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mc:AlternateContent xmlns:mc="http://schemas.openxmlformats.org/markup-compatibility/2006">
    <mc:Choice Requires="x15">
      <x15ac:absPath xmlns:x15ac="http://schemas.microsoft.com/office/spreadsheetml/2010/11/ac" url="/Users/aditi/Downloads/"/>
    </mc:Choice>
  </mc:AlternateContent>
  <xr:revisionPtr revIDLastSave="0" documentId="13_ncr:1_{E71A0AF4-D8E8-C042-893D-ADA1EAFBA0B6}" xr6:coauthVersionLast="47" xr6:coauthVersionMax="47" xr10:uidLastSave="{00000000-0000-0000-0000-000000000000}"/>
  <bookViews>
    <workbookView xWindow="4640" yWindow="500" windowWidth="24160" windowHeight="16600" xr2:uid="{3215DBC5-902C-E143-81AA-598FCF33193E}"/>
  </bookViews>
  <sheets>
    <sheet name="Dashboard" sheetId="6" r:id="rId1"/>
    <sheet name="orders" sheetId="1" r:id="rId2"/>
    <sheet name="customers" sheetId="2" r:id="rId3"/>
    <sheet name="products" sheetId="3" r:id="rId4"/>
    <sheet name="pivot tables" sheetId="5" r:id="rId5"/>
  </sheets>
  <definedNames>
    <definedName name="_xlchart.v1.11" hidden="1">'pivot tables'!$G$125:$G$174</definedName>
    <definedName name="_xlchart.v1.12" hidden="1">'pivot tables'!$H$124</definedName>
    <definedName name="_xlchart.v1.13" hidden="1">'pivot tables'!$H$125:$H$174</definedName>
    <definedName name="_xlchart.v1.4" hidden="1">'pivot tables'!$G$125:$G$174</definedName>
    <definedName name="_xlchart.v1.5" hidden="1">'pivot tables'!$H$124</definedName>
    <definedName name="_xlchart.v1.6" hidden="1">'pivot tables'!$H$125:$H$174</definedName>
    <definedName name="_xlchart.v5.0" hidden="1">'pivot tables'!$R$97</definedName>
    <definedName name="_xlchart.v5.1" hidden="1">'pivot tables'!$R$98:$R$341</definedName>
    <definedName name="_xlchart.v5.10" hidden="1">'pivot tables'!$S$98:$S$341</definedName>
    <definedName name="_xlchart.v5.2" hidden="1">'pivot tables'!$S$97</definedName>
    <definedName name="_xlchart.v5.3" hidden="1">'pivot tables'!$S$98:$S$341</definedName>
    <definedName name="_xlchart.v5.7" hidden="1">'pivot tables'!$R$97</definedName>
    <definedName name="_xlchart.v5.8" hidden="1">'pivot tables'!$R$98:$R$341</definedName>
    <definedName name="_xlchart.v5.9" hidden="1">'pivot tables'!$S$97</definedName>
    <definedName name="Slicer_delivery_method">#N/A</definedName>
    <definedName name="Slicer_delivery_status">#N/A</definedName>
    <definedName name="Slicer_Month">#N/A</definedName>
    <definedName name="Slicer_warehouse_location">#N/A</definedName>
  </definedNames>
  <calcPr calcId="191029"/>
  <pivotCaches>
    <pivotCache cacheId="6"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D3" i="6"/>
  <c r="E3" i="6"/>
  <c r="F3" i="6"/>
  <c r="C3" i="6"/>
  <c r="G3" i="2"/>
  <c r="H3" i="2" s="1"/>
  <c r="G4" i="2"/>
  <c r="H4" i="2" s="1"/>
  <c r="G5" i="2"/>
  <c r="H5" i="2" s="1"/>
  <c r="G6" i="2"/>
  <c r="H6" i="2" s="1"/>
  <c r="G7" i="2"/>
  <c r="H7" i="2" s="1"/>
  <c r="G8" i="2"/>
  <c r="H8" i="2" s="1"/>
  <c r="G9" i="2"/>
  <c r="H9" i="2" s="1"/>
  <c r="G10" i="2"/>
  <c r="H10" i="2" s="1"/>
  <c r="G11" i="2"/>
  <c r="H11" i="2" s="1"/>
  <c r="G12" i="2"/>
  <c r="H12" i="2" s="1"/>
  <c r="G13" i="2"/>
  <c r="H13" i="2" s="1"/>
  <c r="G14" i="2"/>
  <c r="H14" i="2" s="1"/>
  <c r="G15" i="2"/>
  <c r="H15" i="2" s="1"/>
  <c r="G16" i="2"/>
  <c r="H16" i="2" s="1"/>
  <c r="G17" i="2"/>
  <c r="H17" i="2" s="1"/>
  <c r="G18" i="2"/>
  <c r="H18" i="2" s="1"/>
  <c r="G19" i="2"/>
  <c r="H19" i="2" s="1"/>
  <c r="G20" i="2"/>
  <c r="H20" i="2" s="1"/>
  <c r="G21" i="2"/>
  <c r="H21" i="2" s="1"/>
  <c r="G22" i="2"/>
  <c r="H22" i="2" s="1"/>
  <c r="G23" i="2"/>
  <c r="H23" i="2" s="1"/>
  <c r="G24" i="2"/>
  <c r="H24" i="2" s="1"/>
  <c r="G25" i="2"/>
  <c r="H25" i="2" s="1"/>
  <c r="G26" i="2"/>
  <c r="H26" i="2" s="1"/>
  <c r="G27" i="2"/>
  <c r="H27" i="2" s="1"/>
  <c r="G28" i="2"/>
  <c r="H28" i="2" s="1"/>
  <c r="G29" i="2"/>
  <c r="H29" i="2" s="1"/>
  <c r="G30" i="2"/>
  <c r="H30" i="2" s="1"/>
  <c r="G31" i="2"/>
  <c r="H31" i="2" s="1"/>
  <c r="G32" i="2"/>
  <c r="H32" i="2" s="1"/>
  <c r="G33" i="2"/>
  <c r="H33" i="2" s="1"/>
  <c r="G34" i="2"/>
  <c r="H34" i="2" s="1"/>
  <c r="G35" i="2"/>
  <c r="H35" i="2" s="1"/>
  <c r="G36" i="2"/>
  <c r="H36" i="2" s="1"/>
  <c r="G37" i="2"/>
  <c r="H37" i="2" s="1"/>
  <c r="G38" i="2"/>
  <c r="H38" i="2" s="1"/>
  <c r="G39" i="2"/>
  <c r="H39" i="2" s="1"/>
  <c r="G40" i="2"/>
  <c r="H40" i="2" s="1"/>
  <c r="G41" i="2"/>
  <c r="H41" i="2" s="1"/>
  <c r="G42" i="2"/>
  <c r="H42" i="2" s="1"/>
  <c r="G43" i="2"/>
  <c r="H43" i="2" s="1"/>
  <c r="G44" i="2"/>
  <c r="H44" i="2" s="1"/>
  <c r="G45" i="2"/>
  <c r="H45" i="2" s="1"/>
  <c r="G46" i="2"/>
  <c r="H46" i="2" s="1"/>
  <c r="G47" i="2"/>
  <c r="H47" i="2" s="1"/>
  <c r="G48" i="2"/>
  <c r="H48" i="2" s="1"/>
  <c r="G49" i="2"/>
  <c r="H49" i="2" s="1"/>
  <c r="G50" i="2"/>
  <c r="H50" i="2" s="1"/>
  <c r="G51" i="2"/>
  <c r="H51" i="2" s="1"/>
  <c r="G52" i="2"/>
  <c r="H52" i="2" s="1"/>
  <c r="G53" i="2"/>
  <c r="H53" i="2" s="1"/>
  <c r="G54" i="2"/>
  <c r="H54" i="2" s="1"/>
  <c r="G55" i="2"/>
  <c r="H55" i="2" s="1"/>
  <c r="G56" i="2"/>
  <c r="H56" i="2" s="1"/>
  <c r="G57" i="2"/>
  <c r="H57" i="2" s="1"/>
  <c r="G58" i="2"/>
  <c r="H58" i="2" s="1"/>
  <c r="G59" i="2"/>
  <c r="H59" i="2" s="1"/>
  <c r="G60" i="2"/>
  <c r="H60" i="2" s="1"/>
  <c r="G61" i="2"/>
  <c r="H61" i="2" s="1"/>
  <c r="G62" i="2"/>
  <c r="H62" i="2" s="1"/>
  <c r="G63" i="2"/>
  <c r="H63" i="2" s="1"/>
  <c r="G64" i="2"/>
  <c r="H64" i="2" s="1"/>
  <c r="G65" i="2"/>
  <c r="H65" i="2" s="1"/>
  <c r="G66" i="2"/>
  <c r="H66" i="2" s="1"/>
  <c r="G67" i="2"/>
  <c r="H67" i="2" s="1"/>
  <c r="G68" i="2"/>
  <c r="H68" i="2" s="1"/>
  <c r="G69" i="2"/>
  <c r="H69" i="2" s="1"/>
  <c r="G70" i="2"/>
  <c r="H70" i="2" s="1"/>
  <c r="G71" i="2"/>
  <c r="H71" i="2" s="1"/>
  <c r="G72" i="2"/>
  <c r="H72" i="2" s="1"/>
  <c r="G73" i="2"/>
  <c r="H73" i="2" s="1"/>
  <c r="G74" i="2"/>
  <c r="H74" i="2" s="1"/>
  <c r="G75" i="2"/>
  <c r="H75" i="2" s="1"/>
  <c r="G76" i="2"/>
  <c r="H76" i="2" s="1"/>
  <c r="G77" i="2"/>
  <c r="H77" i="2" s="1"/>
  <c r="G78" i="2"/>
  <c r="H78" i="2" s="1"/>
  <c r="G79" i="2"/>
  <c r="H79" i="2" s="1"/>
  <c r="G80" i="2"/>
  <c r="H80" i="2" s="1"/>
  <c r="G81" i="2"/>
  <c r="H81" i="2" s="1"/>
  <c r="G82" i="2"/>
  <c r="H82" i="2" s="1"/>
  <c r="G83" i="2"/>
  <c r="H83" i="2" s="1"/>
  <c r="G84" i="2"/>
  <c r="H84" i="2" s="1"/>
  <c r="G85" i="2"/>
  <c r="H85" i="2" s="1"/>
  <c r="G86" i="2"/>
  <c r="H86" i="2" s="1"/>
  <c r="G87" i="2"/>
  <c r="H87" i="2" s="1"/>
  <c r="G88" i="2"/>
  <c r="H88" i="2" s="1"/>
  <c r="G89" i="2"/>
  <c r="H89" i="2" s="1"/>
  <c r="G90" i="2"/>
  <c r="H90" i="2" s="1"/>
  <c r="G91" i="2"/>
  <c r="H91" i="2" s="1"/>
  <c r="G92" i="2"/>
  <c r="H92" i="2" s="1"/>
  <c r="G93" i="2"/>
  <c r="H93" i="2" s="1"/>
  <c r="G94" i="2"/>
  <c r="H94" i="2" s="1"/>
  <c r="G95" i="2"/>
  <c r="H95" i="2" s="1"/>
  <c r="G96" i="2"/>
  <c r="H96" i="2" s="1"/>
  <c r="G97" i="2"/>
  <c r="H97" i="2" s="1"/>
  <c r="G98" i="2"/>
  <c r="H98" i="2" s="1"/>
  <c r="G99" i="2"/>
  <c r="H99" i="2" s="1"/>
  <c r="G100" i="2"/>
  <c r="H100" i="2" s="1"/>
  <c r="G101" i="2"/>
  <c r="H101" i="2" s="1"/>
  <c r="G102" i="2"/>
  <c r="H102" i="2" s="1"/>
  <c r="G103" i="2"/>
  <c r="H103" i="2" s="1"/>
  <c r="G104" i="2"/>
  <c r="H104" i="2" s="1"/>
  <c r="G105" i="2"/>
  <c r="H105" i="2" s="1"/>
  <c r="G106" i="2"/>
  <c r="H106" i="2" s="1"/>
  <c r="G107" i="2"/>
  <c r="H107" i="2" s="1"/>
  <c r="G108" i="2"/>
  <c r="H108" i="2" s="1"/>
  <c r="G109" i="2"/>
  <c r="H109" i="2" s="1"/>
  <c r="G110" i="2"/>
  <c r="H110" i="2" s="1"/>
  <c r="G111" i="2"/>
  <c r="H111" i="2" s="1"/>
  <c r="G112" i="2"/>
  <c r="H112" i="2" s="1"/>
  <c r="G113" i="2"/>
  <c r="H113" i="2" s="1"/>
  <c r="G114" i="2"/>
  <c r="H114" i="2" s="1"/>
  <c r="G115" i="2"/>
  <c r="H115" i="2" s="1"/>
  <c r="G116" i="2"/>
  <c r="H116" i="2" s="1"/>
  <c r="G117" i="2"/>
  <c r="H117" i="2" s="1"/>
  <c r="G118" i="2"/>
  <c r="H118" i="2" s="1"/>
  <c r="G119" i="2"/>
  <c r="H119" i="2" s="1"/>
  <c r="G120" i="2"/>
  <c r="H120" i="2" s="1"/>
  <c r="G121" i="2"/>
  <c r="H121" i="2" s="1"/>
  <c r="G122" i="2"/>
  <c r="H122" i="2" s="1"/>
  <c r="G123" i="2"/>
  <c r="H123" i="2" s="1"/>
  <c r="G124" i="2"/>
  <c r="H124" i="2" s="1"/>
  <c r="G125" i="2"/>
  <c r="H125" i="2" s="1"/>
  <c r="G126" i="2"/>
  <c r="H126" i="2" s="1"/>
  <c r="G127" i="2"/>
  <c r="H127" i="2" s="1"/>
  <c r="G128" i="2"/>
  <c r="H128" i="2" s="1"/>
  <c r="G129" i="2"/>
  <c r="H129" i="2" s="1"/>
  <c r="G130" i="2"/>
  <c r="H130" i="2" s="1"/>
  <c r="G131" i="2"/>
  <c r="H131" i="2" s="1"/>
  <c r="G132" i="2"/>
  <c r="H132" i="2" s="1"/>
  <c r="G133" i="2"/>
  <c r="H133" i="2" s="1"/>
  <c r="G134" i="2"/>
  <c r="H134" i="2" s="1"/>
  <c r="G135" i="2"/>
  <c r="H135" i="2" s="1"/>
  <c r="G136" i="2"/>
  <c r="H136" i="2" s="1"/>
  <c r="G137" i="2"/>
  <c r="H137" i="2" s="1"/>
  <c r="G138" i="2"/>
  <c r="H138" i="2" s="1"/>
  <c r="G139" i="2"/>
  <c r="H139" i="2" s="1"/>
  <c r="G140" i="2"/>
  <c r="H140" i="2" s="1"/>
  <c r="G141" i="2"/>
  <c r="H141" i="2" s="1"/>
  <c r="G142" i="2"/>
  <c r="H142" i="2" s="1"/>
  <c r="G143" i="2"/>
  <c r="H143" i="2" s="1"/>
  <c r="G144" i="2"/>
  <c r="H144" i="2" s="1"/>
  <c r="G145" i="2"/>
  <c r="H145" i="2" s="1"/>
  <c r="G146" i="2"/>
  <c r="H146" i="2" s="1"/>
  <c r="G147" i="2"/>
  <c r="H147" i="2" s="1"/>
  <c r="G148" i="2"/>
  <c r="H148" i="2" s="1"/>
  <c r="G149" i="2"/>
  <c r="H149" i="2" s="1"/>
  <c r="G150" i="2"/>
  <c r="H150" i="2" s="1"/>
  <c r="G151" i="2"/>
  <c r="H151" i="2" s="1"/>
  <c r="G152" i="2"/>
  <c r="H152" i="2" s="1"/>
  <c r="G153" i="2"/>
  <c r="H153" i="2" s="1"/>
  <c r="G154" i="2"/>
  <c r="H154" i="2" s="1"/>
  <c r="G155" i="2"/>
  <c r="H155" i="2" s="1"/>
  <c r="G156" i="2"/>
  <c r="H156" i="2" s="1"/>
  <c r="G157" i="2"/>
  <c r="H157" i="2" s="1"/>
  <c r="G158" i="2"/>
  <c r="H158" i="2" s="1"/>
  <c r="G159" i="2"/>
  <c r="H159" i="2" s="1"/>
  <c r="G160" i="2"/>
  <c r="H160" i="2" s="1"/>
  <c r="G161" i="2"/>
  <c r="H161" i="2" s="1"/>
  <c r="G162" i="2"/>
  <c r="H162" i="2" s="1"/>
  <c r="G163" i="2"/>
  <c r="H163" i="2" s="1"/>
  <c r="G164" i="2"/>
  <c r="H164" i="2" s="1"/>
  <c r="G165" i="2"/>
  <c r="H165" i="2" s="1"/>
  <c r="G166" i="2"/>
  <c r="H166" i="2" s="1"/>
  <c r="G167" i="2"/>
  <c r="H167" i="2" s="1"/>
  <c r="G168" i="2"/>
  <c r="H168" i="2" s="1"/>
  <c r="G169" i="2"/>
  <c r="H169" i="2" s="1"/>
  <c r="G170" i="2"/>
  <c r="H170" i="2" s="1"/>
  <c r="G171" i="2"/>
  <c r="H171" i="2" s="1"/>
  <c r="G172" i="2"/>
  <c r="H172" i="2" s="1"/>
  <c r="G173" i="2"/>
  <c r="H173" i="2" s="1"/>
  <c r="G174" i="2"/>
  <c r="H174" i="2" s="1"/>
  <c r="G175" i="2"/>
  <c r="H175" i="2" s="1"/>
  <c r="G176" i="2"/>
  <c r="H176" i="2" s="1"/>
  <c r="G177" i="2"/>
  <c r="H177" i="2" s="1"/>
  <c r="G178" i="2"/>
  <c r="H178" i="2" s="1"/>
  <c r="G179" i="2"/>
  <c r="H179" i="2" s="1"/>
  <c r="G180" i="2"/>
  <c r="H180" i="2" s="1"/>
  <c r="G181" i="2"/>
  <c r="H181" i="2" s="1"/>
  <c r="G182" i="2"/>
  <c r="H182" i="2" s="1"/>
  <c r="G183" i="2"/>
  <c r="H183" i="2" s="1"/>
  <c r="G184" i="2"/>
  <c r="H184" i="2" s="1"/>
  <c r="G185" i="2"/>
  <c r="H185" i="2" s="1"/>
  <c r="G186" i="2"/>
  <c r="H186" i="2" s="1"/>
  <c r="G187" i="2"/>
  <c r="H187" i="2" s="1"/>
  <c r="G188" i="2"/>
  <c r="H188" i="2" s="1"/>
  <c r="G189" i="2"/>
  <c r="H189" i="2" s="1"/>
  <c r="G190" i="2"/>
  <c r="H190" i="2" s="1"/>
  <c r="G191" i="2"/>
  <c r="H191" i="2" s="1"/>
  <c r="G192" i="2"/>
  <c r="H192" i="2" s="1"/>
  <c r="G193" i="2"/>
  <c r="H193" i="2" s="1"/>
  <c r="G194" i="2"/>
  <c r="H194" i="2" s="1"/>
  <c r="G195" i="2"/>
  <c r="H195" i="2" s="1"/>
  <c r="G196" i="2"/>
  <c r="H196" i="2" s="1"/>
  <c r="G197" i="2"/>
  <c r="H197" i="2" s="1"/>
  <c r="G198" i="2"/>
  <c r="H198" i="2" s="1"/>
  <c r="G199" i="2"/>
  <c r="H199" i="2" s="1"/>
  <c r="G200" i="2"/>
  <c r="H200" i="2" s="1"/>
  <c r="G201" i="2"/>
  <c r="H201" i="2" s="1"/>
  <c r="G202" i="2"/>
  <c r="H202" i="2" s="1"/>
  <c r="G203" i="2"/>
  <c r="H203" i="2" s="1"/>
  <c r="G204" i="2"/>
  <c r="H204" i="2" s="1"/>
  <c r="G205" i="2"/>
  <c r="H205" i="2" s="1"/>
  <c r="G206" i="2"/>
  <c r="H206" i="2" s="1"/>
  <c r="G207" i="2"/>
  <c r="H207" i="2" s="1"/>
  <c r="G208" i="2"/>
  <c r="H208" i="2" s="1"/>
  <c r="G209" i="2"/>
  <c r="H209" i="2" s="1"/>
  <c r="G210" i="2"/>
  <c r="H210" i="2" s="1"/>
  <c r="G211" i="2"/>
  <c r="H211" i="2" s="1"/>
  <c r="G212" i="2"/>
  <c r="H212" i="2" s="1"/>
  <c r="G213" i="2"/>
  <c r="H213" i="2" s="1"/>
  <c r="G214" i="2"/>
  <c r="H214" i="2" s="1"/>
  <c r="G215" i="2"/>
  <c r="H215" i="2" s="1"/>
  <c r="G216" i="2"/>
  <c r="H216" i="2" s="1"/>
  <c r="G217" i="2"/>
  <c r="H217" i="2" s="1"/>
  <c r="G218" i="2"/>
  <c r="H218" i="2" s="1"/>
  <c r="G219" i="2"/>
  <c r="H219" i="2" s="1"/>
  <c r="G220" i="2"/>
  <c r="H220" i="2" s="1"/>
  <c r="G221" i="2"/>
  <c r="H221" i="2" s="1"/>
  <c r="G222" i="2"/>
  <c r="H222" i="2" s="1"/>
  <c r="G223" i="2"/>
  <c r="H223" i="2" s="1"/>
  <c r="G224" i="2"/>
  <c r="H224" i="2" s="1"/>
  <c r="G225" i="2"/>
  <c r="H225" i="2" s="1"/>
  <c r="G226" i="2"/>
  <c r="H226" i="2" s="1"/>
  <c r="G227" i="2"/>
  <c r="H227" i="2" s="1"/>
  <c r="G228" i="2"/>
  <c r="H228" i="2" s="1"/>
  <c r="G229" i="2"/>
  <c r="H229" i="2" s="1"/>
  <c r="G230" i="2"/>
  <c r="H230" i="2" s="1"/>
  <c r="G231" i="2"/>
  <c r="H231" i="2" s="1"/>
  <c r="G232" i="2"/>
  <c r="H232" i="2" s="1"/>
  <c r="G233" i="2"/>
  <c r="H233" i="2" s="1"/>
  <c r="G234" i="2"/>
  <c r="H234" i="2" s="1"/>
  <c r="G235" i="2"/>
  <c r="H235" i="2" s="1"/>
  <c r="G236" i="2"/>
  <c r="H236" i="2" s="1"/>
  <c r="G237" i="2"/>
  <c r="H237" i="2" s="1"/>
  <c r="G238" i="2"/>
  <c r="H238" i="2" s="1"/>
  <c r="G239" i="2"/>
  <c r="H239" i="2" s="1"/>
  <c r="G240" i="2"/>
  <c r="H240" i="2" s="1"/>
  <c r="G241" i="2"/>
  <c r="H241" i="2" s="1"/>
  <c r="G242" i="2"/>
  <c r="H242" i="2" s="1"/>
  <c r="G243" i="2"/>
  <c r="H243" i="2" s="1"/>
  <c r="G244" i="2"/>
  <c r="H244" i="2" s="1"/>
  <c r="G245" i="2"/>
  <c r="H245" i="2" s="1"/>
  <c r="G246" i="2"/>
  <c r="H246" i="2" s="1"/>
  <c r="G247" i="2"/>
  <c r="H247" i="2" s="1"/>
  <c r="G248" i="2"/>
  <c r="H248" i="2" s="1"/>
  <c r="G249" i="2"/>
  <c r="H249" i="2" s="1"/>
  <c r="G250" i="2"/>
  <c r="H250" i="2" s="1"/>
  <c r="G251" i="2"/>
  <c r="H251" i="2" s="1"/>
  <c r="G252" i="2"/>
  <c r="H252" i="2" s="1"/>
  <c r="G253" i="2"/>
  <c r="H253" i="2" s="1"/>
  <c r="G254" i="2"/>
  <c r="H254" i="2" s="1"/>
  <c r="G255" i="2"/>
  <c r="H255" i="2" s="1"/>
  <c r="G256" i="2"/>
  <c r="H256" i="2" s="1"/>
  <c r="G257" i="2"/>
  <c r="H257" i="2" s="1"/>
  <c r="G258" i="2"/>
  <c r="H258" i="2" s="1"/>
  <c r="G259" i="2"/>
  <c r="H259" i="2" s="1"/>
  <c r="G260" i="2"/>
  <c r="H260" i="2" s="1"/>
  <c r="G261" i="2"/>
  <c r="H261" i="2" s="1"/>
  <c r="G262" i="2"/>
  <c r="H262" i="2" s="1"/>
  <c r="G263" i="2"/>
  <c r="H263" i="2" s="1"/>
  <c r="G264" i="2"/>
  <c r="H264" i="2" s="1"/>
  <c r="G265" i="2"/>
  <c r="H265" i="2" s="1"/>
  <c r="G266" i="2"/>
  <c r="H266" i="2" s="1"/>
  <c r="G267" i="2"/>
  <c r="H267" i="2" s="1"/>
  <c r="G268" i="2"/>
  <c r="H268" i="2" s="1"/>
  <c r="G269" i="2"/>
  <c r="H269" i="2" s="1"/>
  <c r="G270" i="2"/>
  <c r="H270" i="2" s="1"/>
  <c r="G271" i="2"/>
  <c r="H271" i="2" s="1"/>
  <c r="G272" i="2"/>
  <c r="H272" i="2" s="1"/>
  <c r="G273" i="2"/>
  <c r="H273" i="2" s="1"/>
  <c r="G274" i="2"/>
  <c r="H274" i="2" s="1"/>
  <c r="G275" i="2"/>
  <c r="H275" i="2" s="1"/>
  <c r="G276" i="2"/>
  <c r="H276" i="2" s="1"/>
  <c r="G277" i="2"/>
  <c r="H277" i="2" s="1"/>
  <c r="G278" i="2"/>
  <c r="H278" i="2" s="1"/>
  <c r="G279" i="2"/>
  <c r="H279" i="2" s="1"/>
  <c r="G280" i="2"/>
  <c r="H280" i="2" s="1"/>
  <c r="G281" i="2"/>
  <c r="H281" i="2" s="1"/>
  <c r="G282" i="2"/>
  <c r="H282" i="2" s="1"/>
  <c r="G283" i="2"/>
  <c r="H283" i="2" s="1"/>
  <c r="G284" i="2"/>
  <c r="H284" i="2" s="1"/>
  <c r="G285" i="2"/>
  <c r="H285" i="2" s="1"/>
  <c r="G286" i="2"/>
  <c r="H286" i="2" s="1"/>
  <c r="G287" i="2"/>
  <c r="H287" i="2" s="1"/>
  <c r="G288" i="2"/>
  <c r="H288" i="2" s="1"/>
  <c r="G289" i="2"/>
  <c r="H289" i="2" s="1"/>
  <c r="G290" i="2"/>
  <c r="H290" i="2" s="1"/>
  <c r="G291" i="2"/>
  <c r="H291" i="2" s="1"/>
  <c r="G292" i="2"/>
  <c r="H292" i="2" s="1"/>
  <c r="G293" i="2"/>
  <c r="H293" i="2" s="1"/>
  <c r="G294" i="2"/>
  <c r="H294" i="2" s="1"/>
  <c r="G295" i="2"/>
  <c r="H295" i="2" s="1"/>
  <c r="G296" i="2"/>
  <c r="H296" i="2" s="1"/>
  <c r="G297" i="2"/>
  <c r="H297" i="2" s="1"/>
  <c r="G298" i="2"/>
  <c r="H298" i="2" s="1"/>
  <c r="G299" i="2"/>
  <c r="H299" i="2" s="1"/>
  <c r="G300" i="2"/>
  <c r="H300" i="2" s="1"/>
  <c r="G301" i="2"/>
  <c r="H301" i="2" s="1"/>
  <c r="G302" i="2"/>
  <c r="H302" i="2" s="1"/>
  <c r="G303" i="2"/>
  <c r="H303" i="2" s="1"/>
  <c r="G304" i="2"/>
  <c r="H304" i="2" s="1"/>
  <c r="G305" i="2"/>
  <c r="H305" i="2" s="1"/>
  <c r="G306" i="2"/>
  <c r="H306" i="2" s="1"/>
  <c r="G307" i="2"/>
  <c r="H307" i="2" s="1"/>
  <c r="G308" i="2"/>
  <c r="H308" i="2" s="1"/>
  <c r="G309" i="2"/>
  <c r="H309" i="2" s="1"/>
  <c r="G310" i="2"/>
  <c r="H310" i="2" s="1"/>
  <c r="G311" i="2"/>
  <c r="H311" i="2" s="1"/>
  <c r="G312" i="2"/>
  <c r="H312" i="2" s="1"/>
  <c r="G313" i="2"/>
  <c r="H313" i="2" s="1"/>
  <c r="G314" i="2"/>
  <c r="H314" i="2" s="1"/>
  <c r="G315" i="2"/>
  <c r="H315" i="2" s="1"/>
  <c r="G316" i="2"/>
  <c r="H316" i="2" s="1"/>
  <c r="G317" i="2"/>
  <c r="H317" i="2" s="1"/>
  <c r="G318" i="2"/>
  <c r="H318" i="2" s="1"/>
  <c r="G319" i="2"/>
  <c r="H319" i="2" s="1"/>
  <c r="G320" i="2"/>
  <c r="H320" i="2" s="1"/>
  <c r="G321" i="2"/>
  <c r="H321" i="2" s="1"/>
  <c r="G322" i="2"/>
  <c r="H322" i="2" s="1"/>
  <c r="G323" i="2"/>
  <c r="H323" i="2" s="1"/>
  <c r="G324" i="2"/>
  <c r="H324" i="2" s="1"/>
  <c r="G325" i="2"/>
  <c r="H325" i="2" s="1"/>
  <c r="G326" i="2"/>
  <c r="H326" i="2" s="1"/>
  <c r="G327" i="2"/>
  <c r="H327" i="2" s="1"/>
  <c r="G328" i="2"/>
  <c r="H328" i="2" s="1"/>
  <c r="G329" i="2"/>
  <c r="H329" i="2" s="1"/>
  <c r="G330" i="2"/>
  <c r="H330" i="2" s="1"/>
  <c r="G331" i="2"/>
  <c r="H331" i="2" s="1"/>
  <c r="G332" i="2"/>
  <c r="H332" i="2" s="1"/>
  <c r="G333" i="2"/>
  <c r="H333" i="2" s="1"/>
  <c r="G334" i="2"/>
  <c r="H334" i="2" s="1"/>
  <c r="G335" i="2"/>
  <c r="H335" i="2" s="1"/>
  <c r="G336" i="2"/>
  <c r="H336" i="2" s="1"/>
  <c r="G337" i="2"/>
  <c r="H337" i="2" s="1"/>
  <c r="G338" i="2"/>
  <c r="H338" i="2" s="1"/>
  <c r="G339" i="2"/>
  <c r="H339" i="2" s="1"/>
  <c r="G340" i="2"/>
  <c r="H340" i="2" s="1"/>
  <c r="G341" i="2"/>
  <c r="H341" i="2" s="1"/>
  <c r="G342" i="2"/>
  <c r="H342" i="2" s="1"/>
  <c r="G343" i="2"/>
  <c r="H343" i="2" s="1"/>
  <c r="G344" i="2"/>
  <c r="H344" i="2" s="1"/>
  <c r="G345" i="2"/>
  <c r="H345" i="2" s="1"/>
  <c r="G346" i="2"/>
  <c r="H346" i="2" s="1"/>
  <c r="G347" i="2"/>
  <c r="H347" i="2" s="1"/>
  <c r="G348" i="2"/>
  <c r="H348" i="2" s="1"/>
  <c r="G349" i="2"/>
  <c r="H349" i="2" s="1"/>
  <c r="G350" i="2"/>
  <c r="H350" i="2" s="1"/>
  <c r="G351" i="2"/>
  <c r="H351" i="2" s="1"/>
  <c r="G352" i="2"/>
  <c r="H352" i="2" s="1"/>
  <c r="G353" i="2"/>
  <c r="H353" i="2" s="1"/>
  <c r="G354" i="2"/>
  <c r="H354" i="2" s="1"/>
  <c r="G355" i="2"/>
  <c r="H355" i="2" s="1"/>
  <c r="G356" i="2"/>
  <c r="H356" i="2" s="1"/>
  <c r="G357" i="2"/>
  <c r="H357" i="2" s="1"/>
  <c r="G358" i="2"/>
  <c r="H358" i="2" s="1"/>
  <c r="G359" i="2"/>
  <c r="H359" i="2" s="1"/>
  <c r="G360" i="2"/>
  <c r="H360" i="2" s="1"/>
  <c r="G361" i="2"/>
  <c r="H361" i="2" s="1"/>
  <c r="G362" i="2"/>
  <c r="H362" i="2" s="1"/>
  <c r="G363" i="2"/>
  <c r="H363" i="2" s="1"/>
  <c r="G364" i="2"/>
  <c r="H364" i="2" s="1"/>
  <c r="G365" i="2"/>
  <c r="H365" i="2" s="1"/>
  <c r="G366" i="2"/>
  <c r="H366" i="2" s="1"/>
  <c r="G367" i="2"/>
  <c r="H367" i="2" s="1"/>
  <c r="G368" i="2"/>
  <c r="H368" i="2" s="1"/>
  <c r="G369" i="2"/>
  <c r="H369" i="2" s="1"/>
  <c r="G370" i="2"/>
  <c r="H370" i="2" s="1"/>
  <c r="G371" i="2"/>
  <c r="H371" i="2" s="1"/>
  <c r="G372" i="2"/>
  <c r="H372" i="2" s="1"/>
  <c r="G373" i="2"/>
  <c r="H373" i="2" s="1"/>
  <c r="G374" i="2"/>
  <c r="H374" i="2" s="1"/>
  <c r="G375" i="2"/>
  <c r="H375" i="2" s="1"/>
  <c r="G376" i="2"/>
  <c r="H376" i="2" s="1"/>
  <c r="G377" i="2"/>
  <c r="H377" i="2" s="1"/>
  <c r="G378" i="2"/>
  <c r="H378" i="2" s="1"/>
  <c r="G379" i="2"/>
  <c r="H379" i="2" s="1"/>
  <c r="G380" i="2"/>
  <c r="H380" i="2" s="1"/>
  <c r="G381" i="2"/>
  <c r="H381" i="2" s="1"/>
  <c r="G382" i="2"/>
  <c r="H382" i="2" s="1"/>
  <c r="G383" i="2"/>
  <c r="H383" i="2" s="1"/>
  <c r="G384" i="2"/>
  <c r="H384" i="2" s="1"/>
  <c r="G385" i="2"/>
  <c r="H385" i="2" s="1"/>
  <c r="G386" i="2"/>
  <c r="H386" i="2" s="1"/>
  <c r="G387" i="2"/>
  <c r="H387" i="2" s="1"/>
  <c r="G388" i="2"/>
  <c r="H388" i="2" s="1"/>
  <c r="G389" i="2"/>
  <c r="H389" i="2" s="1"/>
  <c r="G390" i="2"/>
  <c r="H390" i="2" s="1"/>
  <c r="G391" i="2"/>
  <c r="H391" i="2" s="1"/>
  <c r="G392" i="2"/>
  <c r="H392" i="2" s="1"/>
  <c r="G393" i="2"/>
  <c r="H393" i="2" s="1"/>
  <c r="G394" i="2"/>
  <c r="H394" i="2" s="1"/>
  <c r="G395" i="2"/>
  <c r="H395" i="2" s="1"/>
  <c r="G396" i="2"/>
  <c r="H396" i="2" s="1"/>
  <c r="G397" i="2"/>
  <c r="H397" i="2" s="1"/>
  <c r="G398" i="2"/>
  <c r="H398" i="2" s="1"/>
  <c r="G399" i="2"/>
  <c r="H399" i="2" s="1"/>
  <c r="G400" i="2"/>
  <c r="H400" i="2" s="1"/>
  <c r="G401" i="2"/>
  <c r="H401" i="2" s="1"/>
  <c r="G402" i="2"/>
  <c r="H402" i="2" s="1"/>
  <c r="G403" i="2"/>
  <c r="H403" i="2" s="1"/>
  <c r="G404" i="2"/>
  <c r="H404" i="2" s="1"/>
  <c r="G405" i="2"/>
  <c r="H405" i="2" s="1"/>
  <c r="G406" i="2"/>
  <c r="H406" i="2" s="1"/>
  <c r="G407" i="2"/>
  <c r="H407" i="2" s="1"/>
  <c r="G408" i="2"/>
  <c r="H408" i="2" s="1"/>
  <c r="G409" i="2"/>
  <c r="H409" i="2" s="1"/>
  <c r="G410" i="2"/>
  <c r="H410" i="2" s="1"/>
  <c r="G411" i="2"/>
  <c r="H411" i="2" s="1"/>
  <c r="G412" i="2"/>
  <c r="H412" i="2" s="1"/>
  <c r="G413" i="2"/>
  <c r="H413" i="2" s="1"/>
  <c r="G414" i="2"/>
  <c r="H414" i="2" s="1"/>
  <c r="G415" i="2"/>
  <c r="H415" i="2" s="1"/>
  <c r="G416" i="2"/>
  <c r="H416" i="2" s="1"/>
  <c r="G417" i="2"/>
  <c r="H417" i="2" s="1"/>
  <c r="G418" i="2"/>
  <c r="H418" i="2" s="1"/>
  <c r="G419" i="2"/>
  <c r="H419" i="2" s="1"/>
  <c r="G420" i="2"/>
  <c r="H420" i="2" s="1"/>
  <c r="G421" i="2"/>
  <c r="H421" i="2" s="1"/>
  <c r="G422" i="2"/>
  <c r="H422" i="2" s="1"/>
  <c r="G423" i="2"/>
  <c r="H423" i="2" s="1"/>
  <c r="G424" i="2"/>
  <c r="H424" i="2" s="1"/>
  <c r="G425" i="2"/>
  <c r="H425" i="2" s="1"/>
  <c r="G426" i="2"/>
  <c r="H426" i="2" s="1"/>
  <c r="G427" i="2"/>
  <c r="H427" i="2" s="1"/>
  <c r="G428" i="2"/>
  <c r="H428" i="2" s="1"/>
  <c r="G429" i="2"/>
  <c r="H429" i="2" s="1"/>
  <c r="G430" i="2"/>
  <c r="H430" i="2" s="1"/>
  <c r="G431" i="2"/>
  <c r="H431" i="2" s="1"/>
  <c r="G432" i="2"/>
  <c r="H432" i="2" s="1"/>
  <c r="G433" i="2"/>
  <c r="H433" i="2" s="1"/>
  <c r="G434" i="2"/>
  <c r="H434" i="2" s="1"/>
  <c r="G435" i="2"/>
  <c r="H435" i="2" s="1"/>
  <c r="G436" i="2"/>
  <c r="H436" i="2" s="1"/>
  <c r="G437" i="2"/>
  <c r="H437" i="2" s="1"/>
  <c r="G438" i="2"/>
  <c r="H438" i="2" s="1"/>
  <c r="G439" i="2"/>
  <c r="H439" i="2" s="1"/>
  <c r="G440" i="2"/>
  <c r="H440" i="2" s="1"/>
  <c r="G441" i="2"/>
  <c r="H441" i="2" s="1"/>
  <c r="G442" i="2"/>
  <c r="H442" i="2" s="1"/>
  <c r="G443" i="2"/>
  <c r="H443" i="2" s="1"/>
  <c r="G444" i="2"/>
  <c r="H444" i="2" s="1"/>
  <c r="G445" i="2"/>
  <c r="H445" i="2" s="1"/>
  <c r="G446" i="2"/>
  <c r="H446" i="2" s="1"/>
  <c r="G447" i="2"/>
  <c r="H447" i="2" s="1"/>
  <c r="G448" i="2"/>
  <c r="H448" i="2" s="1"/>
  <c r="G449" i="2"/>
  <c r="H449" i="2" s="1"/>
  <c r="G450" i="2"/>
  <c r="H450" i="2" s="1"/>
  <c r="G451" i="2"/>
  <c r="H451" i="2" s="1"/>
  <c r="G452" i="2"/>
  <c r="H452" i="2" s="1"/>
  <c r="G453" i="2"/>
  <c r="H453" i="2" s="1"/>
  <c r="G454" i="2"/>
  <c r="H454" i="2" s="1"/>
  <c r="G455" i="2"/>
  <c r="H455" i="2" s="1"/>
  <c r="G456" i="2"/>
  <c r="H456" i="2" s="1"/>
  <c r="G457" i="2"/>
  <c r="H457" i="2" s="1"/>
  <c r="G458" i="2"/>
  <c r="H458" i="2" s="1"/>
  <c r="G459" i="2"/>
  <c r="H459" i="2" s="1"/>
  <c r="G460" i="2"/>
  <c r="H460" i="2" s="1"/>
  <c r="G461" i="2"/>
  <c r="H461" i="2" s="1"/>
  <c r="G462" i="2"/>
  <c r="H462" i="2" s="1"/>
  <c r="G463" i="2"/>
  <c r="H463" i="2" s="1"/>
  <c r="G464" i="2"/>
  <c r="H464" i="2" s="1"/>
  <c r="G465" i="2"/>
  <c r="H465" i="2" s="1"/>
  <c r="G466" i="2"/>
  <c r="H466" i="2" s="1"/>
  <c r="G467" i="2"/>
  <c r="H467" i="2" s="1"/>
  <c r="G468" i="2"/>
  <c r="H468" i="2" s="1"/>
  <c r="G469" i="2"/>
  <c r="H469" i="2" s="1"/>
  <c r="G470" i="2"/>
  <c r="H470" i="2" s="1"/>
  <c r="G471" i="2"/>
  <c r="H471" i="2" s="1"/>
  <c r="G472" i="2"/>
  <c r="H472" i="2" s="1"/>
  <c r="G473" i="2"/>
  <c r="H473" i="2" s="1"/>
  <c r="G474" i="2"/>
  <c r="H474" i="2" s="1"/>
  <c r="G475" i="2"/>
  <c r="H475" i="2" s="1"/>
  <c r="G476" i="2"/>
  <c r="H476" i="2" s="1"/>
  <c r="G477" i="2"/>
  <c r="H477" i="2" s="1"/>
  <c r="G478" i="2"/>
  <c r="H478" i="2" s="1"/>
  <c r="G479" i="2"/>
  <c r="H479" i="2" s="1"/>
  <c r="G480" i="2"/>
  <c r="H480" i="2" s="1"/>
  <c r="G481" i="2"/>
  <c r="H481" i="2" s="1"/>
  <c r="G482" i="2"/>
  <c r="H482" i="2" s="1"/>
  <c r="G483" i="2"/>
  <c r="H483" i="2" s="1"/>
  <c r="G484" i="2"/>
  <c r="H484" i="2" s="1"/>
  <c r="G485" i="2"/>
  <c r="H485" i="2" s="1"/>
  <c r="G486" i="2"/>
  <c r="H486" i="2" s="1"/>
  <c r="G487" i="2"/>
  <c r="H487" i="2" s="1"/>
  <c r="G488" i="2"/>
  <c r="H488" i="2" s="1"/>
  <c r="G489" i="2"/>
  <c r="H489" i="2" s="1"/>
  <c r="G490" i="2"/>
  <c r="H490" i="2" s="1"/>
  <c r="G491" i="2"/>
  <c r="H491" i="2" s="1"/>
  <c r="G492" i="2"/>
  <c r="H492" i="2" s="1"/>
  <c r="G493" i="2"/>
  <c r="H493" i="2" s="1"/>
  <c r="G494" i="2"/>
  <c r="H494" i="2" s="1"/>
  <c r="G495" i="2"/>
  <c r="H495" i="2" s="1"/>
  <c r="G496" i="2"/>
  <c r="H496" i="2" s="1"/>
  <c r="G497" i="2"/>
  <c r="H497" i="2" s="1"/>
  <c r="G498" i="2"/>
  <c r="H498" i="2" s="1"/>
  <c r="G499" i="2"/>
  <c r="H499" i="2" s="1"/>
  <c r="G500" i="2"/>
  <c r="H500" i="2" s="1"/>
  <c r="G501" i="2"/>
  <c r="H501" i="2" s="1"/>
  <c r="G502" i="2"/>
  <c r="H502" i="2" s="1"/>
  <c r="G503" i="2"/>
  <c r="H503" i="2" s="1"/>
  <c r="G504" i="2"/>
  <c r="H504" i="2" s="1"/>
  <c r="G505" i="2"/>
  <c r="H505" i="2" s="1"/>
  <c r="G506" i="2"/>
  <c r="H506" i="2" s="1"/>
  <c r="G507" i="2"/>
  <c r="H507" i="2" s="1"/>
  <c r="G508" i="2"/>
  <c r="H508" i="2" s="1"/>
  <c r="G509" i="2"/>
  <c r="H509" i="2" s="1"/>
  <c r="G510" i="2"/>
  <c r="H510" i="2" s="1"/>
  <c r="G511" i="2"/>
  <c r="H511" i="2" s="1"/>
  <c r="G512" i="2"/>
  <c r="H512" i="2" s="1"/>
  <c r="G513" i="2"/>
  <c r="H513" i="2" s="1"/>
  <c r="G514" i="2"/>
  <c r="H514" i="2" s="1"/>
  <c r="G515" i="2"/>
  <c r="H515" i="2" s="1"/>
  <c r="G516" i="2"/>
  <c r="H516" i="2" s="1"/>
  <c r="G517" i="2"/>
  <c r="H517" i="2" s="1"/>
  <c r="G518" i="2"/>
  <c r="H518" i="2" s="1"/>
  <c r="G519" i="2"/>
  <c r="H519" i="2" s="1"/>
  <c r="G520" i="2"/>
  <c r="H520" i="2" s="1"/>
  <c r="G521" i="2"/>
  <c r="H521" i="2" s="1"/>
  <c r="G522" i="2"/>
  <c r="H522" i="2" s="1"/>
  <c r="G523" i="2"/>
  <c r="H523" i="2" s="1"/>
  <c r="G524" i="2"/>
  <c r="H524" i="2" s="1"/>
  <c r="G525" i="2"/>
  <c r="H525" i="2" s="1"/>
  <c r="G526" i="2"/>
  <c r="H526" i="2" s="1"/>
  <c r="G527" i="2"/>
  <c r="H527" i="2" s="1"/>
  <c r="G528" i="2"/>
  <c r="H528" i="2" s="1"/>
  <c r="G529" i="2"/>
  <c r="H529" i="2" s="1"/>
  <c r="G530" i="2"/>
  <c r="H530" i="2" s="1"/>
  <c r="G531" i="2"/>
  <c r="H531" i="2" s="1"/>
  <c r="G532" i="2"/>
  <c r="H532" i="2" s="1"/>
  <c r="G533" i="2"/>
  <c r="H533" i="2" s="1"/>
  <c r="G534" i="2"/>
  <c r="H534" i="2" s="1"/>
  <c r="G535" i="2"/>
  <c r="H535" i="2" s="1"/>
  <c r="G536" i="2"/>
  <c r="H536" i="2" s="1"/>
  <c r="G537" i="2"/>
  <c r="H537" i="2" s="1"/>
  <c r="G538" i="2"/>
  <c r="H538" i="2" s="1"/>
  <c r="G539" i="2"/>
  <c r="H539" i="2" s="1"/>
  <c r="G540" i="2"/>
  <c r="H540" i="2" s="1"/>
  <c r="G541" i="2"/>
  <c r="H541" i="2" s="1"/>
  <c r="G542" i="2"/>
  <c r="H542" i="2" s="1"/>
  <c r="G543" i="2"/>
  <c r="H543" i="2" s="1"/>
  <c r="G544" i="2"/>
  <c r="H544" i="2" s="1"/>
  <c r="G545" i="2"/>
  <c r="H545" i="2" s="1"/>
  <c r="G546" i="2"/>
  <c r="H546" i="2" s="1"/>
  <c r="G547" i="2"/>
  <c r="H547" i="2" s="1"/>
  <c r="G548" i="2"/>
  <c r="H548" i="2" s="1"/>
  <c r="G549" i="2"/>
  <c r="H549" i="2" s="1"/>
  <c r="G550" i="2"/>
  <c r="H550" i="2" s="1"/>
  <c r="G551" i="2"/>
  <c r="H551" i="2" s="1"/>
  <c r="G552" i="2"/>
  <c r="H552" i="2" s="1"/>
  <c r="G553" i="2"/>
  <c r="H553" i="2" s="1"/>
  <c r="G554" i="2"/>
  <c r="H554" i="2" s="1"/>
  <c r="G555" i="2"/>
  <c r="H555" i="2" s="1"/>
  <c r="G556" i="2"/>
  <c r="H556" i="2" s="1"/>
  <c r="G557" i="2"/>
  <c r="H557" i="2" s="1"/>
  <c r="G558" i="2"/>
  <c r="H558" i="2" s="1"/>
  <c r="G559" i="2"/>
  <c r="H559" i="2" s="1"/>
  <c r="G560" i="2"/>
  <c r="H560" i="2" s="1"/>
  <c r="G561" i="2"/>
  <c r="H561" i="2" s="1"/>
  <c r="G562" i="2"/>
  <c r="H562" i="2" s="1"/>
  <c r="G563" i="2"/>
  <c r="H563" i="2" s="1"/>
  <c r="G564" i="2"/>
  <c r="H564" i="2" s="1"/>
  <c r="G565" i="2"/>
  <c r="H565" i="2" s="1"/>
  <c r="G566" i="2"/>
  <c r="H566" i="2" s="1"/>
  <c r="G567" i="2"/>
  <c r="H567" i="2" s="1"/>
  <c r="G568" i="2"/>
  <c r="H568" i="2" s="1"/>
  <c r="G569" i="2"/>
  <c r="H569" i="2" s="1"/>
  <c r="G570" i="2"/>
  <c r="H570" i="2" s="1"/>
  <c r="G571" i="2"/>
  <c r="H571" i="2" s="1"/>
  <c r="G572" i="2"/>
  <c r="H572" i="2" s="1"/>
  <c r="G573" i="2"/>
  <c r="H573" i="2" s="1"/>
  <c r="G574" i="2"/>
  <c r="H574" i="2" s="1"/>
  <c r="G575" i="2"/>
  <c r="H575" i="2" s="1"/>
  <c r="G576" i="2"/>
  <c r="H576" i="2" s="1"/>
  <c r="G577" i="2"/>
  <c r="H577" i="2" s="1"/>
  <c r="G578" i="2"/>
  <c r="H578" i="2" s="1"/>
  <c r="G579" i="2"/>
  <c r="H579" i="2" s="1"/>
  <c r="G580" i="2"/>
  <c r="H580" i="2" s="1"/>
  <c r="G581" i="2"/>
  <c r="H581" i="2" s="1"/>
  <c r="G582" i="2"/>
  <c r="H582" i="2" s="1"/>
  <c r="G583" i="2"/>
  <c r="H583" i="2" s="1"/>
  <c r="G584" i="2"/>
  <c r="H584" i="2" s="1"/>
  <c r="G585" i="2"/>
  <c r="H585" i="2" s="1"/>
  <c r="G586" i="2"/>
  <c r="H586" i="2" s="1"/>
  <c r="G587" i="2"/>
  <c r="H587" i="2" s="1"/>
  <c r="G588" i="2"/>
  <c r="H588" i="2" s="1"/>
  <c r="G589" i="2"/>
  <c r="H589" i="2" s="1"/>
  <c r="G590" i="2"/>
  <c r="H590" i="2" s="1"/>
  <c r="G591" i="2"/>
  <c r="H591" i="2" s="1"/>
  <c r="G592" i="2"/>
  <c r="H592" i="2" s="1"/>
  <c r="G593" i="2"/>
  <c r="H593" i="2" s="1"/>
  <c r="G594" i="2"/>
  <c r="H594" i="2" s="1"/>
  <c r="G595" i="2"/>
  <c r="H595" i="2" s="1"/>
  <c r="G596" i="2"/>
  <c r="H596" i="2" s="1"/>
  <c r="G597" i="2"/>
  <c r="H597" i="2" s="1"/>
  <c r="G598" i="2"/>
  <c r="H598" i="2" s="1"/>
  <c r="G599" i="2"/>
  <c r="H599" i="2" s="1"/>
  <c r="G600" i="2"/>
  <c r="H600" i="2" s="1"/>
  <c r="G601" i="2"/>
  <c r="H601" i="2" s="1"/>
  <c r="G602" i="2"/>
  <c r="H602" i="2" s="1"/>
  <c r="G603" i="2"/>
  <c r="H603" i="2" s="1"/>
  <c r="G604" i="2"/>
  <c r="H604" i="2" s="1"/>
  <c r="G605" i="2"/>
  <c r="H605" i="2" s="1"/>
  <c r="G606" i="2"/>
  <c r="H606" i="2" s="1"/>
  <c r="G607" i="2"/>
  <c r="H607" i="2" s="1"/>
  <c r="G608" i="2"/>
  <c r="H608" i="2" s="1"/>
  <c r="G609" i="2"/>
  <c r="H609" i="2" s="1"/>
  <c r="G610" i="2"/>
  <c r="H610" i="2" s="1"/>
  <c r="G611" i="2"/>
  <c r="H611" i="2" s="1"/>
  <c r="G612" i="2"/>
  <c r="H612" i="2" s="1"/>
  <c r="G613" i="2"/>
  <c r="H613" i="2" s="1"/>
  <c r="G614" i="2"/>
  <c r="H614" i="2" s="1"/>
  <c r="G615" i="2"/>
  <c r="H615" i="2" s="1"/>
  <c r="G616" i="2"/>
  <c r="H616" i="2" s="1"/>
  <c r="G617" i="2"/>
  <c r="H617" i="2" s="1"/>
  <c r="G618" i="2"/>
  <c r="H618" i="2" s="1"/>
  <c r="G619" i="2"/>
  <c r="H619" i="2" s="1"/>
  <c r="G620" i="2"/>
  <c r="H620" i="2" s="1"/>
  <c r="G621" i="2"/>
  <c r="H621" i="2" s="1"/>
  <c r="G622" i="2"/>
  <c r="H622" i="2" s="1"/>
  <c r="G623" i="2"/>
  <c r="H623" i="2" s="1"/>
  <c r="G624" i="2"/>
  <c r="H624" i="2" s="1"/>
  <c r="G625" i="2"/>
  <c r="H625" i="2" s="1"/>
  <c r="G626" i="2"/>
  <c r="H626" i="2" s="1"/>
  <c r="G627" i="2"/>
  <c r="H627" i="2" s="1"/>
  <c r="G628" i="2"/>
  <c r="H628" i="2" s="1"/>
  <c r="G629" i="2"/>
  <c r="H629" i="2" s="1"/>
  <c r="G630" i="2"/>
  <c r="H630" i="2" s="1"/>
  <c r="G631" i="2"/>
  <c r="H631" i="2" s="1"/>
  <c r="G632" i="2"/>
  <c r="H632" i="2" s="1"/>
  <c r="G633" i="2"/>
  <c r="H633" i="2" s="1"/>
  <c r="G634" i="2"/>
  <c r="H634" i="2" s="1"/>
  <c r="G635" i="2"/>
  <c r="H635" i="2" s="1"/>
  <c r="G636" i="2"/>
  <c r="H636" i="2" s="1"/>
  <c r="G637" i="2"/>
  <c r="H637" i="2" s="1"/>
  <c r="G638" i="2"/>
  <c r="H638" i="2" s="1"/>
  <c r="G639" i="2"/>
  <c r="H639" i="2" s="1"/>
  <c r="G640" i="2"/>
  <c r="H640" i="2" s="1"/>
  <c r="G641" i="2"/>
  <c r="H641" i="2" s="1"/>
  <c r="G642" i="2"/>
  <c r="H642" i="2" s="1"/>
  <c r="G643" i="2"/>
  <c r="H643" i="2" s="1"/>
  <c r="G644" i="2"/>
  <c r="H644" i="2" s="1"/>
  <c r="G645" i="2"/>
  <c r="H645" i="2" s="1"/>
  <c r="G646" i="2"/>
  <c r="H646" i="2" s="1"/>
  <c r="G647" i="2"/>
  <c r="H647" i="2" s="1"/>
  <c r="G648" i="2"/>
  <c r="H648" i="2" s="1"/>
  <c r="G649" i="2"/>
  <c r="H649" i="2" s="1"/>
  <c r="G650" i="2"/>
  <c r="H650" i="2" s="1"/>
  <c r="G651" i="2"/>
  <c r="H651" i="2" s="1"/>
  <c r="G652" i="2"/>
  <c r="H652" i="2" s="1"/>
  <c r="G653" i="2"/>
  <c r="H653" i="2" s="1"/>
  <c r="G654" i="2"/>
  <c r="H654" i="2" s="1"/>
  <c r="G655" i="2"/>
  <c r="H655" i="2" s="1"/>
  <c r="G656" i="2"/>
  <c r="H656" i="2" s="1"/>
  <c r="G657" i="2"/>
  <c r="H657" i="2" s="1"/>
  <c r="G658" i="2"/>
  <c r="H658" i="2" s="1"/>
  <c r="G659" i="2"/>
  <c r="H659" i="2" s="1"/>
  <c r="G660" i="2"/>
  <c r="H660" i="2" s="1"/>
  <c r="G661" i="2"/>
  <c r="H661" i="2" s="1"/>
  <c r="G662" i="2"/>
  <c r="H662" i="2" s="1"/>
  <c r="G663" i="2"/>
  <c r="H663" i="2" s="1"/>
  <c r="G664" i="2"/>
  <c r="H664" i="2" s="1"/>
  <c r="G665" i="2"/>
  <c r="H665" i="2" s="1"/>
  <c r="G666" i="2"/>
  <c r="H666" i="2" s="1"/>
  <c r="G667" i="2"/>
  <c r="H667" i="2" s="1"/>
  <c r="G668" i="2"/>
  <c r="H668" i="2" s="1"/>
  <c r="G669" i="2"/>
  <c r="H669" i="2" s="1"/>
  <c r="G670" i="2"/>
  <c r="H670" i="2" s="1"/>
  <c r="G671" i="2"/>
  <c r="H671" i="2" s="1"/>
  <c r="G672" i="2"/>
  <c r="H672" i="2" s="1"/>
  <c r="G673" i="2"/>
  <c r="H673" i="2" s="1"/>
  <c r="G674" i="2"/>
  <c r="H674" i="2" s="1"/>
  <c r="G675" i="2"/>
  <c r="H675" i="2" s="1"/>
  <c r="G676" i="2"/>
  <c r="H676" i="2" s="1"/>
  <c r="G677" i="2"/>
  <c r="H677" i="2" s="1"/>
  <c r="G678" i="2"/>
  <c r="H678" i="2" s="1"/>
  <c r="G679" i="2"/>
  <c r="H679" i="2" s="1"/>
  <c r="G680" i="2"/>
  <c r="H680" i="2" s="1"/>
  <c r="G681" i="2"/>
  <c r="H681" i="2" s="1"/>
  <c r="G682" i="2"/>
  <c r="H682" i="2" s="1"/>
  <c r="G683" i="2"/>
  <c r="H683" i="2" s="1"/>
  <c r="G684" i="2"/>
  <c r="H684" i="2" s="1"/>
  <c r="G685" i="2"/>
  <c r="H685" i="2" s="1"/>
  <c r="G686" i="2"/>
  <c r="H686" i="2" s="1"/>
  <c r="G687" i="2"/>
  <c r="H687" i="2" s="1"/>
  <c r="G688" i="2"/>
  <c r="H688" i="2" s="1"/>
  <c r="G689" i="2"/>
  <c r="H689" i="2" s="1"/>
  <c r="G690" i="2"/>
  <c r="H690" i="2" s="1"/>
  <c r="G691" i="2"/>
  <c r="H691" i="2" s="1"/>
  <c r="G692" i="2"/>
  <c r="H692" i="2" s="1"/>
  <c r="G693" i="2"/>
  <c r="H693" i="2" s="1"/>
  <c r="G694" i="2"/>
  <c r="H694" i="2" s="1"/>
  <c r="G695" i="2"/>
  <c r="H695" i="2" s="1"/>
  <c r="G696" i="2"/>
  <c r="H696" i="2" s="1"/>
  <c r="G697" i="2"/>
  <c r="H697" i="2" s="1"/>
  <c r="G698" i="2"/>
  <c r="H698" i="2" s="1"/>
  <c r="G699" i="2"/>
  <c r="H699" i="2" s="1"/>
  <c r="G700" i="2"/>
  <c r="H700" i="2" s="1"/>
  <c r="G701" i="2"/>
  <c r="H701" i="2" s="1"/>
  <c r="G702" i="2"/>
  <c r="H702" i="2" s="1"/>
  <c r="G703" i="2"/>
  <c r="H703" i="2" s="1"/>
  <c r="G704" i="2"/>
  <c r="H704" i="2" s="1"/>
  <c r="G705" i="2"/>
  <c r="H705" i="2" s="1"/>
  <c r="G706" i="2"/>
  <c r="H706" i="2" s="1"/>
  <c r="G707" i="2"/>
  <c r="H707" i="2" s="1"/>
  <c r="G708" i="2"/>
  <c r="H708" i="2" s="1"/>
  <c r="G709" i="2"/>
  <c r="H709" i="2" s="1"/>
  <c r="G710" i="2"/>
  <c r="H710" i="2" s="1"/>
  <c r="G711" i="2"/>
  <c r="H711" i="2" s="1"/>
  <c r="G712" i="2"/>
  <c r="H712" i="2" s="1"/>
  <c r="G713" i="2"/>
  <c r="H713" i="2" s="1"/>
  <c r="G714" i="2"/>
  <c r="H714" i="2" s="1"/>
  <c r="G715" i="2"/>
  <c r="H715" i="2" s="1"/>
  <c r="G716" i="2"/>
  <c r="H716" i="2" s="1"/>
  <c r="G717" i="2"/>
  <c r="H717" i="2" s="1"/>
  <c r="G718" i="2"/>
  <c r="H718" i="2" s="1"/>
  <c r="G719" i="2"/>
  <c r="H719" i="2" s="1"/>
  <c r="G720" i="2"/>
  <c r="H720" i="2" s="1"/>
  <c r="G721" i="2"/>
  <c r="H721" i="2" s="1"/>
  <c r="G722" i="2"/>
  <c r="H722" i="2" s="1"/>
  <c r="G723" i="2"/>
  <c r="H723" i="2" s="1"/>
  <c r="G724" i="2"/>
  <c r="H724" i="2" s="1"/>
  <c r="G725" i="2"/>
  <c r="H725" i="2" s="1"/>
  <c r="G726" i="2"/>
  <c r="H726" i="2" s="1"/>
  <c r="G727" i="2"/>
  <c r="H727" i="2" s="1"/>
  <c r="G728" i="2"/>
  <c r="H728" i="2" s="1"/>
  <c r="G729" i="2"/>
  <c r="H729" i="2" s="1"/>
  <c r="G730" i="2"/>
  <c r="H730" i="2" s="1"/>
  <c r="G731" i="2"/>
  <c r="H731" i="2" s="1"/>
  <c r="G732" i="2"/>
  <c r="H732" i="2" s="1"/>
  <c r="G733" i="2"/>
  <c r="H733" i="2" s="1"/>
  <c r="G734" i="2"/>
  <c r="H734" i="2" s="1"/>
  <c r="G735" i="2"/>
  <c r="H735" i="2" s="1"/>
  <c r="G736" i="2"/>
  <c r="H736" i="2" s="1"/>
  <c r="G737" i="2"/>
  <c r="H737" i="2" s="1"/>
  <c r="G738" i="2"/>
  <c r="H738" i="2" s="1"/>
  <c r="G739" i="2"/>
  <c r="H739" i="2" s="1"/>
  <c r="G740" i="2"/>
  <c r="H740" i="2" s="1"/>
  <c r="G741" i="2"/>
  <c r="H741" i="2" s="1"/>
  <c r="G742" i="2"/>
  <c r="H742" i="2" s="1"/>
  <c r="G743" i="2"/>
  <c r="H743" i="2" s="1"/>
  <c r="G744" i="2"/>
  <c r="H744" i="2" s="1"/>
  <c r="G745" i="2"/>
  <c r="H745" i="2" s="1"/>
  <c r="G746" i="2"/>
  <c r="H746" i="2" s="1"/>
  <c r="G747" i="2"/>
  <c r="H747" i="2" s="1"/>
  <c r="G748" i="2"/>
  <c r="H748" i="2" s="1"/>
  <c r="G749" i="2"/>
  <c r="H749" i="2" s="1"/>
  <c r="G750" i="2"/>
  <c r="H750" i="2" s="1"/>
  <c r="G751" i="2"/>
  <c r="H751" i="2" s="1"/>
  <c r="G752" i="2"/>
  <c r="H752" i="2" s="1"/>
  <c r="G753" i="2"/>
  <c r="H753" i="2" s="1"/>
  <c r="G754" i="2"/>
  <c r="H754" i="2" s="1"/>
  <c r="G755" i="2"/>
  <c r="H755" i="2" s="1"/>
  <c r="G756" i="2"/>
  <c r="H756" i="2" s="1"/>
  <c r="G757" i="2"/>
  <c r="H757" i="2" s="1"/>
  <c r="G758" i="2"/>
  <c r="H758" i="2" s="1"/>
  <c r="G759" i="2"/>
  <c r="H759" i="2" s="1"/>
  <c r="G760" i="2"/>
  <c r="H760" i="2" s="1"/>
  <c r="G761" i="2"/>
  <c r="H761" i="2" s="1"/>
  <c r="G762" i="2"/>
  <c r="H762" i="2" s="1"/>
  <c r="G763" i="2"/>
  <c r="H763" i="2" s="1"/>
  <c r="G764" i="2"/>
  <c r="H764" i="2" s="1"/>
  <c r="G765" i="2"/>
  <c r="H765" i="2" s="1"/>
  <c r="G766" i="2"/>
  <c r="H766" i="2" s="1"/>
  <c r="G767" i="2"/>
  <c r="H767" i="2" s="1"/>
  <c r="G768" i="2"/>
  <c r="H768" i="2" s="1"/>
  <c r="G769" i="2"/>
  <c r="H769" i="2" s="1"/>
  <c r="G770" i="2"/>
  <c r="H770" i="2" s="1"/>
  <c r="G771" i="2"/>
  <c r="H771" i="2" s="1"/>
  <c r="G772" i="2"/>
  <c r="H772" i="2" s="1"/>
  <c r="G773" i="2"/>
  <c r="H773" i="2" s="1"/>
  <c r="G774" i="2"/>
  <c r="H774" i="2" s="1"/>
  <c r="G775" i="2"/>
  <c r="H775" i="2" s="1"/>
  <c r="G776" i="2"/>
  <c r="H776" i="2" s="1"/>
  <c r="G777" i="2"/>
  <c r="H777" i="2" s="1"/>
  <c r="G778" i="2"/>
  <c r="H778" i="2" s="1"/>
  <c r="G779" i="2"/>
  <c r="H779" i="2" s="1"/>
  <c r="G780" i="2"/>
  <c r="H780" i="2" s="1"/>
  <c r="G781" i="2"/>
  <c r="H781" i="2" s="1"/>
  <c r="G782" i="2"/>
  <c r="H782" i="2" s="1"/>
  <c r="G783" i="2"/>
  <c r="H783" i="2" s="1"/>
  <c r="G784" i="2"/>
  <c r="H784" i="2" s="1"/>
  <c r="G785" i="2"/>
  <c r="H785" i="2" s="1"/>
  <c r="G786" i="2"/>
  <c r="H786" i="2" s="1"/>
  <c r="G787" i="2"/>
  <c r="H787" i="2" s="1"/>
  <c r="G788" i="2"/>
  <c r="H788" i="2" s="1"/>
  <c r="G789" i="2"/>
  <c r="H789" i="2" s="1"/>
  <c r="G790" i="2"/>
  <c r="H790" i="2" s="1"/>
  <c r="G791" i="2"/>
  <c r="H791" i="2" s="1"/>
  <c r="G792" i="2"/>
  <c r="H792" i="2" s="1"/>
  <c r="G793" i="2"/>
  <c r="H793" i="2" s="1"/>
  <c r="G794" i="2"/>
  <c r="H794" i="2" s="1"/>
  <c r="G795" i="2"/>
  <c r="H795" i="2" s="1"/>
  <c r="G796" i="2"/>
  <c r="H796" i="2" s="1"/>
  <c r="G797" i="2"/>
  <c r="H797" i="2" s="1"/>
  <c r="G798" i="2"/>
  <c r="H798" i="2" s="1"/>
  <c r="G799" i="2"/>
  <c r="H799" i="2" s="1"/>
  <c r="G800" i="2"/>
  <c r="H800" i="2" s="1"/>
  <c r="G801" i="2"/>
  <c r="H801" i="2" s="1"/>
  <c r="G802" i="2"/>
  <c r="H802" i="2" s="1"/>
  <c r="G803" i="2"/>
  <c r="H803" i="2" s="1"/>
  <c r="G804" i="2"/>
  <c r="H804" i="2" s="1"/>
  <c r="G805" i="2"/>
  <c r="H805" i="2" s="1"/>
  <c r="G806" i="2"/>
  <c r="H806" i="2" s="1"/>
  <c r="G807" i="2"/>
  <c r="H807" i="2" s="1"/>
  <c r="G808" i="2"/>
  <c r="H808" i="2" s="1"/>
  <c r="G809" i="2"/>
  <c r="H809" i="2" s="1"/>
  <c r="G810" i="2"/>
  <c r="H810" i="2" s="1"/>
  <c r="G811" i="2"/>
  <c r="H811" i="2" s="1"/>
  <c r="G812" i="2"/>
  <c r="H812" i="2" s="1"/>
  <c r="G813" i="2"/>
  <c r="H813" i="2" s="1"/>
  <c r="G814" i="2"/>
  <c r="H814" i="2" s="1"/>
  <c r="G815" i="2"/>
  <c r="H815" i="2" s="1"/>
  <c r="G816" i="2"/>
  <c r="H816" i="2" s="1"/>
  <c r="G817" i="2"/>
  <c r="H817" i="2" s="1"/>
  <c r="G818" i="2"/>
  <c r="H818" i="2" s="1"/>
  <c r="G819" i="2"/>
  <c r="H819" i="2" s="1"/>
  <c r="G820" i="2"/>
  <c r="H820" i="2" s="1"/>
  <c r="G821" i="2"/>
  <c r="H821" i="2" s="1"/>
  <c r="G822" i="2"/>
  <c r="H822" i="2" s="1"/>
  <c r="G823" i="2"/>
  <c r="H823" i="2" s="1"/>
  <c r="G824" i="2"/>
  <c r="H824" i="2" s="1"/>
  <c r="G825" i="2"/>
  <c r="H825" i="2" s="1"/>
  <c r="G826" i="2"/>
  <c r="H826" i="2" s="1"/>
  <c r="G827" i="2"/>
  <c r="H827" i="2" s="1"/>
  <c r="G828" i="2"/>
  <c r="H828" i="2" s="1"/>
  <c r="G829" i="2"/>
  <c r="H829" i="2" s="1"/>
  <c r="G830" i="2"/>
  <c r="H830" i="2" s="1"/>
  <c r="G831" i="2"/>
  <c r="H831" i="2" s="1"/>
  <c r="G832" i="2"/>
  <c r="H832" i="2" s="1"/>
  <c r="G833" i="2"/>
  <c r="H833" i="2" s="1"/>
  <c r="G834" i="2"/>
  <c r="H834" i="2" s="1"/>
  <c r="G835" i="2"/>
  <c r="H835" i="2" s="1"/>
  <c r="G836" i="2"/>
  <c r="H836" i="2" s="1"/>
  <c r="G837" i="2"/>
  <c r="H837" i="2" s="1"/>
  <c r="G838" i="2"/>
  <c r="H838" i="2" s="1"/>
  <c r="G839" i="2"/>
  <c r="H839" i="2" s="1"/>
  <c r="G840" i="2"/>
  <c r="H840" i="2" s="1"/>
  <c r="G841" i="2"/>
  <c r="H841" i="2" s="1"/>
  <c r="G842" i="2"/>
  <c r="H842" i="2" s="1"/>
  <c r="G843" i="2"/>
  <c r="H843" i="2" s="1"/>
  <c r="G844" i="2"/>
  <c r="H844" i="2" s="1"/>
  <c r="G845" i="2"/>
  <c r="H845" i="2" s="1"/>
  <c r="G846" i="2"/>
  <c r="H846" i="2" s="1"/>
  <c r="G847" i="2"/>
  <c r="H847" i="2" s="1"/>
  <c r="G848" i="2"/>
  <c r="H848" i="2" s="1"/>
  <c r="G849" i="2"/>
  <c r="H849" i="2" s="1"/>
  <c r="G850" i="2"/>
  <c r="H850" i="2" s="1"/>
  <c r="G851" i="2"/>
  <c r="H851" i="2" s="1"/>
  <c r="G852" i="2"/>
  <c r="H852" i="2" s="1"/>
  <c r="G853" i="2"/>
  <c r="H853" i="2" s="1"/>
  <c r="G854" i="2"/>
  <c r="H854" i="2" s="1"/>
  <c r="G855" i="2"/>
  <c r="H855" i="2" s="1"/>
  <c r="G856" i="2"/>
  <c r="H856" i="2" s="1"/>
  <c r="G857" i="2"/>
  <c r="H857" i="2" s="1"/>
  <c r="G858" i="2"/>
  <c r="H858" i="2" s="1"/>
  <c r="G859" i="2"/>
  <c r="H859" i="2" s="1"/>
  <c r="G860" i="2"/>
  <c r="H860" i="2" s="1"/>
  <c r="G861" i="2"/>
  <c r="H861" i="2" s="1"/>
  <c r="G862" i="2"/>
  <c r="H862" i="2" s="1"/>
  <c r="G863" i="2"/>
  <c r="H863" i="2" s="1"/>
  <c r="G864" i="2"/>
  <c r="H864" i="2" s="1"/>
  <c r="G865" i="2"/>
  <c r="H865" i="2" s="1"/>
  <c r="G866" i="2"/>
  <c r="H866" i="2" s="1"/>
  <c r="G867" i="2"/>
  <c r="H867" i="2" s="1"/>
  <c r="G868" i="2"/>
  <c r="H868" i="2" s="1"/>
  <c r="G869" i="2"/>
  <c r="H869" i="2" s="1"/>
  <c r="G870" i="2"/>
  <c r="H870" i="2" s="1"/>
  <c r="G871" i="2"/>
  <c r="H871" i="2" s="1"/>
  <c r="G872" i="2"/>
  <c r="H872" i="2" s="1"/>
  <c r="G873" i="2"/>
  <c r="H873" i="2" s="1"/>
  <c r="G874" i="2"/>
  <c r="H874" i="2" s="1"/>
  <c r="G875" i="2"/>
  <c r="H875" i="2" s="1"/>
  <c r="G876" i="2"/>
  <c r="H876" i="2" s="1"/>
  <c r="G877" i="2"/>
  <c r="H877" i="2" s="1"/>
  <c r="G878" i="2"/>
  <c r="H878" i="2" s="1"/>
  <c r="G879" i="2"/>
  <c r="H879" i="2" s="1"/>
  <c r="G880" i="2"/>
  <c r="H880" i="2" s="1"/>
  <c r="G881" i="2"/>
  <c r="H881" i="2" s="1"/>
  <c r="G882" i="2"/>
  <c r="H882" i="2" s="1"/>
  <c r="G883" i="2"/>
  <c r="H883" i="2" s="1"/>
  <c r="G884" i="2"/>
  <c r="H884" i="2" s="1"/>
  <c r="G885" i="2"/>
  <c r="H885" i="2" s="1"/>
  <c r="G886" i="2"/>
  <c r="H886" i="2" s="1"/>
  <c r="G887" i="2"/>
  <c r="H887" i="2" s="1"/>
  <c r="G888" i="2"/>
  <c r="H888" i="2" s="1"/>
  <c r="G889" i="2"/>
  <c r="H889" i="2" s="1"/>
  <c r="G890" i="2"/>
  <c r="H890" i="2" s="1"/>
  <c r="G891" i="2"/>
  <c r="H891" i="2" s="1"/>
  <c r="G892" i="2"/>
  <c r="H892" i="2" s="1"/>
  <c r="G893" i="2"/>
  <c r="H893" i="2" s="1"/>
  <c r="G894" i="2"/>
  <c r="H894" i="2" s="1"/>
  <c r="G895" i="2"/>
  <c r="H895" i="2" s="1"/>
  <c r="G896" i="2"/>
  <c r="H896" i="2" s="1"/>
  <c r="G897" i="2"/>
  <c r="H897" i="2" s="1"/>
  <c r="G898" i="2"/>
  <c r="H898" i="2" s="1"/>
  <c r="G899" i="2"/>
  <c r="H899" i="2" s="1"/>
  <c r="G900" i="2"/>
  <c r="H900" i="2" s="1"/>
  <c r="G901" i="2"/>
  <c r="H901" i="2" s="1"/>
  <c r="G902" i="2"/>
  <c r="H902" i="2" s="1"/>
  <c r="G903" i="2"/>
  <c r="H903" i="2" s="1"/>
  <c r="G904" i="2"/>
  <c r="H904" i="2" s="1"/>
  <c r="G905" i="2"/>
  <c r="H905" i="2" s="1"/>
  <c r="G906" i="2"/>
  <c r="H906" i="2" s="1"/>
  <c r="G907" i="2"/>
  <c r="H907" i="2" s="1"/>
  <c r="G908" i="2"/>
  <c r="H908" i="2" s="1"/>
  <c r="G909" i="2"/>
  <c r="H909" i="2" s="1"/>
  <c r="G910" i="2"/>
  <c r="H910" i="2" s="1"/>
  <c r="G911" i="2"/>
  <c r="H911" i="2" s="1"/>
  <c r="G912" i="2"/>
  <c r="H912" i="2" s="1"/>
  <c r="G913" i="2"/>
  <c r="H913" i="2" s="1"/>
  <c r="G914" i="2"/>
  <c r="H914" i="2" s="1"/>
  <c r="G915" i="2"/>
  <c r="H915" i="2" s="1"/>
  <c r="G916" i="2"/>
  <c r="H916" i="2" s="1"/>
  <c r="G917" i="2"/>
  <c r="H917" i="2" s="1"/>
  <c r="G918" i="2"/>
  <c r="H918" i="2" s="1"/>
  <c r="G919" i="2"/>
  <c r="H919" i="2" s="1"/>
  <c r="G920" i="2"/>
  <c r="H920" i="2" s="1"/>
  <c r="G921" i="2"/>
  <c r="H921" i="2" s="1"/>
  <c r="G922" i="2"/>
  <c r="H922" i="2" s="1"/>
  <c r="G923" i="2"/>
  <c r="H923" i="2" s="1"/>
  <c r="G924" i="2"/>
  <c r="H924" i="2" s="1"/>
  <c r="G925" i="2"/>
  <c r="H925" i="2" s="1"/>
  <c r="G926" i="2"/>
  <c r="H926" i="2" s="1"/>
  <c r="G927" i="2"/>
  <c r="H927" i="2" s="1"/>
  <c r="G928" i="2"/>
  <c r="H928" i="2" s="1"/>
  <c r="G929" i="2"/>
  <c r="H929" i="2" s="1"/>
  <c r="G930" i="2"/>
  <c r="H930" i="2" s="1"/>
  <c r="G931" i="2"/>
  <c r="H931" i="2" s="1"/>
  <c r="G932" i="2"/>
  <c r="H932" i="2" s="1"/>
  <c r="G933" i="2"/>
  <c r="H933" i="2" s="1"/>
  <c r="G934" i="2"/>
  <c r="H934" i="2" s="1"/>
  <c r="G935" i="2"/>
  <c r="H935" i="2" s="1"/>
  <c r="G936" i="2"/>
  <c r="H936" i="2" s="1"/>
  <c r="G937" i="2"/>
  <c r="H937" i="2" s="1"/>
  <c r="G938" i="2"/>
  <c r="H938" i="2" s="1"/>
  <c r="G939" i="2"/>
  <c r="H939" i="2" s="1"/>
  <c r="G940" i="2"/>
  <c r="H940" i="2" s="1"/>
  <c r="G941" i="2"/>
  <c r="H941" i="2" s="1"/>
  <c r="G942" i="2"/>
  <c r="H942" i="2" s="1"/>
  <c r="G943" i="2"/>
  <c r="H943" i="2" s="1"/>
  <c r="G944" i="2"/>
  <c r="H944" i="2" s="1"/>
  <c r="G945" i="2"/>
  <c r="H945" i="2" s="1"/>
  <c r="G946" i="2"/>
  <c r="H946" i="2" s="1"/>
  <c r="G947" i="2"/>
  <c r="H947" i="2" s="1"/>
  <c r="G948" i="2"/>
  <c r="H948" i="2" s="1"/>
  <c r="G949" i="2"/>
  <c r="H949" i="2" s="1"/>
  <c r="G950" i="2"/>
  <c r="H950" i="2" s="1"/>
  <c r="G951" i="2"/>
  <c r="H951" i="2" s="1"/>
  <c r="G952" i="2"/>
  <c r="H952" i="2" s="1"/>
  <c r="G953" i="2"/>
  <c r="H953" i="2" s="1"/>
  <c r="G954" i="2"/>
  <c r="H954" i="2" s="1"/>
  <c r="G955" i="2"/>
  <c r="H955" i="2" s="1"/>
  <c r="G956" i="2"/>
  <c r="H956" i="2" s="1"/>
  <c r="G957" i="2"/>
  <c r="H957" i="2" s="1"/>
  <c r="G958" i="2"/>
  <c r="H958" i="2" s="1"/>
  <c r="G959" i="2"/>
  <c r="H959" i="2" s="1"/>
  <c r="G960" i="2"/>
  <c r="H960" i="2" s="1"/>
  <c r="G961" i="2"/>
  <c r="H961" i="2" s="1"/>
  <c r="G962" i="2"/>
  <c r="H962" i="2" s="1"/>
  <c r="G963" i="2"/>
  <c r="H963" i="2" s="1"/>
  <c r="G964" i="2"/>
  <c r="H964" i="2" s="1"/>
  <c r="G965" i="2"/>
  <c r="H965" i="2" s="1"/>
  <c r="G966" i="2"/>
  <c r="H966" i="2" s="1"/>
  <c r="G967" i="2"/>
  <c r="H967" i="2" s="1"/>
  <c r="G968" i="2"/>
  <c r="H968" i="2" s="1"/>
  <c r="G969" i="2"/>
  <c r="H969" i="2" s="1"/>
  <c r="G970" i="2"/>
  <c r="H970" i="2" s="1"/>
  <c r="G971" i="2"/>
  <c r="H971" i="2" s="1"/>
  <c r="G972" i="2"/>
  <c r="H972" i="2" s="1"/>
  <c r="G973" i="2"/>
  <c r="H973" i="2" s="1"/>
  <c r="G974" i="2"/>
  <c r="H974" i="2" s="1"/>
  <c r="G975" i="2"/>
  <c r="H975" i="2" s="1"/>
  <c r="G976" i="2"/>
  <c r="H976" i="2" s="1"/>
  <c r="G977" i="2"/>
  <c r="H977" i="2" s="1"/>
  <c r="G978" i="2"/>
  <c r="H978" i="2" s="1"/>
  <c r="G979" i="2"/>
  <c r="H979" i="2" s="1"/>
  <c r="G980" i="2"/>
  <c r="H980" i="2" s="1"/>
  <c r="G981" i="2"/>
  <c r="H981" i="2" s="1"/>
  <c r="G982" i="2"/>
  <c r="H982" i="2" s="1"/>
  <c r="G983" i="2"/>
  <c r="H983" i="2" s="1"/>
  <c r="G984" i="2"/>
  <c r="H984" i="2" s="1"/>
  <c r="G985" i="2"/>
  <c r="H985" i="2" s="1"/>
  <c r="G986" i="2"/>
  <c r="H986" i="2" s="1"/>
  <c r="G987" i="2"/>
  <c r="H987" i="2" s="1"/>
  <c r="G988" i="2"/>
  <c r="H988" i="2" s="1"/>
  <c r="G989" i="2"/>
  <c r="H989" i="2" s="1"/>
  <c r="G990" i="2"/>
  <c r="H990" i="2" s="1"/>
  <c r="G991" i="2"/>
  <c r="H991" i="2" s="1"/>
  <c r="G992" i="2"/>
  <c r="H992" i="2" s="1"/>
  <c r="G993" i="2"/>
  <c r="H993" i="2" s="1"/>
  <c r="G994" i="2"/>
  <c r="H994" i="2" s="1"/>
  <c r="G995" i="2"/>
  <c r="H995" i="2" s="1"/>
  <c r="G996" i="2"/>
  <c r="H996" i="2" s="1"/>
  <c r="G997" i="2"/>
  <c r="H997" i="2" s="1"/>
  <c r="G998" i="2"/>
  <c r="H998" i="2" s="1"/>
  <c r="G999" i="2"/>
  <c r="H999" i="2" s="1"/>
  <c r="G1000" i="2"/>
  <c r="H1000" i="2" s="1"/>
  <c r="G1001" i="2"/>
  <c r="H1001" i="2" s="1"/>
  <c r="G1002" i="2"/>
  <c r="H1002" i="2" s="1"/>
  <c r="G1003" i="2"/>
  <c r="H1003" i="2" s="1"/>
  <c r="G1004" i="2"/>
  <c r="H1004" i="2" s="1"/>
  <c r="G1005" i="2"/>
  <c r="H1005" i="2" s="1"/>
  <c r="G1006" i="2"/>
  <c r="H1006" i="2" s="1"/>
  <c r="G1007" i="2"/>
  <c r="H1007" i="2" s="1"/>
  <c r="G1008" i="2"/>
  <c r="H1008" i="2" s="1"/>
  <c r="G1009" i="2"/>
  <c r="H1009" i="2" s="1"/>
  <c r="G1010" i="2"/>
  <c r="H1010" i="2" s="1"/>
  <c r="G1011" i="2"/>
  <c r="H1011" i="2" s="1"/>
  <c r="G1012" i="2"/>
  <c r="H1012" i="2" s="1"/>
  <c r="G1013" i="2"/>
  <c r="H1013" i="2" s="1"/>
  <c r="G1014" i="2"/>
  <c r="H1014" i="2" s="1"/>
  <c r="G1015" i="2"/>
  <c r="H1015" i="2" s="1"/>
  <c r="G1016" i="2"/>
  <c r="H1016" i="2" s="1"/>
  <c r="G1017" i="2"/>
  <c r="H1017" i="2" s="1"/>
  <c r="G1018" i="2"/>
  <c r="H1018" i="2" s="1"/>
  <c r="G1019" i="2"/>
  <c r="H1019" i="2" s="1"/>
  <c r="G1020" i="2"/>
  <c r="H1020" i="2" s="1"/>
  <c r="G1021" i="2"/>
  <c r="H1021" i="2" s="1"/>
  <c r="G1022" i="2"/>
  <c r="H1022" i="2" s="1"/>
  <c r="G1023" i="2"/>
  <c r="H1023" i="2" s="1"/>
  <c r="G1024" i="2"/>
  <c r="H1024" i="2" s="1"/>
  <c r="G1025" i="2"/>
  <c r="H1025" i="2" s="1"/>
  <c r="G1026" i="2"/>
  <c r="H1026" i="2" s="1"/>
  <c r="G1027" i="2"/>
  <c r="H1027" i="2" s="1"/>
  <c r="G1028" i="2"/>
  <c r="H1028" i="2" s="1"/>
  <c r="G1029" i="2"/>
  <c r="H1029" i="2" s="1"/>
  <c r="G1030" i="2"/>
  <c r="H1030" i="2" s="1"/>
  <c r="G1031" i="2"/>
  <c r="H1031" i="2" s="1"/>
  <c r="G1032" i="2"/>
  <c r="H1032" i="2" s="1"/>
  <c r="G1033" i="2"/>
  <c r="H1033" i="2" s="1"/>
  <c r="G1034" i="2"/>
  <c r="H1034" i="2" s="1"/>
  <c r="G1035" i="2"/>
  <c r="H1035" i="2" s="1"/>
  <c r="G1036" i="2"/>
  <c r="H1036" i="2" s="1"/>
  <c r="G1037" i="2"/>
  <c r="H1037" i="2" s="1"/>
  <c r="G1038" i="2"/>
  <c r="H1038" i="2" s="1"/>
  <c r="G1039" i="2"/>
  <c r="H1039" i="2" s="1"/>
  <c r="G1040" i="2"/>
  <c r="H1040" i="2" s="1"/>
  <c r="G1041" i="2"/>
  <c r="H1041" i="2" s="1"/>
  <c r="G1042" i="2"/>
  <c r="H1042" i="2" s="1"/>
  <c r="G1043" i="2"/>
  <c r="H1043" i="2" s="1"/>
  <c r="G1044" i="2"/>
  <c r="H1044" i="2" s="1"/>
  <c r="G1045" i="2"/>
  <c r="H1045" i="2" s="1"/>
  <c r="G1046" i="2"/>
  <c r="H1046" i="2" s="1"/>
  <c r="G1047" i="2"/>
  <c r="H1047" i="2" s="1"/>
  <c r="G1048" i="2"/>
  <c r="H1048" i="2" s="1"/>
  <c r="G1049" i="2"/>
  <c r="H1049" i="2" s="1"/>
  <c r="G1050" i="2"/>
  <c r="H1050" i="2" s="1"/>
  <c r="G1051" i="2"/>
  <c r="H1051" i="2" s="1"/>
  <c r="G1052" i="2"/>
  <c r="H1052" i="2" s="1"/>
  <c r="G1053" i="2"/>
  <c r="H1053" i="2" s="1"/>
  <c r="G1054" i="2"/>
  <c r="H1054" i="2" s="1"/>
  <c r="G1055" i="2"/>
  <c r="H1055" i="2" s="1"/>
  <c r="G1056" i="2"/>
  <c r="H1056" i="2" s="1"/>
  <c r="G1057" i="2"/>
  <c r="H1057" i="2" s="1"/>
  <c r="G1058" i="2"/>
  <c r="H1058" i="2" s="1"/>
  <c r="G1059" i="2"/>
  <c r="H1059" i="2" s="1"/>
  <c r="G1060" i="2"/>
  <c r="H1060" i="2" s="1"/>
  <c r="G1061" i="2"/>
  <c r="H1061" i="2" s="1"/>
  <c r="G1062" i="2"/>
  <c r="H1062" i="2" s="1"/>
  <c r="G1063" i="2"/>
  <c r="H1063" i="2" s="1"/>
  <c r="G1064" i="2"/>
  <c r="H1064" i="2" s="1"/>
  <c r="G1065" i="2"/>
  <c r="H1065" i="2" s="1"/>
  <c r="G1066" i="2"/>
  <c r="H1066" i="2" s="1"/>
  <c r="G1067" i="2"/>
  <c r="H1067" i="2" s="1"/>
  <c r="G1068" i="2"/>
  <c r="H1068" i="2" s="1"/>
  <c r="G1069" i="2"/>
  <c r="H1069" i="2" s="1"/>
  <c r="G1070" i="2"/>
  <c r="H1070" i="2" s="1"/>
  <c r="G1071" i="2"/>
  <c r="H1071" i="2" s="1"/>
  <c r="G1072" i="2"/>
  <c r="H1072" i="2" s="1"/>
  <c r="G1073" i="2"/>
  <c r="H1073" i="2" s="1"/>
  <c r="G1074" i="2"/>
  <c r="H1074" i="2" s="1"/>
  <c r="G1075" i="2"/>
  <c r="H1075" i="2" s="1"/>
  <c r="G1076" i="2"/>
  <c r="H1076" i="2" s="1"/>
  <c r="G1077" i="2"/>
  <c r="H1077" i="2" s="1"/>
  <c r="G1078" i="2"/>
  <c r="H1078" i="2" s="1"/>
  <c r="G1079" i="2"/>
  <c r="H1079" i="2" s="1"/>
  <c r="G1080" i="2"/>
  <c r="H1080" i="2" s="1"/>
  <c r="G1081" i="2"/>
  <c r="H1081" i="2" s="1"/>
  <c r="G1082" i="2"/>
  <c r="H1082" i="2" s="1"/>
  <c r="G1083" i="2"/>
  <c r="H1083" i="2" s="1"/>
  <c r="G1084" i="2"/>
  <c r="H1084" i="2" s="1"/>
  <c r="G1085" i="2"/>
  <c r="H1085" i="2" s="1"/>
  <c r="G1086" i="2"/>
  <c r="H1086" i="2" s="1"/>
  <c r="G1087" i="2"/>
  <c r="H1087" i="2" s="1"/>
  <c r="G1088" i="2"/>
  <c r="H1088" i="2" s="1"/>
  <c r="G1089" i="2"/>
  <c r="H1089" i="2" s="1"/>
  <c r="G1090" i="2"/>
  <c r="H1090" i="2" s="1"/>
  <c r="G1091" i="2"/>
  <c r="H1091" i="2" s="1"/>
  <c r="G1092" i="2"/>
  <c r="H1092" i="2" s="1"/>
  <c r="G1093" i="2"/>
  <c r="H1093" i="2" s="1"/>
  <c r="G1094" i="2"/>
  <c r="H1094" i="2" s="1"/>
  <c r="G1095" i="2"/>
  <c r="H1095" i="2" s="1"/>
  <c r="G1096" i="2"/>
  <c r="H1096" i="2" s="1"/>
  <c r="G1097" i="2"/>
  <c r="H1097" i="2" s="1"/>
  <c r="G1098" i="2"/>
  <c r="H1098" i="2" s="1"/>
  <c r="G1099" i="2"/>
  <c r="H1099" i="2" s="1"/>
  <c r="G1100" i="2"/>
  <c r="H1100" i="2" s="1"/>
  <c r="G1101" i="2"/>
  <c r="H1101" i="2" s="1"/>
  <c r="G1102" i="2"/>
  <c r="H1102" i="2" s="1"/>
  <c r="G1103" i="2"/>
  <c r="H1103" i="2" s="1"/>
  <c r="G1104" i="2"/>
  <c r="H1104" i="2" s="1"/>
  <c r="G1105" i="2"/>
  <c r="H1105" i="2" s="1"/>
  <c r="G1106" i="2"/>
  <c r="H1106" i="2" s="1"/>
  <c r="G1107" i="2"/>
  <c r="H1107" i="2" s="1"/>
  <c r="G1108" i="2"/>
  <c r="H1108" i="2" s="1"/>
  <c r="G1109" i="2"/>
  <c r="H1109" i="2" s="1"/>
  <c r="G1110" i="2"/>
  <c r="H1110" i="2" s="1"/>
  <c r="G1111" i="2"/>
  <c r="H1111" i="2" s="1"/>
  <c r="G1112" i="2"/>
  <c r="H1112" i="2" s="1"/>
  <c r="G1113" i="2"/>
  <c r="H1113" i="2" s="1"/>
  <c r="G1114" i="2"/>
  <c r="H1114" i="2" s="1"/>
  <c r="G1115" i="2"/>
  <c r="H1115" i="2" s="1"/>
  <c r="G1116" i="2"/>
  <c r="H1116" i="2" s="1"/>
  <c r="G1117" i="2"/>
  <c r="H1117" i="2" s="1"/>
  <c r="G1118" i="2"/>
  <c r="H1118" i="2" s="1"/>
  <c r="G1119" i="2"/>
  <c r="H1119" i="2" s="1"/>
  <c r="G1120" i="2"/>
  <c r="H1120" i="2" s="1"/>
  <c r="G1121" i="2"/>
  <c r="H1121" i="2" s="1"/>
  <c r="G1122" i="2"/>
  <c r="H1122" i="2" s="1"/>
  <c r="G1123" i="2"/>
  <c r="H1123" i="2" s="1"/>
  <c r="G1124" i="2"/>
  <c r="H1124" i="2" s="1"/>
  <c r="G1125" i="2"/>
  <c r="H1125" i="2" s="1"/>
  <c r="G1126" i="2"/>
  <c r="H1126" i="2" s="1"/>
  <c r="G1127" i="2"/>
  <c r="H1127" i="2" s="1"/>
  <c r="G1128" i="2"/>
  <c r="H1128" i="2" s="1"/>
  <c r="G1129" i="2"/>
  <c r="H1129" i="2" s="1"/>
  <c r="G1130" i="2"/>
  <c r="H1130" i="2" s="1"/>
  <c r="G1131" i="2"/>
  <c r="H1131" i="2" s="1"/>
  <c r="G1132" i="2"/>
  <c r="H1132" i="2" s="1"/>
  <c r="G1133" i="2"/>
  <c r="H1133" i="2" s="1"/>
  <c r="G1134" i="2"/>
  <c r="H1134" i="2" s="1"/>
  <c r="G1135" i="2"/>
  <c r="H1135" i="2" s="1"/>
  <c r="G1136" i="2"/>
  <c r="H1136" i="2" s="1"/>
  <c r="G1137" i="2"/>
  <c r="H1137" i="2" s="1"/>
  <c r="G1138" i="2"/>
  <c r="H1138" i="2" s="1"/>
  <c r="G1139" i="2"/>
  <c r="H1139" i="2" s="1"/>
  <c r="G1140" i="2"/>
  <c r="H1140" i="2" s="1"/>
  <c r="G1141" i="2"/>
  <c r="H1141" i="2" s="1"/>
  <c r="G1142" i="2"/>
  <c r="H1142" i="2" s="1"/>
  <c r="G1143" i="2"/>
  <c r="H1143" i="2" s="1"/>
  <c r="G1144" i="2"/>
  <c r="H1144" i="2" s="1"/>
  <c r="G1145" i="2"/>
  <c r="H1145" i="2" s="1"/>
  <c r="G1146" i="2"/>
  <c r="H1146" i="2" s="1"/>
  <c r="G1147" i="2"/>
  <c r="H1147" i="2" s="1"/>
  <c r="G1148" i="2"/>
  <c r="H1148" i="2" s="1"/>
  <c r="G1149" i="2"/>
  <c r="H1149" i="2" s="1"/>
  <c r="G1150" i="2"/>
  <c r="H1150" i="2" s="1"/>
  <c r="G1151" i="2"/>
  <c r="H1151" i="2" s="1"/>
  <c r="G1152" i="2"/>
  <c r="H1152" i="2" s="1"/>
  <c r="G1153" i="2"/>
  <c r="H1153" i="2" s="1"/>
  <c r="G1154" i="2"/>
  <c r="H1154" i="2" s="1"/>
  <c r="G1155" i="2"/>
  <c r="H1155" i="2" s="1"/>
  <c r="G1156" i="2"/>
  <c r="H1156" i="2" s="1"/>
  <c r="G1157" i="2"/>
  <c r="H1157" i="2" s="1"/>
  <c r="G1158" i="2"/>
  <c r="H1158" i="2" s="1"/>
  <c r="G1159" i="2"/>
  <c r="H1159" i="2" s="1"/>
  <c r="G1160" i="2"/>
  <c r="H1160" i="2" s="1"/>
  <c r="G1161" i="2"/>
  <c r="H1161" i="2" s="1"/>
  <c r="G1162" i="2"/>
  <c r="H1162" i="2" s="1"/>
  <c r="G1163" i="2"/>
  <c r="H1163" i="2" s="1"/>
  <c r="G1164" i="2"/>
  <c r="H1164" i="2" s="1"/>
  <c r="G1165" i="2"/>
  <c r="H1165" i="2" s="1"/>
  <c r="G1166" i="2"/>
  <c r="H1166" i="2" s="1"/>
  <c r="G1167" i="2"/>
  <c r="H1167" i="2" s="1"/>
  <c r="G1168" i="2"/>
  <c r="H1168" i="2" s="1"/>
  <c r="G1169" i="2"/>
  <c r="H1169" i="2" s="1"/>
  <c r="G1170" i="2"/>
  <c r="H1170" i="2" s="1"/>
  <c r="G1171" i="2"/>
  <c r="H1171" i="2" s="1"/>
  <c r="G1172" i="2"/>
  <c r="H1172" i="2" s="1"/>
  <c r="G1173" i="2"/>
  <c r="H1173" i="2" s="1"/>
  <c r="G1174" i="2"/>
  <c r="H1174" i="2" s="1"/>
  <c r="G1175" i="2"/>
  <c r="H1175" i="2" s="1"/>
  <c r="G1176" i="2"/>
  <c r="H1176" i="2" s="1"/>
  <c r="G1177" i="2"/>
  <c r="H1177" i="2" s="1"/>
  <c r="G1178" i="2"/>
  <c r="H1178" i="2" s="1"/>
  <c r="G1179" i="2"/>
  <c r="H1179" i="2" s="1"/>
  <c r="G1180" i="2"/>
  <c r="H1180" i="2" s="1"/>
  <c r="G1181" i="2"/>
  <c r="H1181" i="2" s="1"/>
  <c r="G1182" i="2"/>
  <c r="H1182" i="2" s="1"/>
  <c r="G1183" i="2"/>
  <c r="H1183" i="2" s="1"/>
  <c r="G1184" i="2"/>
  <c r="H1184" i="2" s="1"/>
  <c r="G1185" i="2"/>
  <c r="H1185" i="2" s="1"/>
  <c r="G1186" i="2"/>
  <c r="H1186" i="2" s="1"/>
  <c r="G1187" i="2"/>
  <c r="H1187" i="2" s="1"/>
  <c r="G1188" i="2"/>
  <c r="H1188" i="2" s="1"/>
  <c r="G1189" i="2"/>
  <c r="H1189" i="2" s="1"/>
  <c r="G1190" i="2"/>
  <c r="H1190" i="2" s="1"/>
  <c r="G1191" i="2"/>
  <c r="H1191" i="2" s="1"/>
  <c r="G1192" i="2"/>
  <c r="H1192" i="2" s="1"/>
  <c r="G1193" i="2"/>
  <c r="H1193" i="2" s="1"/>
  <c r="G1194" i="2"/>
  <c r="H1194" i="2" s="1"/>
  <c r="G1195" i="2"/>
  <c r="H1195" i="2" s="1"/>
  <c r="G1196" i="2"/>
  <c r="H1196" i="2" s="1"/>
  <c r="G1197" i="2"/>
  <c r="H1197" i="2" s="1"/>
  <c r="G1198" i="2"/>
  <c r="H1198" i="2" s="1"/>
  <c r="G1199" i="2"/>
  <c r="H1199" i="2" s="1"/>
  <c r="G1200" i="2"/>
  <c r="H1200" i="2" s="1"/>
  <c r="G1201" i="2"/>
  <c r="H1201" i="2" s="1"/>
  <c r="G1202" i="2"/>
  <c r="H1202" i="2" s="1"/>
  <c r="G1203" i="2"/>
  <c r="H1203" i="2" s="1"/>
  <c r="G1204" i="2"/>
  <c r="H1204" i="2" s="1"/>
  <c r="G1205" i="2"/>
  <c r="H1205" i="2" s="1"/>
  <c r="G1206" i="2"/>
  <c r="H1206" i="2" s="1"/>
  <c r="G1207" i="2"/>
  <c r="H1207" i="2" s="1"/>
  <c r="G1208" i="2"/>
  <c r="H1208" i="2" s="1"/>
  <c r="G1209" i="2"/>
  <c r="H1209" i="2" s="1"/>
  <c r="G1210" i="2"/>
  <c r="H1210" i="2" s="1"/>
  <c r="G1211" i="2"/>
  <c r="H1211" i="2" s="1"/>
  <c r="G1212" i="2"/>
  <c r="H1212" i="2" s="1"/>
  <c r="G1213" i="2"/>
  <c r="H1213" i="2" s="1"/>
  <c r="G1214" i="2"/>
  <c r="H1214" i="2" s="1"/>
  <c r="G1215" i="2"/>
  <c r="H1215" i="2" s="1"/>
  <c r="G1216" i="2"/>
  <c r="H1216" i="2" s="1"/>
  <c r="G1217" i="2"/>
  <c r="H1217" i="2" s="1"/>
  <c r="G1218" i="2"/>
  <c r="H1218" i="2" s="1"/>
  <c r="G1219" i="2"/>
  <c r="H1219" i="2" s="1"/>
  <c r="G1220" i="2"/>
  <c r="H1220" i="2" s="1"/>
  <c r="G1221" i="2"/>
  <c r="H1221" i="2" s="1"/>
  <c r="G1222" i="2"/>
  <c r="H1222" i="2" s="1"/>
  <c r="G1223" i="2"/>
  <c r="H1223" i="2" s="1"/>
  <c r="G1224" i="2"/>
  <c r="H1224" i="2" s="1"/>
  <c r="G1225" i="2"/>
  <c r="H1225" i="2" s="1"/>
  <c r="G1226" i="2"/>
  <c r="H1226" i="2" s="1"/>
  <c r="G1227" i="2"/>
  <c r="H1227" i="2" s="1"/>
  <c r="G1228" i="2"/>
  <c r="H1228" i="2" s="1"/>
  <c r="G1229" i="2"/>
  <c r="H1229" i="2" s="1"/>
  <c r="G1230" i="2"/>
  <c r="H1230" i="2" s="1"/>
  <c r="G1231" i="2"/>
  <c r="H1231" i="2" s="1"/>
  <c r="G1232" i="2"/>
  <c r="H1232" i="2" s="1"/>
  <c r="G1233" i="2"/>
  <c r="H1233" i="2" s="1"/>
  <c r="G1234" i="2"/>
  <c r="H1234" i="2" s="1"/>
  <c r="G1235" i="2"/>
  <c r="H1235" i="2" s="1"/>
  <c r="G1236" i="2"/>
  <c r="H1236" i="2" s="1"/>
  <c r="G1237" i="2"/>
  <c r="H1237" i="2" s="1"/>
  <c r="G1238" i="2"/>
  <c r="H1238" i="2" s="1"/>
  <c r="G1239" i="2"/>
  <c r="H1239" i="2" s="1"/>
  <c r="G1240" i="2"/>
  <c r="H1240" i="2" s="1"/>
  <c r="G1241" i="2"/>
  <c r="H1241" i="2" s="1"/>
  <c r="G1242" i="2"/>
  <c r="H1242" i="2" s="1"/>
  <c r="G1243" i="2"/>
  <c r="H1243" i="2" s="1"/>
  <c r="G1244" i="2"/>
  <c r="H1244" i="2" s="1"/>
  <c r="G1245" i="2"/>
  <c r="H1245" i="2" s="1"/>
  <c r="G1246" i="2"/>
  <c r="H1246" i="2" s="1"/>
  <c r="G1247" i="2"/>
  <c r="H1247" i="2" s="1"/>
  <c r="G1248" i="2"/>
  <c r="H1248" i="2" s="1"/>
  <c r="G1249" i="2"/>
  <c r="H1249" i="2" s="1"/>
  <c r="G1250" i="2"/>
  <c r="H1250" i="2" s="1"/>
  <c r="G1251" i="2"/>
  <c r="H1251" i="2" s="1"/>
  <c r="G1252" i="2"/>
  <c r="H1252" i="2" s="1"/>
  <c r="G1253" i="2"/>
  <c r="H1253" i="2" s="1"/>
  <c r="G1254" i="2"/>
  <c r="H1254" i="2" s="1"/>
  <c r="G1255" i="2"/>
  <c r="H1255" i="2" s="1"/>
  <c r="G1256" i="2"/>
  <c r="H1256" i="2" s="1"/>
  <c r="G1257" i="2"/>
  <c r="H1257" i="2" s="1"/>
  <c r="G1258" i="2"/>
  <c r="H1258" i="2" s="1"/>
  <c r="G1259" i="2"/>
  <c r="H1259" i="2" s="1"/>
  <c r="G1260" i="2"/>
  <c r="H1260" i="2" s="1"/>
  <c r="G1261" i="2"/>
  <c r="H1261" i="2" s="1"/>
  <c r="G1262" i="2"/>
  <c r="H1262" i="2" s="1"/>
  <c r="G1263" i="2"/>
  <c r="H1263" i="2" s="1"/>
  <c r="G1264" i="2"/>
  <c r="H1264" i="2" s="1"/>
  <c r="G1265" i="2"/>
  <c r="H1265" i="2" s="1"/>
  <c r="G1266" i="2"/>
  <c r="H1266" i="2" s="1"/>
  <c r="G1267" i="2"/>
  <c r="H1267" i="2" s="1"/>
  <c r="G1268" i="2"/>
  <c r="H1268" i="2" s="1"/>
  <c r="G1269" i="2"/>
  <c r="H1269" i="2" s="1"/>
  <c r="G1270" i="2"/>
  <c r="H1270" i="2" s="1"/>
  <c r="G1271" i="2"/>
  <c r="H1271" i="2" s="1"/>
  <c r="G1272" i="2"/>
  <c r="H1272" i="2" s="1"/>
  <c r="G1273" i="2"/>
  <c r="H1273" i="2" s="1"/>
  <c r="G1274" i="2"/>
  <c r="H1274" i="2" s="1"/>
  <c r="G1275" i="2"/>
  <c r="H1275" i="2" s="1"/>
  <c r="G1276" i="2"/>
  <c r="H1276" i="2" s="1"/>
  <c r="G1277" i="2"/>
  <c r="H1277" i="2" s="1"/>
  <c r="G1278" i="2"/>
  <c r="H1278" i="2" s="1"/>
  <c r="G1279" i="2"/>
  <c r="H1279" i="2" s="1"/>
  <c r="G1280" i="2"/>
  <c r="H1280" i="2" s="1"/>
  <c r="G1281" i="2"/>
  <c r="H1281" i="2" s="1"/>
  <c r="G1282" i="2"/>
  <c r="H1282" i="2" s="1"/>
  <c r="G1283" i="2"/>
  <c r="H1283" i="2" s="1"/>
  <c r="G1284" i="2"/>
  <c r="H1284" i="2" s="1"/>
  <c r="G1285" i="2"/>
  <c r="H1285" i="2" s="1"/>
  <c r="G1286" i="2"/>
  <c r="H1286" i="2" s="1"/>
  <c r="G1287" i="2"/>
  <c r="H1287" i="2" s="1"/>
  <c r="G1288" i="2"/>
  <c r="H1288" i="2" s="1"/>
  <c r="G1289" i="2"/>
  <c r="H1289" i="2" s="1"/>
  <c r="G1290" i="2"/>
  <c r="H1290" i="2" s="1"/>
  <c r="G1291" i="2"/>
  <c r="H1291" i="2" s="1"/>
  <c r="G1292" i="2"/>
  <c r="H1292" i="2" s="1"/>
  <c r="G1293" i="2"/>
  <c r="H1293" i="2" s="1"/>
  <c r="G1294" i="2"/>
  <c r="H1294" i="2" s="1"/>
  <c r="G1295" i="2"/>
  <c r="H1295" i="2" s="1"/>
  <c r="G1296" i="2"/>
  <c r="H1296" i="2" s="1"/>
  <c r="G1297" i="2"/>
  <c r="H1297" i="2" s="1"/>
  <c r="G1298" i="2"/>
  <c r="H1298" i="2" s="1"/>
  <c r="G1299" i="2"/>
  <c r="H1299" i="2" s="1"/>
  <c r="G1300" i="2"/>
  <c r="H1300" i="2" s="1"/>
  <c r="G1301" i="2"/>
  <c r="H1301" i="2" s="1"/>
  <c r="G1302" i="2"/>
  <c r="H1302" i="2" s="1"/>
  <c r="G1303" i="2"/>
  <c r="H1303" i="2" s="1"/>
  <c r="G1304" i="2"/>
  <c r="H1304" i="2" s="1"/>
  <c r="G1305" i="2"/>
  <c r="H1305" i="2" s="1"/>
  <c r="G1306" i="2"/>
  <c r="H1306" i="2" s="1"/>
  <c r="G1307" i="2"/>
  <c r="H1307" i="2" s="1"/>
  <c r="G1308" i="2"/>
  <c r="H1308" i="2" s="1"/>
  <c r="G1309" i="2"/>
  <c r="H1309" i="2" s="1"/>
  <c r="G1310" i="2"/>
  <c r="H1310" i="2" s="1"/>
  <c r="G1311" i="2"/>
  <c r="H1311" i="2" s="1"/>
  <c r="G1312" i="2"/>
  <c r="H1312" i="2" s="1"/>
  <c r="G1313" i="2"/>
  <c r="H1313" i="2" s="1"/>
  <c r="G1314" i="2"/>
  <c r="H1314" i="2" s="1"/>
  <c r="G1315" i="2"/>
  <c r="H1315" i="2" s="1"/>
  <c r="G1316" i="2"/>
  <c r="H1316" i="2" s="1"/>
  <c r="G1317" i="2"/>
  <c r="H1317" i="2" s="1"/>
  <c r="G1318" i="2"/>
  <c r="H1318" i="2" s="1"/>
  <c r="G1319" i="2"/>
  <c r="H1319" i="2" s="1"/>
  <c r="G1320" i="2"/>
  <c r="H1320" i="2" s="1"/>
  <c r="G1321" i="2"/>
  <c r="H1321" i="2" s="1"/>
  <c r="G1322" i="2"/>
  <c r="H1322" i="2" s="1"/>
  <c r="G1323" i="2"/>
  <c r="H1323" i="2" s="1"/>
  <c r="G1324" i="2"/>
  <c r="H1324" i="2" s="1"/>
  <c r="G1325" i="2"/>
  <c r="H1325" i="2" s="1"/>
  <c r="G1326" i="2"/>
  <c r="H1326" i="2" s="1"/>
  <c r="G1327" i="2"/>
  <c r="H1327" i="2" s="1"/>
  <c r="G1328" i="2"/>
  <c r="H1328" i="2" s="1"/>
  <c r="G1329" i="2"/>
  <c r="H1329" i="2" s="1"/>
  <c r="G1330" i="2"/>
  <c r="H1330" i="2" s="1"/>
  <c r="G1331" i="2"/>
  <c r="H1331" i="2" s="1"/>
  <c r="G1332" i="2"/>
  <c r="H1332" i="2" s="1"/>
  <c r="G1333" i="2"/>
  <c r="H1333" i="2" s="1"/>
  <c r="G1334" i="2"/>
  <c r="H1334" i="2" s="1"/>
  <c r="G1335" i="2"/>
  <c r="H1335" i="2" s="1"/>
  <c r="G1336" i="2"/>
  <c r="H1336" i="2" s="1"/>
  <c r="G1337" i="2"/>
  <c r="H1337" i="2" s="1"/>
  <c r="G1338" i="2"/>
  <c r="H1338" i="2" s="1"/>
  <c r="G1339" i="2"/>
  <c r="H1339" i="2" s="1"/>
  <c r="G1340" i="2"/>
  <c r="H1340" i="2" s="1"/>
  <c r="G1341" i="2"/>
  <c r="H1341" i="2" s="1"/>
  <c r="G1342" i="2"/>
  <c r="H1342" i="2" s="1"/>
  <c r="G1343" i="2"/>
  <c r="H1343" i="2" s="1"/>
  <c r="G1344" i="2"/>
  <c r="H1344" i="2" s="1"/>
  <c r="G1345" i="2"/>
  <c r="H1345" i="2" s="1"/>
  <c r="G1346" i="2"/>
  <c r="H1346" i="2" s="1"/>
  <c r="G1347" i="2"/>
  <c r="H1347" i="2" s="1"/>
  <c r="G1348" i="2"/>
  <c r="H1348" i="2" s="1"/>
  <c r="G1349" i="2"/>
  <c r="H1349" i="2" s="1"/>
  <c r="G1350" i="2"/>
  <c r="H1350" i="2" s="1"/>
  <c r="G1351" i="2"/>
  <c r="H1351" i="2" s="1"/>
  <c r="G1352" i="2"/>
  <c r="H1352" i="2" s="1"/>
  <c r="G1353" i="2"/>
  <c r="H1353" i="2" s="1"/>
  <c r="G1354" i="2"/>
  <c r="H1354" i="2" s="1"/>
  <c r="G1355" i="2"/>
  <c r="H1355" i="2" s="1"/>
  <c r="G1356" i="2"/>
  <c r="H1356" i="2" s="1"/>
  <c r="G1357" i="2"/>
  <c r="H1357" i="2" s="1"/>
  <c r="G1358" i="2"/>
  <c r="H1358" i="2" s="1"/>
  <c r="G1359" i="2"/>
  <c r="H1359" i="2" s="1"/>
  <c r="G1360" i="2"/>
  <c r="H1360" i="2" s="1"/>
  <c r="G1361" i="2"/>
  <c r="H1361" i="2" s="1"/>
  <c r="G1362" i="2"/>
  <c r="H1362" i="2" s="1"/>
  <c r="G1363" i="2"/>
  <c r="H1363" i="2" s="1"/>
  <c r="G1364" i="2"/>
  <c r="H1364" i="2" s="1"/>
  <c r="G1365" i="2"/>
  <c r="H1365" i="2" s="1"/>
  <c r="G1366" i="2"/>
  <c r="H1366" i="2" s="1"/>
  <c r="G1367" i="2"/>
  <c r="H1367" i="2" s="1"/>
  <c r="G1368" i="2"/>
  <c r="H1368" i="2" s="1"/>
  <c r="G1369" i="2"/>
  <c r="H1369" i="2" s="1"/>
  <c r="G1370" i="2"/>
  <c r="H1370" i="2" s="1"/>
  <c r="G1371" i="2"/>
  <c r="H1371" i="2" s="1"/>
  <c r="G1372" i="2"/>
  <c r="H1372" i="2" s="1"/>
  <c r="G1373" i="2"/>
  <c r="H1373" i="2" s="1"/>
  <c r="G1374" i="2"/>
  <c r="H1374" i="2" s="1"/>
  <c r="G1375" i="2"/>
  <c r="H1375" i="2" s="1"/>
  <c r="G1376" i="2"/>
  <c r="H1376" i="2" s="1"/>
  <c r="G1377" i="2"/>
  <c r="H1377" i="2" s="1"/>
  <c r="G1378" i="2"/>
  <c r="H1378" i="2" s="1"/>
  <c r="G1379" i="2"/>
  <c r="H1379" i="2" s="1"/>
  <c r="G1380" i="2"/>
  <c r="H1380" i="2" s="1"/>
  <c r="G1381" i="2"/>
  <c r="H1381" i="2" s="1"/>
  <c r="G1382" i="2"/>
  <c r="H1382" i="2" s="1"/>
  <c r="G1383" i="2"/>
  <c r="H1383" i="2" s="1"/>
  <c r="G1384" i="2"/>
  <c r="H1384" i="2" s="1"/>
  <c r="G1385" i="2"/>
  <c r="H1385" i="2" s="1"/>
  <c r="G1386" i="2"/>
  <c r="H1386" i="2" s="1"/>
  <c r="G1387" i="2"/>
  <c r="H1387" i="2" s="1"/>
  <c r="G1388" i="2"/>
  <c r="H1388" i="2" s="1"/>
  <c r="G1389" i="2"/>
  <c r="H1389" i="2" s="1"/>
  <c r="G1390" i="2"/>
  <c r="H1390" i="2" s="1"/>
  <c r="G1391" i="2"/>
  <c r="H1391" i="2" s="1"/>
  <c r="G1392" i="2"/>
  <c r="H1392" i="2" s="1"/>
  <c r="G1393" i="2"/>
  <c r="H1393" i="2" s="1"/>
  <c r="G1394" i="2"/>
  <c r="H1394" i="2" s="1"/>
  <c r="G1395" i="2"/>
  <c r="H1395" i="2" s="1"/>
  <c r="G1396" i="2"/>
  <c r="H1396" i="2" s="1"/>
  <c r="G1397" i="2"/>
  <c r="H1397" i="2" s="1"/>
  <c r="G1398" i="2"/>
  <c r="H1398" i="2" s="1"/>
  <c r="G1399" i="2"/>
  <c r="H1399" i="2" s="1"/>
  <c r="G1400" i="2"/>
  <c r="H1400" i="2" s="1"/>
  <c r="G1401" i="2"/>
  <c r="H1401" i="2" s="1"/>
  <c r="G1402" i="2"/>
  <c r="H1402" i="2" s="1"/>
  <c r="G1403" i="2"/>
  <c r="H1403" i="2" s="1"/>
  <c r="G1404" i="2"/>
  <c r="H1404" i="2" s="1"/>
  <c r="G1405" i="2"/>
  <c r="H1405" i="2" s="1"/>
  <c r="G1406" i="2"/>
  <c r="H1406" i="2" s="1"/>
  <c r="G1407" i="2"/>
  <c r="H1407" i="2" s="1"/>
  <c r="G1408" i="2"/>
  <c r="H1408" i="2" s="1"/>
  <c r="G1409" i="2"/>
  <c r="H1409" i="2" s="1"/>
  <c r="G1410" i="2"/>
  <c r="H1410" i="2" s="1"/>
  <c r="G1411" i="2"/>
  <c r="H1411" i="2" s="1"/>
  <c r="G1412" i="2"/>
  <c r="H1412" i="2" s="1"/>
  <c r="G1413" i="2"/>
  <c r="H1413" i="2" s="1"/>
  <c r="G1414" i="2"/>
  <c r="H1414" i="2" s="1"/>
  <c r="G1415" i="2"/>
  <c r="H1415" i="2" s="1"/>
  <c r="G1416" i="2"/>
  <c r="H1416" i="2" s="1"/>
  <c r="G1417" i="2"/>
  <c r="H1417" i="2" s="1"/>
  <c r="G1418" i="2"/>
  <c r="H1418" i="2" s="1"/>
  <c r="G1419" i="2"/>
  <c r="H1419" i="2" s="1"/>
  <c r="G1420" i="2"/>
  <c r="H1420" i="2" s="1"/>
  <c r="G1421" i="2"/>
  <c r="H1421" i="2" s="1"/>
  <c r="G1422" i="2"/>
  <c r="H1422" i="2" s="1"/>
  <c r="G1423" i="2"/>
  <c r="H1423" i="2" s="1"/>
  <c r="G1424" i="2"/>
  <c r="H1424" i="2" s="1"/>
  <c r="G1425" i="2"/>
  <c r="H1425" i="2" s="1"/>
  <c r="G1426" i="2"/>
  <c r="H1426" i="2" s="1"/>
  <c r="G1427" i="2"/>
  <c r="H1427" i="2" s="1"/>
  <c r="G1428" i="2"/>
  <c r="H1428" i="2" s="1"/>
  <c r="G1429" i="2"/>
  <c r="H1429" i="2" s="1"/>
  <c r="G1430" i="2"/>
  <c r="H1430" i="2" s="1"/>
  <c r="G1431" i="2"/>
  <c r="H1431" i="2" s="1"/>
  <c r="G1432" i="2"/>
  <c r="H1432" i="2" s="1"/>
  <c r="G1433" i="2"/>
  <c r="H1433" i="2" s="1"/>
  <c r="G1434" i="2"/>
  <c r="H1434" i="2" s="1"/>
  <c r="G1435" i="2"/>
  <c r="H1435" i="2" s="1"/>
  <c r="G1436" i="2"/>
  <c r="H1436" i="2" s="1"/>
  <c r="G1437" i="2"/>
  <c r="H1437" i="2" s="1"/>
  <c r="G1438" i="2"/>
  <c r="H1438" i="2" s="1"/>
  <c r="G1439" i="2"/>
  <c r="H1439" i="2" s="1"/>
  <c r="G1440" i="2"/>
  <c r="H1440" i="2" s="1"/>
  <c r="G1441" i="2"/>
  <c r="H1441" i="2" s="1"/>
  <c r="G1442" i="2"/>
  <c r="H1442" i="2" s="1"/>
  <c r="G1443" i="2"/>
  <c r="H1443" i="2" s="1"/>
  <c r="G1444" i="2"/>
  <c r="H1444" i="2" s="1"/>
  <c r="G1445" i="2"/>
  <c r="H1445" i="2" s="1"/>
  <c r="G1446" i="2"/>
  <c r="H1446" i="2" s="1"/>
  <c r="G1447" i="2"/>
  <c r="H1447" i="2" s="1"/>
  <c r="G1448" i="2"/>
  <c r="H1448" i="2" s="1"/>
  <c r="G1449" i="2"/>
  <c r="H1449" i="2" s="1"/>
  <c r="G1450" i="2"/>
  <c r="H1450" i="2" s="1"/>
  <c r="G1451" i="2"/>
  <c r="H1451" i="2" s="1"/>
  <c r="G1452" i="2"/>
  <c r="H1452" i="2" s="1"/>
  <c r="G1453" i="2"/>
  <c r="H1453" i="2" s="1"/>
  <c r="G1454" i="2"/>
  <c r="H1454" i="2" s="1"/>
  <c r="G1455" i="2"/>
  <c r="H1455" i="2" s="1"/>
  <c r="G1456" i="2"/>
  <c r="H1456" i="2" s="1"/>
  <c r="G1457" i="2"/>
  <c r="H1457" i="2" s="1"/>
  <c r="G1458" i="2"/>
  <c r="H1458" i="2" s="1"/>
  <c r="G1459" i="2"/>
  <c r="H1459" i="2" s="1"/>
  <c r="G1460" i="2"/>
  <c r="H1460" i="2" s="1"/>
  <c r="G1461" i="2"/>
  <c r="H1461" i="2" s="1"/>
  <c r="G1462" i="2"/>
  <c r="H1462" i="2" s="1"/>
  <c r="G1463" i="2"/>
  <c r="H1463" i="2" s="1"/>
  <c r="G1464" i="2"/>
  <c r="H1464" i="2" s="1"/>
  <c r="G1465" i="2"/>
  <c r="H1465" i="2" s="1"/>
  <c r="G1466" i="2"/>
  <c r="H1466" i="2" s="1"/>
  <c r="G1467" i="2"/>
  <c r="H1467" i="2" s="1"/>
  <c r="G1468" i="2"/>
  <c r="H1468" i="2" s="1"/>
  <c r="G1469" i="2"/>
  <c r="H1469" i="2" s="1"/>
  <c r="G1470" i="2"/>
  <c r="H1470" i="2" s="1"/>
  <c r="G1471" i="2"/>
  <c r="H1471" i="2" s="1"/>
  <c r="G1472" i="2"/>
  <c r="H1472" i="2" s="1"/>
  <c r="G1473" i="2"/>
  <c r="H1473" i="2" s="1"/>
  <c r="G1474" i="2"/>
  <c r="H1474" i="2" s="1"/>
  <c r="G1475" i="2"/>
  <c r="H1475" i="2" s="1"/>
  <c r="G1476" i="2"/>
  <c r="H1476" i="2" s="1"/>
  <c r="G1477" i="2"/>
  <c r="H1477" i="2" s="1"/>
  <c r="G1478" i="2"/>
  <c r="H1478" i="2" s="1"/>
  <c r="G1479" i="2"/>
  <c r="H1479" i="2" s="1"/>
  <c r="G1480" i="2"/>
  <c r="H1480" i="2" s="1"/>
  <c r="G1481" i="2"/>
  <c r="H1481" i="2" s="1"/>
  <c r="G1482" i="2"/>
  <c r="H1482" i="2" s="1"/>
  <c r="G1483" i="2"/>
  <c r="H1483" i="2" s="1"/>
  <c r="G1484" i="2"/>
  <c r="H1484" i="2" s="1"/>
  <c r="G1485" i="2"/>
  <c r="H1485" i="2" s="1"/>
  <c r="G1486" i="2"/>
  <c r="H1486" i="2" s="1"/>
  <c r="G1487" i="2"/>
  <c r="H1487" i="2" s="1"/>
  <c r="G1488" i="2"/>
  <c r="H1488" i="2" s="1"/>
  <c r="G1489" i="2"/>
  <c r="H1489" i="2" s="1"/>
  <c r="G1490" i="2"/>
  <c r="H1490" i="2" s="1"/>
  <c r="G1491" i="2"/>
  <c r="H1491" i="2" s="1"/>
  <c r="G1492" i="2"/>
  <c r="H1492" i="2" s="1"/>
  <c r="G1493" i="2"/>
  <c r="H1493" i="2" s="1"/>
  <c r="G1494" i="2"/>
  <c r="H1494" i="2" s="1"/>
  <c r="G1495" i="2"/>
  <c r="H1495" i="2" s="1"/>
  <c r="G1496" i="2"/>
  <c r="H1496" i="2" s="1"/>
  <c r="G1497" i="2"/>
  <c r="H1497" i="2" s="1"/>
  <c r="G1498" i="2"/>
  <c r="H1498" i="2" s="1"/>
  <c r="G1499" i="2"/>
  <c r="H1499" i="2" s="1"/>
  <c r="G1500" i="2"/>
  <c r="H1500" i="2" s="1"/>
  <c r="G1501" i="2"/>
  <c r="H1501" i="2" s="1"/>
  <c r="G1502" i="2"/>
  <c r="H1502" i="2" s="1"/>
  <c r="G1503" i="2"/>
  <c r="H1503" i="2" s="1"/>
  <c r="G1504" i="2"/>
  <c r="H1504" i="2" s="1"/>
  <c r="G1505" i="2"/>
  <c r="H1505" i="2" s="1"/>
  <c r="G1506" i="2"/>
  <c r="H1506" i="2" s="1"/>
  <c r="G1507" i="2"/>
  <c r="H1507" i="2" s="1"/>
  <c r="G1508" i="2"/>
  <c r="H1508" i="2" s="1"/>
  <c r="G1509" i="2"/>
  <c r="H1509" i="2" s="1"/>
  <c r="G1510" i="2"/>
  <c r="H1510" i="2" s="1"/>
  <c r="G1511" i="2"/>
  <c r="H1511" i="2" s="1"/>
  <c r="G1512" i="2"/>
  <c r="H1512" i="2" s="1"/>
  <c r="G1513" i="2"/>
  <c r="H1513" i="2" s="1"/>
  <c r="G1514" i="2"/>
  <c r="H1514" i="2" s="1"/>
  <c r="G1515" i="2"/>
  <c r="H1515" i="2" s="1"/>
  <c r="G1516" i="2"/>
  <c r="H1516" i="2" s="1"/>
  <c r="G1517" i="2"/>
  <c r="H1517" i="2" s="1"/>
  <c r="G1518" i="2"/>
  <c r="H1518" i="2" s="1"/>
  <c r="G1519" i="2"/>
  <c r="H1519" i="2" s="1"/>
  <c r="G1520" i="2"/>
  <c r="H1520" i="2" s="1"/>
  <c r="G1521" i="2"/>
  <c r="H1521" i="2" s="1"/>
  <c r="G1522" i="2"/>
  <c r="H1522" i="2" s="1"/>
  <c r="G1523" i="2"/>
  <c r="H1523" i="2" s="1"/>
  <c r="G1524" i="2"/>
  <c r="H1524" i="2" s="1"/>
  <c r="G1525" i="2"/>
  <c r="H1525" i="2" s="1"/>
  <c r="G1526" i="2"/>
  <c r="H1526" i="2" s="1"/>
  <c r="G1527" i="2"/>
  <c r="H1527" i="2" s="1"/>
  <c r="G1528" i="2"/>
  <c r="H1528" i="2" s="1"/>
  <c r="G1529" i="2"/>
  <c r="H1529" i="2" s="1"/>
  <c r="G1530" i="2"/>
  <c r="H1530" i="2" s="1"/>
  <c r="G1531" i="2"/>
  <c r="H1531" i="2" s="1"/>
  <c r="G1532" i="2"/>
  <c r="H1532" i="2" s="1"/>
  <c r="G1533" i="2"/>
  <c r="H1533" i="2" s="1"/>
  <c r="G1534" i="2"/>
  <c r="H1534" i="2" s="1"/>
  <c r="G1535" i="2"/>
  <c r="H1535" i="2" s="1"/>
  <c r="G1536" i="2"/>
  <c r="H1536" i="2" s="1"/>
  <c r="G1537" i="2"/>
  <c r="H1537" i="2" s="1"/>
  <c r="G1538" i="2"/>
  <c r="H1538" i="2" s="1"/>
  <c r="G1539" i="2"/>
  <c r="H1539" i="2" s="1"/>
  <c r="G1540" i="2"/>
  <c r="H1540" i="2" s="1"/>
  <c r="G1541" i="2"/>
  <c r="H1541" i="2" s="1"/>
  <c r="G1542" i="2"/>
  <c r="H1542" i="2" s="1"/>
  <c r="G1543" i="2"/>
  <c r="H1543" i="2" s="1"/>
  <c r="G1544" i="2"/>
  <c r="H1544" i="2" s="1"/>
  <c r="G1545" i="2"/>
  <c r="H1545" i="2" s="1"/>
  <c r="G1546" i="2"/>
  <c r="H1546" i="2" s="1"/>
  <c r="G1547" i="2"/>
  <c r="H1547" i="2" s="1"/>
  <c r="G1548" i="2"/>
  <c r="H1548" i="2" s="1"/>
  <c r="G1549" i="2"/>
  <c r="H1549" i="2" s="1"/>
  <c r="G1550" i="2"/>
  <c r="H1550" i="2" s="1"/>
  <c r="G1551" i="2"/>
  <c r="H1551" i="2" s="1"/>
  <c r="G1552" i="2"/>
  <c r="H1552" i="2" s="1"/>
  <c r="G1553" i="2"/>
  <c r="H1553" i="2" s="1"/>
  <c r="G1554" i="2"/>
  <c r="H1554" i="2" s="1"/>
  <c r="G1555" i="2"/>
  <c r="H1555" i="2" s="1"/>
  <c r="G1556" i="2"/>
  <c r="H1556" i="2" s="1"/>
  <c r="G1557" i="2"/>
  <c r="H1557" i="2" s="1"/>
  <c r="G1558" i="2"/>
  <c r="H1558" i="2" s="1"/>
  <c r="G1559" i="2"/>
  <c r="H1559" i="2" s="1"/>
  <c r="G1560" i="2"/>
  <c r="H1560" i="2" s="1"/>
  <c r="G1561" i="2"/>
  <c r="H1561" i="2" s="1"/>
  <c r="G1562" i="2"/>
  <c r="H1562" i="2" s="1"/>
  <c r="G1563" i="2"/>
  <c r="H1563" i="2" s="1"/>
  <c r="G1564" i="2"/>
  <c r="H1564" i="2" s="1"/>
  <c r="G1565" i="2"/>
  <c r="H1565" i="2" s="1"/>
  <c r="G1566" i="2"/>
  <c r="H1566" i="2" s="1"/>
  <c r="G1567" i="2"/>
  <c r="H1567" i="2" s="1"/>
  <c r="G1568" i="2"/>
  <c r="H1568" i="2" s="1"/>
  <c r="G1569" i="2"/>
  <c r="H1569" i="2" s="1"/>
  <c r="G1570" i="2"/>
  <c r="H1570" i="2" s="1"/>
  <c r="G1571" i="2"/>
  <c r="H1571" i="2" s="1"/>
  <c r="G1572" i="2"/>
  <c r="H1572" i="2" s="1"/>
  <c r="G1573" i="2"/>
  <c r="H1573" i="2" s="1"/>
  <c r="G1574" i="2"/>
  <c r="H1574" i="2" s="1"/>
  <c r="G1575" i="2"/>
  <c r="H1575" i="2" s="1"/>
  <c r="G1576" i="2"/>
  <c r="H1576" i="2" s="1"/>
  <c r="G1577" i="2"/>
  <c r="H1577" i="2" s="1"/>
  <c r="G1578" i="2"/>
  <c r="H1578" i="2" s="1"/>
  <c r="G1579" i="2"/>
  <c r="H1579" i="2" s="1"/>
  <c r="G1580" i="2"/>
  <c r="H1580" i="2" s="1"/>
  <c r="G1581" i="2"/>
  <c r="H1581" i="2" s="1"/>
  <c r="G1582" i="2"/>
  <c r="H1582" i="2" s="1"/>
  <c r="G1583" i="2"/>
  <c r="H1583" i="2" s="1"/>
  <c r="G1584" i="2"/>
  <c r="H1584" i="2" s="1"/>
  <c r="G1585" i="2"/>
  <c r="H1585" i="2" s="1"/>
  <c r="G1586" i="2"/>
  <c r="H1586" i="2" s="1"/>
  <c r="G1587" i="2"/>
  <c r="H1587" i="2" s="1"/>
  <c r="G1588" i="2"/>
  <c r="H1588" i="2" s="1"/>
  <c r="G1589" i="2"/>
  <c r="H1589" i="2" s="1"/>
  <c r="G1590" i="2"/>
  <c r="H1590" i="2" s="1"/>
  <c r="G1591" i="2"/>
  <c r="H1591" i="2" s="1"/>
  <c r="G1592" i="2"/>
  <c r="H1592" i="2" s="1"/>
  <c r="G1593" i="2"/>
  <c r="H1593" i="2" s="1"/>
  <c r="G1594" i="2"/>
  <c r="H1594" i="2" s="1"/>
  <c r="G1595" i="2"/>
  <c r="H1595" i="2" s="1"/>
  <c r="G1596" i="2"/>
  <c r="H1596" i="2" s="1"/>
  <c r="G1597" i="2"/>
  <c r="H1597" i="2" s="1"/>
  <c r="G1598" i="2"/>
  <c r="H1598" i="2" s="1"/>
  <c r="G1599" i="2"/>
  <c r="H1599" i="2" s="1"/>
  <c r="G1600" i="2"/>
  <c r="H1600" i="2" s="1"/>
  <c r="G1601" i="2"/>
  <c r="H1601" i="2" s="1"/>
  <c r="G1602" i="2"/>
  <c r="H1602" i="2" s="1"/>
  <c r="G1603" i="2"/>
  <c r="H1603" i="2" s="1"/>
  <c r="G1604" i="2"/>
  <c r="H1604" i="2" s="1"/>
  <c r="G1605" i="2"/>
  <c r="H1605" i="2" s="1"/>
  <c r="G1606" i="2"/>
  <c r="H1606" i="2" s="1"/>
  <c r="G1607" i="2"/>
  <c r="H1607" i="2" s="1"/>
  <c r="G1608" i="2"/>
  <c r="H1608" i="2" s="1"/>
  <c r="G1609" i="2"/>
  <c r="H1609" i="2" s="1"/>
  <c r="G1610" i="2"/>
  <c r="H1610" i="2" s="1"/>
  <c r="G1611" i="2"/>
  <c r="H1611" i="2" s="1"/>
  <c r="G1612" i="2"/>
  <c r="H1612" i="2" s="1"/>
  <c r="G1613" i="2"/>
  <c r="H1613" i="2" s="1"/>
  <c r="G1614" i="2"/>
  <c r="H1614" i="2" s="1"/>
  <c r="G1615" i="2"/>
  <c r="H1615" i="2" s="1"/>
  <c r="G1616" i="2"/>
  <c r="H1616" i="2" s="1"/>
  <c r="G1617" i="2"/>
  <c r="H1617" i="2" s="1"/>
  <c r="G1618" i="2"/>
  <c r="H1618" i="2" s="1"/>
  <c r="G1619" i="2"/>
  <c r="H1619" i="2" s="1"/>
  <c r="G1620" i="2"/>
  <c r="H1620" i="2" s="1"/>
  <c r="G1621" i="2"/>
  <c r="H1621" i="2" s="1"/>
  <c r="G1622" i="2"/>
  <c r="H1622" i="2" s="1"/>
  <c r="G1623" i="2"/>
  <c r="H1623" i="2" s="1"/>
  <c r="G1624" i="2"/>
  <c r="H1624" i="2" s="1"/>
  <c r="G1625" i="2"/>
  <c r="H1625" i="2" s="1"/>
  <c r="G1626" i="2"/>
  <c r="H1626" i="2" s="1"/>
  <c r="G1627" i="2"/>
  <c r="H1627" i="2" s="1"/>
  <c r="G1628" i="2"/>
  <c r="H1628" i="2" s="1"/>
  <c r="G1629" i="2"/>
  <c r="H1629" i="2" s="1"/>
  <c r="G1630" i="2"/>
  <c r="H1630" i="2" s="1"/>
  <c r="G1631" i="2"/>
  <c r="H1631" i="2" s="1"/>
  <c r="G1632" i="2"/>
  <c r="H1632" i="2" s="1"/>
  <c r="G1633" i="2"/>
  <c r="H1633" i="2" s="1"/>
  <c r="G1634" i="2"/>
  <c r="H1634" i="2" s="1"/>
  <c r="G1635" i="2"/>
  <c r="H1635" i="2" s="1"/>
  <c r="G1636" i="2"/>
  <c r="H1636" i="2" s="1"/>
  <c r="G1637" i="2"/>
  <c r="H1637" i="2" s="1"/>
  <c r="G1638" i="2"/>
  <c r="H1638" i="2" s="1"/>
  <c r="G1639" i="2"/>
  <c r="H1639" i="2" s="1"/>
  <c r="G1640" i="2"/>
  <c r="H1640" i="2" s="1"/>
  <c r="G1641" i="2"/>
  <c r="H1641" i="2" s="1"/>
  <c r="G1642" i="2"/>
  <c r="H1642" i="2" s="1"/>
  <c r="G1643" i="2"/>
  <c r="H1643" i="2" s="1"/>
  <c r="G1644" i="2"/>
  <c r="H1644" i="2" s="1"/>
  <c r="G1645" i="2"/>
  <c r="H1645" i="2" s="1"/>
  <c r="G1646" i="2"/>
  <c r="H1646" i="2" s="1"/>
  <c r="G1647" i="2"/>
  <c r="H1647" i="2" s="1"/>
  <c r="G1648" i="2"/>
  <c r="H1648" i="2" s="1"/>
  <c r="G1649" i="2"/>
  <c r="H1649" i="2" s="1"/>
  <c r="G1650" i="2"/>
  <c r="H1650" i="2" s="1"/>
  <c r="G1651" i="2"/>
  <c r="H1651" i="2" s="1"/>
  <c r="G1652" i="2"/>
  <c r="H1652" i="2" s="1"/>
  <c r="G1653" i="2"/>
  <c r="H1653" i="2" s="1"/>
  <c r="G1654" i="2"/>
  <c r="H1654" i="2" s="1"/>
  <c r="G1655" i="2"/>
  <c r="H1655" i="2" s="1"/>
  <c r="G1656" i="2"/>
  <c r="H1656" i="2" s="1"/>
  <c r="G1657" i="2"/>
  <c r="H1657" i="2" s="1"/>
  <c r="G1658" i="2"/>
  <c r="H1658" i="2" s="1"/>
  <c r="G1659" i="2"/>
  <c r="H1659" i="2" s="1"/>
  <c r="G1660" i="2"/>
  <c r="H1660" i="2" s="1"/>
  <c r="G1661" i="2"/>
  <c r="H1661" i="2" s="1"/>
  <c r="G1662" i="2"/>
  <c r="H1662" i="2" s="1"/>
  <c r="G1663" i="2"/>
  <c r="H1663" i="2" s="1"/>
  <c r="G1664" i="2"/>
  <c r="H1664" i="2" s="1"/>
  <c r="G1665" i="2"/>
  <c r="H1665" i="2" s="1"/>
  <c r="G1666" i="2"/>
  <c r="H1666" i="2" s="1"/>
  <c r="G1667" i="2"/>
  <c r="H1667" i="2" s="1"/>
  <c r="G1668" i="2"/>
  <c r="H1668" i="2" s="1"/>
  <c r="G1669" i="2"/>
  <c r="H1669" i="2" s="1"/>
  <c r="G1670" i="2"/>
  <c r="H1670" i="2" s="1"/>
  <c r="G1671" i="2"/>
  <c r="H1671" i="2" s="1"/>
  <c r="G1672" i="2"/>
  <c r="H1672" i="2" s="1"/>
  <c r="G1673" i="2"/>
  <c r="H1673" i="2" s="1"/>
  <c r="G1674" i="2"/>
  <c r="H1674" i="2" s="1"/>
  <c r="G1675" i="2"/>
  <c r="H1675" i="2" s="1"/>
  <c r="G1676" i="2"/>
  <c r="H1676" i="2" s="1"/>
  <c r="G1677" i="2"/>
  <c r="H1677" i="2" s="1"/>
  <c r="G1678" i="2"/>
  <c r="H1678" i="2" s="1"/>
  <c r="G1679" i="2"/>
  <c r="H1679" i="2" s="1"/>
  <c r="G1680" i="2"/>
  <c r="H1680" i="2" s="1"/>
  <c r="G1681" i="2"/>
  <c r="H1681" i="2" s="1"/>
  <c r="G1682" i="2"/>
  <c r="H1682" i="2" s="1"/>
  <c r="G1683" i="2"/>
  <c r="H1683" i="2" s="1"/>
  <c r="G1684" i="2"/>
  <c r="H1684" i="2" s="1"/>
  <c r="G1685" i="2"/>
  <c r="H1685" i="2" s="1"/>
  <c r="G1686" i="2"/>
  <c r="H1686" i="2" s="1"/>
  <c r="G1687" i="2"/>
  <c r="H1687" i="2" s="1"/>
  <c r="G1688" i="2"/>
  <c r="H1688" i="2" s="1"/>
  <c r="G1689" i="2"/>
  <c r="H1689" i="2" s="1"/>
  <c r="G1690" i="2"/>
  <c r="H1690" i="2" s="1"/>
  <c r="G1691" i="2"/>
  <c r="H1691" i="2" s="1"/>
  <c r="G1692" i="2"/>
  <c r="H1692" i="2" s="1"/>
  <c r="G1693" i="2"/>
  <c r="H1693" i="2" s="1"/>
  <c r="G1694" i="2"/>
  <c r="H1694" i="2" s="1"/>
  <c r="G1695" i="2"/>
  <c r="H1695" i="2" s="1"/>
  <c r="G1696" i="2"/>
  <c r="H1696" i="2" s="1"/>
  <c r="G1697" i="2"/>
  <c r="H1697" i="2" s="1"/>
  <c r="G1698" i="2"/>
  <c r="H1698" i="2" s="1"/>
  <c r="G1699" i="2"/>
  <c r="H1699" i="2" s="1"/>
  <c r="G1700" i="2"/>
  <c r="H1700" i="2" s="1"/>
  <c r="G1701" i="2"/>
  <c r="H1701" i="2" s="1"/>
  <c r="G1702" i="2"/>
  <c r="H1702" i="2" s="1"/>
  <c r="G1703" i="2"/>
  <c r="H1703" i="2" s="1"/>
  <c r="G1704" i="2"/>
  <c r="H1704" i="2" s="1"/>
  <c r="G1705" i="2"/>
  <c r="H1705" i="2" s="1"/>
  <c r="G1706" i="2"/>
  <c r="H1706" i="2" s="1"/>
  <c r="G1707" i="2"/>
  <c r="H1707" i="2" s="1"/>
  <c r="G1708" i="2"/>
  <c r="H1708" i="2" s="1"/>
  <c r="G1709" i="2"/>
  <c r="H1709" i="2" s="1"/>
  <c r="G1710" i="2"/>
  <c r="H1710" i="2" s="1"/>
  <c r="G1711" i="2"/>
  <c r="H1711" i="2" s="1"/>
  <c r="G1712" i="2"/>
  <c r="H1712" i="2" s="1"/>
  <c r="G1713" i="2"/>
  <c r="H1713" i="2" s="1"/>
  <c r="G1714" i="2"/>
  <c r="H1714" i="2" s="1"/>
  <c r="G1715" i="2"/>
  <c r="H1715" i="2" s="1"/>
  <c r="G1716" i="2"/>
  <c r="H1716" i="2" s="1"/>
  <c r="G1717" i="2"/>
  <c r="H1717" i="2" s="1"/>
  <c r="G1718" i="2"/>
  <c r="H1718" i="2" s="1"/>
  <c r="G1719" i="2"/>
  <c r="H1719" i="2" s="1"/>
  <c r="G1720" i="2"/>
  <c r="H1720" i="2" s="1"/>
  <c r="G1721" i="2"/>
  <c r="H1721" i="2" s="1"/>
  <c r="G1722" i="2"/>
  <c r="H1722" i="2" s="1"/>
  <c r="G1723" i="2"/>
  <c r="H1723" i="2" s="1"/>
  <c r="G1724" i="2"/>
  <c r="H1724" i="2" s="1"/>
  <c r="G1725" i="2"/>
  <c r="H1725" i="2" s="1"/>
  <c r="G1726" i="2"/>
  <c r="H1726" i="2" s="1"/>
  <c r="G1727" i="2"/>
  <c r="H1727" i="2" s="1"/>
  <c r="G1728" i="2"/>
  <c r="H1728" i="2" s="1"/>
  <c r="G1729" i="2"/>
  <c r="H1729" i="2" s="1"/>
  <c r="G1730" i="2"/>
  <c r="H1730" i="2" s="1"/>
  <c r="G1731" i="2"/>
  <c r="H1731" i="2" s="1"/>
  <c r="G1732" i="2"/>
  <c r="H1732" i="2" s="1"/>
  <c r="G1733" i="2"/>
  <c r="H1733" i="2" s="1"/>
  <c r="G1734" i="2"/>
  <c r="H1734" i="2" s="1"/>
  <c r="G1735" i="2"/>
  <c r="H1735" i="2" s="1"/>
  <c r="G1736" i="2"/>
  <c r="H1736" i="2" s="1"/>
  <c r="G1737" i="2"/>
  <c r="H1737" i="2" s="1"/>
  <c r="G1738" i="2"/>
  <c r="H1738" i="2" s="1"/>
  <c r="G1739" i="2"/>
  <c r="H1739" i="2" s="1"/>
  <c r="G1740" i="2"/>
  <c r="H1740" i="2" s="1"/>
  <c r="G1741" i="2"/>
  <c r="H1741" i="2" s="1"/>
  <c r="G1742" i="2"/>
  <c r="H1742" i="2" s="1"/>
  <c r="G1743" i="2"/>
  <c r="H1743" i="2" s="1"/>
  <c r="G1744" i="2"/>
  <c r="H1744" i="2" s="1"/>
  <c r="G1745" i="2"/>
  <c r="H1745" i="2" s="1"/>
  <c r="G1746" i="2"/>
  <c r="H1746" i="2" s="1"/>
  <c r="G1747" i="2"/>
  <c r="H1747" i="2" s="1"/>
  <c r="G1748" i="2"/>
  <c r="H1748" i="2" s="1"/>
  <c r="G1749" i="2"/>
  <c r="H1749" i="2" s="1"/>
  <c r="G1750" i="2"/>
  <c r="H1750" i="2" s="1"/>
  <c r="G1751" i="2"/>
  <c r="H1751" i="2" s="1"/>
  <c r="G1752" i="2"/>
  <c r="H1752" i="2" s="1"/>
  <c r="G1753" i="2"/>
  <c r="H1753" i="2" s="1"/>
  <c r="G1754" i="2"/>
  <c r="H1754" i="2" s="1"/>
  <c r="G1755" i="2"/>
  <c r="H1755" i="2" s="1"/>
  <c r="G1756" i="2"/>
  <c r="H1756" i="2" s="1"/>
  <c r="G1757" i="2"/>
  <c r="H1757" i="2" s="1"/>
  <c r="G1758" i="2"/>
  <c r="H1758" i="2" s="1"/>
  <c r="G1759" i="2"/>
  <c r="H1759" i="2" s="1"/>
  <c r="G1760" i="2"/>
  <c r="H1760" i="2" s="1"/>
  <c r="G1761" i="2"/>
  <c r="H1761" i="2" s="1"/>
  <c r="G1762" i="2"/>
  <c r="H1762" i="2" s="1"/>
  <c r="G1763" i="2"/>
  <c r="H1763" i="2" s="1"/>
  <c r="G1764" i="2"/>
  <c r="H1764" i="2" s="1"/>
  <c r="G1765" i="2"/>
  <c r="H1765" i="2" s="1"/>
  <c r="G1766" i="2"/>
  <c r="H1766" i="2" s="1"/>
  <c r="G1767" i="2"/>
  <c r="H1767" i="2" s="1"/>
  <c r="G1768" i="2"/>
  <c r="H1768" i="2" s="1"/>
  <c r="G1769" i="2"/>
  <c r="H1769" i="2" s="1"/>
  <c r="G1770" i="2"/>
  <c r="H1770" i="2" s="1"/>
  <c r="G1771" i="2"/>
  <c r="H1771" i="2" s="1"/>
  <c r="G1772" i="2"/>
  <c r="H1772" i="2" s="1"/>
  <c r="G1773" i="2"/>
  <c r="H1773" i="2" s="1"/>
  <c r="G1774" i="2"/>
  <c r="H1774" i="2" s="1"/>
  <c r="G1775" i="2"/>
  <c r="H1775" i="2" s="1"/>
  <c r="G1776" i="2"/>
  <c r="H1776" i="2" s="1"/>
  <c r="G1777" i="2"/>
  <c r="H1777" i="2" s="1"/>
  <c r="G1778" i="2"/>
  <c r="H1778" i="2" s="1"/>
  <c r="G1779" i="2"/>
  <c r="H1779" i="2" s="1"/>
  <c r="G1780" i="2"/>
  <c r="H1780" i="2" s="1"/>
  <c r="G1781" i="2"/>
  <c r="H1781" i="2" s="1"/>
  <c r="G1782" i="2"/>
  <c r="H1782" i="2" s="1"/>
  <c r="G1783" i="2"/>
  <c r="H1783" i="2" s="1"/>
  <c r="G1784" i="2"/>
  <c r="H1784" i="2" s="1"/>
  <c r="G1785" i="2"/>
  <c r="H1785" i="2" s="1"/>
  <c r="G1786" i="2"/>
  <c r="H1786" i="2" s="1"/>
  <c r="G1787" i="2"/>
  <c r="H1787" i="2" s="1"/>
  <c r="G1788" i="2"/>
  <c r="H1788" i="2" s="1"/>
  <c r="G1789" i="2"/>
  <c r="H1789" i="2" s="1"/>
  <c r="G1790" i="2"/>
  <c r="H1790" i="2" s="1"/>
  <c r="G1791" i="2"/>
  <c r="H1791" i="2" s="1"/>
  <c r="G1792" i="2"/>
  <c r="H1792" i="2" s="1"/>
  <c r="G1793" i="2"/>
  <c r="H1793" i="2" s="1"/>
  <c r="G1794" i="2"/>
  <c r="H1794" i="2" s="1"/>
  <c r="G1795" i="2"/>
  <c r="H1795" i="2" s="1"/>
  <c r="G1796" i="2"/>
  <c r="H1796" i="2" s="1"/>
  <c r="G1797" i="2"/>
  <c r="H1797" i="2" s="1"/>
  <c r="G1798" i="2"/>
  <c r="H1798" i="2" s="1"/>
  <c r="G1799" i="2"/>
  <c r="H1799" i="2" s="1"/>
  <c r="G1800" i="2"/>
  <c r="H1800" i="2" s="1"/>
  <c r="G1801" i="2"/>
  <c r="H1801" i="2" s="1"/>
  <c r="G1802" i="2"/>
  <c r="H1802" i="2" s="1"/>
  <c r="G1803" i="2"/>
  <c r="H1803" i="2" s="1"/>
  <c r="G1804" i="2"/>
  <c r="H1804" i="2" s="1"/>
  <c r="G1805" i="2"/>
  <c r="H1805" i="2" s="1"/>
  <c r="G1806" i="2"/>
  <c r="H1806" i="2" s="1"/>
  <c r="G1807" i="2"/>
  <c r="H1807" i="2" s="1"/>
  <c r="G1808" i="2"/>
  <c r="H1808" i="2" s="1"/>
  <c r="G1809" i="2"/>
  <c r="H1809" i="2" s="1"/>
  <c r="G1810" i="2"/>
  <c r="H1810" i="2" s="1"/>
  <c r="G1811" i="2"/>
  <c r="H1811" i="2" s="1"/>
  <c r="G1812" i="2"/>
  <c r="H1812" i="2" s="1"/>
  <c r="G1813" i="2"/>
  <c r="H1813" i="2" s="1"/>
  <c r="G1814" i="2"/>
  <c r="H1814" i="2" s="1"/>
  <c r="G1815" i="2"/>
  <c r="H1815" i="2" s="1"/>
  <c r="G1816" i="2"/>
  <c r="H1816" i="2" s="1"/>
  <c r="G1817" i="2"/>
  <c r="H1817" i="2" s="1"/>
  <c r="G1818" i="2"/>
  <c r="H1818" i="2" s="1"/>
  <c r="G1819" i="2"/>
  <c r="H1819" i="2" s="1"/>
  <c r="G1820" i="2"/>
  <c r="H1820" i="2" s="1"/>
  <c r="G1821" i="2"/>
  <c r="H1821" i="2" s="1"/>
  <c r="G1822" i="2"/>
  <c r="H1822" i="2" s="1"/>
  <c r="G1823" i="2"/>
  <c r="H1823" i="2" s="1"/>
  <c r="G1824" i="2"/>
  <c r="H1824" i="2" s="1"/>
  <c r="G1825" i="2"/>
  <c r="H1825" i="2" s="1"/>
  <c r="G1826" i="2"/>
  <c r="H1826" i="2" s="1"/>
  <c r="G1827" i="2"/>
  <c r="H1827" i="2" s="1"/>
  <c r="G1828" i="2"/>
  <c r="H1828" i="2" s="1"/>
  <c r="G1829" i="2"/>
  <c r="H1829" i="2" s="1"/>
  <c r="G1830" i="2"/>
  <c r="H1830" i="2" s="1"/>
  <c r="G1831" i="2"/>
  <c r="H1831" i="2" s="1"/>
  <c r="G1832" i="2"/>
  <c r="H1832" i="2" s="1"/>
  <c r="G1833" i="2"/>
  <c r="H1833" i="2" s="1"/>
  <c r="G1834" i="2"/>
  <c r="H1834" i="2" s="1"/>
  <c r="G1835" i="2"/>
  <c r="H1835" i="2" s="1"/>
  <c r="G1836" i="2"/>
  <c r="H1836" i="2" s="1"/>
  <c r="G1837" i="2"/>
  <c r="H1837" i="2" s="1"/>
  <c r="G1838" i="2"/>
  <c r="H1838" i="2" s="1"/>
  <c r="G1839" i="2"/>
  <c r="H1839" i="2" s="1"/>
  <c r="G1840" i="2"/>
  <c r="H1840" i="2" s="1"/>
  <c r="G1841" i="2"/>
  <c r="H1841" i="2" s="1"/>
  <c r="G1842" i="2"/>
  <c r="H1842" i="2" s="1"/>
  <c r="G1843" i="2"/>
  <c r="H1843" i="2" s="1"/>
  <c r="G1844" i="2"/>
  <c r="H1844" i="2" s="1"/>
  <c r="G1845" i="2"/>
  <c r="H1845" i="2" s="1"/>
  <c r="G1846" i="2"/>
  <c r="H1846" i="2" s="1"/>
  <c r="G1847" i="2"/>
  <c r="H1847" i="2" s="1"/>
  <c r="G1848" i="2"/>
  <c r="H1848" i="2" s="1"/>
  <c r="G1849" i="2"/>
  <c r="H1849" i="2" s="1"/>
  <c r="G1850" i="2"/>
  <c r="H1850" i="2" s="1"/>
  <c r="G1851" i="2"/>
  <c r="H1851" i="2" s="1"/>
  <c r="G1852" i="2"/>
  <c r="H1852" i="2" s="1"/>
  <c r="G1853" i="2"/>
  <c r="H1853" i="2" s="1"/>
  <c r="G1854" i="2"/>
  <c r="H1854" i="2" s="1"/>
  <c r="G1855" i="2"/>
  <c r="H1855" i="2" s="1"/>
  <c r="G1856" i="2"/>
  <c r="H1856" i="2" s="1"/>
  <c r="G1857" i="2"/>
  <c r="H1857" i="2" s="1"/>
  <c r="G1858" i="2"/>
  <c r="H1858" i="2" s="1"/>
  <c r="G1859" i="2"/>
  <c r="H1859" i="2" s="1"/>
  <c r="G1860" i="2"/>
  <c r="H1860" i="2" s="1"/>
  <c r="G1861" i="2"/>
  <c r="H1861" i="2" s="1"/>
  <c r="G1862" i="2"/>
  <c r="H1862" i="2" s="1"/>
  <c r="G1863" i="2"/>
  <c r="H1863" i="2" s="1"/>
  <c r="G1864" i="2"/>
  <c r="H1864" i="2" s="1"/>
  <c r="G1865" i="2"/>
  <c r="H1865" i="2" s="1"/>
  <c r="G1866" i="2"/>
  <c r="H1866" i="2" s="1"/>
  <c r="G1867" i="2"/>
  <c r="H1867" i="2" s="1"/>
  <c r="G1868" i="2"/>
  <c r="H1868" i="2" s="1"/>
  <c r="G1869" i="2"/>
  <c r="H1869" i="2" s="1"/>
  <c r="G1870" i="2"/>
  <c r="H1870" i="2" s="1"/>
  <c r="G1871" i="2"/>
  <c r="H1871" i="2" s="1"/>
  <c r="G1872" i="2"/>
  <c r="H1872" i="2" s="1"/>
  <c r="G1873" i="2"/>
  <c r="H1873" i="2" s="1"/>
  <c r="G1874" i="2"/>
  <c r="H1874" i="2" s="1"/>
  <c r="G1875" i="2"/>
  <c r="H1875" i="2" s="1"/>
  <c r="G1876" i="2"/>
  <c r="H1876" i="2" s="1"/>
  <c r="G1877" i="2"/>
  <c r="H1877" i="2" s="1"/>
  <c r="G1878" i="2"/>
  <c r="H1878" i="2" s="1"/>
  <c r="G1879" i="2"/>
  <c r="H1879" i="2" s="1"/>
  <c r="G1880" i="2"/>
  <c r="H1880" i="2" s="1"/>
  <c r="G1881" i="2"/>
  <c r="H1881" i="2" s="1"/>
  <c r="G1882" i="2"/>
  <c r="H1882" i="2" s="1"/>
  <c r="G1883" i="2"/>
  <c r="H1883" i="2" s="1"/>
  <c r="G1884" i="2"/>
  <c r="H1884" i="2" s="1"/>
  <c r="G1885" i="2"/>
  <c r="H1885" i="2" s="1"/>
  <c r="G1886" i="2"/>
  <c r="H1886" i="2" s="1"/>
  <c r="G1887" i="2"/>
  <c r="H1887" i="2" s="1"/>
  <c r="G1888" i="2"/>
  <c r="H1888" i="2" s="1"/>
  <c r="G1889" i="2"/>
  <c r="H1889" i="2" s="1"/>
  <c r="G1890" i="2"/>
  <c r="H1890" i="2" s="1"/>
  <c r="G1891" i="2"/>
  <c r="H1891" i="2" s="1"/>
  <c r="G1892" i="2"/>
  <c r="H1892" i="2" s="1"/>
  <c r="G1893" i="2"/>
  <c r="H1893" i="2" s="1"/>
  <c r="G1894" i="2"/>
  <c r="H1894" i="2" s="1"/>
  <c r="G1895" i="2"/>
  <c r="H1895" i="2" s="1"/>
  <c r="G1896" i="2"/>
  <c r="H1896" i="2" s="1"/>
  <c r="G1897" i="2"/>
  <c r="H1897" i="2" s="1"/>
  <c r="G1898" i="2"/>
  <c r="H1898" i="2" s="1"/>
  <c r="G1899" i="2"/>
  <c r="H1899" i="2" s="1"/>
  <c r="G1900" i="2"/>
  <c r="H1900" i="2" s="1"/>
  <c r="G1901" i="2"/>
  <c r="H1901" i="2" s="1"/>
  <c r="G1902" i="2"/>
  <c r="H1902" i="2" s="1"/>
  <c r="G1903" i="2"/>
  <c r="H1903" i="2" s="1"/>
  <c r="G1904" i="2"/>
  <c r="H1904" i="2" s="1"/>
  <c r="G1905" i="2"/>
  <c r="H1905" i="2" s="1"/>
  <c r="G1906" i="2"/>
  <c r="H1906" i="2" s="1"/>
  <c r="G1907" i="2"/>
  <c r="H1907" i="2" s="1"/>
  <c r="G1908" i="2"/>
  <c r="H1908" i="2" s="1"/>
  <c r="G1909" i="2"/>
  <c r="H1909" i="2" s="1"/>
  <c r="G1910" i="2"/>
  <c r="H1910" i="2" s="1"/>
  <c r="G1911" i="2"/>
  <c r="H1911" i="2" s="1"/>
  <c r="G1912" i="2"/>
  <c r="H1912" i="2" s="1"/>
  <c r="G1913" i="2"/>
  <c r="H1913" i="2" s="1"/>
  <c r="G1914" i="2"/>
  <c r="H1914" i="2" s="1"/>
  <c r="G1915" i="2"/>
  <c r="H1915" i="2" s="1"/>
  <c r="G1916" i="2"/>
  <c r="H1916" i="2" s="1"/>
  <c r="G1917" i="2"/>
  <c r="H1917" i="2" s="1"/>
  <c r="G1918" i="2"/>
  <c r="H1918" i="2" s="1"/>
  <c r="G1919" i="2"/>
  <c r="H1919" i="2" s="1"/>
  <c r="G1920" i="2"/>
  <c r="H1920" i="2" s="1"/>
  <c r="G1921" i="2"/>
  <c r="H1921" i="2" s="1"/>
  <c r="G1922" i="2"/>
  <c r="H1922" i="2" s="1"/>
  <c r="G1923" i="2"/>
  <c r="H1923" i="2" s="1"/>
  <c r="G1924" i="2"/>
  <c r="H1924" i="2" s="1"/>
  <c r="G1925" i="2"/>
  <c r="H1925" i="2" s="1"/>
  <c r="G1926" i="2"/>
  <c r="H1926" i="2" s="1"/>
  <c r="G1927" i="2"/>
  <c r="H1927" i="2" s="1"/>
  <c r="G1928" i="2"/>
  <c r="H1928" i="2" s="1"/>
  <c r="G1929" i="2"/>
  <c r="H1929" i="2" s="1"/>
  <c r="G1930" i="2"/>
  <c r="H1930" i="2" s="1"/>
  <c r="G1931" i="2"/>
  <c r="H1931" i="2" s="1"/>
  <c r="G1932" i="2"/>
  <c r="H1932" i="2" s="1"/>
  <c r="G1933" i="2"/>
  <c r="H1933" i="2" s="1"/>
  <c r="G1934" i="2"/>
  <c r="H1934" i="2" s="1"/>
  <c r="G1935" i="2"/>
  <c r="H1935" i="2" s="1"/>
  <c r="G1936" i="2"/>
  <c r="H1936" i="2" s="1"/>
  <c r="G1937" i="2"/>
  <c r="H1937" i="2" s="1"/>
  <c r="G1938" i="2"/>
  <c r="H1938" i="2" s="1"/>
  <c r="G1939" i="2"/>
  <c r="H1939" i="2" s="1"/>
  <c r="G1940" i="2"/>
  <c r="H1940" i="2" s="1"/>
  <c r="G1941" i="2"/>
  <c r="H1941" i="2" s="1"/>
  <c r="G1942" i="2"/>
  <c r="H1942" i="2" s="1"/>
  <c r="G1943" i="2"/>
  <c r="H1943" i="2" s="1"/>
  <c r="G1944" i="2"/>
  <c r="H1944" i="2" s="1"/>
  <c r="G1945" i="2"/>
  <c r="H1945" i="2" s="1"/>
  <c r="G1946" i="2"/>
  <c r="H1946" i="2" s="1"/>
  <c r="G1947" i="2"/>
  <c r="H1947" i="2" s="1"/>
  <c r="G1948" i="2"/>
  <c r="H1948" i="2" s="1"/>
  <c r="G1949" i="2"/>
  <c r="H1949" i="2" s="1"/>
  <c r="G1950" i="2"/>
  <c r="H1950" i="2" s="1"/>
  <c r="G1951" i="2"/>
  <c r="H1951" i="2" s="1"/>
  <c r="G1952" i="2"/>
  <c r="H1952" i="2" s="1"/>
  <c r="G1953" i="2"/>
  <c r="H1953" i="2" s="1"/>
  <c r="G1954" i="2"/>
  <c r="H1954" i="2" s="1"/>
  <c r="G1955" i="2"/>
  <c r="H1955" i="2" s="1"/>
  <c r="G1956" i="2"/>
  <c r="H1956" i="2" s="1"/>
  <c r="G1957" i="2"/>
  <c r="H1957" i="2" s="1"/>
  <c r="G1958" i="2"/>
  <c r="H1958" i="2" s="1"/>
  <c r="G1959" i="2"/>
  <c r="H1959" i="2" s="1"/>
  <c r="G1960" i="2"/>
  <c r="H1960" i="2" s="1"/>
  <c r="G1961" i="2"/>
  <c r="H1961" i="2" s="1"/>
  <c r="G1962" i="2"/>
  <c r="H1962" i="2" s="1"/>
  <c r="G1963" i="2"/>
  <c r="H1963" i="2" s="1"/>
  <c r="G1964" i="2"/>
  <c r="H1964" i="2" s="1"/>
  <c r="G1965" i="2"/>
  <c r="H1965" i="2" s="1"/>
  <c r="G1966" i="2"/>
  <c r="H1966" i="2" s="1"/>
  <c r="G1967" i="2"/>
  <c r="H1967" i="2" s="1"/>
  <c r="G1968" i="2"/>
  <c r="H1968" i="2" s="1"/>
  <c r="G1969" i="2"/>
  <c r="H1969" i="2" s="1"/>
  <c r="G1970" i="2"/>
  <c r="H1970" i="2" s="1"/>
  <c r="G1971" i="2"/>
  <c r="H1971" i="2" s="1"/>
  <c r="G1972" i="2"/>
  <c r="H1972" i="2" s="1"/>
  <c r="G1973" i="2"/>
  <c r="H1973" i="2" s="1"/>
  <c r="G1974" i="2"/>
  <c r="H1974" i="2" s="1"/>
  <c r="G1975" i="2"/>
  <c r="H1975" i="2" s="1"/>
  <c r="G1976" i="2"/>
  <c r="H1976" i="2" s="1"/>
  <c r="G1977" i="2"/>
  <c r="H1977" i="2" s="1"/>
  <c r="G1978" i="2"/>
  <c r="H1978" i="2" s="1"/>
  <c r="G1979" i="2"/>
  <c r="H1979" i="2" s="1"/>
  <c r="G1980" i="2"/>
  <c r="H1980" i="2" s="1"/>
  <c r="G1981" i="2"/>
  <c r="H1981" i="2" s="1"/>
  <c r="G1982" i="2"/>
  <c r="H1982" i="2" s="1"/>
  <c r="G1983" i="2"/>
  <c r="H1983" i="2" s="1"/>
  <c r="G1984" i="2"/>
  <c r="H1984" i="2" s="1"/>
  <c r="G1985" i="2"/>
  <c r="H1985" i="2" s="1"/>
  <c r="G1986" i="2"/>
  <c r="H1986" i="2" s="1"/>
  <c r="G1987" i="2"/>
  <c r="H1987" i="2" s="1"/>
  <c r="G1988" i="2"/>
  <c r="H1988" i="2" s="1"/>
  <c r="G1989" i="2"/>
  <c r="H1989" i="2" s="1"/>
  <c r="G1990" i="2"/>
  <c r="H1990" i="2" s="1"/>
  <c r="G1991" i="2"/>
  <c r="H1991" i="2" s="1"/>
  <c r="G1992" i="2"/>
  <c r="H1992" i="2" s="1"/>
  <c r="G1993" i="2"/>
  <c r="H1993" i="2" s="1"/>
  <c r="G1994" i="2"/>
  <c r="H1994" i="2" s="1"/>
  <c r="G1995" i="2"/>
  <c r="H1995" i="2" s="1"/>
  <c r="G1996" i="2"/>
  <c r="H1996" i="2" s="1"/>
  <c r="G1997" i="2"/>
  <c r="H1997" i="2" s="1"/>
  <c r="G1998" i="2"/>
  <c r="H1998" i="2" s="1"/>
  <c r="G1999" i="2"/>
  <c r="H1999" i="2" s="1"/>
  <c r="G2000" i="2"/>
  <c r="H2000" i="2" s="1"/>
  <c r="G2001" i="2"/>
  <c r="H2001" i="2" s="1"/>
  <c r="G2" i="2"/>
  <c r="H2" i="2" s="1"/>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alcChain>
</file>

<file path=xl/sharedStrings.xml><?xml version="1.0" encoding="utf-8"?>
<sst xmlns="http://schemas.openxmlformats.org/spreadsheetml/2006/main" count="70826" uniqueCount="14383">
  <si>
    <t>order_id</t>
  </si>
  <si>
    <t>customer_id</t>
  </si>
  <si>
    <t>product_id</t>
  </si>
  <si>
    <t>quantity</t>
  </si>
  <si>
    <t>order_date</t>
  </si>
  <si>
    <t>dispatch_date</t>
  </si>
  <si>
    <t>expected_delivery_days</t>
  </si>
  <si>
    <t>delivery_date</t>
  </si>
  <si>
    <t>actual_delivery_days</t>
  </si>
  <si>
    <t>delivery_status</t>
  </si>
  <si>
    <t>delivery_method</t>
  </si>
  <si>
    <t>warehouse_location</t>
  </si>
  <si>
    <t>total_amount</t>
  </si>
  <si>
    <t>O5000</t>
  </si>
  <si>
    <t>C1178</t>
  </si>
  <si>
    <t>P1002</t>
  </si>
  <si>
    <t>Delivered</t>
  </si>
  <si>
    <t>Air</t>
  </si>
  <si>
    <t>Fremont</t>
  </si>
  <si>
    <t>O5001</t>
  </si>
  <si>
    <t>C2831</t>
  </si>
  <si>
    <t>P1001</t>
  </si>
  <si>
    <t>Shanghai</t>
  </si>
  <si>
    <t>O5002</t>
  </si>
  <si>
    <t>C1934</t>
  </si>
  <si>
    <t>Truck</t>
  </si>
  <si>
    <t>Texas</t>
  </si>
  <si>
    <t>O5003</t>
  </si>
  <si>
    <t>C1937</t>
  </si>
  <si>
    <t>P1003</t>
  </si>
  <si>
    <t>O5004</t>
  </si>
  <si>
    <t>C2754</t>
  </si>
  <si>
    <t>P1004</t>
  </si>
  <si>
    <t>Berlin</t>
  </si>
  <si>
    <t>O5005</t>
  </si>
  <si>
    <t>C1668</t>
  </si>
  <si>
    <t>O5006</t>
  </si>
  <si>
    <t>C2933</t>
  </si>
  <si>
    <t>O5007</t>
  </si>
  <si>
    <t>C2029</t>
  </si>
  <si>
    <t>Cancelled</t>
  </si>
  <si>
    <t>Rail</t>
  </si>
  <si>
    <t>O5008</t>
  </si>
  <si>
    <t>C2917</t>
  </si>
  <si>
    <t>P1005</t>
  </si>
  <si>
    <t>O5009</t>
  </si>
  <si>
    <t>C1824</t>
  </si>
  <si>
    <t>O5010</t>
  </si>
  <si>
    <t>C2173</t>
  </si>
  <si>
    <t>O5011</t>
  </si>
  <si>
    <t>C1608</t>
  </si>
  <si>
    <t>O5012</t>
  </si>
  <si>
    <t>C2807</t>
  </si>
  <si>
    <t>O5013</t>
  </si>
  <si>
    <t>C2603</t>
  </si>
  <si>
    <t>P1006</t>
  </si>
  <si>
    <t>O5014</t>
  </si>
  <si>
    <t>C2492</t>
  </si>
  <si>
    <t>Nevada</t>
  </si>
  <si>
    <t>O5015</t>
  </si>
  <si>
    <t>C1272</t>
  </si>
  <si>
    <t>In Transit</t>
  </si>
  <si>
    <t>O5016</t>
  </si>
  <si>
    <t>C2558</t>
  </si>
  <si>
    <t>O5017</t>
  </si>
  <si>
    <t>C1387</t>
  </si>
  <si>
    <t>O5018</t>
  </si>
  <si>
    <t>C2377</t>
  </si>
  <si>
    <t>O5019</t>
  </si>
  <si>
    <t>C2530</t>
  </si>
  <si>
    <t>O5020</t>
  </si>
  <si>
    <t>C2567</t>
  </si>
  <si>
    <t>O5021</t>
  </si>
  <si>
    <t>C1111</t>
  </si>
  <si>
    <t>O5022</t>
  </si>
  <si>
    <t>C2286</t>
  </si>
  <si>
    <t>O5023</t>
  </si>
  <si>
    <t>C1246</t>
  </si>
  <si>
    <t>O5024</t>
  </si>
  <si>
    <t>C2275</t>
  </si>
  <si>
    <t>O5025</t>
  </si>
  <si>
    <t>C1753</t>
  </si>
  <si>
    <t>O5026</t>
  </si>
  <si>
    <t>C2230</t>
  </si>
  <si>
    <t>O5027</t>
  </si>
  <si>
    <t>C2734</t>
  </si>
  <si>
    <t>O5028</t>
  </si>
  <si>
    <t>C1120</t>
  </si>
  <si>
    <t>O5029</t>
  </si>
  <si>
    <t>C2456</t>
  </si>
  <si>
    <t>O5030</t>
  </si>
  <si>
    <t>C2980</t>
  </si>
  <si>
    <t>O5031</t>
  </si>
  <si>
    <t>C2955</t>
  </si>
  <si>
    <t>O5032</t>
  </si>
  <si>
    <t>C1342</t>
  </si>
  <si>
    <t>O5033</t>
  </si>
  <si>
    <t>C1714</t>
  </si>
  <si>
    <t>O5034</t>
  </si>
  <si>
    <t>C1697</t>
  </si>
  <si>
    <t>O5035</t>
  </si>
  <si>
    <t>C1116</t>
  </si>
  <si>
    <t>O5036</t>
  </si>
  <si>
    <t>C2563</t>
  </si>
  <si>
    <t>O5037</t>
  </si>
  <si>
    <t>C2250</t>
  </si>
  <si>
    <t>O5038</t>
  </si>
  <si>
    <t>C1935</t>
  </si>
  <si>
    <t>O5039</t>
  </si>
  <si>
    <t>C1130</t>
  </si>
  <si>
    <t>O5040</t>
  </si>
  <si>
    <t>C2774</t>
  </si>
  <si>
    <t>O5041</t>
  </si>
  <si>
    <t>C1626</t>
  </si>
  <si>
    <t>O5042</t>
  </si>
  <si>
    <t>C1354</t>
  </si>
  <si>
    <t>O5043</t>
  </si>
  <si>
    <t>C2391</t>
  </si>
  <si>
    <t>O5044</t>
  </si>
  <si>
    <t>C1285</t>
  </si>
  <si>
    <t>O5045</t>
  </si>
  <si>
    <t>O5046</t>
  </si>
  <si>
    <t>C2742</t>
  </si>
  <si>
    <t>O5047</t>
  </si>
  <si>
    <t>C1807</t>
  </si>
  <si>
    <t>O5048</t>
  </si>
  <si>
    <t>C1174</t>
  </si>
  <si>
    <t>O5049</t>
  </si>
  <si>
    <t>C2363</t>
  </si>
  <si>
    <t>O5050</t>
  </si>
  <si>
    <t>C1198</t>
  </si>
  <si>
    <t>O5051</t>
  </si>
  <si>
    <t>C2647</t>
  </si>
  <si>
    <t>O5052</t>
  </si>
  <si>
    <t>C1769</t>
  </si>
  <si>
    <t>O5053</t>
  </si>
  <si>
    <t>C2504</t>
  </si>
  <si>
    <t>O5054</t>
  </si>
  <si>
    <t>C1122</t>
  </si>
  <si>
    <t>O5055</t>
  </si>
  <si>
    <t>C2150</t>
  </si>
  <si>
    <t>O5056</t>
  </si>
  <si>
    <t>C2524</t>
  </si>
  <si>
    <t>O5057</t>
  </si>
  <si>
    <t>C1514</t>
  </si>
  <si>
    <t>O5058</t>
  </si>
  <si>
    <t>C2632</t>
  </si>
  <si>
    <t>O5059</t>
  </si>
  <si>
    <t>C2300</t>
  </si>
  <si>
    <t>O5060</t>
  </si>
  <si>
    <t>C1580</t>
  </si>
  <si>
    <t>O5061</t>
  </si>
  <si>
    <t>C1030</t>
  </si>
  <si>
    <t>O5062</t>
  </si>
  <si>
    <t>C2732</t>
  </si>
  <si>
    <t>O5063</t>
  </si>
  <si>
    <t>C1287</t>
  </si>
  <si>
    <t>O5064</t>
  </si>
  <si>
    <t>C2507</t>
  </si>
  <si>
    <t>O5065</t>
  </si>
  <si>
    <t>C2110</t>
  </si>
  <si>
    <t>O5066</t>
  </si>
  <si>
    <t>C1085</t>
  </si>
  <si>
    <t>O5067</t>
  </si>
  <si>
    <t>C2784</t>
  </si>
  <si>
    <t>O5068</t>
  </si>
  <si>
    <t>C2500</t>
  </si>
  <si>
    <t>O5069</t>
  </si>
  <si>
    <t>C1881</t>
  </si>
  <si>
    <t>O5070</t>
  </si>
  <si>
    <t>C2674</t>
  </si>
  <si>
    <t>O5071</t>
  </si>
  <si>
    <t>C1798</t>
  </si>
  <si>
    <t>O5072</t>
  </si>
  <si>
    <t>C1884</t>
  </si>
  <si>
    <t>O5073</t>
  </si>
  <si>
    <t>C2058</t>
  </si>
  <si>
    <t>O5074</t>
  </si>
  <si>
    <t>C2533</t>
  </si>
  <si>
    <t>O5075</t>
  </si>
  <si>
    <t>C2450</t>
  </si>
  <si>
    <t>O5076</t>
  </si>
  <si>
    <t>C1510</t>
  </si>
  <si>
    <t>O5077</t>
  </si>
  <si>
    <t>C1662</t>
  </si>
  <si>
    <t>O5078</t>
  </si>
  <si>
    <t>C2144</t>
  </si>
  <si>
    <t>O5079</t>
  </si>
  <si>
    <t>C2985</t>
  </si>
  <si>
    <t>O5080</t>
  </si>
  <si>
    <t>C2868</t>
  </si>
  <si>
    <t>O5081</t>
  </si>
  <si>
    <t>C2891</t>
  </si>
  <si>
    <t>O5082</t>
  </si>
  <si>
    <t>C2202</t>
  </si>
  <si>
    <t>O5083</t>
  </si>
  <si>
    <t>C2654</t>
  </si>
  <si>
    <t>O5084</t>
  </si>
  <si>
    <t>C1761</t>
  </si>
  <si>
    <t>O5085</t>
  </si>
  <si>
    <t>C2494</t>
  </si>
  <si>
    <t>O5086</t>
  </si>
  <si>
    <t>C1545</t>
  </si>
  <si>
    <t>O5087</t>
  </si>
  <si>
    <t>C2554</t>
  </si>
  <si>
    <t>O5088</t>
  </si>
  <si>
    <t>C2890</t>
  </si>
  <si>
    <t>O5089</t>
  </si>
  <si>
    <t>C2311</t>
  </si>
  <si>
    <t>O5090</t>
  </si>
  <si>
    <t>C2753</t>
  </si>
  <si>
    <t>O5091</t>
  </si>
  <si>
    <t>C1408</t>
  </si>
  <si>
    <t>O5092</t>
  </si>
  <si>
    <t>C2072</t>
  </si>
  <si>
    <t>O5093</t>
  </si>
  <si>
    <t>C1447</t>
  </si>
  <si>
    <t>O5094</t>
  </si>
  <si>
    <t>C2483</t>
  </si>
  <si>
    <t>O5095</t>
  </si>
  <si>
    <t>C1949</t>
  </si>
  <si>
    <t>O5096</t>
  </si>
  <si>
    <t>C1874</t>
  </si>
  <si>
    <t>O5097</t>
  </si>
  <si>
    <t>C1136</t>
  </si>
  <si>
    <t>O5098</t>
  </si>
  <si>
    <t>O5099</t>
  </si>
  <si>
    <t>C1232</t>
  </si>
  <si>
    <t>O5100</t>
  </si>
  <si>
    <t>C1078</t>
  </si>
  <si>
    <t>O5101</t>
  </si>
  <si>
    <t>C1933</t>
  </si>
  <si>
    <t>O5102</t>
  </si>
  <si>
    <t>O5103</t>
  </si>
  <si>
    <t>C1027</t>
  </si>
  <si>
    <t>O5104</t>
  </si>
  <si>
    <t>C2835</t>
  </si>
  <si>
    <t>O5105</t>
  </si>
  <si>
    <t>C2830</t>
  </si>
  <si>
    <t>O5106</t>
  </si>
  <si>
    <t>O5107</t>
  </si>
  <si>
    <t>C1100</t>
  </si>
  <si>
    <t>O5108</t>
  </si>
  <si>
    <t>C1725</t>
  </si>
  <si>
    <t>O5109</t>
  </si>
  <si>
    <t>C1139</t>
  </si>
  <si>
    <t>O5110</t>
  </si>
  <si>
    <t>C2177</t>
  </si>
  <si>
    <t>O5111</t>
  </si>
  <si>
    <t>C1336</t>
  </si>
  <si>
    <t>O5112</t>
  </si>
  <si>
    <t>C2641</t>
  </si>
  <si>
    <t>O5113</t>
  </si>
  <si>
    <t>C2221</t>
  </si>
  <si>
    <t>O5114</t>
  </si>
  <si>
    <t>C1861</t>
  </si>
  <si>
    <t>O5115</t>
  </si>
  <si>
    <t>C1087</t>
  </si>
  <si>
    <t>O5116</t>
  </si>
  <si>
    <t>C1712</t>
  </si>
  <si>
    <t>O5117</t>
  </si>
  <si>
    <t>C2244</t>
  </si>
  <si>
    <t>O5118</t>
  </si>
  <si>
    <t>C1080</t>
  </si>
  <si>
    <t>O5119</t>
  </si>
  <si>
    <t>C1563</t>
  </si>
  <si>
    <t>O5120</t>
  </si>
  <si>
    <t>C2493</t>
  </si>
  <si>
    <t>O5121</t>
  </si>
  <si>
    <t>C2434</t>
  </si>
  <si>
    <t>O5122</t>
  </si>
  <si>
    <t>C2923</t>
  </si>
  <si>
    <t>O5123</t>
  </si>
  <si>
    <t>C1012</t>
  </si>
  <si>
    <t>O5124</t>
  </si>
  <si>
    <t>C2749</t>
  </si>
  <si>
    <t>O5125</t>
  </si>
  <si>
    <t>C1787</t>
  </si>
  <si>
    <t>O5126</t>
  </si>
  <si>
    <t>C2519</t>
  </si>
  <si>
    <t>O5127</t>
  </si>
  <si>
    <t>C2045</t>
  </si>
  <si>
    <t>O5128</t>
  </si>
  <si>
    <t>C2484</t>
  </si>
  <si>
    <t>O5129</t>
  </si>
  <si>
    <t>C2425</t>
  </si>
  <si>
    <t>O5130</t>
  </si>
  <si>
    <t>C2583</t>
  </si>
  <si>
    <t>O5131</t>
  </si>
  <si>
    <t>C1283</t>
  </si>
  <si>
    <t>O5132</t>
  </si>
  <si>
    <t>C2145</t>
  </si>
  <si>
    <t>O5133</t>
  </si>
  <si>
    <t>C1505</t>
  </si>
  <si>
    <t>O5134</t>
  </si>
  <si>
    <t>C2624</t>
  </si>
  <si>
    <t>O5135</t>
  </si>
  <si>
    <t>C1102</t>
  </si>
  <si>
    <t>O5136</t>
  </si>
  <si>
    <t>O5137</t>
  </si>
  <si>
    <t>C1645</t>
  </si>
  <si>
    <t>O5138</t>
  </si>
  <si>
    <t>C1339</t>
  </si>
  <si>
    <t>O5139</t>
  </si>
  <si>
    <t>C2184</t>
  </si>
  <si>
    <t>O5140</t>
  </si>
  <si>
    <t>C1733</t>
  </si>
  <si>
    <t>O5141</t>
  </si>
  <si>
    <t>C1801</t>
  </si>
  <si>
    <t>O5142</t>
  </si>
  <si>
    <t>C2036</t>
  </si>
  <si>
    <t>O5143</t>
  </si>
  <si>
    <t>C2724</t>
  </si>
  <si>
    <t>O5144</t>
  </si>
  <si>
    <t>O5145</t>
  </si>
  <si>
    <t>C1566</t>
  </si>
  <si>
    <t>O5146</t>
  </si>
  <si>
    <t>C1786</t>
  </si>
  <si>
    <t>O5147</t>
  </si>
  <si>
    <t>C2870</t>
  </si>
  <si>
    <t>O5148</t>
  </si>
  <si>
    <t>C2385</t>
  </si>
  <si>
    <t>O5149</t>
  </si>
  <si>
    <t>C1218</t>
  </si>
  <si>
    <t>O5150</t>
  </si>
  <si>
    <t>C2026</t>
  </si>
  <si>
    <t>O5151</t>
  </si>
  <si>
    <t>C2005</t>
  </si>
  <si>
    <t>O5152</t>
  </si>
  <si>
    <t>C2491</t>
  </si>
  <si>
    <t>O5153</t>
  </si>
  <si>
    <t>C1600</t>
  </si>
  <si>
    <t>O5154</t>
  </si>
  <si>
    <t>C1318</t>
  </si>
  <si>
    <t>O5155</t>
  </si>
  <si>
    <t>C1864</t>
  </si>
  <si>
    <t>O5156</t>
  </si>
  <si>
    <t>C1295</t>
  </si>
  <si>
    <t>O5157</t>
  </si>
  <si>
    <t>C1632</t>
  </si>
  <si>
    <t>O5158</t>
  </si>
  <si>
    <t>C1154</t>
  </si>
  <si>
    <t>O5159</t>
  </si>
  <si>
    <t>C1296</t>
  </si>
  <si>
    <t>O5160</t>
  </si>
  <si>
    <t>C2595</t>
  </si>
  <si>
    <t>O5161</t>
  </si>
  <si>
    <t>C2847</t>
  </si>
  <si>
    <t>O5162</t>
  </si>
  <si>
    <t>C1923</t>
  </si>
  <si>
    <t>O5163</t>
  </si>
  <si>
    <t>C1744</t>
  </si>
  <si>
    <t>O5164</t>
  </si>
  <si>
    <t>C2866</t>
  </si>
  <si>
    <t>O5165</t>
  </si>
  <si>
    <t>C1017</t>
  </si>
  <si>
    <t>O5166</t>
  </si>
  <si>
    <t>C1341</t>
  </si>
  <si>
    <t>O5167</t>
  </si>
  <si>
    <t>C1110</t>
  </si>
  <si>
    <t>O5168</t>
  </si>
  <si>
    <t>C2149</t>
  </si>
  <si>
    <t>O5169</t>
  </si>
  <si>
    <t>C2958</t>
  </si>
  <si>
    <t>O5170</t>
  </si>
  <si>
    <t>C2299</t>
  </si>
  <si>
    <t>O5171</t>
  </si>
  <si>
    <t>C1665</t>
  </si>
  <si>
    <t>O5172</t>
  </si>
  <si>
    <t>O5173</t>
  </si>
  <si>
    <t>C2053</t>
  </si>
  <si>
    <t>O5174</t>
  </si>
  <si>
    <t>C1826</t>
  </si>
  <si>
    <t>O5175</t>
  </si>
  <si>
    <t>C2746</t>
  </si>
  <si>
    <t>O5176</t>
  </si>
  <si>
    <t>C1717</t>
  </si>
  <si>
    <t>O5177</t>
  </si>
  <si>
    <t>C1577</t>
  </si>
  <si>
    <t>O5178</t>
  </si>
  <si>
    <t>C1766</t>
  </si>
  <si>
    <t>O5179</t>
  </si>
  <si>
    <t>C1713</t>
  </si>
  <si>
    <t>O5180</t>
  </si>
  <si>
    <t>C2231</t>
  </si>
  <si>
    <t>O5181</t>
  </si>
  <si>
    <t>C2000</t>
  </si>
  <si>
    <t>O5182</t>
  </si>
  <si>
    <t>C1796</t>
  </si>
  <si>
    <t>O5183</t>
  </si>
  <si>
    <t>C2710</t>
  </si>
  <si>
    <t>O5184</t>
  </si>
  <si>
    <t>O5185</t>
  </si>
  <si>
    <t>C2087</t>
  </si>
  <si>
    <t>O5186</t>
  </si>
  <si>
    <t>C1480</t>
  </si>
  <si>
    <t>O5187</t>
  </si>
  <si>
    <t>C1280</t>
  </si>
  <si>
    <t>O5188</t>
  </si>
  <si>
    <t>C1477</t>
  </si>
  <si>
    <t>O5189</t>
  </si>
  <si>
    <t>C2739</t>
  </si>
  <si>
    <t>O5190</t>
  </si>
  <si>
    <t>O5191</t>
  </si>
  <si>
    <t>C1743</t>
  </si>
  <si>
    <t>O5192</t>
  </si>
  <si>
    <t>C2289</t>
  </si>
  <si>
    <t>O5193</t>
  </si>
  <si>
    <t>C1931</t>
  </si>
  <si>
    <t>O5194</t>
  </si>
  <si>
    <t>C2799</t>
  </si>
  <si>
    <t>O5195</t>
  </si>
  <si>
    <t>C2014</t>
  </si>
  <si>
    <t>O5196</t>
  </si>
  <si>
    <t>C1352</t>
  </si>
  <si>
    <t>O5197</t>
  </si>
  <si>
    <t>C2293</t>
  </si>
  <si>
    <t>O5198</t>
  </si>
  <si>
    <t>C1526</t>
  </si>
  <si>
    <t>O5199</t>
  </si>
  <si>
    <t>C1231</t>
  </si>
  <si>
    <t>O5200</t>
  </si>
  <si>
    <t>C1613</t>
  </si>
  <si>
    <t>O5201</t>
  </si>
  <si>
    <t>C1016</t>
  </si>
  <si>
    <t>O5202</t>
  </si>
  <si>
    <t>C2897</t>
  </si>
  <si>
    <t>O5203</t>
  </si>
  <si>
    <t>C2219</t>
  </si>
  <si>
    <t>O5204</t>
  </si>
  <si>
    <t>C2811</t>
  </si>
  <si>
    <t>O5205</t>
  </si>
  <si>
    <t>O5206</t>
  </si>
  <si>
    <t>C2012</t>
  </si>
  <si>
    <t>O5207</t>
  </si>
  <si>
    <t>C1001</t>
  </si>
  <si>
    <t>O5208</t>
  </si>
  <si>
    <t>O5209</t>
  </si>
  <si>
    <t>C1064</t>
  </si>
  <si>
    <t>O5210</t>
  </si>
  <si>
    <t>C2441</t>
  </si>
  <si>
    <t>O5211</t>
  </si>
  <si>
    <t>O5212</t>
  </si>
  <si>
    <t>C1483</t>
  </si>
  <si>
    <t>O5213</t>
  </si>
  <si>
    <t>C2248</t>
  </si>
  <si>
    <t>O5214</t>
  </si>
  <si>
    <t>C1651</t>
  </si>
  <si>
    <t>O5215</t>
  </si>
  <si>
    <t>C1253</t>
  </si>
  <si>
    <t>O5216</t>
  </si>
  <si>
    <t>C2340</t>
  </si>
  <si>
    <t>O5217</t>
  </si>
  <si>
    <t>C1446</t>
  </si>
  <si>
    <t>O5218</t>
  </si>
  <si>
    <t>C1544</t>
  </si>
  <si>
    <t>O5219</t>
  </si>
  <si>
    <t>C1518</t>
  </si>
  <si>
    <t>O5220</t>
  </si>
  <si>
    <t>C1926</t>
  </si>
  <si>
    <t>O5221</t>
  </si>
  <si>
    <t>C2034</t>
  </si>
  <si>
    <t>O5222</t>
  </si>
  <si>
    <t>C2402</t>
  </si>
  <si>
    <t>O5223</t>
  </si>
  <si>
    <t>C2926</t>
  </si>
  <si>
    <t>O5224</t>
  </si>
  <si>
    <t>C1638</t>
  </si>
  <si>
    <t>O5225</t>
  </si>
  <si>
    <t>C1032</t>
  </si>
  <si>
    <t>O5226</t>
  </si>
  <si>
    <t>O5227</t>
  </si>
  <si>
    <t>C1312</t>
  </si>
  <si>
    <t>O5228</t>
  </si>
  <si>
    <t>C1832</t>
  </si>
  <si>
    <t>O5229</t>
  </si>
  <si>
    <t>C2273</t>
  </si>
  <si>
    <t>O5230</t>
  </si>
  <si>
    <t>C1228</t>
  </si>
  <si>
    <t>O5231</t>
  </si>
  <si>
    <t>C1791</t>
  </si>
  <si>
    <t>O5232</t>
  </si>
  <si>
    <t>C1840</t>
  </si>
  <si>
    <t>O5233</t>
  </si>
  <si>
    <t>C2564</t>
  </si>
  <si>
    <t>O5234</t>
  </si>
  <si>
    <t>C1519</t>
  </si>
  <si>
    <t>O5235</t>
  </si>
  <si>
    <t>C2481</t>
  </si>
  <si>
    <t>O5236</t>
  </si>
  <si>
    <t>C1875</t>
  </si>
  <si>
    <t>O5237</t>
  </si>
  <si>
    <t>C2360</t>
  </si>
  <si>
    <t>O5238</t>
  </si>
  <si>
    <t>O5239</t>
  </si>
  <si>
    <t>C2381</t>
  </si>
  <si>
    <t>O5240</t>
  </si>
  <si>
    <t>C2789</t>
  </si>
  <si>
    <t>O5241</t>
  </si>
  <si>
    <t>C2905</t>
  </si>
  <si>
    <t>O5242</t>
  </si>
  <si>
    <t>C1956</t>
  </si>
  <si>
    <t>O5243</t>
  </si>
  <si>
    <t>C2728</t>
  </si>
  <si>
    <t>O5244</t>
  </si>
  <si>
    <t>C2651</t>
  </si>
  <si>
    <t>O5245</t>
  </si>
  <si>
    <t>C2990</t>
  </si>
  <si>
    <t>O5246</t>
  </si>
  <si>
    <t>C1279</t>
  </si>
  <si>
    <t>O5247</t>
  </si>
  <si>
    <t>O5248</t>
  </si>
  <si>
    <t>C1492</t>
  </si>
  <si>
    <t>O5249</t>
  </si>
  <si>
    <t>O5250</t>
  </si>
  <si>
    <t>C1288</t>
  </si>
  <si>
    <t>O5251</t>
  </si>
  <si>
    <t>C1192</t>
  </si>
  <si>
    <t>O5252</t>
  </si>
  <si>
    <t>C2604</t>
  </si>
  <si>
    <t>O5253</t>
  </si>
  <si>
    <t>C1850</t>
  </si>
  <si>
    <t>O5254</t>
  </si>
  <si>
    <t>C2538</t>
  </si>
  <si>
    <t>O5255</t>
  </si>
  <si>
    <t>C2442</t>
  </si>
  <si>
    <t>O5256</t>
  </si>
  <si>
    <t>C2716</t>
  </si>
  <si>
    <t>O5257</t>
  </si>
  <si>
    <t>C1727</t>
  </si>
  <si>
    <t>O5258</t>
  </si>
  <si>
    <t>C2090</t>
  </si>
  <si>
    <t>O5259</t>
  </si>
  <si>
    <t>C2359</t>
  </si>
  <si>
    <t>O5260</t>
  </si>
  <si>
    <t>O5261</t>
  </si>
  <si>
    <t>C1701</t>
  </si>
  <si>
    <t>O5262</t>
  </si>
  <si>
    <t>C2396</t>
  </si>
  <si>
    <t>O5263</t>
  </si>
  <si>
    <t>C2097</t>
  </si>
  <si>
    <t>O5264</t>
  </si>
  <si>
    <t>C2498</t>
  </si>
  <si>
    <t>O5265</t>
  </si>
  <si>
    <t>C1625</t>
  </si>
  <si>
    <t>O5266</t>
  </si>
  <si>
    <t>C2737</t>
  </si>
  <si>
    <t>O5267</t>
  </si>
  <si>
    <t>C2344</t>
  </si>
  <si>
    <t>O5268</t>
  </si>
  <si>
    <t>C1978</t>
  </si>
  <si>
    <t>O5269</t>
  </si>
  <si>
    <t>C2730</t>
  </si>
  <si>
    <t>O5270</t>
  </si>
  <si>
    <t>C2444</t>
  </si>
  <si>
    <t>O5271</t>
  </si>
  <si>
    <t>C1857</t>
  </si>
  <si>
    <t>O5272</t>
  </si>
  <si>
    <t>C1108</t>
  </si>
  <si>
    <t>O5273</t>
  </si>
  <si>
    <t>C1883</t>
  </si>
  <si>
    <t>O5274</t>
  </si>
  <si>
    <t>C1366</t>
  </si>
  <si>
    <t>O5275</t>
  </si>
  <si>
    <t>O5276</t>
  </si>
  <si>
    <t>C1842</t>
  </si>
  <si>
    <t>O5277</t>
  </si>
  <si>
    <t>C2703</t>
  </si>
  <si>
    <t>O5278</t>
  </si>
  <si>
    <t>C2790</t>
  </si>
  <si>
    <t>O5279</t>
  </si>
  <si>
    <t>O5280</t>
  </si>
  <si>
    <t>C1255</t>
  </si>
  <si>
    <t>O5281</t>
  </si>
  <si>
    <t>C2528</t>
  </si>
  <si>
    <t>O5282</t>
  </si>
  <si>
    <t>C1010</t>
  </si>
  <si>
    <t>O5283</t>
  </si>
  <si>
    <t>C1704</t>
  </si>
  <si>
    <t>O5284</t>
  </si>
  <si>
    <t>C2571</t>
  </si>
  <si>
    <t>O5285</t>
  </si>
  <si>
    <t>C2455</t>
  </si>
  <si>
    <t>O5286</t>
  </si>
  <si>
    <t>C1757</t>
  </si>
  <si>
    <t>O5287</t>
  </si>
  <si>
    <t>C1180</t>
  </si>
  <si>
    <t>O5288</t>
  </si>
  <si>
    <t>C1957</t>
  </si>
  <si>
    <t>O5289</t>
  </si>
  <si>
    <t>C2349</t>
  </si>
  <si>
    <t>O5290</t>
  </si>
  <si>
    <t>C2294</t>
  </si>
  <si>
    <t>O5291</t>
  </si>
  <si>
    <t>C1781</t>
  </si>
  <si>
    <t>O5292</t>
  </si>
  <si>
    <t>C2318</t>
  </si>
  <si>
    <t>O5293</t>
  </si>
  <si>
    <t>O5294</t>
  </si>
  <si>
    <t>O5295</t>
  </si>
  <si>
    <t>C1947</t>
  </si>
  <si>
    <t>O5296</t>
  </si>
  <si>
    <t>C2130</t>
  </si>
  <si>
    <t>O5297</t>
  </si>
  <si>
    <t>C1793</t>
  </si>
  <si>
    <t>O5298</t>
  </si>
  <si>
    <t>C2591</t>
  </si>
  <si>
    <t>O5299</t>
  </si>
  <si>
    <t>C2718</t>
  </si>
  <si>
    <t>O5300</t>
  </si>
  <si>
    <t>C1291</t>
  </si>
  <si>
    <t>O5301</t>
  </si>
  <si>
    <t>C1277</t>
  </si>
  <si>
    <t>O5302</t>
  </si>
  <si>
    <t>C1731</t>
  </si>
  <si>
    <t>O5303</t>
  </si>
  <si>
    <t>O5304</t>
  </si>
  <si>
    <t>O5305</t>
  </si>
  <si>
    <t>C1407</t>
  </si>
  <si>
    <t>O5306</t>
  </si>
  <si>
    <t>C2877</t>
  </si>
  <si>
    <t>O5307</t>
  </si>
  <si>
    <t>C2691</t>
  </si>
  <si>
    <t>O5308</t>
  </si>
  <si>
    <t>C2551</t>
  </si>
  <si>
    <t>O5309</t>
  </si>
  <si>
    <t>O5310</t>
  </si>
  <si>
    <t>C2871</t>
  </si>
  <si>
    <t>O5311</t>
  </si>
  <si>
    <t>C1582</t>
  </si>
  <si>
    <t>O5312</t>
  </si>
  <si>
    <t>C2276</t>
  </si>
  <si>
    <t>O5313</t>
  </si>
  <si>
    <t>C1772</t>
  </si>
  <si>
    <t>O5314</t>
  </si>
  <si>
    <t>O5315</t>
  </si>
  <si>
    <t>C2489</t>
  </si>
  <si>
    <t>O5316</t>
  </si>
  <si>
    <t>C1827</t>
  </si>
  <si>
    <t>O5317</t>
  </si>
  <si>
    <t>C1628</t>
  </si>
  <si>
    <t>O5318</t>
  </si>
  <si>
    <t>O5319</t>
  </si>
  <si>
    <t>O5320</t>
  </si>
  <si>
    <t>C2224</t>
  </si>
  <si>
    <t>O5321</t>
  </si>
  <si>
    <t>C1843</t>
  </si>
  <si>
    <t>O5322</t>
  </si>
  <si>
    <t>C2038</t>
  </si>
  <si>
    <t>O5323</t>
  </si>
  <si>
    <t>O5324</t>
  </si>
  <si>
    <t>C1393</t>
  </si>
  <si>
    <t>O5325</t>
  </si>
  <si>
    <t>C1547</t>
  </si>
  <si>
    <t>O5326</t>
  </si>
  <si>
    <t>C1365</t>
  </si>
  <si>
    <t>O5327</t>
  </si>
  <si>
    <t>C2339</t>
  </si>
  <si>
    <t>O5328</t>
  </si>
  <si>
    <t>C2060</t>
  </si>
  <si>
    <t>O5329</t>
  </si>
  <si>
    <t>C2166</t>
  </si>
  <si>
    <t>O5330</t>
  </si>
  <si>
    <t>C1022</t>
  </si>
  <si>
    <t>O5331</t>
  </si>
  <si>
    <t>C2888</t>
  </si>
  <si>
    <t>O5332</t>
  </si>
  <si>
    <t>C1473</t>
  </si>
  <si>
    <t>O5333</t>
  </si>
  <si>
    <t>C1948</t>
  </si>
  <si>
    <t>O5334</t>
  </si>
  <si>
    <t>C2290</t>
  </si>
  <si>
    <t>O5335</t>
  </si>
  <si>
    <t>C1252</t>
  </si>
  <si>
    <t>O5336</t>
  </si>
  <si>
    <t>C1765</t>
  </si>
  <si>
    <t>O5337</t>
  </si>
  <si>
    <t>C2738</t>
  </si>
  <si>
    <t>O5338</t>
  </si>
  <si>
    <t>O5339</t>
  </si>
  <si>
    <t>C2943</t>
  </si>
  <si>
    <t>O5340</t>
  </si>
  <si>
    <t>C2723</t>
  </si>
  <si>
    <t>O5341</t>
  </si>
  <si>
    <t>C1815</t>
  </si>
  <si>
    <t>O5342</t>
  </si>
  <si>
    <t>O5343</t>
  </si>
  <si>
    <t>C2140</t>
  </si>
  <si>
    <t>O5344</t>
  </si>
  <si>
    <t>C2852</t>
  </si>
  <si>
    <t>O5345</t>
  </si>
  <si>
    <t>C1356</t>
  </si>
  <si>
    <t>O5346</t>
  </si>
  <si>
    <t>C1565</t>
  </si>
  <si>
    <t>O5347</t>
  </si>
  <si>
    <t>C2118</t>
  </si>
  <si>
    <t>O5348</t>
  </si>
  <si>
    <t>C1646</t>
  </si>
  <si>
    <t>O5349</t>
  </si>
  <si>
    <t>O5350</t>
  </si>
  <si>
    <t>C2927</t>
  </si>
  <si>
    <t>O5351</t>
  </si>
  <si>
    <t>C1070</t>
  </si>
  <si>
    <t>O5352</t>
  </si>
  <si>
    <t>C2726</t>
  </si>
  <si>
    <t>O5353</t>
  </si>
  <si>
    <t>O5354</t>
  </si>
  <si>
    <t>C2913</t>
  </si>
  <si>
    <t>O5355</t>
  </si>
  <si>
    <t>C1618</t>
  </si>
  <si>
    <t>O5356</t>
  </si>
  <si>
    <t>C2104</t>
  </si>
  <si>
    <t>O5357</t>
  </si>
  <si>
    <t>C2226</t>
  </si>
  <si>
    <t>O5358</t>
  </si>
  <si>
    <t>C1799</t>
  </si>
  <si>
    <t>O5359</t>
  </si>
  <si>
    <t>O5360</t>
  </si>
  <si>
    <t>C1371</t>
  </si>
  <si>
    <t>O5361</t>
  </si>
  <si>
    <t>O5362</t>
  </si>
  <si>
    <t>C2920</t>
  </si>
  <si>
    <t>O5363</t>
  </si>
  <si>
    <t>C1623</t>
  </si>
  <si>
    <t>O5364</t>
  </si>
  <si>
    <t>C2258</t>
  </si>
  <si>
    <t>O5365</t>
  </si>
  <si>
    <t>C2447</t>
  </si>
  <si>
    <t>O5366</t>
  </si>
  <si>
    <t>C1794</t>
  </si>
  <si>
    <t>O5367</t>
  </si>
  <si>
    <t>C2618</t>
  </si>
  <si>
    <t>O5368</t>
  </si>
  <si>
    <t>C1290</t>
  </si>
  <si>
    <t>O5369</t>
  </si>
  <si>
    <t>C2820</t>
  </si>
  <si>
    <t>O5370</t>
  </si>
  <si>
    <t>C2133</t>
  </si>
  <si>
    <t>O5371</t>
  </si>
  <si>
    <t>C1459</t>
  </si>
  <si>
    <t>O5372</t>
  </si>
  <si>
    <t>C1624</t>
  </si>
  <si>
    <t>O5373</t>
  </si>
  <si>
    <t>O5374</t>
  </si>
  <si>
    <t>C1627</t>
  </si>
  <si>
    <t>O5375</t>
  </si>
  <si>
    <t>C1849</t>
  </si>
  <si>
    <t>O5376</t>
  </si>
  <si>
    <t>C2121</t>
  </si>
  <si>
    <t>O5377</t>
  </si>
  <si>
    <t>C1690</t>
  </si>
  <si>
    <t>O5378</t>
  </si>
  <si>
    <t>C2211</t>
  </si>
  <si>
    <t>O5379</t>
  </si>
  <si>
    <t>C2395</t>
  </si>
  <si>
    <t>O5380</t>
  </si>
  <si>
    <t>C1315</t>
  </si>
  <si>
    <t>O5381</t>
  </si>
  <si>
    <t>C1392</t>
  </si>
  <si>
    <t>O5382</t>
  </si>
  <si>
    <t>C2648</t>
  </si>
  <si>
    <t>O5383</t>
  </si>
  <si>
    <t>C1823</t>
  </si>
  <si>
    <t>O5384</t>
  </si>
  <si>
    <t>C1155</t>
  </si>
  <si>
    <t>O5385</t>
  </si>
  <si>
    <t>C1368</t>
  </si>
  <si>
    <t>O5386</t>
  </si>
  <si>
    <t>C2793</t>
  </si>
  <si>
    <t>O5387</t>
  </si>
  <si>
    <t>C1802</t>
  </si>
  <si>
    <t>O5388</t>
  </si>
  <si>
    <t>C2139</t>
  </si>
  <si>
    <t>O5389</t>
  </si>
  <si>
    <t>C2119</t>
  </si>
  <si>
    <t>O5390</t>
  </si>
  <si>
    <t>C1708</t>
  </si>
  <si>
    <t>O5391</t>
  </si>
  <si>
    <t>C1871</t>
  </si>
  <si>
    <t>O5392</t>
  </si>
  <si>
    <t>O5393</t>
  </si>
  <si>
    <t>C1147</t>
  </si>
  <si>
    <t>O5394</t>
  </si>
  <si>
    <t>C1812</t>
  </si>
  <si>
    <t>O5395</t>
  </si>
  <si>
    <t>C2249</t>
  </si>
  <si>
    <t>O5396</t>
  </si>
  <si>
    <t>O5397</t>
  </si>
  <si>
    <t>C2721</t>
  </si>
  <si>
    <t>O5398</t>
  </si>
  <si>
    <t>C2094</t>
  </si>
  <si>
    <t>O5399</t>
  </si>
  <si>
    <t>C1107</t>
  </si>
  <si>
    <t>O5400</t>
  </si>
  <si>
    <t>C2263</t>
  </si>
  <si>
    <t>O5401</t>
  </si>
  <si>
    <t>C2225</t>
  </si>
  <si>
    <t>O5402</t>
  </si>
  <si>
    <t>O5403</t>
  </si>
  <si>
    <t>C2167</t>
  </si>
  <si>
    <t>O5404</t>
  </si>
  <si>
    <t>C2910</t>
  </si>
  <si>
    <t>O5405</t>
  </si>
  <si>
    <t>C2692</t>
  </si>
  <si>
    <t>O5406</t>
  </si>
  <si>
    <t>O5407</t>
  </si>
  <si>
    <t>C1281</t>
  </si>
  <si>
    <t>O5408</t>
  </si>
  <si>
    <t>C2031</t>
  </si>
  <si>
    <t>O5409</t>
  </si>
  <si>
    <t>C1310</t>
  </si>
  <si>
    <t>O5410</t>
  </si>
  <si>
    <t>C1918</t>
  </si>
  <si>
    <t>O5411</t>
  </si>
  <si>
    <t>O5412</t>
  </si>
  <si>
    <t>C1183</t>
  </si>
  <si>
    <t>O5413</t>
  </si>
  <si>
    <t>C1869</t>
  </si>
  <si>
    <t>O5414</t>
  </si>
  <si>
    <t>O5415</t>
  </si>
  <si>
    <t>C2863</t>
  </si>
  <si>
    <t>O5416</t>
  </si>
  <si>
    <t>C1194</t>
  </si>
  <si>
    <t>O5417</t>
  </si>
  <si>
    <t>C2511</t>
  </si>
  <si>
    <t>O5418</t>
  </si>
  <si>
    <t>C1106</t>
  </si>
  <si>
    <t>O5419</t>
  </si>
  <si>
    <t>O5420</t>
  </si>
  <si>
    <t>C1326</t>
  </si>
  <si>
    <t>O5421</t>
  </si>
  <si>
    <t>O5422</t>
  </si>
  <si>
    <t>C1349</t>
  </si>
  <si>
    <t>O5423</t>
  </si>
  <si>
    <t>O5424</t>
  </si>
  <si>
    <t>O5425</t>
  </si>
  <si>
    <t>O5426</t>
  </si>
  <si>
    <t>C1855</t>
  </si>
  <si>
    <t>O5427</t>
  </si>
  <si>
    <t>O5428</t>
  </si>
  <si>
    <t>C1777</t>
  </si>
  <si>
    <t>O5429</t>
  </si>
  <si>
    <t>C1083</t>
  </si>
  <si>
    <t>O5430</t>
  </si>
  <si>
    <t>C1677</t>
  </si>
  <si>
    <t>O5431</t>
  </si>
  <si>
    <t>C1854</t>
  </si>
  <si>
    <t>O5432</t>
  </si>
  <si>
    <t>C1768</t>
  </si>
  <si>
    <t>O5433</t>
  </si>
  <si>
    <t>C1063</t>
  </si>
  <si>
    <t>O5434</t>
  </si>
  <si>
    <t>C2582</t>
  </si>
  <si>
    <t>O5435</t>
  </si>
  <si>
    <t>C2393</t>
  </si>
  <si>
    <t>O5436</t>
  </si>
  <si>
    <t>O5437</t>
  </si>
  <si>
    <t>C1124</t>
  </si>
  <si>
    <t>O5438</t>
  </si>
  <si>
    <t>C1148</t>
  </si>
  <si>
    <t>O5439</t>
  </si>
  <si>
    <t>C1773</t>
  </si>
  <si>
    <t>O5440</t>
  </si>
  <si>
    <t>C1710</t>
  </si>
  <si>
    <t>O5441</t>
  </si>
  <si>
    <t>O5442</t>
  </si>
  <si>
    <t>C1529</t>
  </si>
  <si>
    <t>O5443</t>
  </si>
  <si>
    <t>O5444</t>
  </si>
  <si>
    <t>O5445</t>
  </si>
  <si>
    <t>C1118</t>
  </si>
  <si>
    <t>O5446</t>
  </si>
  <si>
    <t>C1924</t>
  </si>
  <si>
    <t>O5447</t>
  </si>
  <si>
    <t>C2412</t>
  </si>
  <si>
    <t>O5448</t>
  </si>
  <si>
    <t>O5449</t>
  </si>
  <si>
    <t>C2801</t>
  </si>
  <si>
    <t>O5450</t>
  </si>
  <si>
    <t>C2752</t>
  </si>
  <si>
    <t>O5451</t>
  </si>
  <si>
    <t>C2203</t>
  </si>
  <si>
    <t>O5452</t>
  </si>
  <si>
    <t>C1835</t>
  </si>
  <si>
    <t>O5453</t>
  </si>
  <si>
    <t>O5454</t>
  </si>
  <si>
    <t>C2028</t>
  </si>
  <si>
    <t>O5455</t>
  </si>
  <si>
    <t>C1691</t>
  </si>
  <si>
    <t>O5456</t>
  </si>
  <si>
    <t>C1535</t>
  </si>
  <si>
    <t>O5457</t>
  </si>
  <si>
    <t>C1706</t>
  </si>
  <si>
    <t>O5458</t>
  </si>
  <si>
    <t>C2052</t>
  </si>
  <si>
    <t>O5459</t>
  </si>
  <si>
    <t>O5460</t>
  </si>
  <si>
    <t>C1880</t>
  </si>
  <si>
    <t>O5461</t>
  </si>
  <si>
    <t>O5462</t>
  </si>
  <si>
    <t>C2376</t>
  </si>
  <si>
    <t>O5463</t>
  </si>
  <si>
    <t>C1485</t>
  </si>
  <si>
    <t>O5464</t>
  </si>
  <si>
    <t>O5465</t>
  </si>
  <si>
    <t>C2995</t>
  </si>
  <si>
    <t>O5466</t>
  </si>
  <si>
    <t>C1992</t>
  </si>
  <si>
    <t>O5467</t>
  </si>
  <si>
    <t>C1145</t>
  </si>
  <si>
    <t>O5468</t>
  </si>
  <si>
    <t>C2522</t>
  </si>
  <si>
    <t>O5469</t>
  </si>
  <si>
    <t>C1720</t>
  </si>
  <si>
    <t>O5470</t>
  </si>
  <si>
    <t>C2642</t>
  </si>
  <si>
    <t>O5471</t>
  </si>
  <si>
    <t>C2569</t>
  </si>
  <si>
    <t>O5472</t>
  </si>
  <si>
    <t>C2400</t>
  </si>
  <si>
    <t>O5473</t>
  </si>
  <si>
    <t>C1233</t>
  </si>
  <si>
    <t>O5474</t>
  </si>
  <si>
    <t>C2076</t>
  </si>
  <si>
    <t>O5475</t>
  </si>
  <si>
    <t>C2975</t>
  </si>
  <si>
    <t>O5476</t>
  </si>
  <si>
    <t>C1895</t>
  </si>
  <si>
    <t>O5477</t>
  </si>
  <si>
    <t>C1989</t>
  </si>
  <si>
    <t>O5478</t>
  </si>
  <si>
    <t>O5479</t>
  </si>
  <si>
    <t>C1653</t>
  </si>
  <si>
    <t>O5480</t>
  </si>
  <si>
    <t>C1026</t>
  </si>
  <si>
    <t>O5481</t>
  </si>
  <si>
    <t>O5482</t>
  </si>
  <si>
    <t>C1256</t>
  </si>
  <si>
    <t>O5483</t>
  </si>
  <si>
    <t>C1179</t>
  </si>
  <si>
    <t>O5484</t>
  </si>
  <si>
    <t>O5485</t>
  </si>
  <si>
    <t>C1450</t>
  </si>
  <si>
    <t>O5486</t>
  </si>
  <si>
    <t>C1578</t>
  </si>
  <si>
    <t>O5487</t>
  </si>
  <si>
    <t>C2773</t>
  </si>
  <si>
    <t>O5488</t>
  </si>
  <si>
    <t>C1639</t>
  </si>
  <si>
    <t>O5489</t>
  </si>
  <si>
    <t>C1300</t>
  </si>
  <si>
    <t>O5490</t>
  </si>
  <si>
    <t>O5491</t>
  </si>
  <si>
    <t>C2414</t>
  </si>
  <si>
    <t>O5492</t>
  </si>
  <si>
    <t>C2096</t>
  </si>
  <si>
    <t>O5493</t>
  </si>
  <si>
    <t>C2413</t>
  </si>
  <si>
    <t>O5494</t>
  </si>
  <si>
    <t>O5495</t>
  </si>
  <si>
    <t>C2572</t>
  </si>
  <si>
    <t>O5496</t>
  </si>
  <si>
    <t>C1313</t>
  </si>
  <si>
    <t>O5497</t>
  </si>
  <si>
    <t>C1090</t>
  </si>
  <si>
    <t>O5498</t>
  </si>
  <si>
    <t>C1414</t>
  </si>
  <si>
    <t>O5499</t>
  </si>
  <si>
    <t>C1350</t>
  </si>
  <si>
    <t>O5500</t>
  </si>
  <si>
    <t>O5501</t>
  </si>
  <si>
    <t>C2640</t>
  </si>
  <si>
    <t>O5502</t>
  </si>
  <si>
    <t>C1332</t>
  </si>
  <si>
    <t>O5503</t>
  </si>
  <si>
    <t>C2861</t>
  </si>
  <si>
    <t>O5504</t>
  </si>
  <si>
    <t>C2587</t>
  </si>
  <si>
    <t>O5505</t>
  </si>
  <si>
    <t>C1867</t>
  </si>
  <si>
    <t>O5506</t>
  </si>
  <si>
    <t>C1859</t>
  </si>
  <si>
    <t>O5507</t>
  </si>
  <si>
    <t>C1412</t>
  </si>
  <si>
    <t>O5508</t>
  </si>
  <si>
    <t>C1866</t>
  </si>
  <si>
    <t>O5509</t>
  </si>
  <si>
    <t>C1778</t>
  </si>
  <si>
    <t>O5510</t>
  </si>
  <si>
    <t>C2535</t>
  </si>
  <si>
    <t>O5511</t>
  </si>
  <si>
    <t>C1024</t>
  </si>
  <si>
    <t>O5512</t>
  </si>
  <si>
    <t>C1331</t>
  </si>
  <si>
    <t>O5513</t>
  </si>
  <si>
    <t>C2024</t>
  </si>
  <si>
    <t>O5514</t>
  </si>
  <si>
    <t>O5515</t>
  </si>
  <si>
    <t>C2940</t>
  </si>
  <si>
    <t>O5516</t>
  </si>
  <si>
    <t>C1359</t>
  </si>
  <si>
    <t>O5517</t>
  </si>
  <si>
    <t>C1460</t>
  </si>
  <si>
    <t>O5518</t>
  </si>
  <si>
    <t>C2525</t>
  </si>
  <si>
    <t>O5519</t>
  </si>
  <si>
    <t>C2417</t>
  </si>
  <si>
    <t>O5520</t>
  </si>
  <si>
    <t>C1173</t>
  </si>
  <si>
    <t>O5521</t>
  </si>
  <si>
    <t>C1420</t>
  </si>
  <si>
    <t>O5522</t>
  </si>
  <si>
    <t>C1585</t>
  </si>
  <si>
    <t>O5523</t>
  </si>
  <si>
    <t>C2264</t>
  </si>
  <si>
    <t>O5524</t>
  </si>
  <si>
    <t>C2408</t>
  </si>
  <si>
    <t>O5525</t>
  </si>
  <si>
    <t>C2550</t>
  </si>
  <si>
    <t>O5526</t>
  </si>
  <si>
    <t>C1397</t>
  </si>
  <si>
    <t>O5527</t>
  </si>
  <si>
    <t>C1467</t>
  </si>
  <si>
    <t>O5528</t>
  </si>
  <si>
    <t>C1963</t>
  </si>
  <si>
    <t>O5529</t>
  </si>
  <si>
    <t>C2212</t>
  </si>
  <si>
    <t>O5530</t>
  </si>
  <si>
    <t>O5531</t>
  </si>
  <si>
    <t>O5532</t>
  </si>
  <si>
    <t>O5533</t>
  </si>
  <si>
    <t>C1193</t>
  </si>
  <si>
    <t>O5534</t>
  </si>
  <si>
    <t>C2616</t>
  </si>
  <si>
    <t>O5535</t>
  </si>
  <si>
    <t>C1054</t>
  </si>
  <si>
    <t>O5536</t>
  </si>
  <si>
    <t>C1308</t>
  </si>
  <si>
    <t>O5537</t>
  </si>
  <si>
    <t>O5538</t>
  </si>
  <si>
    <t>C1396</t>
  </si>
  <si>
    <t>O5539</t>
  </si>
  <si>
    <t>C2007</t>
  </si>
  <si>
    <t>O5540</t>
  </si>
  <si>
    <t>O5541</t>
  </si>
  <si>
    <t>O5542</t>
  </si>
  <si>
    <t>C2174</t>
  </si>
  <si>
    <t>O5543</t>
  </si>
  <si>
    <t>C2998</t>
  </si>
  <si>
    <t>O5544</t>
  </si>
  <si>
    <t>C1441</t>
  </si>
  <si>
    <t>O5545</t>
  </si>
  <si>
    <t>C2136</t>
  </si>
  <si>
    <t>O5546</t>
  </si>
  <si>
    <t>C1709</t>
  </si>
  <si>
    <t>O5547</t>
  </si>
  <si>
    <t>C1227</t>
  </si>
  <si>
    <t>O5548</t>
  </si>
  <si>
    <t>C2180</t>
  </si>
  <si>
    <t>O5549</t>
  </si>
  <si>
    <t>O5550</t>
  </si>
  <si>
    <t>C2706</t>
  </si>
  <si>
    <t>O5551</t>
  </si>
  <si>
    <t>C1984</t>
  </si>
  <si>
    <t>O5552</t>
  </si>
  <si>
    <t>O5553</t>
  </si>
  <si>
    <t>C1885</t>
  </si>
  <si>
    <t>O5554</t>
  </si>
  <si>
    <t>C2937</t>
  </si>
  <si>
    <t>O5555</t>
  </si>
  <si>
    <t>C2469</t>
  </si>
  <si>
    <t>O5556</t>
  </si>
  <si>
    <t>C2446</t>
  </si>
  <si>
    <t>O5557</t>
  </si>
  <si>
    <t>C2771</t>
  </si>
  <si>
    <t>O5558</t>
  </si>
  <si>
    <t>C2043</t>
  </si>
  <si>
    <t>O5559</t>
  </si>
  <si>
    <t>C2615</t>
  </si>
  <si>
    <t>O5560</t>
  </si>
  <si>
    <t>O5561</t>
  </si>
  <si>
    <t>C2143</t>
  </si>
  <si>
    <t>O5562</t>
  </si>
  <si>
    <t>C2401</t>
  </si>
  <si>
    <t>O5563</t>
  </si>
  <si>
    <t>C1472</t>
  </si>
  <si>
    <t>O5564</t>
  </si>
  <si>
    <t>C1831</t>
  </si>
  <si>
    <t>O5565</t>
  </si>
  <si>
    <t>O5566</t>
  </si>
  <si>
    <t>O5567</t>
  </si>
  <si>
    <t>C2825</t>
  </si>
  <si>
    <t>O5568</t>
  </si>
  <si>
    <t>C2814</t>
  </si>
  <si>
    <t>O5569</t>
  </si>
  <si>
    <t>C1442</t>
  </si>
  <si>
    <t>O5570</t>
  </si>
  <si>
    <t>C2945</t>
  </si>
  <si>
    <t>O5571</t>
  </si>
  <si>
    <t>C2462</t>
  </si>
  <si>
    <t>O5572</t>
  </si>
  <si>
    <t>C1158</t>
  </si>
  <si>
    <t>O5573</t>
  </si>
  <si>
    <t>C2865</t>
  </si>
  <si>
    <t>O5574</t>
  </si>
  <si>
    <t>O5575</t>
  </si>
  <si>
    <t>C1858</t>
  </si>
  <si>
    <t>O5576</t>
  </si>
  <si>
    <t>C1502</t>
  </si>
  <si>
    <t>O5577</t>
  </si>
  <si>
    <t>O5578</t>
  </si>
  <si>
    <t>C1672</t>
  </si>
  <si>
    <t>O5579</t>
  </si>
  <si>
    <t>C2646</t>
  </si>
  <si>
    <t>O5580</t>
  </si>
  <si>
    <t>C1756</t>
  </si>
  <si>
    <t>O5581</t>
  </si>
  <si>
    <t>C1297</t>
  </si>
  <si>
    <t>O5582</t>
  </si>
  <si>
    <t>C1075</t>
  </si>
  <si>
    <t>O5583</t>
  </si>
  <si>
    <t>O5584</t>
  </si>
  <si>
    <t>O5585</t>
  </si>
  <si>
    <t>C1819</t>
  </si>
  <si>
    <t>O5586</t>
  </si>
  <si>
    <t>C2474</t>
  </si>
  <si>
    <t>O5587</t>
  </si>
  <si>
    <t>C1273</t>
  </si>
  <si>
    <t>O5588</t>
  </si>
  <si>
    <t>C2973</t>
  </si>
  <si>
    <t>O5589</t>
  </si>
  <si>
    <t>C2040</t>
  </si>
  <si>
    <t>O5590</t>
  </si>
  <si>
    <t>O5591</t>
  </si>
  <si>
    <t>C2614</t>
  </si>
  <si>
    <t>O5592</t>
  </si>
  <si>
    <t>O5593</t>
  </si>
  <si>
    <t>C2387</t>
  </si>
  <si>
    <t>O5594</t>
  </si>
  <si>
    <t>C1522</t>
  </si>
  <si>
    <t>O5595</t>
  </si>
  <si>
    <t>C2996</t>
  </si>
  <si>
    <t>O5596</t>
  </si>
  <si>
    <t>C1868</t>
  </si>
  <si>
    <t>O5597</t>
  </si>
  <si>
    <t>O5598</t>
  </si>
  <si>
    <t>C2355</t>
  </si>
  <si>
    <t>O5599</t>
  </si>
  <si>
    <t>C1601</t>
  </si>
  <si>
    <t>O5600</t>
  </si>
  <si>
    <t>C1245</t>
  </si>
  <si>
    <t>O5601</t>
  </si>
  <si>
    <t>C2916</t>
  </si>
  <si>
    <t>O5602</t>
  </si>
  <si>
    <t>O5603</t>
  </si>
  <si>
    <t>C1722</t>
  </si>
  <si>
    <t>O5604</t>
  </si>
  <si>
    <t>C2619</t>
  </si>
  <si>
    <t>O5605</t>
  </si>
  <si>
    <t>C1767</t>
  </si>
  <si>
    <t>O5606</t>
  </si>
  <si>
    <t>O5607</t>
  </si>
  <si>
    <t>C2983</t>
  </si>
  <si>
    <t>O5608</t>
  </si>
  <si>
    <t>C2895</t>
  </si>
  <si>
    <t>O5609</t>
  </si>
  <si>
    <t>C1693</t>
  </si>
  <si>
    <t>O5610</t>
  </si>
  <si>
    <t>C2373</t>
  </si>
  <si>
    <t>O5611</t>
  </si>
  <si>
    <t>C2237</t>
  </si>
  <si>
    <t>O5612</t>
  </si>
  <si>
    <t>C1734</t>
  </si>
  <si>
    <t>O5613</t>
  </si>
  <si>
    <t>C2240</t>
  </si>
  <si>
    <t>O5614</t>
  </si>
  <si>
    <t>C2059</t>
  </si>
  <si>
    <t>O5615</t>
  </si>
  <si>
    <t>O5616</t>
  </si>
  <si>
    <t>C2903</t>
  </si>
  <si>
    <t>O5617</t>
  </si>
  <si>
    <t>C1872</t>
  </si>
  <si>
    <t>O5618</t>
  </si>
  <si>
    <t>C2114</t>
  </si>
  <si>
    <t>O5619</t>
  </si>
  <si>
    <t>C2635</t>
  </si>
  <si>
    <t>O5620</t>
  </si>
  <si>
    <t>C2353</t>
  </si>
  <si>
    <t>O5621</t>
  </si>
  <si>
    <t>O5622</t>
  </si>
  <si>
    <t>O5623</t>
  </si>
  <si>
    <t>C1086</t>
  </si>
  <si>
    <t>O5624</t>
  </si>
  <si>
    <t>O5625</t>
  </si>
  <si>
    <t>O5626</t>
  </si>
  <si>
    <t>C2736</t>
  </si>
  <si>
    <t>O5627</t>
  </si>
  <si>
    <t>O5628</t>
  </si>
  <si>
    <t>C2454</t>
  </si>
  <si>
    <t>O5629</t>
  </si>
  <si>
    <t>O5630</t>
  </si>
  <si>
    <t>C1471</t>
  </si>
  <si>
    <t>O5631</t>
  </si>
  <si>
    <t>C2597</t>
  </si>
  <si>
    <t>O5632</t>
  </si>
  <si>
    <t>C1404</t>
  </si>
  <si>
    <t>O5633</t>
  </si>
  <si>
    <t>C2106</t>
  </si>
  <si>
    <t>O5634</t>
  </si>
  <si>
    <t>C2079</t>
  </si>
  <si>
    <t>O5635</t>
  </si>
  <si>
    <t>C1176</t>
  </si>
  <si>
    <t>O5636</t>
  </si>
  <si>
    <t>O5637</t>
  </si>
  <si>
    <t>C2828</t>
  </si>
  <si>
    <t>O5638</t>
  </si>
  <si>
    <t>C2639</t>
  </si>
  <si>
    <t>O5639</t>
  </si>
  <si>
    <t>O5640</t>
  </si>
  <si>
    <t>O5641</t>
  </si>
  <si>
    <t>C2531</t>
  </si>
  <si>
    <t>O5642</t>
  </si>
  <si>
    <t>C1210</t>
  </si>
  <si>
    <t>O5643</t>
  </si>
  <si>
    <t>O5644</t>
  </si>
  <si>
    <t>O5645</t>
  </si>
  <si>
    <t>O5646</t>
  </si>
  <si>
    <t>O5647</t>
  </si>
  <si>
    <t>O5648</t>
  </si>
  <si>
    <t>C1525</t>
  </si>
  <si>
    <t>O5649</t>
  </si>
  <si>
    <t>C1161</t>
  </si>
  <si>
    <t>O5650</t>
  </si>
  <si>
    <t>O5651</t>
  </si>
  <si>
    <t>C1084</t>
  </si>
  <si>
    <t>O5652</t>
  </si>
  <si>
    <t>C1953</t>
  </si>
  <si>
    <t>O5653</t>
  </si>
  <si>
    <t>O5654</t>
  </si>
  <si>
    <t>C2970</t>
  </si>
  <si>
    <t>O5655</t>
  </si>
  <si>
    <t>C1152</t>
  </si>
  <si>
    <t>O5656</t>
  </si>
  <si>
    <t>O5657</t>
  </si>
  <si>
    <t>O5658</t>
  </si>
  <si>
    <t>O5659</t>
  </si>
  <si>
    <t>O5660</t>
  </si>
  <si>
    <t>O5661</t>
  </si>
  <si>
    <t>O5662</t>
  </si>
  <si>
    <t>C1506</t>
  </si>
  <si>
    <t>O5663</t>
  </si>
  <si>
    <t>C2568</t>
  </si>
  <si>
    <t>O5664</t>
  </si>
  <si>
    <t>O5665</t>
  </si>
  <si>
    <t>C2885</t>
  </si>
  <si>
    <t>O5666</t>
  </si>
  <si>
    <t>O5667</t>
  </si>
  <si>
    <t>C2552</t>
  </si>
  <si>
    <t>O5668</t>
  </si>
  <si>
    <t>C2600</t>
  </si>
  <si>
    <t>O5669</t>
  </si>
  <si>
    <t>C1067</t>
  </si>
  <si>
    <t>O5670</t>
  </si>
  <si>
    <t>O5671</t>
  </si>
  <si>
    <t>C1572</t>
  </si>
  <si>
    <t>O5672</t>
  </si>
  <si>
    <t>C2392</t>
  </si>
  <si>
    <t>O5673</t>
  </si>
  <si>
    <t>C2356</t>
  </si>
  <si>
    <t>O5674</t>
  </si>
  <si>
    <t>C2309</t>
  </si>
  <si>
    <t>O5675</t>
  </si>
  <si>
    <t>O5676</t>
  </si>
  <si>
    <t>C2992</t>
  </si>
  <si>
    <t>O5677</t>
  </si>
  <si>
    <t>C1675</t>
  </si>
  <si>
    <t>O5678</t>
  </si>
  <si>
    <t>C2284</t>
  </si>
  <si>
    <t>O5679</t>
  </si>
  <si>
    <t>C1146</t>
  </si>
  <si>
    <t>O5680</t>
  </si>
  <si>
    <t>C2982</t>
  </si>
  <si>
    <t>O5681</t>
  </si>
  <si>
    <t>C1132</t>
  </si>
  <si>
    <t>O5682</t>
  </si>
  <si>
    <t>C2858</t>
  </si>
  <si>
    <t>O5683</t>
  </si>
  <si>
    <t>C2872</t>
  </si>
  <si>
    <t>O5684</t>
  </si>
  <si>
    <t>C1138</t>
  </si>
  <si>
    <t>O5685</t>
  </si>
  <si>
    <t>O5686</t>
  </si>
  <si>
    <t>C1977</t>
  </si>
  <si>
    <t>O5687</t>
  </si>
  <si>
    <t>C2834</t>
  </si>
  <si>
    <t>O5688</t>
  </si>
  <si>
    <t>C2487</t>
  </si>
  <si>
    <t>O5689</t>
  </si>
  <si>
    <t>O5690</t>
  </si>
  <si>
    <t>O5691</t>
  </si>
  <si>
    <t>C2208</t>
  </si>
  <si>
    <t>O5692</t>
  </si>
  <si>
    <t>C1643</t>
  </si>
  <si>
    <t>O5693</t>
  </si>
  <si>
    <t>C1383</t>
  </si>
  <si>
    <t>O5694</t>
  </si>
  <si>
    <t>C1846</t>
  </si>
  <si>
    <t>O5695</t>
  </si>
  <si>
    <t>O5696</t>
  </si>
  <si>
    <t>O5697</t>
  </si>
  <si>
    <t>C2107</t>
  </si>
  <si>
    <t>O5698</t>
  </si>
  <si>
    <t>C2669</t>
  </si>
  <si>
    <t>O5699</t>
  </si>
  <si>
    <t>C2781</t>
  </si>
  <si>
    <t>O5700</t>
  </si>
  <si>
    <t>C2137</t>
  </si>
  <si>
    <t>O5701</t>
  </si>
  <si>
    <t>O5702</t>
  </si>
  <si>
    <t>C2561</t>
  </si>
  <si>
    <t>O5703</t>
  </si>
  <si>
    <t>C1503</t>
  </si>
  <si>
    <t>O5704</t>
  </si>
  <si>
    <t>C2854</t>
  </si>
  <si>
    <t>O5705</t>
  </si>
  <si>
    <t>C1922</t>
  </si>
  <si>
    <t>O5706</t>
  </si>
  <si>
    <t>C2679</t>
  </si>
  <si>
    <t>O5707</t>
  </si>
  <si>
    <t>O5708</t>
  </si>
  <si>
    <t>C2748</t>
  </si>
  <si>
    <t>O5709</t>
  </si>
  <si>
    <t>C1681</t>
  </si>
  <si>
    <t>O5710</t>
  </si>
  <si>
    <t>C2833</t>
  </si>
  <si>
    <t>O5711</t>
  </si>
  <si>
    <t>C1212</t>
  </si>
  <si>
    <t>O5712</t>
  </si>
  <si>
    <t>C2134</t>
  </si>
  <si>
    <t>O5713</t>
  </si>
  <si>
    <t>C2988</t>
  </si>
  <si>
    <t>O5714</t>
  </si>
  <si>
    <t>C1788</t>
  </si>
  <si>
    <t>O5715</t>
  </si>
  <si>
    <t>O5716</t>
  </si>
  <si>
    <t>C2686</t>
  </si>
  <si>
    <t>O5717</t>
  </si>
  <si>
    <t>O5718</t>
  </si>
  <si>
    <t>O5719</t>
  </si>
  <si>
    <t>C2326</t>
  </si>
  <si>
    <t>O5720</t>
  </si>
  <si>
    <t>O5721</t>
  </si>
  <si>
    <t>C1685</t>
  </si>
  <si>
    <t>O5722</t>
  </si>
  <si>
    <t>C1694</t>
  </si>
  <si>
    <t>O5723</t>
  </si>
  <si>
    <t>O5724</t>
  </si>
  <si>
    <t>C1516</t>
  </si>
  <si>
    <t>O5725</t>
  </si>
  <si>
    <t>O5726</t>
  </si>
  <si>
    <t>O5727</t>
  </si>
  <si>
    <t>O5728</t>
  </si>
  <si>
    <t>C1375</t>
  </si>
  <si>
    <t>O5729</t>
  </si>
  <si>
    <t>C2321</t>
  </si>
  <si>
    <t>O5730</t>
  </si>
  <si>
    <t>O5731</t>
  </si>
  <si>
    <t>O5732</t>
  </si>
  <si>
    <t>O5733</t>
  </si>
  <si>
    <t>O5734</t>
  </si>
  <si>
    <t>O5735</t>
  </si>
  <si>
    <t>C1324</t>
  </si>
  <si>
    <t>O5736</t>
  </si>
  <si>
    <t>O5737</t>
  </si>
  <si>
    <t>C2457</t>
  </si>
  <si>
    <t>O5738</t>
  </si>
  <si>
    <t>C1597</t>
  </si>
  <si>
    <t>O5739</t>
  </si>
  <si>
    <t>C2684</t>
  </si>
  <si>
    <t>O5740</t>
  </si>
  <si>
    <t>C1234</t>
  </si>
  <si>
    <t>O5741</t>
  </si>
  <si>
    <t>C1185</t>
  </si>
  <si>
    <t>O5742</t>
  </si>
  <si>
    <t>C2235</t>
  </si>
  <si>
    <t>O5743</t>
  </si>
  <si>
    <t>C1929</t>
  </si>
  <si>
    <t>O5744</t>
  </si>
  <si>
    <t>C2214</t>
  </si>
  <si>
    <t>O5745</t>
  </si>
  <si>
    <t>C1783</t>
  </si>
  <si>
    <t>O5746</t>
  </si>
  <si>
    <t>C2084</t>
  </si>
  <si>
    <t>O5747</t>
  </si>
  <si>
    <t>C2613</t>
  </si>
  <si>
    <t>O5748</t>
  </si>
  <si>
    <t>C1008</t>
  </si>
  <si>
    <t>O5749</t>
  </si>
  <si>
    <t>C2601</t>
  </si>
  <si>
    <t>O5750</t>
  </si>
  <si>
    <t>C1873</t>
  </si>
  <si>
    <t>O5751</t>
  </si>
  <si>
    <t>O5752</t>
  </si>
  <si>
    <t>C2978</t>
  </si>
  <si>
    <t>O5753</t>
  </si>
  <si>
    <t>C1186</t>
  </si>
  <si>
    <t>O5754</t>
  </si>
  <si>
    <t>C2517</t>
  </si>
  <si>
    <t>O5755</t>
  </si>
  <si>
    <t>O5756</t>
  </si>
  <si>
    <t>C1481</t>
  </si>
  <si>
    <t>O5757</t>
  </si>
  <si>
    <t>C2733</t>
  </si>
  <si>
    <t>O5758</t>
  </si>
  <si>
    <t>C1652</t>
  </si>
  <si>
    <t>O5759</t>
  </si>
  <si>
    <t>O5760</t>
  </si>
  <si>
    <t>C1267</t>
  </si>
  <si>
    <t>O5761</t>
  </si>
  <si>
    <t>O5762</t>
  </si>
  <si>
    <t>O5763</t>
  </si>
  <si>
    <t>C2760</t>
  </si>
  <si>
    <t>O5764</t>
  </si>
  <si>
    <t>O5765</t>
  </si>
  <si>
    <t>O5766</t>
  </si>
  <si>
    <t>C1584</t>
  </si>
  <si>
    <t>O5767</t>
  </si>
  <si>
    <t>C1149</t>
  </si>
  <si>
    <t>O5768</t>
  </si>
  <si>
    <t>C1196</t>
  </si>
  <si>
    <t>O5769</t>
  </si>
  <si>
    <t>O5770</t>
  </si>
  <si>
    <t>O5771</t>
  </si>
  <si>
    <t>C1053</t>
  </si>
  <si>
    <t>O5772</t>
  </si>
  <si>
    <t>C1041</t>
  </si>
  <si>
    <t>O5773</t>
  </si>
  <si>
    <t>C1930</t>
  </si>
  <si>
    <t>O5774</t>
  </si>
  <si>
    <t>C2962</t>
  </si>
  <si>
    <t>O5775</t>
  </si>
  <si>
    <t>C2902</t>
  </si>
  <si>
    <t>O5776</t>
  </si>
  <si>
    <t>C1737</t>
  </si>
  <si>
    <t>O5777</t>
  </si>
  <si>
    <t>C2352</t>
  </si>
  <si>
    <t>O5778</t>
  </si>
  <si>
    <t>O5779</t>
  </si>
  <si>
    <t>C2407</t>
  </si>
  <si>
    <t>O5780</t>
  </si>
  <si>
    <t>C2420</t>
  </si>
  <si>
    <t>O5781</t>
  </si>
  <si>
    <t>O5782</t>
  </si>
  <si>
    <t>O5783</t>
  </si>
  <si>
    <t>C2918</t>
  </si>
  <si>
    <t>O5784</t>
  </si>
  <si>
    <t>C1259</t>
  </si>
  <si>
    <t>O5785</t>
  </si>
  <si>
    <t>O5786</t>
  </si>
  <si>
    <t>O5787</t>
  </si>
  <si>
    <t>C1390</t>
  </si>
  <si>
    <t>O5788</t>
  </si>
  <si>
    <t>C1612</t>
  </si>
  <si>
    <t>O5789</t>
  </si>
  <si>
    <t>C2526</t>
  </si>
  <si>
    <t>O5790</t>
  </si>
  <si>
    <t>C2803</t>
  </si>
  <si>
    <t>O5791</t>
  </si>
  <si>
    <t>C2151</t>
  </si>
  <si>
    <t>O5792</t>
  </si>
  <si>
    <t>C2292</t>
  </si>
  <si>
    <t>O5793</t>
  </si>
  <si>
    <t>C2900</t>
  </si>
  <si>
    <t>O5794</t>
  </si>
  <si>
    <t>C2802</t>
  </si>
  <si>
    <t>O5795</t>
  </si>
  <si>
    <t>C1098</t>
  </si>
  <si>
    <t>O5796</t>
  </si>
  <si>
    <t>C1074</t>
  </si>
  <si>
    <t>O5797</t>
  </si>
  <si>
    <t>C2545</t>
  </si>
  <si>
    <t>O5798</t>
  </si>
  <si>
    <t>C2382</t>
  </si>
  <si>
    <t>O5799</t>
  </si>
  <si>
    <t>C1728</t>
  </si>
  <si>
    <t>O5800</t>
  </si>
  <si>
    <t>C2873</t>
  </si>
  <si>
    <t>O5801</t>
  </si>
  <si>
    <t>O5802</t>
  </si>
  <si>
    <t>C2573</t>
  </si>
  <si>
    <t>O5803</t>
  </si>
  <si>
    <t>C1438</t>
  </si>
  <si>
    <t>O5804</t>
  </si>
  <si>
    <t>C1932</t>
  </si>
  <si>
    <t>O5805</t>
  </si>
  <si>
    <t>C2405</t>
  </si>
  <si>
    <t>O5806</t>
  </si>
  <si>
    <t>O5807</t>
  </si>
  <si>
    <t>C1805</t>
  </si>
  <si>
    <t>O5808</t>
  </si>
  <si>
    <t>O5809</t>
  </si>
  <si>
    <t>C2805</t>
  </si>
  <si>
    <t>O5810</t>
  </si>
  <si>
    <t>C2409</t>
  </si>
  <si>
    <t>O5811</t>
  </si>
  <si>
    <t>C1719</t>
  </si>
  <si>
    <t>O5812</t>
  </si>
  <si>
    <t>C1695</t>
  </si>
  <si>
    <t>O5813</t>
  </si>
  <si>
    <t>O5814</t>
  </si>
  <si>
    <t>C2280</t>
  </si>
  <si>
    <t>O5815</t>
  </si>
  <si>
    <t>O5816</t>
  </si>
  <si>
    <t>C2701</t>
  </si>
  <si>
    <t>O5817</t>
  </si>
  <si>
    <t>O5818</t>
  </si>
  <si>
    <t>C2664</t>
  </si>
  <si>
    <t>O5819</t>
  </si>
  <si>
    <t>C1860</t>
  </si>
  <si>
    <t>O5820</t>
  </si>
  <si>
    <t>C1939</t>
  </si>
  <si>
    <t>O5821</t>
  </si>
  <si>
    <t>C2488</t>
  </si>
  <si>
    <t>O5822</t>
  </si>
  <si>
    <t>C2125</t>
  </si>
  <si>
    <t>O5823</t>
  </si>
  <si>
    <t>C2471</t>
  </si>
  <si>
    <t>O5824</t>
  </si>
  <si>
    <t>C2579</t>
  </si>
  <si>
    <t>O5825</t>
  </si>
  <si>
    <t>C2797</t>
  </si>
  <si>
    <t>O5826</t>
  </si>
  <si>
    <t>C1263</t>
  </si>
  <si>
    <t>O5827</t>
  </si>
  <si>
    <t>O5828</t>
  </si>
  <si>
    <t>O5829</t>
  </si>
  <si>
    <t>C2332</t>
  </si>
  <si>
    <t>O5830</t>
  </si>
  <si>
    <t>O5831</t>
  </si>
  <si>
    <t>C1250</t>
  </si>
  <si>
    <t>O5832</t>
  </si>
  <si>
    <t>O5833</t>
  </si>
  <si>
    <t>O5834</t>
  </si>
  <si>
    <t>C2977</t>
  </si>
  <si>
    <t>O5835</t>
  </si>
  <si>
    <t>O5836</t>
  </si>
  <si>
    <t>O5837</t>
  </si>
  <si>
    <t>O5838</t>
  </si>
  <si>
    <t>O5839</t>
  </si>
  <si>
    <t>O5840</t>
  </si>
  <si>
    <t>C1806</t>
  </si>
  <si>
    <t>O5841</t>
  </si>
  <si>
    <t>C1913</t>
  </si>
  <si>
    <t>O5842</t>
  </si>
  <si>
    <t>C1421</t>
  </si>
  <si>
    <t>O5843</t>
  </si>
  <si>
    <t>O5844</t>
  </si>
  <si>
    <t>O5845</t>
  </si>
  <si>
    <t>C1422</t>
  </si>
  <si>
    <t>O5846</t>
  </si>
  <si>
    <t>C2207</t>
  </si>
  <si>
    <t>O5847</t>
  </si>
  <si>
    <t>C1592</t>
  </si>
  <si>
    <t>O5848</t>
  </si>
  <si>
    <t>C2762</t>
  </si>
  <si>
    <t>O5849</t>
  </si>
  <si>
    <t>C2033</t>
  </si>
  <si>
    <t>O5850</t>
  </si>
  <si>
    <t>C2046</t>
  </si>
  <si>
    <t>O5851</t>
  </si>
  <si>
    <t>C1532</t>
  </si>
  <si>
    <t>O5852</t>
  </si>
  <si>
    <t>C1530</t>
  </si>
  <si>
    <t>O5853</t>
  </si>
  <si>
    <t>C2908</t>
  </si>
  <si>
    <t>O5854</t>
  </si>
  <si>
    <t>C1896</t>
  </si>
  <si>
    <t>O5855</t>
  </si>
  <si>
    <t>O5856</t>
  </si>
  <si>
    <t>C2880</t>
  </si>
  <si>
    <t>O5857</t>
  </si>
  <si>
    <t>C2813</t>
  </si>
  <si>
    <t>O5858</t>
  </si>
  <si>
    <t>C2625</t>
  </si>
  <si>
    <t>O5859</t>
  </si>
  <si>
    <t>O5860</t>
  </si>
  <si>
    <t>C1988</t>
  </si>
  <si>
    <t>O5861</t>
  </si>
  <si>
    <t>C1029</t>
  </si>
  <si>
    <t>O5862</t>
  </si>
  <si>
    <t>C2186</t>
  </si>
  <si>
    <t>O5863</t>
  </si>
  <si>
    <t>C2510</t>
  </si>
  <si>
    <t>O5864</t>
  </si>
  <si>
    <t>O5865</t>
  </si>
  <si>
    <t>C2889</t>
  </si>
  <si>
    <t>O5866</t>
  </si>
  <si>
    <t>O5867</t>
  </si>
  <si>
    <t>C1373</t>
  </si>
  <si>
    <t>O5868</t>
  </si>
  <si>
    <t>O5869</t>
  </si>
  <si>
    <t>C1909</t>
  </si>
  <si>
    <t>O5870</t>
  </si>
  <si>
    <t>O5871</t>
  </si>
  <si>
    <t>O5872</t>
  </si>
  <si>
    <t>C2849</t>
  </si>
  <si>
    <t>O5873</t>
  </si>
  <si>
    <t>C1836</t>
  </si>
  <si>
    <t>O5874</t>
  </si>
  <si>
    <t>C2183</t>
  </si>
  <si>
    <t>O5875</t>
  </si>
  <si>
    <t>O5876</t>
  </si>
  <si>
    <t>C2594</t>
  </si>
  <si>
    <t>O5877</t>
  </si>
  <si>
    <t>C1972</t>
  </si>
  <si>
    <t>O5878</t>
  </si>
  <si>
    <t>C1917</t>
  </si>
  <si>
    <t>O5879</t>
  </si>
  <si>
    <t>C1164</t>
  </si>
  <si>
    <t>O5880</t>
  </si>
  <si>
    <t>O5881</t>
  </si>
  <si>
    <t>C1954</t>
  </si>
  <si>
    <t>O5882</t>
  </si>
  <si>
    <t>O5883</t>
  </si>
  <si>
    <t>O5884</t>
  </si>
  <si>
    <t>O5885</t>
  </si>
  <si>
    <t>O5886</t>
  </si>
  <si>
    <t>O5887</t>
  </si>
  <si>
    <t>C1973</t>
  </si>
  <si>
    <t>O5888</t>
  </si>
  <si>
    <t>C1217</t>
  </si>
  <si>
    <t>O5889</t>
  </si>
  <si>
    <t>C1370</t>
  </si>
  <si>
    <t>O5890</t>
  </si>
  <si>
    <t>C2449</t>
  </si>
  <si>
    <t>O5891</t>
  </si>
  <si>
    <t>O5892</t>
  </si>
  <si>
    <t>C1975</t>
  </si>
  <si>
    <t>O5893</t>
  </si>
  <si>
    <t>C2002</t>
  </si>
  <si>
    <t>O5894</t>
  </si>
  <si>
    <t>C1676</t>
  </si>
  <si>
    <t>O5895</t>
  </si>
  <si>
    <t>O5896</t>
  </si>
  <si>
    <t>C1928</t>
  </si>
  <si>
    <t>O5897</t>
  </si>
  <si>
    <t>O5898</t>
  </si>
  <si>
    <t>C2499</t>
  </si>
  <si>
    <t>O5899</t>
  </si>
  <si>
    <t>C2278</t>
  </si>
  <si>
    <t>O5900</t>
  </si>
  <si>
    <t>C1575</t>
  </si>
  <si>
    <t>O5901</t>
  </si>
  <si>
    <t>O5902</t>
  </si>
  <si>
    <t>C2443</t>
  </si>
  <si>
    <t>O5903</t>
  </si>
  <si>
    <t>O5904</t>
  </si>
  <si>
    <t>C2941</t>
  </si>
  <si>
    <t>O5905</t>
  </si>
  <si>
    <t>C1494</t>
  </si>
  <si>
    <t>O5906</t>
  </si>
  <si>
    <t>O5907</t>
  </si>
  <si>
    <t>O5908</t>
  </si>
  <si>
    <t>O5909</t>
  </si>
  <si>
    <t>O5910</t>
  </si>
  <si>
    <t>C1093</t>
  </si>
  <si>
    <t>O5911</t>
  </si>
  <si>
    <t>C1048</t>
  </si>
  <si>
    <t>O5912</t>
  </si>
  <si>
    <t>C1117</t>
  </si>
  <si>
    <t>O5913</t>
  </si>
  <si>
    <t>O5914</t>
  </si>
  <si>
    <t>C2317</t>
  </si>
  <si>
    <t>O5915</t>
  </si>
  <si>
    <t>C2634</t>
  </si>
  <si>
    <t>O5916</t>
  </si>
  <si>
    <t>C1058</t>
  </si>
  <si>
    <t>O5917</t>
  </si>
  <si>
    <t>C2929</t>
  </si>
  <si>
    <t>O5918</t>
  </si>
  <si>
    <t>C1834</t>
  </si>
  <si>
    <t>O5919</t>
  </si>
  <si>
    <t>C1986</t>
  </si>
  <si>
    <t>O5920</t>
  </si>
  <si>
    <t>O5921</t>
  </si>
  <si>
    <t>O5922</t>
  </si>
  <si>
    <t>O5923</t>
  </si>
  <si>
    <t>C1216</t>
  </si>
  <si>
    <t>O5924</t>
  </si>
  <si>
    <t>C2896</t>
  </si>
  <si>
    <t>O5925</t>
  </si>
  <si>
    <t>O5926</t>
  </si>
  <si>
    <t>C1188</t>
  </si>
  <si>
    <t>O5927</t>
  </si>
  <si>
    <t>O5928</t>
  </si>
  <si>
    <t>O5929</t>
  </si>
  <si>
    <t>C2778</t>
  </si>
  <si>
    <t>O5930</t>
  </si>
  <si>
    <t>C1998</t>
  </si>
  <si>
    <t>O5931</t>
  </si>
  <si>
    <t>C1705</t>
  </si>
  <si>
    <t>O5932</t>
  </si>
  <si>
    <t>O5933</t>
  </si>
  <si>
    <t>C1479</t>
  </si>
  <si>
    <t>O5934</t>
  </si>
  <si>
    <t>C2206</t>
  </si>
  <si>
    <t>O5935</t>
  </si>
  <si>
    <t>C2609</t>
  </si>
  <si>
    <t>O5936</t>
  </si>
  <si>
    <t>C1738</t>
  </si>
  <si>
    <t>O5937</t>
  </si>
  <si>
    <t>C1900</t>
  </si>
  <si>
    <t>O5938</t>
  </si>
  <si>
    <t>C1647</t>
  </si>
  <si>
    <t>O5939</t>
  </si>
  <si>
    <t>C1533</t>
  </si>
  <si>
    <t>O5940</t>
  </si>
  <si>
    <t>C2255</t>
  </si>
  <si>
    <t>O5941</t>
  </si>
  <si>
    <t>C1925</t>
  </si>
  <si>
    <t>O5942</t>
  </si>
  <si>
    <t>C2335</t>
  </si>
  <si>
    <t>O5943</t>
  </si>
  <si>
    <t>C2131</t>
  </si>
  <si>
    <t>O5944</t>
  </si>
  <si>
    <t>O5945</t>
  </si>
  <si>
    <t>O5946</t>
  </si>
  <si>
    <t>C2251</t>
  </si>
  <si>
    <t>O5947</t>
  </si>
  <si>
    <t>C2699</t>
  </si>
  <si>
    <t>O5948</t>
  </si>
  <si>
    <t>O5949</t>
  </si>
  <si>
    <t>C2132</t>
  </si>
  <si>
    <t>O5950</t>
  </si>
  <si>
    <t>C1317</t>
  </si>
  <si>
    <t>O5951</t>
  </si>
  <si>
    <t>C2826</t>
  </si>
  <si>
    <t>O5952</t>
  </si>
  <si>
    <t>C1004</t>
  </si>
  <si>
    <t>O5953</t>
  </si>
  <si>
    <t>C1750</t>
  </si>
  <si>
    <t>O5954</t>
  </si>
  <si>
    <t>C1495</t>
  </si>
  <si>
    <t>O5955</t>
  </si>
  <si>
    <t>O5956</t>
  </si>
  <si>
    <t>C2233</t>
  </si>
  <si>
    <t>O5957</t>
  </si>
  <si>
    <t>C2411</t>
  </si>
  <si>
    <t>O5958</t>
  </si>
  <si>
    <t>C2709</t>
  </si>
  <si>
    <t>O5959</t>
  </si>
  <si>
    <t>O5960</t>
  </si>
  <si>
    <t>C2213</t>
  </si>
  <si>
    <t>O5961</t>
  </si>
  <si>
    <t>C2882</t>
  </si>
  <si>
    <t>O5962</t>
  </si>
  <si>
    <t>C1115</t>
  </si>
  <si>
    <t>O5963</t>
  </si>
  <si>
    <t>C1466</t>
  </si>
  <si>
    <t>O5964</t>
  </si>
  <si>
    <t>C2809</t>
  </si>
  <si>
    <t>O5965</t>
  </si>
  <si>
    <t>O5966</t>
  </si>
  <si>
    <t>O5967</t>
  </si>
  <si>
    <t>C1795</t>
  </si>
  <si>
    <t>O5968</t>
  </si>
  <si>
    <t>C2761</t>
  </si>
  <si>
    <t>O5969</t>
  </si>
  <si>
    <t>O5970</t>
  </si>
  <si>
    <t>O5971</t>
  </si>
  <si>
    <t>O5972</t>
  </si>
  <si>
    <t>C2204</t>
  </si>
  <si>
    <t>O5973</t>
  </si>
  <si>
    <t>O5974</t>
  </si>
  <si>
    <t>C1902</t>
  </si>
  <si>
    <t>O5975</t>
  </si>
  <si>
    <t>O5976</t>
  </si>
  <si>
    <t>C2714</t>
  </si>
  <si>
    <t>O5977</t>
  </si>
  <si>
    <t>C2086</t>
  </si>
  <si>
    <t>O5978</t>
  </si>
  <si>
    <t>O5979</t>
  </si>
  <si>
    <t>C2142</t>
  </si>
  <si>
    <t>O5980</t>
  </si>
  <si>
    <t>O5981</t>
  </si>
  <si>
    <t>C1069</t>
  </si>
  <si>
    <t>O5982</t>
  </si>
  <si>
    <t>C1550</t>
  </si>
  <si>
    <t>O5983</t>
  </si>
  <si>
    <t>C1478</t>
  </si>
  <si>
    <t>O5984</t>
  </si>
  <si>
    <t>C2606</t>
  </si>
  <si>
    <t>O5985</t>
  </si>
  <si>
    <t>C1143</t>
  </si>
  <si>
    <t>O5986</t>
  </si>
  <si>
    <t>O5987</t>
  </si>
  <si>
    <t>C2267</t>
  </si>
  <si>
    <t>O5988</t>
  </si>
  <si>
    <t>O5989</t>
  </si>
  <si>
    <t>C2394</t>
  </si>
  <si>
    <t>O5990</t>
  </si>
  <si>
    <t>O5991</t>
  </si>
  <si>
    <t>C2333</t>
  </si>
  <si>
    <t>O5992</t>
  </si>
  <si>
    <t>C1521</t>
  </si>
  <si>
    <t>O5993</t>
  </si>
  <si>
    <t>C1715</t>
  </si>
  <si>
    <t>O5994</t>
  </si>
  <si>
    <t>O5995</t>
  </si>
  <si>
    <t>C1443</t>
  </si>
  <si>
    <t>O5996</t>
  </si>
  <si>
    <t>C2683</t>
  </si>
  <si>
    <t>O5997</t>
  </si>
  <si>
    <t>C1299</t>
  </si>
  <si>
    <t>O5998</t>
  </si>
  <si>
    <t>C1261</t>
  </si>
  <si>
    <t>O5999</t>
  </si>
  <si>
    <t>C1338</t>
  </si>
  <si>
    <t>O6000</t>
  </si>
  <si>
    <t>C1569</t>
  </si>
  <si>
    <t>O6001</t>
  </si>
  <si>
    <t>C2767</t>
  </si>
  <si>
    <t>O6002</t>
  </si>
  <si>
    <t>C2156</t>
  </si>
  <si>
    <t>O6003</t>
  </si>
  <si>
    <t>C2229</t>
  </si>
  <si>
    <t>O6004</t>
  </si>
  <si>
    <t>O6005</t>
  </si>
  <si>
    <t>C1648</t>
  </si>
  <si>
    <t>O6006</t>
  </si>
  <si>
    <t>O6007</t>
  </si>
  <si>
    <t>C2590</t>
  </si>
  <si>
    <t>O6008</t>
  </si>
  <si>
    <t>C2241</t>
  </si>
  <si>
    <t>O6009</t>
  </si>
  <si>
    <t>O6010</t>
  </si>
  <si>
    <t>C2650</t>
  </si>
  <si>
    <t>O6011</t>
  </si>
  <si>
    <t>C1990</t>
  </si>
  <si>
    <t>O6012</t>
  </si>
  <si>
    <t>C2298</t>
  </si>
  <si>
    <t>O6013</t>
  </si>
  <si>
    <t>C1605</t>
  </si>
  <si>
    <t>O6014</t>
  </si>
  <si>
    <t>O6015</t>
  </si>
  <si>
    <t>O6016</t>
  </si>
  <si>
    <t>C2687</t>
  </si>
  <si>
    <t>O6017</t>
  </si>
  <si>
    <t>C1870</t>
  </si>
  <si>
    <t>O6018</t>
  </si>
  <si>
    <t>C2713</t>
  </si>
  <si>
    <t>O6019</t>
  </si>
  <si>
    <t>O6020</t>
  </si>
  <si>
    <t>C1426</t>
  </si>
  <si>
    <t>O6021</t>
  </si>
  <si>
    <t>O6022</t>
  </si>
  <si>
    <t>C2602</t>
  </si>
  <si>
    <t>O6023</t>
  </si>
  <si>
    <t>O6024</t>
  </si>
  <si>
    <t>O6025</t>
  </si>
  <si>
    <t>C1912</t>
  </si>
  <si>
    <t>O6026</t>
  </si>
  <si>
    <t>C1663</t>
  </si>
  <si>
    <t>O6027</t>
  </si>
  <si>
    <t>O6028</t>
  </si>
  <si>
    <t>C2860</t>
  </si>
  <si>
    <t>O6029</t>
  </si>
  <si>
    <t>C1636</t>
  </si>
  <si>
    <t>O6030</t>
  </si>
  <si>
    <t>O6031</t>
  </si>
  <si>
    <t>C1382</t>
  </si>
  <si>
    <t>O6032</t>
  </si>
  <si>
    <t>C1962</t>
  </si>
  <si>
    <t>O6033</t>
  </si>
  <si>
    <t>C2663</t>
  </si>
  <si>
    <t>O6034</t>
  </si>
  <si>
    <t>C1358</t>
  </si>
  <si>
    <t>O6035</t>
  </si>
  <si>
    <t>O6036</t>
  </si>
  <si>
    <t>C1696</t>
  </si>
  <si>
    <t>O6037</t>
  </si>
  <si>
    <t>C2503</t>
  </si>
  <si>
    <t>O6038</t>
  </si>
  <si>
    <t>C1428</t>
  </si>
  <si>
    <t>O6039</t>
  </si>
  <si>
    <t>O6040</t>
  </si>
  <si>
    <t>O6041</t>
  </si>
  <si>
    <t>O6042</t>
  </si>
  <si>
    <t>O6043</t>
  </si>
  <si>
    <t>O6044</t>
  </si>
  <si>
    <t>O6045</t>
  </si>
  <si>
    <t>O6046</t>
  </si>
  <si>
    <t>C2497</t>
  </si>
  <si>
    <t>O6047</t>
  </si>
  <si>
    <t>O6048</t>
  </si>
  <si>
    <t>C2329</t>
  </si>
  <si>
    <t>O6049</t>
  </si>
  <si>
    <t>O6050</t>
  </si>
  <si>
    <t>C2217</t>
  </si>
  <si>
    <t>O6051</t>
  </si>
  <si>
    <t>C1380</t>
  </si>
  <si>
    <t>O6052</t>
  </si>
  <si>
    <t>C1476</t>
  </si>
  <si>
    <t>O6053</t>
  </si>
  <si>
    <t>O6054</t>
  </si>
  <si>
    <t>O6055</t>
  </si>
  <si>
    <t>C1536</t>
  </si>
  <si>
    <t>O6056</t>
  </si>
  <si>
    <t>O6057</t>
  </si>
  <si>
    <t>O6058</t>
  </si>
  <si>
    <t>C1302</t>
  </si>
  <si>
    <t>O6059</t>
  </si>
  <si>
    <t>O6060</t>
  </si>
  <si>
    <t>C2892</t>
  </si>
  <si>
    <t>O6061</t>
  </si>
  <si>
    <t>O6062</t>
  </si>
  <si>
    <t>C2366</t>
  </si>
  <si>
    <t>O6063</t>
  </si>
  <si>
    <t>C1200</t>
  </si>
  <si>
    <t>O6064</t>
  </si>
  <si>
    <t>O6065</t>
  </si>
  <si>
    <t>O6066</t>
  </si>
  <si>
    <t>O6067</t>
  </si>
  <si>
    <t>C2265</t>
  </si>
  <si>
    <t>O6068</t>
  </si>
  <si>
    <t>O6069</t>
  </si>
  <si>
    <t>O6070</t>
  </si>
  <si>
    <t>C2758</t>
  </si>
  <si>
    <t>O6071</t>
  </si>
  <si>
    <t>C1487</t>
  </si>
  <si>
    <t>O6072</t>
  </si>
  <si>
    <t>C1195</t>
  </si>
  <si>
    <t>O6073</t>
  </si>
  <si>
    <t>O6074</t>
  </si>
  <si>
    <t>O6075</t>
  </si>
  <si>
    <t>C2269</t>
  </si>
  <si>
    <t>O6076</t>
  </si>
  <si>
    <t>O6077</t>
  </si>
  <si>
    <t>O6078</t>
  </si>
  <si>
    <t>C2022</t>
  </si>
  <si>
    <t>O6079</t>
  </si>
  <si>
    <t>C2073</t>
  </si>
  <si>
    <t>O6080</t>
  </si>
  <si>
    <t>O6081</t>
  </si>
  <si>
    <t>O6082</t>
  </si>
  <si>
    <t>O6083</t>
  </si>
  <si>
    <t>C1464</t>
  </si>
  <si>
    <t>O6084</t>
  </si>
  <si>
    <t>C2631</t>
  </si>
  <si>
    <t>O6085</t>
  </si>
  <si>
    <t>O6086</t>
  </si>
  <si>
    <t>C2146</t>
  </si>
  <si>
    <t>O6087</t>
  </si>
  <si>
    <t>C2578</t>
  </si>
  <si>
    <t>O6088</t>
  </si>
  <si>
    <t>O6089</t>
  </si>
  <si>
    <t>C2783</t>
  </si>
  <si>
    <t>O6090</t>
  </si>
  <si>
    <t>C2458</t>
  </si>
  <si>
    <t>O6091</t>
  </si>
  <si>
    <t>C2839</t>
  </si>
  <si>
    <t>O6092</t>
  </si>
  <si>
    <t>O6093</t>
  </si>
  <si>
    <t>C1175</t>
  </si>
  <si>
    <t>O6094</t>
  </si>
  <si>
    <t>C2557</t>
  </si>
  <si>
    <t>O6095</t>
  </si>
  <si>
    <t>C1045</t>
  </si>
  <si>
    <t>O6096</t>
  </si>
  <si>
    <t>C2559</t>
  </si>
  <si>
    <t>O6097</t>
  </si>
  <si>
    <t>C1853</t>
  </si>
  <si>
    <t>O6098</t>
  </si>
  <si>
    <t>C2589</t>
  </si>
  <si>
    <t>O6099</t>
  </si>
  <si>
    <t>C2032</t>
  </si>
  <si>
    <t>O6100</t>
  </si>
  <si>
    <t>O6101</t>
  </si>
  <si>
    <t>C2092</t>
  </si>
  <si>
    <t>O6102</t>
  </si>
  <si>
    <t>C2245</t>
  </si>
  <si>
    <t>O6103</t>
  </si>
  <si>
    <t>C2062</t>
  </si>
  <si>
    <t>O6104</t>
  </si>
  <si>
    <t>O6105</t>
  </si>
  <si>
    <t>O6106</t>
  </si>
  <si>
    <t>O6107</t>
  </si>
  <si>
    <t>C1879</t>
  </si>
  <si>
    <t>O6108</t>
  </si>
  <si>
    <t>C2715</t>
  </si>
  <si>
    <t>O6109</t>
  </si>
  <si>
    <t>C2479</t>
  </si>
  <si>
    <t>O6110</t>
  </si>
  <si>
    <t>C2011</t>
  </si>
  <si>
    <t>O6111</t>
  </si>
  <si>
    <t>O6112</t>
  </si>
  <si>
    <t>O6113</t>
  </si>
  <si>
    <t>C2117</t>
  </si>
  <si>
    <t>O6114</t>
  </si>
  <si>
    <t>O6115</t>
  </si>
  <si>
    <t>O6116</t>
  </si>
  <si>
    <t>C2770</t>
  </si>
  <si>
    <t>O6117</t>
  </si>
  <si>
    <t>C1406</t>
  </si>
  <si>
    <t>O6118</t>
  </si>
  <si>
    <t>C1999</t>
  </si>
  <si>
    <t>O6119</t>
  </si>
  <si>
    <t>C2911</t>
  </si>
  <si>
    <t>O6120</t>
  </si>
  <si>
    <t>C1587</t>
  </si>
  <si>
    <t>O6121</t>
  </si>
  <si>
    <t>C2262</t>
  </si>
  <si>
    <t>O6122</t>
  </si>
  <si>
    <t>C1562</t>
  </si>
  <si>
    <t>O6123</t>
  </si>
  <si>
    <t>C2068</t>
  </si>
  <si>
    <t>O6124</t>
  </si>
  <si>
    <t>O6125</t>
  </si>
  <si>
    <t>C1484</t>
  </si>
  <si>
    <t>O6126</t>
  </si>
  <si>
    <t>C2840</t>
  </si>
  <si>
    <t>O6127</t>
  </si>
  <si>
    <t>O6128</t>
  </si>
  <si>
    <t>C2383</t>
  </si>
  <si>
    <t>O6129</t>
  </si>
  <si>
    <t>C1897</t>
  </si>
  <si>
    <t>O6130</t>
  </si>
  <si>
    <t>C2147</t>
  </si>
  <si>
    <t>O6131</t>
  </si>
  <si>
    <t>O6132</t>
  </si>
  <si>
    <t>C1170</t>
  </si>
  <si>
    <t>O6133</t>
  </si>
  <si>
    <t>O6134</t>
  </si>
  <si>
    <t>O6135</t>
  </si>
  <si>
    <t>C1970</t>
  </si>
  <si>
    <t>O6136</t>
  </si>
  <si>
    <t>C1475</t>
  </si>
  <si>
    <t>O6137</t>
  </si>
  <si>
    <t>C1009</t>
  </si>
  <si>
    <t>O6138</t>
  </si>
  <si>
    <t>C2350</t>
  </si>
  <si>
    <t>O6139</t>
  </si>
  <si>
    <t>C1244</t>
  </si>
  <si>
    <t>O6140</t>
  </si>
  <si>
    <t>O6141</t>
  </si>
  <si>
    <t>O6142</t>
  </si>
  <si>
    <t>O6143</t>
  </si>
  <si>
    <t>C1838</t>
  </si>
  <si>
    <t>O6144</t>
  </si>
  <si>
    <t>O6145</t>
  </si>
  <si>
    <t>C1378</t>
  </si>
  <si>
    <t>O6146</t>
  </si>
  <si>
    <t>O6147</t>
  </si>
  <si>
    <t>O6148</t>
  </si>
  <si>
    <t>C1844</t>
  </si>
  <si>
    <t>O6149</t>
  </si>
  <si>
    <t>O6150</t>
  </si>
  <si>
    <t>O6151</t>
  </si>
  <si>
    <t>C2050</t>
  </si>
  <si>
    <t>O6152</t>
  </si>
  <si>
    <t>C2759</t>
  </si>
  <si>
    <t>O6153</t>
  </si>
  <si>
    <t>O6154</t>
  </si>
  <si>
    <t>C1886</t>
  </si>
  <si>
    <t>O6155</t>
  </si>
  <si>
    <t>C1125</t>
  </si>
  <si>
    <t>O6156</t>
  </si>
  <si>
    <t>C1887</t>
  </si>
  <si>
    <t>O6157</t>
  </si>
  <si>
    <t>C1820</t>
  </si>
  <si>
    <t>O6158</t>
  </si>
  <si>
    <t>O6159</t>
  </si>
  <si>
    <t>O6160</t>
  </si>
  <si>
    <t>C1468</t>
  </si>
  <si>
    <t>O6161</t>
  </si>
  <si>
    <t>C2857</t>
  </si>
  <si>
    <t>O6162</t>
  </si>
  <si>
    <t>O6163</t>
  </si>
  <si>
    <t>C1033</t>
  </si>
  <si>
    <t>O6164</t>
  </si>
  <si>
    <t>O6165</t>
  </si>
  <si>
    <t>C1274</t>
  </si>
  <si>
    <t>O6166</t>
  </si>
  <si>
    <t>C1018</t>
  </si>
  <si>
    <t>O6167</t>
  </si>
  <si>
    <t>O6168</t>
  </si>
  <si>
    <t>C1770</t>
  </si>
  <si>
    <t>O6169</t>
  </si>
  <si>
    <t>O6170</t>
  </si>
  <si>
    <t>C2516</t>
  </si>
  <si>
    <t>O6171</t>
  </si>
  <si>
    <t>O6172</t>
  </si>
  <si>
    <t>O6173</t>
  </si>
  <si>
    <t>C2283</t>
  </si>
  <si>
    <t>O6174</t>
  </si>
  <si>
    <t>C1716</t>
  </si>
  <si>
    <t>O6175</t>
  </si>
  <si>
    <t>O6176</t>
  </si>
  <si>
    <t>O6177</t>
  </si>
  <si>
    <t>C1462</t>
  </si>
  <si>
    <t>O6178</t>
  </si>
  <si>
    <t>C2168</t>
  </si>
  <si>
    <t>O6179</t>
  </si>
  <si>
    <t>C2948</t>
  </si>
  <si>
    <t>O6180</t>
  </si>
  <si>
    <t>C1809</t>
  </si>
  <si>
    <t>O6181</t>
  </si>
  <si>
    <t>O6182</t>
  </si>
  <si>
    <t>C1967</t>
  </si>
  <si>
    <t>O6183</t>
  </si>
  <si>
    <t>C1976</t>
  </si>
  <si>
    <t>O6184</t>
  </si>
  <si>
    <t>C2432</t>
  </si>
  <si>
    <t>O6185</t>
  </si>
  <si>
    <t>O6186</t>
  </si>
  <si>
    <t>O6187</t>
  </si>
  <si>
    <t>O6188</t>
  </si>
  <si>
    <t>C2707</t>
  </si>
  <si>
    <t>O6189</t>
  </si>
  <si>
    <t>C2336</t>
  </si>
  <si>
    <t>O6190</t>
  </si>
  <si>
    <t>O6191</t>
  </si>
  <si>
    <t>O6192</t>
  </si>
  <si>
    <t>C2154</t>
  </si>
  <si>
    <t>O6193</t>
  </si>
  <si>
    <t>O6194</t>
  </si>
  <si>
    <t>C2013</t>
  </si>
  <si>
    <t>O6195</t>
  </si>
  <si>
    <t>O6196</t>
  </si>
  <si>
    <t>O6197</t>
  </si>
  <si>
    <t>O6198</t>
  </si>
  <si>
    <t>C2465</t>
  </si>
  <si>
    <t>O6199</t>
  </si>
  <si>
    <t>C1363</t>
  </si>
  <si>
    <t>O6200</t>
  </si>
  <si>
    <t>C1044</t>
  </si>
  <si>
    <t>O6201</t>
  </si>
  <si>
    <t>C1589</t>
  </si>
  <si>
    <t>O6202</t>
  </si>
  <si>
    <t>O6203</t>
  </si>
  <si>
    <t>O6204</t>
  </si>
  <si>
    <t>C2201</t>
  </si>
  <si>
    <t>O6205</t>
  </si>
  <si>
    <t>C1916</t>
  </si>
  <si>
    <t>O6206</t>
  </si>
  <si>
    <t>O6207</t>
  </si>
  <si>
    <t>O6208</t>
  </si>
  <si>
    <t>C1540</t>
  </si>
  <si>
    <t>O6209</t>
  </si>
  <si>
    <t>O6210</t>
  </si>
  <si>
    <t>O6211</t>
  </si>
  <si>
    <t>O6212</t>
  </si>
  <si>
    <t>O6213</t>
  </si>
  <si>
    <t>C1811</t>
  </si>
  <si>
    <t>O6214</t>
  </si>
  <si>
    <t>O6215</t>
  </si>
  <si>
    <t>O6216</t>
  </si>
  <si>
    <t>C2964</t>
  </si>
  <si>
    <t>O6217</t>
  </si>
  <si>
    <t>O6218</t>
  </si>
  <si>
    <t>O6219</t>
  </si>
  <si>
    <t>C2098</t>
  </si>
  <si>
    <t>O6220</t>
  </si>
  <si>
    <t>C2473</t>
  </si>
  <si>
    <t>O6221</t>
  </si>
  <si>
    <t>C2566</t>
  </si>
  <si>
    <t>O6222</t>
  </si>
  <si>
    <t>C1539</t>
  </si>
  <si>
    <t>O6223</t>
  </si>
  <si>
    <t>C1657</t>
  </si>
  <si>
    <t>O6224</t>
  </si>
  <si>
    <t>C2327</t>
  </si>
  <si>
    <t>O6225</t>
  </si>
  <si>
    <t>O6226</t>
  </si>
  <si>
    <t>O6227</t>
  </si>
  <si>
    <t>C1292</t>
  </si>
  <si>
    <t>O6228</t>
  </si>
  <si>
    <t>C2181</t>
  </si>
  <si>
    <t>O6229</t>
  </si>
  <si>
    <t>C2823</t>
  </si>
  <si>
    <t>O6230</t>
  </si>
  <si>
    <t>O6231</t>
  </si>
  <si>
    <t>C2912</t>
  </si>
  <si>
    <t>O6232</t>
  </si>
  <si>
    <t>C2475</t>
  </si>
  <si>
    <t>O6233</t>
  </si>
  <si>
    <t>C1157</t>
  </si>
  <si>
    <t>O6234</t>
  </si>
  <si>
    <t>C2116</t>
  </si>
  <si>
    <t>O6235</t>
  </si>
  <si>
    <t>C1320</t>
  </si>
  <si>
    <t>O6236</t>
  </si>
  <si>
    <t>C2291</t>
  </si>
  <si>
    <t>O6237</t>
  </si>
  <si>
    <t>C2963</t>
  </si>
  <si>
    <t>O6238</t>
  </si>
  <si>
    <t>O6239</t>
  </si>
  <si>
    <t>C2588</t>
  </si>
  <si>
    <t>O6240</t>
  </si>
  <si>
    <t>O6241</t>
  </si>
  <si>
    <t>O6242</t>
  </si>
  <si>
    <t>C1242</t>
  </si>
  <si>
    <t>O6243</t>
  </si>
  <si>
    <t>C2938</t>
  </si>
  <si>
    <t>O6244</t>
  </si>
  <si>
    <t>O6245</t>
  </si>
  <si>
    <t>C2268</t>
  </si>
  <si>
    <t>O6246</t>
  </si>
  <si>
    <t>C2464</t>
  </si>
  <si>
    <t>O6247</t>
  </si>
  <si>
    <t>C1614</t>
  </si>
  <si>
    <t>O6248</t>
  </si>
  <si>
    <t>O6249</t>
  </si>
  <si>
    <t>C2153</t>
  </si>
  <si>
    <t>O6250</t>
  </si>
  <si>
    <t>O6251</t>
  </si>
  <si>
    <t>C2844</t>
  </si>
  <si>
    <t>O6252</t>
  </si>
  <si>
    <t>C1735</t>
  </si>
  <si>
    <t>O6253</t>
  </si>
  <si>
    <t>C1091</t>
  </si>
  <si>
    <t>O6254</t>
  </si>
  <si>
    <t>O6255</t>
  </si>
  <si>
    <t>O6256</t>
  </si>
  <si>
    <t>O6257</t>
  </si>
  <si>
    <t>O6258</t>
  </si>
  <si>
    <t>C2667</t>
  </si>
  <si>
    <t>O6259</t>
  </si>
  <si>
    <t>O6260</t>
  </si>
  <si>
    <t>O6261</t>
  </si>
  <si>
    <t>C2769</t>
  </si>
  <si>
    <t>O6262</t>
  </si>
  <si>
    <t>O6263</t>
  </si>
  <si>
    <t>O6264</t>
  </si>
  <si>
    <t>O6265</t>
  </si>
  <si>
    <t>O6266</t>
  </si>
  <si>
    <t>C1293</t>
  </si>
  <si>
    <t>O6267</t>
  </si>
  <si>
    <t>C2175</t>
  </si>
  <si>
    <t>O6268</t>
  </si>
  <si>
    <t>O6269</t>
  </si>
  <si>
    <t>C2253</t>
  </si>
  <si>
    <t>O6270</t>
  </si>
  <si>
    <t>C1431</t>
  </si>
  <si>
    <t>O6271</t>
  </si>
  <si>
    <t>O6272</t>
  </si>
  <si>
    <t>O6273</t>
  </si>
  <si>
    <t>C1432</t>
  </si>
  <si>
    <t>O6274</t>
  </si>
  <si>
    <t>O6275</t>
  </si>
  <si>
    <t>C2288</t>
  </si>
  <si>
    <t>O6276</t>
  </si>
  <si>
    <t>O6277</t>
  </si>
  <si>
    <t>C1650</t>
  </si>
  <si>
    <t>O6278</t>
  </si>
  <si>
    <t>O6279</t>
  </si>
  <si>
    <t>C2745</t>
  </si>
  <si>
    <t>O6280</t>
  </si>
  <si>
    <t>O6281</t>
  </si>
  <si>
    <t>O6282</t>
  </si>
  <si>
    <t>O6283</t>
  </si>
  <si>
    <t>C2621</t>
  </si>
  <si>
    <t>O6284</t>
  </si>
  <si>
    <t>C2705</t>
  </si>
  <si>
    <t>O6285</t>
  </si>
  <si>
    <t>O6286</t>
  </si>
  <si>
    <t>C2182</t>
  </si>
  <si>
    <t>O6287</t>
  </si>
  <si>
    <t>C1399</t>
  </si>
  <si>
    <t>O6288</t>
  </si>
  <si>
    <t>O6289</t>
  </si>
  <si>
    <t>O6290</t>
  </si>
  <si>
    <t>O6291</t>
  </si>
  <si>
    <t>O6292</t>
  </si>
  <si>
    <t>C1491</t>
  </si>
  <si>
    <t>O6293</t>
  </si>
  <si>
    <t>C1982</t>
  </si>
  <si>
    <t>O6294</t>
  </si>
  <si>
    <t>O6295</t>
  </si>
  <si>
    <t>O6296</t>
  </si>
  <si>
    <t>O6297</t>
  </si>
  <si>
    <t>O6298</t>
  </si>
  <si>
    <t>O6299</t>
  </si>
  <si>
    <t>C2581</t>
  </si>
  <si>
    <t>O6300</t>
  </si>
  <si>
    <t>O6301</t>
  </si>
  <si>
    <t>C1792</t>
  </si>
  <si>
    <t>O6302</t>
  </si>
  <si>
    <t>C1254</t>
  </si>
  <si>
    <t>O6303</t>
  </si>
  <si>
    <t>C1096</t>
  </si>
  <si>
    <t>O6304</t>
  </si>
  <si>
    <t>O6305</t>
  </si>
  <si>
    <t>O6306</t>
  </si>
  <si>
    <t>O6307</t>
  </si>
  <si>
    <t>O6308</t>
  </si>
  <si>
    <t>O6309</t>
  </si>
  <si>
    <t>C2644</t>
  </si>
  <si>
    <t>O6310</t>
  </si>
  <si>
    <t>O6311</t>
  </si>
  <si>
    <t>O6312</t>
  </si>
  <si>
    <t>C1755</t>
  </si>
  <si>
    <t>O6313</t>
  </si>
  <si>
    <t>C2611</t>
  </si>
  <si>
    <t>O6314</t>
  </si>
  <si>
    <t>C2236</t>
  </si>
  <si>
    <t>O6315</t>
  </si>
  <si>
    <t>O6316</t>
  </si>
  <si>
    <t>O6317</t>
  </si>
  <si>
    <t>O6318</t>
  </si>
  <si>
    <t>C2472</t>
  </si>
  <si>
    <t>O6319</t>
  </si>
  <si>
    <t>C1248</t>
  </si>
  <si>
    <t>O6320</t>
  </si>
  <si>
    <t>C1088</t>
  </si>
  <si>
    <t>O6321</t>
  </si>
  <si>
    <t>O6322</t>
  </si>
  <si>
    <t>O6323</t>
  </si>
  <si>
    <t>C1531</t>
  </si>
  <si>
    <t>O6324</t>
  </si>
  <si>
    <t>C2750</t>
  </si>
  <si>
    <t>O6325</t>
  </si>
  <si>
    <t>C2950</t>
  </si>
  <si>
    <t>O6326</t>
  </si>
  <si>
    <t>C1007</t>
  </si>
  <si>
    <t>O6327</t>
  </si>
  <si>
    <t>O6328</t>
  </si>
  <si>
    <t>O6329</t>
  </si>
  <si>
    <t>O6330</t>
  </si>
  <si>
    <t>C1013</t>
  </si>
  <si>
    <t>O6331</t>
  </si>
  <si>
    <t>C2075</t>
  </si>
  <si>
    <t>O6332</t>
  </si>
  <si>
    <t>C1493</t>
  </si>
  <si>
    <t>O6333</t>
  </si>
  <si>
    <t>C1284</t>
  </si>
  <si>
    <t>O6334</t>
  </si>
  <si>
    <t>O6335</t>
  </si>
  <si>
    <t>O6336</t>
  </si>
  <si>
    <t>O6337</t>
  </si>
  <si>
    <t>C1418</t>
  </si>
  <si>
    <t>O6338</t>
  </si>
  <si>
    <t>C1830</t>
  </si>
  <si>
    <t>O6339</t>
  </si>
  <si>
    <t>C1785</t>
  </si>
  <si>
    <t>O6340</t>
  </si>
  <si>
    <t>C2719</t>
  </si>
  <si>
    <t>O6341</t>
  </si>
  <si>
    <t>C1590</t>
  </si>
  <si>
    <t>O6342</t>
  </si>
  <si>
    <t>C2210</t>
  </si>
  <si>
    <t>O6343</t>
  </si>
  <si>
    <t>C2537</t>
  </si>
  <si>
    <t>O6344</t>
  </si>
  <si>
    <t>C2812</t>
  </si>
  <si>
    <t>O6345</t>
  </si>
  <si>
    <t>O6346</t>
  </si>
  <si>
    <t>O6347</t>
  </si>
  <si>
    <t>C1066</t>
  </si>
  <si>
    <t>O6348</t>
  </si>
  <si>
    <t>C2775</t>
  </si>
  <si>
    <t>O6349</t>
  </si>
  <si>
    <t>C2808</t>
  </si>
  <si>
    <t>O6350</t>
  </si>
  <si>
    <t>O6351</t>
  </si>
  <si>
    <t>C2821</t>
  </si>
  <si>
    <t>O6352</t>
  </si>
  <si>
    <t>C2302</t>
  </si>
  <si>
    <t>O6353</t>
  </si>
  <si>
    <t>O6354</t>
  </si>
  <si>
    <t>O6355</t>
  </si>
  <si>
    <t>C2678</t>
  </si>
  <si>
    <t>O6356</t>
  </si>
  <si>
    <t>O6357</t>
  </si>
  <si>
    <t>O6358</t>
  </si>
  <si>
    <t>C1134</t>
  </si>
  <si>
    <t>O6359</t>
  </si>
  <si>
    <t>C1276</t>
  </si>
  <si>
    <t>O6360</t>
  </si>
  <si>
    <t>O6361</t>
  </si>
  <si>
    <t>O6362</t>
  </si>
  <si>
    <t>C1199</t>
  </si>
  <si>
    <t>O6363</t>
  </si>
  <si>
    <t>C2617</t>
  </si>
  <si>
    <t>O6364</t>
  </si>
  <si>
    <t>C2105</t>
  </si>
  <si>
    <t>O6365</t>
  </si>
  <si>
    <t>C2711</t>
  </si>
  <si>
    <t>O6366</t>
  </si>
  <si>
    <t>C1361</t>
  </si>
  <si>
    <t>O6367</t>
  </si>
  <si>
    <t>O6368</t>
  </si>
  <si>
    <t>O6369</t>
  </si>
  <si>
    <t>O6370</t>
  </si>
  <si>
    <t>C2056</t>
  </si>
  <si>
    <t>O6371</t>
  </si>
  <si>
    <t>O6372</t>
  </si>
  <si>
    <t>C2282</t>
  </si>
  <si>
    <t>O6373</t>
  </si>
  <si>
    <t>C1558</t>
  </si>
  <si>
    <t>O6374</t>
  </si>
  <si>
    <t>C1191</t>
  </si>
  <si>
    <t>O6375</t>
  </si>
  <si>
    <t>C1567</t>
  </si>
  <si>
    <t>O6376</t>
  </si>
  <si>
    <t>O6377</t>
  </si>
  <si>
    <t>C2743</t>
  </si>
  <si>
    <t>O6378</t>
  </si>
  <si>
    <t>C1028</t>
  </si>
  <si>
    <t>O6379</t>
  </si>
  <si>
    <t>O6380</t>
  </si>
  <si>
    <t>O6381</t>
  </si>
  <si>
    <t>C1345</t>
  </si>
  <si>
    <t>O6382</t>
  </si>
  <si>
    <t>O6383</t>
  </si>
  <si>
    <t>C1463</t>
  </si>
  <si>
    <t>O6384</t>
  </si>
  <si>
    <t>O6385</t>
  </si>
  <si>
    <t>O6386</t>
  </si>
  <si>
    <t>C2398</t>
  </si>
  <si>
    <t>O6387</t>
  </si>
  <si>
    <t>O6388</t>
  </si>
  <si>
    <t>C2864</t>
  </si>
  <si>
    <t>O6389</t>
  </si>
  <si>
    <t>O6390</t>
  </si>
  <si>
    <t>C1135</t>
  </si>
  <si>
    <t>O6391</t>
  </si>
  <si>
    <t>C2521</t>
  </si>
  <si>
    <t>O6392</t>
  </si>
  <si>
    <t>C2671</t>
  </si>
  <si>
    <t>O6393</t>
  </si>
  <si>
    <t>C1269</t>
  </si>
  <si>
    <t>O6394</t>
  </si>
  <si>
    <t>C2592</t>
  </si>
  <si>
    <t>O6395</t>
  </si>
  <si>
    <t>O6396</t>
  </si>
  <si>
    <t>O6397</t>
  </si>
  <si>
    <t>C2659</t>
  </si>
  <si>
    <t>O6398</t>
  </si>
  <si>
    <t>C1014</t>
  </si>
  <si>
    <t>O6399</t>
  </si>
  <si>
    <t>C1270</t>
  </si>
  <si>
    <t>O6400</t>
  </si>
  <si>
    <t>C1784</t>
  </si>
  <si>
    <t>O6401</t>
  </si>
  <si>
    <t>C2859</t>
  </si>
  <si>
    <t>O6402</t>
  </si>
  <si>
    <t>C2220</t>
  </si>
  <si>
    <t>O6403</t>
  </si>
  <si>
    <t>O6404</t>
  </si>
  <si>
    <t>O6405</t>
  </si>
  <si>
    <t>O6406</t>
  </si>
  <si>
    <t>C1944</t>
  </si>
  <si>
    <t>O6407</t>
  </si>
  <si>
    <t>C2165</t>
  </si>
  <si>
    <t>O6408</t>
  </si>
  <si>
    <t>O6409</t>
  </si>
  <si>
    <t>C1732</t>
  </si>
  <si>
    <t>O6410</t>
  </si>
  <si>
    <t>O6411</t>
  </si>
  <si>
    <t>C2399</t>
  </si>
  <si>
    <t>O6412</t>
  </si>
  <si>
    <t>O6413</t>
  </si>
  <si>
    <t>C1219</t>
  </si>
  <si>
    <t>O6414</t>
  </si>
  <si>
    <t>O6415</t>
  </si>
  <si>
    <t>C1159</t>
  </si>
  <si>
    <t>O6416</t>
  </si>
  <si>
    <t>C2083</t>
  </si>
  <si>
    <t>O6417</t>
  </si>
  <si>
    <t>O6418</t>
  </si>
  <si>
    <t>O6419</t>
  </si>
  <si>
    <t>C2422</t>
  </si>
  <si>
    <t>O6420</t>
  </si>
  <si>
    <t>C1591</t>
  </si>
  <si>
    <t>O6421</t>
  </si>
  <si>
    <t>C1607</t>
  </si>
  <si>
    <t>O6422</t>
  </si>
  <si>
    <t>C1966</t>
  </si>
  <si>
    <t>O6423</t>
  </si>
  <si>
    <t>C1260</t>
  </si>
  <si>
    <t>O6424</t>
  </si>
  <si>
    <t>O6425</t>
  </si>
  <si>
    <t>C1019</t>
  </si>
  <si>
    <t>O6426</t>
  </si>
  <si>
    <t>C2837</t>
  </si>
  <si>
    <t>O6427</t>
  </si>
  <si>
    <t>C1581</t>
  </si>
  <si>
    <t>O6428</t>
  </si>
  <si>
    <t>O6429</t>
  </si>
  <si>
    <t>O6430</t>
  </si>
  <si>
    <t>C1238</t>
  </si>
  <si>
    <t>O6431</t>
  </si>
  <si>
    <t>C1620</t>
  </si>
  <si>
    <t>O6432</t>
  </si>
  <si>
    <t>C2786</t>
  </si>
  <si>
    <t>O6433</t>
  </si>
  <si>
    <t>C2560</t>
  </si>
  <si>
    <t>O6434</t>
  </si>
  <si>
    <t>O6435</t>
  </si>
  <si>
    <t>O6436</t>
  </si>
  <si>
    <t>C2688</t>
  </si>
  <si>
    <t>O6437</t>
  </si>
  <si>
    <t>C1005</t>
  </si>
  <si>
    <t>O6438</t>
  </si>
  <si>
    <t>O6439</t>
  </si>
  <si>
    <t>O6440</t>
  </si>
  <si>
    <t>O6441</t>
  </si>
  <si>
    <t>O6442</t>
  </si>
  <si>
    <t>O6443</t>
  </si>
  <si>
    <t>C1243</t>
  </si>
  <si>
    <t>O6444</t>
  </si>
  <si>
    <t>C1411</t>
  </si>
  <si>
    <t>O6445</t>
  </si>
  <si>
    <t>O6446</t>
  </si>
  <si>
    <t>C2729</t>
  </si>
  <si>
    <t>O6447</t>
  </si>
  <si>
    <t>C2178</t>
  </si>
  <si>
    <t>O6448</t>
  </si>
  <si>
    <t>C1649</t>
  </si>
  <si>
    <t>O6449</t>
  </si>
  <si>
    <t>C2270</t>
  </si>
  <si>
    <t>O6450</t>
  </si>
  <si>
    <t>C2904</t>
  </si>
  <si>
    <t>O6451</t>
  </si>
  <si>
    <t>C2368</t>
  </si>
  <si>
    <t>O6452</t>
  </si>
  <si>
    <t>C1167</t>
  </si>
  <si>
    <t>O6453</t>
  </si>
  <si>
    <t>C2001</t>
  </si>
  <si>
    <t>O6454</t>
  </si>
  <si>
    <t>O6455</t>
  </si>
  <si>
    <t>C2966</t>
  </si>
  <si>
    <t>O6456</t>
  </si>
  <si>
    <t>C2093</t>
  </si>
  <si>
    <t>O6457</t>
  </si>
  <si>
    <t>C2209</t>
  </si>
  <si>
    <t>O6458</t>
  </si>
  <si>
    <t>C2379</t>
  </si>
  <si>
    <t>O6459</t>
  </si>
  <si>
    <t>O6460</t>
  </si>
  <si>
    <t>C1415</t>
  </si>
  <si>
    <t>O6461</t>
  </si>
  <si>
    <t>O6462</t>
  </si>
  <si>
    <t>O6463</t>
  </si>
  <si>
    <t>O6464</t>
  </si>
  <si>
    <t>O6465</t>
  </si>
  <si>
    <t>C2445</t>
  </si>
  <si>
    <t>O6466</t>
  </si>
  <si>
    <t>C2066</t>
  </si>
  <si>
    <t>O6467</t>
  </si>
  <si>
    <t>O6468</t>
  </si>
  <si>
    <t>O6469</t>
  </si>
  <si>
    <t>C2610</t>
  </si>
  <si>
    <t>O6470</t>
  </si>
  <si>
    <t>O6471</t>
  </si>
  <si>
    <t>C1894</t>
  </si>
  <si>
    <t>O6472</t>
  </si>
  <si>
    <t>C1764</t>
  </si>
  <si>
    <t>O6473</t>
  </si>
  <si>
    <t>O6474</t>
  </si>
  <si>
    <t>C2266</t>
  </si>
  <si>
    <t>O6475</t>
  </si>
  <si>
    <t>O6476</t>
  </si>
  <si>
    <t>O6477</t>
  </si>
  <si>
    <t>O6478</t>
  </si>
  <si>
    <t>C1405</t>
  </si>
  <si>
    <t>O6479</t>
  </si>
  <si>
    <t>O6480</t>
  </si>
  <si>
    <t>C1133</t>
  </si>
  <si>
    <t>O6481</t>
  </si>
  <si>
    <t>C1692</t>
  </si>
  <si>
    <t>O6482</t>
  </si>
  <si>
    <t>O6483</t>
  </si>
  <si>
    <t>O6484</t>
  </si>
  <si>
    <t>C2257</t>
  </si>
  <si>
    <t>O6485</t>
  </si>
  <si>
    <t>C2440</t>
  </si>
  <si>
    <t>O6486</t>
  </si>
  <si>
    <t>O6487</t>
  </si>
  <si>
    <t>C1595</t>
  </si>
  <si>
    <t>O6488</t>
  </si>
  <si>
    <t>O6489</t>
  </si>
  <si>
    <t>O6490</t>
  </si>
  <si>
    <t>O6491</t>
  </si>
  <si>
    <t>C2227</t>
  </si>
  <si>
    <t>O6492</t>
  </si>
  <si>
    <t>O6493</t>
  </si>
  <si>
    <t>O6494</t>
  </si>
  <si>
    <t>O6495</t>
  </si>
  <si>
    <t>C1104</t>
  </si>
  <si>
    <t>O6496</t>
  </si>
  <si>
    <t>C1050</t>
  </si>
  <si>
    <t>O6497</t>
  </si>
  <si>
    <t>C2932</t>
  </si>
  <si>
    <t>O6498</t>
  </si>
  <si>
    <t>C1841</t>
  </si>
  <si>
    <t>O6499</t>
  </si>
  <si>
    <t>O6500</t>
  </si>
  <si>
    <t>C2585</t>
  </si>
  <si>
    <t>O6501</t>
  </si>
  <si>
    <t>C1486</t>
  </si>
  <si>
    <t>O6502</t>
  </si>
  <si>
    <t>C2915</t>
  </si>
  <si>
    <t>O6503</t>
  </si>
  <si>
    <t>O6504</t>
  </si>
  <si>
    <t>O6505</t>
  </si>
  <si>
    <t>C2313</t>
  </si>
  <si>
    <t>O6506</t>
  </si>
  <si>
    <t>O6507</t>
  </si>
  <si>
    <t>O6508</t>
  </si>
  <si>
    <t>O6509</t>
  </si>
  <si>
    <t>C2725</t>
  </si>
  <si>
    <t>O6510</t>
  </si>
  <si>
    <t>O6511</t>
  </si>
  <si>
    <t>C1163</t>
  </si>
  <si>
    <t>O6512</t>
  </si>
  <si>
    <t>C1181</t>
  </si>
  <si>
    <t>O6513</t>
  </si>
  <si>
    <t>O6514</t>
  </si>
  <si>
    <t>C1598</t>
  </si>
  <si>
    <t>O6515</t>
  </si>
  <si>
    <t>C1837</t>
  </si>
  <si>
    <t>O6516</t>
  </si>
  <si>
    <t>O6517</t>
  </si>
  <si>
    <t>O6518</t>
  </si>
  <si>
    <t>C1036</t>
  </si>
  <si>
    <t>O6519</t>
  </si>
  <si>
    <t>O6520</t>
  </si>
  <si>
    <t>O6521</t>
  </si>
  <si>
    <t>O6522</t>
  </si>
  <si>
    <t>C1852</t>
  </si>
  <si>
    <t>O6523</t>
  </si>
  <si>
    <t>O6524</t>
  </si>
  <si>
    <t>C1655</t>
  </si>
  <si>
    <t>O6525</t>
  </si>
  <si>
    <t>O6526</t>
  </si>
  <si>
    <t>C1006</t>
  </si>
  <si>
    <t>O6527</t>
  </si>
  <si>
    <t>O6528</t>
  </si>
  <si>
    <t>C2380</t>
  </si>
  <si>
    <t>O6529</t>
  </si>
  <si>
    <t>O6530</t>
  </si>
  <si>
    <t>O6531</t>
  </si>
  <si>
    <t>O6532</t>
  </si>
  <si>
    <t>C2780</t>
  </si>
  <si>
    <t>O6533</t>
  </si>
  <si>
    <t>C1211</t>
  </si>
  <si>
    <t>O6534</t>
  </si>
  <si>
    <t>C1490</t>
  </si>
  <si>
    <t>O6535</t>
  </si>
  <si>
    <t>O6536</t>
  </si>
  <si>
    <t>O6537</t>
  </si>
  <si>
    <t>C1207</t>
  </si>
  <si>
    <t>O6538</t>
  </si>
  <si>
    <t>C2495</t>
  </si>
  <si>
    <t>O6539</t>
  </si>
  <si>
    <t>C2074</t>
  </si>
  <si>
    <t>O6540</t>
  </si>
  <si>
    <t>O6541</t>
  </si>
  <si>
    <t>O6542</t>
  </si>
  <si>
    <t>O6543</t>
  </si>
  <si>
    <t>O6544</t>
  </si>
  <si>
    <t>O6545</t>
  </si>
  <si>
    <t>O6546</t>
  </si>
  <si>
    <t>O6547</t>
  </si>
  <si>
    <t>O6548</t>
  </si>
  <si>
    <t>C1542</t>
  </si>
  <si>
    <t>O6549</t>
  </si>
  <si>
    <t>O6550</t>
  </si>
  <si>
    <t>C2261</t>
  </si>
  <si>
    <t>O6551</t>
  </si>
  <si>
    <t>C2378</t>
  </si>
  <si>
    <t>O6552</t>
  </si>
  <si>
    <t>C2785</t>
  </si>
  <si>
    <t>O6553</t>
  </si>
  <si>
    <t>C1599</t>
  </si>
  <si>
    <t>O6554</t>
  </si>
  <si>
    <t>C2969</t>
  </si>
  <si>
    <t>O6555</t>
  </si>
  <si>
    <t>O6556</t>
  </si>
  <si>
    <t>C1251</t>
  </si>
  <si>
    <t>O6557</t>
  </si>
  <si>
    <t>C1797</t>
  </si>
  <si>
    <t>O6558</t>
  </si>
  <si>
    <t>C1960</t>
  </si>
  <si>
    <t>O6559</t>
  </si>
  <si>
    <t>O6560</t>
  </si>
  <si>
    <t>O6561</t>
  </si>
  <si>
    <t>O6562</t>
  </si>
  <si>
    <t>C2159</t>
  </si>
  <si>
    <t>O6563</t>
  </si>
  <si>
    <t>C1035</t>
  </si>
  <si>
    <t>O6564</t>
  </si>
  <si>
    <t>C1803</t>
  </si>
  <si>
    <t>O6565</t>
  </si>
  <si>
    <t>O6566</t>
  </si>
  <si>
    <t>O6567</t>
  </si>
  <si>
    <t>O6568</t>
  </si>
  <si>
    <t>O6569</t>
  </si>
  <si>
    <t>O6570</t>
  </si>
  <si>
    <t>C1724</t>
  </si>
  <si>
    <t>O6571</t>
  </si>
  <si>
    <t>O6572</t>
  </si>
  <si>
    <t>C2976</t>
  </si>
  <si>
    <t>O6573</t>
  </si>
  <si>
    <t>O6574</t>
  </si>
  <si>
    <t>C1417</t>
  </si>
  <si>
    <t>O6575</t>
  </si>
  <si>
    <t>C2102</t>
  </si>
  <si>
    <t>O6576</t>
  </si>
  <si>
    <t>C1683</t>
  </si>
  <si>
    <t>O6577</t>
  </si>
  <si>
    <t>C2048</t>
  </si>
  <si>
    <t>O6578</t>
  </si>
  <si>
    <t>O6579</t>
  </si>
  <si>
    <t>C2689</t>
  </si>
  <si>
    <t>O6580</t>
  </si>
  <si>
    <t>C1126</t>
  </si>
  <si>
    <t>O6581</t>
  </si>
  <si>
    <t>C2574</t>
  </si>
  <si>
    <t>O6582</t>
  </si>
  <si>
    <t>O6583</t>
  </si>
  <si>
    <t>C2717</t>
  </si>
  <si>
    <t>O6584</t>
  </si>
  <si>
    <t>O6585</t>
  </si>
  <si>
    <t>C1726</t>
  </si>
  <si>
    <t>O6586</t>
  </si>
  <si>
    <t>O6587</t>
  </si>
  <si>
    <t>C1993</t>
  </si>
  <si>
    <t>O6588</t>
  </si>
  <si>
    <t>O6589</t>
  </si>
  <si>
    <t>C1172</t>
  </si>
  <si>
    <t>O6590</t>
  </si>
  <si>
    <t>C2598</t>
  </si>
  <si>
    <t>O6591</t>
  </si>
  <si>
    <t>C2171</t>
  </si>
  <si>
    <t>O6592</t>
  </si>
  <si>
    <t>O6593</t>
  </si>
  <si>
    <t>O6594</t>
  </si>
  <si>
    <t>C2418</t>
  </si>
  <si>
    <t>O6595</t>
  </si>
  <si>
    <t>O6596</t>
  </si>
  <si>
    <t>O6597</t>
  </si>
  <si>
    <t>C1642</t>
  </si>
  <si>
    <t>O6598</t>
  </si>
  <si>
    <t>O6599</t>
  </si>
  <si>
    <t>C1596</t>
  </si>
  <si>
    <t>O6600</t>
  </si>
  <si>
    <t>O6601</t>
  </si>
  <si>
    <t>O6602</t>
  </si>
  <si>
    <t>C1958</t>
  </si>
  <si>
    <t>O6603</t>
  </si>
  <si>
    <t>C1907</t>
  </si>
  <si>
    <t>O6604</t>
  </si>
  <si>
    <t>O6605</t>
  </si>
  <si>
    <t>C2198</t>
  </si>
  <si>
    <t>O6606</t>
  </si>
  <si>
    <t>C1702</t>
  </si>
  <si>
    <t>O6607</t>
  </si>
  <si>
    <t>C2222</t>
  </si>
  <si>
    <t>O6608</t>
  </si>
  <si>
    <t>O6609</t>
  </si>
  <si>
    <t>C1507</t>
  </si>
  <si>
    <t>O6610</t>
  </si>
  <si>
    <t>O6611</t>
  </si>
  <si>
    <t>O6612</t>
  </si>
  <si>
    <t>O6613</t>
  </si>
  <si>
    <t>O6614</t>
  </si>
  <si>
    <t>C1346</t>
  </si>
  <si>
    <t>O6615</t>
  </si>
  <si>
    <t>C1748</t>
  </si>
  <si>
    <t>O6616</t>
  </si>
  <si>
    <t>C1372</t>
  </si>
  <si>
    <t>O6617</t>
  </si>
  <si>
    <t>C1184</t>
  </si>
  <si>
    <t>O6618</t>
  </si>
  <si>
    <t>C1771</t>
  </si>
  <si>
    <t>O6619</t>
  </si>
  <si>
    <t>C1553</t>
  </si>
  <si>
    <t>O6620</t>
  </si>
  <si>
    <t>O6621</t>
  </si>
  <si>
    <t>O6622</t>
  </si>
  <si>
    <t>C2539</t>
  </si>
  <si>
    <t>O6623</t>
  </si>
  <si>
    <t>O6624</t>
  </si>
  <si>
    <t>O6625</t>
  </si>
  <si>
    <t>O6626</t>
  </si>
  <si>
    <t>C1049</t>
  </si>
  <si>
    <t>O6627</t>
  </si>
  <si>
    <t>C1105</t>
  </si>
  <si>
    <t>O6628</t>
  </si>
  <si>
    <t>O6629</t>
  </si>
  <si>
    <t>O6630</t>
  </si>
  <si>
    <t>O6631</t>
  </si>
  <si>
    <t>O6632</t>
  </si>
  <si>
    <t>O6633</t>
  </si>
  <si>
    <t>O6634</t>
  </si>
  <si>
    <t>C1711</t>
  </si>
  <si>
    <t>O6635</t>
  </si>
  <si>
    <t>O6636</t>
  </si>
  <si>
    <t>O6637</t>
  </si>
  <si>
    <t>O6638</t>
  </si>
  <si>
    <t>O6639</t>
  </si>
  <si>
    <t>O6640</t>
  </si>
  <si>
    <t>O6641</t>
  </si>
  <si>
    <t>O6642</t>
  </si>
  <si>
    <t>O6643</t>
  </si>
  <si>
    <t>O6644</t>
  </si>
  <si>
    <t>O6645</t>
  </si>
  <si>
    <t>O6646</t>
  </si>
  <si>
    <t>O6647</t>
  </si>
  <si>
    <t>C2334</t>
  </si>
  <si>
    <t>O6648</t>
  </si>
  <si>
    <t>O6649</t>
  </si>
  <si>
    <t>O6650</t>
  </si>
  <si>
    <t>C1203</t>
  </si>
  <si>
    <t>O6651</t>
  </si>
  <si>
    <t>C1128</t>
  </si>
  <si>
    <t>O6652</t>
  </si>
  <si>
    <t>O6653</t>
  </si>
  <si>
    <t>C1015</t>
  </si>
  <si>
    <t>O6654</t>
  </si>
  <si>
    <t>C2343</t>
  </si>
  <si>
    <t>O6655</t>
  </si>
  <si>
    <t>O6656</t>
  </si>
  <si>
    <t>O6657</t>
  </si>
  <si>
    <t>O6658</t>
  </si>
  <si>
    <t>O6659</t>
  </si>
  <si>
    <t>C2081</t>
  </si>
  <si>
    <t>O6660</t>
  </si>
  <si>
    <t>O6661</t>
  </si>
  <si>
    <t>O6662</t>
  </si>
  <si>
    <t>C2330</t>
  </si>
  <si>
    <t>O6663</t>
  </si>
  <si>
    <t>O6664</t>
  </si>
  <si>
    <t>O6665</t>
  </si>
  <si>
    <t>C1470</t>
  </si>
  <si>
    <t>O6666</t>
  </si>
  <si>
    <t>O6667</t>
  </si>
  <si>
    <t>O6668</t>
  </si>
  <si>
    <t>C2070</t>
  </si>
  <si>
    <t>O6669</t>
  </si>
  <si>
    <t>O6670</t>
  </si>
  <si>
    <t>O6671</t>
  </si>
  <si>
    <t>O6672</t>
  </si>
  <si>
    <t>O6673</t>
  </si>
  <si>
    <t>O6674</t>
  </si>
  <si>
    <t>C1528</t>
  </si>
  <si>
    <t>O6675</t>
  </si>
  <si>
    <t>O6676</t>
  </si>
  <si>
    <t>O6677</t>
  </si>
  <si>
    <t>O6678</t>
  </si>
  <si>
    <t>O6679</t>
  </si>
  <si>
    <t>O6680</t>
  </si>
  <si>
    <t>O6681</t>
  </si>
  <si>
    <t>C2612</t>
  </si>
  <si>
    <t>O6682</t>
  </si>
  <si>
    <t>C1214</t>
  </si>
  <si>
    <t>O6683</t>
  </si>
  <si>
    <t>O6684</t>
  </si>
  <si>
    <t>C2953</t>
  </si>
  <si>
    <t>O6685</t>
  </si>
  <si>
    <t>O6686</t>
  </si>
  <si>
    <t>O6687</t>
  </si>
  <si>
    <t>C1564</t>
  </si>
  <si>
    <t>O6688</t>
  </si>
  <si>
    <t>C2260</t>
  </si>
  <si>
    <t>O6689</t>
  </si>
  <si>
    <t>O6690</t>
  </si>
  <si>
    <t>O6691</t>
  </si>
  <si>
    <t>C2636</t>
  </si>
  <si>
    <t>O6692</t>
  </si>
  <si>
    <t>C2556</t>
  </si>
  <si>
    <t>O6693</t>
  </si>
  <si>
    <t>C1758</t>
  </si>
  <si>
    <t>O6694</t>
  </si>
  <si>
    <t>O6695</t>
  </si>
  <si>
    <t>O6696</t>
  </si>
  <si>
    <t>C1610</t>
  </si>
  <si>
    <t>O6697</t>
  </si>
  <si>
    <t>O6698</t>
  </si>
  <si>
    <t>O6699</t>
  </si>
  <si>
    <t>O6700</t>
  </si>
  <si>
    <t>O6701</t>
  </si>
  <si>
    <t>C2415</t>
  </si>
  <si>
    <t>O6702</t>
  </si>
  <si>
    <t>O6703</t>
  </si>
  <si>
    <t>O6704</t>
  </si>
  <si>
    <t>C1664</t>
  </si>
  <si>
    <t>O6705</t>
  </si>
  <si>
    <t>C1051</t>
  </si>
  <si>
    <t>O6706</t>
  </si>
  <si>
    <t>O6707</t>
  </si>
  <si>
    <t>C1560</t>
  </si>
  <si>
    <t>O6708</t>
  </si>
  <si>
    <t>O6709</t>
  </si>
  <si>
    <t>C1889</t>
  </si>
  <si>
    <t>O6710</t>
  </si>
  <si>
    <t>O6711</t>
  </si>
  <si>
    <t>O6712</t>
  </si>
  <si>
    <t>C1908</t>
  </si>
  <si>
    <t>O6713</t>
  </si>
  <si>
    <t>C1423</t>
  </si>
  <si>
    <t>O6714</t>
  </si>
  <si>
    <t>O6715</t>
  </si>
  <si>
    <t>O6716</t>
  </si>
  <si>
    <t>C1140</t>
  </si>
  <si>
    <t>O6717</t>
  </si>
  <si>
    <t>O6718</t>
  </si>
  <si>
    <t>C2187</t>
  </si>
  <si>
    <t>O6719</t>
  </si>
  <si>
    <t>O6720</t>
  </si>
  <si>
    <t>C1573</t>
  </si>
  <si>
    <t>O6721</t>
  </si>
  <si>
    <t>O6722</t>
  </si>
  <si>
    <t>C1137</t>
  </si>
  <si>
    <t>O6723</t>
  </si>
  <si>
    <t>O6724</t>
  </si>
  <si>
    <t>C2069</t>
  </si>
  <si>
    <t>O6725</t>
  </si>
  <si>
    <t>O6726</t>
  </si>
  <si>
    <t>O6727</t>
  </si>
  <si>
    <t>C1654</t>
  </si>
  <si>
    <t>O6728</t>
  </si>
  <si>
    <t>O6729</t>
  </si>
  <si>
    <t>C2527</t>
  </si>
  <si>
    <t>O6730</t>
  </si>
  <si>
    <t>O6731</t>
  </si>
  <si>
    <t>O6732</t>
  </si>
  <si>
    <t>C2869</t>
  </si>
  <si>
    <t>O6733</t>
  </si>
  <si>
    <t>O6734</t>
  </si>
  <si>
    <t>C1020</t>
  </si>
  <si>
    <t>O6735</t>
  </si>
  <si>
    <t>O6736</t>
  </si>
  <si>
    <t>C2596</t>
  </si>
  <si>
    <t>O6737</t>
  </si>
  <si>
    <t>O6738</t>
  </si>
  <si>
    <t>O6739</t>
  </si>
  <si>
    <t>O6740</t>
  </si>
  <si>
    <t>C1011</t>
  </si>
  <si>
    <t>O6741</t>
  </si>
  <si>
    <t>O6742</t>
  </si>
  <si>
    <t>O6743</t>
  </si>
  <si>
    <t>O6744</t>
  </si>
  <si>
    <t>O6745</t>
  </si>
  <si>
    <t>C1436</t>
  </si>
  <si>
    <t>O6746</t>
  </si>
  <si>
    <t>C2668</t>
  </si>
  <si>
    <t>O6747</t>
  </si>
  <si>
    <t>O6748</t>
  </si>
  <si>
    <t>C1046</t>
  </si>
  <si>
    <t>O6749</t>
  </si>
  <si>
    <t>O6750</t>
  </si>
  <si>
    <t>O6751</t>
  </si>
  <si>
    <t>C1429</t>
  </si>
  <si>
    <t>O6752</t>
  </si>
  <si>
    <t>O6753</t>
  </si>
  <si>
    <t>C2431</t>
  </si>
  <si>
    <t>O6754</t>
  </si>
  <si>
    <t>C2357</t>
  </si>
  <si>
    <t>O6755</t>
  </si>
  <si>
    <t>O6756</t>
  </si>
  <si>
    <t>C2338</t>
  </si>
  <si>
    <t>O6757</t>
  </si>
  <si>
    <t>C1633</t>
  </si>
  <si>
    <t>O6758</t>
  </si>
  <si>
    <t>O6759</t>
  </si>
  <si>
    <t>O6760</t>
  </si>
  <si>
    <t>C2947</t>
  </si>
  <si>
    <t>O6761</t>
  </si>
  <si>
    <t>O6762</t>
  </si>
  <si>
    <t>O6763</t>
  </si>
  <si>
    <t>C1499</t>
  </si>
  <si>
    <t>O6764</t>
  </si>
  <si>
    <t>O6765</t>
  </si>
  <si>
    <t>C1301</t>
  </si>
  <si>
    <t>O6766</t>
  </si>
  <si>
    <t>O6767</t>
  </si>
  <si>
    <t>C1385</t>
  </si>
  <si>
    <t>O6768</t>
  </si>
  <si>
    <t>C1876</t>
  </si>
  <si>
    <t>O6769</t>
  </si>
  <si>
    <t>C1400</t>
  </si>
  <si>
    <t>O6770</t>
  </si>
  <si>
    <t>C2135</t>
  </si>
  <si>
    <t>O6771</t>
  </si>
  <si>
    <t>O6772</t>
  </si>
  <si>
    <t>C2520</t>
  </si>
  <si>
    <t>O6773</t>
  </si>
  <si>
    <t>O6774</t>
  </si>
  <si>
    <t>O6775</t>
  </si>
  <si>
    <t>O6776</t>
  </si>
  <si>
    <t>O6777</t>
  </si>
  <si>
    <t>C2003</t>
  </si>
  <si>
    <t>O6778</t>
  </si>
  <si>
    <t>O6779</t>
  </si>
  <si>
    <t>C2836</t>
  </si>
  <si>
    <t>O6780</t>
  </si>
  <si>
    <t>C2518</t>
  </si>
  <si>
    <t>O6781</t>
  </si>
  <si>
    <t>C1729</t>
  </si>
  <si>
    <t>O6782</t>
  </si>
  <si>
    <t>O6783</t>
  </si>
  <si>
    <t>C2665</t>
  </si>
  <si>
    <t>O6784</t>
  </si>
  <si>
    <t>O6785</t>
  </si>
  <si>
    <t>O6786</t>
  </si>
  <si>
    <t>C1968</t>
  </si>
  <si>
    <t>O6787</t>
  </si>
  <si>
    <t>O6788</t>
  </si>
  <si>
    <t>C2816</t>
  </si>
  <si>
    <t>O6789</t>
  </si>
  <si>
    <t>O6790</t>
  </si>
  <si>
    <t>C2192</t>
  </si>
  <si>
    <t>O6791</t>
  </si>
  <si>
    <t>O6792</t>
  </si>
  <si>
    <t>C2555</t>
  </si>
  <si>
    <t>O6793</t>
  </si>
  <si>
    <t>C2274</t>
  </si>
  <si>
    <t>O6794</t>
  </si>
  <si>
    <t>O6795</t>
  </si>
  <si>
    <t>C2855</t>
  </si>
  <si>
    <t>O6796</t>
  </si>
  <si>
    <t>C2228</t>
  </si>
  <si>
    <t>O6797</t>
  </si>
  <si>
    <t>C1845</t>
  </si>
  <si>
    <t>O6798</t>
  </si>
  <si>
    <t>O6799</t>
  </si>
  <si>
    <t>C1265</t>
  </si>
  <si>
    <t>O6800</t>
  </si>
  <si>
    <t>C1294</t>
  </si>
  <si>
    <t>O6801</t>
  </si>
  <si>
    <t>O6802</t>
  </si>
  <si>
    <t>C2685</t>
  </si>
  <si>
    <t>O6803</t>
  </si>
  <si>
    <t>O6804</t>
  </si>
  <si>
    <t>C2307</t>
  </si>
  <si>
    <t>O6805</t>
  </si>
  <si>
    <t>O6806</t>
  </si>
  <si>
    <t>C2312</t>
  </si>
  <si>
    <t>O6807</t>
  </si>
  <si>
    <t>O6808</t>
  </si>
  <si>
    <t>O6809</t>
  </si>
  <si>
    <t>C1306</t>
  </si>
  <si>
    <t>O6810</t>
  </si>
  <si>
    <t>O6811</t>
  </si>
  <si>
    <t>O6812</t>
  </si>
  <si>
    <t>O6813</t>
  </si>
  <si>
    <t>O6814</t>
  </si>
  <si>
    <t>C2862</t>
  </si>
  <si>
    <t>O6815</t>
  </si>
  <si>
    <t>O6816</t>
  </si>
  <si>
    <t>O6817</t>
  </si>
  <si>
    <t>C2061</t>
  </si>
  <si>
    <t>O6818</t>
  </si>
  <si>
    <t>C2967</t>
  </si>
  <si>
    <t>O6819</t>
  </si>
  <si>
    <t>C1759</t>
  </si>
  <si>
    <t>O6820</t>
  </si>
  <si>
    <t>C2023</t>
  </si>
  <si>
    <t>O6821</t>
  </si>
  <si>
    <t>C1534</t>
  </si>
  <si>
    <t>O6822</t>
  </si>
  <si>
    <t>O6823</t>
  </si>
  <si>
    <t>O6824</t>
  </si>
  <si>
    <t>C1698</t>
  </si>
  <si>
    <t>O6825</t>
  </si>
  <si>
    <t>O6826</t>
  </si>
  <si>
    <t>O6827</t>
  </si>
  <si>
    <t>C2570</t>
  </si>
  <si>
    <t>O6828</t>
  </si>
  <si>
    <t>O6829</t>
  </si>
  <si>
    <t>O6830</t>
  </si>
  <si>
    <t>O6831</t>
  </si>
  <si>
    <t>C2675</t>
  </si>
  <si>
    <t>O6832</t>
  </si>
  <si>
    <t>C2406</t>
  </si>
  <si>
    <t>O6833</t>
  </si>
  <si>
    <t>O6834</t>
  </si>
  <si>
    <t>O6835</t>
  </si>
  <si>
    <t>O6836</t>
  </si>
  <si>
    <t>O6837</t>
  </si>
  <si>
    <t>C2463</t>
  </si>
  <si>
    <t>O6838</t>
  </si>
  <si>
    <t>O6839</t>
  </si>
  <si>
    <t>C1322</t>
  </si>
  <si>
    <t>O6840</t>
  </si>
  <si>
    <t>C2310</t>
  </si>
  <si>
    <t>O6841</t>
  </si>
  <si>
    <t>C1236</t>
  </si>
  <si>
    <t>O6842</t>
  </si>
  <si>
    <t>C2620</t>
  </si>
  <si>
    <t>O6843</t>
  </si>
  <si>
    <t>O6844</t>
  </si>
  <si>
    <t>C1369</t>
  </si>
  <si>
    <t>O6845</t>
  </si>
  <si>
    <t>O6846</t>
  </si>
  <si>
    <t>O6847</t>
  </si>
  <si>
    <t>C1215</t>
  </si>
  <si>
    <t>O6848</t>
  </si>
  <si>
    <t>C1682</t>
  </si>
  <si>
    <t>O6849</t>
  </si>
  <si>
    <t>O6850</t>
  </si>
  <si>
    <t>O6851</t>
  </si>
  <si>
    <t>C2063</t>
  </si>
  <si>
    <t>O6852</t>
  </si>
  <si>
    <t>C1903</t>
  </si>
  <si>
    <t>O6853</t>
  </si>
  <si>
    <t>O6854</t>
  </si>
  <si>
    <t>O6855</t>
  </si>
  <si>
    <t>O6856</t>
  </si>
  <si>
    <t>O6857</t>
  </si>
  <si>
    <t>O6858</t>
  </si>
  <si>
    <t>O6859</t>
  </si>
  <si>
    <t>O6860</t>
  </si>
  <si>
    <t>O6861</t>
  </si>
  <si>
    <t>O6862</t>
  </si>
  <si>
    <t>O6863</t>
  </si>
  <si>
    <t>C1144</t>
  </si>
  <si>
    <t>O6864</t>
  </si>
  <si>
    <t>C1678</t>
  </si>
  <si>
    <t>O6865</t>
  </si>
  <si>
    <t>O6866</t>
  </si>
  <si>
    <t>O6867</t>
  </si>
  <si>
    <t>C2898</t>
  </si>
  <si>
    <t>O6868</t>
  </si>
  <si>
    <t>C2239</t>
  </si>
  <si>
    <t>O6869</t>
  </si>
  <si>
    <t>O6870</t>
  </si>
  <si>
    <t>O6871</t>
  </si>
  <si>
    <t>O6872</t>
  </si>
  <si>
    <t>C2101</t>
  </si>
  <si>
    <t>O6873</t>
  </si>
  <si>
    <t>O6874</t>
  </si>
  <si>
    <t>C1351</t>
  </si>
  <si>
    <t>O6875</t>
  </si>
  <si>
    <t>O6876</t>
  </si>
  <si>
    <t>C1409</t>
  </si>
  <si>
    <t>O6877</t>
  </si>
  <si>
    <t>C2315</t>
  </si>
  <si>
    <t>O6878</t>
  </si>
  <si>
    <t>C1763</t>
  </si>
  <si>
    <t>O6879</t>
  </si>
  <si>
    <t>C2342</t>
  </si>
  <si>
    <t>O6880</t>
  </si>
  <si>
    <t>C2109</t>
  </si>
  <si>
    <t>O6881</t>
  </si>
  <si>
    <t>O6882</t>
  </si>
  <si>
    <t>C2764</t>
  </si>
  <si>
    <t>O6883</t>
  </si>
  <si>
    <t>O6884</t>
  </si>
  <si>
    <t>C2502</t>
  </si>
  <si>
    <t>O6885</t>
  </si>
  <si>
    <t>O6886</t>
  </si>
  <si>
    <t>O6887</t>
  </si>
  <si>
    <t>O6888</t>
  </si>
  <si>
    <t>C1730</t>
  </si>
  <si>
    <t>O6889</t>
  </si>
  <si>
    <t>O6890</t>
  </si>
  <si>
    <t>C1266</t>
  </si>
  <si>
    <t>O6891</t>
  </si>
  <si>
    <t>C1780</t>
  </si>
  <si>
    <t>O6892</t>
  </si>
  <si>
    <t>O6893</t>
  </si>
  <si>
    <t>O6894</t>
  </si>
  <si>
    <t>C2016</t>
  </si>
  <si>
    <t>O6895</t>
  </si>
  <si>
    <t>O6896</t>
  </si>
  <si>
    <t>O6897</t>
  </si>
  <si>
    <t>C2662</t>
  </si>
  <si>
    <t>O6898</t>
  </si>
  <si>
    <t>O6899</t>
  </si>
  <si>
    <t>O6900</t>
  </si>
  <si>
    <t>C2452</t>
  </si>
  <si>
    <t>O6901</t>
  </si>
  <si>
    <t>C2157</t>
  </si>
  <si>
    <t>O6902</t>
  </si>
  <si>
    <t>C1445</t>
  </si>
  <si>
    <t>O6903</t>
  </si>
  <si>
    <t>O6904</t>
  </si>
  <si>
    <t>O6905</t>
  </si>
  <si>
    <t>C2677</t>
  </si>
  <si>
    <t>O6906</t>
  </si>
  <si>
    <t>O6907</t>
  </si>
  <si>
    <t>C2681</t>
  </si>
  <si>
    <t>O6908</t>
  </si>
  <si>
    <t>C1839</t>
  </si>
  <si>
    <t>O6909</t>
  </si>
  <si>
    <t>C1640</t>
  </si>
  <si>
    <t>O6910</t>
  </si>
  <si>
    <t>O6911</t>
  </si>
  <si>
    <t>O6912</t>
  </si>
  <si>
    <t>C1156</t>
  </si>
  <si>
    <t>O6913</t>
  </si>
  <si>
    <t>O6914</t>
  </si>
  <si>
    <t>O6915</t>
  </si>
  <si>
    <t>O6916</t>
  </si>
  <si>
    <t>C2508</t>
  </si>
  <si>
    <t>O6917</t>
  </si>
  <si>
    <t>O6918</t>
  </si>
  <si>
    <t>C2448</t>
  </si>
  <si>
    <t>O6919</t>
  </si>
  <si>
    <t>C2439</t>
  </si>
  <si>
    <t>O6920</t>
  </si>
  <si>
    <t>O6921</t>
  </si>
  <si>
    <t>O6922</t>
  </si>
  <si>
    <t>O6923</t>
  </si>
  <si>
    <t>C2064</t>
  </si>
  <si>
    <t>O6924</t>
  </si>
  <si>
    <t>C1574</t>
  </si>
  <si>
    <t>O6925</t>
  </si>
  <si>
    <t>C1919</t>
  </si>
  <si>
    <t>O6926</t>
  </si>
  <si>
    <t>O6927</t>
  </si>
  <si>
    <t>C2304</t>
  </si>
  <si>
    <t>O6928</t>
  </si>
  <si>
    <t>O6929</t>
  </si>
  <si>
    <t>C2961</t>
  </si>
  <si>
    <t>O6930</t>
  </si>
  <si>
    <t>O6931</t>
  </si>
  <si>
    <t>O6932</t>
  </si>
  <si>
    <t>O6933</t>
  </si>
  <si>
    <t>C1509</t>
  </si>
  <si>
    <t>O6934</t>
  </si>
  <si>
    <t>O6935</t>
  </si>
  <si>
    <t>C2763</t>
  </si>
  <si>
    <t>O6936</t>
  </si>
  <si>
    <t>O6937</t>
  </si>
  <si>
    <t>C1555</t>
  </si>
  <si>
    <t>O6938</t>
  </si>
  <si>
    <t>C2580</t>
  </si>
  <si>
    <t>O6939</t>
  </si>
  <si>
    <t>C1402</t>
  </si>
  <si>
    <t>O6940</t>
  </si>
  <si>
    <t>O6941</t>
  </si>
  <si>
    <t>O6942</t>
  </si>
  <si>
    <t>C2369</t>
  </si>
  <si>
    <t>O6943</t>
  </si>
  <si>
    <t>O6944</t>
  </si>
  <si>
    <t>O6945</t>
  </si>
  <si>
    <t>O6946</t>
  </si>
  <si>
    <t>C2608</t>
  </si>
  <si>
    <t>O6947</t>
  </si>
  <si>
    <t>C1847</t>
  </si>
  <si>
    <t>O6948</t>
  </si>
  <si>
    <t>C1286</t>
  </si>
  <si>
    <t>O6949</t>
  </si>
  <si>
    <t>O6950</t>
  </si>
  <si>
    <t>C2128</t>
  </si>
  <si>
    <t>O6951</t>
  </si>
  <si>
    <t>O6952</t>
  </si>
  <si>
    <t>O6953</t>
  </si>
  <si>
    <t>O6954</t>
  </si>
  <si>
    <t>C1021</t>
  </si>
  <si>
    <t>O6955</t>
  </si>
  <si>
    <t>O6956</t>
  </si>
  <si>
    <t>O6957</t>
  </si>
  <si>
    <t>O6958</t>
  </si>
  <si>
    <t>O6959</t>
  </si>
  <si>
    <t>C2543</t>
  </si>
  <si>
    <t>O6960</t>
  </si>
  <si>
    <t>O6961</t>
  </si>
  <si>
    <t>O6962</t>
  </si>
  <si>
    <t>C2018</t>
  </si>
  <si>
    <t>O6963</t>
  </si>
  <si>
    <t>O6964</t>
  </si>
  <si>
    <t>O6965</t>
  </si>
  <si>
    <t>C1508</t>
  </si>
  <si>
    <t>O6966</t>
  </si>
  <si>
    <t>C2480</t>
  </si>
  <si>
    <t>O6967</t>
  </si>
  <si>
    <t>O6968</t>
  </si>
  <si>
    <t>O6969</t>
  </si>
  <si>
    <t>C1465</t>
  </si>
  <si>
    <t>O6970</t>
  </si>
  <si>
    <t>O6971</t>
  </si>
  <si>
    <t>C2490</t>
  </si>
  <si>
    <t>O6972</t>
  </si>
  <si>
    <t>C2482</t>
  </si>
  <si>
    <t>O6973</t>
  </si>
  <si>
    <t>O6974</t>
  </si>
  <si>
    <t>O6975</t>
  </si>
  <si>
    <t>O6976</t>
  </si>
  <si>
    <t>O6977</t>
  </si>
  <si>
    <t>C1329</t>
  </si>
  <si>
    <t>O6978</t>
  </si>
  <si>
    <t>C2643</t>
  </si>
  <si>
    <t>O6979</t>
  </si>
  <si>
    <t>O6980</t>
  </si>
  <si>
    <t>C1814</t>
  </si>
  <si>
    <t>O6981</t>
  </si>
  <si>
    <t>O6982</t>
  </si>
  <si>
    <t>O6983</t>
  </si>
  <si>
    <t>C1071</t>
  </si>
  <si>
    <t>O6984</t>
  </si>
  <si>
    <t>O6985</t>
  </si>
  <si>
    <t>C2944</t>
  </si>
  <si>
    <t>O6986</t>
  </si>
  <si>
    <t>C1076</t>
  </si>
  <si>
    <t>O6987</t>
  </si>
  <si>
    <t>O6988</t>
  </si>
  <si>
    <t>C1364</t>
  </si>
  <si>
    <t>O6989</t>
  </si>
  <si>
    <t>O6990</t>
  </si>
  <si>
    <t>O6991</t>
  </si>
  <si>
    <t>C1940</t>
  </si>
  <si>
    <t>O6992</t>
  </si>
  <si>
    <t>O6993</t>
  </si>
  <si>
    <t>O6994</t>
  </si>
  <si>
    <t>C2305</t>
  </si>
  <si>
    <t>O6995</t>
  </si>
  <si>
    <t>O6996</t>
  </si>
  <si>
    <t>O6997</t>
  </si>
  <si>
    <t>O6998</t>
  </si>
  <si>
    <t>O6999</t>
  </si>
  <si>
    <t>O7000</t>
  </si>
  <si>
    <t>O7001</t>
  </si>
  <si>
    <t>O7002</t>
  </si>
  <si>
    <t>C2637</t>
  </si>
  <si>
    <t>O7003</t>
  </si>
  <si>
    <t>C2824</t>
  </si>
  <si>
    <t>O7004</t>
  </si>
  <si>
    <t>O7005</t>
  </si>
  <si>
    <t>C2810</t>
  </si>
  <si>
    <t>O7006</t>
  </si>
  <si>
    <t>C1901</t>
  </si>
  <si>
    <t>O7007</t>
  </si>
  <si>
    <t>C2536</t>
  </si>
  <si>
    <t>O7008</t>
  </si>
  <si>
    <t>O7009</t>
  </si>
  <si>
    <t>O7010</t>
  </si>
  <si>
    <t>C2100</t>
  </si>
  <si>
    <t>O7011</t>
  </si>
  <si>
    <t>C2325</t>
  </si>
  <si>
    <t>O7012</t>
  </si>
  <si>
    <t>O7013</t>
  </si>
  <si>
    <t>C2922</t>
  </si>
  <si>
    <t>O7014</t>
  </si>
  <si>
    <t>O7015</t>
  </si>
  <si>
    <t>C2936</t>
  </si>
  <si>
    <t>O7016</t>
  </si>
  <si>
    <t>C2979</t>
  </si>
  <si>
    <t>O7017</t>
  </si>
  <si>
    <t>C1389</t>
  </si>
  <si>
    <t>O7018</t>
  </si>
  <si>
    <t>O7019</t>
  </si>
  <si>
    <t>O7020</t>
  </si>
  <si>
    <t>C1325</t>
  </si>
  <si>
    <t>O7021</t>
  </si>
  <si>
    <t>O7022</t>
  </si>
  <si>
    <t>O7023</t>
  </si>
  <si>
    <t>O7024</t>
  </si>
  <si>
    <t>C1092</t>
  </si>
  <si>
    <t>O7025</t>
  </si>
  <si>
    <t>O7026</t>
  </si>
  <si>
    <t>O7027</t>
  </si>
  <si>
    <t>O7028</t>
  </si>
  <si>
    <t>C1357</t>
  </si>
  <si>
    <t>O7029</t>
  </si>
  <si>
    <t>O7030</t>
  </si>
  <si>
    <t>C2576</t>
  </si>
  <si>
    <t>O7031</t>
  </si>
  <si>
    <t>O7032</t>
  </si>
  <si>
    <t>O7033</t>
  </si>
  <si>
    <t>C2358</t>
  </si>
  <si>
    <t>O7034</t>
  </si>
  <si>
    <t>C2082</t>
  </si>
  <si>
    <t>O7035</t>
  </si>
  <si>
    <t>O7036</t>
  </si>
  <si>
    <t>C2008</t>
  </si>
  <si>
    <t>O7037</t>
  </si>
  <si>
    <t>C1323</t>
  </si>
  <si>
    <t>O7038</t>
  </si>
  <si>
    <t>O7039</t>
  </si>
  <si>
    <t>O7040</t>
  </si>
  <si>
    <t>C1833</t>
  </si>
  <si>
    <t>O7041</t>
  </si>
  <si>
    <t>O7042</t>
  </si>
  <si>
    <t>C2841</t>
  </si>
  <si>
    <t>O7043</t>
  </si>
  <si>
    <t>O7044</t>
  </si>
  <si>
    <t>O7045</t>
  </si>
  <si>
    <t>O7046</t>
  </si>
  <si>
    <t>O7047</t>
  </si>
  <si>
    <t>C2057</t>
  </si>
  <si>
    <t>O7048</t>
  </si>
  <si>
    <t>O7049</t>
  </si>
  <si>
    <t>O7050</t>
  </si>
  <si>
    <t>O7051</t>
  </si>
  <si>
    <t>O7052</t>
  </si>
  <si>
    <t>O7053</t>
  </si>
  <si>
    <t>O7054</t>
  </si>
  <si>
    <t>C2390</t>
  </si>
  <si>
    <t>O7055</t>
  </si>
  <si>
    <t>O7056</t>
  </si>
  <si>
    <t>O7057</t>
  </si>
  <si>
    <t>C2544</t>
  </si>
  <si>
    <t>O7058</t>
  </si>
  <si>
    <t>O7059</t>
  </si>
  <si>
    <t>C2279</t>
  </si>
  <si>
    <t>O7060</t>
  </si>
  <si>
    <t>O7061</t>
  </si>
  <si>
    <t>O7062</t>
  </si>
  <si>
    <t>C2925</t>
  </si>
  <si>
    <t>O7063</t>
  </si>
  <si>
    <t>O7064</t>
  </si>
  <si>
    <t>C1955</t>
  </si>
  <si>
    <t>O7065</t>
  </si>
  <si>
    <t>C2423</t>
  </si>
  <si>
    <t>O7066</t>
  </si>
  <si>
    <t>O7067</t>
  </si>
  <si>
    <t>C1488</t>
  </si>
  <si>
    <t>O7068</t>
  </si>
  <si>
    <t>C1129</t>
  </si>
  <si>
    <t>O7069</t>
  </si>
  <si>
    <t>O7070</t>
  </si>
  <si>
    <t>O7071</t>
  </si>
  <si>
    <t>O7072</t>
  </si>
  <si>
    <t>C2968</t>
  </si>
  <si>
    <t>O7073</t>
  </si>
  <si>
    <t>C1500</t>
  </si>
  <si>
    <t>O7074</t>
  </si>
  <si>
    <t>O7075</t>
  </si>
  <si>
    <t>C2388</t>
  </si>
  <si>
    <t>O7076</t>
  </si>
  <si>
    <t>O7077</t>
  </si>
  <si>
    <t>O7078</t>
  </si>
  <si>
    <t>C1942</t>
  </si>
  <si>
    <t>O7079</t>
  </si>
  <si>
    <t>O7080</t>
  </si>
  <si>
    <t>O7081</t>
  </si>
  <si>
    <t>O7082</t>
  </si>
  <si>
    <t>O7083</t>
  </si>
  <si>
    <t>O7084</t>
  </si>
  <si>
    <t>C1314</t>
  </si>
  <si>
    <t>O7085</t>
  </si>
  <si>
    <t>C2435</t>
  </si>
  <si>
    <t>O7086</t>
  </si>
  <si>
    <t>O7087</t>
  </si>
  <si>
    <t>C2991</t>
  </si>
  <si>
    <t>O7088</t>
  </si>
  <si>
    <t>C2160</t>
  </si>
  <si>
    <t>O7089</t>
  </si>
  <si>
    <t>C2041</t>
  </si>
  <si>
    <t>O7090</t>
  </si>
  <si>
    <t>O7091</t>
  </si>
  <si>
    <t>O7092</t>
  </si>
  <si>
    <t>C1043</t>
  </si>
  <si>
    <t>O7093</t>
  </si>
  <si>
    <t>C1344</t>
  </si>
  <si>
    <t>O7094</t>
  </si>
  <si>
    <t>O7095</t>
  </si>
  <si>
    <t>O7096</t>
  </si>
  <si>
    <t>O7097</t>
  </si>
  <si>
    <t>C1223</t>
  </si>
  <si>
    <t>O7098</t>
  </si>
  <si>
    <t>O7099</t>
  </si>
  <si>
    <t>O7100</t>
  </si>
  <si>
    <t>O7101</t>
  </si>
  <si>
    <t>O7102</t>
  </si>
  <si>
    <t>O7103</t>
  </si>
  <si>
    <t>O7104</t>
  </si>
  <si>
    <t>O7105</t>
  </si>
  <si>
    <t>O7106</t>
  </si>
  <si>
    <t>O7107</t>
  </si>
  <si>
    <t>O7108</t>
  </si>
  <si>
    <t>O7109</t>
  </si>
  <si>
    <t>O7110</t>
  </si>
  <si>
    <t>C1622</t>
  </si>
  <si>
    <t>O7111</t>
  </si>
  <si>
    <t>O7112</t>
  </si>
  <si>
    <t>O7113</t>
  </si>
  <si>
    <t>O7114</t>
  </si>
  <si>
    <t>C2676</t>
  </si>
  <si>
    <t>O7115</t>
  </si>
  <si>
    <t>C1782</t>
  </si>
  <si>
    <t>O7116</t>
  </si>
  <si>
    <t>C1789</t>
  </si>
  <si>
    <t>O7117</t>
  </si>
  <si>
    <t>C2673</t>
  </si>
  <si>
    <t>O7118</t>
  </si>
  <si>
    <t>C1229</t>
  </si>
  <si>
    <t>O7119</t>
  </si>
  <si>
    <t>O7120</t>
  </si>
  <si>
    <t>O7121</t>
  </si>
  <si>
    <t>C2626</t>
  </si>
  <si>
    <t>O7122</t>
  </si>
  <si>
    <t>C1661</t>
  </si>
  <si>
    <t>O7123</t>
  </si>
  <si>
    <t>O7124</t>
  </si>
  <si>
    <t>O7125</t>
  </si>
  <si>
    <t>C1416</t>
  </si>
  <si>
    <t>O7126</t>
  </si>
  <si>
    <t>O7127</t>
  </si>
  <si>
    <t>O7128</t>
  </si>
  <si>
    <t>O7129</t>
  </si>
  <si>
    <t>O7130</t>
  </si>
  <si>
    <t>O7131</t>
  </si>
  <si>
    <t>O7132</t>
  </si>
  <si>
    <t>O7133</t>
  </si>
  <si>
    <t>O7134</t>
  </si>
  <si>
    <t>C2421</t>
  </si>
  <si>
    <t>O7135</t>
  </si>
  <si>
    <t>O7136</t>
  </si>
  <si>
    <t>O7137</t>
  </si>
  <si>
    <t>O7138</t>
  </si>
  <si>
    <t>O7139</t>
  </si>
  <si>
    <t>C2243</t>
  </si>
  <si>
    <t>O7140</t>
  </si>
  <si>
    <t>O7141</t>
  </si>
  <si>
    <t>O7142</t>
  </si>
  <si>
    <t>C2712</t>
  </si>
  <si>
    <t>O7143</t>
  </si>
  <si>
    <t>O7144</t>
  </si>
  <si>
    <t>O7145</t>
  </si>
  <si>
    <t>O7146</t>
  </si>
  <si>
    <t>C1501</t>
  </si>
  <si>
    <t>O7147</t>
  </si>
  <si>
    <t>O7148</t>
  </si>
  <si>
    <t>O7149</t>
  </si>
  <si>
    <t>O7150</t>
  </si>
  <si>
    <t>O7151</t>
  </si>
  <si>
    <t>C1707</t>
  </si>
  <si>
    <t>O7152</t>
  </si>
  <si>
    <t>O7153</t>
  </si>
  <si>
    <t>O7154</t>
  </si>
  <si>
    <t>O7155</t>
  </si>
  <si>
    <t>O7156</t>
  </si>
  <si>
    <t>O7157</t>
  </si>
  <si>
    <t>C2067</t>
  </si>
  <si>
    <t>O7158</t>
  </si>
  <si>
    <t>C1395</t>
  </si>
  <si>
    <t>O7159</t>
  </si>
  <si>
    <t>O7160</t>
  </si>
  <si>
    <t>O7161</t>
  </si>
  <si>
    <t>O7162</t>
  </si>
  <si>
    <t>O7163</t>
  </si>
  <si>
    <t>O7164</t>
  </si>
  <si>
    <t>O7165</t>
  </si>
  <si>
    <t>C2197</t>
  </si>
  <si>
    <t>O7166</t>
  </si>
  <si>
    <t>C2163</t>
  </si>
  <si>
    <t>O7167</t>
  </si>
  <si>
    <t>O7168</t>
  </si>
  <si>
    <t>O7169</t>
  </si>
  <si>
    <t>C1742</t>
  </si>
  <si>
    <t>O7170</t>
  </si>
  <si>
    <t>O7171</t>
  </si>
  <si>
    <t>O7172</t>
  </si>
  <si>
    <t>C2091</t>
  </si>
  <si>
    <t>O7173</t>
  </si>
  <si>
    <t>O7174</t>
  </si>
  <si>
    <t>O7175</t>
  </si>
  <si>
    <t>O7176</t>
  </si>
  <si>
    <t>O7177</t>
  </si>
  <si>
    <t>O7178</t>
  </si>
  <si>
    <t>O7179</t>
  </si>
  <si>
    <t>C2751</t>
  </si>
  <si>
    <t>O7180</t>
  </si>
  <si>
    <t>O7181</t>
  </si>
  <si>
    <t>O7182</t>
  </si>
  <si>
    <t>O7183</t>
  </si>
  <si>
    <t>O7184</t>
  </si>
  <si>
    <t>C1816</t>
  </si>
  <si>
    <t>O7185</t>
  </si>
  <si>
    <t>O7186</t>
  </si>
  <si>
    <t>O7187</t>
  </si>
  <si>
    <t>O7188</t>
  </si>
  <si>
    <t>C1061</t>
  </si>
  <si>
    <t>O7189</t>
  </si>
  <si>
    <t>O7190</t>
  </si>
  <si>
    <t>C2766</t>
  </si>
  <si>
    <t>O7191</t>
  </si>
  <si>
    <t>O7192</t>
  </si>
  <si>
    <t>O7193</t>
  </si>
  <si>
    <t>O7194</t>
  </si>
  <si>
    <t>O7195</t>
  </si>
  <si>
    <t>O7196</t>
  </si>
  <si>
    <t>C2777</t>
  </si>
  <si>
    <t>O7197</t>
  </si>
  <si>
    <t>O7198</t>
  </si>
  <si>
    <t>O7199</t>
  </si>
  <si>
    <t>O7200</t>
  </si>
  <si>
    <t>O7201</t>
  </si>
  <si>
    <t>C2818</t>
  </si>
  <si>
    <t>O7202</t>
  </si>
  <si>
    <t>C2080</t>
  </si>
  <si>
    <t>O7203</t>
  </si>
  <si>
    <t>O7204</t>
  </si>
  <si>
    <t>O7205</t>
  </si>
  <si>
    <t>O7206</t>
  </si>
  <si>
    <t>O7207</t>
  </si>
  <si>
    <t>O7208</t>
  </si>
  <si>
    <t>C1182</t>
  </si>
  <si>
    <t>O7209</t>
  </si>
  <si>
    <t>O7210</t>
  </si>
  <si>
    <t>O7211</t>
  </si>
  <si>
    <t>O7212</t>
  </si>
  <si>
    <t>O7213</t>
  </si>
  <si>
    <t>O7214</t>
  </si>
  <si>
    <t>C2919</t>
  </si>
  <si>
    <t>O7215</t>
  </si>
  <si>
    <t>C1658</t>
  </si>
  <si>
    <t>O7216</t>
  </si>
  <si>
    <t>O7217</t>
  </si>
  <si>
    <t>O7218</t>
  </si>
  <si>
    <t>C2189</t>
  </si>
  <si>
    <t>O7219</t>
  </si>
  <si>
    <t>O7220</t>
  </si>
  <si>
    <t>C1384</t>
  </si>
  <si>
    <t>O7221</t>
  </si>
  <si>
    <t>O7222</t>
  </si>
  <si>
    <t>O7223</t>
  </si>
  <si>
    <t>O7224</t>
  </si>
  <si>
    <t>C2328</t>
  </si>
  <si>
    <t>O7225</t>
  </si>
  <si>
    <t>C1303</t>
  </si>
  <si>
    <t>O7226</t>
  </si>
  <si>
    <t>O7227</t>
  </si>
  <si>
    <t>O7228</t>
  </si>
  <si>
    <t>O7229</t>
  </si>
  <si>
    <t>O7230</t>
  </si>
  <si>
    <t>O7231</t>
  </si>
  <si>
    <t>C2055</t>
  </si>
  <si>
    <t>O7232</t>
  </si>
  <si>
    <t>O7233</t>
  </si>
  <si>
    <t>O7234</t>
  </si>
  <si>
    <t>O7235</t>
  </si>
  <si>
    <t>O7236</t>
  </si>
  <si>
    <t>C2169</t>
  </si>
  <si>
    <t>O7237</t>
  </si>
  <si>
    <t>O7238</t>
  </si>
  <si>
    <t>O7239</t>
  </si>
  <si>
    <t>O7240</t>
  </si>
  <si>
    <t>C1760</t>
  </si>
  <si>
    <t>O7241</t>
  </si>
  <si>
    <t>O7242</t>
  </si>
  <si>
    <t>C2512</t>
  </si>
  <si>
    <t>O7243</t>
  </si>
  <si>
    <t>O7244</t>
  </si>
  <si>
    <t>O7245</t>
  </si>
  <si>
    <t>C2649</t>
  </si>
  <si>
    <t>O7246</t>
  </si>
  <si>
    <t>O7247</t>
  </si>
  <si>
    <t>O7248</t>
  </si>
  <si>
    <t>O7249</t>
  </si>
  <si>
    <t>O7250</t>
  </si>
  <si>
    <t>C1851</t>
  </si>
  <si>
    <t>O7251</t>
  </si>
  <si>
    <t>O7252</t>
  </si>
  <si>
    <t>O7253</t>
  </si>
  <si>
    <t>O7254</t>
  </si>
  <si>
    <t>O7255</t>
  </si>
  <si>
    <t>O7256</t>
  </si>
  <si>
    <t>C1774</t>
  </si>
  <si>
    <t>O7257</t>
  </si>
  <si>
    <t>C2361</t>
  </si>
  <si>
    <t>O7258</t>
  </si>
  <si>
    <t>O7259</t>
  </si>
  <si>
    <t>O7260</t>
  </si>
  <si>
    <t>C2776</t>
  </si>
  <si>
    <t>O7261</t>
  </si>
  <si>
    <t>C2792</t>
  </si>
  <si>
    <t>O7262</t>
  </si>
  <si>
    <t>O7263</t>
  </si>
  <si>
    <t>O7264</t>
  </si>
  <si>
    <t>C2740</t>
  </si>
  <si>
    <t>O7265</t>
  </si>
  <si>
    <t>C2424</t>
  </si>
  <si>
    <t>O7266</t>
  </si>
  <si>
    <t>O7267</t>
  </si>
  <si>
    <t>O7268</t>
  </si>
  <si>
    <t>O7269</t>
  </si>
  <si>
    <t>C1985</t>
  </si>
  <si>
    <t>O7270</t>
  </si>
  <si>
    <t>O7271</t>
  </si>
  <si>
    <t>O7272</t>
  </si>
  <si>
    <t>O7273</t>
  </si>
  <si>
    <t>O7274</t>
  </si>
  <si>
    <t>O7275</t>
  </si>
  <si>
    <t>O7276</t>
  </si>
  <si>
    <t>C2697</t>
  </si>
  <si>
    <t>O7277</t>
  </si>
  <si>
    <t>O7278</t>
  </si>
  <si>
    <t>O7279</t>
  </si>
  <si>
    <t>C2881</t>
  </si>
  <si>
    <t>O7280</t>
  </si>
  <si>
    <t>O7281</t>
  </si>
  <si>
    <t>O7282</t>
  </si>
  <si>
    <t>O7283</t>
  </si>
  <si>
    <t>O7284</t>
  </si>
  <si>
    <t>O7285</t>
  </si>
  <si>
    <t>O7286</t>
  </si>
  <si>
    <t>O7287</t>
  </si>
  <si>
    <t>O7288</t>
  </si>
  <si>
    <t>C2155</t>
  </si>
  <si>
    <t>O7289</t>
  </si>
  <si>
    <t>O7290</t>
  </si>
  <si>
    <t>C2010</t>
  </si>
  <si>
    <t>O7291</t>
  </si>
  <si>
    <t>O7292</t>
  </si>
  <si>
    <t>C2876</t>
  </si>
  <si>
    <t>O7293</t>
  </si>
  <si>
    <t>O7294</t>
  </si>
  <si>
    <t>O7295</t>
  </si>
  <si>
    <t>O7296</t>
  </si>
  <si>
    <t>C2438</t>
  </si>
  <si>
    <t>O7297</t>
  </si>
  <si>
    <t>C2987</t>
  </si>
  <si>
    <t>O7298</t>
  </si>
  <si>
    <t>O7299</t>
  </si>
  <si>
    <t>O7300</t>
  </si>
  <si>
    <t>O7301</t>
  </si>
  <si>
    <t>O7302</t>
  </si>
  <si>
    <t>O7303</t>
  </si>
  <si>
    <t>O7304</t>
  </si>
  <si>
    <t>O7305</t>
  </si>
  <si>
    <t>O7306</t>
  </si>
  <si>
    <t>C2894</t>
  </si>
  <si>
    <t>O7307</t>
  </si>
  <si>
    <t>O7308</t>
  </si>
  <si>
    <t>C2354</t>
  </si>
  <si>
    <t>O7309</t>
  </si>
  <si>
    <t>O7310</t>
  </si>
  <si>
    <t>O7311</t>
  </si>
  <si>
    <t>C2364</t>
  </si>
  <si>
    <t>O7312</t>
  </si>
  <si>
    <t>O7313</t>
  </si>
  <si>
    <t>O7314</t>
  </si>
  <si>
    <t>C1025</t>
  </si>
  <si>
    <t>O7315</t>
  </si>
  <si>
    <t>O7316</t>
  </si>
  <si>
    <t>C1891</t>
  </si>
  <si>
    <t>O7317</t>
  </si>
  <si>
    <t>O7318</t>
  </si>
  <si>
    <t>C1362</t>
  </si>
  <si>
    <t>O7319</t>
  </si>
  <si>
    <t>O7320</t>
  </si>
  <si>
    <t>O7321</t>
  </si>
  <si>
    <t>O7322</t>
  </si>
  <si>
    <t>C2345</t>
  </si>
  <si>
    <t>O7323</t>
  </si>
  <si>
    <t>O7324</t>
  </si>
  <si>
    <t>O7325</t>
  </si>
  <si>
    <t>C2242</t>
  </si>
  <si>
    <t>O7326</t>
  </si>
  <si>
    <t>C2331</t>
  </si>
  <si>
    <t>O7327</t>
  </si>
  <si>
    <t>O7328</t>
  </si>
  <si>
    <t>C1906</t>
  </si>
  <si>
    <t>O7329</t>
  </si>
  <si>
    <t>O7330</t>
  </si>
  <si>
    <t>C2141</t>
  </si>
  <si>
    <t>O7331</t>
  </si>
  <si>
    <t>O7332</t>
  </si>
  <si>
    <t>O7333</t>
  </si>
  <si>
    <t>O7334</t>
  </si>
  <si>
    <t>O7335</t>
  </si>
  <si>
    <t>O7336</t>
  </si>
  <si>
    <t>O7337</t>
  </si>
  <si>
    <t>O7338</t>
  </si>
  <si>
    <t>O7339</t>
  </si>
  <si>
    <t>C1890</t>
  </si>
  <si>
    <t>O7340</t>
  </si>
  <si>
    <t>O7341</t>
  </si>
  <si>
    <t>O7342</t>
  </si>
  <si>
    <t>O7343</t>
  </si>
  <si>
    <t>C2741</t>
  </si>
  <si>
    <t>O7344</t>
  </si>
  <si>
    <t>C2722</t>
  </si>
  <si>
    <t>O7345</t>
  </si>
  <si>
    <t>O7346</t>
  </si>
  <si>
    <t>O7347</t>
  </si>
  <si>
    <t>O7348</t>
  </si>
  <si>
    <t>O7349</t>
  </si>
  <si>
    <t>O7350</t>
  </si>
  <si>
    <t>O7351</t>
  </si>
  <si>
    <t>O7352</t>
  </si>
  <si>
    <t>O7353</t>
  </si>
  <si>
    <t>O7354</t>
  </si>
  <si>
    <t>O7355</t>
  </si>
  <si>
    <t>O7356</t>
  </si>
  <si>
    <t>O7357</t>
  </si>
  <si>
    <t>O7358</t>
  </si>
  <si>
    <t>C2744</t>
  </si>
  <si>
    <t>O7359</t>
  </si>
  <si>
    <t>C2009</t>
  </si>
  <si>
    <t>O7360</t>
  </si>
  <si>
    <t>C2702</t>
  </si>
  <si>
    <t>O7361</t>
  </si>
  <si>
    <t>C1594</t>
  </si>
  <si>
    <t>O7362</t>
  </si>
  <si>
    <t>C2553</t>
  </si>
  <si>
    <t>O7363</t>
  </si>
  <si>
    <t>O7364</t>
  </si>
  <si>
    <t>O7365</t>
  </si>
  <si>
    <t>O7366</t>
  </si>
  <si>
    <t>C1002</t>
  </si>
  <si>
    <t>O7367</t>
  </si>
  <si>
    <t>O7368</t>
  </si>
  <si>
    <t>O7369</t>
  </si>
  <si>
    <t>C2403</t>
  </si>
  <si>
    <t>O7370</t>
  </si>
  <si>
    <t>O7371</t>
  </si>
  <si>
    <t>C2981</t>
  </si>
  <si>
    <t>O7372</t>
  </si>
  <si>
    <t>O7373</t>
  </si>
  <si>
    <t>O7374</t>
  </si>
  <si>
    <t>O7375</t>
  </si>
  <si>
    <t>O7376</t>
  </si>
  <si>
    <t>O7377</t>
  </si>
  <si>
    <t>O7378</t>
  </si>
  <si>
    <t>O7379</t>
  </si>
  <si>
    <t>C1938</t>
  </si>
  <si>
    <t>O7380</t>
  </si>
  <si>
    <t>C2727</t>
  </si>
  <si>
    <t>O7381</t>
  </si>
  <si>
    <t>O7382</t>
  </si>
  <si>
    <t>O7383</t>
  </si>
  <si>
    <t>C1168</t>
  </si>
  <si>
    <t>O7384</t>
  </si>
  <si>
    <t>O7385</t>
  </si>
  <si>
    <t>C1686</t>
  </si>
  <si>
    <t>O7386</t>
  </si>
  <si>
    <t>O7387</t>
  </si>
  <si>
    <t>O7388</t>
  </si>
  <si>
    <t>C2308</t>
  </si>
  <si>
    <t>O7389</t>
  </si>
  <si>
    <t>O7390</t>
  </si>
  <si>
    <t>O7391</t>
  </si>
  <si>
    <t>C2162</t>
  </si>
  <si>
    <t>O7392</t>
  </si>
  <si>
    <t>O7393</t>
  </si>
  <si>
    <t>C1927</t>
  </si>
  <si>
    <t>O7394</t>
  </si>
  <si>
    <t>O7395</t>
  </si>
  <si>
    <t>O7396</t>
  </si>
  <si>
    <t>O7397</t>
  </si>
  <si>
    <t>C2782</t>
  </si>
  <si>
    <t>O7398</t>
  </si>
  <si>
    <t>C1037</t>
  </si>
  <si>
    <t>O7399</t>
  </si>
  <si>
    <t>O7400</t>
  </si>
  <si>
    <t>O7401</t>
  </si>
  <si>
    <t>O7402</t>
  </si>
  <si>
    <t>O7403</t>
  </si>
  <si>
    <t>O7404</t>
  </si>
  <si>
    <t>C1680</t>
  </si>
  <si>
    <t>O7405</t>
  </si>
  <si>
    <t>C2534</t>
  </si>
  <si>
    <t>O7406</t>
  </si>
  <si>
    <t>O7407</t>
  </si>
  <si>
    <t>O7408</t>
  </si>
  <si>
    <t>O7409</t>
  </si>
  <si>
    <t>C2259</t>
  </si>
  <si>
    <t>O7410</t>
  </si>
  <si>
    <t>O7411</t>
  </si>
  <si>
    <t>C2193</t>
  </si>
  <si>
    <t>O7412</t>
  </si>
  <si>
    <t>O7413</t>
  </si>
  <si>
    <t>C1190</t>
  </si>
  <si>
    <t>O7414</t>
  </si>
  <si>
    <t>O7415</t>
  </si>
  <si>
    <t>C2907</t>
  </si>
  <si>
    <t>O7416</t>
  </si>
  <si>
    <t>O7417</t>
  </si>
  <si>
    <t>O7418</t>
  </si>
  <si>
    <t>C1762</t>
  </si>
  <si>
    <t>O7419</t>
  </si>
  <si>
    <t>O7420</t>
  </si>
  <si>
    <t>O7421</t>
  </si>
  <si>
    <t>C2655</t>
  </si>
  <si>
    <t>O7422</t>
  </si>
  <si>
    <t>O7423</t>
  </si>
  <si>
    <t>O7424</t>
  </si>
  <si>
    <t>O7425</t>
  </si>
  <si>
    <t>O7426</t>
  </si>
  <si>
    <t>C2607</t>
  </si>
  <si>
    <t>O7427</t>
  </si>
  <si>
    <t>O7428</t>
  </si>
  <si>
    <t>O7429</t>
  </si>
  <si>
    <t>O7430</t>
  </si>
  <si>
    <t>O7431</t>
  </si>
  <si>
    <t>O7432</t>
  </si>
  <si>
    <t>O7433</t>
  </si>
  <si>
    <t>O7434</t>
  </si>
  <si>
    <t>O7435</t>
  </si>
  <si>
    <t>O7436</t>
  </si>
  <si>
    <t>O7437</t>
  </si>
  <si>
    <t>C2708</t>
  </si>
  <si>
    <t>O7438</t>
  </si>
  <si>
    <t>O7439</t>
  </si>
  <si>
    <t>O7440</t>
  </si>
  <si>
    <t>C2874</t>
  </si>
  <si>
    <t>O7441</t>
  </si>
  <si>
    <t>O7442</t>
  </si>
  <si>
    <t>O7443</t>
  </si>
  <si>
    <t>C1056</t>
  </si>
  <si>
    <t>O7444</t>
  </si>
  <si>
    <t>C2347</t>
  </si>
  <si>
    <t>O7445</t>
  </si>
  <si>
    <t>O7446</t>
  </si>
  <si>
    <t>O7447</t>
  </si>
  <si>
    <t>O7448</t>
  </si>
  <si>
    <t>O7449</t>
  </si>
  <si>
    <t>O7450</t>
  </si>
  <si>
    <t>O7451</t>
  </si>
  <si>
    <t>C1911</t>
  </si>
  <si>
    <t>O7452</t>
  </si>
  <si>
    <t>C2161</t>
  </si>
  <si>
    <t>O7453</t>
  </si>
  <si>
    <t>O7454</t>
  </si>
  <si>
    <t>O7455</t>
  </si>
  <si>
    <t>O7456</t>
  </si>
  <si>
    <t>O7457</t>
  </si>
  <si>
    <t>O7458</t>
  </si>
  <si>
    <t>O7459</t>
  </si>
  <si>
    <t>O7460</t>
  </si>
  <si>
    <t>C1081</t>
  </si>
  <si>
    <t>O7461</t>
  </si>
  <si>
    <t>C1052</t>
  </si>
  <si>
    <t>O7462</t>
  </si>
  <si>
    <t>O7463</t>
  </si>
  <si>
    <t>O7464</t>
  </si>
  <si>
    <t>O7465</t>
  </si>
  <si>
    <t>C2478</t>
  </si>
  <si>
    <t>O7466</t>
  </si>
  <si>
    <t>C2281</t>
  </si>
  <si>
    <t>O7467</t>
  </si>
  <si>
    <t>O7468</t>
  </si>
  <si>
    <t>O7469</t>
  </si>
  <si>
    <t>C2111</t>
  </si>
  <si>
    <t>O7470</t>
  </si>
  <si>
    <t>O7471</t>
  </si>
  <si>
    <t>C1327</t>
  </si>
  <si>
    <t>O7472</t>
  </si>
  <si>
    <t>O7473</t>
  </si>
  <si>
    <t>O7474</t>
  </si>
  <si>
    <t>C2509</t>
  </si>
  <si>
    <t>O7475</t>
  </si>
  <si>
    <t>O7476</t>
  </si>
  <si>
    <t>O7477</t>
  </si>
  <si>
    <t>O7478</t>
  </si>
  <si>
    <t>C2320</t>
  </si>
  <si>
    <t>O7479</t>
  </si>
  <si>
    <t>O7480</t>
  </si>
  <si>
    <t>O7481</t>
  </si>
  <si>
    <t>O7482</t>
  </si>
  <si>
    <t>O7483</t>
  </si>
  <si>
    <t>O7484</t>
  </si>
  <si>
    <t>O7485</t>
  </si>
  <si>
    <t>O7486</t>
  </si>
  <si>
    <t>C1515</t>
  </si>
  <si>
    <t>O7487</t>
  </si>
  <si>
    <t>O7488</t>
  </si>
  <si>
    <t>O7489</t>
  </si>
  <si>
    <t>C1206</t>
  </si>
  <si>
    <t>O7490</t>
  </si>
  <si>
    <t>O7491</t>
  </si>
  <si>
    <t>C1202</t>
  </si>
  <si>
    <t>O7492</t>
  </si>
  <si>
    <t>C1437</t>
  </si>
  <si>
    <t>O7493</t>
  </si>
  <si>
    <t>C2698</t>
  </si>
  <si>
    <t>O7494</t>
  </si>
  <si>
    <t>O7495</t>
  </si>
  <si>
    <t>O7496</t>
  </si>
  <si>
    <t>O7497</t>
  </si>
  <si>
    <t>C1289</t>
  </si>
  <si>
    <t>O7498</t>
  </si>
  <si>
    <t>O7499</t>
  </si>
  <si>
    <t>O7500</t>
  </si>
  <si>
    <t>O7501</t>
  </si>
  <si>
    <t>O7502</t>
  </si>
  <si>
    <t>O7503</t>
  </si>
  <si>
    <t>O7504</t>
  </si>
  <si>
    <t>C1700</t>
  </si>
  <si>
    <t>O7505</t>
  </si>
  <si>
    <t>O7506</t>
  </si>
  <si>
    <t>O7507</t>
  </si>
  <si>
    <t>O7508</t>
  </si>
  <si>
    <t>C2755</t>
  </si>
  <si>
    <t>O7509</t>
  </si>
  <si>
    <t>O7510</t>
  </si>
  <si>
    <t>C2853</t>
  </si>
  <si>
    <t>O7511</t>
  </si>
  <si>
    <t>O7512</t>
  </si>
  <si>
    <t>O7513</t>
  </si>
  <si>
    <t>O7514</t>
  </si>
  <si>
    <t>O7515</t>
  </si>
  <si>
    <t>O7516</t>
  </si>
  <si>
    <t>C2546</t>
  </si>
  <si>
    <t>O7517</t>
  </si>
  <si>
    <t>O7518</t>
  </si>
  <si>
    <t>O7519</t>
  </si>
  <si>
    <t>O7520</t>
  </si>
  <si>
    <t>C1991</t>
  </si>
  <si>
    <t>O7521</t>
  </si>
  <si>
    <t>O7522</t>
  </si>
  <si>
    <t>O7523</t>
  </si>
  <si>
    <t>O7524</t>
  </si>
  <si>
    <t>O7525</t>
  </si>
  <si>
    <t>C1674</t>
  </si>
  <si>
    <t>O7526</t>
  </si>
  <si>
    <t>O7527</t>
  </si>
  <si>
    <t>O7528</t>
  </si>
  <si>
    <t>C1635</t>
  </si>
  <si>
    <t>O7529</t>
  </si>
  <si>
    <t>O7530</t>
  </si>
  <si>
    <t>O7531</t>
  </si>
  <si>
    <t>O7532</t>
  </si>
  <si>
    <t>O7533</t>
  </si>
  <si>
    <t>O7534</t>
  </si>
  <si>
    <t>O7535</t>
  </si>
  <si>
    <t>O7536</t>
  </si>
  <si>
    <t>O7537</t>
  </si>
  <si>
    <t>O7538</t>
  </si>
  <si>
    <t>C1910</t>
  </si>
  <si>
    <t>O7539</t>
  </si>
  <si>
    <t>O7540</t>
  </si>
  <si>
    <t>C2939</t>
  </si>
  <si>
    <t>O7541</t>
  </si>
  <si>
    <t>C2021</t>
  </si>
  <si>
    <t>O7542</t>
  </si>
  <si>
    <t>O7543</t>
  </si>
  <si>
    <t>C2351</t>
  </si>
  <si>
    <t>O7544</t>
  </si>
  <si>
    <t>O7545</t>
  </si>
  <si>
    <t>O7546</t>
  </si>
  <si>
    <t>O7547</t>
  </si>
  <si>
    <t>C2370</t>
  </si>
  <si>
    <t>O7548</t>
  </si>
  <si>
    <t>C1821</t>
  </si>
  <si>
    <t>O7549</t>
  </si>
  <si>
    <t>C1334</t>
  </si>
  <si>
    <t>O7550</t>
  </si>
  <si>
    <t>O7551</t>
  </si>
  <si>
    <t>O7552</t>
  </si>
  <si>
    <t>O7553</t>
  </si>
  <si>
    <t>O7554</t>
  </si>
  <si>
    <t>C1579</t>
  </si>
  <si>
    <t>O7555</t>
  </si>
  <si>
    <t>O7556</t>
  </si>
  <si>
    <t>C2832</t>
  </si>
  <si>
    <t>O7557</t>
  </si>
  <si>
    <t>C2470</t>
  </si>
  <si>
    <t>O7558</t>
  </si>
  <si>
    <t>O7559</t>
  </si>
  <si>
    <t>O7560</t>
  </si>
  <si>
    <t>O7561</t>
  </si>
  <si>
    <t>O7562</t>
  </si>
  <si>
    <t>O7563</t>
  </si>
  <si>
    <t>O7564</t>
  </si>
  <si>
    <t>O7565</t>
  </si>
  <si>
    <t>C2103</t>
  </si>
  <si>
    <t>O7566</t>
  </si>
  <si>
    <t>O7567</t>
  </si>
  <si>
    <t>O7568</t>
  </si>
  <si>
    <t>C1829</t>
  </si>
  <si>
    <t>O7569</t>
  </si>
  <si>
    <t>O7570</t>
  </si>
  <si>
    <t>C1264</t>
  </si>
  <si>
    <t>O7571</t>
  </si>
  <si>
    <t>O7572</t>
  </si>
  <si>
    <t>C1316</t>
  </si>
  <si>
    <t>O7573</t>
  </si>
  <si>
    <t>O7574</t>
  </si>
  <si>
    <t>O7575</t>
  </si>
  <si>
    <t>C2127</t>
  </si>
  <si>
    <t>O7576</t>
  </si>
  <si>
    <t>O7577</t>
  </si>
  <si>
    <t>C2935</t>
  </si>
  <si>
    <t>O7578</t>
  </si>
  <si>
    <t>O7579</t>
  </si>
  <si>
    <t>O7580</t>
  </si>
  <si>
    <t>O7581</t>
  </si>
  <si>
    <t>O7582</t>
  </si>
  <si>
    <t>O7583</t>
  </si>
  <si>
    <t>O7584</t>
  </si>
  <si>
    <t>O7585</t>
  </si>
  <si>
    <t>O7586</t>
  </si>
  <si>
    <t>O7587</t>
  </si>
  <si>
    <t>C2984</t>
  </si>
  <si>
    <t>O7588</t>
  </si>
  <si>
    <t>C1237</t>
  </si>
  <si>
    <t>O7589</t>
  </si>
  <si>
    <t>O7590</t>
  </si>
  <si>
    <t>O7591</t>
  </si>
  <si>
    <t>O7592</t>
  </si>
  <si>
    <t>O7593</t>
  </si>
  <si>
    <t>C2196</t>
  </si>
  <si>
    <t>O7594</t>
  </si>
  <si>
    <t>C1401</t>
  </si>
  <si>
    <t>O7595</t>
  </si>
  <si>
    <t>O7596</t>
  </si>
  <si>
    <t>C2254</t>
  </si>
  <si>
    <t>O7597</t>
  </si>
  <si>
    <t>O7598</t>
  </si>
  <si>
    <t>C2622</t>
  </si>
  <si>
    <t>O7599</t>
  </si>
  <si>
    <t>O7600</t>
  </si>
  <si>
    <t>O7601</t>
  </si>
  <si>
    <t>O7602</t>
  </si>
  <si>
    <t>O7603</t>
  </si>
  <si>
    <t>O7604</t>
  </si>
  <si>
    <t>O7605</t>
  </si>
  <si>
    <t>O7606</t>
  </si>
  <si>
    <t>C2695</t>
  </si>
  <si>
    <t>O7607</t>
  </si>
  <si>
    <t>C1749</t>
  </si>
  <si>
    <t>O7608</t>
  </si>
  <si>
    <t>O7609</t>
  </si>
  <si>
    <t>O7610</t>
  </si>
  <si>
    <t>O7611</t>
  </si>
  <si>
    <t>O7612</t>
  </si>
  <si>
    <t>O7613</t>
  </si>
  <si>
    <t>O7614</t>
  </si>
  <si>
    <t>C1629</t>
  </si>
  <si>
    <t>O7615</t>
  </si>
  <si>
    <t>C1862</t>
  </si>
  <si>
    <t>O7616</t>
  </si>
  <si>
    <t>O7617</t>
  </si>
  <si>
    <t>O7618</t>
  </si>
  <si>
    <t>O7619</t>
  </si>
  <si>
    <t>O7620</t>
  </si>
  <si>
    <t>O7621</t>
  </si>
  <si>
    <t>O7622</t>
  </si>
  <si>
    <t>O7623</t>
  </si>
  <si>
    <t>C1987</t>
  </si>
  <si>
    <t>O7624</t>
  </si>
  <si>
    <t>O7625</t>
  </si>
  <si>
    <t>O7626</t>
  </si>
  <si>
    <t>O7627</t>
  </si>
  <si>
    <t>O7628</t>
  </si>
  <si>
    <t>O7629</t>
  </si>
  <si>
    <t>O7630</t>
  </si>
  <si>
    <t>C2682</t>
  </si>
  <si>
    <t>O7631</t>
  </si>
  <si>
    <t>O7632</t>
  </si>
  <si>
    <t>C2433</t>
  </si>
  <si>
    <t>O7633</t>
  </si>
  <si>
    <t>O7634</t>
  </si>
  <si>
    <t>O7635</t>
  </si>
  <si>
    <t>O7636</t>
  </si>
  <si>
    <t>O7637</t>
  </si>
  <si>
    <t>O7638</t>
  </si>
  <si>
    <t>O7639</t>
  </si>
  <si>
    <t>O7640</t>
  </si>
  <si>
    <t>C2164</t>
  </si>
  <si>
    <t>O7641</t>
  </si>
  <si>
    <t>O7642</t>
  </si>
  <si>
    <t>O7643</t>
  </si>
  <si>
    <t>O7644</t>
  </si>
  <si>
    <t>O7645</t>
  </si>
  <si>
    <t>O7646</t>
  </si>
  <si>
    <t>O7647</t>
  </si>
  <si>
    <t>C2577</t>
  </si>
  <si>
    <t>O7648</t>
  </si>
  <si>
    <t>C2088</t>
  </si>
  <si>
    <t>O7649</t>
  </si>
  <si>
    <t>O7650</t>
  </si>
  <si>
    <t>C1630</t>
  </si>
  <si>
    <t>O7651</t>
  </si>
  <si>
    <t>O7652</t>
  </si>
  <si>
    <t>C1457</t>
  </si>
  <si>
    <t>O7653</t>
  </si>
  <si>
    <t>O7654</t>
  </si>
  <si>
    <t>O7655</t>
  </si>
  <si>
    <t>C1557</t>
  </si>
  <si>
    <t>O7656</t>
  </si>
  <si>
    <t>C1119</t>
  </si>
  <si>
    <t>O7657</t>
  </si>
  <si>
    <t>O7658</t>
  </si>
  <si>
    <t>O7659</t>
  </si>
  <si>
    <t>C2172</t>
  </si>
  <si>
    <t>O7660</t>
  </si>
  <si>
    <t>O7661</t>
  </si>
  <si>
    <t>O7662</t>
  </si>
  <si>
    <t>C1434</t>
  </si>
  <si>
    <t>O7663</t>
  </si>
  <si>
    <t>O7664</t>
  </si>
  <si>
    <t>O7665</t>
  </si>
  <si>
    <t>O7666</t>
  </si>
  <si>
    <t>O7667</t>
  </si>
  <si>
    <t>O7668</t>
  </si>
  <si>
    <t>O7669</t>
  </si>
  <si>
    <t>O7670</t>
  </si>
  <si>
    <t>O7671</t>
  </si>
  <si>
    <t>O7672</t>
  </si>
  <si>
    <t>C2630</t>
  </si>
  <si>
    <t>O7673</t>
  </si>
  <si>
    <t>O7674</t>
  </si>
  <si>
    <t>O7675</t>
  </si>
  <si>
    <t>O7676</t>
  </si>
  <si>
    <t>C1634</t>
  </si>
  <si>
    <t>O7677</t>
  </si>
  <si>
    <t>O7678</t>
  </si>
  <si>
    <t>O7679</t>
  </si>
  <si>
    <t>O7680</t>
  </si>
  <si>
    <t>O7681</t>
  </si>
  <si>
    <t>O7682</t>
  </si>
  <si>
    <t>C1604</t>
  </si>
  <si>
    <t>O7683</t>
  </si>
  <si>
    <t>O7684</t>
  </si>
  <si>
    <t>C1688</t>
  </si>
  <si>
    <t>O7685</t>
  </si>
  <si>
    <t>O7686</t>
  </si>
  <si>
    <t>O7687</t>
  </si>
  <si>
    <t>C1888</t>
  </si>
  <si>
    <t>O7688</t>
  </si>
  <si>
    <t>O7689</t>
  </si>
  <si>
    <t>O7690</t>
  </si>
  <si>
    <t>O7691</t>
  </si>
  <si>
    <t>O7692</t>
  </si>
  <si>
    <t>O7693</t>
  </si>
  <si>
    <t>C1097</t>
  </si>
  <si>
    <t>O7694</t>
  </si>
  <si>
    <t>O7695</t>
  </si>
  <si>
    <t>C1946</t>
  </si>
  <si>
    <t>O7696</t>
  </si>
  <si>
    <t>O7697</t>
  </si>
  <si>
    <t>O7698</t>
  </si>
  <si>
    <t>O7699</t>
  </si>
  <si>
    <t>O7700</t>
  </si>
  <si>
    <t>O7701</t>
  </si>
  <si>
    <t>O7702</t>
  </si>
  <si>
    <t>O7703</t>
  </si>
  <si>
    <t>O7704</t>
  </si>
  <si>
    <t>O7705</t>
  </si>
  <si>
    <t>O7706</t>
  </si>
  <si>
    <t>O7707</t>
  </si>
  <si>
    <t>C2921</t>
  </si>
  <si>
    <t>O7708</t>
  </si>
  <si>
    <t>O7709</t>
  </si>
  <si>
    <t>C2089</t>
  </si>
  <si>
    <t>O7710</t>
  </si>
  <si>
    <t>O7711</t>
  </si>
  <si>
    <t>O7712</t>
  </si>
  <si>
    <t>C1679</t>
  </si>
  <si>
    <t>O7713</t>
  </si>
  <si>
    <t>O7714</t>
  </si>
  <si>
    <t>O7715</t>
  </si>
  <si>
    <t>C2887</t>
  </si>
  <si>
    <t>O7716</t>
  </si>
  <si>
    <t>O7717</t>
  </si>
  <si>
    <t>O7718</t>
  </si>
  <si>
    <t>O7719</t>
  </si>
  <si>
    <t>O7720</t>
  </si>
  <si>
    <t>O7721</t>
  </si>
  <si>
    <t>C2523</t>
  </si>
  <si>
    <t>O7722</t>
  </si>
  <si>
    <t>O7723</t>
  </si>
  <si>
    <t>O7724</t>
  </si>
  <si>
    <t>O7725</t>
  </si>
  <si>
    <t>C2548</t>
  </si>
  <si>
    <t>O7726</t>
  </si>
  <si>
    <t>O7727</t>
  </si>
  <si>
    <t>O7728</t>
  </si>
  <si>
    <t>O7729</t>
  </si>
  <si>
    <t>O7730</t>
  </si>
  <si>
    <t>O7731</t>
  </si>
  <si>
    <t>O7732</t>
  </si>
  <si>
    <t>O7733</t>
  </si>
  <si>
    <t>C2661</t>
  </si>
  <si>
    <t>O7734</t>
  </si>
  <si>
    <t>O7735</t>
  </si>
  <si>
    <t>O7736</t>
  </si>
  <si>
    <t>O7737</t>
  </si>
  <si>
    <t>O7738</t>
  </si>
  <si>
    <t>O7739</t>
  </si>
  <si>
    <t>O7740</t>
  </si>
  <si>
    <t>C1570</t>
  </si>
  <si>
    <t>O7741</t>
  </si>
  <si>
    <t>O7742</t>
  </si>
  <si>
    <t>C1208</t>
  </si>
  <si>
    <t>O7743</t>
  </si>
  <si>
    <t>O7744</t>
  </si>
  <si>
    <t>O7745</t>
  </si>
  <si>
    <t>O7746</t>
  </si>
  <si>
    <t>C2757</t>
  </si>
  <si>
    <t>O7747</t>
  </si>
  <si>
    <t>O7748</t>
  </si>
  <si>
    <t>O7749</t>
  </si>
  <si>
    <t>O7750</t>
  </si>
  <si>
    <t>O7751</t>
  </si>
  <si>
    <t>C2787</t>
  </si>
  <si>
    <t>O7752</t>
  </si>
  <si>
    <t>O7753</t>
  </si>
  <si>
    <t>O7754</t>
  </si>
  <si>
    <t>O7755</t>
  </si>
  <si>
    <t>O7756</t>
  </si>
  <si>
    <t>O7757</t>
  </si>
  <si>
    <t>O7758</t>
  </si>
  <si>
    <t>C2704</t>
  </si>
  <si>
    <t>O7759</t>
  </si>
  <si>
    <t>O7760</t>
  </si>
  <si>
    <t>O7761</t>
  </si>
  <si>
    <t>C1739</t>
  </si>
  <si>
    <t>O7762</t>
  </si>
  <si>
    <t>O7763</t>
  </si>
  <si>
    <t>C2942</t>
  </si>
  <si>
    <t>O7764</t>
  </si>
  <si>
    <t>O7765</t>
  </si>
  <si>
    <t>C2348</t>
  </si>
  <si>
    <t>O7766</t>
  </si>
  <si>
    <t>C2295</t>
  </si>
  <si>
    <t>O7767</t>
  </si>
  <si>
    <t>C1936</t>
  </si>
  <si>
    <t>O7768</t>
  </si>
  <si>
    <t>O7769</t>
  </si>
  <si>
    <t>C1548</t>
  </si>
  <si>
    <t>O7770</t>
  </si>
  <si>
    <t>O7771</t>
  </si>
  <si>
    <t>C1559</t>
  </si>
  <si>
    <t>O7772</t>
  </si>
  <si>
    <t>C1941</t>
  </si>
  <si>
    <t>O7773</t>
  </si>
  <si>
    <t>O7774</t>
  </si>
  <si>
    <t>O7775</t>
  </si>
  <si>
    <t>O7776</t>
  </si>
  <si>
    <t>O7777</t>
  </si>
  <si>
    <t>O7778</t>
  </si>
  <si>
    <t>O7779</t>
  </si>
  <si>
    <t>O7780</t>
  </si>
  <si>
    <t>O7781</t>
  </si>
  <si>
    <t>O7782</t>
  </si>
  <si>
    <t>O7783</t>
  </si>
  <si>
    <t>O7784</t>
  </si>
  <si>
    <t>O7785</t>
  </si>
  <si>
    <t>C2035</t>
  </si>
  <si>
    <t>O7786</t>
  </si>
  <si>
    <t>O7787</t>
  </si>
  <si>
    <t>O7788</t>
  </si>
  <si>
    <t>O7789</t>
  </si>
  <si>
    <t>O7790</t>
  </si>
  <si>
    <t>O7791</t>
  </si>
  <si>
    <t>O7792</t>
  </si>
  <si>
    <t>O7793</t>
  </si>
  <si>
    <t>C2148</t>
  </si>
  <si>
    <t>O7794</t>
  </si>
  <si>
    <t>C1474</t>
  </si>
  <si>
    <t>O7795</t>
  </si>
  <si>
    <t>O7796</t>
  </si>
  <si>
    <t>O7797</t>
  </si>
  <si>
    <t>C2909</t>
  </si>
  <si>
    <t>O7798</t>
  </si>
  <si>
    <t>O7799</t>
  </si>
  <si>
    <t>O7800</t>
  </si>
  <si>
    <t>C2747</t>
  </si>
  <si>
    <t>O7801</t>
  </si>
  <si>
    <t>O7802</t>
  </si>
  <si>
    <t>O7803</t>
  </si>
  <si>
    <t>O7804</t>
  </si>
  <si>
    <t>C2426</t>
  </si>
  <si>
    <t>O7805</t>
  </si>
  <si>
    <t>C2906</t>
  </si>
  <si>
    <t>O7806</t>
  </si>
  <si>
    <t>O7807</t>
  </si>
  <si>
    <t>O7808</t>
  </si>
  <si>
    <t>O7809</t>
  </si>
  <si>
    <t>O7810</t>
  </si>
  <si>
    <t>O7811</t>
  </si>
  <si>
    <t>O7812</t>
  </si>
  <si>
    <t>O7813</t>
  </si>
  <si>
    <t>C2200</t>
  </si>
  <si>
    <t>O7814</t>
  </si>
  <si>
    <t>C1127</t>
  </si>
  <si>
    <t>O7815</t>
  </si>
  <si>
    <t>C1453</t>
  </si>
  <si>
    <t>O7816</t>
  </si>
  <si>
    <t>C1039</t>
  </si>
  <si>
    <t>O7817</t>
  </si>
  <si>
    <t>O7818</t>
  </si>
  <si>
    <t>O7819</t>
  </si>
  <si>
    <t>O7820</t>
  </si>
  <si>
    <t>O7821</t>
  </si>
  <si>
    <t>C2851</t>
  </si>
  <si>
    <t>O7822</t>
  </si>
  <si>
    <t>O7823</t>
  </si>
  <si>
    <t>O7824</t>
  </si>
  <si>
    <t>O7825</t>
  </si>
  <si>
    <t>O7826</t>
  </si>
  <si>
    <t>O7827</t>
  </si>
  <si>
    <t>O7828</t>
  </si>
  <si>
    <t>O7829</t>
  </si>
  <si>
    <t>O7830</t>
  </si>
  <si>
    <t>C1077</t>
  </si>
  <si>
    <t>O7831</t>
  </si>
  <si>
    <t>C1123</t>
  </si>
  <si>
    <t>O7832</t>
  </si>
  <si>
    <t>C1258</t>
  </si>
  <si>
    <t>O7833</t>
  </si>
  <si>
    <t>O7834</t>
  </si>
  <si>
    <t>C2949</t>
  </si>
  <si>
    <t>O7835</t>
  </si>
  <si>
    <t>O7836</t>
  </si>
  <si>
    <t>O7837</t>
  </si>
  <si>
    <t>C1430</t>
  </si>
  <si>
    <t>O7838</t>
  </si>
  <si>
    <t>O7839</t>
  </si>
  <si>
    <t>O7840</t>
  </si>
  <si>
    <t>O7841</t>
  </si>
  <si>
    <t>C2883</t>
  </si>
  <si>
    <t>O7842</t>
  </si>
  <si>
    <t>O7843</t>
  </si>
  <si>
    <t>O7844</t>
  </si>
  <si>
    <t>O7845</t>
  </si>
  <si>
    <t>O7846</t>
  </si>
  <si>
    <t>O7847</t>
  </si>
  <si>
    <t>C1240</t>
  </si>
  <si>
    <t>O7848</t>
  </si>
  <si>
    <t>C2316</t>
  </si>
  <si>
    <t>O7849</t>
  </si>
  <si>
    <t>O7850</t>
  </si>
  <si>
    <t>C2690</t>
  </si>
  <si>
    <t>O7851</t>
  </si>
  <si>
    <t>O7852</t>
  </si>
  <si>
    <t>O7853</t>
  </si>
  <si>
    <t>O7854</t>
  </si>
  <si>
    <t>O7855</t>
  </si>
  <si>
    <t>C1790</t>
  </si>
  <si>
    <t>O7856</t>
  </si>
  <si>
    <t>C2842</t>
  </si>
  <si>
    <t>O7857</t>
  </si>
  <si>
    <t>O7858</t>
  </si>
  <si>
    <t>O7859</t>
  </si>
  <si>
    <t>O7860</t>
  </si>
  <si>
    <t>O7861</t>
  </si>
  <si>
    <t>O7862</t>
  </si>
  <si>
    <t>O7863</t>
  </si>
  <si>
    <t>O7864</t>
  </si>
  <si>
    <t>O7865</t>
  </si>
  <si>
    <t>C2795</t>
  </si>
  <si>
    <t>O7866</t>
  </si>
  <si>
    <t>O7867</t>
  </si>
  <si>
    <t>O7868</t>
  </si>
  <si>
    <t>O7869</t>
  </si>
  <si>
    <t>O7870</t>
  </si>
  <si>
    <t>C2924</t>
  </si>
  <si>
    <t>O7871</t>
  </si>
  <si>
    <t>O7872</t>
  </si>
  <si>
    <t>O7873</t>
  </si>
  <si>
    <t>O7874</t>
  </si>
  <si>
    <t>O7875</t>
  </si>
  <si>
    <t>O7876</t>
  </si>
  <si>
    <t>O7877</t>
  </si>
  <si>
    <t>O7878</t>
  </si>
  <si>
    <t>C1433</t>
  </si>
  <si>
    <t>O7879</t>
  </si>
  <si>
    <t>C1197</t>
  </si>
  <si>
    <t>O7880</t>
  </si>
  <si>
    <t>C1689</t>
  </si>
  <si>
    <t>O7881</t>
  </si>
  <si>
    <t>C1969</t>
  </si>
  <si>
    <t>O7882</t>
  </si>
  <si>
    <t>C1347</t>
  </si>
  <si>
    <t>O7883</t>
  </si>
  <si>
    <t>O7884</t>
  </si>
  <si>
    <t>O7885</t>
  </si>
  <si>
    <t>C1458</t>
  </si>
  <si>
    <t>O7886</t>
  </si>
  <si>
    <t>O7887</t>
  </si>
  <si>
    <t>C1979</t>
  </si>
  <si>
    <t>O7888</t>
  </si>
  <si>
    <t>O7889</t>
  </si>
  <si>
    <t>C1435</t>
  </si>
  <si>
    <t>O7890</t>
  </si>
  <si>
    <t>O7891</t>
  </si>
  <si>
    <t>O7892</t>
  </si>
  <si>
    <t>O7893</t>
  </si>
  <si>
    <t>O7894</t>
  </si>
  <si>
    <t>O7895</t>
  </si>
  <si>
    <t>O7896</t>
  </si>
  <si>
    <t>C1162</t>
  </si>
  <si>
    <t>O7897</t>
  </si>
  <si>
    <t>O7898</t>
  </si>
  <si>
    <t>O7899</t>
  </si>
  <si>
    <t>O7900</t>
  </si>
  <si>
    <t>O7901</t>
  </si>
  <si>
    <t>O7902</t>
  </si>
  <si>
    <t>O7903</t>
  </si>
  <si>
    <t>O7904</t>
  </si>
  <si>
    <t>C2122</t>
  </si>
  <si>
    <t>O7905</t>
  </si>
  <si>
    <t>C1241</t>
  </si>
  <si>
    <t>O7906</t>
  </si>
  <si>
    <t>O7907</t>
  </si>
  <si>
    <t>O7908</t>
  </si>
  <si>
    <t>C2386</t>
  </si>
  <si>
    <t>O7909</t>
  </si>
  <si>
    <t>C2893</t>
  </si>
  <si>
    <t>O7910</t>
  </si>
  <si>
    <t>O7911</t>
  </si>
  <si>
    <t>C1496</t>
  </si>
  <si>
    <t>O7912</t>
  </si>
  <si>
    <t>O7913</t>
  </si>
  <si>
    <t>O7914</t>
  </si>
  <si>
    <t>O7915</t>
  </si>
  <si>
    <t>O7916</t>
  </si>
  <si>
    <t>O7917</t>
  </si>
  <si>
    <t>O7918</t>
  </si>
  <si>
    <t>O7919</t>
  </si>
  <si>
    <t>O7920</t>
  </si>
  <si>
    <t>O7921</t>
  </si>
  <si>
    <t>O7922</t>
  </si>
  <si>
    <t>C1915</t>
  </si>
  <si>
    <t>O7923</t>
  </si>
  <si>
    <t>O7924</t>
  </si>
  <si>
    <t>O7925</t>
  </si>
  <si>
    <t>O7926</t>
  </si>
  <si>
    <t>O7927</t>
  </si>
  <si>
    <t>C1615</t>
  </si>
  <si>
    <t>O7928</t>
  </si>
  <si>
    <t>C1818</t>
  </si>
  <si>
    <t>O7929</t>
  </si>
  <si>
    <t>O7930</t>
  </si>
  <si>
    <t>O7931</t>
  </si>
  <si>
    <t>C1617</t>
  </si>
  <si>
    <t>O7932</t>
  </si>
  <si>
    <t>C2453</t>
  </si>
  <si>
    <t>O7933</t>
  </si>
  <si>
    <t>C2843</t>
  </si>
  <si>
    <t>O7934</t>
  </si>
  <si>
    <t>O7935</t>
  </si>
  <si>
    <t>C1950</t>
  </si>
  <si>
    <t>O7936</t>
  </si>
  <si>
    <t>O7937</t>
  </si>
  <si>
    <t>C1171</t>
  </si>
  <si>
    <t>O7938</t>
  </si>
  <si>
    <t>C2575</t>
  </si>
  <si>
    <t>O7939</t>
  </si>
  <si>
    <t>O7940</t>
  </si>
  <si>
    <t>O7941</t>
  </si>
  <si>
    <t>O7942</t>
  </si>
  <si>
    <t>O7943</t>
  </si>
  <si>
    <t>O7944</t>
  </si>
  <si>
    <t>C1160</t>
  </si>
  <si>
    <t>O7945</t>
  </si>
  <si>
    <t>O7946</t>
  </si>
  <si>
    <t>C1541</t>
  </si>
  <si>
    <t>O7947</t>
  </si>
  <si>
    <t>O7948</t>
  </si>
  <si>
    <t>C2954</t>
  </si>
  <si>
    <t>O7949</t>
  </si>
  <si>
    <t>O7950</t>
  </si>
  <si>
    <t>O7951</t>
  </si>
  <si>
    <t>O7952</t>
  </si>
  <si>
    <t>C1040</t>
  </si>
  <si>
    <t>O7953</t>
  </si>
  <si>
    <t>O7954</t>
  </si>
  <si>
    <t>C1804</t>
  </si>
  <si>
    <t>O7955</t>
  </si>
  <si>
    <t>O7956</t>
  </si>
  <si>
    <t>O7957</t>
  </si>
  <si>
    <t>O7958</t>
  </si>
  <si>
    <t>O7959</t>
  </si>
  <si>
    <t>O7960</t>
  </si>
  <si>
    <t>O7961</t>
  </si>
  <si>
    <t>O7962</t>
  </si>
  <si>
    <t>O7963</t>
  </si>
  <si>
    <t>O7964</t>
  </si>
  <si>
    <t>C2806</t>
  </si>
  <si>
    <t>O7965</t>
  </si>
  <si>
    <t>O7966</t>
  </si>
  <si>
    <t>O7967</t>
  </si>
  <si>
    <t>O7968</t>
  </si>
  <si>
    <t>O7969</t>
  </si>
  <si>
    <t>O7970</t>
  </si>
  <si>
    <t>O7971</t>
  </si>
  <si>
    <t>O7972</t>
  </si>
  <si>
    <t>C1440</t>
  </si>
  <si>
    <t>O7973</t>
  </si>
  <si>
    <t>O7974</t>
  </si>
  <si>
    <t>O7975</t>
  </si>
  <si>
    <t>O7976</t>
  </si>
  <si>
    <t>O7977</t>
  </si>
  <si>
    <t>O7978</t>
  </si>
  <si>
    <t>O7979</t>
  </si>
  <si>
    <t>O7980</t>
  </si>
  <si>
    <t>O7981</t>
  </si>
  <si>
    <t>O7982</t>
  </si>
  <si>
    <t>C2993</t>
  </si>
  <si>
    <t>O7983</t>
  </si>
  <si>
    <t>O7984</t>
  </si>
  <si>
    <t>O7985</t>
  </si>
  <si>
    <t>O7986</t>
  </si>
  <si>
    <t>O7987</t>
  </si>
  <si>
    <t>C2188</t>
  </si>
  <si>
    <t>O7988</t>
  </si>
  <si>
    <t>O7989</t>
  </si>
  <si>
    <t>C2051</t>
  </si>
  <si>
    <t>O7990</t>
  </si>
  <si>
    <t>O7991</t>
  </si>
  <si>
    <t>O7992</t>
  </si>
  <si>
    <t>O7993</t>
  </si>
  <si>
    <t>O7994</t>
  </si>
  <si>
    <t>O7995</t>
  </si>
  <si>
    <t>O7996</t>
  </si>
  <si>
    <t>C1275</t>
  </si>
  <si>
    <t>O7997</t>
  </si>
  <si>
    <t>C2372</t>
  </si>
  <si>
    <t>O7998</t>
  </si>
  <si>
    <t>O7999</t>
  </si>
  <si>
    <t>O8000</t>
  </si>
  <si>
    <t>O8001</t>
  </si>
  <si>
    <t>O8002</t>
  </si>
  <si>
    <t>O8003</t>
  </si>
  <si>
    <t>C1482</t>
  </si>
  <si>
    <t>O8004</t>
  </si>
  <si>
    <t>O8005</t>
  </si>
  <si>
    <t>O8006</t>
  </si>
  <si>
    <t>O8007</t>
  </si>
  <si>
    <t>C1257</t>
  </si>
  <si>
    <t>O8008</t>
  </si>
  <si>
    <t>O8009</t>
  </si>
  <si>
    <t>O8010</t>
  </si>
  <si>
    <t>O8011</t>
  </si>
  <si>
    <t>O8012</t>
  </si>
  <si>
    <t>C2287</t>
  </si>
  <si>
    <t>O8013</t>
  </si>
  <si>
    <t>C1498</t>
  </si>
  <si>
    <t>O8014</t>
  </si>
  <si>
    <t>C2549</t>
  </si>
  <si>
    <t>O8015</t>
  </si>
  <si>
    <t>O8016</t>
  </si>
  <si>
    <t>C1981</t>
  </si>
  <si>
    <t>O8017</t>
  </si>
  <si>
    <t>O8018</t>
  </si>
  <si>
    <t>C1551</t>
  </si>
  <si>
    <t>O8019</t>
  </si>
  <si>
    <t>C1355</t>
  </si>
  <si>
    <t>O8020</t>
  </si>
  <si>
    <t>O8021</t>
  </si>
  <si>
    <t>O8022</t>
  </si>
  <si>
    <t>C2301</t>
  </si>
  <si>
    <t>O8023</t>
  </si>
  <si>
    <t>C2638</t>
  </si>
  <si>
    <t>O8024</t>
  </si>
  <si>
    <t>O8025</t>
  </si>
  <si>
    <t>O8026</t>
  </si>
  <si>
    <t>C1337</t>
  </si>
  <si>
    <t>O8027</t>
  </si>
  <si>
    <t>O8028</t>
  </si>
  <si>
    <t>O8029</t>
  </si>
  <si>
    <t>O8030</t>
  </si>
  <si>
    <t>O8031</t>
  </si>
  <si>
    <t>O8032</t>
  </si>
  <si>
    <t>O8033</t>
  </si>
  <si>
    <t>O8034</t>
  </si>
  <si>
    <t>C2952</t>
  </si>
  <si>
    <t>O8035</t>
  </si>
  <si>
    <t>O8036</t>
  </si>
  <si>
    <t>O8037</t>
  </si>
  <si>
    <t>O8038</t>
  </si>
  <si>
    <t>O8039</t>
  </si>
  <si>
    <t>O8040</t>
  </si>
  <si>
    <t>O8041</t>
  </si>
  <si>
    <t>O8042</t>
  </si>
  <si>
    <t>C1921</t>
  </si>
  <si>
    <t>O8043</t>
  </si>
  <si>
    <t>C2306</t>
  </si>
  <si>
    <t>O8044</t>
  </si>
  <si>
    <t>O8045</t>
  </si>
  <si>
    <t>O8046</t>
  </si>
  <si>
    <t>O8047</t>
  </si>
  <si>
    <t>C2215</t>
  </si>
  <si>
    <t>O8048</t>
  </si>
  <si>
    <t>O8049</t>
  </si>
  <si>
    <t>O8050</t>
  </si>
  <si>
    <t>O8051</t>
  </si>
  <si>
    <t>O8052</t>
  </si>
  <si>
    <t>O8053</t>
  </si>
  <si>
    <t>O8054</t>
  </si>
  <si>
    <t>O8055</t>
  </si>
  <si>
    <t>O8056</t>
  </si>
  <si>
    <t>O8057</t>
  </si>
  <si>
    <t>O8058</t>
  </si>
  <si>
    <t>O8059</t>
  </si>
  <si>
    <t>O8060</t>
  </si>
  <si>
    <t>O8061</t>
  </si>
  <si>
    <t>O8062</t>
  </si>
  <si>
    <t>O8063</t>
  </si>
  <si>
    <t>O8064</t>
  </si>
  <si>
    <t>O8065</t>
  </si>
  <si>
    <t>C2384</t>
  </si>
  <si>
    <t>O8066</t>
  </si>
  <si>
    <t>O8067</t>
  </si>
  <si>
    <t>C2694</t>
  </si>
  <si>
    <t>O8068</t>
  </si>
  <si>
    <t>O8069</t>
  </si>
  <si>
    <t>C2959</t>
  </si>
  <si>
    <t>O8070</t>
  </si>
  <si>
    <t>C2112</t>
  </si>
  <si>
    <t>O8071</t>
  </si>
  <si>
    <t>O8072</t>
  </si>
  <si>
    <t>O8073</t>
  </si>
  <si>
    <t>O8074</t>
  </si>
  <si>
    <t>C2195</t>
  </si>
  <si>
    <t>O8075</t>
  </si>
  <si>
    <t>C2277</t>
  </si>
  <si>
    <t>O8076</t>
  </si>
  <si>
    <t>O8077</t>
  </si>
  <si>
    <t>O8078</t>
  </si>
  <si>
    <t>O8079</t>
  </si>
  <si>
    <t>O8080</t>
  </si>
  <si>
    <t>O8081</t>
  </si>
  <si>
    <t>C1721</t>
  </si>
  <si>
    <t>O8082</t>
  </si>
  <si>
    <t>C2459</t>
  </si>
  <si>
    <t>O8083</t>
  </si>
  <si>
    <t>O8084</t>
  </si>
  <si>
    <t>O8085</t>
  </si>
  <si>
    <t>O8086</t>
  </si>
  <si>
    <t>O8087</t>
  </si>
  <si>
    <t>O8088</t>
  </si>
  <si>
    <t>C1670</t>
  </si>
  <si>
    <t>O8089</t>
  </si>
  <si>
    <t>C1343</t>
  </si>
  <si>
    <t>O8090</t>
  </si>
  <si>
    <t>C1038</t>
  </si>
  <si>
    <t>O8091</t>
  </si>
  <si>
    <t>O8092</t>
  </si>
  <si>
    <t>O8093</t>
  </si>
  <si>
    <t>O8094</t>
  </si>
  <si>
    <t>O8095</t>
  </si>
  <si>
    <t>O8096</t>
  </si>
  <si>
    <t>C2191</t>
  </si>
  <si>
    <t>O8097</t>
  </si>
  <si>
    <t>O8098</t>
  </si>
  <si>
    <t>O8099</t>
  </si>
  <si>
    <t>O8100</t>
  </si>
  <si>
    <t>O8101</t>
  </si>
  <si>
    <t>O8102</t>
  </si>
  <si>
    <t>O8103</t>
  </si>
  <si>
    <t>O8104</t>
  </si>
  <si>
    <t>O8105</t>
  </si>
  <si>
    <t>O8106</t>
  </si>
  <si>
    <t>O8107</t>
  </si>
  <si>
    <t>C2416</t>
  </si>
  <si>
    <t>O8108</t>
  </si>
  <si>
    <t>O8109</t>
  </si>
  <si>
    <t>O8110</t>
  </si>
  <si>
    <t>C1489</t>
  </si>
  <si>
    <t>O8111</t>
  </si>
  <si>
    <t>C2341</t>
  </si>
  <si>
    <t>O8112</t>
  </si>
  <si>
    <t>O8113</t>
  </si>
  <si>
    <t>O8114</t>
  </si>
  <si>
    <t>O8115</t>
  </si>
  <si>
    <t>O8116</t>
  </si>
  <si>
    <t>O8117</t>
  </si>
  <si>
    <t>O8118</t>
  </si>
  <si>
    <t>O8119</t>
  </si>
  <si>
    <t>O8120</t>
  </si>
  <si>
    <t>O8121</t>
  </si>
  <si>
    <t>O8122</t>
  </si>
  <si>
    <t>O8123</t>
  </si>
  <si>
    <t>O8124</t>
  </si>
  <si>
    <t>O8125</t>
  </si>
  <si>
    <t>O8126</t>
  </si>
  <si>
    <t>O8127</t>
  </si>
  <si>
    <t>O8128</t>
  </si>
  <si>
    <t>C2540</t>
  </si>
  <si>
    <t>O8129</t>
  </si>
  <si>
    <t>O8130</t>
  </si>
  <si>
    <t>O8131</t>
  </si>
  <si>
    <t>O8132</t>
  </si>
  <si>
    <t>O8133</t>
  </si>
  <si>
    <t>C1379</t>
  </si>
  <si>
    <t>O8134</t>
  </si>
  <si>
    <t>O8135</t>
  </si>
  <si>
    <t>O8136</t>
  </si>
  <si>
    <t>O8137</t>
  </si>
  <si>
    <t>O8138</t>
  </si>
  <si>
    <t>O8139</t>
  </si>
  <si>
    <t>O8140</t>
  </si>
  <si>
    <t>O8141</t>
  </si>
  <si>
    <t>O8142</t>
  </si>
  <si>
    <t>O8143</t>
  </si>
  <si>
    <t>O8144</t>
  </si>
  <si>
    <t>O8145</t>
  </si>
  <si>
    <t>O8146</t>
  </si>
  <si>
    <t>O8147</t>
  </si>
  <si>
    <t>C1523</t>
  </si>
  <si>
    <t>O8148</t>
  </si>
  <si>
    <t>O8149</t>
  </si>
  <si>
    <t>C1060</t>
  </si>
  <si>
    <t>O8150</t>
  </si>
  <si>
    <t>O8151</t>
  </si>
  <si>
    <t>O8152</t>
  </si>
  <si>
    <t>O8153</t>
  </si>
  <si>
    <t>O8154</t>
  </si>
  <si>
    <t>C1568</t>
  </si>
  <si>
    <t>O8155</t>
  </si>
  <si>
    <t>O8156</t>
  </si>
  <si>
    <t>O8157</t>
  </si>
  <si>
    <t>O8158</t>
  </si>
  <si>
    <t>O8159</t>
  </si>
  <si>
    <t>O8160</t>
  </si>
  <si>
    <t>O8161</t>
  </si>
  <si>
    <t>O8162</t>
  </si>
  <si>
    <t>O8163</t>
  </si>
  <si>
    <t>C1974</t>
  </si>
  <si>
    <t>O8164</t>
  </si>
  <si>
    <t>O8165</t>
  </si>
  <si>
    <t>O8166</t>
  </si>
  <si>
    <t>O8167</t>
  </si>
  <si>
    <t>O8168</t>
  </si>
  <si>
    <t>O8169</t>
  </si>
  <si>
    <t>O8170</t>
  </si>
  <si>
    <t>O8171</t>
  </si>
  <si>
    <t>O8172</t>
  </si>
  <si>
    <t>O8173</t>
  </si>
  <si>
    <t>O8174</t>
  </si>
  <si>
    <t>C1427</t>
  </si>
  <si>
    <t>O8175</t>
  </si>
  <si>
    <t>O8176</t>
  </si>
  <si>
    <t>C2025</t>
  </si>
  <si>
    <t>O8177</t>
  </si>
  <si>
    <t>O8178</t>
  </si>
  <si>
    <t>O8179</t>
  </si>
  <si>
    <t>O8180</t>
  </si>
  <si>
    <t>O8181</t>
  </si>
  <si>
    <t>O8182</t>
  </si>
  <si>
    <t>O8183</t>
  </si>
  <si>
    <t>O8184</t>
  </si>
  <si>
    <t>O8185</t>
  </si>
  <si>
    <t>O8186</t>
  </si>
  <si>
    <t>O8187</t>
  </si>
  <si>
    <t>O8188</t>
  </si>
  <si>
    <t>O8189</t>
  </si>
  <si>
    <t>O8190</t>
  </si>
  <si>
    <t>O8191</t>
  </si>
  <si>
    <t>C1660</t>
  </si>
  <si>
    <t>O8192</t>
  </si>
  <si>
    <t>O8193</t>
  </si>
  <si>
    <t>O8194</t>
  </si>
  <si>
    <t>C1226</t>
  </si>
  <si>
    <t>O8195</t>
  </si>
  <si>
    <t>O8196</t>
  </si>
  <si>
    <t>O8197</t>
  </si>
  <si>
    <t>C2436</t>
  </si>
  <si>
    <t>O8198</t>
  </si>
  <si>
    <t>C1101</t>
  </si>
  <si>
    <t>O8199</t>
  </si>
  <si>
    <t>O8200</t>
  </si>
  <si>
    <t>O8201</t>
  </si>
  <si>
    <t>O8202</t>
  </si>
  <si>
    <t>O8203</t>
  </si>
  <si>
    <t>O8204</t>
  </si>
  <si>
    <t>O8205</t>
  </si>
  <si>
    <t>O8206</t>
  </si>
  <si>
    <t>C1121</t>
  </si>
  <si>
    <t>O8207</t>
  </si>
  <si>
    <t>O8208</t>
  </si>
  <si>
    <t>O8209</t>
  </si>
  <si>
    <t>O8210</t>
  </si>
  <si>
    <t>O8211</t>
  </si>
  <si>
    <t>O8212</t>
  </si>
  <si>
    <t>O8213</t>
  </si>
  <si>
    <t>O8214</t>
  </si>
  <si>
    <t>O8215</t>
  </si>
  <si>
    <t>O8216</t>
  </si>
  <si>
    <t>O8217</t>
  </si>
  <si>
    <t>O8218</t>
  </si>
  <si>
    <t>C2599</t>
  </si>
  <si>
    <t>O8219</t>
  </si>
  <si>
    <t>C1330</t>
  </si>
  <si>
    <t>O8220</t>
  </si>
  <si>
    <t>O8221</t>
  </si>
  <si>
    <t>O8222</t>
  </si>
  <si>
    <t>C1073</t>
  </si>
  <si>
    <t>O8223</t>
  </si>
  <si>
    <t>C1112</t>
  </si>
  <si>
    <t>O8224</t>
  </si>
  <si>
    <t>O8225</t>
  </si>
  <si>
    <t>O8226</t>
  </si>
  <si>
    <t>O8227</t>
  </si>
  <si>
    <t>C2875</t>
  </si>
  <si>
    <t>O8228</t>
  </si>
  <si>
    <t>O8229</t>
  </si>
  <si>
    <t>O8230</t>
  </si>
  <si>
    <t>O8231</t>
  </si>
  <si>
    <t>O8232</t>
  </si>
  <si>
    <t>C2848</t>
  </si>
  <si>
    <t>O8233</t>
  </si>
  <si>
    <t>C1209</t>
  </si>
  <si>
    <t>O8234</t>
  </si>
  <si>
    <t>O8235</t>
  </si>
  <si>
    <t>O8236</t>
  </si>
  <si>
    <t>O8237</t>
  </si>
  <si>
    <t>O8238</t>
  </si>
  <si>
    <t>O8239</t>
  </si>
  <si>
    <t>O8240</t>
  </si>
  <si>
    <t>O8241</t>
  </si>
  <si>
    <t>O8242</t>
  </si>
  <si>
    <t>O8243</t>
  </si>
  <si>
    <t>O8244</t>
  </si>
  <si>
    <t>C2124</t>
  </si>
  <si>
    <t>O8245</t>
  </si>
  <si>
    <t>O8246</t>
  </si>
  <si>
    <t>C1239</t>
  </si>
  <si>
    <t>O8247</t>
  </si>
  <si>
    <t>O8248</t>
  </si>
  <si>
    <t>O8249</t>
  </si>
  <si>
    <t>C2628</t>
  </si>
  <si>
    <t>O8250</t>
  </si>
  <si>
    <t>O8251</t>
  </si>
  <si>
    <t>O8252</t>
  </si>
  <si>
    <t>O8253</t>
  </si>
  <si>
    <t>O8254</t>
  </si>
  <si>
    <t>O8255</t>
  </si>
  <si>
    <t>O8256</t>
  </si>
  <si>
    <t>O8257</t>
  </si>
  <si>
    <t>O8258</t>
  </si>
  <si>
    <t>O8259</t>
  </si>
  <si>
    <t>O8260</t>
  </si>
  <si>
    <t>O8261</t>
  </si>
  <si>
    <t>O8262</t>
  </si>
  <si>
    <t>C2419</t>
  </si>
  <si>
    <t>O8263</t>
  </si>
  <si>
    <t>O8264</t>
  </si>
  <si>
    <t>O8265</t>
  </si>
  <si>
    <t>C1980</t>
  </si>
  <si>
    <t>O8266</t>
  </si>
  <si>
    <t>O8267</t>
  </si>
  <si>
    <t>O8268</t>
  </si>
  <si>
    <t>O8269</t>
  </si>
  <si>
    <t>C1169</t>
  </si>
  <si>
    <t>O8270</t>
  </si>
  <si>
    <t>C2468</t>
  </si>
  <si>
    <t>O8271</t>
  </si>
  <si>
    <t>C2285</t>
  </si>
  <si>
    <t>O8272</t>
  </si>
  <si>
    <t>O8273</t>
  </si>
  <si>
    <t>O8274</t>
  </si>
  <si>
    <t>O8275</t>
  </si>
  <si>
    <t>O8276</t>
  </si>
  <si>
    <t>O8277</t>
  </si>
  <si>
    <t>O8278</t>
  </si>
  <si>
    <t>O8279</t>
  </si>
  <si>
    <t>O8280</t>
  </si>
  <si>
    <t>C2216</t>
  </si>
  <si>
    <t>O8281</t>
  </si>
  <si>
    <t>O8282</t>
  </si>
  <si>
    <t>O8283</t>
  </si>
  <si>
    <t>O8284</t>
  </si>
  <si>
    <t>O8285</t>
  </si>
  <si>
    <t>O8286</t>
  </si>
  <si>
    <t>O8287</t>
  </si>
  <si>
    <t>O8288</t>
  </si>
  <si>
    <t>O8289</t>
  </si>
  <si>
    <t>O8290</t>
  </si>
  <si>
    <t>O8291</t>
  </si>
  <si>
    <t>C1616</t>
  </si>
  <si>
    <t>O8292</t>
  </si>
  <si>
    <t>O8293</t>
  </si>
  <si>
    <t>O8294</t>
  </si>
  <si>
    <t>O8295</t>
  </si>
  <si>
    <t>O8296</t>
  </si>
  <si>
    <t>O8297</t>
  </si>
  <si>
    <t>O8298</t>
  </si>
  <si>
    <t>C2505</t>
  </si>
  <si>
    <t>O8299</t>
  </si>
  <si>
    <t>O8300</t>
  </si>
  <si>
    <t>O8301</t>
  </si>
  <si>
    <t>O8302</t>
  </si>
  <si>
    <t>O8303</t>
  </si>
  <si>
    <t>O8304</t>
  </si>
  <si>
    <t>C1419</t>
  </si>
  <si>
    <t>O8305</t>
  </si>
  <si>
    <t>O8306</t>
  </si>
  <si>
    <t>C1631</t>
  </si>
  <si>
    <t>O8307</t>
  </si>
  <si>
    <t>O8308</t>
  </si>
  <si>
    <t>O8309</t>
  </si>
  <si>
    <t>C2696</t>
  </si>
  <si>
    <t>O8310</t>
  </si>
  <si>
    <t>O8311</t>
  </si>
  <si>
    <t>O8312</t>
  </si>
  <si>
    <t>C1268</t>
  </si>
  <si>
    <t>O8313</t>
  </si>
  <si>
    <t>O8314</t>
  </si>
  <si>
    <t>O8315</t>
  </si>
  <si>
    <t>O8316</t>
  </si>
  <si>
    <t>O8317</t>
  </si>
  <si>
    <t>O8318</t>
  </si>
  <si>
    <t>O8319</t>
  </si>
  <si>
    <t>O8320</t>
  </si>
  <si>
    <t>O8321</t>
  </si>
  <si>
    <t>O8322</t>
  </si>
  <si>
    <t>O8323</t>
  </si>
  <si>
    <t>O8324</t>
  </si>
  <si>
    <t>O8325</t>
  </si>
  <si>
    <t>O8326</t>
  </si>
  <si>
    <t>O8327</t>
  </si>
  <si>
    <t>C1321</t>
  </si>
  <si>
    <t>O8328</t>
  </si>
  <si>
    <t>O8329</t>
  </si>
  <si>
    <t>O8330</t>
  </si>
  <si>
    <t>O8331</t>
  </si>
  <si>
    <t>O8332</t>
  </si>
  <si>
    <t>O8333</t>
  </si>
  <si>
    <t>C1055</t>
  </si>
  <si>
    <t>O8334</t>
  </si>
  <si>
    <t>O8335</t>
  </si>
  <si>
    <t>O8336</t>
  </si>
  <si>
    <t>O8337</t>
  </si>
  <si>
    <t>O8338</t>
  </si>
  <si>
    <t>O8339</t>
  </si>
  <si>
    <t>C2039</t>
  </si>
  <si>
    <t>O8340</t>
  </si>
  <si>
    <t>O8341</t>
  </si>
  <si>
    <t>O8342</t>
  </si>
  <si>
    <t>O8343</t>
  </si>
  <si>
    <t>O8344</t>
  </si>
  <si>
    <t>O8345</t>
  </si>
  <si>
    <t>O8346</t>
  </si>
  <si>
    <t>O8347</t>
  </si>
  <si>
    <t>C1593</t>
  </si>
  <si>
    <t>O8348</t>
  </si>
  <si>
    <t>O8349</t>
  </si>
  <si>
    <t>O8350</t>
  </si>
  <si>
    <t>C2605</t>
  </si>
  <si>
    <t>O8351</t>
  </si>
  <si>
    <t>C2205</t>
  </si>
  <si>
    <t>O8352</t>
  </si>
  <si>
    <t>O8353</t>
  </si>
  <si>
    <t>O8354</t>
  </si>
  <si>
    <t>O8355</t>
  </si>
  <si>
    <t>O8356</t>
  </si>
  <si>
    <t>O8357</t>
  </si>
  <si>
    <t>O8358</t>
  </si>
  <si>
    <t>O8359</t>
  </si>
  <si>
    <t>O8360</t>
  </si>
  <si>
    <t>O8361</t>
  </si>
  <si>
    <t>O8362</t>
  </si>
  <si>
    <t>C2846</t>
  </si>
  <si>
    <t>O8363</t>
  </si>
  <si>
    <t>O8364</t>
  </si>
  <si>
    <t>C2324</t>
  </si>
  <si>
    <t>O8365</t>
  </si>
  <si>
    <t>O8366</t>
  </si>
  <si>
    <t>O8367</t>
  </si>
  <si>
    <t>O8368</t>
  </si>
  <si>
    <t>O8369</t>
  </si>
  <si>
    <t>C1153</t>
  </si>
  <si>
    <t>O8370</t>
  </si>
  <si>
    <t>O8371</t>
  </si>
  <si>
    <t>C1247</t>
  </si>
  <si>
    <t>O8372</t>
  </si>
  <si>
    <t>O8373</t>
  </si>
  <si>
    <t>O8374</t>
  </si>
  <si>
    <t>O8375</t>
  </si>
  <si>
    <t>O8376</t>
  </si>
  <si>
    <t>O8377</t>
  </si>
  <si>
    <t>O8378</t>
  </si>
  <si>
    <t>O8379</t>
  </si>
  <si>
    <t>C1456</t>
  </si>
  <si>
    <t>O8380</t>
  </si>
  <si>
    <t>O8381</t>
  </si>
  <si>
    <t>O8382</t>
  </si>
  <si>
    <t>O8383</t>
  </si>
  <si>
    <t>O8384</t>
  </si>
  <si>
    <t>O8385</t>
  </si>
  <si>
    <t>C2199</t>
  </si>
  <si>
    <t>O8386</t>
  </si>
  <si>
    <t>O8387</t>
  </si>
  <si>
    <t>O8388</t>
  </si>
  <si>
    <t>O8389</t>
  </si>
  <si>
    <t>O8390</t>
  </si>
  <si>
    <t>C2584</t>
  </si>
  <si>
    <t>O8391</t>
  </si>
  <si>
    <t>O8392</t>
  </si>
  <si>
    <t>O8393</t>
  </si>
  <si>
    <t>O8394</t>
  </si>
  <si>
    <t>O8395</t>
  </si>
  <si>
    <t>O8396</t>
  </si>
  <si>
    <t>O8397</t>
  </si>
  <si>
    <t>O8398</t>
  </si>
  <si>
    <t>C2126</t>
  </si>
  <si>
    <t>O8399</t>
  </si>
  <si>
    <t>O8400</t>
  </si>
  <si>
    <t>O8401</t>
  </si>
  <si>
    <t>O8402</t>
  </si>
  <si>
    <t>O8403</t>
  </si>
  <si>
    <t>O8404</t>
  </si>
  <si>
    <t>O8405</t>
  </si>
  <si>
    <t>O8406</t>
  </si>
  <si>
    <t>O8407</t>
  </si>
  <si>
    <t>O8408</t>
  </si>
  <si>
    <t>O8409</t>
  </si>
  <si>
    <t>O8410</t>
  </si>
  <si>
    <t>O8411</t>
  </si>
  <si>
    <t>O8412</t>
  </si>
  <si>
    <t>O8413</t>
  </si>
  <si>
    <t>O8414</t>
  </si>
  <si>
    <t>O8415</t>
  </si>
  <si>
    <t>C1602</t>
  </si>
  <si>
    <t>O8416</t>
  </si>
  <si>
    <t>O8417</t>
  </si>
  <si>
    <t>O8418</t>
  </si>
  <si>
    <t>O8419</t>
  </si>
  <si>
    <t>O8420</t>
  </si>
  <si>
    <t>O8421</t>
  </si>
  <si>
    <t>O8422</t>
  </si>
  <si>
    <t>O8423</t>
  </si>
  <si>
    <t>O8424</t>
  </si>
  <si>
    <t>O8425</t>
  </si>
  <si>
    <t>O8426</t>
  </si>
  <si>
    <t>O8427</t>
  </si>
  <si>
    <t>C2593</t>
  </si>
  <si>
    <t>O8428</t>
  </si>
  <si>
    <t>O8429</t>
  </si>
  <si>
    <t>O8430</t>
  </si>
  <si>
    <t>O8431</t>
  </si>
  <si>
    <t>O8432</t>
  </si>
  <si>
    <t>O8433</t>
  </si>
  <si>
    <t>O8434</t>
  </si>
  <si>
    <t>O8435</t>
  </si>
  <si>
    <t>O8436</t>
  </si>
  <si>
    <t>O8437</t>
  </si>
  <si>
    <t>O8438</t>
  </si>
  <si>
    <t>O8439</t>
  </si>
  <si>
    <t>O8440</t>
  </si>
  <si>
    <t>O8441</t>
  </si>
  <si>
    <t>C1673</t>
  </si>
  <si>
    <t>O8442</t>
  </si>
  <si>
    <t>O8443</t>
  </si>
  <si>
    <t>C2850</t>
  </si>
  <si>
    <t>O8444</t>
  </si>
  <si>
    <t>O8445</t>
  </si>
  <si>
    <t>O8446</t>
  </si>
  <si>
    <t>O8447</t>
  </si>
  <si>
    <t>O8448</t>
  </si>
  <si>
    <t>O8449</t>
  </si>
  <si>
    <t>O8450</t>
  </si>
  <si>
    <t>O8451</t>
  </si>
  <si>
    <t>O8452</t>
  </si>
  <si>
    <t>O8453</t>
  </si>
  <si>
    <t>O8454</t>
  </si>
  <si>
    <t>O8455</t>
  </si>
  <si>
    <t>O8456</t>
  </si>
  <si>
    <t>C2529</t>
  </si>
  <si>
    <t>O8457</t>
  </si>
  <si>
    <t>C1920</t>
  </si>
  <si>
    <t>O8458</t>
  </si>
  <si>
    <t>O8459</t>
  </si>
  <si>
    <t>O8460</t>
  </si>
  <si>
    <t>O8461</t>
  </si>
  <si>
    <t>O8462</t>
  </si>
  <si>
    <t>O8463</t>
  </si>
  <si>
    <t>O8464</t>
  </si>
  <si>
    <t>O8465</t>
  </si>
  <si>
    <t>O8466</t>
  </si>
  <si>
    <t>O8467</t>
  </si>
  <si>
    <t>O8468</t>
  </si>
  <si>
    <t>O8469</t>
  </si>
  <si>
    <t>O8470</t>
  </si>
  <si>
    <t>O8471</t>
  </si>
  <si>
    <t>O8472</t>
  </si>
  <si>
    <t>C1249</t>
  </si>
  <si>
    <t>O8473</t>
  </si>
  <si>
    <t>O8474</t>
  </si>
  <si>
    <t>O8475</t>
  </si>
  <si>
    <t>O8476</t>
  </si>
  <si>
    <t>O8477</t>
  </si>
  <si>
    <t>O8478</t>
  </si>
  <si>
    <t>C2731</t>
  </si>
  <si>
    <t>O8479</t>
  </si>
  <si>
    <t>O8480</t>
  </si>
  <si>
    <t>O8481</t>
  </si>
  <si>
    <t>O8482</t>
  </si>
  <si>
    <t>O8483</t>
  </si>
  <si>
    <t>O8484</t>
  </si>
  <si>
    <t>O8485</t>
  </si>
  <si>
    <t>C2346</t>
  </si>
  <si>
    <t>O8486</t>
  </si>
  <si>
    <t>O8487</t>
  </si>
  <si>
    <t>O8488</t>
  </si>
  <si>
    <t>O8489</t>
  </si>
  <si>
    <t>O8490</t>
  </si>
  <si>
    <t>O8491</t>
  </si>
  <si>
    <t>O8492</t>
  </si>
  <si>
    <t>O8493</t>
  </si>
  <si>
    <t>O8494</t>
  </si>
  <si>
    <t>O8495</t>
  </si>
  <si>
    <t>O8496</t>
  </si>
  <si>
    <t>O8497</t>
  </si>
  <si>
    <t>C1856</t>
  </si>
  <si>
    <t>O8498</t>
  </si>
  <si>
    <t>O8499</t>
  </si>
  <si>
    <t>O8500</t>
  </si>
  <si>
    <t>O8501</t>
  </si>
  <si>
    <t>C1775</t>
  </si>
  <si>
    <t>O8502</t>
  </si>
  <si>
    <t>O8503</t>
  </si>
  <si>
    <t>O8504</t>
  </si>
  <si>
    <t>O8505</t>
  </si>
  <si>
    <t>O8506</t>
  </si>
  <si>
    <t>O8507</t>
  </si>
  <si>
    <t>C2672</t>
  </si>
  <si>
    <t>O8508</t>
  </si>
  <si>
    <t>O8509</t>
  </si>
  <si>
    <t>C2272</t>
  </si>
  <si>
    <t>O8510</t>
  </si>
  <si>
    <t>O8511</t>
  </si>
  <si>
    <t>O8512</t>
  </si>
  <si>
    <t>O8513</t>
  </si>
  <si>
    <t>O8514</t>
  </si>
  <si>
    <t>O8515</t>
  </si>
  <si>
    <t>O8516</t>
  </si>
  <si>
    <t>O8517</t>
  </si>
  <si>
    <t>O8518</t>
  </si>
  <si>
    <t>O8519</t>
  </si>
  <si>
    <t>O8520</t>
  </si>
  <si>
    <t>O8521</t>
  </si>
  <si>
    <t>O8522</t>
  </si>
  <si>
    <t>C1825</t>
  </si>
  <si>
    <t>O8523</t>
  </si>
  <si>
    <t>C1497</t>
  </si>
  <si>
    <t>O8524</t>
  </si>
  <si>
    <t>O8525</t>
  </si>
  <si>
    <t>O8526</t>
  </si>
  <si>
    <t>O8527</t>
  </si>
  <si>
    <t>O8528</t>
  </si>
  <si>
    <t>O8529</t>
  </si>
  <si>
    <t>O8530</t>
  </si>
  <si>
    <t>O8531</t>
  </si>
  <si>
    <t>O8532</t>
  </si>
  <si>
    <t>O8533</t>
  </si>
  <si>
    <t>O8534</t>
  </si>
  <si>
    <t>O8535</t>
  </si>
  <si>
    <t>O8536</t>
  </si>
  <si>
    <t>O8537</t>
  </si>
  <si>
    <t>O8538</t>
  </si>
  <si>
    <t>O8539</t>
  </si>
  <si>
    <t>O8540</t>
  </si>
  <si>
    <t>O8541</t>
  </si>
  <si>
    <t>C1082</t>
  </si>
  <si>
    <t>O8542</t>
  </si>
  <si>
    <t>O8543</t>
  </si>
  <si>
    <t>O8544</t>
  </si>
  <si>
    <t>O8545</t>
  </si>
  <si>
    <t>O8546</t>
  </si>
  <si>
    <t>O8547</t>
  </si>
  <si>
    <t>O8548</t>
  </si>
  <si>
    <t>O8549</t>
  </si>
  <si>
    <t>O8550</t>
  </si>
  <si>
    <t>O8551</t>
  </si>
  <si>
    <t>O8552</t>
  </si>
  <si>
    <t>O8553</t>
  </si>
  <si>
    <t>O8554</t>
  </si>
  <si>
    <t>O8555</t>
  </si>
  <si>
    <t>O8556</t>
  </si>
  <si>
    <t>C2271</t>
  </si>
  <si>
    <t>O8557</t>
  </si>
  <si>
    <t>O8558</t>
  </si>
  <si>
    <t>O8559</t>
  </si>
  <si>
    <t>O8560</t>
  </si>
  <si>
    <t>O8561</t>
  </si>
  <si>
    <t>O8562</t>
  </si>
  <si>
    <t>O8563</t>
  </si>
  <si>
    <t>O8564</t>
  </si>
  <si>
    <t>O8565</t>
  </si>
  <si>
    <t>C1996</t>
  </si>
  <si>
    <t>O8566</t>
  </si>
  <si>
    <t>O8567</t>
  </si>
  <si>
    <t>O8568</t>
  </si>
  <si>
    <t>O8569</t>
  </si>
  <si>
    <t>O8570</t>
  </si>
  <si>
    <t>O8571</t>
  </si>
  <si>
    <t>O8572</t>
  </si>
  <si>
    <t>O8573</t>
  </si>
  <si>
    <t>O8574</t>
  </si>
  <si>
    <t>O8575</t>
  </si>
  <si>
    <t>O8576</t>
  </si>
  <si>
    <t>O8577</t>
  </si>
  <si>
    <t>O8578</t>
  </si>
  <si>
    <t>O8579</t>
  </si>
  <si>
    <t>O8580</t>
  </si>
  <si>
    <t>O8581</t>
  </si>
  <si>
    <t>C1201</t>
  </si>
  <si>
    <t>O8582</t>
  </si>
  <si>
    <t>O8583</t>
  </si>
  <si>
    <t>O8584</t>
  </si>
  <si>
    <t>O8585</t>
  </si>
  <si>
    <t>O8586</t>
  </si>
  <si>
    <t>O8587</t>
  </si>
  <si>
    <t>C1047</t>
  </si>
  <si>
    <t>O8588</t>
  </si>
  <si>
    <t>O8589</t>
  </si>
  <si>
    <t>O8590</t>
  </si>
  <si>
    <t>O8591</t>
  </si>
  <si>
    <t>O8592</t>
  </si>
  <si>
    <t>O8593</t>
  </si>
  <si>
    <t>O8594</t>
  </si>
  <si>
    <t>O8595</t>
  </si>
  <si>
    <t>O8596</t>
  </si>
  <si>
    <t>O8597</t>
  </si>
  <si>
    <t>O8598</t>
  </si>
  <si>
    <t>O8599</t>
  </si>
  <si>
    <t>C1305</t>
  </si>
  <si>
    <t>O8600</t>
  </si>
  <si>
    <t>O8601</t>
  </si>
  <si>
    <t>C1235</t>
  </si>
  <si>
    <t>O8602</t>
  </si>
  <si>
    <t>O8603</t>
  </si>
  <si>
    <t>O8604</t>
  </si>
  <si>
    <t>O8605</t>
  </si>
  <si>
    <t>O8606</t>
  </si>
  <si>
    <t>O8607</t>
  </si>
  <si>
    <t>O8608</t>
  </si>
  <si>
    <t>C2437</t>
  </si>
  <si>
    <t>O8609</t>
  </si>
  <si>
    <t>O8610</t>
  </si>
  <si>
    <t>O8611</t>
  </si>
  <si>
    <t>O8612</t>
  </si>
  <si>
    <t>O8613</t>
  </si>
  <si>
    <t>C1187</t>
  </si>
  <si>
    <t>O8614</t>
  </si>
  <si>
    <t>O8615</t>
  </si>
  <si>
    <t>C2065</t>
  </si>
  <si>
    <t>O8616</t>
  </si>
  <si>
    <t>O8617</t>
  </si>
  <si>
    <t>O8618</t>
  </si>
  <si>
    <t>O8619</t>
  </si>
  <si>
    <t>C1340</t>
  </si>
  <si>
    <t>O8620</t>
  </si>
  <si>
    <t>O8621</t>
  </si>
  <si>
    <t>O8622</t>
  </si>
  <si>
    <t>O8623</t>
  </si>
  <si>
    <t>O8624</t>
  </si>
  <si>
    <t>O8625</t>
  </si>
  <si>
    <t>C1718</t>
  </si>
  <si>
    <t>O8626</t>
  </si>
  <si>
    <t>O8627</t>
  </si>
  <si>
    <t>O8628</t>
  </si>
  <si>
    <t>O8629</t>
  </si>
  <si>
    <t>O8630</t>
  </si>
  <si>
    <t>O8631</t>
  </si>
  <si>
    <t>O8632</t>
  </si>
  <si>
    <t>O8633</t>
  </si>
  <si>
    <t>O8634</t>
  </si>
  <si>
    <t>O8635</t>
  </si>
  <si>
    <t>O8636</t>
  </si>
  <si>
    <t>C2931</t>
  </si>
  <si>
    <t>O8637</t>
  </si>
  <si>
    <t>O8638</t>
  </si>
  <si>
    <t>O8639</t>
  </si>
  <si>
    <t>O8640</t>
  </si>
  <si>
    <t>O8641</t>
  </si>
  <si>
    <t>O8642</t>
  </si>
  <si>
    <t>O8643</t>
  </si>
  <si>
    <t>O8644</t>
  </si>
  <si>
    <t>O8645</t>
  </si>
  <si>
    <t>C1230</t>
  </si>
  <si>
    <t>O8646</t>
  </si>
  <si>
    <t>O8647</t>
  </si>
  <si>
    <t>O8648</t>
  </si>
  <si>
    <t>O8649</t>
  </si>
  <si>
    <t>O8650</t>
  </si>
  <si>
    <t>O8651</t>
  </si>
  <si>
    <t>O8652</t>
  </si>
  <si>
    <t>O8653</t>
  </si>
  <si>
    <t>O8654</t>
  </si>
  <si>
    <t>O8655</t>
  </si>
  <si>
    <t>O8656</t>
  </si>
  <si>
    <t>O8657</t>
  </si>
  <si>
    <t>O8658</t>
  </si>
  <si>
    <t>C2514</t>
  </si>
  <si>
    <t>O8659</t>
  </si>
  <si>
    <t>O8660</t>
  </si>
  <si>
    <t>C2319</t>
  </si>
  <si>
    <t>O8661</t>
  </si>
  <si>
    <t>O8662</t>
  </si>
  <si>
    <t>O8663</t>
  </si>
  <si>
    <t>O8664</t>
  </si>
  <si>
    <t>O8665</t>
  </si>
  <si>
    <t>O8666</t>
  </si>
  <si>
    <t>C1031</t>
  </si>
  <si>
    <t>O8667</t>
  </si>
  <si>
    <t>O8668</t>
  </si>
  <si>
    <t>O8669</t>
  </si>
  <si>
    <t>O8670</t>
  </si>
  <si>
    <t>C1353</t>
  </si>
  <si>
    <t>O8671</t>
  </si>
  <si>
    <t>O8672</t>
  </si>
  <si>
    <t>O8673</t>
  </si>
  <si>
    <t>O8674</t>
  </si>
  <si>
    <t>O8675</t>
  </si>
  <si>
    <t>O8676</t>
  </si>
  <si>
    <t>O8677</t>
  </si>
  <si>
    <t>C1669</t>
  </si>
  <si>
    <t>O8678</t>
  </si>
  <si>
    <t>O8679</t>
  </si>
  <si>
    <t>O8680</t>
  </si>
  <si>
    <t>O8681</t>
  </si>
  <si>
    <t>O8682</t>
  </si>
  <si>
    <t>C2451</t>
  </si>
  <si>
    <t>O8683</t>
  </si>
  <si>
    <t>O8684</t>
  </si>
  <si>
    <t>C2365</t>
  </si>
  <si>
    <t>O8685</t>
  </si>
  <si>
    <t>O8686</t>
  </si>
  <si>
    <t>O8687</t>
  </si>
  <si>
    <t>O8688</t>
  </si>
  <si>
    <t>O8689</t>
  </si>
  <si>
    <t>O8690</t>
  </si>
  <si>
    <t>C2817</t>
  </si>
  <si>
    <t>O8691</t>
  </si>
  <si>
    <t>O8692</t>
  </si>
  <si>
    <t>O8693</t>
  </si>
  <si>
    <t>C2506</t>
  </si>
  <si>
    <t>O8694</t>
  </si>
  <si>
    <t>O8695</t>
  </si>
  <si>
    <t>O8696</t>
  </si>
  <si>
    <t>O8697</t>
  </si>
  <si>
    <t>O8698</t>
  </si>
  <si>
    <t>O8699</t>
  </si>
  <si>
    <t>O8700</t>
  </si>
  <si>
    <t>C2779</t>
  </si>
  <si>
    <t>O8701</t>
  </si>
  <si>
    <t>O8702</t>
  </si>
  <si>
    <t>O8703</t>
  </si>
  <si>
    <t>O8704</t>
  </si>
  <si>
    <t>C1221</t>
  </si>
  <si>
    <t>O8705</t>
  </si>
  <si>
    <t>O8706</t>
  </si>
  <si>
    <t>O8707</t>
  </si>
  <si>
    <t>O8708</t>
  </si>
  <si>
    <t>O8709</t>
  </si>
  <si>
    <t>O8710</t>
  </si>
  <si>
    <t>O8711</t>
  </si>
  <si>
    <t>C2768</t>
  </si>
  <si>
    <t>O8712</t>
  </si>
  <si>
    <t>O8713</t>
  </si>
  <si>
    <t>O8714</t>
  </si>
  <si>
    <t>O8715</t>
  </si>
  <si>
    <t>C1034</t>
  </si>
  <si>
    <t>O8716</t>
  </si>
  <si>
    <t>C2078</t>
  </si>
  <si>
    <t>O8717</t>
  </si>
  <si>
    <t>O8718</t>
  </si>
  <si>
    <t>O8719</t>
  </si>
  <si>
    <t>C2633</t>
  </si>
  <si>
    <t>O8720</t>
  </si>
  <si>
    <t>C1262</t>
  </si>
  <si>
    <t>O8721</t>
  </si>
  <si>
    <t>O8722</t>
  </si>
  <si>
    <t>O8723</t>
  </si>
  <si>
    <t>O8724</t>
  </si>
  <si>
    <t>O8725</t>
  </si>
  <si>
    <t>C2972</t>
  </si>
  <si>
    <t>O8726</t>
  </si>
  <si>
    <t>O8727</t>
  </si>
  <si>
    <t>O8728</t>
  </si>
  <si>
    <t>O8729</t>
  </si>
  <si>
    <t>O8730</t>
  </si>
  <si>
    <t>O8731</t>
  </si>
  <si>
    <t>O8732</t>
  </si>
  <si>
    <t>O8733</t>
  </si>
  <si>
    <t>O8734</t>
  </si>
  <si>
    <t>O8735</t>
  </si>
  <si>
    <t>O8736</t>
  </si>
  <si>
    <t>O8737</t>
  </si>
  <si>
    <t>O8738</t>
  </si>
  <si>
    <t>O8739</t>
  </si>
  <si>
    <t>O8740</t>
  </si>
  <si>
    <t>O8741</t>
  </si>
  <si>
    <t>C1142</t>
  </si>
  <si>
    <t>O8742</t>
  </si>
  <si>
    <t>O8743</t>
  </si>
  <si>
    <t>O8744</t>
  </si>
  <si>
    <t>O8745</t>
  </si>
  <si>
    <t>C1641</t>
  </si>
  <si>
    <t>O8746</t>
  </si>
  <si>
    <t>O8747</t>
  </si>
  <si>
    <t>O8748</t>
  </si>
  <si>
    <t>O8749</t>
  </si>
  <si>
    <t>O8750</t>
  </si>
  <si>
    <t>O8751</t>
  </si>
  <si>
    <t>C2756</t>
  </si>
  <si>
    <t>O8752</t>
  </si>
  <si>
    <t>O8753</t>
  </si>
  <si>
    <t>O8754</t>
  </si>
  <si>
    <t>O8755</t>
  </si>
  <si>
    <t>O8756</t>
  </si>
  <si>
    <t>O8757</t>
  </si>
  <si>
    <t>O8758</t>
  </si>
  <si>
    <t>O8759</t>
  </si>
  <si>
    <t>O8760</t>
  </si>
  <si>
    <t>O8761</t>
  </si>
  <si>
    <t>O8762</t>
  </si>
  <si>
    <t>O8763</t>
  </si>
  <si>
    <t>O8764</t>
  </si>
  <si>
    <t>O8765</t>
  </si>
  <si>
    <t>O8766</t>
  </si>
  <si>
    <t>O8767</t>
  </si>
  <si>
    <t>O8768</t>
  </si>
  <si>
    <t>O8769</t>
  </si>
  <si>
    <t>O8770</t>
  </si>
  <si>
    <t>C2427</t>
  </si>
  <si>
    <t>O8771</t>
  </si>
  <si>
    <t>O8772</t>
  </si>
  <si>
    <t>O8773</t>
  </si>
  <si>
    <t>O8774</t>
  </si>
  <si>
    <t>C1367</t>
  </si>
  <si>
    <t>O8775</t>
  </si>
  <si>
    <t>O8776</t>
  </si>
  <si>
    <t>O8777</t>
  </si>
  <si>
    <t>O8778</t>
  </si>
  <si>
    <t>O8779</t>
  </si>
  <si>
    <t>C2541</t>
  </si>
  <si>
    <t>O8780</t>
  </si>
  <si>
    <t>C1952</t>
  </si>
  <si>
    <t>O8781</t>
  </si>
  <si>
    <t>C2946</t>
  </si>
  <si>
    <t>O8782</t>
  </si>
  <si>
    <t>O8783</t>
  </si>
  <si>
    <t>O8784</t>
  </si>
  <si>
    <t>O8785</t>
  </si>
  <si>
    <t>O8786</t>
  </si>
  <si>
    <t>O8787</t>
  </si>
  <si>
    <t>O8788</t>
  </si>
  <si>
    <t>O8789</t>
  </si>
  <si>
    <t>O8790</t>
  </si>
  <si>
    <t>O8791</t>
  </si>
  <si>
    <t>O8792</t>
  </si>
  <si>
    <t>C2986</t>
  </si>
  <si>
    <t>O8793</t>
  </si>
  <si>
    <t>O8794</t>
  </si>
  <si>
    <t>O8795</t>
  </si>
  <si>
    <t>O8796</t>
  </si>
  <si>
    <t>O8797</t>
  </si>
  <si>
    <t>O8798</t>
  </si>
  <si>
    <t>C1892</t>
  </si>
  <si>
    <t>O8799</t>
  </si>
  <si>
    <t>O8800</t>
  </si>
  <si>
    <t>O8801</t>
  </si>
  <si>
    <t>C1065</t>
  </si>
  <si>
    <t>O8802</t>
  </si>
  <si>
    <t>O8803</t>
  </si>
  <si>
    <t>O8804</t>
  </si>
  <si>
    <t>C1307</t>
  </si>
  <si>
    <t>O8805</t>
  </si>
  <si>
    <t>O8806</t>
  </si>
  <si>
    <t>O8807</t>
  </si>
  <si>
    <t>O8808</t>
  </si>
  <si>
    <t>C1151</t>
  </si>
  <si>
    <t>O8809</t>
  </si>
  <si>
    <t>O8810</t>
  </si>
  <si>
    <t>O8811</t>
  </si>
  <si>
    <t>O8812</t>
  </si>
  <si>
    <t>C2965</t>
  </si>
  <si>
    <t>O8813</t>
  </si>
  <si>
    <t>O8814</t>
  </si>
  <si>
    <t>O8815</t>
  </si>
  <si>
    <t>C2004</t>
  </si>
  <si>
    <t>O8816</t>
  </si>
  <si>
    <t>O8817</t>
  </si>
  <si>
    <t>O8818</t>
  </si>
  <si>
    <t>C1904</t>
  </si>
  <si>
    <t>O8819</t>
  </si>
  <si>
    <t>O8820</t>
  </si>
  <si>
    <t>C1282</t>
  </si>
  <si>
    <t>O8821</t>
  </si>
  <si>
    <t>O8822</t>
  </si>
  <si>
    <t>O8823</t>
  </si>
  <si>
    <t>O8824</t>
  </si>
  <si>
    <t>O8825</t>
  </si>
  <si>
    <t>O8826</t>
  </si>
  <si>
    <t>O8827</t>
  </si>
  <si>
    <t>O8828</t>
  </si>
  <si>
    <t>O8829</t>
  </si>
  <si>
    <t>O8830</t>
  </si>
  <si>
    <t>O8831</t>
  </si>
  <si>
    <t>O8832</t>
  </si>
  <si>
    <t>O8833</t>
  </si>
  <si>
    <t>C2123</t>
  </si>
  <si>
    <t>O8834</t>
  </si>
  <si>
    <t>O8835</t>
  </si>
  <si>
    <t>O8836</t>
  </si>
  <si>
    <t>C2461</t>
  </si>
  <si>
    <t>O8837</t>
  </si>
  <si>
    <t>O8838</t>
  </si>
  <si>
    <t>O8839</t>
  </si>
  <si>
    <t>C1863</t>
  </si>
  <si>
    <t>O8840</t>
  </si>
  <si>
    <t>O8841</t>
  </si>
  <si>
    <t>C1451</t>
  </si>
  <si>
    <t>O8842</t>
  </si>
  <si>
    <t>O8843</t>
  </si>
  <si>
    <t>O8844</t>
  </si>
  <si>
    <t>O8845</t>
  </si>
  <si>
    <t>O8846</t>
  </si>
  <si>
    <t>O8847</t>
  </si>
  <si>
    <t>O8848</t>
  </si>
  <si>
    <t>O8849</t>
  </si>
  <si>
    <t>O8850</t>
  </si>
  <si>
    <t>O8851</t>
  </si>
  <si>
    <t>O8852</t>
  </si>
  <si>
    <t>O8853</t>
  </si>
  <si>
    <t>O8854</t>
  </si>
  <si>
    <t>O8855</t>
  </si>
  <si>
    <t>O8856</t>
  </si>
  <si>
    <t>O8857</t>
  </si>
  <si>
    <t>O8858</t>
  </si>
  <si>
    <t>O8859</t>
  </si>
  <si>
    <t>O8860</t>
  </si>
  <si>
    <t>O8861</t>
  </si>
  <si>
    <t>O8862</t>
  </si>
  <si>
    <t>O8863</t>
  </si>
  <si>
    <t>O8864</t>
  </si>
  <si>
    <t>O8865</t>
  </si>
  <si>
    <t>O8866</t>
  </si>
  <si>
    <t>O8867</t>
  </si>
  <si>
    <t>O8868</t>
  </si>
  <si>
    <t>C1374</t>
  </si>
  <si>
    <t>O8869</t>
  </si>
  <si>
    <t>C2867</t>
  </si>
  <si>
    <t>O8870</t>
  </si>
  <si>
    <t>O8871</t>
  </si>
  <si>
    <t>O8872</t>
  </si>
  <si>
    <t>O8873</t>
  </si>
  <si>
    <t>O8874</t>
  </si>
  <si>
    <t>O8875</t>
  </si>
  <si>
    <t>O8876</t>
  </si>
  <si>
    <t>C2532</t>
  </si>
  <si>
    <t>O8877</t>
  </si>
  <si>
    <t>C1609</t>
  </si>
  <si>
    <t>O8878</t>
  </si>
  <si>
    <t>C2878</t>
  </si>
  <si>
    <t>O8879</t>
  </si>
  <si>
    <t>O8880</t>
  </si>
  <si>
    <t>O8881</t>
  </si>
  <si>
    <t>C1057</t>
  </si>
  <si>
    <t>O8882</t>
  </si>
  <si>
    <t>O8883</t>
  </si>
  <si>
    <t>C1586</t>
  </si>
  <si>
    <t>O8884</t>
  </si>
  <si>
    <t>O8885</t>
  </si>
  <si>
    <t>O8886</t>
  </si>
  <si>
    <t>O8887</t>
  </si>
  <si>
    <t>O8888</t>
  </si>
  <si>
    <t>O8889</t>
  </si>
  <si>
    <t>O8890</t>
  </si>
  <si>
    <t>O8891</t>
  </si>
  <si>
    <t>O8892</t>
  </si>
  <si>
    <t>O8893</t>
  </si>
  <si>
    <t>O8894</t>
  </si>
  <si>
    <t>O8895</t>
  </si>
  <si>
    <t>O8896</t>
  </si>
  <si>
    <t>O8897</t>
  </si>
  <si>
    <t>O8898</t>
  </si>
  <si>
    <t>O8899</t>
  </si>
  <si>
    <t>O8900</t>
  </si>
  <si>
    <t>C1754</t>
  </si>
  <si>
    <t>O8901</t>
  </si>
  <si>
    <t>O8902</t>
  </si>
  <si>
    <t>O8903</t>
  </si>
  <si>
    <t>O8904</t>
  </si>
  <si>
    <t>C1103</t>
  </si>
  <si>
    <t>O8905</t>
  </si>
  <si>
    <t>O8906</t>
  </si>
  <si>
    <t>C1381</t>
  </si>
  <si>
    <t>O8907</t>
  </si>
  <si>
    <t>O8908</t>
  </si>
  <si>
    <t>O8909</t>
  </si>
  <si>
    <t>O8910</t>
  </si>
  <si>
    <t>C2049</t>
  </si>
  <si>
    <t>O8911</t>
  </si>
  <si>
    <t>O8912</t>
  </si>
  <si>
    <t>C1893</t>
  </si>
  <si>
    <t>O8913</t>
  </si>
  <si>
    <t>O8914</t>
  </si>
  <si>
    <t>O8915</t>
  </si>
  <si>
    <t>C1552</t>
  </si>
  <si>
    <t>O8916</t>
  </si>
  <si>
    <t>O8917</t>
  </si>
  <si>
    <t>C1398</t>
  </si>
  <si>
    <t>O8918</t>
  </si>
  <si>
    <t>O8919</t>
  </si>
  <si>
    <t>O8920</t>
  </si>
  <si>
    <t>O8921</t>
  </si>
  <si>
    <t>O8922</t>
  </si>
  <si>
    <t>O8923</t>
  </si>
  <si>
    <t>O8924</t>
  </si>
  <si>
    <t>C2899</t>
  </si>
  <si>
    <t>O8925</t>
  </si>
  <si>
    <t>O8926</t>
  </si>
  <si>
    <t>O8927</t>
  </si>
  <si>
    <t>O8928</t>
  </si>
  <si>
    <t>O8929</t>
  </si>
  <si>
    <t>C1469</t>
  </si>
  <si>
    <t>O8930</t>
  </si>
  <si>
    <t>O8931</t>
  </si>
  <si>
    <t>O8932</t>
  </si>
  <si>
    <t>O8933</t>
  </si>
  <si>
    <t>O8934</t>
  </si>
  <si>
    <t>C1444</t>
  </si>
  <si>
    <t>O8935</t>
  </si>
  <si>
    <t>O8936</t>
  </si>
  <si>
    <t>O8937</t>
  </si>
  <si>
    <t>O8938</t>
  </si>
  <si>
    <t>C2791</t>
  </si>
  <si>
    <t>O8939</t>
  </si>
  <si>
    <t>O8940</t>
  </si>
  <si>
    <t>O8941</t>
  </si>
  <si>
    <t>O8942</t>
  </si>
  <si>
    <t>O8943</t>
  </si>
  <si>
    <t>O8944</t>
  </si>
  <si>
    <t>O8945</t>
  </si>
  <si>
    <t>O8946</t>
  </si>
  <si>
    <t>O8947</t>
  </si>
  <si>
    <t>O8948</t>
  </si>
  <si>
    <t>O8949</t>
  </si>
  <si>
    <t>O8950</t>
  </si>
  <si>
    <t>C1425</t>
  </si>
  <si>
    <t>O8951</t>
  </si>
  <si>
    <t>O8952</t>
  </si>
  <si>
    <t>O8953</t>
  </si>
  <si>
    <t>O8954</t>
  </si>
  <si>
    <t>O8955</t>
  </si>
  <si>
    <t>O8956</t>
  </si>
  <si>
    <t>O8957</t>
  </si>
  <si>
    <t>O8958</t>
  </si>
  <si>
    <t>O8959</t>
  </si>
  <si>
    <t>O8960</t>
  </si>
  <si>
    <t>O8961</t>
  </si>
  <si>
    <t>O8962</t>
  </si>
  <si>
    <t>O8963</t>
  </si>
  <si>
    <t>O8964</t>
  </si>
  <si>
    <t>C1723</t>
  </si>
  <si>
    <t>O8965</t>
  </si>
  <si>
    <t>O8966</t>
  </si>
  <si>
    <t>O8967</t>
  </si>
  <si>
    <t>O8968</t>
  </si>
  <si>
    <t>O8969</t>
  </si>
  <si>
    <t>C2170</t>
  </si>
  <si>
    <t>O8970</t>
  </si>
  <si>
    <t>O8971</t>
  </si>
  <si>
    <t>O8972</t>
  </si>
  <si>
    <t>O8973</t>
  </si>
  <si>
    <t>O8974</t>
  </si>
  <si>
    <t>O8975</t>
  </si>
  <si>
    <t>O8976</t>
  </si>
  <si>
    <t>O8977</t>
  </si>
  <si>
    <t>O8978</t>
  </si>
  <si>
    <t>O8979</t>
  </si>
  <si>
    <t>C1776</t>
  </si>
  <si>
    <t>O8980</t>
  </si>
  <si>
    <t>O8981</t>
  </si>
  <si>
    <t>O8982</t>
  </si>
  <si>
    <t>O8983</t>
  </si>
  <si>
    <t>O8984</t>
  </si>
  <si>
    <t>O8985</t>
  </si>
  <si>
    <t>O8986</t>
  </si>
  <si>
    <t>O8987</t>
  </si>
  <si>
    <t>O8988</t>
  </si>
  <si>
    <t>O8989</t>
  </si>
  <si>
    <t>O8990</t>
  </si>
  <si>
    <t>O8991</t>
  </si>
  <si>
    <t>O8992</t>
  </si>
  <si>
    <t>O8993</t>
  </si>
  <si>
    <t>O8994</t>
  </si>
  <si>
    <t>O8995</t>
  </si>
  <si>
    <t>O8996</t>
  </si>
  <si>
    <t>O8997</t>
  </si>
  <si>
    <t>O8998</t>
  </si>
  <si>
    <t>C1512</t>
  </si>
  <si>
    <t>O8999</t>
  </si>
  <si>
    <t>O9000</t>
  </si>
  <si>
    <t>O9001</t>
  </si>
  <si>
    <t>O9002</t>
  </si>
  <si>
    <t>O9003</t>
  </si>
  <si>
    <t>O9004</t>
  </si>
  <si>
    <t>O9005</t>
  </si>
  <si>
    <t>O9006</t>
  </si>
  <si>
    <t>O9007</t>
  </si>
  <si>
    <t>O9008</t>
  </si>
  <si>
    <t>O9009</t>
  </si>
  <si>
    <t>C1943</t>
  </si>
  <si>
    <t>O9010</t>
  </si>
  <si>
    <t>O9011</t>
  </si>
  <si>
    <t>O9012</t>
  </si>
  <si>
    <t>O9013</t>
  </si>
  <si>
    <t>O9014</t>
  </si>
  <si>
    <t>O9015</t>
  </si>
  <si>
    <t>C1278</t>
  </si>
  <si>
    <t>O9016</t>
  </si>
  <si>
    <t>O9017</t>
  </si>
  <si>
    <t>O9018</t>
  </si>
  <si>
    <t>C2794</t>
  </si>
  <si>
    <t>O9019</t>
  </si>
  <si>
    <t>O9020</t>
  </si>
  <si>
    <t>O9021</t>
  </si>
  <si>
    <t>O9022</t>
  </si>
  <si>
    <t>O9023</t>
  </si>
  <si>
    <t>O9024</t>
  </si>
  <si>
    <t>C1951</t>
  </si>
  <si>
    <t>O9025</t>
  </si>
  <si>
    <t>O9026</t>
  </si>
  <si>
    <t>O9027</t>
  </si>
  <si>
    <t>O9028</t>
  </si>
  <si>
    <t>O9029</t>
  </si>
  <si>
    <t>O9030</t>
  </si>
  <si>
    <t>O9031</t>
  </si>
  <si>
    <t>C1068</t>
  </si>
  <si>
    <t>O9032</t>
  </si>
  <si>
    <t>O9033</t>
  </si>
  <si>
    <t>O9034</t>
  </si>
  <si>
    <t>O9035</t>
  </si>
  <si>
    <t>C2113</t>
  </si>
  <si>
    <t>O9036</t>
  </si>
  <si>
    <t>O9037</t>
  </si>
  <si>
    <t>O9038</t>
  </si>
  <si>
    <t>C1527</t>
  </si>
  <si>
    <t>O9039</t>
  </si>
  <si>
    <t>O9040</t>
  </si>
  <si>
    <t>O9041</t>
  </si>
  <si>
    <t>C2247</t>
  </si>
  <si>
    <t>O9042</t>
  </si>
  <si>
    <t>O9043</t>
  </si>
  <si>
    <t>O9044</t>
  </si>
  <si>
    <t>O9045</t>
  </si>
  <si>
    <t>O9046</t>
  </si>
  <si>
    <t>C1603</t>
  </si>
  <si>
    <t>O9047</t>
  </si>
  <si>
    <t>O9048</t>
  </si>
  <si>
    <t>O9049</t>
  </si>
  <si>
    <t>O9050</t>
  </si>
  <si>
    <t>O9051</t>
  </si>
  <si>
    <t>O9052</t>
  </si>
  <si>
    <t>O9053</t>
  </si>
  <si>
    <t>O9054</t>
  </si>
  <si>
    <t>O9055</t>
  </si>
  <si>
    <t>O9056</t>
  </si>
  <si>
    <t>O9057</t>
  </si>
  <si>
    <t>O9058</t>
  </si>
  <si>
    <t>O9059</t>
  </si>
  <si>
    <t>O9060</t>
  </si>
  <si>
    <t>C2951</t>
  </si>
  <si>
    <t>O9061</t>
  </si>
  <si>
    <t>O9062</t>
  </si>
  <si>
    <t>O9063</t>
  </si>
  <si>
    <t>O9064</t>
  </si>
  <si>
    <t>C1817</t>
  </si>
  <si>
    <t>O9065</t>
  </si>
  <si>
    <t>O9066</t>
  </si>
  <si>
    <t>O9067</t>
  </si>
  <si>
    <t>O9068</t>
  </si>
  <si>
    <t>C1504</t>
  </si>
  <si>
    <t>O9069</t>
  </si>
  <si>
    <t>O9070</t>
  </si>
  <si>
    <t>O9071</t>
  </si>
  <si>
    <t>O9072</t>
  </si>
  <si>
    <t>O9073</t>
  </si>
  <si>
    <t>C1914</t>
  </si>
  <si>
    <t>O9074</t>
  </si>
  <si>
    <t>O9075</t>
  </si>
  <si>
    <t>O9076</t>
  </si>
  <si>
    <t>O9077</t>
  </si>
  <si>
    <t>O9078</t>
  </si>
  <si>
    <t>C1644</t>
  </si>
  <si>
    <t>O9079</t>
  </si>
  <si>
    <t>O9080</t>
  </si>
  <si>
    <t>O9081</t>
  </si>
  <si>
    <t>O9082</t>
  </si>
  <si>
    <t>O9083</t>
  </si>
  <si>
    <t>O9084</t>
  </si>
  <si>
    <t>O9085</t>
  </si>
  <si>
    <t>C2120</t>
  </si>
  <si>
    <t>O9086</t>
  </si>
  <si>
    <t>O9087</t>
  </si>
  <si>
    <t>O9088</t>
  </si>
  <si>
    <t>O9089</t>
  </si>
  <si>
    <t>C1965</t>
  </si>
  <si>
    <t>O9090</t>
  </si>
  <si>
    <t>O9091</t>
  </si>
  <si>
    <t>O9092</t>
  </si>
  <si>
    <t>C2565</t>
  </si>
  <si>
    <t>O9093</t>
  </si>
  <si>
    <t>O9094</t>
  </si>
  <si>
    <t>O9095</t>
  </si>
  <si>
    <t>O9096</t>
  </si>
  <si>
    <t>O9097</t>
  </si>
  <si>
    <t>O9098</t>
  </si>
  <si>
    <t>O9099</t>
  </si>
  <si>
    <t>O9100</t>
  </si>
  <si>
    <t>O9101</t>
  </si>
  <si>
    <t>O9102</t>
  </si>
  <si>
    <t>O9103</t>
  </si>
  <si>
    <t>O9104</t>
  </si>
  <si>
    <t>O9105</t>
  </si>
  <si>
    <t>O9106</t>
  </si>
  <si>
    <t>O9107</t>
  </si>
  <si>
    <t>O9108</t>
  </si>
  <si>
    <t>O9109</t>
  </si>
  <si>
    <t>C1945</t>
  </si>
  <si>
    <t>O9110</t>
  </si>
  <si>
    <t>O9111</t>
  </si>
  <si>
    <t>O9112</t>
  </si>
  <si>
    <t>O9113</t>
  </si>
  <si>
    <t>O9114</t>
  </si>
  <si>
    <t>C1165</t>
  </si>
  <si>
    <t>O9115</t>
  </si>
  <si>
    <t>O9116</t>
  </si>
  <si>
    <t>O9117</t>
  </si>
  <si>
    <t>O9118</t>
  </si>
  <si>
    <t>O9119</t>
  </si>
  <si>
    <t>O9120</t>
  </si>
  <si>
    <t>O9121</t>
  </si>
  <si>
    <t>C1779</t>
  </si>
  <si>
    <t>O9122</t>
  </si>
  <si>
    <t>C2404</t>
  </si>
  <si>
    <t>O9123</t>
  </si>
  <si>
    <t>O9124</t>
  </si>
  <si>
    <t>O9125</t>
  </si>
  <si>
    <t>O9126</t>
  </si>
  <si>
    <t>C2815</t>
  </si>
  <si>
    <t>O9127</t>
  </si>
  <si>
    <t>O9128</t>
  </si>
  <si>
    <t>O9129</t>
  </si>
  <si>
    <t>O9130</t>
  </si>
  <si>
    <t>O9131</t>
  </si>
  <si>
    <t>O9132</t>
  </si>
  <si>
    <t>O9133</t>
  </si>
  <si>
    <t>O9134</t>
  </si>
  <si>
    <t>O9135</t>
  </si>
  <si>
    <t>O9136</t>
  </si>
  <si>
    <t>O9137</t>
  </si>
  <si>
    <t>O9138</t>
  </si>
  <si>
    <t>C2765</t>
  </si>
  <si>
    <t>O9139</t>
  </si>
  <si>
    <t>O9140</t>
  </si>
  <si>
    <t>O9141</t>
  </si>
  <si>
    <t>O9142</t>
  </si>
  <si>
    <t>O9143</t>
  </si>
  <si>
    <t>O9144</t>
  </si>
  <si>
    <t>O9145</t>
  </si>
  <si>
    <t>O9146</t>
  </si>
  <si>
    <t>O9147</t>
  </si>
  <si>
    <t>O9148</t>
  </si>
  <si>
    <t>O9149</t>
  </si>
  <si>
    <t>O9150</t>
  </si>
  <si>
    <t>C1114</t>
  </si>
  <si>
    <t>O9151</t>
  </si>
  <si>
    <t>O9152</t>
  </si>
  <si>
    <t>O9153</t>
  </si>
  <si>
    <t>O9154</t>
  </si>
  <si>
    <t>O9155</t>
  </si>
  <si>
    <t>C1311</t>
  </si>
  <si>
    <t>O9156</t>
  </si>
  <si>
    <t>O9157</t>
  </si>
  <si>
    <t>O9158</t>
  </si>
  <si>
    <t>O9159</t>
  </si>
  <si>
    <t>C1740</t>
  </si>
  <si>
    <t>O9160</t>
  </si>
  <si>
    <t>O9161</t>
  </si>
  <si>
    <t>O9162</t>
  </si>
  <si>
    <t>O9163</t>
  </si>
  <si>
    <t>O9164</t>
  </si>
  <si>
    <t>O9165</t>
  </si>
  <si>
    <t>O9166</t>
  </si>
  <si>
    <t>O9167</t>
  </si>
  <si>
    <t>O9168</t>
  </si>
  <si>
    <t>O9169</t>
  </si>
  <si>
    <t>C2819</t>
  </si>
  <si>
    <t>O9170</t>
  </si>
  <si>
    <t>O9171</t>
  </si>
  <si>
    <t>O9172</t>
  </si>
  <si>
    <t>O9173</t>
  </si>
  <si>
    <t>O9174</t>
  </si>
  <si>
    <t>O9175</t>
  </si>
  <si>
    <t>O9176</t>
  </si>
  <si>
    <t>O9177</t>
  </si>
  <si>
    <t>O9178</t>
  </si>
  <si>
    <t>O9179</t>
  </si>
  <si>
    <t>O9180</t>
  </si>
  <si>
    <t>O9181</t>
  </si>
  <si>
    <t>O9182</t>
  </si>
  <si>
    <t>O9183</t>
  </si>
  <si>
    <t>O9184</t>
  </si>
  <si>
    <t>O9185</t>
  </si>
  <si>
    <t>O9186</t>
  </si>
  <si>
    <t>C1166</t>
  </si>
  <si>
    <t>O9187</t>
  </si>
  <si>
    <t>O9188</t>
  </si>
  <si>
    <t>O9189</t>
  </si>
  <si>
    <t>C2914</t>
  </si>
  <si>
    <t>O9190</t>
  </si>
  <si>
    <t>O9191</t>
  </si>
  <si>
    <t>O9192</t>
  </si>
  <si>
    <t>O9193</t>
  </si>
  <si>
    <t>O9194</t>
  </si>
  <si>
    <t>O9195</t>
  </si>
  <si>
    <t>O9196</t>
  </si>
  <si>
    <t>O9197</t>
  </si>
  <si>
    <t>O9198</t>
  </si>
  <si>
    <t>C2513</t>
  </si>
  <si>
    <t>O9199</t>
  </si>
  <si>
    <t>O9200</t>
  </si>
  <si>
    <t>O9201</t>
  </si>
  <si>
    <t>O9202</t>
  </si>
  <si>
    <t>O9203</t>
  </si>
  <si>
    <t>O9204</t>
  </si>
  <si>
    <t>O9205</t>
  </si>
  <si>
    <t>O9206</t>
  </si>
  <si>
    <t>O9207</t>
  </si>
  <si>
    <t>O9208</t>
  </si>
  <si>
    <t>O9209</t>
  </si>
  <si>
    <t>O9210</t>
  </si>
  <si>
    <t>O9211</t>
  </si>
  <si>
    <t>O9212</t>
  </si>
  <si>
    <t>O9213</t>
  </si>
  <si>
    <t>O9214</t>
  </si>
  <si>
    <t>O9215</t>
  </si>
  <si>
    <t>O9216</t>
  </si>
  <si>
    <t>O9217</t>
  </si>
  <si>
    <t>O9218</t>
  </si>
  <si>
    <t>O9219</t>
  </si>
  <si>
    <t>O9220</t>
  </si>
  <si>
    <t>O9221</t>
  </si>
  <si>
    <t>O9222</t>
  </si>
  <si>
    <t>O9223</t>
  </si>
  <si>
    <t>C1513</t>
  </si>
  <si>
    <t>O9224</t>
  </si>
  <si>
    <t>O9225</t>
  </si>
  <si>
    <t>O9226</t>
  </si>
  <si>
    <t>O9227</t>
  </si>
  <si>
    <t>O9228</t>
  </si>
  <si>
    <t>O9229</t>
  </si>
  <si>
    <t>O9230</t>
  </si>
  <si>
    <t>O9231</t>
  </si>
  <si>
    <t>O9232</t>
  </si>
  <si>
    <t>O9233</t>
  </si>
  <si>
    <t>O9234</t>
  </si>
  <si>
    <t>C2501</t>
  </si>
  <si>
    <t>O9235</t>
  </si>
  <si>
    <t>O9236</t>
  </si>
  <si>
    <t>O9237</t>
  </si>
  <si>
    <t>O9238</t>
  </si>
  <si>
    <t>O9239</t>
  </si>
  <si>
    <t>O9240</t>
  </si>
  <si>
    <t>O9241</t>
  </si>
  <si>
    <t>C2047</t>
  </si>
  <si>
    <t>O9242</t>
  </si>
  <si>
    <t>O9243</t>
  </si>
  <si>
    <t>O9244</t>
  </si>
  <si>
    <t>O9245</t>
  </si>
  <si>
    <t>O9246</t>
  </si>
  <si>
    <t>C2017</t>
  </si>
  <si>
    <t>O9247</t>
  </si>
  <si>
    <t>O9248</t>
  </si>
  <si>
    <t>O9249</t>
  </si>
  <si>
    <t>O9250</t>
  </si>
  <si>
    <t>C2515</t>
  </si>
  <si>
    <t>O9251</t>
  </si>
  <si>
    <t>O9252</t>
  </si>
  <si>
    <t>O9253</t>
  </si>
  <si>
    <t>O9254</t>
  </si>
  <si>
    <t>O9255</t>
  </si>
  <si>
    <t>C2827</t>
  </si>
  <si>
    <t>O9256</t>
  </si>
  <si>
    <t>C2158</t>
  </si>
  <si>
    <t>O9257</t>
  </si>
  <si>
    <t>O9258</t>
  </si>
  <si>
    <t>C1448</t>
  </si>
  <si>
    <t>O9259</t>
  </si>
  <si>
    <t>O9260</t>
  </si>
  <si>
    <t>O9261</t>
  </si>
  <si>
    <t>O9262</t>
  </si>
  <si>
    <t>O9263</t>
  </si>
  <si>
    <t>C1333</t>
  </si>
  <si>
    <t>O9264</t>
  </si>
  <si>
    <t>O9265</t>
  </si>
  <si>
    <t>C1666</t>
  </si>
  <si>
    <t>O9266</t>
  </si>
  <si>
    <t>O9267</t>
  </si>
  <si>
    <t>O9268</t>
  </si>
  <si>
    <t>C2467</t>
  </si>
  <si>
    <t>O9269</t>
  </si>
  <si>
    <t>O9270</t>
  </si>
  <si>
    <t>O9271</t>
  </si>
  <si>
    <t>O9272</t>
  </si>
  <si>
    <t>O9273</t>
  </si>
  <si>
    <t>O9274</t>
  </si>
  <si>
    <t>O9275</t>
  </si>
  <si>
    <t>O9276</t>
  </si>
  <si>
    <t>O9277</t>
  </si>
  <si>
    <t>O9278</t>
  </si>
  <si>
    <t>O9279</t>
  </si>
  <si>
    <t>O9280</t>
  </si>
  <si>
    <t>O9281</t>
  </si>
  <si>
    <t>O9282</t>
  </si>
  <si>
    <t>O9283</t>
  </si>
  <si>
    <t>O9284</t>
  </si>
  <si>
    <t>O9285</t>
  </si>
  <si>
    <t>O9286</t>
  </si>
  <si>
    <t>C2989</t>
  </si>
  <si>
    <t>O9287</t>
  </si>
  <si>
    <t>C1222</t>
  </si>
  <si>
    <t>O9288</t>
  </si>
  <si>
    <t>O9289</t>
  </si>
  <si>
    <t>O9290</t>
  </si>
  <si>
    <t>O9291</t>
  </si>
  <si>
    <t>O9292</t>
  </si>
  <si>
    <t>O9293</t>
  </si>
  <si>
    <t>O9294</t>
  </si>
  <si>
    <t>O9295</t>
  </si>
  <si>
    <t>C1095</t>
  </si>
  <si>
    <t>O9296</t>
  </si>
  <si>
    <t>O9297</t>
  </si>
  <si>
    <t>O9298</t>
  </si>
  <si>
    <t>O9299</t>
  </si>
  <si>
    <t>O9300</t>
  </si>
  <si>
    <t>O9301</t>
  </si>
  <si>
    <t>O9302</t>
  </si>
  <si>
    <t>O9303</t>
  </si>
  <si>
    <t>O9304</t>
  </si>
  <si>
    <t>O9305</t>
  </si>
  <si>
    <t>O9306</t>
  </si>
  <si>
    <t>O9307</t>
  </si>
  <si>
    <t>O9308</t>
  </si>
  <si>
    <t>O9309</t>
  </si>
  <si>
    <t>O9310</t>
  </si>
  <si>
    <t>O9311</t>
  </si>
  <si>
    <t>O9312</t>
  </si>
  <si>
    <t>O9313</t>
  </si>
  <si>
    <t>O9314</t>
  </si>
  <si>
    <t>O9315</t>
  </si>
  <si>
    <t>O9316</t>
  </si>
  <si>
    <t>O9317</t>
  </si>
  <si>
    <t>C1751</t>
  </si>
  <si>
    <t>O9318</t>
  </si>
  <si>
    <t>O9319</t>
  </si>
  <si>
    <t>O9320</t>
  </si>
  <si>
    <t>O9321</t>
  </si>
  <si>
    <t>O9322</t>
  </si>
  <si>
    <t>O9323</t>
  </si>
  <si>
    <t>O9324</t>
  </si>
  <si>
    <t>O9325</t>
  </si>
  <si>
    <t>O9326</t>
  </si>
  <si>
    <t>C2218</t>
  </si>
  <si>
    <t>O9327</t>
  </si>
  <si>
    <t>C2303</t>
  </si>
  <si>
    <t>O9328</t>
  </si>
  <si>
    <t>C2054</t>
  </si>
  <si>
    <t>O9329</t>
  </si>
  <si>
    <t>O9330</t>
  </si>
  <si>
    <t>O9331</t>
  </si>
  <si>
    <t>C1388</t>
  </si>
  <si>
    <t>O9332</t>
  </si>
  <si>
    <t>O9333</t>
  </si>
  <si>
    <t>O9334</t>
  </si>
  <si>
    <t>O9335</t>
  </si>
  <si>
    <t>O9336</t>
  </si>
  <si>
    <t>O9337</t>
  </si>
  <si>
    <t>C1062</t>
  </si>
  <si>
    <t>O9338</t>
  </si>
  <si>
    <t>O9339</t>
  </si>
  <si>
    <t>O9340</t>
  </si>
  <si>
    <t>O9341</t>
  </si>
  <si>
    <t>O9342</t>
  </si>
  <si>
    <t>O9343</t>
  </si>
  <si>
    <t>C2071</t>
  </si>
  <si>
    <t>O9344</t>
  </si>
  <si>
    <t>O9345</t>
  </si>
  <si>
    <t>O9346</t>
  </si>
  <si>
    <t>O9347</t>
  </si>
  <si>
    <t>O9348</t>
  </si>
  <si>
    <t>O9349</t>
  </si>
  <si>
    <t>O9350</t>
  </si>
  <si>
    <t>O9351</t>
  </si>
  <si>
    <t>O9352</t>
  </si>
  <si>
    <t>O9353</t>
  </si>
  <si>
    <t>O9354</t>
  </si>
  <si>
    <t>O9355</t>
  </si>
  <si>
    <t>O9356</t>
  </si>
  <si>
    <t>O9357</t>
  </si>
  <si>
    <t>O9358</t>
  </si>
  <si>
    <t>O9359</t>
  </si>
  <si>
    <t>O9360</t>
  </si>
  <si>
    <t>O9361</t>
  </si>
  <si>
    <t>O9362</t>
  </si>
  <si>
    <t>O9363</t>
  </si>
  <si>
    <t>O9364</t>
  </si>
  <si>
    <t>O9365</t>
  </si>
  <si>
    <t>O9366</t>
  </si>
  <si>
    <t>O9367</t>
  </si>
  <si>
    <t>O9368</t>
  </si>
  <si>
    <t>O9369</t>
  </si>
  <si>
    <t>C2027</t>
  </si>
  <si>
    <t>O9370</t>
  </si>
  <si>
    <t>O9371</t>
  </si>
  <si>
    <t>O9372</t>
  </si>
  <si>
    <t>O9373</t>
  </si>
  <si>
    <t>O9374</t>
  </si>
  <si>
    <t>O9375</t>
  </si>
  <si>
    <t>O9376</t>
  </si>
  <si>
    <t>O9377</t>
  </si>
  <si>
    <t>O9378</t>
  </si>
  <si>
    <t>O9379</t>
  </si>
  <si>
    <t>O9380</t>
  </si>
  <si>
    <t>O9381</t>
  </si>
  <si>
    <t>O9382</t>
  </si>
  <si>
    <t>O9383</t>
  </si>
  <si>
    <t>O9384</t>
  </si>
  <si>
    <t>O9385</t>
  </si>
  <si>
    <t>C2129</t>
  </si>
  <si>
    <t>O9386</t>
  </si>
  <si>
    <t>O9387</t>
  </si>
  <si>
    <t>O9388</t>
  </si>
  <si>
    <t>O9389</t>
  </si>
  <si>
    <t>O9390</t>
  </si>
  <si>
    <t>O9391</t>
  </si>
  <si>
    <t>O9392</t>
  </si>
  <si>
    <t>O9393</t>
  </si>
  <si>
    <t>O9394</t>
  </si>
  <si>
    <t>O9395</t>
  </si>
  <si>
    <t>O9396</t>
  </si>
  <si>
    <t>O9397</t>
  </si>
  <si>
    <t>O9398</t>
  </si>
  <si>
    <t>O9399</t>
  </si>
  <si>
    <t>O9400</t>
  </si>
  <si>
    <t>O9401</t>
  </si>
  <si>
    <t>O9402</t>
  </si>
  <si>
    <t>O9403</t>
  </si>
  <si>
    <t>O9404</t>
  </si>
  <si>
    <t>O9405</t>
  </si>
  <si>
    <t>O9406</t>
  </si>
  <si>
    <t>O9407</t>
  </si>
  <si>
    <t>O9408</t>
  </si>
  <si>
    <t>O9409</t>
  </si>
  <si>
    <t>C1177</t>
  </si>
  <si>
    <t>O9410</t>
  </si>
  <si>
    <t>O9411</t>
  </si>
  <si>
    <t>O9412</t>
  </si>
  <si>
    <t>C2627</t>
  </si>
  <si>
    <t>O9413</t>
  </si>
  <si>
    <t>O9414</t>
  </si>
  <si>
    <t>O9415</t>
  </si>
  <si>
    <t>O9416</t>
  </si>
  <si>
    <t>O9417</t>
  </si>
  <si>
    <t>O9418</t>
  </si>
  <si>
    <t>O9419</t>
  </si>
  <si>
    <t>O9420</t>
  </si>
  <si>
    <t>O9421</t>
  </si>
  <si>
    <t>O9422</t>
  </si>
  <si>
    <t>O9423</t>
  </si>
  <si>
    <t>O9424</t>
  </si>
  <si>
    <t>O9425</t>
  </si>
  <si>
    <t>O9426</t>
  </si>
  <si>
    <t>O9427</t>
  </si>
  <si>
    <t>O9428</t>
  </si>
  <si>
    <t>O9429</t>
  </si>
  <si>
    <t>O9430</t>
  </si>
  <si>
    <t>O9431</t>
  </si>
  <si>
    <t>C2960</t>
  </si>
  <si>
    <t>O9432</t>
  </si>
  <si>
    <t>O9433</t>
  </si>
  <si>
    <t>O9434</t>
  </si>
  <si>
    <t>O9435</t>
  </si>
  <si>
    <t>O9436</t>
  </si>
  <si>
    <t>C2547</t>
  </si>
  <si>
    <t>O9437</t>
  </si>
  <si>
    <t>O9438</t>
  </si>
  <si>
    <t>O9439</t>
  </si>
  <si>
    <t>O9440</t>
  </si>
  <si>
    <t>O9441</t>
  </si>
  <si>
    <t>O9442</t>
  </si>
  <si>
    <t>O9443</t>
  </si>
  <si>
    <t>O9444</t>
  </si>
  <si>
    <t>C2099</t>
  </si>
  <si>
    <t>O9445</t>
  </si>
  <si>
    <t>O9446</t>
  </si>
  <si>
    <t>O9447</t>
  </si>
  <si>
    <t>O9448</t>
  </si>
  <si>
    <t>O9449</t>
  </si>
  <si>
    <t>O9450</t>
  </si>
  <si>
    <t>O9451</t>
  </si>
  <si>
    <t>O9452</t>
  </si>
  <si>
    <t>O9453</t>
  </si>
  <si>
    <t>O9454</t>
  </si>
  <si>
    <t>O9455</t>
  </si>
  <si>
    <t>O9456</t>
  </si>
  <si>
    <t>O9457</t>
  </si>
  <si>
    <t>O9458</t>
  </si>
  <si>
    <t>O9459</t>
  </si>
  <si>
    <t>O9460</t>
  </si>
  <si>
    <t>O9461</t>
  </si>
  <si>
    <t>O9462</t>
  </si>
  <si>
    <t>O9463</t>
  </si>
  <si>
    <t>O9464</t>
  </si>
  <si>
    <t>C1898</t>
  </si>
  <si>
    <t>O9465</t>
  </si>
  <si>
    <t>C1699</t>
  </si>
  <si>
    <t>O9466</t>
  </si>
  <si>
    <t>O9467</t>
  </si>
  <si>
    <t>O9468</t>
  </si>
  <si>
    <t>O9469</t>
  </si>
  <si>
    <t>O9470</t>
  </si>
  <si>
    <t>O9471</t>
  </si>
  <si>
    <t>O9472</t>
  </si>
  <si>
    <t>C1205</t>
  </si>
  <si>
    <t>O9473</t>
  </si>
  <si>
    <t>C2542</t>
  </si>
  <si>
    <t>O9474</t>
  </si>
  <si>
    <t>C2152</t>
  </si>
  <si>
    <t>O9475</t>
  </si>
  <si>
    <t>O9476</t>
  </si>
  <si>
    <t>O9477</t>
  </si>
  <si>
    <t>O9478</t>
  </si>
  <si>
    <t>O9479</t>
  </si>
  <si>
    <t>O9480</t>
  </si>
  <si>
    <t>O9481</t>
  </si>
  <si>
    <t>O9482</t>
  </si>
  <si>
    <t>O9483</t>
  </si>
  <si>
    <t>O9484</t>
  </si>
  <si>
    <t>O9485</t>
  </si>
  <si>
    <t>C2430</t>
  </si>
  <si>
    <t>O9486</t>
  </si>
  <si>
    <t>O9487</t>
  </si>
  <si>
    <t>O9488</t>
  </si>
  <si>
    <t>O9489</t>
  </si>
  <si>
    <t>O9490</t>
  </si>
  <si>
    <t>O9491</t>
  </si>
  <si>
    <t>O9492</t>
  </si>
  <si>
    <t>O9493</t>
  </si>
  <si>
    <t>O9494</t>
  </si>
  <si>
    <t>O9495</t>
  </si>
  <si>
    <t>O9496</t>
  </si>
  <si>
    <t>O9497</t>
  </si>
  <si>
    <t>O9498</t>
  </si>
  <si>
    <t>O9499</t>
  </si>
  <si>
    <t>O9500</t>
  </si>
  <si>
    <t>O9501</t>
  </si>
  <si>
    <t>O9502</t>
  </si>
  <si>
    <t>O9503</t>
  </si>
  <si>
    <t>O9504</t>
  </si>
  <si>
    <t>O9505</t>
  </si>
  <si>
    <t>O9506</t>
  </si>
  <si>
    <t>O9507</t>
  </si>
  <si>
    <t>O9508</t>
  </si>
  <si>
    <t>O9509</t>
  </si>
  <si>
    <t>O9510</t>
  </si>
  <si>
    <t>O9511</t>
  </si>
  <si>
    <t>C2974</t>
  </si>
  <si>
    <t>O9512</t>
  </si>
  <si>
    <t>O9513</t>
  </si>
  <si>
    <t>C2693</t>
  </si>
  <si>
    <t>O9514</t>
  </si>
  <si>
    <t>O9515</t>
  </si>
  <si>
    <t>O9516</t>
  </si>
  <si>
    <t>O9517</t>
  </si>
  <si>
    <t>O9518</t>
  </si>
  <si>
    <t>O9519</t>
  </si>
  <si>
    <t>O9520</t>
  </si>
  <si>
    <t>O9521</t>
  </si>
  <si>
    <t>O9522</t>
  </si>
  <si>
    <t>O9523</t>
  </si>
  <si>
    <t>O9524</t>
  </si>
  <si>
    <t>O9525</t>
  </si>
  <si>
    <t>O9526</t>
  </si>
  <si>
    <t>O9527</t>
  </si>
  <si>
    <t>C1619</t>
  </si>
  <si>
    <t>O9528</t>
  </si>
  <si>
    <t>O9529</t>
  </si>
  <si>
    <t>C2095</t>
  </si>
  <si>
    <t>O9530</t>
  </si>
  <si>
    <t>C1309</t>
  </si>
  <si>
    <t>O9531</t>
  </si>
  <si>
    <t>O9532</t>
  </si>
  <si>
    <t>O9533</t>
  </si>
  <si>
    <t>O9534</t>
  </si>
  <si>
    <t>O9535</t>
  </si>
  <si>
    <t>O9536</t>
  </si>
  <si>
    <t>O9537</t>
  </si>
  <si>
    <t>O9538</t>
  </si>
  <si>
    <t>O9539</t>
  </si>
  <si>
    <t>O9540</t>
  </si>
  <si>
    <t>O9541</t>
  </si>
  <si>
    <t>C1452</t>
  </si>
  <si>
    <t>O9542</t>
  </si>
  <si>
    <t>O9543</t>
  </si>
  <si>
    <t>O9544</t>
  </si>
  <si>
    <t>C1995</t>
  </si>
  <si>
    <t>O9545</t>
  </si>
  <si>
    <t>C1800</t>
  </si>
  <si>
    <t>O9546</t>
  </si>
  <si>
    <t>O9547</t>
  </si>
  <si>
    <t>O9548</t>
  </si>
  <si>
    <t>O9549</t>
  </si>
  <si>
    <t>O9550</t>
  </si>
  <si>
    <t>O9551</t>
  </si>
  <si>
    <t>O9552</t>
  </si>
  <si>
    <t>O9553</t>
  </si>
  <si>
    <t>O9554</t>
  </si>
  <si>
    <t>C1213</t>
  </si>
  <si>
    <t>O9555</t>
  </si>
  <si>
    <t>O9556</t>
  </si>
  <si>
    <t>O9557</t>
  </si>
  <si>
    <t>O9558</t>
  </si>
  <si>
    <t>O9559</t>
  </si>
  <si>
    <t>O9560</t>
  </si>
  <si>
    <t>O9561</t>
  </si>
  <si>
    <t>O9562</t>
  </si>
  <si>
    <t>O9563</t>
  </si>
  <si>
    <t>O9564</t>
  </si>
  <si>
    <t>O9565</t>
  </si>
  <si>
    <t>O9566</t>
  </si>
  <si>
    <t>O9567</t>
  </si>
  <si>
    <t>O9568</t>
  </si>
  <si>
    <t>O9569</t>
  </si>
  <si>
    <t>O9570</t>
  </si>
  <si>
    <t>O9571</t>
  </si>
  <si>
    <t>O9572</t>
  </si>
  <si>
    <t>O9573</t>
  </si>
  <si>
    <t>O9574</t>
  </si>
  <si>
    <t>C1994</t>
  </si>
  <si>
    <t>O9575</t>
  </si>
  <si>
    <t>O9576</t>
  </si>
  <si>
    <t>O9577</t>
  </si>
  <si>
    <t>O9578</t>
  </si>
  <si>
    <t>O9579</t>
  </si>
  <si>
    <t>O9580</t>
  </si>
  <si>
    <t>O9581</t>
  </si>
  <si>
    <t>C2108</t>
  </si>
  <si>
    <t>O9582</t>
  </si>
  <si>
    <t>O9583</t>
  </si>
  <si>
    <t>O9584</t>
  </si>
  <si>
    <t>O9585</t>
  </si>
  <si>
    <t>O9586</t>
  </si>
  <si>
    <t>O9587</t>
  </si>
  <si>
    <t>O9588</t>
  </si>
  <si>
    <t>O9589</t>
  </si>
  <si>
    <t>O9590</t>
  </si>
  <si>
    <t>O9591</t>
  </si>
  <si>
    <t>O9592</t>
  </si>
  <si>
    <t>O9593</t>
  </si>
  <si>
    <t>O9594</t>
  </si>
  <si>
    <t>O9595</t>
  </si>
  <si>
    <t>O9596</t>
  </si>
  <si>
    <t>O9597</t>
  </si>
  <si>
    <t>O9598</t>
  </si>
  <si>
    <t>O9599</t>
  </si>
  <si>
    <t>O9600</t>
  </si>
  <si>
    <t>O9601</t>
  </si>
  <si>
    <t>O9602</t>
  </si>
  <si>
    <t>O9603</t>
  </si>
  <si>
    <t>O9604</t>
  </si>
  <si>
    <t>O9605</t>
  </si>
  <si>
    <t>O9606</t>
  </si>
  <si>
    <t>O9607</t>
  </si>
  <si>
    <t>O9608</t>
  </si>
  <si>
    <t>O9609</t>
  </si>
  <si>
    <t>O9610</t>
  </si>
  <si>
    <t>O9611</t>
  </si>
  <si>
    <t>O9612</t>
  </si>
  <si>
    <t>O9613</t>
  </si>
  <si>
    <t>O9614</t>
  </si>
  <si>
    <t>O9615</t>
  </si>
  <si>
    <t>O9616</t>
  </si>
  <si>
    <t>O9617</t>
  </si>
  <si>
    <t>O9618</t>
  </si>
  <si>
    <t>O9619</t>
  </si>
  <si>
    <t>O9620</t>
  </si>
  <si>
    <t>O9621</t>
  </si>
  <si>
    <t>O9622</t>
  </si>
  <si>
    <t>O9623</t>
  </si>
  <si>
    <t>O9624</t>
  </si>
  <si>
    <t>C1517</t>
  </si>
  <si>
    <t>O9625</t>
  </si>
  <si>
    <t>C2337</t>
  </si>
  <si>
    <t>O9626</t>
  </si>
  <si>
    <t>O9627</t>
  </si>
  <si>
    <t>O9628</t>
  </si>
  <si>
    <t>O9629</t>
  </si>
  <si>
    <t>O9630</t>
  </si>
  <si>
    <t>O9631</t>
  </si>
  <si>
    <t>O9632</t>
  </si>
  <si>
    <t>C1072</t>
  </si>
  <si>
    <t>O9633</t>
  </si>
  <si>
    <t>O9634</t>
  </si>
  <si>
    <t>O9635</t>
  </si>
  <si>
    <t>O9636</t>
  </si>
  <si>
    <t>O9637</t>
  </si>
  <si>
    <t>O9638</t>
  </si>
  <si>
    <t>O9639</t>
  </si>
  <si>
    <t>O9640</t>
  </si>
  <si>
    <t>O9641</t>
  </si>
  <si>
    <t>O9642</t>
  </si>
  <si>
    <t>O9643</t>
  </si>
  <si>
    <t>O9644</t>
  </si>
  <si>
    <t>O9645</t>
  </si>
  <si>
    <t>O9646</t>
  </si>
  <si>
    <t>O9647</t>
  </si>
  <si>
    <t>O9648</t>
  </si>
  <si>
    <t>O9649</t>
  </si>
  <si>
    <t>O9650</t>
  </si>
  <si>
    <t>O9651</t>
  </si>
  <si>
    <t>O9652</t>
  </si>
  <si>
    <t>O9653</t>
  </si>
  <si>
    <t>O9654</t>
  </si>
  <si>
    <t>O9655</t>
  </si>
  <si>
    <t>O9656</t>
  </si>
  <si>
    <t>O9657</t>
  </si>
  <si>
    <t>O9658</t>
  </si>
  <si>
    <t>O9659</t>
  </si>
  <si>
    <t>O9660</t>
  </si>
  <si>
    <t>O9661</t>
  </si>
  <si>
    <t>O9662</t>
  </si>
  <si>
    <t>O9663</t>
  </si>
  <si>
    <t>O9664</t>
  </si>
  <si>
    <t>O9665</t>
  </si>
  <si>
    <t>O9666</t>
  </si>
  <si>
    <t>O9667</t>
  </si>
  <si>
    <t>O9668</t>
  </si>
  <si>
    <t>O9669</t>
  </si>
  <si>
    <t>O9670</t>
  </si>
  <si>
    <t>O9671</t>
  </si>
  <si>
    <t>O9672</t>
  </si>
  <si>
    <t>O9673</t>
  </si>
  <si>
    <t>O9674</t>
  </si>
  <si>
    <t>O9675</t>
  </si>
  <si>
    <t>O9676</t>
  </si>
  <si>
    <t>O9677</t>
  </si>
  <si>
    <t>O9678</t>
  </si>
  <si>
    <t>O9679</t>
  </si>
  <si>
    <t>O9680</t>
  </si>
  <si>
    <t>O9681</t>
  </si>
  <si>
    <t>O9682</t>
  </si>
  <si>
    <t>O9683</t>
  </si>
  <si>
    <t>O9684</t>
  </si>
  <si>
    <t>O9685</t>
  </si>
  <si>
    <t>O9686</t>
  </si>
  <si>
    <t>O9687</t>
  </si>
  <si>
    <t>O9688</t>
  </si>
  <si>
    <t>O9689</t>
  </si>
  <si>
    <t>O9690</t>
  </si>
  <si>
    <t>O9691</t>
  </si>
  <si>
    <t>O9692</t>
  </si>
  <si>
    <t>O9693</t>
  </si>
  <si>
    <t>O9694</t>
  </si>
  <si>
    <t>O9695</t>
  </si>
  <si>
    <t>O9696</t>
  </si>
  <si>
    <t>O9697</t>
  </si>
  <si>
    <t>O9698</t>
  </si>
  <si>
    <t>C1376</t>
  </si>
  <si>
    <t>O9699</t>
  </si>
  <si>
    <t>O9700</t>
  </si>
  <si>
    <t>O9701</t>
  </si>
  <si>
    <t>O9702</t>
  </si>
  <si>
    <t>O9703</t>
  </si>
  <si>
    <t>O9704</t>
  </si>
  <si>
    <t>O9705</t>
  </si>
  <si>
    <t>O9706</t>
  </si>
  <si>
    <t>O9707</t>
  </si>
  <si>
    <t>O9708</t>
  </si>
  <si>
    <t>O9709</t>
  </si>
  <si>
    <t>O9710</t>
  </si>
  <si>
    <t>O9711</t>
  </si>
  <si>
    <t>C2296</t>
  </si>
  <si>
    <t>O9712</t>
  </si>
  <si>
    <t>C1454</t>
  </si>
  <si>
    <t>O9713</t>
  </si>
  <si>
    <t>O9714</t>
  </si>
  <si>
    <t>O9715</t>
  </si>
  <si>
    <t>C2085</t>
  </si>
  <si>
    <t>O9716</t>
  </si>
  <si>
    <t>O9717</t>
  </si>
  <si>
    <t>O9718</t>
  </si>
  <si>
    <t>O9719</t>
  </si>
  <si>
    <t>C2194</t>
  </si>
  <si>
    <t>O9720</t>
  </si>
  <si>
    <t>C1983</t>
  </si>
  <si>
    <t>O9721</t>
  </si>
  <si>
    <t>O9722</t>
  </si>
  <si>
    <t>C1571</t>
  </si>
  <si>
    <t>O9723</t>
  </si>
  <si>
    <t>O9724</t>
  </si>
  <si>
    <t>O9725</t>
  </si>
  <si>
    <t>O9726</t>
  </si>
  <si>
    <t>O9727</t>
  </si>
  <si>
    <t>C2796</t>
  </si>
  <si>
    <t>O9728</t>
  </si>
  <si>
    <t>O9729</t>
  </si>
  <si>
    <t>C1413</t>
  </si>
  <si>
    <t>O9730</t>
  </si>
  <si>
    <t>O9731</t>
  </si>
  <si>
    <t>C2804</t>
  </si>
  <si>
    <t>O9732</t>
  </si>
  <si>
    <t>O9733</t>
  </si>
  <si>
    <t>O9734</t>
  </si>
  <si>
    <t>O9735</t>
  </si>
  <si>
    <t>O9736</t>
  </si>
  <si>
    <t>O9737</t>
  </si>
  <si>
    <t>O9738</t>
  </si>
  <si>
    <t>O9739</t>
  </si>
  <si>
    <t>O9740</t>
  </si>
  <si>
    <t>O9741</t>
  </si>
  <si>
    <t>O9742</t>
  </si>
  <si>
    <t>O9743</t>
  </si>
  <si>
    <t>O9744</t>
  </si>
  <si>
    <t>C2374</t>
  </si>
  <si>
    <t>O9745</t>
  </si>
  <si>
    <t>O9746</t>
  </si>
  <si>
    <t>C1747</t>
  </si>
  <si>
    <t>O9747</t>
  </si>
  <si>
    <t>O9748</t>
  </si>
  <si>
    <t>O9749</t>
  </si>
  <si>
    <t>O9750</t>
  </si>
  <si>
    <t>O9751</t>
  </si>
  <si>
    <t>O9752</t>
  </si>
  <si>
    <t>O9753</t>
  </si>
  <si>
    <t>O9754</t>
  </si>
  <si>
    <t>O9755</t>
  </si>
  <si>
    <t>O9756</t>
  </si>
  <si>
    <t>O9757</t>
  </si>
  <si>
    <t>O9758</t>
  </si>
  <si>
    <t>O9759</t>
  </si>
  <si>
    <t>O9760</t>
  </si>
  <si>
    <t>O9761</t>
  </si>
  <si>
    <t>O9762</t>
  </si>
  <si>
    <t>O9763</t>
  </si>
  <si>
    <t>O9764</t>
  </si>
  <si>
    <t>O9765</t>
  </si>
  <si>
    <t>C2375</t>
  </si>
  <si>
    <t>O9766</t>
  </si>
  <si>
    <t>C1813</t>
  </si>
  <si>
    <t>O9767</t>
  </si>
  <si>
    <t>O9768</t>
  </si>
  <si>
    <t>C1656</t>
  </si>
  <si>
    <t>O9769</t>
  </si>
  <si>
    <t>O9770</t>
  </si>
  <si>
    <t>O9771</t>
  </si>
  <si>
    <t>C1959</t>
  </si>
  <si>
    <t>O9772</t>
  </si>
  <si>
    <t>C1899</t>
  </si>
  <si>
    <t>O9773</t>
  </si>
  <si>
    <t>O9774</t>
  </si>
  <si>
    <t>O9775</t>
  </si>
  <si>
    <t>O9776</t>
  </si>
  <si>
    <t>O9777</t>
  </si>
  <si>
    <t>O9778</t>
  </si>
  <si>
    <t>O9779</t>
  </si>
  <si>
    <t>O9780</t>
  </si>
  <si>
    <t>O9781</t>
  </si>
  <si>
    <t>O9782</t>
  </si>
  <si>
    <t>O9783</t>
  </si>
  <si>
    <t>O9784</t>
  </si>
  <si>
    <t>O9785</t>
  </si>
  <si>
    <t>O9786</t>
  </si>
  <si>
    <t>O9787</t>
  </si>
  <si>
    <t>O9788</t>
  </si>
  <si>
    <t>O9789</t>
  </si>
  <si>
    <t>O9790</t>
  </si>
  <si>
    <t>O9791</t>
  </si>
  <si>
    <t>O9792</t>
  </si>
  <si>
    <t>O9793</t>
  </si>
  <si>
    <t>O9794</t>
  </si>
  <si>
    <t>O9795</t>
  </si>
  <si>
    <t>O9796</t>
  </si>
  <si>
    <t>O9797</t>
  </si>
  <si>
    <t>O9798</t>
  </si>
  <si>
    <t>O9799</t>
  </si>
  <si>
    <t>O9800</t>
  </si>
  <si>
    <t>O9801</t>
  </si>
  <si>
    <t>O9802</t>
  </si>
  <si>
    <t>O9803</t>
  </si>
  <si>
    <t>O9804</t>
  </si>
  <si>
    <t>O9805</t>
  </si>
  <si>
    <t>O9806</t>
  </si>
  <si>
    <t>O9807</t>
  </si>
  <si>
    <t>O9808</t>
  </si>
  <si>
    <t>O9809</t>
  </si>
  <si>
    <t>O9810</t>
  </si>
  <si>
    <t>O9811</t>
  </si>
  <si>
    <t>O9812</t>
  </si>
  <si>
    <t>O9813</t>
  </si>
  <si>
    <t>O9814</t>
  </si>
  <si>
    <t>O9815</t>
  </si>
  <si>
    <t>O9816</t>
  </si>
  <si>
    <t>O9817</t>
  </si>
  <si>
    <t>O9818</t>
  </si>
  <si>
    <t>O9819</t>
  </si>
  <si>
    <t>O9820</t>
  </si>
  <si>
    <t>O9821</t>
  </si>
  <si>
    <t>O9822</t>
  </si>
  <si>
    <t>O9823</t>
  </si>
  <si>
    <t>O9824</t>
  </si>
  <si>
    <t>C2884</t>
  </si>
  <si>
    <t>O9825</t>
  </si>
  <si>
    <t>O9826</t>
  </si>
  <si>
    <t>O9827</t>
  </si>
  <si>
    <t>O9828</t>
  </si>
  <si>
    <t>O9829</t>
  </si>
  <si>
    <t>O9830</t>
  </si>
  <si>
    <t>O9831</t>
  </si>
  <si>
    <t>O9832</t>
  </si>
  <si>
    <t>O9833</t>
  </si>
  <si>
    <t>O9834</t>
  </si>
  <si>
    <t>O9835</t>
  </si>
  <si>
    <t>C2397</t>
  </si>
  <si>
    <t>O9836</t>
  </si>
  <si>
    <t>O9837</t>
  </si>
  <si>
    <t>O9838</t>
  </si>
  <si>
    <t>O9839</t>
  </si>
  <si>
    <t>O9840</t>
  </si>
  <si>
    <t>O9841</t>
  </si>
  <si>
    <t>O9842</t>
  </si>
  <si>
    <t>C2138</t>
  </si>
  <si>
    <t>O9843</t>
  </si>
  <si>
    <t>O9844</t>
  </si>
  <si>
    <t>O9845</t>
  </si>
  <si>
    <t>O9846</t>
  </si>
  <si>
    <t>O9847</t>
  </si>
  <si>
    <t>O9848</t>
  </si>
  <si>
    <t>O9849</t>
  </si>
  <si>
    <t>O9850</t>
  </si>
  <si>
    <t>O9851</t>
  </si>
  <si>
    <t>O9852</t>
  </si>
  <si>
    <t>O9853</t>
  </si>
  <si>
    <t>O9854</t>
  </si>
  <si>
    <t>O9855</t>
  </si>
  <si>
    <t>O9856</t>
  </si>
  <si>
    <t>O9857</t>
  </si>
  <si>
    <t>O9858</t>
  </si>
  <si>
    <t>O9859</t>
  </si>
  <si>
    <t>O9860</t>
  </si>
  <si>
    <t>O9861</t>
  </si>
  <si>
    <t>O9862</t>
  </si>
  <si>
    <t>O9863</t>
  </si>
  <si>
    <t>O9864</t>
  </si>
  <si>
    <t>O9865</t>
  </si>
  <si>
    <t>O9866</t>
  </si>
  <si>
    <t>O9867</t>
  </si>
  <si>
    <t>O9868</t>
  </si>
  <si>
    <t>O9869</t>
  </si>
  <si>
    <t>O9870</t>
  </si>
  <si>
    <t>C2362</t>
  </si>
  <si>
    <t>O9871</t>
  </si>
  <si>
    <t>O9872</t>
  </si>
  <si>
    <t>O9873</t>
  </si>
  <si>
    <t>O9874</t>
  </si>
  <si>
    <t>O9875</t>
  </si>
  <si>
    <t>O9876</t>
  </si>
  <si>
    <t>O9877</t>
  </si>
  <si>
    <t>O9878</t>
  </si>
  <si>
    <t>O9879</t>
  </si>
  <si>
    <t>O9880</t>
  </si>
  <si>
    <t>O9881</t>
  </si>
  <si>
    <t>O9882</t>
  </si>
  <si>
    <t>O9883</t>
  </si>
  <si>
    <t>O9884</t>
  </si>
  <si>
    <t>O9885</t>
  </si>
  <si>
    <t>O9886</t>
  </si>
  <si>
    <t>O9887</t>
  </si>
  <si>
    <t>O9888</t>
  </si>
  <si>
    <t>O9889</t>
  </si>
  <si>
    <t>C2015</t>
  </si>
  <si>
    <t>O9890</t>
  </si>
  <si>
    <t>O9891</t>
  </si>
  <si>
    <t>O9892</t>
  </si>
  <si>
    <t>O9893</t>
  </si>
  <si>
    <t>O9894</t>
  </si>
  <si>
    <t>O9895</t>
  </si>
  <si>
    <t>O9896</t>
  </si>
  <si>
    <t>C1455</t>
  </si>
  <si>
    <t>O9897</t>
  </si>
  <si>
    <t>O9898</t>
  </si>
  <si>
    <t>O9899</t>
  </si>
  <si>
    <t>O9900</t>
  </si>
  <si>
    <t>O9901</t>
  </si>
  <si>
    <t>O9902</t>
  </si>
  <si>
    <t>O9903</t>
  </si>
  <si>
    <t>O9904</t>
  </si>
  <si>
    <t>O9905</t>
  </si>
  <si>
    <t>O9906</t>
  </si>
  <si>
    <t>O9907</t>
  </si>
  <si>
    <t>O9908</t>
  </si>
  <si>
    <t>O9909</t>
  </si>
  <si>
    <t>O9910</t>
  </si>
  <si>
    <t>O9911</t>
  </si>
  <si>
    <t>O9912</t>
  </si>
  <si>
    <t>O9913</t>
  </si>
  <si>
    <t>O9914</t>
  </si>
  <si>
    <t>C1882</t>
  </si>
  <si>
    <t>O9915</t>
  </si>
  <si>
    <t>O9916</t>
  </si>
  <si>
    <t>O9917</t>
  </si>
  <si>
    <t>C2934</t>
  </si>
  <si>
    <t>O9918</t>
  </si>
  <si>
    <t>O9919</t>
  </si>
  <si>
    <t>C1189</t>
  </si>
  <si>
    <t>O9920</t>
  </si>
  <si>
    <t>O9921</t>
  </si>
  <si>
    <t>O9922</t>
  </si>
  <si>
    <t>O9923</t>
  </si>
  <si>
    <t>O9924</t>
  </si>
  <si>
    <t>O9925</t>
  </si>
  <si>
    <t>O9926</t>
  </si>
  <si>
    <t>O9927</t>
  </si>
  <si>
    <t>O9928</t>
  </si>
  <si>
    <t>O9929</t>
  </si>
  <si>
    <t>O9930</t>
  </si>
  <si>
    <t>O9931</t>
  </si>
  <si>
    <t>O9932</t>
  </si>
  <si>
    <t>O9933</t>
  </si>
  <si>
    <t>O9934</t>
  </si>
  <si>
    <t>O9935</t>
  </si>
  <si>
    <t>C1746</t>
  </si>
  <si>
    <t>O9936</t>
  </si>
  <si>
    <t>O9937</t>
  </si>
  <si>
    <t>O9938</t>
  </si>
  <si>
    <t>O9939</t>
  </si>
  <si>
    <t>O9940</t>
  </si>
  <si>
    <t>O9941</t>
  </si>
  <si>
    <t>O9942</t>
  </si>
  <si>
    <t>C1113</t>
  </si>
  <si>
    <t>O9943</t>
  </si>
  <si>
    <t>O9944</t>
  </si>
  <si>
    <t>O9945</t>
  </si>
  <si>
    <t>O9946</t>
  </si>
  <si>
    <t>O9947</t>
  </si>
  <si>
    <t>O9948</t>
  </si>
  <si>
    <t>O9949</t>
  </si>
  <si>
    <t>O9950</t>
  </si>
  <si>
    <t>O9951</t>
  </si>
  <si>
    <t>C1403</t>
  </si>
  <si>
    <t>O9952</t>
  </si>
  <si>
    <t>O9953</t>
  </si>
  <si>
    <t>O9954</t>
  </si>
  <si>
    <t>O9955</t>
  </si>
  <si>
    <t>O9956</t>
  </si>
  <si>
    <t>O9957</t>
  </si>
  <si>
    <t>O9958</t>
  </si>
  <si>
    <t>O9959</t>
  </si>
  <si>
    <t>O9960</t>
  </si>
  <si>
    <t>O9961</t>
  </si>
  <si>
    <t>O9962</t>
  </si>
  <si>
    <t>O9963</t>
  </si>
  <si>
    <t>O9964</t>
  </si>
  <si>
    <t>O9965</t>
  </si>
  <si>
    <t>O9966</t>
  </si>
  <si>
    <t>O9967</t>
  </si>
  <si>
    <t>C1752</t>
  </si>
  <si>
    <t>O9968</t>
  </si>
  <si>
    <t>C2367</t>
  </si>
  <si>
    <t>O9969</t>
  </si>
  <si>
    <t>O9970</t>
  </si>
  <si>
    <t>O9971</t>
  </si>
  <si>
    <t>O9972</t>
  </si>
  <si>
    <t>O9973</t>
  </si>
  <si>
    <t>O9974</t>
  </si>
  <si>
    <t>O9975</t>
  </si>
  <si>
    <t>O9976</t>
  </si>
  <si>
    <t>O9977</t>
  </si>
  <si>
    <t>O9978</t>
  </si>
  <si>
    <t>O9979</t>
  </si>
  <si>
    <t>O9980</t>
  </si>
  <si>
    <t>O9981</t>
  </si>
  <si>
    <t>O9982</t>
  </si>
  <si>
    <t>O9983</t>
  </si>
  <si>
    <t>O9984</t>
  </si>
  <si>
    <t>O9985</t>
  </si>
  <si>
    <t>O9986</t>
  </si>
  <si>
    <t>O9987</t>
  </si>
  <si>
    <t>O9988</t>
  </si>
  <si>
    <t>O9989</t>
  </si>
  <si>
    <t>O9990</t>
  </si>
  <si>
    <t>O9991</t>
  </si>
  <si>
    <t>O9992</t>
  </si>
  <si>
    <t>O9993</t>
  </si>
  <si>
    <t>O9994</t>
  </si>
  <si>
    <t>C2371</t>
  </si>
  <si>
    <t>O9995</t>
  </si>
  <si>
    <t>O9996</t>
  </si>
  <si>
    <t>O9997</t>
  </si>
  <si>
    <t>O9998</t>
  </si>
  <si>
    <t>O9999</t>
  </si>
  <si>
    <t>O10000</t>
  </si>
  <si>
    <t>O10001</t>
  </si>
  <si>
    <t>O10002</t>
  </si>
  <si>
    <t>O10003</t>
  </si>
  <si>
    <t>O10004</t>
  </si>
  <si>
    <t>O10005</t>
  </si>
  <si>
    <t>O10006</t>
  </si>
  <si>
    <t>O10007</t>
  </si>
  <si>
    <t>O10008</t>
  </si>
  <si>
    <t>O10009</t>
  </si>
  <si>
    <t>O10010</t>
  </si>
  <si>
    <t>O10011</t>
  </si>
  <si>
    <t>O10012</t>
  </si>
  <si>
    <t>O10013</t>
  </si>
  <si>
    <t>O10014</t>
  </si>
  <si>
    <t>O10015</t>
  </si>
  <si>
    <t>O10016</t>
  </si>
  <si>
    <t>O10017</t>
  </si>
  <si>
    <t>O10018</t>
  </si>
  <si>
    <t>O10019</t>
  </si>
  <si>
    <t>O10020</t>
  </si>
  <si>
    <t>O10021</t>
  </si>
  <si>
    <t>O10022</t>
  </si>
  <si>
    <t>O10023</t>
  </si>
  <si>
    <t>O10024</t>
  </si>
  <si>
    <t>O10025</t>
  </si>
  <si>
    <t>O10026</t>
  </si>
  <si>
    <t>O10027</t>
  </si>
  <si>
    <t>O10028</t>
  </si>
  <si>
    <t>O10029</t>
  </si>
  <si>
    <t>O10030</t>
  </si>
  <si>
    <t>O10031</t>
  </si>
  <si>
    <t>O10032</t>
  </si>
  <si>
    <t>O10033</t>
  </si>
  <si>
    <t>O10034</t>
  </si>
  <si>
    <t>O10035</t>
  </si>
  <si>
    <t>O10036</t>
  </si>
  <si>
    <t>O10037</t>
  </si>
  <si>
    <t>O10038</t>
  </si>
  <si>
    <t>O10039</t>
  </si>
  <si>
    <t>O10040</t>
  </si>
  <si>
    <t>O10041</t>
  </si>
  <si>
    <t>O10042</t>
  </si>
  <si>
    <t>C1520</t>
  </si>
  <si>
    <t>O10043</t>
  </si>
  <si>
    <t>O10044</t>
  </si>
  <si>
    <t>O10045</t>
  </si>
  <si>
    <t>O10046</t>
  </si>
  <si>
    <t>O10047</t>
  </si>
  <si>
    <t>O10048</t>
  </si>
  <si>
    <t>O10049</t>
  </si>
  <si>
    <t>O10050</t>
  </si>
  <si>
    <t>O10051</t>
  </si>
  <si>
    <t>O10052</t>
  </si>
  <si>
    <t>O10053</t>
  </si>
  <si>
    <t>O10054</t>
  </si>
  <si>
    <t>O10055</t>
  </si>
  <si>
    <t>O10056</t>
  </si>
  <si>
    <t>O10057</t>
  </si>
  <si>
    <t>O10058</t>
  </si>
  <si>
    <t>O10059</t>
  </si>
  <si>
    <t>O10060</t>
  </si>
  <si>
    <t>O10061</t>
  </si>
  <si>
    <t>O10062</t>
  </si>
  <si>
    <t>O10063</t>
  </si>
  <si>
    <t>O10064</t>
  </si>
  <si>
    <t>C1905</t>
  </si>
  <si>
    <t>O10065</t>
  </si>
  <si>
    <t>O10066</t>
  </si>
  <si>
    <t>O10067</t>
  </si>
  <si>
    <t>O10068</t>
  </si>
  <si>
    <t>C1003</t>
  </si>
  <si>
    <t>O10069</t>
  </si>
  <si>
    <t>O10070</t>
  </si>
  <si>
    <t>O10071</t>
  </si>
  <si>
    <t>C2322</t>
  </si>
  <si>
    <t>O10072</t>
  </si>
  <si>
    <t>O10073</t>
  </si>
  <si>
    <t>O10074</t>
  </si>
  <si>
    <t>O10075</t>
  </si>
  <si>
    <t>O10076</t>
  </si>
  <si>
    <t>O10077</t>
  </si>
  <si>
    <t>O10078</t>
  </si>
  <si>
    <t>O10079</t>
  </si>
  <si>
    <t>O10080</t>
  </si>
  <si>
    <t>O10081</t>
  </si>
  <si>
    <t>O10082</t>
  </si>
  <si>
    <t>O10083</t>
  </si>
  <si>
    <t>O10084</t>
  </si>
  <si>
    <t>O10085</t>
  </si>
  <si>
    <t>O10086</t>
  </si>
  <si>
    <t>O10087</t>
  </si>
  <si>
    <t>O10088</t>
  </si>
  <si>
    <t>O10089</t>
  </si>
  <si>
    <t>O10090</t>
  </si>
  <si>
    <t>O10091</t>
  </si>
  <si>
    <t>O10092</t>
  </si>
  <si>
    <t>C1386</t>
  </si>
  <si>
    <t>O10093</t>
  </si>
  <si>
    <t>O10094</t>
  </si>
  <si>
    <t>O10095</t>
  </si>
  <si>
    <t>O10096</t>
  </si>
  <si>
    <t>O10097</t>
  </si>
  <si>
    <t>O10098</t>
  </si>
  <si>
    <t>O10099</t>
  </si>
  <si>
    <t>O10100</t>
  </si>
  <si>
    <t>O10101</t>
  </si>
  <si>
    <t>O10102</t>
  </si>
  <si>
    <t>O10103</t>
  </si>
  <si>
    <t>O10104</t>
  </si>
  <si>
    <t>O10105</t>
  </si>
  <si>
    <t>O10106</t>
  </si>
  <si>
    <t>O10107</t>
  </si>
  <si>
    <t>O10108</t>
  </si>
  <si>
    <t>O10109</t>
  </si>
  <si>
    <t>O10110</t>
  </si>
  <si>
    <t>O10111</t>
  </si>
  <si>
    <t>O10112</t>
  </si>
  <si>
    <t>O10113</t>
  </si>
  <si>
    <t>O10114</t>
  </si>
  <si>
    <t>O10115</t>
  </si>
  <si>
    <t>O10116</t>
  </si>
  <si>
    <t>O10117</t>
  </si>
  <si>
    <t>O10118</t>
  </si>
  <si>
    <t>O10119</t>
  </si>
  <si>
    <t>O10120</t>
  </si>
  <si>
    <t>O10121</t>
  </si>
  <si>
    <t>O10122</t>
  </si>
  <si>
    <t>C2176</t>
  </si>
  <si>
    <t>O10123</t>
  </si>
  <si>
    <t>O10124</t>
  </si>
  <si>
    <t>O10125</t>
  </si>
  <si>
    <t>O10126</t>
  </si>
  <si>
    <t>O10127</t>
  </si>
  <si>
    <t>O10128</t>
  </si>
  <si>
    <t>O10129</t>
  </si>
  <si>
    <t>O10130</t>
  </si>
  <si>
    <t>O10131</t>
  </si>
  <si>
    <t>O10132</t>
  </si>
  <si>
    <t>O10133</t>
  </si>
  <si>
    <t>C1611</t>
  </si>
  <si>
    <t>O10134</t>
  </si>
  <si>
    <t>O10135</t>
  </si>
  <si>
    <t>O10136</t>
  </si>
  <si>
    <t>O10137</t>
  </si>
  <si>
    <t>O10138</t>
  </si>
  <si>
    <t>O10139</t>
  </si>
  <si>
    <t>O10140</t>
  </si>
  <si>
    <t>O10141</t>
  </si>
  <si>
    <t>O10142</t>
  </si>
  <si>
    <t>C2660</t>
  </si>
  <si>
    <t>O10143</t>
  </si>
  <si>
    <t>O10144</t>
  </si>
  <si>
    <t>O10145</t>
  </si>
  <si>
    <t>O10146</t>
  </si>
  <si>
    <t>O10147</t>
  </si>
  <si>
    <t>O10148</t>
  </si>
  <si>
    <t>O10149</t>
  </si>
  <si>
    <t>O10150</t>
  </si>
  <si>
    <t>O10151</t>
  </si>
  <si>
    <t>O10152</t>
  </si>
  <si>
    <t>O10153</t>
  </si>
  <si>
    <t>O10154</t>
  </si>
  <si>
    <t>C1667</t>
  </si>
  <si>
    <t>O10155</t>
  </si>
  <si>
    <t>O10156</t>
  </si>
  <si>
    <t>O10157</t>
  </si>
  <si>
    <t>O10158</t>
  </si>
  <si>
    <t>O10159</t>
  </si>
  <si>
    <t>O10160</t>
  </si>
  <si>
    <t>O10161</t>
  </si>
  <si>
    <t>O10162</t>
  </si>
  <si>
    <t>O10163</t>
  </si>
  <si>
    <t>O10164</t>
  </si>
  <si>
    <t>O10165</t>
  </si>
  <si>
    <t>O10166</t>
  </si>
  <si>
    <t>O10167</t>
  </si>
  <si>
    <t>O10168</t>
  </si>
  <si>
    <t>O10169</t>
  </si>
  <si>
    <t>O10170</t>
  </si>
  <si>
    <t>O10171</t>
  </si>
  <si>
    <t>O10172</t>
  </si>
  <si>
    <t>O10173</t>
  </si>
  <si>
    <t>C2429</t>
  </si>
  <si>
    <t>O10174</t>
  </si>
  <si>
    <t>O10175</t>
  </si>
  <si>
    <t>O10176</t>
  </si>
  <si>
    <t>O10177</t>
  </si>
  <si>
    <t>O10178</t>
  </si>
  <si>
    <t>O10179</t>
  </si>
  <si>
    <t>O10180</t>
  </si>
  <si>
    <t>O10181</t>
  </si>
  <si>
    <t>O10182</t>
  </si>
  <si>
    <t>O10183</t>
  </si>
  <si>
    <t>O10184</t>
  </si>
  <si>
    <t>O10185</t>
  </si>
  <si>
    <t>O10186</t>
  </si>
  <si>
    <t>O10187</t>
  </si>
  <si>
    <t>O10188</t>
  </si>
  <si>
    <t>O10189</t>
  </si>
  <si>
    <t>O10190</t>
  </si>
  <si>
    <t>O10191</t>
  </si>
  <si>
    <t>O10192</t>
  </si>
  <si>
    <t>O10193</t>
  </si>
  <si>
    <t>O10194</t>
  </si>
  <si>
    <t>O10195</t>
  </si>
  <si>
    <t>O10196</t>
  </si>
  <si>
    <t>O10197</t>
  </si>
  <si>
    <t>O10198</t>
  </si>
  <si>
    <t>O10199</t>
  </si>
  <si>
    <t>O10200</t>
  </si>
  <si>
    <t>O10201</t>
  </si>
  <si>
    <t>O10202</t>
  </si>
  <si>
    <t>O10203</t>
  </si>
  <si>
    <t>O10204</t>
  </si>
  <si>
    <t>O10205</t>
  </si>
  <si>
    <t>O10206</t>
  </si>
  <si>
    <t>O10207</t>
  </si>
  <si>
    <t>C2044</t>
  </si>
  <si>
    <t>O10208</t>
  </si>
  <si>
    <t>O10209</t>
  </si>
  <si>
    <t>O10210</t>
  </si>
  <si>
    <t>O10211</t>
  </si>
  <si>
    <t>O10212</t>
  </si>
  <si>
    <t>O10213</t>
  </si>
  <si>
    <t>O10214</t>
  </si>
  <si>
    <t>O10215</t>
  </si>
  <si>
    <t>O10216</t>
  </si>
  <si>
    <t>C2037</t>
  </si>
  <si>
    <t>O10217</t>
  </si>
  <si>
    <t>O10218</t>
  </si>
  <si>
    <t>O10219</t>
  </si>
  <si>
    <t>O10220</t>
  </si>
  <si>
    <t>O10221</t>
  </si>
  <si>
    <t>O10222</t>
  </si>
  <si>
    <t>O10223</t>
  </si>
  <si>
    <t>O10224</t>
  </si>
  <si>
    <t>O10225</t>
  </si>
  <si>
    <t>O10226</t>
  </si>
  <si>
    <t>O10227</t>
  </si>
  <si>
    <t>O10228</t>
  </si>
  <si>
    <t>O10229</t>
  </si>
  <si>
    <t>O10230</t>
  </si>
  <si>
    <t>O10231</t>
  </si>
  <si>
    <t>O10232</t>
  </si>
  <si>
    <t>O10233</t>
  </si>
  <si>
    <t>O10234</t>
  </si>
  <si>
    <t>O10235</t>
  </si>
  <si>
    <t>O10236</t>
  </si>
  <si>
    <t>O10237</t>
  </si>
  <si>
    <t>O10238</t>
  </si>
  <si>
    <t>O10239</t>
  </si>
  <si>
    <t>O10240</t>
  </si>
  <si>
    <t>O10241</t>
  </si>
  <si>
    <t>O10242</t>
  </si>
  <si>
    <t>O10243</t>
  </si>
  <si>
    <t>O10244</t>
  </si>
  <si>
    <t>O10245</t>
  </si>
  <si>
    <t>O10246</t>
  </si>
  <si>
    <t>O10247</t>
  </si>
  <si>
    <t>O10248</t>
  </si>
  <si>
    <t>O10249</t>
  </si>
  <si>
    <t>O10250</t>
  </si>
  <si>
    <t>O10251</t>
  </si>
  <si>
    <t>O10252</t>
  </si>
  <si>
    <t>O10253</t>
  </si>
  <si>
    <t>O10254</t>
  </si>
  <si>
    <t>O10255</t>
  </si>
  <si>
    <t>O10256</t>
  </si>
  <si>
    <t>O10257</t>
  </si>
  <si>
    <t>O10258</t>
  </si>
  <si>
    <t>O10259</t>
  </si>
  <si>
    <t>O10260</t>
  </si>
  <si>
    <t>O10261</t>
  </si>
  <si>
    <t>O10262</t>
  </si>
  <si>
    <t>C2652</t>
  </si>
  <si>
    <t>O10263</t>
  </si>
  <si>
    <t>O10264</t>
  </si>
  <si>
    <t>O10265</t>
  </si>
  <si>
    <t>O10266</t>
  </si>
  <si>
    <t>O10267</t>
  </si>
  <si>
    <t>O10268</t>
  </si>
  <si>
    <t>C1348</t>
  </si>
  <si>
    <t>O10269</t>
  </si>
  <si>
    <t>O10270</t>
  </si>
  <si>
    <t>O10271</t>
  </si>
  <si>
    <t>C2232</t>
  </si>
  <si>
    <t>O10272</t>
  </si>
  <si>
    <t>O10273</t>
  </si>
  <si>
    <t>O10274</t>
  </si>
  <si>
    <t>O10275</t>
  </si>
  <si>
    <t>O10276</t>
  </si>
  <si>
    <t>C2460</t>
  </si>
  <si>
    <t>O10277</t>
  </si>
  <si>
    <t>O10278</t>
  </si>
  <si>
    <t>O10279</t>
  </si>
  <si>
    <t>O10280</t>
  </si>
  <si>
    <t>C1439</t>
  </si>
  <si>
    <t>O10281</t>
  </si>
  <si>
    <t>O10282</t>
  </si>
  <si>
    <t>O10283</t>
  </si>
  <si>
    <t>O10284</t>
  </si>
  <si>
    <t>O10285</t>
  </si>
  <si>
    <t>O10286</t>
  </si>
  <si>
    <t>O10287</t>
  </si>
  <si>
    <t>O10288</t>
  </si>
  <si>
    <t>O10289</t>
  </si>
  <si>
    <t>C2410</t>
  </si>
  <si>
    <t>O10290</t>
  </si>
  <si>
    <t>O10291</t>
  </si>
  <si>
    <t>O10292</t>
  </si>
  <si>
    <t>O10293</t>
  </si>
  <si>
    <t>O10294</t>
  </si>
  <si>
    <t>O10295</t>
  </si>
  <si>
    <t>O10296</t>
  </si>
  <si>
    <t>O10297</t>
  </si>
  <si>
    <t>O10298</t>
  </si>
  <si>
    <t>O10299</t>
  </si>
  <si>
    <t>C2680</t>
  </si>
  <si>
    <t>O10300</t>
  </si>
  <si>
    <t>O10301</t>
  </si>
  <si>
    <t>O10302</t>
  </si>
  <si>
    <t>O10303</t>
  </si>
  <si>
    <t>O10304</t>
  </si>
  <si>
    <t>O10305</t>
  </si>
  <si>
    <t>O10306</t>
  </si>
  <si>
    <t>O10307</t>
  </si>
  <si>
    <t>O10308</t>
  </si>
  <si>
    <t>O10309</t>
  </si>
  <si>
    <t>O10310</t>
  </si>
  <si>
    <t>O10311</t>
  </si>
  <si>
    <t>O10312</t>
  </si>
  <si>
    <t>O10313</t>
  </si>
  <si>
    <t>O10314</t>
  </si>
  <si>
    <t>O10315</t>
  </si>
  <si>
    <t>O10316</t>
  </si>
  <si>
    <t>O10317</t>
  </si>
  <si>
    <t>O10318</t>
  </si>
  <si>
    <t>O10319</t>
  </si>
  <si>
    <t>O10320</t>
  </si>
  <si>
    <t>O10321</t>
  </si>
  <si>
    <t>O10322</t>
  </si>
  <si>
    <t>O10323</t>
  </si>
  <si>
    <t>O10324</t>
  </si>
  <si>
    <t>O10325</t>
  </si>
  <si>
    <t>O10326</t>
  </si>
  <si>
    <t>O10327</t>
  </si>
  <si>
    <t>O10328</t>
  </si>
  <si>
    <t>O10329</t>
  </si>
  <si>
    <t>O10330</t>
  </si>
  <si>
    <t>O10331</t>
  </si>
  <si>
    <t>O10332</t>
  </si>
  <si>
    <t>O10333</t>
  </si>
  <si>
    <t>O10334</t>
  </si>
  <si>
    <t>C1741</t>
  </si>
  <si>
    <t>O10335</t>
  </si>
  <si>
    <t>O10336</t>
  </si>
  <si>
    <t>O10337</t>
  </si>
  <si>
    <t>O10338</t>
  </si>
  <si>
    <t>O10339</t>
  </si>
  <si>
    <t>O10340</t>
  </si>
  <si>
    <t>O10341</t>
  </si>
  <si>
    <t>O10342</t>
  </si>
  <si>
    <t>O10343</t>
  </si>
  <si>
    <t>O10344</t>
  </si>
  <si>
    <t>O10345</t>
  </si>
  <si>
    <t>O10346</t>
  </si>
  <si>
    <t>O10347</t>
  </si>
  <si>
    <t>O10348</t>
  </si>
  <si>
    <t>O10349</t>
  </si>
  <si>
    <t>O10350</t>
  </si>
  <si>
    <t>O10351</t>
  </si>
  <si>
    <t>O10352</t>
  </si>
  <si>
    <t>C1877</t>
  </si>
  <si>
    <t>O10353</t>
  </si>
  <si>
    <t>O10354</t>
  </si>
  <si>
    <t>O10355</t>
  </si>
  <si>
    <t>O10356</t>
  </si>
  <si>
    <t>O10357</t>
  </si>
  <si>
    <t>O10358</t>
  </si>
  <si>
    <t>O10359</t>
  </si>
  <si>
    <t>O10360</t>
  </si>
  <si>
    <t>O10361</t>
  </si>
  <si>
    <t>O10362</t>
  </si>
  <si>
    <t>O10363</t>
  </si>
  <si>
    <t>O10364</t>
  </si>
  <si>
    <t>O10365</t>
  </si>
  <si>
    <t>O10366</t>
  </si>
  <si>
    <t>O10367</t>
  </si>
  <si>
    <t>O10368</t>
  </si>
  <si>
    <t>O10369</t>
  </si>
  <si>
    <t>O10370</t>
  </si>
  <si>
    <t>O10371</t>
  </si>
  <si>
    <t>O10372</t>
  </si>
  <si>
    <t>O10373</t>
  </si>
  <si>
    <t>O10374</t>
  </si>
  <si>
    <t>C2256</t>
  </si>
  <si>
    <t>O10375</t>
  </si>
  <si>
    <t>O10376</t>
  </si>
  <si>
    <t>O10377</t>
  </si>
  <si>
    <t>O10378</t>
  </si>
  <si>
    <t>O10379</t>
  </si>
  <si>
    <t>O10380</t>
  </si>
  <si>
    <t>O10381</t>
  </si>
  <si>
    <t>O10382</t>
  </si>
  <si>
    <t>O10383</t>
  </si>
  <si>
    <t>O10384</t>
  </si>
  <si>
    <t>C1298</t>
  </si>
  <si>
    <t>O10385</t>
  </si>
  <si>
    <t>O10386</t>
  </si>
  <si>
    <t>O10387</t>
  </si>
  <si>
    <t>O10388</t>
  </si>
  <si>
    <t>O10389</t>
  </si>
  <si>
    <t>O10390</t>
  </si>
  <si>
    <t>O10391</t>
  </si>
  <si>
    <t>O10392</t>
  </si>
  <si>
    <t>O10393</t>
  </si>
  <si>
    <t>O10394</t>
  </si>
  <si>
    <t>O10395</t>
  </si>
  <si>
    <t>O10396</t>
  </si>
  <si>
    <t>O10397</t>
  </si>
  <si>
    <t>O10398</t>
  </si>
  <si>
    <t>O10399</t>
  </si>
  <si>
    <t>O10400</t>
  </si>
  <si>
    <t>O10401</t>
  </si>
  <si>
    <t>O10402</t>
  </si>
  <si>
    <t>O10403</t>
  </si>
  <si>
    <t>O10404</t>
  </si>
  <si>
    <t>O10405</t>
  </si>
  <si>
    <t>O10406</t>
  </si>
  <si>
    <t>O10407</t>
  </si>
  <si>
    <t>O10408</t>
  </si>
  <si>
    <t>O10409</t>
  </si>
  <si>
    <t>O10410</t>
  </si>
  <si>
    <t>O10411</t>
  </si>
  <si>
    <t>O10412</t>
  </si>
  <si>
    <t>O10413</t>
  </si>
  <si>
    <t>O10414</t>
  </si>
  <si>
    <t>O10415</t>
  </si>
  <si>
    <t>O10416</t>
  </si>
  <si>
    <t>O10417</t>
  </si>
  <si>
    <t>O10418</t>
  </si>
  <si>
    <t>O10419</t>
  </si>
  <si>
    <t>O10420</t>
  </si>
  <si>
    <t>C2653</t>
  </si>
  <si>
    <t>O10421</t>
  </si>
  <si>
    <t>O10422</t>
  </si>
  <si>
    <t>O10423</t>
  </si>
  <si>
    <t>O10424</t>
  </si>
  <si>
    <t>O10425</t>
  </si>
  <si>
    <t>O10426</t>
  </si>
  <si>
    <t>O10427</t>
  </si>
  <si>
    <t>O10428</t>
  </si>
  <si>
    <t>O10429</t>
  </si>
  <si>
    <t>O10430</t>
  </si>
  <si>
    <t>O10431</t>
  </si>
  <si>
    <t>O10432</t>
  </si>
  <si>
    <t>O10433</t>
  </si>
  <si>
    <t>O10434</t>
  </si>
  <si>
    <t>O10435</t>
  </si>
  <si>
    <t>O10436</t>
  </si>
  <si>
    <t>O10437</t>
  </si>
  <si>
    <t>C1828</t>
  </si>
  <si>
    <t>O10438</t>
  </si>
  <si>
    <t>O10439</t>
  </si>
  <si>
    <t>O10440</t>
  </si>
  <si>
    <t>O10441</t>
  </si>
  <si>
    <t>O10442</t>
  </si>
  <si>
    <t>O10443</t>
  </si>
  <si>
    <t>O10444</t>
  </si>
  <si>
    <t>O10445</t>
  </si>
  <si>
    <t>O10446</t>
  </si>
  <si>
    <t>O10447</t>
  </si>
  <si>
    <t>O10448</t>
  </si>
  <si>
    <t>O10449</t>
  </si>
  <si>
    <t>O10450</t>
  </si>
  <si>
    <t>O10451</t>
  </si>
  <si>
    <t>O10452</t>
  </si>
  <si>
    <t>O10453</t>
  </si>
  <si>
    <t>O10454</t>
  </si>
  <si>
    <t>O10455</t>
  </si>
  <si>
    <t>O10456</t>
  </si>
  <si>
    <t>O10457</t>
  </si>
  <si>
    <t>O10458</t>
  </si>
  <si>
    <t>O10459</t>
  </si>
  <si>
    <t>O10460</t>
  </si>
  <si>
    <t>O10461</t>
  </si>
  <si>
    <t>C1588</t>
  </si>
  <si>
    <t>O10462</t>
  </si>
  <si>
    <t>O10463</t>
  </si>
  <si>
    <t>O10464</t>
  </si>
  <si>
    <t>O10465</t>
  </si>
  <si>
    <t>C1997</t>
  </si>
  <si>
    <t>O10466</t>
  </si>
  <si>
    <t>O10467</t>
  </si>
  <si>
    <t>O10468</t>
  </si>
  <si>
    <t>O10469</t>
  </si>
  <si>
    <t>O10470</t>
  </si>
  <si>
    <t>O10471</t>
  </si>
  <si>
    <t>O10472</t>
  </si>
  <si>
    <t>O10473</t>
  </si>
  <si>
    <t>O10474</t>
  </si>
  <si>
    <t>O10475</t>
  </si>
  <si>
    <t>O10476</t>
  </si>
  <si>
    <t>O10477</t>
  </si>
  <si>
    <t>O10478</t>
  </si>
  <si>
    <t>C2019</t>
  </si>
  <si>
    <t>O10479</t>
  </si>
  <si>
    <t>O10480</t>
  </si>
  <si>
    <t>O10481</t>
  </si>
  <si>
    <t>O10482</t>
  </si>
  <si>
    <t>O10483</t>
  </si>
  <si>
    <t>O10484</t>
  </si>
  <si>
    <t>O10485</t>
  </si>
  <si>
    <t>O10486</t>
  </si>
  <si>
    <t>O10487</t>
  </si>
  <si>
    <t>O10488</t>
  </si>
  <si>
    <t>O10489</t>
  </si>
  <si>
    <t>O10490</t>
  </si>
  <si>
    <t>O10491</t>
  </si>
  <si>
    <t>O10492</t>
  </si>
  <si>
    <t>O10493</t>
  </si>
  <si>
    <t>O10494</t>
  </si>
  <si>
    <t>O10495</t>
  </si>
  <si>
    <t>O10496</t>
  </si>
  <si>
    <t>O10497</t>
  </si>
  <si>
    <t>O10498</t>
  </si>
  <si>
    <t>O10499</t>
  </si>
  <si>
    <t>O10500</t>
  </si>
  <si>
    <t>O10501</t>
  </si>
  <si>
    <t>O10502</t>
  </si>
  <si>
    <t>O10503</t>
  </si>
  <si>
    <t>O10504</t>
  </si>
  <si>
    <t>O10505</t>
  </si>
  <si>
    <t>O10506</t>
  </si>
  <si>
    <t>O10507</t>
  </si>
  <si>
    <t>O10508</t>
  </si>
  <si>
    <t>O10509</t>
  </si>
  <si>
    <t>O10510</t>
  </si>
  <si>
    <t>O10511</t>
  </si>
  <si>
    <t>O10512</t>
  </si>
  <si>
    <t>O10513</t>
  </si>
  <si>
    <t>O10514</t>
  </si>
  <si>
    <t>O10515</t>
  </si>
  <si>
    <t>O10516</t>
  </si>
  <si>
    <t>O10517</t>
  </si>
  <si>
    <t>O10518</t>
  </si>
  <si>
    <t>O10519</t>
  </si>
  <si>
    <t>O10520</t>
  </si>
  <si>
    <t>O10521</t>
  </si>
  <si>
    <t>O10522</t>
  </si>
  <si>
    <t>O10523</t>
  </si>
  <si>
    <t>O10524</t>
  </si>
  <si>
    <t>O10525</t>
  </si>
  <si>
    <t>O10526</t>
  </si>
  <si>
    <t>O10527</t>
  </si>
  <si>
    <t>C1141</t>
  </si>
  <si>
    <t>O10528</t>
  </si>
  <si>
    <t>O10529</t>
  </si>
  <si>
    <t>O10530</t>
  </si>
  <si>
    <t>O10531</t>
  </si>
  <si>
    <t>O10532</t>
  </si>
  <si>
    <t>O10533</t>
  </si>
  <si>
    <t>O10534</t>
  </si>
  <si>
    <t>O10535</t>
  </si>
  <si>
    <t>O10536</t>
  </si>
  <si>
    <t>C1109</t>
  </si>
  <si>
    <t>O10537</t>
  </si>
  <si>
    <t>O10538</t>
  </si>
  <si>
    <t>O10539</t>
  </si>
  <si>
    <t>O10540</t>
  </si>
  <si>
    <t>O10541</t>
  </si>
  <si>
    <t>O10542</t>
  </si>
  <si>
    <t>O10543</t>
  </si>
  <si>
    <t>O10544</t>
  </si>
  <si>
    <t>O10545</t>
  </si>
  <si>
    <t>O10546</t>
  </si>
  <si>
    <t>O10547</t>
  </si>
  <si>
    <t>O10548</t>
  </si>
  <si>
    <t>O10549</t>
  </si>
  <si>
    <t>O10550</t>
  </si>
  <si>
    <t>O10551</t>
  </si>
  <si>
    <t>C1000</t>
  </si>
  <si>
    <t>O10552</t>
  </si>
  <si>
    <t>O10553</t>
  </si>
  <si>
    <t>O10554</t>
  </si>
  <si>
    <t>O10555</t>
  </si>
  <si>
    <t>O10556</t>
  </si>
  <si>
    <t>O10557</t>
  </si>
  <si>
    <t>O10558</t>
  </si>
  <si>
    <t>O10559</t>
  </si>
  <si>
    <t>O10560</t>
  </si>
  <si>
    <t>O10561</t>
  </si>
  <si>
    <t>O10562</t>
  </si>
  <si>
    <t>O10563</t>
  </si>
  <si>
    <t>O10564</t>
  </si>
  <si>
    <t>O10565</t>
  </si>
  <si>
    <t>O10566</t>
  </si>
  <si>
    <t>O10567</t>
  </si>
  <si>
    <t>C1391</t>
  </si>
  <si>
    <t>O10568</t>
  </si>
  <si>
    <t>O10569</t>
  </si>
  <si>
    <t>O10570</t>
  </si>
  <si>
    <t>O10571</t>
  </si>
  <si>
    <t>O10572</t>
  </si>
  <si>
    <t>O10573</t>
  </si>
  <si>
    <t>O10574</t>
  </si>
  <si>
    <t>O10575</t>
  </si>
  <si>
    <t>O10576</t>
  </si>
  <si>
    <t>O10577</t>
  </si>
  <si>
    <t>O10578</t>
  </si>
  <si>
    <t>O10579</t>
  </si>
  <si>
    <t>O10580</t>
  </si>
  <si>
    <t>O10581</t>
  </si>
  <si>
    <t>O10582</t>
  </si>
  <si>
    <t>C2030</t>
  </si>
  <si>
    <t>O10583</t>
  </si>
  <si>
    <t>O10584</t>
  </si>
  <si>
    <t>O10585</t>
  </si>
  <si>
    <t>O10586</t>
  </si>
  <si>
    <t>O10587</t>
  </si>
  <si>
    <t>O10588</t>
  </si>
  <si>
    <t>O10589</t>
  </si>
  <si>
    <t>O10590</t>
  </si>
  <si>
    <t>O10591</t>
  </si>
  <si>
    <t>C2246</t>
  </si>
  <si>
    <t>O10592</t>
  </si>
  <si>
    <t>O10593</t>
  </si>
  <si>
    <t>O10594</t>
  </si>
  <si>
    <t>O10595</t>
  </si>
  <si>
    <t>O10596</t>
  </si>
  <si>
    <t>O10597</t>
  </si>
  <si>
    <t>O10598</t>
  </si>
  <si>
    <t>O10599</t>
  </si>
  <si>
    <t>O10600</t>
  </si>
  <si>
    <t>O10601</t>
  </si>
  <si>
    <t>O10602</t>
  </si>
  <si>
    <t>O10603</t>
  </si>
  <si>
    <t>O10604</t>
  </si>
  <si>
    <t>O10605</t>
  </si>
  <si>
    <t>O10606</t>
  </si>
  <si>
    <t>O10607</t>
  </si>
  <si>
    <t>O10608</t>
  </si>
  <si>
    <t>O10609</t>
  </si>
  <si>
    <t>O10610</t>
  </si>
  <si>
    <t>C1703</t>
  </si>
  <si>
    <t>O10611</t>
  </si>
  <si>
    <t>O10612</t>
  </si>
  <si>
    <t>O10613</t>
  </si>
  <si>
    <t>O10614</t>
  </si>
  <si>
    <t>O10615</t>
  </si>
  <si>
    <t>O10616</t>
  </si>
  <si>
    <t>O10617</t>
  </si>
  <si>
    <t>C2476</t>
  </si>
  <si>
    <t>O10618</t>
  </si>
  <si>
    <t>O10619</t>
  </si>
  <si>
    <t>O10620</t>
  </si>
  <si>
    <t>O10621</t>
  </si>
  <si>
    <t>O10622</t>
  </si>
  <si>
    <t>O10623</t>
  </si>
  <si>
    <t>O10624</t>
  </si>
  <si>
    <t>O10625</t>
  </si>
  <si>
    <t>O10626</t>
  </si>
  <si>
    <t>O10627</t>
  </si>
  <si>
    <t>O10628</t>
  </si>
  <si>
    <t>O10629</t>
  </si>
  <si>
    <t>O10630</t>
  </si>
  <si>
    <t>O10631</t>
  </si>
  <si>
    <t>O10632</t>
  </si>
  <si>
    <t>O10633</t>
  </si>
  <si>
    <t>C2658</t>
  </si>
  <si>
    <t>O10634</t>
  </si>
  <si>
    <t>O10635</t>
  </si>
  <si>
    <t>O10636</t>
  </si>
  <si>
    <t>O10637</t>
  </si>
  <si>
    <t>O10638</t>
  </si>
  <si>
    <t>O10639</t>
  </si>
  <si>
    <t>O10640</t>
  </si>
  <si>
    <t>O10641</t>
  </si>
  <si>
    <t>O10642</t>
  </si>
  <si>
    <t>O10643</t>
  </si>
  <si>
    <t>O10644</t>
  </si>
  <si>
    <t>O10645</t>
  </si>
  <si>
    <t>O10646</t>
  </si>
  <si>
    <t>O10647</t>
  </si>
  <si>
    <t>O10648</t>
  </si>
  <si>
    <t>O10649</t>
  </si>
  <si>
    <t>O10650</t>
  </si>
  <si>
    <t>O10651</t>
  </si>
  <si>
    <t>O10652</t>
  </si>
  <si>
    <t>O10653</t>
  </si>
  <si>
    <t>O10654</t>
  </si>
  <si>
    <t>O10655</t>
  </si>
  <si>
    <t>O10656</t>
  </si>
  <si>
    <t>O10657</t>
  </si>
  <si>
    <t>O10658</t>
  </si>
  <si>
    <t>O10659</t>
  </si>
  <si>
    <t>O10660</t>
  </si>
  <si>
    <t>C1822</t>
  </si>
  <si>
    <t>O10661</t>
  </si>
  <si>
    <t>O10662</t>
  </si>
  <si>
    <t>O10663</t>
  </si>
  <si>
    <t>O10664</t>
  </si>
  <si>
    <t>O10665</t>
  </si>
  <si>
    <t>O10666</t>
  </si>
  <si>
    <t>O10667</t>
  </si>
  <si>
    <t>C2496</t>
  </si>
  <si>
    <t>O10668</t>
  </si>
  <si>
    <t>O10669</t>
  </si>
  <si>
    <t>O10670</t>
  </si>
  <si>
    <t>O10671</t>
  </si>
  <si>
    <t>O10672</t>
  </si>
  <si>
    <t>O10673</t>
  </si>
  <si>
    <t>O10674</t>
  </si>
  <si>
    <t>O10675</t>
  </si>
  <si>
    <t>O10676</t>
  </si>
  <si>
    <t>O10677</t>
  </si>
  <si>
    <t>O10678</t>
  </si>
  <si>
    <t>O10679</t>
  </si>
  <si>
    <t>O10680</t>
  </si>
  <si>
    <t>O10681</t>
  </si>
  <si>
    <t>O10682</t>
  </si>
  <si>
    <t>O10683</t>
  </si>
  <si>
    <t>O10684</t>
  </si>
  <si>
    <t>O10685</t>
  </si>
  <si>
    <t>O10686</t>
  </si>
  <si>
    <t>O10687</t>
  </si>
  <si>
    <t>O10688</t>
  </si>
  <si>
    <t>O10689</t>
  </si>
  <si>
    <t>O10690</t>
  </si>
  <si>
    <t>O10691</t>
  </si>
  <si>
    <t>O10692</t>
  </si>
  <si>
    <t>C2562</t>
  </si>
  <si>
    <t>O10693</t>
  </si>
  <si>
    <t>O10694</t>
  </si>
  <si>
    <t>O10695</t>
  </si>
  <si>
    <t>O10696</t>
  </si>
  <si>
    <t>O10697</t>
  </si>
  <si>
    <t>O10698</t>
  </si>
  <si>
    <t>O10699</t>
  </si>
  <si>
    <t>O10700</t>
  </si>
  <si>
    <t>O10701</t>
  </si>
  <si>
    <t>O10702</t>
  </si>
  <si>
    <t>O10703</t>
  </si>
  <si>
    <t>O10704</t>
  </si>
  <si>
    <t>O10705</t>
  </si>
  <si>
    <t>O10706</t>
  </si>
  <si>
    <t>O10707</t>
  </si>
  <si>
    <t>O10708</t>
  </si>
  <si>
    <t>O10709</t>
  </si>
  <si>
    <t>O10710</t>
  </si>
  <si>
    <t>O10711</t>
  </si>
  <si>
    <t>O10712</t>
  </si>
  <si>
    <t>O10713</t>
  </si>
  <si>
    <t>O10714</t>
  </si>
  <si>
    <t>O10715</t>
  </si>
  <si>
    <t>O10716</t>
  </si>
  <si>
    <t>O10717</t>
  </si>
  <si>
    <t>O10718</t>
  </si>
  <si>
    <t>O10719</t>
  </si>
  <si>
    <t>O10720</t>
  </si>
  <si>
    <t>O10721</t>
  </si>
  <si>
    <t>O10722</t>
  </si>
  <si>
    <t>O10723</t>
  </si>
  <si>
    <t>O10724</t>
  </si>
  <si>
    <t>O10725</t>
  </si>
  <si>
    <t>C1150</t>
  </si>
  <si>
    <t>O10726</t>
  </si>
  <si>
    <t>O10727</t>
  </si>
  <si>
    <t>O10728</t>
  </si>
  <si>
    <t>O10729</t>
  </si>
  <si>
    <t>O10730</t>
  </si>
  <si>
    <t>O10731</t>
  </si>
  <si>
    <t>O10732</t>
  </si>
  <si>
    <t>O10733</t>
  </si>
  <si>
    <t>O10734</t>
  </si>
  <si>
    <t>O10735</t>
  </si>
  <si>
    <t>O10736</t>
  </si>
  <si>
    <t>O10737</t>
  </si>
  <si>
    <t>O10738</t>
  </si>
  <si>
    <t>O10739</t>
  </si>
  <si>
    <t>O10740</t>
  </si>
  <si>
    <t>O10741</t>
  </si>
  <si>
    <t>O10742</t>
  </si>
  <si>
    <t>O10743</t>
  </si>
  <si>
    <t>O10744</t>
  </si>
  <si>
    <t>O10745</t>
  </si>
  <si>
    <t>O10746</t>
  </si>
  <si>
    <t>O10747</t>
  </si>
  <si>
    <t>O10748</t>
  </si>
  <si>
    <t>O10749</t>
  </si>
  <si>
    <t>O10750</t>
  </si>
  <si>
    <t>O10751</t>
  </si>
  <si>
    <t>O10752</t>
  </si>
  <si>
    <t>O10753</t>
  </si>
  <si>
    <t>O10754</t>
  </si>
  <si>
    <t>O10755</t>
  </si>
  <si>
    <t>O10756</t>
  </si>
  <si>
    <t>O10757</t>
  </si>
  <si>
    <t>O10758</t>
  </si>
  <si>
    <t>O10759</t>
  </si>
  <si>
    <t>O10760</t>
  </si>
  <si>
    <t>O10761</t>
  </si>
  <si>
    <t>O10762</t>
  </si>
  <si>
    <t>O10763</t>
  </si>
  <si>
    <t>O10764</t>
  </si>
  <si>
    <t>O10765</t>
  </si>
  <si>
    <t>O10766</t>
  </si>
  <si>
    <t>O10767</t>
  </si>
  <si>
    <t>O10768</t>
  </si>
  <si>
    <t>C1089</t>
  </si>
  <si>
    <t>O10769</t>
  </si>
  <si>
    <t>O10770</t>
  </si>
  <si>
    <t>O10771</t>
  </si>
  <si>
    <t>O10772</t>
  </si>
  <si>
    <t>O10773</t>
  </si>
  <si>
    <t>O10774</t>
  </si>
  <si>
    <t>O10775</t>
  </si>
  <si>
    <t>C2822</t>
  </si>
  <si>
    <t>O10776</t>
  </si>
  <si>
    <t>O10777</t>
  </si>
  <si>
    <t>O10778</t>
  </si>
  <si>
    <t>O10779</t>
  </si>
  <si>
    <t>O10780</t>
  </si>
  <si>
    <t>O10781</t>
  </si>
  <si>
    <t>O10782</t>
  </si>
  <si>
    <t>O10783</t>
  </si>
  <si>
    <t>O10784</t>
  </si>
  <si>
    <t>O10785</t>
  </si>
  <si>
    <t>O10786</t>
  </si>
  <si>
    <t>O10787</t>
  </si>
  <si>
    <t>C2930</t>
  </si>
  <si>
    <t>O10788</t>
  </si>
  <si>
    <t>O10789</t>
  </si>
  <si>
    <t>O10790</t>
  </si>
  <si>
    <t>O10791</t>
  </si>
  <si>
    <t>O10792</t>
  </si>
  <si>
    <t>O10793</t>
  </si>
  <si>
    <t>O10794</t>
  </si>
  <si>
    <t>O10795</t>
  </si>
  <si>
    <t>O10796</t>
  </si>
  <si>
    <t>O10797</t>
  </si>
  <si>
    <t>O10798</t>
  </si>
  <si>
    <t>O10799</t>
  </si>
  <si>
    <t>O10800</t>
  </si>
  <si>
    <t>C1971</t>
  </si>
  <si>
    <t>O10801</t>
  </si>
  <si>
    <t>O10802</t>
  </si>
  <si>
    <t>O10803</t>
  </si>
  <si>
    <t>O10804</t>
  </si>
  <si>
    <t>O10805</t>
  </si>
  <si>
    <t>O10806</t>
  </si>
  <si>
    <t>O10807</t>
  </si>
  <si>
    <t>O10808</t>
  </si>
  <si>
    <t>O10809</t>
  </si>
  <si>
    <t>O10810</t>
  </si>
  <si>
    <t>O10811</t>
  </si>
  <si>
    <t>O10812</t>
  </si>
  <si>
    <t>O10813</t>
  </si>
  <si>
    <t>O10814</t>
  </si>
  <si>
    <t>O10815</t>
  </si>
  <si>
    <t>O10816</t>
  </si>
  <si>
    <t>O10817</t>
  </si>
  <si>
    <t>O10818</t>
  </si>
  <si>
    <t>O10819</t>
  </si>
  <si>
    <t>O10820</t>
  </si>
  <si>
    <t>O10821</t>
  </si>
  <si>
    <t>O10822</t>
  </si>
  <si>
    <t>O10823</t>
  </si>
  <si>
    <t>O10824</t>
  </si>
  <si>
    <t>O10825</t>
  </si>
  <si>
    <t>O10826</t>
  </si>
  <si>
    <t>O10827</t>
  </si>
  <si>
    <t>O10828</t>
  </si>
  <si>
    <t>O10829</t>
  </si>
  <si>
    <t>O10830</t>
  </si>
  <si>
    <t>O10831</t>
  </si>
  <si>
    <t>O10832</t>
  </si>
  <si>
    <t>O10833</t>
  </si>
  <si>
    <t>O10834</t>
  </si>
  <si>
    <t>O10835</t>
  </si>
  <si>
    <t>O10836</t>
  </si>
  <si>
    <t>O10837</t>
  </si>
  <si>
    <t>O10838</t>
  </si>
  <si>
    <t>O10839</t>
  </si>
  <si>
    <t>O10840</t>
  </si>
  <si>
    <t>O10841</t>
  </si>
  <si>
    <t>O10842</t>
  </si>
  <si>
    <t>O10843</t>
  </si>
  <si>
    <t>O10844</t>
  </si>
  <si>
    <t>O10845</t>
  </si>
  <si>
    <t>O10846</t>
  </si>
  <si>
    <t>O10847</t>
  </si>
  <si>
    <t>O10848</t>
  </si>
  <si>
    <t>O10849</t>
  </si>
  <si>
    <t>O10850</t>
  </si>
  <si>
    <t>C2314</t>
  </si>
  <si>
    <t>O10851</t>
  </si>
  <si>
    <t>O10852</t>
  </si>
  <si>
    <t>O10853</t>
  </si>
  <si>
    <t>O10854</t>
  </si>
  <si>
    <t>O10855</t>
  </si>
  <si>
    <t>O10856</t>
  </si>
  <si>
    <t>O10857</t>
  </si>
  <si>
    <t>O10858</t>
  </si>
  <si>
    <t>O10859</t>
  </si>
  <si>
    <t>O10860</t>
  </si>
  <si>
    <t>C1865</t>
  </si>
  <si>
    <t>O10861</t>
  </si>
  <si>
    <t>O10862</t>
  </si>
  <si>
    <t>O10863</t>
  </si>
  <si>
    <t>O10864</t>
  </si>
  <si>
    <t>O10865</t>
  </si>
  <si>
    <t>O10866</t>
  </si>
  <si>
    <t>O10867</t>
  </si>
  <si>
    <t>O10868</t>
  </si>
  <si>
    <t>O10869</t>
  </si>
  <si>
    <t>O10870</t>
  </si>
  <si>
    <t>O10871</t>
  </si>
  <si>
    <t>O10872</t>
  </si>
  <si>
    <t>O10873</t>
  </si>
  <si>
    <t>O10874</t>
  </si>
  <si>
    <t>O10875</t>
  </si>
  <si>
    <t>O10876</t>
  </si>
  <si>
    <t>O10877</t>
  </si>
  <si>
    <t>O10878</t>
  </si>
  <si>
    <t>O10879</t>
  </si>
  <si>
    <t>O10880</t>
  </si>
  <si>
    <t>O10881</t>
  </si>
  <si>
    <t>O10882</t>
  </si>
  <si>
    <t>O10883</t>
  </si>
  <si>
    <t>O10884</t>
  </si>
  <si>
    <t>O10885</t>
  </si>
  <si>
    <t>O10886</t>
  </si>
  <si>
    <t>O10887</t>
  </si>
  <si>
    <t>O10888</t>
  </si>
  <si>
    <t>O10889</t>
  </si>
  <si>
    <t>O10890</t>
  </si>
  <si>
    <t>O10891</t>
  </si>
  <si>
    <t>O10892</t>
  </si>
  <si>
    <t>O10893</t>
  </si>
  <si>
    <t>O10894</t>
  </si>
  <si>
    <t>O10895</t>
  </si>
  <si>
    <t>O10896</t>
  </si>
  <si>
    <t>O10897</t>
  </si>
  <si>
    <t>O10898</t>
  </si>
  <si>
    <t>O10899</t>
  </si>
  <si>
    <t>O10900</t>
  </si>
  <si>
    <t>O10901</t>
  </si>
  <si>
    <t>O10902</t>
  </si>
  <si>
    <t>O10903</t>
  </si>
  <si>
    <t>O10904</t>
  </si>
  <si>
    <t>O10905</t>
  </si>
  <si>
    <t>O10906</t>
  </si>
  <si>
    <t>O10907</t>
  </si>
  <si>
    <t>O10908</t>
  </si>
  <si>
    <t>O10909</t>
  </si>
  <si>
    <t>O10910</t>
  </si>
  <si>
    <t>O10911</t>
  </si>
  <si>
    <t>O10912</t>
  </si>
  <si>
    <t>O10913</t>
  </si>
  <si>
    <t>O10914</t>
  </si>
  <si>
    <t>O10915</t>
  </si>
  <si>
    <t>O10916</t>
  </si>
  <si>
    <t>O10917</t>
  </si>
  <si>
    <t>O10918</t>
  </si>
  <si>
    <t>O10919</t>
  </si>
  <si>
    <t>O10920</t>
  </si>
  <si>
    <t>O10921</t>
  </si>
  <si>
    <t>O10922</t>
  </si>
  <si>
    <t>O10923</t>
  </si>
  <si>
    <t>O10924</t>
  </si>
  <si>
    <t>O10925</t>
  </si>
  <si>
    <t>O10926</t>
  </si>
  <si>
    <t>O10927</t>
  </si>
  <si>
    <t>O10928</t>
  </si>
  <si>
    <t>O10929</t>
  </si>
  <si>
    <t>O10930</t>
  </si>
  <si>
    <t>O10931</t>
  </si>
  <si>
    <t>O10932</t>
  </si>
  <si>
    <t>C2957</t>
  </si>
  <si>
    <t>O10933</t>
  </si>
  <si>
    <t>O10934</t>
  </si>
  <si>
    <t>O10935</t>
  </si>
  <si>
    <t>O10936</t>
  </si>
  <si>
    <t>O10937</t>
  </si>
  <si>
    <t>O10938</t>
  </si>
  <si>
    <t>O10939</t>
  </si>
  <si>
    <t>O10940</t>
  </si>
  <si>
    <t>O10941</t>
  </si>
  <si>
    <t>O10942</t>
  </si>
  <si>
    <t>O10943</t>
  </si>
  <si>
    <t>O10944</t>
  </si>
  <si>
    <t>O10945</t>
  </si>
  <si>
    <t>O10946</t>
  </si>
  <si>
    <t>O10947</t>
  </si>
  <si>
    <t>O10948</t>
  </si>
  <si>
    <t>O10949</t>
  </si>
  <si>
    <t>O10950</t>
  </si>
  <si>
    <t>O10951</t>
  </si>
  <si>
    <t>O10952</t>
  </si>
  <si>
    <t>O10953</t>
  </si>
  <si>
    <t>O10954</t>
  </si>
  <si>
    <t>C1576</t>
  </si>
  <si>
    <t>O10955</t>
  </si>
  <si>
    <t>O10956</t>
  </si>
  <si>
    <t>O10957</t>
  </si>
  <si>
    <t>O10958</t>
  </si>
  <si>
    <t>O10959</t>
  </si>
  <si>
    <t>O10960</t>
  </si>
  <si>
    <t>O10961</t>
  </si>
  <si>
    <t>O10962</t>
  </si>
  <si>
    <t>O10963</t>
  </si>
  <si>
    <t>O10964</t>
  </si>
  <si>
    <t>O10965</t>
  </si>
  <si>
    <t>O10966</t>
  </si>
  <si>
    <t>O10967</t>
  </si>
  <si>
    <t>O10968</t>
  </si>
  <si>
    <t>O10969</t>
  </si>
  <si>
    <t>O10970</t>
  </si>
  <si>
    <t>O10971</t>
  </si>
  <si>
    <t>O10972</t>
  </si>
  <si>
    <t>O10973</t>
  </si>
  <si>
    <t>O10974</t>
  </si>
  <si>
    <t>O10975</t>
  </si>
  <si>
    <t>O10976</t>
  </si>
  <si>
    <t>O10977</t>
  </si>
  <si>
    <t>O10978</t>
  </si>
  <si>
    <t>O10979</t>
  </si>
  <si>
    <t>O10980</t>
  </si>
  <si>
    <t>O10981</t>
  </si>
  <si>
    <t>O10982</t>
  </si>
  <si>
    <t>O10983</t>
  </si>
  <si>
    <t>O10984</t>
  </si>
  <si>
    <t>O10985</t>
  </si>
  <si>
    <t>O10986</t>
  </si>
  <si>
    <t>O10987</t>
  </si>
  <si>
    <t>O10988</t>
  </si>
  <si>
    <t>O10989</t>
  </si>
  <si>
    <t>O10990</t>
  </si>
  <si>
    <t>O10991</t>
  </si>
  <si>
    <t>O10992</t>
  </si>
  <si>
    <t>O10993</t>
  </si>
  <si>
    <t>O10994</t>
  </si>
  <si>
    <t>O10995</t>
  </si>
  <si>
    <t>O10996</t>
  </si>
  <si>
    <t>O10997</t>
  </si>
  <si>
    <t>O10998</t>
  </si>
  <si>
    <t>O10999</t>
  </si>
  <si>
    <t>O11000</t>
  </si>
  <si>
    <t>O11001</t>
  </si>
  <si>
    <t>O11002</t>
  </si>
  <si>
    <t>O11003</t>
  </si>
  <si>
    <t>O11004</t>
  </si>
  <si>
    <t>O11005</t>
  </si>
  <si>
    <t>O11006</t>
  </si>
  <si>
    <t>O11007</t>
  </si>
  <si>
    <t>O11008</t>
  </si>
  <si>
    <t>O11009</t>
  </si>
  <si>
    <t>O11010</t>
  </si>
  <si>
    <t>O11011</t>
  </si>
  <si>
    <t>O11012</t>
  </si>
  <si>
    <t>O11013</t>
  </si>
  <si>
    <t>O11014</t>
  </si>
  <si>
    <t>O11015</t>
  </si>
  <si>
    <t>O11016</t>
  </si>
  <si>
    <t>O11017</t>
  </si>
  <si>
    <t>O11018</t>
  </si>
  <si>
    <t>O11019</t>
  </si>
  <si>
    <t>O11020</t>
  </si>
  <si>
    <t>O11021</t>
  </si>
  <si>
    <t>O11022</t>
  </si>
  <si>
    <t>O11023</t>
  </si>
  <si>
    <t>O11024</t>
  </si>
  <si>
    <t>O11025</t>
  </si>
  <si>
    <t>O11026</t>
  </si>
  <si>
    <t>O11027</t>
  </si>
  <si>
    <t>O11028</t>
  </si>
  <si>
    <t>O11029</t>
  </si>
  <si>
    <t>O11030</t>
  </si>
  <si>
    <t>O11031</t>
  </si>
  <si>
    <t>O11032</t>
  </si>
  <si>
    <t>O11033</t>
  </si>
  <si>
    <t>O11034</t>
  </si>
  <si>
    <t>O11035</t>
  </si>
  <si>
    <t>O11036</t>
  </si>
  <si>
    <t>O11037</t>
  </si>
  <si>
    <t>O11038</t>
  </si>
  <si>
    <t>O11039</t>
  </si>
  <si>
    <t>O11040</t>
  </si>
  <si>
    <t>O11041</t>
  </si>
  <si>
    <t>O11042</t>
  </si>
  <si>
    <t>O11043</t>
  </si>
  <si>
    <t>O11044</t>
  </si>
  <si>
    <t>O11045</t>
  </si>
  <si>
    <t>O11046</t>
  </si>
  <si>
    <t>O11047</t>
  </si>
  <si>
    <t>O11048</t>
  </si>
  <si>
    <t>O11049</t>
  </si>
  <si>
    <t>O11050</t>
  </si>
  <si>
    <t>O11051</t>
  </si>
  <si>
    <t>O11052</t>
  </si>
  <si>
    <t>O11053</t>
  </si>
  <si>
    <t>O11054</t>
  </si>
  <si>
    <t>O11055</t>
  </si>
  <si>
    <t>O11056</t>
  </si>
  <si>
    <t>O11057</t>
  </si>
  <si>
    <t>C2994</t>
  </si>
  <si>
    <t>O11058</t>
  </si>
  <si>
    <t>O11059</t>
  </si>
  <si>
    <t>O11060</t>
  </si>
  <si>
    <t>O11061</t>
  </si>
  <si>
    <t>O11062</t>
  </si>
  <si>
    <t>O11063</t>
  </si>
  <si>
    <t>O11064</t>
  </si>
  <si>
    <t>O11065</t>
  </si>
  <si>
    <t>O11066</t>
  </si>
  <si>
    <t>O11067</t>
  </si>
  <si>
    <t>O11068</t>
  </si>
  <si>
    <t>O11069</t>
  </si>
  <si>
    <t>O11070</t>
  </si>
  <si>
    <t>O11071</t>
  </si>
  <si>
    <t>O11072</t>
  </si>
  <si>
    <t>O11073</t>
  </si>
  <si>
    <t>O11074</t>
  </si>
  <si>
    <t>O11075</t>
  </si>
  <si>
    <t>O11076</t>
  </si>
  <si>
    <t>O11077</t>
  </si>
  <si>
    <t>O11078</t>
  </si>
  <si>
    <t>O11079</t>
  </si>
  <si>
    <t>O11080</t>
  </si>
  <si>
    <t>O11081</t>
  </si>
  <si>
    <t>O11082</t>
  </si>
  <si>
    <t>O11083</t>
  </si>
  <si>
    <t>O11084</t>
  </si>
  <si>
    <t>O11085</t>
  </si>
  <si>
    <t>O11086</t>
  </si>
  <si>
    <t>O11087</t>
  </si>
  <si>
    <t>O11088</t>
  </si>
  <si>
    <t>O11089</t>
  </si>
  <si>
    <t>O11090</t>
  </si>
  <si>
    <t>O11091</t>
  </si>
  <si>
    <t>O11092</t>
  </si>
  <si>
    <t>O11093</t>
  </si>
  <si>
    <t>O11094</t>
  </si>
  <si>
    <t>O11095</t>
  </si>
  <si>
    <t>O11096</t>
  </si>
  <si>
    <t>O11097</t>
  </si>
  <si>
    <t>O11098</t>
  </si>
  <si>
    <t>O11099</t>
  </si>
  <si>
    <t>C2042</t>
  </si>
  <si>
    <t>O11100</t>
  </si>
  <si>
    <t>O11101</t>
  </si>
  <si>
    <t>O11102</t>
  </si>
  <si>
    <t>O11103</t>
  </si>
  <si>
    <t>O11104</t>
  </si>
  <si>
    <t>O11105</t>
  </si>
  <si>
    <t>O11106</t>
  </si>
  <si>
    <t>O11107</t>
  </si>
  <si>
    <t>O11108</t>
  </si>
  <si>
    <t>O11109</t>
  </si>
  <si>
    <t>O11110</t>
  </si>
  <si>
    <t>O11111</t>
  </si>
  <si>
    <t>O11112</t>
  </si>
  <si>
    <t>O11113</t>
  </si>
  <si>
    <t>O11114</t>
  </si>
  <si>
    <t>O11115</t>
  </si>
  <si>
    <t>O11116</t>
  </si>
  <si>
    <t>O11117</t>
  </si>
  <si>
    <t>O11118</t>
  </si>
  <si>
    <t>O11119</t>
  </si>
  <si>
    <t>O11120</t>
  </si>
  <si>
    <t>O11121</t>
  </si>
  <si>
    <t>C1360</t>
  </si>
  <si>
    <t>O11122</t>
  </si>
  <si>
    <t>O11123</t>
  </si>
  <si>
    <t>O11124</t>
  </si>
  <si>
    <t>O11125</t>
  </si>
  <si>
    <t>O11126</t>
  </si>
  <si>
    <t>O11127</t>
  </si>
  <si>
    <t>O11128</t>
  </si>
  <si>
    <t>O11129</t>
  </si>
  <si>
    <t>O11130</t>
  </si>
  <si>
    <t>C1224</t>
  </si>
  <si>
    <t>O11131</t>
  </si>
  <si>
    <t>O11132</t>
  </si>
  <si>
    <t>O11133</t>
  </si>
  <si>
    <t>O11134</t>
  </si>
  <si>
    <t>O11135</t>
  </si>
  <si>
    <t>O11136</t>
  </si>
  <si>
    <t>O11137</t>
  </si>
  <si>
    <t>O11138</t>
  </si>
  <si>
    <t>O11139</t>
  </si>
  <si>
    <t>C1687</t>
  </si>
  <si>
    <t>O11140</t>
  </si>
  <si>
    <t>O11141</t>
  </si>
  <si>
    <t>O11142</t>
  </si>
  <si>
    <t>O11143</t>
  </si>
  <si>
    <t>C1319</t>
  </si>
  <si>
    <t>O11144</t>
  </si>
  <si>
    <t>O11145</t>
  </si>
  <si>
    <t>O11146</t>
  </si>
  <si>
    <t>C1583</t>
  </si>
  <si>
    <t>O11147</t>
  </si>
  <si>
    <t>O11148</t>
  </si>
  <si>
    <t>O11149</t>
  </si>
  <si>
    <t>O11150</t>
  </si>
  <si>
    <t>O11151</t>
  </si>
  <si>
    <t>O11152</t>
  </si>
  <si>
    <t>O11153</t>
  </si>
  <si>
    <t>O11154</t>
  </si>
  <si>
    <t>O11155</t>
  </si>
  <si>
    <t>C1621</t>
  </si>
  <si>
    <t>O11156</t>
  </si>
  <si>
    <t>C1059</t>
  </si>
  <si>
    <t>O11157</t>
  </si>
  <si>
    <t>O11158</t>
  </si>
  <si>
    <t>O11159</t>
  </si>
  <si>
    <t>O11160</t>
  </si>
  <si>
    <t>O11161</t>
  </si>
  <si>
    <t>O11162</t>
  </si>
  <si>
    <t>O11163</t>
  </si>
  <si>
    <t>O11164</t>
  </si>
  <si>
    <t>O11165</t>
  </si>
  <si>
    <t>O11166</t>
  </si>
  <si>
    <t>O11167</t>
  </si>
  <si>
    <t>O11168</t>
  </si>
  <si>
    <t>O11169</t>
  </si>
  <si>
    <t>O11170</t>
  </si>
  <si>
    <t>O11171</t>
  </si>
  <si>
    <t>O11172</t>
  </si>
  <si>
    <t>O11173</t>
  </si>
  <si>
    <t>O11174</t>
  </si>
  <si>
    <t>O11175</t>
  </si>
  <si>
    <t>O11176</t>
  </si>
  <si>
    <t>O11177</t>
  </si>
  <si>
    <t>O11178</t>
  </si>
  <si>
    <t>O11179</t>
  </si>
  <si>
    <t>O11180</t>
  </si>
  <si>
    <t>O11181</t>
  </si>
  <si>
    <t>O11182</t>
  </si>
  <si>
    <t>O11183</t>
  </si>
  <si>
    <t>O11184</t>
  </si>
  <si>
    <t>O11185</t>
  </si>
  <si>
    <t>C2020</t>
  </si>
  <si>
    <t>O11186</t>
  </si>
  <si>
    <t>O11187</t>
  </si>
  <si>
    <t>O11188</t>
  </si>
  <si>
    <t>O11189</t>
  </si>
  <si>
    <t>O11190</t>
  </si>
  <si>
    <t>O11191</t>
  </si>
  <si>
    <t>C1394</t>
  </si>
  <si>
    <t>O11192</t>
  </si>
  <si>
    <t>O11193</t>
  </si>
  <si>
    <t>O11194</t>
  </si>
  <si>
    <t>O11195</t>
  </si>
  <si>
    <t>O11196</t>
  </si>
  <si>
    <t>O11197</t>
  </si>
  <si>
    <t>O11198</t>
  </si>
  <si>
    <t>O11199</t>
  </si>
  <si>
    <t>O11200</t>
  </si>
  <si>
    <t>O11201</t>
  </si>
  <si>
    <t>O11202</t>
  </si>
  <si>
    <t>C2623</t>
  </si>
  <si>
    <t>O11203</t>
  </si>
  <si>
    <t>O11204</t>
  </si>
  <si>
    <t>O11205</t>
  </si>
  <si>
    <t>O11206</t>
  </si>
  <si>
    <t>O11207</t>
  </si>
  <si>
    <t>O11208</t>
  </si>
  <si>
    <t>O11209</t>
  </si>
  <si>
    <t>O11210</t>
  </si>
  <si>
    <t>O11211</t>
  </si>
  <si>
    <t>O11212</t>
  </si>
  <si>
    <t>O11213</t>
  </si>
  <si>
    <t>O11214</t>
  </si>
  <si>
    <t>O11215</t>
  </si>
  <si>
    <t>O11216</t>
  </si>
  <si>
    <t>O11217</t>
  </si>
  <si>
    <t>O11218</t>
  </si>
  <si>
    <t>O11219</t>
  </si>
  <si>
    <t>O11220</t>
  </si>
  <si>
    <t>O11221</t>
  </si>
  <si>
    <t>O11222</t>
  </si>
  <si>
    <t>O11223</t>
  </si>
  <si>
    <t>O11224</t>
  </si>
  <si>
    <t>O11225</t>
  </si>
  <si>
    <t>O11226</t>
  </si>
  <si>
    <t>O11227</t>
  </si>
  <si>
    <t>O11228</t>
  </si>
  <si>
    <t>O11229</t>
  </si>
  <si>
    <t>O11230</t>
  </si>
  <si>
    <t>O11231</t>
  </si>
  <si>
    <t>O11232</t>
  </si>
  <si>
    <t>O11233</t>
  </si>
  <si>
    <t>O11234</t>
  </si>
  <si>
    <t>O11235</t>
  </si>
  <si>
    <t>O11236</t>
  </si>
  <si>
    <t>O11237</t>
  </si>
  <si>
    <t>O11238</t>
  </si>
  <si>
    <t>O11239</t>
  </si>
  <si>
    <t>O11240</t>
  </si>
  <si>
    <t>O11241</t>
  </si>
  <si>
    <t>O11242</t>
  </si>
  <si>
    <t>O11243</t>
  </si>
  <si>
    <t>O11244</t>
  </si>
  <si>
    <t>O11245</t>
  </si>
  <si>
    <t>O11246</t>
  </si>
  <si>
    <t>O11247</t>
  </si>
  <si>
    <t>O11248</t>
  </si>
  <si>
    <t>O11249</t>
  </si>
  <si>
    <t>O11250</t>
  </si>
  <si>
    <t>O11251</t>
  </si>
  <si>
    <t>O11252</t>
  </si>
  <si>
    <t>O11253</t>
  </si>
  <si>
    <t>O11254</t>
  </si>
  <si>
    <t>O11255</t>
  </si>
  <si>
    <t>O11256</t>
  </si>
  <si>
    <t>O11257</t>
  </si>
  <si>
    <t>O11258</t>
  </si>
  <si>
    <t>O11259</t>
  </si>
  <si>
    <t>C1848</t>
  </si>
  <si>
    <t>O11260</t>
  </si>
  <si>
    <t>O11261</t>
  </si>
  <si>
    <t>O11262</t>
  </si>
  <si>
    <t>O11263</t>
  </si>
  <si>
    <t>O11264</t>
  </si>
  <si>
    <t>O11265</t>
  </si>
  <si>
    <t>O11266</t>
  </si>
  <si>
    <t>O11267</t>
  </si>
  <si>
    <t>O11268</t>
  </si>
  <si>
    <t>O11269</t>
  </si>
  <si>
    <t>O11270</t>
  </si>
  <si>
    <t>O11271</t>
  </si>
  <si>
    <t>O11272</t>
  </si>
  <si>
    <t>O11273</t>
  </si>
  <si>
    <t>C2486</t>
  </si>
  <si>
    <t>O11274</t>
  </si>
  <si>
    <t>O11275</t>
  </si>
  <si>
    <t>O11276</t>
  </si>
  <si>
    <t>O11277</t>
  </si>
  <si>
    <t>O11278</t>
  </si>
  <si>
    <t>O11279</t>
  </si>
  <si>
    <t>O11280</t>
  </si>
  <si>
    <t>O11281</t>
  </si>
  <si>
    <t>O11282</t>
  </si>
  <si>
    <t>O11283</t>
  </si>
  <si>
    <t>O11284</t>
  </si>
  <si>
    <t>O11285</t>
  </si>
  <si>
    <t>O11286</t>
  </si>
  <si>
    <t>O11287</t>
  </si>
  <si>
    <t>O11288</t>
  </si>
  <si>
    <t>O11289</t>
  </si>
  <si>
    <t>O11290</t>
  </si>
  <si>
    <t>O11291</t>
  </si>
  <si>
    <t>O11292</t>
  </si>
  <si>
    <t>O11293</t>
  </si>
  <si>
    <t>O11294</t>
  </si>
  <si>
    <t>O11295</t>
  </si>
  <si>
    <t>O11296</t>
  </si>
  <si>
    <t>O11297</t>
  </si>
  <si>
    <t>O11298</t>
  </si>
  <si>
    <t>O11299</t>
  </si>
  <si>
    <t>O11300</t>
  </si>
  <si>
    <t>O11301</t>
  </si>
  <si>
    <t>O11302</t>
  </si>
  <si>
    <t>O11303</t>
  </si>
  <si>
    <t>O11304</t>
  </si>
  <si>
    <t>O11305</t>
  </si>
  <si>
    <t>O11306</t>
  </si>
  <si>
    <t>O11307</t>
  </si>
  <si>
    <t>O11308</t>
  </si>
  <si>
    <t>O11309</t>
  </si>
  <si>
    <t>O11310</t>
  </si>
  <si>
    <t>O11311</t>
  </si>
  <si>
    <t>O11312</t>
  </si>
  <si>
    <t>O11313</t>
  </si>
  <si>
    <t>O11314</t>
  </si>
  <si>
    <t>O11315</t>
  </si>
  <si>
    <t>O11316</t>
  </si>
  <si>
    <t>O11317</t>
  </si>
  <si>
    <t>O11318</t>
  </si>
  <si>
    <t>O11319</t>
  </si>
  <si>
    <t>O11320</t>
  </si>
  <si>
    <t>O11321</t>
  </si>
  <si>
    <t>O11322</t>
  </si>
  <si>
    <t>O11323</t>
  </si>
  <si>
    <t>O11324</t>
  </si>
  <si>
    <t>O11325</t>
  </si>
  <si>
    <t>O11326</t>
  </si>
  <si>
    <t>O11327</t>
  </si>
  <si>
    <t>O11328</t>
  </si>
  <si>
    <t>O11329</t>
  </si>
  <si>
    <t>O11330</t>
  </si>
  <si>
    <t>O11331</t>
  </si>
  <si>
    <t>O11332</t>
  </si>
  <si>
    <t>O11333</t>
  </si>
  <si>
    <t>O11334</t>
  </si>
  <si>
    <t>O11335</t>
  </si>
  <si>
    <t>O11336</t>
  </si>
  <si>
    <t>O11337</t>
  </si>
  <si>
    <t>O11338</t>
  </si>
  <si>
    <t>O11339</t>
  </si>
  <si>
    <t>O11340</t>
  </si>
  <si>
    <t>O11341</t>
  </si>
  <si>
    <t>O11342</t>
  </si>
  <si>
    <t>O11343</t>
  </si>
  <si>
    <t>O11344</t>
  </si>
  <si>
    <t>O11345</t>
  </si>
  <si>
    <t>O11346</t>
  </si>
  <si>
    <t>O11347</t>
  </si>
  <si>
    <t>O11348</t>
  </si>
  <si>
    <t>O11349</t>
  </si>
  <si>
    <t>O11350</t>
  </si>
  <si>
    <t>O11351</t>
  </si>
  <si>
    <t>O11352</t>
  </si>
  <si>
    <t>O11353</t>
  </si>
  <si>
    <t>O11354</t>
  </si>
  <si>
    <t>O11355</t>
  </si>
  <si>
    <t>O11356</t>
  </si>
  <si>
    <t>O11357</t>
  </si>
  <si>
    <t>O11358</t>
  </si>
  <si>
    <t>O11359</t>
  </si>
  <si>
    <t>O11360</t>
  </si>
  <si>
    <t>O11361</t>
  </si>
  <si>
    <t>O11362</t>
  </si>
  <si>
    <t>O11363</t>
  </si>
  <si>
    <t>O11364</t>
  </si>
  <si>
    <t>C1225</t>
  </si>
  <si>
    <t>O11365</t>
  </si>
  <si>
    <t>O11366</t>
  </si>
  <si>
    <t>O11367</t>
  </si>
  <si>
    <t>O11368</t>
  </si>
  <si>
    <t>O11369</t>
  </si>
  <si>
    <t>C2798</t>
  </si>
  <si>
    <t>O11370</t>
  </si>
  <si>
    <t>O11371</t>
  </si>
  <si>
    <t>O11372</t>
  </si>
  <si>
    <t>O11373</t>
  </si>
  <si>
    <t>O11374</t>
  </si>
  <si>
    <t>O11375</t>
  </si>
  <si>
    <t>C2485</t>
  </si>
  <si>
    <t>O11376</t>
  </si>
  <si>
    <t>O11377</t>
  </si>
  <si>
    <t>O11378</t>
  </si>
  <si>
    <t>O11379</t>
  </si>
  <si>
    <t>O11380</t>
  </si>
  <si>
    <t>O11381</t>
  </si>
  <si>
    <t>O11382</t>
  </si>
  <si>
    <t>O11383</t>
  </si>
  <si>
    <t>O11384</t>
  </si>
  <si>
    <t>O11385</t>
  </si>
  <si>
    <t>O11386</t>
  </si>
  <si>
    <t>O11387</t>
  </si>
  <si>
    <t>O11388</t>
  </si>
  <si>
    <t>O11389</t>
  </si>
  <si>
    <t>O11390</t>
  </si>
  <si>
    <t>O11391</t>
  </si>
  <si>
    <t>O11392</t>
  </si>
  <si>
    <t>O11393</t>
  </si>
  <si>
    <t>O11394</t>
  </si>
  <si>
    <t>O11395</t>
  </si>
  <si>
    <t>O11396</t>
  </si>
  <si>
    <t>O11397</t>
  </si>
  <si>
    <t>O11398</t>
  </si>
  <si>
    <t>O11399</t>
  </si>
  <si>
    <t>O11400</t>
  </si>
  <si>
    <t>O11401</t>
  </si>
  <si>
    <t>O11402</t>
  </si>
  <si>
    <t>O11403</t>
  </si>
  <si>
    <t>O11404</t>
  </si>
  <si>
    <t>O11405</t>
  </si>
  <si>
    <t>O11406</t>
  </si>
  <si>
    <t>O11407</t>
  </si>
  <si>
    <t>O11408</t>
  </si>
  <si>
    <t>O11409</t>
  </si>
  <si>
    <t>O11410</t>
  </si>
  <si>
    <t>O11411</t>
  </si>
  <si>
    <t>O11412</t>
  </si>
  <si>
    <t>O11413</t>
  </si>
  <si>
    <t>O11414</t>
  </si>
  <si>
    <t>O11415</t>
  </si>
  <si>
    <t>O11416</t>
  </si>
  <si>
    <t>O11417</t>
  </si>
  <si>
    <t>O11418</t>
  </si>
  <si>
    <t>O11419</t>
  </si>
  <si>
    <t>O11420</t>
  </si>
  <si>
    <t>O11421</t>
  </si>
  <si>
    <t>O11422</t>
  </si>
  <si>
    <t>O11423</t>
  </si>
  <si>
    <t>O11424</t>
  </si>
  <si>
    <t>O11425</t>
  </si>
  <si>
    <t>O11426</t>
  </si>
  <si>
    <t>O11427</t>
  </si>
  <si>
    <t>O11428</t>
  </si>
  <si>
    <t>O11429</t>
  </si>
  <si>
    <t>O11430</t>
  </si>
  <si>
    <t>O11431</t>
  </si>
  <si>
    <t>O11432</t>
  </si>
  <si>
    <t>O11433</t>
  </si>
  <si>
    <t>O11434</t>
  </si>
  <si>
    <t>O11435</t>
  </si>
  <si>
    <t>O11436</t>
  </si>
  <si>
    <t>O11437</t>
  </si>
  <si>
    <t>O11438</t>
  </si>
  <si>
    <t>O11439</t>
  </si>
  <si>
    <t>O11440</t>
  </si>
  <si>
    <t>O11441</t>
  </si>
  <si>
    <t>O11442</t>
  </si>
  <si>
    <t>O11443</t>
  </si>
  <si>
    <t>O11444</t>
  </si>
  <si>
    <t>O11445</t>
  </si>
  <si>
    <t>O11446</t>
  </si>
  <si>
    <t>C2971</t>
  </si>
  <si>
    <t>O11447</t>
  </si>
  <si>
    <t>O11448</t>
  </si>
  <si>
    <t>O11449</t>
  </si>
  <si>
    <t>O11450</t>
  </si>
  <si>
    <t>O11451</t>
  </si>
  <si>
    <t>O11452</t>
  </si>
  <si>
    <t>O11453</t>
  </si>
  <si>
    <t>O11454</t>
  </si>
  <si>
    <t>O11455</t>
  </si>
  <si>
    <t>O11456</t>
  </si>
  <si>
    <t>O11457</t>
  </si>
  <si>
    <t>O11458</t>
  </si>
  <si>
    <t>O11459</t>
  </si>
  <si>
    <t>O11460</t>
  </si>
  <si>
    <t>O11461</t>
  </si>
  <si>
    <t>O11462</t>
  </si>
  <si>
    <t>O11463</t>
  </si>
  <si>
    <t>O11464</t>
  </si>
  <si>
    <t>O11465</t>
  </si>
  <si>
    <t>O11466</t>
  </si>
  <si>
    <t>O11467</t>
  </si>
  <si>
    <t>O11468</t>
  </si>
  <si>
    <t>O11469</t>
  </si>
  <si>
    <t>O11470</t>
  </si>
  <si>
    <t>O11471</t>
  </si>
  <si>
    <t>O11472</t>
  </si>
  <si>
    <t>O11473</t>
  </si>
  <si>
    <t>O11474</t>
  </si>
  <si>
    <t>O11475</t>
  </si>
  <si>
    <t>O11476</t>
  </si>
  <si>
    <t>O11477</t>
  </si>
  <si>
    <t>O11478</t>
  </si>
  <si>
    <t>O11479</t>
  </si>
  <si>
    <t>O11480</t>
  </si>
  <si>
    <t>O11481</t>
  </si>
  <si>
    <t>O11482</t>
  </si>
  <si>
    <t>O11483</t>
  </si>
  <si>
    <t>O11484</t>
  </si>
  <si>
    <t>O11485</t>
  </si>
  <si>
    <t>O11486</t>
  </si>
  <si>
    <t>O11487</t>
  </si>
  <si>
    <t>O11488</t>
  </si>
  <si>
    <t>O11489</t>
  </si>
  <si>
    <t>O11490</t>
  </si>
  <si>
    <t>O11491</t>
  </si>
  <si>
    <t>O11492</t>
  </si>
  <si>
    <t>O11493</t>
  </si>
  <si>
    <t>O11494</t>
  </si>
  <si>
    <t>O11495</t>
  </si>
  <si>
    <t>O11496</t>
  </si>
  <si>
    <t>O11497</t>
  </si>
  <si>
    <t>O11498</t>
  </si>
  <si>
    <t>O11499</t>
  </si>
  <si>
    <t>O11500</t>
  </si>
  <si>
    <t>O11501</t>
  </si>
  <si>
    <t>O11502</t>
  </si>
  <si>
    <t>O11503</t>
  </si>
  <si>
    <t>O11504</t>
  </si>
  <si>
    <t>O11505</t>
  </si>
  <si>
    <t>O11506</t>
  </si>
  <si>
    <t>O11507</t>
  </si>
  <si>
    <t>O11508</t>
  </si>
  <si>
    <t>O11509</t>
  </si>
  <si>
    <t>O11510</t>
  </si>
  <si>
    <t>O11511</t>
  </si>
  <si>
    <t>C1079</t>
  </si>
  <si>
    <t>O11512</t>
  </si>
  <si>
    <t>O11513</t>
  </si>
  <si>
    <t>O11514</t>
  </si>
  <si>
    <t>O11515</t>
  </si>
  <si>
    <t>O11516</t>
  </si>
  <si>
    <t>O11517</t>
  </si>
  <si>
    <t>O11518</t>
  </si>
  <si>
    <t>O11519</t>
  </si>
  <si>
    <t>O11520</t>
  </si>
  <si>
    <t>O11521</t>
  </si>
  <si>
    <t>O11522</t>
  </si>
  <si>
    <t>O11523</t>
  </si>
  <si>
    <t>O11524</t>
  </si>
  <si>
    <t>O11525</t>
  </si>
  <si>
    <t>O11526</t>
  </si>
  <si>
    <t>O11527</t>
  </si>
  <si>
    <t>O11528</t>
  </si>
  <si>
    <t>O11529</t>
  </si>
  <si>
    <t>O11530</t>
  </si>
  <si>
    <t>O11531</t>
  </si>
  <si>
    <t>O11532</t>
  </si>
  <si>
    <t>O11533</t>
  </si>
  <si>
    <t>O11534</t>
  </si>
  <si>
    <t>O11535</t>
  </si>
  <si>
    <t>O11536</t>
  </si>
  <si>
    <t>C2252</t>
  </si>
  <si>
    <t>O11537</t>
  </si>
  <si>
    <t>O11538</t>
  </si>
  <si>
    <t>O11539</t>
  </si>
  <si>
    <t>O11540</t>
  </si>
  <si>
    <t>O11541</t>
  </si>
  <si>
    <t>O11542</t>
  </si>
  <si>
    <t>O11543</t>
  </si>
  <si>
    <t>O11544</t>
  </si>
  <si>
    <t>O11545</t>
  </si>
  <si>
    <t>O11546</t>
  </si>
  <si>
    <t>O11547</t>
  </si>
  <si>
    <t>O11548</t>
  </si>
  <si>
    <t>O11549</t>
  </si>
  <si>
    <t>O11550</t>
  </si>
  <si>
    <t>O11551</t>
  </si>
  <si>
    <t>O11552</t>
  </si>
  <si>
    <t>O11553</t>
  </si>
  <si>
    <t>O11554</t>
  </si>
  <si>
    <t>O11555</t>
  </si>
  <si>
    <t>O11556</t>
  </si>
  <si>
    <t>O11557</t>
  </si>
  <si>
    <t>O11558</t>
  </si>
  <si>
    <t>O11559</t>
  </si>
  <si>
    <t>O11560</t>
  </si>
  <si>
    <t>O11561</t>
  </si>
  <si>
    <t>C2629</t>
  </si>
  <si>
    <t>O11562</t>
  </si>
  <si>
    <t>O11563</t>
  </si>
  <si>
    <t>O11564</t>
  </si>
  <si>
    <t>O11565</t>
  </si>
  <si>
    <t>O11566</t>
  </si>
  <si>
    <t>O11567</t>
  </si>
  <si>
    <t>O11568</t>
  </si>
  <si>
    <t>O11569</t>
  </si>
  <si>
    <t>O11570</t>
  </si>
  <si>
    <t>O11571</t>
  </si>
  <si>
    <t>C1204</t>
  </si>
  <si>
    <t>O11572</t>
  </si>
  <si>
    <t>O11573</t>
  </si>
  <si>
    <t>O11574</t>
  </si>
  <si>
    <t>O11575</t>
  </si>
  <si>
    <t>O11576</t>
  </si>
  <si>
    <t>O11577</t>
  </si>
  <si>
    <t>O11578</t>
  </si>
  <si>
    <t>O11579</t>
  </si>
  <si>
    <t>O11580</t>
  </si>
  <si>
    <t>O11581</t>
  </si>
  <si>
    <t>O11582</t>
  </si>
  <si>
    <t>O11583</t>
  </si>
  <si>
    <t>O11584</t>
  </si>
  <si>
    <t>O11585</t>
  </si>
  <si>
    <t>O11586</t>
  </si>
  <si>
    <t>O11587</t>
  </si>
  <si>
    <t>O11588</t>
  </si>
  <si>
    <t>O11589</t>
  </si>
  <si>
    <t>O11590</t>
  </si>
  <si>
    <t>O11591</t>
  </si>
  <si>
    <t>O11592</t>
  </si>
  <si>
    <t>O11593</t>
  </si>
  <si>
    <t>O11594</t>
  </si>
  <si>
    <t>O11595</t>
  </si>
  <si>
    <t>O11596</t>
  </si>
  <si>
    <t>O11597</t>
  </si>
  <si>
    <t>O11598</t>
  </si>
  <si>
    <t>O11599</t>
  </si>
  <si>
    <t>O11600</t>
  </si>
  <si>
    <t>O11601</t>
  </si>
  <si>
    <t>O11602</t>
  </si>
  <si>
    <t>O11603</t>
  </si>
  <si>
    <t>O11604</t>
  </si>
  <si>
    <t>O11605</t>
  </si>
  <si>
    <t>O11606</t>
  </si>
  <si>
    <t>O11607</t>
  </si>
  <si>
    <t>O11608</t>
  </si>
  <si>
    <t>O11609</t>
  </si>
  <si>
    <t>O11610</t>
  </si>
  <si>
    <t>O11611</t>
  </si>
  <si>
    <t>O11612</t>
  </si>
  <si>
    <t>O11613</t>
  </si>
  <si>
    <t>O11614</t>
  </si>
  <si>
    <t>O11615</t>
  </si>
  <si>
    <t>O11616</t>
  </si>
  <si>
    <t>O11617</t>
  </si>
  <si>
    <t>O11618</t>
  </si>
  <si>
    <t>O11619</t>
  </si>
  <si>
    <t>O11620</t>
  </si>
  <si>
    <t>O11621</t>
  </si>
  <si>
    <t>O11622</t>
  </si>
  <si>
    <t>O11623</t>
  </si>
  <si>
    <t>O11624</t>
  </si>
  <si>
    <t>O11625</t>
  </si>
  <si>
    <t>O11626</t>
  </si>
  <si>
    <t>O11627</t>
  </si>
  <si>
    <t>O11628</t>
  </si>
  <si>
    <t>O11629</t>
  </si>
  <si>
    <t>O11630</t>
  </si>
  <si>
    <t>O11631</t>
  </si>
  <si>
    <t>O11632</t>
  </si>
  <si>
    <t>O11633</t>
  </si>
  <si>
    <t>O11634</t>
  </si>
  <si>
    <t>O11635</t>
  </si>
  <si>
    <t>C1461</t>
  </si>
  <si>
    <t>O11636</t>
  </si>
  <si>
    <t>C2006</t>
  </si>
  <si>
    <t>O11637</t>
  </si>
  <si>
    <t>O11638</t>
  </si>
  <si>
    <t>O11639</t>
  </si>
  <si>
    <t>O11640</t>
  </si>
  <si>
    <t>O11641</t>
  </si>
  <si>
    <t>O11642</t>
  </si>
  <si>
    <t>O11643</t>
  </si>
  <si>
    <t>O11644</t>
  </si>
  <si>
    <t>O11645</t>
  </si>
  <si>
    <t>C1964</t>
  </si>
  <si>
    <t>O11646</t>
  </si>
  <si>
    <t>O11647</t>
  </si>
  <si>
    <t>O11648</t>
  </si>
  <si>
    <t>O11649</t>
  </si>
  <si>
    <t>O11650</t>
  </si>
  <si>
    <t>O11651</t>
  </si>
  <si>
    <t>O11652</t>
  </si>
  <si>
    <t>O11653</t>
  </si>
  <si>
    <t>O11654</t>
  </si>
  <si>
    <t>O11655</t>
  </si>
  <si>
    <t>O11656</t>
  </si>
  <si>
    <t>O11657</t>
  </si>
  <si>
    <t>O11658</t>
  </si>
  <si>
    <t>O11659</t>
  </si>
  <si>
    <t>O11660</t>
  </si>
  <si>
    <t>O11661</t>
  </si>
  <si>
    <t>O11662</t>
  </si>
  <si>
    <t>O11663</t>
  </si>
  <si>
    <t>O11664</t>
  </si>
  <si>
    <t>O11665</t>
  </si>
  <si>
    <t>O11666</t>
  </si>
  <si>
    <t>O11667</t>
  </si>
  <si>
    <t>O11668</t>
  </si>
  <si>
    <t>O11669</t>
  </si>
  <si>
    <t>C2886</t>
  </si>
  <si>
    <t>O11670</t>
  </si>
  <si>
    <t>C1961</t>
  </si>
  <si>
    <t>O11671</t>
  </si>
  <si>
    <t>O11672</t>
  </si>
  <si>
    <t>O11673</t>
  </si>
  <si>
    <t>O11674</t>
  </si>
  <si>
    <t>O11675</t>
  </si>
  <si>
    <t>O11676</t>
  </si>
  <si>
    <t>O11677</t>
  </si>
  <si>
    <t>O11678</t>
  </si>
  <si>
    <t>O11679</t>
  </si>
  <si>
    <t>O11680</t>
  </si>
  <si>
    <t>O11681</t>
  </si>
  <si>
    <t>O11682</t>
  </si>
  <si>
    <t>O11683</t>
  </si>
  <si>
    <t>O11684</t>
  </si>
  <si>
    <t>O11685</t>
  </si>
  <si>
    <t>O11686</t>
  </si>
  <si>
    <t>O11687</t>
  </si>
  <si>
    <t>O11688</t>
  </si>
  <si>
    <t>O11689</t>
  </si>
  <si>
    <t>O11690</t>
  </si>
  <si>
    <t>O11691</t>
  </si>
  <si>
    <t>O11692</t>
  </si>
  <si>
    <t>O11693</t>
  </si>
  <si>
    <t>O11694</t>
  </si>
  <si>
    <t>O11695</t>
  </si>
  <si>
    <t>O11696</t>
  </si>
  <si>
    <t>O11697</t>
  </si>
  <si>
    <t>O11698</t>
  </si>
  <si>
    <t>O11699</t>
  </si>
  <si>
    <t>O11700</t>
  </si>
  <si>
    <t>O11701</t>
  </si>
  <si>
    <t>O11702</t>
  </si>
  <si>
    <t>O11703</t>
  </si>
  <si>
    <t>O11704</t>
  </si>
  <si>
    <t>O11705</t>
  </si>
  <si>
    <t>O11706</t>
  </si>
  <si>
    <t>O11707</t>
  </si>
  <si>
    <t>O11708</t>
  </si>
  <si>
    <t>O11709</t>
  </si>
  <si>
    <t>O11710</t>
  </si>
  <si>
    <t>O11711</t>
  </si>
  <si>
    <t>O11712</t>
  </si>
  <si>
    <t>O11713</t>
  </si>
  <si>
    <t>O11714</t>
  </si>
  <si>
    <t>O11715</t>
  </si>
  <si>
    <t>O11716</t>
  </si>
  <si>
    <t>O11717</t>
  </si>
  <si>
    <t>O11718</t>
  </si>
  <si>
    <t>O11719</t>
  </si>
  <si>
    <t>O11720</t>
  </si>
  <si>
    <t>O11721</t>
  </si>
  <si>
    <t>O11722</t>
  </si>
  <si>
    <t>O11723</t>
  </si>
  <si>
    <t>O11724</t>
  </si>
  <si>
    <t>C2190</t>
  </si>
  <si>
    <t>O11725</t>
  </si>
  <si>
    <t>O11726</t>
  </si>
  <si>
    <t>O11727</t>
  </si>
  <si>
    <t>O11728</t>
  </si>
  <si>
    <t>O11729</t>
  </si>
  <si>
    <t>O11730</t>
  </si>
  <si>
    <t>O11731</t>
  </si>
  <si>
    <t>O11732</t>
  </si>
  <si>
    <t>O11733</t>
  </si>
  <si>
    <t>O11734</t>
  </si>
  <si>
    <t>O11735</t>
  </si>
  <si>
    <t>O11736</t>
  </si>
  <si>
    <t>O11737</t>
  </si>
  <si>
    <t>O11738</t>
  </si>
  <si>
    <t>O11739</t>
  </si>
  <si>
    <t>O11740</t>
  </si>
  <si>
    <t>O11741</t>
  </si>
  <si>
    <t>O11742</t>
  </si>
  <si>
    <t>O11743</t>
  </si>
  <si>
    <t>O11744</t>
  </si>
  <si>
    <t>O11745</t>
  </si>
  <si>
    <t>O11746</t>
  </si>
  <si>
    <t>O11747</t>
  </si>
  <si>
    <t>O11748</t>
  </si>
  <si>
    <t>O11749</t>
  </si>
  <si>
    <t>O11750</t>
  </si>
  <si>
    <t>O11751</t>
  </si>
  <si>
    <t>O11752</t>
  </si>
  <si>
    <t>O11753</t>
  </si>
  <si>
    <t>O11754</t>
  </si>
  <si>
    <t>O11755</t>
  </si>
  <si>
    <t>O11756</t>
  </si>
  <si>
    <t>O11757</t>
  </si>
  <si>
    <t>O11758</t>
  </si>
  <si>
    <t>O11759</t>
  </si>
  <si>
    <t>O11760</t>
  </si>
  <si>
    <t>O11761</t>
  </si>
  <si>
    <t>O11762</t>
  </si>
  <si>
    <t>O11763</t>
  </si>
  <si>
    <t>C1736</t>
  </si>
  <si>
    <t>O11764</t>
  </si>
  <si>
    <t>O11765</t>
  </si>
  <si>
    <t>O11766</t>
  </si>
  <si>
    <t>O11767</t>
  </si>
  <si>
    <t>O11768</t>
  </si>
  <si>
    <t>O11769</t>
  </si>
  <si>
    <t>O11770</t>
  </si>
  <si>
    <t>O11771</t>
  </si>
  <si>
    <t>O11772</t>
  </si>
  <si>
    <t>O11773</t>
  </si>
  <si>
    <t>O11774</t>
  </si>
  <si>
    <t>O11775</t>
  </si>
  <si>
    <t>O11776</t>
  </si>
  <si>
    <t>O11777</t>
  </si>
  <si>
    <t>O11778</t>
  </si>
  <si>
    <t>O11779</t>
  </si>
  <si>
    <t>O11780</t>
  </si>
  <si>
    <t>O11781</t>
  </si>
  <si>
    <t>O11782</t>
  </si>
  <si>
    <t>O11783</t>
  </si>
  <si>
    <t>O11784</t>
  </si>
  <si>
    <t>O11785</t>
  </si>
  <si>
    <t>O11786</t>
  </si>
  <si>
    <t>O11787</t>
  </si>
  <si>
    <t>O11788</t>
  </si>
  <si>
    <t>O11789</t>
  </si>
  <si>
    <t>O11790</t>
  </si>
  <si>
    <t>O11791</t>
  </si>
  <si>
    <t>O11792</t>
  </si>
  <si>
    <t>O11793</t>
  </si>
  <si>
    <t>O11794</t>
  </si>
  <si>
    <t>O11795</t>
  </si>
  <si>
    <t>O11796</t>
  </si>
  <si>
    <t>O11797</t>
  </si>
  <si>
    <t>O11798</t>
  </si>
  <si>
    <t>O11799</t>
  </si>
  <si>
    <t>O11800</t>
  </si>
  <si>
    <t>O11801</t>
  </si>
  <si>
    <t>O11802</t>
  </si>
  <si>
    <t>O11803</t>
  </si>
  <si>
    <t>O11804</t>
  </si>
  <si>
    <t>O11805</t>
  </si>
  <si>
    <t>O11806</t>
  </si>
  <si>
    <t>O11807</t>
  </si>
  <si>
    <t>O11808</t>
  </si>
  <si>
    <t>O11809</t>
  </si>
  <si>
    <t>O11810</t>
  </si>
  <si>
    <t>O11811</t>
  </si>
  <si>
    <t>O11812</t>
  </si>
  <si>
    <t>O11813</t>
  </si>
  <si>
    <t>O11814</t>
  </si>
  <si>
    <t>C1878</t>
  </si>
  <si>
    <t>O11815</t>
  </si>
  <si>
    <t>O11816</t>
  </si>
  <si>
    <t>O11817</t>
  </si>
  <si>
    <t>O11818</t>
  </si>
  <si>
    <t>O11819</t>
  </si>
  <si>
    <t>O11820</t>
  </si>
  <si>
    <t>O11821</t>
  </si>
  <si>
    <t>O11822</t>
  </si>
  <si>
    <t>O11823</t>
  </si>
  <si>
    <t>O11824</t>
  </si>
  <si>
    <t>O11825</t>
  </si>
  <si>
    <t>O11826</t>
  </si>
  <si>
    <t>O11827</t>
  </si>
  <si>
    <t>C2077</t>
  </si>
  <si>
    <t>O11828</t>
  </si>
  <si>
    <t>O11829</t>
  </si>
  <si>
    <t>O11830</t>
  </si>
  <si>
    <t>O11831</t>
  </si>
  <si>
    <t>O11832</t>
  </si>
  <si>
    <t>O11833</t>
  </si>
  <si>
    <t>C1131</t>
  </si>
  <si>
    <t>O11834</t>
  </si>
  <si>
    <t>O11835</t>
  </si>
  <si>
    <t>O11836</t>
  </si>
  <si>
    <t>O11837</t>
  </si>
  <si>
    <t>O11838</t>
  </si>
  <si>
    <t>O11839</t>
  </si>
  <si>
    <t>O11840</t>
  </si>
  <si>
    <t>O11841</t>
  </si>
  <si>
    <t>O11842</t>
  </si>
  <si>
    <t>O11843</t>
  </si>
  <si>
    <t>O11844</t>
  </si>
  <si>
    <t>O11845</t>
  </si>
  <si>
    <t>C2700</t>
  </si>
  <si>
    <t>O11846</t>
  </si>
  <si>
    <t>O11847</t>
  </si>
  <si>
    <t>O11848</t>
  </si>
  <si>
    <t>O11849</t>
  </si>
  <si>
    <t>O11850</t>
  </si>
  <si>
    <t>O11851</t>
  </si>
  <si>
    <t>O11852</t>
  </si>
  <si>
    <t>O11853</t>
  </si>
  <si>
    <t>O11854</t>
  </si>
  <si>
    <t>O11855</t>
  </si>
  <si>
    <t>O11856</t>
  </si>
  <si>
    <t>O11857</t>
  </si>
  <si>
    <t>O11858</t>
  </si>
  <si>
    <t>O11859</t>
  </si>
  <si>
    <t>O11860</t>
  </si>
  <si>
    <t>O11861</t>
  </si>
  <si>
    <t>O11862</t>
  </si>
  <si>
    <t>O11863</t>
  </si>
  <si>
    <t>C2297</t>
  </si>
  <si>
    <t>O11864</t>
  </si>
  <si>
    <t>O11865</t>
  </si>
  <si>
    <t>O11866</t>
  </si>
  <si>
    <t>O11867</t>
  </si>
  <si>
    <t>O11868</t>
  </si>
  <si>
    <t>O11869</t>
  </si>
  <si>
    <t>O11870</t>
  </si>
  <si>
    <t>O11871</t>
  </si>
  <si>
    <t>C1808</t>
  </si>
  <si>
    <t>O11872</t>
  </si>
  <si>
    <t>O11873</t>
  </si>
  <si>
    <t>O11874</t>
  </si>
  <si>
    <t>O11875</t>
  </si>
  <si>
    <t>O11876</t>
  </si>
  <si>
    <t>O11877</t>
  </si>
  <si>
    <t>O11878</t>
  </si>
  <si>
    <t>O11879</t>
  </si>
  <si>
    <t>O11880</t>
  </si>
  <si>
    <t>O11881</t>
  </si>
  <si>
    <t>O11882</t>
  </si>
  <si>
    <t>O11883</t>
  </si>
  <si>
    <t>O11884</t>
  </si>
  <si>
    <t>O11885</t>
  </si>
  <si>
    <t>O11886</t>
  </si>
  <si>
    <t>O11887</t>
  </si>
  <si>
    <t>O11888</t>
  </si>
  <si>
    <t>O11889</t>
  </si>
  <si>
    <t>O11890</t>
  </si>
  <si>
    <t>O11891</t>
  </si>
  <si>
    <t>O11892</t>
  </si>
  <si>
    <t>O11893</t>
  </si>
  <si>
    <t>O11894</t>
  </si>
  <si>
    <t>O11895</t>
  </si>
  <si>
    <t>O11896</t>
  </si>
  <si>
    <t>O11897</t>
  </si>
  <si>
    <t>O11898</t>
  </si>
  <si>
    <t>O11899</t>
  </si>
  <si>
    <t>O11900</t>
  </si>
  <si>
    <t>O11901</t>
  </si>
  <si>
    <t>O11902</t>
  </si>
  <si>
    <t>C2428</t>
  </si>
  <si>
    <t>O11903</t>
  </si>
  <si>
    <t>O11904</t>
  </si>
  <si>
    <t>O11905</t>
  </si>
  <si>
    <t>O11906</t>
  </si>
  <si>
    <t>O11907</t>
  </si>
  <si>
    <t>O11908</t>
  </si>
  <si>
    <t>O11909</t>
  </si>
  <si>
    <t>O11910</t>
  </si>
  <si>
    <t>O11911</t>
  </si>
  <si>
    <t>O11912</t>
  </si>
  <si>
    <t>O11913</t>
  </si>
  <si>
    <t>O11914</t>
  </si>
  <si>
    <t>O11915</t>
  </si>
  <si>
    <t>O11916</t>
  </si>
  <si>
    <t>O11917</t>
  </si>
  <si>
    <t>O11918</t>
  </si>
  <si>
    <t>O11919</t>
  </si>
  <si>
    <t>O11920</t>
  </si>
  <si>
    <t>O11921</t>
  </si>
  <si>
    <t>O11922</t>
  </si>
  <si>
    <t>O11923</t>
  </si>
  <si>
    <t>O11924</t>
  </si>
  <si>
    <t>O11925</t>
  </si>
  <si>
    <t>O11926</t>
  </si>
  <si>
    <t>O11927</t>
  </si>
  <si>
    <t>O11928</t>
  </si>
  <si>
    <t>O11929</t>
  </si>
  <si>
    <t>O11930</t>
  </si>
  <si>
    <t>O11931</t>
  </si>
  <si>
    <t>O11932</t>
  </si>
  <si>
    <t>O11933</t>
  </si>
  <si>
    <t>O11934</t>
  </si>
  <si>
    <t>O11935</t>
  </si>
  <si>
    <t>O11936</t>
  </si>
  <si>
    <t>O11937</t>
  </si>
  <si>
    <t>O11938</t>
  </si>
  <si>
    <t>O11939</t>
  </si>
  <si>
    <t>O11940</t>
  </si>
  <si>
    <t>O11941</t>
  </si>
  <si>
    <t>O11942</t>
  </si>
  <si>
    <t>O11943</t>
  </si>
  <si>
    <t>O11944</t>
  </si>
  <si>
    <t>O11945</t>
  </si>
  <si>
    <t>O11946</t>
  </si>
  <si>
    <t>O11947</t>
  </si>
  <si>
    <t>O11948</t>
  </si>
  <si>
    <t>O11949</t>
  </si>
  <si>
    <t>O11950</t>
  </si>
  <si>
    <t>O11951</t>
  </si>
  <si>
    <t>O11952</t>
  </si>
  <si>
    <t>O11953</t>
  </si>
  <si>
    <t>O11954</t>
  </si>
  <si>
    <t>O11955</t>
  </si>
  <si>
    <t>O11956</t>
  </si>
  <si>
    <t>O11957</t>
  </si>
  <si>
    <t>O11958</t>
  </si>
  <si>
    <t>O11959</t>
  </si>
  <si>
    <t>O11960</t>
  </si>
  <si>
    <t>O11961</t>
  </si>
  <si>
    <t>O11962</t>
  </si>
  <si>
    <t>O11963</t>
  </si>
  <si>
    <t>O11964</t>
  </si>
  <si>
    <t>O11965</t>
  </si>
  <si>
    <t>O11966</t>
  </si>
  <si>
    <t>O11967</t>
  </si>
  <si>
    <t>C1549</t>
  </si>
  <si>
    <t>O11968</t>
  </si>
  <si>
    <t>O11969</t>
  </si>
  <si>
    <t>C2772</t>
  </si>
  <si>
    <t>O11970</t>
  </si>
  <si>
    <t>O11971</t>
  </si>
  <si>
    <t>O11972</t>
  </si>
  <si>
    <t>O11973</t>
  </si>
  <si>
    <t>O11974</t>
  </si>
  <si>
    <t>O11975</t>
  </si>
  <si>
    <t>C1659</t>
  </si>
  <si>
    <t>O11976</t>
  </si>
  <si>
    <t>O11977</t>
  </si>
  <si>
    <t>O11978</t>
  </si>
  <si>
    <t>O11979</t>
  </si>
  <si>
    <t>O11980</t>
  </si>
  <si>
    <t>O11981</t>
  </si>
  <si>
    <t>O11982</t>
  </si>
  <si>
    <t>O11983</t>
  </si>
  <si>
    <t>O11984</t>
  </si>
  <si>
    <t>O11985</t>
  </si>
  <si>
    <t>O11986</t>
  </si>
  <si>
    <t>O11987</t>
  </si>
  <si>
    <t>O11988</t>
  </si>
  <si>
    <t>O11989</t>
  </si>
  <si>
    <t>O11990</t>
  </si>
  <si>
    <t>O11991</t>
  </si>
  <si>
    <t>O11992</t>
  </si>
  <si>
    <t>O11993</t>
  </si>
  <si>
    <t>O11994</t>
  </si>
  <si>
    <t>O11995</t>
  </si>
  <si>
    <t>O11996</t>
  </si>
  <si>
    <t>O11997</t>
  </si>
  <si>
    <t>O11998</t>
  </si>
  <si>
    <t>O11999</t>
  </si>
  <si>
    <t>O12000</t>
  </si>
  <si>
    <t>O12001</t>
  </si>
  <si>
    <t>O12002</t>
  </si>
  <si>
    <t>O12003</t>
  </si>
  <si>
    <t>O12004</t>
  </si>
  <si>
    <t>O12005</t>
  </si>
  <si>
    <t>O12006</t>
  </si>
  <si>
    <t>O12007</t>
  </si>
  <si>
    <t>O12008</t>
  </si>
  <si>
    <t>O12009</t>
  </si>
  <si>
    <t>O12010</t>
  </si>
  <si>
    <t>O12011</t>
  </si>
  <si>
    <t>O12012</t>
  </si>
  <si>
    <t>O12013</t>
  </si>
  <si>
    <t>O12014</t>
  </si>
  <si>
    <t>O12015</t>
  </si>
  <si>
    <t>O12016</t>
  </si>
  <si>
    <t>O12017</t>
  </si>
  <si>
    <t>O12018</t>
  </si>
  <si>
    <t>O12019</t>
  </si>
  <si>
    <t>O12020</t>
  </si>
  <si>
    <t>O12021</t>
  </si>
  <si>
    <t>O12022</t>
  </si>
  <si>
    <t>O12023</t>
  </si>
  <si>
    <t>O12024</t>
  </si>
  <si>
    <t>O12025</t>
  </si>
  <si>
    <t>O12026</t>
  </si>
  <si>
    <t>O12027</t>
  </si>
  <si>
    <t>O12028</t>
  </si>
  <si>
    <t>O12029</t>
  </si>
  <si>
    <t>O12030</t>
  </si>
  <si>
    <t>O12031</t>
  </si>
  <si>
    <t>O12032</t>
  </si>
  <si>
    <t>O12033</t>
  </si>
  <si>
    <t>O12034</t>
  </si>
  <si>
    <t>C2656</t>
  </si>
  <si>
    <t>O12035</t>
  </si>
  <si>
    <t>O12036</t>
  </si>
  <si>
    <t>O12037</t>
  </si>
  <si>
    <t>O12038</t>
  </si>
  <si>
    <t>O12039</t>
  </si>
  <si>
    <t>O12040</t>
  </si>
  <si>
    <t>O12041</t>
  </si>
  <si>
    <t>O12042</t>
  </si>
  <si>
    <t>O12043</t>
  </si>
  <si>
    <t>O12044</t>
  </si>
  <si>
    <t>O12045</t>
  </si>
  <si>
    <t>O12046</t>
  </si>
  <si>
    <t>O12047</t>
  </si>
  <si>
    <t>O12048</t>
  </si>
  <si>
    <t>O12049</t>
  </si>
  <si>
    <t>O12050</t>
  </si>
  <si>
    <t>O12051</t>
  </si>
  <si>
    <t>O12052</t>
  </si>
  <si>
    <t>C2879</t>
  </si>
  <si>
    <t>O12053</t>
  </si>
  <si>
    <t>O12054</t>
  </si>
  <si>
    <t>O12055</t>
  </si>
  <si>
    <t>O12056</t>
  </si>
  <si>
    <t>O12057</t>
  </si>
  <si>
    <t>O12058</t>
  </si>
  <si>
    <t>O12059</t>
  </si>
  <si>
    <t>O12060</t>
  </si>
  <si>
    <t>O12061</t>
  </si>
  <si>
    <t>O12062</t>
  </si>
  <si>
    <t>O12063</t>
  </si>
  <si>
    <t>O12064</t>
  </si>
  <si>
    <t>O12065</t>
  </si>
  <si>
    <t>O12066</t>
  </si>
  <si>
    <t>O12067</t>
  </si>
  <si>
    <t>O12068</t>
  </si>
  <si>
    <t>O12069</t>
  </si>
  <si>
    <t>O12070</t>
  </si>
  <si>
    <t>O12071</t>
  </si>
  <si>
    <t>O12072</t>
  </si>
  <si>
    <t>O12073</t>
  </si>
  <si>
    <t>O12074</t>
  </si>
  <si>
    <t>O12075</t>
  </si>
  <si>
    <t>O12076</t>
  </si>
  <si>
    <t>O12077</t>
  </si>
  <si>
    <t>O12078</t>
  </si>
  <si>
    <t>O12079</t>
  </si>
  <si>
    <t>O12080</t>
  </si>
  <si>
    <t>O12081</t>
  </si>
  <si>
    <t>O12082</t>
  </si>
  <si>
    <t>O12083</t>
  </si>
  <si>
    <t>O12084</t>
  </si>
  <si>
    <t>O12085</t>
  </si>
  <si>
    <t>O12086</t>
  </si>
  <si>
    <t>O12087</t>
  </si>
  <si>
    <t>O12088</t>
  </si>
  <si>
    <t>O12089</t>
  </si>
  <si>
    <t>O12090</t>
  </si>
  <si>
    <t>O12091</t>
  </si>
  <si>
    <t>O12092</t>
  </si>
  <si>
    <t>O12093</t>
  </si>
  <si>
    <t>O12094</t>
  </si>
  <si>
    <t>O12095</t>
  </si>
  <si>
    <t>O12096</t>
  </si>
  <si>
    <t>O12097</t>
  </si>
  <si>
    <t>O12098</t>
  </si>
  <si>
    <t>O12099</t>
  </si>
  <si>
    <t>O12100</t>
  </si>
  <si>
    <t>O12101</t>
  </si>
  <si>
    <t>O12102</t>
  </si>
  <si>
    <t>O12103</t>
  </si>
  <si>
    <t>O12104</t>
  </si>
  <si>
    <t>O12105</t>
  </si>
  <si>
    <t>O12106</t>
  </si>
  <si>
    <t>C2179</t>
  </si>
  <si>
    <t>O12107</t>
  </si>
  <si>
    <t>O12108</t>
  </si>
  <si>
    <t>O12109</t>
  </si>
  <si>
    <t>O12110</t>
  </si>
  <si>
    <t>C2670</t>
  </si>
  <si>
    <t>O12111</t>
  </si>
  <si>
    <t>O12112</t>
  </si>
  <si>
    <t>O12113</t>
  </si>
  <si>
    <t>O12114</t>
  </si>
  <si>
    <t>O12115</t>
  </si>
  <si>
    <t>O12116</t>
  </si>
  <si>
    <t>O12117</t>
  </si>
  <si>
    <t>O12118</t>
  </si>
  <si>
    <t>O12119</t>
  </si>
  <si>
    <t>O12120</t>
  </si>
  <si>
    <t>O12121</t>
  </si>
  <si>
    <t>O12122</t>
  </si>
  <si>
    <t>O12123</t>
  </si>
  <si>
    <t>O12124</t>
  </si>
  <si>
    <t>O12125</t>
  </si>
  <si>
    <t>O12126</t>
  </si>
  <si>
    <t>O12127</t>
  </si>
  <si>
    <t>O12128</t>
  </si>
  <si>
    <t>O12129</t>
  </si>
  <si>
    <t>O12130</t>
  </si>
  <si>
    <t>O12131</t>
  </si>
  <si>
    <t>O12132</t>
  </si>
  <si>
    <t>O12133</t>
  </si>
  <si>
    <t>O12134</t>
  </si>
  <si>
    <t>O12135</t>
  </si>
  <si>
    <t>O12136</t>
  </si>
  <si>
    <t>O12137</t>
  </si>
  <si>
    <t>O12138</t>
  </si>
  <si>
    <t>O12139</t>
  </si>
  <si>
    <t>O12140</t>
  </si>
  <si>
    <t>O12141</t>
  </si>
  <si>
    <t>O12142</t>
  </si>
  <si>
    <t>O12143</t>
  </si>
  <si>
    <t>O12144</t>
  </si>
  <si>
    <t>O12145</t>
  </si>
  <si>
    <t>O12146</t>
  </si>
  <si>
    <t>O12147</t>
  </si>
  <si>
    <t>O12148</t>
  </si>
  <si>
    <t>O12149</t>
  </si>
  <si>
    <t>O12150</t>
  </si>
  <si>
    <t>O12151</t>
  </si>
  <si>
    <t>O12152</t>
  </si>
  <si>
    <t>O12153</t>
  </si>
  <si>
    <t>O12154</t>
  </si>
  <si>
    <t>O12155</t>
  </si>
  <si>
    <t>O12156</t>
  </si>
  <si>
    <t>O12157</t>
  </si>
  <si>
    <t>O12158</t>
  </si>
  <si>
    <t>O12159</t>
  </si>
  <si>
    <t>O12160</t>
  </si>
  <si>
    <t>O12161</t>
  </si>
  <si>
    <t>O12162</t>
  </si>
  <si>
    <t>O12163</t>
  </si>
  <si>
    <t>O12164</t>
  </si>
  <si>
    <t>O12165</t>
  </si>
  <si>
    <t>O12166</t>
  </si>
  <si>
    <t>O12167</t>
  </si>
  <si>
    <t>O12168</t>
  </si>
  <si>
    <t>O12169</t>
  </si>
  <si>
    <t>O12170</t>
  </si>
  <si>
    <t>O12171</t>
  </si>
  <si>
    <t>O12172</t>
  </si>
  <si>
    <t>O12173</t>
  </si>
  <si>
    <t>O12174</t>
  </si>
  <si>
    <t>O12175</t>
  </si>
  <si>
    <t>O12176</t>
  </si>
  <si>
    <t>O12177</t>
  </si>
  <si>
    <t>O12178</t>
  </si>
  <si>
    <t>O12179</t>
  </si>
  <si>
    <t>O12180</t>
  </si>
  <si>
    <t>O12181</t>
  </si>
  <si>
    <t>O12182</t>
  </si>
  <si>
    <t>O12183</t>
  </si>
  <si>
    <t>O12184</t>
  </si>
  <si>
    <t>O12185</t>
  </si>
  <si>
    <t>O12186</t>
  </si>
  <si>
    <t>O12187</t>
  </si>
  <si>
    <t>O12188</t>
  </si>
  <si>
    <t>O12189</t>
  </si>
  <si>
    <t>O12190</t>
  </si>
  <si>
    <t>O12191</t>
  </si>
  <si>
    <t>O12192</t>
  </si>
  <si>
    <t>O12193</t>
  </si>
  <si>
    <t>O12194</t>
  </si>
  <si>
    <t>O12195</t>
  </si>
  <si>
    <t>O12196</t>
  </si>
  <si>
    <t>O12197</t>
  </si>
  <si>
    <t>O12198</t>
  </si>
  <si>
    <t>O12199</t>
  </si>
  <si>
    <t>O12200</t>
  </si>
  <si>
    <t>O12201</t>
  </si>
  <si>
    <t>C2928</t>
  </si>
  <si>
    <t>O12202</t>
  </si>
  <si>
    <t>O12203</t>
  </si>
  <si>
    <t>O12204</t>
  </si>
  <si>
    <t>O12205</t>
  </si>
  <si>
    <t>O12206</t>
  </si>
  <si>
    <t>O12207</t>
  </si>
  <si>
    <t>O12208</t>
  </si>
  <si>
    <t>O12209</t>
  </si>
  <si>
    <t>O12210</t>
  </si>
  <si>
    <t>O12211</t>
  </si>
  <si>
    <t>O12212</t>
  </si>
  <si>
    <t>O12213</t>
  </si>
  <si>
    <t>O12214</t>
  </si>
  <si>
    <t>O12215</t>
  </si>
  <si>
    <t>O12216</t>
  </si>
  <si>
    <t>O12217</t>
  </si>
  <si>
    <t>O12218</t>
  </si>
  <si>
    <t>O12219</t>
  </si>
  <si>
    <t>O12220</t>
  </si>
  <si>
    <t>O12221</t>
  </si>
  <si>
    <t>O12222</t>
  </si>
  <si>
    <t>O12223</t>
  </si>
  <si>
    <t>O12224</t>
  </si>
  <si>
    <t>O12225</t>
  </si>
  <si>
    <t>O12226</t>
  </si>
  <si>
    <t>O12227</t>
  </si>
  <si>
    <t>O12228</t>
  </si>
  <si>
    <t>O12229</t>
  </si>
  <si>
    <t>O12230</t>
  </si>
  <si>
    <t>O12231</t>
  </si>
  <si>
    <t>O12232</t>
  </si>
  <si>
    <t>O12233</t>
  </si>
  <si>
    <t>O12234</t>
  </si>
  <si>
    <t>O12235</t>
  </si>
  <si>
    <t>O12236</t>
  </si>
  <si>
    <t>O12237</t>
  </si>
  <si>
    <t>O12238</t>
  </si>
  <si>
    <t>O12239</t>
  </si>
  <si>
    <t>O12240</t>
  </si>
  <si>
    <t>O12241</t>
  </si>
  <si>
    <t>O12242</t>
  </si>
  <si>
    <t>O12243</t>
  </si>
  <si>
    <t>O12244</t>
  </si>
  <si>
    <t>O12245</t>
  </si>
  <si>
    <t>O12246</t>
  </si>
  <si>
    <t>O12247</t>
  </si>
  <si>
    <t>O12248</t>
  </si>
  <si>
    <t>O12249</t>
  </si>
  <si>
    <t>O12250</t>
  </si>
  <si>
    <t>O12251</t>
  </si>
  <si>
    <t>O12252</t>
  </si>
  <si>
    <t>O12253</t>
  </si>
  <si>
    <t>O12254</t>
  </si>
  <si>
    <t>O12255</t>
  </si>
  <si>
    <t>O12256</t>
  </si>
  <si>
    <t>O12257</t>
  </si>
  <si>
    <t>O12258</t>
  </si>
  <si>
    <t>O12259</t>
  </si>
  <si>
    <t>O12260</t>
  </si>
  <si>
    <t>O12261</t>
  </si>
  <si>
    <t>O12262</t>
  </si>
  <si>
    <t>O12263</t>
  </si>
  <si>
    <t>O12264</t>
  </si>
  <si>
    <t>O12265</t>
  </si>
  <si>
    <t>O12266</t>
  </si>
  <si>
    <t>O12267</t>
  </si>
  <si>
    <t>O12268</t>
  </si>
  <si>
    <t>O12269</t>
  </si>
  <si>
    <t>O12270</t>
  </si>
  <si>
    <t>O12271</t>
  </si>
  <si>
    <t>O12272</t>
  </si>
  <si>
    <t>O12273</t>
  </si>
  <si>
    <t>O12274</t>
  </si>
  <si>
    <t>O12275</t>
  </si>
  <si>
    <t>C1304</t>
  </si>
  <si>
    <t>O12276</t>
  </si>
  <si>
    <t>C1671</t>
  </si>
  <si>
    <t>O12277</t>
  </si>
  <si>
    <t>O12278</t>
  </si>
  <si>
    <t>O12279</t>
  </si>
  <si>
    <t>O12280</t>
  </si>
  <si>
    <t>O12281</t>
  </si>
  <si>
    <t>O12282</t>
  </si>
  <si>
    <t>O12283</t>
  </si>
  <si>
    <t>O12284</t>
  </si>
  <si>
    <t>O12285</t>
  </si>
  <si>
    <t>O12286</t>
  </si>
  <si>
    <t>O12287</t>
  </si>
  <si>
    <t>O12288</t>
  </si>
  <si>
    <t>O12289</t>
  </si>
  <si>
    <t>O12290</t>
  </si>
  <si>
    <t>O12291</t>
  </si>
  <si>
    <t>O12292</t>
  </si>
  <si>
    <t>O12293</t>
  </si>
  <si>
    <t>O12294</t>
  </si>
  <si>
    <t>O12295</t>
  </si>
  <si>
    <t>O12296</t>
  </si>
  <si>
    <t>O12297</t>
  </si>
  <si>
    <t>O12298</t>
  </si>
  <si>
    <t>O12299</t>
  </si>
  <si>
    <t>O12300</t>
  </si>
  <si>
    <t>O12301</t>
  </si>
  <si>
    <t>O12302</t>
  </si>
  <si>
    <t>O12303</t>
  </si>
  <si>
    <t>O12304</t>
  </si>
  <si>
    <t>O12305</t>
  </si>
  <si>
    <t>O12306</t>
  </si>
  <si>
    <t>O12307</t>
  </si>
  <si>
    <t>O12308</t>
  </si>
  <si>
    <t>O12309</t>
  </si>
  <si>
    <t>O12310</t>
  </si>
  <si>
    <t>O12311</t>
  </si>
  <si>
    <t>O12312</t>
  </si>
  <si>
    <t>O12313</t>
  </si>
  <si>
    <t>O12314</t>
  </si>
  <si>
    <t>O12315</t>
  </si>
  <si>
    <t>O12316</t>
  </si>
  <si>
    <t>O12317</t>
  </si>
  <si>
    <t>O12318</t>
  </si>
  <si>
    <t>O12319</t>
  </si>
  <si>
    <t>O12320</t>
  </si>
  <si>
    <t>O12321</t>
  </si>
  <si>
    <t>O12322</t>
  </si>
  <si>
    <t>O12323</t>
  </si>
  <si>
    <t>O12324</t>
  </si>
  <si>
    <t>O12325</t>
  </si>
  <si>
    <t>O12326</t>
  </si>
  <si>
    <t>O12327</t>
  </si>
  <si>
    <t>O12328</t>
  </si>
  <si>
    <t>O12329</t>
  </si>
  <si>
    <t>O12330</t>
  </si>
  <si>
    <t>O12331</t>
  </si>
  <si>
    <t>O12332</t>
  </si>
  <si>
    <t>O12333</t>
  </si>
  <si>
    <t>O12334</t>
  </si>
  <si>
    <t>O12335</t>
  </si>
  <si>
    <t>O12336</t>
  </si>
  <si>
    <t>O12337</t>
  </si>
  <si>
    <t>O12338</t>
  </si>
  <si>
    <t>O12339</t>
  </si>
  <si>
    <t>O12340</t>
  </si>
  <si>
    <t>O12341</t>
  </si>
  <si>
    <t>O12342</t>
  </si>
  <si>
    <t>O12343</t>
  </si>
  <si>
    <t>O12344</t>
  </si>
  <si>
    <t>O12345</t>
  </si>
  <si>
    <t>O12346</t>
  </si>
  <si>
    <t>O12347</t>
  </si>
  <si>
    <t>O12348</t>
  </si>
  <si>
    <t>O12349</t>
  </si>
  <si>
    <t>O12350</t>
  </si>
  <si>
    <t>O12351</t>
  </si>
  <si>
    <t>O12352</t>
  </si>
  <si>
    <t>O12353</t>
  </si>
  <si>
    <t>O12354</t>
  </si>
  <si>
    <t>O12355</t>
  </si>
  <si>
    <t>O12356</t>
  </si>
  <si>
    <t>O12357</t>
  </si>
  <si>
    <t>O12358</t>
  </si>
  <si>
    <t>O12359</t>
  </si>
  <si>
    <t>O12360</t>
  </si>
  <si>
    <t>O12361</t>
  </si>
  <si>
    <t>O12362</t>
  </si>
  <si>
    <t>O12363</t>
  </si>
  <si>
    <t>O12364</t>
  </si>
  <si>
    <t>O12365</t>
  </si>
  <si>
    <t>O12366</t>
  </si>
  <si>
    <t>O12367</t>
  </si>
  <si>
    <t>O12368</t>
  </si>
  <si>
    <t>O12369</t>
  </si>
  <si>
    <t>O12370</t>
  </si>
  <si>
    <t>O12371</t>
  </si>
  <si>
    <t>O12372</t>
  </si>
  <si>
    <t>O12373</t>
  </si>
  <si>
    <t>O12374</t>
  </si>
  <si>
    <t>O12375</t>
  </si>
  <si>
    <t>O12376</t>
  </si>
  <si>
    <t>O12377</t>
  </si>
  <si>
    <t>O12378</t>
  </si>
  <si>
    <t>O12379</t>
  </si>
  <si>
    <t>O12380</t>
  </si>
  <si>
    <t>O12381</t>
  </si>
  <si>
    <t>O12382</t>
  </si>
  <si>
    <t>O12383</t>
  </si>
  <si>
    <t>O12384</t>
  </si>
  <si>
    <t>O12385</t>
  </si>
  <si>
    <t>O12386</t>
  </si>
  <si>
    <t>O12387</t>
  </si>
  <si>
    <t>O12388</t>
  </si>
  <si>
    <t>O12389</t>
  </si>
  <si>
    <t>O12390</t>
  </si>
  <si>
    <t>O12391</t>
  </si>
  <si>
    <t>O12392</t>
  </si>
  <si>
    <t>O12393</t>
  </si>
  <si>
    <t>O12394</t>
  </si>
  <si>
    <t>O12395</t>
  </si>
  <si>
    <t>O12396</t>
  </si>
  <si>
    <t>O12397</t>
  </si>
  <si>
    <t>O12398</t>
  </si>
  <si>
    <t>C1220</t>
  </si>
  <si>
    <t>O12399</t>
  </si>
  <si>
    <t>C1543</t>
  </si>
  <si>
    <t>O12400</t>
  </si>
  <si>
    <t>O12401</t>
  </si>
  <si>
    <t>O12402</t>
  </si>
  <si>
    <t>O12403</t>
  </si>
  <si>
    <t>O12404</t>
  </si>
  <si>
    <t>O12405</t>
  </si>
  <si>
    <t>O12406</t>
  </si>
  <si>
    <t>O12407</t>
  </si>
  <si>
    <t>O12408</t>
  </si>
  <si>
    <t>O12409</t>
  </si>
  <si>
    <t>O12410</t>
  </si>
  <si>
    <t>O12411</t>
  </si>
  <si>
    <t>O12412</t>
  </si>
  <si>
    <t>O12413</t>
  </si>
  <si>
    <t>O12414</t>
  </si>
  <si>
    <t>O12415</t>
  </si>
  <si>
    <t>O12416</t>
  </si>
  <si>
    <t>O12417</t>
  </si>
  <si>
    <t>O12418</t>
  </si>
  <si>
    <t>O12419</t>
  </si>
  <si>
    <t>O12420</t>
  </si>
  <si>
    <t>O12421</t>
  </si>
  <si>
    <t>O12422</t>
  </si>
  <si>
    <t>O12423</t>
  </si>
  <si>
    <t>O12424</t>
  </si>
  <si>
    <t>O12425</t>
  </si>
  <si>
    <t>O12426</t>
  </si>
  <si>
    <t>O12427</t>
  </si>
  <si>
    <t>O12428</t>
  </si>
  <si>
    <t>O12429</t>
  </si>
  <si>
    <t>O12430</t>
  </si>
  <si>
    <t>O12431</t>
  </si>
  <si>
    <t>O12432</t>
  </si>
  <si>
    <t>O12433</t>
  </si>
  <si>
    <t>O12434</t>
  </si>
  <si>
    <t>O12435</t>
  </si>
  <si>
    <t>O12436</t>
  </si>
  <si>
    <t>O12437</t>
  </si>
  <si>
    <t>O12438</t>
  </si>
  <si>
    <t>O12439</t>
  </si>
  <si>
    <t>O12440</t>
  </si>
  <si>
    <t>O12441</t>
  </si>
  <si>
    <t>O12442</t>
  </si>
  <si>
    <t>O12443</t>
  </si>
  <si>
    <t>O12444</t>
  </si>
  <si>
    <t>C2788</t>
  </si>
  <si>
    <t>O12445</t>
  </si>
  <si>
    <t>O12446</t>
  </si>
  <si>
    <t>O12447</t>
  </si>
  <si>
    <t>O12448</t>
  </si>
  <si>
    <t>O12449</t>
  </si>
  <si>
    <t>O12450</t>
  </si>
  <si>
    <t>O12451</t>
  </si>
  <si>
    <t>O12452</t>
  </si>
  <si>
    <t>O12453</t>
  </si>
  <si>
    <t>O12454</t>
  </si>
  <si>
    <t>O12455</t>
  </si>
  <si>
    <t>O12456</t>
  </si>
  <si>
    <t>O12457</t>
  </si>
  <si>
    <t>O12458</t>
  </si>
  <si>
    <t>O12459</t>
  </si>
  <si>
    <t>O12460</t>
  </si>
  <si>
    <t>O12461</t>
  </si>
  <si>
    <t>O12462</t>
  </si>
  <si>
    <t>O12463</t>
  </si>
  <si>
    <t>O12464</t>
  </si>
  <si>
    <t>O12465</t>
  </si>
  <si>
    <t>O12466</t>
  </si>
  <si>
    <t>O12467</t>
  </si>
  <si>
    <t>O12468</t>
  </si>
  <si>
    <t>O12469</t>
  </si>
  <si>
    <t>O12470</t>
  </si>
  <si>
    <t>O12471</t>
  </si>
  <si>
    <t>O12472</t>
  </si>
  <si>
    <t>O12473</t>
  </si>
  <si>
    <t>O12474</t>
  </si>
  <si>
    <t>O12475</t>
  </si>
  <si>
    <t>O12476</t>
  </si>
  <si>
    <t>O12477</t>
  </si>
  <si>
    <t>O12478</t>
  </si>
  <si>
    <t>O12479</t>
  </si>
  <si>
    <t>O12480</t>
  </si>
  <si>
    <t>O12481</t>
  </si>
  <si>
    <t>O12482</t>
  </si>
  <si>
    <t>O12483</t>
  </si>
  <si>
    <t>O12484</t>
  </si>
  <si>
    <t>O12485</t>
  </si>
  <si>
    <t>O12486</t>
  </si>
  <si>
    <t>O12487</t>
  </si>
  <si>
    <t>O12488</t>
  </si>
  <si>
    <t>O12489</t>
  </si>
  <si>
    <t>O12490</t>
  </si>
  <si>
    <t>O12491</t>
  </si>
  <si>
    <t>O12492</t>
  </si>
  <si>
    <t>O12493</t>
  </si>
  <si>
    <t>O12494</t>
  </si>
  <si>
    <t>O12495</t>
  </si>
  <si>
    <t>O12496</t>
  </si>
  <si>
    <t>O12497</t>
  </si>
  <si>
    <t>O12498</t>
  </si>
  <si>
    <t>O12499</t>
  </si>
  <si>
    <t>O12500</t>
  </si>
  <si>
    <t>O12501</t>
  </si>
  <si>
    <t>C2223</t>
  </si>
  <si>
    <t>O12502</t>
  </si>
  <si>
    <t>O12503</t>
  </si>
  <si>
    <t>O12504</t>
  </si>
  <si>
    <t>O12505</t>
  </si>
  <si>
    <t>O12506</t>
  </si>
  <si>
    <t>O12507</t>
  </si>
  <si>
    <t>O12508</t>
  </si>
  <si>
    <t>O12509</t>
  </si>
  <si>
    <t>O12510</t>
  </si>
  <si>
    <t>O12511</t>
  </si>
  <si>
    <t>O12512</t>
  </si>
  <si>
    <t>O12513</t>
  </si>
  <si>
    <t>O12514</t>
  </si>
  <si>
    <t>O12515</t>
  </si>
  <si>
    <t>O12516</t>
  </si>
  <si>
    <t>O12517</t>
  </si>
  <si>
    <t>O12518</t>
  </si>
  <si>
    <t>O12519</t>
  </si>
  <si>
    <t>O12520</t>
  </si>
  <si>
    <t>O12521</t>
  </si>
  <si>
    <t>O12522</t>
  </si>
  <si>
    <t>O12523</t>
  </si>
  <si>
    <t>O12524</t>
  </si>
  <si>
    <t>C2829</t>
  </si>
  <si>
    <t>O12525</t>
  </si>
  <si>
    <t>O12526</t>
  </si>
  <si>
    <t>O12527</t>
  </si>
  <si>
    <t>O12528</t>
  </si>
  <si>
    <t>O12529</t>
  </si>
  <si>
    <t>O12530</t>
  </si>
  <si>
    <t>O12531</t>
  </si>
  <si>
    <t>O12532</t>
  </si>
  <si>
    <t>O12533</t>
  </si>
  <si>
    <t>O12534</t>
  </si>
  <si>
    <t>O12535</t>
  </si>
  <si>
    <t>O12536</t>
  </si>
  <si>
    <t>O12537</t>
  </si>
  <si>
    <t>O12538</t>
  </si>
  <si>
    <t>O12539</t>
  </si>
  <si>
    <t>O12540</t>
  </si>
  <si>
    <t>O12541</t>
  </si>
  <si>
    <t>O12542</t>
  </si>
  <si>
    <t>O12543</t>
  </si>
  <si>
    <t>O12544</t>
  </si>
  <si>
    <t>O12545</t>
  </si>
  <si>
    <t>O12546</t>
  </si>
  <si>
    <t>O12547</t>
  </si>
  <si>
    <t>O12548</t>
  </si>
  <si>
    <t>O12549</t>
  </si>
  <si>
    <t>O12550</t>
  </si>
  <si>
    <t>O12551</t>
  </si>
  <si>
    <t>O12552</t>
  </si>
  <si>
    <t>O12553</t>
  </si>
  <si>
    <t>O12554</t>
  </si>
  <si>
    <t>O12555</t>
  </si>
  <si>
    <t>O12556</t>
  </si>
  <si>
    <t>O12557</t>
  </si>
  <si>
    <t>O12558</t>
  </si>
  <si>
    <t>O12559</t>
  </si>
  <si>
    <t>O12560</t>
  </si>
  <si>
    <t>O12561</t>
  </si>
  <si>
    <t>O12562</t>
  </si>
  <si>
    <t>O12563</t>
  </si>
  <si>
    <t>O12564</t>
  </si>
  <si>
    <t>O12565</t>
  </si>
  <si>
    <t>O12566</t>
  </si>
  <si>
    <t>C1424</t>
  </si>
  <si>
    <t>O12567</t>
  </si>
  <si>
    <t>O12568</t>
  </si>
  <si>
    <t>O12569</t>
  </si>
  <si>
    <t>O12570</t>
  </si>
  <si>
    <t>O12571</t>
  </si>
  <si>
    <t>O12572</t>
  </si>
  <si>
    <t>O12573</t>
  </si>
  <si>
    <t>O12574</t>
  </si>
  <si>
    <t>O12575</t>
  </si>
  <si>
    <t>O12576</t>
  </si>
  <si>
    <t>O12577</t>
  </si>
  <si>
    <t>O12578</t>
  </si>
  <si>
    <t>O12579</t>
  </si>
  <si>
    <t>O12580</t>
  </si>
  <si>
    <t>O12581</t>
  </si>
  <si>
    <t>C2466</t>
  </si>
  <si>
    <t>O12582</t>
  </si>
  <si>
    <t>O12583</t>
  </si>
  <si>
    <t>O12584</t>
  </si>
  <si>
    <t>O12585</t>
  </si>
  <si>
    <t>O12586</t>
  </si>
  <si>
    <t>O12587</t>
  </si>
  <si>
    <t>O12588</t>
  </si>
  <si>
    <t>O12589</t>
  </si>
  <si>
    <t>O12590</t>
  </si>
  <si>
    <t>O12591</t>
  </si>
  <si>
    <t>O12592</t>
  </si>
  <si>
    <t>O12593</t>
  </si>
  <si>
    <t>O12594</t>
  </si>
  <si>
    <t>O12595</t>
  </si>
  <si>
    <t>O12596</t>
  </si>
  <si>
    <t>O12597</t>
  </si>
  <si>
    <t>O12598</t>
  </si>
  <si>
    <t>O12599</t>
  </si>
  <si>
    <t>O12600</t>
  </si>
  <si>
    <t>C1546</t>
  </si>
  <si>
    <t>O12601</t>
  </si>
  <si>
    <t>O12602</t>
  </si>
  <si>
    <t>O12603</t>
  </si>
  <si>
    <t>O12604</t>
  </si>
  <si>
    <t>O12605</t>
  </si>
  <si>
    <t>O12606</t>
  </si>
  <si>
    <t>O12607</t>
  </si>
  <si>
    <t>O12608</t>
  </si>
  <si>
    <t>O12609</t>
  </si>
  <si>
    <t>O12610</t>
  </si>
  <si>
    <t>O12611</t>
  </si>
  <si>
    <t>O12612</t>
  </si>
  <si>
    <t>O12613</t>
  </si>
  <si>
    <t>O12614</t>
  </si>
  <si>
    <t>O12615</t>
  </si>
  <si>
    <t>O12616</t>
  </si>
  <si>
    <t>O12617</t>
  </si>
  <si>
    <t>O12618</t>
  </si>
  <si>
    <t>O12619</t>
  </si>
  <si>
    <t>O12620</t>
  </si>
  <si>
    <t>O12621</t>
  </si>
  <si>
    <t>O12622</t>
  </si>
  <si>
    <t>O12623</t>
  </si>
  <si>
    <t>O12624</t>
  </si>
  <si>
    <t>O12625</t>
  </si>
  <si>
    <t>O12626</t>
  </si>
  <si>
    <t>O12627</t>
  </si>
  <si>
    <t>O12628</t>
  </si>
  <si>
    <t>C2238</t>
  </si>
  <si>
    <t>O12629</t>
  </si>
  <si>
    <t>O12630</t>
  </si>
  <si>
    <t>O12631</t>
  </si>
  <si>
    <t>O12632</t>
  </si>
  <si>
    <t>O12633</t>
  </si>
  <si>
    <t>O12634</t>
  </si>
  <si>
    <t>O12635</t>
  </si>
  <si>
    <t>O12636</t>
  </si>
  <si>
    <t>O12637</t>
  </si>
  <si>
    <t>O12638</t>
  </si>
  <si>
    <t>O12639</t>
  </si>
  <si>
    <t>O12640</t>
  </si>
  <si>
    <t>O12641</t>
  </si>
  <si>
    <t>O12642</t>
  </si>
  <si>
    <t>O12643</t>
  </si>
  <si>
    <t>O12644</t>
  </si>
  <si>
    <t>O12645</t>
  </si>
  <si>
    <t>O12646</t>
  </si>
  <si>
    <t>O12647</t>
  </si>
  <si>
    <t>O12648</t>
  </si>
  <si>
    <t>O12649</t>
  </si>
  <si>
    <t>O12650</t>
  </si>
  <si>
    <t>O12651</t>
  </si>
  <si>
    <t>O12652</t>
  </si>
  <si>
    <t>O12653</t>
  </si>
  <si>
    <t>O12654</t>
  </si>
  <si>
    <t>O12655</t>
  </si>
  <si>
    <t>O12656</t>
  </si>
  <si>
    <t>O12657</t>
  </si>
  <si>
    <t>O12658</t>
  </si>
  <si>
    <t>O12659</t>
  </si>
  <si>
    <t>O12660</t>
  </si>
  <si>
    <t>O12661</t>
  </si>
  <si>
    <t>O12662</t>
  </si>
  <si>
    <t>O12663</t>
  </si>
  <si>
    <t>O12664</t>
  </si>
  <si>
    <t>O12665</t>
  </si>
  <si>
    <t>O12666</t>
  </si>
  <si>
    <t>O12667</t>
  </si>
  <si>
    <t>O12668</t>
  </si>
  <si>
    <t>O12669</t>
  </si>
  <si>
    <t>O12670</t>
  </si>
  <si>
    <t>O12671</t>
  </si>
  <si>
    <t>O12672</t>
  </si>
  <si>
    <t>O12673</t>
  </si>
  <si>
    <t>C2735</t>
  </si>
  <si>
    <t>O12674</t>
  </si>
  <si>
    <t>O12675</t>
  </si>
  <si>
    <t>O12676</t>
  </si>
  <si>
    <t>O12677</t>
  </si>
  <si>
    <t>O12678</t>
  </si>
  <si>
    <t>O12679</t>
  </si>
  <si>
    <t>O12680</t>
  </si>
  <si>
    <t>O12681</t>
  </si>
  <si>
    <t>O12682</t>
  </si>
  <si>
    <t>O12683</t>
  </si>
  <si>
    <t>O12684</t>
  </si>
  <si>
    <t>C1538</t>
  </si>
  <si>
    <t>O12685</t>
  </si>
  <si>
    <t>O12686</t>
  </si>
  <si>
    <t>O12687</t>
  </si>
  <si>
    <t>O12688</t>
  </si>
  <si>
    <t>O12689</t>
  </si>
  <si>
    <t>O12690</t>
  </si>
  <si>
    <t>O12691</t>
  </si>
  <si>
    <t>O12692</t>
  </si>
  <si>
    <t>O12693</t>
  </si>
  <si>
    <t>O12694</t>
  </si>
  <si>
    <t>O12695</t>
  </si>
  <si>
    <t>C1684</t>
  </si>
  <si>
    <t>O12696</t>
  </si>
  <si>
    <t>O12697</t>
  </si>
  <si>
    <t>O12698</t>
  </si>
  <si>
    <t>O12699</t>
  </si>
  <si>
    <t>O12700</t>
  </si>
  <si>
    <t>O12701</t>
  </si>
  <si>
    <t>O12702</t>
  </si>
  <si>
    <t>O12703</t>
  </si>
  <si>
    <t>O12704</t>
  </si>
  <si>
    <t>O12705</t>
  </si>
  <si>
    <t>O12706</t>
  </si>
  <si>
    <t>O12707</t>
  </si>
  <si>
    <t>O12708</t>
  </si>
  <si>
    <t>O12709</t>
  </si>
  <si>
    <t>O12710</t>
  </si>
  <si>
    <t>O12711</t>
  </si>
  <si>
    <t>O12712</t>
  </si>
  <si>
    <t>O12713</t>
  </si>
  <si>
    <t>O12714</t>
  </si>
  <si>
    <t>O12715</t>
  </si>
  <si>
    <t>O12716</t>
  </si>
  <si>
    <t>O12717</t>
  </si>
  <si>
    <t>O12718</t>
  </si>
  <si>
    <t>O12719</t>
  </si>
  <si>
    <t>O12720</t>
  </si>
  <si>
    <t>O12721</t>
  </si>
  <si>
    <t>O12722</t>
  </si>
  <si>
    <t>O12723</t>
  </si>
  <si>
    <t>O12724</t>
  </si>
  <si>
    <t>O12725</t>
  </si>
  <si>
    <t>O12726</t>
  </si>
  <si>
    <t>O12727</t>
  </si>
  <si>
    <t>O12728</t>
  </si>
  <si>
    <t>O12729</t>
  </si>
  <si>
    <t>O12730</t>
  </si>
  <si>
    <t>O12731</t>
  </si>
  <si>
    <t>O12732</t>
  </si>
  <si>
    <t>O12733</t>
  </si>
  <si>
    <t>O12734</t>
  </si>
  <si>
    <t>O12735</t>
  </si>
  <si>
    <t>O12736</t>
  </si>
  <si>
    <t>O12737</t>
  </si>
  <si>
    <t>O12738</t>
  </si>
  <si>
    <t>O12739</t>
  </si>
  <si>
    <t>O12740</t>
  </si>
  <si>
    <t>O12741</t>
  </si>
  <si>
    <t>O12742</t>
  </si>
  <si>
    <t>O12743</t>
  </si>
  <si>
    <t>O12744</t>
  </si>
  <si>
    <t>O12745</t>
  </si>
  <si>
    <t>O12746</t>
  </si>
  <si>
    <t>O12747</t>
  </si>
  <si>
    <t>O12748</t>
  </si>
  <si>
    <t>O12749</t>
  </si>
  <si>
    <t>O12750</t>
  </si>
  <si>
    <t>O12751</t>
  </si>
  <si>
    <t>O12752</t>
  </si>
  <si>
    <t>O12753</t>
  </si>
  <si>
    <t>O12754</t>
  </si>
  <si>
    <t>O12755</t>
  </si>
  <si>
    <t>O12756</t>
  </si>
  <si>
    <t>O12757</t>
  </si>
  <si>
    <t>O12758</t>
  </si>
  <si>
    <t>O12759</t>
  </si>
  <si>
    <t>O12760</t>
  </si>
  <si>
    <t>O12761</t>
  </si>
  <si>
    <t>O12762</t>
  </si>
  <si>
    <t>O12763</t>
  </si>
  <si>
    <t>O12764</t>
  </si>
  <si>
    <t>O12765</t>
  </si>
  <si>
    <t>O12766</t>
  </si>
  <si>
    <t>O12767</t>
  </si>
  <si>
    <t>O12768</t>
  </si>
  <si>
    <t>O12769</t>
  </si>
  <si>
    <t>O12770</t>
  </si>
  <si>
    <t>O12771</t>
  </si>
  <si>
    <t>O12772</t>
  </si>
  <si>
    <t>O12773</t>
  </si>
  <si>
    <t>O12774</t>
  </si>
  <si>
    <t>O12775</t>
  </si>
  <si>
    <t>O12776</t>
  </si>
  <si>
    <t>O12777</t>
  </si>
  <si>
    <t>O12778</t>
  </si>
  <si>
    <t>O12779</t>
  </si>
  <si>
    <t>O12780</t>
  </si>
  <si>
    <t>O12781</t>
  </si>
  <si>
    <t>O12782</t>
  </si>
  <si>
    <t>O12783</t>
  </si>
  <si>
    <t>O12784</t>
  </si>
  <si>
    <t>O12785</t>
  </si>
  <si>
    <t>O12786</t>
  </si>
  <si>
    <t>O12787</t>
  </si>
  <si>
    <t>O12788</t>
  </si>
  <si>
    <t>O12789</t>
  </si>
  <si>
    <t>O12790</t>
  </si>
  <si>
    <t>O12791</t>
  </si>
  <si>
    <t>O12792</t>
  </si>
  <si>
    <t>O12793</t>
  </si>
  <si>
    <t>O12794</t>
  </si>
  <si>
    <t>O12795</t>
  </si>
  <si>
    <t>O12796</t>
  </si>
  <si>
    <t>O12797</t>
  </si>
  <si>
    <t>O12798</t>
  </si>
  <si>
    <t>O12799</t>
  </si>
  <si>
    <t>O12800</t>
  </si>
  <si>
    <t>O12801</t>
  </si>
  <si>
    <t>O12802</t>
  </si>
  <si>
    <t>O12803</t>
  </si>
  <si>
    <t>O12804</t>
  </si>
  <si>
    <t>O12805</t>
  </si>
  <si>
    <t>O12806</t>
  </si>
  <si>
    <t>O12807</t>
  </si>
  <si>
    <t>O12808</t>
  </si>
  <si>
    <t>O12809</t>
  </si>
  <si>
    <t>O12810</t>
  </si>
  <si>
    <t>O12811</t>
  </si>
  <si>
    <t>O12812</t>
  </si>
  <si>
    <t>O12813</t>
  </si>
  <si>
    <t>O12814</t>
  </si>
  <si>
    <t>O12815</t>
  </si>
  <si>
    <t>O12816</t>
  </si>
  <si>
    <t>O12817</t>
  </si>
  <si>
    <t>O12818</t>
  </si>
  <si>
    <t>O12819</t>
  </si>
  <si>
    <t>O12820</t>
  </si>
  <si>
    <t>O12821</t>
  </si>
  <si>
    <t>O12822</t>
  </si>
  <si>
    <t>O12823</t>
  </si>
  <si>
    <t>O12824</t>
  </si>
  <si>
    <t>O12825</t>
  </si>
  <si>
    <t>O12826</t>
  </si>
  <si>
    <t>O12827</t>
  </si>
  <si>
    <t>O12828</t>
  </si>
  <si>
    <t>O12829</t>
  </si>
  <si>
    <t>O12830</t>
  </si>
  <si>
    <t>O12831</t>
  </si>
  <si>
    <t>O12832</t>
  </si>
  <si>
    <t>O12833</t>
  </si>
  <si>
    <t>C1556</t>
  </si>
  <si>
    <t>O12834</t>
  </si>
  <si>
    <t>O12835</t>
  </si>
  <si>
    <t>O12836</t>
  </si>
  <si>
    <t>O12837</t>
  </si>
  <si>
    <t>O12838</t>
  </si>
  <si>
    <t>O12839</t>
  </si>
  <si>
    <t>O12840</t>
  </si>
  <si>
    <t>O12841</t>
  </si>
  <si>
    <t>O12842</t>
  </si>
  <si>
    <t>O12843</t>
  </si>
  <si>
    <t>O12844</t>
  </si>
  <si>
    <t>O12845</t>
  </si>
  <si>
    <t>O12846</t>
  </si>
  <si>
    <t>O12847</t>
  </si>
  <si>
    <t>O12848</t>
  </si>
  <si>
    <t>O12849</t>
  </si>
  <si>
    <t>O12850</t>
  </si>
  <si>
    <t>O12851</t>
  </si>
  <si>
    <t>O12852</t>
  </si>
  <si>
    <t>O12853</t>
  </si>
  <si>
    <t>O12854</t>
  </si>
  <si>
    <t>O12855</t>
  </si>
  <si>
    <t>O12856</t>
  </si>
  <si>
    <t>O12857</t>
  </si>
  <si>
    <t>O12858</t>
  </si>
  <si>
    <t>O12859</t>
  </si>
  <si>
    <t>O12860</t>
  </si>
  <si>
    <t>O12861</t>
  </si>
  <si>
    <t>O12862</t>
  </si>
  <si>
    <t>O12863</t>
  </si>
  <si>
    <t>O12864</t>
  </si>
  <si>
    <t>O12865</t>
  </si>
  <si>
    <t>O12866</t>
  </si>
  <si>
    <t>O12867</t>
  </si>
  <si>
    <t>O12868</t>
  </si>
  <si>
    <t>O12869</t>
  </si>
  <si>
    <t>O12870</t>
  </si>
  <si>
    <t>O12871</t>
  </si>
  <si>
    <t>O12872</t>
  </si>
  <si>
    <t>O12873</t>
  </si>
  <si>
    <t>O12874</t>
  </si>
  <si>
    <t>O12875</t>
  </si>
  <si>
    <t>O12876</t>
  </si>
  <si>
    <t>O12877</t>
  </si>
  <si>
    <t>O12878</t>
  </si>
  <si>
    <t>O12879</t>
  </si>
  <si>
    <t>O12880</t>
  </si>
  <si>
    <t>O12881</t>
  </si>
  <si>
    <t>O12882</t>
  </si>
  <si>
    <t>O12883</t>
  </si>
  <si>
    <t>O12884</t>
  </si>
  <si>
    <t>O12885</t>
  </si>
  <si>
    <t>O12886</t>
  </si>
  <si>
    <t>O12887</t>
  </si>
  <si>
    <t>O12888</t>
  </si>
  <si>
    <t>O12889</t>
  </si>
  <si>
    <t>O12890</t>
  </si>
  <si>
    <t>O12891</t>
  </si>
  <si>
    <t>O12892</t>
  </si>
  <si>
    <t>O12893</t>
  </si>
  <si>
    <t>O12894</t>
  </si>
  <si>
    <t>O12895</t>
  </si>
  <si>
    <t>O12896</t>
  </si>
  <si>
    <t>O12897</t>
  </si>
  <si>
    <t>O12898</t>
  </si>
  <si>
    <t>O12899</t>
  </si>
  <si>
    <t>O12900</t>
  </si>
  <si>
    <t>O12901</t>
  </si>
  <si>
    <t>O12902</t>
  </si>
  <si>
    <t>O12903</t>
  </si>
  <si>
    <t>O12904</t>
  </si>
  <si>
    <t>O12905</t>
  </si>
  <si>
    <t>O12906</t>
  </si>
  <si>
    <t>O12907</t>
  </si>
  <si>
    <t>O12908</t>
  </si>
  <si>
    <t>O12909</t>
  </si>
  <si>
    <t>O12910</t>
  </si>
  <si>
    <t>O12911</t>
  </si>
  <si>
    <t>O12912</t>
  </si>
  <si>
    <t>O12913</t>
  </si>
  <si>
    <t>O12914</t>
  </si>
  <si>
    <t>O12915</t>
  </si>
  <si>
    <t>O12916</t>
  </si>
  <si>
    <t>O12917</t>
  </si>
  <si>
    <t>O12918</t>
  </si>
  <si>
    <t>O12919</t>
  </si>
  <si>
    <t>O12920</t>
  </si>
  <si>
    <t>O12921</t>
  </si>
  <si>
    <t>O12922</t>
  </si>
  <si>
    <t>O12923</t>
  </si>
  <si>
    <t>O12924</t>
  </si>
  <si>
    <t>O12925</t>
  </si>
  <si>
    <t>O12926</t>
  </si>
  <si>
    <t>O12927</t>
  </si>
  <si>
    <t>O12928</t>
  </si>
  <si>
    <t>O12929</t>
  </si>
  <si>
    <t>O12930</t>
  </si>
  <si>
    <t>O12931</t>
  </si>
  <si>
    <t>O12932</t>
  </si>
  <si>
    <t>O12933</t>
  </si>
  <si>
    <t>O12934</t>
  </si>
  <si>
    <t>O12935</t>
  </si>
  <si>
    <t>O12936</t>
  </si>
  <si>
    <t>O12937</t>
  </si>
  <si>
    <t>O12938</t>
  </si>
  <si>
    <t>O12939</t>
  </si>
  <si>
    <t>O12940</t>
  </si>
  <si>
    <t>O12941</t>
  </si>
  <si>
    <t>O12942</t>
  </si>
  <si>
    <t>O12943</t>
  </si>
  <si>
    <t>O12944</t>
  </si>
  <si>
    <t>O12945</t>
  </si>
  <si>
    <t>O12946</t>
  </si>
  <si>
    <t>O12947</t>
  </si>
  <si>
    <t>O12948</t>
  </si>
  <si>
    <t>O12949</t>
  </si>
  <si>
    <t>O12950</t>
  </si>
  <si>
    <t>O12951</t>
  </si>
  <si>
    <t>O12952</t>
  </si>
  <si>
    <t>O12953</t>
  </si>
  <si>
    <t>O12954</t>
  </si>
  <si>
    <t>O12955</t>
  </si>
  <si>
    <t>O12956</t>
  </si>
  <si>
    <t>O12957</t>
  </si>
  <si>
    <t>O12958</t>
  </si>
  <si>
    <t>O12959</t>
  </si>
  <si>
    <t>O12960</t>
  </si>
  <si>
    <t>O12961</t>
  </si>
  <si>
    <t>O12962</t>
  </si>
  <si>
    <t>O12963</t>
  </si>
  <si>
    <t>O12964</t>
  </si>
  <si>
    <t>O12965</t>
  </si>
  <si>
    <t>O12966</t>
  </si>
  <si>
    <t>O12967</t>
  </si>
  <si>
    <t>O12968</t>
  </si>
  <si>
    <t>O12969</t>
  </si>
  <si>
    <t>O12970</t>
  </si>
  <si>
    <t>O12971</t>
  </si>
  <si>
    <t>O12972</t>
  </si>
  <si>
    <t>O12973</t>
  </si>
  <si>
    <t>O12974</t>
  </si>
  <si>
    <t>O12975</t>
  </si>
  <si>
    <t>O12976</t>
  </si>
  <si>
    <t>O12977</t>
  </si>
  <si>
    <t>O12978</t>
  </si>
  <si>
    <t>O12979</t>
  </si>
  <si>
    <t>O12980</t>
  </si>
  <si>
    <t>O12981</t>
  </si>
  <si>
    <t>O12982</t>
  </si>
  <si>
    <t>O12983</t>
  </si>
  <si>
    <t>O12984</t>
  </si>
  <si>
    <t>O12985</t>
  </si>
  <si>
    <t>O12986</t>
  </si>
  <si>
    <t>O12987</t>
  </si>
  <si>
    <t>O12988</t>
  </si>
  <si>
    <t>O12989</t>
  </si>
  <si>
    <t>O12990</t>
  </si>
  <si>
    <t>O12991</t>
  </si>
  <si>
    <t>O12992</t>
  </si>
  <si>
    <t>O12993</t>
  </si>
  <si>
    <t>O12994</t>
  </si>
  <si>
    <t>O12995</t>
  </si>
  <si>
    <t>O12996</t>
  </si>
  <si>
    <t>O12997</t>
  </si>
  <si>
    <t>O12998</t>
  </si>
  <si>
    <t>O12999</t>
  </si>
  <si>
    <t>O13000</t>
  </si>
  <si>
    <t>O13001</t>
  </si>
  <si>
    <t>O13002</t>
  </si>
  <si>
    <t>O13003</t>
  </si>
  <si>
    <t>O13004</t>
  </si>
  <si>
    <t>O13005</t>
  </si>
  <si>
    <t>O13006</t>
  </si>
  <si>
    <t>O13007</t>
  </si>
  <si>
    <t>O13008</t>
  </si>
  <si>
    <t>C1410</t>
  </si>
  <si>
    <t>O13009</t>
  </si>
  <si>
    <t>O13010</t>
  </si>
  <si>
    <t>O13011</t>
  </si>
  <si>
    <t>O13012</t>
  </si>
  <si>
    <t>O13013</t>
  </si>
  <si>
    <t>O13014</t>
  </si>
  <si>
    <t>O13015</t>
  </si>
  <si>
    <t>O13016</t>
  </si>
  <si>
    <t>O13017</t>
  </si>
  <si>
    <t>O13018</t>
  </si>
  <si>
    <t>O13019</t>
  </si>
  <si>
    <t>O13020</t>
  </si>
  <si>
    <t>O13021</t>
  </si>
  <si>
    <t>O13022</t>
  </si>
  <si>
    <t>O13023</t>
  </si>
  <si>
    <t>O13024</t>
  </si>
  <si>
    <t>O13025</t>
  </si>
  <si>
    <t>O13026</t>
  </si>
  <si>
    <t>O13027</t>
  </si>
  <si>
    <t>O13028</t>
  </si>
  <si>
    <t>O13029</t>
  </si>
  <si>
    <t>O13030</t>
  </si>
  <si>
    <t>O13031</t>
  </si>
  <si>
    <t>O13032</t>
  </si>
  <si>
    <t>O13033</t>
  </si>
  <si>
    <t>O13034</t>
  </si>
  <si>
    <t>O13035</t>
  </si>
  <si>
    <t>O13036</t>
  </si>
  <si>
    <t>O13037</t>
  </si>
  <si>
    <t>O13038</t>
  </si>
  <si>
    <t>O13039</t>
  </si>
  <si>
    <t>O13040</t>
  </si>
  <si>
    <t>O13041</t>
  </si>
  <si>
    <t>O13042</t>
  </si>
  <si>
    <t>O13043</t>
  </si>
  <si>
    <t>O13044</t>
  </si>
  <si>
    <t>O13045</t>
  </si>
  <si>
    <t>O13046</t>
  </si>
  <si>
    <t>O13047</t>
  </si>
  <si>
    <t>O13048</t>
  </si>
  <si>
    <t>O13049</t>
  </si>
  <si>
    <t>O13050</t>
  </si>
  <si>
    <t>O13051</t>
  </si>
  <si>
    <t>O13052</t>
  </si>
  <si>
    <t>O13053</t>
  </si>
  <si>
    <t>O13054</t>
  </si>
  <si>
    <t>O13055</t>
  </si>
  <si>
    <t>C2997</t>
  </si>
  <si>
    <t>O13056</t>
  </si>
  <si>
    <t>O13057</t>
  </si>
  <si>
    <t>O13058</t>
  </si>
  <si>
    <t>O13059</t>
  </si>
  <si>
    <t>O13060</t>
  </si>
  <si>
    <t>O13061</t>
  </si>
  <si>
    <t>O13062</t>
  </si>
  <si>
    <t>O13063</t>
  </si>
  <si>
    <t>O13064</t>
  </si>
  <si>
    <t>O13065</t>
  </si>
  <si>
    <t>O13066</t>
  </si>
  <si>
    <t>O13067</t>
  </si>
  <si>
    <t>O13068</t>
  </si>
  <si>
    <t>O13069</t>
  </si>
  <si>
    <t>O13070</t>
  </si>
  <si>
    <t>O13071</t>
  </si>
  <si>
    <t>O13072</t>
  </si>
  <si>
    <t>O13073</t>
  </si>
  <si>
    <t>O13074</t>
  </si>
  <si>
    <t>O13075</t>
  </si>
  <si>
    <t>O13076</t>
  </si>
  <si>
    <t>O13077</t>
  </si>
  <si>
    <t>O13078</t>
  </si>
  <si>
    <t>O13079</t>
  </si>
  <si>
    <t>O13080</t>
  </si>
  <si>
    <t>O13081</t>
  </si>
  <si>
    <t>O13082</t>
  </si>
  <si>
    <t>O13083</t>
  </si>
  <si>
    <t>O13084</t>
  </si>
  <si>
    <t>O13085</t>
  </si>
  <si>
    <t>O13086</t>
  </si>
  <si>
    <t>O13087</t>
  </si>
  <si>
    <t>O13088</t>
  </si>
  <si>
    <t>O13089</t>
  </si>
  <si>
    <t>O13090</t>
  </si>
  <si>
    <t>O13091</t>
  </si>
  <si>
    <t>O13092</t>
  </si>
  <si>
    <t>O13093</t>
  </si>
  <si>
    <t>O13094</t>
  </si>
  <si>
    <t>O13095</t>
  </si>
  <si>
    <t>O13096</t>
  </si>
  <si>
    <t>O13097</t>
  </si>
  <si>
    <t>O13098</t>
  </si>
  <si>
    <t>O13099</t>
  </si>
  <si>
    <t>O13100</t>
  </si>
  <si>
    <t>O13101</t>
  </si>
  <si>
    <t>O13102</t>
  </si>
  <si>
    <t>C2845</t>
  </si>
  <si>
    <t>O13103</t>
  </si>
  <si>
    <t>O13104</t>
  </si>
  <si>
    <t>O13105</t>
  </si>
  <si>
    <t>O13106</t>
  </si>
  <si>
    <t>O13107</t>
  </si>
  <si>
    <t>O13108</t>
  </si>
  <si>
    <t>O13109</t>
  </si>
  <si>
    <t>O13110</t>
  </si>
  <si>
    <t>O13111</t>
  </si>
  <si>
    <t>O13112</t>
  </si>
  <si>
    <t>O13113</t>
  </si>
  <si>
    <t>O13114</t>
  </si>
  <si>
    <t>O13115</t>
  </si>
  <si>
    <t>O13116</t>
  </si>
  <si>
    <t>O13117</t>
  </si>
  <si>
    <t>O13118</t>
  </si>
  <si>
    <t>O13119</t>
  </si>
  <si>
    <t>O13120</t>
  </si>
  <si>
    <t>O13121</t>
  </si>
  <si>
    <t>O13122</t>
  </si>
  <si>
    <t>O13123</t>
  </si>
  <si>
    <t>O13124</t>
  </si>
  <si>
    <t>O13125</t>
  </si>
  <si>
    <t>O13126</t>
  </si>
  <si>
    <t>O13127</t>
  </si>
  <si>
    <t>O13128</t>
  </si>
  <si>
    <t>O13129</t>
  </si>
  <si>
    <t>O13130</t>
  </si>
  <si>
    <t>O13131</t>
  </si>
  <si>
    <t>O13132</t>
  </si>
  <si>
    <t>O13133</t>
  </si>
  <si>
    <t>O13134</t>
  </si>
  <si>
    <t>O13135</t>
  </si>
  <si>
    <t>C1023</t>
  </si>
  <si>
    <t>O13136</t>
  </si>
  <si>
    <t>O13137</t>
  </si>
  <si>
    <t>O13138</t>
  </si>
  <si>
    <t>O13139</t>
  </si>
  <si>
    <t>O13140</t>
  </si>
  <si>
    <t>O13141</t>
  </si>
  <si>
    <t>O13142</t>
  </si>
  <si>
    <t>O13143</t>
  </si>
  <si>
    <t>O13144</t>
  </si>
  <si>
    <t>O13145</t>
  </si>
  <si>
    <t>O13146</t>
  </si>
  <si>
    <t>O13147</t>
  </si>
  <si>
    <t>O13148</t>
  </si>
  <si>
    <t>O13149</t>
  </si>
  <si>
    <t>O13150</t>
  </si>
  <si>
    <t>O13151</t>
  </si>
  <si>
    <t>O13152</t>
  </si>
  <si>
    <t>O13153</t>
  </si>
  <si>
    <t>O13154</t>
  </si>
  <si>
    <t>O13155</t>
  </si>
  <si>
    <t>O13156</t>
  </si>
  <si>
    <t>O13157</t>
  </si>
  <si>
    <t>O13158</t>
  </si>
  <si>
    <t>O13159</t>
  </si>
  <si>
    <t>O13160</t>
  </si>
  <si>
    <t>O13161</t>
  </si>
  <si>
    <t>O13162</t>
  </si>
  <si>
    <t>O13163</t>
  </si>
  <si>
    <t>O13164</t>
  </si>
  <si>
    <t>O13165</t>
  </si>
  <si>
    <t>O13166</t>
  </si>
  <si>
    <t>O13167</t>
  </si>
  <si>
    <t>O13168</t>
  </si>
  <si>
    <t>O13169</t>
  </si>
  <si>
    <t>O13170</t>
  </si>
  <si>
    <t>O13171</t>
  </si>
  <si>
    <t>O13172</t>
  </si>
  <si>
    <t>O13173</t>
  </si>
  <si>
    <t>O13174</t>
  </si>
  <si>
    <t>O13175</t>
  </si>
  <si>
    <t>O13176</t>
  </si>
  <si>
    <t>O13177</t>
  </si>
  <si>
    <t>O13178</t>
  </si>
  <si>
    <t>O13179</t>
  </si>
  <si>
    <t>O13180</t>
  </si>
  <si>
    <t>O13181</t>
  </si>
  <si>
    <t>C1377</t>
  </si>
  <si>
    <t>O13182</t>
  </si>
  <si>
    <t>O13183</t>
  </si>
  <si>
    <t>O13184</t>
  </si>
  <si>
    <t>C1511</t>
  </si>
  <si>
    <t>O13185</t>
  </si>
  <si>
    <t>O13186</t>
  </si>
  <si>
    <t>O13187</t>
  </si>
  <si>
    <t>O13188</t>
  </si>
  <si>
    <t>O13189</t>
  </si>
  <si>
    <t>O13190</t>
  </si>
  <si>
    <t>O13191</t>
  </si>
  <si>
    <t>O13192</t>
  </si>
  <si>
    <t>O13193</t>
  </si>
  <si>
    <t>O13194</t>
  </si>
  <si>
    <t>O13195</t>
  </si>
  <si>
    <t>O13196</t>
  </si>
  <si>
    <t>O13197</t>
  </si>
  <si>
    <t>O13198</t>
  </si>
  <si>
    <t>O13199</t>
  </si>
  <si>
    <t>O13200</t>
  </si>
  <si>
    <t>O13201</t>
  </si>
  <si>
    <t>O13202</t>
  </si>
  <si>
    <t>O13203</t>
  </si>
  <si>
    <t>O13204</t>
  </si>
  <si>
    <t>O13205</t>
  </si>
  <si>
    <t>O13206</t>
  </si>
  <si>
    <t>O13207</t>
  </si>
  <si>
    <t>O13208</t>
  </si>
  <si>
    <t>O13209</t>
  </si>
  <si>
    <t>O13210</t>
  </si>
  <si>
    <t>O13211</t>
  </si>
  <si>
    <t>O13212</t>
  </si>
  <si>
    <t>O13213</t>
  </si>
  <si>
    <t>O13214</t>
  </si>
  <si>
    <t>O13215</t>
  </si>
  <si>
    <t>O13216</t>
  </si>
  <si>
    <t>O13217</t>
  </si>
  <si>
    <t>O13218</t>
  </si>
  <si>
    <t>O13219</t>
  </si>
  <si>
    <t>O13220</t>
  </si>
  <si>
    <t>O13221</t>
  </si>
  <si>
    <t>O13222</t>
  </si>
  <si>
    <t>O13223</t>
  </si>
  <si>
    <t>O13224</t>
  </si>
  <si>
    <t>O13225</t>
  </si>
  <si>
    <t>O13226</t>
  </si>
  <si>
    <t>O13227</t>
  </si>
  <si>
    <t>O13228</t>
  </si>
  <si>
    <t>O13229</t>
  </si>
  <si>
    <t>O13230</t>
  </si>
  <si>
    <t>O13231</t>
  </si>
  <si>
    <t>O13232</t>
  </si>
  <si>
    <t>O13233</t>
  </si>
  <si>
    <t>O13234</t>
  </si>
  <si>
    <t>O13235</t>
  </si>
  <si>
    <t>O13236</t>
  </si>
  <si>
    <t>O13237</t>
  </si>
  <si>
    <t>O13238</t>
  </si>
  <si>
    <t>O13239</t>
  </si>
  <si>
    <t>O13240</t>
  </si>
  <si>
    <t>O13241</t>
  </si>
  <si>
    <t>O13242</t>
  </si>
  <si>
    <t>O13243</t>
  </si>
  <si>
    <t>O13244</t>
  </si>
  <si>
    <t>O13245</t>
  </si>
  <si>
    <t>O13246</t>
  </si>
  <si>
    <t>O13247</t>
  </si>
  <si>
    <t>O13248</t>
  </si>
  <si>
    <t>O13249</t>
  </si>
  <si>
    <t>O13250</t>
  </si>
  <si>
    <t>O13251</t>
  </si>
  <si>
    <t>O13252</t>
  </si>
  <si>
    <t>O13253</t>
  </si>
  <si>
    <t>O13254</t>
  </si>
  <si>
    <t>O13255</t>
  </si>
  <si>
    <t>O13256</t>
  </si>
  <si>
    <t>O13257</t>
  </si>
  <si>
    <t>O13258</t>
  </si>
  <si>
    <t>O13259</t>
  </si>
  <si>
    <t>O13260</t>
  </si>
  <si>
    <t>O13261</t>
  </si>
  <si>
    <t>O13262</t>
  </si>
  <si>
    <t>O13263</t>
  </si>
  <si>
    <t>O13264</t>
  </si>
  <si>
    <t>O13265</t>
  </si>
  <si>
    <t>O13266</t>
  </si>
  <si>
    <t>O13267</t>
  </si>
  <si>
    <t>O13268</t>
  </si>
  <si>
    <t>O13269</t>
  </si>
  <si>
    <t>O13270</t>
  </si>
  <si>
    <t>O13271</t>
  </si>
  <si>
    <t>O13272</t>
  </si>
  <si>
    <t>O13273</t>
  </si>
  <si>
    <t>O13274</t>
  </si>
  <si>
    <t>O13275</t>
  </si>
  <si>
    <t>O13276</t>
  </si>
  <si>
    <t>O13277</t>
  </si>
  <si>
    <t>O13278</t>
  </si>
  <si>
    <t>O13279</t>
  </si>
  <si>
    <t>O13280</t>
  </si>
  <si>
    <t>O13281</t>
  </si>
  <si>
    <t>O13282</t>
  </si>
  <si>
    <t>O13283</t>
  </si>
  <si>
    <t>O13284</t>
  </si>
  <si>
    <t>O13285</t>
  </si>
  <si>
    <t>O13286</t>
  </si>
  <si>
    <t>O13287</t>
  </si>
  <si>
    <t>O13288</t>
  </si>
  <si>
    <t>O13289</t>
  </si>
  <si>
    <t>O13290</t>
  </si>
  <si>
    <t>O13291</t>
  </si>
  <si>
    <t>O13292</t>
  </si>
  <si>
    <t>O13293</t>
  </si>
  <si>
    <t>O13294</t>
  </si>
  <si>
    <t>O13295</t>
  </si>
  <si>
    <t>O13296</t>
  </si>
  <si>
    <t>O13297</t>
  </si>
  <si>
    <t>O13298</t>
  </si>
  <si>
    <t>O13299</t>
  </si>
  <si>
    <t>O13300</t>
  </si>
  <si>
    <t>O13301</t>
  </si>
  <si>
    <t>O13302</t>
  </si>
  <si>
    <t>O13303</t>
  </si>
  <si>
    <t>O13304</t>
  </si>
  <si>
    <t>O13305</t>
  </si>
  <si>
    <t>O13306</t>
  </si>
  <si>
    <t>O13307</t>
  </si>
  <si>
    <t>O13308</t>
  </si>
  <si>
    <t>O13309</t>
  </si>
  <si>
    <t>O13310</t>
  </si>
  <si>
    <t>O13311</t>
  </si>
  <si>
    <t>O13312</t>
  </si>
  <si>
    <t>O13313</t>
  </si>
  <si>
    <t>O13314</t>
  </si>
  <si>
    <t>O13315</t>
  </si>
  <si>
    <t>C2477</t>
  </si>
  <si>
    <t>O13316</t>
  </si>
  <si>
    <t>O13317</t>
  </si>
  <si>
    <t>O13318</t>
  </si>
  <si>
    <t>O13319</t>
  </si>
  <si>
    <t>O13320</t>
  </si>
  <si>
    <t>O13321</t>
  </si>
  <si>
    <t>O13322</t>
  </si>
  <si>
    <t>O13323</t>
  </si>
  <si>
    <t>O13324</t>
  </si>
  <si>
    <t>O13325</t>
  </si>
  <si>
    <t>O13326</t>
  </si>
  <si>
    <t>O13327</t>
  </si>
  <si>
    <t>O13328</t>
  </si>
  <si>
    <t>O13329</t>
  </si>
  <si>
    <t>O13330</t>
  </si>
  <si>
    <t>O13331</t>
  </si>
  <si>
    <t>O13332</t>
  </si>
  <si>
    <t>O13333</t>
  </si>
  <si>
    <t>O13334</t>
  </si>
  <si>
    <t>O13335</t>
  </si>
  <si>
    <t>O13336</t>
  </si>
  <si>
    <t>O13337</t>
  </si>
  <si>
    <t>O13338</t>
  </si>
  <si>
    <t>O13339</t>
  </si>
  <si>
    <t>O13340</t>
  </si>
  <si>
    <t>O13341</t>
  </si>
  <si>
    <t>O13342</t>
  </si>
  <si>
    <t>O13343</t>
  </si>
  <si>
    <t>O13344</t>
  </si>
  <si>
    <t>O13345</t>
  </si>
  <si>
    <t>O13346</t>
  </si>
  <si>
    <t>O13347</t>
  </si>
  <si>
    <t>O13348</t>
  </si>
  <si>
    <t>O13349</t>
  </si>
  <si>
    <t>O13350</t>
  </si>
  <si>
    <t>O13351</t>
  </si>
  <si>
    <t>O13352</t>
  </si>
  <si>
    <t>O13353</t>
  </si>
  <si>
    <t>O13354</t>
  </si>
  <si>
    <t>O13355</t>
  </si>
  <si>
    <t>O13356</t>
  </si>
  <si>
    <t>O13357</t>
  </si>
  <si>
    <t>O13358</t>
  </si>
  <si>
    <t>O13359</t>
  </si>
  <si>
    <t>O13360</t>
  </si>
  <si>
    <t>O13361</t>
  </si>
  <si>
    <t>O13362</t>
  </si>
  <si>
    <t>O13363</t>
  </si>
  <si>
    <t>O13364</t>
  </si>
  <si>
    <t>O13365</t>
  </si>
  <si>
    <t>O13366</t>
  </si>
  <si>
    <t>O13367</t>
  </si>
  <si>
    <t>O13368</t>
  </si>
  <si>
    <t>O13369</t>
  </si>
  <si>
    <t>O13370</t>
  </si>
  <si>
    <t>O13371</t>
  </si>
  <si>
    <t>O13372</t>
  </si>
  <si>
    <t>O13373</t>
  </si>
  <si>
    <t>O13374</t>
  </si>
  <si>
    <t>O13375</t>
  </si>
  <si>
    <t>O13376</t>
  </si>
  <si>
    <t>O13377</t>
  </si>
  <si>
    <t>O13378</t>
  </si>
  <si>
    <t>O13379</t>
  </si>
  <si>
    <t>O13380</t>
  </si>
  <si>
    <t>O13381</t>
  </si>
  <si>
    <t>O13382</t>
  </si>
  <si>
    <t>O13383</t>
  </si>
  <si>
    <t>O13384</t>
  </si>
  <si>
    <t>O13385</t>
  </si>
  <si>
    <t>O13386</t>
  </si>
  <si>
    <t>O13387</t>
  </si>
  <si>
    <t>O13388</t>
  </si>
  <si>
    <t>O13389</t>
  </si>
  <si>
    <t>O13390</t>
  </si>
  <si>
    <t>O13391</t>
  </si>
  <si>
    <t>O13392</t>
  </si>
  <si>
    <t>O13393</t>
  </si>
  <si>
    <t>O13394</t>
  </si>
  <si>
    <t>O13395</t>
  </si>
  <si>
    <t>O13396</t>
  </si>
  <si>
    <t>O13397</t>
  </si>
  <si>
    <t>O13398</t>
  </si>
  <si>
    <t>O13399</t>
  </si>
  <si>
    <t>O13400</t>
  </si>
  <si>
    <t>O13401</t>
  </si>
  <si>
    <t>O13402</t>
  </si>
  <si>
    <t>O13403</t>
  </si>
  <si>
    <t>O13404</t>
  </si>
  <si>
    <t>O13405</t>
  </si>
  <si>
    <t>O13406</t>
  </si>
  <si>
    <t>O13407</t>
  </si>
  <si>
    <t>O13408</t>
  </si>
  <si>
    <t>O13409</t>
  </si>
  <si>
    <t>O13410</t>
  </si>
  <si>
    <t>O13411</t>
  </si>
  <si>
    <t>O13412</t>
  </si>
  <si>
    <t>O13413</t>
  </si>
  <si>
    <t>O13414</t>
  </si>
  <si>
    <t>O13415</t>
  </si>
  <si>
    <t>O13416</t>
  </si>
  <si>
    <t>O13417</t>
  </si>
  <si>
    <t>O13418</t>
  </si>
  <si>
    <t>O13419</t>
  </si>
  <si>
    <t>O13420</t>
  </si>
  <si>
    <t>O13421</t>
  </si>
  <si>
    <t>O13422</t>
  </si>
  <si>
    <t>O13423</t>
  </si>
  <si>
    <t>O13424</t>
  </si>
  <si>
    <t>O13425</t>
  </si>
  <si>
    <t>O13426</t>
  </si>
  <si>
    <t>O13427</t>
  </si>
  <si>
    <t>O13428</t>
  </si>
  <si>
    <t>O13429</t>
  </si>
  <si>
    <t>O13430</t>
  </si>
  <si>
    <t>O13431</t>
  </si>
  <si>
    <t>O13432</t>
  </si>
  <si>
    <t>O13433</t>
  </si>
  <si>
    <t>O13434</t>
  </si>
  <si>
    <t>O13435</t>
  </si>
  <si>
    <t>O13436</t>
  </si>
  <si>
    <t>O13437</t>
  </si>
  <si>
    <t>O13438</t>
  </si>
  <si>
    <t>O13439</t>
  </si>
  <si>
    <t>O13440</t>
  </si>
  <si>
    <t>O13441</t>
  </si>
  <si>
    <t>O13442</t>
  </si>
  <si>
    <t>O13443</t>
  </si>
  <si>
    <t>O13444</t>
  </si>
  <si>
    <t>O13445</t>
  </si>
  <si>
    <t>O13446</t>
  </si>
  <si>
    <t>O13447</t>
  </si>
  <si>
    <t>O13448</t>
  </si>
  <si>
    <t>O13449</t>
  </si>
  <si>
    <t>O13450</t>
  </si>
  <si>
    <t>O13451</t>
  </si>
  <si>
    <t>O13452</t>
  </si>
  <si>
    <t>O13453</t>
  </si>
  <si>
    <t>O13454</t>
  </si>
  <si>
    <t>O13455</t>
  </si>
  <si>
    <t>O13456</t>
  </si>
  <si>
    <t>O13457</t>
  </si>
  <si>
    <t>O13458</t>
  </si>
  <si>
    <t>O13459</t>
  </si>
  <si>
    <t>O13460</t>
  </si>
  <si>
    <t>O13461</t>
  </si>
  <si>
    <t>O13462</t>
  </si>
  <si>
    <t>O13463</t>
  </si>
  <si>
    <t>C2800</t>
  </si>
  <si>
    <t>O13464</t>
  </si>
  <si>
    <t>O13465</t>
  </si>
  <si>
    <t>O13466</t>
  </si>
  <si>
    <t>O13467</t>
  </si>
  <si>
    <t>O13468</t>
  </si>
  <si>
    <t>O13469</t>
  </si>
  <si>
    <t>O13470</t>
  </si>
  <si>
    <t>O13471</t>
  </si>
  <si>
    <t>O13472</t>
  </si>
  <si>
    <t>O13473</t>
  </si>
  <si>
    <t>O13474</t>
  </si>
  <si>
    <t>O13475</t>
  </si>
  <si>
    <t>O13476</t>
  </si>
  <si>
    <t>O13477</t>
  </si>
  <si>
    <t>O13478</t>
  </si>
  <si>
    <t>O13479</t>
  </si>
  <si>
    <t>O13480</t>
  </si>
  <si>
    <t>O13481</t>
  </si>
  <si>
    <t>O13482</t>
  </si>
  <si>
    <t>O13483</t>
  </si>
  <si>
    <t>O13484</t>
  </si>
  <si>
    <t>O13485</t>
  </si>
  <si>
    <t>O13486</t>
  </si>
  <si>
    <t>O13487</t>
  </si>
  <si>
    <t>O13488</t>
  </si>
  <si>
    <t>O13489</t>
  </si>
  <si>
    <t>O13490</t>
  </si>
  <si>
    <t>O13491</t>
  </si>
  <si>
    <t>O13492</t>
  </si>
  <si>
    <t>O13493</t>
  </si>
  <si>
    <t>O13494</t>
  </si>
  <si>
    <t>O13495</t>
  </si>
  <si>
    <t>O13496</t>
  </si>
  <si>
    <t>O13497</t>
  </si>
  <si>
    <t>O13498</t>
  </si>
  <si>
    <t>O13499</t>
  </si>
  <si>
    <t>O13500</t>
  </si>
  <si>
    <t>O13501</t>
  </si>
  <si>
    <t>O13502</t>
  </si>
  <si>
    <t>O13503</t>
  </si>
  <si>
    <t>O13504</t>
  </si>
  <si>
    <t>O13505</t>
  </si>
  <si>
    <t>O13506</t>
  </si>
  <si>
    <t>O13507</t>
  </si>
  <si>
    <t>O13508</t>
  </si>
  <si>
    <t>O13509</t>
  </si>
  <si>
    <t>O13510</t>
  </si>
  <si>
    <t>O13511</t>
  </si>
  <si>
    <t>O13512</t>
  </si>
  <si>
    <t>O13513</t>
  </si>
  <si>
    <t>O13514</t>
  </si>
  <si>
    <t>O13515</t>
  </si>
  <si>
    <t>O13516</t>
  </si>
  <si>
    <t>O13517</t>
  </si>
  <si>
    <t>O13518</t>
  </si>
  <si>
    <t>O13519</t>
  </si>
  <si>
    <t>O13520</t>
  </si>
  <si>
    <t>O13521</t>
  </si>
  <si>
    <t>C1637</t>
  </si>
  <si>
    <t>O13522</t>
  </si>
  <si>
    <t>O13523</t>
  </si>
  <si>
    <t>O13524</t>
  </si>
  <si>
    <t>O13525</t>
  </si>
  <si>
    <t>O13526</t>
  </si>
  <si>
    <t>O13527</t>
  </si>
  <si>
    <t>O13528</t>
  </si>
  <si>
    <t>O13529</t>
  </si>
  <si>
    <t>O13530</t>
  </si>
  <si>
    <t>O13531</t>
  </si>
  <si>
    <t>O13532</t>
  </si>
  <si>
    <t>O13533</t>
  </si>
  <si>
    <t>O13534</t>
  </si>
  <si>
    <t>O13535</t>
  </si>
  <si>
    <t>O13536</t>
  </si>
  <si>
    <t>O13537</t>
  </si>
  <si>
    <t>O13538</t>
  </si>
  <si>
    <t>O13539</t>
  </si>
  <si>
    <t>O13540</t>
  </si>
  <si>
    <t>O13541</t>
  </si>
  <si>
    <t>O13542</t>
  </si>
  <si>
    <t>C1335</t>
  </si>
  <si>
    <t>O13543</t>
  </si>
  <si>
    <t>O13544</t>
  </si>
  <si>
    <t>O13545</t>
  </si>
  <si>
    <t>O13546</t>
  </si>
  <si>
    <t>O13547</t>
  </si>
  <si>
    <t>O13548</t>
  </si>
  <si>
    <t>O13549</t>
  </si>
  <si>
    <t>O13550</t>
  </si>
  <si>
    <t>O13551</t>
  </si>
  <si>
    <t>O13552</t>
  </si>
  <si>
    <t>O13553</t>
  </si>
  <si>
    <t>O13554</t>
  </si>
  <si>
    <t>O13555</t>
  </si>
  <si>
    <t>O13556</t>
  </si>
  <si>
    <t>O13557</t>
  </si>
  <si>
    <t>O13558</t>
  </si>
  <si>
    <t>O13559</t>
  </si>
  <si>
    <t>O13560</t>
  </si>
  <si>
    <t>O13561</t>
  </si>
  <si>
    <t>O13562</t>
  </si>
  <si>
    <t>O13563</t>
  </si>
  <si>
    <t>O13564</t>
  </si>
  <si>
    <t>O13565</t>
  </si>
  <si>
    <t>O13566</t>
  </si>
  <si>
    <t>O13567</t>
  </si>
  <si>
    <t>O13568</t>
  </si>
  <si>
    <t>O13569</t>
  </si>
  <si>
    <t>O13570</t>
  </si>
  <si>
    <t>O13571</t>
  </si>
  <si>
    <t>O13572</t>
  </si>
  <si>
    <t>O13573</t>
  </si>
  <si>
    <t>O13574</t>
  </si>
  <si>
    <t>O13575</t>
  </si>
  <si>
    <t>O13576</t>
  </si>
  <si>
    <t>O13577</t>
  </si>
  <si>
    <t>O13578</t>
  </si>
  <si>
    <t>O13579</t>
  </si>
  <si>
    <t>O13580</t>
  </si>
  <si>
    <t>O13581</t>
  </si>
  <si>
    <t>O13582</t>
  </si>
  <si>
    <t>O13583</t>
  </si>
  <si>
    <t>O13584</t>
  </si>
  <si>
    <t>O13585</t>
  </si>
  <si>
    <t>O13586</t>
  </si>
  <si>
    <t>O13587</t>
  </si>
  <si>
    <t>O13588</t>
  </si>
  <si>
    <t>O13589</t>
  </si>
  <si>
    <t>O13590</t>
  </si>
  <si>
    <t>O13591</t>
  </si>
  <si>
    <t>O13592</t>
  </si>
  <si>
    <t>O13593</t>
  </si>
  <si>
    <t>O13594</t>
  </si>
  <si>
    <t>O13595</t>
  </si>
  <si>
    <t>O13596</t>
  </si>
  <si>
    <t>O13597</t>
  </si>
  <si>
    <t>O13598</t>
  </si>
  <si>
    <t>O13599</t>
  </si>
  <si>
    <t>O13600</t>
  </si>
  <si>
    <t>O13601</t>
  </si>
  <si>
    <t>O13602</t>
  </si>
  <si>
    <t>O13603</t>
  </si>
  <si>
    <t>O13604</t>
  </si>
  <si>
    <t>O13605</t>
  </si>
  <si>
    <t>O13606</t>
  </si>
  <si>
    <t>O13607</t>
  </si>
  <si>
    <t>O13608</t>
  </si>
  <si>
    <t>O13609</t>
  </si>
  <si>
    <t>O13610</t>
  </si>
  <si>
    <t>O13611</t>
  </si>
  <si>
    <t>O13612</t>
  </si>
  <si>
    <t>O13613</t>
  </si>
  <si>
    <t>O13614</t>
  </si>
  <si>
    <t>O13615</t>
  </si>
  <si>
    <t>O13616</t>
  </si>
  <si>
    <t>O13617</t>
  </si>
  <si>
    <t>C1606</t>
  </si>
  <si>
    <t>O13618</t>
  </si>
  <si>
    <t>O13619</t>
  </si>
  <si>
    <t>O13620</t>
  </si>
  <si>
    <t>O13621</t>
  </si>
  <si>
    <t>O13622</t>
  </si>
  <si>
    <t>O13623</t>
  </si>
  <si>
    <t>O13624</t>
  </si>
  <si>
    <t>O13625</t>
  </si>
  <si>
    <t>O13626</t>
  </si>
  <si>
    <t>O13627</t>
  </si>
  <si>
    <t>O13628</t>
  </si>
  <si>
    <t>O13629</t>
  </si>
  <si>
    <t>O13630</t>
  </si>
  <si>
    <t>O13631</t>
  </si>
  <si>
    <t>O13632</t>
  </si>
  <si>
    <t>O13633</t>
  </si>
  <si>
    <t>O13634</t>
  </si>
  <si>
    <t>O13635</t>
  </si>
  <si>
    <t>O13636</t>
  </si>
  <si>
    <t>O13637</t>
  </si>
  <si>
    <t>O13638</t>
  </si>
  <si>
    <t>O13639</t>
  </si>
  <si>
    <t>O13640</t>
  </si>
  <si>
    <t>O13641</t>
  </si>
  <si>
    <t>O13642</t>
  </si>
  <si>
    <t>O13643</t>
  </si>
  <si>
    <t>O13644</t>
  </si>
  <si>
    <t>O13645</t>
  </si>
  <si>
    <t>O13646</t>
  </si>
  <si>
    <t>O13647</t>
  </si>
  <si>
    <t>O13648</t>
  </si>
  <si>
    <t>C1099</t>
  </si>
  <si>
    <t>O13649</t>
  </si>
  <si>
    <t>O13650</t>
  </si>
  <si>
    <t>O13651</t>
  </si>
  <si>
    <t>O13652</t>
  </si>
  <si>
    <t>O13653</t>
  </si>
  <si>
    <t>O13654</t>
  </si>
  <si>
    <t>O13655</t>
  </si>
  <si>
    <t>O13656</t>
  </si>
  <si>
    <t>O13657</t>
  </si>
  <si>
    <t>O13658</t>
  </si>
  <si>
    <t>O13659</t>
  </si>
  <si>
    <t>O13660</t>
  </si>
  <si>
    <t>O13661</t>
  </si>
  <si>
    <t>O13662</t>
  </si>
  <si>
    <t>O13663</t>
  </si>
  <si>
    <t>O13664</t>
  </si>
  <si>
    <t>O13665</t>
  </si>
  <si>
    <t>O13666</t>
  </si>
  <si>
    <t>O13667</t>
  </si>
  <si>
    <t>O13668</t>
  </si>
  <si>
    <t>O13669</t>
  </si>
  <si>
    <t>O13670</t>
  </si>
  <si>
    <t>O13671</t>
  </si>
  <si>
    <t>O13672</t>
  </si>
  <si>
    <t>O13673</t>
  </si>
  <si>
    <t>O13674</t>
  </si>
  <si>
    <t>O13675</t>
  </si>
  <si>
    <t>O13676</t>
  </si>
  <si>
    <t>O13677</t>
  </si>
  <si>
    <t>O13678</t>
  </si>
  <si>
    <t>O13679</t>
  </si>
  <si>
    <t>O13680</t>
  </si>
  <si>
    <t>O13681</t>
  </si>
  <si>
    <t>O13682</t>
  </si>
  <si>
    <t>O13683</t>
  </si>
  <si>
    <t>O13684</t>
  </si>
  <si>
    <t>O13685</t>
  </si>
  <si>
    <t>O13686</t>
  </si>
  <si>
    <t>O13687</t>
  </si>
  <si>
    <t>O13688</t>
  </si>
  <si>
    <t>O13689</t>
  </si>
  <si>
    <t>O13690</t>
  </si>
  <si>
    <t>O13691</t>
  </si>
  <si>
    <t>O13692</t>
  </si>
  <si>
    <t>O13693</t>
  </si>
  <si>
    <t>O13694</t>
  </si>
  <si>
    <t>O13695</t>
  </si>
  <si>
    <t>O13696</t>
  </si>
  <si>
    <t>O13697</t>
  </si>
  <si>
    <t>O13698</t>
  </si>
  <si>
    <t>O13699</t>
  </si>
  <si>
    <t>O13700</t>
  </si>
  <si>
    <t>O13701</t>
  </si>
  <si>
    <t>O13702</t>
  </si>
  <si>
    <t>O13703</t>
  </si>
  <si>
    <t>O13704</t>
  </si>
  <si>
    <t>O13705</t>
  </si>
  <si>
    <t>O13706</t>
  </si>
  <si>
    <t>C2720</t>
  </si>
  <si>
    <t>O13707</t>
  </si>
  <si>
    <t>O13708</t>
  </si>
  <si>
    <t>O13709</t>
  </si>
  <si>
    <t>O13710</t>
  </si>
  <si>
    <t>O13711</t>
  </si>
  <si>
    <t>O13712</t>
  </si>
  <si>
    <t>O13713</t>
  </si>
  <si>
    <t>O13714</t>
  </si>
  <si>
    <t>O13715</t>
  </si>
  <si>
    <t>O13716</t>
  </si>
  <si>
    <t>O13717</t>
  </si>
  <si>
    <t>O13718</t>
  </si>
  <si>
    <t>O13719</t>
  </si>
  <si>
    <t>O13720</t>
  </si>
  <si>
    <t>O13721</t>
  </si>
  <si>
    <t>O13722</t>
  </si>
  <si>
    <t>O13723</t>
  </si>
  <si>
    <t>O13724</t>
  </si>
  <si>
    <t>O13725</t>
  </si>
  <si>
    <t>O13726</t>
  </si>
  <si>
    <t>O13727</t>
  </si>
  <si>
    <t>O13728</t>
  </si>
  <si>
    <t>O13729</t>
  </si>
  <si>
    <t>O13730</t>
  </si>
  <si>
    <t>O13731</t>
  </si>
  <si>
    <t>O13732</t>
  </si>
  <si>
    <t>O13733</t>
  </si>
  <si>
    <t>O13734</t>
  </si>
  <si>
    <t>O13735</t>
  </si>
  <si>
    <t>O13736</t>
  </si>
  <si>
    <t>O13737</t>
  </si>
  <si>
    <t>O13738</t>
  </si>
  <si>
    <t>O13739</t>
  </si>
  <si>
    <t>O13740</t>
  </si>
  <si>
    <t>O13741</t>
  </si>
  <si>
    <t>O13742</t>
  </si>
  <si>
    <t>O13743</t>
  </si>
  <si>
    <t>O13744</t>
  </si>
  <si>
    <t>O13745</t>
  </si>
  <si>
    <t>O13746</t>
  </si>
  <si>
    <t>O13747</t>
  </si>
  <si>
    <t>O13748</t>
  </si>
  <si>
    <t>O13749</t>
  </si>
  <si>
    <t>O13750</t>
  </si>
  <si>
    <t>O13751</t>
  </si>
  <si>
    <t>O13752</t>
  </si>
  <si>
    <t>O13753</t>
  </si>
  <si>
    <t>O13754</t>
  </si>
  <si>
    <t>O13755</t>
  </si>
  <si>
    <t>O13756</t>
  </si>
  <si>
    <t>O13757</t>
  </si>
  <si>
    <t>O13758</t>
  </si>
  <si>
    <t>O13759</t>
  </si>
  <si>
    <t>O13760</t>
  </si>
  <si>
    <t>O13761</t>
  </si>
  <si>
    <t>O13762</t>
  </si>
  <si>
    <t>O13763</t>
  </si>
  <si>
    <t>O13764</t>
  </si>
  <si>
    <t>O13765</t>
  </si>
  <si>
    <t>O13766</t>
  </si>
  <si>
    <t>O13767</t>
  </si>
  <si>
    <t>O13768</t>
  </si>
  <si>
    <t>O13769</t>
  </si>
  <si>
    <t>O13770</t>
  </si>
  <si>
    <t>O13771</t>
  </si>
  <si>
    <t>O13772</t>
  </si>
  <si>
    <t>O13773</t>
  </si>
  <si>
    <t>O13774</t>
  </si>
  <si>
    <t>O13775</t>
  </si>
  <si>
    <t>O13776</t>
  </si>
  <si>
    <t>O13777</t>
  </si>
  <si>
    <t>O13778</t>
  </si>
  <si>
    <t>O13779</t>
  </si>
  <si>
    <t>O13780</t>
  </si>
  <si>
    <t>O13781</t>
  </si>
  <si>
    <t>O13782</t>
  </si>
  <si>
    <t>O13783</t>
  </si>
  <si>
    <t>O13784</t>
  </si>
  <si>
    <t>O13785</t>
  </si>
  <si>
    <t>O13786</t>
  </si>
  <si>
    <t>O13787</t>
  </si>
  <si>
    <t>O13788</t>
  </si>
  <si>
    <t>O13789</t>
  </si>
  <si>
    <t>O13790</t>
  </si>
  <si>
    <t>O13791</t>
  </si>
  <si>
    <t>O13792</t>
  </si>
  <si>
    <t>O13793</t>
  </si>
  <si>
    <t>O13794</t>
  </si>
  <si>
    <t>O13795</t>
  </si>
  <si>
    <t>O13796</t>
  </si>
  <si>
    <t>O13797</t>
  </si>
  <si>
    <t>O13798</t>
  </si>
  <si>
    <t>O13799</t>
  </si>
  <si>
    <t>O13800</t>
  </si>
  <si>
    <t>O13801</t>
  </si>
  <si>
    <t>O13802</t>
  </si>
  <si>
    <t>O13803</t>
  </si>
  <si>
    <t>O13804</t>
  </si>
  <si>
    <t>O13805</t>
  </si>
  <si>
    <t>O13806</t>
  </si>
  <si>
    <t>O13807</t>
  </si>
  <si>
    <t>O13808</t>
  </si>
  <si>
    <t>O13809</t>
  </si>
  <si>
    <t>O13810</t>
  </si>
  <si>
    <t>O13811</t>
  </si>
  <si>
    <t>O13812</t>
  </si>
  <si>
    <t>O13813</t>
  </si>
  <si>
    <t>O13814</t>
  </si>
  <si>
    <t>O13815</t>
  </si>
  <si>
    <t>O13816</t>
  </si>
  <si>
    <t>O13817</t>
  </si>
  <si>
    <t>O13818</t>
  </si>
  <si>
    <t>O13819</t>
  </si>
  <si>
    <t>C2838</t>
  </si>
  <si>
    <t>O13820</t>
  </si>
  <si>
    <t>O13821</t>
  </si>
  <si>
    <t>O13822</t>
  </si>
  <si>
    <t>O13823</t>
  </si>
  <si>
    <t>O13824</t>
  </si>
  <si>
    <t>O13825</t>
  </si>
  <si>
    <t>O13826</t>
  </si>
  <si>
    <t>O13827</t>
  </si>
  <si>
    <t>O13828</t>
  </si>
  <si>
    <t>O13829</t>
  </si>
  <si>
    <t>O13830</t>
  </si>
  <si>
    <t>O13831</t>
  </si>
  <si>
    <t>O13832</t>
  </si>
  <si>
    <t>O13833</t>
  </si>
  <si>
    <t>O13834</t>
  </si>
  <si>
    <t>O13835</t>
  </si>
  <si>
    <t>O13836</t>
  </si>
  <si>
    <t>O13837</t>
  </si>
  <si>
    <t>O13838</t>
  </si>
  <si>
    <t>O13839</t>
  </si>
  <si>
    <t>O13840</t>
  </si>
  <si>
    <t>O13841</t>
  </si>
  <si>
    <t>O13842</t>
  </si>
  <si>
    <t>O13843</t>
  </si>
  <si>
    <t>O13844</t>
  </si>
  <si>
    <t>O13845</t>
  </si>
  <si>
    <t>O13846</t>
  </si>
  <si>
    <t>O13847</t>
  </si>
  <si>
    <t>O13848</t>
  </si>
  <si>
    <t>O13849</t>
  </si>
  <si>
    <t>O13850</t>
  </si>
  <si>
    <t>O13851</t>
  </si>
  <si>
    <t>O13852</t>
  </si>
  <si>
    <t>O13853</t>
  </si>
  <si>
    <t>O13854</t>
  </si>
  <si>
    <t>O13855</t>
  </si>
  <si>
    <t>O13856</t>
  </si>
  <si>
    <t>O13857</t>
  </si>
  <si>
    <t>O13858</t>
  </si>
  <si>
    <t>O13859</t>
  </si>
  <si>
    <t>O13860</t>
  </si>
  <si>
    <t>O13861</t>
  </si>
  <si>
    <t>O13862</t>
  </si>
  <si>
    <t>O13863</t>
  </si>
  <si>
    <t>O13864</t>
  </si>
  <si>
    <t>O13865</t>
  </si>
  <si>
    <t>O13866</t>
  </si>
  <si>
    <t>O13867</t>
  </si>
  <si>
    <t>O13868</t>
  </si>
  <si>
    <t>O13869</t>
  </si>
  <si>
    <t>O13870</t>
  </si>
  <si>
    <t>O13871</t>
  </si>
  <si>
    <t>O13872</t>
  </si>
  <si>
    <t>O13873</t>
  </si>
  <si>
    <t>O13874</t>
  </si>
  <si>
    <t>O13875</t>
  </si>
  <si>
    <t>O13876</t>
  </si>
  <si>
    <t>O13877</t>
  </si>
  <si>
    <t>O13878</t>
  </si>
  <si>
    <t>O13879</t>
  </si>
  <si>
    <t>O13880</t>
  </si>
  <si>
    <t>O13881</t>
  </si>
  <si>
    <t>O13882</t>
  </si>
  <si>
    <t>O13883</t>
  </si>
  <si>
    <t>O13884</t>
  </si>
  <si>
    <t>O13885</t>
  </si>
  <si>
    <t>O13886</t>
  </si>
  <si>
    <t>O13887</t>
  </si>
  <si>
    <t>O13888</t>
  </si>
  <si>
    <t>O13889</t>
  </si>
  <si>
    <t>O13890</t>
  </si>
  <si>
    <t>O13891</t>
  </si>
  <si>
    <t>O13892</t>
  </si>
  <si>
    <t>O13893</t>
  </si>
  <si>
    <t>O13894</t>
  </si>
  <si>
    <t>O13895</t>
  </si>
  <si>
    <t>O13896</t>
  </si>
  <si>
    <t>O13897</t>
  </si>
  <si>
    <t>O13898</t>
  </si>
  <si>
    <t>O13899</t>
  </si>
  <si>
    <t>O13900</t>
  </si>
  <si>
    <t>O13901</t>
  </si>
  <si>
    <t>C1810</t>
  </si>
  <si>
    <t>O13902</t>
  </si>
  <si>
    <t>O13903</t>
  </si>
  <si>
    <t>O13904</t>
  </si>
  <si>
    <t>O13905</t>
  </si>
  <si>
    <t>O13906</t>
  </si>
  <si>
    <t>O13907</t>
  </si>
  <si>
    <t>O13908</t>
  </si>
  <si>
    <t>O13909</t>
  </si>
  <si>
    <t>O13910</t>
  </si>
  <si>
    <t>O13911</t>
  </si>
  <si>
    <t>O13912</t>
  </si>
  <si>
    <t>O13913</t>
  </si>
  <si>
    <t>O13914</t>
  </si>
  <si>
    <t>O13915</t>
  </si>
  <si>
    <t>O13916</t>
  </si>
  <si>
    <t>O13917</t>
  </si>
  <si>
    <t>O13918</t>
  </si>
  <si>
    <t>O13919</t>
  </si>
  <si>
    <t>O13920</t>
  </si>
  <si>
    <t>O13921</t>
  </si>
  <si>
    <t>O13922</t>
  </si>
  <si>
    <t>O13923</t>
  </si>
  <si>
    <t>O13924</t>
  </si>
  <si>
    <t>O13925</t>
  </si>
  <si>
    <t>O13926</t>
  </si>
  <si>
    <t>O13927</t>
  </si>
  <si>
    <t>O13928</t>
  </si>
  <si>
    <t>O13929</t>
  </si>
  <si>
    <t>O13930</t>
  </si>
  <si>
    <t>O13931</t>
  </si>
  <si>
    <t>O13932</t>
  </si>
  <si>
    <t>C1745</t>
  </si>
  <si>
    <t>O13933</t>
  </si>
  <si>
    <t>O13934</t>
  </si>
  <si>
    <t>O13935</t>
  </si>
  <si>
    <t>O13936</t>
  </si>
  <si>
    <t>O13937</t>
  </si>
  <si>
    <t>O13938</t>
  </si>
  <si>
    <t>O13939</t>
  </si>
  <si>
    <t>O13940</t>
  </si>
  <si>
    <t>O13941</t>
  </si>
  <si>
    <t>O13942</t>
  </si>
  <si>
    <t>O13943</t>
  </si>
  <si>
    <t>O13944</t>
  </si>
  <si>
    <t>O13945</t>
  </si>
  <si>
    <t>O13946</t>
  </si>
  <si>
    <t>O13947</t>
  </si>
  <si>
    <t>O13948</t>
  </si>
  <si>
    <t>O13949</t>
  </si>
  <si>
    <t>O13950</t>
  </si>
  <si>
    <t>O13951</t>
  </si>
  <si>
    <t>O13952</t>
  </si>
  <si>
    <t>O13953</t>
  </si>
  <si>
    <t>O13954</t>
  </si>
  <si>
    <t>O13955</t>
  </si>
  <si>
    <t>O13956</t>
  </si>
  <si>
    <t>O13957</t>
  </si>
  <si>
    <t>O13958</t>
  </si>
  <si>
    <t>O13959</t>
  </si>
  <si>
    <t>O13960</t>
  </si>
  <si>
    <t>O13961</t>
  </si>
  <si>
    <t>O13962</t>
  </si>
  <si>
    <t>O13963</t>
  </si>
  <si>
    <t>O13964</t>
  </si>
  <si>
    <t>O13965</t>
  </si>
  <si>
    <t>O13966</t>
  </si>
  <si>
    <t>O13967</t>
  </si>
  <si>
    <t>O13968</t>
  </si>
  <si>
    <t>O13969</t>
  </si>
  <si>
    <t>O13970</t>
  </si>
  <si>
    <t>O13971</t>
  </si>
  <si>
    <t>O13972</t>
  </si>
  <si>
    <t>O13973</t>
  </si>
  <si>
    <t>O13974</t>
  </si>
  <si>
    <t>O13975</t>
  </si>
  <si>
    <t>O13976</t>
  </si>
  <si>
    <t>O13977</t>
  </si>
  <si>
    <t>O13978</t>
  </si>
  <si>
    <t>O13979</t>
  </si>
  <si>
    <t>O13980</t>
  </si>
  <si>
    <t>O13981</t>
  </si>
  <si>
    <t>O13982</t>
  </si>
  <si>
    <t>O13983</t>
  </si>
  <si>
    <t>O13984</t>
  </si>
  <si>
    <t>O13985</t>
  </si>
  <si>
    <t>O13986</t>
  </si>
  <si>
    <t>O13987</t>
  </si>
  <si>
    <t>O13988</t>
  </si>
  <si>
    <t>O13989</t>
  </si>
  <si>
    <t>O13990</t>
  </si>
  <si>
    <t>O13991</t>
  </si>
  <si>
    <t>O13992</t>
  </si>
  <si>
    <t>C1328</t>
  </si>
  <si>
    <t>O13993</t>
  </si>
  <si>
    <t>O13994</t>
  </si>
  <si>
    <t>O13995</t>
  </si>
  <si>
    <t>O13996</t>
  </si>
  <si>
    <t>O13997</t>
  </si>
  <si>
    <t>O13998</t>
  </si>
  <si>
    <t>O13999</t>
  </si>
  <si>
    <t>O14000</t>
  </si>
  <si>
    <t>O14001</t>
  </si>
  <si>
    <t>O14002</t>
  </si>
  <si>
    <t>O14003</t>
  </si>
  <si>
    <t>O14004</t>
  </si>
  <si>
    <t>O14005</t>
  </si>
  <si>
    <t>O14006</t>
  </si>
  <si>
    <t>O14007</t>
  </si>
  <si>
    <t>O14008</t>
  </si>
  <si>
    <t>O14009</t>
  </si>
  <si>
    <t>O14010</t>
  </si>
  <si>
    <t>O14011</t>
  </si>
  <si>
    <t>O14012</t>
  </si>
  <si>
    <t>O14013</t>
  </si>
  <si>
    <t>O14014</t>
  </si>
  <si>
    <t>O14015</t>
  </si>
  <si>
    <t>O14016</t>
  </si>
  <si>
    <t>O14017</t>
  </si>
  <si>
    <t>O14018</t>
  </si>
  <si>
    <t>O14019</t>
  </si>
  <si>
    <t>O14020</t>
  </si>
  <si>
    <t>O14021</t>
  </si>
  <si>
    <t>O14022</t>
  </si>
  <si>
    <t>O14023</t>
  </si>
  <si>
    <t>O14024</t>
  </si>
  <si>
    <t>O14025</t>
  </si>
  <si>
    <t>O14026</t>
  </si>
  <si>
    <t>O14027</t>
  </si>
  <si>
    <t>O14028</t>
  </si>
  <si>
    <t>O14029</t>
  </si>
  <si>
    <t>O14030</t>
  </si>
  <si>
    <t>O14031</t>
  </si>
  <si>
    <t>O14032</t>
  </si>
  <si>
    <t>O14033</t>
  </si>
  <si>
    <t>O14034</t>
  </si>
  <si>
    <t>O14035</t>
  </si>
  <si>
    <t>O14036</t>
  </si>
  <si>
    <t>O14037</t>
  </si>
  <si>
    <t>O14038</t>
  </si>
  <si>
    <t>O14039</t>
  </si>
  <si>
    <t>O14040</t>
  </si>
  <si>
    <t>O14041</t>
  </si>
  <si>
    <t>O14042</t>
  </si>
  <si>
    <t>O14043</t>
  </si>
  <si>
    <t>O14044</t>
  </si>
  <si>
    <t>O14045</t>
  </si>
  <si>
    <t>O14046</t>
  </si>
  <si>
    <t>O14047</t>
  </si>
  <si>
    <t>O14048</t>
  </si>
  <si>
    <t>O14049</t>
  </si>
  <si>
    <t>O14050</t>
  </si>
  <si>
    <t>O14051</t>
  </si>
  <si>
    <t>O14052</t>
  </si>
  <si>
    <t>O14053</t>
  </si>
  <si>
    <t>O14054</t>
  </si>
  <si>
    <t>O14055</t>
  </si>
  <si>
    <t>O14056</t>
  </si>
  <si>
    <t>O14057</t>
  </si>
  <si>
    <t>O14058</t>
  </si>
  <si>
    <t>O14059</t>
  </si>
  <si>
    <t>O14060</t>
  </si>
  <si>
    <t>O14061</t>
  </si>
  <si>
    <t>O14062</t>
  </si>
  <si>
    <t>O14063</t>
  </si>
  <si>
    <t>O14064</t>
  </si>
  <si>
    <t>O14065</t>
  </si>
  <si>
    <t>O14066</t>
  </si>
  <si>
    <t>O14067</t>
  </si>
  <si>
    <t>O14068</t>
  </si>
  <si>
    <t>O14069</t>
  </si>
  <si>
    <t>O14070</t>
  </si>
  <si>
    <t>O14071</t>
  </si>
  <si>
    <t>O14072</t>
  </si>
  <si>
    <t>O14073</t>
  </si>
  <si>
    <t>O14074</t>
  </si>
  <si>
    <t>O14075</t>
  </si>
  <si>
    <t>O14076</t>
  </si>
  <si>
    <t>O14077</t>
  </si>
  <si>
    <t>O14078</t>
  </si>
  <si>
    <t>O14079</t>
  </si>
  <si>
    <t>O14080</t>
  </si>
  <si>
    <t>O14081</t>
  </si>
  <si>
    <t>O14082</t>
  </si>
  <si>
    <t>O14083</t>
  </si>
  <si>
    <t>O14084</t>
  </si>
  <si>
    <t>O14085</t>
  </si>
  <si>
    <t>O14086</t>
  </si>
  <si>
    <t>O14087</t>
  </si>
  <si>
    <t>O14088</t>
  </si>
  <si>
    <t>O14089</t>
  </si>
  <si>
    <t>O14090</t>
  </si>
  <si>
    <t>O14091</t>
  </si>
  <si>
    <t>O14092</t>
  </si>
  <si>
    <t>O14093</t>
  </si>
  <si>
    <t>O14094</t>
  </si>
  <si>
    <t>O14095</t>
  </si>
  <si>
    <t>O14096</t>
  </si>
  <si>
    <t>O14097</t>
  </si>
  <si>
    <t>O14098</t>
  </si>
  <si>
    <t>O14099</t>
  </si>
  <si>
    <t>O14100</t>
  </si>
  <si>
    <t>O14101</t>
  </si>
  <si>
    <t>O14102</t>
  </si>
  <si>
    <t>O14103</t>
  </si>
  <si>
    <t>O14104</t>
  </si>
  <si>
    <t>O14105</t>
  </si>
  <si>
    <t>O14106</t>
  </si>
  <si>
    <t>O14107</t>
  </si>
  <si>
    <t>O14108</t>
  </si>
  <si>
    <t>O14109</t>
  </si>
  <si>
    <t>O14110</t>
  </si>
  <si>
    <t>C1561</t>
  </si>
  <si>
    <t>O14111</t>
  </si>
  <si>
    <t>O14112</t>
  </si>
  <si>
    <t>O14113</t>
  </si>
  <si>
    <t>O14114</t>
  </si>
  <si>
    <t>O14115</t>
  </si>
  <si>
    <t>O14116</t>
  </si>
  <si>
    <t>O14117</t>
  </si>
  <si>
    <t>O14118</t>
  </si>
  <si>
    <t>O14119</t>
  </si>
  <si>
    <t>O14120</t>
  </si>
  <si>
    <t>O14121</t>
  </si>
  <si>
    <t>O14122</t>
  </si>
  <si>
    <t>O14123</t>
  </si>
  <si>
    <t>O14124</t>
  </si>
  <si>
    <t>O14125</t>
  </si>
  <si>
    <t>O14126</t>
  </si>
  <si>
    <t>O14127</t>
  </si>
  <si>
    <t>O14128</t>
  </si>
  <si>
    <t>O14129</t>
  </si>
  <si>
    <t>O14130</t>
  </si>
  <si>
    <t>O14131</t>
  </si>
  <si>
    <t>O14132</t>
  </si>
  <si>
    <t>O14133</t>
  </si>
  <si>
    <t>O14134</t>
  </si>
  <si>
    <t>O14135</t>
  </si>
  <si>
    <t>O14136</t>
  </si>
  <si>
    <t>O14137</t>
  </si>
  <si>
    <t>O14138</t>
  </si>
  <si>
    <t>O14139</t>
  </si>
  <si>
    <t>O14140</t>
  </si>
  <si>
    <t>O14141</t>
  </si>
  <si>
    <t>O14142</t>
  </si>
  <si>
    <t>O14143</t>
  </si>
  <si>
    <t>O14144</t>
  </si>
  <si>
    <t>O14145</t>
  </si>
  <si>
    <t>O14146</t>
  </si>
  <si>
    <t>O14147</t>
  </si>
  <si>
    <t>O14148</t>
  </si>
  <si>
    <t>O14149</t>
  </si>
  <si>
    <t>O14150</t>
  </si>
  <si>
    <t>O14151</t>
  </si>
  <si>
    <t>O14152</t>
  </si>
  <si>
    <t>O14153</t>
  </si>
  <si>
    <t>O14154</t>
  </si>
  <si>
    <t>O14155</t>
  </si>
  <si>
    <t>O14156</t>
  </si>
  <si>
    <t>O14157</t>
  </si>
  <si>
    <t>O14158</t>
  </si>
  <si>
    <t>O14159</t>
  </si>
  <si>
    <t>O14160</t>
  </si>
  <si>
    <t>O14161</t>
  </si>
  <si>
    <t>O14162</t>
  </si>
  <si>
    <t>O14163</t>
  </si>
  <si>
    <t>O14164</t>
  </si>
  <si>
    <t>O14165</t>
  </si>
  <si>
    <t>O14166</t>
  </si>
  <si>
    <t>O14167</t>
  </si>
  <si>
    <t>O14168</t>
  </si>
  <si>
    <t>O14169</t>
  </si>
  <si>
    <t>O14170</t>
  </si>
  <si>
    <t>O14171</t>
  </si>
  <si>
    <t>O14172</t>
  </si>
  <si>
    <t>O14173</t>
  </si>
  <si>
    <t>O14174</t>
  </si>
  <si>
    <t>O14175</t>
  </si>
  <si>
    <t>O14176</t>
  </si>
  <si>
    <t>O14177</t>
  </si>
  <si>
    <t>O14178</t>
  </si>
  <si>
    <t>O14179</t>
  </si>
  <si>
    <t>O14180</t>
  </si>
  <si>
    <t>O14181</t>
  </si>
  <si>
    <t>O14182</t>
  </si>
  <si>
    <t>O14183</t>
  </si>
  <si>
    <t>O14184</t>
  </si>
  <si>
    <t>O14185</t>
  </si>
  <si>
    <t>O14186</t>
  </si>
  <si>
    <t>O14187</t>
  </si>
  <si>
    <t>O14188</t>
  </si>
  <si>
    <t>O14189</t>
  </si>
  <si>
    <t>O14190</t>
  </si>
  <si>
    <t>O14191</t>
  </si>
  <si>
    <t>O14192</t>
  </si>
  <si>
    <t>O14193</t>
  </si>
  <si>
    <t>O14194</t>
  </si>
  <si>
    <t>O14195</t>
  </si>
  <si>
    <t>O14196</t>
  </si>
  <si>
    <t>O14197</t>
  </si>
  <si>
    <t>O14198</t>
  </si>
  <si>
    <t>O14199</t>
  </si>
  <si>
    <t>O14200</t>
  </si>
  <si>
    <t>O14201</t>
  </si>
  <si>
    <t>O14202</t>
  </si>
  <si>
    <t>O14203</t>
  </si>
  <si>
    <t>O14204</t>
  </si>
  <si>
    <t>O14205</t>
  </si>
  <si>
    <t>O14206</t>
  </si>
  <si>
    <t>O14207</t>
  </si>
  <si>
    <t>O14208</t>
  </si>
  <si>
    <t>O14209</t>
  </si>
  <si>
    <t>O14210</t>
  </si>
  <si>
    <t>O14211</t>
  </si>
  <si>
    <t>O14212</t>
  </si>
  <si>
    <t>O14213</t>
  </si>
  <si>
    <t>O14214</t>
  </si>
  <si>
    <t>O14215</t>
  </si>
  <si>
    <t>O14216</t>
  </si>
  <si>
    <t>O14217</t>
  </si>
  <si>
    <t>O14218</t>
  </si>
  <si>
    <t>O14219</t>
  </si>
  <si>
    <t>O14220</t>
  </si>
  <si>
    <t>O14221</t>
  </si>
  <si>
    <t>O14222</t>
  </si>
  <si>
    <t>O14223</t>
  </si>
  <si>
    <t>O14224</t>
  </si>
  <si>
    <t>O14225</t>
  </si>
  <si>
    <t>O14226</t>
  </si>
  <si>
    <t>O14227</t>
  </si>
  <si>
    <t>O14228</t>
  </si>
  <si>
    <t>O14229</t>
  </si>
  <si>
    <t>O14230</t>
  </si>
  <si>
    <t>O14231</t>
  </si>
  <si>
    <t>O14232</t>
  </si>
  <si>
    <t>O14233</t>
  </si>
  <si>
    <t>O14234</t>
  </si>
  <si>
    <t>O14235</t>
  </si>
  <si>
    <t>O14236</t>
  </si>
  <si>
    <t>O14237</t>
  </si>
  <si>
    <t>O14238</t>
  </si>
  <si>
    <t>O14239</t>
  </si>
  <si>
    <t>O14240</t>
  </si>
  <si>
    <t>O14241</t>
  </si>
  <si>
    <t>O14242</t>
  </si>
  <si>
    <t>O14243</t>
  </si>
  <si>
    <t>O14244</t>
  </si>
  <si>
    <t>O14245</t>
  </si>
  <si>
    <t>O14246</t>
  </si>
  <si>
    <t>O14247</t>
  </si>
  <si>
    <t>O14248</t>
  </si>
  <si>
    <t>O14249</t>
  </si>
  <si>
    <t>O14250</t>
  </si>
  <si>
    <t>O14251</t>
  </si>
  <si>
    <t>O14252</t>
  </si>
  <si>
    <t>O14253</t>
  </si>
  <si>
    <t>O14254</t>
  </si>
  <si>
    <t>O14255</t>
  </si>
  <si>
    <t>O14256</t>
  </si>
  <si>
    <t>O14257</t>
  </si>
  <si>
    <t>O14258</t>
  </si>
  <si>
    <t>O14259</t>
  </si>
  <si>
    <t>O14260</t>
  </si>
  <si>
    <t>O14261</t>
  </si>
  <si>
    <t>O14262</t>
  </si>
  <si>
    <t>O14263</t>
  </si>
  <si>
    <t>O14264</t>
  </si>
  <si>
    <t>O14265</t>
  </si>
  <si>
    <t>O14266</t>
  </si>
  <si>
    <t>O14267</t>
  </si>
  <si>
    <t>O14268</t>
  </si>
  <si>
    <t>O14269</t>
  </si>
  <si>
    <t>O14270</t>
  </si>
  <si>
    <t>O14271</t>
  </si>
  <si>
    <t>O14272</t>
  </si>
  <si>
    <t>O14273</t>
  </si>
  <si>
    <t>O14274</t>
  </si>
  <si>
    <t>O14275</t>
  </si>
  <si>
    <t>C2999</t>
  </si>
  <si>
    <t>O14276</t>
  </si>
  <si>
    <t>O14277</t>
  </si>
  <si>
    <t>O14278</t>
  </si>
  <si>
    <t>O14279</t>
  </si>
  <si>
    <t>O14280</t>
  </si>
  <si>
    <t>O14281</t>
  </si>
  <si>
    <t>O14282</t>
  </si>
  <si>
    <t>O14283</t>
  </si>
  <si>
    <t>O14284</t>
  </si>
  <si>
    <t>O14285</t>
  </si>
  <si>
    <t>O14286</t>
  </si>
  <si>
    <t>O14287</t>
  </si>
  <si>
    <t>O14288</t>
  </si>
  <si>
    <t>O14289</t>
  </si>
  <si>
    <t>O14290</t>
  </si>
  <si>
    <t>O14291</t>
  </si>
  <si>
    <t>O14292</t>
  </si>
  <si>
    <t>O14293</t>
  </si>
  <si>
    <t>O14294</t>
  </si>
  <si>
    <t>O14295</t>
  </si>
  <si>
    <t>O14296</t>
  </si>
  <si>
    <t>O14297</t>
  </si>
  <si>
    <t>O14298</t>
  </si>
  <si>
    <t>O14299</t>
  </si>
  <si>
    <t>O14300</t>
  </si>
  <si>
    <t>O14301</t>
  </si>
  <si>
    <t>O14302</t>
  </si>
  <si>
    <t>O14303</t>
  </si>
  <si>
    <t>O14304</t>
  </si>
  <si>
    <t>O14305</t>
  </si>
  <si>
    <t>O14306</t>
  </si>
  <si>
    <t>C2645</t>
  </si>
  <si>
    <t>O14307</t>
  </si>
  <si>
    <t>O14308</t>
  </si>
  <si>
    <t>O14309</t>
  </si>
  <si>
    <t>O14310</t>
  </si>
  <si>
    <t>O14311</t>
  </si>
  <si>
    <t>O14312</t>
  </si>
  <si>
    <t>O14313</t>
  </si>
  <si>
    <t>O14314</t>
  </si>
  <si>
    <t>O14315</t>
  </si>
  <si>
    <t>O14316</t>
  </si>
  <si>
    <t>O14317</t>
  </si>
  <si>
    <t>O14318</t>
  </si>
  <si>
    <t>O14319</t>
  </si>
  <si>
    <t>O14320</t>
  </si>
  <si>
    <t>O14321</t>
  </si>
  <si>
    <t>O14322</t>
  </si>
  <si>
    <t>O14323</t>
  </si>
  <si>
    <t>O14324</t>
  </si>
  <si>
    <t>O14325</t>
  </si>
  <si>
    <t>O14326</t>
  </si>
  <si>
    <t>O14327</t>
  </si>
  <si>
    <t>O14328</t>
  </si>
  <si>
    <t>O14329</t>
  </si>
  <si>
    <t>O14330</t>
  </si>
  <si>
    <t>O14331</t>
  </si>
  <si>
    <t>O14332</t>
  </si>
  <si>
    <t>O14333</t>
  </si>
  <si>
    <t>O14334</t>
  </si>
  <si>
    <t>O14335</t>
  </si>
  <si>
    <t>O14336</t>
  </si>
  <si>
    <t>O14337</t>
  </si>
  <si>
    <t>O14338</t>
  </si>
  <si>
    <t>O14339</t>
  </si>
  <si>
    <t>O14340</t>
  </si>
  <si>
    <t>O14341</t>
  </si>
  <si>
    <t>O14342</t>
  </si>
  <si>
    <t>O14343</t>
  </si>
  <si>
    <t>O14344</t>
  </si>
  <si>
    <t>O14345</t>
  </si>
  <si>
    <t>O14346</t>
  </si>
  <si>
    <t>O14347</t>
  </si>
  <si>
    <t>O14348</t>
  </si>
  <si>
    <t>O14349</t>
  </si>
  <si>
    <t>O14350</t>
  </si>
  <si>
    <t>O14351</t>
  </si>
  <si>
    <t>O14352</t>
  </si>
  <si>
    <t>O14353</t>
  </si>
  <si>
    <t>O14354</t>
  </si>
  <si>
    <t>O14355</t>
  </si>
  <si>
    <t>O14356</t>
  </si>
  <si>
    <t>O14357</t>
  </si>
  <si>
    <t>O14358</t>
  </si>
  <si>
    <t>O14359</t>
  </si>
  <si>
    <t>O14360</t>
  </si>
  <si>
    <t>O14361</t>
  </si>
  <si>
    <t>O14362</t>
  </si>
  <si>
    <t>O14363</t>
  </si>
  <si>
    <t>O14364</t>
  </si>
  <si>
    <t>O14365</t>
  </si>
  <si>
    <t>O14366</t>
  </si>
  <si>
    <t>O14367</t>
  </si>
  <si>
    <t>O14368</t>
  </si>
  <si>
    <t>O14369</t>
  </si>
  <si>
    <t>O14370</t>
  </si>
  <si>
    <t>O14371</t>
  </si>
  <si>
    <t>O14372</t>
  </si>
  <si>
    <t>O14373</t>
  </si>
  <si>
    <t>O14374</t>
  </si>
  <si>
    <t>O14375</t>
  </si>
  <si>
    <t>O14376</t>
  </si>
  <si>
    <t>O14377</t>
  </si>
  <si>
    <t>O14378</t>
  </si>
  <si>
    <t>O14379</t>
  </si>
  <si>
    <t>O14380</t>
  </si>
  <si>
    <t>O14381</t>
  </si>
  <si>
    <t>O14382</t>
  </si>
  <si>
    <t>O14383</t>
  </si>
  <si>
    <t>O14384</t>
  </si>
  <si>
    <t>O14385</t>
  </si>
  <si>
    <t>O14386</t>
  </si>
  <si>
    <t>O14387</t>
  </si>
  <si>
    <t>O14388</t>
  </si>
  <si>
    <t>O14389</t>
  </si>
  <si>
    <t>O14390</t>
  </si>
  <si>
    <t>O14391</t>
  </si>
  <si>
    <t>O14392</t>
  </si>
  <si>
    <t>O14393</t>
  </si>
  <si>
    <t>O14394</t>
  </si>
  <si>
    <t>O14395</t>
  </si>
  <si>
    <t>O14396</t>
  </si>
  <si>
    <t>O14397</t>
  </si>
  <si>
    <t>O14398</t>
  </si>
  <si>
    <t>O14399</t>
  </si>
  <si>
    <t>O14400</t>
  </si>
  <si>
    <t>O14401</t>
  </si>
  <si>
    <t>O14402</t>
  </si>
  <si>
    <t>O14403</t>
  </si>
  <si>
    <t>O14404</t>
  </si>
  <si>
    <t>O14405</t>
  </si>
  <si>
    <t>O14406</t>
  </si>
  <si>
    <t>O14407</t>
  </si>
  <si>
    <t>O14408</t>
  </si>
  <si>
    <t>O14409</t>
  </si>
  <si>
    <t>O14410</t>
  </si>
  <si>
    <t>O14411</t>
  </si>
  <si>
    <t>O14412</t>
  </si>
  <si>
    <t>O14413</t>
  </si>
  <si>
    <t>O14414</t>
  </si>
  <si>
    <t>O14415</t>
  </si>
  <si>
    <t>O14416</t>
  </si>
  <si>
    <t>O14417</t>
  </si>
  <si>
    <t>O14418</t>
  </si>
  <si>
    <t>O14419</t>
  </si>
  <si>
    <t>O14420</t>
  </si>
  <si>
    <t>O14421</t>
  </si>
  <si>
    <t>O14422</t>
  </si>
  <si>
    <t>O14423</t>
  </si>
  <si>
    <t>O14424</t>
  </si>
  <si>
    <t>O14425</t>
  </si>
  <si>
    <t>O14426</t>
  </si>
  <si>
    <t>O14427</t>
  </si>
  <si>
    <t>O14428</t>
  </si>
  <si>
    <t>O14429</t>
  </si>
  <si>
    <t>O14430</t>
  </si>
  <si>
    <t>O14431</t>
  </si>
  <si>
    <t>O14432</t>
  </si>
  <si>
    <t>O14433</t>
  </si>
  <si>
    <t>O14434</t>
  </si>
  <si>
    <t>O14435</t>
  </si>
  <si>
    <t>O14436</t>
  </si>
  <si>
    <t>O14437</t>
  </si>
  <si>
    <t>O14438</t>
  </si>
  <si>
    <t>O14439</t>
  </si>
  <si>
    <t>O14440</t>
  </si>
  <si>
    <t>O14441</t>
  </si>
  <si>
    <t>O14442</t>
  </si>
  <si>
    <t>O14443</t>
  </si>
  <si>
    <t>O14444</t>
  </si>
  <si>
    <t>O14445</t>
  </si>
  <si>
    <t>O14446</t>
  </si>
  <si>
    <t>O14447</t>
  </si>
  <si>
    <t>O14448</t>
  </si>
  <si>
    <t>O14449</t>
  </si>
  <si>
    <t>O14450</t>
  </si>
  <si>
    <t>O14451</t>
  </si>
  <si>
    <t>O14452</t>
  </si>
  <si>
    <t>O14453</t>
  </si>
  <si>
    <t>O14454</t>
  </si>
  <si>
    <t>O14455</t>
  </si>
  <si>
    <t>O14456</t>
  </si>
  <si>
    <t>O14457</t>
  </si>
  <si>
    <t>O14458</t>
  </si>
  <si>
    <t>O14459</t>
  </si>
  <si>
    <t>O14460</t>
  </si>
  <si>
    <t>O14461</t>
  </si>
  <si>
    <t>O14462</t>
  </si>
  <si>
    <t>O14463</t>
  </si>
  <si>
    <t>O14464</t>
  </si>
  <si>
    <t>O14465</t>
  </si>
  <si>
    <t>O14466</t>
  </si>
  <si>
    <t>O14467</t>
  </si>
  <si>
    <t>O14468</t>
  </si>
  <si>
    <t>O14469</t>
  </si>
  <si>
    <t>O14470</t>
  </si>
  <si>
    <t>O14471</t>
  </si>
  <si>
    <t>O14472</t>
  </si>
  <si>
    <t>O14473</t>
  </si>
  <si>
    <t>O14474</t>
  </si>
  <si>
    <t>O14475</t>
  </si>
  <si>
    <t>O14476</t>
  </si>
  <si>
    <t>O14477</t>
  </si>
  <si>
    <t>O14478</t>
  </si>
  <si>
    <t>O14479</t>
  </si>
  <si>
    <t>O14480</t>
  </si>
  <si>
    <t>O14481</t>
  </si>
  <si>
    <t>O14482</t>
  </si>
  <si>
    <t>O14483</t>
  </si>
  <si>
    <t>O14484</t>
  </si>
  <si>
    <t>O14485</t>
  </si>
  <si>
    <t>O14486</t>
  </si>
  <si>
    <t>O14487</t>
  </si>
  <si>
    <t>O14488</t>
  </si>
  <si>
    <t>C1094</t>
  </si>
  <si>
    <t>O14489</t>
  </si>
  <si>
    <t>O14490</t>
  </si>
  <si>
    <t>O14491</t>
  </si>
  <si>
    <t>O14492</t>
  </si>
  <si>
    <t>O14493</t>
  </si>
  <si>
    <t>O14494</t>
  </si>
  <si>
    <t>O14495</t>
  </si>
  <si>
    <t>O14496</t>
  </si>
  <si>
    <t>O14497</t>
  </si>
  <si>
    <t>O14498</t>
  </si>
  <si>
    <t>O14499</t>
  </si>
  <si>
    <t>O14500</t>
  </si>
  <si>
    <t>O14501</t>
  </si>
  <si>
    <t>O14502</t>
  </si>
  <si>
    <t>O14503</t>
  </si>
  <si>
    <t>O14504</t>
  </si>
  <si>
    <t>O14505</t>
  </si>
  <si>
    <t>O14506</t>
  </si>
  <si>
    <t>O14507</t>
  </si>
  <si>
    <t>O14508</t>
  </si>
  <si>
    <t>O14509</t>
  </si>
  <si>
    <t>O14510</t>
  </si>
  <si>
    <t>O14511</t>
  </si>
  <si>
    <t>O14512</t>
  </si>
  <si>
    <t>O14513</t>
  </si>
  <si>
    <t>O14514</t>
  </si>
  <si>
    <t>O14515</t>
  </si>
  <si>
    <t>O14516</t>
  </si>
  <si>
    <t>O14517</t>
  </si>
  <si>
    <t>O14518</t>
  </si>
  <si>
    <t>O14519</t>
  </si>
  <si>
    <t>O14520</t>
  </si>
  <si>
    <t>O14521</t>
  </si>
  <si>
    <t>O14522</t>
  </si>
  <si>
    <t>O14523</t>
  </si>
  <si>
    <t>O14524</t>
  </si>
  <si>
    <t>O14525</t>
  </si>
  <si>
    <t>O14526</t>
  </si>
  <si>
    <t>O14527</t>
  </si>
  <si>
    <t>O14528</t>
  </si>
  <si>
    <t>O14529</t>
  </si>
  <si>
    <t>O14530</t>
  </si>
  <si>
    <t>O14531</t>
  </si>
  <si>
    <t>O14532</t>
  </si>
  <si>
    <t>O14533</t>
  </si>
  <si>
    <t>O14534</t>
  </si>
  <si>
    <t>O14535</t>
  </si>
  <si>
    <t>O14536</t>
  </si>
  <si>
    <t>O14537</t>
  </si>
  <si>
    <t>O14538</t>
  </si>
  <si>
    <t>O14539</t>
  </si>
  <si>
    <t>O14540</t>
  </si>
  <si>
    <t>O14541</t>
  </si>
  <si>
    <t>O14542</t>
  </si>
  <si>
    <t>O14543</t>
  </si>
  <si>
    <t>O14544</t>
  </si>
  <si>
    <t>O14545</t>
  </si>
  <si>
    <t>O14546</t>
  </si>
  <si>
    <t>O14547</t>
  </si>
  <si>
    <t>O14548</t>
  </si>
  <si>
    <t>O14549</t>
  </si>
  <si>
    <t>O14550</t>
  </si>
  <si>
    <t>O14551</t>
  </si>
  <si>
    <t>O14552</t>
  </si>
  <si>
    <t>O14553</t>
  </si>
  <si>
    <t>O14554</t>
  </si>
  <si>
    <t>O14555</t>
  </si>
  <si>
    <t>O14556</t>
  </si>
  <si>
    <t>O14557</t>
  </si>
  <si>
    <t>O14558</t>
  </si>
  <si>
    <t>O14559</t>
  </si>
  <si>
    <t>O14560</t>
  </si>
  <si>
    <t>O14561</t>
  </si>
  <si>
    <t>O14562</t>
  </si>
  <si>
    <t>O14563</t>
  </si>
  <si>
    <t>O14564</t>
  </si>
  <si>
    <t>O14565</t>
  </si>
  <si>
    <t>O14566</t>
  </si>
  <si>
    <t>O14567</t>
  </si>
  <si>
    <t>O14568</t>
  </si>
  <si>
    <t>O14569</t>
  </si>
  <si>
    <t>O14570</t>
  </si>
  <si>
    <t>O14571</t>
  </si>
  <si>
    <t>O14572</t>
  </si>
  <si>
    <t>O14573</t>
  </si>
  <si>
    <t>O14574</t>
  </si>
  <si>
    <t>O14575</t>
  </si>
  <si>
    <t>O14576</t>
  </si>
  <si>
    <t>O14577</t>
  </si>
  <si>
    <t>O14578</t>
  </si>
  <si>
    <t>O14579</t>
  </si>
  <si>
    <t>O14580</t>
  </si>
  <si>
    <t>O14581</t>
  </si>
  <si>
    <t>O14582</t>
  </si>
  <si>
    <t>O14583</t>
  </si>
  <si>
    <t>O14584</t>
  </si>
  <si>
    <t>O14585</t>
  </si>
  <si>
    <t>O14586</t>
  </si>
  <si>
    <t>O14587</t>
  </si>
  <si>
    <t>O14588</t>
  </si>
  <si>
    <t>O14589</t>
  </si>
  <si>
    <t>O14590</t>
  </si>
  <si>
    <t>O14591</t>
  </si>
  <si>
    <t>O14592</t>
  </si>
  <si>
    <t>O14593</t>
  </si>
  <si>
    <t>O14594</t>
  </si>
  <si>
    <t>O14595</t>
  </si>
  <si>
    <t>O14596</t>
  </si>
  <si>
    <t>O14597</t>
  </si>
  <si>
    <t>O14598</t>
  </si>
  <si>
    <t>O14599</t>
  </si>
  <si>
    <t>O14600</t>
  </si>
  <si>
    <t>O14601</t>
  </si>
  <si>
    <t>O14602</t>
  </si>
  <si>
    <t>O14603</t>
  </si>
  <si>
    <t>O14604</t>
  </si>
  <si>
    <t>O14605</t>
  </si>
  <si>
    <t>O14606</t>
  </si>
  <si>
    <t>O14607</t>
  </si>
  <si>
    <t>O14608</t>
  </si>
  <si>
    <t>O14609</t>
  </si>
  <si>
    <t>O14610</t>
  </si>
  <si>
    <t>O14611</t>
  </si>
  <si>
    <t>O14612</t>
  </si>
  <si>
    <t>O14613</t>
  </si>
  <si>
    <t>C1449</t>
  </si>
  <si>
    <t>O14614</t>
  </si>
  <si>
    <t>O14615</t>
  </si>
  <si>
    <t>O14616</t>
  </si>
  <si>
    <t>O14617</t>
  </si>
  <si>
    <t>O14618</t>
  </si>
  <si>
    <t>O14619</t>
  </si>
  <si>
    <t>O14620</t>
  </si>
  <si>
    <t>O14621</t>
  </si>
  <si>
    <t>O14622</t>
  </si>
  <si>
    <t>O14623</t>
  </si>
  <si>
    <t>O14624</t>
  </si>
  <si>
    <t>O14625</t>
  </si>
  <si>
    <t>O14626</t>
  </si>
  <si>
    <t>O14627</t>
  </si>
  <si>
    <t>O14628</t>
  </si>
  <si>
    <t>O14629</t>
  </si>
  <si>
    <t>O14630</t>
  </si>
  <si>
    <t>O14631</t>
  </si>
  <si>
    <t>O14632</t>
  </si>
  <si>
    <t>O14633</t>
  </si>
  <si>
    <t>O14634</t>
  </si>
  <si>
    <t>O14635</t>
  </si>
  <si>
    <t>O14636</t>
  </si>
  <si>
    <t>O14637</t>
  </si>
  <si>
    <t>O14638</t>
  </si>
  <si>
    <t>O14639</t>
  </si>
  <si>
    <t>O14640</t>
  </si>
  <si>
    <t>O14641</t>
  </si>
  <si>
    <t>O14642</t>
  </si>
  <si>
    <t>O14643</t>
  </si>
  <si>
    <t>O14644</t>
  </si>
  <si>
    <t>O14645</t>
  </si>
  <si>
    <t>O14646</t>
  </si>
  <si>
    <t>O14647</t>
  </si>
  <si>
    <t>O14648</t>
  </si>
  <si>
    <t>O14649</t>
  </si>
  <si>
    <t>O14650</t>
  </si>
  <si>
    <t>O14651</t>
  </si>
  <si>
    <t>O14652</t>
  </si>
  <si>
    <t>O14653</t>
  </si>
  <si>
    <t>O14654</t>
  </si>
  <si>
    <t>O14655</t>
  </si>
  <si>
    <t>O14656</t>
  </si>
  <si>
    <t>O14657</t>
  </si>
  <si>
    <t>O14658</t>
  </si>
  <si>
    <t>O14659</t>
  </si>
  <si>
    <t>O14660</t>
  </si>
  <si>
    <t>O14661</t>
  </si>
  <si>
    <t>O14662</t>
  </si>
  <si>
    <t>O14663</t>
  </si>
  <si>
    <t>O14664</t>
  </si>
  <si>
    <t>O14665</t>
  </si>
  <si>
    <t>O14666</t>
  </si>
  <si>
    <t>O14667</t>
  </si>
  <si>
    <t>O14668</t>
  </si>
  <si>
    <t>O14669</t>
  </si>
  <si>
    <t>O14670</t>
  </si>
  <si>
    <t>O14671</t>
  </si>
  <si>
    <t>O14672</t>
  </si>
  <si>
    <t>O14673</t>
  </si>
  <si>
    <t>O14674</t>
  </si>
  <si>
    <t>O14675</t>
  </si>
  <si>
    <t>O14676</t>
  </si>
  <si>
    <t>O14677</t>
  </si>
  <si>
    <t>O14678</t>
  </si>
  <si>
    <t>O14679</t>
  </si>
  <si>
    <t>O14680</t>
  </si>
  <si>
    <t>O14681</t>
  </si>
  <si>
    <t>O14682</t>
  </si>
  <si>
    <t>O14683</t>
  </si>
  <si>
    <t>O14684</t>
  </si>
  <si>
    <t>O14685</t>
  </si>
  <si>
    <t>O14686</t>
  </si>
  <si>
    <t>O14687</t>
  </si>
  <si>
    <t>O14688</t>
  </si>
  <si>
    <t>O14689</t>
  </si>
  <si>
    <t>O14690</t>
  </si>
  <si>
    <t>O14691</t>
  </si>
  <si>
    <t>O14692</t>
  </si>
  <si>
    <t>O14693</t>
  </si>
  <si>
    <t>O14694</t>
  </si>
  <si>
    <t>O14695</t>
  </si>
  <si>
    <t>O14696</t>
  </si>
  <si>
    <t>O14697</t>
  </si>
  <si>
    <t>O14698</t>
  </si>
  <si>
    <t>O14699</t>
  </si>
  <si>
    <t>O14700</t>
  </si>
  <si>
    <t>O14701</t>
  </si>
  <si>
    <t>O14702</t>
  </si>
  <si>
    <t>O14703</t>
  </si>
  <si>
    <t>O14704</t>
  </si>
  <si>
    <t>O14705</t>
  </si>
  <si>
    <t>O14706</t>
  </si>
  <si>
    <t>O14707</t>
  </si>
  <si>
    <t>O14708</t>
  </si>
  <si>
    <t>O14709</t>
  </si>
  <si>
    <t>O14710</t>
  </si>
  <si>
    <t>O14711</t>
  </si>
  <si>
    <t>O14712</t>
  </si>
  <si>
    <t>O14713</t>
  </si>
  <si>
    <t>O14714</t>
  </si>
  <si>
    <t>O14715</t>
  </si>
  <si>
    <t>O14716</t>
  </si>
  <si>
    <t>O14717</t>
  </si>
  <si>
    <t>O14718</t>
  </si>
  <si>
    <t>O14719</t>
  </si>
  <si>
    <t>O14720</t>
  </si>
  <si>
    <t>O14721</t>
  </si>
  <si>
    <t>O14722</t>
  </si>
  <si>
    <t>O14723</t>
  </si>
  <si>
    <t>O14724</t>
  </si>
  <si>
    <t>O14725</t>
  </si>
  <si>
    <t>O14726</t>
  </si>
  <si>
    <t>O14727</t>
  </si>
  <si>
    <t>O14728</t>
  </si>
  <si>
    <t>O14729</t>
  </si>
  <si>
    <t>O14730</t>
  </si>
  <si>
    <t>O14731</t>
  </si>
  <si>
    <t>O14732</t>
  </si>
  <si>
    <t>O14733</t>
  </si>
  <si>
    <t>O14734</t>
  </si>
  <si>
    <t>O14735</t>
  </si>
  <si>
    <t>O14736</t>
  </si>
  <si>
    <t>O14737</t>
  </si>
  <si>
    <t>O14738</t>
  </si>
  <si>
    <t>O14739</t>
  </si>
  <si>
    <t>O14740</t>
  </si>
  <si>
    <t>O14741</t>
  </si>
  <si>
    <t>O14742</t>
  </si>
  <si>
    <t>O14743</t>
  </si>
  <si>
    <t>O14744</t>
  </si>
  <si>
    <t>O14745</t>
  </si>
  <si>
    <t>O14746</t>
  </si>
  <si>
    <t>O14747</t>
  </si>
  <si>
    <t>O14748</t>
  </si>
  <si>
    <t>O14749</t>
  </si>
  <si>
    <t>O14750</t>
  </si>
  <si>
    <t>O14751</t>
  </si>
  <si>
    <t>C1554</t>
  </si>
  <si>
    <t>O14752</t>
  </si>
  <si>
    <t>O14753</t>
  </si>
  <si>
    <t>O14754</t>
  </si>
  <si>
    <t>O14755</t>
  </si>
  <si>
    <t>O14756</t>
  </si>
  <si>
    <t>O14757</t>
  </si>
  <si>
    <t>O14758</t>
  </si>
  <si>
    <t>O14759</t>
  </si>
  <si>
    <t>O14760</t>
  </si>
  <si>
    <t>O14761</t>
  </si>
  <si>
    <t>O14762</t>
  </si>
  <si>
    <t>O14763</t>
  </si>
  <si>
    <t>O14764</t>
  </si>
  <si>
    <t>O14765</t>
  </si>
  <si>
    <t>O14766</t>
  </si>
  <si>
    <t>O14767</t>
  </si>
  <si>
    <t>O14768</t>
  </si>
  <si>
    <t>O14769</t>
  </si>
  <si>
    <t>O14770</t>
  </si>
  <si>
    <t>O14771</t>
  </si>
  <si>
    <t>O14772</t>
  </si>
  <si>
    <t>O14773</t>
  </si>
  <si>
    <t>O14774</t>
  </si>
  <si>
    <t>O14775</t>
  </si>
  <si>
    <t>O14776</t>
  </si>
  <si>
    <t>O14777</t>
  </si>
  <si>
    <t>O14778</t>
  </si>
  <si>
    <t>O14779</t>
  </si>
  <si>
    <t>O14780</t>
  </si>
  <si>
    <t>O14781</t>
  </si>
  <si>
    <t>O14782</t>
  </si>
  <si>
    <t>O14783</t>
  </si>
  <si>
    <t>O14784</t>
  </si>
  <si>
    <t>O14785</t>
  </si>
  <si>
    <t>O14786</t>
  </si>
  <si>
    <t>O14787</t>
  </si>
  <si>
    <t>O14788</t>
  </si>
  <si>
    <t>O14789</t>
  </si>
  <si>
    <t>O14790</t>
  </si>
  <si>
    <t>O14791</t>
  </si>
  <si>
    <t>O14792</t>
  </si>
  <si>
    <t>O14793</t>
  </si>
  <si>
    <t>O14794</t>
  </si>
  <si>
    <t>O14795</t>
  </si>
  <si>
    <t>O14796</t>
  </si>
  <si>
    <t>O14797</t>
  </si>
  <si>
    <t>O14798</t>
  </si>
  <si>
    <t>O14799</t>
  </si>
  <si>
    <t>O14800</t>
  </si>
  <si>
    <t>O14801</t>
  </si>
  <si>
    <t>O14802</t>
  </si>
  <si>
    <t>O14803</t>
  </si>
  <si>
    <t>O14804</t>
  </si>
  <si>
    <t>O14805</t>
  </si>
  <si>
    <t>O14806</t>
  </si>
  <si>
    <t>O14807</t>
  </si>
  <si>
    <t>O14808</t>
  </si>
  <si>
    <t>O14809</t>
  </si>
  <si>
    <t>O14810</t>
  </si>
  <si>
    <t>O14811</t>
  </si>
  <si>
    <t>O14812</t>
  </si>
  <si>
    <t>O14813</t>
  </si>
  <si>
    <t>O14814</t>
  </si>
  <si>
    <t>O14815</t>
  </si>
  <si>
    <t>O14816</t>
  </si>
  <si>
    <t>O14817</t>
  </si>
  <si>
    <t>O14818</t>
  </si>
  <si>
    <t>O14819</t>
  </si>
  <si>
    <t>O14820</t>
  </si>
  <si>
    <t>O14821</t>
  </si>
  <si>
    <t>O14822</t>
  </si>
  <si>
    <t>O14823</t>
  </si>
  <si>
    <t>O14824</t>
  </si>
  <si>
    <t>O14825</t>
  </si>
  <si>
    <t>O14826</t>
  </si>
  <si>
    <t>O14827</t>
  </si>
  <si>
    <t>O14828</t>
  </si>
  <si>
    <t>O14829</t>
  </si>
  <si>
    <t>O14830</t>
  </si>
  <si>
    <t>O14831</t>
  </si>
  <si>
    <t>O14832</t>
  </si>
  <si>
    <t>O14833</t>
  </si>
  <si>
    <t>O14834</t>
  </si>
  <si>
    <t>O14835</t>
  </si>
  <si>
    <t>O14836</t>
  </si>
  <si>
    <t>O14837</t>
  </si>
  <si>
    <t>O14838</t>
  </si>
  <si>
    <t>O14839</t>
  </si>
  <si>
    <t>O14840</t>
  </si>
  <si>
    <t>O14841</t>
  </si>
  <si>
    <t>O14842</t>
  </si>
  <si>
    <t>O14843</t>
  </si>
  <si>
    <t>O14844</t>
  </si>
  <si>
    <t>O14845</t>
  </si>
  <si>
    <t>O14846</t>
  </si>
  <si>
    <t>O14847</t>
  </si>
  <si>
    <t>O14848</t>
  </si>
  <si>
    <t>O14849</t>
  </si>
  <si>
    <t>O14850</t>
  </si>
  <si>
    <t>O14851</t>
  </si>
  <si>
    <t>O14852</t>
  </si>
  <si>
    <t>O14853</t>
  </si>
  <si>
    <t>O14854</t>
  </si>
  <si>
    <t>O14855</t>
  </si>
  <si>
    <t>O14856</t>
  </si>
  <si>
    <t>O14857</t>
  </si>
  <si>
    <t>O14858</t>
  </si>
  <si>
    <t>O14859</t>
  </si>
  <si>
    <t>O14860</t>
  </si>
  <si>
    <t>O14861</t>
  </si>
  <si>
    <t>O14862</t>
  </si>
  <si>
    <t>O14863</t>
  </si>
  <si>
    <t>O14864</t>
  </si>
  <si>
    <t>O14865</t>
  </si>
  <si>
    <t>O14866</t>
  </si>
  <si>
    <t>O14867</t>
  </si>
  <si>
    <t>O14868</t>
  </si>
  <si>
    <t>O14869</t>
  </si>
  <si>
    <t>O14870</t>
  </si>
  <si>
    <t>O14871</t>
  </si>
  <si>
    <t>O14872</t>
  </si>
  <si>
    <t>O14873</t>
  </si>
  <si>
    <t>O14874</t>
  </si>
  <si>
    <t>O14875</t>
  </si>
  <si>
    <t>O14876</t>
  </si>
  <si>
    <t>O14877</t>
  </si>
  <si>
    <t>O14878</t>
  </si>
  <si>
    <t>O14879</t>
  </si>
  <si>
    <t>O14880</t>
  </si>
  <si>
    <t>O14881</t>
  </si>
  <si>
    <t>O14882</t>
  </si>
  <si>
    <t>O14883</t>
  </si>
  <si>
    <t>O14884</t>
  </si>
  <si>
    <t>O14885</t>
  </si>
  <si>
    <t>O14886</t>
  </si>
  <si>
    <t>O14887</t>
  </si>
  <si>
    <t>O14888</t>
  </si>
  <si>
    <t>O14889</t>
  </si>
  <si>
    <t>O14890</t>
  </si>
  <si>
    <t>O14891</t>
  </si>
  <si>
    <t>O14892</t>
  </si>
  <si>
    <t>O14893</t>
  </si>
  <si>
    <t>O14894</t>
  </si>
  <si>
    <t>O14895</t>
  </si>
  <si>
    <t>O14896</t>
  </si>
  <si>
    <t>O14897</t>
  </si>
  <si>
    <t>O14898</t>
  </si>
  <si>
    <t>O14899</t>
  </si>
  <si>
    <t>O14900</t>
  </si>
  <si>
    <t>O14901</t>
  </si>
  <si>
    <t>O14902</t>
  </si>
  <si>
    <t>O14903</t>
  </si>
  <si>
    <t>O14904</t>
  </si>
  <si>
    <t>O14905</t>
  </si>
  <si>
    <t>O14906</t>
  </si>
  <si>
    <t>O14907</t>
  </si>
  <si>
    <t>O14908</t>
  </si>
  <si>
    <t>O14909</t>
  </si>
  <si>
    <t>O14910</t>
  </si>
  <si>
    <t>O14911</t>
  </si>
  <si>
    <t>O14912</t>
  </si>
  <si>
    <t>O14913</t>
  </si>
  <si>
    <t>O14914</t>
  </si>
  <si>
    <t>O14915</t>
  </si>
  <si>
    <t>O14916</t>
  </si>
  <si>
    <t>O14917</t>
  </si>
  <si>
    <t>O14918</t>
  </si>
  <si>
    <t>O14919</t>
  </si>
  <si>
    <t>O14920</t>
  </si>
  <si>
    <t>O14921</t>
  </si>
  <si>
    <t>O14922</t>
  </si>
  <si>
    <t>O14923</t>
  </si>
  <si>
    <t>O14924</t>
  </si>
  <si>
    <t>O14925</t>
  </si>
  <si>
    <t>O14926</t>
  </si>
  <si>
    <t>O14927</t>
  </si>
  <si>
    <t>O14928</t>
  </si>
  <si>
    <t>O14929</t>
  </si>
  <si>
    <t>O14930</t>
  </si>
  <si>
    <t>O14931</t>
  </si>
  <si>
    <t>O14932</t>
  </si>
  <si>
    <t>O14933</t>
  </si>
  <si>
    <t>O14934</t>
  </si>
  <si>
    <t>O14935</t>
  </si>
  <si>
    <t>O14936</t>
  </si>
  <si>
    <t>O14937</t>
  </si>
  <si>
    <t>O14938</t>
  </si>
  <si>
    <t>O14939</t>
  </si>
  <si>
    <t>O14940</t>
  </si>
  <si>
    <t>O14941</t>
  </si>
  <si>
    <t>O14942</t>
  </si>
  <si>
    <t>O14943</t>
  </si>
  <si>
    <t>O14944</t>
  </si>
  <si>
    <t>O14945</t>
  </si>
  <si>
    <t>O14946</t>
  </si>
  <si>
    <t>O14947</t>
  </si>
  <si>
    <t>O14948</t>
  </si>
  <si>
    <t>O14949</t>
  </si>
  <si>
    <t>O14950</t>
  </si>
  <si>
    <t>O14951</t>
  </si>
  <si>
    <t>O14952</t>
  </si>
  <si>
    <t>O14953</t>
  </si>
  <si>
    <t>O14954</t>
  </si>
  <si>
    <t>O14955</t>
  </si>
  <si>
    <t>O14956</t>
  </si>
  <si>
    <t>O14957</t>
  </si>
  <si>
    <t>O14958</t>
  </si>
  <si>
    <t>O14959</t>
  </si>
  <si>
    <t>O14960</t>
  </si>
  <si>
    <t>O14961</t>
  </si>
  <si>
    <t>O14962</t>
  </si>
  <si>
    <t>O14963</t>
  </si>
  <si>
    <t>O14964</t>
  </si>
  <si>
    <t>O14965</t>
  </si>
  <si>
    <t>O14966</t>
  </si>
  <si>
    <t>O14967</t>
  </si>
  <si>
    <t>O14968</t>
  </si>
  <si>
    <t>O14969</t>
  </si>
  <si>
    <t>O14970</t>
  </si>
  <si>
    <t>O14971</t>
  </si>
  <si>
    <t>O14972</t>
  </si>
  <si>
    <t>O14973</t>
  </si>
  <si>
    <t>O14974</t>
  </si>
  <si>
    <t>O14975</t>
  </si>
  <si>
    <t>O14976</t>
  </si>
  <si>
    <t>O14977</t>
  </si>
  <si>
    <t>O14978</t>
  </si>
  <si>
    <t>O14979</t>
  </si>
  <si>
    <t>O14980</t>
  </si>
  <si>
    <t>O14981</t>
  </si>
  <si>
    <t>O14982</t>
  </si>
  <si>
    <t>O14983</t>
  </si>
  <si>
    <t>O14984</t>
  </si>
  <si>
    <t>O14985</t>
  </si>
  <si>
    <t>O14986</t>
  </si>
  <si>
    <t>O14987</t>
  </si>
  <si>
    <t>O14988</t>
  </si>
  <si>
    <t>O14989</t>
  </si>
  <si>
    <t>O14990</t>
  </si>
  <si>
    <t>O14991</t>
  </si>
  <si>
    <t>O14992</t>
  </si>
  <si>
    <t>O14993</t>
  </si>
  <si>
    <t>O14994</t>
  </si>
  <si>
    <t>O14995</t>
  </si>
  <si>
    <t>O14996</t>
  </si>
  <si>
    <t>O14997</t>
  </si>
  <si>
    <t>O14998</t>
  </si>
  <si>
    <t>O14999</t>
  </si>
  <si>
    <t>full_name</t>
  </si>
  <si>
    <t>country</t>
  </si>
  <si>
    <t>state</t>
  </si>
  <si>
    <t>registered_date</t>
  </si>
  <si>
    <t>Allison Hill</t>
  </si>
  <si>
    <t>Czech Republic</t>
  </si>
  <si>
    <t>Florida</t>
  </si>
  <si>
    <t>Patrick Gardner</t>
  </si>
  <si>
    <t>Namibia</t>
  </si>
  <si>
    <t>Daniel Wagner</t>
  </si>
  <si>
    <t>Anguilla</t>
  </si>
  <si>
    <t>Oklahoma</t>
  </si>
  <si>
    <t>Meredith Barnes</t>
  </si>
  <si>
    <t>Kiribati</t>
  </si>
  <si>
    <t>Pennsylvania</t>
  </si>
  <si>
    <t>Abigail Shaffer</t>
  </si>
  <si>
    <t>Qatar</t>
  </si>
  <si>
    <t>Daniel Gallagher</t>
  </si>
  <si>
    <t>Bosnia and Herzegovina</t>
  </si>
  <si>
    <t>Colorado</t>
  </si>
  <si>
    <t>Ryan Munoz</t>
  </si>
  <si>
    <t>Sri Lanka</t>
  </si>
  <si>
    <t>Arizona</t>
  </si>
  <si>
    <t>Calvin Nielsen</t>
  </si>
  <si>
    <t>Belgium</t>
  </si>
  <si>
    <t>Lisa Hensley</t>
  </si>
  <si>
    <t>Montserrat</t>
  </si>
  <si>
    <t>Illinois</t>
  </si>
  <si>
    <t>Matthew Mejia</t>
  </si>
  <si>
    <t>Iowa</t>
  </si>
  <si>
    <t>Donald Reid</t>
  </si>
  <si>
    <t>Haiti</t>
  </si>
  <si>
    <t>Hawaii</t>
  </si>
  <si>
    <t>Michael Miles</t>
  </si>
  <si>
    <t>Pitcairn Islands</t>
  </si>
  <si>
    <t>Tennessee</t>
  </si>
  <si>
    <t>Carolyn Daniel</t>
  </si>
  <si>
    <t>Central African Republic</t>
  </si>
  <si>
    <t>New Jersey</t>
  </si>
  <si>
    <t>Timothy Watts</t>
  </si>
  <si>
    <t>Cyprus</t>
  </si>
  <si>
    <t>Utah</t>
  </si>
  <si>
    <t>Patty Perez</t>
  </si>
  <si>
    <t>Antigua and Barbuda</t>
  </si>
  <si>
    <t>Massachusetts</t>
  </si>
  <si>
    <t>Daniel Hahn</t>
  </si>
  <si>
    <t>Turkey</t>
  </si>
  <si>
    <t>Virginia</t>
  </si>
  <si>
    <t>Jonathan Wilkerson</t>
  </si>
  <si>
    <t>Norway</t>
  </si>
  <si>
    <t>David Hoffman</t>
  </si>
  <si>
    <t>Estonia</t>
  </si>
  <si>
    <t>West Virginia</t>
  </si>
  <si>
    <t>Kevin Cox</t>
  </si>
  <si>
    <t>Burundi</t>
  </si>
  <si>
    <t>North Carolina</t>
  </si>
  <si>
    <t>Anthony Rodriguez</t>
  </si>
  <si>
    <t>Nigeria</t>
  </si>
  <si>
    <t>Linda Cruz</t>
  </si>
  <si>
    <t>Nauru</t>
  </si>
  <si>
    <t>Juan Dunlap</t>
  </si>
  <si>
    <t>Washington</t>
  </si>
  <si>
    <t>Kimberly Adams</t>
  </si>
  <si>
    <t>Michigan</t>
  </si>
  <si>
    <t>Christopher Smith</t>
  </si>
  <si>
    <t>Saint Helena</t>
  </si>
  <si>
    <t>Pamela Romero</t>
  </si>
  <si>
    <t>Botswana</t>
  </si>
  <si>
    <t>South Dakota</t>
  </si>
  <si>
    <t>Katie Gonzalez</t>
  </si>
  <si>
    <t>Holy See (Vatican City State)</t>
  </si>
  <si>
    <t>Wisconsin</t>
  </si>
  <si>
    <t>Paula Moreno</t>
  </si>
  <si>
    <t>Afghanistan</t>
  </si>
  <si>
    <t>Rhode Island</t>
  </si>
  <si>
    <t>Brian Cox DVM</t>
  </si>
  <si>
    <t>Maryland</t>
  </si>
  <si>
    <t>Shawn Arroyo</t>
  </si>
  <si>
    <t>Belize</t>
  </si>
  <si>
    <t>Vanessa Patel</t>
  </si>
  <si>
    <t>Brunei Darussalam</t>
  </si>
  <si>
    <t>Joshua Baker</t>
  </si>
  <si>
    <t>Tunisia</t>
  </si>
  <si>
    <t>Tanya Campos</t>
  </si>
  <si>
    <t>Portugal</t>
  </si>
  <si>
    <t>Zachary Santos</t>
  </si>
  <si>
    <t>Kazakhstan</t>
  </si>
  <si>
    <t>North Dakota</t>
  </si>
  <si>
    <t>Danny Morgan</t>
  </si>
  <si>
    <t>Myanmar</t>
  </si>
  <si>
    <t>Adrienne Zimmerman</t>
  </si>
  <si>
    <t>Bahamas</t>
  </si>
  <si>
    <t>Shannon Jones</t>
  </si>
  <si>
    <t>Dominica</t>
  </si>
  <si>
    <t>Louisiana</t>
  </si>
  <si>
    <t>Mr. Nathaniel Khan</t>
  </si>
  <si>
    <t>New Mexico</t>
  </si>
  <si>
    <t>Rhonda Lee</t>
  </si>
  <si>
    <t>Bhutan</t>
  </si>
  <si>
    <t>Jason Shields</t>
  </si>
  <si>
    <t>Austria</t>
  </si>
  <si>
    <t>Mrs. Jennifer Morgan</t>
  </si>
  <si>
    <t>Tokelau</t>
  </si>
  <si>
    <t>Connecticut</t>
  </si>
  <si>
    <t>Joshua Taylor</t>
  </si>
  <si>
    <t>Cocos (Keeling) Islands</t>
  </si>
  <si>
    <t>Thomas Ramos</t>
  </si>
  <si>
    <t>C1042</t>
  </si>
  <si>
    <t>Zachary Huff</t>
  </si>
  <si>
    <t>Bermuda</t>
  </si>
  <si>
    <t>Jason Olson</t>
  </si>
  <si>
    <t>Tonga</t>
  </si>
  <si>
    <t>Montana</t>
  </si>
  <si>
    <t>James Galloway</t>
  </si>
  <si>
    <t>Tyler Cowan</t>
  </si>
  <si>
    <t>Micronesia</t>
  </si>
  <si>
    <t>Mr. Daniel Brown</t>
  </si>
  <si>
    <t>Saint Pierre and Miquelon</t>
  </si>
  <si>
    <t>Ohio</t>
  </si>
  <si>
    <t>Amy Silva</t>
  </si>
  <si>
    <t>Macao</t>
  </si>
  <si>
    <t>Jordan York</t>
  </si>
  <si>
    <t>Bangladesh</t>
  </si>
  <si>
    <t>Cynthia Wilson</t>
  </si>
  <si>
    <t>Tuvalu</t>
  </si>
  <si>
    <t>Oregon</t>
  </si>
  <si>
    <t>Amanda Miller</t>
  </si>
  <si>
    <t>Palestinian Territory</t>
  </si>
  <si>
    <t>Taylor Harris</t>
  </si>
  <si>
    <t>Saint Barthelemy</t>
  </si>
  <si>
    <t>Carlos Brewer</t>
  </si>
  <si>
    <t>Kuwait</t>
  </si>
  <si>
    <t>Angel Ellis</t>
  </si>
  <si>
    <t>Monaco</t>
  </si>
  <si>
    <t>Katie Anderson</t>
  </si>
  <si>
    <t>Guernsey</t>
  </si>
  <si>
    <t>California</t>
  </si>
  <si>
    <t>Dustin Kim</t>
  </si>
  <si>
    <t>Mauritius</t>
  </si>
  <si>
    <t>Victoria Valdez</t>
  </si>
  <si>
    <t>Algeria</t>
  </si>
  <si>
    <t>Tara Garcia</t>
  </si>
  <si>
    <t>Brian Tran</t>
  </si>
  <si>
    <t>Faroe Islands</t>
  </si>
  <si>
    <t>Maine</t>
  </si>
  <si>
    <t>Grant Watts</t>
  </si>
  <si>
    <t>Timor-Leste</t>
  </si>
  <si>
    <t>Kentucky</t>
  </si>
  <si>
    <t>Taylor Mathis Jr.</t>
  </si>
  <si>
    <t>Jamaica</t>
  </si>
  <si>
    <t>Ray Walsh</t>
  </si>
  <si>
    <t>Michael Hoffman</t>
  </si>
  <si>
    <t>Bouvet Island (Bouvetoya)</t>
  </si>
  <si>
    <t>Brittany Johnson</t>
  </si>
  <si>
    <t>Heard Island and McDonald Islands</t>
  </si>
  <si>
    <t>Cameron Parker</t>
  </si>
  <si>
    <t>United Arab Emirates</t>
  </si>
  <si>
    <t>Michael Estrada</t>
  </si>
  <si>
    <t>Guinea</t>
  </si>
  <si>
    <t>Wyoming</t>
  </si>
  <si>
    <t>Jennifer Oliver</t>
  </si>
  <si>
    <t>Cape Verde</t>
  </si>
  <si>
    <t>Kansas</t>
  </si>
  <si>
    <t>Robert Thompson</t>
  </si>
  <si>
    <t>Isle of Man</t>
  </si>
  <si>
    <t>Alaska</t>
  </si>
  <si>
    <t>Evelyn Galvan</t>
  </si>
  <si>
    <t>Spain</t>
  </si>
  <si>
    <t>Danielle Moore</t>
  </si>
  <si>
    <t>Reunion</t>
  </si>
  <si>
    <t>Shannon Walker</t>
  </si>
  <si>
    <t>Svalbard &amp; Jan Mayen Islands</t>
  </si>
  <si>
    <t>Robert Perez</t>
  </si>
  <si>
    <t>Donald Jones</t>
  </si>
  <si>
    <t>Sierra Leone</t>
  </si>
  <si>
    <t>Jennifer Zavala</t>
  </si>
  <si>
    <t>Martinique</t>
  </si>
  <si>
    <t>Shawn Green</t>
  </si>
  <si>
    <t>Morocco</t>
  </si>
  <si>
    <t>Jeffrey Chandler</t>
  </si>
  <si>
    <t>Germany</t>
  </si>
  <si>
    <t>Mrs. Stephanie Lee</t>
  </si>
  <si>
    <t>Aruba</t>
  </si>
  <si>
    <t>Timothy Ryan</t>
  </si>
  <si>
    <t>Helen Jones</t>
  </si>
  <si>
    <t>Papua New Guinea</t>
  </si>
  <si>
    <t>Ryan Cortez</t>
  </si>
  <si>
    <t>French Southern Territories</t>
  </si>
  <si>
    <t>Erika Terry</t>
  </si>
  <si>
    <t>Mexico</t>
  </si>
  <si>
    <t>Todd Byrd</t>
  </si>
  <si>
    <t>United Kingdom</t>
  </si>
  <si>
    <t>Idaho</t>
  </si>
  <si>
    <t>Jennifer Bass</t>
  </si>
  <si>
    <t>Gabon</t>
  </si>
  <si>
    <t>Kevin Pena</t>
  </si>
  <si>
    <t>Lao People's Democratic Republic</t>
  </si>
  <si>
    <t>New Hampshire</t>
  </si>
  <si>
    <t>Kayla Leon</t>
  </si>
  <si>
    <t>South Africa</t>
  </si>
  <si>
    <t>Diane Beck</t>
  </si>
  <si>
    <t>Nicaragua</t>
  </si>
  <si>
    <t>Nicole Chambers</t>
  </si>
  <si>
    <t>David Alvarez</t>
  </si>
  <si>
    <t>Thailand</t>
  </si>
  <si>
    <t>Stephen Johnston</t>
  </si>
  <si>
    <t>Vermont</t>
  </si>
  <si>
    <t>David Douglas Jr.</t>
  </si>
  <si>
    <t>Sao Tome and Principe</t>
  </si>
  <si>
    <t>Jeffery Thompson</t>
  </si>
  <si>
    <t>David Charles</t>
  </si>
  <si>
    <t>Korea</t>
  </si>
  <si>
    <t>Joseph Hansen</t>
  </si>
  <si>
    <t>Ghana</t>
  </si>
  <si>
    <t>Robert Mcclain</t>
  </si>
  <si>
    <t>Japan</t>
  </si>
  <si>
    <t>Natasha Wells</t>
  </si>
  <si>
    <t>Eritrea</t>
  </si>
  <si>
    <t>Destiny Strickland</t>
  </si>
  <si>
    <t>Libyan Arab Jamahiriya</t>
  </si>
  <si>
    <t>Billy Mitchell</t>
  </si>
  <si>
    <t>Angela Hernandez</t>
  </si>
  <si>
    <t>Hungary</t>
  </si>
  <si>
    <t>Amy Russell</t>
  </si>
  <si>
    <t>Mauritania</t>
  </si>
  <si>
    <t>Ross Price</t>
  </si>
  <si>
    <t>Spencer Johnston</t>
  </si>
  <si>
    <t>Lesotho</t>
  </si>
  <si>
    <t>Alabama</t>
  </si>
  <si>
    <t>James Snow</t>
  </si>
  <si>
    <t>Syrian Arab Republic</t>
  </si>
  <si>
    <t>Nebraska</t>
  </si>
  <si>
    <t>Kimberly Morrison</t>
  </si>
  <si>
    <t>New York</t>
  </si>
  <si>
    <t>John Price</t>
  </si>
  <si>
    <t>Paraguay</t>
  </si>
  <si>
    <t>Christopher Mcdonald</t>
  </si>
  <si>
    <t>South Carolina</t>
  </si>
  <si>
    <t>James Elliott</t>
  </si>
  <si>
    <t>Sean White</t>
  </si>
  <si>
    <t>Missouri</t>
  </si>
  <si>
    <t>Gabriel Juarez</t>
  </si>
  <si>
    <t>Hong Kong</t>
  </si>
  <si>
    <t>Jennifer Conley</t>
  </si>
  <si>
    <t>Latvia</t>
  </si>
  <si>
    <t>Zoe Bell</t>
  </si>
  <si>
    <t>Pakistan</t>
  </si>
  <si>
    <t>Amanda Johnson</t>
  </si>
  <si>
    <t>Egypt</t>
  </si>
  <si>
    <t>Christian Martinez</t>
  </si>
  <si>
    <t>Delaware</t>
  </si>
  <si>
    <t>Julie Scott</t>
  </si>
  <si>
    <t>Nicole Wilson</t>
  </si>
  <si>
    <t>Alexander Collins</t>
  </si>
  <si>
    <t>Philippines</t>
  </si>
  <si>
    <t>Christina Vargas</t>
  </si>
  <si>
    <t>Switzerland</t>
  </si>
  <si>
    <t>Raymond Jefferson</t>
  </si>
  <si>
    <t>Nepal</t>
  </si>
  <si>
    <t>Dr. Hannah Patterson</t>
  </si>
  <si>
    <t>Alexandria Fisher</t>
  </si>
  <si>
    <t>Liechtenstein</t>
  </si>
  <si>
    <t>Madison Poole</t>
  </si>
  <si>
    <t>Russian Federation</t>
  </si>
  <si>
    <t>Georgia</t>
  </si>
  <si>
    <t>Joseph Santos</t>
  </si>
  <si>
    <t>New Zealand</t>
  </si>
  <si>
    <t>Mr. Nicholas Adams</t>
  </si>
  <si>
    <t>Diana Hayes</t>
  </si>
  <si>
    <t>Jamie Johnson</t>
  </si>
  <si>
    <t>Mr. David Ramirez</t>
  </si>
  <si>
    <t>Adam Vaughan</t>
  </si>
  <si>
    <t>Justin Allen</t>
  </si>
  <si>
    <t>Lebanon</t>
  </si>
  <si>
    <t>Ricky Davis II</t>
  </si>
  <si>
    <t>Puerto Rico</t>
  </si>
  <si>
    <t>Jackie Tran</t>
  </si>
  <si>
    <t>Guatemala</t>
  </si>
  <si>
    <t>Heather Chavez</t>
  </si>
  <si>
    <t>Gambia</t>
  </si>
  <si>
    <t>Corey Wilson</t>
  </si>
  <si>
    <t>Daniel Washington</t>
  </si>
  <si>
    <t>Saint Kitts and Nevis</t>
  </si>
  <si>
    <t>Diane Garcia</t>
  </si>
  <si>
    <t>Congo</t>
  </si>
  <si>
    <t>Eric Erickson</t>
  </si>
  <si>
    <t>Kristen Terry</t>
  </si>
  <si>
    <t>Ashley Smith</t>
  </si>
  <si>
    <t>Finland</t>
  </si>
  <si>
    <t>Cody Williams</t>
  </si>
  <si>
    <t>Wallis and Futuna</t>
  </si>
  <si>
    <t>Jennifer Jones</t>
  </si>
  <si>
    <t>Niue</t>
  </si>
  <si>
    <t>Robert Avery</t>
  </si>
  <si>
    <t>Jennifer Carlson</t>
  </si>
  <si>
    <t>Joanna Ramos</t>
  </si>
  <si>
    <t>Marc Lynch</t>
  </si>
  <si>
    <t>Saint Vincent and the Grenadines</t>
  </si>
  <si>
    <t>Daniel Guerrero</t>
  </si>
  <si>
    <t>Cayman Islands</t>
  </si>
  <si>
    <t>Brooke Ortiz</t>
  </si>
  <si>
    <t>David Mann</t>
  </si>
  <si>
    <t>Tammy French</t>
  </si>
  <si>
    <t>Christina Wilson</t>
  </si>
  <si>
    <t>Samantha Jones</t>
  </si>
  <si>
    <t>Chad</t>
  </si>
  <si>
    <t>Laura Roberts</t>
  </si>
  <si>
    <t>British Virgin Islands</t>
  </si>
  <si>
    <t>James Nelson</t>
  </si>
  <si>
    <t>Andrew Reynolds</t>
  </si>
  <si>
    <t>Gibraltar</t>
  </si>
  <si>
    <t>Darryl Craig</t>
  </si>
  <si>
    <t>Yvonne Chambers</t>
  </si>
  <si>
    <t>Ethiopia</t>
  </si>
  <si>
    <t>Casey Stone</t>
  </si>
  <si>
    <t>Kenya</t>
  </si>
  <si>
    <t>Jessica Olsen DVM</t>
  </si>
  <si>
    <t>Minnesota</t>
  </si>
  <si>
    <t>Michael Hodge</t>
  </si>
  <si>
    <t>Greenland</t>
  </si>
  <si>
    <t>Matthew Morales DDS</t>
  </si>
  <si>
    <t>Argentina</t>
  </si>
  <si>
    <t>Frank Cordova</t>
  </si>
  <si>
    <t>Iraq</t>
  </si>
  <si>
    <t>Mary Daniels MD</t>
  </si>
  <si>
    <t>Comoros</t>
  </si>
  <si>
    <t>Kathleen Ramos</t>
  </si>
  <si>
    <t>Indiana</t>
  </si>
  <si>
    <t>Tanya Kim</t>
  </si>
  <si>
    <t>Mark Lloyd</t>
  </si>
  <si>
    <t>Kristen Davis</t>
  </si>
  <si>
    <t>Tajikistan</t>
  </si>
  <si>
    <t>Maria Moore</t>
  </si>
  <si>
    <t>Venezuela</t>
  </si>
  <si>
    <t>Denise Davenport</t>
  </si>
  <si>
    <t>Janet Weeks</t>
  </si>
  <si>
    <t>Madagascar</t>
  </si>
  <si>
    <t>Benjamin Barton</t>
  </si>
  <si>
    <t>Katie Hoover</t>
  </si>
  <si>
    <t>Lauren Keller</t>
  </si>
  <si>
    <t>Haley Arnold</t>
  </si>
  <si>
    <t>Sheila Pollard</t>
  </si>
  <si>
    <t>Dominican Republic</t>
  </si>
  <si>
    <t>Reginald Williams</t>
  </si>
  <si>
    <t>Samoa</t>
  </si>
  <si>
    <t>Jane Mcneil</t>
  </si>
  <si>
    <t>Somalia</t>
  </si>
  <si>
    <t>Andrew Shaw MD</t>
  </si>
  <si>
    <t>Trinidad and Tobago</t>
  </si>
  <si>
    <t>Ariana Lozano</t>
  </si>
  <si>
    <t>American Samoa</t>
  </si>
  <si>
    <t>Matthew Moore</t>
  </si>
  <si>
    <t>Jennifer Miller</t>
  </si>
  <si>
    <t>Tiffany Sims</t>
  </si>
  <si>
    <t>Amanda Jones</t>
  </si>
  <si>
    <t>Darren Davis</t>
  </si>
  <si>
    <t>Bolivia</t>
  </si>
  <si>
    <t>Ashlee Jackson</t>
  </si>
  <si>
    <t>Anthony Howard</t>
  </si>
  <si>
    <t>Jersey</t>
  </si>
  <si>
    <t>Kylie Sparks</t>
  </si>
  <si>
    <t>Chile</t>
  </si>
  <si>
    <t>Janet Vega</t>
  </si>
  <si>
    <t>Luxembourg</t>
  </si>
  <si>
    <t>Mark Stevens</t>
  </si>
  <si>
    <t>Stephanie Byrd</t>
  </si>
  <si>
    <t>Victoria Evans</t>
  </si>
  <si>
    <t>Eric Kidd</t>
  </si>
  <si>
    <t>Kenneth Andrews</t>
  </si>
  <si>
    <t>Mary Hill</t>
  </si>
  <si>
    <t>Amber Obrien</t>
  </si>
  <si>
    <t>Lisa Gomez</t>
  </si>
  <si>
    <t>Norfolk Island</t>
  </si>
  <si>
    <t>Perry Saunders</t>
  </si>
  <si>
    <t>Mark Williams</t>
  </si>
  <si>
    <t>Solomon Islands</t>
  </si>
  <si>
    <t>Morgan Davis</t>
  </si>
  <si>
    <t>French Polynesia</t>
  </si>
  <si>
    <t>Curtis Buchanan</t>
  </si>
  <si>
    <t>Mississippi</t>
  </si>
  <si>
    <t>Denise Martin</t>
  </si>
  <si>
    <t>United States Minor Outlying Islands</t>
  </si>
  <si>
    <t>Seth Brock</t>
  </si>
  <si>
    <t>Courtney Rhodes</t>
  </si>
  <si>
    <t>Peru</t>
  </si>
  <si>
    <t>Holly Gibbs</t>
  </si>
  <si>
    <t>Jacob Curry</t>
  </si>
  <si>
    <t>Teresa Rodriguez</t>
  </si>
  <si>
    <t>Djibouti</t>
  </si>
  <si>
    <t>Terri Murphy</t>
  </si>
  <si>
    <t>New Caledonia</t>
  </si>
  <si>
    <t>Rodney Blankenship</t>
  </si>
  <si>
    <t>Andrew Johnson</t>
  </si>
  <si>
    <t>Lithuania</t>
  </si>
  <si>
    <t>Joshua Price</t>
  </si>
  <si>
    <t>Kimberly Matthews</t>
  </si>
  <si>
    <t>Saint Lucia</t>
  </si>
  <si>
    <t>Brett Burns</t>
  </si>
  <si>
    <t>Ireland</t>
  </si>
  <si>
    <t>Claudia Wallace</t>
  </si>
  <si>
    <t>Mrs. Stephanie Newman</t>
  </si>
  <si>
    <t>Bryan Charles</t>
  </si>
  <si>
    <t>Mark Maddox</t>
  </si>
  <si>
    <t>Australia</t>
  </si>
  <si>
    <t>Rachel Harris DVM</t>
  </si>
  <si>
    <t>Sergio Murphy</t>
  </si>
  <si>
    <t>Cameroon</t>
  </si>
  <si>
    <t>William Huerta</t>
  </si>
  <si>
    <t>Matthew Johnson</t>
  </si>
  <si>
    <t>Leah Smith</t>
  </si>
  <si>
    <t>Arkansas</t>
  </si>
  <si>
    <t>Kelly Reese</t>
  </si>
  <si>
    <t>Kevin Hayes</t>
  </si>
  <si>
    <t>Susan Hopkins</t>
  </si>
  <si>
    <t>Amy Mendoza</t>
  </si>
  <si>
    <t>Iran</t>
  </si>
  <si>
    <t>Micheal Wallace</t>
  </si>
  <si>
    <t>Ana Hill</t>
  </si>
  <si>
    <t>Jane Harper</t>
  </si>
  <si>
    <t>Annette Miles</t>
  </si>
  <si>
    <t>Kristen Glenn</t>
  </si>
  <si>
    <t>Gerald Chavez</t>
  </si>
  <si>
    <t>Israel</t>
  </si>
  <si>
    <t>Erik Scott</t>
  </si>
  <si>
    <t>Zimbabwe</t>
  </si>
  <si>
    <t>Andrea Decker</t>
  </si>
  <si>
    <t>Jacqueline Anderson</t>
  </si>
  <si>
    <t>Meagan Jenkins</t>
  </si>
  <si>
    <t>Thomas Williams</t>
  </si>
  <si>
    <t>France</t>
  </si>
  <si>
    <t>Kenneth Lewis</t>
  </si>
  <si>
    <t>Hayley Hawkins</t>
  </si>
  <si>
    <t>Brazil</t>
  </si>
  <si>
    <t>Renee Bruce</t>
  </si>
  <si>
    <t>Seychelles</t>
  </si>
  <si>
    <t>Kristin Lynch</t>
  </si>
  <si>
    <t>Donald Farmer</t>
  </si>
  <si>
    <t>Uruguay</t>
  </si>
  <si>
    <t>Sergio Knight</t>
  </si>
  <si>
    <t>Valerie Davis</t>
  </si>
  <si>
    <t>Malta</t>
  </si>
  <si>
    <t>Glen Wood</t>
  </si>
  <si>
    <t>Linda Ware</t>
  </si>
  <si>
    <t>Megan Nelson</t>
  </si>
  <si>
    <t>Panama</t>
  </si>
  <si>
    <t>Jennifer Lewis</t>
  </si>
  <si>
    <t>Malawi</t>
  </si>
  <si>
    <t>Douglas Gregory</t>
  </si>
  <si>
    <t>Daniel Joyce</t>
  </si>
  <si>
    <t>Azerbaijan</t>
  </si>
  <si>
    <t>Daniel Taylor</t>
  </si>
  <si>
    <t>Equatorial Guinea</t>
  </si>
  <si>
    <t>Jonathan Jordan</t>
  </si>
  <si>
    <t>Bulgaria</t>
  </si>
  <si>
    <t>Kathryn Whitaker</t>
  </si>
  <si>
    <t>Patrick Graham</t>
  </si>
  <si>
    <t>Jeffrey Sullivan</t>
  </si>
  <si>
    <t>Northern Mariana Islands</t>
  </si>
  <si>
    <t>Alex Nguyen</t>
  </si>
  <si>
    <t>Tamara Davis</t>
  </si>
  <si>
    <t>Tanzania</t>
  </si>
  <si>
    <t>James Miller</t>
  </si>
  <si>
    <t>Gary Jackson</t>
  </si>
  <si>
    <t>Cheyenne Parsons</t>
  </si>
  <si>
    <t>Brittany Garcia</t>
  </si>
  <si>
    <t>Paige Rios</t>
  </si>
  <si>
    <t>Christmas Island</t>
  </si>
  <si>
    <t>Paul Wolf MD</t>
  </si>
  <si>
    <t>Uzbekistan</t>
  </si>
  <si>
    <t>Lori Lin</t>
  </si>
  <si>
    <t>John Welch</t>
  </si>
  <si>
    <t>Jordan Collins</t>
  </si>
  <si>
    <t>Dustin Newman</t>
  </si>
  <si>
    <t>Janice Carpenter</t>
  </si>
  <si>
    <t>Terry Armstrong</t>
  </si>
  <si>
    <t>Chris Brown</t>
  </si>
  <si>
    <t>Matthew Williams</t>
  </si>
  <si>
    <t>Lisa Cox</t>
  </si>
  <si>
    <t>United States Virgin Islands</t>
  </si>
  <si>
    <t>George Harper</t>
  </si>
  <si>
    <t>Gary Grant</t>
  </si>
  <si>
    <t>Mary Escobar</t>
  </si>
  <si>
    <t>Matthew Rangel</t>
  </si>
  <si>
    <t>C1271</t>
  </si>
  <si>
    <t>Betty Fletcher</t>
  </si>
  <si>
    <t>Rickey Li</t>
  </si>
  <si>
    <t>Yolanda Gaines</t>
  </si>
  <si>
    <t>Ivan Cox</t>
  </si>
  <si>
    <t>Katelyn Perez</t>
  </si>
  <si>
    <t>Richard Romero</t>
  </si>
  <si>
    <t>Mary Walter</t>
  </si>
  <si>
    <t>Christopher Guerra</t>
  </si>
  <si>
    <t>Michelle Williams</t>
  </si>
  <si>
    <t>Jeremy Mitchell</t>
  </si>
  <si>
    <t>San Marino</t>
  </si>
  <si>
    <t>Emily Stokes</t>
  </si>
  <si>
    <t>Laura Alexander</t>
  </si>
  <si>
    <t>Joseph Burch</t>
  </si>
  <si>
    <t>Shelley Williams</t>
  </si>
  <si>
    <t>Liberia</t>
  </si>
  <si>
    <t>Michelle Black</t>
  </si>
  <si>
    <t>Denise Whitehead</t>
  </si>
  <si>
    <t>Courtney Hayes</t>
  </si>
  <si>
    <t>Jonathan Young</t>
  </si>
  <si>
    <t>Timothy Combs</t>
  </si>
  <si>
    <t>Andrew Lowery</t>
  </si>
  <si>
    <t>Michael West</t>
  </si>
  <si>
    <t>Albania</t>
  </si>
  <si>
    <t>Ruben Dunn</t>
  </si>
  <si>
    <t>Ricardo Young</t>
  </si>
  <si>
    <t>Riley Bryant</t>
  </si>
  <si>
    <t>Lynn Andrews</t>
  </si>
  <si>
    <t>Lucas Allen</t>
  </si>
  <si>
    <t>Kelly Ward</t>
  </si>
  <si>
    <t>Virginia Spencer</t>
  </si>
  <si>
    <t>Iceland</t>
  </si>
  <si>
    <t>Veronica King</t>
  </si>
  <si>
    <t>Andorra</t>
  </si>
  <si>
    <t>David Sandoval</t>
  </si>
  <si>
    <t>Evelyn Williams</t>
  </si>
  <si>
    <t>Sandra Cohen</t>
  </si>
  <si>
    <t>Chad Baldwin</t>
  </si>
  <si>
    <t>Western Sahara</t>
  </si>
  <si>
    <t>Andrew Gonzalez</t>
  </si>
  <si>
    <t>Armenia</t>
  </si>
  <si>
    <t>James Ochoa</t>
  </si>
  <si>
    <t>Cheryl Kelly</t>
  </si>
  <si>
    <t>Slovakia (Slovak Republic)</t>
  </si>
  <si>
    <t>Denise Lloyd</t>
  </si>
  <si>
    <t>Jordan</t>
  </si>
  <si>
    <t>Tyler Morgan</t>
  </si>
  <si>
    <t>Colombia</t>
  </si>
  <si>
    <t>Tim Stone PhD</t>
  </si>
  <si>
    <t>Zachary White</t>
  </si>
  <si>
    <t>Matthew Parker</t>
  </si>
  <si>
    <t>Netherlands Antilles</t>
  </si>
  <si>
    <t>Jeremy West</t>
  </si>
  <si>
    <t>Mrs. Veronica Gould MD</t>
  </si>
  <si>
    <t>Nicole Moore</t>
  </si>
  <si>
    <t>Antarctica (the territory South of 60 deg S)</t>
  </si>
  <si>
    <t>Rachael Johnson</t>
  </si>
  <si>
    <t>Heidi Herring</t>
  </si>
  <si>
    <t>Tiffany Watson</t>
  </si>
  <si>
    <t>Serbia</t>
  </si>
  <si>
    <t>Jacob Edwards</t>
  </si>
  <si>
    <t>Fiji</t>
  </si>
  <si>
    <t>Cody Holmes</t>
  </si>
  <si>
    <t>David Griffin</t>
  </si>
  <si>
    <t>Katherine Martinez</t>
  </si>
  <si>
    <t>Micheal Osborn</t>
  </si>
  <si>
    <t>Sudan</t>
  </si>
  <si>
    <t>Miss Michelle Pierce</t>
  </si>
  <si>
    <t>French Guiana</t>
  </si>
  <si>
    <t>Michael Graves</t>
  </si>
  <si>
    <t>China</t>
  </si>
  <si>
    <t>William Conner</t>
  </si>
  <si>
    <t>Kenneth Mcdonald</t>
  </si>
  <si>
    <t>Ana Sanders</t>
  </si>
  <si>
    <t>Patricia Morrow</t>
  </si>
  <si>
    <t>Barbados</t>
  </si>
  <si>
    <t>Joanna Frazier</t>
  </si>
  <si>
    <t>Kristen Matthews</t>
  </si>
  <si>
    <t>Sheena Guerra</t>
  </si>
  <si>
    <t>Malaysia</t>
  </si>
  <si>
    <t>Frank Fletcher</t>
  </si>
  <si>
    <t>Blake Gonzalez</t>
  </si>
  <si>
    <t>Eric Ferguson</t>
  </si>
  <si>
    <t>Lauren Jackson</t>
  </si>
  <si>
    <t>Niger</t>
  </si>
  <si>
    <t>Sarah Elliott</t>
  </si>
  <si>
    <t>Sweden</t>
  </si>
  <si>
    <t>Martin Ray</t>
  </si>
  <si>
    <t>Lisa Johnson</t>
  </si>
  <si>
    <t>Tyler Webb</t>
  </si>
  <si>
    <t>Benjamin Brown</t>
  </si>
  <si>
    <t>Gerald Thomas</t>
  </si>
  <si>
    <t>Shannon Hester</t>
  </si>
  <si>
    <t>Ashley Allen</t>
  </si>
  <si>
    <t>Brent Roberts</t>
  </si>
  <si>
    <t>Sean Moore</t>
  </si>
  <si>
    <t>Greece</t>
  </si>
  <si>
    <t>Phillip Jimenez</t>
  </si>
  <si>
    <t>Kathleen Davis</t>
  </si>
  <si>
    <t>India</t>
  </si>
  <si>
    <t>Cindy Gomez</t>
  </si>
  <si>
    <t>Sarah Chambers</t>
  </si>
  <si>
    <t>Jessica Khan</t>
  </si>
  <si>
    <t>Andrew Williams</t>
  </si>
  <si>
    <t>Moldova</t>
  </si>
  <si>
    <t>Angel Gordon</t>
  </si>
  <si>
    <t>Lisa Carr</t>
  </si>
  <si>
    <t>William Grant</t>
  </si>
  <si>
    <t>Jordan Porter</t>
  </si>
  <si>
    <t>Regina Stone</t>
  </si>
  <si>
    <t>Canada</t>
  </si>
  <si>
    <t>Erin Austin</t>
  </si>
  <si>
    <t>Elizabeth Rogers</t>
  </si>
  <si>
    <t>Justin Wells Jr.</t>
  </si>
  <si>
    <t>Lauren Robles</t>
  </si>
  <si>
    <t>John Coffey</t>
  </si>
  <si>
    <t>Slovenia</t>
  </si>
  <si>
    <t>Mikayla Silva</t>
  </si>
  <si>
    <t>Patricia James</t>
  </si>
  <si>
    <t>Swaziland</t>
  </si>
  <si>
    <t>Travis Rodriguez</t>
  </si>
  <si>
    <t>Jason Harris</t>
  </si>
  <si>
    <t>Shelley Fitzgerald</t>
  </si>
  <si>
    <t>Kristina Bolton</t>
  </si>
  <si>
    <t>Christopher Barr</t>
  </si>
  <si>
    <t>Guam</t>
  </si>
  <si>
    <t>Sharon Becker</t>
  </si>
  <si>
    <t>Cheryl Wright</t>
  </si>
  <si>
    <t>Vickie Wise</t>
  </si>
  <si>
    <t>Romania</t>
  </si>
  <si>
    <t>Emily Bailey</t>
  </si>
  <si>
    <t>Vietnam</t>
  </si>
  <si>
    <t>Kenneth Daniels</t>
  </si>
  <si>
    <t>Ukraine</t>
  </si>
  <si>
    <t>Raymond Thomas</t>
  </si>
  <si>
    <t>Thomas Douglas</t>
  </si>
  <si>
    <t>Joshua Fitzpatrick</t>
  </si>
  <si>
    <t>Patrick Allen</t>
  </si>
  <si>
    <t>Margaret Williams</t>
  </si>
  <si>
    <t>Michael Taylor</t>
  </si>
  <si>
    <t>Mayotte</t>
  </si>
  <si>
    <t>Shirley Alvarez</t>
  </si>
  <si>
    <t>Erica Brewer</t>
  </si>
  <si>
    <t>United States of America</t>
  </si>
  <si>
    <t>Crystal Rodgers</t>
  </si>
  <si>
    <t>Jennifer Monroe</t>
  </si>
  <si>
    <t>Jon Zuniga</t>
  </si>
  <si>
    <t>Edwin Morrison</t>
  </si>
  <si>
    <t>Vanuatu</t>
  </si>
  <si>
    <t>Martin Warren</t>
  </si>
  <si>
    <t>Denise Lamb</t>
  </si>
  <si>
    <t>David Lopez</t>
  </si>
  <si>
    <t>Michael Lee</t>
  </si>
  <si>
    <t>Jeffrey Murphy</t>
  </si>
  <si>
    <t>Charles Morris</t>
  </si>
  <si>
    <t>Jeremy Adams</t>
  </si>
  <si>
    <t>Alexandra Valdez</t>
  </si>
  <si>
    <t>Julie Moore</t>
  </si>
  <si>
    <t>Poland</t>
  </si>
  <si>
    <t>Michele Collins</t>
  </si>
  <si>
    <t>British Indian Ocean Territory (Chagos Archipelago)</t>
  </si>
  <si>
    <t>Holly Walker</t>
  </si>
  <si>
    <t>Burkina Faso</t>
  </si>
  <si>
    <t>William Brooks</t>
  </si>
  <si>
    <t>Joshua Beck</t>
  </si>
  <si>
    <t>Cuba</t>
  </si>
  <si>
    <t>Linda Cobb</t>
  </si>
  <si>
    <t>Mali</t>
  </si>
  <si>
    <t>Angela Elliott</t>
  </si>
  <si>
    <t>Laura Hernandez</t>
  </si>
  <si>
    <t>Daniel Aguilar</t>
  </si>
  <si>
    <t>Jody Palmer</t>
  </si>
  <si>
    <t>Megan Parker</t>
  </si>
  <si>
    <t>Angola</t>
  </si>
  <si>
    <t>Nichole Lane</t>
  </si>
  <si>
    <t>Kimberly Brown</t>
  </si>
  <si>
    <t>Uganda</t>
  </si>
  <si>
    <t>Dustin White</t>
  </si>
  <si>
    <t>Maria Fisher</t>
  </si>
  <si>
    <t>Susan Bennett</t>
  </si>
  <si>
    <t>Martha Bailey</t>
  </si>
  <si>
    <t>Monica Walker</t>
  </si>
  <si>
    <t>Julie Ball</t>
  </si>
  <si>
    <t>Danielle Reed</t>
  </si>
  <si>
    <t>Falkland Islands (Malvinas)</t>
  </si>
  <si>
    <t>Pamela Johnson</t>
  </si>
  <si>
    <t>Stacey Smith</t>
  </si>
  <si>
    <t>Costa Rica</t>
  </si>
  <si>
    <t>Jill Powers</t>
  </si>
  <si>
    <t>Jennifer Young</t>
  </si>
  <si>
    <t>Brenda Holder</t>
  </si>
  <si>
    <t>Kyle Chambers</t>
  </si>
  <si>
    <t>Victoria Boyd</t>
  </si>
  <si>
    <t>Travis Hobbs</t>
  </si>
  <si>
    <t>Kristi Williams</t>
  </si>
  <si>
    <t>Joseph Horton</t>
  </si>
  <si>
    <t>Paul Wells</t>
  </si>
  <si>
    <t>Brianna Ford</t>
  </si>
  <si>
    <t>Kristin Anderson</t>
  </si>
  <si>
    <t>Ecuador</t>
  </si>
  <si>
    <t>Bob Cole</t>
  </si>
  <si>
    <t>Cheryl Adams</t>
  </si>
  <si>
    <t>Benjamin Ballard</t>
  </si>
  <si>
    <t>Karen Booth</t>
  </si>
  <si>
    <t>Grenada</t>
  </si>
  <si>
    <t>Timothy Hayden</t>
  </si>
  <si>
    <t>David Munoz</t>
  </si>
  <si>
    <t>Frank Campbell</t>
  </si>
  <si>
    <t>Dennis Hunt</t>
  </si>
  <si>
    <t>Miranda Gill</t>
  </si>
  <si>
    <t>Angel Shields</t>
  </si>
  <si>
    <t>Timothy Riley</t>
  </si>
  <si>
    <t>David Hudson</t>
  </si>
  <si>
    <t>Melinda Scott</t>
  </si>
  <si>
    <t>Katherine Jackson</t>
  </si>
  <si>
    <t>Joshua White</t>
  </si>
  <si>
    <t>Kelly Combs</t>
  </si>
  <si>
    <t>Belarus</t>
  </si>
  <si>
    <t>Jennifer Kirby</t>
  </si>
  <si>
    <t>Daniel Bryant</t>
  </si>
  <si>
    <t>Lisa Webb</t>
  </si>
  <si>
    <t>Jennifer Smith</t>
  </si>
  <si>
    <t>Alicia Li</t>
  </si>
  <si>
    <t>Cassie Hull</t>
  </si>
  <si>
    <t>Joseph Ochoa</t>
  </si>
  <si>
    <t>Jared Cunningham</t>
  </si>
  <si>
    <t>Sarah Valdez</t>
  </si>
  <si>
    <t>Togo</t>
  </si>
  <si>
    <t>Jared Bennett</t>
  </si>
  <si>
    <t>Christopher Porter</t>
  </si>
  <si>
    <t>William Dickson</t>
  </si>
  <si>
    <t>Daniel Parrish</t>
  </si>
  <si>
    <t>Thomas Cohen</t>
  </si>
  <si>
    <t>Cassie Jefferson</t>
  </si>
  <si>
    <t>Robert Nicholson</t>
  </si>
  <si>
    <t>David Davenport</t>
  </si>
  <si>
    <t>Janet Singh</t>
  </si>
  <si>
    <t>Patrick Reed</t>
  </si>
  <si>
    <t>Gina Mack</t>
  </si>
  <si>
    <t>Erin Walters</t>
  </si>
  <si>
    <t>Juan Bennett</t>
  </si>
  <si>
    <t>Angelica Montgomery</t>
  </si>
  <si>
    <t>South Georgia and the South Sandwich Islands</t>
  </si>
  <si>
    <t>Derrick James</t>
  </si>
  <si>
    <t>Emily Rodriguez</t>
  </si>
  <si>
    <t>Derrick Anderson</t>
  </si>
  <si>
    <t>Kayla Garcia</t>
  </si>
  <si>
    <t>Benin</t>
  </si>
  <si>
    <t>Kyle Nguyen</t>
  </si>
  <si>
    <t>Richard Hardy</t>
  </si>
  <si>
    <t>Melissa Jackson</t>
  </si>
  <si>
    <t>Arthur Hamilton MD</t>
  </si>
  <si>
    <t>David Weber</t>
  </si>
  <si>
    <t>Chad Smith</t>
  </si>
  <si>
    <t>Indonesia</t>
  </si>
  <si>
    <t>Regina Rivera</t>
  </si>
  <si>
    <t>Marilyn Wheeler</t>
  </si>
  <si>
    <t>Christina Edwards</t>
  </si>
  <si>
    <t>Mackenzie Faulkner</t>
  </si>
  <si>
    <t>Robert Long</t>
  </si>
  <si>
    <t>Kimberly Maldonado</t>
  </si>
  <si>
    <t>Michael Gonzales</t>
  </si>
  <si>
    <t>Rebecca Ortiz</t>
  </si>
  <si>
    <t>David Moore</t>
  </si>
  <si>
    <t>Kyle Aguilar</t>
  </si>
  <si>
    <t>Marshall Islands</t>
  </si>
  <si>
    <t>Melissa Stephens</t>
  </si>
  <si>
    <t>Kimberly Little</t>
  </si>
  <si>
    <t>Matthew Jackson</t>
  </si>
  <si>
    <t>Miss Jennifer Goodwin</t>
  </si>
  <si>
    <t>David Dixon</t>
  </si>
  <si>
    <t>Connie Brooks</t>
  </si>
  <si>
    <t>Kyrgyz Republic</t>
  </si>
  <si>
    <t>Kathryn Cooper</t>
  </si>
  <si>
    <t>Thomas Miller</t>
  </si>
  <si>
    <t>Grant Mueller</t>
  </si>
  <si>
    <t>Maldives</t>
  </si>
  <si>
    <t>Jeffrey Horton</t>
  </si>
  <si>
    <t>Michael Johnson</t>
  </si>
  <si>
    <t>Carly Riggs</t>
  </si>
  <si>
    <t>Erin Simmons</t>
  </si>
  <si>
    <t>Cody Davidson</t>
  </si>
  <si>
    <t>Sonya Cole</t>
  </si>
  <si>
    <t>Christine Goodwin</t>
  </si>
  <si>
    <t>Shane Lopez</t>
  </si>
  <si>
    <t>Michael Burns</t>
  </si>
  <si>
    <t>James Wilson</t>
  </si>
  <si>
    <t>Michael Mcbride</t>
  </si>
  <si>
    <t>Cesar Wilson</t>
  </si>
  <si>
    <t>Charles Price</t>
  </si>
  <si>
    <t>Cody Reid</t>
  </si>
  <si>
    <t>Ms. Katherine Taylor MD</t>
  </si>
  <si>
    <t>Tiffany Washington</t>
  </si>
  <si>
    <t>Kathleen Cohen</t>
  </si>
  <si>
    <t>Christopher Cunningham</t>
  </si>
  <si>
    <t>Donald Medina</t>
  </si>
  <si>
    <t>Patricia Simpson</t>
  </si>
  <si>
    <t>Reginald Morrow</t>
  </si>
  <si>
    <t>Olivia Alexander</t>
  </si>
  <si>
    <t>Martha Wright</t>
  </si>
  <si>
    <t>Scott Miller</t>
  </si>
  <si>
    <t>Christine Rojas</t>
  </si>
  <si>
    <t>Mackenzie Martin</t>
  </si>
  <si>
    <t>Anthony Bell</t>
  </si>
  <si>
    <t>William Carter</t>
  </si>
  <si>
    <t>Montenegro</t>
  </si>
  <si>
    <t>Stephanie Ochoa</t>
  </si>
  <si>
    <t>C1524</t>
  </si>
  <si>
    <t>Anthony Ramirez</t>
  </si>
  <si>
    <t>Palau</t>
  </si>
  <si>
    <t>Danielle Dawson</t>
  </si>
  <si>
    <t>Jenna Thomas</t>
  </si>
  <si>
    <t>Jesse Schultz</t>
  </si>
  <si>
    <t>Turkmenistan</t>
  </si>
  <si>
    <t>Paul Neal</t>
  </si>
  <si>
    <t>Erin Smith</t>
  </si>
  <si>
    <t>Singapore</t>
  </si>
  <si>
    <t>Judy Beck</t>
  </si>
  <si>
    <t>Guinea-Bissau</t>
  </si>
  <si>
    <t>Claudia Jordan</t>
  </si>
  <si>
    <t>Croatia</t>
  </si>
  <si>
    <t>Drew Kelley</t>
  </si>
  <si>
    <t>Mr. Michael Williams</t>
  </si>
  <si>
    <t>Alexis Noble</t>
  </si>
  <si>
    <t>Tyler Harris</t>
  </si>
  <si>
    <t>Caitlin Cantu</t>
  </si>
  <si>
    <t>C1537</t>
  </si>
  <si>
    <t>Bradley Beck</t>
  </si>
  <si>
    <t>Eric Lyons</t>
  </si>
  <si>
    <t>Brandon Lewis</t>
  </si>
  <si>
    <t>Michael Smith</t>
  </si>
  <si>
    <t>Scott Benson</t>
  </si>
  <si>
    <t>Nicholas Garcia</t>
  </si>
  <si>
    <t>James Li</t>
  </si>
  <si>
    <t>Brenda Moreno MD</t>
  </si>
  <si>
    <t>Daniel Goodman</t>
  </si>
  <si>
    <t>Shannon Miller</t>
  </si>
  <si>
    <t>Nicholas Bell</t>
  </si>
  <si>
    <t>Donald Miller</t>
  </si>
  <si>
    <t>Dominique Pugh</t>
  </si>
  <si>
    <t>Joseph Hicks</t>
  </si>
  <si>
    <t>Rachel Leon</t>
  </si>
  <si>
    <t>Jonathan Wheeler</t>
  </si>
  <si>
    <t>Bonnie Valencia</t>
  </si>
  <si>
    <t>Mongolia</t>
  </si>
  <si>
    <t>Carrie Ruiz</t>
  </si>
  <si>
    <t>Alexis Lewis</t>
  </si>
  <si>
    <t>Dustin Marquez</t>
  </si>
  <si>
    <t>Angela Herrera</t>
  </si>
  <si>
    <t>Bob Mccall</t>
  </si>
  <si>
    <t>Kevin Hines</t>
  </si>
  <si>
    <t>Michael Blair</t>
  </si>
  <si>
    <t>Tim Wilson</t>
  </si>
  <si>
    <t>Patrick Yang</t>
  </si>
  <si>
    <t>Adam Crawford</t>
  </si>
  <si>
    <t>Michelle Jackson</t>
  </si>
  <si>
    <t>Morgan Wilson</t>
  </si>
  <si>
    <t>Denise Brown</t>
  </si>
  <si>
    <t>Rwanda</t>
  </si>
  <si>
    <t>Jesse Ward</t>
  </si>
  <si>
    <t>David Garcia</t>
  </si>
  <si>
    <t>Patrick Smith</t>
  </si>
  <si>
    <t>Jack Mora</t>
  </si>
  <si>
    <t>Michelle Rios</t>
  </si>
  <si>
    <t>Nathan Nelson</t>
  </si>
  <si>
    <t>Michael Williams</t>
  </si>
  <si>
    <t>Andrea Marshall</t>
  </si>
  <si>
    <t>Brandon Bryant</t>
  </si>
  <si>
    <t>Elizabeth Dean</t>
  </si>
  <si>
    <t>Yolanda Parsons</t>
  </si>
  <si>
    <t>Saint Martin</t>
  </si>
  <si>
    <t>Brittany Randolph</t>
  </si>
  <si>
    <t>Ryan Wiley</t>
  </si>
  <si>
    <t>Zambia</t>
  </si>
  <si>
    <t>Jamie Rojas</t>
  </si>
  <si>
    <t>Cynthia Vasquez</t>
  </si>
  <si>
    <t>Andrew Hall</t>
  </si>
  <si>
    <t>Jacqueline Villegas</t>
  </si>
  <si>
    <t>Mandy Foster</t>
  </si>
  <si>
    <t>Victor Young</t>
  </si>
  <si>
    <t>Mercedes Moss</t>
  </si>
  <si>
    <t>Tony Taylor</t>
  </si>
  <si>
    <t>Christopher Owens</t>
  </si>
  <si>
    <t>Randy Hayes</t>
  </si>
  <si>
    <t>Christopher Parks</t>
  </si>
  <si>
    <t>Cindy Gates</t>
  </si>
  <si>
    <t>Henry Palmer</t>
  </si>
  <si>
    <t>Carrie Crane</t>
  </si>
  <si>
    <t>Danielle Murray</t>
  </si>
  <si>
    <t>Ronald Haas</t>
  </si>
  <si>
    <t>Michael Pace</t>
  </si>
  <si>
    <t>Robert Johnson</t>
  </si>
  <si>
    <t>Bahrain</t>
  </si>
  <si>
    <t>Rhonda Davis</t>
  </si>
  <si>
    <t>Joel Jackson</t>
  </si>
  <si>
    <t>Kathleen Reyes</t>
  </si>
  <si>
    <t>Cody Ramirez</t>
  </si>
  <si>
    <t>Turks and Caicos Islands</t>
  </si>
  <si>
    <t>Lisa Holland</t>
  </si>
  <si>
    <t>Amy Ramirez</t>
  </si>
  <si>
    <t>Rebecca Wright</t>
  </si>
  <si>
    <t>James Reeves</t>
  </si>
  <si>
    <t>Dr. Jonathan Price</t>
  </si>
  <si>
    <t>Alyssa Cochran</t>
  </si>
  <si>
    <t>Kendra Wang DVM</t>
  </si>
  <si>
    <t>Deborah Velasquez</t>
  </si>
  <si>
    <t>Theresa Johnston</t>
  </si>
  <si>
    <t>Wendy Thompson</t>
  </si>
  <si>
    <t>Melissa Sloan</t>
  </si>
  <si>
    <t>Keith Thomas</t>
  </si>
  <si>
    <t>Yemen</t>
  </si>
  <si>
    <t>Sierra Vasquez MD</t>
  </si>
  <si>
    <t>Kyle Smith</t>
  </si>
  <si>
    <t>Christina Anderson</t>
  </si>
  <si>
    <t>Sheena Brown</t>
  </si>
  <si>
    <t>Patricia Mathis</t>
  </si>
  <si>
    <t>Tom Foster</t>
  </si>
  <si>
    <t>William Oconnor</t>
  </si>
  <si>
    <t>Carrie Novak</t>
  </si>
  <si>
    <t>Max Olsen</t>
  </si>
  <si>
    <t>Honduras</t>
  </si>
  <si>
    <t>Bethany Daniel</t>
  </si>
  <si>
    <t>Zachary Sanford</t>
  </si>
  <si>
    <t>Robert Carr</t>
  </si>
  <si>
    <t>Brenda Mcgee</t>
  </si>
  <si>
    <t>Stephen Davis</t>
  </si>
  <si>
    <t>Gabriela Smith</t>
  </si>
  <si>
    <t>Cote d'Ivoire</t>
  </si>
  <si>
    <t>David Rodriguez</t>
  </si>
  <si>
    <t>Jason Jackson</t>
  </si>
  <si>
    <t>Joshua Garcia</t>
  </si>
  <si>
    <t>Dean Garcia</t>
  </si>
  <si>
    <t>Nicholas Payne</t>
  </si>
  <si>
    <t>Steve Moore</t>
  </si>
  <si>
    <t>Jennifer Spencer</t>
  </si>
  <si>
    <t>Douglas Young</t>
  </si>
  <si>
    <t>Katherine Brown</t>
  </si>
  <si>
    <t>Matthew Greene</t>
  </si>
  <si>
    <t>Cook Islands</t>
  </si>
  <si>
    <t>Mark Rowland</t>
  </si>
  <si>
    <t>Kaitlin Jacobson</t>
  </si>
  <si>
    <t>Cathy Mcclure</t>
  </si>
  <si>
    <t>Jeremiah Baker</t>
  </si>
  <si>
    <t>Taiwan</t>
  </si>
  <si>
    <t>Paul Contreras</t>
  </si>
  <si>
    <t>Jennifer Avila</t>
  </si>
  <si>
    <t>Denmark</t>
  </si>
  <si>
    <t>Sabrina Barnes</t>
  </si>
  <si>
    <t>Laura Young</t>
  </si>
  <si>
    <t>Michelle Shaw</t>
  </si>
  <si>
    <t>Vickie Hernandez</t>
  </si>
  <si>
    <t>William Stanton</t>
  </si>
  <si>
    <t>Blake Vega</t>
  </si>
  <si>
    <t>Deanna Bartlett</t>
  </si>
  <si>
    <t>James Nguyen</t>
  </si>
  <si>
    <t>Alexandria Graves</t>
  </si>
  <si>
    <t>Jason Hernandez</t>
  </si>
  <si>
    <t>Ariel Garcia</t>
  </si>
  <si>
    <t>Joseph Cooper</t>
  </si>
  <si>
    <t>Laura Kennedy</t>
  </si>
  <si>
    <t>Lee Steele</t>
  </si>
  <si>
    <t>Melissa Williams</t>
  </si>
  <si>
    <t>George Leon</t>
  </si>
  <si>
    <t>Michael Garcia PhD</t>
  </si>
  <si>
    <t>Roger Adams</t>
  </si>
  <si>
    <t>Jeremy Mcintyre</t>
  </si>
  <si>
    <t>Sharon Nicholson</t>
  </si>
  <si>
    <t>Jonathon Taylor</t>
  </si>
  <si>
    <t>Carrie Golden</t>
  </si>
  <si>
    <t>Anthony Ward</t>
  </si>
  <si>
    <t>Kathy Reid</t>
  </si>
  <si>
    <t>John Griffin</t>
  </si>
  <si>
    <t>Hailey Monroe</t>
  </si>
  <si>
    <t>Dominique Hughes</t>
  </si>
  <si>
    <t>Shannon Holland</t>
  </si>
  <si>
    <t>Kayla Hancock</t>
  </si>
  <si>
    <t>Carlos Thompson</t>
  </si>
  <si>
    <t>Robert Torres</t>
  </si>
  <si>
    <t>James Bailey</t>
  </si>
  <si>
    <t>El Salvador</t>
  </si>
  <si>
    <t>Joseph Hanson</t>
  </si>
  <si>
    <t>Mozambique</t>
  </si>
  <si>
    <t>Mary Bridges</t>
  </si>
  <si>
    <t>Diane Cohen</t>
  </si>
  <si>
    <t>Margaret Hensley MD</t>
  </si>
  <si>
    <t>Joseph Allen</t>
  </si>
  <si>
    <t>Melanie Griffith</t>
  </si>
  <si>
    <t>Jason Price</t>
  </si>
  <si>
    <t>Rose Cooper DDS</t>
  </si>
  <si>
    <t>Susan Powers</t>
  </si>
  <si>
    <t>Macedonia</t>
  </si>
  <si>
    <t>Matthew Grant</t>
  </si>
  <si>
    <t>David Stokes</t>
  </si>
  <si>
    <t>Martha Walker</t>
  </si>
  <si>
    <t>Richard Rivera</t>
  </si>
  <si>
    <t>Bruce Brown</t>
  </si>
  <si>
    <t>Andrea Preston</t>
  </si>
  <si>
    <t>Kendra Gutierrez</t>
  </si>
  <si>
    <t>Grace Benitez DVM</t>
  </si>
  <si>
    <t>Catherine Miller</t>
  </si>
  <si>
    <t>Anthony Hayes</t>
  </si>
  <si>
    <t>Phillip Burns</t>
  </si>
  <si>
    <t>Jeffrey Jordan</t>
  </si>
  <si>
    <t>Joseph Cross</t>
  </si>
  <si>
    <t>Roy Lee</t>
  </si>
  <si>
    <t>Courtney Wiley</t>
  </si>
  <si>
    <t>Kevin Jackson</t>
  </si>
  <si>
    <t>Joy Meyer</t>
  </si>
  <si>
    <t>Whitney Cooper</t>
  </si>
  <si>
    <t>Carmen Meadows</t>
  </si>
  <si>
    <t>Nicholas Anderson</t>
  </si>
  <si>
    <t>Barbara Dawson</t>
  </si>
  <si>
    <t>Dawn Nichols</t>
  </si>
  <si>
    <t>Martha Smith</t>
  </si>
  <si>
    <t>Caleb King</t>
  </si>
  <si>
    <t>Lorraine Turner</t>
  </si>
  <si>
    <t>Lisa Haynes</t>
  </si>
  <si>
    <t>Italy</t>
  </si>
  <si>
    <t>Autumn Wilson</t>
  </si>
  <si>
    <t>Paula Decker</t>
  </si>
  <si>
    <t>Christopher Kelley</t>
  </si>
  <si>
    <t>Kenneth Snyder</t>
  </si>
  <si>
    <t>Misty Garcia</t>
  </si>
  <si>
    <t>William Baker</t>
  </si>
  <si>
    <t>Andrew Roberts</t>
  </si>
  <si>
    <t>Brian York</t>
  </si>
  <si>
    <t>Mary Jackson</t>
  </si>
  <si>
    <t>Nicholas Watson</t>
  </si>
  <si>
    <t>Victor Nelson</t>
  </si>
  <si>
    <t>Javier Mercado</t>
  </si>
  <si>
    <t>Amy Dunlap</t>
  </si>
  <si>
    <t>Karen Carroll</t>
  </si>
  <si>
    <t>Ian Johnson</t>
  </si>
  <si>
    <t>Thomas Rodriguez</t>
  </si>
  <si>
    <t>Matthew Smith</t>
  </si>
  <si>
    <t>Laura Cunningham</t>
  </si>
  <si>
    <t>Joseph Haynes</t>
  </si>
  <si>
    <t>Karen Alvarado</t>
  </si>
  <si>
    <t>Kristin Huerta</t>
  </si>
  <si>
    <t>Kathy Harrison</t>
  </si>
  <si>
    <t>Erica Rivera</t>
  </si>
  <si>
    <t>Mason Powell</t>
  </si>
  <si>
    <t>Kenneth Miller</t>
  </si>
  <si>
    <t>Jonathan Valdez</t>
  </si>
  <si>
    <t>Joshua Petersen</t>
  </si>
  <si>
    <t>Stefanie Hart</t>
  </si>
  <si>
    <t>Heidi Brown</t>
  </si>
  <si>
    <t>Lisa Kennedy</t>
  </si>
  <si>
    <t>Brent Hopkins</t>
  </si>
  <si>
    <t>Tracey Carter</t>
  </si>
  <si>
    <t>Steven Vasquez</t>
  </si>
  <si>
    <t>Ashley Carr</t>
  </si>
  <si>
    <t>Cindy Summers</t>
  </si>
  <si>
    <t>Jason House</t>
  </si>
  <si>
    <t>Steven Ellis</t>
  </si>
  <si>
    <t>April Fitzgerald</t>
  </si>
  <si>
    <t>Tammy Norman</t>
  </si>
  <si>
    <t>Monica Anderson</t>
  </si>
  <si>
    <t>Erica Keith</t>
  </si>
  <si>
    <t>Danielle Sanders</t>
  </si>
  <si>
    <t>Brenda Morrison</t>
  </si>
  <si>
    <t>Michael Valencia</t>
  </si>
  <si>
    <t>Claudia Clark</t>
  </si>
  <si>
    <t>Michael Zavala</t>
  </si>
  <si>
    <t>Mallory Page</t>
  </si>
  <si>
    <t>Senegal</t>
  </si>
  <si>
    <t>Mr. Michael Butler</t>
  </si>
  <si>
    <t>Jenny Smith</t>
  </si>
  <si>
    <t>Michael Gonzalez</t>
  </si>
  <si>
    <t>Brianna Brown</t>
  </si>
  <si>
    <t>Amanda Cervantes</t>
  </si>
  <si>
    <t>Kristina Walker</t>
  </si>
  <si>
    <t>Oman</t>
  </si>
  <si>
    <t>Richard Lindsey</t>
  </si>
  <si>
    <t>James Butler</t>
  </si>
  <si>
    <t>Amy Manning</t>
  </si>
  <si>
    <t>Sheila Greer</t>
  </si>
  <si>
    <t>Holly Chapman</t>
  </si>
  <si>
    <t>Tracey Phillips</t>
  </si>
  <si>
    <t>Christopher Palmer</t>
  </si>
  <si>
    <t>Dennis Martin</t>
  </si>
  <si>
    <t>Michael Moore</t>
  </si>
  <si>
    <t>Timothy Gilbert</t>
  </si>
  <si>
    <t>Krista Jones</t>
  </si>
  <si>
    <t>Clinton Jones</t>
  </si>
  <si>
    <t>Jennifer Bailey</t>
  </si>
  <si>
    <t>Isaac Robinson</t>
  </si>
  <si>
    <t>Justin Goodwin</t>
  </si>
  <si>
    <t>Jill Conway</t>
  </si>
  <si>
    <t>Melanie Flores</t>
  </si>
  <si>
    <t>Nathaniel Johnson</t>
  </si>
  <si>
    <t>Katie Tucker</t>
  </si>
  <si>
    <t>Bradley Davis</t>
  </si>
  <si>
    <t>Lori Clark</t>
  </si>
  <si>
    <t>Jessica Garcia</t>
  </si>
  <si>
    <t>Patricia Lucas</t>
  </si>
  <si>
    <t>Allison Love</t>
  </si>
  <si>
    <t>Robert Grant</t>
  </si>
  <si>
    <t>James Mccoy</t>
  </si>
  <si>
    <t>Bryan Smith</t>
  </si>
  <si>
    <t>Laurie Haynes</t>
  </si>
  <si>
    <t>Donna Jennings</t>
  </si>
  <si>
    <t>Netherlands</t>
  </si>
  <si>
    <t>Jessica Foster</t>
  </si>
  <si>
    <t>Daniel Francis</t>
  </si>
  <si>
    <t>Brianna Byrd</t>
  </si>
  <si>
    <t>Travis Spencer</t>
  </si>
  <si>
    <t>Kenneth Long</t>
  </si>
  <si>
    <t>Patrick Swanson</t>
  </si>
  <si>
    <t>Kayla Martin</t>
  </si>
  <si>
    <t>Brian Lambert</t>
  </si>
  <si>
    <t>Wanda Dunn</t>
  </si>
  <si>
    <t>Austin Garcia</t>
  </si>
  <si>
    <t>Heather Lambert</t>
  </si>
  <si>
    <t>Stephanie Stewart</t>
  </si>
  <si>
    <t>Melissa Hernandez</t>
  </si>
  <si>
    <t>Jeffrey Smith</t>
  </si>
  <si>
    <t>Jessica Larsen</t>
  </si>
  <si>
    <t>Casey Obrien</t>
  </si>
  <si>
    <t>Stephanie Gonzalez</t>
  </si>
  <si>
    <t>Stephanie Atkinson</t>
  </si>
  <si>
    <t>Jennifer Lawrence</t>
  </si>
  <si>
    <t>Steven Fernandez</t>
  </si>
  <si>
    <t>Daniel Barton</t>
  </si>
  <si>
    <t>Jordan Sanders</t>
  </si>
  <si>
    <t>Victor Holden</t>
  </si>
  <si>
    <t>Jill White</t>
  </si>
  <si>
    <t>Brianna Dennis</t>
  </si>
  <si>
    <t>John Brown</t>
  </si>
  <si>
    <t>Kelly Moody</t>
  </si>
  <si>
    <t>Anthony Hooper</t>
  </si>
  <si>
    <t>Madeline Hill</t>
  </si>
  <si>
    <t>Carrie Valdez</t>
  </si>
  <si>
    <t>Angela King</t>
  </si>
  <si>
    <t>Robert Reed</t>
  </si>
  <si>
    <t>Kathryn Taylor</t>
  </si>
  <si>
    <t>Diana Hernandez</t>
  </si>
  <si>
    <t>Bailey Hall</t>
  </si>
  <si>
    <t>Michael Mendoza</t>
  </si>
  <si>
    <t>Alison Williams</t>
  </si>
  <si>
    <t>Jose Macdonald</t>
  </si>
  <si>
    <t>Christopher Mullen</t>
  </si>
  <si>
    <t>Nathan Stanley</t>
  </si>
  <si>
    <t>Willie Dillon</t>
  </si>
  <si>
    <t>Charles Aguilar</t>
  </si>
  <si>
    <t>Deborah Ramsey</t>
  </si>
  <si>
    <t>Crystal Cruz</t>
  </si>
  <si>
    <t>Susan Cohen</t>
  </si>
  <si>
    <t>John Mendez</t>
  </si>
  <si>
    <t>Anna Hopkins</t>
  </si>
  <si>
    <t>Stephanie Hampton</t>
  </si>
  <si>
    <t>Shaun Wolfe</t>
  </si>
  <si>
    <t>Rachel James</t>
  </si>
  <si>
    <t>Melissa Davis</t>
  </si>
  <si>
    <t>Susan Miller</t>
  </si>
  <si>
    <t>Aaron Manning</t>
  </si>
  <si>
    <t>Adam Pena</t>
  </si>
  <si>
    <t>Christopher Pearson</t>
  </si>
  <si>
    <t>Krystal Carr</t>
  </si>
  <si>
    <t>Juan Grant</t>
  </si>
  <si>
    <t>Dawn Parker</t>
  </si>
  <si>
    <t>Charles Shields</t>
  </si>
  <si>
    <t>Michael Martin</t>
  </si>
  <si>
    <t>Rebecca Mendez</t>
  </si>
  <si>
    <t>Vincent Smith</t>
  </si>
  <si>
    <t>Jessica Brown</t>
  </si>
  <si>
    <t>Misty Arias</t>
  </si>
  <si>
    <t>Michelle Harper</t>
  </si>
  <si>
    <t>Johnny Smith</t>
  </si>
  <si>
    <t>Donna Johnson</t>
  </si>
  <si>
    <t>Lisa Craig</t>
  </si>
  <si>
    <t>Guyana</t>
  </si>
  <si>
    <t>Christopher Shea</t>
  </si>
  <si>
    <t>Jennifer Gonzalez</t>
  </si>
  <si>
    <t>Brandon Mitchell</t>
  </si>
  <si>
    <t>Hannah Ochoa</t>
  </si>
  <si>
    <t>Jared Smith</t>
  </si>
  <si>
    <t>Benjamin Phillips</t>
  </si>
  <si>
    <t>Deanna Medina</t>
  </si>
  <si>
    <t>Tracy Hart</t>
  </si>
  <si>
    <t>Reginald Maldonado</t>
  </si>
  <si>
    <t>Brian Jones</t>
  </si>
  <si>
    <t>Rebecca Gutierrez</t>
  </si>
  <si>
    <t>Ronnie Wright</t>
  </si>
  <si>
    <t>Gloria Spencer</t>
  </si>
  <si>
    <t>Steven Adams</t>
  </si>
  <si>
    <t>Cheryl Mclaughlin</t>
  </si>
  <si>
    <t>Christine Harris</t>
  </si>
  <si>
    <t>Brian Mora</t>
  </si>
  <si>
    <t>Pamela Weaver</t>
  </si>
  <si>
    <t>Katherine Galloway</t>
  </si>
  <si>
    <t>Clayton Duran</t>
  </si>
  <si>
    <t>Kenneth Brown</t>
  </si>
  <si>
    <t>Amanda Reed</t>
  </si>
  <si>
    <t>William Wolfe</t>
  </si>
  <si>
    <t>Michael Gray</t>
  </si>
  <si>
    <t>Debbie Dunn</t>
  </si>
  <si>
    <t>Grace White</t>
  </si>
  <si>
    <t>Jacqueline Dickerson</t>
  </si>
  <si>
    <t>Veronica Parks</t>
  </si>
  <si>
    <t>Suriname</t>
  </si>
  <si>
    <t>David Reynolds</t>
  </si>
  <si>
    <t>Nancy Kennedy</t>
  </si>
  <si>
    <t>Dr. Samuel Holmes DDS</t>
  </si>
  <si>
    <t>Scott Williams</t>
  </si>
  <si>
    <t>Robert Woods</t>
  </si>
  <si>
    <t>Debbie Ward</t>
  </si>
  <si>
    <t>Bryan Dillon</t>
  </si>
  <si>
    <t>Mariah Thompson</t>
  </si>
  <si>
    <t>Jordan Hampton</t>
  </si>
  <si>
    <t>Julie Frye</t>
  </si>
  <si>
    <t>Gail Welch</t>
  </si>
  <si>
    <t>Angela Cooper</t>
  </si>
  <si>
    <t>Derek Newman</t>
  </si>
  <si>
    <t>Heidi Matthews</t>
  </si>
  <si>
    <t>Alexander Luna</t>
  </si>
  <si>
    <t>Nicole Clark</t>
  </si>
  <si>
    <t>Shawn Kelley</t>
  </si>
  <si>
    <t>Whitney Garcia</t>
  </si>
  <si>
    <t>Stacey Parker</t>
  </si>
  <si>
    <t>Cameron Rose</t>
  </si>
  <si>
    <t>Shannon Nguyen</t>
  </si>
  <si>
    <t>Denise Wallace</t>
  </si>
  <si>
    <t>Kyle Welch</t>
  </si>
  <si>
    <t>Margaret Collins</t>
  </si>
  <si>
    <t>Brandon Parker</t>
  </si>
  <si>
    <t>Aaron Ochoa</t>
  </si>
  <si>
    <t>Joseph Watts</t>
  </si>
  <si>
    <t>Ralph Yates</t>
  </si>
  <si>
    <t>James Jenkins</t>
  </si>
  <si>
    <t>Miguel Brewer</t>
  </si>
  <si>
    <t>Jay Allen</t>
  </si>
  <si>
    <t>Denise Wong</t>
  </si>
  <si>
    <t>Barry Taylor</t>
  </si>
  <si>
    <t>Denise Dean</t>
  </si>
  <si>
    <t>Wayne Johnson</t>
  </si>
  <si>
    <t>Glenn Collins DDS</t>
  </si>
  <si>
    <t>Erin Bridges</t>
  </si>
  <si>
    <t>James Daniels</t>
  </si>
  <si>
    <t>Ruth Clayton</t>
  </si>
  <si>
    <t>Ray Ramos</t>
  </si>
  <si>
    <t>Ray Boyd</t>
  </si>
  <si>
    <t>Emily Morris</t>
  </si>
  <si>
    <t>Krista Martinez</t>
  </si>
  <si>
    <t>Stephen Boyer</t>
  </si>
  <si>
    <t>Erika Jackson</t>
  </si>
  <si>
    <t>David Novak</t>
  </si>
  <si>
    <t>Brittney Townsend</t>
  </si>
  <si>
    <t>Luke Galvan</t>
  </si>
  <si>
    <t>Matthew Miles</t>
  </si>
  <si>
    <t>Eugene Grant DDS</t>
  </si>
  <si>
    <t>Michael Howard</t>
  </si>
  <si>
    <t>Michael Hansen</t>
  </si>
  <si>
    <t>Cody Bailey</t>
  </si>
  <si>
    <t>Linda Valencia</t>
  </si>
  <si>
    <t>Edward Baker</t>
  </si>
  <si>
    <t>Katie Gross</t>
  </si>
  <si>
    <t>Patty Allen</t>
  </si>
  <si>
    <t>Sabrina Lee</t>
  </si>
  <si>
    <t>Lisa Morris</t>
  </si>
  <si>
    <t>Christina Washington</t>
  </si>
  <si>
    <t>Jasmine Burns</t>
  </si>
  <si>
    <t>Jacob Obrien</t>
  </si>
  <si>
    <t>Mary Hebert</t>
  </si>
  <si>
    <t>Amy Grant</t>
  </si>
  <si>
    <t>Michael Colon</t>
  </si>
  <si>
    <t>Sandra Miller</t>
  </si>
  <si>
    <t>David Cruz</t>
  </si>
  <si>
    <t>Mario White</t>
  </si>
  <si>
    <t>Pamela Ray</t>
  </si>
  <si>
    <t>Sonya Jackson</t>
  </si>
  <si>
    <t>Mary Ferguson</t>
  </si>
  <si>
    <t>Ethan Frey</t>
  </si>
  <si>
    <t>Jessica Swanson</t>
  </si>
  <si>
    <t>Jaime Pierce</t>
  </si>
  <si>
    <t>Jillian Sanders</t>
  </si>
  <si>
    <t>Kelly Holder</t>
  </si>
  <si>
    <t>Mrs. Emily Ingram</t>
  </si>
  <si>
    <t>Juan Hawkins</t>
  </si>
  <si>
    <t>Joe Moore</t>
  </si>
  <si>
    <t>Crystal Shepherd</t>
  </si>
  <si>
    <t>Claudia Jones</t>
  </si>
  <si>
    <t>Steven Warner PhD</t>
  </si>
  <si>
    <t>Nicholas Johnston</t>
  </si>
  <si>
    <t>Felicia Hobbs</t>
  </si>
  <si>
    <t>Sheila Perez</t>
  </si>
  <si>
    <t>Richard Reyes</t>
  </si>
  <si>
    <t>Karl Murphy</t>
  </si>
  <si>
    <t>Nicholas Long</t>
  </si>
  <si>
    <t>Ann Reynolds</t>
  </si>
  <si>
    <t>Bradley Duncan</t>
  </si>
  <si>
    <t>James Hamilton</t>
  </si>
  <si>
    <t>Justin Freeman</t>
  </si>
  <si>
    <t>Yolanda Warren</t>
  </si>
  <si>
    <t>Erica Glass</t>
  </si>
  <si>
    <t>Jacob Lee</t>
  </si>
  <si>
    <t>Eric Huerta</t>
  </si>
  <si>
    <t>Andrew Meyers</t>
  </si>
  <si>
    <t>Nicholas Miller</t>
  </si>
  <si>
    <t>Tammy Melton</t>
  </si>
  <si>
    <t>Joshua Harris</t>
  </si>
  <si>
    <t>Lisa Gay</t>
  </si>
  <si>
    <t>Kevin Alvarado</t>
  </si>
  <si>
    <t>Curtis Horton</t>
  </si>
  <si>
    <t>Alejandra Price</t>
  </si>
  <si>
    <t>Heather Rodriguez</t>
  </si>
  <si>
    <t>James Bray</t>
  </si>
  <si>
    <t>Kim Lopez</t>
  </si>
  <si>
    <t>Alison Wright</t>
  </si>
  <si>
    <t>Patrick Smith DDS</t>
  </si>
  <si>
    <t>William Mason</t>
  </si>
  <si>
    <t>James Cooke</t>
  </si>
  <si>
    <t>Glenn Long</t>
  </si>
  <si>
    <t>Tyler Salazar</t>
  </si>
  <si>
    <t>Kenneth Simmons</t>
  </si>
  <si>
    <t>Carlos Delgado</t>
  </si>
  <si>
    <t>Shari Parker</t>
  </si>
  <si>
    <t>Zachary Daugherty</t>
  </si>
  <si>
    <t>Brooke Jones</t>
  </si>
  <si>
    <t>Ryan Thomas</t>
  </si>
  <si>
    <t>Jennifer Jenkins</t>
  </si>
  <si>
    <t>Mallory Rodgers</t>
  </si>
  <si>
    <t>Cody Farmer</t>
  </si>
  <si>
    <t>Lisa Carlson</t>
  </si>
  <si>
    <t>Michael Woods</t>
  </si>
  <si>
    <t>Jacqueline Christian</t>
  </si>
  <si>
    <t>Darrell Ortiz</t>
  </si>
  <si>
    <t>Michael Harris</t>
  </si>
  <si>
    <t>Victoria Camacho</t>
  </si>
  <si>
    <t>Stacy Patterson</t>
  </si>
  <si>
    <t>Jamie Edwards</t>
  </si>
  <si>
    <t>Kelly Liu</t>
  </si>
  <si>
    <t>Jesus Rich</t>
  </si>
  <si>
    <t>Victoria Williams</t>
  </si>
  <si>
    <t>Amber Carter</t>
  </si>
  <si>
    <t>Julia Henderson</t>
  </si>
  <si>
    <t>Brenda Gallegos</t>
  </si>
  <si>
    <t>Catherine Richards</t>
  </si>
  <si>
    <t>Jason Hayes</t>
  </si>
  <si>
    <t>Stephanie Khan</t>
  </si>
  <si>
    <t>Susan Hogan</t>
  </si>
  <si>
    <t>Michael Walters</t>
  </si>
  <si>
    <t>Richard Hunt</t>
  </si>
  <si>
    <t>Amanda Jackson</t>
  </si>
  <si>
    <t>Brittany Melton</t>
  </si>
  <si>
    <t>Eric Cross</t>
  </si>
  <si>
    <t>Steven Horne</t>
  </si>
  <si>
    <t>Jimmy Foley</t>
  </si>
  <si>
    <t>Cynthia Chapman</t>
  </si>
  <si>
    <t>Kristin Bryan</t>
  </si>
  <si>
    <t>Gregory Thomas</t>
  </si>
  <si>
    <t>Elizabeth Knapp</t>
  </si>
  <si>
    <t>Candace Mitchell DDS</t>
  </si>
  <si>
    <t>Cassandra Gibson</t>
  </si>
  <si>
    <t>Randy Morris</t>
  </si>
  <si>
    <t>Jeffery Pierce</t>
  </si>
  <si>
    <t>Scott Murphy</t>
  </si>
  <si>
    <t>Lisa Rodriguez</t>
  </si>
  <si>
    <t>Mrs. Melissa Peck</t>
  </si>
  <si>
    <t>Emily Fox</t>
  </si>
  <si>
    <t>Justin Stone</t>
  </si>
  <si>
    <t>Sophia Hall</t>
  </si>
  <si>
    <t>John Robles</t>
  </si>
  <si>
    <t>Jennifer Williams</t>
  </si>
  <si>
    <t>Alexandra Harris</t>
  </si>
  <si>
    <t>Eric Pierce</t>
  </si>
  <si>
    <t>Gloria Ramsey</t>
  </si>
  <si>
    <t>Gary Morgan</t>
  </si>
  <si>
    <t>Andrew Taylor</t>
  </si>
  <si>
    <t>Kimberly Rogers</t>
  </si>
  <si>
    <t>Sandy Evans</t>
  </si>
  <si>
    <t>Alicia Ray</t>
  </si>
  <si>
    <t>Diana Johnson</t>
  </si>
  <si>
    <t>Laura Price</t>
  </si>
  <si>
    <t>Elizabeth Hodge</t>
  </si>
  <si>
    <t>Carrie Brooks</t>
  </si>
  <si>
    <t>Jill Johnson</t>
  </si>
  <si>
    <t>Thomas Oconnor</t>
  </si>
  <si>
    <t>Randy Garcia</t>
  </si>
  <si>
    <t>Christine Johnson MD</t>
  </si>
  <si>
    <t>Timothy Mcdaniel</t>
  </si>
  <si>
    <t>Angel Meyer</t>
  </si>
  <si>
    <t>Peter Fowler</t>
  </si>
  <si>
    <t>Donald Flores</t>
  </si>
  <si>
    <t>Christopher Wilson</t>
  </si>
  <si>
    <t>Joshua Dunn</t>
  </si>
  <si>
    <t>Laura Jackson</t>
  </si>
  <si>
    <t>Jeremy Anderson</t>
  </si>
  <si>
    <t>Anthony Simmons</t>
  </si>
  <si>
    <t>Lori Vaughn</t>
  </si>
  <si>
    <t>Robert Marquez</t>
  </si>
  <si>
    <t>Nicole Owens</t>
  </si>
  <si>
    <t>Julie Hall</t>
  </si>
  <si>
    <t>Deanna Cox</t>
  </si>
  <si>
    <t>Rachel Khan</t>
  </si>
  <si>
    <t>Brian Mendoza</t>
  </si>
  <si>
    <t>Lindsey Anderson</t>
  </si>
  <si>
    <t>Ashley Hawkins</t>
  </si>
  <si>
    <t>Kevin Allen</t>
  </si>
  <si>
    <t>Janet Peterson</t>
  </si>
  <si>
    <t>William Bradley</t>
  </si>
  <si>
    <t>Matthew Miller</t>
  </si>
  <si>
    <t>Ashley Carlson</t>
  </si>
  <si>
    <t>Casey Blanchard</t>
  </si>
  <si>
    <t>Linda Wilkins</t>
  </si>
  <si>
    <t>Ann Montoya</t>
  </si>
  <si>
    <t>Rhonda Sherman</t>
  </si>
  <si>
    <t>Jean Lane</t>
  </si>
  <si>
    <t>Elizabeth Bauer</t>
  </si>
  <si>
    <t>Jessica Haas</t>
  </si>
  <si>
    <t>William Powell</t>
  </si>
  <si>
    <t>Joshua Brown</t>
  </si>
  <si>
    <t>Ashley Campbell</t>
  </si>
  <si>
    <t>Jennifer Flores</t>
  </si>
  <si>
    <t>Daniel Thompson</t>
  </si>
  <si>
    <t>Tim Larsen</t>
  </si>
  <si>
    <t>C2115</t>
  </si>
  <si>
    <t>Brandy Jones</t>
  </si>
  <si>
    <t>Mary Proctor</t>
  </si>
  <si>
    <t>Jennifer Bryant</t>
  </si>
  <si>
    <t>Lisa Gibson</t>
  </si>
  <si>
    <t>Henry Lopez</t>
  </si>
  <si>
    <t>Dr. Michael Adams DVM</t>
  </si>
  <si>
    <t>Laura Bush</t>
  </si>
  <si>
    <t>Angela Cross</t>
  </si>
  <si>
    <t>Jose Mills</t>
  </si>
  <si>
    <t>Patrick Horne</t>
  </si>
  <si>
    <t>Lauren Austin</t>
  </si>
  <si>
    <t>Julie Hunt</t>
  </si>
  <si>
    <t>Harry Levine</t>
  </si>
  <si>
    <t>Thomas Curry</t>
  </si>
  <si>
    <t>John Jackson</t>
  </si>
  <si>
    <t>Lori Mitchell</t>
  </si>
  <si>
    <t>Richard King</t>
  </si>
  <si>
    <t>Alexis Rodriguez</t>
  </si>
  <si>
    <t>Jeremy Morton</t>
  </si>
  <si>
    <t>Dr. Scott Cooper</t>
  </si>
  <si>
    <t>Brittany Crawford</t>
  </si>
  <si>
    <t>Jeremiah Walsh</t>
  </si>
  <si>
    <t>Amy Baker</t>
  </si>
  <si>
    <t>James Turner</t>
  </si>
  <si>
    <t>Jamie Thornton</t>
  </si>
  <si>
    <t>Jessica Roberts</t>
  </si>
  <si>
    <t>Tonya Vega</t>
  </si>
  <si>
    <t>Heather Richard</t>
  </si>
  <si>
    <t>Devin Lang</t>
  </si>
  <si>
    <t>Raymond Curry</t>
  </si>
  <si>
    <t>Kelly Byrd</t>
  </si>
  <si>
    <t>Adam Jones</t>
  </si>
  <si>
    <t>Jeremy Robinson</t>
  </si>
  <si>
    <t>Manuel Brown</t>
  </si>
  <si>
    <t>Tiffany Little</t>
  </si>
  <si>
    <t>Beverly Douglas</t>
  </si>
  <si>
    <t>Cathy Rodriguez</t>
  </si>
  <si>
    <t>Timothy Fowler</t>
  </si>
  <si>
    <t>Steven Carrillo</t>
  </si>
  <si>
    <t>Destiny Brown</t>
  </si>
  <si>
    <t>James Brewer</t>
  </si>
  <si>
    <t>Colleen Schneider</t>
  </si>
  <si>
    <t>Andrew Jones</t>
  </si>
  <si>
    <t>Steven Hernandez</t>
  </si>
  <si>
    <t>James Hernandez</t>
  </si>
  <si>
    <t>Michael Wise</t>
  </si>
  <si>
    <t>Priscilla Floyd</t>
  </si>
  <si>
    <t>Michael Chan</t>
  </si>
  <si>
    <t>Heather Maldonado</t>
  </si>
  <si>
    <t>Maria Diaz DVM</t>
  </si>
  <si>
    <t>Randall Holland</t>
  </si>
  <si>
    <t>Mary Evans</t>
  </si>
  <si>
    <t>Katelyn Mcclure</t>
  </si>
  <si>
    <t>Corey Cortez</t>
  </si>
  <si>
    <t>Ricky Schneider</t>
  </si>
  <si>
    <t>Tracy Smith</t>
  </si>
  <si>
    <t>Guadeloupe</t>
  </si>
  <si>
    <t>Amanda Wilson</t>
  </si>
  <si>
    <t>Teresa Berg</t>
  </si>
  <si>
    <t>Tammy Johnson</t>
  </si>
  <si>
    <t>Cambodia</t>
  </si>
  <si>
    <t>Terry Montgomery</t>
  </si>
  <si>
    <t>Christopher Williams</t>
  </si>
  <si>
    <t>Sara Brown</t>
  </si>
  <si>
    <t>Robert Walker PhD</t>
  </si>
  <si>
    <t>Nancy Morales</t>
  </si>
  <si>
    <t>Erica Oconnell</t>
  </si>
  <si>
    <t>Gabriela Martinez</t>
  </si>
  <si>
    <t>Jacob Martin</t>
  </si>
  <si>
    <t>Richard Chen</t>
  </si>
  <si>
    <t>John Smith</t>
  </si>
  <si>
    <t>C2185</t>
  </si>
  <si>
    <t>Stacie Butler</t>
  </si>
  <si>
    <t>Christine Bowman</t>
  </si>
  <si>
    <t>Christopher Holt</t>
  </si>
  <si>
    <t>Dr. Mark Patton MD</t>
  </si>
  <si>
    <t>William Davila</t>
  </si>
  <si>
    <t>Kimberly Robinson</t>
  </si>
  <si>
    <t>Kara Thompson</t>
  </si>
  <si>
    <t>Dominique Hamilton</t>
  </si>
  <si>
    <t>Jody Garcia</t>
  </si>
  <si>
    <t>Allen Robertson</t>
  </si>
  <si>
    <t>Kevin Barnes</t>
  </si>
  <si>
    <t>Richard Nguyen</t>
  </si>
  <si>
    <t>Curtis Vance</t>
  </si>
  <si>
    <t>Dr. Charles Reilly</t>
  </si>
  <si>
    <t>Jimmy Lee</t>
  </si>
  <si>
    <t>Andrew Carroll</t>
  </si>
  <si>
    <t>Judy Jackson</t>
  </si>
  <si>
    <t>Christopher Norton</t>
  </si>
  <si>
    <t>Wayne Wyatt</t>
  </si>
  <si>
    <t>Shannon Robinson</t>
  </si>
  <si>
    <t>Jeffrey Salas</t>
  </si>
  <si>
    <t>Stephanie Vargas</t>
  </si>
  <si>
    <t>William Williams</t>
  </si>
  <si>
    <t>Jon Miller</t>
  </si>
  <si>
    <t>Tiffany Anderson</t>
  </si>
  <si>
    <t>Mrs. Maureen Martin DDS</t>
  </si>
  <si>
    <t>Jesse Ingram</t>
  </si>
  <si>
    <t>Seth Sims</t>
  </si>
  <si>
    <t>Andrea Barry</t>
  </si>
  <si>
    <t>Paul Wolfe</t>
  </si>
  <si>
    <t>Rachel Miller</t>
  </si>
  <si>
    <t>Kayla Kent</t>
  </si>
  <si>
    <t>John Williams</t>
  </si>
  <si>
    <t>Andrea Fletcher</t>
  </si>
  <si>
    <t>Michele Mullins</t>
  </si>
  <si>
    <t>Derek Frazier</t>
  </si>
  <si>
    <t>Jesse Mason</t>
  </si>
  <si>
    <t>Meghan Patel</t>
  </si>
  <si>
    <t>Michael Steele</t>
  </si>
  <si>
    <t>Judith Miller</t>
  </si>
  <si>
    <t>Angela Martin</t>
  </si>
  <si>
    <t>Shaun Meyer DDS</t>
  </si>
  <si>
    <t>Bonnie Reed</t>
  </si>
  <si>
    <t>Colin Johnson</t>
  </si>
  <si>
    <t>Maria Jenkins</t>
  </si>
  <si>
    <t>Katelyn Wade</t>
  </si>
  <si>
    <t>C2234</t>
  </si>
  <si>
    <t>Keith Villanueva</t>
  </si>
  <si>
    <t>John Arellano</t>
  </si>
  <si>
    <t>Jesus Jackson</t>
  </si>
  <si>
    <t>Catherine Thompson</t>
  </si>
  <si>
    <t>Brittany Young</t>
  </si>
  <si>
    <t>Vanessa Hernandez</t>
  </si>
  <si>
    <t>Barbara Johnson</t>
  </si>
  <si>
    <t>Jimmy Flores</t>
  </si>
  <si>
    <t>Erin Thornton</t>
  </si>
  <si>
    <t>Ms. Bridget Cunningham</t>
  </si>
  <si>
    <t>Monique Mccullough</t>
  </si>
  <si>
    <t>Alexander Williamson</t>
  </si>
  <si>
    <t>Anthony Davidson</t>
  </si>
  <si>
    <t>Pamela Gonzalez</t>
  </si>
  <si>
    <t>Michael Miller</t>
  </si>
  <si>
    <t>Larry Hunt Jr.</t>
  </si>
  <si>
    <t>Scott Wood</t>
  </si>
  <si>
    <t>Eric Griffin</t>
  </si>
  <si>
    <t>Jill Riddle</t>
  </si>
  <si>
    <t>Nicholas Hurst</t>
  </si>
  <si>
    <t>Linda Thomas</t>
  </si>
  <si>
    <t>Gabriela Fitzpatrick</t>
  </si>
  <si>
    <t>Jason Rocha</t>
  </si>
  <si>
    <t>Keith Melendez</t>
  </si>
  <si>
    <t>Julian Williams</t>
  </si>
  <si>
    <t>Kathleen Singh</t>
  </si>
  <si>
    <t>Dennis Blanchard</t>
  </si>
  <si>
    <t>Maxwell Roberts</t>
  </si>
  <si>
    <t>Danielle Wilson</t>
  </si>
  <si>
    <t>Heidi Castillo</t>
  </si>
  <si>
    <t>Valerie Cardenas</t>
  </si>
  <si>
    <t>Sarah Martin</t>
  </si>
  <si>
    <t>Thomas Kelly</t>
  </si>
  <si>
    <t>Angela Lee</t>
  </si>
  <si>
    <t>Paul Stephens</t>
  </si>
  <si>
    <t>Rebecca Nelson</t>
  </si>
  <si>
    <t>Kevin Morrow</t>
  </si>
  <si>
    <t>Richard Jenkins</t>
  </si>
  <si>
    <t>Jonathan Decker</t>
  </si>
  <si>
    <t>Tiffany Mathis</t>
  </si>
  <si>
    <t>Ashley Stevens</t>
  </si>
  <si>
    <t>Alan Bailey</t>
  </si>
  <si>
    <t>Stacy Harper</t>
  </si>
  <si>
    <t>Alyssa Olsen</t>
  </si>
  <si>
    <t>Melissa Parker</t>
  </si>
  <si>
    <t>Phillip Rodriguez</t>
  </si>
  <si>
    <t>Amanda Rodriguez</t>
  </si>
  <si>
    <t>Julie Kerr</t>
  </si>
  <si>
    <t>Nicole Patton</t>
  </si>
  <si>
    <t>Christina Lambert</t>
  </si>
  <si>
    <t>Teresa Rush</t>
  </si>
  <si>
    <t>Phyllis Austin</t>
  </si>
  <si>
    <t>Kenneth Smith</t>
  </si>
  <si>
    <t>Carolyn Webster</t>
  </si>
  <si>
    <t>Tami York</t>
  </si>
  <si>
    <t>Jessica Rosario</t>
  </si>
  <si>
    <t>Jose Russell</t>
  </si>
  <si>
    <t>Joseph Simpson</t>
  </si>
  <si>
    <t>Amanda Murphy</t>
  </si>
  <si>
    <t>Noah Mcdaniel</t>
  </si>
  <si>
    <t>Donna Wyatt</t>
  </si>
  <si>
    <t>Karen Shelton</t>
  </si>
  <si>
    <t>Brian Kim DDS</t>
  </si>
  <si>
    <t>Michael Madden</t>
  </si>
  <si>
    <t>Curtis Gonzalez</t>
  </si>
  <si>
    <t>Jeff Porter</t>
  </si>
  <si>
    <t>Denise Clarke</t>
  </si>
  <si>
    <t>Larry Sullivan</t>
  </si>
  <si>
    <t>Jesse Martinez</t>
  </si>
  <si>
    <t>Brandy Garcia</t>
  </si>
  <si>
    <t>Valerie Reyes</t>
  </si>
  <si>
    <t>Marcus Wolf</t>
  </si>
  <si>
    <t>Rebecca Harris</t>
  </si>
  <si>
    <t>Kimberly Pacheco</t>
  </si>
  <si>
    <t>Amanda Jordan</t>
  </si>
  <si>
    <t>Samuel Ramos</t>
  </si>
  <si>
    <t>Shannon Turner</t>
  </si>
  <si>
    <t>Erik Price</t>
  </si>
  <si>
    <t>Mary Jennings</t>
  </si>
  <si>
    <t>Brooke Brown</t>
  </si>
  <si>
    <t>Andrew Hood</t>
  </si>
  <si>
    <t>Steven Peterson</t>
  </si>
  <si>
    <t>Jennifer Brown MD</t>
  </si>
  <si>
    <t>Susan Jones</t>
  </si>
  <si>
    <t>Joshua Johnson</t>
  </si>
  <si>
    <t>C2323</t>
  </si>
  <si>
    <t>Mrs. Jeanette Armstrong</t>
  </si>
  <si>
    <t>Christine Crawford</t>
  </si>
  <si>
    <t>Lucas Cox</t>
  </si>
  <si>
    <t>Valerie Jones</t>
  </si>
  <si>
    <t>Anthony Davies</t>
  </si>
  <si>
    <t>Anna Richard</t>
  </si>
  <si>
    <t>Keith Schmidt</t>
  </si>
  <si>
    <t>Marisa Turner</t>
  </si>
  <si>
    <t>Emily Perry</t>
  </si>
  <si>
    <t>Phillip White</t>
  </si>
  <si>
    <t>Chelsea Porter</t>
  </si>
  <si>
    <t>Timothy Patel</t>
  </si>
  <si>
    <t>Keith Sims</t>
  </si>
  <si>
    <t>David Francis</t>
  </si>
  <si>
    <t>Fernando Greer</t>
  </si>
  <si>
    <t>Debra Mitchell</t>
  </si>
  <si>
    <t>Jennifer Wilson</t>
  </si>
  <si>
    <t>Emily Washington</t>
  </si>
  <si>
    <t>Christina Nelson</t>
  </si>
  <si>
    <t>Mary Thompson</t>
  </si>
  <si>
    <t>Mr. Scott Miller</t>
  </si>
  <si>
    <t>Troy Mosley</t>
  </si>
  <si>
    <t>Tony Ramsey</t>
  </si>
  <si>
    <t>Kathryn Martinez</t>
  </si>
  <si>
    <t>Darlene Wilkerson</t>
  </si>
  <si>
    <t>Emily Collier</t>
  </si>
  <si>
    <t>Cynthia Henderson</t>
  </si>
  <si>
    <t>Donald Ortiz</t>
  </si>
  <si>
    <t>James Fry MD</t>
  </si>
  <si>
    <t>Donald Mueller</t>
  </si>
  <si>
    <t>Samantha Smith</t>
  </si>
  <si>
    <t>Mary Everett</t>
  </si>
  <si>
    <t>James Fowler</t>
  </si>
  <si>
    <t>Barbara Camacho</t>
  </si>
  <si>
    <t>Tyler Pennington</t>
  </si>
  <si>
    <t>Rodney Young</t>
  </si>
  <si>
    <t>Evan Burnett</t>
  </si>
  <si>
    <t>Sean Morrow</t>
  </si>
  <si>
    <t>Tammy Cook</t>
  </si>
  <si>
    <t>Dean Jones</t>
  </si>
  <si>
    <t>Nancy Chavez</t>
  </si>
  <si>
    <t>Catherine Ramos</t>
  </si>
  <si>
    <t>Mark Edwards</t>
  </si>
  <si>
    <t>Micheal Saunders</t>
  </si>
  <si>
    <t>Melissa Sparks</t>
  </si>
  <si>
    <t>Brandi Thompson</t>
  </si>
  <si>
    <t>Bradley Richardson</t>
  </si>
  <si>
    <t>Courtney Vaughan</t>
  </si>
  <si>
    <t>Crystal Davis</t>
  </si>
  <si>
    <t>Caroline Morales</t>
  </si>
  <si>
    <t>Tyler Jackson</t>
  </si>
  <si>
    <t>Jessica Mora</t>
  </si>
  <si>
    <t>Micheal Lee</t>
  </si>
  <si>
    <t>Janet Reynolds</t>
  </si>
  <si>
    <t>Diane Byrd MD</t>
  </si>
  <si>
    <t>Dennis Williamson</t>
  </si>
  <si>
    <t>Maria Miller</t>
  </si>
  <si>
    <t>Michael Mcdaniel</t>
  </si>
  <si>
    <t>Kyle Jones</t>
  </si>
  <si>
    <t>David Odonnell</t>
  </si>
  <si>
    <t>Nicole Williams</t>
  </si>
  <si>
    <t>William Lambert</t>
  </si>
  <si>
    <t>Debbie Gordon</t>
  </si>
  <si>
    <t>Brandon Page</t>
  </si>
  <si>
    <t>Andrew Anderson</t>
  </si>
  <si>
    <t>Jeffrey Orr</t>
  </si>
  <si>
    <t>C2389</t>
  </si>
  <si>
    <t>Deborah Edwards</t>
  </si>
  <si>
    <t>Katherine Dodson</t>
  </si>
  <si>
    <t>Amy Hernandez</t>
  </si>
  <si>
    <t>William Hoffman</t>
  </si>
  <si>
    <t>Sharon Martinez</t>
  </si>
  <si>
    <t>Ruben Brady</t>
  </si>
  <si>
    <t>Laurie Silva</t>
  </si>
  <si>
    <t>Gary Mitchell</t>
  </si>
  <si>
    <t>Timothy Rodriguez</t>
  </si>
  <si>
    <t>Ronald Keller</t>
  </si>
  <si>
    <t>Abigail Booker</t>
  </si>
  <si>
    <t>Nicholas Navarro</t>
  </si>
  <si>
    <t>Anthony Schneider</t>
  </si>
  <si>
    <t>Trevor James</t>
  </si>
  <si>
    <t>Randy Ross</t>
  </si>
  <si>
    <t>James Holland</t>
  </si>
  <si>
    <t>John Reynolds</t>
  </si>
  <si>
    <t>Bonnie Wade</t>
  </si>
  <si>
    <t>Jeremy Hughes</t>
  </si>
  <si>
    <t>Peter Shepherd</t>
  </si>
  <si>
    <t>Anna Palmer</t>
  </si>
  <si>
    <t>Michelle Arias</t>
  </si>
  <si>
    <t>Donna Kim</t>
  </si>
  <si>
    <t>Carl Leach</t>
  </si>
  <si>
    <t>Keith Arnold</t>
  </si>
  <si>
    <t>Jeffery Davis</t>
  </si>
  <si>
    <t>Heather Richards</t>
  </si>
  <si>
    <t>Matthew White</t>
  </si>
  <si>
    <t>Shawn Evans</t>
  </si>
  <si>
    <t>Joanna Morton</t>
  </si>
  <si>
    <t>Paul Munoz</t>
  </si>
  <si>
    <t>Albert Foster</t>
  </si>
  <si>
    <t>Michael Melton</t>
  </si>
  <si>
    <t>Mr. William Ward</t>
  </si>
  <si>
    <t>Eric Martinez</t>
  </si>
  <si>
    <t>Melissa Lopez</t>
  </si>
  <si>
    <t>Marie Graham</t>
  </si>
  <si>
    <t>Randy Hernandez</t>
  </si>
  <si>
    <t>Christian Park</t>
  </si>
  <si>
    <t>Lauren Harris</t>
  </si>
  <si>
    <t>Brian Abbott</t>
  </si>
  <si>
    <t>Kenneth Simon DVM</t>
  </si>
  <si>
    <t>Mr. Logan Gregory</t>
  </si>
  <si>
    <t>Kelsey Henderson</t>
  </si>
  <si>
    <t>Matthew Small</t>
  </si>
  <si>
    <t>Hannah Terry</t>
  </si>
  <si>
    <t>Julie Kim</t>
  </si>
  <si>
    <t>Gina Guzman</t>
  </si>
  <si>
    <t>Stephen Sharp</t>
  </si>
  <si>
    <t>Marissa Ward</t>
  </si>
  <si>
    <t>Larry Garcia</t>
  </si>
  <si>
    <t>Justin Kidd</t>
  </si>
  <si>
    <t>Carrie Villarreal</t>
  </si>
  <si>
    <t>Jeffrey Williamson</t>
  </si>
  <si>
    <t>Dr. Richard Hammond</t>
  </si>
  <si>
    <t>Sarah Russo</t>
  </si>
  <si>
    <t>Tammy Kim</t>
  </si>
  <si>
    <t>Rachael Lynch</t>
  </si>
  <si>
    <t>Katie Jackson</t>
  </si>
  <si>
    <t>Nicholas Erickson</t>
  </si>
  <si>
    <t>Annette Holland</t>
  </si>
  <si>
    <t>Jessica Perry</t>
  </si>
  <si>
    <t>Kara Mitchell</t>
  </si>
  <si>
    <t>Paul Ward</t>
  </si>
  <si>
    <t>Kendra Cobb</t>
  </si>
  <si>
    <t>Stephanie Crane</t>
  </si>
  <si>
    <t>Jessica Carrillo</t>
  </si>
  <si>
    <t>Ernest Holden</t>
  </si>
  <si>
    <t>Andrew Nielsen</t>
  </si>
  <si>
    <t>Veronica Lloyd</t>
  </si>
  <si>
    <t>Stephen Haynes</t>
  </si>
  <si>
    <t>Susan Smith</t>
  </si>
  <si>
    <t>Melody Griffin</t>
  </si>
  <si>
    <t>Marissa Terry</t>
  </si>
  <si>
    <t>Shirley Miller</t>
  </si>
  <si>
    <t>Natalie Martinez</t>
  </si>
  <si>
    <t>Juan Boyd</t>
  </si>
  <si>
    <t>Saudi Arabia</t>
  </si>
  <si>
    <t>Steve Fernandez</t>
  </si>
  <si>
    <t>Molly Benitez</t>
  </si>
  <si>
    <t>Debbie Romero</t>
  </si>
  <si>
    <t>Belinda Evans</t>
  </si>
  <si>
    <t>David Reese</t>
  </si>
  <si>
    <t>Lori Ferguson</t>
  </si>
  <si>
    <t>Michael Briggs</t>
  </si>
  <si>
    <t>Kelly Wright</t>
  </si>
  <si>
    <t>Richard Gibson</t>
  </si>
  <si>
    <t>Angela Brown</t>
  </si>
  <si>
    <t>Blake Rhodes</t>
  </si>
  <si>
    <t>Jennifer Baker</t>
  </si>
  <si>
    <t>Melissa Gould PhD</t>
  </si>
  <si>
    <t>Kari Ellis</t>
  </si>
  <si>
    <t>Melissa Gibson</t>
  </si>
  <si>
    <t>Jaclyn Crane</t>
  </si>
  <si>
    <t>Kenneth Williams</t>
  </si>
  <si>
    <t>James Carter</t>
  </si>
  <si>
    <t>Jennifer Zuniga</t>
  </si>
  <si>
    <t>Jennifer Berry</t>
  </si>
  <si>
    <t>James Davenport</t>
  </si>
  <si>
    <t>Kathy Murray</t>
  </si>
  <si>
    <t>Nicholas Davis</t>
  </si>
  <si>
    <t>David Foster</t>
  </si>
  <si>
    <t>Nancy Brewer</t>
  </si>
  <si>
    <t>Mark Ingram</t>
  </si>
  <si>
    <t>Justin Lee</t>
  </si>
  <si>
    <t>Tina Boyd</t>
  </si>
  <si>
    <t>Barbara Mayer</t>
  </si>
  <si>
    <t>Danielle Thornton</t>
  </si>
  <si>
    <t>Joseph Flores</t>
  </si>
  <si>
    <t>Allison Kim</t>
  </si>
  <si>
    <t>Janet Davis</t>
  </si>
  <si>
    <t>Clayton Tate</t>
  </si>
  <si>
    <t>Amy Woodward</t>
  </si>
  <si>
    <t>James Flores</t>
  </si>
  <si>
    <t>Ronald Martinez</t>
  </si>
  <si>
    <t>Cynthia Romero</t>
  </si>
  <si>
    <t>Fernando Tran</t>
  </si>
  <si>
    <t>David Mercado</t>
  </si>
  <si>
    <t>Danielle Peters</t>
  </si>
  <si>
    <t>Jill Mathis</t>
  </si>
  <si>
    <t>Jacqueline Galloway</t>
  </si>
  <si>
    <t>Tonya Peters</t>
  </si>
  <si>
    <t>Ronald Roberts</t>
  </si>
  <si>
    <t>Karen Harper</t>
  </si>
  <si>
    <t>Dr. Christy Pittman MD</t>
  </si>
  <si>
    <t>Elizabeth Foster</t>
  </si>
  <si>
    <t>Diana Reynolds</t>
  </si>
  <si>
    <t>Michael Cooper</t>
  </si>
  <si>
    <t>David Bird</t>
  </si>
  <si>
    <t>Erin Sloan</t>
  </si>
  <si>
    <t>John Valenzuela</t>
  </si>
  <si>
    <t>Melissa Burns</t>
  </si>
  <si>
    <t>Mariah Jones</t>
  </si>
  <si>
    <t>Heather Hess</t>
  </si>
  <si>
    <t>Ryan Cain</t>
  </si>
  <si>
    <t>Corey Smith</t>
  </si>
  <si>
    <t>Thomas Howard</t>
  </si>
  <si>
    <t>Mitchell Young</t>
  </si>
  <si>
    <t>Tanner Mann</t>
  </si>
  <si>
    <t>Miss Ashley Ramirez</t>
  </si>
  <si>
    <t>Mary Knight</t>
  </si>
  <si>
    <t>Kevin Reese</t>
  </si>
  <si>
    <t>Crystal Mills</t>
  </si>
  <si>
    <t>Allison Booker</t>
  </si>
  <si>
    <t>Justin Gibson</t>
  </si>
  <si>
    <t>Marie Nash</t>
  </si>
  <si>
    <t>Denise Frazier DDS</t>
  </si>
  <si>
    <t>Nathan Williams</t>
  </si>
  <si>
    <t>Aaron Lee</t>
  </si>
  <si>
    <t>Omar Spence</t>
  </si>
  <si>
    <t>Christopher Collins</t>
  </si>
  <si>
    <t>Jeffrey Johnson</t>
  </si>
  <si>
    <t>Gavin Bauer</t>
  </si>
  <si>
    <t>Jessica Davis</t>
  </si>
  <si>
    <t>Antonio Johnson</t>
  </si>
  <si>
    <t>Amy Lang</t>
  </si>
  <si>
    <t>Andrea Byrd</t>
  </si>
  <si>
    <t>Jennifer Williamson</t>
  </si>
  <si>
    <t>Mary Smith</t>
  </si>
  <si>
    <t>Manuel Garcia</t>
  </si>
  <si>
    <t>Joseph Matthews</t>
  </si>
  <si>
    <t>Andrea Clarke</t>
  </si>
  <si>
    <t>Dawn Fisher</t>
  </si>
  <si>
    <t>Chad Williams</t>
  </si>
  <si>
    <t>Tyler Webster</t>
  </si>
  <si>
    <t>Brianna Harrison</t>
  </si>
  <si>
    <t>Adam Willis</t>
  </si>
  <si>
    <t>Robert Hansen</t>
  </si>
  <si>
    <t>Curtis Kerr</t>
  </si>
  <si>
    <t>John Holt</t>
  </si>
  <si>
    <t>Kenneth Mccarty</t>
  </si>
  <si>
    <t>Brian Walter</t>
  </si>
  <si>
    <t>Aaron Walker</t>
  </si>
  <si>
    <t>John Tate</t>
  </si>
  <si>
    <t>Christine Lopez</t>
  </si>
  <si>
    <t>Alvin Wilson</t>
  </si>
  <si>
    <t>Susan Ward</t>
  </si>
  <si>
    <t>Daniel Green</t>
  </si>
  <si>
    <t>Cassandra Smith</t>
  </si>
  <si>
    <t>Ronald Taylor</t>
  </si>
  <si>
    <t>Elizabeth Allen</t>
  </si>
  <si>
    <t>Joseph Lloyd</t>
  </si>
  <si>
    <t>Bailey Andrade</t>
  </si>
  <si>
    <t>Melissa Stewart</t>
  </si>
  <si>
    <t>Pamela Matthews</t>
  </si>
  <si>
    <t>Erin Brown</t>
  </si>
  <si>
    <t>Jordan Silva</t>
  </si>
  <si>
    <t>John Alvarado</t>
  </si>
  <si>
    <t>Stephen Potter</t>
  </si>
  <si>
    <t>Frank Brooks</t>
  </si>
  <si>
    <t>Kara Perkins</t>
  </si>
  <si>
    <t>Daniel Harris</t>
  </si>
  <si>
    <t>Jeffery Bennett</t>
  </si>
  <si>
    <t>C2586</t>
  </si>
  <si>
    <t>Brandy Miller</t>
  </si>
  <si>
    <t>Andrew Hunt</t>
  </si>
  <si>
    <t>Jason Ballard</t>
  </si>
  <si>
    <t>Jeremy Baker</t>
  </si>
  <si>
    <t>Ryan Hunt</t>
  </si>
  <si>
    <t>Darren Wilson</t>
  </si>
  <si>
    <t>Craig Murphy</t>
  </si>
  <si>
    <t>Sarah Lee</t>
  </si>
  <si>
    <t>Nancy Gaines</t>
  </si>
  <si>
    <t>Gregory Shea</t>
  </si>
  <si>
    <t>Mary Kennedy</t>
  </si>
  <si>
    <t>Crystal Cummings</t>
  </si>
  <si>
    <t>Rachel Todd</t>
  </si>
  <si>
    <t>Emily Lopez</t>
  </si>
  <si>
    <t>Jerry Hansen</t>
  </si>
  <si>
    <t>Elizabeth Rojas</t>
  </si>
  <si>
    <t>Darin Simmons</t>
  </si>
  <si>
    <t>Kimberly Nguyen</t>
  </si>
  <si>
    <t>Charles Rowland</t>
  </si>
  <si>
    <t>Susan Berry</t>
  </si>
  <si>
    <t>Amy Hughes</t>
  </si>
  <si>
    <t>Jocelyn Kline</t>
  </si>
  <si>
    <t>Cassandra Serrano</t>
  </si>
  <si>
    <t>Benjamin Mccarty</t>
  </si>
  <si>
    <t>Joseph Gibson</t>
  </si>
  <si>
    <t>Scott Jenkins</t>
  </si>
  <si>
    <t>Karen Jones</t>
  </si>
  <si>
    <t>Emily Meyers</t>
  </si>
  <si>
    <t>Teresa Matthews</t>
  </si>
  <si>
    <t>Dakota Ritter</t>
  </si>
  <si>
    <t>Robert Fox</t>
  </si>
  <si>
    <t>Joel Williams Jr.</t>
  </si>
  <si>
    <t>Michelle Evans</t>
  </si>
  <si>
    <t>Steven Quinn</t>
  </si>
  <si>
    <t>Brooke Khan</t>
  </si>
  <si>
    <t>Melissa Bowen</t>
  </si>
  <si>
    <t>Kristen Carney MD</t>
  </si>
  <si>
    <t>Jennifer Martin</t>
  </si>
  <si>
    <t>Benjamin Neal</t>
  </si>
  <si>
    <t>James Lee</t>
  </si>
  <si>
    <t>Thomas Murphy</t>
  </si>
  <si>
    <t>Bradley Sandoval</t>
  </si>
  <si>
    <t>Douglas Martin</t>
  </si>
  <si>
    <t>Edward Nichols</t>
  </si>
  <si>
    <t>Alexandra Nelson</t>
  </si>
  <si>
    <t>Andrew Leonard</t>
  </si>
  <si>
    <t>Mark Mills</t>
  </si>
  <si>
    <t>Jeanette Parker</t>
  </si>
  <si>
    <t>James Harris</t>
  </si>
  <si>
    <t>Brandon Fisher</t>
  </si>
  <si>
    <t>Michael Walker</t>
  </si>
  <si>
    <t>Mary Ramsey</t>
  </si>
  <si>
    <t>Gabriel Hart</t>
  </si>
  <si>
    <t>Jennifer Patterson</t>
  </si>
  <si>
    <t>Christopher Morales</t>
  </si>
  <si>
    <t>Daniel Barrett</t>
  </si>
  <si>
    <t>Austin Robinson</t>
  </si>
  <si>
    <t>Dr. Micheal Moody DVM</t>
  </si>
  <si>
    <t>Lindsay Jarvis</t>
  </si>
  <si>
    <t>Patricia Anderson</t>
  </si>
  <si>
    <t>Emily York</t>
  </si>
  <si>
    <t>Thomas Cole</t>
  </si>
  <si>
    <t>Kevin Mcneil</t>
  </si>
  <si>
    <t>Becky Young</t>
  </si>
  <si>
    <t>Amy Brooks</t>
  </si>
  <si>
    <t>Martin Young</t>
  </si>
  <si>
    <t>Erin Ramirez</t>
  </si>
  <si>
    <t>Vanessa Wong</t>
  </si>
  <si>
    <t>Nicholas Cooper</t>
  </si>
  <si>
    <t>Mary Wright</t>
  </si>
  <si>
    <t>C2657</t>
  </si>
  <si>
    <t>Shane Boyd</t>
  </si>
  <si>
    <t>Sergio Jones</t>
  </si>
  <si>
    <t>Teresa Martinez MD</t>
  </si>
  <si>
    <t>Jessica Mcdonald</t>
  </si>
  <si>
    <t>Christopher Wright</t>
  </si>
  <si>
    <t>Christina Huffman</t>
  </si>
  <si>
    <t>Christopher Alexander</t>
  </si>
  <si>
    <t>Christopher Mckay</t>
  </si>
  <si>
    <t>Scott Blake</t>
  </si>
  <si>
    <t>C2666</t>
  </si>
  <si>
    <t>Kristen Thompson</t>
  </si>
  <si>
    <t>James Obrien</t>
  </si>
  <si>
    <t>Christina Hendricks</t>
  </si>
  <si>
    <t>Molly Henry</t>
  </si>
  <si>
    <t>Patrick Cruz</t>
  </si>
  <si>
    <t>Stephen Riddle</t>
  </si>
  <si>
    <t>Cheyenne Graham</t>
  </si>
  <si>
    <t>Hannah Fletcher</t>
  </si>
  <si>
    <t>Marilyn House</t>
  </si>
  <si>
    <t>Thomas Ward</t>
  </si>
  <si>
    <t>Maria Green</t>
  </si>
  <si>
    <t>Lance Lynn</t>
  </si>
  <si>
    <t>Brandon Dawson</t>
  </si>
  <si>
    <t>Stephanie Stone</t>
  </si>
  <si>
    <t>Dawn Turner</t>
  </si>
  <si>
    <t>Eric Jenkins</t>
  </si>
  <si>
    <t>Mark Frank</t>
  </si>
  <si>
    <t>Tara Sanders</t>
  </si>
  <si>
    <t>April Jones</t>
  </si>
  <si>
    <t>Dylan Jordan</t>
  </si>
  <si>
    <t>Christina White</t>
  </si>
  <si>
    <t>Christy Harris</t>
  </si>
  <si>
    <t>Deanna Barrera</t>
  </si>
  <si>
    <t>Ashley Fields</t>
  </si>
  <si>
    <t>Donald Peterson</t>
  </si>
  <si>
    <t>Dr. Adam Adams</t>
  </si>
  <si>
    <t>Victoria Davis</t>
  </si>
  <si>
    <t>Victoria Juarez</t>
  </si>
  <si>
    <t>Lindsey Rogers</t>
  </si>
  <si>
    <t>Teresa Ortega</t>
  </si>
  <si>
    <t>Shelley Drake</t>
  </si>
  <si>
    <t>Molly Barron</t>
  </si>
  <si>
    <t>Joseph Tapia</t>
  </si>
  <si>
    <t>Michael Kane</t>
  </si>
  <si>
    <t>William Rosario</t>
  </si>
  <si>
    <t>Shelley Montes</t>
  </si>
  <si>
    <t>Lawrence Ross</t>
  </si>
  <si>
    <t>Timothy Galvan</t>
  </si>
  <si>
    <t>James Lawson</t>
  </si>
  <si>
    <t>Laura Vincent</t>
  </si>
  <si>
    <t>Mr. Ronnie Davies DVM</t>
  </si>
  <si>
    <t>Brian Bates</t>
  </si>
  <si>
    <t>Tony Graves</t>
  </si>
  <si>
    <t>Timothy Nguyen</t>
  </si>
  <si>
    <t>Tammy Schultz</t>
  </si>
  <si>
    <t>Shelby Huynh</t>
  </si>
  <si>
    <t>Jamie Love</t>
  </si>
  <si>
    <t>Rachel Burch</t>
  </si>
  <si>
    <t>Earl Rodriguez</t>
  </si>
  <si>
    <t>Natasha Wilson</t>
  </si>
  <si>
    <t>James Mclaughlin</t>
  </si>
  <si>
    <t>Sarah Whitney</t>
  </si>
  <si>
    <t>Taylor Martinez</t>
  </si>
  <si>
    <t>James Medina</t>
  </si>
  <si>
    <t>Elizabeth Robinson</t>
  </si>
  <si>
    <t>Brianna Ortega</t>
  </si>
  <si>
    <t>Ellen Mooney</t>
  </si>
  <si>
    <t>Karen Poole</t>
  </si>
  <si>
    <t>Amy Patrick</t>
  </si>
  <si>
    <t>Taylor Walker</t>
  </si>
  <si>
    <t>Cassidy Freeman</t>
  </si>
  <si>
    <t>Sarah Ritter</t>
  </si>
  <si>
    <t>John Bailey</t>
  </si>
  <si>
    <t>Diane Horton</t>
  </si>
  <si>
    <t>Anne Morris</t>
  </si>
  <si>
    <t>Sarah Mckinney</t>
  </si>
  <si>
    <t>Jessica Olson</t>
  </si>
  <si>
    <t>Paul Moss</t>
  </si>
  <si>
    <t>Ashley Floyd</t>
  </si>
  <si>
    <t>Jessica Skinner</t>
  </si>
  <si>
    <t>John Landry</t>
  </si>
  <si>
    <t>Jeffrey Hernandez</t>
  </si>
  <si>
    <t>David Burns</t>
  </si>
  <si>
    <t>Jaime Holt</t>
  </si>
  <si>
    <t>John Meyers</t>
  </si>
  <si>
    <t>Holly Wilson</t>
  </si>
  <si>
    <t>Susan Walker</t>
  </si>
  <si>
    <t>Michael Davis</t>
  </si>
  <si>
    <t>Mr. Jeffrey Duncan</t>
  </si>
  <si>
    <t>Shannon Medina</t>
  </si>
  <si>
    <t>Robert Logan</t>
  </si>
  <si>
    <t>Lauren Reeves</t>
  </si>
  <si>
    <t>Christine Barrett</t>
  </si>
  <si>
    <t>Catherine Peters</t>
  </si>
  <si>
    <t>Kenneth Delgado</t>
  </si>
  <si>
    <t>Amanda Whitney</t>
  </si>
  <si>
    <t>Carolyn Rowland</t>
  </si>
  <si>
    <t>Tracy Stone</t>
  </si>
  <si>
    <t>Brenda Henry</t>
  </si>
  <si>
    <t>Mrs. Kimberly Clark</t>
  </si>
  <si>
    <t>Andrew Thomas</t>
  </si>
  <si>
    <t>Cindy Howard</t>
  </si>
  <si>
    <t>Joshua Green</t>
  </si>
  <si>
    <t>Tony Rhodes</t>
  </si>
  <si>
    <t>Andrea Oconnor</t>
  </si>
  <si>
    <t>Jacob Sandoval</t>
  </si>
  <si>
    <t>Roberto Stewart</t>
  </si>
  <si>
    <t>Larry Jones</t>
  </si>
  <si>
    <t>Jennifer Murphy</t>
  </si>
  <si>
    <t>Donald Melton</t>
  </si>
  <si>
    <t>William Walker</t>
  </si>
  <si>
    <t>Casey Chandler</t>
  </si>
  <si>
    <t>Anna Bailey</t>
  </si>
  <si>
    <t>Brett Williams</t>
  </si>
  <si>
    <t>Robert Byrd</t>
  </si>
  <si>
    <t>Sarah Woods</t>
  </si>
  <si>
    <t>Michelle Sandoval</t>
  </si>
  <si>
    <t>Amy Swanson</t>
  </si>
  <si>
    <t>Lee Mann</t>
  </si>
  <si>
    <t>Kathryn Hill</t>
  </si>
  <si>
    <t>Robin Torres</t>
  </si>
  <si>
    <t>Erik Davis</t>
  </si>
  <si>
    <t>Brandon Johnston</t>
  </si>
  <si>
    <t>Katherine Baxter</t>
  </si>
  <si>
    <t>Monica Castillo</t>
  </si>
  <si>
    <t>Melissa Sullivan</t>
  </si>
  <si>
    <t>Adrienne Coleman</t>
  </si>
  <si>
    <t>Patrick Tapia</t>
  </si>
  <si>
    <t>Lisa Oconnell</t>
  </si>
  <si>
    <t>Carrie Richardson</t>
  </si>
  <si>
    <t>Jenny Gray</t>
  </si>
  <si>
    <t>Danielle Ryan</t>
  </si>
  <si>
    <t>Edward Lewis</t>
  </si>
  <si>
    <t>Thomas Hickman</t>
  </si>
  <si>
    <t>Taylor Stafford</t>
  </si>
  <si>
    <t>Luis Murphy</t>
  </si>
  <si>
    <t>Nathan Morales</t>
  </si>
  <si>
    <t>Bradley Robertson Jr.</t>
  </si>
  <si>
    <t>Matthew Perez</t>
  </si>
  <si>
    <t>Steven Herrera</t>
  </si>
  <si>
    <t>Jessica Taylor</t>
  </si>
  <si>
    <t>Seth Gonzalez</t>
  </si>
  <si>
    <t>Jason Rivera</t>
  </si>
  <si>
    <t>John Ortega</t>
  </si>
  <si>
    <t>Jon Maldonado Jr.</t>
  </si>
  <si>
    <t>Kathryn Mclean</t>
  </si>
  <si>
    <t>Brian Smith</t>
  </si>
  <si>
    <t>Nancy Hamilton</t>
  </si>
  <si>
    <t>Randall Lin</t>
  </si>
  <si>
    <t>Christina Mccarthy</t>
  </si>
  <si>
    <t>Lisa Lopez</t>
  </si>
  <si>
    <t>Crystal Anderson</t>
  </si>
  <si>
    <t>Jessica Jensen</t>
  </si>
  <si>
    <t>Eric Schultz</t>
  </si>
  <si>
    <t>Antonio Simmons</t>
  </si>
  <si>
    <t>Douglas Bell</t>
  </si>
  <si>
    <t>Catherine Smith</t>
  </si>
  <si>
    <t>John Kerr</t>
  </si>
  <si>
    <t>John Cook</t>
  </si>
  <si>
    <t>Juan Atkins</t>
  </si>
  <si>
    <t>Natalie Chapman</t>
  </si>
  <si>
    <t>Christine Cruz</t>
  </si>
  <si>
    <t>Lindsay Williams</t>
  </si>
  <si>
    <t>Michael Schaefer</t>
  </si>
  <si>
    <t>Nicholas Mayo</t>
  </si>
  <si>
    <t>Carl Barnes</t>
  </si>
  <si>
    <t>Sarah Meadows</t>
  </si>
  <si>
    <t>Autumn Graham</t>
  </si>
  <si>
    <t>Kathy Johnson</t>
  </si>
  <si>
    <t>Donna Sosa</t>
  </si>
  <si>
    <t>Jennifer Cohen</t>
  </si>
  <si>
    <t>Paul Cruz</t>
  </si>
  <si>
    <t>Christine Smith</t>
  </si>
  <si>
    <t>Sherry Gibbs</t>
  </si>
  <si>
    <t>Deanna Phelps</t>
  </si>
  <si>
    <t>Carolyn Williams</t>
  </si>
  <si>
    <t>Teresa Ramirez</t>
  </si>
  <si>
    <t>Maria Wright</t>
  </si>
  <si>
    <t>Matthew Chen</t>
  </si>
  <si>
    <t>Stacey Baker</t>
  </si>
  <si>
    <t>Erika Brown</t>
  </si>
  <si>
    <t>Nicholas Ramirez</t>
  </si>
  <si>
    <t>Shawna Crosby</t>
  </si>
  <si>
    <t>Janet Valdez</t>
  </si>
  <si>
    <t>Christine Ramos</t>
  </si>
  <si>
    <t>Rhonda Mullins</t>
  </si>
  <si>
    <t>Jessica Hernandez</t>
  </si>
  <si>
    <t>Cody Huffman</t>
  </si>
  <si>
    <t>Catherine Campbell</t>
  </si>
  <si>
    <t>James Franklin</t>
  </si>
  <si>
    <t>Jesse Brewer</t>
  </si>
  <si>
    <t>Monica Morton</t>
  </si>
  <si>
    <t>David Miller</t>
  </si>
  <si>
    <t>Vincent Rosario</t>
  </si>
  <si>
    <t>Sarah Miller</t>
  </si>
  <si>
    <t>Jill Martin</t>
  </si>
  <si>
    <t>C2856</t>
  </si>
  <si>
    <t>Joshua Adams</t>
  </si>
  <si>
    <t>Ashley Phillips</t>
  </si>
  <si>
    <t>Danny Perez</t>
  </si>
  <si>
    <t>Courtney Koch</t>
  </si>
  <si>
    <t>Stephanie Vasquez</t>
  </si>
  <si>
    <t>Diane Jones</t>
  </si>
  <si>
    <t>Tamara Huang</t>
  </si>
  <si>
    <t>George White</t>
  </si>
  <si>
    <t>Elizabeth Roth</t>
  </si>
  <si>
    <t>Mary Cantu</t>
  </si>
  <si>
    <t>Aaron Fitzpatrick</t>
  </si>
  <si>
    <t>Charles Griffin</t>
  </si>
  <si>
    <t>Kenneth Moyer</t>
  </si>
  <si>
    <t>Cameron Saunders</t>
  </si>
  <si>
    <t>Michael Gutierrez</t>
  </si>
  <si>
    <t>Tony Dorsey</t>
  </si>
  <si>
    <t>Joseph Patel PhD</t>
  </si>
  <si>
    <t>Kelsey Frank</t>
  </si>
  <si>
    <t>Cynthia Smith</t>
  </si>
  <si>
    <t>Tina Mccall</t>
  </si>
  <si>
    <t>Sharon Fuentes</t>
  </si>
  <si>
    <t>Kristen Velazquez</t>
  </si>
  <si>
    <t>Amy Taylor</t>
  </si>
  <si>
    <t>Alexander Hanna</t>
  </si>
  <si>
    <t>Kevin Woods</t>
  </si>
  <si>
    <t>Charles Sanchez</t>
  </si>
  <si>
    <t>Brittany White</t>
  </si>
  <si>
    <t>Tiffany Harrison</t>
  </si>
  <si>
    <t>Melissa Mitchell</t>
  </si>
  <si>
    <t>Lindsey Thompson</t>
  </si>
  <si>
    <t>Melanie Liu</t>
  </si>
  <si>
    <t>Kenneth Torres</t>
  </si>
  <si>
    <t>William Boyd</t>
  </si>
  <si>
    <t>Manuel Robinson</t>
  </si>
  <si>
    <t>Angela Schwartz</t>
  </si>
  <si>
    <t>Samantha Martin</t>
  </si>
  <si>
    <t>Derrick Garcia</t>
  </si>
  <si>
    <t>Alyssa Campbell</t>
  </si>
  <si>
    <t>Adam Browning</t>
  </si>
  <si>
    <t>Amanda Adams</t>
  </si>
  <si>
    <t>Rachel Williams</t>
  </si>
  <si>
    <t>Howard Campbell</t>
  </si>
  <si>
    <t>James Kelly</t>
  </si>
  <si>
    <t>Jason Figueroa</t>
  </si>
  <si>
    <t>Allison Flynn</t>
  </si>
  <si>
    <t>C2901</t>
  </si>
  <si>
    <t>Donna Hernandez</t>
  </si>
  <si>
    <t>Tiffany Hall</t>
  </si>
  <si>
    <t>Nathan Holder</t>
  </si>
  <si>
    <t>Kelly Mack</t>
  </si>
  <si>
    <t>Marcus Bentley</t>
  </si>
  <si>
    <t>Cynthia Shea</t>
  </si>
  <si>
    <t>Wendy Davis</t>
  </si>
  <si>
    <t>Kimberly Novak</t>
  </si>
  <si>
    <t>Erik Villa</t>
  </si>
  <si>
    <t>Heather Jones</t>
  </si>
  <si>
    <t>John Scott</t>
  </si>
  <si>
    <t>Teresa Bonilla</t>
  </si>
  <si>
    <t>Jennifer Vincent</t>
  </si>
  <si>
    <t>Jose Weber</t>
  </si>
  <si>
    <t>Katie Baker</t>
  </si>
  <si>
    <t>Maria Figueroa</t>
  </si>
  <si>
    <t>Brittney Garcia</t>
  </si>
  <si>
    <t>Benjamin Price</t>
  </si>
  <si>
    <t>John Nichols</t>
  </si>
  <si>
    <t>Nicholas Lowery</t>
  </si>
  <si>
    <t>James Brown</t>
  </si>
  <si>
    <t>Patrick Wilson</t>
  </si>
  <si>
    <t>John Bowman</t>
  </si>
  <si>
    <t>Patricia Brown PhD</t>
  </si>
  <si>
    <t>Daniel Johnson</t>
  </si>
  <si>
    <t>Mark Miller</t>
  </si>
  <si>
    <t>Shane Hayes</t>
  </si>
  <si>
    <t>Debbie Rivas</t>
  </si>
  <si>
    <t>Elizabeth Gonzalez</t>
  </si>
  <si>
    <t>Laura Morrow</t>
  </si>
  <si>
    <t>Michael Jensen</t>
  </si>
  <si>
    <t>Natalie Doyle</t>
  </si>
  <si>
    <t>Taylor Porter</t>
  </si>
  <si>
    <t>Jennifer Meyer</t>
  </si>
  <si>
    <t>Madison Fowler</t>
  </si>
  <si>
    <t>William Fisher</t>
  </si>
  <si>
    <t>Cindy Clark</t>
  </si>
  <si>
    <t>Jacqueline Cox</t>
  </si>
  <si>
    <t>Belinda Porter</t>
  </si>
  <si>
    <t>Ronald Simmons</t>
  </si>
  <si>
    <t>Judy Brooks</t>
  </si>
  <si>
    <t>Jane Bruce</t>
  </si>
  <si>
    <t>Michaela Pace</t>
  </si>
  <si>
    <t>Ashley Banks</t>
  </si>
  <si>
    <t>Paul Ho Jr.</t>
  </si>
  <si>
    <t>Mary Christian</t>
  </si>
  <si>
    <t>James Gonzalez</t>
  </si>
  <si>
    <t>Suzanne Gutierrez</t>
  </si>
  <si>
    <t>Jennifer Ayers</t>
  </si>
  <si>
    <t>Shawn Baker</t>
  </si>
  <si>
    <t>Steven Perry</t>
  </si>
  <si>
    <t>Sara Stone</t>
  </si>
  <si>
    <t>Tyler Haney</t>
  </si>
  <si>
    <t>Matthew Poole</t>
  </si>
  <si>
    <t>C2956</t>
  </si>
  <si>
    <t>Mark Madden</t>
  </si>
  <si>
    <t>Christopher Hall</t>
  </si>
  <si>
    <t>Kenneth Myers</t>
  </si>
  <si>
    <t>Juan Fry</t>
  </si>
  <si>
    <t>Adam Carrillo</t>
  </si>
  <si>
    <t>Tammie Miller</t>
  </si>
  <si>
    <t>Victoria Walters</t>
  </si>
  <si>
    <t>Steven Phillips</t>
  </si>
  <si>
    <t>Rachel Townsend</t>
  </si>
  <si>
    <t>Charles Johnson</t>
  </si>
  <si>
    <t>Kyle Rodriguez</t>
  </si>
  <si>
    <t>Billy Kirk</t>
  </si>
  <si>
    <t>Robert Gutierrez</t>
  </si>
  <si>
    <t>Jason Preston</t>
  </si>
  <si>
    <t>Edwin Berger</t>
  </si>
  <si>
    <t>Amanda Daugherty</t>
  </si>
  <si>
    <t>Abigail Boyd</t>
  </si>
  <si>
    <t>Kimberly Holmes</t>
  </si>
  <si>
    <t>Ashley Robinson</t>
  </si>
  <si>
    <t>Michael Martinez</t>
  </si>
  <si>
    <t>Hannah Arnold</t>
  </si>
  <si>
    <t>Jessica Potts</t>
  </si>
  <si>
    <t>Michael Clay</t>
  </si>
  <si>
    <t>Pamela Collins</t>
  </si>
  <si>
    <t>Stephen Henderson DDS</t>
  </si>
  <si>
    <t>Amy Jackson</t>
  </si>
  <si>
    <t>Elaine Serrano</t>
  </si>
  <si>
    <t>Brian Lamb</t>
  </si>
  <si>
    <t>Daniel Watson</t>
  </si>
  <si>
    <t>Fernando Smith</t>
  </si>
  <si>
    <t>Erica Hall</t>
  </si>
  <si>
    <t>Kelsey Garcia</t>
  </si>
  <si>
    <t>Rhonda Powers</t>
  </si>
  <si>
    <t>Jessica Li</t>
  </si>
  <si>
    <t>Kathleen Mooney</t>
  </si>
  <si>
    <t>Kyle Garza</t>
  </si>
  <si>
    <t>Mason Chase</t>
  </si>
  <si>
    <t>Walter Johnson</t>
  </si>
  <si>
    <t>Alan Harrison</t>
  </si>
  <si>
    <t>Evan Reed</t>
  </si>
  <si>
    <t>Logan Long</t>
  </si>
  <si>
    <t>Tracy Martinez</t>
  </si>
  <si>
    <t>Anthony Smith</t>
  </si>
  <si>
    <t>product_name</t>
  </si>
  <si>
    <t>category</t>
  </si>
  <si>
    <t>model</t>
  </si>
  <si>
    <t>price_usd</t>
  </si>
  <si>
    <t>unit_weight_kg</t>
  </si>
  <si>
    <t>Model S</t>
  </si>
  <si>
    <t>Electric Car</t>
  </si>
  <si>
    <t>Long Range</t>
  </si>
  <si>
    <t>Model 3</t>
  </si>
  <si>
    <t>Performance</t>
  </si>
  <si>
    <t>Powerwall</t>
  </si>
  <si>
    <t>Energy Storage</t>
  </si>
  <si>
    <t>Gen 3</t>
  </si>
  <si>
    <t>Solar Roof</t>
  </si>
  <si>
    <t>Solar</t>
  </si>
  <si>
    <t>V3</t>
  </si>
  <si>
    <t>Model Y</t>
  </si>
  <si>
    <t>Model X</t>
  </si>
  <si>
    <t>Plaid</t>
  </si>
  <si>
    <t>Month</t>
  </si>
  <si>
    <t>Delivery_Delay</t>
  </si>
  <si>
    <t>Row Labels</t>
  </si>
  <si>
    <t>Apr-2022</t>
  </si>
  <si>
    <t>Apr-2023</t>
  </si>
  <si>
    <t>Apr-2024</t>
  </si>
  <si>
    <t>Apr-2025</t>
  </si>
  <si>
    <t>Aug-2021</t>
  </si>
  <si>
    <t>Aug-2022</t>
  </si>
  <si>
    <t>Aug-2023</t>
  </si>
  <si>
    <t>Aug-2024</t>
  </si>
  <si>
    <t>Dec-2021</t>
  </si>
  <si>
    <t>Dec-2022</t>
  </si>
  <si>
    <t>Dec-2023</t>
  </si>
  <si>
    <t>Dec-2024</t>
  </si>
  <si>
    <t>Feb-2022</t>
  </si>
  <si>
    <t>Feb-2023</t>
  </si>
  <si>
    <t>Feb-2024</t>
  </si>
  <si>
    <t>Feb-2025</t>
  </si>
  <si>
    <t>Jan-2022</t>
  </si>
  <si>
    <t>Jan-2023</t>
  </si>
  <si>
    <t>Jan-2024</t>
  </si>
  <si>
    <t>Jan-2025</t>
  </si>
  <si>
    <t>Jul-2021</t>
  </si>
  <si>
    <t>Jul-2022</t>
  </si>
  <si>
    <t>Jul-2023</t>
  </si>
  <si>
    <t>Jul-2024</t>
  </si>
  <si>
    <t>Jun-2021</t>
  </si>
  <si>
    <t>Jun-2022</t>
  </si>
  <si>
    <t>Jun-2023</t>
  </si>
  <si>
    <t>Jun-2024</t>
  </si>
  <si>
    <t>Mar-2022</t>
  </si>
  <si>
    <t>Mar-2023</t>
  </si>
  <si>
    <t>Mar-2024</t>
  </si>
  <si>
    <t>Mar-2025</t>
  </si>
  <si>
    <t>May-2022</t>
  </si>
  <si>
    <t>May-2023</t>
  </si>
  <si>
    <t>May-2024</t>
  </si>
  <si>
    <t>May-2025</t>
  </si>
  <si>
    <t>Nov-2021</t>
  </si>
  <si>
    <t>Nov-2022</t>
  </si>
  <si>
    <t>Nov-2023</t>
  </si>
  <si>
    <t>Nov-2024</t>
  </si>
  <si>
    <t>Oct-2021</t>
  </si>
  <si>
    <t>Oct-2022</t>
  </si>
  <si>
    <t>Oct-2023</t>
  </si>
  <si>
    <t>Oct-2024</t>
  </si>
  <si>
    <t>Sep-2021</t>
  </si>
  <si>
    <t>Sep-2022</t>
  </si>
  <si>
    <t>Sep-2023</t>
  </si>
  <si>
    <t>Sep-2024</t>
  </si>
  <si>
    <t>Grand Total</t>
  </si>
  <si>
    <t>Count of order_id</t>
  </si>
  <si>
    <t>Sum of total_amount</t>
  </si>
  <si>
    <t>Sum of quantity</t>
  </si>
  <si>
    <t>year</t>
  </si>
  <si>
    <t>Count of customer_id</t>
  </si>
  <si>
    <t>(All)</t>
  </si>
  <si>
    <t>segment</t>
  </si>
  <si>
    <t>customer_age(days)</t>
  </si>
  <si>
    <t>Loyal</t>
  </si>
  <si>
    <t>New</t>
  </si>
  <si>
    <t>Veteran</t>
  </si>
  <si>
    <t>Total orders</t>
  </si>
  <si>
    <t>Total Revenue</t>
  </si>
  <si>
    <t>% Delivered</t>
  </si>
  <si>
    <t>Avg. Delivery Delay</t>
  </si>
  <si>
    <t>Total Customers</t>
  </si>
  <si>
    <t>Column Labels</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</si>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</sst>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 x14ac:knownFonts="1">
    <font>
      <sz val="12"/>
      <color theme="1"/>
      <name val="Aptos Narrow"/>
      <family val="2"/>
      <scheme val="minor"/>
    </font>
    <font>
      <b/>
      <sz val="11"/>
      <color theme="1"/>
      <name val="Aptos Narrow"/>
      <family val="2"/>
      <scheme val="minor"/>
    </font>
    <font>
      <sz val="11"/>
      <color theme="1"/>
      <name val="Calibri"/>
      <family val="2"/>
    </font>
    <font>
      <b/>
      <sz val="11"/>
      <color theme="1"/>
      <name val="Calibri"/>
      <family val="2"/>
    </font>
    <font>
      <sz val="8"/>
      <name val="Aptos Narrow"/>
      <family val="2"/>
      <scheme val="minor"/>
    </font>
    <font>
      <sz val="12"/>
      <color theme="0"/>
      <name val="Aptos Narrow"/>
      <family val="1"/>
      <scheme val="minor"/>
    </font>
  </fonts>
  <fills count="3">
    <fill>
      <patternFill patternType="none"/>
    </fill>
    <fill>
      <patternFill patternType="gray125"/>
    </fill>
    <fill>
      <patternFill patternType="solid">
        <fgColor theme="1" tint="0.249977111117893"/>
        <bgColor indexed="64"/>
      </patternFill>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164" fontId="0" fillId="0" borderId="0" xfId="0" applyNumberFormat="1"/>
    <xf numFmtId="0" fontId="3" fillId="0" borderId="0" xfId="0" applyFont="1"/>
    <xf numFmtId="0" fontId="2" fillId="0" borderId="0" xfId="0" applyFon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0" fillId="2" borderId="0" xfId="0" applyFill="1" applyAlignment="1">
      <alignment horizontal="center"/>
    </xf>
    <xf numFmtId="0" fontId="5" fillId="2" borderId="2" xfId="0" applyFont="1" applyFill="1" applyBorder="1" applyAlignment="1">
      <alignment horizontal="center"/>
    </xf>
    <xf numFmtId="0" fontId="5" fillId="2" borderId="2" xfId="0" applyFont="1" applyFill="1" applyBorder="1"/>
    <xf numFmtId="0" fontId="0" fillId="0" borderId="0" xfId="0" applyNumberFormat="1"/>
  </cellXfs>
  <cellStyles count="1">
    <cellStyle name="Normal" xfId="0" builtinId="0"/>
  </cellStyles>
  <dxfs count="23">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dxf>
    <dxf>
      <numFmt numFmtId="0" formatCode="General"/>
    </dxf>
    <dxf>
      <numFmt numFmtId="1" formatCode="0"/>
    </dxf>
    <dxf>
      <numFmt numFmtId="0" formatCode="General"/>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164" formatCode="yyyy\-mm\-dd"/>
    </dxf>
    <dxf>
      <numFmt numFmtId="164" formatCode="yyyy\-mm\-dd"/>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Orders by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'pivot tables'!$F$2</c:f>
              <c:strCache>
                <c:ptCount val="1"/>
                <c:pt idx="0">
                  <c:v>Count of order_id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 tables'!$E$3:$E$50</c:f>
              <c:strCache>
                <c:ptCount val="48"/>
                <c:pt idx="0">
                  <c:v>Apr-2022</c:v>
                </c:pt>
                <c:pt idx="1">
                  <c:v>Apr-2023</c:v>
                </c:pt>
                <c:pt idx="2">
                  <c:v>Apr-2024</c:v>
                </c:pt>
                <c:pt idx="3">
                  <c:v>Apr-2025</c:v>
                </c:pt>
                <c:pt idx="4">
                  <c:v>Aug-2021</c:v>
                </c:pt>
                <c:pt idx="5">
                  <c:v>Aug-2022</c:v>
                </c:pt>
                <c:pt idx="6">
                  <c:v>Aug-2023</c:v>
                </c:pt>
                <c:pt idx="7">
                  <c:v>Aug-2024</c:v>
                </c:pt>
                <c:pt idx="8">
                  <c:v>Dec-2021</c:v>
                </c:pt>
                <c:pt idx="9">
                  <c:v>Dec-2022</c:v>
                </c:pt>
                <c:pt idx="10">
                  <c:v>Dec-2023</c:v>
                </c:pt>
                <c:pt idx="11">
                  <c:v>Dec-2024</c:v>
                </c:pt>
                <c:pt idx="12">
                  <c:v>Feb-2022</c:v>
                </c:pt>
                <c:pt idx="13">
                  <c:v>Feb-2023</c:v>
                </c:pt>
                <c:pt idx="14">
                  <c:v>Feb-2024</c:v>
                </c:pt>
                <c:pt idx="15">
                  <c:v>Feb-2025</c:v>
                </c:pt>
                <c:pt idx="16">
                  <c:v>Jan-2022</c:v>
                </c:pt>
                <c:pt idx="17">
                  <c:v>Jan-2023</c:v>
                </c:pt>
                <c:pt idx="18">
                  <c:v>Jan-2024</c:v>
                </c:pt>
                <c:pt idx="19">
                  <c:v>Jan-2025</c:v>
                </c:pt>
                <c:pt idx="20">
                  <c:v>Jul-2021</c:v>
                </c:pt>
                <c:pt idx="21">
                  <c:v>Jul-2022</c:v>
                </c:pt>
                <c:pt idx="22">
                  <c:v>Jul-2023</c:v>
                </c:pt>
                <c:pt idx="23">
                  <c:v>Jul-2024</c:v>
                </c:pt>
                <c:pt idx="24">
                  <c:v>Jun-2021</c:v>
                </c:pt>
                <c:pt idx="25">
                  <c:v>Jun-2022</c:v>
                </c:pt>
                <c:pt idx="26">
                  <c:v>Jun-2023</c:v>
                </c:pt>
                <c:pt idx="27">
                  <c:v>Jun-2024</c:v>
                </c:pt>
                <c:pt idx="28">
                  <c:v>Mar-2022</c:v>
                </c:pt>
                <c:pt idx="29">
                  <c:v>Mar-2023</c:v>
                </c:pt>
                <c:pt idx="30">
                  <c:v>Mar-2024</c:v>
                </c:pt>
                <c:pt idx="31">
                  <c:v>Mar-2025</c:v>
                </c:pt>
                <c:pt idx="32">
                  <c:v>May-2022</c:v>
                </c:pt>
                <c:pt idx="33">
                  <c:v>May-2023</c:v>
                </c:pt>
                <c:pt idx="34">
                  <c:v>May-2024</c:v>
                </c:pt>
                <c:pt idx="35">
                  <c:v>May-2025</c:v>
                </c:pt>
                <c:pt idx="36">
                  <c:v>Nov-2021</c:v>
                </c:pt>
                <c:pt idx="37">
                  <c:v>Nov-2022</c:v>
                </c:pt>
                <c:pt idx="38">
                  <c:v>Nov-2023</c:v>
                </c:pt>
                <c:pt idx="39">
                  <c:v>Nov-2024</c:v>
                </c:pt>
                <c:pt idx="40">
                  <c:v>Oct-2021</c:v>
                </c:pt>
                <c:pt idx="41">
                  <c:v>Oct-2022</c:v>
                </c:pt>
                <c:pt idx="42">
                  <c:v>Oct-2023</c:v>
                </c:pt>
                <c:pt idx="43">
                  <c:v>Oct-2024</c:v>
                </c:pt>
                <c:pt idx="44">
                  <c:v>Sep-2021</c:v>
                </c:pt>
                <c:pt idx="45">
                  <c:v>Sep-2022</c:v>
                </c:pt>
                <c:pt idx="46">
                  <c:v>Sep-2023</c:v>
                </c:pt>
                <c:pt idx="47">
                  <c:v>Sep-2024</c:v>
                </c:pt>
              </c:strCache>
            </c:strRef>
          </c:cat>
          <c:val>
            <c:numRef>
              <c:f>'pivot tables'!$F$3:$F$50</c:f>
              <c:numCache>
                <c:formatCode>General</c:formatCode>
                <c:ptCount val="48"/>
                <c:pt idx="0">
                  <c:v>47</c:v>
                </c:pt>
                <c:pt idx="1">
                  <c:v>126</c:v>
                </c:pt>
                <c:pt idx="2">
                  <c:v>264</c:v>
                </c:pt>
                <c:pt idx="3">
                  <c:v>718</c:v>
                </c:pt>
                <c:pt idx="4">
                  <c:v>9</c:v>
                </c:pt>
                <c:pt idx="5">
                  <c:v>82</c:v>
                </c:pt>
                <c:pt idx="6">
                  <c:v>161</c:v>
                </c:pt>
                <c:pt idx="7">
                  <c:v>342</c:v>
                </c:pt>
                <c:pt idx="8">
                  <c:v>34</c:v>
                </c:pt>
                <c:pt idx="9">
                  <c:v>116</c:v>
                </c:pt>
                <c:pt idx="10">
                  <c:v>221</c:v>
                </c:pt>
                <c:pt idx="11">
                  <c:v>439</c:v>
                </c:pt>
                <c:pt idx="12">
                  <c:v>47</c:v>
                </c:pt>
                <c:pt idx="13">
                  <c:v>129</c:v>
                </c:pt>
                <c:pt idx="14">
                  <c:v>217</c:v>
                </c:pt>
                <c:pt idx="15">
                  <c:v>517</c:v>
                </c:pt>
                <c:pt idx="16">
                  <c:v>38</c:v>
                </c:pt>
                <c:pt idx="17">
                  <c:v>109</c:v>
                </c:pt>
                <c:pt idx="18">
                  <c:v>250</c:v>
                </c:pt>
                <c:pt idx="19">
                  <c:v>518</c:v>
                </c:pt>
                <c:pt idx="20">
                  <c:v>3</c:v>
                </c:pt>
                <c:pt idx="21">
                  <c:v>65</c:v>
                </c:pt>
                <c:pt idx="22">
                  <c:v>157</c:v>
                </c:pt>
                <c:pt idx="23">
                  <c:v>329</c:v>
                </c:pt>
                <c:pt idx="24">
                  <c:v>1</c:v>
                </c:pt>
                <c:pt idx="25">
                  <c:v>64</c:v>
                </c:pt>
                <c:pt idx="26">
                  <c:v>160</c:v>
                </c:pt>
                <c:pt idx="27">
                  <c:v>306</c:v>
                </c:pt>
                <c:pt idx="28">
                  <c:v>41</c:v>
                </c:pt>
                <c:pt idx="29">
                  <c:v>114</c:v>
                </c:pt>
                <c:pt idx="30">
                  <c:v>281</c:v>
                </c:pt>
                <c:pt idx="31">
                  <c:v>653</c:v>
                </c:pt>
                <c:pt idx="32">
                  <c:v>63</c:v>
                </c:pt>
                <c:pt idx="33">
                  <c:v>140</c:v>
                </c:pt>
                <c:pt idx="34">
                  <c:v>266</c:v>
                </c:pt>
                <c:pt idx="35">
                  <c:v>943</c:v>
                </c:pt>
                <c:pt idx="36">
                  <c:v>30</c:v>
                </c:pt>
                <c:pt idx="37">
                  <c:v>86</c:v>
                </c:pt>
                <c:pt idx="38">
                  <c:v>194</c:v>
                </c:pt>
                <c:pt idx="39">
                  <c:v>421</c:v>
                </c:pt>
                <c:pt idx="40">
                  <c:v>18</c:v>
                </c:pt>
                <c:pt idx="41">
                  <c:v>81</c:v>
                </c:pt>
                <c:pt idx="42">
                  <c:v>187</c:v>
                </c:pt>
                <c:pt idx="43">
                  <c:v>388</c:v>
                </c:pt>
                <c:pt idx="44">
                  <c:v>16</c:v>
                </c:pt>
                <c:pt idx="45">
                  <c:v>94</c:v>
                </c:pt>
                <c:pt idx="46">
                  <c:v>154</c:v>
                </c:pt>
                <c:pt idx="47">
                  <c:v>361</c:v>
                </c:pt>
              </c:numCache>
            </c:numRef>
          </c:val>
          <c:smooth val="0"/>
          <c:extLst>
            <c:ext xmlns:c16="http://schemas.microsoft.com/office/drawing/2014/chart" uri="{C3380CC4-5D6E-409C-BE32-E72D297353CC}">
              <c16:uniqueId val="{00000000-DDE2-E446-B46B-2588CA64E665}"/>
            </c:ext>
          </c:extLst>
        </c:ser>
        <c:ser>
          <c:idx val="1"/>
          <c:order val="1"/>
          <c:tx>
            <c:strRef>
              <c:f>'pivot tables'!$G$2</c:f>
              <c:strCache>
                <c:ptCount val="1"/>
                <c:pt idx="0">
                  <c:v>Sum of total_amount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trendline>
            <c:spPr>
              <a:ln w="19050" cap="rnd">
                <a:solidFill>
                  <a:schemeClr val="accent2"/>
                </a:solidFill>
              </a:ln>
              <a:effectLst/>
            </c:spPr>
            <c:trendlineType val="linear"/>
            <c:dispRSqr val="0"/>
            <c:dispEq val="0"/>
          </c:trendline>
          <c:cat>
            <c:strRef>
              <c:f>'pivot tables'!$E$3:$E$50</c:f>
              <c:strCache>
                <c:ptCount val="48"/>
                <c:pt idx="0">
                  <c:v>Apr-2022</c:v>
                </c:pt>
                <c:pt idx="1">
                  <c:v>Apr-2023</c:v>
                </c:pt>
                <c:pt idx="2">
                  <c:v>Apr-2024</c:v>
                </c:pt>
                <c:pt idx="3">
                  <c:v>Apr-2025</c:v>
                </c:pt>
                <c:pt idx="4">
                  <c:v>Aug-2021</c:v>
                </c:pt>
                <c:pt idx="5">
                  <c:v>Aug-2022</c:v>
                </c:pt>
                <c:pt idx="6">
                  <c:v>Aug-2023</c:v>
                </c:pt>
                <c:pt idx="7">
                  <c:v>Aug-2024</c:v>
                </c:pt>
                <c:pt idx="8">
                  <c:v>Dec-2021</c:v>
                </c:pt>
                <c:pt idx="9">
                  <c:v>Dec-2022</c:v>
                </c:pt>
                <c:pt idx="10">
                  <c:v>Dec-2023</c:v>
                </c:pt>
                <c:pt idx="11">
                  <c:v>Dec-2024</c:v>
                </c:pt>
                <c:pt idx="12">
                  <c:v>Feb-2022</c:v>
                </c:pt>
                <c:pt idx="13">
                  <c:v>Feb-2023</c:v>
                </c:pt>
                <c:pt idx="14">
                  <c:v>Feb-2024</c:v>
                </c:pt>
                <c:pt idx="15">
                  <c:v>Feb-2025</c:v>
                </c:pt>
                <c:pt idx="16">
                  <c:v>Jan-2022</c:v>
                </c:pt>
                <c:pt idx="17">
                  <c:v>Jan-2023</c:v>
                </c:pt>
                <c:pt idx="18">
                  <c:v>Jan-2024</c:v>
                </c:pt>
                <c:pt idx="19">
                  <c:v>Jan-2025</c:v>
                </c:pt>
                <c:pt idx="20">
                  <c:v>Jul-2021</c:v>
                </c:pt>
                <c:pt idx="21">
                  <c:v>Jul-2022</c:v>
                </c:pt>
                <c:pt idx="22">
                  <c:v>Jul-2023</c:v>
                </c:pt>
                <c:pt idx="23">
                  <c:v>Jul-2024</c:v>
                </c:pt>
                <c:pt idx="24">
                  <c:v>Jun-2021</c:v>
                </c:pt>
                <c:pt idx="25">
                  <c:v>Jun-2022</c:v>
                </c:pt>
                <c:pt idx="26">
                  <c:v>Jun-2023</c:v>
                </c:pt>
                <c:pt idx="27">
                  <c:v>Jun-2024</c:v>
                </c:pt>
                <c:pt idx="28">
                  <c:v>Mar-2022</c:v>
                </c:pt>
                <c:pt idx="29">
                  <c:v>Mar-2023</c:v>
                </c:pt>
                <c:pt idx="30">
                  <c:v>Mar-2024</c:v>
                </c:pt>
                <c:pt idx="31">
                  <c:v>Mar-2025</c:v>
                </c:pt>
                <c:pt idx="32">
                  <c:v>May-2022</c:v>
                </c:pt>
                <c:pt idx="33">
                  <c:v>May-2023</c:v>
                </c:pt>
                <c:pt idx="34">
                  <c:v>May-2024</c:v>
                </c:pt>
                <c:pt idx="35">
                  <c:v>May-2025</c:v>
                </c:pt>
                <c:pt idx="36">
                  <c:v>Nov-2021</c:v>
                </c:pt>
                <c:pt idx="37">
                  <c:v>Nov-2022</c:v>
                </c:pt>
                <c:pt idx="38">
                  <c:v>Nov-2023</c:v>
                </c:pt>
                <c:pt idx="39">
                  <c:v>Nov-2024</c:v>
                </c:pt>
                <c:pt idx="40">
                  <c:v>Oct-2021</c:v>
                </c:pt>
                <c:pt idx="41">
                  <c:v>Oct-2022</c:v>
                </c:pt>
                <c:pt idx="42">
                  <c:v>Oct-2023</c:v>
                </c:pt>
                <c:pt idx="43">
                  <c:v>Oct-2024</c:v>
                </c:pt>
                <c:pt idx="44">
                  <c:v>Sep-2021</c:v>
                </c:pt>
                <c:pt idx="45">
                  <c:v>Sep-2022</c:v>
                </c:pt>
                <c:pt idx="46">
                  <c:v>Sep-2023</c:v>
                </c:pt>
                <c:pt idx="47">
                  <c:v>Sep-2024</c:v>
                </c:pt>
              </c:strCache>
            </c:strRef>
          </c:cat>
          <c:val>
            <c:numRef>
              <c:f>'pivot tables'!$G$3:$G$50</c:f>
              <c:numCache>
                <c:formatCode>General</c:formatCode>
                <c:ptCount val="48"/>
                <c:pt idx="0">
                  <c:v>3361620</c:v>
                </c:pt>
                <c:pt idx="1">
                  <c:v>8904890</c:v>
                </c:pt>
                <c:pt idx="2">
                  <c:v>19739820</c:v>
                </c:pt>
                <c:pt idx="3">
                  <c:v>51605120</c:v>
                </c:pt>
                <c:pt idx="4">
                  <c:v>693910</c:v>
                </c:pt>
                <c:pt idx="5">
                  <c:v>5697350</c:v>
                </c:pt>
                <c:pt idx="6">
                  <c:v>11675700</c:v>
                </c:pt>
                <c:pt idx="7">
                  <c:v>26123030</c:v>
                </c:pt>
                <c:pt idx="8">
                  <c:v>2128740</c:v>
                </c:pt>
                <c:pt idx="9">
                  <c:v>9182970</c:v>
                </c:pt>
                <c:pt idx="10">
                  <c:v>17743900</c:v>
                </c:pt>
                <c:pt idx="11">
                  <c:v>30724530</c:v>
                </c:pt>
                <c:pt idx="12">
                  <c:v>3339610</c:v>
                </c:pt>
                <c:pt idx="13">
                  <c:v>8805000</c:v>
                </c:pt>
                <c:pt idx="14">
                  <c:v>16028220</c:v>
                </c:pt>
                <c:pt idx="15">
                  <c:v>37669710</c:v>
                </c:pt>
                <c:pt idx="16">
                  <c:v>3082640</c:v>
                </c:pt>
                <c:pt idx="17">
                  <c:v>7117230</c:v>
                </c:pt>
                <c:pt idx="18">
                  <c:v>18339950</c:v>
                </c:pt>
                <c:pt idx="19">
                  <c:v>37007850</c:v>
                </c:pt>
                <c:pt idx="20">
                  <c:v>206970</c:v>
                </c:pt>
                <c:pt idx="21">
                  <c:v>5022410</c:v>
                </c:pt>
                <c:pt idx="22">
                  <c:v>11281680</c:v>
                </c:pt>
                <c:pt idx="23">
                  <c:v>24614220</c:v>
                </c:pt>
                <c:pt idx="24">
                  <c:v>50990</c:v>
                </c:pt>
                <c:pt idx="25">
                  <c:v>4984460</c:v>
                </c:pt>
                <c:pt idx="26">
                  <c:v>11293860</c:v>
                </c:pt>
                <c:pt idx="27">
                  <c:v>22792350</c:v>
                </c:pt>
                <c:pt idx="28">
                  <c:v>3273660</c:v>
                </c:pt>
                <c:pt idx="29">
                  <c:v>9167870</c:v>
                </c:pt>
                <c:pt idx="30">
                  <c:v>21204550</c:v>
                </c:pt>
                <c:pt idx="31">
                  <c:v>47974430</c:v>
                </c:pt>
                <c:pt idx="32">
                  <c:v>4369480</c:v>
                </c:pt>
                <c:pt idx="33">
                  <c:v>9279970</c:v>
                </c:pt>
                <c:pt idx="34">
                  <c:v>20182660</c:v>
                </c:pt>
                <c:pt idx="35">
                  <c:v>70276840</c:v>
                </c:pt>
                <c:pt idx="36">
                  <c:v>2325750</c:v>
                </c:pt>
                <c:pt idx="37">
                  <c:v>6049390</c:v>
                </c:pt>
                <c:pt idx="38">
                  <c:v>14092380</c:v>
                </c:pt>
                <c:pt idx="39">
                  <c:v>31712410</c:v>
                </c:pt>
                <c:pt idx="40">
                  <c:v>1327860</c:v>
                </c:pt>
                <c:pt idx="41">
                  <c:v>6652280</c:v>
                </c:pt>
                <c:pt idx="42">
                  <c:v>14311460</c:v>
                </c:pt>
                <c:pt idx="43">
                  <c:v>30587450</c:v>
                </c:pt>
                <c:pt idx="44">
                  <c:v>1212840</c:v>
                </c:pt>
                <c:pt idx="45">
                  <c:v>7356150</c:v>
                </c:pt>
                <c:pt idx="46">
                  <c:v>10358810</c:v>
                </c:pt>
                <c:pt idx="47">
                  <c:v>27124860</c:v>
                </c:pt>
              </c:numCache>
            </c:numRef>
          </c:val>
          <c:smooth val="0"/>
          <c:extLst>
            <c:ext xmlns:c16="http://schemas.microsoft.com/office/drawing/2014/chart" uri="{C3380CC4-5D6E-409C-BE32-E72D297353CC}">
              <c16:uniqueId val="{00000002-DDE2-E446-B46B-2588CA64E665}"/>
            </c:ext>
          </c:extLst>
        </c:ser>
        <c:dLbls>
          <c:showLegendKey val="0"/>
          <c:showVal val="0"/>
          <c:showCatName val="0"/>
          <c:showSerName val="0"/>
          <c:showPercent val="0"/>
          <c:showBubbleSize val="0"/>
        </c:dLbls>
        <c:smooth val="0"/>
        <c:axId val="994815296"/>
        <c:axId val="907013088"/>
      </c:lineChart>
      <c:catAx>
        <c:axId val="994815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7013088"/>
        <c:crosses val="autoZero"/>
        <c:auto val="1"/>
        <c:lblAlgn val="ctr"/>
        <c:lblOffset val="100"/>
        <c:noMultiLvlLbl val="0"/>
      </c:catAx>
      <c:valAx>
        <c:axId val="90701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81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Breakdown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'pivot tables'!$P$9</c:f>
              <c:strCache>
                <c:ptCount val="1"/>
                <c:pt idx="0">
                  <c:v>Count of order_id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91A-E146-8C73-C276DC9ED6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91A-E146-8C73-C276DC9ED6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91A-E146-8C73-C276DC9ED6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tables'!$O$10:$O$12</c:f>
              <c:strCache>
                <c:ptCount val="3"/>
                <c:pt idx="0">
                  <c:v>Cancelled</c:v>
                </c:pt>
                <c:pt idx="1">
                  <c:v>Delivered</c:v>
                </c:pt>
                <c:pt idx="2">
                  <c:v>In Transit</c:v>
                </c:pt>
              </c:strCache>
            </c:strRef>
          </c:cat>
          <c:val>
            <c:numRef>
              <c:f>'pivot tables'!$P$10:$P$12</c:f>
              <c:numCache>
                <c:formatCode>General</c:formatCode>
                <c:ptCount val="3"/>
                <c:pt idx="0">
                  <c:v>493</c:v>
                </c:pt>
                <c:pt idx="1">
                  <c:v>9024</c:v>
                </c:pt>
                <c:pt idx="2">
                  <c:v>483</c:v>
                </c:pt>
              </c:numCache>
            </c:numRef>
          </c:val>
          <c:extLst>
            <c:ext xmlns:c16="http://schemas.microsoft.com/office/drawing/2014/chart" uri="{C3380CC4-5D6E-409C-BE32-E72D297353CC}">
              <c16:uniqueId val="{00000006-291A-E146-8C73-C276DC9ED6D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Warehouse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tables'!$P$33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tables'!$O$34:$O$38</c:f>
              <c:strCache>
                <c:ptCount val="5"/>
                <c:pt idx="0">
                  <c:v>Berlin</c:v>
                </c:pt>
                <c:pt idx="1">
                  <c:v>Fremont</c:v>
                </c:pt>
                <c:pt idx="2">
                  <c:v>Nevada</c:v>
                </c:pt>
                <c:pt idx="3">
                  <c:v>Shanghai</c:v>
                </c:pt>
                <c:pt idx="4">
                  <c:v>Texas</c:v>
                </c:pt>
              </c:strCache>
            </c:strRef>
          </c:cat>
          <c:val>
            <c:numRef>
              <c:f>'pivot tables'!$P$34:$P$38</c:f>
              <c:numCache>
                <c:formatCode>General</c:formatCode>
                <c:ptCount val="5"/>
                <c:pt idx="0">
                  <c:v>2572</c:v>
                </c:pt>
                <c:pt idx="1">
                  <c:v>2409</c:v>
                </c:pt>
                <c:pt idx="2">
                  <c:v>2573</c:v>
                </c:pt>
                <c:pt idx="3">
                  <c:v>2455</c:v>
                </c:pt>
                <c:pt idx="4">
                  <c:v>2545</c:v>
                </c:pt>
              </c:numCache>
            </c:numRef>
          </c:val>
          <c:extLst>
            <c:ext xmlns:c16="http://schemas.microsoft.com/office/drawing/2014/chart" uri="{C3380CC4-5D6E-409C-BE32-E72D297353CC}">
              <c16:uniqueId val="{00000000-A360-4F41-8AB5-9F60BD6971E4}"/>
            </c:ext>
          </c:extLst>
        </c:ser>
        <c:dLbls>
          <c:showLegendKey val="0"/>
          <c:showVal val="0"/>
          <c:showCatName val="0"/>
          <c:showSerName val="0"/>
          <c:showPercent val="0"/>
          <c:showBubbleSize val="0"/>
        </c:dLbls>
        <c:gapWidth val="100"/>
        <c:overlap val="-24"/>
        <c:axId val="939131440"/>
        <c:axId val="938737728"/>
      </c:barChart>
      <c:catAx>
        <c:axId val="939131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8737728"/>
        <c:crosses val="autoZero"/>
        <c:auto val="1"/>
        <c:lblAlgn val="ctr"/>
        <c:lblOffset val="100"/>
        <c:noMultiLvlLbl val="0"/>
      </c:catAx>
      <c:valAx>
        <c:axId val="938737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1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Delay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0692038495188106E-2"/>
          <c:y val="0.15988444152814232"/>
          <c:w val="0.87764129483814524"/>
          <c:h val="0.66013815981335666"/>
        </c:manualLayout>
      </c:layout>
      <c:barChart>
        <c:barDir val="col"/>
        <c:grouping val="stacked"/>
        <c:varyColors val="0"/>
        <c:ser>
          <c:idx val="0"/>
          <c:order val="0"/>
          <c:tx>
            <c:strRef>
              <c:f>'pivot tables'!$O$52</c:f>
              <c:strCache>
                <c:ptCount val="1"/>
                <c:pt idx="0">
                  <c:v>Row Labels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tables'!$O$53:$O$59</c:f>
              <c:numCache>
                <c:formatCode>General</c:formatCode>
                <c:ptCount val="7"/>
                <c:pt idx="0">
                  <c:v>-2</c:v>
                </c:pt>
                <c:pt idx="1">
                  <c:v>-1</c:v>
                </c:pt>
                <c:pt idx="2">
                  <c:v>0</c:v>
                </c:pt>
                <c:pt idx="3">
                  <c:v>1</c:v>
                </c:pt>
                <c:pt idx="4">
                  <c:v>2</c:v>
                </c:pt>
                <c:pt idx="5">
                  <c:v>3</c:v>
                </c:pt>
                <c:pt idx="6">
                  <c:v>5</c:v>
                </c:pt>
              </c:numCache>
            </c:numRef>
          </c:val>
          <c:extLst>
            <c:ext xmlns:c16="http://schemas.microsoft.com/office/drawing/2014/chart" uri="{C3380CC4-5D6E-409C-BE32-E72D297353CC}">
              <c16:uniqueId val="{00000000-D394-3141-BA3B-935320B38A2E}"/>
            </c:ext>
          </c:extLst>
        </c:ser>
        <c:ser>
          <c:idx val="1"/>
          <c:order val="1"/>
          <c:tx>
            <c:strRef>
              <c:f>'pivot tables'!$P$52</c:f>
              <c:strCache>
                <c:ptCount val="1"/>
                <c:pt idx="0">
                  <c:v>Count of order_id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'pivot tables'!$P$53:$P$59</c:f>
              <c:numCache>
                <c:formatCode>General</c:formatCode>
                <c:ptCount val="7"/>
                <c:pt idx="0">
                  <c:v>495</c:v>
                </c:pt>
                <c:pt idx="1">
                  <c:v>998</c:v>
                </c:pt>
                <c:pt idx="2">
                  <c:v>3984</c:v>
                </c:pt>
                <c:pt idx="3">
                  <c:v>1996</c:v>
                </c:pt>
                <c:pt idx="4">
                  <c:v>982</c:v>
                </c:pt>
                <c:pt idx="5">
                  <c:v>1032</c:v>
                </c:pt>
                <c:pt idx="6">
                  <c:v>513</c:v>
                </c:pt>
              </c:numCache>
            </c:numRef>
          </c:val>
          <c:extLst>
            <c:ext xmlns:c16="http://schemas.microsoft.com/office/drawing/2014/chart" uri="{C3380CC4-5D6E-409C-BE32-E72D297353CC}">
              <c16:uniqueId val="{00000001-D394-3141-BA3B-935320B38A2E}"/>
            </c:ext>
          </c:extLst>
        </c:ser>
        <c:dLbls>
          <c:showLegendKey val="0"/>
          <c:showVal val="0"/>
          <c:showCatName val="0"/>
          <c:showSerName val="0"/>
          <c:showPercent val="0"/>
          <c:showBubbleSize val="0"/>
        </c:dLbls>
        <c:gapWidth val="150"/>
        <c:overlap val="100"/>
        <c:axId val="906680720"/>
        <c:axId val="906891776"/>
      </c:barChart>
      <c:catAx>
        <c:axId val="906680720"/>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891776"/>
        <c:crosses val="autoZero"/>
        <c:auto val="1"/>
        <c:lblAlgn val="ctr"/>
        <c:lblOffset val="100"/>
        <c:noMultiLvlLbl val="0"/>
      </c:catAx>
      <c:valAx>
        <c:axId val="906891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68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Delivery Method Usage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'pivot tables'!$P$70</c:f>
              <c:strCache>
                <c:ptCount val="1"/>
                <c:pt idx="0">
                  <c:v>Count of order_id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B10-0D42-8A57-6F64E0C695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B10-0D42-8A57-6F64E0C695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B10-0D42-8A57-6F64E0C69535}"/>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10-0D42-8A57-6F64E0C69535}"/>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10-0D42-8A57-6F64E0C69535}"/>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10-0D42-8A57-6F64E0C695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tables'!$O$71:$O$73</c:f>
              <c:strCache>
                <c:ptCount val="3"/>
                <c:pt idx="0">
                  <c:v>Air</c:v>
                </c:pt>
                <c:pt idx="1">
                  <c:v>Rail</c:v>
                </c:pt>
                <c:pt idx="2">
                  <c:v>Truck</c:v>
                </c:pt>
              </c:strCache>
            </c:strRef>
          </c:cat>
          <c:val>
            <c:numRef>
              <c:f>'pivot tables'!$P$71:$P$73</c:f>
              <c:numCache>
                <c:formatCode>General</c:formatCode>
                <c:ptCount val="3"/>
                <c:pt idx="0">
                  <c:v>3338</c:v>
                </c:pt>
                <c:pt idx="1">
                  <c:v>3321</c:v>
                </c:pt>
                <c:pt idx="2">
                  <c:v>3341</c:v>
                </c:pt>
              </c:numCache>
            </c:numRef>
          </c:val>
          <c:extLst>
            <c:ext xmlns:c16="http://schemas.microsoft.com/office/drawing/2014/chart" uri="{C3380CC4-5D6E-409C-BE32-E72D297353CC}">
              <c16:uniqueId val="{00000006-EB10-0D42-8A57-6F64E0C6953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800" b="0" i="0" u="none" strike="noStrike" cap="none" baseline="0"/>
              <a:t>Customer Acquisition Over Time</a:t>
            </a:r>
            <a:endParaRPr lang="en-US"/>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69203849518812"/>
          <c:y val="0.15263888888888888"/>
          <c:w val="0.89030796150481195"/>
          <c:h val="0.69866542723826186"/>
        </c:manualLayout>
      </c:layout>
      <c:barChart>
        <c:barDir val="col"/>
        <c:grouping val="clustered"/>
        <c:varyColors val="0"/>
        <c:ser>
          <c:idx val="0"/>
          <c:order val="0"/>
          <c:tx>
            <c:strRef>
              <c:f>'pivot tables'!$P$88</c:f>
              <c:strCache>
                <c:ptCount val="1"/>
                <c:pt idx="0">
                  <c:v>Count of customer_id</c:v>
                </c:pt>
              </c:strCache>
            </c:strRef>
          </c:tx>
          <c:spPr>
            <a:noFill/>
            <a:ln w="25400" cap="flat" cmpd="sng" algn="ctr">
              <a:solidFill>
                <a:schemeClr val="accent1"/>
              </a:solidFill>
              <a:miter lim="800000"/>
            </a:ln>
            <a:effectLst/>
          </c:spPr>
          <c:invertIfNegative val="0"/>
          <c:cat>
            <c:numRef>
              <c:f>'pivot tables'!$O$89:$O$93</c:f>
              <c:numCache>
                <c:formatCode>General</c:formatCode>
                <c:ptCount val="5"/>
                <c:pt idx="0">
                  <c:v>2021</c:v>
                </c:pt>
                <c:pt idx="1">
                  <c:v>2022</c:v>
                </c:pt>
                <c:pt idx="2">
                  <c:v>2023</c:v>
                </c:pt>
                <c:pt idx="3">
                  <c:v>2024</c:v>
                </c:pt>
                <c:pt idx="4">
                  <c:v>2025</c:v>
                </c:pt>
              </c:numCache>
            </c:numRef>
          </c:cat>
          <c:val>
            <c:numRef>
              <c:f>'pivot tables'!$P$89:$P$93</c:f>
              <c:numCache>
                <c:formatCode>General</c:formatCode>
                <c:ptCount val="5"/>
                <c:pt idx="0">
                  <c:v>308</c:v>
                </c:pt>
                <c:pt idx="1">
                  <c:v>499</c:v>
                </c:pt>
                <c:pt idx="2">
                  <c:v>471</c:v>
                </c:pt>
                <c:pt idx="3">
                  <c:v>514</c:v>
                </c:pt>
                <c:pt idx="4">
                  <c:v>208</c:v>
                </c:pt>
              </c:numCache>
            </c:numRef>
          </c:val>
          <c:extLst>
            <c:ext xmlns:c16="http://schemas.microsoft.com/office/drawing/2014/chart" uri="{C3380CC4-5D6E-409C-BE32-E72D297353CC}">
              <c16:uniqueId val="{00000000-E896-0B46-94FF-62CF19E1B5B9}"/>
            </c:ext>
          </c:extLst>
        </c:ser>
        <c:dLbls>
          <c:showLegendKey val="0"/>
          <c:showVal val="0"/>
          <c:showCatName val="0"/>
          <c:showSerName val="0"/>
          <c:showPercent val="0"/>
          <c:showBubbleSize val="0"/>
        </c:dLbls>
        <c:gapWidth val="164"/>
        <c:overlap val="-35"/>
        <c:axId val="1084834400"/>
        <c:axId val="930216160"/>
      </c:barChart>
      <c:catAx>
        <c:axId val="1084834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30216160"/>
        <c:crosses val="autoZero"/>
        <c:auto val="1"/>
        <c:lblAlgn val="ctr"/>
        <c:lblOffset val="100"/>
        <c:noMultiLvlLbl val="0"/>
      </c:catAx>
      <c:valAx>
        <c:axId val="930216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4834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Customers</a:t>
            </a:r>
            <a:r>
              <a:rPr lang="en-US" baseline="0"/>
              <a:t> by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'pivot tables'!$E$182</c:f>
              <c:strCache>
                <c:ptCount val="1"/>
                <c:pt idx="0">
                  <c:v>Count of customer_id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tables'!$D$183:$D$185</c:f>
              <c:strCache>
                <c:ptCount val="3"/>
                <c:pt idx="0">
                  <c:v>Loyal</c:v>
                </c:pt>
                <c:pt idx="1">
                  <c:v>New</c:v>
                </c:pt>
                <c:pt idx="2">
                  <c:v>Veteran</c:v>
                </c:pt>
              </c:strCache>
            </c:strRef>
          </c:cat>
          <c:val>
            <c:numRef>
              <c:f>'pivot tables'!$E$183:$E$185</c:f>
              <c:numCache>
                <c:formatCode>General</c:formatCode>
                <c:ptCount val="3"/>
                <c:pt idx="0">
                  <c:v>757</c:v>
                </c:pt>
                <c:pt idx="1">
                  <c:v>242</c:v>
                </c:pt>
                <c:pt idx="2">
                  <c:v>1001</c:v>
                </c:pt>
              </c:numCache>
            </c:numRef>
          </c:val>
          <c:extLst>
            <c:ext xmlns:c16="http://schemas.microsoft.com/office/drawing/2014/chart" uri="{C3380CC4-5D6E-409C-BE32-E72D297353CC}">
              <c16:uniqueId val="{00000000-1021-4747-B607-804D248ED07E}"/>
            </c:ext>
          </c:extLst>
        </c:ser>
        <c:dLbls>
          <c:showLegendKey val="0"/>
          <c:showVal val="0"/>
          <c:showCatName val="0"/>
          <c:showSerName val="0"/>
          <c:showPercent val="0"/>
          <c:showBubbleSize val="0"/>
        </c:dLbls>
        <c:gapWidth val="115"/>
        <c:overlap val="-20"/>
        <c:axId val="660870848"/>
        <c:axId val="278647296"/>
      </c:barChart>
      <c:catAx>
        <c:axId val="6608708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8647296"/>
        <c:crosses val="autoZero"/>
        <c:auto val="1"/>
        <c:lblAlgn val="ctr"/>
        <c:lblOffset val="100"/>
        <c:noMultiLvlLbl val="0"/>
      </c:catAx>
      <c:valAx>
        <c:axId val="278647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08708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customers!$L$19</c:f>
              <c:strCache>
                <c:ptCount val="1"/>
                <c:pt idx="0">
                  <c:v>Count of customer_id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customers!$K$20:$K$22</c:f>
              <c:strCache>
                <c:ptCount val="3"/>
                <c:pt idx="0">
                  <c:v>Loyal</c:v>
                </c:pt>
                <c:pt idx="1">
                  <c:v>New</c:v>
                </c:pt>
                <c:pt idx="2">
                  <c:v>Veteran</c:v>
                </c:pt>
              </c:strCache>
            </c:strRef>
          </c:cat>
          <c:val>
            <c:numRef>
              <c:f>customers!$L$20:$L$22</c:f>
              <c:numCache>
                <c:formatCode>General</c:formatCode>
                <c:ptCount val="3"/>
                <c:pt idx="0">
                  <c:v>757</c:v>
                </c:pt>
                <c:pt idx="1">
                  <c:v>242</c:v>
                </c:pt>
                <c:pt idx="2">
                  <c:v>1001</c:v>
                </c:pt>
              </c:numCache>
            </c:numRef>
          </c:val>
          <c:extLst>
            <c:ext xmlns:c16="http://schemas.microsoft.com/office/drawing/2014/chart" uri="{C3380CC4-5D6E-409C-BE32-E72D297353CC}">
              <c16:uniqueId val="{00000000-24E8-294D-B232-F939BDFD11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Breakdown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'pivot tables'!$P$9</c:f>
              <c:strCache>
                <c:ptCount val="1"/>
                <c:pt idx="0">
                  <c:v>Count of order_id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EB-8844-8BBB-22ACEE4606E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EB-8844-8BBB-22ACEE4606E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EB-8844-8BBB-22ACEE4606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tables'!$O$10:$O$12</c:f>
              <c:strCache>
                <c:ptCount val="3"/>
                <c:pt idx="0">
                  <c:v>Cancelled</c:v>
                </c:pt>
                <c:pt idx="1">
                  <c:v>Delivered</c:v>
                </c:pt>
                <c:pt idx="2">
                  <c:v>In Transit</c:v>
                </c:pt>
              </c:strCache>
            </c:strRef>
          </c:cat>
          <c:val>
            <c:numRef>
              <c:f>'pivot tables'!$P$10:$P$12</c:f>
              <c:numCache>
                <c:formatCode>General</c:formatCode>
                <c:ptCount val="3"/>
                <c:pt idx="0">
                  <c:v>493</c:v>
                </c:pt>
                <c:pt idx="1">
                  <c:v>9024</c:v>
                </c:pt>
                <c:pt idx="2">
                  <c:v>483</c:v>
                </c:pt>
              </c:numCache>
            </c:numRef>
          </c:val>
          <c:extLst>
            <c:ext xmlns:c16="http://schemas.microsoft.com/office/drawing/2014/chart" uri="{C3380CC4-5D6E-409C-BE32-E72D297353CC}">
              <c16:uniqueId val="{00000000-AFD6-6544-92D5-9C4EA3B8AF2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Warehouse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'pivot tables'!$P$33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tables'!$O$34:$O$38</c:f>
              <c:strCache>
                <c:ptCount val="5"/>
                <c:pt idx="0">
                  <c:v>Berlin</c:v>
                </c:pt>
                <c:pt idx="1">
                  <c:v>Fremont</c:v>
                </c:pt>
                <c:pt idx="2">
                  <c:v>Nevada</c:v>
                </c:pt>
                <c:pt idx="3">
                  <c:v>Shanghai</c:v>
                </c:pt>
                <c:pt idx="4">
                  <c:v>Texas</c:v>
                </c:pt>
              </c:strCache>
            </c:strRef>
          </c:cat>
          <c:val>
            <c:numRef>
              <c:f>'pivot tables'!$P$34:$P$38</c:f>
              <c:numCache>
                <c:formatCode>General</c:formatCode>
                <c:ptCount val="5"/>
                <c:pt idx="0">
                  <c:v>2572</c:v>
                </c:pt>
                <c:pt idx="1">
                  <c:v>2409</c:v>
                </c:pt>
                <c:pt idx="2">
                  <c:v>2573</c:v>
                </c:pt>
                <c:pt idx="3">
                  <c:v>2455</c:v>
                </c:pt>
                <c:pt idx="4">
                  <c:v>2545</c:v>
                </c:pt>
              </c:numCache>
            </c:numRef>
          </c:val>
          <c:extLst>
            <c:ext xmlns:c16="http://schemas.microsoft.com/office/drawing/2014/chart" uri="{C3380CC4-5D6E-409C-BE32-E72D297353CC}">
              <c16:uniqueId val="{00000000-0624-3C4E-8A9B-1F88A6DF1B02}"/>
            </c:ext>
          </c:extLst>
        </c:ser>
        <c:dLbls>
          <c:showLegendKey val="0"/>
          <c:showVal val="0"/>
          <c:showCatName val="0"/>
          <c:showSerName val="0"/>
          <c:showPercent val="0"/>
          <c:showBubbleSize val="0"/>
        </c:dLbls>
        <c:gapWidth val="100"/>
        <c:overlap val="-24"/>
        <c:axId val="939131440"/>
        <c:axId val="938737728"/>
      </c:barChart>
      <c:catAx>
        <c:axId val="939131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8737728"/>
        <c:crosses val="autoZero"/>
        <c:auto val="1"/>
        <c:lblAlgn val="ctr"/>
        <c:lblOffset val="100"/>
        <c:noMultiLvlLbl val="0"/>
      </c:catAx>
      <c:valAx>
        <c:axId val="938737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13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Delay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'pivot tables'!$O$52</c:f>
              <c:strCache>
                <c:ptCount val="1"/>
                <c:pt idx="0">
                  <c:v>Row Labels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'pivot tables'!$O$53:$O$59</c:f>
              <c:numCache>
                <c:formatCode>General</c:formatCode>
                <c:ptCount val="7"/>
                <c:pt idx="0">
                  <c:v>-2</c:v>
                </c:pt>
                <c:pt idx="1">
                  <c:v>-1</c:v>
                </c:pt>
                <c:pt idx="2">
                  <c:v>0</c:v>
                </c:pt>
                <c:pt idx="3">
                  <c:v>1</c:v>
                </c:pt>
                <c:pt idx="4">
                  <c:v>2</c:v>
                </c:pt>
                <c:pt idx="5">
                  <c:v>3</c:v>
                </c:pt>
                <c:pt idx="6">
                  <c:v>5</c:v>
                </c:pt>
              </c:numCache>
            </c:numRef>
          </c:val>
          <c:extLst>
            <c:ext xmlns:c16="http://schemas.microsoft.com/office/drawing/2014/chart" uri="{C3380CC4-5D6E-409C-BE32-E72D297353CC}">
              <c16:uniqueId val="{00000000-4116-3944-8D68-5BDFE1D2917E}"/>
            </c:ext>
          </c:extLst>
        </c:ser>
        <c:ser>
          <c:idx val="1"/>
          <c:order val="1"/>
          <c:tx>
            <c:strRef>
              <c:f>'pivot tables'!$P$52</c:f>
              <c:strCache>
                <c:ptCount val="1"/>
                <c:pt idx="0">
                  <c:v>Count of order_id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'pivot tables'!$P$53:$P$59</c:f>
              <c:numCache>
                <c:formatCode>General</c:formatCode>
                <c:ptCount val="7"/>
                <c:pt idx="0">
                  <c:v>495</c:v>
                </c:pt>
                <c:pt idx="1">
                  <c:v>998</c:v>
                </c:pt>
                <c:pt idx="2">
                  <c:v>3984</c:v>
                </c:pt>
                <c:pt idx="3">
                  <c:v>1996</c:v>
                </c:pt>
                <c:pt idx="4">
                  <c:v>982</c:v>
                </c:pt>
                <c:pt idx="5">
                  <c:v>1032</c:v>
                </c:pt>
                <c:pt idx="6">
                  <c:v>513</c:v>
                </c:pt>
              </c:numCache>
            </c:numRef>
          </c:val>
          <c:extLst>
            <c:ext xmlns:c16="http://schemas.microsoft.com/office/drawing/2014/chart" uri="{C3380CC4-5D6E-409C-BE32-E72D297353CC}">
              <c16:uniqueId val="{00000001-4116-3944-8D68-5BDFE1D2917E}"/>
            </c:ext>
          </c:extLst>
        </c:ser>
        <c:dLbls>
          <c:showLegendKey val="0"/>
          <c:showVal val="0"/>
          <c:showCatName val="0"/>
          <c:showSerName val="0"/>
          <c:showPercent val="0"/>
          <c:showBubbleSize val="0"/>
        </c:dLbls>
        <c:gapWidth val="150"/>
        <c:overlap val="100"/>
        <c:axId val="906680720"/>
        <c:axId val="906891776"/>
      </c:barChart>
      <c:catAx>
        <c:axId val="906680720"/>
        <c:scaling>
          <c:orientation val="minMax"/>
        </c:scaling>
        <c:delete val="0"/>
        <c:axPos val="b"/>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891776"/>
        <c:crosses val="autoZero"/>
        <c:auto val="1"/>
        <c:lblAlgn val="ctr"/>
        <c:lblOffset val="100"/>
        <c:noMultiLvlLbl val="0"/>
      </c:catAx>
      <c:valAx>
        <c:axId val="906891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668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Orders by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'pivot tables'!$F$2</c:f>
              <c:strCache>
                <c:ptCount val="1"/>
                <c:pt idx="0">
                  <c:v>Count of order_id</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 tables'!$E$3:$E$50</c:f>
              <c:strCache>
                <c:ptCount val="48"/>
                <c:pt idx="0">
                  <c:v>Apr-2022</c:v>
                </c:pt>
                <c:pt idx="1">
                  <c:v>Apr-2023</c:v>
                </c:pt>
                <c:pt idx="2">
                  <c:v>Apr-2024</c:v>
                </c:pt>
                <c:pt idx="3">
                  <c:v>Apr-2025</c:v>
                </c:pt>
                <c:pt idx="4">
                  <c:v>Aug-2021</c:v>
                </c:pt>
                <c:pt idx="5">
                  <c:v>Aug-2022</c:v>
                </c:pt>
                <c:pt idx="6">
                  <c:v>Aug-2023</c:v>
                </c:pt>
                <c:pt idx="7">
                  <c:v>Aug-2024</c:v>
                </c:pt>
                <c:pt idx="8">
                  <c:v>Dec-2021</c:v>
                </c:pt>
                <c:pt idx="9">
                  <c:v>Dec-2022</c:v>
                </c:pt>
                <c:pt idx="10">
                  <c:v>Dec-2023</c:v>
                </c:pt>
                <c:pt idx="11">
                  <c:v>Dec-2024</c:v>
                </c:pt>
                <c:pt idx="12">
                  <c:v>Feb-2022</c:v>
                </c:pt>
                <c:pt idx="13">
                  <c:v>Feb-2023</c:v>
                </c:pt>
                <c:pt idx="14">
                  <c:v>Feb-2024</c:v>
                </c:pt>
                <c:pt idx="15">
                  <c:v>Feb-2025</c:v>
                </c:pt>
                <c:pt idx="16">
                  <c:v>Jan-2022</c:v>
                </c:pt>
                <c:pt idx="17">
                  <c:v>Jan-2023</c:v>
                </c:pt>
                <c:pt idx="18">
                  <c:v>Jan-2024</c:v>
                </c:pt>
                <c:pt idx="19">
                  <c:v>Jan-2025</c:v>
                </c:pt>
                <c:pt idx="20">
                  <c:v>Jul-2021</c:v>
                </c:pt>
                <c:pt idx="21">
                  <c:v>Jul-2022</c:v>
                </c:pt>
                <c:pt idx="22">
                  <c:v>Jul-2023</c:v>
                </c:pt>
                <c:pt idx="23">
                  <c:v>Jul-2024</c:v>
                </c:pt>
                <c:pt idx="24">
                  <c:v>Jun-2021</c:v>
                </c:pt>
                <c:pt idx="25">
                  <c:v>Jun-2022</c:v>
                </c:pt>
                <c:pt idx="26">
                  <c:v>Jun-2023</c:v>
                </c:pt>
                <c:pt idx="27">
                  <c:v>Jun-2024</c:v>
                </c:pt>
                <c:pt idx="28">
                  <c:v>Mar-2022</c:v>
                </c:pt>
                <c:pt idx="29">
                  <c:v>Mar-2023</c:v>
                </c:pt>
                <c:pt idx="30">
                  <c:v>Mar-2024</c:v>
                </c:pt>
                <c:pt idx="31">
                  <c:v>Mar-2025</c:v>
                </c:pt>
                <c:pt idx="32">
                  <c:v>May-2022</c:v>
                </c:pt>
                <c:pt idx="33">
                  <c:v>May-2023</c:v>
                </c:pt>
                <c:pt idx="34">
                  <c:v>May-2024</c:v>
                </c:pt>
                <c:pt idx="35">
                  <c:v>May-2025</c:v>
                </c:pt>
                <c:pt idx="36">
                  <c:v>Nov-2021</c:v>
                </c:pt>
                <c:pt idx="37">
                  <c:v>Nov-2022</c:v>
                </c:pt>
                <c:pt idx="38">
                  <c:v>Nov-2023</c:v>
                </c:pt>
                <c:pt idx="39">
                  <c:v>Nov-2024</c:v>
                </c:pt>
                <c:pt idx="40">
                  <c:v>Oct-2021</c:v>
                </c:pt>
                <c:pt idx="41">
                  <c:v>Oct-2022</c:v>
                </c:pt>
                <c:pt idx="42">
                  <c:v>Oct-2023</c:v>
                </c:pt>
                <c:pt idx="43">
                  <c:v>Oct-2024</c:v>
                </c:pt>
                <c:pt idx="44">
                  <c:v>Sep-2021</c:v>
                </c:pt>
                <c:pt idx="45">
                  <c:v>Sep-2022</c:v>
                </c:pt>
                <c:pt idx="46">
                  <c:v>Sep-2023</c:v>
                </c:pt>
                <c:pt idx="47">
                  <c:v>Sep-2024</c:v>
                </c:pt>
              </c:strCache>
            </c:strRef>
          </c:cat>
          <c:val>
            <c:numRef>
              <c:f>'pivot tables'!$F$3:$F$50</c:f>
              <c:numCache>
                <c:formatCode>General</c:formatCode>
                <c:ptCount val="48"/>
                <c:pt idx="0">
                  <c:v>47</c:v>
                </c:pt>
                <c:pt idx="1">
                  <c:v>126</c:v>
                </c:pt>
                <c:pt idx="2">
                  <c:v>264</c:v>
                </c:pt>
                <c:pt idx="3">
                  <c:v>718</c:v>
                </c:pt>
                <c:pt idx="4">
                  <c:v>9</c:v>
                </c:pt>
                <c:pt idx="5">
                  <c:v>82</c:v>
                </c:pt>
                <c:pt idx="6">
                  <c:v>161</c:v>
                </c:pt>
                <c:pt idx="7">
                  <c:v>342</c:v>
                </c:pt>
                <c:pt idx="8">
                  <c:v>34</c:v>
                </c:pt>
                <c:pt idx="9">
                  <c:v>116</c:v>
                </c:pt>
                <c:pt idx="10">
                  <c:v>221</c:v>
                </c:pt>
                <c:pt idx="11">
                  <c:v>439</c:v>
                </c:pt>
                <c:pt idx="12">
                  <c:v>47</c:v>
                </c:pt>
                <c:pt idx="13">
                  <c:v>129</c:v>
                </c:pt>
                <c:pt idx="14">
                  <c:v>217</c:v>
                </c:pt>
                <c:pt idx="15">
                  <c:v>517</c:v>
                </c:pt>
                <c:pt idx="16">
                  <c:v>38</c:v>
                </c:pt>
                <c:pt idx="17">
                  <c:v>109</c:v>
                </c:pt>
                <c:pt idx="18">
                  <c:v>250</c:v>
                </c:pt>
                <c:pt idx="19">
                  <c:v>518</c:v>
                </c:pt>
                <c:pt idx="20">
                  <c:v>3</c:v>
                </c:pt>
                <c:pt idx="21">
                  <c:v>65</c:v>
                </c:pt>
                <c:pt idx="22">
                  <c:v>157</c:v>
                </c:pt>
                <c:pt idx="23">
                  <c:v>329</c:v>
                </c:pt>
                <c:pt idx="24">
                  <c:v>1</c:v>
                </c:pt>
                <c:pt idx="25">
                  <c:v>64</c:v>
                </c:pt>
                <c:pt idx="26">
                  <c:v>160</c:v>
                </c:pt>
                <c:pt idx="27">
                  <c:v>306</c:v>
                </c:pt>
                <c:pt idx="28">
                  <c:v>41</c:v>
                </c:pt>
                <c:pt idx="29">
                  <c:v>114</c:v>
                </c:pt>
                <c:pt idx="30">
                  <c:v>281</c:v>
                </c:pt>
                <c:pt idx="31">
                  <c:v>653</c:v>
                </c:pt>
                <c:pt idx="32">
                  <c:v>63</c:v>
                </c:pt>
                <c:pt idx="33">
                  <c:v>140</c:v>
                </c:pt>
                <c:pt idx="34">
                  <c:v>266</c:v>
                </c:pt>
                <c:pt idx="35">
                  <c:v>943</c:v>
                </c:pt>
                <c:pt idx="36">
                  <c:v>30</c:v>
                </c:pt>
                <c:pt idx="37">
                  <c:v>86</c:v>
                </c:pt>
                <c:pt idx="38">
                  <c:v>194</c:v>
                </c:pt>
                <c:pt idx="39">
                  <c:v>421</c:v>
                </c:pt>
                <c:pt idx="40">
                  <c:v>18</c:v>
                </c:pt>
                <c:pt idx="41">
                  <c:v>81</c:v>
                </c:pt>
                <c:pt idx="42">
                  <c:v>187</c:v>
                </c:pt>
                <c:pt idx="43">
                  <c:v>388</c:v>
                </c:pt>
                <c:pt idx="44">
                  <c:v>16</c:v>
                </c:pt>
                <c:pt idx="45">
                  <c:v>94</c:v>
                </c:pt>
                <c:pt idx="46">
                  <c:v>154</c:v>
                </c:pt>
                <c:pt idx="47">
                  <c:v>361</c:v>
                </c:pt>
              </c:numCache>
            </c:numRef>
          </c:val>
          <c:smooth val="0"/>
          <c:extLst>
            <c:ext xmlns:c16="http://schemas.microsoft.com/office/drawing/2014/chart" uri="{C3380CC4-5D6E-409C-BE32-E72D297353CC}">
              <c16:uniqueId val="{00000000-C4F8-C946-8350-F3A717276471}"/>
            </c:ext>
          </c:extLst>
        </c:ser>
        <c:ser>
          <c:idx val="1"/>
          <c:order val="1"/>
          <c:tx>
            <c:strRef>
              <c:f>'pivot tables'!$G$2</c:f>
              <c:strCache>
                <c:ptCount val="1"/>
                <c:pt idx="0">
                  <c:v>Sum of total_amount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trendline>
            <c:spPr>
              <a:ln w="19050" cap="rnd">
                <a:solidFill>
                  <a:schemeClr val="accent2"/>
                </a:solidFill>
              </a:ln>
              <a:effectLst/>
            </c:spPr>
            <c:trendlineType val="linear"/>
            <c:dispRSqr val="0"/>
            <c:dispEq val="0"/>
          </c:trendline>
          <c:cat>
            <c:strRef>
              <c:f>'pivot tables'!$E$3:$E$50</c:f>
              <c:strCache>
                <c:ptCount val="48"/>
                <c:pt idx="0">
                  <c:v>Apr-2022</c:v>
                </c:pt>
                <c:pt idx="1">
                  <c:v>Apr-2023</c:v>
                </c:pt>
                <c:pt idx="2">
                  <c:v>Apr-2024</c:v>
                </c:pt>
                <c:pt idx="3">
                  <c:v>Apr-2025</c:v>
                </c:pt>
                <c:pt idx="4">
                  <c:v>Aug-2021</c:v>
                </c:pt>
                <c:pt idx="5">
                  <c:v>Aug-2022</c:v>
                </c:pt>
                <c:pt idx="6">
                  <c:v>Aug-2023</c:v>
                </c:pt>
                <c:pt idx="7">
                  <c:v>Aug-2024</c:v>
                </c:pt>
                <c:pt idx="8">
                  <c:v>Dec-2021</c:v>
                </c:pt>
                <c:pt idx="9">
                  <c:v>Dec-2022</c:v>
                </c:pt>
                <c:pt idx="10">
                  <c:v>Dec-2023</c:v>
                </c:pt>
                <c:pt idx="11">
                  <c:v>Dec-2024</c:v>
                </c:pt>
                <c:pt idx="12">
                  <c:v>Feb-2022</c:v>
                </c:pt>
                <c:pt idx="13">
                  <c:v>Feb-2023</c:v>
                </c:pt>
                <c:pt idx="14">
                  <c:v>Feb-2024</c:v>
                </c:pt>
                <c:pt idx="15">
                  <c:v>Feb-2025</c:v>
                </c:pt>
                <c:pt idx="16">
                  <c:v>Jan-2022</c:v>
                </c:pt>
                <c:pt idx="17">
                  <c:v>Jan-2023</c:v>
                </c:pt>
                <c:pt idx="18">
                  <c:v>Jan-2024</c:v>
                </c:pt>
                <c:pt idx="19">
                  <c:v>Jan-2025</c:v>
                </c:pt>
                <c:pt idx="20">
                  <c:v>Jul-2021</c:v>
                </c:pt>
                <c:pt idx="21">
                  <c:v>Jul-2022</c:v>
                </c:pt>
                <c:pt idx="22">
                  <c:v>Jul-2023</c:v>
                </c:pt>
                <c:pt idx="23">
                  <c:v>Jul-2024</c:v>
                </c:pt>
                <c:pt idx="24">
                  <c:v>Jun-2021</c:v>
                </c:pt>
                <c:pt idx="25">
                  <c:v>Jun-2022</c:v>
                </c:pt>
                <c:pt idx="26">
                  <c:v>Jun-2023</c:v>
                </c:pt>
                <c:pt idx="27">
                  <c:v>Jun-2024</c:v>
                </c:pt>
                <c:pt idx="28">
                  <c:v>Mar-2022</c:v>
                </c:pt>
                <c:pt idx="29">
                  <c:v>Mar-2023</c:v>
                </c:pt>
                <c:pt idx="30">
                  <c:v>Mar-2024</c:v>
                </c:pt>
                <c:pt idx="31">
                  <c:v>Mar-2025</c:v>
                </c:pt>
                <c:pt idx="32">
                  <c:v>May-2022</c:v>
                </c:pt>
                <c:pt idx="33">
                  <c:v>May-2023</c:v>
                </c:pt>
                <c:pt idx="34">
                  <c:v>May-2024</c:v>
                </c:pt>
                <c:pt idx="35">
                  <c:v>May-2025</c:v>
                </c:pt>
                <c:pt idx="36">
                  <c:v>Nov-2021</c:v>
                </c:pt>
                <c:pt idx="37">
                  <c:v>Nov-2022</c:v>
                </c:pt>
                <c:pt idx="38">
                  <c:v>Nov-2023</c:v>
                </c:pt>
                <c:pt idx="39">
                  <c:v>Nov-2024</c:v>
                </c:pt>
                <c:pt idx="40">
                  <c:v>Oct-2021</c:v>
                </c:pt>
                <c:pt idx="41">
                  <c:v>Oct-2022</c:v>
                </c:pt>
                <c:pt idx="42">
                  <c:v>Oct-2023</c:v>
                </c:pt>
                <c:pt idx="43">
                  <c:v>Oct-2024</c:v>
                </c:pt>
                <c:pt idx="44">
                  <c:v>Sep-2021</c:v>
                </c:pt>
                <c:pt idx="45">
                  <c:v>Sep-2022</c:v>
                </c:pt>
                <c:pt idx="46">
                  <c:v>Sep-2023</c:v>
                </c:pt>
                <c:pt idx="47">
                  <c:v>Sep-2024</c:v>
                </c:pt>
              </c:strCache>
            </c:strRef>
          </c:cat>
          <c:val>
            <c:numRef>
              <c:f>'pivot tables'!$G$3:$G$50</c:f>
              <c:numCache>
                <c:formatCode>General</c:formatCode>
                <c:ptCount val="48"/>
                <c:pt idx="0">
                  <c:v>3361620</c:v>
                </c:pt>
                <c:pt idx="1">
                  <c:v>8904890</c:v>
                </c:pt>
                <c:pt idx="2">
                  <c:v>19739820</c:v>
                </c:pt>
                <c:pt idx="3">
                  <c:v>51605120</c:v>
                </c:pt>
                <c:pt idx="4">
                  <c:v>693910</c:v>
                </c:pt>
                <c:pt idx="5">
                  <c:v>5697350</c:v>
                </c:pt>
                <c:pt idx="6">
                  <c:v>11675700</c:v>
                </c:pt>
                <c:pt idx="7">
                  <c:v>26123030</c:v>
                </c:pt>
                <c:pt idx="8">
                  <c:v>2128740</c:v>
                </c:pt>
                <c:pt idx="9">
                  <c:v>9182970</c:v>
                </c:pt>
                <c:pt idx="10">
                  <c:v>17743900</c:v>
                </c:pt>
                <c:pt idx="11">
                  <c:v>30724530</c:v>
                </c:pt>
                <c:pt idx="12">
                  <c:v>3339610</c:v>
                </c:pt>
                <c:pt idx="13">
                  <c:v>8805000</c:v>
                </c:pt>
                <c:pt idx="14">
                  <c:v>16028220</c:v>
                </c:pt>
                <c:pt idx="15">
                  <c:v>37669710</c:v>
                </c:pt>
                <c:pt idx="16">
                  <c:v>3082640</c:v>
                </c:pt>
                <c:pt idx="17">
                  <c:v>7117230</c:v>
                </c:pt>
                <c:pt idx="18">
                  <c:v>18339950</c:v>
                </c:pt>
                <c:pt idx="19">
                  <c:v>37007850</c:v>
                </c:pt>
                <c:pt idx="20">
                  <c:v>206970</c:v>
                </c:pt>
                <c:pt idx="21">
                  <c:v>5022410</c:v>
                </c:pt>
                <c:pt idx="22">
                  <c:v>11281680</c:v>
                </c:pt>
                <c:pt idx="23">
                  <c:v>24614220</c:v>
                </c:pt>
                <c:pt idx="24">
                  <c:v>50990</c:v>
                </c:pt>
                <c:pt idx="25">
                  <c:v>4984460</c:v>
                </c:pt>
                <c:pt idx="26">
                  <c:v>11293860</c:v>
                </c:pt>
                <c:pt idx="27">
                  <c:v>22792350</c:v>
                </c:pt>
                <c:pt idx="28">
                  <c:v>3273660</c:v>
                </c:pt>
                <c:pt idx="29">
                  <c:v>9167870</c:v>
                </c:pt>
                <c:pt idx="30">
                  <c:v>21204550</c:v>
                </c:pt>
                <c:pt idx="31">
                  <c:v>47974430</c:v>
                </c:pt>
                <c:pt idx="32">
                  <c:v>4369480</c:v>
                </c:pt>
                <c:pt idx="33">
                  <c:v>9279970</c:v>
                </c:pt>
                <c:pt idx="34">
                  <c:v>20182660</c:v>
                </c:pt>
                <c:pt idx="35">
                  <c:v>70276840</c:v>
                </c:pt>
                <c:pt idx="36">
                  <c:v>2325750</c:v>
                </c:pt>
                <c:pt idx="37">
                  <c:v>6049390</c:v>
                </c:pt>
                <c:pt idx="38">
                  <c:v>14092380</c:v>
                </c:pt>
                <c:pt idx="39">
                  <c:v>31712410</c:v>
                </c:pt>
                <c:pt idx="40">
                  <c:v>1327860</c:v>
                </c:pt>
                <c:pt idx="41">
                  <c:v>6652280</c:v>
                </c:pt>
                <c:pt idx="42">
                  <c:v>14311460</c:v>
                </c:pt>
                <c:pt idx="43">
                  <c:v>30587450</c:v>
                </c:pt>
                <c:pt idx="44">
                  <c:v>1212840</c:v>
                </c:pt>
                <c:pt idx="45">
                  <c:v>7356150</c:v>
                </c:pt>
                <c:pt idx="46">
                  <c:v>10358810</c:v>
                </c:pt>
                <c:pt idx="47">
                  <c:v>27124860</c:v>
                </c:pt>
              </c:numCache>
            </c:numRef>
          </c:val>
          <c:smooth val="0"/>
          <c:extLst>
            <c:ext xmlns:c16="http://schemas.microsoft.com/office/drawing/2014/chart" uri="{C3380CC4-5D6E-409C-BE32-E72D297353CC}">
              <c16:uniqueId val="{00000001-C4F8-C946-8350-F3A717276471}"/>
            </c:ext>
          </c:extLst>
        </c:ser>
        <c:dLbls>
          <c:showLegendKey val="0"/>
          <c:showVal val="0"/>
          <c:showCatName val="0"/>
          <c:showSerName val="0"/>
          <c:showPercent val="0"/>
          <c:showBubbleSize val="0"/>
        </c:dLbls>
        <c:smooth val="0"/>
        <c:axId val="994815296"/>
        <c:axId val="907013088"/>
      </c:lineChart>
      <c:catAx>
        <c:axId val="994815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7013088"/>
        <c:crosses val="autoZero"/>
        <c:auto val="1"/>
        <c:lblAlgn val="ctr"/>
        <c:lblOffset val="100"/>
        <c:noMultiLvlLbl val="0"/>
      </c:catAx>
      <c:valAx>
        <c:axId val="90701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81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Delivery Method Usage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'pivot tables'!$P$70</c:f>
              <c:strCache>
                <c:ptCount val="1"/>
                <c:pt idx="0">
                  <c:v>Count of order_id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3D2-CC4E-811D-695060C6A8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D2-CC4E-811D-695060C6A87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D2-CC4E-811D-695060C6A87C}"/>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D2-CC4E-811D-695060C6A87C}"/>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D2-CC4E-811D-695060C6A87C}"/>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D2-CC4E-811D-695060C6A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tables'!$O$71:$O$73</c:f>
              <c:strCache>
                <c:ptCount val="3"/>
                <c:pt idx="0">
                  <c:v>Air</c:v>
                </c:pt>
                <c:pt idx="1">
                  <c:v>Rail</c:v>
                </c:pt>
                <c:pt idx="2">
                  <c:v>Truck</c:v>
                </c:pt>
              </c:strCache>
            </c:strRef>
          </c:cat>
          <c:val>
            <c:numRef>
              <c:f>'pivot tables'!$P$71:$P$73</c:f>
              <c:numCache>
                <c:formatCode>General</c:formatCode>
                <c:ptCount val="3"/>
                <c:pt idx="0">
                  <c:v>3338</c:v>
                </c:pt>
                <c:pt idx="1">
                  <c:v>3321</c:v>
                </c:pt>
                <c:pt idx="2">
                  <c:v>3341</c:v>
                </c:pt>
              </c:numCache>
            </c:numRef>
          </c:val>
          <c:extLst>
            <c:ext xmlns:c16="http://schemas.microsoft.com/office/drawing/2014/chart" uri="{C3380CC4-5D6E-409C-BE32-E72D297353CC}">
              <c16:uniqueId val="{00000000-53D2-CC4E-811D-695060C6A87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800" b="0" i="0" u="none" strike="noStrike" cap="none" baseline="0"/>
              <a:t>Customer Acquisition Over Time</a:t>
            </a:r>
            <a:endParaRPr lang="en-US"/>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tables'!$P$88</c:f>
              <c:strCache>
                <c:ptCount val="1"/>
                <c:pt idx="0">
                  <c:v>Count of customer_id</c:v>
                </c:pt>
              </c:strCache>
            </c:strRef>
          </c:tx>
          <c:spPr>
            <a:noFill/>
            <a:ln w="25400" cap="flat" cmpd="sng" algn="ctr">
              <a:solidFill>
                <a:schemeClr val="accent1"/>
              </a:solidFill>
              <a:miter lim="800000"/>
            </a:ln>
            <a:effectLst/>
          </c:spPr>
          <c:invertIfNegative val="0"/>
          <c:cat>
            <c:numRef>
              <c:f>'pivot tables'!$O$89:$O$93</c:f>
              <c:numCache>
                <c:formatCode>General</c:formatCode>
                <c:ptCount val="5"/>
                <c:pt idx="0">
                  <c:v>2021</c:v>
                </c:pt>
                <c:pt idx="1">
                  <c:v>2022</c:v>
                </c:pt>
                <c:pt idx="2">
                  <c:v>2023</c:v>
                </c:pt>
                <c:pt idx="3">
                  <c:v>2024</c:v>
                </c:pt>
                <c:pt idx="4">
                  <c:v>2025</c:v>
                </c:pt>
              </c:numCache>
            </c:numRef>
          </c:cat>
          <c:val>
            <c:numRef>
              <c:f>'pivot tables'!$P$89:$P$93</c:f>
              <c:numCache>
                <c:formatCode>General</c:formatCode>
                <c:ptCount val="5"/>
                <c:pt idx="0">
                  <c:v>308</c:v>
                </c:pt>
                <c:pt idx="1">
                  <c:v>499</c:v>
                </c:pt>
                <c:pt idx="2">
                  <c:v>471</c:v>
                </c:pt>
                <c:pt idx="3">
                  <c:v>514</c:v>
                </c:pt>
                <c:pt idx="4">
                  <c:v>208</c:v>
                </c:pt>
              </c:numCache>
            </c:numRef>
          </c:val>
          <c:extLst>
            <c:ext xmlns:c16="http://schemas.microsoft.com/office/drawing/2014/chart" uri="{C3380CC4-5D6E-409C-BE32-E72D297353CC}">
              <c16:uniqueId val="{00000000-390A-E64D-9271-F5C6BB09A885}"/>
            </c:ext>
          </c:extLst>
        </c:ser>
        <c:dLbls>
          <c:showLegendKey val="0"/>
          <c:showVal val="0"/>
          <c:showCatName val="0"/>
          <c:showSerName val="0"/>
          <c:showPercent val="0"/>
          <c:showBubbleSize val="0"/>
        </c:dLbls>
        <c:gapWidth val="164"/>
        <c:overlap val="-35"/>
        <c:axId val="1084834400"/>
        <c:axId val="930216160"/>
      </c:barChart>
      <c:catAx>
        <c:axId val="1084834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30216160"/>
        <c:crosses val="autoZero"/>
        <c:auto val="1"/>
        <c:lblAlgn val="ctr"/>
        <c:lblOffset val="100"/>
        <c:noMultiLvlLbl val="0"/>
      </c:catAx>
      <c:valAx>
        <c:axId val="930216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4834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'pivot tables'!$E$182</c:f>
              <c:strCache>
                <c:ptCount val="1"/>
                <c:pt idx="0">
                  <c:v>Count of customer_id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tables'!$D$183:$D$185</c:f>
              <c:strCache>
                <c:ptCount val="3"/>
                <c:pt idx="0">
                  <c:v>Loyal</c:v>
                </c:pt>
                <c:pt idx="1">
                  <c:v>New</c:v>
                </c:pt>
                <c:pt idx="2">
                  <c:v>Veteran</c:v>
                </c:pt>
              </c:strCache>
            </c:strRef>
          </c:cat>
          <c:val>
            <c:numRef>
              <c:f>'pivot tables'!$E$183:$E$185</c:f>
              <c:numCache>
                <c:formatCode>General</c:formatCode>
                <c:ptCount val="3"/>
                <c:pt idx="0">
                  <c:v>757</c:v>
                </c:pt>
                <c:pt idx="1">
                  <c:v>242</c:v>
                </c:pt>
                <c:pt idx="2">
                  <c:v>1001</c:v>
                </c:pt>
              </c:numCache>
            </c:numRef>
          </c:val>
          <c:extLst>
            <c:ext xmlns:c16="http://schemas.microsoft.com/office/drawing/2014/chart" uri="{C3380CC4-5D6E-409C-BE32-E72D297353CC}">
              <c16:uniqueId val="{00000000-F315-4B4F-86DE-9E51364C6A25}"/>
            </c:ext>
          </c:extLst>
        </c:ser>
        <c:dLbls>
          <c:showLegendKey val="0"/>
          <c:showVal val="0"/>
          <c:showCatName val="0"/>
          <c:showSerName val="0"/>
          <c:showPercent val="0"/>
          <c:showBubbleSize val="0"/>
        </c:dLbls>
        <c:gapWidth val="115"/>
        <c:overlap val="-20"/>
        <c:axId val="660870848"/>
        <c:axId val="278647296"/>
      </c:barChart>
      <c:catAx>
        <c:axId val="6608708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8647296"/>
        <c:crosses val="autoZero"/>
        <c:auto val="1"/>
        <c:lblAlgn val="ctr"/>
        <c:lblOffset val="100"/>
        <c:noMultiLvlLbl val="0"/>
      </c:catAx>
      <c:valAx>
        <c:axId val="27864729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08708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b="1"/>
              <a:t>Customers by Country</a:t>
            </a:r>
            <a:endParaRPr lang="en-US" sz="1400" b="1"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2AB88C45-13B1-464A-B673-67168FC880E1}">
          <cx:tx>
            <cx:txData>
              <cx:f>_xlchart.v5.2</cx:f>
              <cx:v>Count of customer_id</cx:v>
            </cx:txData>
          </cx:tx>
          <cx:dataPt idx="236"/>
          <cx:dataLabels/>
          <cx:dataId val="0"/>
          <cx:layoutPr>
            <cx:geography cultureLanguage="en-US" cultureRegion="US" attribution="Powered by Bing">
              <cx:geoCache provider="{E9337A44-BEBE-4D9F-B70C-5C5E7DAFC167}">
                <cx:binary>7H3LcuNGtu2vMGpw2444pPF+9G13BEk9S4+WRVXVKU86IAqW4KIIGSSrrPqdO+rBnZ3hnfnH7koA
CWZuJgTQygpgYHZEnz6ZStbmWvnYuXM//jH//e/zRRxlg98fF8vV3+e///jmYb1++vsPP6zmD/Fj
tBo9JvMsXaW/rEfz9PGH9Jdfknn8w10WfUmW9z9Yhun8MH+IsnX8+5t//gPfdh+n5+k8Wifp8qdN
nD1fx6vNYr16oU/ZNZinm+WaDb/HN/345jLN1g+Di2ge36XLJHoziJfrZP188/wU//hG+ts3gx/o
N+7864MFBFxv7jDWMUee6ZuW5Tlh8XkzWKTL+7LbMke+6QV2EDhG/jH5P30ZPWL4HnLlUkV3d1m8
Wg3K/6v4AunHKPqTVTotsJmm7AdcnOW/+AcZ+3/+gzQAA9Ii0EMBa+qi7MyiZLkenMSLeBn912C8
msfLFWgbRMu7wU2WrNbRcnAXDaab5YNG6oamOwo91zQckCJwNnRHvuEFjh24BWeGLZOmS1w1o/t9
O6F7v8F0LsxOup8Lk2yzjBMOuIYFOnJCz7SN0C7XpyeRbZrOyLPCwHfNgP+jxdJsFkTNHx9HmOHN
FPPJZfeYH8SP6TzDnjYfXMdPm9sF/kf6y2D9EA+m2MtSDszr2RhaozAwHRv/KekA6sLas+xRYGEz
tX2z2k6Lrbog5TWSqulq/kZCZPMASvH0oHuKcfRF6WA2vtbHpWWNTBxsthua1dkmUGma9sj1Tdtz
bSw5kcRWsqjZEoYSWoQeiv/Fv7rH/yiLl/OHwSzdYFVlxdE2Xq6jbM5W3TlOuhUHScMqc8KRbdiG
ERpWsYzkVeaFI7Dj+KFnKFfZK4VVU9fqSwmprcZQum+Ouqf7BlvncfR4q1PVxHpyfMPwsD2q1htT
Z5zQMBzP5TOp2DPbyaImTRxLuBG7KAXHF91T8J6dZ1Acp9DzOSCvX1rQ90PDtgMsn2Lp+NL5ZVoj
x4U64fpbjsStr61Qajbk0YQPuZMy8n7cPSMn0CUGZ+y/dJ9DjmWaAbQG1bpgGp7psZ3OJQujtTxq
NshwQgfppXyc9ODadRTfxdD64rvBbI3/s2I63wW7ri/jlc6NKxiZRuibjstPm1BeM64zsgLDc51S
kSB35D8vppq3pu8jRDb9OWX2qAd73/SP/1nHg7u/nX5OkyzWt/v50N5D3/a5WhHKux9uzq7nh44L
xaL4kJtze7nU1NHxhCraTamZnna/CRY39AlMXg9//GcRP2o8m0x/FISe7wWuV6l1gkI+9Cxcrlw3
xN8o2dlLNDVBiq8gHCn+gtI0Oe8BTesRzIXZOlnqWz1mMDJw+TV8tzQsWdI+OPTsEbQ3bJR+UPCD
flF5mLWSqYYYYSxlROiiVFz0QZf+4/9ln5JnjduYHbB9zIDJR2bAhgZt25brWKWxCNubSMBNC0nU
8G9HEvC3HRT6G1zVYYomVtedhm9qmP1Z8xVmCF0MqIemZcvIW/7IdYMwgOIsQ94sgRpwPo7AzZsp
2D/34NA+j1KNNgBsNk7oOIYZliYAonQZ9sj3Qsz2AB3iJG8SQ413MYqgXTRSrM97cBX5GD/GOnd2
bwRzimk5XMOV7S0OO5hN13Kt8uAlG3ujNGrMy2EE9LKVov7xsPvt5H0Sr5fRI59vr7+NwyTiOY7p
O64MuGkEIzfwfNcOyms6/zcLk0gLQdSQVwMJ6FU7hf19D8z77+Nl/HUTLyIOwuuBhyZjmIFv4mKn
MoMMPQ8WRry5mPzVBfyIm0wrkWoo2P4aSsK2Z4eGPsz+aLmJ1hsOxOtJYBY/O2AoB66kScLcMQoC
6PrQcvg/V078ZhlqUOcDKea8fQfxd93vN+++3saf8udjjsLrQYcB0LZs3zaYLZZ9YK0QLlnQ4UMX
1gw8+fN/s0C+nSxq8MWxBH+xi1Lw7uceUJBt7jeRxkvu0MYtFjcoF3uLhPzQ9UYGHEpcUFPsSZSB
ZlFq4OcDKfa8fQf4jz0AfpkIlr33SXafLAenq4XelyZombbl40XC4xu9zInnjELTg+4TBJVJQjwH
3s0G7UWrYWf3KyhPu39BGXt/2jfGLpJlmg3+tVkvnuEp9Q2Y80a+hTPCKG0NZB8bgrWRa+OlA+9N
BXVkP5Pm1/7S1pDZ6lspv60GdX2XfldIOc6i28HhY8IM7xqve5YDjcyw8KYL+17+kRaii2MpDJ3A
5G4VdG/cU7gX2SM/Uc0W+SO6IMc9UNhuNtknuNrBCW0aJfN0pX8RMvdAC9cXXGIkuoa+CXuIBTug
WZoK0S/um39GNDVn9d9EeKv/Q8rdzbT7zZRJiyu+ZuXPhl+F7zGd28p1P+YZKCh/LrpDC88fgdrA
3laoeqa2P0nBzrZzh5EemLfYj481KoJ/GXEX63yiUJdp6l17s8Ey0Pmea8NJz7FDPGTI0z8cwcnZ
tH04oRQfYsttIUjdzC9/wc6kL9t35nsPrC5wXF4md9Fd4cWc3kY6/ShNY4RTwwvxllRALd9Ch56J
pyaw4VvE925PqWr4UP00yo3qb3Z4uunBSZF+gmlMp1kGtkc3cLwg4MpWKJ0SQ9OHlxC6fcugK6RZ
lhpG+EDKAm/fQb4P/ifR4hO7j+rXq4Yu3LQcvHy4Rhl3Ie9UQ5zUsA3bzHgsK1ZHe8ikpmL3Gwgn
u39AyTnqATk3qc79KhixN20EyZR0EMUJuxXWiu/xgAt2GZXU3QZh1EwUP4GgXzRSxG+Oe7ARRcuv
kdbgpKE3cnElNC04Ahcf+ZqB924/8APH5X7A5FZ400KiGuirkRT+qmOHgh5YK2fMPXtwHKewlkWD
MbamomWGXepLAv9t7Qa0IZzfXMs2PF9tTx7aeFqEpwLiIco7BbkJ6hBZzWH7b57LwXbtB9I5cDzr
fhnuZZLcL1jwL2vpNqQzn3P06lJEeyq7dm41UfIl0viEb8lbo2nRI6jx31OvoptyHFkjvJmugJsP
3a+A2XOWwHE+t9DxeDB+Hr/+Ac1GwB3cUgJ4axeGSujAgg0FJha83zimCe+U4sP/6eIdLReON6mk
UdNQDiMslK2UhFkP3m9mX5L11zhj+vFLv3a/DcjBu7AB56vQKEO2ZLU4GOEkCj1EkJTQk+tJS5lq
GBB/EOVB7KNsTE96sCS+wFde426D+wdO/NCHS1ABNTQvYREwNzm8zLh46FQvgkZx6jgofsYO/EUz
RX7WAyP87Ev0NdG7CoYW9GLPcpjrhAS7jbf9MDRt0ycT/3D1BdFEy+SllahGfDuSYL7t2EG9B4rw
zUOkGXRMaYQOwBtRQhzb0CjAC7Jtmy4Ht9jn20ighnw7kkC+7aCQ3/Rhi9nAYoakEBwG1dm2524/
Mh1EvltwrC0+sAUKm0zuMOHDh8sPuaGK/9vlUdtCIjUFs2okoWDbQSmY9cDdeba506lSsl08cPAx
MLcF4C0YykOm3/icGIp7gxh1oOfDdhDPW3fgPujBofqEvB/8p2uY7gZ2byg2Hp/N8pk6RDi669ie
B8fEymYuGplmTeLUwF4Mo7AXrRT2wx5ccGe5kWP8S4bwWH3oDy0EVYSeDZu2vMVbLp4iENRihUrL
RbMcNbBLv4KiL3VSEn4e92Dup4/RQuejHByxEPqF/3B3f3nPQUYA+CQ6JnMJLT6c+nKvb5anjofy
h+xQULZT9Gc9yMYwSxfpIxIM6TfneSOkLwkdK5A1S+COCAG82MGrQw1/a4HqaCBfsEMH6d+hZdKD
RbFIP8NnQ+OuhAsvc3ly4C5a7PmEFiilcBjFp8bY0EKgGj6qkZSIqmOHgdN+MBB9gu37uxnkjD5V
+YC+59tF3TlN4tSaUoDtY+lDLo1J9BAhm1yTEHISs5fytsFfzveRmwamJkk3G/ostMEwXOyVxYwh
V0GW9qKFNOpZIQ0mE0Pqo3Nj0ge9IYmzLBqcx8gPoI+IgFkDDRtxr+W5RPgwTTibsKfDgHgyzFqK
o2ZCHk2okDspF7M+hCfHmdbcMg5yZLApD7NspR6INxYDujPSduFFvVgUxDg+axSnhoVyHMW/bKbI
X/dhFSDI6D5a6FsAuCU68OLxEPot70SsA9oC3ma3nEj3lWZJ6lAvf8IO7GU7xX3WA3eqcXbPfvxS
o3IwxFMEriwOMtIpnyKGLHoBCnXgmmU+C2gPIgOtZFJzIAwlLAg9lAeWva1rN/aDePkYZZ84EHXq
QPuT2EUWTsSPQA8rfWrl6yO7Vea7EsG+hRxq5KuBBPeqnaJ+0ANvHCFrBrKk/pU05M2AstSLpCFZ
wlL5fdK4R7G8CExJtbnRCstAOJgD+IHC4xYmdKodtRFFvUBm26FkiQg9FP7z3iyS881c5w0SIeYI
pDUceElVqo9AwNAzRiGOb2ZXLDQncl8oVm6jUDVU5ImRy8GUDLFvh45p9yfFh3i1ZqkuZ7i7ZY1L
4tvdH683K7i/LwdlIi8kltZ3eEFDwMUEj+Z4S8w/YF+YHaEPN22YHnweL4KzTVQgCtF4m+osVc8L
Po5MCd5MZ8P1u+5nwzUMjHpNO9AbAteCYbm0qMnQ44KPRFghQlP5cwCHuTB4tpCnBnv+Qyj4vH0H
/R4YPK/geLVOB9cIY+MwqGbbfu+LcGdD8BqLEK3ZGuG6iOhRvKdvEzOKs7+lUGoapMGECqmP0nHV
AyX6CuUINlpvkXCb8gILTqIsgZKwAw2Rsg8dgV/lPyfnUxtRahiofgSFv+rYwf6m+41oEmePeOfV
twyQkAAWfzw8wshffGQGcEbAy9r0WDhn/iE3mRYCqQmoBhL8q3YK/6QHYYBX0QJ6AXxpcCLfwKCY
rNPsuYmMb6ccnD1n989fWYWJJhna32iRIsQ1gtBmybfyj/wQ7WM+sExRhluaPPFSJ26L7URSTwlx
LJkVYhedGGfH3a/LizRL5zqPJ3hzIdIKm6Khzk3hj/DsAy8w3suSmYo8tBBITUI1kDBQtVP4L8bd
w3+V6nWyc7ErYkNEWrRSOZDNOiZS0ONB1ILDaXWtEsFvFkeNPR9HoOfNFPmrHtjysSPqDD/0kcMS
GVcQ/VYiKz+oAPURElx6OLFCeb43ylGDeCE+Bbxo3cH7Q/czHTWXfkkXn8rHf47B69XhIfy6DEQ/
s7jc8iMpAqYHXQzxWAYirnJqTP5vFzeS9nKpiaDjCSO0m1JzedQ9NdMHrQZ+xE4h3TGrJcOrzciE
sByYeP13mBuwuPk0iqEmoBxGcC9bKdzTHrypYEqs82okyHQMfSzS7w+DDHUmIEbcJzYb4VqCZPAj
5BEP4Z1aLRWRgT8jmZqU+m8iPNX/IaXu4qr7lXKRLtcr9h6/5lP39RuYiZRQSKbJwm+Ko0M+sln+
cBPZvAJElBakQa8VSWsnk5omcSwhRuzaoWLWPRWXyUajP8QQmhG8TzyoRsoEg3lirgAVzZCpurw/
yCw0iaPGvxhFkC8aKeaXPbAmXib3MbYs/stfP/dhPsGct1G+oNSacCkT9iuc3Pj4SHladkOpEqd+
C3nqcC9/yA70ZfsO+j24ql3CcziLkNeRg/B6/FE4B67yNiY+9wOS8B8G8CK2zZAlDy8+5L2rlUh1
FFS/ZoeEqmeHhtPuN57Jw0ar3QJJ2B1Wm495WglzPzRwo0CVzMqHkkDfLIYadz6OgM6bKeKTHtgO
L+MvyAW30F1Edog8cDYzFiHQX4Le9FCRIEA2WWRqLKY9X3HllaGtPGoGyM8hRJBeysdlD54YL2Om
vzLDxQrZGtbJArZFjlDdnvTtbIknKITMk9nkWZ8u5gfpMlrwtkbR2psYh0joCIOzGQQ8VpfYGBHs
AuuW4SPIMf+Qu+arRFVPphZfSSZYixFdezvNosdU4yk3ZAnrLeS5sU2iWxc5oSz4EbC0xqJq0SiC
mo5yGIG8bKVr+cOs+9NMWMscgLol3H6dMCsk0tvYeKeUNlYXNCB7WuBzbYPYwloKo4ZeGkwIkPoo
DZc9sEZexk86vVsRFYb4U9gauQVGtgMEyEvrIBLS4n7HxAbfKE0dA/mP2ME+b91BvRfX+a+s1M5v
um+SsK+g1I5f3udl5YJ5v5owzOAFny+4Qqu4SNsIo0ZeHEvgF7soBxc9iHm/jDbZhiPx+q1nCJ95
pHdA8iaefIuEAbMqDaFtgQG8FLIPOaMb5VEzUA4j4JetFPfLHjhDlImxtzUox4+42+uMTYVzBDz0
XN9B5cL8gyNWuOAMQ5hcTGQDRE7TQssmt3tJwpdmiJoRMpwwQ3opQ+96cDQfb55hHX7ph+/nOISo
O2Zn3Jaflg/nocuCgmBohHm44ktUiZrlURPBxxEGeDOF/vhj91rRBZCHv70+7C0DVTLwMltVRpIP
5NBDbgKcCDbPFA87mAh9C3nU2FcDCfhVO0X/ogfOKjA9RzpdEhw8OKF6DFLMbMtDCxsRs78ggX+V
9N3AJUECv1GcGuzLcRT6snkH+WkP5n30nK7XMf/9Go5jZmHEaQxtE7u7ADpeoljoCSLny1cNooJe
NEtSgzofSGHn7RT3jz2wcF1ACUrWyWalEXlsORYSWeEeppz1LmIcfBzPMHIVuz3Rg1qJVEdB9Wt2
SKh6KA0X7/ow/bPVQ7RY6H+RRZGkgO0w/Ghle4ywGpBolG1RAWqFlIZ2PhHKu0HUXrA6Tug37FBD
/2CHoZPuGbqCRvSoUSdC0nB471puZZCQDXpDRPoYKI+KDDblKiEHc7M8ajr4OEICb6bQX427h/4i
Wqw1Io8syCiWB1sqvybLtwMWhusYFh6e0C6dxk1iqAEvpSd4l60U7oteHAmLhP/y15/DcDJgtzAb
KY2r3V7Yf4bMmRrh/nyW43/yf5tvQC9LUws6fsMu5mjcgbwHRjjMhuhZa80OOP2h2i/q5vE4QlkJ
Mg3g7rmIZSoT5u+cwc0C1SJf/pRd9MuOHQY+dr/H3KTLe417DHvhs5i7cRUjEErHLmpCQA0FP7DV
FeuCENAojxr9chiBvmyluN/0IFAJizzRmtliaNkMecTQ8hutjLwJN3ALt13DLc9Vst+0EEgNfTWQ
gF+1U/gvx91Pe7bxfMGmWJxzr9/t2YMXUreg0gmCJPMP5rWw3aOUEIw88M/kdZpBDjljG+RRg89/
B8GeN1PoLz50D/0UvzuLFoMiId6yyrzEAXk9GT5caCzbhdmt/JAzIISTU4Ds0OytTCThz0impqX+
mwhR9X9IqZv2wG35IprrdglBDJGHuxjCV/nDmbRuWOFAGEjtoHQl33k7YJ69g1ZyqZnKvWHFLyAE
7fRTXi56kBBgvLxHVAufzK9fQEOWjMpHiCWQV+1mOEugZZmWg0BMlbtOszxqMvg4wgFvptCPe3CO
n29+jx9v0012rw9+5LD0Ab0F/+QCXfmKDMtGyGyrPLc9XRPtRFIzII4lLIhdlInzHpiSrpDPT298
I+JcWMwcMo3KtiMvKLIpBnXx3i0kUcO//Q0E/G0Hhf6qB/vPQfqIQFedL5mIp0CSNttEaKl0HrCC
f8hmiGcFqzzdibGijShq7LcjCfbbDor9QQ+ebs6TeP6wjpfIQaI1ybTPkqpbyAcjW4nwwuzCiQXB
XXy/g54f//imtRhq8MlwwgDppTScn3av1R7ON9FdmnFQdJzBCNtFqTiUz5BXgI9dyWOhd1YZ+IgV
ImqxLSRRc1ANJOhX7RT3w2n3uJ9H68864yNcVI5xDA++4Wp9FDHtLkojuyZBvVkONeh8HMGcN1PI
z9/3APL4NlrqTC7ELsfIJo2M9rLJghmsQ9fGhqNWM8+bBakBnQ+kqPP2Hdgn3cN+nMXxUm/sOsvQ
4OI0xaNwoeaTrQaXMxtOW3gV2Cqi4lbTSiQ1BcJQQoLQQ2k47oHJukgv8Q2sFn9l01gjZVlTPm36
tjH7HC1uWTjC/4oen/734C2yrcCRIW6d8v7bRUnAKBFpTEJlISgVZhCYtcqXDVkxhrIM7wL420A3
lvWBXI7BjOVULdauSjdRL1JhKFmkQg9dpBc9uJWfbb5EyfqlH7yfIx9ugqx2U4jQsMrgIVh3HTg0
hUiIgEt70U2U42Zx1PjzcQR83kyRP/vQ/Sl1ntw+RxqBhzpmsYISPEhYvokjMxvsuEhd7KjzdTdK
o8a9HEZgL1sp6ucfu0f9LMmSW1Ru0wc8DIAstxN8mcoJL6tmQxPeTLgEImGrT27gbWRRw74dSZDf
dlDwz067B/863iy1Jttkj6gwLYUIfFc7krnwuPdcv3QsgJMB5724i1//8Z9GidQMbEcSBrYdlIHr
w+4ZmEWbuySv46rzKojMmqblWYFJbuCoIeA6ATJEGFvPDlErbiuNmgJ5NKFB7qRUzMbdU3EWL3Xu
/yZ8kkwkdrTlfd8OWKi2jZz2pRsZPXCbpFBjXwpPQC9bKdpnPZj4b9Msr3pXr9jtp+ewVHKwOBmO
KT85IMEQShXjEC5znNEdp1kONeB8HEGcN1PI3/ZAtSzyXCOREHI78m1XpVHvBzwUGSOAtRuOS8VN
XJ7vQ89GtWh4bjs8tyb6pT1nPcK9p0kmNQkzYSwhQuyiZFz04EG6IOMsWa9XAwTHDy7jz8mKI6OB
FfjMwA4ItV5eDixDEDYe+LB6pQ2WnMB7y1XDTJ76fOfnUZLUf0X5OutBIq7TdbR41scPwkwQeogl
I3gHCNcyREIUBU1Kjyf6UNoojZqVchhhoWylqJ/edH8mj3+5f0BOcr2PozDaYl2wAmLlDQFHsIA9
Yj7h2wovTLNMfEbcuFvKpGZAGkx4kPooG+Me7FlTBECndzoVVcxzuMsj9t8jNiGDlf1D3K1pEf2o
jQxq6LcjCe7bDgr62Un3S2ASL5Kvsb6dBx4wZsjqjPJIWxn5YRCMEPeJcj88bQkhoFkeNfx8HAGf
N1PoJz0IN0ft0XiQ/gL1RKO+5OJuFrIcWrweBTFP4IoGQylLDluaL3CAi/pSS6HUJEiDCRNSH6Xj
tAf+AqdZrPcRCalHkJwHlzSe4piorkgpBzORCy2q9MbEUpGoaBaohgY+kFLA23fg78GN7ThjeupN
CkWIw1Cnp367pwlYMpF5IGoSYI/0M0ioSdMGCsrAkLksuChigteL8sP/be490iiQeg5Uv4TMgaqd
zoHz6+4Po9Ms+o3//jry22MPRczAwwRq+0HFEkBnpS7Biu/Z26ol8rp7WQo14IXsBO2ikUJ9+lP3
UP+cPN5Gt180nvxDXNWRItAJXeIZhTci30HSWGQW5OQWk7uNDGqwtyMJ4NsOCvrPH7oHHdNB41GP
siMw86FAqLB3CNMcmoDrIaGmUeOM2SSMGvliFEG9aKSIn/ZgRzlELHsWa9zQ4X+J/AwIo7AwmQW0
7SJBLCLoSts3sUO1EEQNeDWQYF61U9gPewD7LPc2yJKlxnd+2DRCG5X4qjAu2fSEu56DNG8OPvIu
004WNfjiWIK/2EUpmPVBnV1qvUrDy8KGScnwWLFu9jGl6Z/7XuLagbDeoptc606bpFHjXw4j0Jet
FPXTPtjx5povEawCMY7OwGGWCmG/YactFJvQQIyQUnM8bZakBnM+kKLO23dwn3V/sp5sEK3bXEaq
vfIIzxUTD5xugMJp+UeGHznaWcVu1FTj6RrkTaeFPGr0q4EE/aqdon/yrnv0j1nqQp2HrI2K6IaB
0oHKZ374WMCtyMC7DxR7UXO/eYgHzbKogRfHEuzFLgr/cQ+2+mm6SPUS4ODmhKrbSBggbzq+NULO
VIT38KzCxKWujSRq+LcjCfjbDgr9tAePnifIEjA4w3/xifj6aytOWoQPmoGlDpiG7Y49RYMfl8z+
SpY/59NIhhMaSC/l4qQHwVbn8SpdP2jUOFk9Jw+145CvWdZ2kNMWCQUMPHFyJzBOf2m1aZZEvQqq
n0DQr9op7uc9OHtnz1pNZshKCx3TzIsqK05epPJk9WlME0mDi4+MfaM0auTLYQT3spWiPvvY/Zl7
ki6eB7M4Hnz3Hv6Nc1y4pskaLetoHX/PIXn9bgTn+9CwbbblF2gTPQibFSwQASKiC70fC0U8kUXZ
eI9KKDUp8mjCjdxJKXo/7p6irW9gAYnqh+/nDfOXAyTKWD9fx6vNYp1Pmfs4PU/nWABlgASNgjiB
t3vy0sTbD/+8aCXWgbtTZJldj/GwiaxVxTKhZ3OTHOoFUIpPZn7ZSqf8SQ88KmZRijecxzh3OrqC
AWiePMX68EceSaSthd+7fB6jyl9ohKzIX7EJUX+W2R//Jxfrj/+Ucv3xfxsFUxNS/02Eo/o/pLTN
ekDbWdrCSPrtnt1QIXGhcZYM4a0JlQ1e4tb2di7aTpDi0ka2PxYVxOdmobg1CqKeFeUwMgXKVsr3
tAexeoerL9gzlxp3xqGFRciKKWMPlO6M4AKhQchY4ENzEFWDNjKo4d6OJIhvOyjosx74e0yi7Bah
8CsOw+vVAYS2mewxokrlKm+LQxdWKthsbVSVKU6lkP/bxXRvI5Gagu1IQsG2g1IwmXSvkR1vokcO
gRb44UMWskLKlfIrbDNwMMM25KLqL0r+sg/RjZuEUSNfjCKoF40U8eN33SNeOPxeJahUWigFF6zG
CVDSR4MDH3zXQdpKV955hkhZgHc68MP+K//wf7SY/n9KNjUrL3wVoeqFv6T8XfXAtniRzLN0GWtN
RcpeLlBK03FLXTnEtiSuG7xcIxO4xzI2qtbNUXwXo+xtfFdcdle5D10rMdXcNX0fIbDpzymLRz1g
8QMyiSdFJMDRZr3RWcojT/CIeEhYw8jpAwvNCHly8FLuYWGKR/9e4qhJU3wF4UnxF5SaDz3wej7e
JMs4Gk6S1SracJg0nE2IU0VVAzPPxyIsLvZ2Am8zVs2T6L6tBVETQoYTMkgvJeL4Q/cn1TFCASJ9
BCBuCWqZFSA4vvjALUHiAXFN6IfNgH/4v10cTo3i1NBQ/AoKf9G6A3sPHNCvYq01txAWD7uwhzfz
/OjAI6EMO7IsY+rD45L7n6Nf3JqaxFGjXowioBeNFPOrwx5M9SxeRncaJzsLKELqOdsPtpqWONmR
nA7FFnFGwC09/xDvKKS2aRJIDXw1kGBftVP4jw+6h/9fjzrdABETzyBF7jll/hOkI8ANEYF6Abl+
NEmhBrwYRdAuGinU/+qB4jNL4BfyBOsWX+UaTlZm6WUh7vLOYho2TlyYID12JceHwN1KEjXmwlAC
vNBD0Z8ddz/Rp1kKM5PGfQalmpi/vOMg9WjxkXZ36DbI/gCtx3I536Vdr1kQNfTVLyDAV+0U9pMe
eF8eYTedPwyu8EKo+eaGKgV4nIWm7zrQHsUdHhFFeAlEkafc+1s8UfeRRk3C7jcQNnb/gNJy1QNN
v5QSqrBWRRO+OjDvBfAXKZeE7Bc7RBhS3uGhgE3+IXbY1mK9SA7/VWpmeC+l5bgHtFx/QeCRxj1q
iBdzz/E828QmJCwRG/WbPAcO+Tz9PjkgmuVQE8DHEeR5M4X8ugdXratkPY+SrHUuuvZum0ML+j3L
AAQLU/mRSIC1woD1CY8RHnL4Ko7pfURT87H7DYSZ3T+gHF31wJP5JnlMsyEcj7TWYET0LypMID6Y
X8+wGQlrBAc38qmgpkGN6a+lUGpipMGEE6mP0nHTgxc7lvxzrlGLRaIguDHgXhDKBzluEyF7GbWC
MqqIxAc3y6EGn48juPNmCvlxL9SoaKkTcrxTFA+kxJWfuVAFyGjGPc2ZOVxWoJrkUEN+hGgzJj+B
nDdTyI/6AHmiOZEv0gNZSA+EZ7it4UHYb9h2Y8FzxK0JwT5qlqcGez6Qgs/bd9A/7f66dhRlafwN
Co5aKDiNZJWeXSqg8o4zhMkOF2ekq+HOGnT+txWrhgp5OCVE7t2hpQc+5jfRr4nuCh7Y/vMEfqjz
nWtB5O3GN9jrgYcHutJ6TU6BdiKp+RDHEjLELsrEzdvuF8hV9LSJkEvry6B4z+D79OuNSkNYLgLk
ZMJWVfBBCGG+BHCuQbiXTa5v+8ikJmT3Gwgtu39Aybk67p6cWbpBxavjOM3ukyj381sjHKhoRbDm
3ZcENhFkIcH/1OiCM2Rh1kjwgWoU26SXwgkzRIZA20CtU9T2LZglDw6y2GPkwNhfZDWv7b95nm5Q
eg5+tffwo/3xTfuBdB4cz7qfB2/jbBU/61uaMGyhBIMDi9c2pZ1IMHv6gP7GUnpVW6movjXLo6aP
jyPk8GYK/dvD7qGfRA/RY6RxdSHTrO/D4ouAD+meOPTxvIqPC0/gAnSyK7KQvRbSqJGXBhP4pT7K
waQH0/8oWnxiexzf6gbfoebl52QZrb7XtyaGLq6JLIeUW1YLZnlPxUXBPA+hW8DeRaxcVLyXZFKz
s/sNhKLdP6A8HfUgWm2SLhKtBXqYbd5gBZxBitL0xULJkfEOmZs56KUXaLMkaiaqn0AIqNop7pMe
aNOHq3W61Pkm5cKmBQ0AV8zyEgl4haWAK6Ztm6HhV/Z5Gf0W8qjRrwYS9Kt2iv5hD06IC7gd3Eer
eZRxFDTozkiFEKLQAd6/cXMUoIfBBfsP3qtqgtPaCaNGXxxLCBC7KAcXPVCU3+KM1luTMIBLWT75
eSYiiYahz7IF4yIJn5xiYyIqcAuB1CRUAwkDVTuF/20PXBIOf9tE6xQhswvtt0hWMhiBFhZJeGYa
I1xAkJqFR+2TM3kvidRMKL6CcKL4C8rO8U/dq7Bn0dfo04PejMAOc3hGul9cIYr5D2VV2KaQEdhH
9nJcIQpVlrEnXiDaiaTmRRxLCBG7KBNnPQiXObx/flpzJF5/SrD4JMOCDUU4DAQSEOof+IgqDzgJ
RElqlEaNfzmMQF+2UtQPe3A4vFsmzLP+DH5Td+mjPvhdZO9ycCNAfebiQ7wUkKnZhfaKII5yERD8
28ulJoKOJ4zQbkrN8aT7rQmJpOMs1Ro5g/MCdnfkx1aSkoeXwbYB4xafCKU7VQtJ1DRsfwMhYNtB
oZ/24MyeII1gsnoYvE9gXPwGbgssdSZbGZj+ytWBqxteT+DUwHKOsA85IvaXT01P3fcQsur+jFL3
vgcbWhFvdRIv4GHMZ/HrTxMWRhEitg8FYaSzHHZ830CuU5gDC6JoQRhRnP8ajFdzFKiG0TW3V99k
eSmCwV00mG6WDy+Kq+Zvv28nrO43mHI9O+l+hzxcPyTpk87LPVRn5GLKi0pLPLP3M+ybyFJT6guY
BqLO1kYSNYXbkYSebQeF/vCme+in6Toe3P3t9HOa6HS2RlbVIPRRS4D7+8qqM5YbEq6yJOr8AR92
SJGH6R//01IuNRt0POGEdlNmpqfdMwMzeIZCOByX1+990KRN1zXhV6E8rFzcNllhSpSBKLZAQkkL
edRcVAMJCVU7RX/Sgy0Jkdnr+DFavLiZ75mEBm/FyPnMUrFKe9IwNPIkNAgpK1OCklf7VrKosReG
EvSFHor/cR/2pa8xnn2v46fN7SKZ61sEeBX0HRsxTWb5ACU/gEA9YEmzDK+os7QTDTJlYr18UKmJ
qAYSGqp2SsK0B1f56fNTtlnpAx8p4kI4FCGsSfkki8T/eK+Fp28d+I3i1GBfjqPQl807yH/sfvMv
3SH0QY98cFB5Ag+ejNLmA/8UOHn58O0tnbzo3lP4ZbwkiBr06hcQ1Kt2CvtxD545pptbjRu+hUIW
sOva3Gea+AYNA3hr2Tn4pX0dDnaSEtQgjRr44jcQ1ItGCvn0XfczfZJFX5PG0jF7RBJA9bfzjwFT
lGApHMKUVWw73JJITFXNkqgB5+MI5LyZgj657h704+Q2ixZrna958JdCKLGJR7vSM1E+WKHxI/mw
j5qg/IJN0G8lkpoAYSjhQOihNBz3QMWfpvN0NfjuLEYxt+X999z1g+8Cr1f5hyzAG7VdWMBAodTj
viusiZBVo4crjoPi3PmH7kD7C6imqPaXEsJq/47SN512v4om8VLn/Ywl/Qptx0ecZvGR/a2tkcUi
aOGQsDX6iqdFozRqZsphhIeylaI+6YEz7/SBmdvgrlYuF52rxRg5AUvtQcrjomAD3K5RwgTeojk1
xGq0j0hqFna/gRCy+weUm+l/d78ipg/RnT4+WFg4tCeTXcg47MLmhaSuCGj2TGZm4t3igmgSpo4J
9hN20GeNFPGbg+4Rv9l8jhYbfZgjqsMKYIegUbAsKRQKspqI0S+2J7IEmuVQw83HEcB58w7k77uH
fIqyAVqz1eNSjBpr+M92YxemOW4RgQXvP7umYMxB/JjOkVctmVfmEpZZjTnRN0qq5qT5GwlbzQMo
j9OapSPr+YMFftZ6cxf/+GZojOCJ59gWV2TytzQBJrZZOCZCwpA1U7UbcFPSK7Gp+RoCSM1f7aDQ
g3e2y+Q+zvTtH3Bm9W0klCWuTKiXyTJAVwlPaZaVRinUM7UcRtAvWynalz0wMFyky3W8jO8zjRuI
g0QReM/Cy6X8yMJqHZnI6xuwuo7iwdhOCDXi4lgCu9hFsb/oAfbTFO5hg2utLpQhqwVsWDAYl3u3
7Mk6DFhZZ7y5IB6v2JVcmYp2MqmpEMcSKsQuSsW0B/aHnyKttofcV9tG8jjBV1s4GhD0gEyyLuzO
W9OEuB4apVHjXw4j0JetFPWfxt0rLghSS7Ms4jPw9eYF7DywLeA+Cmz5mSvgbo6QWAgGIYNYFVrI
oUa8Gkgwr9op6uMaNYOkxF/98x+k5aeGehV7lLKYoLKg1lcU2DEdVtGRJaHMP7KlzUKqJ2TpRb6a
khRiaGshjxr9aiBBv2qn6E968JBylPya6JvwLFYHdSxYHhRy1sJXHvk3WOZW/q8VLndN/74a6mIU
wblopCAf9cAkc5Eu7tLPOjcWH7dQnzmHlNZizGFhY0EdL1avFxlnZLBbyKHGuxpIIK/aKeoXPdhY
dMey4+HEZ1FmQF5Ce8g64ObuBkgTV3xk2JsFUaPOxxHQeTPF/LgH2ZWuoiy630TPHIDXn6FD3O9t
Ey45CABRHaJDxKmxgo7INUOO0TayqIHfjiTQbzso+Fc92MunyL+nM+ObB/XFRwo+T73LDPE64uHB
ykDW4YIZcpI2y6OGn48j4PNmCv20B6rjZJN9Qizy4Chaaby54nXK8KE7+gGuRcL+jlR8uM8aNrJn
8IVWhry2FEONu/wjCPpyJ+VgctS9+g6PrTtU4NjoLMxlwtzrWkhCKeOPvM8sIhmB4OqZ304UNQvi
WMKB2EUZOL7qnoHC0/o9qqPh+lilKkEuNOxLqAaw4pP19acCQjhgZ0dSVh/6pLgywIxlIGrZR2xy
/sFZLd5lXyOimq/mbyQsNg+g3L7vw2NutlnGyeCA3dVW8PvUGEPloOo1HrKqpEwkdR+rDOwhw7oP
a51M5iSXibepZpWaMj6OEMObKfyTHihWk80CheBf9qzcz90WxgnPYMc7KVMDY5ETuMwRjuhTbUSo
wbsSniJedexgftz9djb+GqOyWfKrzqz2DryvQkSNo1BQsT9hSgv7l4PngcCH9YKrVOS63E4kNQvi
WMKD2EWZGPfB0bbZrXjPyf+Xm3P7YrOnqyyKNbogIlVxgDALC4lFVGsAXtBI0uogdLz8kOeZZnHU
85+PI3OfN9N5f9qD7Lhl+G5e/Fqj9oRa46ie6MLRX2khHYbMcwTKrY1cSPmHXDNai6UmggwnfJBe
Ssu7WfcHQ30R3ELVVGki++1PfxUEvicVsF94UXihizoqHccZitRoNE/h7YyFJbHsC8VSkW2DzNka
YQW4wW/9S8XrSAt51GuoGkhWT9VO181BD16YWYbRn2NcHpZ3Lynt+y2VIUI3mBU8sJHyOP/Il3Xk
jUEYARImmTRBWEtx1ARIgwkJUh8l4rIH+hSepO6TjcYrHIIjkeMihFGkVGvlZYALHDIyBC5fBTR6
vIU8ahaqgYSBqp2iP+nBMngbPem8UiCyAJkk4cZeeT5LVwpk1oUTBrK40eJBjWKoIS+HEcDLVgr3
2x5YpaYpKj7oLE/NogZQABS5p4rsYHkUpHiJY3VebStEgvbqTBA3/RYCqaGvBhLwq3YK/1kPcoyM
N6u1XsOFP4LdjxUqkzcZmIlM7EFw5yofRenduVkQNezVLyCwV+0U9vFN9zrqJN18jtdlDMDgu+L/
TZ+j75tO3m/n6fHuEwvYj5sEkH1c4XsiNwhOr6w2FyzAIUwm1UIT1qENW7CPewxCqopuYj5sIY96
QlQDyYSo2umEeNeDJ6p391C7In3gQ+tCGKGL0Knymo7lJoKPPRIJRlA4rVyN5BbfLE4N9uXPoNCX
zTvI98COWFYim7FE7jGqQ92gaHzCUiXqfBEZYjHAg88w4G5ZzXaBDy8cmQgWYU4jRXfIp0LpiINX
GmQUqITEZBmMl3BDnDPP+XP8vy8aINRk0V+u/FLCZKsxlOabHrw/TtL1CjXXNC4x5vtgon4C3n/L
RSavMaQRd0O4oyB+USazjShqxrYjCS3bDor95EMfTrsVkh/nT44ncfY1vk9ZanAOyuvtMUgDgGoH
LPhwWzhEWFxwe0Pwm+nAnZP/m+WDfLqvXHW0qL9nhyT1n+1QNu6eslN42+ou42nAyZC9acGtv/yA
D5EnpiNiG8TzSsmjTFcrmdQMCUMJKUIP5eH0oHseDn5NbnEyJRyJ1y8W04R9n+Wu4jTIuxYeHgPs
WAZLnZx/iFrWRiA1B9uRhIJtB2XgoAfuoZdp9kWnyxyKFIQmdDPYxIpVIOPP3BVRsgrhAJzyYq9q
FkONOh9HMOfNFPHLHiTLHy/uY613UnjcMqgtllGv+Ej7TlGqFuEX5a5Ew7tayKPGvhpIwK/aKfoH
PbA+IhDqHrUZdB7PLE8DnrQQmVsgTLZ9VsMcT1m+6xKtt40oauS3Iwn02w6K/UUP/EhQNOUu+azz
4oGnKtjdEZzL5zZJ4+PDVQvlOANcBIuVQVSkNhLVUFD9FkpB1bFDwfvuD9xp9BQP3sfZnUZLCKJ7
MfvhnM7KqAkKD7tBsCSSDrqqjUmyRbYSRo2/+EMIA2IX5WDaAw6OEb+01F1Oy2FeU7Yhe/QM4USN
+HQk9+HBAeTYbSOKGv/tSIL+toNif9wDc8g0TT99g1Q+rMIvMsBA91d6ViGzMd5BkMwH6drVSUpa
iqXmQv5RhA+5k3Iy7UHVpov492Su0XMd204I42Bo+668H5kG1oMB5RP/kdXPZhHUyPNxBHPeTNG+
+O8+nADP8ELQvwYQ0Y4cJHiYQl2m/CMr/sMgD/RFrQij9OsBOfJh0FYuNRXTSB5PKKHdlJqzj91T
c5Iu7zaZzlp/MDmw/R/vr7JfwjBA5Q4WHW/w2Hcc3SIbbURR87AdSRjYdlDsT3qgm06i5f0CMRyr
Bw7E620R2IhgH4W7rcutDdJ+hNTCcEO0fKaf5h9yOLcTSc2COJbwIHZRJiY9sAkdLgYzVFeMEA+v
jwrEbPg2HuSQkkriYBgEo8DzbXvH47ylGGr4pcEEf6mPEjDrgX46zh5jrdX84Hfu48iFgWIbFyPc
E2DfBgPIvI3no/xDHhRayKNmoRpIGKjaKfrjPrgsZA2ZZffzUIO7iItEtyhMXmBLLshDPM0xWylK
8W77xYNg3CROHfT5r9gBPm/dgb0HjzjXiCzSaRVi1WUCFmqBJD/5R74bh4i1YHZoX/AbFGFvFkeN
Ox9HgOfNFPnrd91rPQfpY7JE4p9llSJN47YPZ/IQeSEtV4Z/6MM3Frm18WZdznscCyL++wml5kL1
HYQX1Z9Qjg76YLNerpP7TfHGOYmy241WZw7U2PUtpGLiod7kiEZYJRLTIxEugsHzD+EKngL7CKcm
S/klhC3l31C6xsfdLynES2+Wdxpf1YYsrQ0KT4e8lhaN28MpAhUKybTIra6FJGo+qoGEg6qd4j45
7QHuZUkzvLom2M/+NY/x39zj5nnwHbKe3iOp9DhDnYonpB66T7/n207dbePbecTN4uf5Q7xY6LTH
D3HqIbQHTnFc3ZDvnS7iO6FpIGss2sX9tp0w6qkijiWzReyiE2Y27X7CVE5O0eA7lhR0XXpnPRe+
UCwfpmcM7uL7wazDmXIRZWsc0b9tYk5a3WyVvSVfcp9kcdVwhoDbOHYM4TIw9OBHgcwGrHhroTiF
/B8tXorbCaOeKeJYMlPELjpTLn7qfqacR+ngKk6fFvHfVgNFTlcOkgZmUDcxRC5zM9y+2ggEmXjP
xG0ON+aAMAMR/4SbXjGKsFE0Uh7Ox93zcBFtsMlHWu/HFjMEOYbtsyxCAtTDEDXAwxDphfnljOya
7YSpWwvbH0LQF7+WcnBx3T0H4+X9JlloLf+FPE4oJY0Yoq23tkiEh2oxPkod2x7PA83XW7EptZFI
TcN2JCFh20EpGJ92T8HVQ7JInp40J1bxRjCVwjlLVhqQ1xx5C/C6aZFXm5ZCqIGXBhPspT4K/9VJ
9/CfJ+uHjd5NCKpZnuQ8cJRx2bBls+c0UWdrJYQafGEogV7oocCf3/QB+Ntn6PTjLLodvI0eo4ck
S54jjsvrD1/UgcRdF5Ueef5QshSwT2ET8i3u8UKuwucJxHtJmjo68mE7VOStOzR87J6GMap25yaj
WfSYvviD97OWDqGWWkjQimMXyIonABIAjpC4lVVIIodwe1nU4NPxhAXaTekYz3pAB4tui7R61Q2R
CsiHgc5BCFV1DxAIQTgJ1FQDYZBqj4o8Pq5JpBpCtr+GcrHt2aHhXfc0HEe3OivZo6wDu4KhLipn
IJStqPC1hnNdiPOiDH4nu1GjPGr8y2EE+7KV4n487h738eJW71mMrALM0Fnn0QtXC7Yk2LNNsTTI
w3ELedTIVwMJ9lU7RX+sJU9NvY2rsiAcICn9Iey862ch+/fLvflPRCYPMrRUYZRHdaHdnN79+Abx
1YbvhwjnDeHW6zmuj6n/g/iVkio0ZcpwnK1RdP50JaaYqP2uOFqtUTnFNBAax6h0kXPIxfM0Dpcv
cdUFVQCXP9wBHUQXQ/tdptn64cc3LLMHIk/xtOH7CPZGMs43gxWL8Mu7EJRl4cKIMPAAu2Twhkt9
lS6e79NlhVr5/w+Wm8erNFmuVxjNUho+FX+nFJ2lH36aR9coicf+/L/C+1WySTbOr6ebx7MH59eJ
b8aPnx8nzvJ5MnxYTszny0/+gfXl4Pm36fPXd7/dHxnLwzA7+NU9DB6m7r/fLtLJQzpx/OnaOUw/
nfjzT97EMU5D7/q33668f19+DY+f/j1xFif+1w/B5vxXHx7E6XT5bE6S9fw35yfTOf/3/c3nf58+
3B/c+1Pz/7P3JVty29i2v3J/gG+RIMBm8gbsIiM7pVpbnnC5JJtgAxIgCYLE/H7Z+7G3KbnsjMhQ
RtmjO7hruVRL5coEAZx2n30O2tRjv9b8fdQ+OvoxlLeK3E3B0xDd0+Zpme5a/HnnlHe2fjOthyjq
066887wxJfXj6AxJuNnUzo8hPVQOT9z2X2F/U5bvTPyJ1W8G57d27BNNH0e7JVM8Jv1SyO5BNE90
OQZesZR3bMiD/sPKktZPicqc5oaMR25+JYtKxoEnXjmljX4ntvfc/2Ddo9P+5NlflvYY8odyuhHz
MdjuKnMY8XtMEcibpjuw+D7wysR2n2KWkTad12Ro36zbIagLyt7w+N4zedPdTfJm5be+ediWp81N
pjLj/NYun52h6KY+cZfCb55CJyn9m3C5Ge3PGatunPV2/2coLP2Jr291+0EaN3GaOyEeevY40vdq
el92Dw2/cVjatDmP8rpPepW0Npubwxbcjs5NKBPSPkivIPKg+EnJ6kTuvgxyG+uKz9/F8M+//t8P
g8A/32b9//U/nv4VP/KHqdh1+uQvL2zDv4X+TPtPx/Wc/cv/zDTgEc1XTQEYXF9+/ZPOuGvRt5/4
Q+GD6P+g9yiC5Ub3OKqPAUC0PxR+75LdSRIBNBrwOd79/UvhCTJgpAQxSCwuA9UXPPZ/KzyopzAC
cBeY+eCiREP+jsJT7OW5vu8sYrBUwZQE/IchB5F7qu9b7VKH24BkeGvM+WrVwh/b0czybpGje9Mu
JMiGIOwLKWmQ9tb9bCPS3C3TGsapb1VpkypQ2RYNXpzX0+K/rZ1gTa0nR5NQM/U8pXIa31feMha0
L2OeLM0Q3ng8nrqb3kv935fFrY+2X0qWD9GQhlzU+dJ4cfAw8/quHcM2UU5tP0dUjSphsZnC3J1s
Fkbcv6GDJ1jaUeN3iVl0J7Km2kaebstYFetc6u8tWd9x7AsGEjb47LjQ64Tx4GRv9kecBPP93Dxq
y5vSnXuSobp5qzapU7NOH2kbrmm9GHnCN/nP9OSh/oKBIsPv86lufJP3vxTnzQJvpMff/uvhVzn9
V4FqIF7rGvrzn9nV6c8f+p+iXjjDH3vaZOh/rcc/CxHf1WvPyL77U6gXgLwohPfGbTBczF/qBVx7
H9uLqAlIEjwdNO/f/hTqBZRpD2QxWDlAg+Zf6oUx2IQiFNgdbuDjh/+OevmIzF7IC5rfwAUH8RKL
7e72mTsdNtK4WyS8TIrZ+4kH3ZCuM12nxDajbdJ2jVQeM5vGY6c+7Rbh/UhpeZzqILpjsZLwnfbn
0lCdjqqNdOp6U/llmFyPJ5pbI3LTeSIxzOfFtDgmXWqrc9u78xdK2uCj1pWEYoxr/Lnt+uihEjT4
zamrpktKFanjupJmSNY2Ch7MFgTFFi1bsmnBCxwMUYkZTPk5nDz7PSn9oRpdOhb0mYOR6kUBhXE8
PZaxq6zHSuJl06LKvA79Iev6ReZs8lW2Vv1wnGw55sJh4qT8/r8qtSsIOKiYRBLjJUMfD5Ht7SA4
3x+r2P/77z2CPWeI//AXfdc8YLQepvHjqXo0+wAl8f/0azsxHF3PLuoY8Gv7tOU/9Q61Poa5XLh4
PA+IaiCBXPzh1tBHijAWZPIYwyLBPMCUgX+79JNLRYD/x9+fx7GnZhp6zdAUvK+P5lPI2M6Gfq52
dGyVV0MXMjKscTJrbW6mObhVzbgkJQ3W4tl5/YfL7WN00bMPFUdfyOlyc6D2jhxusyb2eC6HiCTL
3M3J6IoynxoSJq+vt/++v4L079vbm2rxDAhOC2zj0/XaCWmMYp2bhQ7+MMabH9jW6Se3W7dsm6ZO
JOWwzceYd1URE+vdvL4+oo8X66PFDtvdHyIJ95Lu8+Ntha69SAo3C7gMjspVTto3rPuuqj80Evtv
OdslQhIMb8XzMoibXqwyVtIji4dLlKbPGjIN8HuBTIVbb/nrG7pwoIizYNLAZvAjDFg83dAopyby
5WazlkbzzRw7NhdMxUm0Dd2NV3MvRd7I8tk4NvNLM1zZ6e6KXmyVQGkg9nHAvnWOPj9QGg22V8zY
TFlll7QJOu9dgE/yk1ZD2RLOxHhQo26axFWyeRCU23K/Y62S3lH8/RoYX6dtS9uP1gy8Sas9rMqE
dqonS+j2tS51+MWVor4mi96la0InGp5k3k8Ps9VPz66JLddidCH8QsZ5wMWYKj1XedxEzpNY3ShZ
Xeeh7EsP2UszJsHSMOSDcX8zDU73BnpT35BId5lTls7x9Xs99TPfFGWHdkMvcDE6CAd7+m1rHc29
LEubOR6fEqNCeaiA+aVLuaT1FI6ZqsMyGxVZ/1ac+O+FkeADKQOisM9MeX6hA637cgt9m5Uy1EU4
b/aoFrNl/bJ+dZfpijt9cQX7qyng2CACQiUftYTT1SYxmNhpV5rZ2rCiJ2P8JMpAJDFBbv36ib5Q
/X0pijdykJXsT/ydnahXBpPyJkszNjV+1jlNdSNjt/r4+ir7B5+oPlZBe+n+sBq4B3Sfxf/8+GyJ
bGPkJc3WeS6TzZtV3tDxa8zGOg3liJTehjp/fc0XPmNfE5x0BI14vRM48+majqenZhkbli1DaZ5M
36mHhZY8i9uxyqLem76Xq35o3rxTqAUysi8ICt3eLI6Hns5jQ9HqlaoAC9ai3ZJO9m06iqrOPBrV
2by1n6elWu90oOb3Alp1I/rJzx3Wt1es+eUPgfTg8W4fE4B2TOr5abPAiG2NHNypdeyNbib1UHWh
j9iyrBPhSXHraGcuqgngjmWrOo6t6XO9wKu+fgXexTvYBxChJgMUbq9APv+SoPfV1oYxzYij57SN
ynTthi1xe7KlQdfw3De0P4QR8IoyBNATg+Wdju1GDotRbsZD/9FXaryLg8rP4LfmK3f2Ui49ijlj
CHswYNRDl+fZ90kpuRIty6QSMglqtzwMdM4j2tEkrl2ZtDOpDq8fyoU1Yx9pCpBB3A6aV07X1Ir2
gQP+TqZ19y4IOvu28kvxrpPB52FGuTJRXcSv7POFP0LnBiBFhpzFx3vX7Ez/aFBXZeR6bja0SiHb
d53EZUGdDbCmH1y+fhkcyEccqbKo6CCu2Jhv6n2q/lh+tzA4aUwG/+ZynmVNARn41k8RLtSdwpvF
ROojE5Imq6A0mzpfF3XneHkdtXFWkkEAtqLDYXPjKQGUwnK2TqTQUgTZaODA20HqPIjJnMTSiOz1
67l4VHB70BuAKf4+lOm5yG7bIOtusW7WYEpnIowzPtphBp6yLDJrh/qoqigVU/cbQsT2e3fuD03I
fg0vzglT1vAg/A4tnYO1C9x5bSyuiYmou29LAB8tEdVdJMjnyqvaooL/+9Drdr1iK3c9fLEwOGEI
diEcwQ5VP9/0JDdNZhVAJs3Y5pjuLlPdL03u9Hu5+s9U5On773weyV86Xvg2zDrBM4++H+7//pko
xCaI5z7UblZHvjh4VIY3fdl/sS59CmRIk6jd9oxxCe8sl1ec+CXNe7b2OTamBiY8ZbH26g5zrkaJ
CGYNo7zyPH5ghNS3JbH0ivC/NIE7jhFhsB4Apv2Z+dMNax1OTVtC3Qfp+5mCNbtHjbo/tj1dit6t
2RUZunSVmOhLAwQrWHh/xvH5AW+TCToF4CGjog/TsC3bQ9kG/8JTYfGVrOWCn8HW9qQQg1MI1PvM
kjkOtcMIp5/1QsxZ3VZL1vcL0MOJikO8WZ2qYAgPa7T02eownjexDvPe5eTKxXq7Up7LL0MvDp6U
Cz34+jM/A3KeGHpO3GyMpjHxF8mAnIRR2vdtl4eDjN44epHpLDTd0ZQyiTfVp/U28Td+O7gFJfN6
OyBBPr4u7Ttc9eLD0DaHgg4QI7Tynt0G3zStG2BT2cKqKeGcHMdIviWbJclYWpvUmzBHTmqWhaws
021UI8ovsIC955srSn5JEgNMmUNIsMfQe0XsuWT43TiKYNBeVpGuTHXY1EVpKwTwbJkTTwbNx9c3
f0ndnq93tvfZNq6io/Ey0jVeUvWSZjKQ9U2zOeFbTOJ1H00s5ivqdsm+wPQDhNqnukMRTjcZ6IWH
4eJ5mWgCJC50iW4CsT04czwkzO3qvGem25sUnNxTc3t4fcsXAh7AjLDdeB1jT0CDM0GMaovMBwOI
MxTygiNKfPLec52goCYSiVN2PGfdsqb9ngpWoRlvZ79cH/F/s2knYpNJX8pikV1wDCYq0x7J4ZUD
uiQFEWoTeysIw/mcBYckDIKpa30ordey35a4c9Mu7OZULYMptjEKrkjdS5+GN9XQtgsM1gsBFp25
FgNIa2uD0MtWzsu0m12ZumO/HstRDAlR3kMcoMY3edWn16/ipUnAunt0wFCvQc52dhO0JIGyA5JU
tpH6XRW7Q7qg4nrlwl+KG1bBA/SYCwLeEeztqbgR5UhGS+ZlGsb/KZJBmMa+blPe0flYtluQqIGL
G8nKr9EaRVds/cu73FdHmI/gbo+rzu5SL40wg4uzjR0eI1pmJONtVH3seulnlWqcKxb/pUbvtWqM
SEFihbB5f4/5uQUxXsdiySeSiQGxu1I8TpjtJYJ60WQ1E1Vup5re/P2LBOq4h+nIqQBJnC7ql2QU
zb6o21PzUCFyy6a201fUYheHUw8CfUWPGjKVyIPrPKubaeZX0dRrFIKQkeQeG8J8U5s+Nl1kr0SY
l5cCOQpuYQ8KziICvzF1SRQ2xGWzZZ6Qy2G17pzp4e8DmfDOQGgZeASI7Eh4FsxO1aI57TaSLa61
henaf/GlrLI6mAF+bUv1Tw4x3rtmPazl72WY5/Jhg9LOC0M1TTVTk04K2SeJmyolLf54XSouBB8E
GSWuK8AEb4TiZ/pNHKngPQaSTcbV2RLJKK3gOAt/drc0cvo1m6sqSOAo6p8juGhUbNYh9caRXfmS
SyYAbyjA3u8ACqPnH2JVO/psIdmKwLww5bDksOIm89zx182INbNRHD5tTJli5o4r/oFO7sRG5HWw
A+w89FngU8Kob70sRO3nJmqCZCVvLI/chHmLTZaqv6Yql6wOPOxe60bGjJTu9JadypvlDJAsk5S5
edsEJJ/8qMlcyd+XrVPnr9/0JaODVhYW4wmQfQD1mZGLtnb16hKGXG91ffTdtcxFV+pU6P4ta50F
0XzNrxzqJaeFswwAjbkIpM+D6Drw2h5w1e48tip3BkfeEsKXw+DT8S2KEUuCwoB7CFQUXVn54uFi
nAI8Cp7Rwrsnp4eruK8pkw3JGknidNDjlgvj9ZnmA89xmdf06JIxAp0BuT8eBMZTN2ena+a1ocbB
6frl1OS+0KyoWY96YQjVev0i93Fy5zYWmQKiAIpjJai7n+7NL11iWF9DZSdnfZCzOs6uUyf+WMeZ
UHxMHE8W3dYf486LHzbpxvcjiT66kXSKiblDguQmehtUhoKT5IYJ9wIntUwWvl2bG4Oo9uB2Q5At
fv3RLSv/xmXc+0gcy+9qObcFmyuS9G5kDuXQVMnUxagNTMCjnG0zx7rh4VEQO94xE9l0C+coqXxP
F6+fgnfxFFDBBvULBA2kBaen0NbClRVHrXSZfOdexJsGvQJUnVoEKOA265jFdpoL6Tu0KEufFctU
dUXTtN0RSJ5KGuXrQzfLMV3Gpb9TG9c5V0tw5TsvCAZaxf76zDPXsSw9ae0KFeBGtFkgyfQWKMyA
pSp7RcMvyDyW+tZOuE8rj85OpOzI2EqJJMlATm+jzn4Y27H9NKNYBjKTtfXf1zGUOneCDnIyIG1n
OhaGldOaPWiL9VK+Fa6Zb6YyZsWohV9QZdor+7t4lChCoTcGEYwbna3nVH0Uz4GD6vjoVQ/N1skU
z+iF+TJt6xUdu7TUPhIK4X3khyjKngqXhYsItZrcTNTTepwD8OR8rbzMugO9corfIvezkMnbeY2g
NYHtBO7j6VrTVI64GwPQSGxiSbn1nXcrW0yVerapP9WUPCBD4jcebd6Zdl0y1rb1jV868WPdKfmz
9NaEK/JboyfvAZSGqUvERAOactkJyP7MJ/9WyjVOnXLgwN7knMetO2bOGs8mNaG36sSKFfWfspSG
pWtQLiSZnd72qVIy/OTOK7Gp4iW7LR21gn7oiMgmxE7maY3r8TbuemFRwfL1exUCkEmAyYaPFSJ+
WvS242+6jnRu0lUk+JV1/tokGzgrS2bY0KmDF/Y9K3hIdJXAH+ooYVsl2oSF7fw5Lrv2d28ZNIoe
YG0cFK3jnxzuRz9FZjbvWENAf+yD7WdBxLKAF0LGQjI9EAQvM/lJIKfqitiwUcM0y8lPa6eZfzGN
Uu/djXmFUQQ/NnkdfZR9KD/HW+29mzUiycTYMgfkZN2899atT+fAn9dUVHz6WjF05iUoBJRuSimF
7QmXYfopCh2E8dE4LR9ft3aX5JFiRBbSP/huIKqnMlIRqINgkEdfWHPsQxIk/sS3fFrb6YrofyMB
vJBHJEGo9oCig3DodC1B5llJr3Sz1ta6SqdlndtERiSG9zSe93OLxIymgvgobztr1zxy31ddAtim
/rnncvydBb24b40NvkZxWb2169gmJAynzxwDy99Ki6EASQn38y/lTOHHVdb0q/a3MbgSUF5yEDBM
3zhpQM/2p5SfR9FMqTIiywzEUMMc9tKdDrQOQOth0RtGZ+feWtz/6/d00SshTQh3jSaIPM7MPeFu
r7Vc3GyKQQj245nduYKTG1nF99MQ6jezEH0q3UgV8VZ5+ehvcUoBX95uCLYB9EHuu5I1qdPAZRnL
5kNJdHx4/TMvHQ1DarHzJBBw700+z4/GRtNK3G11s7ISQ7a1Y5cCxw/SYZ7HpClbc7804ZXruAAu
YkhxBDcBhDGKyHkRy2hK1nCZvKz3WxTsLexc3tFtzDgoTl9E1+BupN+0H1lUaZ5QsVYflyZaP22b
KN8b1bE5aUTnvHEXT16r3+7CcCb0ZO8mg9gDgfB3JvnzE2ERbEMvVuBdThgWYb39MklN0zVy6yKe
GPn7F0AIqkiUAsvEZJ4zV4Yv88pNWJzF5NK8C1eVhpVbpUHJg6e2DeuE9FDv12/9ghHB/BjAuhBM
AAHnGcBoo0X14YyEQ9UVsNphSi34JcdZU3VlqQuALQwH0A0QoBCF479PzzMM1bDYGhsEC6bLqq2S
eRlBtkMze4nvkDILh6nMY2OR2InobjVuXzhqa34Jp2G9InoXUstvSR3yup1tfF43ayYTjyXrEIP1
sYJmgvG+CG5v0de7JY1r+rslalQacFNnkjXXsNSXVBDMndz9O07Cxyd8Y0M+K9aYsGFk5gBT/TEI
vwpP1+8ttexuKk17iAXz37ZzBFi7FePHKGr1e2nleCtniaPigUnk3K8JqwMkMpO7XTFZlyQfE3u/
MWzAYDgXRbvGXdkMgLwcobyDdJsHOq4H4kT8tqua7Uq04+0Xf6ZoIMF5UDXA5yAKnxnIWIyY3rwB
SlmnUmaolZGklVYdalegZF37JiP9AKoPnT+NTnkgE12uVDn2FV58AeosYDXhS0CPPRVNwqSoKCoH
WbUrd206ktRmITevK9sFmcNTUJh1vPfMhGhWPV0lCLvFmzpDMtYF3lsQXrdMVptOumVeC0yr7rPW
XcZjT+vqqJXprnjxS7gOwAz08iNUJbC2Z+ujQsS7ZZv8zC4A4kq72qx3hzBrStEWdOlYNri6Kjqu
fl5BeQWjRH+dPYdcUb1Lsu/jGJCh+SjfwYucngPv2tCtNVC6urRB0qkuuNPuEoMa74liXqLtZofp
AUWuUR51a1ewsOlSXSLFbEzAc4wCaTO/Zu8iaeSVQ7rgBpFKENRIgGwjjzmzwnW8WDpUPsm2UC4Z
t8R7GuHZj/6EulLrd0uyWXsNKbi0KMoawCuhA4B/zyzjqgkoUAGH+G25Hsf20de9LcD1rW86bcO7
bb4i79+YZucCjyAUhm8Ph8BfOL2ChsZ8WSVWjI0fg7HXNwVx1yEzYlT3POT+Xl/UCfG5ONjNWdCK
EK8f2hitrnFjEofJ8crBX7A5PsOrWqBvgFWIpq/TL+pEH+hBSZL5az2+d8JAH5xFfpzkGByI6MYr
RueC40NajPYyZI04gXOqSFsB+PK73s9qj4m8kQwZjEYYFsQ6uibvl+wbeLqAZ9A4AoLmeSABxeuq
uPMz1I/nu5ohUln43KAfwmuybeE2GcyE/qLRAVIt7HyUPOiL123PRaUDTQi0yQiEEcBEp+c7jLQe
W6/E+bZ+eVRdK3Nfb+PtGA/yNlK1hyBY9TmmKwA3KucmKixoZUk192MWbH2cuw0NcuOHKnVCfPfr
n3dJAwAJRhj4C5AChvj065peTabROCIrjSpmy2y2ijZMXE9kE3dIIWz8+R8sCXrSTpuBvu+vlj4P
7xqvHtaVrrDGls+PvWc6hFojiC9VNGQ4wo0ns4mvpVKXxBwuH4YP7h/k8zNZmDsb0UlwP6ObBzpI
3An0j5VrsgHdz2mzxlc0/ZKcA8dH3z6qLygvkdNdMml03+kafEeQAm1J+gO4aVs2h37/D64Q0RRY
nMgR4WPOVqriqa5rcOEy5VThfUi7FqCqDQ/o4RCZmpl7V/m1/w8WBWcGBZGdBEXPXWoDDnBd0Zlm
Du1Nvq3Vwc5jW8SeR0BYGD6AkvPhdbG5dKAgmGFypo9WGsz1Oz3Q1Vu6ph8bFNyrsEuNol6qJ1Ul
7VTbKzbqArkLlFyEIwhIUIOIzuOw2ucV80bjA95x/V+CaqlvMMT/TjeVTmOpYUFEXOccGdFhDDuS
rkBr7/t+c4uI6fmONp0FCdqRR4kwMu+t14FVCzB4G/gVG3cptEH4Bop77MKihuf+pJqqtp1mP4uc
LUTtGc+Cam+85eOo0nJp21vN7JJ4A/dysNCuRRS7Uz73ZiCjxjSEmQUV8iyg6Afa62qoKMK3bSm6
eQANYXKXd6ue5AEjQ9wHVzQfgmjdjn9fGNBb6EME9wdtzyNXboD5sLLDwpwhcXej6i5cHZMhTJ//
yVIRhQ/BGCAEg7tcPksY6OBXvFSQ9KnsxzRy0WnccbLlkRJz/vquvn32i/NEczcYt2GE4tt+28/W
4lGHdoIV8NrgN9OjJ7UG+3uyeex4/+JRrx5WHje3alVfUCAlCBXYljIbr4fOEhD4dO4OjnuIp6lN
Se8jcoeB87rRTQIkz2DidOauggM6VIFwk4GXJnUcRa/s4pJLQXc4sjvQ7ffq8+kmttHpbNUsdC9u
rwUfBSixPVW3KlRjqqtpgf8dvWsqe8HXI5rah7ICl0OcfWYefGfTbT8ZHJ3SaMmE5UpECWLGGg51
NqKAmvkd/aRFUB2GYe7ulmHwrujiBQsF4wRCXAQyrAuPf7pxjvJS2YaQFOmYCVQcId/IKPxcr6L+
PrPgh6TKS5kbBdnlW08h2nbPs+gJrXxrUxKaedUCkuuMSrhk6+9tb6IiaIf5EOoVnXhiQ54bOE66
wkFd0YtLWc2eSCNWD1AHAAP3dLst16FxhQcsuFzKg1polRoys6wvfZmwZbGFDz+fG2Bwx873x1Ri
cEeqgef/fcoIPgQ8f0zpQpvwuQ2sPVs6s+vSrG0ifdfGFT22Nu6fZO1sifX7a/jUpXsGrWIvtCBF
f4HYDbxjrEKbIjo2QpZExGmPDY+RKCHHvRI9XlwKXWh7LQnvlJwbhKkKt96QkWajW0JjGYedY4tM
VuVcu8890juzPd8a3v5Y6vwUe9NtqElAepsBHdD7oOqcTEZdiRsuJUD0G9iw0zjQVnAmNWFUhlNk
EBdt/Tb/GgDjSMFhaZMJRO/jtLQwSZ7XH93K7w+Rv61J7AB2rDVIhNPc8UOk2+aa7dhtw4ut47Wq
ECVjoKLBWe7J13FS6+5NAlQowGcFQY37EokwGVVBAjF+qcuNJrPt7YMZ5HDk48QPjZlJ/roDuKhT
wGPQWAD7EbywYozqRbslbKdRNrqph81Lw3KIkoUZtAdOsX0KaOvcDzOKQqJmMWiqcXkr6sq/IngX
wmV00GBEP1Jj9Cd+A5CfeSK2gbQ0DlBu3kiDipRqHnwtg5TDq8NztOxKuHwJpISPBR6It0eQhJ4j
QdJnJVMrmnak+0T9ziSsX3+pHMMOemsioOHCdoliLQZBVI16MCOPi3qd2k98NH/Mfviheb24eTS8
gImzg+TnWifrgXV2mKAKVtdpXAb2MHVKZWoKh4LxUHdXJPCCy0SFAnD8TtCHASOnplQ2M+tmpZCF
jdxNehPUySRtmzrD8Fn2uslmjlEer8vaN9rFudTDpmA0Mk4dpOfdIDy74pDayjjeCFYd8M/cRYcN
qpTTmsO8jQmyGpXFcY0qYDvH2bAhduy08NJe1+LO9rx/YLOUx75X4j6i6PGLUD8oWtU7GerQXbJQ
0t8YzraEVMZPN9oNB8UET/vVjwruhOpNh27Bgtc9AT0jvIYnXbKcABYxOgLQIvT2LDB2tmWQ07D4
metX1a3oepOhH3VMw1pdiz0uRMEUlQP0Mu9F6hcJmKVR32hqfVAIRZ0RoLgZ4Tw4KMA2mexmILgt
346jtvMVa3pJUBF4o7EzAr6PJvXTK0TfURyNlFNQNcPpoOUwPVUBJspo0pRIRVz3+1CUv6UYmOYR
4nlLhlr8OdulXYKwJlTBKkzhhvE1a5CQoQJjUpZeMtR+cPO6jF462Wfr0bNL9KVrGQdrGE09ek3m
ZfTz0eH3oLrMx4ma9lGPPk8Gbxu/P+f0w43uMeq5buwIFf6DvhVUaU4PlrMGFSgX9AYwbtvfI9ZH
t82G8DWym/mI+mH7ICC4aa3CqjBNfI0xdYFzjQEP6AiFSQRk/aJ5pfEaSNSmCNADMOCCpf/qrwo5
R8img9pZ1DKMTFJujQCfaiVFNAM5RyOwez+RYEzMFjYPRkn/0a2CKV8Qs75//WYueiq0foACDaON
Dzw7IW9ylBdi1azH5JM+WW2HYUqCfK2tvxVmlDYDnSD6qavaoPAdQJcIIrs3bsnHKz7z0lWhNxEv
PIcIKNCPdXpVrJ29eWXoZqIeMuAZNLdUOC09RrasbgMdBAe90M8WAWJRb8C2rpjRS3bm+fK7ij6z
ooKzcatiEMDWdaIfSyT86MYAspUgcvx45cwvqTv4tTuhCJQMqODpWs44OqJF8pjZRseJWw715xKZ
2O3QxeuR95FJQ8vt0z4B4GDoTG4UWld+LSlTySRizMFii0Z9ZQpTY8bucanb/orCXuLD7WAAPg79
GBR04NNPrJcG4074AN5TW5HMkE3k2rjoX6ZsOGp0hbyrIjLdE2l7BFrNdqjcnh9lBGe39iV7h9zl
qyDN+xjJ4y2okAxdByu9o4aP98j6tl+dLgABvQnKVFB/Sohp53uurfdZbzQCJ2iZUwzvQfjA2uGw
xgtYKqTq70sUHQuMHYgK1Qv/nqHCe8s0UYXuiM6JF5gryeAl6gauGFUWoAYo/pzH0zgG2nsaLET4
RP2Wc3TNxrUXgttblSn6/P37RerwlohNPTSLlUXEpcGMsDlIa5/aN0PYLDkKNkPiqzDMtNT2kzIB
eVNp2R/8oOkxj6zZfrMtyKpsCa+VKi4JNloqvD0KQufvOWUDoJPxiIi8bC7x6Zvg4wGIRYv5ZeF4
xa1cCn/QQIL6C0gQSELOdIjReon0grrUJtq2QNWkxiwwLR6lxOSXcNV9tqHZ9vvgoh+a+Iv7g/3a
B6uG4F+cSSqa/pG7atQ9WNjpwl/+P3tfsly3sW35K46a1AguIBPtpAaJ7vSHPSlOEIeUCCATCSSQ
6EfvN+r36ktqHcn2tfR0r59rdisqrKBMiuRpAGzsvbrtyKdp8i4W5FF/Ma3/7JGgZrgeU2RhQTr0
/TVhSQ/Dm4FH6rqp30IBvsuCkdwIj/5VP/DTRwJ9DJIR4iqIGb5/JFhHWjhfcduY+kptiaybeB2t
LCbeZPzF+f3TW1QA4y16HoCPyEv5/rFwxmt7FeQrjO9vQVopNuUvs9u0UeY3KgUK8KV0xbzzJvBb
iNK5NdA9PWYSvJca/fpYz87EIEpiUEJMfwFO/PSNuMYU4rkBFvoRLF5boIaQteGMshuI4dy2SjyN
5qws/PYvJpefnLxoM8GpXvdGINnghx5MLg7A1gz8TqfzftvnNE8dq+lCqGDh7xYgUBfjL6mtn7w+
eBNh/IRhBcDHjwaSwNa5X6uARO7kB7HK7QrCJWdGaGHwVwjzzw40pCNgiEASYjT9kcmwFCm/iRLg
y2k2JcwATBk6P3RVl+/GTKHbHXjNPF3xpBULEgJnUxzsSjZhpriMzIn3UScnetRj7TIjcJunf31j
vL7FP3Rr1w4Ek6oDrg/o2/enIkZm6+pHhQh7gZDX9uZuxwsz+/uX8XeP8sOB9seST2aDc2poCmNX
FBUPbRj+N6Iw/soA8TN8D8A2vNr+dUs8NrZ9/4qqCcN9D4AVEgEnh6tOjAhnHG6ItNwUBuaBKQyK
BzSp/C6oqdpCWCr/4rz+it/9+K7i6gYpD4oH7egPr1cjRCbIFjBmY9DViFyEtHXMAi+a7HXdVEZj
MaOkXTzD/J8YRje98gIBjYV/zaPwCxHBk6RTo2pARAQ5lKXIg4nQ7jrJ2hr+AZpN/7aDrB16eNp8
UaTP92uV1akYmzwttXr91+fIT64YIE5gnJGgg3vXj++oOSzgpBdELsxdV+IQlny32v27MXU6/b94
JIwOSIkCAYhD+P2xs3oKHclVxFM0eXPfUA/BmkMBJJ/S6Vvz+Vui5M23o/FDKuUPn/7Ps/pS3/fd
ly89cvX+DcL0oBoGwoa7xR8W+2vk5XfRtXuECY7fxVX+8UN/JHvhModHES4P6DsRiPJ7pB72lkDQ
dN2ih0KFbLGrvuC3RD2b/orUS5A4EDqgR/2aa/tbshfCjaGEhKkSVJJno3u1/k6yl4Wz9vuKhJwS
ENXIaIFXE4ZNGH2+PwcqnnG5uqIOidl2EEarFfkkOt+2HUcm0qoFpiMo4AbN8gVe7ZHo6slz1Oe8
qV7Hhe7I0F+4CfLfgTIxVovqmQcwAwiwa2DW8ujtPM4tG4JgjCqiL3k5w+nqdddZeIn8OciZ0U7n
nPdA4evsafLGKHdNRKhqeWtY0LcU/mKARSXhgnE2NHPrTIb5RppLGY6wzUIXaB39riT33bRrfGs3
c1R7DN+Pc9l/IVy1uPqn4YTUk5UZSMaMskF7DO4qgX/oBuYW2ZsVTJvCbU+40x9mT7wgsHJnjwh/
yG1gXXCubxHcksdjIA4ZcQYA6OoO7lCZ1rwaIlAY1WZaq9OqW7LNjGrvec3BX8o9bvn2sSydW/T8
9/Wa+cxc3CZcgqbBHYifubFUMQTwWYzYyhtpUGNn+3MI49GGj4aTAqCu04DL2Bc69RrPCuFdxF0t
pzCauU+9NtnaBWFH9cC4p0JIcCY2U3qf5/OpVWMY2M2dGSxxO6hN2c5xt3bbcoYHWtGtb+aHES4P
vxwOk5IhFF0skzoPJYZ1nAkPlcjwna33GGjoXqCGeVq8ADY+w6wYcS2IELtHgpneWTJj06+kPi62
XcXcNGJDd2WcoYzMU/4uujksvDVVS+9F8HaRbdEqP+J63cLodS/BsdXSWZktVhrmKMjI5hmYY3cx
L3jsSU+GCyKtKl9sjSHfkLrdtI57RF1OSsHTGrJRQIOijHKh96rN95PK6FULHTADpB7D0XixLOWF
ou57Zoxt2FluQrT3pfQzzWyVofkUA2taKtlQemnGh/fRtg48EDmz9MKZIF6opEjt1sf3WVVqEujb
McRueDvy0KTLpTKX12DK08VvdbIM9WGt5JOhxY10h3NruZHQ40MmbWTmVZGY4XMlPewQfY9QOyst
FUcgAVcz7lr+W1vJdPaFnbg1MULTqusQxtWS8aHZTZ65yaz+bh7JFmTMgTbz1oWnho2LZSDizKRM
2ZQnOH+esto7mWvVRv7g3llA/5iYmoNRtnlcd+1GzFSFGUKnl1XkYUlqkLQD7GC9E66cyFjZ+T2S
lJJcNbG3ZM/TskLGQPq3tlwYJPnIxTSeFiCrOwpqfRnt99XzLp3u9zkp3j1TF9D6Ow8E0oP3wS3v
nS7bzp51oM5yoLJkiBvZkHzwwgW5I5NTpty1zl2tUk/Mt4EB6ba/BIemmh+Llt/mLYnLht5jTL5V
loGYbZwtiJkmiDkKYWR/IJxaLBNW4lfo7UxEgqLLfKbo84eCnmydXdYWp/dK21soPyKV9Ucgw5uV
w55jcojcDHNjcRg76sDZZKr5DNhoy/3PpIKX1dTN/WQZO50Jk/W5nWNIGsbEr1EkBPKVnN7tN9XU
QSAm7XeMnuMWo5xM1PxEzXyf5U2kpcQb3OGcIjV5wCciFMjkWDSCb1fyCacoPPqCnKRnQ3DWtg6z
UHBaw9hZ7pBklFTnloNycjsnwRjz0K76kUzyPFq5CrtZp6Kx2rA3exlloO7TKaA5W1Xx6ENw4JZl
CJz3uUTSmE+a4wjfSIRWcSP3k4gC9ymoHwv/Ufoz7He0SZRVLJEx0dux7FH81/EIuofJmTyJrkv7
IIu0v7w3S4dwcqRrINPDTkodcGRDziS2Kjfsc4M5c3kyYavDSQ8rLC3dPRa0HJEXwhroIkJoxRoo
NpFK6JNHx6tvPAcX27ByXCVEFWzJegC3mm6dYfhUes6dXa1hTeQGkq0bYg/Pg6OHCD69LszyDolB
HcqatE/FQnmo1vGzbqhKaS4pow2/HebxVTY5MCcdXI+f/9hN9S1yjCB4yRondB15mYqSwkbQ3Tat
CU2ZgehuByXXW8bnacBn2s4bZGg15aY3gjdYKqEkmekOSvQblIKZ4b1+dgVCXse5eNJ2/ebm7iGo
2/fFJje5rF5QzrddZm6rMVhZNQjGreHJ7IYNgSIlzIZu6zU1ruYSbzdfSFIhH4jh3gGkyK1N1lLE
0MGGsXPb8s1woUp3i9Fiq4f8iqo/LsR/R8hFHY3TUCDNhD7VrvQihOX2ccbVeZ5s3JmqLrTy4GNC
Z58sRA6o8tbA5rrMY+6546Fp81eI6198XqH5lGjpy4Dh5iZYHnjv6zzuMUWfS2RxsLU2VKIgFQX/
glAoL6+fa4u3iZuXNyVdngBOfxmtgrAAkAIkbXf9AtIIkvYNWvTbyRNHu+lvZNVemhU31dXymO+P
JygJwp6WQ9Tree+Dh0U4kbdpJgtzGYDBWM7BpvfcuBhUH06lpRgioz57nNzgcD6icHUHIdRGUKNA
QKEPHFoNd96kRhwgE5onjpKxAEsDKP1lzq37HpNj2Bvjvg/UCbcOGGoUPKhLZsYd56HsNcA80iRg
6m+rjs9s0nDj2I24QR+/k8q/LRvh4NQdLBaMVcVWuy3Dcsrf9OyDZAqMM7XFuyb+rrhCCUu9crhs
c4Fig/xhpPs+TzYcPP2qJWunJW4KpJGB4LsrlXyxaAu0MKg2cIbC5RNAmrm6Xexb40le265+OJCq
eqwa/WEEdNOssFYVNf2QzRwbnQ+nQrFupZK4tiYzte1xjGhuXemXwTqW6pNr5HjqRVi6CBAS4xZa
vBPYtLTowatDtDFjdcGK8qATpNvBJex5YRH0WyenWCkg1lckLL8tFvJkvBxGvMExz8D100Ctn5oM
x8m1OH51MzM1YQql4qKJXezBme8LjnsECcY7CqCV9VymVCHwlcNsHKmaHkot7dA2FGXBMEAj08gx
rdsCXKd0LpSuVdSX07FClno8us4I/bVOpe/q0IYVkrUrhy9IbpE39A6TrhV2QXls89kKLTn1IRZ3
blxaT4nVg5nijngwSvNAnIynKGRDDHobLuS5bOO8acqwMLsRmj6AB50dVKARNYqtYx9aKQe4o1E1
uLVDVnoWFln+PM3tkKxLS1N6xfxbMnImezNPCqdCXcynKzvdhgLqDbxuP9R1c4JF72KpWrEO94JE
L/0JdW4/0vGASr6gJJZHxA1cvAqHqzRsmA19bSBJCf1Wz6PBzDNm9L2RSAGiQ/DZiVtdnd2Fwi3k
+I89We7cofw0rcuRQOqjNb94g4doXa/Hs3HEGJOihYWyhwNgCUqYW1qEOa1ZtYRm7fHYyr0vig5u
jLpYRlws5wl3XLvlG5iBjq2C8kOP09kglEMXQG9Bd6DQ1Mga6kCK2bTf+3PvxYNh3MtpTpe538MR
uMtB2rJsoJ+RQWZBHjfdr8p/1LYPDs3/mFY7CN3ZQTK9SvomSwpXiWh1ZJNAFIlLy/BiQDg2vIQN
DadazOHYeFWkzQZFZ5k+LX0eDraXsSKYDgv0KQzFtGM91Pulu2RIGcEKi2Ws0CRzjZLJL2IeDpal
ewbUbopWMp2g9gxCzbkd0kKviczrjTBt3L/b4RZnX8HmjHzu2+Yxy+otXwbkt9JYjbQPYRp5gJ49
Y7xqH2oNS5NY6F6T5cXwfAw/sLWxbl4eSNYdZk4fkDV69sV6hzyUPc5hicM6PSBCsQ255bzpYDz2
Jp/CHGspKK82izPt7YJuc9e+5iRzdFyeEy/gACMbOMxYeQXrpPGFNO1R1miGV1UtV63+OXd6yfpq
3E91AxXeihNy0VVkDqsTGbDNIQA32zhGcEMU3F46/8hoMaSI/I0r3FW4YSE2UjfOrpXTM3JveFrl
8nUwROx0wRZiW/9g+r1MZS+GnSjckx3wKsa7x1CLklzwo2qdDdqumKripfFmVB1TDVuzkv0GYoAx
cQ1z2LQK8ZPMLJxt4aBcB005bJahRzeOsrpbit6M+6yadrSrd4jTfMxae79QbbO2DC4jiOZYVz0a
XMi0Pc/ZqQEQWF1pIykHo0KbYi7wSMGz0Qc4VXUf7GZqigRaixJw4PKiK0UwGjs3hT2wYUFKAzIy
MIUK/Ux7eSBN+eS39b7MfBpnQFBi5YoLVbga7QYRaN6ExQldMOGnOrSBo8M6WncJN1yF5SeSgamt
bmB502FZZHVoTW152xX8zSLFurcHZwebVx6OLUriTI0UvpMuNfmQhQikzWNQQyfYL26Kwrn0TkdZ
6fFTb9iQn3RNYoBMa66PODm3cNZhIYl/stHFMt7jl9g4LYw2Nv3mhVgO9PwyVwyqc844vB7onpdX
OLNDKctHXK7vWJtzLsrrfNFJgq4c8bGqhJN+Le7d+n2h1bNLO5l0VCY2emtMsO3KlllMcW9UMhFi
tV4Lq6lDcEdF7FoEejdlQG0hVHUAZXqx4AEOMyQEQi3kmsBdivt+zQvUaJgf1sqPXIF0bncxMEAE
cWtxC7QajHfuARbYF17cQlQa9ZW1d2rLYbqsH9ZehhhDSuZ2HqO5xywCX3I5fvbBNSwcomO0IHSb
2f2NGgVqs8L6mdzeFKO4c+kZhpc2bIHfwIXcRXLRW6WWnd20Oxc2GGb4yOrIsDlDF+4+MI0Jv757
qaHARZl2UBQHd4ldg5S4o9u3vfkyT222JepqbafhKunWrYce3Gv7PI9OGWYtSDPPRRezHLNrIuu0
nBpNuyTz6JlgLUcTeGlQy+3cTLe1yJyQ9CXCMZt9qSFeduixRwsGV8ijbroHqZz7QDRP1mRtdFH0
iKPRm2G146JYHgAj2EwF+sZT8HSMAUEXRKYqrsgnyOosCKNXSCDl8ML5Ser2sZNIGYR/XWyIu3zu
VnvXaoymNjqwbLqO8YWEG28Y2DXxI4Rhi4SOmsOqm0oMxvVuvPqBVh3ULMd1zGhW7noCh1D2Tsnz
hII4ru1tOS5FOubVy166wbFR8jiO1s6EUzw0x+xcdGO1hd92B6M06tlCQ8ctvmivPcAVHbqmTA2F
adp02oM3yNDGHh+0mS+rvLTDjaMu2LqOXRGiRsj7mPQKPYnJTcjyIRsqrWwr+5PuBo85WQNJ+LCy
upQycubifqGesTenoY96RKkl7Tii1/fM0+LZD43wH6kmNUOKBTqArrM2Yr22lHFFm8/OSnLm1eup
K71wJcOUDp3aQBt/UjoIrWzcuJ1+KIumSxD06XDn4oE+3Yr5g1fzlgNJkLV5bsGmnpzVY0NjfLbw
jJ5tE7nlpv9SI2FtM/Tic5PhVWDXxHhaFmDwYH5CAldq5LWOz/qSk7gKzAJHPLMST0hYyBCEB6ka
M0DDhVMzGKkFnI/ONZ57gwslQEzMR1cgS2Lu0ejYpIel0m74cXR8Y+doj+/dnloxooEWNhEhIjsz
1lAPzjftxt9Cjf+LK1v+zbBlOMb/Fa68w5rU42X5Uv++jvS6QOLrz/y2qsX7Ff5M5xo/d7VqwhgP
7P63TUgBti1DkRPYYA6xlBahTX8Ayx72TLigW68uQix5AfT8x8oIbOi8+j0xfYOIdP4OqHzd6PQn
kgvGMYiuEHN5BZshU6XmD9xuaecK6WMI95fuWrshMn7yLR8tO9GuJzZFlXnoqscSUV2d0Q2n9hqL
sTcR+isRmMXzamMYJU6sPAOgzvoWd0CGOQRRIYZddBnQvKB8Hh3DrcKm9KbXyipKLyn6bF7ZzE0k
bMyWWeWMA1kyGcLBelw7COZQRNEb1yznD2v/9eZkVZpR1WCy0F6ZwsfpIv/fVvWFr/3qhSZQwHtc
9HBCLUYZCtTZR4xouUzHMgBogjGyi2hhLIleW6x3MWox0VhCcLubXIe/k2ndQh+jZcjJnO8UnGRj
uLhqeIKUC6a1Im/bVJcTjL2w3ldpHfQPuPJklcAtFA21CLZ6cK0btCJIzkDMXJGuhWFdSGcFC5OD
L9A+aHKZIcp8rf1RYTq2sdMJWRHftDL//zL8b9CyXhmPf07wpA3WufxyP7x9LnWPrbn9ny/I3376
2yVJHSz8xAmP5LKvF+q3qxFfxRIHUDxINIB4A1zOHxcjpb/C5HcVLkNhQyBBAjX0G8tDCXaDEuSP
wSqFQvE3dreAdPjuaoSzBVtgIXGCYAWRavC6/GA3KVVrIKg4MMM2A97USpR8GHTR607DdvSRbUX8
w+pZzzhvbjobSx7zIV4a74hSAZ1cr/eOdDcSE8K0yrNhuLtmtE8QR+/9STyVqjiZxfo4zi4GvNbb
VbjNjZ3eWAIpbTV5W0xwMbZ519iiYIYI6tCWzmdZuEyOQmK++nD9HF2IllNaVZVKG87fPCHcL2oc
NUdaELEe5zrA4AHv6ckxMHCMvgfIh1t0OxcyY2blDk+9AFoKgHR+NRcoHGYq0Zxahn9b1O6bAO0k
VHPOO47tH8p9V6gC0ItDn7Z0Wu7yYEIatOMhj9jyio3NEYakFMhmVvU5FCOYs9CHdu7dvIj73HSa
d69oeiBoSMUwoJY+9RzJbU1F6wHrL7y2CIsW4J2ofQw4tffcykZjEVTgXwMKxhDx4tip5nQkpKa6
6XJvS/mMJTO8FXDDdPcKsTdsdHXx7lRXYgjfo71pJ0DN3AZSbTFmtkxWEMh1Y5g1CIMYZQyF7XYa
mygzi93ilBtP7PUk9j6vtz4cLZ180n2/bXzKgPcnRtcw31lPZdkytSAalmfF05KP+IbmVGBtSxR0
PQcEpt+c3MMSjOEGh/7TrNZ4UoiY8l9UI5I1aFlp19u1SnULwsW79yTyomqM63XNArwmu8c+x8A9
WAUM4vk83NTtUn9SHCm4jEIJpq8tt3rXFDMnd4o1trDgbmuRWjzRnvTYY5WdpBLbbq26ZK7N1xlC
msdsUfc6X8zNnHF+bsWRGs0OqM0Xe9zrAj513Gs8boDfI6sAVu/cj1xASri+d0JXN8hycDZ6KHd8
dEKR4SnKdoQYfJhESEdIwy0BMMGqP+M8QMSdh3wXPC2REDNTe1lVZ9zB5NEjWY+UTfCFHZFbai92
iPV/a+hBe8/8Pj9DfICOV2DPpx1ML1nh/5aN87fK8r8bp44NWv+q3J6aX+Sl/u/6l/+0Bvb6c38U
WpAXqI1Qk8PyikSA31sfbLWGwohexcgElrPvii0WPSKr9Heq3bqmNvxebEGpQ/IGUzn0y1CxQF/3
NwouvBf/qeA6eE4QbsCtfnVl/MioA3jHfm6gUIuFBNvy0Hb0BALtrVFkZQWpkjq7IuPYJ5f5O0Wr
nbcOR4WLzRZ7iyqXrab5yVOWFxou4l3o/CVfabLI/GCHkCZCruxniVVipR95RXbkEtplA2mabTch
H/vLWMJuCRxOgJhYtT7UjsNZjpMPcvgLsVNCNhCt8rMWaadANrJFJZkfg5VudoGKIDJx/F3r35zB
Z6HXOmJoLorDjBV5SFGLJRC2PMaZTyyGmQeLTMDXMCyRXHhcwQwFzl/FMLip4SYQt4DvAWBnHAmQ
Sdtgo20kxBXHZy2MBqcuSAJ7W91X9zziUXXO8o/2kZp37dExmcxDfKSA1Kv1UCVI+Hg2MizKZfLV
X1J1j02zUEg/GFaIbOn2Oth/Kay7+r7z2UNbnRrjiQiMvT5WaubhFWZrQrAtRB1bnpqdn4IcRA5m
CsVoqMqJFXKNttV86IJ24w63jZEWQ9IO3n6yWFVXgP4aZqU6qnt4qItweFnejVfjdXk3v/5tfv37
+rG49B/fPhYX8t5/kPff/xs/+MVJwem/jx/2u5O6AZsMzMHuchp1ki1JAB/GgXgc9QLRZw5hdABt
tauUfK1OXCfmFMDE8KklIHsiOTLyUl1sGo4w+YiHKSruZnMr+rggKbNCWL/WGLZ6jJGgSKfsLGRo
IRusiMaKuc0Zrut5Pbs0pOQWv8uzUnwcsKGmOfvdBjsEGZb44i5N8OGas2fE8xR9mkN/DFiH4r2E
6w41//q3uJ9DMHwQegevY2ifGaRWoe9fGjtGUpL3mmLdDleAkM6OEgwBVdTE4qgQHAIil2kVLTd4
nbgHYSmA6COM1Vh2+rDcFG+ZiRStG1nuvXo3k029z2ikNgUStnwwcm51lxvvuT5L90C2UMbmKX68
KZ7m+W6mr069Q7cPqA34FsvtNgIbe71lR2QaQ1CSIdaRJbOBxciFx6RnRMO4xSS7NGFp7zsYi+h8
UwwbOqbmGvoeMgviGi+4cRJo96/+ZjM00IKHCirK7EizozoARpwTiNz7g3/76qwdcmojuwiDc9dD
hQcSAdd3uJAHbdzoERm6q8F6bHs2b/jIpo/ioTwdoyQCrOl/JO0cNcZpuhzBFZQsYCIIazuEe7Ys
bpWORjvUJzMudHQ1XdMDVvFVD8Z5LGL8Rni+nTzWSzyTgvVYI00OQn5k5bNfIKFmiW3jMIV2f5kN
LNSjQEtMmuKmyGzDYQ6REahfwKc1gpWwFG81NkGxrxBGYpVvuT8ggmnX8QPE7HUOdZ84BB2C+Qzz
+tyCPlY35iUHqAKO+ynAOp072X4I34Z6KJTVHHvgGe5Wt4eBa4jAwykfBeZM7B3X5qb+XDZ7giW3
IbqkujRY0wMowSkV9v7nc5JjIa3CEeVs3lpRBdu0GVreq8gWqEu+BJPx3POkcjYQFANhl0HsVYr5
+UNhPaNFxitNazMR9VNtPpkVwPn9cvIvhMPBBlDaMwCB76ZqT0Fymn48IEGrhub+xlweOAltLAbI
D8MRLB3qocWaW3kbmAx/YLc0vv5PfR6O+vj1y/jat38BP4r/R60CrAkSArjo1z+ODvWX5ljO6MK3
KIzrfn1eJoU6JWYoeiSI+T4ClXzT2icnC63lDac9LZG9+XZdR1jrEzYU4kx6NswYwotywDXVuqyH
LsegHqvMN6teo9y48zojzPNtrgxm41l49VZz5Jc4HptgovMX7FxJCrXtnEcZZ1MMNE/AmvLVTOhk
7gv4aI14Z4id8K5iv3CNhL0WPHSO9+YNYiE8chRItgbIzRygtu2CFJ0uOtOZZYF6qSY3QZ5EIkZP
sbFgwcU98Ldhgg4BBF17LJqTmz81uD2CEMUKO8RYo/Ndi2Q9KUy4NhIDwpm81HAV9yvA3NEIs3mO
S6xulTDi+mSNF0FuegDtEqCY0V4wGsf1zsFFW/bPtjNDwRLAdO4kxFtjDu6omtRH7lSh4iixtrwK
ahjyTCNBHjNLvOHG/olXdsBmAxJlHwSuI6JuMG9k38XZ4IamDeB6vYW6NvLzEfITyvwB+R62tdW1
GxuV2lfY5OMsfkSNCj67Lp6mjyk/+PpZGFPqwvXDSrNIeHBj0EHGhWWXbM1RKJbyFuHPdmxAJz2X
K1RdgWFDfTTuSXCW872VIyLB92JB7Nis2wjdR82IyrGxFg52Q6SDMb86YIQFtw6zU529an6SlfuZ
1PYht89Fffnamv0/3X8iaRuBegEgqX8+899f6vzPY/4/fuZbA+oFv0Kifg1IguwZiSb/0HR6/q/e
tfcLsHHoGmN4/ZffNJ3U+hWueCwaB8ALMbx1BQL+0YBicw4yEzHug8+FV+3vNKBIgv+uATUw3XgI
E4fQH1//k8FrAnkh3b7MUiRzvIzlgJDrvG/TvsusVOQFwqttmJwct6x32JSSM2XOkOFgvTGyLkpQ
QoE94G5WVYfKQKAeUhVbpPs1KDe0fi0lVNQj9iejNVTy0uXZuC2NTCaWs/bxjKxthu0/7ma2Ef6K
dcQzSG1tg2sSzqPblO9t5XUJknzVqRIDOhAR9JcymJYjNbHxbJmzMlGtAIrmde70tky9uRtqIPTw
kJu7uoXqEGIrgtgGEuyUO9oINVFdgiONag3BDxQWZsPrCC05+tLZd28DYWuGSA33qS0J6kXjKMiP
zJ4t09pE9TAVcWZl4DkCKTGurvMWMV9gUEf1bPCgv28KG4QxpGVPZTDjmi+L5QvA2CEJOi8PFx9Y
eQ3kIYQ4SaITBcgeNDUURJX6gHvkq8pQMRO+eTa5A3DMxhvTEeJIfzFFOMB3AR0ALx/yavGZl0Ge
h1tZOYSky+8qG9uaClofp3XAEra5teRmyCfgogRCSqgx8s9IIEdTyHPvzkcuXOo203p0yDJGRt8h
36fUUyK8xkigpNE7MPmb2iUv/iyK2EIAcAj3vg4V6Fa4WuwqgWqz2dUrYsZB7wkvQY6xn1rT/ADV
XYpInA5doYAO1e6OsMmMkLCBmKuy0dhU+XwAk++n1Js9dNrmw+rPsTvxbLt4eccsrPZgC2hghtXZ
I2tH8DK1P+ebVqLtdOkAtm/qDkNfi1u3g+zQ0LrGS6yCV017dFtqgDxgVhnDtit7MyIn5WmEiud+
HCWy9yAd3GOTt0tZRbHa0oLsJawmNKocCXFPw6CH1FshFrINV24CSarnv18B/2v8xEMj8effQPSO
iRVuJBSnf14fj5fqslx+2Q9dWf3v//hfWlw/S7vl8vnyy//4ZXN5a+Sl/OkG7N9/97c6CnU9CilY
DKS5oeX4ykZ8Q00tG2AqvJkY2WHatbG79I86Cm08LmLEEMPChML8nTYegCpmf9RSxEo7ME78rW3z
1zH9T6YSsPguMFkkwbtYzIqk7B8c3Qs2lVbk/7B3JktyI1mW/ZWW3iMKowJYVIu0zW5uPk9030BI
pxMzFKNCga/vA1ZkBunJoFcuW6RyFRkMmsEw6dP37j23MtsHETV7rzHPSXvf1J1YCJgb/vIuL+t9
JqcPHIYgU37xxbgIaAzjwVtAkz+/xgVGx6bvnf6hZqvUIt/oXfchDXOKCxqi4O62QHsaIJMKKRNh
GKlCBCM7FC2l463dEN1nlW86tzu6GpVzUr5k87QFn32obHWbtea2yIZNbNZn+K6vR/nFKr39tIAN
Y++mLPJ7WYNw6nYCXgKetG1XivtsUkRFNRml47zNtWR4LajJ9N7JxLPfIyuBoHJv9uRCOI2J2nPM
viRuvTe74pJIY4rg9LPDnOdMtcE9Isht3NbPmGAeYHWdoW3bFGn6NamiVZ7EvAj0rRIIIyE8hzAP
g8ux8O/TdrpdPpI2/ZkaOZTOGM/yNrgaQxWtKjtKdrBbyT1ecm45WXm3G4S30YNxzMAP9aSWbcWc
nwige53qBaI6VofKyL4myZAhUBjdPS+WT2EUbWtnftFTj4wgMZKdqY2dPSONEs6D6cpr7WIe8h0q
694VlwNJxKuqzTdWlG9YILC6NmLjFx3wfLGp3PJkBQbdFXZZBG3Tqt788Oj96av5KdLxnYFjuU8X
ZCQZwotXBAr1z7dL0zXloC2jfTCDbmNq7zzxul2IBb/BdjBFQ7ZyxHjFNudeifgc+s+WncA6h7Sf
ogLsk/qu7v1dwxLMItd9iikaC9g6PcbIxPAOdDmBi0TUqUQIEC/l8+Ke+3qfRiGyumXtk8VlJZpr
GVFtdqyZCZc9Q5butZ+sCH7+GK0GoncbNOzGmKGU4urM3MVSZpuWCLS1toZbxjRcM0Q0aRykYMvU
uii8PbIhNtDFix8kq7zwTk3H3l0Z5cuoSiJovHJl+cNmmOpnSCBHNPyXzEMOg0OfXJTXpe2fGKVf
xY6+qiH3h3G0KQqDFcN9SFJ5cEL7QbUx6j/2UlF57fOY6MS9zAkD8F19oeJXKq2NKMvruOZYE6LS
wnzTYFOtrZ7ORXkWVMORG/REgPgHpjaKwn99D+ALYryL+xNsoffuwipk1iWAle6hNcP7WoT3GbvW
AM/DNLSfWpPIgNHSVykiP+RGF/1YY7Wj2UZOjlutI09foQHbt012StlQmDLeLR5lu7YvaqAnY1Vf
i8i4J4RgA5LxBEz5bHDExizomBuWPm+b5szTdKt8dVHq6mzy1Lr3x21X908Rb8IuAsLiuPuK5y3z
p/M0V+tayH1UtMdIZ0Crsy9RUpxGJRDXJ9kG6+xjyw6PFZ0j0luZlluBZifve6D2EpE2LytNaWXa
OzWodYN8x9DLqa+vUb0idKNLGqq1RvJTmfnW5y0ke/IV6u4idtRV6SC6oy1U+vrcbuetkXS7zBov
ytDeV3Uyr3urXDetjdAw20gZXibNoyvUVTQyOM2/hgE7T69aGdQxZvDa2vwE2zhyEY5DVx86T15n
CVvcXoqzGk15FhnXv3+Sv5Mo3604SK3AwrHcENm8KAR+rN8RXpfCS+vugXN9gbADZJq3jydvjYr8
0DTTFYEUh4BshMKPrmtUUEZW73tjoC3AaVxaGpV8djELhS5ZCUkhD/UsdjMaotZ1DxGDPyZCl0FJ
C0cOT11QnRET9NBE6evylNg8t6Sw7VrBUGkKz4QM6NB+FFtKIfF+VbVRBPhg51zw1izRP/1Gt7AR
OeVz/5BkYGIdvnO0B6ZwY46C8iNkrPWrdyMAGM/hIXJRJr5/hIzWMeqRpRSJ+XERjPor4hX6Gpny
OcKCh8gfzyflndpWrnWFzHCgCWqpCMtQVG1/f3nF++cZrPbygxdSATNZGLs//3THy2PfGdX4MBJZ
MGfNmRHaq2JZVJtKnFQgkKhTZRQupE5KXYwpIwVxjQ215Hky82EjpLjMeucSuhjauugI1+6EhviT
rvAe4ENpeKPaqjqT4XBBWP01+pHr1Guf4Cedq8ajpWY/lIa6FT0/E2/uUzlkl46hH9uCDmIjdqgv
vpZlgw7L2wTTcGEC/Hby9K1j1baFvuoyvoQSqAyqu3yi59jEbA4mv+nWQTQ9AjjSqyaqn/Fb3Lj8
Byu0f1tpG/edKU7aSc7Jlhk/WACXO+bHp2YZobPdhZpuWoydl2nQj08NmSNumiScVmE4h5ZV3GFo
+v3S/VuNjv9emf+3/9XyXa+ynto0TnqMsX9+92Io/en/bKs+7aeb4Y1q5q0biv4fo6jlv/zv/uGf
FtX7qX77z//9KoeqXz4tTuVPciIaDjyHv1U/XFFMSfW/7pI0lz06iP/46x/Puvcjun9+3l/VPTBr
6Mn2d6PqEmv9j+pe/IEagQYKOiVkD4vv+C/nK/b9BS+2XEsbR+o/uyQU/uDGaK2AvcM+/2+O6fAP
/ct9A4+Kz2OMzy1kfufD/NAtEXZUyLhK5wfwQE/uZB9Z32+y1notSvrMmeecW0G8g7V6bueRj4pY
vrnTdAcx4nFwvAurRBOUdfZJGRfpnNxGs9rFvFnGatx7RfqYy1msm1pnOxFlB09leqvkgIZcQu4P
p7upzW/CsXpsAnHmN9NLIL3zKojupxRCQSngQYZwuqjmsVZJ+abyuFplWV2svD68dzLrrkS9mwrj
oHhp41zEQ8nS9M0ag6uhd07a9s9g3qD1NO4ZVV5FWBSqID00Q3EYAuPQ6vK5LLMvlUSSoR259Dqi
dF3m8q214XLVgxiAWyN6dkEZM4JAQGxG9nFUpNUqOb3IKuXv6PzZcDC7tFlZoytkQGDpO3dRG7cW
BYOHj2BUGB9iRz4G4yJCHIIrl3/bIWdanIS3RmccMmvxlfiPncX6n4SMGY3E3rludAhrPqpr8VaM
7ngX5wCUjdk+hlP0zR7lbWFxVgxVECkdcm61or9V2kOzDrAqo9bhmBcZA9xhpLyYe/Zktt7YPpV9
0+B3nZpH/i5FZOAfJuHzsdLZFQG7LK/nX1NvX7Lk0xlPicEi66NButG8ZQjOYD3SalBJWax8l3GA
Rmi8KuiAMXJtHrN4fhqdaDuZxpUozHNM1hIHV3NrjOarJ5n1BhqllkU1QC+/vbUGcW+Gw6Xh3bvj
9NbVwXUap89kBFtr+iFvCMWKVRjQMwZSFwXl21y28YbRs4RVlfarosjU2i5q2tpdFh50Nj2FmXOa
MvrBQ3yNSu6y8A3gZ47xbUi6fSHnuxjM0aqbunqDGD5FDxoeXIMNWN2gtfYiY+tlzW1jGQdLmU+q
aB5zyzvzfPlYmP1NxMR6sqtbS9IiH2X5GM3TnR0W8QbZ311asMDFdMhBBNGPmTCSU4QgCknYcCjb
+6QCJoh2FB3MnO9J3FOI3B0zQUW0R9a+5RZXuLXPjSS/UWFEy4zBt5McIq48dM03FeSHPLC2QVZe
WOjllv7ZjXZVhQi23foExBgBuves7ffKb8iJtE7oB9V6GKIrJwu7Nc/YM3lezAjQCnrTN9vq9so2
MCMUBxO9f9plz1FtvoxDvQ1G+zSMxY01aVjeI1MnYwjvm9F9DWvrFdfAWd2X3w9tBCRemca3PHGP
fuGf1QYnxx2tE0kK6KC8e2CjVBtlvJlH91iY+SF06lsiLO4AcB+8rDxMAXcFIscviVHfmrZ+kWPw
TVXGFV6aIx3n82yaXzIK0NybXsaqfNO1fT56VBC/L1XeIy5DShVYfWgsQADBHLLedZIdJIfMePT8
UAU5cU/ExWUWuXn4hzdlHb+OujpRre7mqDrFffcpoxcnmfV8cBS/KJgWYCC9IZSkqEmXN/gPb+gy
bMamaVuToyiJIogjg3Gjd0CrsyVE/RQW8i6jDVpa8Xk9RUfZOjd2nH7rq/J/1v9FTrxoYP6+y3f9
uf38+lb8qo/3/W/+ucpb9h+IFOlCmNaSIfmXDpkV/A+oe17gozQGT7/sX/9c5S3/D2Bd7AFCiOgk
6izjmD9nIRZ6SVSU3HQAfLgFiYf8RwX0ZzPkv6gi8Zv8RXPk+436V3H4X6MQ5vrfqTU/3DoGsg6Z
R/S+vTa7zJA+2FF5zHtMjZKcA+2fKcf4lPvVpfaIMFnQjKFNMrMTH6yIhW906tdKR2t8h4cfzuEv
jug7+e4XR/SeNb5w/+ToT90xq81jYDQx0JU6xnZUVucBWpNBolyJWpp7zoR+wEOe37jgHcp5+Npk
NnXCojxx56OlrM+uT5wA6kZ/43e2t04hJOysqrj3Q1o5RY+GQc8YXIXMbm0/lreWy5oTlSbyzPTZ
debjPMv7ucwuOfLHae4Y1ut2POCLig9la3jbOZD9Nms4QHChb/guzpbIt2yOr00p7xOzuKfrdOmX
SHmSLsEM62WfHAAF68awXsfWfLQGLfZVYd5NHuIkGCp8Ui+u5vmjtIx3u+Z/XuL3OaJWXwujb7Q6
YiszIHMF6wG2EviIICUgzMLu4GxEkWwG1KVpVJ+mOnuWlX8mY9R9ro43quv20hvtfRHJQxmLtxah
RalelmlNZejrPvOMTZAXMR7/sTzDqJLTRcQ4FGY20nUEWWQ9KnbeLivD3EwFCi5x71vQ7pSvbprG
P/v9vfO9AfCre+fd61jo3lS5EarjFI3XRZGct1VGl9S54CQfeoUpXJHNtE68yH+KHO7fyR+f3bTI
cNbEiKD65jCKbJfW8V02Fntkda9DgKdj7haHCp4bR9pqxc1e3SRTfD3EyOM/OPSf3+V/XaV3u7Nc
hmrKDLM5tlF8mOZxX3rH1CRUKNB0S218aNFt0O7ymMagHxbPSpiPIu+x95I52uIBBtYFE4Hb16II
2qBBxkUbWvhhu3Xoy9sYs+jvD/X7hvFXZ3lpJvzwzkhoEnm5n9DvGQa0LtWmisNtDi9mUgPNbh2/
th63D5EhhZPdzcR1rqMkNg+uEmtEuqeSR2WlW/+DRuDytb86nHedEpHxoHte2R4DpmRDiit34MnS
H12YZRH91ccvF+yHX1slochik+6WO9WnpmhOXT+Nq0bM/cZTOByVXyHSAaO4al1rXw3c7UlCyV/Y
5V1c4lHPzATFXn8+dF27IqsBm3OSrfwifTaL/M6yu4PM/LffX5vlRv/Vwb6rBNCD45CVsj3qqti4
8RvgGezNFejMeF2AnPz9t7xjmv11s76TyoNy6NISgPvRkuOZTRHLCITzE1McBivXkhu/rS8HdxHQ
TOvff6e9fPavftq7MVNUxV2lCwgqYzjfuVNwnuUB0nm63qtuFN8wcoMknbTxkCOZS6fskAlvp4nV
3hgtMJshZX+DgZBNQGx+ynAws11SX0IJMKHEprmGYl5+dKy/vgzs93++Z4Q3GSKagvpINf1cp5O9
stOwZp3CMBe4pJ+lTbEXcfhg2x3j7RmNnVs+tTYbpCBm/s7ywp6o/1QOBhmi8WVvjRuo8IhQ0WFj
oxw1QoHUxowNC4Caw0SJZjB/Mj8Aan4Po/3Xk01O7c8/gATTZkxcpzky6WBb6FYbRDtEmLH9mu0n
b+yx6Q/7El+3itvNVIvdgMZm8Iwr7JIXU5GuHUfcGJptnj3cQhk8Lzv/lRftIYJsj8kU4e3v74vv
LcpfHeq7d35VGQUBpmGDMM5w18awuDT6BXCfp+qSAEyxjWkBrhM94OYesX7GVn4rRW1eeVaMbrNA
+eorE99SjBittAm6AL23qqBabvu86w6FHT0wj3l0IuuBfe9LaCGFGvNijynys9lZCZVISvCxNmFi
0uAPSkYtwnPvcTl88CPfjTz/8cCJ8N3qEDUkWErXqo82vnVRpedCkBEgwjflWQdI2pd5+4nLde4h
gHbb/tysxK4qALf//iSLXz98FJ4/3w9V0LeDzZ15zAFSr4t5KteKDQ5wsC65rikpQjcfN1YFTd4w
xy+5477WBiSOdPDBvYZOuwerxrhgijcFTXucZF91Ce1Me9BUerqla5fcznhdM4ahWdKgX5z7m7rO
3QOdDr8UG6duafmqc/beODcrXJtVglYxDJpwVw32ifxC/B1GfCgi+/NMvialGfyXpsyROxhUU6Y5
P8xBceZ0joYFhq8iarDbtPa4U0n7givCIYwguiasDFMDklJV9Q9M/54SJ3+GgQz+uZCnMnYOdRKj
8RXtrknc59+f4Hea+L8u8LtFDALUGAhlDxh5KWi7uLnvFFLcWrn1asD9stKJzSStRW5s0LZaFWNl
bwUvxQ0rMTZ8SpF1n7ufw6SmPK/dcgdaA+VO3x/bUQOu0BTCvz/W75FZv3ri3q2ISvZM051BHSM3
uWzVha8unbpaIh7OuzZOcXR7R2+EdAnBattSFwQW3o4QDw5oknUXF3sNZkgm8zfSv65y/TzHxYVv
BPsGDlsdNIda40FJBWp599DOzr5wY35rBGO3pcQRWIeGbS5foiA8lI5traHk3ebCP5fIGQUDzymy
toZ9U4gT796VYZxK9ZU+3y7GcJ0mxfb35+Fvr9m7xZZWTpEmo2qPsB/cfQ/+8j6viKXurTY9s4LW
X0dBGqykCShKigAhEC9qYw73A1qwz6nRxjioZpxBZVVsO7Nh4tIEJbQz8qgcIgAO3aTnjw52Oahf
XbR3S7ZBIKhJwk1/zMqcnClJPPZZKjI89JDlqJWDq7hoxo1cHkDTgTSGjblHtilPrrBiIBtpicfC
S9LrIMXuOZYBjh+C8C5CVSFqrWS/hi1jMJrJM8aVH9Qz72ZCfz0X71Z9UuhkanihPHae2W9mF+F9
3ufiQESctVNwcwBl1P22dbJxAQOPG1VWwUoMMAvLuDllc3rrN9FVPUwHz6oTpkTUzHWRJVs9MOdT
ZuThzAJZ4pRZvy0Kv0ArZ4MysDOxqn0ytZrcR31spc9DGF/3EnWyHdsugog8Pzg2HoPGQG9XJPwB
+jOWdnMC+daj5Gqn7NaLKPqWqjGiL75J8u6gpuI5aJPrdCQOGKTuBU/RWRPFlwSUb7PIn9OVPyT1
NnbMao14sTuLpjznOVqqerPS+06Jpz5H+B35EtJiwGUCaTRu/TH4KDLG/pu75f0IzmpyMbB5rY/E
MHG+Fh5S141YgMcS0qHqgeDFcZOvfTm8adeGEWPU89rSXb0NkQxupdOB1JHWk9V5R2CFN4o2qzMj
rbQax7vStjq5yBymyrE+WKL+Zlci3qfNyrGuXJ++/zHPg6dE9S+95hp45hhvpJ1c+6F4sm3/qbST
K110Pb1dWsPMBZCcV4uM306vu9L6PGXp7e/fD397RO8qE+Id4kT7FZ2MxkqvrCkzef0ou7+LnOqQ
GGJ8ZO7YbOx68hZ1s7VhojEeisbACCoT4IrzhNdgpmd0EUdzCnI2ij94rv6m7yOCdwWFrSY8hega
j3EyjzzwzdL07mJmgsLbUkTps7xy0PqLqz5m2zyHPYlz6M22fonPQBcamfTA7MAYB5t+Ataimhtx
9cGZW57uX7ysAu/ncsOaqzSoB0sdKzc/g3S2HyVtfCMA6oSiikc9GOYdOp91aSU3H3zn8st/9Z3v
VuDSLk3LLqbxGKXWvs+jvVl6ySpNg/MkCjaRa4K6CjeNB5hTKzyo0UPXQXtIcVrVYSw2szNfB0n/
QRDau9zKf774gneLLBfdGxvLgrWu1AO+WrF2ejWtZK6vowUTmHf0Uby8eisN/7ziLeEk8s5l1491
luwfpzey7WTFrzJlNGWAahKB8UGiyrtsw7+ObXlr/LAl5r6EP4SW4jgkgqx3X8UvETXzN2uywmOr
ZAerkkiehmI0TdV5Tjes6LoX/MCnNqUboCzHPKhA1Ts6BumR6nK86WORbhyruPVIv5tF9uz7bOgq
c8JM1H8gHfy7Ffu9xTsqDI/OXzAcrUY9MB8MIIpqdFZGgCSofLby/mWMWSDwqB5dfD8kry6CXGQO
3pBcMmy8gIMiKXB8ZxfP3O+cBBsPc/oWV1S1H9yJyy7xV3fiuzVP1MCCSMkajrY1lvhjsgur0Tmm
WSJjmoHdk4yvBBvfVTs3BDXJkwWRbIVelSMrOTzesKiLWbCa6Am6JgnY44asgn7//fj+rWH/r9W6
P47w/8//T5N+6M4/XKN/gVj/36r/3L726evnH10P3//Sn03+gGv1J13EWv75zz6+Icw/gBe4IR4I
krKJu+B7/mzkwz/6gzQDi/E6gQMLgED8W518uCE/vzYFggDmCZgqloBBFsLw3Q1Uo5y36yyAI5QM
U9G1Ni393ApTMuGPsdNGtqUDwF/1WJal6r/ROkx785pQGcu4EUaDBbxZybIt2xHaUl669lbmsdMZ
F4To1npaF0E4ZM3Rn7LZjS5BBLjsMLw4IjiHSansnX1bqNnVdx3p2ZmxnY0GoOixcgRctcs4MCd8
UYzLUfS35IzBrhqN3r2Svbb0RR1lFrBMQDzWIUtaAFpm1zNbnko3nF57V313qvYMsIlYaestDbfW
3te6mEu0+W0fZ/W6jzojyldRDWwcPRx7S42yNgpzWKcsHw18xMTpzQ1jcCvfDWh1T0Wsmvyy7tnU
H7u0qAPm5SJt5GsHIqF/mqWObrl45KaNxeAnGxRzdnIB1y0E6tZ50xYRRIwGc4QDpOIpbLaJb9T1
Tai8+oFvqD6HYVNfaiMJWlQA0MjWKCuEPNCLno6dNTsxgEthJ3uCs9XXInSa/pyIFnHdzZGHuWTq
ZJSdXHiC+xz5lPoEcag5QyJibedOuJ/zviWtM50E1sUJfuzaKE0Z7nWM43AILetRKdVO2xTS9uSv
23yMpwMnC3qd7oEb49EYk3WuWgNNskIT3SetfBpL2Lb9MBn5JppL/1yHg8Z7MPszQoSujDZ1Lqtd
JDvon4jwImjcXtfPe427zrXvSD1v8sduno3sWzcElEOk06KDQAaQ+ldGkTBdaEyC4wBzI3I5E2wt
WLZKJw7PW0h++RdzAKoa9ERQm4CmDlPhodDCoL2OtQjviIkowlWWTLz6kir1N43IjasBQDJBj7Tz
OvibMNiY6EM0zK9J+mopdnKU3kGjkp2WNpxCKyagb4YYV69Nw2Ofr3Pb7zaObvFBR0aEQWSCoFEM
7ZPdNZDZZjG1/dI9SIAAd+N1CPciJTBtTu/nVuNXNeq2198qq2Zn4jlyVDcwM/L1zGCru2omh8vJ
/nRqZESM7hgl2yrpJnZ7sR1sekeX68JyeutktaWxTZAwpBcKexo3TEbeznmV8xHnaYsBaCsSA77h
Kkq6sAhWuVEEfb2lM8tRtqmSj8ipK/W5tApnZybmDIaMbJPjYCTWQgceI/uNJ7jcxszwjiWXzjgl
kXS7AyxGjLOV2QFi13bWPjI4E8m1TnK9adrI2Xa+0+0ABs71tqld9TZ60nkK57Q82F5vfFLDkEfM
Emf0MkrJ4qK35+IurME+RMiwrE0UDskO2BDGyWHAy7Pxw7m7yhPb5conlTuu7QES8opkpF5jWPQ9
QJm0PzEpDuOAR5nWx7wmlBilKS4eZwuLLDjM4wgkTZNRs1Ay8+DCra3YvDHNgS4vgYx+/Cocp31i
LoH/MJBNoA+xobp8Nxk+QMYBpHGySUjcOox2RZqwjgw7OmlGRBcqCNJbvD7yqVGxfOgne3ya8inc
5KUC+8ZLIl47rZ2LdRWTzZ2tJ+mym6+k126t3IxQXWt3T4JAvLAmbQtndyfidRYQEMBIiTSfISNE
Q6KEukDHh/NXZWFLwEqonoJR8r/VWLPv2/hw9xgJlc7MDTH5l76Lx2zVRnjE5aD8C0y6AUxLpIeS
fjwVw2qY/Githrkl0nFog3UVFWw3zbwEry5dG8ybUdkvrTurEH0LIedbi1wYRhudUV+R+tsjiK3w
hRqlnsUqjwnoYqJgCtKvVOaTSqcAqDMI1eC6Z9VtsmnCSk5oUXdRGVaI2VtH2nu2W5ldz2QTAKLO
BTwGT2oLGE3Rq+hkRLq8k2LqTlkb6Tvph/kOwY0m7bHwrNuEXttVZcTRI43Zxvg2l32Qb3QlYS9M
DUPJivftNOPpn4oIWU4ekZ7N/gnhiixTPcSktcs5euxKB1qrO4Vmc92AFmpWCGk6uRtHmyKUqjsT
YPNHBW8q9V5m6Sc1vZt+NMlTKPNwJ8qsOVSJrml2xlw+h73jJvAUGE8ItQYg/dRWLT44nvgU/ag2
zmeaY/lzxPvpiA8QAW0YAfFc14S93QivppUaOm6/UeZk3sgA/AapnJ57E/pou1ZBPcXPvleNyI8d
209XVVPMb11neZ8S3ktovmxtcpkLQPvLwxTnYVDuOh7PfJvhYg8YanKTrDKarFfo2Wtzi+g8uYgH
d2CSKdQYbhVCLwAX3lw5h7AppHnopN+PqyBtE6Db7BPllwYQDV/Rl6y+dp6RLZC3NchEZep0JZ3B
RnfFn9UkyFRewkjetjKW985zu8JaZbCBy/A+bAZ8ukms4lXbUlujsu9Fu666wMYxUJttVO5HfI7z
0fe98SpIZVBtKNqreqeF13FEZA5sRFX3CaPbyizJS0ycJNlYSe/sqJPm3dDzisCnBMCvdBm9AwLJ
pLVzczaTQddpe9EvCYzeg5nIFeSc0vwyStKKmyV3l8IgKhIIE6zx1rWGyF2w7sb+eEXNNPH6y4r9
OPecrbhIqXkQP3qfaYS7wT6RuCtW2DVCRIG6yqwD/FLQACRhcG5yFkKCISptFA9hUYZ628Bs7db9
GMHez+w63HlcsktjZB6B43DCGkPTtIRHFBHpd2YlzCDha3IS9iy545nRODhlLMN1t6xJXCY0ZUCN
o96DKZrbSdceGxFBnq692aJH5Wn3tbJmWo6xD4cAAsrUq9shL8fiwjTD/LoKee0BhqpqfahMR3or
GRT2jZ3UgI3JOuDNbVVu9mTznCO2c1lpH6J8Mu/NeubQhswNH8x25u71i6K6ZQQaYD4pjOfMYfR1
ESnltVcJr6p14fbjuKKlRKOblPM83RJJpq4bRtYsxqDhfCgSuZ8+YcWNv5QpJop11A9VCwMV5+5p
MOwBKchsYB5VbeuxTjUms/wwNpyvfFKIPUGn1S1C0UbvtR9TlSDgcj9J9BYmtCmzb3BXmCNdV882
Z70Jemc66w3Tq7ZpNxM2kCCUFytst4zXjHBmMuCwyr0Q7gfhgFAwjE6jiefiVjl9DCWELIDxbrbb
8esMkO/TZFW8ISul+wFGUkMUhF8QlrdqQfTeKFJcvH2XWLV+mLI+qredN4fcvvWchWQXxALU2NiG
Jy5xj8LGoNvZ8lDdQNiHYSdqQjjoIlkmkQiyZa8a5A3HZwx5sfHGKjBWLYzplBvf5xVOb1OJbZAE
tkOdS/LJsRW6rLZ5GYTyvDUbx2j2zjwDSYdLMkZyD8d3BAGcifF+Gtz8a+d3oLN9XRibrusgCxQM
XgB9uHZNCT72wR0tLcM6VnoJFslNs5I72Os1vHOS5pzLCSp2sCo6dsmrsAvaC1nE/pIcoaLuordc
+Xloc0ENws+H9gV79guOnri/9qokiY69V5v7qeij25a7x0OIUvr156Yv0znewPartgaxTc2tFgNw
1GIWMy/JWefwbhhGN6Eg58LxHhrcrXRuvTY57wB1BWslGBvunVDDkUBNlBJz5Qfjl6gyPJJxQtup
1nVTTSlIRBU+9EkYGjtlVfbJo+RysCXEkLvEbEhg36MCL2JkjWjWYz/G9J9ZkggDiT03307aTA9A
s0N9LFKgb2QwQO9GilmSJYQsZ77tdaczlDRzcNZUlkk+umsWFJQgGM0dUVw0fgmO9E5RAdia24KA
TPCqaf0tLXIDQAXB3vdyWVER99bxZTYMTgqofrYcyA2VrbeBVyeEE9az7+7iYGySo1/ZwZeyJ8mL
ERyTFb8oM0jQbV/HW1ZlgR7TyJIXp6pG45xl16lZ9lu/o/lvOm/MCHIM8XY2XDSafQK67N4fIFMa
8Wct6+R8Vq24KTPDSHeVdBOiBMgluGDb2axrPr1fSdnZPBaTZCNwVsxp6J7sMaiQfaKPdjZDB8O1
thM8zUy2zPyLW7SV+gq2HXV2VrcOVDaZjlScoyi/TNk47ZNGFeeqddIjWqaEQi2OweN5TcN4sfSe
HB307hK4kzwa/iwIjKhleSNU6j/ymzFiipr3wSqtMQTyburI5nYRbdHEgvT7oMzeji5AfYdQJeIE
+3lMXo5zYRG9Mu38VCP7HR3Rpff54KiE0PmAIbM2J1QppSlSIlRkzJ6PEQk6qTMdj6Z5MWruh22t
O+gwZdRQ3wkWs09OJunDIu2f7l0mKiYWOmPsVwJLmLq0tYhe6M5KylzFRBCNzzCju5hT29Mbg4BR
/Taafe09aJHbEP5nmGxZ74H5mJr4dph9FGdAUv8fR2e2HKeuheEnoopZcOue23McJ3ZuqMQ7QSBm
JEB6+vP1udzZSdlug7TWP763+EYvrV+54Uc8opGY0lB/RtxP2Ws9dc7cLVkCalSnmb83tcLrVgTZ
WO8y3ZOAQLsEcX+4dMabS32Id5gH2uctLdVZTF12qhJvOcBriNMEkvoYkFpASqgKfnh+C/UXzgXA
tuhGuBFjlvmuXhjh9gmheLRMsb69pC4NusNUuYhmG+xC7jRWlcJRSxEhod1q9mEEa5E/MuuaT8ZQ
iWwuxcjlj9Y+aM0UdNdRlZQTjmVg/pieq2A3ZrRpUByiqRPgEuSNpr+mb35KnoUOt1/ASrHNrLxY
4B3DRUY6KTHz7UyTw0AXoTYrni8aQetT0c3bpSXX6AsGmeW4KNu3ze8K/6neqGcWVZ7SIBKMj3Gg
OxaIrSWlrLVUDqXCb4vfWdCwuYSIWp77dA120mSkTSR9vD2tQb+Zzz6y5RVx43gFlBaSZg/yTUwz
u/9chJLnoGmReGrKeKERF9PlDmV7jbmoA/fZO0EsfhfmGQ09ssrtLs03/aa2eiAXqx5q0hs6R/u7
lnL+jzru6Z0E2SW9zhNhDrtB+ePK+ihyHN1h+UYlULuLFNsLgS6xX5JhNJnyZOJbGLNngzdvjYMf
dCvACU3OcyQsSn3qs3CpKLWSaEWWMWQoC2v3NG8dv1GXabubQ4UJtta4jcO0KZmCCbRAYzpu9UIh
olyfoSwzIhunKt8j3veOfME5u2i5RYfcgR08UMpB6E810ZjDU0IjO6k3KBCqeloiSImq2fnDjDR0
loWnPpLa4xfnZ8NEeA89HOFrQE/L9MJSnRV/u6UuP8qVhl8ibfz2mqdx/60OC7BTzeVPXy1doN1z
H5SWxNytycNDqH3/SkC5P52YBYavIMWk/YF7Ik33tcG2/+CVzXBbVcNHxda6feNGS36NUe1fMktP
4l2sq/ajy3vyhSZIY+rXk/w1C2++Y0PAxFvmwjGlBmHrk3OJjZt4bBra7qkRk3zYa5/Gl0J0/YeL
RQINMVXFS+kMxswKBdG+o0iay01y459dvmTvW87LdZjX2Db3Sgq9XDorPLGvQ2/5jYc1eoxSj1QU
6r2e4mpdvlwcD82pB1M6lDovT6Jayp/g4T7tX+FqyeUka+ehRH93xh/Vu12z2eStXcNpX4kS9U9u
sGk+MRKLI/d9Hpz6tCThSYmyJRS+Jc1oTOJtevWJlhv3zkxe9dbUHU9OoIHAV3Y7uXI3jymWeDl3
+sY6NY8mVZF8q4J8gHNcZfQbL9l0Xy1VFt6RDy7ENehs9hb5zD68LTWhXaW6xKUoXhMvy14wOZXr
zdxJYqvnE2am0WVf86SmUaQwlNcgolPvwPDtuW3NQBdEydJ7NKuILPeyGH+1RdYEP3Qq1vB+oJFk
4rCI+wr/DuU9iBBJYaqaGxxBgFKe8aWmvDhxV+ZvsnbeRK1OQ3qbMo17hTmpySdMOG9vcMPjVDQs
//TRNfroaRJo7/zUW86eIsaEUKnM+2SkIt+eksKOIhCXEv5p0OIs4cS2Tm3nVcbhhi/KgkIyOeR9
cR07X9AL2MrgUdbFAjeLu2YlsTxouumd9q7BPCvnbe5f36/bS8atZJ9IQwANS2mN261t1D25wpPL
z7r2B7sb5EqPmfDxVk24uFS9d226Tgc5cUY9iTrSzX4ER30cdNJ275GscGykEcXP9BN1Q0rcXTPb
jEhBLwXzDdPp79C1/i+ZT5k8DpPfbkcZz4Q63TVKhfmrm4OC5KqC+ueXfoi1pmmg0NRjsOSSeSKT
H7ZKxRNyEIJUpmRBMpNWHhxzZufuIaV3SNIaQSFEBEr5Xw3KQp2pYP89rsb59V1f5/kDQ/5wTikX
t8cKlPqZV9m+t0WxfqMxGyRgqlDFsZNTvUg0lW2OwdDHJ9tlksgEqSqyab2FZqguij827LsPqjK3
UxD79kY4GQ/IYc2lys7DsELkbOBQ2yWseNX2KEmaj7EMyWpcvEy/RKHV77JZCcHJXQYNSvsxIQ9j
XFTfW0ly8N1mzZLvJ4fhhoauljKqSnb6blh8/1czqyo+6K6rKQGZLaZPG2Tm1zJk7QdqPL2jwAIx
e9z4DKtTZK8egQjgSeNq3qXVnJnGH+HeEKRk5yqN6QPoizm3J47Trn8tEFnfei6lUK9xkwO/eUQD
k2aWj9nvGqkdSvZSV/DrohmeQzUgZ06H7pcbu/KBiBm7r6VnyBsbop1KZQ6+tKRrdAcGkpwreXO3
WbBwJLWDUP8ZMnCOgGny1NSjd8rgNh+ohNjOS2cSOt6C5Hnpc/8XMujlgZ9reJY40s+LdMl93Xeh
OHUy8MyJTozkb5f1TXfXLNqejU2Hk40g1as5i9/V6DpJhXUPvTuvlPjVbdO9liRfnJFR4fhCfjRf
A0p0Ec+H3kq5We5IRiNRREyM7xQUgGWFRPVOm8y+osbFf0blwcwCz17GVDBsVziqjpGy9Y9qjB3C
GQKVyeILUtf/CgHjeY1EH7zSbC8r5NVE+VwrCoWRYHZGbGgrqiCjdbCezzpbAhqnMqv8XSixQB41
kQUNWin4V3AA4pb2jSdjLv++t8z2lPXm94WN0p8deQbxzSKxAv2Ftfdg6mgUfwEa25kbNMurHWHN
xUI7kgF6njjN7mS/5qcV3RYRwtvwVI5NgjmA+WolESPV4AleREoju/oI1eKNvHImLZF9GI10Pu2W
9eDckKLeKTXyGpeFzUtvjfkobFh+r0aZVhxbEiIimVDC7ZPAhuYlJnGE6j2Gvm3nELWBrjWyql6W
YBWvpCCb6Ske2pbqltlK/x/nXvHhEpP211TU2eNSj+ELCDu/gqjFyln2SOqIkoC07umWvpIhUA+f
QjbZb5OI5hGjqzgkSo0fOTKmeefyjAnVeUt2DqJ2JdmCwbM9oiIFtkSxRy4KB433YBW1n3dBU2h7
N2upnlOEhq/NJm139ZB0xXdVOmS/I17vgH6pqOCWIVMMnV6hjth+sj1EE0KwAQWr2C1VF6Cb1SMe
cYWYhbuli/ts19t1Vnczf31706JUpzbMkqsdm/m3c5aXN1aRuSvD1Mv2ucTjneRYIfZZ6lX3zVb0
7R4OY/4ldbbvx/WwWFsel5mQfIwZur5kuUOnzBluj0MWeX9NZIFT8EyAalUToAxrtiH3v9UtSYBh
bP9kDDkPlT97YL3esD0HSxN/laHpz270zDfOlVtHZ9MWRxKwiock9Og1EpA38jTXI+U7rgMoOCSD
qYlZwXbyza1dLQ5LtM7hcZx8YALXbPVuy/zmHfXLvG/nKP/n19r/VvZJ/7MpyUCsa3RgPysdYGXs
W69VB39rk9c588KeAyTw/01xah+BzqP+Gi0hc3faWb1xGjZxfx7zEtsTi44bKLoDeXsFGkFgkdSy
fBEDkq37hlIkGtjmRcoLs4x+jnIvxMNIKsT4gqyMRK2SP0pf4izLCfbIouxkMQKz2uObudc0ChPq
nRWiPJGFSENpjPjvbjNJl9CiXieGtQrbx0ljXSo5hAvorlSRZ+AvJos+Zb6NNHeFbUCvqQuXYd8H
XhQT9EK5zx7EU5toB1SR3pND2rodCN9M8AFApmbEtEMSP67MyF+Fy8bqqZmWtb/Eg4h8ElU96j1F
x4PIkafkzzweZwgYbzFv0UAVBQ1QHlknemDrqmKv5/mmvHSXLqp+k0quwX70VMDMW2fLPo2m5cBO
qEmwTMDk3D4jTQ5M2otqEuMw8ZNAsN9SWyM28vK1ouWBmBnylOS4nlbe/jfnZyTPkYEOOG2Xbpp2
QqPpJfMm/JNHVUADmBzFB//WfJOKlvSNHIkT3JJB86vDn34+2+9ZfaOp4mKkZVFFpSYsjqCimAlp
27prnY6u+dGsxKA+ZKKT42tCB6KHQt+EKURd2n/31JBiG+qX7qrquO32uLHEg13Q7/PhFv3w2uWZ
J85DEc7eqWgHcpXWahDms5iLsP9FzafDezxvznIQCdb/OEDbRZHxoJrXKF+zdedkHlTc+kqv/01d
jvLVFYYit3UzdbrbYPBgMxOoDtSsefEFTgVcxsCy/h40psBzz8d5R8Dh+lggaZRPdk0pf+aqAZUy
kprVNpo7rL+BTZrPdB7T36G2LGf5Fqhz7xXTn97CoVDFZ4Z5wBKvXH2ZgMlLzMttdDV1aKpdkoaQ
HF041ftNafHYpB2hzq01BLOO6Kuf4Rv84BQNoCLfuWjEBMqTCvzVVFLeEvn63ryjPCjc1V/69pTY
ZUufsP/n0JR1mAQoXVHrL49hWKX5JQBhnI+Zmm/YOrjHe6WQzOKmW8w/LLzYmuel6yUlujq+h2wI
CNbAhmf2s9Iu3udN0gbft3Tpt+vaY4nlVrb9ZwEzD076f8D99p06RACh0cdtJcn+retbWljzwH5Q
W8xiZKuIYpKG02K5bCMqzUuOFuGSjp5NYevAKaKsXdUfwHXvYPIh3PY5ieXxKTW9enRJVG0sRwNJ
qYbyNX4L7PIToO291+TBN5uSlJ8pyVudiWQ5hw0mfuP7pCoydWI031gRimEU8/dEYCE5mIZ838fJ
C9bmEqTetku2JTisTYClIpXDT6uV4O3dFpvbfaDG4DFYp+CbQrWL15j1gTmYtiPyvuSGCH6Kye4n
zrJ515t/6/eEoU32DeyQ4rJJyo+tV+M9o/jN8R1PNSKzbEib9zCz7rdvpOP9QbHwg3sPVRQ1W0Cn
D1tP3mVwZrjxV2SCMVg08VitrI5tQ9zus2O7YrMXFNwc634y1RubKgHHg2D0OxclmE6LjaVd3K95
dnQe76GLhuqhNFtrCBguaUY4zIVki8M8FmZrfYinYfHmowu6Kc1Jl0vzAsXYsnb7hEAzHf/Zpt6L
7hhYwGA0aOfy6subXnhfmrktL5vqKylAKzU97vEUxDOnfxkn5l4S3EDxWV8GcdhdJG/m+qGSqgxf
+n4R1UdaFbZBBDCzgmKXneq02/Uu9L2nMGSz3s/puOiT7RN6KNuqVv7JBT7pcx08Tf4ZziZHKo3Q
gZWXYGJ/WJFb5jMKlmoWJIYXANNH4iQGJDjo/Oa3EQKGjhBeTVnjjFdlUbBAUwThrr0cPOLz+ySJ
td0vAypJf7e4pvLkPpyY98ZTDihNBk6fBOsZVxIT3lNXR6L/0/HUMOWjMO9v6RiVZigWIVgSj0uc
rA9NwbQAwQRZxooAhj2+tFsit5dFybolJWJsCqy5K7Icsd+IgF3MXTQ35S10egBmo5tI50TBW5/m
3lNZNQFDMjX3wHBZa7U5SyDrbWfiRVX3KuxH+czJoZmnoXahA1tNOu+wo8ujX5MdH+Oc3JVeMFJV
GZIuMA/HvNNrr65Fsw093Z6VXsTfPhaTeA8yDMoPLLJje1i7VGKSqIWgdgII292PhcEaSkhHFmje
P/DlHz0Vg/qQzVHTHSD7Ody6BOnIhYr0QD0BpEUbkd3Tul6cvPlB+6bI878Top123qNgSvr+nOcp
SQ6xJSAiwW2U3ORAfSlZ6w+QV6u4pptqE2q3Vw9MEJq4zBkk5JaxqW+2qevoLEUl53sEZBpFdcpS
zOiMfqT6b6rhxm7DejdTS+iyog2TU7NREreSizCUgXvL/SlKTkhp4OKZlDR6VQkag9fFIjHBeJgj
CyTYmqpAf9eLjiAMncXa3G/eSHc8bpFCigvshe7PIi83e9JpT+f9pJpF7capVMBRvSaF9eRPVToV
J86G1Z/Pk89LtJ+9ETq4UdZb/0LBNKTFRZnxKHXMvGQiYh8tyeu6YpL6V2eFB7bNWzH8GUsPYuVf
Uo0ElDVIwml8TxiWCXUuo7DqaX4Ug19yE/kJN6i328A3vL/TNs79PlujTp0a9CXT0ZPWX4GEgYIh
5cD17obSNuYpakiYPslwktt1yWzq0Q9g1c32Haj8JY9Qq1MAPCgP191M6W7/Noq6z/95c1rZs5wG
v39oKuKf6GTQtPvqsJLh7zolVrvaEzNVBpSaz14IlZpM4t/cCkvbFFLN9hACLtMWp1wYGiwAmzKP
C4lz3/2QZRkjbJA3f+rN1/3Rapslaib5BPCkgz6Wis7hi9tQInw3kW4LfVBkDNZPCrCe1LcRouBg
RFv5J6/vh/yANsyUH33DEHSJpbd5v24cQUo2EfDNJ8cj3c/Z2gzqR+EJOz3N4yDo92zngGzurBlK
d5+327ySk92F/XA0lI4JbgtTb8ttmcjCY+bKipLQIry1kuZzSXdFMzXW46p0cvudpXMZfmrA0OQB
IIrhGeUqV8AbXm/v1tnloxg+BcEwO8J/3VzTSLygPAQWyhFWw6L66H1IRFfGH1LA/LZtiMXq/Ex3
R+EC3CkHw9ibX8Fyen1xzMfuY4jZa6+jVxgC3iHcx3w/LHbYLuh0wvFxMXFCMIiJLYuWH6+9fsoE
LFR7ARphOdv6oF4JwrE8kaw+RVZf1rrt6DwFCyuOiBNV883v/XLXUjPWshwzDlMIxD28sFVEzZqx
xBR8NE8d9FX+M+360eY7ky4EGKyijNrrjHQBnTi1nd7LlvIfZ+H7UUx9qD/ber6Lxz5jxsolCoIX
PXJh7lw8lROgjg2n4pKuZd8emzVo2jcaj7voG+cHoooTPLtrv5HZIGmGoHv+1inctK19KEl18Zm9
l6q19DeLzvyIG+2RjdRKv/ybDqNR3ziRe5ioIZ6xzXLWhA8TKQHxEaBS6R+sYFl5diUI028xFYwq
RxWCTT3zkK/ju9uGvDmWdo1JIDXUZsYPTbBqfWDEhD+zqatIb09xQ7YftuphUW1f25I4BTNUyTHW
oQr+xWIbiKLxdfaawASkAxzLsyiXcEZiUid8kwQztkWMf31DAN1dWrGY7Zhq7U/dAThwXH4v5Esi
MWOGMQXPkwkGBXFqrazvgUHkQndHkSb5s3UZvycyhzLe3y+VVW5ZnhfTb81XSG8oBh4FS6fTXbMw
90dEkapkY3oBtdpV42imXagoE74LjEg9vO6lgYsKiR3yyIhtY/0NG7IbwtN6o+ffQtVnt/oNblK0
OFvTkHnU5WQRfKaLKwaycqoVtSaxTnJx21H58Dzbjo93jB5LHJHxE1sURe9oZRBuvPTo+vAKKaRb
6oz8hGyrlju8/CjC0K7qMOjWllD6y5wyrC6LyLbjHBu+aI6g7rVekOnfiSr04VhSlHUbmU7vhAbb
AAX5HP0nVzl9LtUcv7aepM2Bqj79YMYhjfdJnBIz3U20Dz95kYwQ7LbElOEoIF27PRUZvTGHKcOF
15M2sBp9SP3J70foi4WorzCagmNeaNX+1Quw3zNarnD9DM1Kk/lOj2UsSlx+7HmEeBVpe0IyaXho
nQqCipXWj+1DsE3x09b21XEqRpz3tfYQdVYKwZxPNyh7pVd5IMNBPL10MyXqRTbCoU96lGfXuelp
QxdGNnuAkQn4sN/rVdG70dSr+xbXt7j/GdoKKmasPydVpydigtNrEqVVDJ45RZcg8bzPNI3557ih
OCdcUf4YTC5wD0n/N+NmfJpVEtzT1bvu/GXA875xE5FUAumXdkl8nfykwflXO3iduYpeuqVdnqX0
PHINnfFzCt8KDB4MD0/lNnX7MHLRIw49HMUDGDRZCkv75m9bSBFMJ76FoSTIw+V9swOqDUeWbovA
jxPiR8dmfBD0UnwIZMT0PlbdSeDU3WPSJYGqWOerR+yiRs42DRQHxx3gmRdISNm8Kx7aYPTy3RAO
ggoL0VBs20Eri27754sytc9QO9QouKmh/VcV8j9MYcScJTzjt9NShl9N7Ca7y7OgPI2p1dORv4+4
k+oY3oqkespMVP9qS4OyJZjm5B3BLLqM2KZMB4uJLlPa4eopZPFAijAQo1ciTAnXCgOaR77CjvN1
QGzZGyQ0hS4nRJPTvJcDYZ4maUJM/zdtLrA6OWQEUVENxMP7FG2snXi2C/EiwwoarVfr9N3XBMvD
HUzyMVLbSgd6xYNYTnjyyFFo60uAmmSXRUUXQYoKN1AqRA/RLpsmt889a59SvaCUEEl7CkufyPhO
I8XhUgl5NMbt1tXT0QZDATd+wXVMT8pmJWybQM6dz+CJsMJA3XUDL09GrKrY1Dfk8IlcYnS3gCan
KcVjDJSljhFWlVOUuewISwZYaOIAnGCtq8uGJuPZiq4jwF4yrddL6sAnUbHqh9DxmrLctW+NB2kP
YpDRIEfhbXOvbcW2O2KXlJKVkdY32EIe6RaNV6pw6vZOQc7KyW0ICXAnumMRghvtkjKcDzCFSfcE
Ihndr2EMS6HsmFHyN2TenmW+2aMmjC5VdHM8+mqSMBdhcSk4ey5GU+8rnNIXOYJKNl1r7iv+8APx
bPdWGZbTzMXRftGgwuwMmTxXbbQ+j6uqHopM5o8+vfTIvvJcPQXLCgbtp6n4JtscSVmUePGZHB3v
Wogt/uOD8CiOl1QM8cWGfe3jou7ce194zXdf6f497Gx+DSmnOzRzADEaWFeemVphNYoFx+uDNtkP
0awMmY7KqVIH7mEAOiHtrJ576JsgeFgrOTxWyFk+MuJswsPUqujQtZS/7m4Gh+wc63yi0qlJFNFC
grcwMG37PDUaQVHGJSNjHve7dgvkw4ScpTrS0D3vtyUz5hqjeNkx+FF2nU2bflIweh9dhJh/E0l/
ZjHujpN1PQRqjiF1t+juk+dZUbZO+d+uZto4TF6uHgf6+Lw76IP0SXM5oe2E5+SWgJM6E8jK65Z2
uvgOFO0eDBv6h/bj5gqrPR16xKQ35xHoYBmiJpZFs7zkQ+b2TU2Y+gxMe0yiWjzFjKgkjpGOEruG
7rAqYHB+mVc9TlgIxvqtF9n6Ivg97Li1w/IYcOb8tWhZh0Po2K2I1RO/mb9ySwx75+/7mnqeDmPH
OcsEy+1dm841MUJb9bPmnv2sGlvRM6a8gbnJh23LRb6yVDfpVu2XVZN7hHHxa5iK4k0OE2UVG4ML
SMs85uE5gvUg1HqYl+0AFELQhYDbemFxWtkHkvZ9Rit8Hw1R/t1koU4uM1jWyVCW0D87ZC60VuTx
9l4Wnf9UYnOBoBjy1wAM6eKTFHXpIRIGqjTmLDjawo9PJXjzXwSYSfKybbN+A4GcvWNZjSbfG2bX
lXe0BL6keD0u97iGF+zubfc3CdxykWniXbn/6+k7QZJRvl8qf+wv9YxQ9zCIIfsu0GHSHNVsAWsE
ca981SUJwxudlz41YUxAZE+K35+FVLH3myIiwxjj5KUvZEukuOrakz/m0p7KsPDdB13vogaT3Pj3
Zz74JtqDn8Xmv3KjPa2TTQUPCLOP2sffCNjyauFXF23RSh+8OG/mFb6D4Aoe/Xyuu2dd1KTApygR
1Wvhwz3cNnySxCgUN5Y1svApCrrnuqNuL6+wX8OoWrMyHHnoVWbE3U219+MhRIbcuqrEfdeTVr4w
MW4azCyi0fMh45tDigBPeOtO52//REjeMq0oM5p7JrCc9EaTRi/JVpj+1cubGCOryKbsQmWBjFkg
OQuv3ILUtSUGBUghsBHsxzLLmZ68dUO/bEqQba9MpuYHXcNk6pcZ8vmj5tBxWNQNRnWaGWa0iHk+
kzElWBSzPkqOXl0N+r+FpZCQdLyNV84u77fPqDHuie7mp/d6hp8Z4Scv18ghcqfGRRlEnKUVx7iO
aV4tttURD9VWr2V7M4y42tfx56DHcaS7rELR4FYvJ3h88kLAUS+DkOWeYgQWgLTVvUGfSdBZHd+U
h1tYjON9Va6z+C5jPoZTEtJY+q9dCNNCOsDnz6w6cuyfcz2P4hdYLbUpbYLotRWC0jNth0b9wJGK
4DZfYWn3uIaTY4nGd/zCUzNobmubBt+GCZDwAfLFdKAM2yyCfbv1or9YLTE1HXyjsUjuEjslyQUU
cvrOUhpKTB+qu9KCoSTadD+YX+TWaSoEhmLtkVSN3P8/dN0Kau8sToWvJJiAKxVpb7pwMOgWBK2M
9XA3EcRzZgbxKPpaZk6ovb/2FUgxLaVEbXgkThQd/ooCv9tAgQOh/M+wo94x0ZP6mqKyQa7u++3v
0i3srK4CQ7mTKqEgR23dN7F01Fnqm113Vd2cn2VQ9UdjfLU9eICvBfyFaqoDZrN5/aKjk0Q0rMTt
/bDFtXgtkN/8RYC81heip2m22xou6Js9DvNFX5ZfLW0V/HBOAeNtfnqOk7T+W3vzeoVcS8k4y337
gPr3rz+LjIOqFlXUfbptwkMH/JW06zFFp0qBWuwE37OA9eLgGz3pPyGx6ink5QMsv0YXJ/PJeGIm
LJ4ughjDG5a7+RzRgUuf+NhTMEzQRolP72xiVtldirfBP7YtDffIYMJlYw/GQoU0S2V5U710K3zz
qc2dbj88PVhYuHHKnToum6jsr8q/VSMpxvZh17bhglsrHMksoZ1H/3UiH+e7sO3iDdffiiAH7Nwh
2JHW4/iJDFjMlswz2940dbQWB3K7Rxct8HfkpU68d7weeUiJGBKB/L8B8tE9Dkoj95nWCg2LRQKm
HmUnSTPzl1LVQJZOzz2xa6AwB5//nTKLzk0OD43yfjtXU5vnemfnpPszOg2Yd103NJmENKVhO5MJ
QmCT28213wsfYYBT9Dm/NaU11t6nwptAURi7jAv3YwHyjThlbbrtSRJC0FCtyLQ7CiQ8Osa/fcPB
O7NLAtTAIJ1+s08rZ3+m8zzMb5EpCbBLkyzgMWZ6Scm077xlamhp1PGX45Nq+FK+X26HZMy86bOb
kB3cJQ6KnvZGWEx7N4nMIlySIqItiqSHjnpM+iPoSvDa2HbPQR+vfFkTJnXwqM2weVS7yTqN3wGr
6vTgE2mRn/Cazy0bUqwn1NEkGlKemUkMZQ8lKmVNqwQO0vafVjIIv4JcwmNi70bw6y8JvAp69tex
IWLnyuIbJLtQAOy8hvOAHrUnLX+93yo+nrcJMHw7EKZlzV1RqPiSKCRQd35/w6fGdfOPwQRAijqe
ZmVOpaG/kH0s7jmTyl22wE2Ra1WhIhzK5UvBKu5x02fRPmRgwtO01lchi9U/TnkXH6NRBA89svbl
9zRozqDDHNXFdEykWYP8uMXxzCWKK43IYZtauV4G8vEoSeT7U/givPQ/V/fYcRwRm78EeRqnZXW2
OoVRKxKgIoAMHlILt95MMr05Vb0g2JU2o7GmXs1xaKiqAu3hF3BIYqMfpwbbI4dCTwy3yItrOCT9
m0UaS+gc+9RTinf0Q89QAyRf9PHdYkqcvBC1w/oceRMqWTvRrrfPUMCaC3oLd6+iCFMJWlwKtxfD
NQlEDEKw3C1t3tenkfw7/og6gsvUyPpZ5TNLmN7IzADdT/v7uC/I+Vn9tXqlwkiSoSV8+xiOaFJY
oqFNIyhRwn1mN/vPnYFIvVGfKNYVW/C3IVgyzK7NFO0cmryQlDzquHmxZ+Xfcg3C7NBijBmPXQo/
vxOFHPaDCKufUUDh+JqbLGCHUTBpDWJz7yl1DdnNBhXbIa6K3t/nGwp4JDB0qFQZWMvdnM3lcOzi
QJpHN8dscVjdZodcQUFFYSTa+HGZ3fLPjYjh70K2Ga2UuHM4B8didhcahJaA9Id8/W17vAZ4cFDp
UN0l38PcEofha69DVYYHabpfUHBhBHXER6ilWvYD8RkXwN5IHovZkvLiSei2Ghr8R7pWfoa52Ni/
MsGxez+KfPnWyjWZLyJxy/dgTQUgi2fqU0IwQX8kuF30x1Zo8oKqOtxuoRht/DyDpLx0qhqvY7yO
ydMo9HSt6SK7SyRTtW6n7eK7Jr+sek4vSdokX7QBruATEng8jtXwwnbMr2tXFaadDinOji9hyvpM
nro486oQoRPIlQFsBnS7Vpbd7hJgC8GoqSaXPw4TIsHz6KGIOfqRZX5rpQdP6qFsRS5TrBDrbS6T
Ez3w08GvmFO5NP/H0XksOa4rQfSLGAFagFt5qb03G0b3zB16A4IEzde/o7e9ZqZboilUZp60+r8h
nTnacoaP2Pyt07pzdd7dFOzluZu7wfmKM2SbF5cGCLtLrGHhERBpI7+RIRvznvY4NDTDsRtkPu0m
a5B6h7RjarKlV+y9EAsB24J4PLeQmMpdzDjw0scFWx1fJ+y/ALgxXna1ZnL3RPzQTqCyOxQkLAT0
UT8tbnHtwZiXhirnVEDlGJ3xMXGK4rCWTn1ZbEKbZWDxHY10GIDMYTLuU1yGje2H+6UqybVw22lO
nJWEm2aLfhdqBg/0YqkPC92yD5prbuuz4NwpT+TlhZKtZOfi63Xw+Tt4NyOW5hmC8eC/jTyYDJtU
GRwz5WBvynNLJTYAmpENsF/hKmLR04pzr4bC2UWOjrEVjEl3XJG/Lg7WHGbvkQDwATcMBudVQoby
KDtoIbmriOhS4WEKzMSAnuyNAA5POQZx8tbTqJgyvCDeuSgIp0FM7qH0S/ZkmZs4fwmKZ8e4irLv
sMeTu1kT4Z+90WCIaYxs5cZjm8iOxU++gbqp96CsR2fb45q6kDC7dv+Nei+CJi6+BjohX0IvzFcc
AqgU75r6nbPRgesfGtQiToa5F8OcRO3p9iGgr7/OOEaPOlmd6lQTARbbxncwA3fl9KfW5AYDQo9P
zQKvtsbN3GwzM+Nr6Jy622oU2rNGzH0s6Od4HAbaMp5zVFFYUugv2BkizlIlhiMW+Q1cZM+aNNw3
HP/aTe5inzWi5QAIfdz/E03Nkvw0TZvcoiZwlzWNL30OIWlEGJsV12kocK3VmwHb6cNYtwN1ggNW
CGeBkMfWeSleMy2a4jQmItq7aEIMP6O3Q0yeWZdhji6ETF6C0OUAPBDNwghWz/m/qTeAexwqboDu
+ikPVcIrwHpHQoaZ9hdx8PANvCzJgrmWhZo49qZXKY9NQFebnqDFH3WF50lh1Va72jyIws1BKrY8
Nra6cBq2IIwcdySMu37HBjO5n5ld3ict+AWjIcz4gJJpwC7NhstrmDf6oQq3U1TaZw69GUyfYUjP
NVDyW+X1c3GJyVLEtKCj3W8i25FOEkHt6Q9kkoIBFZWuP89+PzcHgkM1Nl7kVeqSsK1iViARIO4S
rg99wnkw/uAjgEonl/CaB4FBnK0xBB8vsa09RDqX7AmK4B6vRwW2NdBs09IZfs00FM1P69fltGFt
vpz51/693zZ4ZvkWHe8iWUC7dx1xtfspdrOL45v65Ayy++Ts2gy3i6YM8zx1NmTD3fEWJU0ig4m0
FkRqtuTwHS7D9bBat5qsV2uELc5mngY2z6L8l5uG00U3h/2/FYdqsMEpowm90lTC+8mprHdJXMaK
10kOgkEhiNM22tddkpMLKFG2aqvxQmCdLE6V6stHJ2iD9FjX17TlBFaG9SvJOv1msmXN6WYe6gh3
Wb24YfeX0JS+gfBhli0xTCyThlYaWAhYVqs9Hm6mEeFZClNJsHVyA3KgZBisRwMXe4TGGAMLAdrt
TQ8Mrz1gSnbNGAcx1rRnxeykTmtg08u6UMMbGdbFSydqXEJx8lktJH6erkvk6VPLaCGNhspLFXTi
lV/Fwv6CflCqSFwcNVzRaLy4FxPOY/deVrsCGKJD/K+I/PzU19JTB/qM7A2/IvQFTgj9P6VU8uat
LlRTR+P4K6rcCxB6XJgEmDDLlSJVb5A03GX48EELdCk5DawzKTFE/EU2udrVsmn94uGYo+FwKvdT
pAnSswjuKJ6ndCYxfYzDhAp5v7GY79QqoE2YKvBNsNMjQYjj6uX9rxeN3dOAJ2HdLDAOT4pLAeW/
wmT6RG9D9AxnN9kSFBx3Q7PANOxst+f5UuwWT+HVHXCSza+hxY4RQiM64qWLNUWnIs1uMnntl/N5
ARRsXctlPU8hCA9gqGR+AQ3W3q2pUakcsjHn1s8EgTfZLix9J9SbmPUvoMz0AF1ifEiw2l1SFuN/
HBAyn30GiICXlk0IKitcNjVZo4Ow4vrYzGA5cOAIWhSf3DlEJryW3RaB3ZOW4qkz0c1a75ZlJU4C
AoZ8jBH5iO935LNriUss/Lnc9yG/dIu8sBvTUVFdkahZ1qwqYOwAGSTHNxzxayw/MjHTqdcWqADj
LHyb4JqDajE9/MeN2GSk99PhnmOl529GFVTPMb7Iv5M7h1xPLFrpHK/scW3tcIejBXHXTMm6JxHQ
PazsYM7h4tmjntcKY+7YsuBLPcTLPZ+L8zIMIZnpDDr4oVAo/qx2hnZvh4jPteIksBekEz7BLtI3
s4jOiG9nwTLpDStGb3fJmcrJJdc7CFr6gdCROhtXsEQq7RBzikoF9eN5Sg9HWa0zOxuqdAe83C89
Z5qT0ZnlNJM1xTFnI4yZP1wwhXZ971A3K13mCh2S1z84xOBAJ2p24sSrI77Z0KiQ8alcucr4x6Rb
zMTHV8U1OM/G3CV84bf4hgiYVYkLDw4sa77Nlppwmk6Jmkg11DC0+mBPJET9NeAW8euaAAruYPtk
PxmBSgpwIyYFaCYMnCQNXsM69Lv3ossCJCUlJ8jUvq5OoewI4paZqXguKILyiMVNRJeO9PP00LkB
AAGONRSfSQSA6tXth5Caw4ZvDykeleFkfWnU3pWNW22Bo2ZgQVklt/sKPAvWF4mqThbWRrF2sXNP
GfkgD5IKYnNYpUdAtcJ9JGc62ruRPMlDnZWce9XEkv9RSIODH5NkgKsBXe3oOmnOso9v3tko4qsa
/scwb4uiWB9grBv+iIggD4Hqjxmx7JU5EzNjEGRRfYOtOZ9uxbiUGPQA5xXHuhuUOrQqdMxt7nbw
2vtV0APYuB6m+2Ro9SlkefOBWbX4nuPSQoP1FOZY3kXdW+9wjhK8u2n7WfHlmePU0MMJoi88kpFl
+RiikJJ97WaMiV5xU45J+ZVTEvrXV0H0VKVx6N2tbj3lN5wHMDLydp/rXcYugcUru+f7BtbMH+VX
OQ1YId5VXl6EvGVVKDQxb17sNhoDNzmDfvH8J4kX2d/7HrTgzcJOfIAyQ4hhG014XhAvKmQhwYlM
b6h4cj25QW6g4xoEijjPfeIwrMfzIeEP/K+q4degmjtxupdpTu1z3LtEGYsMbNthyZn4SL1gMXmX
M3b1o0owvOyliGnbHAt1BKDaPbSjzkc+GuAiO36agUgR5jwK6CeA39Oyjh9TuXb/IqXnFjBxRJS5
iZjQNrIcl4e0xVSwncUKLoHeqPRWRqyd7ud0BcuW+C2OU9n2KMoqkyyykwQL+92q0urJkV0l75zV
x8kSctHKozNl5uKtzrJvFze6VL5K/ogZswNP4cjIm7DFsnYH86ped4v4PwvWNFV7yapBPFR50++Q
LJOntp3Na4ml2ECpxvJ10zJfKIhJa4BEV2L1i9aevBS1AM4I2bKs2Zul7LSn73HkA6quQc4Ei3uo
RX1ChZ8e0iJJKK+q6na/pGV3CqkTv2tnT5ygLi3eJ2K9wlddMjlkBb5khrpBD88OJ/pgy6lfqfNS
hOsJVYseO7hKwcsSjEn8gDmCE13XEvO9i8lfrKz6HX9XW/IIZo7Rwj0XZ91lckRwKBwPU9XWSZQX
fVXu7BevfWMaQMBZA4CIOFbsMR+3/L6o5W7gE+TSmftKmocHAxYHSn/cMVb3lJnMO5ObEf4quxV+
3KCNKMQiWvyEO19ySHczHgOKLR5KBfwz/UQ5y6pvyIuWNuCMQziAb6Uv/wlGu+DNrzsnxo8XhVO8
GaxQN9OUwvdpsxZHBZH8wfCkVdc63BwAw183sOYgVSXCOxDYuFTIQhl6sjZjvSJjbdgR0fW8gSTl
YbeKfZFvtByXO24UvQ9DA6OomuNd5cXY33MxjsfVYaO4qXUARajx4zI54NYIL8XCPO7FXnRbE+wg
VLHQ50put8Nf4DIkRJw774AORz+TKnQTMC+QU3n0INeqE8AoEgOgDwgCt5sRWz+9RS4dtfaulDFw
aUkOqt9Z9uwgH9xlym9HThDZsfYHVt6FZf0FjdLP7RFYNnngYtDytuxbMX0TkwnpyyR/9aNDftCs
r5vi0I08BAlBGwhrenKvLxwZ7XG7j/LAHles54B90WahZXa4uJEg7TjBpLsd/RR7JaCdAJ2jmZfw
e5ynyD2lg+TAjdcJhSMzlE8TqmzG5e+iyu6lR+BawEdNBjPhtqlKFvdLU5byXzU0bfGBACHSE86G
ov6/8I1XREdzgFE/LPqD6nxOu2XYBcHOVGOtkNelPgdMFCjSXmfq9dBj6OLWD0i2KDHV8Q2H4NXy
u6r1J+Ioe9uOef+RoErlj3IK5T3LobXc9baHDL0pUL/oidK581899b2LP0f2F0RMnmRog85tJdd5
j8WzIjAqcTi7xXDqDfBrYEIt7A8M7PAn8zbw3pyxxvtlg1r+ACi4HtymokiLLxO7M6LkgrdtnGcG
6ohbI01adBz4MjxCPI8c8zueWpxfYLp4NB/gPuES1axv5T4W0zqe5tCDI1WxWP7wy4a1CovFkgVR
OCVYnOr1tmTzA9ZL46La8cu35HCTmL3MWCB+9z03H5GL5zIu8qOxad0BYJtYS3Tu5LRna/g9N6FO
bQwHh0jqw9gs3vDkuDLBJBlFOa5Rw38S5e7V+DKYJ27l+QkWk3spbF09htMk100LyPkPG351h1ec
luxZrQspFCZL0G3Yu68oLxN9enq8bkTyqw6arUTWLuyF8y+/i2W4IVLv33chejmrkxlM9i8CPyap
BG1tU7RB+eDXrSS04gXzNxSS+C4t8U/uV+ImgpSmWI5zwNQA3pxybSAtnQ73tLqJd4OfnoViEEDs
S/EBDyduNAkcrsvyGm8Spon6soaTudVFZV97hX2YREk6VUcYOFO5o/SMJg/ITc3zynl5G05Zdd8j
fM+b2FXhNsEYAi4Cb5rENHgcMOtQDZiP/3H7k4pyjMf05ZIGBVg1UlLUzeOsTmOpUdkJfq1v3Wqn
+RjVgRM8l32BdpdiXq2213IJBufSRqzjFRiFL+LlKzesSaP4yRRssbYczLsPxQ8+A7ugRxBlFtBk
FGUJ2djMYQEazAZqsFVm/cJUP/xwSCg3Qg8LdLhkhiAlQ1aIKXa1w8oB8MXNypV9AcKCOAwEzIp9
jYx6JRthJ08OviswxxUuplKElQzPOC/O8DDwgOqeulTmOM8EPT6NavQdpdlZ8ESEyXp3sVsBdq0D
sN5KopWdsbr3/o3jRvCWrhXz3wWUCuWS1246IglOWHeHTGqV3Vf4pIvP2KdUTocYPyFYjYa6wDR3
p2dLZfKbapn5qjgd9+g6ZXdTNu1a7GQEx2YBLhWIjylr59+kbp3TbGBSb9dpWZ6vTNoBsdm0/8Kr
7XY7VX3vPRIs8KsDQ6mDJ7CC8b8Jspyee8rdutuKWeYOcgKaQewHdDb6FovkWdVjspcJC6vqwBmU
kWtQU90d+4HDJIb8NWBb68TiqXLXazp38asOH9U0ByeXqOelxmW/g1/W5Rw+5vVskyjyDwmORGxS
Ndc6Ht14bM9pM8cnv43zxzDEewSWy21eWyzZf2I/UVsP79Nt3pn+vzksfRevrYWxkQpxx4vUIl/q
+EMQtZw3mcaOxNUVTHcW4/qlZWO5BTliCHC2bJwf0WpICLoTmtwlzthPvi4BVaQhWuC41t/L6ohD
MpOIZERPBH+1AKm0z7wOeYPzEIZOhnYqh+ZUwC3NJ/I9mh2Ht1dRvH5U5Vj/LZfJuYhGIHBoTb8K
WX5GUpokFh8lZopfcsSJ267tyrfcjhiI+fChnIXcEDZKRL+rYTHJ18I4iKDdFPnkFUOsjNf8BcaB
YZDnBjVaP2nc8vhkZV/9hY1AXCILZpahlEBfH5QL6hi0uu53jfv2ac2X9TezMnhzYseRt7AaG+eO
tUnOzYIaCDYdPve0D6khL96mPFC8nNitXLFodr5BuJcdgR5eiuc6l/acsgGMDkuhV2dXkcg48mKl
xYJ5f3zgVUxr5prG9UFVtbtsys4tjnKsxuJQ6ELchrbk/eAwB4F05IpyQCzGzS8rYoijMcELjBDU
oFw4k5vTusasEoWFHkHesjpzYw74xnx97nF7BpuKSlJvnzQYkkBX9bwK4ZsRlUmroaUsHdJGhi7j
F3+EmLI9lnt54+MDYI4OYry9vZfih+uHaNfWmnAcF4NELEtiQt0KUOqla2IJzgbYUUPgllANgxta
GjKRS1LqQFpk3jaBYntJiY59KRqdkWLrSOc8VdnAaJ4sS3EQIyn3aBSj9wCGYfWObl+b7LxS7Yev
M46y145tNGgct9fZHbNGemczQi3gSBkieNyvYhN0cdw8Ihmv/QN8RZxXEPGMup17ib7XLDVdlXQs
LFy7oBexcDmpXvbBYFt9sy5LnePHcRqybX5MYD5B61q2aeSTpB404FvyVDgLd3iHB38LMgOHZCxS
r/mnV9XcR7y+vv3CqOfZCewpcCaeS2WGkdkV3kwh1Noi0wcY+++LttLdAbOMehhCt3lfw6Kc9p3V
0wv7RJk9x2RZJJW3TS7sV7q6cQtcTMVoD5Gr2WwMI5F1G7B3+KfytA6+A44a/6ZqIZbaF7P8kq2X
b1MMJIpIei+Rl6rRf/KbsA/5rad5fWVO9q9vLDY21S6NzCpPFQes7i2ySdv/raxK819OGDnxBrOm
5UWtPaFzhCHevBK9b8UoW6mAUtq0ARcia/Wvm8L4PUwzABoo3bz2cVtwXaCyGvvKMpA7cz+QgrgP
HesmD1gOMSJuarEgGi+5Cj8iVQVPs+OW7YnyheXsBw0GCG9pX4LcYqwSQUx80UzQo3ScdMNG5P1C
bWGovjsNgOpPQxLjt6EBJULMjJr+zxTWcXef4LPwz7AMwwZnmeIsYAiDsuVo8Jh33xzr9PKXCFVb
7ogle/9p1wvrR3mlfAi0AB8/ZJMMzbHHLUREXHGg3PhUu14Knrx34bSYCA6I9H6sZ6OTH/uYTGTX
qL2fRFzlZuyarZBycnFu+P0ewAAHsHaOCc0AwVjPBa6o+VOPQaS/4G14BXPOktpv4+lp4q2cRx94
DSbzzJXi9u9ABDXsiDkeBrWd2QIS4G7LR54RAGD6icaQxrCy11Gf7o2M4xvNHD4AQHMBYhF3G4NT
Xc51ds4KL/2HpV02O57U3iOD63iJ21Ve997x8FvquvvsipnQRUH7xImEx/BsAAUcO9V3Pxbo073G
N2FelEhz3CuOF99Fg0fPED+FQGzGDwmsiqmn+GUXP7nJYSwwqhCk9VXDH5NfmxgaESZgW7H88a35
dTj9pXzBB1rcYhMcd3EBXvuLJzd/5crAlLD7SYJ7nXFyWpic6McOEFUwP60C1WUSbi52Ibzp9xLG
R8nyrQBdQdhEyi0fo/vFsCchsWSVLmCJESnmip6dMdtJkMLToUjxqXwSYigwATo2sE+i7rn6Nx7J
mu52JATY7RqzwKQJh8wc40JaFmYtniEKJco8h9ZlCGIFyjbuY5jbioF8YCPY9iHHhjWvlEPG1vQh
4FbTee1Z+GsT4n3t5r9Dwzh+W2SKBbDti5S67FL85DFae0pDiRrxqAkPDdUHZzoDn0gAp5lqzZ44
p+OEMn2JGmbm+SnxgWdPW3JN4sQCFQWlIQrw06o+pQi5CWq4r/g6jr5GekLD48EDyS0Ru8nTiz5l
vHQxLnNF18N3UzbRXUEUpUE0bPPwP6uLWvBCTUqObZhKuWauUEidPBHCaqu3OofiuO+Z0orD4pXp
vvLgEx/SpFuKPbXdcQOCokzqP4LwnvvhR6uLhSGAUPg2klsoPxQeBGRRPLNJRido6b0g+tHESBgU
l5iQlLu1PLr2QZCgS1A00x4bn4dtx5m+vpXTTMQ6x+n6VLtGmq2cnPCR7XeS70sXhu2fwctGLhBI
otFwZLQhbwJxkUOv9c4Jg423Q3bCsafmPnN2fjwSU8BtRPCSwvGNIOVJh2jTnZkqnfW0espxXpsB
jPdRjVmaXzV7N71dfQfEnl/Pgb4xE/v9u4GrRx9LY2LmwID17C5N8+GW63d9B7RlKt5BHWZkPeA4
aSPhIom4uf7N5n4sN9pvKBIlaFFwW6iA9iURAq/aL6M7wUArFsIVPid1yEXNcm5nUcxwyrxqH2P8
ZnlGqOPs+iHEdKlGtJSaKkGqrdyk3feUHNwiihQvddjhCCn8oH6PKyAmnHDa7Ac1K/2F6imgkFDB
dHDwcPLdwiLZ4or0gUw5YVrXeNjWsDLfZbdE9lTMnPbLiN3nXoLbOaRoFmRgKwndIA7B+71fMWcF
szN3875n1ok3vo8WyjXVev0eW6jdkfmCQkbOAu4SC6arGA8xEshX26wb10aqeWART8A/rxrW0Qrn
F76gkIK5yvVIZ1GRGocEP2Frbvxy1WQcqPqCJx4twuxXj70l11W/uMlOFeukvjoeSGBbO3YZLxAF
nfw5yllevCAkMhHELnj2E1PHkr2tPAfTvZdmBKM4NJ1r9EToM4k9hlmLll4GywUrPuA3KKOnhczv
tZOQLkQ+cysJzlzvZCGg1R95Geah2KT4DzSL9x4mC8aRefpVfIYLNeHxCrKNfhKWJhTQGVTWgavh
ZeWyLc8DfgRScANpWfyykXpTVT79wEfxuw+HQAVhhoYfI2Wpc2kiKW8LNjT/OFkmuBSpZkOPHxr/
vUi8xD+x3S5uM47KnE9Lv08fMad4OCWWCXE6ndI79kXoZUWKsBuSA6OlSgUs+GwQPA2NAyoydGfS
RgF78T1PrPATx4zz3JYeztDABJB2wY7czSPkkwycKxo5TUc/LYiuG9P05sCxi7RSIGrvZPE3vGYZ
aPw7Rb55BzrCoSIqCvJgi8elesh0761ksMkPb0t3QvpH+/L3qLxLu+cXtC8Lh9tXjPCROEZEHvmY
prJjLT6XoP9DWdJ0paVzaLtEPkR2kIiaS4oHEXuBN7xncd3+mVw20GSM+xZ7noiSm1wu4FSQH7w3
HyG9Oc/1OvVXio/JTxAPkrvU8PIjDXfdn22GmBTR9W4z7mcrIRv+MIUG8cOAZbR/mdOxlDcKXuX6
qmIKW756kKGHpouB0sZuWwY7b2WueljZ+NLt1i+fnke28yp+/YNxiDFJaMC0TYTFKhn77juoF+aM
rhkNFcxdUd5CSY7GJ3/22Zi0DDcgr0KBp1KE/Ylgbeqd+55RY1Qhurlu+Q83lbP03zSjzJ8OpdUE
HidNGmmwlBJjguVq0M3ZOl7DOi/kR0SFW5S+l8rit1l1RYeKgkLzDAnDS3CCRd6Jd8ZKaVfW4WHZ
s3CIvgRIiyfymiWwkzZmlbQaj/MiFutdzbwAN8fJxyO4As714J7L/7LYmZGUbZneT0NTzz+6UJjs
5ihaJKSb0RwDd6zswVYggbcjpnx/y7xbf+nIg7HatSTGpypU/oZdXfDAG0K+VJxeMZ74GZkPWuV/
AdTqO4DesyG9bfxHKMaUy+c8pymvGdaXQMblbuml0xx90vz7JkgIlSbuUpIxgcTCg0kcBcP2WzYR
V9+kkQ2+hoX8NwdhvqaZc/3OdTjvcXZ08ndBM8ELyYbukTTMD57U6ReafXaaoc2wvC+rS4VV5uQD
E2QFf+3LHs0UnqWUgH7ya4R5o8Qg+i289enGNXns7wenlKx66lQ8BYGKfozmYY3zJ+tPVd1I4Bej
9+GxTGBJNGqPx8OQRKfICxG2gyvGB5sCPyWr4uzfmgflKynV5RfMpAPdIkx8ND7CK57ATo1nMo8f
ZprSXgw/9hfs2v6RCZVRLAAXRCpN5E+VncKfovA6AgLSxnexsNFyk/pZJI8EbYmtzA613FPO2Q+H
EpwsSSrnPnAbDl9MCvsgw0u/FRr8LsxVnKN2We88LPdMmhCfkdKxmNk4q5GtRLruAuHbaIenKP9o
M529V5z6ecib+D7rKvPSdTnYLOaZ8mOUw2feVyEfV4mhwRi/uXOTJPhqAbm8Zf5MAlIORX6KZjT9
NVj+dpmajkW6hk9V1xflSXHj7X3eerQ+hp580E2P7SYidHc7Cg7i+2mIRpJbkT4v2udTld3wyfyx
7HuSMQevTeP5N+xrER0cmCuHFmZAsUl1jjyK7RuXrINJzvBtUWQS2+TkzE3s7ZxBvKg4mO7F9ZCF
b4TrN5vAUGIwjm+8ukieBZuEDS8pqolRvdA2aDC5mM7Pz2zp90tQToc6k8xZRMx7iqyyTl2s1SNI
k+DJzhkAuGBpL86Yp++LjV6IWjkHDz7fncD1fGoaVz1KwuTHtWoXe3ZbIAE8izrOC1ilm53r+94l
5/uBYIR64G4CfwpQYuhDf6mDqqHhXcwXcHd8tyhNGRpPn6uPFh1zPQXYNJ4CXlanIkvEB/YHqisw
PSOqSrAfUb+O5W7yAxVwehx+sGaa17hosQJVUfGBEdM7NyEM4mr0rI8LHzQkFu/sD0pRts+bod/k
YDI3keHnamZYVsXo4pvmULVrfR8KVinpJifFzzrYC0X5QLBh3NlMxc8ZYhNHepun2MKcCMW+CKqM
nh7oXRgqanHCkzX9tXM3//iFWzPODt/4Dee9V00zXlX6c98dleBWS52n9fqbYoJsF6owuEeuBBhi
F7WMEBZAcAPq5QQ74gcYensqqdjZgqvzbrBTcBBVch6vmmchNtXc5hdJ0IYfdYWWW+fYOITHqAP2
dGssG+0AMPXGpUHjEYEKWDR7n2JmYOq90udxmPY0IpjuDPrA0PMyDuYxTtcTn3W876gXewmlg/xH
pPbHwxqw613rXOZ8uhCpZlvZRUPxj/JRs3EGj5ef4VNdoSuXL+sSK7Ubo4neE4gHhiiT3nL8rHih
AeT6TDnvXge2se+vkhDjIS6pR3o01Jdjwrss1PYGXEDqXeLU5aHqgrC+FyM2/gHq05Z0PARTXDV3
DEvVXThfw+cRVovfpHP5vMOKBFJcquhAU0jvQt/ginZc579CgwejUw7QIjmDA3sXi+SIFazSvmy2
AER5EStZv5StLOFclpV3Vmybv5TU7c0sRyLojMO/TO7Nn7puH6prwpJbN5H8z5QdbYTruN9TVz20
RqefCo75ZkARfUhUVB8go1OFOKVgXbdFGFtBwKblpZ4Hv43jVk+8sOZLyKTVbSawPJuxp9vnpH3m
Z4ZbSHK+BBdC7c71FVrxxnr3UwFAl10un2A8nNhSCBaQ/JirZnehl3y54OzBbZ0VpBcwhehdVkm2
B8y2G0b6+EPPKVGCsZUnbEAAOIqKiG1R6VdTGQ6bFAIZzEfhFZm6Tvm+jUIq4OHvXe+I2lZ/Eafi
Zk85uXuv7Zp6BBrYGQ3pAG1e+7C5prz5hbhCqS6X39XwqofsrUwS754el+I5QDbfVWZWkMeZ/+et
xh0i975Zs2JX1WPGkTXtkGdhNmxQ+PvrZJH9mRNveOGs/9UlfnI0BdhjEvVMCEikVBDU+hshfsoZ
/Dp9Y02hgm2Gig0bgAXd9wJlh6LnsGvsjTAc+fXY/2U7nOyM8idgVvPYPeeRUFCn4vxqPK9xAEkq
0U/dCPKddLj3GvoTJTth31XfunCz44r7flv0AYtt2GbtcYFk9pj2tnvmlMKzJLKd/Uujh91044qV
wDY1q5YuDLMtzwVJ3Q6An71Zo2w4XO0KW06V09Y6wILaRSc7p3bwd8wpUUSv5OyDl7VBzYjExUvY
7faEtXaYic2+tbkm0FATVRWF7bfRPNIIUbRKD/t8pRR10+KuopGr240AK3mcLO/A5vA/+pMzbM0U
E22dPuhhDtHxr6AO3E6wb9JPO5ErhaIXE/LFqZzNs4Vnjs4e8TgjU+E6r96CbOP7trwV0vc+2dFk
X1aK7hwPcWSPblUeIURe7Ucl3w/xcC97TBqWYQfpwV/sNckdCjBXrDFJTw/PRAC7yPUZrJtzzhEe
26MzsB4MrIxeKlLZL9IPs11M/o1erhgGmjTeR6WN+HTAtTnHKhfF72gDLDe8teo/ZWimuxw3Vgzc
nZqurce+/5oXZ9ingaPmyTHm980QVTfBpPqttopVP9wHAh3Ad5Ih4rhMJzjGfWuCq48dUmk+dqe8
UAQFcqSuWqYBTr/5v3TGGEVa8lIIguUt0zGOquKTxQt/2Rg/1QPKaVzWF0IC8aZTk/kooNGTUZkX
VutrmZo3Wy6v9JMyIxTcaccJLzdG4CDcLTCF9tFA5zbBs/RRIzl8FYl/bd2oJWvtq9bgzRmPTzJO
jFxA14+IDGw1lKjp1xHdfa8gfxZLqV8n+BTbsrR+v8WY4F59itnr1ev3TuRhqS8JSw+mqTRrKQQC
8Xq7glHfU4RifglgxxYxK214wMU5TrBQ+gtnN8/x990wz39aXaBdjvwWf8Ip58rK62TrdC6gf5es
zndny+mmZjvjHxmBFHhulHCyaFzgGG7z2mGji68ELvcf6BPzB/sTcVRVHGqKroz/NKq2z86li5x9
MGsQEOQhCGc3LjGtf54b8CqaMZPu6Nwd/nL5us2xRrF/84p8ar6Ftc3D/zg6r+ZGlTWK/iKqaEID
rxJC0UnOfqFsnzE5N0349Xfpvk6dM2NL0P2Fvdde+7V99GA+PE7ITujtukDg7PcnctehV1nLETWb
Q6pUYALrzWFxTuEAjR0rj7R6WV1pHJ2eaUfLDY7INbcOnl3fKHpxNZ31PM3B10if5yGUGnBvoFoy
nldkt8t/XcYrsHoepFmmTchExjUFbLjqvD5ni8/NyxeY59WTN40aCMfaFqfM8lKYeU32s1ip4FZF
W+1GAGnc8hEPgDXtJnBi76TRUWtpDHBRKuv6QHeIRjofa+9BTKD3fOXkNLbl6j+nSeEClNOI/Z5N
Rr8ZxwY8G6qJ0dbjDtlDTdy5MIILChhLblVZubssJ7J26ui70QvCLywyIv8iGteUUR0SGTtooWy6
kgg1h+sQFX4TXNa0rs290rPzj71pcypsldEBEuwhUFBb04W38IY8JoQggloy/GbINR+Y4pDlUwWO
g144ttFmQnRgAeljLNKh7jUTIMKIJ8Y62Py3o8NQPXJ9b/1Ec0N4qOes8lUP5VKHiVnL7mFSmEcJ
qetR46pNqVxwgW6f5TcynEWnl4ZYXTvSChc8qHc2YLz6hUWWsaDOubl/v0ya2OYjdVAXIDFoWabg
q6Dv5z9vLWyn7mxUlFwkOA1ba2Aq1aHkTYblSK/Aj4k5Kn+GZsI8asuuQ/DTsQ/F5ZU6hYQjBWp1
i9+njp/spEiTPERclc4dpS0D6OzA0WAkggmpndjXAE0FlmH0kekrHMU8fourUQefEyZ5ddITcn78
K42hEWpraHTNxG1ETqG1Rx2gpkPKu5pX7HhSbQDnaGIzu7PimBhZLkFngubmkwFRHIsk82YSrdbV
VGQsdf1cEZmlspISjj/KUZ1LgZ2dciOJsYHRhujsj22kKf9NJRyUCdBCljsteo5STt01LeMuRl9B
f1y44PBgv/QRo2Uw4Fw86xVZSHDzr5CEeQ1y0xgOXQw6iBAVrpMNTZjActeaQVjJjlSkBJ3DBqMs
c7F0ThggI5IePotkvu2lSkvf0eHGINUhX1CB4TBxNqp3u+IwVtOqIh041SdhGmZ1NAqSCgR+oDG0
crPID3TTZCfKZVrzezh3ubdfOs/2jzOctRhJZ03NCVDGOml7pEeB0sPiyaV7fQbNA/lxYzitUudK
xUxw0OY3NYwtP5uv+JpQDtda0kJb3OzjfaFmzz1UfR1MkW9ka4fBrtGfljXC591QMM3Ohe5lOgy4
I5Hjl73XP/c3WkcjblGNaF4FjfNNCUzwYpxhkkfVMGzxeSQqErC8vppsRBzigLfmrqlc69FL3eXG
zFLImwZJcsoRcZi/HPvWlmkkrKmsLvyTsiNStEOQy3EgiTQ11FtvLN4TAig9vZBRNDxITzv8UsTQ
ACqx7W5fD5UN1C5gIiOsjobfRV5GQVuaE2d72rxSLNTj7wjz55eAOtxQFstxHzsZBv47JAr9e1um
LWhbhu1PtTGqv8DBH3LA84qktURSes8c0c4fnM6i8LH9ecdjl37jrvCGo8F0dSPbJH/IOQ7KvZ7K
tIhqou9+pCQnJ8zwIBJzwegyORRw3VJsoBk/J/zh6gwwTBJVZViZE65Fay1/zOPHa590zbgPlt7/
gRhn4qkmQZExo62ooSVwDTNME9kcGydv/huAizBXMg2y6YZ1Ms8mW7Yv/KTzdZlb443XlvQn1EIk
nPljPnrHwY3F/UTX4kS10MU5VbB/qc5ajnq++dyJnK5gQ9wzMMCyge2fBUaXB3clJDYjTLBl0Cpy
AonzVK7NGw4dydCfRglVtbAyHC2zJ+jbLGnTJJHQ1t+ThJB7RDi1CEdKaXXfMSEcF9eV8Wl0sZJz
YU8F3BvRYCeUA3vL0KsN+bIm2Dr4O3CBEBWaNOCVRuFdyFPAKyUNyIE3h06qGeGVsgpRt7nFWwUX
fTpU41j9GOWMOG1kNsszm80C+xCAoh8nx6OKj17E3gsM8+KZb7RmJ9CXw4nYD+9DuPRwB4aAFhqk
QSM+zmp/jPq6dY3Ipwdu9qvNkD3EmUL3aZuOM0c9EjiNz9XE4Dfg+f7M1iluz6ULHfiECDZN/uv7
tMp3hppUsjOmriuPMXDGDFIsIWxYLWbxDOgc9rZk13fL86RQGzEBPnn92DEQEbEotmVJSbiZ+DBB
hbZgxrnlJvWUo986mxA3s73gVvwmQpGemf2tvFKVADTV5e0nVqPJvKI2auJw3LzEFT+NAdsL36Ry
sMt8RltcCc5tvbaWt8fnArmZkxJ38cDJ+4SToPogtZrMW55eDAWJhpEUkhQGiY0rkXiIjoPoqJMs
S176hdHzbgSfNW4ZH9iPGeCwJuz4HV4SDZ0rnG0n2YKOFXeGyky8KclaXBpVU3oNDF2rz941+v6V
cWp9MdQ6Jfi3pjY70fY5uw6nhtozWePZYx1WzyBA4UQ6yPEvTOTMk0g4NUQa629R+SVGmnJl9inw
0LENWuBf3p65pD527AtRzxBvJpBQ4u7Nw3qy+leAYXL5z4orAkE2lWCE953bGpkCpactDxSEWm6G
3hRopmExp1dV1HwaxSIm0o8cOQfQeAImSfPcBMNumXD0bwTU02lbGpVe9uZkxPleZ75v75XBOMzq
eHY27dSpH1+w345k2U4XgSin/W6ZJxcIGpJeHZmOG8mlJVBU7m2dS0kFVQKRmRguXMvZ9lE39ZTc
WEtzqHwS1xDBJmzdYJ0wkxV81FInk3lgLaCyLza8Y3fnSPzmB8tyGveaM2w2N2Y/tuuhbAYyxuxm
qt3DYva5f+S2mBiIZzeoqUroh2HRWOxLbROk+tZsW++lxhZJ3hRQqORb6bFuTwm3/x9BLexp+LL7
Z6NHvRkOUELWeyepzT+UyfPDmExApdsMsgvGB2E+Lh00g3CeoMac+sby/tAxsKWTjpl5Ww/Zo38i
bWT1vjrooeHoI4FSUAypHqoyu/d6R5s7zU1s0BdhhhPIerdLmXqn1Q/IQqa0Yt6Q9ylQP5jvYUW8
JIcBEckiyk32nc82wLVjCRKH8mGqf2cPUfRG9woNiXbhOe9EUjMaUM4IILEuCb3v4YZQUVaakjjr
MveF3yl+nl0TLBx3dmCCmYsJc8p9vxmfMqSCx3xly3+DqJn32N/TS9OJD7Nj1Rsq+I0P6zTDXSEL
r9u4QFx2XWOu2PEN++QDGUw4qCVK99qPxTt+VJU/LaPpAqhiDr61OHdZgxjWgwddyMT5XEkGYY3x
KNCgX3LmqcW2YtAXtUZOIOEt96GvEW3tSsbkR+QSKaSRuQr2yMbY69tBXn2slcbfWtlERu0nPRvF
pV9shEpaQAxTXcBnoeN4FTtoaV3LniteywJl7Iodqcmtf0WHJyqtZm6kpqlv1ZT/eWPF3PMzdPcg
2til2mxaW6ROZWFtsqmBZVZXy5e0qx7w7opTxcSccnIs+yVh1L2LK/9GrdLihHIKakNTBR/wY/6D
deSAYdXTI3pD3v98XHkJmNu6DzNN1BVs8MyBx0Q1QvSYvClDOfvC5zEspiUl56LKBAz9lDbAbe3y
DooBWqclUP9aVxWnujUla9cCqeYuyIrqElhxcRjKXL41fskdyCIb31EPKXgzdTjGUQv6ab7hTvB2
mYssGfBQHGw6FVhA0zAQ7dORRGqU4Pjm1NoTA15MjXeXCTzOIDUQr2nMMmxSoJTYzrpzY4ebFJjB
fVak8iFF+HbxBVFDTKehF3mMTNFatt3PSLUxhtRty4tebTBIVOKB890wXrUpefnFtrNtMZpquCwY
lLX7kkfAjFCuxw2fXsfdsQwdBJ66LeZ+p6wxm4+sc8041GWlAM9SWeCD4d145rUmbpHRctFG2ktH
M/Scri2+i0WzR3CNmSM3B7wFUKAiovAlQxmF3qbVsMnQRssUeAeBbyAIUI8dgfS6DKlns3G6SAhe
v5Dmo1o+BrNN661YB79/mI1ETRdmLRg7JI49h2c/QNmwSWIsqfvEuHEuOQmgVrUMUuxtaU0oAhj6
BMgoTSfYO60ubwxbUn64XhL3HjrFbY2m0n9BgqMMdkC73AKAOEFIQUQ0D/bDikkjiVifE3SLXqIC
VBaQg0bPPXIk27WpSctjaEaa3VChkdGL9PjlBd3nbY6MXGmbpVW3cBtVYmR8BfEMhTmC6bC2Eu8Z
mhabNP75/L2rG46zxQ/aLztmzbeFexRwg+Dhba8DPlu+3plozt2Mdhe/F3ZkbKn4ZUGH+N4wRsgt
nWdoZAGrOZQbCTq/vM32aUHJs+PMZkWZqzTwIebGKOs97iNec/KYoXqmeoLFmIIOCp3acpYD3qBJ
b/t6VvYej6oV7G0QR8cmAPCCsCPVmtFJ1+UX3BFdt1cFO5adGFrSKAI5tGBSfGN4cMZbPoZP+vxb
ZbQo+RS2kWvnFLBlQQoiC861ny2cJK1p7omRYZLIk0TmbEYisX3uyVa0sHLVffoLqgMMc+0v8ZcJ
xgy5ieqyLsyDsmT7ZMf9i0ko4e+6DAC0yXXivkew29Dge464/Wza997WROH9oeoscdT1UHBP3TJk
pAgSwGdHzbKSF0Qr4tAxWVRuvK7k0UWAJtUaooilRUSeTBlIuq9eQ7jdFnw+O5/mQwvY4s/ii/2q
Gfv6d/WSG/OZQxN7NKlwDoY7GqwnXm/8rN7c++ysAuJeqAiCzCCoRt74ACgXngK0ztDnYvY6PE9m
cZw6cFhbPSzBpxFbhrX18ptnCCVr7cI2XXqLVcPQfiIvBdRGhWBGIy0FQTgWagSirftARQ4aJwSf
tr80KDDGwWfeRD+zU40Dr8kqQUVtRr+EoaE7Ky3OA8MRl8F342YHNm6GeXQtiYJPx20F1FBr39/N
reIRgkcixy0rrsZmb1MNVzdHIn9zj04msDwOP84UG1Fxnde0t4Ia3w9ZZ3HilEIQopPgc5Twp8nD
3fE5NAVkmrh1johX7OTZ8ZHWPbBqHwjYcBt3/nSF3XQRsE9r3BelbwVbxCPSZS+LHIvwLX/4TrlI
hhBUgHcbuRK0t03RHT/PWUkwJB4+5e4TaUzujiK8t18z8Pzmi6DlMiBEe1mAeYHnM0SIUhaXERkg
OCQK4VMhjf53ttUNZV7N9Z5CMHkePQwju7YR+Moh08z+xZQi8yuY1LqE0+DqetnJuYE366EHZDmv
bipVKlL5B3OYZR6Vg+uflsqK/2Z3zMmkKu3sd0lFe6kIr2aUAuWF7311ypj8UOSUSIICtEA9W1WW
LHDGPpHhNQNjXAvmEVZX5GppYhiQMrzsm5mB1kxqW3RKcSdPVYI0C0NFuzzzZ95TgPC23a02Sroo
ZRBtbTHVDz8sYmcjpFTp3HA00mF8YGxbpGzSVQ2EVUwu3eSAKunOSvzK/TBiTDzHpcgZ8Di9JuAd
GuRYbOc4Hy96wuEfLshO6h0jprbbJjj9rmgi6H7zHkKfkbrOW7m4y7lHoz+AkW29R0jNRNOQvdGp
40JtykHbs2wBpYWsEOrkmB5IKxj+zLHJf4whoxaeBmSURwuDsTi43NYvC+jKPzBFcfdYWxhlN61V
rfcjRcxDP+TufZ20rCNiDlNgNlNjPCVL2xiXaujK75Rk+H+OSggA61rEsQwGWmIZyP90Qvj9Ekme
HgiUDHoDqpo27Z+beJDX1cjye8lC8T+4RuIXjXr96CcL4rQcs9/e8m7UWjOxSRBjYQUJridrBO9f
dgNrBZ4cWaPZBfWaIwTFLC5Q+53gFpVvKZ2dp7IDcL4raolirTUcVpt9C+LrGXam1YY9YsOf1qQv
J4jCbN8EoWPelnCMbIh6f2CZk/dMgW6as+CKD5u0LlfkCVZx/KpQSDK0dZiFtemF3pKmrFVxI6i2
Cr7jLuuZocBVWu2Fkq7jJ+xY1URZK+W9NAbnFUbmtWiWF0CMj2WWz4/GvBDe0M/igrYM1k+fJg/4
ZZf7nkcqA209F8cSIe5RWhrJBWrl9DjoQUbcMsUBMXb3TMLPcmWbv+7o8IipnD3jCwGjeSakl/PZ
GuWuHcjsygFPRcIflvdEqpepdiZ0C3m+tVPbO89Yh+5kPaB7LnzjVPuzGZqD+7nyoOxiVz13AGvC
GvAe2gSS7VDy1CxnmTyyj+0w0QReqj8wKryzsPd/S6xOT4aCVEB9nx1SlJTkPpfBVytBJSVCszhr
Gd5u4qYsOVXHIVoCR365QJXejbS+0atGq3qshWfe2VMab5FzfcU+4TTgIr0WyWoLAYJRSHfB7vSy
cuNvFO4A6FpGH2LWyEk1nLPfxoQutyyjcSqIS3mqcggNZtkvj4gHScfoDRKFfL8/o8OuzkUx5j9t
mwD/yKv80JMJ+GDocX2XvJQhbayHQ8hdv2jZlyP3J9aGFOzo+5zhXGSu7/7zWlOdYSrdYJd9/JtT
yYeJv/bnoPO7i4UbCcP8UB8QcY1vIxIxFrtD9xB0Ht11Dy3SMD310hMVB0YDxwlonYXfq/7JUy/Y
qr6yXk1Ek1vfldYRBrd9cLSy3+I8kf9GPG773iIdCAmCeLTEULy6bt592K5Pf281uI8tlthtb5TP
5IR1+7UzMTTgkt4ZIFFk2+V7UbX/CF+pd2AkGOKVjCTOWsMFjxuU0a62Haa9SLj2MdwE7C/OQDwP
8Ub7pUQcS6mCNsxGhhbqohB3ZaezN5hAJWJpCkc0JWM0CqkOrqynO5CuMH1HyQCALCIGiQHTRdx9
7C4YmxyhHywIX/LJZ8Uz+xvK5eCRm0VWcK0X735y/OcRZ8ldka6d5FQepqNlGuU3etwr/pH20x7x
4QTpiEy2mY/kM8VvTRFEBkO0T5d26LwMlbVvEERgMGVai39uOPAAPeIW/sgGLmdRGuMfNkA8q/SM
pTMPj5xxn169Zu+F60whcFpGURYMqJqIRSjNA9N1Zlxvcwa5Pq1x/1D9u3vL6TgXIAziVrUHz97G
pCddSzBSGpBGtRNNUB5AB3ePZI/hBK0m77jiDYpKoY6Y7UxUI22Qh6R+07SpwX1d0IR88lVMJC4Y
zy3WvE+joGVAPFFfCIYjpcZBUwPEb8RMVBP1fGit1Dm4oNiI94ZUyJK5ZmyTTOtvJdIF6b/S0So6
bFTT+C4ME9U4abKSbWwCGSGeRuaUNAJcb1O2PEuiwYnANZJ32XfxdiGy76XQKYGgq9t5P1BQpofC
Zgu5qfsViwKeOCby6EStn2QY3FDCcxIbt1U5tP/Ebr/WtnpKWxeswCAvHbBRpDYVCRn8HQWesc7c
EtCq3vO01s98J3LDfe3tBa53Bsyu/s90zODDmxBCpjO0+65zK2e3Joj5EyhicH8RzYT1mogXe+kw
cbgWJk+rJvaUIOyryBtU2DkMuRUhp5e/0oO0e9+q5rBcS9h4CM3bo0wAlpctagWnYQIrUTF0wDEf
StdkHTo066c5kwMyxwjyWRZaZ9azaudMpBIKC8GFB2392MXBx+QC9Vd0T9cs8bM/hp7oJ9qM/t8s
mjzyMumFOAzwelATxsxcW/VjeQytqXjJt2EyT4JP54H6a2ykRgOFKuYAgVGUfCFEEO0Kv7frTn6K
7qaQAb0fk+9tHwfdIZmq/zekeDLoid6z0dQf2Pyo3VlYNSdO4/SrTKR17nv9z9SoE+CjfWWOsM+d
RTT2RDBAFAOd2wplaQgfdXLPCgsrqM3OPEStha+/NJfIVKq+x6sCfqLoWaQMKX7RJpd1h1Wa1Rx4
ve5b5blzl/s6fhDunCMRNNKtObpvoGCTNwYwrKBRvD0YRpl9TowWnmbR4ySsYMR3sCjviB14ILXA
fiy1J/b9MmePtiH0u1UixlWFUDcs6Q31arT+ufPzfh8EQHspBG38XiAl7jGW4PyVo94y42leGsdE
DVtM3a4JYmsL10lHzNvkY8Y7QbWcEoOIZBv33OoNf0UMBAyZz2Rf2c7EGMm1OHQMBkOrVPF1LX1Q
DQnpeOgU4zvtES9MO006EkIv+xsPGLaaeR4oE52R0wp35hnKCtQbVBrzGyi1JgllQMe5cU1WbSqx
ncuyZO0d7kV2+SKxwpWh+72RtOICZXI4z7PfnfBSdO9eTwMphdftmAQvX32SPgGJREmb+I/gcb9M
x23RoTKs21QWFh2Z1tY1BnsRKXcZzrbVcvtwDUZSjvZRLOX1Zg7eEWQFob6wDHYnatovAR/I5JVj
t22nhM7Md4dgo1GAPWTYKU8afcOz5yrxqlQvocabIA53MW5PtaklDfBZ5q48+ENtHindxWFe+o6c
DNr7Iz2TSdnRWJ9yteNjgdP/1K20PgFrhrCPpd6NCDoEMuW+f1qaSh3qbJ7fcezXB1/VQN34YD0I
gyxEn+euXe+CnpW6ORvpuQ8a+yW3fH5af8gDxkp8wTegxvhg9IWxLYz0Zc5gHRIbABhUwktytpNJ
QITWMGZnDFvIXv2Epb7DKBI0q5N+d0PchGKK4w9tqnvwYe6Tld04ZpUXx2d7kOlD2YzVK641ZLAl
MNNgJH+Wle3YfNU5Qxq2jeZvYRGuUqtmDHuvKyFCN+RcGGN8JdKDjSLU4x9it51viC77icYVFw+8
jYsQ1bKv4ZTQKCKRrpk9jnY4LMS4nfKBPdUNuR9mcWanIfsjohuRaiJgNJoFGXZsORlb6GrdmaVK
9vHMIJQnJ9/WubAXdJfcKnFHXWCvsvlNU6327qy8NzXr7Bd5MPoKkF6hi5H8b6kFMgDOjH6jiAve
Z579ribMrZtgcacpxG1eXhmTFPDCXdN4tnCifI611igkXCOOZOPG99kkU3TetAk7wo3fUtUpIjOk
84i+CfIYJ3hBxTfXpAQ4eDFyIjaw5bCh+YgJUnihJUULZ6skRJ3oR33lGvukEuIvyCcwHzfgOkkA
KbV57L44xLtjArK6Z+TLPXTBeAFoQSJ3Vs2KNGAyelgbliOV69RfMcusT8DUDLr7xWOyV5b6mEEe
oqJbPLIcWj8kWTBGwZmM365dmVFjt/W1yWSQcYOYaZgIweI38Yk7aOKG8qDPUqjMgTwScx3cd7nq
vxVX0WUqPe8VC9YYLoliKUDj7ZLwZPMgdP1aBBuGyc02Znr9XbSkx7OKmi+CYfIhw19yzVMyEkPb
NuvPnLXqL67KNCIAkzVbYarHoQXDYBVp9ttaNiooY7yFZ8XOGblefr8GM6GVi+G81Whfw0ZVY5QE
wrvJ/1r/HUFH/8pqMj7adhW/Ld143zSrOqkciH9N6M1PQuO8w+nBsbEM1iYFmnEDpQhQOz4p0KIw
1Alp5PDPG/QY8f/FL4Zv0g53LrFzI2z9E4xlN7Lo9XF3ectFxmI+1gn39lSxtmEEaan7jLqoJTz2
RuPS1X/TUo/3NQS/O9fFPYbYE6q6OWMxLKv8l40/p3uWGjeOru6+x5kQWQZ6pxlY1gbkc/KPSVbx
QBvQfi6zJpmm06J+XbX1hpmO6cVA9uC2VRTbQeuNDwG04+LmDK8ZDjnuuzbQ2WHK9yaiFlx56ldm
mzrmnq3HKrlare7u805pAPVzV23IX5ueQCjqiFfUJHjB8E9M1gO195g0IWb4v5+ts9bhOvuJPimQ
I8OJlMTxQL5MddfDAd3IiTZrAxhXQSEra4NzN0s+C3ckEBkjmtyUyVxG2ZTQYTISfnOHvsZAm7On
hdJ6LUB37okc8yFDmeSPYgqZEZ/CPdLYLfCMbCzQc//PnsDJYWtycJG24iejcqApRz9UpXF8QGUY
zFfyTkZ5QUJUhKRKxM9QNgSVPsSkBgz/LZes35ZApaNe2j2xEP4tkMXPyYMW1vAfEM7sgZwsN/vS
i8/jNtMn8P6/DlbGj9Tb6oN1SBGWfFjl1ll9uctdrsWEMfO7D9iUgNA5aTaTISl1FbJuxkqT0zJT
EPZhlnW7nwMx/KRc6v/fnfhfaAQdAtSBR3KEjLsVk0t1XI2uz5jWBiyt2M8Q/0h90xa7nn3jU4zT
6DfuYaEWXSxh4lXOX+KOPQMZRuIXTp3A2Li8OThWhu7o4bGXUT97X2BLIc03i03YEEiZg028Hk9U
StnGrgFzXLuYxgpaFdKkBIb8D3hKK+7yFvPEFgBQf17JynmeFFgI/GbpOcjm7l/a98M1DuoCS27X
f2acSifctDpMCGp9Jv4jPwaYei+sUNXekNRDWeUixFwco975lsoOpdn31S5w2v4qDLm+GVUiz0th
uD7CPJSDiBsq1HmMUiRfyWBGcOLTUM1udrKtCn3ZPKsrqlDzGDCJ/ii63NphpiuYbNeDe1/mhkLY
SWUmH1vb6D4yFpUcWoxQ2thZsJOsbXaYkV5+Dkmy/EirXB87XxUPS7u6nAnkWvidKR7EIMmJ1lX9
7hCnGqrY+Q++1UAuBUjToRqMb2Mi/Ga2dXbwYIndRPv15zBbzO9vGRVxlUpGV276UyD8YBNQW2dJ
oONm0naGFx/HGbyOxPNC/ob5MU5RTG3ARspjoqUNzqfOn24Aro1OiZWSE092LlrwGtisBmpNq/Qf
8U+rF+zK/V1Nj0eeZxG1EzLe0T6AhbH3K1oHhkbOckcCpf5eh9yAHbEy7c8DjeUCvWldD5RSDBkT
jOazXx9NLjP8/kGc2ndjiyTKZPiPjLOUb5quKdiAU3vHFIGb2sBt8hnHrb7Hrzw9rWmijjVXW40b
ltAQR+Iqt2FpoPAF68DSZfJ35DOs0VjJcp8F8fQKREWdCb2uruKWPwKKw0HyynKXTSIgKWZqgwiu
hou6A24z0sQcl8DVrXArEzFD543dWucqIvLU/aKQmuaoHhVZgeiRxVmi9xaRZbBuh29AKd2zyNuP
LZRk7mzng1FtjgE60xNIUH8hdMKx/MsyzR4gjTlzmb4P2fgLQENYSMNkyueOFm/XNxkqnmCWBGDc
PCSRg0rqvb7R7p8YOAu5Aw9nndCbsQNiDF25xP65rhnsMkqkF3aNTJ5U5bH9y3LC2n4wLU5PTMAT
EaXN1LXbCfXJfLbTAU0vkXVJ/ojyxiJBif7m15bCtLdVySLlDs3/0AAeTvNPJpFonggjTdcNdh8E
zaKY3WpbtXwYDNxk+aizHsvFklc2prVigofIYBwJPu8xumQihtApBzSHap2NO13e8DKoZBGY9dxs
5DB5xXMROIpplsgqdjOFzlMyeVJ0DFXQJ08TaqQrDCUEEmlhYIWGz7KDHEjR79l2fWiRdlChlLU/
oM8TPeu9AEzSsTLEjZ/pBes/jAv4hvxVTader2I9wbJsXwAxA4TrWVYDT2hulVjuidh/BPLK5hcX
Fbelk8IaAlJWGHzb7oR/MqC7YvZV42U8WxhdeRkyVRFh5CeqPGigYODvZ6BgOEBbsG8Q2s39JAcM
KnldfEyIVCkLMc3JmyaZTDjdtMF5zXq+lcy0ViB9cH+3kPgsRmds71HQ0gJ7VcDOUzsppI/OgG2x
mxff/FcMBlEoeKXMcwYSgF6zaYFT8kvitBmyRcDHq1z3NE2j593j1Gl571tBkLJpeMZ5EbqKd5YU
dRX2oFHacyUC70Akm9kdp6KEgufNmfi+0U2pfnXf/Nnu5EWVJApjk7NfeGH1OqxE0UBNiDoi1KZz
Jkznz9QjrUuZ+u0dEAjngYwW7z3hMKeFZQ76MsQ0STuB9JhYX2Ble7dqgNkE3K6QO41PYKfmET6t
ZtBqVY0fIboU/s6rWKiGjL1QZJBztJ+6cnq2mLf+Gqp4JSYYfEsSMEvFy46jwYGcopdv0MInRLdo
suPCWpDVdvMzpBX/TEtD4ZHQmr8jnifAgXhUpmpg5uNC7wJgnJvSst/pHBkw6MrYU2kHb1k//y12
nkVkp9DsyZHZulMFhw6ZPaUENgem3yp9QndB9CoKhPSfPaLr4GUAXC1/Fo7rd6BOJxcb6WYmarux
p0cSHba1i0McONwjJsmrf7MrBhSR+G7f5eCiXZynnkxzuLi7Cp1VKEaJbQ/mIXGLiRWhoMLkKtv8
YA1DiSTEH/cWoYhgKWV3j6fFe2wVI/htTCoX6IJlivCZfCBwnO6YW5vnPGm9o+n64sNRKj7BySPh
yjeC5nNtu+Cu0DetVOy8lCPC9tEMsv8WGvu9iccaXy2okQaBTRmwkHb0xir8iz9b852AOLgtG1NC
DsXBhqYhfelYmLkbR6EPhYF4Zbws3hgI+nfM65rfJBb60W9uRUp8B3YIgCUKDv/slaJ9oALw+1sp
tR7UTalfUJXOlvCfUuivYKLgJlTCQ7rStxW2+tWBVlECuwIS/V75/V/AXj0CbBN/LWCU/sVkcdMZ
a+fRBWoYFXE7b2zfOLANY+xd+VzYJuacyygFljM5cPFkdfOaGO7TSIl5FLBVop6cyHugDgXrVI4o
9lyHpMBVMgSxEdVW2m5yBtZ9OAOVv6u1W51pZpnB+Vd2hBnaik6eoQTHmGFTM6UunJ7FWi7Oxu/h
F5cTQaY1J86OiTI7B5R6ewQmtIvsrph3jCgSF/ezxxWxUaP95rNb2rHWqTbY1x+8Nojvjdm6yzHN
bUY81xGgJD6qoVThsno6WuagDZkE17vVgCM6ukP7A8JPRchZVTQ4znu6YIcklH1LHQ9YEnwxFSyL
hcD0/AvaUnlyNfLjXhCh1cfo7XSP69nSwUuZwIwjRhgijPxZsT8CddS1ffYQUh/rNJXvrMTP7opQ
XPRZRkKyy0x1FJ/Lov+zuuJugIEwdNqyGaGa3dmOq3xve/KIWtUJpe82zHTi9IA0udwlfcoUsXGX
qFG99fg/is5rOW5c0aJfxComEORr5yS1sjV6YVmyzRxAEmD4+ll8uedWnToej9RNAjusjeQfXkU2
X4HqoTXH4xtAHZ+z0LI3qT9fyVl+pY6W1G464NiklQ9knn4DgcRgS9iTJMYJLoKRrzVemFAMXdxk
fNI2WkrJ5DtPCfvCGgepnqmVu27yHTp23uyrjUxr9Z9D5vgwqgY6sBpJDV+Z6ZTB1kjeDXwzgLI6
zmYKifBi8IgjTCT3Wa3ZBo6vHGfn0t/3BvDEuHLyeDyRou6a4FGR/SSP7qQ7mz1cZDV2yjmt7hxa
0KTh3eFEWYxo2uiYTWrKv5XHx2cIF+ul4xR4Ce2uPwFzGbddmDW32BveI7zH16TzkJpyIo6G3dE+
9o6t9KZvxxZcJ/zwJlHAuIOBDAJx0R1grgHVoqx3gnpUPPZQY47tYH0b4MUbZrUGQsJ0LcIg6FnK
4FF0klknv5kXJCVSlGPDFD21V9vgP5WRYx4JkD1QWGZnXNi4OOFcN3vPn+NzKS1uu5ycs0taa+QN
AAHHUdoOFgYlhooRAMiRuWK/lqUCn54t09m5w9yhFfxHq3tgpVSXAp6GdDSXceKYG9heAwVSJ3tU
EIcOgKXUTkVt9p461jewdj1ewswCnUk7+h9xYxucDNzqI5n/htx0xsi3VU/isHSM1yKcjtOZczXv
wcbTV2g21imXun1iiyX/jws9+ahM+fws0duydm6emIKQN9czh2j+8ZvMRyPq6MeugDFAFAvdw4aa
YhC4wdlE6Ba5rYunsPTEJgpd64XXDcGV8bcieJMfJwTC/3xvCP4YHZKdcZJ53po86d0z9i/X+uw/
3fvxPeCtdEVXPBAmCB9oOdyEJ9lazWs/0Ts8g1+1IYjPGxY81cA1IWPzp5pKYtiNpkLKZx+T7E/W
SxLlkSp2/D/RxU6Xdr46S538yix2q8PYlVsEupBdoOD37M1/1WjMs0qZMfeBkSAZlN92GJP7SJdb
yILBXbVkveykuqlKdbiibkF4ubD3FXM924XkR7kRImwP86jDd2xh2hyl5kqpWTA55m7HW0nJ6Bau
JrvOUB9ZVwLKkSS2c22njhdgK6o3/BU2Z/laT77dwO1Ii3euVzyQcNyosvH49xvkgFzgMYEdDSp5
x8O/J+uxETxc+VAsWl28enAPhPKbV6a5Y4aumWXauTbj7UFCwbLiuPZFnoq1cj28dxahuKoOA7b9
GnhJreQsZeMyq2iljeA+v0yOudh6+hWq5BANRKxqyjXL5E1w1+sWF9qt/iTe3LZse1gQVyRHQlTs
hyHL5UexMNwyzfndFgGvLNWJSz3Gh7IrvnurBHED5T8CJRjM/DJpmVFsSv701qKvNHrgLo08r+G6
mEc/ijxk+qw7zumw/h365B646fryCzxxs8KkPyZO1r/xKp339tgAAvGrofyUQRD82JOT/5Avg6iS
Zs2ejbrmXyzjpyyjDLPXevjsveVughxxYcLF2g4MA6RL0L8EbnvUA9wS2X0nZJG3WFU5hanJPo2i
NjfMsXVAegW6FNg1Y2r2gijjllfINye4C0jS6dwsPGh8atlnt5vpjExDkm36jhE2bdpqjwRbH4W2
Q3pkevU72ndcoNegK2IaIUl/Ley6eO8XfBgtDQOeqKQG57Ap3huP56q0EqqukH9POoyO4Nj/onUv
oKz7fQlz7JoV5Csz4N5nvib+Q2Olx2mm/TV6dZzvekTwXVe7EK0zPVrYwPgaon3vyOJs8M3Bqjgc
eie7AtIp2O0p/HVLvVzEIw270ebaDBU67v+LWnMCw1HhrlQNqJnoqcipY8mYBAZlHna55JydWc7L
rxy/kuNEaOJm6k+iPMSw9ZvFVFkAXaSldUREARV9gW1yTGQTcvCue8NSG4RRC+LeUY/EDeuxONm9
cg5K+tWzoS+4b7JVK8wrFqD6ksNwFdwTPz85FPiolk79b/L76uj51nxg7Y/Dtyth9WndPpglfQmh
03AkgehcwXNuVxncdUTzTUc5++mL/pUvkMNqZzm91T6Bd1xW8cM1nYUGj1r1S9GW3YNLF5GVUaRj
N9RfnRCUXTbGyV7S0SVFHUTJqm5yiCoAbkLXRqgJsvYWDeZOhvC5dQg9z6wWbmCWfEembq5gaJr9
MKecFs26Ol5gHF87q1XnIcii3ZTQQJQ157Ys+Z6rjpejP/kHghpvqVPf27bjVYo0OgHhSORp5Dj0
onEz6QlNpJDxocoxC4+9kdYrdcdVvMWndgnort9958Nb8XR5xDGHiGZ5skT6vGDvkMQpml1CdvrZ
ioensoCyy6HC3qPV2Ps2VPkfmxwBjxm+uIOIiuOEgLXnCdJBbCKitGfmUrBAb+nnTGvDzA+tjQ2h
3zwhSbSO9mVB9tkKOitMeK2j3uqazFiZYAAOhr9n2/ryQKGEm14ChpcLMPDtXZf59anLUwhOMYyZ
IPwX9+nNJ0sN+RR/pgh/cx0Izgv0kaM7euJB8mg/WjkN4InPRR3zcoRg4uzJ7HKlRSwdxkMbh+Nb
KJJml4kwf2P74KJwcx48qby/9Gqw6nQef3pUdVfUHgy4Vod7PLWPJLQ1LVsuRSHdm3kirdMsKOrR
OI/YX6SBd/Z66NhZMadWivlMaSdRcgFB/BhZ/ojKDgum8JhKuCz0oh9K+PkXuYBO5JPbyq+okv1L
Z3mPLTQDLC6k+TOJf/KJaTRk1zSEyO9y4NiQac/vS4FvorXCAufb8R53VbadWqf/XLDokD8Y4IZK
k10ynSTBuRKkVBv0EM7yaGLgowH1we7huumWqXekWVXu+K41R0AHHY0WuH4+U3PgmSVhZc6dLCYB
IeWHMk3WHYYdPxlRWp+cQoHhUx3bEpN8XKmROLFudWnJRNIumXk1Xl05Va/+lAzvRgn12BSJfejT
ZXxzWANAv0MuuvQBOoWo5mtpGNRp3IqzIfvA/4BYRxwnx7VTJRl22hELBIBVJZkuD+wstY+q7b2D
7p3fRVRfRDiMP4Y73JUCoMOzl/LLhNvl9f9SftDlsaj8gFyhUnABsnyJhyPrDiPuahw/Ed/W18Qk
Qf5SItb4h1GgBp0Dp+ex33JlpuCJCrFJ2753sGYa+aFoT+x95qKfZIYgbS0DSW8Cj7XPO6Don6UM
fxydpWhVnXcs4Wntp2Amk1y4kYDLHEx7n6vXYeEgcWxCvjeVlhCUJkpECds/5NfV6tfZEzAcWrcE
1v1i+WOGTP2eK/lnrvvgWJqu2ON/pwU5worvMmrbaQEd85yLyvoK2yZmQmrtrxMfpmIauuzxQjtW
XExLvQEu+wd2L/1Kl7fNSlfbFixwHrk4DVs1MCbDXx4aRrre67nLN5e+SVq69RTL/YSNNiLUg7td
ovws6oywnOoMkdhZ3XhkwiIgLU4U29bzr167DYAhWlQ8LJm5LN+0h1V5keOYE9voaj6m0K0IKw4p
niACA/swGT+RA4GdQB4hB/TnsiYitA0IkB1JrnXYmlnVfbAKQ7UXpowvLhXkg2Z8lMSz8HwtbdL1
PEZwwlB5bTKCeLa+LcSXAa8EUuyXKv6P0/by4tOjtjeU1N0TEpU5a/AKb5SWJXARQoEfSho4/UQR
qxfbjOOxSCMilwP/c9vuk3/wJ/U+YgrzQiX+i+ZGfVoIsK9hOhZhq3WX3ZqhiR4gqKh678nGf+H0
PlyLCfIY4SsEvMg4yT0OumCfRXwuiboT0GhHtFo3/2Qnpr+kBgOfC24HtlRih1Gy1xcb3ihmOjok
xj/2Ak55SgyROT7WMrCwv+mQ0ZX10tDdgJpiLovtxpAWC+IaiskGzaE4Yjx4+b50CG4Q5k+dd7cw
H/lcI0POM4wbav8eoT2h/vVpBeYTSCmqu7sf5Xwv2Nnd6JSYEd+f3VTr8JGsTfDQkdQFYgykUfkY
v7NgU4n3wZ/M084hruYUB2z8SFwPlCucOUgy3OHOalk0EZC2iFHljBwvbNMvm2wx5Ur7cZyrtlP5
0HMQPlEN8djmgUwKrp4pHQUAjPDaeJmcjJ4WZtC+ZJh98ZoFFeFkK1yAOkrT0xAq2tYZhG+/7KNd
hw5DzJQn7xenK8Ls8eC/x6n7i5/qqoCTzd0kVn5bYrn8qn34hU0/EmnrXOY0l6x+cgrb7EMzk6fO
1Qs7pJj2MVjndfHC+Zegf8ACXO0c9D2HYjwkCv4hq8GAaM6bCqgnTBbJ05dPz9ztwo4IT2s3nJRy
9spYfItY51P1lRUSzShlHGIs9cU+X0+iMbRCpjGmEKWFmP2OZuym8XJOkdHIahSk8Huby3/zEv4d
KPJTqIFMMlhsXpFQKklbDj4h0IV59v0gpMvdSZD9hE8IizPLm4Mb1mtyZqn5AxfxTgeNGfdABtl/
vEieKXmyr+BQYgdWzoGfUa8FH4P16fhlhglCY2Eepkfev+p5opk5n6mce1Sp+I+ZjMHMUwMNcGAy
xn/KXecykHw9IapWpzwfmAhxGenDwYt2+AMNNqdDVNdN8utEPOMljKZdClf4KG0P+7u0v5fEOhrV
sWJZQllUY4m+lbrR8zyyqyAnRkfKuT2HLVtUhMCsz4QxX5CPnR3zbQoWyIHK+ap7nbYH1kXBhoyQ
QutADEcOod2lWoh6MY3Z3sNudk9dNq4UB8biItdQI/AiPJ48v+JORU95ZL2MntvsfCi45GMtNNxy
dCcGgBQx927swccMLGqGK251/mrZXQO5z4D9daigrayViPCr8YyY91M+L9XVhnn+KpFqmwthAfQK
0/VnUzUjMNMujB/NwNf2jqHblPupKSA9pHOlx4MIFmqxO3y/uqd2U7nXqVsf3sqo16mYXnLXFjtX
mW9KRVO7nQ1pS/QhTn7twg4k0HNKsV0Cc4eMVEKQTYAe2E3cDE9VFvELnGzxZxqi9hKj0xFrRPrr
wvLdsmgeJjM6uk0cLAWdvukovCdUcicc7WlK0CZLwj2FXRC3sEvYRDF1YNSazimv4cK+q5jL8Vb4
JdQ3RyZqW7Zhxds2H213S1iBMe55dD94rDd/OQUsv1oul9O+W+T0itZqXv0F+nhODfvkoEheSsv+
WAnZe+Yl+n1iu9Eb8eeBqk86Eg73hh6L0m4vga3CM4cJkBfFJPfEzRHsXEZaniAqzCWdZJXTh07i
m+CtVNwtzzjjFQ94vkBWCYhuhe1wImYxRlgdBJhy7qknacb4wXEWqNKDLD7nqgx+t4wJvfhL6X2w
7IoroCoTblzQ0HyLDNNBW8yqhI5IzA52hSQQATgANtn63XvOH/xLlU170Mbfo1awlrhQ1D3wV3Q5
lhlBCZqneLxcAhlnLxkwtocxBGKGJgZJC0RkPh2yeaKwUo2i2M7S9H/CBle+lwr5iSfVIQy4ZDd8
dq0qm9M9uAnA74o+2gmEneIzyBWP3VoSzczK5tkOeBRR6CycdzY1kVNWRfKxWYr/oIsn+4U6MdU4
qS5p0D1W/fLWgKpyDZYRUCbmaayl+zskqIeRbMhiByO078CX+ItVaW2CoFIgIVKh13/WW1xn5U9F
FGQfKa3IYWXRQonVKg66i/2TDd+ZzGbZ/FqC/Ohn1VOQZv+KgIcABXza2ENOOQEbgvdXO6p1FkNI
JsIzK98mKcykXIPdTeCB7useAY2CX199mCEo8MrAb6PD8oDtyDIdLK79Z9t4xcNiaNv3qM8oNxhF
bRydeiJkp4JbgqThNr9q1t6fmE1u+NDMqMBamUMWDeKKfMPVWVb62NBmviUAhv5mMAWACQN9Qk6O
uH6UbnOX8xydcKVdEliU0JdJyUMvw7+Swe8rI0AcOSCsH3nkQGgVOT8EvsYHOXFGING60AILms8W
JyFkhnRhfmYwYis67Zya0H13oqls6LSU6r+JeA79XUhS6aHMpPtMsvyZEQfv0q+4hNgNH8PWEo9k
BHEzMZbZqXUKoPVp/JziUu4YtnTljiT9wBKI9qI9LMj5XenB+U4CQsBuSD9K541zb7XD+UZBdbZP
ddQFO9E11b2K8mnn0Wx6AWgoosPMf11ves8zcLIJOV0xOdsPT0jVHYxJx9fClO7jksd8XL0sP9GM
LC+cBXFIApeCOPDK1VfncIt1xL7zaJFJCFQ5mJdRivb30CX+f5xjhkuRzNaxNU5+jdJhCNA7LP8I
ZMv5QcRP/9qzQ+Adkbyc+/pBTuXD6Jt7g5FElT6iMj6WWfmy1Lo4sOexbq1QetpGY+DB4rUYr2as
6lxx4+X/+DXYaZakcRUY5mjU3ywDB+R2PNYRYnnhUZfHJayRczZLXQOJHZ2XTk38IXxnWW8vP528
V4eR20q+tW227oUv48M41cyIseABmyNi2RDn85wqWKCoV80ywzLCkD7Vk5PEVDoGzzpbPM3pgDVq
fOldZU1oME58U6p29Skf+F28LoCLwHIWATdjH+A0gz2MZhpYGzu2R0moxBLH3YcmcxTAI49OHxPb
XQTPBTXCLxOMkqGKG5qhrAYHzk+Ka3kHkMDYd8uP4l8ql/Ksy1FaeDs87mqbfZD9SBPuHpIiu0Kr
ig58AsunuRJ/DK2/fezAQk4FGENaBd1m5NuWj5Sn58CwqA5+ovwbCcpkdEaw4Qc0pH95myCID045
HnthnVxRldT36mePuwVJeCoNCDoMNiRtSuYFVBiWgIMJ4gSWe/RaxQ+F5tQrqHU6u2wGoY62Eygq
jM0DkT1AGlNNwjswwfSw0NdFC1IiRsBF8iOUiGLqhRGkrDpoTkmDfUBu2ouWNzH0abDvOtl/mdau
SrYaqjnbxRMh2C2NOL50hCO0+QCmRNjGb7R9k6xoX6K8sKJX1tiCvXQUONYafMqevWj3n0MZ+Dnw
k9hsJqJLO0Ow4DPtYe5titT3HlQ8DyyvEfo+5FG2xEcS7nWHBlSZdXMQl76YBvSTye2H7JUL4OTt
wWIiZ9cqrHa9NeWfInWLg8ctIvjiPj7qs2XaMT/4ds8UKTwtEmoBT+2rO2fquenAU0E/juUX/HtZ
PaUImP5rL3x8JSAPTfpseBk0+yiO2voObFtw7WNHWrcXQ/lzOhiRW2IV0dJbnzHl2I5Z7r3ia1Jt
8ewk7DeQUNgg3HIPSQ5ZTGEZmYYhaYQxl4Hodilv9EQ9xqxrK+SMP4nZjIgZDPziVCFgnCtfFige
pCKJ9zYGilbGJnPY+oZKdskdbCPbZequc+A65esEusU6Dpkc7XjjGNWgh5DSYidr+d1VrNNdfeBF
v6mouoeyFslyJ3eZd/su7pP5naMaBX509qz+Cf1ePHPoq+Sx9MOYaqNGQOor0T9apV04LL0XY/BJ
r7lp717riOWIHUC6ZbM4aIPbOYW10m4QmzTkwwL0Z2zFlMEy1+eN17AC1m6tyS8nvn4DUjXXLZuz
F4HdiHXzxjtTVRS/fT9n1pwYm9jximD3Nc4d/ZhhJJa3BFwtSRqCYecl7yr/0WnA8T6wlVC/cPkr
xIkL0Mhjt5joDccOmNFNmvJ33xQh3CrIMRr248jrYkZO4G0ZRVXJt9V3mRnQsmmdHU+d7JPjocek
ot1W73NXaPULwJ3M+Q0SjwdLYI5dnGO8K8Zn4wsbYrZzrtIhmW4Y7bNg75fr1ha4fvqrqbpG7sZY
U2Ex/OBvVSb88ULmrO4hyXnhiQhY735Q72XT1Gc69BhwNv7JWej4wAxR4ieb/Ow2ioETqsBD3QNv
KS4wbIZ7OTr1yV7LJI3NGtXGapHYETSCNdoPJOcDRa1giLKWSfzVcGIdnwPSxzzDWJf2KstnyqXp
6/W6W2k6TEEfZ+O/icJzs6tFKtWBAM40fJeWiZLvnJXz8WK7o1vcykHqswlQTFkS6sq1iz52ZJKt
JL60JI7sF6LZ0wuFRGCAXW/Yxw6qBag9Qzgpt59Hwksu8beMx8XkZcS/FuHr7FbTgcsf7cplvzGZ
3fziERlvodOkPi4Zd2VTIiCy4XCq7Zygr6OSgpSMl7wkJmKZQJQdfXtdlaxEDvl8swhxDxjOIvtl
LTVKu1+zjnxXXmwRgPWAaAWsfcuHfFrCX1qTHd5YE6PxMRL8h2pbsaun2H4Jm7Y+iywYfiduFEj4
Jq5wCFfSC7tGC5TZLINvC/VuNrVm0RXFA704b7IjohjzfKNJ7PToehQceLBTN+CJw7LL0MVktskz
N19ekGiPk0JuKP1NePXnNrHHHwai9OdSoGimVN5KPe0hh6OHdgncmzV24cTtOe6VS6Sr7BcS4bay
m0sOlgPAapFoxDaGXqoJ2wWmNMggqvLe4i7fjhbD+MH6RNIf8qnJ15hHmrHhoaYszI/daPsPHVfx
5cVziMEVEI5kvaF3I+j9s8vDtJFp1VM6s8VAjozRvo2jLZZ/6hoRaG/watFg0faHa28N2kfQTGT4
aEPljwFLZO5/DZcZSIvw7JxjyrLWRaFpT2RMXesdqBosAsY6dAjvdeUpp9vOwa7mGte7QGQvYUFI
XyEh5Qxql3lCrMCOm3Xc2qnh4Hkwg4kp8Oqehk69FQq+glgDvh+t7rzon6EcrO/0TRt48sJQdrEw
N4nCPDpzbyNnNrYsxSVky/XQxKQmt52GXnXLRu0aNhW8Oj23ISeEk8bn35NYHN69LgOM1iYNl9c1
aHOWPsQGErsAfhiykj8c//s922+EihLgmk+Ri3V5bR2iey9DsCYMh7lx4ZJ2WJtk+1gCetROGdK5
zmiAs5bF1BQbAlPleg3tOxORXi5rdTbOGgy01yTNIW+j9B8LGU74iFwZVI/ELX1SoJETKsrADso7
UmQuJGWufOTVI1N7cA4enqe8e1GS4qxgV+y8BdbqjkNqMd+mgRfsk910qF4EjdRVVmPzQb9j4qhU
W/2v0nbVvsiq1vnk3FadM04nOM8iCYC+ENbu31uq5SnGixfs7A5H8ugmMRSuIA3PedXFfySofjR0
3V7BZMcXRpvHm8ycClIOfwOfRePe64h3DtQ+cvw9SKGCOEHPRQyzi/8AiuelJbwAaYjHc3VMD4Tp
+2nnpwIwIBkqn/iY52PA0lZM94lDUfhaV1G6Ll4Megmvge/C4Bo13ZWBzwLlt0bo8thDH8AkqqX9
HtYruBkIFtKiu2TVvsClrLaRmsHl07jkHlfyVNnmRsmStbrO26acnT8yLaM7/5r4eiR39RozndO7
xNxyN672hvTIwbsnRMzohrh35HTPVogxS9F8InMI8pSsW6KEjWXhzR+e4wcfbmqc50IX2Objukjw
EHZeNzzYbJ3UDwMSTPxT4fDx5HAlz1N4dAxbnbhiojiiNbHSlMistLJdRI0yKXlN8Pk9WWPm8coh
lPKWTJW8STmMVr5hvMYqH2abOw90qhQw/MRzv930lSU/OZk61rNtY5N+2hBFj0Sdyg9NoW78IZQL
+Yz3uZd+yoHjyZEcezu+1PmcMv8ySbI8wdzOu65lDITVW+nT0ZHNsweodqZZzd11F7Cgw6+toV5x
XarckP9ama2/tNXley7F7QufidjcaOq5b2yPsEBuc2k4Z7irEk9bJJ/UpoZ5R0Iu4qvFrzy+xnAk
aXK2ag8GRDOMNFpy6/VT7eMyuSINHoXhgnQBw1iJZQNOZSYPpZJsBUh4dP/fETYS4toeevwcRxRg
7bT6Ezghf6xLCHKPnzV6ZL44Qp/i2Y3OoO8HLH6+Jnt71iq5ehP36W1Bzr665yqA/YCUxdm3HFUA
7nBwsfFcu4Dz0cigt0h4CSHp1IUuHVzZk8mFfhkFe3YcgukrAk/6aDn89twdyvH4oevB8uody1f9
J6xsNsNVy0HEo1PRX5NByQsCQZpvSUKsYkHg84Hzc7+jkejAnAw3Tui72Vn4gROd6zyTxda1eGNs
0GCJI6YyGPfUu5YbEvDymfSO3R31rAKkl25mDEgvTFnRTRu3hPf8Ww0wD86fSOt8V7AbulDgjXvr
g7RnfA5lJ3kYgq3yXhq3VtNzRt+zybcldCJ6YoVKQnFwBqftnqt0HrEuIKFSIhBEUPkQKAOGxDNn
9FhzI5DlMpk8wxaxhLhJ+C/RjqiygFCRN73zpUDLBzvdcWre5rBJZuIqThaVIKhkPV6caPWomtQV
rdo10EUirtFyFLPe5SOfSdwvdqdLVrj5OnD/OlAKTHbJpMV3Tuv+IeRTemKYWw4M+y3N9OJbNnqw
GmNA6AMNFIDCZe5Tr+8Q5AMvmrqdmOHKlZ0iU0uqevzGJErTn7Blb/iBlnRJ8dRlHfDgImTGpDDz
vhieU19jpntDWJdH2D+OeEEjh14/Sq8+piq20ARUXFGNY8KuNZTlT4FNu3SfN3lzJUBQ7o2y5SmZ
iJ3uqgb9SU8C5pSsU7kyJxN+zEv3wBAxZ+lEjH2/J1jnHZDSRzJXOIEKLk6uq7dhCoviVtjh2BBw
X+w/UaqcPwg1EH0by4sc/ufAB78UXxixWzpANsk0gAvfZEGFtTyU/jtNTn9HZUKDE6utq03hmUMd
2mBj7doydGqYcGUJCSQGuUCOx63j38vUj3sDpUP74MiSBXLnUFvuRSW+vfYU8bc1dbT3oLTa4Lfd
p90DgfAF6FLbHIknsH6CjZR75H5mfYAyNmH2NxrdBlqgn/LzyF29BzHYcatp++EgFBF1VMtwfOEE
lzfvsNtIHfCWNZLu4MCpphUzbwFlwiDc1j7ZzbmZyJVD/E+2DeuZZJhbay6eGY5ewqPRHNXO/eDH
4hQ2idO+lWuzCOkdhMzvycwTTMAa0lS+Jqfb9rKAKKMOLm1XcydYkuyZVHjnPwPQGumD+SbkMh6l
FqwaBq3bcbzAVUw71vlqjj1vsOO4R+3cYAVhNpEl9iLINF7rwtux51rT5ulTODBCuNGGLGFBxLpo
6M3ZWFBMhTBJ2e9bOQ5//XL1wXPkmUsnQzg3XEmZvXIH9d5kSXTMhOOpQ+I6aUiQS/hv1dRHr4Mu
hjeni9K/E1AF+0sAZ1hR76Hzh9jhSMq8EOaJQ3sKkiSdCCQUQo28yFPwPh1/Sh81CKfWkKRvlp6t
/xCJ5pcoyf2YoYkQvi3YPshftxie3HPMZf2vsiPEIp4FwRs4bNaQymLU870EjP7QRgP/8kATPBZX
fVMle79VvssWqmL/SQdp0+0rh2Lo1nfK+Wrl2IuskDrmbUq79HdEAss5kHFPq6ewtSmUxBGtrD3a
MU81e+IckZA+fgNPaYnL7Id64txTAuaGayWaGtR3wUAKzgdena2j6IGuS9sy7KoYDaoCpLJrRQS3
ZFqVmU1aJ6nv7DW7HVe3xYAG4MbGNl4e7709ccB4eqIUFH3SBCnfsaRHs+9wr8+yCmD8AwR6WVys
lwtX0qC6JDif36ndmY/QNuEDjQZrRsIIZ7awXSChUeKMwxerlmpsr4tCE2oIUfGueswMzh9rwVZr
/mPkhoAKIZ4FywzMYEzlMrIJj4G5XRDIeKxDOA8JxPiNpa4T67nNFmMeKyjV/YgvyFAVc74iDDpo
w+TzpkfjROZu1CAf3aypXgNYhvHdmgr2ad3YTKwmt3KInF3ttD3nvriNmr0L9TIFta+yU6Zb8ZH6
bNWdMell/9ZzeqF0Xrqps4vYkJFcpVvouRt6kCOIGQtUv8O04Cnu/OxbpI56F34H4CY39k+Zl9GF
GIz6N2T2cMuz0L+2ZZKURzcyDCRFlCOQ68Yq+1PN/Ypt9ZbEMLhjBY8yxtx67NM4jbgbciS+zsLu
3BuZ516dPMO/MYktyEZRWlPSaqYwU9CQ3cD78s1gnSnZ9+MHnbTIRnbnQgrEvaN1/LcJefnfK79C
68WVWJroj/B7P38oR52jMLngvRgS4JVC0C72Jt4vDu/+Xc18sLOJAI+djFky88C1gzQ1/XiuCFOe
gzBkyLRdGA5eOGmegyAnEzvObcTO+WySl46imd7r2SlAiS+p590Ju1iaSCpH/svEZAb/jDmnLBN7
4fhoeD08u3KZ78wHB+0Te0Plf3WdIKmOURJAfMjajALa+rsDUEtSqabJvOupv1gvvgvwoj45CcMh
oN3nLmqfLT8Cg2zlAnDexvDMcZt1FjgHPy/SCKSHjEVDKlWO3BI2GKejBb2jFRNsL/6+lxjSKfMN
otWV+WXhCKbeVgwt9TDkqGxKTmjN4KJdb1mdX5+R05utePoQYUSQQ0aa048EqFxLu7xZuh2+Oh1w
pJRJvvtMokEEJzqS3/yol0MGLxDoTLvhlRV1N4Hl9CuIJ1AeA4yIEqWkSbjkVzMzqTlMB7ARk9/Q
cQYAz81SiIK1kIE6pvOrqroBbMts0sR+4Bo5EN0raWtionuNX9CRoDhCVC70Fws1nmYsvhXa0Jnz
7sQPr2+CU+XUNDWSbrIYxAvF2Qtk0YMP4VQCDRbwSfC61o7bv6Byq2MyivboKa7cf6VYPySagY6z
jFycSdNm1c+Ue27O5d5Zdoapc7ljx5tP46gVQmuqmV/7XkYarKey4frxmFmybe6ua2l16IiGJVvH
1H55tvrJDqhf+7V4KJKCwCRrfBRP2Ow5TXz+wWJ6Y2D/9Ynkl0eabDw2c67212BMoOhmRanuYKt5
lcdFOz00OAZ2tOmGRAVvJYVL/5X2QlUmG8JP1p5oGzHCFpIVgb9o/IUTCIshi2xi8ihGCVmO1nIf
So7e7w5nkOp5yevsNUCx5e6GbvzDUAdHu9BPumen7/Jmx7ZCeK35Xv9H3XGBmfw/Z+e1JDdytulb
Ueh4EZtAAkhgY/89KN9oNptsQ3eC4JAceO9x9ftgdMJCV1QFJSkkhTijLACZX37mNfB39xRkNIuY
ZepjsrEoPUaU1IvMvo+KgD9A5R5tQVwXHIQ6G60u3zNei9A+DWdZ2Z9sXU0npAlM2LI5JoU08+Sm
UzEKv3lS3TWyTLTHhhoICIcurfGxIJ4yEWWkkM27sVGBDerFlS8RUoAgoiI3T72I2fnWBZjclbsh
i436ATRtlH3NQ9Cz30zb7jtMDAG9b22/aYdtEgnN/xBqEISYrJtkCPBhC8P+UiDpobRNgP6Y8RkS
EEMyQF1ucgf4qHwwRhNRG2YN1ncXhzgfShLOx5j8EI3sozbTvMiocmjeP2i6n/i/3IK+FVplBGVk
db+VfFH7xLGqW5wLMqFXD7LBCflTb9EAP8SdUeqQMIVSe8ZRMOeCdpj3sBDwHlbMoZB7ac1ZvXMm
lA+Qp5jVQ47HimIMNNH6cPcp/RzmNwhbvtDvCsGvMQclCXGg5MOEkhRRBSQIlXRe7AAZuiOgzfYT
dt5VgDiK5jfkzCVzxBTbPvmYzjLflr4OpJGEMcyd14YuFZV6manxJ+1zYKxUnhOoBdqNZUIbEkus
sf8lXZ5wq5sRPQp37JqXJA1zc5vRDfoyEYsZh2p2mJGBTeNLQ3L9IZ17jZMVVp/R0TFPVal387vK
6ilLI+ReDzayC8GrqYuRZsasJ/ZPagwT8hrjLeM5DSvn84xFRBAcDGNGxGMk+iP7ofQEXSzTj1/y
ogj8xw6O/gHLDATTm2R+7nTU9xaP5j7oXs0x1cO9209op2JZVuXtR66dGMBzluXFZ6MKOJ6wYMKv
hBjnSzMNioZLOmNFiw+5+UHXLFdARqj6no5aOgOYyEzz40R9IO5arDG+FU7nRJ8BGKFgNlp1goO0
48unvvANeEJVQkkUDuYXA6N6Dx4ynFryVSt4adHrcj5iTkq1xclxv0/92B9dqUNSHsvsvtYXyD1N
0vQzCex0ov0Li9KRdrvHrBmpRIT9W5TAgA1MD5k11Z8hSkTjc+Kkw1Rvit7gr1w6pDQdSW1/tMyy
F+S+jesVGjUoJ3UlxLo8q9V+pmKG8BJQC27n1pXRLx/ByXfjhFOjp8duwawuae3yaHQzCSiqfOUx
jLqYoUxdoe9ikLRCo2XqhY/vaJvbfGic99hDk3LDAGGymxSZ85WRc/mxM40ehQ2Mypp+z+vXxLvc
VUP9VUffR3sdIIlr2xnG17YkSJt3utJr9L8KpfX4Mcg+/KnIT9O7ukcvwsAPQ72jmd3XJwlBud8h
MpeBjXKbpHx0XGeADUelpVl/03+yIHZrKC2UTymY6WKvKwUfEVlMFLKhFw+MVy0tDT5IDXU3EY14
Pey1uamcpyCuoZSSw/hbRpwIfyDdhWxVBGdO2/P7VPlQDqIAf+wQmfFTQJ2w8Cnrd/5sOT9mRkpY
NXMKXgNkN8BZJOguw6fQMM4kKzTSbTNng7ujJjLkX24OgXeLdjJTYnR/xEQyDDafWRMKBogLwQSk
XcCI7Fm2GjYVFVNQdB9txpSDke0tZLo6ZkqKOgAxLjAnRrho1CrRQkWhsxscBglJu0fAVG4l07gX
MPIiOcRkJ8uEXEzO9xzBWWStQqPKDwylfQisWMF641Dkr1lb1ww84m4KQFYusp1UtyD6DiEJKgzf
DlEVJPWC9FtHBBsfncQ1kns97qK2OYipVNrnEtkt9bXsXHQZ24B7x0N1C3RepfPfaeLRPn1B4SAl
MSZ5fjTGTiTzxpTAuH4JYce8NwKLiyAxumzzCTh/6yDEwif+UiKAPX+GLWAHKOnEWdg9F7gGPjO7
HQMsFJzgbwS2u+RjVTkm8t4gFY6pxjskK1bgnTDztNxv+D3peBDIaPo+tfgbh2nAlBVaqNw4UwAG
W4mAEoIBxaKbFATxQ9kFxa/Ud1waALrFv0M3sA+209NrWsbfkwe826o/19Ho/2KE5xTfBy4KTCPB
dZMeaX5dv+RIM6AcTw/wybcqWgMJAkHcH4Yzf0+0sIQUR2IHsQ9PcjxrSoKO1QFLfbBHMZzSWZT3
dTj47Qtgn1E+LSIB9bE1WiQLdmVXTbiJdD5xxAxhzD9jV5SFz4yYDNYUCZxTqeFWc8Sswv6FMxGF
aOy0IaOluDtUrqMeK7NP7gyVVPtKj8VfClofXHqQ+cDR8LWp3tmzgU8VbTEAWjNH8gBPQQhAVNF8
1IucIqjjbDij1GjvmD4tFRpOCGoIa/5Ya8CsdmZmDV/yIBvdY4Jx5YR2k+/imSBjuhFbJNlzrAgJ
HsgzoOLvG+P8JWcIBlBUz+d4ggbB3b5lJmUv4pdkGJvesJzyhQGdM98FEEATip7JQXKNuFidQquv
GR1N5QPjyLyGkmPl8kcX2uWro3W6iXDPNFgzwBuNv7HNp/6DndfdO0A86oRjjgZ3JzEAXOQDUgST
q9yl5Z8j8erm/fxZtmWEiJUYh88CPrRFhwl6qOgztnDEezVPJEsBpoS5+8yAiXecaU6sEchcC3on
vlwWnNws1ovnwC0zDPcIcUAlu4L82kcbxQOBSncxQCE73ZNuzeAwXLOU2wQUbn4sOqagARhkE310
8IWnzB6thHPf19ZX0JVF3NJtiCv6AvMMcFKeTOgGrBBPInQ+goCNHuYmSwuEDZxe+9DPzoChWeXa
4nGs9FZ4xDJIhFRh9bca75sPidBK/5MqO81aJCeM+i70DeNQQcTwsNid3pvmxExWi+yHidKq+dLb
zGC3dOKMn3RZiugVN4b5tdIUWRu1oNoWDq/1I+6I0WvDFGcLDra0fjJ7mEsP70z3Puvw1dmieeoy
h4oxIoJKjLPBPZL7yQfuBahJlARS20eqcplexxm8xkOTqRkKyxBxREevQjIPEWCTzi/Od3ii4iSt
25g7IIXqDvFWT8keDIAuPQzKU9IKW8W7gPNJqptZnXqOByrLXdPNA9W9nLQPpTNp8IyzpaH9bgZO
HhyHGKYONkqu1X/TkV1MXqZmTAIk6ERDW8IaXGgyEK3oJgdoTY0HrcdrU2wldgaZtunMkjlM5eAF
gph9afhT/wQZIJirv5Woux7aYl9O0CihRbUjfcsC3Fo+7foqzFvxjF5ujP+3rzHab14iiVTep9Yp
+vEBoI5WBj9dku3YPzA/44CB+R6Byx+dDrwxDmsZlN731HozNhymEm6QImSBEMQJPxGoD9ZE9fme
nr4z77rCKL5FtV70x9jUKgZIeiXN7hhzkXXQ9UYIQvlWZUA45YlxURh+DXuTiHWa8A6dyoOeg4+z
2r///a///f/+74/x/wS/ig9FOmFl9C/krz4AAmmb//m3rv/7X4T15X+++/k//6YMQaXSUii6kLW5
Fh0u/vzH96cIjzf+6v8lkyBrYV+V3327raodlc9wTEWqf7YN6gnYfvC0Ic5jyt0Id6J6qR0m92PC
XCsCnnT916jzH2Momtx4RbhwOm13maCe/ximd5M9cO9/TXTgHjvdLN0vOpyWdm/02ZQdMVKBDlwl
ISnFH64MKd+yDKGkLVHtl+b5yobJDEgLteEzuWJyrLMJWxYbcJxSdvAOcuQP3Ufg6vqaunv+uBLB
OenoJj1zNOAU5u7niwKbopWkwHtjADI0D47sbIQjW9PKNsxjGT1tBo4NoblsLP2DZcA7RQjfclNu
Z6loC5VMU3e4vhbiZNOmjWli1R1JAQabCz5Rw+46GeOyfx70zne8IKOweXf9IVafTApXIinsWK5p
mCCtXOf8GQxe0GwFvXialN4DTyrHb6jn9fvGEEh1SZKaL5NhBHfXV13+X3/btVI3hI7BCl1MNoql
m8uu/m3XFnOThJZvF89IPWJiUeZO9q5PYBZCI57bLe1gxXwZx9m70MGd48Y2tS6sLk1lslsN/kMY
56t3YGXrphHFs18M7VOSSes5aBaYLvqIN5Zadvz6QaVjGRJgnu2a5rKFfnvQxpAaAwGzeG5aKssc
4McWMlF96BJ3PNRKOK/XX+z6c+qGyYYEb+hY7EtDrD6nhWBPNUJ/eMJ1Et5C6C5jFvoYCMtF+YmG
P3Mjm/T4+qpvXyirWjTwTd0gCbfE+VPS4+BBGb49FQkp+mbW7L/Chg42UzNt/nF9rbdv1GSb0hlz
LB3d03WMYW9Wghabj2hkHj7opU6yKmPES+CkRUtLCkrd9RUvvFNTmrpyDN1k2qpW28WECW7Tv17c
gRZOPxJ236eFkoMekAGJjYodb8k00qf99XX1C6+VhR2bT0kwdeXyw37bPJYGgtRwU/8JCJZXarJO
D7VEkDeg4YLPdoNOfTTM9ffM1j+bi1HPNmlazAZ8ZCtqQq4N+2GgqLNzJAykaYQP13/ghU9hU3HS
hrbpOgqx+n1VWAZDg3rF02RiTbIJM5u+HIRp8z5vMH6M0qL6fH3FdcRleyuDQMVG43UQQ87fSEi5
PDuhZj4ZHG6QgRAIWroCAKRtJJwlMlIn09YY38M/aQ8RDrnb6z/gwichYOr8Dtpbui1XOz3pdXgi
XaCe7G407lKzoZVUpj5o3L67sdT6aidImgsmiEALog29DHn+sEE8+p2TlfYTinburoRYewB/T1HI
PP+Yx+V9Seq3gQArd7ruI7NRFKAD6jk7XX/mt8HacnXX4scInlxYq2uuxc0FIP9oPWmDayB4Ozr6
XZmmX6DTk+oXaLH2qZh2kGSj/2JlfIB03XG403kN52/AnYfatUrTfALzwQhUs0a1G2lAHZw5sd4x
lXqss9H6FVVOeX/9md9+Z4uriWtR10knQFqcr8zt5MAXaPQnIyaL1eOhGBF8CuedjJr+r+trvT1G
tlICkzrT4LQzZjtfC7NpPDcax38SQBkPonGXYi60jsCj220uxvh4fT19OZdnl5ICVykVsQU2skBG
6nzBDLRF74iMCV+g6eU9xoaxPKFRnP0dMlaUB7sdxF2Gww36UVOAw52abXk34Wc3f2hQm/yrAGcv
QWUVoYeqeI4YUFRDNy/LMH7vhpb7eP0Hr16QbQNl5xQoW/DvUndXG7Bvpg6tWD2/N+Z8PiEVVp8K
LdN3zOHSpyAUt07e2/WkMGy+CIq9Ls3a1XoCtBFO6EnFYNLFnDYf4KyjH+oj8c+sAmFx53D9Af+J
W799EZ4QqJJwFEJeDufeXUXSHqhEAXapumeE3L66ppYduQXzrR2K8S6Ss/yiDWaCBdwIEqTM2uQ4
M7TeCUqXvWUY4437fB16/vN7FMkC+xFJQ3d18PQUKZXOQEkJqEyehdh51vLnEJd++LdfMn27q8Nx
kfcRaXzMwcqgL4wo6rOJN5HjSYxOX2+8oFWZ888PAn3kSEkgZKCyOo9M6XSQki2fJMjSfosWNPgE
E4smNqcVi0ecI8EP05NFxwiTxkkerE4Tf6elEYW7PjMZMl7/RRf2iK5c17UcYTjLdjk/Q67QBvL9
sQUHYKcHN9anZ2SlpiMtB/lL6PSKrq+3CsLLC+Am0F3bBuRsCGO1J5MO55uODsd9hVh0ti1rodHO
RklWMe4Gjn9yqtoe39c0tV8w1uzrG1vUWILCaouSwnLf8/510q9Vyt50KWYxTdjch2M63bW406EJ
KsZPblS/J883UdAKHxfL2p/ZMqah8pXcSBWdchvP1BMuSeiKM9IZNwr4E3rAuvN30JOYBPYQb5JY
ULJBT3xpuAqQljDsd6Blv19/ieuP5lAt88HQgTQpeOiqnn+0xkTGkII9vSv56Rjd2Ba6NSp65OJT
Wx2ngqfr661uEdtxbNO1YEULgzm4+08g/i2BC406VMiAa3eO4/YCfid955ERYxVAc9uk2cS1fWNf
rmI7S1KIcllLnlMXur06uTa0BNr8TuuZrShPimY3bh8TUkWt2Wxtqxr3yCwWNzbHKi1jUUdZlAC6
bViLiONqc2KUN2UgPbEicJTD0DCDmGY92imTklMlyno6oPWlaXdjo5cts3ogDdu4Y+hz4+Hl2x/i
CtRGDK5SyyFfWH3gXIDqqaF7eZj6iOEdI7awfcpAkmdc3HbXfDE73YbR29Hr28kAfZ4MibV2nF5U
H1nNu5ZZq/hEU9eiN4KAsIi+DnIxygHHi9jm+xh8X/JUIcbh7wQjNfdHY6K5uddB6xN4wq4WTyV6
rSHFawVKDi0L9OtBRLchuVk5RXhER0Opi7sGVSA8fTJzZFw6xYW2lJ+RiLyhy7oe68YIYP0WipQW
vMgBTebXGFh9+oGkGiXCcRjHzthgHYEi9/U9++aMUJa7lpSo1FDJGfbyin/bswZIPZwQQCfZTc5c
NPEHe8NgESEcYy5/0k5xbny0ZXP8HljY+8zShKHzL4cvtwSe3xZMGljbuJBlnhjG9iMyueUzdqjB
jVXeXGn/WYaK2uBQcNOunqtEuCUGap55wDRwcKZfeFebEo8Ws5cYPZfGnZYhr4j1dwjjCaeStMya
rQqn5EZquY7k/BAKSQtkjE7jxTVXd/2YSKQuMQbwAtccXs0qjQ45jtRejgdfj7b8ov4YFaVHoVvd
eAkXjodBQ8qmSaCoKNavWkeTrygjHbcQSIVbO8+jxwwFo/2w7MIROscdSB+FRSTWwymNmA/Xt9aF
L00lI9lX5PKm/OeK+e1Lh1ljzFMGhjLIdcCuIEGzn1qURX++gw3gbIJrEvSusFe5Qj8UncKDnC89
Q0pE1HS0H6TjT9YhiIfgMyB+dP+vP9mFQ8MXVSgkkjMhGbPaXHETjmWYhaHXmJjhmH1zD28QMH0H
pswycMK4vtylzYzysi7AfvMvtvP5malFMrUMwkJvsFOu0TGpiW8+wWMckwMCDxikpCXqGlNcvgt8
BgOT0+qPoq5+XP8hb7ICNjONcbpNyl6av+u0pDdHcAN1kHmIpxq4qo9qdDwoOmPyxcSmdN5UuFXJ
b2MDXm9L7WREO7ugT7yZHUsLfiZqFOWj3xkIrSLSUs+2tmGoYcldrbuBITcFuWTsxdE8lO9nwEj9
Y6UrSP6uQN6o2WZ+58pTkZs12BvAtMhyXn/ANzc4l6mkwU7qSSoszVW9jz4k1tEG7RcHnPqvRSf2
2PY9wq5AhrD9u76YfmkbKV6oBXqYdsq68ADPkDsRlwR6eanMDyGKQj9gdyKQnTiTfSKoKYpRrDfn
gwFioFo8ufqXEiOe9B1/a/5sAIPxt8ppoge8svXygH2v8SMmh9VvbMELP5WajG674oTZNP9WO3Aq
BHTeJvJQwZwlEG1cas1ANa/WbDjFQ0t37u/rb+dC3LR5K7wWSkBprPf8aMcGXXYt8YbJ7Xc4ClmA
YVXkxYSxQymN5l0jAxwOyyB+vb7ym02AFbhEQZWwzQXFvOX8WZtUx4+pitiHNgazEHiMIAPz2UX3
GQDvG021C0GSBN+i+ILcJ2mqni8mLXgAellhoCed8a6FWrnVp+S/uISIUwyNlGnYFFarbH7A26GP
4Dp7zZzQwwTbDGxU6Br2ncgpoaHQ4TU0AYHz02x//W1e+o6kZsIWxMulT33+gDOQHLc1i9jDRyil
cWcUxxa14V3osHzWwFeFGWVuA2MejtdXfpsbM21Y4jQblvtBXx1m4Oty6Nwk8VrHLNRjqNH92eOH
Ej4bgcE8d8SkEVeLYvT/fOsuudRy31PlQ9k5f+S6NOVUa37slTi77JOh1DYTQPZ34xjbv0bc5zDB
CAroLHRZyxt3/pvNu/TI6csLZoS00uTyOX67dEGNB5HTzYZnw5/bFvxVH2fDRwUwFtmN8urN+6XC
YRCpMwHkITmi50tZwDly+kOGh5OzAfkOOycF2nwT2M24n1DdY9orsj8NRLzUZVVuIaD95K3ni9Yp
SP1JSOWlyHbcU2YhYIUd0Caf2+jYMva48T7f3r1cCRQ6tkP7TNhcDecLGirDNifJLK48WAOQIvEN
j+O/KxsHAoxLpk0eZTx9maPbHkLygORoHIoRuZo/3M3L1aQreg+MBthWq01l2nFi+oFvek1bucem
BdSJIkW+M2slN4B0xUsONe3G0785vMui1HvL+WFJd/W2Ix81zFH40kub2A7B7XYzOJmBfH3jkrp7
aBsiRK2sTJ1qUKt/mtmxOlNKMg2D9IdYfP7qTaHXRPfYQmyJGfznWuEbgPBHUbwHjpUgjxE00Az+
/DUz9bGJkczv6M+drzlruDdmQU8yh2EYXJQq3vta4T46+Jwcg0XlDSxsFt/Y1RdOrbtkkgy5TEPn
665W1RltDEFrepPIpECIqmnQdAp8mrF6CIT2+jMuW+WsBFveK0qQHCEuc66f89WyVHWxpuWmZ5ZE
hjZU+ZZ5vX6Iwum7RMfQu77cpYejDiBdJPHgQl/t3A4SW4Tuk0QrYsq2rRFhkSeAsuQIE9woOS7t
16W3Kg3SZTLlVWJe6dUwm4xWvLTDIELIzj1pCHUfcpXLuxa0+2sb6fqO9iWaiNefcj2+o1W2pOZE
J2ouCs719KJG9QDp2ND1JJrrmQOweS6LLaI4Y72pYJT4ezcCgbbHZUNgq4ttr4lBROBO7h4BbGkj
z+9D1t/w98bIY6KwN4nDnCM38QqwwjduIAEubQKFhALRjR4rYfx8E/it7wd1BA94dsAf9uA+EclQ
2SmPKWmmMNFuvJ83iQ6vZwFNsOEom1y1qmFm8PdlNQXoimdt+xMrx/oIFzV7f/0rXNprji10xwah
yE5YbW2zdcZKiNr02qJqn/FWyu7bFmGnqJnNG7Hx7VJ0L3Qp1ZLCk+CsHghTAktDkEKRoPZi64et
se8qE5nnqJc3AuGybc8P7NIoERCOHd1+C3dJAqupIQIqUPsOSKsABWRlRO0nsOH9geapswdE7+8m
WUKNEeixXH+pby96lldMxEEcAUj+Z+f/llNIdJaQm8hdbwqd+V1amg9JicYtLTYfE3oQh0aIeMD1
Nd+eZNYEVKTYo2TGziptRIcRK8BpkaqgVfck5hEFMzVIrBlV/t4qcFhuhh7udaH9uL7w23265E7s
nGUMuUCMzs9F4wxlVQEE8uw4s82H0mzQRkcpuUo+XV/o0v5ZqvmlqKKNsEZR9JrVV5MkXoRIQ3i4
dpfvIjt8rQWv9vpKl7YPr9FcurZ8wHWdmYStiCYjcLwyrDXAa3aLEWVUx/f6MKAWl+RV/zFJVfZ1
6ET8y+Ju/Hj9B1x6p0sSQYPGNigCVjcAtWupadlke4hGzY8+yoB4GFHv/3mMoV4jPXQ4KUxr1jij
PlamppBL8KwwjntETdvKOSa0F/84yrAO9ydIPJrORP7zPUL7dnbmUuFpCcL0mzLn/B4WUU0NJ35e
f3MXjgHJrmMbYP6Wfyyb6Lejp8zQBDrtWt5YTtreF3p2oMc9bvu+wlcb2Bk5NobLFqPSG9/s0sqk
foQcW0k+3vLnv63MnGdBhhNzYItnX1FLindu3kLw4D5FrTZW2RFFv24HnOzW8OnCyaA3yfiLgSSw
i/XJKKIeKmnYKS90cxhYGtOtqU2TXTc40fH6+317C5JuufA7CTaChsrqvghjrf+HculBG2aM5U/R
cMpMmir0iZFZ0TAJvL7ghVjKYzkMiLh3+ef6tWroUZVlTHjRA2SUe+uus1xkTSKJeeJQ1DuF4sf1
JS89oyLI6GxVdpElz78kdcNQIckmPbdHXjsAO3sPOMhHDbUwkZdJ3Bvh5tLnA+FAm9KmBgU4c74e
YtizmGQlPTBI9QG+IrzQecaLZHD+PFYzlaXYlXSk3rY1onYaq1L00psLy/2s92G/c6yxuHHaL50E
VD4smkKEFLWesRmNjv4fwiteWSGcXLmZ9gkbgHwX9AW4dqsxmi0ijN8i5f8hWpPAQh9CKscB4mcC
8lvlaCjXJ3jzkajrQH7zDQxY+1NTuJ8NHXi1OUKJqJey7I+3i0E6iFLmUiRIewnmvx/8olVh2Sf0
QGlYHdsgCXamW/gvHXokuwpaZnQjM7ywPw2EEOncu3xIEEfnCyJMAHd7oMjs28bE2jrq74zc8O/w
JGLUbjWv15/vDfpieatovFJQogEMxm91HkRcT1bkdtJDz6fdWkGMug0ow100DDASRnKDTR9JtDZ6
U1Eq9PVDsfB7Bma/qDqEzXDjhV+4ng0aDAyJuLw4nquvPOKxOBX2ID3cbBum5g627hswKbBTbSwh
T/XglocGCsOpAoP15Nhxerj+Si6cWGrOBYmCZA5QuuUL/fbJTX92/KirDVxwBv8YMU33xqpu9mFV
BDce9kL8kzqYVUaODsAXY3V1ohwo0SbtDC/OHHEPvwQx1K6zPxXxHP2aVDw9tLIXN6L8hTcMXhwA
ABXBEnVXQbd1LdWr0TK9XKDhi5i4281YQiDfskkrzGQ3PWqC74MWxZstsuzqXplD2N148uXcrJJ4
7lNwPBbzMM7y6jOjOhmj10cBNGG0+DVqBv/j3IfG/OenCdyMRbt1GdOjL3P+LYt0QHyv0KWn+4q5
S4eUaVE2BqR8yHgyZ9L753vHJfqCVOFrEqrO18OceMA3lulXrenZz1EzbQ/reO19Aevgxt15YZsu
g35jqe5JJddwUIT7Aq02U9MTdG636LyOeFa2SCcHRohs+fXnuhCVSD6A4CwlCLj55XP+dibcJJ57
WXJrZmDUX9yeqm4D9Q+DJYl9Aw6vruPfWPLC87E5qbE4hNxp620KGSbmOnMMD9qWeFcXVkmzr0G4
z0bZ9PrTXTgRtDItutP/GT2sdkkT4efmxz4OT/qC0bEQ3Rg2AYbgO0hzsLtlP37V5GAfBuQMKDEn
6+n6D7gQB6DHOQzbOA2AL1dBeIpSlUd+CasyHGYNZrxcoG/o3aC4YYw60kQgd5ItnCynunFCLrR0
ibawm4BaUxRR0Z5/WujLVVMVYUoaZKkJhqCPxpywMV6asc3Gt0tzkOaLwuT9YOjxtndw8Xbm0Pll
tsreX38PF6ICo1RKXPDNbOx/SCe/bbNk1ARVtUjuZy3Rf7EzAHulsfXnyfzvq6w7qT0iRB3C+Mm9
JWJ/Z7ijieMHgtCtkxWflOU+zVFZe12U30JwX/rMXCyKk8SECwbI+as2c4CcLnz1+wE2mHk/1Sg4
vLiBpT8ztEy/taNAAVDpqRpvJG0XztIy/KFdQiGPzNbqnolbzbDRpIzvUX+oT07eGMc41rGrCKJb
9/c/g6RVZHecfzJdR8EMWicw7cCfSUwu7lWdmviogGrFsCfKMqwturJryzuM+zr/EOAQiaXvmAPw
PlUVXOMZ12jIRDeu87ehC9wk05+lZ28QJlfXeaDXSJih4XMvSx3HWEOvp2gryPk+sr2q92qYxy/X
d/Hbt73gtQmWcDQWEPsqnECICiyhxbjRhmN2zFMR7Ssra3bKMG/lKm93lLRc2jMLBQsEtbv6sLiz
thgMwWiL7ar5HupRjognRxQxn7yFbh4a2U5MLoKJf/yIC5CQGxw8D6SZVdDo7bKLsZD1vREtupqb
tM4euijMi22ZJIzsr6+2/L+dbyk6NYyD2bs6nNr1ahK6Ko4joGvRtHXep6ig7f2ywyYGf2+Ec6eu
a7dGucDUaXf7P64v/nb/MM5baAg8r6K7sIrNBZwONWA96VlRRocv7aZNbZU99Hrb3aRBVN1IId7G
wKW6YdJPi5Hb4A2pUWYo1+HH47V+RRPVSo3jAIrlRqR9u0e5Wm0aw0seCG9pdSoGZaDei325N5FU
fygaZ36vQR/30jZ3b5U0l9biWhO0bWh1k9mfhz0VqbQE7zR5yAstwI4MBWqEv6EoJ7easxeWonBa
IPMcJrBeq/wrxsS+HZAS96ZORd+x2Uo/5LGW7rR5jm9systLIaTHJBDc6TrOYcZRCnSueqQ5i/ED
YiL5ySjMfI+i+C3884UtCENigZyQxC5Dz/MX6DQ9Nn1uNng9Ql9Hp0Y4O4sGMB8F2oDz0HY3Hu0f
EsT5gbMYmy/wJsXQHsHH8wUhEYtwsP3ew0oww2fTsaK7KRz958KsrK84T4hjXTjI9NUZrRM74B7b
lZkxnIwUnxlCeYkLLX6710/i22BnEXCoXAAj0YNbd8KyGls4I8bsCpkDBDWMKdirzk+8EBkZNDjG
I7Kg5t31NS+8eqZXdFXAtRHO1wl9l5lDnqLJ6Um0e79oIJo/jVWIaCZCEAe9wafu+noXdtWSGgAg
gOBlE3ZWb94dUdXJos5rkIj2cqSQ7+jxzyelGv34XywFFQbgArU2U7rzpSK9G/sw1VsPia6Ucjvw
76QWmIeQwuzGeO3SUxFmzKWNsvQWV/sJ8+0Ozau49cY+aj44mu4eSXj1Fxodzo0XeGGTKBrRNE6o
iZS1HnpG6GuUolKtJ6oRsXmtdk+DwkxVhfHwUFcTMlVz8eclNQ03vhY5NCgXKs7zVxm4Te2oTNRe
MczATXYonfhA0VIcGzOcqUN0lvE+G8Mjo3tksApXpv5PNFnK5sbI98J2JffiXtYBJdKZWOUDXZfi
cFwXYMDR9p0+tjgdhHd5XaFDR5GjIX/amX66/eON5EgC0wJqYt319ayaiUbDbDaektl4nHDcOkTo
v5xMDc2k60tder7lFVOGumSX7vLnvxUIGHKNCZZRZOeL1o4v3J/5HPl7cHcT6gVaf7i+3NvEw2Lq
xe3IUIoJ+hpNa3Q9ZWNo1Z7LyUeIH3L7hFXGqcyLj1gLRadmcelC2ae5cTYvPidpAAUwTYQ3wAt0
CvNJw5fXGxsrekHUI/0y2FawQ3hhUVQs6/31B71QBdKhXk4NmS+QgPUVE5NmlFVb9p4FCwsAWpzg
UZ5iJLadhhaFmabGnCSYIgdVyWweKZiy4K+k1pJvo540N4Lu23DBWYJatPRbQaqtw0U4oWWOEs1M
360agh3+a/N7t0+q6Sgavbi1p95+5OXkot2wcGqXvXW+p/qwjiczrYSnVwUuZnGCBPwOkzr5OiEf
/uLaqG1jOBUnu7pLyhuIx7fhirHAP9Ns4iL37erAAjXSF1044TEjqbaqictv+lBHv4pcQ1DGXVyC
rTZ2vl//3BdeMFB0EmpaK/Cp1jjLGJlW0xow5A109OTMuHUe88xodk7QZDd28qWlGLIuOS0rMTw7
f7tOY1WhadGcGopEfsvVON2hl4LuoEB37/pTLe/qPGuBoL5wtEz654KPeb5UwB25yOlPXgBi+sBY
1UK1ObdOKei/E3a3AAMaDQxMXI4ITJT5jTN04UkV8Hc+J3cB1cLqEnBQ4s0WTqlHylQcG0qRzYAl
yQZBuVsJ2oWlQA8xDQEgBQ1vPVRqhCbJPZPKKwHD73V3Sp8znJEwP62jGyHwwgalKcRckOYUJcN6
XlbT/sEUeuSpEEUF3j9qjQfmPcO4HoHoz1nJQb6vOS7FH19lzFsRVNCpL2G0O8s7+C3Ug4+NpjDE
91HiDAJ8KVCTIrlW87xrkcn7Ubr1kP4h2RasM3gZW5qk9AuRarVmix2hwAw79zJ3KLPjXAk3O1Rh
gqBjZnf4nxR0fW8Eu0svGHzWMnRdVB3WGE76gmWfOnSi5wSnVL+yvkcoRW+cTqGDbpc/c829BYF4
e7vwmGhIAH9YbtL1JE0fF+Mh18+8upLNgz035aEdjQwSVpUdB625JRywXg+48dLVW1hVNPWcdVai
dyjp2qNj3k16WgQI00sMLLG2DYPufdyKtMs3y4hK3NhB63iwLMtoYRmbLzJB6xpXFEUewpeWd1hc
Nf2pnNCo3WayttHB7lCMzQMdIlxmObuQAf5+cMZhfz0ivblW2fxIPNKAAmtCSFijgusKA945C4w7
bINamrnVmA8vtQV+6eDOUSU+jJh12gdfc33/UKIYgmtWWibBw1DSY9+H6NJHN3LxNw06fhMNG7nA
Z+FCQZc8P1hhYAeAWMvpLi0ra1MEQX0/MlndWtBmgFKEeNzAcN06uEnRw0uCY4m72p+WtMuP4Kpd
UjiYSmBUzn+Ezg2vRbBJ7gZgOnvlsCA+4qOnVPtD4GN8I0Vd3/HLcjTWKT0WPj1p6vlyoTlhbZQZ
/V1o/3/Ozqs3bqQL07+IAHO4ZeduSZblNPYNYY/HzKmY+ev3KX0LrJstNKGdi/EAA7iaxeKpE94w
jOI5zb0MdlI0YQK+bzgmieOjW5vi2YzhWzwx8sQQYeU4ykf6+3riNwAbozXBR66C/FtcT4jVx/hn
mP0Jdzz9jz1P2ddMRNmTaKJ+5XGXPSSWogHJyQPlwFR3yUmdMflTm8Hq0McrHHwm6mZnU4CtXA23
nzWtFuaHMo8ggC1zRi+3CibxQ3/q+2p6FBm0XkQqMKTJRtV3Ebbz739Nb7xEKbjCJStLcfqe1y/R
S+BnFtrcnQze3vC5T0vy8S43pjHH6DC3szMUNz3AHBHPYj/MWlNdmRwsYzUjebIlUhmIzYDh1MUx
sqvUQXA8bE4csgR7gsQspmwPvQ4ySVo7iF4VStzhPpkb2Hev6SndEM7k8jw6VxTtGRKdRS7VFV7v
4Mc+n/DgCnXv2AsK+9R3sX7K9ihpC/fiMvtTvxQmKnm009228oaNmNXe/d5hsqI9DbPrGofM1mPl
u4K2XrU3epTPd4qKfMGhgWAWik040i74NwpEkj1rXeJgy1FKItQP18OE+aXBtRwJzThCgPO9bxhU
CdeExnyGz2SZQpmxF4P3DZl9xfXnIupwgW7xs2mUDDZF3xeXztHbvaHFykqWevvBGOBxJRyPCCGr
+OujlRr4VY/2FJxUFSRpQu21iewp//rux2MVJsMmRR2nZ/H+BIbBpW52wQm7Oj3xw6aTMlFmP9A1
7KzKPbg24PCdM6a6CZY0Dz+9d30AJfA3SDPAzeJ8cv2UkVMWIxQr7zQ7AdxQIpXwu56Z0xylwU+c
AcNtGmadh0yX3a7x02+jBVo2lDO07qASkk5eL44YX4Wmzeydxl7DGki18oekdvPnXkPrsXZZ9f7D
vrEejRik+CTvB/aC/P9/5Y8e+rZ9lIzOqUlr7IxLw+jxORWQy5pKoQBownole3zjZkUuh4SDMkRi
GpaXmm0HJOB14ZzCuZVUEIzO55LyQ52YkTt1YCBcWUclgwzANHFM8jzFsFUHLcof08bLipXP6a0t
AFtOg5qvUwoqXW+ByNADYEjPFuA+cVbC8TNC4fUu6NX0Ma+UeCXbeWM5JiQ2xDGArZJycL3cUCRO
i/GTdQrHJPejFmJIGU72Tgu10Z9Upgv33/BtfgfQjaYF5bsuu4uL+2A02UsMacJzV+Ji4M+VjhMp
CiLaT7sMioe6t2zsvSaz/4L4O4ZEHk4lxfH+b7i9EbgNWB/CIioXN4EjtxkkB0YDPmvUymPXYNSe
xlGGPwNNkiJE3DAj3L1znEsPlXEumo/8KctNGc3+Oto5Qy6aBEN4RkjP2+bMTA9e6RR7iP1r6ha3
SQtLyfJE1ifMwBbv1FDpO2MXE57xEVf0PfqTYbmzVHiauz5rvPeCXXky+paygEdxRM5xrp9Mq9IK
GyMdW2ZHaU7YXCp+kdvpdxyN1xoTb32tgIJoL9Hv4sRai6+jCgysQ7UOtzbLmvdGindnYeNSxpgY
x4FhMDfJiCgqInJYmcNEwnzXi/b3j88b28uNQ1lNgSBhsIvnDTIlVKve805t15X7YbA+utOcPAQg
UN4fC8gYSF4I/OzusuUTZ541W8jYnHr24+DmhVr5wsAWYVP0mdhkYR6/U2qSqINuD5cq3V+KeKrN
65cZzyay/IOCYNqo6Y8gHiyY+Vp9hFHWruhKvPEyZQOPNhMzcPkxLs6pHg65FmKhcJqrhj5BXTfq
f0FVa//YfYorSg1v+mxO7Yi989Spj7OpJN8wATRXQtJtCHylkHGIgWZR3siQ9deXWZVza0Bbrk9j
pbg0alt0s0SaPrqlECeNCv9w//y8arteFxVQ1khZKKQYFVNlXy9Ytvgb4l5SnTxMa5AssbNcKc/I
kTv25xknCh7YCHK0yaU2zaH1zFp5GfFCqR+sQU3rP0GtTNbZjifFfhnwRcW2RjS58dNJOjvElGcw
onhjBl2cn0Z9qrq9pw0F2syxwMLIT3QdC088B/H09XHliefv+AlF6pfIc7DtOWiibqK9ZaY9cH2o
FPp3Fa+4f5HYwlzRRSDc2WVDEqbPblHmnR8HolB293foNkCjXcyh4KaAb0F2eb1BhVHq7AM/P26q
4OCN8wsD0/HIXCTfNxNwXnUMxpXU4/arJlOXun20POUQarGmophYXNspAq5YOG5jgXGzWlg2xlb0
IN/7eKClyKrgXVDoMftePF4y5UWk5NlprCf9q4lvRbhtU7cZN4Gjd+Oh6kcgyrMgnK6sfFuNMdKH
r8Ogkk8b+Or1yrkX5oIhcHeyEQAaoayHKuATJcS6hV5IunfNGMfIuse1dSbErQTO29dKAQhTgb4O
fTOaoNerQ/qqBbfWeLL63ECTGyohjYRx19PYeSwyd/5YSB72/c1+4716TCQYrNF7hTC6uDE6kNKM
3HGgdvQxqo99AWvwqOplhCx28/6rEIU1x0BxUw69GXddP2Ec4vswaU1/UmvV2tkNTuHkN54/J8Za
m+pmM18xYTrSAA5VAbOu66Uc5JqnsYzaUwXUEg/NrN7h8Dc8jaGqnYskS/FRTdcgpTebKaEntH4Y
bgESY6q/WJSy0hzKuDm1QYjgPd0w68mpJ69CPq0Kv9x/c/I4XIVJBJZIyAErgSfl9S2eMJ4SzDax
ZDl1zeDtRsZbT/lQeX6IQtlugri4nVKSR7crpD13ba5cvrfXk6y7JJBCduyxDFhcT2kMKgqjo/pU
GvDV0cL3DmYxZEhNzyL6gJRxtpkYO5n8AqzEt7gQ1zqGIu/GtpObA/+jmc/4gJO8lKxJvRLvZFcT
p3w2EKFoOwvPAyzA/QwZ28/39/zmLpRrSfEQg8EwLbdFFOwsHXHNshUnazIAshbYZSZ+0aJeuiei
WHszqgNt5Qt9a00g5SQ6zNRQnF6GBROBDWEH9alurCo6VrkWjV9soWBlXdIVenFgzb937iP31GRS
SSSSk+KlXGrgZKOSdlZNX68r/7OhUG3sObS/TB0SH/e39LafzFrkFhxkUisS78WeVkkc2FbeiZPC
G046hrNVkYWbTLQNHVslmLQj+YCX79yq8r6Qp1fWLkpjvXlRsC4NEr8x6rJdicVvbDp5JYgrQO+y
ybr4UYiKtC1+1vkpwdHtG4jE/gflfaT4oPb6A22psHn/a6aHTZ0pZYnkd30dO6pithylNPJTl+V1
w3B61OJthC3b/CMwU/Or0eIXuZJi6vIbvY4hkF3oPsKZMDjSy9pETQcjtuiSnWZwHbnjz3w4cbWx
sCqc0DCRXTI9yqoJXVgDk6KPtl0kw77Gms16mmodLZvWmobyXw17HWNTWVobvlosJtj6dDZNEC8O
Va/bDZHnITmH+ddg+VGFV9ln1RlHcaxnu2oP90/UG+9OKuGSQ7g2mKPlgCIqjcYpxjoDlFvGx0Kx
9GOqiHGnV9aXyo2SleGDrEwXe0i3mIpVantTTy7iYJXnpVbFSXNSGe+d07FtLoUzrbURXxVRF8vA
7gM7wZXGTb1stYvIQ2BrrocTfiu9c6LALVBiUfEV2deuw4w7UIDy29tRwR7hc41cqnYOydWQkDay
Iv2ezniMPGMPPQRf6c540YfExPht2lpeYeg7XARDTP5SEmVp1jpWuLHhmGmfrGEkpkMHdZGDn+rM
2FlxGrQHQPaxcoQxSsOtEEUNERDEgX6MK7PXcICuHMtP52xyPqJqqyKQE2Te/KMtsafF/hI/r1+F
oqnRLg90s3qKPC2Odxl6HcMmbrAD2mZuPY9fM9NE8SXW9f4PxhP59DQXWttdsilSDFRqjWjWYn+K
ikI5C69GbcjXdFQ1Uh9Yh+U9oXgYuLQjJ/yH7h+y26ueuQe5ohRdhi+9xHMAZeE3UAScWrR0x2NT
6SP23GEUZxsYM81/91e7SUzBCIM4IBdGgYJjsEgsIJCHk8fM+jTamVNHW3TEzfoZk3rHORTTGKf/
tXWYdNrWxa3M2cUjriov93/CGw8MKhu+J0RlGgvL+KQMIgONPNW0FsbimwGj4pvAbQa/UzxV/j+W
kl8SAx+IHMsbzytyZ7LjQpxaVKG1bzN8ieG7kpKh/hmR6TI/3l/uNlVka6Em0lF8lRdctLCHrk4q
cAD2CR+45jEX2MBBcD1lmugecVvNfMCD1krkfWNN2TemqifuwuVaBA0zAaKKHRV+sGIquq3etbrY
2IqZf+nDRtmgTdN9ijz8bu4/6s1LlMwxoA+SkYNfzLKWJ62xmRs7Nji2wnx0cLo+xwyrcbJs1+71
myj8uhQygvBqJTVvcWRFEgUN+hn2sYmU+qfZeLPYYbCZPutooZxyY+5Xvsg3FyToS4V3evFLlKRR
Rg1tesU+2ub8K0Ds+nHAp2urufPvXFfjL/d38jb9RUGQgA8hhHcIEkBeC3+1RbCkmTGWdMxjqSrp
R62z1O9mRzKxS9LCjlBPLkockpOhDU664rSarwZoRm0xndV393/KTSFgMN2h0wY6FA4OV/n1L1Hd
oAndxtGPQ4/F7n/KFE2Ns8tdd0jah2q0klDKkWXq05yAcdnYNZi/fZIa+fDt/g+5PV0eRTOiGnLU
5UD7uf4hXtcwv4wxWh3mJvRDI1IPutUUhx4ozendS1E+SrsejrMKOPZ6KUxvMbCv8ADF6tYt6dpE
mWF/0kVoj99I01zv8/31bgIwIkpS+QeAJuMXztj1egkj42lUle5gJ/awa3I7+jW12EjR+hGHyKxg
a7tteDHNKt7eX/l2QsonhJEASAuERLSbiUdWzK5A4aY9RE6DYxuaIi8xPr8XxQiqHVtUbaG4IvCj
OS04Z81BMbGcH5pGjU92V2IhZyIfCi4h3yJPh5ZXXpWnDGFnCjOvxue076yPVjWEJ3XA3jALhP5k
aomzEvBuvk75FHhawf+G7M4k9HoDY9AqoYnT4YF9si9RXdenrFSTTYL1wx4vszXR2Bu8PwkQkBA0
VanFQSYsQx3JgF0MVQKmyzSjao+Ye8QE3Qi6DLXJea718NOI0Gh3Fk6Qhh86gPYZmQJongcXaw71
szdGrnLAUZNWm6+gpWSuVXavmehVTsdvJHygpECZBdJ4ESMVJIKtduzEocGd4aw1k+4LEQm/qeNy
Ew1K/MvOdWOnzoPxOJYBRSYyD9u2TjC1rZLkoHWqu9XMEBuqKEo+4r1t7hvLqrfNXKYnxPzTB4wH
8f9EKvmL11b63hOxtckIjqcqamzfwlF1D2JEOeIUPK2c3Ju4JJ+O69sFsoTe2lKFDJ0/9INKRRzy
0Cm2sKuyh1er8LIS+jZIu/ZxRDJqq7Zd+8AsLHpviJDL025Ce0fO35cXUCo0VInHqDnk5QTitI7d
QyTqedPbxloddRsdwJYyFDBIWSgFlnxTDYrfWNlGcqpz1RP9VksTJ9gPlhiTvTGXQfnk6nZi/AjC
qJh/zoL2n7qy2TcJBSQkvi6D0Q+JDBCtxfdlpYOaiYKfkGbjJQrLZoNlaPNoDXl9bmw+dKWd5+P9
2PTmojwwnC4Z8Jfa4gP6rcK1w/TkCb3t441oERpHWNwunaOKu8j8b6rreZJuitQUzZrQ+M11gw4Q
p0tORwD9kiteP/I0iEovNTU4KgNSYJ3lAO/unXRHnyld2d3bpegkMsKjiWMTUJYKIRHFjB3nk3cs
Gzs70kLUPyKg4WxmPHhXbvObQMklQ+ObQk/29+lFXz9VOGF9rDqBdxzTONyrORpxbq/bF+gAX0Wq
p++d7rAcvWZGaCRHchx6vVw6lhgsRTBKMnjyOxUx9U2GltpRibDGUir0ie8fGWOxlYzQARSQ8b6O
L6hPFtk2fUw1MI1BeTBBieSAQ8t6eMjxm0n3Ude7Ne3D3EGPl3ZaKHzhqFXxD0a/g3pIsYa0L+5g
qojLYk+CziyERXVPHt3N3yuK0j+UlPizJrMFZHmmfE12pp3a08ECGTA3W8ym0odxSFV7r41VGvke
wv/1JmjHccLpag5G5cmDvPyMKInZHZMJuuIGHW4mHmYAsOHoJJU1bueqDsJD3AZOTgmea7OxBvRY
BBQItsA7pOOBBO7Icv/6rfQWfvN0fsIHNTOCgxDia99a9mcjGJ2NY3b2Nukd4DxTv9b3WnzRLEyB
Sf4GK5VMwzQXC2tUsa99ZZTKQnQ0VO0nFBtlV6etftIiczhKLY/9/SPxxprocRKjDXnw0W65flhc
kuPKmt36YQxd+xjGyBUUXeVeRGJOaIyH6Rb03RrL+DUr/uvuRQEcnVWWlHhNtCuXBXzYc71bwpov
NHBMddf37qzjytNmJTM0bYp+lyIY/qlTxcBJuWwyc+MiR/4S4muMfkMCzX5T13bT+BNyoU9mXRdi
H+SR4zyGVeh+tWahh9/KJFeylkgMlg917ywy8CbPo6l+Llu2ovK9EE/lJ2Sy2mTbT63jflZrzS22
tVq21UfDrWbtqxjKPn9wsApLaakEU1puigwIdY4mrtdxEqVefIg6oMC0Al+HAdDpC5095Do2am1X
IHScyhvrrRY2hdh22A1dmgbq2p57JP3WV6jU+YzNhxMq9LO6i7k2P4ww6X6nmNn958FPdP0GH+z3
RTreALOZVxU3Rm6EusWVVXrR4M0oWl9yTxPIjGk/pymIn0zIOccpToyVDPTmmLEcSSHJAEJElKSL
5QQwuGAE0YhepJVcmqA3Gc5iBh7QttrPnfW78MJ3Ui3lI4LG4FMC8g5mYCnM5zEPakaotpeqE9OL
Vc3lP63eiYttMK/1pFbf/U/pJrgiASh9EoCJY99CNXb9KVnojsYhqeFTHVnTAV215GGeo/IA5nk+
vHMp7nsCBWaGeOJIMsz1UnMa1AXc4OChpt7+pIpx8lM7ar9n47jG13iFjPz9rYJm4a0hJvKq7wPW
7nqtzBCiAG3QXOrGzYozA4s2P1v6oPwwlMSsfBCewOCHxPBegFcN3UZBi8c7iNwZvriZHqaQ97BB
ObYunew4znCZNyY+ypW7bXF1y5Ai9ZWI2xIJSV5y/TPnsKSnXffGpS7N6XsBKedfcgrjZdKLn0oi
qpU2mXzqv3eF1hEkEnJcC3obbeFF3CzSxs6HwpwvAHH6yziO2cPcOWtib7cPJSsUPhhpWwkHSH5W
f/U5yq7CkjKthgugihRThkmNn7TKap9zvUt2NoLVK2f4zQXJSZgP0zfiKrpeMJl6cCGz3l/MYZ7Q
Dqk0b9OnrnVAKjfcF6K015R9byMDOwldjhqM6ADI5XrFcSrmUilIm52oVtVNZaBxHgdGnG/GvJ0+
qCF2Q/3kpSv33s3Hiq2xzJ2JR3JCvQxIioZIPeQ07dJYc79VUtv2qab+tLO3pgf9xkpMQuRXyvQd
etzi+2khXKZF1rUXK0D0yJ966DeWSXnoa3YkVgLDK0picS5l4GNSyUtkGr7YThVqld1mYXsJEiXY
djpX+0YR4NL+6QynFb6OpWXru8MUfe9bsy/91utMDzlWPTB8mSRon0NmYP2x7tq+3pqdlWLXoSvf
uAK9cpe3VneevRbDMluLQ6TUhNDMBwerdKZVzAKSnZP33S+zsNV0g/hO+RHpUz3dq+Y0VWggd4Jh
idOMa9/j7S7D36ccwYsRKD/cnutjBHtvtDR0BC4Wrm2HHAlRv3eC/omxxfDuSEMcozmOcg9qDUjB
XC8lml6zJhr/l9Lp/xQ1dX4wcHlJWn3iW5Va/vvOYE8dDzgE9SKpOENou14vANA32NGAmmSmm39G
XId2favX435ywmlN5HXRN5Bnh7tLuoQCvSTILSKOMxlBLErPvFhoPG+rwkQvgM/+YpWhg/p+PyV7
/DwFKGM9mw9GFa3JldxGILoVDJtf9Ta43+SL/ivk5Qykywl/3osZuuNZdJ1ZbbxUn3+7trA+mIWI
126O26PDvcFMBZgomoUwIa5X9NI8ybBzty9B3c27CBucU9gN7i4c43kl6twGO5yqELbVSbkdFc3e
66VCq3fNUKOQMoJU26mohR47c0w2dYXghYoNzg9XwYH2/vlZWpSS5yH7IkkC5HkqmYPc8r+2NBFl
ELpeUF1IlrME7KIz5Jsehed5Jwxlrh7QenP+GRpXD2HbV5q2rxKlULeIfOflNp7MKvXFXLrGUxIN
zr5S4eH7dPIcfd/auZtihQ1lZGWrludA/mhIZRiVAoOQwM/rH63naA/YE1yymNQw+Vh0qattG4hj
v6ooqqrnIRysd45NpI0rvUCYfdTjEnm+CCKzO1p9b0/1JU777BdmKm6+VURbPXpJ0jV7L+inH/ff
ze1TcgdJ7AVtdHgcSxyRA/s1m8aguYi+Lh/1ZlaP9L/FtyRUO6QbjTXhjGVtyxOC+CBmIZILhn+p
Fc377PUyx2kzBOEeUnxrcbsNXSMPTqXAAwt7az34Ys+Vshn0bv727qcFW4j+APqMdDuWMjCuVdCY
GrT6ojjhoMHFUZJ+63WVFz2OQ6nukszih7x7TcltAvHGlIY2yiKgSY/rPHAsTMSmrPw6DpQCsdHb
P+JYD1Q/dpXm5f6Cy3DCHSnHL7L7Si58U1E3JmlZpSvTRZJhjxmD973wQFF2WbNWBtyeHmoAkFBE
EtoFN5C+KvD0BpWQ8TJUmrGrTbPclJOnHsIi/HemIblSxL31ZKQwrAa+ThJ+rz9JCe0YDFjplwK5
y2gjIMN32yEy2x9WFb9XahMTdJluSAi2HK7hwXm9Wu9NsekCuT5k4zzsHD3/NsAp2/aI6T2kfWeu
TDCX8wC5HmwmEhxGppJws8icXNKFAbRpfSi1IYJATEGTP7Wd67U+wKsMApUeV4exwksSt+bCeEWg
hTGQ5tb+wzR++Iqbpheh9lgVqV9XuQtJpdGHj66Wut9qRTS6H6B8+kltPKXYFLkyMnWG2uhuclvJ
dmGCxidgaaXbhQWkcdpMoog2U4iw3iZyqvzL/XO6vOlfn1f2yyWEAgrgItiR3WHc2tfiMHSKeAqb
JALErNZ7xmAFkyG8d0ab/q5WmNnB8YJpJYu6Xh5JGSkOiWw2DTbGMMT469dbaFmru0yh9tNop8dA
z/XzpAzJzqDj0m4HRakQYosLEBZW9T1M1TWp8AX07X8/AOgIjA2iPhzIxWl2rNoLU1B/e6PBU7XQ
YSwn2qy+ROB+t3ghz4+j7lofWj3vT0Jrwl0N1nOb2Eq1cj9fx+T//RAceOiGSR4dv+Z6J/I66hRv
dlWswgOQALSt0I8MUc/t6qY7B7Cln+vOCfdQO8zD/TMg/+r/Vy0QNWSLk0xEkm2lkNpiD2YsuIFb
RPohdezwcxrMwUNDKr/yqq/jxusqjAO55+je0wJa9hizuJzVzpyNg2tSn+NWqb1oky62XhKsdSuu
I+L/XYoxPPk502Kqruu9DIBTlU5kGofY6fQPsdJyjwlt/B6Eo7uf52Att7p5NPr21BxIXjFiQ2hr
sYGu0reeoA11iIseFowK5wUTUmU/0D3Y3H9Xr8KSVy8LqU/uTTIF3hY0+8UXY4Vc6LgE6gdhte3z
3HXBVlNc14dmqh3UNvmd5lF1olQev2B+OPuhFbmPqhunn+0CtyUSvebAOQQeYZTudiLzOk82nue6
k8RPcZQrLzMO2Lt4QMpZQDE89KGbQ4GWBpNoGewKu6s/3n+mxaCY9yWfScpjEIhkfbx4Js1qJjrN
nX6oEUv9xEWdoBPgzEcjNQQ9aCDUqln0R70XyibKZueYFbZgEquInWtMCBq4KKve/003R4ifJCGM
zLVkObDcZrWKNKNnyHRwjdT6gPryx3ZqpqMokHUty/nP/dWWH7/cAFIF7jf6omzC4uMv7XlkfmoY
Byg53ufUQ8SMM0C7Wm3UQzWbml/DHPueVITGd6/M9IlcEDU6OsHLijmNSNVglRiHik/zHGkgZhIj
CnzHqaZPqhErl6iZ9VOgNGtjqNtnhvFATwSeI/GOmcf1R2pYgaBTOoXHjGbxVmu7fm8k2PiVZkaN
6Ypyl2U5nr2dsSbMfPtuSbN5XCmlbVFfLHa7r6xCAG9Lj7MHt6kqnXJXWkb0mLqkaghzrZGFFusx
T5PeCTKFoaIg+i3Wy0YTxZmwgh5kVHDn90OqkJ7l1Hiuh+jxOCN1mrt0W+6/2ttl6W3BXuNe51DB
BLzeYOHEKCvbQjvmgaHgAIlbF8bpv816GPfxHK6BvxZXOU8p+90uL9WCtErj8Ho5mA5daCIrfcSK
TGwbz+l2adkb34wijn5Yitce09G1t+y06ue87ZUMf3GcXpdHL879n1k5/3G9vI1BVDch1HDMuM/P
HVBFv42V4VBXyYc4b9VdFqffoTAa+/u7fF3M0/ihXwDChSSVG4BItlg3LNTYa0JTO2Z1EH9zsYbc
mOkQPqN7ph9mg+yO2W++kqa+uShdUpBX0upnGZ30GDU818v14ygsY6/ktoscAwHTbCIY+NR027rV
1lxG33jByM7wuVCqQoW4EcIC8GvPuakfI7BlB6wJAz/RtPpgJGhS2FRYGy/ommNQltYWeo7+5/5G
3x5neuyaQZUMMQyZqsUlMaD3qsezYx1FBiMr66x8oztDcnAjK/FnNXqfX6B8sfxIyIPUADQSbzDs
U6wb6VCn9jFxR3djl677FIHkgOpZIzq5cq2/9XAoGHGrYxgoa/Lr04v2RaHMfWcfU87wEU9n8aQP
Ejo5mMPXnA9nJeVb0A7+93Tw+2BYEHnpfS++1rqcR/RQYuc4Qy3w68SYH6phyD/pZSDbw5pxEJFd
HPTMxN0NxORh4g70E8rXQ5+380MS6P1Lk+CsTo1QPhtVkT+3DkQRGkfRBkBQDhZFJSUagnDI35dK
yldDkUZ1xp8gNJYoR/qsvVEGCfbN2pA/W11ubQwNUd5adGuaN7dhhbAtHUxUBA/I0vXrFzP3gVY0
Tm8f69JNjp4OLQa9b+d5aGzwB9BiN2UWu/u4RrHx/nlfJJWvDwmTjSuKglHa1F6vbDfckJELjAf3
FOuf2eMH+LVRI7xTaNrn+2u9cfzMv9dafFsViq1YjrfO0Qk17MIdqOqT09lnGyLBRpi9c7y/3sIf
huMn6ekAwsCH8X3Rtbh+uHiuOjtg/n7kaupelKp/LrQu3epN1H4ehBf9rr3koneVdepRDvGRZxv3
JCqSharU2/s/5majQZ2DBCdv57ZElmDx7Tk9rtAqxOrj6Cj2BnVn6wxZ8zHyGuPTe1ciyZXysYCx
MaVbyvCCPzMdheyW9ByNAyWZld1QOfopTnX7nQGFGRpLQLBgc5kCLR+qc9u5rAtPO+l2nV+KNvqp
uNXvOBvzFy1Xp937HkxO7EhhJRWRxumNwAImP7UTZoYJ88g2N6LxkgevwLEx6/M1N7Hl1cdSFAlc
eRIKxsBwcd/2YhL4zHAwYrWZ/GpqbXkm5k3eBtoumoxfIjedlQJl+Xm8rkklJB0EoYWpixNiTQnD
SbOxThEi/Hu9KbUtxqLFJrZFvGtnGm73t3MZdOR6ks9ETwQYEMHy+utoMnT+C6qSE6DyettplbFR
RxCE22kY7X97BUl6dcy9GYZez6d6f3H5l/9VYCJ4IBdnbRDPXAHLabMaFE7Xj5YFkrJWvxtVpW67
QGCNdX+Zt94jXQeKDih+/LMIOWVeWZ3nDtYJtzZlb0/TF0OBv5M4aFMjrBI+1qFTr9x6b71HRiA0
e5CCuiXQ2MjfVm0a26fEcMMLCvL9x8T2UkL4VG70fFB/3X/GZWSRW/nXess+hFlUup3SSTqVY/lF
FUP/gFTh9F8fO+6aFN1bS1Fm8HAygnFsro8MPSXodmKAzVLTqcraMn9yuKi2kpKxEsXe2kUI66DF
wCxKGZfrpRJ1KAIXNMDJDfo08QM7dDd1nKXkDShc+b1dFCvp7lsPx10P5Y5GlVRIu14xDxvTyNTI
PuEIIQ4EGuWx0wPrlIJOffdSiDrJEYxLkNaoiq+XmiajsxIROSctzn9nmTE9qQn+WVVQjSvbePtQ
jAdkXsFMjnLpld3y1zyu6we3KZ3OOTFIiD5AljfwKxmkOmP9PnQFNS70WcY8IAtlp5OK+/qh0i4p
pyA0nJOhd2c7k5bJ7tACU3OBrDmQ843Inr/cP/u3p4QRD0RJyDAS0rE03Zm6GWdCdw5ObSh034bU
elaFJiUAGvMAhPN9WmuvzyiVaGjAQXHA9WxxL+RBP44NGcKZu9TeToUInx0zNVbaQgsc1P9dhiYV
+p8kZmDLrrfS0MLMmswxxC7Qyw9OljWbZs76l1iZJn9I8v6pqpkeOEkQvdRmnGxIUYdog4R5vEv4
l980vX6EjtMxxtR7ZyWqviL2rqO3B2qZ40uZBmpoCSY2+xF5rkxTTondh34DVuA3HlD9g+iGr1mJ
+pGS2cYearWxNdrK2Vh54R0sq2i2UxDp534Y22MxpuZRTxpDass81+MMLrTOQhT2XWPDmFL8Y2FZ
uMFJj8CdoaSnKHa4s63E/p0mg/2IYla6q0xzeFTMwTkVYz4e+6rxtpYASj0kTrhyX77xKTG3B44s
O0p8touPtrTzhkS9U07gRcdzFqGYOCWFdW6pElc2+O2lJNadoQBTsMXVXKaiMa1yUk4WF/QTLHQ0
p4H1nMO+ECtL3dyQtgRAMK9kIgA83FsctQy1txQllPjs9E20jRNFP3lRo/pO1Cgnw4XMZ5qISN3/
bG+ej0XBJzEHY0HpN3R9vmEHEkaMMTkjP9Yc4s5qDoYb94fCTNZu47eWouUpBYOZ79HSvl7KUWC9
RHaQnJW2xI1mtMfHQR/bzdjkxQpB/CYY8VR/L7W4HbustyZrdBOkzdzOF5FW7KbIiLbs/68wZJZ5
fxNfzRyvvkK5nivBV1wj5IuLA+lNkGadGlHAviutTaGU5TZMo2qnjzM+P04RPgwWgA+rcJz9pBgd
0H9lBj2MiIKeaMUHD8Wdz1PYV6jBUJiUVRa+N6XlFzr434FA4XTxEq43P3CKSksMNFgI//mHpLO+
jboWfs9Yc++ZWfk+EUPiJusxrQApyXyVA2Zcr4fLSzigh5/istIX+6SYxVNSdCiVFI7io2JQK/6g
R/VmJnUr/NFskouNHdxKArigjL7+DCg64LUgrAD9WwL+dLdWi6JR07NnzKg3KioiuWM1zubTrKcx
zkuZ8H7aTR+3dHzy+d9GDxiweDDw6/fGLIk4fFUDp/vN1iyOJKB6xF4rNz13KtDDOVRjHwp/vrf4
uleWWjbu2Hs8D0gjIHZQfS4BF6It+6TEi+9cpZn+FOaZ41uAz3eR5gyPY1DbGxdLhOfIjtRLEGL2
df9reOPje6VkWSDyXn2ur1/9iKpg2aIjdi60fty7jRqdy0RtdtVUTp8shpor6735kmkQcSWAN5dS
9osFhzmYq7zPzr09GhzwdADGMre1P3h2lPHvyNrMMAHCzZx1+qYcEc/ho1zzQHxr22GOyBkHKZC1
TMmDSng9goTZ2Rmd8dMIHmwfYp12NrPuK/9n+GYoXraxpybe2C3uPCvXxxvhVWaVwBgomKl35Gv5
K79s5zqcgmrOzmaXBTSNGvfp/3B3ZstxI0nWfpW2uocG+zI23WYD5EZSyV0SpRsYVaIisG+B9en/
D1R1t5jSL44uZ27KWk0yIwEEPNyPHz+nc+vkHB7Fa+58Pz5htjCVP0gphFpwlJdL1QPj+8MUFOda
I+ewGr0ReDjQHhHsvDdxyXtNsvkH+GhlocO3hqJIDcLk5kn0YuQMAq0RdOdT5fmRnqK02KEkzOCS
rEKtLJFRKZgF1Psg3w6W1e87q/FvaD86H7zBfq0n+8OGI/UAj2TLrVp5cJhPbnVTKjeftWk6ZF6u
grCBLXLIaapHbLUahZCluEy4D2dzPdgfafM3+yTR/vy9twwodMUpUYbgdjC1ZL58BthmOdVYMTbW
W8EEPXzIQ8er5AWCHNPF5DWvweOn2QnQOIcHCAGHB2XZaaKAmzHJVukY54FdOhsbIvzGMts+xJzI
RJHDzKNMlO4r8XtNeb47V6GorLqP8EHJvjhITkWR7CZWFRx47a0/V9Z5OXnyWlP6gM5/T1tWDc5h
qnDqKMryNYD+pyuvahjrtDB6fyfhepoE8NDMzJyROfp5JQJ/j01gdzZU6Ee3aCWGSjckhQ32fb9+
sCd4DNeMLBMAHijeGkFPwe4UVRE50M05dlCkNtlgxLt0bH+zR7muwksFJZBylDLxVNvd6bxOBeVS
HKfJ6A9SV1Yo1CSPbacvUWYs2tmvr+okOj2vB15hUR6uXNjT5LaA7zMKZy6Oue+lG9dpxaGdFF7g
i/lau/cnS6FJBibCRB+cvFOOEVPoyVDkfnGkyuU51VXseWExIloaNKn/WoG4Zq0vt2jwYrWT9xCu
9KJ1BcaVNEIsL0paJmH70c1p41d3JPLWNSd0c1/bbXBEVswKsXM2Xsk/T+LxenNXXIHDhcAEr+kk
PI64tmS59Ipj1dqF2BTIVkVMa1p3rWVf2FqBKOavn+ZpQP624krkAJtd4YyTWmVWXLI3c48dscwX
mTMfMZsKvpa91pz3mOhBfyPLrdPggwq8WI+EA9KBGm7Jl6tfm6A8oToTmdbrp0SnHkT1hCPiZSzs
Zdd1+B6Xx2xxNDq/be5GQ9PZTGFnENpUytMooDmbo1dEWpwrERoMmh5hF3dbR9ooTFughKL23fd9
hdSkh0SAtYmL2di+cuN+tl0McCbeOl4GHtrLr6pGg7a5ppfHYcDFMmOcFvl/4UZebOtvE41MRcGP
+9T4nf2uq1JrK/zBH155fCex/Pl+rSUm0uwr5KWfJEz5mi37qVseMc1aYESMzkDz3K33TjNkYZwq
LfTM7Df7yd9WZZbbWwW1KJVOdmmsFd7gFzwlkVneJRzWh3IyK0gu87IdIJVGlS2fqkb33y3tsLzy
nv4sKHBU/mvxkyN7jJsJjYmuPNY08i4VMn4bBvTc88SsP/76Ef/sZST9Mnk5mBVDuOTlE/ZrLZZV
PZfHuYnLT3CTs62X9SMYEAd1WFAJ7X694I9HFVIAMO3oaSH08UO3onXTugf4KY9t0tRXrcTrLE7c
fj/O6hqx8gRJU3+6H3jSr8T0n20juC709HSKKzo0L69Ut8a509OgPGr4y+wTvUk2zsiorFF48kL3
kMtfBKyQX1/tTxeFi+whz0gv+3SEFRlkeiCzqI4y6Ze71PXqt5bAjNBrC2cX26K9SWr3NYHkU9ro
896lvljFEiGHcW6+vNQq12ORTTXbR+b244wY/4GTa952TdrddobzFWtV99LvtA8Ng+xH3DtaQGTX
em2G+mdXj7oHswokRmsP7uX3iCcjRcylKY9FHhg7e3b7L7oM6EyPefJpCpz47dz34yvP+flBnpxx
KyQFlROQCD3ikwcNKcHP5hmY32zRcMdUXbtreofpfj+d3lmzrqtINPryWNi5s4N4JPdeEsw8kqo6
i+Oq3tHslW95cK/hPD+5HQhWA/9y0FOJnCbitUtjtXcLeaSXg8xS788bz2mtrdeijTgbfryf53zc
/+YOXA8Z0lFeN5giPzQ/Y60WRYYNz7EbpMDtCkp1qPcVTg0kA8XlMPaIyDit+8pT+OFaWZa0m//A
PCLnP3kItbA1h7FwecyVYXzNsZE+g66Snefl+JCsQc2a5tdy0ZM1oSEwAgx6wmajtYJgxcvtVk9d
Zo15U17V+Lsk+zb2Rz8PYdVWThXRzvPUtR6rPt8Fpprd34OsWHzFdtEZgffE0O6p5Xq6yALAyuuv
qmapLqjj3oNwMcg0dUaIwsn0yqF4ErehQlJc0gSC97GOhVkn8GRfD65T2Y5inlnt255RydHJ0HzH
5eYAd9G6/vUuOi0iWQ8uPkzMdSaHTD84OQ7byrPLwBrtWx3TtGgyKWGKFC0AF6E2MsV52o56W2yE
Gww7EVvnIshfszo8OTn++grsK8r59aw62VIQCRjrthL7trOWdBsM03CmFa0OJ3IONulk3juj70YT
0PPm1xe/fvB3AeWHhU+u3eqEpaSo7Vs/zapNhwrWTWqa/v2vVzndvd/uMDMyvC3oOJ5ikI7dFoXj
dvZtk5d5FnrOcK9Rbu5m3xOHqsmDC7ibv1lYfbs0JJCAKdBBgmr78pVpgy4Tuljs20VV4w7jOHfj
KmjNOUY6YT86r4F9P3uGzwrfKGrwtp42gBbPTY10dOxbES/OtjTcJsIGDUKgoYnzHFGPe6cTcjcZ
w/x7rdP1Sp89GSzSyNUw4WT3ZJ2/avWnzq10Rbl1+iY5NzvmuJeqek2c5cd3k6UAHtapJ/jip7pW
rsgbKGCjc2sa46Vkgju0Ag06SD5k8KO8qXlt2vcnW4d2D+AptSo811O2Ahz02lgQer3t51SclUUf
fG0zi8rO0qsotucgcs35tQbQTx6lhfwM84+rvRsR7+XWwa/OSjOzd29xzoNGGqTqLJh6Jo4qZR+X
mCmKrKpubX2aX7NyPG1zrs8SjJ7kcYWSVo7dy6XjEdevvjSc23pmBjZ3Gxq3NnrqMTzJ3RzreFZm
Itk6Hk5DemuJKNOfZ6b0u2LGcSpWqbuVZa0fOtG+Rll/+SxgjHDEk3StZHVqO0qSl9/NSDMpQWnc
L+uIRHABzJmbF3Git02wiS0Lqu9QqnR4X/SVcH5PrP95cZZlNBrGEwMmp8Q1OVrgqpiXfZlqL9ll
uDCccyPlJnO912agA67j30Hx21J0KJhAxVLRgy338jrtlFzFtyb/ywxBbZ97RrsbzXw+BG6P/gLD
k+oiyHT9nY8BWJhiW/pb5y1gKItDVFthNlglzEa9XN/JjakH2E6fqolRkUOAuqJ+3TVycD9kjTTG
ONSQDlheOQpOoIR1WWBFlOnAaznvEZF+uayZNOWs7MZ8WrpCYzYukG62RYjKbc68vK2HbgN1SO/v
LGYO/WsIoHp6OXeF7ELbjCG7oyIRb1VM7fxKwvUy6PCNVltjVLoBuuntoQ/18ouRa0HWcxP9CX4k
gzV2lhm7NC7VsHG6onnwy3p4bQ5/3crfbwEIwUhOruyQlXH9A03S11DvGzxHfgXo6DDKnsZ3mBFO
oVEU8svvHI6A5etSawayOt6Qxp5Eb6nQLfEwsv/KmF5ivU2DHpYbg01+fm+YqXc9DxIHQt41z3nl
iZ/eV3Y69HnGI4DmUOI4FRsA1cZqKphSEWaD118kfmntZ1T9rTDxXO2A7kD5mtL7D/cVQi9aQCAe
OD8SXU8e5RBjBlUEEtdYzaPBrgnlRLXIBbOPldj/+sa+jOLcWBRp1vANykG/j5fq5bbRiGGepppW
hKnjxoeqLOjo59UYzrWRXI2LZ18hmZaF0luKw6+X/uEyIdeugBybdpXDOF26XQYQQnQhMRq3/flS
BHO8LahWrsyG9t9vrrUS8wNGuJibgoNz2vLuEq2HzlLGXGYfp5+QO6zdEJ5Y/7ZYuqB7JTn/4crQ
PQInZSQKoI//nsTGzEiBy5dslLSKIRjCL8qKsEvzIAhHDqpXVvvhEVL30NXBdIrQhMLkyWr6YotF
mLkrQ/rShdyYRemctY6MbRofuZOtLF7GEQJnro7WbPsPv761J6UBW4gb+029AZiQZu7JuzkC2ebW
YMUypP1h6mgJW+m8qcfCz8+rKcDVq61EimW33vpfpI/Gf5ipQH9QqlO/5/jFd1ldfldpf3qLqw/y
yXeRLYaHXjB6Muw9K9n3Zq4uVFUPPHGvxJBoeU2O4YebT1sRGAtSExNbhIeT98ccejGBSDKlUI6q
u6WF2u/QltJCO8/jM5lV/Y1wrXHjQNR75f05zTSQN159eXh5uWyA0fWE/q6FiquJ1/rFwNKTlRYf
56K+xXrZeleVOm1jz5zPMtTmX4kXz1JA3wV9SnoIbNAcLbRz8WQ9xXSGOOEMqiyd3Ubi3t3pzdhN
m3Yq5jLi3/a95cqpOkz5ZH50VZHcWOhAlY9ubgxvO+QYx9Cpsvmdo5eJEU4eCdnbJC3tB9h6ztFA
dee67SWD64lwRm3fMWk5fSIYjm+VzqxxpMjd2msPya7+W2P+P/6c/lM8VdffrqH7x3/x7z9BNNtE
SHXyz38ckz/bqqu+qv9a/+xfv/byj/5xNTy1qm+f/nZ8rLu/7fryy6NKqvL0b158BCv99U02j+rx
xT+2pUrUfNM/Ievw1PW5el6O77z+5v/0h397ev6U+7l++vsff1Z9qdZPE3ytP/760dmXv//BCwow
wslCbcLwEKIMbJr/+H69v3758rHgc/778/yUvPr3T4+d+vsfKxd1fHr+X94bbODYnesclMckBe8M
6mtK/v0PQ39DFxpICBI3hxsSDX/8rav69UfBG/ptQCJM/eCfA6ph/vHP7/Xi2f37Wf6t7IvrKilV
xwe/PLafG/2IiBDzgYsJi6ek3Ek4KCXU6tNcIry7tQeKhDbqWqFbSzhlHi5dduWW9Zns4hhPwLk9
txrDzpMoK+rWv+0yR+RxaLVDXref2DLo04RjkrUedn6evo6w6dL2vnXJf2sLXtVP5Z1qn54Uu+t/
wZaCO/WrLRQm7d/uH8ck/34bPf/Nt21j2W90jGPX8R7O5XUk5J/byLK+7ZU1wJqkl+tI/l/byDTf
gCySeTFAD+LHlO6/tpFpvOFzVsiT4A99DLWa39lGa/vj39GOExw+kgk7BloW83bo7ryMsTDTMtNf
kL9ESqgzPsf8ztiFSxa0X+PakvjwpDJooYxS9ykDYxwB+5aEZkh5CaJOGzKxS/FUcW6fb+L/6Z3y
y33y3/nnxzJ5/H6X8Pt/hRbjDbgG/UfqOYsIsXZUv4UaI3gDAEBJ5pLHQntYdbH+2iO2+calwPaJ
QQyPrfJ5/9ojVvAGajtMZDJ6eGc+P/qNPfIy2VtH8Pl4cnUgCRpb8GFfbpEGJAmKTYxQEUyIm6xU
eRN6ZADbKq9xovzu5fkrzn0f19iAJzty3fRQFVekm1vBe3GynFPQgZ0zGam2shm8U8lnHceXJsy7
vjr6mt2r3eiXSRtWhTl+7pjdFmEuzOFyTpmkXyvQeAmhzqZXUzwLNF1k1werwlF6Y/cMiG2kooyM
YqRlLjp0NKuoKOvxbOjhJkZJ4GQc22RhD1ksiIn2HDsTUxX0WiIRG9gJeGZavHdkWyC72abWTea2
1XUwFgPfpUkT7OeYbIlshXvQRrP95KGNa3HmI5lchp6+mLw2djouYZzUtRPqbcn/o7LY/BRYmtdE
8+zJ9x1e9Uako6ueh1NZTH7oOJqmRwtT68WGfqfmRX5WD5eizasP3RQXFxVa/7ei9Nr0kJIFD1GO
P0QfQv3r40gfbFNDywqe4TCQXGwNNRvDE95ejbtVxqI+iSpwrmQsFwsxmNZ58LEqmcOhzU03DNDL
dyNtKZv3+mhMyQGKxTAQJcR842XYhG3K2WSsgWZr8xFmc/whCaa82pBdrWTHUu/GlYbVIGasj+Mn
W0/oGZjS8D+Y8zBZ4Typ4nNRzMm4QzdUJavoSieiTvd9+KEiMG4QBSqsg62cztl4i9HfpKPlamEz
ouUbWT0KUqHy7EFfecx9H5Vj61+wa2s99Ns5uGcqAyZYVfgOihxlXQ6hq3nuJzmRfTINb9qPWtFp
ZpTjwwiVPptli84mIsXzqIbPgDu9HfaYQvdhhTizExWYOTThqhf4DvpHC0VnQdpkaJpF7hVMWz1C
r3t+p+qxLLl+O61D4JbhaojRzwi7oWjR3JbroLYWeBgUV8a0t5TdPiUoF5Zb21TjJjNHD78AGshB
xCiH+0WkiLaEcz7r96Uwu2Sjy7ZdtrDaOgTL9LaDUZoP/YNNo+RZBxI3eovMzNzSthk/CYk0axhP
rtWFbdU+Nwm9RIR2P5vOKoqE11sxd3Z+ho3VLCO2ifYZWoJHwaVpnVp3XeyEnUokT1ZCS9hk/tzB
oDEYaQl7TG7urNYhOFjtJMudYU12vjUzRAmwLS3FGHbNOH32x8DOEI7OVBbWjtmiVr9gXxc2WoI2
k17PoGm9gQtXiA3h+DXo07oIaXPxNvM17h1rGpuDm0gMXpiRt62wwg1dRqM+B1qE6eVqXRuM/X2n
WgsuYNKgZEEnLTt6TlVj96xN/mUxlZrcysVpvizW0C+RERu9G/pNUM1bhBvUY81pnvChCNoibzLm
n+jeqypkJDZuaecnntjai7CeRssp1BHOhNftprrtqv0ijcQ5h08u7mU+1iOkc8zBdk7SqD9zubgq
6odCt47omWQN5NfBH8O8lb0IrW5BisJ2c/fT4qJ4t7HS1rxSrje/95JOv6/zobwVgcy6SG/z4doJ
csfYLo1vNhsHDkex+f0j+H9YL/wvS+k4Un5RE+TiqX15UPP73w5qw3izNncA6jidwD9WqcBvB7Xm
cxqvlFhq5dUxnnP3Xye15b0BxgVVZRBrjQk6mOpfRYHhvwFNR7gDAi9sEUDX3zqpn1v/36dzVD1g
QBAVmekgdzvtWVASxm2RJefVqDUiu2/1zraPgz45EBdDGhXjlGz8OjZaXi8rRjd1L4Ilw+h3vVwt
COtg5IS5NBE5/ohoK33BPixcCC0bpmAsUTxU0BIDb8uExKw3oU64LNrHVIJU33iegIMZFj1x3Pzk
TEEzlB9lm7NjYdmZ00gvSkLveuclOU7RuUEovbO60ik2I72dYQM12sFobwm8Kaz9srlQ0owZ8CGq
yd1c6cvdnNEB31iBFJdupuokMuysMMOKuW9sTapBfhGWn6Mel6a6PLNTqdVvDQ57+Ge2WVXh0qWO
tjGmBc1PhkCxzmwCY1DHudS0XItsuLRN+tHGy2SSkZAt5l0eHaD0vV2ZDRBwPnijcafVM4oQHbpl
jMn2xXifB3XQ4SimsuC6ScZA30rF2FW4wuxMXKneLQ+FX+tRlgwq25nlxHfJpeH0oVnWiwjR+MyL
TV8hBxvacq4PUx1gbujnxVLCmGwbY28AbIlN7VnlsLct6NaRhnSjW+x8nyNv2DGt1LUGMZb6u98W
ABxiOSeoDsgDp6q29fPcSaYz39VQ7GxNo/0MgI5cSVN4XbFFlFT2ehAqND4k8nO4YM75ZtYMo+3O
hWmnuMnbwi6nu7nWPYGLIj/bxUKzp9BD7Ko0QywzSzbXwBTFpR4kgLuqbs1xV2gB5YXdZxmB3MKw
R0MRZ/DQIR6KAdk9U2PiZERDqz4UhtUgK+LqTbbL3MlbtkGVDhl+iM1qWTRzgJyLxe0uGwduz17v
JzvbD3zOdED/z/FvDKayZ4SLwGI2seA8jroB6ls0NoWDFac5l+9cF2aEcKoUv4xA+ZGEEIDWJl3/
KM28+nrR8F0MC1GptxrOBEcGlZD38lDD9sKgs+c07J3a7TcLeXsQGnlWvlf+IO0zXdbiq4cfcLmf
DY+MrY0FJMI4NQnYeTpN66nZ5biz+XSWNjIugmDTVa525WpV4zC9OCYGMtEwuM6dOpcPE3pT5lYl
UAC2EJD8HimICkzJKccuxhdl6v6EYCmMaGEkPWO7Ftq1gS55udp292mYl3rAqZRqhhlRurmfjKDo
u7BxRaBHnK2kJjhuIzAOYtkMoQODXYQe7hMkTQXTKFGVCpzjR+lpLQi24T52rPkwTIX2NfNT5YZW
agjSEM/Mx1AWI/ZRQqkRz5LO18SuEWV6G2AB35MoJJX1tpom+TFvG88Ig2ZRI1P1SSK2Vt0Hj9rk
ec0mK6XV7LSWiBliGtTuQdHiausNff4eVA1QIyu7Mol4W5eL0u2ax9THxyoPy7VRjQ4291eMW11i
fXKOcX2jb7PSNkQTzovtNjvXnNJ+v/TBhKZZUCv/UfpDEZxrWK7A2K/0Ch2T0OZdG7fYPXbufT8w
LHMV12OX3/iz46ghzLyYjDcIBkqHbevnffw4DuMwxdQHSuuzMLGElF+mhijBi7XguCS7unTEJnDR
GHSufJlkk73BE1q3DqIXWFCgQOOXh0AzGzvUMtW1d5M2t9j8xuCRF97SV9knmaXIrYX1VKvmLpOW
B+48pPkacu2hYW6f95PoTbygoPe3U4DI7AZ2zjyP5wWLkJB7bZf06MN0xO9tXNqad14Hbly/j9PB
tfe+whb1MjFK7F4GUzmwdRNZV/NDMTpWeeNjYIq9qAqyEV3c2LfrM6bWlPcBqStlHtbQW8Tb3tcS
mknp4PniS4Fmkd6G6NhraTgXg+aGmjQnaydb0vBt4tsrY6BO22xjjYXthvSxq/pMlaX/qNLE/DiM
ZH13A3TJiXDa2zd27Pbj9TwVxqNcGJfcLGOdJVs0EwZja2WGKR+MwtC73TzGTBeN5kjGLTW9lxvZ
O2N+SZEyj/vetXr7nnHE1t8ClLlTiNSPuHPN3rjPdTx0wpTkFufUfmJmiRUQxfP8ZmrDzLTEHErl
xW/zeBoTHL01WN62URccJ7U5DqFeOnXDC1nV2qa1m+ymtk1Z7K12Gd8NFaXjLpjsJjnL0lzi/T4O
vGC93yTx1uzl1G1sk1ZcFrWtR1JnOHFjncU5euBspBYh8lChR/kxbvPSP6SD5mh70fD2YFuUoyTa
zUKnaKSizMO8L6mF4WkvSzjWRVzt+lgLzFCWuc9dkVV+K3M4IxvHTtqdbo+T2I85R0eEmYsQh1Ji
63LmZZVxzwSpYW+MRrPco9FRSIfGUPvW3rLy5Wvh9w1eanFrfGIfJ13od4kpNiV2sBjLDQbVbuIV
zJoGY1MfR1QY3mn5VGW7nPuYXc4DxKxtDA8MOQ09kQaljLS51ziW5MH5giPpTjRNhSBSkrYzETCX
NYXhOqRyV+JNmrHfpN5ela6y9cgtbMlj0YcBQmqqFOHfNr72fpoXYaLlo7XBaLabt3jsTDate+Fd
5+ngp2FdUP3vmkkM93MBKWpjl0l5N6QtpWJjtHHYOGD/kUrniYbhUvKM0EIx4q1AidhcsxtXbjNy
wNu6RAEfsdqiIL757fR5MePS35labN1gvNRb532NOfPWIKtyt4PZed0FedXUXgXFwkG+MWke2udN
0EzJYx5QDmdb5X8T/UoxvXg3MYSS7jOjiv/EugH6HzW1uFdGMBsXwluS8lJha9P/WU3e+NWODR7p
IE03j/I80+Qm711I5r3dKMiSJDJBlDqNc0ha5dR7hgmQdalT5B4iibtTfgPFJtMOmUPhgxdXRea3
lK5bXRnCKoZdl48TPcCubHaOwnKNAqkwN7zDbRZZYznpYZ/MCUMfAEZ5mBVjT+GDa9qjUQx6tSkz
7J0Ooq0070xRHH6szWVWV1SVXn1rFrNq7zSpde3esKr2a4CCc7O1UciOw2TsZ/08G/0k3zFRUHqR
TNrR3dI1cBm5CLo8PU/8dA4ek5L5uFBZs1FdU+Nn5jbRNFCO0sq6/BrJhrS/wyYUy68kHIt2yGZt
qxU1qYDcS7+tqwnjy4rL6Hh3mRhODN5CRM8SJ4sGCsHubdzK9KvQHH0ORap7cm/ORppzNreIMmv4
s1/Wrb5YDGiJnCG51PPi0PAnWEsqqPgVeJ2LQhW0NS0y9DTJD22HDBInrFwiMh/Aerxk5Yclz7Ib
sqsYI0thIQsai9jXzyx2lhs2HQYPEWCV/RGJEL+NJqcyY9hBLurxU0D2HHVw0B7reO1AYRuKdo4h
Ki0luSo0fDEcZzx6w9Be9WVnizCOjeGRrGVGslDKnLnN2W4+oU3Z3nvNkgGi9Y24yXIGxzeVG5dL
6Br0mzdtWi0fiYiNCodA6gW6Mm28iweNk7iwuK87K5HeAzRpvScw2XZKbjVqTgihK/0KcDDU+3oo
AAGq1G7fT5OVMZieVJMMZV5k5s4XbfJVBmQKu76xOJXoyCBnBVO7FpsFf6DPcBDHOvT7eG6iVpTz
XVVUWUmw7q0vSNl5FEBi1OvIc+s2ifJKAHXrlP5DuEJqRQTJaTkwLS3gwJS0V/aZrq1+9H3WPsyV
CVSom5WLmVVblnnUy8amhzbpT2kc5wMwkde3SKmnpKm2NvR9mFfuAJJGoSG/Qaa/BZX/36zTn1nV
//9K/ViVAnm3F5j685/8s1gP3jzPeFPr0Epx1qHBb8W6771BbmyVFwciWgWlgLT/QtUd8w3VOF01
0Cwq8+9Addt4g6gXBDuGHBDsW7lnvwGqM9pzAnSzOsoEVKZoZvAt0NV5CXSTK1Y0MBkTk7Y0I+HZ
ConQqTWLPGr0rBuPHaYYibVx64aQ+X6CUovzXpJJ9Kc639Tqd2kVjPqTC5DqX7m1O8xR787jZ7Nh
5OMxC+JKP2QIWbuPWd2NRlg1kAd2qQBnOu/QYuo59pyMsafARjHUbEl0NJXHe71BZAhveakKEdZ1
axjXc2bVKkLH3+2iadCS+7xzrPXMGIv7rgPnvHaVWRZvNcQLbgc1uPqZJ5c8QUU9626obu33+O+k
2vkcOGn1wSYGkzP5E4KVmhY7drrNtILGU1+s+sRQDfCDPRqidQ5QS2y1i6dgXodbJ5fTpJ36VNwt
ne0JGY6q8b+46Me9RbphmKIxh54RxkM/XOSxHIttPBg5ohNlqcpjl8NKvJgG+vvEXTBDRGhHJmou
CmnoGHGkVaFIdjPTuxQySOSZ2TpVdxBGbXZfMpyGxZnU0qIESQcTFEu9lgPInF4h3EtLwa+kl7xb
vKbaFLSG68j06/lP1x67fe90094o1FhGS2ra96OuvGaHXqlGMpLnZ40Ujh/5AhF/EcopKylHafDC
bHSosp+SpB7g15ZU4JyXylG4LnZgA8kymmiDuQlYEJuibYIdGMdyKVRP4lfQKbfeusOYYk06AUzq
27pzZmRwstnt4zhKZjddz5V2aHcVHlAx9QLf9Kaw3BpmpRryYZM1mON6U+pvrbHybtnJ2rLLctGo
e9NDqqbZztjM9ncFJiTzvgc3DbLQHeeqvXZwJKkulVPY62YhIaEGklbRI6gciAK3ML5yN6pLpkON
7ENjAb9EfhMHarNKQfoHnyo00A+x3fv+l0HEmX02Buk0OyQhWU13YpwZ6THQ5u93rlY43gbDAjXe
FspXbxdjGO2PBjvB+jDWeibhpbZFb+6GqS/IVi1w2nJbDuTz7+yxR5Si6lThboLY0yt8gcu4OBOT
Nsprz2AGgN2ftdq4xYnQYcKkFMb0ybakL8Olnsb+TvWFXh3m0h+6bYD7BFNfg62tGPIyeYcgTtDq
Qr16zreTY5IhK/ghyQHF1hrJ2CkdRBZaC+YDDyvztwvjvgpEExlc+byZ8q7GAQEOlJ0eda9dpmKr
4RU5Fxukh2t57urpSGml6tTO5Qau30Qfn0ZHulRRnvXod21sFzkAO5RV5wQfgkEPgOMwAk3mJw86
i/OZ9skIfoR6bKYzBNlmqaA51QyO2iZpVTvva39BzDnS5sB/pl+6sXeUdJQ1P8qD2KzIwOxcqfOk
N+FFn/c0WBBV6JE8dO7cJYFDO2FYa32qLfpLByvoAF88nfT3Pi6MRo8aQwHiqSIY8ndD7ZUOh6XV
JducZEVF/qLi2xhHVH/lmdrFIfF10PLYsovqIjAzp8QMFJOv84YmWnAtqlXXYUwRXRRT5291Ndsk
sJ3UiohGoGZHXblkzaaKbfu+0EogHnCFtNwliU67Dzg/sR7wVZ8JjE7SNvt+ZsDgAQULrWIIXLdR
s4jr+cGFd5fsSdL15r6paN1tssySY9j09C7xecmZjzGmMzujiX4RZ0X/tpu69DhbXbYgQsNDbdNm
BL8Q0IHIMAeDtghiB1pDtZsMt0syVA+NEMulBVEkNIImuHBoLF51AYwNXv9Mv0LrdRFADFMVJWUy
uVEPRTDEnqfaLVWifRQ0DT9mHUVkArUpCKu89azDOLr+F73ISEARqUPRcPbTjR10mAuOxkC7kiaZ
b9TxVbMwGR/S8BPvfcyuNiTMhnuISUm3ybRkN6MxFk//j73zaI4cSdP0X1mbO9ogHcBxAYRmUEUw
KS4wpoKGQznUr98nqnq6q3J7arZvexizvrRlVpIMAu7f98rCi9e32Mgs4GLHXpqtIiXROai1m5NN
zENsPZC31TShnc6JHQBJ3Bo3VOecAWnl10Ir9LcCFtMJVU/4oJnNxXIxNVWdkU8ymA3tQqp+nbd+
wEugL+e4Vyy4N0DVGw7e1Kf1sWhiTZxjVn35IIZMXSTi0PIgp17nn3Ks58Vq021sTstGpUU3b5AM
V4B10Mg5vb+leNTX8loUio9k0dyrngyGR91oBVXmpQl4bI7Wc2IH1/qXhPR7ctXaLB9el3YqviTO
2BG5PeOujv0yc8MksZtz2xjLO8Xi7WGCan1IdDBcongcAEYjfZ6HUjuWmUruWkmvsUTPfWpp14ov
REtppyVZeSMFSP45cbrshtWO5WGKDbPf9VpetEFRU9+qL5b2rhd1d6eU7T/eqKxjXw7emeSz5dgV
ZR2AO+YPlcEz6YFbVEG1tN2JKBjmdVbLl3GhcVYA6Z69VUtDc3LMk7CHS293Jg8ZaERULTQ/LWXv
wdRxiW0y1ek8ywnYjlll3ynk2BOR1YCwJ8VT5/b5pZhynegkXBM2SSucBF3eg7DF3lui5vLdXGCe
oU14dnqZHeOlSd71tQfgUut0f2vhPcXT2ISVNpUHjIxWOIFNHj1XY4mnHmUNkGKWgI+lktHC2heQ
k+U+i3Uli6IV7RhNLnV4faf0bewqzo2Ckq9POwe2CmxJJaxedTAeWaN4Qukeu+hyzR/0uQHFmS3v
NBE8uFf1ku8IXC5eMm3EalLFYlu4uX8vppLHUpnGZ5xnt2gbs73EiDcnVNSF/2YmuRtwpxv3qAUK
KsmZnuxhtSJfWv593KbeZyKWH0VZppsmHtynIbHtnYISoY3XNPapq/tPne4Xz3HmpOFK714ZjKZm
PRC9XN2XWZvSC0fkcmYvAZOsFS1GnEUxw1TQGGN9VLXr78cirW8mFS0Cskp3o7RxWy1JE/Rxupxy
DAh1kFetd/Jlmu1nd3SvvZFU7Iu9uJvtyn3S8rh6NYu4Pvo8lhyXXcjHVDzatdFsmorgFyFt+zVZ
h/r2gSaQ9mgMWI2MKzUN9wsUMK/NapWRrL36LHxG0kGtu9xoyshq7XcA1W9pvFCXJKx465Z5vu8N
QFCypI2g0JNvAx3WV68zxm3GtbrP6YnjvF3MTd+Q75BQfVcOmX7XDN1W+Vb1uKxTdgBOSYMmy+9d
qxr2YFZuRGIKyIY7yTtbsafyAWpZYKAnzR55JiwJQ2v5lOzENEU8yrygk5hm4R/4YPIPSyr5TL0i
1dxykPtRpAsJ3DNtCQ63xcxhR4pGWMm0+l6vRvelpVB3R46Kz4evP9aKF3mXz/3FMzONOLKSzNza
3gpvTfc6KhAgkZIkhnVyUaL41Ye1WhNJ/VqspjAb7Pwx8QgHBNKzhyfSWtM7KxbOSa5q2XJZo7/q
CKNzyB91Qi1N4VQa6sxPFmzzofYnGUy1eGHuzR+HPtO5vche2ltzfEtDbO3lVDXK3JjDKM/2spI/
kPPEhpYmmMPhBaz7YQAtH2cq/2DDIRem9KemiYF0fYN7B7WDcxnyHkDOGTXtU2H/O8Vode47WmBk
2K4NgmHPW9m0C/ktXVQRYtarQrDKFpVsSXY+xQRMpBnWqsXwo2pIgdLdHkxkdk1Sk/J+s8456usZ
n7l0bkgj4xAkn538MFN2gAz/bwKpJeLQYmvZpQ1jGfsQU6FzKyhPS/6Ulu3tlGbeqQfNfaV5b2LC
9uOtFFZNy5BBAIpJ0TVBwwfgpnhLLwfbfY/yONBXOs/7ActNi8BiDDQY4A/opRhHUKFOi80ZM4+j
+U7V7njQ+5q7Q8ARJKZb/0wH/b6gyHsruFjOqJPobne75WTaCvKu7eeTsbYPg20Yz2Ty5ntS2twD
PJb3JtL+pU5bb+vFiE9APlIYVE+Po1ar7ySj1yGx6nKLoLneSb+rQ6HF9iVdMXz7oh8vVJi8qaJy
gpVY+Uj1XU5XgeLAmWsiNlAlRH2K+oZdq3tOkrzcO23ahXVfsCyAXNy3FP3xIU3xEnU+EOM0+/UB
74G+MRN/PPZNheomruY3NQ0frZ+WJ/pxxRHIUPCS1+/DnKVMhau+wysrSppNp3WKrNnVo8Fam20u
Ru9uAMk/pVn2PIyGcSM7Y3EwCh5iMzcv5AU21zrDUYA7tXjj+P2o6Yza0Uc7h7ZgttEML2rbbgrF
4FlbJfpPHrBlrzMdbsRiy+dFNm4kSz7rDsJ7O4u4eIQIS5Fh1NXZVqkdMQx0sKnNxUZrGyWWvRwd
WrlQWdz238q2f5ZWogerMUNDry7yi6W2g2pExKQ0rnF31t7GQqCm9TjAgqSlXZuyMm0/kOtPMMFM
MMHSOKwchByH0KDxPdErY0kyQx5vvZU2Vyhueku7FXC/XIAmUPd3ZUjO56cOwnz2mqk41L2YNhZg
8IUt34Bs8n97rKeK1ciSwZwuTzS4JE+J9LTLACe+WzXfPw16Dy8XWzWcDWcpJSTdS6+l/qevpgYk
kT2RDZUV2V+RwsFxae+DVhXbvHRJMNWH9NK4cUERcKkudr98620fLY/ZFCNQQitvkijCp5xkqvmw
Or14KDtZPPGX5udybdw9h2t+wDxev7Dsju+Lt+iPcdw6p8JurE2NsOuhhzU9LpIhhNguYAG9qnZ9
Pat7d6rlycrnV2R6bC2SKhOirSjtnQ13w6vphiNXzCYRfXlcrdV+klJdpTE8GV1hB9OYzyefZObP
QpBgwjWj0Ek19num6ppCEr95SEY5f2l4WV6bkfDEwO+Y6tJUqRPDwZdWGsYmc/ryXOUcux179KdI
GQi8JY+SUmvPI6KznVxEQlwipoBaZ9GuvbQ44uFYNkvlPFVzbm9nH9p/rswF6ziZDL0lxRsbynyG
tBIS5Y/V7QbO4WOje8t5SLsrukfy8RyTszPp9TCbcxn6Q3qahWbfDXGXHFTRgHZI5UVxGauoSSyS
EmvjfjT6eIOb6aWx6nYzIBXjlAJOANt/4MCefqydGFglkqbeZXB2B6vJVNjYKA0xMxkHdx4e7VIZ
OzJVxi9ZmlUb4sy4VIRPHV489LB2qt3FVS2v0hdPuTUYYVqbyQF6fQ7SDtaMpIxqmzWmv2mK2Dj7
BvEbcmKv13RdPUJrtVgmc+iEcFp8sFajE20wJG138FRZ7hbfunelc3tlG15jQ/9sCfzYJ162EIcD
gGpCV+7zLuv2q4sgBDuyt4c5qw/c5+ok5355QkWSPWGA6k6ttrJ7GlbHoJE6R374+lj1DZJKq2kZ
PPHVN7218XV1zIzCDXqpq6s/gOp6U6Zd176vnnV9VpFX0MzkJK39MRXLGtZN2UZZHWsnzYbACZD3
ZPuWWJuHvoxHIg2b791qpKdYq/EGOY0bmKy7Pwr0RRFC0iIOEI37x7LqJtwgDG0RrWnJBtDS3868
iyd77SemTWW/IdFuPsu1df2tB9IYgdv0uyUX7WPX0XXPsYscEzoKkpXTMqFHokD3CvCJdHZ1wnLW
8KI75MG5MX5JkU11FbQk+R91huhwSCXFtwt6blbX+ljqvXqtaGsPLeaQxx7qa4eWtNvprhN/4UqO
N5CAxWduxf0mXqkXkTS4MMvL/KR7NBCNerxGWuYNRPFZtWRMTtOACZiFEebuLs308WRPQt+BZqFe
UKt2nIz83CBaxS0i4gcfojSozayGnErK9YcjCj0LKSXO9j3FKVGrknewlGTbr/m4KQ0Qu6AZ/Oox
mzMDgQZE7yanUDASlvPZpY1xh+owg9ijUTCQq+VtSK8cd1ne1m9LbixnvVHF3ux0LRzzdnh05jo7
k7DCmzrXU7jWS721m9RmbnbGjwWFDsoP6XqBOXjLAzoV85Xchon+wlReSZ12zKDTy+5cur4K4zJz
HtrFWnZcIGZgqLH6LkrLjIOhqqyo7dfivfa0mToX73vsmutdhRDqYKbAMsigTLUjk5+Kk3IhwNbL
4EhY78+ia2/1cYRRaHU10UKveR14zkRBjg3TuMktTXsCMwUHM8X05ORLdklHMB9QZ2enD/Z6P6S1
yMK80teIaBxcI32iP03dOpw0IjKeU7XOd34hmrB0Lehx/GXIw0ab8Scp3C0Cp3Tr51MTCvb27dyM
PhWaCKap6RUf3TAPUQ/rszWLtQgVFDY3n2lhwxS1UbCfjjGBhYbaFd4wvRi0sydBYlka9ZxwNhEW
qfhJaKzq2pCuRSD9G8xZEAzOnWRp3neJ0KK5YbtgEwA64qDHyk6jKQZ1XZRUHVJjS49Gx3A2Yubq
Aoaf233vzdkc8fqWGy/Xy52ZsNauZjUciPlLWI7SbkPrMZ3TC4K3r6ISt/l5VsYnCtj0KpYCqoqb
ZnpJe9ZZRGXeTixzeWoNncnPadCH293MFN0KwJ94dnQmharJSeRZPqeEAFg1MW+ai81EqXnzxVN6
uanstfwhtWH8rmeGzbfhGh9JRu4Xb834ZIvGvxt5iQlaWTpj54nU+QJrl4Y5LYsPeuuO5zmfk4MQ
2o1stQGMUUBoIV2S1i5X6A2SXnQEF/RPpJm5W5unkz3VmQNLSOqG0Z5XIs7CJmPoGBO9fu2Jcw8y
BPdhRVJXOLTrXUEIVFhZWQnMaJE0nk97RtsfXqbutLxvQlCjb16n7jN+4WWwup3xuFoE/uXCaAOz
mNZtmhc60oO1iECdzWMhyN4SPI/IkEYV5IsSYcyHkSnviz1zoM9crswszZOdyWOT3S6KUnsyGxe8
rKuvNB2gO59JkNbee2kxOa2r817l7fckLQrACs9gAsmbLbaG6mExmgmNB584YwTabcDMLFis4aL1
Ps5OX3plOMWFeZ60nJpPObDyioK9SlTNz6E0ytc1z/amw6FJjtQIEQioM1YpYiSZZaz9tdW5EKjG
59JyXLCYOzuO7cuMVCK0BNXigGnndWiZA/Ve1w6E+TxloyjYfAaPJ1l/6+pk/tLCzEYdStEbYJ6G
ogPp6LQ1e+ymtLlLHCc+01IoNpi5nsHQX9rkVhWuaS9EbDv3sdeenalZUVKhzPKz2XvUcu8khT7f
A9t4PGnsorMaz4Xbl98GmwNRuc28cXMQBSepWYNiolJxY9eRuWh6YM9EBQ5zWd3CYbwPw0AyMRFO
taml7A9zMfcf1miWTRCbJqu2k1Bz0NcXq+jEaV2K/kAwxLS1Wfb2MUoFIJTF3EKZ+I8iMcqTQBYS
GGnhPtSOP0VMWP2z7igtiJt8eiaCLtlOq2cENPgNqJRu4nB/LV+n4nbI0vRWhJUxga45aAfDOMN7
ERA90G1a0+z3+oIkZ27iaZc3/bIGKiGUP0vtD88AYCXKlC+ITSNojVr72gMJPAm0bqhReYAVSVZH
qTf9Y2JX665Plvzsxc50TQxf2ylSru/72MpA0TCdbLW1/e08T/cJ1UmPk5eiwUT/uM9Zj68QUXLX
ANgdB8vN9gPiO9wsdLxUBmBwLIu7SdDpNnsg0rZcq9DQq/iuK6f1qEaGyZof68fquT8hb1IC72O3
x6+epQC0ib+ZyXt7nmXKuZYrsdWyKX7BrApSm7c9v4O0HEJj7aaray6ohMit8k99aQ3sEiNvwrgY
c9ijYoms2HbOIwULOhcdIo2gWvE5F7OBpKYfBSLOvBHMdqiVTMiaMyQYoEtVe/dl4eApaci9ChPZ
v7uDJZ+4SBL6CrwSYT23ysaeQZH0cQbm7pX7qFsehwPhyTUKBj+P6ro51x0Nv7Gu7hFAXWJHxo9O
HxsnAInYBTkbqn1RyOweXBcNW6uy60AB0Ra/4sohpmUFUpt23LgKdD2g9/CK2vai4rJ6kJk/3POD
MB/1RsysXc4jAbkO6OatkZxbf5G7MUPU5A+lPI8Yc/YF4p0ogac6IxGsH9GK2p9mqoF4AnnMz7md
rcE4oBV162ncayp272BdKiZAZYHM+ulXbVGflL4iBCKipPsCMJUnoY99GFF/RmyF2Y/HpuEqDPzG
gZOTS70vEDtxkDV+tOooQTrT6QMqJZAzGVP+1MWjLIKESWiP7vFJNsb0ra3qCQWVr4GedW9oXEUS
6A6JMXBLX9fUnfBzTAtgJEOS65dPrYD3bRx5xq1oHNbCHR951EsVsqySckUT8TQ9jXwhwJuuq6hY
WnEr+RGAhqkVXH5x0zxBKlfPZOMy//vIh64s9sK+qyspXpfcjVFUtFQyyLDn2jSop5mdLDTNdRi+
0T0JoqKZExyM5+TuuF1df0CJ0yoqHIals9s96peGBcvuEII5KjO/GSS8QdIOZjw+0onGXJjG5nNH
Zk8Xqcqdku1MYXiznR3UqaGfOYOOoKSe8q2JPBOMyrSe+6Et5ban7eBFdtzwIJWyjeZ5qR9h4uqt
nAVhetBgyQHnEAn0KPHEEi1p6n0oIgD8AG6d/1+riQdGMEzfftGvakicc7dq3hF0TD1xZIIvkO+F
0LEy2znU2/KiLX36zXX8p7FZ3a8L5NDGTCeq3WrvkeZdcMg688qoh+t4zirc9LwE8XJnyLWBCzd6
i6Ass+63awzZ0ZSdre6cMpY/ZG1PT/ro8NbT02ZMB9rNnKeuSOy3jKgc/YB5Jn/KWWApBJknWQaC
NEBvs/pyvLenMV2POgATlbe2h8jYTDkbPi0bAWo4qbjvNzaZxCoUObQC5y/rKzU5fIgKBC3l6raL
5p7KOA1EKq/UBUmQI7a5a+vjC/VtnUYRkp2k3wY8eyxpGk+PI6uFFQWHujkmdr4XNp/raplYo5Yk
2xUxo9keUVz9vnB5bUVR5GzRg1PuHFnjratJ85NQ7tkIcqqN1ww5+5YPzDwNmt5FRTqB+ZXmd3vi
QL8diU7nT1v2vnbvaa1z77AqHOZhUl8ZeYtwtboby9yXkT0RLmdyN7B0F922h93byXXS93Vrr2eZ
5fSqmXaFkc5afvpcBJfK9DszRFYgXghnt58Khupvuljt6zpN3qveIlz2NTJUgqmAyUVtm94pU1TH
Br76m3TI3aUlZeTkUta0WwjVC6HeHbIj+rK9uzk/Qb1akN/AA2pGlTVZ38e+rfZjCzlVTP2rPSoO
U6s9OrKtUii6vr1iXWiCGWPmT1BPPer723g1mea7lPNn0vTylAnyCrXcGQhv8MZHemfAebKEaZcT
GotCyrBp5rjGTKR0Rz0evV1b88pOI1NvxVMUet0on5ZlpopUE5KmsJlHWJsXI6oQWUTCQLZgMhmc
M97KQ+Uar+Wcmh+tMI2vueD5KTSZXudxEfd+Z/v7Bk1f0NaxiEbclnt3zYurW4zrAW7mwthtJrje
CLVHk8CvOFu9s635sFhqXLyTlVnenqffvRAZoL+IBErSk0q8ynrhms3oIo+Uhp4+SEY0DFkrvZAj
Sr9HNWMFHRztq9f0xTXp0vmsm/MYIXsgR0RYL5xI5nVo6/So6JVNQsru9J1ZtC6coVUXbDpIadFJ
I36/wdMrgYUvha+O+uS6F43ym3AZ1+e41b/PSzLhh8gAHQzQ1mOtr4oVzfGhFzNjQ6NNHK1AFCHv
bo0qBCCuhXULMAyfemBRBPSut+91kR6K0tHZuK1WbFcOrxB3qPxSTPG6HVz5jZwUjgwOxyTwkAE+
Z4MhQ2ED1SzkuG2TeVzVbbS5vXRFed9KxABC0FiuJ9bNumox7CdYK+FfUtLHjdbcACx9JWJMMIbm
0ghL1KzI/EfIXQpFIlk5dM6mrbmHqsYYeRviSx7EB2Wu3vPixf4mbfqnm0D2qbCU+pKWZfZzkLNB
a5k1dt/9cTbPQ9PKr3O7WpeJIyDQCOe7kiI2/kSnMP/ElufuKy03bxTfs22p9tTo8XynmbxmfmI+
J6bxmLvKecn8eMOtoDP+WeWhiP2viaRnAodcc8r4HrJdrXXNA1RUG2kO+hNLs0hYnlbzOc+X7pFQ
j29Yjz9H1wJ0K02/3qO3vOLdlNvR6ttHcMtx2jYdw0XcG3cJWYxqYzciPvnzrJqgtaV169G+JRtB
sWbcn/vOrLGZjG4PGzzDBczzhPDBtphALBoCiiR/89I0NUIkIsOXQpYgz3bhXHk0KLVq7cIPPEE1
bcKJ0Y4t3xIRMHcK/Rign4MWsl5txKqOv9H1VXbBWFkG75NP4K/JVn6+2dIe24qqXnwF0YIF95On
XotWJrRLLkeUxT6Kk3Tiv/XSeNpjlPQjQw325wxnsBcYE1MIIMMM8Ew1l0Qr0gtU0XR1wOgPWR8v
z90wMiG0RY5yxpb5FIxZbb5KqIQ9qUBveh+Loxv79qmT483hkKQ/QD/AYzGtFEbIJVRDrsjJSb9L
u0Igi4R4re+80Y53Q9EdpME7e7fyYTzMWrL2d6hwBH0ecim2fUZKdk30YajBs0Y8ZdBViIQvPC3x
O7ZNjR9uSK2HTokBOM82Ie410ujZfEq191eTurk2WfGG2mKPYSEPGysf7oTIVPalGpb0qK9JGble
5+yKJuk3PZUBZ2sYujOdKk6866Bbliij3MY4Fm6R2hkD9YTWNS/sMQZxgv+JRlPX5uPaotzYwpDU
eyHc9a40c534c23usHCtwsrecx00O+XMmrNpNxAiM9zk9YI0JwN1UzAtZZs/0S5mDmcMMM7Vlajy
IjtdFU6QkaVG/3JrlsMM5S6JdadRgcimDrk7Zhu/0gt+UHPwl5kWhdnRrpOVOd4tel3VJ7uy4jGy
tNL0Nl2RVsPXYTFt7QEtGQ1IULnTtBla2x6+LbY/FsjAUFFXb6vWxnmHmhl1axaCceZ6HYwdbvf0
0290o/iZapMWbyB94WHLYt07TLBH5bRrRQwXsMbNvxIJXDj3NR1NoU6QcZgBLl/AY9YxNJAWnsqu
pg2Qd36fen2XHhYMVG00GKhnZr/B0d5W7jZWThGNme5HSrfjy2Ca+1rgDWNCmR2juMuhyn+CJXUf
rlisTwcznAt4Rk9kVKPq/wFCsXxfm8k4DtiPP0fDGtzjVNEA9SgXlq1trY25Te/JLZl96R3ze5Ol
WthIPH8uyigom3hAzBkXGhXzzrT8FCnr0mzbMcf1UnVWwGjtO5sZ+sgJZlyh28FjJ6oS1ewd7pJ5
U8nO4SpU0A3Pgx6bPzH4jYfOKFh/ZnIggjzrlhiIAiEmlkYysdwnp1nn4ZQI0xUqhJRwlgcnaySF
vVWem+ZdilHFfFMtfjUtnI1izr4j+kxB00yRd4ok1kLI8qEaMQogirMWV7WPzaph2wnz0i5RcqGF
V+49Gme3ONKlXfjbpJkyRmzPG9SzbTa6lSMv1J1yCdGJJED+qYpRxW3cNJO7JZnLV7czey8aGoXJ
BQH8dA+kPfXE29dVszwjfqf3KU4+IBLG91quVFNMSYyywPJBkZbIcGOI5o1cqFV45XAsMU71LF8k
6vbl3kdMX0UDa6PcT6NvgCvUmjsg00DdzZ2pWVYybEZPduNDPpVdcUVDZA15kDco0x//4+YZ/h9R
NhFHv30SxEf9PcHpz4lKFebpb5/1/7pwifxZmc1/97swWzOEh8qaVBvk1Ld8Po94m7/bqA2XLBSq
2yiO+q0j9pZP+XdpNmbTv9GngcGadH2P/MBbyeTffdSaYf/NuXmyYUdsQVaJL/4ddfafw5UIYLT4
7gichcsmgcf8NROxG/Au287oXszVMKMERjbgXR42aKn0A8kH/eEPn9G/SD35LSb/n75th5BrYtNt
0nwITrUJe/k1dZOJp61WOV5dzLJxBHBRUkhmpN5x9XuYp8k275yWrB29ta09VrBk1y8alJHBgnXM
43EIZpU5vClcmQdm4uUH4R/vBF7A1boGWGGH9PQDv2exI8VEe8CAMmobC5n1YcnH/BMnbaKHBtFq
USqwZjq2jQ1Vplsj/uIqD3+P3q4Mg3Nbvf/1z/5nGfzvP7pDjCz2eMehNgSV/h9T3gwTVh9n4HBF
dW2HGUkdkVqsN6Rv/13S5U1Q/+cP2aUwwHEJgyRE1v41PNYf4GSsQVTXGp/HfVYmkJ0kqUaxO7jA
9kkjT2qCLv3rn++X+MDbD+jiSsBz4uD8QgJAANQff0ALm91cp3N17VqLcIpM4X0f/C6y0aoEjkNB
jUzAMcWQ3tUu86fo5+tffwsmL83/9ZMLmpPwtXk40fzbn/8hSU/XE3AV8Kyr1dZU0LVdBthIVVbn
VPfS5UdOrGLaIKJPtqm+PuH4UQd/4kHUi6LYFNxzG1q+2cA4Nd8Lm0Fxsd2M9iW7O5rjT5K9G5QR
uKXLbjH3f/3N//p8UMlxC0/wdIvkZ2Kqfnk+klVhMfQz7ZLrr8JMQqkdkfv+nnXx+yH1L17AX1/4
2xeBCuILYBkk0fIXL8aY9Fjlk0K7CHyaImM4bXacArs5//LbT/M/98J/cBj/11ad/11/l133p/uA
v/93n87fONOppyQu/RZm99sJ8PttYPyNWZzsKR+VHZQCKWn/uAxu6VeORz07f4T5nbvkH3cBf2ST
nHz7h4iP8shY/Xeugt/ejX+eGry2DE23IJlbACmBezZhIH98d9gBNZJ5bk3b+Gm+ZiNhvPaMBWcR
IDarrgg+xTB2QMTpvYxuOaDpb7WXuG3uWktPkD5pG39gT+fv5NUyPqCzR8OOnu7L3JHSlHGtbZIV
lRd7Wh3m8/it0rsPFo4xGrXlKSb2ZYeMEd+AAvZGylUcSgEqh8xMBoBo3UdnZB+wdO/NtIKjS+u0
zPELWIG1rVledjGLqOFVWtjO9UsjDHW/TvkP1EMsXAzgMrEjvZyq13YZx03fLu7RNOWws8wB2UKF
0CbXei8YjHn4Zmv6M99KdR6LGu3J1G2wEfRBbaMl7JrFfEhWL9tWLGtBjcsoLPyMQKtJkMagSREV
E2GlnaFtl0TVm9UTgBZTB3EgLda+lXtvwoVbOBU2knS85mXzbCXNd4ZpsK7Y5JPOnJ/abBxhcdNr
XHT2nmSjPf7Jcq8Vfhs2VbMe19Grf2/0+rfe2qus+N+vgYWcMP9M0fx/c+Htfshb+mT/6z91+27+
8W/9/xGnyVX1V+807rs/vdL89d9faZPQQ48iols7D4k45BT+54DHDEfyJe+Sc4sXB7XiT/5zvrNJ
yCSJ0PdNyrCo+XO4pv4x33l/44wg9pBKTe/2R9a/81KLP18qHuMjXwYChe8RGYDh/3Ley1QfLAaE
rZubg77rytWvygABVqbKnUfZ/SMRJc4FDwne+Hxeh8Os+XRFmK2/fE804RIxlnrVJ7IO9jHVF/Nb
B2/ysDij9jFkyAIic0qn1y53W6wmQz7d24NIvRNd1V0VsjwL/PNIzL7hEUq7wNdyyqig0mgdAd0F
F+zypUR5USj/kjuz6kid8/Q59Gy5jOwwuB138eQl/queabe+TaIRrjfrTrfFaxL/TNAFV1GRVGgP
sb8RIYYKMPuyLHkrsT5nfAU3a/KrS5iIG/qa40hEkmWpB3OsVB6NnT7nEbFBnh06lilpsWhandOq
NgbghSyZj0gS62rT925WBG0CkIghGYAgOWtFh45ar5HWRdPiNZwxk2bmGdnXVl7//MMj9y8u7tvp
+8/TmV8klgusYCS+EvMNYPrL6Tw1zQrjJQ6ZXrsPhe5OrzFewSb866/y6+PiExLu4RRlaXFu8bI8
tH+8A/yyHtRoGg/TWCDe0qQNDN9J1af7MVmz7Pfdkdf7X2e7it+6t//wU5Eby7PJU8kXJMuJ3Mc/
f72aDIA4ztRXwp46LERAtW+171afme/3EqQV/Pzoy9psN24vzJrInNRvyXeC5d2kc9acwHbQ9q9D
Or3nnYcwJuWX1vY/yAbyDPmWJAua4aY0kse5QC2D9m7wdADCJQZRXwwgbdHj+gYdiHn2ktkHuLBa
qyQQpJvnIwlvNerwqkw56KukQeGXasMjSkD56tlLZoE+D4RCr6xzm3VNbHBjrZ1BZYh4qiAkMsO7
xpOFJg42y6o2q7v+H/bOZDluLMu2v5L25ggDLpoLDN7EHd7Q3dmTIqkJjKIo9H2Pr68FRkSKdLHI
p3xWZpVllWlZg1Io4AAubnPO3mvrACjsgm1xGyL9BnJSFVv26/24k6HVFa5SUNdc4x4lYyvFPE4z
zo6XZmVHE7pxowu2qNutLZajsdiWoanYG9NMzOfGRvTXm0WPOihusa5FMVQkp1khvaYk41IbRrxE
3J2gHYOiRjPPyVLEHFBNgrWtoCP7LS6nyaAbA4xnUSPBpEmgF4PcOGpqXgxEWju70Ar1HgsfjwAW
RRx/axAbZGtM36HNqi1j1SXexCs5WeUpHD5VF49a4I/9Eok2cl5LqUIEZijP03Uy4v+8miacykub
JMmex5G3Z6Aua/NgIU1Ggtz13q7GG+qgC29jhxDUxBbLyTHauwCyJdUpBIgZnAV+5w6lLVVNk6//
MPU46E+iSmlvKohQFKp9wJ9rynL63QSIwl54FeRH5Ne21ayCtKYNHBspwb5RgJpyMQBhanaNYvMo
OI4P14XviRBORKGHKP0a9E6jns1uP81ArIYG16uXpY1RmKEz+nJH50Qe8iZJM7yg+qCcBE0cBS5m
2rDYRCXNiKXMAvR+UU9BddVqkYojB/DRlxjJ/XMPG/SZ6ImW7rsCeJmvcbLKXeFX6UmFY8xckiJZ
WC5T37RtVFMebCfs+sWE5mlZT+YZNWsEoEidIm2NNDmmJDsADUEfYt7p9jTcwqIqdqnaN5x2m/4Z
wWN7F/IUhSuNKsLmYKFHcumSxIJOfdqmy4LTMnAw0VUXFiZYGxPyhMK4xzw0C/7AQ7kNKQjngDaN
J4tnfEcz1Df3duE49MUp7dGTGsdO2Uy0oXCVlC2JCKhZeBuJCG3pqmFegTcSWX89qnXargsdRhMC
mBHtbuhnmYtsoq/ozoxhzKZK2ie4KcsfCRMMHp886zW3bMzqdkJpqFHgE9UNqpvh2USOJhZ0fOoT
E30E+1VT4iNBlZs88xZj6cJQxZjtQA0pVvbIkc8tR8u7zJNAhzSKYh3xVDop9TIfkwG8phU2FcXu
3P6GdjE5VWgUavt2Kuwfg25a5zAVi+dgyotqpZS6mbmwDBOFb6tCz5L0STYtOcnGt9Szq1NJWfMH
nvAaebuSevfEimPcYniE6PS1gmlq0npx7Rh1cTUWI/8YH5FOUbN1Qlr1YSGx3MWQaBK/r+Q6aaRC
e20s/KcMd96dHkD6XDRyaoDtKCJBdGHrc/Gj8xh/k52iN9UBsawBQzlXnp1RRaR2oPLAMBHzc0dD
Ld3MU8tbj+UxprFheM8WXfBoQYYbGoDcSdRxaSSz0UHoud0+ZQP+bToVdMwXHsOVfwYDhn0IhJVf
qjUS1UVQDmW1dZJUxcmO99PIN3oO5mbae0go6CW1zcyyU02l25WtZsKSU0SpICiBC4iqtCNgl766
3MfJOClUiKviUowF1nOdaaBzbaS155NEJ7a0csVHOxj6clWAnP1KESi1t8qYZM+hBV9nbfnBeFuV
imdR31eQkUNDQcGU1XWGeDCOEC37kbCrTVbrxZkzdlQ3IMGECAyrcUQ4TNsqBcCTWwVwE/YCrkdm
gI9QE9MqSl1b/dIjEXmuPGz8ZmryVJvRD85JuVLuhy4SDHJPCX9E/ohE1bOSst31ceqYS1ljXkJh
TAlrKezWbGcDVvsjE+QJuL4StjmNVAP4lDHCHVsknhjKVWKUdUsbEYXHoiOnvkbcWQ4RHDcLEmzn
WR6ucoe2/SIcp+wGpJvyBJHNeHDQrpzDX5F3nHPVp8zDwrBw4Hqx69EnG2++AHzkJrXWo7aqEGXQ
nFPLcWHz3Osl+JPoLpIKohfL8c3QNbqOTjq0E09dwOky0UYbhv4tsFK6U6YYe7ZwoygXpaI25x7T
L8YrqkYNeMDIUPdmmiMBVZvwumG8V0tvNLFdIllCCE045vnQOEnvOljtgoUSohzF5JL0D4XfmcBK
FHLaXfhYE17xtEh35sDXtYC+ZPgui2B80Ud1y6IzOrlJVzJoLjRYvzDPLC15SvWsoNnDNulH2bXZ
fYwx/7sdq/Twrci3721AyslceletGXLno36SufU9CcyaXeSAyptyfpPNVNrBupkIB35sgKA9pA0f
HcfGBpgT+IuyWRMpQQqD8CeYSzSaVBJpSAoM3A7k332KXuC+qZi11wAmyXiZFklcosSN+75AtAtZ
DiieCWDoB+fRmRxn1OJs4Cv7iiNIfzJl38wILMXrFtKaAt+NUr2M3RT7VXcocPJUrOl9UF3URH9B
vcPiiKUwjrapNsHvM+Aqg8bqggxvTNkl9Vp6Lap7B1EF2iIvlhn0NhjNSw9rHqDHIpy0A/jaSW4k
vt9m70x1UdzRo/OM5aDgL70Cm+t09N/77NpUdE+c9UqNaBn5Z8OIzAwxIDFt88kzhmVnGo3W4cqo
TO1b5iG3woAp/BEjPLFioImw9qJgR2BdRnhtF60gbaPgZ8CFvItDtpS70izS0WNFt/2YeA9syT1Z
EGgp+kUaV1P4DetpYGxhaOvDMs89zzwkhWYJtPmpkDju2OJ46YWCLqoYl6A/hFjqiWkGYHagFEX9
bGeUir60klAoODPbKT7YLSG4/nJQaSp/B6+RKOsUQLK8iCvwWd+JfeB+bA9JlrFKCJayT1QbFQCG
FagYaruc+swRS+HYebguPFEVbo4dFF9GaI8cZXBCjBKfJ9Dy29qByJW4UWlH7ZdpVtjcQr9LxTqp
Y9W7QYcGM2YB1CS01mxFBBAqp47KdmECHBOXYaBTGlqQSldZV+HE4cNfhsHA3nvRE3KnrRTEP5U7
oHcGLs0Mmde3I7ka1CEwNNEC1X1lkis6akZ9qgR5kB2ysurgushSAhOm3IqVGO0IB98Tz6hK9bwt
DYBSKcbc/rIoKHlcC4wq1mlaoRxf4iHovkAWZk7TYg9YXjymbG/sflaMepGh3/XBMP6oYXYiVIqr
buZWltRGMl/v72utaL0VWNZuX1pjCPAAqQXbEzT5T+D2auVGYW89LLJInaxV6KXApi2zEf4hsmSt
MlGOE1xr4H+bVKOPsSzsXtwHkyhKt6pbQ9uWgZFMKzufzOLEMQNH7LS+DCA7QOUC4qjz8BlfHpLn
opEYZiZEBOFiSoe8PS+bRA/IDQP3uRortuRumCpGsZs5MeEqosH7A9knKy98OSdakElVXakm5IMt
XdhUrAxPZWs/aklzMdg6vyzfR13qGyzdWHrp93fINbMe8Myy9EgydakDJ1c9CNYnETn694lzr3+v
EJp8TyDGbKLLPJSWqCOaBQIINC9TN/TfhdqJ6MLLDSZsUwQSjWzmtCO3niP4hcXBZ8rQfqZ7XgRz
Wz/c2tU0QYmpbJSchTomnLxtsxpOukC2t4OhN7Dk4Y9BqER1SIRiiPsvD+seFVNe05YY6BxtglrH
KKtw2oVPBl7wXAPdbruoX/wbtbLSB2zvFXgpVgjFBRwKFqUMlIBPKPCnbzRSYeTDtAXOndcedYRO
HUIDL2dkP5We9C+x1gyeGxUTyEerilPOZeCLWJSiFE5ZrFP8+7Mt8lsltf+3etm/W2CIRvXgw6pZ
GyZv62bz3/irNWqJPxCPmDQwqYWbpIVQ0PirNWrpZEEIky4Yle+5O/mzNQpGmjbqrAlk7BAgq1Og
+Ktyxh/Bg55bisyJkKvs3yJMHyVv84so6vHvIKFh7pbwn7eVCTCpWUu6seGSkJS4phre+Y6eAKHP
n3Kn+WaH9mVbjgAMRFzs6g6sOeCVcPHqib1T9DluqfErUFRasLMox9v6L+E37Kdpu/W24ba0ifcc
sHZ2RsU1im4Gpd4DosiWdoRNJM/yQz2ln0VOa0edxJfrS54ylj6NKB11bie96qc5Y1VogA4MNzWg
ncLrFEyHBoCPIjUxaXvq1MA6Vtg10SaQauGGdgndbqrjfs0RB9t02nM49hFQF9gKOf5acJsXAi7/
NkmKIndfHth/xcf2bxv9REaY9mEP6myOaCLS6un5e36UxPLX3/2reK1TajZoRvE1zX2nn8Vrof5h
mHMgJF8YZyk+hH8Wr2k66ZJPg4+WPj7VO77bv75AQ/2DKuUsXBCzrgCk3G9w49AjMbZ+1gYlZiX6
YRQjAbyrwmIH8nbsqaNVigBDzlKReWfjcQm0QzSK57Agine8j3y2FFE9omPGrVMX92xxMYb11uOk
KOMmC6rvpk90SWe3F9TtqcbV6Fa3OlP+aII4bZ0H9i1incYYzTztUhtrVzfLCzrc94VZGOd53wQ/
zAwHb1WVJzHV69As1upQn+XJDwo6lNETHMgQVTicoEk9n9DPxSf1GKdQi824IC3chAmSYpwirx2y
6FVeVqugFqhc001uRec+5kGHJQefdy7Wo61Mp8EYOqchiy0u5Q4sqYpiscluk7z6gnDitInjU60P
/M00Wmh+FdgC2TINJTSZPNNX8JxiF+i6dc7uVJxKf9yoWQxloVty7Dhpq+QWs4qzQRu4ZOP5pDc8
QOjfGpg1Pzqv8/LZcXwIpjWYeRgoitYUh6YkXFHm34NQ+17ayrYwIQ1HanonO3WV2qF2Qx4ITALf
LkBwGNe6pmC2wtqEDExBSU97oNSXsEFukC0+64HSHZQku4lz+TClcge5wkdKKr5Dkl9GGiG3w6hc
ZqG3zzklLIbKHxdYkCMcVYlz5oe64TZopRDnh25fPHsV6u/iR05HIGS39Zxqiuqy9QEhUZenE39Z
S9LgBjkKXAKjRqXVzsWDiiwJws+/y7SaKW6RvApEchNUVwlRHQuc5jky5nK4xlkm4X7VN0haHhss
LKDJMGEo4PorfmqqNRPu0DBd6pgYFiY1F86h1VldiYYO6IQccmxw4CI4W0FcKfipvrUUrb8lMIDs
4ggvT96QcVNi1Cpk6iypKGiboSeThsIiAk4HGguKSnuhZHmGOIVSydAHX8eQEa0rULyLXl6Yir+C
5mvvFVuxkS6iqOeGV5qYBJ4cFTopJQI3BXS+zIv0G8kmJ7021dsY55YX2mdynM7hWdOrER0SfRME
Sutt+8gPF+Dpl1EIDrGaa6M4Ijh95d8ApNizgJxa3YTql6AXj9uirvAgbHxRAV5BTDh+FHGsrdqN
N1wGubyM6vquT3QKQhqH4xqiiKdvGOb4AEuxNGSEAlknZTpOym9RH1oLSc3T9U3FeABVQkEsN1ZD
qVxrkY4QyFFafMZOjNO7ELwBJJoXZn6eBN5DziHdcwpWy3U03bWxcJ0gWKGlP9GiVmBIlcGZGUyX
dWKMWw/e8HlUbclo5EzZTvC3wpXqEB2Bav5ZqYAy0dgZaUHMTnHnqy/VpcqXq5kzoil8MLuQSQoS
24KXAkUVzvCKvpUbN6JcRsYwbi1Jqd7kJH6hA+/b5APwVrTjyUbvtOsks1atQ0MqCLYZm+CVWskf
2DZP4Zr7EFWmR3P05FlQmM7Sy89sXC+LNOFfbfk0EWZLUOTsvO4Q+kLfUknIVlGaalftVCoLoPgg
/HIjPrAiE49nzq4h2hOxr59A4TIWXd8+lQkuQMww6wLdr+WU+TKjtLTIU6TrmSieRhGA6m1rOM+E
ElfhDpv7RcDP2MZjni/F8AiwAVIWPE/SqdRzMgVdQ1P2UCmXcyPBcThp5jAFiSRq5t3CRnGGrxoa
zYUtJkpWuo2hsqDgKYSFPzbBsGLU/R0NjwO1cfwPE4dMgCS7wSvv9SHYqJMCNCIar+AX81pBNlsZ
pzj+v+E+ywXG4aHHSlFDBIiVg500ixqCp0sG0fRVjZXZnfh1TNP9oPrhWZVm0UpimFkR7vighdI1
m+HgJ0q3xLz85EBEQQm0Jp1pYWORgTwEBQRm87LKza3f1BdhCxwd7Tj1cQSmGEnwkE8ULL76hQaS
rCjNUwmRYKLOF0gdu9W0LRUAEmr9aJf2pim7G5SqC3sc7pTc6VZqOTyMOFfhbbn2yOYu9Et3ChTn
1Jd9e5YYmbJT7AZEagTasKMm3pR9uDKzLHvKOw1Lad/5fK79I6XHYGk706WkyeVKrUM8rP3QOr3Z
ewik4DCIp3oAjWP5X+g3RKe6Gg9fwzJO11Zk3WUAXRf54F1Y6GYJxNu1goOVV45gzApOb1MCQ8Du
EckTo7BWQ4eqmuNnJwC+eYsBFDR6LqsM99TCsspzo4KhMnxLzKZ1Iz99kM6AqVA+4Igk6iPE3GVP
q6ZRMdiDmQChEYLoLy60eaebWz/8glwt1SLfJXOMXQiuh3QFJ8T92RlLWXRPRTiaYM4cqs5qcOvL
RtuUlvU0kpC0dszRuAZuUeLQYEVtNUJWF1pj+ycxQm8coYVyC1+rXpFGT+BbUdAOJ3V+heENK6MR
FF/QFjanlLvaC1OFID2FaXkGY6eimBUpZ34amid5V6uXPp7YH55okkNjYbmDZ50Fe+yU9cZxGnkf
ANehodROxkGr62mdBmNwVwhTnjhlMUGRmvRvDlGWh4RlhC0FMmb6k4xWnWN2hQZcyqy9820/f6xK
BXK6jhWk1Kx2B+NIhbkZx1eQyxuomGqDKy9L0m0touQqnjxxbitKuKNI79IbGpcEM5jbNmyKtROq
tF10oJl4vnKa6C0tQsP24kfLiAa3FLW5M9K0Pm/SSuwnfXzEmNRAiqWGOUBWu3Fa1JtMFEy7Q7WL
qJS5mKkw7VHUXPW4fJ/agTrsorYN7aQcG+lGTYkhAG9odgqEt9hjpMaHZ1Icgk4Y7Hy+aub1qoJS
kYblKaS2YQlsaG22j6ZN0haOVWoQaZOsyjw4T0XQng+RTUhyVUIrdE1Y65f94Cg7Ste0WVthbjSk
Cx0+faM/c6KipItBy86ZQuyQvkGDMQodIJEAz2Zbhpmv2iSk9Dr4w3kQl48NEAo3Abv6radmj5df
5GSgoYSYvVd95CZYJa8sSgs7Ib3yirq8oEEVmw+AZdMcKJSoEzzb04a8hHAvA8J6svzMk/Hes+s1
GkSLNcyp0eIP6qZt0icC0KCQWnRzrb0cq6WTQXnELNTchslwlvCITbv/GqXJXhnpSVoJMA209Odt
mxIeB2iPLRk9icJ8ebANbWx144kEYn2lHiD4AlkOxI7mErE0FQXLOnLl0OSXErjQvqDCZST1Vas3
Sx26xMquGbcJq8QUtP2mj5LvFk6ZJfCC5Hb0ui+1h1ZLj2lKNUCQVm0Key3L/HWeO3TpNUgBhcjP
FQeyGZ0X2zJuSxCUDnur8nr2W8QdFttg38OMXU2gZJaQqWGVZuqZQZVxkTrFOrWHi7Js4FWdgpVh
H9pjdwj5kAk7wIKrK/mtSXagj3vLIDQZkQuFKLkukiLc0Fu56v0aT7/lD2uI6Ls09L5MU0NYSAGA
gkjFdCeH1lp0EGkvB79NV5bwNkasrmwz+KIDIjnInrmyIH0O9ko23nOowIdMAc6ijEcncyvsHyW9
4nMpYv9kyJHwEwERPYJdtUg3ZJUIe5jx9OIrq3nySw3bu3MzxP6BGKt1Sm9y5Qx1v8XiucCtsgra
AUJvCtB/0pGL1XdwyQI6BDRLaweGqXOBiYTGIkeaNC/PPbvfofAll7n0wmenJ7bHc6LTspkXl+aL
FpTKYQ6Iy8xwWrUYPxeRf2rWt/oMu6R3fKo28WE0pp0+tdCbIZLDII2v0QMFIJl2Y8kpQ+awKDRg
Phqq7KX6Eq4419G1fhi+xlUZbgx12ms0OtmNwcqwGUYttqtVVQVkHaU0UQcz2yELFBlrl+LjwOMj
XoGmAsNRAV7CHWsoA16XimDILLPOMAkxA0/nNX1KWqL8TKdZ+wR5UN2P9APphVHxZ93lt8oIH1bj
XivY/vOs6f+GQjdKaR+V7JrQbx//8Zh9/8fisfrWfn+jeuPv/l28m8VtlAGoTrElQ5dEXe/v4h3J
cQjATf5wFp/Zs4z0L92bBo0ebZHNt01RCyL3TymrZpE3xwzo0FWBSc+/8ndqBwLHxavSwVy845wg
+T9EzZFJPOvrXpetWhg6REvARUq6VHKEa+tdA48tX3KeUL/phSPYkXYxWENVa08zBta4aPqxNIDF
BPJEEOl2aQ6VdzKGk3EH1Ld2MMUONMbCRp2+xcJLNt6ktDi/BqgQr575O0W/OXb57a8HbUWFE7GX
QSf7l9Kjok6eOuYwO8A7wdIZdPiA1gyrGJwpXwSOU33RyDiBbwxsm0O2YOVo16Pak4NpIj4+IcMd
5osiUUAtewNlxKJVYv3WD7RVnKryTGr2eNGiW7rXK409E6d35QKh7rSWUPJWFi1BtuHQou8nsm3U
cxgpVUDYjz1eWlEUHDxBTYHaICHbZBkhiW3GuNygSurEnx/if6oQe6tH40XyKDRL1ejZ2QKc91H9
UWuNLk0s9HWGZnrLogloCw7Qq3DbWZ9I334pdXIpwbiFiIUSGn/G2zET5qmhNWk8uBzWqlVCpOqu
VjykkM7cXqo9uUHLe/m/5crjpHrxcaw4wWKPScvM8pJ6P0fbv/yFvyYaoivmNoE0Z3eSIch3+Hui
0aT1h0pHyKR0h1yWsfzPeUYxSYVGWotQchbVM9P8rFEqBNejNrRItvjTlfVb8tp5nnv9qUpq4yo+
CpXBKXC9GEeDppZG0ZhE0d22CZDu2RS+H3RvuDZh/2/DtraBWQ4YLQj9uRCdXiBQ8wpkb9Z0UetD
tycskKSiINv4JKkRq1DGB04J5Y2mDdlBZjSmLG3wt0ZVT/tQm+hEFJBiDmUAtaUhhuqTb+Dt7dg2
JVeL6UBiVGP2xqzw9htQDQyZnqEb12bc+ijLZr6abT+pfaScfDzJ8d5ePbi/rmTzYdP5ofQ8Gx7e
zNBpPSPVWvOaFBA2OsFgn0xDh22dVv2+dALrtGhh3pDIrE2/Nae8XHoudpsmFiFHkJfz9tKBTciR
naretRly2M4AeROgYRggp6xx9fFd/vI8GWQsgir3yEqkHz/PiHHTOR3HI6W3mnUwWo+pRZ8YZZr5
yZvT5yXtZ7Wcu5oXT+ZyPggN15d9NFPKXLUwW4/lTSzVderXJ0jWOU83tOKhBAzpmmUXEOQJiKVl
Z9yVqnKp5WRvRHvfe0zlM/0npGH1NkD0OKYXajXLT4yT1EjXaXKNXOl2MClypnKbFPU+SsN91fkX
MCsAnkMl+Pi5vV0B55uZe3uYJukZcWF7Xt9ftZ3sAeQj5dj4RovZGEu1zpdAlUiwHhvY/wbato+v
98to1F9Uz0iQwZXSlTx6eAX85RgsgnEDTtfaTB4VGoc96L5PvewEoIxzGSNWR8D46QhhJjp6bdJG
am3w5amApu2j70BG0YBOKjRuWgn0FlSp59YYBT/52uY+69FlbFpzBnsuffaWyflnvHqgWkGeu6IM
4qYFyLmFLBpvjZijKA3w5aiB5CFajqO779Crq6xwBTfdWlQGQqYIMNJZ0dJboKki2vLxN588PV7c
oKzybDroAR1NoNgswdpHnn8bEkIPQrJpz6WGeMwrOsQf+iBWHeBhhRj4y48vLH558sZsdGKLxf/Y
kepHY4y6vaUGFkrRxlhNVVa7aICCBSDeS8LF7ip9tuWM41JCF6WUqH9rVMR8euXK1KA6TqZQ0BMw
jvTvMW+KTdyKZ1/TKW86xrfcmlzDBj9XlKtB7T4ZrEdNYb4Oc+7IMmLpChPqdGxyVAp23f7Ujbel
KU69ySLJEHGQ7ZzVTr+PMowM80ZVMe609s9x9Fvnov+hWoZXo8d9bB7fer2r9hvj+ucWhVH690nI
+YMePYZe+pMs/2wd/96gKFJlg8L2YG7gM7/wff9zh6Jh6kM5ZOIIV5FVvWxe/pYxYOpjrWBZYqRI
aaJw+I0u6ss6+nNZ4GfRK8aFrnNM49/Gge3th68QXztKBXUzwuj00lSpJS3wKWzJOTUDsHx9emL1
YXpD88ffaWNJZIGZAr8vlCm+CesCci51fdeHmgXsn7pHOJTaOYkDRQulwDF3Ve6FZxYu6yvR22RI
2hQT1sKiwfryxP8rht6/bWefIfTRMLx+fDsKX/7xv8chmhkN7zVipXk3+uIe/vtEzh/NOhrcZrP1
9+Ww/vNEjjlNsMhy4qHfP9v1/x6H8o95K6jiHwcTYM0x778xDmeBwqsFaD6Rm46Nq1RnM2+TNnc0
z2sR/QKobsKdGqiSYyy3OLTh/bT9D0Fma93fWABnQPP1TzV2dTKB1BNlKs70LLXdfKoOSdYJ2hP6
OlEgMprNw/8Or+OT2Kyj+qD4QwOvejxOGeSv/DnC0Fb9QVVCY5DMpsYXUdafA0xjNnM4O0NXsh3L
eF3xUfg7nNoQd6El4RDnSE7dfw0wxdAJJ/ynFXp2MP/OCHs7wGw4B5JrQ8tg74jucZalvN7h+Gku
GyfoxQHAarbIyMoAGn+fF6TIfbKpd94M5V+vdDSlTr5HlrPZiUMMrpWkOcJ6yHyYlrl2VpV7hWrL
q9dw8edk/Y+sTS8Itmrq//t/5s3nzyn81+vNf/5q7zbAslcTnes18hwbwMkLbjn6Fy5icobAlSp4
U87RbqgwjMhU0LMdVEwFUfJVpE+VFm2CXP/kQkc70Zf3xFQwS/+obM2Fvjd3k8oqHEagToeMw3EZ
FoSyB0RFuB8/s3euwmKHsVVa/FeqR9qhpFN1CIw5h7qh629w+2ExVensxkmtbz++1NE+cr4hLkVN
gcVVRSp1dCmijKPMx9x3KHtB0JtMJncwAu/046u8MwigQjCPay9wC+toeHe5KDAL66BHe5pbNGRu
Wr8PVriNitOxo63x8eWOChsvg27eewAE0A20h8fiq872lZIKpXHA00m6uJLK9Dbvc6DzcMV9cmTR
ctPNghIdQr3tCCeO/eqxrdIhduvcqc0VKvuZcGdgfADUVMjHlgO/v9bMhlyDKUDCmA/NtAznINyA
YJOQiAHRPfihFO1FN/bONiri2CRpjD/85PaO1J1/3h5lReSnoBUMZrW3o7Cte5UtdGsc9FBFja2V
Z0Ycktmo2MZWnSSnTeU8NdqvRFZNuwS4K5xAWz98/JCPN/Lz0GEHyHyK25uN2stLePVlg3ksrabj
IQtEEZAkgVA7zWmEtW1Rj2TYUP6Bnkm7Wz0BD/bZJ//eQ2BN5hOZS2VzveztQzByqXrk05gHGvRY
dPxivMy0q5pa08po6F/DAnU5EJfYYaKTWKn0c1MO1u6ThzCv/G+nN8p3tiNYCdi9cA5++ysaW0Qp
IXbmQWhxeW+hm99S7XvouijehkL0qzFR49MWU8VGIcV7RfyXtq2H5LOK1C/fMWsaSxgVPQY9G2/x
9ncUBDXqvZ0reyserc3oyOF6mhuMn9zuPJG+uV0uQzWTqYkKG96howM/x/Nar0Wr7Cvfld60G0jP
oNU9YTJTl0GEwaLXYEPgEjz1rz++9nt3aGrU9XSmEWAiR08aRmkMhGJS9ra2qxDf9NbXjy/wyyQ1
39vPC7y4vV+N5xFTJybEXtkLcZmOO+SLrXOimp9MhW8L9Xy7HE108EYYF9iyMvG+fVF5IrXWqefA
n07XloSbXhsK2r9KRG4UeTHpKWTN/faNvbnk0diobfjQdSydvTxPygdN3Nrxba3ffnyRX9aso/s6
Ghl9HPhdl1vO3le/9tkjzOo+ufz4Eu+8IDZvoGZUSk4sWkerPEeAGvZjGBwUZVriYVvSCFsO/mWn
f1akeGesvbnS0Uvq6yhDfBhAAtZIHjPtTRsOdx/fzDvjYN6JcjRh3yeoFb4dB6XdiSEtaUdRRybz
bypPkMbVq8y39jGRpac1+SufrBvv3RWLvQ2ZA26bIY/uqkvIGSnpQh16v9qUY/9QWfLi47v67BJH
Q61D7VrmJZeoRnpuuiRIpDA/21L+soWd65z8fOYgbM4cDt8+Om0CdlB4bXDgQ/V8TAUcyVjOG4ZB
5uzt8rqxdffj+3pv6FHp4HhAxUNQeX97yVYdMWjpXNIXp6ov5lGn9Jdh7f8rr+jndY6HuFY4kezM
PjiQabExeq1bBCPReB/fzC+Hjfn5sa90NM48FGvmT/nVRKcSLRbCxw0O2rmVrXJj0Y7JOWz9DQoF
hS7yx1d79229utrRQE/jWE4AYIND6qeUYNMdttvv6MYwXROwhO6xQphq9vKTSe9l5T1aqt7c5dHO
VhutDoUU162CK7VsNrXTuj4EAnT3Qtx3JZEJRCdrGsL4FlNyvA+SZz/YpjV528rXngzA8KlHYzr5
zamP8KrPV5EVr1Mn3tS6uRkQqWXYtTRl61fjvzDTvX5D8xt89YYaVZZ2mqjBARzGWmNPwSN0B0XH
8vj48dt5bxp6faWjgd2bjUWbnrEQtJeVWpyV2D396s4P6dArbb38+GpHhLuX1U9KCQfGoUWHOeLo
pXROq5D3qgeHjiSFyd5CmHfqr8ReLKaxfdA7+8bnQDqU90rkkojoJZcRgUIBWggwo26b7aKOJv64
1LG72YCyzeST0frOMvbmBx49eS9qA7XCYn1o88RZgx+azmjZB0uDgI5PRuh7c6VNvjwEJmoL1MPf
vuRQHTAiQgM+JEQ9uy3yAXTMxmfNk/dmrtdXOXriY2cFXmMOfAbhYw2roYd8NBq7FEzXx+/23dsR
MKPYfHIgON6PR+iVYw7HwSFWMeTnsCV+s/U5b51oG/x9Bc4fxw8smvqq41YahVwkxI52dfmv7GNe
ehN4i5BSvHTzX396bd6A5wknZCLaJTCDba6WS0UvPjl2vzfMZsSloF9nszk7upU8LDK9aDymYIa+
0n0ppq998cnZ5N1rIBWgJoIkBGTi28eFhZ6kOzqRhyijz6Iv43oTmeUnC+Ovx7D5pby6ytEoBlXB
HWIdPiCJUxdpY+BPgEZxMnl+gS9VnFp6cV+Qil375oNZN+nK1xHKfTz23pvFXv+Io0E+mLM7H7rS
YRrAFJeJ4bjjAN4oHAdzQW9gpeb9Z0Wad69JqxosK6UG9dhiCfVdLeOWV3gCLhCi97CwJwPl5vl4
9fHNvfsFv7qQePsezcFqq07OU1JHNig0bOpCLFITCtr/vwsdbeGj+dTSDXZwyJ3r2Rsz2C1UsZ1d
FJ/MfO+OTEnT8uWsytHw7R2xtjl6TyHlkCm3fiRX1XhLAscnF3n3scGgkzSMeUHa0ZhoyT7qKyUK
D5H4IWdsfHTm0Co2muCTRU17d+azKRKbcxWAWvLb2xla+NVVHYaHbk5kGBsXf1zZn2bfQHIssmyL
jp00OsdVs3U9K9s+eW3vPE16E2R+omnE8WsdXT7ukyiUwGEOkXPb6LcB56/PppJfaz2m/uYaR0OD
zEWCBE2uYRnKhl2w3MEmWBXrZky2Y1lvlOS7YotP3uA7z9UGIcjcRYmFqsPR1NJK0bNR9cOD7fWX
UWm6OHyDxcdj/t2HxzaYywA2ppT19t15sm2UOkvDA0j6NUdjyMsrIDefDJF37+TVVY5OXi0dxgbS
W3gIPMxK4AgcqnQf38h7l6AKhdzQ4n+sXW9vBNI9BgqnCQ8TMQEZUYLdZxLDdz4oDqpU1/G1Q9qz
jsaA0wWJD1EoPFTql5AAviHHdEhTK/mksPjeK2FqEKgEoEvyBb+9k5C80v8g7cya20aSLfyLEIF9
eeUqUaRs2Zbs9gtCtmXs+45ffz9o7rTJEoaIVs/0w8R0hJJVyMrKyjx5DgwIBv5svujJJ6l7rBnx
ur5bM48Smi1/bAhnBsULW4EwPzhOggwHL9KKdZPp+Z6S/iHJra+hg+yfbBcPXRgtPb+W1ifsYz3K
hdS02K7sj077FBp/1c7v68tTpr8hPH4u1id4A/SuSo8uVnCUEKYx98aNOaygt3CZOtZeEnhmLGWv
A3zn6WVBqXnd+pyjnG/utAHnrxdV6xrgJcExYlh+SLeF8TVIUPqKfr7DDukzjDjwdVNWvbSj5w18
Rr5BEvXN7J/RP9SLL7L86R1GaPRAKDmRKojYo6zX0dWaLkXNAnS0D9aKdRcvucTsjp0ZEXYMrVXJ
10aLC3Fwuq1RBZ/MUh1gLI60ddCDbXvPmui0Uw2SVSAclxtnReikFSqB1fLjVeXlG7M+xEW6CdQl
V5hJkugQOGhyw/BM0UkIr72uF01pcW9Aks/Y7IMK2xBw743el6uk+Q/97/+EW89dxBfWhMihDLB9
NSHWRoBOXxMUPcr4AQQmDSa/umtCpl/gDcwIv9bWY/ZrGPSFnZ2NK3TRIB7gH6iwL3c27SchbYsY
2XvUC1SaJ+tmgEi6lFt9UyqOu4oLbdyUA/Q8mZtXC846G1rOzE9h4ezkOYWq1Mq03RISNE1gQV33
uFiGfc1nxOACVGhqV088B4bwUcfEtyW5KacAXTMo86FATT3oT2HyLeB6c8qv1qOS3ZIVbeinLTxq
pjP9xrYCQIRJADo/huC6jWxSFPOb4Pg0ZOgFoTIXI7+aRXdWj6KT9Y53GiN9f8xNB/dsQ7OQSU/G
CYKjzEyPYT3E5csYPl0/jXMf7dyGkKh6zAtZKrIQR+BKWfYcNA+DsbBrc8fw3IQQKW2mfgtY4DAB
CcoJUrdCurGHl0pZcP/ZPFEHDAmuj0OPxsflfrmIH2k2fMzHym/WpMTQln/ycnkTNtKvBmFcOR3d
ddreQgSxMHcyb1qdph+cKQsSTedM5ivZdKUnSKHdmmMSrJyugaBKye29JcN94EGxvqe+pxy1skIl
IUm8hX2evXd519AJtGkKghW6XH8oxchLKTLrR/bTHNDQaxh+brVfSVCeND6AJo23U9lQy+VtLO3b
7jZI5YUW06xDnf0IoaYn12UJJrcPjoVycspyJVcPi82y2XOo66YFkpOXj1iohiUrauM6I4GCFnWd
uo55a5hoEjXxaNxGORKt8EreyTCR/Lx+WmZdWScr1Kn8k7ELmY3Z6aiixRiuYVA8KK2+DxVlXNsp
7PWWZ9joe/XD7XWb858V9NnrIIcmv5Y1z8IAWP42jOGqO/aGdGqKx6i9UbVtVtc7Rdo41CPRwnbh
TQgUmAV1edv+df0HzCX3zA9RNLWm9H5SUTgPQ11tu43ZTq+U0D1Ztc4Qo7pwdGed5syE4DQ2JBlm
2fFEkbOnMS+QTDhpZrGQGc56zR8jYtkLsULgfD5GmK78RnYaRp97q4GvJXhog59xvOArc2kVzmlP
+D3er2L2MbrQ9Q1OzpqSw4hIXxwfqDb7ycKtO+uSJskUEz004UVQUKuMdgGtIN4BwSgwrrVlfI+h
zFWC5XM3uyRLBXBB54u6oZBgMI9bwt+LrRAJyCBQ13X2O1eHrdEthbJZh7B4Eqt8MEK6cNAcYNl1
XhHKJzaS3v3lDzu12dnG3Ri761vHztc02wKw2jp68GRYZtruuuHXdcdf+hHTvz87eGltcZkoHLww
fPaRK66DA4SX123MOiVVoqkIAADvdfrgzEZi58gMoCHI7BL8lPZNHyprv/jo+Tsr37njgrX5Ff2x
JtyQSM6NRlHyTjd8YBIlRCoKM9kP15c0Gy/OliSmFKkeR0HMt5s4XEwXKo93neQzC0JEshDPjLKK
TUubdW0ice8yBjXu4rZfO0/l6C1EJ3EEZKr9T3R2f38kITwxpx+WvdtSYwtdOFs+RBGyjRWK4bdT
K6gJDnmP5LYhfwqRJTG0ZuNnNVKyOxDjCwdjYW/FoBKZKHwHCSv3IXVC08+FgPL615t1EWbygNkA
sKIuden04yg5vhUPRMmg+Y0I+3iLZu23tNeyhZxpNpicGRJOV9EVRh+bbGofPaPdvY4nfdEEfqO2
WljSkiXB6xFz18HIYSkdjZtCzQ60boA5IIPzfH3vZr/O2ZIEz7fTtMnhBidgjEiqBeZLFKBweN3G
0vcRfB9ZQzRYYc05jtZj4mvbtPqB6uP23xkRHB6MsKX5Mm5m81Ei9zeIg8Ukbv6rGM4kzzS954Tv
L4d6xQA0jpYo8b5LR7TQfw9yf6yDBUeb37E/hoTPr3mpjxYeO2YV6MNrL/Zgb6XSXvgus/ewTe4N
dJbZ89cs7iyQQwViZYNK8t17hgWKC80XkN8oIijGlmlv5c72lHAhMM2v7I9N4axmcQF8FH5NmjPP
sjJs8Th0KhaMzN5Q00AwqCdSDDEgwAXt87IfeVVkv6MYvqP2Rg9eWnldmrseqcN/7nnQl75C31Eu
Eb0ircMGmRuHWr+fyvsik/RN7obdvkLzeMHUaxNGfM7TQJwmNei6vhlbR9mzhJLYDYAkjTfVxFHF
pQU9d+Vn+yzfQ5UxPSK7qIJgBQqo8cGwms91ox8quV4j3hohnjLsr69/7lSgBMHQEakP06/C8VYh
BncyVJ2PQdAjBvJdSX+nUKz0zcIJnwtV0DECK5pYZDVHOBRdOOR1b8fhMfY+Dd5vmmDX1zHnNed/
XwiFoe9SeZKS8JilIHugD4RIJfK+5kOzLrkg02hz3d7sCxzWCuCZCrMyAMsv7y0/MvRirKcFOV2x
K4tI342Rqa3CHmFwL1ejVRVDzl2YSGXnXp98Gxwwutd/xNx5nPBtQMMoO5qTbtV5wqhZUZ0ZJotW
vCcVqUxaYZL5dN3G3IczGUaCchRRJUUc1ojSsakReAuPsFM9Vrz2V8DD/p/E5X8WM+eCGSHZZDCa
CSewxZcLKYJiGLIhDY9FxUxkI/vw1UziOG2e/2SwjcvagVLq+sLmPIaWrEmmRUUdIpNLm9SFy0HO
hvA4yCevepxECKLsL8VN1klyQmVgIV5P30I8/AzPgk/gNcN0r1BHDGLE2KkThUdIgJ9ybaU2f4Xq
TZ/eQHL9Eeo03p8L3jFrcWJXmASiyK4m7zm7ISBDDmIpNsNjW23JeTI75d0y1OtM9yiZWjD99t8K
w95d31ZhfGxCPaEoyuQDEwf0MmlqXZqtYAXI/d6jUfHT2ukoRSVwDK2bH+4LFZpegdPwWAx7vVsz
idCidANdpQ+8xVssx7/1XH4Ibzomh8FggaW+/CEdYMI49wr/6AzHRt4o6YIDzZSGMcB4DJOhjOsB
cb40MPhyoVkqOMmo48lRB5vxRiph4BsKkNSPXf8ypNAqlcVak9x7+CYWPOqtA2OezqSiwMkAR4bw
fYscuXB/rPwjd83KQwapoyPfKuW63tb6X/QVF+y9PaSMgJFHEL8VytGGsNwY6aaS2Sj/WFjVOmi/
Vzmc7d3PGKGCJNxf96I5WwYjR/BYMyIJ1uBya+NcgsHUAwaitflWTT6PXySE6SVplej/uH7IDC9k
JeQtbCMI5UtLTuNbiL+QAEj67ygkiYoPShQsuMrbo8goP9ETwASsSv/hTz47ijDPSsGYUAqq0Tgo
k0fkXdbOMxwTUvqifnW6hRfxjGdgjvHRCWs99ZUv11Qmam9UAz2LDBJCV5LgTPyK2Lsa3UIYSEL1
6/rHmjsIF/bUS3sSiJQAkZTgqJgxAhjKus2NWzTC9rbSPmnghr3+91h/l27joF4tVTRm6pXT5v5Z
reCXpW/3nT1QNoF39say+xViJDvXguo9OISRe3IaY1vl9o3b1TtVzjZ5ayBnsdT8m0kI+BlTg4hZ
JWgK3gyXya6dGVNlxXT6W7WGI1f+PoRPQxzsq7iCjRaiUG8FsczCsXybBHAoJ/pt6tNTXjkdpTPf
gilQ8RyUr44OIhY2LMy0cOhzL7nwTFECGD1gx2kggfqieEdTrg2MIQbtPg6/5L0vb3J/QMDGX/u6
ArPV6tG4hY+jvYFJPqsWmp0z4YAwS/EdOnM6ca93ztkapwBRDF5A1cr6qSCAF4dfyvLFCT+G4c8F
X54iy+U9zTc8MyXkVLbVQJ/fYaronsPhJTPuAxghTe+TNe518+DasCR+XbA5nY8rNsUqiz5aSk4z
hfMKs0d17xs3AUyF7r7/UZeffLgV+QeGQBo6C4bnFksLiaoLRU8e2cIV6bkl291zdPz4qLcvcvEc
vVSytvaiZm3XX3S0txNp6bE/RVRxtZB4kHRNE5I8BgSHzZSyGXrex325nQq7ru0wkDuu1f+n7Pqf
WeVMixwc5JmlKUM4cxs7qkbVm+poCXyXTDFK1de0VLc8uTSHmVlku+P1IN8hi/JRVZO9j57a0P9j
gA+/YcIpMYnCOX0NG2e/oYdrM5Sn1baSpEDb0+Ur1wIgYmphtnDLzB5R3iRkYMAr8GJhZwcX/SKE
pQJGabM1Ki43cf7BS2jl3hS6Hq10+0nRma613I2lJ9upSwhxz9EPx22puo/XfWvmymPdf36LsPem
2oZak9GXmzRrcvgDXOc5skrYhSEjRqA69FGzW7oL5mLhuVEhJXIYy5qe88RgJXp0cnvTpdbO7l7e
sTSIW5jLAkbHq+XSrarcNBgicTiuo3JT2nutcTZ1bW5svXwJbQRGtXXYyDfXjc5kszyNaO8w+TWR
Lgl5Spa2DSQ4CrWXmDGJNteldaJpzcJlMnc2z60Il4kKCzSymBRfVCnewxh10xQPWkfhYQkHMGtI
IXAzmUz3fCJcOT+aSW+0jdtIuAeFtC1wvnyfGXCpcwB3SuXZC1ne7O6RLMNlyQwQ9Z5LczXCE+j9
6UxRDSBkxochazbXv8/sgqbJw0kkh4kPwfWipgJJKRHDk8JZa8ZJkbMtPC2L1cW5PEOdumH/NSTs
XDNI6dhPhhTfOFqJvy18uMH69pYuwUapWrQmxn4nO+FPyg5//btFCu7Ra4ZX1tM9bI7IbO6K+GOe
IVSIcMN1O7Ofi3cVJSn6wLCaXH4uG4J53zWYnCGfQlryQUvG7XULMykysxVMIk6PJ5NHzaUFLYaf
m1GRV4LMDU1Sl0zZVL7BK77LaTdb/cJVO31+8dJjWgTaFjD0mBPcQ4uLiP+byYGw3g6IYqED+887
Kcz+n5kQHGOQtDZkjDM4DvWnsO03lYd6D6r31zdu1s/PrAifBnVUWZUyJgG63xlLsKwHxjnG/Pm6
lemvXNsuITHJSXZhHGAtvVqukJiAFu8u6u/7sFnn4YIrLK1IcIXESWkIAys/Nnl1ssPhkPkvffFV
DctP1xc1awgeFaqsYIYgVLz0uQaWdKWWOT2FPGz04kkZtFMlb3q0Mq8bmnW2M0PCBQWMq0RPh+dm
BZscAnTTC9AxvrtpYSzcSrPfiflUYFDONCk6HeSz7KZMcsVJI74TvADrQTtEdAm/1IharPTM/319
VbNH9syWcIQUgKP9CJvh0dKr8UOHxO0+GRAwtlBqRfF9nybDD1Mes4WTO/vVoPa1iUfUWsXKtVKp
ie43gBAsuUYx0GNWBB2+z6luMPrvI+twfZWzoQ8RL5g9mf2HrexyR6tRHvTCwFxsUWs1sojLnhnD
BZ+f8xAq11CaTfRA/I9LK2Pp5laex/+B+nGGa+1hOYovGREOVoB0UmtPKJtIOdQGdP3OycyW+EHm
9msanKDSRwmHxOhyJWgcg813qHVUllZ8VtqiWBmIRi48QGd6Nzqg3j9mhM8Seo1eD2nPres42U0a
FhpYu/h7XIZIo8dOCKpYGeBeG5tt7zTm1lURV29dyd+kpmlu2zFKVl1sajeKH6Be4I/eQTfRH77u
PK+VHTFunv/MyZnPzmPvQef2CgIq1XVmInxU1YgNQVShGTc2oiDuneZEa1579WKNa/5rA9pC+w4G
PRFZohRujHI4Ha1qy6C1PezSx+uLm4s1VOr+NiCsTTMgsglGqkwkPHdADO1tqadby2gTyjv+B30M
Fk7+bKo15ac2ZIGvld7L3ewGWnYeeqBHI8+dbd5I2SbpoPmX0i7aRpP4VNF46Tq1edTldZb/VRpo
Il9f9ey2EgnI+PTXqHD5G+KwMxsfNXvYGb4zO+mE5cqPfly3MRdZqdYzngnIeFJrvLQBz6zaqW5E
ExBVd/VQaNVG4uWffgex4FUL7fF5Hz2zJhwlxckQotWIPYEqI1C8loeBTHl4oAm0bRE4kcrviTaQ
lDVbW61ury91NlwYcLlQjYXbAOXJiwMCWV3upzoxKW33pb3u3xO++VZ//31hcW47cDYk/n7vJhtF
RRI9WEqOp7D55oyfmRDOgdSP0mB13BB60e0iNdipyl01NDeh/CXTnox+tZi8zp68M4vTvz+LKrUB
qbQ2sqhQ/xn3aFqgbr2B8WlTDf5LqOyuf6JZjz+zJtxNiSypyAfjjSHg5bEoP0yXRuOV7yjMcKej
J6hQleFoXS7KVZBwDl+nF6LnIvwRhof3TIRwa1AUNuEdhzRPZNnhYoiaciBkoWpOC+4LQmxF9aVf
Yp2YPVK8lACET2VgEofLtTTAKGJfptAVh81djdBXmHwZobFWanMVWzqCNh10Cj4liqDZD+gAviNI
UcibyMEJ/LosfDLFLPQAXRQCpfo7BulEE6XB9HW/mIlS/HU+FVkLfTWx36VpSSCnGUbKlpaahnJx
s49DbUPRYpOhd9elC7Fi5qBhkLcaaBRuADFJAjYyoNNMV3rSDAzd8IMuc6Oq0AgOzpNhIK4mH2pr
qW07HV/heIN0hSEBQD084WJCU0pmWTRmER5Lh9qdaUpfqiA61VLhou9gxf/8yxGsgLQDCIW3RCT7
RG6uj/U+esVlxLQoc+XU2QvtqJnwcWFDePcYIVLenhuGx5oG5aC7hwh1Gr8/dc1TGdibd3jJ1KeA
LY1miNildBF80jSE54/6+NrHT+pVYej+TnXlGOHt7lkqYK+GHO3lut2ZqAWe9o9d4WKpdTsebSkP
j1K91r2TbD9XS4QicyZYlkkomejWxZdIxhtLduIuPDqdffLc+o6KedsvpJAzFyQvAjjPmACg1CgL
66jMtkHBGyOWCkrnJbOWJsjn/JvhAgZeIcF3SNovY1WvVAYDklZ4nLJEKBqCnQkCM3U/Xf8ec053
bka4JSstdXm4gX4IYuhr4p1q36o3QZls9PDbdUtzcencknA7UnYrtHJgQdawk9oyRXpR/tYbBc0+
9O/sbaz985FGHfa2P1sohNtUp4sAGXB41JxnwzpBAt8W/opBm3+3sCk+nl37jjXUFdlieITlV+9g
TpKy41TsiZ6iolwhSb8Qb2f9+8+yxFZJ2GpGbbka/j3SpbUQfEOC7kZukt/X1zV3XbJ/NBIZXKIc
J9LSjZHhRKnkgoxJQWhZyV9wId/KXXkfZvXPot218kv5YviUBMdMXiJ2mXUXkA1gUKFDe0MJX7pt
6aJ/BlLNBuRX5enGVNDcckPkYS2G1UY4nH5eX/CSSe3yQ0K05Y5dgslOUT7EDblICjljCJNHVd3q
cb71vewdMX/Cb/x3lUIYga8TpUg1io6RGa5z3/R2ZaJlq6xD87L045uka6MFk7PuQzY3PdThshH7
ivkIYWw5gYjVeNvQZg8pT1bmQiNh1ggz2NNwFDO+IjcaUu45gyq0YfTmGcym3zwuti1nvxbPzmn+
aWLjFk53nPshpLi8+IJOXUcDw2XyDzfn1QmsUb1R3YUMYP40nNkTjnkkZX6aFtiDKv7BK7rViBjv
eFKCXatWW9lFy0O7jeK/UOa77paze/nHsDhW50iFDJGDRsFauU11ZhRNe0vz/+N7rAAtnK5Mzpuw
nXaduFXQm2BvqIdb2aGMS6inFpYyd2tC1ShPk0pcneLgPPR9VlAnGAkN5RiV8V2ruwsl8bndmgB1
FFuhPYFB+/IQm6rfUXXBRARGfkifdecRVr5/vlcggWm8UNCFMk+AXaVGkjVGEJDx1geJSb9kKFGH
LbbXrcxlAOdWlMuV2F4LV43pEefLh1Qbt30Ns1xyMCRj4UJ5HRUUc+lzS0LmafaxC9t4zUXpe+Wt
FKPD3QMku6kbv9+WQV5uPK22HpDsjleFnpgfQzV+qLruL6uz/JXkjf0+U9AuzXU72yD3XqzksUGh
1JehVS7tr7bpMWafMVlfaZ5zW4TIWCZB7O8R52wQldV1qDt5CLUe8izXN3HWHchvJ5g8/X4RM+Lm
GlQ01J+PYxiurRhZRuUUWEuX1St66M0OMl7L+5URZ7B/l99Kc0feYx4wZyPeAXc+ONqwtvVkmgMx
t4MaPqrxZ1WfUM+gvMoH3wyflLBYt+ZHLf3RhP5m7LLbChFX+TaxHwDV72T1ET3WtZFu6/heCmAL
wql31zdnrlyLCBlwIbBRgCHEV0ASwjAh+2TjZn4XdslD0ILuHbNbww838jAeh9A/1QkY8bTwnVXr
Q6OcNfuiQgfZCjaqpR2GQN0inyy/57Od/TDhFEcaqrOVAWTbbPp1jxpmcKh09+b68md948zI9O/P
EzdUxrVYA7NdIfsnPRX9S2ovVE9mAx6TyaC1J7oicWCyKAbUjNWS3LD/FDrhWpYXwt1skDgzIKzB
r5D2QVaZnAXFI+bLPRTHP0fe0/WdmnsloMzz9zKmX3G2U1nYZmkV8thG1CxtD11/gNMhvg/rBYec
u9PP7QhvhFKxHZyJQKQa95a06UFfQwhaSg59g1944PVVvcbpN6cW/OwEO+IAiF+nGW1kDwq8jFRI
U8d1ZzE/i558Jn2qqk1YKnc88lF0XbA7BYNrZoVvlrmSko0dBZPS39rQWOoktKt87NcKYpCV5qzN
XkHPu1jC1s9+xbPlCl8x6AI7jqYihuZ+kEE+sTCFgTjD2ZZk1Nf3dtYWE9bTEM9E/yhcXkPFpMlg
8CVb6xDXkbuKFKby4/amcgMKvkv0v9OWvdnSM3PCDRZaRtDqJQ7qeM/0lSAaeMyShVt/NgNkEAJq
Q7CdaD0IQd4pE93IemYTVLc310ruH0Z7rYzPLhPXCSwuXr3PE+kJ0ty0DB/fs59/2xbvsXQskrbv
sN3FH92huqn1ag0SaJXbL07wnmrX2UJV4eP5rVRmucXMh8QriGdJnO0bYLMPaTQiTX19YbNfjvGD
14mnSVLwMrToip+VWUch6i43irWawzgs9wu9lFlnPLMh3CZjA7tg0ikEerlZ1bW9HpJnsww3HbT0
tPv+3YKmBZ/FSo7DkEGkHR4TK/+qSMHWNaxfsmNurpuZD15MP8OpAsvAG3lEsym82i8ZScu1cjUY
8YfcNe7y5NBm2a0Ujfd5esiddfJjwez07d+cNCQuUT8iAwbOcLm8vpFTKxkxW7jVJgutdZI/wrFV
t1/6PF5pbbbSaAHux2IJczd7ldIloMDMu/KthjAJTDiisoGqAhJ/VtD3t50rV/vr61uyIizPVZhz
LtXJCny1a8nKh40bEb6uW5l1epAgE00q2gViJxHUZxP3JRePBWdts3UmsulxoRc/RfM3H+rMhuCH
esF0Q9LzSNFCX51q88Z6jGUuucFf98wk/cslCZdLTZ3NNCuWpLkHu3tWNlG0NPI6vyKItOg0U91F
v+viZEVNb/jagAkZORPttwFRWf0lTJN3uMBUiAdPR0/7Vcnu/AAPyM4FXcddEtcjUIXbwde3//zz
n1sQnEz1Qi1S1YrXgvUzq0A8uB+KYjG7mXNlEKOgqCaxM+ZJL7dLCnopljqu+7I6MIncexs7jDa0
djc6r7Fh3ccnJbmR5HKXep+S9D51ywWfmIu7jLjRHIKGFKKc6ReehcIhGltUXvhgOg4Ogz38Y42+
bUxjkwbmZjSix3fs65k90eVjp3bqBHtSYt8yu77WmvwkZcPCu2FulIbRPU1nShnOIXpel+sqvDiI
k56HQ9Pmm9I6Od2wyosDRTWYAFuIFH17lfB+09KN1ENP/qVZ0h6YViIe7vNfINzQQSjnbTrwC+z0
qSmN3Zg4aztc4uSd9aCzdQp+mkVB1Fs1VkxjF1grW164l5dWIdz9Wj6WwAymfSzvmf7njuykdMEH
59cAJg3aDIMih+CDrdpKRlTzxLVd7Yfvmfbaz5Vx8x7H+2NEcLwQVobUnQZzKQgFhXqwjZ+1my64
3fxu/TEiRNjIqFKtG6ccN8hvXM/e5L1ys4g4n7XyihKDnhE+hOmJdnZm7bYIM1sm98vMAtaPBgq9
qoXccpSkZHd912bDA0P1k3AH8HVRExkF33zwQkz5irm1vklDtOqzG6Pztvq79g7AFc6sT7J9womN
/cygrDVOPWp5nXrfJ9h5lSwUvefupwnV9V8jwqHU9BphYJTFj44amCtl7FCb6wZrp+lJCjeYtoTI
nd0/Y5IppHwzTQhcfqrAskvkwGRc25QUCpB1uGaCxt9JSlRuUkenZRJ0yUJlZm5wGZ3XP1aFa0X3
k3ysS9pPY1Ue1Gpcm4q8HxSorbJ0O7bOrTW0G/VZb51dHzi/mA65twzvaIYfxyg8aNLDhFaaGGWu
O9Os3zIDS78B/Kki1q+BAhTq6Nik3VTfImtf6t7apmP676wIizfiqhqMwuFGk3nr0Sl1Hs1hqUo+
60fgDF61KRmDFYx0XionZLrRMVNRCs2eXRnqNWdYj+2Cw87v2X8NIVp26UBuxpDQIEnha608avWD
bNUrRAbfEx3/Xg+wlEszPCLlsGpZT+70G9Vzbkw92sSLFMOTu7+5E8/MCLeVXoXSBHyBHcFVdzRk
PzI274TBuqlP08AgMx/vuL6glYTvAbYCRlmF6ytxo1CWIs67L9/3n5SENb3D3c4tCJdX3nV+McqE
Lb/77I8vQ3tqgqXa9ZwTMD0yCeYxjkO79/LrqFke2ZBdk4ym4Y2f6TfMWYeGv+ADcx8HbCbzxyTu
E7nDpRVJsiqvicLoGFTDCh7qbQQCgG6GIqVrqRhXYbjwceaCozGpWE6zuBZ61pcGNaZ9tdGtI+Z/
mmCVNoP7yxsDa20Xrb3OHaQFVFd5T0QG14UeyTSOA1f5pVG3jx277ZLoqOvf8nTHZbqXngx/HZT5
/nogmt3PM0uCZxhdWvapV0ZHt+120wyq7+5Ku4W+gpjnFJ13I2tL3jhvk+cXk2iT8rLgKW3RqZk2
dtGxKcBM05jN9nmtxbejE6FJFfXylsf7NohCc6GKPlvrgLbmb8tCRBwyt89T6EWPQzkw4qt4IIqH
U9MoSAuuQYf5KxUlpzL8AbJ74b6bOx4kJ1MNE2Iohp4vP2kaMxqrZkaEykH0tU+H4VYfom/BYHoL
wXh2kczdoZEOPyWYB3GRhW9ncUCmqnX5NnNJuf11G2U740elmXdt/pR0zqayf113pLlzcmZVpJBQ
B9duE53UNVNOfn2X5hJI48+9dwCoubCVc/fauSnhHkg6FTLMqYuQABmpgLQV5akKPJqCj9fX9Cp2
Kl4F55aEq0BiTXI0obPKbJUG8bYIABj1yQsAt8ilQmW1u0iOV/pAH9LtvjXJPuwPWfc8Zu19t3RU
p6P45seAo4H2AH4VYA+XHtRYXmL5GaVbs8w36Fv1Sb67vt45H0Vp5G8LwsYGtMYgk8ECnKObJrK2
bOziw2DeP5kDpE1IrvlmiEl2LXLKoCeH9o19zER6JjNMRM7puptubFeZ1qurumnupHhpZHvWSc9M
C4fQLpUgc0deCmW8U4jfXr9ykhLy+HrdmYvUPNMHefvB/ixUuKtsKzFI5cmrfecR/Ora9IJdXUVo
F6ryvtL3XQ+hpSN/qENp4b6fdRWGLemcarBbvgEIu6GlesYE7fKebfe35y0cjNkTePb3hRCTB6jS
RCWIOPRv8rL8YKV7w8+2sEMvLGTe0CRlCdqTzrtwEYZD5PTxQMVdV7NtH48I1in7Md1J4PGv+/6s
a5CBwRg1scWJeA9DD8ksJ/RdncjrqZGL+vY2qOxtoRmbcmkEZPaknVkTHNHXqogGJRsoOSfXBvkB
l775/fqKpo9w7n4AxBEMsid5Ipg8FBHYFDVZ52iFiYyKskp4XhkbFxWGjfyz+RUsVUfE7yTaEhxC
NsuyVFNbPTF+ER4/MaDjfri+GjFpECyI6KWq8kbdDFhNji6ruuKNr/+ynRWiI/nSZO/CxonT60bg
xYblW8iLnYJkVZ1GmTLnSvPWw4261MN9Ew1f1zWFQZ70tI/FCRktjvsqM0LtlITuroWBqdw4bQo3
cLZx/F9OcG/L9UbLl2omb2qPol3BA82qS53Exi5QmfEIG3cCNhO2uZ3Nf5VT9aH7uqRq9oa46NUm
embILYGoYm7n8gYzZHiflcjXTt2wTW46cwXK1VlXP4sEbbMVhPJ/LZmc/ZRoVwPfJZ1jtODSIliD
Um/CSDs5xQbQkQy7ubEKfg1fwsc+XIhVb/q6r8tjTIGmrgqoW3xvZ0SLuElz7dT8phB+095I99p9
/xR9iXa6tWBsdmF/26Jvd7mwrm2Q4HZSthKd0WylfIEL0fvi/co29o/rB08MjJerAmx5aUnydFrZ
HZZse220u+pn/xv6tVjdXTfzhk1FtKNe2oEf0FSjyY60kk/Bd1qqJmc7WbXr6ONwUz5WP6zbzlqZ
C1fZ0kYKPlmVEEmNWqKdWoZOAgSF0DAaN7V9C5OdFN4VS+xDS/aEB5fPUFHuxiwzI+9APyHfwdIS
fQw/lQfp4/UtXTIlHHE5cGKYz/BH6XP0KTp4WzddZV8GeZVt/52h6XY4q/W6UgspVp29rgnSm6+u
tIJZVWLGea1oC47/9h4wLUqvgMyAfzL9JDi+z6hazIvZOfX038NIhngfyrr8A+IYCAz/CrxiyTEn
D7i8RyGqhfVXhYgLeMHrsT9bXVSEOcRqmXsyfDQSy3pbuKCXFGvVDTCdcu6s9BCV7UoKo5VSfmw8
aTMgJb6w7uljXfsVwvHIpbDxsjFBokF9GaJ9ln4orP31z7hkQjgKkmpFrTTE7qnR1V0Y3zrdodOb
9TuMTDJyfD8DjSjBV5jnHpCNat1T5VWrNv9YF8fGWWhZv3V8mEb5j0EaR4VZDI66MUhKTOXz3o4O
xjflQ65t5fBX5XyIUxPhq4XMUUy26UleWBMC5JCVo8LL37/3AKWumyRVVlKlL5FMvKmXw8UmM22o
w2kC/PQNo6nfQfuYW0F4X4/pbZJ9DvQVYgkZKmjITYe86tFDN/1o64yrcrzttGLlW+Ado/hDCKlj
aLZbd/inL3HxNwlLL9RcqqPOC+9D3TkU6Wetc269+KFNl7x/Jl2BVJS2G2ziMEDZotvEjcEoJk3o
ezuoN4X1NU+zNapfHzx/4zzIK/9eDVb9i2MshNDXR/XlsaPtDV8zdM1UHR0Rf6aNQVXLWRPfN9th
T56+XVmf0k248/beVtlI22pjb/o1YmD7ZKVu/FWwN3fRpt49Kr/shUrkKzfmtd8ihIDRCevQbtv4
PlbB0H4cs1VQQ6OjtZQl71oFoniG43+hHx7a1Cerdj8goRXfMBinSt/qYBV9D5KNzbta2nbQNoRf
4/Rz4m+UMFx5H8piExYfBmMVf9dKyI3WtvzViZeKxG/PCsUFMkDepEBDVFOI3uEYDWpRmvF9EWe/
bCUjMeo//9MAc2lC8Ek/lx29jq343pO57trb3twM5QI2a84dL9YhfArdaj0zrjAi742foJTqlRxu
YRfWTuPWMWgVrNR8OywlfW8D9OXShACttVBCqgNWDWkTyXdVsFXVhWfWTBJLkAEKxvg0E50QMVze
5XLneYZbVdm9VBa7yvqolJ916Am7APD2sImN24kSoasiZnEWTL9NNC8tCx/O7fpGG7M6u0/sz9+1
rNza8Xpy305duEpn3lyXloSvV9FXSHOvye7zaGcpG49HfrgKpFVn7+vTsILw7bpLzq4MgiAmjBFY
IpRc7mmugSVxmBO/T/S/JGokrSXhH38V0PQF6lKCNF2gQpSAmvSPMeGClXs9CZQkZ3FNCwvjB615
trJ92S0pOs+85thFZpgZXuFJ96YVY4XFWEYN38vvinWl3Jr+gaTdYrpECk+K+7n/P86uazdWZYl+
ERKxG167gUk2Hufwgmxvb3LOfP1d+OGeGQYNOkdb8glbctGpurpq1VrkCMoOfzqEK55weQEBqQKr
BBSy0bt1PqHGmDZSJhSZ44670ocW4HMssjLb1NUzFY+le9OHKxfBRYsDrjpw9xCkR6G9iNf6bFpp
FeWd7pPcCT5HOz1+Cbw7Av+kWTr8vnzgzTZ+puZaZL1065+ZnbbWSfApIr3dDCHNQWj9qf4krcwn
mV+hsirhZsy2pLPcbzncqPptd4dk2TOSmn3/TluLEM+6vovlBed99i2zWa97r1ZzSK47wlbkih3a
0bO8Czb9wbCimAM1AIpJ7jLfQhcT69jgMVHkupW9qmvl81+I9GyTn33KFAGeTMs45N4g5liNcAde
PCcbGXJcPN2CyP7NuC1uwu3fLQqCR92Sdtdn4fL9gX0AQWf0qCK2hHT6ueVQLnSRpmnuZMB1Dhpe
p4PHo94Gu7zs5cxThhVvtWgQWEHAVREvQ5ju3GA31J6PV3nuVNobQAtc7G5D1zND4lQg6gC16fXx
LbiPqfIICnvocwAMMvPCBR0Fd2jk3EkG34ncdCO4BWr5oNg0Vl4CS6dYQ1VaBtsOqlRgWDwf2aiI
iRSUQeF8VMw1ow2SM+zZu5NXCmJLMdypnbkWgEcUXxpD2Gnt+Kl+Gt8K7JbwTrAKsz2oCOIQzN36
tm66ds8/B+Y9op9im9jppvnyHo1daV+f4qVzBJ+JygcqIBQMrOfjFkkawnklhVPmIc+ykHdr1AVL
FiZoDUCb8FYXgt1y3oS9pqSFUwWJdOgpUtkhbdauNXm6J+enEFIVCpBXAH1c1MaNLAf/fVEXTr6T
ecEUO9qidmtph57deJxsRyt+yPlzZ9LNc8zXcnvLg/zH+swjZ4aQ5ancwLpelVaS5tJR9oNhxest
5KWAZjgZ5Gy1VK1LyqbEIOV9+iS8BVs870QWmhuJqze6HYQse195vy6ODMX/6bjjWFxwkqRtElfR
UDjRCFxocjBWdcIvuJqn6wwwxv+bmIUkmqcVeh31hWNs5X34DdVu952YpVXdSJZ7IF+euYr4X4iC
zkzO1musJLDWVBiVv9O+lTdM6Etoll/pIdgN0FPdhw+67VuGaTxdP26LfgZ9m5hJtBtM2efz8xZ4
YVD5Bs6/lqJmW3Eki1xTrDfGJvVAHJsyHS2U/8nmRKmKpnzIQ87nN6188GGHhVObKpct+xg7Jduv
9TIsRiVwntPhAyk9RI7Ohxb3jSsoQ1c4EG7aRNvYFixEQr7LqxuwIrPmoPzpmM/+rlYYl15A2onl
30k/uYHLJB0SQBMxqXe9We56pj3EB/Vu5J+G2RzoyhpO03XmaUC1hFIWsBtTBIb83/k4tTwDW2gK
lwnu0IyX1G+2BPT4oKSjrXl96eTpFXXN1uzC9V3JCMHRVjhJ/5SEf36GD+jj1KZQHwbDQ5/PXYVS
SX7vpibIbrT6LvzAP4evst+3z96uGux4FTxy6YRm45+tc1c2nlTo+CaivAGAL9GdLz0K/nsx+lz0
WbRro01ITS/hwrAZO07XWMIu34VnX4Dk3fkKQBEFStIKvqDu/rpb1/2bDDwt7kalM6vR1uhLNr5I
hbHifS98xi/WC8Ub5L5Qy5yvu5JDPbMlTePoXWLl5L6V9jJNOVRKWe39ub7wF3tMA+gW1/JE0D+R
vcxe1wFVmqKAUK1TJPFbHnl2msu8apqX62YmN3e2vWAGxT4DMkEogyGDfT6Raa91WjzCTDV4VqY8
Blq+6TKUxNbADkvjOTU087dRhYRW0sAQOJqewiznemLcjmq2Mm0L48H9OCXHCHpC0VJzPh6qVrmW
lAHGkzt5D14c/xnappmxVmJe2AoaYIVw31BYIRdeXArUKFS7AQj/FxWQG14eC/SAGPb11VmYtDMr
s8Ofk67VM3UsHSqmvAqPgTUiZ3zdxuVZQj8rgl7QMYE5BUmwKa468Z11GOdARoeVIxFhuM3aQknZ
KJWtiXcNeuE0wqPKjTiUuApuyF7B+kqIQNYYrVWBl+YU0ArUS+j0Y06vIiZt2eWaUjgihZCJpm7E
4DtSU+6iK1811pK4l54V48Zl9SsIiVLK/G0RpmEnx7pXOmP+PnrfWSGjxm0qMgptqEErXbYV8mOc
+c99bhsfXe1t6sQcJMcXt5rcctQiCBSds5zF7Z3R0zXtzd/m19nRxPchPfnLK3KxlaMyalOx0wun
KY1tnaacfPsKmhGVD2kfVjx6yinzFbQ67SGBa+vKLu9vq0l3x7UG9bY0mB+/XN8q6qWzQEsrUqVo
IgPdiD7bKU0zRnWvU8S4Q/FaGBApjtSVYHNhx1P0yk+1ElAIXJTI0aDk92lX1M7UziIH+94jLCIr
TmJho4HuFIB6gHhA/ngRgjUVLcaoqp0s2kvj38IwzDA0uOyPjCrxSnZ2wSOdGZud4TjzQF5NytrR
QDkqN3d+/t3mP8Eavmb6NbPdgjXBtYSOfxDnz9tOUGHp2xKAPIfUX4IyiQGV6IOXmSbfyuKzhlLM
9b1w+dzCY0AEteXEpAX9sQsS/c7L0bzaNY4PEYw6RP3BS0yteqtrmSmGU+3SmAGPPHxnT+Ih2mVP
RvtsRHvsVIccKnV7/XMu9406aTHiZY0eR6CUp6174sSAux+EWA0aJ0mPNfnRk5uQrjENLNlAenHi
C1VAwaPNtr+vZrGQKGnjlCGKHd5dmiHP1P7bvDOGMOU7sIgo0yF1ej6QPBVJFTZ544x2jfdByjzV
Clwmrz2XL/fLuZ1psCcTBlk0rVJr2AHeS7FFSw83YbJpR6aXK0f60mtMlnCm8WydJBDn06Z0ao5i
UeM0CvF5LfV3cpqtefOF4SCVDUw80Kh4VM1Z3arC80YIjrROatoRR6qZqStp3imoPT9gIHg8sTAb
RkPQIONrsACIi13wjAc73b5fy5fLl+4C7Mg6aopQwkRTwRwjFFADistK2Dqxmtx2T6RDBF/vDAgJ
+gE0mO/HJn8T+2Q3VO4+Hq3BvXV71a4IlDMVy3vyc6tTAhbfgosalOhZkEGuI7ahaCmskSwurCu+
lCJARZ8IwuFZDK4PjYTHSdE6rl4JuzpuwURYDT/Xz/UF6BlNDmdWZgFdXpZ9mQ/ocknG28bjUAiN
fdzP6qd/VJOea3delxbMyI69mL7kf4lvQ9EIepIr/mVhsCC6wbmfCt4Ass8+o82Im0OfenBCGQIe
bcO0lYH+hhuz/QUL8KmIKEX0880eVS3aIMU8aQckJFJ40LfoIXxqXiBRfax4siFmzLxjcNR9E3xF
1U5mf4h1faqnE3/xARORChhoZSBaZhtc8KMuEip5cKoUtfvE51J2iKvavG5lYX/jcserA2R9uHp/
o7ITv0NidGKNvTs4UtpvSYiaRUd5mr7Kawm5y2IFUoCgJAbqmBC0fKrTkp5Y6uqUiHVVjg56zMx+
pxzyR8+Sdz3vzNQaDgMLjh7/G27Gx+sjXJrHU7vT35/YDZKgSUV0/zhv5nEtkTNts/kanf7uaXZP
frcqhzWkSfC7DaZuvtpDzWKm8fvIXkOdLkTH57M3xVAnloaSCug+hqWBf6GRwMxu9Z26S7fjpnqr
zM9qO2wEmzjISrOOl6ZrZSsnbuFAgCMTeHVUG8CEDAdz/gWjPtK06DLZ6Ycu4ikNoGb5GkIXQ/3R
RCtpOIqXnLodix8y+aWs7KxEI0Ta3QVuxSiSlDmEitoMkoWWrLPra3x53QCDBVkAeCfQ7kEg5Pzb
Sj8B+NeTVGcU4pFDCkw1R5n427jPW1aCTM4WCFhZxFAhm/9iGTEy6M0MaAnN1oVCxFNRkbx0SmBM
OmAvUj1hYr/xdln1FujSyo679HsAuKAzAlTpKmL/uVeC4m8ogGROdYKS3GpCbkPMdCXiWYgkdbzD
kE5DQI48sDIbkjTQBDVFQ3Vq38qPoYuq7W7Umb5JfmInuckdWWCRzLobEPgqql1HQLYdJRuMS7xd
61VYuG/OP2a260LXSJPI1VVnuBcLKHgfJJVTRGEBOLR2VbPV7aR4Gl96IJ3qrWwbze76+l4mUcH6
CVjV1PJJQYAzT7dnkGAboJyoOoUqAPDJFek+OKBL5TkPZUaafezfys0+0veaxCiomvTYDrWvsHno
vq5/yWWl6vdLcMGDXwDp6nnWWNAKWpAxBGnZtx4D9c3U+iHy7gQeHLXgLtGsRtgkxW1xkPf+XnXC
e3JX7uOH8UdyLZnJrxLdAnplbEGBnOOMrFwkl/GYjksKnCkEksTgHZktVFRWaPIM8XVD/d3kKauN
+0T5+1dtzbKACmn+en02LmsUmI1Te7P7WVDhjCC3rjl9u6H77sYx9i57/nQe/6wMTJku2nMnD0sE
BNwgyYaPnaO8vCTu5DSKNEe5Q0uZXrH62I+29xBYkWYTkC9vOp11/QPwfegE8w7FiyHZ8m37Pn7Q
9lawR9WSa3uk9xqBIGvPc2+0ClvYBOpaQ8zlVXf+pbOQoY7KuqUk0QCSaRmZ2GPHvaaugR0uLz1Y
Qe0J0O5Jc3sutS37Uu/RqtMcF5qz5cgMFa+IhwB0a71fMtVnqlozI4rstYjoElQyrTliXHSGoUkS
BdJzN29oVTYkQgsZ2OJbOwgg4ZfMtDLbhCnDtg7uBoDCG/FhDFaGvDivJ3ZnoYs2uFKjVbUGzweW
/KcUK57/p7UDF4aE4U1B5yx8L+sO1BTZqDlNUDsjjbatXm8UrV95/U3O+2Izn5iZ3ZQoFvrQRO41
R4u1jQYVJE6H/LtEUjY2IN4TxM0aodLC3TxdVMiZY+1kJLbPF01KIEYEjJDmxPl7VB6C2q4i7aHE
vQKRiq3fC9Z1z7A0QpAtQqAThPmGpM1isoxEVBk9ojldnzLVe9XkbhNCIywD8Ue5RlSxdB9PgFuk
4BA8a3PkKZSP+kDUQCSJTivChNGgVpamdMUFLUR/ALUC2Y6nNDwsXmDnc+g3gtakRFYdEqPNXO+4
Fj0k8YuqoSdHtQg2Sm8ZIuutrrVSEM8OX1FqF8auhnRwYBvKewiwVS1qrElABrmypRYDBjKpQeFB
PnXTzGZcA11AI0dEddIw3teFztwkMQWsLxo0fCKDqQgPQ1fgrutmfPyMk5E11SaRuKI8gagh114N
lbmPRsja5iYO1lJjl/UxuA0w2qDd0aC4w+dd+uUw1kqHlmhHAoWypnC5Yl1ZbdHFmrNP1wQ0utEe
gmMn6OYgPkMi/T9syBPzs+npoZOmYLsjOO2TgtX+0FlBWBTQhEQDGWYT2AhjUFZOwdLGBPIcDBRQ
uAdac3Ydi3kN2uQBl5YrV9UGCa7QVAcjtleGNn373J1MYm9IT6FBDd7rfGPSHOQIUacgVnxChG9Z
Knsw+M2Dx+wPg9nfm4DdinyH/6SOYHLLutm/Wj/s8+bz+bE58IH98dl++2htbt632/vt9u3p7/3j
S8bMg+k5b4e9yw/3a5CpJf9w+smzSzLXu7auwL8GqHwN1t9nOhw6WtitdCcBrnF9fhajlFNjsxvL
Tbyx0gdVdRRA7PNyD8CjTJ/V1Ja+hMJWVSt5Vvb6TZgfXH2t/r90a53ant1aqOwoVZhibZT4XUXy
sivNZi3qu2D1BuQMpAX/bICZd/dcMc/rnqrO4S1jvQ0QPBPxvs+YvIl3lBUMEt9Wz3ST8iNog+t9
dYPnMTU1c+2JvBSA6pRi00+ZcPCmnW/FSG0UJY5wz3jDR9Zv2+me9lg93gXVQdTsMl1jqlg6YqiJ
QKgN3h8B0WzvF7VeCGUAqF3hikxDC5W/0qP7+7aYny4kaeG7wDWEmH82JCAKUsC4YuLYu53Ad08j
+yGmyr6pRfmPa/4cA16YhFkhUByPW7qL316gMM6Ghz9rjXBL5/z0S2Y+TB9A5ji201i1w+C4SocX
2AeAECsX3e8iXRvx7KKriOcPKcWIEzbsE/b2ZrCvuy+QjbDy5u3Lftrp5k/CPSACDX787t5S5rKc
IcHcc9n+9FnNI/v+kFnN4QVkgCtft3SgDLSVTTxiUIydo3xHcGekQd4Qp3UV1gz7VtlmSbviMhZn
+sTIbAYErS4NX66I08NX6EBYSjoDtwzNPq+7psXde2JndkFUFNniusZgGq9PeUMrNIoU0bCSr1ie
Mjo15mhTx8D0FSdpK7HUU2Nse+IomoyHwk07bCVlLUmwFGEaWBLgrsFqgl68cyNdkrUeZDMI6P0A
mXxBT0L+THt0iiI5kX1dn7bF5TmxNXPosuhqKnRGieMZh/FbDM28KLlUrQXNS87MmCCgSLfh9tZm
J19qm64kfkGcHHqhobKrKpEPfmH2/T2CqR7FRMN4uD6yhXsR64TnLa5xcDTNRe31PA29PFaIY2jD
cNAlv7DqAHwKObmtkCXixRisWFzYghSxM6CuIvq2gCc+XzdjUGniCXAqSim9QgLnXmyrp+uDWliu
MxOzLAENMjkVG/gTKVKZAlivirTJaCf/mn4M9yBFvwEeAVAeAdRuttHjMfDqSIKhovgDZIiPbvmh
X+klXDhMZzZmm2KsRerREjbq6ANjaehW6lfg0IvzhWSmqiHRMTFbzZaEDG1cD9jefUxS1o7DEyF4
4qtCFbMIbRzXV2dpy6HZC8A96N2BY3p2g8pemmTV2BFHkDPfav1MAaGhHjG38tE6lQT+psn8lQP8
y5s6u2KQJqZURuceChFzrFqTu34jJSKGaCfsljLKXsLNS2l2VoZwJWAFv/PYD7U2D8fj+1E3Hxjk
c9kNKKBM3jGZbf92bC12WZyIk2+aTUQiAFQIrgfsHqN+qgPQ3kR6k5oFCjGqMbBWy9dkKpf20uks
yOcLHZY6kdANRxwdjZnlQyjv4mClQrtoAu6EAAIxtWbOtmuX9gkRUFN3VCiEe48gFUUP1cr5XnIh
AJj938a0n0/uF8OrSiGoVfjJsfvupfpbyCrr+iYl01RcbJgTG7MzUSti2SCTj5aK/bB/qSy8qXmN
vYPXNP5ErHw76LzZvymstBEEP/2A0nvaWBG2FpoXMv7ws3vA8dkRNAQFXGUBp9z1WY9/La1oF75A
6pG9tryymci2mnn/X7YXUZAQmTRqDPRlnc9SW6lDP2QUi615qi17MdlAiuctH8hObuTkjqBnylyZ
tYVJQ85Un9BSKM+qM5OI0yOpozF1NPo8xDu8gDJo48hZ9O8DDLT7gzgNbPFAgM4LIsnQDB2ImyjC
GLQwQMs4M+MW1feu0jt2fUhLh/QfUyiWns9inGploWkC9nNVPoZq+6L28isNpJoRb9C43/Stfd3i
heLPdKugvA3+Z6TOppznuUkv1mEzSKjzVpsTkBq+CukcM+Yh3lno9uLxXcUE1tq1qVsdf5MtiSEl
vUUx4PqXLJ1lBFeg40PW97KxKdW0AtqkJXUMYS+Qe1H8ASXsypZZnF/AUqCZCx5lgG3PBwvSKG1o
vYw6hT+GHDWwY5XhhGkacsrKcQw3/2FI4A9EzRsivci4npsDuGCUA7emjpqETEM/WqZ/1uPzdSPy
0oWKqiny5GiEQTQ38+wUvO5CMDTUKV3orHaHrkaD51Ya/vb1EeRwrW4bOpojxWNBkKFTN0XDY/eQ
jlDh3AbCQ99C1xxcOD1kVAa3u/V8kCfFZtUcxTXo8WUnxLTZJiVQKN6i2jHncun6uqzKeqCOC+Jc
Lig2mPo6PPS8nVybmsQJ2jN4JRv/YR2gXIRywoQBRNvA+TqUnaKDtUOhjtS1eOfQ+l4QQLfvItm4
Utn8rUzMPfmpqWkHntwWZYc+ASGEqYa3do8/GorlA4cUIg5TgZ/BQ7rrzQTPzYLdIQzoWcS9m9Ya
0bsYs6O3+fEsdhNgFphvcH9/f99w4z9EeSDkAocDehlksIqefyQS6KkWg0HECUbyhCDoiZS04G4v
iyvn7Te8upgOBPsEMCpUtuZIY3+M83hIDPho3FTxLmKtKdmDVbE7lLG2knkXsJ+WfcfsJtvlTGcg
iUDVV7Lg6xgGfv2k/L4vrn3N/DwWae7nHr4mJqDfbEzjbcj+CN1GqzdueiCJE/oVVwhydgb6c74E
CfD7jJXVbsgsFeqM7djbIFliUgFYtnAwlB1wy2ZODhCyUcKDHuI5HfEaQpQKaD/8PWQrWBPdVY1d
CTzv8PrlRGeiExBUsJLK7IgLWq+dBhED0q4NFmt4baxTWHOyEYWwr/uxp/AKkKUNA/AKrQEFlvwO
SsWoV09vOuRnzy1UEMbAGfd0h/bHepRZHDzpSsqzZuWKWsrYoE9MQbkFZxgAjNmZQtHCC/wUy1bi
3GTsDZxMJkVshJocw60EWgwDvX+EYzM9uDee9fOts+9vlRFW4GDVFhe/p/BnYLp1H5nIRDATGnor
W30hQzBJKOLqQvkQOhWzl2ZbyDVV/FB3FO9THD7TvgKj2WeRfhpaYal6snJbXpJxwJWe2ptdZWHR
FwrkADD7+pfo3bqKXcRbsKo51MetnRdMLHjSMTU2jUMQdtzobTfd+QgKyXBfy9BKLXseS5YyKNiA
B7zNuYusafJYFWYsvQ8SH10PvIAQhHiI2xe9fYR6jDZG22hV2mDxWpjmbWriACZkDuXsmy7zCi3R
nXin9+8uOPWg12js1G0bHUbV6VdqrUspc7Db/2NvFvP4NCKGX8BeW9d8zJJXzXgVoRBF7rSMe8Z9
rsNTgxxhDCyoRYG+0NXWiEguO8ixfqffMPdFPogKpm4Ep4eImc/d9JHKAKiVDIQQhrFB94es3iOC
4QqFKgb3u96i4qcYlA+lv819l0mrXbvTlpm7DNRtQY2EchGAyLNrshZ9sQTrse50WH9HKZAByr7z
nBOyj71tEa54qIU2lKnOjhIqonc6ZTvPHUgBMWQh83LdSTS0RVraUQP2zPH69wI6ZBUbwf+R7a5f
AUuFxFOb8xo4suy5S7wM0w4ENCh8bIgIbQUL5D3sqLPXFH4CdGjmwFwHjdhmslLIvGxbnJb9nzHP
8xEDKSq/muxrPbhYJzrkHsjLlqONjVQbf6h4Xd1BYSFJD6psVtlaY+jkKy/X+P9z/otEObkWmt4L
a62D/cLI94rwpiucijtRQf+k76+8Zhb3EyJfFWQFOprAZ1s8VH1t0N0Sx3qQGNijuFGZMSLSkB4E
cpSVAhqdK1542ZWc2Jxde7GSK6UC4K6jKBYYbmnCKSYXhWAgHxipX/Nnyf17fU8tPVxQe8fzEIxC
6IuYDROcrYUi6J3uBJpo1umbCDROFj1dN7K4bsjVggQc7JUAOZyflaFsJDUrdeqEYcIDeetCJ5O6
Vg35PMFb6V/5fTlfbBLsEcCfkaHDq/fcGBFa4NUrOAJ0f5vhLtyJHJ2IbGQeU1El8tiTgXvYBwsU
qnCjKbAvVMG25OaY3XTm+4SRclmyu3nu2J+YpwjlQI6CKopsP/+5PiuLOwxvOSQeMDEX72VfIHKV
dnDkmp86uosdPESHqDHxCrGjof+IyoJ56dt1o0s3PSqSQBkDDgpExiwcEaWsQT0cRvVKYWmEaOQm
2TQGqNcyxCTSyvNucXedWJutRVGXUVho2NAELjGXv1T5z4DX2vUhLb4hEU+gvdEA6AktRecrPhhJ
lMqCD9cvvCRNxWLy1Va7pnvyvLe43sY1awDsgwyyQm/D1EmkbQ/RxgTqMyn9Co3bYSIKaEBDNeRW
qeSvNTQky2CT65u8217/1oWTgAgBrD8aokGI/s5yJJGqjFCjwfR7UGAg/bvqPqBzkEXdsQzXCK+W
sKFI+aApYwKFTYo75/MSGRBBNCD97MQI9BGXFFvf34x0O5STCLIPjDIb68iMkKRrWT/if8qgBH7S
upXjv+jXJmwgOMskJNnE2Yd40lgXudDqjuRZvmZl2SZ5aEoOaWHmAxotPVRr1/PSNj+1OIsGaKJ6
YehPbi3AW90bhXcvjcDnX6PH67uMurcOIcn1pV0zOTtZjQt2+XiAySGKrFFFXF8/9fFdhi5lL+4s
VdBWPN2awenvT27DBMMbq7afDO7dfVJBbd39U3gPFLJuadBurw9vyVuh4obnErADE6XnuTWtkZWq
RAbHSQiSH+VB0redwAhQjCDQ1d8aYSXAWsztoQN7YlGbmvZ+4+CT4XVllwI9AZyaDIiMvu/xavK2
+VGxwRzIPlSrYGQ/1SQk9hSBPKllTxUfKZ6+VhqvLO20W2ZXCljNwREBMCe6nOhsaSWvHSBLgfww
NrJFvS85h/Yr1VnWrXEzLfmHU0uzNY2FPAbXBizF7kctlmx6C0l6Y8YRsmPCypIuDkuV0E0PIV2Q
Ls+W1Gt9rwBxO3VQfEIEFdqq7LGKZFwS13LDv0Cniyn8bdEA/gQlzZkLiPJ29IoioBP6JAh3aAQY
6Y5k36PZCu8RlGj83IyeG4HVX4M06dNw8EAADtPslP5pIBs5WhNEWvJKOnp3CUEuCU55js0qIqNM
hQTJ46RLUPR8LqUHVbd88pELyY5mR8XLXhTl9foxWlzgE6Oz11uE2gLpUxht4XOF/gfIRbPOfhr0
iaB+uXIzTgt4Mem4EFFwxY2PzPH5mRUFhaRBA2NikMg8joEgFOJijfNjcRudWJmdjmYMYrEdcyTk
pP2QoBKHalCLLvguYsGwBphYeneBFwb3Gni2QIM5T0t3CsgAcXUjDfZWi+bX6DHFBekOZDcevJd4
BWG0ODRMHc4IXtwg2T6fwFEqwjgNK6T1w3e9hhNXv6rqVRbWQC1LC0UQkQE4M/VCXwTINIiVNhmo
0+tPwejo9Z9/v+smhO1vPKyr8074krZuje4I6oCLmWnFew8SCCN9KVSPddrndVuTi5pvOvTZTNOF
VpyLlvhC6cIwRJsbOkKtUS5ZJj/GI2ow9xXS12ueeSm9Bujo/63NOVFRD4ll4Kepk1b6TsluxQzM
UuF7Keyk9NMHqZbLSw2ezY8PYeybeSmB42fc93FpQcuCjZATqjouVjvdf6E9tBaNO7e7hxxH63IB
bPc9ktzBISr2krib2oDHag/eiR24zvUWB/cBLcJgB2GpgM6R9AYk1s3AhOSBegGTB/P6zC5cwWdj
neUsQf3sBiC/oE4l+w9dvYHiIAckHp1UB7T8dLtaWis5Le1LHSdtYigBtGJe0usQPSoRqqZOQkMe
puKtLuS764NaOmIQbkDDHE41EinToE+uecNtmgE0ldSJMlVlbSwbnCogAhATZJRyz6Mrl54yvQYu
9qeBwiuUBkD0Oa8ZUtGPkqZ2qXP7pjETWBdAMV+mDP/bx+1XaH5lSM6+4afHUJLmU15fxZ8NiXn7
fH3oCy2f6JdBzxQeYyg8g9f7fOw+aKmVTsanqL2lQAWJmgk5RP6WNDtx3LV9xDunrsD0vRcBdht9
vFtsxO5gSazX6DvmyzBxYME9gB8KFyFqHrNlGGUjRSxJoRUTPsKvgrUjDPbhyoDnG/jcyIXuAto6
iJ8LkIeEso5Q3irDwGRihf2P5HVbQQkZ+hFXrsCLdOmvTXDyog0VtwU20vkch27qo4TmQt62f+q0
ozBJhJRIVOq6rYwhQ7DSMx/9HZaWKZT7NU/Swpp6p/d5Qv9lHPn7LVREwIVOBYA+ZkGQK4RSVFf4
FjTdAnkb3Ga/yk0AZa6Cm+cnd25qtrXyoWuiJoJGZij6mwqRZCVJm+vbdx7K/JoA8nbKXqBBZS5C
Pxi535EeipJKdSv7ukkgJ4oGPB4DJi6Ql/9gzADPBI6LMlG6nC+joTetUOcwVlb+S0/2tVragtds
hGin581auDotxKmP+B0abmIU8xE5ab+QlxOnBGcIviAD1oTk3qURL1OQFygrL5zFJTLQq4UuBAxr
XjgAeRAafWgQ3SS18KGFdDiKNPFXarpL5xrXI1wdABITGP183nw/KLRIyaMbcUxZmNwCq44Ku+dD
kq1ZMbU0aUCXT2TGoBuBovC5qcoYXTQ4Qg1R3UsuTz/WxD+W9tvp75+9jTotgY5DV0Q3KDKIo7JJ
cZ/r8bDPkcjp4tC+vuGWRwP/jLYdEIKIs8vWKOJWSxv4ql4kDBwAQEcavF0FyV+8QqatBnra/9uZ
hZipOHhChPaTmzi+ibIKCZGa0+q1QAAhuYkt6SXr8x8QKK84xsWNMfXKgiFp6t6cOfw2jpO89uGL
0nZfoRrjF69+8ice/20I8Tu+f+z8jv/kKJWtkNWaB0eUJndlcFf51n9Yp0lbQAVuC7fXbIPrkUfd
KoCmaSHd5hGiunjvG4J53cji1jsxMtvaQF5GgVzgqEap6UZ/fCN+lCJSsUbYd7W4gjH9bVSeex96
Ym220d0k7bpmmHwdkJUoWPpaxSKowbzn1YZk8s0w6nex+EjQyu8hVq1VXlXFLjes0ZfNwPtIyvuk
2VGdG8AAxA9ihqZPWrO+0B6uT8vSfY5GVwRuQIoCzDabliCVXFKpmPs05obwIRPB0mpgEigThB0E
Jb3o/rrBxUN5YnA2M3pXqQFpIniz0jVrIzdDwBXSYSWxtrjaJ1ZmR4P6OkXXIqzUzU/qpZYAZl7j
SQvNOO9WNtbSHQBwLyDe4GkB2/Asda34QyD0A9xzS91vA02tVf/9X6bsHwvTF5ycv9AF6lMvoNra
5Rk6rJLQRIWJo44WrBzERYcCpBjYS5Czgxb6uSE/qfSgkqH1a4QfLhSfIwjguA0PV07HBeHAr0M5
sTM78GIWdJ4m4JpJ4n3fdjxtD3ih6V2xycvWGmLuxl++/Nw0KR/Art7ltzT07muk7NKhh7Z9tTLB
i7vl5HtmhwCYR1mqCSYYGUo/3HYafcyEihVFs/HqwFtx24snAPk4cN4gqY+w9nyWo7Z0UeHKcOSM
GOiGfQkKrC5fOQDTMbpwQKjV4X2EhhHcTedGUiU3urEfoxuNdm+Fr94rAehKoJ2amVAdtkMa1Cux
0EXr+rSq4GcDQQik/NCCOjvZY4Q3Imlh0kNRtxO2bbJ3izeBokupOJAsM1UQGIJbIJ1oDN+vH5Gl
nYswbCqRoM3i4u0DpUd0zccpbAtHYWx3RlZDLrPh6IxYqaBft3TxACLoExBKEasnjQV6HQVbL+87
6O7g5bKyT9YszcIXSPzWQM7CkhHXB/TP3sVefSuAhUYMon5l8Zb25D/zh6ri+XYBlQFaEYQYsuJj
jKb1j1L/H2lntiO30UTpJyLAfbll7cXeWy21dENIssR93/n081GD+V3FJoqQR5YNG4I7mJmRkbGe
89Sn3//DGcHJyZgUQCMfZUiw9yYJt6zuDqrqO151H9FfEI/VikWWl+4zwO//k6Rcr0YrBcET5Zb7
DOMTVLtUi42d5W4F4FykSv/H64b7uC8PVpI8DaG8SYz02YizJx8gL2kUj9X3qonforDde54Ezbpx
iLqvMK8dB7Gy7FjtT75QQ7lgwtM7imtu3fJFgraU/BvJjQ/D5hRN4qQJ+Py0G99CjUG84FAOPyXT
35jaBihUBzaoB/qVHN+DeEdSVuzzouJRB4L4CYdMmwP+NGBNdwzQcJkSNzpIoamf2ixRPiskUx9K
Ic9Xnp1F5aMvl7YfCovWvLBAt3QfAueH8sVVtVXFRt/XKZjSXV7Ix9s6uOirU4oi/0yLHPDvM0Vv
9UFRQgFZmfvUCjm1VDODRCx/penhLJrDG/CsO91t90pSrbR9LTkKl6JnWln7dQ+KqRTdgRWRbQyt
NTZ9K6+xZC9uJoNaIMYRY8OvcK378uiH+HrwrGvUnbjJTX2/zmC/pCFkDBT++pPHn/78wiMZXRF/
JHNxb1OAkwz6+qLyGDUU7umsX2kWXto26sASbfNMWtDNcy0ri5SqMFKBQF6OXg3mhuSsWhtiX9q0
SxnTn1+sR66FVPe7aT1eBerSPRRz21WfdHHTJtdqSseCFTITYhaJnGixhVWqezDSv+VQxPtBsw9X
2wYWt+xC0ux4Bouj0FwTScpvM01tsf19+xot7teFgJmS5YXqRr7HfgXigXScHQXiZtWFWduvmT/R
+EboMnDLeyHcM/Z+Msv7od3LYrr/D4sBAhFEFTrEP+BI0I1W13CS8s6Wz1kS2+Xwtkr6vngiFzJm
7pjrmdEQ+yhxKry1FTDGfv0fvIWJFtTijgCwo8wktFVNm0gSxXdFlO3Kqj7UynMR1TtPX4sSPoCN
4OgR64B4TxZ06uGfqRdTDh7UXQ0mpgoYF/Rx6AQh6raAoVqS3che5LTU/Td+XApb1a3fFTBDmzgs
Ha2Ngm0mCsnO0Dq7NAX97xXz6tNmimkIfR8OFVG+2Jabrj/XMSTL5koIu7wBjMtBLE5BhTrmtbkQ
vDZp+kYI76B93XqZegy9NzopCoUJG/dzObUFnQUQxVUv3wS0ONRO2MFKIa818S5cQ3WCJNHwNOj8
VmceYmBIrWhkZBmMUgAmb2dF8kbJ3v76elwJmb2YQ+qZf7jh7wZSW4Ey7ALGV2tDXHmZF247dD2K
ytsk8izPp+livw/omksw8/A4NKlAC/ZWQJUVoHRuL2hJkiWT7yAVjX8jzk7PTbSq1AUk8R27QgDe
tMn3kuFo3Zont+CHTtzbxEMKYz9MgF/riUcHeC0wjnFHRjzYyrV6NtKWjkWh+koyLNu0Qb5GUrak
EpciZ2bAyvWk1iSyEUMGe7Q7vMTA4nihtP0Pe0jVkHlwppspLF6vLColLx2lgdPq5M5uW/hIivYI
JaKmxerfxyaEdZRbKFOAqjqfnnJpyCq8EPusDm+0Ampwl99ezIJxBgcXB1QH4ZI4bWbPpLSFXrX2
4rvYZyI8Betqgh9Yi48XTuZKysw0iXFeiFIaxPhM+75h7AqzWffZSni6KIVTmaZV6POeFwu0oiwk
yL7iO1cirTi+FOW9WRcrnuykt7PkAs2P/wqZLUWO/SAxAQ28KzKj241d9Cp2pbb1w9q0AzDLd7XQ
mNtwDFciyOXFkes28d2BLJ550KEPH0BrkWUXpT7YikW1y2p4HY3m7wMg1vevnJmFiAUGfvSWTUzz
8EiThW90jCL0tHKvGL0FA4Eg+oYxfRqsm7Pb2pWFOgZlGd/pinR0kxojoT7IsXxsBUmil9g/3db0
xQ2kS0ylhXPqy5vJU6ym9I0yje/qRN4TGG+F5ncVGyvqsZTfY/JKnQZ7ARTnX66tQ5z7oxxXLKuD
q4fSCN3ZcbwzIvHelyJ7aNyHzvzRhca7V7ubejz7eruPQubHP1nSTqjyNzNdW/mC0b/6pNnKNcvX
XPIn8V1f7lpCoojZU96xtglWwpXFI/137XN+dilrzWFoq/iudd96Vz1K9KboRrZJwWJo1hCLl1IF
IFPBpEIj8uSPz0wXKDo1W5vHd9kg1J+bJA5PRSf5m5ZB6w2dcemzmZvNS6p4THiGUbilwfe72qnh
c9Gm1vt/0C6dWWNaLFXqRbNroydSnIUj2gWe1CdBBAwhN8RtGq1BKP1xMOf2hzEEEVpq5kdpdbjW
L3OU69ECr+POHWOQKnr4hk1bS0HmzJ9L2d2LYXVw1ebQqsrGFQ9q9DuhCBy9RvFz768o+9KVuviW
+UCPMrZR3MsoVlgR1dGW4PfZLktWXM4lrbqUMvP0oICVsyHlnMXoi5ABP2q3KtCZX9eq5ku9FsTZ
/9vaebtc1tOTDDcehUyb9u66PPzKq80AOjzow69Gbjfu9re7YtaX7ualzJlZV5UqqRQTcyFCVJ9Q
BUggmymSNwqcK67f4n2h3WFqCsDsqnOPuQ51yxNETqstno1qS80UgzRqZyk8ydXWF14FYxdJm7B9
vX01lvJOBAz/Cp45TDlNQpIUdOxr7+6F9tw1u1Gxs34PsuVUEGQmzm6LeMVNW1TOC6mznc2bMvZ8
s8E8hEB3ttCMutF6PLQoBT4nRrp1iSHKmXJ6VQJbwojOxGO29ZhPtro3ofsvN4BC90SgM6Epze58
CwpKqUfc+Ub65ivlISLSYSQoF+w+XkPb+tChilnhPQbwceqoAnlldlpgk4PBq6bJnak2u1qWTnTJ
HD34UfRXSzy5QJB6xU4rvoVrXAVLWwlBELEcaAGwCMw8qwD/3TOCKrlz84fOo/QG7nK8JmTJmEwS
qFrSr8fva/OplVKiV4aV3JWG/k/TiZ+qHKyARP6U07/VB2su6QdvEWtC95Yq0x/DwNIcU27oyTQL
odc7RryhZCmI0t7H/60kx1PUg1f1K0q/JI+l8chMTdNMO1wvz0zqOOy7vnPkhvlRUPwZU5FEb+tT
29u3qfad8pV5zMJq3Kxc8knRr94lVgoT7AQNzpg4KDTXksVCd/tS7DoH0LnwKYEC6aWP9C+BOlpH
4LUfRaX4p6lF+U5Jw/bOZ+rnZClQb9z+jA/Hy1dg26BYm64LMfX1V3RpNTS14PdO0ijkY7+lqWbH
VnGwckek0H9b2AfbTfxM4xMUQrQkU3ibbXbZalHuRQaH2z8obbiLVO2ehphjkOorkc3HV39qgqJX
gTY1gs4Pebo49fxoMBBVv6vn7l4AYih4896ie/UpfBDO5Vv2o/oxvPz1+hBKxpYcCxniD8+7AKJt
aZi9M9DvN3TZxjKjnSxEdgLt+t+LQmmYzKH0zvHNtGcARrXJknpweuYKrOIc176dS/dp9Pm2nOlI
ZloK0r80kbgb5LDmdNBGkunSEDaDI4dfvOI9XOu9+Gg9p2Zush0T0A3Yd3PraVFaS5TIHJysDPaC
8TmUYAbKI7qs0zszTrd+ipefG5tRfu908/D3q7P4hQNKhoeg/lr7FbEZ4yyweodgX97UXkI7aFz0
K3dsQe2nGWYqZOCrTWOA11LqHuLuqKY5oRK1nV6Lz2Ug3mdVGdoMpKzIWrBnjMRP5K9gfTMBMNML
WR7Tsag8tlPPaVhvdWi7c5Bu00xOfgRGIN5lHMcRJ0rc3d7LD6/RBDBOsP2nfQ4U2OnLLsoi/mgw
/ZEA0J7Hre2DAoU6FvpKsL0oxGAaRKQrFKDo2WskKkImxbI/OCIAD1WhbRAiy3/rYk4rsWiN5knA
gZhHpINUi0rUBIPTxL+iqAZBJcRL2ZgrG7ZgekmKUXVjPAhjOM8kZbKnlk0hDk6s/zSEvUZVLI7P
MEluzHatjWRS5Nk15mpNYRakwLSRTPt6cTiaItRuUAejQ2HhkOTep3ZMzoPym8GNjSxvpPKt0fsV
J2zprKBtpTsIE4zDOlOIvkuFgk/BBEND4KrPKSwd5EpWFH5pFzG3BsAqgCVB23S9MoueIz8LAK3O
aZCJhF1eKb/iIX9ocsPp4nTlzBbM4VRWFAH+Yqqa0OdaWiaqZQnHw+gwZ1VC4xc3EEvEo/n3D4lu
0FQ7NT5ASjcfVatAm8xCVRucwK9UMHssbAbw1Y9thLXPpFpemXtashomTzJ/UyGgRHC9LKVWO8uF
JsCR0uQo5o7iCz/b0i6NaF8V477SghXvZ0Ef8QWmrBzDnqxyZqagELSMSPVFZ9TqnS+NuzSihUr5
DKxEIu96dUt1akXkghVGJINd4P/AYPNnqvziCtRNWAlJiEi/8Pe1leyEHoyjX0qxspcLCsn8mMTk
88SCIOmzqzaMBkksvREdt5IAJxtC9VuWGf4+12GihAQyfhRHtzjcNr4LBziVQWhbnqhw0MzrAxx0
LahSQx6doH82gXByYyeSNNtyNcJG307S4215S5t5KW+mMDkxuKqlKAyMC8luBNvhEK49ZUsbeSlD
nq1piM3ShV7YabWTET93zONZMnM593kdr2zfgqmiC2Kq79CZDdH0zFQB52ekUKkA8zuEB6Giqzhp
d2XnriCALuwaIRTWcGp7Q9ps1+q+qNNBzSF366XQDtzyuRd3YQNPWr5W21wSBUAiI4b06eJwz7Qw
iaIySKGdd+AvieroTVATZn4reQvk5YpXv7R5l6KmT7m4WJkxyEojISrWXqRIsnlZ3HHFIC7oAv16
lOGAUpgaFGcyYAMUxTrsB0cH40xSH9WfTUs/hMHE2IpjvWDhMe0UDDAUMs/lTOsSVuBrIC86bq7Y
Ah2m8vjr9t35mN4hZMQ5A8maR2vqf7zeMKH2ZalXJRbj5c9Z8OR6R7P+lIunsoOjsvDBLDhH4qfb
UpdOiaEobB96h8GdvZPo5JgkvsyTogmMLAbjUVGiADTD5u+ffbhDKFNwXqDAzu9SqISK1xmsDnXw
3GIblkTyVri7vZzlTQR/60/wipzZlTX1rhx0gXPKs3A7CL8j93u3Dx4BTDu1wsOw1l+5YGApueDf
ohnTqzwTV3sk5AzI9Bw6HLaeSLNqYguRcQjlczkMZ19Zo+1ZuMAIJGowobiR6AO6VhJXzEY/rvLR
UXuNZtwsewt8GiZceiz2+Sj/XNnOKc6fOYjMv9IPK+GIcnozcRCn+0bTV6NTFGp3VqZh7p6q4QY2
k+6YMzJlD2oIHHTpm04U9MpREYP0UTdivWTq26qdKBnTlRd74SpSescJou1ZJV04u4qyNAqDXNc4
W40v4qNa4aYt8r8lmsKJQwoa9H/xcuczr6SPU88rmtHpzuLz8I9r397ZBU9n4hVmphasWMKJybJd
WMdaND1VzDpcK9c4lC5zRS9m/DM2olPnxiJzHnUE5EG2ctsX7KVFbwSFajJ3kJXPbrvQYEp0Y2Dr
9B748HTbDi9JylNQjZCe/Li9xKUY/lLavIzVlY2sJmmLrp6N9+IzQJLpHu6gd7PZZCd5TdrijpLT
4feEFDKfo3P7Ah2u2NHSqJ1cFo9MEB4LV/80ND/j+FFz35hquleqrTFui9wpxJ3chXdFgtMHRqD2
kgAddwzgIL+9C0sXltSlQS8l7wbW7/qg/VGf0FnQI0V5UeX7sIPjeXwIk7XlT07C9U0FnZSBC94n
kS7YOQ+uZ5YKDbBYIr17U61Xg5p9AZ9y+VuT6s9hoG5MRtr1s+D+fQyJYMp1zG7LwFjNaem9ZGwi
Qys45epHYbW2h3sL8IOu/Sq/+ZrtV8nKjn486AnJAt+LVIZMjnt60i6uziDqfRwVJU6mmD5gIynA
QrGc5HeNzLhFdwpzqdvG2hrkxMeXchI7dZBMjgBV6WuxnTV2qVFjCvX4i6Acaut1DFbM7cfXZGpP
wdZOc+DkMWZGoWxi5st8RGRQ/Q7BdugUW7U+W8NI+2W2d/+6z9dAHg4Hw40kudS549kYcSVoKuZA
jGX5mKlUfolg/G9SHqwkaD6W8/+Igt+OZDJw5x/CrGFUe56S0cl/pkV6SIRm26jVXVn3DLH7264l
pPRSBqx8p68eurp4TsY7XY2BYvVayv3dRo3XwF+XFAmFNbkvNOHx6/pEI5JJkp/wlkrJV2ZOIDBo
qInKx8q7q0k0/rU/TFzLFaULfWp7madMwb0x9VAXR8fNQCj7zYBis9ZU+PFlvBYxWxDll9KNVIlN
7r604w/l7+MhhoGYyqEEOXFCzMlL60TX02KKlelA32uKwtXzm8+CEfzt4BHKQqUTo0nKkhF5+fpg
6oaR7MgLiMnpbtYPDX0mp7x8gC5YX/FKPz6I15Im/+fCloymgS0tkCSDBBhKzd6ygi2zR87g+VvX
WvFclu735bpmb4FK9lAaWqSFwvmXXG88ZaMNu1w43H5yliwVDWZMK5PXgEpyFhWVg5ZotTmpQRpu
3Tjf5pT/+sFdWc3HQvh0TAzIkDeZKipzFLs+10p8GLILAiZDh9dZaezQH1IITott5/+TWuWr1OeP
XeQdYDOqAmvlJfiARCrOvmCm8Nzd1MWd4Smow73gV3eT1bQ86zzALQ7MjFh/joN8H7hbOd5FYGKL
ay2ni3sNsTH7TOuVNI9A3aZSu7ZmD8T8waTXINPuhPpvJ+qnVUJtgBtBFo4y6LWSakIb53VLxkPv
vqfjCzNPqwn0JcvBOdLNgL5QdZndg05M65p3Ai9l2x7Lt9v6+NEF4vsvfvhM7RNVrrzR5IfXwjnK
XnL/ftSZ19zdlrJ4lWlJI8WGD0RC4HqXZI9yZR64+LblEQJNTXC6zA7LTdPtbwtaejaIXznzaV6X
ltxrQeJgQAmWI4i6zr3gj4+xG/1itv+zAqSp236Sie4hIlvJHy4pGmkOrjUWZKoXXUsNhbiNOjES
nTyqNmF5L8iPKf3x/2FpF0Jme6jB/F4lWig6fWt9zr1ml0HWATTBJjfljRnJu9Iw9kkWrRisJbtI
HEe7BE4k2A4zex8MFcn6rsDel59040kvGltRH9nZMCReKL/cXuTSTjK2RXmF0t5Homo5zgeUFWlW
3b9XgucIfXWXCOHptpglrb8UM1tUavl1UcAd5AASpbWbJHTClHz259tSlpSRRoE/UxS8lXMb7FmR
QsW5FB3vGEsPMmiIwx4CAmGbHrw1LOTFjZvCVSqj9L3Pa7JDoepFJ/N8aTK5Y9/bSeEXi+fl9ooW
9w2yBZHWA6qv884Sq0mLitEI0TGD48CUVqs8GlTa2mgl67q0GuBqAOEhXTQx3l5fqNJVvLCsWpwZ
jIQKsJLEhknhj79fzaWU2QtVpkpSNH4nOt1zU/2SjHdhOMh/PbfDA4FnTVxPJhT089m1DWjfbONM
FJ1BPg/DoRY3bnMImpUNWzKwKBh1GWb2KIJOG3rhKwmcfj4Misjk6EPKGtSm2vTexmoHQNDWosrp
k2fhLIg7tBfxT4DV58XWtJdJcPVC64wjLnPdR6EdpmX/evt0PmJsUJORmXfi2ZhQTeetJ3y7WIaD
2zpF4hTGe5fu3cxJ8ztT/ipIn8ti64bn4Zf61IUH0MwDoD7i4c58DYSzf8wYTIKEbaP+UJpttcYZ
vJDJvP602XaLQ1VZPVOkTva9PcXbl/Ew7L+Kd9rX21uw5ENdbcF0Hy+ONYys1DV95NQgFYz3HQjB
sEMZ1i5VTj6Uol+76FlVjv7bqj3547h8POR/d3/2kkYcvdK1iC6zUyCeFPegpaSebVk6a9UxCb+o
wUZ6F3wDUp+9C2b4p0x4yvdA1ZQCyIUvo0621buLjqCVy9avWj6U+l053nv8z3DV7P238CX37LQu
jpVwTk2Gt0fbXePw+pNwuLWMWZLUNLq2VFqrdSrm3oNzGb6ZrmTL3Vst6XZEpcUw7JB8E8xbY7fx
h1/ZfZVke094CcJDRAd5mMEZ8a7l/kl1NO9dKp7SdKupqV3nKhNx23iMNloDo/lbKPyuOs8OQJVY
w0r+U4G8tYzpqblQBN3vDavovc5R0yeKg32+HRUd0q7jBD4z2u0me/N/Jjb0Wu52xF42qR1NZBM6
p1A4MT0y/hFkV8AIvS+DuW3hVW/9bRR+zsRNoTv1Y/Dcn7yzvFNBeLOaHZtmcyzlWUpes332JEBO
Ozyqz6b1nIRvkfDQiwdoPV/7z4VkB9Fj+wD3UybbPWN/NLu6j1ayBe3G8lecoIW8JTePziYAmeQJ
c3h2nvlgClVPysEBMYuWvyGpdnpZjKekyLyN2aeyE2ZxYnuK/ggxUPcpqZpw0/fD2qD5B4xCQMck
4k9y0CquOfDd1ycixW3RtF3QOSPqQg/mRtLaTy35bjKrm7GsHfNXYcCORyNFVoBoaek7RTxZw7dI
s+ywU3Y9LMfkWGrwXoNN3EU7MMaOU7I39iHMEu0CvOb60ECFZk6ZfeZkzcSB0uEo6ivu6+paZpsq
N5lc5JZPX6NwHvyN8a4dBa5F9qg4HtTXnkkP7q7vj1azDRKgtnyyxZQms1MkPYaPigG55jHYBe0B
bjxX3rbZP9neP5NgNJRn+M94Lmztrz04tp/uM5wdii08Rtfb7+dZ2yl60jnf1NOT8vTXdvf6p882
JFB8gsqYn+7WI2dR7hP5UJv0rWebqZohSA9WO+5gGf3aKHdV7hE0+Wuv7Afq7D8axnQNKK0ENPjf
10s0wzIUkybs6CgZHgVReAIPDDxr/ymLtHMajKD1lzQvY8YyCgaDvBXh2HLjQyZbL405vvrt8JP8
3b0Pg7Edt9V9W7hHqjYvrpdwqJtAUrYes4vC3uqlYzp2u1rZK6ZjNC8QXx49Q994a5DhHx1INpZO
MMYmIe360ESSi2DoxmbaORAQ0wMZbif2abfaudQ8bp/hn8Dk2mRei5ppCDCyalF6ZYfvoL+UXsrQ
Lj0rmf4MKsibogXbOBXo+waOXBnu2y5+b6N8m77U/q+4qm3QZo6tKdqN8r0rz0qibmStP8jJceUr
P/pSfOXUYYCTQ2FUmx2y67VmVvlj53hxYOwHod2nqVRtE08HIV6ow7tMcB/oGcfmR+oOKOpiW6tt
uBWqAYY3SNY2YyWoXLym2Rc0lACjW/d3vpcCPtGn6S4oTBsrmZBnGXVCxlrfV7Jav9xexgeY1D+6
ii9NNz3mGcyIa11l8AFEDqvqnAzQR0MG9LEBJ1TItJM6todKO5nmoR++q8LG8u8LK9yblp1K3d6U
hlOOJ9NF3+VijaxlEjrTALprKOJRBGGmcI4JT/+eNG0tjIWm+5Jahzp7liAPbarkSFtq0Tr+WO9v
b8TCcSKSOdCpNInLOgss+4J5YysSERmVmzE8Ax+5vS1hcVFA8Vo6DW3EFrNcQ14bnVDHdL+nOACQ
RdTygyHHm6o9xNScm3M2rPRlT/fkwy5eCJxpKCOSqZZlCISOQQlskxEC7TBou3btxi687XAZk1Oe
YBqoys17sUtL6Lu4Z/Mk4xhm4REf61578MSH6mf5uY3dvSetGInJjn9c278SZxGgG5tuMnpIDMJj
tcl+0m9+gqn+9oktCsFlocH2T916phONp0amnkkdHGjQ1gzfLFfYB8mL4renJvnWrhUCFhXkQtxM
QVI1GfPMZ03xqbsX9Y35WJ2E0E7P1YpiLNhyoCn/XddMMQZZHYpoQFAbvslZgjf6jyHcAdK1cqcW
oi304kLQLNpqqlhPDBMbqbxDhPPL/ZpslN8q8512tVLcWFbBC1HTmi/87Fgea2bIERU+lU+KaAu7
Zp9s9X155gExVq7y2gbOXqiRvGtu9AgbNskLY/zdIygSt3VvIYK83ruZJxMq1BaMctq7R/+preFu
aL80W/8s7psTDW3NlxV50435cKMuNnD2EES+VlYZvoRT7xkOKN6Sg3IQ73xbOGl0FK9BPXzME12t
bl63S4veylRj6KgxHNvmoerRxbUmgaW37VL95s0LQdvUViByf5vYLoJNckx9Ox23oyOnG/TCt31H
OJh70d4a7c7/tnLLFpeIzlHLoRGcIeBrjRT6IE0FF/PLNMI5rrD0vWSna4OEy3pyIWami1aYJIEg
cJk9Z1S22a862/ZkGtp92+0t39sMBZbf34FvtVlxgdYWONNQQ5ClMJyeTDXameHB1w7mOKxdg8Wr
RkaZahhAUwxBX+9injTw0rUy4UJ6Ug/hneJksa1vwscS6uvGzk7xToTs41kt/z5gRUWnmTFITHGu
5zNjNegqsDwpqCjZkFYej827pWU7I3XMqAP1lamj/CuYaZtOdVfsy5+e8/llnABsmHCcpkvmMWo8
1lVeuxrPW+E/q/Gh0r8YcXtQ07tRfNQUQGe9H4DVqyFoWPK9FARb1XOa6tCVn4bp46yvorX31OPf
g8QaU78NXY30HE69oTMr4QZZC0RszOBJ8JJ3v4Xx29B9XrFES3r1rwxr3iQWyoFf03fTwzui6Uew
9fax4z/AQ30EbupZf4WNQTnclrkocnI2Qf+iTWSOGyQKqeHlEssa+u+V/NBnB9V4vi1iyZmgCf9/
IqZPuHigDKWVi4YJLMd9Uzfjsbath/7sr7liSz7EpZSZ0dEAlSL4iHpM3qthRbYeCocxpuFFP5Ti
qaqPq2BgH/hKiSC4HgqhAzl/GM1nrpicd0kKqkTvAJaxy47ejvICPOr32tnalMf23J+Np+DHuNcP
3qNyur2pS9bhUvbMOhhJamrjmDJTdmipnjCdd9bfbov4OHg/rY+q/9RBJAOsM5ORkACS1AoZ5ZZ+
66N5Cg71MToYm/ygvgj7ZG+ulAQm92t++S8FzvzARIzUvs4R2G16WEdvL2dxxy5WM/P9KiXpjLBO
2LGkY8S9eJT6H77QPnCCK3fqA3XgH8W4EDXT+B7WebdvWYfwui9e8k/VzvsOxtKptc3TeAzOxTY6
66fi1B/io/wePhhfoVZ1qqcV13DxbtNWA6wK8KZM611fPDl0VViNWbEGuvdDDPGMlKcru7r4CjNf
Q8OXiShxXr426UfMlenMrH3wVr+qZ3MH4PQxuCsfYEts97cPcaHxC528EDd7epVQj7IszZly/F0d
rdeam6fsg53k5MfuqXv3H+Lvr+R/Vx78Rd25kDoz/lE6xoFuTYoJXH+3o11ykxSfomYlibci5k9U
cWEpE7FPm0xHTGsehfK1HR+heh7WMvNLaabLPZw3qgH0znyPkSGmOCbJFkLKk17YdrqFbWMrnatX
1R4BUHzSdsVGeW7P0tn8/9vPuW8zeBnQak3BfurvYn/wfcmOyh4Y2xV3YvEG/IFwZQCChpNpwy82
lGlR0cqquneK8TCxhwnbYW0gddFmXYiYeaGJAQCvS4Lf6eFB86sHia1c0fnJzn4wixciZjqfBXkb
DiarSJ67wk6/ahDLp/dp+0LX3C9dZGp0Ism+LVSe6tW3hM5UXjc8XYpr1kX2HDa0H+Pd8N08lEdQ
8PbGvfgTh1f/GR7PylfCCSG31yAaFtrBpps+we9OZ0eX+fXZqXXTR1ZV8gHDYwUrY7XR/1Fzu+pI
5thMvn9v1gDKb2sLGbFriUNVtmKQs89AQpjCIQh2Vb3ywk3a8HFXUUXJMLhkcxrhxBN0tdQwXyYT
HfrnxHstnsAatldr+ItpAW7x/yTNzk90i65yK65Y9Lk7g4a7l0/50T3mG3BK/pNRxvkymI+dQIxn
D41bjb6oNw0GRd4+Kq09Zrby3j2MXyzP1u+Mc/eP3mzcn9mWSDf11sKVySv4sKcX0meX3HP9VBUM
NBUaaEhcst8WKb+T9yuSbbKM5mvxT5WuFnMWAxXAev635tm9D8pcLlpafuhTp7JpeXeislWqU/jY
KxCLxqVtDs+pdfLiL77+w4KG2Yr2bncK6p+Rl37x0rewbx/qQTkOa0NE08ne2o+ZuSgA38rUfDqN
8osqC+Ak7UbDln+mwbMXwy/+nyLVy62YqVoWgMk9Si2q5u6UYivxKhebE2V4nksqPXZ6vMuTbfDJ
Ot22Ucsm4t8zmOdSJFcNx9FlpWFxip/KwWOU7ote7r32Uyn9U8TfWgmXy3yuV3sNln3jC9EzW9EI
FoNSIccvPrv3+nO1Ac19k++6rWkX2/5c2vKK5Vh8Zy4ETo/ExVNWW5oYuJ3YO56ZSdtC6JlKdAVl
JXWz6IFcSJl54IEsxYMcdiwrPJayLRFbWNFZXY10p+25oaPzQqE2ZFHkNZOpBTniJLdfE/GxkeCK
dm0l16eyfCY8KsMaI+ak+rfEzgwVPo8qDjHLAzcp2lgP7t48DrVdfLmtmEsPCTPZ0KNQVNEZLLk+
q8Qt/TCux97JhmCj94c2x2tcg4FZFMK4CsN7IFwh6VpIL0gZJKIKkbt8tnJpU9TPsrY2HLMmZGbl
/Aw4Fc2VCXGVz15j2qJ+qtOX27u1pNnaxUJm9irM1darZGSY7qsb/hAgerstYMkgXgqYHUdXdsxJ
SAigv8ocNg3cO/lOL04MivQZw2orD9LieshdMeBIEZyhxeuDCfNKaqQMcflJ2KxBQyweyMUPnx1I
72thlDX88OhISfBdWIlA/kxsz2/INCz0/z5+dhhTNrLvC36+fJ/Yz/1jDz2RXTyH36Vn71O9+c1/
7G+fzqIpvRQ5Px7TNLvakIgggzdwgGjMc8+1UWyaRNuaFQhR1S/gztLhNS9KWgRF0FXLxh68ryvf
MW3dbOmMoUwLJ8lnMet9fW6l66l1aKhcqDhIjE2rKfl30wz8cygPsbdTY00f7KATaSqTYjF5df1c
Bb0ilKT+FJWGdWyZU463glqIEbBsiXnWtLS/qzWr8WgTy9f6+Je+d5op5bSwNR9moMzQjIW6m9S6
Ykw4bRLhZ1YU8UH2rGGTuprvGKOyNgyyKHSyNrBKMeQ0L3j2ci8GIL4TUbVvcvfdqk5FrhL3/JOr
r7fPY0HTpzlyIgAg02i7mP784sFr4WaJuxhJUa+oW7Xw9WMol9mGwMBa0fqFRYHdBWo6gLfEvvOT
95RcaFSRrlq4X8QiYp5zvIOUyxXuBz35dHtZC08Qza40k5AqmcYYZto+WKXqVqpL430rfiHzSquV
9TCN5CnZgxiOW4A0nm9LXHjTGbGCCnBCnVCsOTB2S6WI8XZJZJLB8vbJGFlbE3K7UwMEXAW/yeE/
iJs2koQyY7Pz2N5PzTTrUrqHLSAzFYokQq0eItH85Rnl2vO0cHDMJU2zLAoj7B9QVwMzgVOtiyVH
zVzAg8uN34+biEl2XR0/lfVayWnp7CSA9GgYYVSIOf1rlSxy39BrGtrBUhr3wXCsq9LaBqGwMz3j
XBnpe6FLv/5+NyeAF3aSvnIAQq9FtoYnim5iik70W0mU30ldQDfxE9bj3/9BDkdG04nELPw811sH
pQGjbSM5CfQE0fCdQfVasquqWHkcF241poPIF2BgaeqGvF6PJBdaGtUtQIuZ/25Y+b4btS3wpytK
uFSAZ3qY8VowGxSi0tlRZVX0f0i7sh25dWT5RQK0L6+Sau1Vsrvt4xehvUnUSq2U9PU32HfuuIot
FOFzZ84sgAFnkUomk5mREb0NQJJ2pyt0jSyrGsIKr7C9NmvzzvUmZ7fMQ//L9XIFNLlTeposV8b6
uOGdXCKYk2FBX+oDucKoF3NK0Cu8cwFPHYppX7p076bpw+Dpu6z4efsLbr34r8wJkUUzs8aEfIV2
5+RqQNGUpE4bmvN3hFCvLA42LiDbTIO5tvcZhEj/PsmCdfD8A+IIbKMpPIjmRUvaGnysd43W+E6C
K29NDsxzAZd+oPRQqubPUqGSIdiNA4n7Glw3fO4GgjyCUQiA9z12H15bZ5+hqFt/qSfjpKifG6vc
GzaVoE63PqgFXCMILGDQEs+/q9VZ4k0A7ILYKaxzgMsTek/aYl/1KQRVrURSwN9aHhJXTPlykSFV
ZLHVi1VXG7vS79IsWFV0QgEHTNuHKQVzdHefA8By24U21wcZFYyFgYgdXdjrwzksy2g36DnfNevo
c+Jj794qybECKrvSZeRcG9cSJnL+a0wsdtsrm93W6fW7ccLsz6S1GGjCo7YiJHseJpmeohB3XBD6
YP4aBUVMl/KpccFTVmMoQb1aG1FnDkGWPzmoDrH59fb+Cd/r3QhYTXATYV6Qf7Dr/UPn1nASszMi
l705XrSy3k/JfZGcQCo1NWp425rwtf5jDUkEAgyIid5bJRcJktp37eTosxEVK1F8lpOdPpb9ziRO
SNFAX4dJUoIQvtj/GsT8NP6BlCLg7NfL8+a5g1SyZkSA1eVj1AGoX5fnFFSCtxcmPKD+YweRE8VL
/nzm23yxMAMKd2WDsB51uTEGvLXlG6k2Hm5b2V7NHyuCs1PCrJxMuhFl6J5a/YGTSc5p60P7+bah
LdfDjCbeFtAnsj5sW9lXbZ57hhGZihpUAJeTxvLBnXHbyvZy/ljRrzctBY4TlxyWAxrpPSseMULi
21rnS2d7ZcsRnFzJMHTZmDAE78PQRpy1r64jCbRbHgCGT35SwW+ARV0vZl1WYg0GDlIPCDHqumR6
KsxSxtW3dVxxNaNgjYYdZh4Ff268kXH0nBmN3ic3fbLUZoo9kPNTffqUKgZ4iPR5Pt3+TFuHFlP0
yLNQ/scNIqzMaOmYT5i+i+qu27ndr0SJVzQzMDkWQoJof9vYlk9cGuM/5uIgucnclzlV4BP6AyX/
mPSUdUFiScg4tpbkQtrPARwcwVWUFFImkCfZDTEjEOC8WvNuxUSJfg/ij+Ogy/iqtmzx2To80R1o
u4qfzChbApErZkbZZzJ9s3EDpsbPaph2OZXs3YYLwvU4YTea2njs8mNwsXe6mS6mO+d2lCZrdwLI
F9MlJZTAb3+hjfXwKIfXF6BFCHXCqe06V+tGkFVHaQ26GXeyoknrAvSAQZ6GWphF0q+3DW64BEai
IYYLgkqAvMRhJGs1C7vIKyeiOH2hAvm/wGmtO8ycYyZskdEZbFpD3xxdIbDQ6eIVNRSsb5oe1pbB
yqoAdT7IPs1WOY/BrK/udxBYZobk9tg41ZjzBFUFLkUOQRTi+jgSYzFX3FJK+2CAEmPFUF99ymv3
sUkAnks7iaNsxEPoM4GuHS9RTMuKA8ZthemoqreMKAFPkN28VdkcrLOsqLi5kxdWhDuxNoa1bRvE
DcDxjAlwSiTYrEGr7V/cVlfLEbYvV+fCykEdEWnmCiCx1rzZDCVAJ2mlg3Fbzu/gU6GKhBiPVtr1
EWsNljVjnoKzd5gP5hopC3lu0wljAiUUBh49AwN8jd9CF6dzp7vFejJYqKRBlh3XCmx/bWtI8l++
tosKIE88dAeiEeBlAsQP3M/XP6jWq05NaGJEq4c3WvJ7KfWAPIIyZk0i2lfQdWHp8e/PIx4UeFWg
hIcpFOG7zm2jF3ZFragE/Y0DIcmp+FQtvzK0LG8b2nBTjO5zCnKkGsBzCWvr68VRB+hVRIvy6AI1
Cg5IW/Ia2/DRKxNCyMzXhaIhMdhRtq7k4Nb2qVCLCTPPpeUj2jSSFW1EaKjtuKBocyxUCEVuxnRi
Wa67oHzWG5LeeQutfKNOGkmE3tq3d2ZpjnDighHXPuEu0PUapsKK0iFHNg/mgI6AQ1j2fN44CwZ6
IHA6nAeES8FMbyOJX6AEEWXmLncwfAnE9gpZndF8USELfdsXNvwcxpBf49WMzEd0OpDojWAI7qwI
r9lDkw4BA4l7971eXvoy26uQ1ile/4VFUCMAIAByQmAfrncRyu/pZDawuKT6i5FlxXmsjJe+GxyA
w6Eg7ZQkO02LooQrmF7D28Y3bgQD4sqgM8A9a5uq4Jf1UqQJyRsrss29lbwZoRKo45GN51w2S7V1
AjA0hpo8PiUk34VltkiTElUZcJoVw6/0b/OY+WXSB4UX3V7SprsAFoM5MTwAQfh4vZ+2x2aUOBMr
wmDVblB/Dcab08UDyGmYrFe7ZQoxA10Yw3AgYCAEDq8HsRZClB0Bo/Wwpv4c2J7kA4nVOh54uXjr
f20IX2hwnbzUitqO3GnZ56x9SW1QBXS/mroK6JBBYHw+9GnynBNZyN/6YuigogTOS7p4Rl9v5FjP
LG281Y4qG5okq+GEOksCa/CeXI38vv3RxE7X+zIvjQnuMaSkW+t8sSNbTxpyQCdFVXcQYKb3zqR5
P7SV2aCMJPazV0znCUNRD0o/Ft+WSXH3meaiKJPAx9OgL3Tvy+3ftrkPpgUeTw//jfT6eh/yjGmo
x5R2lLTNj2X4pqcgCEirb1Ui1erlf5Vwy6IAA5pbsORxMmzBd/Okbf/3moBAnA/2TEULk9o5DoMS
rJqf1a0/Nv2vYa72uvZ2e5VbVwZkTFHhRlcJVIXCKk1SLzZInewIs+uHkkmuiq09vPzbhWTeSixF
s0v87eCcAG9KEZTroXy5vQJ+EsTNQ71T1XASoT9qC6/vwV37xQWLbuQ2jykGuGf9/G9e39gaHHY8
TxEtP8xgWOVQ1mrjREl112At0Gu/vYitjQJbEsjHOJMpLtVrZyPLnDpa2zpRl3EuoyU9QmBDSjCz
tVW4aVz4s4WRP4f/+cULbrGTpuiX2Uah6pBhsOuTXHWZRwfxa1yaEFx5gZCBO08woSrpwXGBQvLI
LnHBWZHv9DYNulk9kY4F4BD9+3IPaJr4MxjCYzhEQr7AygSFCx63mmTX5V6o9Y4PMV99nCSxeevy
vDAklmm9clKKadQRszDzXE/gjLhXNBTklM5XK833DEmRcfOrgf8apWGEByiWXH+10egWV6OeHVFq
+UDv7lM3AThYxvosMSP2sbVhNVi+wkzWOe5T1WvsCIGuH9DpluRaWyEHrI8A4eNZBUotIeQo0C5s
UXx2osFJ/WrIA9bJuH22jhPGj4GURQUGUjJC3FlWTEx2a4qYoNBAZz1UjKJKz/1BqvuzYQnuhiML
cnd8HBG+utA5Q69OsSNHfWXIt9fuDtQ00NeUpPYbOceVHcEJkmFexyrHikrQw7gxxvj80alCR48W
Z5TUCzY84Y8twIyFDMBjY8Jq7nDqYPg6Rq3cPHDN419HPE76gdcK6gToBAoLWpds8tQcVwMChRk2
Rk1Bbbl2gdYtvd/pjgwzvuF14FUDLSwYeZHaiCV0b9DcxNVReGmHH8BwBbX26faCNnftwoCwoDwF
kVZiwgDR/inKx97AgGl6um1j09tA8g9ucZTH0Oe7DgVFNaQ9XWonsoaTZv0GKIPQqAd84bYZ/lOF
II69+mNGCOLmZGhKN2IppU2SndWBjxB8G5NfNxoJ+n55G5vROrV2433KSioJd2LXlueEJl7NUHAB
IgSzVoL7Qf84SzDH5UYW4BL6tBzrCYzeL3hx+iDiO2bZJ716G614MkfJIRPhsx9MC6FJb5V2JQ5M
G7CpGcO569aDlhWhgyj1owZbcprMu9Qwj7VXPvVJKUkDtteuA0ih6SCMAVry+gOzAsJQ7VQAoAtC
onFOz9CNOqMIApqae8yW3ul2dpdTCq42t4mb4uvt7751RnDJcK5mTBSBDPPaeluaxdTgton0qQe5
a6kXAVFVWbq7cX+iFegBCgMXRqWCh7qLLGRdm7Kp2s6NkBn6c/cPuJ72zIxz8PIwsmfj79uL2npj
oLEADjrkiHyAQjiYFgaklDlRXfCGhPP8qXDDpgGB45GqyRFCs+Fgd+Hqflam+YW2fudlYNaSNVa2
wjeec1C8hNwN39vrNdN+hLcOlRc9pMM+UY9TF7hKWMrgOFtmQGeFhjxKCsDHCLlwAfCYky4o0SvM
3jFvOgIrsxvTHbXtU6pLosRWMMIkCh71sGgD13u9JmdsIfXKTDsqZwoSmBr9yLI3rFOlU3uvQ6NL
cjq3AixqCA5aU0D4oW14bW9ZlFQpiIGHqYfhHtWiho+aPljTcpks1+bKOHsp6teApYm6Ci64Hi1v
wsqWaQCkyQFFAGs0v03vM2JL7kFxrOg95lgXxoQjbw0Q7e2R0UaQKwS9AltK+0itBqx1CmSYQrAz
Tv7Umn1opKTZaXO1s/Qc4ySD/rlJGhUsBs2yZ0amByxxtGfgQ9vdXLbGGa+i+qgsOQbliYxjYytS
8K1BZxOkHrYoEZKhYat2YCuP2mZ5gQT4CbsluQe2TSCxgqInEgWxEVRkbb24eCtHpLR/Ua39tqiL
bKZr67xwFARn/OWyOcJ50dOin4fBwt5bLCgT7eCO493sJkGqdSDlyf5uluD9U6OmzR8paKDhuSd4
cFlUBMRedrRWTHuwDM5xt3jsYEJZ8Xs5z1N0O/Rt+TGerUCfwocBXhGW541Lb08ektMMNEPWAoRe
3/g9yBG9en/b0tbHwnkB0T8WhpROcOJKAXCVNTwNnhyyXzwcS9tuZUwhm+tBUm+AVRZPB/HmoD2m
JGzKU6yaHQq9Af8haPooXmGlbJJmc0EXpvgldnFJuRYh2myjDQlA8RQSiDj6bmXLpi+2QhqSURCC
W7qNloeQ6ugcbpFCTivyEqr7ij30fuasE4i1EtmTSGZK+EKMlRO6qjypb+wDq2zXHwmm0sp5leTB
W6VLaIUB5o8eFoDYouZlgnnBwjZzPL7q53z6rThDaJeHct4TpwDfYLHzyHMqo8nYdA3U79FvR95q
iK/XRQMPnZfDqEWbczWaz53bPJsZ6D7tPv4Xvo5sglMBcKSw4BpZm7BlKlGrUc3y0cjQElT/crr6
PVDgdcyJBriwq9ixHcrU7rxqdqKpHU7M6/Z5kr7STL2HdMT326vZCoEXpsRsu2Ru0a4uTBVmf7bs
X8T4oo/tnuOvpRo6Wx+Ji4HgH057JnJpI0+YUKRxnYg1uxQ0xxW4jXelDJAvsyJ4+qqpmElH4hlp
uk/XmM4h6te02d/ety0rAHZCQRZvZdQ4+Z9fBAisUaNahYinj9U9IWc9NfxlbgMF2Ky/toSmFCIe
Hsn81SdYSt3VVTT+HqJQYwjw6PoK+ZidO1SV73qt7PG/4Q/IIFEfRBUPHihWmxIvNRajy7xo7smh
Xj1kIPiawaI0wVyMvyojKSUZ0EaotTCIDm83UAKH2OD1TtZA87Xj3HiRZZe/WlKBnWlWZMogG09a
wFORD2JFYPVzBafoq86qGBu8qBsDvQTHLjwDlJVr69NvDd3d/mIbsdbCvzhrIViKkLtcr6jSkFW4
ZPQiLV+pr+Z66vc2+UxN63Db0NbHQiHNxLuCt8vF+yPxsnbNjM6Lcu1XX5+9TtnbMFY2euAYX27b
2lwU6D65MXBMibLJSMkpRjUWL0rHGCC3WnsoZAToG2eKv9P+a4Iv9+JMFXlGoAkxYd88M0CjZJ+C
BVlN65CwTHKotnYOjyH+fkFdFSn2tSl9JlXLWqxmcr5PuXFuXjpMKK98vknWUNtyPeBU0F/W0Eb6
MOFedo3tTehmRROBwmSQtbvH/OwOIF5GR+n2N9qqH4DV/48t4U22FG6XLp2KHSyD6rx+B4LTi8mJ
TP5OATOXjGJo64P9MQd+/OtdZOnSNAqo8yMH7Cb9nd7ez19s9eftRW3vH2fPBQgF/Wr92gjGGZTe
XUwvYuxbT14186XyQtaPvpc+6WYRzjLhgk3fAL/Y/xkUAtJkMctN9dUDIiz1XRusYtrXYn1u1Pup
7SXBb+tU2eBy4OEPF8k7mcyFyzeTqi1ok3noxEc9+zw1z6wdgtsbuPWVkJrzQwtmTnQQrjdwteel
r0C9GYE7LdDqyGrmMDF/S/Xbt9biYJQF2Sx4Mj+0l2pMTg1aD0dPsqEIASalsdep1UOt14d/sSIM
HeCpgXYZ+mXXK4J2Y1evZgK/M14xyOU3JEZtJfsXnRceINBDwPsbDUbh0qDm0DBP7ZKoS8LCCkbP
r5zPt1ciUmbxVA82IEjHMZV81Oh6KVU1mJidVBOMKlv5Hrvbn1xt6IPOrPMAzM/1vVbmX3Td7Xao
pa0BA3XsuW6c+jBWmvKUL9oUmmu2HqrMUHfGVACbZajLg56BPmbATPbu9g/m2a1QG34HcqCYBdVy
oBivf28LpsZ5cLwkGlb1IenS51q5r5NP5TQdLLSmFu+f2/a2DiMHjvyfPSGiJXmWNhP4kyNA7D1w
TKNN3advqUwUZevVcrkuMTdVFeyXZiVJlFn6Ty/RoDCUV2GHygmgLWDH1/B0SfZ5X/idKasLbB0c
ANB4cw/V1w8Hx13LYikwuxUR9gZ+NV8ZvrtUVuvYigIgd4YZvClQVREczQG7s0GGPImqxQEttsKK
g1YY/wytCUJRxZaRi218N4w98WkWCJpA/oP/nIvApjHdS4YMQceyYp38bseJn1IbwmW1TJN444LA
a4xjNOCOmC8XbiGPrkAF01KJCogemg3oJ6sl0Kb7ZeLDyIFZJMHayG71jW+GmifYDz3+DsTVfr2+
pHbLpaQOPwcL0GF+pqS+zCm3bGBanmuToWyN5V3baDtlzpXFVKKc6YcJwyVJre+9Ynf7hH20wqGC
KBpz1XLIQwnbl2otBtwpHEPH+Uoz0zcgMqqbfz3AcG3lQyxNNA9IniSyaxYkZhNmMn2yjw7OLaDt
a2FUHWIzgsclKoclsjqJSlAbGl8TloXK8FBNz/9mu/6Y4Y5/4dgjU6vEIA3OUa10d8Qz17OW1Mem
9mTUwh+P0PWChFBL5t4kIwT4IgdsPX2YhdbBO8x/OZOJCwidJrRhUa8xHIC1hW2rSI8EZNI9PqJV
JW6gqnsHiKoc1I2FIcl2NvJTPm8NWxqHOqE4dL15nTEPlUYpvGDYV+OTukyBZd4vrAqUcm8Xz6X+
OWXKvvQaCTpk457llm3OIG9xhKfw2fByoT21sJlN/13LXzrDrx2oL1R7ah90I16zfd8CYUfcp+S5
7vaqsoN6hjc/qVnx1Uzcz10lm1b7GLbwi7AZqgF8JAbxhAgCRSDLIKjxY6jrWw0idmIHU3PG5TO/
6GMWpOFtv+V/3fXFDWAMCgiYHsO8CE769dajuNgNyLATUB4hKHaTkoV5Q01JrrkRTHiaztU88JiH
dOW1FaaoKcj6e2zzgnBV7JAS+q1sqnBj5zCGgrsFuZ2FvEzYucYhBVMUBPy1nfdeH5TTKwaZeSJI
l3BZflTOz9t7t5EdQN0B9W2AdcHWD9ju9bKgomQO9dApkdP0c7drFQ08BQpGZcCfsg7zd3vqct3H
vEf1WUFjagxawHcHTIsP3t8DGbgDew6ucMibA4F9/VOsfmoVt7aUSKssNOfb9m02J9nAoUhiyaMC
GEhwIeBpjL7ph5fdMs3e0hhYsFv6ul6dTAeKSciEjMUNvGFf1qCCe3CN4gkjC/tRwbzW34MH8RM4
khewLrDui08jq3bsFI1dJWL6Oe++QHHN7QPod9z+tFsOe2lF2E7aLYWVeI4SKfRr7z4bUFelq8TG
x5wZK+GVICQo6FiJh2JUhk7r0iKNUToh5eHgsJe8CZdPzd+PPKI4wylbOPkDivCCm66gK2CrVqVx
nh4AHg4L+uCteTAW//z9pl3aEe4Mp7fHfrDLNM5yAN+W9tzy2T0quS027r+r1Qghm6xtn1o2ti3P
VzRHzs10TCzbrzNQ0cg+0abDO7qHw20C9Gyrgh+0c0tHze3TeG3+KY0diDdzzT0aivZsmaeMlmHe
PVtl689Rr7encW5l+Lt3eiohQGPQ5s8vED6eDcFHmvZDGr8S2wcSwfBtFlbReEccPysCSlA6Crok
uA+qVnI7bu00bmVeHwCx+gfWgFYvuUDdlMZcb2/Z5f1/JA7nRXIStk4b+O/x1EFZFE9f4eG+gvsB
hAxGGpfdE6U7dzxkTOKbG2kgSLv/mBDuOaZYepOsZhrzIqJidL5tPDpldpCO/W7dQmCQAerY4XAl
MZfxQDjtZKTL4uF5Ieee/Jq7u4G2AUnfxu4pUYkMHMQTcdFBLgyK75x6hRx0pw5ZXNu2P62/WiWH
hiAWmHAyhPtGy3wdVOxl3vu3j/tW/OLzuTZK8Sigv2d1Fykv77tCWR6Gi47uC9dCmvSFoY28mOjp
PbijjJ5s6xNe2hO8pBkq3JtOn8XeCMaVJVqLxOdMtbJBjvdpS3FHkRKhioRbHf9HeJS0oJqY+5pl
sV4creUL7e8y+wdzG79z7gE5QyrcpA86RCnrWFu/zfWnXtm31XQg7b84F5c/RFixQzIVAyx6FnfT
XZl+6/XXbJa4z9bR41LvNmpNuFBFddHSy+c1040spvCTIdEDFUSUwyTrVm35CnpiLugyMD+CceHr
9GQedSP37JRAgyvUmm8zbV+16pjHgzO8Fe7n24655SiXxoSz7mZmV7DBzZC+g2VyNu8K7TnrfL0f
dv8/Q+LtUGlAHvVOFhNShHT5pZV1YPYaCie6xJK4f5hAw/3NpwxQ8IH2lHi1DjjNRpKzqK13Xq7u
ey2kLdibjDBbd14iuWI/PMhEc8IdO2ogDCVLwaAsYSK/C/Q61LLvq/MjtWPd1kJ3+bmQvUUkSBjx
wgFmyFDBGYPhHFQtIRZw7SU6tYhlJYYarV27LxUIVpoui7tZqQIQFZ0Gov6+/QG3DOK1hRoR79Zi
tOraYKV13WQXlQbkLCTXavtYqq/OgNvOIsFEZLJ/W9bw2EKRDf0qjHQIH1FnjdMyg2rRXJA6sHrn
e1Kr+6Rzv47TEpHUlD0KxLuIy2nyQVYd7wFAbUTAgFvRpqcYgYhWtQicybqvjfVVVZoz6tpBWo7P
RpvshtaV1EL4Z7qMn4JZETywEHBiLwXMIrH47SFJ8dT+9faHk5kQQnQOzgs8MzPUfwv9XJXDHg1P
yZETIyOHPwCIjgI7jhG4AISv1dE0o6ND0thLq/3qeAdcF0fSfbm9kI+f6NoK95mLS9S0PTIlJXJz
dS6hvNkEteEFlfapLAvIAKNT5z2gEfnptlHZ0ni0uTAK2sZEnwYYNUbMtKZAgjY7r9Ukp5lv0LUb
YGnAgIIEEZhJtDKurSyFudLZghWz7n2jawOnZwGmSctcBsuSWRK8IfGWWimWOo0hcorqwqzuoM9S
yNrqm7sGiSGbcyOheC2sh1n1OPcUVizIKNUeeF3aUHoff6gpwO1QqOToHhxbVP4FK61CVdeckQuz
2QGsPlX83sHwcfnc7+sie595LjA9F4IzIrrtFR/PFCzDiZG2ohoGer7r71WXNURMRg/fK9MrJDc5
aF9z09nftrKxi6hSIGtErgH2CbF6bddm2ie4zWJPr0/gUPAHLT0V9tNtKxsecWWF//mFh6dKphfg
IMtizXV3Wf1C7XM20L3SSkb5PzwQ+efC+x0PRJSeUHbiy70wNBs0N8wKiY2RvBUjpF4yN7TqiM6/
2+6x6r+NquYv1onNGMuAWmb1t8Qo7/ZREAaKBZuKMbdr+wDTAwib1gS3pBZmkD6t55flExD6sux7
67vxCQB+M4PTyhLOmJ5Wbu9leEnkyXqoJ0gbTMrRMZ///rthEJGrpQL7g7fn9XJmYAfdMptJrFkE
zC5OoCdPvQr8s0zDYMtB0BXA4wVsAphrFkLgYNedM7oLiS33ABHCE2JGpkIyfE4kpc+tUwU+UVTR
QXeGHri4orRNixp6CXFiZN8gz1v4mpoW4e1t+5CwoUSvAjwHV8TuwQuFrwOSAqiF17SIq/GlWqLR
Ade+NpxKc+8WzR7wj2Btcx9PGNlQ0HtH6zrKcxw2/m2rAM3gRF9/MX1cVDc1jDxWnMW3IKW4ugfV
xlD606ysx9YhB4cGI7kznX6vDm3YlV+7XKZf8nGTASDkOhEA7QDIJbJFdSRJqEKSIm6iOpYR13wo
wWBzMfiO6gR68e9ueb3E2mRUyZ20jNMKswwnD+LYSTyP4z2ZiqOn7grg78ijU9CDmx2gfvPkZceG
6hEijsSZPh5CTHyiG4xXNz6y+a5neBFtOpOAXGdaqngpfxj0J3CSLZNEtC0T8CTA/IAytdA/vV4s
0aFQ4AGDHndf2/FJe/hrdBp2E/w/fwwIETPLSqsBP3EVJ5blK+0d9bUFCfdDjkL97VOxuRQw62Ii
DhcpVGevl7LkyVCNrK1iNs4nlhztpn4sTeV028rHSOLyrUI6D9wJwM3CtdmtQ9ePplbF2WKfTfQ3
9PI7VEWeq+XnbUMbqQEs4YzxygQe0WLBxSFUTZdEx6cp+4CAmXT8OtQgWinOzdgHGgSQbBNJZCJD
xW0dgCvDwut9TW13UXIYtmmcsdafmhdinulsHsqKBsWkhBT/UwRQuDdw8YzLb6SuNsqFXnx7C8Rn
MPcdUKeh+Q1qAs5mfP1FQUoFEPdqV3E7jX6ap37KPjfsZCP0mA4noZZ40Ka99/wf4GRAeoWFg1nb
dVAUwXnTlheTDuAxL2ndodQ62ydmaHmwanW5zxtzOt5eKQ+bQljF+wMBHe0lpBginLxsJmUGkw5o
A83xbJd4CTihq4bENb/MyiwxthXEwQXm4SLkJS+QO13va1taHQTV1xonpUKyAtjJk5lTEo40CXOF
0aAayLC3KnMIMQmnHBrXKe+hnNOdtKbKjumwFKE716Vk2Gdr+9GcxblCxAAVkxAqGAYf66WlCOle
fW8m1ktllyejTE4LTR7b+qnLAV+8ve+bvg7eWkCLeIMLHenrrbCgKz6PxK5jR3ucv2bsMBkI73N7
QOO3TQ9Tm/nN9Gw7Z13rfQ6SKV7LM5UxEm5caGjjYfiIM/gBUyU4etMCl5MmdQN1ewy0rUbr7jSI
W0muk63QBV136G+gCYw7RcgaBs2sdLydmtg9oB30WjqhKvmCWyH40oJwgAxr6fRVhYUMKQjRf2Zr
ZEpMvDuncFRQOMLcDwY9gBa3uBddXIo9G3SG8k4dr6rnoztjKl+Tnc5+mAcXmiU1Dc3kqGeqz+pd
Z5/L8g0caewuAb1t9XtpvtaPoGdY5x0bDgwvLkvfjyq6LLfdamMfsMUaDhhKXABaCfswKCNIezVM
59r5clgGLgMAztGsk9VZP8wqI0KiG415VjSNXC58eb0Za2WNWm1ONZ72ZuU71AXvuhoAEb4brbP6
nZJXiu44tYIiCRUpeGHDoa6s8z+/+BReva6szlAXV8FX5T6u7FHRzgV5+xebyV87Hmqi6EkLVTso
DBYLAI4IC4mCh07hD9AiyDPZi0eUp3Tf95K/w/FC4IPJwvFQa8i5KxlCQboeewr1tvRpQu2/9/wV
cCuWP3T0kK8ML9gm8Ny4JntgEEGDFkBM0ifuOX8h5Cmd98McaHT0odFwqN17LenOCpO06jbiBV5G
qA6D7gYZosgtSgYG7indqeOyAQ2U5WImcqSFDBS09XmBBQMhkcf1ekSQAfXmdZ5ss45b9pbO6oGA
sblZ/cz9ffsDfyyKoSfOaT4x5QQuNHEuWtXKwi2Gsolb55MHwCvpf7tJESwAonnfWRmxxJacz43r
9sqiEPXzeSjzDK2P2AWfXFuHLXSTafFbb6twUojE2OYhBa0T0N0AXgMIKTiwlkGiYDVZEy9LkDdQ
Y6avjfPs9X3YdUOQEvu1GE/dZKJmYUYtkdRGth6LyCg4KRLuF4DnxRhRAnGHMgxyuYb6NZt9lWQP
iTvtW0d5ZnT5Vjepb47T52ruIezer5JrZ8tZcapQBQedGVIcIWBnC0mmDDDJuFYTZd8Pbf1l6RVV
UkrYsMIZaQHSxnsJl6lwej07K/OyLWg8t72zY+46n6q80ySp04aroiqC5Akvez7EJuxlr9it50wm
jUfza5k+Qlv5kKjaUSPa3qNO4DAgIaa/BE0iLgEmB1QjAKa48kSmua5t7A7KSW1cFYMb2FpjBNNk
ymhHN44EDMA7wJSDYt27AtJFLC/XrE4VpW9jEKR8VssdSaejk7KA2L+kSION6/HKlnBvUDN32wbV
gdha0H5czbusX86WxySe//FjwekhOswRRCgUiKBGq65U0rd1F6vmfhxn42jqrbnv5vyc5/RRJ923
YVD1veNmstHNj5ksLIP0lqdawPWLEJwSB2GBPFkXL9W5yfFE8h5RCVLyIjS8WE1kEz8f95ObAwKB
D9yi9s7PxsW36yYdyDPH7uLKDvvpTmkeAZqRRLGNzcQvBngNBQl0s8Sx6w62Na+sh1hj7R0AcE9u
/60gdyCQ3KPF960hO0Oa3nw80x73eNTrgMpHsidEDtYxHVII+YAto9Z+YbkeKCMAmrevn43dwxS+
wYcPUWVBqeJ69ya7q0uttMe4c34oVlRbjV/lX2/b2No9jN5AAITzL+POvrbhsaIlDrXGODe0UCUK
EtUiO099GZyhkPK7oCnARjLJoY1qNXDpnsnZXFBAwH+urUJvyO6LYhhiqzKemsEDWtE4eVPqo/nT
Ztb9SohfFPnXschCOyHhlD/mZS8JzBt1DP4ruAgqb/XidXP9KyqIROfJ2AwxlBFCe97hovTHctcv
/5jGo6aoftNMQYuZgNtbLmq2IZ+7tsu/ycWpUAq3ZWxuh3j8zdzQNf1CiSlIe9bQesxeoXST7WZ0
pwzfqwNH9kzZuHWvrIsKRVW6Wrh0YV0l6ls3/WTskKamP2v9DlF86Y8g0wIHTmji0r298I+RnPeR
NLAhAmTIBXWv1z2jvOnkUwfL9U/LOunsVFB0NEd/7fvdbVPvFcjrx9i1Lf3aFshAiwIvAHgY52Q6
0ORpMF9rBhoDiGCAGXppFZ9+/8dgT3WfoqJxX3k/0ITs2G6WuJls1cIT2lzQ1+/TaYj1bDpZHtgg
ICNvvVW6e7+YRGJs463A141SOMIS9lN8hEKEwQHJYTXE1C71n67B1DPqRd4CjV+1+z2uI+sCsiTD
uitA7jD6bpKrGuTwurrZmxMbd2uSV/S5HdCiSivL/N7XOS19MpfOp6aqdQpihoJZu9XWSWTmnd6H
oKgvlIOmlrQ6ZI01qqe5t3PjzlXq7IkYrJYxxotavu8HCKUY1AKhpIKijHr9cfvRK2bdWvBxfXXX
HOZj/mQcnWNyVnfQcIQMhM/Gg333qflup1ASDh1JbXozfl3+AMGTSWfMnVWvw/+Q9mVLcuPIsl9E
M+7LK5fcmLVKqlLrhVaSSlzAFSTA5euvs/qeO5VI3oRpzjz0jFmPVSSAYCAQ4eH+PHxvi53pp096
VJF4mn4t6qHomO8caRcSTZKwXr97cLiGDlgKZhMwLCA6dTsWhGVYN8tZGbR2kvhMr6vD5CT81amS
9FnyFa0befUVfTIo+i6pG+qBZui5mDoo/XQHHTgcRz8SpwkHVB2r6aUylwBy4rcNb9yvaHFg6AD/
RIVVJG/CdwrpLU0fnvNKNwKSktG3+JLublvZuF9RoEAgQm0PKbN4vyrWQAfVKdlzV8VD/k+iv+uG
JNPbKOPhgfHJhnDHOEnqqCm0jJ5t67vKn7vyxGk0Rk13HkFZ0McAwvTfbJ/Fen9Hu7cUAOzbi9yM
959/gXDb1Pq4pGwkDFn6KUvZHe2NkND3jGAmOhpi1xhiOrKvA5FxNWwdIuo/cNd1Zh48SZdfaZv1
uqfQjj0ri6t+aQqkL5gMSL7dXt+mFZQUUIlHkwj10ksr4KhJu1an7NmyGvVY6rQ7WpgklsATN57K
qOohgQUBBBCZaK9cmkkoL5KWGOwZs3s7883d20ETQKL9xQiG+9qU+L++fljih/fZnLB3mcEH1uY6
ex5zjNxa+UTAGjuxH+ZoZ+HSFuzcUmV5wCghRvYNrY4NO0EdSHNZAMKePFqWdAhR01DvMb5doINd
ucdyqvlOzZZx1yuYwzX1pHvpiFfeN+oCevU0l40QXSdYAPqveHV0D4AMuOLin/H0Mfvc5c+V0ma/
ja7Mgnqk2mMzptp56dsEc9hGCWYDaDWAgKddhpMGNtlftz3k6jPHr8Az62NUGkx74muLGQ7v56Ic
AR83jjl4SWiWHodBxpZ05YirGbghanQQ1cN/XXqIks0AaulsxJduld9Td7An8LqMmHW4vZyrS+DD
DsrL4Htei1NCTDaUmqTjTMfnDl3osDSqPzUHI6BZzlCpypvwtrXNzQOp3f9YW1f9KVfVC9eqUyRM
z7ZXJ4Fnl0q0lGB5pyiU/G04/lgY2kzrlDFGZoUNrElHp6Trx2e0HPxOT05lxUMnXySX9/Y5/ceM
cIl2AP0UBniznjPX+orR9uSkcy+TxP3NbQMBAIiE9TXdF6JSrrKxzTOObSvovoaEpd3R0+hq0e3T
2fSF/5gRQVrMM4nLMVb6POjvAz+NEBLmxZdOnyR2JMsRhQ0dsrSWYuFoXEwqO+hmFD3z7UGXhL01
ql1EPdSR8A2hHAl0D4YPhSDbekTPSTKNz2rRZf80TgJG04wm3B9Vm0cmMOJhkutzCGkxWRVhY4Wg
y0J3D1QUgC+JL/qyhYqBU5XTM1P6wC3xELRppGFq+vaBba0QBKqIFFC3ALPa+jM+fU6ZlmPXtGZC
MStqzWe9h0J1OWkBzbA05gImXskmdzZ8ZKXOxyQn4BpImoVN1dseHIL6MgE1YlR+RxnkPtXiPc8a
zGZMw3y4vUKZOeHmcqlh8MIep+dxHHees/T+AP4Av02qKbQSV3Ivb3zMGHCHw6A6gpndK/jUoNPa
yNTpuS6rg6nyPZpbfwsfhVN+NiF8yibTR/DF6dOzXb6a/Rj2yh0x35JEJo+z6YH/WcrHZfrJNWrK
gMrWjemZlK8QJYk00kGHZJYEJmHDUGrRMSeDjAwlJcD4xQZghlchccxOj+vWITvVSsCKkQ1LeNsJ
tq2gYQIW6LVfvjrJp7WopE+YQ6geoyk67fXc/mPXeSW5CMU6yr9rQWVstQB2GtGzJ1IsbMD5xA30
plqfDsXyWKt0fjT7to+yRiO7pLKitHUp/K8nZ6UpR7+YiiXKJrA3Z2B6P7XqYvuQbJ6C21sgZv7/
99etKimrSAfwnZd74OYTpgf0UY+zbMHEju7rmbcntncctTqsyjixwBOds7inT6q7rzvHT5cXWu1d
HXUnR/KdrB/5p8j68WOA1Vq5byBhjmLf5Y9RFLWoFHTeoQ8RsP7NqwqfNvtknn2bSExtnb0NzAAq
apgEvqqqZagv9Y2uaHGvWOxA4GtBSaZW4scf2l7iijAnD5whfAytDyGSljVtK85SuFhV6odm0c3D
mGT8YE3Y3tyt1efFHIqwcdPXJsE5W9mo7keDHc2EfAWNHTsyF0knnSHepA1dt4PAHQQgRm4EJv6y
X9AEA/c1VUJ3KHXUeMF22ydaGbluo4SesdgHbkHyoK47LRxG5cUySHXMuJZgW9XvPZvMHYC4WXTb
rYQL5OMggfHSMBkBWOoVSWvnNISPi6nHHbhnDsxVk9hsW/LLzPp/xoq7B2iIuuFUUuPPf2EYL3GI
OQLjcCXTlxHPaIbU0+NFsXc0ae/rrN61PX1w1PlgpPOpKWWc9VueBPo40KkC6AsRAyHTVXJGp8ws
jThDGRdaXqepn2XdJfF5/LGhmDnDYApgXOghiOkgiONQ6Dcga1zv537X7bOX/h9v8fPEH3/bP4lM
GFCsHV0ZFFaFzo7G9AQGC2Py0yrSfirEL9/sLyT3jbf0MTVClvgyQshts6ilaFCMx3LF7NpsiaNR
6A/HY/LIs7B8IHf2mZs7lfnaPag7XtgjHSTXgIjn+netwH8g6jig+hUpfvvanCYVU3hxz1iQLndF
HjZjZKmvboESd+E3nm80L4Wq+GXxR4qa2wzB4NKEzjng4kCUCXXCqUkgyT0meqwoLiioChNz+qBG
XQLTTatj1YAYnKv2Ei2u1v+iqdLtutRpTk1qAjzvdV9qRUt9WxsAsshreu7p9OX2RyXc+f/uD+ah
QHKCch7i2GVYzj0FLRkFtVKtdZfnpupZpBuDtW+MUVYH2goc6+jVv6ZQ8Lo0BaRKDThtasSLEdl5
Bojm0dNRPyybI5KCsy57OIoVE2FtoH+8NDiS2aY6wdqY2Z7mjt/Nlboble4eZEm7gjZBq8eaUe4U
ew4A5gxo/XZ7czdXjCbV+h6HXKGo7o3iOEf7NTdiswfgfOj6762qhrqz/GhtgifMku7rnEgS/C2f
Q7sOG40OLxrxIqjBVpNJSQtXjXPjRCZ3n1hpYM76vbf8Hl5T6HsYoTHdpU4bAz0TLvghnTPuZ/S+
5J/fhnvhe8cljBwEUtYiq0ySekmdLaUWO1W1y62vSa/EHYhc8qjk9zPgZXqrntT2IbUPFKDaOnlM
3R9qkkqujo3kA1knerQ4A5ClXT16nLQvDXPU4qS5x0kj/CTRvCTAMb0TL5fFHOEBsvodrLmYi0J7
2wNh56XfQSCuG9tE12I3pb6lTbuqnvduS15H2/LRczKSNsyhwlfqzJ+s2HHSsK7Sp4n2j3k9RMos
KwxtXTFrDQDiCkiG0a4QXmB8trOqURwtpmr3sujfMhMD42X1xeNgy59B9zqh4OGl03EwXvVahj7f
2v21+oUwiHoRPOFyPxixbeZNyMe4ouyq+aT1JKrH0se8uibDRa9ppJCUoVb0P7ZQkL20ZdAmc8FD
o8Vaf5pfhtofTd97tc/2cMqlTeSN9GClKMKUGP6x4vgvjRU4erdsiR6bBuRQ+Bx4IJfNfj8V9GuD
Lt9op3f2MAczgGgUAwrJ0wyFlNshZusngKRwHS9UAU0R4bGezQpiMg8fGOp9oVLbKJE5paxPIVaD
P1wa3S6UFVEcQ5oixG7dnHIMt+R4tPFkr6XAYFtfDdoHNm0ix8hODbgdeBLygRzVrvaTKe7Ysmvb
9k82a3sPEagcczA//G4gCDYt1VFrMyCI1SPEfCWf33XQXZMoB6yUgEXgGSBE/dJsoRpJej0eKBvx
6oq69Fs+RL1xVJMwT5332wewYQ65KIicUNfFFJU4z2/YhaLRCY+sNuVeMM7gM6LWgVpNkHPIlA50
xgU+yhqQG8kUoilIjVHmtXDqYmaqeVmNUKfpYEPwotr+WSWApnuhZxV3DDB556VYfpXdbzONtLXo
QgYZAvL/8wtW/UfMxkDpVthnEKJ4yqjMejzlY4GBh+ZYtMmZqRBBdn9W2p9MKb6ko3V0lP4dNTPc
83XAJ76/vf3X3/u6Dy4eJADRgZpFiC1TVtbpylgT298qy4kyEwrQ1Y4BDsM869CRJ0AZblvcCKaX
JoUQU9MmrXiFB5ClMBbmxOh2zrIYz/pQjJE7Q3XMLMz6d29iCJKWRhkMVe76CmtlWumroctYd/lD
hHumKVw7R1DXY08plN1UZt3j7C3lzqRcfbq96I0AAFtgxQBSEZ8/Tvwy1NlK0fMGaO6YZuauMIGo
ts38BTKCNbcCpX/IQU9u+M00RW3SgIT9vlT85WWwAzt5qKadO/0CymLWAPJE2Zb4kG+RHcv1rXv5
C4XdSNOMoJuq63HaJL/NLPehJASmxmie/CSZTm35BXNtu1x9TdxjVZ2R/qXafY53FpPVxMWuE6Ll
5U8RrtuFgoJxwWbGDLjHLxCo1dSAG8eRH8ouqNqQFpIKocje969FAOox9IYUB4x5l8cD/iUPpLOu
HqtGP/rj+GCP/jKeaev6haUddfd3V7QHDUgF9EDrYUe1rzNIWoYMGpDdbk5jRgI3lfyqD1VO0UHx
c1D8XaswoNK4/FWd3naN0uL5DHmn8qs+531Up3wK1Xm5o4mhPCxWka8kvM5zwXtM+3u1GqWD9qQl
DljVTPsfhw1j6CW2G3RNVoa55/JD5vVv+D/FHp7Nj5Cg+K4NDjkNTlk/NUSv7hma3eEETFtgLtV8
5KzX/ougs4pVrakkcNlioXS98m3OlY8SyMh91Afnp0bzoFllNkrQuPaj4aUgpWxUzfPBNuH+/RWH
vHKdvF+lSq9awaZbDboBrqjY5mbYUfRfbd9tcyjh+sps+5DGkHUNRDTT6mCA8wAmjbNEP/0jPnyq
p9qO4iQgWzbiymbQ+eUq/TJxtwlZXma/QEU3nw2Tz4Wf96Q+oA8OPq7FOKdEo0Bs5DPg3Kn3NraD
BlB3V757DZQm67LLzkqXyPgqNiIBrn5UbVaNPEyNCTcTmdKy6DRuxOBa3Hemzv2sY3rIoM8Q6Hki
68xfp2BoLcO7oQcNygBk2ZdeXk9cK9jAzVgZvutm7jcy8qONOw4BA/SMQHFj9s4TwgnoV6iZlqMZ
J6CPKJou7NCmMewniA+u3CWHkvj96+14v/5J4csFdS9Y1x1Me2DSV1hTUzXcaYfCjBe08A+VoRZ3
JaNgN8xcLVBZUUQts9vdbaNbcRNXOVodSKUAMRJpYWwEscEscyumS/Md5IbHzsi+Jrl3WBh76Hic
phD1XvKTmQySULWRxeGdChgt3ogoeIhlosmrvc7irhl7VPeOAwjDI8i/g1EbUr27nADb7mP64Z3W
KZXEkjUGCju9XqurHgryUjyVL70ncWzmgl/Rikvu+aSp4KsvdJZc3xsuuo7wgHEKCTGm04UsCUgm
FKLQx4gJBSdaCl4a31M62WjX1iYCXYmWy6q5AZqdy6VMlQJA92xZsTrweDSNwMnepuSYpVnUzglK
tVIppXVzxM3DmxJ1NbwtgSAW1sWhns2G1rXiKQ3T57XJgrij+tCcH2Y0MgP6408lK59ufBrIgDCG
6RoYMkKguVwlboWetU1lx17+ra52Ktnn4LOY0yqoySTpMWzZQukSJNqY3PAMUfZan7qUoYlkxw7T
97mNllynYcBK2Rt15XvZ97///j7yO2hEoRgNLYnLpTGt75TB1Jx4UO5A22wNUZ3vmwZKrTp54sw9
e2ZYNTLtx2u3AY8qdhQTMOs01UcJ99PVQjs3z6w5ceIqGaO01njALbwXPBsihtMY2kZVBB6dZDKb
19/EB583vgq4Doa4hA8PFB5Lg/eqG+uUzLtWKw6UFDJB2o0O4aUVodY+K2BLaczajVmXfTdS4i8a
GEqUIkzcZmf0SQhJ1cfx1QDI3cviPlF8nv3mRR61MiLXa1/CL0FMR+agapiGWI/h0zY7SlcoKkvd
uO3UqMrvUPJuZ+brXoY2pKQqcX0DX9oSmn2J13fcxl0R11nxCPUsPMPtyCgf2nKRBZ2NS2O1hfIq
EiKMetrCusppNDuLUjfW1i1VeP6WQ7UQ7H0tCVlKSQAEqX5KKxv4BgA+7uyOjK+3P5wtV/ogPIB9
dFrF6shEmjnhY+/GSga+QHUYRt9oTXN/28rmSoGhAKAN7grAoeBL/Zia6lIzN06LL1Pb+lll+aXx
UIFqdVKrfZF0iHxuWOS/bhveOk0UfVBMQ70BUl6rZ33yHN3hE2tT7HDTVd1xGafpyUrVOyeb1DvD
HtXj35sDdYuL2xBcY7hQLs0RBfKLnCzux42oKA8j/ZFneLxosiLK1rF9NiREAG8ymrnrZjfm4G7A
kxmjV/7tpcgsCCcGkcSZjRUsqGasey9zJnGJrdC5qpGh/oib6IoifQKW3lQG1Y3BMOMnv/kTezCW
PeidLFlV7ToHXefiwXeEUSpc7WIvpa6IVU1McWOv+SepfWTSLA3LOQrqyR+tv5vhxWMDSRjGMZF/
mioazUL4yF2KTSttN64IhtPNJqEBBE4tSZC6zrwgloTmPYgl0N3FiNOln/HBZhOlvRPXyrdmUoPZ
bYJylixFZkRw5pZAqVLNBycu9Mzvueq32t3/2ojoyAar3QQUfXFdpoHe3mNELQTx7G1f3lgJUi28
AFdidcxbCtmdp+Hprs+ZGs95egCVYpx3JOhMGt42s+HSeEUh1KCAq4Ijdf2kPgUbqo+jlWMeP7bz
PPTS5qFNz8QEWZL5upSgfO4nCRpzI7oZyFnBLoE7ca3kXhqc66VaELHVuHX2tvXVCRqD+p6sQrO1
e9BBwXQjskbg8ddf8WlZtZpObK4WNUbuzA9uXoZEqZ1dNsl6PVuGAHtx18cMKDOurvlUUdVBx/4B
7f6D2l1QZ94jp6Mk8myaQUsV6BcE3qu6KxqeNmikYcbAmGrm3GXFF2Z9+3tXwL3zUc+CL4jZfdYS
tTW9Xo2rbvBnuqs5j3j7zutXqMPJutPrJXb5lIDo+irNC1KKVdlsXfDnA8KjyEUfVI3T+yG5G7om
7GwbxboTkzw1N+4ETM+gO7iGHdRTBE+A2OGiFs6gxor900z+gCf69q7J/r5wW/eaTsxsxN9f5nu3
efvv/j7yrLUghLT9I0v5tFHGpBWl3XHIk7pdj6AJ1gni0cPtRWy5F+pbkMYDVzn6G0Js7qwqo22h
qTFp3kujC8AxBmU2SV6zeeSfjAixObE0BXAeHSvhOaiD+QP8OLWyN0P9gfkASSqwFWY+r0iI0Xqf
poQPqhoPvN8b+ls9MZ/YJLRk8q5bARQhGppI6xw+SIQvHdmYgRXlOLoYXPWNn/Qv0/KM+VnD3lWy
2sWmqyHK4FZAcRcUDpemkiHFw7X3EKtXVqYFTPIyMMPWrllAREPLZJ3UFWHfpjVqC574aoyJwjd9
MJ9ViCkYhV+mZHfb4zYtIULj7gE4CTHgci2ZYi1OhsZnbBu7yvStDs9R8BvJJlC3TmeNzmjHg4Mf
jalLMy7hY1Yh84kt5vnsftAiBTVijTvQFcrQrJbk0lvfEbrhwH7ibQ3qXiGqtTnJGgMlhNhJoIWH
TjX+P1Ejk7vYQNp8AHpx2yA1BL5AuLSrAjAiy8nXDn93V6dTnBNr9ova3Q3WyfaYP+Spr2FEamjS
86SWYSKTPt/aV3DRgpwG5ODIGYWAkeipl1ONaPE8DL7JXhr30SMwNe+pHTbl021nkVkTnGWxWxuj
QxUQplXmU7ON+lQdIV7qu+luUeaoG4xGkq1uBSuUZCClsFZmAGW7dBy1JiXVIFAUt8neBLWcO/K9
7r0XtAy4Of38+/UBzY4HNfwBGCLhw1a7gnAMdqgxOFAAV/ZihhqMm85h0fnAYPpWXkrC4+byIPMI
kkKMPuCdebk8u0gNbWrgqDqAwToYIXgNhY/qgKozkkwZamLrswBkFxESFzGyWeH8XLtY0CrstbiF
HoR90pM7q5CQcW20iZFOfLIhfOnVkjeeRdCngmyBD7wXPj8zGNyvo6aFswkxpPqAfhjPfw0yzout
vVxzP+QzFsZKxRsaNyrTe0y5rWW8BeQBTfprtJUAYiVINyVhc2snwUQBTVOk7OvD8PLctIwbbE5h
ywaBekKsl7prg6GvJN6/bcZCcRBkySv14aUZXEHgQ9EYmn7Nk8EwrUf8sZRxim5dAXAGdCqBakZB
cN3XT5kN6pCdgj6MFo9pF0D+MVVmn7qPyyR5E25cmybOBaqpKMYbeOle2qnttlfM9S0wlWTxJ7Tr
DnrTy4QSNlazhom1WISKkSlWbRZTm6emntTYZdUUpYbZR8ai+TydwtRtFUlE3DggvG1QXAQZ1ipq
KXh7MzaWkY3IpcziS+HcLf2zVCVq28RKlYEgiDaD8NEmeDCxhOGGBiGJB9lr+66eew7Rn15yPjJD
wlomtydth8XGdvsHfL1t9jRbkiR90wQ6MStL6jrQK1yYmIfS9Hxdy7zUvjufcH/5tUyzadPPwG61
sqTiAxH9rFJyJc/GTIsNLYHQ4+yZR3RNX29fFZtuhmc6OgYIA6CZunTmEfMtFtFaLS7NcQjbxCKB
YlrJYViy/nfuAVp7295WXF2zTVBWg0Toev5g6b3RalitxerSsSN07pbQtLoiQKlHRa1IySInryxo
t3ZwdF5grELTW3CXjTIE1NbK13qzisoYJGNElx+8HDmPUiDlaAo/1e96L3nhdWgr7Fmy5DV5Ed6m
eDq4gHXg0eWC4fxyj3UMH86g/9TiZUcxtXwajENW+nvyFSnjIPHMjcsDXPQromyt9iGmX9rC9JrH
nRG2gPzyrfaQzEgwoO7rtO3ONL/dXtlGHrUiCoBeBNU+Bi+FhbUYI57UHmfZVHFVx4oLSK79Y2Ft
6BovzJXEqG1raG4huuvABq7//lN819Cy7jKKpVHcwFUE8sc+MH93NNRkJHpbroFL6v9ZEiL8MBQI
/hUscYgVOz/b6sdojYFdS85qK4p8MiMmveXo5eCkRdLUu6/gagrU7A0y37ePaP2pou99tiFE3XQC
9ywkFeEPvrtv2j1zovthCdjvsZSsZsvzkHKCjA9knfiohONZPLfjpJmQShitHrr9Ukemk9MjUlQW
1FWbPkBiS3ZLXi0PGElkm8DOAkuDNrLg7j04QZ0CGIhYXxZfT9LjmPLvA9tNnnfkZuvny++RZC+3
9/Tq3FBmWsMycgxA5gDSv3REleYmp1xXYqVqHpTuWKjVs2f1sgz0KmysZoCFXZEj64NTfDKADkfx
zESJy6oLNe+r/Ru6Oh3mpDB6l+5Y3h2nWlJM3VgZrgI0cjGwhLEa8b1ekwVDDaaanQkgSKtMHl98
b5S4pMyIcOXMCP68I3p2ztVjlkfQEDDc7399QhfrELYugeCvUVkwkdk99OP+jPiCZcILV9fz+lD+
tFeC6ymdh0fdOGdn+1Tv6F/fGfjrAJXga0LJeZ3Wu/Qxnpf48w5OYqzvUdP3rVfP+aecdul0Gpo/
KRTAXf73br3W7VdNJzSaUYC6NNnZZgtpuiWDXjHQzx4F47ATTFwSJq5i67ow1JXWuRL8cFWIrWOa
oRU02NkZOXagqASYj97XqtPM/9z2gat4dGlIfEaptWsrPQThziBeweP3tcrPib3H4GGgyhBe1x6N
StBKAoTCE9Z0dekmigEmS6s65/hsOnTwytTP//q2wB/+bEQ4Ht6bKJAsMKJk4KnyYEHpd1X11x8n
rGAadk1r3Wtm3GS2Cs4Lszov7hsI3IK6PNWZ5GSuURXrUj4ZEZYy8IygXGhUZycFYKoaI145IW3J
99nld14BGusxob7OzCibgUI0KEYM2+4MnGIw0RbDSLLyxdYB2uv711zJeTDud+n6WTY0E6/z/Oxl
59Zy0Kbad7KRdokNUZXIXGazyLQsP0/eD6p6wfoNd0xWp5ZZEe57k2Re01OshNrfrL71ocDFdOrf
/rRkRoQIPtb93OarEWgs5RCb0eYhtPJU8o77YGG7yF1WCRhAJYDxwceF2uDlqfR6njfQJa/OPS99
4maHOUl9YoLWOHAZuVNZGzUgowAzwFlrXkHnapR0x/sKeG0SkPIdznNQe/Oo562/0DG8vQnXgQzv
c7Sd8QtRPzfE8/TUbGyB42rOrdkDOuwoZMc0uwpyyHtGs8Hy/W171/fNpT3hZKHKkmrEyZozdFFD
c+lB9/G/tCAcKylZtgwjac4TSQPbfs9l74XrbO1yCcK1zNVkziwLS0A/kzPq0wJ2lHfNfqKNHaIs
GtmT5CKV7ZpwS4MkFE/KtmzORmOFmnXHHVWyaxsfw4UfrP/+07PEGxvasKRozkzbT4sXL9bJIjKq
600jDp6PYPxF7ckRjma28iwtp7YB4yNeImjcfuctYkhS0/e/97L1/scTHR8cuuqXqyG52mDAtWvO
VQaaT8zM5+Y9psNkYKiNjwftICQ3qARBdEycW9Z64LgVjA6fK+iNOYH7fewxaykjk9+ygiQDNAer
ep8rPvH7ofRYjqzmTJSoatUnUDP/ARsaMOsyMMqGm+FkMDYH9h/0MMRB2XrEIDK36+bsLXUTJ3am
77y8f7l9NhtOsLY7NdQQkBwB+HJ5NhBZcVuzMptzoab9cYLm+k9lGgt/QPlOFuK3tu6zLcHhRpfo
KA3DVr58Uzt6tKx/JtzJZi2jpLyGxeHRiIrtWoZBVnjFxTnwGZUTbuMLdZRdiYwgWAjbt5QGhlGG
XIVkapc+lJl97IfH2xu6EY8uTAsbiqJStTJD4KtCV9yH7+thiVQ0a6Kh/O0V1HeU8szyWdbt2txc
8DJjUB3JIuQfLg9SI0mvEdo0596f3KdS9bPs4PDj7cVtest/jIivVBBEgEuE40tWwRGctN9YARHh
2uGyztaW66NUgrI+RoNR3xc2EThRaJmwGV45ZObJaJopnMtu8m+v5jqbX0toIA9ZR0MgA7v++09R
VnepRcwkbZE9oS+oVPHksHtUwn7lGGv1PVOXvL43dw/DIPBHaMKBIejSntEwswblf3N286aOyLw0
kVJSd9eomYy0bGsDwW+4NmFWXi8xFvaEWTY1SHv2umTf6z3GXhOLASNzewe3VgRYEYIHIKiYkRCd
jmkVfkHTnnv3cbah+ImXUF/x6LaVjcWgeLBCv4CTQnwXzmnISxciP0N7NtU9eJxh4b/Iu1AYQUoI
RnhQuohXYTYUSplR3p1J3j66TRk32fJu6tm7VRt/fbWD7gJDNHgZgPQE3dtLJ2BlRWrNy6tzUbwp
zSteBabzdHu/rk/l0oSQ4666bow3RXVGs2/iuY8hC63+dtvGdZiDDcw7oFALoClc4HIZSwaZCmrD
Rsm7Y2KDIP1bN9656bNR7lXw06gST1u35TJvv7QnbBtYhdE202HPQ71CvZsDUn8b3aMqk2zc2jtk
Q1DFQ00dpZj133+OCQT/QQW/OrdQsqlTOy7zOxPkDLd379oK0iEQ36EeBiYYGLq04hZNaiv1VJ2n
yYym+ZmbdSgtJl0fEYy4BprZBrIiZBGXRroOwbOz8bgfuyVoJsc3R8wa8D95NgUYtmz2fVNK1nV9
CV2aFOL2MOuDwzhe+oWlBNr44gClB4cYZWX7zf0D0yhKpSj3AI5wuTQAi3J7UnXYGc2owoSUB6YB
KYZ2YzVAHqyMph80FSJt+dziEiK2U531tgycRMOrrELRQP0iParrCIco/cmSEEfnpVLbwYIlj73m
0503yrT6rg0AkQU1ASQH6McBinm5YbqraCgozUncVYea9Ls5l8HzrjdrHUdawZ/IvQD+FC438Nob
Wts3XqwwGhHlJa0WDHfXp5Wd/fbHc81ms2KxAF4CdwsGkvD8u1zMvGgtCB27BDCK3/UQeuoLGh7g
7E98ffaVRT9w5YRhZ8Wdf7aoJLTDOaVHY8gjSzZAc+2HqGeB3hmwrRWaLk7qtYXHFoMvoDub3fHc
OryMlhFtAuqp1UGy6nUDLyMgiOVWniw0iAG19ISYkdEC2FcyJOiFDPvWfR+yIjKG5jAp+mmqyke7
VlHJ731e/gRp8bdGLySTZxuLxaavPQoPINUrZsMRVGs9XjlK3Bo81I1znn6rU1mt6TrO44GIAXGk
R7jz0QW8PNupAX/wOKDC2pnJzrMnH9Exnb3dnP1gxtvtLd1YEBwVjZAVP2DjyXhpy7VoZ7Q8zc/g
bPxZOj9q7YnU1sttIxtfHgIIrkrckRjlFEkOu74aSGeR9JxPHQsXkJ2B88SU4VQ2tg18vriP0cWE
a4ixXi9Zt8woTgNtdwdWlnujvy/MJ63iEF39eXtBa/Zw6Yd49aLDDUk1DVOPhpBd6BW4/rNEQaHO
5WGV9UcUpxOj30EhOCjbP50tKe5fnxLsYah+PSV8YaIgCsuQMi+Zl0Pjcj6Y2XK2WiX2QKRxe1ni
Dq7VaZQnMLW9knPhf146Q25Oi5MThiJnXvG465UOLaSq3qmNgtwZvKFBgd34y08Ko3covGDCALgf
/FOUbK2KtDTxCi3OfX1StG9rS2n4c3tdov/BBGZhV/XSlaHxqrHYJ7lT6yQn58zBeE4zpV9Sq5KN
aV9vnoXHBriG4Og6GpjrGX7KmvLRLSA7OJBzAgibC2xF4ujRzMdfDRgLC0ik3l6T6BLrmgAoAn0Y
wFIOliWYg+qoaoHH7ez0KNGCSb7AbMs/t22I2dOHDYgGeqgpreqBgj84zM0L6k3kDOXwYG4ByWne
7OkRXAb+xL5W1Of0x99bxGQv7hKknXi8CZXMpdLzqnVJCRZ97Rdl+fII6dzxwUVgD7ueFscssef9
1I39nnS9jJFL/KzX9eJWAaMTyhdgDBHWq04gqaVqUZ5ND/wVxeAeWmZ9H9wxZOO0N5aTNOnZ2mFg
BO11jzHo6wgX2kQHM4dgSnl2Fwi2YOLXCJJx2Jlq5/ilQorAKo0mqqiaQGGK95Lv/SqLwILxDgc2
GWEMtTwRPaswhbmTVdbnhblIVvOO7i2t5IEJuZjQ6cd2rw5tFxG9ZQetBc23n06Fd6yniRl+bddz
BDVq/twMSRnnFW2eSwioSYpJGx8v5vMhioYUd8WECbGWpxaEbwytPEPphkSlYtIfpaVQSV3iirfp
YytWQUkQmABLKU4igUasdrXOhWrxt6b9UzwA79js7a8gYkzuiB600Ax4N5TDbXffiBkrrB6gR6Qz
+MSEj9gzIJ23aDj+VvtD+Xt2ryun6kvx7baVDbe+sCKkpSZzmgr9nvJM6jhFckSgqO58BR9WZ5W+
KqP5sYW78d+N/M+ahE/YMgYnbQujPA+VNQWjTlNw11hqlJTGEqX9kIa3V7cRCIEVAf0HPl2QvojJ
BU8JWfl/yvPcgK0R9/2pMiXX79YxYVlgelp5U/DXLmOtVZL/Q9p37UaONM0+EQF6c1s0bdRyTWk0
0g0xGkkki96bpz9R2v12uqv5N7F7MMBAgCAks0xWVlZkRNdgB6WHoishnipS6xaXomifS6nxUMjp
TMp6LdNcmjSAVBAMkVYz7vtzm6ggxW2SYT12wcPkQlGWSPPvqPqin9eHbyECgV8fdR/cWFTUrzg7
kxlVolHjGt70AppKoTh2hJhfc1sGeeVOg6DtUG6N7qZCeAdqdu1pbNE6Y4Jld2YwjHCLRUjQnQ5a
nOxQjYkXpQP46KtXowI+u3Z7ofbnJnrLk5UVs7RCkVyj/mihVIYWkPOhHdShAo5VR+UhSAh7+xyj
x6D2Tff6yC4tTJzQeItBMg+aTfb7k4Qgj7XWGKBgd0jbfQMyGiW8Ldee/JdWJlonvx9y0XHI87wN
itYNk8hsxMTYArwAyQKjJsOaPOV3q8ppxst2NWSjAQVj9xKgp8+dgZiPOlhZmR+m8iGGCGAeijYo
uGnzqIhEzMG3V3hZB0zBWx20RCjvC8sJBMut9ZAM0LOMAgUg69ZAY3R83ww/pWgLjdd9Oa/djJdG
/fRD2YidjHpX4vN72uQHBSS6eLCGNro3J9nK3F4uIVxmwPvE5C1R/+Ob8cWumoYpAU5M7p+To4I7
9yylW1CTrx1Ll+6gOM9ILIFxBdsJHwbaqgOasRTzw5gVRAJnkyC9Vx0l4lzYjBNEG4AnaqNnKfFN
UcA9PwE6dSZ9p3mR8HF9QS+kC9BNAcAVhyQqxBeXxXxAM9ikB8Dj1F6Xu8Fdam3a+SPO9kgQvKgd
ttksgzMbEnPjR6nFj5VS25P+NcTe9S+5gDBg2559CRe1Zr0qBRniSQfdcNTJBeLpvnN7r/fSXfRg
7vudcix6kvSkSb2yuJsTgv6L699w8cDGfwN3rJYK8CDgpkaJ2fk5uJGduKT72d6tbb1vkMz51jv3
lYuRcd0KQtZaiJFu50pef2h3qis9WV6xx1m3Tx7j/XzT37Rbw30Ae6wnbMAavMHe2oT3X9vMrwna
orb9pnByF2zDnrESTi9PKnwf7jvYC+z+pnNxrhprWoEINT9USVJ7iTJj/5tGbUtp121EjSpuE+mB
m+ft2hQs7EJYZjUSGXcGg79yKXNKdZnS/JDMAmnLTdXZdUqadnd9ppfMgL0JoHrW94WC53lIyQSk
BeJY5QdRS1PcfKAaoRa3NUSz4rVyzNJY6rh9QBYLF1aICZ6bshDLTatE9BprkPVpAIt2/UEJbsCk
BjxO9aolawGGfTy/ulj2xLhy0avAd0PMZjoBQhXlhxT6bGLlCcOnAcfoW4Am9kBCQ3kKltjwoEnb
YaXl+6Jnge2gE9t8xQbNkEELVGx+qOffVrRpJBSww9e0aqEmRKrisRt/F70Xdis3ilW7XPQIoNOW
0AJ2LVP3jMFysuahiHbS3sI6glj23IH/cXoroA1yfSUtRXMI4uBJkr3koUx8Pr1ULua8n2psFaGm
dpTkFA/xqBlJTbH2xra0kvA8y2hQkFpBzf3cVKROAxom1fwQa6D5taJI2HRgySFGMMxeYbXUpbrR
gY4wr1a2y3fKyC+pE9MWV1McsmpOgWPPD6Gu2UqiPlv6Wzt4kkW9Xm13UgtZRdWdwbPpW5OD++Uw
7mP5ZazT20CvN1P7gEL9Vn7QK9wyr0/ARUsuW3Kn38ZNvaHGigHeEUy9tZcNp5G2YYQ2Fcbl5YXT
g+WOuLPg+LJWTovvR7PLQWGdbaChgKALZ3jQ28qqcgxKdkQhZXcPDvTgh17YnzWRbFRWSGunrkxK
8vIKtRM7cdBmYpd27IUe+zlxkE+5wUoawxbBxUehdoRqOgNFa1xka+tWt4RkQADNN11c2MV0P2de
keabiFTUIvW8RhN3uQPQKcgmAUhVlPz413JouYxyB/a2A01njRh1eBNYYkiEqNpen+nLoH1qCCX7
8/VPa6WR1aQFrK83b4LEeAlB51Wrpl2LK4OoXgwis8RgyozgFg1w55YgUTSgigKghtVF76gudXaf
ZtHKIbuwcM+tcOun6fQuavUeyC7DQhLY2nL5aVWVjRudPRUziTTIonUQNxBcyCo0pNTUldrc4tSh
6s243dHZ9f2FJ5m1pg6zMLIRNaxnFGpr6VaUn69P2mXQgpPoPUa8UlBB4E/auDKbPBCH4jA8Gu2+
skuNzJEd/EyilThweW86N8Tm9MQXU65yagCPf2gttMU7QrnpdU97EuuVbb9o53u/swo3PDq3MyWK
WtFOxJi1GnbTi0R9q+nsuN6bIMK9PniLK/7EFpu/E5+ioK3MMoStFuxAijtJkR1W7mox5DJmYOhO
zLDPODFDu1pQA3MEuMuwQ52gdRr4p9AdnLB1R9m77tPa+HG3OTM06yybpOKgx19mRFGYPKao/wn6
KtHNmlvc0Tx1SZaXqQxYV1egmyu/pcZYE1keiQy0c597wSTdT0q40hm05iD7rJPRbAboZaU6HKxn
9TYN1C2E2B1t2KJGQQxlBfm97COCrmGwGjtPX9tIYwj8tAZj41cQf2hyS7SMYDFKWWwbD6M0rCzJ
Ze/+GOSmL58B+5gqDKqkvdOANGZlN7tAvdeP15fJcnQEver/PONmT++RWkUgrjvQ+ND90ATzaWrd
gb5Ndb+Zh62FvN1Kuh3u6WiRWlmj320o56co2xF/jHNzCH7eVMIdvDwAup6TuGwSImgJKvk1YJck
1KefhjThsQIYTMOliQUyS6WKXwJdp46e0XxvtgIoPgUwea8MCzt6Lr5MB/MibkmoIqjcXs1CqxeC
AWi77C6+qWzBIMJz8tD5ckbmh/9ii/VsM0kpABK4UKcpWWPFE46HyNzE6k+lIEow2rrfDHYrvsom
cpxy859sWijjoTrF2iPPd4+V4hRpNMSi1ptEzQ2sn33ly9CAVo7C8BzOn2O1ckIxL/gRBcsbwNUo
HaJ9jDuGS0lqgj5DkJ3L/CGyrNtWmtzrXi3tUrx/AdvBas4X3BGDmILAMDexlo1tizAwZDdRN9iD
+JAFKYnat0r9d0+wjDgA2r642TKgNWp73O6xOmoaTWtA/DRsbaX9kJrnYF7Zouz0ORm4CxvcJim7
aBzyQhiP0IoDOUFigzfb7oMf18eOCzh/WQFlNFAxDKfBC9XmQpmkQR1Nx6CdRT9C5cRBeZluq1LK
XKGO5Ts9mIaVxIjLWv42ikdfkLuBQ1DjDt7KarsOhdPxGNWqznj5hQx6sVE1Td4cq/VvUACpL8Dv
lt4QCUGzu+4yX4f6Ng8AGCyDvgo3Pm6TV8I8C5mAkR1oeWfOW0E5aMA+F/2uR5vpINNjp22t4d9l
Nn9bRREUlFpIbPgiuq7V+UwHOh3V7qgKqdtFjtC9Dfp+iJ6uO8i+n185MAEZNnCDQKuJG944AQIq
sqLxaFgouZhB7QVFohM8aom2EqhrV8Sl2cQNHc1qgJCDcpM7s4wsmYYcOLHjFCrN0WqGMSYarfXe
s6JpTvHmbUIfcAonMPEEehHO/2FgkWSzmhba/3WNizBqOidS3svzcS5rwBZjx8ys7dhmn6kwvipK
vyZve7FloAODBxhQG4ASB1UubnhRf6iyvuq7Y4RcZ9Igk4EH4Lp/F6Lf+Zry28VUMlt45cb1QUOh
kC9vScpcp41gdkc9Hry8lEH0CBxmH+5keWUUL3cFTDFOYIRoNJQD+3l+NBTJ0BuNUvd4zepcfbjF
ct2oweh1wUdqlCTsStJF8VOnCys5Dxe+TXAuywinOI7YkOJZ/dywkUFpORlMqKWXoT3G72a0jyPA
gqAf/doH2mZVV2VhUMGoAAQojgr0yujKucEUF/W5yGPxWAOdCR2pICof5ZHiGt+vnPHLlvCgBfQb
cCe8a2YU13VSUPEoxy+lDKTdhoYoWQhrALiFIUQjDnQ8ICLCSlfcEIZSPI7RbInHpDbuSrl1kSUd
0NJaGTVpKT2UI30vspVH3iXnTo3K58MohZEWd8AgHMMmtptoJ4Yf2P+T8v4voxkoYQCvwnkL/wAk
5M5aikSxqyb4Fn2IkPiU6Q9druxJWTkVLqLYd+skoyphpAM4mc69KduwGaSkkY5lFL3Kk4pmJidT
pTs16g+AM3SR7l73iy+qYt2jRs5wi6giszyCcyzspVBURlU9Yjd6M/Td0Bm4MVPLzuWUUKiyjCbo
x7vSr8QE4li/V8xfTh8qEsBdYVQZhE1ma+rkItXXgVBo+mwe26aDgM9dXiSbvMa7eeYWom/FX+X4
SufHfFMpWxonrq6/CWhzWBkFFlXOzipU0lC++Ca+YXV8bi9aU67kQaoHx1SoI4aQEW4G5JIYC2kN
N3cZt4GeB+4PT8s4qtAUcu5wbE6plOpy5GeiSpSDJdxXDY6l0g6S55WxZV/NeYWneeQXAFqgPY7H
CAy4mmTG1MW+0qTaPgyrn8MQS3fJlMuelgvZi5XK4I4RIerVpOK8qyT9vkmGZp/k7Y2iC/JKwnUx
yhoGGO3BKBChPwoltXPXtVKJjVLC9/TmfdM/DfngJobirXh9sYVgBXor7F2LQUt4rxP09UjRt9eh
k30Z973zPm7pV2wPrwVUckvbJKlrOBYl48MqcePl+fVtHWEd+Cy0LvDw/lKWAmjO97E/mgnp5icj
86PusTVjoLG+irJ2ZTwGT2saQdz1hqGr0WYJFA1ab/Hexa9fUYbMLoC0sZ9UoatNYObTcmdlXFn0
PltNnA32DSc7FV7hDSRis/cTqZVsU8dy44L0XyUpn42V+sryOJ54xK0VIU5zuRfb2O/cYXCpYOtO
54S21DkGddYgH2vDx+1JVRPQFt3BmDBSEigfcWStZBc8x8PfMwQKRQAP8Az//TJ+MnpKYGVdOGBd
oMS7S27CR8vt9wAE9K7o1LfDVngCZ8AaqOIi1rApU5C04dkGgsjfmu8nRuOiNfREhl8UJ7ENxign
MlKcx615bOLkLZPXymIX0ZwzyM1amkaoX4VYI2EekswK91R+r/WfetmvrI+lUII8jfEOYaODxf98
MTZxnSayNsZ+LKl4jNOhNJIiY7QHU1yjaFszxa17I0plEBvB1JT6kwBBDCsguG2sLZDF7YWrA1oy
UOG7yD/1LEzGWQ6wvcTPsJA2etQ+NplyG4/7NC13yq9BrnZCKtwlxhqLLw+i/Gtxntjmcqg0UGp0
P1mxrxr2nNqx6ZQeWKrq4L0SbiuZGMku7CHuS3CtuR5VFhYMWLFB6Iu7KGuZ5eYxrLVYl3psC9Eo
dkk1HS11tEiKdgala+nKGC/MJKB5jNIXFzVgUjljadHi0SzGTNYQ7rZxWzwKANFuelNZ8Wph37FX
eYiJGqD1w2l0vjrzwUzxIZhL6V7r/Ep1YwXlWjf7lxwqbN5YdRDoeOQsaDDgcrdUA8dzDlpEHxn5
VrCek/SOmtJKlekiq2dG0F+PMAJRAcDkz53Bq18ddXVKfTBwz/QQt7UjSEcqbaB6ScaydRRhJQnm
K7N/+XVikgsjiRLJuKeDhL/4AgA/KsjP3DFfP+UPybB1IltE3zZrbWZ8LfpvoygcoOEA/Vl8Q5SU
z0gRo4z6s2JnX8Vd9qa6w2be6XaZ7LLeNldgFMvj+scetxobqlXAT8Ne3+2tlzJ9jESwJNlqBXD2
Zg0DtmaMm8S8noSWKiXYTCMLmqa4/YWmbYyOIfiZtRtGE1eLNdmky6vF98r54yE3jb1W0y6l8DAM
BkAHniqRjIlTKoOdKqObBJ/h4NWo1WjDyumwOpfcgZ7qqSKOE9as9Lvo6K6XzK3wXIWTT9tDD3W1
HnKaZh/ZFr3rmjWmATaWXKKEDfPHbRYdTk5dFW3FYga+f39ShdxNy35GnlTl7vXIuZQh4cKG4Kkx
LXq8Up6bqbNyKnqaUz8/IEYQ2dikxS6WSRO5tUCG+WbtVWhxDZ0Y5KJaBigC2PExnbo9b2lEIIxL
0FIyvXxc94wHovy1E08MccdRFUDDUZZgKP4xfZW+cWN+Zr9ADTW46b2Ukd8pUfavB7kg82jnR8mW
nq9/wPLyOfkAfmuK6kinFsunmEh4hOSucjt4ojc41VO7MXbOijm2Dy4WzIk5fnMCnzn3I8yNDhSf
3+TPB/W+dJXIHjcH68Ghn9qKxbWZ5DZmGbVaBv5h6tfBba8CGu8PKDVIDEMTHYsnSteAn0vHPLQo
GQErlDbwrnW+VgWpL9ABghkdyrsRkKL8K32rC+/6OC4P4x8j3KavlJBOYdFQP6hkiGbP+nsk15Id
T+OaENZSwsSgIwarGgLsz1cp84TmDWTaqN9qFE0Z+8kLdsqha541fR/S31W9nZ6gvweyedG+7uT/
sTn+mOa8NBoZxA4QM/XN8T5IPxv9RmntBkLMVUgm8aaRnbr6rT91v2hnq82PUI1I8DsF8X1TPWrW
i2p6FECm6x+1PL1/vomLeFk2VOAPxnCEVAgcrUo6L4PolgO+Tl+YB/e6tdUh4NIe1IizuDAKHGZN
5NXf1ABpT1LrPdT6h7bFm/i411O7LPfjV0Sl3WBuR8mjCYRXgSqObXnGQfuoKLsuXcP7LO+sPyPB
fn8S+0FKCGYWNjtidiPvdXvMdj2xnsMHcY1VggWFy6DxjyWeb03Du5+mF2wQtFoi01THTqPma0z1
/0co/GOGC/qFakVmOcAhy3qWDTc59DVJFJI55gvdR5/XZ5bXZf4r8oPDltXhgTHgmYCEqBPasO1x
xGSuaN2BrXlT9E9MwmqSvcp6Tne0fh4a+6b8MJubqfNSYYcXeun1+ncsr7A/38GfrbqVjJ2oIpTk
+raYbQ2w+Y0636b6hN1+n+l3gAC0ZUNkzRmh0DEWDXsOAcHvIWkehWDbCb/0jKjHlc9aKG2hWeSf
4eHvFbSfSyUFaMLv++hVML282U4RVNjvcVlr0uJR7Sobah77utwm1m+ZvmY9iaUjCv6TQt28U9HP
sS0nL6+cVIt3qXwbZoUz18aNMpDUnCCkufasshwqT76ZO8wHdAknOd41fPW5eEv95LG6zTajOzyp
L9Fj4gtr74CLp8CJPe7sTpliEKTOqV8F4exNDeQ61QqSe2jqWZVDXdrtiP5Q9LFwDkD74Hy3pxlk
NyQDmyNXAPkuQHaYhTuxPyqWU4rbNppROH9SZk9v7dnsSZA9TRCOmYia2Q2SfaMlWbiydBfTwtNv
4mJxib5UoWwrjDeEdZv5VRXwWTR2CmH2lPZ3kpqk7N/whuFdX5yLE31qmIvKgyLPatViz0ThTZH7
CniZlfjeqKAEcF/EHl4nAzTiOqVxgND3ddtL9+1T01zULYdKMegM06UoQHwWTdXhISslEv005bUu
tKW4e2Lre/xPIrxe1hZt8c+vC4moYkzGtS2zdJqeWuBCrqpSqcFjE/Uzedqmk7zLqmY7F7ItGtEK
smzxigawOSiuQVAAATzOVhjrUymL8KbJXZyKrvDLsMtNaY+3/e20kiUsL80TY1womGejrat+gDER
8rn20Dm9Ud6UbgBG1qTbCvPPSV/TRV6sJZx6yMUDQcfjdaMgZsp9RqbS1tptLdv1k3UPoYoijAkq
GWZno23BEH6ALPX6ylyKRqfW+dR+bFJDbhD9gsosNiFqQo41qji3BqT3100tHtWntti3nKzMqMzr
vADXih8WN/psZ+KtJNbgE741OyKMh36I7bC+LzxzLRVZDIMn88qFQWk0xjmZYDgytqPyVaGEYdkj
AeHLJjY+jKfrfi4dgqducgEuESytLnHz9eP8rhZzlwJkhf7FoEelKJyRDTvX7S17x1ji8FLPHoHP
h7UHSY0QthOC/E5jesFohrDLYZO1jukr9Wotlu04Pq8DGOgfc9x6DZUEHHEm3LPQXl664a10NGzI
jyGfgF45qtBrd7PFgIYKIp4IwW+KWvq5f3Wdd1kdmDAYCRZRhngms4YiwvVRXHoAkRgD3v/McMeD
HOdAA8Y4l2l6HynoivaM6h7N7NigRGWqu59gzQEKXs9JMUVEkW1DXysLLUbWk2/gzomxtNC9QPEN
AzTDN8qNJBHxs8jtsnmpP5SH0tGTu1R6Mst9I+R4el+rMfLtuN/57Z9BQK/Y+ViHUR8LaSfhcBbx
yLoPn/ucaOZzlwAttKkgSZJs2+SYDAfzsXhJyo0l7OMUbYATtXuZbjIDjHjyQ1y9DuaRZtPm/2uO
IKx+/nk5Ov9QfMHnZeImRddPdxe1m659nxMvh8qC6c3Bo5AcWrHfiRCqoXNPzGqNAXVxf/8zSRdU
k3Mwqv0g6yifbazIyaDX8uiviXMsnnsQaYHuOFYkU1o/9zSV5a4SQzn2rZuE4sVDnlw1/siMQ96+
0bojXSk5telq/evKELNowW/vU8PcNpiHBKSvwxT7QfKji76ypzuA4vdiS8LpQ6Cke3+8bnBpyYPe
Bhw9eI5gNGrnjpbtFEFRvUHc0ChatO7F7LkJ0aFE1/LupTByaohzLE7nVlTMCm+N40DKeLA188d1
V5YWxqkFbvcGfaUZbQNXEq20ZWh2z8MhSe8H+l7lntavSQ8vmgMqGoRtqFhBa+B85DIpVgWNzVQr
VXZV5k6QpCRrJhAEadQGIarkKLT2rvvI92p/RwjWBw/DYLXBa9W5VSoJRgkNTVh12t+CD/ZYLXAe
spj028pJPhTXlnt7+29R4LxZvhkqGctZnCuY7VCbJ/V9+KYcRW9+E1+E/5LennjIMyBJcZYP+oDH
MZoGtt7fKIbTho+6tZImLGab0CxEpZiBTXDpOx9JIF/UflJYuTrpRNxAhNGJ5bh4Rvf3Qdbz+rGe
kolkVWUdQFPTPqiJRnfXZ5MtEX6zn34C25wnGZnVmIqQdZT6huSodUuibtfnE8nNG0FdSa6Xth8Q
jN+wF3S08RXJTmzBglShHBSalbnPylojKH0JznWHFgs0Bm4LWJrodkZv1LlHRtMXOMhxNzEmvw/3
Q/UD+06Zv6rPHJBN0LZ1CYk/Zs2j74HoDNY2KF3wQL1f/4wlZ0+/gtskxSR1QtPgvheGor7RixKo
VBEiI9etLCbUwKECqsVoA9Elf+7s3Ol90FAk72nkgo0b4i+yCw5BoXhAIxXObbsyb8VD336Mq9W9
733OL51T29zSaedxMGoLaaA+3kOJYx+0wr4rsl02PsvivhfZqyS1x+ZVLn/HfWpPkpf0h0nAO/Ou
b94nzenpVpN2TeFh/Tth8Eso6S6R6FaNM4htCDs6Jm7cb/7TmOEyAPQuMN/8mOk6GqPaCdnykIE/
6L0Qb+dZ2wpEBcXl/CNKdjHqoXXpGSuHA5uLy/FCk7aKFlUJyLrzuWpnC9LqyJH8JlIBsUktkFko
UbWZBEhFX/dxcfWBdvF/ptgRf7Kr9XSY036Y8VyDDgI3ast5i/6Sp+tG2BK+5g93DejNAJjNVsS1
tZS2yT6qJ1sPExKFgR+Ev4LBdI1wDQa1mBWBVvwfz5jnJ571VQDgUobJM6VwF0IVQMupbSi4rnax
EyqFEwEdqc+HsSEinZzrHi/NIKiMGE4JeGiQCp0bRzdd3g9g4/NV0JS5cqHlnpBEgpNQPf8PcZlR
vYrIiEDKyXMYC5D7Qiu9xUpVGWnx/h73DriqXLHX3TBfycAW/QIDJOPZgDwKHzJRYa30iUaJrwQR
1LciQGzjoYmdLp/XLo9rpri4qOYTAC1ZlvhVm+qbBNdhN0nC2BMzc62YsxigGP3o327p3FVG7BIh
kKme+mJZp4rbmnWbktBqjM6r436uboNZGrJpL2ioZdnioEB+boiHACxCs6S5CZ4KY7fU5VjZKjRI
pF02G2F301ryKDtyTPFzqORKZXeDIWSPRljE9ZckRhXqiLo8bqZAowXR8lqfbsxBBuV1qI9Nta3F
EvozfS82LQFBRmHa2EZo2lo7HBaiABPqYNAlVAVAJH6+XK0pS+NKVhJkTJX7PpPK+WzsmPxGtzqh
4AG4vjmWDl5khbiSAXwOuDYvdlHNCZoSzTb1a/ND0uu9gTMpUIMIiArRF4rPpgRZk4DSczofuim/
HWJXTZ7yIfAG5XMU/ED7gALHx/WvWkiRFZRi0FYHpCsYz7igm1tD2o5lmPlqVBNZEEku5p6egves
9ECoQMrh9brBpQgFi9/9EuzdlRdoRuJYNpMQZ37rtRLJIYRqk0/l1/zc+dAu/w/GwHvLlP/AbAlA
1/kU0y4zCtA4gYpn1/vZpqtI/yPd29k93VcrYKCFnQsMxx9TbLWdRN4igi25Z36lOJ4j0/iMyuiX
JmVroW9xIZ1aYl9yYkkbggBiZLA07Ydki6ZpvEQE0zOEKkD8tS2E29yF5LuKrky0GP8wxRd0NaO3
mZbPK6O7tHgQDS0w8TKWV/7Ezkzo6ZVZlfljfTvKbjLaqTi6FkinnuWf9bGq3PwxzJlGeyZOJI2P
uUyicaMVx+sfspCkM/jMP9/BnTu1Uc20EorMz7KWgNhEqqCeyaAl4Rol1FLIOLXErSe9zPUBXb2Z
n3vxY7H2CP/dhcWlDGeOcGvICONpygMMaDzZRuHQekOTJwpqqZv8s3ovItJ/zoAk2OLLtM2fzbsB
E7+WMy+9nLKOA3QWgj6PKRueL682VSOo17RYXsFDvdPNu7KzR0dsiNWR+rXubWn43f6AbGNek0aB
YNlD1RNpY9S4bOarmPXFbQVAHyQjGaOOxc1tls99Klf4mm4/QmB9Dl574SYz8RA1ldtWuAEmINJe
Vf1+7Fov6xuQt8Z7LfqXZE3sdq1ghYGwGyBKEBdycbKdk1GQlD7zf0jqLygiEdOEmE7vphroYR25
3waSrwqvifprUNYOqsUZgfo7sioIqrBmzPMZGaugqk1zxPo+ouXT3am7+b3axJtsZzz27jOo4Gzx
3XJEMKA1N91KXFta8n+MXxQ8xaiv81KdMx/swEAqNDeZuAqtZ5PIr3t2FwUbLzDMEAU7d1BLpwb0
1yKW3LzXSztVvQaPHdA6tbUf9bMFUWnDrdcUrr4rItescuUhDU2KIB1mnjm9M7i5E4NBz2vvVTuY
yEg6J3kQ9or7umvvtcP4tMmP/d14F221r8LBC/Axfr8exr7rGdc+iLuaR2jub8wCH6QRed/8Kr33
yG5s+nFboeOgdzpX860txNI+q+1jcWPhG+sb4fi7cQw33FjPpgOswK7dhrcpeUU+t5HwdzMxNt0T
Jal9/WN5IsDvHXE6Z9yibIuqDeUeHwsCTPSZZY+xbqd+awuO/OJKR83ttsGd+NLtWnt73fTlsQMk
M5J/hszGoydf45abyqCqOtV+KkDgA0STVuThybhDeEKVLUDR97o95sn5tKDlCasTiGIGFuOfV0ol
yfuqLlvffIaj/e43IJr1j8xZq78u1LsYnSjTtQHRK4TcuSCjDaqZoUMOhuJdBIBBd7TkwzCoxBhL
R0h2VYc24RVsONtavHMGiLlYtRJU1CJ3ojVWH1ZFUbS+SrUbiaJj14o+6l7xern8uj6Ol5EEem4i
BKgkWENXF7e8gzFTYxPQKj9sxANoJXCTWpOUvMwEzk1wi9KkQ17qU9X6xjB6aVPijW9bVU5sSsDI
rJwJK+7w/UD5lOidFsPW2KrHME08JVhDQa+Z4BaEWOq0kDrmzgQxwVAjNHy5PieXewmTj6s62HLx
/4U0S9QERdVrKeaknKBgguasJjKdOS4cLS1cWg1flliv9Puu2eSOdOBtVDEIstbPAmorerWbzJDk
2QPiCel6YG3U7XUnl4YRZAkgMmAC1yDgOT9eqEKNXM0xjNo86e5kUDBC6eLP60YWao1sKP9Y4Y6T
IazVtJKwvCvSPIMWzEkOL0FH5r2txc640hC+PIZ/jLHfn9wB4jYvZs3KW3+yp4nEv6y3dgJt3Y/r
Pl0mX+cucdsps2qw5wewMnrRU/Rj7QRe2q1/RgwcGudOSANmIWwRe7RGdYXZ16weCZ6PTo1OXTmu
lsLcqSluJw1JCcDZzGJ487sECQ/YaZ+Ff0uLijORjZcB3CPkUBDmuGAqqVXUxDGszKPgZOUmlhSv
Vuh725nk+sws+/PHElvyJ/NvWREdC7lt/SK3chLIkC2W8hvgjn4IVbGSAS6uAjSZI/kF9Bvdv+e2
tLYdE6pNWGtV6OQR0HjS+4yk7LpHy/sHmTU40YHIvtABGIChL6UZZqL6NmwAypZrV7DyXWmCYTty
ZSO8A5e1XYTKTxAtu2M4vl7/gkU/WXqNZmtQ2PCKjHGYgaQjF1s/TV4LC26mhzBagxevGeE2rt5B
Vz2LJHhpCV40RDepMDxkQrwSYxeuktBqQj4NHgLGLitx0SgILaEz1AALJPsMUFkSTTCCpjYYH7Ma
AqtJRtL5Ux7A1axAVmx0aZ+5XYH3iILea0lhy7iCVvFTOUfb66O8kDiefxk3AkCrVHFXGzhycIl0
hNoJjjWA7l/B7GZ3xnaQgAp2jGfjTus9/cP0zaAhmuqv3Wsugw8+A2/quOPK4MHnGxq6Vs3NYOzR
3JdYdiQ/jLJ0k2b7KSOavvroxo608yyLVapxmwYomj1ocj4LgqBNjVp2DI08x2TKdnXyq7Bc7S2s
fuGOS4D0FLJPsAmt7N3Low8wJHDqgPIFeZfFkwyb5QiSEAMtjJHxpuk3dfJ+fTYXclYYYPwEKp7z
0KbMPD8JRHWnzkWq0t5vm6HXiVUmonTbJ3jpP2SdacUb/Gy9S4LZKY6amTOk6JPK2MoCcFrO9W+5
3FpooMdbH7sToDuUfwEXkzlMzCAafRSppdgBC4e4pZMulg50/Nb4Ji4DMIzJ0CthlwLGOnPudydk
Ugguy9EX0nSnZlNjlxJixkhH3B3ztdR50TUFakDgMFHwlsnv5nEuOrMpRx8wF3EPJnj9bgTh7U42
RLqSWSyaAnrNRNSAyBEP4A9iXUxytYdjE6ir0JuabmWtUEBJjWbD6xO2OIZM9gWXHXb5YJ9yunbM
uK+iQB59WsQNCeVtlIB3dJpGt9Om2b1ubAFG+v9I+7IluXFk2R86NOO+vHLLpVj7opJeaCWpBII7
Ce5ff5zV90xlongT1prp6W5rk1kGAQQCQISH+8orhSwloCBrNwQ3h6i8j7hN1/OjPEnOnUNMNriV
QcBsBUIhZ/GINdfZHfZx7mWEtKFVdFZ7pI2V/6z7AW8+q4rzCYLDyvDUjUVevFz+wK9bFd+3MrCi
DXhVa+OuKG3fg6MaLYGPMcDDV4Wll2tnlyqYhq9z/qHxJMN57ZUOhzvMrYVYUqNJ82ODhq4rdOHP
R1OSkkNXMfok62MjQOxtjAqrC04cYHDQRs29ki7P0FfXXLkzP3+LmyEkiNTYJPr8aN5rP7OD+e3y
z2+UJs5/n4tloHQhkJbD76vQFPiRXSWPB4e5aAKrn4t8/bfA3tcj6NwetxZGkWo9eGpn4DYhVXKV
s53yLTV/TO1uAlbU1h8mKVA6Vz7UaeKhSOeO032b/G50UQ//BvL//Eu4aLbUpkHqSUN3LQm0/sp8
M+trFem45i0Nm9KTSwO0r05/+yaYgfWGf34untvlIoCj6tKC2s382DuvdeO32Z4tYRGHqFV/I7/y
3WVzW76PzsUVv6qsCQjuOaMNkKUpWLk80kxF9b2iM7DV8a1Dm9gd1EpEQbzpTxoOXdy+Vo5vnuKC
sm6l+K+Wx15TfZO+Z+DWf4oP3xdl3w82WMepHV4e4dZuM8EjA6pzQCjwCDmPqLOjMKqN8oJngcnC
VE7rcLY6UaJq/RV+1U6tcPPY5E4ST+OwPNpt5bVKvKvqXX+Nnn83vrKdVHCV3dol0PABJSee7jjf
uV2Zd3mZQgJteXRsUtzIeCe4eWc1B0Vi2o7p1eOQptXhL+bxxCa3MwelHUcEadiUhxQgoXraFU1l
7//GCkrwSIgByfqlRw137c7qKKq/qt5dQ2f8dQRWSWBky+lXckFnlSw0ceE9d4kpg/R8L6PErHYT
uSaKFaqx9pBbdunP1NAFE7cVohGhgbfCC85Af+25NaQvpSquC/lxwRHnjnbf/cI0lzdG2TeCk2zj
6glCM2QSVzpDMCjanGOQQV90FtvLI2CP2mGaSkiEZKzyoP8we2Umk5ehQ93RGqFD07QQaLZGxxTc
ljZnF7VzDbcX/Iu/La2NKYo1InexIG96TDOI3FOtn/0MmRMvWezff+ExNlC46y0B1rjFXDK1mKwY
tGrWMLFwKRTZtdta8v69FfQRWEAprLymvMiqUUhqY4yJ/FhZ432ZZY3bO/3Df2eDjyFOL1k0h+9n
haS4dOiINziiWuZGqRwYNtxyDEREZLh5fl0rs0pbKyZYQQb/iG5bdmXZs3OIp7l76GUk5jKbQSuL
gNo/11vgS8lsukpM5qAB0DswqOSEIxshFdHMi99LJn0itZ57ST5TQSfX1tYBBwxqGmhHhA4xdxai
lN6UTqHKwH/GsZ/heHocOhA+9WmePV6e/G1TkD4EoAlEpzxvrpSqJWGZIz8yqZ89NU+G54rZumvM
QIJcNrV1IqFqCXLCVVQZ8hvnAWEyDEpzpsGX5J7cLGm6BLrayX/jTSdWuFDQtQXERRCxQUHd62HS
19XBzHtdcH/YnDbIQ4PzF09qZIrOx2Kr+TRkJlEewWwBBs4B2MF6UdMbpKRMwRbcaLaB537a4gm2
ax0gnFSy5ccCGQVUgOy2HCIFYhfjnmiL3EfDTDUIjrNlaH3NaYp5r1FHZi7k6RlK9rnRI0WW66Yr
U4MRt2sNtD5XeopGhcsrvD0rFqhXZQtZO/5tCo2FXuqUWEaDXFYflc4yXmd5ZPdxXzmCkss6wfzF
A1qkAPLh/QKENLdFAImz6s7JFKAb1edpMX62jfqQGI9EQQMIbs8rtqQTXKm2hgeyqfWMgQwchKjO
F71N9KWZGGyObZ2AXh5SV7WUJCHAE0RgauumAzJw6Kth7UFnqZ2bmnEdGJSqVh6TFGz2V53pT3EA
7dl2FNwJtjblqaH1z08e3nEcZ2pqV6sjl3dFQr2cFILE08bBiOMJwA3ku0Any5Mbj/r61F69gjBy
LDu2S8Hu4RpjAWDL82UH3Lpno0K7SrdjL1jwjvPhzEObONOA4cjgOvdUMvhml+ghndrpxtZbyeto
NUZdq6Oyb9jXZm/P3wpJqwWzutH5gXQJagC4q8JXFD6BXOfonYZMrwKYhOmSKr+edPTmqy+tDREE
VfGao96B4Ieo/ljjhT+bNyzvgz4fbouqOkglmQRbc2O/nH2QfT4xdVs50qiu+yXxTJ2Gal5dxZiF
fh7dDJKfzRzpIhDwhm/BJgjhLIQDvLG4/WJPNYTFKINNUvh6eieXol7x7VF9WuC2yYQnl9O1sKC3
SRzmqOg502M/0ud2aJHMoPf1FEeNMwreIVsJpLORcW62IK1b522nPM7lbzP7Jt1A5MGtlvkplfVd
lVK36vx6pp6jNQE6am+yyqWOgIB1o0qCyYVutQrMMzBaPEl6uZS4U0uIEUBlacCp1NLoZZbhlaMC
sGZZIPkYH1OzC2NlMt0y1SJtEgkNr27DheGzb+DcymI4UZwZ52A7Zv2bLMl4+ZXD0H+bBtyUFpB9
R2M2qP5SlCLh7M2wcjJ87gg2R7tU6Dp8C90Ikv0Lt1dPt34uuSiZvB1UPi3xB3DTNikBZBkx8jGH
jDx03m+QvE5fmqfxVv8p4k3ZOGUwpWDFQvlJw2WJ2zVtTGkypK3yaHaRrj1KLNRnQSZu43Q5M8Ft
m2FQ83weG0Qn8xdGBJZBtXgjo43j7HA5IG8v0udguI3SFaMxmiY2SrF4QAjtDbtwK7O6zSfBhWzr
fn82Ju5CgDvnDOElhIIe+dkmO7RFaDLd0/R3FXVKKRl9RfGkVLuDEG042bt6wOJRv9XncB7Mb3qh
vRtU/n15+Jvx6WQt1+k5OV0VvM2UwsBE28r3hPpyXLs6FOzpDybdlsqtljxetrf1EEbdGSlWE7zM
6DnkDJZ9SlPkKHBvGNwWvqqBJeHN/F2org2kUv3ARDDY7Sh0YnH1tZMhFtUiz9M67yyJg7qBYtLi
7GoIos5kp0tvVRaNvbqrK7ly2fBidIJQvHnGnJjnAlBfNDOETfsVculAcNVWUpeRJg0E87q5KSF9
gWwG6DPBKHk+SquaQJhXwoxpe+rzQcfuX0DRFakusjUg1/BEz5jNLXpikHNniBFRVMqwcXToh8x5
6/a2GkjK96JO/G55vTw80eg4ryF9V9PFwRrWVf2D9Xnp2amiuEWeZ95lS5sb4mRYnLeM1myN8wRL
i9EFhXGf2UGr7ZkZObNX14uHZJTA4mYEOrHIOYhTjEU6WrBoDeXOjvfz8MoKNM0N4eWR8RsBgDn0
Fp5IBnFD05ZGV9Mihg5S/4oGTk9pAfmxlPpKRTpo1UlRKfN1p3JL+mCzh2SOW//yJ6xDOTmMv3wB
P1TS0A59zlWEhy+k+7LMSNzMRNnCKq6gHe4v0u6yQc5v/p9BgBSRpgBtJY9G1uUOSLIYQ9ZzpLFj
Lyn2sS1SEeEW8MMI2JiAtwTnNQDX3GE1LWVpT0NaRZPxW5uu4oqAFsslhmAs/Cn/j511IOguRhaW
R+zIA0lAfALtLIfkvq2+Ol6uVJ5iuIrnqDv151A9dgkVXMv5h8KHVdgD2hmocjRPcLcYedbrFoWP
KiIvknRMI1Dhpk+yGRbAz2u7WZnc5ndMw6bZNbM36T4TUj2tfsl7jW4Ah4mszJoX4+4b8qLXsSZZ
0Hs83jau465/a6HjvlZuqAIfcqzf6Gvz7bLnbLmqbgFEBIw3XtL8OaX1kzYqFuTaclwYu/yWgs4s
ryuvoDtVu66JqMNtyx5uIZCORosbnIlzomJkxiARrY7sqXuu2me9otdl/lriHW9JkPZh3f3lAW5t
DRxL0KRDKhhZfW5WldqoK6dKmkht7eFmVOf+kI/WMW9nZX/Z0ofIBL+ASOavErLIiAC/eX42KdBm
MluLNtG6bmTfHcie7NvDCJ1ywtx4B9zUwT6Sq+6Q7fHs3bfJNckj2QdvW5SIWtf5G8iHQ59+DTfT
SrtkpZ2nTaRV3ysp9WL7NY2v09jaMVMK68Y4Qn4FCoDPl2dhcyOd2uVOaKbbSwxajCaapinUC38o
bA8UOPH0jDVWMs9uJN8hryQPlYcB/bfVbQuhtV60nTZ2ExqgUN7+0D9TeFmMwUzjsh7xGZkz+ql1
nbaTq0y9qxnE0ytBnvgj/c4tvYLqPWAgUJjWoJNxvvQOsTpdMusmurLWnfsCQmQfiNaw2hv47x8/
FXdFn5IgCf/5K/Pegav00BcVxC7xDE/2FW8KZogby64mKIhsnYgaUqSQgAMMZz2Cz78umweAYSbM
hd4vLiRXIQRDvy/GdMes5SCnEloSroEGOozZHMxGvu8aSzBBG6uhIXu2MoCjjelLTSbT87Kwx4JF
/QgRHog/uu18SJTbFK/jy/63EWCwzxFf0I0AkAjf8Ez1RF5GNB1Fo33TgZ1Cy6+Z3HnlcmwnkAf+
u2fVuslgDaVQnFMGUmrcJkutUa0hLMcilrvqbsHz2i1EehNfdzJ8GHz3NoQrLbiYxd0KDVYlGcN9
M8rJDzUf/Gxvo/827/1ctVza+ENd38QiumbuggipBBgF5hMAUwN5ZIM7D6mUlY7RjUmEOmUWLINa
RhIafwNraLPrslArj6FP1+s1BnWbhQpSlV/8BQz8qzS5sqLk1iTvuccmeWwu1bQk0ZxD7WpEpc/L
9CIOHKheHckIqd1s7gvBtW2NTGebGC23q+LyWpVFU9VHL9DJCypFmszOSy2JKlX2mlj5PjHwsv5L
91xtAE6/osbgpPx5G+usn1QLNpIkKI0AnTKWE8ahnv8gotznxhyemVr//GQ4Wmbbi12bSQRXeaRa
45rznTE8SI1+p5QPl4clssWtV6X2Ra8ZehKVg0vqR/WV/I4HSLkKZm9rK6ziK0Bira2Q0M07H9PQ
y7NtlAr8Iv3W9iYkkG+sZpdfkczPr4pu2U/1++WR8TicdSOcmeTOMzRUSVphrF5RTw8AVF3lOK7o
ZPjm3Hk2gX417SCkN93LE3HBgL/o70WW7S5/xeb8noybO18G1rWWIWHcleVXLMz2xbUloRXuspX1
V75sgDXTBaYPtB/xSfuBpUs9q/AYlqA3GJkiat0v2SJaRFVghhvMnHVliRIxHJPtAPHZ0aVyHU3a
KfSe+tfodymrh3Zxha3nXx4w60qeDI+Lo5VajJITw26ivif2EiyT7o0U4OtOEL2+HrgflizIgQLY
hBIrN0JnQQ9FuVAaZbZOAlrrwBcrE9LQS/WopAr1iqz8jmLMr6pDYzpoM2pvTsonDUh0wdm/NWbA
IJD413E6oUx6vmGyNpnKucGYM7U+GjSw7QHd4IsrCexsxU6oZKHZAtUeXLu4ue2dhpqsspPIyGq2
6yv1mzXqjSBAfznbMa2nRriIlhaVkmqzgcG02bs5etWvWs88oqD7moJmsO5T7/KG2Jw9ED+t9Vwo
WPI3+p5lGp1UjMqR77L5u2PV4E/0OvXxspmvT14MTFVxOwOZCW5JMnfY2gYx7RRN+lE1QExqp3Sm
l6bgI0JzIZA0oOn2pDsQGQg24tZ0qkAUOwAW41nPeynRaVka7QQvlffJFNLKs362sYcE4ViJyP23
/OPUFucfY5/EGS1gC8VUbyzwdy0IXiILnHOQeFLnaYYFUC2Cq7h18/7fpTg/TgKgyi1NB84c/dcc
bsLGZU/N2UIjdLT6ogT9Vuw9/fE1aJ6c1vkwp0DBwAXkpvUm84cBOr6S/RA42rrd+Qh/aoU7P23F
SEpzWIeAotA3Ggz7X3aYB6a7v2xINJp1sU5GI6utIckSFiMhz+BP3zVy49qaqOi1veSfC8KF2Tx2
8nLWZxotmeHS/r7Q/8sV57w21s3KTitMF7q5vDK5Z0ou2IOiIXBeq7UdsJQzhtCD03uGfGJHBQCN
rRim4iqPIwBnOq7V50shKUoCaC2WooHOUwNKzjK1A4f9aOrg8ppvhpM1eyavZFPAqp0bGoyBQT25
xBa39YOR0hdHu2XaA84mvO7XBpRZ4GSbx6x6YnH9ohMvW1S9MWoCi8mdhKyKnrv1Y341+4blKh4o
b4dKcB5suvWJQW4uRxmNqiZSVpFiPZOsCBqIDJoiIzy3xEecQQ4BIDk0ZK9gsPNhZW3J2obJNFLv
TSDfruTc1Z9JYO76ILsqfhj3epi741P6Zh1T4h6aNDQFPsNDnf75BFUHB/+az0C30vknsEYqJpWZ
NMrncLxffhW+2Vw58XGp741cj2bthSGLdSv9IkntWv9S6e2LdW4CWJKTcQZ6LJLZmwZUNu1kT26u
7fG9mP/mYELaHG9NdBc6gISfj9RJqsQoY33d4qbjriooPphPRKXrrW2O2xdyrDIkuIESOLdixCvd
E5RaI0A+9o6THme0CF/eflv7HJhXtH4BhbVm6c9NAM/TAwZjI7SDN1GvQvJqzi/TJEinrh7OHyAG
KKJWUXgDVA/cATLaGlU7EsMKWtJLF9fLsNN7rwMAHKQIyzx4WiLitdh89Z0a5YaWadjmugmjxfwD
dZsxlt12Z3wzlXeTzKHZJ4d4eLk8m1vjhOwrCGpRZ0RWnjuOO3CnmXHq0Ai3LgnJXBIskX3XFOFf
DQ50mEhP4+K35qnP1y0zYruqWJJG1jThKbRD0c+aqWsiHy8l98mkuSmFSpcoP8rX6T82mYm7HzJl
H/InXLiuGGtMSJnSSMOpQ3UGYd0C9OAG6N+I15Cb+Zuk3ILm5qjG99C+VX9CdKcJ2/fUfLI0Q+C8
fAfqP1/zUb8CDaoJpfrzWZBsJ2foAaPRHEyP+kt5b/9cwv6B3I8P5gFVtD0mBt37w30Lvv2fKFBc
Xm51XU/erwEZR9npH/vcUUJtVMslDfbzyo2vDd/4Nd0BeuyO9x1wfz+U3XLlBFJQjO4Q3xAP7E+H
fG8+X/6KTac7+QjueFEZeJjlBn6ujs+NiUYjzXbbxWuLvWqFCWoIOcgqL5vcOrRXEiOEJlDN4RFw
Pu81STPQx0NGPl+0owktdKu/Hkq/SZyQ3BU/LxtbF/HrJH8a465TDh2dhGQwNh/pPn3sVWwtURjc
fEuZgAMDF7ZOJX8NoUrfSxUUEqNhBTcW4Csyuz8khj60rh3rrLlbr6Wak12T+DsFCvfyELe3FQqI
wIuiCo1/nE9oVZM2ZlApi2YP8TG7r1K/fExfl84dd+NdS0J6K3vO9+pR+i59Hx1fYH59g3yZYnDx
AOQJciokpc/NW2qvLARdbJF5Px1o5scvWeY2r/Fd7Dbl62+Btc1dg727FhdA/8P3RyaszqQJxABR
2017ebwfr+1ftHfVynal8blrPcN/FjWJb24SOCpkI1C3BDEAN0KknesSHL5R/2bt++fMA4iJemgi
EEzl5s44scO99tD5VNZDOqaRYbw4C6p1tl86ka6/SYehnQTxZ/OIW9/g/zeqdaZPrrKmCqelJax1
/h+kpZ5iv4+WGxQshSnU1QO+eIi1YlDhHauXnFsqls6JMwnzV0EFYErCBj0GXpPsqR2Yh+Fl0nZ5
5lYvzLpWUSaNRQnwrWsKkNT/Mc8F+hLKdXGdYaDh9FMDSxoRxJht9/j8fS6QZ5YTLwbF76vX+uw6
q8BHeW1ZT3jxoKPSbQTm/j8L92mPi9npZKOpHbCIqGTae5pau7IuDp19F1cmkM3oarkhGsi4RI8t
wSryJb1BmWTVLGBWC7PoaAaXN/b2cfi5SjztVVXSNGYNZnEI5yB+60Id7TYH9iK9Or69I8ckd3PZ
nX/F360fuuLK13MI2j212V3+DtEouV2hDkO9DAyfQdCnKUs/huG2bUQ5kfX2+GVD4NqMkpOC7CU/
lVKaIGSuW2/xyfG7tZ8946r7Rr34qr2nj02QCga1GVhO7HGBRdYr2QarZBpl1a7Q75eVLY09aOO1
Md9W6HS/PIXb5+GJOW4ODakdUF+DOcDe3XQAK5y+W2q/iazMM+q7VojJXp8Al+Zz/fOTUFb3DsDX
BPM5ekUw3+MicWTRbzTzu1PADv8Sef7PxfFkeOvqnlirNHPAGfFhrY5UT4dE0vDH8P5cnsXNqHVi
ZXXUEytab5HZbqc0Kvb23ezrV0L4psjC+ucnFkCGUpaJBgv923SFu/j1dFUEdZACfJSF0IvxQc78
AGHgy+P60IW4tFhcOAYcHM/iBN6h75QBHfY66H+ZD6gacAnZ0QlYjf7o2U/8b9JO3mvfE6/ZVXv5
CqmIveGju9ibw38JJf2ypFwIX8bGLHMbSxrrBewYFkCXRS8CCmxte9xZgIr4uCfxBW5WJ0A+JRK0
10E3kcQ1MgyCjb45uUBVOSpKCKtSDDcQpHhQn6AOnnbhAPHonX4cj81u+J3v8mh6JFdl5CCTw7x2
z6J61/2pXtmueAJNZNAfer++Ib/qnTC1s+53fsVPP4o7sLRYpSSf8FHSbRuqQe0zDw2yAXiRvdrT
w8v+tVk9PbHGE8DMKq1Zjpc0DhLdo6DybtxfpVt4JcgL0ConuLNpW7Hn1BwXWxcV5UuzwOB6cIeO
++n1txImcOjkdnzTbuUAqkvf2qA4GjtlH9/WOLbSa1x3VBctfLvu2XanvbQrANu5PA0f1DMXJp0v
JKGrttdiGd/ly9fSrXQAHv6g9R4oLFoIbj9RiBHML9q+fMOj72heAR9j3ScBVAPfzdpleIY+kV+a
J9/JUerGN4nAUfk2mo8ddzptXMhmS2FIVYZV0oBWemnW/1ve98VVvOO7kHRd4IA8TY9N6rzRUxiT
j45LXW0XvkLz0U2DN9FbcOv6cDosLmobBgEMY91/uf7e53da/acQpSq/wt2QuDu1wcXtXpJTHRRH
cHBEzeRWcgcXnPHhHBJ/AmE9sje7lz+XvWnzjXlqkwvaUO6VDIfBJrHnsO5rj5aAmsX5riPzvo6X
o9SzPR27+ynrb20nuRnAWF/nYPZa5p2mNAFR7Oelv5VE1QzhbHARb5r71GEzvsx5zACAmwNt30MU
LoesveQNgeTPr+WxFuz6zTv46XxwIa0fxyYZF6yzvKMPyx6QjHvdL8LG7wR3xa3HxYkhvpoOho/Y
lHsMbwyMaLnSXWeXBqOb3F9e4E2/BSkS6ukrZSFfDmYZk2epIFmU0dZvFSjUVV4qatT5OH2+xKRP
Kx+zenLj0CHDY1RSkkVKe6DpH2VK9pa9d/BqmubhbqK1m5gOhLFqLy17b9DGfaJ4RTx7HSBu+VI8
jZLlln230+IqBI8jinz6PmukgKRt0Fna7UpTGjf5o5OBy4WJuCbWjcV9PpB36PlGPh0VJz4PUCsj
UL1Fl0Q62hXqrnV1iH+q5LkcBaux5V6QK0NOB9lBYOv5EkHRTRBPySxA4bpmX9n5LWtDmgWOvFOz
Z3CosYGgYV+Uf9hwAlwdLMhjgn8KgHvOqRl6TfDCYzQiAL+1A/iUTdyeK5FImcAMn6+aiZ6xvuiQ
+OyOaHfzZyXxOjkXbNEtK4AwrrR0YAUBZPL8douFhD6jjsQbg/8EvfwuLNVuuAMQkp8W1i848eZG
cqpOZyik5kt5NVbGsbCnsG3nl6WXw8vbcw1inOfZ2JcQN0CpE+jE9VNOTMXt0iyziqqwmgfZQH17
VrQgn8BFkQaTyfLdkNgCRNEa0b+aNDQVBCBAJlpc0ouOQ4rHK+ZvnALofrttNkKi1XRzp9wD7+Bd
HuDmakGC5P+scbcoxWKTpVTAIuij35lvWfwzFt2IRAPiXqXActqsl1QaddYy7WKQffhSAa5Zo5je
eyNBV6eui5L8mzbRybn2OqAF3uCcUElaJkk5Sn0KyPmT67C3ds0C2XbBm2rjkEBd7NMM54ms1muV
VKidNq36UI6gJSCxJ3XSflqUoKklumJ7pEmkF7y5AXQkMBz1o/GeW7Rchd6swQyAIdLx12QsO0dN
/DHLKy9DG8tlB9ncAchwA62E6AsBhvMdAM4WdWw6DJEqh8bTgJbVPNDaN2Fc7/47S9yoJN2cNVai
LoMWKoU8t8RVtSgN5u6qFFja9I6TMXEeibaEruoV1E/XZq0yYPRol16cPY/x38TCE0PcZRvEba1u
Z6uhVN6l1RFCFkHRCNBQW9gIG+pB/1kiztnHZnCkbMESJXq/g3x9WL0lw860I0X7kRe70kI5zUxc
wmaPtYKpXH/7S7QyQc4BhtMPckfOPfRUMo0GRQhteV/I/STqMRH9PucUlhazbkA7YUToH0P+ITxL
tn4fXAagorUgfKGaq6ucBPjBZpYzdwVOqxpUsIm2HCfVEfUpbu3XUyPcVbkzirwy6vRjDwHvlaED
KNXv7P7P5Q20FcvREriCC5GA+FIO0+dupKaS0ah1rrPsvVVFyqNb+wYJRJBToV5uGjo3jtmwGSSO
MVnIXZntvJOJ5CI6uEpxlKCTc3k0Wy9V3IY+rXG3oiSz+tjOgMBJk3HMQAsFgoc5IWijyTsHevfq
EBRy1j1VKbtfLCjjYF+PN31fGiCfLZg/luOznS25ICBuesznZ/HMBPbSVlYyrtgnSiRv1GU9zFpZ
pGO7uZZIWIG6BYAuJJXO/bJlzdwNZgPApjZ5CIXixdw6u9Ce9x8L3M4a+nLquh4WgFl+rCCgIE2x
S9XRNSGyquturerH7l8qRKzZB3DFaaj6ax8UhpxRpUuUtTSPk8sEL8yQXTFW3/W97Cnd2iuUkP1l
J9qYxjN7XKS37GJqmgb24EcutHTQjnQ9N39xHp9Z4cJ8kuR4oCiwUjvX+nSd939yet2bghfp5lgQ
ZdFSCYpJwMXOXQLkFVomg300AnP2PofWLhrI/iWD5T/rA14yw1JBc4f+1DMbl+d+KyHogKrrPz/G
TX4P4JuZ6TiXWNqnYUnogUkJuWNdFcwpBe1cVlZhZVV/siHLotRsgDvTyLe51ZYDm3pRq/YHsIQ7
q/A91qqzYa1Ub+eD+x+TGFQvcpzGxMmvSrM5yuStzuJvlGahk5iuWSMBr6F1c3FTqH0h4+LaeVhl
6s7KsqtcH7/Lqfnz8iRthFS8y1edauDdQUXJLapGnK7INcyRJPl0CYyrZnhC5ioRpeJEdrhgmsZN
DTZGXK6SujpC02svL4PbJMZBqZSrNq12l4e1ceKdDot/scu5WRhjD8QRdH4BsxtiP46PDRM8XkRW
uAVlFvTv5gQLWrhyfPeaWS+xJggg2yZ0KCaiMW7Fu55tiP9RUqOLpxbzpoJhaJyOo59rr9pw/zfT
9WllXb2TW0iTWEk25LBCLXeCCmbkZIEwSm0cXFgTvClXfiy8ZXkjTNfTfgH6rLHt3k0nw/LmbBLB
u1aH/bLJTqxwDg2cjF3qqrReQo6WPXo6aGLj5Y7JqWtAELcT8TZuO/bnqDjH1iyWIh9AUZQ3uqvU
rJ+z/Eed38kmA4pbxCl8cXDgwONO5UJpQXm6QqhSTQXVH6S689yVX/vqNgNptTAdtRnxDbTPrw2S
aM3k5hLJIgupIYxtrD2ck+z7mD5fdjx93SJflgs9drgBQ58HaI1zzxt0e6rAtYQsbkdokBZW4xM7
qby5ySR3Hsr0qS9lw9X7LA+atMlCyKO/ThobXQdc3a5SM2jQm1hcvWv+gGWEuBDt0LyFDoWHveN4
0OF+M3LWu51SviTJnPlWkcbgAVVslyUaIWjvBJGWs9D5xenr2BsUktwuI1H8qkLXad3ktls2Qxsg
KQJ22cmcIiUBZYQul1agkFFyS701QdWgaeHlydme/s+54aY/sZtsqVOSRjWYjOpk8CUieLptRhc0
jgHchE68L9R5iDp2j7QsstnGvUIibd7n8uAaolvXVloT58unnXWkJ/HF7HMrrWTYMY+FE4B+SjK8
WMdd+Uh/SQetEkzcZqQ5MccFzWpJUYmw4FTJndsLeLREU8Y5LGiqOzVW8NsVEKP6bXtcvl9edZEB
btXNoWvNasZckTQGUc5zO1oegUBJ+vLf2eECV5lrWt01sBPnx67d2UAEs2tZFWxwwWgcLmL1VS8r
hYbpip/7G/uOPk2CvpnNkPi51tyN8X8sCUIGDZCeKMMq1GUy+mT3yc+xCxzRhG1G+hNL3HUS2AVN
XQpYUvIQbaQ9aIyIi3ZLWdRNvb3v/7NbeJpnlWgzSucwBN0ja6LukFxj87iXl39zNChlGB/sVlCH
Od+SOht7rP66/O2DA4CVZPbYlbZrvZsiyorN8azPdfwPeQ7+DsMkUlblVAL4Ie9w/XW1qXAbEY5s
czwWGGjXnD9kzdeYcBJicrAZSNRo0sgefQ2NfyWz3MJKXDT/NabgurTpc0h+ImsNbmk8MM5tOQ30
66oKSSFWBCkNpiEEAq8q0Fgb1CKM02YsO7G1brCTcSEdP6ZSD1tQnAUyLRGcAKKf58KZugxFrI+A
MPc9skIs0y2/J7EgCGw6wMkYuJAGxZGitWSMoZxuOuPdqI41TQR38c31B+EINFTwPAW8/HyeCEoM
eLUiMYSMe7Kg5TBX3DZP3EqOxlyw/pvnmQrRI1MHMBgaQNyikLqX+gXXlkhFsSSYh+XGGht5R1ip
+GTuqYfmtGvdnnV/7qfanWylFkTvrSldS7ZoGAbcB+y358OFEu9KWlBhSpffKXma/qJHFHpVn7/P
nQ6mndRl1gJu3ZDOLzPTtcqfjSbwi63eLyiAYLU0JPbRl8wtmtaAqyXRUBGsx6tcbhoP2eqo6+6m
HpKyagO1HQrCYCBYsKBZcZ/2djganTsZdxYV6bFszShuimi9+pCfk7kZhfqZGU8JvkWBdI6PnFDj
VXl+OzDRU3jT0EqyAsg+CIt5XipWObFqg0A+Ghb1fYlLJ9Co1PsU+y64HOPXReIv1yAq11RQx0CR
ga/r0qqbktrq0XBWZc9D3Uf1fFvKh2RRPcZeK7QyLoVgG26FRswgiH+hw4UIyc2iMfXZ1LIJL8mM
hMW+hTxhknozUaGqTNxYRH+wdb04Nce5aVJ0ldoqCvJr1DooTvGU1wVABkrjtjI9/MVsfg6NR2RA
IgaMAAOGZlcvaNd3k7F1S2dxpwdNvdeSxZdF/QdbgFqQj+BxhOoXqGl4nyy7hqYLRXtmOYWGkl1V
YEvKH2wI9tkOJPxSP7ky6W1DR8HlYOtUsNDuaoBp2FhZAs6jS6mo5mDqSGwkDSV/kI+HsPNYKX8R
w06tcFcQOXUWnG4YnTGk+1rDEycNl64OLy/bloucWvlf0q60t3Fc2f4iAdqXr9RieclqJ+n0FyHp
TmtfqF369e8oc98dmxZMzFxMYzCDBlwiWSSLVafOYcK2PLMmsctgxZCnn3JDEMTtQEtmxyoP5rK2
sdGNA+IrxB9I8zF3aQPniFQRz+UA6QIfjJOfaFQW7Tga/0UNAPxWeLahvxOBDavrN1Iz74PljaDP
Jjg15zRysobyhH5WveBvKywSQJ4gFqaoSNgIypeKNzloYTh+tpoSBfIExCXAu5jgELp0tLZA86PS
ojKlUdcC2r/1yhdRuKchgeac1X5143b6jW54bfqRhIWdzXZebuXm8baLrMUOJnoi0WuKllmgdC+/
QpmFrjVohSbgdBsPoReVWxrf9/rkKRGvPXfNHRchDAhDKcCnsEsnGHXdVjUQHX2Qb/rGfs+z0I6h
nXh7SGvn8JkZdu0iycwrQ1xwFS9dSvSBmL/F9yB5SHlNPmt3zLkhZhOPvaLRvsNtlv6p32EqHcnz
LLh64PDaC9a2F8rMOJV0EZWB70aSs0jYBKs8QiGc9Q/1EQRy/xz2Yp3/OlNDqYExyAINv54D4zKL
B+hYpDXqNdp7Hfi312ZtICDv05B2R7CKpt9Ld8uFHCxrS4d2MdbPOtWeo7L1NeHrX1hBpQEtc5qm
gm/z0soU4VdbEAAd8jYBdSpRh6Mx9Rw3W62xoOYLtBVokkFlytz33ZCKzZgBXDPWLkXRQqGdo1mn
FJzJeQFVncm38o0ebcByQgplJ4iGd3uYa/vJMnUdfxQgEFjOiVSsE7mfMJlGnXRoEre8CtgsJ82L
moRCGP3j9A/SruhG/+7hR1cbM6tzJwR5ZeEp047U7lsQPdLBXxInWsUJN64HBku4uOCUpgwprcWL
ztx97iwjpDXarvAAjMEwA5oZMa5dqFogdba5PYnXHnlpi/HIuZG6pkpgK3/VMzJjGWWOhfXRILxe
2s/Bkcoc9LkpVEWj4XmWDkB7JpKS+EWZN6TXY4uYRmr+j/aY7TyDKF1r+g64EAEdLtYfpfiDHcZl
PFmfOCTHQUaF56DBuH9b07Ds1Qmvc6H6AHb1sWiyeyHMePxJKxibb2FsfDbgmajTLVfYmTcEhZmb
RYjxSFlB5DCyjVwkOt4mNEwQxrdEtxI/a9Ba0nx01batDPe2i6wtILrW/vsBzEiFXB70ecaDMLFe
JO0uFe4Ud+BB9VYCXgwTryLUf9FTDEmEy2GKRaMKDR7Vhyx227oiKIFGQ+KENMfJghYgNbJ7rSAq
dTUe9nZtKc9MszEvVJwgNb30khXoxcs2AG9IvGTLynsXZW0ZUdtC2gt9FGYXQDEvF6uxxSR2gqvV
vvleoQ8elQ4QgzjR9GucHKr1Nni7Faxol4JsDHIeufx2ey1XUP2X38HsDj2rBlo3+I709aux9V3t
aIfP4D3yqldrRz1hpz/mR+MUOhy7y+l4+SC9tMu89ymdpEkr4EQQ/y7cQrUXnEe1SJzKO7F10XNW
8PKcK7ka2EQ+CKQXCymsyNgUrbwcAogkHMKiRRe+ajfQaR5Td8HC6cGu6ylRukM0cx7CK/0Jl3YX
fzvbsXrdQvxCwhyXRCjJQ69vIkd9pC9AYyLaa5+pSfSQRCkZ3qZPzjwvfnQ1z6CSRD5MB0ML2/dS
xSmYOASctqqgEbH+ZXWRG0XjRrZGr4vKu6QtHjMIAkk9Bp791IqJFxYu59HVF0DTEsH9gu1lqUbq
qg9oEonIH03DvVij/ctqPhFjvdFGuGt69Z0z4lXPQjIWMESIhEL79HK2uzmns5XOoAcQSwdI910s
DBBrqMxn7cVM7EZ8q8etBk5Xkoqc2V47GeFb+sKDgHuAZcOpDYqidiejhPkAXy4elMLNOEWO1dk8
M8H4koE4JggMCad/5Jh5Sooa/FM6EeLOpjyw4PWrD357ZouJBXJ9VsLJUJHc7sxfraUSiFI8316t
ZTGunAOSVwoQJ1gvNlc/FXWPZBecAzKhRGkFF8WnsgevmvQVC3em0JGSd7Osne4KVkiHhBvIkdiM
raLPkxjNOqIpDdtf/wmOJ0nuOOfb6jKdGVn+/mzLJ3VZgVnfwIM5t0o3sfTQ7S2RzM0iIm20Ealp
HnFsrnofOkW+eTGQdGPu5ToxcX/kWnIY5ddCjIiZvhrjzxIgxNtrtjY2EDTjiQWhmYXN4XJsMYjj
KrnGBhsxEge4yf4wBVrvqHMf2/KQ/gbbg8SxuXp2L4Vp8KAtscdVDBxE/ZRbuJMHfU/fxulRh65P
HYe2Ulj2mO1M+pQbnL22NqEqMIAg1YebwDsvB5oWSd8rJrZzBDomwQ4SpKCFRwjacS6I1Qk9s8M4
y5zqo5bpsNOP9adYHps02lhvIK/0JiGwyO3VU1d2HEh2gbZc0sEIQC4HReeqTIU2Tg/GmwR6BR5v
+OJk7IY+/3nGOZRKlsdiyNMDnX8OYUAqMOBXwrETdnIb2dP4dXs0a5v53ByzRBWiJ4BfC7STDRop
hycTVG1cks+1Q+rcCLM+jdVGNKsXYGBvgafqMRgyRxqftNGxTDcNAfniAumXtOqtaWT2ciG041hD
cfcQlpui9pPwFaS6pEeOWajfIKIoaT+SWX26PZmr/n7mGszNWYHacszbLEXiA3xc0jM6cogkPczI
5dw2tBoRIXFjGCqkTfFUZ7LKXSOnQTtDHSoWN7UO3rE2I+FgQXykix4mId7Emu6OA0TF020vBp6U
z2551EAVNovlXgw6zg5ccyNQQkLgaWmwQi33clOMUtZqglanh0m8M9QXPBG57QNrk/udUkQpDYqe
7JAhUKXGY6alB+QkiNT/WZiuw0YnssSb3TV3RSkNCTCo2eBtwexwUS4sgc56eihB4Rhtw17at0W4
z5a+72KnzOmprzmA4LVDBfUB5CaQwAXdNfOK6A1lEhtFTQ+1MpIEb1IuAG0Fg7/Q3y6hAkBoOI6Z
g6WurWCIKYqCZviAbns7Ee6WLtHBGfKf816q0F2loDSBF6noNoPX6f+4PA77iBu+1QGWpr9LF6GR
MFb58ihMO7Pwokp4Kazgnyc2L40wO1CNoJsGfjy8CoPCU+qU1MZo8/lf19z9bCzfl+1ZdBI21GpN
BQ+hrJG34fiE3KTP98NVKwBZLoTk6GhhY7uqsgZzQfwckhmNGoUEAC4tpA/B6nj0TmuXDlJJaJYF
SfLSaHe5NpXVofBpIvKphMweMmsDGVho7YF2mOAU2nRNKEIgIHq4fYqt7mgwrYPGE+6oiYzVMNZQ
ohKX8KDeToKxp2j+6LBc9F8NbxFvAB2lCMYg+XJ4CparLpbhAXTvJ4rhg0NLS/C4iRUvLyfoEfDC
rdWlO7PI7GcRbbNRqSFGpum0VeimmyDZonHCq9VVM/DAQLM5RDdYlg6tpkrQ9vCPVP+B3pnG04Kt
NLzSCpdPzanrrB5QS2VJQYbaxLF4OYVtlEEZ3LSQ0jGG9jHMZeGhzGnn3vaI1RGZgM7j2QlnZFPC
kJU3gNJCbNUhy7jUPyCve9814NC5bWd1ec7sMA4hNkYaTyaa6GX3XSScu3DVrdFEstCQ4ppiYXS9
FnYljUzktWV0Wcqz3Y6QHRcey5wTbihrFxW4fiEVDuGHhRHnclFE7NoZOu040pvBfG+FVHOmYLRs
YGeiXbA0qyZziLRBOB8Smsg2iDUioqqdvq96wUXuXXfELFd9OkovkSBBBKmQM6+ykmwrTQp65YNq
dpo6ad7idtQ88FSIxIyRIS3n7LnP64EYaYdUTCRXD32C7wjHToJgSRX7YzbEdqkDcieW+uQC/ZNu
+jKP9iF+mSgJwFFQPOKJvS8nBhv1LdpReHaDIg9x0eWEgOSZmqU2p4dRSI9Tqx6RytCfslTJHFqF
0Xsk1BpntVfvVSCcAdPA4wrSRcyVU4d6pcfKiLhkIjVUUolqW2/SyXhLv8Rf+W/JcJLaBoLutgev
j/S/VtmiZJxLqagksFo5pdXsRuM9rL8EJdwO2sttS2s7HyTvFloqUUQBocLlnKYa+r2bEnOqUgAO
azE91QHlTeJauI6y8TcVAIgh2PgROa5a6oQpRUOU7I/tW2rVjyLgSda4oZafFwMRM0q6+HR7bCs1
N9xrZ3aZxYvxq0JvIe6KSqEig5i+zFJMHyotEPf5GBZPYREmaHsZJmcwNWEbyNKPIpQUZ5zyagvI
QMRZ19V3+tkXsbx2JlBwVEB7GDSUSHUwPkPJk3/1HyLpSsdsONbWjirU36C7iRow3ujM8IWmkdou
grEwQctevc1yNP/mEFLnddevGwLiB0kAlCLYmlUcqVNq4dQ9QGpHRPVBaltifPC0n1c3BTCLoPuA
/BXkIC9dtZkasH/WOIcM8glCOXuXbTj+sroZziwwF8fU1V1fAJiF6p4CDZqn1geLia+4vyMyOYJj
gj/of7TInPGZZqRJP/QgUTZ+1S6SfJnavQtF60uRD+g0UpeTeaf1JVGgD2BkpC94yj9rl/KCBP3/
WV3m5CzYzcJOm8ZlVkFe4YBOdZtu4lPE85DvtPLV2X1mZrmzz8xMAs2DpIGZEaco0aC8CO2rTUzC
n0jxE685oGErdt6QB3RRBnDoNnzo3Zev2eVB/dbGi6QbCtIIaNC2wYy3V3oQlsgBblU62wlYc2qw
iVf0dVLdvNHxMis5u3AtGkEIjCQZmODx6mRiK6QJY1XKkwxtyFDEsMT4Nxos7/OUlyZbtaMhTgC2
G+3x7O041YARAGACO83TWO1Ucwt61dvuumJioRXGrOlLOoDNMhrNnGW0HKCP6Wpv2T7iMe6u7HAJ
EbwGRVs0xeM2unQSlLy6Ki7HbMl7qEAN+LSHRqQtB/98SS7sMEvSqL1R6FafHfLqDzDWoEPgotFX
jkTASdATj4GgE5gVzA3jNDUFfcoOVWZAQ/1uaVttxC8uwnp1SXRrATej2q2zTe5RaAli1unZYZA2
WnM3JC6AOP9i1c9MMOduaGbmWCcwAeRKU+xgAhz4t02sVe0XjBdgMfJCH8U2WSDH2wpZBwxOsNH2
gZd4uK5Ja0/+7xde/mctKriwxZzySKP3StTAVpK8GMNOGcAKDpCopZREjJxCd0BdXZfukD0r2S9e
CkNZdYyzkTInfhx2hUCXkQoRsX6ZGZn24X1/EF9mDylaO9t/Sn7rjPvWjb3O6Y6JnfnUKV+6DTSP
95On+rWLQkK8ELcewTTHPalXgrWL6WEOyEKvKyVfpudVckR3JPNWhjXD1kltB85b+SiC5uXVIpF7
2wdWPflsYpjND9GdOakQnx2yIdjUmjuI8sacvdtGVk+YMyPMzh876FfrFYxo1QnhdS48i+ObZE8W
x6G/0VTMfXcxi8uHnN13Y2yWqraMRnI6Qu+7neSZW91W8H4o7chOtpKf3lfe7Bh73aG2dP+z2dXb
CIx8G8UBdbojOqoHCje7O0L7S/ayJwnatJE/ER0zr5DUiT0+J+aytuxXL6XGJfWM+5HNIlZWMFF5
AbJCR7z2p9m5PftrqBVA+XDpIs2ogQKY2XpRIHZGJkBMoUJDv0Lm3AtSdB63r03mhpRUGTH0/CE3
OPfW2p47N8vsOVkXmkyLMSwjMbx2RLNLOsoHSe8+9D7iKZauBBgYI9S0l+z9Quh+ufI63DhUNIwx
lfVt0myQZZOK0Mt8S/MagxOyrvkz3qZI6iHCgFgEczarcRBo1dKX2tS1nYjFHrlttymfYnEEj/U/
z0gt/Qr/NcasXp5BuSHoAdtWouleM5q7sHvXjd6Ja0pEKfUGlScmtrpwFnSr0HULjzSZM8EMkfOr
CjRdJQ2gfVNFQbqso1+pqFWJJOgN8W876Lo9JGQ1iFUA0M/sWisBFZnVo10plLY/t0mCeG2seK/h
xdvYTYYUBoopqNMikcScQWI8hnKzdCRV0qtYVV6PtI0cH2X6I1K3Q7cN5YhkaP010i+q+nn9dnuM
a+fsuXlmjFMRT3MWVNBQCHTAdktkr4L5GNL6+bad5XV5PUxUwJe0M7I9zKarwH0UAlmL1i/lXRW1
vZK0fp0fZfODSo9Zkrt9y6OZWB/a3yaZrRcCLQwACFBT6JdoHFCsfaktMH65TjljW9t2KEX8d2yM
X4ZKLsxSjiWcknrT6pZTTf1Ta1aRreiUCNAYuD2Xa+fyuT3GZeZYCNAUtvglmIxi9bkzf982wJs5
xinEobOkYDFQnbQusqvyqGqcQ5jnD8u5eXYj0gQtGj2F3xUd5Mky0MF2uOXERxDvKWkGXaU/CjBe
t4e1uk4SWkywlUWohTLrNCG7KcgKQMjV44goJrTTwU8V0lYft+2sTh8ShEgH42V0xWIYUDEN5gXC
ljTG5xT0qR1Iwd048ig7V/1AwXtiIXFbepIv51CjmWYW7QJXG1/0zhe0478YB+glRNWE5gJkty9/
P466Eikx4I0GUE3lGpArwJWKPY92YK3Ajc6ov+0svnLmC4E4pYI+oLYhSDAVeHkKpkk07/9BGm4z
GDJgM1S1s9p8R3dVS4rmUUuB6pbHQ47FDNEde3vca+e+jMMYWWV5QV0z41aEkU7psFTIkCvUtkjn
zykxeUJA61YQfULADDR8rA6QAE1hQZsxaiCDm+qzxZNQHR7VlBN7rjojqOX+3wxzWOShPrSgVULh
CIyJEDhOR/QDZTzc4jIlZ8c7Hv8WRoFz/bstHv99uYRqLUtwxlY6qnVOouOQbMRWJaEKmpCYOlLe
cbYyMyrWHps5DUY1SVutkY6jvm0MMAsHBZlFTm8LzwgTTgHYEQdTjEHJg+V2qp0CURKIL7edjX3s
Xg1Fvpw6WYC2w1DDivjUfEDXa/Mc/K79X8k9xbnBuakYn1tsoYcOySdgeiEPyHbg54OlgJxPlI5l
XWsHKwik56DUxM8IT3oHmBKNU0lctwdcxdJebilsklZNFBNwINjrjc2k7cdSIoJcAKll+JxZZN6p
/xnZ35aYWRwssawHXMPHsHT1bEsthIXFXeKo9L3JHhC6DYPM8UHmCvvLJIK2BSyM/2EL6SoqdWOp
TNKxKuZhK9YV6mR1UXgWwLZu24nzs5bU2URyVR39cFSVLWfMi/8xmw5FFBl6CehlRCfR4r9n5yba
GZJ2KYEf89fkN23IeNLuhx85JAja+2LkjHZlM1wYY84Roc9avYS1YxNX+1ys3axN7WlqXc6geHaY
2CO3jLJSStgZet3RovChoya4jeYdhTZcK9lpBzUsiCEQPSseqsHammm6E6N0k4ayI0395vb3rC7y
2RwzdwHa7MFrNGgYdjifQnUnlfNdnFJ7kpR9nAEVX4iukDScWVjdN2dWmeMUin8FtNphdcg6r9VD
LwhiJy1kr+0njinOfLPwllEoE8sY4EQteGAGdf5hNPezavASSWye7a/d8veQvpMBZ87aQ6gNcBQM
Scz/5MaPvs52nWSSWSrduJQJzQQ/wpUh6rNXCipBZ4KtpzxNLs5qfp/FZx+hNWVfhj2cS0CqPx60
HXKZ92qi77W2dzTabbMMxPgKb47XznhsnoXGDURqqCgsi3BmN6SpKhixgKPifWxRECM9me1dvyme
KjQykP79ttOymZX/TPbf9pjNShNwkCKzikWNTL+CkG0VK26Z9/ZYodVJRfII5aQcTHIjmKEbK/Y4
9ledCkQYxtLvB5AkcxpbVqq1tDelY9EBNzAld8OUAHLW388oqvTWsNEm5LImfd/MgPihfJ9AmTb2
dWEmncJBHq2u+dm3MC/PepTaEXyA0lHJvEFETwPozxxjclHqnZE3Tf/NlQfeN8wuUPNIkFwuNbh1
aYY+eek4je/g3B5mT4JiE0/o/rvl6ersPzPDjAo9vU0xGKV8LDJoHQAzBrbGqgZWXhUTKBl1FVo/
7WRoLNI0SWDnGjBeTVsNrmKWltOYc7qTmzHYRJ0wur08vcfGSPcGNEt2EHJS3VkG9MNIy9lB709/
H+ZVsr3tJMzr5dtHQWmInJgI+SWJrUcPoYVoXg3lYxrQh7Yuj2Fn8hrl1/wQdWgQRC+FFwgFXy5G
bCZdj/4PzJI+TX6shMbWbCS05AfQv7w9nNUDDs8YRDmQvUQFlbkpymFSkSev5KORKj/TRPf0bDPI
97ICBkVorcSyk4kfEY3tLG1cbUROtSgt9/ZHMC9cPNOAowE1Cp63+IPtdzleY6zmIDaa5oS+WrzU
MhspQSdQ/lR66ITy821jVzE/JBbQaYsICG91DcCCS2NCLEyqJPTNqU+ro0Dlp3iEpnXVdqQS560w
V/B7cRA5FzLbDLiMEYfKwgSwpFTRE3tpNgRb9JwrY3Nq5skz235TZYc6fcJGE5rZa6cfNcps4ils
3V7qN0OznSHrpbXO7cGzOlbfn4HyJ/hF8LSSgGi8/Iy0Ab31ZFrNaY5f5odCsQF/yvqN0ZEATePu
tAkF1ygAbiuXfqp9rHu55HZPVeVG2q6doMVK6CGSNrFCUAcPSrBxO924lzLSCQ/NkZf7YEvuf32v
rIBPEF0oiBmZcykyqNKkNGhO1db4zL9it7cp1P9mP3DavfhYuwruo8avvdYb/O4ACa7jsG+d+UG8
n/yE46fS1aG8yHOcfQ1zfAmlmgpmjNmTN52LHLXduSERbMTruBgD8utrchLyJ3Q4z4SV/SGDrxcM
ICCggpLr8vdn93DezTS0CrE9SbEz6qXdyW+LnLZU4sTE2XnbRa5PBIhMQOUYqQ3Q0MJpGRehzTQE
bQtPTfrKN4r6VKTvVl1t0qiFDlR4KFPJmSWIGejDn1b46sy3IeOBU69Dj+Uj1AU8how5/mF2aRK0
ci9UenNKod1R6jUQqslT+KSVTqLK9tQ6pRASavVuQIely0/6wZmFlWMCuTCQlAArAOpVk5nzIC5i
0Szi9qQmbwHEcofyKwnlrZIXpDNEYlQPVRptx9em3g7VXZWFfh21dqM4WvgjlsAkKquciICF8S17
QZGQ9VaRF0Fnm8FcC8Igax3NlfakNGA7Uw5lbQvhZkQ0OiaktDRn7P7E40ZPHqk4ElCCuKkic5IL
y7xfXOD4BvRLIe8Pgj/8i/kGfSjqIsD9dApLiuqFBaSkOcg8DMV1JLiY0dCVtWgjKcaVUEIdTWAW
7rsTWsCb0M5TNzVfY+XeoF42nILSQd9n1/3mrPlymFwObhFhWrDsoC/E4ciseW8BIComkXY0Zx9l
vel+Gm11BEWqtrcmgogAdctx9Gfua+Z6zwH8APIHE89x5NSAC7vc4QL4kWWDyubREXxv+xm76Fgm
km3re85Rcn0BMJaYjZXJWqtJNSxNm+pQbwtnJF8FMZ0ZRV3VhuaB7UmQmWv9HoXa3o03pqNDcE5y
Yyfa5Z64D735kddu+N2ifDHzzFctEdHZCVdqSqdpOAeOnT3Zo5P8NnfFtoC2I+QeiLKX/MzLnNL+
AswK+A0HHSGoLeuesJE9YyOTCaKPqVdtMk5DyNV5z3wW8yCZM0Vsli6742CDINg23IJUAHbxFLnY
Dn3IcV0uP+N4EljiyjL5tlO+QsUdgy6cU0h+vX3UJCDNISAi4Xj7Nyv61Zwj049kMfCOwPhczrkl
CkOuFZp5nL0Bc674mj/7sS3tkvvJyR2UYu1FddDZYV43t3faMh7G9CLIgBgEmB8wKzKmC5m28hj3
1jEqT6Z8R6EXmNTvcXWXoUJ629TKEiLFiwZPGXfnkva6HOWg9HpUJ2hPjCdSUhuA8xANWRXiFuRj
HJEnGbh8OTOyc3OsksYsRTNcmQpHAwVQmnzmzT+euqV6DR0NEI8peKgxU6fRUZFqwP1OSlsRRWuI
WXlgBrARQNhSyGuau16oBVUNGtdFjQmZcmYDqELYJEiAwBpgxIECoq53+U1t9hNPNHfV0LcQHnY5
PGP5+7MDIFOnvixaJT7JJgWkws1PFfJn1Kcx5xa99gfMGVDiIKYRLRy3zAXWIfepGUKcnIxjpgOG
omZuGbSECnZWkliUXTD93PbA60cveh/0hdhHAohZu1oyZPrKKknD5NRC87y7+1R3k/1HIMlDbqMl
cpNCv/JddNpNhX8il1ewYeHaOFxgHgyN6IsBHS8OmsupNdVWbEclS076C7VnB4KdfuPZ3RtnlFeP
VsYMc4UNEk3qJMqTUw5crAZ07ORSEtmfM5G3tRtuVBLdd04NgGwGBNH7S2WHDu8ekRd/vNx+l2Nl
dkeGgMVoYnxE9SP0BQLBILsnHY7uGYKwqjO6jzM0gsGvTqqNSXC4osvqQSQFZ8nXvPl8ypnrTE9y
KdRFTLlBJulBMWwV0q3VPq2Ptyf9KkjFnC/aKciWG4jG2MOgUSddL9I2OWlIDJpFBMlnVZSJIT0N
W6gP3zb2/TZkJ/fcGjMq2nUxyFWa5NR8pG5m955F4E626cq2bBsewBCk8ypXIqMzO5/PAJ5vdEDc
4015gNAk4GAtad510m1FUm+gcbnp7D81SXzBSWxI1Tuj0zrC1uSsBQtW/PZ/Y+H5E9HBh7uO+ewo
Sfo6ldXk1HuK0++3Mwl9g3RPM0SqZQC1J1vctU61pZvEC5+eO2/wdFJuRU/JcPd+5E6xG0dyjB3h
kaePvLp+uJ1wOhgqgLbM1hyHFrdFvHxaZwEK5Lfd7LRU8nXEGYlCcvH59hKubQ/0rugiiG/Ri6Uy
9mQztXKhpyk68fRtMWd2GWx1wTgIvETfdQAPzzy3xJwGdUfxqBthSZyI4oXUo50XGPuMblRHQG7h
h1hu/7exMVs/qq1KEYoKY+ugqBM9duN9H4+k5eDH2LI/3Am9KMvlCxpmVCVZDd04TwsJ9ArJSTac
utvn2SlEMDpv0aNCFMDwOxXx6LzvBX/YpEcJXCBfDe9Mv15HfAM0VRbGHcRRLMRRnIdIk4Q4PemT
XxsPQbwP6J0sfd6e0dWhQoTmu1EFaA2LiZ1GecTLW0zT0+hZD8o7dfM/1WPiyNvUNTYAQrmQIykJ
5aSiOWavEhADWthCaCKkp/bQbdSn8qlxOs9y513niV61MxycPA8yZ7DXRzYCROzCJU+H/C6Ldc+y
cMhSeUxPkeAFd+p9k/pTgBSDxEFpsOrIi/8g8sDu03WQxl61TIsx3r1VKGan+dA8/TAIJQj0IYbi
gVuYPG8eD4e3zdfj11fwY3hIH4SK9Dzu65WhIrcMEQDkr0HY9N2zeRZr5ZCxB4EWLU7Bz8ITPiQX
itoOx3WuwyzUd9GIC3iPAnoCNuyeKokGfT0Wp2mnvnY/o4fwJ/AVG80XnqffrTscgzccrHepSMrK
SXh7dDldLm8qWF/4mdAwBkJjNoFeD0qb00gpTpUzHlAV2IcbAKSh7IKbPrvjAS6/c7e3zDHHqjRB
TinVdJjb5n7+NELN2ha31n2917dQw/QVh75o940HmYpNu4mPxYt1ClzR796MhJj3wnv2wl0A3hQw
B7BoxYlQWcs3AQBfebpNN5EHQLojO6UX3PNETlfX+2zGmdO3qvq4jkujOAlCS2bzScnutOlB7Wyr
flEGG+TVtx3sOtq8XGHmUq+E3hjBg1qcxOBe7jNHoftY/YeUyMtWRYc3uv41FBeRDWXWNdbDSTFq
MTo14OyR3ipemmtlECBNQNgGSVM8ghVmEH1hgU5SlqKTZvwe20eh2MQBD3K0stkR9aOaCX4GxIks
Zeuo5dao6mVyelAc1X2WScN5UF2nJfG2OLfA3BJISxZCUMGCFD6j74mYyaOU3YnTptR+m7JXntRw
rx60DwsiTajh3vaDldTJufWrywIVqVyWJ1hXf4bUHl7TL82b99nn4IR3RPGnxFW3cbWtXhSi8+Ss
V65hzKoMOi44CSBkTKZcLQqlU2qKJ09OBjx2/PpJ50HUlo1zfrYgxEAuHkZAkalBfITZx808xI1e
huUpnASSavcmMqKcKWT3LmuC2btFFxhtmMNEcRj+CL8wnFf6Kn/ku+gY462k7dKAzH+y+/xxOImc
fORVov8v4+j3w0xijGyGoa+HujSnBMZPyr56i+zoqB8yV3jEZogI72ZgdxxrbdktZ1dfWo60Ghdr
oAdwxvaQRUhr9K+3J5SN6hcjiH0laGAh33QFkQSD1Ew7VSxx9Jq6R1/S3B5ntEjxSKyvXvasocU/
z0ZDhzbPKzqXJ4UEkx3uy5dsL+2qe9PnXXFcU8zE6bNYmTKImU7CPrirttlDuAkP0XNCeOSHayt0
PnnL5J6PyUpx7OowZGh4sQe/KfpP0s3tBVp1OpR2VFSBEQBB1OXSiKQLShpIUnkadiqoMkn/Wb1Z
L6DUfTEetYTknKLJ1WsIC4VkJwTvkIhE4k5lFqrGTVMtIclJeZAzMjw3T+YDIs298id+4B1KK953
YYtZqRb09mEkZPSU7uNdSwKfet0bj2Bx+RHmVLowwqxSpJsjeP5hJNpmj4ovPsgHnsutjgPoQEhh
4i2JotflGsUAoMtpRelp/jV8KPfRp1IT+S34uO0K302ZzEhwxaOoCz089ASzBXFZSzPA1Et6yn5E
9rh/3njeuCeIFO8D8mY/+Qnp/NsmV+YOFk1JxGm31HOZWx8Mh2kXig095c8hJfJDu4HbcYjLV3bR
ooKBlwycbemDu5y8sBBSWgpCfRKluySziAhgehhyLo41IyjPAT0N9IYIfchLI6AsyaW+ippTLG0T
oMNAaWgCSHB7tq7vPzyXluw9ioF4MbFofi2zalrRAtgQo0LBMYOWR9llmfu/WWGGInYCeubBR416
41GQS1KOE2ccVwAQTBMGYuEMQOkDDyLmItdKM06aACY6aTerH6Jgebps6zrSUY/VRCavtfvStsKd
oIBDa1sUHJdYnUgVKgTwPTyL2JqLlOqppoR5cxp7CJpDejO3u3qSeMNcNwNMPaDFqKWyOBct6oJp
CgGvqdF5q4HS2y5nu+htaLEAIin/ENOf/fwTXTNQuJR4TDdsQLbMMVA2y8GOFmwACS89chZyQPsC
4DOqqfY18S3QE3eSX6EIzRnmtetfGmJCJgkQNsDfjeYE1j07Rx9fX6G7Y3PbKa+qouxwlq84uwsF
TSr1qAQIQiOgC/Gau/Ez/CpA4b0tfKCUUBOMnWrjGwMZvdp5kskuIh3RnCX7HiLRfuzwv7e/aW15
oS0FKpaF2v+qUB3NpZbnYOI7NUYcPUuWaDnzHDWcI/KqZPI9ciD6cYmAbdBiT2VjnubINIUWxQRz
J+3zZ8cT7cKT9gYyT8CgZr6+R81Xdmxry7msvwFglzcC1vbMNnN2drQXAYeFbXB4vN2hGG1XTr3V
d/1D4yEj7JXbj9LLnVcRXCrZ/5F2ZcuRG0nyi2CWuIFXHHWxeIB39wusyW4CSNyZuL9+HdRopyoL
WzBp1TKZRhxjIK/IyAgPd//p9/UJ/m5muGZeOV/0rKtUuY2i9hkQzI21re51pIjIttqHmYMc+0bf
DjvT7TcoYjwqx+GuOKxVvS8wAuLsi8eoz4eeqJiByHLL5sN8G/ghNN+beGO+Uc2VYzzy+CatHS5v
C2na5g1UzTxS/B5VULOWR5CJGmYJUTDJKzkFD4FrSF5u479Oj220LYc/OrRJepDhlzubbK5P4EKo
itQAINu4lMBgjLrn+QTqPTXipAV2JKrcpDryyDekG2nH34pb+7h2mS+dB9x8oINCumv2PefGqlYm
rJZI+0zaX52WOnKfeNfHs+TTEJagcAHcDVrzhNgxoYlmDjRtn9ETmh2Gpiz2YApkLmlt2wEEvl6x
txCsAvoF/A3QX+i1kUXIHR9TtLdneYvni+7c0if9dvcESNvX9WF91xrEfX5qRtxkZmYWEoWZcYv2
2oP+pH/KN5vNrewZD2wXHrf6T2frOI+d87i3ffrLl/ZBQJz4Z9AC7/FUuaPztTJ0dT5b175pXu0T
h0sYn3S7xTcZo5NaN9QEtOyRxBsbVQxUE5FJDPIXVLWq50nftO+QLwC9ERDZplfvRrDMcb95UemN
/NXIe6582J6iO+wYjl68lv+6qHTOZ/R0+oS7geW8KRqetc9KesO7W7VyQavwFW0K1/bc3ulv8L8g
p+FQn/ps6yqPXpDJK0ftG81wbb6EvakMHZGUsGyf+3w7plsA00vyAbxWxFx7J9kB1w92HuT9fV1N
jtrfZNU+IR+VkbmZ6aBekueuKr1PlpvemsyzDW+0Hzvg3VNfw4NZO/TKJu/B+PpV7VkPBgJHlrYs
vS9Tf7BcqNbL7V1c3Q3hA+WghOZQHQTBR+9kUJr5k+bb9mhV/mRs1H3ySaPkxoqAaXaiYZWK5zKD
opigFcbfKKrNRfbzfcNt3oFuvuXP7z/vPwCakZxmDz3LB8n5gEoxSs9z+RnZfQlUJBEoquY/pYt/
x3+UACq6uzv4B+IcfmW7F9UHJyKu9ieIOAB0NSJl/deffle4OAPXj+HSaYc0CTp+NYSlYCUUvGXL
WJ4P5oiw0NxnhHwmRnurvdFfprQz7E3BmmerfaWUrW2dy5OGsoAydzSDQwPvofMZU8skC5G1a557
vZscPtU/NWq/Exrd2slEVs710pUAElKwyqN0hHSuWAJWKUuK1phxu2p2k4/PXOdeRTTPRGbaeKfq
fd45vF7LTS5FEmdmheNRqzVhygwXtu/BNVM9aLWTPaWH6MXweuDWVF92FUfaE09Gmk3ac3DS1Lv4
nxZD4ClQzpkTzDO+5kIepDeTSpPAffmskEPi2NZGoZHXvIxPILkbVAAUfDwQ77VqJXqdfaXgG1BN
UyB+A/wQxF6FFc5HmmuMII6R9NtSiRyurGGGLlCT3yM7MSHMrxTXyEkNYfNcy9sKSwmWkk6Jt120
SaVD5ZYVwt/+o9tG/ev1U7OQNcCcnlgWkhNGRRU7jzE4PGI2bA86apzkP53z+Ql8A5ZTdhkuqciz
8WcNh3FRHxWHLcQcihYVUxvHAMfeaocOfZzwKdEhhk8BHl55R28WKCk34xqf5wVgULQrPJJ7M2SR
JWG6uc8A1Yhdw5UBGUyPOlDwao4HSeiUmyJIPRvAF2WlcHpRZxDMi28COw+jrgSdMFKQ1VG6M+/s
x+HNvDNvh237YT/Et2tpu/9jlZHCBdwajSIiCplFSmdEA05OODj5a/pYPcWbaWe75WeMwcdODs2I
H+rzE/dJ5OReeGf51/fZQqJy3mf//QJhqYkKREGuYakr1TczN9xCcCzfpWD+pE6oOOE9qX3S/16x
unSdoUkFtdO52w6sbOfO2ZJIWKgcYZD8OewN9LNC+f4n8TV1k0R7tHeTB3k8WnhcPmnZc8uBiFXc
Jl1Z79k/XPqP/36EEIv1XM9IbGDyrazt/ViGr+4TtXQ7o3q7Pt5FTzWrM+OtYIGjWrBkR4OtlJWO
9orpj1LeEta41w3Mq3QxlBMDgiu01aoFaRNpnoej9K7vdDyEbqYXY2XCFm+5b5Xp/4xDcIfyxApT
7eXmOf1SP6X39I/9Yh21p/q+KFcGtLwvT0Yk+L9pLKopUWFqah3lJyQE89ssdmvAhW/Icbi1wXv3
4/ocyvOvFCcRTEMog0E9HJlawfuYBGQ14N9snitQ/P4AbulHftB1MG4OrxDc4Tfmc/4WFVDJW8l4
LN4yJ4ZFqTiNEwlhhY1OEDzC2dHY2u/2DQSF8CT4yjfJw5pi+JLbmVNYuDQRF2FTCutIC3ShFgpe
fE19i0d1bLCtTl+Y9sLqadcMfonKEmQ0MoBWR2cgO01zWaE60OxtywPLQ7dIi11ZbMo1aqKlqTj7
MmHZ256pcjji0aHRnVLf6Og+6R5i5UeRQhnoLpQ29Y/mdjpk9OP64l84JBl9cwAhzzQdiFXFRmRm
xX3TIpwK0I9mA+hvuLgEH9vxoQ6ZL/chOvrXcOOX+VpgKmfCYayABeYukasjibiGwnnFg1i6j8Yg
tCVv0O6LBogddhjfYvDgGcey3aggfrY9Om5J++f6qC+zYPgEwALQ+TazhwHsde6Hy8qK48RueNCa
aDt2JHBJkp+Z0vhxSTayLrmGibfWXTLus3pvxl6dPyjS1zSOaN2q722oyvyOJLDuuq20siAXHm3+
MnQgzRQwuITEqvSkNy1D3ygPVB57nXaspa+GP/fje2PYOxXX5fWZuLgLZnMGSLcRwSMM+D4xJ+/y
pswlsIP0PDCiFFIINzYYYQy+hjubr7UzDyNYUYTp1q08G42BB33+ZTad0zRggO9qjxNkkMhjmm6o
sivC3K3bXTG9QAVgxa0uL/jJOOcvPBknaWNdj9D+HLS1S+Nia0qNT+sCklTjnk+lJyeullbOhBJl
+uPHUB+19GfTvIBSxg9jLywPmskdmz6g90yOit2/WAQkY7EhCZhzxfirVAqSGHSCAgYgCG20G0Lu
Zt3+nxtBsgtNXwDLQ/hZeEm3lpWwxgx50FnSB+cJ26XmlG1RU1+jdrjMcmK5ISiC5/p8uAChPp9s
rrYxiNXkJuhI89NIQj8abqcEKGVtq0TcBZvE3Hmk7orc4+pj1z6qw0Fvd8lDfUNDdE/lzXHKnmJl
Awqk+GfiUr9HP2we3nf1vuy2pen04P2o3bpeQ2ws7pM5NJsBoNBWEClUygGKy5NtNkEqyTfgfPKl
vnPGeHxM0NyilZqbWw8S/5oFVGOO0NT8wDvc4clDnwBZDJGgNNso7y3eJ03lZRrxoHO8spcvQwRM
rw1tQRNNPqjEfCewTvayNo60zvW+Cereg3hJihvpiC7y0O+YUz+ZvwHhHL3rm2fhmjgzKfjLRqaR
bjCYhG5sftsCbyQNj+oYdHioFL/61X7BeTOKDmNGA6M+jVKrJta6EjhIZJyiNmi/mgbN8YZjP+bh
4/jQD8xBnLpL9JWGtAVHCPYEiKmgnWRuwxTeA4MKlGqh90OAbM7k5VWPfpFISaF4aa7J185RhjC4
2bsjh47WY3QZCFExKW0Wy+M0BMBceZUCQSs7cst610YrnHqLYzoxNP/8ZKPInRKxqiFD0DVbM6uc
hh7acY316CLGRwBxOhohprI4xx3LMZo+fYvoRxW+Xt96l3k0wYCw98ZQNhIawYAuO7K561o3Hjdo
i0DZE9y401332q3E+5cLBB6D2YMRBZVxDO583jSlzVIzjIegLJNyG+tVetP0ZPSsaSyBTFfWeP4v
73yUN9BAg4Qden+hrntubwp1CkgGG4IoMXfNfaZFThhyPx9bb0qx4SO61gV+uWgAMACbocAs0ndi
D3angaYKxbghyCwbadMELd9pYa5ZuXxZgAnh+2EB2XU4LfEiGDOwRVqJjonsanPPstzaAMeguD2p
Uq9lebUbJCndZQxvCz4WX53Vjn4ymJ0TQYDDB4tT5KDFpNsAohf5VjpkWzVia0nmeXrPzyO+EnKj
6pzJs9Ccfz79Sacndg3S2sCuese2E5cAdSj3lmf1G2qvsQAsTf2pNWGxuW1zXRkR93Z16UVc32m8
WAGOLg1IUdB6isb2WVVA2L9QGNXaXkvHQAXYK3xJdGyjW0N9JfLj9bOpXAZ28M44KBq6+RG7iKqp
aRYmupa3YxBX5SbOfhK2gYK7Qxt3uGcPZoT2BusttnoPKkM4tj8T+phHW2rfgOmgQu9x96n/KBLT
sWZOjmEllL50f+Dh+K6m68iEo4xwvq49VMLtse7HoE6jY6IDCmLXo1PHxRpr+9KSAg1v4WGJlCyO
8Lkho2xNpZeaMZis5i7S2E7J45frM71oAv2TmGbUE2Do3IQpgQ5V6zGWWI7xZClkcA/XZFVsew7E
xaMwY2FxKc2NsCI0bCwNuWaGPgZlCCmREH5hG5ly4zG9bNy4tcY3PeHdrpBi5ubjyH2Ir+aHhjHu
5g1VvOuDXlpAvM+gYY8XOw6m8GzIsr6sGJXHQOfmvY6Nk7X5PeiNttfNLLj7WZBXNsDGhcq2COnK
MhN7wyBjkPTxYwFWjHQqfMZ+jWtsY0vn0oCaEi6XuYguxvmTzg2lVtMp4B39w1LbK/APB3UiT5ns
57rha+WZy7ANb/oTg8IJaBolUq0+gsG22fYydeXqUyueMwLgtqNYn2rnX5/KhdgUFlF9AqcKUPdw
+uf7dALBY54DqBTk9CC3qqfIh9DIwGjWOBGe1ZH2e2y1zThF9yahe15EK0+ppXOCZkRQKs6ZI8TJ
5/Z7KtcquCynABjKyWVqVG1B8bsmRnCZsMfFZgJvBsdnm3hRCcdxZLGU14mJ5IWZ7uTK60aPJY7S
eGFuOPRJNbdoWgYL17aS7G3V1p46KTdg9uEozSbpz97Y0bw+sEZ9Wpn/y8AZH4a+HFB5gg8dJ/l8
/LnCG1bo+LBBujcAY1FUN5Z8pb6XX9Rqk+g/+7Uc79IhxUQAUARoNjqfhHeloqFUnmrqhNMT+VKo
boCp2BfZ2gtk6ZDOHbkg0VTBny8WvRTosg4ZmaZgGLoMzeUU7BVWzRwjBoFSH/++Po8LERmCb3A5
IUOFjSyK6zVxldpDE5FALhuyLZP0xcok3SWR2hzzgubbnMmm32nDWuPKwomFYTCIQjIZ2VgxFgHc
2dJGHsPwk3Jgz/1W6d2pODRfcvvj+hAX1u3MkhCH5CRX5YpiiHZe7GsdlB+gloxH8+G6maUBodgx
E6HN/ZSiQ9DybLKbohwD6zZzcUbq18dSd9XYLYlz3dLSmp1aEm6LsQDxTVjCEks3tvEHMEKXkSBF
/zaxnnm3uW5taVxADWHTA3h+yawWxRXpqc3GwCSZb8YRgFiyp1reaEHRmjwWFQqk4fN1m0sjxKNk
hmKCEueiawqy8aDkzRWMEB0JWjCipRvMcQUIKjcdXQHrrdkSEmZZZFlhZuPuJS65K4HjB02FclOu
WFlypGgVAJZaIaBSAEfQub/SmtLMrVobg9EGALEt78u+8PSBbkJq7NPsSCWfAYHSP+hJvy2m5lVC
xiH8bRt3RAfVvcuC0frdTp/XJ3rB2Zx91fzzk4fzIMm9JCUIg4YIHc9Wt1coiHHAD5aCOPi6qcV5
PpkA4RiGFg4htDzHIFK0zOEFqj5KBOFIvESwc2mPJV5TxF0IQ1ByhXg92uPhZMR4ZyyilGZTAo/d
kCCMtlVIfDved9kHdMOvj27JycxEixCzwM2A3tjziQzlKe2YWk4BwHXtrg+tcSNpeApSdar3100t
lBUAn8WYZuXV2X0KO7YcDfjNqZqCNHtiymue/snMz+beol4y3TXsNZPeiuqmyT1gKsFkR7fX7S8N
FYEHkIrojwUuQ7gHiSXxPs5GzKo2pNu84J9QS438iUO94LqlJdfzrR2GK8LCfSjsTgXUffYo48bt
Bzd/VJ/K8V69mZQEBAebKF7boIvjmpXK/mNN2KBsmKpIKo0p0GvUHjuAhK3Er9to5c16CbubsxG4
2NFSgRclOjjOt0ozIkCPNGkKtM6DujtBur0KbPtHwSon5wB6VT7Vd53E3J7+ZtwLkR1JH0LVoemh
5vtaoQ64/7PKVaY7fXhOKstJe/PWKFYeJUsHFtlXINLQuooOEGGdw6HWBksPpwCIbeKoTH1oQT3v
dimTXTtOOo+DDNstreZfZInQY4CMDfKiUE0R0771yCtugjsvMN+hdqAp3LMiQMT3eT14+dv1Lbaw
6IiyUPJGLAksutg7mKLTacTjjwQxiAR9Oc5lp2rKxGdtVu2um/rORghvTpS5oM6NRxGSbsY84SfO
llK77w2zlwPLjJ6NjOReGSJyzgZZcaeRQUwQXOPewCQ08k8GGCr1Sd60jOS7CI7skSVDARHshDlT
a6Q3FqLfjdl1/UZNkshhmd3eUkUrPCuTGQQcSssvWAspqckI5Xe1G1of2WbVBxYif8hGEj8OcWRB
cbYrvQz9XiteauFmAbfF/KBFygmFN2GXV21T07gt1KBsj3nDbvPxweIoGVjWyjZdcoenlkR/lMdJ
WU9dpga5uQF+AQDSCZEQ8+Oi3MnJnZmBGQxKcWnslFq0oT/H8KYtRsccpB/XF1jD+gnrO7PQ4k1I
oOyNetD5+rao/THbxocQufC4hgT7GiDuEreFY3FqYt7OJ1uokfJpsItUDVL9xijvTIYGA8QSfats
zeE48DsTSEAkVbPx2Bijq4CdiPoqUD/08d+MFc8h3Oi49MSeKjnlKW+MWg10Ih1VqXOhNb72xJuf
0Jfz+V8bwhairCVy01RqMLqF6mXGNnfLzDW37JAyvw697P3/NSZxIykd2quyHGNKkHrXgcwCBPu6
hUt8DbBBaEnBkQBdD1rRhCGpA6smq5C0gA/7wfji2lvjaOOfFtIvn7XiS5vr9i69G8yhZQzll9nr
EOEC5Y0ysRgEfQF25iYp7od8RzK+YuRy20PRlUDdyoCLROFVCH0gb8eNFCyeQR+jdX0sGrByo6q0
csznmTnfDKAegPOca0n4hyHkWySem1EpGXrQbIwaNPLTUXKlJGD6+4tM1/CRC/OGtkr0gKADG9lO
UwgFsrSLeJpEemDU+bEGdEzyCrX7x6haqNWZSB7NQti45cT9xgaT9KrJMaSwYhuIVDPoZjRggYUs
0LEY4sQ3tMna1Gkv7/rKBNVba8Z3ptqU21qJyl2vp3RlLeeBibOMrjsklHDp40oUrig2UTATdZUe
cN8y3yXi1NpnD7iZtL2+MeeNd24H/XXYGQZyaKDSu2CRaiYDlORcDqbY04nqlJ/GsNHHtRaHy3XU
gBDHm2vWH0BvjTCceKY/GnNDxguyzragU4OEJFNtH/k0trs+ooUH3mxrPtcq6oCA2mDIJ67ZxhVK
dK7LgTy9Jdx+UwfqKyitp8Trud+Zidua3EHLYmNNgF1tE0PZpZpTlvtEAkDrmWleCvxN9/v6d12w
W6DwhTZebOR5phFGCz6gNkD7nqB2FfQg0WrABNr2D1X9zuvpo2tkt0bOMutAVhsRV6X3tExQ+Ltn
9VtJ+ucaSBGjUH6rk7Xy8Lw8zsBDaZgoeENk+kWnIXd9z0B0qASydDDz0unHEvJWrsXiTTm9DpJT
jSvefSFOmE3C2rzp5mv0fIGGPipkip8E+ePY5QDrhx4tM+pEJHWlBnEDoZbT3dW2Y6Tqfdz7RKdu
2Jn7iLUrx+w7GXS+/0FrBH7guekL3MTi/rfqMu36MdaCnoW2r5hpvqlDedh1Y82DUquIU5VSCLSY
1jmhVRo7CYht9KH23dfK9pi988WX4LjLs14bgKvCYzJlPDciKdECUx4cPfZN6UeDDmxuUUcGg3B2
17jkpoYQselft3y5AzAFJ4aFaIk0qalyDVOQ2hU4JccSHS85XrJubh+k9IHHK++uhYw9eJlR9VD0
WbKbiKns0JJkgKCYEcTHMn5uxx4E4FspoEhBSr1TNIWj9w631Q2pViAXC74BpuHuIPgwdzSLaOhU
zUMp6lojUM3ESXLVsbWffQgQC5wDiaFinIFmcsMqX+VO9Ak3UTK/glJqWO1G7Tah+yjKfNsaVr7r
0tvPnwVnD+YUCL6J+AzFSpqCar0RSLqyU/m+ikCJPcleUeqb8J+DYGVdlSFHgVZ8DVtN5LXtYlnr
VX00gxYtsPWRgSd1zibScUPp0wj87z3rb0ttH9PxxpTXgsnLG0dXAbMhyJxg/S/Ss21foERid2bQ
qH4PmksjfOqgQNc+Zd3vrH40XwfQZRcD3U5zH9gbkFvjsNI+P982wlE7+wQhUCLow2ZD0puBUbmy
tFHSV2BPkTy9tZobCo7w6+fr8u47H7BwsFVLngpJmswAz1/D7StINpnVCCyJVa492C9BvVhaFIgQ
ByLKROJWCM76opniJtfMYIjRVFm9xii9GTfyBCy3VjZ7ZCcogBeml4W3aftwfZyLC3tiW5hVaPtQ
sNOqZmCb26R6KMPHCCrwK87j+4QKawdkh4pjAtJEdHbPs31yuwPCoBc8U+mjJhHskDoLtcSLzLAD
D0LBae3ZVEYhualVYDqSBny9tzWXh7ekiqraoeiEDncD4cmvGoI1b5JtQ1UGRZbijuYD2By6coRW
kY3/c+QVJENfRpfERbhrUkost5qyyYJYBrC8Xhf15h+0JieVC7beMneTQWYvlt7n71o8Sr/Kac4G
4BRM5paqOW53vZ9M4wDCEKndaFqFNKGcABPoSoU2/1IIzrt92mS/molDmwiMHyArVUPIJGUMQCQj
Toe3nrRh7xWJ0aFNU5Vzt6AqunXKpjYLNzXy8p2aQ4sXmV5KDznovMARhgKp7o7QEbQeBobY/Q8o
ylVsgn5ABgMI8PGD5T0vnCEP9eJugq97a3mbgUQebRvHVM6y2q1YmHtgHutBL9ha2QCKrEY6TkSN
IB6FDBv3DMxN6vX61H8YRsxzl+cdii+topT2Vpp0LfqV2xU8Dmn1st4kpQZ+zTEvO/Vl5Fp2HEMg
1FZy/cLJA/oH1UFc7H8LTwqvB3PQxiIuoW+pZiiXJpIRtEnROVa7cncLN+hfdmbucwvCNwD5C3bA
ORNOE8Rij2Ue2jd0tC1XzQfdq9M8AcNJz7bM5ta+VGpPktk/ZBX7j3WoHOANM1dEhTOfjnkaRrVJ
j93R/kC19/qpFnzl92+HRASeyIjW5oTZ+XmjsZKGaj7RY5aNPjObfaI3bo/iVl49K3xbGv8MQXhh
T/CW9hBZtSnBnok9qkkpOv9KZ7VNSLhwL6wIMU9ZcbmQZBnN6saAFbJvJ27fG01z6OxqR9MVzzj/
thOf9Zc1vEQ0ZM9BWyyWyGdOpBHyGvTItIm4ZR4NrjrIk3d9pcScxl9mwJaCFyNgfYCVni9VVZZ5
g7Zfeqz1cqORnQTooOIyq99OyEmPWeahC93jdC25ITj+C7vzz09cclXFqqQaWDIjv7O7bZPzjV09
tNXaABen8WR8wjHTs1RWynoWAx6c8alfeTcuOQs0Hvzv7M0H4WQUko3Ls5tnT+HIU0q/SESA/1vj
1Fm0AgDkrBoFORwiHKe+0mk96BIOq11te4U7Rq4hzPln8eRfK3JiRTxEth6jxypCN6f8aoSV2yhw
0xnxy/EPV1+ub7vFo2RbqNcgeQIM6+wcT+eNcLhZMAsfkYTWHVUHwaCaJsRTWES30CQHeXyVrikn
LE0jCDBnhwvqBLxcz41GRShjmyXpUdb+NNAHR+4c3RTB9ZEtGgH3H9J2aHu+6CUMMdy8sor0OGjy
XaeTu6jR7wbQGlw3szSB0OqDDB2A03iICovV5Xk3KmmdHs1xk7JfpnYsIg/kkV661vO1PKD/WhK8
Xt+hIURSICmNfbcHVR5ek9eHsmgAUL5ZVwgRvngVRb06tFUDAzXJfWvYkhFdN9HK5l5yNyhH/a8R
4QgZGShaSFumxwqdMqlfRgez2E5rScHFoeBKRfZxfqwSYVVUAJanlPRYfOaTGtFh4ca4za/P19JQ
EKTPjVd4/QHNer6N06kMwTCtp0cW+xpaLUPXxjNc8a9bEV+93+7g1IxwRAkCLG6qSXYkDA3mSDL1
LpvkH/JYouY5hUYIsfM885Chiv0hbNFj1phoudek1iEN1BjLsXJVcyy2eKNKfsMMEG8kQ+R16tS5
+tBBa25Up+frX720ACcfLb5SmVxVQGpibvruKNdbdfJlY+VeXoptZki6jr2K5/BFAbijNOpYgyKu
cdO2L7WW3Cu8c/A4hVzmn15lKwuxOCTgFG08XZCjFDs+ahKVZSv39JjbDfW6Ric3KgPxjM2ovr0+
e0t35Swz97cpYckZ0+hAaUuP3Df9Nf675XEAFgcEjQVGL+HCn7K+ldk8bxl65VEPcONqcu1+xf0u
Hg6UaP62Ilz3TB2jKdNghSuopabVQR8z125/gZzl6fpkLY4H2wCdF7hUcI+dH0MOsH41glbj2CS/
dDOYoqDP/s1gAN6aazNoUBBhKUbW1mPWIARE9+/Ya445ob3ZDlbD56WnyKwq+LcdwW1pNk8lZUIs
lreqr1foMZTQtSaNLgfLDoTYXFsGNWa8MoGLoSdQ4sA0m8CJXDQYjSjRQGoQwdOoV26c3SOnvAVl
19D10L9I3Dj8VCLTtTg6X68v3eI+x7sE+EWABpDAPV+6qlTooPYIBDJK3Tr8ssu17onFzXFiYf75
SXyDLJbGYo7H3RC+9MMByWGnb1+vj2LREc0FXDRj6oYq8knGiWH0BsUTziq2JHFDNPrKvs03FAJq
a6ihpXDju1j8H1vCjPG+SwG0gK20Al64BN+gdg9IlqmxjaKvAYcWl2dOawKPiYqHmI+KjSlB4wlC
KCsiBMylxUNZZivZPFHJ8/t6w6+eu+gQraGUcb5C5jD3CTKaHlEntC3uIJfHk8NmsH5Jit+Ur9oT
iO5I9ob+cgrpP646YNgaBq/qUydVis31tVya35kVFNCzuRlGfDC3UjONQ5anx44UfpEHCmAdI/jy
rBzoKXslgFjanGihhxrU3N2OZNH50MsQKd6EIHbM9iXJndq+zaFScn1ASy5lPtizkja4e8XX6yjb
VThAw+PYNtKB0hz0MJlfMeKkncwwLBD2541T6tJap/jS5gGIAygOQF7RVSMEeo2RNnJNkL4hffFU
YM36Id1fH9viYp2YENxl2mpGK4FZ9IjknmFqT7J+S1W2KerWHUx1ZbHWjAknL5/bayVdn9NRm7SH
YiOYdliyibTh2GnWirEll3I6eYLbktpBhuo2jKXVeK9nk2ckmpP1uW+Gdzwr/ExZDTMXN6OKPgiE
UjNLlBBz5HOXqVLx9Jhz5DmcAtm91uXgcYXge6wAC2kUDCTjVl6A7rSV0QVOZQ7117FUPrS8MWsn
iWtAUBGGtp85M/lDPqYJ9fV+TDZz6hUSR6z/E9kMkBCTh+Q5HswkdIw2DR/aTLZCHG4kHW+lNBtW
QsXlsdl41aBsBDpFIeSRrSFNWyi/Ae+H/JDsRM0O7CwrJ23RCHqtgOjEX+iSPD/NYYTa74h03lEK
U0eZtuhhdIj26/qWXzxVKAB9i4TDd4q7UMoKvDhSPAJ7aA0loGf1ywFg/OtW5vkQU17w95gtC30x
UBs8Hwq1ppZZ0FY6omGi7dGkAhDdYRXGszgW4IpNE+Bbggvg3Eo88IKbJtwf2Aptt32+PobF5Zh7
bVCiAS+oCAuhFvjruYXfrtsvKb0zY+Y08et1G4sjOLEhOHCiQYe6SPBi5hDw3IdlITl1YnHvuhWR
b+uvKxJv2RnshCK/mBqcGikEiHF+M0+bMXPerdvR6SIAV3fI0Wfpo74jOXVJu9Vfrlte8nmApaHM
iAcPWOuEFRpGMBkYmYELKslHn0cteCbMAtrs3VTeSD05KnqxJkG/tG6nNuefn0RscksKyhsNe6/o
NxA7uAUViM/ZsDKpy0OD0JuOtDgqDaJLSDhnfW+mx1hTPegoezXVPIUUD3ZLnJyt1DJEpML3EgKp
puM6xGa/gEJBx77TqqjDXoekbHcXQ4jowAqwmRxaY9u87+zn6yu3NIvIJKNSPHedQUj5fBbNoUCt
u0HSoC4fMkNBShTUFLT0r1tZmkSohAIbB1g54iXBSpWohZ53EtZKHz30Xo8c3HP2TUfyY1UW/8K/
zh1jIBIG8gDFkvMhoSKHp+SkQuueguuv3jaQG2/XGhAWR3RiRIhaJMMIkW1REC6Vg0s7AD+TzaQO
bhhantoG16dvcZE0wMMA0J4PtrAHy7GgXR1jD3aEOWUfzCW9bg2dsGZkHvHJeaKlnfakgJEU5Ts6
hVv0rwMslqycpzUzwivcVjOUMSUc26Z1hnibSrdrUp5rFoRLqcunkUdsTikBUFR1YLSHpG9irsAJ
Z5cmXn2QaPp7TcTE1RjpQ6TWmC5L524HSj02/Ysa2RxgIWmFKgK8z/mC6H2ol6E5HxpqOKb9QWnq
FSBO+xd7y4DCwdyVOLOtnluRi7qxVQnj0MlXwW6jpAVNwb86kidGhCWpkqwNrcxKjwkHK4kOdDpY
x9fKIUvBCNpW/h6JJlQL0irp63j21JZ8qH9l4Y2c+WvQi0UbJriOZiL9WUbqfLYoYAgWz0MEv/Gb
2n4V6raPj7W2svJrVgQPJo9WEqP3FE5Zvi08dKojnH7ouhWvsmwFvXEz8/rcaXs+FtbhBatQmh25
XuyU+JA2NgRUt3b56/oOmxf34qRAYvtvO8I+jqwE0hUVeu6AcbAV2yUVxxNldCxI6SXqR9YRdzXg
WhubEGOXLSrdTZojF/6T2i/tnQkeErCfXB+YCHH7vqyR0EdQAJjbDKw9n0FAcHBdYi6OxfQwWcpu
UEEOzPdZ46oN3ivE4dqfanquJ0DPVM2/bn3JzaFxGfc2ENoz5d25cW0q8Eq3B8ARIIwM+lh2ayav
100sJvzmnmEFKReQfohdlEZKZG5TVP0qLYxdhWRbLRnvzA4cMtmjOt634BktgOnU+T/shpqnVkFp
CfmA+V8Q0J6PDtIuKrpk4Pz+h7Tv2o1jB7b9ogY6h9dOkxUt29JLQ7albnbO6evvovY99gzNM4R1
YMAG9gamushiFVlhrbV6ltCv2rhGvu9lD+Xt9+tKckwFlJcK8nIQhbErxjxXAF8s89xgJBSd10j9
6UMT5tm2FGXk+HKgiQ0qWt1iGWCbVarTRmnzo61LT7PevY6TtSuXeF/hOSqwTI5tQKc/sui3nMXy
WK4akN72+dHq9wYJoFUyCnwU5wJ0IYLZILXJjKWyoM7YIAAWBOh7qpbetXl2DzidrQOymuv7xAm4
aGAH3LlO647oVbnUqdC0pqt02KKcfFvRMmuLypocP3UhgNEot/NOm3vcG1cJF8agUZdNXOzsu7hK
QrPtNv+Kt/2fjVOoB/DfoF7AghXXbW8oOeisjlNsvkmqcQfacMH1nmt0lHUAA3eA02JvKbOzWtK8
QKd+8MpfdX+InW1cC6503J1Bmx6Qn0DIhf6hy52ZOzkCoQYcfImBl9E2wmT+98sWQtQfCfQLzux5
lWMnakiOs5OYLmo3mOD4zIk5k0BP1JkE5Oa1YlkhwVTvG7Tv5O0vFFM/IQRVIQDO6ChBwYwvhRip
pVRxjnhRWIf6x+DsIkFM4O3EuQBGC3OqFz0rIUCrXEywTpngDPKOCOpamNJB5UkGjuGlAnIrjzrK
xFBAHmtXN2IMUjrbXLVcC3Cu+nSvLPKjoSbb60efZ8XnYpmTOS99PpV1mR+T6CR3b5KO/DfGMmNR
mYkX7/Bu/KMfE1NnpKBSU4V+aW6TY1Sqktf3U+4DyesuN27zRbldiPNSTrqJYnokgi+nP8/clC7E
M9fkWBkHXa0hvo1u1/wLhjZAQzEALmgxKq+LBLkG/qqioICMDco2HxhcZyZPxi7Jaw3SQIKToMlW
Bc97vi8NEWwnV46qUQkf/NKM1eOlrCS6g91Dj8U67I1qX+Z7UIFctxFq2n+tHcC40MLzkahhtk6y
9LSNV4RxiIime2giLFWLRDDbkydWB+QxiND1AfEns76hw/vWLkVjp/wF+60KC1KZWQ4mpG2E1qyk
rS/gU1mb0PmUM8KQH248eMciHc2c5RpNhE075sfefrJj24c7mupG4DC4DolmBNE3ixHsD/qeMxtT
FqmNpB5LpklS6RcNiiFSavwj/tVHIEV0wy3YwglFqu5SlaUv1UqpIaVTTB+bD7j7RgGu9uirisDM
eAohFKGGA1xdysZ+KQrN1qVV9Ep+dOoK/DdWLnvIfy+CZeNZGoW2gBxwoPzVliStqjGilRt+iKAL
W4ueKQpD7siiqjfP0vB6wbFErQMN3Ezkrsferoxcg0Wj32eTTa6tecQSvDO5yiA1/FGNoNfsyyXL
lartY1XFycQ1ZPwKMDK7E7gy3mUU2HX/I4LFTli03Ex6FbtSgEy3TbfLeDLjjSJboBwS5TJ5FqDR
zgvM02G+RGbV0UjWrMZYHLsmDvHwomnn666MKwF5Uuy9ir4wm3lW5qqEN3OCu4gmZa4EeMHyE811
mAf9I4F5+hf1OBvax/O4e+2yYl8O73L+FFu5IHBzA+q5IOZxlcQWAUYCVEGzYxTvMXGq3RtPyDMv
Y6gD22z6xA3rXB5j0OmgOVNLr3F06WgfRwuYAsHLh3dogEmJeQNAouGEMttjZ8MyZCYeV2qkbaTW
dLMOJCP9S1SJAHW4kgDLgW5/nE8MUV6enKaoWmtQ4KI1+WvV3DnIKhANNbBCRBTDO6I6WivwutLQ
S8a2rCVOHwE9Zf54L3ZE28EYMmFY45n1uRDm4MALZHXaw6nFpoGswR6ABp/YfWAsK7SuihePRdU8
izapPkTjMELCVHSYDUKDiPEmG4K3CHetzoQwcVOLFclUC6yVTgrfGd7pAQXSiH/dB4ikMFfeSR/j
rCOQUpeYEsxH2/JmuwFfGmBNBMGGrjt7cwIUHbyng6lEJF0uV61Z9BIInPDP43fzPX8s18zdSuDn
aL+Jik08Nw3obUCUoP0Jb1Jmf3IZlAzlmhZHpwXE8lq2068uBp5OksjS/VKWr6M5iGCkuWcINg1O
HvStYwjqUjslnsBdnmcFQmmE0ufstVnnauXom9Pb9S3jSTJMZOoVdJniPsVsGZESqanKvDgqxrGr
S79O7gEO7EqtYDiOZxpo7aKwAaDWACf6pUbz1NajE5fFcQiixvvRihBeRL/PrFhdjpLdFtBDtg5D
dUTbdTzeXV8qnsmdq8CcIcxpzWUNWlqay5mnQ/ZaTQf06HqD9obSAKYn99fl8VwPgALQMAl2IvDH
M/FOQUmoBKpjgTO7AKBHd4dP9PbhNkhTpeiMwU2ECQpq13ZzDGK+Y9ZEmPJrgtL8Tp5bwBZblVdk
IqI6bmBF4w9twUGnPzzepREUK26edVFBXtTddUVyX6FEEMuYbE1NyZ3zH3H5PpFQiVbB1vGs/Fww
s5TtGKlK0UFwl7SY+AMNNhnDqLjPRY3BPDMEHiFNblPEVxbepyeGUS4OzFwaNla1j4bNZ0qeFPLw
twjG0gu5XucO81THj8Ui3jLsx/j9uumJ1GBMHZg9aTwD+PsI6pUpDXJysubN/00E43jMPImcFvC4
dKUwJ4GV0ivBAeJrQbtjkCmnmFqX5qYZKQC72r44qlq8hniGgS5Ps96NRYmD68rwXAPeiUgXIFKg
9MncEtK4rJVyhCR77oEJ0SgjHnIGOoqddpZBqxL3pyEym+3a9MrLOqqiwj5X0z/y2XagOgdjigGq
9aMpv2C/ouzpc/tlA0wQxxdOgz27fSzltI6JI2TXnl2BbXn1dNFoAPecnglhzqlkTwjBll0cSTxt
4nj2p/Ge2OpdPX3iPoTerN/aMFf8PHJkcykMeCIAhmICDZkXqxNcuXkXB+C8ov8bcCK4DLMyMgAV
NUZUHLVEBq71qbNbt5QlNxDcungJOMQIWg6V8Sz+KyVWgqKlk7QPXSTVBftn8mh/GZOTMCLxNDqX
xARxoze70h51RECwPiTlU9S86/kY9l3k1qPoFUb3mr3hWZQa0EDjOXBemdM7oeMbLE0Qlr1XAKjD
qMVB8+/swVsiN38xhSyfvDN0Lo9RbizISJQUJqGtw9EazRkEXJVnl6Zr9kmwYHwAHcXzZnLegGsW
JpO67wfju6POXpOZAs/FXWhkOCgCJOhyWd4rORqB1gZmpuMg76dEC4cu8qzy0BuP0aTvrvsujiw8
DOi8EoW4/6vpEoQUi43JVXKUase8bRbZdLUYnA/ShIEsqysqcK5VucBhsmQYNPul0ZZ4eg0ArAyL
7WMUVk/AXkGOGG7xoq8AEwFW+Oy4jXq71E3gaOROSU+5NAJ88GWekFFWvinVEPTJu1aKoHY4bgcf
QxO9sgWYcLb5ypwcaTDGmhxVpw/L0OgA/QHwpaYSPPX4cmg2CSECIZy5/5SGkcilOhDMa6RNiKmb
ztV1MgeYx5q2GHNrBJ6BmixzhECaJtM/uOBjWukyAEoAYaX0TVjkAZPqaxaV/jAb/0hM8N9Wnklh
nDaYRYmlpZCiYfK5bMOEhKWZC6yUczqR70NmEd1LmHpkiziANusSvZ3IEYjuG0u9K2ppF5HP7M+Z
EHpUzp7idVHieW+PKKJgNjT9EmlvwIPUBGGBawR00fDaRzqGzS5ngGesFQuajKq2z+TgbV0AaZUJ
kosfr4O/9v5MDOM+yWIs6hrN5BhniZcp+8y8Jbq0qY3Fm3r9EYB2rhrfK+XTIu+czvScbvajpvN1
9abHY7oNnPlopa9AHLHsbattcZaPUtbtqgnQssqtsUP3bDDUUhB1J1t0c+P5JDSSYoRPQ6OIzU4/
jurUVImikSPA2Frp0Oyy5/Gt/kQXGU79bylsyrIAXfTY65CCKyjudl4GqLWh1wWZCq4uyFOguxOj
MDKb5p0LBVVmKqXUvAgFnnX14ruoB3rQl3935AgX6KJGjhjtF9TwzqxXmS1p6AeUAA20U9/ldvyr
7Ynqr1EhbYx4QQa7Rhi5LpN3LM9lMidmTaQp7wYoh5DhmcXrrOzJIIgVvAODaXqMUCFvaWDU51Iv
o5+BFZOT9IjiD+C/Tp31o7I2cXhdE53nLDGvhAiAPBwSpYwqSprXalxATBPom/EobYG1UPrRDnBB
HtDWgQHnWq7iVl7uFmESZsHz07fW0/ZPY2Bs47vW61R32lkbgN24rZftMv9r6ZZeusl345vgW6Ex
e7bPP5VJsY7LkETEStIjKXEX6n4k2ua6AF6TmHYugXnQSPPY5WqExdDMbIN6XGjOwNOUv+RqE8zA
JrPTfWtQcGrLAiafaMCdhbD9CCln4j+mxs9MOZqyuNQHKKgC3xlwaMPqdi9ovwTzxO34Gn3vX+cb
0Mon90j5XdecbwUAJEbrGAcNEnxFo5zmFTBeGrD85nlZ+4mlGIJjwwIu/qcguvNthDIMojhMzDSj
skHAbgEuJoVG+hJNJLDMdFsPbgZsI+KCb8VFQbBc/H7OH/RpixqkCeovTHjGAHhahEUPnpdCVuH3
BzGHzClAsxnHmGi2wG7fYu4BFFWzanl6hNzTLAjmfPUpdAVOGmBnTcZVGUlSyAB+hnl1i1dHmb+q
iZtF3xPAlA8n7VT+mNXK1cZQHdNwPikP8hLGyl2FjA3YFq/vOFfzs29hzn2Tgk2tAn7UEQzk1vpz
koD9VG0r060zUfWaN+uCqUcDLTvI6tJr4KUry0H+4BgTpuwj+b4EkmSf9G6mnKRmHy1WGMXEjXrf
csA9HcwU1g8sE9MoyMRyr97nH8HaXk1QDVAwUo4X/HQY4bW8tTvFLqnc+Ev/7sy+8pK6CwYevnRf
RLN/vIBxLpyxswT9L3qhYfh/iQt/Nl9QsvKEHFbUO/3lH5E9p9C5WGT2suiQdmnmFRq2uxwXX1Xd
d+V+Kn7I2nEcX9Ha8YkIhTkU9JoCPxnoH9SpnLkrY61LB3SZODz9viGoTKLrk1TI+4g6E3gZVJAw
amA1QtIWzwLtUlKc1pGEFrz0WGajVyYPjWJ5tJoXAerNGTHEAS+NR+LD9SPCG/ABFD3AZihSOxKb
jN0WWpZaRYJx17l2wmbNvTUPo/bX1LrKMUudk7M+Adlunwquyixm4H9uEjcZND7jnoZqyKW6ipzU
Wj6p6dFRf6bqjEJiFRgGcafqUCax3yY6erkWtwcdbb6urkm6Ld5YgkwE7/4BK/r9EYyzmqOSpJ0B
AAHZ+oaOO28CTAFGPnfpP6KdfmgLE0KbGjpFFezxpbbaXBg2+DQzaOvbfbi+9rkbjx75aeMsCt4H
vDiHkgJGQdAX55hs3UeZzUICgQCeOsR4A7HcBGas1BK4VvrB7Dm0MGuOITskMTCHdqlQl01rgZgC
szEC0GsmTaC9VslxAKSgqBjM8+Lnohi/ggY41GlriJq86qtyzB9rdI26nzgG50KY06dXyZplE4RY
qv8yTKA4dkcvXV0VGMBoR7u/Lo67euC4kgG9pII9mpFmpZWd2jGkRZa8W3RafnbBijorQOgA4m8n
MHOeZ7YcNImgaI+jzr6GLADb0x4hOM1JI17ZRCcnz9+jNhIFf95WgdsEXMaoqsI/M1YBJuPYyWTg
jfRauzUUEJwUh7XfgItcSQ4gJYib0iXmjep8Bb9QO4W5bG670UvWL7Ei6lniHQMbmKRoNsY/IKu5
tNC5muQW6FfAPNPqbGdbfRqQuFMEh40Xj3DI0EELJGdMXTAepKxWbalnPT2uY7RJcikoCdr1k84H
wbzbl/uuGe9TqxYEet6GYthHBeID7hX461I3QOFg+ANFkGMy2h7QHizQzApDLW8Bz4UwoU9RKl2Z
0EN/XNv7ev2qJ6vg0Kk8czmXwGxRtCJhY1RYvMS5rczBjzCobxTVXgaoRGmtbhHTZ3UxSPukuE2z
k4Qba2a4aZNR7vQJI266i1d+MOUEbZzWTToFcb6GurbpFLdU2m2vhhYRzcuLvprZ8mxpJQxP0y3P
jksFzncbhBsvJPcAaS1YIf4+g6AdeKJoZVep9Z3dPgASYWSVgyAJJAD0KxFXQkoxV8Lr3oi70WiW
R9UEtwAMNFxKAUeEOmYRpCStjUZz4gF/+7oErh5nEpiNljplneceS1YpaFSdTM8GCHcpak/iS7HQ
A4c8LGWFvNRjiPW8GDqcCmu2/BGlH5rDmpfNdV14vhsEAb+lMLoUJGoSgA8A62g9qZHhO9Mbin5j
m+MyCvDe+N84uj9uDmCIB9sXOmKQxWesrZqWWS8cYIWQ8gb5vGLOTgNQNtGpF3/G2NBWhfS1iolC
g1GMtFFWdtH8HxTlghuDMz2pigjZlX4ve3HAsMFvKYw+UHUFFd4KYxvqIB/AlwjyGCner53ovc9z
zTTFCH4JzCmj5/fSHCwza3srwkblJoE7qbzG8Iz8O0Y1aj0LlDFAhvS6aXA9w5lEajpnx5WUViwl
BAepq0Y/UtVwcZrYtcd4W/XJtzYSlVq4pmigs4ySaWD6id2xKiuabIWGWdk6mF5uje1sdruyBG9D
k8fEn2BPIJhKRY8V+sN/beKZYGYTEyBhzqREnDfpiPlwUvU3DFp9xh7BcaujhY7iFKrMaqJpLloj
oOVGjrZBR2iGLEpnCm5i3C0DchhquPB+JjsCE0cAjSY9fAYKoO6gpbv5mzMCyFuvNk42CC7NLAcF
Pcwg4UC5hgJi0PnmS5X0Mhq7XoIftGviJsq6BV6lg5fWiIo4yF4rLznJ+8INhjzfWGZgNQ/XDZRz
+Ch7OXh8URAD3zTz2EtiTVKMPM+Qm0L6HYj435sEMNvVZHlRXAkuKVxhSLZiAgtJa9lmgpc1tHOe
SYB8meSlBK9ZPnpVX2hgmydZgAupCLiJK89GezIF/UC1nD0NmW1MxtQDAmHWMOA6Kvti6TwZHNcq
SX5eX0jOAUCnNWgEwOGDuMlmlIvGVmsZhw/lckwPxPmMtBKG4329jlKB0YhEMU6lW6o0kQCdc1Qi
ZADI4Cpz6rYg57iuES8xC8uEL6GQukCeZc70FJN6QXkBs7XmA1gqvMrPvmQ72Y1uq2PtjaGxl7xq
J+2ui+WcvwupjJPGtSCVCpnepLzEs9w3a5P51yXQM8X4KjBHoWhCYe5QYWQkSDnYXgYLc5rtNAJ+
RgajUjI9X5fBCTUIaZgO1h28sxz2NZyAW8aqDUxO6k0yg4bXOshxFqwVCD2UoCLFM2UTk96vC+UZ
BjpDdEA+YGIededLZ7JMeVpVmo17KOaysvYlRx5fEu0PJ8SguIUJNGRpMDDBNuMWZmulPR5Qxz7u
vMxRQzl+MPaJ5cnSkxD9lmcM6PiFswDyEcgkmOdjsQwm6BUgrCq/Fo4RkhctjdwpLTw09H1i8TAF
hI55isP6F8pbXbcy4EWgV1ppbhxJ8gZNWIVXt4uI0Zur1Zko5rEmraBF0GscYIKmALl/maaHxb5t
kSdpalFg5hk7Bk/gbJHVQvGCcfDDWA95MUEtJ34YweNbVLogKvPylAhdFO3TRvoHA/GXZpdmU2JN
GmIIpojd2Glw513QT7N4GVhsSLduSPHLQPLbkT8xE0uxFvGU120M97IGr0lmNsUphodrEMw/j42H
J/11q+CFEDDTwKHD+ED3QY/c2QUOtfskRUYNuFhL/iUfZtBzVXuSOgERlcF5h/dcEuNtx4QsA9io
gOzWt6CDISY4kKNZ9WwjlwUOUCSKcYAg70rnqgIOSZO818X72L7YuqCpib9ucOQ4ukjOm8zBbc3C
ySsL2sh66lVS4aFBtqzikAyCcMHXBU1j9EWMiV/Wvps6X9saukxzMFZbyhEiSEzzVfkjgVHF1uq4
02FpR3vxfqBnKDp8ZroFHUl/RDAX22gdQCtM4ZMi9Tmp3XZ8XUVBT7ROjM8BlEqZAMsQ2AH1Tg8N
UN5tr58UnlMDQB0FKQeR8V9lA7NeEmchQPsAq0Q71GB0OmXRbrLvf12Xw3No53KY7Wi1DKzDJeSM
IBIAvqqUFpt/lwBQbCRYHGRH4dYuz7wdGU5lzUDOahUf/TCL9vX67380abIXkHMBzAXOqSdJjTIK
qwDec60L1KCqPBTo4q21Pk7kfS13KcrvxRpMY+3V38BEZq4g5ntZCsdN92m8q33gC0siABCejQB4
GmOjuO+hmYxRfFmkvu1sfJdlA5FWepvje2EzLm/7UM1CAQ0gI4i1jJubGm22RstB7APlbo2xA90Q
nFdewRk3rz8iGDWiWC2cSgLpU1+k21g9LenkmbOPTv3bKEX3uRbJroKmx7n50re22zxmlQ8ask2l
ZL6WPBjk0NaivhberYn2tMCs0AWAx9alTS1aPWbjgG+Kreqkmo/J8ktJm4Naajetpu9A2CJqU6da
/mVkaG+h7x46a8YsdC6v6ghAR+BFVHeK0oS19WugGeniYBZP1w2a138GKjU6B4i+PVgPcwOoQQ5V
1SrQs+yTuS+P8tY+aX4fGodxq/rGfeYVgflITv3t+gMwhb7ughTMl9DW03u6X4TWRnbF1MhcS/vz
UWz9fZYK0Kpn+KhIxSHS0y2u3d7o6Fsi25ts6fweIJT6cJoX3bMJuS+7+c7u7W/o9A2vrw+vFeB8
fdgqCCojfdTpCCHSbbGVttlNsY9C5Vu0Be7kMd0MOxFVMt1cdvOx6xjIxFQ70JIZJ6lHWa3ONGYN
mGZNJledv401YMMF2QOeVZ+LYeJWAUtXpQRLPI+PauORKkAQzrbwT71AEq8qraO4AWhp5O1wT6K+
6/wi1uqjllqoYQ6N/ugY7S8n7g96bvTuSr7YoErNghJtDVFr+UprCmIbzzHiaY+HCF50CqLCpfBu
kAq1AcbvMdM20Wp5TZ+EcyXqSuedWLRmo5UBjZBIUTKrGWuLZjQpevrgKlwzbSR0Y4KF1MGIRD3q
P5NOEpSquAJRrwVw9wcTKuOUkJnq+9nEmiY7e2eQsPDa+1KURuCu3ZkQZu0UdYoB1KyjaxC1mhEw
hI3zotqCE8Y76xg1/K0JYx1rMqIB2zTIMXQFW/8BzcAepfOfZvzoUHdWVtOfXoLcL9zsoG3SGh1q
ut8f5bfuvrxbD8p3LUx3uofX4h3QEDbK/NSTvS1qPdHohlz7FiayOXKLx46Db3ESPz4kvxLP+G6E
6JpCJTwPor12VEIEtjKcjkl/mDfoKcru9EPxPAfVbfSzuO1vsjBz5ycHzQb+dSfHvdWcLxR1Fmcn
dExWOUpiWBPcWwBUWPiDIAaqXbAQr0DSe18/O71rw6C9ZUd2s3Qz/eoDAjrZrSV4FIgMm4lHlrqo
ZKWGXSBFlX8lfrpLBENFPA/7R1vE2UttJbnuE7BQwaz94WSG7UmwnNctGjW4y98nRl7JhoStloMg
9q5v1fXlwbzA5W+XejRVBt0p3Cp/Vv7qyb5onvX6qQdj96UIR8oiXPDw+aZ5kIv9ZG4V++66FqIV
ov//zN4kcx2mnLYjS+MeZ9TtFBFrhGid/vIqUYIKDl2n3B014IKCPeFXBvQe5Deu68IrfANw/X8c
GHzVpTIKwl482hDlR9WN6r2j0fY59bMbNfgSH6Yn0rhvwGhUw+xOPSx4TW+y7+NTvhVN7YrWlHEw
qRzpeoaWkONqn6oZt7REdDmndvu/uzBcHi4VXRU5bpsB4UBHv7XmZr7ytd+ggnkLymXrttxcX1eR
GTKOYAKbmtbmCNzlMZy/DYJ6Brd6c7ZrbPJBA8FoG1Nl+l/LjeTNj9kmRyZqcVWvfsTjjmzb+maq
TovoqsDNzZ9LZtyDmrTVojRQrHJr38Ffx3R046363O2a3bRxbjDKNoEwTmCndL2u7N5HK/nZmdPH
BKOhEcx0BTay7VYk7Ax39MvlXbMfk0FgLCJpjBNprFmSAPhMjq2Pqc3v4zbbxZ7iJcH/yUjYboc5
kfSZqNSRSH6T1GGm5UFjCuIFVxewh2AGCIU+jFFc2n1uDU6NxBt0QehO9ugm04Jk9opvy0EEm8Y3
yzNZjHG0SZmYcYp1kyV0osyq66yqO8/WZnTQLtMuIEn5rlRukhf3ZLDQCJ1vTNvY2GYxun0magDn
+pSzr2GijT2rSb/YCAUWGVNvna0HvdaE3db0V/6yzDMpjK1Y+jJFMrXM6JT7a2ht5VA72kdcN0g4
hqKBdm5kOJPGxB570WYT2WJEf+IWmPnYWZNfW5+51J4JYcJPNWWKM8v0jJdKsDRPSyEJLF+0NUzU
GXSjbwoHEpzypZgOlSzquOA/2850YAIKppASYxogQdK+poMeROluSYewyAL0kpBprySjX4HywUbG
8PqpFh04JtBUuZnKHTWI4p3si00dKAfpSUfmZ3ddzv9y2j56HGl7LesTWzK3sxMP6EZVM+D/loNh
qh4ZsoF49VyUim/L1WLgQZctkwvy5+k+VWwQCjertYJqptLq7aAqJdlEZWFiGrYnCIdOqYmg1KjC
f5+QP9/JnJBkRJUXWQp4oCjUZ9zH29oNYvVungQrwr0aA8eEMpZgXIgtOZnKqpoanSdqs8jDhA3I
vcNoavxRehMsPffQn0liHJ08Es2Olxjd2l3upSbGZhwQy3+ZH3pMMj7pIKgw4dFAtqUpj9dFc3UE
ybah46kOsFTGro3OyaVSK0DZqBYuSTXFHW0nMCNtj30W3de5O3cmjDFlbZWrcZgxtZKQ9WWZYm1n
lTMtryWy14wYlVrAbxbaSytKCHPPEPhywW2LMjYm8C+DFthPWyMp0CbcRz8cZEfJdLuox3gK2/g2
RTcRmlKuLytX0zOB9IPO7he5oUhRMkLg0k0boB2jX+lmBhpOoqCKZBh+su6vC6Q+9K9DYWPMAs0+
mLNi93FtwPyB1h4c3vdUK/eL0n01FcwDXZfCDRfgVdV0YBxTUL5LtSoCYj177tJjaIFTb96A8yrV
3ViEY8itxKJZg24YJu1B8n0pZ0K/4GJV0KYEosGKyUX1Z0U2i5S7SnuHwVS3atBKK+pJ/UB5YxcR
1DOwDwy+ogTHqEeGpBpBmEIn+ObjsjX3yWY6xS/TgzW5w31xb+4QhX+okrse6m15v4QV0r/DYzO4
7RNS7xvRa4rrks8/iFmHfkrtLKYftHhW6ARZYHnVpj2kYfakh9mt9pzer8JQR/3ntVVggmmSL9oU
RRAqQ//07kfkt4G0WT3l+LO4Ez1seBZ1riHjfywg3Vit9LHkZfiG4TK3DK7b7AdB4DV9mMO/drpB
yAQRKDbdOGBpvnE674hM60G9ax+abe0NWzihUNlHz/Gu3Q87+dv1T+Db85lhse6gAHOsOeAT8p3h
65ts37utG+HVK3oC8Nz52XKyD7moVaMicyAIMD5tf1/Xe+BggzDs63WFeN7mXAwTr9BYuILtDO4N
iXLZ1TxRu6kmMAv2LjLGa2ubJfTQbpvtEMwowkRe/azvXeumutF3cbDu5432aHhTuPhkk5euHpQ/
0nC9Wfz5JjlO3/DvXnWzH8m29AzBzYA344Umw9+egh1zSdc0QQ4T37eUX1s0/p10r05ckoNyySM3
pS9bPyLnYOKZcn3huffQc8GMi5q72CyAowUX5U2e7KaeddBd2y92qmsLDg4vhp2LYpzPWo5NUdTU
lgJj194hLRDQjKdAIZEpMd4m1nsNXEuQcpp/3WW72e3cMRhhU2+g2dg5t4Ug1yHSinE4o9IvDUkg
r/fNwAkHn+olYoUQHUPG5ehybRNnhJBVcaWbdZ9BxvV1+2hoveLV2GYlA7g/UAPTyBjfRFa6Bly6
V+3VwPSNr/WtvBtGbzyVN/PXCu57+PUKCpjrX8DVEUOdtCyLtiWNMQ9nJXJqrYjRTnuPmVhnfum0
J2sQpBu4jgDwKRgvxFgskFQubwILBp3iqOjReG64TTl4oGdLHX+NPSGjND/YYkAAI/S4caCl8lJU
BSTJstAwJaA9WkC/t8MJky82+TorSjjaqocSrDtg9sIadOAMYXjuZBSvBRBIrq8rt8iKgT1Mb2KA
DlSt9LFwdndM5cKc0wgqK7031b9iM2zqYASrxHciv7SAUjLX2XXSIiiM46rtRX2RPBgFHdDelKIB
s27I8lzKh3PPbWOm3em17g3ZT32ZXR1YkeW0nd6LNJxARTrtlHk/O78EqnN3G9hjdHAQvaYs4rNs
J4ZeJ+giV+3RhV+dq2cCyATMIkn6thrksC82KELT4X5cG71ev5f7xl2X2qXsKCIuLRqV/zpi6DgA
LxgQogGxcbkQJRjUjDqns2hZabt5Kz0OlfNIevDpORipDNI8TdwJ3d+A2MqeBUtBQ+g14UyIzfq6
baUaExcgIvOTVvmia89jfMT0yW5N9ZtuAGJaEQfVe/IJFgEdvb6o4KLf3ADI5qXayHLEVT9gLgfU
L719IvZxqm9nEVojb3HpAItNsXBx4hgrLyvSmr3pILq04yEm5V6tB2jWfGkSFa+l/nVtle8AiPt5
fV15FnYulkkeRN2K+aIVYtVNj8GEuC4CKSrdyGpO/TIIjjIvtqFpH5bsAK4W3fSXK7mYmlT3K1Yy
q99BJlhh3lbIHMWLZ8A9AtQqPbMq+7Tt9DxJJCS8YBmxV2nPuPXpVelnabAMQAeqFIHb52bsAciO
Wjvyv5gUYNykrDbVf6M5tYHKaPcaNwD/bzq3bO+d7ZBLYZ2gyoSpadlBBYFsGxWJ234N7Np+rRNZ
UDzjLjEmaQC8AtYDdIpcLvEgybkuJdhPTW9dSXnKNEzkWqL5O+61C2g+BhJBAEbE+/pSzLSktZrZ
Es4EcF203dBnrpxZmIsc/TENALqi1x4pPdR+rpsrVz3grVA0XfSpf9Sqz2JBtK5GkfQpWPBGm/It
GLPpT5HATLnaAXHCAKUQ7Agd95faqUqv5lo9oDudkOpgl7LmZVqXBE4kp7t+VfsQ+U/tsNT4T5X9
rE2NeRiQbRfkonggH+i+Qqctbd1DnzxzF+zbMXUkZByP43IXZ35LJhesia5mbC0rqNbAkLQTiKKa
tfPjMnlW9W2knyQkISrKZd3H239f/PPPYSwd3NhGi4EbtJpa6XYA6Ms6P5WSyLZ4jhA4mBhhB1oD
ZuYZRw8q4XKaGkSZorMCy3lZ5vZQWRgONgHi2MU3ltq4TSVCUWYMC13mSHLQESacZAcQVYwfxLx3
l6hFSh6U2LxDr04QZ6+SNQsCOj19Z0GMSkG2CL9P4VcpcuKlYQGrtHGy2EkfQNP+TYr6G0xIiXJS
zD30Pxk2Zr8A3A8kAHZOPdKUMdZnKX3AI8Ibk0Mx7W3AwbTjl+vWwJUD7B8HuWXQkrD0nZIW9SXa
ELOHPs39OU5Cmxz0qNlZRNDNxF20M0HMaZznuFQiUKM/yP2PqHxa26frigh+n2XvRDOlaa5LlT04
VvbDAbarY4oKnuwd9r9N+aODzmw8APsqdFgW2QM6DU4tcBDwRzmA3Q2P1t0MZjGv0fEuv64Ym2b5
Sypzp4gaI5c0CZqZL3O4vEV3+g6dg8fo2/p8XRLn9MAGftsCC9Icm9JoIvJmD7PdhXJuY6ySDOHs
yKLJP8Y5/H+N0EhH0XgxF8CsI7Kj6Lgc2+whzT2MUKSAVnLbwtWP5Uac+ONr9UcYs3xjYpRIbEBY
bd8Wr9ONFLtdAzIcv3TBNe/NpxIZTn/4Ny/7l4qMJ4qJvqiT1GQPg14flxX5OPQoAlFLBOHBXJQ+
5Cimg8sYUDNoI/GlL4qa2kzqyLLv80i9W/GOi2oDsdzcL/19XzwT4Tw475ypgLDAGCXuSghrlwJJ
CqA7MGs699r0qNj/j7TvWnIk16H8ooxIb17JNLJlJJXpfsmo7upK731+/Z6s3b0tUbpizJ2IiZmH
mhCSJAAC4MHBZsJkzftaeFPAkp+oFohJrshPZLFvdLBBWs+NtVPNxzngpfi3tgzBB94U4FzBOsB4
og4shmlt+P5z0crUlx4XEvqoyVyAlYC9UyuRk+yzAcD3GSH1lgGN/b99C5dbJpWYJi5XofCMwdjZ
RPRUtbvotR5ey35aZ4BqVHbXHa0Cb0SvYkQKNSO+5WpVSeOC4yWvjQGwfjwMgZkAdxjYKS8/pSj6
pKjKUXhGHzdV6tHJMHfPijkcCGwhESvGiFK0buK1A43ayIUuxaRCZVR+HgeH7a/pEL9r+mb2NKAc
19Fv1adNyX1TuPYoOia3YUHIaLEqtnIJfEGuhloaHfQWJXD4kmr28qf0K4wkN8jdiFcKu+GUwb6N
0GZBcGNiJRsDGII4jshho0OhaLQJM0+13qzfWmhrEu2kdDMb4X5Gg91927glFqRmgIyjjoEWUrZt
IDaUAsQrfXRokA7auolXpMzqDcdX6uEQZ1W+NqwBdZRyCNdJVEkvFpJ89/5HXOsQcjJTRbcd8r9l
eMTl4Qp9htFjzRwdymgyKWZ/w3zaQliXms9jTWbyWugRRm4sYZYMTI51xXRv9NPQS2KcH4xj0BB3
3MSHZnd/NdeacymCWY3SaX6a94sIiZiC03bEQFEuN5/nOd2mwQrN+c4/lwjXCa5JFF8WQq7L/euD
KDMjMc0PNbjFAjJbJFd2gWUXHe1Vlei8B8BbKzyXx/g7RcslJdEgT0VFXZxJWDqy5szJZgFMpif5
cH95bMXx+9DO5LGkBX5azlESQZ4gUbP90GuiddsQbf1tucoK2gN1EK3bqoD/UWn43AJ/zBvox9aR
l2/ARHIZdxQCdHS8LDp8lmFmTSr2ieHnB71qibarp4de+PCDvdSdsmLblb+b8peVEfNrlJ7bwnTy
QqJNlBJljLZJUZA0yDZzLXIs58ZNsHwWjh7+Ec14bJtEB9KNCH1t+KzMFoKdbu6yH9KHQkODiL+C
Y5OR2tP2w7pxZUwR5jiPG3oA4ehfAGsQSjfsNLC4TQFJ1OPiIHUWShd2B+fvjSVCBrSapnuDY1jX
mQXWitRlyb2BNflOz8+OIO/wOFgrQn4I1fyUHGQTYVD2EpSJx9G3G05i6eIHwQ9SPyxtCSjOBDVN
3U6xnBaHof1Q1YFY/nawYVeZ8+MLgJ2vCJgz89RoqHIUgJtsK05m880WcJEPor0abMiYs4hTRaGB
+YCpU8RIb0T1UDnlrnhI1+qz/ixv4nWwMdfzs/UzPAwnzQOux66pteZNHGELHSZuggv5jLJrJsaP
Zyh8HnJwovTNMaoikBXaoDbHf54wQQ/opkdrQptizxsY/J2H3lv7ogVnm1+XQT7Cg6sHmeZrgDOB
5Wq3+apdoe1hO64iL1jrLvr8wFIuPytPiVu48kr2Uo83RPr6alx2AfVI8G6B3U1ku7iGSgQFdoBd
0KW9Wn6o8gZJE1HEtSZ4SnFoNXcAxRtH92Qsj10+WvfR5L5wWKFT5nL5lV6WYxVV2kEj8hf4TTGj
dB/sMBDoySfFIw9/c33SCDQQRyLAQZSjYobkpThxMvWmkwX98J4+Bj/VnHYx0R/LPVK1ObZFThh3
ZVjAiCFOBGkrACtL09OltARvxUmQJtZBtpyuX6dgf1fpRARF423jTUmgJ1gmlmJ1rAU1fdXUXZFa
h37Vb/u3/Fjt5R8++mTMVfIYe40T7vI/asMRy5PK2E0ypXiu8iF1Cr/8Z2H4wgQu0npGWPP8/vJL
F2qy7OTZ+hgrybo6aMYGO1nW6CB4CwTwlFc66Q61CBQ4taZXOfyJVyKo66pDF1POq29f5TxItTFY
5PtpH61rbMbtl3jVBCrWP3QaYO/KNqFB4D3oL/fN4cYyL6Qs1nLmDKTUL7NhHvxDRty3f1wGYZbA
JJ5mVwiiCBjxoXsAXtN4PA1PfkdKgjK8d38Z1+nLIsqAK9fA1IXrmllHlYLgVhgU/yA+i6i//7bc
/Oj/ENdQ/Dii/pv1xJuKxr4/gJQVeQSIfcG7BN49cKlcbp0/iYHaaVJwFFbBNurtcWuB+HuTucdu
Jf6q9+ZD8abZms1Z6WLCjGLq0AcMzAInjYj69KVYDSXaOVTD8JipLrKVhmKkhAL+fAVTJyqXN2b3
hhaCcBp1fzjMZdYuY3BVbVrVkEfhEdN0PCMjA7oxHv2MiJzOhKvQAyeHMAt5J0CDcFxMxKsXSR7N
YLJC0oB2us+iP6J3nkwtD7N7rSjgQTYhwlheMRYWq8vtqwtMEguaMD3i0c309D+1SMK38E3AbbCL
3PCP9jn+M6AHMMCXEpkDG2U/AMo5SI/S77wk/RsmljR4TCU9743myjkyghiFVIexCsQAS4sCMhLt
YGDAu7K6r35X/oKRwQZOcm+kEq6YY/9kOQhE7/8693QYdQOBpVnFCn4+PBUPDY1t4yHRV927ndma
gEiQAIrAEbl88YU9MStiHH0P9oKgmSFycH4NL6lMAVx5dsx249PPZ4z7vS/uKqJnpC1neOZvLbGf
jXpZYAX1S4n/BOw+or15bz2pvHaHW7IseApwcsl4XGHBq5LcWZXUyDirggB8J6DE8nvqqLlaOsN4
GIXrbQRcBULAEgHsr8UO5glHJZmHIBmOphDGj108NHiMNXhEO9cqDteApxU8Q0IWgCmX2xeKrVAN
Ya4ek8zuNUdDUrhti6dZfb5/TNdqDjlI93CbIGq7GriqalOaxkKnHsHvIrV4ahVoZP64L+M6NATU
/VwIo+xZNqtVNYzq8T35gDpEh9BN3/JX/Xf/kbzdl3Wd8HzLAl80WkdwQqwfzwHxAdferB5bd0x+
qj/zniCxtpTfmf+UJGutHEmabAeMoUHNW3peqE/r16ZeW+iz6EizS3nEmjdPEoy7//+DGLMbtFmK
p1RSj9VrNjkFxhPFKuhbwH6mrDlrX5Ti0sKxz0AQ4VV5KTmypU2lnLtGxDzB43ag7xaa+n6qzoxR
NKEd0ZH+aE4fH18TOXaE10N1dXkum34meDHQM2MPKj1P2lDBvKiXRAc4Mv4I1jx+fRYlhevlXAi4
ni+FiGo+G8YsQ8i+PJbrX/468SyAsSwPbNzu/a28LhQxwpjbEy8AKM8i6j329UpEYejROCgB8Ui7
QU8vCZ76B923Bd4+3raU/2zkldmnxWzNYoyNTF6Vk0xVNMJLz8Ze2KOg6txf4lUgwqyQuUStskql
GF7haFfP6/5V4JRYrqNG5veZC9SQxi5pfei9/JxVNJbt8GnK7A5cRcRwGlhlZqPl5fc8OSo39V1O
hzEEXAYWKCjRfoJaFqOPpSIMeNMNtWO9AxXG1t+1jv8IPfGaLY/C+daRnctiny1iq8gqXfPVo+iN
u9gmv580WjvFbny6f14sOdGi/xeCGJVs0MKjCpEBV32sT67SknYr/lCf8m1jd7YJ/G79ArRISYSn
Jvjn4cqlbOY66qtRwUAWSz3WoRNs/acnMnvCT82bvxQahIQr8IZDuVgro5xgxQ6SpMamamR2Radf
WV6Njm/Ojl5f5ZerYlQ0K4spq0ZBPQ40XudP1T6oCHovsKEK7V/CTffWcKLKG5fBxbqYmxDQ3joH
57d2NL2C7EaHY9NXCwLbA1JCjKVSUR2RWMSEmrQj4LQqSKLAaiCVb2CN4mzZ1RWzSDAkIJYWpCr+
uXTCkZVmS4ZoHMt38ctw4xjGLDRkclOE4k5ih7xI+UoTMNoew06Ql6FOgdmby9/PrpY6KrQsUqTg
BBYk6YTedcydgnFjqo0Ru2YNpIMGHvBDb4U8Z3zlIBfJiPWADEah2GBbr0IlCvo5G4OTUaxNZLoV
Qteh++Rs6FWW+y0FpWHQjiHNZcNJ3w9CzCPB+rQqdJXIqdF33DYAHnhqM691I7FTT2oD777YW7uK
Vi+8SKKWAK5F5hgVAGtaTEIPTgAM0Vnf49WMlhheV4SeFP9W0pncl3el9wvfPFq8UP+EO8ZoostT
bBUlrJVJDk/TRnSCTbCWnIFT6r4usi4yoP0LNxwozNm3v0wYIyvq1fAUrtXNuBu3+rrZqS5gmRwj
vr7aGEnM7vlKNRmJqoWn2hVAygUK7k21r1cJLR20GD1Ha2mDwXc8bMB1AMSIZTYxwfTdbpghdtiE
T9FKpfmT9PwjfqjWpsvFpN/Qy4vdZHxjHnazIBR6eEoeTgGmzR0xx9uN99Wq4O3mslsXlzWzLMYn
VrIY+ImPZQkr0zNc0Ox9IuHZSI64CvcCJ7C7qYhnSrIY/Zk7GTJTCdMcy4oeHqW3/KNweetZYovr
5YALEZYFHB4LXM0VK9USUQlPIh0cfROsxhWovx5RB7lvUtfxAPYNL2WA1yyZ75W+o+hf6IleR6fC
mV2ZznZqgzZvq9vJeqYKhTHbkYs2ytUrR/C1aiyTf/CAhuYQPPiz6TYg+brhAyj/rf6gcMZLSvpl
eOqWR1d+w6QvJTGnpY5SHaQ9JLV2v56J75bOm+I024Jzb16j59BPc76kRW3O1CIcisiflyUpSJse
fvZPv13T1vaTGx6CH3gY412jvC1kbrVyimcA1SFvgqcSqOF06ItCRZVLMXBTEDimAKHW0dHDgtWj
NFMrkPjHJ5Q18bxuSw/mo+SgJfOoHu6rBUt3ZgKuBFDoX1FM0F1Es5ECchOfKqfepW5FU/tn72Yk
W2FM4WooyfQkP5qP1Vr75u2aDuPvT3SQ8GbN8r5DX7bk7CzjDLd61eI7hk26lmAZ7c58xvuXSCcn
dwMn8KL14HbvyTp9jR8sT6EtelGNNVepFu289AQXG8IyGYdmZSLCxIeUdms3ZG6ocGjffv8A5f6+
9iLXd3wn/seArqUzDFPUFhSwjCkUjMkkmVz0GmbhnXoX6AZlF9J5O/vUtMXHatd+bGj8XO6rN4lH
mnHtWC/lMhaUpflSzILc4EPdSFtZwnuyyFGxa9d6KYOxmrEMI+Csvq0GHeHkl277x8zlXRHLfcMe
G9pwwIWvAZSNaPZSfwQ5aqcGA4ZOubZr4qdJ+/QnnvNmKe++jeVcCHO9lr5U1t0EIaKnbnxP3Azf
b/KNGwFg0Xm+13j1StrMjuHpbmEX7rDilYuukwXMGVvolhdaTE1WGU2ZrDZQQCOfnnTw6Y5KT5KE
3ncJy3mwO3kugdGJtIvjKpbr9NSjkW8qHzIzp/3kCAlmth6UtvjnNyIGQIOpftF8ULuzL0axbMSY
2aQmp0Z5HjvaCoDaOcFwEBRwhkmOBgiCn4nropO9GuSHYNvC+GC7QDdludNDUGEV7v0NuKVKyCAw
JBjfhcc6RpVqOetgijK22C87G/XV2c4wMsVJ+vrjvqTrMgTsfiEUQWKG4bCwk0utHWbTLPShzE7d
V/MgbTO6C9bVb+kl3ktPHFG3FAfoV/RO4GkQ5OPypagyiduyjarsNKfzJNOpCMo/6tBFAu3QGPXH
aNvCwDjkdt6hg6p5n+Rx0mka+MNel9oCbdOCFSPRaYT0d6PpXeVxvm9ZKqt259/HbEWkx1MQVG12
SortmE87C8wZ4YwWdjGy5fSzwJ2gajlG11a28hKOAGIMz/c/4eYO6SBtBkQYxLPskERNjIQhm9Ps
VJraxgLFrdCAUPMfywBf8jKwDxONkDwy11yZZV2AOnB2MsUSoNVYDqhV9BZHg29FRuDjMRYIEZyW
pjFeAn0ZaGiZs/xU27092xLCWXOt2yog6tYGD94rnYPsuH4ag+vF+EOMasKjM4ZqMPlALmWqAFaj
/ATC14UIFD3wT85H6a2MJ16AeeOcIMpAnxkAUrgwl7+fhQqa0Vdl6xfAgNEnXn319s6d/TizDssf
jXyqy/zkN93waAm1/K5Ncf0slF1Hw+VkiST2ugmKZaOETpaNhEHOAMYqdNRRE/BaM5NS2pTpggUP
rSbknO31W4mGlBwIYQXvZnBRLBKx9Y0pKE2jP4klNYEvCdH/BXKp5yr406LrGHAo6zD061iOjuj4
I1WHkeLNKehCOmHKlG8rgmMpwDlUu5pHk/atvpdGjG9DFQuv5cAioh3v8mjEWaxSXaiHk1CtqkBy
S/9XJ8JFx4cgRCv4vJryxkm0imSGGwnR2u+B28KkxqwiAmaVvI/WeyvsAFspUlfXnDBbpeFXh5nA
5qMJNjH83129B5VO1ANkPpcEjHr61JKidARUtEQ86pXvggqSwn1VNrbo/87Fwgkfoj9Z79XJLz1+
twbSAA5/36qvr0wNJNHfeHGMApVZ3won2sa9pA2nDGgEkuu97ohdKrpqHH01agWSbNn87DuBx7X8
fdsz+41iqILGA5SDUNdj7mopAuFZK5oAA45vvjauR9EtgnWRH6biIEZPigGG7FdrfI0ExMshKS3J
KR+VX/paFjbZTjzGhh2bJo0fQC9VBlSTHsMGSM61ulVNV9NtaT9FINgen43JKZ3oSbZcTAMiZU3G
faF7fUQr5cX6I1v2/Q29htsiHAAmHDYOxgSUn5igMdeawfBrYTiJSQiAL5iD1EdQuTc6NVQvnPdd
VWIitG08a1TfasFRN/ZVPRIj9syHLCRhwsO6KovLZLf6/IsY1R5rdUym0B9OfZQTyR0qN6meEos2
QUtLK/MmHWPPbbyKFDt9rYcf/asfklp40kSate9Cb2P+oG+uoIz7KXRmw5azfQ5OEsGWAFz2V0la
QXPo1G4Duw15t//V2wrg9ZjRjHEdmLQN3BZz7yRDUo6zPCYnjdj+5EwjMlfnOBHtiUeUfBU9MZKY
B49ENiK1zIfkFPuCth4xc5zW82jagwRer/tacpVZLKKAq0L7CQo3sIFLb1P5Zp9W84wpZcQ2Jren
gMmA7ZKXI1/dN4sYDf5MwXWqg4z+UkxjdnEKBDbEWEDUI0LqqGy2vFvtu2Z8oWAQA9eBY1omUoH+
7VKMZMllZshNcWrqUVjlgVqAVVaM/MSTKr3QaDEZ6OVJW7X25rTrapqqaWTSIZmSmvSVCOyTMEdm
SXPMh5po7k8YE+djVBOwX2XUxF7cdX3wEAlCGJIRLTsSURRfPlalYkE1MXaop5k+NSkpO0yPoWKY
DPCytW+hIBXqw0dqCbHvdnMeKnTOhf5nVIC0nor1ZPCIKq+vYWyGAlQq6lTAr6Gr+3IzRLXOh8yS
0tPotuvqQbEbL3QjPNHFDx/qKh1Jx9Gl6wCGkcicst53/dwHiPpbt9ztI2WTDTRaw8HNmFoh2P6B
iy++iniXqxLdvgsVHdg4WLRIN9VJqQAQhTzjoXWHxgW6GIPcOrfpnTZ/VbfNZ4hWBsTB983mukAH
wWhlRjeDimsDBHWXmyuVpj9JUZadGscg6mYfUn3dOtOJ48SXy4dR6AsxzI6mRjhlLaaRnTqavfw4
fvEAZdx1MLdfY4FCISghwPeMbUt2D4oTE/rPIY3MdjF3kWj0c1k2yzqcisRwMyZ5CAHIoJxjuaUP
58fC3DBaNPuNleFYAIJxsSTXDYi6NklAjU1M/ilFFoaiQwuQ6+DhD7gTDIa/1IK+Fs06UhZx9uC0
a/lPY5P+tSb62+f9hV1FR4wgRt3CcY6noYyy0zs4aLYBiZ3M5aja9SvLIgNJG5w0CuvQ6svFIEbC
485UQIb7iG1b75Ld8Zlbl715QmdS5EspsVlV6CmDFJQdJOJKK/R3Alry8lLSL04yemvTgB1YqKNB
84M3iUtRo2QmqRQF+UkIyXsxggE+Dshqdf9kblygqO6hxUXEg6mFsP1SSFFbSqUqHTIp4v9UHvN1
T8TWow2HdPOmoZ7LWfb1LGPrEPoKQg4577NPrD0JTm1KNkeT1wZ+a9PO5TAqXaTKqFgR5PjPMm2o
/ogHFYejaldxIDTtXAajzZjv2XWl3uanra8R9HV9jjyux+uqECOC8WtCY6Ak0DXYrnQteyIVHOGn
Qo+8p9dlN1j/fL6SZTfPTkWcW0WLJKwkXusbt94tTYproz6oOTmGL7zi6a3b4Fwao9CS1EvW1GBR
6Eb4SCJCvzgHs2z8neWw859SFAv1Wkfm3q5VO95wfv1WfHB+7mw3UJljJCVmA+YnfYMB4pqjk4ea
rj4nqpDq7b5Z8hSALYkatR70dVjlp4ki4CTLVJPKznYSemW4dcEl8r+3bYxtgnG874u+Xs4FgYAr
xyRxI1ewOdrGMU22aBMP+ijUM5SttccjBr57NY1s3kyaawDgpeWwtZEiHadhSrBx1Vfsqus/1naN
pkzNSY7TSt7KSK1e7x8Vb1lMjDPEghaUEwTa0eFPttuseEvimA1LWFz4qegrIgS8q1Raqb9TyntR
4Elg3MBQVkI3izBMc7+d3ZEg2ebZPueeYS+zUA3mNNFw+APYOSqvdjZI0QnnxrwZA/z1MOigu/Rn
E0i1ZKPpF02eaL8DTfbn4G5WJhXWn/dPneMMrgh76mBWs1qB0dghja3nnfMiimQg6lsTkpzyulw4
9+d1pqA0gSQKi2tzbQ1jOGj5kdnppqS8LbwV4JxvIeMMAjmQ/KD8dgbLnA+T1u5sa6t6C271ltKU
cvZxCcv+u/NBF8/lkQWNqRa1sphPQn4q29jW7d1L8sgzovt3Ntp6L8W0fhUP7YT9Q9lQXTeYab7i
LOS+F1XZeT6YJD3KUQ3dQ6LaHs2ncEsdavIa77mKsNjy2ZWdl007CKD/OIlfhDTuTClYHwnvqrvv
EQyV8Qh9rkj5pCOMGiieOU0KBPBjSCOqkv4jR35qfHU7wcsdXkJ3W+6CVUSlCk0AjDNNgnoMUJ2A
93Zqe98QzEznuOvbjuivBGb/Mi0aRLFI85N0LA4CbTcKHmp5LPq8ZTDbJ1XaUIvggEBU/ROleHel
PN3XNp4AJpQS9TFC1QQCspmkJCfm7/jlvoT/omj/2SgWjmF1aJeZJojYD6at0/nBUXJnQyceRnnZ
i2sH8FfO4iDOFBrk/4ir8iRHjUB8jW3z8SV1OLbJOXOdSXKWqUoqBjgu2mwRAR1uo7Mp9xwh/yVk
+7sQxnPGZa9NtRHDxbimlwH/LJDEa+z4IV3xzHP54Ht7xjjNdKgzJWuRGsa7LTinXVMhPf0x73O6
4lXFbjvOv6tiHKdUtf0QaxFe9TbvEdGPnKVco36+47W/v89YfG41kVR3OBup2RhEkm1JI9KD8IC3
G5K5NXFSoJ8Oh+RPRI2RyIiuOA7htqIrKB4vHHxA8jIeQdZ6rQy75TERQ7zGtUSMFcBGYA+jvLtu
0YCrYzuTxLgFdHt2aanhTVb+UwW0RkknJJa9HfclXXGC7Vvl0+U59j+rYjyEkeVpFvVY1YS2F5BA
7z6ok642X68KohSZo/s3E6+/wljKAtTGBpSDISxch0daufdd0U1nd/brjIcwK6vw4SDy0+vPOSSH
7Pfx/u/fdA8ohS6UC0vxnTmWCqhgMEAg/LVH285W00ucEURW94UsP3J19mdCmPMoy6oupRFxjunh
IvVe0PPx7yQoTPBbC2hBCgOE2OH7TDBABT3s4ooTHt486L+rYKcMg/r0/0W9B++Zo7E3T/nspxkn
LU8RcJwNNkh+HTwNAwnUFeeceRKUy5umbEsrQXMrXBmwda1z9A//cgmMW/aBcgNGBgLSp54OtsNN
oW/7qrNNYrwxGNKGKTSgqiDaOfwq6NNgi7uactbB0VX2uSu1alBNqZAyPb//sj4QYX7+K2NgXW5o
Ca3UyRAQnuZV4u0Kt/buS7h5bZ1tFGPT09RmhYYnpFO6Dl5ETITj3Fu3b/szAYw9m0UpVOmSJ6ne
a20rWzNcfAbmznKsmrMQ1rUa6jDHSQWzqB4wWfeUU15mfuOwATfSMKIIoCcRiMJLq8gqHwlFqxQI
W5CZY06PS/KAp1G3tutCyrLMsyivREu5hX/hadNR3F8SWWOABZ5qJl54f8PGL+Qsfz+TIxVVPorL
apD/r5cNm3i6e+NANICbAKEHcY4usSj6RFUwa1HXCmTirpwCzjpWnCO/VcO6EMFsFlj6wbYiQIT/
s3OG18fSbV5KR7SlV5p8hoRj7TeuvwtpzJZZZSHNbakXp3d/74oVVcGggZkCtP5z3yR5chiTrGVz
aNNmkQOMOWZmP1D/gZd48WQwVok7RND0Hjs3Ud3zn1FptIGdr0l1ur+WG/fg+Z6xleakNQYjWeSA
PZkUPbeYcKMqoklA+S7AUMDp2Jm5VjtIkjBjr6LXwWmIienZREG8yDf/W4WsC1HMlvnCAP42GaI0
dMEaSFrcEFPNoQGhMxHxjVfwuXlCf1f2fcOdGWgTK10SLyvTiOUKtKeYT/7FuV5ue5szIUzEKKvB
2HUjhCQkXm8nZ35AneSFEwtxpTARy6S1lhGKkFI5qrdPthUNXqSvl+mNI4i3ZUzcMpZzApjE95Z1
H9JKPzr5z6/7+nyNtgIJDJDXIho1wXaOgQWXfrMYpKEeDHVJkf198lCup0324Hsn34720R5QiN2P
8XXaFTZwEM592d+/zYTGF7KZGygAXFnEyD8UM0KaftZ2ZDcY42LXoZc5gbrqwPJeoZO/Hja9DSg4
5sj0ChWdiYIzZPxRZAtXSLRFm4b6lW0Mp9oobloQsybZ3tzLmwRz9/5UCaljkv2qFUxoIfH7sMsD
O/BXXZBRZZ9mGBy5Ej9808PkPPXNTGg4fgB1GNWndvb6HBNM1q1O+oDzLnrj8gWrhYbeSrQtAPPD
xOx9noMAvJaQ/Up2uZ018hLZnEiFJ4Kxhd5AaqtYw1ITl6mr7z6OvMaLW1HpxSoYQ1AEWZ/kVsxP
RU3eK0emSkByDfv4zOvtveWtLkQxttBhcqOp11hN48TrMqXvYEOsaZXS5d3FWGecu/GGn78Qx5iF
FcrgzM8gbiv+ARRK+nFf9W+5kIvfZ1RfNdW0nYEYPc2PeOU3gOgKaU5Wr8VKPtwXdSMwupDExBQV
kAtKIEHS5Ml033jm79W/E8CEEWqi1bGiz8sjkkh/6U81ZwE3vODFApjwYZSaIs9jmApKw2vVqVPy
sfriHDfPVpZvOLucqiGShy6BIkfouXOnzpmUFa/edP8ggBq8lIEJubVeGJDRfe0LT7XLV5+DxL+/
UyDnvpSQKHNr+iJOwn8pSH8aLEILm3LuWN4yGJv3Kx3ThSssY9ujUP8y/FNOsoU14z+O8aoDJ5Wa
UalEvKYUZB+R2D5gpievE4O3BMa4waKfB2Mzoe4j4lEytTGvmNPVdyNXuFgFY96+kOuDlC7uI9oA
J+zKPNg5x4Ho7KvTmESN7PuQIGzFzX55NQGV1ui+BDav9/W+begiY98iavRzY+BEqoqYhAZAIlQr
rn9ftJ+JBS52jLHysjA0JWlxJu/IrWTc8gatdsbrhhNS3ffrOks0gxa0QslVLOa0bgkvCeHsFBvi
QqtVK07x42JvuzPJ/kT7tuIWkzk79a0ZZ76qyDK1GUL4w4Eq7s+lr1In0VPMS3c5zuT7yf1MjK8a
oeYXUDCNuK54pJ+Fw3G6NyVg8BfoPlSMaLjKdXQT/Ai9AiMxgKYqZqI9k+GTEwXdwlajL+OvFMa1
N7kyR4Elw1BWBrGbdFWh+uBiiK4NwuyC+Hjc7j0RoOICgUXyoHurFq343duX8yE+bnh11Juu5+/X
sCqCWDxSBBFrTkjxs7J/AF/N2dWbSngmgbkECrkogsqHhLYlFhWetgPM9f6Nf9O7nYlgrgA0Q5a5
nEPEK45Nh5TCJ/cl8BbBRHsxHocEtYWOp7XtRsTchTopKUc1OPr3/ZJypuFpF1byMECIRsKeNMg8
rEcXbTHF6f5ieHKYy0DtzCaqWmzXRH/Ws2uhKYI62st9IbwdY8K8ejSjRsepnLb1zgU20a5fa055
iqe7zEUQ9cOYFANEGI9uv41XPM/GU6tliWfn0ehGYVUNzgONxhhnDHLh4/094glgXIGVz3jXhv8/
zcd37dC5XFz1Tdf81zC+k+2zFajxGCbZQlEP7v21Rd6Th5HgWTPdBO79lXCO4rtR8ExQNypo6BUg
KP9dkEdYevTJsfHv6bhXF/LZWhgjb4Su0zsJp105rS25ItXwroT5fXhojtBT2tfUeHZqcvzkgeE5
mswO9NPUsFt6IJdNlOwmJm+bgWif9/ePY5IsRzhmKJVTWUFGvB4c8/W35Bne/Off+ZfvF/CzQxrN
zipzA0IGqhWg3bIl+qN++JdCGLtX/GpKQbsCu69e4cAesjWarigPnnPrVfn8FmW7DXHBtlO/KJw9
Wh7aYXu6bk/Ve+Kqv7bqiifumm1hyQLOlI9xBXHj90PfQPne+52kO9Fuf0IX4lMyort43CivlI6j
jXVKifOF7tH/sbJx9gGMq4i7INVABLAo4T5YBRv1aJKjYZv/S8b2Vwz7dKv245CHy2X9Lnrb6Ruk
gk7C4td9bb9dpzkTw8QEc2jkZeXj9EZcDcDBfX74NPc4NnXr9eL80L4jsTN9F+EsJiPEngFLOjgY
X+RjICeYTEHKI+9jUsJ78LhjuCtjAoXIjww0x2ED7TYnRUw+UEeL3BWGn/zLLVQvL6dwiKtJjbCF
yEqzl8h7+8ip8cSrqHF8H/sml4qCb2SS9g35HUmw7h3x8C8XwjgMtFOOmTZCxD5buW78mTcuTd/v
C7m5DDQyLsgaTIVmW3gx2b0a68JEpABS5x8FyOP0VfS/OL4zGYyFlkmkC1IKGZh8hOHxVNqo79OW
V0S9eVH8lXJ1o1eahgdrfYnd4h/KM3D4C9jX4KzldjZ/JoYxUN0E+4SB+O1kTzR8sggGdxNp0z6s
7p/LN6Ll6lI/k8Nc6pjcYAZtATlJ6WGU6k+fLKxjhDrg0FxvHprTNl4LrrlpiIGMqARRLzqqOSn4
7VLu2UcwNluAK1Qvo2WxcrENnjFASD/iDnkLieBlNu8uue0izsQxljuHPhpeJyjKdi+jW9aW+gUk
I3u8Zd0M/s7kMGF+lBVDVjTGktrhZYK893awmb++7p8gx7LYUa511qdRIEII2tCq1608EGRGaEa5
L2XxAffUhI30Ryv0Qd4MSA6IhsiAUTT/U6x/tlnLOs/uiinPwqnqF0XUiWqjufnz362A8Q6R3KK9
acDvj+gFeci5sIbFUO7sEHtxowl8mhINO/T9TOv+CpxoTT9ih8eGcKuzATQP/3GlLPAqHGRUxQQs
ZME1yPRxJkD9YtwbF//P0Sz29u5H3S/8ACvKCIifaUfC59cOTcLCY/hUrmvR6/EqjLYd43T/pDge
lu19F8whX56hlyzcOgqP/Ql8Aa4e2hyVvrk8kI0tWD+AzNl9RP9ZDf9qwel0r+02Wb8kNteL3/QA
ZzL+D2nXtRy9jXRf6GcVc7gFw+QZjTSKNyzpk8ScM5/+P5R3VxTEHdTateV1uT57mgAa3Y0O51DW
deiCiOs6yNipq3TPbwWrJ4Nkvv69d6aO+V3gVQI6ikY/AGxWFHggIsdZPcQXAC4/eCQAZgpc0/XD
WXxnzgRRNk1tk6Yq+HASpIHPBdOBrDbjZQWfiaDiETA5j0I8RlMbkoDodLAr86M34cstn7CyzIu6
NpNF2bW+7gdwbGHf2sg8AtUPL4jAMlgxw7LHmYmhjJsx6mOuhRDzNFrj/kY9NftzxkjzLe8bWDsx
xQ9tBl3BTwtateMAIoh0anVoney1e0VcalbWkBHZES2myk0RyC+D9y1Om3R/ZrCrEHRhHJ9neMyO
zvAAlEJyM5ruk2AzPNzy7s0kUbFQYaRGGyqQxIMR++RbMniZEiyIpQyLuj2TQ91WUK42nATqyIsF
6gUOfo5j1PgXV6KhQwOEINOIOl3kbzq5jbqkhLoBTVI1p7hjSjezO9mX/PVcELVlqev2auLW0zWN
jgEYs9rSqvdvPSks8Q80otoXl9r8Owc1l0ptIM/VrjwO2ECJjE8J3pU1QOZb5IRYgqYfonVvLogK
GHuh5fohabKLhrxg/CybFblNyWiXx3zLSBEuXqu5LCpajEPeS+sCZ1Y7iOAGW5hulVNZOawFi7Ri
yRzNZVHWVRkaKKGKY2sntNw1JjkyC3D91nUbLrC0Y/rz2dXVKskAsTfE5Kh3TqjDwDU9gakCKt+a
tQ0WMg9mkAkLxxJLGVv0yApabVSTgRqdcgOQQ0t+lW30Ltd2fOxfhAeVzW+/dKnnW0qZ3ihG+3IE
PEPchDEjzcNga47mGE/dq296KJRpuskrdnLDHDViKg5lj4NW6nWlxHJL7DIG2Mx8BwgZYMfmKyYY
xaSE//1C/GJWkZJYFWN5UhxHnJDT946wV81Esclwx9KepaDme0cBtvRTe/DMDrkaYzJQ0vhdtD3y
p7Oajbs7M7R0+p1ra6KsSdflXa3GkAMUorfE9p2P2k6PIkgkmDE1a0mUPTHGKPe6DKJGR0b5HwRD
KGyn6HpkBjfTL11bFGVNFE4Web/AQWl6SJSudSTpY5DPBoqPKW+ViKtLS23XXb0ymtcib/9n2Grk
UUGYKn/hqAHcmFLKWAuC0q+GqelSQ01IgjO1c7z4U/P66S1fu//I+fKEMxODiFvhvOZLTvXSOYKd
rv5G/yhgM4GQBQB1HQNO1FI4XebqWOsnPcTs43Rm3EF5ZbMYLukhOF811Op5EWNhlAXxOoOrPGDd
Aq2AN50U2nGjrO4j5/36ji3ai7kcaj2KUA1+q0EOcPT/gGqXBJvBMVYCis+exer1/zoAWhFn0ugD
6gNZTlwR0kAqTN763Z/xYctCS/qqmlwTQpmK0e3Kwp/MUgeKuoRIf/Ccs9SBAMvIOt2OloPX6423
kWW7/wzXW2PDYmtZLFPMl0kZkTjgxaTl8QVju1Wy3f3u7B0bwpNjt0HYpTO0fsnDzaVRdsQdm0jj
RkhTgDqAREbzVL9e15KlezWXQNmPXh56KCmciveK3rrWN7XNdQG/OZdhIeYSqBhEEwe+ViqsobTE
CdRmtFL0gWtE2STk6eCdAzMmnXMje1Z/b1uv29T8ZFnJpaf5/BOo+KThNGP0lCnkAt5AhESuSD5Z
2O4sGVQwogUJuFymUKt52OR2bb96FmsZi3nN+Tooy1FUaT3oypc6aGA/vaCL2HatFt0m9/zOuLl+
cKwFUebDj3khSybzIZ2cSUxvDih8XJcx/caV+0wnv2svc6uhhp9EIkh8lUkC6jZwKzAiDIaO07Vs
cRjFoA8gpYPaAdx59M3j5z9bCGUWUrmvdI7DZlkBgl0SmaMZoWOK1Ve4aA+AF6mrgC6UFfpJboS5
kGUtn11eJGfcRDfy+voyhMWt+hZAP8JzDmTOQTFiHalvO+pWNXuAQIREzEgJr35MS5NJlzaZmF9K
MJNJGfVQir1QK+B3gQhvZkTFsPYU3apWa/KOWZz+6RqpsxKLLC+jBJuI+F02OZAiivexE5nqpTVf
fZvb8NOAa7tiaOGyhwS4vijiDksSrextl0sA2xSQdli1VvhcmT5Psss27Jn1j6XwE9C2/5FE7Sgn
wxgNEiQpIjS+dhRy6DNrXDUic5yIJYrazE5Ts17wxclDOaEVHfZbQOizq7DTz/zWke8VUY4QcL6B
nkg4sypaI10M7meZyH8E2+xGh6UfLFmUS0RAm+ZhjCWNTgvE8dAHpJxkVqdzgBEVVo5osaY9PyvK
PVadkiZA0sSoDxCYJDvZGyUSAfVqepWgZXCXrVEuM/3V9Yu+aHhnGkJ5RKCy9hnfQqqkr6rqIW9u
9Hql3PPxPd84CU+uS1usPiJdCb4vYC4jOU5taZRrPMdHEl4pp42DdrvusO/RPfZ3KrZzMdReggIv
B7ShPL3NDdLIRNjlL+ob6x5Pt+e3Ln4vhtq7qAZ0vOBhMejpK4j/NA2D7l2iPQDd8Pq+LZ/StyQq
pmhA+TtWBh49vJ3YHzHZT09IVozJPJwpEJg9rUojb7xiOhwr3h9SCwj78PSSzbpWy77rezF0POFq
Mqf6EJPeWE5vNXZ1X2z4u/61I6FZWg0jfT199ZVToutnXAzKiczFLX4aU5Ifc3R3pkyMqS+b/UuK
DA5zoJ1ONNOTeZztncABfNQvoHETlJ7gPAWW+dAEZrSW1r4jXtCZv2lvY9tlKeGiZszkUhYe7Q+y
mseQW6Ki8VLc3xQ35+u6t7h/MwmUYc/RxRgqFSTs3AOGD03YdcYJsdZA2fQBpPcol0ECWFeStXfs
XcDDnbpq7XV/Z3oXKfLvc6IMkJKW3lDwkIUBPku45Um6OrOmDSfr8lMXAOItY0ZcAOeV9mviTpa9
Os4MublYG5abnT7v2k//PO7rB/s7xPv5mdTBKmMz+N4oNUBUqZzk0Dkmq+DK2gjqYDtAQHeejI14
u71h9aWyfps6SLWvE7XR8NuJyeQJW3hf/dwa2n94BtcATLu5SNZtZQGux957cL5373cP189gYWbg
pyTKh+SwhFw7bVFENkAt7sgOBuNOtYhj3t2mq92LhftmWzZGD21GR+BXIfqaMlFexcVEZVS2UICD
89LdB/e6nZgfAJ8+WO3p1rdA974x18GdbTbW3fqYWK7pOcbm/foOsM6RcjpgjQ35tsRHOLfIjTL8
5m9X83N3KVfTtPrADzp+vCcfrFu+kFab//ivKTu9UZTK85Tm8hDZ3DFZ5W8xAYZ7eG9xLAa169ee
Hrf7JxsOvsufnkoU3LFUxGnDbxhHyfpK6roXXOW6QQFd/se/PEmeedd2bCTDnUwVsKNZjZ3XFVCl
YRsHjk+CbsBXK4QQRlZ8IU/5U0eo651GSR0Yk44A/f62Mmwxuz/Ht7WDlLK1f983wA0ddnvpoVZM
7eC/+T0J9yELil+cjvS/X/Rfc3Wd4A6aPt0xkFmbEonAuujsp7x2RdJ14TzdD2S1tj//oTpQN3vQ
tLTleGxsT0zGT0ssVaMudp+j8TNS8dt4lEUFic7Zamuf9gO5Na1zQ/brV/P9rtmZK2vCdttKoVWw
4ljGJ1B57ut38jfdkv5DT75C85mCB76AcY4R69m9NAQV7tByDu6mJCKxP8ACcF0aePauK8SXaZuJ
60Rj1LoYalmQjWWQTW9xbxF5j1AyrdYc2ZQOxgoTkhVElq3oeECDjLLh7I3v7DYD0tuiR6S3k3J8
qlOzEXeXHqD+YMtN7INCeI8Utpfb63HdrJ6q1UnnbemPehbA7raSQeG7MvYS+PSIr5MA5JP9tgCy
BdEPwi1QQYjnoy013jQxqW/UTwFdlBvAL+BfGK1g14OpE9Rfq3j/+CmFKNHrx9IS7qrUCm9aFxQe
t+k+r+3sQXMys8bncn/0VyX86ogIU9KtJAfcopWZ7V0kl5KVAL6Pw0024aV9HPhN7axy58MgCiZc
N6iYmfy2sA8dhAbRurfCBjVtpDSUN94ed/2pIO3dSbd9E4lsMJGppm/lTqiTp01BQDANb5aZ/Qk9
vA5Xk42jrKCpRmLiOWoCNlgir/vVGlgQt9oqsG3NRkb6YJy9XZ6ijHHWt4kNaM/OyVE6j98UMOiN
ZLB6wTQ+tJ24kWuiJKj4Hm98K+vJRg2mvil1hwTduQa9Zuda7wqmM3RSdOb+lX9LVtvHYncsLOXh
JLZ2S+5An5ZaCfCepA1nnd1tfq9dlJwAcRWQxiANsjmExisADguoa6jHtrOGNW9vmu199pZUprLy
LVNvgBsTONoRvs+uTS0Hkhfm2tCiAR0BmUA0Invnbux8fdcRCZi46ed7Z4mn9ft996hIhPhbS90O
G/0WAxdbdMuuSfmhdmS1VaH8I0fqg0lSRB6mDNP1BxRNF00iTgnqivBDM41NeESry4nYdyWJ7cKK
LCB9teA4fmzNFjxO28j6bATAQK1LstlKB3M8HwOHJ8Jtee/DAl4Q+OI82uNxg//Y6UjeY9OQuWrx
LZZnYvfX6vtRQWeQqeNHsROc+eRb6du4coDOnuIfBXuXEAdcS48civ3vrp29dYC4jtGcK5POCnLb
iO3j+tGMP+TVKdsdGxMrBaCEhpLwKgA/yiVfGTeCsItJY0X3H/ByAzR/7+4BHpsf3jEoSuScvPNr
kVTrUXO2q3ibkVvj3UuJ/xlYw5Pr3Gs3oKzO7xvUXLcZRo4tXDSe9Dby9WsirbYbLrVcD1rp242Z
HlDwXpnK+2tkAj1Wup1gf7aNVVUmWccEW/sHmVBuc4xrMpyqXWyXESHrjV0AJN6wMDPt2eINh3gn
OuVkPZgu9uYTtgp4pKTe3b8/JaeHxOnP/iF8tdLeGdc8LkMTH7Yq1n/doC25WQVARrImSzKGfGnz
qfqhxnGB26IHV3Jw9XvyEhynhozYqhOin1RngoE3NjiqbYC+b4Y7YsqnYiphrKQylo0W8JFCYgq7
4HJxAuDpNw56h26yTY7IWboxYEbTA+MF8bU2yrn/WDsVdamJH/KpDtnFQF4uBlAMAtMlyFKur2/y
QnMPJhBmmzw5xJnT4HlPwzg4116erMA+APVGOhZPuCwK6Hw1do3rd3btpzjqDebpdTyqJc40z8nj
s/AQkp3g4AKwlrUQ/2FZEihVJFFSAVH3c1li3vpi63rdxSCo9qe8AwuJUfrsBr3uIfCwihsmgtxC
BWBa27dMaiujImwST4dMILunPtwguF0C57NjrI0Vovxc2vXjZ/0W9cm9lIlhmyNCsW4ZX/k7/fMz
9qEO2vcqoQSd2xSAGySylaMC4P6OZAwxIksOFYsDgizjqhhynhwAqhFyOHHmy+Hi2XB1ZA2ypYed
zZO7hzULX3FBw2b5IPWr1ja7OF5UFUIyvV5QzGK9XliRMD0Apel93nHT8+Vh1zqOb11C9JGk5PGC
AMS5JWt7o6y2Dz4xARX/Pphbz2K1y3z1gFMW6Mf6qGDclcW4qHus78myDrfvp9O6IM8ILZ1dRhIb
TZSOAz3PzF27cy1QTQH/zSPWiOKo+bk696Z9Z2/l3R1cA7kJrNtPOOvN9mP9ceThoR4lcjj4CMHW
un1do78mSa98N12H44y2AmADomDBObnWYXOwOnzqi6OsKzwbMKyWOBLZg8EwO7Eq+Izb9PUemKlE
OAogo57SPolps9RN/l2K+3Ghvp6Dsx9XOz/ti+kxYV08cthMO70y7bcLWmJ8gjAttRrLeg/wFhyQ
05miNcUyEVqpBE8nRm73C8b/2ib/tEH/J+VqzEUiPga8C9bm6fbRO8ubp9XB2hSmflMTe70yyR3+
jskZtBWoto0PNFfrO5BsAiZjzdJWxmWkK1Ccr+lqOx06EBVZrnhaC71WA+l/CWSpGJn45Ur8wUvq
BKS5eLCUAsKg7klfY0yUs6od65SXrNlcFmWPFR99ZYC0a2E1A7td/3HJ3XSW16/IUnABqurvFVG2
eXCDJOpVBQhP5iG6fUvM+BXTDEwE+AUIAHjDmRzKNhuxXmWGAjkaHnyd/SK9laAEAdptCuByDi35
YDkl9v1n6VxfIGsXqRRoU4Wo8MZfu8jb3osG33OndYTVFMcSo/+MMfzQGMYgx/Ks2CVSQtw/CZQi
xg28vpzFTA8GdcAhKhpfLH8/BSm+FmVuryNGOwgY3oI/KNccXpw+moNKvCISy3O6tbaJPyaEhYJx
2ZcqCnPp1F0XcikfgmKS3tzeVpvUfr++vMWU61wApfRDXJVCJUGAkDjJYGWaLbrms7fhK9t4GFwL
R8ciLvovMoEPqYmaAK5z6uz40Y24wcClPhiAJ1K3IRLjtT3aZnr/t1b3LYnyoxzYWhspxOos9yEc
rcrC4zWymjWPA+MYmcnFFNA06/evZdHODxDiadkGWFZuKaQD56RA3A2PSSVA+GtAJSKMxS05pbm8
n5Wr/4vkfvQSAYuLn8e1clyZIgqx/ta7uy5n6SkGS/K9Lvop5vqVKwd4DiGRkq1lS2odzs53aKUQ
dwkIuuKDi7gC7/ptiBq6eiw0wjIqS+H9j2+g7oEP9pfKnw5yQMIosuu1vhfsu+LtH28qdR/ckOMw
nY5DHMChg/kRUOk49/rxb0zyT+b5e1MpNxCKYmG0w9eCJhS7BEALnQN2rRVzRdNt+u1CvyVRjiBQ
dXmIe6xo4gs1AJ3VYjwd03PHaXrORawUIk8RYKCSKZmloJQrSHmuNAxhuucOoCtvVItbeZAo3FxX
0GVX8L1AypyEsp9yvoenX4KZkWgVA3P5NWB2E4mTil3bR8qWNJJugHIJJyafO2RUwflrAkAYBcYc
ga1huk4AqNFVC+u5jQ/cxjtVa1Y/H+Mo6caLmKsS0ZXhWwezum8aYMaoXm6pvt26n//zngLfVpVF
EYEXQG6po0u6IS8zDottnacKIGElJg/uWL51Of8xk0KdnNoY4+iBDfzyYBDfjHrSA7HVI5Ulokkm
tgPHuxvemFIXDvLH2qiDlJNYkhMZatk6XzEl3qqCjVyks2Uybywc2EzUr1mfyhUDr5juXkJ4zMYq
tmjdsVpwJZYQyg8Iqlp4HkAeMVxh7NLnFHmyei3bxdm4Hc+xPo0wo9/NzBGoZOvP8iyu97DeKdne
I0dqWRhBtYBeY/Frg9lkvxSF/tgA2ndkyZCm0wljr3ndLEwDvTxv7v7mI9895ugAJOp6INxmcFFF
u67CSz5DEdAMasgYngH9OyU7VXgvCkPYhcHELKC737/mzPDwa8Kdsgo/hFCOKenCDv2gEFLYydE4
yqfm3tuqm2Kl2ME5wkzv5BOPqb3e9UiFfzZoyPpMzxxS6GTAoAUrebH0vPjxPZT/MiKlLyoN31M6
B9HmZbLq7fZYo0GLNV7O3F/KhSWcljdqBVGWO9VhImAg398Zz6wX04J5/7Eiyn/x6LeNFR9iDm/e
9kaHynREta/ryuIVmqkKZe7EpuALeYCM/Mbdl7bsnPGGZ4TyrHVQxi5ShdDja2RfD+FNYP/hViWe
YH/H5/7YLcq4YYxHDEseKynsys7sxkYTNtx7wiZUXgrj56LohvbYE3oFjre7YEaZaDtp56Hkdsyc
+j4/sNa1lPT4IYwycsaIXmiZw+4JJ+GJhyE5bDRUPwXLwbDhi7wdDt42tlTYE+u52Zjpq7LOTM7c
25JMYNpcYhabrX+QUIdCEcx2neN23T5f16Kl9NePj6Qtjt+KeTztiN5jWOExkFD8wqyz1jlZu/bV
VSORTLKCcgXM+FA4BQMZFdMfzZI348R2QxSP0Dg/5HboW+G4LfNzVaz4/I7xmdNnXLFZGmWzQuyk
WtcoO/Cmu1UevV3/Vflc2fwOAMHrkJjYoLf3AoAogfPAEL581VRNwpCFDPYa6iB7VR2UzMdBDmb3
+oRaZUdqFMxTK9h2h1hHfW8085HYwUU+wXM1+NOIdDvDyi3Gl0ySfm0DOGBVhDm6+Isukxc5yePA
LInAOGyRKBdQBkf19qPY3PTrAKNMz6i93YVE3mEKzmINNS1b6u/iD09Z6lQqXcNv8aySGjP6APFo
ssElvWOsctHqzKRQRtqLclVIPWw3b5bvnBk9IyvPwsVd9gQzIZSJjgEJJeohhCCSeFAxpBPgNdhd
eHK+fmQL2ZB5vYxGs274gi/lHHKAOXwr3kl4Aa6vS1g2arOlUFZ6LBM9qSf1hFNrTx/P8TqzGLE1
c7soGy0pGO0tU8gYwJwhrPNdu63ezXDF4kFYvGrfa/n6jlnW2vNb1My+NAza3W+4W9VpkaO6vmPL
Rk/RJFlFgkxGjhbXbCYlkPkgbfKoQ9oU2CLugxGZ0g69IgirdSdem8/Te0xEd5aMLIHyUK7eGSq+
HGTOvoDScdmPvXqU/O7y1KcEUILett0Z6FyYxupCwu/Sg34EDiWYl9MV8zWxaExnwindHwxJ5voI
wvsGQ9qblLh7m7S2zTDaS22t6H/WVEUG8alhyNQig9BvJF8pO9wxGZ0KbYAzBZiG2afgYjsEa3lb
EGW06scmJNUFLIK7vIDZ4kOARaqP0R3+f52zusYWrcvso6jFo9SjjWrcIm4CZ1McmfLlHoD/1eN1
FVu+MLogYcBFkCXhi4tmpmLgmkmDGAQil2E7opL0bN4zCw3T9v1yBjrcAM+rmDagqc5dkCL0vttP
K0mf1JedfI5P6qa/7ROSgqv35cxqpF3KJygYiZdwnMgDyRp1oBnm1xXOjbtL8Bk9TLyzU2Y5MPfO
458jqjge0Q7CeUTfzZ2/ykPC2NLJx9PrBago6hC6qCqSREW8Q8ZnfcgnHUzpgPmK8hLZwKzc8yBv
7Vd3rEllYTIC18RRZjXIhDzQo6ID3Ay4IYqj0wPC30X3lcmtFBYc2let75c0EbwKiqbhutDYPV5a
dkWqQ19Kq3fCS52YnmaqkBavbXP//DwiGMyeeUxEvzO2dUmNxJlkKrqp3dHNgrbq/oLFR0fVfsps
gAL3XXREUiDDx3CJSzdwLpAKOb1BcjOuwVJ9lxykfUyUmPBOzTLyS1YOqmpImjZpjUqpSxuNY1wC
QBzdbDqRQAdYpGYln5McHMb8a687KmeYGLUzDWA9ZUc3fk649aC9hr5I2nybCWhvTNuWqNla8DHM
zzM+cGHWT0GL9fcHUgpWiVkg5dNtwlXSnGjrEe/w4QIy49kz+XVcsGE/l4KRuUTKi6th2kq6h52X
gHxXbOMKVrmSpi5Ezn1S1c1xPBgoCPlmixgfeBRMVNul+FWETeQNVTUUVaM+wA84SRtCfIACvMr9
rYGhgt48csw87rKl+hakT3nemfnVu3IY60nHHoDsjqGop4jItuGkdwKwy7cyNME6voq73GxSEm6N
m/rAynEtVeFwvP9ZK/1qkFqxjfgCn7Cb8MzbTfdRHPLHdDeuks0rpkhBb7+2Q3sdrtwjK5G0FEaJ
sqpiulLQxF+AuGPsinGcD3hSF1PWDL1+zH6WheFwqO9MBnWWsh6jBy+DjEN9k0bmlEvZInBZ3SMv
SdBCw1mslMfyjfkWSZerXKHIu6EbOxSilV2CV9jULGvfALDdP3CWsCnemIW/RaczE0lZR9eN8sEN
4WStidasOoOxG5hjGDWG1rDBYBalKRJIUhVVNmSd2lN+jFuwlMhw6Rsn4M3UAvyReur29Uu4HRjJ
ncXXHHLl/xZGuxy3SYCfUkHYg4ZcC2rDAuibRAATxaxIcDFrPhdF7aIaxBGwasXu4q7qdwBI+UdR
21SZg/8Vto9yXH+vrEakHbuGUWlZKnGCPfd7lZS3MZp4ULsEomtHI6dQtOuaoE8iPtfoyUBXOCtI
Woz85gKnM56ZniQtkgh8JVOOKRSQYoSBA8wa4dC6+Hc8t6JOhH6SrokqFcpGeJMNiaFMASCgTNBO
Nb0hevOPaK19m91XsPjQRKAgi3iD4S+F0k4pUjkOCDSwKr2ERmC94dqR8GU0ntQEHMikbTKjtvJE
Awhp6xZBQeq4FEoQIeqNaruNWH9KnCb8ub4N0iT2V+iEkVt9Ykk2xK+Wv9mG82PEZUIX9ZcYTzbZ
FJqnQdzGEumbjhh+5ujAlIlfeACwCpis0W/D8U8TkUI6xygRxU/KqxGjp10p3mLhLKZEHB6RurOr
8pBJn4lYmDHaMsW3KCcRj8ZwEqWmWq6GagOoBk1lVOQXDTcAchBlAxPKoNeSKSGvdVLYX0A5GKof
7V2aAZb0NbqT7q/v2vJhfkuiC3OFJnilKEJSuDEA/41JDO9t6LcRuLBwei+BvwqR1eo2DLELBVYF
1bl/L/BrHHF2WFO05gGcrMeoo4AeO9TpJHNbMzP9S5HORJuMVg0D/KwaFVuFvTTyHGrIlwBEpuOx
umHlwr5eG7TWzSVQl0GXuCzC+Ex/0TL0q3IuUQd7sMsU4yDBdtz3Bmk36SmXTeVJ9Dexv3JzzLWA
nCUgTb8GPFtlipLFS6AW7Q488mkhtHU0h3yjeytuCxLIVj3GutXka4P5lFqKjWETJV6SBXRUKbRR
lDo+SnI40tJKPg8tZ6qbHHwrtpl/tAd22Lek1XNxlEkcU7krObmbbPD0cjtcUkCCafbjVBfR7c87
JE2ZSY4lDZjLpHI8g6v0FTrVO/CmI494AhpYBn4XdZMAvGMfWZmF2G+tsCB5FgPPuVjqiZzmTRKM
I8RmwLIGHsQJEAowRUTuEN3L1hQZ8esODY3FLtuVVnjIbFQ5GemlJYs4JV3QA6ZqoA+ndDNTGjfR
K35qL3iLLc0ezdd4xZq3WMxhzaTQubo0xCPOK6QOV7kgbyeOoIRigqqvJvVdtA93WsEasVgMAOci
qTgiq8UYEFFY2GDLH+PFcl6sdi9b3k27ktfRH99mWKuleGwuj7onPZfy6OSEvEMOfqUgNz/GYwSi
bxRkpvfZOyv9ufQWV4DkJAi4mDyIuX/GDjUX5cnQIiSTWze2fA0v1D6oY5MbAd94fW3LOvItinoe
d4PLi0KjI+W9kp4qhRSapWFIiwOYr+iMMkPaortRAHEoawCP1tFC83NlXq0Gri9jZRZC2+o227oW
3MutuguZ/YHLm/gtirL9TTtwQhciLBrAttlvhoK4FroLUEJLbau64zZoGmApytLDdr486sbxxdgH
aHCeHra82Rw9+09jjWidSJnle3nSAdrxzETRj6Cy6CqJkyAqTqAXtSnIvhWrpoA+rHEbNVaexnb8
3ieHLAvMprFquxufQn0kHTDI0q0kH4zO6lxkCLdBtVE8D6pslo3jNqbx0hiXONu5qt3Gf2r/qcoP
hv8+AsAkXQ+R4wNjzLMzvLxKV9l38omvjmG/dmMGneni2xKdlpqgGYosASXop7YgcazrMVCYL0+7
F141M3R02ubZsD5zjM9ZzCalr6iD3tO5POr4XF7KqlZye2BzD+iCNIA98oDSnrW53dxq5o39+KwN
xFTMeL2tV8AnAXWyd8Iswvv1O/kVdP36DvR+oM1OlBRNpr4ji0B3m+rdcHl6Qs5iBIAqcP3GNVoV
eoyNkD2xX0N0E7Sru9zMV59gFkctcne+/hWUtwbCuygDiBTgJbyqKqJGGT10QsdD1CnhPtcQ/7Ym
TsIcH7ReIkkymuJomNflUQr9L3mAYxFAliBB6s/DHqperz1wDOyN6B7Ask4YbnXkoBqdsS7KLvwl
R8Lu6mB+1RWZNkFB5Xr6YIR7Tv70OURW6HCtRY5hChalAH7dUHUUlnhF/rkaT466uq3TaJ9V8UFp
PoBm53jjx/Uto4Kbv5YyEzJ9xCyKHoqkKJoxj/Yyxn2H4pPHyLZ8MyZW2pUMyz1970wlf4miXBLH
JUVf9VgPoIVBYdrwGUMA5Yh+CaCOJa2ioAHlQ7RXO+lRAAoeIF3svpQ3Gh5ePi9vdLe3g1AryfU9
XFS72R5SNsbtM6P3UizMq9z3WouIEvTvo8rtRl4qGCpOJ0D+WqQCpeM1DU91WsdLIARpHpiN921t
y/6Z701evUkTR29PqfeqC8hDjAdN80muHjz+yUswnMZ1Zh+zOIMX1XP2IVQEpeSG2MkdPiQPQlMQ
70U1Ivm4ur61izqDmpSmaniTw4r/VE8jyrPOa6GeggcCF1A6+bHK0JrF05uJoE5vGNtB5VpojVf5
x1JVLK2sHF+T35NKZRze4pbNRFFG2S0yuWun1QTVJ58DOsz/yDX7+o4ty1Bk4E2juVSgX+NKLgsd
39XRvuRTU+c+Sh3T86y6N0sIdfaxUSd5g/u218cz50aEbw/toDF2a9E0oeT775VQ3qNLBvDWGRAi
JiDqzVc5dwFKqTm2mZl5z39n11CJ1FEDFVFT+qlnIt8OXl1CCaYsU1He55pMyoihaYu7posKapt4
KoNu56eQNki61s+baK9VbkdSoKqv9T5znTqPWDUDlqjpz2dmvctiQXAz7J2bPqQNuMmKM1ifGHZv
8XLqgPzRkTpEQz8lZCjR++BKXbSvSu2+G/UPIPYwdIB+p/1l7pC94nlF0HiDJllKNF+Vk2qI9onm
NSTy26MgJ7s0iS2vbpwgqW9qXFOxDQ8YXTCL1lZTL7CrwLciydt3qssIKBc3dvY91BmKQtS6vtpP
ax5I1p0r5SOPHq4r44JFUniMj/M6WsSA+kYZvTJtsc4GepI2zbrn9XClijkyvzFCx45nvRTpvPa0
xT/EUQYwF42s9XocY5J3TlrCXHRvwsjf63z3mJYAG443ESaGUN6TksROc3SrCYxjXggUFdDN8DqP
BaOTRvqprlyPxv50aBHqhCXhq4QoXIPGwNH2RTw1gPrQ/+9+5YdA6hgj1ecHoxyjfS1KwG4uNKQB
3FRnSFmwYD+kUBekAt2FnIJKZz9kn3oINBdBWXWqR/LIvq4x9KP4rzOcbSBlvxBnNGGd4QyH5tZX
z3kAqgvpgHhfuYlwV2TQxZeHGpwATcswAv9FtIT+HAmgZYZOnZ3MxzofVRKcmnoXwTt7uaMFhI9W
kRDYujKAQtg96MDJUcUjIkCG+IX7iC1GCViUJAn9HFTIn6KPY0gjMdqPbWJFNZ6toEOKb69v70Jg
qfCSpqAKqqnQTspv63msS4LehPvgMwFp4dmVd+jKJvG4FxHtJerHdXH00Nlfp/kt72sie2a9iyrz
Sr5tw72f/D9pX9bctq50+4tYRZDg9MpBkmXZsZ04g19YmcwZnMdffxd87nciwSihkrP3Qx5cpSaA
RqOH1at3M7tJT8UhfRzLcJw/oEjil+DEWV5649MKdA6po4T+7vpfxPoQlwGzwoSzzkTkg7YHBcz/
+GXCw294FhkKCzthl/5m+Oa3eI+nLDukJ+9j8ylBRnrvPhKQXXu+zusdvpVGuv7A4io4AJv2zbu5
/kGSJwgYPyg+BZUIQnzhexYnH7wJQIBTQ18X+6V2FUchvcEU/2EGMDB+IvBMy0coX6rnJ0yqvk3n
z9nkG+DxsV4x6+PD9aW8dX4K8RHHK7qOjVtE8aJeGsHGSMhgZIiWCYp92pe5Cgn9bAygaep6mN5P
GKYWltQ5uXUCLqIdWz6k1q7txlCD+2/bL4uq4Cm1yohu0UFCbUIt4YMyfGi6ePigUT96095uwN0F
jvNdYryM7Kksb1sHtQk3ZM0+o89G2IwvGz2kZQ5aqlJxz6UHbbnExUl4nmfxgzq7Eo6eFhuYXfPT
YteBZX3zMsWjK73jZwKEV3DrTMK8BZoU959Hd93P7XJjuker/dlR99tifi5BoH39xKW260ykYFZI
Dj1oJohk5TPNjgmA2FlphteFiFXk/xgTFK8MxwNHjPHmYZ3tHGxmTfLKhZQmr6Ny2OyowHTGHeb7
4K31hmEXZ2zzE30pwgxdBvuJZJPiIZRuLq8hmEiZAHMuXNPKnts5TTUY0Oa7+QVaFCFuZXoBzNAW
uM7j9SVL9Rb3yEPBjhfWjEtdmXQzTqoYK16p9QHWKlzW1e/ngzWxY/Gw6IOyQQM/+O7mngkULkqs
12lnLsgHTcNdsiGAICr1l24gap2m5Zq2izzm5ZKKrCFW4WbFydQKPy+/V2NA+oD9sIsoZqA0sFS+
vVwggFU8mQaQq/CugscAgZKJu+9YKew4PeXLFtG8jJJKC3IrpHqU0iS4fnAikOQ/uorwCJlaLBTc
15fLbAfka/MkLU7pMJdhW5EscJbGDkdUa/bViFIosM5bqJXOvrO8/GA4a/e0ekmm0FfZzUTlhFge
yFHxvAjuocm8IStGfAco8fBsBcaX6wsVh9e8LfRcAP+As0uZmNpMlhrnae/NsPqeRPOefK0Ozi79
OYCm5lMd5ACxnMCJ92QFpgkKxOI+vwFyoP9Q/uWwx3ffIviOjl72ZZ7iW+DS2HtS6xExXydr3lXd
Yze+kPiUlgpjK3Uaz9cvHPSyTRqLQVJ5ultLv/l6t3XhiqoKyNQQz8EsAEetKqjKXhCCOj5Cb+SS
gBy43PI59ga66CVyFoXjp+2rYX+7fqgizvf/b+QfCcIlrTvNtAu+kWOQAuOLgglmAp3MDD2p2cGL
zEMf+9maKV4RhVhTF67qsOpj5/YFEnGTn1P23ZgjtBKP0zdWTzfL8MEo/WT5nLDnpOz9TUcvrq0w
uPLjNGwPSXcPJkPshqNtjycGaYyTPTS/i4k1vrOSXZmjC21YPpROuUertpVmgZYc+sQ4Gsw4KDaf
PyGiDSbw01zTxAkYIkh3zculQSMwcvIk/czyyrdz2MZNCyrbOBhoMtONxQdfezDm2m6h/2Ivz8UL
2lVOOjbAxRNgecACx03QWi2AzySlHAWjd6Hp5IqXXWqkzlYsqBvJc6tdGv6ojt9Zhp5NJOISXTU/
V/YQgJsc5HKG61Aiug8ZG2p9JXF+SjZwqOpALKZRN381kxe9PlVWuzNpp8ixSF0WU8c9Rf6ST7wW
zG9RoJM37XVYJKeHi/B1WLywyL9mFUq9DLN7u7t43h6raVa8PzITYcLRpzbUCAMjBbkOWhhb8Awj
FVzYvrvAq1WFq9yWilpKHfD466BsQI1KuKvTTNa+0GCEGu/OBJCvyj6PC2pyyev168Dt5zU5osOV
GkOqJUjOY4JUWA5xFpilCcfZGPGs4IVFPFGoeqJlbtf52gS3a9iaTncb5FC3Yue2n5dfbv0yhkY3
++XU/8NJwT0wHTQvukgbCfuYdBjaM+cdTG39qsXgx7Verm+g7HIh7sH/LgIOsNpcvhbesnSasyGN
vn3M+zttScJs6BWW+63A/u6UPBSlXRhNHSu5FAKizSTxSiQvhmwwDlnsruGa1UOIOdJa0GsmOaxz
okULywBum8oRhEQDCTqrtXzD7ZqXcioeC88N6ySOg9SZube0dtFSd24Q91oVeGViKnZetjFwiuAT
4qsB+RI2pkAjVp7pGlyjYQmK/sZ1fXuyFTsjFQK0OQo/uCPWG2DozD3SUMufsqItT1vmNxVC3Rc6
PFw/YNldx4OFO2jo8AlE+GA2xiiep1l5KpHxJ9Mrq1UsXbL7gCgelgTgA6io6OP0fUNTHYtArijQ
EHtUfRL09h3M9WigVjYrzKZ0087kCdpEGeJXFymhU2I8dhXdTfUcKHPTskXB84evg7IMRfL/UmVT
a7KY4fTlKTfQU1TApJAtsvQl8vRuN9b5gfYqpk3ZSZ2LFGyZNWl9nU9deWqS78hTh7pbK3Ra6r+c
ixCU2tNLa+jiuTyN7eTs0WxnBJmeovG6bZM9Q2QXdPWw7RvdqY9a1iD5YkJdqhQ433bw0Gb497p5
/jnm5SaXW6mNjoUVp4j2Chct4CoEg+xVx3hdwln9+MPOdensglnuTFunHsrTUD/i+YlDkt/Zp/qk
WUGsmAsiU0u4hBgi76FXBw0Ql6IG243LamrKkzXdGsYjGVPf0J6vb5jsWXUAc0btAG31xBMe7gK9
oV1M+PnVXjAxTH4yb0aCtnnVHZPuGx4dwFkcFCtE6zd2oKSbGC1PuCLBtmx7qr/k1kvKrGOc1mG3
OlFaqIJ/qXrimdB5nYbP+BOWB5APiLmIU54MjJjWZ+uxZnOQlWiFNT/N0xaZ65fKKQInR500ncPY
a1XBk8yfwBgq4F0QPnnowb08RDxDU0y2mK873XxeLvLtjeXBsLjH1WGRBs7860cqMTQ2BskRDl40
bMMVrNlG57o2lgoVWQ0di+Wt04QT/bBumKdYvmSq516yPhsLw5XADEzbfuvzPrsPMRvbdC5xrqlx
MoovbPnZfW/q+01V2pPJcTggCiwTaOV9Y/o4k1OwwkEZ2C5PM7ul8amwrQ9r3z9bIOO3DfL9+hbK
0ilwLCjYQylKp+gIvTy1wstcZ+LSeqcC8cdEmrDpwbBRdLmH8jYQel41HefSGQIMmLIDPaXzvig7
bX/9QyTXE+hhaptgJOJujnCWbUM6nYxVddK6Npian9sYuvBGR1VXoOR2glsDlQATw7ZRkBK0dCB1
wZalqU4dRZJzHvzevWlvTC8gm0/pbwaSresLkx7nH4Fi3DvXPWtTwgW2YVZHqLBvX/ThSMrouhxZ
bcCG1vDp3g4vkQpvIO56PHUxdrDPDwzDEF7B1UPDIQ1c4IefEqQavmz75RVTG6zgUIKzWeEtSU/w
TL7wQDZ5Vi2ZBfm5jdhB/6g1WUi8yR/yTbGlsnuPWYu49RQrRlntUmfNhMwY9GKVpzqOND3fFTk6
aSw73c21d2B5CzIxz1BdFP6gCo64jUfQRa4PcDuwT18KNTiHnhsP1ckB3vd+6fVvJLYBnvDi1PPn
sm4CtymqXVy61v2YbM3ecBf2vBQsDb183iJMYEXwff3MJe+mjSoS2A50AA3Nt8t9ZiroHDPDjYvq
xJKp2m1VOQZZCoPkTIYKziNTYzipb8YPUA4RZdUVTZeDVLY8Odtvu1uPk36cQwRz+0lTAVNk+DW8
IRRD89CfjvmGgiY3xMzIlLHqRLpuvp9SJ45iXSfAHqZJBM6A7FCz2o0yIAKClczAfOCViJZ5bKJy
7vqIzGwCFEKfb5cNcyD0vq0VGy/dDRsW2sPwBxN1k0tlGExW6evaVai+1vW+qBtzb7HU2xW1XUab
RbMHGsfs5vppyy4YgJ4cT+fAXouph37IzG0AGvO0OQB9O+bDun7tbL329Vi1Pq7MorLjLQebhkkN
ipLt5fpImWXJzKDsTXe07MeyVl1hyVocHaUKPrAQRVOx94CZGLawJTjixnqasid0NM0EM2pUQ6Ul
5wReYriUOjKPDrTgch1DliCRQlacU4r31EWL0+Zbi+avxnDTLj+vn49k0xyA6XS4mBR4al1QW8Iq
L7FTgtvIPuTDXcVUs2xlAkDxjcAa1h2Wlm/q2XVfelaUJMdq+rpxo8IkmFXTD87++jJkRwOyGnSi
8JgXVZZLKQUa960phpQXIOk8tJHlfqnq0JCdy7kMYSU2azjvI18J0EJIcRVRhS554ABU4H6JheTM
O/9djHBRV6jxWo4QNKJkYC5bQJZnJDD/3hxcSBEeJL2f1iquIUUb90tz7BKfujdbHWS1ohCj2jfB
e4kNu9VmCkHzut/0wHxtXuY1tFW3U6pogLJYyKvYSEvwv58p2rS2pmkxFwOhKSr1HYLECFU0Q7Fr
MkWzYAFMG9V6E2WBSyl9tYw1yvX1Se/j7178EKfObi7cQ1I2CpWWaAFgOcimIkwwHYy8vpQ0mF1m
YjwBzqdpnduO9uDjS2l1yGhiRn99e4BAgAiO+kdeSojL285dQLfrVSdXQ6Nv+9xUr2aPJopOkXyU
BXwo9nKCcA9DZACsulyTVbHGKRqjOvG845NGP482GOxPYPX0Z+3WDTYzmIcHbQivr0+WeEe7iAnj
jXnKWKNg5dIl5t6FWZ30ejisaRHR6clj8+0MChN7Se5qq0MG69axNYVkiboAGIvIyIL5Q1+4cbng
ZPRilLCglDzCHajpJ/W3BePZjOfrK5TKAS0OOlWR6DfE+KvROntpCU4wadEyuvh1fxy7O6bC48l0
0sAWYv4P2l7ePU1JD2h2M2bsVBqv7XznLS8kVVgLuQhgHDwKDiM0Alzu2LjBX9Wdip0W7YU5Lylw
YXP5eH23JKbCNTwEkOg24CgrQQ3TanHT3K7flmGhjNhX/3IcZwIEC143+tLZectOnXcHhPe2oQG0
u1NWQ2SnzitYuFMAoWCM+uVeNQlpWG427NSSO2B2TSdEhBarDJFMCnIIFEUr4AYARruUwvR16sBz
yk5kusVASZ8WP6bka1Z/vX4oUjFI8yIHj6wysGKXYrTV0Lt2HNkJ6OF9FfVgOG2NIfBahQUXW+d4
Odu1/gh6MxZnD8XqFEWn1RM0bPR80x0iCNyVRfYIp7Gfbnnck82tX1qf8hJcmVtin9zeO24g1Jx+
696nv1424Dxv7jFwTHDELpdtbaRZhxSVM8Ze6PQttp80+yGz/v4xuZAiPPZJM841YShkl9589CKr
AEtpo2qYlZlZD+EmOuaBWUVvrvCOoLPMyByK6hUQF/XqYJAk9rLVwUhaHi3Ql2QYVmgyBSGExGBA
qOtyywdUlEgIkVcNaXMwCZ0yfZ+CHi/XHsigeLgkusnp45ClIBbmworTcFCuxZTWcUWLF13DaQah
al3vCjRcxeh1vq4PXM2FKOZClHDbvA7w9NaFqFW/s/PpNsNkwU6/Qc4r0NjvtGeHhETXRXIVuyaS
r/7sQsQm0/tlAPbfXZ7bkNW3jmP7PXgHyaqa0KxanaDtabeBodWBqMaK4s9rWz/k9i0bXzr7oS2+
xV6j2E1ZqtBDghmVTmgGmPGEBxiXIu5WAkD81j/muuF3Wgou3jbaqBmuaerTzJ/rwHAQMFSt+/cl
ggvhwn1AjFoRo8FZGux1NohPzEd7/HX98GQ+1YUQenl6zpBaqevyFSJ/lof2d40EDpjZdN9NfU/3
Vw1kh/vWchR2lP+uqDXnOysoKoLkZJ0ZFkemOpyaMUzsVrF/3CpdEyEo5jpscaLHwEv0aTDvAUC0
wUrW36gK/KqVCErpEBs4sYQUp/m4WxTujPy3+bxEDE5EilN41dBB2dexh11CjtY4qR4P2VuGw//v
z4sMVXVvTyTmlfbyZn2m++p3dfSC8iMQLB+66FhrwRp5N5wo/rrSKVblCY5HXo19M1NkErWh6+/7
JO6jmGhKgkme6Xh//n9WJ1zeyuvLrqywOuDEQRnNZ8XWAcUAW9W0M5lZ4vhdi6AWhTSFoAEgsRhI
UljIjN6h4KPdpiBV7kOU/5F9UWydSpTwEqNMY7JuhKgZI4hNbw6S1A1Jh7Sz8bUfborxia2qzJhK
pqCEmr52Xd9CZo1adjfvAGrzu3zXr+OBebej/tvTbv5BQf5sqJjDSoxUg1GmWCXZF8MejbrXf1+W
bgUMGo4GAhFOICtsY9rUfcxidOc4ZuCdnprb4qhFzo963/s/TdBqPekHimm216XKXI1zocI+umzW
xsmB0C5MoicVH6fsGcZUXqQuKdCG6IO+NORGhshZox7AhsY3Ut/pun6wq2cEP2X+91UPxFd/JAmb
FzspIWkOrIvThnW2+D9a2FZa7a7vllTrzqQIu4UAa8LTEPOHCcOi5yZYrNutv02KZ4NhilbHcRaq
pNZ7w4RcJvfvEd8hFrWElTEjyVzQv6MyCMDDjpD5ce50lRpInAouBblZ3XjD2Qjmz15L8LuVZYny
2GL7pbbLp6A1rb0xEb9Pfq6gVWNLdjt9ji3FvXrviEIy0uhvyVRA2IU9hX9tjy4D9mYiGLNmoGJi
5mGqANwohIj8KXbfZPCngWygxt1cljx07c3nmCrESHpgLxYjFv/KJdPLzQCwp2z1Q518zccGwWUR
FYCVdsMXo30myJp4y2n9lFf7iTnAP5DmsGqNov1LqjXI6KEmr6PX6l0fnNaZdldhwXZ1b6L4aG3P
16+CQoDY+GZWXte0ZQ0cByifYvaSq/o+JaEX9pKTg3CIJy+LXxqPwjXHqnOwl0YKnqfe2jX9A9Pv
JvaQr5gGz47lovvJquJJ4/fp8oWGWI47R9odL6dohlfL4x7IArFlhBCs+2VoD1VWRYPuhkrsonQX
bSQ8ABnh10+4dktOWDEtXFjq+I72gGBa4dO+N/BYDi++oFENIeUbd9lZJJTHlpFuKSQUqQ0PGpMq
0AdZ16oUhEoMX+iZGCTQAPPkYipArDhhQs/uVmv8p8Vw5KoLojOkIC+l5B36o8d4Qw2p6nlLN9op
tUTh3kqarEGRB5WzeHYT0A8hxMlLlD2pXmAp97Ty0fTg9Qgb7/NxT40XqzeDJB6CdC3ATwLOZlXa
U2pCzsULO1kAeJzFFS6Wi+lpjnNf2R+NLAtc/U4rMehvCrUGdCnji5tb0WC0BwdkkRU4xHxbSenx
/vnGThBk7JHBsjlB0eV2YzKrG1cUN5Du2+5nknVoJ/+do7Ncvenv/eJLUcIrtySlpeUtVp13bB+D
gDy5X7NiV89rUGVh7VY+mQP28+9t2Pn6BAvTxPYwrWtV8sSsQ5/rSfV28x8QbQlwEehygPeDN1xY
Vdvpta5vQAfqOk7QidrsKUmeE3qw98uzpiluh8xymYYBew9GTfCwCMspN71hdIW0LJnSHWnAvhGv
2grBfXFjj04JslY06DtOGV7fR4VgEVvjdCazQDGOG8PrHYdkDkvyc7H2VvExBQr0ujCu/+/29M8q
RZPpdkaT2wWEzdkvt7qLV8Xvy1yFs10U4eR5CSBpX3F/pHZ9iz4nVuJjOJxPmMKZlBsaA0A9nuqz
AYS6vF4O2GscfZnK04os4jy8Vslw36R3/c9aOxrmT83cG2Yc6WAgnMwjGOmv76P00Ezu7SF1TJE1
upTOUXvVOMJim+hlTW6QTCFPfTgE7fz7uiCpFTkTJCxzyjXaFBYQn93ye6KBfcpZ1GMICVrQ/zdB
fMVnb1Bercu4DVhR/i3dpSvmKGRoQlGEabKHDmAMpE1RyARlG1fPMyFG6+SN2WA1S/WCNvasv2Pp
6/V1SDUQRUsOqccDJNI0uHW6NF5lwOPHVLQqIIHKxZGeyJkAYQ0TwDLFYkBAc0NAAZ4EWaAr/M+3
9ph31/RMhvBUa7pTLrUJGfXR9p+pXxwB1D4+eFFz+N35ZRBjZFYfdcEvhug2CNzgq7lro1d60BRf
Ij2wsw8R9Fzf8jI3V3yIad3kw70+7/T24/UDE1lRoQx4vc5kCCoO6qsu72vI6E4G+pdv29vie/rT
fO0xKjQC4fRuCqzOb560j+6hDUcFHYE43PGdeEHxx8JNK7JB/Bg5O+h9sPnVEaQEVRNst9TXfCeo
d0DMJX7+uYk6TNHNwi7EYLcd2bPv22fjR/WDROTGwF+u74zUyACCw2kAAGEQuQDGqjDzUTNhrL+b
oQXI44kc7BsnO/xvYoQNsHM9McBKCye3PFaYnje/dqCKYQez/QVU7b9YgLM1Cc/stnTuFnNgubUk
/hBjxBFSuaaiPCPVWgwDBYc9tcCnJGgtjb1Sc0cIcdJntO35tva576bd9W2TJNqht2dSBL0lFdq2
cwNodQdnk43hGB9Mepqtb5PzgtJrO7gBaPEKwFZTVVFIauQ83UXDIgDWoBq4tKNmHbNMi3FkGRmX
fbKZ1F/djoSk6lrmt66pAgBLmm+xWJTgEQ2/vbeC1aNuMswZcxGb0y0cMfZ8wiAscKda5t3cYOBp
WwcdnH3rsUhQvCmAoqAKzZHehrMvEGwiAUlaoo34Aj2YrS9dgfvI9uUR4A0nVzmD8v39s1pBgTw7
nRFJxDBJGzhK0t9L8VGLwQGSf76uQzIXF0QfGBCFbl5ETOJtcCxg+4a8OllfU0wrcsLe+cKy9cFK
PhjDEBmttrsuUNKQj5mMeBUBHQeuB51tl5qzGBZ4ksoUABSvo8d+Nit/MIc8yqZpBp1YUYEfyt52
CPGzm3Gt0wjNe9rBG/rxw1w0ZkBqTPqZh1j7VHvxd+ZUI8rlyFhb7QqeBvSV+gzEDtFUjegvYqN7
LNKOAqO0eHcuybxbwFiTm+trkh0Wp+5GiRn8/++YIsuk1npASMuT5vY7ZGP9ZsiCQS+izv17JhPs
HrWQb0BMgijXuNy9CYMkCxtsrycLj5PRRQlrfU1XnJE0d8ORkbzLxwQjpKAVvCkw7lMYluXn+ILe
+nqPAuUCDxOcsr3CVEo3748skVeqHnIKGmbcKiTmWXu06qNFbnRLldqTRaiAyMInQzyHpnVhSTrd
bCfhuPotMeJgm9ckbNzpG2VbFnj1/D0vxnJHujKgtAIh5bRG13VEmqI9+4B362ymAX0hQJk3IdI4
6H/5ZATel+lHMvnaHE7/ktEBtZGLoaOoM7+b+2a4La0THeutMFuyDtad5alWJN1SYKjBx4K2WhT9
LnUxo3bTt7MGG9WFYHTbbodqV9K71Hx0vxQYqvDt+g7K3F4O2f4/ccJrly9lBjw3TCKK9L+68pnE
0z4xmsiu8nAYFE4ZVwfR/0WXG3p6wMhivyM5WIah6TwHp2VqwcZ22s+yX+5z98Zy8w9AqX5Zaktx
6aTLQ5ss6m3ANsEbvdzNNXbaqU+n6lRUQ5i0t/aI9jK0gKD6lxaKl0zmnlAAjtBqBHoO/S2JdRYF
dWNhrKQABr5uu12rNZFee8cag1L+4cTOxAgKgqGN1K3ykYtBh1Cd7ifwnABZFBrxdsw2d1DIk94x
jljiTYNg4hYnOOppDK5PB11CRv15GQ45CCw71h1oArw6Jkqweo/iVdp+HXqqEC3zDc4lC76BUaYo
odp1dZqSsLdKzGELrWTZD712hNoF3vx4fWtlJwgOMwPVYThExlty4uwESanlRkvROkH6R2ZnAcvu
slpFgSxTyXMhgstlLzpmVcRQk9I5pDXx87wOZ1DOF/uxUmH6pAvC80nRq4dOA7FbhdhdTcfUAuLX
rmgwkZUFmwb6S8fSVcuSirLtN24IrECkf3O2njjjNEMtzQnDDMi2hrXu3hgA7CvuNFdw0YqgjYF3
ICISQKH28k7X5mpvaxMD5es2vjYu4Zh+1kFBVjTR36sDlB5rgS7AapmXgjA/APT7Jpom1uJYg1BX
v8n+ZSlnEgRdGEY2uKsJoHTa39VFNHVBFd8wVfZedo3O18GP7kyt80LHMDWCdWTWTtuKcJ6edOq3
z27MInecPl3fNenxnK2J//1MWgpG+NHhgHaEgku0ZSYaJUcnWBon3VEHAdV1cZLFQQ+IgXgabTQA
0V+Ks/PZYjnFm9Kni79ux9n+AZJLYziy9r4qFAZCsjYk/YHfBHYPqWuRhMmrx7qZR26Q2sPan9AP
ntpxMKmmaEjuEio5eP2Br3yzRpdrKtD+kDCgyk46uqEtN2jHo6WpLqzEDl0IETYOxYXFMnk3QMGi
sQvW6Q5U26wF5YrCissEoc6GIYycvg+cJJerMVdrW70C9xWVwzShkba82Frpj/YL0MYKbZAdEEC2
AHyjuAfAtKDqhrFWWo7ZLdzvjYsor48geNwmhd+rkiJsndNYBek3SKnI0cLYat032sdc5WxKwC+8
ToKmTgwJw+aJlZJRa8GV0hXsVBko6pqfXBcZq5Hi1Xfqk9fTk9m/agCc6ahlJ9R9LXS6x3gtlDRS
cmsyVRFAlhkBlwzwFiAX4qQLxuVBDmwdGEUDI+pRUbqkvusCRqp1d6ROMDTtgZaB6YXj9DXxMEm7
JL+vX/Q3OhnB7kM8cLnAAaMf2xKMJdWGdUl6ALpZke2b+DjPN61226UaSn7TI16dXdKvyM/0QbeM
emCx51lvMT3gbrFBqnBrab9jZzcW+3m8Z8D0zuQ4mb8ZkhqacZsZ+2q4cVU8PxKKHNA5cLABOiN1
YIqFLesqXRvTrQd03wnLDLUTOzmUGDOHBp80wNgky2+SNdLIFjja5OOrJt2vs/tiviMLJqNtzh7h
6oe5V0W8fK/e7SUm4IIzgFqgiuJW9cxI64s9IeYFSFsz6iRa4CTvG9oOirKx5Oa7OvL1aGU3eaMH
//uZlGShXeo1GQBp5VEHsbH5HfGS5zyoSuCS/nI0FCBxxuMYzr8tCBpJ3FOrA9uC9zGdj1P602Hf
GIhxajMPSj3s5u126ZMP3ve8+z1Uv9Ns+jganY+3z9GLA1rTFaGAxEDwQghakgEeQluX8D0zVMEB
lJzz8RfBUI6v42bst9x5mhuVGZeJAsMj+mFRMsOEM8G6TnG2xS2fZVBlReimNwZGeWI8eOAxFWpC
LgmBDRp2cKTvSKvolrm0Aez/6+Dt5/a+sb+uKuCTrGoAxs4/QgTnDiVcjc1jC5i/4YZl7AVa+UNz
WWAl1r2z/Or3uYVswjrtXHP4mMZ9mMaHwZx2CfLBOE4gwbTT8PdAOkxa512tKG3xthXhOHPNtbtm
AyBw676SeJfNR7v5tqja1yR38kKKcCeZ3lgDegTRErBvDgqF5F8o3HcX7eDwYfm8adAEXN5Ei0z9
NsSA2A79EY2g1dHybjv39vW6iZb4LTBz6P5GkIjuXDF/vYJeCbV9ENChDuhujQ8slx8//YMMPIce
aksukNaCU253QPpjXg1y5MYnaztVCbqAVe0EMk3n3aX/J0N4aVa9rOK2gwwkdwGYpEFe7HDXwX7p
hddXIztzPlkKZH14HDC+4/JcYCimxk4BBs3qe5qBfzxRse9I/GPMg/0jQdCq2AN+v6ogYd0O+gJA
lbcDCxTaBtAYYVmK5Ug3Dm3ZoGtBUyv6aC6XYy4dNm4CTCh7srJopUimYub29S2TqTJYBvD7PNsN
gt9LGUD1dMYaQwb56rg/2idnfG4TdHwqvFbpvp2JEVKbDkPo6YwcafeiAe3p2zHY4PVPuvPUq7wE
SVoMPgIGH3HcDTCfgrrVBkvcjQG3zcr+g0P7j16i35c26i9ubn8imr5H7z4aWKpFcV8lx3UhWPCW
NTCDlFkDi2MkS9hTA/n93gcHrU/1TmGAZGvks275DAJAucVMcUI3J9Em8Jtu8Bk3cuPNv5oPGCpB
nk29D0rb2F3XEplLgKrBfwWKUQdyKWNRDnAJ4rolD5YzJLvcZMV9sgxVVHVjvutKY/DHgqB7IsYM
KBOok8BbujXIQATmz1M27VYk7D9Vc5nZaFC0WL0zQBK5w9CxRVGQlyXZLj5XvDkgXzXdBASsbmWe
Uu85bbOHPAbrbnybeX6P2k1eJeG4rL5r/X1Q63HTA4UGKOvdeIgCnYmFkWKnLESCA1n9ifxwdZRX
bU1huw1unIVniE8Pgkvkgo0V3b+XdzdmrHUaA86K2YNiuI3cfPAXyw1Blnow+1uzuk0wiw41waB3
2T5PfeLsWPuTZYch9kK92XuYgbggfQyS8nXwc6/5ao6qmy+Lc86+8h0757D2SRnXI/pRqmjqvyFj
5q/rh8kcdxpIcgEE/5JikiTrbvrp3hyLh+uaKzE8wLRj8iDgR+DwFoFjxtZobVrAzSo5c9ijHbNA
awIyrX4SY06yQ/5HeYLmlc1caNuMMxmyE3qMfHOmN4l30wwYgIrin/ZP4oDGA0M6avhvQe9ZTJBp
qbsUDjYXFKW+5j5rZu/bzuxrGPqhGZ/GpFe8SW/48ndK90Z8wtvz8a5fKl0DY8asFcNlrBlV36lA
S2Ke+ak5HDvNxpRQzNTEUE/23OXdoZz1XRY7gdtuz9Ua38TkqdpOjWmCFDn/MNS72tslpvv5+pHL
7DDm3PJnGkUKzNa6/ELXbhOny9BGY0wT8BkaGvsNZ9g1xhrZm7kq2u1kphhbz7cfrjYwKJfS0sYZ
jRrjEk5FXUcU8+EZcDg2esrM5KHFANy+N35vzD5cX6PEN+RnDoAyEme8lnApdRgY2JiAEAZx0ifN
Yf62HJzt63UZ0n1E2y7v7wI2XkyY1HqLfvwW/qeTfx8Gm3c0cKrSTDWhQSYHgQAo4ThOBGDBy7XE
VdL9h0TWyI+Nt/oYXh6wcWcnqnQW/yFRdc8FCfZSM3qTJTYc0T4dd1WbfFrcR0wwmeiwX7o4Mvtk
f30HJc4VOK0AnkKvOgfgC7oBcEs9DW/o3/h5Segdo3f6FDSuc6wMFd2dVBZYWFERB9ESyMsud7HW
5ykZCNox3IyC430eoxp0pY13PxTZAZO7VHzF0jcWSYj/ChRUsIuHcq1s4Kmz6tem7cqUPhP9ByY2
hPUYLMnjltMwxjUHG/E/7KqNEiSno8AQEyFmYaU39cuIFinKwtKnZrCmYaUKJWTQWQ/RF5I56LkD
X6lwdqBitvqcAurZOV5ymDQOi+/bLXS2kaK85Gp7ZsflLSva5Na22yXK3ekxJYn3MWsN646AG0Fh
emV3HrNzeToWkCo0jlyecO9MqdeWM7DyPXosvFe3e1wSlWcpPVaU63gyC/+g4e1SSjs49jSaBAgi
Ot/PGEhYL05oTdWRJDb+HfZG5oW9Ro/W+FgM2+762cq3HWw6vP8C1lRsKmX/j7Tram7cWNa/iFUg
iPg6g8QsipRW0gtqd7VCzhm//n7Q8bHIEcyp42v7QVWuYqNnOk2Hr8dVqvadioeCF2Pzmyu2RjEE
sSnkPh6PXdFSmL6aSlHqGmHTa5h56lNaK3i4tk2+2AkjVgvf/6bZc0cPG3JMCnLg7KtSSPosDuSp
j6yJSRSqZBzeooaHcj2nv7hZbQnAwWnZH6O/mp5WTdZNoKNVYYxo/jCFMNeJGzShXTTJoUpO99ma
I4gkF+RognGFJ7+9aF0BWHHbYh6vCpV90r0uBYw+76Wx3ChBtL5Pa/p41vJe02KEatQVtx+nQavK
nxbDiu7C9AZJ5TjFWdnFXkj0MuL9j1fz5GmuoqFM0uLO06GzoV7kFgBrQtP3NdcCJhw2uQ5d78hC
M5irfpmaSjzqS5KmbrkbtESx7zM852qmkSjsD0DVCfd5+yWrrByUFnPYO2nMgcPbouHQAzC21XpR
T+OVX2OFgX7pgrrlGIk5Z4owEABYmIVV8Qq5JZx6hS+FLk66XX2USNjr0r5qQkP7Fz3PyH/pIIPc
hPJtE0QuRlUvuWAQLUMIcjQpclAnKIx68HgP+lmWkGlT0GooACWSsfdDCydQ5fBs8grtvWW9j1ZY
/Rt94PnPsT5zmo5kKVqRpvVUsPq3hyflkttV08BCUj5iSJ8E2PIlJsO/sCdY3LQC8i8kA7nmWyoY
KQdQbIsaa4YofY/nwlO98lVn1D2X3JfCuZNDjIhctvjZkseouJj5uidrKLCGkzkviJod+vi37HOe
27PHdkWG0e5hTNsg1gDxiAquGHx4nUx0XtV9lpWpCoDiDxYNsJNHaPSP6s/+Rb08+W5uAHZPxV45
P/l5/8hmefmiw74XUaxLSy2F+wuqclpk7WP5Rx5xrMOcOcSTHWXcqUVSZlHqYJjyCI4E5nC5AlRS
YrgQtvt8zJ/XF4np/1+Zwm5YpIs6RRNm7tqpqxmS+IBBQuFfNJHjYfBFhpFlDfFfKZbgJEanxfKp
0del++c+J7zDYkxpX5ZN5mGibLf0NbIoCuoJKsdozl/6FxeM3rvoTFlIxQSNvVSB5Vj6hoZhM+DG
/xsDoyO4gctVMPLI7vhA97nuqS4INVJkrcSfqwjzMdrH/QObu3qUB4FvBkRHpD2mA726+kzxUy/q
0BIFddTVt0peEIz7GH1Yc8R4OhbWq0+oY3j86uiUZs1loOSDO+oACFQQGcanoP2J+foMm0b8xY+y
98xl/z+HLOgDB+o9Gufw37d+hCJCl4faQTmjHiMew8OoVUTw0MsvRuuufP1fjxGDa5i5+YSsRPKI
kbuoLwA4kqJfoEqx6PJjyHZ59+YBK+s+me+RAiCdkaqY8IWXuC3GeC5icRzFEgkq0Q5MCLeZm0sa
c3To+02BCMJ5jEFgh43EIosImZroeomOkQ74HopgaEJilW0OBzcA9kih8CDYsjw491mbiccmuGog
OQKWVUX2mNEredUNXeIjFQ/o2jCw5dXHqnNDguY2ugAETiRFpA8yGo3DTnD/Z50GbSQeodU4Wkxt
32pBEAvIAsWo1MC5rvMVYKK7HqOjPB34rmy3ZBg7K2VBLWn59BgtKhImVo2cv7J8VDTr/llOhvRW
127pMIZWkYtlOmIIe6d1iRkVaL/t9t2qpv1w6QTemtDv9nAiNm07hMAgdmAirmUxhuGi8xFxpcc4
Pi6rGigIHAQ69qWnTeBz8oR+sMLUMrY3McGJXDVapodud9kKtPBIc/At7NO1PIqVYqfe/rh/fp9r
Ma4O8Bs5Rs9qYRRSpQC5jmYYvCF7LC1OSlqaGNd4Fnam+HookZ4tCd2p1HwKrI+OJFZkbHjpC7aW
8u1LmNPNsgwdwMOiu+w11XjT/kQn3epd8qjmW/r0Uf8cdtTH6OJ9/rlUGa+gx03dJjmoGt6jlZDK
kTHFJ5o+muA/CBo7xJaktr9XOdfMFim+ccvoYRvLZSFoOPfhCWF7vVgrWJqDPTa0b4kivGQPfUGD
1/q5/igGj2JnQWDpl1H6ER4ULLCmZfjr/kEwpvDb9zAK64eqH1UVziFBoprYgqU5Oc0pJyT+fK7f
EzdGXytUbaq2BJnWiEaaroWN2hDv8BySn61Jzg2Rjx1qEI8i7dcjpifVt8BO9uLLQbDsV/1nSUrb
JZS2H4LVGYdXwVrRE6++zM7Q/HUWWOEylUiQzWckEat4oigVvP4SEdhHir43E5g8a4/+r6Bk3ygx
0he4XZLlAyiNltFfQuTtooeaRhbn2FmP840OI22q1GsB6hH9pSnJW7vOMZtaBWQTGQ5vIwP38BhB
Wg1Vk8sxWFL20aE5NPvxoNt5RWKbp7ts39s3rhhhKhUl0cMSXOXGAvUWVcDSnZb04nqpkvTj3PsO
RqzyTZJQVIEKjRTKOgxoiSXS6E7gOCK2APTXx6D6IAONempMuHWseopsgKhCsvPdXhspyvmPS59E
+wd1IJn1oTl0NKt1uC33ncPx6f/gM75oMzGZMjZ4VBc4iL40tJ99sy0fSokWJa1N5ZKdZKtGVzRS
hvdNxjxZ7AFCGIE6BZKvtyz3kbJqAUjdXaIIG0tPan0O3xNvZa+Aad9iBwmgW3+v0Egl52veEAUT
Hv7ntK9IMxxreRqU0jC5Lf2waKgWkn4wdHk75NjSxeFznpYyQY0je4TI/pZN2QP4Wd/iZmur2YzY
FEmKdWK83z9MHhHG7Uu6W2MtIRgSN66tb2PyunxOOIzM6yZGA//LCePsoybLlHGyvmJ3gW/r0TZ4
lAa7TjbDsFOzJ83juNdJ2b+Z+yuCjCUd9dJfZQ24Ksz8fbVZUh7aPJcl6fZy6lEXS+zu7C4yMYpH
xJqwob3Z2xFHv1l0oL8k7uvsGBPq5qsKZUwQ0mwZ4/omplyalL6KZBNifPtHRzRTo/dlgh2c/osm
GkGwPgnzNRpzXwlmbZDQB82Oqg11PzAr7r9G5kP8M823iRGb5/sEJ4X9fl1f9JjrGnwhclsf9Gr5
HeXyp/wNm2TbJ70uOIT+wXR8UWKuzcfwapS2fn95+eWhEE0fJOM1djqncnhbmXg8Mfemp0Hoa6GO
AE/+EWToFHRpxelA/gch/OKG9XmClEn1FDAIH9GTX5OUCEaz9YwFx0jM+3EkSf4rEIzFTcJSrMcB
xxZ8vMDIWmss9hkMkWz/laVA6wxWH06Cx6IgDIIAmAA3m1wrupmco0p/JJeQOPflbd5pXpFh+GlX
nlSHGsg0MhCGqRxbC5LZyuVH9F6byUu1IMoOcEOktRebD4xUFlve5sXZuPfqCxhH0o6l6JUyviDE
84f2pAIyh0Z+erwDnez3N9W6osO8+cPQy2utyKcD9WlouQ/IPa5f41Pn8FptOByx7mqpReHKrUAp
M72DTx9dJ1oDXJxjm3hUGH81ZnEYNiWorM7+RaGhURiCNX583BeQeQv4dWysBcRYaJiPEci4f1bH
jKCp+I9uaoZrLU6xme83PPjmecN0RZAxgVmSV56SgGBrqeSY7WvHs1ebw0D09Xa5vs8d7wwZIyhE
QrdsPNDSHaDWQPhkcye98JYm8agwBlAOAIGlTqos7hcN0YlHhLO610jGEfHpd1gJx9galr8A3WDK
kNx64m5ZVytpiIZLLbQr4G66pdEGQWa3eadzworZVzsq/hjPQT0cmGETz1e53FQe21jA6o2LSrxt
+5AfAfYeGhJR7aWZucQliuWTrYaFz2//6oFzRZud9sZSRUmSYtC24qN/dP2H1mx+CLqhmW5m3heQ
WfG/psVomawMQaXnoNVkW2l8i10SB8bQrGNTc41IeFDQ1RqtK0OE9kn2/5M4E33ULirTQM2GIflw
91tDAWy6hyf5FF+hM8jUTxx6c8HiNbOM6g1CGLdSAnqlgSz5S2AuqLCWT+k2dpGPevXoR+ZSHhjb
bFw3jZpg3gR4nXhD3YpSoU2tBPHkgh73VoAdmPRRIUFLReN8/uCt8JmNFK6pMZFCgJXySBuCGnYj
HfKIVraHhMZmHHghyXRY37Txii3Gs5aZF0aKkvYXYzUapSkSkTjOh2sqB94znO1k/YxSr3liFD8X
gA4aVODpJd2pJDpIP1eJoZHW5AkIjydG6yMl8GFlQGhr+bT9oW6Ddf3mGC5FDzu9L4xzRvOKJxZk
Fzvnsa9iACnv2StItVsYBvfceDQY5R4qPw7iDjSeO/qyjQ5vK8PyjeBJNpOc0DOSYc/3mfrMHd8R
ConR6NHTlLhpYU62x4pG5q9fBVnvrbeVb14kIxzMZgc4urNnOLTfUydFam39ztvbzVM4iVFzF03g
K3c53eI+tyKPemv0m1PH8ax3p+WBBs5GzNcXyfjYsihXZTOC5YG+qCQ+KoZCJlw/1eC1xvGukzEk
shvXQlGAUkSM4CAZ3loj7yuO52PnU/+jbKoCDMSpaiWxyC1al8dxUS6h19LP+hiLZvPa/sIo+g4P
0McVUUzHOFfHM+22SD4Bkq4jOFdeOnHW1V99BGNc6r5cZsB9h+Qa+3LnPywtq/lZkHb9+APJNo/X
4TcblClX9BgLE2VtWakh6OXG8ws632jx+0DpicfX9DPf1APjjShE68B+Y882GYZqlScyzhaBhdmt
fUJ5JfV56b+iwRxdHoXBkGEq/mIkPxPVbB3dVIzd8mnTkO0+Q06G0wk/m3FHm+3fTDFnp9d62QsB
CApvbyoRN5FneeTx8XEkqKpuEvu4vvhGAUilTXH+cE7Zr5Pjm/SJmv1Ha3r0yaHnE2wfT5AnPu+d
NWPL40hDY0EhwWkAkXc7rO9bunmf9MX1px++ChBjP5PVJMfPYwDXs6XzZuOcTidOxDur8VdEGAOe
tOoS6w5BxEgKKhnAsKOQyvucTPaJPSdVAEw/gKAB2cJGukK5xOyJMkL0/cdVtDTySOS4urmwCxuz
0QGOSTfE7kxI4mVRLoV9MlzSLrSw24vKBRaJKGiO5nk8Fpr003ipWOg+QWhgQSxbbwfCW1MpKPJd
9r9Wih0QtSbJn0c0Rli6KT3YNjXPwo+P8i36TUs7ND+wVBEb2c13zr19joR/O9Sr72Aurqn9tila
1IhfjH1GCnKMNiiwSQSfshAosWlJzljthH8/4n1H+tbccq51+f3UFQyvYtUeZuMRe7JesMOO8FZy
6+6CHVLo6t20O6DnhSTfBrva1BFeo6PYwRwW57K/i+wtWcYdukrZjp0MsjJxcQHaeodRI5PnCj93
mN0eMMhAM2C0kaSX2RmJJbAEVm4zdBfFxjpOd+Olpk7S82igHKAT/VeIDV2GRPNdqhsKsDx/er9T
j5QVkYp9+xzyFifNmIPb72GszaIea6yHCPGUiXS5NTK10NfLRu4+ciGXAJm/VPuMlMuiuOhDqwGq
dqUGROgaMSCulGGQpJOSlGcC2YVLUIfpqxS000O1p1Vw0P0rI5WooegC2QC5eJKRhQ6k3hITswfx
WBmHj5Q+tftzuM9+3Dco353cLVEm/BJWwLBw1SVqAHbxVFnu8YxQyLlPY07KPtdmY6XOpPRMxUQX
tW6BEZlJygYzMn1DtrHmjvDEbCa4U/6znvsvOowex0kdVEUOOg2treB5tMofy0OyzklNeYkh6XvM
c0uLuaxlNKihnoFWt0l3F6yFPhbomFANYIiu1i8wH5utR2TgKzfYPVsbykZMjMHMHte25xvhz9GU
rJGawU43Q9dQT91uIGi+NrAZd29wcxTfvcbtxzKX3PSRFA+Qb0hWvC7M/UUzVFNcK2ST2y7lmNM5
ibq+bcamlMIox+gbnm77BRq+/5lSLkPT6bIG5ZoGE1y7YTPqCwmnP90zwEZRkq8dlS72i01O//fc
5u3pMR6xUIfC77rP08vIsd66lgloOE4QPecArjliAkG3UDK0KoJIsV/a6CzgdTHM6yAaiDAKhD46
ttEr9rq6A07R1NBx9P6YPz+q7fO/0fIvCswxNVW/GKIeFFRoeWjkjkYSwzO4ZnIS1u93/0WHOamh
UdRyMbXKyNbxJaYvGbG01/Y5sbjB+WQv7lFiYmXP9eWyjz85OgZ2aCQ0JXgGdw73ETyvoF88MQ6p
EoRwpWOV+aUyw0tBEIx3RDorBC03oe0ZxZaHNjGTeZqE+m+KbNpyKJJcDnWc4nN1KuifkR6So2dw
wotZR3tNhbHIoS9Fra6gEiaT0frlG8Kru1tStI2pRsRxZFyOGIscKKkvuNNtJaQxLVRk3w8Lo3H+
3clNy5AQrk24jYwxVYSFV8niZ5vJm3eCf84JOq6RfiW8rrCZ1yEu6YoUY0q7tFeLaPlJCtkKK6P+
D8xzWYuDt6apnVS04HjqeRd6RZExrJUC/PY8RUUxXPfGr2jfb0a02XnWiRf8z9qjK0KMtVDdKq2k
CNndwnwBQgiJDCB5re9bpMkSfNPfKxqspVi0ZRDqUY96+UsMbYo3nOPiMcEYCDlDU7+bI6u6jdej
05JojcoQD5jvc7L3HhuMcViuRrlZNDiq9KW0Bvrmn/cVRcMcog101WwEulxj56KRkRw9cuK79KpS
hUiWZpmvSoM/KmN4iNYbed3x+jkm/u58GfusbpaKnxUFpGUvbUY8rKdFH7yllp9P2ntEGBui93VT
JxKIPLcp2b+5NEbMImNvwl57cCWjpwLxzcPmkehmYAsXI/0T21yl59z0p6G7is1LNXDjSP80ZDoR
9nvUzTCh57wm68MTzYDRqTzyIvMZktPGAYzVTshz33Ef477COoWmu7yMFhLctVMZ2ZkTdcxZmKlm
hn+w4npCwMINX/GlAtQocKc2Fux1spBOsNotfAFd2LHpkw+Xvt/XSBZqa3rjAPsNxNBoj11y32a9
o1RaDClkeVspNMGTc29l6KpEQOoB8MJa0sRIbe0xqYnweJ/0J+4sI0c3pBlWF2IayKkEY1p8YEgZ
6a5+ByyY6Qte/H1uvKHBliwOBcEfvqHSzhIfpHNPf0bn/iBtKc12G309SZ5nxbb6wImeZmqYtyfD
uBVRbkuAmuNk0OdNl3g6ACPwIJtdSBrrrB3Mg3uQ17yS80zHxUQVICwYG8RA5GfF8er+U7nClocA
FmwFithagnqNFWMDKdrBVIoC6uaMfZObhQHMQLzYeNIwE/bcUGe8jZzgoV26yJELtmjvRXPpIIo3
+01O1LfUzn5kPHGf7piVAQXjcViYjC499O7finvk5m3jSmBXJiVW7jQ23g1E3iw2k4/jvRvEyYd9
owY4lQmbG45cZgx3GTd9G6kobeDJpW4ta2WJG5WEx3Ib0PCwsHPTdE5oJycmfR0I9ouQ+yI/q90T
nstfH8Cyi6Ay8+uptlLj7blE5JDY2Ga7zzpyAFQtUFcI6n//IubDxB7apZHMwi5FdmK6H5XEz1ca
0qDiBlPEloXE3uEBVU3v9332Zoofyg0lRqMrjNSEwcpFicXp0QsSwwWOVoFNTSuPBNS7pGifHulD
YJqLt5B6huiRhITUUS/LB25tfhId9rKv2Wb0Vx6EIZXacrjobt9vUiBcvUlRIZG8aP1tGaoBdbUE
wxtCUtpSnkuO26HlnXMivI9gAkZMsAetV+DsV+dQX8cY+W8JVn21ViMbsWy5ryq20JEmpjm6SXW0
l1sAQhJg1Nr1/S+ZNfTXx8GodiOu1LhpVFROCmOxk3qarWw1c6SIKobQb/ahT4fhoHrroN7GVLQF
OvxSVwbnK2YiwBsJYaLMshYBQbDUEaBAEg3FwFDBzsWmrZYqW0QQJ155Zc5nX3PNRJxpUkqhBmgG
KFyGiOjHa2sPhMfUTNR1wxQTdabI1+JVAKZWIgGSjrjMARxmButKpViSmSQRkcaHpf6j0d/D1lKC
x6C+CIJR1KdEbjjbFWZy57c6yNi4CKPocpxO2j5mZJ+QsaFvwSFc79N1uC7fPVM1c9UI1qrdGCl5
xSJjw9QSavDyGzPd//gQ7DgBKAfAX+VvE4JuLbhy4A2X5/7lTdu/oXau/4ztg0EQDU8RcWDwkoBz
GdsbmozO526otkIImsJJhmFZnveBI5nYg/PgG7XT4XowLeVSXrpgLiS+ocuo+aIb/hJrFcCrauUs
dEc9q+kbMFIlQNOXFjonWzRJWklEi3irpdZKI6X4tFpuFiFZJT8wQORXlt4RYdyqeUWKel9H67yk
3vm+Bs4q4ARTghE2fYLJvXW4laCgslIEw2VlSXRB9c2Bl6XhUWC0YcyrdtF3/nBJnNDQaXyg+vt9
HubcOIpTf/PAiPgSYBi6UE48kNUv2ts8MZo1Gn//PrqObs/IDYVMrAdwYIw4pPxYk1fq/rrPw2cg
x7gnwEJMpUPAfgDzkbHHcYHaDB4Cw6XaiLZkyqD0COhi+kdBe1x74oYeM9dyQ4+xvKNUy5K4AD39
PGXjkR2v0BWqrD27s3QbENOWgHaIy30uZywjYLiwuQktHnhqsEM30RK47+WAQl4jntIFhoz0g1Qu
SVM7qYf8es5ZeDRzcTfkGNErKi/T6xDkVlDDhaYSKT01mkbDZUb05IerNzQPnu+zOJdSuyHKSKO3
LBQfLR8Dmh+y58Zu9gmehr+r3eopQM/hfWKTHWGF5uo8P23u1etgWNSJHkco0PpeeYky3ygH3/n/
kWBe91IziNgJCRJJg90n5a8wXv8LAtgLidE9yD5k41a7dDWrvGaSCS1CIKpmWF9j3Kcwqc63U7qi
wHgBbRGoQeAOw8VDs7pvdBzV5f38dElXlxCvtGbVr8BAAFRYMTJ0ONpA5SnsnL4ur5hg7EO1aHJP
ne5BjoGD06REdDEOlOpUBxRKxYkaZsaMgaR0RY2xDvEyVoMxWQ6X7Xb/WXJHzvsS/75klKzJ711r
7qIdecVIJ03NzbncpzTdvyNnTP5/N8d4J3ch9lkY4DOEsSXV6neHxdN1wXsHzmrRFbOMmahiGSPV
sTBc0C2NiqDXWb0icoTkc13cPSFkzEKoB1ixhzcI2uj2VvcYYKWiR/RDT8Lz4+Oqwntol5INOQcp
SY7nD+3xY6tf3reDff9E57LwVzf7DcdUXdRR2yeQVuHkP/Tr5LE9Lp3k3UOSnIeZOnuuWHUw9b4B
UfLzSK4UQwqSRhBF3J5bpkRbvfsNN9CadShXJBjVlkMtUJIBJBBSoSi/P47rS2pd+i1yf7Zt7joj
RydtjSf8WV9/vHNs/azmX1FnNN8HPIkcqrhTvXyRix9paiYV575mGcTpIQGIjh+sU7w1Lv0Qyn3Q
BuMFW0x+i2FgNHpPvb56bwqhNpcR9kG4WP1+X0hm+cKuawW5CWUC4LolKhVo9BqDaLyUxd6NDmX9
sAS47v+PBsNYk9XLIKvi8RJqv7KmJbq4WXi8/c08Rhilk/TYjQU9hOkqW7pardt8aRYI/++zMhu7
YZ0FwFyA9QdkL/H2vEY1H5vlmI2fVbStZi/Ikiyoa6VkYWcGUA45BOcSV9Oq2098OLykWNxUJCYG
VevzERHvvkUaB+tKd+VFfP51zE4WKYydWpLX8jF5KMmwPqfUOd3neC6zc/MBjH+Q5L4ukrgaL9uX
PiAeIrmHwdz/yi0roY8BLQyzMfKCpj/NjWiUqFAFRxRleTmdz6L4N6N6dQ6MoFbS6CkrwFlenp/3
+e6tIr+GjHrEXlAbQ33ew0HEKFpk+GirDfEs4Kj/rG5eUWdEWBsXC+yUKcdLm58k79xhT5KQP7ly
bootglp3aXJOfTrVe+wy4twLujsINdjdonVjMN+OuvWr2vdk/SegthkiB13S7Hw+LYwTzxOvZlXp
i1kWUUxuoiYR9Yn29kWz38L3N+lpRDy1JrbZmp3xuvl53nTOx0Yg9LU1zaeQ8Iohs/7kEyAaSxsB
+MiY21rqPD8ZUpy3+CdbPJbS5f758n5/OoIrf+UFnbTIW6hxmLxF2pPCAxuc+31RAN70tAQGkGlM
KF2GYrXsa2W8qEr2svLLFz3r/4XlBobVhCyHZj6gNt6y0EXtOBa+MF7cIiD6sG7k52ww7h/TXFYF
5/9FZOLz6pxGSa/CUB6hdbKlUCHGIGZ5vvxIRMN7qM3OQjdmkxD1wiE7WVFW+idAbJT1JR04TIyy
C2qYiFkDX9+F/SKknY7+b+p5ep0BUVUqXDImVeDSZAVjvFUGXd8H4VKNSd2jc5M0QR5bRZxhyfP9
7xJnvgtAldiWPS3lwog3812B0pUpWiiWsP4Lkfpo4bKKfbK/jKgkLJ5Qcg3JRt8ACmXjOI3z7Nwn
P/feRBMwlt0BSxd/sPBlKy1IEi8clxfjZS/RYINVCubm48SxdXONB9dk2JVChRaVmjyCy8JMCHp6
kjesRH7ld9pMNoy55Rs6jJK4cuwPSQc6Cwfx3P74qwekEB1tE8aNnE8Oz4fMOW+0iqCNY3Jo2HTA
qMzK84qhLeTlBW2jGfGPaxvGdCdY5oajm9/dhQrpwAwk+sKxK01g1EbDPosiaDBwaVgVGV53dOSF
OzPB/S0JxoK52pD2XRkjuN+MW2LuNofzwBH3GUG4pcG4fq8IxgXg1DE3ispwQddkNxgm56hmhPqW
CKNTYoDwwgcy92W7INLrAS0E1ECLC8+rcQ+MceELAU2KiEKRlN6vMKeSPvIm83mXzrhsd6izvCmn
S69Ow8tZeeQYY87vfzJ4ZYt17Gwbxwy/X+EpmRJa22eOfZnk/1Yhb67iUx6uKASrFh0BLSjIZJqE
D6jvOM477yZ4fExG9oqKl49J0cq4iOin/hOoZbzZj5lS6y0bE5tXBPwQazpGdAXj/S07mY2j2kCq
BnLiofvMNNPfUmL0XA4z5KMlUBqP+5eGvry8+dQ5ZvTXcW/lGObpMW15RJTGicl5OsNmkIXcKyt5
Uv7ly9tDS8jONEPyxNHM7+Z5Yg5TEAB8nZbqMQqThkoduGWGkRA0Y8Aw44FBxtf7IjcDtnZLhFGa
US/ERbVMPy3l0+MRQFu98/jo7ZvaeNydotHQc+KhdRVZXQ5lDnsSk+r322kOXgRlf9c8oudlVxXE
twK7djQc6fJxR36Y2RrjuU/oM1VfP7wRs1YaXXH1YaZcdnMGn90yV/KaL4DjVAo46Gft6XkPj2Gt
yYNKd6X5wzxQntD+gyH8+17ZUdNKq3TPT0GuKFDdQCluezL+lan6IsFoYC8pmGybEuNGQaKM/gAs
XshbKztT1r49Nkb59BrLgDssJb3sDcuy/ogP9sPOnMa8QvqccLpVuHfEuNte9VV1yHFoyOmN1tFa
4pLs0kmdHWo2OTpA+RhD359ht/wx3rcV4rLLUUO5jNvGovrlvvz/g5X8uiPG78ptihWxSQWOXqLD
HlPHF5Rmie/kB4Pbh/L9NXvLCmNKIvTWhWKG0zP2PdAgQgtDD5SY5wAdZrrBcwAzhfBbcoxRyUKp
cgUJkrHdJsTY47rW64eW2n9q5xHR5QYDxjoGPHiO7R/ipb+PlB2uGYQKs0gLsJl4VH7bQBQ1NIpV
DkcY5x3oFxkmbs6wc1XGmDYyoRkR1srRcDpeY4M4/cb3UOCLBuOkh2QISt2f5N14sSqKblbkWhSD
mCY95zYmNnmPDh5TjMmQB7+LhqIYLsqTjFemtU7oH8mwMQT3ipFX3hFyr4oxHitlWauZDBFJMwCT
efvqZYPp+tOJc1UzrYQ3oshuN1j6q9zzJjoQQ9gM1AHQGWub1HT0NZYl8/JUPH8qM0YjVItRF+Ic
viRBg+6nL7n8Ib+RH8ebijqeYbxz7Mj3PqdbDhk7ovuSFCgeKEZkb3T7yoJPORocIhxnzW7ICl2k
Ypsc0vFioIftQtbI+WOkF7PDW83k6fFMzvWWJcZ+VFEldksNLG1B7g30fOuR/HEt20zRHwi9/ji9
vwuctVyz5l4UNSwoE7Az5/PxehUFYIiqQnwPSVEbkr0ASvX+Ec5r9NXvMx4s74bUxX7WqXXiGRMM
b2/HNRJ6EkEzkIajdByeRk8a+82EXBFkRLEHasASiX+oGMpfQCmbHvbU0sz29T5nk6reo8MIYCxj
LU/b4OBkRzK6H/d/fCYDBlm44oJxXblSJioWZU7HBgBPjELvlpsV3Tj6Q0e4oeCsEbwixgheow6V
gsVNKF/HSBugSMhLTMzboy8KbBuB13iLTA3BTo4c0hFm/c9kjpA8AKQIz/bNWoYrWoyfalcDmiBd
XIxuhcfcQbXTJ6d3XnDB0ZvPnN2V3tTxf69/dQZgu33/+meqHzfX/2lvr37dq4S2iadg+Xn7n47W
t8ixLoW9tpGI3420M8zDITESy8Erj8faTL7xljrjpVRtqGtRxwlu0bQ8ruMlptBLDL9bNaXVL8Al
Ou/O+UnYckeCJp25o1PsiGISl9haPj2OwobG7mtNSizAFC1/xTF6HIH/tMRXx6unizTygLN8UY/a
WkbWlCOD83H7lQwyxqFcjouozqYTNFDLQJR7xNuqRiGjM+hmcHh1C565+JSnK4bKFujUgKieUmYq
xhms/xhZw5TpxvhXWYAr3hhrIeuppKbaBA+BKQGVLu1Xujmdao55nX8vfpFhxxNLbErIo+kIg54I
EIUOiIWYgRdVzot8BkvmRtpZfP1OL/4Suq0hmLLjbo7Fy1P7hjEmroefDW+veGLC2z5YZsukmMQi
Ic8FqXeWvENUoSIdDIAnM3rZcJ/d00/eUSk2+TwAChfwobgtZKWIUZF+W551bFeclkvfN1rzL+Mr
7hizURVik8ghtAqvn+nx8wdoZgheTOp8bE88RIH5JNgVNSawELRwFGUXjBmoFeytxETr0PqxMuzX
jbkZyNnB82T7fp/F+TgXWSmAlUgadtozvkVse6XOl3i9roCbeMzPlzXeJ+KamLg+B2PBHx/dZ8aP
Q3be2XyRZeQm91eLXBM/yb68HLGMGFsITAT1VD5MQT39QB9vjj5zwUFZhldUnKlfTAryRZ15IwVo
4o/FskZZjNa78PK2X5Oegv7lcOChc/1DuPhFi5GhENurPHkEre3ztjamzrCAWI92jVIDbKeJwPv+
0f6D0H4RZMSo8KRCKKfH8/TihNkEDKti2Mh/nZQDhxZXepjQdJXoFRbITF5dsF8w07efgmHX+mGb
h58momHTcDjcTb/4Xfu/uGP8UKu1YdhP0Tc8OUkgMmjdsH+WNhfl/x9ihi9KTMBaJAJWzy1g2p7r
3ypZQTvWduqMiPR/YE/ISCULsFEc9v7BzX4RZVyR6ld/JVMrsza2PjpUtB2xMevaUPour0+e8f7M
6wjjqAPq7DjzK19b177U6lMsWxrGi0D3qnNEH3Vl9HbD4e8f3Pp/+VPZ3aqiryZJMr1l3vSja6yJ
hJw7/XxR8xrNVtNR/bOkqAJjYuqgA9SBPz0+Dcs4TiH6Y2JbwfYNSU5kYMDfbmc6S0rPjgGcNScw
TvETL4U2nx3829So7GQ9TLqalOrkIKH71v+Rdp29rSPJ9hcRYA5fm0GUKMmW5WvL/kJcJ4pBDBLz
r3+ntbtjui9H/TCzg8ViMYBL1aw+XfHUY0yQjyHjCvkD7tnOv8XfZ8sgTSsYgmKcqcGCmQCDlrmP
ANvccl4MnSeGwRdTiZTu3EGMmRLriOmzw2Ar7ydSO1mM/0dHXzGwdiHL3MTPWL4vFuuX1Qpx0d51
yfLohc77+zMGWA7oh7V2xdr+CBE0r1YuwmfsoOeE6/MJqskHYCBK0MNLEtLstgNavXKJKWcBbsOO
A0vzIdr32TOwFGMKsw9p0qHAyK0tvIqevfN5pF4UcW5ZNINIhpQXZkRD6HFZOSGhXKe31ZhP2EwO
i4GfNpJr+dJDjZQgebg7oFeFcuc9YMqM1LiqW9eO70Etud8FXJba+TTHX0fIlmWTUgstkUaIG0i9
2JYrvturqOb4dBxYx4bun2CXmpc0wRZG3BJkEuFjwVtdtGSNhOzZ3oMUglfC4UA6VsP+FFgMPSLf
BCm34LWio9hwsB7udTA4yeRrhd0K+2Rx+yvyTP4aH0zwvCl7tDNda4H6KuyItAMOaB3iDedfCmIQ
pz6K5VDTsLpYhC947rHdwN9zDeO2r2iwRdpE7FNT6WEYT0EJDhRrK77E+8zeXX3D2xpd4/EbV+zK
aTc5ulaQo1gTqHU8bTYSnnws1iGL1M591Ib3tq+8GDwD4bxT1ydzIjLVzE6ychxicERLr31xoscd
D55ue01Y8vLTBiMw2dfpCWptnNhH6uPudPiqnrFcAyEFl/72uhTn1iEyKHKslS6Xclh87zmvAeYm
N3ePy4d48/mY3T2gN2lQyOcnIfYFLeZgErPWwT7dD77PO1mOK2ywSbrkgug0p1fv7ASH1zvv8R47
e/Do73fGMrM5zjDv2l0jgcmHHJR4zCqqtuB75ZGEvuLalJuW8zE5rwCbp9PiBPukaZUbVLito27M
koyZI/LuNk8MEyMlTfjfgovnaT4K6Zb9QOzfK9Twcfd4LijnDlxD48nRjdH/gCTYoNId3oMw7vbF
5jmebCKurZHluei4ZcPCQULpbpl4dfAO1KeDDrxebw5isdm4Piu10exhCfHqE6PiHxxdeJ+GcTa0
8qREFa2hO2jfps8J2scXLv0yqLw9cYTRP3bjMrOJuGOfdXgtoQuYCF4fkTcN1+trmSM4vfHSSX+T
ufrLB2CpYIfSipWS2nZzckSN5LqfaH7WrzNrr1Sw9Upd5PXDgIE33qpxzpmyybm8TSWxlaBm0H3J
L+ftF+fWzsw3T3MOfyy9bJo4S3LqNp9+b9B9ntqLpbdRFx5M8SFaoPxMti4GmTryhQYrjvVzhTM+
SCmg9/l8gXaFe0C54vHVcwJ1I1VOZ4+lGzY7884enp2d/7XPNkkB2Ar+JTqyabu6SfTRRKcErf+A
lBleMto9MvzD0fVv0qx/2dB1Tm+CJedckfqLSr9k/BttZIYtH9C1xpHCMxcmCEJUlxRYYIven8Iu
fZ0UjwOvZ5yDiQoTuAxHw4zFFG0riMrjlbHweSjFi/vZ5XZSbiVadIGEw+a0Fe1XUiInBULwhbDk
gAgHENkWuEZR60anRCKdjc0X64iki4fF/fb8gMo9RxT132/g1TUtMPn8UdqkXYfn5NFxOp2M6CEn
v5HJPHKcbI4BqEzOJBOqpo5HaIRgsgCtLYIVlVPT4WTXQKL802tTBLE0swFJ0s4GsY1zh42tEflE
PE0wRbpNrm0IF6xl45HEz4csCjayWRqG6Myr4UzOUI6k0IgoDFv+k5e6j7rziUSNi6o9zZbwe4pn
3dOJPOY2hb1wvCQ5vplGgt63fqVvt41iPuibCGDuUo3RiAwT5rB0TAF5r28I+lB1zAh52aJWtgv+
mRVOBDJPdK4YqdmE9ATJcrkIPXRNkdAdHm7rNXutJlKokU6+k1me8r6IqVs/OuCJ40H2bFJj8udZ
Pz7KsqNV0auk7+JFRq4lAQ6Q8myN9dGxUeK/wcIhAEsXbY7/RDi+ts+2v0dmiKfTbJbhWyfWSe9G
xTx2NDt+XL/h0xjYAx3o4HKxHOnlwqvEzUL4RBjz7Gqilcvyf4Q5m8wT332Hp88s3E1EMG56pqeW
FV+znKotPTwjy48AleeeX8PeP0B1IkX9aWhN1l5OsYJTy5xXrPP57EF/RUDPgxaeqHRvGzVXGIMG
VdQNg2JCmHM4nNcnEnS2is5QT30Rzbtq6V8ajyOR/vxb6rHwUOUyaPQgMQVTfrEgyA4TFEx8bcmz
dt7nYnAB+77gStOGXhTRMaiDlqiFhpLzGsUShKXWssPg69Nt7XhGyICEgOaRvKjpLVbPREgxe8It
OfHOjwEKJbbK1qJGmC/jTR9Ydo/+4S/q3CX4L8fk53M038bIuurN2OuVZUHa0wZ5fRwhOGSdBxBg
4R9UnijDAtYKNERESfr2Uc6XaCeimRc5lVMhGSwYyhk0pZSo1ECetLOtfXkXkeH+vfPa1bhSNlEK
F9r3b0ufn1aYSGfhJK2K9kT7VYPX0+fF02ChO9N94tFmzCcyJnIYTFHHIZKLEQeskBCU9ttTh+U7
K38f85Kx8wmaiSQGV2K5trpEpba5oe2BYJJPcRdWqKv5PN6X+Y6tiSwGVtSTctLEI3yAs3NoXJS5
8DDXBKsoMCaHEhDnW3Fu3R/eexFhASyFfgetj28RHLflAwohaB3AxnkuPnNeataT13QtFOoB0hp7
U5HIlRZYcMO5d/OlrMkBMkBiQKGmopnzZpWtsfbgSwm0E4mwsG+LHTpfXB+KpxSDKn0TimJsQN51
ejpzrFfh/vZX4vmFrBc/pgpVCiK8u5OLJFdL3tHia5ItUr07X3m8LY5jE6w/Dx7Z3FRCqtAmc6Rt
TvQHbgaF4xKyQylN3A1yTQ8NXXbk4ZOOIrjoVnZ3Z86jyRPEgEShWxfDKCFogw22y5jDpsP76www
lIkiKyZNWAc6+Ewvy9sfgoek100YE8c5k60yv8j4843drZyeLjx/H1fV0g54Ljq9FH+6FjoiKdWi
C64ZzI41dEhVCWI487Nx7MLBLgfexsXZDJ3yLYL5EqGgy4WZQ4QnBfJ9RmQuvPCUYL7GZcS87ymE
14KW582meU0cBYQNzwPJF9jEhm4o5Is4X2jeUfpWikFr00y7szJApPyaYY3w+t59WdmcB3U+9lCx
FApssiDOZedMpNE8Sm3ZUL/vRAZ7A38M/TI1wfwT5gDxDHH8h1kAmMhj3AepU041HXV8HN8zDO4o
K+Am59x4Ihh7U85tXLVWSz8V+ATQRnaHWYklso3It+FhTXnViHlvDPt9FEuxQLbMcpFpl0EtRkoP
2tgnEl/I6FM6EeqVvR4dMw7C99UeMxqxl2+UJNjxGthmTXMinjH+QQ/ztjlC/F20g4vyFXEe8vkk
zEQAY/vCUTdbKaTMpOS43hztOy9xml9L8iB+oBOwX+wxfJX94qVg5rOYE7GM/eOwjWgY9f6xd0Zy
+hUv0Gd7qeHVcvSbtZeJHP1nZJdbvSCeTOzOe3oy8NVMZ7irnjk2OfuQT2QwQQ9tMayNCroETgjG
IrS/oOytvXxwxNAv8QfUTsRQU5mAOvazno8q3TtYPcRY1vJw7WFEyWo/8BSil+iWJHqoE0koV3WZ
cYJCSQtOsvpiEy/9jBaRtuSFVtdS0d+LktneLFkzj5U+wvwCNIXqn6kMvms1XpwjZM+LI8HmFsry
ffTE7YezMxLMZgcax0TmHb+/DlZmm7byuL5cBgkH6zhZSQga/HKSP+z33HU7HKuX2Z6tElwsqRVi
3WBQtgEqZydgh28sdxxLmfUuJgoxoNElWSekYAV7TDIvyiNyaTOSgMa3XaoikaRV7Ch6ENaHX8J4
XyteZy45P+C2qf7Ja6HUxzFP6FfdiHb5com3GfhHBgM5wtA1Sl7cOl/9nCjMoMmIguFZsnCuarw0
xZxIqd0s5PfzU6PYokriivSLlfzRB6OrHQ86L86b9VAm4hmQsToj1DsVhMqnrzgl8f0q4j3l85Hk
RASDMRH2RBuXBDaKuWLQPKUBnnKCJTbG6rfi7h3uUBZPJQZsUi2PRCOjX9DpfmPHME2Pd07vnolv
c4BN5sli4KaNsDTHjCHryaF7HgoXu1+cYrt5bUbb3JNiuV6XbuPpd9oZ5AWpw0s8cOSznVnxWQfJ
9gXWkzv129bFM3T7OvAUZHuymlNVdlZKH6HDIVwtYxf47clLFO5oisMp/MBf6Z5vO9xUB7W8G/DK
Nmf1ILuOC3oxnE35sezJY/MZEa/0Q9UGtbavPd7WdD7w+DZTtjXLTBN0GPVXeQXp3CP2YqRr3cuR
JuNIuv2wy2wNp4w17G2lGEf9ssHGCtp16b9nhHbcbn8XWIDtcLzb+bzRRDkGZYpCL0o1xjUv3Cf1
q16VGVlxZ7luO3zyNXs8eXszK7406giHDxPwwrtq96tTi73Qt0+P80Bc8XQipG/NsUzo7fYevm7/
5fkWh8khMcBRNl1WlXSdwdlpDGeI7fTBUBfn0G0rUj5ZGzRFNX7B48HjGh6DIWYlFHlb49iORzh5
ZAG4Qu8XEnu8oRnOjWLrOY1y7vuUfp/0d7Iff/u3j48DRWz5Rsn1WBEHfJhNuPAM78SBWo5xsb1V
ppFWsUpPCX1/KQr7LyBlu60Ax7Ku4cbEsrRBkKKygALhEtMfl9Xtv86JxkCA+tMzldqmHYyO3o7D
plvRbux6ncfeJbNBKIlW093ett2X7cOi1HiAMxuxfxs222GFNUSypdUUcFYHc4dIqeycD94s7HzI
PpFCzW9yfmrZYvzrBAXBsix5r5TgYAFSZZRPsO/G5nYQ0vO68T5cX66JOFCHxF2c0vPMnHNNbJng
HJEtRmGS62bzDpBBBkmIMIclABmaMzkcitO+9JOnMdwfeTEfD6jZNqtU0OtzQ+Ht7F02IZId5wWf
iOJ21Ift3j+/lCwVYaTQbSkDFi09V5uqJfaOL4ZzZdlhx7y/yGYjIxbrVhvdNu9Tu0X9DvNcg4OT
C5R7bn8rLx5iuWvFVBGzkwqRho+MsUswzeDbkffBa9vivRVsz5SliYl0oVeq05wCa3S3+w/tAwU1
Wif8lzER2zaldYo4VjWsL0VBK35qsZWvdVqsEhvA8XYmZr1yRe82Wl19kBu360qgOrldaZwWUZhB
ptKAPOQhI+81qJpAPcR5NTigyxZjikaRVSHBUiWrJnFILjxQ/5v4Cl0k2NRiWio75VPFbZvLFpam
gC3EyT3hId282Nj7ttrHnsPlX5wvW4DU83/iGJRvjMJssOGdFhLoROEuDR7NpfoeY1Wh5firhPh7
f8d5Gv/mY30LZby7phQl60SXkox3gbf0BHt8wDL7Ly7C0+D7T6P4lsMg/GU4tUor0LMMQM55twwd
tIxTRqoztrWBR48rcD6b8y2Q+hwTK6xBZVkeQwg8ox2Szr9hQJMSaFJPGe8KnhWM0zsc0593ZL6F
MmAvYiapUUyY5FMAkd6m67Br8z7cy44IOn17VwW8zaF/g/rfIhkXsBKr+tiJ+IAgmLkQ835Nqe5A
8sXRbP7J/EsMGy0ewag3nmng8ZStN4M9esgXFZshpmuGueOgHGO56jz5dtZFUDQ5EehyMM97zR/V
32lKQu930bgcvXiXjg0Vo1Ssc5WuqMLcUBRonofRc39JVug12P/aNksFngGvvWfemf4+S6r+RD2h
lELVLGAlJ8MJsX76GHO04iEXGyYaIVZPGy2FEuxalclBXaCy+9SZC91DOt3hvDI822AwpLDSqEPx
DUAcYNQvfr5tete3/gZ0sLFhGypRnmpXiHIO8gpbtLFk9I1SbvWYOIntGuPl69MSvT0Z6LecbIG5
z9s/gXueDJiUtVrGaQ8Ny/Vp+5Y7wJDLev28xnPg89pqZ0N8wzCx5dLEolPW2a+wZlUuywT9oRfw
l2GTggdKE2SAb6s062BNpDDfLOs79dTJ4MgUajvT3KpwNSwBS5ZJGZxqjjnONqprumLQbUfYssay
9IOJoDrqA52Wd4BR7Vthg74M+G9tP3XnHu3JkdcEkadvPyIQnpou5/PN3bepeObtybXKRJ0L4rFD
tUBn1vHz9lnOVpOmAhjzkMJ4ANk4KoDBxnvzPvVl7dOGXpQ2cxjjx5Pg3RY4m1GfCmTeGck45Xp3
Qj0QPEWB6pZ+fO8HT7eFzFnIVAbzsPR9rVpiDBmHg+f04KdKKk7UPJu+mIhgqfTT+twlCv0wwabc
J8/VO/ozoov9wV2KPPcuTwXRIG2CuG0jtWZM6RowphCuQuceDUIZWVOf1NddzsFRc2LxaiqMeiYT
YWbf9ErcQ9jFxbi2y3s9ZgMVQ9E0EP9LqG+z2RIpaiTQTou0zcHARLZUExPEa2foshNKgtELjj5z
hjCVx+jTymjj7mLIU2KSPGfkuMvBi3rb2Gav0FQI8yZG0rnrWxlCzt4hgLfWuK/5S+zKLxeLxMta
Q9K/g25ffijayaLiEkNcXxH2q01/AH3kJl+ti+pY14QRIJEiv7J5qxYEYaC0IKPr+xKnRYn7DRn4
vXSChsIG1IUwd+OA211/pMm7AVpy0G/WxTdUGbVlSTcU2WRCdkWWhLHq6PeDYgfpvyCYbMnwzMOM
a/j/xylOZDEXbcCAwSm8QNZTYBDvtbw3/OSuRy3OOYOuzdmHLpoA97bugScQjxo3jzx/sJMfwBhr
mmKCrpPwA5zDawgeREQYPrxhg+fzzF3y6aEy9qpHp0I5lZATgPulfI72t+/D7J2bqMFYY5EKfdif
8eczxEnisnFc/8zleJ7L5Ux1YIywORYFyDQknBW6vV6XJF60tuqsn3NM09oNkZYdx1GcTX1MJdJT
nVyyMSqKKiwgkaYjDp4nuBeP7PfcGSieZsyD3MdqJ2NDDKV4wry3BSn2Sn24/YlmX6+pMswjrBpD
L2XIW1OvBiObWEivEvmZA4yzrudUCvMMd6U0RmgggJQS3ckjzOFk58HC/bXyI48HFfR2/HF94aOh
aco0MSbECNOLHHNWmgJhNV2i4UoofPoARM7JUcO6IYZNIlqhlaiipEIM7Wc69I6xVQm6y1Gb+0fH
960Rm0i89JkWmqNBNfI2uYNa+Nm+t8kRLvVH///oy59H24lABoCio5zKWiTT8S6MkB3eFEd1MnSe
fvFUm21bNyaSGAg6ZWJipSlOEVcJ2Ybj/QWsBiNaSIJ7EZVr4Gu8FwPI/dBd3kXmGAqbVyzM8mKG
lQ6KfSe8Hxfr/cr/0pamzft89L24ZSkMRIGB3krHFnKCbmV5GAl4HneSvdPQsnjbJucdkMlpMtAU
x3J6qSyc5lOKPD0a7Lwe84yWvVgstrhrXzvftG+L5JoKg1KlXhd9lcJUnLOjXRv7ek9x5GX+JDsr
3knOQuJEPwatlKMcmccaF8FpKY+Bsi0OggaU5zZ48y43gyHqqFd5YgLjRSQd2qWwzYLL+/arQ+6y
4m7J4X02lXFuWkEqk1OPM6xelWfMfakKqV3yy12UcPBrUGH4prrYIdEOqKm4GeLZZ/r7UNne77JP
1Fg6Q/rTxcVK8WjrbZqFciLYOTXuXsTn3ROv83j+1ZmIZPAlBCVoLmJ9MG0dA2g+vAA1v7AG4on7
ITl3XGXwJTthVrS6aDhal9K7ljURXPXZ/7h9C+ZCswmKqepPlwAtkUIRdrh3lbKI64WAecql+GzV
m9tiZv019Gtj4Rg2OWoic73hGJvmKJvoPF6MW58/Gjp/WN9/n7nLaS3Keqvj71euA/5ouiyj8QYH
c6i39Zh3cCeKMPc4BglFG1oQhCZ320kfolW0GUVbb8h5s0Plf6s99py2/b8Bqm/lmCtttOcskRTI
1EC+TUQXi5xRhH43yepYkY8PLqvArE3oCsxYlHBuJnOYKhY5tyG1vDM807f87vRLw1xFjVRs/au0
I9BY80cuqQ5/vDS6ZZro6Efu7UqQNnFNZYwl1FaI/aIgUwD/t0A0/yjZ8rI/Y0HOQFLP32W2LP6j
N2AilrnOx/PYWrGcjPBUccekxH7+ZftN4CtcYNbofb2lIXOflRq7eOQEohz9tSCKlztYPuI9YEji
+RMF1nv3+WXwJDskv1arFTpODzS0gQuD6tfHB7jc7O0LYqkdgIbz9s7b1+QQGAyIkPBPzQK/bKP4
GhBtiwWKoMuQlpy7Q//OrRNgvIlGBM2aSL8xVNsUG1kh0dIu7S/lvgh0lyNs9h2cKMUgTqe2eiVn
UAqe5wFbj5BM2Eo4wMzmpadnSRGxsu0v22XuSzgeW1MfqCiw4JiLg4KdFFHqhmufMvv4vg1y25ro
HQb9MepP/UIslsJ4RxMgHufmp2ahdvJrWIQyjpGWiViae3Bex0BpPMu+Pv/HX2pEuBNLV1fz1kdl
wKkWjFqSFYijVdrROXrLh+XxzsxtZMXixPEBiqFtyn4JVgqY8X5FN07tnnge8awr8K01m8sUO+Uo
pTFsC5+gc18v2BAWrpUFputR36R7vD7+WRg1EUmd5wlkjZfEHLIBmocp8aqVmBABPsjCjbGtw9de
Gm43AefLGgxYReER4zYCBAbqAs6HdELNZSUGMTZQga/ig5dNmk8XTBRkEEtNsCl0bKk8tMkn++HO
90HmyUEfDvAbDPikZdwXmgEhKKCeQCGKMi03/8yBXoMBHqTq5aSpI7qmOPAsTxNtFw8ZeF95nBg8
KDUY1GkEvJ3CBdo8wR/FTpWeRODhp0PvnGO7pplv3Dt2N/apM1p094a0c6Czk7WBuSSgDjK20lYE
dfdl+bVDKSe0dZfrmXJw3GAQRgubiyiccZwplnU48U55oHOXGD+xc4H8Oxg3GHhJVD3CxaayziQ4
bOTcFj9KlNixwpRozj+LCb9Nnk3WlnleG3lKH+nXyyL9FW1AwLgHfVNHhDUv2zPvZv31bJgMfsT5
8VR2BSBrA8zy3nJEvHkAjtN47wf/0EOeaMaAB2Zyh1QAuw5tYjzejQipcYK8wTGe/ZsMZPS9JZtF
RGHYSXe9gboIGiQd5At42ye4khjcaDrZlJsz7B8jVtc0I/iP1igWBFycpydz46aZDHoYaZQqiXoc
UVBC7wyoqSgJN/wWXs8MD29NBjzkvMyERIGtB4fLpiW5XxLwEcnceebZrouJw8I6+KFa5PmpxdkN
i2NB4IzFruAalh2u85qUg1OeiU4ua3hLH8Ex3lqtfftWX5v5bh0pgyCCYRVhMsBMkOzBiKhuKwE2
KWdO7IJGbRlWdgiyY69DY6gcu5Ft+nhRI/gSNN7hMyVxbYkBmUaST6le4dYPK8+rbGvAqnhwKwtL
VEiwVfG28vMp5e+byG4wTkdpLBQR9oQE5QYLo5ZgeN48PJsEu8us5QdHGjUa9qhNFWswdMXEHu5r
QDvxUqpG1trRyOAOKk6xUTAouPDju9z+SDYfCHM40ubuylQaY8IjknhFa0EapmpI7sT28wDvhBuh
zuUlp2IYj3vMihZdKaer0yCQFHyQ/vDGqzHNmsVUCmOl+TGP8067+j9o8I/B4QZyelSzuAXy2Qbs
qSTGAIcqkdI2hD5nlAfrESvfMNdu00ZHxA9fiFksrBvlfau5CGki9PqjJpaRaXk4HDX6rQ5OK0K/
9ZHyJCJA+uAZIU8U89Rp5piDYgWiaHL34FhIX3TkclBPkPb0kR3+nRWyEweGhOzFmX64cHHcKyPR
T6jr0mpDwuPvmO2Omh4i8+CdwYIemRdoNiwqjJAFHiaLTWy+QK9jRDTLqdBFb4sBFW8sDbQYh9ek
L5dfZtYfnP4Q5j1Mj3J7rOnNczZOXRNIx5py/OcLOQMkYD+eOA7obBOMqZoWojtNRzcdczuOJ0GL
hfICpxoT1LDW/zEtcb4l/d1/4te3GOZqRFbdCGabA78w24WBe9Dl/aLlHJ43xpHD3gZVGqXapFcQ
cUi0i7CuKAbZIcHB3VZo9vGdnNv1Q06unXFEQ0CkQCG8ux5lWur9HjzwyObRNwdpgYCX452d45yK
pKg9EVlq2GNlZhCJxmZQ2bxuFO+00jbNUkQlLsa76tzWcbYrdiqQuRVK2wpm11Eds7sKNMr+blhw
RPC+F/33E526QR2zpimh02FcpxWxdgm8Jdo36nzwtghJ84/oX0bIjuFkqp6KYgtbfzoAshwdHQGg
N/LBvMDRilrzDWu/Tq5PtNJMMdLluKLxoyPad0e7qMjZVx+N1dfeeKF7Yf8fm2F52jGvqaDJOnic
IHS8e8I+B5piTpwySNfpI3hVeK2Ps5xRU+NggCOqizjPJGqNB6/dJ6EDNw8ru1ATfv74+uIS98+7
JN/fjgEQ8RKhAq1CHOUjOTjwNX3D7h65ADLrk5iKDEZ0C/6WyBjkcDn1+lk1kUoGe1m301xtZSey
ly248fesRhNJTEDSyKkamVAKB6g9JxigwvCUsARPAQeq5opdGjpgJRWLXiQTqyp/3jH5eMrrsFZx
jdXFY/lmPXQv5wptQ0H0dtvu5+qIPyQxDkJ/1gUhNzVICg533ttj/fxguZ/vBJE+SOwzuyMa1zOe
uWuYeZNEybR0WlxhPlgoHouqiKzxUUeu5kkghV11tgkyXbdyfu3LTbn47yznBw+85vw91MBADiAb
iiqikfDnwcbDcJJStRAByF64eqTrrcnL4Gx/YwsIl9vvOtHEgMoPaQz8R2V+zoa+Ea8p2gIryXDD
f1vehbxFJPEewGOTXXcOvvw+b00PI3+lDf4VP0Codfszz4U+ugzFZbBQSIZ+NYMJvMWtVjZ5dxRR
PQs2slupKITDqxYh0f+ylnQRE0ciBRNG9x8SmY9ci0Pc91jd8ZjdozBsGOBbRToYPU/D8w5+9RM/
0TLj6/6QyNzOoRWSaAwTkZYiN4oTPlLmM6RbuMuN5zyJH5Iork9OM89OI0h+U1hRi/zs3Tg68sez
bze+9fiBd1CmBIM2ukV5r5Q682DosiRbqA6D4gkm/FPwuZAVhHkZDEojvdfCiMc16HRcrLo3CF7I
xKbVUWRlMClQLcwXE10Bb9mztbCT3u4CH8tuQIltH5/KB/t0t3daXtpwruX9xy9kPkJ7PHVnrMTC
L2xWKExgVcUG9jaeF7ULrkAcjU1sc31SiUZ3bZpvYGRseX3vc/D540cw36dK1fR0FHFMoLPWCIZ3
UZPwTJJw3S163n8Y+eR7MA94kkRWcbZyaIuou93LL6dH99dX9cYL7+cqXT80Yp7ubhzh2h2hUbNy
HN+qQTyOam242wQaUcgRg42ll24sTBXAo11ghfMGe0pgEMKTkfo2t2o8F/T8+D3M2y6neIn1ln5m
x3lTX8Y33QEPC9gua9Ji5JHmjILQ4iRw5mK+qVS26UW4hPIlk6jUYDNs451cgRbw6Nyry0W07pEm
wGauozsQLI5A+94l+IicIWjeeNA2CzTfX53tfkmM6NhbJn7GgCIisiCLsx96PbasWli9xoFR6rDf
sDCWca+LiszSs0rE+4zrHiZO++AjMcEddJvHtIlSTOQgN0f1LDRXQR7S4plCpAhp8d4WMM6BgQ4b
ykU5d9fY9bBuKchAWgoyJrFoSyhYkMFNV4U9+hF5u/OOJdHQerPNMlI4cFLLxX7VL+wtOJvsJgYd
FkVYGtSjZG/a6fM/KV79sDYGyspLMVpHHXcOeHpA9QozXtitx3+3OCByBf3Ja2IkaQSWCZx8uBuk
kpzCiJjh18mJEu9Y/O5CEo2OkBCs07BWg/rKMbAZn/aHlgyEFaWltmKI80cySrSF2FM/1BhdomPh
8e4N5/VSGRDDwGGWSwb91A5dHOpGmNZf03Cu8Y8LHmTS3/2HXSmKLlqmJGsG2/gkNEJz6QycajZ4
Fsm6rR7+FgPDcP/J+U3kMOdn9FKI04OcJ88JE4IsiYjeYWqXHEGzSDARxJxep/Sddbyc6enRBz5d
Nd7LEa/BbTFz3bVwD7/PjUF2ZAxrLQwhprFrxxu2ShCC3HFN3pd4WXLi15tr5iLbcJMls5b4LZkd
tU1UM2rbBpJ7rEV7/gy96CMhY29nACDuGrbZSzcRxgQCjQ4uDMmicCe7FzvGuxUCZrA8ac+t5s/E
p9MTvXork/udle0R61Wgl0I2gYRGds19OS94CQze6TH4rRmhpqklpAh38K5eMA2Nfhe0X9i37WMu
pfVDGxavrTMYYKm964btyJ+hAz5ttcSUcrMUHP+DtrrEd7sdR+rskzv5XAwWm3JeZV1Mz7C1sztz
3Xjyod465a8vwfk4Lrjrq+dKED/UZFzIk3mSzqUBgSAlkJzLpmnI/qt5A1Zx145Ls7g4UY6BkMsl
F82TRmVhKdVrRbxlRDJwve25+cE5AsYfajEgIo4JhhBOEFU6tUe3nMaVjcFii+h26goPpzgY7fPu
a/zl7/PFl0FbhzivAJVwA5ev9jW5DdgydLQsaj80Di1s/f2J14E2F+RPlbz++4kIEywcp6qGiMa+
bgBGtC2MGG3/8sGfaX/wqG7mXSfknUxE1qIkmcyVOKWacOkwq/Kor84l6TbFZ7o5/Xo/+qs6dfbN
HWLegBY0OSc51xKryxO5zKXojSaRyhpyj+vgcH5EQkpZIZFh79FEyLmAMymbH6KY6yBG/Tm+CBCV
kuxR2qLcv//gXPFZRJ5ow9yCNIzOpWlCROls7tpnw8Wo3N7PFrx84XyIOhHE3AGzEjOtUQd4Bmcf
ickTSb9QFcLcHu0hlN2zSaSHs9s46aPrlphB94RdhzCf/OL1NM9dBUXSRaxPQwEJqRlclYmdxsZR
DDV9pMmoMrWVijg8J2g276PIMqIxCf+jslT6lzSNLmJt0tvmPYStG6Kp97ywv3YdmlAwAsz5hnNO
11Qcc7SKViTDUEBcSpzX15HcLcA+nZHtL5/bMTQbgk5lMY6KMAh4xC9UNcTAm8Pdowe660Xoq2A4
QfKc63/Nfq3vo2SDzwyJX1PL/nOUut2f4Awh0n6MFr0LitWP3ZGXS7nGdixUTjRk48xMCUfEBgbu
d0yUt3RcCZIbY1f7ygxW7gLjfZ9kHZLtilCWIV1f7Ryk8j70B9Ci/Y7ATuJwvu4cCEx/D3VBJvYq
m2ehkuiJiyf3fAkWi4cj+HvfX+wBrZBfdi17/2iIV5/KZNwaYVASLbvgDILD4YgkMXnermQ/3HLc
J55qDISbinA6VxnE4PY3ElZbxf2uln9Hgi2eF5axvn2SPNtlGfsNRY8idNjh5j9GhC5Cc63EXi4W
BC3gCPVyO/kEhldcnp45T0OR0ZAiSTQZrDOn2aIWib0hIYIVAczK5ADSOUw7Fj3pKxulGZ7BzPmk
U3HMqZ5avE6XC8TBiWrXfWInvr0LMca2vH2e81fzWy3mIQyNomgv1DCNhz0aFDExevvvz760U0WY
508OsxiEWwIUcXrZPu6lhX5YqW/Ye+9Hd9zhrlkfeyqOeQqjWtYTk0INluJmjlOq/uBFtjt4L9Vy
Vb/63PHxOaZFXLPvE2SA+5R0JkYkoCAK1bmD9T/YQUQpIxf3dHeATavjHTHdhugu72znwqOpaAbH
BzmNZDM7So9PwwLPMZY3ph3ReabPMRG2Tf1cmBelKHGk9b5zQE6BBgMOhMxGzhNFDKroBB6rS1cO
I9a8wIGhVJUgOLfpMOWDuQZ5BHbz/d5jVfMH99vN1fyn347tTlfaeOgLM8IBOo0r4Msha7fgue1z
xeMfUhjoyEdZO7c5LOTJec0Sgj3N0b1IfokEvRORQ7dj8dxb+hf/fP7+skm2TNibfamcLZxncyYS
CZfjifZqoIKAmusX5+PNlgwU7M1AXUVFZw1L1ZOMZ73qtZP02Ay2I/6SaL1qW9zbpsej75vrNtWn
ohgwaetabnUrk+iT5ojRMsbQpNvcrQbJ5baazSLwRC0GSUw5q7E/I4dtHJzUPfuK7YC3jBMczHp9
EyEMeOhd38mXBkIcsyLiu+7vT88cAKYvxR+2MBHBgESrlmOWnvF5OtiCH7mPF1LZ5tJ4lexVrXOp
X+at/VseCxdVKcrnzsQ3Qj1NCSS/vC9PdlmVrmA5x1PQj27bkbNnpQ6I9eUSk5tK4hbN/W21r+75
DbVZSMlz7MxQkDR9DC4uRt3LFqhCJ6abiDz9H2vfsRw50nP7RIygN9ukKceSLaklbRitNiST3pun
v4eaf6apbH6VMT13oZUiCgQSCSBhDoIdZhxI/v7wgGKyQz0N8FL6JX7BDNnh6FYHvSDdAVE+tydn
02CvZMOEgXqWl502UelSmiQZ9vNsI9U0kZ96xnHrvJtiMDbHqjRcFQGnkMtOZGGsdB/d749Px6ok
XOy9RYOuiZqJVbS0M7J4gqiXvMj5fKAAO+vJzvdfj0cuSuNWD9/aBrCDMbEwZ0jlgtp5jAl2XVJb
fQm+8CDkNjMTimYoyE0A20Jn153rXdgqHS1wbezwRnGqXXBQHvL9+KAuS3drPGpRL0P9RPmeEP3p
uvJu+8MVcebOxrTXAzWvJEQxgDc+3+r2LaLdhxa5rdod7aU6v3fUhz9yG7/IsiAbZSpVLbZhSRet
3Of7G3sMbfWEtoplucgfFYBXAv6oWK58/hhIrRJIEDAaWc69VxCs37J6B/n/Exf8bFNDdRVJJuDj
oWmHkaemAHwimOrFb3iyq9t48D58I1gndnz8CaDU66e37RB/UWPFGMtB2WVTIyG5tBTlwuP4voyo
JqWDPgIOrU0HsqLFRE5WZpWzpoCz85mGjj64qowm2sp7at8eE6yF2fE81nZeZEWRsWG0DnJtrsGd
Qnovl23/CHhbd3RlC8Ub5/v8eJ1DztEpjCGjdRkUszJIF2/Y5XvVexQ527W5x8WYrzhLZiEdQKEW
nOmuBb5sgg06hxNvanDbJq8kx7y18oiqSpdDcg7SdLGLIjHGINEtzwdH3wzZV5SYOKltgF2gNaOE
ZNKLs7xULxK5VE+FfTD93VfbTm73j6n7iOiT12ezbTdXpNmwqdOGRB5aMHl6O795l6ki2KRI7HQf
EXHp1b/f88wW7w4wQdScZGWgtuAWctUkW6xI/JSflun/x6klj/TYvRfv17Vys/AAVIi/LQq7XT6S
jEgpLdAUd3ihoz1tcOOzVdvCzm7KY2rzk2ib8egvimwSrVOG3Ig0qOkzwHsiG/3y8646NO8m71n5
caV+8+crSoxNofXf8tQKoFKgwuEt1vm5f0VX0jn3rAft4cfDBVslu6dxL0RoECoO+oDqFe99u6jp
tQ9hTI1ctGo9SosuAdWhvk29HJB+Lx+HukCcopeDc6qce8PilxhhXRcpxQ1t0bnvvbUHizRI258G
RBreUX9HlY5DcfOltpI1Y3zSuostZeyWmyrdYsH19NGCpl7mmvvKVnjiZOyP3ESWaM6gVbm1tyyF
eMn9yTaBzVwQDNFJO4C4vY6u+2WnAlIIszVYiIvSj+U4J56gecrMGChNVnU9CnF9cn/RsffG1m9r
XFjui3Hh6ZoKMeZIQgt8FljgGUD26g6wiUBdo19K+Mjctf+rvjKGqA0kKVcMEKOpfT5575Vml+XO
vHHQlUrt+E8QtvWVEVKZsKZYsBt1Eep6QnSId11MLBsech8g23RdTz/C3StyZDdkls2kakW8eJRn
pzhGtw3F1NfhcJs7lS1opN3ZCBJPqR2dgbiZnr9zu2I/Nmxc+wLGKoVZQHW9m+CmvfMJW1/Ot439
HpPkeFhA4d10fyyJ7L0+PXKnzjghiMaYoTAbzbwPYYbODvpxmy88B7YFs7I+x4//r0LhoJewulXq
cY69d0avmuKVXvE0WK7lonMKr7bH4T237X53RAvo7ltv3z3cZbsOHalPETB8gNCxm3fi7U3vYuN5
au+fx2E3ch7Um5lVrGHVl9cQGvnZrqC4aQ2hmsTFUgl7DDCnh9FpEkeLPSElw8F6PtZYt3665+WX
NmvSa8LMFR77yGql8IOweK+RPCYY+Hg5ixPAF47dq1idMVrPS0luRoVrqsxdrsLUkiqADV2QGXy5
PWcPSWhLGbrpVM7V2gwL15SYW5zFrQ6kpIWShT531c5bu4csj4ornY3X6/d4sw90RYztFAKudqcW
CYidMIIUVl7yFt3qlyxyuoNdGPA5lbvHSrDMuXFvFPuYu3tcbN0gPL+3FGjZ27z+DuY2ixEe3kW9
MF1HjvCQTsQujwuK0XV+N1/SazrM3ZXCvBozawa/GCO7va3sB2y92hm2S47wbct8NrV5peMte7Gm
yTxZurboo2oGb2Nnv3sUxQA0bB+5GOk8Ff1oxFmZjUpN/k9FT+2jsnsF5OC9afM89RKAXDsoJmjI
6BzqOCwI0Lo9nxPMYqNjN7KWttbv/JrlchzXqDFxAe2LSo8CUAtqgun647HffS2P9xzt2wrz1gfE
WBQr7tu8DSXpIicH4QH16DmyA4E38b01IKSvyTAmROssuc/NRfee0Zp0i9akwwO5++ICWgmIQic+
IDXvrBhLMo8SbWi6nNWpdRwNwA9P6K++rbxIQ/8tN6uyFbuu+GObMMYhTTEBDnJAUbK8/IQRCeyb
QXPE9Tu8WULUdUw96ZoqSxobe0izFkkKEAwvxbw3ljQutef3IXKejijhU8Qe3AzOVqS8pshYp1Yq
hKiQFESNpxpNxAIaFvCYRCbs/l7gFLQ3dXHFHGugymjuumFREkhRzW0NQny+LsBNe7QiwdijWu8F
bBuQpYvQkeqsfQHiTmfHWHj7R55sRWjRz5VBymcxpXEPXgbbSe8Ku67JMkd74qKybUX16/NhjFIb
RkYfxDifUx8QRNnHG2x3Tm7vHxf0IG4laFPPV2wxRklQhJaOggpfZXwrXyUshMgkJxEdJE+4uIk8
zWNMUxT1rWp8qMPJe7udSQV1QAUZ8Abc1wOPLcY8VWJhAeAAQiwdoBTNTrEznoQjzASvQLjclt+M
+kp+jFkSARBdmK22ZAzP/UV6OMrO0+J5r2v5ZuZppRQ60xNWlHFtxjnIIKGs7l7Ob2+3B4xhYNWp
76Ii+WSfot11kjzLxCJA9omQ92ICzQAC5LnGU1Z2o9qjN6eSEjyG/qMgdcZWDGbdKZYIcs8vAlEP
6C5Ax8Z1ljjmiG1ziYxqbCUKEhElww8RXRN2L/M0YtszomJsLDPVhmYxFimcsEgmAeIvXlTBDr7x
4B1+3MX2Do4R4Es2FpLy82ebEeeKJmOcsMFRbaNQxy3G+Ndb7083AiD+ebHfR9D1u7L/Yo0xTWM7
ylHVLGQwuglYv5mUHpZrI1cV2LzmmsUYXKPFGKasHnozw+vhAjB+6SEgR+6jb1sdfnHDmKNYrjUp
qozF9OFt8nKu3PMYAdRXOasv2W25+7nnRzHbxv0XTcYuYcdRDfx6cIV040stkzYihpt+DUvyiHw1
xzdu29tfxBjbNMutHrUpGFyInePD9du0mSbW/1E6XWRs0tgNlCYKeDG8d7RSPzwc8v2SDUffX4H9
bjaH3Gb4vCLHxC2lqQ7BrIGcgGjiZXDLx/RUPwPLxeEQ2jLpBoqjCziyiuZNRi/EIcrTCd0YGON1
gte7zEFiH3OLHCpbHmpNhdGEEVMESdaBCkoJFpL6KnEVF/vwONxs9hSu6TBKQNNqUKYKdD72yABs
5HJAPyzmfb9+xSJ1XjPoZnPqihzrqBJ5Bgx/BnLA3nG8EPHExbs1SIcelvN0j2YFg9wuowzkoXmd
7kqN3LmTX2NpKkaC9/n5vvoCvKProt5Msqy/idGcDCuhq6hZDnR0zhdM2BOsg0XTECwywEi/Wz7n
3qlbtmtNkPFl2mgkCmrsMqIPeZdMRH1DdJD9RIVhcM+3JD4/FHbqXQ4PD4DTH236jByfZgOhPbPQ
yOpKrpuTGxu1Mx5K35ZFWH8Y45tKbRTkusCHPddoA7H4eINb9m1NgHFEU94V3VguovbOjZ2KRNn9
hWwovfK80Wb6Y02L8Ua9NeaNuNxTNK1icBAZkNw5XAB4K75+o190UhxKjNs/VwGvBY0nxeX/q6eA
2g6j1i86rmDnvHWTutf1dTMbuWaMMUBylkbN9HFKp5e3CMufHwzXh7ZSbJrnpiW2vKBhWJZsYRsd
0AMYKRqtJE4jQpZL3R2B5yR77XJoZuKbBieI3Ywo16QYufVi1045RmIuJ2AMvr3lDlBtXGuXOZhc
5phXHleMCAE9HI1aDlLi7vn8rl4Sj2NXN1t11sww9nvWWoydp6BQPvYuJgsWQAmOHmy7iF9Hw5hu
awHoN0KQcBa7gYWtBzTo8HtgNx8XK1bYrrZxLlWFWv2iz543nS/R7Q/ybelwwszqz2m/pzve8fwP
k/wPa2wH2wwMoFGcO3ill7MHzEXYwt0dQuRlcI+X8dis76z5Y8xxIJu9PkrgD8AYl+I+JOExjdBc
T1AL3GHdov1YVuQngM+Fu6Wb+TtHFzdzmWv6jNVdpnzoLIP+tEPHAowimlXxCuD53kUd2Ih5TYax
vYbWGsHcQl0w99KQ8Nwu9RKOTv4Po/vr4BhzkZpAm6AVeEEaBFuzSdIBVJKSzHPKXWsff2KM7v5n
jO0AnLuwFf2tmWNsR4lYve4K0IW6wMabr/1efG/eeWR4MmTsxjT+bXpPjnn/YpFz97Xdqy260ihO
DcjDu6V7hsPb1uttzRtjSjJpjFI5Bm9YenDGsr+CRF95jPHkx9gSXQ+SslycZUHSOxUVkI/BNZ52
bAc+/2gHC9es1XXSmQpUEHqueYf35IipgdlHuGfZuN7Rw83R7k7qST5hRoIjRQ6HLHyznmsCLD5M
ysmTTuHRsisv9k6AWuTQ2fb+v3hkrAlKxXInzZDkCZXMsSWDsDRROMhlAULzPWtRDefvY9ycxFjp
CAvkPFujKFoduFtQ09B79AFUiN1nGMf4drfzX93I/RjGaLgPFc6VYMdYxVKbUJpe5DrOjndAayFQ
Nx6Fu6W/H4jV3Go87xwZC5MM82QUCuSL1gzsj1X22MPe2Ojyf112NYQeOruwg/r6ofL8EQv1nMpG
iewGmMRsMGAg4WsvP3aAzPFdjOTzRLpJzZREU1NUCS9aXWUCSItmQpAsLJ5nDykidBuQyvmi7Y7g
EG23hMPdlkjX9H4TaWuq6fIAAhLeEcnDhlzQGu5MCtHsG9E72hhUtNAIw8vhbEVhmH42ZE1ZgktN
+synnJZRP2GnM5TW694MNKiXvGu/pZ1rEsxt1GgVS0ojQTsd5/Z98B45xnkzOFoTYJ33bIWyloIA
cl7LIwNtGXg/Y/7JxcwJ9hlx6G1Z0DU5RjWEoq9aIYbIzJr0IXrNf3AIbPa4rikwytBp0YjxD1BA
1RiVu3eSLREQQASvKx2XDuOxAUfWB10POnjZvwA5M7IvO+MeoQ/wCziklk9mI581S4zXjuIpRZrr
gyUHhjH1pB1Q83CVeBm1zafZmhLjqru6irBXdl6ME7oFpQYQ7Wq7WP6IHIHs6/DR7reCgzVFxnGb
Rl/USKrguCqiXhDQ8T0a55qyOZuiLaNEG0CiWxr0EDsiGkfG+gt6JO5/Pl8/K45+s1WFvKwUasQj
BDi5UeyZEn8h9La1+8fqsJWEQsiaIgtwRlrrivVzQnfGSCLBrmO7koAmaaSO7JTj5TpjHEPEFheK
erLyYREi0DooYKmOe5u3zWEzl7fSBdZvpDmmkXGvlozHy4tuq4CphCny3fhyg63MXG3fLGWs6TGm
Qu2SxOwXY+S8SC/iz4LUh1t0qmY7dbBnjBftj4VEnqqI3D9+51413jEy9kNrZnUepoW4M2B304LY
yLMbW6Hcmj/WbozVlMoiNAWjE81DYy9r1bK7mz1WyaLLmaP5PIOoM7ajn4JJTqNFQ17OI6AZvYvp
POzIuHv6zglnNpMTa8YYo9GUObbWKrhlQHdX9s037fX7dW3fjEdXFNicwdxjZQJ2S4OZM/yuso8J
hoMfH5bJE7QtoHNv9zhg2eqJV9nlmHo2cZBr4zxLFEKMd/fcZkieeWdnZiWlTyqxw68/O9q3U3RA
vhrVyP6ianaaAu4OaR5uVe1/RIP/2Ct2nC1KA1MTwg+fgrwYVpoACPY9dF+B2fLVtZsDzzNzTDA7
QKsAenw06BLR1Hfx3SMPT5pnpdghtkQy6hSNOoueF4gvEjfbN+RM4pAoIVF74MV3CYIA3m3mypEx
GGWSjAogIRaVxJbreR85y+Lur1g2vL9H585/vM7swiexHzN9LnEDEN+cPcm5VNg3rGFT+AGm6jvP
VHF8NLvjKdAGraLyx33TvPNb9D28T+6SS3GArfr/cBEYA1LqcphV40LOQZD4cn4Wdy+WRyU7LEjw
gIJYjK2T100K7/KxyQOjDmZAxH5YY2RevNuHnXrZucfjx4AeF+mN417YdEFlxsqUG+BwQFPNy/kc
oMxcuHuLuve8/Rec0MBk3ihV1razqnycXXBX+EgP8Oo6m5X5lTlm0wO9WaDlYHkGAS0ej2Ugqr+i
tvWIcgHPt2xmU9ekmBdKklXlpOa4ZujpAjAZ3uZI34ZYgnpn+oT4r9iTgm092NWzLAbiQQnxjAu7
/AndxFEoS2AUgBBe6tT73c520SGFF8zSWcF5xHwgJ195WbB5gV6jvZZMINfZSFQjNY4N0SPBiOXd
jnzx86+Iux6nL4/pfbkg83MnzjZBHNbCZiKUNDP00TBAPyE5OnBUJ4jJTzwCOHzyAgaTiU2AOhML
grLYTtTWMzdCrz0vPc3VUcamTLpgYMvSoqN4Ysx7ZfeEzhGH68R5oQm7z0lCqjOWKtCpvRc0j+Dd
eUlRiQ6ch0NLVIeguGq79j4RbF4ygqcuFpPw6IE5OicKSL8sfTje+wFL0OAVxv2yWXY33gfeTicj
dqb49g0GH0hzEvzv6UB4GR/G4hiSBCAzC/BeoqrK2I7MHGcWpKNIwyj11eJGnm3s9xG+UsEtMnu6
qAa5briZkOw3Yuy5ivVcmlKY+iUVH5TKImZbneWh4QS1HJ7YV2pWm4WpFuAp0Egxk1kkE7b3pHZI
SV3YGNH7T1yxD9WqF4JMFMGV3qUkbc6ldK8bnCiaeX98SA4T26aJITldFVmn3mEeZYjmLPVFuhe/
Nm9Wh4aJ6cd1RnhEmONpG6zeTRUQyZQeS28fpCyxdTWxJ+sPDkhXDckCcJ0BVFEmU1aBnbJPi9Qf
soboyWE0idb/GCTtaAiaV2aynWYZh+YWc7pmaNjZgO5A5Bg/ZxilWjfGuS9T36BoOQoOpRl6cU+d
RucsTN9S8jUhxhAr+iAPctakPpZL2Yl4LOLvoq5wuNkkogOOD31gWOHEBgqWNouGthCRowjC+tHK
Oys8XleHDRoSoAVlrK4xFDQ5MSaqUcyOio2Y+YZKvbw6ThYqCrPGuT0b5yLJkiqBgghIsQ9DuWqR
qIc4nTRLzfx8EO71sXDMxrQN7ZWOu+vsqJ9Tf8sVAiEDY1uWoaoq220Z9GaXY31h5rfduLBTGSWH
wnKyqxDgLwoyhilVSzWxY4G5P2bQ1nQopcyXmvtkKG0zrO00PldW6DUaB3Z763Dkv2ktovuszuOk
Jz0VcTh5arkDdVtVdcrh36syFn5AWKIFWpKyfMTqbEKAavVBqWR+oxutnytF6gl1L/pq04fe9dPZ
5AdeCAvJkP1XWUA7mou5IPdp7sfirm0zp7MOMRrn/z0RDbHJ4ukUzWKFFpuaqbQ5zf0wvm8rAAEt
69Ykxf4DKqqhQnK6bJgsVoMaZnoEx5b7jtDs36Xk8Ac/jxEQS1UlESg6zMn31lB3ZVHkfh25knY2
8p1a/MHNh1n+hwRz81uDqlNCwcEwu+r8kqdHs/v5B1zokoRWdc2UFJGxkgmg4sRSAYm4nG1BhGVR
dVvUOAq8ZVw0HTiIACSXLJ0NVmkuIcDpQaWRdGeIFSLI95r2atD4T87cwv4oZCtkHfuBPt8UgIGX
RhNKuT8VrqUuh9LnX69LbMu6aL9IfCQ1VpfR6JtKTRM5963wQVOfGkXbzbFOREyACkLpXie2JbhF
apaJuFCyWKucGmaN5IyV+2OcH6hKbdxHqcidaO45F3/LLK8pMTamk4RyDjs99yXyOnDuO4+L5f8r
kcV6NqtRaeS+hjW56rmJ3CY7jzVHVhsHgx1bUGGsRcKg+QfgwIoKlXLTikoh9ef0DcuaDlK+n8V4
n6UaoRLn+bXB0SdazLURJ90UIgG0hqM6xU4r2o2fSjxt3qIC36Jh0gyov5bGyK2WG6EQ+jzzRezI
JJUQYrVp9Q2zU7JjiFnAkR+bjlv85uLK/iHHMDVPNEoMvQC5tyZqSIMEe1Z7ahiQtt6p1UUbv2s1
USaSUc8MfXWnC04z+JYS2jAjjjjtBZ4EFq1jXPmnT2KfRWFBM2pBAlF/6nJ/Hm4jfX/9im0oPkgY
iOHQ+Y6WDPmzcs5prVizWWa+PAFBOnyQ6qfrBLZ5+EWAibKLtNeGaCFgGA2hyiGv7wbL+280FiZX
ul8ZtTI1Qp35nfnYh0+DGRBcses02HTA/+nHL0YWRldEpE7tsZgLYYis6Z0tS3H7aDaW6egaoLnG
ompvlTIsvESXIhcof8h+CKLkxWqbHNrRSlFkkzW7y/vk4fqH8U6QuSZhFppGsgjYNB/z6bvQv/+3
32fuRSy2kwpQ88zX09m1tObURQln7nJTR8xl86EJnEyNbdmZhSbROxER0dju+kdBOt7/AQumLi1g
CRiS0Jij68fECIUEvy9FaGaMjmPDu6mbh7CiwBxCr8S5EUwxEFS62s5ijA3wHg6bMkI0L/71DGKj
YAXuKdSBt+cL9Gs8HsX8rck5tmD5yN/MzYoEwwQKcHo+1SDRYWQuK+1O9sTHyWw4/nBLVoqoYFME
1tlYEgvXpIpNT6sOD5S4+yq2b40ycghsiWpFgEVnmoJukMQYjzlLLXfC0J0zXQQiW/LzulbxyDDx
aaMnIR10kFF7g7TGWULN3nCu0+DIit2bNQ2qIoyzDFbCjkjmRTa/XyewdeaKBOAavBJMpCSY2533
nSb2i6zQfL6XLPmHLtyURjhjizivu2qTFxkveOQldNx05skg5aoRoZyMd1z5PPaYd9B408GLP2QV
GGgo/1BgTkQoNWs0IjATzNXP3EgSLFI9FFVzMdSXMTnPRsSjyONJ/uwU6qyfO0NeeEoTIqZPacdz
O8s3/86TYmmyplomVo1+ptBlFNAng5H5fZj2Ti1FPyy5duakUYiCbSfIxYqmQ2ftpRCngxiY3nX9
WM7/d/KAqMP6VsXAm/gz+Xwq52lUzQxhZYn0ZRQdq149GvnzPKi7WhxzzhNmW6C/6DGmOpxLvJ90
eNlee6Llj77nuIJNfcfW1L/5YcTZyN1c6AJ+35N/qi+vnF/fNAkQOLIVGKU1PwatVjGC1rWqgoxV
5o+Cp5nYPyae0oKnc5tHsmQnxGX3KxTj85EoIR5chRHmfjbR9ypFajkcXb3Zpyi38DK+LILwR9Sj
aMBdxcw4cvMsWqeUdOHQxsiIDGkf7QJ1Ckk/hfN+NqfeljQhsMVE0x8xUo4uCqWgHm2q+5LS194U
sN6xnFW7D8PQkSxq7ZOgTU27KuPYtrqR94bbFL6OWNaUgdCEccjPcsn0su6qNsE7q9dI84OKHSTz
79MeMnpDMQKBrfVwlUxEPqaFatRZjkgiDGxptuwCtEb6fP3SbSrpigrzjsfKeiWTVVApQ6fFkJN6
M9dP5rfrRLbF9RcrGIZl01BUsqQJWyhz32iPreXFw2NLOSSu8bGQYOyxqNMhCRdpJbk7lsdcPZel
zU1J8Bhh7wPyoEIYgUrVvU/lU1/fdPXuv8mKecRoVFAM7KMHI/I9ajmWdJxn9w9ImBa0C2UBzLcx
slLzoqBmVOd+YAY3yqTFxBDEiCD/5VwntHkoFh57WEIkqoi5P1+TMFCqWcjxnBzU2pOA25xHEsG8
BfZncML6RU1Z37E83U3DxKAe8vefKYm0lUWphe0w2twWQs8cHDP4LkzfBpPuo+zrZAQc3ra8x5oi
cz1Tcxrmssly3xSx0NR6DqqCE1vyeGKuptmXWAwsgIIwjPu6vwPEOmn1Y2XKpKnRW+sm9PX6eW2Z
+w9roxmWhCcMI8U0pGKeWLino4j3C5kwims6+ZsaXK7T2dILJNmRYQekt/SbAipDMRtlBQWczX1J
b9NTN3tJwiGydUAalA7glipGOFl3MmUZzbpZhWUzfigULeP0D64REmCmKcPJ6xYLFd50kk6NEs5x
jPLs1UirGohpWeTTvps5qsA2IXz4Rh0r4A2UjFTFMhhdMBQstxdmWAUNG1ZJcY8FeF5IY1eU/VKU
7ue0JbX2IzN5j80tgwfmMP2K3Ds2by3/X0UZFS2MsokG3Ktqcksa2Vb8g87/PvuuoCCPyhtWvpk6
G60bER2AnjEmvqGl+mNdhqOnjMp4LNs+4MW4G3E7AlxdVJe8tYoSz2eGABbTDaE5JX4RB14VxbdK
hLXgcuvM1W40jkExItQQB9IqT/Ko24bV3+t9R/KzaVWkTaSMyBba9Yqgu/3Xd+LThy3qvJK0PvSt
mFh94kuS9RpZPYkxeanHdE8Njq1kkQcXZfpEijlUTBoDUbjrEj/pJi8XSRUd4/mpMy2iKLeSsg9K
Xx9TR4/dMaFwP7HzJ6xaKp5mFi7QB+TnitVC68U0QKYEvrohU/hTTkS80A4yr7lsQ3nB5y86jIlG
vXCyGl1L/GyYgtt2yLKDFk+Xpgfq7XWONinpMtagiLihhshQMrVZ0IZyTnwlzB1Ne4uimhSj7l2n
wsKK/HVwKzKMFegrPUhLWU58fbYVw4ptZBvInAfeLPXvSa/CBlRu0tbnPlRvxGLwDKvdqfKIFcni
7JphZ4uDcbj+UZus4+rCjFtwGSwYba3rc2UMuFBA1yPyIQgSQjml3w23BJMHTD3AkGoK4pbPV2NO
hQJ9ZhLurGjG+zqvnVQbn/S6us/E7hlbb0SOgm4SNJUlOFoqdRZzF8dgqCK83BI/FL5EheaIMyle
AWflJOPP69LbNEcrSsxVVDTExnoFStN0kYHfQoEHjXVmuolkP9YoDpfr5LYyywoSe/hDUsSA1f0s
SppYNKqokPgDFWdApmfU1Upg6qWKGNrtmAbYa5a0jhQFI+aX0/4ABNxqr5Y5uoaj5D0o29GJsHXy
T+6PpUAQpqJqFpuVNQd57DURn9XkR9SZSTXXRO4erzO/qakrIqysp66LpDkAEYJoUPUHyb5OYCOs
URHoGiiMISb4DbAwN9O+pJKR+HSqLUed7rslkxaW9xFqlu51WstBMQEvaKmw5GjwQIDNhGo5dheL
YwnbpuXKW123+6hr7q6TYKcyFnMDGgaCQURRcJrMO4EWfS8aOQTWztUhNzMS9Hh068RqEjuX0etT
PRfJ85wByltPX+WB2uE4OgYKEINU2PmEslXL+6aNQ/z0TfJnBa5kDYU6ExgcVqK8zPG8T9E0oWaY
X1LIMD5mMpCCpd7p25u6bqDM4lcqF28qbGWixpxgYsNMfPoWxi61AbrOxRB9cGgnVA96nxpETKby
aHRlQNJZyLwxm4fd9VPZPHhZBXoakgIACGYOJY+jcmgHHEql0cYuowavD0mc/71VV9E28g8VRszY
XluaXWghJIt2Fr3Vm0MePF9nZCum/USDEd8QN1ZqlhBfNjzFiKlkxF5i/dMMfwaiaddTY0eGshcA
UnOd8OY1lU3J0padNzI7n5N0cp136MLyVXGnZ8eo/9o+iQ2HyJalBXe/qDDnVBbAAsaYVuoLsSaj
DWNs3TSNk31dtlLqxL00nwzdqr/QgdaHshuFG2S3sFFaqAA4LQTUNmnTkYIGASf821agXx/GHG3a
FFE+FDT1G7e/Ezj+bPN6rrhmzlTvmimAEUTbppiTRqucafwR89ByeAfIOLFBTZSmNqE4XRi6YQgI
relnA6xby4w4folHiXEZYt5aUS6gsXYevVA+z/t+3tfKv3/+fNKU5SNW4XDbJENHQ+jj2B2rsHT0
4GCmCUcfN20VHnCKpKkoTZpM6Jh0FXLdS89uSwNb6zyYS9q8W+kxL75ev16b+vWLEtuuJWftjMOH
L5eM4Th3DzTW/8Q4rSgwV0sPkbefZBgnJxdvpP6u4C3iWoTxm3NdEWCuSJj1lLYUwpIGDdb1mGGO
MzPuqHhZApNQrQkWzFyX2vb5aKJuaMDYl9hMu15IAY0m9LfOfdbs5iYI75ss2IVWQDIYK0TxHX26
TnLzrmKJtooShYWAhRFjATMIhcBrolJfE+vU6JRoAq8DkR2U/SuIWFFhZDnrJjC0Rh2eZIh8dbQL
6gx5SkZVJKU85mRWG+yabx47BKBAOo3IkDQkyfFm6ZHHtbLGVTRgM2jYSVaPjoKWrFZz8i5ArqV7
NCSMflyXykZEjlLHUr5XsJxBY5Oj/dgv3UD43riMiN5MzhB9U5RjKr60Z93gPYU3z0BHrKgpyEUA
/P7z3Y9bCla6JR4367MIt7RrO9mu1MHi9FHxCC3/XxmZ3hjFNisQN6F1wNaMe6PFSyOcOMLbvPsr
dhhTFskIzlId7CTiHq30HSf2YWd+/lImHAoe2iZKrx/zLSsuhAadZ7QGF1V+lKrclvJDknd2m6EE
c8lj3Qlb99HIee/BbbYsFW0jaKJFve2z8Io0KxvEnYkvy/eqEZ6N3uI45U2tQ5LtbwpMAiE1jBGz
CPABnVWQUTGIHItvcXgSyiolZuSPKi+QXm73bzZuRZFxCFMexOW0jKakkbAv9Sgjfe8aXY7IPiRY
GbTXhwOVRGeO0i9NxcsAX5eo9ltFSJVTMTHAb63nB7nN9kXF8aqbrvsf/jS2IFTTBqHfCP4A8km6
ObwzY/W2VXWiUt5sAo8ZxsR1UTdaySLKGPWaM+/Zyvt1JqTqhFac0xGiqo7jbn/d2G1fKIxTYFEx
iieokXzW7D4WimFO8OlF1dk17Xd9oTvRNB/yWXqJCwUToEH7WFvdY1RHftTxuvo3mcMGYeRUVeyY
YfPa5iAYgrQMxjRT2hAZ4yoPeVWP79fZ3Gq4RP4a3REyIEjAJWP9LDnKlJTmqY/Mpz2jWj4Cyn3W
8GoMZbsoT2ihaydK1KM6XOJ2dpNe9II02reJQtDQ5U1Sdaip5I1V7A+R/vX6520JYf11jNUs2zyj
8YivE5uUhI1JyuT5OoWtgAaveXHZ1Gwi0GMMmNIZSlJWmAXK0kNYNy6NK68fJiLuER3gPd/vc5U6
12luRTRrmoxJS3QzLwRjkXn4lfaqHSbAUCkvAcSZND+v09rUYwmzLmiIsGS4CeaS9GpaU0NC+GQo
zxkaCLPKOhTh+Jr0mj3n+lntXakO3THS3uKk4AVv7Hz2h19ak19OeOWXzIJGmRlOqY85sv9H2nct
N44s234RIuDNaxVAC0qiRLHVekG0E7z3+Pq7oH3uNFnEsKJ7tvbbzDCRVekqzUrVMOM1SvcYVyvX
XSkemubZFwJ70NG4W+1LVIiyPuhIheSB3QZ20FYrNHGuLMRekzdRNePtmljy/dI8mGGac+MxW8SR
gqYPUg2HI42rPHxIT3HNiS4W3/JYjCEb4M5EpwhT6Y1jXalyC6/dvMRicy+gXf0saTlNffG5NgEt
43mOCUggoeNEHEvFDJRhf1NmLJiUAGu0k0UY334iYT2SoH/Iml9D8ascfinKRMQMHWblXkBYKXmq
U/OMy7/wjuk+0cAcBGrd15cvyr6ZdwB2cFuxoEZ5zM1sbsil3TjRSUbPupXu/GZfhR3Hei9qGDJA
Kha+oc+NzYs3qdZ3nd/j0D3ZTTXMxdQKbfOKGGa9LkPeEOOiGF2QY4QcDRxJBexYRAz+c9yXayE4
Wty5Eh5PjKWewkqXcrVF2kTBPtvSOlTSNyndYd/tVopT577ZWCSGGSyMFCLvrLLARGbel5iSg+zI
lUXD3qmwYiYS3wsk8qaQ44N4tJjTA3iZmVVzPijMnKjGe67+PgqkxetHV8uCoxVLwY90wRhzikU8
wKfMxIK0WwnGDsPXK7T70gS6cP8Ily3vBSnGeSlhJ/qiICOxoH9Pq3wfy3tPExw/yulofEfo2kXo
lS/doug4Ed6iPKpAiFXR5SnfDLhOgl7pVgajK5nYi9p/VGFJ+4JDZNFz4nUmoyytWqhXXiu3mVi5
1LQ4SSkw16a/q6PUjjsYc2/VdCekEkkjiZxczeLtXdCcRenCmxjoLtOB9Zi4VrVN5fdMxZS1kq4B
x/98//IWCeHo0FNgoBb+adkuCGHoDRsOmxIuOhnGdT52HcKgYrJr0bdI0+acN8fihZnIDv6v/Mwi
cQSNX5VNDz+U+CmR5NcurIjOSw5+xnLsw0ZC8ypiWhUx7c1kmohtYk0Bq9hbid2Ydbv1DJRjtUKi
aWuSWk9eq0jMyfQjqpN1gXaKTloFabyZfDsfTV5pa/GMLTgoGaPfOGPmMqtGTNrWgpRW7UNZpxMx
85ao6uQoEYKA+/e5dMCyhPkaU9JFPI8ZYfU1L289WUUUhI5TkOq6146r8bOhYs/3kgjDkCqLTR0O
Gqb/g8Kusl2Knq77bCyZyksKTOQo9VEvN4GOG8wTKrc/pW6NXXSkQZ1XxvDffWJL9yOrpoilNKg7
opX2WtlGCy9tH+Ebmk9yWmbRrhjGbR08KC204T6pxevRJE1RTAMdzp94mhfqVqCFBEGAmbixHtFK
trMa3VW8EUAeESYSTo1mTAMdh6dZr1mH5bChk6TJf+SEcWaqJ/VGqBjAteh2piBRPTsIFU9zFgXt
4riYm8liDAMVFY5L7Km5KVMOD7MU3cgxGt11XDviNo3hYWqjSLMmTBZ2enlCepVWU/zatupukMV1
nRc//MDikFwUbPRqixqe2iI67K5lrZM7IVbwFnXDsHQ1Ha01yjYsUDlEpzOSnPelbfH4dLQPSwaK
3nAn18QKRfXKuokxnC828MWi0a/NSCk4vmpR3IBga2AYFPNOrEx3qZIFwpBibjC2MhrJpUpVvZXg
j/tsfZ+hRU3VTcynw1lhWpvJWA1CZGmViBFFq1dXhXquAn81tDExoof7hJZ5+ocQu3iwQceq4eUY
cyuwB6TqBsfqX+NW59wPhx0WbaJsaryZpjJ1NcMjfWp+r8ynICmdVPed+/wsSYIizpg3yC9qNwP0
8Zgntar7qes3EzqudIBX/sBkAk/glqRbhWtHSIZUi8geW9Ipatvq8D792O1HAS628ItfQSs9qxUq
46n3cp+tpQOExVasedQdXcaMgJt96vvYZpe6ZVXRzPwVycieCPUq64/3CS3Wci8pMaYiNTCG0It1
6kYA2qHyGKBj2qq1Y62a+soXTax6Hatmq/pxhzkM61erez5tFVEA9o7lRkKp0zpV/L/Qh8uvYqyJ
EGLp4jBAHwrlbJg/JfEbynlBygNQW9IGU0MwgQgboxkqw7zcZ2mA5kTYkbhw9GY3e5O+4WEKLVlj
QFSgTxd9XnMP97W10hPTBCgnBgLlvPaJ2dp+m78bTbmrZcGJWuSkQ4mjFkvyA53AtIBmohXqc2fy
hTuuNL/JUEdMMUg5KSTonmTFpFKLJRRDyzOTPFryNXtoKGtMbR4XQ7fNWxY6bRLZPhICnjfZ94V1
SQuR5sNUPhp2ZIlt2kHklIvCqKWuIg9upEmuB3QrqW7WSaKviiTm9MAsvY/QS4bN4GiCRkc3Y5RV
qVKLtEET9JgCSktv9Yd6eFNaax9oewUtQPivdtagcyw0uzfkM+GGPjZZx/yTAdgRRvfVINEHIcCY
rRYgqxQ0Ry+sHzMkCVJTWSsaMrZTRtM8Oohlv9cnj4R9/Rfmx7LQkY2UmiRarLmTxygcZQNzuNZY
7vrS+JJGCi3ibmOUvOrQovQgc42mZVwtWr6upQcyGeeShumGbBrdweofDDQHdqN2MLmx9wIpVGOA
F2SiOR/PeuY+syYDKv+IRnMzO2MhH63awS4zA/0Cr/fldJEQXoIIhADxhSm2a55kqdCy0sANltJB
M7WnLP3Ixp2gG3/+6NRETBoASESSkOdgsnNabcZIi2GKQhXErY+2xlSsgXrNscULRvKKCpOFLNUh
qM0OkxMF0laRcQw1YEDnfxGyXlFhrIgyNQH2BuNyuk547NCTqQsvstDMBcKsCW3PaOj9S1rSM1Cc
YX2sTx/A3FIx9r0WFvMEj6G3JNETasVHXTuPOjx64eTYlZb7HSnFLz5g5jCgs73/AUvnCuFASh95
a+g7I/m5lQldn4vQc3UgRfqBh8bfgP9olzSY52atozIit6CRqgVBaVwxVaKlnBrPIiOo8avIAsDn
sP0dYZKgFlkAzCaSP4wMqYjqGFm8ZoslnZJFAJiYKI2jRM6cVjuVYlfmSe5OoZqv21EviJcqvwqx
fASiVsXxNIvUJFECygEqiCB3rcFtpA6aFZuYDfGnbSU3xC/Ll1YJ7CzjbT6ZP5x5q2mADoGpRXcM
JkQZwRc1gDaGqp+7gfWKzdxTuo30vdFvlIgTlC9dkww/hmwNUkgWO4pSinJR6J6QuXqZO5nX7JAf
PsSd8vznYn1JhjEXQ6RbKMjGuVtPeCmtsf7D6jnzJLNm3hzZBSfMkclmPQDpPMrdvkuI1H20ZflX
ZwX0MhOdMngBzvJxET+1dSDmRgsm9PIMArr1KnYf989pIbqYZ8H/IcEItDE05hRiEtaVMIBMwrGr
iNVMaE9w4nDYG4NqC2WxF1L9fJ/uUsSPnC9mhCSUVjSkhq55A0i83zSGBpCNvFLWVpEW6yJUWhJ6
DXDwRROmF4HWehhk7dwrBkaQC4PGWaQ4ZmSoW5Q+IyoWI0Ar73/Yks5hFNtA1zcmHdFsznxX1Qe9
haytK5fjWrMMPEam1agc8omXF1vq/sZuGmDgzWEdXPSsKhfXO0hdjQcBVEGKtO1olqsp3iql6Ri9
Rc2Giiil9qG1AdIP9Z+sRlt5Rm+PefjUmwOVqxdd5TVLLYk0gAkMTIAAHgDZ1OsvqkagR/hhnrtZ
qZXErFSfBqrXcXzekgm4pMIoTtX3ct4pkLlhqCvYz0qjcgAkSNMbi9X921x0r/CvGCJUsBEbmZpr
jpQ8l0NpynIkgz4MbODo0WZWhHORsheBYLQvpM0g77EZkhaWsdXL4S9MOHrzzBnyDIMmnyP5F3dc
+Gmkp1mVo3S5G+Vd+l4XBeHo8NJ54l1n4CmiYJ8Tm+cY+wwo322JW6sFO0zWU+XZwcB5hvCIMJem
DSmgIwwwkqO9DfGXif17Mg9cb5EIkg1wRYDtxBvk+rYs0auVxBhAJDgiJ0DL6pB1/V9cCfph0ASK
ahPOi7E8Vp9OOUKeAgP5dU6M5FB00S9Zw0Ri8jfhAjqkdBUzrIqJgsE1P3UEGLqmKQs3qup1lAnf
R/mHlIZ7KO99OV9w3/AQqgK1QhUN+1uvCY2RGAJ3qcmBktN4xCqEldD4O9PA0yLqbS39cp/cwj1d
kZvtyIVUG42XIg9W567ZjsTLv0kx6kx5+ed2AhO5n4UmE4Ed2z7rDWkpBp4IuUZPcNbUa38TajHH
iy+1N+gmZhjn+1ExMTnzesGLJwaQ6KEo3Fow172lPgX+a9GGBx3jq1Nd2Hn+Da20NIsqUnvYPpMJ
NE4ajnYtGF6U04Ai+4kiigaP64/AIEWWhG1duGZebPOq2mU86N0FCcGAH3LiaO2crRGjWqhatEkb
JYVb1RopvYdAXft+RpQ0IN7Ac20L7CBZjbACdTLFMNkBEEP3M9NIxgKpEUmZbEh/+a4FAZ5s9+Vw
iSlU1TXcHYjc9HT3autN0yjDXlgNVgOVcrbV+yxadZkqEa/AnJ85BSpHLBeYQyyOChO4A3A2C8uf
ou7XdwBpc7WkcOKpxc6USP6L0XccnYqrmscjFfZZ1khYy2INVoEJDMtcN4UQ78LAEnZqPtQcDVg4
xPmWdHkepjE0Fic3q8QWSV3US0L8Cytsl1Z2atmGRJ90ZZVloUWMvFE4SYOlQwRBZNEMFIeAp3ot
8ENjtULqZaWbeNU3IZhb1C1vfV86FqwUmu4x8I5MHSYfWTjE0NPEagjU0g3qgwnojcrCogSMf/w5
FeTIzM8GS3RJMaoba16U5UZUuQrQc43pFSXhSnD+Gw1GeSN/kGsliis3yRW6LjH/J8WcNoylC0Hn
AF61iJYsnc2ANd0o12YfVvCK0cacql9p9DdD3IBqwkwY2uRwJ+wjU2kkrWqVosIks772DcGWSt9p
W29z/7Rm2bl+mIEJcc5yq3haAND4WrayvKonIHnika77bqW+61JFKuxG7UIe4CaP0qxaF76jiYoE
3j3IMXrxYkRfUw8zdvpjLHy9z9Dt3YAh2AFcDR5rN3dTR4bejEoH7/5dGknDe5Lzfp5JMxTAdfJb
RESuEBu2ZthZrHN0hEeBCbnUUg/9oAUDvVNjR9H907lVczxVgHeP8ApOB2i515eAhoWxKXR8fuWt
DSsjTXM2A46NXKSBXC2yBgoEi+3iFssMiWHfwA1URzM8A7pYlF/vs7F0RrAh/5BgA2y5qv1y0CG1
5kiy7gwAuvsEboUVKFQwuLNawGGyaoG1OcGYqFLuxvVQkUAXW7eSClTliyKig9BPHD/5GVJc6+E1
QUY7iqHHWBKgaNyqo+a4Lgq7fu1Kp/JXwi7MDlLHEQQeg4wc+1mmDiLqla6eewo11dLbDqnwNRPR
mKpUacWxmLPQ3rIHFAjMcBsI8ecLvVD+1BOCrFUmsCcovZ01GLVSEQdIfeXI3c9SaexBygXijT3H
vt067Plc0eAiIrzSMD5+TbjzptBQPLyS0LaTFqs0823sBPDqgIbx8b7MLPE41w9mTHUMULFo5xgd
i9pMRoBlGZWbAv3OyHcedjeY6Ur2IpKbBtF5Qd2tImC6EJBC8BJw2jq7Ii6PcwVBjli7ivKrmSG2
Oa3UC8d39fvM8WVyZPSxgt/vhxCJhwePRP5jHpLY5BzegjzC0eHYEIGgV4yFgpghOi1lkmsE9T/7
5AGyoGEmL+UmkhYZmskAXBtxDrv7JE1rzZgGr3YDXdsUBnBRTq2Q06nsdonGqQvOh8MIPVw4CCFQ
wFuJbUPPR7yeZTFs4FtDkgPWRg3wmvh6X+oWiWAPyZz3nLFemJCqyoXJN1UQ8XFeeXTu2lVSn+/T
WJBs07ygwYRUAvbeZ62fNACUEamZRLsSza0D1kSMoegExS+lj8nQyCHnxbIo3KaBkBexFjSLEb6q
Uz19HNMG6CPPWXbse17OeFHo8JpV8PPI5LHblxIzxzBdXjeuWD4lg4cczWDDIg2y7Nw/wAVOUB82
UJadM4XKDSdZKSpjP7RuCAgHR+nLbls3ocVzIrP3ZgQOfTV4s6LyjQ4o1ms1QhN4Vqu27phNNLGS
cx6Yh06SVn3cED3tn8c2fVanbKeFaz3eSeZZ797vc3orKmi7QnvPjEaLdx9r6OEfUdnUlQ7YKV7m
BOgsWEWCjKyw3HukkuPECXyU5rHaZKsNY7q9T/32QkEdiUMNSy2QS2K1uykQFjal2bkYuKOdNZFE
XMO9k0LnPMluzcg1IcafSZ2Zeb5ndG4cbbJk1RerHqM9/kHQeXc66+/1naLSDseFaiOwihGkXzuw
OvQqs9a73m36qIwB4p2UO1HJTCcDcC4NJyBYWlbqUXSfV6QYfGkliHW+vn+ut0YGH4FpGjx48RpB
3fD6I0Ip1aMGEuymk2cPPhAkooEIlcpR+IXrQ14W3T1QFBQN2QT04HnZqPWAYzR7J3qq/XlU0g2K
jEPmVkbntzsAQLE1Ao8fbf6Mi2CkRu0kMeIKqIJaKe4LpZ0OgYBZJ6VLvjUGULn1Uaw3ajK+oBFd
4QQk7GJEJGoB04rpHEDMoSncYJkspm4yh9yQXA3ARaOKZVjTqUgOyc8+suO9NT2PckTEjnrtSot3
zTN+aD16p+4jU19ibyvqIeVhsN2euzmPMQNlEXOJyPzPB3ZxIKmcaZgoDmQ3HOrCGSuxMo5WFnUl
1QItx2BegYoOxyQuDCoBXA9APvPABK6aLQ93rZx0TTJhnZHREQWjZ6mFRZSGSQBqStTSsvPEcMYp
cir9z80xirbYGYLRQyTCMKV3za8vRUleJ5LkKqmALXixrrl12JSn+0qzcKpoBkInF54PwDZlc0Vl
UnXof/dxqlkobcVOrwSSYxyPtAoe2j2gCDhG6VZL4cMQD6KJbMYeZfNgZTQNpoFFty6mK2VA9unA
0vqeVFqVHqIhD02OJC+8WVD9sj7xwlDhvyn/5RXqGlFeS66o22lJVQPb3Eih2IDPx4I36yHFGM7w
xxb+miYTioiRp1W9mUufYBhF/9TauVZSYJDfv7sFEwGUWEglevGAUmLK1xISl3hUINMnuUaqdhWd
tEZKaZJXGd4tSVzmFP262BtiFs1k+8GEEbRUAHTj/Y+4dTKIvf83PAIMiBtcZywuM4VB6PARgiSv
kWMy7QGYZyspqoytNoWrvlVDjlou0ZxjcICyIX+Catw14wDKnwbA60nuMJruqAeHERVAkitWhVUf
outbEYfJpZNGtwYKfgba5wBxd00wEZRabYBl6GZZ/yMIMKwItEk5RYslYCc3WRRTIa9JGVcc6V1Q
FngBqD+8K9pg2H5dqQrkKhxg89AlKDjm0Dffcjm1aBPV3chx4guWAAAecOKY/0GPLIuObqUpAk1s
MwDGk//cdBhjj0un1YFFhNjkvszcRprwaqifIu2COYIb0Ny4F4qqAyAcNgGowbdSr7qVLFQi5/CW
qSBRjKZO6D3bl+drWP8swQK56KsOSToW7SYuel6n+NIV4fWOH4JYoDA4H+uFW+r7Ju8TI1JcM0kn
V1TaDzXwG1qik5JjVZYpzaPCaL1FaWTWigtKBTQtjuJEcb1E+z702suoNQ9C5/26fzmLZOD1EXwg
RAdm2jUZlKNRPk1SBY02MgB8Bt9az9mSTVGKEycJN7uw67ARexaBAwwsF6wRuxHvKRA1ofZ1GZjw
yQ6NUVQpv5SVSNPuSRGENf7/x6yhIgerIWFqyVBZ1krDkIMWjfhuO3zNpoRYGG6TebAxt2KHKjQk
Dh2YyF0a7E5pUU1CDQDhOkCUVYyoF+PXSB9ijkFaJIKOKxRa5lUGJmOQ8rCCPA8+iKh1K9plmaPs
15uFGf4NIYCDQ8k1VJPYkRirjYs800p9BtcsqZyliHv8KWt+/unN4PpRL8WqE5h1zP1dC504VWqE
JZ86FqLWqejUltGVm25ECETarJSi5z8nB7kTUYtDZQQP62tybeNVwHQLDDcxqpZ0RveiBuZG/3Oo
DvTd/C/4mKdFFYbM1JY9QKhDww2E0p2pAITtj9M3Fno9kVnDth40JbDwPlaS6nki+IbbNeErHi0e
qnzGzzIxeZN4t+5hJgTU2s8kJYz29ZGpEcq/nhkbKCq+17FwyrHiKFVXocRLECwR0lDPhmdQsW2K
3ZBa9a3oFQEgnPXcon4PhF4fY+0ikJ1513Of0s2qzx4tmmIr4noAm+XIzbtiFnbfAg3T5PnW24AF
gco/PGEB5PXhBU1p4UEKSop3kPLqAVhMhVA/SH6JRyonG7rMFYwCVu0Brpt9i/cl1HgqcX5yFAY0
8+VgVRXhU57m2T4za47iLhgiNJehzwJdpmjzYTlrAdzepmKPqCFAZZ4Ikn820On8476+LlKZK2Xo
HUEExk5dh7GseZlcykAmioqSZIpcrSUEf3/s+gAT/9m2jeNDbMnIeFlIjV+kAIhvjCSxIwtjO4kg
KrTUpcH5C44wAgLoFcyBoNf+WiLyUJayvm4Q2alhR4ER3AH/wzA5FY3Fc/tc/gzzAAM+//OLkAGw
u5NpBh2gLqLUesaEZbTSs8C07/NyI91A7oXRxgCbISKByHZYCj2A+HyAHrlt6pPKU5+xMM6uFbhz
Q31R8ppzdCw+HqoIswzAWaPZEhNWbBsAKvdxlXSSfIqJfTh025J83562pLRJQb4+aJRuBPvI4ZHN
BNwQndOaF0cpKFJhyTmIBtvGtsNd9bHb7H/eP0hGdW9oMNc1oDslQjJGPtnvXzjBMNs3efPbTFgn
NUYYewl+e3UYto/+NiI7uvEcDhk2cXRDhlGhTpC92kKj/el80EhOHgeyXf94cgl92LxsbM55ffrp
iwDyhhoTEjfeVFXGfCl7+01avR/658ft84+1I6wfGgroL8oTg09/eo/iHNJeiMGIPExczsdoH6RV
tZ3s94But1tSbBySkc5R6GtEXj6sLYdVNo9xwypjMCZVHGOxmgkDqvnLBCHvN1zuZj/079zdaLKn
/3/u9sC9IvbqRIbNNrKfn358GVeUCl9/2vclfvkG0cU7L6lHNlxnQiS03LdTpQvy6a2xD6uaPD4H
9vP6B3EKIlGP7I72WVhxaC5yeUGTUeUW/bWeF3nyKduK0/phdL+a5MHJ7fpxR3vy8iKSl835Pk22
Nfx/13dBk1HtMOkHxUKm7WQHW/Sn0omoP6Vd/hPCsvHt45E3/rFsry4IMvru9S0OfbLkU099lci2
vfHoz4iTM5h/5EZeLogw2h75Sj9XreSTSsUn7/m/Hhqj3kauZxEeDfKpsCGN8eR0p+H7GLmbZL15
pdXrMaE8ksyT9OaeGP1W+lQIG4QGp5HmCTL7bz8ozQ7G9rjZoa9ideRKI+M8bwgyeh1bLZI8oa+c
bP3n5uMscZIGLLYL+/tsN5sxjZUqhhC8/UEgNc3xt/4q27uAbGyeOHzOL92Rh5txg9gXtW6CNmO3
Iz2k5PD4+HjaPuvbX09PhDrfvoHsrif2T14qdNnv/JZEthMtEIJaESRQ3r8N9iGgq+32ibgm+epT
Sn9ypIQFR7w5VMaCSHVbD5qISwvcvf3+XlOfDORJP62bkdDN8af/nXu0HKPFNlFUFSYfOlEHg/sV
/Gr3ktj1OrBRhpE+RtLvN/HLSHw7WnOdAkfJ2e6UysyVBG338qlZnQ+H4OkQb1Yrn2yfVXvtGmuX
SlS2K7r5ebxvMzmawQ5L+UDIy+MUqvj9FBKf8Dq0uZfIWBe0I1RJNruegz3Yq9VEntdPxHGc3csH
N1JZDr8u5JOxK4aZhn7WQ2L27/URiwmfbN/ecGKEf1ECRInIP1mYfGZs/hRGUqRIsQKO3leJPUEo
t0/wpbuIFPS4OR4Vcv+K2KGv/1OE3xQZB4Ah+UEaZ4r7ZPvebdWMIvDqDiPZHHmgCv8SKvymxdxX
Fbb+IAFe9JSSs/0u2afVMyzLjzWhifP6cjz+5BznZ4fsrTX7TZC5M0+VMr/UI5hm+3v7/DgBVtzG
qntaDmQiW2zuIS4ZnG/h227z4gfkIyDJcX56bKanmMBHcR72y67p9+cwnsLqC1WKa/Bvx5uxJ+k2
fbF5+5/+RU7/IcLOfjdl5qVdA57zeFN80aoV2bzuNueW/DdmPkX5Io425dZophzMaN/jE/VoSzRO
aMnOgbCy+SlPFyQKtcL29TRQTmf7UY+c3t7t7J5sup5wBGU5Ngdwyf/pHYsqmSZZMBWYZDwpRMPf
W+/gjSX1ts3xO9zbUa9fH12WNVFQgNBeeAlevNbxyMZ/OYYi2XNI/Ysr/80TY0uKATD3YTQL/+EN
C9PJSMFWTt5F5z19Tfb+6VggWKY0efhKXyLO9MxnYuKO6rGZmL41U0+sw1n13lbvq+3p05atCXHw
bH2Fv8MfT16W/dxvjhn70hl+PRkzzZae9V2t2g87hCvC0/7nhhuuMA0zN7LJmJZ8bMsoLiCb+/1I
DyuBrFbbdUfWDh6QOzyU75tpjuVg9zr2ZV+OkQVqduAR6dicNx88jniiqcwcX2gbGlmAOCPOHGH1
wO4w94Wfij0G8DKVZzu4tOZY6ZJWjvrvIM2afVjpwOCmsL8r4cR7Q/H8KZu/HxtPL/TPW3obqb4+
vH8nJ/L05evX3v6GBzjnlrhsMVElMEQAQxfPQi8hxDPxNqShnVCbE1d9FgrvKJfCWJHWCpJM/HQk
b4di+/5dIHjjI6AjhrMmJvkWkdcAAcNIEDJwzP5iTIekvgYEhHnCi2FRw3Saoqi5ggdC7UxHe8/5
/dkH3rB28fsMazqWYKbARUdgbuEFglR+Q8Sf45Z3U4vqe0GGMY4qbLCnzWycEQwbhwdnflzf19nl
h9sFDSa06szQq2MLrKSkWcFIHFYh6fZmaMen6BCsC3vgdOZwKTIGcIh9z8/SbL4ced3YbxbBDPdA
8aLZ8NzLcuB4wR1jAMO2MbBZL1VO1aqy55sa3CqxX182xw9eVvVzKPeeUDCBkzn5aa+qOMkWdOxV
YOuuA/U98pjiCB9bpZBVUZ1UHTxFGIw4vXz0xP/OEQqO4H1GIpeWr8iMvkhB4nxQafnakQQz1eaK
a81nPblzZJ+m6oKOHJfYAu2Dzrjev+nr93QnDCR72GxK3qEtB0+/JYHtcbHMKs09DbdzOERognUQ
VfSkhMvl5v14h8cYh8QTSsDZglLpvNmPq9VAnrP9j4Q4iHDp/pxv7l/Wsvu44IyxEthIhCWjBQ5R
ISl5Q3pz+/xs0KeGPLlfNwk1Kffa5mzpvWtjbEZcTkPjoXfjFJ51YT1QZ7M5Wqf0C9r5OC8/LnOM
scgT348w2z8bC0S8BgF32/WzOldhHLqDxeB4rU9ghXu8MRajzL1wFHQQxAq69/3hcbVtyPRQ/6Cb
j+PxL04SzQ4omKE/ZS6jsu+gzrPQw6c2CGdmmOOVQdRjUNqdvMNAgfnlvqB8FvuuWbsmxsQzPYYI
OikuodX7N6SvkNjZrtfWETUT/I/jIRcy0dfEZhm6UG1L6EqAjs/EkOIkk4v9UYG9Jc5D3c4lIR65
WeTu8cZ4/LJWq27qQQ4L2Bt7pPKuJEANto2Di2GdkzbgDUM5/plHk1F0X83GOAor5YSOvTRzcsyO
9+ILunU593YbzVwfJaPgQRamySCBN/sNLyOAvIROPa52mfOy2UwCN+y9tV/X5BjtliLBkvoWbO3f
DqJOsm+iC0W7z9OtD7umwah1VnWh32MK7lT29uotoOqTiGVRlN6nsuD+r8kwyjxWQ24CfERBdWIv
AgXIyX2S0vFRbWkrIeDgSeEsZfekkAkBDDNqdKEGPVt5PFSnWCDTAfkwrpXiSB77ChontMhW8ucV
pb+qV57Azcdyhw22TapAiDHpJW4nHskbhAAKjMjpx1tnq04aPBscehz5Zt8/gmXJUzGf2uEcfgtW
/VPGM+qce1EY69D5cY2JVTA0Ht/20UntbV1YJecCiYU9R7IXwtsrmWOfPYIWGulkgtb5YAvkQLxt
R/HEeukJL2W+UHy7JsUYBiOQG930cHDo3I8a0j4FoMPLBi3kJ6+pMPYgSHO1yU1QOR/e2vP76Fhk
KnatXenzw/HFoTr5mhDyIHzdH/bC42Fv0/IRdWNUfv6rv2TRBvQwB7z5MAt+qJN2/QvAVwisNvw+
DJ7EMJYjFhOznUY45p6iJthHW4MC0yvTiU1tjvhzbKHCGI1Wivy68TvkKMneLjqCXvMf8QvPNHGU
TJ2t/oU/nmoAIPb9LJYaOdjm2iLv748nsl5jbXRAzhzDO0veHQuiMqFGVnlBDFxD5fQ2+I5GKte2
iA8UDUc7dsGBX/dQOfSYaKOW80oOAA6GksRjUO5cVFMNaktPlt3yEngLBYIrfWAH68RSrsVkPkk4
Fe8dIXdOVo9blHX8bbh10RvE9ZY8P8ZCshqt1/hlD/ZsmOPHA0kP/ZZyQ1+eiDDmxK9L02smUGlp
v0tHgqRXkxIivGprWEoUGnhmmRNpsE3t9ThawCaHlEyPZ/NYolTVclNBCw+/6+tiQo0qyBuv7+s5
oH+zJ2S8BttbH+LAuS/yvMNjDMaE5YxNb81WMiXTPuP8Os/U34ylFUEldh24SM+5TsxdWNDa3KqY
pV5ZXy2eD+NcDIugnNX1CET/zzPrbPFsreSfrUzkTb3hFZx5os2C0EVmAhgjBaTsA4JbyV6Jh3pV
foUn4yUFF7L9V5LAIr22YxWimx6kdPQMvOlArMTfI6pcNdn6O/GlypxhXUJ9P7jPIZ7RYBvcy0yv
lbGAP1FQ5jisZAf9XCFeROnBcKx12xEqk1fa0sLODhxjzPEv7DoNOYvbOJ1dWdI46kRPAk1MW5t4
ryHuTTLmQ/IQkrYV6IyzogU2nl/JCjlLhFgcjhZSbdc3yYQkUj2NqTIUCjp2zgeMULfP2sP0jmSb
j9IbN+G2UOK7JseYELnD5Fk5P8DQFHEovptkDub23Cr3/NV3nCY7go/p/zQVNZDp6fnNeFzZstO3
DopRk+NsGo3eN1gLmY5rrpi4o5LzMdbnJ/NZkxDf76eCiOueAn3EwYQZJRHZbAzb5JGdXf8dLlkg
Xz9RU2BGzYeJLUuFR6lIYvvDX/Gi42WDDFw8zH+iDsC2C8f5EFV9PCI4bik2BwhHtaa8oGqZl980
mDCns6R2xA7H2Xjthy8OUhzkg1dH+Ze0zW8iTGxTmmk1TB6IvM1doDXdphRNRw/oONpl681fvl9+
k2PeSkbcA+NkRBSwP7wd0gOtbfqCNCLn6GZjcCsFv6nMAd1FOKrrmaJPWAB8OhciAfwVz0LMh3Lv
9xlj1DWyGUsVfj8m54Ni/z/Svmu5cWTb8osQAW9eM+HoRYqUKL0gpFIJ3nt8/V3QTEyTEC5x+kxF
dUdXV4Q20uyd267F7feIwezFDq15lf1nGRNDlKdN53TdzwUoPzRz2OxM/EKTafWl0WSf+6Td0t7G
a6aa9Du4LKjw/Dv9j/iJYeqV2BGLGuLNg4kOaAMTwAuuwEwn8mgl/hEx8Wv8JJc9URpXeMUDjUbk
w/mMpjfXMtAEj7bS9bemfy9cjnmDC6STETfjh+Dv/nYwodgC5HlASOSRYBvuozf2r3ioV4kBPmDn
ObAX+xdndhJDLCBRGSHsAHY5WWYnxZrrNAN77p1yAC+X4L65YQWi+SBjUeMbfH6bqlpv+xoPMjqM
gu7hI/3LKSuU68EJhQF5aRyKBNP9RNPRJ8ZJDMOz56w8BpFLhMRQ09fHd2YmUhpbSACJgiGKkZ/0
fmsV3+nZtMz5cxeeZU4mPnAoH0v4Gf2Z6B5EjINB/2dYbLIMVcKEAZ8XPNz6kFyjFbL2725BDxFq
jO7+sOI2J4Zaib19lUmrZwQr5c16W273xqWxnhcu0+yCgXEMJrkR9moKhh8CyFlK6gzNwx5SBkKu
S+USVsecPyKxgKsBlAVYnAAMcr+pUYx5Z7dy4d1V9ArcUo9oCmkzErYEido1eui7QJf3zsJOzxhR
AL+N2L2CoAAOffKCuyrvinXBQ6wokLSxmw4oeYse+ngjJscJGEEARQO7CSS607YjzAxFbp5qsACH
/L15dbbMev0NfH/pSX98cebU/k7S5FEIpdYdMg+SCnOjkOCsGSGnh7q9qYlKC/OxtLlwABMikgai
hJGGZMpwnka5CAcBli0kIdnlidHwZHCRGBHQJXNqqIhJi3LYM7tOJo11QYlLX7iac0USdKywI0zF
iL81PcDe7bpCdBi4zGt+/9nZlU98Gw66wlrxivpmQvXhsAQDN9MAokIqCF64EUsT4C/3tzWQ2Gro
2Vg8C8Uq0Oy6lSkLcD8anDJLk7d1T2sFsAPk8X7PBeLYa0x/4a5iNnE6i8a2wIVQHE47IzFuNBt+
la88wr8el2z5T5/R5MKOY74jvBQQbTDHfr++mAnkpMsFCNL7nur5Bzv2FxQvETnIKxdNlQyJPxr8
l7DjPPoKpuRcF9YsQTspcOm4p6U3dM7TvvugiXkIOC2pIobXzqXh7neR6a9L+u7aDFH2UUSafWCk
HjkudSaOP/XRNkysg9N6juRiSv0c+UQ7hVso0rP9+ExnfOybhQEl+n6nuRrAiRGwqc99oyceMOQ3
3UZc+dKSNzfjZt3JmdxYtdbKknMhZxOsaqPXaNOa2l4k5ZkaUaJjoJ+sQWv8eHEzcfOd0MkzFlRi
7NYY8T9D5mAAkKdh9dT5qDr0kUrnx7IWrsgvMNLEDSUxz+TxzvLr9kPQ25IEZkwlmezXAjXka6ov
pmkf3xCZndhbr42YYIixrXqxYoyO7hPqLtj0GWUEORAG7oGZJQFpfjpFyZQlE6Wto50FXSCJBS6f
Th+sgboX5lCtmlfJKi8BIk+JKNLODUFYaoYhdVGgWw2n7D0iRUXC6OxK1hICxe/VA9SUBWkNkI9Y
LH5yqdiqc2NM5zvnIdflEsO48SoVNTCyoE04ikxlCcz2932CPLBJAL1jhJaSJ7FCl7AgJslD53xl
jfPZo6hcXJcea3k8snulvxcysX0yWj61rICQl+vhr2luVLpBrsvkdK4hsZ1aO1Pf7DCGcFhhptW1
vcPT23ptePuP/X4vrOMnRONHoJ+T9do36Xr9TD+Wkjc/5bxHnziey03o5/qDKzsSPlFHh/3np4bs
eaOnaGfe5eRs7ddomhrWa44Oho1WATCJLD1Eo+L++gCgWWjAMUCL4PTVHXxX4ovCcVANHExwCUv2
YLdvWU8iOz0wb0s9LLNH8o+4acIjBshYOBSacxbVjAbyVcoXwBlm3E8c+o2EyU12cwHoMA0kFGay
8kvynhPWyNc51ai3d98y0r0UlF+w/T/N0dNtBL4JSK0BW8ZiM+/P0c8ztUvSRBynYlOSE5EefGKe
iIW+oy2u0wUdM0uXZ2aaBj4EfNERkATYJz/V19vLU0ZOUPqteEZQweloKEV7Tq47h/1HS1KjNhT4
cs8fj43zT8l2stI7oRPNxSy7w4kVhBY6tKYkGEvy/zr6ytxdN1+a/vWV2nrb2HkKtVknlB5l0EZl
5Pjvn8H7xU+UG3zODVPl+A4RiSAzXUe6f3SPztOK9NfEkF/FT+b8eOkzNvJu5RNd5VlV6oO8Fs+J
T94zgcgroDAvecEz+ngnZOKouAFfRqkEIbp2eJf/ngCZ01kooh0fr+W3s3K3e9NeK69MlK7gG/Gs
Wt7h9CSsma/HApYu53TapPczxWE1SBgO7HuFRJCgY6JgZRFR33br9hoRemkXrNnMBAWWJYPpAcBh
gEaYTuyFfQzY26jH7mFUHDMMrnEud2fCjMOCm5OlUItK9Jnd9MRPyPdRWC0senZbb+RPMm2M2IE3
W+pG5YjRgDhWccycnuG87FYhfXodZ6z3l2dv7RnImi+c6Uxy9H71E9WEh5b4AfjIz83V/5DX0MzO
RsMljLrx9LpNV3sANXhLbQhzpu9uzyeKiFgffz3u+TiAqpsHyT6vZAZzcCfFMNBUsv7uP8cdd3V9
sYo1qy03+z1RSaEvZaQzIBvtGC5KgS/R84oMR8OInz7EbYAUNNX+m36I+32e6CiYTxtlAK0bQhgz
0c8wfpaIFsw3Zek+z8TEkIQUHIhOkVEBTNb9syJrfpC4KocThfp8cpuVFZEtgAgM1CN8vSdL3Ucz
OB/3Asf8x82TkvquUnEDBG703TtKgbhDJ1U/ybqFFlN+9FkpEhCL1Z5Z03qzztFtuBWLdgU090Ms
+kt2mcmJq2jPb7+U8+YYvY9DT0sFkTnH625nJ5qqDHGqaB0k1nSjm6GdW43dvaZUO/1F95BVodL0
cbkUuxC7rK2O0kFZqUZkiPsFgz+vPjdLnygtX3kS58X4kBAdLzuzWQFvGoMhlr/dboV1Rtapjs4i
9j+ow865Snd7MNHcHKxqnBRCdG68oJ8NcxWpVfRweFn7uDh/NePx3wmbqKroCE3XlOy4zuCpSc51
SiWFFKwRygc5XAhXZ7Jn9/d4oqI8IzBplo3SBtoksIPs89u6RJvjcayK6o/N/tJGTrHWAYbLuODI
htbsEF6opEGFDRM94zwPEEMWzPxMG/jd2qZAdGoBxmOhgNFTd/kaKC+EWJgmwjAbxo5pYvi6svCs
zTRc3EucmKHUC0M/rCBRQgHp3bTClb2wg7MP5z9aoE7sTjlUsRq1kJDppmSDo3dvGPs1wh14PkvJ
zvl38kbYxNr4glQIUoLjanR1XRKe6ucf/+BJ1S3GiuzYZHRGX+I4mndObsROTI6nxQHPhRAbk81u
h2ES+EPmStUJ+UO2rY5Qb2275pe9NIyzZGLUiYmJQB8V9SkEv1w3cElMk4OFSS+MQaw/WwNR5fqZ
0RMa0YAu3dXx3H5FCzdrnpiYoIrKVmwhOiXek0w5gokFPCZbtEkaHwZ9RqrvqP4XIeCtqZkSbsS9
GiCXDaHsOFKFsz3H9LSyHNPa8+iqWri6S0ucmJrACyNNrGFqNhu5pQUKxGMl+r8Zj7hTwilrRCUV
augBWP/svXnP/JeMGirz1pLNcemi/rQ/Pji0KfRup3GMzIYC7ou3lQ7hHrPVu/ql2HL652rkdyCn
E97H7Z7HKP5eJnDnt4ZivQHH3x+RP8LP/78dnqbNArflhnrUV97gCI6ThNTaYmrXM8TTY1EzrUn3
mzyxQ1UicXJXY5OhoQxhP8xVRwjxKa7rpbMwo3n8XlKR39XWe5ETa9Sg3ytiEwkxS2ZGB+DLsiv0
M9iU0TW93TwDd8fVtTdmWy4VIX46JR+d88QgBYErFVGFxYJ5UgdTOq0Y/WQiOVlbuUPQ34u+5bEe
hC5Z6NFG3zzbz/Tt7RWuyUDf9mgxerz7M+3i91sxMVSgmSu8jMUrIO9y45NB5LLirMagyJ7U5Oux
sCUPcFoZUdms9PoS+x5+A/HUQMLNBBbWyre4mPB/3sZxRWWLZIZu0w/kg2EoH3/AuLuPdn/iEMle
WCd9IOJR/fwTLlEZzBSY7rdyYpVKIRVat8XZBlBbAnw2Y/9hPF7AQrAAxoR7r70bKr9jB1g+yd2Y
OQlBq/HkUYyVMCgbMqStLQRh1SkgRq7ZLEkuC6oz7tCvHQT6ocyiwA6ESu5ePuvUrh+A+OS8SbbS
p/gHqFELEmbdkhsJE8en6IUKPQGQEHpHPt42td4zVGLIy+OdnHcgb+RMzA4QpRVPGHAXWYr6o2E9
vb5ydGy+hK+6FLDPX40bYRODE1fgcx7DrXOlkSI7qN9NfAG9M+kSozz3mxoNtUvo46PiPjqpiaXR
1L5JSg776H9fS9DPMOt6iShqPla+WdbEeBReUDpcrKKSS64jDNaIX3G6XEaQpIXjWrp3E6eG7SpX
Lnts4MZP9GEj6oOq64te6tLdm9iHhA8DsOEoo7t4xaxRx5LoszMAj+Hr362tAczoZbEfcV6mgowK
qABFdYpawQYaniLRkzCzpUcHGEI8RN/tBkGM/bVY8B+V5/el+H/CpoNbhdQwaRsGEqIKfadHIPjQ
VUKBXbEoafaJBY/A/13WdIYrV3uOd11fQnSBQSSNpNdFHMf5iPNGxsRU9AUorCXe+UlhvDceQfOE
xZM1wIkia+H+zTQtwLjfyJqYi3QAtW3vQJZm73QBfVkmv+qM+G1fL42KC/Oa+8/WTYwFWkLAUcUz
sIA4pLE09X7Y1Ua20ktqnk+nk6XRzNha27d6uweKxfr7GwiBi3Mm8xHozYonBqTTHM91ClxMzUzG
KXJnZdYrfrPURDjT4Xe/sxMjEvpiXQeOCwXYNDqQohGgjSgdyQb5INSO1vQ5ocejvgS0Ne/53Kxv
YlK4tokcocf6Xq67q2LWu+G4v4zXhy5GR3PWa2zzAVc2KwLPfnKiTd3kgtNG0rlcoxyagtQI6RHm
xV+JVzhacDa/Nvrj5238iVNFB4MHKBR45EbFKbKBy+ZZUcSCdBblFFxqPumW2nhGb2YqATSH6BJE
/Q0A85PrISWukyrsuCaScaQg9IP7u/SGzbo7t0Imd6OpvYhRm1TCfDrR38uPcM/S6yb+3l1B7ywg
1aP32/8A/nbOTN6KnVwNUUxlJxtGsbtK9/xx8L/E1LNzrkipWwCDMiq6xqX8enxos1mSW7mT90dM
64Fp+3g0mgrW+wOWBEzJrXEBrt2SUzJ3KW+FTdxVNlWrqogz6TzUVM33sbMePrzI0vQlRIpZTftH
0i+ntSqlxgEZJ7bzil5o4TXcrpsL0AeXVjSbprsVNPFOmziUvHoUFKISBARhE/l0oPtaT5hi4E1p
Gcto/IH/uxKgjw9/f5NED0S1EuvxwEICJEJ0edPvr2UUisUNnDw+IABvohIBK8QU+lW1FJS7FbRx
ZRvv5AZE15d28mfo89HCJhZrCNxaEsBFdkau/rqTkKq+Mjabk0HT5T9Ut19GrNp+jX+sIyZtL5e1
MdDXJEJTNgW8zdL3zD71tyc7sTaCkHdNL+B7UHUyYyO1ulNj2EK7GBbMnSg4cYHbhAoQKE4mJ1oA
D67u4haCmITstCsPOFnTRX3geUnZ5xy/W0mTQxUbRtWCGpKGZ7jPTEQVopkNLA3aQGFOx0Q2wWVa
MDFzWn8rdXKwGt/HSpd30jnQSB/qscVWSJ0NT6j3jGhYPLK/X0v1lvFnTi8TeC5UNCZLwHWfdjo1
oEqvil6SztcrB7ilFA2PhCOeKWl6ZueF7hBDQib2SGs7doAX2lsLi176gMmhgrwUbiIvSmf0Yzof
4B7mz43NetSNP0SWor82xSRBn1uCvyB59gG7XfrkkIOiY5guwtKTUs9fUKFl3zS63dZIPcPVIIr1
Sln0RXrHYYkdfTbAvRU9OWkkZF058iA6+8MbXXEW+ZWMVvfaQR9cq/Nv6pumUdbZhOgWj9YpZsoW
dn3ugitjVzEOnQO54mTtrJZg4YOnIBENUK/D7iU9uUcvIpdL++qhrvn1WN4M4JuG2OwfeZMFxzHm
OWoF8jZBBv/c46isN8TBIGD2inZm5L97cwtcZm0rAbk0NTyrx+iXLfwXk20aWg55UeRB5Th6Yfev
gtuyoQTwPuUcYW6JFYmnHFtTWldjbaW328/jURwIGneW9GxGt+/kTtyHuFA8B9NtCsJx4FIDNOOa
Y6T1/DlA107iSjz/SYD8ux7e19XOZlbfyuKs2NIXTHyKHOxxfcLjC1xbesUY8idmWo8vV3F93ZTr
L9fs7YVDn7vl42SAAk4+8DdhZud+r/sMuBox2sTObfjkn3kdBZ1+E5tjGudYbjxLent8y36wOibG
7E7gZIl9lPhu1DC4ZejtBhOhRw+d7ttsYzCXePWxfnb2z2uDeC8/9SU0DaBloAJgdYgZgoVPGR+9
yaeIoOvEzBBmM0ETMvmUEgyWndaWzFl1zbCLiaic1c+CsQr/ScKcEpetW+EtHRQitd9xaob1MWh1
X+uIz2Yk4z/ybCcFBQlgAiMggdphsG1BIZccGpU23YqJasqr54LZe4ORA/b3b7zULzoXVt8u4acu
cuNA9VnaVxnYOM/cc/ktVCte8wD5W2s7hzOyI7PKHdrU58f7Nucm3gmduIn9IHOtGufMmWH1Ar6T
GXwxnCFtBrgzJiXqgXI79nxh0ctyXOrGnAur74RP3qLIixUv0rDipEaz8XMYsbr7JAunPtPTHLTB
zIlPFtLeM93dUJF/LsoUMiIX1Fzs1Iw5SzzNS9NRKceDFu5vs/kEZLDwNy9W9R+H/FEkMoiwiXnA
LT0GC3dVnBjnIWIw+cZjzwWeBjz9ezqMpcnM6BgDY6Tgo7AXDnncxzvlgFZgLkkFYShY7H9Bm6m1
yjJs0TlnV6XmLt1nz6IRmIpCItQL9wZtDHT00PiwoJQ/N/aR3MnlKjI1kDwecktuVb0WGxDJAUS+
pIKNRIp+3rEoqEUmsUrTOie6ablWAPc58FbPkaHJaN5MrIgKT49343cC+mc3MG2DjQA409RMSmza
ybLDO+f8RfOJWoak+UTx6TOP9UJ7ZtiayNmC7/P7pk9kTsyT2lRO4okCGq2VP8JGO0p0fVmCvPpd
UroX8iujmQI7FJN3zhlJstjGo6eQ6ybTG8+Qn0ILwzbqk+IYEoiTAQtk4gVGke8bMBL88K9v+Pgl
aK0Ho7QkcPjD/Uuk5X0T8YmM5QoOCv6Hz8MIKB2UeuJgwmbtdQs37Xf2fSJwsr9sLhVe3EjOuSvs
qkKzdfNV75TdYBT7fXyGyTZ9ZAd5e0Hubz/rXu6UayNpssTBjjvnTfi9uYb7lMQGyGLDd8d8Df2x
WQ5dBmP0oj0dn6Pj83HhLs9q9j8brUw0TI3SiBNK1TmnEmFLUrGkMphj/ASvBgb7sbDf8yPjYjGv
Ch5XTQYJ8SQDVbu1VrGix5w3ouUcg6dk6xg9CQz0NFFxDZhw9JmCFMO1BswDvcXNWJ/HLNfz9+Pv
+O3nTL5j4lOCO1dNU45xACdghTnIqw1+S0Pd133zOzCqnHxvZOOxzN+DtBOZkxutegwHumCXOesg
qNTNbmtGf86mH5Lzakfad1EgH7Jp85t1/3q07chQPj56/eMCL3fJsx2v8tSogvEe7cVg30M8MXk9
NDd3S6eHp4PZkRcXScDh3By8a7wXabhWrXbXcmQdGSVCSdHW1tV7sC7oOueIvjTVNmvVbj9lkono
ha5gnBqfUka2VL12LJWETfvsciToMG3PrB4fAjcubbJ0DdCciF3GtWPQ4d6sZGpbgX4IWg4/pd7D
jhodiC5Qk/JQIPp6LOxXxKaBZgivpaLIoDsEqee9rJhV4lSTccmkivbAp0s2jIpZqL12fiznd6Lz
RxAmJEFtJ+BUJ4IqP6iLXAngkBA9PtXvTYj0qnyQvj94PTKai42Uv7IIJvA7i3Qvdto02IRKipQn
aD0zpMywl2JAtrkpm3DalyiW5gzHSNuNgAz/4uGA3O9l2LVaGqSQ1Yy9HcfGNgW7vYTv59FeEDTz
gPrLeBZf0wPqVWir+YTatJuaLvUXzz39dx8i3H9IquZKnSb4kFwm4j7Q1rJj8LRTj7Xyp6JxTbJ2
gdfgd/Zw3OebtU/UNcx6thtCiHzZ7Do9+zLN9/fdZrOxM6DZlYcEWizTQ//3XOakvhjxmRuzAvkb
nudkOUk7q0Eop4mSAE5kTCrdbwDHpSEKMBJzjlyjzoBftWHdQ1aB1NysNUuNqNzt/Teto21jlZq5
cNVHI/lLf/GEIF2KpgnMH0+kZ5ro1XULI6oQZ5dgRsmnbqC3Jg9M36905ARZgjifXTCOQMYUMs8J
PyblJqhKAiYM01oBey13aLC1bJos+QC/yrv48ZKGJAdCT1Azy9M9zRy36+vau/DqHk0GNA5WQnjM
mKssAvw2MRkaGzLgABz3JRHe1I0wUGxwn60lfiMFxqA5C97mrL5hnlwRMFkOSIIfk3OzaNDWF6mP
no7LwBy9atXlR7G9dN1riexeRtWU8vkL31dEKK8NrweDYjQDGV6C9kNRaIMZZcVNdWEgWfSXaamv
+XRIzVbeKYIOlvjCr5b8xdFzmF6MkRQcFPEiSEWnrTSukjkg0W7ci2AqDrgQoquowGGsEjLUREyp
KhhJYeUu7RGixU+Ru+BS/Dik0w8AoIIErnMeABHTnkOlauMyyiXvEieo4T2pQODX4cclq/ajEvX2
YwDytF6+DNmOy9+qDEAZMpDllc80pWhdCfJAl8wYKAWmWtFaGHObopEyH8Mpv8Qa5VzCyidRI77R
9AYrGbFigmSWs5ytplLN7MKV/JoNdNj7q9ohmEDnND1de7LpYEL9y0Ei4lztHArKoSAmAkNqX/c+
WnB/OV+PVXTWXGmCJqpoaRpv9cS38srakVhH9i5MQL1DToIrT9W1RyPdBCI8hQLpBvoRE/J0EPXI
DnUjO61D80P5sJWVpFemZrfuYnpn5pFUUCsDiskYswHLZGK4Y94TFbcXoWPDjsuIP9DsqVZYIhWu
nee7ZufHlIlI+qymesLYkvNcdKQ5VTKtxSXt+m1S8C08WAjhBiOLP3WDe1S5kqEP/EuFyeRs1XN6
9IETzv9KgdmHHcnCc+FSntMZaT36QS0pg4b0KCm4vsFHJrPSJJqEBte8tsySd/jbGCHBjF/QJfgt
qEbfm9g4C/IwbWP/4q2Yq2emzlMZ2Ox3idB77+Qkw1B1SkLmz/A3Dt8DdqcFGBZgbf5fN0Fr+A4R
Vwjj1aAlEyb+ctp1clG1hX+J+iftGeojbeMLygx1f2RqHyg+ZvFXRgZ+0FnVyp+VZuHdnYnMADSD
Cgs3PnNgRptshM/EQ8F5THDJ0WDQ0HKgqULTv6XzmhpMv2lzIIpsG1LUe7irTHHqUjN3jVYl6ad7
CKWdw8DtM8vgEJyqgkoLSYjRqbu3N/dfN96xGwtddF45COPXVRjX9Wjg42GCCR52WnpyWNJU+mO9
ngmQFbwIqAgIYFIekV3uBebFUPfV4MWXgN9m4MP4YB2jDvSc3aQ7xzFhYvwzW9icQLxLGtAhJ+5S
B8PvBCeYtkEZDmAeFhUwbuoGOkkRsI0QJpfaSsB28+S8ocUL1lVvX+tVdGHdhWdlRlHv5E2uQCyD
ZNsJIC9hvzU8d+icfLyrv/2ZcUEifHd4UjIIxO83tYsTTnG1JLkAvdIFIfB3+/kfTKeNXtHkrtxJ
mdwVzsFUpewWyaVRV/Wx2whmtdHWSFa7hZ3q4oapF3RnvAtTgYKmKiBBQEcLP00qoN+jYgTBSy9O
8V15Zle9NOn28c7NhI7AEr2RMS76RgFSf+TGzSEjW10rnrDBRj4zFrspelSlHsuaOyURwRXMtSJK
ijbZP0eLXb5qqvQCX6LuDWS7EuCOlwb3wixOEs6d1a2siZplTR5E0lCmF+VPW8DuEHbjedsweGGq
g3wta1o2ZpQajxc4k2eF4wn/VsbkP16lHySKm80M6lxINF/JLh445Qc4EMo1TFYNY4J22BO2TanH
ocE+Cd95NBDks6vw7NY2c3S1LSO9+1xAeI7krq2iHaslUqDzMY0SW1GuFfNSl6uhNNRy1fjItqx7
eCYY0evhJwY0rZ+dpVzp79uHHCUer1Gt4E5P4+EsERrPb9v84vm6JL2nyU6sFwKR39YXIpBDQAZB
5hFxj+7ozX5FSekwjjbkF6B9k657LtBm4J/YVrL7VXKUT4+P53fJQVMB8CbIQJeC34DMxb04dMMJ
PcuW+QXJ0KYmCkeblVdYXr2XV6VenLiThMFsLQzhb37JucUsKdtoh+4VGh8AbdaQvYO/MoW9CIK4
jTm/w3o7NNsBEs1F+h+dwy1pdk5JtafazsSFF+c3pte46huhk9Sk0rUsujchdNed+cun+Rk8R4Me
bTggzqwrDHaYBlUsgJw8SysaNPbjTZ87Ym2MJqD34B2bKn1WNo7AtVV+kQY9c0jbqVbYoatY0/Tk
w6+oVLL0scQfJOZfuyzzWDQAQDjgBt4fc6QJlZPXPTiadKEzU9QVk4QjHG+o3/lLDaiinGhGwlCH
1aPE4HyzTkkr0uGEPhvib3qZJqi8feQBcrh8r8MzizBqVIA0yKNFRAeXlk/d3ySjHVpG6lUG9Fuf
1sOu8+wituVPvqQNY+eZkSE2WUTO+s09gEByBJ3DwhSAtE0vEdfxvjo0UnHxBMJWEY2K1yCmbm4W
YU+F9t1PLdZ50TwzfOulUyfqYvss/EWRSZIA2k8TDQhupqAaWmwHKO+UaLguVg3aqHidRSiKUphi
a53uKZua01PNxP+UkM9+fEg/w3eTQ7pbxeRWcnmUyawkFxeMtPuarqDhSNkJQOUatuX38IluCZSA
HCv5Cy5w921QV0Fgcorl9FRR7TKg4bDmWavXe1kPKrtNLG14itityBhpZhYO9U6ScEiflHf/JGSG
L7y6LRglUVjuDfcg/qkcQ0m34Eh0XjtmU1iCvJa1o4Kg7m8eWEWsM/5LqFlleAg5c2BsJzR5iRb7
FDF3tu+DzAibnIoeGSwMSnj4Kd6akUggUwHit2VusIXJNbRvn7zP2tNzjUcqB7+fWvS+etLCdv6e
7ZxcivE9vLGkflUKcqGKxYVfB6sdcz3UVpyTCLk0i9UB3ukRGa4tGf5moOxF9GokVmH55lL5XxqP
bXqsMoYG4F0CCIX7iQZuviNvGA/AZGpxEQ7tt/In3ef7auWZHEAg3HO8NRNwzRx6Opjh3iXKTrKC
PRhUkZ6/ROSVAu0SlEQsOMgwa8jSF3D5XmzJ4k3/ECxEjzMpSJW7/dJJYNQXqRCWjFJcWKWkSfk9
jmvLz8lJsnCqoektyfvt/dzLm6SX86wThMLFznCHwixRrxkZawfAgqi6Zzorx+T24iECd3G9YIFn
yjR3kqflSCFh5Rg2A3fjGL64m0Y6DW/irlVpWRK5fhv6FfyOVA/CdSrhavDPj1Wdn3n1bndamKh6
G8oOrj92WrN56ru0Q9IZ3UBXF5pAfBM1OV1YpZuESm8OLdepkW6E1dic8vg7/pe7KQNMFsNgAOab
nICESmgbx+N3bPIP+VjSbpPoxWDyMqLPDdSFHfkeo1WWkPqbfc2eulzPkWjZV19sQLU/ih3HMZHW
uZU2RhAShzAl0XLKANmoNsdbEx7aM8NZ7bB1aKXHerN3eVJ/BscGRmQd6o6ysKYZ9x1nqwjoKUA3
Ba/8lKJv9I1r+0iLFb+89K3udXAev+VUo2oS2TW/ZdmcBjmzL5R/HTVDKnwo5BRUDcmXyYmqbBNL
vuTgLouGE5H6pes8orx7G7d5lpcQXWeqTaM0BWlqFUGz8mP7btaYizxacpigvHjI7pR/vYo35WpX
pK9oDBIzewj+SI1PKsHywVhQ0yTiFzyKWdW9+YBJLi7waq9l07C8iOEqQpMo3O5VFa7UctMtWImZ
tN/9WidWSR6SwhNUrJVd75hDcB5M9uMA6CCZxnY1jrIh41eNY/v0tQaUT7xCrEYimtDK+MhIbn5H
KxvMCXiqqGsuRVUzEcHdQUwUCBODQh+L48eFKy6z40Akcnd6rKW/AaPwkilILyIgwGzKLy2VExlp
z8r9udFB+ZZL50iypUMcAn9Vucj9Jq8tJjMVIAkx6JjY5RXytEbVvXXARewt1j88/qCZjM34QQpi
OnwOKjZjpu/2+qlu1DcyTl/BE157+85s4ffBa6rAAcpsB1D4SCxVNTTxEMZ5iqj0Fa2TpQbOuTuI
0BKojDL0DsjK91+BbmU5y6UKdxCY/XVuOt7LkP5xSjQYON1CnDInC3O0iqKMdMHiNHeZZ2HYtrJX
XdCPXf2BI8Mgw41kIeoPyHwvbC8/4zGoY2cqmlQUOLWTGNBTyqZLh7y6CO1G5a7qNwPMYUUB+A8J
XUuQSqq6Rl6Gaz5cSK/MxYPcreiJXnNyFmd+klWX4g/3GQoCFXpdlGhaqQCP8mlJalFPn2XJ6val
6NMEXQZpsVGXAu2ZEjA6wm62YKL0adKmIDUuqwuYhVfn4FmCmXtTrGcVyeKDovMLKjZrUG/lTfS4
ETM3YznIc9g1yAZDfpeDYzYLUHE5Vu1KrSkXEpajSmMrZ61ZsKaznpfGCWPf/c8DMjlxTRiclKnq
6lLHKKhkm//h7Lp2HEeS7RcRoEm6VxpZqqxUXV0vRLUpeiZt0nz9PVl7sSulBBEzmJ7dBRqrYLrI
yIgT51TEJ7Ubjoeq0/3GTt1WQRtA7YTGcWGv8V8Wo9Nzy8KCT2VvKC1ajE5pOzh9iaDYLNxi9iMZ
lcC/WevN3WdZ/y6m17bfq/Y2mn4UnTv+vP8Z1wwwvBSICFmDT5Fl7TtgOvMomRKPem5iAiYEwU9g
QSeeWrr1YUod+1R9fFkPzzpqOMlKcU/6tthbfur3TrvRt+rSEeAjvpoRlNkIMsGctZKfzrNPibOk
12oKl86yj+nAah9pRotnRqYBYprzp0T3GdmasZu8K4/W4NFqc38yvqO/qy8A6ygSBBZud1NYE5XL
rqtt0Z6Ud+rrTwMSgp2aO0T25WSPdwogTu0aeOF2XE17cIuswxwl+fRvh9fWrmlQB0veIbh7iCNX
H10zWQM+yIbn+195yyMip/ffjxROaBXWqp3qmKaGOlPtJrhdi31doUwbuYga7xu7bq3i+8NWoXwA
KnssixBe6UoBfdO2wRXogiDLcLYz+gXw0PSm9+w4bWMfqb+FetXNk3FmUtgHvVlmYK9q21OXIZuI
h2scPpSpl5oLj4EbBcTLsfHHwtmGa/qUQnv8e2w2qEaqoEdbnOYha++jL2IL5tJAA9FZ7peglL4/
rzcXkSN6v1vaQQx5aTovc2ZWPWtP1k55HKLcbWZYSfvH3Fy4QPllfLWnzywJC6jMQ2XnMSx1JYjk
h1LSV1Fb/7g/nBtlHD6V/xuPsGaRliqMgEzthJTaSfplfKX1pgSGQwuM0pHpNj604UIy8UYECK56
oiiGYusqdDkup7AfkoiYTAc9dRf7KXxjVv3UtYU98v0gFabvworgEvpwtBKQZLWnYTe5xO//1pwL
u/L6Te13Xv4U7bVfI5JyiiuvmJvgPzV32DJf3o7ogx0fstclhPyNrYNdA0JfXi2z0IN3OW670ZG5
TaX2lA8/EhNS2+yZoS01WWl4Qw9s/DfTfGZO2D9DEuf1LIXtqS7/9hTiKtavKksWjsPNtSRoCOLL
aUBn5XJMiMDTuYM076m33Sz8KjR0U2RLgOBbRhTLws0iK0jw68JSVsrYS1Oa9qco9CMCxdwOZOdL
bWU3NwxgP2jnQvlFtcQ7RGoMIiFS7E+Nl29HT/HI3xgcpDPaUhu0SfrWNnGLrfWYbfFkjF/AMg56
Q1d7BLTCJxvVa5yv+2fzBvIHEH/k+WWkGlDlFfNg9hBadk1pf1JKp17XJ+WX3HuRb7vtqkOOy3SR
lEbDMZFB4+HpwR6NV+aKuHuGxrDRqff50kV/aweff5Cw2mY2231Jyv5kKi+J4dJ8Lw27JEs8K3Ui
EjmAoyGdsSosR9WG3fyurg2IbbwZ04JrvHUBQMDIRlscCiDG1UNmVMbGYqzpT/sChXZwh23Z47wx
X6bHCd3QSK7nfuGwwKt2yqFZuMZv+OUL23y3nl0+oVZbLJOxKiOK6rNy6Ea6cHfz/Sy6LkgmcaAb
1EtMU/DJ00zaqpj7/qQVAJqNh67ah/0mb59IuFrYYtwJnJuyOQ4HPYyocQDFh/9xOZiEKZbZk2g4
RYPXvQPOBEjWGsCKEuSPBzRyTkEENhrLHbwNCov3jV/lnVB/IOjbADIJKFLLFFGr80jJXOU1O9J0
+z7jiHW/wkeQfQ8BXbgNxI37bclAlRCiLMgBiSqfLO9Dmqdqf+xzRx2KXTXIhziFkljcPafTFsjZ
hYkVN8l/DIKskMNm0LwnuCwjkdW0a6z+KKnIB6NvkJF2wb/fNMFx4yi9A5MjgnIgJZ6XmZ2wY16g
0qvGaH75h879exBoPgT8SLdRCBeeeIYdS2WRNOyozMZKsp9qLXOiqF4Yx1XZgZsBhARLw/scZVu7
3IO90Sts5mYaz1g3gbW2dtZueLN20UbxSk/yTT+Bpk29VVx7TbfVQ7+NN6ozwN8tbEjxouFfArQc
kQnKYmD9FgaszFY7I1hiRxRakg1eVBboCJxCglzSPpY3cqDSbf+L7ltUP/65actGXgYiFkjM4DuE
SZDz1GrsbDwaqCQk/nSgUIdPH/qXjLzq7ZH0W6YeDPVJL/30AUx7C/ZFl4ORW8BWIT2q4RKHdpFg
3q7iOqX1eEyS2K0l4B6tE6pRLdm25sLLVePreelzuC0NjR3AcQAfKqy3NRBpiKIetkzZwdVqp8+E
HQiKdRJ6muHPUf0yWeGleMEZ5rogscu6P2HrG1rjTM2PuN1l1dvQ7nP0umv7TFnT0g9Tp+pcQ9kB
hvuqdDuD+koGtGNNlu6ea5d5+fnCSulNOEiNianqzK2KHljFQcUvesnsrzxzbM3JbTf/+De7QwGo
lgBMgQ0qbMwkJmEWx2w8ZpbXtZvW1/p9tWc7lfjVD6q8TuBJsrcse9B/9kAH/hvrUJnB4xqRiC0G
ruj170x57sZj37yQsXcb9B9PoYPj7ISAPWqKo1ab0mqQh9lKqa9Qlw5vijUufAef2Mt9Y6MXGlci
vASiTSLsUQOIGTwsR/koV5nkViopEGtO5YIT4K+PCytAcABoDcZ/GX0iqEJenoSaqtI0oiX7mFuZ
o+WHaVoN8pOS+vcn9apXF6cNdlCD/7YDL35pB9sozBL89XF8tF9p47S7cdu6KAcfw8CSnCZy2K4I
gp/DdtrHu0RZ8O1XN+K3eRMXL4BUPGV6aZ6ZDMp6FOb1IBoPyeBXyU+moJyocEDuvDDaq/Lh92gJ
olj4V50AwXlpbuqNEa8RmFOqY61szHrTln6hQYcpdZLWdLu52sQQUW6L6pD2/WdSt5/Qv3LTaV0v
ufmbKwzcpGFgI+EhL8y8NmclVfi3jA3Ii8d8PaeHRnrKtMVR80kU9xLgkZqhos8O7l2Y5FmvCQqn
iXLUW59Mz+WRlK4lvRQvKq/vx3jDNJMX9Y+jpDgAMXlZViyE7LeWGY1IwM6oyFWATuBy3g0rrMyh
ypVjPnzN9rrLn9UeJmWwz+dHvZYXwp6rrCRfZ8yrhaYQ6AwYV9cYncpsDE0ZRIPgQ3He9lCw+Xh8
3B63DNTUwY/eA9jbeY3RRLl5frt/pG6t67ltYbYLrVXtKOYnd3zo27dmXwP0383r+1au8HnfQ7R0
wNoQ3PEa0+WU9mmRDJ1ZKscDxgZ2SLLGOwfyds6KumuQ/a/XGRiit0fFyfzZAZvdSfPx55N33U/O
1yKF0NXD9T8fhBgKrD5YahEdxcwwzWsjlI8eA6UydY8fh4/390Pmzm6/Gta1lz806/3m9fXh4Rls
Wz/uz8dV4YGbhw+DKqltQfrwqmt2ABh5zFrlaLZ+eypA15Abjash/56WNeQONUdFBPnM5p+FWe7s
pwXzt86YCUQeLkWQtV1xcBUTixBaNspRQ0ozB7y72TRxDrzSs80+xqFAo/JpVHW/0yFWmHnacKwL
roR2/zO4zxBPOueOVeHdNAJgwOWmMNGWlMVkVI6qsaK5Xw+oan9Wb2q2YsMpQTBz39x3SV60Byg+
nBhaKFHNE3xY0+tWW2WKcjToQ6ZABXU9jzZu4wfow3cDOgBmfaPl3hiu7NBrq1P6RqB4Z2Tr0Thq
hWNEgaG7I8SH0tmXmQt9uKL5BWxXvqXjYW5LZyr8akn476pmxLcKgkssFjwS3u/q5SxNYwdmjwZH
B7FC/D7vExTFyEYBw9brF5gQ78/RjY1hohIIXDJX/70iUAHuLcslaNIetXcg08FB/ff+799Y8ovf
F5ZgNqK61JIOHOp/kP7Q0au7ZXtLX2/um7mKzHkN9X/DEOMRG6WVlE0YxgfeIN7k9Qvnd2GaRGBN
YU5RXUv4fcULPfug/Lz/+VeFOqz5xfcLa97pE5MNht/n/JAm/h0eyI5tnThx6YKtGxfAhSnhYWFr
Q2VWNkyFh1+Jrx/S5/tjWZoqHqCeZX6qJNS1if+++hWvUKtf7LNZMsD//sxAMmV9r/MtlTnoR3Pm
wEK7kdcH6Lv/4rwDy6xwC5v4m7L1zOIcxuUA7BqB/FALlTfbeVQcvMAADvkNLJ0/rcaHzdcSiOpG
UHKxTnzLnxlFi6LWFAWGCfEKw5U+N9bLn/srdetSgo9BegnpQbyYxDdmJhltNnLxrIN8KF8Vl+6Y
0z+lEJHbDwtVrxsH9MKUsCvSJBlNUk6QcvuZ7U2fJI66XyJaXbIhbAybIVsRa7Ah127rOvFDvzRh
/IISLhQLrys8CND5gje5cHbi3JQ7KVf41gOizgVoYA2K2slZsnP1euYtZGd2hNmCEoRKJFyjxwhl
a/K5jbbaOnsChPZhieWB/9K9EQlzJmVV2JQJRgQ2/nDhKXpzPc5GIcSAeCDpNEvx20XrABs7BIv5
oKV5Es4IoXpTtVxP6Qhd1xdAx8lKQ19B+bJ0GG94gIsF4Yf17DAagLU3cwxD++hl9StzNX/wFoKj
G+f9wgT/hDMTkY5uhVQCt7+xO0T70GP+sJUXrskbvv/chgiwSsGOaqSgQjwmL/06f7O9JVnOmwYQ
YoNqCDG2KYa5ZhqpIYBVCCccxYsAfL7vsZZ+XnggQ7OooqTAz7df6RNdzxOk0e9buBV9AXv2vxEI
N7EVKmoXwgHwhn3qYFe9jM7fnb1+3eQLC740GMGZmBMt2YhM59HTkT3pXXpcGMrN0wGBWVQe0Q9y
laTJsyJmvQI+e3C4Uidx/raeuqjrduM25snv/xoRlqQrp5rlA4zEXuXb/ziNyB3h2a8LqyGbtV5P
PX6d4qWsuivQ7egQqVqKgq8K/Ii/LuwIaxGlCcvaEvzuHlSBn9/Krb5SNsqwSIZ804+cjUdw7MOs
DXBaGA+PXQoowh+rtbew7Dfd7pkNwaVjPWSapBjL2xvS8kB+IF6BlncXOWrw/Py8BFW9wvaJc8f3
+Znjso2kC0fc7sdksz2YL+7pFRpJ+/cHLzh93R/aTRd5NjLB3dO5aoYksxFaPucrsg1mcLgtDWdp
9gRPT+KMplaH0aTb1kmC3dfz/THcCvUvtprg5ye0JUNGF8tz2EcP5fZ4fOnA9+AsmLm90WyQn4Ea
UgUO/3JR5swqm07XuTJpie7Iv2iMOdEllr1bRhQdZTVc8mCVE9F1DCwjqUVjEOu61nryFbyMwALg
NAtxxC1HeW5GPDQVOsymHooI1jrZ4K2+jhaAx7f21bkB4cSEbWRK3QwDQMF81Sf1/Xe6m5aO5S1v
fG5EOCYhHbpplGFEzqHH2DraM90aj8ou8toN/Rf3/Lkt4aCkNbiOjBG21LUShBu6XQrnby8JaoAm
amFAXgheH7xHYHUeoe8x2+gjdcg2nRETLZyUW9sLxBc6MojI4Njf7XlnjqUzWJo1oabhBfSuec2P
co9sjFu5yInCi+0hi/r2bywi52IBe470u5jvn+Vo6ihkFY6JQw9OtKPjetyxB3cD5OGz7v2RVr07
Pi6t1pUGBvegYOr5r1lha0w0TEMptTRoUXi67KSvJVrfwG7nfT2D3+3rC52H+KfdWMCm6uA0W4pu
v7Ox4ivg/AOE/SJDE5WZFB+AmZ5XuALf3jovO5i+8/T08qI8vH7Ffux/bf7cn2+VX99XdjlEBV2z
vOtEONklC4dCrlJ+HcIyeiuLkwHO3ArUzLsH11ew3OExRb0OGGJncdS3XnPfIJX/ty4ce52pSdqp
sP72Buv7lZK54dbYRuufO7TJvYLzNvHK9RLA7WascW5WWG2oWiid0cJsCFow60+5g2ApV3C5P7c3
D8/Z1ApLOiYVkaMGVmTDe+QspKODZ6QSLwSxN3MI56MR7kuz7XopZ7DT7sCJSJ3D8NIf9NwDtur5
z4IPJbcu53Njwq2WdVkn6TmMkQNPlA25o23CJ/vlFxjGPgY//RF6CNd5x/eIEbN9YTxRhXMwV25S
QcSpc6Sn8i8oQCPv9Wt3+jyh1LBw8eo8VLza06i/ogyMAo9uCK6xCwdDz6zhPyHe+3u+NZGkMh1r
zflAxw1fiuN2S54mBRB02c0K3/n9OwNZOWSAm03ld4Bbtl7qW9j+u82fL57Qilal+1Wtv77+LPq8
284HyX9AGnQgOkQQjqZGOZ0KJIFaX32ughFiOEe6jlfxj2a7atetE23D3+Vac3fJI/gVPeqhZXt7
f7Ne4bC/PeDZRwi7KB0Lms05PkJ7zAMNzaz5a3HITvahhrVoFe/rpyVqRe5brtYJIAXUHNHthifS
ZYRUD2ajVfWMlG7FKpcTQ7kIpKqFY3gz3NMUTUYMBjkq0AFemqkGi6KJr4Zy1DuaX7fzdiCAZ3gA
V/kLO+9mIH5uSnAs6iBpRmFScgREbd7qP8pt7Cr12v74MlOAMFUHNDtf1iryjAXqo1vx07lhwdcw
C4Ss2lyRYxMkPk6fa6BhYMmhXQPhoMCFS0oFOM2WgYUS3mhNmybAHpnzsWprR59+pN3rlK5roq9/
jDmgyUrjkHKpZHVjaGgXQv0bADz8twjdLUcypaxj8nFv6367Dn+DNog+LjF037iJLqwIfi0nXcVU
vNuOqf4VfUq9y6DyMq/y8c/0pwNdhRkvVpmur16cdt6LAtZiXVdN4cRlBctNDc/RYwW5kTDXVvb8
1saotaPdLirdijWvAFu3xA31U6yuFs779YAvrQsDrrq6H2umDEeZeTO6H+pOW4U0cSqyrTriGuam
ydQ9KJkW7F5fILBr6aAy08DGKBMh4BjyqbcmiwKWNK1ytpPM1pnpDNRm5ZPsIZ6+GnuVRqAPG/e6
Ds0O23wBlHfdUTdkf7p+4T67EQrgc0ACyDuKgWP9vkvOIlwSRaqZ2c14NH+35Hlunut5Q6UP9mUw
0C684g7tN0v0kDfcxKVRYQ4SgrhXIYBmSXLnW0rrN73DxqA2IU6ZbqbpXepAE7S16PCLelP6OCig
JZQSZy4/J3LoytPCmvAL8dIRX36P4CHlmg0Jdv94nGtvKvdmhouR+kaJZs/nSHmaHDWl3iJO6ju2
vDYLkhrQJyDFJLZezvlAa4UN41HeqZFrkhezHdeRqq/b6iO1fmrmqjaKhzQHJ/+rjX7EkR6qdpvN
W40dtNwt6qdRGZwuPmrT2iCPVlIvhFZ83Pc+UFgnFqOlrZWBAEwH7b2ypXid9PFeKtV54TReNQID
GYtt+L+pEFbAzKZYAp3neIyatyx8NcH3jCwo+vCzaiUZRxPNg5OnAfaEKSh2Te2q4UFqX1Lluclf
FXUlRz8X9sQt72QCxoeGCRTD0bB2eWvqyVxZWqSMRztPrNEviypzI5KRT3uy5lWp1387YMMfG70O
fVkZ91IKlCTK2J9DbhULSUjui87WAW0O4M3nHRUgkoPU3TfK4PyQxm3cNrTpgjxf6fXmY8rW4aZF
Hwzxk3+YE/62hX5F4GYARAKkWBw3hCbHKez6IJMlJ1ds1y5tt1iRaFrYXHzzCIOC/wMkBASkPIMj
XKbh2KIpRVH7oOvZW2RNxcq2JW3BiH1j6sB5a2AGMXO87fhyGXtOJxD17Rw0OpWYa2hTjq6DkpFf
eZhXnaenUqk9jBD5y/cpeldebC227HXGjNw80JCijcVqNGt2iA1pN9xGo/FH6yq98kPdTD4sPVWO
NJQV0AyNdoee/bYnD9owZL1XS0r9UjQlulu7itpvdIy1LzrR+rfeqfMjgMTZsczU5jnvJsnPoxDq
JsTUqlemjkxzeo3m1KvmfnhJp754RE8SGB1T05Z6n2lD/VstafarmMLkmIZxXjp6WdHnMJtJ7laz
bhy0Sq5jf2IgGXDrJonf40yVUWNjqCSjjX6YVurcMnsNRFwOIlVGs+RIaBlTwCnt6dCQRiKrOFGl
HXA52i8jTGVwFtNOk8HHmuTPrJDm8qFMJIjQzPIUdX6MpCIYCgqQDUdykr3PJqMfg9ma21Sup3f4
wQwUG2lfUlcrG+uzTPO89tuCMvB2Avmf+Dm0ul6jWmUyWlPR8+YVulKnbteVuJrzuGsLp+5V4wQi
x7H32zKlwLeice4zTqiebfpxQrdA2IOCl8lpXYCzte6oZ7d48PpZndqhAzal4WdSRnTe9pg7w9HZ
AN2XaYyKJeym+FjkZwldrlx3E2LVIF/kPubs3CZqGrfqMA4BiJLL0VUmRltkWo0hXsmzPeReCKfx
0jcU7GBFbievHe3MBBOiQRGX9RRLodQ2g3bHpBSfYZUDO2RmIJNUIZACTKYCckfMik4MT60Mi/k5
2HYztzKSAkC3zOwOVmYicZRMoBlwQ83kNEa4jA5gtSv8pprr3304N7VnK3P3V6qiMvNKZiXgkh3A
JMiR2fEe7Y1wyElRSBulz4t+hSb+Zlx3dgOEopbnY+kAv2m+jO0gy5406REI1Md5gia43kZz5YAo
z0RDfdNY00LUzw+v4ELQWITsMu+NAa2c4ELSiVVxaUxDMBiV2w1rQ4tXrP4r5UtgYzHHwFcSFChI
yCmgTySa+ES1JBTKejkaAyuNlJdZMkbHtltjBXIoGXdDDTBuP3apU5cWHtngRfL60JRW1JxqtDPa
4DgldbrUDHDDg4JLQEfeG4x9CN6EEHbUxszoSDEGGrLTrmZCwi83jK/7F6EQr2LkeJlietECivYj
sHRd7uGx71vaJ2QODFNfQQrVjc1u17cGsh/TX0j0LjjsW+Z4XwWiUcM2VRHDPs8GI3SO5IACGfzY
hwSSORU2b9FM7IkWs+lqEKD374/xeh/hCuJlCrxE0HwkXhK51ZpDO0pzkFSp7et9X2xw3/Y7XOfU
o2iIWXgE8Dv0ct9ye1gyvCEh7GEK+5a1I8WixnIQp4npRhGpDjaTGKqwTFp42Amvx+/lQweHLMNF
o1NGFkI4c0CCrlFTOZD1cNrqRvmpdtawHhNQL5Bwnh9KQ+ncXJHq1f05vXFkOA06ukFxw/PsOX+A
nTk/WYJOGVW1ORjH2rVr1Zctthl6+xld4e5EwHc5HlkH9Ku2TWgLTbAZ0ltVuAQGEzPLfAY49S4q
Taj6I88rfAdiztZmXakEoOeXXUYRXjnmYDDIZZSgQIByIEj5G8OFqwRB/JwgE5MyNEcmfYb/yxg5
xcD+1olJ3F7pyn3Ry9JBluf51A0tGrDjovFQjMi3ZTPam7KOq1cUpDtnKqdwVRZp/WBFtHu9P7nX
Jx9j4hRQmo2gBu2HwtxWiVq1ai8H2jg9VGr9o6s08s83qYFtamPa8DxBoeXSRjUlDaRn5jGYo647
qFCU8rCfk1+m2tub+8O5Pg9AfiEXoAD/iayK2GNRaCyhsVapAc1q4th6N23aYi5cMnbjwnm4ZQp5
MCTTwJ+FG0OcudKg6YjoIUAyxRjcNlwDenx/NNchJ6aMV1PQEczR1oJbhlxezN86WtDISb1Xuxbt
mkw3Xkog3/eICIDv7Q2QYY5G5NrzBN34+/bFNz12PP8AtMbxP2AyEpJhjZ03uoaqVaCMKz0bJie0
ofeQ/ZII8ezJb0FqQ2bwv8jDikXULaftv/kA0LQjqYnkJiTOL7eOVViaXRh8Bkjh9WPkQ9LWzeV6
Z5L5TZFPtVJvS1MLUsl6lIfWYUm74NFvLDNCLzzfYN/kAuGXX1D3sD8xBW6PFuzUKITuUjO3CKgu
QmTp7o/3xoLz6ACtcvy4aN/pjjNPN2hm2qWkk4NC1hqKEH2G6hcjZGVm7fA2SEnotyrLVqWJ+pI2
I7Vw3/719YW2XE1DHMElc4AyvxysFY9SiN0kg3NYsff6lDAfu7xFTGvkH2Up/cMuXb6/1G9CHwUl
SgvsDZf2QkWS59rW5SApU2NjKmW5i0IrX1mRyp7yLCwepHBAPoKa9VKCmQ/l8ubE/GKeVYJELOcM
vTSt5qE1WAxDzdXYDan9PKXTG+VUn/2AHiX7OabxsU3RW06WMnfXNyk3bVl4TvILTbxJQYYRjxbY
v4JaLnlQgHzcT5oGxMgcwJndpF3fX1Ux28yn+cIg3+Nn20pLoFlOehi068GR6p+Zla1arXiEjqID
YrZdEie7sgal/mAqC7ZvHB8w0RhYX8RieBCol6bnLNdiQ6rVwCiswlOzSEGViBXY1Xq2YOr6KiPE
JAa6r3mZHVmHS1MTGlkBnS/VYAXpk4VgUkwr8Sk8/3HxDksq9LPhxa8GI6V4hDvl2O+s0jjMYf5H
TtqHDm2JUlZvqzp5GebYV38NA/uR2i1YoiQ/zNALJANmnX6pNahkB+Pp/hLfOLgEoTuiMh504gq8
HLs1GWaVjp0a6Bp6Zw3qJvVHWg5uBqqj+5a4yxfOzYUlYS/1c1SE5QBLZuxXEqh+UIaM8/3pvpWl
8QinE6AvA6KAgxpkGfNkduiMbhXq28pe0pS6aQg5Q3h4lGRAMn85cWDHs9sxbNSgbO2HoflIu2pl
DTq6IhdA47cM4QKFsgdYTdAfKIQLejqOaI+21CBPc680PmllbDRt8KXMXNirt84BnpZ4y6FyC1y3
4FTt0ATXDom0QE+7chOZxQlxxBJB943QAFI7GA/oCMBIBl2wy4lTALhXojxTAq0NI3ew+mHb5ko0
O42h9hBG12ffgGzSprG4yAqkjf0JYSj4Y+3uZBOTLUzv9aBR0uKeHLVq3JtiHNvFEmFxk8lB26qz
w9q5XaMIlXn3t+W1N4M0MYQV8LoDFTyIFS8HnWUmbk8sZFCwdDsb4aHr+m1kLESW1/cDAli4Sg3i
DchKiOw33VRImRzPSpCpYDWD3HFd6cjizXtokX2CU+xZWyIQvd6cKJtBLg8U9xBYgP+8HFdB7MFm
yF8HpCznZwX0615WhsbOMvo5kAZjid/nxmqhOq8hsEMNFKMUTp2EhI9F5wZhXaeW+5ga0HIxYvRE
31+uazMGymJ4i3NJHSBzhHAmbVBATuSRBLQgEDciWbseaPTPzxuAYwjTAXVFZRX74nLycqnJWNzC
SkwK4JlGZHRoX1gLp/p668EK59WEj+K0JsJ5m82iDMdOI4E1hnWApyO4gRC0PtdtuwRWu3bx2Maw
xgW10E4jRmVtocxJmqd6IFVdutarAjeWXMqbIle1NUrI01ss9Uu3963x8c493LPIsoMw63IW0UIc
FiXt9CBpCLon4z5NoXSLDDNxSEsj/R9vDbTAg9EZPh9OEo+bS3O0nPpqHmo9mItady0296u+7ZZI
YW4Nigul4CmKfMEVY4tdZWyu0V8QmFHp0PnRzsBwkqoLXunWeuH1DnINHCVVFVvtCwIGTLUrjCCx
EogIMJJvjVwbNlZI443doRgAAqPIv3+2bgwNjQWcjBMVJR2dwMIEEmNkdk/0IDMq5llxjCpzNlTO
pNjdgqkb8StQEpxuEqPjFCLCYmmTnjUktPWgtsx8TYtJ2oMJx9gYStMHvdlE2zKP+80kGZpLBjXd
F+OkLGI2+Am7jHygJCqDKowgkQl2MuEEJiOLZBaWRmDLJV4F464jkU/Kn0YO5jzFoQoYlg1ULhyt
eDUXHw235hv3OUiTQGGAvAP/+7MYvmpsOQpnWQ/izEQTbxuPHomhSobYu1qY75um8NZGrRAEs3ij
XJqKRsmU+t4yAstAc/1e19pxeEqnJIfSusRGbaEmee2lIeeChDgBbZJBTBELU+R5XBMIEQQShRJz
k5vt32oM5YXXwfWguBVEBzpqhYhZhIiynQ0J3lU2ArWxmk+V2doq11DucpKsXcJC3BwR4jwV3Clw
oSLROTUB7Msl8EPaXTyAa1RrBwgwQo+WLFwKNw2B1ALFXDB5gYXhcqWU2tLLlmGlcFmXb3loFhtI
xVcLlBIicwkeP/x24+Rk3+gOS4ABtikKPtRIwkCPbPpuV4XtgGxcemyGhu36QZf30Tgru3KUJj8F
7/wqS+Vi3RZF/1Ir+Zakae7KWQhZ5bQO15bEyIcM+OOPtJqqRzMeDI81XfbHRGlxwc3fWHWoaKIt
FEsB4jNRD9EcGjz9kzYMzCIKXRohnWoU+queL0Lir/MJOJzfeoKASyKvIETdvTmiAqurYdDh+oJu
jBzH7wbualCSllLyu6ZGfYR8ag11GYPFUJrMBvrGMl1ZGrKIP+SrhQAV4TB2BEriYjGH5ir489LY
CkIrTb0qlcdjI8V251lRtqpTM9wwqG97WYGwrgGzkd9N4UNS2M3jEA/ZIc+sN9Kk2j6H4194pt5Y
DoQviMfQo4sNKyquyUrP7K6PrMDqjeloRChL0iKqnmckWxaOxvWliNccVB6h3gsiIzTxXR6NrudZ
rrLKDoNduEbxW0PPUNOj1xUaiv9U9ApTbqPzGBRFoO4DOlJkkpy0qO11ahYHaj0YduMoM3isPv7p
hctLDsgOIosOPyUmgzEUVNcy0JnPJSqzxaj8IWBRc40IOav7lq5eA2gHRn0SrRA4N+BREFylltml
Fkc0P4S4TB/zLOGp19h081BPdzg6bHXfHr++Ly5WDkQBwRIWDNVB+LLLpYq5VneP6vqhLGTyOiHN
4jHSoxs+Hv7OYacDndLNnhJr9osqj+WC9avXFqwjcEeiG/4B1QlhtH0ddlrTMXpgWUQOaQkqpEod
x3Ubd38zKU4eaSw3bmxnyuv9YV/tUG4YgS5HBuGuEGt3Wl9o0VzY9AD0oD07mhZBxUsKwwg85mAd
GVfF3DV/02qc/ukphGE4KGSa8dZD3UdwVQlEMVipxNWhn0vgTBBR+thOiWPlQ7dw616HbtwWWFwB
U4QHBuzocm1TvQSpmwaOJ70eQq9sKjvoRoRpClWUpzmW4y8LgPtd2I1Ap5lRoj4p9lhu7s+0CBNE
TIGv4GoMKCJypT2+FGfB02BFMaAMVXWYlcZ4JRJgK7I+cvSCCbVfFSpc6TCVKxkkn6+F3uuDk4Bo
7HmiXe7MdmbsANU3V11o/1KjuVzNNmgSjAZaYFlXfd7/1isX+f2pqDig8IJEm+i9q4TpdpU01SEL
U+LnEKUuEWWvq9LSft23dBU8wBL8MKqZwA2i5i68jlH2yRRDAg5utpXEqw0Gflt5LBb8MD8+/0fa
le3GjQPbLxKgfXnV1pvstp2Ol7wIzqadWilR+vp75Fwk3WzdFjx3BskAY8AlksViLadOXV7u+XbN
vXuAqs5lwMutT8w2rBO9VlABDbvMrXsiI/vb6MVj14rp4Oik09ju9squ9xAMEOCjmh3YOa3B2X7E
4mOOW60HtTpF0xdSZxg0Q4Avqo8VKzHL67PiVJSFRWgW7vM16ZdGlWHqaG4G2UABtDJQtTXvwAot
anYixlH7abTGDD/DjZon9OEV43Ndldq0tTCaRhDJGWafhaKZ9j4BeWe04plf7yNIe2aWJTC6zJhe
7vJCZaYmI4kZMED8HLRbxIkNqFj2ZQhjbY1Y+lodL4VxrwAyeLFGQO0UUOB7bERU4Dhlqflpa4/Q
DSA+pISAvgE4+FIdzbaMp6IXjCCpe3mjTA1GO0OLejtRARgfBkx20LUOPayNomcrIKNrgw83FBkv
VH7gLMClvpTdhunYDFpsBZPJ3KoPDwlLgA5oT1MvbWrhdFsrF/YT3GCgRwPhOpp0+Vxl1I3lkMJD
DGidj4Y9amIuOJ2pZ9aKu3ClJWC/QowDGlWAMOeU0eWyVLOWEINUZSDq2TYx8F7LVBI8S16rm60J
4l5qvTaVkGglBvDpPUZf/C6HR6NKVt6Kq23DahAhihr4JlEW+OiBOXsqwnBs4yRkJWBDXeqnZXki
Ii1WMryLQj7gVkico7F5/vmZkCYWciE0MUqQ9gmAjFpEk3sxIoSsGN9FOeCv/TMQHrPXL+VoVo6U
kWWWAYuScDcUGMWDuvIaazCv13jVodNwYwDqQh8CX+OLu8Kc6cm0gz46FRoPKU3tMPUaY9yw6JOm
HbIA0wPxmjxztgPbf7miQR8NrdJC7ZCLD2bHnNo1us69fXOu3IUPIfpc8LOQAAGM5FLImI9zpsLS
D2KqC8CwxunzpBrkuUdItK9HK3rtEKvuJ2D0NpEyJY6ptOqLSPXoUWcNZvEJJrEbNWr3pMobhxXq
j7K0FMzNS9VIX3EYeP91/lh0XSA4/6Dj50NcxHdhak5EP0TPRuX52kby+rv+7faW8J11AICgNoVM
AyayoiCB/OzlllTKNDZmkZsHOLKF0xdW5Od1LfmAZJcbVASZS8YGcxZYbbqpmWT3eosWBKHTSYSU
IA33pWzWXmiU8b3RtuGdISTlqRPL7snqWb+FZHE3TXGYuk0biW7XSRa19ZHOPJoG8N12LAHRu2K5
eN8EiwKDoQFoGTCfyJtyBgXg6mJik24e1HxEYLiR5HYn0G8Z8hu3t29NEOd/VuIIXEdrmId+OgDa
gHmril0kx6x//g9y8IwiQ4isNoqal6c0yaTrEhVyDG20hUn3LJJ8q9TaY5Ph3xa1cOkRHv4TxZmW
UaelWMSmeegs+hAW+rNR+91412miLcvDir1cE8YdlGCAJk0Gk+Ahw7Ii905onrbdGlvG0iFZeBBB
NoBIAWmqy82Tc5ooPVDfYJmeiDMoBdm1ZWNuzZHeq8YorZwVb5tn5QP8w0C//NxRyZOgi70Sh1IJ
cUNjMTvTCXUbOSErmse3BiGCwCggOHCSgb44UFtwKpEh55VaRh0Hg5xUmEGkRSFm5sRd/9JGvYFB
NsYgv7dDO9vSMY+Zw1q0zzgik7vRyUqLnqgpkthtIlB428irK5Fij2WmKrYSjdP3Xi/yR51gSLZH
MlUO4T5FivRDrBrMyxBH2gymi6IPwtlEjuq1qtiV8dMllMTQ7QuTNCNDuYtVKCqbtFQTDoDw1197
w9a3mEAmpJj+tLKRV5EsNhIeLojS5/4PA+mKS/WoWj0lpkmjAFSWnV/f1zb5Pje/Fsdq7f25Ug2A
eVG4lJEqQ/B9BceWRpqEhsSiwEqByenNRyD6t2qDMasiEexO+tbXmO6ipKiMFS8T/leK667S3huF
Nezm1c27/BSDW3WBdI1UJkMUdMK+wDxTmdabHOy3A8Z9CWTzSZvyIQwdUhgbDwgaX68dunLU4m6M
giR/SRTB68fffXzKMXWkZ6+3RfG+JE7TEOfClYHTnJt6Lk9T6DIFcPQpCqS0duVwz9DnMMYrXCxX
FgUdqch64HlB/Du7lJdCLK3sZbE0kqApzDsaPodSthliEAjTlcjiCp6E5UAS1oLWW9gukzOQvWWF
YYwROYEqCQfNKAdPQZzR1Ur5ZajR1Jexknm5pEW+HknZA4vN1h9j8J0Psdlv0I8jP4oDYOulBNe6
hufyEMKtP1KiPJU9GkcBUB5WWeYXtgfD1uH/omlrPoI5L3jmBashekeSIUmDGK036k6KAqbtUO8t
Hqy9lLnae/szDF0/fCS/8M23z3/+3edpCQiEbETQsL84HD6bqpMwbiUUJgKKod2YH1wG0yPoFax0
wwYM0rkt7AoscyntirJ4TABhrxVIq9OfcVTvkmp05UndwMz4hoVOpPHQg+ifvMCW5sa0stZF8SgO
oxNgnsCFfMzlRtdo/2lGUUsDqehttS4BSgtRvtR6G61Kdi0yPAvag6a9Rc0LbVU3ToHQu70FC3bE
Ov8E7iqUUpZpmaZjv8f3KH02xg78527fiY6yhrRaeBNmriggMlDnm8P8y9XGzFDBrYXVhuN2qH+z
EOSm/bcCXY5y9FXL6EqMda3FYA3Czs4VAHgOH61bZ1o8EKXLG5nGgZQEvak7jQmmFWDCteL77S1c
eIEgSUb4A2gXoPp8WGKGSSSn8KCD3tdAIFff5XbtxDpGnLUrCnttHZE1m2chANKCt5XP2g5CJZql
qsTIaMlzxwUmonwt1oTwdBJwTSAFVnjOxSBJx5dkU6mdUEGMkmDwWBDudedJV73IFdzGXZvbvnRI
56I4PyHNSUf7HKLq8pcgONEjsQ5dsxKJXTWqzAsCoBg0UjJ8LoWvOenp2CYlaZNA3tRPyqvooRvP
bgz/sf6es5mu5ettjVg6pnN5nMea1aMmpxTySql18srNY5SexrX05rWpvFwVd58ybWwxww5SkslL
PB8YJ8lrHq1fq3NWrt0e4OsRZsIiG0jg8g64YESKEepagl6UF0MpHsSo3JRG/GQ2mV9NlpOQ1mnU
VysCl4DZNcdpFH7X6EMV6Pb2vi4YTERQCAwRWgOWgOVfmpAabnRlFEUaGEfpqD+bP3X3R+mKWwzw
xL+3hS2p5rms+ZDP7MfExsqa4VZBS/aVjIYm43tTU3tgaxxRS9qC+wwPAQEHgt3Zbp4JypM6rnNz
SANdSB2CkXZUA7NQuuLzXJWf50uAVgkk/DGVdY48LsXMcICItFMaoOD8mD7oe2BCi6fiCSMBAszr
dcsMXPNbumKxlnZxnmqCdgKk/ZHyvJQaq6UQT6qaBpFIbUwbstHubCNH06srrtai1ZrxfvPkA3Dg
8E6qgThegpomwavm66M9HQYM7869docAaMUfXtTDc1ncq1lNKZNyAbIGEF9a9rfWfoGXAFLCzhlW
Huily3cuinOI2wbEacgOJ0Hrad5/+uUATqGiDAQOXq/L0xGlXo6jED0ObdqBxaoY7Nkxcz9/kYDJ
/SuEWwGiQ0mfWAN3EpOw9ao7VkppZ9Zj1KyRcy/uFbL4hoUwDZk3TtlkEI5YVkbTIDUKsMwI6VEU
wMd1ezmLzz3AV3AqMDQLaXxOCqvLqmly3NdR7tmmiSU8k9akuQ0AwihPmD9GQRFRM9VyryPM8sLB
WhvYd+21wUcGxA9UEbjKiGEuzw3hPNNRP4QdTLTYFSzz0KAN3YtF5ffYVprLVMQWt5e9ZKUsWA90
CINHD0iaS5HhpDYszOaLnFobJGumLYLfzEnBaruywQsmA94NYA7A86EXmy+D65VI64FEWSBpv0vs
H1wCJWucuZH200u6EMQdZBRTWqmpkAaanHvAqO/DQQtAiOHdFrPwTs+xJtpfwDIyt0Be7lyELv2+
SLIsSAar9qqQRIM9TtZ3PcVQSRQjMf4ajNB2R8whQpf/sAqBWji6iw/gjm4SkgbBTZkFrSS+yoK4
oaJ2zEdhG4r6YDNTvU915aWO6u04zyxDiRP4ybQG/0wKSleWFxhrCmSye3tblr4KOTaYHZS50bvL
fRUpgcUDu0MWxA1GLLDUy6cno9JWMpRLyoRyG6rOSOshScTFsnWqxBQYtnnt7V1dv8fKUZKTrYVE
zeeXg3loSEUBmQmDzV3JBHmoRLRyLEdpPElFe7Dxva0/XdIBIf+5FN5gU8UYwrbIAurpwEDE5KvU
/irRY/319mpmnbwMw+dhNpgJaAFbC/wUt5pB6a10aKY8EGSLOE1flQhJB++2kCUNOBfCLWbUukqN
SjEP4hzErjKx/8P9NpCuQyoMPeBwfy4vXhE1mOesVXgO2lc5f07lbZP+vr2EJfVCJQoxJjhkQaPA
xS9SXYQglKghIrovwieW7Wjo6sXutpSl0wAIFo8NQAWY2sNtVE1DrWEaLKICeupfaF5rHU1Dn/OK
4V2KkwCM/SeHe6mbtiqFQYqzoHrN4Q0KsR1i4HHYh7YYdU5Ti5uwyPd5VdvTGORGfE8kdeW+Lr2u
F9/AHVrZ5rQyRHwDkmDkJ6pW+i/zrTo0phuXXvx4e2MX3tF5gsDcxgy8PPJzlxqCqDBptSHNglII
xqQ4shyTK9vtkIGKtlprzVpQdyRQkSrAdG48ojwynzaJGhmplGFk9mR3+u8Iw51yQ1u5VAsaiRYe
oGdR80cGTeI0shfqeAibEWdofhcxnVSIfPDQ4BDX8KyLy0EyGN1hQKxdDb5KI5PWLZPxTNPGlsvI
mab9SNYwjwuqPxdR5+6nuY9S4ZYz1CRpU8OAWTV1aGPkiG3zH3YMR4+aNbA7KtD1l0qQD20ada2e
BXXzI5ke+x5MZGAFzJovt5Vt6WTQmIe2aagaHDfuKcJQDAyO0ywsBX6wMsTgCYocJd+AqmvlIi8d
DQzFjN1EwAd6jMsVodCDQaE0ygMNA4mp+mKBqcdIPx/ZzaZixvHORCc8xj3r6z4s+hZC9MSOTM+K
jlJ8V+dr6JIF9wmlpBnJNReTgLDlFoOuEtYWkNNmoZ0kmdc0yS7Ta4xfDfoy2sfU3KMRYnP7sJZC
PMhDZwvUAi/6VfdYQZtxGiQ8ToH8iI4BaosbcjTBruLSn30GSN7KoV2nR2f8xD+BnHpUYooGq2wW
eJK93BW+Th7xlJWXZEnIjE4DGg5BEtoKLzcz0yaxKPoxDybpIWMYXC9XwPv5P9XqZWX/Zg+B8yA0
vIrIHwLnj3wvd6tSkPYDuqjkaFaxC8/EuBwfU3mN5+kXRtyNazWLpbt1Lo3TeCJWtYC8KZSxj4Aq
/65G4JsUW2c9OTr/plvrmg3WWbZmKiMp1gQVO0gPk5Fv2Tc8jWTwOt0pM6fPDknqt5VL633m397S
2dTdkjzf+jPJla4oBbNkdDXdVXHAvPZnS23z+/9PCHfb+miaksjAsbF28y19z94m0JI+3ZaxZJ7Q
CI3QGc4/ICu8DLGJqTXmRdB26c8SzTfthG4mvXX/f2K4p0NoRRaPQlEEVattCYl3Uz5+M9R0zW1a
Wg5cwA+wOqIM3hAC6hYqZMqKYEAXtE3RXuNnQzQXGrS1bNrSa4j3AyCnmVcRrvmlCgA1AgCURIrA
UlLdkUI06uqYeX173xbuEiD3iMiAI0ViiPcgWNRY1jDBRiC37MQaiARa2UFpFJi4FUkfoS+n0ugE
htGTULxHkYa7toZZmzk1WR6kdE/b2Na6ezl/qcsNrYC8+CH2+zH5XkTvKD3XkuaM3Zp7sbjWmcQH
yZyZR4fzrNOwKRU2QN1LcWsgaKsSfwgTJ1pzlj50+mqlqKnA/QNwDT2TlycXt+B2xJ8iAPeirzqT
+73YY+iTrSBvTTzNyVBeuX2My5t7JpJTlimLxkwdkgJVj94X94Mneokdd/aDtK93bEMcbUXiwkXQ
RQPd4xaCIWA+Zu09M1CSVGpWL8I0hnmxKcEHhuqUED/cXtaCFQQ/izqTx83nxTMPUb1C30cX5gEG
2KF1dzPlktMoj134LLQrKfOFxxJuLZg7VPSfgOeJM7gdmJlrLcNtIyC/sfsiSkEJmBabYlTZrqKI
Jwv0YN4l6MD8Dzs5T2+eew7mhAL3TCNZI8sF/gkMNej7XzRI+88DSNBuBrw6avwwJSBOuzwspQ/L
Ko7iOKDd9wowfFFDKyTdF2hdtVCIvn1oC5qBjCyAI8C/ze1l3D0Hh1mrC9OYBFNcOaTet5GKgdsr
wdzCXYZ3CBcaAF6E43xeFiSfhZxpKuph6mMxUVfUfusWahqfR4/MfV7/5HBqkRgxHEMV5TBDe9JD
w6XCe1o+AdS9Yh0XNB02HnW32TRCBzmH0JQ01oC2NglAeeqZCBjcRJNQmpfgfBbZt6mvpJVjWtzB
vxKBGb7UCbWVlAp9B0lQGbmjIvyX0ycCjlUd44T+g0KcSeLNYV6lRCIhSoptCCjVIGKB+jujxkqQ
sqh4Z3I4G2jRms2UgUlQ1KjgKamrFQgj14hB5rvCGXc4MkjPqIAOIkHH3SX0r4WZZhKAKBqNbSwp
2/bKsBamLgsBMhHNOkAl8oeTDa0mDimyWajCTnr0G4zaP28fyoK9wzL+SeAOpY+ijOYSJGRi6+Xq
Oxh8nUY0toJ0B94CF6Gdc1vg0pIQCaMq/xHi8wQJ1ErRAqxDIEq9RwJmBHFsnm+LuFYAZX5tAWSa
IRrYvEuVBudPyKQCNlyoTKeMM7vrvrO12sj1xs1CQA03swEDm84J6Vsjmyjy5EFZhX5uafep8jXR
1UPM2DEuOtC1GNvby7q+qYD244FALRfGCDb1cllNKKgWMNxFgCZtu8dDxB4i89SnnzYIl2K466NS
K+8EWhYBOgjAr2zQ+6m619dQcmuL4V6HpAq7uCEV3lndy3MtsZMWGcaizu3G+nV7365tKhY0F5ZQ
vTNQJuYWJFtCbqbiUAARdAyT6rkDt03FWiwLGNpYd29LW9ILUA0ggT6PL0NjwuUphSIVUCiAJx2n
qOwnSI4J7LlWO6duut/od1pPylyp+3x7UTKDNzs3KfLseUJkdEycKhqoedq4LSCaLpi6yq1C2RpX
0IIo+A5gbgBuAQ48HyYYwFaVYyz1QZaEGJXE8leGyaz+ZGh0c3sbr8wEnnTAImaKj7mVSeQewibU
ZaGu+z5ASdUVjMqN85W0yPwbLgz4pQQeG1GEud42FdaC2yrYlIrUg8TGn0jWbQHeSx1BbGRf1VrL
ZRmTvt5e4HWyaZaPJx51UwBfMa3jUlFis5QInNA+6H+o8qPq7CQDI5EIMJ5gznQap11Z75VifshD
wgQxF4o7fJ+TWZR6VptYL2ud8lcMNBR46Kk7CSvP/NV14+Rw6+rrMEbLpww5zI+02jbkU+Q2yr28
WpRf1Ebj34q4q6ZQNZVDCyuCxtfPIJbdJb8szLlqvMT5+lt0M3/lzNaWNv/8LNiJoiTGMB0IvJt+
PMQuZiyuPI5XVnHeO7B/I/OJqjGesEsB8Nijdqixd9OPMnEmp5Rd77barUngjGFZIeNYzFrQ6occ
tKZhq4HaFAzJP27LuY5EuaVwBh7d21SuNQXXK3lKWzdpHlTV7rZB2NtVbmM2xAvD7HENow//n4Jn
y3J2SJVWR1MeQbB2lK0KY2oHP66dl8FXxK22f2veK3tlTxf18OzU5p+fSZy6OpNiCafWic+ZcqdG
z7myQvuyJoJT9TJMxDFJVeym8tCz74N5VyrfVjbuKnvLnRin3cAtTkUxK18WFy5ov6zYUV+r1s5c
NIaRTSivGIolEw9GRDSkw39GTMqtCSzpqQLu1T4QE2aLIR5jZW1K2tK2nYvgltTGaKdOo2QIZGYP
O/2QrDz2a0uYbe7ZyWMYA4EMLKFLv8ndMe2fVs5kTQD3DMaKJLS1Gg9BiOxDtUPjQB3fK+/Dqb8z
78XD1+SYOvnjbaErm8ZTvOddBOisEQ1BTmq3lGqnBD6RrM12W5QCvg0QHc7ZFnP++dnWVQm4B3KC
owmZI9sAAjQrtnTpvQPJ1F8BnHqBRGfI2y4bAvIT2A0n1U5tsel7r0k26lopYtHaIUTDXBATxT6Q
w1yuJiZ5KINJaAhG6Zs405D7yFDZsY0Rq6ajfsMhraxuyXv5K3DukeYE9hnrGmMW6FSKIyaO8b0D
S8uA0TLIkK2o+fJW/u/qIOzqWaLZYKblgETm+Nuybfb7fQXJuaANIEJCjIt+DLjHvI9uUmNAMxt0
rmoeSXrK47sxPd1W64VFXIjgHqSyrCojA9lpIEtvZf4T17Uujy36/x+kcuXazqrFuZYXouZbfabb
Mq3QdYwRL0GRt0h0vCvmG8MEEWktBl2Wg2IvSrEfMy4u5czGbegV3CGogDWYDjGRyMNkGNVa04AF
zwcr+ieJM3QzA4Y0GrhMXZk6Geb1qETwMsURQmbrK7u3YPNAGm0ipYIhmhawPJerisRRHs0qH4Bx
pzZRJ3tA9uu2LixuHGb3fITR4DPkjI8mKVOXVVDoQdwXdeSDMtFW9a3Kiu1tQUv7hoQ1KsrogkFd
ntMEs2baoOaUoemf2gnb5dWLSd7m/JpEP+/fIz2O8vw8P2LGgVxuW16mQ5IoJQNOvj+1gk0kr6od
4E2yT0OTQKR3LolbFMbmRYOotizAxAMwUSlp7NCGrAXS16igWQygBviDyiEc48sFge4pMrQEEwQ7
xakC0QvLjShsmW5P+abelWvduUv24Vwcp3aDiRGnAsNRxUp20H8KcuQm44sceZK0Acr4k3QuiPcu
Fsed1oi8pMUyLE7rU7coRbvA1OZPch8CpIaCHl4l4IUBpEE7x+UOppbASNpO7ARkF+YJakTdmZG+
VrjgNu5KCvf2kSzOEyXHTD3tNR02oFIZJNAsPmGonjC83r5OfEMDL4vvntPTRimEFrIyIRCKN7MA
Kdk3/ZtMggRVta6342yb3pfsizzeI7Jdq3bxaLk/8lGMBYkVIver4mWcmLUCzjd2Qn84mOXcovds
cMxpu/QOXb+m/3x7vR84pLOX5Eoed9WITowEh8xO6ibvvmiT22OQpo+JzQS1PLIZtuN3/Nkm/oi/
hV2+cXXv9id8jCG89QmcreznnFOrYayPKb7l5rFDk09Jeq9Mty1aVtODgcaLQUqONOvcpnzTu/cR
oL2J7FAwdMzykMW/ytrTMWyQHbqqg3fyNJFN1mr3poB5h+bgVMJD29W7Tpf2gzo440o9YFlpgFgy
kfUH/oC39mGn65TGBjthuoTohJv532aHwbD4b+ywxmfyJt67t/eNs/x/Tg6QvA+WWpR0OOtVjRZ6
LGWBnRhgbqpblTUKOtGoJvYAJmc3NMYJnG9oWr8tdlljzuRyZozVUaermc5OrYzovncTMvga/AM1
fECBJ1MzfxBepGoT9XfU2g0RCMAsO5FtfdDcWH8tMqB+tcFJMImTHMqVr+Mbdv7sioFKLlgxdQR9
nNuamxi+NfU4ikZNbT35mVf3yO/lJqpOO3AUGYNgN/twtejAs6b+kTsz78ypREB2uUAwF1Q0oUY4
DS3u/VQH+wuYRvQQA9xN4obWaEdRjrF3nhAeGuQMpLuqOiFrIYEDYqKJXUzKwcCwdP1hLPcVmJVv
H9rStiAKAugMaVUwhfAuT68PRA8rk54adl9gdFGVPEFXmZo4WU8wJ/AUVfYwBmvj0Rd0FC1aCvgA
0dYC2iB+V4yaYEqa0J8m8bmVys2kb9qy9hkpPGX4XMAynwBkgbgMPCUo7fBAAcsq0Oqgmv1JZcdK
je1+eM4EX5eRlT+gV0Z9WtlSLpvxR96MHwWcBbxzPL1prwpEmySlP40ZLb8wFsleBblo8VYdEW1C
npJjkE2Cw/wiR4OxzwnmV97+hoWHESS9AACBSROBDT8UulLzXG4Sqz89mbGMDLNqi2iiFH7mU+Pk
a121HwVHzk4DAgxMEmycCCpJ7qnIJ4sKpNCHU6aP5H5SNeEpNzoB0wuzSAeFSlfuGYXGK1UzulEH
tmWCuj8ZLeol4yQHwmRiyKKujM4YgmQL7nHlUyM1HdrV9EAT8yvmRiquIY+6Mxlg/O7Diji1BWOG
Ibedp2D0ZyO11UagseQLA+Z+qmOn2hTs3b4qjkgFt1SBvdGUelox8UuKDJsHKhDUQADo5RSZxWId
JUWGtEhOXsC//qgK343hsa/vW+Xr7UPl8/YfigXAMBAHqC9i1BjnueVmN4CbpRxOauhZ6g6zSneW
hHlbcWVXw+8epINAg72M7eAUhgBU8VoZnYcV/e8HwC3GeF0UA3mUZdXTaDKEejjVqh8yc0Pr2J9H
wFalC/LDQzPtSLIvUMnX1R8i/VJSEBzXOuhiXkkaPdzejSUV18HnjFmVmOqAMPDSw9TIpPWqVg0n
IfxW0x+jdcwqu9Fto7xfddC5lMefdaPwhFo4gNtAVF/KAtlYMcSEDie5S78Dhmlnhg4fLDnqP3qh
cjABmMoraKDlwz6Tyb2mUcPkqpT74aSEwg/F3KThpqzwhEb7Mm83gLe4IwWbjsTskEyu3K2i5eYN
vLrV6GOx5lKzCBbpy0VPVQc2S6kbToV6UNNdTQMtv8voEdN6Oy9hTokunaY6SClM6OSSu2mNiWnx
hM8+gLtaDS1qdZy1TYkFT8sLm2nEDx9UkIdTUIsZRF3x8ddWPH/QWfIET7iepjqOOR2leya1u7qw
Ao2u5R8X31xc4L87y4UtwoARalaKnR2FditltSsiKq/0XSIwG2PskK2Z573FfqrZhba5fW3+D736
K5zPsYZMNoZRxSK73L/TdafykG03X73p65d2u+J0LZ8gJiPiqZ9HNnA6LIQNkuwtZBnFWy1uu+wL
Ab5zfFLCZ2tF1PKmzsSDyiwNcefl4SVxxOREbIbTQH4NyZ0OpuoQ0Ttx0b6GXFgZ+r/L7vd/2Ux0
YoGveibHv/Keyo6IXY9LSvF2maDb8TWESxVmLTuCZffa1qTdjnbb+NdtwR9UxVeX80ww9xRgXpWZ
l9qAyzntpPgJVJVfJxFwkwo2EHYwnucXl6ktJhhmF2FMxm4Y7qrO3Fpw7oYudTCWdJeqp7h+qMUv
ckhBf7xBroshqUbl3s7UrdmvRJSzvbj1yZyX0NZDx2iJvQK3UL4zkWGLhm0nrPUsLm0N0mpguZw5
NeHucXYrZkNJJwyrOKXWnebHHqGO0lZ28RxqGz3CeGs3By8AmIfz7+1XqzkJBI0PU2iXVvggC3eI
4PXyDkRm+wbYkwc2bQZlyxDf3z7BhasB/I6IJiBwrCMa4b4SncixVAnzbmyKac/CR03ZYQi6O6rH
WltjOFwWhsEEoBvGa8n3YYTJxDKh0HAPCQiQt5EyYDKBrWc/RPTgkz5d8T4XThpr+yeOs2+AjEug
cleHk2U3QbjxjfE/bd5fATyAImWahlnj4nCq8tapRd0byXu0jzbahB63YY2YflZMTnHPl/Nhec6e
hVqoBrUdsZyDZvcrW/WBW7n1yzkTqVZKl5Eev1xOv4QAwslGi3yLuiNR7TZq57bdUehso9uZuCkh
E0HUpALJ0xybsNnLSXeXjWspaj79Obs7WDD67IDOQy8S344L/mU5Qv8adFMsHywjrO7jMZ8nyHey
4ZjDmL31kvYLzr2x19K2IbZGySeB13++AX2S+ACgXzEL6tKc92pFrViBylb1Yyw/oZaO0eB6FDmq
vLt9E5dexJnc5a8ozs9Ia1ZajaLjdtTGsSbb7rVGPnRM2kAU9smPRnPTuxA8LOHaFPhFxULk8JEd
QHGLs4hKFoZNIwkQTEvTFqwBs4pZ2q2p2IJbM4e9f8XMPz/T35aRKh3NcDiJ49ZMRr9vD6XDqsam
bxHdNPRID+Zkg5ooH0E+Sd6llQ3+aF670vGzD+DOsquktMm1GMngHfP7E8ZvJHbm0U3rdA9HzVf8
b4I9uXepaI/ufZ9vO4dtOgdRRLl9XDnr+SyvPkVV0W1uzqkHnrYlCseCopqEhFx+zzCnHBgUEWSi
jZs3r2m6gf9nt+pT/dq1na1MTjjdW/Spc2j4dvtDeELOP/p99iFcSFFnZTkVSYm00LEv7Vfsv/TU
FtvOwHCCTYHJojlO5MlInR5xqzwEU/YkNX43OW1G3a72wQCSHWN0qJJP0kn9+TJk7xHgzYlmnsi7
hQtsmUnCTkpfviZW/XPsDnHxfnv9i+eAfqyZUh6M0XxwYSrdqEkpzoEwSUBWF+TJoZi4ekO8MuzA
eLmGH1y8a3MhEbhpPLj8XSOoeAwFTdkJZB/pXmmn7H2MU7LST7541c6kcFeNWUqYG1KNvcuoGmBo
cXSolDj2S62zvtzewY9RQleqjNIKnB0LI855ihSTiqRJOmwh/Kne7/xxL2/kDZrmvwp+vKleoS0+
++GmO3HfeuN4LDdR8JLtRt/6Rv1oV3nUlzaDT37H75rhtHSHv3vvS+LnzppDsOScWwjU/34rZwHA
zwpEQQULkMqxXY42k5AVCO8w8yeTZdust2H01N39l0zchVjOsofg40j0DqosVHeJ+K0Mv/TKziRH
DTCw4qGSYGVuH8ri+Z+tk4sgy8yUstjM2cnok3FfMtZ4Je2bnW4ma13XS8kYLA4prHk6I+4pt7gG
LM9FlDTsVHrDvvPlDXmQXOGH/mU+XdDiB7pPNu329gIX7+2ZUG6BvcDmtgQC+ykM4QETwRKnako1
aNpYs+NSiWwAgI0Vd2/5hT6TyjmUBdj0TBJjqfJQemyrdROgzcdmi3lqDbkD85EcIqvrCcWa1Vg+
z797zAeVEoWnGaKyfRK17igjbkCByRSGFWP4f1yPf2L4xyDHpDjaVSh0WUjzP2SW6fTiPglt2fgZ
vfUktg3pi7Dmey6VJpD2l2cuSbROazxgvAjlTKKg0Tsl4jYqLMdAzrRLMDE3cWGMdxqbnC70AU/e
NCRygUByVemhJW9W+14bO+E9En7L7ADONUdX10KWpdLZxcdx6i01Qk8yBVepCL0o3bT0sUtPpuqO
w65Aa4CD4eWlq2WHlJp2B4oj6/OJ3Qv5nKYLiYX51gKOviKRk3hFGWSG11WNY1Rr9f/FeAnvroIR
dWBg4ofGCQrpe7XBqxGqr/K41embLoBtZ3P76v4fx/1PDOduhnpEphk8cUoFXwVNA0ohqvmlK45o
9fFqNCvB5ZEBFTHdHLqmQSFMwNVK+B+FsRXLIxMqO08OUtY7ciKt3PG1PeBezkRQa1PuO3YCR5yj
ZrFDQl8Tyke6SoC4bDjPtpt7jFhYGr0kUrwKWemnSZBZ93WdvlXWg5VuSVQdJvFNmZ6K/yHtunYj
V5bkFxGgN69F195ITZl5IaSRht57fv0Gdc3pruY2MbsY4IwOBlCyXFZWZmQEuwnrlds0BngvN4y6
K7QlwPrcoEFXgAtjkqK8U/MNVL/upWyAe1GK/kMM2smO2Bt9LnO7NkmkpVmeNi0dM1wbFKinQK2J
oV8AROAdKvkksDUBEW4TWEG2SfilcsHcXYHSIgtS54klkWYgUYda4PvMxQn+8LLPyl+zoAtvCsXu
Ph/v7DlDqLEj2cNraAmmu65cRurUicns0heFMeZwYkzj5GW3GrPgqIpL3nqmvgeUE5KakN+b9KUo
zzBEeJ+7LUqjY6bYUeN0fQKRtlZXm42gbbWc2wjBHy39y67Wn7j82ix1CXpcLUSSrwyXAAwh1SYo
3qIlzoe57XFlgq6Rj1I/ZCkDTca2euvaY1n20NuzglgkanQpo6XbdW7dkDXlgEIAIgMcALe7kQnc
QmAyZrjUPtI4EZ59yplvVmrXrHxUCv92k6DxHtRv8H8odkNp79aYp5Z96PtQwRQBWCmtlv8QfmU8
UaKFe+P+TN/aoY+YGoVx4MEOo21q5deovOXoBX16PJj718ytEcqV120MAcYQyBggHQqdF112w2QD
az22MvNwhxmIp03VH2RT6fQ2xA4HtgVU/iL1nN6rn4h+eh6ctObIGF4FaZF2nb3xwRczvCTSVhm+
BmQQcp8xJKAGCjFc+fVvP/gWAW0YNqmar3hxzWeGh5umazooTSxMy/3+vf1eau6BFg8kpQPqLMlO
w3iuV5XRygStLLK3gBpeskQtQAKgCtplYKlU1r66jqTCjLxX9OXpbMgCrbGA2ZvB1mBkuCCQDkN/
Kbq0b3cvBsX4Ua9hZFG8F1p/VeVm2T73Qk+KrnlOwRakWl3Fki4aCUAlocjqaLAlgWvX7LppdS79
CFPwEXYoKa35pSb1+zhZhptH/QMcYCrKw9TndS1oUvuKH1AH4VxTLYuBRDn4hdso/F7YkzPna7pS
FCDhwA19x2slZJxaAebDX8QSV3Svc+j1ykxleNakJ0jd5MWxlX0SMc+lJ6ELkkjZOWfONWBGwZ9Q
2oZ++DtRvxT0vUGzu3mDCCXTeFZWL2yQhc+kdUI8LocLc0X+0ooRb4GS1qyVItgg4Rqd/KFeagf5
4TS4vdlx/wHgMlGZTsU26gkBCrY4iYBlvWwzgnRaQY6y/vn5Keqfp93r6+v7+/vh8LFxkGIjfzoS
619/vSywjzwO+vsmnh26FTT3ZbkDTat08XfAWRDZ7i3JAiPS3rMDu94KtmsJT4k9ruQ1Z2ZH2WRt
JSTxJnQWabvv7+dJhUyZ+Nchu3HXuh5onirH0Dy7SAAmEKuG4JQHcivmvVotQRRnUuUoa+I+AQPJ
BBWmlWc4P1SCslHkC7vx3zVrXIHU5ZCaMjjCH08wN13v9AJPdDugl0TPyl1abmCFUBgaTb5k5Djo
YAbX344e+RZJYZx27xufdOTlsckf7MqdSbRJgUNmit9oUjIFrRE5uMjli7Hdl6fL0fpl7Y1YH3Qt
IJ/W+ojWaXKxCNzKU3VarVb6amOaNgkxeOO8XbhXZx6EmOqrr6HiH39E2ZzNcvmikMDMWqNyAOQL
LuFK14tdv4mRTdosQZuWjApUVRk7GkK0PaYAD84X/dfwWcSm8CrsxgMUzdqXGkrSz97zwrxP19SD
eacBnGwQ4gnuF5h3Y2/82h+t4zE1rKOvM+RXQT6nSbcSqM2RbF0eDMz7c0j0D55kx9VZOjVktbAR
aF0ZhJ7T1IMYBq8UbeLGu719yjSWvaGv5Iu7b572VrmLA2v3yluaaaPvR+e+z8B3/hk2yhI8cXbT
XxmevOxV6QIqQEgP8zA8cgavZ3vtuWztIsL736qFt8fTPpNlwihBEPXTFy2iJejWWA/6jixga5yw
hIy7VnO6EeQdp97bu69KoIdPPoTHFqb2PgQGNBgST2CEQpsBdIhubYKImOmC3lMvOVZUMp3czlYL
w7q/m29NTKHM1RymAZSUO9dVLqwtbgC4NUMrMBm9Ja+vqKatxNUiFGPJInVSAURohNhjlEtvtEan
eyvmUG4jh3vijczCBl2le3fBPf5UJagzAyJXAD01SAyDc4HaojJXDLwXVxglOPLbra9rZqF/+gb4
yvWYoPxvZVZKngq72BR2tQcawprmILE9wlpPsRGsQqMnJ8kuSWiGZ7Bkk4hMX9/gp9wOjJgw+ivg
i3q3ldbxnlnXume5ur8uwJP/zFjqwohmd8bVgKjdKCdlEjBKqVyM3PLOTnZc6uP7KRBQUwZEugp6
RhCEToq0txtDQZm+TlpFudSGqAtb98Q85VZoYcbMcRX98o1x5W0qm3utrJKo28zytz6p7dqOsIju
E495ALn3yj10y/fqjAtErQavF2ArZ+geQrUNUjUO1AtU5szG/FWuFWvc8SbxLnGgu6+Pz8hMagzY
iCtz1BmBuSQe01C9NCb60wHNtxQTeSCimR+ZEVih7ZuIqYliPLZLN29OjvXGLnVSPLfyxVLAMGVb
3dTr7BCQnrSgEXgt1q3dHlzzscEZf/qDttYgWgFWErp3cywhxB3GvXpx7dAQVvUWC2uxq2LB5yyZ
oYJRAaJhyJrCDMLAVb/2zpodrnJdeX88mhnwBLRZAB7/z3CoZ0cMiWel6Dr18pau0YBjRWcgYp+8
vbwb7QYKGQquSCQ137klw9Mvpo8OmOegm45WKvC1UgOUEcpnsTSol3pXbOQPeRMbpSkaij08R7+l
0+NhTpuPNgbpBWQvRGB+FZp9hw3dgutaX7sIhRmIBB4KRTQP7QFL+hxz0Syyz/9YoubTqwUfYnih
dtF8s9MlH7jWXSUYUfMsmx2n8wsh3eTC7gcmQ90C7EJw29M2urqZKrSu1GOSapd0Fz7Lz7yxJHk2
P3P/NUBX+yEkyA3uZEDeMysgw5+8HWuJC5t9ftbw0IBWlgSWQDp9D1CKprRyoV3EPftRbPiv8g+I
zEz+iV94U85aQpQwgXPQpIok1u2ENYkrNkrdaRfQZxRP4W8F8mkWiplgdx4/lIVtN+ucrq1ROY46
kttAchsN6bkJLoYmmezsnbl9uVUObKSXvyA9ySdk6YU/c/FNodB/B0nd5CEamF2eg1ntCF6DZ/GL
+26W2I/nHNS1Depy1bJc4YKo1RDQ+i3pPtARdiz/ZFa9QJ4xU2tQcYej9wevUTQe0bADLnChwpSk
7sWIKhKfOmfNnwZDl/Rqx5mb4Bg7j33FTKIIBgHg4pCLQZMxzSIZs23KqDUMshuFFLaPJ6m0bXB/
+qgKg2ee8FYCDICgQ7BUb7bd5yILyuzcXn0BNbfQHvYgZoUvKA00dJ2JYvqW8FnZ8vr1wBsg93iP
ndBeEle89yXAQUzFM2BKwNwkUg+1QS0TDmRQ7kVhR8vl10XJbcY/TN1Zjyd4zg7U0jG3YEqcJBJu
j2ApF1XV5BVzYbV8gzj0dzF6ygqUb62Z8z27ECBMv+3GQ4pILnDIYuCFADYqunlsECLIfOQRf4kZ
OOGoK1MjgzqDyQuNsBBvinfrhjQ8KOtQjoJ61oSgvR0Z7wMeM4yCdGHGA1ds2HyrhutcIwo60Vzm
1XW/AiiZhHsWMBPveexPUkYk3kGUpiuC3X+x3kezUtznPNZHh0MFG39/lx9ZttLU567UWfQ8eduh
h+KYa7me0VRGjeYFGdJJ4P9LSPMaxaRuTblAYJ6gBub00VbwFhA6d1cCRokrFHHlJGx4d+eIkGdJ
0ulFmfqqaxbVAKFTBWnEEMQJZhyExcrnc88smsFd2DlzllVxYv6HBg3IjqeddXXbiVIPdkCmlC9y
z6Cvuwe/vCfw+brqMcmBpCW2UkXpWdKGpUL/3NJOHUpIzCJUQrGFujc6piw8KCjIgN8AJ8ERxoXG
RrSRUkfgSL5PfKvJNiBKl8P96G1C9ZhqkV5we7bTWW7lM/oIsuRPbdiOo1WVxJNPXAM0Zv6L91aR
agqgaq4sJnuJ/wTFPqld9HDaTfzuQSJeIk2kq1v+Ld1I4plVRysIidtZpboT8NPjw3kfx//sYLCa
SUj9obmQGqgsgrO0HpGOg5TtCe+nEthjcEk2Re6t8qoejLKNeSMqhXZdSNW5jmVwdQ3FsycnjcFz
rqpLmmt0SfonmUYIvZhMr4VECQgvJAIpwIdH2lTp14+/+x4AMmHtNCDTEM9iCHQ8Kfh8J4+eGjtC
pcZrUPwlB56R134MfYMAAPa2h2Ke4PaWluOsISTOLSkJ/1bcGu5KkSTIFOMxOGWSaefWZgDKh+Xo
XvIQUg41l51DHFmx7AgoTEiBlYzk+uQrLwG34H3uky8wreLlDqpxiGKwdCwourJQsCXrOUlmu50u
rDrOalm7q43A6eoN4JiS+y0udllNG+LWwcIsxgzZHLyDJVqSRY4ygY2q1HPCRlNNlkG5qHNZ1xyy
1rergIMob1tVq9F3xQ3vM62FvhLShGNuqBBuN7WuqJfCybu3hQhGFV6ToO0KfRBE/ZSfaGvwroeV
55SRiExbWOkyG0n6JJZtlUI2WA0ghUZUF6qteewITbQqteogDNfqwC8hFO6TBPgakM2jrA7hGrgO
6r7zQjbIQbHhOdyz6utJtB/+sCDmGnU0lIZ4Z4lG15lpYArukRPNyrMAzcnEgrDJMc5+8zse/d/5
KoHeVkxCVMe+htaWwk0mmQq3lQRD014UxxN1hVmaxyk8pZZ2SlaiNwf3NIitp/vuyt8mEsQZsqTD
jnpxZeJ7eO8Ku+TcKIdC1EhVv2Xd97ANRzuRxwU/9JOhvbON1ycqVPgvmERubQ9Cx0PbIPccXj3A
ebiG9zQwgMYRP980qs63q0g81ZLFugZvlB/xmX3qXkRz6A0p3HK6Yoo8EU7SJVGNzjVaxtTAv7/k
dO4vfCzt1UfSF1JTSIpfZJ4DukTtyFR2L5iCsvH2EuqG9ZEzxS105d8Eb6WcGXj90uB0VlpYpp/C
EDVVYEbAKZxArBN+43aqBHSGdo2kek7VRWZ2HoqXtDB7z3YzXXa/a2bX5nbRvKdjSARx5w+/S9aQ
OVsBLqiXCJfayDG0JvQRoaxN2NyMW0Nk7HFAa8Ihjs3QPUEoQyxNJlo1GuFiUzoLX6iQus/aUx2u
S1BJ1EjuMt+ifPZBQdBw+2Yz1u+KRnrIvAbr4DkaIMeSbmppCcP5Q3v+aPBUHkFkklZMINTkyPtK
ttDsSKr+KfD2WqtHmyB8LQqSrpLoFS1NuLTRnP+ensJsFUnG6O+82pKlV743hi/ZW3vMkwhkeLZR
BqOBx9aqo+zGRCif4G1I2jtoQx+m7hE96E6KbIHPXvnlimuldeJoXaRHoAz9SYN8JyuWOO7TfBsD
VxqQlll7qp6jcJy9pKWRK2bRb0s7UM75G5pUHt+EMzc4Ck0yAPoI0ZBbkaiE+KBUtccysufUkSUX
OrDxhbcGE35rAKwVEz6w1Vof9lmNdjUT7W+VnqKfayOrujzsxSVRj7lr6eZzpqDuyonEKcSMusr1
nGGfiGj7tarI6FBE91mS+S/1oIuiKbKRofJLdBozp/PGMuW+mpjvx0RkPIdJSZLE4DnKda1SiCRb
YFYq04Sg43xh9u+f/IiNEf3D2U8cwqCnuh0u2rsFsSw936nZA4ObJxz7ve+ppMqBp0gnmkQzqgYC
5qQNh6C5VXEc/WGtqYu0dnfvLHyJ8K9GpCm/RrdcJ2HOF2Ij+E6mSh1I+gLtIDV8bxetwundUKW7
SonVS8Z1J69m622qeb2RJQNIwXyOf8vkRtMHNo4MvuCyr5xxl6De9097fCGESaEywIMED/R7t3OF
fiQlSCo/cBpXWJVBaGhKqQPKXil2Xll+05oVs07DFkpyTyHzEpc7rbQiBXDlz8dn5r5IiWI3mLcQ
FmLhVEWmHLmci8IgJ1nkyHYESBP3qljDHs4qEnXeXfPSqiT8e3QEVZDz2PI9QGiyDDVfATcsIIwS
Fau0wGLwlebHjlwcUs0qPXDyrLLopLiOIP8OlX1SERftFuyhls1KrYzUZd9y/tKDMcBPJymNDEDT
t44Fsjp2dTUPNjAFLcBaF6QvXwVXjL/wALxLL1GfPIUNVyeaE2ORQdwVObycCE4PN2SFXVUBxRND
QqQMU13sM3/hrp3ZzSjCIRKBvgaSuHR2gkmB8Q3YMnZKQCJ21RK5zbTVqGvk5tdT10jAdyVw6vj1
3HBQhpfuSxE2+aFV9aXE/k9N6NYSshDo1wEYCblv5JhuZ08pEzcT/Ch2hnjceOFeHDZcqezdZlc4
xSiaXfaeD6tWR2xhMKJ7ebzf7hOgSO8A4QIuF4gOclBmvzWf8IzYuL7rOyU30WCFHYkGdHxabbxP
y5Akpc0u9a7c75dbk9ThigdwRXGt5juTmEjENyQWODRgvY+j9M0gyfR4hNMAqPlFcldBzQtkQaDU
ow5Un2Q9mCqVwBH8Ljb8ZqwIm7E60ymR/tjSfVEfcwlZSCD7NAFeg47ss6Lyek4JQydLt4N89toR
tD/oNeO/kdGRPsBXGqdmYXEh6XayetRqa9yDn4c0FUn5bbRUwb0HuOB7wBuJFDrYpyfhwtu1Veo8
DHkmDp2a2XcTvQSvJ8yTdHYtZiR5uk6OKkqSA6lOgqPJp7JfeTnSfJCVSxem5r6uNH2KiPQB4KIT
QTp1nnK2T8oMXFlOKX7l+aUtzxVzEhJIQvmmFxDZRVN/6Ei9IaBWLG5cyPUhvOQbHsqU5uNlmtt+
k8MA/hK1H1w2t7MSZUXfcVDicBpBQDikNaldCmENXG42rkKliA0ECUvvlzmjIGcCpw/WAjcLZVSK
Kp9L/CByYl9VV2JbseuueefqdgsU0ognXqgtvJhmMiA//AlYeQiMT1wRt+McChfiHANmdRR/i8N6
UDhoMuC9IVYkee4RjFeByTWmugQLnjtwEnh70ILPTtkxKsziuyYP8QgPHUVuxz0HhpMoQa9LXY4L
vmu6V+iTrYCAikOCBSR+dLON0HTsoKh+hAQH5I+EAM5r4ZKZc878tYlpWa+uNhe+GV3+YeT4FUc4
NSLNiLj9SwB04YVN3weBQFOqinZhT/qF0tTcjrk2TQVDsidoCIeKyFFzSQE1S8/oYcwBkpQreO4q
mQraqSSx//5sKHjho3dJBuKRjsBG3+dGVqsipx5CNMxeXKEwfMHTwz7HeUyWtuj9LTuJI4kIeCTg
hHCTU9ObtZE/Zhgj2lU5K+tUHirqfbEZufEJoueTkoMSGR5i1RXX5ECGhWjVFf0mMGqmBBWCOqZm
BIy91VTylxIOAqitmGCbjPxiS/vkoO42G8pNSHSjvQsMPrefWoMYI09GDsuRbBsJaVe06hFVOFTQ
gxs3aE1lKzta4uuZ3X+YIvCqQ8EMmQ/Kg7OZNAjiIEWOllQGqLyhe/7MjHqSXpDrFkqrwQu9V7cV
a6Dnl/WWoqDpqNKDRg/dVBvVQKpBs83UrMvnI5/HDpu1wZ7JVLRQq3F8CkXfiUBjf0xHKLhJqpvo
Q969//VeRP4CdTcgNKEu/xOjX509SfCivM/r2AE1Ebptt4JkdIUppqBk+fXY0n3rOLbgtSnKVYJZ
FQJQQhU7/B49l+s3JbZq13xt3gIdBAJmbKEJc5NHugKpv+QYQr9r5R3lxWr0fUwLxK8KZwYpyknQ
mjrykOMVxiiIEwfp6crIeA6MYxEkpv/+ArwxQznoQs3iJOyixEnGEF3KG3BN+fwW7DH9Uq5z5h11
MyI6uOULz2cbFaaEZ94eM6K8qu8QT1ahAqPXJlJggdV3BLWv54UV5e93LrDKAAEiEpuUlKl4Azz+
YVsGeeIAbmYi4f4xONU+tL7DY0Ws0FABLumM6iRvIf46bHF/LAVfM5fTzQdMH3i9ewc5AEwxTZyS
TTUyyFpsetGQWo/HOZNNwQRfjZOKKzwxA3I/zxInN2T31HQGqON4qPWCC9Ni+FV14cuNnK4WrM7c
TTdWKWcoq1UJxRMMTjl+lb8TgtpUZIhvvY5M8LrUhY1uDp/nx0Zn7grYBBU2qOnw4PtJtFxNKOvx
HjgM6sRhIrwoQY36iUsDShZNG+lBGzB20/G9LqbZEqD0vhEA3gEHBlhIFjhIPM5vlxIVHA+FoiZ2
YrDzHcO6zzlcxZ7Y6F7OcABjScWoPk+5txePjYaa9HFWSrs8y+pMD4YoefG9sP2KGK1qv3rsguYY
BDnziSMoeSuhbRiQc2hq6aORpACnbMmJeWmwoayMe08awSgSlFUuoyzRab8ZiAhLVh9lYobkoiaZ
XNz7n0IfeIHR9GEZ7SHp3ad6lsq4G0SpTjvj8ULMHuqJDgz3Na5ClJdu54PPWkkq8iJ2kFOomdZQ
K8J5IEpwz4qmdzsJpWtVjwLwQnU6On3R4/r4A/iZawl6bf98AHW4RZFNQ8hj4ckcrhqJBZi0CSBS
HW0q6LILegTu2d/gqewtFUBTFEksvyLSlmnAtVz/KZk3/wWzHNdPtYcZD4iWPBfyHnWX/8NnAvQM
olRw0COXQ+2bDi2wQx6OMXjEvoMPdhXuGF8EPW9pBY3RdpZcklYleC7phdfopfTGuIcEmOxW18pY
7xGmR2vXNVGwjHi9jNZtvy4D3P2kUAi7pKhwT/KFXS6ikA60L3CbeKPdrmqDVDkz9lzsZMOqkLdN
EZHIt5ApFNDVHArfTReYNbL8bciRNnobwEXvbgJosURoBEIps1irwos26HKHvrbXIXwaAHRIjLJg
SLdUfp/zBXhN4UmPl/30iLv9VsYvg24ItdhBfb81vEbOjSIZXKJhyk0UVmUSx0m2KktmiSdr5nEz
YQbBoDS15kDr5tYyVJbcIpJFzJLMequqFypADobxICVFvnBNz0UDKEFChARxONjLqOA4VwpPKscA
rl3gRDBbN4MZatkLCj4bNiqWCiezNwnCW+h5A62PP9ShYhBpBg0YXRw2QcMTp1lhQ2oQZNUXebBQ
GQheo9EY/KULbHIWVIgpXJul7klX9QM3LJrEKWQiFydF2jfsVrVwQJlom/f2UC48ce7xXNjooPFF
jhnlV0DJqCXspaLifIj3OUOLbAQwRtDN+uQBW69Iw7+iLKKefMRFockMRlvpisXiTgW8XwOr9fiH
GzauuPBJc/4MyBkQ3ioA0aBWfbup2IJjgoZhECX5WrsBIy1AJLX0zDOVtIcctb/lssLTWSYJ9AbY
3YWH5lyiQICL0vAEQ5EcrFm35iPF9cFuHqUO5ImIHL4pA+p84opRNoJgp31tx965VCszWBJ9m427
YZQXJ0UIZCEpDylyCfBELSx3EumLc8WmhgaJEDc0ozbRSzbTK/m1rXfo6ideYklyBdeIV2FuouF+
5FDS8yHXCYaxQx+8qLHBujr4+B678ZljCMVWBONIEiJ7RR9DZqilkEu41IFmtc4Ia69qwY6x15aQ
NjOVImCZ8PbWpkSlDLjI7TIURSOreSSkTrwrn5l1QiodMlrk6Yl7+l0SfonVcS47eGOP2nXdmLZ1
6cNeRva+Jf6Z2jeevsfDKdrJ5DWHsrlTQTdx8faeOfE3dqmLJk25Sh1DPnXa33gRROI29T9SxZay
HOQZ0HMqVeJKe7B1sf1zxWxdfE5uxJHZo4mo2Wa5mcULmNKZ83fzRdMWuAotmVGUXTxAUwfl8qlf
IDdaNsGu7wnnf1f9Im3IrD2A1lgwVaK9k+YZGoY4UKoc9oYejZQrpF3JOrP95x5rDoy9zhI930/9
MmZb6PqqI8ZXsnUr8vJ4Z/9gJijfO8Um//0O6vglLZqPfQ07YAtCEqIRAaVhAmJX7Lvv5t2ujF0K
cGtONs5z93k+LyVi55LCN/apa7xKW6HgimneCYCtYCMsd3i/ZKHdbzIXw/fxPAyMs/f5eNxzNY9r
uzQHUTA04JsIMO5GHySCdns8t/XYhdCFbQjrx8Zmnko3tuhrVeyCWPUxRlXZtuCDDeuTO7z03vci
RGYuWXRjirpKEzUSs0HAsIRjgkYb5GTQI9xuqw6PXFKKh/BXB7Di3l3Kbc97rn/2EV1ikTwPQYWP
Ez1wq6wgTaaze/aFHTfRNzA6Y2QwIGDJzOKZlxcyN7PO+coy5cOwfbouHjG7rHCWOYDqQquHBN1i
cDzrs6akNuheAaGgeTXKTmZE2QO6U2K2E/pRshIObQ/gwl8zUCBWpipPZJUf/CsrNTqrWlp4QKYy
QblQK5d4zKctc39s//kYyl2lDRf7PYd1DvN965s93jWMDv0FNMTHQPBsE4NZypDN7+J/TE7/fuUh
p+cvaGYwz4K040KrBkOq+AaEMbdIKkIfTtSGwPt/pRRFLWnZ9502CHW/48sDwDWyjkdle2CTPR5x
TGsyCx0ztBO6s0ddR53LyV0nQSoqM1u014fHzEEWw3BJTTj0IfrkKzH8vbZ67BaoK+DfVoEOBZMP
0gr0kSk5QOmquux3Q7EN3BKUwciKFe9lQQT3S40tsfEX4hhqCSeLCvqQwDs/YUERct8u4ViUUdyk
HRS4jGKfk4/NUvfjtDBX2/LOAHWbVILcMkzQ97tO2GeST0r37+fsZgTUdSEg/cyKDUYgR73ZRaHe
5AQ8BJEkkJhXcF/kXm48XibquUeP6WezXu37HoQkUcPAJFdAlU/a42EAWY6FlaEd950V6o4YvNjV
chH6YcADWsKbYNWfO2kzvNWmi7xk9vp4TPS1/29zeHBArhOpfVrfsgYJciJ22PGd7p8g8rWGwCUR
iWRXlmSLRoB8aWWDZnF3GHuItTHoSk3QZvz1+DPmDjqW8z+fodHPjhDtX2oOWfNdFK7bwSOjIOsF
GhfaRiZRaLBeQ5RRF1h5IeyZ9uH9Pv3HLj3bMVtGXovhx+v80pnue7PLn9iFvUrfidQkayx1GYNq
JRwTDbp6agWyfINrCN8Fk5b7r6J5E4LMZIG1zLRPMZLIgDQQSl9dtJRCmN++/wyVelK44OwF9TmG
ejnpS3SCC9sIaaNbh+JmaQm+a/xyjxcJAxVj0LIYsr+vMdSQ0SvE8aNiuMlT4ZsgPBpTq4KqSkFi
YJah8d3YbWFlrbsWo1wfRxt9DLV2qKC+8Xifzfs9ZNFQSppkqqjbEkj1dqg1HOGGtSsA2tCAraHK
aLqc+f8zRDnYUg7VEpRpOMUWlK/Wm2a1JPH0v2yqf8ZCuVimh3pJ5OPI1OBuCHFqOUshnOF/tCA3
PBtQ/9Yfj2n+kCJXgjIcVPKAJLldZJXzGtEN2X4XcAArQoehrEsSt98NoBsKGqvdQ1hbTbAEXqDi
un+dniuzlKsfQY4hJT7msmefNS8j8asnuoTxlk7p7AH5r5271IevySpbirAjaB9qbMcnprUHB42F
0w7231vvV2XkrUDGmsffgb7UHzwTBiCHySIAQDIKEDAq9cLnkheiYwZeImDRvcOYXf4HahzWCGp6
PmgtpncYd72wptOpv3OAV0YpBxg3XQ0oFIxCtfmsMsAL+ujWyjZANUjS1gPtHv8iKvGaxXn1U7yK
soWYiwZK/Wt54d6RvFLQCUEX0zmoU3X8yMH1S0lqC/WlESKzdqtfXGGJbGs2yrAuugKpVcMHiV0K
UZyIe27RNsX72TryoIv0S9H2TexuEm/heqDTYXcfN+2Zqzu/K6EtB8Y7+DVZsiQ3MWrt5Da20Btu
ue8wJU/csM7dv5Sv+JfZiRUOThmRGv0oTZMsccduMut6+ujZtaDHibcvGe1j7CVTVZm/zPvdWaT2
gTD4fDk2sCg9M6uLe+I2/YY/FYa2DhZCjnnHdTU4+jZMgtgvepiqEpOzLq4hG5J9MCH/aseH3RIn
w7zXujJH3XtpEaQhAND9juGMYdSh7SnvmD9MYuTnVF9K59Cw5bt5pC5CX9WiAI33/S5PpfU4Niuv
ANaWJ9JOBs2Fv69EDv/0IiCdmSID4EEWEcWcEddRKfxf4tWpExL0WRo0uKkllaElluUej09pbL7d
S/wlFxa2zeTxb72HjJ46yPOoeA2jpY1yzVmV94KXccPuDSAJEx5xKbC494kwgJo9cqD4AZXX2/M3
DpUQDDkMKF56YUq9Ah0d8hmBaBZFBg3pdz5vF2LR2TFNqmfwwWgToztmXHAy1iPqODvhrQOSK9Qh
YHBqJqDHY9f702l2N3lXhqj14dka4nkDDOF083r9iRSjsBpeBIMjwUYxezNYV9Z3aUIMrUBLgqGd
us/nJbWs+dGiRw+FPlwmP5WgKweH1gC5l0pMMC/rnl7q4pYxluAP9xc41g4akVNXMH4fzeCguUWV
yrE87BJVd6H9oRYmFxrVIvXw7Fiu7FBnL4JI3liK0rALL6xM0tJmElK+luy54bOFWIhuQcM5vx0T
dTEwXBzkNasMu96KiGrWFlh+bMjmblR9OJARZFPa9EcvTfCk6JGdw79tUrIp9Ynnxl2MwO+Dl9vv
oSLbItKyiEtUfA+eSnFouXIFrb6FUc8bAdkkAgbQLdAo0qJvY8HrYEQWrRpl3mHEKtYLbmvGYU9D
+ccKFTtrAAHmMgMrYviaKk+dnUJiGDFQLPzqPFNTEl3opYWR3T8M0EcI2WeQ/+Eo4Bzc+hnRVweo
8sCmElmh9rsLbaU+5JquoS358bGf2aQor010ytM0osJza2ngElHIq6LfuREpLy5IGrfusdxop8dm
ZpYKZGvyRBCNdz1U42/N1Jw6aFEVjbs8ZDFnzTHXdmNQmI+tzMRHSFoB+zHdMTBCXwBNXtd9N4bj
TsmO2VO5yzGqJF8JDQEgsAd1PKjOY/zfgtn75Zo4BkBFgU3Iyf9D2nn1Nq5Da/sXCaC6dCtKLrEd
pyeTG2EmmZASm3r79ef1Phdf4gRjHHzYfQ8mlChycXGV5/2WDg/hMIZC4+2ig5Uc9bZbkcxkCy5B
Vva3X7mczgCAXApqff90X0c9/fonW4keoGWsfIzaej51zE6jpmaivvvAypJ2xebCS54ck6/nw9fh
zlaKd2oQ8TsMt4hVzg9eAxJN8zCMV/mdkOs+tDLPzawTb5lD2HD48/83/PkKYiKAkmKnln33Fj2O
qDgyyAKvoB7UrNkKaIkCDvil7MGF73qOWe1qdIEYrZe9LirqkZc6eJ5fCGJB4/jx79f7eSQIvaL3
GrUj0Zm99Npe4rSwsEz6+9J6JPkrbz7c/K+5xML5IaCHz3hSJ0d9ARbrf/K+n1ZNFA99Uc182Zd9
mNZlkYm6SHDgWggktsOqNrTKJZqQ97Nt3VavQ9deoBvb38/f0xNAoMrxT9XK57Xxi0TZ7tzJZc+3
Jut4avgGVWtNlt/zu/gqp/cgHN/yv+L531P83Xc7DXvqfkHxP8gLZ1PsKNKRmGH9zqjmCFBPsbYX
KCMkXSdpHV45d/8e7odz4+t4p0/+aaId1XeqiWCLZnKwlvv2t6GIn6KduYiSatkiXnLh0Ph5YjGh
4NSjDugbwRWwCGXCyoBmuQK6IDs0R5Qfnv7YekmevJdI3rILp+OPNujTkGdGIerdqWVjtewJtXdA
ol352zC5FIk4L4vBWsFU/r9RzrmsTcjEwBeM0mf66NCHJeF02Rzv/gzJL4Y+ddzTqVyD3Ze69IL7
/eNi/TT02Ukcoqu0EwQmoFtqWnjIQS8N8CBH9MFeWC/fj8ivL+mcrZc46GzfYCQP6E6HpYFaUn9Z
CfJg5AsASxX3AQFfO4TRqrK3uCnQud12/QVDe/JKv5n5Ty98OgY+Ldum1VE7xVhEcf6riP+I6cK+
+NHSffr5p/E//fxoQT8T5/XpW6rqLsqfpHt06lR4l+6+P0Ry0KOCYnX8BZ4x7p1fR9KNn7eywaqZ
VoC7PC2bKak23Uam4eqoE/fKpjAEK5Bq0CbzfHH0n47Lz6OfzePI+nawSoweXPkrZA+oohBXODSb
MCvoRPEANKdN6h1K0EW9HULsyYVQ1nkVzX/bBqVkJz8Sl9YgPrNAAJHZhrWY6m7VZtYRNacZW/lp
m1VbZ0ZsFuWQXZgg5OzIFZRBDb0Y7PjJPIBchwY7yN0gNX02CUh/ze3Ah2VvnrqeirvmQd84v8Mh
1dfjs7ND3y9EyKBSuhuPlzq2gx8/wKexzxZa6MtIe6Rf9nVWJzNqgJttczNt8w8wP28RdvFS1BGt
Gf39q6JPPm5BPX0H9jN7XF8/PkZJQWN6J5PfjP5aP7TJFtCjxELdU/Z7z+iU7a+ba2fl0259/zju
grtLPuVPdufzzJ2sxadt0i8ydIzCzIGvvu92ag9ZjgsG57T+z3c6ykVRuQ6yJS6QZ/5j1Wo5y3aB
7Wby4BuuAD9qo41FiETl4WId1IjuT1e3AzUBUBuhqbeq6Uukh5i7+vfD/GR10CWHGwiqy9BncnY4
d2Sw57pwln1Rv4X8qOUF6/rd6uAlwV9FkQSqVsm5zyFR4Jd73I/2nUdRRNbvNRDi/36FH7L1aAFw
gGrEckf06dzBKJzWk+FY5vvosX4i4OChRJDK1UTJytnOaZCAxyez8fnfw/5g5jAsKICod7ftE739
60rxOSCArdPk+1XFs+VZ1cl2+OM9wKWCXO66Suat94zCf8BnAFWxbqYLN7sfDmeMH8CzwgaHmTkH
aVuKuWMPDNh+F0saXDlP1rV41e9T4mzj1/gwpuahvumAhG03PnVvyPWlBt7vRgZMAkD5vYig6to9
L1lDBVOeV06Q75kCmgNqCPONb90gQIaA5uhcuGL+F6b8umu+jna2a+yusmPjhzky1CaxjsVvKzkB
dZz1mPmr4g7cx5VYB+mUICyYPNwFKUturp9RtXhtU3UzbqeMpM5qWBMUBSwZJGnSf6+H7zsJqs8I
naHbGxW7KNj8uhxivojQCJbvua4TD63Ll2RXznsscKx8HeFswQFRKPNusuK9t7ZW/ku7No9V1j4O
z/Fjc23u9dq+4Zeikz94018HPTvMc4V2V6DT83171+0WEJqXTFORaHqprOIHS4FwCOBsQGFBOPT8
0IzGiqspwv0HAvPQr7pWmStuPVvA0v/7Q/20cWMCJU8Mhu/k/OfOfzLxuenGDrrg1l6BT3TgN8PW
3cl7c6hI4m3JNt/w63nvP3o7dsyvrf0lhub5iyKjeGoxRzNtDAAPWom/LhRbBcNUV661txCiY8W7
roZEQq2zcVtq6gsv+9NgcAIQpcO7IpR9NlhOZicwS8kOXbvVNzhdNootSaTRwrtcgCqcm4PTe30e
6myldHPToC1UsIOb51vo26Fbv7ZWdYtAHYO6XYkoAWGXrijnl8vzQc8cnWlmFSA9eL/m4RiVaXEI
tgLWFkv0z79XzTen7n9H8k7mHjlKVOh+/WwIRboaoktYD5A13Tu0Wsm0TJsdQroSTguUVrMmMSt1
jG8uyYF+24TnY5++8qcVG7S9V/boBtjHUCLq2UOwrMdxww7Fdqo+2AK6ZPH+79f9cV7hvqPqHPkc
tGF/HXE2Th62FubV7taOn9YTSchLaVgS5nfzNiz+ry7zf28Io4mMN2wojpWv4xkxOnIRWDxLIe/l
ZNJ60IndMoTVtu4jV/dO8cjyU19zbY6lvJVhRVuw2084LfQfVX+dpUj+PQXf/IqzZzrHyUh7aiDU
gTmIeYIA4zG/6g/icR5hJcTe7NEQcd1vT5K3ycUCxJ/2EigUSNfBQTrFVL9OB+9G3XNRARKHcspD
+VY957+qY78OKYMIy+KuWp5Ye/dxXlnbS2os53AwnF4Y+dPgZ9/eHut+jioMXkMTQGXTrjuq3wE1
VByKvc8pnPN5N2Tk/tq6GdDJdQkBcO6CY3zPQSXACTgQwz8+c8GNB/PYQ9T5wPRa9ceW3075jWNf
atu6NMzZhnb1ONt1j2Haj+FqoRes4bk78N9LAIKLRv1T2/Z/t6RPW5b4dqHhIMHwRsOvvGi2rBcX
Anr/hV8+u0SnMVwfTFOkEMDxOm/P4lA8wT174AdAKdfVKrpaUnXVHvzNwcqC9/Zg0NF4FafLoboF
DfaYI0qz2SDdgCSVPMTI6f/fN8yX5zk7AaSO0K8CouuhbZ6G6BV5wMQAlgd62a+ofpzbFIungYBw
897uRZ8MoK6qRx+xnX8/xw+b58tjnJ0JUVyEVuFgWiQAvDFK22P31rPA179yxbr0L4z2LX+Lr+Aj
wQLdHlB+fFz7v+7VRnF05ZmpOHADuShB7edOJ/OcgOYLHYFFoWi4yrzjlCHg8DHvSMrrxKB1g27+
/drfkjD/+yAI7wLGifDLf37PpyU3hnJ2eTAWh3i6d/xEu9cjg5BuMSV8I44Ifh78S1eA/7qxzpag
DxcKTPBTHTxiPl9f3p7QQTbFcwEE2T5c1RPa+VdNeFV6q+J20hs3Xnk1utAhJ/LOVirh0R73IRNd
+AbfguunV//8GKfd+OnVLaiyjSxYioPLfo92SyvUi+btUd3kwJ5Nu756cKq0gmIYGrQt//nfE//D
WYnOz1MNNfjhyLGd2cup4aBSsLA8iOA5Arg2B0bWzhPxaqC9VkCpT1cXeTrf/DrUJcC0oCXXQYT2
W7sQNI7qSsh6OqjEIEACei1tk4A62XAT0OUF//v1z82vOQVLmC7Jc5OIFKoyiJ9UqGNY4K38/U+b
aKELRUHxpk/idMTFiKYEzv2OpRUCZUBSQZ3n33N1HmzFVTnCVR15TwSmAuCyv36opYpF36ME9jBU
D4XFEig9+/zCRvhmek9jwMM/9eaD53TeQSg5H1huhunQh1UyAuMo0Lb679ewz9sUw9OLILZHYrSM
uniPs4/ed9YoY87nw0xfD7sh3dCXJl3eAJbYIOrp0D9T8lwkrwoz+OJlyXGlU7D5UddLjw9HEFKT
ZPv6sH2Dnkr6fJKiub+9dZP0aj/QXx8quRpXXhIkNwgN4QIr6eZUVHNtr/GvTfox0N8ffSYgACjp
SD+Co4eWLBf/+T6sfPxe2qzuo2SiUSK2MrlGkM0/IkS/3rvr5zH9pZPHvUyynv57Tr5tg7MZOXPh
ooagEnVmmJH10j74VkreJo2lSUAr2cb6QjzAPU3wF8vzdbjzvKQ1mLH3Qgy3O7weCE1F8mSS7eH9
dbu+O6SH47bJ8Oc+u7r6vd7/bdYvm/Tf7/ufAvG/nuDsbqWKqVSjjScIXru02Qd0+3pc/V2tbrI0
g81P7rMhWQfJOsk22fWePm32WZLcJFfJ+nca0UtL8ieL8GlBnmuXBrPnsXDB04ikzl5CehHSeuH7
nlPfBx4UZTxigA4yF6hXwCH30f+13oI+QxemxqLfLlm7846yuEWHKEn1C4TN/z3n333ys69+Zujb
KAItvMZDmOqGoDgXtc7OqYEugY8ORWX+buU7A34DmkQZan+QOhYavcGXnLtLk33mouohz5n28Bir
J41NfXg5moTQnUgO4LrQhwSbj2INvKxWdx3O//06u7la7++fXUp3j7fYge+XPv/3kxhwdUDdkW5A
YBl9485Xy5oPQzxXBRCNykF9zLZtH1uj0/q10M/gq5u2TBXZAwii58OYU9Ki2r5FM3+CRoS4vCRK
fs5HOZlHyFmeyOqoPATm9mxvhFZYjr61yMOLBX23tNuynU6ta3mcUh0lPmTgIH2Q2utmE20xQd0a
bNscxjIFATutVx/loXvUl8r+f5gjB7cK+Gmg76LI+L+Q6mc3obZ0a2veHgptUMSMDvoDDiOR5lVO
1rGTd5njs3ptz1OXgU3XvXnaibegE6trEUqZylnzlY6cItPxrNZja6wDCQOWLQW51C3y/aTEs3pg
5Z/Cq4hWna30yfGW0Dhle6jMr96FxLK6L6dLDd/fjehpEHypE9I2wFXl66Kpw5jXQ4xBglPU9gGN
9gvwNFESXKKGAR5w+llfzSXyC1gTgYvC19P6+DrWZBxTu401PcCrAfNEokRvgUgJdNa9ntm/mTeU
bwufJKEQ+EFLqmV1f+cZIrNrtCblUF6dld43I8ipaQEZmtdG1/b1PFvFh5EiOKnQjjGuxi56H2UF
d3yMTX5cEOp7avRYgdY1+sCSDM2AKsqhsQZgdpBUWY+Ww6a13S/6gQOd5tMy4BNEKHKJQhsfIovr
ecFaSvLJWPZW+oN8rocxAg/bbSY0ZI9e915PZfTUmJq72woQ2p4C4ghUsRPK5YnUbdsCE1YrM1d7
v2qBKUqAtiPlB3fDnKHHL8ohbYUS03ZcVsbztdkWfazmVSGi0UHLc9+Xf+be8uHMuW7TpaU/LPAk
ihmwnYB1y9wks3ALoGMq4QG8E/CgTmVblP61ZyKjtm2s0RBnVwV4ebnbAwkV+HLJ6byUqL4UQ+uS
bDiph1G3FpFaO0vQFxs8CspvLGa6945h9aBK2TOSIrsLeLskKImLQvxg0F+C7tlE+YRN7XdFsPNG
C2RzBaTGFl3O010tRYM+feNXey6DbkiHym5vJ0XY81Kq7k/jKYdQA7zuwSlF3KGKCfCkOnTiel0S
YqxEzl43pvY8+KlvBOhOrGpLoPSrSABE2I/N3wnYLzv1Q9PIFEpRNQ4ody7L1Vy4Isfdj/jbqlPO
3xrSI9Zae9pC/llbYJiYaFpWOjx97sntQz+JpOo4IGhWx9aQg1APeUjQj9R3PnppA0GCdagbO047
dOwvCNuK0aNdrInKTn0dB9meQN1jI6qj1lze43cZmTA0lxcr1VR5lyyzbG5NXtjlboEyIV6s4t26
GKvcpsYizrwJ67jbjROZT4LwNvsrAlNYW9cAPrktms5pVwbtJ2UyG+K/l6YJoSMyGhlnjuVKN2km
9D43LqAZlA9+Pm16qCf3SVO3xE5jT/A3o6L+LXYHdCWVVtuhQduf0FNjdNQ9Wa09ACEYLPhojHU9
NM4DpwEDIVoGlckKvNw08IYY4WpPNI9COCGBaEsMJL6l2sJNmzhg0PsaECYEQsue6TwPAIWUnPAP
H72S4JY0s7+uSm7b1LVCgyEJqqGiAp9kZWy0PaR9EaFc3l3sfr4aIf5sHUI0yEaH1kLzWmbrwiCM
4S+eQ5GOGX5PYxM/TDkJbkdM421Pungt8ZVmCjb49D6AkwgZtQJxcmqTBQm5wnTu0+IV5aOyQBdn
fsDzxJliBLT6geH9TY51loRTHzwTNYb4olBB/IsGCY2LUgO+IysL7P8OR6BI3A4NRSjh71rIMeWA
fAFdUsUyCVtp0Dg0jeLJ7kUnKALWzZ9JT9PWttRcgGDi850OeVxnVTSwmJ4a1jZjCb2GZERPDoMK
dE5oU3LYrj6qwherdnWzscteDgjGlvmSLrniGamb0zFvfOswlzYiECCs1o9V5at+P0SOxGyJwjqJ
6zjqXXZjDW5M3+NBiyWQEe18ZRcAexQO1GoNAdOpg0DcA8o7amRFcnQQgLvp48KGtnb/3W/yEVSK
kcd46SBQqEjMG/sxRA/jnCIOEfxpwg7O39IaaJhwUogHXajpdzXWgqNFtwwhVsJPH1XGBRKTYVmB
bDWCPHJaZLAKsdM1V1aOVpRE6ABWq3Okr7MlXIi7KdGs+aeHnlOI7q+c+Jlr16zYowq2BQVpzpHA
waVwTEbiChvSATM+xDDGY5DZdjn7UCCKR1yWvaWrKAFf8SWwO+OBkt6bIYmbmcSZnpgDEGHRRrd9
qeFoloL1Wx3w8omrOrTWYa/Vc6xdq9lGcWvWC5n6ag1Wm7ETfBNLrKRRcXTgPC7KWwi+MCe1WgWw
NbIx427qWXkKEqGfK2lkIA/tUptgvUxWdx9XwrpGXFjI+xG4HxDCSG9slAt6J00il6HXDqb/BVnp
cU5ce+n+tH0YdxniBMXvCbWp97MpWzdxhsi/BSy1q2mkw+Zh6SRSI241+T5Fa7GLJqZQkWEdwXNc
Mhn3CCsXbOrV1vPyFvCdiFV6bRUyGJKS1eahEci+b+ygt4J168/5cbJx3NBADHhpy1Phn6nVtTgu
fj10VEk0GtwTv0HKwnPzujpMbRUdqgCqR7BEoeGpa6Qj6BjVXZ86o8/mHZTkONSEiQ2FoHZ2tc40
62Jk1HM8PbWxPisaoIwJ01iWEnDDCYrLcDegtgUZW3/ZKV5DnMBrvAjEcqdjFbUdhJIpd5v2F6qh
wztTjPwXLm5jiVPaBiHYj4up2bdjXvcboazpVqBSs1zVBYEjJP3YILWzzFZGSA+1DIC3RlDReeRg
j4vI3zqsq6Ck5JQkfkK/yGIlEYMsTerrph+SyOqWV+YTTEKOiQakzRq93+5QWS7VQABAGLFSzopr
BHOT3Cb5tPXrBsIkyBEWBdz0fmb3iMXHIlV9C3jewAEkglkygbxis2Dh7VDEWEWVImFHh4oMoI+d
SrRT2HMflU4k5Bote1jcNI/b6iliAQFivZ0s1ElL1pVrr6s8nRHWsI/JF1OVqdIPj6gqOoVP3HAU
qRwt2SVtMNbYoAVKxtIcEdEmtUbj9NB9Di0CnWYXo6x7VqPowbHg10xNw7srfAtytIJyznet3Su+
gcCExdZTHg/BerBN9xAWkS7pkFctWdWBEvWOFYW1s3JWvevSl3ezP0Czp+MStQUBq/oii1k3AghW
G6/dxovnqb2x5hMigWmgIcACQPzTuM5gr0BfH26l1w3s3riibo5R1XL24Hed86g6EwF5jQRauws6
Zx5wms8gPqHVribFk+4mgpCulyPXBPcD5qab6nmE8A1cVTp3S4fqjq7qnw3Y4R/LICsNdoznjBuU
whYsgfce26u8qyUcPjiiKOdR7sBxVTbBsOqFXUDsBiTQzIR1VKH/uBv9DXMASL1bdOzwNKpqjQub
ANzjPp9ym6VkzkFuJ6EZU0Zy6e3DIVzKdGn7iq0X3hiUgYKEGG9xq8FN2J7EoH9bLA7ZfY49pBLL
Qm1YOvbRSOBmCThR8BaicJzvjTCDc63xVCYdwsl97rA6Xp08sKtVvuBvI++YujUF7plJjJreF9e2
Jk5ddNXctRZb3vyORDyDvJu6VUgfXpkhwoVlKKS4Z7lfggLaK3LnThEywadDF76ldKJ3RBX4K7Jd
83ynchGxlVashvvQNz5fEa6XivLe5qDlV4aVtNBDzRMDj+EAYa7pzZNDFCVj0dYx5LqKHBV3QYNv
2OAQcxOI8nn4VYepdw6BgXqlTN98KGnyxzoc7DarYRoldQs/goRxhKY9pJwaVmS5Cl2eDItCrnfW
A0BjjUtaWpQhuy5RcgTHhdTODc6QQCYimvUvM8PNSdp4wM1iLkbso0ksIOkrhllOorHgMS4hcpj/
2l1Y3toiX9Dx16m3GFbtJJI4wDBCGhFME7ga8bOj/QBOgBXoHv0F7nyIi5bjAkPcRWVOidOg6nh8
20+heqomO18L7SCtY8X+WiwkemaAc+8HSw+3UHzLcyq9HNph7tDYrzEnCN/wvi7xObrIA1jU98QG
YmshPqjpA74OGam7jNf9pK+cnlRDVvjQbEsmsgBDgmS/56Wt1zXjNaYITngRNYitS6DYkHKqK+uK
+bgdZ/4k6qfc6REJ5xF8/WSR0CRILD6hqa7tnGjKuknEYSYaw3HHqwGggjOSe0Xq94aYFDeaRcN/
X5AtQlQdrVwy5BWnVhnG9d95DDHnbss4YJllocr1UMZtB7OF4+eAO5hp1k3pq63PmkJsXGvwnNQh
TdXehijQVNiYOLPk2mPWUKZo+gbuJZSupJr0oL4MHuIphJ08DceV8NHIBAFICr34MEqMHUFlE2dn
8NJr7T+7XYlbR+WNkPC1orJGkUw3jNdW38QqGQMhfCQCUG+Hov9hauhsoESYGFYtmQ9LDd3nBll3
6Or4GjH4EboRSeC4/Y75aLtWvsJbxd5o9k5fqBielR1d1UU/oVwyQLVtskRWtSSCxBMyjkX4wpwC
6K5Wzz2qb6cZkH/f0/Fxco1XJbJmAbJTvS+CxGuVgHakPGE7kR6Z33IWSpK4QyzLlHfBYNDyUelb
I4T1TqI+RKAtHhQ4iF0jNQWgDizjAevJwFUtACzzG++2lWMXZV7bhG1SW2xiSaOc8GDx2C/o7CFb
kqBzG0mSuivgiY6oZf9okL8BDMIbvF2NX4P23eDLIxrNcHdXrlB/B2cU17bgTGdR1WBLloGOCirh
NTEqC+GGwMKHPhopSo1n8r1hviGEl82KODA0sCh1+ICVx++HkUcI2BHOrNSOJVDPUjvNcZoMazK5
oC0ZbCpMAH6GGW8U80iZsVoUuEINEYR2FkdISoJKjzQYe33dB8gwMLsEGRWO28Jwl50GUMOHkUDS
Ew0Jz50ryztQ9gMEmwq4w8QISPspZBQdqNWRGmpP2A3QsPNsTJZyKvG3VI0NHW2fwQzyIYrnLA4W
/jb37XLXFaM3p26OOAd+S1nuMLMNQLd2YK6Vj5srZj207mdHer9t4xqSkaYM0GxpCzdIHRQesMSG
dt4TrPWkUsFK0W3ykM9BGuFm9yuSuUcg9xaooyqWKchiS/JfM26riA31fucndQV3CDhfGR3RnauB
JZAzrK7TWEV8N/q9a9ZeITj4i4FP+mzs/QJyezDBG4V0KsrrGyPtxPEi9sv2vEFf4TJhbLiEPYKX
RWThuorqygXaBrmsTRbONrMz5gZiU43lHGZgfPG3Wg7qxiAozTdOLdx6U6u2ru6rmEkc1j1pDR0H
jUoSWSvFIGOlm2IV8aXz0sgINWw7WzUvACdHOBlbH6xmpaqFno7QMPEWUuEaDGFgTpnyKnuzyKkW
a0gDd+7K5vB3owJwXGpAjllweLg2BKct2z4GrITlnjRpj41jGzjXwnKw7yEeBaSdsRy+N43d9Du/
6XFhRJ8gkiSoko3h6yOKv0HvMV8AS7H7k6V00CpbcQ/UZN4pt0oCLEHE26cyx3Q5XjWkLZ+8iDYF
7gEpAsRP+HHTGh03CDtx5vfPS2TMRLu6MbiMWchXHpVFWoRhOsSkknhCi8eV69tTAY+qa6IUuhoh
GruwEhxqNx6zIWeB5oQkDEtIGzBcn2tYqNbRu6B0cpIaMsprN1ZxleByBGu3EO25dHSZV1I3ZCh6
Fy0zYZabRQC0onSNIk3okNgwfYWbjXYplns9GviS+tTZksxubtW0lQESCQizI3sf4XrylyzG+rXU
fmevAnjXHQ5N4bnQTUaLe6KDvouPFWdxjoi/CI9Vw8YYscLJ1vAuBV4DokrAkpiGOdFGur56je16
eXIsZ0bbx2BNH45aJtxl3N4Gu9wDsjrK5/wuri2s+NEROP9Cl+EY71FW8GyV0YD7hS8QA4sRt6qx
k/W8qiKY6CQGBQdWb0Gz5Qr36QoVYtJrg0MPyhfQ6LMMoRfiFLCxPRTgo0yWFgRD+Bz2LR3LiUS0
zAEBoXwKul9uq8HK4yVrvATXa0R7+Ngvv6Oxd9/17AYI32jfuR/quQWdrIVvBOaph81sQm5ckOaN
wBkau+ptEEGsaXDy8BEhbBQMeMvcU02G6TXtOhstATKWsGNjgctTrmbLwr1rCNHm4whzzMc5WrKI
TBVLoTXiukd7yqeOCpiDv7ISMUkGj5iDabSL+GBh2mfH9iWYsWTpDlFUmyKdDeI0ScGBdj3EQgR8
E4RDa6+ceXSdVWkNSApzoTQ2mZ27wwoJnxFAEv8EgBNOQ1hqDbZbbgbY9pvYL6WVOkWAABNCSWFB
68U3xdGfrbLYjW6pWdLaNjAqzQixIyhZRYVH57rv3lze2VXqV0RFWeygKpRWtioiADY950+Ebld8
m0XUA3jtjedki8vahg6NMz5HQzhcK6jX4hQAab+nDqubV6u3Ynivbe8D5a0l9D01L6HyNNpV8DL6
pzjkhHLIrYktM24rQ3hNq9l2TWbp3t/EiObMqUJvgJ1opuxN2OMCksWxVMVaz0pFCfI/MWwps6Lr
urOgh1RzeFUmGSaYhhRygy6aRGcc2NaM+EzPGnlXKyERNx5NEK7LDmhPWsKxipJhjqYGMX/joksH
/U+QLCm9KKe2YgQRZoX06iquG4SHa9zLONQfAS0EYtoSKSo6FWJ6Dfd2rVeHzYax09WiFhO2WI4j
AhXvCGiiaC5UTUftegrrtNfO9FpilRlIlksBp7eKCgQ+Y16l4+CUV1YfKAsVM5aLIAwmEeR2gRMQ
bpZX7SAKg1DOhGDpNejqkDmPcWvbNJCQb6FYOZERAXBl9h3vCR7B71FVAJIEGD2LKd4iHsEGspk8
Iagj5tQGERMOk0bnJ1yZ2kD3Ej2XHVT84LUhUtRFH3YRg8RumaEla6cKcbSWM+r9U5A8iN7AEVGG
2lijbwM+F7yC2ePhOpzdkr/0bpP/hkc2c8rLqYDYZ1VXTrsxkw1l97AmyroqbV2Pq2XAPxKkk5CI
i9y+doD4QWzqBL2JEBaa+zlMUeIfNStft8G9qG1xNTIZoNe48mofYpVolH1iwySqW0sOzCbJuJDC
SaIyhhTMJFBFXU/TPCNv1efQ4EVUhSK+4voJkWZY0kbk4NqGCBG/zMUED8mYcryDSnf+4vPFf6vz
ctEvQsPNvGlxhPgPDg7tebvkwuY3eMoJUmGk9XG0AVbn7IifO/nraJoFH0zX1d6uRjVQHUtmKPbX
AMKZG9ZQ7wEu5FeD7iksBk9HD/UYoWcgJ4OCc0KmXN/PlRhh1pQCaheu0cyikcrOKBAUojZAHD4n
kWeOoze1ZsucztigXZn/oei8lmPFtTD8RFSRw23T0Tl72zeUdxiiBAiQBE8/X1+eUDPtbpDW+mM8
ytdudTx+i0HH9WPbNI2zjxhz+aVVX790XV8jxWJb0n872cwpADmMAWs+Sg8R36lA0hxUVJsrjkVR
OVnOvWeIGFl0VC43c+MkPge2rJy9w7RqbsgI8d5Bx+f7MWGBO7VMEbSXKd1E9+tm1O+yS9WKK1yG
80PQuUQlBNUqQLDZFlm9sz6FquefJC6i1Xo8z7G13X6ZEqtvNJQVx/Q1ZILJzVvuxaTW4WNa464G
eehjPLwg8Ng/pyE8d3ZxxXnWPSLlXZTauTih7m29w9gUKWF+JCZUFNZs/FyLdtwvZt242TVp6xL3
kYoIUsgLtutnopA9N4NLzoroDR9vEXFyC2A3TQcm04g0dLnE0y70FBIvxwfyyNtZx8OLYkfqDnXK
ObqnqqcYj+Rkl8UJk0jwHiZMKXxtae3s67lbvysKTpkhl6Eo9GFDSEbbrNFdc5mzKZS31kuXeF81
lOft43YW9afZOBIvTcF4U4DxrV7l7bgm5uhf4MYu0rrNiy9zGc7xLuuD9Aurr/dLONOw/q3nMin+
gNTZ5JnrNWAJWeVVnqgEQ1Ll0S8V9n0CgVV3TLESpIbRvnLOUxj2AF2q6gk5LYC2YAVQLK4WcEyF
2XbmpFJuvmWUjPyndL+JWyeqhDlWQyIf6TYf0cY5W8CUpqaNWMFK+V1ej4PcXlrmkA+nYcDL1zju
3mDSoXKIbe1X5yarM51+Dp1PHNK4MUtspGN1l3Xj58mH1BXDvpzcPjnFwvTRY2a8mkCRoZ1+e3UQ
I8tdTdfuBnq94nNKuPFjYqYm3q3T7B3ihurhwq+lfxgKRr5D0Ivt1vauindlkaGRDCl6/OtXrZvc
635cXLAogDCG1NjGOQfOVBEEr5V6iXrfwnP0wsVl2bQMu2UrQiBpmwoQzjmtWEV8rBVaiu3ij2nz
Vl2Trg+dE6MBXTSdG+PSry+a6bq+oGsAXpDcjfFuGHo2oqpw/Q++zPSJDcPet7OJv3XGj7Xrw0qf
knor0l0Si+lri7I52ImoY+SqxjgoeQqSEaX+UM8ApEbFzx44pgAviBOsH+OY2h0gwEq1gYmdtxbI
3dkh5Sw47iUNBKQvlqzP2bBSWgGLESo+TY8lJeGO5i0a/fWQcFq/mXWQPwr47qnRM3OY46o+D+mu
vNQd2NNhWNn0cq+d+Ux12KmROkHt/ieFF8y7cBi9X13l9D+l3zrLbtBWvIQMWOF+Yem2h8lX6tkQ
QUK9F/V5n0snGdWGVEaHrVpHShyvAyb8Rdx+VPHGUi7iCqon9qvio+0oDKjlFaifWbwPFuVDzSw7
NmZfWV2bvW67OON9CNVrBhENRjXXK3JCgBSZT9WQ/Vor5JWXjuH/YcNJ+FrWGg6v8EbKmgqj18fO
UUDQ3lrpn7JIGPerukO94YGc3UyyaeOj8WRzKSZDSDAuqY2gCqBMfkcWeZ5RJ8zOUEARA00j4qcV
DOCDyyH4g9gHZiiFEodjK7bwzWm43dmYluEj4IskEF5wp+8cJWhmiGTt/8TLlD5M3TjAYHjj2OZO
OmsOscBXH3PmFs9eSAhDOm/Z25oWrQu1o0mk9moF0N8tHYidrT31jLctag6cjkwloiyjz8U3VX0a
E7LfqzBy6eSBh7qzRtLH5bQrnbo2m2Fn+rDRKo+ZAC82C0VP4mU2/y0TOJAd4Kd4j0tPAoQBGr6Q
ByHNAf3/lOVtv7pk23nVFORRxxDNDqELfulqDW4Sct+a3Whr/adyJWZKLmWAWi8yozkzQ+oQkB4+
O8cyLyDNhtA2x2Eq3KexGN1kZyw4V572lt93CV0zn9RAZw+l7BiDrPEFXLLu7Huri+Y/M2SjzEs5
J7BIzRy/SUf2ATltQf8B5U9FdWbYgXM5dWl/4q/2H8oqrLfdZOrs1ARMDHAQBe5nUdcvatz86TK2
Mw9VSPVRz5JI9Bsv+dqfh7GhPZqelva1GqdN0LiZWXmIFpKicjdY0z9bE+A+W0RhXlAJtE+Cj/m4
lJHhiZiurAZL8fyrd+b+DmCg/LvqamJ1ZGr7mcdguxetD4STrvGN8K4GFj1n0WtQVRG2DdnF/0m7
+dlBN0ssX20A1cYzuA6XZeaxUm7of7JbXCFznSA006Xsb8el6iYAN39iHnL9S9WtRXKYgmhFjha3
1U/W2fmZojr+1JlteT2CT9oityawP04opTyuixp+IZVg6knLqI73jJUOAeLgATfGX8nVNKYk6F+6
NSU6rVjNcGwYeV+TKtjGL3SnCzU2KuoncQochLS5SJzx6NhSjbfLlME0x8F6fcqaUW/n2PhVeIav
8CvocleIyzJoisdsbKnzqGZn889Nl4nPhlctBKlVUfAbLHb23nHWBuqL2bJEYmGI8oH/Dqqj7zS9
l3Nwe18A8DI+zXaq3UPXm5kvUNnYYY3iXw2Yn6AwWxaP+AZ00HP05KILYBysi2G8iTYm2b0PI/wV
S6jxfcEZ5R5k14ZIJqD30ZOzfdRn9rLC5Kk1RXbctpl4prAFnjpljdeNmMzWEZAiMf2/NIOAAnlr
5o+EpSzlaY/5IjXqxTbnhZj/dGkqBArxDU9TthjHuxmZ7dUxEAsg+E40o3yXJSTNn5T/Obkdatep
czVQOnqgwC1doCNKEew3uuScerdCfSR7tfEPvONMC7PboZgaesHAzzlPiuQpWuPwv2Vc3eIwp97g
7cq1Tr5TOi/AItzFhQ2GiT/GUeOYc1NhFkETzUKKosklB3mdQk3Nppp7IAOqTZ3pEBnLIWsd4Mkj
HuV4OvDYgQrAVYeI6bZV4qrXDi+qXB3xFPRtXT9OUQ82GoOeoIQIkdjcMLeGpITVfUFqax0iIyq4
ckXeRWEt80D5K5PrmEavrpdtNFANK6tkNI0tvL1IRsOyl1VAaYHbdkdkMFjl1xDdEaxnIqHqltR7
b33vynN0BO1c7GqKZNenOvY4t7NozrsqY/lZmOjTnZMAkZoMjjcHjk9/8x5bRCPDMsNI2nkq90SV
pOu73ypu/FSY2TmgnxqaG1W7DQ/mVkGLaWQU8UHHbK05B2qyYJUq12BPeHrNF7Q2ot+3wg/sY2km
D4ZXwc9tB8efmu2wDGKtnqwqY6KNJhiopyhA/VdxnupkeTKgaWYvo36rbvpBi/ZRxW7lnnTY+eaS
KQNcL6bGdZ7QVdnqXMddlrBuWnmfTn05M4Q7mW7eAfBazaIzqP4lUGvtrjA+4VC/eUXUZpe0TyBd
ls6JIr5hYObPshq88SQ9AUafba55C1jP4l1F1P41gbeaur1dM7OesqJPwO8aBwt67wz2L4Ix4DD6
hBN9ROtHJR5oZdAf23ZLp2OxQrb24Wp+68BZlqPnFLLfyz5dbe5sivYNE/ao9FY+FwQL292TqPRS
njUprtxP0hT2FvXdTK9ECjObV5EGjnCBoEAuhZFZvly7GHPmD4MZSfiY5cS8gcimsxqGl1JUIPVc
tGY7eG2EeWKss6uwyDXxemrHdP5iyymfE1vCh/hJPfn5hI5hBPkgg+swt1LfK3j+7SicsSxJUmCw
+NXoZMamVw9pceRHRg0nO9hfytOGct4PZugzVBX+lgF9yGK8yxpqmHd0RJnmUNueh0nMgUVZpsbe
/urQK1Ifp/xJf2z8lf3zVCDPOyyRCKoXvcCe/ypTpw1RohWkeEde3zFz207oR4V34H6kpWn+9PxN
D4QuxSNvm+byzYuxJkG29CbybIeSgNJsV9AOV78KAUOTFyEeA2BgyF1ArWor7lfZh9BFSdJWO3iM
WF4QTNrwRk5obQ8A1rU9DkuGIVQPmfWOTKhpfADEkfgM+MmLy1qX6tGBxOrPK56W5nXJALM+3HSo
/BvJ1VP9XWSSzrfeind51yRuZM+raeM7r0/m6lQWVmy5rFaPqNIYIcp9YTuM2kgrCaxatg10rnLS
jX0bUqF+d9wkmKhtSPrsYc6cdPkKh6Dh6QpL499szDmkvhahUrnijxX7bTYNdCSCkYVwqM7j1mqL
JL0jYinJTouFXzx33Zy1YKUx01w+T7w/J5jgadkFwg+9I1mWzXoYg6jIeMrmBEFGNIXVjUwNT6VB
ZGVPY+/G8p83uluNXitA6DYPWSbgxKbeOu9pSA3joVmcojmh0rDt3om0NzxyKndPg/C4BnsvGcxT
x5+XnaWyXfEh6WzULy4h73x0rqvivjUF460VuvzjOZiz77w24WSOwaidW9hDugo68F6SGobKa/4a
G/s0P0x9oA6l7UPYU3D44tLUAAMoNjYLI8XBbbvDZk3nUUKWRvObA6UzX2kb+D7mzRRNIiB1UV0W
6jH/gEQY6ewQ3QTrXqq1iHcaDq+7LDABsMmZUP7RkZljjpEbkcO++k1a3sROP/uniNLlt0QW9XZ2
1savTlrDf+8mFRZ/2rhEnrNgPe9gSbi2+x1YDMAukheWDfbjBa9V4gzLHmYcSb6j55jrI+OyRpym
/KuUZErms9MvjrrlNUfIkG4ibH/Ljn1st/qjFx1Mpv14H+olAiby/CEmO83K5jbuE32bjQ0r4Do7
ZDPN4RZa+hAbKl9c2trro7O2CEaCqA/D3J8iZL/cklyr7rCyFqiCWXpsYWFPPQJkuxMMPWrn6nR2
9kJKkq+XwkeAVwP6QGMg0MJmk0F9Hho5xs1X28/utwxHPYI5KHR46C4ytVMmSb5giEPqq9Lee2U/
IuhoHZuQo6+ZxvoB0kSYk5VQPZdGBtd3eXYt734jbAxtFVuuaRXGYz62SlFSubnuzOKGDfzGKR2f
h2CLALf9qG223RBe9yu1+MGKbkV66UXiAljPztY3ULKiZCBzwii4ThATuyge7CjbywLZBGtgl5JJ
tGwlHZTDNP0neursyrhp4oOAW3ne+hi0Jlukixe4SLYPTg7sRiN76HOQQYaexmKy78apcPlnvZxe
APSHxywd64IVaFpfa1I9zKkepdqOHcv9hppwDP5JnqZoB8zDZFN7wRpCmW4x5GJsPNRFWTr/FznT
Gp7LePH44wn+aEGH1prwjiRyfiBR5hrV3RC/TCtMW75kjRJ5IWcUZap09T1BGZoIFiYU7+ytWUZg
4byu9Gbaufp068z/YjsbHrRA6L1bTOa2uUZy7J0VtNtfxw+bAfV4LFTuUrZd7uFdJ4yFSTPek3Rc
4q6qGkQ+K8TBe4IQsD8nKxqh3wq4e0EamPDYIiIX9Q0wRTgSfym0u1tsn6IqK3nmD2jGzMwE6PPA
tWp0QRem2P5LdLfRLki9q3OcS42qwtI0v51Qkrl3mren3cssMoyw/BYwT1HA8Kqm2j+RApohDZCp
8A8yAFvbL0h2uWfCYK3PhdurHvihneVJ9jUBgLyu2KuTeG6AdNLKvWxB6nBvJkGnyWxIo1vXzdAp
qoE2Eu4CLi0UBrYqj/HSpH6ufYYOXrBJDofZ9ZEj2hgClxXrqh+M/cXiT+vRLcEqGG+lvqPgAS/0
ysLDbOTa8yQa/VAhF5dAcUwQJGI1xGEooGVzYDRuzk6WecM9FHr2lsH/d4ckXBzE8pOIo3xxui24
NMhR7Q3MAW+DsyGrPojaMAuYYJToWBtgoTyuy5H2wCGx72nMfpSDclJQa+IODr+dMlUfVCxCL3c3
7cLyiWV8UQ2dmrsoSeWXiaMBSe2qi/jsLymfWdnpIZjb9F/UN84rkpzkSRcKrcEwofa74cOAf9nG
77p8iI1Gcj6mBDqxBqx/5mSM5C+rBnfYJXL1p10bN2X0BFkRVKTpCUf40Cxl6PmXDo6Oxw5y2UOK
j9b4oNwp2t6rFPh2BwJVk0s9B0SdtuGwdMcp3qIHj18ny/tI1ePdVUvzAyQuulxsYz3lgezLl6JR
TPSCJ+sGooRnP4jYKY+ynqbXiqYeql9WyMTTPJcOaOfkFr8477f0yAi6FXtRDEBzauINz5NNtu69
TIL1HGxTidZ2nSWjdj0DL/OXt86vJNkUm2db45zRJgiL7xkm6HxtkogQavAIr6fIFRNCf9XaV8cJ
5zXXKZDHt5wDxb4yjKTwEWbreETwcxIDZbTrsyhWicYrVpRQJAPmkmPg+creCI64N3iY9I+KUDde
unRavkc0FNV+jELeLh99sTnXKhH4pJNp1c89XUX0S1XrVH0moanMke9WcgzOgfOhpzGJD03JOZyP
3RzZG9OXhUrQdoTBncHSoRFjqQCfYx0l2Q4UYdPHpC2y+Kjrtr/CMm32nQxe+lsuvh1QAcvgzRFq
+hWODhWXNDGtzUHGxbLmS72lz9PQNty3nDTq2MWN5+BiLwmaQsAxQM/KtA2KBwSZ9bSfdUpeGWNH
NL7CpsQE7fUMonliYnLl3WEA0Z5X4X4voa6emqkK6NAKVqDGrmNde/CzjW7poawtahjjjESMyzn1
91e7xwiCYdWHb6Q/5uhDijdDO9aAALauS64EDrIDm7G4FcmccqmFJSg0cxUuDODk7lO6w/yX+bm1
932rwGwSo5f04Ci/ry41v8K/ORra9jt08YSASXHy7PViQCsCpbhCs4EC4v0UldV8iKupbH/4ASuk
2Wyoy97igycCl9tY7OMgbH8GrsdH17j2Gw1uG+XpFqFfGj0dTfk2ufHPYoMxOs6cnDWLYTw67157
tcpBPXNLy77I1t8BHobHdkBr9lupxjqXCVW0u0evV4+3DeGC2+tWQmXmddyAKsDyggcfcNKI7gKa
XEx/GYNC9zinsfVvWmvl8Oh4SnGu2c0EOx0Y+JFIqcBD6eAVbXA7r9FU7BEILjEhObMOX6LBhmR7
NBwC5417gQaO0tRo8QZfVye1TaY9VuE0dudoKkVyo7minQsYMQQo1bDw8LEXzt6e27Fyj6UfwY+X
LGNgHmk5v9RTxrbuRuH4YaohXndDnML4emimXuNsrr09l2FHcqqPtx1pRQUdOot05HDf4uFhWGlc
Z5xSoT4iwfb41MWKLJ4qDovAbgs4NCDDtTyNyunDOx7HpDzYmT0+Lz2A8N2I0yI8cQ5uSy4w0Trn
zPVQ8c2owvh624Emddc43yQ5jK+dmtXynE1dEB564xa/4wnFSd1FXbE3sqj+ljYsgl05B3V9b5PV
AZDBl1Xd+eQi/wbZyH7rPmEFbq0bpS8d276L1ARFW3tqocuQGMMULq8FJiikGJWYGD+jyPIubknh
Hqd6XquLiZD/ck65ldm7KhjXY2emtLhz3cLn5jKpPzzRkVJRuq6mq36viZMp/Q4ddgUe0m79NP3c
eifPUwje02LIvDsdb7A/Vm5rcF+ECGCOXuJvDBqe5+tkOEhMFuOCwqdD4AYKJu1QnaJ6jQYEDb03
gAeEUULEY7Ot/JscRMZSZKFz73nAsiVvrxfhRYaIHt4ElKM8CgCBLR+nwudsyET7t+Z5q/IUtnn4
UFFSkyKAEYK1w21M8JO0wYQNKAsM5jUq3ifiK6ZqA3lmCjNGq98DDNi/bA0lHkKfXMMXx66yrHaD
k3YAGMOq3tpmdjPGb8d3+tvZbVsOp64cPhWeN2gj7fZf22D1m3LXJXjJbEkTVD8s8pevxBLmWszG
3UW0xMa/KBYY0IzW6Hh3fmUFj95mRkDEhjHKz42N1vQYpORg4NJJtv5o18ne+qFi8UGgtlWPBozK
Y1muwWYWQoj7P+GwARnPaT/Tq45vIxCHyaTbx1pl6ZPApqSYlP0muXcBKgVdz8Vc3mm/atID+q26
vQ9dJctnG8gtUAxOWS3QMDBYrUgne5s+r4ib9TuUuPc1uXBDByI8nO5QzahcOKCrhCsWZMHsSrkQ
GyK9qHojbK7VZ+2hr4bgsVY8BoV/ddpguTOsflRlHIrO4b4ouqr5A6XuAuwhF1iyp1iRFffapeRF
5jyD3CwIq9OveWrEW5vA7uChEQJAls3VO05tFvMcFdXs50hg5ztIX/bWqQ/FA8rnq7PaTr7Z+d4a
fanE3cQTzCdzkyVnudwn3iS+QawC7i9YSFQ/S9TjmfCA3HXcUIocbXWMW0Jepc1u7Zn0DiUCJFu3
JBO6KNavLi/bus24kQdY/yLif/0P4LcsLzH4UX+sY0RKzBtI7Dm/Zm/c4/v0xH1B7aV3qJl1kb+k
nUYO2bmBMI8ls2J9MUmzLSfXleq7gbcmeXULVs3G7+l6lzTV+M9GNv6u3HHggJBekzc6bZ/6wqS/
PEwg34nTKCSIJWbnvZekU7SXS487VHl9+63M4ni3deThkEDEXuuDX2bTpTVzRF0xKrnoLphNvfxq
VLQUO17ehEoPaFS1T+IabfMSOuh+hywgkL+RXQALPtr0k4Ga/tAYOwIhT0WJIw2tP0rIrFgtv1Cy
FPbq1lirHV89k5Zu52jMcX/PLuN5RP3mMAnPfC1TADBI6b0tz2k4hFhGs6vnDhqJUT53II8q7I+r
8HHGpeo5Ujq4B6eYF9DVbv4jbZrgtInAQAGaMNBs/5iU7IeFZluO5TAwiB7LBOWs3LFFmb0fVx0h
b2x2rN1ha5c8rQvaJ6axl/6+qBQGCxlW4rXP4mpANCJilc+6GUnt97TTo9Qo5DO2TR62zNfuDSN6
ke5dZ6xeKTgIndvNF57aN3Yp1ocprgRTrxqycJ8B75cMXzFnFS8Fsg6lvPmTJq0pzpcErq8gqUbD
zaX2s6iXynxudgOGVn5cL4i6ro+pKdvwH0ANv0OD87I4uxScMnXzWvMr2S3wc2jDiF8y1JSKhGiy
9skYOkRtmCu0UWzXIWksA4y6UwafiZS+dm/XOsPZ7os6fBvLcaS+MfWR4MRlOYGklY6z0Ee0LG9Q
vhI1Tof7AOS/Lop94itzSztMAyDKN/nIXt4+xnOBmQgMqhd51C9mOdCc7erdMl1N0pHjQubWGD3D
HYSmfwsqsnzr1tNmZ3Wz3gvWvZqrryjsSeqrWBP+2X22Ll/Kg57hKi4QanogI3CSf5DNDyzoUSQf
+AIbCz6HqhUCpA7U0cvaHoZBhx7WIgSNuCP6TT1NzjJ0+7Lr2fWdjA9xiEKV/gTBgtEAEBT9uQj9
hSG8JHuW4s4NyzevgxjRJVxFncYRLI5uKl3cu8gDcwDN7DNOsvi3dJue/wye/Tl3rnvHAltveQ/f
9FEWDMt5aLYe08BStM8T9jVvl6JXBN8FltshJAdZ4VJC7TsAMP/h9B3LIxp6zIL8JDY42rqw3i4K
upX3vcxIAmdOWpL7enPnp7J21qfK96S7h5wW4ykWmf1PjHhRdk00wxymLKfvMBjDO+Yjrqk06Nro
7E3o728VnOUf0Rb4FbY20NGhiqv2hVRVzbI/BstDNEDQX4UAC3THNIrX0KrOPxCShmay3GxzU1DT
hhdPusS6xEOUsPZ7QSElR3A9ZPecwQ6yryLyU1QEnlMP3yFKJAJw8PdMzU+NFhKpIk+EuPFCZzR7
FUUZlpGSuoVn12UDfwpHmaobzi79H6ED4XjHirVUp1FE8tNSghah7Gr66a0Zwt451rJLH2qQSe7W
2uWH5Q9BTqddQBGSBAJECEMTQuWxoM7hrYcbcsTo1NnQHIQEw/zYRFQ+GQuldwfI6b60btqp2yaL
wbPnYAjqB5NMkbotZHCVZC+ZVx06y9yOBand/mAghjliw2GkYQGEcoYiLr/SiamJ/0cR/RckILr8
ulVPKyL/GkjdGbnhWW0mzXLZ+cUj2VL1ctA2m56NQ4nyJYIn9n4VqgjewrmZfrbQMyMKpWWodmE3
sKwiVcjmBOmEaJ1qt7QZNYRJUsTrRbmdu93ig+nTZ5zV62sgW6QQthlx3V9HsvlmGpLK8jN2GPzw
ecCj2a5JnX0zqBHpZG2C4uC7gssCCVVxhiTQ77Mvg09Al4baoGVuyFWf4jTNy6pU31uaBsi7tbu6
O+we9Y/asvkrk63DC2hDjCgW2elfnwkJAnECwckRRlv9aZx2gcRbOBWPcD5BeDd5lo0YN9F812F7
xRyXlRxHrO/tPlt7G+7KVCCW1kAQPXfCBjm4BKGLX4JwzPgYukz4z5kxWfaU4BdC35eY8sUBL9SP
NjYZ2QwBS40Eb3eQ2mLlLEilciRyGoE9dc7dsVfBOQwqNGgt20SyX6H0snwMy+lNtpHGObdgEILz
TYqDDgM3vIxTP0DWVIn6GpQzTSctOlys1bJ0e0/VcczpXcgRXT51goxb7tegNxcmWg49UGsTiLMH
0ns1sClxAJOIJt4fu4lcNz4b3BL61dl0HBY3OOELlO1165hfTDuC1CVorvqhRToz/2OBk2RodAXZ
QDvQ0S7hXq/WhwH/wIfxZ2SzcmaW2AW+b8bXNcxClHwbalI+bhp1H8ykS30h2kv/bSusSTukSiPn
w5AEX5F01ofWXXkI+7of2qMel+HdNla8JnW3AUaYcf1euKz/agQq8dUitTzJqnaGPRHdq4+u30XP
m6Q2eo2KFfVgpNLgs6uG61GwJoXIsdvJjt+DUQ8FIKrKXT3OBOnMIYKwfcbnTHYrZ9FHRNQEWitV
lx9zUbX1a4CSC+afc7V7HX1bvbcitSsqxXl5AhdWA4/iho1mKd1Un6GCgOCjchbR0fUw6u4GoMd/
ycqcuZ+CrXmY1wJvLl6zCa0Lpri3jgi6AnWuT3ILTaMr9pq17r7nbUixWhoHoSpX44/L6632yEfl
dwLyTvgULkS9x8ZBgoE0bpJDTptPAuLWEBdi0zwS15/RvZe6jnuaGTHvUUVUn+iQ0NJHw9aQrkpy
xyfmLq2OJBSX46lA71QiEZ/a8WfjHmcGc9vglQ0zrXIRSFT9bj2pZ1Qntr5BsVTyX8fGyktMtkx/
t3ViOY+bUjwlkEk1z24YI4GGEvgkuJ+fIJlm/dBuffitfOSmu4TqYzJ0lQHkdjKsPEiJYvRSgMLT
W8h6/gePh5hPolDef8R2jP7BUv1EKRDsPKWZurz+Gotfo60n02xb4PbcLcImMgxQu+Pg90GetMNK
ejp/gPOQqK3/ABqD9CkLIz85dOWDZSZwcxDalGlpqpdry31V/+EEWLwddjCb3a3kVUAV+012A1Ic
RGdEsKJ9CckD0PyZPTigWuaUMTFrzX0SosviyBsIEa1HRqpd3XYcOLqLpvhdE8tW/WBYKauTjHVz
h3AqyEAWCTbioUWVMQBV2jOwyjiep2ohUCFqkE/msd9QqbWGbuLn25AYXAGRzP5etVX3Gv7APW1T
aiIG9nFVt1cU+acmqqJFnJAE723kZ6Dm1lTpY++ZaXyBp8JdJtJrqIFTt5566AI5t4clkdGvuSlX
MoeZzh4LOCdmeSRPvwZvxc6ifblBlzv1Kmk4XlmRM91qsP++7CSY0VW1Af7Og8CrMGJudLVi3k/G
1XuQ01Y+EtzT3C1ejAN7xwGn2leBYS97iBMjPaa0ucHznbuh63juAxksrBHHvhmjIkXUu0TT701Q
x6f24LYIZXciDRNjj9S9amd5Rojvjd5Tui44q05e5dcCNw9OQFG+ZCvZCuNtGqAJZlNk3wrKQ4yX
PkqwpuALry+U+aUOtc2R1znMqf+Tdl69sSNJlP5FBOjNa5EsJ5WTdF2/ENfSe1v89ftRs5guUbXi
TvfLTAONVlQyMyPDnHOiCsrveqGPIhkgeCcnDrsCSnqmG9469Jiekzl5JcuokkYm0TcCUJ2Y/Slq
vwSTSb+67w9CbqnWM+j00XTlvO+JvMQQAQUlbwxv1SrS9beCdEu+Hz0CDpoLapG99KGXFvsAT6g5
LcMn/rLQbhLPNZ38iaeNkzd/CV3a+2fZuFr0bEw5thCoHMKk3cVCaoybTOkZ/zwpiVBy6f3U/z5e
9SrdXYs+ULYN1U7/YPVof+4R/cNnyvUYpE4vRsbw3HCnmUOcGboOKwMthM9lK0fjQ23GmneAWwTT
SiZBhb9FNxQYhMTtb+QVUDwIWauM26URt0Iecal8VMITxRNIO0NM63YvoLA5rETUX7g9I+oEyBgl
wHL8xrryZ2midysy734q8ZWMw+zTDDCcJUlnNHxjMPXtII2QiC0aBCAuok9aV+nfZegzvBdFbz1J
xZgxz1im2HmltQhNKEkjIhvenYxE3PK0VWx417PqaWp3ojXFG8aNVD/ViskETp87fuyErkPqgO22
9oJWWT+HoPR/xHyA0Q2AhIsUGqjsuG2l1z/ToCd87NWQEqiR0j/ylJ6/GXpjD2dOlcdvxegL3laO
C6Ha0r4bPneZ0a8zXZfrTVN7Q3fMhgrRFRM8wXNnUeIDNgEHeDt4BXxTxH96zooRI37acQKPY84L
+xAYQH+ATeId0AuKPJdGd7Ud07Ep3bwp86fr9fW9U6ThU6nQhHMqOaCLCXUm0+0Au4Yd9JY0UCPX
YlgmZasOWy+Pgy/IjYRkDW1qPUJkReukV5PcTVRJM1YgLUCphhow9BWl2zbf4t4LfJbaofszBsGF
YpdUrUjbKdTVIhnYVLiSFLeGg/lMC5/WtFImwukaBJRsKz+FtO51Vvun7/WG9JQLVLgReApSdSrF
OeVBGGlHH3Koh+RDLrW7gRrKgzk2gKYHRrQzPxX1HvmhVQoTmLVfg50Qac2WXKh0iNxAKWqW5nvN
+CgblEGhpVdeZ/c1VWl0RaSRhKRGfficVMoQbszaDCaCVlmKj3IHr4DWgUDdrqiGbnDElIzLJv8V
wU5cI7BYRl5DJfE7JBboyEUrv5aV3JFjv/8NdJ7czwNwikZmYLTqJq8NHwoJ7/UmR1l0dBEH056C
ErUEB82O7iL2Ji3u1vNInMDncc4S8G6fGq9UaRZbde0YKrVmoHNidUH6JaSeBWWhejTQGft8zfvB
O+YMnf1iitfKiWW57b5dFVre1NGvVkTcS7+e+02fFqIseqDgG6vOWtHWETMblVCkXaSIUqQL5gSM
q4K4AIALUjMJrmalfSmmtMfxNGSC+cV6ke4sdfQ+VaIB35nGrfZsFOLVgVTencquStYjQFcfHL3e
/IK+D3YHZgj1d2T6SDZGyr6iSxYvnhCasSamMn3SFRXIGK465G3JFeA3IdoBDhkMIZgJaKXFSKNd
TqvkS5z2ifdgJokwgPFORCeNdIQCLMnkn61CQ+Ss1/rxUJK0/8yhGUBSF/roKRgrTYZEBy1mBQK5
VehTgi1eRxIdfs6ZVT/kouTJDD6xquypUH3qKJmY1X8yqSt+5JSG+QVVZpKkUzG4/ui0tDJc0yqH
U0ppq1+FmadYv3VRoIWk0Jvf+FJsMb3pKjXPyEfoBZxxMyUraoosBSlQKvtBreih1JkW+Ltcr83R
sWhBFa7ZyozVMUHdP0iTxJB7zYPuhGPtYpdGEyg0CXcgbKbBbcqxSNtr/wATAMJEj/aItCtDuGEW
STU4QLGuf+iGYQ2PMEYs/Uz92lLhxULpMAYLKalOSLhysAwDIdrqaQsJLFSN4DuMgQhEcG31zSnw
B70+KO0w4dI6KTyMw1AUJ3Te5f4gdt5AwwQqSxivwTGYHNw+hhIowf79GVID/m7BuTiDGwLtTUDR
GQgEWXAd+Wc5PxhQG4QdWUsnwwtu8sQt6ULlaEFAoaEoEYJRW3nEUoJtMWIsXlcJiRM3K6QraIeV
IsiOnnimt8fLIeSpKcIEIkJbDx2abuzbM4B8dMw5+IWJmIk/gvhrbC1UW+Xk10IGhAUmcdjzqAVw
MypbwlmnT9SARriZTB7T1n1j+fnW0mKIiTTbWmU9Is2pPlx7mm5TJVjm8PL8OqSmY2CHidT86ttS
OacqstaJbbVUeQ5X5gwiQpXpoofL9K9N+QDIJlW/SkhJ0ATWBKG/UKIKqs+gJQOo1AYoAtWJgLuA
hpFpD1IbRFEl+xwanf4zwdGA/lDoURhjp9Lv6XW0H4G0GYnTV8DQQYPTeF2nRdx4u6TXO2ODSk9V
b6yegIUHEQyHZYtRFRdgnXULQc2hitp9nqWwkYOuUg7D4Iu+RZU6kJQfY6ZWj3JGdf+rAaBLOjdA
DxH4Gq+N+RQVTek9WpAkqV4UgoBM+oiZTQnhVvgqqXWXM86Xv/acGNT7t1ZZ0cyH/SIDv4MeHqup
I3t+eWmEJpN3LbUFE/ElWX6O5NBHCV6UCa7LuAfZI0xUyIxmhLgn5vWj3eBzY7cBu/LUVBJZplU1
iAykhhn8RYI51BtUM9tzJxtl7Ya93nbAlBvB38Ep9kW76PIrbC5ICJLwYFK8R67LswLv4sWF/DMq
BL/cFWZZmCDTLbIQqL36X7iUBmWhhmYdOk6+2cUUGwzFpHlWA4kpv+YjD2ABfy4N4n0QRGLzlykS
b1MbgAHv5uG1VI4aunTBNo9AIiCJhm7USqOQx3zgJPLjL0i09P6E0dXEp7ysi/zECGAmTFSKWtfn
2iqBu41smbiDJ+QTs8uCppQvalvotKjbmqJH16P15qR1oKZnyubDsFd0YD9Cp+gwAQw196CxtZ1K
pDho/QHN6fGXanZaCCy3iX4saOC+17eWUTAERaKJMs+vPNNWjbtUMkE+NQdww234LCepm4LBwyDg
JnE1Cv6LPybrNpd25raxbXZqQXxZuidOasrAi0RmgzAkZPYTSj0zisHiJzDU7orate8iIeKACzmk
O+ZV2P56cbjApF87lw9lWrI2KXorkBVneqgCy+oSw28PfVJe3a5iAEoFBIt+cM90QXgEgCosvFo8
lO1a0I1vGZS1ndgF8smHouAtKBG/mx4hyRZoUsbdGyIKqnMhc61FRyfI8/ZA+8Ptrtso/W35XxHo
Wtjs90rDkx203vnYqP6Ysy899lIrw01qD+ZlaF5y+zrsjIMmuI1tSC9hdqgcxd+kCDHYOcMcT+nS
YJY7O/3G/kxWmAJIIKOuAPf0Oxl10TDQVHOh811/aYd+DbR8S+ckkNaBtfCBpbsrp4hpMRxbZu3z
lRshk/jEpmX8SmGP7XFEL4Nkxxc3aA9YPJRaAaPgD2knZWe3mCDHze6q/JF7YV3k8cKRf/8dKMCJ
4rTd06Dp10HwN9LBVQPBs0Oz7EB35+SXa1poh6h8+ni37xqRmN3A+TZ0aX6o6NEqQwKB4SCp6QUs
34PSPkXq8z8wQqpKG4DITJ5PHo8zX2l01esOaNl+tnTpN6z1ixkoCxrZ87VwLQhBoAMaFnVFzZzd
V12watHUClSUwi+V9CQbn8xywcT8hGBCEgGXICasETNKs5FrUtFZDBaXoxM41KJxK+ik+rZKtqAr
Pv5k88s+NzQ7ioTQWmMSlZ2i4tLET7H3R7Z+VO3pYyt3vtib5cyuWsjIgjGppOhUVz/k8Jdpncal
GV1LX2ym96wFcUKvki+WqHbdnhQer6sLAFyvFvzG0lpmu18IgxcMoRKdjPCTpx099ZeaL4x5WNqU
6Sfc3EhE2AbV6vhcvXfW/CObIkZP1/p/vC3zrZ9Ndwk6BZKViBU0BO1EQibD/Krql3+389O23Swl
hCegAgCNTgrUk1j4jXwgxMuF4zV98tsH9D8rIbBUJFHm5sxWAj6gEApRj06TCtmKxtlebCDifryS
u5ti0ozXeBR1UG5vV0IiB56ZeSinoDiZaMlGiI1K4a+qLxYMvXsepuXIGg5GMSikKMrsthhdJonB
NU5OYfNIdSOsH80WNWfwg2Px7apRtaPPhT7mepRPnvE1Rt9bSU17oDMTgL20kAH7eOlzLfX5D5rd
raEZ1avg8YOCUXYT5M9CTabV6zuVUECpY5bKl48N3vvWt19gdseYgOHpNUWhU2dt5O8ZypKpSV9z
8UtPezY/OLd2ZhdtNEqKpqWfnGL0S1MwyzDtQAch92ZtkNOzoF7Gw9qA+/Dx+l5P5NywqRi8eooE
zHt+YlszlkR4IcnJyoQTxEkQdWfE9WACINwnPMdPxg8yxe4x3euPKXJNlMGXxozc+8amak7DDAj2
VH32jSMl0Nor2L1T4QStGwiMUoHZr2VLS51ekHdL1SRdhmGgMdhn9o2vkukBOmySU9k8UfJdoZaW
kKRJ37yVcVHXCGoB5UvshQ88H+lhyAxuIpzRRQIsXdZnLiEG4lVRYLqeZYQ8RPLYGlUI5jNH3ZPe
v0j5A4XBiIJNa2xM+cdQJudpLwDAXJEHK7ZUPdZaly78qndv1OxHzZxhE4bXAcm367mFeHkdXkKE
ECykxVqqF1K+/vgTvHOKkzFiawVhHUtmdMZbf1Wg/qmlHl/A8J+o/Kyq6vf/bkDn70+ToRBgmmdK
lCyBGGnF9dzTxVMUJLqFbx9beA1z3pwd1nBrYrYGoRs0k9T8eiYeWunmY6D+Ys1HNXZ7ZLtpi++Q
AOlKa2Gf/h92ycQMQyMAs2Z3g5ov2odZdz3H2bErviGH6AgTbc86CSYySD+GFrnJpeFu7y4ki+Uz
GgwIZM4JIezbDauhspT09MezgJh0k0KN4E6CXDmowcKdvGeJydgS2SYTMpgb8taSWXpe1fuleFZ9
pNeRlPKiHbrhAKUWBlgvGZp/RysbYtVPxHOLusARnV+BciXKuVzcZNdcLdP5+MDctWfI1Odfkxlz
9kZfKS6QEQ/iWa7jVdI8W8RPqOOX6e5jO+8eRFmfagSqLFMeNWR5tlWaDzYJ3IsIAd44NVq8acoX
v6yQVFJpz8jnLhefP7Yov/cdmDSIbahKkHTMHVoKt71W+6t4NnJ0VRNV+FF7uvkpHWn1pOh9PWiq
ku9r2nZ7tR6lX1T7yq1KFdRBK7Y+phEtrVGCH7zy/Ch9GBpQ7qi3aXuURFZtU/zVwHiBmq012w5h
ilVD68MWeuGYmlq0Q9Mz+AbFPFi4afc+pAILBkEsTryszU4iYJocAoosnqX+OfsWxfhBe+ycpjoW
C0fxzp0mt0UjkjoL7lCaz2GlHSPkdWFxvVANjwtpXei6G457xRzsAnWdAY5OP6LrNF7dj/fu/dZN
boSR5iZO0iCwe3vd8jqWmdoxjGdDF9aoH6D+Iay7dB+AX6uVvz429joL8a3PfGtt9kmh+Uu8fN14
rn4CTG++jb+kZ3FvraO156g7edf5KCCurO/po//SvhT7av3xD3iddvPuB8ik3+Stmqa/zpe7CflV
AekewKjjud/7T7QTHpgVKRy1J90ZN8XnY3hOGe1q7eptdACRtWD8XbQhs3pVMZkorvE/8uQhbozH
yCKBEDbGs18j3gS36iHQta0apV+llN4vOs9owzU/cpjScMacRhm//pNfYFFo5VzLCkWCt79gkDXQ
8OiOnOta4HJVn6nb7rzB6SNtB1H9L2jSYPF1M161xLUfG7930oh4mLytSZMq68wvtaE/RjVd/7OS
1S/mvjZsK8ue0/GPWWz+laXXU3jznQO67hBX9Nczna9UOPP04/fpmOyEHoaTmX3+2N57zz6VjYjV
KXRqPI+zfc0UYE9W7ItnVrhvdW+NCDSaEMWT2S1YuusoKP/C9+Ux5vGfmaLoHIyqmOKTTqWeQ/z4
GdUvjIWLILsJXrEqE9Etc2PJP91d4Y3Z2blBW1BJ4wqzglGvq24TNpUt6MUhibwXz5PBlLuBXx/8
okIj2kHlqxX6fWjFbkF1vlqaPj5F5fNLzGtDhdLQEGfTZydpkPMuR59VPGd9Em6sbvjDtKF+O8QI
BHy8s/fOLBmQJloSc4y0+UlK5UwDzcq6Vfpv8YhA8xbgZNF/0mAvf2zqtZQ5X9WtrVm1a6yGolST
WDz3Wgvfi5kyNu3nrSpknwBVHHtZEexIHR7HsrrQ1HpIR/U5TcbHCDUrG4XpyK1TwNAa8vorw0Kt
K5MUyFziyUcmOhibix9K6BcK1ejkVBDRtqAx40m/AlPbyMAb7VL2XL3rAWXL9YLjl94H/LRqUb0w
LVGm+mnNFmeUUQj8tCIokTUUjZXm2MbtF1EbIztNMqY8KdkPpJB3ean+RW/wEJrBPqlyGQaxsgWX
PS687Xd/j8ILQLGUGcLWLBgj9KQC7rXiuSGWWPWaHNlga9UFK3euq0mAoDH3RiHdo1b51t8WrcW4
rViQzvkKRdd9v8l7NzqBB47KNaJ3H5+g95f0rbFZMlvB4RcUxZfPZgV/opAfU+M4MmEN5La4/djU
/YUxMkCnL6SIsjVzCAoikEoBoecML6TX15Fj/BUcEeKCKv9p+EcL0xRLlkWCZ0ucLQxA9Bi2VKS5
GeSjqCkGKKcCNICK8/Gy3jsWviAhLJ7couM1j/gQFUpG/Yqhsa3Ra5HLcdMw12rj54q/EKXfNaWL
NM4tBFN0eQo+b94oQbqmRUsCdK7of/+BMhbafthnP/VQ//nxot77MBY1pQNA/WRLNOdbhSC1ZvlY
ygBkANmwk24PnCJFQytPFloD0hTAvXViGLNQabZ0UyIRmbnmOFHjmoElMqCJAjFgUHfGJ8ZKbVXj
pTH+SgERhOFn+I9IrW5jGJ5KsDCd/f3Fpm2uk4Xgrk1ahLOzkgUwCMueESHmFSg7IU5Ktz3V/8FB
IYszVEIZCezmzAriZhKt6V4+E9SLIGNU8IRyZstPH2/dvRt9a2b22qsVVHwmN8vnPMEJ7oXwgp4r
WLCPrUjv41K+2RTCsCLO/bzHW9RjIXiI0Z0j5fcVbKQQvzRIqWbpNk5+A1haqSnD1cF4Xz42fO8O
3NqdfcVrQf1dMa7y2aeBq6bqg9FvpaJZf2xFku+cyVszs6+o6IXSj6kkn7McTQPTU5ycKWRuXVH9
n1ChzPJouh1ZUHVExjvcIz2ZHmIjDh+viBMs/JrJ2OyCMLHeUlXeHp4FfXYb1SaD8N/7xvkKcoda
A5kv+jorvzIUF/Hh1v148dN9m5mzDHJzi+eHnZ2b82ij6LGK/F8X/aWgJ06tzPaHi1xwYhuYPX77
EJT1wh18b9QSodprqqlT3iPN4Efd+DaoNB00ttg4h6W0FbLV+Jwo5/4qPcbRk6nvLX3B3p0dRqtC
tQgFFRJZpra+Nah40QCmsrfOstS6JdofdXgp4x0S7ojRVauyA3bSflIVyTbg/OI8Fr7ynbwWkLIJ
JXPyfMSl0xG8WbEFhcaM1GtwSdvvmnWCsrpSo40EJC4e7BZ4z4D+Ip+c+QZCegG/OF4PBqwppKBK
ZMNaPWUk5S9LK52Pt//elzFMshJLYY4oOe/s7Ocwp4HySN45hnIDlEqsiR/3ANM7gPEBg1UpDEE2
/qqvw6Vpze/QKtNDgBy4NGXaxFPzWe3dqDQgb33/0rfy56LaFbHdtGsKjOjfH4x2cC2kWSsB+Slr
3OTpQQvPkrD1w3rhyt15lABwEMSTnBGykIS/3R3YN5CkpNi/wJl0FO2zOFJVqZ7znzLYjQMAXjH3
bVR2nL74ZvgLz+/7KtJb47OHvsi0pkM1w7/EmbkurwicI7dgqX8h924XoP4kb2no73Ta3955PjYy
+wrvk4jW+Ow2hIwxgU6m+BfEmyAehqDaEJK0tsilLPVp7tz0Kbjg2oEsVI15n4bJXePVuBr+RT8g
K6mGu2w4Gr21SvTYzctvgrlw0ZbszZamRkxRYUibfynaqRmFrkz22DKiDza/g4jox5fnfVlTAXgC
1ohiDfk2Ue7bcwOWT9ZRQIku4/XobxN1d/UPavSnYwPj6KVV6bKjiF+sr7p/THpKyLY0/IwcVJkE
WxY2lvBQI4fsoaBaFoJd9huYggFa5kkULiUa7/b87U9VZvkMwxRR5o/b6JJ/Dr6x4ea5/F1+Gtx2
l+xBo33ygKovfJ53kdbM5MzL94yNZW5hH13q/pvCRO/298ef/91LOfv7M5+KrJxR6x5/X+2QGzFL
G6JwGX7v2m//ux1T1qny6ryPyjxkNbuqya7jNbo0/Re1qo9mgUtK9esl9HthYZ/exeKsyVS5LwSO
vMvibJuyUusbIfZYk5FmG3HIE8RHS3Lgsci39bXtdvA+F6Ks97maAhyIaAN3gDemRP/2GItXElOk
48ZDazPFxO03nM4d3IdwEbb27npiieKqMiXUFGjmYXGqQVQMO188ULF2hp1wDG1zLW7DhVft/cl4
a2b2qF0tI0gjgWHX7X5w4i3gVXkpv31/uCcTFk0NUBVT/PT2m1mhkYqCGoqHZkd12oG8tKqdn/7Z
3iM29fjrfz2Bb4zNO0PUK5mYN/LZ4m3gWLb8KO0+NvD+2L01MLuqyRQfXcXXfeldRGcegQ8s7In8
3gO9tTG7rqVoIY7UB+LBeIYXkkJqgX/zNDzy+b54p9D2WFnvhGeK3sf+p3XxVv0ODsraeGwXLtm7
F/f1FP5370zl7d41DP0t0z4SD7Vr0VewbGsfOsbCet8nTTMr0wm6Cfl62DU1EqOcEKd30atbm476
cyWvqGUtrOf+rfp7PbNHD8mztO0i1gP/7CFyBNu4yFvBWTJz10/cnHlzdq0QL4ZtnLGDtQuax6Eg
iJ/IvnebpeMoLe3QzCOhi4GKcIcl72JtW3e6xPBLLvGn4sE6yjvFLtfyF6Z+WY6y8Ggt3YRZNMb8
ehTUZCzLdmAXD4rrL3/HpdXNfMdYdnEJn0s8jGtrnQ5b5Qfht509qCvJRqjU1o/WGalWq3X8xfXd
P5ZUNAnIALMStbw9lmUWqaEWJNOxbF1vnzjyrnTAkayZ+rTgVd4nF9MVuLE1cyuy7DGCkFENh2kT
r268Nbaek22DreLmTuJ+7MPu+pcbYzP/kmmmMk7EqcPuabv0Qk7/7ZuIebaQmceoKFqVClCAQ8dJ
DN2Uc987g2uTlzvhl4/Xcf+a6boBeoQiAJ2wtzuEHk4qCFkpgiGPtyi2uMVDfC4Onh0t+I1FSzMX
pQpo0QcKlqYLVq88B/2vfbb37KVbtWhp5qIkZI7FclpT73a7ehW6xIOO+lht8gWA611fePPxZj6q
YCpN4l+LyUcNjmpPz6Wxb/79p5t7qKy95qbGgtBF3A27yGlW0h8bQa+nf3kaZg4JPRBLihQWVK3R
cVjVK+sY25LNXKmF07D05WZeqWXcfebFrKjlVUwgjRAD2s1FXFjQXef39wbNGyteIbSKbrGewZke
X3lHE99e8jx3vDioQAJ2CSdHL3u2O0D1aY9CcMZIYEcYuT6m/+CavrEx25gxUhk9Zr4eaXSGnFWz
WuU7Ybf06t75Xm/MzLalsBh9BdFk2hZm9toijx/TKBb2/n37DaDdzQfTZ6+CjwZCOIbM7i5X0Pft
5pEJo06Erw4RHodMktjmkknlvU99Y3L2ODCeS0VuioUpJ/0y+VXBztCQX7WO6Oz/LPmFe+8e7WCL
7IaaB6ix2XeU0AaM8s6Y3r1hV3wrHgZukfE9dJjXt7C099W+6Wv+bWuOtu6ZOmoUzaut9Nih2fzU
441qyhFMEXuUn72TZOe/5FWyFx+8p0VnO7nt2Wv1xvzsyzKcr4Ib+Wp+cuuJA3z09TaXa6Yy2AF5
3oKTmv7iO4uAHUFq8n2BBvPvb2JdWdKlBIk+Pm64gl/+ULjqarAZ9m6jbrzg4e+eVbJVcKEUEDVV
mz30TU35valj6ZCmkKwD2vr6RSMF+zr2F83f1+lFBqGkvDAcd9VD+TYEfWm9dxLMKWH+70+YzvbN
eqWgDGNUZiWeM9lOHOuY/YBg3X/ztvRVbfMoPHp2/kMUF+y+Ugjn3/nW7uzBHgdNQBIDu7UrnNAU
r5zQMe3xsT/yrj7Kn0M7RTybsXWOd2q+o0nl1EsNvDvPBI0zSyfvpRX6rhqC9gvfHqwnubXGVF8n
eAmfwqfJyzJraZ0+MrWNmWPBU3asVrGz5KjuXq0b8/PnQ6gTCm4MHT0Ej9qpcQ7Vo7pvHsPtei0d
N4zl/c48tz8jRy/bLJzxe7dKs3QViifkBv5/tudan8vitWbPL62rbetDwJvvbSc3Iq/kh+U84bUm
9263byzOXJaod1dfCRvpgLYeE4rd3jae+80U0mTb2r66JJYUbFCtehh2/WZKZL3taFtIuf9kpmKy
KtfL+ZF8JxQG6vLfz6DNXopICCEXj3wGa6udzAvd/Uu7H9fMfyHYYkB99qP+yRD6TWEz0YKEviSx
WNiJO5H+m58w82+9F0Zoo/ETBidxmErg5AfvLO9GO9pmB0ZS28LLUkBxL5V5Y3PmdEjXal1gMjbb
UBSreKu8Jtpw5h3gKv2ztV1Y4/QZP9j7OdLAqBStV8xKOvylPATE5QOHrLAtZ9HQ0n7OXErDlPg0
EVmYwnXKj7Ut2GjC2oij9A5TtHcL61q4RdosEagQY/HGaV29O+X1HkFGuu9YXnr28Bf+P0pC3+zc
LCMgzzKqNJp2jssypaHDY20bT9n26oBNX4qiFw/KLPScJsOogsfhDB47Jz0yyuh193oHLaJ9sfQg
LH3OmVMamkkv3sBFtDxE3Q6aGnPYnMZBq8qVd97WwwkIF40Qu7ANDg/Twal1Le7q3UfhxinMPJXp
I2NQ6ewqs3hf60KoTNndaXJWqoPotV2fJz9gOcJiMU+Z3toPbso8dNWZWcjUJ/bXvHj78ogrdJmx
efS/NA4wab76iTLfCcjb1mKi7KrbJ5/1yhltptR3K2PfOskxOTK69R/WAG/Pnj7zVAxINy2t4zDk
7ufaralxnjfaRVwtPYt3o1tQw5akw/cgrJ4dclj2cdTGvXTQD+NP49VjMKfYZTrIdrGQey/Yu7U1
O+GV0PZ6jfrJaxlQeh7W/abbMUcX/59t/XOzMjbJcXoWIy40kjGrj13IdKTf7/ffS50debTDW2Yc
YL7do4NpUzjm0YuWAK1Li5yd6EhXvBCRd/yUTeRuZ6fwMrlFBhic/lEmdPNB508qvl5CaR5bdN2p
q3YvntNNryfbJ6/Uf5bsAbOEsgBEFnDZ7FQmSkKB6Sr957ZGj+YB2Xj8BZu367gP5jpwP96yu1Eb
IaOOHoOKpqU+27O0N/w0Y6TjgbGJfwZH/qw0u5fSkTblo3B1kVvaFod8HRxyEk1hoy3FrPc2E++E
NIQhI8w3/8DtFRmklElqB4ubYXJCwb3aaGU5ROlL2cm9h/vW1uzjlq0pJg3aU4frhoz9YNnDU7PK
9v8fedB0z+YX4dbSLCRBFHCo1YhVGSfE4r93L8Y24kE1H5s/1ffsWK5VmgCefX36eDPfwzYmUt7N
15wlP/gZRHM7VshY0Et+7IhJtQfPqf4Ye99WfourBqWRBZt3dxAc3YSKYqDn3Ml7nifFldbKvHPC
qjvle99lFzfwpMWHf+JgrBtbsx2UkJAJy7HhtGynZmj4u94BaF8IYu+9mLdGZpvXaVolxQgSvt75
yXUS1m80AryPP9ySmdleaVXdT7Ngpu8WU3vv9qjBr0BxL1zwu+/P7XKmOOUmIa6uhUzDupNp7Han
+qI8+G5OparbqF/CBb780pJmEWQj97IxMr77tYfMUO3aYVIyp31phxbXNHtTQ944k3a8zJs6xfu+
O7nlwfZW0qH88vE23auPw7H6+3zP3tSYKZm55LOoyoFscwzdgPZCsCV4+5cHYuaJ82xEaWk63Mj1
P041qcnvs6glNzjtwjvndLOg2fuZ51KtT7MkeaWnNy3eqt+vxylJRUzRQVnfGfON9evffUVjlpsq
nSc1dYDRqeUqUphJ7XGPgp/tLfijVxrYbHlItYgKpWqTsQBzzLSRooCcqFeZNmF/jLeAGR4V52cD
CqB34IZ//8RFc8vnZ9+5XJY+7Z0A6I3t2RbWCGumECPkw8PX4iy78cO4QpPb7mwMazbqtW66TjZL
33byFB+teLahjVEqhTyw4vGRti96uRTvGYDzmJ6Ho06QqbwsbOadGtvtMueVnhphO1lLWKaxOkiO
/1CsT7uzWxzr86ftr4VvesenvLE1c/nRCP5ZjVhc6zItloQtfoxW7VZbuHz34qA3dmZe3xqGED1e
1vQV8fBvoi0ACxh3u98AfVffvslr1DYZ68dxXYKqqXd2T3oF+egGSP85zLMO40a2hpKPqbbHtKw+
xUm8WdiwO2+0LIFeUmErwHZTp99w8waE4H4k5VpPV/4/bZf4UDw0x6lLvwiuuL+ev23NHgEUvhVk
lidb9msJNlghfT1FdlPpiZ6sYwmLSda9AwlWdQJKW+D9xNn62vBata1UyYdIr6FAuoL4zUj/6Mai
6MQ9Q7IINBbUpDLJqr39kG3axqkUqfJB3XRk8nQxKa7tnkDHuvKaWqMj8oQvbN49p3Jrc7Y4LVaZ
AJNgUzp5l/Sp/ZztRFdxXhiYZFdu9jk5pi/NUXH77ceG723krd3ZRpKK5AKThuQDKqMMbFjX2u+P
DdwLV+EF/f01Z884E2N8Q42xIKDFOOkhG45XPIgeo1lyN+uOdbepih9tJuwK7YtZOhXDf5fw5/f8
y+1vmD3vCGhKWQPD4CDa3j5++BG7visepvcJ8U7caO/QxmDgJmiTpZt/D0vzZv2z56KTW8bJdYp8
YFSsGx+7nfIoQWnuVt0qWaEhfHX0teJWNu7uZeHTLx2q2ZuhSoUMiWB6qX4cfiBMu3p52mzONAaG
zXO/WupC3euO3K701fveOKA05yAxW4bUy9Y3o/OjXJ3+Spwdmig8jjovczXl0w/96te//civP+3G
dNCgTC1d+cgMc6JPK6zG3ellc56qIN+Zn0Tx9rJUNlg4U6+F+huTaiUbA+3Tyd32mIzWCItSbV/K
IN4LOqFDitrGpAEA1UiZKx0alRAyJ0qbzg+TJKLHbn1an8LV79+VW7mMavru238Wzs30DM5jjVuT
s2dSadBBD32+Jr1a4BX5vqTM0+yrJ31b2Isdrbsu6GaBM3fLQLSmDUoWGARUpNeHF//1ashfxZ/a
XnAK5+PVLZmb/v3NvsmqYIRpiDktzlejeFTzaMHC62v+0febOVWri5g64f3f06jaqhu6uc1+TTcg
2Vb2H+YQLdi8e9VhsVqMW1MhF8w8nECJBd0AXT5kX33mEnZO8QXYbam4DA/++PvNLEGNAiCtafLU
xoeFqc38mSwjCmtlcvZpjSj+JwmPemJy3PZjI/NI7T9WJpUZWtoQ3+YF1V5MCiku1OzTZ2A30Smg
h45CGQMR7D26misGeGz77bPdr6RsKbeYxVHvTM8+pSUYvp8YSvbpwVm3vwNnBC6VrceV2e0yVKZt
+09yyH/0heuv49pe2Me5AMY767PPq7d9H2cNC69+1m4RQqVNV+2LrXwGlWG1brW+9KvL1KjZLllW
3976/1gG9UaDGwK4os9ufagIAQOiw/RTovxkWtWA9rxeBqtoDMEJm+bnOkBNMkHceIegdTVNB1+S
4nsl1d5cnNefgI9DWUiXafHOy0yGmvSIiVfpp4F5XuamZkw1ogWu7F7RSLevv9N4fWWGTLwZ1Z21
iQ/VqSrpNKtrnfHuj9LvMXXlbd08ROE2084fH8lZVPif3wYD0zQ19GYsdXYs+sjvGJ4opp8siRnh
Qm7KsIUyTEeFzajBpZ7O5CPefQqo6cTx8PL/D2nfteM4smz7RQTozWvSSaJMybDcC1GW3nt+/Vms
ufeMRPGK2PsOZtBA13QHMzMyIjLMWvQUsqcvGD4XFSG2464HHUOUEL4Ac47MmI+X9QeeOhUEk4Er
DVkYL53EZ1wfpnwjVoktokT1CYa7lHrC6A6wdOhn4KzlhP4pM2Dit6Bb2oTrwjOowhjgD766zsRY
jxRokaMPMYD1N64PxqhN+MJu+RNGfEFF76Bw+uvG+hBqXnt8/OnTubG/I7n+9MmRgG0lhOuoE1sW
tbaLMcED1kwSATke4ZRFBeskJ+mqPSwlmf+AYO72TBrHcTkMbNyh1PghWKFcCTbQEVUJHAHkEqJ5
s9GeAIKnAnerNyuQ1pP82zdLe2TcAQdmheTAF2Cxy63Pr2th4RinfQH/7MXVJ018Djr+PK/p8EmV
ofU6r/c/xlp8MhP40q/sl1/Bc8cGxptMTJydHp8DN2c5MNH2v9sxUSGPqSQvZ4bEDtbiMfx45X8P
/kmyxHW89dXCcgOz0n+RKFQ38dk3hPUeM64H9Ijg9w1WW0pQThOHf1sB+6Vglh5jvHcAWzSV9lWf
x6nNAwgzX4PuC4D9oIeMX5uGoZ8rH3SdGgeIdLz0WT8510NMPwNnPn5NOSVyF/zJnN1AkkrgMOuO
N8g0Tuw9/AwMDKldV95g0GWagJI+/iorWjg3Bb00LD7q/EQ1gccMFB+eQzoTY/b4+VV4o3QSCM9L
KbUxUc6vZZ9hjYzOGU2iwN3E5eB4jIqIX9C+6SNn3HKgruO1jI5PHjDskwQO2zMhk9VVarORJgqk
CHRcySJdcacCTTom0594Ld8VosUxKwn9GwWKI0sB+TRS/ucjUN/iAeMqccAxul0613s9K2R1alMr
kdmxYCfmSb7NAcbYE+w6GhvXJa8noFCqDcCBZl/S+vFFmNM8GFFMIwE3EhXFKVgX77ms5Al5an/i
iZmr8Xt6qTAr4X8uyJnRKcgZgWR5EP3eOYcsYbmB9rBSB30iWGg5XHIPnPTQpjwEFy5IM0BOxwgA
eqVIXbjqMOjCcwjQmVz4T0cb/7YdnWgMwBxG2KO7RYOqM3L5BGdfGFW6sTdnStvwW48gSPl+XsgU
ztl8TAgDpIbmaBFofaMtutLvovH8zhX61A4JAhOEAFYB0pNEFfagkK2JlBgZRZZCo0lR8Z8lwpwA
9hsQ5BiXvhUK/gWKqcEEard01mpU3kuErRl+lYEvkFBp0hOpAQ1Y5MmXVnEdc2jopRIcO3Oxcblw
2Ag9ZPoOWb9h8sDBzcc3OA790vku9Z10nMJpCagXgZNQpMCaRwDVXsAziZKuksqltHdCQQFPqdOE
oRZiNBfUeF3kgui8r+tgi8G2MtToPmRfkozjX0CVinl42itbzMdLPgOfIaXM1m0jWiEK23rPTsYK
z0VSNug1lCje5pokWxoinvNlmPMEPyawGDEmPW31i0CEWjjKSBeLvkZRB5+b1AAUKSRguFGp/JN9
w+dQG5Yj6VObg+SIUcXP9jU3REeVGRVgaUSkq4V3z7TvdVQCgCXgezCgjjBwChDPgviyqD3GtUcO
Hgl9fyGLpkdRMjtwiG1cTKS0IGOLOn3g9o/v+9/r7daoY15TADY9mj4B6/xn+a6UPq9dXg7BL21r
r++9nqzRMVCtKfKekndsBDmUGAXL1RRlTHkNf0+IetZ+j0d1gyE+bbuFGUTpLCJvqro64p9VT87n
RD1nKkjV0Zm02WzU89J74t5G4cJw6IlBjyq+fer3gAoZ55ziOBcmfwN3HCmrdeg9ed2C67m/Frdi
JtkDz0kFuQbA9AVpNt2N9iUgRAAghIldiwOV++ODmA5RQgdupU2sj5vmcDwhpLmt1qvZWiJovPnN
trvdzgALxfrnq1dIt+lUsh1+w6elToqZm3Erf2KImKYqWuBVORdNNNHrvTM+SxXEQ2TNPz290EZG
RARUYDtSgfm/EMfcP0huRU+CPJkNZSkcRYO2kM9+mfAQgkz18f7eB5K3MsbDvtJzUNq4McyKc/Ei
O69z4lcLN2mamvnnAAVuhNNBqgToKrcSKLCatQOXUpd45Tz9mN2m2ewBaPmNarYlaP2CvtznSrAe
AZExxI2cDJM9o3PRbbiipi6AziJdtR6p13qQiOaflfjSCguV+dkTgm0a3ZQEGgz2dm0OW/AD1TeQ
JmDqoDRj6ZlDO/jjI5qJcRQaEF8wgrjcNMLaWyn9gPq/nFDUJdVDPTblrUw2vy66fpeSunMGBPvC
o88dEBZ4aN0KEtG8J5WdQ106Nza6bBOUHCnLXV795yEzVnQlaLJvXMmnoIaFICVp8XZDCwVPg0dW
Ij79FUXD0gbOWaxrcROLVZY1XzqFQl0scEhiMoU9oluU4H39xah6oqsb0Vp4KM9dK4SkAN5BvASA
sclOFlzORQOPBUZKo4sgyxPwbn+sFjO6hwCQGXODqHAC1/v2sLKorMCiG7t2JBYvhV9swVpbE8+P
9cdyZm4U6qggT8Fy8OT4a/+9shCyFLRBM5SunZTpBsA5B0cIX5XE/+TynuRxYzAsvXCtZrJSyo3M
yYF1fOd5nJy69s44AGsfYAP4pUMGfk3MNYGzVTcrZx/hTXteiHb/JpUmjv9G9MRcMYUgllUL0a+v
tPos6s+tCr7HlUA0w1grOj7hE+lylyDfUID/zeI1EQNcamUiS1iurEzTfhcyszPae/NFoyJcHYBE
cUogVLlr+76yEgdwjQv0Nu8YLS4qtSzZhc2fFQcjM76qQColTvQqYDLZYWPXtUOQKrO6XwvA5FqF
lZWl8cLFnHOuqC8zPIdRZaQ//5z/1dLYJiyrjpddu97kslq62FCOJDLBeOmheko0wVFLh1QY2SYu
ZkEdwjsXwNd+tHlB0jenXPieaSv76KtuvmfiPcDWC3htinVtTIozr7sArREGaPN+A3QNqc6CZ5yU
s+6ETVwvGHaFsAGtvV0OZn5qtjRjfQhIJAm7/j8FnvpHFsBGMcOFGgKyjrc6RHUVHedh5NlWTHYD
YRi9//62niPkpr7bFbcETzkXtaGQ8K+8SU49cDyhodGnbrfBuqksQB6GltcYEhiXaeI7K+QH/AFY
9pEWeZzG8VbjHxj6NVbWbGWhk4kmGbWREh0M2VqXbENHWoh7/h6Q03t+/YWTrE3vRYNDN4FnY2Ya
HIcGih5AiiUIL7/djbpn3tlxwrnSfy6Hg3HaUujwVs9H7XVnrc78p3/wtURdOfq3pLWkJaul/rj5
q/HvDk47eBNOygbeCz2bFayAJdVLCQJYzJGLaiBtgE2dbnqAHLPFmtWiYy/u8kvJkO6jOlGJ2kvH
zFtIxs8knHA3rj5oYheQG/H9tsSRCqA7cN4YitEFZcU5mdZWii2kRgrUWA65J7oAZvemzDTw6yo/
hbwDUz2JnKWq2MzrEB8EmAIQhiArAbj9W50GiE+XA8jSs2lV3vB6aQ4v7JOv0q+tFmuOg0FMeuHG
zrnCa4kTt9QnrBJXXurZUrESc7UvMTWe9O9IzXtLOcz57UYhggOhxQhWOLlBNTK8jdBju3Pe4AC/
EGv8udh7mHdU9HYfkUSTvENJoxhgDqCNJhHm4C6PPf+8ORTEkQcO5HcICW93uB6Zx8EBiiOvzEEs
0P/DbQL3o3XVnEV+NwnWsRyarCOBLb5UhaWS5Fzgiyo1gAwB2cbBFU2sltCIoKhOIL83BZL/gqA+
IGCOZlQ1NBb8/rRp5s9CYrOR6wHZAMABJ+rdDCDGzZPeszFra7jlMxjDY8fTGvrI+lYgjnzXqg8+
T/Ytz4hLabSkCtLzwobPxXTXHzFR6SFTRqC6wbNr6VzLqiKvGEwrdEROtf4Yese+LzUm9QHsZvRr
Fk98sWAXfOBf48bUMKK/E5QVMN+Ac5t8Q5gNTDRU+AaUQo040piKvGG4dJ/sbduOjVDD2AL5hck7
/jeLHzPJwE8Gned0hrwrBblyaREWT411CRBTFAZdzEbXPwT1O/0UFlLHsz4KQc7/ypucuF9KfN4J
kFdv0MxaXJKnUK+20irdiZr3Uay4/bChzD1YH8CatfFI/YlZMnXpyMftnG43GgiAToP3qgBw3Ns7
VrhFzcZR6YPD9Qzea/8oFTrI3Vh3Iyn7ONy639SGW2LSmo1yr6VOvJ/vCcANbCDV41Tj9X3nfdVm
qZbEGP3gK17mybpXJXT2iL7+JBKR9D6KaXt7D14vUhD73L9Y9YLmzVlXGfPt4IOA4t1hCyogNlZi
yfFsPzO96lLUVsK+SRgG7VKytOujpZ7u+mhUkNuTGBBPTGJqUE9mQ8TRSO+1uk/cTb/ziQyG2j1L
JPDE/Te+E4Zl5IvFPAeQYG8PWSnQgMqFlG+ntasL/JcrEY7Vsw7YJopRi090qvoYcE9/K2AUbuNA
A4G3KvJqXJiRsvT4HoVN1o7dBTMeL6N+eAfkhjJYnvsuG9hKZYrRiqGPrWMGwkKANfOMwNA4MjEQ
MAKNTjSs4wKOA192YDfVhuLUitNCvfee5OH7sdkY/57JatCuIvFQGkQCiG9vt5bla1muBCqywzrT
0G0MlFnC12t/V3Arn3UJupwXHt4z+8ehqMhjlAwAEHia3Ur0mUb0wk6JYKcO1aY3FseNZpTzRsDE
Ahdl0DtJDQHpfrASjf3JLPR+IN5DX7FyaT8p4/EWzi8ImW5EUmgFmYJ65glCgIqHPL4nTfkiSPtk
2ATJx2MpM+UUJKZFToRtB47CHUsXE8cFW+ZBbGMwNC1IpUkkuFTbZgsw1i3e1AM5NSTTnxKgyiSJ
Xj0zSJOfV4+/Yny+T9Xl+iMmF99Dg5Pb1PgIMMbrPKapUvfzsYSZ3USNEN2DNGJTDhbmVj1atpaY
tszRqNXBcQ9rH4iobX50F7RwZiFwGjxiFcCwgrBl/Iyrp3OROFHWp1hI0cTPEl3JBlMUmf54LXMR
2I2UyWKAxMR7PDjP7Ug5NM2G2zp+pIKdJ2J2ffrKDWbZgYFxKRa7L/6h8nO1tolPrAtQKQ+ZFyOy
D6WzMPyWwzHI94l7YUq8h9ZBuxALzBgRRLg8jAggLtFcMsmwFqmvNEkYxnYrkLoKSRCe+u6tqIyO
ReOgd1x6j9/pCAwiBAGUGEljvFwmh9dILHgFxTSx/T4AQm6UoWxsgibJV6OQXVCUO0M8kTU5Ql4u
4o4JwsRmSkkLQMzn0UaMFnAfJEc1/fVYYe60EsIQRI9pScBQYXG3WpkmUl9KPvqDwJWkuM1nU5Tf
jyXcP/tGEWPjA+YEkOufliqzEXeHYRr0KaKxwkNNqHl9ZQAVJxjuE2tZ1JIy3sXkmHvA9UKLBejo
wCY7OSsuA1ELSBwylL9hsDD2TQGSzCU/Iqa+B8B9IBh+vML7p/9E4uTEUIcXu5DiMtvKOusT/BBm
g27gn8BoCMjO1GNNvldq+KWlS7d95vTGpB+cGlAFaXQETk7Pd/wwcP3cxutGe1csQAk5BnFZ7aMy
lUBbbCK/u3ZYKJopgBAPRyrgsXErz/VTUXa6Nrd5M0WxW/cMcHEMIcl+uoWk5l1sOZE0utwraxnE
CtKMEiTV/nckaueaJue+X7hpS8sZt/dKiBBQbNKMQmLC92rCr0SF2LKjLTyUlsRMXZhIhWzhMLmd
62PjcYBEtKKHHmHehIvvG4+V8b77Y9w5YMWjyCDDYP159atFIU4UQH4r5lB/8V1+N+J3pdzXa2Cg
nlsSNUsqeBf7QByPej+NoWceDAaTxYmVV1YZ+i5t9L1KxPI/8tQoee1FTAhGC8V4ccbpPtEyShxp
m1kWgSQMy+2p0Q6flcC1LmxU13oy4LUHzh4Q6hwkZK0wZMBfMGKYapKjNtG5ok7Rz7AUUd4nWibf
MNGcxgcTWwkGMRvTFPUIHK5lMak8FRgdm00nLOjpuIc3MdBE2mSPM0lqnFzpCrswgOFuLcGSzlno
mx2dWEy69GQuFcvCzv017jXRdoacE7p860JtxT1Jl0UOwzHkfrSiicXEcFzIpm5d2ImyE0SzeaVY
aE8QH3Nno5RomyVLqcBFtZnEKIGUCWHFQW24dMdQ2hCj/fSF17PYCL4yDN1gZB8g/DGLbmk0BhKG
ClXuDa0ywuKVuYuWcJzjhN7IoIhMqDDxuVUbogORikubcU8xAKLkhEjMZnDUCrCJ7XHQl2rs9x3z
8IJga/7jT8Ld/8ulXdkExPB97YdOaXfFa4h2ODt6EZCSjMc29WAvE2mXWCBNGzaywSFR9NgizcQz
IImCPQL9HA98+sldoemGCyJFKe2sfg1qtdHE5hxnROYX5My4DFChja0EEiIaDHlM7IJXxzKTxpUd
BKeBW0m2W+ygSC3xugW0Dm68EBP1BS0Mg7qMguoMOE9vRSEnkoMdkKtsWq+Rg/lEn5FkuBvfvuyC
AhPWHxsW2RegywBszHQPiarqp3PxY2GmFtNzSwOKc/EHPge5KDDBATJl2kMx5L0iOK1Y2VGtemD/
NOJcT7a+JXW/ONkVACvNQbHCai0MK9YjLfLtlMbv5d/otQgXHMJ9OhK6dv0xk6vtDn7QtIVcwak2
3xgkBOwf2lwJgKQRhqHiQUiIvjRPl0gLRDprKXUzatP0aAQWOoBAEyw49ORomDITGyrra7sQwfrk
KNygxhkIrR/rNDvj9kR0OuJVPHYaIsC71YCijTmnBtqaXQwFAUMQ+xwV65HIkZSxHgC2c+UBukki
7qDzrZmjmboE/3tAmg+5ffFkK+CtulZT7+3xd/1lvW+Xz6ChGfP+4xMTv05cBR7zQS3FbGcXDBFP
DvigzabQuS/AHK3A1je4pseTPlPbfDuwWpvqDHeIAhLTKynR2tBCM3ht9oyWld+OBjppXgEvp+4M
3yE7qI+/dWYPb791sodxFKYh49KdXZIdtBIJhndUDcbOgREuwNcviZXtBfUcqYgkvheE3wdlt8In
aoosoy+n+dDhyfoeqbteR84yBOXD55g8vewU8v7ik7cPwWRUW92/fCzIv+/EHmnXRmYGPI7G59ck
KUUpfJfIudAhTAPLQKgPqxjth2GhJSAUcDWBtJixd9QFsfeG61bq5HbEnFLJvKB0dtXtewHxWVSC
SXMVM0udSdz9PbyVNInSWDBR8n6J9RkxMQ7ae692Rq0PGBWr0H6hq1tkqT8ByUhiE+PbmBgviEpb
Kqw1WcpT38+iTPZ6/NYr96ckcSfmjNPZ8XOy5V54wIgPq1MEUR7sUa5WUDj3WwmIdkTZAKgYC55p
ip0CBLXbzZjcyoFB2xFT4wPc/JuprMQjFb8Na56wyVsYZGPjJyDByYKK39soSGWQlxmJvwErPEmS
UL4LOFCGwrIJ82V456f3NfVVrQNDJNnHByehG9Y5OHuORCbtkhGVcuED7j0yPgBEqUhHwu3DIt3u
u+D6CjvIbm9DfB+RHWZyL+HGJacf/ts8raOziVlBTB5/8vvv1S+geJeK8veTW+PGozUJbMOYLUHr
1e0XUFQU8E4c9/az9XrY+dYn+Hf2B5SqfHLKLNM09/q5J5vNR7ne25tI9wiafo+r58cbMR7v1Chf
f8Xk+JmoYlOHjbAPQEAsXqQyJECIWzjuuQuH48SJj9gW6Au/XSpaDzKpKLPe9gfdKSU9YhT98TLm
jvNawuRKF6WTil6R93YZA3JOiAjH4eKGpstImhDiudkvsiTfx45j+f7fRU3Oj+mDDhjLaW9n2vNu
h2JBSqz++Pq6e/fUwyXfXeDitYRRTx1ZD2TtrF1y4ax1rJqE6LqdMsT2AGmJ9tWn1TkgGz3ZYzjW
/k3Ub+3x5sxZVm5kZ8NIJsZDpxlCnhoLtDEuWxuPZLzHYHjPMNUcywvHPCsHLdZ4O6BdFvxot8cc
OMMQxOOdypALH1OfMoIrWkQDRfX7eEVzWjsW1jFCg0YvED7eSsocLmt6Jext/E8tEQQMDIpsSxpk
QP+/BN3B6LTYu2i8pEr85rBWRdsc8/pYxOyu/buWO+7mNi9BVRv0oKEG8rO7jfEwYMIXN1uq1S1s
2rTBuKkFV4E37e2a7/DASnAPE9CR5qG3fryiuet+dTrK5DIKVdpTvQRBTos3lYI6f1r9F+cC/kuE
uDCd40TRrQLUMsundFT0dhPWGhOhedTdC8FCunYKIf3nG6+lTJxEK4GDNk8gBamibTw+Tl53B1o/
GE/ZqiGnzjqdgBvV6G8fPEs+aKJhPuPxVv7Vy6b2+foTJqYTvRONwxdQwEx7tVIiKTAzO8M4nOCq
zGH/xB0Tsv0AIcx5hT6KSF0wHXNH+Tc4w2EuEP0Nkyvds5gc/NP/ukOTeJoQOXx/vMI5rbyWMFr2
qwCozALRDTossAzRs+BpovucMUsdev+Pk8Q0y/9Zx9RgCDErlRGk+MEqJs+7dOxOOKxPAjLi9ql9
+uJJi9ijAcgDAFbUcS8xg7FgHxeW+heKXS1VagMQu8r4iGq0j8qPYEeu8Z/vJop4ePthgBJwEpN7
wTRdXktuj3uB6e0yEQwnl9e5stQvPvOSRrEQPT1Aq0JaA4NCt6cWhQHP1WwzoN8FuNfQyW6N4XNt
He6IDvozVy020kemrpaGy2aymzeCp9U1kLklIig/B5sjhWeKH35ole/0U94QB4Ny/Ep5Sj8fb+lc
aIEgEYy7cJ+o6U0UlGaKoOLScrBjNDH1ic6jKSCoT3gnv4fBQvZm3LbpbYcczPJjBJXGI/l2W5Me
LD9lyw623Cekjs41k2kZR+hXKjgqXLaJ86WZndnH3rXIyUkGVZKmcckNeOxZPTC+0S6kuqt3gFcZ
rk3iWk3Q97DUMzT76kDWDVi2oFDFWPV4Va6uQssmYSA38mAPoaFERt7RpAtTLeZefIq09LaudUyr
rh+f5Ez9gUHI8K/U0RVfSXVrpUuU3BnsBiQPIkkaHU3EEq829S+jKvETGHIBARC/OuzqseTZc70S
PDGjRdTkNJtBMKs8+RsG3CXhG52+eZxZbOIlBLS5wPR6lRMlSiVHkJRkFOYeW1DCCz9Zakbdcam3
ZIod/ucex84+GlZAQgw58fMhBmvdmBMGe7crVctAFmnVXHKb0k1MMaq+QWs2o371hv5xjGEi6lVm
/gZ6bR0XnNTsgoFNzGOGGRf176V1daxM7nB+qyiDjUw9JxvVivNUcEAvVVZmD/FKzHRfy7TmlR5i
kmzXHPqctDAECRDeZOW5AoHJY5WZTUGJgH1GZxACaqAB3CprWTOgNc482mbIek3pJ1e/HD7fBQyN
Hj7X69Ma4CqGSy32Jd97fAnNbCiZIUeHMuqUPy2v66SuK6qx6YG1KSFTBW7JynH3jnCUgbFSoCog
UKQnipMWrpcXddDaiGjgiUVV+WQseGKSHNY/yerrBaTm6J/blBU5r2yHeKuPzQrAOZLmvizs8n30
ffspk11Gh0EmRW7Y2s8c4Q4A/yCMgQccWohicySqo9fmyxtm5Pbl4XzMl/pU7/uYcBWvd2JiB2UK
uL99CPGy/dr/YvZfPTDEGIUjvhO3Xy/8AdiW+32l9sR7/0W1/vH650/735OYWMQh5EsxrHASWf8S
V4dcWqiVz2jx7QInlq9q20hyeSww04DPbrwavDqM01eVS570BGWe7UZdrb5lfZGaY1SiW196K3ly
XeWabqUijVoEliWgp2i8SDXF1WIlVCMAuUjlSolMjzkUwlOUWHG2OG289AETzzpUMj20IfaWI6/h
/h3FGE+7cKv1mvCaqdPGJtucYRGXosyZ2Oxm4dMYUPKGLmRGuVaD0Aw4X5Fx+TkFLwDE36ievqKe
VhiWfaxHM8n9W6GTp1JMSUHMphDaqkJNADz3vvtszpfweEk367Up6C8RktcJoY03BIekZsYSfEsW
8eFmnNLth0weTL3QJqn/Z1tyfbzOrf7+Xl0U0owJmp2oXgLtZCYWibfbt1TQ97Dh5DyO3QD0d8Hr
L93uv3jkyjGxSp2naQLlp1bPr8C7yBFbiaqxBo4zoPRPP5K+1SVM+bOEsTdHRTsu3O7FDxiv/9UH
1F3Tx7GHUxnBAIFEhugO/gOb4BMAO5rZ6omS1Bdd32AHot3RMxde0Pee+fYwJuat72UhbijI9zBe
6LSWnNkMoE2cRA3yhXfkPebcrSn9mx2/WmsgK3WnjKY012OU9Ha8fliDxeVJZzZ7lYUj0ZaUfnF7
J8aNK7OsrjOIRFeCYDDa2ju7pBnjArwrT2h32m5jDYZ7g4n+l+8j9y2elub6Z9LIt1s8MXNS6FCg
3B1vO0ANrLFRAd0K9KbY4qBHcOvOClVJfXp5ATUFICR0ric6eAIT4hwyghZ1HP1qtXDsU4BvRIa3
HzUxfWES527RjB8FpqIDco3w7Uh/nswvAsPnP8HmA9v7m1s/tkJ/z4YHNv9PR650YFA8Kg5HuSHh
dzHRqu3OkDBr62inU3faEuoIVUCXHd6lC1dtQdP/jPKVZAfIOk5IQzKX52vkq4w+Sy2/ctUgHIy0
YfXHK51pm7jZ4Wm7W1GUqRdnkFdor/nHjtsiHiRma6BE94Qlnl1DWzjUmTfbrchp1KZ4LBVGEJlp
zs4xBcPfOCv+4Fj9kt1ciA//1OtqM6P4/3qwcVZrt2u2Q0oOhwSAvy5xtuYTUm6JSICnfIYaLTJY
LB3lxGhVSlemynijxNisStPBxH0MKsZhTYWLeZTxdj5S2En8FcpOlhUKZPWmFvjkFS4qJwbKT1jo
+vQkqV/y+S2FHdPs3yPgDawFteVmP0ACIBGIbEZ2z8mhyn1UBkGCKIkHIH6N1GauGqdwd5IvfquC
gGodHteeUVncCVWLFFfHN9TkODqrlTyMPXuLjZwzLSPQs6tPmjit3PXlogrwSf2RDwGEsoMpJ2tp
QP+oY3yRPVJ0ZxVvgYWtmD32K7GTY8doYJzHHI4C8FSaqGbyW+xnqpObMaM+vrx/XVR3p34lanLq
qSQoUaPAbwDv+Nh8jY9jGsE/q34mmALF0eM/xroU0II1bvV+z2oo/qaoAGJK1yiety8c2nhpgAU1
5KeoyIldv9TGW7AXNjpAgrQjxgSA2L0V+6VNGvf+0ZdPPB4beWzH83Fr1w67r0PaphhuqT4/UxMf
FQDdvGhhosca6W3UkjtJ7ivyGDYhIyWNEQuyUQ5uv6QPe3SkYapDxwzLKkHxzHI/V/ni+Ni9Lsg0
SyuixCGHOg6s3n7BkLNlI1UoWNZ0pAVVta4dqlBpJ96zskQSWoq0xyrBjGu63dgbidNCU540TBt4
SW9rFEvCnyAAGzZvHSkNyrgg6t663oqabG8PnKpw8LC4VqVN4WBZsmrtgIWFmMXT8oVbdf++hjAU
SWFhxvzXtMOOadKqaDqsy/FUPyeYd9UWbtNM9+QoQkQdCKcFGMNJztsvMe3XDyjEAl5jHLp/f3dX
gCUYyEt/kGuyV49DYjzewxkbhc55gIgBGR/zhRi3vFUQBTW7LqjcAXsIZlE0jH0eTsNK1EoDfb7p
mqh2oLfkN1hkR57xwuim5zEYAZggjC1M55idEC8KqhZ6O6g3fatnkghoon1ZoaULuK9S9QXABpJk
S0nFez9xK3b8+ZVLbljWY/0cYpE51fG3Uwgyt4GrUgsh3D2WgnAraHL1gryQGg/T6vYzkmyJdkA+
JLQuwMnDzJ9ilepnaR58kAEyyDaO3MyH9VZnLdAP2oAbNu3UEFeNudk0JkiNzpWKfzepcaYJTXrM
3i41ssypNyCOkC4bp4wBPnK7LWIVDFEmeIPN9OfEynNb8Y2w9RZUfOahgU25EjOa5avdZ/gyV4oW
6sZu6mPOY4rjKyKmru/HQtXvOdLVVWWszquPUIvMx6o+ZwqRD4Qp5mWUe+SJprN5Fmcxlwy267hq
pRwcDv1ogUVxMcYh5QVhMw+HkSBYYYHRjJK4JExe74oToAqZoi6QbCkrA0geVIDC4+EkqZ+o0b3I
OEWQUu6QPSnMpV6oUbWmNvha+OQwWacsijpCgteNVuJzJiLYkZDlZX9LmK0iRwBSLQJPzNn9a5mT
k20UT2ncGAtmth1GeLOVJKk+BfzjgiM9qqEvuXR8fKBzFgQDSCLo/NClgafIJNBh2iRquIhpbOkF
Jh+QxqmR8xqv7Brbidfw6Y/lzezqjbhJsFMXYOdyO7qx+U2gYSYOmJtMrFLlk+uZTrWAqjGjrTfC
xp9fXRQ+GoQqKrE2XpUoo0+0vHjND5W7UKeb3UNEBmMnL0q2GEy+laM0lQiWgKq1OzqKnkQh3Mlt
mhPP6QW9zgtq3QYxQ3ggWMe1p5gC3y9RkTGjZky0FRcFOP7AVxs7aiduHB2qoJnmlMb2O40OTCEb
kSypTfzCntLP/JNrSfz5+CTFmcjhRuRk1bEvMlnjQCRPm1nxVn9SzCfvq5lv0Qlhcs0Pic+sve6N
xjF3mpDt8uSYAcc2MTtlFznPcX+o0E4pAPP2J1TAdZpsZNCC9rvUOfH400qki4hKcHjCsX8HdIHY
Gd6gxalagsRCNqPErMEUfx42HKqS1XcA1NxNQqt59eJFX6LwlbQnsVa5di2UpRo7WzHTO2ntb/Kg
AcZJpQLYVeyX+GlmnAC2BcYKQ02Y7RMmdqPpatRICpRM+MwaziWjUkbNH8J+HKlKvU3dAchZ52Rg
sz8lGMF+6ZZ60Wac880HTIwIEg99xCU+0h6txvck/u29X5So48asxQXNn5kvAK4CyEDH4RAEXX86
cnXDODqr2ArOyGZzQyAZaJozkLcZwaExCiMxo7Ule6pnDFZsO8YQIa3IqY4R4wl7lt7/mLGBg0Et
+I25GPDmqyZGJso6Cgwy+CrAW74KDtmhbXZsn6X0VwpAfaVv1Z6pZvaCLZ0xN8DUoWURcOUC+C4m
wUosZiLghKPOTgYRKkqrCQjOE6SUc4ztBa+Pr9/MhecYCdOwKMqNYAGTEAwFWDlK27yzpYrynxu8
Tgkvds6CNs+UD2SOkYHRB8BLoIhMZ1UEJfVYR0abvgTCGvAYGJGjKZ2nAaopa0gh2QPKq6jSO4hw
Y83n0BTRqlErqXx/FotNWQK7rqBWmacznPF4B+7xP4HtJoEHF11/cGBocrk1u4HsMn04SJ0dYAqq
M4p4ywsZOebeDwssDBQrgSiMt3SpOZSa56ZLk8cfMPM0vf2A6VWPAx8GGa3j8TMQvoz3Vn/V3M+Q
HH9XqKysgOuauyr71tAk7i38zlIObuam/w9nX7YjKRIs+0UhsRO8suSeZC1Z6wvq6qoCgh2C9euv
UXPumUwKJTqjGY161FI6sXl4uJubgQVgBEyPUrzo+b6eAKlo8Ngq8ZwqgV1Htshrbchrrk6DKZy0
U3sI76ot220WRj1zhV9Znew83g7gc5IAXNrzVQzEhBm5hSlDyej8kKy/uHloV4e/ugVYa7vddccn
a+ED5l7HVx8wOWeYC4Snyvg6xj0grkDp09jdH8kHROvRvj3YuRlG4VsBaQDa6UGKeT3DfSYQze8F
RKDoP1NRqOie0+E8JJve2Op06bDN3Kgyeu0AJIYSBvb0xHNrCBXSqhOHpyCx5Nf6TwQYBZJvd6Zm
/315cRsH7bGgTvx6LCOMdGlal6yPf3/hy/WAFLTVYZ0XR3Bwwm/KaPwxDW8we9kqEMqA2CXa6IEl
nYPCXRK2nsHjgJkJGGpI1uigiJ1CHOIo0qKc94BW6aviGIgm9b8BBNgHeMnG3sFXT0Oz8SFLKDj/
50W+MjwdeNnq4Gvq8J5iG0nc+Zop0YOuNGYmWUG28HqbCQ/QSQOtEYBS0ZluTO4mo8hrQks8K7h8
aD4U47vszoa+MCJ15ipSpDEtQHUVlCHTd1qBF6LIDdwOsvncQ9ZRfWWf2nd3EFdgu7fUVWG+D6vG
FqzhQNftHxFKXWtAGwYr/4Nbujg0zuENbQ47Z304OH/6regokG3avgzW4W23+17SYZ05Zoqig4xf
ArkDXNnEkeppI7Qsk/qnOL8HXaVR2EaEThsOwRkEzbdXe6YsBCmRC2OTU1aiqVXQQxjbH0/an9gG
3fqTqT/wzd/12kFXNAgkCTjXpZd20WHPuM4r05Od1hhyDQim2D9J6wJhUWh+rPafz8cKXWTxs7He
/SFbdcGDzXnLK5uTDddWeepxFTYTs3jWzVe2PYpu/swW3MfcY10BAlvXQD2CFMF0Y8cKr8jQYFoz
JMBSO7M0vDlAKS1s8YCtEH95K+7Q18QuTmSr332qZ9BenJfkfGZKYVjdi8+Y3ImNx7w+aPEZIIwX
wePrckyutBteHeVEnpoP9Fp2aN4D5+v2UUQ/obqwvcbdM3mIAYKOfzS0WIBuYLLEildlmAWcvD77
qphb0Yfb2/cHTPvbAB4XErqzfyNQBzagmNpV3RPgHO9QoLSHg/JMd8Dua4ATxFCt99elE22L0tbX
T48ojRj29ygSAHI1cteggZFDPQhalebSKZ4f+r9fNrmX8QQuhKTj3VOoC9U+8lXqqjR+vD3+cf5u
DP8H231xS/HW4LKYlzDiSW+S5NfPRYroEl1L6fG2pdnhoN0NUHfQsP/Krfo9GhfqAhMdsOCxoOi1
l5cu/CUTo1+8GIysVmrDvLp7eq57K4EABJb0lK9+MEGHZIv2Q0223naPqFHfHtvsaVUvBjddK6kj
g/hj+VXaHVejoGi2fgjXCNztwnbeJOyPzbexjVFVWcqszS7hv7an6XItlWlT1E331GjqphWeBeND
0Abn9gjn7tmLAeqTyE3gpAM/ETajn31xz9a7FzFcsSCx/4MZtJyM1CLoIJzSH3cVCHwaueue8ty3
KP/w5VWTP1Z4et+2M/fYQbzwr6HJVkmGCDwqUt89UbFykhTd2qpXmthBmZmicTsAcDgKkUxj0rfM
dCsH817ToDzlqcqq0LutLynPRpcs7ODR6q/TePFVk20kqwDDGwKWckAR8yxVNFoFcQmgJAf+JAiK
6L5vlI+SUHkBSjgX4Kgqqh7oIUTfpjqerIuTk0AaxFMJuqKrnN+3UugUxX0/PKuptBeMpYz7DCwe
1R20Gkh4AaM9dJqI7lKCV3+BvKxXASwT2lpppgYQ42YFEb3hU+Fo7dvFLxxMLqDr6L61xBpkMB8u
5DNn73KkW9AL8KOoOD05qtoYEK4BCrj4TvxXT1TsWHay5sjkP7qyYh1EdKCqMxivC5tvTOtPl3kk
MRuLalRB/e56toNAaiDy7AsAewhWhjTxkbi5mdx5L8FCDmUulwoaS+TNNEgcAIMwCVfSvmv8VEqG
J1t8EUFq8rGuUexOzeqlXvCBM8EYblAI8aBIqCJOnliSI20ovRS1DLbltdXZFRBw0HCOH5ZeNiCO
/j1/QE+j41UFC4OCRPv1/NVRpfAoR9BvQLHkaHSDpzkVRzJ4BXpjkZpxwaXAKgZP6VaxpJOPolO8
1z7rGrIWaNpppj8+DM0owJGwMjlQQSPbaCT76uSAR+c6hbAheiSo4puCD/C7BRnwKH3QNb8C6Kgs
kIcI4yyPD5TroeZouWJkTpYge/sJ9XpPWEFNjlAkWGkWWlRRhd4ulUZIT12QqKPkGDqWnbGlNF2l
NZCspgRhYeIYEIWQTT/q+9DuWp9p23ZojXs5aWL5lOlZF++VPpP8YxmEJbG1gHiyCe3uXFgPGeoo
exArSOyUpFwtX/VMb7K7hoWlse040JLrsorlHFe7FgIjOrSxsjK6WBb3Wd735U5KNG+sIUiedpRE
oUBzSuvJ4iqNK/8MHxh0j0kfxtUxUNVAt0pwfkPNTi1AOJuVIcMrz1BAem5oSsjvoqTN2WoAYqxe
J5lBS1sZ8h6tGX0C9bvQIxGYeKRYqB3Vk+RgI5a0C0HrVAjRU6bETfpXVRMg2c1gQJbsI5FyCVpm
kZeRwEV9QMnvtaQ1lI3egZj/Xi/qAD1lfSkTU+JSkTlxpcc9pr7swsGibZIl7ykYqzQnRMKg+sup
5Jd/lapOfLBXDRVJN3WmGO3OJ0Rlz2C0CZgToAs2PmcRk6LCLCt00kHRIGGa2zS6Gj5BfsFHGxtq
QGiiN6IuR72nbAwk5X2/1qHrXWmp+OBnbT3YMf5ccLNQa/w3N9L0KTKg4eu0ud/4+6pEYuQ79sUw
bndVE6uBS+paU9/wMzngEYneNu9c5pxDvi41zvEQ973ZQcxQcoo6iTPbK0DI7EiYaXyRwfTO5SWB
ZnTdM0lb+1kcskMtGQF0wiTFi9QDEjQk3HulJ6RHEiMhtoYDofhRdJjv5UGpiZk0TdY5fZilEITP
vKpIrKrM1MiiBfqBQX9VpX159qFuKDMopxht+pjnuT4cUr2A4EgsdTGxFIL2qI2cRhLklnVMkmjm
SFa0Nr6F+1sOfdUUbN1pKjo1KeVkX2RCiskLWq5CLRVRjYjWNx7RzkSzpEHMpmqTYpskrVjcgYEg
1gHv7Yu+33ghqYRHlXaAzAyGVtJ3v9V19jFkZa6u/Z5oFQofWtg4jRcbvSVJYROsRM2PZCyV3Cnu
oIElCWejLnZi0GsgrcghUL+OqzJOwdhSiMZfkiYQRBD82lftAXpvXwZSPMEKKpZ+cArKPCCuWKZi
5MSJX3CH0LDLVmIoCXlpNgKJB9tHMwr9btOUOKBrGV46UPv4UD1qu6+FS2bmSgddMiq+4EpDL8iU
+0kZmgi3cDY8hRwa28zYN+xJELZ6+IQapWmoxy59b+i5iD6AxzGLIPzuutw2vK8wAc+r8b3wOTN3
3j/MVzIY3FDwnlwPZTKkAJqMpW5/RbgJ0TpxjXQyNUXVpsX6trXxxyYXLKrqSP6hZoTRT5ukU0P0
CHhXhadUo8lKJvRZpeEqFWpmM6FPVretzTw7cOVBxgpRCxg91ElsLJdjAN6gibFnamGnPPQd4Gbe
bhuZK0mCTgvlAwBiQNXyAza8CNFkXlMmBGhfjAkazPEcr3NXrDF9HMl59awOaMTgJh5e3Il9UGoY
pZ1RamuL/ak/O+didnUIYSOvhGgC8QS20DSmMGgo+yItqEuKjcbDDSkczXuI+wfwHIXGWgaTGvv2
ZKuE1NaXAkxLtJD0m+Y2f33BJCtRgLE3lvuSukH8numrqqq3TSiaRF3pqtmASk116+ErjyMzybZd
uBA3TgsVo/mxmRi5VawGArgxPrlYClrHDckaTl0plEy5lFZ1MjwqWeDw+JHJJ8k7omLis788+Vbl
M0hw+7+Djw4+QGrYmxCCEic3RbkyS7jRogU7lvTJ35LHbilvOX3l/POhkO0ZlX7RRjhlnKsVgvul
qKjrGa8qSKkSz27KxKZpeVT7BJEJqsJsn3AruJMNyB16m36wS97a4tKcTc7IP18Cei4NhxwAlGk7
Y+OLKKm1InXbYRgr03H2snA+xlM22ZUAqOGX8aqACsfPol0sSuDLWa5BmsDldF0jS7Mh/F5Uj6yy
ouI+hy5EUe3DcqFmNIlE/2dY/xqdbMS2DisgKhXqGulZNT5aDSJIi4W5MV37a2SgTgdJO7wLLszr
7YZd0uQ0I9T1BVaAWtMYEIcokPQss6eUQ3GnCTq26sA1BOaxjm0ooDZHgdX0XtOJZoq5USwcwHFY
v74I+x+ce2B0R0rn+osqEDckIsdqcnIUi7V3R9R9bFhyspCdm7yHf6YXzzOd6iOzDfLIEzu8YEoR
YXojkKsIQW5L0b6uNngs+gMAle359h6aW81Lc5Nh9WLWA6YkU5eGRy79ycOjCtzEbRtLQ5o88Q3g
3Ouhx5BAicgTXIA5+MBlUyoc/QAcxW1jk3vwn/kb69pA00DVQJjsHCrxGGxTGfQpGmJG4lmuQQFF
XmuQXd42NKUO+GVp4hKVNlezKE0Nt5Lyl1h9CMH7lJbKuvJWelvtM8PUiz9VbQ66zZdErGbdHJIW
KHMBzwxx3MkFLGZyZdRhYbjSWhnWUXQX6w+pB6iKdIpEw8yLrVo/cGOXy2fi24w9yWAtWnr/zs31
6OCgZYmCIzD/13tV6RUoBquV4TZtZPEarzwVjB4Qo6noAkxk7vRpkiyo6ApH4mLK3Z1mUghoJDFc
T4Lymn/owV/K2VYM72n7fHtd507Ev6aQSbgeVMo4iJga33MTYVd50GwAeqhaojaaAkyweeDXAJlD
OIGGd7iUayuZF7KeMGyeMH4sVDuN0eb4KlaQjguPfruNESSG2zZ510lueoVjeBuvXmeYZbLRFzJw
v1cRCSGIkoI5AfcUStXXnwKoRcwbDScmzoW3TCxADiFDGFpvV7FcLSEeptmZceBwocirjjhnA7if
a2sQnw+50opYSQiSc8nMy/Wgb1QdGwftET34jU1lSSrg95LC5ljtQDg+mpWubbYRiiAdZ57LeWH6
fFUjVdIupBPnB3ZhZLzSLi7jiku9ENLAc6v4G7SsxipNzR7SVEjv/SWyYKdD83/2q+BAFUdNZdBf
67/or0HY0gueBt8dyA9M8t6yUHNLX1k3wWecHiqy4PDmZnFcNehjAFoAtZjrATZKHgDSywxXiHco
su+KrVAsUSTNzuKlkYlTrWR9oKUcGK6iQuZQPmTxpgJJEVIc65Tdd8aL5n32JF8489O06M+uRGbc
ABYIhGZgYbseGzowaBUNOANt6mYS23koIMto8S23dQ3Ukr5qg2Zd+qHd0vNtdzPztMAqXpieTKuR
ZNygpDTcMgLtTfR03+F9v+nsoAYkap3a9NPgsUkhUJg5RF2y/juEHK0jowg+8xE5MTmOuhIitA/G
+RahBp+2X6wGYkSWNimq+KAsFAVLht5mNSgLu0keD911QAWyLVFFrRUcwripJ4dSU3NehikuDw44
9jkAAD+zAPrRbApxrQ54u2ZDHB8oAxP/C42Bdflg93vDbqFn3UNjgK5uL8TvKOX6eyZbABA7GXlj
fI/2pLaKg9tM0pymBaGk9KZkm9vGpg0fPxsOqDNwRUvIhiPOvd5wfljVEBjgOEy0dbwQD6JQXRfQ
B/SMVVkGSOOtPAXOSqRW6ZkMWeVOPuodBAgStbKQLBXqT6Fc6SC6bfy/WbXWw7vbnzjuu1/rg6OI
hxSU5/CWuv5C6EVFvhYMhovM8F1AAqT6Sv/hto3f1zrmXIb3VUQNKolTzsoMdJFV2+MyMGLBrAqC
gT5UGVIzeNtKCxtu7soFuxvwQSMPLQV59vWAQBueUd9XcdAq2YrELV6EfstNSjOzklJwMOWmTE5C
tA5R4SdSZ1FtneXDfdBFToU6mELPYMJa8OEzl+8okIyynwHIraxMZlmJy0DRQw/XobzS1L3XeJYo
bcNqieBuyc7knNdSWQ2FgACK1MqxCtMNum93Cp5ubCFTsGRo8qAIy0AVAV423L6DBieIMtZBYCUL
b9DZvXkxa5PAMwT3eW5UuGu1JvpDgyhEz1L1dHtvzl5FF0ujTgJBBU+WaMgxEtDVe61lKGsf++bp
rw7N5/qu11e37U2pTf5xCRTIQ5wJhIQ/lBgXAYSqMyEW+8RzI5M8ChbEcM6dPdIGn8GtwE0Fmi4a
usEO+s5t3MfP29bnTiJYNnEaNbQdQW/i+nDESqf4hQrjuhqYKWI/kLbK6YtQSWbQLMAi5gKJS1sT
T8urXiRNkiIca9e68l5ACkFdMDHnzBHuAXU8OjDg166HE1Ze7Bkcw0EJR5dsg4lm3e09eSvKO21p
5cbdNvWUI2gb7zEkyQx9shu1IhWDfKg8t0+EA4ITS491mwTkSwtTp6TSQWr/lu3Ci2jB6BSfx5Hi
zrU+99wa1G5iEWw0Y18KePkZqcmHODF73bACCdTstzfKrF1IIEKHBy0/qjEezYtd6uFIZFFZem5u
Kzue44BD+MfyRLvaqUvvy9mNcmFrcknWSponTMDE+ul3Hp2p8lksSihNkvQ/pw6V1f8dz8QBJ17l
E4VhPNBWN5OdtC0dRTa7/p1FRwb1Wn8J3jWTN8Cz78LixBXLMteNDCo5ruZ1p4YfFYbeRwq6qu7o
Zw85csrCPtLQv9Umq1IKFiKPmUTyaB5C26M621gpuF7ADE0GQ5/APGWMmaLm9MlHLv6R/XsjfxST
DdBRpgCi7GgX9WiT/A83/oX1H6d7sX3A6Bv3bc49tyWiWQiZo3b6RodKwxHv5IUbf+6WABs4/pUh
GCFNHyysVFKQ7uPZBykuptvB+j+chLGlYcTgaogsrieyhyNQaxVuLEQ0Z+m8srtQBdN4M+JmnO6V
g/tPFReMziR+sHzjT0OKAVMyDRiqtjBonojYPSG3smSNLG9ENh0KrjnsFa8Q28vRT+G/h9zUVixD
38JLLZYLUzstzfxzbC4+Y7KJBSHTI63FZ0Q1ICOgAtIeh9zxnX6lrju7AN06mM8kggy03ZGFPTTn
3IESRX8MaM7HSO564isa+l0Wwrn3bMOjN5DHmDJaHaFDiV6pTE0WPN7siYH0BepdYywMFM+1PRbo
KWsFLDTkQKxOS54aBRyoluIBSJEeOIeuN7pWSiFC97RqCso2rf/DdTZKXAFPgFAcebDrL0jznglk
gLNHI4clspWRr3Nt7xW2JB3okgDgnNe9NDa5O6nU1K0qjsbQjt6akJbhQCXcPjuzTvDSiHQ9IhoP
vZ8QuHaEG15Z2pH0Hsu1W4ovoZdYYutvkiAHx1o7rPLUTrulNuTZRcXmwXwCLQ5uiIkb9GoZevGQ
9HUZcpcxWOT8wlbxvMpaJNySPW9WdfxB82MaGhspXOnk+fYMzN2jF/an9zdDHkLUY81zSQnoBh6b
XfwA2XZhlavNo4DHf7jUcj97ZtFgiqMzSvng2Xk9573AGGkkA+em1dZJ5KrS36F8Kb29kMVrT2nh
unQ7ii2RfxQ+c3gUHTXgD26PezbVghgXoQNQscgATC5ciQs8F7qEwG12jtE/BvWWohe6pw1Sc+i4
6sA8AIxcITM3y8THBesz046agIhTPALRQMJ7PQcSbYsKPp247BD+GVYdJKUJ0i1YgMIy3GhNt6FD
EkcC85FVbJbeLXNvCsATxLH7XVXx7p0sQVC3VRlJChm3vRZHdhCuEuWhcaIT2hUaAJXuFsY7E97A
oIIbEGmWUZPqerydp0N7JpaIW+mCxQviiA1QQ8cGxSXqrfX8WzBaS148XeM4JiHxldnJK1BMRCXH
6hE3ix878U6qo1WkU4uMiHptRToLcWtlA9O1tLtmx4vGGKgCoXXlVzJbDMJAHvIad74UIqdiJmgh
GByOPv/I5PtakUwgK2/P8bhhf4115FQ1gIQAFnDiykIcNQCFYbInhWnIFgsgF+Gr+zpbIsKfufgo
YjZl5NcEUa4+scSzutUYwaXbZHRLkaWg4T5J6IZqoSXKL3q7WKaYOy7gWgGwDZBDJO0n65izrip6
RYKbJiiDoLAEipDAA2ZqG1IgVL17SWysnsSQhUfznF5aeguqNGRwEFXbTHpN/UfJf5KXIoC56+OH
PQJNXpgMlU7Pka+Gkpwy4jZx8IZdrQJcpB6YDMeFN58IsGdfr/1qLSWtU6CR/vaKj4dmuuIjd8X/
tz5ZB1UE3K2qgXzSPYB1qyqFCoar5WbRgE63XSLYmV11yIcrqJcAgDKt8odAQ7e0yGGtA/wcrF5i
Um96OUSYEUFmNg9MZOUXEixzdwVFeIXy1Ii9gVj6td9IeQ08nl4S4D2AdpSk2k5PBl9l3in10Hhe
GyYFbrwK7LTK9lJxSpN91i1ckbMDH5XHwIlDUSObTLMctXFNwpS4nbamBV/pRWjrKBnjNJfyp4SS
0e1lnQl86Ng7iArHSF2mTEKCShtI3CHj4+aRJthGjgJOSMTUbvRMWTA1exFAt08DYzHOMdJM1/PL
O8HzI7+CLeQqLOzlDQmEbtsEEbAqcXb0DTBtR3Gm7tos6K1A1JYu4tnZRa0DTxcUcFEgu/4C0gdx
XwcCcT3sXCNG1iBAyWpfG73J+FsQv9ye3NkRwxpUmiR0GqPseW1vMNq+8xKsZpXsPRbZ1beiWSpX
T+jP01VI6gDusFRtnDuolzYnKxoJglbLImwCO6YNORTc68bs4g9v4QqYm0vwhMAPIQDHik7G1pZN
wwmwmm6peW8pZGHzWGF2CUK794pZCvcXSrZz9lAMR+Udb09cdpP3ALTkpDqJsHa1bjEoM5BTtRZr
yRKKc5dsbi/czCuaXtqa7JMoDAUvG/dJ2w1mWAMoueRO5y7QSwuTc16kXE953hP3OeCSA+KDkDiE
LaFQ5q4ygCVwWyDBiUzd5MRppcbFxEDopRXasaMbvztTb5sXkSmKoPZNnaVGhNlhAYWmiDIqG6g5
XG94VclYNYIW3HQwbEYMi3uNG8vCWghWt5doznGNsuNoex2RC9pk+xW1mEtpgiAvV59bDWjk18D7
vm1i9sa9tDE5SkWM3Vgicet68br1nOp5oBsdyGhvC0lX0DZ8GV90qSS3MK5ps0pHeewNDWwa0ndc
f1PjlDdvC+OaCxgvxjV1g5pMkEjRsL1l+CAh3osghpRdwdsgX1x++S9DuUSoPXeglJGQcMRTQq5u
EpIbRctDdED4Jz1uBXuQAa8e0nSJyHeuroz4V5XR44RgGHjY6+2XoLvRL/Mc4BwbRELWKEgKqgUn
d96ecitaCZsli3P7/dLg+PcXqb2i8nJPlAFpAWAfJJdOY3w0pWhx0bhfWLO5fQG8PRTBkHUHJmgy
gzQPOKWhhlKtUdvo+V+Fw59il+lu2oYIiHZReQyM1YBLpheRgQdtD3tLhoeFr5i7XC6/YnLq1Cww
BhLogGAlXxDG9nb8tTSe8PywWNaZTQJmYqLZXeZ2oeVJB3wJqQ9DtIR4nZt2DaIn0hgbAqA4OZgx
JNq0Vuo8FwSDZh4BBsqOxQCC8ogvBS2jx5rGvRempteO5g80iekAiEvvOxS0ccAl7FKNbVihnlqj
QTrqIUohvULFo6o8lPUCxmbu5GhjdQxrD0na6WO2Ynmlom8C9oVjDxpdMEPdXtOZJcXBHFFmI8YM
F+z1Fm40dBDRIfVPlcEsKUQrVIw7L3oPCjzpqsUgcGbpDDzjBPhsQC9A+3htLs7Fyq/lODgl38pu
sMkp3tJd4kTH7iELTe/R31Kbmbm0uj3KcUdcLSNoSDCNQA4B84XwfrJj/D5mctHowQncK51sj6gD
pTIVbqrhIQdzRrsQrSzY+4kMLx1DP6Qtz2APCiTH0ngPpNgk/cmonqkk2mW6K9nd7RH+WkeMUEdy
D+NDQwRyXtcTW4scTUie4p+aKnaKVNmU7TqO7gtDefKWiNN+LeJoC7ghoKKA9Eajx7WtpMj/xxZQ
WIDKrIsM0ESdrBcxI0uGJg6ddknts4j6p9q7K1rZBE8Aqm8SBPfOt2dv1hCeWyMPKXDIdGoIGaoS
Lwb/1DWyzSIPoPk7NhjbTPq4beh3EnacOxwBBfcThGmmPbgxE/wgbYPgpCVu2TJHZL2NJIetJNmu
k8N9HAPbJpnoU7SwR4TsfXGsc3vz8gsmY0UXkZTVXRSAh3LVedGWNLtKC7dUSeyoiqwmTmzR/7o9
7Ln5Bd0rqLcAe0JRYRK963KOrkQjCU4CHpc8fVXawtK87WJtc94OOFGAIwfKaIrgaSBiWqtdHpyU
eCP4Xxw5vyw6B8bCRTh32PA8/18zEy/GCr8JNA4zjQ8q17A21QiSzlE1Epg5MHh78n6/I7Fn8Gwd
E9gaUtnT85YXuZrgFQZzvLdE+LA3FrZQa3N92jjqU09eIybaC0bHR87UZVI0z+Pt8EPQK10f8rTv
Cx738NSZo6zJpr1nh2AbVK681pZKa6Nv+mUKrcvArkMrGxnya1NFzpsuENvgRBQ0qRx8HISjF0KL
ah0sbcSfprBftsa9IaOoiCh4snQ+UWnT8yY47V/fdbNyRnbck2F+jlqGKzCCnVYn88F5gNSs+fDA
7NXX2QdKD+Gkff5y7s7vd+4L6Loa8+BCWdi13lznbrDA6/T5ff9sbO9Bt73Rwam1O4jW2+bx/nOj
b++tx3vL2S0s0OwevBjIxOGjMRmPo3EgvqvccbPcKOawlDAZJ/7WZE2uzUgeQhn9obDhM8Q+Wq0h
0POXgoKfIOq3GVzNiNsBEJ8yGVUSOjkjv8ZtqTJTy/40SmgGEdB3/V8i7AbwY0pJt25y9Kmik2rD
h9ICwZglROdSe0hrKACTDA1hsg3M1/r2MRid4a1Pm2xNtMAAb0VKOK6daKd/FnKOs/NLAdjBxQ3P
OE33aaRDz644BKco3WsRJMvzBUc1ZwC8mqA4HQM83NjXJ6tuI6VpMwMnK0ZPb1PAVQV9Wdi3J2nG
66JxZyxAgE5j7Fy8tqJlEeDtHkVQ92DeQfHbvP3zc/vj6ven+RgvRD6Pj7+vM2sIEpOik1jnJxQM
TH3zletnKtpa+EyS2OWR2Sl23ptRvhXE7wBCLd5/gYqiYnY55Il3bHitFrTHxDZNopxoropb2Wvf
bw98zvGjBoFKBMYHCdspWWPQpE2IIheu6ihA8xD4ojcBaO3le7Q/owHaYv1CVu83RHkc14XFSQan
1WU9Fj1YHP4CjmyeqX3+ON1FVmRV1iuBAg2eeSCMfTm8OZ3lfFJrZ/7ZyN3Cqfvdezn5jMmxa+nA
o0D2gpMcHQTw244tmAMSmWO9qYg1YMOPSs/sWK9NvaZ7UQ7WHQfCdU/oJ4cCpdp/5NJb4J/bDo2a
64bZNRTNWRBa8BLwQAvB98wFdjVrk2PGkrZtfI1ggxYQaBJsBihhLZTIMb9kcWF64I24vTNmnP+V
wfFEXrwvosSvhETB/KDEdxcYnl0Je8MLbJItbMGZYBGGoBCNihM4Wn/ElS8MyW0lhUEdhadeeCsa
QDJTWxZBIF5BaFRDq/2bOrzeHtrvOsy49tjv4vjkRevTxJsoWpkyqM6FJ7l8FSk8u8gbVBiltUQy
i3jGlgA/bpBuq4VPCgFPGr8bJACD2nZz+0tmnCfavMRRrxJFoV/MklVYClXmY+ydLgY2gKqeqSZ5
teDdZpfywspk7/BU6FNe+eGpYe8K6G9A3fLMU6cqH2+PZm4lQbWNyUUfC7rmJ/FCWONNwkEVceID
urzczN95TRqZVfORJoFpoN/Uwrvnts25c3FpcxI/eBr4GhICmwbiRzS9Oorj18csUK1YWwBhz5kC
wha9eSK49MCudH0iNDCU4IWYsZPIraZfxdwBUrNQ7jx+JItpoVk3Cd5F1AlR1gHGYDKwpmlEw6s5
rCWCQ5TAbNhYG2zPJF97vngMGxAkgupXuyfBqgDGokRnlBGeO4Ypb1u3aL5aIv9NPpQDWLZLELFS
swhfahQaOwQ/rNoG2kYXDyHfMumdKUt013ObDiBBzNdI0Ypq4/VshdpQD4QV7BQOHJTgJoBsWnJI
xMLiSxX8uVOkIXWFLYc+eiCPrk15PIxiYsTsJIWfSDCzpTT93L6Ggu6IEPxJk01+vyrCXjUgwHky
EJiSZtiy4VjEhyKgJjCJLW/RSbUkTDmeyUlUiAYRaFYgCzIm5Sa3P9Or2gNjITulGlqG5MZkbIfE
6MLpmZ25CyuTu1jBiwg1oRYzpzHDTDj9RKY+WrhJZqfvwsjkpsWkpaC7qNlJyL675Kgatpg+C3QT
aJFJsze21H09FyuCQ+MHzgHY/5S0Q2zlHuEcpk707SA6xAIzR9ZYkg7/wa9eGpoMjHdqBZ0MGJL0
R0GtHBHCfsEp1KtVqti33dzcacKzHOhiJBiBGZncWOgS7kIyVDhNvLSl5sGoUeglllE+M/J129Rv
LBkybiisYeJAlIkM6sSNC5GhZ1qEt5Lkq3dJn25oKYDArr/3wJYfeYMtq6YKNiTyFIZLOO6ZtYNt
aCUYiAng+CZXlRIrbUwk2G7khzzfpCrY0x1FW98e4sxsXlmZ+CbN74iBTH5wqinkC3IgTzV2kLvY
7AbtIVK2t639LhqNZBUYDpiFUKb/xS3cS6ESI7MenmomCXsvigtbiPXeAilc7fjQpnDUth3WnTgq
mOS6t9erkB0DDTT5aK1KUebMsue+xcuT63W4sLNmTqckYpWBzhDG99XE0YCOSvQQCiP8Mvx1BaIL
pNU/uQK6vASt4LJnixV/Vyrxz+1JmfFvIEIeWx2QtEO+aboEhOm50uEybbv8HEXJY6oLpiwvRbFz
7xuwvSpjzwogIb8o8lSp8jnTo/gEwrl+3SdGAcoyVkL70yUAEUgQfyRAVacJEszojCALvm9mmLIy
lpCAScEOmN6CjSzJEKxr4lMJEfKos7Q38KUtuKHfVWRNuDIyuZ/Ata8TELPFp7Y3wZgFVQNipi7Y
l9ifzK7+H2nnsRs32nXrKyLAHKYkq0oquShLTm1PiHZizplXfx5q8EPFIoro7wzcsFuANt+8w9pr
fZOPe8x5G+cHg/S40mupqhQFrh/cWMwj36cf5rmuzeTAZhEvjSlZQOby8B9DaqqPgZoZO8NcGyU9
CfqQjlp42HEx1/X4UEfZLYL24nmQe3C8J+iuNEBolW6cYmUna3KTQ1+M0b6CgAPN9Au09HqEihDq
c6tgLBC/l914BNxqy2WKh5U75rNluL30vavdIRNt35CcRN8pyq33zWIf0ikiggVjSvLm2v6o+9aY
1376rPipTTYbGnQ70f4XIwv7CsuoUdlZLWNG8cNKQIyjrt3YuvZtRKVQiOKdddscyjsrq1cymDN8
gyTKnifqNwPzVyzcHVOz48rcBHXLlPEH6PkSfLB8qylThyYeWil9ThLp2JijYIf5FxqcVP9BOhvS
SdTyRykzjyqsYaHVeCah5q5S1DpGePsIJPTAFdJIAtP79UdIEgozncmUgmA0XQhux4PitA7od1s4
f/r9+2/2PIDsuH+Xbp0MZF7g0oKgxeB4XBulrIo4VcpmKdrwVZzPJDrZn/5RSg+FuIf42Twa1uIg
AKYHJbAujRuJHIpKvQxxfm660u1xr0j6LUXylKREk4yPkYWsCzHJXKVIjPzN5r2i+eaIUbfhhC4s
cOucgZbmflX7YfYs8obAy8izGuAeHSaD3mO/bHw7Lcbo4f4033QJsbiKQb1iyerTWbwuksAEMfuD
iVUNNhbB/1HMD/JYfE9lxxrg9tDP6eDW0qsCb7KWufbUxjQt8qhpOxmTm9EvZXTAT9S5cCmoMlyv
t9gVfhqCVX0xFUE8iL7o6F0wOvM0BySotJ42oaw53R/8ckrfxyPws+GSgV7ltSZV89Zn+y5LI2ih
MCaKFb0ULYpnTShL4OrlPXbo2821mIHwk/dSgfZjDeNR64WQS8UMxC3t8KctK0eZ4A5to6NeQlMw
fKtQZY96z4q9qPLatN25E28ywW8DffcF65sXRJs2tGb0oqcw1aSuMD31yQdNLb9TDet6yaa8mI5w
WMq/Rpoa6Os9dyVkZyimo+bqP9Bes0eqfNPEbL6lHXhp8c+QqFi31ZSz0BtZx4IPmVQ8RkU8nJJU
ks6KT4M2It6KPceNBKhVau1k0PRLUhat2zaRfBTrOPuohubSq9u2w3lupRmWUT91hLKh+svj7ZZZ
+zXU1J9CVyJGYEVQlkItvLOB1p79QlDD91Nf5NLQ5PXKhnlepZOetpcOfvNDDgGw2/MCneIxDtxM
1Xe97k2DAMK4hmlFYt9cnxJtDkNBaKv2ElK+yrNXs32V8Y76+rWvR9vof9SD9Cjkw8n/1jwO4VOn
/eT6mqGkvX9y3vJC74/OMnJ4QCDjkCgKcndcf0hg9Tm6c017gfD4MZDO7fBNyZ3a7arQCYLooFZQ
+vlPVm/YldA6c4/o3sH/mHY/A60/lsElV/WHov5O72HI/wjo4+mb5+mrLsB8Oe28JTd77e1rNRIO
+Fgwt7w5m+8O+hiRs2vTsb2Q0jmP6Mx06iPcx/aUdhCpfw6SzpGaPzpNJ6SHz2hOwpisuarsZrAM
l+esrh0t88JGc3J0gDXrkzaNdOHugXXfIt71rNIt8AbQwrG3Vi+tWNctuolpd0mNrJztetDKl1xq
GtGR57ADQxWIETzctZ5adhcY4ZM8pZFvVyNqs2JEpdukZRbaQrWWo89VCYza1jvVPMeVP+aHLqsl
L046ejwrP85BRQlm9muOA+DrZdDFv6pKG9B/NuvyMhJQ/AiTWiR5K9fx6Kp5a87HXEkUEAJztkfG
tvYxlhVSyXfx2tOTQw/l9X5S1QjaKY2sY6OqdulHrtb/zaUfbThBJvLB3OuUWL82b+bgUlmY1unL
fbuy320IaZ46PTAwB1zLr9ip7tFmre8fkpsxoSHNQ0h7HqheLoqVk6hL49yKYSFcgsi/ZKnP7qvP
hjY/JcJFTVpiJ1/6dt/kzf2ASSqKEt4ntBAEo9fTGM6BUlPRFS56fKbW+zi0l5EQMVK/3Lezfjl5
qxUWZBmZAdJBW0W6Uhf0fcLO8RLHNnfultsxkA+iJwx/jEuVCP56DN1oVYY+EQkJc22nZv1QV2ct
Mw99Oe04P2svfnmW31taHbesHHJov/XAm83ZkYVZtIWh/S205sf7s3Wz21Z2Vpdl2lR9QKUIO2r3
AUfTLfPgSQsyWoHjX2m9Vz5YZz8Y1uJELmR/eHeQNl1P4FSqiRGUTGD5AWfmMvou3CraF2KDXjre
H9ntFr82tfz83TnqlULpwg5TYeqfh1elOvjdJcl+4OHhPexs7j1jq/hVkApDpWzJNObR2Zzx0uG5
LDONpmqwYM1sQ2J6f3gbC/d+JtcZSj3oZsjYsKhmn6KEConpuzP0BzTfhsHf+7Y2tv2VrdVm7PVO
UOHtDzwRYEY0OGr/ISfSmPSdx3Bj01/ZWW3GMWqMXk2xMxffQQc4SSEfpXJnX9ykb1Z7cH0R4UuP
cCpgZRC+Rbr5rfezr7kvP8mf0xc0f4UgepVzeuC0uXOHPanQ29vpalcqq4t3LkpLqSWfXWl8sYY/
U/YfY5W3wS3AX1r78FzXeph64ftDNguBl1pQN4ySFn3qdHlwAqkuj31VFl7VIfx0f39srRukAqAa
gFtKN0m/PhPmaYja0BtScbBjkO3nzJjQSODd3DG1dYGQPlmcOzIoVLuuT7Wu1xFBQRN6rVrFAuov
FB2yosnA/RJMfUybDA7tVqiK8VTNVXfwxaDf4xDcOA5LtGQAayL3Qev99TdkKVdLMEWJFwxD9I8S
WeD1O384SGMrOFNZNzuF0JukKouKlPoivEjXD7WH1aALA/3t0WoTb4R1X5Z9uB9JbdajE9TDIZmT
U+z7TqdHngzp2v2l3bYNqI4uDzwFUEfXg62aSdVmTUo8+I3Tr7FViKdJqfInvjNxRtDfcEUggVFZ
wj+tNAxuVRXBzlu4cbnixpONJGtuAG1fDb81ylgW0AfwCquvsuM4z9qnpq/BAZnIEVTHUFfF1FHy
CkkaP0rCvQ6eLfs8k4i58Rl0Vq7WuzX8XNDzOfbESVFPQ1ylJ61r+i+iHNCEQnz+JIZCezL0TN5r
s9nYajS/UNNdPG4ItVYORzWLk5R0Xea1jRQ8FzC4nay29t28MI99Xamn+6u9ZY6ol8MFt4FILvZ6
sae4kxujrnIvmHPYyAhni6xDSNp06C+S9rbWxl1ID6VOFwQ2F+HWa2uoHZr1EM6FJ7emawSdPaT6
ox9FD4l8yYLZgVZoQI2lk3Qnk4RnlVpzkylPnbH3JGwsMKLgdBehbCQSI61mOWnCNlT1qvQqMkyl
AalAWJysxDyX9dg5cdy9ykJ0uD/VN2U/DvUbiwXsLwvF+zqLGC+ZgUbuKq8uzIc++FeoXqrsm+E/
W5LTgBjQ4vYhmj4F8h4L/8ZtDR4eqWrA8dTH1vVGcypoO5fyypPU/G9rBIdYG+gsjdOdh3bLDkiK
pWIBUxOAm+vlHRI/6X3TKr0k4YZU00y39a9+quk7dpbfcxWZMpHIP9OCzBFBXGi1jWIKzmOlFJU3
NdEBWSjbJC+nDdFRTT8r2o6/vLFnTTIc9Dqri0qFsZygd15lEHW+QD81qbAgK14kIc9PAQyY7v3N
sTUk0n9I7i6VLCKNaysFKHffsKLaKxUHBuYHc5JOVRxc+ubLIO4hBG8y+UsLDRxaYPjhxV2Kk9fW
2KiowFhx7lnmY9fYAm3x56kjBmyftVOGStIPH3UYxIcy40ds7W3H27ESDUJDQIlpOQrr9glRHIpJ
V+LSS3t6qIMfohKQg3zkMXCtSLHvT+zt8l0bW71mXVIIU1ImpYfUkh3VQPz3iIduqs/M5sKFyosJ
CS8ruDIh1FGbGb2ZeJNjHYuz9ATP0h/toXEKIJcgz3tbCs/VXrVuWaPrQ7BYpR6h0kFH7Lu6uRNT
HxC0wKokpocRCqmEpq+48T9kRvlyfw5vz/W1qVUg3wmUl0HiJ5DnNXHkmsZrku6hmfZsLOv47pgJ
dSzUUIqmNEPm9NT3ZZTC6Z8hi1K07df749nYgFdTt1owSjlDVopW4qH9Y8/FY5WyAc0nUSmc2dzh
wNqztTpqpNu1PDJYJvGl0I/a+BWpxMJ00myvoXIjyrlepeVL3s2gBrSijDMs0dlYzM4In4uVkl+c
lPBTGNZuKXzK4g8DRewAiNog7TlNmyPlVQViCthSWQc6Vut3IcUHNuSQO3lQf4ub4ShOoZ0GBP3F
l/treBsWLPJEnLeFSIXy/OoNaI0JFSgxSb20usT5pStPauK22oOQXPzmRRV/3ze3Obvv7a3ifSOV
iynTsAfNqS0ecvf59Vdpz4cMxqUdU0twvT7Z70ypK+dEnpvUqhOayNpFz+spC/+O7QmCCweSa3qj
aelEPYj0cDn2O6a3lpAkIbi4ZQHpbrveQkk9mcqsgMCvR8GN7ED1FqmxOv+V7PX+b16a702tzkWY
VIZaF5ga528zHQGSD11Lf/SLp4jtm0wnxXCDeYDRuISZp3Ii/6g3o92Ie+CON/Kqm+l+N+jVuQl9
de40veDmeay84dC7UDy27nDoXvNnIFrfg8vwsT3AKy5GNCTYTj46oPjvr/nmbn73DavdjLxPFSh0
KXtq8A/vx/wPDG/QTXWfs19ifv7/s7XayT5689ZglqlnBKc8LGkmAc5yrCo7+w3HrNbvsZncVHWX
91FZ2oJAetAbtmYPW6hVfMnoUm8WjvOxof9A+ImQKwxXD9L8KnS/lXM/XyL9a9Zl7lwfpu6o76Uh
N6JabiRiScBQ2pKUXmW0GrGOplhnhrMK3prT+JT9QxNqRr3i9zzawV5Of9se1xPKU9xSnKbro1QL
QpIZbZohT1Erkk2wPwZ2HiMj4QRxLy2JJqNqqZJ1xd+MqgcKXKIIireqjep/eO7oPMFtXELqm4bK
Jh7HVqzY4JraHMXsQeZMT+lTVjyP6bizkbee8fe2VoepEmNKGdx2HsWioEEB7aNg7fRl38ZurCQS
SaAS8DpY0uuZTRS97Drkhz0LseE4c0g/uKEJVRrMbON3M95LQG3ZgyyV+YOCDxrLlaOlt6I6532V
ev58CQxPjP7o+mPQP036j8F6uH82N58Z5D4MqNUVoOnrwDQKI7OY0B/0/ObrhEp7RprcsuN+hNZa
skVgZ4HuCJV2kOdf016qcmukkCwq1Pzg8yYtfj2zhVLnUdgnmSeIkJ9n4UUIjpkR2EOXOIJ5mPYE
TrbsLcEikAfcBm2N5akDRYlGaaSJOhLPmvAEtsfx/ddAdY0c3pkO1p7707t1zcI+tJwDphb9kesB
IleKWmqmZjzipR7brf/yZwr5+9eg+RwoexiareGZizAHe4f4cd0SOxrdDF+KlXHv+WjFQlocQPOR
OxpKp33+qQj9nVD1BlrB2pH/VOAX4apbeEaux2egTCrVaKR68wy8ggRlVyjeVH1RuqdW+dxbw0tq
+pdBsUtNOdCz4sgfAorhoAvLuafxGa3M6JcQnbtv9+f9DbK0emPp56D/CATswuGwOrNWUM5+4KeF
Z+bxY9RrT3Vb/VSs8rcG+BlSyYENp9HLrjbiqRJkpyYQDe0gxH2V1OLo17oj1vNHIT6R4975tg2n
R0XCHjYxvg7umZUnouj1oOijUHiG/mf0p+dZjm0TfYoCDVDhNYeOpX7R58Tt+tAe/QfV7ByB7LPQ
P84+gh/kv+9/0GJvPVcoK1E11UBiMl/XixhnteoLQ5B5vuk7mkprrGrkl2iIZbcMPt23tTn2d7ZW
13Xd56Luz+riC7hCd6IQ6lRMfJO6mbHHa703rtXhy4IoNUln8jQo4QF540n+JIjtMR92otWtp5ft
T8Mb8ECSqOvGnpickVlYXGP1gPxOopYAKQr0LuHVSUSnS0Q3TJXjTKudke31+W+8f9hGdROAJOWC
daUA9oQpzvoo84KudorIeEym+ou1ywp2A+NaTropUpUmf2PBobW6qqWkF4zGbzJPAcheN+NBjIYP
XfCpM36mgeW2uj3rqjv40UPQDP+q6pd0V1pwObPrfQpznLhgv2lLNlbBQtXVyjz7OdebrqaObBYo
Hlr6n/sbdOtBpHC8MEiD7dGBo1yfBoAyaH/XDDTK/5pp8JiF2UEb9d9TPp41sK5GZDhakH/QBu1i
im7Tje79L9jatjyIPIrAAdUbKlq57DW1SquMbjustWB1EFgK6Blqgmnn/t7aPOxZ6BqWZmFKTddj
lXOFxRraBdwjSrbZWQIcy5Z8kPxpLxW/aertldDp0DRv3GG6U3SaQhdT+WEMFDzCpvkQkTTYuV63
DS0rqAPrvIF0EslWbWQMrJ+iwpT8JRrAJic79bItIzTtANikAR8qzNW7p9C9h6I2joQA5+ihN+Tf
Q12Itt7qe+itrU0PokEmzQ0GGvT69RL5WVGKpY8HUQsDyaKXIhp3JmzDR9GWU00jvogWmrra8Frf
m9ZYFblXz33hn7OxpQ7jU7w5lcLU+o+hoBArC/5kxa5ABfHEQyVmh/ubfmNCyURTrkDoaikCrj4C
FuupDts+B6H1qppkNTvbmnc1HbaGKsEBRoYWZm9SR9eTmRVpaOqUD70oc79Zh97+A4m289H78u1A
77/9tbOhkth5Xbdy37BP/p/RdXbFKs1MjTOMJk3twoePBsmIPtJUNIc6fmwtZ+zhIjv46kOZfK2j
swBh8f3J3fALoWSRiUKBF8vienL7IqVpR0lyD0SbfjSi0D/UtOpA+kwnlqmUx1pHum1Wyr3E+9ar
AUCKJs6lIQiY9eqCyRA5l0P+4/Fylf9WYjs86sWoOugiDI9Ray47SopP5RSNtElXujNYIAkiKc5e
6DAUnFTJm+N/nwzqrGi5Sdx8fNj1HhhRbUxLlEW8SkjMp7qwpEODX3SWy0o8B5UVHOqhnFxNDcXX
+5a39jhNQ8qiXESdWV5+/i5fKoZTDwt1XnqCNh/9sn/IY2eqxNN9KxseFlWjBXPFhBM9rq4m0Qrn
sZ2Lwuv8Q1X9K/cP3wbt7246dMsMnQKgCLloSbKsVpaq7dgUYs00lgmrmMa4jqP4OMzKc9HPmksS
Yq/pfeP0UkPCy1nCG66K1emds3DM8qQo0UNSzlJOGzXEXqlxKRTJ1dKH/iSi6XN/MrcO73uba2Rm
XiotREPUbdvhkxlcIvFHb752qfiYkZVLlWcVEelG/jgDTM3yz3VQnMq9PPvGC7CUzpa+IZMilr7a
NotgfU3fcElcNTvC+KMp9vxXmY23cqwQCYG2gAI1/sb6jRGB1CR5NVCcTh6k+CCCyi8JGg99/3VI
v0pTZwfp5zQ57GmBbng6QMfxBchacfdbq6PYT/ro+wrRY5fKzSFT238VZFKcxIhEOyvN0r2/mFv7
B1abpeWMTDNez+r8CUnRZdNU4Fh1c2XrkVjaAZy9L1JP/ae3HqtER9eojysEkQVxx9fauIRxWvHr
wMHDFL7uPytIbBtxJFCEtACHN6GDblKSHmvlYRDy5SreaXvY2DZ0MuMH0VGC3uga16H4U9IrZU0d
svsmda0d7ylrbQyI7Kq0dOnT3AEQ7Ho64xQwSg/azIsVtX4IJgjWC22cPjZKmnhWIYOaEuQARvLA
2ClxbVykS6YKIUSTSuRNH8CgjENj1nPpQZVHvspqP/Td9BDP/0Mpl7tmYQvF/aJ1ehWsgqbvpGFK
KPvPoxMGuh0oh/tbcivaACYBXJWS0lKdXh+BPMkK2QKiEeTC2eSS6efWqQzX9Gs76IvX0Ghg7TF6
d6hM22/TY5vtCdVvbRSZ6A4lcAnk0bpvd9LVAIlswBp+ElFG+9x0f+4Pcs/Aahr7xpzpwUorr8mf
RvHbWPh7t/Sy1VYXGIDvBeLDPOLkrIJTrRRCJfNZqDw95gjQPkJuo7pF8yAfaduSKtvcq59sPH8G
rhTuFAkwkFMri3lYZXE0BZWXLWTVoXgxYGtXD4UCke3xv08fbVNLkxYbhajj+pxlcymaZdFUXmHU
0qFoZtEJ0minRrM1HnwTCVCBSni/3gS6mMhFU6qVp5a1082yKyJUoTexDUHVCxHxTsyxcfMTwgM/
VxHV5SZeOSlwWI7m1Bc1ItAUv4LxbHTqSRGFxA53BrZ1VzB3BE5LmvmmDENSWSSqSWovic3qoFrV
85B0xUMe7WzyrQlc1MYW1M7SGrS8se+cuxmRgLHp1BrnLj0OQuhJ5YneRcr85esukfnGiUL1iBAG
hBXAAml1ovSyDpNYTxuk8YqvszU6eVztFD22TOBlAdmBU4lc+crZSrJhGqgRgh1reuhKDD8+9F26
V+rY2Acmbg2jILGE57G6/iyf+y+VAFbJtfnUG7EtzFA06ZnbR6f7p2jDEs4qaBna7d6KHdfrI1Bv
TRV66DwoUVw1+t0WX0XoCXfJRG/nDSzaogQCVIw01RoqJgtZmas9IGh9Fs3nUTOHH0FFevP+aG5d
GaxQ3gSPQ1KOe+F6NGIkx4MU4MrkYf9BHfIcBhG0JZWgtR79GAaEcTRLVIIb4WC2k3W4b/12Lrlq
8UkBKHNhAMq+tk5TeVnwYhZeM5RIyKSx9qL6Rur6xUiObDTCndFuABmXu530KkgPMpprR3GUIUcP
1bL0lCEADjwLrfShEWPTTiXB+DA2efw8N7gCZp0BU9YbX/9H70sknHJ6yI73B3970Flcbny+iI3E
MlwPPtKzIdR9orhImr7Cn/hBEb+j1dQ1lWMYe9fyRgCNNZiKIBimioGbfG2tbZJwQNdmQTjKReY2
TVl954bRBlvtU/llLApy20JeQcGTC5H6DzRXqvxhoH86dIakhuFS6YUKtbDZKHde3a1dsHQsA2vl
Cif9fP1pjdVnRlSJpQfpzxS8tPFLHTn1sOPrbU034mfAzsBnE82upjuuAy3uMx9fr2n0hyko/JPm
R9IhTWLNFfzoE4xU8o7NzZGRD+UIA70310FfP4l5rMa4E20dHkVByBa1xLNRxaVT6c2/9/fTrRu9
JF+p2ON/4agrqxWWslYrchljTTHZSz3EgqARqdjJT+wusQ5kvHce363LA3cd9hQiLy7e1cIVuM/4
AFy6TfJJFn+U0iE0zkoAQ2Oj/o71vTv+9gVmgO/MrVZw6BpLhPkKqEvcfkQq6WHUv4Mq2pM029oo
kE4tHL0mXRPrXLYaB2Vl5MQ7/Pg0pMGxGafL2BMfyCmw+j0OjE1zvPcL1THdjeucWjcKUVdO7H4z
kU5RCJZ8tro/s2L+FKdfIbwi93fJ5hVIuMUtALKFXPnK4VwIB2tVlUqv/pAkfztXPtamm/xqOlSt
HOnLl/vmttaMou5SZqGoC8D6+mwnSSc0faOWYD1prG5Ax0OsYU17JL5bBw0CNii1eMVYutXeDwO/
soxuIvRAWTJvxNKdtOD7OKufBFX/en9IG6ggmotpWF+41BcfYDmI7zw0qTH8UEhkjJGHRRXrIRyK
4yg7ND5GijNrhHjlUZ6+GtYnMVGRKsN5G55F4zJFx/ufsrV3uFVoyV4EJm+S3Xk7FkpamZVXTQdZ
95roqak/G8GDJu4Y2nw+3lta7ZpES/3CD42KzK+tG053KOz0lxbZtD8/FrCBI5/ZuPMei9pGQZSp
hs6CXCdxGSoK11MdtXNS4j5U3owSrETSF0bHx7QeHkVfs1NLohY6fonL9Mtc7mUlNnB+C/c4zuRS
wCP7sbpu6gxuujSeK68H4EdwQcdOXV3a+ntmqHYRX1LpVZP/FWkwb/2npIDkNRM+ovC1E3dsrPHS
rYZ/RuIbZ2H1GXKUVtSImPmMHkbpmDnywElV3B3XaOOgcomDJFgYBRcMxvVMo8Mxp6EvVF4nG14L
YDCSn9Br/Xx/wy7rdR1fc8m9s7K6DqaimuWItjcvTtOzrjswhtrkXg5tvrNhN4dDGoIJo6SNw3M9
nCEoIk2Lqtoz++4gmilEHPJjq4y/749n04yhizpt93C0rsMOoQuq0Z8ZTyooFq26MmD2Km1PIbmF
nYt747Fd4oD/M7Xsk3e3jiCiUwsdbO2FPRsguWhx4ISx8ClqIamtrNhOKviT/L2i3vYIqU4aUEGR
I1tNZNQbfq1oce1ZOKnpQ/TL3wPUbu4J8IZUUCADBfhwPTDNL3C7q3AJeGObDotDgferxtYhKXaO
0pYl6rhoxhHBc2kuY303hV3VNNMU17UXgKyIUt1VkjNN0Meq/XN/W2zdWxLtpdBzElTxxq48I6tB
insMhtqTCql7SYqpPkrlNP/MNbk91WWByIykPvWRMR9nUT63UbGnoLB1bSzwzTeAA/CgZS7ejTWG
Y7Wmx7H2ILhz9Qyd5fFzIBwjQT1W3f9w2N7bWm1NXcj8Lmt7Dtup1/+Yz0b/8/58bi0c9S6k94hS
6S9cPe9CAfOhn8y1lydfghSllx9gM33py30ry+WzvpzeHhnaNnGg101gQaqVQ6NItQcrbVGeFOX7
/d+/4aDTGwtiS4ZyBmbp1U2uW42gtwlOChRy2XPIOL9nQnEWY/5VmZF5SNtUtFFP/e+96pQoKY+A
L6CPjrFd74Wgb4RRH2gES7tDaX3Xwhez+Xh/bFu303sTq6NV92mXh5qIf5BS9cjhthKpxubTq2q1
B1H8mIoHuTrdt7m1xZdUHLGcQRJ/nbzqGjLu/KzyOEG91ru9+qOy7LnvHLUOdigMNk80PNw4sYQ7
wEFW50nsg0jqTb326lL+V4hE6dgbZuDUqla5dDRJR0mB2aDIgtxtAgBvXTpY//738aJ5DICDOJnC
8+oTrKwPIEQiM9g25zKyPhDAfAqi6CQF0nOr76TtlgVbHwY6L8l3ohPE1lkduZhiSd1HUYu4b4pA
lgabVepLO2/a1rl+b2R19QdNDnBWDluvRXx9iE+z9VEY7HL+H+59hOcpfVJdAqGyMiPQ2Rn6XYnD
bo3iRZYyJ5uMcxNbqhsWSuzeX6atQVkgZ/VFoweh+9Vt6Lc5XR/IOHtsgwpqEnjrW6ke3FSrHny9
bXfMbSwUVc+lLveGd1ln9cXYoJad+o1Xty17Tzcrh1JQAoIu3FPe2ooCKNJb9ECzKVDeXkc+ip9Y
Yd21nhGWJY0Xf/MYYHcUqIo7jbPltXQ2Hc1ZUB/STlSOjZzlz0No5McwC01wsGW/s7Ibg6fQAMHN
wp8DKnp17VSROTXGGDe8csDOAtNW+s7VlZ2LZuvwU6Ch+3vJrBCJrJ9zeay6sA47Tz9Z1dk3D1H1
1BoNhbXHoiiOshFx8h//8zbCJhzVxOlEXmsGzsYwYhqF086DeMykxuylxb//feuQVxQJYxF1JMxa
XSi5n41cM03/5lJ22mspKXbcic5/H8h7K6vz0KRBpdRz3XvDbJfT1651C+njQKX8vpmNraDhPy7Q
UqJyVun6kZPH2E/bPBo8vfg9hOdQcpT2130TGyf7jU4X6n0Qe+b6ToQLpRCpLQxeNl/i6EsJrNpP
5IMFVfN9Q28HaXX7kg4HfUNqfgnIVl53M4kj9OvN4HUx8PspLD/U1TcS4/ArKkNGdyRNN6SpFeuh
yKTX2oDi4nsfOJ2MINHPQf8x689FHtsVC1qr5Ck+pvmz3n/RI92JBlBibfKgx9XL/a/emh5gf5SR
EAFEPGP10VEGI8bsS4NnRLGbWy4SNXajfYn0aGffbhti08LcvGRyV47UNKVlqhvd4DVldoINp6+U
1yAqPk5BmuyYWnbNzUIQDkM7SQYXpu7rXTXO4jgmiTJ40ymIHwddO5FFjfXBrnf7vW/dQzT5OIca
7CQUNNfuTNSn4yjGcBDoPTgZ3ov2KXaj8Fcl/S2Fv/eXSr0ZFgQSiC8sS0Xlee3qKiisz9R+iMO1
0R65w8c98oHb44gOLvgqk9QmadT1ZqjnSg+abMlGp7XskkSzBxX5Ukn9r2KX7DU69JCXgskReMX6
uY2bWcf5i8mPpHpri2ED/Ng8iRG8iEnmzKnoDc99ku74gxsTSFZIW4oW9AbiF17vC3800maeCFol
tbrAJPhDsvKdS2AjUwucY5FHVZZZvOFyGcXG1JMIl7ODRsZNZ8lwCiN71tswda0KBlmUymo3qalU
yaHZuOOcOT6UGTtHYGuob4Ba2mB4Aq3Vse7KtDQLkVQKKuiHRMgPqv/z/m5cfsP1IaNuS08cSXD2
PijA68mkcOL3YUOKqyxLO4uUjHpFT6Kr9i+lKrVuYKp/fRlMp1jtvE23xxtXnsLYMjCSG/oy9ndR
stBrGnk+o/aiIH3QSKzo4SVYwGtJ8EFRP90f5u21BfYOzhY4Ryl3klC5NiarIKJple29CXDjY6mg
BCGbYeyGbTs9Gkoh7izcxuCYTiCOYBxxXbSVt4ZUQiFlfYG9on0AM/at9CH9EVAWstWpP6uJerw/
wNsbjAG+M7jaKXUyZUEpV72XW8aDTM9WWLkG6KqZHZr48olustN9i6sp5bEHA0dAS0ANhcVNlCKp
gTKMZlNcqliCh1Qf80dtSE1HleL5KW21vYL16lZ7s0cmmP4Yieefvo7rJUQm0tR8sSgvBh1+KsXT
iAR/Zfy4P6o1mOvNDOyd9G4uKV+wftdmDLUxUwqHmInpTUGGUTvDjAvbe1yWzmwMyq92SpPXfoCb
Upom48mX1NGV82E4T5Gf7YSCq320fA1gIVCViA3h9axTw1ZJvTKS5eYiqFNzlOboS27En3UN8hUr
yNRHwYfa6/4MbMwzzy2oACpizPM6Y5FnTYD4o9JcFHYwzcdCCDVuOODmzOHOFlp3+L0NjxeQLDEC
Arwjq8lWi0yBpVlGqSmUEuOIno8P9rajgdVKIgEnP9ITuE2buv4WFklvHgQJcQ67UITgl4/06j9d
0wsvSTfVpp11cw1ZLJLWCsznaVEfari/6NLOczG06TAud/Iu62LU29ejnaUsarC8tzc+6cC7YVRm
c6mltBzsJIirh8CYM7coDNQIm34QqE8E+bHp9OKUCKP4L5DHVrbDrhKOQhVDfScK3TmOkIdWfeiq
+9Kvd5ZzHUC9feVSR1lY0cjYrNczSeZwCnOjuRjwekB8EdcvjRAADhvT2QnMtDoKTZc6mh5alHl0
pP4QWdxZ6LdT8+6Z4SOWIJl8xlsXLaHV9akqJh82T5Jhl9lPkGzMZF8LXHmclwZh3xiJs4qo+cr5
9rtjCNiwO9ZgQ1s7n8bg59D7CgCzoa3wzKS+ejazSXNqTYvPkLLkAfUScyqJQUdogM0w1POf0TT2
rZNDSE+c0AfKZ3h0cbVExZ/nQzp2fgNf2Ch+/q9HRwI3BAefQgZzgSdfj7KO5klPhqm9FLJUHPK6
kWhLJnToNWs3zb042usZ5V3BP+YGpvqxmtGuWoJUUfx/nJ3njtxI0q6viAC9+UuyTBu2XMv+ITQj
Lb1P2qs/D3tx8KlYhSK0i8GMgAUUlck0kRGvIRYq5H4Y5SqOBl2KE6AT2n4VheHnyaqAUErxfG61
no2gLt/xYk53FtgaaPtDOC0QcFkFxJGhuhx0VLVJLRmsr8qaHCxzktfQzLNzOSaUelK8Y9Pu7y7X
t8VEQRqu62qNjC/yZUSr04020xcRmEuNErZF2iUWHVV/FJEPrLPxBBROPNz/tptE6b9BwTnyODBR
gtjWIZIhwvUzVUSAM2f7gbZhgqxRWflW088HssHu1CuxfornOfbCxSz/l/Ck2+zjlZ+6RUbISCgV
fc/nNmtcmHWjGL9jtqBgmaH/yoqueDB1qfOyoVU9arN7aJNtQ3YdPe0UcjVuxBWNvnn2GTLtbjuU
hsCUu+RTbnZYIukyerX2ZJ4SFBUP2pTMh6mvei8iez92opE80pyPGsAfTzRq41flGH21BrHXnduk
Pm+/jZc6KFQgeyr12cvlIPcT1CxlrIMoovJgC1gcg255vE4Ut6Fw98Gmkfa+zh1tJ4O9vim5IykI
Q6uF93alXEcvqR5oDbbBgLnf5LZRB9nTkcxePoU6G39nCVwnXPCBEJakEEZRm09xOc7F6uMxhUcS
VAAgPuQ6nC/d7GbPNmrYHVltJF/vL/n1L9zsbGgWnIxv9hoIil4GTKI0TpfEaQNJTZejtC48at97
3bKbw1qLR9RaqNtuyc80bUZgaFEX9FNoFp5QBq3NPMpWtfQ+CfOFTE8KtXHZeUXeCEszHLn2VXgK
NZnNbJrJAgZwHZw6/1AMYGiAvwsJHZ9I7DyxbqxP0ihjXZ3ADa9Mkq1acVpek13QYBIncsOzTHEw
MbHtwWvVVnXqyj01gBtZLEkJFQaaMJDUKJ5cfrp6bMts6Psh4GRyvkZG/nUy8+pQ54XhxwaGcc6k
5d5A2upm+Jh51MNojCa6gQ3lEO5JL95YSPihQFLmKc15vWVPTmlVhx0y1AF0Xv1jPEXLMR+6vWr8
jROa0iDanDgmg5Dckr5rGgxNkqhDkOnFu94Jj5kl+7OEOtHyULVIilna66jHOxn6jXVE1QimMghP
Znt7ME/KUpbW2A5BG/WDGwPIUUTxQ+7ic6Of7+/HG+ky1IhVtwxfKO7arQZiUfEK70JjCGRFJJ+0
UOrNcyGlg+OlIkzfmWlffsxCu3bcWOOc9uW6Azcq2qb4pUV6dhzlynIzrrF3UZ1M7yl+f2+yTjmT
43YPbSYp7wcNi9b7v/rWBOHRSUkVc56VnnC5FCPwYf1UR2MgYMWMhjOAOhl+alNTe3Wbn+4Hu7HX
qHSu/hjk5Gs57zJYbY5a0ZbrPTW1gze3i+Xmef5LROqPeBB+VwPK1MVe3ncrKhJR0FHhkRi8+C+j
pr3ZW32djEFrGp+64nlp/h3yUxaSh4iDganF/UHeWOicWWvJ7Y3xt30U2mNaS5OoxqAbzPMUWUiL
finRZa2zg6OVp/JXiOPc/ZDb9tN6ydKoeLvvaMJS9rscoj3D+MnkfAysxUb7ppjthyE3sT1BLPck
dHk4IUZbnaNkzvzCsL+RZ4qDQq3TLZz4ZMz2Hg/8xrJaL0GOufWfK/S8gvdFlBbdGGD9lD6hjypO
M5Xpk8rB8CDlyx6D51Y8BF0BdbD/uBPXNfBHuWrpJ0XqueYDRV/8CpS8y877GWnVN3JR8fd7BnQj
2QwluRV4tllQhXCEiR3iFPRR+r2hhOMs/6mN+XNkNjsw6Tchqs0lT+0NTCpNKF78WwHGlEsolZ2k
D2ZTnV/R0/zcd+l3uRlqX06X5SlSc8ePW816hadSefnYte8w9coOlpwk2EcnRlq4c13+NntzbuAs
OPWnjoEdQyq4bpyGqptW2XRCPUU9jlQddnb8tl/DyuSOo0m3Mgt4hWzzh66SLLvtsjFIdStFcUDq
8weeDvanKNKO2TCk56gQ7Yc8saNzbCHQrKigzkez5KWbFNaxjrUJuUtT8wVdk1PbpM6xdwxxroZy
xj9NEXjTmaEr5/bHuEglP3Z63jkw2byCU8jP6vwxGQbQp4PY08G48XXwIKfXYpN9gbfYYngn+FxO
W4gxaDI83QAWJZ/SoYteE3puh3Ec2sKNO+0z1OLZE4s2Hktrng7q3Kb+0I/LoZ+Bh07dIB6R0A4f
bQ4or6XBdXKMyDyVsxG6pZxgSKc18iHtK31nIV/f/Pz+Vbh7FdngzFpT6D92TSurWR8axhiESx1C
X5VqVJqwFL1/Ol3vTaKQQHLpcyyign8ZxYZTLmclZ4EuJOGXmbI8R2o1HnNLHnxr6tWdUV2f95Tj
AbisNULSmS0/SDE7rVuWeArMYlC9zLbGZwSsFlePteFgZVXsC2FX2BwYezKMtyKjNkUVBRg5+LJN
XpcNaCSHNadQN9XhKVGjz+mCZOs4GChAy+r8LIR2qrtpr559feXQcNFWgjC1GxXC9+UMm0VvSvbY
LsEgTmRgPgpB0wfD7B4V6TTXXrengrYWDS5PpTUe+iRvhUjDXv//P9aNRVNpLtNkCcZ6PKlJ4moK
ln3Rh0bRvaXck/e4OTo6INgokaJwy11Gm/t1wo1+CVB36P3WacBxOJLGTjccV5mtFwkApT83a9XJ
NJed1XRj9VJIh4i0vq4pI27GOlGbAYzI3I7qcZ4e0jgY2h/2/xSEVxZUbwSmtjA+UWt5Vc4oZraK
+NEphZ/kP0bzd4y72f29eOPLMRoHCTIE8sE1bBIFiGuWMsrdEkD3idt3cvpi9J/lbPZQCLsf6cYj
Z8V5Mhhmf8XnqpefLZ5CyZRzZw6ilreLBt74kMR+mnkdRQjdE1+FyN1WBRhp+Duh1322WZ+r7TeQ
cFbNyhO8DB2G1SDUaFkCOq2DR5lOjB53kH1ktRhPzhQ3rmQkFOeMuPBnC4GkuBmSnafHtku5Xn3o
I1EKM5kDcuvNuZfrfTt1Fr+iVH3ta/hK5cM3XdW3XQ+E8v0h3/quf8baZNZR18d2oxOrTxZfz92F
qo7yaOSxxx2z82VvnHI8kykTUdtkP2wlHhdlUqep0uWAusszDQB7JK8z+K+G6J/4ptbtTkZ9Xcmh
rsLZtkK8mdItuIra+1RlzawEiZE/SLwaXjGeTty6lPbAmtfTSCQsZjBpBa7Bp7tcOGYd1103hkrQ
IWWrfrCbX4P5KAu6WXO0M4u3BsVhTc2QrI5WziZjVVuttZw8UQN8DsVT2dox5jeSduxrIX2/vziu
r3ncZv57FdJmuPJlFo3SWpExa0E6lPWBbk/vTYu9N6DrgxKcGbV1Er51029ZIZNVloU8ymrQD/on
Fe8NuXXcBM/7Nt9zOFk/w+X+JhRHCjwtXlnAgS8/Ey8L05wTSw1QUXuvyb4iP2Oycoxm+YTQwqml
agPbfackdf3BVsgiTzuKiqBq7c01hO7TmDli0JCwD5E0pZkhYU8xoIO5szJuvOaItKrhchGQCm+h
NWW7RHlaMLzaFEpgDOLHICDz9aVZH4sqeq/ouLo2EuJNg4VzUqY0i8vxE7vL0rxrEvGXAmkcZDQx
gN/Q4ySzoRJ4Od2U+oZRC2UtqLPSbYvfWvjl/gK9UcB+a5OsOTRTfGWjYhtRay+douHOKKepq/Ra
h6pJiGq4PnN+yZ3afkmaZCx93hm8azSjzUESg6ATXpdI/XQYezFJXqwaVezlcozuk9OLYmcj3ejW
IW3Le2b1rYKus+VJOM0U1+lkaoFVd7qbZ7l16rN2eKoip/FniByesbDqNS3E8LOx/+mlft5Zhje2
GSJjLEHaS2tLZ3NEjUZm9WPb60Fq/9T6VU7rXDrFsQjVnVP3xiZDDwlPUzY14gHbctYcYo+V9p2O
Dv8MtGXAQTW3JNNt67w6GXKdHupmyo9SLuLTMGm76t7XpxavBcqy6NCseddWZSuS6rRVhkkPICw9
6VXipnL6fhbdeZKTpyhDwEB70JOfiZLQR0CB21Dw5H0/4Pd2f3He2PfAzkjLSGeg+mzBKVZoTD2V
Bz3guIYhohQupi5PEMlf78e59WFXH7L18bDiNTf5kiNnok3V2ggcBLCdbjnNmICMQ4RG/U6kmyP6
I9Lm+FST1q4iuzKCrG0B031NiuSxk3/eH871Vcp7EsI1HRh6MGS2l4dGW9c0kcVkBCiU47Y6TqOH
U+hnhHbQFOhhuM1K3/4PnwoJF2DPBuDgK6SrXoYd94htBNNIeXecLaAfdq4fa9Hs+SLd+Fr0Xug0
8rCFhLltueWxZnb8Sw+iun5vOuDpYvnZaH81aGvfn8jrdEtfcwQEQijPr4Thy4mc6yR2KpxzA0yX
HiXrsdYSP5ZRlVf+0drfpXq8H+5GUYN4FJ3QgKRPSujLeEDuhroXsxEUxiL3/kDmoLLklfmk9MvU
elMTO08RYrzf7KJEyFzQlDxZUgl1f9YbFIFGZTZeGsVJZHcwcXH1ckNbDZ2gA6LCZYj4l64WMTh8
Kx8rV4oW+Xm2rNp0tdRK/rk/mhuvEEZDBs6QyMEpPm9GEyomHuCqEeC4pDaJa4Wzm0vZqYYEbcte
qmCiIr/rAcnP4+Qy8p2vd+MVsJ7V1AuJzh+2xUJdI/taCzuBFaWeXoUfxxyOW/dVi9MX8dWSH4t+
dIU45rG6h+G7dV1REeU7kjNzgm+b/1OTAbhDGSpQp5/JYnjgBn9k3XuEeWkVwjrXUs9Upxr6+en+
tN+4O3hVUQAGcE4+vUWDFdnKPTAaMwgHoDbhFA2HuBDSuRwcDCJUuTrYra1gu1JP6KfT7Trcj3/j
hDMpmZIaroBroC2XX71BxZj8aiAXRdHYj6Yq9w0AxF6TaN3Oy+ttLJtklLsBOUgkJiCTbQsEYbwY
2hyTraVLekC21k+d700SvsuAbIaaN8cdfE1s8aLhaLavkb7KjJ/n8lwbL3X0O59PTpy4CrLjHUUU
1FMpphwtgUaF9nB/Um4th7WKQZ0SGDWKTeuR/UfZJrSoHmlmrgW68j1sEr/pnF90In1bfV5rDn09
HNtJO3fZniDoDSzW2mF8IxxjCcBUbSIvlWSnJE5ktNFZ1aJTGJ75at/sevLCHFjYs9zkZz0zTpYm
/LA/x4k4h+V0bI34nMfmx/szcX03rT+HTJNbnR/1lo7+MREJ7NQizmcTrsJhtH3p5UWdv1Z7Vgg3
o7CXqH/Q7LqurlrZYsTIwQY4M1devSDCn6WtfuDxylsF1C+VEPuvr/ZVMRkQ5mo5xxm+eaTMWmrX
YZig2Nkt4ynswtpPVbVwi2FOz/cn8XqPr7pV5Ooysmk8YTdZRCvXptkK3SSLcLw619Cm6byxqF6W
STvaUc+7zyS7EO/vh72+eAmrQQhYs192+GZr17ERg2QzzUAqX+f2fTz9m0fUW/du3Zuj+yPM5t5Q
pTKf5cg2Ay2tjtT5fyvgVbSyf5eO0EbIRBEr9Edph7W1N7jNDmXjlkVPChBwr2bnyQqsR3uvJX5j
WTKBqNmTs0Jz2LaUhrhvG8tE1LVp18JNbEZP8VQ3D3leFr4t1eJg12hn3v9q1wfy+tX+L+jmq4l4
Ma04Q6ZygI3o0yaiHD9U36ImFIf7kW6ccoSCusG7mRrgVbm4FOFsjBnrsnR+JliPWM6Zk8lTc/lc
qk9Z+zjE57jeWy83B/hHVPXyhGvqwQDETlQOc0DD5LqDG+2hYtZj8vKqWYe28pX5cpzhm1msFVOK
o8Iw6Wz4ynLetay6PYj/+/s3i96sdRBLA38/Tzw3F6+R8sUM92R99oJs1riat10p9evOmhS/tUw3
TI3nWv/rpwBTBR6PHi3Gova2khc5qYkgncPh60TRoaN66PVF+Yvq33C8v+BufhSyDRJMlh1P1ssv
Hw311KhSbAWpAbDSVNLGqwFr/A9R0FZcu40UHyDhX0axG7nNViWhYCyV6sEeFRrANvnb/bFcvzWQ
sqVhT+a/whi1zQLLzAWgcSjsoJQLtNOLRvZyJ7dx93K6R6R2Fnesmn9y5G520uRbgYGM0kVdL2Rn
W9XAmWSeJXmyg3Bc8C4zC/MIp7DAUDhZDlNq5WdFqN3JyMrqcH/IW684qlsruwwpMlICUqOtaJGm
jSDQpdEOjPp1kb/gInwskvG8FGgyJj8mELmZctYN6TAYj8Na16FBCt3dTfXZdbrqDMHo0UYQK5GT
R6tbQY27feb11t7sezxs3lI2aqso411+/KjI09pKJPa9yNPfSLjUr70khyRuYfNOl/TKsxst8ymj
6KfaXCiGYhSCGGfsIVko+Xas9cdGGY139EFlr011+3PqjCZYULPxe0X6ZyqW7GMiS+POqr1xi8IJ
QT+Txw/PoK3pd93Xup3PnIrWonjpbPhy6VfD11h+WKp/RfNeMb7f/5o3NiMZCSkQzTrIGVsc8JzM
Tj2HJYpShtQflNz6EQpAdfeD3AA18BZnq69e0+yTraSw1QwVarGhGeRzE1TOobCeKOQLfEzcbHEj
Jz4u8z9m+LtMY7eI30UQjULxFJkvGm03pRyPiT0+dTyHWjcbD6392tvnRn2uOsihhyymoTqY7U7e
9GaEtVlETAooEqCHsAK3IueSTmsj5FQM5EWpWNt5G35SzNZ5TYQpCm/KNPmk9tZQYMCms8F1NXYi
sMHl/J9eT2BeNvT5liNyZQmwhripvoetk0SupYYyUt9WXoJyHpGDiq1MFb5aIJkUG4X4d1qMBZOz
MUs0X8kW/d8UAEfsq1pSyl5HHt6hRRoOEPYq0ecHyUAZ1a/jtC/AmaartU85Oz+MprNs15CKJlj9
qDMAvSEqAmpuoN0hanXJaQjP3SM5Y/gRK0Tlmx5nISWITqV+URmZ0nOWhZLl9rmSpR6yqM4pt0f9
a7Ro7eg6k9F+FnEhp247dOXXHF8Y4UZdFfFoMZweIcyoznywmwA6QlWKPMlJuBy7Yu56fx7Rw3s0
B4v3ZdtSpD0YfWUmJxSdzPqhE13/Qx4kRT1IKNroJ9OYmx8VtfDvZjQU5ZEpCiPP6stlPGMla2lu
vqhGfUBPtfwk97SKds7bN87sn6sBwi5VOdrAoPRpZ2xRanTRNEniYMEWNF2Ea2ZRm7thB1rZU9VU
mdysp5KqIaE0uZJEi1aPnfy9JeFO7MaLMz9VDXxfebHVozYAeXOVQRl/OW0efSmKqtvppW5zVogb
mMCgsMCNvnIEN4lJ0lmOWDqJwl4i16dKQYNVqafUd6ohfEpGVRzCWP7bRPm/QQHGUjzCAdraPHDk
VknkakjMYM7O/Re70v2lOijdUSR/W65YIyFpzOXOVQQPaDO8Vo5h1Gk1bxpHc8PY/OI0/QN1ob98
XdAN52jk3QR3duVTb3KIIqn1Wi5kykESG9bw1RCdsfGkaXsUkKui1xqJI4brhLcoTOBNNpyXdbgM
gzCCOf01dd07LW1O4/CclIUrBuPdZGsnufwgMudnNu6pVG7vHGIDOQNkuq4VRrqJbTTOIi0hmV84
r3Jj6ZFOq1uWxqOVtq4CxVNBqK/fSZzWL3S5nS6DbtaKBl4ryyEKBlr8M84/S1jfJX/7hloHxupn
WtEO5Q+bGLljdhlgQDPom9SNReq3cEoiTGZ2brdttkEcZJ6Ak1IGoYawBW70fRwqaqvYgVKV9inv
bIjioMc9aGnKUe2F6ke5GXlIf3TAYezlW2d29dEenG+ZpfZPczEqwRySKeUt0sCzIbRAMrFmlESW
PugD6vqhUZrHUIn3VIy3ZomwMNHBoiOMuh06C6y9y0QpWTBH1Ls0DJI8crVsKd1YKj4PkXyUw+fQ
PjX6k9NanrwqlITS8zi3h7KeAdn1Xl34hvTJGqNDGyluCyYktfd+31U1mvIvZUJ0GflpYJbUze8T
bRbJ1NPDQFF+x3zEtDkq3YfsoDeRX8oLvjgUwzTuNqV7rtq9L7tNjtbogP0wAloLN8YWgq8KDH+0
Lg+DAsqbWyWS7MahuZOB3Rwjopv0DtY9eOUUICmxVSMpTJ4xNv/RLAAHqXoOf0uhp0lBEnavRjQe
jUg5IjqMb+4e2nv7vGSQ2I9oWJNRmUKMfPOEiSuV5g+pbGDrpRvJxVGGSN7BWbm/S/bCbI5szQzj
yB5mKVCT2RXGSap/KdjW3Q9yVctYB7NyF3BB4DVL0nm5nrsc54gsdKSgtbOTOg4uYrvmCPzA+N4O
CIPnXejZtfDyOd+5ca/YDGvo1UmJhyC0ADjXl6GLVEgQUNLoJVTQ5bN8SbfORDfM96EikE5u3UUz
/sm14ZPUi/c4sP47om8sdFK06VEtTQrY75Pcs+eP9+fkKvl++2HAuijgMzn0iC9/WEyJPDObInoZ
ugPyI7h3eBoiQE11zI0HC647NKGo/FhgMo5PgED/Ua0+riZCuLD5SnFWQOX26ee0OjjOx749qml5
qKdzmg7UoVsvqR/tTt8xs7u+k3gu8MjkVmQurxRMgKOlWqjW/GbpOIPnJhKtrz5B0jG1PFtm6mob
IhVE6fuzdX0vrYFXuRzSCtrX28mKU92AwR29OIn6MlqjOyMmgSnjISvih78N9dbnRYRNpcQP8Pby
u+SKFSk5VsMvTWjbvrDSY6cryyEqf0D0OP51LEYExBfC5VoJ3vQocyoXSqEvOdZYwBLo752jMnyk
17dyL3cW3PW3Q0Xlj1ibkrql5nUDqQmr8zlfGezh6Ffz7DtIERzL2P6WSvpyjOUseYjktDv/DwN1
SNbAE9Oe2Sa+TchyonKRv0jpsxwdzeo5bxPf6fe6WDcyNhC9a7FMgbQBqm9znlHNbgunSIsX3mZe
H6Hj236u9f9QeDgsdHrzwR3jU1NKvlFZO2np9bVk4BnxRpdZ39RbnW/NnvLQEZjj8svEJ0R9lafC
yLQP92dyW2HiwYOKPm8emDKIBm9ZQA1SG7Y14SBrDGHyONGh84DX1gCKJjVhcLL2uaCOiJN924Y7
y/VW7FUvmf2H/w8dyc3WQB2rnCQMT0PEAkfsv/Qm82IJnRokqzJV+1Br9be/Hy5gYsparJ3VQOoy
ZKP0quT0Gqa1uCsnC2tWO1npN+b5mHUCKvKX+/GuX2hgVui4QuBh/yOyfxnPVueq1CajeCkHiO+U
PcY4kvy6msbyfTtVqXpyMntpz6CNMvvX/di3FtAqd4WVLKuXCuJlbDFXedN1C661BTzCZRZ0TzW9
9P8+ygpChWLEgQBl4jKKircZmCQZo3FRFpxtsvLOqZV5pxx5I30CuwKwFq4ioHPuisswUTHKRSbC
4oXOomsZsSdGqFPDWYZDEMfTUTKigzDduLA/SWEf5PZeZnMjiYb7A7iXJHXVHd6uVtmixeAYM/au
0DRc2UzFsbGKF9kqfqpGHx4RXYrdrLI4jiYReqW+/LQacU5beT6GWEicSpG/Ig5WeBmPMXfFKHqR
UPuDpRX6MaH1+vc3D+gYSvA81EF7bzmMzYLHfYbEzotwpCPCUO8mbviufd/uKjLfugsQuGcbQ2kD
mrlZA43sZE6jr1PTHk3lsTtFh2R8TGH1HfCmvb/e1hP38klpwLCwV34w+jLgGC4XAlwqtZfloXhR
+zD7gnNw6OMyOr0fc0dn5Rnqzsq7tYN5LbOHkQ5SUVe8jGf1mlOaBbtIzn87TuaC/Sm4zMfHMtpz
Kn5zAL0aG/Bdnmu8Za/0EkyUL0GrS8wjdn0fsgEBGzVS5LMROcVzDF/fHwR0NrmQ2oNTSJzSqOj6
4M3SU2q21VHTCueZTD/1ABxrnjUmg59HrfShiCLI9kpnn2dHWH7XxcZTZDTZifbtu6ippYOelvVp
TLXoUdZG4PiiGX7rdjzzPK1yD7/NBplVrX2Y1Y6HbmXZR6p6IdTJTOzc7bduBUpwsNs5T0hlNx94
yMGzUlLEm1FafpP8v8Zy6CpKdmQPeXoXebMMpvd/WFS0flceDYqd2/p4Idmh2k5t+YJSwFOrzBj9
POtxGVji+/1A16uJE4zzmLcm5FTW7+VqyoRIJKyBsNgmacISvlByX3B4ZIv1rhiW1/vRrvcllzpS
r3CEKPmg+nMZLVx4UzpmXb5o5r+DdV4ZQkXrtuN/9Ch/Aqv+Ebf0+xHfMOaXS5iQ6IcBfgAji43N
ZchoEskoK5ihGDHuZ0CWZ1G5mZQ4vwRiSItbQa/loaY5beVRc4BDMOLE9k6Lp+qrnFXGZxVxotm1
hnrpXasytd6t5Ux7WESpfq/6sP7kxEbzMwJFMvhyUUTQII3a+NHh6HnUAXDuDOjWB4MaAOrmDa+y
vd6GqGzAxY3liyTgcNWySz0cnNr8mtmjZ/TpnirprU/GK45eH1PI/zbHzRRHXcbTqwJMYT7McLOD
qJyPOf6ycSifHS2D5rnnNXu94zg0wYUixYZnBHvu8pvNg4mX+ByVLyaSYbVzLM0fjV09Akvo4vjg
8Ji+v0huZNUEXFnncFdW8OYmq7YLNbFAaGPJLkuCXgT6AN8KAPqP0ViHn+G72INXaJn9KQZtbpKj
5ZRDp6FCHi42JjDP93/PzfEj5sEGgfoFveBy/MuSO9T5m5IrJcs8PaVLGJcDhopDVtJCdKoPkY66
F3a4zk7k9Szb7hZqsrxWsHRc8+DLyD1dElnO2KD2pPuDKXlZdtJi+a+f2UwziT6NKKaOe+UySqhM
OASGc/kyKmfUFNw8/TjQ6hmrxbPkEV5IdqCssQPIv84+16AoZyB3BBRqW3BSnWzI5Xnh7BnRKdHf
8TreyTxvTR5ShSv/EWY7tc3LYTVl5ISRs9rHIxJRkftlQb7b+r+1/7UVrQ3AAGjg9kkdW6GikbOV
LxEeyBkci0b6OIWfQpBI0fLx/jq8Tm1WhQQ0i1YSBU/4TY4roqnR5kljyrT8sAw6CW7vaeVyUIdu
TzFw/ebblQceDBUuno/rPtxMXjK3Il4N6TOpegqjT3L9WdZdPcLHhdTm52z/6Jw9VbdbSwJ0GosQ
DiC2GpuY0I470JAYhNPJDI+dZSx+ijjI8f4s3qgOUhhEDJEthewBOfvl0OYBeqGmdtWLEte4q9A1
fh+XjRfOr+UZM3i/tg0328sgbi1GeJ1sYcgnXLebI23QRGYtKvxp3Xqqi9fceGzlvWrErXPqzxib
u4E6TjnEAwbyXTojXPuw1JDh0RRHPk6D0LizGm+t/D+jrb/mDzQoMrmtpbURtmZGfugz1Sut2tXq
L2knzoa2Z7Vya20ArwEshEo8d8NmM8tjn6bSwPvOMACLpII8D3n2vQ7cjR0GPw7xYIckBTjdZkz5
pDRiKbP6JTLL8tAtltYAfe/V0zwVyblEnmpnEm8MizHxOoZgCHdlS8lbnDSvy7yvX7AkiY8RfW8X
tZ+/tIumv0M/Cvjw+m6wQTFsNtZk20k62/ip6JMavht6pJrsWrL8nY11Y0WsXHpI/CjjEGkTRgLU
nuFUsLqqUJUdX+spfs7kV70deeDW73M6z0KbH9b/osF10FA3ibGvwYHCrYrhSCnfD2N9p0z2BiS7
OMmoMlLNod7Hj4IKv/mmvDsHo2PML4PVT9/zOUtSr05hOvvjrFdn0WiJ7PW0BVJfSzLJH1LDPOka
FDpf6YvGcLGCt35mYCN+ijnEGSRqhOqyCtvOm9NZ/4CcWAtHoXXiQ4jdkHXQRTxOXtPCYib5bAQE
CUSDf0m9qkdHCTK56dH4HH+nvT1Nx9wMx/5jVZpiPLd1m2lug35R51qjoyaHyBrWymUZZvwxmk3w
FDWiuztfbj3yruaIEhvlbhb9lVmXmjn16NSxSRbbaA9mUT+EckHVuxvlhxJUo2ctwprdJI471e1a
NEgGR16NBcfk2cZUYEe/5ToB5NZe2UhAbgDWUTa5PFtwb+ItCurmhc8k3CrXHqpC+JpzUnIN+dro
EfHq4wLZK8rSD8sY7iREV4f1W3iKXTwvQcRuhY6TMlfs3srNl7GLjmVjKrxTEi8Oq2Qn0706sddA
VA1WP086b1tdgaZJ+3RYavOlskvAMGjO5C0viMJtBaR78TyGO3t0J6C12aJO42jAvCrzBaaH26Pn
6aAJ3NW+Yuiulf2WnC87K2vNSTYriwsdBDaQcy7bbdspsa1YjDK7D2D4cOCkqp60RP/P0sPrgEyA
eWNSLfpr18BYGEqtOtbjaJ6k1fnn/i+59U1BbfNROQuJs1lS2G3rA75ZgMlaxe+dk64cKNbtfM/b
QYC+8FFJarepBQlaYSIqab4IgI0dHU564pz7O9t1L8rmVVA4lGyisCRK9ygoalrlSTd2EsDrhcLS
pxBOo5B6B3+83IEIvKLtUOnaSwhlFC6gqpzD7AFtM0/LvyiJvbMu3zoyl+uEnQa9hC7Kuhu2hY9Y
xrGnNVL9hRSq8MABLyhTz4Z8KJIPavZ+1r/L6heZErWsl56gbtUO8xEn6yDSoQ/lezfmreH/8XO2
TyJhRpMWdfwcTXvWQ2Q+zWfhfBHqcUqfxnKnx3KdkQJTIukARrDaXTDbl5PN2s9Sy5AsLMBl83nK
SsuNauCQIdncEbRp+6IWEXcBV8qHwahnr8H1/Hh/f1xlIvwGPJjQOKELiKDdpjCjanEGMtSyXnLu
RzpdflZ8+/sIdAC4g8GiIQG2zvkfCaO9Slk5S2e/1LKkexmb3Zfzes8d5saXo0QBvJR6DBpN2yO1
q7q+wuyWI7Ufj5L2GwDws5QE+gPGlz7P9L8+VqiI0EEBuAHUTdtq+gwJxq2DlDFttvxoqJTQS/xa
9crcc6S93vR0+Xi48G+Qs2BoL2cPI+ZaUTE1wDF4eCo7kdCfTz4oobOzE69SYLD/f8bZbny1o1Eh
EycbF9dGCSVLvgBGPtR7/tk3Lvk1EpATmg/86a2l88d6SFji9rAKEZUcCke77zRXjqLc7cEi+2Ee
Sg+DWMIzosQom4WTdOz70uD4Ke3D/YV5paPAc1rHRo/3haGtSfjmVpQRmpSsKMTwdpbcEdu1ovgS
q4ey0F9D6KbNyVr8pp7epUb5qZ6mV/qDK+A1z5qdX3JV3VuZYVyWa+rBIbglRZhRAyK2U50X3ij0
k5Wye2hyazzPWpkdSLwHyKehcmxEZD2Es6o83J+IW+EhgqP8yxfRKDNcrrHYbOrUKQkvjQ6SqlHn
1xZpYJlaeMk7Dwti42aJd62xM+yrh8MbroojkMLmikDbnH9dW8lGimrJS/+zyVwQKOHTpLvFTsXp
5uiY0/8fZXNtJmz+JFqjyB9kb3jffx5Sjz7J72avT7Nuxc1dBkzs/wKtR+0fCxuhH6EXC4G0yqVU
+CX/ff8zXU8XzQGewRQwgNgi7XP596dczNA9/h9pZ9YbNxJs6V9EgPvyStaqpShbUnt5ISzb4r7v
/PXzUReYq2IVivBMdwM2ILSCmRmZGRlx4hytPamj64XfNZKS4fTXzI6etvJ4upwylfwc1DZA3yBj
WgLvvFGIYRCrhtNkQacrtOioDI7gfSPFWvYquU/BgTt7Jby5PIEwOiO30LtDBH7Z1DL2StBrvjyc
JO0reDGiD1j+nzJ9XAnWrkwjb+HZFppFcDTOP/+0THUrIosVGMOppPsSth+7NTPa9IHmS89SWK4E
VB+HyLlXqOS2SHSS8KQ+vSy3Q5/lxZQqxlO34TT9YZb2YHKGO6Vqt6od6w68NPb+x+tz+63aC3fJ
T1D4zT7cBYNd/B3+Fl+Ku8xZe/lduiofhSNBi0Ke7yKtUvhiW3t9NJ5oUHroQXQUAsJU2RrV+rWp
JndJP49KpeTiPTeYUSVQmhxPdU33ev8UBGD3M7uBe/vfqQPm9/5nY4sbrDVpwEC4ZTwZU4B7OmJe
bSzRf1SS9D1Tf1X1QycUD3lxCIUVj7o2mwQdM4fGDP9bthGLgqh2XtyMp0A/hoZwzGJbB4H0z7sf
LMX/Glns/inL6SEWy/FE9nZvqKGd9ON9++AH20lYW7crWxH0Nf+RD5v7vhch20Bfo2XE1XRSIkCv
4Q+llh1RfDOUlaDjSgQMbwZRAJojoLWAiZzvxcpg32V6O52EivYIY29+Fxv62TY5MT704tssWYnb
LgEjEGp/tri46+JejuEIwaLRTjtTzb+2TxNkbA75KLSTh/xhMItDNthyt2L54xG4OAhmdn2w/lDv
Xj4S6cVpQ1Hup9P374+hvXv8cp/bP93Qdi07tUs7tB+HDSG+HTil42+P8Tae/2IHu7e30q5tyaZX
avv09dvDS/7dMe1u+8OzXwN7tGW72vOA3gdb8tp2uJHtLwe228bYPG/tr/uHh7v3L/eB/f7n/bZH
fvQ33hrR4matLHMw6p4RaXZuu7v7+24nb8ctAGLH2iGPcg/MxbW23oO+sX7WD7Btak7oNl+cQ2/f
AX23D4q9ctlfX99Ps7y4hKO4GnTdn7/J9bJ0WxX7lFTWjty+Hv+qvgDLq6evayHG/EsXE4GykTo3
tcIjcBG/wTrfj6WERFwUkRMPhW1cxCtX8seeW9qAjYI+ZmB5tIksBkabqRh7Wi6eJDt33hAV4l90
/ZzE/vb6K7BF+6R+XVnfK8cAnYH/a3I+9z7dlGmodlNvYVJVfuhOfEg2gtPYqfPyfXbYn/Bw2PUu
/a4wxSfn3TwpR/B6tr5toW0Ud/Bz6LnN3SLvfvRrnKpXIpSzT1sc9tIYxaEh8Wliomw1oeDZh+p7
WDU1cUq4rcfwpNTwpqjiyjF8dU6AJaP0pND2sURPSVT9pVGpxJPRtU9dfsjSY22+xWr74/bkXw7w
Q8SRXtD5eEQH4HzugV1WYxX50gnW37p5sIrOTgsUvzej3DmZpGyN+s9ti1cOY3qZFQVJGM5I2qsW
2zmd1KSRYl06wc6mTqkd1ZIjR+99AodXdq+3d3HXH6GZflqxOw/l3LPnHmp6dMhCzxSZC89WtNbk
3axJp+xBMA+TKpGQR35l/A27Ph2wTfZc6tlWMra37V4GJ7NZ4h8AYxTnlqW5KGk5q1tTOkU1L4/4
PhZ+Nmgsh24orGRALnMT55YWEWdXyI0UDQZr2UR2+0v0X2Txv6yMN8GdBzPn7WFdX0awcERDoJbo
YDv3HLEzGnjMGVc9bifXIlKAM8bTkBqNJFhAPaiw/vhcs7fNXhsj80WBmtKxyrP63Gpowb2mqZl8
Mg16Oq1d0DwZSOd6Thv+EsSVCb02RlyU2vusCAJHzuJkqsQwniIzl08pHZh9vwlrW6WpsjS3KTdp
+Sh0sZ0go3V7jJd7f+73n1mLSIwqXOHnYyyaQB+nKJFPpfgIzrSN6202vvhtvxJPXplL7MzDIyKi
arw43EovUcJSr+TTUNSOmf8K0CSMwgL0HQe+pd0hu3J7YBeSZmRAziwuVi/Jhm7SjJrVy2M7TpD+
yO2s+w6wRlCccij3nbBRawt9UMMm02cLgUWvyCbnr83wu9bKe8/aN6ndl+g24WZ1aOwzX98nsuFo
Ck0uwe72F1/1AFCeHBczsSRed74WeZTKrd6W8qkQdpFH9iCqNtkOQLpUwmxa2p5Bm/8al++V3BUs
MISq5Eg4KoFGnVsNRqkA1dLhd4H2B50yZ7DCrahsCt7I4h8er2gIVHZrQFGfWofbQ55/9+KY5ErA
2ymP0eCw7EeVtKqf2qqVCcpNDQqhOt9NXhKvTOyVewfJNwJUONDgu7EW905flZOZBh6eEGXP3jCd
yklx8rDdCHoGNYLIcipkw+uVw/jazM4M1KTkgECynIv11IOqrwQy5ae8+w01aY+FUUDr3laIik07
zGzlby3Im9tzetXszDf1sc1ADMmLBe1KuagrgfoDPdpjtauFcTPoqW0OR136XsTFqy7s5PABusmV
SPXacn62vLhtc1ooYiP2tVM+lBX9/z2RS4MK2e0BXltOrgGYQlB5Qxt3Ma1KEipZ5AXaKfKowMc0
7jfvY3kUEEfwu27bfykjY3/b5LWtCdxlZg+0iNFA9ZzPqThpVInZsie/tsVtMz7L8M6W0b7PX8XE
2PVTbEsrMcTlZPJ4JJib0/Ez3+xiMkdYEAS0XKZTIkfKtm1D/VgLRnW8PbJrVsCiEBrNZI8XO3AM
1EnJg2I6yRPx/RgiDQdp/L8KTBGPcI2SMqG4QH/HMvKrPOQf4rKcTrowpTszhKzLHJRw5TS5vMvO
rSwcP08tHbAL76QOvfAHA320LZKvRPeyKRwtT+1X5u6KPe5NUk6gROiVXAJmB2uSEy+OpZMXKfrP
XLPGndSZhAeaF1Q2qKJoZWvPIcD5cUkc+8Fs+j8R7eIgmyVAK55lBF3AZGiy8JqAhkt4HIW8bLqV
bTZvo3NjMPabSE7TUs02W5aDgmwAKYp25alKRdsYebUPvMujr5r/dzLvlWhli11O5rm5xa4eSqFP
LbDhQBwjR0tGhw3n1Npr9e+AjHND8/Hy6QUoU3lSG180gK/lv5MieQjCaLJb2ZaNwBaMe0HQZuro
1lW9Hz0ibLf32xx1XMzqXA+ByoKn1pLIxzAL3YqJc08p/fN/Rv+o/yiSvzGkkbftXO5rMmtz8xft
1/RiLX0zqcOgFNByPU2V/5bSH8NF56UrN9ylP2KEVk+wELzeyUCfT6WEouhg5ql5spI0dAD2MiZq
zbQGNf3/y3g+mVpEc3qamXoBERXlYzOzDbXItuEAF/X/w6x9srJwwt6foi4fGZDppbummZC9XaOJ
u+YAn+ds4X7Q/NdZ57MwqbHJhCJzUpAArfFi6gm8TNHr7QFd21WfrC3LgTMdUK57TJukJfXOar12
40/N82j5D3E1Tiv+cKUwgENQs4angrTgBd2sOtVV2CmleRrHbCPDj+g19WNtSVsxMjdTd2c17R4N
1KMqt454F4+JHbbSXsrbn1bkfS++xp3x14o9W5n2isTjh1JhEEtuquj26G0MKM/wgv1IM06u2l3c
EZJ+vT1hl8sz+7FMOorAghtxcYdMVQjfPGg6OCyHCewsd7u8aYaN6h0z1Vw7Y6+k9kyDO5EaJXEp
D/aFW6tDUlgaTR8E398i60AHepojzyXYQQU5btiOjjc074rwFKSy3abCPxNC0FU8kwMT1BBqUNA5
38G1MEPOhUI5dbDNbqiRK7YaiWvYsCvhEx0XJraIHWb2/EUs45eCQI9eqJ9KpbCzGtHjLW8+4z90
aKuX3s2CauWYvfR76mCwyZmwmECn/tF+9umQt3I6vnyvAiLVIQ0hmOW3IiXpJMY/hNLqVsLeSyol
YPk8LWCdoPLOLC6ODbWNIdQKdTCHsbwts4nKvpztAX7xvrXkN8CTEZLnJiRLXXJMPfZF08R7jVqY
Fx4VuVAgSkmqO1Xqxrux0t5uu/QVQBJdA4jhEHmBniWePF9ks5VoqvMC4+Sb0n0v6A9V4z3DoGDn
1n8yzyA02Td63R68OtnBU5yqD5pyV0vmVupceQ09/hG3nt+A89fMjcIg4GeU0PnX9MLQW54HzET+
byCwMKFC+GFBnu7Qaqq1b+FvqXesJ6M93J6Fi40NdSKwLOab2xWKmMW52+qxXMMlZp2mLtuOwXek
7R0hfzKmF+ivb5u6dPdzW8tTtwTGSTkGWwrkev9575U75Jt6E8j70rTXWoxm5zqbz9kYbVuU+0Ge
gPo4n0+aKNQ0ixqMKfq2zp9RwbAFRNcTaiv597UE+sXGWlhbXPmK1PkFp7d1yvT3ZqxtOjxhRPgx
qwDfnsSL2AJDCJzS0jv37eO358OSKn0UEivwTok+2iXXsBz8tNo1FrRrw5mzXlhg5jBzbkXv/Qjt
idA7GfImtjZA8dPg3ixWgperDgE6FlTVBwf2EvJfMbw+MTAzgTb4Mh2ayvZTJ6Kk1SWO//zvM0dG
D4AVCHFQFQtPF6NWjQoh8niWVNDrbKTsTUlXzpR59hdOR5M64wFjPbd0Ld7DMv0fulj4wknT03rT
a7lgK72cHm+P5IOj4MLMDA6RIUsCx7NYniZK1LgNEuHkvVZP0osqUfRy2r+Tb4/j7k7/qnVbGoLh
tV+xO3/+wi4IX7J+H2hmCEYWbmFolZAponASq4eICv+oaXYd/0T+umsyW/U2cgEAT1px+csjijek
yUHNA5tGiiU7O7p2QqgViu/S5W530x+rqe2ufTOk70iVrdi6PDWov5Dz5cBgcvGV8xGWURfFQjYF
bp/9HULpxWwfxbjdgMaDzlHd9GvayB/Az/MpxRbZMP5vgPB0AJ4bbKugriZEu1yV8ymtf7VOLLpo
rtGEBbHK9NBov3tIKdv2K91SiNLSPSI093CN7cO5TPQd2SWjgMbcYsNUVFHWCHquTD6wRxI8czTG
e3fhatM46Z4V9qFreg9x4ZMg03ZC/bfwviNYunIeXDDOEnGR4cWv6Oxn+yzb3zqNErOHjIebdc9R
9sPrX6fxYYQw2tPrbS/h0X9KwQ55f9CQnv3OKleGjlP91hUKVFOTaCuI0DRzf4W/hsi+3NlEg/j9
TMXLjaEuHENs6LgaUyVypRC4dJ2ROU8Gz1rZYReaCcwALo7MDZUOIObLXPc0eiR6IUFxNZnN3DSb
RIyP8yuygJzPF56avDy2hbgxvnlDbpNJkQMQKOBsU5/SXfKNfmhH4H0xFtsx2jUfYO4BPiVtk4Zr
+3I+MBeuC3J8lu6AGQHOqUX8BGrTM4JRjN02cOrsWc2rXTnrOehvrdwfvBS5p5WD74ozgr/lIUrh
iXrssrchyGQpmQwzdivrLqhepPYp9O+a+gFQ/so5cPkCoe4z/wNYERFbAonzfQmbeAnJs5e5Qd7t
gE3bYTzaFSPtZc0u/MoliYAbept4/E/yssdy6P55sMwt5AeUoEBt00Vy/gVtGBtF75XaSRAsJxwB
W9TQmVH1kJO9uYJYuZxYaHvnehd9VPO7YLGUvj7GlWyG3FuZ1uzCVABsMmjyg5dLdHKpteqq7apA
yHWjsG4SAYCkuJCmToIpDc1YOIWFhByIGvSmk1m+tJ0SkP/iWNdOQzvTf7cvscsTHhAcuVagFWzn
ix0m5XonFfIgkAEyq8nJilDTHZ7vZsUJn9eeXY+eRfU0FGtxC94rXVPhveJakJnS80QSERQwgkLn
C0t+KlWlfuILPD/I7SGBAQbgb/CQURpwuoyN2iVpthGg87WzNIY3Vq8OhLLyXmtgQ7s9H5cBpQkA
E+kE8IqUIZePtD4Is8wwxcQNxEHaZoI8ONgEElC0a/HDFVMkTWmPBXRAznvZ85X1ZLirwIrdelCU
TTxjS4eKVrdyGNcIAi+5ehgTrFYArdED4FCdne/TSzcXAJmGbZS6BfqRDT1lZlnDIFs53b1OrMK5
IQ+v7OMHDpFu3GSVcWiSdF/UO0PL7aoadmNavtV0Dcsre+3ypTdr4hBbwHpH6Hsx45LSJUHQpKkr
ehZi2Fz10r4b041X0AfzU6pax9B2CsqFzb4x7pNU+OcVh/XOnNtRUYDifFlsdk5XtZFzI3U98U7N
VPZcsknXSkMXm5sGE8hS4bAxZ5Xzj9D/0/z7asseQPyKuEa9C1TZaesvFrQ0reZSgd7d9uHLh8TC
2mJImiq0rT/6uTuZ3dEse1v0jsWweY3gO4XARjvJylqkeBmEzzYhhJofSCyisbBJOFZ31lDlbg1b
jR1IXb6N5OwLfaa/KnWsd1xW4X3UhTDMt+m4UcY6uoMAAkZm0co3hRcJv4JMWKtbX5t3suiwcMF/
B23J4t7yO2Vsxm7MXSpneFFo0CTedAY9D9HPoE/K7aSuU2LKbKazSICp4DkCiSoJM4L0hdHKjPS6
r/XczXoEmrRalY++Sq942ac+qazaP5i+z+0lCMJGj1PvHhX7H7lklMe+bMz3FWeYQ9KLryGNMoO2
oHRdPl5Fs+9peJRzV3s2Dsp9VJBWsjt7eFfgcrfDY97Y9F6uAWkv68vzJDB4nXQepcmPbNgnjy9E
iOKNUs3dYcoPpaTb/pdqLDZ1V9sWUoyxftdaiJltEKy7PeCrSz6/j+CLEVHcWtwnVjhCbDL5hSu2
zWvdjtHWK2HBkLVJ3UeZaECMOmVvt21eHOUMFvZFdjiJUPOif1YTwMwJ05S7IZlhmrAiJEaLVnAq
OsC2t01dRN6zKQrMwPCI/XiEnJ/k+jTWxFpS4RreT0V+1a3X27//IiBY/P7FPpaEQNOzSC1c2dh4
/0UNOhZ2VTpZssdRbpua98HCM+mOmxuAeGVSblusVIJaeuQlRuHG78WxeIpj29yUrdO+BOr/p6V5
/T45Yy+hD5ZYSuFqlmuYx7zbNLEz1F/HZ0HbSM3K+XvFA8/GNe/IT9ZCedL7ZB6Xmjxr4VbSvgS/
/PRlNQFxZanmxj8iJG70+c9zOyVCcrFmjiwVsvZw7vbvJRGT6D9DRerEQ7m5vVxXPO/M3DzsT8My
LWEkCMTchKJs9NKuQRmuuQOoPWA00BYQhCnnv98STDMLSf27iVzZQv2ij3ex9+6VR6l0dPShO7hY
bo/oMvYgrcFznhcm6T0o0xcmYWrsGj/G2WldnorHEEkeeJUeSDb/8V6gEsnNYwQDwVrDz7WZRD0J
xk1SffBhLszKJC1pOMRBzOw+EPytipjd7ZGtWZh//mmt6kCEMM7EAh2FwjaNfTjHRpL4t61cc8D/
IQICtUH0tjgriJaAtShYgWtSeknUo1LTI3iIxn3bruyp2ZeXZwWlcB3CduInUlLnA9KjZLTiMC9d
X98FUM4nX+Q0swdjBeR8bd4+m1msTAfrXV7XsxkcocnuAvlwe8quGaD1is4SOJTQsZ6n9NPCDI0+
Fjx4Stc0a0dKH7P1WH+eisVUsYNAY5i8IkEbLY6FBLFVjTxV5RrtHVIo9Frpx34TE+Irxk4MnyT5
0I3OsB0OVv0aBupWtqPY7p2q3WjSjrJKutZ0dWXxzr5oeXJkUZnWg0GBQ2gOYizOvmhnwXsn/nM9
gDwZtAsMH24J+joXfu8LOYGeZNTusIvM16R/KNZqhlcO9zMLi6skStsGGRMsKP3oiN27bt6HxLNS
5CNd8+W2s8y/a7GSNKfyLKdECTfiUnJqEPWkLNKicVsEVhxyjQHvhig5JBEYin83hVPSxQnZEOXQ
RVjR6x2RY1A37tRLjio/ShGJh3F/28gVP4CKYo7EqfqziRfOj93RnIymcVPIseMUNpw4/mXk413Z
FytR4GVaYc6YWrOMEdkq8qiLsynqa45YVChchLrupXo/Gji/+qwYzwath6ka7WJowD1BPdSCvg+S
NS7ny7HCL0B2niZAQJ1wXJ5vdBVqasREytrlQ8Dj/k3kF0/YDAjW357TSx/h3Qwy94OSFZdf+CMq
HGGE4nPtSgJSFFkOIbe8F/K1DODlUQ8yjwGR/ZuV1pdkvw1KDXLWTY2bqZHdSy95dNQnZ1TQhxgz
WjqPt0d1xRwZMNpGwdPzz7IOOzSK0vSx0hBQ6/8J7Q6QXlc7YvtSOVMprpViL/c0vHz/a+2iEjsA
9w0iqXHLd/8LpP5GsHvtkmQt2piX/Hw7n5tZuKQEATWaIWPj6tnvMaIr1rivyh8SYpfeJgwJNTzV
bqI/t2fyih8qyGyQy+IP9sQ89k8XTp/XgyWkauOqe5iEvrYPa+Chy7CNUX0ysNjUMHZabRxhANIw
R3ckW98o+3wT7m6P44qfn5mZP+PTOLw4qdIKVWQ3RCRX7e7nXJRXrGymK44wY7B5KUPIQhf4YixS
khbFmHuNmxTQZ0A205MA9TLQ/V88o1g53a+szCyyguYkGBTSPwtjTUee1wz71h2j7M8E31IEKK6a
pI3Wr72JrwS6kKF9wGpBEM3ZifPZa0ZR71Vfbt3g6J+KY/dbvENjet/cxQ/Nu/e9W5nHKxmoc3uL
U0lMPWGIRKl1m11zJPJ4UY/Fln61I/y2/+wXZyObZ/mTX0i9GBWNImJJfbX88m2y4p+D/+94FLJH
4LzIkZPgIle7MNNqepITxrRuHz16kasp/nOlbQXhTq/e9R7qHp+SoyUdoimFVD7/mvmH2+P86OxZ
nB6kbmcKaO5P9NgWXzCJHhzYbd66lplABGz3omIH/r2c7zztaZo2U5I5lWGPASTYTw05uMJ6WMOl
zi556xsWh4ks5944DV3LLUCqtnloleTBbOpDXZV0x0w/JnFNX+bKtoeJQSeZBiqHi2BxZuatXPeg
tVtXHg/B+DcrArvIdytTe+VgPjOyeFx0Gfz5Zjy0btLfdwYIS8kZNMhgxK/KsE/8Y6V/C59v25xX
62ImAd3iUwDCLoL0XI5SPYWHFrcNHQV1TsT9sm+etlZeuWoHcmF4JMlGAvU93x6TbgVpoiutG0bW
rx4JRTMQ3tLo26iuMUhdPWMQzfi/phZnTDsZSQ9qunWLHWFBs2lMu6h2eb5reztINrQHVc1m+LEm
fXIl0mNr6srcsgNQFUWXxRC7SJrEgiFaUf4Qxo9Nm21LCDso5WzA02z7iXI43yB1HmRrw6uY1e7t
xZxHdrGYn75g4T9CPVR6iHiqm3TVUyQ3r1qwto5X98EnE4t1bCPT6jMgVS5aC9taCmyre1D1lXF8
BOC3BrJYwrQtRxghsaIcwp81DPd/3gLJDrcyRPOlnQJEuu8OCeljsqjfKcnXh+Jv/pYNjk7/BBqX
1IAHJ/q7ikNZm+DFdaJ4QZj7La41ytmmk7ZGvza/170X2kxa3AD0ottw7kUS/IAGonAIt8u2GtNi
PgSb6vhbHnZtZ0e/4qP89bbTXN2ZnwzOP/90cYUKbEehPo/pLjkOO9HplZU33WXVb760PplYHNdt
H4poIlvzlaG+JOVj6EP54iA4WDR3pO6PWqLfZaGj0hdFr9QpNrUHX/dtbaiPYkFdX+1sVRhtDeFH
s1/JtFwJG8++bRH9JCXxXG8y/HJbNCXpiS/6Fyl+pX/SHvSnsZJXXhRXjwnQvqRcDAArkrjw7aCO
21oR/M5tm6/iCDDGCh+9cEZoyY/T8DUjcT+RA0zFel9p4mEIijXSj2srTvwArJW+DoKWxZNQh/tt
1OWpd4W+shV/X8u9rVS/1TVllmtnxSzVijwMDUfaEkeY1VAAxZbUE6WQZiG1/jaV40rYdS0SQMwR
5heYkmYev3PvVdBRqWQjGtxyKreR+GDI26F5GgZvUwzbNSHla75CWzBtpzzSKKktztfUagVP1tPB
FeLO6YNor9Gfy4leNtl9Fxl2CUu8OG5u789rb4HPRhcnbiVQhk/SeOC19jeId4YBpuq7nh95uN02
9FHnWJy6BJWIlM1oQqCfC8/sOxj1cx1LRu47VVg7mVkdWrF5oX1+48VvavYja+wyrN2Q1ldUufe6
9KMIf+VC91MPzf0EiZteZdtBSpxC8XYlArvtc1MirCOma5H9FScGI04yACSOYVy8JCQtCND0YS1S
8dDmG/07EpH+sLXGxEmTt2ab/g7pgf8LZ93g/Q5Ku1tJ7MyTsZysz/YX5zQc2EMN6AxfiORjaQjP
5pCvhdqz817YgG9E5PikQLXMoBpVKCVaWQ7uxCWAQulPUznpWvOY5m4wmXZNv1fevgOX3xqTtjbB
szMvjUMKPxesgWuTjTvfWUmrtari9aObtFbvyOZ4EFFQpZNc8V6EsHsTFcir/EbYh6VcbgMRPezW
iDbDJPUr83Blj2uQOgEXJ+tOnn9xQ3UCr54mjfgSVfxR5n9Fq31CmdjpBTrfforWWoPElXMLtCNV
emojpH2Wr28IkDW1b7qR0mPhSP5wUIttZ/TOECT2FECM6t8B7RuLX6n6rSott/rV+t5dEq0xl122
QjBk4N7IG8xVyQvNETOrzcSvp9FtMjeCC64NbFm5N7q9aWzHZtcZ1r6AgwoG8uPc0yuGOxFuWulv
pvkr3n7t1qJ5FNwINXSUq8TF0deZsuG34ji6dX7fFsRWxcbq7Ang5UnutsbjZH43/DXGnWsuSN2G
6gHxPJCBxR7zhGmEFDKd3AJZ1gHl4KBFKwelp4lSAeBKkwSjbMf+ZBeIwXuGtZaQu7ICNGDMPG2I
tLICyzy+HuZDZWjK5JbRN3hNH+pfTNF9GVmlU/YwRXmFI4hOMdq0y1TCwW+hifL/dFn2J4jfbh/P
lwcOrIPkj2E9ZR1omT3fj6YyonAui5PbDsBp9XI6wiyyVhG8PFXPjSwiNSnOtAD5h8lNmrsc5qaC
Ctd2lQz7mhWw6hBHwDXDpb240oKu15SqqURXi3wnN2Qbgpv3pHv59wmj1Zl1AyPMfT0fK58CWzNC
P1QTStHVx/G+l43QVlLzy20bVxJMtL1za/LepG/LWu4LoQJCSU+k6AbtnTccEFkLhccmOiVeTSVX
2SiW7wTqWlvwNV9AT48KNUC6OR9+PjS5iBDq8bCKDOZow0kZbw2A4itx+7VlgiQWsgu6xWa+xnMr
QWxoCSeT6Ob8/ir29sD3nhH0/lUE4fb2PF4d0CdTiwFNVpaITaKJrqRO2258RM5gZTBrFuaff/YG
9I+VslSxII5AC8vctpRkJba/vDjIoXwA5alc4XOLwDqIQtmotFScMTExYn5i+ZhL08pAriCaZiv/
08ZMN+QyKgjzLm0Lg92TdVDVWbyJWlu5kzfZXfOY/SxWzF3OGykplZQGnFQgfpY4HyOoO4lBya6P
LkNT7RNUiW+v/eWs8auJM8hogrYAhnq+MlYtCHVUJ4orTmD1kmrb0+GXgs+6bebSm4mkeHDNBW9u
sGUBYqhI0ebNpLpjAcOOeGzobpq0uzBew9NeMcRZQL/RzB/Bs2RxhhpCKnd9LKlu1pS7SA+fCs98
V2p6SZr02+0xXVkcHnEIwkERS6PKslrK+y1LkU0xXG5KOxB/Fhykty1c8TYAbGCiKR9S+0VM4Hx1
mlHVsqnJTdcAp5c+NOX4pfYkTu3esuuozWgCEX5pYQ/iYni00A9a+YDL2QSdwglEu8t8Fi0rcCFt
kMOkhpYb1I9tK6Lu8ahXpPDCFfzvip1l7W0YO78OusByhSByvDCyO7C+snXskrfbM3oZzc4DQvuT
2aScvowuh1GUq7GLLbewHkf5jkSB7UG422a/JF860pD+9ba9y37f2T3mBzhNGvSIGYsVzHUtiyHY
EVwtaOC7lQ+1dCfm/VNlijRpdw5EOPCF0TP+aE1fpiSwa+FP0SsEMrDHAKEN/z2sO/+geSk+HcWW
2chGIpqCK38pE1v4rjX20Wsc/yW76x6rR2F3ewKuTDhoLhh4qMIjibGccAV+8bk4HjwZubCZhF9x
qxwqodyGHsIqPRC8VSj3hS9hiI5GQgJCR/RX5zzCpwGaWu97sl/OYh/P1oiAiuCTcu4M4b1HOf32
6K7bms80nkY4lHxuq6naKg3MXj+1pjbehXX9ataoBVZlZewiTUlWJnM+vM5ehTOlC00CYOWJi3kN
nJurCjRxm0qDDb/bFC2SAvq+q7pnVff+07t4zdpFwmXuFZ57QihNAmcVF0epXxRqU8NSc2qN77rx
rSv9e62yG6OEGp3UlWo6ars2oZcjxCaxFTuU+hrreD7CpPJy0jFQXlTdBA9u2TwRW+6rziPxnIya
o1k0md1ew8stOo+TTTE3mFFbWp7jfZxJRRs35qmsoIDG5iE39Hqf+6J0ANtxr7Re9BDEQrOP8+xH
TsrBgYausLVg0p9zq0QWsn4CjeS5nj4lm7JbpQe7uKRVSn3cZfO6w2u4hMwYvWCFsO+Yp0ho6AaG
ksxvU2gK0ueVqVAuHAxDsJAT2XJcQSdxPv2pIHWIoPow8T8y3v+mZg9fdYeibvNKS4wdPivv45Gc
otqsZTwuLlOGOPOu8cClUxhGhnPLdWWpQdcWkPBHSb+TKhoX6fozV2LEywYFzPCUJjzk3cB0LsId
zfILr0pU62SIlf5z9FvuGilQre+GPNVvZZNySI+9b32fYKgo7dYLY98WOGuK3TD2MJO0YWAkh2DK
u31amf2ajse1aUBABzlvtEJIB84//3x4+bWYtrO0UzX50wPaV7kdyGO/X1nnK2Z0bkD6EgANU+hY
TIOew0NRyx5N5kZT3E8E/5YtVTG4GrRkbX3S831sjOZWjXvtJClApTO98J2mT9utYEbGtmjlBLHl
eI378eLMAdg5E2HP2cWZr21xwtXlUMRiFKduKsvJFzUMpL3vJc0Xz5dqJwjpdaQzCA5Psxzpy4IZ
4/bEXGy0D/Oonc46k8CPl9MfwFHdFgFtSEZqbbJODLfx5IUkNct/hkPqnDYmkaNG8VdGGuZ8pccy
TKACM4MnxGH6P0lKgN+FUnUY60SkfSZof90e2uVjGYPz5M5tA/OzdfEij/VMa5PQD5/0+rc6vPRo
LEOwuQtfCxnBtqDceYIjqGs8ZBc3JJLHHFk4Gd0YnLALT/MDhNzK2AyfMkWtDnIp+7tqatRtrNeF
HY7ZmgrFRbyxsLe4kXsU5Qqe7YzSuC/7r+iSxjSBaORonRRRtdtz+vHUP7uQsUZUA+iZ3g7YDZan
VtMESU0m+ql3EIc7WNtk020g8N2Ym2QDTygk5oKz6ymK/pB/p0+t5GiZ06/Bomcri6+YqTFFwlm6
chGBP3clQUJ8sqVB+inVSMplyPNGHTQpqvYGl+pbHPjmShxyZVEJ6Yy5s2duJFxuE7lVVaFsk+RJ
CR+kCcnu6el1rNcIh6557JmZxWEglbWK0lCaIJzg7+kKMzL/XvLDfR5vc99zEqrfrWIeCslceXZf
nEKEc5/Ht4hCUAZLBiMW4icRcXltuI8Stxxg0nuiBmVDyq9Hxfa2J11bws8WF47UC3GjsjmTp2o8
CVa1QUzUfxSKXYXW/G1LV9aOjDZK8qT0DR6vi0k1BFQg5VBOn9SKhHoX7tPwPyXtT5Ncb25burJ+
XDJQi85EQsRYS5IKs4qsZpLj/GnMDbjLNId5DAcHia8ojVA4cjK6ibT/w9mXNcmpK93+IkUwD69A
jT24aHd7eiG87W0mgQZADL/+W3Tce3cXxS3CX5z9dBzRWRJSZipzrZUFSHEbhucDf30hgGIGTgs9
C5Dd4H6uL0QvWW707gTJnqb9IYZwnIIGZXt/b2S7tjrpVARSO+g5PTqbanq3+3tte/ElfdpCDUzT
YXv4nEEmkNbHqkvD8evGGm/gSmD84AE7H1QbHcOlznVdsNYrSsEuRL80NkRqm/QwJI+F/4CKMWqi
UEq42OTXfavvD/Hbnf3P6nxzPuQn45gPbs0Yuyg4uPJNfrb/KePik3qwIqjUhuwAVPUj22sPoO5+
Gh/5c7Gjh+mivRgv46Hd26etq3rr76+24f0MfvhB1Vw6aLuGXfSWRAS6PPZghZU86RoGrUwyxJTR
7/f34NY5XFtcRDSZDUWqTdh41cSpBjc/PdXNXuRR3j9jPiGoFof7Bm+SEmRpwKLgEs0Fe8iAXO95
W/FaIWNhF2gDhUonUeoZx6remNSzZgXBA/9DTEMlcH4afNhIvxGeL9jEL2YSIMsiPzbxO7fVrDnd
xHnFkEiUswBhvDaRpEON53omLiSBehKaECrqMVA1MM3G3LUC/18zlFrEBoxepeZQfQXfpwqb1OWn
+zu6ckfR0YSIBbje74+q6x9Sj0mOrMXml9zq8V6bp52ewSWBRPyWYMXKrqI6gP4xhLPRJ/cW345x
NGpRluMX1o1BrQ0XCRxaAeLI/QXNO7e4lng7ASmMeIySx5Ij4ltVaU+qEhevpmovMg1C1d20NUN8
5eSDcIqmLHTrUBNcWmmySZQyH8UFbeu9nfRnSFXExQPJx+868X6OdDqIdOO23fY+kWR8NDr/qA/n
MuvTsWNeIy4jYaey+CIkqmLyXBEV1HIIXLsDEPw08LAm5C2V+eX+zq59QJBscWTRUwDGfXEtlOEO
WaV0cUlae98NbahUt2sJ24iVq2bmGgtK42haLSNWMqGm5XNLXDKChq4Azo603n7kzu/7y1lxl0Au
/2dnEZ28LLd74B3ExXZPhpAgw7/qNSTbHxn9BF7+Brxr/mvLY+nNUnMzORV8t8W3S7uuKjNbysvQ
1G1sscL50rHSD9E1xDgqZvBdoRdbIndrbgagCTw4ZqbgrXyUS1FqFVYlL3aRHbUWl1sEtv4LtdXS
fIE6F95X3VQfCN3SrlzZXOh9o60KgBI6n/Zic3VAFDwOVaTLZDPMUfRelfBYNNRlbIPQmreeG/oE
ndD7n/T27s/NAQNG8Q5BDWU+Wh8uSAkQQkVJ01xGVwIxodPsS+M4RXzfykoyN49JRUJnozqBUu7C
k9Wi0kheWVhcNZbHJhudsy38PDKJnUKKR2temOiHLwXpwN92OrIv8f49bvyIObZeHyj8CNSHMLgO
MwDQGbteq1N6bUl1v7mYUhgBZp+j5ib9nzrkhE/TCGSjq2b9kMSuQkY7tqOp9FGNLf6awDmXkFCd
xGsavRlAtq5/B2sgVY+iSXPpUInYATzSHqeiEhuBf+3LfrSyyDSUJ9G0ylFchARtv8ObBaJrY9Pu
7m/q7SWd14LAO888g1DDwkoCNneTV9hTvRMPZpsUkHJyfhVGdkjT1A4zp9uA+Nz6OhiEIAZMArGN
+3K9eYbIK5P4MGhrI2abZ/ovQ08YKOvS3fCqt3EeD2IHbwADwKUZjXBtCRVOFxRG2V4a+VsNX0wM
2qzeZLLhU1c28MrK/Br5cAFrVH4HU7D2gtIdJpRAoTDIMKoYKocQ4q2tErSQ2t0SrFmeDaQjaAqj
tYR4DEX5ZQVvlGD8+Z0tL8DN9CHnQqJAnlkbD+EbX7o0s1ib0fJ6GoQHQLvXQAsKYkiYi93/m2CI
qNHEbvbvODYnMF3YX56Rpd1F2J16PlCUiuXFd770xaEd34biy/1zP/uKj77k3cS8h8hE0WpYOrTU
QmeYNmlzccsfRoPh84CTYhb7DnQWaHmDXWPZAeY2b3jr94nSS7PwHACrzBoHKHlfnxYxVZLzZIS7
tvbFp/zN+O685k/qnDzWf9wwPTNUjDCVPmxOND0Xw4ZLWZ5VA8QMuC10yFEsmts619ZHTBtMkgRt
lZwG9q+6z06F50RCtyPH8jdSpxvk+dLYwltzmhlZlertxacoIu01KAVglF89gnamMGwrmEg5nocB
3ulo1YPr7IhRN1nYdhIaobZrJ/kh0X01s9e5QY+JaFwvpGUOdpyTY2B3xFWjTUfDocD5mNxpaCgm
Nf25f06WTgSrAAAUXwqoRnRFlqpZeFemTksndTFHVRwI2j+HcsweQEIqjsko660Yt/KJ5ouNUIti
HhAMiyuXc9abFaX9BcxA4ymvWvLWjJV7cvI+2yVENXAvfEJhUWtUaJacRJyb0PF1ChXieWeEbDKO
BeeoNRJinAoYQ+pVbTJulgUI7MssyOiAZY8sC678+iilZLQGSBf3l6JL/MAx2IPty+Y7nXT5SM3C
DAaUCXfCYfkJpB39LDGgZAMYeXuFZ/TX3F4H/AtRduHf6742OWNGf8l7qz+j7PNMIKXwzZK83eVk
YJ+6PHlzU/NZ52pLj/29FXl9kecWEjw/qul41S7B79QYKfro5nApUkN8kjQZ9rZhjmgfZVOIHEXb
lyYogZ1O1KM/YdiuU6nsCJg331Up738WtKify9Y0wqInkOekdo8CBia+mUPjBmWP8Y00E/CzXLpn
DMkTUG1S5TPkD/uw9a0kwIMIIrMssUNHG1+cfPL3SlPpkSjns2RChSB87gjyw6CvWkyhqmu28exc
CQ/oxkK+F9LNc46/BODVaSlppuXDJfP/6ZgRpSOGsWZfMEbr6JXGZUiAxjL2SAQ/4xfev5Yr1+TK
9CJCoEmMeTQjpurWhv1sl8ln6ejfBr98btS5JCi53zd3k//Oxx2t95n3jo44tOmvj3vDoX03aHS4
6EWBqWRWVEDUFwjZkBpmwEgbmi07EQ7YSmrtN2zfBvtr24tzbtWqc6VbDxfljpguJkDMmYxI0UNH
flaJGxp+Eo019Duspjz0+d7VvBCQaZNuQR/XNv39dQM1WjBLlqmbX2iTEoPE9y66ACxUDXmAAqdv
bP4AcbGRfKytGiEKPxYVADSlFzvujn5jNmrCBSsIeo+JrR9t6cu/P0eQeZxrNCbeT+DKXH9Xz8wq
3yu84eJUdqwyTN61QBD8bfmQfnnb+I4r24cmnAVQJ/wVfOf87x8yReamLZpIznjJW3HMMzuQ3hcx
niwQc8aeBLo/ne3G/1RjhmCGvjPWOvpZwNxj4/6qAfyuJT3c/0nLXBy+Gw9VFB3QxEJhbrnH4yAT
m4t8uqSJhddpNzRQzQX8OB8RiO+buv2cM14SfAosHsF7+Tr2Mc7TrKdqumCOax/kSP53CTPr6L6V
laQDoQjuCNo3AMqjCLDYY2XXJM2lfilT1e4ozdsT1ywWcM/qD/1IjHhE4x6i0Gm6T4XpRuDEuxHU
db3IVpM66DRxH0uf1fs0q8RTy6h+cLXeDTPZYXpkpndm7EPIdyPhXckLUSiBa7FR6gXLYqmtoTgd
PeUV5mVMqwgVC2uXRZ3/x+oCh+9tyK+NYRFgxiBkMPIIAov1t2m+dzLgW8XEFVd3/VPmL/nhmKIv
7hK7wk9xzk5Y77PoIn9iuuxebKU6cypzHUIx6wN5NEAZ88z7pTyK6fdlr5u1eUH4C6qdOOtRsf9l
npOHOiw/3z8YKycdtvDigyuF1O2SzjB1TEsdHbZa5Pc1/4KBqtLfgi/d5orvw0tmSC2OH8BB1zsH
iVSVNUVlXmT5Bv2+fTE2O9pjoGS2tXWzW7rZOqRzNmaHz02BhaXcNIXXOsy80O8OObo7cRiLQy33
qKmR88TC/mjrQbUlNr1yh1EHNUBIAiZsLoder6/ocxzSfLIv0nbOoxit0LZLf/fXXwp+eJ7+OaN0
vKXiuWn0uTWU0ru0upKRW7Y0GKV8nNp8a6j8ypnAuXufaAPJI2Sy18uxDEWNITW8S2GTPLLdvI2s
zqoin0HW5v6iVnYOjFMNgH1IvYFOtghmmtm0VVa43oUIy8EoE8PDtM5hazLa6oJmXw4JSiDollZc
0pgtH4h3qRpTnhSy0BxRpCu+thhpEt9f0Y0t5L3zbBbgDVBGQXvjevNcknLKc+pfGkNjcZmkzNwT
AzPRAwly3qaU6K05gGXQ0zUhXzwfikUOlIP+5nHXJcj1aeBjXI6f/HDNHqN9D31XBWY5XUaxt8DT
dqQIUpkc8H/tFEFbMt1AK998S5x/3DvESzCCgCJefEu99+28UTSNRwbZCwyy+lNO6daQgRUjUB2H
KDFegOAbLMtynsBUdeJ7Wfxpt+E7tv7y4tRrxNcR9vGXkXGEW2HsxgPOMJgPP3v2Wx9ih9t2rAKv
MYvH/Cs8ycm2PpFvJfSzG2jK0WlvWie7fOXZc52OoSGfUkN7GJxQev5G0rz2Q0A1wHHBywTo48Xx
1PSqaQo447i1imOWU5BoZMtBjXXroMy3WPYr1lCHw394CKIdvyRVkUQnFMoMRSzUFOBiAlSoIi2D
bPvu/q1bNYRRLcjCEUCAUbveX/hcXnYyKWLPIw/T1B/9avqn8MrQTTfVEOYtuoox5vuwG/QVTKAo
8NK9tmVX1PJAsi3ivMguA/9eTQdNfe7oQQ3/2EgUNScodIx9ApVjQs0MaFG0CAKJqfDFvw6hl/sr
vxFngLdBAQbfElEczXB/sfS66vSx0VQZj0j+DnlT1Gbg+z0PeJ+d/cKvX4YBU8YNH1XrQmfgHttl
duqV3T9gK7MwtZtNIvRNGEbY0IFXnumJs/bv7LU+HnefYyjyYJVx0tNXjPX8VHrdbtRUYLwyaYYm
O9RoKyN7VJ6WQWt9CujWM+k2XZtV9FCg0tBzQutXX2S8GEpAsxZTwWLmPOAJ+1yUsSgPmXVi7qkx
cAwJcC5aGdz/HCv+GG9AVKjAT0Yt871v+2HlUOJKPVRVyhj5c5DPkwL4ny7bwkWt+CpEaKQb6IMg
GViuTWWpJm1AJeNc94ZQ1Bqencoj0f213EDAcbTcWbIc0raY/gzo8/Vn5IVrJbbX0zgxKkz53ksb
5fusPdX2wSQ1xIbGkCooZrAh0Ns8kt6Dor+BtowkAGEWeaqScuOe3/S9338SNO+Q281VR2vxVZ3M
5nbSAgRLM/rZT7yTYvKX3e/t2v8luArHJAnIeBzNfzGwsy3H/f0tWdt4pLGzkPXckl4yzwjpa0ex
rIrrAThgfcAQJTuFBu99KyveDPoUMzwMUw1RRFxc6aKw6l6v2iquMNzKFPlpnF6nqvhMqv/VeoA9
AYkdAFhU7q6/sELvUmWWg+2sGcZcn9p02DhEaxcCNUjIbaCZhrUswmquT71p5HkVSzAHwqZ3fiVD
B91xUm9x9tZuPMCX4Lhh8xAJlnlrSQE/6gSv4/GgQcild/bleBycOMlfOuNCxleh/f1thxweQCxY
HtBIS7FigF+nqgI8Pi6VYWPYpCKBT8yTZrzdPxA3FV3ccozMRsjGGBLdWB4I7rN0ZFZRx5b52kJJ
ONRQUPTfWigWyhdpiI1lrUS4K3OLpDKRhTvRsa5jzWZQ9xhNFXW8/TcfIYpPlS/PppeSvz/zsIki
CHowmIVrLWw6qtETfYLNQv936ujetnhoT3H+11DoOTvHZDzcKyQLGCG1dGpJUhGLNnWc5mFb+Ht9
3A1voJvVqCJoeATf/3Lv2kiLbAHm8B8m1+A97y3ehkntFRhXU7G4oFP6aOZWvkvaUl2Mph4ibfKa
Q59qQ9Sm6CJKblh7IQ0jdImDSSNpOewtFK9DZmNcmiRms8foKhNEe8sPh4I7JzEM2jwlIouM3rGD
IivYg1Y1+tFPekjepZj3VTttt5fwV/vcH8Yd52N5kgUvHhuR24ECe+CN6pMbJtgU4D97OPE0q19K
odODrDBnXHVoNhLRRikxsjNK2/xsoLz9qZkkBrK4XXe4v2WzC1/umImmOwa/aCgX+LMP/hBCpYFo
g39k8WhV1cFM9HqPnH8IbRcl5qGi+l5JV775tNs697eFe5wNS0NLCwky8qlldpxNvtlUFt5tHWQb
LD1UunHwplOfx4N9KGURCW0Od3wPuvPp/qpXfD4iCsgtkL3EU+4m1hJv8kRbsLj3PNCnvqicx+7s
kzfu2Zor+WhnEUANuzMYpquzOBF7s3yrP2kWCdzkmzdLhqt/2i3V8DVf8tHe4vy34LenAN+wWOY/
PPXSQ6jeP5cUlUecnvtbuBJqUPoBmHIemjBDNq8PDnPLFGgiv46FkVsn5eXovHiYpNzT9t/7llY3
EYqxqDFBSvtm+lyiKkbrCouy1CMb7NBDo9wpMsjr/UKZ+ytQY81WJdRYWx3K8WBAIeeDTPriwxFf
IfFUBA4yi3R+SvMs8OTP3HrtjS6wabFLq6Nnl3uPhSzJoh4JdxHYR7xKg5Kc0y5Elm3kUes/jho9
Owqz3mzAS7zX+1tzo8U5+1eUWZD+41ugE7hw5G3m+Vnhw+HxaCbrhgCQMhki0U532qn5Bn4LJr9l
MgDR9/N902tf5aNl4/r7u93k5YldsrhuvZBPzr7hZTSh90O8fs8TsdNE9gU0uI0btXbCQUmblWPR
xADf9dqsJyo9MwvOYg+0iEZVYVb/yf1fDn0t/Jf7K1xzjR9MLdPPjrNaSgN7a0tTIjRAn06n/ZPn
AOhpTobcQR0DM8JptaUku7HGZdllQM+pJg2DTx7qz5PTBaP+yAWPhvwbLX/fX+TqZzTh+OdX2zz8
63o/S7PuJkdJFmdJHnDxiYEBXn7SvGJn+PlzT580uVWeWTPp4NsBwQeAM2ZXXpvES8vgTlfyeII+
PqTTxLG2qyrQTWGFNBvGB1/ZaYBOPTlkwzQc2yxje+FjCkZvTlAndfLfU+93USOs9ujpih7rhKuj
gRCf6FkV3d+gtVABCSa0cQBSQJw0r3+t8rUEBUVEqWTwFUh4VXXyKHjBKSMppBnlFsB5zfPMzy1o
/ICACRrswp43cTqRisfD/jSEf8u8n/3Fx7++uLUTpYOZJ/jrptfs9f5zWX2n9ilJIMQDvclDx34q
L424B6ZKfH8f3wlZy0wDA04wzg7Ie4zSXryzOl77Iy4Rj9uJ75LyAWJNn1vTD63c2wmj+9yVvyGX
4wznQb4I2gX+ZaIPo01DPJWR7fcPmXYgJabB9WdIokNy+5wWQUW2NG9ubj06yoBjzUV/IEJuOAja
VDgsKwiPHXeEXL8Ih+TJU4+Nph0FK15RXK83IunaMxtrQLkdfRQ0U5b6BJk1NL6vDdgZlapDJgc8
+imoSRhbNoWFNOg5Q9wLBmMQx9a2x2ejGKtDbnZ+hHagsXVG5hN286HgDMCZmqvrS1CN1Qm9Kwnn
scXTndCPjQiS9FS755qE04vpjpiA+Fz+2jge8+e/sQpahoEOJARNzMXJRIVsbCev5rGW63sA6xlE
KtLfNOOBl9r/Sj5UoRi8H2W9L+shIF761Pd92PMJ0Z98SyHLZon0yMmfxsT4pk3xmDWnBTI6MBd4
7UKUbfHzOCZrOdrQ8bjn/Q9kqn5IGshHWF7VngwOKRSz9AAPU8TakY41G5WQ93xjuTv4EujdQPhr
1v6+9gqt19XEqwWHMukEyVAxVKg5Fl7afffx3nnshZPMbJYJ0ylxn45KCYil+cpsTm1RGDwY3ZQ/
aFaTfuV1hzY/DpR6HAyL93P3DPrhlVl+v/9FV/P7dxA6nCfoGksdBafQUsEtDefIGM/MHk6OSIKi
Rtrbp7vqs+k8ZEk4SSuEfNVGlrBWncDjAqpcyAAhN7+U/tKhmsfKwcB+fSsfaODhfyZ611slif/P
Gv+zswifbTmUbuHDjlP9cZOnzJsnebxQ/n2SXgj8ws53At1rnv2tTP82TOCWzDLsszQOtnfhTQVt
RO1WuC454IjQ3HGz39Umi2HLyCIWeQP1Ub9GtDDidGKBem2Sp7T3AiV5VBTHir6Z3137sUS+CSBZ
xJCEko1sYU4Grg8+XoeA+QAfA/7LzYcUtkisduwRDi26Nyv1qrQt0a6Vw4KXIOYeoAYIDAAu9/Xl
gpC4pgZZiVgfs7AE74UyKwCV5JRXj1kKgT93DIX2hSUba7vN867tzv/+4e2tZWUPfCXsOs7DJM+D
frD8Q+GG5hZwbO07oio4g0hNEFKXELmKmR6p01rEje3j7ZR1SUhsU4APm26itW/9OBaFMA93iJIP
xuldL0oOpINErhRxjSGueWs9cYyFd2c2X4pwJfiRF+TBSCBf69eXDY8z52LLwwLJTogcQR9xRjFd
2xbJNIoB5LDYB1wWygJINFwtc4A9LAIfnMxBjCxqHAj1Fk1Dd/WQy9Ab++bEGgl1Ygzx3gjtN8kE
Yhmm3ToW2iNA1SxLHAm8nT32mojN2vgMdOyLo2rsv/uL2eOptuqjO2x5vjkQLfdgrujBKHR8cXmu
98A2FLQqeiZi1RQ7N8MQCIefxj5GGd0QY9QjtUYjJiyh6FuPGAWaTBtrXjtsoJDNZdqZs2YtfoDZ
gS+C7hMOm9Mhs6QONPcdZA4YDLi11tvcHDISH0zNP+XDBSraik2ljpkoik0/hqFAqvAn7emflOvn
yZWhNPvH3PFDzRqDoaweGmWFaeYif9EOo30c+Bbya23taBTp6IWh83Ijy9iVwhelS0UM6ZRAo1qA
TqziWwnj2rKhCTtXbzGlG2+S62WXFsWICNR6YidRh4YbQaP5/3KLH6FWsNu4UivXGTU6QNjmD2qB
lHttyxKamQ+dL2MvITuh8VBTXkxbGQwVqnOTIq+MEQhFi/LJyfb3ja/4fmDPfQ3XBxwdIKaubaPr
wFwIQ0pg3V6Z82t0NzKUlX1EjQdELgNgQITQ+d8/HB9uaPWgTZ2MwaAmBhAd05NBn9ItwNLKobgy
s/CImdV13NZhRn4zI+vSvd7fpdU/Dww8kAwoxaE/fb0K2YxmN3WTjClIOBrdjZAmx4Cv/4URpJ6o
5qPDDF3DayON5uaUA3UbT5YMRYYRQWjB939LaZtJMIDX/D8ri8MmutTTxw5WZGQFG25p9WP/97eX
XR0tVy1mHOArFJXau5SEmvlHGD+97H9zqD7YWeZMqZYL2sPO1J68BMJNqQz84sDLLT+7gkWYdwso
P4wvgK9flu5J3RV9wQxcTQr0A8RzTIX+QRXkBBCkwIdSM3R16wOyz+xNKe9w/0Ss7+d/1hfHjuZ1
2QsMSI0xhyc0TZQYHYggKygDQIj6vqn5sy9CGigWiOugDKFktHz81IOVJ6yhDQ6fo+1NQeiBGAqq
3ICb0F7n0II0tHluffXkANC2u2997X6Z0GICAgXhFEO5ro8+8F5MZyAFxaN8AddmT1URTCPbsLJS
BJhploB0vY9VAiLw2gzR66YzHN7EItdBfxRqz0xjj7ldD7bR7f2UPPLqCImkk+90UTGZe9smx/sr
fX/Z32w0tD4x4RFEafTPrn+D4ULOSvdkE0M//Dv3nmzg+jWi7UafBhgv2aHgwmsS2b0RGG5TB0IX
j2Qyj5lM98p+1bOtYszq3uOBg5QVQmEA3lz/oCxxPDZAUzsGVWyy80CBQJ1NGwWPeVU3q/5gZLHz
KRvBBdVVExMyHUZHBN74bMqfXvqia9Bp2fjQW0uac9gPQcfLCoNQYPZi0nLQM7syGJ24MtjWpVm7
n/Pb8P9u3TINoxopkIs3cZsEVv3qe1PQGt/qTTc0R6/b3QO1FaOxoBK7zPeVxq2sA/U6xisJ042M
XZqdIPkUNLq1G+2NzVtf1H/GFgc0r5hd2SmM1c4f3/+eem/oWpsoHt+/CGsOZ25WQ58DWFlneewG
wZA0DGMbC7yPtPqXsr8pQAX74aCVr0b6ULJv9w3e3v4ZYIl3JrA2KDR7y+d8bqrJsDE0Flm7CPO+
jhpbBALECwDsfe1YPhadONhlHthA2vwtGRrKwTMgZWb7AT1mLCnK3pimeclQ26L+GxK6QrZBo4y/
3VPUVSFcD5od0kkIXS4+XdqOtjY5DgoW3ctwSk+ds3eTg04eTKqibAu5enPLFtYWmQQtSVeOms2B
04v1pAt7Kw+EsQWovm2/zWbwApk5E/h6/sI/ubWfFInv8VgQ1GHc3hEhdcV5SDUS4A1mXXqzAIkC
D81j5dXsYBCD7DzamXs5tg+IliJAiaePsrnbfv9Ire4A0GTzqx94vGXG5kMQtMxUwuMstMrfcnp1
tpTnbm7+vPgPFhZ7PNICU94KWGhyvCd5vTfhL6kdYM7sk5luLOe20nZtbZm/dcJOZdfAGuWgoEK+
2yraEMPIwpJ5TxpTgUR1sS2yAN5BuPrx/m7ePEUW1hcfmrT9RNvJ5bFNEshhOlMS5i7fggvMd+DK
l8IKoFto/sD12BDWWsQGJDmeSrBGrzpM/FjYR0XAnDxVaP25G/dxdUMR5jEAykHacUMCN/lYdP5Q
itiGjAaI579d+Vn0+o6XmP8ZSVffNWPfzj23HcQr4vv7eVtzm5eKMUOIGlC+BQzjeqn1CGGxSmJD
MwszTdgfcB4iZrWvmc3ioSBPyrXO0N15caYtec+bGPJueeY5gTOMwuIin5sYq3S7TEXcCu3QQjaL
/JSNf4Ag3en+GtduIEA1OiZsYZQbJF+vl1hkEmpEEoUQjWKieSo8M8w8CZgEuokbt+P2eOJugQwD
pbt5WMmyO6G6UVke00VMJzqFgyscZBXt1izkLSuL1IXVxFZt7oh4MKKEBEJE9zds5UiiPPkuQYgn
IPqUi/NPKHUQ31wRZ69NVwRs8IKeHiD9PmZm6CT7Qey96pmSL/ft3kwbRM8J4y+Rc8+qYNDqWHiy
obXcQm9yvGWkAaxMhrTXHpAw5RonB4i9GOhGOwVo/2Uf9ZAvAdcW05BAjEB2oOgbgLuQZEwlfzGt
bNjJWnudIE99HDElNey1vtpXROxFoiErsrQXZqXZUzm6JkSWaA+lGEvtc+lBqtMlcuNgzL/82qPM
K8MFR8MVmmpLHtM0CeWZNEMJxZS7QmY7kFv2DFLkF9T/Oky2DoxO7e5v560X+2jTWZIsMTIKM7im
VMbka/VW/vC/dEGFN8OG/1o7jGjI+w4EXdE4Xb5VbJAcSq/iKHtgXmKoNKgRtJMmNt4GN+qq89GA
ijsYRsCb4F00/4wP6TqpJYOwEZOxYT+kGf06jE0INPYsjY/i0aHlReQQH3JqfaRhHnSaTs/ZBJIk
RlN5+S/TqXBWQIJjIUe1t6SfeA8lAjSyufh2f9dv3dr8Q0FvxcQJ5OLL+FiaFUdrv5JxVX6ehof0
LQEvT98g29+GfBhBRjIrzUJMc0lAB1xhmHwPFTkjuYh2eixyFXaZdUbFOfKzDWWFW/8JY7MKIKRz
dAeDO663vk586L6UEuU5F8CmUhy1IkFqtTVfYtUM2oSgX8/Nn2VzJGtxQY1Gk3ELmaNoYl6Oho+p
HaGtsCXtvLp9eMeitw6sJQp21yuSJoSiBkuXcWOcc1+DLNcxA5OMpl/TdmPz1i4+Oj5QDQF5HY2Y
hSvNcyHSAmpccZeT39U8xwEv5z7QJKAdOirlGv+qiS0w6apRNH9AQgJyGoyx6/WxiaWgOKAm5HaH
JIFmrcoDiLux0EQOU7mHsvt9/9DfMpZxPRFZ/49FZ/lu0iaNGaR2cCAP+omS6KsZWvtxX0YqSCIW
DiGGBezkwfzshcmGm1v7mB9NL45n0jstryaCj0kS8tn2xc9MbyMuRRW4VV9DYMP0NhpcqyYxxgJV
IrgipIrX+ytdkdbFXJ8R5cnaUbjwVgcn45BWm1THm7o/NhYao5B0hvTNfFivTWHeio62IYoi4/Aj
R7IdFtbeKJ1It0+ZZ++F9uLLrbk5N8r4s7PF3IVZ2xT+BSnNtVGeNqh45lkT23rEfog39ja+FZ+S
EwndHRR0vxkkcrfUMdfiCMCTeP0i8cZMloVNLzNaU2eiiYG6ANimjfS/FWt9XxVcJhRqUDoHQep6
VZVMWW3pQ4NU96WofwzNkYIb4Wc7MMF3WVqHVrZVZFoLwZBwBIoJVpHZzAfpQ9TySFlYozRRN0vt
s/utYN1Bf6HQdIYQzRc8GTeyjC1z879/MNektHOTxGpirRmDBJNjlIDUUln/lOaTbjxw1DHu3/tV
g2itov0HksYNYoqmzCUd1xt0pexpn3olJnxjcPqhrOvq6PdDu2Mt+mIJJgNu+NW1aIEMcS7UoLeK
x/X1Uj1pFlA2dLCzTTcnpFmzT92iilja0uj+ItdO5ky6mmVH0MpdquGqTAyjTPI2piMTu7Y36sBN
ETXuW1nLGz5amX/Fh29n6pNean7Rxg5Ngrywd1b2kqZvlpAb32zVEILsjO2CDO2y2+a0yvbbpGtj
qYnQIFlkqrdc/9r6W4ZW9g0jbP2ZMAYsPBTGrleUc1+WrZup2KiKaaeVXf3sJmm5Ad5YOQhIsvBa
x6DQGY28cJCKJn2WKoyFgJ9/AwYonjJM37Szw/3Ps2IGRbmZBAfxH/DpF2+uita+NLnbxiqvA7TV
A+yaqW8JSa0EFmCAQW3FEDYchiWFVGlWMvp51cWZg4HxpKuLkPfNHwV45b4CCfGR906z4TRWV4bC
GbK3uTy15O6XRWXogmSwmf/TZp/M6pnkGw+7lSOHIILeLmQloWbiLdwgpGubwQPgLW40NMJobxsR
4cCPdhhsGDWApG0c8ZWTZwLkgec+urGQuF2cCcCH/NHI7C6uG1/sx9aZoJIEGdb7R2LtY+EOQf4Y
/VL0rRdHwk4mN3HKvkOVCCJfiXxkkx2aL7rge4/WL/eNrb3JQRKDS8NFQml4GUoarrQsze0+9it9
eM7ayo58Io0YbEz7SPCeDTPhQxlUEGNPtdw4K8NRe1lCiev+L1lbNnpSYDgj+Zm1n66vtbAK9Lnd
oo/11qkPFgEuXupD5LT1q+GUn0Yc740TulKVB8QOtThQvcEpg6jutUm/4U3jW0TFzpQjdgKhGkk9
z/c+L1v0Ojl77tpai5BbkGfEG/5QpT5KFhpII5pLtqapr2TXV79mEXoIikmD6h0VD63GI5Ml7U45
PgkhHlVHQ2nm546b4PF1TXfWVbqFLFqJuUAVIZkAVnkW/FyY90Wbs6qq+rhGoHWl9z+kvVdz5DgT
LPqLGEFvXkHXVhIlUdLohaFx9N7z15+k7j3fdqMZjdg9Ow87MROjIoACUKjKyvzU2nOXq+bS/V3q
ZRcFPEumfnPAFxapgxyNmAZEtmExiyCFNfyo/TRodmsnFYj9tNMcvd/3sI3jAmlXdF8jK4hKL33h
lug4KAK1nLwFdL6FNxoTCWbkfliC7hsnn4wcHdqa0bR/23MnaYOiQJdi8hLQo/dQwENV7lAIH/dH
s2EFpVwZvUsK2o7A9XntvDpwd00mjrPXKNpJ4tBrHMqZzXUtiytn49TDbQt5XWAo0RBMJ1T5sQsX
sMMtXjKo3AE6G61VV2LNCLxuraxABwPeh1sX/6f2Yq2Ocw2y2cHj4hIAzYbILDjZ7YTBAvC0eLyi
NQW5jOsJq6OQC8MA7tbOtW3U6IzQtMSEfjDrWFlfhtdJudUQYiDAChDb8ZShFGHpIEzd6PHzmZOi
U12CmHFJntdCn0iq5UcR/QnGX/3Ioum+dXBUqdZ3iA7dMVyI1FtHjjNRDrJ28qZfsWEPQD31liAx
LsGtaVy7iVSkvrFgCrVrpXCIBLTVTl4z11Do7tDEXJqd/ve+d2+4A4D4KJJA0gn8zbR0VTtw0COH
NLrHh49VlZB++XnfwO1xB1dApwp+OiRq8My49gZhGJJGLULea7RytKuEl5FDUacnoPusIl/FDyEE
Zk+jkjNu3C3DOrKaeL0BdYeL59qw1ipCli4xD6i/TprZUSeIoXHmxJvxAGxCxuLe3lgv1H+xUuiH
RaaT7gCL9SAd5SFavHrqCT/u1HQg0+zen811d1Iuj24m5AxxUKy9ZtTuTZGiwpmQL1457/L2ZyTJ
ZgpdbryglJJhasPJV/0phH3gXgchOZWXmatiGiWjWdCpoTtTNjwvo2qNEAvUuGV/f1QbTihDCBPp
Z0wguLCpkAT54EaP+YH3hjwzTK3nI6tpapYA88YCoT6HNmnsWTzq6Rx+oGUQZjEm3gvz0Swybwlr
U2Oxdq3uTC0QEPBg/IXPg4SMVq5O44brAk7ivTq35+WRS3UTUlBQLnclCSyueWCL/Nf92dtYKBAN
gr8epGTgK6IXCljwIE0Vjvf6SYEcU5uDTzgZF5Kq9b5LDZ6xWBsuiJIq+NzATQY9FJqwIhBqWa7V
WvDyhwYKaLWmOYFw1IFnmgoW08eWLZDxiAqOQOQKaFBM2YtG1Qaq4CETH8eT1U6xGafRYyUex5f7
s3jLGwPCD5AdQIxANlDMpfnwpFnokyZrRa/iZDeYzhEXgu+vISqIOiv+59wScOiDIEZw5KI8Z0Ng
81FhL2O17yPhoQoHhw+M9/sftXGGXX4TTenZK2ieLadK9NIqtpfYmgKHUw+d7Oa638sd60K9TVau
6TVk15A0xOrSPZpTpC8o66a8x6m7LMxJIL3GTWaBi03LH1LOR5EXnZrO/TFubH5cDxAVW5Vbb3Wx
47KRx04rBK/L54iM2jChZTaQGKfZhiddWVk30UV6RsvlQVvaRPDWcZUKOreEDqIzixmKM5ESBqvc
ljUk1DGPIl4+6BW9tpYj5RWl9SB4rQAy+soUgzPagqfOyluGh2xs/vVdJa3PqpXUZT30LsYlKmnF
B6EseHGj2UoypNArSAawrAPCWmSsdPaGPyJ1IuK0MVawN11KqpWxGJU5EDxjbK1ADR/A15Eor8Lw
KXDQuBu9+66x8XBE/IieItASouaKiOt6dGOjpVmRATUhIqFWD69L+VcqOrMQ5r2i2FPJOXoAsur0
ZKTGaQhYDPsbZZE1fkUiF5ctImb6yki0LlP1sMb+y3/PSfg+g+oR4il7rlMPlSaRGTCktJFcRE5O
IvBf7TSboTrs69IDvaEfO9GpekbH+f1pueXFxbGLOVnZtKAlhPW/npY+gzxUrSF5UHaNJWWwKT81
uieMTqb/SJLIRupfR6Eq/dMbJETrRAOYduYPYLRu+T8gWD8l6DELDNaHbaBR1g8DyBfQQgMETdR6
ZUA2hICMYb7weJmh7pSEs5XEFdG03g57ncwyCF6y2W2Zymobx4iGUAV5XhTpAUqhwhWhHjO500fR
63sI4A7cUAOZzrGqHFvbDQ1ZIIUC2cvaRHo98+OoCAXgS6In12/TmFhKuyCVITlBwWJL2zhC1p8P
YDiwYbdncZvEUqRLuegVi2SleWgB7QKqn5DEIN+pdPu+S21bQ5SsiwiZ8di9HlceThL4TrBweaJr
Tq3gWROiFdaZQEBKJqQs/nJjVPz7SAJqsiDyQqHqG3l/bTRW1TTStFkEqOJNKTQL8Gi7585j17tq
wcr6bGAMcbvgSYrweX3v0FQkchP1HRTsRU/gFruEjGQPDhk1lOyFny0QKZiBWu3U+CGMv4wqOfTj
70rYjRIoSOaRsYG3vAiJEVAT4P2N5lNqtid1FOpFXERPn/dG+z4Or4n2MrPUJzatyEhZaGjCx41D
nRLCMBva1IEkm0+yJ2GYzlKTl66idz8DQ2WBVW4x7ziT1s4mUO6hLnHTsjWrSV6mOLG8vEXmu3GN
1AEi3FHa9DDx7UsYPxfDr8qwu14mi8HbYtZZWa7h95ql1axOzY2xY4eCjRqNy0gN0PJ2SzFORVJk
slfmrjGNIAnKiTK9gsfq/r65bR4BTuzSEDXJYaBIRTalMCQfuREIlTC15h7S7sZ0kor0ZdafwWvS
CPtChJjVkr3lLcdQZtt416BFG4EG7mW8buiHZ6INSwU6BdlbiiC0464cdkHS8GYpo53g/nA3DtlL
UzQ4BrLiMV8nk+zlJX/ipuw1BYvifRNbK7f2pgDvB/gm3p3UoQAC/SqPZdnji055bkWUePOx5PYT
NNsdmV0F2LKHJUQmCa9C9JdS9grorSkjdo83zIXdKJ2lan6lyFbYMQpdW3N3aWj9kItITej5NMF5
gLmrwRBTxGTUvftTt+UI2OrASuKEQxPB+gUXFvS+yYZJbBUPxaAaYuQaYNMM4NLWNkcB4B8b1HRB
IqrS+LxRYGCy58qM2r3BpUchaJ2Z31cisMRL9WBkVj89Gcpw6JvHqvdH3mnQ9HJ/uFsrd/kp1ITy
K315DvQEbsjMLsXWXCc1hiSLwbr1NycWlxQCeagrACd3PbGz0s54M2JiswxcYAWIoHwxYeRlt2Jd
JLIR1aFSvXJTUEYMta5BAKApXpB3WUZSoUWcWSlIbWrNYJWBFJ5EYXge5FzLgHaP91KAlpSy16qT
LkesNoPNycXFjM5YMBTfEPQqRiGVxRAo3tS7RX8c2pPiMx2WZYS6B8FcF8w16A69UoRM1nIMoqcs
SMz/tn4Xg6FSgXEPjB0/GIrXpBXJk08ZjIkDx4hmNp3kwgiVxEImLY9TSHCAwsIVJ0iCPEPh577H
bx0hKMH+b1GoDV72YRFGDcaBuWrlX6P+rzuicZthxaFmZoBoRKCvksAAxIY3GtWLjF+NsAAO+mOR
erxa/94fyMbCo5DyfbyDOPOG0iQAWdYQywXsRKCuaqFmZEP/sbHLNK7PaB1jjWsrubNmS1GLQqsn
kHyUB2hV2zUJH6veyP8QW4jraA/aeCza4iGLQlMFGW46q0+x6iYqyRVtp3f7wZdT8CXZBYvkeXPw
yC+t0QnUd+kUYS+XS1KA880L8HrLy2euCSyteTBmVq/HhrtAvfcfQ9T26pterwDwgLuoIUHlFXTe
/z70gKMgaQMMETLtdAk9RQGfX4J1HcWJVAnS6sCcBc//wVkujFBer6x40iisVa8RT7N20vIjqFPG
f91dDjJhYGqQsUVVHIgUygoYkjs9qHp13b4o0xPsX3CXM66sDRQArKyvEB4VF0C613fYxRU9VF2k
zMh1eHWWzKdRCXwO/GXWUAPspWUFDw59AzSDeC1Ve2HQdTddUpCNA5OVOvdndeO4wrtSBFwFV80K
NL3+Eglo3bkcMs0TDF9TINytOjWzULZpZJW/A+0MAHt0cDXH4zTWWqch5b4H35MkHoP26f44tnYT
Gg7+Z4IeRx9WqVDChCEhwxYJX3310WfofREYEHaWIWrpIiGa0ExTa57U/Egj3VoGP+y9oWeVgVl2
6DiAC1Re73vYaffLqLzk4fxQxfGfgWcEpKzFoZ4uSqFnQxOUGjwera0TaSMd4jZ/7y8Pwwj9YojH
MQuEstK8hEepGe3HQ3zIA+u+kXVKrosuyH2iAIwHEEo4cOdrX9b6LlCz2UBaEvqqNs490VTTWbKb
cjHMGF0bURxGu0jvWPnQ70rvpWXEgqgY4IGJehyShHTlKoP+bTl1weIrj0tPgsDWIdhDspfsNOyW
D6522zd9D7TvMddN9dyeE9mdJktTwAQHQoFDB4q1yn6LnBw0yF6/+3fT8v1xQBKsEGcNmULKk8Jy
4rUsHng/qNXGHAdU1EohVUlVRRwRp6Ai6dLzJJ642r5v+YZnbTUNvC6qbegEQv6Uum8NqMuDDX7k
/SghorfozxNIFL7mn9qhSV1DcGKQCP2dkMgyJYiEPsSvUcyIlWjH+/4CIGyQEAQjCbp2rn1ChiJ6
msYa72dKNmKz5jMRa0Ezq2CIGJHfDd56tYWDFIlHoBhxpFJ3B6/UfTS1Je9bJfmsyedHb3+2HxU5
VO79eb3psKItUZ7e9mgMlvic93MyWApJSUnW3/U2UCk71TUIOqnMmkiWEw/kUJAnxe1j0r/OFmNf
b67w5Zip+Y0zDRzdCr7ko/z+iLNA9u4TWczWOh0Ss2Cq0azHEb3VLg1S52/VhXVXSP+fwc7SiDUM
xKrNdXyDHZqmiZ4y1nW95USXNqkdlLShKIVQG/OPZ+fnT+PBPYSWyZOXHeMovkkj0etKncXxqPX9
2i7vHwfHWo6VI+/N3BrOFiNFsOmqKCkCgrj2Nik0+b+S5JU+oNbqlwRU8p9RYzfvy3NaEjUg5kyi
3vqd/LnvtPTpvI5t5SvFMYAaNdKR1zsxSwKQq7QT7zsKZwrP3GIePJHF4sIyQq2UKg7YhRmMZHuD
TCfQsw1gHCAG46a5eUjQg6EWKoMs14RnOO/XslO+Zz/kvf4G0HL0CJoBzc6OZUm02ASxdafbkUbk
/+IoKpTvQAq29q/QV91YAsacz6PgWznB8z+VSS2TOXP0jwffTFlB8Xpw0XsOXIEaypgA46IwcL10
SEnoOvoqZ58rBZC7HYWcd+47xw1D+DqhlyaoE63WoNW5cNLsLy9BSt7Sr09HIM6+OQ5keQboiRhn
sPAU5MHe7QBSIr8Z9teb6N4QqXOsTDl00KLLwwcHRmPnxPp8je3S1a3YTceDCss4XHYczpbAVn6z
2N9ZE0ztDV6YxjzTldmvsulBV8tdz7UsNYd1BPdGSG0NEJupIiqpsy+GTtR2Ns/v9ap22qB+vT+X
m4a++xkBggI2hNobShMp8iIliy9EPjSjje5vuTgyq3v6m8GWHg8qDWC/WBsaoYB+7ZRQC5/yUg9m
/00iuAeEj9n8aD6sj0eBvE4kN4WQPI8/YtO2K2JGZD6++O2TyTqyt66Gy6+gVg70dHnSJNzsr733
yplTjyOLemJrPi9NUAuXxUJe5wUWDuIOJAV5pjTOpOlPi8iSPLt5l667cGXlheKHrK58h9dz2sWS
WE5FvPjJXvnId8IR3CXJz3yfVySDJNTP+46yGTZfmKMZ6ZR61KM0xeQNPenN43mKrMlyCmtfmq5m
nuzRsv0fweP7LwRstv314oGHi+GsN7Vqasg0O/yYx2EuL9Hii/O51gYIsXu8DjryhYy9QJT2C7kf
Lo1ZGJuNRQVdA65fHKfG2i13PdOg+A3TVNAXP39Q34BAE5z+oDXH0kmWPSRpHxLCQV3vlEIQNmSE
MzfU4RgyFM6gyANyLBAB0rhVLQMxQFL3vD+EX5P4UmbvIBbFPiXy8pXHnbuMTxHqdVEqv3TxsE+4
wK2RY9Q+eoW0eYdO7F0dWHn3VUelpYR/lWUh/Od93/h+GlDbG2ECClbIP659hJQrLouaiSn6o335
fP4QEFAfcS9MvyYH75UMsUrZWMVDaIrEfAkt7+2+9S2vuLT+/fcXCZo5BBdLW8yLP7WH/nnUSK69
85wzSWhUs7D7OMaa3KT91zXB5YpCF7++Iuk8TFHqwzAI6uIHE9iloRUTGnYQB6AffAD5zSBHEEpQ
D/xrLtqixCJouimKf1sXUIFHRAhFKJqULVH5uI86bvH7Q2t/TI5Vzm7G2aB4Nl+sYSQserbN1ZUu
DFLH5jKjF10H9ZQ/1QqpAGfoRrMcShBDWNPPHqxaemY2BfjRhl9hCFzNAyc8ciudvRWq7ii7TWwb
PbIVBghIGVtzNU07HhLfkFIAZTt62KlIRAUvR8flHT5NIJ86mNq+2pSRL900AezuuuYaMq+UiaYL
EqMZsAFzArKDZWf401vm33fhrTeiisv3f0ao+zEFjqNTRRiBJrklmqWJjIuLg1U1LWdxqlOxV07O
qAL5ZsGhOhdHQP0SHfhjcY4dVg5i27/RDof0O0CF6Fi8Pu8koRrEUKt4P9TkX0kf22K7b8bU5rK/
cvCqjk7C/ekhcy+MpFCs+1Ox9axCqhUs8ohKAKSh+/G0spgSaal5f5w4MvUfMeF73oTWZZod+gnq
ntlIokJwSsjMcNVbljCSk1vPBTRBrKSHAOgCn0S5e58t4KuKsBZB8tKrH1XlqW7/podmFDnyq/wi
TeC+b3lQnLstSMqg/tc/oseEccisRybt2eh1XxXKcKzeUDPgEKjUOFN5H7I2Ev9UvzWGFe/byJIb
q5kZedKNwAgwZOSbwDeOvl66s1fT20Ues1DwBR31E+wjSSZ9y3gHbd2il0aoS2Kua3FKBhgxWndS
35KGgBk7Hz4Y/kMDYtfj8cIMfWGmQ92KMsfBf2bN1Iwf3fCWJ8co8nTlnE32MJZE2N+3uTl9ACOA
lh4htEQTBZeTBvnZJRJ8SbSNhyFk/PgbabfvIf3z8+khdYClTj1fir4UhmAabXk59oAIrkQn5NWs
gMLyAoUYgGeWL2FscrBtI/9JwgG051aCp+JEZGPAzSSHcWw441xldqIEU0ZGA+9vu+iBxJykssUN
Bi4g0Ed0PV40kKiB1iCv19B5rYIOKhP5yKW/IYzWf0aoeAKh0yy4EZBSAuMz1DsHySyWzhBNaAun
EKxvR6FwBWUYOxPoDORYFw4vYbOocuWRHxCc2LmUyW+lUOiyNQO53qKOByyMW80LQPHqomSQl665
j2Zspsm5v2abUcOKIPn/F02iDrl2KHMjBwzctzrgIYi2y90caanFBKK5cO8b23oxI8v4jzHx+kTl
R2muuSER/OYkWE5rDla2X5x4p/9xRLN7XJ5F0j3MJ93hrejYvyYkY0AVbvCntA9Rpe4ePOCqUq8+
yj/pnM2Bn7t9VKRTndnV8hTy9lTtdEhlZo3D1x9oErQGtbDkwJsjJ+0Gu9CfjIxF1Lm+hm4OuYtp
WZ/aF5FbBLnBulRxJGStjZOHX8wseBdJvbs//VtX+OXsU1f43EJ2Z65gJpxJIp20yB4MV0KqKW8Z
W3UzXEejGcjCEQ+Dk4iaZgOCUtCvwUIrRBnMGGndY/w27Hs3x4makPrEn+QdWN922SHxxp+VmdVr
ypmZBV2993Zm//kOambTKipKPsgFPx+s7qmDgNZRPxULsU29eb8/u5sB6Yo8WBu/BZCWU7b4KJv6
uSwEn59t1Q2znQAhScEyvPDjEPxqH6vFzF8YS7oZo1wapdY0WOp8ntVS8KM9wjIwUqnrFAO+3Fr6
4+A3lQPJ8fsD3bzAAClHn8XaSWNQQZoYRhAp7ioBaS/xUIKLtLXFf8vu8b1NL2xQwUcYVm1eCbDB
SSbvqYXNF35plUBhz4y4dvPSAlgP1xUebOgOut57WLNCadHP7+uZG2Q/FfXIl4ywYr3Rb5wQvGE8
mtLQE0lPWFdCknfCe9EvSxutvqgrJeGpUgn/BEWcWGHsPZY1aurmKOwzqYS1JnAnjYiPwZoHSTvz
hdWVtnmeXIxrPdYuji1+6dJQHGBJz6wOMXD0VCf2MPwEmOK+x22dj+hIW5lzwLSKDuNrQ2Izh1GH
uMmP/6YhcdQuJkLyo+Qhg63+l/vw0hY1qBKpsbHoG9FfHnlEE0ZMOOGXBOl0AzqPj82hYqVVthzw
0uC6nhezqPaxos0GDKbyAG2knaR8ZH/uz9+WS1yYoHNW+iIMJYjHRL835dxeTp/DsXjTBStiJEA2
T6NLQ1QwUY3TMIOkVfSVetlzoQ4NzLdABIj4a8Ga1eHDJL/0L3XUkylWGX6/GclcGqeCC30qQcZS
FqIfGYclgLQJ0FlwEFJ4hRlXjD3NHCp1wwXG1IIhGUNtwQffmWW2D6snrj1Up7h8XvjJzDon7nct
q7li85pBGQWy1GvfFNpOr/1FbuU6F9Hs5+cQ31jTO5auoa9/11SP0yt0nIv91IW2XllgOVGdhdUA
sFWGQzs0gEYSqJwhyUptELEtuQB7FJm4zmy6l6IyZwtiwbZUHoTE5dVTK+8n2TKejJjxctpKn1+Z
prYKJ85N1+HF6iu/nHSnOMse27M5cWSxMsfhzAA9naAhNoO95sm7MiLZQTyKPBHxi3M5Vz4t4CpE
3uD+9tq6EP+ZEcCFrlckUdp8RHaa91E4IMi/ehojGbC1f1ekGoTW0aoAXMC1gZCrqykYG8FHT+fs
VhCbrYAXMsNXZF0ZAfJm3gG6SWiIQBoGHWTU8s6l0mWhPCEWtYSfgfXQmQeUkLzAZEmLbQ0KlwfK
c+BWgaAetYFAbJWl4SgIPqAnYwrgv1FagIDb45CuLdQk7p6yisnnsk4VfRcDXg4mIEApIRNOBS9V
oPHDXOl4fe9yKGYAumi3T8pbQPInO305lkdWbL9Vn4BoGfgeETEZKPlQFgc0Ty9zagh+So7N6Ty6
mUZqxwwt+fm+G26eDKhHKpDLweDQenjtJtBmSaOoDgQ/nj9H7g+n7cfwt9ruC7tym8QUQUnD201j
xj+S8VgLjEt6cz0vrFPj5OR2NoJyta4e+9KVv+rwPdX3TfioIC3Mkt3bemFoawchQje84kGwfD3Y
KW7xV3Ms+jOAhqYIPL9B6uVDKmyQvZM2RaLIbs5Fust/tbX9At6TEhmzstopewH93uHfIgTSY/lx
fw023AuYnRWJjGoIiKCoC7BdoL5W6sLsQ9icLDV4giBjet/E1g69skHdc/2cD6qIPlIf1EvOyOWO
zMkntfXHfjc15yQ8T5wVQXuwKkenrB+F5v/5C6itWzSz2C8pCt/lbMft4Dagu81a2Z4QnYHOvwvC
41BLBPREpB0nRzbyfd0yQFKbMy2ISEUDUYC3COVu6Mpup37iZ3+Whs8JdM1ckjAW84b5F68QHSnY
/9mg4k5dA/qvXjDTszu7ySnaR/vW/nwMCX65HZmekV3ay48q+XF4gSa4dX+htwoOMA8hMaAXvvf1
tYsnvSJM2YQK+8f582dISpMzc7fbpaaLyr6Pe5eMpN1FrsdS2F7njjokLw3Thb65A1ADYkOz3y9u
qz5o/ddYfGQq4+XFskLtFR1csePQwIugFgeNurp/anN9tyTIufE95/ynyTSQ0gaNHg5iatdU0f+d
zN7srPP5sXBaF8QE5JlgNn/opN/Xzov3m9VXvOWmePgBlmTg+r4RK08mXpkhAAhggXpIw2dRZfUH
fB909GJdWKCDe0Ga0DEnw0JOxtnUz6qLlhvy+ArnzEjyZpyN82R25FduTvDbmBSWaE/7yHxFXeXP
O+EOnauYgon0uslJZGQl8L+zvve+j1pmLuuUsIjxfUDbIb+IrF/mJE7plufgKdjnpms/+ImdOo2b
O5AuI4U5Es4pTAQd911g6ybG6/F/a0HTf+T6aAD3sCw+AIeyCcz1JwRLz8vDnPwXZ7u0RB2QqtYI
bW2gEJxjyO066Riyvo/ASQxUzo8QRcoXRIlo43Az8/4ov4PBe/O9euTFezLFaZIb6rftz1cQ2JMa
OMtoD0pi/A6LPpGnX71T2QPpdn9O75DOIi9I9ZqQvbPaIxMmtHldoYIDeDMq92jOob5HlltJCqJl
xlw0r2W6Kz3dGpsHWXrJBcGKnQK99elsavv787D1HATt2T92qWioUJVe7zLYFV0oy3+0fwKDmLmz
Y5zSTDvrMXcx30M8SmMISWbEd53DHyw0JJj+SH4zhrN1WoLFAVx4KETi3UUNZwikWAQDGg8zyq/H
x9fa3UNfMrGWt7LAPbALHhivrc3tcmmRGtgSomYgjLBYV0+F0gGtZ44Z0ol7xRpO0dlQHtDwxhjl
RtUKXBVIUqPquXa1Ujcux8sqZKuBhTwPFlJ/n3HqhpA7I31qsngDNhfu0hb10omRF9bFdMazrSfn
j1EHWbi2nC1bYTWYf9dQ6C25Ml+B8wIhIaKVaxfRozkw6lEAyJrXzd6ttRN4BZ+EQ753yTP6m4jT
Oubf4qyHJHO9o/T6Jj+8GVbZ4ihkreq63W6/BXlIaASAlYS+25N2WQpBxqjPyUfoaaZwMDsX5DXk
LzY/w2m/Ob3uGaPO/lEDRW7YrMt5XJyfn85n746ufnDgus/PhjmQ7Pj0+sd+t79q871xJz8zd5lt
WOEL+715w4iyRnNIwPLogkWvtEKDJMZJTzODQy2gG+TiOKe51RgZJJsA27FbQOsPUNmLLGOZykee
C3FZBbN2TAu1fIvVgt8rKM25Cb9oD0MZZ/hn1ehKi6w9tvgP3XahwTjBNuO/VW0Tb2NIN+Ozr92G
W+KoWiBUi7yCFbgaT+TRDHgr2Vm4G429V/78y1m7o7LviW6y4C7rTqOXDpToIFBb498btHVdVHo0
lsjAt4u9CD8l4XXmnIigq5ex51mGVoe9OD/1BOzCAZL9/qD5n3JfgePOqzChlcAwtBnOXw6Jms9E
lUoMCWkUrSDWxxHxSI/ar938QPeQYiOnoqAt4Uk/Qu6bI793b4yzbWvnra2ja80EMtz0cubNYIRZ
DvNVE0Ij7KxIf+QkJX0cmzL3N4DwC8+Z8lCj4kja6iCEdiovr/c/YtOnkB9A9xzK1kDPUod6V1RB
pqed4Behmx4XYny9t47bheTJte3wx8Ph4Gk/cOpAUvO+ZWHjAjPWvYcCNnim4VPUOuecpC0N0IP9
ISVnpF1Ge5kx3w0STJ701BNGuLe13AaSLki7rJN+Q889pXomQw1F8I9SBCEh8t78LdDkUZEHglJI
YRpWfSxMaf+2290f6joSauusFNp4aADfBjoI6rivJ5w/UiPyfjE6RvFZh7+68QQl6B4AeymxBpFV
H1kd955BagspYqHoExJtfvJLKM+a0FiqzkL7bWxTPLTRFQspOVnFgXS9fLnIc2pZw0Y+nOfBXsx4
sYqOxdHAskK5p6yWbRXFsLK0Znh4jL10x9sSEX6JBgjsLHWHO3GXj298ZTPcZSuvvWYSkKIDeRF6
aam7KlYjKF4MOG11cDGE+oshnMrczlMbyJJ66q0GSn3THw2yWpyZtX75877TbOCtcDgI35xJa9RK
c8/GlSzkw9KJAI+KnvZrhWKktitoD/wHCNh2QCG0dmAvT/fNbgAirs1S67rIEVfoJcxC0kedQ0ss
gKo7G44+7pqB6Gh7rDTHsPAJefSlPPPIcyiWfBrejNSqG0Z0cntG4GPElUMCXIZIeVA7ZwjHNsVb
VkT4t49JdGQVbdZ/f71Rrn8+tVGQQpfGrF8wWNDcqNpejiMTqUVTWY5F8yJDo55vz0Zi1fO+XM7d
wPKx2416bZ+abCQhwOazjg/MfeX79NQqr0FqBflzGnwtX6n6qI2m9rskMwGA9f5Cb4S717aprVVp
8yDVCsaeZSZqVkNbEa58mt7rdtcAKG3LLauUsAbQN7MNPhww+6PDFNIq10dGL3ZzqtTItUtplwGu
yQ8gTdL6DB2U2qjKL2kg8i99Gw8WlLxAYD8WkSKRrElVlUB1HtjCIVekGRIbenxc8rSqyByN0890
Geevks+X36UWgqz0/kTdHkGYp4uvpp4FywyKZEMFQqiBLCHfqjsJwO00OipTC7FJlkzLhkega2EF
7q5gzxu9G0HoKr1Et5QfK+9yvdeT17x37g/o9jpCV/4qXgYwJ7gIaFxKn+mjVMzDioHJAWfMzLlu
91yUWlr1JmXWmOVmWbJSILfBDtJdQK+CiEP51m2+XnvN6I2+BzW5v6RN4kZ59jUNEUsscyOmgBVo
260kzdAToTmFi1HOwyCORF9tge/PDm1DYvncg1ImzQJnGEDO1TaLpfdOnH+ADLXPvbyoiZL8YmGr
Noov+BQJhCC4QiA8QpNFh23agzY5F/3gXL3WZm0p9j4+VMfWsnWy2IVMJEYst1GChkl4Du5jSPei
7HA9x1ykzz2voFQ3eyVpkRvOTdkSHibzIbWU/xC/IQuNjmxUINGxjoW9toZHk6bFYwYQQYabCDDG
6jf/JZq5GZu6QIKI9B8q/vB5fGcRE2+83FCNxMwCcSSicZCe23hWoa+F4MOPSoI61kziXbDvjtpD
h+TtsbMPf+o9cPc+no6MN9jGEXZp+fv2vHicoC8zz0KxknxhADVx5fIjKL0A3bSXzAoixsnDGqdI
hSCcuIAujMM4+b+VVT9I1j485CbaQYPHxpbRHxYggdi5aURqVj1tcytdzPH3w+FipJ2+yHmQwnb1
NHUEzElWeJTQdGfykW1CgrY/Yn7N/P0/pHyuFpeOljtE8BBjgWGtstIv2cwelemkmPwrAowsYQQY
W7cg8kqgLkRqEN1itDJQ0SG5phsTECrTcRrMwSC/Q8WpDAvg6DH6WloWJGbrgL8wSFPmiItgLNEw
4NoFgn8mk0hExLEn9Lgrh/H0FbwfMrxBWK93llXKk5Donrp6gtUpP/GF2fZur/6nkYE3ApweOORv
GG65Uey7NJGAtxHfOk7eQ0fK6oSEKKJfS0Tn9jmvfwrF3zZwMtERkx0X7EaWhNDG5aaAPBhQU9yi
IBFc//7CbbMoLSs+LiR/NKd99rPfhw7mkxU7ifgpVCRzaYVexKqcMjQgwop8zon8OVkQU/usP8o9
yvisBP7GuxX3PR6ua587aDbpJ/rc4ZrJ1O8hWflO7hCS/x/Orms5chzL/kpHv3OW3mzsTMTSJdMr
lUq5F4YsCRqAJGhAfv0e1sxsS1kZyo2NfukKVQkECVzce3GMJ27tu7fhzX47qa6juOZa3U57MH7T
UKtc/ZZeq/YuxL1vz3CWugk+GTkz8Aw5+DcQIiE32gqu18Nres23+ELd9X26Z+cKKeTM6ubp7ifX
fF8kC/fB1VafLHAifu0y6sK2AIUEoKn51c7t2O+rRWrGOBPzWFsjeL+6Si7/dtRwcEUFUPEXZOHL
WuxUM2GOxrRTE8KQyAvL6JYsuC+HAXvCMvF/TuuUC8UMJvPXcPPjfBmuyS1Y39nzN3KbkH8OCwCr
cRzK+25z7KL+mmbhpXQDQXPGcwM/A421eZN8Gc+wlbrKaaed4jJzh1WvBaq9zV7JARourn7TN7fy
tOGUXZvnxbXooFuNQANohX62FrsMzbQhH9ST/6iuJpQqmbdLXXEajmgcHa7hdS6AzOYeFU4BqPJA
+UmfM9sv02ztvBvTtgKwpAwq2c8dL+6IX8gFSIx5kBS2T+MC72BTVRDCrGAFrx0UCwlYOgT9eFKK
dTqtCqZ6nEUtQCDVJld9Kz0Oiqc3nvmspSgvfbl/L3CPUiyuLIpLL2uWEoKENZoY0MT//vRpBdT0
YHTq6d6fVLePlrnXRzKCIyq8GvTTW3Xtcwv9Yijq/Dz0BfIeXtyXoc82cjbUBsSeceaMB0jpgsDX
+vGh9x3XIK72IDdB8ITem6cT9+lpseu3Eb3KbL+4RlEIQE1pNndHafB9+iIBq8tRcbxrboYuDvNi
xW09EEIPVwXeL+32r0OdvWkzJsAJTxjq3vcf9VWduLnkKlsZCVoU6VfQLr9Uf89PIEgTwIcN2oOg
nZyNhu6blTQ5jlbjkb/I99Za+P2dtsuDO8tbbBRoyEBq7dCcjkftdGpcN3ig0cZFP/d4SMIrO/JC
lwbK1389y9mHtsSoUU2yAccG0xSaTKGh43Pr1zoWl5YyrNhB7Qd2Tv7N6rY3aisf7Uk7tcZt5rgl
XSSBQGpIA5Kffl67lzJv4+tYZwfDKAk1HpmM0O2DHOMcdW96JScpGMMNfbHd1SqqvE/vyqiXem/f
Rj2LqD1uO3g2qNppvgIYXWUTr8xVf+ea/k2w2TSuGr5Mk5dGhsfff57wpcULQRt0BUxosQDN+32f
kLilU5ebqDRsr+8Tdzhmw9PPQ1xaJdov7qoK6Ivxq2D+EkebiShE5ZhcMQKUC4tPrdtk5Sq9ktFf
4JTNZQvUNGYjDnSZzlaj2ia2VUqYygA62XifPIA7fMOhyNBHrltu3rBAURK/9e6HFLxq3E3HhXLl
bZqXXufXZzjLQrmhp4lCbO3EDCaB1pTzwlhQbXIenDqtT23OxrsEphsfJvTLO591MejiupRaW5FM
4AI6dd+W8HcdqQKGSD1qrpEjxXDNKpdf1VIHMIf1uFRy61ricHpMpBTbPYspiLdKVqBPlRj0rTD1
sgjNuLSCRupeJ1BOdmPaVb07NFP3BDx+t5wU0cGTy5GMk6Vy845VtLhRWQPPgbpVq9qjI8ScPI2a
WhJwIJoS/H86PmXMatArVaoqkvQSiVlrOQCcp5m9zQ2tiKrCggFgZSbvqoE7X6/TDeYVtKWKO5V9
u7KpKi2LilrELZTK6r1KLToYKtBCHgLagIfpQksA0GmaNi8yzGtk1xyGLvbA1M1fS7wq7s6um9ds
Ty+eGH99ut/swwfSg9kJrf9TdlfDIdwzjs4IvTXmSst0HQdOEibplYbcxZT365jn0cY2+Uhx5XpK
N6aXHveZnxyUhQJhiCIoFsaVjXjhzg87BDfIYFBjt//GGAAllToZjbE6g3Tj9+F2m0c1gEnMfTT2
kEB7YZWn175ZeJ7EFv6V0+LybE30NnGnMut3nG0OQyfxaIpSP+m930uHiR3yex1EocaVl1hTlgbF
Ir7txG68ho2bf/P5oQlnuH+PfE4YTphaVpNB9JPzqFZe7mrNQmUb1i94f3P4OdpdjADILSBejpgK
N4/vARWcUJh8C6qj4H50xm3XAzRw5fbicqT7Mob+fYyyGlViyBijCbdrqItANCj1bz/iMNn0nhus
ouNnZC3v7av178XJATKpK8BUo3aaf/4llEvaJI1KMumnNcEwP7+4OXH57Rt9+d1nGVtngmOozb97
PAWrUwoA4M+///IG/zLAWeZkGSIznQoD2FkUL1IACx9Zjys9Hdd5VuVO2oF1puuwzdBeSdp+ZZs/
ze3saKqtEguwxtAs2G6f9yHQWu5QA+8DucHNpl7udivV9Y9W5ib+tWPxUvY0w1z//c3Odp1IsipL
UlmfaQfb8fMZ9YirByAILW+L9aL6fHgq73arExAkhwg9hP/Xpv9r+HNUqqRUsjZkmHr/qGz2cwEQ
+7eWN+6PLdCPi+zKKroYZFCwIe9HeQqQ/dmrFhPjikIQUnOgHbejB4/iNhjvVhDaeY+vCTpeerdf
Bzt7t3DlyJJpNNBG0IN8ZXnFbaQ8XVm28xlwvnbw7RBRZnVqyB1+33O0zxNYpRc6WhVhtZZDLzq8
R921mu1SDwElPfoV8I6Dzvt5Bop9YRsWIiRpvPgzfK1dCmF+99VZ75dPfZDe2o2/87TcPfWn3D/+
PMdLGeLsbQ9PIniE4gm+T7GwulKre1U/ZeZrPb6M7K6UXsZrXtkXALGoIb4MczZHSYPNick1RK/H
OWqmXn+TATFVu693iZtiP+iuu5EOEObeeC3Ud6FeScLRlXzHh3hXhxuHn6d9cfUAGwJ0qjJb6Jyt
nipVa1kdLf0kP0v7YliY3RJO2WBQmFfu9i8PNBsMOygb8Xm/v19LrRWH2alxan3bDLVXOY4oDfo8
qpzPn6ekXVxHuPeCJvts5HiOKoRrrlSVJYZiAQ8sVzpO4aR5xfJ5G8Ix5AjS7kcyN6dg/3AoPgPq
5nfQ0ixvwEomPrT9Tj8/z6XbDNw3QwhpNhoDEmd+3i8nVlxKjpKkWFr+dvC28Ed3ca3vNQ/FutwY
q9T0Ou/ajlUvnWRfxzw7nm0jTqUW9roIQRq6H9DfmhV1xTHEMnMXb+4maGsviGYN1oN/f2XClz4A
SEeArwDtBPjsWbjgrT4rHSDeSseqcEKteLTTWw06QYIGED7LROXZ9QLpl4TVfa0Jf/GM/Tr62Rmr
k35iuj3OU9/6zY3zYMETHoJYmfcJ+bvoylx/BwkjXKAdOOOE0R8/79BNdiwUiZj6qQQdpl3Wi6Tx
aGr5edaDF277IvPb9O3nQS+e5V8HPcuBOjJSXiG9Rc5+/xhvAeVyt3vuLj+Gm5ubB7bZaN7OiyLv
/lq4uLCsoBkAfADydwitmWe7OK+zODN5aZzUT4iUDGjz+hCrEdLi5wleyPG+DXO2Y5ieFHkrKgQL
Y6oWU2bjnUok88YYNxA/D3Wp2wJoNzJZ6AhCXfe8ZE/MvDKmvjZO6EW6s2Tq7eJm4TVu6h6BZ72y
NeZt9+0gxeGG0bAvZpV1dCi/h4J8kuGvZyTDCaLxiZ92mFg3pF1wZU6/Bdt5GLh0wINuPk7P+WgD
OvFGk9j9SezzneJrUblFW/wDel0L4hnbhzbQfe47/eHK9H7J0P82vy8Dn+09gxgZhaLNcErMXdys
pWO71MolSUOgWvv2xVLfy9FLPXMD0g0L8zR8dV4KPShRnjswFOEurD1va59s69PYLXPyAH2KQvWK
TbpoYpf3YGdwnyNtDpI7tmeF12+ck5I92KWX+mXiNsVeVAuj9jiBHlhUHc36poFDKbxDR8nNIvpS
QwOFO2Gios7Vowo03xUBCDTblIo/qH7p5bijdCkQfoYdDBrgKGrr5jsxs/e3tVG6IAbhsr2VHqBm
gr6AHqRb/TXjV6nt81b66VXO3/jLqeHEBJfRttWfDBD673ntaS30kDcK1PzwMNbBkAKeBvbtz0vn
8srBnZSCi3B4dZ6fG3k69tb8AZUw3VvoVcWJe03L7toYZ9GrZ7jcbyqMsdYXYL9Va/Xanv4tKP9a
/3/N4uwAEqIa7TrBNoNavU/3LaAK9zmWiFuv45efX9jvWJuzsc6W/DDW1OiVeSwXZEGDRVoRGIdd
7Fau4tXhsFa8o1NeoStefIWAwKAGRvIG0fzvi6MczZq3co5BW96FXQyjq1HJRcCGZVMCcSRacU9T
+Zpi1e+40HmyuMyYvehn+5WzF1uyrLRoj0+XZc/yBL6aCjbMjhJlxhNz2dUgOSkW5jtRN9WHvG9s
H74Crt5dSSbnrPS3vfHlMc7eOXCTI5VpNsy3/TSUcA3eYMpxQHCfU+9LSwt//si/bkt/GvBsM2YG
m3TR4n3rddimruHAMoBky0b32zdmwHMLDgIMmm+eeWOToFzmVsTelI9+8FOU2IH8rgBFyB5+fqqr
X+Mseecp6ZhFinnpsSLKu1tD8dLXpLpzvJK5+rJ7HMgmxyuhLjf9XFqT8Uq4+P2ebT5eoM6AVA/O
Hbhc/b4QqVryrqyM4cTNNTHRI76hN47mtQwh98mIqSsig7rFsjZgrgDKSOY6twp5EFo42ojsgQD5
xUAvd4B59EIbtqa+NK7ibC6F0vkcnBUskYSfd/9H3I7pKjXxkLAhX2UCH9A8UH1ptotELAqyyo1n
7twY2vHKB7p03EMCYVbK0CwZlc/3t6OhquSS2QrYd2wUcssn4U2wNtZqcpNpz8KUIemzatRQibNA
grGU6Tw33RXk63kpAJIjDApscPUUFF8ob8/Wbi7FFjc6kKwe9cUjVoidufYTCssFW8CiqfOAVBsj
uIyCdBnfAlnlm1sKKInx67+fX8gcHr5so98e5ex9SICUAc0/yScZsHYtH9xc3gHMHZdX5nxeA5wP
pJzFRw0SDH0uYaAGCodEeRfxjV1XMCxXA6Mxwrb0yrXWtRDLeR47eiVanEWn3wY/S/ISMvU647J8
atkde4nL4ySvSB8RxVfa0JSuNNfOjoLfRpsX/5c8QZElu5VGfN4clznmHZyC4JsDr7lmX+bXuB1X
3+vZdo8LRxbMAA2TLuUg4WEtR7TzBAR3MtC6NRrBTfyqvMavr3W+bIC3gLCCYkIr5VfB/3WKpBkt
+PxC+xZYdHsBf5Ywg5427CKAvlReryncXJzlLGmEUAHnHcA8v7/SLpOhigoo/inTA6PwjDbKlo4W
1eMNksi0+OTOosGJq8RvP2+PczOYX98Sx6uMtiHUaIDf/T7wlNdWFo+gn2ldGt+b3TgshIobNUYT
1dXKdHweSV/eS7aWLRXZGqNSGkHDK9hTOTWfuVIOC27p7FAAC7efmArckmy8VGPGop+f9NJGxkU4
mEyaaupwX/7+oKKUU1bEeFDCw9knPFUWzNfsq75QZwH01wuZMw0gSMwZK3WWjvZ9zAdcZ0AQtPFx
T+RlN1DpvCkPZpC9D4sWOvdSYAQbKyRLYzH45VIOa1yVQdz0kPvOEq4FyNdJKF1LMOctfL4ivz7X
+QphihprGp7LUj/Msoj6sOUkEGjrJMmzNaCM0ahn/HPU/3gT/5l8sJt//n7+j//Cn99YNTYw02rP
/viP/+7gsPhSkBf6h9s1Hy/dH+zzj2P70hLekjf+X/Mv+99//I/vf8Tv+tdY/kv78u0PAW1JOx66
j2a8/eBd0f56CjzV/Df/rz/84+PXb7kbq4+///nGOtrOvy0hjP75rx8t3//+59wt/4+vv/5fP9u9
lPhnv+ZHkIP/83f9+x98vPAW/9T6G5SrsO6cWXrPNBEKh4/5B87fcKcIcWw0YWZtC/QO/vyDsqZN
//6n7vwNKStAVDh+UQ+b82bmrPv1I/Nv8POS4To2N+plWG38+e/n+vYx/vo4f9CuvGGEtvzvf87Q
l2+rAm6YkI9Cea9A7QjctN9YU1lC2tSeRObJ4G6tkBh5TjEGYrAe4yS1Qs2qV07DF7K20Co5IkJH
HS6eLZJ1Xq8WplcoNL1zjLGDmDU4EachY4FU196YCHdI70Y1zeEsZyxijXlOqSWeQgzTc3JgvwpV
hITc8VED6l6H66bSB42uuSZLIYMDvTs7geKpYwMO8Nhyg20057VputWo2tBKhDOADsEmX+fEZ3De
JtYqT/dq5yyF2RcuWFJbSiGKm4tbrgqP6g+SglrdGb0Cwk51OWVeIU973cyBd83IgxqrtTcIsDss
yNo22wFyoM0k+WWereRifBLKAF8MWJjVShXWEpqhFDk8jx/7UYrUHBm2yLqAGLHfJM+MAicxrJTq
uW0dtyL2o5kHegWyqvbU0XeAzFwqHnqpU/0xV7XIcuD4xNUcOS9fNR0kA4pyQflw6nL9DUYVsGtz
8hObVuoIdxonB70sbzfFXL1kFAFFE2snlyKrpx6auWGn58lqUJvJc7I00gc0MuPVkFJxD5y4x+07
y9lbdYN5GuDTl4onmNg3WQpRZaXsFvkMi8is9FBnZtikcgTm6aJWgYQWz2kPy6MCpsH3rLLrO/QR
u60cs/u2hURc0z6jNxUgj3gEL8ct5PpJ1StY3eGSvDlmAMOXnICvnwxQ7E7bxDcTHdrMDYuA94MN
7OtkS9ucT+u2EL1fiSrg0wBauW77+agte5AkgDYg903HvXooy8mFtWAg2+wGwNT7Qc/q16nuhg+7
eoi72fV9fGlyNE1i+6bLiptGHaCTe8Dh6Upx40pF7DuaSPyyrJhXVlaTuVY5bdSpAOtFv0MNwe8h
b3oai5y7oqRlRBi0TtBQpCBjyQUKSGUhNMVDpeGjxvQMejIstGCULZmKg2pWazOWeq+cmNfaupdm
zi5WZOSOUArpSFRmxqFy4nvG8ErH2s3zlV6o0N5Ck8aB5QErlzNU1Ey2lbmMzcyDBZorp3okJOYn
Uuc2anmysbgN6z1LZhbSGtY0e16C5qFVvm2sDbULx75fq2CWOA6/U1PnSIq3KVknY3ZSqzX+Ktps
eReoPVD1/fNUvjr8YOrZSoMfmGCLzqn8VIHyTb6GpyiE9BmeXxnXg9S+KrHlyqIWnp4eQEVzY3gK
ZHUTew2Klglm2aPEPVqTUz3KN9C4ehgTe4ceezipyERMT4Nvo5uK2rOtVWHTYuOQya0d0H/M5FBZ
S00USyvu0eEylKjkDL4FAtdOaoa0WO2TDiYSIpK49CmIRdaGnd0oebPV6u5zIOS5bLoUDOnskSWT
tUhTOah7beeoGdgZEql9mhnjmzLVyeNUVfZhgPTloohp68uIGwEFYT/V+34Fzwq+LyenC5saJCSw
xLC1GqgHZpLdo+nW3KjcODYau83tYQuc1iIrMvoJQRPjvrCGAW2GBLgjNb4zcA1Indl+0asIv80T
Eho8XSUyj0Dt2na57IPe7TYWf556G96IpQlKvfqqFE1UxO26GaVj3OJOwMqedLBosoS2gbD7JKQF
7zzJHpUg6ezBh55Z6tVJkNQvseiA4qQWjDbUPdU+h7r0h8wUj52+ZsDGFVXXP9gaBC97M0nfh3gQ
LnyUJdWdmtEZI5GPgRzb3NOshsJAe5KfB7BNNkqTxl4K4iv0y9o2sHLZWXCKZVrbVoeGpyH5vN7n
GR/9LNHh3RW3Ccqn+rFU7btUaaAE4UgcJ8Ukv/W1DQQXK3SPTzWknw0gbesH1aofM6uAXWb82JQr
qXHs25q8V7zAfi4sD319mJ8dQIvosTkqAeVmX7L2RF7pYON3zqLV3ljjtQm2BgQJtHo9FmwJfO2z
mZWpH9txVCTaKudyCHFBt2JYstoLSRG4ExpoZPRk4MXyATylUfaY0LcFPHJFDI16S0kX8vjIEc9U
S3qSp8y3anRyeannC2NiMIOzmOWO9nCrxHaQDc1GtadNVWa3qWEeQWKE/55csGJdlfbOqsgzFwJu
FJ3Y2Jhe38AqtTmiH8XRgYA5HxaJKk/+ZB9sPXkqCW78Buqh2ep3fKPrxxrxtVZxYyQnz3rGfTXv
XamF8gsT3uA4e8dE+cyWvNnw5DFu62eJY1PXQKBbsMGo3a5s3F6xAqcs/NRC1iolOwDqFhaTtoYo
nogllmZ9Kovm0a4A7kIUXINkBu2HRBsDKluNa8cMBDKzCFOntXZmBYcWHazYtG/QS2oV6KwN/UYa
8oOKsZf6VLVemSRTVAmIels7mgwLKwVPIkl3BbpvcCcGjtR518cmTGrVt+3GdjMD0Ie0AAuxJ2uR
1csOstlJhUQD15iewfp+6VAg6wj8lf1Kz5+YxO7igb7qRbUWjZW7A+xnywycO6xgaTJD1rL+2MEE
JM3td1Xkpq8m+ntrOg+t4lSYXrvSsfPdhKsTYHiNGY4q9PliSY/hWIKl4lDbky0YiBRPwpQQ8MSk
BSXPXNhgPCrJKJai5tiLqi1A6IHKX4nJyP1dLbIlc5zWayUSKpYTZFbzaGjlnaTEBwWSeWHdViG0
KB2Y5tajV00FWegIVWk7hbDYCXOQStpJW1cmzJHEokMtyyD9kZndfWv2S6vU8fKrukMnYRKurCIz
mViQ2wpcCum+y5a4V89ceVBlqOng7dSja9J8Ra0+KnLLjfVhTegC2QHrNLLEIaZ6OXhIWWEtptKB
Jw/ZswaNVFn66LXGrRzLd0ZygGvZsdLKwyh1e9UUt1LKAqHF5RNAiG7Rmce8bp9k+bMstUXHPpVR
Ww2wFkxeEqPzUo0uBxmluTREVl0s8rZBRNhUcuMmdJtW295+jtWV3N8r2NEx1T1SQnVkZYwP1MEt
rYyWUBY56GtShcJ+AQpIzr02QvloeIEyHrooIlTzHcE/7EXi4XPi2+m+kI27rDA8ykQ0KCmOi/I5
mxO8VqbqQwOWgRobHtNseFNA58QWY6QOUBpCsr1WJgjZ9CCmSR0AwLYZkAaVb5x9ypD0Trt8negD
9Ixt3HY2/S5LlxA3Woti9KlZyjshcG3U6W9NV3uOkPXARtGrtFIoAzsqxxVAoQ711Ir4tQEcqM0O
Zg4Yki1eaVVHw9RRt+nhq2mrKxVy0EVSuLjCFqFhMoC1OHwo61uFb1UIWE6peujIpyXn/qTkiLby
iqfqSpvQ+lRU4sOrJnWbNkec7+7rREH+0c5eVAowf3FAjSGsiHOv982SIHXaSQWpSo/HisdzBE7d
gA/EKGLQO/pSoKUKxDKaLq7At8hsZoet3MEkYaUZ264UMoKO9mnCOZkNmALMZGDo1Fm3TqbFkTnC
nqjI1BtWC9y/lQejal5NW259R+CbmIKtSSbdApH5LMYWyjrSXm2UPZjyy4G9G6z2Y7jGI7vU2QrQ
WNQBwuNGduymE9UT12nwQhlfarnjpzDTcy1mb+WCr5SmuW/1KSLO+GCkw31uqVu48K1xTniDiryG
yWuod/hETbcqY5EqwfZembq14LXqVXo/IGYLVzKtMqSqHqZppiIQq1VQZem6NuWg0mFXO8F3pW4U
9LrhzsHhAiXl6LCRO5iPwfyt9HmJoJJNdNNTFajOFi0buNOf7BJIhKwDlRSYsEWmV+OMWParrH3h
BFXA0MlvSF2bJ5Mi/udCkXdJaeoIHj1dEK7BKaRTdOpLiWr6ppIrjSdZ4AGDLLu24opEiTou6krR
IpDEjWWRJT5p42NhTslNISTq9bypTs3UIOKmrBysvTSKfC+mTLimUsmh3tPSd0CaniZZRy69iJUe
PzFt36ROCM0CpP41XkZKpQdhs/hGUlHs9RoQu1MrwjHWlsBxV5HVGXdCkna2XTtY8DZWJMiDdthI
oP/AcLp3VTpFzEbhx/ousK1UekhtlAMZteJnyXRuMllqXNVAxq6o+X7MrClUh5wvcTtvu1XOEA50
K6gYW+VOfGs1moxrkGqXEoB4KaU3TR+D8kPfSWYERdOqvqlXWlCTXPKykr4oZpbdkCzh74ox8cgu
YFqGm0lvIEjdak2bvMHKpIXNJL5pLZ16Ji+QGYCgUJPO2ZgtDrImkVxbyNLK6PU7VSpSH1LhuE5G
pWVQ6ltCfelVroWMdnVEdBUOpPUAzzBuQoQQip9L5D+LSmkQ/CoADOQKdyXOBCICDyvagN047ds6
XxKrOXDZ2cNH0ktJ7Cp5/25NtTvo8Cs3m8RHg/JDozn8PCCc0YHWP28WtbM8tUT22CoSqj9GTG+C
sMQeebzkExS7gIzgs8UTNb3KKHk4NprqKcY4C1Tw56pRHyETcqtVajRya8PqOmg1uhdY2eucfNa6
/dTIXTQ41iclmZ/T/KPpDbj8xC/QW4vU8s127qFrfa8p/NgU+p0hynQVj+mbZJkvRsOfWcmfLKm7
JRpmL+nqvkybImgm86VKsBVkEoxOipRZtEuuVr7GoIVN3ksU8evUZMS3Y9iE9r1mugY3IEfT4SIM
PkMTRyKRddNDIxtJyCSCrH0s/MyGEZ0kTS6fDmolUtyVPldKBwVbGd51xGj3zKpN9FyLwjc7vpUM
ydipHKIQpc1CB4XCxORbjuNDL/KVKqpVSbrXVNDBtehUIcjA4K4uHAQ9dC1Eu2JJ8lDQ9MhosYsN
vqtUqBEUSKaq6b0nnavh4PXSRondOgcVrsVxLUwkbeMQjLbsy0W2QFV+W1Ro8OV6jn7G+DJIfdRN
XNqAj/BJkOYoSbYu6v6GgkfntGbtMz1D0W9BQG+ij/ZkhbKZQhLa0pC0UxAM7McmK/GCZLt1aeXA
2t1KPEv1k0x5Jll7Q9I4MiaIoM4HiWrWQWFnRYBbJhSr4PiqoPTpaEFzAytfWVFFW8tD58pFdzLU
Eh3q0lrEwgp7uCrkyuATksNMWfMMpJKug0iVm2PUtGDhJegQdZr6MGXJALEKtDcUjjIbMpxDu0w7
dFkt60UnLCpt2DgSnIRttezAwUDuLsFSuMMNw+gUmwQp6tjHyk3TpDuDDF6rSffoC8JzRqpqnLiZ
Lbsp0tYo4VW3sRgMjJJaLPti5Khas7Z9QEbUbZxafdNx1sFJ0VcGpH52ytFN6xNj14+DSFCJC2WZ
aiPZDdacnEhaag6gNdriYA0JIDWDYQ6HjPfp3M04anUFfxNZGx/BoVwNVY6mFLCfbtsDet1l/LU2
jcAR7xk8AvKyvUuJ2PVE+2BUbxExh3qXaJVUeYbejKckNgeowSclGk01Tl49wKXaCAmioklCK6tZ
lElcvq1jusZjt14m8yMd8QWBEVPAp5GEKzSx71kb9JR7rIWnG/7yvsCXl5zSG1i9TWUS5qXJFnJr
Ux/cQtPX2/mdQ+LBHmovITxIi/Q+Nlhg62jLdINhbAw0c3ZAvcmeghJZy8bHqoDYeTXqIdU51D+q
QV+ZnN02XU423SjGwCI0HHBnuChbsZo0HMq5sIRr0Cy/q5uq8cuxl11lgDKLVOU2dlWHFVKKt5Lx
wFCqFrDVMbTmLgW1dFQi0dBaftz3Ibytk1COk7wOiMCyb3tggRDk8wdbRWMvQy2AeP3UjW3pJgPy
l9YsF41BoNlRtOOuM7gA25WML1IhJ585Rbuz29WlFBFol2lqSxZJpcWAHYDTY6cothBMV0XVgPEI
vlpxbyioo1nsJbgBdO3OOHZW6smtiHI09Be9tuRC/9QIeh/5KAUwNzsIRkPYLYd9nKAgc+ppC57S
g6TJy1JqbgdsYrev01su97GbxMZnmzaLOUfRzAFa8ps0W0uK7DNT93SDL5SmuLO1N63tvYIUQVto
tw7tR7+sta3VDe/qUOMUrdmyb/I1sXB5oP4Pe2e24zaSretX6ReIAhmcb86FRIoaUsrB6ZxuCGc5
zXme+fTnk7vObqfs7dy+3MABGqgGXGWKZDBirX/9wxLcJXp9rKXqKxPQ1DycRwodSz87P5coi++a
XDnmljNtlHDQV9hyxI9Z8Nwm05Xs7hw4U2axDUdjg8ZEvQaYMo0QnDPzq2SCnmDV6svSzu26TVAs
Dji1VnV2wrT8GAevlfYpXlA0pQuYXKM9zZXXGE8SXA5Mb1rytT0kp3gS64VjSXSRcEUReHrdDtQi
yxOgx56p81ZVgUCYqO2tkuMvU2kG1PrTEAgauNh4FkpO/HhqpiuTCh2gnqhS+y6ujFXSmS/zZDAy
MR3PbGS8VrscP+KkPiTGfRtarsFm1nHG9oAJRRgfslLd2yZoTwwC1CrJNlTmtaDakzmeDjBSdyFt
z0zqnRyHedXN9uMUJM3KCOBVoxijlcYcRgwQzLvnVly3oNIzcXmV9ExOntmYfArwldkmrm5hwbla
Aid0lXAan6LwNhcvWJR5Y9GCkYTfzh+YOVRrpah90ShPXcZe3I4pcP18GsNPk2XvW8vYmZGyEka8
TgZ/cB5T1g+T0ts+L19SXTEQPgaerLKd07Elj92nku0imO8TM3DLsx0Vzx4bjeMw6H6tnDdoxy9I
81UzmAuRuwRPJsBEP5AkaL8ldDkCADTtczdfoNvNim9asNymbhPlZAt6qfwUTW8y/5LZT3NGumD0
tbPzA6GqntpLeOfPbfwZVEPJY78ChVZ0DPbC8YSUcNO2tA2qetIdsUmHDFitaA95+K0qOVnU/NiQ
wFuGim/3Dncww6SsdVfRs3VUO2tVsVdBldgbET1aZrqh0eXJ6eFeRi+R1HZFlu/EcIMsr1wz0N42
ub6NRbqqDfPGKD7Z2pes11ZyJi6ulHd5RlPf6MLv5UD6cpNet3F6COjbCC/SPNXM3ElDaL6AUtei
vzWX8TXXw6+lykk4tdVNZkvAG/3GyJWrhV2vLuJdZi8MJ/Ko2DeKfKzUaGXWj/VwKpiEBOODqsWb
Kvw2MU+o03UjH4vxeuyMlZM/lPM5uLFd6+aS3yyiV/ajXuzEdJcOjCOm1vTNqfOy1N5DUr5SGsiH
ZegO2lO8dLu4Gu8z+ZKN5OEN1t3Q6n6CCM0k01sNDqHxrMf2tqiwUugc63NvlONqHrOrok38uM4O
ZXcdOH15r8YRmJPY1gmR7hhN5q3jWsGnOAkO0HfWBVxdTc6bxAi9JR3XqZQc/Pa6K27qyCLDJ+Ag
vBv1e+TkK1tKiKOxF3YvvdzPAL7dTpBZYzXdOiWmfVD2zHnU5opeSlcPeXVcFB4dAGW0J22jjc+5
S3vEvRzxXkqxGHtF8ZAt15mZbwwUBxzjyVVV7qfQ2iIQWkfTvT4kxzH2MmXmECFShpFZpa3iNHTt
unYzlsy5NdRFuY2Xr4E2ubjL3GZlji3io63PpPG2qyHDOK/flOMZel5OqkEbOWobpQhvEOR7mar5
ibbFYvHU1EcDv++sTKd1olMqga7F9uCiX9hZtXGNkN4JHjkCVoFF7lt9MIqDkR1N5aEV27IDLtpo
sUqSx9tUPGgtgy8vlpyBlXVH5PyBs+gYxEAiMttmg7kRC3ZJuXho1MQjK17FUw52li49e/HnStuW
I8x4QjrK5tRI1m3o1874rCW3C6HZ+KoAsaz0hOjhwrdh7gARdxobS8w2JUm2WFyycl7Vxf4UWQVk
2PwGrgEeLQ4jENtYIaM/CClqN8xzBoF6fhwytOyRYz3O86h55dJv8SmlThy9tFx2xAgR/qm6LT46
ES9RiU5E/+DjnyuWF8k4vR8iW9Ik9Bb9OoVQtAuCTF3Vip3v9LmlQcuuKhXQNuuv2qUrt4Worrso
+DKa5YsmaHC7/hG5TP2YDFmxd6RDWaim1ZEIsud0elqUpcX1rv27zOKrJl/WWp+C9vTruK88O3I7
xd7k4jo9R3sAkqOV9RuLbKUGmfV8HSjc8vwiippOWF/3dRl/1nUFiGOr673YTkTeyjlezUxtz5Dv
fUp/US+t4eUJHD7sePPqakYLNBZe7jzM6kOdnDQZQPzriE2tvZL1OWvZJpBXuTbcqO3foyZ2cdns
pP3F6eK7BBRWxjeBQuS71XjWMlPL1JsGJDktd1G2m3svCp4k1vvGJ1DuU5Nr1N8dETKGhICsAEK1
dfdpyZJoLTrt2TFGF6K0PVRE9mmuUzFlqyFQWTVCAyZcSbYclVn7WoSvOuCx24NT4kBRr6LAije1
VZzACzSwqGpak/B2NSj8yFaJ18VobHOjTa+LoEmfzSUwN+ksb87OTV7CnMRbIt8GkXDEM302n5PF
FKjtn9OlWEfpgsRDuw3zqFopZvwWtDVUWHl0hnDZx2g+iObb1q3WAMxRpdiicpOElVyroNPAoa6Y
re1gCYfBcsqEtxGvpXBOxcIcFxP2U5Y69sGOu+F+WPQv8ERIlnSmOxV0aHKab31X7+YkEKsZlRpj
LxB/B3iSPDBmItN06ziJ8qUzhLltl97em7Qo1tKta+PLzKh95ejqBFQExBIOZr6zEMy2vVZ7qhWa
uKuEE5hgVN8KI7hberqP3og+OzLU1iCR1ToKsGUJ0aBvk1zVbnN1EzhaRHl9PUY1a0tAx8pj7YsT
LTEwKgQmjfHHdc1+tLK7edyWyErYtZQ4eKQxdFhCznJI1LDz7dER+7zuVcPDCzXdWEDvrp4328qa
HsOJt1GP+uTpzeM42lsRGV+Q721SvNaJipYPobLQgslNS9JQKpdrc6h3TIg3oc0KbKNdJZWrzlFO
VoTzeSLMVSmnaZ8syqrqnehqShvFzRah+A4r6YZ4o4NKph2kzSIMd0VqZBsFG89qNSRZ9ij7ChW1
BCXx21Y/hztJjJRokzQp2E/C+zjtK7my2gjwMo24rpvMiT+amddWWrcXmmF6THG0Az6Nk9cydQCj
7dIA63U7NjZBUJV+qxR3OAEVd6XKgNSZA+u6CmXtQzruvNSM5WerrY7pmGv4OQ/lerFG8qwrepuh
UiY3L4EqlkjpPtWgLh6IvnozZkoUrqfZ7HDWzJhV91O+wJqQ8XxbDzUzclyI1U0l6Y0JBrdXuaZi
FVr93du9CvE5IN1lnYWl9jzmVv1tOIO8oVTHdTWCNGVp3XxbYiVdOeHSv/ENDhwkWg81q7E8LW1A
V/KEYXAl6mPOfweTYR5oqxbBX8E0RkdDpDqTxyjz61DN7SqLMnnTmNbD4ACR6VWwTSBvbKK+0J4Z
uTOYLqv+upeL8LD4ZPcoRtVVKoUoviV2nkLo/aAS3fiC1ftbVNR6t4UXa1zV7ah9aUKG3iF8h7cK
bnW+mmsqe0WFczKKrRN0OZS7pQZpM6P+SufT346KXlyZAtCpDLa8i469cTL2Rd28dYNaEbYV0Tky
juS8nax1xdEE1iMGAgLzUdlFgrpMacf+pGaz8TQUDm4Pats635SY7OuVrojBl6QfA3uMhhcn5exG
dDSkzglw3yCqWwt3ZLuhD87m7K3RrfRT3wXV3VBMLQOUpXTjcXnpgiLfYNGavTlJGTd4DhULo9ih
wos7j4vktu1DdIILpdvZ1Y2XfOYjD3ZKYZBLDDFG+awWvbyulUA+d/Q1uyo18qMcl9qXjSFPOf0D
FU5FRVWippSulqgqfJla51QcA+afWVCbfNdqeZUkDvDgGNl+VU+xp9sFJFWnYaASpJXpF8oxtWf8
nftJt79WxpB7TLQVbLRht1wrZeG8Zo1Q/WQRljdUjXEM8OXcKNQHsEwLiijO0ut2ENOjNUA2lo00
b1p1bjdmNhSAlRWxsk2jOSc71Sx3qDqYMBotheYIMJ2pHmvaCXN4zcbQaPxYCHqWIFPWjdYUyr5p
bf1qlqF6p3YhiTKVZpVe4DDOpQGb3TIWpQ3romPQp3XtEUoI3PyynMObHgDY63V1uEnNifvrbMFU
WrXwJYeudTRUpsGhBl2dT5lWLpWYS2qhEWJ1qTzaQbA0mzqPpy2+IvbLkHbhsFbSfMGiXonFnUyh
/ViW+EqSBgTvZA6+5o0uceph6ERoserF0KkKIIrAOTkhqEmTOb3bJZbNayH4Vm2Nmymoc07NQo29
oCI/DC8OlU6xtNRHPQu0GwAevGNas8rUk5mmPZKiIMjpD8gHSCGReELYico3i7MD2Ab4d2IMrqUb
ri1L4WpzYt9aVTj7JCgmB6VJBhQbUIZCy7S2NoS2uyCb4tuK/qKWVn5KKCQhfYzBt7hq5nEV1KF9
rMr4ZnKq2Y/SYq0WjbLpLY1BbrCAEldSkllQhU9jaun7ZDQex7Kor/WumG6k7Ba2a6l53JbkWQfB
FhCpO9RpoD6dt8KN4dBDyaqYP4+kwa/Y3cRdmErDn5uK/5agu42pN8pO1zGRMXsT1GXKVc/WINHE
4BO3SiP7W5CqSjB6n+NxZSuDY7rRmDTWKhG6QRRol3+OmCQE9oiNaJaPhyCdMWUZ25ovIiQPz1bt
Nz1OmNIYdrcpK6a+fEMMVWqd5YFZ2vw1GaP5CCD3WvZMzFu78h1Y18GqS4FjsmkpTlbp0D4lLeV9
l+b6LmpSZWtOkiU8av7swJxpHXtnWUTWtLZVr0ul3tf02bdVofdHhpb6Rq2n+ajN7ewhpuUbS5rC
dWzHvJuCwjxKe+yvCdSatnlZpw92mYA4VWhEe2gKU3/CaRqUKSDbhXpnSG8Q5cSb6IzGdjK6m/NG
u555t/2K4kTzGCdZ2yyaHmKMnW/RNvdXuNwGj6WYFRC39EkFXVjnolXdZZrKbVPmG2fQx406NJUb
UDV+doz+CW9e26vGMzhazln/gN9yZK3KOjSnVU1Y8RmY7qptQzDA2phSeUwSncl/WCobyh/mSBlT
CVtnULkwIL2GHg0tKwcFYpJ8mNJRO7W12aybdHkB6AGfKcfpNQg0Za1nE9yL0SRP15Qq2fXNgkEs
k3Q6hjmQXjXlAJ5CCZgW5yW0DPx3PAs/GJeCoePQoBAp0rbazP2wy0HzslWn0r4swYsMU1VnwzYh
DTn0IC7ehukXteDVBRJigZZj67hK4zP/op7GCpoXnJOuzoO3IlTtK9zGCf3rOnfRUA7WSeYqTmmt
FWVU9izQdOvI0XrNUwdyJkPJa0gcxKdWjeVnS2Qy5VGlOCky4r4JjQq6vgGBCSdzp4wDQ6BJC2md
5y64ZrXRl8ct9s/LFMR3HcRGSkx7KL2kkvG2o/5YcVn7McuadlvDrJvxtR94LSFir8FtWxmZK2DB
6VqmfQdkBIvtZCkZ2PpYTLtEIsBdY2e9rHWrTR4regQ4X3Us3UoNp29jXsfXeraY69IcaMnSaGpB
LZxpD/+ViU7E3xdTHy+DemXbVX2T6nPw2k4Wj640e+V6zkT9dSYm/FuaZeXeWZQ59axQMCnQhvME
dgpfYGAY14KdfCMBoPZyGOIScowR3YoZUf8Sqt1h7IHJx6hTt8s0tM9duIRu6BhU01pW3Tl9HR/B
sEqPtFqq6Gh6zugf+BLxHAbhgORx3wfT8i1Lk/zoBMGwKbPFyVdSiphmD0l3r8D8W8qp8Wbic+4c
acCOzaJ5cZulhseaj3ZzPYXOdkqQ/lUcSTvTLtQ9npKot8apONZtVbhxMs/XUwmdp4mtu4D55GYi
GOM5stPaXBu0rYde9KUrJhMjq2h5qYOpum87B3pWUjJytabuQWlZVMRIKw0AXWcdTJupUjJiRhk+
gcBDRlDm5pTVieZ3heyvJyVgPh2nlvO5MftqW5pYLwy5Wnui7NtbTZwPhmnIOIWwE3OHblngstnY
YbTLbJ+WAtIV34y4ijRVf21CHmakyZDzM6wZsxfAeDajoVUQLuPtkiQt785UFgg+ZlKsJzRCXmok
6iObyWvPVHHHWNhZ6UALaLrFvCniKTkGyAYs9J8J38JoLOMX05mdWzs8ZgGjj+jgGDdBHuV7Mwyb
r3mhcToFV3W6+ODZK8vsKAGaYNlY6vk0X8ShDsEp9b5g4HIwBliHTbfC8hJKbX7Qi7hzu8YxaCcD
fAyZmWhhwxwosLYUKMbfzCT0Z06OwIermMUMSyzjb6cWwUOfF9E2A8hges6IfsKzXxEU9omJpzyO
mm6WFeVK0etmLe3Iz9VmG6bxgwL8169JIw9vbG1v6c22IUZ7UzUjw+OyWXaZBXgfh41bKfohXdp4
3RvhSqTLVWD3D6LkT7SIq0mQfGN++056/4d+/45d/l9s/Uuq/32Z87/3FP734oD/c4z/bsq2/Nb9
9t/y38ozuf5/gzhAKihN/nt1wKcvcO//dRO/Nc3bv74UX/91jOv+DTLpj3qB73/HvwUDwjD/gllI
Y6ZRqmBVeRYG/FsycP4jksHJHIOC+W9ZwP9TDFh/qTr/tqLjJH0OCUKF8x/FALU0wSyQZEwaafwP
/kQxcL76DzISelX0iBAtuIhCY0Ec1HsZjS56LYrR0/rRorVba4wfueambvMrK+5q+LF048lCa5Gp
HeZk0V2XToelCOwNMxk/yviTvpnxZASu5rDUXowREWav1J5e2P1KxnxZ+bIPGFAqpfKpL7OXscm+
6ZW+ng3r0Jtij0+YQgWNMoBv/mufyN3o6A92VNJ6BqA/si+fAC8ecNtz1uf/k4RG6rYJkz19Cl/z
1o63sbUMa7J6phUsyNdFbd84SoUXmGKCJ2wLL+WUQpag3nLDJ00vXmJFbktsBV3qZ/jbBltEBD4U
6S3tdEHbpsh0OS7zsmyTLD02EzWKo438gjj5Zk+A4HrKthQa9VNW5S8O4TiFGuy7XmtXYxLsEbFv
1IjL5136qhiN4+cBPLBBxS3/+8+KW2jTTW349ETVukzCz47AOkC7WRY79Qa7fBln8xSFk7JCePM1
Cux7wJMUgHsqgSCdgkhw5SGPhupGrxkrCV1k62m02erAPXor+RrgerUu09cmh02e1ziSjlV/0kv1
MW+Fa6Xjy2DODy0Ec9BtirM5j17HxdotdgIhTzaVN0MMgxdmntol95Ko6TyamRvhLI/LyHOSsDRX
GPusjL6/7bvqJlVquDsz95M6i7Me0Y2zF+sWkQhXzdR38MKJ2xjrTW7ZTx1JM2XGwAhcGho1XIgA
veR60p8tZVhZI86RKswJ4Kr4NWin+WCLrIISLYXnzHq6jzg2Vo4FTLnM+q2pxKuEgmMdq0KjR4Rs
HgdRd6cnWrcpJkgtlqFN+yyYjx0sN9dCE+CmkTl58wJhlqnESop8WM1LCzmyABETNIWeofTt/dmw
b1XUWus1HcnhfMwxapOoXBV6sE8aRVmFk05HBV0g1jVfZAMATt6dZqvr6L5ZmtkoDBBsFrtp9CtO
BYwdVIQqzk7lZelq8bJUSLVxQYQmqu5VPb3LkubGUnj7Ud3d5FhXhglD2/QD2/r3Mjq+f3oFRcGF
kHnCWaR0/vMfhI0k+WF10luhb2dVDX2OPisxt0acaue67wPPgAsZ5T9X02y86SVXRVH3/mqw1lQh
oiD0LTKWKJGhkFi9L8riSSbeEqSn0YC50Z2ZOGn79MM+/c959qM6Sn2vmPvn4myqJtbciEwu/Z8K
0NES+W3ol2n6qhlK6ZoCcGJmUreM7DXfX0Terp0gu7KLHEqxtfn9TzhrEv+j2fv3L1AVhS2dnVax
5YUmGLmlntcG/hnpMBx1FDhhRA1X5+v5nMcepB88buss1ry4Hql2nBegkZbBPb9/3IWmtPDfeLmB
o+urDoZsND/QXncVnzwEG6TwrXOvp0xFI2N8SHTz2FWvsoZtBeiB/w1EcFQNHWMkXX9wwA/y/lAn
A42mvellilNefcqd2l++0p0W6zrrXABZT13Yj7BGv4V8Yq+W0dqBGHxJRnJ2wvYQ1JHHboTQJ3oz
oYUinslepkzA59NUxh3Q/PnhOiNykP9ahdsPxyKKxi+15tyDUWZotrXmgB5KrIdR/2rVzVPSosbV
OcL8qldvI10HqHSa2M9C6DflvDzImu3Tlg9YKN9Hi/Iw1zGLrLFP0rBngPRoX8TM6yqxrUxm4f+/
lvqfCC0l1cR/X0rdR2//Wn2JvuRf2nfFE//RP7WTJf+ycCjHc88hQUil8viv2slW/tJQKElFMzEV
gCaEqPKf6klafzFHdkzCIkiXpUL6j95SKn/x16hnLzS8ehXJF/MH1dN7sSVlk8TDFfcQXCXZO3Gg
eP95Gc2I2FE1AH5gc6wNbTRWRWNWf7Zp/HMVWxL/RqkmL63OodL3ujZplR8yihg66AaBAlcrFZzn
UzkXblegD/rhRfxir/zlnWG3yEDBxILn0g97KaOFM9Ws/FxHwT03LQRjpWrd31/l/CJ+3J++35rG
wBNjCkzNjbOa9sfDpw/Lru2DtvJLlAahq8PlN10lckq3VJwud0O1BBXW6YGu5gyLAVRoIttrRcE8
plFrY1crNZ1an+WvsRzBtMcCgcOnxOy03peVhRdLNEOTnOEpyxvGWKHc4Fw2JwedaOljr9v6daXC
dGrbTvyZAcR5dUiqfsvRbQWnMlM/b84/nKxjidSkdwaGRovQIUhLJm96ESFXsSNSo8ye0S15CWsa
eZQYjTIwE66SzQzMX0Cvsj60czqfLj+cBt9/EJkwjkPMMVW/dX4bP/wg0ykjDJ3q0l+Ebe5RjEzP
8QQJaFHK+WEWDoXdoiEzEoO5mgjScIUy6R9YRfy8sPC3/B59TggbU/+LAsAodQh6hVX4VpCNjzFG
bsfBij8yuf1pXWlooLWz2woKbeLQLu5UxEqhhJAx/bgaZvQiZbZXTM6XLBbNB2v44kg3FDYf3NQQ
hBPPjQ/BZf9kdFJlKhj5OklqhxyA9RE+tVrA3Sw+K9MkvqohGPyffp9cFcwe0+yzJyqzkfevEqJG
PbNuQj80UImRez5l+z5t8w88Fn56jljim3jI8jh5bfSi7y8DHDzUaqfWfuxAIYvijvRPm6+ny/AG
//1e8NPC+H4p2loLEzz7JzuHoHJSfWpHCGyQDu+jQD+0wmo+yFM9r653XwAX4T2pGH9/73ovNuyk
kNmoJVXlxwFyN/jH6VZ203CdN05zzHrjD+s9+vSzHyNe44S0qZbxvT774YuLObwcEwN5v7THG6nF
V8tZz9eLwcsn8bcxIcH846d4diBAtYqHh0b23vsXFrALQuRnFJHbJpIoOAluoUX/lDPvTCB+rKR/
8a64Cja8GvZbiqZdPEarx3PJ1KzKVwuJjkH2raeqQf7nK8LBdgPfDVAQhe7k/b0AP/BEM73yx6YO
vDkZXyfV+tCq86Ip+P6K2COw9+Cow7nhYpdGPjnUrEruBahjPaooMaUK+65Z1Idcnc0rO0iw/ZBw
GHHoh8Eii5CJmWJ+sI/86plajNcZZpzxnctSXULtM2TAmxurlpY7c7TNUhjBB7XEhVUcC5EHaoFF
IUrVcb6/vN24Tk27VbldJ0AJbnfMy5No8GCtfprz4T6qMXKINYB2pfTDuEaJq75M4YQjd4MNTanC
cXHC5oNf9ct7ZyPj+as285SLbUY3wjTAA6fyZ62/F4EUG72ePyqjfnURInDYpFm1nM0XJ49mtLHJ
aLDyq6orfCHwVkDOEH6waH+xY5I7Qd2AzT7b/KWVZ9vaaZnUE4IpJtXbHl+M+5RdbT+1VvLB5nwu
ji42s/NBDgGfR0bax8XJM/Myhr7pKx86v1gFhZ2D8RuFW0nQm35KxcrI0V83yvxRtNFlJ812RvMO
aki2J7UNnsLvP83ADANEa2Xlm2M7PCe9UexR6gp6L5TIGtXZobfG8q1lBR/HPM0Qi2jB2gyM+IOV
c35p754BGQoaCVzsD6ZOsX/xQ4RChn1XOqUvw/qboojEq+bzzKILtFXaD+kHH+lPh/25ZQAj4fbP
FtKXh30b2GGbZ6JAsgdpBsuQGlOkgeV7gqE2btO8DGYvH/T58x9u61z3bOsCWKzz6Z7bqh8rtw46
ZJMgrvRHuqWjafHVZhAIPjgd9Z/2wvNlqMPpuKTOpnix42IGZ1hTP+d+1ovuc23b885hgLsNmlwc
5qoe1me+2C7Ko8jvhJWdrNZGH51TDJh9vjzz4OadbudGhWpgNKGKjcnkhXPp3EN/fMr1bL5NBccg
vcvgm2ji8Mhg9OMkY+dOTVjtNdGjR1KIFxfC6G81Sx+8lKCnVZENygFCMBkkSoN/ty5iT+s0qCbE
k/tdx56Uhn3g59mUnqp8Md2ZmEnvj1+DBlSO9Q87A23LxRYiHIhs0poLP5pnw4WCOrqAIc+/v8iF
V/e5VlC4CsmyDim2WIBdNEWwtkQ2p1OB3Wz2d1jF15NpFkQOxoK8mSF206G4iTTxqVAWLwHSW42B
6Ud9uJFaivy2qK6YSGJGWSFz+f1P+2nHOf8y2mZcjNTzJnpRXfRBPJR2vbD85XSOzmkad6k0h4lo
Ao8YA9JtKtkF9Fi1P/jwftpWL6588UyM2knsflQKPx9xyugHY2ROP1su2ruPokJ/OifOl7IJRSWo
mU/8p5p3WCR04hF6c4OpXGHWMHLNyPjgUf7yKoQGg0UoNkXpxaNMNQREiTh/0W2v+lrOe9WW4OH3
7+tXF2GWrBHd973ovdg2FGHUsTIJtE2qDaOql7AwcDD54N38alWAS0iOImysyJ16vzmZWhOiOU54
NxQXUGr09CkKRsOd27GE2jGae4wXhlXaCEwM/vwGTeolna+GQvTSZHpI47jPiiknxkSPH/RMQRLd
wCP+/VV+ccgQE0S+2xlQAhe+KBGXFscQw45zHx2teSiyYjyxK0bYVJHc3oR69OX31/vFA+WFAb5w
Qajnyvm1/tA1yGmcaomriS+GVviGhs68GUIEAyUDta4velcOFudMgbDl91c+F+4Xxyl+UiBjZxty
+rCLKzuon4cRsw4fnVXjGq2mrZd+YcpMaPknk5fqhVZBJFwb1wgOKvUDvPoX6/Xd5c+7wA833rOI
KkEiuy9qfUJTj7gFKez0QYn2i9d5tmXGJI23Jk3j4irpFMgqaA2uwkxkO1F5IvyAY6dGuCsZGjOu
P32obJZsKLqNEt3RvhuW/3BXi5ioqsso80v+DJui8mlkV3i27e8sGkzR0zLSr0n0wrRqGuzd76/+
82JSbYNvE3M6NhtpXyzeUTvrmk2l8pM6vWaPdly9t8R13TcNbkFFvmaRwcBGt/r762o/P2bMGYH0
KCk4yYjvff8yVa0ewzgMSihzMSxM8qCCkimnbgkcM2rtTfJ66UAaUbe3Ux+1R9oAo0VlFihQcsLJ
eZwyRPC9NbFtmHNjPjetOlgu+Qfiy4hzSbJS53mCoYE3PxzevgMFRd/Q3SmpsOJ11fe0LTJEHc5U
dOjUjcRE46Ewuh67iLB8gXCLTLiyq6pCBdraMHUmV9bCtJ81GL3RSpRj9JLaefP2+0fz8zJXSYim
/+J4x+BTv2ifxy6fkmBIKt9yhPLccmKvurgpP6gjfq5VifnQaKYYt4EGfHdu/mHZFcOi5aLuSl8A
cKAhuFJHJuyBVtzbMClXsoVu8/v7upzucZKdOx6ThoTu32C/fP/KayVuI7vBaEYx9H5n5iNTcKWc
XL6PEGlNkKyCFCXLlFdIeJpGJtetNX5UpP183+cfwfFNkXLuUS4WfD61ZSrbIEfieK7OM2eo9329
2DuVbEG8OK1QPWCBtXz985vnAGShW2zZlA4XxbNpBlG4MN/zu9hKN0lVKicemEAX1STuNHbdKSYd
8CXo0LlaZVtskhrvj9//iJ/3b8mgzwGTdDiJmXK8fwGOiBDpRgsnR6FV95lmxbswPvt5jXWy7sMI
WwSw/OSQRN240dPU+uD6v1oB737AxQooWyqZOpC532tTeVt3S3I76UbqxcMo3MQwqkOIu+ZGpBq5
CXopVjF53x8sw58/r/cP4eLzCrpZsYJZy30cOr6EXWHfGfrSfnBG/+oiuGua39E9/nkBwHYt8PYg
lfMq06KbdkDxospc2/7+ff76KhB9vr9RFtb79xmF6dhXDfWNFegKYfI5yotgtj84oH4GhVBRShS+
Eofwc1TyxbLRBgcuhF1TRiU5pnD6GH2a2rlzmSKIY2fEDHb7CXOJgHa+KLKF0m5K32w907xlEuap
qIx0G2K84epp939JO68mOZFwTf+hJQJI7G0ZqqqtutUyoxtCoxlhEu/h1++DzrlQ0USxmo2Y0NVI
WZmk+cxr4j8OCq5/3GINWivMY1er+ZxODrAvycYXIHnt4fZKz4/+deTDKLPzFtpi1DWMxfeku4zO
oMYSZEaRfBKIZDxMpYyOIJM3suz37yIjWQbtF1OjDrcs3ftFFcjWQA90RBV871SgFkPbDY9FVH1r
7GwrB9gabnEtIWsUDDwuDAf/Yy9ygWBQFfgXVK5RlPaVLV3i1fHo8BhA3YggrXlL//bs1E3QlwhE
pyekCoJPqUBSU6lD4Pel3VCVRhXh9odbH88RhK08I/RErsfr/dRygpHx/KxVHiCM2Ec5GkidOPV4
0v2++/PxhIo5nCaIqmiiLW6XLKvVsB9pLYGam/aWhSilY+bfJ22q7+0pzb3b0/tV5V5sTNJRIPMu
8EHNNOf5/7aeCqad0s8VeeKtQ4Iplj+bwtkHDaSEIHtWVPRXkd3YaZF8iJXyLvKdg53mh0qTHgDR
h5xe30G2sRdZ2SHJC2iSaO5X/iEEv7RxhuZrYvlTER0WZA/q3HxYfIrOp/cAoUmejMRWdw7lByGe
6dRDKB4bFzl4zd34GPPZfzciqD7eXYuDu7y47CDQIPJZ8iTUqj8JG3FWp4nkXq3jx8DKrLvABlAW
0WbcuDJXLmZafjTfsKACTrRM0bognzIlH+Rp7FsTeZK4PNR52Gy8ZNocqyzmZzCxX7hRukczDPTq
49sqdgV+KE+NRJkwoavlYQhcPw/w78+YGEd3um9P3xOI3AdXa9UntRvcC2owEsHEznmKksrcmPn8
EZc/CXelGYhAU5D86fonQT7KfMSWJWqSpnoRWUOEo+IrIBAI2vi6q0Nxk4D/sAQNp8VQZQIGssmZ
vWyMCFJaTOIbNOmlke6X26ds5XNyX9FOJXidSz+LBzDFgdBwaicmV/HTQy7KCq0lJ95Yuvn3LpYO
nC8dCJJ6hyx7MZ9aHY0RaeL4lHbsHKfT3I9t3KmHFmLZKSu78O32rFbWD1gXA3Ia/xd4/Pvuoa/e
kQ9iauIGmoFYXz14Nj4Gd06b5RtHf3UoZkbfA2wbvcfrXdEqeTpEegMgOO3gyOcAtqZR6BerjY2N
9/PXDlsso2sJje4jOwOHxeXHqrW8bTs3ogiv9W8Yiht7t5P5ySy66lDJtD5XaqWepwyFJ6u0jMdJ
sbILxLf+Xjih/xJGhnEcqYj9I2zQuztlMP+txqA7ZEMVoeaZSsRH6B+IRInvkRO39mPmd89y0v2D
6Q/uvh6r5E9hEZi/4S0Bq4zKKtWCeX1/u+Vb1ZJlPTGngWbHrOWCjpnZyo0D9f6CFtSUNAsQiAEs
cJkeaKlfR0lXRKe8nGCzmIV17EynPQ1GnJ8sS/G9kkKb96e7kF4jr/M8Kxpj9iIAEWPYoCUURieq
LdKLbNc8ljl4HdvuNvb7SvZB1kMY9z/9fXD116uIoGSohrYIT22VK6e+daDPiUa/g18ijj1yEfsy
L5tns6eD0Pdo81gBbLrb0zXeHXL6MwDCaMIA+H8HPelI7UrwSNGpAnLkmXkChHhAJ+r2KAt/37lJ
wDA41dKN4nkgbr+eatsq4CVcNzwlYOMIAQJFO1YxND9l8lH3rnxxRtisQaQ4zy4h6Pvn0c2+BX5h
PoB1FTsIhdW9GCEPb/ywuaxzfTrh+9CwF8Kk7MyvvP5hGr0XLMj1+Rso/kWJ+mFfDkF9NtNJ30HN
Gp4yhHLQt+jSWUbOPk9FbqJOHU1HvwYhdfvnvL+X+DWAPng8udvJba5/jWkNvVHmVngKasv8CwIn
FEOSoUM4SHPD3fp9LMJXZ77Uo4nX3h1hs+Z5Fo0pTyrbm4ppXaDwSedqDBAshDUodg1EB2hf2Vap
bW3fk7ug0mCrwIKobV7PUm+bqBtFKU86KtzHYUAKmAsUFwbR9fD9igdjVB59E5rwWIz6yYHn8PGP
15mcxlEpcZpczcuaqg3Vrg2hSBKFl/lR0KM7i3xs9xVI7I0DtnKJ6Tw0QBN1mho0N64nK6I4tMZf
r5qu13dKaDl3aZfB43JgTdQmilptk/8xFgWMJycaNCnuHkSbi31kWxkONpKndNSFsof7Xh1oUm7G
eyvbVcdgCPcdwDUAIpZzy0onm0ojPvHwPeHi4TyPqaNe3NAJUC6QWJrFRdMfVB/PCqEq0cWqxXho
IwM5Ej8oaXw6ygOtg3ut0IrPf/6JsdujM0CrHeTPInoJRZBYDgqxpykZn6RjlA8xIjBI9+TGhnn5
yhWKoeCvFjQWRHCdrr+wITGbsJIUM7bSgoFtzVJBttHW4cblMP/ixVUF+8Gk3QGVGZDr4tElGFMm
rcgIxcSIlINhBcjE1f/GuvrMvZVsjLa2b+dOH77iBi/DsrfSVLoammCJ8AFRfYjfBjFzhC3eCCXA
C23YSV2LZv6ffzSACqQoQFGhPcw/6re4Ik5clCPwBDqlWY5mWGEFnuUS3YpObPVNF85Rv56kOSdQ
iTl5msQSM6y6kRb2qs8GUbSPYQOFuGqeCEAffCzPuhB5LbO81JLa6CxDjb6YCn1nyOsnJ6rRmaLq
3ldPhj98sovufHsZFnZa//vbkBuhYAdqwzUXB8u2JQI/gRmfkDFCOCyCkWQNuLbADO0PVipND3WA
4mkyoVIyRTht/tSdUKW1gNOg8rDxc8TKziMBmNFOBMs0Aq4/CxryTSdx0DjFHWyJSLW0+yHFc6kt
5Ieg7l/72FQPoMFpDABbRYUOhcykM6ujKJsadXsaY7d/0Tzg8ijANJzhpDNEbGmqmYH7UHUMV05x
YRv4d2KWkxVqiSq7ql+KVNA9Dl3rS66H3Xmc4CzfHn7txENypCnCzplRRdfr0aGAEKodn8dFIPUk
tNKAO45U5u1RVidpU6EAAS0wLZ2/ym+Hwc8zol8FzR8uX8jRVDw/q5hsoFMoTPSHcFwYHRRH495I
n+rcEBtr/GsW7xaZNJPOKsalRPvX4w9xGihuDmuyTNBOwWSlRYunLa1Lj4R7ASG6xFTJ5ANbrfss
Mm4gt4yfqQm+VT0W1JrvFap9aJCrTTWgFhHyw05y1xjyvgaTYmTxj0YWD3bQYSQ87ktVvqhF/9Mc
EWvDKQfu/9E0gzdcJD6MavCkZWIPRmYPasbdWagMD67cT67+YRjkl7TMf8xRq12VcM7UOyC7Hqnc
o8B3QhubC46OJxVvkRJATo9y9Jg5F1kWXi/MMyQ8DFH8e4jvd7DQH/sGe9hUR8lU+1Agb4VOzQ9F
9vdhbxyR8kNkYMQt1sy5BJMDb/ceabavjSLOnYPw6pBdfA1JZwQ9Lkpdfry9JdYeXLgg1A75z3zH
R7NFG5R9z0EMM/qhkRhUL20Qs2sb1327PdTqHndmtBplPIhei/dziNypdeX8fiqacwpRndxBI98C
+a+Pgisv7xmXsbMIBUvpIjWQq/EpC9zyrmcn7SxFz//DC+2iz2T8YhIAhbveyeUgEszC+vhktNqE
fwtqrkoK4fL2iq18HA4iREEYisSUvzrMv53XYjBlktHEPYGTMkAaoZLvyMz3ZLHVkV2JBBiJDj0t
HZch56Tmt5HMrjLC2OBmGC2MXTpFGuj65M5FICR+iGWRb+QKK1+J+A7uNRkxibFYRB64A9OFxuDx
lFCFv2/7Nn4aLX8L27w+Cvck1eq5M7u47ygitCk6pDz+LfJUSYq+WdDx5t7+SqujWFjY/U/gv9wL
NlFqn8xrl2ETcW9Fbncg30s3qj6re4G6I1wvEDiQwa6/EC827g5hG5/aWAs8o0nHQx/ApDbRMjre
ntCvYtXingbmZpsODRodpN9y3RBzwg4LSkc8cj3s6Geks6dVVPfnSiuQZlHSfEJk05bIQVlhY+4n
isT9XWWkGNvipDTd24gGljvOCfr0vKzySxXq5Zuc3H9Mf5rQBGzMz0NklclR2gpgvQwJ80cEspAA
LAu7M+5as9BR0beQXgxQVkdRXes7rDhHCyWNzNbGYG+Q2f2wQaN6MnKhnqmB4WZ3nPhSw76rco1j
16XdV6uazf0S1M6aU2l2CGVGkK16rOE664RPG08hjm06tkdilu/FGf2CEqFOO1OYPwCkmKjEp3QU
MjtPn6ty9PRM1+x9PbS4e+X00z70DnAMgIc6SvqNO0sj2uNwtoKJn9q4Zif3tZNasORV9bWxckhZ
TtNUX+A5139PEx3afdiGhXvgzZZfOTIX/iYqYWZiGkehJibqNYUZN3tX76y/hIzFa0UahI9L10u5
zzqrRzxT2hICu23lL6h0Wuc21Yr4UE+t9sCatdNdVUCwL6WDUCPl3g+pFVbHdoTCbeeT/lj2Wuup
5pieXbzHVETO9QFZ30Kjmmlb5fRF1Dhz7R1fCdPD7e22khfMzStqJTTtKeksdjYqcn6Zq2Z0Sk1K
w4Xr/IuCAErQVfxBrYr2LkftbCMQWjuyBN42Vw8IR9p014epwpmHvJKaut0g7TLUynQMIyvcqGmu
XaqcIkxzKfrxIC0uuTZoWE+6x6eeXI9YRje701SYmPZocPCnXiu92yu5dkdQQnVBOkFyM5edVTSN
1L42mZZoqIY5uJVheE5Bpk+dT7dHWvtm5IsqgK2Zvrg01c66dKJYNUSnyIobTwmE86pkI+X1FLvc
kkzvb6xW/I17aW09IcMAq6EGTPg6/6jfHqmk1TtUU0E7Z/2AQ9DgdheRYumXx8MP+mvqxiZZWU2K
xCaYFt4oUMiLaLXyW1vL0B8/iSLERRSt+0NRRP9M0I82JraWnTEUTR4q079UTa5n5uhThSIDCb+F
juKbn/CYqE6lYYYR2fvIKJGRBgZwFEh+HHo/QDtQL+pjMBF8Bp26xUZZ+bhXv2ZemN/W2Unj0lZ9
ehmYuO27PG/2ZmqgA4ty5b6USnpxDa672xtqdbEF0Jm5yUvgthizabgn7YrzDxXePRpmWBzaYjS9
yc7Fxn2zso0QXyBwg2mDcqiziHW49pG/bTJC3kkmZ2DoqhfESDI1pVEf1Zoa/e2prZBFaNT8NuDi
Oe2duB10AMInewKnF8QD0KPAoEpY+fhCZHWHkpKvXPI4yzy96MW+SXBQgza3EXTNt9riWadgDuCC
khL1NWdx6/W491pSI9GZyR1IAyJBZ6bZNz0Z1GPs2umxqY3ypFYYr+pFu3Wcfmk7LIenUm9SeaUI
AYvjelsBexqy2Na5M9QM15AhP+augwpz+dBY7b+TbR2NMfIsWX1GmPECHuWBAG7PdjgoTfHXoOVf
bd2/IFv+jDrKfkjaN711x41Dv/IyoIsBuAF8LMjNpal2BzUqKOcOUY/P0b6KM/coW+Tkbm+JlVFc
U2MdKHEig7GEykkg72qmBPRI8FTcodKWn6QjtY25rGw8g3XmenZmpjHn6nrF1UTAWY9ImysFCHVf
uunRko08p+jiXegH2w+uEhevGPP4R7UKzaNuVeoJS9uft6f7/sTNjUqSPpu7kc7I4nAjr1iPNspk
Hq5t+YM06/xcKkI/kRLm38tS2Of/v/Hm3/PbBaa2elCpYDw8e8Q50YhBcuHcFhzLcDQpAyA4f3u8
X8Tx661t0HdAP4rAHBIfklRXA+oum4aGiuHBigpfkbSdsPlUJSRo32kwpZwA2rZPddEVb+A0ImrZ
2D+/RX4tGsR9/FZ4pWZnuPW6Y4XwT56J+yasnRER2DCoD0Vg9c4x7GKQJNNY2zjVCdwSdh2aoa9+
wXHZJTXSUVhd57H+4FRjWVJgbXEBCNtKrdEXGcT31jWRnKnTDEs/FSzyP24m++8QnNOvkY2bxk4D
T5Fj5RBX3aGZ6ulShYZeeti6UXLPEExM9oYk7d0hYTN545Cor3At0f4Bztw4d0jjyfSMKw5iKnhT
qA9d1CTtIbCUlCxFMSfEjGbtUWtAJnRvlkGOn46J59WxwGNPHgaqUy+DtFsUmcfoizRx1sQ10MfC
2vYV9evod8bL4ERlsSuyYUjuaZmhnUIrv7e7WvMSYanpwXInvIE1bPse+fXxQ1chQbuXYyb9vWxV
sYW2XcEOErLOmFML0KnDeVt8eyXBEXCyXRQM9IsUrVDQDaowlGpyTCwNzDcQ8h9Hj44BlmW1tHf8
roJDH0XPTul3dxiooMuY1S2mVeoWGu1XgXuxNQFb0BezIbvO1ZfrnxcPFXY9peN6tV1j1RegEdoT
9IvMPOShre2Jg1/hNxo0zHoFNJ7cmUXLDAzwC6/WCGLZr+8LO/vIzjzePjYr1wKkZrpJyGvM6eZ8
S/52TO2iHDWft8izm/Chn4Q97ipFfcmi3PiC0OoW9ffd80esSpFLU4mPdYpDi+cvaMo4DMsJ39Eg
6/fsKGc/hXH36BgUAocYLcHKr4+R1P4aiqnZCDrexVTz4EyRPgt963eouWlIRduFdXSC04/gtQg+
WH32WZMy3RVt8dM0ug+3F3d1QNq+hMomXXJ1cfdHyuSUfdHxkHWFf0pk1ny0Rqgr7kid1Sjx/mmd
5o8LLoD6aQ7yyrPIROiLezDD/jgLO2aptrOPUI8LXOaPW3v63b6ZRyGG4S0RANCWhUQXlyxXCZga
vp7FJTBVyraYDh7DGi+H3pdy47Wel+rqCM3jUaiiaE3nRFuSXrOBlmWCkwB5nP1UYq54oqjkoHyc
jTsav/a+0wtzbltsdW3ehQmLgRdXS9kFSMbZJDxxGqm7dAo6z+/qLeTvynLyMhN2g90H/LXE2A2W
UXdo7QNYwJ/xhD0KRk8TouiWOg6P0txk/r0PSyArI+44V5xnXMISBqYEgaLHaGCd/ELXz1aLO1cR
DOKuCNipaBkWl2ZskxOqzj5WunZ+8CNE4mM3Vt5un5GV9TVpfxL3wtigr72ISAs8l5UwCzC/Vscf
mSmCp8jU1MvtQfSV7XM1yuJQIFpkVooDY9gPKyzDDTfeYxr9L1Ua2Dm4Ze7ow1zccvBiDC1GSnyH
MR8xRaejifFNvA8bpzrSSzMOvVRRTpwpVHgvjREdh4gXfVDVF3z6PjQpTRMAj7uoRI4b+MM9RRXr
WDdNvXEg1nYM0IO5lwjSgzN4fXGXbYGmmi7DU10rxq4nhcH6Qf0ELK07IDu3Rcp7nx6zYdBXsWCt
Ud7Qlv3wAf3deGpQcQu78h87SnSMKwzxAc+Z/pD6JoYU6CODGQsfuIAxDYQ37I0WPKtOmH+M8Z1/
iwN0HSQEV5y5wB1lwmlymP7ByS1EfFREH6ASVE+oRfaUPxLL8Jxk2ioQrGyhuQOA5sAMXoNdc73g
ZIxBitR/eMKc/iULYv3NDdr0owZG4E0LjXKPMQJHJClsf2v3rrwjDE3JhXNKh2ipGUjxZ9LGKApP
vY0xhTaFOwxB8O3rE/rYGOq0DXLwWTJ8HdAxjFP/JbHti7DKH9Qz/ilNgq6+xNwk7X5aoaSdmxDu
Kd13uh7nAGekQ121j1AoYgSfyu+2ibNhm2bNMSiU/e1zuHLYsaUh+51xhnP/83oN2za3zNFlDYdM
bzzXbmzPxXNgo+a3OgrJI98JUIW9LNNT5Iwi2AXBqSeNPLCjdfiFo7NxAFc/Cpg3WkIQKDgWi7lI
KWkgon4EGGbaI0egHkKZaJfUYmrNNGcSVNA2tsLq1OBtzCoT4F+WnTWpRqnb2SI41Yb7o2xwczAD
DMtvf6X3VQICaU45+BeKwnOv8HpqeeUbONSiUdmj4vFslJa2q7VJPQZZ2HpZIDCwRdrjCPxP+aQU
JR5CVaIewW5GHwGn9fu+Gwwq3ob53E2NgTOZxDnLr2wMfYoMaw3Z8qeSbIrUra4OaAYEC6hiU369
/t1xHEV+o6h8ktbtMa9B4sjqwp+3V2d9EMQACcjnm3fxlOD27FdOySCqVTcnEafYElVZcfjzUYiS
YVwAX6QUtxhF2A3Gck7Ph54QqMhGu9q3c1Rwe5T3iRNfeobKzGI/UCaXEWraStfw7YabNFDjz2U/
GZdEpbtkTRESPNRoDuDDoE70oJqnYnhBx8UGIQCUUoKEP/fD2OFzPNvgZVl53vhx8xO2iPko2quM
otsOIlWLNdADGvUB7HOPt6T9DpoMoWOIX3scbHBkNNG5rVPeFkgGxm60EqiGreXFcVFvrdI80Lsf
Av1llmiikbmsQk9THmWtbBRvTHP3OYiGB+w5nPOkpoZnxiJ9zoo+3Yeu/5OmVPrTN5Bsj6ZueCnM
XHu5vSor2w85PyJ7Oiaz4OQcF/yWsAVu3Vc1TuBekYzlAYEtfIN9qDV/OsqMnyTaBkI1iz4uHrs6
12BYTCg/WQmW9GoTV9i0yS1BjfdXKKOwnvMNynlaMgsNdbRkhkyrB+BPP1TFOJ4jlPn2uo69jQ6+
ZK9m+rBxsijxvfucDEvrgjeVvgJ6NtdLWEejqMyh8b2kRUwq0h4KkRY/6AU5Kgafsj8V4JLxX3Pz
SuzbtE5eTd8eOnwETbwEenXiES5s9RWg3fgCTkzhEVafrdh1PwadIb8NOUi4owvIli7QpKdvYSj0
H6Wwxmlf2O2I+XkXqd/aREtxhTIwOaKK1GDNMlQDrg4uDdtk7/tSbw+JmOK3uBpxoMXyxR2xHka4
eGcLMIMH/Ajd4RCZeeBj52PiG+coehWDfUmCx25sZq/A1v9rQMN6LvgU36OgHdGtjSEy7nSwsi9d
WxiftH5If2aNnv0dFwFebVOgmj1tSbNjO7sReYES/S2Nxn2KEDiyDnWmMpRPmXtgl1sDEZjdF0BW
LAjvUyfDH7FTcgJyWUffld7V0h3yA9GXQM/bz9Y0wnyH/PFZyyesdCrBHjjFoZ6dOr1pQQiBa/0x
GFr7bEWZC/DStKrzCL4aTzn6vKCOdOVBq4zIPwrAO+ewFfSodUVNvoWK03/JCqN+SQxtwhBQrV8c
ukfICqcPeMAqCKo5rZoBGCoouGS9/2Z1pXnP7WK/4Uvlv5Rx7B9TykX1oUJ8+x771t49N0ocGTuJ
HJpyqJy6UP8ubNngvd67EZ5QbmxWyGlKUgX02pR6lyr4QHnwvINvWjZ15QHB6fYp7kKJL6NZKMb+
/yRNjLhOqYMjiewQLnZhuC+KtLKnTs3MTwkqJTh52r3/YSjd5jUAf4ULkyNBT2up4lAgUmXwyUks
5aWP0vTz7dM/n+7r+44aFeRx2mGIw7yjDwSVaw++jH0vqJEG9UMEGlq85k52bX3685FA7swMVDQw
yOyvjyKRRanjJE51HLGR+6IOfzZ4qT+pLjYT/2Uk1K7RoabHtQwKUbYPwm4IGYnUwCuDtLqfCt/c
163y9fZI75HwwGtRJkPxhruT7uwiDJFO4TgKGxR73BqZJjGlb4pNp5+7QZx5SDBvM2o6/QCMD2HQ
wZOU6dbV+ms+i2/Ij+AHqMTAtHoWl1xfCKB0ve96aWBNXjJY6c4cMPbIjeyTPrb3EKWrnYX31N70
6+/ZbEyftm5+XynNv4H7LcblqGn8vyLHurdCYf1siyk417EoNl75lb1GIQlPCjJZlSt5sVhDaU+G
mrPXGqXuTlXo/JPUaXuEH+3vbn+XldfGgKIJTAtmCK23RcbsBD7ALZH4nm9a+aFLTdp9rW0fKGSr
KEEkAjtdkCB/vu9o/sxqVbOeFni16x0e+LPdWjuXpu1A/do12ogxYtyf+X+t/7CUsJyoH3FwkXxe
HCZbaww3zBjKlaG6ayM8dgEMlehJ4qR6ey1X9zhRKfvbgWMD+fR6Wq4p2x4tD9frsGPCqNdP7aOr
mPWxnnT3mACzuPQ8vkfF1LpD6RTZpSSS2HjK57Vb7nEkdMjx0L7F7mSxtphbBSOVCtebYi3xKBrS
IA8Hx4smGtZo4lZv5UB2kpjZ1lddHZm2CnJPXCjs3evpm2oaxkpC2byB3I2Zc4VJSVg6d0qHtKqM
+uDTmMfVUZemvvGR38d/AOnwXYFzSE1ZW8Z/ToCcShXAwW1BuR/HAsc9Y3S31KbWTqVG8M3HxaWR
8Pt6fn1JmybKBtfLFD/C5cTyv8P2egBdZ280xFfnQxYCYoaiyjuBaoMgqEyk7npGZJVPdA1zdm60
BTaav8e7neJSQeaRwWRmKWxqgphwCTgYJUPKqatE7QltSB7VIq4eMyqvG3fNfGstx9Nn3XKQOdTm
3rHQqzgcQBm5npKF5TN+Uc4uKJrimOddyi3T6XhZiXQnahE+Z1W/1edfu+q4TckT2Ct4Bywu1cic
klBNGd4Xdn+xw8H9gA+tssMQFQkLv4MMhrPol9t3wtqZ+G3QpcRUX2g+SDcGxfVE/VFbfnwv7DTy
4OGlL6NrVHCacTtRbOvt9sCrs6USCi4TahBZ+fVmbaxhqsAl8XHpnyEagp+8I5LkrDZ4XY1NmH9E
guvH7TFXKsqUYHSgunMviUxicQO0lhn7SDlxQrTwe56Qv5Ceh/90hqXsWzF2HkIpU4W5n6F7dhxk
dxWavXi+1qnnNyZ39JjiRpYqI80T+4upVOWH2mysJ31CoCBli3iQda1zabjgf+gPe7Tv9UtCcQ1Y
5uyMM6oZf1W0P7DWC15vz251+87aAuArgecsHVKMeMjDvGdFzUyRWI+Dt7pva2znJpwSfkQJOqpS
C8J71Q7ETnP9aktuZeX+obrL42JQcKUMtbh/wmqyybZ4XhrMQB9VNUoeo8FpHyvbSPeTyPJHFUPY
B6fBw65Gun5XhmX/QSGPO2QadkqWtJNL2g7OuUdabIeTon9MUljUcizNfaeCqGwmp7/X8frZ9Uhu
+Yh3nlHZQkdySq3HKNGCI/oW6ifTwUqtLmr74CLyd1SDejZ1Bo0y8Fv21qRr90gMopqmCVrLQzTR
4T62giaKgcIXDVQjbMqTk07Zo4Hq/1dNC+Tl9tdauUJRPkTuF9gDha9lEK22CW6SFXvKbNLusXA6
96hGodi40laO9yz1TocKxWv6mYsNH6Zm5OtOSUBpYrgbpANip4UWH4KqplQ0yuSgp03q5Twm3u35
rcWyM24FSUxubxKTeQF+q3nkkdb1nclrCyY3vRShKLt7iOo6vnUWFoKocBbjtwQjv0sRcCD0UKLL
lgz2ESYYzr/gPoy/sqhqPzYFLgh7JJ/UBwfnJMyrRF0jwRxp0SXEJvuPGU0zy2JmMnEvzd5qi5tJ
jhK3KGVes0wTZyVImr2tD3hmhmV+mHSjPVimQG6OhMLD6GkLRLh2igSIXt67ucq3xKIGYD2GscoJ
0lIgtqPuY79T1MnZ1PyNK3htCwLYolTEBQSYV1x/oQjjWGTwmKgWdYEXOWjoBbPN5sZGmP+ZxbNK
lDA/apAJhb1Umx6iNErrqSLCq/o+8rQ6cqodeFsE+AZCtQTL37j7WFdV8FLj7XnX+0mUnCMliWh/
gO0kB8rHBt/ZwY0+3v5tv5Cv736bi3QHRBFUHZe6tLlrK7FvJ67XN9ahVNxvQwzSUG1xZAvMc5HL
+y5PnlyfGklgvGL7/bfspsdiTO+Cqnhpy/7YF9HeVLOPHYXxohF7aQ9nRcuPOlLGigutPmDDtKI7
wOGpdjrSMhvru/KQUvSbYQOQNanHLRKIKLFaCcXB8UiQQLq24FPSojX2tWE+aC62sfYMDN1Yt7Vv
SmMfvAK5MoH84l5JRlW202Q53mi3mJxFsfnsApvIKHoPkumWjbsje6/+hriufwVx3eNz3LrflYqS
1K7sovF5hGz+wwfbWB2MYXiMqc6nu9CM4r90RUPgckQp9UsizQa/qRwN1f3o+/pX6cfaFpt35eFk
BWmdoKoI1GmZFwwtGvYhflNe435PknS6R/o2vWQFiDKnQ6m5UqWFlVoljyKA+XB7KVd6tLM2kwlc
B0QthOLFq5n4mm8X8Ek8/K6znR2X95pfn5S4elMDh9a3lnlKm3zMXO01tJSfBlQZPcJH+fbPWN1F
Nq0j8qNfz/f1XaAhhxxIwGjeFLhPWh/O9fuJ9zKLgqPrl83O9v+9PeLa7QPannRojgKBM12P2LcJ
Wk/kxV6h9WgQpY69z0OuoNuj/ELOLE84NxweDNCLYTLPE796hlSUXFqetyYYv0HadbwsrSCmABA/
6DKNdoWkGV7QULkMMqvOII7bvauF5ifHHyCvRrZxsrQAo7JpbtxGWX+mlR0+jCg23iNGKLykoHw7
WGHyhKr7nzcsZ1H1GRM0g0zwFrr++TWez1ldCMcrO13e0+LTPVXvMZwM9ArX8Fh5DBRl2LhSVj8N
MTKMZxhmIFyuB6UePqHMMjkelZmYCmZpAbYszY0IYe3YUaiELUW7kixPvx7FmqqiEn7veInm5B6s
JYuyaO965ZTHn0xcNR+iKXLv06xzPlZJmWwMv1YNoQgyC8ygTDCTh6/H96uudBOF8eUYI7VCOEYs
KaNLDjJi3/ih+9FOop4ooJ92qi2pnlutvvEjVld6hn2B5ON1XDY/lSICetVR/XBCQ9uNvm2cGyQ3
DrcPwe1RXHVx1EzwigOVc8dTRFU/tHWGYoCrNP9lLuDlNABmwPadxXpStcEFFDc9ILktVgOtZh8C
BxGX/zAXsCzoHRHSAmW7/mqJKUVqtB17MwoDLmTrY4Ya4salvLY1AeHBF4TnNGugXw+iO1mDZDC3
4RBm+nPiTNHT5BKIKaMTn0Vioxky1Ag/lLl+dEGbbcxxLU+l18UvwJ8JbumS5e/bQuYGasscjdBG
ZyquJnjessXcoHScb43lxl8NIYd8h6kS1tiRaiqSdm5QGndknNLdYd1TBLjsZP7PtqPmtnOVvHMO
AI1seh2ZifKoNjKPoMw11PYqF6avFRtJt5elXTxP+MQFe9HyJ67R5dxJsd30leszeBVuUm9Yia6l
KcTa9I2JwUD2L95AUBlh0ZUJMUwOPRyIu0n0wKsARbM/x+TUx0a05n5Q7fHj7e209u7NJGE6itxB
MCyuv7TU9dKioc4rNAXhhwo7iENpya9aVX10Wuc1tKctUKTFv7h8kH4fcbGBjcQB4KLyDqGlfKCN
8iOx9ekM82s/9ZOycSbf6wDOuhozBgxZX3htS8JeWbVRK1teWWxks69plQ/lrkDX+1jWaFWERB4P
U436bDYqn0Orce961CkPg3DkvnXaf0DX/7FBIL+IZ31m94GUAE98veKVqzitQhPEC1B9O2eZ0d39
P2QdK9/1apTFCZ66sAqC+WIdESU4oSZueKgC4mJq1vUHGYzRs6L+h3wKDTYHBBNFLdJucT0z9m6v
uPM1K/KpJxGYxr01Fzdu79j3Al4sIDo62KzMDyeLeD2MhS+hlgNVpLikdy9m64bEK2l5GEItPNaB
5nyu4mb0xtqvDrUxirtcZMZ3+o/ds2b6yV0oFWU/tcAubv+wlUuTRGBGhZI9qxQVr38XarEG9rso
1ISTVe24JOvZc5JMqcUVNZUpzTOhaF5nii+OWnWfbo/+XkTGRdJpXhMkEmDkq4tlSUlEJpoZvkfK
2FV7Nw76x9A3u2Ifwd9Aog9/w4N06uBVK2ftlJnUj3u1otj3U1OaOD2CGd45GQnKQaFrjIHskIRe
nEfJfBY4XTvpJMbGz165+SDTkhvPpFCAkYv7xx50U4n7ueLk6v3j2LbpXamU7Wc3CZEX6dBLsSl8
eSpO2hvcm5WggHYEvWKo6kBGlr3V/0vdme3IjWRp+lUKed3M5r40uvqCdKd7eGxSaMvUDaGUIrmT
Rhr3p5+PqqwpOcMnfFTAXAxQSJQQChlpNB6e5V9yVaNx1iOKQO+o/6ZlUx9kw+JeYd9fWOU7BJI3
3VmVb63zQ+FlRTbYi4uh+YxXq++5wpC+ZYrSf/3xv3zfoZsCtFx5ekS5bTtZLZzWqCXG6ZH0ip2q
5MlTkmG4bZmTc5goe/zSi/Knn150HbaALgIKs4Jizm+O4yhErmFdYka6bPzF9eY3tad9imy9vavF
Un1tncm+khxcCOm0DSFhrg0LdMW2Yx48jVL6T4kTIp4dn2i4yqfZorfgxpqBtir90kYT0UPrgTmZ
Jtt7QD5EhLXNEFO6TK9NR/x8wUCbjFefXuYKdd1igpLejWJXGnZY4IB9NPKmP+Bw2+xf3+6XX05W
geeKHh+4Lmh259stCjNJ8S6zQxzvimNLPrFDSWSHoh4W6259TUT22nKboysNT3acKjuEBWQHUhXt
3htA8KpOH+30dPj5LJ3Xn2KPiZqBEOX35/5DpZoWSqssymyHkyHaw9Qxgy2EMl45Pi8DDqusCTox
GrPH7ZSplbaBpYO0QzvS850RyentYMQGEDyF9bBEvnNAHARLOl0jF677dZ740GgEi81Xn6YwA+/z
x4eftlcWs7BDENBKMBcSOTyzaG7S3BmujSJeLsXtAedgQyEObTubokAehwTSCtN61G9g5EU36pQ3
2ZWgc+GOVgEgbDKY3pPTbVIZegZlDOnKCotEiW/zNNOPAzCisG6c+kq0vrAUrFoGNSuSERbW5uNq
9gliE1UCrztVaqTzlibAecTbiXq51gq6uNQqbLd6lQHP2jynRCapbEfPDCsrrUNlRAI3HvXxoMEj
vHIYL0RtPMFsfO2/AwK2cGwGaW2XLKYZ4oINzzaPEH9MYutBXdL8k9Zq6oGW3XLlqV2YTLCNvAUm
jGpIUFvKvKpRNOFObaBjSxHcjEjbTcLdRYVjnoYib9HBHMynMda/Zp6RvssNYIR4waThtHjeIckt
7bSgJbKzC7MLYzcvQiFb1e8QM7pzovHj61Hvwh59b5KRL+Meh9DZ+WtDRRJRBC7MGkrTJdgRG8LA
BIl2bMsoOb6+2IWYR93J+Jm9WXHS69n4IQYxo/Nc5J/MUOKGfUvqYR2UWRnQOcQAZVbK8adR/6RZ
wHuodpHmBGF5vt5YiJFXGERutADbbDVYzqVbplfu6sKJ/s5WwtB5laXYvjxONmSNKFJWsWfzyfaK
eR8XS4fcP+H89Q1cL3gT5ChkIagzPAICvoWp4kheVEbm0BWcW+0x8mSMKEF6LdW+APbHX44ojgg3
w2xG2uf71pTOZCHZqoeYFSsnxXOjJ5nHgqkUOia5n5pKvXcbMd3gPjY9l3U7h9VkTjct+hCPjGis
W89mHGqlTb0gulMU6FNoOd4raeL3TrLIAFCk/cYqkjn82Q1iOEw7c+358vI5m0DWGU3d2cLVw9yi
yV6I6KvrtvG/s8gq5YIYqLFmhOfbozVL2SOirIf4eQ9A5Gr52Y6b6v3rt/LyZcEmmTIPbSmaRMzd
z1cxyzjPECOgtYzCns8cJgmWrqNMAEaBSnR6zfnvQolzvqB+vqAyQvLOJttB7ELpTnPR1vQuk/J5
rPP0lNwlcP20fggozxykXnoqsXRKQmShxt9LnK5ggzvek5R1s3dSepzUkNVBCgT2Xt+Xl68blwkO
fW0fM1DZDvyMdGkA7TlOOKd5EzQ9iaAY1d4HC2BcedAXKJGshXYATVziFZ+S8y3Bt8gDw4X9dhoj
hQj1rN1pda0FSpNNYVQJOuXId9+oopY7lJrm3ZCbSmBXTXUlxrx88bkQzA3WTi4F3ZbaZ3pUaDA+
nBBHsuE4RmjLG7N3rXl0oWnNMjAJGAdAmHmBUYqrpZAR42umDjF0f8hKxzhKer9xG6orS6D+MiPZ
WOBCditAQ6MQqWlXnu+lW12tLtd5Izi6LS6rzhLKHmb+YRI7Jp6rSR0Yam/+dCQl0V9BxsAXKC22
I0ZVuFq9GjKFaTc6u2ge52NWOdX+9bO6pmjn8ZpVIPEiIbQKfmzPj9q3EywafaW0OYAAXW06aovz
PCYORbeuwXga8/KkkwNcSX0uvSSrzPna4l21e9YL++FLi6RsFxWNySYuwrntpBXtZVRgFa5V15a6
FKeITqTeQEwRJzHOl8JTwVDEzPMa+6naDRkTLU1LM1yVOz7qlvnzhcz3Eo0REQjalYBzvp6G0rVU
ptEJbX2ub/Q+LfxiSNwrqcPFuyK+r2/9GoA3dzVo8wrcn+gsVI4bMDURlOFpdUzL8YMxNcWb1w/K
d4rYi5OyDuJo1ZA+bl/wlL5fAj6QNw9Q076umimIvF4HgzxHoR4b8c1iDIyQ6EQAXk2nk443JKQP
URzLCT1eEsVup6mdeaNmBqoR5VDsOiX9BhNRv2eSpwH5teqj1mni1OXD70sBvcLTwCYMUdk/VpVj
7CE9xD5aIPFOQ4p912ngUOIsqkD6L8nh9Ru+tL900UjOVqqPup1LG01viHmho6K0hR4WRR6FtB1Y
D04A40dDu4YpXR/YdoNXTClLMQdA6v/82OQMANUoce1w7uoKnf3eCxz2cZfgqRHEsSF8CT3miOau
fRzJv0KYJxgDjG3ymJqje2z6wfCVeJlDa8FQp+jNMZhVmCSDLDUfLf3hvsf05y7m+8jcxJUnL3Kn
o2sP465fVrDnGM83zuK1ARAwtfY91ISPoo3wR8bZw5Co1tq167OKa9cTtluZddBnI7utJ7QF/kNo
bRenbeuEeQmBUiiLPBUZ372FIeOn1x/OpbD1415tDr/QmoQzxoBIenrjt11pfLQ6S3tsoswIGhTp
D8jLWYEHaCp4feULwR88F0JyHiUvTYT12PwQt6a49kzppITlwWru+gltda2Q8vj6KheiI+g4Puno
ma4xcpNagZKdcht2czgUHbaPhSWOqVHfTdYkr4SRl+UVdlw/rLQ5dWVpIHVexISROLYCQ69GLDEA
aSsLkCNHwTK3VZX239lEuBMr7oEkdetsosDn6BqZ8dWxqulQeUJhZpBdwzNf2kS68YzH1gGQtW0U
Jk0SC1PQKMzbHoUaVanQSxv1U6dY1zBzF5ciWqwAGrC8W6PjRGnT2NIKh2Qzb3aNp7+D7ZsdZQ1K
4fWTcWH8Qcnzw1LrAf3hANZl0YPZte1QsS3n3nMSEcqozu9MOFjh5EXis1IXf2bu1Pn20CSn1CXX
66vW8ZtCbW/7yv5aAPi/khP9Hy6L+Qc6cReoO91QeWlXlrwXRqWqB0fDNHM3u7Wu79NatX0X7hey
FOk4P4pyMVs/shp5646mkLsGB4yjPddAz9A5an7LO3W61jy9UDLSfV+HnMCD8ZLaigYhcMXDH3hE
ZmIjPZGEop5uF8/5rHnLY6KAqlI1ChgT5luSvTH66Tjoyf24Ip77PH0zC+XG1qqPtdUFs6E+SEcJ
xgUB2tcf78vwQrZH444PD2wYxMHOn65k/NjptbWECOpHN6i89YGKDuCVQ/Ty27auQoW++gxTJK6j
rB/OkBupVo8Y2RJaMmmoBor7KI8etEHagaNC9fzZe+JrRMsaEBK8lhcdHNFHqQVRSQ973WhCyIQF
JFapfHh9le9p9+b7uZYfMNzJiOg8bG6KJpGzyIL2uKsoEciAfpxvPSse9l3aofyFH1VY6lIcY5xP
fLHU4xF7u2ZHXlzs58kY9wqWAfu8nLOjUhTmg9dny5092mDf+bzuM3vRPv0HdAwNFLyFXbvA9Fqt
nHEPrsX0YUxdQzZegMZxZOn2ow+2Ioi3Mnzz0syxk5t2uGrsfZ2FrH30dYZdpppou0dTFyjGoB8U
vVzeJF4F6NJLaX6UpXVksH+Vd//ybHI5NKlWZjtMr60PB/6705xlnh0mK7ZFtiUqRnpsHqzILP2s
WBD8dZU0KFd9QrWwn9uhGiCeF7lPZj/4Y6v2YQuN9crxWp/ri+dOMwUoOXUnH8zzw+wpoHoKkoVQ
JtEdKVH1zs7j5l03IGYsVPXZTh1xLKH8hsaCQuXrp+7SnlClMd5DpwumzuZDrY9DntlZZIeUivNO
S6cFs6L0mj/0y/cVvhpKoPSLyEZRZTy/xV6LRknzm0FbjTuvFfXjXTUXH0x4Gvus834eycRyuMSB
x3Soz7YQhZWq0aetY4d9Ejn7aDLSXaOjpP361l0Y5LEMnhUmvWgqz63oVykTQ1NGBkxVnvc+MkpF
QMv906I33m7m/38eZyQ32tY6GXGN7rR77yrWLumnj69fyMvdxWIemUmkkGCoIex6vrutLjU7LkY9
nObid4pVPbAUCNCxV7hA0qruynl9mSuwHJwxnidtfxTWzpdrrMFkllrpobkoSu/TQOr9oSiTW92u
zZ8eBJ2vtT2efFNRfcxpBEbqdGfbwzdHR07z39g/ly4CWTHJ5FZcpKij3GptkJnzDEfV7T11b8yi
3jttR03qzNc6I5c20IJ8vW4iwH1zTWl/+HphyTuvgGEtnBzR+TV6dY+kkdVeWtq0f/3WLi1FA0+l
QUJPm+nD+VKVWqIogbYX8IRK3fcpEDK1c7Fec6L8ylKXTqG93hZBBKrkdvyJri8EclwhKDVN89Go
hTgh8yv2MTDA20hUzZVjuJ7q87DJt5imCAyVlZy5xfgRruc8SWtubVFpCY609fYp1q9UfF25j9Sm
3CmwEndT4V17A14GTZbWmRHAxCX/2PpQAjhPdRkXWojRfXuocTDxKwxurmzo5VV4n5E5Qn1v2/ZZ
OmVuNDfVcPPVzKDr6TChfXDN3+zSCWEGSimI7BDkts0JEX0rkC/lsa2uALC85gXrToGJjNm0V27o
0gkBlMOXl8IJxMrmZUZKW4NZ1mihmsnCz+LJ3rVJr+9iKn+/g0R8pTS8kH8AD9awVUPGy0Jyar33
H160FaW3jAoy14XWpW8UF8EgU40tP8eTYV9ygBLfQE98Z3uRflQbdbkx9aYJ2sqRQTSK6sqJfXn/
XA61DzIyq6jbdnQSScpUhtpqSCfJ3s+124PiyzF1gza6h2715Wff/fPlNp+FSq21gRCE76F0oUCp
TRqOfC9DWMbvX1/p5Ukl3+fFXxVjyMu2AU2ipFCWFSuteh8Hr4nGfaFVzRXrmZcnlVEiXx76rVSQ
MNPOn6YrKyR2a29BbE5WN6TkcVgB/7yh9XZtxPwdIX8eXECiYV+AfiywIEZQ52t5VVPGVJtq2Pcy
MoJRnaLPS6Vbxq4ZUf7xB0VG+W4sooWsDFf12wygqQjjtk76E39ljPe11BPloES5GBAmVNq38+Qa
vw9mZjTBUjvLLsGz76FJxr7CQGUBC9zZXYtKbZW68klX+q9WNogPeIVlmh+JfvmULVE7+l3bQ4lM
BkVnQpGNRfGYuCN1QKlljYb+r8K25C3Q18mpP6jFqMF3M0bzsyV7YvC0zlt2P/v4bep5oCj0DVbm
+iaE4OrEzNQe1HCSZXdop1SlRk2S319f5YJsFjF37WcysaApslU/SEhOoaKhIR9NCnPfdEweqmpp
EdBDFSG7s8SsZPAcKivbYWXWQDF1h+6Nl/UGPdfImO9SxRpv8z7qHrslj2AGgrO6VpiuMez84HBu
aHmtgxXsnrbgiwXSU9EKraOjPKEtb4skYP7hojk8usu0m2pTWXxL0V310AwFdp1R5AHplYVtjfRB
RrPbeeBCb2mJRF8s2ablao7VFTfCjozy6HgdOULWNQbYhlTuLekgE2o0Iv3CoHjwDnFqsUCCiOzi
SwPnSChZLsTMGuxV5VPMVJoPBEE0gSnr6Gh0dAFhPuv6AzSf5S51pPOkmhMOZGrTVXIXOTiG+aiV
JVWA2mS/13TESgItsrzJz2p1gN016PJuzkQRZPBVYQqXefVFWhXmrlJVtN9TEpT7tMZx5TiXM90b
FOb1vYv2ew1kBKR6EGXoEfsyac1pV7hWP9wZXimpuIwEvZSEcSSdYNryrx+olwkESBwSMFALIJrM
LbRxVPNUn6p8Do3Jrm5XTuvOGJPyoe0UAC2ll0AGl9WjnU/XhGdfxktWBp9BB5HC4QXTArdUxsAe
o/nWUoejDix1Z7jVcOUsXliFqtHAXYUvn4NqxXkMI8k0lTGjSdL12YiU7IL1gTnZPw0QxbRiffdX
9iWJ3yYqa1bjIMzXLWFcd+mtDUYsSO3S/Tfu5cdVNqlD3kAVN9p2gVzU9LuymevQM+BzvX4iXn5h
uBdAH+QKbBgKEuc7Nrr5qKB8xY7lVePXbWr4Zl4tQUyEu1I8frcc3AQKgHRgBYmZBnXbpm/dFK0x
NLMOrsPsaS4kU1l8aqmq2lOh6AsRQSmaOzmpcXWr5C2s6cQY8ZmJ1blW/MxQXHvfLWb3RYhkuPNc
M4kOZjQ3Hzz63knQCgXum4AUiJZX4ym+1y49pn11pT90EZzZ3dBo2bUu8oU3itO2dhJW4wXwbuf7
l+cYRM10R8PZzd3TPHYxYxy5EmtVvQoqVyp7pZzpyCeJ89PfoBVVx8JgrEhitkSsohozHHEyHl1s
qrsigx5PC1n9d1ZZEYNgU6FAbH0kY3C9Tjq7c0ghRJ/VKsedYkTXyouXeeJKDKBe+ycy5XwbW7Ut
ITGaUABmI/m4WEN3AKdYHGoEgILSQ3ju9WN/gWNJh49BzdrFAC+4TUzHxS7anllsWIJ8vi06fagD
LV0+xUaE8DYvtz8JsmFv1qyPsKW8N7jIi4MDVtI33KF6aqtF3qh1PGAFhneDMqjIv6U1mKZRb45m
25CBi+yb2anJB+hD1ZUQ9HK/1uhDNKUDAmxhO0m2pXB6tTGnsDW1MRzbKr9L5tR+F1mTjrFvb19J
rC+AVtbJFpxDhClRfjA3cYLkZohQdpnQfPJAcGdpfEoTGZ0mXf1gT0YWIlICgQTNwyM1Rxlotdnf
p8L48Ppzu3QdDGzWpHud1NPVPD8ozRxltjp1I4DVSvwGbKuAHMT0700t4vZPRaEpA0hgLKu90Yzz
20pzWgc/OOdLZY7lNamKl8GT2o6yGB40SvgkFecXMxWpxdH4rubNTNFonf7OQmhuV86F/tNfA+BC
tDT4aq+IcmvzzXGyBNOogqWGYYw/D7PS7yTwnSv1xqXtpXtNP4jcYOWWb7YXHyzPHuxiDGlwv0dU
JwqKgWntvCAYMxV3S2edJmc0A0Ufbqwu+4N2wzUg3IUSllKRooqyitwaUPT5ruqz5QzFnHCsczSU
LE4SHot6/FiYRuPT26sZAnhGOFV9GXTjLE9RhpdDncZdUKaDeSVSrAf7/KPF1dCxYrrD9IWy+vxq
ckHrY1CsISxT23gSUiy7sa/jK2zCCycJjXfU1NaZJ936zWdEa1zoEZJVlEZvEOKP5btusfvMVxVD
XrmjF1OXlbK4NttWSVJK120vZxyhhJNPN9DZygavUa9MPxXCmP+09TQhY47bpfZtJJR7UlbRo5aP
/4xelr25h/ucUcs1dW4C3IuX0u9jY/zYVoOmnHATzFqUEoqKDBYmy9vaVesnB4Wfb8VQY+9UYYib
DSpHBucv+1qxtP0Ur7dFD47wtI47AOeePylVVIqJbhgmNoDN9lSd7u8T0sxf+8rAhq9L3LdFZBWf
XSWPb8x6dO5NoQgfGWeGRyky18Ic2tu2dPTZz3LV46Y05wj8FoR0Aqf89UC2PVbrxdIGpUMD3GgF
DJxfbCuEYkdT34SjWTlBsiwOWcu4XMnutp8JVuEsIWJC0xr5qO3QPnLaVSAga0JAY7BEe2qcIhG1
H6Xz5wogyev39ALsuS5HfxdiGRj8FQV3flMkY26XrKgm5Iu/WrHdhUtDaqJpijgZ7VQc3cWSYCob
4605JeZRVTE19cpMOUqr+SNrR76meiz3Xg3PQ06lc1tO6o3XK/O1OHdh+3WmyiumFx1v5v/nV1oA
sEsGstGwTuzkwZmb9M4oEu+t3tntjabUDIc6I2oxomjrJ+iY81Pm1GvTfwaikpmZ0INF1sbbxTOv
qaJfujQCMP0yqgvaMJuAU83YoVuibMIJl3ZYfEYS5nV8zdbhwstC+sMq8AroL20bGE6j4ggTCXyo
57Z4QJ1d3mMzNQR9Wln3Iqrse2Ro832Cru6VGvQFHpRTgpMALkrgzQGDb5lXUakjvofVSVhY5cfS
rj0/NlR0WNpc7d9NOIQ9RBL+qymj30VuI86cT+OV578Nt+hI0rNXXRrpUIrosJw/fjycLX10jCEc
FlzI09aWp6aldYWSxjV18YtLrYOqVbFoBV6fL4UEqpJ2LjJrS+4+y3w2buY6/WSX4hoP4sW+rjdl
UwxQXFERIA17vhJS4XUpnHIImwgfUjXBlcfJc+OdPbfxvslRaplQzdtFY9G+z9Vq2ZvGT3MJuAaK
4jUz80jlje2nxY7ZbW3w+nBxAV0YadnxseiuBc8Le7qW3q5J91XFJ3mzp5m1ePAmox6ma5WDo5RR
QIXU35YU/7vXY9qlpeBkWewr/XQmrOebmkjQeE5t90BPCiKZGRenup6b0zRe08LbvpHr1gEJ5b2g
WQ5JenMmF8uYxiRm3p44ahXECmOW3rXyY4trtm8shnzCvLcLAQldM8l84Ru2Lo2eFJ1mPhWMzTY3
iV+b0Y6i7cM4nXs8wwzNt0QPp96LW19LlopGbVI172SyFt/qcrB7gGe91orbOfHEMdIpbnndrNAw
yhx7Q3N530RVdqXoufQsKHNpvCKQz3Bv/fmPsw1GGFECnjRURxAJNgr1hzYWwx6ssHXlsW+DMIiJ
FWNNLkGIYIxvnC9FKj/3eMs3odcJNZhNEqJ+jK59ML8rf/yYXLKMRV+MvukKd4OXe74MDU/wEXEt
QsPsEf0Gqzp/jgCWL/C2M+3EfL2pgjy3vPj3atZbzaeXnaVoahpjhAyubeySJp9LVPKMfK8WiX4Y
x1jrfKvpYZKIAQq7X9bFAFGNHvsEPBTXFV8pnUqBeyvTT50VURVlCP2/qTMazbTXOwusVdamMijs
yv3Gv6E+W2bffRCmEce7bJBDxVgVDpzPaSLQSEX92FtdR1qRWQlgU3NSsr1etlYZepGFeIdbaf1b
a9Cw1tXVadB8RUvr20ZZ2lBWpRU0PIW7spcYBjIriLMghVYn/JLX4bEzB0w9Xn+pt2kR245g6vrt
X5mdL8O/l5mjmVkiLOph2qlGLg6j5+PDJLTUubLWGos2j5j0i/Y9xTpAKnvziNEImYFmlyIE4tru
Sk+Pdsj45kBrGFELR4l2aH5e+7p/1/86XxWKmo336tohIu/bJBG9gOIJtDvlDqUCPDQ1i3xX2u1q
PD4s3qPVFF7PUHDMwPpG/BiFw1b9ajkJXtLLDC8ltefoMyI8y7if7XR+aPq8tg5m3ckkNHUUbqM2
snMGU8Ui9hOa+fON7bXp0wxRd/CVBBb3Pm26SPcrvB32kZeglWZQn0+BkhkTPkIUf/qOMS0ce6fs
YljRZIx96IxxmiMUoamoz3P+cx9zsGnZj25qzDdtPs1fVbMcmC3Z9Y252lrOKlZYLGP27xVeapzk
l8Gr+S5YsExePznf56dnG+uRmPGWIMDHJ5YM8vyNrZpOLRUhc/odPM5MyZibln2/vEkXkZeQSurc
19XWqHiH8qQ7dp0wOjpmnfJ5KZClulGXoX42+iUF30ar1O/LEp2mOckcx4+aoX/qgQ4/qtrQ7D25
yG5vapGtHVC8Yp/KwchH2NyrfcNYzXX55vXbe1F7E4Y4LKsVjAEAkAdwfntJ0htd3rdp2OGHDTlp
MPtlZxpK8yaaPcXBKzL1RJArCd+JAtZcuxsm4RWBmCCP7WvX1OhUR/U/Usb//Dr9V/xMZCnmuK7k
//w3f/5aixngbdJt/vg/9+nXtpb1n91/r7/2v//a+S/9z+Pw3HZ9+/y3+y9C/i3sq29furSutr9z
9k+w0l9XsvvSfTn7w74CaDi/7Z/b+emZmrT7vhzXvP7N/9sf/u35+7/yfhbPf//la90jxMS/FnNZ
v/z1o5tvf/+FrHjVbSdU/eePi/z1Nx6+lPzymy8oSCpfE+wspOwv//bzF9n9/RfH+xWoNjwTniZo
MPwVfvnb+PzXT9Y6GXk5/suhWTt5FeK2yd9/MYxfV24mdBGKaH5lPfyQZr//SP91VQHnR5iTcPzp
u/3zKs8e378e599ov7zBr6aT3Nt3obJ/vUbKqgHB9xV7s/Pz5dErp6+gZMe6xro+sr0hqJSUUZe+
tJ+9eIj8SfcSpoVjeVTRYz3oRpbsozlVb2e90AVK+vr6cXTTL87Q1qdWneKPFsb3p3gpfstG+Zma
Wj6IEUM4qyrf2+1ACwmjdcygCv7dBAAk9txY67qKCLQkK7DL9E5JUjhPiTEp2q72JutQS/dRWSF7
AGnyj1aem7+1TPtR859TikAu/r6pis9R3LuBS2oGWlKgh6Ir5g7RjXea9UUvyjYYIPzQFZbYpjRm
UCGCt9OkzO7JwOr7KkrmYy2iKdDw8PVrvHpLf+ZvHy1C9lcrraJ3dFE0TFvA+d+Ns21/jmnonOJ8
cfaicVYL2cX2ZzmXd11RV/jKGkW6M/KIAJOZNf4sRnysMSG9FXNVfV30CFeKxY7fRyBIPjqdxoe+
UVNfz/MWQq6mHas4Nd429Wzs5Qo1hkHTn1BzdHaaMzNS9sDO7vKIYpTKUgtsp/Le2S2AEz/qmsXX
KwlJyPTihzEmeFSaOdxEVlQxY6SLJA1lcv2Ms1X4ias2a5gcTw2beapL1d4jCmIcTFgG2a6biuwe
IRlxPyt2hfdfWx0BJOOeUIAzD2HX9AeDAdG92dn6UWRq9mC77fAJsJcIkONynuws8ZDrLJCSj+sB
kfyiOLW11Qe4wvIVLsvicUEq9YFBtIFInlnfoYdS7WwBIsgvuygCEkraPdZJct8LLw26DA5NaSvd
jm9u7UNlXr0cF22vqs0CBDnJZtVXW1Xyre0CdzI+4M7S7iXWPR/Hwcj+iJNW3Fvp8NYtheKjaqUj
8pO6j04bJb7MuugQdTwuQ08FzEH5bJVR/tCbzKCdRB//0an5fxBQ39cl//v/IX565OivhE5CXB9/
Kc6C5vor/4iXiv0rmkIr4J1OGZ9dcrV/BkzF0H4l9NGnQKaJ+cdawf8VME391++KDCBQdQCHoPL+
FTDVXwEXg9kAfb0KbQDI/YmAuaZr/wqXKzmfq1tJRfiJrED5TYE24tqOe0nmBDGe0g9JtqRvBxk1
oTvE6alEz6MgmcBymmwpvcePN3n3w179FcB/DNhbJgbZMhoe1PWIvq69+S3ScYS5WwH9tQOuFC8+
2Sl+1+smq1bTDbbbDGHqWRt8s5Ppg1UqjvAnpfX2izu4qV/jIX47Wbb4CBji9yili+43wPff6zH6
TQdFFHS+gaDtq8mWh9cvfdsW4dKp5VbVGCjX+BluBfQbSCpIMtYIm9nzVB5nNYVvIFNhjv48685v
MzjpIvSI/dxTtOioaRqTlt8i9ktf4fWL2dT4aHcw0wAJuH5bybTsTY2v5J4sGn2aggkNhBKXuV6z
jzb6R25ANDJrHz1EPQsQ7vDGHeYquCK9fgHbUn/dDYbVZHfgiRjmWpv8tZlnWcbM1YOartqCOlDv
St/EpAcoE5/DPzK3s0Iy3wxxkbxc6rCSwxAdW6/s1MMkyjQ51VY9zKGObtkcFIqaFfsCA0zvYKYy
lbe6Oo7NlWp8y1Ri3+hQ8lpCFmAM/QJoOywZjcCOAWNjJVhTJcOC0wq+E5OPnC3wL6b8Xpac1Mgc
lDclPiVm4Q99PTGMxwo0esLJfpT7ziwUe2+gpZKjT9mk3ccrm7vpGqyXyQavLHcqTLoH689/aFC4
XmqnKuYUAW9SjsCTdPt3alvnoehVNQ5Uvem0oNX7Wj9mi6InD2KZkuwwxUJEfA6XZsLWptWQaUGV
t/NTaYz6FYDo917OWShhjA/jCwSQCieYpsP5NXLMdaTa9RqipRW3j0VjiBYUU0cbtp9He9kBKqvD
cvDMdO9gGA/XyC2G0FRgHhyrXgw9pNPMPS111P8hk7EJTTHl421jFX9kTYbSjz3l7ROcq8YNbMNC
c6pqFBKjVhkjdY/hXWzuezsrh8d2tCLr0DLJiT5MvRw/OMxnVilzRwJQ7Us3vnaO1vLl7OZJYemv
0Z5ciRJgUc5v3lkJynOPfvsQZyILeFfi3i9VNaIeV8sYzFiEfRCKJGa2H2dd/ZS4g3HXYoQDeqS2
qyho9Ey/BuRwjPWt+/G6HCIrMHIOzzp25R09vy6s18beNefcN9u6cG60emxuxm6eqIlHBt1/ZHRT
IvSssYe8Lcrupkr7OtsjNxr5c+e+AegepeAgJzxYRIHvDFaBMmvbj73aj+9nw/vNo5V0U+ARlfpW
CaU46GgV72XbTndeB38UDx48nPTqMdXMXuLI2WEk4gJtNNQ227sM8t7XQ/UNbdYKrY7iQxEzEZ7b
NoWCN89QTyOsBC0Vd8oIgXkkEDA8NLt3wjFGjNDmP4fGbvxeVJ8ntZ1zHBxqcTsqrcQFT5jqUW8T
bB2w4rhtXZSuXUVVQ0ptFGQ5Lsm3HJWxxR8arpej6rh7qU4ohyhpY917qHKFMx54ge70/QntzCfw
ddaBmYJ5xEpUvIMp8k4uAj41J+JYTNlyb05F0/huVOXYljXiICbb/aI0hRbgy53cR2Wq7XT6G58J
pSdp4CZD5eYd51qNj1alV6epqcn0YHqhV9cBx4Y+Hw/lroh161NjxxNSmsq7JWtwDcm66qbQZpRt
aR0wRXbaXQNkMnC6cXwStf4BrfL8UReI5mopLb5ZaeagLduDklZ3c6w4lB6T8rkdzDjhrGZN5atZ
t6gna7RH6+SRDD9T9DTfcMUIIBvvGSXnB1lMBfDvbto3blS+E0n3OdWxZVP76hleX8OQrZlidzfl
EuVaOOfLW0Vrsz/UVhNLMC2AJAMxRtmfspPOt4ZZ0hsPWMmndorcZ9EuUGxUm3md3SXKg5nZ6UHI
e/IO3Sz7G9tZqmNSr2o9aoUzufRuhKZXQ+DwHPYmOla7hdmXt8umBJVDtH7fjl033sRLG90YdVnW
h//F3pk0x42kafq/zB1p2JfjALGQwV1ctFxgVFIC3LEDDncAv76fkLqnk6qulOVtxmwumValFIMR
4XD3710pMxtvtZZxCn03+umW6GOoTXfpTXG4s9a+Pbo6LF+8NT+SMOJdyQIJdpIYn/mIgsbUNLV/
nHXZXipd1Bfb2mt2/UB3z/2g/9RVMYJgBO34CkQ7fnWNh8xhNv52iAV2tEAljCFufcZCudlUyJe7
8jVpi/U4lxYZnErIlIpG9dFCmoX5qBFQ5BBfdRrTEdllOpTmPk5mG+EoaWzpMNcESIaVP0uepKqd
DtUSRrSdTos4ztL3AYLEpwIk/jFWY76nSHr4ysZaXRgE+l9K09X3gzYmi21oSWeVWApDQYsmsgTy
jy3raZCFmy5rFMLaoY3b2ZsLG2+5lfvM2GFS0mXZy8OFRzapnPyyAdG7XqthuylGnLQzTY+ZW4qb
OsDhlJR+ctESuHXl6ajNxGL7x8HMXwH/52fHZcWmxeQuJyPC8aDjSWZN49enOjf3jdGf1ezrw2LH
42WyxiUpPtyS91TYmM/dVokHMgnzLDGV84CZuPxQTNq6dLVpd2u4tkco+OQCV+34tAyBPe0a/JQX
XGru+V/iRdqtvCB+L9Bpq63okom1eKKHfPmqaRb/pKgwdbN2amTaRH13u2pnu3AqxT+WcsSalq/j
m3OuDKW3QLafVbXqi9VimuNDWi/ycQGbVTUjYeq1Y/1cbcuDV8vmDmf/+jXZEJkMq/ra+MG3ZBhM
lfaeVV55o10/NuPAxOZK/X0Rg83d15PdteUXyTGXVnkxxZgb3e3MKgPixchTF9Mye87NM10jb6MQ
8yffUt2HxmlM6tdefBIWAphyO38IC5/jn40022XUIHGqkFkmu6h1mv0iV5UVlCueTw9/PRYOIeMO
RuILGkzB/OmANcN+Qtr8guzWu6uCEjl21CzXpI+GF45dVicgkVdH5fqhVYs8BVO/HKeeFuiQjO7b
cQlt0pDGFQHHOL2QUJRf12Z0L0kWX1+WHMX5UE/V3aR4NcN/Xey1J9Kq+SGUXtZ9lNf1sZicGki2
Nh9F1arbamx0cAwLDOSHHMEkAspKDHfxwihD6Yoa0yYoim+26JVOe5t9n+KD23BikDBkPu8t7lD8
OyHgrv6G+UbfNHHb7gUY9/0sNS3JOo6zKZSSvPD1pW9Vuws6lafdtIQEkfM3/ZznOUVni1s8z02X
TaScWGm1AszHWj8Uo1vdBLosPzjGHS8lnrmOVtQ67DI/0eKSPDP7ZWAwu847K7zuBk69Mi9dkfLS
7rEW1EuOgYgunG6x/hwj/U0gbLjMhRufuPGvRHNo/hHl7GiE9Zlxl7SCAIKVOWAcMONVkxoPyxi7
T/3iIHFvZ//NIuPzOi6buWTWmvWdIN9/BUuWVj8/T9T/HANth099F7gHtfTz5VZ17heC0A9U56DL
Kwn++haAaKTR6rb35wrpI5fQ5fNC8eZtn1MgK4JiTetCTJdhb6jOJR/Bztq6X66IyVrvQDeHC60Q
DrWo3FN2AO9KNLp4Bgn+CLeQnCyvQFhjorW77nOfNBEqnaM0FtWVqJm6NtbJcZSmPfmtp0ma0QTB
53VHl7XrfutD3zxa2tTnor6RL6KRWTws8VOA9KfIRl2HR7O4zqGJ/e6RJ7u+2oaR4OZxrIos5gae
+jgfUtglH8NRYL2oYLVvRVdFnxevIXtqyB2x9zAhUM9CATCdyAxCg6PjJzvvxpehsL1P5Jaxy0eY
Tb7RUB3dh+0GHERhaLH3F9UVGU/zq6v9xyaGKOs5hJZIJY95tYxfZl0Xj5oire9m6ypKTvvygcL4
6hAqK7yIMVbHaY7yP62o0HIzh9zSyzDE7y768k2FW3kJ4zfyG9oyRenW77qxrG7U+Ttz/cJa6Xrj
rKpEL0D4YA0qySPirfbw2IluYrLwuV0swK9HuWxO5unlHJevRfHgumOneLAq8YY6yb1y3QnRN3hs
8Gdvi+0x97Ty98rkZ8yqtx5KinKR+26NcdI+WYNPm5HkYq9N9ai9YPg4dGLF8dDEbyWixXgXez47
gF9OBKe19nofdHSkT6LpvdPq1UCqouK9q7ZciowHq94lCU/9YV7W8rrRVfdhtsh43iX2+jZ3QSvS
pVlH90DkX/TZLQzcnE2MeITHYomf4UUim2KtBGU3ixVXbkCI+CGxmmU5lUbK+CXo2vbg1OcWI7AB
2jn55ZBZsmmPjW8OjOPJwIV15Q/GpRuSBy3oBvdYoZhYLgZKRWo4GbcPkYHV6z2royquE7EW5iAH
XDs7Y8NNHVwRsuEUbtxdzJTEPTvl3Ly5nuovNMPe92IIuazOplE3y7wV982GRSXW80wKjqSmmn0n
mfOsjMJOpnPb3pTR3LVZ6SRvLc5VjfRdc+UpouEzJ2953UeOfWELmRSZXISvj7ON8mpnT4pzg1La
8JhboucU8/ryWpIIRGitpF2pUtxvdpw83edmKKJljyw5fwa/PXcExxuUeuvWndnpzYlY+1Y4uIci
0fWbMl78XA+TdbuYkR88d0Oo+Zmd9ZpzbBHEGJNmgvg8Kp6qxc9f6WGhs3v1rOY45vXSke02xM9G
0FR+nKc6+oxbq5qyBVpMHclmSMad4Fo+ZhRkRK+JVEC09RM3wvBLKEgU5yhHR53Z3VTdWnMJEr1a
QRuk7eKW8SE0Z40Wl23uJHAOTWpbpd3uzIDTLe2FW15D81q3ugtKiCqO6zpbaW0xpypv42dn8AD8
two76pU1z71Fr16VyC+tN5fXPMqtdbJta1ZHrgfzdpRrQIEGOEAzZ6ocx/rKlJuS2WBMXGYzIUwv
8UQmW4qUKHbZRi3Wq0vcF+ixPQSIzG06GFO/7UMUw9xbxJVnN9FLEIFv7KyFb3Qf9zPOqGiIuRy3
pinHLO9Uwq2cyPAHH476djWm3tOowbdV17akQ74KVkD5ob2x5iX+TC68Rdcg4rF9S33Xh25bTkVY
hveDnbun3pXWq1s6xKQof+MDI/GcZGPTh1balaY86qJaHoN85GhoKBJKndFPPvazDNK4C4dm3y0r
qTQoP1+JnbVuu7rX3xOwSJ/HyOou3NJXbHl4m6ZUNg0z5zy6pj9W0LsksZRUABE8TvE7rliQqsPi
g/Vn1mS11q6nQ33a/z0u86MR4914jeCToYKsQwwMILm/sOFDVepJ5w7150OfUCRQMv2IYlRsnUl/
RIAIMVFvVuJxxMrwVcvNs5EW1+PKEe3ipcaOVqi7LqfVb+/EwZnJdrZA7U3glhxoQs2fZ/TRYWZV
prnCHdhHrA5tprRj+UOKWK5yM20P9Qn3om8d2VqSlUltrovULrdEpYNSQ36+L1SkXDb19DvNw1ln
8O4ziPGrYkMmrQzSj6HkPcTQFJ0lu2JtmJppXxBrYp+GpjSZSrR/+fef97/AdXjhQdHBN1niaB9+
DZkfWhFhkxumlFqk4k+6apo20/nUfVtNVDzwrk1me73zUJQzswV3hyqtiGpRmQoq56ZGcnvnkH3L
AyL85TeZbf+CB/PLodlHqApGh5Hh11/Oxlmn+oEL5tQM8pmkYmbM0d4SyWIfGn1tIH6Otb/YAreR
DLpjVA96yix/YAz8+w/qFx0K6JuNOhcjCmGAAOxnOuKveGHRU1krNU29zrr2uwH5cZPMy74IPZSz
lQx+8xz8j0uA+EGUiFAVnv2Lo8xvUUwJYTdpvvqvylr6FxVOW0a4bfLTLvKP+KX/mTl6x93/W07/
/0J+ntSzv3y5Z/7/HTX/OL+9vuPzf/z3P8klL/7jrDjCJwzMd+b4+Uk/yXjX+QN4AePsWW9BE8E5
sfA/uSXX/YMrIs8rOCVYJXK0/8MtJX9gumIRn23B5yR3nuV/wC3hW3+3NUBIoEtFqoXJixdE8vYL
u+THA/OxCj9NGObCp3LQ+BuzYpDSHq9jSn+jb4VtaJreKUxP/fjFV8ZyyaPO22a9WD3h2BmOgfyA
MSepWMdNQ+5kVlMSvyXU0261yPLe85R7S8jlSopKLmLmF1kGtDdlBDO50wVau5mlSCRTu7Ny1qW8
mTu/CHcTWTbuLcdiyI9GS9syc4PDdVF1oAbJKY80A8ThVxJl5Vod4m5tJ3UwSO2q6CKqcBzuBm4c
7O+hV4Z7DNAJTPyyCdzUSZ/Y3ZEjrWM/ku4iisMcrHUx0py5mAq4qJLRqQqtYq73KkeAR/nRMExi
V5+/y5M19EHwJlvklTddMAYz7rVVcNkmSbcVh8idGtLRtpig9WFe6FLu2pGJqZMt/vjNn5sui7rR
UbueFcIMH/fqZugKnJBxYFZwvmaSVf/d67oGw/MWNGWX2h73wK9y3srhNiwYn9sU9WrbZts6VgGs
Wq3nMW2pfqnSZogZ3yJ/ieNLNcm4+r6S4ufSRusWyXxlM85Ue8uUHfcpt66ojvSc7mPuqKVM49HS
l2XebipdCvtcJVvXw/08aGbVBSTwka8rYOKMhPJQ8vlVhWuinb2bpYlnsoeqjcnCHZb8Ss4FGWUD
4dbqUBWb4ddz601HTOL2Nh7rtnXfAhWdRUQx96l9xQLud/VcViUJGStAdGNPRbdHh+C+FbmHXQKF
kRdn0SoFKSSVV8ynIDQ2FT3ajlP6BvmbInCoNj2IrYkeOqZyldIP0KAS6zA364x7NR9ma5a1TRPF
AJw6w8q7jHS7JR+duvGjHSxn1O/jytPB+XbgBsuuBVyZu4yWRXSOTZ0XA8wTDWRDWvbuHN+FPUUn
MnNjy1t2VdOJN5N7pTlGYQv8f6mdYPFeC1MN3ie4vaKLALWtHsFjsvnavWw7yhPlkYE0N7tFQdOk
c72BTMAQee5uBuu6a5EscE/YYoZQRxb8UpvoMKJ3ftBSKi3ymi7yJulXZLhWACJYyvJ+doLpzZ9H
bhubjFc61Ihf5xrs9UznKEuESp1CF/c8scsLq5aP0dgTY5HAjRBkFkfmHUMoP9ot4alTqXPIXWhA
esmT2es/J54BUkackx8pwm78XSFH9aVtQvsxyjf/y2ab6KUfgLVTvXjtdT0WnXMRR3VhrmdUZ8x0
vSvidKJ92ZAXFS5AvpCQYVrToQKOPOJySSEhvW03EEUgTkwEMMvEQCACDOpuSRXK0g9xk4yfiN4s
p7THQuZkfUTmeEbcC0sFG4/+PPhsMWlkr7UhaswHoxg3i4ANE9Txl6W0FQDUhDJ+uVMUgqjM7Yty
Za4yzVDS9Uwkx0mFAkE4W9Xq7WTnBuqxg76vb9pCdWsKmtA1SVb0LZFUtOfiFkFpScOTmYgTcKLt
o6rIAP9gEQK2CFK/0RVLHsB1o8tpXPzBvyk8HlMnnaAgCLvL3UFkeqM554g7v4xI6NWVbeudb2xn
vARmTZqd0Z0ngL+cIbyyCstXl8g1h4l6pjK2rnhuy+hk/A4F4s6A/I+ZxRWN+yoinJiOciytHm8v
1F3xJ7eHUn8hlnLs0sDkc59NSedYH9tYS3ctaXgZBSoZ11pWLrgl3TzO13Ok8lZdttLCUxZi6Bht
eZGQr1c8b/YU3ImiGZk2ish/NraO6utiKnzvCG7HkNHX82KHzSd30GxkibZabwWpcgirsR/DgnMi
9q/IZM7PneeV+iinqrKu9ez284dWhE5/WWJF5a7OA1M+NqX2Rg6kum0ohRMkTXhdMoN3lWpODnXh
ueXeVRi6PxTNBGQXJ7l6iJ0pENk453Oduo0ll2Oy9nm+G6RpbnM9uPGOsBf3NUZkPeIZJpUauJ/k
hInrFsGFIdc1HqrzkrQFE2KWRBOxOhNNJPVNMBgmHoliV6XW4CETrUDEbjUzBIfpFCg0ZQSPuXdq
qvOVLsG6McdpLXMQB1HmmJA6s152/givYIdq+DaFYf8JSIrc4CSR0Q0a4x4UvyAMhf4L+9QUTVCD
zNnkmRL7sWHHM9NmX4pw4vSksla6u9xhUzlEWJ0KwgHrsAZN6PVaHrZV6dezleStSJa4urFG+gYP
cm573JfEe0xouJFZpDo0hiVTEBaDpM63T2btJIN8xwGAkKFBn0Ich4V+d4CdB/ZJGrC5gmAQsQMp
cK6EN6yUPEaB+UIUeLiky5iU9TkBf0xSjm/FrgqUZmdl3IsKiWBenfyoAGJat22gYpvlelEpLrUH
2Nzgy9KXBXEoYI39sMfLrPps6axxu7CnWm0fwmEqw+ycjnHUswi7EwuKmIshWcIN8NCEj4jSerGX
i12+hQSdxxlj/3pya2CCXT8C7xy8vtfjLQ1k4wmj+Iea3ld+ZGPo2050vEJcru0rQvb+yVhTGO8X
HZ6pEnyVrXczBAVrTBStsz6vISzSrp9Ebl3kk+vekVq0ICMcpCPv6rLaukupVnZ+Lh/lAzuJ99nr
yDS9QCAhvmGQZRNWjfTcT1q5/vzcIgWdjxAgAEejlZTuKda+to9tpIfholXRxh6UNGyLxMQEzl6F
zQDAR8i3p95Ei5DcZKGK0J4YO9lugHXcryUE4ePg+dRtWKVj/5kvaC8yUc8zp003gG6vfNYfXO2B
CeVmjM4HH6xNaBz7bfRnEq5G4vb5Xm1v+7NeWO6HKGjOeO5UuyotozZ6rRaY+pR7HBTU2S12ZTMD
8g1Pa4uKnFuM2buR7V6iKYL+DFtfAFcAet2UhTMR+jD29vPYKsekUZdwqSik4p5oQfeikB5Isdi3
ehJsx3A6TUZs0vC1GYtIpbmNmSUhr/8Ujl750dJt98Epw9VF9VD5kl2u00S4BGBILEWuWegaQwgG
xnS1azlhLydpN991EJTXU6Ty79Oi7U8zV7/+uIKOHsPanuGvxWaGtIshEy4VKQHfDN2m+DiCIX+x
hZm+l0HS5R+HUXoVJ1vfLGhyqtL9vNRuo5+6MKzg386DcnR0oYdtiv6YFbx/NImeRwC85Q65bpiQ
z6aBX9CBRA+BsHhTdIa7XXPuvKvrfefY04OIKtWwMPXo/NPXxPXC1IHXEczV9n/tnnSZmGAOgcci
p2qufK+PgeGsZQ8qv+2rWv8OBjqjPP+NgPAeeb2IZga6Z3hBggjfT9sB4BqHAqLXbi0eQs7bjM+Y
dB+5JfvColFbLfSXuXOb7Omp1b8xL73XBv149eicTROwirlH/4Al/qIN2ipow5LivXTpoNOSUKls
cdu3v8yc9z/fzF91eu8n/POLoN3GlIC9MowDhs73b1GqHmydzTy1iEGDlggHnz3YdvdFpbufM/47
Tf7vXwtRHb54kKVf/WrgJlMxii5MZy5dO1VYzcfBJPb1DNj8Oz/LD5He++8uwagOqcnM6wU0b79/
Y5YzmK1eerS5EOkZLu+We2tjU0I7DNj+VW32Pbfu3bDI4RQ1XvzViqMQZ9jAhbMv2BdM7H9clgED
W92up83qAff+/sP/12+Y3xHQK8RSzND+Q+Tzl29YF4XXVYYPX3Zxt5+1qC98YmcOP17lH0Er/xY3
eYeu3PXf2kc1fvumMEP8v6DgRRX17wW86Ws5vop3EMtZ3PgTYQnsP86qVLrGWCCgjgkL/yfCwp94
ISGnFGwCsaB45Fv7L4QlxO5AAGriYANDXHtOgJ9+2h3c4A8sDiAhP/pqztnU/wRh+WFM/OvqjdAt
EqBzlu+eaz/C88r5y8oIOMdkVK/DLixjTKuy+c44IF4liSvXjcWtqJZ1dPS03g5tkjdvfkmgUCUX
/0il+/bFRbpxsKmySz1S7X4D1v5iFUOLxi93NoHjAOVf7q/as6BvjWWhWNhZ/TbPmZBzckrGGeVQ
TfV2WiwifwX8hMyfFDTX1pO4wj0JtsjO5Y0M5vJLsHr+Pd1dX0ORrDuit73HnDvanFW98V+cZrUz
q/Ctzx6uQnFOB3aibKz82gZK6KMXAqkhwcjWOa6REtgt0T0kqQxDDEdUySU7AX71uG5Bt59yRKBT
WNHuPULlIUCW3Q2VeFQXjREMew2G4qfki5KR54Zm/Y5Ms4AoqprFS3Wyhl+o70vSBtmq/ZvH/5cG
9J8fJH59Cl0DXgBv+ftvOVZbjc6jR94Vcao07t41brYuCTdx1abKym908+b0zlHXeu9NTMfxMSo/
DOiSWrs4dNFjPh4i0vj7NU3kcjnUczrPQdrzfwtaTJhhd8wp6eDHF35n/aat8dfd67wMeBwYM3xs
1egj3//2GxhgV8iJ377SYleoyc+cSrTHvzyz/8MBdf4pvz4JYYj+mAMjoIHsFwE0068om7Eed9Ha
+nsr4Ctt84e5ua6j5ssWmS2tB/E70fOP6o13r8pSOEfn0IRDdgJKy/fvjWl0kn0Iq+gRcrnv/ca+
Ng3HMV4Ne3mllc77xseDVCRxiu7Bb9hIoGbt8s8eLdp1QIPrde357v3s2yShNGVpXYMXyo+kT1bP
5VoTkTma6riEa+DuZAwP9vef2o80hl/fAHsb4f/xD3HxL2+AbWUL1qIad2WNYXX0jMqCSlN9sCEb
cGXYHcbZI8pW52h2bOTsgr6DzLKhoYAmqNSDx0ekVtZ7TJNDqkiAvdg8C0uoCeIjCAkA2vTQ1Epn
zdDJXUO63o1DOfidiRLvGPb2B7Wt7V0li5YMMNC0v3+D7/WvPDoBzafnVGEPagrTxPnq9tcNUltk
Hs/oxqX2R9Sg4+UgYg2l7n/Hvcu4iPzz71/xPfXy8xVdOBfuupSZxL/mr1Dn2uW64RX7cXxaB4n1
ajburrIwI03eb4iXX2KVfr4aSS8e7jmuZbjf3r+/rqrscSIUDJN8mNUqUAf0FlHGNGPtJLeVw7A2
Xdrd2xdhXPmQ4d///t3+YDjfLSCSztiWeLeovgFjftmb5twa19kvSEgPk+JYd41/qucmv6yjLc9y
mrx25eoO+x+dI2hJk6zzoO8oqQP8mUdNBIeOLm2dJLsuQmPhqadNV+vex2YF56nsHZwv9qmqhbNr
APnauDT8NAzqyTRMWcf4c1QVzUhOc+PHkuxj46DUbytm/DAI9kYnxYdJWvGTZtQ51nlf7SOJIY5w
IncfLCXEpVJx98zCtKHZkR+cpTuipspowfz2IsphPjndOXg24vtb0O39VM7//4vX/2I3+ff3rv/9
vShfWzGp9/QWf+c/nab+H6woWEU8Ns75fsXa/nn1Cu0/OMgR258J53Mjxn+TWzBijHwk70HIk/vH
bf6/Ll7JH9D0LuwWURg//+gfUFuwGu+HPhz3LAj4F4INfuQf/ZqANPcF8CPlInuHuMRry4u/rRSB
IY41174AD6oDPIgK70je6eJk6fIzwz9x1cifbRcwwBnH7qYLiarE4xkGB4soA47lgkKfrMsp9WD8
GZP7OZjzYj9pEQE7qMLU99C3k94PpR8MNj9lcCGjUrmgxvszmHp/fAuCkTIbfA/Wxz5xu+JjL1UD
nBPpG+VHX6OZzAQwTNtOHVxDbYroD3l9aFf7Yg6TywH5kfYVkcw2fZ4PpY9V0km7hUilG9MVCapG
03GNqhXgPWmZ5IJfCL+hdq0/R6/286mPA51OY+2cNNBoFgxmyWh3u482QiTRk2qgzOG2sXjroJZX
ZEBzeaItYCY7t0+dRYwnXzfXxN7ivt8K+kXQOsgdeZ5UebVblTpOuy8n7wrOBEa9sofpoJGhUvpo
57AoVnKWr2oSrl8wuqcEXBBp56CQKWSB6ZUcqdTevObagZ7Ihg5kZGTQnIaiDu8aFcep3TjfyYa6
kc1kHouBGNt5nYrbvqEBCOV5NL6MKMcDX8mbiR8JyLqFlXOZxxWvu9pleYc4Gjm0X1NIOq3aJ4li
4Mp6GN0yOWdtqJIsv1BobKNT8GKNSKUyUxRbic/fAB/IHMmUa+JDB29oXtbVKR9nNsersTQvgzDg
YuHsNwent+UBlVZ/Rd2BuLdlfzkP267Q/X3Xzmq/OoQG1syUu2IMD46eXqtOyzRwJvsYbDX4YVJN
h7Kex6NODHE6tQPVA2h61+J5CPaV2xn6cVgy+mRUUN4XcVHa0JeeMZd9Wa/P0YQxbodQFMCaUDMl
T11htvIQFee7d7dRarsvwczRFc7s4bOQpILI2NzkeX05qkqdgf7O9A/kK27lqSeZukHuF5vxENQG
S0MgvXjMfAsTbA3S70uMPANaxiBz4QiPk1VczovJvySuLjKSI3WmR5Cw3RagQ2M8QrBob49EH3B4
UMRo7+Z6fnLyLbqT81kfwqbRvQEAiAO4qpsqp6VwIV5Q7kIZOH14ZbZi3qme5PvWB/MfSTgTuvne
ejgTnO5U9Op627jZVMnXkGrMQ9WfQcAxuY4ckb+YsixQpLuo2PAk7USlHJZQq6qJhwmlJWL7LldH
4kKs5pvLE3VgYa/Laa5kT/P8Vp1CSNhDWbXtow8uD92wzPPNRjgC0dTsP9Wp08NyH9ke+S2WPIPF
nmz1Bh7coZY8J7giYZtOEDLNB5q/osdC29eh20PX5j0BaJx5VznOq6vOa6chRa1YU6o+h82SIj8M
vIPp/ChbJ2+oD5gVpmMsKPjKRGSX9fEsrnu1B0v5R9RRE1PcBKu+98USnGZ3rh64M05FOk14lIuu
Ey4Sy7W9d+cBKB8PDdFYivv8V104BZkfo1matI7wVZLCs2Y+IbEHaTXF902uIZvdqrBYe0jPTRU+
WCt+wxRS4zvmDPmJ3JE5P2pR6nSmlKhNLaTAqIORzu6tthQfTFTfSlc51+5WlTdotyqGR897wr9v
TpGlp6M9ud6xQcC1k05srKwbRAuRvarxcqu7xL4Ykv4LTS20JWLuvIr6FUEzVh2FrB5n+VH1xKSm
XMcwJ2FbS9j61LjA+5RQ9/1oZbUxr6om482bVHHgM2WZCfDQTo9wD0unr4CP5hEBqdMS9BESmAgb
4WwnYs2aWxn5/SdyQWAfx2Q6VnM57sg0GTF6xk8eastytwRPxP/FNSaKosmSfBmfC9+9q/uAaHcd
X4RyiIk/XhgQE+8T++t4Aigl9DgwmW/rarooYHyiBrvukNa2TTRI2dsL2uCRgTkmgwMlLEp8cgUm
RhIVBvN1uUXjlcWVPkjwwKexrJuJZCNXUP90bjy/6IUIHyqrIatvEu1nWpLK520mRCcdXPezlwwP
M72aaVv2Jm3GHsveTNiPjh5cgoHSyvEfwtFZ7RRpwk2eBN/QY7y58KpVFlmIg2WZ27e1ZKxPk6Jd
2CiaDs2p24xzkJnBay9k7H/giML30NYRUgt/uTkj4k9t45Io6cfN3rPs4bo/t3llQLmcOvmIVFWS
CfHaMXhr1ey6ifT/oN9kCmjPkSua6WS6BLpODOsexXpD0JzW53s/rQTYM+AZ6L0MdxQb+PsmkdTc
Tea6c70bZA8fcuUQumUmv2WHFWEOVN8S7LgTsmGzaENycCzuq1uQYA20iotaiIpQSeHMXzZHt09K
xNYl/XDt3QaybmXS8uYzUylGqKA5qbcsHNunPBKSL7Lc2DWTtpo6zFjbkkqiiYgnKOhdPJUcY6+r
6psGuNMrR+y20froSsFGJWSIltN15z91xDN78AdKGrM4HOyXbY7FyUMEul8DyU1DO95wUkrc0sLO
wbKRv59GU415DugWBYzce6a8XuLIgoMrGfSkDAiLCqNJfa6ioHQy0GAnPkzgVPfhOntkgtZ2faOq
JlRXtjMtSzot/XUyuPpzxMjqXi8TSftjJe+nujvCI1Y7Wbd/ttLeCa0pkMrLasB6hN/vaROVjS3C
Sa7DvGvyFFSPYCtvWTfKZ2VxRI8jTy4WiCdvXpYgiwvI5tCt24PkqERWs4jrofQ+iNyNMTGtTTns
i6lJ7kubL+cgcq6raV6b+mvhkHOTxqEjXeKC+lFlghi5Pov7vOx2IkFEnlauP1a7MHS8/qiWEHBM
kRyAocsu2+KpUGv0rW71Qy5tnHfovaP10u+5We34BpWbboj6uhe/j/qzUHvqxkPSxNGrK4x9089L
1KQ+l9L8tgS6GMlbktDAfa0S/I+zBRtv3CQPL0jiwvphz8IyeEHCaThqMu6/S8TbCJRG60U0Xbxb
WUoX1mS7qKGLYkkt1WrvMAX/wd55NEeOhNv1v2iPF/BmiwLKG9qm2WSQTXbCeyAB/HqdevGkkBSh
hfbazGKmp5tdBWR+5t5za/c2mby0PtulZM7kealr/8g0ZNim9fQGlbzbNmiStIXDNBk3BkkmUZBW
NvjrsozwqOUMJ7HKglbNRr6qunmbc13IzYLay4gAPT70hjhXNVh3TCfiBN4Riq3wWW9W/pjPu7UZ
NT2SSakDICyTAY9Mitpxmh0I8223Er7j1+lRZYlJ4qdo94AF1BbjIKL9tPhFB8pEPUcDluqddxHL
pADQLpJgPa1qzKvOLfqNehrDBDnjFx3REy63Psq8JnsEMe/0vAiLPBKAfkJdau74linardK+LJaT
7KCLPneIPWU0eWmP5YqY3CzrXk3pohvhCvq7wmnR87KK9Lnv/3iqQi2EMdH6Ru2i9qNfG//4Ygkp
LDJ3FyjtkZZjDrDUphUyGpZ7Q4PYPtes4LNtDX3aJnOfHuWEEv+Vk9sfj0OCKntxOhXXpfJfE65o
/Ot607tRlkuFs01PXy1RlJ9qVdPGra1hJyYspyG6IO0Q1FbxlVg5KER96ZLQ7I3m71pXRhbbhvPP
sShg4orFSK6NeIsW1jYNph+kbufR8jgps1Zi/EauUbyvM0PKwvKm5Yjr3i52lSJo+AAtR4sNwR4m
YkqMXGhlG/1iuOsEN83D+rfzzRIxr1JGX4ZegQns4pur41wSx8Y0U+dVau07xkfxFFhw5paqtaur
jWZh3mQLxxVzAMIx4Av3Q8Svm6xnCMQcGp5RVr9EyDuETctAWcQnFyawGSsYzGVn2m6zGUoGFpXG
9bzRBARI05/dbzxg00ORLJJgC0XBp2LJK1YtoczTbn0OJmhznx3zDzgubXfgIAAaHgZtM35hbjWM
/ZjKJT/3qKuwZmbaRh+1IfQ6J28fCz2df0h0xepVtAFV6CJs52VgNU9dOXpOA56n4N5d5uVStrbd
v3CNlCM3tbxbO+vi2UixWhwHmQAGdc2ZkCjc9+kyxwIr00+b4AjZKtXcAmTznpWUr9im+3cXGHaB
UD7x3xwTsMYx64pWcU303a3x6vwkoOR8l1VtISwLBvsDA0s1xImapEPCc1sN27Knniq77qGrPV5i
Kwm+UsTmklG99zivKEgo4YYh7iUnSjSNjgwwQuZoEyiMTSrOQJucuCyAm4H8aFJtq3N3IZ/T+ep3
usKDJbhU7w5ZhoX7ehXMJU3UpeTs4slRKOwD9063zAnDpml0P+epb232vW3RRDrT+z9CKyHItcXS
5zEeNYhN4I2dxzKvudoS9hHjOU1kvnGnQbrYWrGJbSqQPv864bjFFhKE8UoBg1e8x1hAlSTzfTVN
1VUggv/GIevjtNZS/c3VFLG6IR7h4Kzbef2QB41T7FLSySniLNgXYI5JA0AEnl0cGrUAUUZmcO/3
jau/B0GR4J4yGu1SkMK2n+pJXDtdSyVao7R+rRCOpdtFDhPgaWP47lyEsg0G0H+4rqZtbixu6AVY
VXhaZopZQnSsW6GrqQHFgQ6Uf3oNmodEZld9tlr15Cj0stJwVoswVAcFmKgRMhKWCmvzMgZL2lKS
etSQbdKjiMP/QXNkQaGysQQLX8aOGGyxHdtlfCPeoHsKVjG64bSqdG9NnAHvdSB0caxo7Hoqer+o
o8RkcLnJHPPi4ah7svPpiCYn3yGvpDVx29l8mIJmQkIqlrHfJQ5FAWCVIp8v7LLwjqwW40Gjr1LC
nIa5PGKd1PJDb+g6NW+yrFFerPCtELDQ/qgOjx4jFNcgVGEFL/DsF0u9RHNrujR8NqP4sDUwvh/Q
UnjznsEJolkcJW790MsM07YWZGZ3HOmz/sqqU/UWjModzYV+OOxVM3wEtsjv9BrNPc2ZTxgnTyuV
OrubxyUhZgs+teZyES5PbkdbNfp6ykoLOW2G7uRqepl7YBDTP3QFw0tfg40KVaR696xRnqlA/ENA
u/IMxSP5LORMip1fYAey6NG5Si3BpHlKplZipRmmdOObM6QXszTPU2PoVDllHbuAtI56sKz3kHj6
/jm9DomuokDr+Mo5DqK5EgvYaihfw940NGN5vssk/0Ewy6xTDoG93AeZlu8lzrmEOdUEc3PkMe/w
bKJiefAHonHyTVG7ziDDwZur4FuzWKjnnKtt/jmpsjl3Le/dzWs0p9yrVENgFOrVuLeFH+vwRyOG
WM9ZUz8jenvLAudHG4X+ppBGh4nRvsx1w/xG6x4qh99KLx4V7ASE4fzFRbbcCOYanhsq7VDznIto
yr3j+xpuPPlnyLn2Kgc0WPlNzfoFquUx6JunzjR+Sfw6myOqvTzDhtTP2Ji0NLK94SDF+hSQix4i
ovtqywpDnOe8aRZv4+TUD51fI/IrP5zOfk517aYK2znXqMaZqFkUM0l9K+cekas6qYCHrDPWL6LX
PuoE7C8JKM62bBrY5RzVIZFPf1s3N38Kg21/OgQIlTv5NZt5DI/4rAUNE5qAMUrhAZ9DtYv2rW+Z
GWHb9LUBiSjNdGgg9tsQ5b4vm/RFxzzOGIaik6f9V1k8JcZkPiVZ/afraYicfg0XtxnpywVCwzTv
u4PW0ObsWWTWDkLYulDOa1A1axtXzTLyI3hwEyQGdquNEVqfuZ+vmN+54ywEwME6AwEN9snqPjHT
udRGdVCVG/sZE4/C4dy628OcpY7Emu+bVu8PCHutSJjZ1tPnk9ZXV4sSXpClG67uhG96dTdukZyV
q5WXCigbhUF906eCssQdPtB/sdPu0nGbt2lwMDMUlMHc3Ki3MNcwDUicSsXlSMiPPgyvweI9dEZQ
3xpLnkGPvOicT+HsoX5+bQfnn4me/8zB5h8VpATkHaolNKhdr4Y7Xym1kNl73t7vYMc6g77JXPEr
Kxs0qFi/iG/9MNw8iVWRH+pUS899LR+mGerEbF6nYbGfrMKFs+ksHd5z9uEVT/Ohr7Vqb1fcTfii
9cjDXRfS9jQns2/Tg50t70GibZuGH5DbP6RuPSZUqxtcY2pjtN5uLoprhwT84CbZU+30Hnu2XPDw
QZ+vNYe1hXX/zgUt6lpO34RF2/g56QOXlE+zBrQalVkBKaiYh4NnVzdDy57XkjU9GpflFuTT8t3b
/sGV4s9orZ9pPR7ZZaIsyJcbw4S7EtZ6Mije9RXz8DJl6a6s6Pgaw9lnOJTOiYFlj6hsa6P3KAZl
Oq03ZzabvfKaHcpOFAgtMAGd03uDPq1/5o9BIk/c6vbeT++9zvhqC4pfw/UU/uYGA6NWstXqDfxW
nXmBgTjefGZpwGDyl84tn5xMfIx+0kQBNzjVBnMBXfwWTGHyQL+4JYWpSFMWZk3KNTQGj73fVcea
dRPVCGJcfAPp2MfKW2REOrHzLhedVJ82u5H48GmJ9lQbzmftTSpmOxfc6yLAH4FUUImtj14D0yjT
9ep7PQ+s0Z+lmw+fQTLlcEpSdvD2UYdkFCYLStMbXhhFG5m5pgBuaycEF4yycPaM+ZmTwsuQ1V8L
d3bx0wWG2q1JHpzTxlif+7rGBNIk5mOX+NaLu5JTPsH62qBffEOBCrMDEftmxFMbSUL9ko3qF7XH
LNi/zQ7ffjUtXuyR8Ewi+7A89SJZj1YjSl7PWduOC7N/3ey877FkngGaM54ayqIka7hpprl9zoRR
EhaE8dontthTKj/IilzSOwQjHJr0SWTpsc7rF79cH9GMvEjK/LAdW+8E3m3ZZ8u4LyhITdvcUc1d
yNTArstrFSVpOoUO0oot0EXFFee94MpvN4yZqrBKTePUUqTs/bKJmUWeeHFdpKi8s9bavmG8yw7A
OMo9BGAIkn22RlPjlTFZTHsLx7RnMZwo8/Q2Zvrr0rqIeRso0UzPTnnStL/aShUgx3uGN71T5Hf2
Oa16iDbJfKiC8aC8+diXpXiWzbicpcwMtAe5dZAuDaSw8v69cSomhmt2RdG1J84vv1iFGuLOnPJz
Og3uR9oWf0E9OqFguxp6/vC6Gip5YROkRwlwBNxG3RHjbreTSf/SeZgdk848dsw2m5RQat8qqzcz
vQthx/pbavK76bEnCxr60pkJPyzUv5yXpM7ZsIUay9ktgpf7FxsTzvZoMd6gI+V3zc2JV2nsJSp2
uwuV8siw17ufTGmf3jI8FB30B86RA7TnHxocLnhN35ltucft8j77gjCd5VWWCNMZlr+6duN+yFVa
W549fni/l3f1fX7xde979ZXzo5x1l8zeJ9ypt5EP1DcIm+J/N3fz0hzs3D3MOaoWsf6apCIiHVCl
H6nU8qrInEd5YB9Wsj8O2CQxLre3aZvX23ZeUlAcVS0jlmsCGXY9/rH08R3y+BBjFP/jieyD7uSf
tY63fE5JwDOHK3XhsrlTB1h/WRs23XC0EwY2/J7PvjvQ8Ai+OvLyvmybA2jMWu+hvZvEYLVOFkwd
1lG2+VVkyGAR/1qz2Ep/mGwm6ZKib5rIiiwhj0V2R3ubzu7AwZLXZPuVg3dTCRIecA2oivrEOaPC
RNw9kHXaaV4sk6B+L/CRXUjAmX8cXfRfhua862uv+iDsvAVlItOB/uawhtLYNzoijVjtBVcqrsra
o9sQgEHsbkadovgI0PqI7s/cSkYYWbZFsKqOk6waB9+0t77Cj12AkxJ0OtAUIyCD91AQQ8jFR9DO
bWKoIPmMnbUU+KHqesieprWdnXg0ujHb0kmp5KnE0QSza2BbsyDEPXYcHf9yhvcXlBjZr+kOsNFY
06fzq4MaV+dE8Kq931r9Me9WkmRGQ81OfuFv5yW3pLVT51gwoN2WjLZkmOSDhSJmxDRb5FUEQNLZ
4Pv7XMryktszk1YQO24DlDdozGVTZ9BdO6femlXub7EuMHTHQdxcNd+5lKLS/qY8aw9Gj8jeYrzT
mcu0DZRg0jxwrYHDqoZebA2p/XDcXCFCxYU3OFHvI/5kIj3Db0vwAYnMZoBAskmGcP7HMVWCFGkg
Yapu6/eWzuauA7m1IsMehkHLR4Dg7xqrbKi/ecJIR0djIR2WJR16mrn8l7j6qmXngdbZdGk2rVpR
U1gS/Z4oPFAT09pTDVS9hcFOK0x943j5CvOiN+WWyCHx3qx5/p1plY0Bb3JmI0wwqcWjW2x8W0T/
ubv//yKG/3bXTP3fVQzhb/HVjf3/Sn+9/w//5c81/wOrOqY2ykLsH6gV/oeEwbT+w0AHel9/ECBi
2XdV3H+pRx2IsZ5pgEj37xoHGP//U8TgAIy907e9e0iFjgEo+H9RjyLC/N9FDB5BrYwG+FNM3XLu
Wov/Q5s3zRZDK2E6kSHMnMj3rgi2xkxFWYwrQJu+4TGlzGOUaETdqPkHgqJvzElTK0zEWpzaIvV2
lV19kvftIidggb0CaGTwxvBwnZn+N3hbmaVxbvb6YyXHhVaNMZWnGR50T5sd5tQd2xw/q5+xSO8Z
xcakPPRkXY5ahDatP/pVt3PLdX5l9ks1v+qhJXhR+VVYZKAERYPI5k1QEFi5DCmtjD/gTi09UpUS
bCEMn6TaT2Xz0dj9o+QFZPrU5xG06Rv0WyDcwEtgJetng6zQqNWgJeowN2IdQRLa02bnwjuxQjxp
p3Iq2k0TkDNW8w0BgJLqVKbLj0oqP6696kVSo27KQl1Mveofsklrd7aUHgMfmOKVrKyDlYwW7FMr
37tBWZ94RmTU6a3OJVdo+1z06d6kdUAEm4ynOR+tAptIkmx9uxp3tSIRJeysVdtgxXFZdbfZH4PZ
NoIGtb4Ube2eUg3mZ56MdYRADYautZYbf1rPDBHHf8Po74cgXZ8qOR1tLF+bpET52fnGOWtXB1+T
eaaLWY4ZlGhAhF2bxFJ5QzwRMtQ25t3o6sHCRuwxw3Kr5tc2t38CJp+nwesJku0697g2guiWNfgi
PvlW9XLaWHZubqfqnoqGX+GWVJ0eazOJIYpoMpZFtRUPRvcwWxQJ+Ac/8bvvZ3tOeQysIjgsbT1E
SQ+meBZesE/X8WAVYgyFNk5A01MVNZCNQgkvZNOSnIudhUq71eKGHr62Z67olcZtUWW0aon2smDm
ecj8oPs0dBZlqWyLPcBRcZKtc2+xBeXm4k87fXC/aF8im4p1MbSzLFhMFG2Uk5tFzWVtnaY/k62z
aQ33nNxZ8VXJ8M8Oedj4LnAI2Ct7FuN17qssJDUihIyhhQtb0lLa+wm97A3I8gKoHZgcmdR0QE5R
3SpGkVZYj53Da4Fbn9fT7v8AL3d8bG21fiwgr51SQMivE+CTYr2PN0aMuYONX7sRp67rssiD0UTE
L1P40dxNHe7XvjFAXqHyZWjm33pLWn8zFjqhZuHPYjDbx0C1mq2tq4zLAl/Jpja14WwwJDz2Tmu3
RN+2HvYdT8alPkflgPhTz7mM7IpUGbvnnegBQl0yhrOPxdArm4fE/VH5csViG49Zv+MKq6OqAIjf
+OYU6fQgkSkKN8bqWL7atVETLCO79wH38gOjESYbprMcVd5g9p9A1ig2dLt8HQnixgnGVtgZ5gce
7rPXm+MzEz8zdGuthsTSZ++mQN8MKXM/ZOOxQAcbGTVMLbtFpQldaLrTfAukCgJ5UL6qkApd7RgF
M2LRIfIlUzYcLe/Lc+/tytTqey/N0w2g25mKcGQXx9A32LKXR73KKjIM3FV7TE2gUcOEO9dPyOpN
1IyvOnVf3WT5WPsEJaPp74IclaScvDhnmxUCEH9ya2PaZMLTyKV1yEhySo/wX50DNpvlOe3Jvsl9
ERxbwVQrdBnXXqH8a0+wFTUaMkc81A2zO5PDwcHQCbFMuyKj/If5kgdSYvVN80+nc63LOtH6c35c
dLbo+95L7n/u5Jw1X6TWRit5cvUZOZU9jeNtIkntzK522DMvBLeCHAoumAZiq2+vie8Ur4Y3YWk0
gB/Pgnp51hp17AIs7m3HgtOyeuO8oqbb6dw3Tbjmdh5P5YA1e8R1CcPNRu7J1mVDJ4qKv6KsREMx
FduCcpcW626RhoNv3Mqg/FiW8UCo4UvOPSE77zg3epxV97HqFNujxxW2bPCSbrJhgeOc+PAyofC5
/TdcGSbJHj92ehakT422ecV1/SCxfDvMuUhI4a2sWbqS9jyYWodKKpNRY9DQjxj1LVA8ZardhukN
ENnzXd1RZMsj3vfhbw3lICxwxdP4wScPigfpQfRD9mZrrK44nDaIZH/u8qwMrUvmX4ilIEwJZt7M
e5Ymj15i6begrq1zw7Jxoxf1Um8scxxY9ZRqE0AvPCyuCl4a6f+gWCujQXdeBekoO4ZtqEccxQyl
Uua8W5x2Ok0Gg/NsUjKGb/WPJ8zfB06Wm5GDw+KqaXoZMx/OiFewIQXyBmlvZA8KtoKdAJFD90Lv
wqhgJhrGao3TUg0XMxGuxXRRIUZAcnsxoc2SSeM75Q4jO+Wuan24s7780lDD/XHhnXLgZd6ws7s7
xVSUXnqZLSM/BpVoL6CQjPchs/bzsFjfCWMWIPSZ+93lrKjRsvDkBIqagfAMgMKD6ew19z59zHUF
9bXTlj1JGe2Lqqrgunh6cyMAg9MiwRHPa+hWu7wpW565+79zTfJFOoWgIXAP3RjQRtC5unct5bup
9csBwQt2Yn86Iho2P+qxt6OahdB+ASEQ3hOdHzGErnHPyD4ftPXvus6kTfhmV25moGzMt/r0kwGl
vQUg8VwzRN8If/gWOPfDtcIdWxZwLMxpNQ7QONqtVwddrLlu+T1NSXDhwfqsae/YR5ugH8AL6QjV
iwJPi+M/AWX0rgWhuqiwQH2SvnQVfvJRCnM4zM36QYwq9OGh44UY9bDrFmQvS66/KBzHB5gAxX4k
pmNbOXP9xhrA2aBIQYQxIKfR1J2oWaSrOKyj8s9wCkBg4neGb9BpqP3VAP8A7iecy/Usa+jBqPtY
c7vNLQsqtNM5PmqOCeXefay8e6nDQq/p9gPxYG+Yz0NCxniGSH/1lq90EvVHFaTdFj3DfATHgmbU
72nl+iQgAszq5X4MnCLGRvLIMDvZdj25byM2g5iyaz0wsoBqayjyHQ1zosnk9mKn4Mfp1AkknE25
C7oiSvUjJV536aWGp4jCMlK2c2FCnoXrkLwilos803lG+/nZJtMzElLmHd52GNjs9jKeE1c8SEOk
SDoHBuo21FvDKPU40ZcXNHnO24hGpGSvukMsl/31WXNHpTNWx75KpoeakBfCAXDm547PUjQdvrNV
qOvaGwxsYSsUsdP41aZI5MPQTfmbp9nOq1XWBpwPllQg4GcqZx20CCK+l4JP8RxIc4jSuyqrnrw8
GqflbkRCV8g4bKK8TLRomATLY+Hrp9bXttaKjH1ICra4ovwrEc0RRU5QTYA3P1fXLjCjYBah66oN
K6x97fOQOk3zRDAXA5jlvZby4I5khNq6HSON3KDdOJqZ/57O85tyml3n6FflORR3s9zp7mTxZrKa
8BfwWux4d0tSw+AUyZ8MRO+y3seF7fjI0p+6DemUkwZHRF2RL9j4qCmddvi6nvzGhdNSbHulxW31
Vx89Zq/6Ka8WxgKIkz5Lzf8ca3FICsQWE7r9yS//+QvonwzuXcXbWin/ajW4udZeu1TTvGNGcySu
NAZHE5M4+JxpKdcFkRPNasBlN5+kkuUvYFA3qmemei3K13OTj3q8Es976rWkvvYK0XDh21GWigaR
BrJpuIkUSV7SXzSJ0y7RWWlJ/UPruX9nokg3uOP4tjjr+JGwbNbSfqvSDuGcwSm2Bgt3aVofc6Pe
lWvLINZZHooZetBcHLy7rkIHu5InvYzybCku3uBb+6lJjYfmDnOtvCZ/mBHajlJdNeWcLRmwfIDW
8Tk49lXOBKFlbB12okxynqNK7QrDkk9Q8/QvtXRoOWHUxZk+/lqJxmpn9kTYJ0hdmeSYXAyeui1M
U+MALjgUGce6AWK+Wv74OBf4tusmM768tGi2FFDJb5Zit+a4yb4hOV3nauL8YkrC9OsNrHL1GhjN
FpEm+QPJzqhgOLGz5FKQ4BjIYfXyZr6WXvvjVkYTW1b3n3MW2KJ6ihQun0rwde5vYtTUW1MdbPTG
2SLs8y7E7/hNaDetc3JMYaHvq3/FyP4DiZR5CSz52pvdKRU2Waxj/51BND6WY2HFBmFhu9TIL+aQ
ScCQPvvwQTEk3kDDwLgCiy8uFrf8wvzVn5yJ4LLJxzxupSqm9AS5h2r0NvfeVnmE96BY8EkA6ew9
yqgLlHL1vCzdo4vbPfSq9hFC5HMik3dwfxe3G9igy/TbQZ5GJnYaKy3Yw9A7cr3BnkeRdey4gS8M
BZsDx1F6SiyJTL8f3AibGMuqrDiz4HT2QVutO3syOP6QDb3BmNaj0q7dr6q1ho+OzDRC1yL8WNif
AoSPKMJrGPBJ4/wpS7iBtEF7PJX7wmGCNXYBOpocvrDDS60CpkZIkE62AsDbttpx9pdHs0i/XVtU
sV76Odj05muqDeQAzi+Bol+DgkTTzMzp09zUt45DGd03HEUisEIbuCe6K+jQuotZvc2hyHNOCqGD
sRxgSmtfU0l+kTZtUSO4+9RsjnOpPTik/H0N8+SGnZkVB99WVLMa75+UMNQd3EL7VDnWC4HvIjSc
DmznXScPMxq1BBbulu03cRHm3zHtDpbXlgSJEOsEPGyOAy8fN8Cl/BMc5ucgp63BnhCw4Ws+fSWC
PSEz7j4PqoJWB7slEA3O1mB9sLTy1SG+Kp7s5pIuHiywvDhaafsHHRS4F23qWGrYNWmHNHWnlaVA
jN41qGCg2i1GBPaxgdVlfujrJcVyab8iui/uavqe8svUwGqxoLELrzqzxm6jrgdBMXjl8DiMS8ue
Yl1FbE93uEUKtiEq4DChVTGTh7SRpJYQgxmphJJjcKqJHaCafhEtZvtl0LPQ1dPlDB3ttfWqZs8a
oPwWtUF2r+aacbum1W/Hdu+IUaLaerOdRxBSmFZbZRIFYiwjy7QEZ46Vb0muyBluZsEHk8zxy/R8
bFIpCl1W6YfcLwjprclN1xBchdCEAMKUPg6MRK/3PTz/nTdz6zAzbo66TziIKBBlruW6frOC0Xat
5rLmXkgLQFqpIZntgykiPbrZSJFCbV3cmVzpsdWQD0zeMwT8FnOvnTzC+LeeBoutFuEgRPMM00wr
BVqHb4bgNMd2xgdrapsHunH/XFc6K9lg8E6gmUmeWfJik/uIMpeMmWk7E3ow1vUaYcEF+rF2yxYp
QnrwU01/mXwjvYiC7E2iifJLZqbRUjI8R4rQHzMhQbd2Wjm9AyCazsMcIOTUa/2w6M5zWrQ70jbS
jZyGaetL9GaU8xyt1Wyr01iZN9ZuXNiTmu14YJ3GR7gMtM3tqr5tgKM7ShgWYYhG7+vR7GlM1neQ
rxepxvaqF40fgw3gyZTevFP1YPy0JGuq0Mi4/smWwg+Rk7pBjz/3BQaJ+bvJtRXoTCufi94qWBfi
cI8CKT4MzYQgTOyYikx663tP3+7Q7pcxkrCFGWHPCGYWyruCGLciM5cfMLfI00FabrLKSi9EPMIG
gzbThXWdmR/gkJCau8PECdXwudnph102rEeE/i0QByCqLtoT9WYSkpGbfg1N8ZyI5YPw4nMghMHg
iFSMdjL7ULrLEbDTCqfYsyhFJ8Omp5LrkYwZbz95Gfy2u0YytGcDYXyn2TigVYH8DJ0kwOyMjYbR
GzKaFyYXw6Sjkq/H4s0izWRfAb7iEzPWE5ww/ySGJL3l0p6fkKZZb36h37q2sTE4NIKDuV3RHvi9
zkhSVikuZHQouKzNs9LXiadwXa7M6B16uip5vJNujjqqrRD2NqsyFEfkkpIgywsx/DKlEdFqzOvR
1hJzL1DIEwqqTi4k+Z3emsZtKb2rTxnaVv7WgiuCRWsWL01V/6sp02D0UidsMpWvIfQj0nBWM4tH
Yj8ILBxZoZOue0AzgJ/kPp0OXfwdG6TM1WZGxxovgUEjOfdMQut0l1cOUYqkjavznW8vOldsmAxu
Mou/s+5Rb+eFTdiulfIaNPNzgRTg3M/C3I6akIfVLNS2oQ/5cLM+LkCt7bsqgUmqgORR+j64unHN
E694aZyefqlJGZ80Cr2Bcw+wmj3rIlyMYqYtuD7nXkdnvsyXtEiXW71QSNKEmjuzQaSfmZLhJ1bf
UVvRw6ja2zpo4COjnL500/sRC5O5BFFFXuG31tsPg83Svglc3qYZC3abGMwletG7u2waWzZMCHEs
O/mcTQxH4oV8YfanR6lIbHTumgYMMMajPdeHue3XbZ3Pfli1QbAjN6ym0kNghMRgGYZb61YX1BE3
IGlI2nRw7y3yf5tRS9BqJudWM8awn//wSNM7JsgSJ2ShItDfacyOOFzi3nMi1S76FlY52y2GGFEf
aM9V6UkK11b+wBKPUr9wtxVC33BdOyD6nOFvINmPLCSfdKcBRGzn/5KE0o+he/UHZ4oX2noFQQJX
QQiy+tuoQIsIlT9VQk5xR/LGm0tgwXUwW73YZEXPRrSUkWskHw3zFNXYT5pfhVZ5BAR80jU+yaAI
/mFK2DIcwcS7mkhcXWTrSX8iGLujr2+mqzvgG3N0rzxaCCpX3yF8AC5ckI0aTMcFKoOBf00u73bn
JBGtxT+j67d1oYtd2sB5KxYT/5Pyd4p59D7NqvY0A5xHnpAcF0K2L+SRqT2sbQ6VUVanPPA+PFeJ
H/Mu6hDrq8Fw+0W6BT493L7GCendN725gSydQUGfE5uTAd3EyMMSkQK42tjEGT90IuA/QydHWUI8
eLWc+1HPO6a3WfOXPpicKgvYxA3sPWdOtxhWfxkWvd72E05plFu5xyQuH402XpopKb9dH1X/Bm5H
jT2uHi3QDpaET5gtq3efSE+E/qRTuu6E5Wi0BYrky82KqPXHHQL7CghZy4/Cz7IxFpgxP4zJ6rEb
MdH8Owdd4Eet2aXfQ1bNGByk2kyakSxMr02aegIz/iwOphfEQJ8kJd/ltsGb7tWjgcIC8yq8yScH
TheFUnLmzGDYBnDprNObPFdeKzf2bOm7HLo+L+sQXKXsy2dV5clpLVMWqFrgJLGGQYcdJ25HS7NZ
31R5ZmzHGiEWWhYt9nWZ/HfOzqxJTiRN13/l2NzTBjjgcDFjdiICIiIj90VK6QaTUlns+86vPw+q
6TkpuqprCrO+6eouF/Lwz/1b3uUCQDc+lhYYSEdoBzNE7ACyi/HQzfitSuMr8t0QOuz5alYdVMmF
PE7yR2sQS6NW0Ayb3qEWZp87esp3ssGxUFHIxgXqVl4JX2eH/0uF9J7O3GdWnD0IULpqYWnvJ2QY
IX4NXwfHfGi1Pj7PJVDJYBqCR0dhBMWIa2cq3EMKoP0X5rxkI2UrPZ8xmU4KxvU6IPFsNi6CWlc1
6iNXfUKppwVAIyvsdBxNTEDc4YeNOoOONKPFHbeQqcy4ekRWkaZb+KCNqvPW9wAPG1A6txF2geku
ns0eXlgMchO13IM+tDPEqNzvHrJuus9MKCaoe5GtJHhmtaD8YVISxVj6DCRz+hFbjfAMevWFAueF
QwoqSEt3hVC/YHjvSjt47uz5XOfOQx4O4je6XhU/GSIkBxUk702YJ6nbKRnHwjfrZ4xF5Fmo6o9g
gIaY9jb9bgCFJwx3+Vv5KpKgskRQ13w35kVNU+nEHYP3nYGqJU1QlQ60P6tkBRMnurPN+Stt99zV
xnzibCfdoSAdQZtSge8PtW2nJaDHuro4FFaDWw2C8nsgHY+10p79xmdY5FA1c9+LHXzM3i3HEJrV
LOOjMsxRhn6qbd3jXNDtMz/rPAsZpS+0wZO9PdaJZ4zSenUQKeSOUf3fuiTF7K/JlFfw8D4PCu/5
tNNklD8mCEO9MnfLDzMZLTVyfoO10m9zWe+Z2L1pkFNcYefRFzWNv9Kb745lkf+wOd2862hoIElf
WedUjxifJHlRnSAgGbeM9Z0jtf+zo9H+N2pynyKyf/D+pW5Ugt/UZjfFR+wmFuZ0of0OSRk0/pMB
PPRm+QVbGYR7sxbGrq3SR1XFbhfqr7EbFPqSA15FuwDEz17BLRpg7HyXYY98LBsM8GRvRe4c9GdM
bLDQzJK33pAv1phf4TgA5hh0r4DChVgg7b3UTr0qqz+B4enchM0mZ44rT4CSMadKuZdGkekEhJHd
6WPWU2tHJ4T2YUMYYtrNtT18bQZVPmmAtT+B00fCs63kQadCeMzhzJKNJMbSO4dSooeAPGUbPlZT
XO81ZlQPqi6666Yt5KHonVNVFI6XjwGuaEBtafegGfTckCnCS0TNZ8wc5WxjsPXUgjb1OHcdEI54
GgFDG5OXyaw8cO9B0h+s5BJY6O2R2b7xWupH9Dh54DFaMnY2NgY7tPOObRU9CTDbF5HBz7fq5LoE
YL0bypCENm0+BfPSfkNTuLGqd11rz1oKpW/KovIFMN5NC9TkgMPdfjTbg14qh8LHocnUv3WWJdx6
hE0ZB9qtHqjFW26ix9NJSGtIQqeHXFIMtqVanDmM+a1tRebFh15zKFX4ilnw6PPhV0GD00yyDLEa
dA8PKsNj6svcuDgpZJ3F34YuzecW1XymWYj9GaK9wTHIuKqsCo1a0O/K2ObP1IXN3hj0ZwWS/q4E
05xrTeHa6NCiPNpgskU5BYuEcRU8Qs7qyBMnfJq7i1IjcNuQJ8anSFLGN6vTo3aX563/ABZz3JVK
rh5rmr6IXYPjDjL+ajEAmC5eCICVcwMBE86NjWI5Q+JqvDEqBrkWnPe2697boUVVNKdIbwDrUzm8
2sE48ezTitVT0dyHM46ndXjlYNEGSsftGy08IAibQd3Vn6sw2+P6fKmQNMDFMB7mhwBA/y2PfoFp
WC32sVoewmS4rhpUHaOFsufXGCS0WXCG5+cfpMUpA2/EJa/Q5lZEc277lOKse3B6K7mKmgIoX3WL
E0t0EyFGw1g0SwB0oYEJzSZjEowwbc+05BQMSnznVzhRyDqmd6skNW1RCBFX7UhT2aE+GqPpS8bM
IiBCz+zQHSZm2l7aOa1dsOSRjoyis8z+DKY0p6HxjSPOqt2PKW6pp/EkfUycuSRp7c3JjYuRlqnu
t66ZF3LeDVoMoXuWX006ghetgSKftfjVLow8jgydbYGjONmHXYBkt4sQvirGSyejRYkP2+38YqO2
cFtF4NRBnGFch9QVPfAcfGhF8xc6a3AqM+2+gg1w6Sbeq9AcceKJUhQbkOS2cRUz2u+mhumaE1tf
huWqS3yUoy25EHUtBo5Zrmdno0hrILV6cPFlfaXNuXLMoVsC3/rSlC12jWPIyxr3bpv4nVtF3LLJ
pIgbhPy4/8MThtg/GjxFm3Hat2N1jNv0UVrIlPYXOmz7UJ+eRUWII6AJnBhT7PIVQSpQBWjGxojq
2hh1ltprWtJQtqsnxaSNEk2cTwUnNJP2L1ZKtN5jb9Bpr1boz6DsbPXabTvag1f0fbHXneEz4Xo1
qO0ThiTVbip10KiLpGHvYu1zyHqgl8RRXiXoC7ZHhAmW8GcanIYu6gCTl2SCVgLvWFNyS8/Q5atM
P5cOzHtF+y5jba8TKbHNdDBQOZ+gToVmYjdFx3Tmy8O2OkK/oa7s97ktzpQD9BcUXNelZACd0dxn
QuinR41E8zwXhnYHkL/lzKAu/lLIETsepY3cNC3UPZ3S+55q+Zgk6Xgbtr6rD2V3ik3GQ/SV2ENI
N/OgHMNizO+xpoHLinwJTA4bLYyuKlCiB3cH+GY66G0H2NSnGZXQV7zRBv0rZjUgQwotORMbBuhY
oKT3AjTDHjdE/9xWHZl/wWumNs33Ee+4I1fj3QwGGMNG8PQN/bPWZnJSRmH6ymsBSiAv5j2VjHMM
6+RL0TAULCtkqlK1nA9Ast/t3JjuIgkXPxqbjuoxmg6G1qHp1kvr85x1BHDKYI9mOjXX0SpQqo8l
NTiCuZQoRZEfHb3e6dQXuU0HQgy4CFRgcek87xOuRddEiNyX1WGRZ95rdvSDusWtK3w/xOTAoGmu
NLw50YEfUeyIun6m7ox1epU+ZBkaY6/OpJ1FpDOaHpAD76ig7NI5pD21Y53cF9FyL8bvU+V4oZHs
B1wruWqjeT+r4gY2KU0oEqKmCZ+AoZjAdfUcwd2ov7EsAxosrf1Cf5SQfB4aqjqqG/sRF61XJPeH
fTrSlvU7MgyNeU0MPZCSx7nnl1DuSgqFL0JrqLRbv7aPHZ4EF0jOkX6LkxZfQQerVDt4DI2KyQBl
HTPEbLRPfa/CyJgm45zEaC2ZIa3/0YmKZQL8wij80uAK5eoaz1osps4NUxtXLCV9Ao6ZXTrfBPtt
oZRCd4bazI8UspjFSy29BJT4BaIp4MbvMaK8k1H1OCvRp1Lpj2MTHO3auo8M+ahHGSZcdP32KuK9
h0BzngId+fWg7ZGXiJE7jzAxvORGBdAJi0DADGao/ga+H2UpTZH1Z60IM1fVQoG4g7Djl1zjLTvi
5RfEHpPoDuStTdt7rsStyqSPLjU2AQ3cxamB6NPRkdF49RxIJy6WZ3MBaRO7JTgqKl1oWUE/2AFB
Do92T0QeZgip1rNTT/mhCJvwXPeB+jJiaRUfqPNNRLO6mHA2C99+NDFaADVmlZ7ZzsVDYmfBFZkk
2DNHLE0slXup17TgPZQ+eD0AvFM9H4o21RHrSqBkVkbmyqWzqQEy2BcTCZFi9LfQSVKcxLQ7LCW4
RBFohHqhHiD0PSWltVyxooUQqQdnGQY1HmNSwCdAvWNs4s+A49B1t9rP4McoCUQ3n4s6Cx6mlKfZ
ZuwQy9wF3fWuNtVhHuC94gc9IWJY0eWfhUC+vIcHYsUKci+lesw083kqwnuVa2hsh4eYAwfvu74q
0wIuo34nk+JlaYB6jdQQ8MepZy8GNfVUwXjA6fBpbIrIecHNF7j+qNzWic6lYNFi6BjlMUGvH8GZ
Mc+cgWHDpC/SwDOC+c6Gfzpby2y4n8Wh0KC7KJNLX1QCtkmf0Scrj6pZPBWKPzMmlo4r8THf6UiR
I+RB+cQbTscsqzA7K5s2PCohBHF8xcbwEBbT9wwR4UMpJ9QeIHbtRUhrLW6r616Sr+bVjDgTJJSf
3oeP5JPWRXZqx+uTK9daRnSn+s+Q6hfoL/ZqRQ7ztnPGp3yiemtVWs32OGKYqVb7LuxB9um06ksl
YAiOYxQhNQB50jp1LyF1H9JZLO6P4xV5SXUpy0I51knRXrMjEme8NPsSdKG+l3NpX+eQaGCgDK+l
JYZTbKglZOmmOKjBAE5wrucj4zr7Nmqq955pwi4vg8FFTyG6V/pG35nczy4DeBfhh7cs78jpwuCQ
g9s6KWgSedliEwvTGVg6yu/Xjjp8ZfKKyiA9OLCIijgooncOOUqXp2G2aM7PQ3Df0ZA9YFFnHpKO
gYtfGOotaLp6j/DN+IwGuHbFn/USicg8QMNX7pLJLnhO88q/x4urds2Y+6HWa9WzMEV4JtMf9xO9
4x1Gq859HUb1Q1WkKQ87qRDVh/E9qNXhgsXIfOOUY4D8RpdGLm4Y5hkqOamR06XHGI0vZv9ZjPWr
qV9URx9uSmCaYjcCcLEYnsv2gLwGThvBND1kTdL+GDKzpH6OfZwqe/2eNHLGM6DF1ZCEsQVvpAYM
R16nsB5bNwHZlh7SCW6hwlSYeQVD0IPC1x/6Gv7uJOr8t6LUw+pr6dsTijSggn/T+8rkUgPLBQ17
AsRXmgZQ3jActUsjmoL8qGxuaozHIq+dFthHyiG1d1Ehgnv4p/MDakK0ZZDlJBkrxgAjsKAKoTXm
jgWcVqAFwzBgzlR7uaIBr9aVW4pSesRzfeic+a00pxZJqhBp90wC2jAisjYjjJsT3KdDN9v3ep56
oaReidANeOgsrTmAfFUvRs2ADMUhdCnOiTFoDtUkgBCF/t7BScaLL3RcS530LhxIhybIN4PhlA+w
IFHMTbtvRWXcGQoVTmwwJs5svbrKkkw5jT5z6qzQyfUC2mahwcoWTcS2mLUbrY3OAcIAO9/W7kU8
TpC0C1fk8i636b3L/jUkp/WdzhV4Y6Nve1H5ddBi+VY4wee4ZoYdhs2BTsC1j+Ya0tquqtPXIzd0
yxiOCCxNJfE6XsdmB+wquKqCDpvr0YwociblMjdoLsbI0x7JgmzXSgdxCRZLFR8I7zI06r/qzaKc
ofozcknS0/DGBDRICuQwBLzqx8B8rEImoNg2+Nq3RsYdwIbS7z/hoidvhtyPv8G0pz6aWsdCGtRP
3Ro2zb4luQ3BjNT+tZaW7SsJ2IOwseEhaQnskxI0PQ4xID/jrED5lKLh3coieBFW+VgITBZoaNxh
9vKOkyyjaOWsxj2qpxA0kvG2Knu8LWpgfMa1UtRPfm5+R9mTJzo3qBtrLO49GOeKN8ZK+QKf2QKQ
nM63SYxbql4hZGqgqXCMM9Mt+5FHG5S9hcGNPab2t7SWTAZE+9PFIxffaqXOvmC6Wu7CAGIUA+be
oMhLz2LITVfX8xEVNe2uG+oOjjQdyGtroPWM+YAdfAnn5ZRCdP6UwGbaJWOenumYoGoVCfJh3kSJ
t02GPsxLlqQk9mEE2qfq4MiFjsF0QfM9oSj6F9qsjyrDoCuZEh4UCMqPrDMVoM9R4bxkOM4ckmLK
rvTSjk8jXjx7PxPzaxjptD0YGr8DoShujGyKnyPwsswlFOUMVZD9KLVvvam/lQ7Zrx3l8Z3u51/Q
PzNuKFemz6qu+ycw1PUDHtDNsQHG8t2iRjh3ZVXdqWpp3AOvx80Vs+Prhs2941ZmeIFjEx1sfsmk
zoezjGGZtLUDJBhohjNqMb8BXT4x1d11rs8hSn9T5uLTggs3MkB1rTknbCfVz/Eov8dh3176gX6z
lQLrHtnw29icnIM5Gg9Q95LhlFSp+BrkzXiQURE+Ea97xqQ5laWlnoFHXyfZ8FtuDucZL8XLpPaI
A5h9PJ3Srqx71zTG9yEHAhalU06TafIKv6sPZjf9UGSPIEVUFg8Oeo5Mb9qIF0tLH1Apobeo2prn
FynM0byarCd8mvF5BXWwTzEMPaC7+Bmspvm1XTyqsNyID01rdz/g8XMyZhDIlNI/eTohTapm1iC6
Sl2/LaG8u5qIvxco22MeBdPYCpv3Jo38FtX5JPMKpZNPVGC6q1lB7xUxuxNF5de4Z8Y4KBFhY9vq
ocyml0IRM2jHyNwju3TWFbu4pR9kXASVD9gCYn+K5y8yBJHJ9Nhp6LTkT9gi8BQ02CHihm59DTvH
uc6WMYc95vkLPtRYJAWwBma0Uym7wZ5IGXB/R/17YQnIcnr2idYpTeA5RxiIzt4ifDMBHRF+C/9M
YHs0NCqw+yxM5aktTNovo2hyF7hYdkKO3GSijjjQIGf5hdqDkXFrnTXRXdpKB2iFuXN3slREf7Sk
Mo6yRdchopCl+4G//JQZ8R4Ry96rnPhiwrO51YvWpj+BDXUyyGOT23IPr+q6MhPM1mCP2vf+3Grg
TKRyJCJmRlCz/6ynpBwYnLRXNmz1E+lCepqxY94PEtS1SsL1DRAgUEidXq+kq07ep03XFYAp16xD
XsFA+9z7VnAUeHkCwaXLyL2tBl/pmZAYWbX6lDG9R5UkcPYN4kGPaeNcoWFd7PNovClk+IZEVLdn
GhlfMw11UMYeBJzMEqkv+iFQ+2WNszNsabcEF7Hvx+QNWcRPZUQd3KGY1wxVd25MZzy1itG544zF
eNFMz4vMxacxVO6AYNOQls5LF6GqERfql96ZebbIDfaRuqCHK+ds5fltnhpPjqM1AJogkfICNvse
FhC9dfPFIok45rmvun1VPOo80w9DkzTHTDHQPw1xZBKKBQ/ZBgt1SKC/vOh5+QDcwNzHdBCBzS4j
2IlurIokDyZOyS0jBHeABP1c/TwceW4+CmAbu6iZZhcjIQzBdDpQTkyncYcmp7Kfp2Y4qPWiPk35
GtXWwUFkCPKl2p4BcUYncm2uHWu2P0HFMnjLKtp5hVKdqiGy9w4awoANI4gkimKesHQ2r8OWM2kH
8AuA3LY4B8pa5G8AaOQpSowvQdZQMhXJDdIr6m3XKdo+rAyffUEgCOk4y3NUOBaFSUYDLoSyvO24
b8DgIqqSHIIZXlUHT3+0oICHsVbeD3ol7hrIeMD1Jmb3Sjt2n8CND6e6L8drUi+kLvF0n3tYgrCo
xZ5DfVeidMz2xWiBOUuuFWS4SM1iuMbMcPrdxfRv8fj+rb/DL04Qf+oXsfx5bwUguihgE//rp0kE
EOvF3fKX/0IvK2qnh+69nh7fmy5t/ynKu/w//7f/4/95/7nK81S+/+d/vBVd3i6rBUw2PtLyNKwb
/pzH93/rYFklx6vk99XOP/7zP5Z/5XcmH0YK/7AMhp82jyJ+IQim/5PKp0jxD9NchIj5h8bC19P/
h8un6No/FhtWVdVUVaqABfnXmt+tINCg/4cKKo2cUZoC0WLd/DtsvkXp+/8LcfMHGdKQmrmWoDcQ
0vQLn7QuSLvPoEq/+92nDxvxB9L6f7Yyf62P2umogKmt0bEymgtYI43LNOcvxNL/bGn2+ePSEVZg
NPsBe02OvFeFcg82Vdm49kqRvASdiSufn7jqIOYbksyR5gvY3k2b8lNQ/4OgvK9piBpGduJqvYc+
ChIP9V9ouv/Jnvx0gfiwMjxlyghbAwAHfPaKl7U7wBlwnrZ99yKU/2F13YdZncsihQZeSyQJkUOw
FOPztsUXTfwPi8splEA2x8TtssQ6BXn7bVATe+O+oOn9cfEZJyejkmq6NIUAvczXUR2ctn338lN8
+G6GqqPdqowhUufoNN/SaFvk6Giaf1yXn60sHcNMEDtDohId6+4NdV513G/77FVg+nYvbTQdmc1P
4sxd+JyYcuPSq8CU1VANFgKobmx342XJPG9g3f7+xnDlc8X/7y8UfRWZZisBBE1sS6i/VWhXWjTb
N+3I4qj8ccN9y/JHGS+dPERHrJIxvbGoi29bfEWSjtC7aAwyeeby1Z2v98HJLEfV27T4YhX08cst
qVdxGLWx23SgyUxYYgI7nk1rL65GH9dWhV2UkA2o25FNe5vpu2Itpzvnbauvgt5IjQTB4gYuyytq
u/Shti27CnffNnVUiVh2aKgqaq2KASdp2+6StV0G01aInDknMBjjYx0MGAQy49z45aufsk807N8j
jIZ7GVC9Y2+0H5j9bdxu/dcfM8whbQUDD4/tpFxWdrSH0Vhv/PRV2M9ZRtO0YX4qA+TXUQ3IIba2
7cZPX8W9pXddNiMFT2cLsNxzUV5tOirqKuoNHdbxrEwAZvQeKY803tV5+bfc9f4nrVrbuFhihgk3
G7FrG+JcJFn2DX63+Lrtw1eBWTHEakagU/TErORrbakMlp2mzjfeKavIpM0aVYiExS5iAh4uz8Zp
0pTxuO3bV/EJMbXTApWN0ZkMH3wzT049Kjnb3h919SLHmqG2OdoDB+iWO9WAm9b/2Pbdq/iBvhgr
aWhHrl1CkhnLryGAkG3ho67CR/NNWaGGF7sotaCcVDenn1ijbR++ip62l+1U13x4MgSortG5QSP1
YcvaxtoeqbdDOCMmHx6zrCryF+jW99uWXr2aOTQgx85ZupatPEPGuFJrWBjbFl8FUJJOoVHjaesC
RtuZ5qE2Nn71KnTGxmhqrK5jd0pp+etcsBZQi03HxHBWodPERT2pSPS5WqUYMF4hVuJy8LJtS1aR
k/pKCVAqi10rTlFN9tEZNb/IYijKTdmb4ayeNymLtgzbNHbDGX6L8jmsxcZfcxWak1S60ResXGBH
0QZAsLNmft62LavQLEESd72cQzfOhu+K0l37ZlltuqzwHfr1SS5UiVZ8KEK3F6P1GKvji2EG+vWm
D7dXj5ufV1EksBd3Ay28yRXY17Trmk0vp2GvgtPRW5poUQapenivg7OdbyqoDHsVl40IU/DqrOsP
6l51FOCWybbjZ68iM29TSkpt0dbMQU6kO8felvwY9iosMYkEAlWBu1KZkePkl3+hoA23xfyiAPUx
B8dujM/GOQd/54Reo7KwC7N6U5Ji2KuQBIYB5UZj8TL6ApjdDUN1U8pm2KuQVNQyjgN4L5w+GC01
zhi0C7Ri49leBSXKsib0Hlb3g/KaAHrQW4aW2+JmFZSg4ANlcTlwx+AbjzIG4h2K4pvWlquYTO1I
G7psOSmpDkA2aD+BWLK3xY5cxSQUeEjjAYsvvOkYvFaxrQ7ESfjXM9iZOvn9xDEZYuwdQVAg35DE
2y5BuYpLjcYkuAD2O7MZmTHzhVbsKMO2cyhXsRnHo4KWmB66qPJlkNGCGBAjWgHbfs9VcJp93/Wj
zeqFOtymyfBezYq18aysYjOGa9nrIVdhrdioIBko0eOJsnHTV+FpBPYAmsgKXQsg68FmBLLXsirc
Fp5yFZ56HXSBOvHpmDMgJ3Vvla/b9nsVm3VmM6INZOiKSEGWanD6B8wq7G2r/xS7+9DNUwa9hElT
cKvg6hIiZxzY29JkaxWaQTHkQwI2z42r+DBB7f5L19DlpP1r9x4xwF9Dc+GaDJXDypkC/SsUTPXo
YG3abWsVmVhXT6myvGvJUGvAOGCwdWP2t9x9/1kfG9YqMMvKFilmYIQOKDOE/vtDj2Xixi9fxWXI
aBqMJtJzQM7QWMn6bWmPtYpJnN46SLhd6LbFdF2mKUJY7ra9XgWkWtvzyCCZL053GkSibQ+8tYrE
3Bi6JmxqsgeU/CytvQg/PGz74lUsOvgl2mHYE4uzdZUNN2KKfvc1/ZttXsNcv5KTUBl689xUSMw+
hqJ5yfFm2nY3rRUrx6wOEjnyExbMq2v7pqz8bdeHuQrF0YC2WRs8ZMb0DNcpD7cdukXO82MGqKWG
UtcNYYgO+tukgcaaxcbU1VxFIcCsoG0zjt1YwjvzkwnEwOAE28LQXIVhFqQJKI7lUBdKDWGm8A8Y
SG17wsxVLIoMFHxR5SyO/PA3CfEWrD3Wehu/fRWQqWPVPQJVoQspDs5kOB5bWPYbv30VlmXQqjby
z6FrJnX1efaLzvIEJJb/dgb+2xG0is1AVRMlDkpyhzR+SDT82uzptCnsf/o5f3gkEY/C6Rt1NTfL
tFMIImofZYBNti2+eieLyuplPSzBmR0l9IppLLc9N8YqOKdYmJGhE5wit09JPiPshiWJt+2zVxGa
ZEncWIJbdmr1csK6FKjJDjwk8gfb/oBVmNZqNlGl8QcAIJ4vSdr9iCvdeNy2+CpKu3IuhT6o3Fsa
IjgN/rnbZt34MP96c3Xomgz8U5JvzLhD4TeYcmbqxj3Rf10cqkOkjCOLp0NxglAJXWNbVm+sojO1
9ZZWJtdWYjf3MEs1D+FNue3ZNFahKZElAESJ0CR2D/11BxH+umLesy2N+Gk6/SE6LRV+ctbOFk4Q
NbLAvZGfpwFs9qaTskBYPr5ECb5tPEWQ/oL+p05eO5/9Npi2bbtYhaiUZYuHTcRN6GMlJ2Qwucin
jRu/fR2jij1Pg4OJceI03akOZs0bKfO3XehiFaCQ0hWnzivLs7syw8EymMHQx+3Gb19FaI4o/+T7
gYWLL3q1JsYTsD+0vzruyw78QQmxBgCBMuxzEy1sDwWJ+A2P7fk+bkCFFlUVYxAdWduuYLEKWGxt
RhjJ0vSkX2sXXm8UPaPgv3Xk/+6TJ1ZBWyBHOw5Twd/CsfIHpIYB86Omv+2yEauoVckZq3EuLa/t
xu7BVKrxlIZyvN8UV2tMUISssDTx7/EGTIb26P/br5nRddv2fY0LqqG0otizqLpMenxSklDcY3be
Pmz79nXUZhl2hy2np4DHscuxo7wZdFPZVgroq6hVckWgD8TOZDFacrvSquYbtTWVjR+/DlsY0Mqk
sLyta/h/KLZ2yGx4Kdu2ZhW2UptsiPccmqEKHyp0xK5LOLDbKrt/gQgJOocxhvNeEmXRlWjM8YSC
1MaEQ1/FqqlqmZNDSvcAv1fPeKLov4UFOibbNmYVq1GP+9sYsDFjixocAn7FqSPr23hmVrHqqI2Q
IO05M/bUeuMA/by2ZmvbK7VGCmViSrIQPp4XdF14HG3Ep3tbTba1K7XVC4tuqhPXBi9si5Aiij8C
egG+09v2fY3niQYa8l2o8O0mtiOtOkCKtcxtoDVDW8WqlVS4QQPgRrex10+kY/Z+1qfE23RmtFWo
YgBqNXanEkxR092FZhAcZqEV217YNa4nQ8EMMNJgefWQP1aKaVx1ORqS2z59nQYnCXbAsKs9tS1+
JE3pnEUbFxsXX0VqkNlpqKJ+5SFDbx1AxndH8OnbsLDGgmf+mPGJrormxBotb8JO4mtlpOIYoy27
bSSnrSI1MeIaKqiwPK21lWPmG/JKmQQw+k37vob35OHid2g0PE3ogaH9hJ4MvofZtlBdA3x8q51S
LXdMT48zzDfyydrbc+xvu2bU1bPa+2UZC51QNaASwmIbx4NW2k62cWtWsWrLzhh7wZGsGW1fYsgk
ezVDDHPbxq9iFVoMdP2EaKoi3dohaBJ5ih0af3Hil1X+IF9dQ3xsNDKLzNQtrwsb9PPgNlwSc+zP
SVHZ24q0NahylGE2o5NieYamT6+lptYPToaL7V/s/p/9DVYxGxmGZDLP36B2ivy29tN8TxOLw19J
XFG2/QaryA1LZOFGpC48UY5oooVK8MozPrxtW30VuTmeZBr/MT3L7qJTqeHi07RI52xZHUXIX2+d
TMaRrvSG6S1kquNYG5mHWo6/6SXBVOnX1fWAD+fZM5FMjSRFoC+P4ALSTf1l4awCNzWTjgKToxNi
BegajR4h04dIyLadWcUtWhJK1Rqz6eELO7h5Pg17keAxvm31VdziQxVa2IpbntIE2amAoYs5Sjlv
SrZhUP267+HCY0HwGyFdk7sSRKF9krY9bzrvYo0u0lp/iIKYrE9ts/LHWDbWBdGh6XnbzqwitjUT
v9dKsr5W6LqrKwNS120kN2WswlnFaq9WXHwK2Ta+KFN6UGJZv5dBgTDYtq9fRStKdfWA2BpiTWjL
oE82S3n0e0PZdteINdQIv5Ykz23iFThG+9lWm+h6ThHv//dfv0TOv973Yo01AunaR9ZyKhejumCf
MoHbO06B85GIMKNMmhnlIxX3j3//xy3H8Y/+uFUA90woYqi50hOMgw+NUZe3iCLG99tWXwUwRdts
5z4NuiCtKsT9jHCP+6Phblt9FcDWOFijWpIkTwASXnjVYdBms/G0bfVVAJscmMkYyacadegvTBVb
b67bbfBAscYi2Q72R2gKYNYKQkbb53WBMzV3kPA3zdHEGpKEtt6cBlw9yBHq86cOcaPfUDfd1sMR
9iqGMcscoCVL6pN+HJ/6HDksownSv4iBPzuUqwjO9EJPpGKz9cgE3vfKhKwb9srbXsQ1LMlWMYxU
crwInHbAGgNJiuKp5aAq247lGpmkwO4qVcTnPBPrHJwhmtRTJvKdTcdyjU6KK6OzDQQ6PPx7xG2W
Zuq1g/ru67bVVwFr4MCShyEeXXYDoQ5ivfMS1OWwqTdHl+/XN7FRoURqnVgcwKr4XE5wwoNy7Ldd
NnIVsLlfzB3ykwhuz0hxqqbI3sJAFO/bdkb8+u0TvACn73T23VKmTwDCkJ6PAW8+blt+9eRaMkww
rZ0cT0l0hDbNObWSveM706YGmliDlEz8FbH3KnxvYiRzg3SDs1PVWmw88quANUU3tDqMdy81tfFY
qXjUFGbcHjbtzRqpVESmUxiLcRwadwqCeyoS5G3qbNv5NVopakSUwlb2l3Z0ehnaUFwBTmm3hesa
sZSl0MoC9Ce9sCQ3tlRD3LZ5hwT+tq1ZxWsU+k5mh73vVYWKR6RQ4m9ZnrXft62+itdaNFPQ6TnG
VgNwQquPdQ+pnG29HGGt4lWOiMbSsFDQXMy0F0sgGFEOYfNj27ev4nUuE7SX20zx/Gwa3c7W/OPQ
KtrGn3UVrlmu1HHjpHhXN6i7KPWU3EuRiLdt3756XacRYfxlyOZh56nfhJpSPVOip/ttq6+CdVZD
lEy7SfH6qh9f9TFAD12q86ZGkVjDmQwZl3rSlb6Xz7PuDSXi3H5WHDd9+hrO5GeDVjW4unrSVEpX
m3DkwtQp3HaLrSFNfm/lpZL0imf0ZumC+Y+PGN1sAx+JNbAJvyXUMmdT8do8DeYzivTVE8685cY7
eA1uCrKWSWkgFE+TiQDwMQzYl+pdpG4LqDW8KZZkgZXB92cqzkq0kP3PwoiibQG1xjcluMGNaIUr
XjfV1SWcpvhsBONfFVXLlfIHVY65ClfeaR17dJNbeOrSM36jxqfEGrK/qgiX2/aPll/Fa1lSqU3F
oHho/iIU43ejeoTl1nlJFSYR/qpYXG0LXnMVvEDY/h9zZ9JcN3Jm7b/i8B4VQCIxLdwL4M68HMVB
1AYhiVRinoEE8Ou/51bV13ax7a62Vo6oTQUHXQI5nve85/GLksyT3dJ7GjK6DahtJTvpp+bXR7tT
WrtmkaqVJdmGYWtKJcOOO/rPHf/kBykqxUsVGKVSe2BcWp6AbLtPNcJI93MH+4+upySoFzKFCW8c
RtLCHJucmKzpf3J1kB+22sEQZLd7NUjeXBWbkWS8KlzrdP3xc4/+w14ryXdNLRrQ915A1uaQOP0G
FF32c0ub/LDXZmQ2ugRiG3s5crpMIB4Q4U5g0s99dvuPZ+M4CYzYsJ147yzVlFxC/N13OXXq5wQj
+WH2wsElby0f1CEXhlltGvI9r928m3921H+YvlNPUH7sE5PhNdIk6nMaz1CW1E+Oyg8zlvxLL5Wm
6A79OEhj0xSKSGU3KX+ufZmspj8+/Hys7DIf/fagc2KgGp+3Svjf+nMD56MJqnV814xz5RyajNQP
/APNfW4P+ufk448mqBq0EuNyNg5p27yQoFu9F57uX39qVNofJmwHEFCTCN7AdJfFF/DEzVszVH9m
3nR/XVb+yar/0QUF8VIsUozNkchHW105qEWxRfqabTvVeRHJaAQ0+PSZedWQbCevc60Nfy/Am8Tv
WtjmpUBXZR1AHbOvm5HsR2M1hmtDetVUAQJabG93SdTPvrWVXkqyGc15sUPSAV1xSuoRYG9kryCP
dlk62fk3A1w0fWGrdLX16l1+ZOYAmbbrgzsTQniq4iAtr73Ey6qTA7pHvRLM38Jqb+p+7j6ZLeSO
hizuYZBZyB8Rq2+G0NaFEGUCNHsztDHolQjqcVZPIHt1O4US3BaDrl7gINeWzOZzOcyr20W9Nfnw
ImSZxw/NRJDEdU3ddgWtiGc0e/DaMbdAr8zKnL3N0ixO91x0XZHs6TmommMAghlC/QCpBHSUWRRw
rb1kXNvj2knQghY8i/azaAob3ENtBW0a6U66w7kOJtGWkdaz77+VsrHaGy9xWvNzORSTgKtjlSm3
L+BfPrHnlUiU4o8d/BxQ9sTvbFuwuL60vq2F6STQK/w2SxsYQ3NsliGeZQGqOhAcFTuknZi0ZQWR
tb7JQD47951yen6DT6akcEh9FQFoAeWzFd1mPRyfm0CsU3EIuJvAJfAAbS67oYezdrX6flrcZ3PZ
aLFhg6/XfeIsTn/dj3bRFmFKPtb0aQ0cMRTREHiuakNnXlVzSEzLMV5Le1j6KkxxFULBm+ayIi7f
dGZHa/LgGt2PG/yMdgdQdywX275asmJCVjOtBUZAPFeek+1JlSpUH7WgYAljXis/dmG/UtsAXGn3
Wl9S8fzkqSVafOpIBiDvJo2kK4h+jgxb2Qkp+cS7fUl7UWQ/BtMz1myHkXwlS29yjUsiuQsjfj5k
M38VyLQy7gu4vyQYWGYIIJJ/lwhebHLMCV2P/g+zV4kNeyBrQd5AnB4r4zOostHJoi4Bm/PdIv/E
eJNQ1coNXRRDC9q9Ccqt3eh2rq6qJb9MMMiWIBHoJ6+DeZNUwFHmK0kcr9XtMtNzh2prBMlgm5ED
NTeuNp6flvpdoDfA2C3VkvaboR5iN8pH9erOXe1tM9Ir25CAPYZ513rp8N0i+1e/tVkvGsXDK63l
BJS29CB4Jr148FvqnRap+H1xX7puetJWbt4FIijkWw2INo+I+Fq/i5VkTFsuHrE/llofZW5p9aZg
oEhIF0ECmwI6cdLG13NRD6TzQj+QUHtmGQe5+jwmDKr8mjziQKQnEmfmtIh0HnTJS8/qIOttR45o
mmxE7Or6VGRqmUjGBYuVEb0Pw1W/uIbZr++zQcbekwsyzYPwkSAig1yw5bDeJ1bMdrwp2BksqMza
y7MVqAWWrzasTcqMQG6p43fi4JkTCVd7Wh3dPg5LUofaHzSHNYuGd+O4A+C8gfAUPwSrDokq9EYg
J68pOBTf3s0c5qDGkyCUT7DhCIuHQUjYdAvU2VyIuPrssJQGD52otPtqL8agRBhMZQeBs9CTlj+K
obPr+zTp/fbzXMOLBgUyy2a8ic1MzF+1AkxMVNtiNum+iKHWkkAF730ky35MSlhmWrkeNoF86exc
nPOJUHh4ZxJc7LTp/NjGRwB8tLc+z6NezK0nc1f+GA0uYcWxr1VQF8CjEfp3lin67qadsrGqwzwl
FH3nUAjxPiUkM5jfeK2jjkN/9h2Cn9kadHBHbJ/wcFvVeFL4Ga+a9bfMrrtLhD/kYKuDqFzNYtzn
bTMYLak/jatu3cQ2WuJBndU8mqkEFR967nSBg7Ww3EB1Tsl97hV6vK3j1hF7no2S3yE1lxYdhr7j
qyc2+hF4ZuHnpZrCpC8JrfVbubYzfnZfm4S6spUy8Qc5VQIaMQm56kkGVj0czE70+nMPy7UCS+ek
wGIAGM7toKNGz+Z0D/LBya77LCku4TlmakXkkZqEPxZr4APvqGvr3ksIhiSmeEmhjjRSz8WLEY8u
If2c7bNi2XRO4GbN1eI1q7fVVt/MV1T6DAe8laiAU2DXtogWjdHGCh9sIXHA35xilrDWq4BY6xjG
ZiehSo8EZA8QrgyV3Gbe2LFkx/EsvxI+VlTlZp2ywdKg+ryuccNK8Dteet8L+tsyzzOIFkR5Jrm/
r8jO9s0tBDMjvRLwUfvlVvtTLiBB94tQ67W9rrwrOLND0WEgAHAH4q0WsMIg/Li83Cpqm8vlOhzA
Dzf3zeCTMB3SmbmIdrtqRL4qHDpHVf5t0Wr1Ghs1HLpw7gYxv1v87WsM2UFk05vUOsCUNvdWpaFT
zRXMYuFrm1RVM9Yk7S6D9h/M0cK6SthoOoG2Lxau9D/SeCXHd9dQOQqeWAFN8AKTTANjZwp3HN19
5zZTnoErggnzbWlBel3FIl/MU9aCcH4kWLqfrqW51IMZDW2eOjZni5VFIA8b5uOaPM26Z4DAJhg8
ojttxx7SOlpmUc7PrOqZ8WX0Fk8AWhElPgWVBTas7KCousfOH+1a7eGlJr4FScxtg7NjtnBgo3GE
29oDXWnq9LBUc2oGm2CyqgZAo8Hq9KANmIeKs0orqzvb1e54jIN5cO9XM4csQWZJ6qxZJAYwpH3U
8Uz80LAU0DwuqtWoozxRNW1FQHZs6BpVzVYewqh2hi/GrCf13mSx7OE8ACcel3CiGp+9BnlDUkxo
6CKzX6yJZNYkbLuaCwwh6GD6iKNPyHmytv1aNcTu8g7sBZpKIRdSet2pcx8oztrBp3R12mLgTQir
RYR12xTMMMdyfp+7qrw5+TJ2smfioJ3quyfSRiyhrOzZasMi6Cz3e+ootgEQscAbX9Si4k7R62tw
9gnnxonbY9kn4EFCaeMqf+6LNjVzcmzNxOABusPA0IqX1FN7J+UcCwCG2M6MdZDkbIu+DjJgRk5Q
HdfiMC2LBth8MvY8wXyZrTNnDknCbMHauAMgf4n6qlYi4j4vtZ3nu7kVGi6e7Es7fi3XoO7v+SgO
i1w8FmV/pYmOFnduKeEgBzjzrNADRACnLcgH64LXJOfroY7l3B2tuSjEbpW8Hw7cE2Hgg5fMHS2P
vVpe49Xr8jFcEsMuSYsHqSyvjZU5cW8uGeYzcDfBCiMgVVBUobxmxUCAcrvUpMSza0xVWXEkkanM
t3bQK++9z0kwI3vZdAK+v8wosEJyY5d6WZfY805zBiHhM4HIs/y+1jyw+7wbnOk2qUt7upkxtiQn
rFAe7XZcn7V/Gqq+G35YzVrBPDIDzxnDabSS+hBPdjZ+zhtiNz7ZmBKTh0kbNoSjmkbl5TlP+7w9
UI9NtEWGtevVz51JzfRtLX2rsrZ2N81AfwRFQjCHQXtBvk7AJpzjAsUt9Q6lygoaT9PEGMvQihvw
5NaYZw77a67KZ80iwvNBkUvhJ5uzEfMWmM8tBNG1LNavJua9+4WrlnP24O7S3gyy6G6uiQbf2Skc
nKc0TbOpjLghdc61kQd5/ipIl8puc0QIsesy5uFX1bfMySh34sChK8sKbHooLfk+EUoc3C8kBMxc
nrRhOofKJKjnSBHaHx7rQgzJtyUAnWeFLPX5cgvMp4CE3BbLUF0rY8lGmASJrj7bM8fIsGlczzxm
jWrac2cms72fxjTPHx2nSco8nPJFlIeikQDYDc50zyNurOZ2jKcp3/fZYBBXPpmVbzwmTavEe14M
etyz87UzdGmxWCAnhceohI/Wb8xhysxzR8R78Fw1pEazZvtOs7HS0W+eQImhR/KUVyZBv3oDTQWj
y5Hs3uj1gPQ85nGVbSenNfLN5E+D9wAwYBanblLSO2SrLgpaEeaguLHhhq0KCgyrzyPkbOKS66ob
a3YbBVZ5hSU8XpmmTtwHsvbKKY/iyisGtfUhKkrwLL7T77J5ylkJNZT7bCdXCG37pocLvTWbflL9
hhZlCY0E8mB15vDpTSeomJYLNmlUagffeKY5eq3cmBj5NeOy66VWe44nUKiEkULvzq/SUmp4RLzJ
fDhC6B79jeC+W9xMmK/6I1RuaqxuUtSlCsGRFu7Bq1Tq3syO79vn0qQksiFBOmv4sLR/AedS/mpe
AVnO6+/KLf3+8+hZrQUXnlM0FzhalNxb1fR5twVz301QCYTbHGXcDqz5JE6bx1R21nymg5QECvLP
Bxl8yeu0mXd+uk7VY84sJtYBdHG772wuNbfu1EvgwOSKeiA4JiGC8rrISe+/mVwedFVE0P1MkR2d
RUlj3WDnS8FLx8YC7HdbCNeww58TOT4Ie07ZWkadSXWc2RFJbynrFhcMdeMvP/f7P0h7kAqZV1OX
HEFctVeU180bqJw/1wBgf2ySEuUwgosR69GB1xRqANCPi9/E9z/32T/oep6zdm1l1/oIbtA6iaTI
Xi4n5j8pdJE7/U9V/49dUplj5zAJkvwIEQTqyla6K5mKluzio4MXidY1AhfVZnCFwbBfSnyMJpna
72mQc9fKauXcpAykAcGUoxdoRtmAroLw3S02G5FP++EGPIfPN/RA0+O9aOugCbO8EcDGbMdUNzib
0+mkptRKGNY9NbFsTJc/C8K5CGX/ROD62KiFWXqBXTbrYwBiRu+mLhjmQx9b+kdtDla+yQlR+TPH
z7+o0Hxs25rb3IZvtPTHidw743SBeRjOxk4ts96Q4o4MA0twlc4GNcHwR/gyAfoZFjnLcJDE1gt+
NrB1v7Wcweh2cxH33SEobQGFZIqNPGoqOuZGMudzIxgRBLqi6m9SUbgcyIahGX3o4arvm+4Ww6Ae
b4gISLg89Infni7+shoSZZxzqwZLY4y5sy3mGsCd6JJFs2Ky7oh97iox7yfVWfqxBKJnGWHhTmUy
h3ERE8jFbZb7+7JvbQeWm25XmAmRGS8A/4QmdWhbKmPup5P052CCjOYq8sBy3esq3fw6Jf6t3Pp/
mUZP9+F/h9H/1+303g1j9/6X669N/5fdWL195VBe/RpR//fv+uP//mck2Avm+79OsA/fCyiB5T/m
119+4Lf8evcXiS/DDVzh/5Y0/xf93g9/+6v4xZG0+gSBKXxkNesiWFc1JKe//dWxfnFM6VqBA3+K
TjePKsXv0fUy+IXR6AWe/Xsavvx3kuv/aAz1Lkc/N3CIQxS+49qe+LDikyU6F23pOmHuoDnEGvpE
Pb6MUEziqRt26Ed/Umy/PIZ/mP+//4sgMIT0TWnKj5XftCbRJ8PwGo6teJJW/jWFiJ4Z2WMfj59E
MN77DTCkWNsvweh8N+3uAcn02wK8DQ6sves4UCaOc86HKnLb/nNtk0ELUJUVs/f/pLeG1/Phw4L7
4z4rbct1HF7ixyL+yP2GigU8Z/KK18guizmEN5zfJGmQAMl2rGrnAso6DP4gHtGK1vs8zfdd0ul9
tq5PS125gEpQdyc7Rtycuh5QU2CErhD9TWEnr05KDSGz4yXq7db+4o/BPTkoGxuBIqSbR5xW/1al
/rBlSQM4AsKtG2D8TaOanqpK2xvHKxfgxhA4zAAsa6yWb7MYbmaw0qFRcobzDKvb2BYSioB8q3pj
fhBdI6Oxo66/BrDdOlwbZ7wV3sYcEds7r/5Srv4IzrhAVe8TCyYyDWQgZbl3tMNk3KtLi2AgqnQX
VI19gBCmwnb1ZFSM5jYwhhvPcn28MqBBNlW22O8xlPr3vpbZbmRR2gxincnbNramj9jke+mn3u8g
jJXVS8J56ej53udVNp+cvqMqbYE4nIv8lMsUutRo5nsSX9ez6QfBMdPxszUjLZkzUUjtzAMyA1jN
pOoZ+7FDPTTrFrTgZJyCqX1SS2k+rFOjtyVnsa1lTAaVlEJ8CyQkyXix97y/4MK6Hm+VCTOwoL/7
mlPmkbDTN+BB5R3cmvTsQAiwNvDdkj23ERQ1qqv7DOVvWrSdb4bWdI5OEPtpaASxvPIXpEFYvMkn
OKBiW7OdRJx+t4gURNaKOIkGVAJmoHxK83KfLXlwDFbxFZpvubFqa42WKphpCazKLSfRO2eFfDAO
a7XhmjeGadLVN3hYFNeNGmW6aQD15oCvEyhM18UyzfAe4x+Zm6D9zg6Ue2T/aSqAVKduMhwat6zv
V6iwm1JZc4TrERkdI+um9eA0KyoxxCEkauf43nfumOlX4RvPOinsW7tP8/OaWP1eNIZ9lVjqq7fW
xWckWvMTSifoeBPiUagc8NiNreR1N9rGVnhcj0MnS3RUeU116uLmJjDj5ks7x1xELIoOlQ+vui+9
/GikTQVqFjiD7FIdoZ7dJpllP9JDkPFwnPJYdhXMobbObuJ4aHb0rjvfvJTMa6NdnMgc524n5+Su
dooBClLFclMGwYG1Tz215vxALSljgqpi1w2Aq+r4kCY6CBuc/5vOGvpN3JHjrlRy6Lpy3vqInw+F
FPmNMzZEBVayviEMcn1dhKdfxzWW98VidVvdIfuGy5Rw1kovBZrgvkdQvOrchUO1s+hrGSxyDDkZ
bArueBgNIK6HtjF+K2bn1rW6KmqgMZsDPJpYLNep9p7kYr9Ju5fnoLrAlmofpGFurj1lctrSpzK2
QSU3O7vzJRxN7Ydae5jlbUtAAkplCpJxbt+m2QgiRYnrNY7753IZkLoSjgWo7UHYO+QWRIo61LOs
xq+rKJsbK/flARzSS4Ys+NQqt7/v7TG+qXtLXbMEpRFp9BaMer/a9lRRbqshqKOuXsTdJZzrC43i
2T5lrN43bdOcm7Qq7kQGM9WrEwiRLoUtwa05uvRGRSJuvlJsxRuR1cOPOGkhcC2eunVkY8Im9MZI
k1n5uW2SL1QleZbj8IAIaqE/O/KqdCYPerJ5Oyj9iM3iZXbMZzqLSjiOcaOu86JNDrnshBuhcFoP
vW3OJ6cQ1tEBXL8pWCDfLSpYVxYTmPaseNQhpZbOA55JY3c4wY0/lsAaoo6b/pU3JPGyQYAsDrbX
MK/7Epkz7Fv7QBAKp7PMsNBqYwTMsF5agEKtAzIa8aDZ1G0zvhJ8ZaW7Ih7lGraIXXlUxYP5WC/1
zJOFGCmbsTysg7C3phV72dlT1n7wiIOK0+JNDIvYpK1fX8kGL+UcUCsJAy/2vjmWqoHcpTHhcEEi
wrmw0i22ru6knI4eAcCwm5hrw7VvZ8193BX5rSyK5aBmaRxVTEU5xK75fU3pN986ANkfe2+0ohSC
qbWpl0bfxO2cnIa1r+4Vtbstw/po+UGWR/Tp2pQLu2VnmPW6GZNZ7JRrT/W2dDxnUwarscWTEtzV
XQxusy+L05jpTdWg1ZSJ44Z2UPu7KRHZdd4E8Q/inqa7jhJTsLMqatLMmp05GuvEqKciCfkLtZDy
f9JACC2C8xgnPzRpr8911wdwYgP5lSTv+kqMUjfIuOt4heiQNzfN6DZ7NNVy41HPKTZrOZW3F/31
m7GAjYptvR5mOX0SbRWfyLEZr5RjSxJfcUTAFH1PiOm66eey3rqetnaUKk6d14NbpNZ31wuJv9sp
XzrUzHB2ITaxG9TJYUkrM1JF0Wyq2c+uC9NUG6wuLsvEoisE9MC8rw0BUHQ24EbmPkVBG4A279CY
X51aUQs212gsgl1QtrcJbWec6/VwnPL47LMDXXMyoNgxoyAirLJJUgmjjNUV+lPjlc0OtLjON/60
9jeU+R4GKsQREyI+G0Ngv9icOyKEw+rWoVJzWEbngMDTgQse9EJ8n2Emh1p7/hk0oAX104p/jN6s
Q58d48rok+5gyaY71CL7kfbAz1PHra9aqwieU3QOzZKNzp1s+nFpu5OZNdP8kJpd4UQ+zKOTj8J7
oFgHhzcm0TjiYiXpZUyyzdq78zWIVeQe94coOmmFSb0Gu6Kc76htVyjUVu/Rmq+uuwQxFZR8sOnd
adpRGUHFzkH+ZsBV2ZJc50Z3TrspRuCtazrHh3at60MvdXyVzHF3VvArX0Cpr7u+8dsoZ/u7Qvkc
qBpjWNj5bZedKnq3vknIgVc6d/t3Y44hoOlS1VtR1vpaq8Xd2yRPPWChuEfVS+Dkqk/IEtVxooYS
rfh49oFdTVEdI0852jE3VAaHg8/ysx3V0G48SqlXXPzsW/jv9EgPtjxL1+9PFRzR/ep4dylZ4xGX
xyiTfv7uyBarmpGbBy+pDrlvpzvIaSnWB2qfFQXrLXXkejPaegFZ3laHKUutG7Tul3xy0nMi44e1
6rxHsLd9xPJSneQk3ir00VMvh9B1Svu5mabhXk0rIS78s7XZvXVq2NRrZ4XxpPOQzGWO70l279GG
CrZlGu9Hf+zZ2HAl3LCTZs90PuQ3va1qVkeE34HiVEa87LkKMvc9tvvmGguJeE5TFbz4QxxzUgDP
dyFwzJsmq9y7hCrtnSZOgpqSAuK8uhQ9UbDHKaxSinlOkPVhnWafvS7m8Ch0sYGSmlIMLboba1Ec
CI0iY+2u72KrfMQ2DrDTqmDHISHv7dE5CWNJL4jt67boi8gR3RZ8YXG27eVz1iduOLhBccwuHMS6
c+soMKed01CBnUUalRC4t47HTjYl2Y+mG9cNt7y3fHS/lvEAQru5X7mLofH53+E2f120mzzWQRKT
XimuYYc/NhyyT2WafC7kRcXmk23SAI3E1KBHgLJzmiwZfBoiKK7QSR+zNIbPbjVNVEAHPkCzdHbl
spSA2UUeee3c3K7l+qmrK38HNA6MQT+7kaksnpe8400WVK6pbhRm89AIkURLyQ4qx6YJZR2/Yaui
+NbPQBA5bi6423b5ArEb1SiLWjYwcNk0Xyo7NsKk6ptHV+bJOXdjY++4+Q5RN3RUOx3NvkfadIry
qLAJhevYAq7tS8Cvky/uTFonAAEncqeHqYjEOhyU5eld1mh/V6jSedBz82a7AWjBZei5NnnRAMAW
TnwwRNq1T1MxmDdWIHVYATCnJux98RqjP8xdOt9Ksl4yXQw7lflg5hvUMGDqXXJeCmdTacmFqwea
mBfGRi2edV/UrJG1KzeeNOS56ezyLkkLihrDpaZISefUz97o02NT1C9Db5hwJddzPs/+WzDU4Emr
b2a76o3dcsEJbQ+DsBbm9E3ll7OvR/FPDIrCC5lpDNTZ6Q5VQ2HyuIy1RG0X42ahX3PBzmBTwHbU
eBjb4AC4nLJkAzLZM3FcUSvSQOcbrphrPPxQuelsrQBxCj40dpt1cNgTqd9sut58bfsfWs3zcSp9
KE1NOr9qPQW3cyKC70a+rhvqbjqqOSFBRCnw0Fhq3s05gYKpIx/60h1QFe37Lg++VZ35qRgSdZI1
syHFZhIOi/cpTbLhIBwbE0PlpvuWK/lcuk9DQACRdtIvZdEuN+ZlpUO6BnidxdAUA28kEVH6ZSQD
brMhR/36TBfH0V8aqnLCAzcr6rd+XMtPuRLUNipKCVLltwWTb8POQuBW5+RHXY5x2KV8snYMTnym
V3d5LqB57yqrvuWyLh46b95fIFtrWM7Lg1N75Q7ZvX+lR5BbMgXg/YgutzcHKi+SStKeF8OfFpAr
263cl/h8sOf05TH5TNim6bKNSGmbjmj7Kbedyk4N/M4dA2jrJlm+D2aOwOZ81piY6MLF40I1J1jy
/EJ5vhRV1YIagHXZKw5SDbz02AU3sHJzXU3Apj7r4joZ8pNdJ8YzZ+7xPNnucqQxJ/7uzdzX8XCP
J9uEpd7k/Qt1yZOHnRUfXrJEXlDbG2pn/gbOZXPKcDqISNqN+URdutkjIxrXK/rGcZigj3odGPaC
u+z7ai/N99XuMspp7fJbdeHfkgsf65L//ij0/Yqf/LsK+H9TFPfv9c3X8r3/+Kv+AyGYlzyDfy0h
7sevf9APL9/9m35ID/MvgfObTAd4V15a1n5TEC9fQUqTpi9MrnDUEn7XDy2ImQ6huYEvpYt2Jfhl
v+uHfIkJ6Aq8/VIig2CA/v/cz7vfdHoE138dGXcp2fxdzgeq6QaANH/9cHiM+M18/R9SExWcZlNo
Vd5qpxke/XIcD3EHYJkyD8RKZU/VS0o/ItdtMIJHvep269WzrbZBljlDqOHrHFJxnS5JPW/bIVcP
3M2NB9tc0luu6eJlmY300XL6+AvCoY24ocNmRIKzanjtu1lVVIJz+YSsBMEYPefBgPO64Uw3P1nx
gJnMh3V5Tjqv/R6bHN1yji/pnOccIzs5eVshpzqJwIj7p1I0c7+rBwPvgdbt2XGF8H9i8P/fRvb/
SoL9DxzeRCj/b+P7nA7J+LVKv/6jSP7rz/w2yoX7i2878iJsu7bwfx3Nv+vkJsPfw7voWpYwmQF/
H+cO2roMpOX9OvY8fuq/xznQWPjjNHI6jnn5wr8FeP0fqjVKvJTMGst1GfLm/wgXi50Cqz2lds+L
m4CuAYvzgllJ8dUARZFv6nJaXoommR67ef5SmNAGzDX18t2KDmVtFyvxQMk7Q3k19VnZbFekrSa0
a4NGcTEpPKNj2k7BXaWypb+aZ+vXLdudn//hkf8+ff9SjeVdja+x/9tf7V/7lv8+Xz3zUnHghISj
x3MFqv+HthmfG5m34sbcuBpX52FVbTLu/TWR66nVnY1enBfpWyq64MorzfYdRYibh2p1D7O6SVUR
dl5qy7Bx1jbZTLhTn4ayS+/cWJZ2tNZjcTXjSs82w6yGB1MN6B6WhJJ+nJ3Fz3etXXK8NDiAqIPh
uXN76NEwqKybJtMu08hsISWs4jO6i3nS5dSlod/rDMmky7S4C5Qun+WSzh5nFLPoomRtuzZU9VB8
b/yknLZaeXOB9EnsZ4Tjx004EgxTG2az8G3g6m6GLVj7ICopbuZJVBo27qbJtS0PGLixTBGQ0+Yu
oTGhiALiObqw9ya/2fWYs9sw5yWfZ2/w79l4U8xPHm6ZbWalgYZX3fdFOJSu1R/cQBl6N/q6O2OM
X/yT41Rxs7d6sQpMYkXz5qdee2pxYV9lHYefPMuq7ljgHH3NPJLs8Ckrm4dktBTh/QRDcxSATj+0
HbZhZ9VkGeAyHncFd46J7EV/uqHYOFr4TSvu14LSpota7OGxbMp4XilswpYI3djKbks8/iRzB9X6
FuMMGZBdtP2jzbsA8jj9PI9WMU5GRIVCvKsLJTNKsD5vh8XIbizuD+K2nitxhleqZUiYAjMAx3xY
2gpGeONluNsdU6+POT5u/YC/HFt42mMVx6Pl9LdmmXK0sfSK0Fvbk6Dg0WL48Xt8rFES1369YScp
1c7qpPNc1cL/nuqY5BsaGJI0urjfQX9XjM8IlXTi06mgKUKXuO6Wt5csbC9VN9+uVaKHjVGZlMjX
bPp/5J3ZkqRGloafiDFWB26B2DNy35Q3WC5V7LuDA08/X1T3TKtKPZJpLmfMdCOrqiACHPdz/u14
9pWmwRrs5jKf+hNN/PpdtTOrGajesEM41YYZ7LqulzRIVE2BPan0XbVV6m4wAPu/LUIK/sxeoWdq
wPaYGT2tSiKVOzbl/LQzhc78RtRqphkBiijEbHEpyJ3X06XZ6kvcaWGWLeWB9UfQNXI1Z8fweL0I
ywzpRViusXrh4O7Vhokd463fGcxB1yYpX+Lc8O4Na17Vo2UO+WteNi6ltzerN7ubYKbIriMCi1Zg
NEOnrkV6WNCNDIEPIfBd60bjc9RSyVSRtF72Vdt43i5ZvfJ77SzyDNLePAoTffKAOInXwQeLRm2b
nPS4Vx9VmoijU2EF2iUY/4Hnvd8kEUTDfk2X+HGRHQ8bzZcRMPRMfpatTlSfPy7DyvsNF38kEEbo
0aC3cb9x6Y0/lhH0dafhj3j1x3GS+zSd/Szw27ZSge9PVhYOyexuJNo4ZtvEaeOGhhOrBDVMDAUG
WW8th6VvLSPoUHuxSRma+50550Z+mLjfEYlMDQCI5kp0kc7oeUywB5JGh2U3NSgQODMa4W5wg9VP
hnjT2+XwYToU0U6d1AAWpR4jh6i7YlfhPuh+KNYxkJQJtgZOJPNR0jWZATL3EUPEmqwsRJUSDWQq
d/koYtS7m3hmnq9v2skdBgGgQYPrFaGmagN/xazyZjPZPfriXGPRRKvXy5eCrdUPCxPFdZBi/8S+
46Su2MhsUtZJd6H2h2z2jwn/HwepiIsXgENt2Yq5nKxgnrvKoUYqk/vUl/kUGmM2J6ExeHV98vWl
7QLEpnEe2B1UVsCo1Bh1F6gfLKfANhsIYWTGbRIbdgIll9Gj64ZRNVtRtEyurkeoxa1ErgH758jk
OuvXTu61Hg0UYUIXYLDyi4whYeCN7yaShkcPwqICcS7Elzn69rzRp3JCOsWGXn2JLF1DXBSmIFwp
liYXs/DUlL3pr0dNy0oEK7mo7Kg16+WUKNOrIkVH9V54hXHOZtQWIRuz/enYJhpjVrUMmOzCltVk
sFDBSMbug58JeVJo+J7SxcJjXwyg1mgqvBuiMsw7M56H773XmB9qqmGLigI1MdTJWMgwHga3DAa/
MH3eMIvXX8ZS9Bs05ogqc5Um1KkuR0WDvNcOmNRlB0UXJ8aV18rhfSEE0t3UBJs1ASmKmQWB1col
zKQrnzIM7j4xfKvDYp9cZ9nHmrbqfFQ2dltvmeRbhywcyKUHCQxM/L8zJL1TfEKBO3NUI+rNg64Z
YgYRdaX9mMUXfWJZQSceJROqk0vDbtwKq5pRECWaAMBUi7eEwMsjAH/r4LBMWGKRq9Qg4W8zIqEm
h/nZV2bf+Leql/JxrvRURrVU8S1+arT9BcisGRpd3f9z0Pjf6g3/b5bHl4nb/3P3F3zrq/Hrp9r4
8g/+URprgjaPXEPhW57tCtoOKuB/1MaXP/I81/Yg1Jlq/lMTaJn/QR4aGl2kJJ53Kan/uzjmj0zb
tV2PiXuG7vJm/J0m8EfuyL+KSsexaN4Ml33BswRSCT7tpyawGytNtLNEKWUUh9Qpdq03Bor6y67R
o6lodu5NV0SIYa8Tr4BOkDu+FPaEKfRT45y7xa6BCe+W52kt2Kkwnc5MPUDiVMlhH6M98DTt2OKU
9qE/5ZvPGzl3495Lk5e26J/Gsd7GZLQlSDEMKpAaI0nebGe8sRIUDD9xkORyl8r0JbGHCNQkWhHk
pnlFjHoZaIJo1tm6Kg65RTgdXv7AEyr0swVYvkrAjev8EYTlNfanexIidggBNoUvTwKwuLAo+Ipo
5HMM1f9DWfU/ttc/i+X+eGN/6a4RYE8CW1u/lV1zbJciUOIWpcJm6pzt75bbv+kMfpbK/fFKvwiB
oGXJmG95hL55q5m/TcZf2a3/+FO8i/zJMAzXJpnm12GMnUtKlpmrfusl50zPw8p7WIttYcShYMPU
HxMTGJ3m3qO3b9OT1VTbwhRRnt9gXwl7eXHhFQGmziO+vkhML6OFINp4nlk4KRXJIBk6xr/PZRNe
Pkt2yxXDBAIh6WmsO43I/JECK5dYJiBClrbZDLAEpOdsegvzvVbskaIG1g83xrFr/mrWzo8c5J9f
Em4AgiLeEfRb5q957LohaB3V1G97kfCNs938mSd6iMZ/JO+vABkkBMp2Z34j9RU3pTTjbczX+/MH
/W+fw+++BsjQ7wGbShfAhwnPIffjAHFasFh+YLgTo3zNv1hT7Eq/w4Yua+rnX/xLr9m09uSnCecp
VsTIxJSJtQS1+1/9osvG+G+uI2zDF2x2NOg//ySkWG0pC+7sYCKjdw65HgclDKhWtQx7eOn9K4GE
RtrHXh/vV+26aSaMMi+mD0Buc6+RFVDJx/FHPP1VCPzFL//Hh/6vr3ZRw/0OHsPNMtPwj/1Wd50w
xZ1cIE3G7B3UXbLBpLDDybrRpuT+f/OQ/3XZXzZkn7TBGFdFv+0EAvcGd4eZh0M7oTP4ezkH//WQ
/3WpX7ao2smyNhm51DLXAXPUg6T6W2rxP17hl60pHXsas54rqOUNchIJzf/mZvme4/ArLJDWn5+R
QLyJ+I1NdjRu5PKJiHwzJA494eefX+ffvg5Y3X0f/JUz95fXIXOlP1cD12EuIN7SXTs+6+vDn18D
9OvfrTjPQ0hhGJ4BaPHzrxmchP61YsVVFwdqrrYt6EqaeQc8t5Es9AgpGJU2wZ+V2mbiNDg6oEiO
S8l6npNLhp773XSym4ze1esvvkZtfsKEMwSC4eqBkfFXPXRYpLrutdK5quanHMLZLuttaiBeSdMb
rSRuZCw2JfIovf1KpNrq+GBHf72W7qfefWkMly/c9qi1+tFIryfYKI8RjA7OTrsM1Er22NdgPxlN
uPYH6UD1YcMFKTlMMKG1y9vd8dagYQIG2yYraWsVkxvX9hDPPxRnUZzho16fOyK6rCnfl/q4l2rX
tvqmGcprs/6mH8lH+ch697tjT8/CWR+8eL6X7k6a1yqb78bS/Z6PfpRqoDqIueJcfyAZLfDy9CS5
cUPqntYGnSHDijOCGe1Kx8Lugqrd9iUGWfVGZ4/63trB6+8aBHnQQmGRXJudv2GJ3FYSMfaAD7j7
Gikh1r17J7vPYt1hJ76I5iJVkwnLxLpFux+b91p8JuvbaMPv+BxO71h7b2ktA7GMkT37UaFW+J8+
Qlu7kb6/WcidV0N+Rnx1Gmdzp9In1XXbrmiOwt+ZjEXQxw6IMj/ni9oip7q6LBct++qyajuTVeXa
6T2PBwY0D0dOimpBLd84V7j6vjwkELYXPxC4UGLgc4cgMYor0n3PDXQEVmJ1bU1oTTq1H91hN3cP
cUo/uJwqPExtl21GnL4gvScGhgS2VlBt7XV6VnU5HjKeNqIut3FC9PbBGPfRrGusjQ9kHNGCVNIG
Qum+Zv5ShsClr5fI+5C+thGJ2kCTH0h5PrjJqeEtc9z0kOfvFq5/Q+l0rdd1Qh0qMZb+oyIomRmj
jXsXHrsv2tAE0KsI0aqaKpKT/1hNN4OjIuoQfxmigbJPjh/MrO3zntyG62YELbrV7TRYwXUQBtyD
A28ty47mtoo0a3rNE5vTzyYigresgI8HgeuTmuD7CQsT4pXYPPuoZDvchk5TXveu/V7o+Vtmrze1
aK4xK9wPipaaUla3P404ObqOQ3pFilzwc7T9oKr7ZyziUew+TR1O0rQNk+ZDLt8U+bh6O4X2nO97
t6YQou3rhwdzrTeMPQjxc0bp7ZgBb+ZfRmxju+Q8NIxNxtd3ZUjhtLOV4D6AWgoqaT/DaaiFsLOB
uYRiXaLc0DZlujLOs9j3pjxVXROmZnuGlXlr+bSRwGevucGbzDcIcjpHwPKbphi4D2rjIZwVYtpm
WhoteE5hcNOu2o9axYJ0tkX7Fi/tbTxazLKyt42CxE7aUMr87HkPiiHQse6Emu7uJpLbFsfcDFof
XIpJk2FpSXnXV86BHj7MFuYZJfMm6+ttKbTQ0eNny+73IheRx+pf/SVgWGG1ZBu7m6/8xb0pNYCV
hpa5rXBlXuSh1YBx5YKhosVrRNiXa3j5hcwXfxADNg3zbVLJJq8fnDKAQJbo44amvmXAzCGtqzev
1+4y2R/nIb7C1RfmidrN2pUmzBB0FbfeG0KNyOIpEDYdQIph01Mh75hsmy2TvUKjbbd2pXCaIVMd
7L0Vj4c583mFp609+ptpQCnW+BtPv6XQBE9d6RUAXTUTLUe+T7QI/cwVKpgN6CLTKt1T2icvPhuU
VsiryvyOgDoY9NvUH09oVhEBd8GSXDlZcuea07XVvTlmct+PqAemc+sNEWkJG6QPwWLW2x4uX68P
tdkGTVnsLLY7lc/XWp4/93Ed5gbqKTHdGG51XotiPzpmGDsZWeDlIRse+uSvktl+0DE/lV00tS7/
QRbBPxreL0c6Fp4hzcam3zpZc8zRa4AyBY7ZwtoTVWqWWzIXg4TxzaQyBxhwIqH7G9tLT2CN55la
ibyfWy19LpT7F56kPxzPv3yzX45nt/DqkoKs32IujCyCbnDsIGNcA2fAdT1t/aHaSln+RR/5h9Lj
l6v+UnpYYy77BTvSVpsJgrWfJWp32yyDPy8+fgTF/+G2Gzb8HcyS8H8d8APHZXg6SoqtgNwSo9gT
XcMmKW9Hvd80mhs1s78xlLq5FAA5AqJLpLqPHHMCBU54FKW1ac0unBZES4g0AasdB/c2vXWqcE6z
ruzRfmJAGU2jDHpniSw+tdO/8M/z1oiDEs+IgbNHaQCE+glAn4H4eTPtLVpCJkiFcR86aRHoDVCs
/drGG8umOkERNraQWp7aLqmzG8Ry3Vvy1nbXrWd9y4rkNtWG28s7J4zp2UmqV43QEmdNbksUpqVf
neOp3sJNPafC2Hi+uhta801VKDDSB5Gsl3CFGUXW+oBOKEqncV8v8TPCr1dMs/crrQmZXjvNNKFc
UJ67+feZmJ4RO2tSdaFEiTTgQb7wblbOC53+1ew941Kl/8mT+9Fi/a5PYQuM+wU6jWV5rbMnpv2D
rW0vMI63elcT95jY7+M4NDv23tj/i8r4suh/vroJvnUBo4RjkNVyWb6/uzocAPInm6s3zW7Ixi0p
WNdZ5VwRbvuPJfq38MX/j9qTC9rwJ+hjU2bTz8z85R/8E3103P+wCZfyfUj2i1nNogH7L/TRB5jk
PHF5cvYP+PG/JSgafwQmST/lX1xe7MJ84j81KCxkyHnPxBPnWNYP7crfwR9N68eIwn+tIIHwxHB0
CiuEKCSBm7/GdXvgKqayXB1nVD8nGzRUDYL/3OzH6Yzj27xYAS7hIqTV4JbW04aCpidjbPmA/LI/
kqSN3TdpyDzZEFKkydASYkEmKezEGsN2WanmZaPV9xKhZrYlpQC5eSDzC8I0r/MMj7kutXHTlZ5E
qjq3ih29t5zuSiccwmvDynJTUk2M1jmrXCG9xV/nNDi5YHtmG6Feh01JTt1SPJdN1xUHu2v6amv3
rvquqla+5UlvuluPvFd4a9igWhV5RAjb9cw03sd+rGr8oERJYUe60UZ72BQVzoVsyZ6JW2k+NSYL
RsPUNxHDQT/0zLNOK9bYRE/iMHVh2FJJGstao4tpMdzQrhj2bs21E6dreyoKBMFuUsitIcjkWCb/
5AxOeWMVl3o6da3Qtey7YVkxmPRtF8FHJRvUmNP1WljUBkRiR42b3pG5C82T91hn5vQg06V/GKdW
bLwp8Q66STVkLI7cWo78RuQVc5s69yYRTn/oEMQSfPcdXcSd5RRriAxe2/Zz9gRRPe7UlKxbd8mb
O+Ni5spzO+yJworsuO2e2gq3VGFW9QZB34eWeG/EmUHvmXqzE/r6aYlUu9GtscWDkneB3a9zVHgT
fEuTTQ+FP74uvAT3bctP7T0NfqVO4qeC+WxvGStgz5jCdqOhTg8luRGhkaByDDxXjfNjZsyp/qXW
rng2Jz2Dq1HuKB66OlsOzPONreOAnNr6iqfSc1mQDfX1YFWOMq9zdnt/22aOlDsiMPWr1lxtb+OX
KDaO6ei5D9osa4Mwl0WbSpxQdpcZqE0nw1vGsyftVNy6y0V5ufHQnDve9xY1xrJcJe44APKmNvqE
hPwlqRvZEeUrLitCGqZu1yHzZqJxso73id42y8lrdDyEidYbDyR9mFi8XC/U5Drvxzzt7hCo+XeT
wiKdmQ4k7UxrQGwHrjaRSfHKskUYoo0eVL9wCJDTK8hehnef+zhvv6MQkAF8a0OcG/jxUdXJcj2S
xTAMiL3iUhueB2itC6JfxGFBHEaYJCpDtW7dJi7yxg52K5SeNkEeVyK1oyLOWcUeWQ3TqWK/8I6m
US4tdqlOm+GjiXoKiQPWTsoo9b2HDz0g9MYKbU1bNlhlWuCSuBuuBhI5CNpE4glxXWMLAEZjyOCH
T17aHp0GxKNKYykDO0ni/RijX1m64QkznvOmKfAMr5qwbrUKHcgytumt3Yhl52oE3fia4W8br9a3
dof6grHxLcW+JwKzAgABHH5dW/KbYll3B0M5WoQMc6WvYKqQX2fFHQaUFUl+5dl462wr926GzMxO
+OjqQ8uMBaZ6IQH19F4Bt9v9a1Mt2qmR+EVVI72zt6r8PWGYU1DMLPtkWbkZFolotnP5KwgEID/t
cucVytsNg5HSWyD7OXn95O30pvd22CuHA9ETepiPzhoMyISuClK3rpsa+2rj5zr+uiw/qVRpJwy2
GBsdHSl+AvwJBFZuljU/DCnQgM57AuTDJQt0QA/2EoNN+D++lf+c9OxYASLlTEQ8Dq5LE/X64wk2
Q6vvm3m1Is+8fIIm1Ld+7mtyc9L3oiE8a1a2duybVB2StJ4fPeyItCUqvpHSGogKQ9gPcpwdatQV
28EW/L5OKTr6xt85Y7Fi+/Kxr/SkqKl5MW86d6JpLVk9WetgkZnFbx586/uP6ze+SF+UK8pdMfA3
9C7xr3/cQ/zO86M+V/Lg9XY6n5PSSV90Xr2vZHC8c22l1tecS/1uKN38Ha65joZ+zd+L0epfmYKw
fsy4kqLKTSDocfew9TFH5rfC0OaDTDT/0WXIz0O/1tpz1qYoihn9QKvtYTora+9KGYx+qPCbfM+U
hvuNyLGTb6z+RTjjt96L5TiE8h3amBg4qsy2Q/PIq46Jczpas2jh0QtHx0sWEBkFAR2U7SiPtm5g
zW1dWnYN1uRxyBzrOLvLvJNK3MSN/kBk1/0i6v1cg/03ntqkjtqZ5XCo3XFrjst+tKyP1vOaUAcj
ibxkqI+6S9Gbtt6NsjoWumfcesn6MmVYCa0Co1iLrWC7VrhNiTYlzmIClOTMWbZZL8FjkqGgFXba
DQIiiyAw9DuelgGzZ74eMNjAPg0Wict6Wo+hmGDiRe0SAZU4CZwfS3xQojLCZZDvbmeY4Tz2YDRq
eUZmm3H/m8fCjN/GPv50Or+JcFQ/GL3qrjlL/JDIvnpvGGZFZoZidbtsxSMCu82Ewmbvy0I8zQ2M
vZmuw+uCCmfjTq526rNJw8VJ6HxNaMxODOmB+NGFjdv2vqPd2a6Lu9dxYVdLqTiysvUenms8EYy0
G2IrmnA9RC2C+Ruz0Nxz62CG8ZRMwsHNvNNSYjQrCom6XtBVtOlTjL4QcJKWU3XDkcyal06uu5bQ
zUCUONCkZ+FCNIpPrKILYX+XSMbG7Enf9OiT7UGP/AF1UJ8ZLm6rZb+OWrcZMYBudP8iIhB+SGuH
x8RuDvYymeA6orxKAIJR+FVzxBQ9b1OXKdug42rHSccHrvcj8we1fAdpITaj0R5IJGWvRpXLgPT6
PUfsx6EorTtF57lL1BSHBI0BoRLQeW8MMLWWW15w7dJ7aHrX3DG7zNoXaN6aQCuzmR5qyJAeGS6T
xV0b1xPBC3dxYh2oBr0ca40yGXhN1h2LL82u0WaWN35pVFv2avQRxqLpdyQ09i/9YgOL9FM2HhDv
+REFqYenvuEYEYspj64ff2WTt1zHpqHO5LOgCsEgF3mImu4yHXRs7brkYHBIb+KK4YUceRcbpj1a
ux5oIPDsKSVQsu62vZ73j1Vb2D1bW4Nni/HNb7Vfazt3dIBEnX4IVyAd4JhKHBcrB0ebO41EJK84
OPVgnCyRu3vFfvU1jw3hmG6u3eRNP7FMk+LK8PsVvrw2DpOwF0Q/s5rDlrGfJBXabDIpJOYSmZLI
QI5D11whVtsFh7Cm0DeJ1Mej4CaR27ojtWLTnpsMODwvCiKkiE8M6lnvH2qVFaTdUjEKjyFjbeEu
b5OpySAvQVpxILvJPd2BilxnWjeEUhLQ5zTORtXgE12XliJIyXXfjPipYdlbJ9Cp1KN4Vcst0bb+
XRsPlxJ63g6i0K6xZcSffHBx6ytZbmTH/j/pcn2a5mWHQBUHW6blBxIQjzjg7EgUy4K8sRJfQPf6
ThMuwYlJEWWFZe+znKArJ47B6YwcW6Yi2I+s81hSH3MmeXn83a8qprCULtbgrHiVhRrORp81d3ZR
+6Gqm+cuA1RvUwzGdV+kjz4lY+RCrhwEgYuhJSlA5TKKTb7wQZ6L17fy7lcTEo18MnY03bue/PE+
viDMyswvMllljhcbuiR0MK3uSDrNMLTO7Grd7L4wPPQxp7TH4jt8uf74qZeC2svRrKguyHwolcFh
lpirkGyXdb+dzPxDqNyPxiR/d8uV02+tmsAYu5uedwzvqW0DrY6ctC1wMqXGECaeQMBa6CVhM/q6
IUbsXNWIQelFql09k/g162X6fFEiYxrzS++UWOzHTZtISmUz9C9hwmPaqO1cs4/29HZBotXtNtPN
d4+80D0FV41jlxVBEX9cWjgWLW38fWxn7R3WbBWORtmdyFyoeUxmHPWlPx1HHX9api8PSw2fYHed
DmDimsE0YP+LS/u6dsS7Vw5PObJt+NhiJTB2dMCzhbYduhhWXsf8snXX9l5zqSmZZn55qN+szCO9
oRPjLQ6EeSOL7hvpSBS6XV8FfYtgYMDm8GCm7ng3abUEHs8I1V418Ean83IW2xg/EwartREF1mUM
Mzb7pSV/ush6e+e7pF6TTvt58UWGhRjr0LZ5TgOWXJSMmtyXlvZYNNbB0sgPim2l76WViZup6Aj4
NlZI7io54ntLorKpfXaRFCw3Ibmz1XogpXFYd4rbGHBsWxj0ISEOiUMYAPUkQu1s1e9jol5flKxB
uuP5bsH3b6xt+VSrPrCl3d4PmpU/JrZp7pArWr/RVw1bpiN8dbovjkQlsRe63Q15fjer3lxXbr1T
HpVWnWhtSKJffShEtRyMxiLo2k8/ijm70rmvLzFyIkKoOp4j4ahDmfnHQsDC9/FghNJJlsjBgElI
HLCyI01TD3zC9K6ULet7ZXuSwfN5Fy64OIH9C307+bgGC1S0G7tO/NMUJ5Rn2ptbp+PZ9ac5sipt
+hbnHqRJZlTIjDN/a2vKYWRnA1xYtHADjl1fl5mudqtw4rMyMH4msadHxIBjJM2oeWJupsCyeqtc
q47WZXBusgZHeSgaxmegzVdnRxakWBiWc3YsswpTUgquczbnEBHhjIe96giMWqpd386ERhl08dB+
61dt+2uUz+l0Ny+ltpsvfSjFiggWWxKyOHXjBw7JmfLNXKLSEIiI/Sqtw1mTH+lEACq6/4wJocTx
iswZr4icfFfEPV4U44QmEh15zJzOZv3DQgB9vC6qTOAg5iIg7VR/qTW336kudh/LwdUx+kr7Kvdb
wIVZaRTmPh5QYj9PWV3cTd0Kii6Fta3N8sXLUrH37NaJ2slzmTWJ4VNN3oB2HfdAmIis2wqG7Nzy
67INk3eu7bUqWlS1ynlYc/u3XhCBMIsiHQPAWLwQdb1C6JnDR4P+M6xzj5teGTHuSZ1KBNEXMYBK
jMGqGBboYEw/1SInGGG8kMjV7N/ZVjkRLWMm9Ox5bkbYJpf7lESZDb1wsW9qwGWov/GKFlVuGvyi
h4kwk2jsVYEjt2ruiXDgGLDZZ88doYj7ihhotElOcT3G3vS1zAX7eNWRTl2UyUOFJCYomVK5mRtb
e5WWmPeNj9Cy7Ov2ptKK7je9s9tjhhC7DZIin7cG7tBA2k76TG7qHUmiZ5vmP0n1t9JphycPOAsp
sFtuiXcYdrUfE9ozO09ZVzobMpuq184su6siaT1wbpW9dK1bXo05RYBhrO+9SaZ8XsbLbuyd9cpm
JoJOmi0yWli7WJkKb8Y4761illQToxukHq+cnyfD3q6NZONodhW0cfKJZWuABI8/po5M5LKvzj3t
17AOzQ2WyvrOFYv4HuOIIEExGa8kFd+d1sfZzs3GNQsIxm3f6topr7h1WeSSEb1zF/z5up4Ody7F
+O1Is7VHWs6AA0CHkMTq0gicbhSRJnhZLveIVGLfN8kLjdfa5YXwjUhPBcbHtFtIWsm7/F6lw7wn
RcTdKdC80HcqtfNrVwv9vtNe/TZG5e+sKdEbcfVA4OUcJmnScmPSDn1hWuP3B2MkMlhJ+h7HZBFa
Mw4WXNYXhtCcdo2Vp2TvxN11kZOAMvvFEFLQEr1M/uZbs/ClSLdEWSb1TuzNtqvA9z1rU6eG9iTw
427SfpbRyJzUXX1BCfRk1Ldazmm7FPrB73S553ulB38GTAJrKM/2VPa7xJbZ93LNyncic0gTL2S5
dxtSUqauWn4bWjYfPUFzTVwvIdwCExyTFFbv3XOgOvK2HverI729GOpmuwDbvCKKWDY58wsuCgZp
fPmjXj9Lr8XBQp6of8/MdP2mW3P9s/YlGZyT10O+uva3ETgpSoolwV3uzcG45FAfIwiNGbMofWSE
z0BQ8cdY5811TC5NWEu3IRGTPP1EMUc7Q/NGFlBxrZKs249yoLBx/Ll5W8hvujdnXRGSm8+/eQwg
YAuxvY8pY9R6q+no5Di4q3BWi7gfHC1/mIaYTZgkFVLzLo12vWjHZjZWBi/gFLFbDqEmpWtGllQT
aWI3hncuCi87MW8g+7AIf4L/xscjCN6s8lvZr26Eij6HvxoyLDJD715bAm3+Sa1+1u5SYQ3oDgSx
Iphe7NYl2cBIMw6d3JhOTOnooGjR5fAedP5NPefuPWhbcTaYAfNemiTCk6NNLlCv1p58AG96qYxE
j+KF878Hc3u0ExGffDFqUblo5taEVDo2aKzC0UJM22ma9m1sG4Ld9ex26JLp1qzc+UiEBPgZOaO7
2OjYG4v1DD2X7Cbwxiv0tfGdxmOjKF38W3OuDABO4YXMr2rPbYzNgb21uk4LA+mD0803vB4ycJdE
fvkUQm2TfFim/0Eo+oMNuHql1fWLNOKHzFqphyZ9inRnniOXZeKhD6lwgYam5b8JpKplickA83xy
AlwsIeZskyrIjPTCfRKqzcKLlinUF8w+hkR0b+tWZPA2bCySbRwK2UBr0yREcG4GyZxvScFcdg6G
l0C1igJzaY9Tk8iHXvNYNkNxJqnKZLsr1+2UIwRODdM8dpY5RaVcnpN6fG06n8EOzrgZauIb6EbJ
Kdans2GAIJLhsecFhzg3tPjcSmlGKyD3ydVrdz8bJTlOpqJcwyoeJcxPCM1c5gchhNwv87Dslp4c
BN0vjkTbyDNtUp5wttsfk5vnEQNEZ941885qkMZ0ZKHbF5uLmVnJru1X+5vQ2/5BFIO2WQs8EMqi
kVqXMg+t3hB7lc4EYUsCdkSK2oHeCo20O16c5D7YKzNJVNA5DEDw8vwVSxGpNqmt3+akDJ8zpFCk
bKyjveFI8W+EC8TrZ9NjlZVGZAxoqrQF3XMnJYHojlWiHIzTu0mCHujK1SLGUZzXhIp+wF2wH8c+
OfiDaM41WBLGcUUfZdFk9w333kOX0QtDO1o/fhnL4XGul3u/plTOpgK9bh9T9XX42i6dlYkAZkMq
khtmznyMR3OOBrdurzHH/Cd1Z7Ykt5Fl21/pH4AMjsnhrzFmRM6ZzOTwAktOABxwzPPX94KkrhJD
uuSta3Yfuh4kY1FkIhCA+/Fz9l77RFTM+6qNb4fK+loNMEyt1IFoPcv0jqHtoz3jbhskypbYjuQV
loxgZ8ch1Z8ffg4DcEwQqT7Q4mGmjPCVQ1SIKwrI77aK1rrdOIdyov+79GZveY77OFQuD8BoaEkT
4NFynNjqBUZdjrN4kym3DDfTGN4nvNxbz6nS/aAzg5lL3nRdi/60/EB2g7+B98YxuA63MOvetzot
9xwfkNsyHjqQftAe/CyomW4gyWM4cevp8h2cAfa3hp5s4QagULIGxyMTAwR147525bRfzJTuNUbE
APoYrKgKxkk0OfiYM/edtNqPvaJN57g052MLHXHnQTIGi7TVczjuTBK21144vrQzuldaAvbBVPYH
HWIS6d1suAp69a4MKLnqzp1unQQSOMS5BkRN5Z4rv8fGh3XIw2N0R9pg7NIFABGryik9+MWMbnz4
NCTq2Y9oieBWObLS97uscyLW3io89RMib8pHOGDqy0KKDf27gqavrd5RR76PIXRw0CixjJfJcwo5
dGaec5cJaR96Wxa3niW+wrWi0VTt7HTZiKarjqpeiqsRYNHZDSFJUJ+zpvFISJGOx3k9BsD7P+Re
9XXozCkpnZeojrxdmUEBJNrkrGOjbxrDyVYJQA6qeAsIQN00hnOPSAdGW7D4T7iBKC8itg+rCIub
Reszp6T4PEq7OjqW+JKL6l2cpW9DCho4rixxlY06vzIqZ5JEwXoddzFWAUo14ltAKXGuHq/aUg37
OVjU/ew6X10z5M9EI02nEmodGoWqekStM2yIUC53cQKTicN78xgvznwsiv4jQVcmvRnjcZcm71jS
x1NuRizFeT+j72OwMwRl/KmaKrHry4JH3G6xF4beqRu15tNYBLT7w9EtzCkfl4+mFzdt3B8Wd1o5
iv05z4j16HkAUz8icyTXH+fSe+R+n9Cz7X1csS7P3cada3tP1/XYZukz6qbdhId3X/dF9JAmK/iy
N9dN3c47q62emLQ9uejBeyc5VX64Mw40D/aavTBkCix11V17EU6jHl2aEq9WzKteTSfsWAm/23/N
8inbRZb43Br75PM2DDwax7HXt5UdniwnfBaBC9rQMwit4rPvZsSoIK7EvPUw6VJsmK/1G/gw4Q4V
+TkvW8V5sg5ek6b4QMQw5W9Rfawn68HHGOyJ9tmroWi0iziNTCITTot75rzVB4STd0k0oTDvdmxR
uymvXuyE9Cuq2EMRuHeuqKAHEyRyQjyJ6yUqr8oujdAVpUCRjImYzDLrcqx0B5Ll8wLL4Ww1YXYe
LBRrXRd98NfKwreooIK83xGFtHIP0Knk8/TRJPa4n5bo1uHY4g+E9TZ1xNrAe5QryQS3VPcxAwRA
VfIch4m6rluRcsJzC/mehhgoulXxC2huvA+lfV0v1HEBR809jJf0QKuh+gA4unuYpKfPlk7TW2Ut
ME56kIuxCRqEOsGRPgvittYKDp2Tk6rDYLF6JYt7/OzVFOztRN+Fh7zI39LA57ROXY1HkLEB8Tp7
u22q/UQpZ1XZV1SA3takMf5JJPq7SS0QPYOWma6xsc1HtJ6SwcODyzcD6kkT6+Sye1OaeJHYId3e
+z2d5JhuRjrI55QQmKuBsB2YsP0XL8voPDCkomeBpCY98Q1uqQZLmup9savHsmHR8P2zM5onYYKB
kQaZlf386kXFuZZZt+lt+yHol2zvSIg0Jqpf86R/GAfnhVFotsH7RIcqAJNZi7g5FUsz78i6+9LE
teBgbhMio4PyXV8O8hx6+qlbglMYKffQ1260JVxjxoayPDrVUu1NM5QA+Qn1y+ecebz4OKz+l7Gu
9NanOd96dvbo841KmQUbYhIoXGN5nBmMbkIatG6ChdvkUbabwuiO1J0nWdC0wMHOhD/pNuw+V0MC
3CeKo0PZ+5/aUHzqhynf4oamm1ela6pU9xqX/Rdld7s6UoxSAn8/eHHKc+w+kC5UHcq8ZRSU21+C
LDVXVkDcjieZz8kskZQOzn4Il3rX5/l10w07/AHBqZT6o1UyjMhyvNFdd9dYo3v0wDselrZ+CiPB
kdt/6gLZ3GP8nXZNNAU3Ten1Ozgew2Ew7Mosn+45xAovx7jcMYOGQDikEOJEXZKERtnO+JxmesQh
VAal2TZx+CrAgd2Ri+LfJl16vUI498QAXJGmca89HkNCO+6yiANGozOkv+2eySVkscxt6AAxwc0c
fT/aQJzK1nY2Ws7FdkzT7NAzsN8nHoVCFpJ/wqg8PeUhTWs7cOTO4lgAqnu48XPveViGYE9+2iO0
bvqM0n5tyfLDkonqjESV5JQOzps70cYozS3JMQZpXJHf2rEHldBV+VYgj6IidzndGEsWdHE52CFq
HDV9T/d1cKspBwsRV8L9tjhVVO+imuk9qS55OZzcspcZWIklmMkmaXP3lpksoTnCh+x3akNLiJu6
ahKrolVRM4lqYsvSB79VWNroozdvukpy+vQdvhnoq+P02NJKqjYpzUhYxxXyvFvIe6rck+Q1Jw/s
71Fz31jl/H3JprDZM2qv6NcbKe0rY3xirNKoGAjZghYxllsT16W9035jiRvUHxSEwSyTj3U1xmSc
gw2pcBDOEFs3PPdZejMh7OyfhiZCmm6thIJdj0apOBcxAlawiLNF895XfbCt3Hqwj2TRNsyas6XM
rOuY3ut8N04RHy6KSlpaUB3bbqdR9wPrVMMgUmxYHbjlD0U9LvZZzWJBQ64nT3R76p4gxB8RxzzH
I9bHjbDCeUeQVTpshAnVA2qK8M6T4jO0g4ewIenEG4ZgmwdFeuyydnwKXVIRa11Bv4iiCOJ72sef
VpTXg5VZJBw1Rbc4W8dmL93ahQhPCD3gFkv/nYmzD3EjDwFGBEN42tYxQOjizH0IMVOjUNxZKHDM
inPzHhmcl+fYCqtwy2rYL68eQSHhd9A8zvrzh+BaFe3LWMGYG+vkYMXRl8TrxdHk8qh0c6wGauAm
v5n9VOzgD8CJ0GXKKCRZGMKkdB2lc2B4QUDZwG8WultOOMVzMuwUsh/ZTa/1QtpnM5XXWLs5vFH2
XiOLLDYGMBas1iQBk8BNKvzCpfXdHGF8l6eWyJHj6FafCyu8g05mOCPV57GixuN0RFSrWchHyRw/
2Vsx62jgVM3WTnhDxk6Kl6iFK2FNTnCbe7a3o3s5I2XQ0ckaGg+gEBp8a1zeV132taToAFXSHHW7
RFeyqvU27lSxJSeJfIdKfXXmUJ/6sr8rZYNLdRjfJVM6XQ90vh7rOsz3/ijx0qX2p6Irkm2atOwy
rkU/ulkqUkw4oBWbZNDlmww50KplOXgTc/IpaU9Rl0z7Au0ah6qaQUQ9nxnauVdSsQmq2an2nhjn
Yx7nAVWCJI5Pc1Iu2umRDJFgxTHG28BRWF/wBSARl+o2lPAmi7B6JxURh7pfgkc0fepqrGO5Y7gC
BGnMsZGmCkRG7U/MZlpx1YI3uW6alrOEZlKbNCimXT49CWeutekJvjjxttN3DcPrFDHN15rBAc39
Ze8W47jch86M6TYD3xr5loPzN/uYBZw/25StDevZc6ZhUJtwCveMYZ+XyZhblUWMdVVNNSj7Tu18
o6fX0nMx0jRopM4MvHts8hX3fkNbdMb0EKrlDXmY8zlXaKgfQQzr9w5dfXEocjJ+HsK51O2hsxP7
7APZ+bwMin7gZuCD3ni5WQBp5N77LAWEy3SuekHZ5l8jeuzJm2TA2S/NeVmXrE3XRqQehlXBOKy4
yZELbmubnkulqnY3rsWNaK0F7vmkX0nQSNA8JePZaaPpzAJGYR1GeYbRn+dgX4DPSLZNL6i62mJc
HU8O6OmN2/WQAjn0kRI29D7K/SkqbhoFS8irx/MUl96T5QftOeyNs5sSK3hQMOsOzCT0XTcnxVNS
FV+cBmQkL3GxzUxuPZaZeXRkWJ2aBmQcYxFCc/JvfqMBwDWa8ArAeeXieY9VL/phl4oIX0AQazgm
c7J014REfHLz8oXJIyS6dNn3tW2ddMQR2UnTpwmk6Nab6U2xD1+FtWt9K2o0BqWS23Yuj9opyu0E
9PDECnFAuk1NwkuyN5aeex7yzNuB8BDszEF2G0v7GX8oDVDCO5l8ASr0xuvK65yT4wLkjGzlAITG
nxGCIGTy2aYP0vYGyvmCeWSXSAzjJt4BB01fnKqTd3Fg8CIJgnm2pcYGLkOnO4kkm4HYO83LorNX
NyRHb+zrrxyAuickeKgcyvE5Ydld0F1N0zece+9oEAEOYd7CpP4phn6AbFxJ6m/QK5OlSQFknSB0
djxkffV+UUbRngX+G7U2X43omImPAcluCsDLCLxtM0+QOG5iH+sOA3T54pLteJuPfo5tXaXHiSAQ
jQ5oVmbZr618fjb9rVBD+S36AGwr+truRiZ14R0cYX3u7TDY0yfC1Tel9l3Yo50fI56wSKBTGcFI
btFz2Th7/ODKRR0wrvafbiuWTNwtZfcp8+vxltTc7Jjrdt4TuuhdM4xs79yp9vDoFl8LnsddRZbV
dd0gW8VnFH8LkhSlUL0fu+lAR59cYt40VT8TOIqcjaHFlamHG4kkX6ghuTIugg63WwTFOIFFpWun
POpOS/2jkGYE5aFm0ACK48zo/ax6cdUzknOg0+/IgNoSoRnyCcSzikkUMBUuFXSv5KoNh8qQx4BS
0wdr7IGPjBdV3WjdWMh3sNP4KJV2DeAWHHejIB87Kjd1GkZXbeNVVz2NNz4vwq9Uza9GYBjPZUI7
n7uUtTjAOjJkN/2kn6zWerW6DH6kQ1aO8vEZwUBe2Or9B5xe2XWOSY/pBAE7kWmvrWwsDohBrxjV
kQwrKMmxGjMSIRgQ8UP4MQfmQQfF+uKK+Xmp4PR0tN/3GTlS46itgzX4gIXmheOhHxJWRvMZZJ78
JnTnhVsRDDChKRU2o1iWU8HNuo2KvuAE8rv4+z8Syf9fQjiGb033vzPPBY/BzwTxLaS6/3orvv7X
1bdm+UamYVr8SOfgz/+hjxcI3YUSbigFbA6Btfd/5PHC/006oSSTHW5H4CGl+5c63vN/cyTzI9t1
PIxK0Bv/JY73yIXBQQOzDoU8ojoQbRdAxp8BGl1v9Xr/WxovHSHdNcARAb8NAifwL7w/U19Uvhk8
vfWGBrhLSrYvylLCTG+FvUDcJcKj/bgCt7PN4sfSx/W7UDebOkan0U20i4g1Vt6y4zA9vmHmFS8t
inHE5/NSQA4yTaNpRowyZhQAdX4/hR1WcJ+5ZHiqArbxnTOQzrGbQOOvA154Fne+PRURYrLZ/m6L
HMVcR6rZtO+HnHY8Wp781fLbgtcgIPF0W/gaXEhELs5ZOh2IW6bC6lVZNFeJsM3YNWkXbUQe+s8j
mXR8PH/tspUUGqcIweK4j3w58n/Ejriir4fxqy6UfQ5pjDa3nTLhcsSb2lyHw0jBgx852NPNaK5T
L1fPtlGAhuYo3wWB4K91C1BrSDr0Hc7CvN4CsqLgXlwOqJielpoS38aMWETZhyiOm+vc0HYi/HKm
oZpmI2NMe5lTxMQ1saIbhBX1E0fh7nuLUTC6zpEmk7xBsBRiO9QJ6c5lRhXu66FlQLqgwYtusiZL
h+2MkXHPtGfNNQ4aBIyyUuknBiic9amD1b2bZOhU6270QReBrbq1dBt8shrDpKSXxfCFPqj8YmGr
mrcDyv/rjikcWpkmlVf0UrDKuaEhn2HIo+RFWq5PfS0LIAaDnWUkSpnurnVazLlOuDYQJM1SvMth
R0Gr0ULeAIyKPmHBQG5IYJ3z6jSWfeKMjo5LzHlzZaA5NJSFS8/0OWOj4/TkpS+o2RHQ815UL1qa
+HORBCNmqKiU4aY2ZnlvwgYer4krY+05FP7+o217lb4WGScw2/YfliFlyFVWQBAJr8nlhCQROc11
EPTY3oC9N3JPILm41vMM5aVqUjiFleb8t0mJROG87nFptURzi9FRn3Lg6fqElZ5wDm3GOxks2ed0
sknaCYIy35gB4BPzZIZUvR9g21TNOlIsEE8TA6yBvDd1njLZSlPzYRz8mZBwY2FzC4PiSHdweZgl
XyIA+FF+apmlBNtlQgcMQccg1FjCNnm2QLJRpaYzNDw9WO9DVgGiNJlMvHFJ82MhHTz5/twwhbco
9axtD+f/uoqQf9y6SDEmskGwl+/KvInVbooD8erXEi1YNrTdO+ZaZqASXppw61ugDM+NE/T2toYx
YHZ5JnV9p8ZpQlqL1OirnWtSxmG1Lg9ZpqC8TrnzRaFq/EYsUS0YORtu25wRejKOH4wvRibOTvbk
jok7H4fWLij/p6QaOVRlIWnLIgqfIqBuahNJ0XqkK604AppjgTm4ediorS7sjsyHMB8fFbm8lFUd
zEnZBcwXqcOstlu+JODVyP+wUd5xnXZFkegu8Ts1+fDfO0Rp566taECFlFJfR/SVHwVKM5ejChND
/u4RTgei83ifEgLkIvCPk3xfxhnhLa2L5CaqOJducbWClRkmSYaSEpzw8hR2vs0SxrcScXqahkj3
e6vOIoSyM7TyPUN/iDS8rcCvlaymbwtpvo8LWtwcPYvVoXNIiuBGlsTVMKdacw70ko1f2CWsAoZH
XTEVsJ3q2lKAB7a8ApLRYaBzzsAkBrxvS6D41CiwdXBC9iXEgXFKyxsNB9rfqgkZw5bsVXRrerE7
c2fipviCSUtzG8exf0SWRY2GJ8mn01Lb39opo7EF6ZDzTBC67AULPQkQbxxh/V3aqiY7yxBo0FYi
Hre2CQIol9TihQ4KPI1yhuajfFb0OLCuWjk1I+O9hpN/Qt+Elpyix5BIfIFXBfO4ZyvPGszsQZX7
Byu07TseLKO2QdORTlKnUaDp8/IlYa+JxXfiMpx8W8OE19RRS56fGzwM6CsUWZ6oaJSnthD7AP9J
R3YoEPFpVbuxEmACerbsTwrhFkcFEmt74tBlJw9Wbzl3HGuWJyRcltgpK+kZ78pgQshQ5O+D3iv7
q7KM5HXkrbabIqW53CXpeD/w7dXXfiFj4mHUfQKAc9g3iPIGoJcZgtKoT5JfQFHWXfvHXR2EEigh
14aNi4xx9Rn/xTLpFaPPOo7ei4NF+2AIHT+xa9N1lKSwOrrwUTGo4nrWpOH8f6sOq2/Fc9d8+9YR
9/e/AdCNK/b/XBMe+SDMKoqvfwUYrxboP22SQvzmCQo2Fa5fycrj/p860JLObxI+KD504a/kJx8r
5J+k7tD9bf3+bOkzFQ8Cz/63S9JXv1EEss+pgO8aW+N/Ugde+M6pAnFP4bPDamMLMMYXEJ2S4x/1
oR5vme3VvbPrwwnzvtf1qax2ThsjLb1BhYxJe5O3YxidRuMG9SsiN+Kf/nLbHv54SP8KIb4kYXEt
0vMlFcBqCg2pgH98dqmLdatoj94SHx04SERc+ILnhlQaC5iwrIJbwlDbmNFYp2WfH+O5HvT7NJ/C
d0WLA2ijIK6VJytU1nxUiMfCx9YifOH08+v82y2jC8v6QzwQL5pPb+vHyxwmW0YTUohby7FhuggF
Ced2UoU7vi89HHw7I9KYOTfdMuacIkiaXdtCkXz/n18GRwu+OXt9hi6/OQas5cxgO7+l9ZsWnxt3
GJKD4xoNrMwEpTz0HMcpHZoirtS1hq3ZneNuKsPPP78OcYHZcsijCTiSYJjD0Mu1XNwPlFzaQUCg
ziYLo0ScA7C/SOq73ihEeymT6Xcd9S2goBrl0qYoEMSetBNEWzpb9nzzn19OyHNEmkWAIZjt/sev
Z2JJj0bN3LSiL1A89rFLkGRJQCpuhnJSLa2SeBkBf2wwOCEP2PmDZ7XUh1laZo9lq9356ueX9OOa
7Ds+AMQVEh66yhU2L9qPV5S7c8pQwZWnPmjzkljGuG7io2b2b3AXxZpdn2YX3F9E8D39zu9+16zd
/p9fhXPh5cdjaYeC4NCAoyfl0uXr1bnW0ji2WE7RzJ4efZINMX3NDaJZhQ4miQjUi5GP1V6W3sle
LyUOYE9VCUp/uA1g9LJ+rPV325t8urrUvZq0IAsTCu049pmYrLbJmmGxdtIK3hICT6hu4Ez6q+tT
1tmb0e6wfkZlldlbNHj8s+uR/4e7n3/SyyfSla4riDkgWRXIuyMvP6nlawV7fASTh3m9rjfS5MNc
nlyfXXfeG3SKVk5uUD2sv5cPOZy/vu5qxDle2uClIRITvmn0iy/g4jGAuY5izaZEZwlzINxfPJiV
76bUX85wMJ3usgNCwRrUlViAJZGYEtyRt+IyLo0TKzzWYV/Ev3ozVlzCv2sDDPC09CWnHMcRjssK
drG++mOEIpL95yCsWnS3U7jkDsPu2f/qOaOd3yaubruHhrxiB9z71L0mcQYDj6Rx7Z86I/rxJm4N
YkebhW/WuxxnxcelzfFX/PwLZG/74UJDdkIPwR/KKpd5o31RxEjcGLBrZyJ5KkZqB/jIjFGdOmnb
2wI52zNK12H6xUv6t4eGNF0bGCr7Dp2ZAPvQj29pl9PCpRnQH6iRV4MNnP7gBcuw5d97STuiORB9
GT+D1vXqKwL4ovy2bnwPQa9jIoRXP78F4mKXIRiY5TSgIPWxOoBkvbicCCZmNro5Vj8YNPdh2eMN
66GsmRN6L8Hmt3oBgmppOC8zK8cxpvtHo5s24Kgtl4+jyaLgG3VvcMtZPLf2XpDDYXMYlCO0Gyt3
2g5C+sXWjdPO+s/2pvXimVaERNITjxv4agV7/KUKFXPtjTDTISZHfTg8ZuOkZbTt0gnu2TJ1zuuC
wGm6H6olLb/DaCgxS2eh/+0X93B9o/76wHMZvP088dBlkIteMu9wqNgW+dc1FjgnPXNwEY894skQ
zNLAIWGTxiN5PDkhzNVNjmc/vva9Jm52ipSQ6WhqK/K+503ZjuWvVqjLV5Er820qO67O91iuLtaC
REFrJdiiOiSOP/Tnqh1HSfZfrfudkMkKCfM7UmfJpMSUigahr3edD3TpkGsvl+880rdgdxsm1s85
aCX/frJDP7vnyTbt+ed38fdrubiLLFgeidBeSF/kckPtka7OHJbAr7TSvDDEkMmeNs3QbPBEVNnZ
CIEUg2pVYLmAQg0jYxYxEve+Fu+RJqCFgmhgtm1isFHjiUkOpCL20x6UOEodD+1YsuEE2p66aJFv
2Ryk03ky1fCEkA4sHh36fo2KHYJzioWGgI2hYtpyqxwZ4zaG61E/S7xUKYIbzJoHCTMAnJB2l47W
7b8K+3+oUNfH9uJOhL4v+R//4KVcV/i/PNYx9UtThT4WJ0Gn7tEm2BEWSNcwqCYmtq5PjIfTG2lb
5uX/4QeHPicEl0cai+WPP7gLy9gMA6EOXWGycad8CKG+CuLkYJui7s9eakdrNoHouvuf/+R/WIZC
tBchoxcfvPclgkcWThc5C6uiSRZ/ejbal+/V1JhviyHL9aOcJWqHbqoysTNsxSQSr5Ghv3hd/uG+
U64IPrwr2Q3CiwKqdPPYQ8bdHXBf1e2h7ifBbNYXutxWdJbHx4pUo13mZnH8i53on36yz7lt3Yls
7v3FlilIyBtpOMI3cUUfHOohMtH3lnd6m7ZjgKy2Cwli2FchSuuf33ixImAvHjYOeJjKfHZAmx/+
43deZllfTLMifsvvjb2Lwcmt5x+hzg3Jr0dlW1rsFsdxSoL0ZJQf28EKCijZWdRel7bNzfn5Ff3T
vQCjqziYeXS0L78F3ZaVITijZR3AIXWThar6lodG3dQOCRPfhmYKiCWfkv4X3/5l3QQxjAwNm6qF
8TIR3xc3YqkK5O/Y/Q4+s9RwB082fNdUTvturOiGbTM0cKjUYDsjKO4DS+9//rEvj6VsZgr/I3UB
L4BDPXnx1qcL+lpnwdiYMYFU/SYu6gFzsUzljtwLuOQ2YmWCEp0K824d+hYhKG12XY7dMp5d1qH7
oavUuImyegWlzqTSH35+iX//Ztbbg8sSnnvIvy6usGeuW1lRwhWm6Yy0OMNW/WEhLOikVCTaD9aY
IcInCeZXHPJ/ujcc1VeKHOsDHYyLN9MjAaVX89IcKnes3xFOmkB/5GWC3o1kkoB4r5jeg0SnqSZ1
Hlz3KiigLsfOo22CBcHNTFJ3coMXKXlz+iEKf7F5/UNVp9aSjiuj3uV8erHREsqzLMS31gfsrNmX
wU0gdNJlz0aEdDCv6T06+mPKF//kzgSE5PgChq0rEBL94in++0Kq1rOIRGmMs4SYlB9fZ1xBQ4Xd
vzngv00snmW6dOhlYWDCRyxFuptHhl/Mo3U7VueY8Pe99uzYffr5o3JJdFufZlhqYj2Hrk/L5bKi
Kj3DqbDqA/qBxTBQ6t1lrxnl6M2ozBDSTo2GzxhRjNxgrIo+MgCyosOc58VtNkl0+jzzxctohOx/
teSt9+DHJU+tEHiXcxLhBZyUfrxHSWl6MkqW+kA1EoD3ZOB2Y9lzc1fbdnxNaWFe+k4XL1ZJBOTO
t7oG74/2i6MoR/OtSbH7/WLNuyRGMr1l7cGN61KJrxPZi0ua7KGspoHbFY6tSwO+LZuXSLXILxn5
MsoBpOsd+zxIP4e4826jJTDQGwKb43th8MFRwnXcvoHFud6Wk8S/7RV6xi1eYhdajMHG0Dsq+tV1
/233YKNkTLZ+04FPB/Fi43JmYi7ZD/IDqNaK2C1pRpO+oO4xyWqdnuVTN03V9LVz4yJ7a0aMXg8F
YtHmo5+JjtGdcTH+bH7x8P39qqjDA44V9trfcy9bZ15VVESlkBDT2mUpLSJOciyTG6L5wvQem2AY
nPu+RYy/tWbqQpBnmMOeFoaqKI2lKRfdHSbPK8rnn1/Y7xzDH548GqrstDbrO/43ddmiIRQJFaXH
3NS3CvRZpDN5Dp1PNx6ykZBuOfjeVemghRo3CMhN9laQbkj3YEb13h56JunZm7YrOhpAr7M7/tyE
vlF0fkeo/Th659njaIEOh1HLdOUpRL6o28OaH1W3IZaNX2xaf9sRsBLSY2DDxNcd8Db9+CbNeBJp
3gIvZUIYTocy7W1CuDtEZ3s8JsAocLS5CO16uZTFL7jp6nJX8LiH64SGZ0/w6LF7//jTI6eZsP4b
fSRUaNLqfspaACcbNVoT/0JbHROjMFlqHKZPqYuCfzhlbAf1qnHRxX1Qj0H3cfy9Z6Tdlp5T4g0j
z4nok7VJRqZGOUEas6fY1ld21cVTf7R9m9TuK4cAouV1giWhv7uysvJ3MVnz/kddsx+TAusOwXOL
l1KHXIBN/tpWGI5i0bNZhohQaLuKi+XVnfkJ5U5Bf+GraRcyEdQejWsD3SLIOv5aHFyNhgcI7mXm
P8FkatfVwc77OldHu9cZf3yem4zm1jqu40dH/pLyq7Co1+ASQzI1D5PgXAWlN1WkCr/pBDHVDBgE
GnKIYcaLaRa6Ucx86xhrq+JhoYNfBNOTGWQwEnrd2sP8qTft3L0XZTwLgrkDmkss4kPBr/eTHdSR
e4wGVNtYmkPlmAB5fuF5TDCZJWJaqAt3PVyidCOr188i7tyuRxrJ71Xklwd3jZ+S6A1oRvTCvwqN
Ue1yyrwOzMtBcrOn/N4yQTC6j5ZyY8c+6hqcXInEw0PCXIMH8nGJ8f2knOyuR8vhDXuwxUD1fPfn
1aY1DxJy/2WS9OD0hOsCtQfnbsfaMr1Kl9doptUitwQSCguLYOGjcbuBvCb4yDxG+Vhe21NLj9FP
1dBaYIQdjqaHuNci7s+i7F0evISuKLd+crXNPbctT3NjE2daUNVOTccnJjlPg4df4pY3PINy9V3F
WvM9VX+++yU5XjjAW2O4JVFRry/wn78q52XgBsl0Nnx6jNaqfHViJ/efwhZEwOtAAlt3p4Io/h4w
Gmhf8nAZq7cUdv10U4nJ9NaGo2Qf2dhFCF7sCRtVCd9ln1nrD50SxTa1DaJCvnm1X1uPYk7XDuZU
z+u31fTIHN4EbCf/JXBovAIJnAdwU0Uy968BOcNccv7HlSce/ds3WUYFMEvcDZQcj5UzWpk6gksQ
bbRKhEtsI2KSIW9FV9rrOu11MY2jTRjGdXCHZy+Fg+aM89oxzRDkO+pse5jC81unVJELnxca0bwx
Js/L67kTxK6BEZFj+zD4egiKfZraHSP+WA3LdFMzLiWCgM7fgmy/VmgNjnHju6wKiaDZ62/Dgp3l
3TibpnwVjcAalnYlKxCYuY587Q00otL9tBCeySVr3iWK3gmiJ1hIXQ2kQJ85LPEZD7JOS14tm9PX
8GTnVcwaX/h1trxWgDS51+OS8xygx13/M6/m4aFT4/mlqB5CkS48grnDq1UdhJfGcOGJEcsC6y5H
v5g+LWTZcZfSAsnolY7ijocNIlrBw+aDA+Zf2TAV3M7Wwpny/Y+3zO2G9Q95HJ55b51F6SF9Xlwg
Iwr3JyaVt97ohOv0k3TmXWGJWb905AXNuqyVJDJ814129QcMyk19pVDzYrxk6XPBuY9lrq60R6bb
ExNyQ8swY8cbgbYREPXNnoZV3j3F8fpeTH7F2hkzSOiw5WZdMDjbygzrbjfGoRWia6KH+Khq3aSv
lYOh+ChqmsbhRiV0GOeN55azfmYFHIAFzO7C78jMxR25SSh3y5uo5gxUkwn6+/e0+BXjGICDg83S
bqaBDf+PD5wmGSLuDR6DUd32c1cz/8Oy2X+R3RT3JB7EqRQ73x0ZDLb5SilBVfzflJ3JctvItq5f
5cae4wb6ZrDPgCRIqqMlWZKbCUK2ZfRAAkgACTz9/VLSOWHLda2zJ1WhKokAs1m5cq2/wVKhQUpa
IBTo0t03frS91RnoL/VN2expG4b9jRyiqjjCzvIz9E2NsQVxMiJ1WMoxnRBKqwrIvhOKUtGpp+xK
LytJSlnEfWUYiJ14Ik/SBzftbV44KaBn4FTwvCWcxGOiXnsajF8DTxt38VTdI4qFWMlmzXAaLIGy
9nofzXJclwtAxZIfEoRLSRrHNNBHZTiF1nIhA+Aqj05EsrTsFHah3llaDh7+xkli1NEtDJyBP6X1
ophTqvS6rzEDs2dAUUFrvWqbNJSMRwLLKn1KyUHXXjojfNRLFiwikshJWSDksANdqc/NuOSdB5ER
sqHdGXoy8A3kWXiEGKTNMedwFhnGroncoaKK+nKwkVx4ajpkwhnSgTJlb2XXVQeL5tu6Dvq8fs2V
XCvR4fr1LC+rAvXOTWPMeh9lCxSmOmbv6w7R6/FbIMnCK7weEnaCUZ3c9hZAWWhQz4mXJ319Xk2N
0/FnIH50EK8ReGdPgDjRZ3HR5fpQbeZBn58NhAimq8LnUA+VG+it/3rqtY6dJ8CLlZnk8DNfenW+
kem4CdyjjwykcGYbqgWjDq3Qe2kSVYD39SdLNPwA2rQQXXW1ctGNJ+wwIQ1uiwpg+E9ZQ+lsdx5C
7/y3Hs91On1+lg3p7WIma9XfFwY+oHBuzLLtcE1pS2xWeneY2ZVdqBktaEg856X0xxVfuE/nCJuL
gT2IuFeR8HN7IWXXEyDwv2r5AxjPOh8wJTb3Bspcg84prJejrwxqvW7Ia/TWyxvXN1Q82eVzK+/l
CUGJmbG3Q5PFDs0YUQB9gKJzXpYmBHAlIAsufquPp7rz/E4if9sbonro+1EHK4wkDVwrMjvRo96t
8NhTFCtUlQAP3XjrMvfWCR5D2BMbJ6mXudNa+lhGWJW6zr6Fh8yvLFNpMen4/ehvQUZdMZCCJe0e
hTk5q3Vtd1XdF49r0zm99SFtvJKhQKcXCJW1mWaDT8cJRprkfjkiDtPzSDVZoJ+fVQnt0Nzwh656
eE0LoMXm8psYlnC8XwzHYTO6CUxJCtUVV9KtW0sdhvMsyPVLC1fnhI5GSOCQkbkOPdS8yDj2sRvA
CPmICD0yAWevuUeOiSK/31mu/pJ1Biqw/Tj3nT/d9mGXMplTVGuYa1PpD0wwCeTreAg2s4lAExiK
1Aqj4wHOmQ0FusNgBbsAJ9KrwkNgkPWfd45+tdePCOAmkJb0AtH4/OQ5g+Q3l2yo2SJGl7V8jNXi
OxnuELLp+umqfVnPzdDqqUsjU++iV0CIyGqf14JRSR7g5NPz40BD8JF4s0W0S7yubYqf/ZD1nb0j
w0/XQK8Q/TWLqoctuIOgWNoXuGcPedZvzLw0kVpAtT/FC6hr84dgMvrmc5QlYfcUIOCbIO7WmK5E
Fm0QzWdXQL9ZqJaUIdKVpln3AgVDJSq+cV15Azwrl8wTnziucJ+KzOx6a6PqfAXjknWUOcHmD0M0
Xrflui6fuqZ16gaBp2xF3RNVPps0DAUdci7IoSXXDlQeIFaChW5BVo4xCzrMqnuVLjb/qte+7nwI
sWU1oncChSmINt041XjXK5pMyLoBGFm6XVmxoK75XI/SRSYru/mBP/okwZRm9orWD2NTBtalnDDY
EbchoByz2kdmNXnygxtBmRxh37WJRbDLU+/GsihYITITDfr5ZuqHqog7o9U/ucgPuMekXErwsFDq
x/qDGKbcDI+qgzu8nofoQEOvI5HL8EJYB9DDyRYisAv1lt5gsnBGotVTHNXQmrwbNBOQCcgpq9Wi
+4MadGP0V71qdOCbWd464hUtB3jykjW/hmyRY6lGHsX5WRGJYXXrVYqVsDXHMiyQyh0GlHMh/yVD
hwiX5DpUfyzqRZhwNhDQ8nCmHbzoE14oITM7j5VGp4I4tOrlSoIT92HEB2ZVby1DeMLchkE+y/BT
uFqsGz9PNIXNTa3cu7K9Uaerddvra5vzcsgVsKrYjigpLnwF5+VXGki2odYCWQ2IJ7Ri9aWMC8hA
yHi5m3pI5fJZQK9BPfTICE63RYOnnbpOEuUOexZtxJHOQiGZBLbL9aSIiudzoeJvLkbh6LPeWSiL
OJuXm67tpvr09glrY67Jfkmr9hR+kyI/vYYLQBj4xsYjWvMEChK/pLfUFi1uL+svh3qwZX7LPRHM
LIh5t2j6bYm8IwGzD9DAWeJlMHSOWYS1PoCDMGWnEq8CIjt0XTuR+Ov4fiV3fls+56RJrYflFS9h
+i3fA2imDniIaQecGcNk8g0jgTd4HduN0GCRojYEOjrl6BZ9efR9kS3hIQJVpuIWRanuxpFOZzPX
I8NG1GDVgFsvUZz1LIFf6H8f40i3KWLk4gHBZFxerjHGMKRWh0sQslW7fggxpqFDJIls5hqxyvCy
jmBw7p0WENfRfgnLOXkrF6SXxFmmESUbWKUakAPmX8ez+iXkyayKyGdeD9dEGDkPLkMDzVgEyWsq
KuirhCtrWLxkPrlMdMxzFlOnCnaY6qAqX9L1NKn1dbClW6MvFIvNFbHOHF1qsJTSJ1045iMHRDhY
OtEyO3vtYUvnRpRdzGJJFvvrYkRqXg8eA6wwnXK5x3803U626a6BE5o+of8gk4/RtHTlcc0zI0GM
rzAmZ8KMipPW3cCmd7UWTies/kiJrgyfKBOYd12bdOorHu8aB5WlTOPBradcnNlTmiwPQMTrebv6
q4O9t5DOilZBv3YG0sSQnvLzhfJjl+/6sl3LB9UVhvnFTmqrie0ps3OD4nI0p9oFbBx6gcZ9Oba3
ed2tPuohlZOHR+reBlIi0bosZSxb5T5aCb71KC3IrvhWSNuim7C2wQG1tahrziVWOP7ZKidj+ljT
kUs+TGmu9+WAgDGDrjoSvJ/JOhUA2X2crZHiArLic2epSuEdl5aIJXdDLcwG7VPJmZ5f6atZcjAt
ZPMbamSMHMkjlJ4BeHkOC+USEbhh/fZ643rNskkDdNbzUiR4ua8YTqIPXHfMuFViPE8CHzhc3tE/
bkcAdFuImQGLcni5qKd833b3sv7VSw5lv+wqtayUG2eqRywPnKIoDb3cL8pk1anma577uiUCb9Jp
dYdTGqvWcGRnfqFsIL5105IHdFhcPe/71QnFDFQ8GGsBnxcs0ETQtkNW2C6T02s6olPrvOh0tBjK
FWoo4PSw+NCijzTC9TPMtj4PptUv/d2CGAMhg5quvgcBsrd5fOTi9wtSrK0TfZlJTK6SoitRM9yZ
oxVhZV4nzDDKNYtI2DNlPlrpT+JSRehaUayO4rKDSI1HWItOyB1bys98rKyXHvW3wQMpcpa4C0wL
JhAvrbRswxW3e9NZ4ZsAt17NGPSlGp6cKBqHJ3KJsfiWhV1XPORFZLIMBwRMim+yMCzYI+jWZdBv
aDr20H1HxHAYX1wqNO5pbdZm+SrmWpe/FMRg/6kAQpIXhwTGEr/nLqYOgmaqdPxuYcXDh3wpHgX0
8lsU5BoQjvhiG0IPR9Mpk0DakzGQG3W5xw/TEPb+STqJPgmUZTdM1WsMY8eFlCeyAdk5EiQL/e3d
Unp4mMOB6A1kHTpakUyY/3IOjSYiptUW/oVOxHrT0beNBEkswhfS7uSikLDZFDvBloC39d+HtC46
MewtYtuUNS1cNB782R4h3S+eCXSRomko7MvGa/Xiy2E88/H1SEadbOzB0QWNzhfDwMPo7OHXAP1h
GmEHwItkYapX8CBF4Ar5WaNeWDztalV4zNpjVIpot7zUAGrE1FxkqCMu0UYHw+MiaSwsQraRBUn1
LJTTZH5aBfbte4CWwj8FubAZtrAix0KF1hqnu9cz1WzEc/F0Bui5xAkOu8s3PHM7a4wdwFx60NJl
ZKxn+iJ8bVJuPUxJpgwiswGJxUPfI10GOB3C0admb0FA5dREoYFuTWDY+AEyK701yM1QqmpE3DNy
EgjKtOebdb54LQPQjNWZBgWIkuDQv9byqMOSOUgZ6CDyellMJ3jC1r4e/RpnOa6VoYJQ0U2KBSyn
RXtEdM4UkiYvmCEww1gQ6upQOlARO+a2mJkXC3FRT6IT3YaIaJRTof/VhC3vRDGvQ8KWNZTVTF0P
gIOvkBq+TvBrhFu5rLSO/gHGiccVIA/yqUaccXmp1OTlFDiXjHsrTpWk3veE6mRqkntZaj25mT1P
KNJF4azsT8/tmf+IePq/cGc6PLWnx/ppeEspwFb7O8VK7paZ/K//L4FVv83//BpUyte32z3Kx99+
iBuZy+VmfOqX26dhrOR/szD1b/5v/+f/eXr+lLtFPP37X9/bscFn7fYpzdvmVxYBGOZf+lj681//
Tn/Nf//r+rF5rIEwvXzW2Y9//+v5D155B0Hwf6F42iEYkiB69nn/H94B5AITPJcJOhZUKIgauoOv
vANt3BQA2gM37WqokcbMDe0os3//i8+L4K3SHXPoIdPBc/8T4oH9phdIXwi8P0b0AQwEWr1vO/ON
F9BGjZSLrlyW7YHgWB+RcpmP64oEnh0q+2TUk0ToerEdylh2dBsJ37/y2JuXjoEphT0OLr7dJmJg
4MEPUqbdsKkVDhDRmJsHzo0O1IyHxglKtGe/DPQ/IMEc3UD7pWGo3x6IY+C6oEU9/f6/t7isysDP
F62muAKhel1nSX4RRTUOgWDy8p1svC9oTpibZSmMnPJnk50vxUquLyy4/q2bewc6rs0e85/9inxM
rFwwbh38hfOhERzM/vh1yNpbjpHuM+oG5kbmTfQ1qQITFUx4+zubxtq205IhnZNNF1lkQkJbJVg7
9BdjNEfakznVOcwkY6DuaehUPLT3HY2xi572xXu9+z+n07cAWQCSIesm63zTcWyqpk7DcQCkOvMP
OmbRPdkaYPcwV3shkn0V9NWO7APY4DQ9YDhYkj+K73+flz+nxdZ4Yd90teTvH+gGrzfrdqxKJw77
Wt1VAi7WZh07wAMRVYYld8rPnblyycDE49vfH/2m5cqKYDmTKMAO0WrDjvP7isBgFYgHHOd4nhxr
Y8CY25hz9dMIwgfXrtczXiB/p5/+BkWqHxl6NHk1fRtLy7f41klkySi7QMbhDJTF9sPPddffkva+
96A/h5UHIU4FMNuzCOEa3PIL8LERExU13AFit3iWH0OO4JC0OHI1na1dYXvuyX1onxc0Et7pJr9F
8Dx/SYhT7DFQOJrX9vuzExZVKjCXictEtodadCKGHFvuwiENwO72d6JJko3CW3qw1ocmKd6zr/yn
L68HGvYGg/DHKA9G6mNq3SME7iWfzaR9VJ3/uXDQSutQg54lMjONf/f3xaThGb+HF9YvUDPQQi5Q
07e7CTGQ2WzGXMYc6t5ZnqdY15YQn//+lD/XD2ICBHPLDj1ALm/BnSNFioEbZB8HZY7XbuQ2BCw5
bBrkSd8DpOie/+/fiGdpDBZArChkk/4+jfSr57IjgWca3YuxC+47y3si0SjwZkCPbC36uDOX6khi
uLPl8JJBcGSnT+0/xOvnrfDm8VRJIhQPqGHydd+Ep8FdNeCIx0tENUnFLk3Vfw1M+dVJRxTf6j0+
FNRMlb9DmumjaURfsb/guoRmGv/VO+DbxJ0kLLH2Db78x7Pw26u9WeASC0/8CHi1wIvO7Sa6jlz5
jak5/v0xbwGlbCQA+XAcTBtoiEOo/n0GfAOhpYLqArgy9RHFtkPYOg+V0/cbMAjxgK5bZmZX4Yyo
pk3qi7lVGL4TsP5c1poTYMKysEhL7EAfIr/EEVoRstBEZkAoXRsHLrk/jbDunW+qz94/5hq4OrBN
WAgsuN+fwp0TyVNz4ilFcJ8uwZ2s5EPDadur4T/D2TyPKRsodDn2IFi9DfqA8SOz88Y+dlbRH9c0
+EwJYOBek7kHSrbI+qCB9c4g/tPXg+JEcAAQjcDPm3mM6Nj5VI76mF7oXRpFCE1m/TfpBucTWkHv
LJp/2La2E/gQDT2eBALu97GkHbXagC969EUL5He4lm29EP3EdKFrmoliPmB3rXUlws9tOm+pNNjv
zOY/rlu4hXxbaKoAmt7sj3FOAOrQ1Ip7xJEisosLLkXFHrLATi3j08K0XFqI7O2gtR/IW2/zqTfe
GfN/fAn3Of6bnAPmWwR+iYRyZyNcG3uq/ew45u1i2VdIOt0JSzyQ2l1zdmGR5f3UHiuw4knb/8Y8
eItDfF5oGrAJo9uHWGO+mYeppoubDmkfgyTkFjoZl1GJTRCehlksPfwJcPacSsQnfcCdWBxLxFzw
SMp24G1iKeH8NOhFlG5QbOgxlscAxDXGko25+/uL/rk4geebjqYq8JKA0H5fLyYanBAFTJw0Zrz9
RkwWiwj5T/zUNysatu+cKn8eYBwl2MwipeOyRt/C9gAI+QBCK4wTvWH6gQDkR89pnZ+T8V56+wyh
/j2msMl5mAZV2uhEvYkpRZFYpSpdqksd5clKfEb+3d0uzXCNGkWPzhPFpBQZg31XU/JI7WiH/+18
FHW1oztbb5rAaTcFSu04LgVfJaK6Rzmj5S6a2j6i6mXiFpDd9BPzgyRduPFs1e+EXHawPtxtYKrv
qWzeAUe/nSugrbQE+S5sbVbV22g8gwyiLN+h5sYFKva8OryhEYLQz+omu3xu3ovLb6P/y/NAJnLz
5CJp6v//S/Sn6lBMQPlXgBTgHtrC9G6GNPHfWYFv83D9FJCHoabbQwEO3pz0lZtbdW4imIbCOCKp
Ivu2qvyrdAW9ETOOJKDnvy95/YG/Lg0eCJaaDgVJjcPdR7/QL18LhkgG96ykO5oG6WeqnXYMX+vR
7q3vFuoVaMDkOC9CDX/nudoo+Y8HkxM7OklE4+gtHckrQo31C1VcdShqC04hu3XuEhmUmxK08rmt
TV684j5cf2Z++LEx8w8+OuUJGRA2yJ9hiWLrFGXtO7Hy7aZkPLgoEKMAzHqaKfJmPJpUUo7vF4Qk
KTbCU3MRh0sjdD8Wcfb3oX+LNIVPC6/NfL4AAUNF7+L3Z5WLMcrKyHGb8KDR4naJe5yDnZY2pku5
JcQrDLydv1qPsF/hni0D6i+Cnl3r7lke4aaa829/f6d/WA4wtQL9OiF51nMk/2U5jJ2b8axSxcXg
4x9KLrIFnSJiL1gfbWf5XIxocqZ5le3//tw/LkqBCUiSCwp8S+haXBp+HwtqNsRz0Cc0+MqfFbC3
dBMFNXKbWDDmsY1q4CUGeu2FD98ZDwycW5FN6uSPv7/GM7L89+1AogDhHdA8VK0/pmSsKFKmo4HI
djU7PzyRfCmnHJ1kezwkgXwq59G/A92E3PGAE8ltX4jlWFXrrsbv4cYIeywXg/BynMr2qHr6F2B0
0E9pjLa/6FxE4l1MSG8Co88+CIB4IFFRYY8ouMatWTVfPFAGx5ZuwFcpVvuAmH90GLMR66ge98Qu
qAfUhbD9XOBYVsNUn9q5OXSAYLf20tVbf27sM+UWKMwGwTl6Rs7jIC11K+uWlxwRjS3gWzW2/dDN
jrrFSgApyxmXBArr3qlrPTpbU9V+qNEcOmRRHcRwc4sdyWiV7NJ5VldV2bknut6UI3yzDy/UbJX3
ZdAW3kEEtNje2Yz/sCqYCdIn7jyU/P4IEsbSLQUN7TlOG+fOS917BvVbG4iv41CC70NI2FuHYxc4
SH0a71Rj/gxQnMpQNUKeC+7DfZO5gePEiBimKPDo0fsRVl1yj5xTc6xX88HrI/VOMm7/GXl4Xmj6
FnBhrafyJhqA7mjCDMPSWARp8jBaNLrqPPAAW5vJd+Td/HxXqQ56f2WoW58W2KdK+9fRfAouUgB6
P6cChXUEZ40LWYMy0Tah2Lz34FGQidfRrDQXdWsuKJBGTZdvUTrgR28wDwLc0skdxvzw9+30ZzSB
BO6hsRHpggDEkd83deUtS9TPM7upT5ttgCDZdR/l4YdQKNYOCpZnaKyhsIee67sUdKaIT/99L3Ou
aOY0bwC6+G14RUdapklCGSLJigYDgAJzFMsLa/xXQrBQQvjiC6CYQYvNqwB0Ue6hdVcb9YfEq5sf
KszzT2kDVgPJKXQ1B09dr4kHVXUFF3BRoIz+OfQzQMRi+glyxjoVGW4kYPirUzjTcNl0SeOhO5qF
0RE9ETXtjXxpr+ljfGks62QGlXUE0+te4AGvYa71PaKrj07TpOw7ieIDCKlPfVAHX5c2wnGwbasr
EBrqrEr64IhneXcNBifAHM+MbqfFxVzGtYdwm3RjXceidp0zI0KRLkMO6641AwxXJ8OJV87bY+ON
gkaraR2KBN5lpbBJQxwZa46cY+ZzVrfzPXUbOmsuoLg4Wdp8i450Wmwj0ABRLBzN2a0BM1/mQzV8
QDuDn5N2QhO7mNdpEwzT+miUo/FInm3dDbPjPXqqG7stuGFObWvQtsLSEl8wiSx2azerG7zHqn1I
N/HMlEb+oUrC5caaknaLUQ48m8EOqJMXEEczqGqPmT3irmg4kxmlm9BbvVhgU4noWdd0pz6lmrwv
6ahvs6VQV54wwHVlJnR6LfqebxODduJhSSRj4c/DXS1lD4ksNcWXdaroc3c1gG/LMaKTlVviahjR
SS1xsvkaOl12gcY3hN4W/ekoxTk0nBLQ4X6gcbZwX4uNoKL8hVzGAyiFmMcmC7ziWK1ZgDR2OsYL
ZknnC+KsRzvvyh9mOo3Xy0KzcCkjgLbWnJ2qWhUQb2zc5op8poeAB2loFs52MGuWGvK3cYYEXpaY
uH+gSZLt5BQBDHMQvj+3qsx7UnJBtjv1TczQVm68aRxC+I0OubeELhrbPaKOU9I5Z4jrtdSQwEpz
kFhuSe4OYAjEcxh2RzyQo7goM2Obguo+lH7iYA3U5Qc3zMeTufj5eVak4bFCh/PWNGyIYfmEftEm
navlfMVv6ybwSVqASuOm7gwJ5fX8o1WUiPN7ojlI0ZsPfeQ0F7kvvLidl2Q/gAEFMJk347nqyw5d
Sz96KIto2qsenTNQN91xbVzVIeWGpwl+hfUn3HVQITea5Sox0OW2ceQNN6hc2ueIU3ZonwexBXxt
tyrfYJNZ+W1hK3HutkH0sExTFPeJp27pTKOnsrZhd4VyAGYSE0ySaQkYEWmdZJMC/aYedpX48FO6
ARczzHxOKC/CyElDVHkjCfwzxxdz04s29MGTe8a5XLDU9vyi/8g2+TKiXYP6nKh2BneKAzzA4Awz
bfgHYW4cMbTLdyuIsDvg60Gs0iT6rKxC3aKwsn4XFZMJ/jPcC4LmbUl9+Wo0BfYyVRmeEK33r4Ig
ma76cQ2+wSJpvgPyYuqSuvgsvNI+PM/pPJR+XKnBPSW5arnHyaW9sAQud8dAljim1z1XPwga8kob
s2Ie7LjWnUWH4BZ/FHm0EFrYwn/oLkKRLh+Mso4jZ1DXgGHVLa6K+UWCM81+orC/t4HixYYdGnE1
R/5WoXdx0XEbPi9rTDx9BSdZ45m3qAU6x8r3bnwkbk6u6KMYx9niOueKet2k8MJBs2UmUomrsX6Q
7epcAWTDO6EBapxit+ohv+yjg1RvvNG5wid0QrSpmu8b3Lxhi64f87mwTkHB+uURPXXTCScJGG/O
ru97B2dBfQpKcDTZ+QSblwtJbreorHLWfsHG3jqh0yW+2GNf4Lme+T9m1TRbidXKhROI/FCjIhXX
DfpZG4DvZrqdGYjPLbLo2i1tak4eUntgu6fzDsd4zZP6MEVhv0fJtjt3KSee8rIKbwzwcbuG9v4t
rgbr17Uf8k/+4qKEGWUf8VY0nvw1cIk9uYcT4GidQG7V4CamBkusdbwOkiGzzgxgS8uVAD+/GQVy
0xvVFCL4gBhobx3XqQlvKaaIc7xKbbSeQ/6YPl1wPwUTBkTKxDwcw6IUnZqm6dObvHIVxBMZ4dlj
IfbKFdFq8KlE50ztQkcYm7lb/Okw+mmwz0qV0g2kvYvJZzetZ2K1xD4RTXMDW2TqtmHntxiz9PeV
MrGy63v/Ax7X7VNhGepTlUVA9MdhmkFxquSTYwD/gufQZvt5mFqsvTx8WH3YobiUKG/Za81GHEMy
GcE4MH+sYxvE4yT3ssQdx4FihF524l0NhSo+gQOuDnkSFPDIAJJtOWVmcCjR9DUojfIRFG9+1wqV
7uvG8dABVbMt97ayh5wobqxfDNy9up0LL05gpLnWRy9diTdmdTZjDXFDf7T9uTYOrHovaKwN4zXf
+8pZroUxURVJcSMHkI7uu10I59zKim6fts14Mfn0ZEpxWOsACySuJ49zZMvT5DnqPkkisaLZYeCh
jpPAk2nm30QwBR9SyAo/gKuTJ44gbO/VTEyhO7uoa2EpsppShMH9uto0LlvPPOFYXJ6hs4Pu/iLV
HfegYAPNrLrgSK2+gB6KttOEErBsBrwoU1xmEAwyy+mC+86wdZRhbaMhvaj64sb3UAGPpi66xKXb
Ok2p6ZxRdcQQ1E+44Bzg4NLmFtjgGZ5qIAhUNhC1We4yOpBfVbHWQKSH9cuSu5m555BuUq44OrnA
FfSQQ1M+UlCKzhdl4/qdusda9Xgs+dx5Dv3qXVezAb488CQXGJiA2pwCfnO4dZ2eoz1o6CMwJqG6
hk6CJ+1zFhSNaXaYMuGdtRPosI0CywfmOj8Peccr0pXhmkCq/T2Ch9rTeQwG3Be+41cbs5huZivN
9xzdxYWS64U5otEPYCu8K8imPQydDsFISm1U+DaABzsiX1cTQA0ERtF83ox28KlJYFpm9KZGI7A4
kO2fCWvq6HkNqqbg3+JQBJgKINQBQj3fhAmmh1E7f/aL0ThWg+KVZ8EDcfF6YITKbzX6OpuyMYN9
GYI8h4pDdh1GZ6U3qThE+hnvudA/G3XRqO8y9cmHvHw+VCkRqAcgaZqVvGgDtkpbt/Fc5QLtUBOy
5IDSNfAr/IgUlrum4xzAoSEsgJRQLNpjLhRAwbS4YzODuUrXUymacBuZooyHxbmW/ox5EHjfG+yP
FLVEZbZnaskRgMmz5kMJMPRaS1LU+74X2WnBKucC2P9408OZwZzIMk/rUnzgbBuVHhky2IV8o+5J
R2c/GuI88OttRKC78dRIL7WqvctiyLtb7AGiy9Cqv8NUW4DnU8DCZMwPL5X+Hyayq+nWNXO8YLVd
cmbgA48jIP4dquyPRP9xE0ydOs9m5VEPS8d7PudiYnedT3TbdNXeko9p/Qgszdub2KjvWlbt+Vgu
ZGROkh06t3LJk5Pi0h49PNEHbA+iFHMBpPRPymusk+GyNgtyDGO0m2OCu8Y+G6Jmk6DYyJ/P3/Fl
BYzlZQtebM6680gGz0wkMO6NpO0uK4gMtxNmH2cOgtzX6Yh18oRrKv1dwJr+zjJnhQE4kteET2u5
DFa7PnS9u9z7s5CbImqLW7fwgXV0tTtsgwkvyo2JIsqVptLDxqoDfKZbuPeblYvbJsB57YIeCWoP
ESynYNPnLptnREB32UJpKPf4XGYxhitpuZ2jCM4CYstPfuEL3Bl9OMhArxPAmujW+tcLjuwsnbBv
vxYB1tKTgZiiLJRCBSaZcR+lZDHdIGVMZleY63zqZDKfptZWe2RaBEwODAujLTDe+m6sCuOyclyP
4x63D2qUlkHNiBom+Jod1mMC0jJTb9auuh1E4T2qqf6JsbqH2wTuEUy62e/s3AyMiioIIlYw20R1
mHHZvKQUZZynuCPtrbIpbvMKQ24gjNEXuCPNpxqy54aecH5o9ZlvwSTYmoCe883aLwRejIHD3QSS
/eByCp5hEph+MP1GkmKvORaJdkMlF89kVRndSSEI3EyImS/SxK9u8MJDYYR4StALWuSK4t8C0g+N
3zDZDrJMsEh1giNYeBn7SyW+Lywv7EEDb5+ERrCHqCzp7culGLl/Lpj+1elw4I4gLp/BNNLtrbhc
6wXNyKQ1H4Hx+ju/D61zpDAFnbEMG1Hq3BsuOOF+WBFzx055W6AvuBtmj6TOUdnOLJL50SzTfo84
OAz92T/vouVEa896WHE1DTC0fUB2Pv82SdPcr2Nafx+NGngH7LBy+2x0jz3H+eC12SWUFGI7+ga7
TKD97eEVjk1sE1kfI/hOaiuwAFkM/UoDuhrpVF2GsgesCjm02Y7RhAGhMXWXU2gfZoecTkJxP3ai
7OLGDsZztITcg/Ki5By7K6TnDCl2VgNDBrwym1Uz4+y0mS9GgtVGiZ77izFEVxTocauCUQNOhKLr
0ZPg6jdkDAH9kDZBn7vsUnmHVoWv6d7WDMweLbsY8+VDT0nkCt5LCPrUO7f8WR5Wpye9TZ2RUXRa
92xWY48t6OJvWkQEPrl2OZ8JYXSQMoeK9dv0XkyFDUx3HXHe9fZuyu5AVmfnUJxbc6MyEkY0J2jf
CM7TzRT2ZHcaF14Vd+mcJ2eJZQKxpyRBBWL5CFMJ+6EJfbg8jFIoYFjQnSWONe1xHMy3taHpDiYh
CTJ/jZmJiTMig9YeqAygx0zuHmMlUibQVDUelYI9Z1QxWMElMgGnUXFd5NjZTpEzfU/p1G/JoL9g
c69OSwURZwNg7zrFe3BLZcTdtH7lb5EsuIwCAGe+HDDESYoodoz2bF3BORs4zau+OBv87Kmxas12
1Je4uUWvq1hxnVv9Ac/LKTrgmHrmjtpJNOnWuwkBjA06OetWKss8gzUTFybNK+4q22Eqp107px1l
kGVlx+K5KLLA2Lfmuqe+n9Jz1CdCgUhkp8r5MtROZbbbetskxIURx/m7pXeaHW7dJQx8P7iynNLb
erm4dJoyj0tU9qE4W0scLiatk1xd4R6WEgGr26QMJWzgOmKJSfJddUD1555JeJRp8cBAPSxeeZxd
cMsKoYGx7q7Q1hdujGy76HZ5Eg7Qm5QTkaKsC6ZUo3bsC11DXTu43ZxbNknQCvQ2IFJimex6RrjJ
oW1dh2uvbty8U2Ijpsa4db2y23RpYZ8gn01PeeR7W9NqPsGvtVqUDId5O6QUTyKIevHiynSbwCw9
FCpyv7Of8JHXYX9hsVyg+GbLjaBYtE25WzbQ58Ht+ddJ5YMUtybn02Q5d+Fqo9hQI7nsAerbgPL6
lNd2vkN8ogTvZa0XDT4CsWA2j3lrW1uY+dzMkEIgE3LmbWWl3OdzrLftYb2vhpSrJLd2TlFY2WIp
flCcKLddlN8j4YpPnpdN26CSPzCz+H/Mnddy22q6pm9las6xCjkczD4AQJAgRVKigiWdoKRlGzln
XP088Oo9Y8ne0rirpmp3V7cVKP4E8MfvTR6zHV1O5XBNeVO+1uRBRiJgicfIUM0bxezNU4xW1ZWq
PtnBjctPoSD5Kafk01r1jmzyfjPWhyzGxWEuWb5T7dRFnXxEeJ+dEObBl6xDTxyVRzOUQkcp2DsE
kqwdEd3mDK5R3xFupT4aKGZ2aEkcot95c7YGEAu76RVfkepSJhOoAb7Hm2CRlj1lZvADXaFapk0G
2ch93e6wzspPQp0Ex1Xj82qgDZchVpaWaHMDqKZlEArIhq4LgZUiEvX4vqPIo1PGmQL5b20xWKAy
SccnlwOygkeoyoY4DEO3EvvoxaAmckBznNwYPINDONbFgXD5eZWNGe03iwBEmosSYIm563bYAIVn
w0DFoLEmf52SRLitGiX9HlT5fDVlYfXU5kp66ToRKZchUtEyagB7jKKkbRcQbzSkrUwMKliLEkZ0
njLUXKWpTYai3DyGcjvfSUXckCOVDvftopY3PN1OdHD3jnYEDNbYiojJldGE2QaovjoUZRJkG847
E5pw3DoCIw45n3eqg8R7JN48KhdXpuljV5DvHCxN7yf1lFF3JNd4aVXTmxE2QwscsLpIdejlwxxd
96jVb0kwbXZNrLGrMTG/nzd1IodAEJyPpkssFVPg1RbmCnYqNdpLuMQUKmBUWhtUlDymni1DcpA7
phfZNLJXq2GdWowRifSkadZdTfg5mRR55SxZrj4UpHl/QQBKjNdMhlpal7JNcU4g4AGPAIK3WCZQ
9llO1RnKQ4yMYdsZU3jLHH+houeIKkdiIH+2Jrcp1Uc2appX6/V2Uoi1AQD1sU3VbdMkfVOKREeS
6Ca9lT13OcWHFqcnQAgBXR2sMjFCUFXlBA6vOeuUtXcRYIMzxUXhCmZI0RdzTatOu4fYxEPSUvq/
CUdp7SYbW7eM9J4Mw/JSlSRVhIFAYSCKtX3KpdvGrGlXjSSURCaQsYkXS4e/f9r5EVVspL9l8E0M
WKI7jURzddG0b/MkWY7WT4pLKvijPkRsTEZrOMToW65WAqhPvV5wyM7U3GYh7YOIyjx3IuJ6nYi/
2ys1FAtuHZU+SrDtbS/qok35ajhWIROFLJLXmvYISsRe0TfzoJF+KGFBTrnazIg6b9HpQFrV6UyT
eVNT1rr6ceCeo2K8D6OCnE/ckwgVInZZnMtoRzqhxrI7EjHY6nss8EgCUmRvxp4itGu47Vu5lPtb
SZXy7aDijUCxOhPIRydrXBnwvVBHvEZlpauekqY0XookTh8bqWsfqKvpa+bhHCZuIkflgbTp9msA
SnAoANV8xFBIz9nxXCFZq66tME22xRxez2aRuEoxRw8fYz3vXahAs1cKGZegGzqkgvckoxEwKo1E
ud5IaqIiqapZ7yTrvkipSWfVuQik6lbjU92DuXxjeWLTgomdAVVPybQXfd1OY9GhoxPhqJ+J2b00
JuW+LZfQxiI+or6mWZ985t8g8BrzPEQSBc9kgN93tGeVClMwKinszTJR7+d4spxoUiIOAVXqZCpE
rXadceS+/BohLrFbQINDkrfqsTKL1l5kSJ9sjppPmAG/4maaARNbUkzMvGQ0Q29xMwWFKZrzsN7I
lLwx7LwBj7rB8orlqI5UVw3SAOctlD8fP8IfqoW3iJkGwWV1EAOF1KFBvG3X0BZ6dBfXm6WUsr2F
vhL3dPxV3CAy7qpEeYEZfz/DJyapJSF7OWKjrgEY2F1tFtfZUmWwFrUXSg/pESDSPI2xWvpGPSvu
IoC25YtcQp8VV5CqkQATJmlyATu+N5BvbSraBju1imlADOW/MYI5kQSX21IlbbDutLaEXULgA56/
spYi/1uYUQ0YWSrviTxMWReWkmO3rt9Rjol8cViGpyaVFiKX835LSpTiwifCVCTOn0ykB0TdJJL+
98LYsRl65UFdwvnbx3f0F+YdCRiw38Af4Tbgof+euWvNJYzREbpoJWizOzZEO4iWdaIST0hhqVMN
qnUjuutNIWa6Sb/Gki46SqKhY/r4k6jvwVCIFTL2x5B8gHB+8VQb+A2CX7HcdLOi3+DjRFq8pYzX
P1r5I63Tf6lR+lmi9B//T3Kn38um/ltqnX56Gr9IneySAwxyp7dip//MWJGtvyDEEoiCSIBDpSEy
CY3f2m4VRP1FjK2IFzLOmxwZ11CEfymdBMn4y4ALDiuCwSoCmkBf+JfUiTnoL4v4PYzsZORQ9EDr
T7ROEoect50H1iDe+xL+sYpOBoOsrL//iRU0ml1I8SznyN0s0+A2StOmrwIORyl8P2qGuNykuOcY
gaaYZ4ZlqVuENrWYRbDDiWMMNYSZ4DIJmbMbchPEY0yhE4eVcMSDBcUJmUpRLmf9VUhiH0BYh0OP
bU4keN0bE+w/nwCvEIiPuvZOX+YugEobZi/iuEB7KYZIImWJEvuLouQ5uCXOGAHWli9GohBEGbTp
Y0wJ3NPJeLbrNEqfqONr5E8F+atljbEDx45trpElJ3xq4scA6Scbo07EbNJSvgiFlj2Dchcbte6z
a0rMoCUSmdmqiJmirc4NaZjULonqBQZ2Zh5pzLwJ7MZTSyvk2DO7hl5Q7wAc63OTCwH0nboMbzg2
m4fcQk+FTH064f09OPj1dfjx9i14ZTQoJ8rmLfNtPelfxbrlSB1in4FJik3Qt3Td4s9R2gbwiVeq
mEfNQVJyiOvrabt07GvY/wbSXtR6MsbQPprn1gjiV/aDEoFk2R0AbOQX0USWGDIVEtZqM9wp+mhu
5jk27+NhzSZr8jbZaGbwvQH+ypuUDLIeuSmPtt+3UOWdcaYyokSW5gs65v5k2KX3ujJ6AhrpqFQJ
TyGtTPJQ6ApupJMuWgY9VcUqzrc8MMJ6YTrcp10tnaOAUMIyvY+BXwj8MhsLqVgcPixzExzysCOp
oAyG/GszRDHhv9myk5R8iuEGZNFRx6Gxt2W9KR2D8iLGa7qac7TVq3PbDtMeA3jcMDMsdZE7W5Hf
U3+nhiALtxZbScANiSRfNUnhEejllhDfxavhQjr9LGr7IOOkm5jD7ClQJLMhtmivPekhdfleiWJ7
Yn8VGpXktwpwsTkox6JZBBfjnPnKwmlGg6Z1EKOAGMFsxpqqbeQt9I3wGMhjdVcQCgi+0yVfFxWp
kj23fe5nFF7Zss/xJgAEe9CLTLzgEVRx1jWjv9s2r92WGiXn7lJDtScmp1qX6ICCfGi4bdexYrZ+
S5CMEwlLvS/mNPZQz10taV7titWDQjX7BAu7sYps7ElCB/pnxUPIDXTJkMLsRJt7FNprwJkVtXeU
RqVLLYzyFmeaeivH871M6LatMnEApRLK5mZmse8JxjssQlS5hSw9j4iOCeBQwgsVnnG2CRUmYLPS
U3fMqulsFlOErBmXV5GkWAdJwnZZxPzcCRDDhzpRjgE2cucWZ8sTUO5KkdTaAwesBQpPTmZfGaqk
94nt6LeI7w81rkaeZLSPEnmKG+w+THumVHLES7FzDEV/CFGdEhEeWhkQrQUH1SNXR9qHoqDgDlND
85xD9a4IanRhyN4ML+jD6bEjUcZe4h/lWB55FAfZMzJPthMJf9Y1RUPfmchoXkLGFhYgbiBqZzOa
CGpIo9EtcE10ghAIGXUdha2gQeDJMpx9GfVe2dejRFbxRB0DC3RlX0oBx7TmqzwQyChVxnU995GX
C1rstNW8sg8JYn6Y8mSZt3AnlsYiazLfCWOx0g27VBj711ZKo2EdYHipQZanJk39qWD72IaatLOI
Q35J1Tl0so5cuTpR9WMwDJQe8ftCRBNha3kxWsugasRda9INAmrSIAlTLfFqalWYJTmP7mZqw8m0
pZAwKWWkklIMGc4l/XEiK7ktRUxNm8oHiTkLS//jsAjnBbPPrZQrGChg07HCUZKM7XCTXonxsLEC
41VVq32iRl4F0o1IVnZwANmJWXQK5TxwhjK77RTiuye8QsqM8ncNSJdF21YSvXwM+B7Coz5Rqpz/
VuPblaokmNpTvUgAm6InNQP5jPLRlEHfKRUCIG0ogto4Hh+qBBmumh2GXIHEUG7LnA+9NNslqv05
qbZRW5zMhoiZJoEYAuAfKl4RLOdZWW3aevyIIiYMXAcFcBTOaaVdTVXliG27FzR8CiWlirFUCC5K
MjEdyLuUpacvgqsxK11Bna87obGnTlTvmNIspJgQoBDUkmOUjHIcAW6mZB4avT7fKPmI816Pg6Oc
Rzf1WBSbwSzOtaJclSHx9HnqNVmzbYSkcWvyDXaoj9VTlmnRV0EmA3FPrpV0w9Ff9FcDVbcgO/Se
9DKYFym0TlzTI1g9I9Me5HFIMTpZ2wPTp9eMce5pWNVgBM05qQF82FAe/y4XNadYgrOchZNwoYZ/
o3mGhFESaz2Qo+oMEBR8UPVX6CFQSyKxdSiDK35aR8FZn8rCrQ2lcQql3E+mVeAa2vUbEqo0z0rU
PRMhlfaxljkjgNaIDXV8jthhZZ1Lo5mdvusjNxVMgmaVsNoQakiot7mO3W74GizlUYonn3TH/hWM
nhFhnXP8HXfBaOFrrpa3OPjcagIcW7YrL10CpkTVp7a1TIcKoCsOs6YXZbVHqPVJmsTlmBnGjD3e
eDOwEloaNNypYPrA0OFLMgyhOw3Gvp/bfQhSiRn6VT3KTItDtjN7JbBN5L5fsN7F254Cwa6r0+JY
F7PxMqIE3Gc4xmyDjlhh27KoVil1RkR210tPkUrVU2fabpUYKpmRY0WBo4f5vYUyeqXncP+0mipB
1IvC02gsR9YOzH96syCEFEuhbzEfScfW0O9qfB+Y9UayiMmeJULlORhkc4OTprTRCFVaE3WzYotE
4EmaQqI2jeB2zMgoTTBmcpG7cvSDO1UBg7ZANmqZX+uclW38Vr0EsxEnrpYvgYUNj9VkZ7zKqEBr
wnO3tMx6SgPmr1wN45Lss7bxh1F4IknWM8W6d4AtvGgCXubYdgPTQj6Rv3WV97Fq57IkcJxbmClk
4XuLVOeIB+dlEdNLj8sQ+xIALqk6dJlO/iXmJ5GVfk+wS3UEDqFuAHBqh/GyTQar3KXDYBBqDnqB
AZHONq6zOMyK8z1wMh4aEA6caqae3knKE8Dydy1IkKHnibmbq+qAOYhFZbv+oiewccKB2lyTEFTc
kxjr6dWaWzCoYs01RU11rIIp2y/ZJLnGMt6Bmw2wTdWXwAR3ijHp8dNBxH8NhowwSJeoNc9Jgmdu
vVqOXjWR0V63hkEqURchUV/z5OtA0LepmZZfQ5SRmSNhKncviZ01OnoThC+ETZPhZ2bwsuMwb7F5
FOarcpq6m5I7ZluxWovEp4oPcjBZhLOPCnbP8uIDyPF9P9aLsJMgJBJrH6opYLUmuB38mgrLZzSK
dlYPs7in1k9yRJ6T1TxHUHvAB0rlpsA2+FkVQhqUF/NMFBWZ1Jq6GilNwSnUp+W6q7JF2REBs4xO
lenFsZ3l+lmcxggNZ0gV3hB7VqNp8OtIpKNhyGazFzCvBMHQMKJZ6NuGkCpUhios7vXU2E9G8pjk
HexDWVqkbTuo0qGVQvWxnWu2OFmG206n1R7kj3ZjRvE1lsylrU3T6zT20i4Fii6uAT9EDPqjxhwe
pMkUElSCJN6mgqCP+6Vp2mkrDkl5auYeGzRJEjQynqdZHEKHbBGjBSrBIebrtFLTBQv/6aPU4Xfv
5iVZwGqcjzsrzuYcr6WpuY9MkQGjdYX0gm91hKQVAyh4JJN2VeGvMhqUMLtxm6MjaL4qQqrrmNWt
nm5I+AjxLWY1UfbQUWL9WJYlHlDM1Y2wZRrHwkrAFwUiYlxyooDz2WEtBh7bxdQmxaDbIklMRAh6
bY2rQ4z27ksx1WZ7yaKGRxJNzSRcpjZpqp2KmCBtIZHJcc9g1/V6M4WtYOyXPq7kx3SqJMwsdfiL
hO0GkNb7qGif8egHfTTyPG5czFxIczVYduTrQV1AxfJlboue4xMnMoyHoLls4H6YFQM2pCYdpJr2
iql9fgeg1Qy+rjPT3NZDHsgnjpYs00atA9KtVLlVKzLDNWOZbYYXZCKFELEyqvFNlFt5tVciQQNY
xAqo2Q1xtrJvBmKa0iGt+sMYsMFWmpzrUiR1hfDr3FbCLiR8UuDokpTxt7kYQhgXUvqaRYXlRos8
3ARCp/nmXOjXUW6KTtkvscfzwTDVWOtbgx5N8HIty8UhP7qe5CG7i6m6ZEYEBCT5RK0sbhotuk14
lOimhnBfZMJZyQdPTiUdbLY1dnVquOTalWeWjYpQe86vedQ8JplZbQCF6k2JXyzmjr1n4MB26WM8
pYF2rVM6DvljWZovQduaO1UfHmCO18C8RgM3osRyNKij20DUbzMcouymgnzeR+Umx0AoDeq9laN5
SvrxuotVVM6VhJ2YcJDSBm88QblrQekSlYB4qc0eRr3C4i6e0CtZZLmJpXozl8pTk1t7zgWBg3E7
Rfaq3Mpp960rAW/L+WEcrdM4J1+CfgYUqfuJAFQteeBRP3V1dB2VGgc8oX7JENB3qa8V3d+JWO5y
fb5allzbDUn7pJPsZ1KyzbvFVSPDGfRRskFLQXWqVa8oPMiFeKlb0YsG6dyjPbYBOPb43X0TsWOx
q9AqT7LQ3qqrEiYTcxDq8ZIu9RGdJLbKmHg6SzUcJzKJAkO+7iYYJqXYfbfQ1eO4vccqc6biH7EL
Hdi+l9MmFsBhw3q4WcrscbbMZ87j405JA1+vldkxdM5EDENdhOzHIljEu7z+ngToDvTgOjNZyhRc
WbreY/Id8NLVnzPoZlEPplVbAx4preoJQbJdOGCEmfmKWT178tk3ZeWJYEy7GMb4CWfUyQnG2J8X
mKtm8rdaFvJBEotnKh6wvWtyR9ZcszlEZ1jmDyg+xU2vwt8UjReieCAmL5hXNngreYM4EqGplLuG
VZC4y5MBTgvOLy8vnUp3jIuEzz3kDuos1e8nsg5r7Dx6bPfcsuUjy7yT3BZP0grDzxxVgZ2yr00M
7N7hYK0woUM6h1aXiVemIbhJJSW2sFBft3Ocbm1RIUktAUZAbwlbuta05gY1DGd8k7sM5GNYsY9t
wM5cerjZpZNWqrE1u+y2EtpdF7ecX0ijT+Rbka07qQsnzL3x+xuD+6wHNI0DF73dSbHSe0UcUK2a
+2gQ/bIStvHS7IxF3zXA0xg19kRpZJtwbIutKI8HHMR20Oj2Zt9xmk/vMVV3dDMD/gh9rDVvZRNe
IsravQRGLA1qfIXkf99V0laMVcQdwn2AtZJT9fE3/BJUrOMWZSuq3T6Yiw0a3IsyBy3UNwY463xt
GxFuQ1Kq2Qx8J5sbgH3BPA96faZy4lOkeYQD9zVgY4jnYOWCMAUneNv9lTiCwLKKPzXRrBxAV4sd
3E+3iZgxoA3jUhjNo5s0ggVfEr7PkEDHrESMeDhHPUyTpECshLRBDmxKokOX32QRvlwmse0QnRUY
GNlsp2J2znLxFhvijZkIdqK3RzMO7rRU8xaIYRfol1QqhHSwcUZ1JmkFIynpD2TdU9fZL5W6lwz0
XEO6gWAr7CjpiHaZyRtZ1W6hMPoIXBzWttCthfqw1KZKpBUVJAodQCP9nnIW525qkrsFnHsKBHD+
YacVOQo5KJLymAc2puKvixo9toK1N9KKWrjJQIkNyVHT4qQgrmhEy6/DFRNsO6QTxt7IFriUK+mB
2F/T2oRmtlMnUTgKzamBkJePNSjczJluRfRUCZWVBaFLDb4WcW2L8P/IpQHNjDoXy/DhATaHa9Xh
l7ZU6LEtVtHFoeTMiK3VNfM1AE/jjhqRNx37+NxQBExf0wskYC8rQCS7S1YhVarNe1Fe3GHJLzI3
XLUav5c5rRXs0YFIRxkpvYFuUFxEqoOlYhFdoKmczZcRmhg9CjuTFzNakM2Fd83IUTzOEt2TQrQk
GqQ8RCb1Dt7dtyJHkSAt380mdrI+hfLTEIwFTro2UELdn4a72BiOocRHb2t20Jl+gcaFLUcCr7LQ
qAKKXW3HRv11wANzTMfnNImOGYJWpImuni1fmip7wl3R0QIYik2lU4opSliy47UZKhtcew9zUR9x
Wt9gwGRXpfowLUEH0h5/SfL0PEiNo/btoUCaGCeCcUQKXthaQBGjwSbeNoIQppz2NDfqOdWaUzHj
oCTJFpngEGCdppN8NhIPqDU8sWQr3pdPVND8Sc+3AWEtdhqEig9MeCVarQhcQ3FXFjgSTr18HwaY
YOaEcZq8DYa10zFZUFLhYXRrisBMqWq58SR67UiUhISw20khhGF5IHmSHCpbzCpfMokg5VWs0E99
b/qwwimmSuqTOrGhrIl38DKVonYRcxSch6ohGlrltkRA0xT0XnsegRtbo7Ed9XbHfvApbQUg/ajZ
6GgWQfOLyhlai3jV7L4IEFM+4jCmspWN1dlaOm/JsjGrede4RM4+tQYuxiZRKaGQibc5uZc4FAgo
9uZecLD0RyjRD1GRegsUY1LWq7RZvFGQgksbmbPixWYZg6Vhrx9tyeVS7xfyVThdEIJkbNRRl+7y
KotyZ6ijOuIIV1ZPDXv1zIuZYTGqpmd8LQ0MPr007bTvZGYal3IZxkstmhAukAdMjHN2T7DX0dBQ
vczUnppmJSwtvohN9QQLGAfeCo/kkpMUDtNuno/paUlG4VKPWvWIVswYnSYr69qR52h+tIIWCqLV
RjMywZBavJNEzBMEVJgrqWgF2tughZTUKaOhO1hmLsEuRXgredYEHSq2K1VDToWXtNH6kGx1Cd8d
UZk2fdr2lPALU9hOc5k/y4na3Yxms5ylKQ0jp5DY8/4D4/5/AOHO1bfitmu+feuOL9V748H/hjDb
asjxf4xHfoXZmhc8G38G2dbX/8tQUDb/MtU1BFYn22RV9oOp/4OykZP+1+qNwToCyIX72/qrf8Fs
2l8yAtbVgRCXDoSKOvYIbfnDUBDb/L8MbRXrYqe7upiRE/yfZorX/4Dq+DD+lx5P79S/OlZWIICA
bBg5IfCw3vkOKAJG1pTeEI1qhDljAY0ecdv3hVrCQ9ZIDvvpzvyr+f8BOH5dMkDa//U/f21OVRWw
fomNIX4T8jvbh4pKTp92KhNh2hKhPWUA5RkBE7Gg3oYsJ8vfH7f3HkHkfKghIDK5Qs1UtfU+/owg
IuVL0dPV7GIFsbjAWtLvatRdn+iN1R8uHD8xGAxk0yKehqqCdxLmDe+93viRJEiRdHPwz95553qe
bXuHo+e5rnd0+P7o8v+u69g7vnKPB8+3fV5zPPLt3nX53c7d87vNni95tef7Z3fHb4/8sc9LHcfn
3bytzVvy9utLvJK/9++8s+/zbjZvZ2/WX3u+5zzzEj6C7aw/4Wu+2di2s3N2tMtrecfr7Zm3P7gu
b/XMT/yNvdnwjo/u0fb9O9vfOPzNZrNxNo7jrC/b8Pe83/pmzhVfHLkSPtFlbX67c/YPm/360s3e
tzfOyXH5mqvebUsu3uHTeZvdleN4/tFbPyifbctfXpwX3nXHS/en293udr1N3Kj1r93jMbfXZm8d
fvxxx5Df9Yz3T8x6pxFfQ79VMZFujt752ffuuKiN8+Ls9s7tJy29dxz5paV3Q6xrGzA8+obn3jy+
nkP7bG+eTo5of9KOsn7iD/rg+7DMtm5hFa/t8Ige/cuF5+xwv3kku8PRPTjOZyaD6wf/qEFoAj8P
LkQpdUIh6+boPt/RW3hOHz8j5rlPWlgf4k8EgFauEJXGtHBz8A5rh/aOP/7Lv+dnj7Fxpq8en4/e
8/Fc2wyc4/Mzz9K+2tKx/MvW3263m+32yj7Rw/bOYUd3frq6+tEdr2zntON5M/IYFq5zc3Bsxudm
f+McDvS+/W73yeV8djXr5PjT1ajiMOA8Jd24j+4d44Y79lmv1t7Nr7/0tfUj/NTEwkxewATndj2f
ww3DkuF+Xgc8t+3Cf3x7y1frqA5trnD/fVc5o/3d3e1230f75vazLqKtE+xHfeTdBJx3ppLka6c8
+3dnz/m+82Pb23rrTT96zHHu7XGdJnkwPIiNzRzorN+6Z+/OvfMvR/exZG7b2o+HV4834FLOW3t7
dz1w+1xmkYu/pd9t9vTzyt6cXhJ7f8ujdl3Zdm/oEM+Wfb85MZN4rr1zNzfMQ/vjOsF8/Gy1ta9/
dJ3vKGzYgE8ADzzb4+5oPzLnDjaf+2nr2Zd/ZmYuj0n04LgHjw+xYd79+BNATvnkI7xj7yF5H+dx
vdWPTO9H7sJxndeOt+7ZdQ6+z2y9e2a0MFkz47NKbDebmunV87jnLD27dRVwH3k43rPrn89M2PSb
8yW07S/0Io9nwiqx2TMKH5m19/aPuczf+mf/8s0P7W+X9U1f787PsX232K+h7TPZMQ+dL3z77Ru9
kTl/55xumWP592Z3u7ndfXeY8ne39h2ryGTbob1lqH65Op2+nPa7zb2/3329vWGlcG5YDpzN5ta1
X65YiHY3B/eWIWpv9vsr5uz9jlvvcld/3Gau/Du3m8WVFllbdkfW5ePB2W1ODPUfL3y45cfrpHDr
Hm4eH+mIztdPnsjH4/0X+zmTU5qAfpsP5h34H313e3RZ8hj6tuPu/1nknE/6AcGrH/YDWXy33oCX
G0NJs7TJ7TieGf8MtbXVdfWubUaR/bqu9UyXjAvf5oXMDt5lXZV50Dx4vrrwB759YkPg8dX6t76/
PfHv7pab5u6dmx8bG26rt66ajKgTI9f/sV3Y7fcMyLWre2sfPHvrdBrZO7oQt5/Z2nOZjw/rY3R3
j0d2Ou7u7PI3Hz+AdXX4v2NSh9uG+ZwskeWKzxgxxOvvf5oMCbG2gBThy5qyMLhzV6HPUNRu83Er
b5/yv1pRVuMutn0ykV5vWymDtgpMBe1SUKAkCnpyDptiyp5h6KCfSS3h9HF7v14VToAiFl4iNv4q
B4S37WXSAm1ugkLfN5bKsXdEyYn89494m+tVaRgSgrVjO4pJ53svXak346QRg8aGDiF/EeM697tq
Wj7prL/eO1qxNAjc5moH+n7bTH1TjDq8dGExrYX0yJqo7aSNpvV2CYeV4Pd6jO4+vn9vl8gfVyZh
4o6Vnsk5igrt2/tnEXtX5QOVorIu5L0o1JqLMDs5ir2pf3J5v2mKkx/nHAvHeI4I77oG8gWiP3rc
7MoMGGXAcIt40Z4qV5Jnf2RL+OOqsAhWcVbnNq7u8G+vSqt0zvrEvtlD3CZ+T2zPKv/prlSKcOcR
Gs4nm5nf9MKf23tvcTpjhIFxC+01lBKqXS4FlYDDph5/0s7vbqEmS/CY4Zxyen53C4PcXOa4hMBi
ZTX6KnJlk9kl/2V5RvDwmdfib7oj1SDdxGxXwSJv5bb+PGFYdaObbTKDU8xySqBvI58iABJHU83Z
1WF2fjJB/fbicHvTYZjD19bfDeVB7QNo7zLsHFzSbA2btE2MKdVKEwg/Gc+/awqDdwUxCmlJhvxu
UQAs1lIgd4j1jZi5nZzppxbQnfp82HwywN5u+f7pij839W6ADQuGW63EVWF4fo4iI9ya6Vw/GBCA
r5DE1Q+N2T9+PKZ/1xt/bvKXGxkL05hCLERVlDsqljpe3IKk/hutSCQ86Bz0oUe/64utVQFQC3jQ
VbHVX6dllTikfirnf6MVOjuDGfExzmxvOyFOX2odIX+3yxZuGK64uhcPpf5JyeJ3XX113acoRUAF
1OC3rTQWJdUYaRasQEvRwUqzFEZFHnzPqza6s5ivun9jJK/aDjB73hFP87ctJkKUNbGu1HZHvWyb
Df2Tpqqvci0bmz+/gbjGrH6KTLmysQ6Fn5Z9XROjcFw5b1EgGNBkEHXBFu8+GVDS29Pv2s0p6lgq
1srYl7KQvJtxI8TyPaGkjV0jsYYYiWJUWyKkvVUVbjHMIf9V17aE4KZbRetGwa4HaAcL6sdPZpFf
O7/O0NFFWdYwNWXT8/Z6rTjnYDmwykhAvDoMGNKZ/Egh4fyTJ/hDlvR2Q0VLOnsdGVNnPP3fDTMo
l2YkTUQ0RcQM73FXGbya/LW7cmiOoS5M+6atyg1G8ZKt0L4zkZoDecvppM7y+xnXgY+f9K8zjcXi
yojE9R/b1PdG4iPcEhPOUA1qCIkIFzWLpHZ5TdlxR6Q8mNA3g35p+y6fPnn6v95zWl5jYtBPKL9u
j2ZZmfJeYqWYlNLEsSZJnUUBVf03ru+nVt51MVAXiwBBJm2OdYPbh5nsjJCvtjkeyLNFWMpY//EU
x3XxgLlxuiGRZ/O2L5nGWCjsKMlcgQSPZd4EeRLXhE/u3q+TD61A0xNNHR9eUXu3zhalHKStATyX
hpZ+Kc253ihpm2xFzDVeuxhg58/vI10WvQptgTG/mxECovbiDN9CuOIo7NyBXOADWaWhY5p5e5SH
2ercKWQX+Ml1/q5//tzuu+vUIXCvKbO1neVFc0jGsvSrqF+OOOs0hx7vUUdME+mT6e93N3fdbYrK
uoHH5+3tI4T7lNdZU3BzY0l77ATgvVXPl2yxtiAzAtOQ7svHt3d9x7fTgrUCEorCEYhl8f1esFfC
sdDakFy2gGRJHR2lq+SgiUIx/fm2k600O5hVNimSq/JuROBbS3y2Dp1vRh+/EdOl9yaMwP94M70m
J7EhYSMor6DN21tYzG1Zqriy2AJC8y2e5blNKsKNWMOCyBrxk975m7nkTWtrL/ppvRpDFA+TzmyF
QxAZtUpspLoTyA0eLB8/p3V/8u454XCM0IveQQDOe5NlxjEGyhEGNdkgtvvIFPJtWeTivsw1E+G1
PtxNo4BUOqeMNP75ULBWy2lQLXS6uvLuIg1CeJe0Y/UnGNa6zWpNPuME1juVrNU+zD4cJAjm0T65
4t/0TEheHJTZYWOZtQrZfr61nEn0TpFGtqJS0NuVYmU2NB/YQ+Ig/Plcbf04K6+KS4vl8W1TkG5m
YrIrNlRRORzgyvR+rnQaaLeFVz0mzhG8Vbg8f/xIKXFQd2AjgoH2D5Tjp77TRCSf4jvDfN3rcmhn
Maz+/83ZeSzHjXTd9okQAZMJMwVQhk4iJVISNUHINbxJeODp/wXdOxCLFazgN1BP1N1ZANKcPGef
vaa07q5lbQ0fZoHLUuV6XaCwUrow9Ktpux26G5CEBj2OjL+Z33+GlhGaHaXYUeLMbXwTtOSeXMx4
9/YDvvqCjEL2Af8wAChEqidRYxthHTCtzNk17ZHMdkOG/ISmuKOFvOr27bHOPRG7C+Gn65DLOaXt
wO8BMdb0DcLGakYxPGjr91EzC+fCVDn7TMLCVtolM0CD7Mupkq5ZA3tqQMuHAX7YNYu40dGEXal5
6C7sLeeGcpj/tN9uB61zMlQ/4ehRY4GCbBCmLGkPDQL88pzU+nIhODz38oiFWAKGpAP0lCCgSmTN
s9mgRMfpbNdqxLrJhC/Ruz/RdsxwNPLy8Gs/ucZCr0o8leIYV8h19nW7Q/ZXl+77PxAB9ZbPYwzX
PC2KL0bcmFkXIVeSI8ElG9Wunt3sIaI9/vntBzrzgbB34Xk4cagh/60r/LOKHBM3PS2mW5MeT6RJ
ed8h1QEJSUrkQi3mzAd6MdL29/+MVNWLivC3Q86LKtd1KrQ8ZtRcmG/byfjiiPEIOrhRsv+x71Li
fzmI0c/4F2Ot4Rt2rd8qKNQgh6f6youlWH3sh+bD2+/PMM+NaNBiTvswGMDTa9iqCjphgLeDKvd4
gcpIQvxR8wCKuEkvpoySY4Wiabek0jtUujL/0xYNA7CKphpryj+9/XPOveQN3yBROOgGkoqXzx9X
RTm4ETPH8TBF1xotQ8NU/Xn/II60tyZrbp/kIl4OYqtpTbtG1v6ctiZ9l1Nmg2fepMUX1sG5r+ng
ysAm77F/eNvk/WfKRKgTdWthclYg2tEm0W2pT9rekOOx6rXlwmjn3p2LUsJzNy4Ny/zlaAPeoXO5
9bI4vYxucsDcVw27aPj+l+eS8MBbn3MLLNDLUZwCF+QlZkfMcBu+rYekxPXQSi9EkGeehdfGJYod
kQ91+ubyqtZyWjC2ONXBU3vyRGCkMnlvqgj9j04Ggm2Du417ytN0gQP12jb389Qq70psS8MG+84L
e+7rTMc2DPogCdAKIMFfN5N/pkFpr/i4lvRfZkOU3mqLa+0NVVzXE+6Btj7iOi8/NZoe7VTiRDfk
uzHGaJoL58v29U92FtY31iTkxKThngYCq9IHr48LAgF7NI1dP9MReS9mrL1u5TBN9MBNXpFetThO
XErTnlkG3AY2jBS0P8Ksk2WAB7Ck0wWb54VmsDzA4gpLjSa9tUSMx1MX8c93z1EOH2wZXAtIk3F6
auPaOkN7YBcRSZL6UGnavVMibH97lO1nv3yj0EZACmGdY2EWcnodIOccg7Xgs9oJhlWF69RXS7U6
VwLs54Up9PoNMpRrESZy/zD10wsVe6Wtt5tRdp1L+oMWmmcxSUc78uR1lvwNg4Du2befbotsTp+O
lbdlGjeVOCq5F3tXkis5xwrtP7AoLRSekl/UMK0/Fa2FIex38ydpkPkGpze6O1qz+/728K+nK8Qm
AgNuOkSS7Govh6e7DHP9CcWzXiAdL2znN7yM78jC4bJ7VekP4lJU+XrL2Ubk0ko1jSzrqVlGN6VZ
ahp0D1aayaVVDcORpVJd+JKv7pCesWGTOOGYn5w9J9unmfWo4Oq+puFQa2lhrtL0m1qXUoRtE4l7
lY8rmnQ3IWfkFEV36Yw4M2eB0RHObvZJ7KwnX7VdG7DAlLeBjERqL3FE6wMvMpLHumut7MIyPLPx
USrhquzYcInY/U4e1jK1XEw9UvbF7u7ZF/NHI/JyeivbwsBsK5Gfc6vkqjxHU4dhN+ZwDpYQnXpK
WkFDw9sz6sybpx6LRtP9a7Byemswi65vwVWw2auE5ToO/c8JSnpY6TRNFkuU33XuF0PFybuPMl4C
ZXQyZ+g15V900T+7PyiDQqqGmSwXUdQBbBNrPXijkXYXXve5b8vFCw2qxXXSENvf/zNQWVVZhPK0
9uNuiJ7GJbOc3WJ4ET7AYnAOb7/Nc4NhC0yJgCQPf04vRsI0E63HI2wls36NgfrwYaocLRzpGn98
e6gzmx+MZ4ahoOhQ7LNePpcRCbk4WwMS7iDR76w3lie3d8ZDXhXFkYJm8vXt8c48Gjl6VMc48MC7
PKUeFkKDA4EBFA3wjhtqCQXMto2pqPPfvP+TuZScORJ5tI1+/vLRUrts4g46KSbNoHZ8QSdBRNmv
sq4MsyIX+PaDndlTXWIqse1yUEpPXdOyubKLeNAq38BtJ4jqpKNjS1H4wye1M3/3SzvqB8VZc+Hm
dG5c0o0Maf0Vk5zMlaGfjALeJ+NO1daNRRvDB3OjH7RVmjxNtahv3THRLgR3Zz4jAgVCAJyWSNvp
J8sBJIIoey1mq+vJEkQVqxxvYfrPHKye336xZ2YoDO7NRYWc8cYfe/kZV2sanBFLAD/q1pV+m9U8
LPboHocW+1m8PbQLiZZzj8a1eiufkC/msvhyPDXhMbcZLVDiFPaVqa1mWMay/rS66SVvuTOnoksU
Ra3BQU7PAflyKGErs8e9u/J16HEfREv6KBPyEkbu7Cicu1AuqQZ6fw+Sf7YuvWzy0pbsJior1E5F
unuTaMn07lwYgEabjIS7mR6aznYV/meULqH0Zi+0mKoCe9YAJXqxHEVGXS1cpKurC1vkuVlBhmq7
xxBUCPfk1WHFbLcDFpdMwP7z2K8PZa0mH1Pl0ndUpi5sJedGI8e3SahIE3Ove/lwTdVlNkSPyqcP
Or7GgNXad3nsXOl0c9+s0zpceLozn4wdmUw0lmWMeQr+yx2zmWaaAvxpbBrqsolujmGMAc6lKOLM
ZGeILTFGjlZgrfnyweZGGEmfso5nPB/KsEQ7EDp57YJrSaP287tXMi+R0iSVds+jPP1ysAhjw6qP
6UOzvQSnMX6O+lW1Qkb0cpLIJfMvkvfvjpzYZEtpZKE6fHpswywq52Q2Kx9MUxTkWhwKEypVN0ht
J6IWt5zZmMK3H/PcOyWohgZrii3PtE2mf1ZC0mdaU2qQ152uuDapJu4KjJ78XJiXEuyXRtrOhn9G
svEodlEFVX4z4Ip1xVbdb+4H+dgEad7wKd9+sDNHDbxB7vJbbMKZcvJgZd/i1NrhetPPK+bti9Tu
VzvyQiVpt9Rmb7l2VBp9/R8GhQH4V4LEbelkUBrmJyN1YUN0tLD5KVKQp3Kxn7BMa/c6/eP7qUvE
hTHPXM/Y+Imq0aciWxAn77Vz17rLMNL3uSnRPJ9U114zF18hNWS/6tIqvwM3aUOp6e2VCVriwmbz
OpbeqkJsoUTU9F2dLn4d+tZs4aeHz8xsPEDEWHzMJ2Ka0NVwt7patOsgF95pTXfh5NvW38tb6TZd
WSnE0SQUTo+jCs+rtCc/CXcD4RAljXiXWZn58PYHfb2XcuukcxfVK2cf4dnLSTs6FY4Mm78oAXXy
PV6TEUpbTUfmXuAt9b0fZPzj7RFfv9DtnktKzQFhTVn2ZN9J+lJL9JYIouwxGvFVWsl7b9hoqi1l
lb20Kkylqxh36qiJskuqhXOj/43iDSmcLc4+eV6t1lMc9LhsN0D2QkdjYZK7rxMMgODL0BSJVdYU
NrPe4HWvNOPP20//epOwOEPo06MsYZlkSl+Ob1ORIExmkzDnHAfk3PqBGcB0MLFz3797JFKkZIYo
5fxNsL8cibuD6a0Fp2QVeU4VVquLs52XU9Pf26Nckgvb0etVajGPQFlucjc2hpMX22Ua1jSAiX3b
LNRvDpAwn7I8NPKIDFxf1YcYSshzMznNATKg+PL2w75eLIxOKh0pMpxtEmInDzvYdj50jI5yLLsx
Glv3ZVaZ716S2yguhX6qPUhMTyqMrBAXlTbMKFLb3nW2iA8jzilX/8OjuFiGIdgGUneqq+nQ+mmo
0niR09rcI0qPForQOvaPb49zZuWT3MbLHZYy0sHTchL1U1niiAFHSReShn9aHT36vK/Q+83Xrttr
7w5JEZzpW7HDoZP0lSKsi82lVtsn0rQMAxFMnz5I8l7Y083i/u1HOzcXUV7C5N0SlujSX86GMkt1
7ltYQjrO1F3pmYLwbogyNJepuGq6Vr9W1NsfJGzkZ/rgmgtL4cweQxjHKyXrhCD+VBssi3xE+kHw
DZtbM31FRvEeW3WHPObstNhqaXKEIZOqR5HGuGS8/fCv4wIiLFpYKfaQAQdX/fLha4xJTEn6xTfW
Wn/mY6S2X8FuyYIhiYsOqWOef4q1Wf4PGw4Doy/gI7PtnOb++zTtVDxyCVgM1QUav/BqdNfkm+EM
+YXY9WS5s/JAfqAq5ALAHk5k9/IZI7r78dWEy6JPnQwNt+gORo0V+ttv8jSp9/+HwZyYLCKL/vSu
VnFA6amFRVpGjaL3iiEc41Xb1TowSIXT/gfqidV1bml4+ULJUlQ7H6Khf+d0fvUzTjY30ehTT3Cb
hmnbltAYnPZAYDgdamczqPTWXW1bONmXJPywxIt3b7+FkxPr7+gI/FCsGGRSyeC8fNctXglp5gx4
AIIbu5YKrKgeD+O+TsdLZYZzn/XfobZ1/W8EvVoAF8oxDQfPS3e9Vbh463b1hc96svH9fSDM2vmk
RHNcfE4WiDYmuUzSLAmjtHWmax0VLDSSBZeIK2sBvPLZwUztndHcNihK+g0eT4GMcPYkiLUWoVpZ
e3EI7i++k8ibwi1z9b49/e8o5PNM2iDox3FOQ+WBZpFII8EEkn5xy5vBKKz82FulYx5p18eYKXUa
dvy3J8jJhvP/BiXUoH7B2FxGXn41TCyjJF1EGpYz0C0KwPgFrYGzdpPR+vmMO3bQu8k4HeJBUW1/
e/BXU4Z6PnMfXQRie/bakyO5HXtHaFElAqn6+KjjdgRjXkUXRjnZ0YX919ucMIoyLaj1U7nPUKQ0
sGzcnxiYxRgsFgj6TEEd1uxZgyjIaV1WTbW3zDW+sJ2/Wn4M7VJ8Rg9nUk75a3z+z5rwshonm6y0
sE6sE0zRZDOqL2nfm5rw0bh0/YVq1LnxWBec+cRyyNVP1iCmIoUZaY2Jc4sY/WJa3RDbhwKmydqG
b3+7M0ORu/dI4SNwYh2e7OI4oyRtjqQmiLh17CJVreHMucyWptoLH/AkItg+ICoISuz8cSSH08s5
muW2MuZh4qk6vb5Joqo5aNFaBqbmxJ/6kRp/NA1ZkJWzdTtZcrrwEV9tOdvwlEYI6lDuMFNfDm9q
nkcMnGASTMbloK296Qu7JTGNozPxQa0/vP1mX68KiwiL18rkIV48pXM08ZxHWcS2Zha5OOZFNe4w
ne4vvNTXT/VilL+4lX+mZu5ZnqZyKwqo6DsBYJQaSjvKOyPxHsbRkhf2mXPDkZ3dxNk0UvB8L1+i
rMidpq4dh2xiepXtG9FitxsksrAwnnUrsUAtxHQ0Ffv3v01LUh0hp0qVxDpdEqQa0fCbWmC5tf2c
5JQx6+6dciA+Em4niKLJ6FABYsW/fLqiXorEdnURLDzOswfwMqSK0VzIwL2eGDRAgE7Z2jKw2Tw9
hvD8jeIpg2ZvmlR9pJvWOy1Njav3vjBG2XJElERJTJ2mpjAOm5IGV9KwESaRGS2v+1TvLs2H19uH
zZbIFZcWTSqu9vb3/0w/UvXRYik3C7VxqSG96Bxvk5Ed54hi/dsP9OqI2xRNxFQWlxeahU6PuLbe
umzTNA8VrWK/1nwoH6WM1V5lcg47t4bESRL1wnw/93woIeCDkp5l/JPna1decKx4i1maKErGSNk7
s3J8MMfThZV8bihWFOcL9xXyIqdLq0igBThMi2m1+o9NUpfYRbrGs0Bg+O7FtHXvoUEio76l9U7m
ub6qdGkGNw+bCQyz1xX/tZZ9SXrw+nsxHyhHoPvfjs3T/bazDJyD6GxlAjrL0wBaHbqPSG7pe+3u
wIUVd9WqARR7e5a8XlwvRz3ZJyJ7AaWeRGkIs3I9jk3aH+puNI9vj/I6FqGoSQaNY5MWdOqbL6e9
BFOcKyyxQZsN6X2ZDyv0gLkKStHgoJlsTp3pFFlHkfTRj7eHPveAHGLcbE1iIITWL4ee167RtHnm
PmTbGOMNZn6b9/qlTNLZUUhqU90n20sb2ctRZDageIowV3XMcdxbTZ2jITMu5XVfT3nuNGyE1uac
RS3OfDlK7ehlZQALDPVhhR1Zg9c192vWwihQpdn3F7bEbVr/k83lMRiOhhQMtLhFcZt8OdwYV0Kp
VcCpWpU4xDhpPlQyLfC03HJV3jB6F6bJmSVA1g8JzpY3Jzw++VYJID9tdKYsdB2ijb43qFk5Wu0e
uaj0+xFd+e3oAOjYvT1FzrxW9mNEN4xqc2aefDyQGARfCh5XzOGzl7ALrqJ0IKVbc5m/1DR/5qUS
/NuU5Fh43KpOXqpX6YvjxSoLu76Pa9rPCP0C1AeuHaRQuJNjLuq0vLDKzzwh1zjSWBxw2IS5J7Gc
cKap64ahDCuKoVCHRfQIPdc6rlY9/nr7ZZ5ZCRSuWOYkiinnniqo+sGhCpCMZYiOHu9gY4OPrN7v
/2UQMtHkOWgFO70O60YTo+eDBY8Aetolla6H1eStF07QV2+N9AnHGHU/cjab0PXl/J+5vFFczOqQ
3nL1UJB2D3HCng7JYthf336gVxsk811uBTGiRNp5TtVtFaCTTVytwqyW1mOEMiu6SteFJtewjnBP
DTm5JzcJxNSo/Hs2DZ51YYpQQn316bg/IZUkQN6UIDTTv3xernM5TZ8Anhep5/SBa2AOzeIeOMWG
IcdUvytX307LtQCr7bZdBh7ELXVMOw1Kd+DYvVQ3SuPzWlpL8iPN0WJAZMZUW/uSOBUZiq/RkmdV
dnS0sdN+V2WmRW6gpXqkZeBcxiqHojnFemQFCdbgSg/7kXJvdui9rLUex7nx8J60k2Ta/v1kVdaz
cpKy/w+mVDN9xWPftj60pdOWv1Uu+iEwhyU1dplWpyrzM6PPyusBcta17mR2RnEsG5dvc1L1FMir
IYYxsDdFWg3BYuTj5PlU2Nz2Ti82twSQV4X7hfSOKW5sein1315H79NTzoXQykC7JzWkS95M6YRj
oWVDxY+v5+i6aTGFDqjcVtNnY9Fs2iXhEUVRWFIkz4Ns6b32aRaQrj62tdSgWXv4ZsqQZ6lhqxTL
AK7ewt7fkcdWrdDTd/2YzVof4LPqCefYJp02HfoSqRXsiplq9c6AMkUzbekpr/SXpYHKXYO9Xz7h
pm5UvwtITGZ66HEK/Ko6rrNjWLQ4M39AL1tHH/rUWxE7D0aXclEZO36qjbLkmzHEm+estVbV+rmx
GzStXox1xG7G1rYPBkcW2UO3+dCUoWZpg/dVRovTfW+GtkiGgCRTNXzu6oykqz9WWdEmXGUjzzgm
4I7nT3Y69zm3iHgdFPXKTNcgchRmO6xfbRyi46dUuqPS9jgITGNxVQzjkDw4ydCMIybORG0PE9Au
4Bp9EWOBHmxVWWLsdIGA8rV16Njn3lU1Xg/2ypoi4BAjYMYHt7Pi4pfgxIYkVGqwV7twndrMdKn4
Q/j6XNuJLv+Y8K3inKR0BzUhSOLRyTAydcfW6OB2qbrtQ2zPp5jhWcjeI67EJZr1obHd9bDEsqqe
XZnrGWAzI0kWzpZicKbv7JWjqfv9IPL1Xg0uMsgDmPQFqoQJDETGQR731tD6Kbjn6E/XVqZkKkd2
R9uCtiyG/s0Vy9rRsy7mtR2DONPU8twk3mpcT2Yj1idRtUP82fKivnqku3UuQulF2gTN1lrx1NX7
qArHOl30uxJLJxr+ScavXwoN9Ugf1oPN4O2knNtlyWzxpc/cYd27eGx72DrHA0TkkFYiLI6Paimo
vGK1LJbluRIlC3Vf6gs2Db6T6ysSkSrTqla/sVqzhPCxlcA96PS9lnTjTk9c0oCwP3NqATeDRien
FxhjOay/ZaJRxYKW2aEC8o0aEp7YIxGqXDrmDG1dDD/T12p6RmGpZVALVp7j1jRjDZUqPj/Ikv2l
duP8h1Tt3KRYY+Pg/MlOGswT6NpZIi/zV2zTkVewwcrhV5ktGbgMzYy9dgg2PQSgIccolOg/5LUu
QZNiz500w6GdaQ2GPs2lwLHDBmN+eVtZmV0OeBeluAlf9ezWGRppw+thqONhIwNTaBqEn3SY3Ma8
Wq2S7espKqCCDZ+q3FK5h8ez50zGUxvV3H2I7lxpZVtNEiPmuV/n+cZFNNSZuyZeBdA4b4Et00H6
cPXQ06asvS8ztaijws8jzVAU9nUOjEWak/cbg2FqHvs+W+z/oMVNDh72ead/d1Kzqx+BlOkK1R9i
JYSHNJLWv02LPdk3R6KFYJrTcbzRbZwLHxcuyMMXva/b4lAUsW3ewCasuoDtS/+J0zYGR+kAuaeN
1uIwSSAjvpqwQfZtAIV3dmQmHz06D/Zm4eUfqas11HtKx+vko5vKEsNyu21n06foXScf7QaSTU6T
q4JhDylraX7xTKn1rbchOfhy0DTvwM+i5GAk+bAE6BAK64DcWi9uuqWKZGhPhOlBnnmm+mYNpqth
SF6WqrnVZO4Vn8w8LdStwQkc3SuRwiBgv2u+rcKA6htXnop+OWvqlg8ZNCTnoVf66n1DC6TqfVdr
6Qa8acblQKy69P44V4hGd0oroz81ILT2HtkqfKc5hob7kylbM+ciA7nLQ2ubVfXbi0Rm01jY8h52
ODO31p9UjGSnoV20JrOaOaLPD9IqKU9p1dLbn6tlVet1omWC1n4xR0X+BQBpr1dHMXV25+x12caz
cZy5KERzsE5u1v43usuk/xlzoarJT3pD4D/d9Zowf5rtPA8WHfTVbK8hHRpjVwQ4IcXxDCwpSSW9
GnWyqVLbxFJzF9gYiFd/cA/X9cKvXYgQ9N/HZu/9UBBQmi9OKkrY3XbNRIewwbFim0FeL5ZEmWIM
ZV+xkbpze3DdsaAHnbqHuks1OVk+Qhksg9x6Zj9HetANzyW60NanhyoFRpgZuRHk6EDQWBq1RiFp
rsGF+3qeChfwAoXTL9Gklb/jqslcspUAsMkGN8YXQyNjFljMRRzyVdyWv7phdT8h8OLE9ko9mR/s
apqPMesrus0TK6kCdh/1zTUo/HLAjjkE9kp9KpY6+22nsi+PTT1bD8002Q80noLD246F59g12pk+
R/jU1QTw8DORgktKOpFeeVAr5hYHDE2iHiBdJObAqr1WQkuH6g36uyu/1IbDx1pW7aptF90IyY0m
up80OB4ECPGwI5CqKLJ9ZsvoltvNgod7Waw/Uo3z+6rpTSV2TdJNSLD7vty1MA72trsYYi/0Kj5w
+cA1pFlyqAFw01QSNmVV68GIaDxsqV4Mh4nneAYiPRfAkjhjApmPfJR0KXAGGlG19sHSTkN+1aUj
vGkxQofY4RbngTlI5wn79EXrZmznB0AGoK2cY162/YxlzeQaYAk5hnxjGyoYajNH82EMwMxao7a1
0JrN2UBkFyef2O7Mr51VV6NvLl73JDInfpLxHP2XUNkBtIb9CW9E0+CRpDV1JAh/cI3oDfeAMbkd
wSrGMY1920TlnD/U9Vp1BxOWeHMFUCgx9oPVm/NTTqe5CoVywBxkspsoA9VMTbvzSrGLFlevgWZl
DcilKCETvuRARfsoMs2AGKV2QrESi6BLXEoOEbCTUKiqwfzhTbK8ia16BUHl8KJ8unJ665BCjqSr
fE2z7zWfJg3SqdD2Fp3fkl9bISmSQESR/ZW5GXDZKfeZAMkckIYlBo9ztwJ4DnvxS5tnWXQUcTQB
zyNSQYIBT6EOQDI3H/PCdpO9Y2Z42njdYPd76Ow6JX1vzT2/Xrt6CZIRZa+vSQMWHhVqXe7WoWyA
g3Sl/FzmcWYEk61lvV/ODuSNPFHzfCeduKHVOra8OKjiyYFCy/dsPqgVYgiUvFJe1VYxR/xHmiC6
dAZj9S06g0a/d3o2s25NRbGvylH7aCKtqn8adb5AE2TP9JU9D3GYxIr/rZU7Xr4bPRCKV7aTyhil
eOXceEXmiAMxrgtZofCq/E++WvP0x8Z45VtZNJwnWZKmVlh1Hhi6Hnokz2J0VUC0BEGwmpB7XEdz
K7+Ycunc6yqiDyBIrDH+BCG80v0G5f3NPMJu9MdpIsgb18YzQ7sW8RxgPOVhu5gAA12UaX7vhJfc
pkVdCr/XYRyxGXpZGlTRyMY4rYZ4ak19+a7VeeT5GswS45MJOjb1JRKH8lveqpHcWN71Q/WBZbms
mC3OnHx2lOrafUJc+7gCum1CvTbTm9qQgxfUOH8T8Od1HodxnLjWkU8lxz28oaljqlbep5F2k2wX
zWkf+TE16uSYTpqy9zlSndwfaWOCwtlHpINX2LnAKevZ+CYmbRNE0c2Z7UlCdjvPGlGDRnMSHeAz
6fgQyTguDxrxdPM1ySz4Na6TQ9CMIR3RkVw4eQla0WvKY0u/6z25N3ND3/QjRAinN+gQ07izsL7s
VBsPGJzP2bESbtvcEKtwa8v5LBn2fh7/Hz0bZBd2s6AdngaW5Ctl/fIPFLL4d9LU02/sX5IfU5wX
t5VEm7fhlJr7NRtySKPQvkKdCfVtsCq9O+i5VT22uaazZ5bGau2d2S4ICvTI00JJQGEdbAPC6JVV
lN0jdXYZrxv5itvb2lfWp5Yeu2VHB1ITJlFmcxbAHCwBbEr8saICpgHBYMUFdSws+56qPOYUK81M
3h6Nvt7uYUQ581NWeW5+1YuccLgfdWe3FiPnkN+lldXvGvzqUh/GcfIMCTbRfERrevmYDcvUhWOp
IuvAVlzfIaKIaPG1VrhwzuDZvlgzvAIQUnj/6a05/6f3mvdfJyQ32zGLIMkN+iApWrod5xkCO8iF
wijNXSS5nqN72QwjZ6NUP6ZpotMlTiygvp23Wr8olnAH6j0jJ0TW2ic3cuqfZbVo1rVFd/rB0OGT
BaSzW4UXB1ngPZ0roE4yGaE9SRJlfBmBC7NcYLh+t6tm+mCvIvrh9Yv2MFjm8OBp3pQfGiIe5JO9
pKvYKSk6AZrJoEKKskt3njG7kZ8M6XI3qQLyRyGm+aeDJWkOWGUBYmXhk4DTS2WBIpxN51Do7Qho
GuzEj04XI63yoI/m45h31s9pEtBEvGWpfzRsHisAFDe7MzNT/88cyunDCBVsQ0N29o8xLrLHROKS
QUtj0V0PdkyIJCmmANxB4zMeC0S4S6hgd/43K137WXVzZrK/LctnAHHYsnT1WiQfs1QJyqblWP0x
wDIu0J29PN8t8EwLlJvFcKOVc9NyQVjUf7Etou+L1cQPA0f4vV0k/XPSS7f0R97aL0f17c1cKoNY
v+Kb+3iwzEZQ5BpxYAFFiLZd0SFb0MUC4Yr75vDBa7mG+9mc99yqlmS7JrgyvTfMcq72jZ5KMvIG
jkb7sVvGwc9UKp0DlUvj2e5zaeNP0mkfRStZ7iZtlw6JKu7w4Uxbe+sLB0Ig09Gk8K46bfF2kzXT
wpHPc329UvMV+8nkYr8zVU/Zsxd9f3Ay3rXv9WVvA3kzh9iHzc0ki0YhPkbKTb6gvCgeJ3MgD8TF
b4AZ13hK9yMcGGy/tN35U17E8s9Ye8Xd1KVdfD0nmiV2nksQs2/n0gW6NmwVFT0y4itDOUW/n2fP
e+RMhw86wu29yejw7q/aurC/1yNYoDnTVrk33CT5GhOwDtdO3HqfEi9awM51OT0G5FhkFMBkhMhk
zE5+VIaosiAWjfjtKmtGBFRFxY1Y2/WLmIYGFo7s7ArLo414ufBlDiWlSBhgY7J+i+J5mW/ZLWS5
90wY2KVw+ylQSCYIZ5uYy13Ew/N2Fm/5xqXbgv1kxZ/zlkZfqItKmn6sEQOEZr7o/xVpVt7Q7rdt
4WSv7H07po0T0EXT3zv9MmLei7cDL2Cd7GClLesjvm7WHCTNCtNndCFi7WLCdoBHhdCv5DjxmB5N
EHhBlpPj+Kxn8YsKX/SkN6L7KpDTf6dMsNzExZDNQZ8U3ld3GuvfZAKBug9N+TOTq3VV85gtgDaL
6+9MlQi3DDT/6OAmL7qyKsD0jDsszCgt6qddpFuj6RsiUrxZ9gzyIKYEoYi5B5d9E1UEu6ej7kdu
qZOPkW9m3EAUld/HpZN3jp21P4o0F18thxKa34mi/5l3OE8BKif/GXRlbZdse1lh+u3QwfOLJ4Lk
IfFiuG9qBgnES7wD5gGERo/n4bYZYoIU3RiMcIGJVdPWpTTbX7h3PGtIs57d1Bb8brOhJQThRn0Q
TRZtHNcWrrVNWymX/zWt1SEqtekOOilgEEh7APpUYkLo6pLaHXZETUsVCGj135DpR/fmYE+jX3I/
WoMy3qI2Jcb6CEl9xAu3ARYFuJuG/Wu3Xdof5riIR3sFKsnhtFYPddW7X2VsGcuVl8f5Y9Nn9a8e
ifUd9hH1sk/t1Jv9GheMb/pMItU3OYFp/t8g1cVYcQRECdaZbLG28zBXuvN1sBqucqiIxZdkHDk6
pnqh68ducyCsvZ5ZN0XHJZnY16qH0KoM7RvkIqzpuDNEXEhdgZlTR9RyW64QVvxGQDv1WeL2T02b
iniXqAnzo4wbcVDEef6xsrhPkAeipnyAu5TdtitGCYdI82A9drnzJy5FdY1+nSimGAkxjN6dH8ks
O2rjP0dTMLuam4SubBDQFyTEsMukb/4updj0ayp6z973fW3upT0S0Vd9tqaB2bbds64m795G3IfW
vsKSxM9lWbQgd/P6hlJmLYF25ennuMz7Jmj6yoS11I3EXi7GUZbfW3H5efA0kEjl1Fhr0AtjvhVu
vHgchX36ycWJ1/HLpk+dveUOxp5v3IBI6mh1Ls1Oe0ZcRLs7Te9mF8pCdrcF3XHTMadK9OhoU5tc
4xzJ4ZgQVic+e5F29BJ9Hg963DiA6KRLl7qM2WQEybLryCjWj11fKG+3AnSD/rW0kguYXCzf05bu
YzrZnGqVE1PGLIa2OqYOhaLdivLwGxCx9YfyZh0quCv+j7Mz6Y1byZbwL0qASSanLVlVmkfLsuQN
Ick2ZzI5J/nr31f3ba5lwcJtNNCbhpsiK4dzIuJElJcES9pyFy4Di7sqk/rbSLzZa1hXKo09KpQ3
SIb1qvCXMdvRMzfXo1lFdWthxTCm96EGBN6Z1hlJ5iENrH+WzkpcFyeAmq5VYqfeLmiCbn0tN2EN
EXGr7AIRjPwKFqU6neHgEJF3FAAw4pz34Zvn5n2z7/phW56XZJJfAojD03W2SJGst3l6auslfCPW
s8oOgWyaR8zT1bepJcU7XhxRP1s5t25k0XF/3URB5mPnhe1B9h6rNPSmpdqLYQqDvZkSnZ/2YN1D
ZDdKbpdpFVKzbLTFXzw1AC9KY+MM4ABgV7tcl4GJsCslxTIIirYE5nDqL6XBOAH79K0Rkekz8zyq
gjLU9mXj7+uKP2bXzh2PNkHnDztrW80VxXNHL7tWK4mjIHrEq9ZZXYOp6e5FrLMXpG/VdoQUVqvr
7ogLDIK9jV0PxcbSrUu85eR9RrM/jeQTr2ZruVR0r+MWTvuXvfoW1r/8Drl96oaL/t4lE06niT91
JBWuG23N6juEzbfCa/X5oGxB/C0XEugQ5nqgxL0mgKzZNvd2KpbycrbE0uzMuNAKkf7l0V8Z8hSj
rB/1crBtagwUMCky4FrXfQlBY5r7op8IfEy3ub2WTkHdthabVR82UF8Ve03u3dUVqoGI3DQN4lbW
/jW2dI4fjdqbfjAQb4jaI4dX7zx+Zr2re5EBWOkwvZ1XjHHI6K1L62RGtbvsXMLCjjh0GPQsHVtd
VUky3EOq1PT2a9vI4/FdveRGTRzTeLjxz3Oq6Ugkcn6wNxXe6NqMBBcXXXE7NKm0dwSYzndjiIEj
nt4jru+Nt9jQVTKbqASsgZjtwxQCGT3WWZGi8SjSWcZkDOfbVUlEIwPmXINE342Ta/Z6E5h3impb
KlIhA3naaz3OkYb/f8hYVSPKmirIwCpUm3IY52yoHK1MGhnkXjSinpueTKkTbDvMiTVUZlIQEhxg
PJ7E3pSYF9VUo3WS0aWegak6ZL4v3q/MCdXEuZWOazywgHzi2qvNOpRbWm67PrHnh4VMdxFJSew5
3hiq8iFhcr+Oda0RfK94Y5kA0YWzLcC86GHL6wUPNTeGp106qv0luIIk6r8mSOQsCH+gEPxslw3U
T44QAflCTnZMVif6UZlzN1VSVa8iyzdASRWWDwkMvSbLUYQr6YwmuCUzjsqJ6aI+iyxr2MCZ16ok
8ddmrnc00DKRizNDs/OpXPt4guOr+SW3lgbAKLeP3UKrL8TZ0ldLhi7voXwkEEYnJwqhaSqjsQzg
pFZ/1LdTTsm7w5O7PKvLjBpjTsXc7eYlm1/tZLUq6r1FXxYlOX9n9piIh35Tzh3a362O3DEJQVit
pu/3NWzf1da6AGBZ6o5f/yEZiE0P9U976s2NaJLxUSRtV+3Dvit+uk7Jdapns70uq+hvnLXJfnYt
Fh40B05yo4lO5ghKWvtxJsKviWfQp1Pfbu23ZOLI41VZY/Ci27SbTNN/9xsBML9tM45bU5BVjCRj
5YJfW+HuuefUDQzacE+ruhEUmrrrEyJp8b2BmeAiCzMzRNUkRXGFYyl8Ujp28xe9BtmK3n8j+kDb
fv+zt/BsoVr3fgqMHK2YZjS4tu2lAOntzfBVmJrKOhsn66oqjieNybLkruH6HONllPMF5AjTtwiZ
fREl+SC9K3LAlQc1U1d3RhJ5DRyzNje2ER7WhjP3XeDPHFa971n3XdAU3cVA2LCBYKpnd5f6FTAl
NtqBfTp1CqssF4cVdzfKZv3FFzoeVpSa5B0Cpz7KJQMsLSe6rchVwB4p1iTuKZegBNeuE4hwe6vb
u/LoNHAIG3u95NhzGtoPyvvIC0T7KxG1UnFjso5WeHba+8KEwxLDl+fDIVQNpi9krsq7nhKExFtU
PrcD5X/PcRBkkE+Mj0xMxhurp8hODQ7wSa1nAmJXMD8x5/56ppgI/Bm4RaHI+J0UYZBmW5/mqRAP
qSz6HCq471+aMgGtnQmTK8nGnPWthz3pW8/NcwPSLG/x7G3t2w4tfAJkV5fEbxwZYgIZZf8tAfmz
TgpnnW5rSw71ReKN2xZ1bC/vwDAi/F8hjqbHR7/hfT0M1PJOkIc5ap5B5DES2+y1KcFmGaLsaWhF
X5bQRLrMbm2mYad9P879Pk0GKH6DlI/vu9oUFX1leXelLMuOT51SK7SoQV+tEmJ63wwcxfFaGFZs
0Fr+r9Gx1nu1TvNwoQOPK2dl5kbG/uyaF3BwX8UDIuQTD+vb7CxXyOOP1xyemFq3DuVfm4LbYUNj
JzGw7vZUmFk+r2UVyGi2S3HB0Hv70/MXgGeMnjFcLaCAv02VPx/TT2s4fDf1u7N6EPw/1/3cUdIq
v3LjrgzcX/AeLmwHKoIjWVwzc9WogTYL43jrDewEWLzhUJvjEvrQvlz72vpaCdXZe0FmYR4vOcnQ
4MgJZLyfgf/u8JJr78vFWV8NSq5nXoiUFpqNqtn7TId4sermYTxZ8E8/B/CxlqhlCX2hWmqqXeok
BJu2xB47J6scnWfLbfJHVKrZ9wls9hk7T5mdwFPXj12Ruz/7rSXanKLHAvOHm3vVbaeuTBh0S793
51C+IRzXW2QnBSYApFGo8swif/RbQ3yXe25nTdLvRtQgLGQGO3+xH00HetjBE+dztVLiobzp9l4p
Mr0f+lxdDLhNQDeZRv1MnBokQLZBssv6xVsOfr6hJswn1xJ0DK0Y0qvULWreGWZAxIb1uh7aaXKq
uOa3O29ka8ElM5D5s9TLeKebjaJWJEPixitwtbN3G9cUsbYqx7rYkopsdoyJ3GdhGxihJg3s8VDQ
wN77pZA6Dl0h1rO8z+wH5LA4A1gyozbwWzxc2lGCzqTHOiBKk0TfVI2jKw73pfkieugxbmkSP6JN
av+OZOg5PSxirL/7muoozhvA6qgSqct9Zlf6YeyM+4OZC/CZppxaP+rHhuGLJ4WTobxy1tXeLste
5SIiGR20aU5d/watri53AffwBtUedBxKwp0Yr5txhzikBLhUJ0nV+cWFzfEB8px1o9yTVZk/FGW6
Ave4i8j3LbokBZxnAyvrkShXe51QD8tyKx+Z6/LqqMbPIuWf99vOa+xtjLgi4TgmbpqfAya6agfj
I889EqNLPCxD79wrA2EA9BfzJeNTPuptY8jYFGFOwmzJ2RfPmZ1hOdy0nT4ACaW3Q3b056jIu30U
VjZ9Y96D7ddMCQKUtdZm2GUqGFScChJ+I5UE9hnx5l31gk6AA1L5DUSX7XDYlpRZbM7G7jURwkAM
mJsgjsQ3caCJzb1uJBuols5JNeL7xm3gJ3tlaCIiVa7hoZlHUVy665J4UWAsk0fpjDNRXDUAqqfB
6rk/tdtl3xqOlIyP4E9nraQk2gVooNT9VlbT5aqsNr+kOvMuF20Rp+7OzZzHLknL657KAbRGyln2
u3q2BQDMlrJ4Mtdtn+d14kU6J0/vapqub4aegBEf0WJwsAU6+VoGqSYaedt8Pwb4hwaA6u0vtKZM
OdRg6mVcESc9MT7r9NdyWto3UQk3vzC2554yfT29eXPl7i07m7proHs4r5GhyJVDqfN+hXOd/1jh
Vn9WoK+PSntIJxKNo0/slCnV29hRmu/yWaubEbkHCjE4WHyU5tVAOcyqjFcbG3JMN5f+xS9aDsEp
Ay3nJhn9Pi7KnGTnYvFZ+mOgGxU12aAeQ6RHL1klzaPV+cEU1XZjXhpMoo9h67O4o57YUKh0/PF+
UH9VauofS9NaYcRZLQtmoNCdoBxTPUXLmuocyyOv2ejdtmGMcgxggBpwkAfm0n4fRHIy6sWVoyLD
3p/ulKBBjYZgHt5sK22oR2iC9C6B1jyreUFKumRyLnJKUi+u8nlo0azgW43Zp4Mx7awRWbD1a33C
XZi9+mpxSUMv1s3B56nLvZ0Srp/vEj6gjJHl+uzVhHUQ57aTI1vGMwz+XCPYio5nMkMr/MAq6omV
umwC4E4YuVI/YjBV/SjN3Leo8LfqpqmoPPfrnGpoLejdehcWszIHU0BrdwRyd/Hql4o3S5gS3W8J
FwzceGC+69IqX2gImOPOa7E92HK1mFoR3fKg0rW4t9dZAhrJBRaO66PVMXoNmOkqGNubeUy661rZ
zte+odO/A3ZyVNyhvPq+Mln3nLZr/WXwSkpsFOAFmrA8cR4zd22ZwF9z51pAc2enbZN2L9ncHhWI
9CCkwmPjNp5MVlOKaJ5C7guxTgV0EmTig+chaikybC6jpWvGnzMDF989WtCUesNhfzoUCVQTcFzh
vvWWfIy7YUu/ylEiJtIwOsdUjQy6wm0XvnNeYz8dTZMt74yzmLuacDINdKmKFxR1NCHrOP8wKIvr
KBuOq3gYVN6ebrpsnloIYRZ0WJk8FgADZGpPThZGgE5AUZtXZlfZqBs/7pXdcw8v/KNDl6kpI94j
AxyvLLFWp6pOEA4NqRnv0iFBYlEchfaRUku2okebxBO9eXXjuEDdfPlC3Oh+TG8Zp8E8N5GNOrPl
CAbcHyVKbDjXxSCybKdg5wOqPQIq6mcrXWx371sVuOzc5/IazWTjxcyVAFzRr3mw0oX015hzFvEG
pVdzR3A5DZ7oHH7wbIRK3rEFmPJIUew9iczRZudkq3W6COh3zvDUvATaTR5cqhi+kyemV+lssPwM
xOfEzEh3pVEXS/Yok9xNzrFkXW6aDseYA1uBgw1pHndl65KFDAM7dymVu9ODN9Xa46pY2/5SKM6W
yB/TsdyNleq2SHhrcsO8xXw/28H4OqtR9acSz5CLpoKKp3JrE2hJ5b6A4y0cf36fnrYOE/ZgsXl7
Yi0dyh6jhL7gVQekDb6dERHPyNXPnPXDE/BwPwxW7f3SKqu8vejn5uV4PNClwXng5U0lceYnpsbW
EL70uQsWybxD5qQNN5QIgGfAKK6rnuEC5DFecr35FYl+G0AcWoRsa+ddmLSppiRS+fnmNiDYOkGn
DoCB+uPQibW8LsOWy7Pu6sVm+fTOeenCOeF5Y7UVPZRX3lujKd6WdvO/Z+jBEWRmjvVt2DqaIrfC
dUeZDLVNalvMGKaTlVCWe7PzjVVYXCLFfzPJUHWx02iqPT+nPve3wMYRsqms08LW6JnMBsnJgV0Q
QV8ElOzRTII9Pi3QdYiNwsU+Q5STBXuc7shm8hrhvDSI4TitHK7hopmt02zo2BIA/+HtYGvnVoNA
N7tkcZbnzubWZPGp5dVuiBuKirLwLuYB7VfUhG3+uKzQZWBSi3vFDPbCCkdcme0nhH093lBa0c37
JSyG10vrnB+uR6tRGvFQhiZFyHYUILYuiUMnczfnHLhJ89wzRPq0OEN7TSC9cU6LSluHRphRnXC4
dmXsj+2YKVQTQILEAYEnVPN52cB/yiOTiKYuiHwmSudTE7o1fEOdewMnkA3YS1AKgw545UNvz07J
fuJHSHp0TKPrQXzMwVW55CSaDQ7w+BVDZaAHjSk9n2yZHn0usARoBfdGNu5n7VfOgaQgIO1icvqn
trCXn0vDHYQjF4zzrhjX7osfSlFdIvTNLwpOizr2l2NXBcfMH4FcJk8jn9rrCR9SccHUIjS2vy3F
i8rU8hOOj6f25VCGO3CrKrjpVQ0gTMLhRj+A/y2saxO4/Tfm4LR7kblt/hXRwThScM16QjKTCzQj
hlGWMu41CqzTFEhtuGScdriaEZpPcQDctZ2SkKjz7Aau1dgPKCy2VwqvGT288VUyPI5pySjIvseC
yz8TUPkvuHwvTyZ1zHQCJx+0u5CuGI3FJHCHpL8G3E79TTyHWKJh2xV44XU2lWGGGiwLKK7b9ssA
jY+wysqtV4E8otlteekme8QhIdIoWtN6pwY0QjDdxw2gphWzQrsJ5i4OuFM8KmwfpRlMX/gwtl1w
t03OYkFWbrwmE8rdCUrb5Wqbhw34beNk2EGMTPcpoukJfkiWHZhmUD7m2CM4u6lte1x/UAFSZJb1
ClY8uBw5vSxp+gOEIRLJ2DiO6FJEVkIxCJYN/C02jqXe/OS0A1vOMSmiwI1by4YyhIJrvAO2Yxpv
JqzUggPIfcnd5NhQcwoZOZ5x/Ua73PSzDWnliPQLxeMy7zMcVM8xk5EgLFYjBM3xwPJdjIWrQlfU
axKVK8c7PCKAzxmu4DTTCE58tF1bIV/c0i6ZH26w0cRtdS7NrnZm9SPbGs5AkZNGEwmnBqMNCzTA
0cRhfd9XXfUVYaKj93T15nFOszo7ExTecBu5du781MZhy0jNihy9ZpSwhlJeLRQ3L10xB1+wCw4R
H5FWlOyrcGOkc3Ps8boPcvt71tq+uysKY51tbtrqmz5s+7tlbVwL7UaAgr09lvZ14pR9rKwJVRgV
uWDyuvGGb01W0ecW2IJyyCPiTHYg4+qO4wAOiRkzJLlOUwmB+E1MtxxT2xw7RYnGURc4Gi3dP/eA
GsM5aq12vOJohCdGR5Q8MYlRna44q5odggfoQWQ+3fPKfNyw6xC8defkpli/UtMEzoklwPhiYALJ
VWJ5JEhyuIhgLxeH9hP38/FHndrDQkFdpo947M53a9bP3DDaS1+6cV1/pT4yu0PZh+VryCXd7z02
FkxEVwQdFjSFjy50peSMWfGQ3SoT7BumGCj8aL3LNzD65qXVfr5EEmv4R1hcMJplGNertl3CF7xf
UPPAGLsdLMBWIFl2RPCjKurtNae34q1khaZtqv1ZxUVeuOORznPn2Mr96nuOtyvBPXJj3F6B1MF6
5seZjmEOEYs27VYjPrEsfvwU2u58WFZ7jCzfXlz2gRIZKqMi7feBDpFdc7cQqRSkaktjCNnumuQx
a935lmddumlD2EAul6o9oX4sv3UtpzJFHNKjydYc/Qge6zfkpsUtc60jOsPcrsUeRXhyO3I+ZTFl
vqRNy9vpi41W/KuGu3lwPXgExe14WbeVc19UjmruumKZsNoJ83k9tYPZfBmyYcAGdesdbIB0NSYn
a+sU95N2BpCnZWVoZbU20EZqF0xTNzsogz1dkvD2uWppF83Qef3OHtk1+3TMDedjuPTNWaOMPTGO
u6ggBFt1OR9cZ+R/zhjnedP5pkWM11qLo0Eh1+I1aBFOnGCRMSdXMz0Ogi6S6u8NurmfitaAn1oe
zVyaFKw9URlyshUFDPKG0apel94kDwmV/g9MoY4w62oWxUFADbhnFMd5Zh4EpUfNeNBzlxsu8n6U
4UlXLSUsKxNC9alB33lPr6IJNi7sAfm8y3DQIrdOxkPFJGJU2nZVoTABJNklCWMy1JG+fws2TbXp
MhVwUfTI73Y5EZMB5MHE9YS4xnm01y5/NQHK3riqfKpcpv/6Lu6sILltCoXOiMqfIhfaNSsPrVN7
X0RtI+SZMA25HYQct7gLkmmJGH9DzaR9q30o/Xz9Hkye/OJBaFl7mWyW2GVhCDlBNlSax2VfU5pW
wmnuZDAG96Q3ts+WGFwES22b2jHnIfAh6XDNJSNpomGuuXde8JNH8Ikctz7rGbya9xLf9zHm77Ee
Emaez7dtadGIAKD+GMo8fbZB01DUdqbOYWJZYpHt1GJFKTgfdZcI3BAHIIH/ljRrpnYokjZoeD/Q
Jyjs+ZcO2rqWew/2jeIYSX40Ofik7dN+9K/HwhWGo7qSLthfUTz1uswfwqQMb6ENQVyWJNnEEeAy
bRR4gtEWkyvK/ZWT7YWigVbDRmUZjS3DDhGDVcmrlwFVHIawK9RuRQsRovMa13O1eTVeF9bxhims
rsr3as6AZSsUHc5e1oF/c+w7XQ6VaTsb2iHt42Sawfbwb7Ivh3lTX9OSUyzC4DIngYi25BD0mnIG
8+b+18LA32Xe1aO9m3sLvjwPmCrgS7MgY3fs0iqat1U8MYDIb2xWLNGDfJMPjvGxaunQXdpAY5Ro
0VK2NoM3ZRPejWWyuRHNekbRkEjJhrBs8XXJne1rks+TRBB+xJkxg5teVDE4Xbwt4DDxRgJFcvQV
XCHcwIxu61WnAvksbXW0Or68Ylysvw7CFMGxL2sq+1T5I2FRoV4MJz30vD2sUL2bKZfkgFBUpaeV
HMI70WS4aIQhjP2FMy+wGdDhwy7h2B8YseCuP7MLFYpoGMlSHpte0IuO0O57mtWmYAyxaNs7e5XI
AtCMDQzRJBZ8FzNy074z2ap3vWWkioONEejYWNP0MjuLWPbL1MviEGZhyZ7KQo9KCwHqhnwuTYud
BBLMf5gUYGY/bULOcd0yAE9htpZILsLOzs/xHwvrq2XOg1s3L6tu58xbxZhWi8buhpEfSO2JOQU+
RufUP2TZyOGwZltidqsBsjqkGYXxTvIV+93GIU5tUcBS8WErLSSokJ3c551PLdERfSEQes4UISt7
9WfVGALVc+Y+7ttxxeHlGANwRSDC+IRmVkFCtoN31bnwzrGzrRppcaALvBhVIlHecnJFAiLlWiYS
yYsBSUWJtyDL3lXMD/1oE71+bStZ3ChU6dZRMAh2DBrr04i2+leQzDR/4LpghaCHVFyFC2Ez+pX1
nYpvGWNalIYSdO6DG6mdTp4kKti+p2Kxrhgxna0LhsmcH4srnSM4UyHPJEsoPQMYzjb4Uau5YbjA
kWj4nSmDZifgIEYExI7yTWHdZYQelHGrLH6w2bLch2nooZW7yYPeLa0hPFtFOi4nC7/3l40b3Jwq
0IyzAvTkbnRmMCQ8zqZLBBHcki3qk2uqA66LyhraOdoGQIyTIO96ACybaYIvYJIVJUg72+ilmjK4
8+oWMSzXTXrTVSiJo5mv/A2F+nxzbPSQ4lgV82BCtMMtc5LJW6lBkOPZMXQYygQVMhEiVZ7DbGUz
pzpbffRZFXBFXWCsu8cNT71VgG04w9o6e8hUM9L5WmH3jM+QVwGyNdVbKrseFURSAikxzV1pNOmN
fpAtCgAOWfQXysXzOMoHQsl37OL1e7h620wd76AFWYBqXVQ4lI3opFV1r3JmGWJYKO/VDXr/jjto
cA5tksJzs3T7vTWmPSV+rx0dH0/n9WAXgDv7wozA2G6wIYzMgvrmqEFdd5npzBWVSzN4pymM9rrP
lAw6rOU6cTXM3JqnZds6ZwGYiB0FGMzTwrdGy5uBYcAffWJtNx7TomO0IKyYTscN/O2W2bMEb1Ph
t3ybTLntnhSv0b/cRq/Sj/QF4lGEAKPQQNpCn+8VVLnjouVz1WzKogakPXoL02IWEe0XGsVEMjR1
ojtU4998UkNDKJewcTkkHKAxdLYpIDwCoHz9irp0Jm8jZHTp4GhmeaJ2Wsmi/fvE9dFL4N/mBoQH
YP2JXYOFyRko5Lvh7kqubtgh/IEQVvZ3MbVJNJXddOKXi7kVosLsVSQpP9047apykid/f/z7ge/j
48lqZRw/wMYWFuz3WWtmWPsR2UodMXpFO1QhZZ5OLVSCDtOd+gaOIow2V6UXvamQBf/94e9TxQiY
4+m2ZcE6Ot7RP+X3p5MT5rlQd01UJly5+14mbKSaWMB9SVeRI2sCRUuZzIY/z+momBHdlw1qE4oY
AO/OG58++Yvez56//4veWawgeE66vubnSFvFOQyFuSvS0I4plR47SmEOHrjwnmm0fTUuLv5ewXrS
NCAA9pIiDV+BHNCThJ98qfcWAP/8WYQYHl1vpfOHs1hnOKEnRUvc1ClwK7NzKcKOCjSyHFqv3f39
K7z3hjg+7ejw4R/dTdHEvLNJ0YtqiHlHCYIcOHhVue8gj2NcirLQuOaVoF/7ExOdj5YhlnvSc49r
ULrvrC8QSA5tOcDDMw5o33rITChzJVrc0TJnqOfCE90wu9063n+LfzhGHHoojb3jCuT58t0KDFom
ENG/QPdhhMfIFfBvrr/WirvgDCQIavvvn/bPF/39ee/W1+oJBlO0ZvCwsRY62mW9WnnuBXoMB614
N+66oOvuQ7dKD39/8p8rmydjPuNiauyTR3X8y/5l+TSsbitzxcomIck6T9G2cvHq9j96tfzzPQkJ
ZNkwkQGI8/tTeHTuhB072lnkeO4epW9BLc8h5ZcvPnrrT9bNn/sC922OD9hjCEF+zd8fF6gwCWvB
Su1HbrMRaDgGcfzGcI08/fvn+3NPKHw2fNLIoXvw9z1+3n99Pka5+t7k3A1JZ3dnVDDMYjE+nMcI
PJlK7oFzP4ld//CJDkZMTMAzmvDevVDSYXf1xJ7XmVjekhWgKxyLI5LYZ+Utbo3BJz4jH60QohMC
BiEC7J/eu4svJEIomFvYAHwulrhY1jGItT/Mzf+wFIkgwhNeKsWv9u5b5ojJqSj4llvnd2idxxDN
kek+ecpH3w+7col4ihQUNPG//2KLj063zHjKiELAY7Qw3E6LzO73BowVBh8s7O9L5KPFGFoh6gHK
Mk6zdzvMa3s3XYPjEpFzeLc0GIPEJk19sZ8qippPTpL3JkXHnRY6vsVXVLhGvI8pacOpogZm8riX
af2SQ+ihDy2Rrmz6MhiaYySxGOfHv7/iB8cXFwMmZJKzkqRn+/dvuiXB5riIRCM8BZjolH5yMqzg
rU5dHLoqCUAhHHWiHASPn7zuB78mJrCwzXgycbiod4XKbOdtFnTs9CGZgmebweuCu1jOp4SVTYeU
+ej931/1g91wLMiIZnEkV9L7o2VYwhGNXQWXhTx05+JseZiE81kq+Qe/om/j6OZJXIqwfn73WtjV
pEVz3HOJXUqD6r0cihNnGKR1kI2FGjkvrPVGov/NPjnQPnwyFwEjbIQF4pf++0+ZoPs3I2lgURFM
9NEMwyS7ZGBvAJIM8pWzHbHrwihn8smDP9gmPM+iusDsGn3b8Q/710naM/LuM2HKhy21OR8aa97j
BCvuQhCUT060D94R+z+HABO2yjEu/PdHdZVlb4tbM53P7N9O9EjLjNszeJtDIN1pZMpPpQw/8yv+
4AXDozc8+UEuCIr17jdlYBoP5plNkksMdKweORKjLclJajGl8J8XaYjmIyRlg9gbTDB/f8GCoXPw
JF4wwRBoF47omJbO/czv7c+tcExcsAhZdXF8895bAlpzQIpHRw6MwEDgplxK9HxZMX9Sin3wlKM3
Hv/h9MRC/93xOTGvUjduyPXjoxHVsnFR62Tef97WVNFsORsPRdvC/ez3L2asbDaU74gsEI3UNz3m
Ou2u7cX42f764HU4mCVu9haXHCvh9wfBKKm0AT+NtgVn0ry2+xjB4ieOw3+eiv9EiuKXRUQ85c+7
t7EpWBbTAHLyuuU5h2e+7vMB/Yc2TP3vmbDW6/N/XXKY8RLWiETdPUarvDs3cmTd4AdUzI6jadmy
QB/0aszu70/54MX8gHNRWVxuHn3e719vwb817cuOVjzsoAyrzL8kTGY4BP6Uxdqkn4XzfPw8WgCC
TKnv3rviz7Y1+T64DhIEMcD/EScKu5qkTNoUVtHeTaZ33v7+ih8sEF6RGDNuGTz//2i98cdnaoUP
uWZNzuRuC7vQjtt/X+948gCMuc7x1A3fmXyHg8eMO0MH0VRZyW1gGHgainL9JL3yz7oAKMrlKvG5
KxmJf7d3Ey/Dbupon+kQbYdSG1cWpmaWL0j2w5NwCZjBLVMDhTeM9cnfP+MHvxzlFn6BLlmFEizl
95Uy51bedQSWRK2n0idGgNynbQrVcKhabDsir0RSdPj7I/+8Vgim4FMemRxuz/eXdrbYTbiQoh0l
TrOduKiyvlcCRvJS2LTntwkTvDJquww89+8P/mDJBNh6BmzAgP333muW3EsKWPwGoxm3quvCVXU0
aL385zqW1wvxvbQZuMLy+9391WrDLH+A8CusguaEucYEkzfR+GyFqqrdTxboR0uHqxk08PhFEc39
/vtNDpFY6FTpSwOTn+DthbauygWu9IlfXOFHuF65gHYnDsX1w3//nD6fkbSRgOXjHpfWvyoRPwe7
Tj0X9T9ipluJ59O+xVPxkx71owXq2/TE1JAureq7mhnPJ+3gOI8y2Sv9aECw8N0xuHqiv+1OmRMZ
Tv+Ht6KVxuiWtoej+ve32rBTaRkRZHWqVuc7pty1h8wLk6xPVuOHL0aXfyw++O/gXa+PMxWyUBwa
cHBJmCEgGRjCZGhDU52WtWsN9xuTP58hYR889BiSQt/Dx+QKf3cxbDYyZb0xZ7OS2AZHxQjXig6+
xdcmrevd3z/ln5Uci4MO1aVP5VZw3p0t9VIyZYutDiNRI8NFcb6Zrnpi9svvDBPi62J/1tX9k4vy
Ox58jEyhswr4rlQP7349U4dZ6kFNRCHbrt7n82hdLQYHsTAfm9MkgDqSeTecZCgjyQAU0FNRuvoQ
gjUeeZ8s3Q/OmxDjE450x+Nsf19eZgvKTNKhWrQ1fbonSBcJX4pT/N+/8sfv/K/HHH+Gf+3Dwhur
2UpIv0m2zXhRPx3NtYiKVG5cO+F449aZOLMW+LWgwrFWV1DRGJcHpPIU1ic5VR+tL37x/w9W4GR4
t1tbzOQSX/HKKdrxWKFW/en0XYkkzErP54Ee7e8v/9EnBvzmLuHmPIa6/f7uytvIpsCWMfJdp8N3
jQkif62XT97qo4XsEyQuMcd3+C2Pb/2vL4wyWFVmok/AQq97TooUHrGz0xeCtz8rBT58IXquo0M5
2l7r3QfEHRmBgKTg6AkR3yX9/7F3Htt1I1mbfZVcOUc2vOn1Zw0AXEtvJWqCRZEUvPd4+t6gsrp4
QS7eZo27siZKphgAIuLEiWO+TUUgiZrgiMPx4Sg0lWB4iH1gvw9fiL4mr5DBpoIJ9kNzjUyR2rrc
tOiA/nx+Pvpy4Hs4Wgm8E3xYuPEVzr1JUysDCY24FqhMd428M64KOoZv/puhEH62ZscaBvjhO6X1
UDeWwCQVQ1NcmF4TkOE0KeOlmqiP7v6LwaBdEYLDxZaWt3DkbALUoXF4OxIw67ZtAF9SIe52TZKu
Px/qo7nCReMARI6ZE37xXtQwqXqdErpRFC29QsrCPNfNzjxiq+bfsjSciCQbc3iIE2KpxZwlnT6G
E+suq6mbtFtqRXcYx/4+IEK1Llq6fT5/rY9WBsE+ShSpViKHtTj+lIam8VQndYaeVuZEE+1xVQQk
DL8+ODJZ79+NaInKouDgI5KxfLdelaykpqZ67qauNoFXXuVmtadUTt+KVdgdebEPRjPRXQafAPNl
Ljc7XId9qwjQxkmva72g7/3UEm5BO9G6I7XTJRJ93hF/8/36ILIuAc7Bj5DpdF3s5VDUKdgXcpra
ybE/FNI0EnOT++vPp+vDUaAcso0JZZDzPHwrQej0YUKdiYo2FFjVzq/OKeE8xlT64NvNvhCJFi4H
BJ3nn78xtITr6Y4yqavPurG7lCRvLpmg63evpr3+TS695NeXX4slSJBJRq2eDM/itRQ9qUI/4EqA
whjOeio/h5nxRUY1gQXuAypmCYPO4bF0KWUBsYls6rje5QoqujXaMUSX1cyhFIMGNZE5O7Kb388W
dl0Dv8mdEhdzmRAsu4IOnM6ini8p21Njirwzse2V/svWnZYK0YBcbmDdZXNh3c2Ueh8KQGKUMZp8
lcbpyzSXmlV6dAyD9e6FdEXiBm6IXJFl6OWLTYXSbyW0Io2IUjmGD2kuFKu4Cb4cn2cUrqa4EzMs
gRc6XH4UglLtbSA3XNGGW9pxZiKF0499rJx1bUHZXlRbFNHRJ8/mR+myPJon++g9Z7PBjRwLQsbx
8AkSbjpzwy/VS1VCrUxYKcGpGmrpV89/jpOZscXBzMmMaTwcRkQevlXnMB5tYaZrKf1LRpHx9vO9
NfvaB0cKEc8ZFzLnwq35/4eDVGFWV02t/2jpES5y4UoPt6lorHNJtiHe4ODQ9AWv4ciafBddmEel
2YiwrjoLBi3mkFpC1HoH/cfQ7q3APE27lZx7TqJH7jR9//wFl0MROxbJPgDJIeJKB/TCeIToSkyU
htIVrA/+OWonntP2aXcioLe+MlOPYjJOU/fzQZcr5HVQcvzkNGVcjGVoL0J1SOvzIbDR74iv6A9I
VpM5mkdGWZ7Ov0cx8XkVZQbrLfYbSWgfOWBeLaDNqaeoRJhDsagoOfSVHyuY+GCwGRZCHxoZbxAZ
C6tf5TmYMm2uRgw8xuoL85oDjRNzaLwvLnze62CoxcLXdM8zppKh6E3saWJIvQ3iKl912eZRiPzA
xiCuhiVZ2MW2lQIq71FnxMhom56sMcm2yVh/dSWQnaULAjtFtIn4yOH+ouNgijSd5kQvLApusXWA
wmLyVctL5udglMUu5kKCJsDA5RFBUM9GN+tBjKWHz9/k/QIgHIE0K3COOdtkLGZlSIRG9iek1IAW
6c/SgJ5DQoPurCthHEMlvS7dt2YJB4PBCBGQLSG/tCTU9WgkqGNHFossOioy+IwCzdpGfVoJaXlO
8W2+bvS23SL+KjtDGMk7VHKTI7bx3S7mjgzzRKJ6y5x7OBdvnJYorKeB8d0K6QAokVl0Bj0+5k19
OAgVHnxTMja6uBwE2RdkhP2HeCxTa6WUirbPYNVZmy/N3lwRo3IRIoXCQPBPFraiTZLBCvSht4Hh
BVQuF+Yduim0kKpRcOSOt3ij30Ph5YJqJYcNzvBwySueEcYZzq2tpzR/17yg2yaC9DUj8ToKqZ/X
lwGBuaxEmPIcGaksoNMmkFFgoyP6VBGnYwm7Zfne72HILszwPa6r2uK7oZvTkT8TKKPvtGobDeV4
iopce661vrYJuDDT2TVoNGLSv9XHQFRolG79nYZui8OUHtvoi034+jg6qYB5C+IQv4tHmpmMhB5S
Efk4JHatxsnJgJzBOqS37QiQ+7Uu7M0efB2LMjmZhUPyHt/4cB5VNUX6eWQeg6i6bWnuQTpL2Uxe
vEWyeKvl1Y827H+0Evgc1bvJtPb7QAZ6xOsrm3iHLv2xOMVsKxcPxEFucqBbMyt3WS1EiwVduSYS
+aJUWcpLiv5rvM9qspyXaGdm8ToOp1S+RhMufJpC1KiPVCt98PFnjK1IqRIFE4jvHX4Qr5rkFvnP
zqY0DA1fPc9d6ocLtwyixP18u36whw6Gmh/lzR2rlEY5GOdlFzS6sItZEKc4o+3XdyqjWOxRKtnm
s/BwlIq2Vi9L2EPt5Adr2RqEdSGjNfVfvAvXKokUIEkIfbGOLCgLCdJrrKM8in7QFV2fC52gX38+
ykeLg1IPtgTxEXK3C6tDwYVfdCld1XEoRRuQrYFBR4jkr3zVb07FAlUHuS2KvdJF3d3Xh+aMoqqM
Wo/3G4XW6kzqU1oLFYJzZ4Ok9Y9wEYQdrd7aZYqqHNJpun6J7T9WG/h+mVA4z32LciWcaUzC4QQK
PakdoYrQ7zDV8iyKs3wbWPWxbMv7T2uSAWTqRFPkgreM1wdi2elikY42bXnXoq49dqp56036vkPB
Bc3WZmuo1dfKWjA+RCRl1AIIs8qU6C6ORfqPeq7d2UjnKWIF360CYfBtISmh7iAxWwRoNtY+SRgk
OqP7z6dzXimHZsaUOLeoZyD9QknNYmiKZ2gmixna1CnIVgYvWuVFUK5gHdHs0FTHIg/z73s/nkoq
hJpkilcXK3eUJk/1ZfRw6h65A3lIo2+J73tr6qwjmhuNYosW8TH+33tbNqcDKVGirJSVs4yWB7AG
aYxGXxFBI8GJxVxwY7W21gX6Wkds2YdDcWenCRQtQ07sw0WKUNsErxGRGZQDe5kDRIzFlWeFWbqW
oknSv+a1QZkxOaspqGDJzrn6xYktDPROmxodGNqAdodQoW9VxIDTvrhI5kp1hsB6UqXIzfLwpSyP
grMJDSqHQ2jqV1GDIoGb6IH2TG+YiRZaER3jDL/7joshl98xoQHQhGjg0OpZuJIav0SG1LhpmXRH
Xu6dWXktw6fEAe+KvLW+OBeCaQxEJJHQEh3LdodWSerQG5QdWRfvRyGuQRaeRCdHKtrth58QVdEu
Mkq6lK241lZl0E0oNunT5vOJWu4ufBd2FfuKVS6bKJEejkJnlgTziUqX1vPE68HqgCb57W5UjM4G
QDRcd/mx9NC7IfliXFzmsu25ant550skQxmUmkaKsK4kd0C/XHOsvBEuJZSVLiyzmfXqxmb1+YvO
0//WjBAUk3HT5rJDBqXY8vBFk6FvOzEGBNWsQ7t1+lW+Uc5kNzgyzDKTidE4HGdx5uAttnqZME7h
/rjPXHaA/by/fPz8ZV7vI5+9jXL4NoNeB3T+MYq8oaDAhuWxks6ReXHhnzjaitSbfVLZe+Tz7fHb
52MvL5/v3nBeuG+cL67PiVrNSC1hqzq9QxG8/WScGfuvnqvLLzlv+DfjDEmGHkTGOOqVtylpq7+n
oHnvHZmw5em9HGVxvNCOHyXC/DbTGjaIg3CgkznFkb387p60HGXeE2/eRQkrSY3m+TorVz9j5/ZF
2zze3xwjZ77CfT9bFguzSyFzMkohw5Qryk4d9Afse8Q2LybHuEO/c3dkJcxr+bPhFibXgliJ+WC4
3vmJ6Kv9lNn7X87NEYdD+sBgvN26y8t5Wme1gRTo/FYoYDkEixyYQY7p6u7j5qF279AKOjZhR8zF
sgGqMZXCCuYxO5eLHRssXH2b7Ke788C+rN1H7gQ2YptHDpZj87csrlcQ6ZCTef5G5+e0FjcQsVb1
OjgPd56dbFr7yPzNZ/0n8ycvrEis0kNJe+H8koGT8o9qo/jpIM525HPOW/WzgRYmQxVAEQVkLu25
ot3uPFoh8qrdd7Fx7J2OrZWF0TCNqDazeaOZ2vfW24ZoJRcysLMsRorkWML5Nc722XstjEdkCrKG
4NjvD5hcwGlwjTUMOOcudEP3F033GGLR/nXsLV/9z88GXtiT3k9hCZQMrNzI+/o+Py/3yk/vknAj
stvF43ib7cML5VK7PbJijn3ehYHxmyHU83nFKKwZlBdYn90WZpjj2YZTrLKV75qO6Rwr2X4XbFnY
T3lhaUY5i5N63hgkINfhVnJvU2eyXzy74PPma9k+eo5/ZABICFLEP3fLUcd9aLHr2EwzcV6yQIhX
EvtDcS08B9WxTlIHhN9VfYmi9abaqKfW7shX/siuvh178ZXRkxkTEiT4Km6/0u+TdbDu16Mbr+ud
vD0WM/toSsknkLSgqI6k+OJCECFUHY1VUdsV6u+iRPct8lTq+NJmlRtNV5+/2tIQ4PYT9yTYoSgU
+VO0cPhV9SaUvSBRJ0dQGmWNPhKqylIVwlgbpyM2Z7Ypb7cIQ1HZSaKfHiTTQBfrcKjElPVB7iBn
eXSpn+RWllEPrCRHbOjy682jqGSwuA3M3bLLuIoKpRoeJHJHDV25F4hOGvuqS2pHHOX0IirS9I5W
Junyy1+RCA7XKpx2kqD6vH7eeBM5QglVXcBqBDhZrNBlxaaqTXqFXH1ybC3OJmzxGbnDEbihEF+j
/WqxD6DxVJNlCKNjZF1mOWhf1HeIv6GhVGm5Et8mUtcg+Joa6NYS2a4FG23E9DKJRu9ea7ImR0Cg
67pdmeryFdUkJYyhKixMuxDhJn3+Xd453+RcyY3pEqEm6sLIXR1+GBWIRtYYBhBLqetgjgiJP2IN
0awN3KGG84oMtNYN0RrCafdYkXl88mvLN12J7OC0jgpFP9bhvvQv50dSWB+kt5B6hWN0+EgCIk0h
lPjBAbEQIzSsyDYwivSBwD9iBH3RmfuxkDl2w2444tq+32wKk0Z5GvFgIvTK4nRCyVXoR7pDnKox
f5QUb9w1iA9doLh5rEr0g5HmThqdNDxRBWp5Dl/Sr2fknSVPyOlFOqUU9Dq5+RihFkqe6uXzSX6/
rwlhEvNCNoBeDXGZkvcNcUhzpKwcAymcVVMNAJ5K/0j65N0lh2mjq1KhJJMEMkfA/MZvtphPckKJ
prZzPCHw7AGiqB2lvmKzoNJ92E75yki8ZCWLkXpGNj950dJROmLB3m89noG6m7lbiTKzZaRtnLre
z0t2l4mWs77yc0+4UWORmkCrQQtnh3wxUi5f/rqzHaPBh1IfiUj94XunWpAqeeLRaF/nKOCMarxO
U0PZfn0UipvnZAE1B3TKHo7i9x25qTHqkHmB54kSEirDwLS//P1UUeFFJCJr5Cpf5/jNHMajEhsN
hSFO2BfZWaLWkhsKqM/0qIe6aTt466++1VyzQUUlGRBWjrpYM/Io1gksWvThp9DfR7kw7TyYLEcu
Ce8Niilr9GzyUqTc3hUd0vVLSm80awc+bOaKIvo3CSLtW9HUBCo2tB5l2KHudp5Q/1OS9b+ehv/t
v+SXv81+/a//4c9POWJPc9nY4o//OgufKub+V/M/81/7v//Z4V/610X3UjVt9fLH2WNR/7Fus+fH
Jsyz5d85+BWM9M+TuI/N48EfVlkTNuNV+1KN1y91mzSvw/HM83/5//rDP15ef8vtWLz8/edT3mbN
/Nt8HuvPf360e/77T9QR3sz6/Pv/+eH5Y8rfswF/hnXwx31Y+WH2x65OHrPn+t0veHmsm7//FHT1
L+q9aKifVzp+z9xQ37/8+0fUOeJf0u5IxSNnxJ9/ZHnVBH//KZl/IcPK/sNmk80z5qAcu+2fH9Hs
yeFm0hxAyQSxx39/ioPp+890/pG16WUegjD7+89DA0PzHl0+JGTIGhLGJMrNOG+N3DhVFUtFt9xa
Bb4EyLImXqujNrYBlPzrzWf6Z+y3Yx0eEb/Hwg0jrE5+XeIlDseat0bS1dABYU5Q2o/u1kovxWJl
BfX95yO93pL/47L8M5RJqw0VJeTXl+7RMGWW5YW81tQHTqZYJ515n6VD70qv5qyit3TAI9FjT0DO
t/g+GnBnPfESJFj+I1V+gd4VCNes4AqJrkfiwYOUpkC7cTpVSVdBdMROHfqQv5+Xw4aEA+kxovML
dx99YnZtL1luOyohelSl6Ch9Dny0nwy6YD1UNDE8q8+/0mtl18FXolCFFTanNzhLcRAOJyQh+5a0
Y2q5cMmRsS7zK7/sfiWylVzpQ3XWe0h4pEKfnwUhSnuDAoph1C1EGKGE0JfhlkXkhqF5FahN7LCW
HaWm2s8vz4oO0c24X4cSbjHnG31O06xZAavcMX3rx6jpkNqK/Kav9Kuhqwd4IwLaciRdnBZM9Arp
+U1MLZXrpQaS7AVachVdGG6K8DTS5sm3uhIcZUAX+fNPsojSMRG4FNSkzUuUewr/O/wkVT/4fQiX
1A3MdnArA/ikMsbPWZKGdHKrhtvW/ve0gRMq1aDOPWufsKFhtfj65sijzF9/MTuqzD6hAJtHouT7
8FGQvjJUFI4sV4RBYXd9Wrsj2n84ISY335JTM0lEaxXKbhwgkSTVDdgJOBW9Vn7rO/1YvvGdpZi/
zH8ex1h4sTC4ciOGb+paQhGj0Fv6bqdUlqO095CyjsXB5uN/+fKsS843S6RSVpx//ubgDpHiU5XO
AuFKtbRt9U238gu9O7IDXvM0y2E0Wg4V8iw4I+LivAbehpZi2CEAlniR3Q0NXXkg5o2wPUuFAY3m
aEK9z1T2RaAAe5K0/WgUiJ3auhFo21pPRCfIjXpDH+h1och0ACTdFij4s5K1hISsszaRvDOav32u
u+3ay+RuheLARlDhdQYjVyWrOwfF2Tmwme8qTbpovVo9KXTck6mOKRv3IcZZYZGv5pJkOiSbc2l0
TSlsd+Xc6obsJkgOwdhkZpDCBKkrB6/0Ee2b5ziDa0Cnz6lJrE1A/d2FDUII2MKkxOFdF+YTCdwS
MlmOm8A4AbJaOBVWl+VHvvMiqvl7W839VNzEuZnxuQ+nMxiSstfjxHKNJBlXI9dW7kJIoGr5ttGE
W/S28xNJDPS1PgKaNnyAeTIMTc10Ov7aEQf30H3652Fee2vmhhR8qMOHMayibSARosheQatT6h6C
r5iLtvhkwQ+vexI3AVTCz7fzh4OSsafMUeGetBxUnPoUI8GgmX/ZNY219vWusdWqPAMZaaCoHbWs
tofPB/3QnKGoRjU4+XpM8sKcAWQ21K6MON61dldzX16Z4xBvOr5p3gmWA0byh5FPwCty48coxuEJ
Wc2tCRHkyOsvwne/Pzq3KTwhCrNI4y+sGSztKS9aH6X2Cv3dMRW5V4kQtZD/Tx2xDApnouTRKf2h
2kPQHdyybiBGGsJ5gVeyN3VXyNvcHoYq2n7+kV7jF0sjwLqkx5mLHrW7C1sThxQTUGJBBXn6oBhl
cpGM52NMDLfX19TYS2wesdjkqrKDdUDD6XimtjHWQgsRQkwRh44RfUPbDwq3TBwmL6yHOlU0J6lB
UEbKdShXtROgc7sZLECAAoEWQikodUKN8broDAaDuSpS4WGAd+sDx6Zf/VEXO1J6I6tjSE7jPtpa
yNna6J9nTpuDJ2wE2gh6PXikckG0SUiv6xz+p4E+pZEhi0sTiJ359Ykglq3bpyB7Ej607w+Rq48l
CrPQE5HWSK4gEx/R8PjopCDuxsWEslOibwujqgUl4ieeYbp9ZHWu0gqObzYruQnvQhnlpdfZ+/8X
kjcXEvXT+4jzmP7Mn8PHtzeQ+W/8voDQsfsX0QN6MDhHOUnnJsnf9w9isH9hkSn7p/GF5rXZSf73
9UP9S+fCYuGnsydQe8Fe//v6If6lcmBS8c3Ceo13fuX68dqp/Z+9Z1AyRYcIfSrccjgWaBU5tMVA
AGCODV2zjatZD9bQkZFFeNwx0kk7KYuuv8x6zd8hhJlwUvDv4DOZV3UTmTeUHYGKBIZ7WQq+vKJg
qn4SykTYlvTO2nFTU1AXJnW0Kq1Ku+rkMnb9obud6Dlat+j/HAmTvhY7L15l7uElYYDBtaxlmLTt
rBYp5KDelrAengnP6utRyvMd5T2ohSd9s0rCMV7l4qidEFiKvueap6/ERDeuNFyAzUAx3vmoBPm5
CbVP9atyW8h18UB8RFqFnjBtKiUMt2oFjlpV8uqhr8X+yRy0cJNHer4jFztciRiHYz7xoSP6Okc0
VBIGm10xFCcWAaG2yksx8o1qWxkRHkczpI+03sCDHSSoxsOY7zxZrDaiN/vIfR2sIw7tPWKpUNWg
0mzayG+PpRMPL0zzMyEZx3pRJeI6HCmLgy0RW7IWgVRvjXmEyrIiF73S+gygq7yedGwOmIngiEv+
waCahjTlXAnKVXlZ5tfIdMgaQtFsUyb6IWwoqLeR4ZYGR2pK/TIes3Yr9PT1HnFYPhp3FlKkfJEq
MQqODjeJFw1oe0+MW+a4cjEn6b4X8rtoqFgdYl7/CIXk6vNDkYDV7Ab9Zz1zK6RfRppLX+k/IgCx
bNHRi0TNrCnpt5wn+1yNcS1N/Mn9GAbNc9tEypNReRKA65xWg0z0NkEnF7cVxYGnojWoups2s8y9
1Kvtpm9r/U4wVdnOw5b79BSFVrUpCqbYnYQpNO/wACNH88PhJjTFcp829ROqNcNJFuiK2wdV7Grk
IbblYHjJuq7F+ltLPWnTd+VuqJJxE0ZBdjurTq+UqOl/JKORb8BaGo8JehuzMjxMLtUna1nL/n1j
ZHVpc7vSTuWsMG9F2vyxGIWp2VZumNS1TAUXTUFT9kE6zX9W/Hyg8dEcQ9ePwtbJwHduUCLVTghC
JI/sOnVFvQDKneQ6ml2jB6OwTcau/yHIFG+5VKnSS1umRnmdSeAppEBAep0POCALlSE7b+fZEF5Y
XTPM0gfNhdX6za1Q0Gmps5BPBMBX6zoqoED7+B5eOsj4Hp6xHyMvOQEsDg0vpVJ0cMJGl59zoxS5
bSTVtg76LloVcrH1PK/6FovVd7WkzQINahTe56ab9Ko0x+CbV8btbSLX5klOr8A2i5RkRvCwc5Wg
AtHYysFV1wYw5dN8NEhv8RXq+X7fA5nOnLHJXmoUqc/UoEw2Y2/gKrXMv5HW8j5DzfqiDhGzsAH0
cNNq8oiQwaTR0zbE3Kq4fXjPhBPUW9C02omVarJbDwMgjKASbGxkfBoZqt+v0NAGAgCx4Tb3o5ar
EaBKAASwf20jU35IZBdPe5UrsRHKKwuFgBUtl5dU5zbbRminMy6Wm6wztMtMAwOUqd24l9WS6pG8
3lMY+XOM9VNISs+WLgRra0aZKRjeKTLIcgs1tSd9l1+LWp6ufa15qvNJ5a1xdVq5v1HwfPx1YSa2
wREABG6Ms1v61P0bNLODS0mpkXqpzO4saws63wAKyY41NabLNKOjmKo5VPPAa9Hep9J0XaGHfKVG
snruRe1wCbauXjNHza0eCMjwQBQOwHojP4/2R8EehACeMxuoCe78Vm9WQjCZTlkXsttUceQ7mlyq
Ww35+RtjEpWfoC2FrWAk0qVfCz3oJMU6s4qhdY2CDtvWL8aNUkW5vrEEKbrMvMJYy1IdXiDSr260
IHv2OiFw5ZkuEGMhLka1gMSMevq6i2HLmNAjt1VBcJr6vvHFqMfIadr4R2iVnq1ml6Dhd2qdiw7J
1W+lWF7UpXAvo7fvUoHYEnPTg9sUofh9lJUNIOzRURn0qRxjayumHEjbCkF+At2jFbx0CKlftK2B
cLSmBPJZNlgVERqjKrZKS+AJWRGnNCMTWYBwP8J8tdsiXidFdglITtlJpkD3b5hOw41emPJqKGt2
D01crjBO2prQevK97KyQWBZ7k+uhnoIYB1+RWYhQmyKUXiAFhEN6JXEreQBsP59NK6xe7qQwsbdZ
Hg9QNoDKyC3UEzYQ93SxTdwWYaXTKDQtwEiqta9aT1dOkd6cvg1SNFdyhz+RqhMvO81M9W1XKyK/
tdH2TR+c0E0wzj48l1gh9GfZ/sQ676SouarDhLyA6fkX6GQTh/CHPWJDd5nsD5fKJJzKQqWua1UY
L3qxHPaQSH823XdV8FBTkdSTeJyBUqaah7/8WLjlMoPyDG2PGzPS4JPTsu2kHLauXyIO3rc9Eq65
dgtkDyppm8mOnE3nppEzA2ZC1wQSexuJU+tpzPP0QleQKyUlBJwGIXsAqkBfx9JBYiuLblm4xtrD
+dua6KhGq1Eqm/PYnHzXqvxK2KAsKu5D9JWoM8cLQwYnL5XYHduKBnRLj65BPg53YuHlp6Kex1tV
IGENecKWzcA4wa7pttiGAQQIANIoaIuFHVc9ZG4lRcYuNfNv8CT0K8+q0xU6FdNqygA8Qpm0qmsV
MoergWrdBR2bvvVWZjQU+z5H80vq6LuHpq6eT7k3bmpZ2qPi9i0d21ur6ZQtYPR9A56W2G7aFs4I
EAUgpjTtFL+I1pFWhjRlh6C2s75hOoRqVTd5/8BZIrh6OQo7q+PsnIHgZ0IWxiswppfwg868OroP
2+AqbQSjWRFFDs7NOPM3KaUX2wDgehtZ0nVUiyVZzCZZjyXnlgP14BsFdY2PHj6zNBQ9LosmAMn2
BU96SiDbOaES1temKKTXOKx3VTNorhDG6FdCArySJyteS0bd2F1TQdBD2RmJy67Y5XJhnUZdmW6A
lHe2YXriSgv0hnOGO6+ihPshlu/9NIO9F4N0ebAi8pdThtlUyl9hb2quPnnod5Bas9WiOfHH4Vfr
hVdxKpy1pZGgC5motumZJqgcqI1pz1IAJd1soCDGl2j9equx/dkXnrDTLaFbtfVetZreKRPzp5x3
PtSOst9B39T3gV5qJ5jb/qRoJfAh7bbUfnkpjSi5Xna3XOEHKHUzM0jyvVPfLOHZZhnd3nIfr8xa
uRIpZoDH3ecuCkncTwJNdPyiAZ8IFGjma9udwL+CpaPYCsFtmOe+QKROyrZI9ZoO4KrLwhS+55W/
0YPp0Uy66KSkqCOksXMDITOzyR6ZV2HSlmt/sODARzJ8NSuXFCcygv5H0/byqvCK3p0U4y6MK0hv
jSsXcGzlDo9kmp6LvrrJJtO/Mv3EAT+gnUE8qFedJjteLtGbZeblWVpVutulACxBX/EL4ql0qlCy
tpNvbK3J02F7kPzwNSndBkVj7NJIDR7FxGvWnkjOyLPMxCXEd69I8QMf18mNiKolUQEkh49UmXRE
x2kCLqYcI0xr35ypXvgIP21y6rTQQGiJ17Gu3cnpQOuDlNQX9O3k61EcvoGLpN5TDi5qSFgOGYNq
E+oFKRppbRWVSmlDAD6xOBHFCFQkpBMdJysBnVTCW6YUoRa1PfTv76KYXVXq0K+KyQQjaPQq3cZ+
ulZ666FBwEISApNv4GvEeHI3LMafo56vA90Y1hT4r3nmb2ZH7Ec24QGl6gbqsXHqJb6+ldOZ02WN
l0bTxKdWrIDd03PrBzoLN7VVl9+HxHOL3HiohOJbVGfGNqiA4chWsal0yDqJJt1LOiEwRdCcqgvV
O0hvFKZ3YNAmK+jZQgF3vlgEkVSnlZvDut1ZrRGcJJ6ur3I6/u69MjmhAxFmsBbdTnBsp66SWNgG
FHipUSgzsZ7bQIYQJFYrEE8/ZUsQTwTFis89eiY3ljHsRKCmZ1EFFiZO5kwDZEl/XwF43+pjfAH3
ujuBmaxeaY104VVNtAnG8AbWJcm8xlAJgEvxrg2FciM3005P+8vQ+2nEYe+yA4CpxJ7rS4HhBqJH
jSDsaVszM5bYFI5XQlUAnlPjwBUbRAcH33B6bsyWCCS9VZqdDB+cg/UMUUnwfJKyb83Q3EjFk5rI
yq1PtGnVR2l0GXdq5xR1fkmtqcPB4lA6HD6WfBjXV9mF5WjdtFw4Vhlo2W0OlvQHHRHs36pyiwpJ
OUiDErXm4y+6gU+qALRjbQM93yRQNmunNksLwkh3PgUtsujgjyFdrrO+eMnQDuynM0Im4VoTtGpP
jj5B7LWZ0wqDfprrp0Me6xuYQ8KNLMyqJrXUnkO5W1nD4NuiCm2jEYQg2NBZQjFEIPnr3Er6R/qQ
VJ6qURxWtnAe6KlIYFDa6cO4qvFX7KzPrBs8in5Vx7rbUkx3nVkIjTDncf6QyXW6KVI6pWSirvDd
83zaRbIOddqXbmJjBHGlwNcqB+me6IMzGOJa7lGd02rxqe2VvTGEyXepSk9C9C63ocJ2h5dDBjBp
nyuL7pdxY2R3khlAlfyptaML6lZ0OHlVV5TG88If0tmh1x1K1iQ7G9VdGePCCRsQ5wUWrbhURvJb
ll7sq+lE7+q7oco3vc59UOjuRss7kSZ532k6Z6QR3ApRY66LtN1oZe6SyDM3nqgiXd1PdDorgSCT
gJRjO056gWq/zIQ51svWyld004kiZPyMrEwvunSmJgXdeR1de3StlX7vdsFAkDm2ZWs7WslTDpuh
74CvecoNBKj7ScntxtxHSRadofl/ETTXclS47fBY0G/nKLI80JvmTytTgt054K2NJwXiKjgbdHYV
wCbxOTVfvMd2kqWT9gBjmQ5t21jpjsusq6l3pQHDJ9B9XF/z0iNJExMNnjp1p7fVtVJgecB7C1a3
kaJbNpkMMu3bVBn5LhyVR18NznV1n5dyAl3whz6I0tZUHopI0+yuije6ejmI+VZmdT7XbV1/69JM
P/d8b6dGkukglO+afVTcCH1yg/nTQkDnkwot2DfjFWHehFPcHLlsNMBX/NYgwmzKMYbBImaFbMhF
G8TFLyjVdkvp35lh1Vx8KnFN8nm4Q7rKnVQagkUjcsWhtzS7NWFVCjL8PBmMMdclQTnVLM+4EjBt
difqgeWMZc79RaJ3vR/94NlUs8SNRlpHA6/xT8cMGi9stj1EpkFwanRDgRD5smsAal8lFOLYQzo0
Tp6GJqhq8YocCRxnVTQv/DLu3TCon9G3kmh4YiqUKes30CUpUGjv6gmIkQdrjxyNEJ+o3DYeSOMR
eUdzsLDRE+m+J4kibCVPsG7S4TvcZusBGb/+ttTxFLxZKjJWq+aqULoCvzho1iKVcaRcYALGUD5N
BxCuspv1N076jPLKqPUuFPCFkOARUbuuglTbUWh9KnM1vGLrV64ix1ASYCA7IyyxXZ8L/lk5FUCp
jeBHJKfTTWqheDZO4XSVmtzY7QCRqkcNTASQ764MQERmYJk0iL9PIQEITW+ImTUkJMeSSojA8lUQ
Ur2FlnSR9bvUK7MbUWz1vfx/mDuT7bpxLF0/EbMIkmAzPa16q7XDnnBJjgj2PUiQfPr7wTpVGZJr
STdnlROlw/I5JEEAG//+G2tp9olfLGwZNdF9gU7OmD7JNoiH62omIad3RX8brP6yFYU7bIXjsmKE
dn6TZF506WDzcib8+VzHnbjCKhvNZrC2d5nFRXrWpLONsuEGQyCdp2eFS9iR5B9ONz7pMzsL7fp5
x/n7UAzdDzEXxDBNaXcZu0tyhScskZOyHf+CEhX9dNpp3uplKqn5lFd625TY8asuTIp1I6Z6JElq
0bd2IvKn2XNQyzpioRRwGhH+kTWiZgctZHGbu3O/4ejSfnOa1X5cKjGnO/LEyht8XKvbzPGrZwjF
686mfUyKq+XdZoVdXiT4/kJ0CIL4Bo8Hyz1Ea5WxG8d6OGsy66GtC30ZDJHDwaOZo7N4aSf70HQS
a7qGtXmXNQtnprFyztHjhTuIBy9BrwLawWw7ONZ/C9yeXDbO+ZvQLby/bLsiQdhPy+kG2DS2yXGe
6nOqDkLswEA1+14pWW9sr3ouAZaGbNWHYFLjpnVNhg+57vqHU1lORLKOSAA0OSZUrX7oG/2HrBBs
kLK+Td2awLVw7MetCQZGvNHO37KwTq5d3KUO1ug8pulCdljal99iV12U4JJ7Hv/XxCXsFCujTRDj
A7vE03hZkWpyVrac3qnX5fmIC0R5Xk2qOwSezo8SltCZ76yQUAY8bqJK3K358HV0oohe+brc9SLK
R1LAivuJ899hChiVNXdJ7YzS4Bp+5mVRE+U2ebo+N8fxnVxW7wsvKYFkPlSWTWqtyW2UFtGNYH+2
F8LkW5LFXhjFZjsFxQ9O4KnYdrhXTZtZBMWN1TvuUfRJfhN0VKggnYskQi/tnF2SuttuWorrVKnh
zM3G+hb+t3VPbpf3jX2ge9C1E+OZmgFSLwMS+OOknQZXajuv6MPCTP5ziewhhMLh6asWafUXzu7F
lkOO99esbf3g9e5wkXiChnFkYaPdxc3Wy7rwzLJ6+8q2wvhe6zi4Ik/TPcBklRyU4+qRsFuptglo
36EciutqXQX+esZXtQ4DQEl2m7I7DkO+nOfeOv+5epI+3QTUSytaVz+ymEp/qhNxYa1p8bWYEvX0
C9HH1k49dau2znUa9d8gvrdYbQwAG6LB+YPYxXRXd3mzAxOQlxa5fQd7Wabv8UyH2fMWeNZ+ea3C
qv0+rkrckPZJQmg5SSyu1kp+C5uy33nasm7j2ar2NgYJ3/0gDq85UMM5wtxCXREcvvQwFvrG2bSV
Wn/26LTZopwRutY6h5e6COVtNy/TJsIjdN+JFuxHxeK6I0jxMsWHAbwp934M0VJeT2le7+3B9fQm
Smr9syry+CAqJZ78Urd4zyThHYnsy1khWudqneuBrFnYtzewKcAT1r4Cml0d45ak1kY9RaqojqXM
kP+rnHTaqvYqKvoxjf6yLI4QFF8llWfa3iyjp38uCcn02l9qKBljcI8WgraJ5be3C4Q6wn+tlznr
ywSXSVdegr+6N90iehJPmkRunLXP96tMg79FUc77XLS6JgLbbm6rShTXGPOTirQ6xcvcM5OzoQrv
2kE453rwnRfR2cm5RcTHfvGc9TDLWtzImk14ieb2O0ak4sbOZ4/ujhpvyALydknVqic1ZvHV0Mgv
eaDKJ7es1FVlqyWgqW835WaUZXhXpg6qNTyCjjKoeUgAeQ1OHRE8FSyrDlmrU0JoF1KQV476T2NO
cPHG7lYIP9noJdfa9SqSpC3voRrYbo9qHNYNIaeMMqJlPNczdzyLYBVup1wHP9XCurAZA9V+b0lU
aW4zlSu5sYIqONjk+N3FQaQEMH/dfkcTEO5x8w+f8W90iMTkyEDEcB2FrN0TkeR0R25q+KNP3gxC
vksGgVLeU+J8TJdmayF8N9mGyxkef8sT+zrlvBvpZeMnuf1qM/MfdbgfG2Zr9Z47+4Z9+//Hyj3+
1RgW6/D+o/4P0nCNo/5//Te19TcW7va5fv7zTc/b/P6JdCudf9HUDjGlgmxCI9tYIJ5ItwiK/qfN
Hbr/wviWVdR0uvl/pgN+anN74l9+wGfAi/XNX8j/pMttuu//aKXBeEUZ5BGnhR+RaZy/9ysP29W2
8ChMHpAcsIG9DJznyTuehnrq1FMVytFPaBrMugAMaEZhgOkkjQiCI2MMRtJhYlFfCLFypjynAbMy
IbxzL7GQQhyVv7r5c4nr45Ad10yrtqGP5PWJc+ZiyhkN57rPZF5duwnBobj5kTlbOndssGH2YC/C
42tkYS3t+hDXI42HuB+dXtzkGm4AClcZCP6UcDoqMiQsvy5rWExGMhoa0QN5Eysf9f1DuFiOU2zn
bqRPuRP1QGrRpq+jwRMcogRhQ8E+X0nm9cCrUYHGn/gxvWPzkbVFNxgijzG2gBYdvDfZr6CztzX+
R9+EzxpuwsvB8O099gfYYW6LuktAFq2REvTFmuVqWm+pQ7buoWjbMfs6Zb5mM9EyC3kkqhKsUrtR
OXQP9gmDwzY5WQqCDnDxKitgSAWY32+LMHZ52H5VDIwAnm0Gp0RVqwlNJfkLLIfVfuy6ZJ+n8AAi
nJwlHCDAVu2k0XFIctdHX9xVsTNdVDPHxGZvRInBnaurxMRmLGIiHrUpRPOEW6O5uhpeDx/o943N
V89pMlFKLHio8+tSVolyzqyhiIMHOhvBMOzIiaaovlw544zBEdpz48lDiB9vW10ndZu3f/aQMUd9
WBW2jMEu92DwBNsuDic+v+sya5quQgT5PIRCqZg/eXmT822d9OiqHLtW2FxC33WzZx0xkRZWt/VH
21x/NuKDRZR27sju5R+T/va1Hf1PTrlpff+7SW2GnPAZTNRoVwsIhu8D0PpCEY6b657TeQ9odA5b
IF71hZ3DgKXASRtfpXtc+YpFn8MfW3nJLVVolZ+JKpZ+8QmXjHXl7eWYjB8swVyI9T4skHdUiYxT
GSZRc/w00I3g1SC8OOHcIHy9UMe0PnVDRvWXYr50Z9Et9acryrGaBMGPH8s7wTzPBe0AJhuYvOCR
CiPFXOg/+LNrqLN8bIfgKWiKRlY3U89akx/7vsh87y5iQMB0E9q5ZcnxG7i36Ql2mmi37LIlxBD+
EK8UJsuBFN9Ip2hlWoP6Bfm0uNaXai6n8IWO5JgU13iaucV1WBXC/4SE8JZIxk2g7cL7hOlssxYT
gfz2JqSIWJtkuzzNTpencuNPnLOoHkbdRMsxpZ/qTheRVQ8N4UefPED7LeuFLw8E65sP7w/LcuxX
3rECK+waxnR1kye/8sclfhynqgi6A1awHWMYu6X5ctJDzBzwmr7CZtG2hinqrutVDrV70zrrzIxA
UmBm6jSJFISKjqAw70Vipb3a9akI8uhLw2nPkUd/rM1yoqFC8Jl+3y2Bs3HEGrAKN9M6Rd9jytK5
vW9rzj/B0eOsRf8skqPlRQeXHYBJNrR57HeHxWmkmbjDUHKZkHQCPjly25F1hxy5kSuqhtDMSivL
zJoUW7PP4JP/5fGb/TRDoNpmQZj2qLq70cxt1wkW/g5fBPMpU+ebj7ZVzoFyM3uDWVjmFvHYdBHW
BDdxezMAEqhcFjHvEVJ3/DOvgWmS/ozpaejlcsA8Srek9pAC/MIiimv1oR5WVur9ag+pQ75v6fhi
R+1up2yAfVSRjU4jLAza7HxJNNbAdznWZQxJ3QbJFN+1xVj71nPzukCWeFMzeHOnSsrZSaiSj6Yb
x/P+ZhehysVVSXBIUZzlsdPAqCGenNnAArtyHk32ui3NVUNaAMa5iPJkQoA3KbOqVa/X2VnkyD/U
7WD20UYGUBm2DkTQShyWUttwBoi6LKUBTONxsPds52734ucKIezh9FGJ0T75X+TrijoryCb3VWUP
et8lxTAlR5lxdHcex6Yzg5tJX+TlN7R/YQjSGWiRxxdFWpv3TKsx8sdLx14G1pg6dhIe6cdz4+20
NPFstom1Q4Pkw2VmtXs7LUdq8SGpdHnNYFi8myE+sRQDNkHbXXE5WZhYcfyrgpyx//ib36l7zVez
MdqOZ5JQYXDb71aEbsogsE6xdZUSXcDHlxxzhU8jtmvpAKsu5tEm+NsNeJ4uvXnnx7CzzZ+ayhQz
Xhwk8SNgbF59pvJ9uxOZS0OOBT0Mwys0G4jC3z4Vf1iNg1NsXw1IoPgqaRUpaxbDYanzNoB/+KLr
pJjvMtdAMBv6jBMXJlPb1FWfPCfzZf/eFs3FEBpjRL/kdLLTvNf99jCBMOVy+quCaOPV3Z6eSQRK
ZN8vpJoQlDEKFdjQo3yzNQkyyMRzNzZ1kWyjjihFkuoSYkfzMzmVqet8pgh4y2mjvoFFhwMU/mBw
zCiL3xH47NguJ6tbvStdheGafnNlr1pAvrjwrIewgwyHDoD6tvrD4QnxYs9THlEfqWTWVnQzo43R
el8n1YSBCFUH1eqGkAnJJIQXEoY/lq5yh/OV0aK4QndF//uTefB2s+cWcG9Ft2e0uTzM32wTsFic
hCyj4Pq/1znwIQa2tfrYrNhhXq5fQyTexTV1B3W1ANrgUX881L9M8P851Gi4GGxEFahXBKzddzu9
kvakqR8XGnegJvFh6gZyIa6jKSrjr8lMtlRKX2lhZb6DYW8W91O9mvmUl0DRnY69GxVIDuLHdu3s
5u8WbL14Ti2B9y38s0FMNrrSUc6sst5i1SyITRKyEmrhJDz3ZiCJ7IHOvOTTU9ACxqlDbWeWWjsw
x5LTztNAwFWEIdSKdv+LyZCjxuzZTcy/y1qzD/FKAFvBs2Lz1RsrnKRGW4ZdOF12UrGdVOPFR42N
YqUIiUDfxK1lppNfLqP1kOACnpEN6E5BP+17y3LxgiFjNDe77QQhiz3KnjqrTbiDdByrY+E2khck
CQczG0saEam9D2Q1F+0O6wVEVRd9l2ba2694pNtfPx69X05nb0bP+Ivgu4FSkchggJ+3qwa87NTT
WMhfu0Was6m0r7df+mWg0wvKIjsO2dp1GYFikj3NneLyrBiBAniZx9a9VhnIR8yfbABVnt7qKbNT
O+4gCS16ve0KJUHzRF85oa/VdaEfc7r+n/P3/1KKvxPMMx8CjD0wxkM+J+Cav7cRcTlFiHi0+6sG
eFTC1cLs060PXuV73ctpWz3N1LW2zIRld2bff1220wnGkP3Z7Hi7KpsqDoqw0fLZnAqp495Vcakf
28O6huprM3rZCqa6rlFXb0/ludX1M9/pw1hjJug6F/xo6s68uadfgXI9dN3OzaHY3CHuMedKlzgw
Xmql6bk+TH1sI80by968XFHq/BrG3hf+UVZ5As90Ltxeeg+5gKqdZPCUyOaUD6qRdPDu7Tkfkns9
55ImcReskMDXjXTaLhgv3dez3uswNnZAz+34+gdkF2aAm9fCTEyAgRzYw9wcL6Q3AeljC1pNlCz9
IrvBum1FU9pEwNUoNFX67XQwwwh44Y4tSEhjtO3Quehua7WE1aV3p5Hqgywh+o+VILHtQ52noxNc
JWPYDz9tib2qc0Z/wOE46Ip1bC2EdKob/AtZeEkc7QEg13o+VmTAu/6h4PXgccvWWp3PAhPevX2g
K6STYL1KqQ4tnEPDu5Fu0QtSPsviIfCZQ/ahisHkYebV1FHO9oRixHg25xkZ8REZYhQueSog4y+u
5gCxQnPPvM924rf7HJcFtAQEBY+aKfE7JrFmrSOzJeufpHI0N79OjflRDl08RNeqnWR7zzkBEs5B
KXuY9c+ILQXy5exQRlk/F1vRJriOxDy6/tHRzdSF2zpm86zoqtQqnzddH+decG2F5Cae06Jgwf2P
vGbBrxzk4ajQWaxwnaFJ+naVmqW2xtbpnAex9F1CBN40r6YVWgDDUPnVMQw299yxtNJQWhYKOOfx
48Xl7V5rroB5LHzJi41LKv4ib68AmTqmwWunHxIqlEB+0/Y8y+VgRaLilS8Ct5ggMvi9Yqyh0JvR
DYLKXT4zVPn9OvBtl4SrhPi5GGeVt9dRdA7LWde1D+2vMt6Rgzk7MPM5oR4UXCiGRaOgNhOCWU8h
TICXgWg+fhxvS3AeB7ptnDlM1A8pAM77l52MRdVDjB8YkIHQJERnIkJgSjQU/Mvwb1/l1VBc5t4c
BMknKNtvT4AvptQNUAEF5im8q3PXpSEOsVjbhxQOHUAli0VA0TXFkcWP0+KD/LVHF+Km07R8jdHN
ls0nTwCUh0f9762Ti2DDNKKmgEMBoMv7Z6DLsBmKKmofmpRgXnHjvk4wGjmM3lmpFMv5MSyanul2
Om9XkHH1dJU2ca5tgnEkyOlBvO68hWUDY2RjRmWSIjViXfRa+eueXj/YBfNIAVPLJR6SrU4JEQ83
aN0sNT9mFurE/IuKK9VYezugy+Gch17qFf6lU0/mTEyV5Xcv0grNGbcPloZ+PnndSdbfJ1Fo3uLW
7iFOXADmlRPZ17BxffuQp7bDpWSvyKGKejq/UNy0Kd1Oy38+8fa9DP1qzuMDQoF8uILm6WbxsRC2
2TSEkyWuD5kQb+oIQu6wNk/1DHFkvBT1yu582gEbu19MfSa7QvF3BbJ3LtZrJKjg5boaRJNjXgxJ
9JuF7KG4qeNGifk6LqXDdqTyhHs8SFcBv131bbXis6AWbGWzQ4zilka59op26nZeiE3QRJLj6C9q
u+a+1T7xXBp22jUzgw0rD7hlvFwlfa3u0Lwer3VfOZwLMuhmKYRwt874O/xWTImpG8+UFO20mmoS
fx6PCytDuYJY+mGf8mESp1l+xXlFVS1mF795+geCac2LUrPnUpMCL5gHbPgFfDRAVUb9WKWCmndS
dGPLnZ1P3lydtb1vwIpaUy4Am7RzxA9I8aYIGGoKH4DkGY/F9K5s2eHtvZAxS+iegsDs1YLMe77O
m1OUoweIcHGcHtyqXhJZbOqK9ILpjzlwaD9ejmhM1Lh1iByIu302Ypd7Z6sIH67DMNVK/93FwS+g
SaiFZ2TlTZPrTZgXyGy3dM0UuB/qUd5x381ydN7B69RY6R+wPsH+cVtlb+K0mkLrqlqTPoM8mQxL
Z087+OBh+ncFdAWDEJWhGw13XqnWGa+zKDIQQ157a5CcVb+sFxWy9oy14yut33XqLqDXJbnYlLVt
MIF+hsaOGH6oEvheDWfT9qaKlzlaHpgxa7NizRN7cQQTriRnHKTFgVKW7ayYQ211Ll7nkw3ZkueJ
I0Qlp10+uY0xoMgJjfN3S+YWfFGQ9AbTOgFxp/GGaGnKo/q1nIKJYj7ltCtbI9yq6SoKFhSFZ69o
z8cL92+rJz4vDh7x7KaowMlre7t/dGWHHqpu0vvX/QNwmwrd5Y7mO6lxwnC2nq9Trt17hQ+aX8DB
x9fw2+aBBxnbBsduMgt95J3vriELmnzqrenOdsZyvkNB5hfXC1a761erdoHlDjVAAdvax1/7TuvJ
gs2XQVzCWgODJCyt3oE3OYxQmUWqv08z+MLJEcc1KBGg8047W3sNNTcdrgUKysjeCpF2QbNnLhbI
JaMiVuv6FKVWPyZnul0Z7T223gG58yIhoDY6G9DcM9bpmguqPla1WMEfFGU33Sf4xNNfoyOe5vro
tF5fiEOSBu0IUgcqKcojreKkdXely8nd/gQm+GX69M+NinQck/WGYY8Nig1y9fZ5C7/TxBCU431U
r77onzkg99R5WT+MjLfbCAMXiBC1CCBmtjimzdZ4q+jhFPdO+KjmxOO/0XAwoKqwBwYKW0GbX4CF
ow2fbolJFAGuHQ0+nr9+sGel8B0v1EgSkd5HMGxpj/sY2a/dJV1vv8r2BLZTv5z7cbRQvlTT0PGw
VW2Z3Ui4VpF5f3WB5cPhEGvGlSQtwqV+N2R0A/QFuoGlKPe2VfQe5BXNLhTDo3HE3CJ1i21oF3dz
SzhXC9E2iVAGBey+wtl0QzQK2D+S/WYkEhSBkBnlVsUoJLh3lQn7wNyt/M+y099X4xwAcY5AckxS
gyN/6xDmw5xF8TJGd66XTVP7B+AziNyauglQnalZWL3TfJI8jdnxPgfm3k89mnao4unKSFNG/1Y+
Nh1rLXaR4R29UNAh+TrXF7cMeAUc0DnunwKeNeHjufe/fC8pESBtAY6RGJ68K9pkq30gjNW7sz2L
7/XawbQcYSGZ9XGYXdAp0BuDlH38veJdFyV0TEc2MneMBR4dqXdrTZlm9Yw9zHo3kb3Uc48KWA55
wGu5ygJFlP1FA10usPYLp/EWyk7JmQ05VJ4u1cAR18uD/rxJ504sGwc5Y/kHaHio9fgJVvBL0Ppm
nhpgm2ExGDMX+359ima7GjPPTe/mOBw5JYaQ03gRvN4fwh/UADnuFQ6iy/4pnwbaC9sadUr+k/Pf
SK17OoqgxYhWaM0ZeQf1znVbC20MKcjmQX/8bN9BG5iGcg7CZIGni2vRbzA8HlF5ONeVvJXLMrOQ
+Flq3qLZcxf+9Io4Z7qDdCad0amWIymxBp8sHDfmXPLxxfz2gpEJik8Ap0TzP2Jm3q5xpkxAeRJP
d7WPvkqissJaoN+6EqZouhvClQ1uqHW2fv34e9/5L3MGcrwAWxHXGBYSu/d+cY0SGNdojllpgg6g
ve4n0yms6xkkeesoaTpd0CrHKTS1Z9oUd6eaKxlcs2GoCG8vvdEhedsROHG2ctmn5lHVdv4yAhPM
pmfnTEsyZjciSVe17gIsKCkcACsLmf398U1JsyO8eROxfWOjZGyJdjPAwdunGXmIhSQxPHen5mHU
NpH/ZRTdgjdWBsm2bc8m+m5rvasLvyuSswyav2q3vl0a1kgy6I67UT3Gc3i7cG4pG95j4Kp7kOgg
trY0EH3X2tpq4Oi6cb05copDB2W8BHavUlnA61ceXqVHT1kUv0+TS46EtX8tFhxNaCtFtpeaPsEJ
wO1HDsPDd1SnvqSNFgzkfu0DJHbk1vtW5kmiVICOp3pfFim+eBdjNwEbw5YrPfVyGo51mQwitY6L
GbhhqBuX44snmoSbS0pR9ofptYUKwlbxNp/anuVMILLajfAZGoxlLeQry1WJ3o/r6wCaF40EMQ2r
Fa/JAha5dZ4QetEIqmDC8aBiTyJLP2sJ/bbbwByiU0UPko7M7++mL9Nk9YJC3U01qglnuzY0CV/K
NI6Yp3QtzTMMyDpU50NWGBT649fo9683k4LmABRy9vPwXd1BrZXldKTbuxOU6Tk1Dj/bYgx9vp9I
QLqyniwMblwmOYP+yfe/c8RgbmJ56/o+TqIYFYvf5maqvByNYzfdJj4KnQBzLOo3MFI3GfNxK3W8
ztGOy1k5m3VADgygs3qmvWBFHRL2w+lsZjna4IYjCzL/8QT416/t61M5vzQR71I8yN4ONqpOJrTh
lvz1rac3C8GHacf3yagqebYEU43JdYTaKPd3Siz4Omw4o7JqZJsSxX1lfbJC/rZc+2CBrgtgYhhl
+C28ndMzGnbcPNrx9rREcRzxTOPhlVflclztXgrcr9S579e4FGxRQNfzna56Dvcfvxjy3fKC3Srs
VmxtfTpX5Ea/25RjMZcyWcr5saqVBYGUtcx0J4uxZKmOyJw///j7fsNm6dVyN6SOGUKHCWV9e+/a
kj7WtWPymKL6w0RJIAKBJi8W0CtKxiaNpmftBSRzqkHFHXwp1rpyptMDRtFvUvyE+PHxRf1GyqM5
wCMw9SC9gd+3rGEulREkp49JlJiVBK9Yl+2+gO5B+ftaoGn4DPNdS/S1OkeZaAqk9dc+w7bmFdcy
XbTZecEoeIz+KjldDxlNJ2f7ulDiF1ytX4N8QCl0xHnGce5pt8GU2g5lZZhBrwVoR+3MLByQ2c13
JwrGqU3sVxWvRImvWI4yaJiQSkWVD6dk0wY2lO8uqrHZ2CZW0EpcvlwztTv86zi/1mNWcYqbdPcL
5+gjU88KrzLd8RCVAD/mV/Du4yf7vhZg0tNephOEZYxP4u2712tUIrMj+gQPp5Nl1QdqOjSZPcUH
jqZLnm8kakhm+8ffCx785sWWrsMyR4WNbwkrj00K5Nv3zNYNPrjh5ByUTFcr3AR5YkQkcRSJjj6M
4ujTAZVmkd9vVx3NcbKHP5o2X5zXRojvctZyzrKgF9aLGEEaQFZ/dTpPfZ0Tuwa1UaunTRWoqkex
CJ3TUts0XZv+uk8CvdjbKkhTL2d/tQ1pqNblGEDtBK4pb0qNzyt0EA5N+BSd2ixlQpMvQmXbTixE
SBOI7kSdDSfn5QRsIZarO2uL1m+FC92CCQ0ZZ5VBtteNgOVXHa3IGZxnyFxl0+wXWbnB12KNJZtx
4FnjUOzjaYUYetk58Zrax3XkLHSjbVpAyW4t07YtN7UssiY/lktUx9fC7BAcD2Rk6X5XxFMbYYzW
DxCAKJuylfcHOBMfsbNlgly2nNsDc2TeuTrOyBcvGmXQHjkM4Wx9Wxbwr2Y7uD0sOCRxZWM9etq2
UZXB5uqXEoEoLKzgmIWyZLHXS6hWCrJVLWWyz6ZhgBagFetU9drqjG0rCn6CF6X5MSlj3QWblEw6
3AD6Tuk53KyvpKdTm1tLQg6oCC2kFvZumoegQziOKhtDNUr6NHfPK3C3sX9MwF9y98LuIg69dyuR
jFkH3NcE9gC1EuOI5zFFlfESdcSJnI9tL0SCxjs2sbGtE5qN7sSUUr8WiSxMRwYEO49xKa6msDX4
3yvseqKPRa/cK4shZeV5bYdOa2MKIVW0BsmaRjYqjCdwF0IdC7DUT3++dgKTHEL8Q4oNEpuovwDb
9zvtNhN9GLJJPkv+ExwX384xdnI4eR5tNuPiCzP63exmatcksrfyfGrSzJ02ZRslTf4oAsxoirSq
0/gsgOYsoR0gvyyNnd28OHFwpktoZ7tZzFlxSTs/FrsWfO9Ka9WC5Y4ieSzLEXZz5FWJvnYwjsE1
Dx+hC5tnMDKZKTeS4iLs5qZsim0ZKVLJR6x9xvRYOYXVfMkL2NEXVgtsa0ynWkIlmmx6jocC0bkr
M12hCRT9PcelrNl3wJ3ltl9DCtO28R197rf2XB4aN46QxcdJoDDTmYPE2wlVzOIyiur2xgooHTa2
THjfxipFIhomckUpGbY7+D5NdJHIaQihRtfBFYeLOtprYJOQmy2Ch7IexTXmY5Pe0ntwfmCxll2U
s8RyORuD/KavonHXg398RbeYoFXon/007b5awiluSs+aEZkoL0PXSBs/JhW+RjAYhsjbcrb63Sy9
NYu2qC6rwb4Cg7P+jKbEPdKgq3ZLnK77tuVlDeQQnnGvAuyGQzb8jbV59AFfNgM2ryDN0XqlTObi
JioD5A2kdRygDBltlFHmT1nX3sZu218nRbIeikXJexVa7jGO7Gbf5K1pxUlZX1JM1UfEuctOIFI0
EFRwDYE8OUOBrx7tVsrvC8YcT/Gg+rsF2swVJgd4mQ+9KjZjN3i7BkUewJ1e9z5SHbY+zOLObVeN
l02ezV8aZxD7VSN/KXIP35FiahMcIsTyZxvq4qGDwXpbeba6AGVPb3RgVwV5hzlJlRVSY3spowdg
4/ICfwd5Gzrr4m1ymHObIinDSyzGvKdSjv1TRF/mCMXQ2k6yj89kP7bsJrVfbYWFPAWOV+ideZNf
P7RKYzUD7kwDY5ms58TJmquoabMtZCL1IArf2em2d486aJxrx02snV6n9a+ij5uXxM/A8BYsqRt0
v4iYYvFCiGF5FjRLgbBMkuLlWOraT4b2KGitnacaF2A3XpfLss3CfJv1jXcLKzSc93BKa75FxHsL
fOCybT2TgRr2wSEsi/jvsJi/Rn4zvgi2t2O15NGm4EC4GYzYr0LJ+OixAO+tuQi/4KIUnOFQ1xiD
Z24gqXz5GHLupMTWvrB3TdjUz2OVoximgmqueDWz7RS1mnmCJy4hFFh12WEhrhKAqOc586yLzunD
bcz58VyynNw1TUY2O7KIr2BR66ZZp/w5rbHm3Gqnnm87qWv007Gg+KGXsdF6ctUWDmL9woJauRuH
H/mGjQfnBZpReEk7VvfHYgXjQa5tfl6M7ciaka7FHT02dafZbKDJDPVxRK2wCWe3fsBJrnOw1mqQ
0W2tbEpHtP9zi3dBmVTDdxGo+ialP7i3NKyzXTwFNtZLhU72wBtfdU5Dax6bbykNqXPUAz9x6/nq
l9UMz7qYD4iaETpFTnco/KC1zoXqiugq8uLqjBsrXSxxdXtDRZFGB6J/4gmSjsOWnCJ4h2OJ/9JF
UXvoExyR289Qm1C5RhLVC75L3y0I/zhK9ZlXb7iq8k9/reVZnlreZbMu3Q9soiz05mpicnnzNVYI
+mLM8BPb1L6sdpyAu++aveNSLNJ/os/S3aH9tb1dnRbq4C84e2D+hPVEHFv9RaBkgDKCIvAvK61Q
t2NopcABHPQg+1QO2XU3uyPgVzy0u7ZA/bWJgihOwz8g7YVbZ+gXuls84QtI1c7ObrQ6T1d/uG/o
QuxHJ0+zwyQj+z4poJYgVqxibqhhLYEFcE/Zbt0Jmhh/NS5KwiLKXGw4gEPQ3yn7QiNr2YfuWD0C
9EsMY9fwOUYn91TANRrwmIA7tuEptA+oSOUhnwUM+Czuy2PShNkPj+r/LLCW9MUb4A96SCBBTnCR
H/3VKTdzbNyjBrxUD3SouovMIYEBMJ72goe/RZ612Z8hWbjbcg5DhKr4ZU+Dl5yV4YrvzjQobIWc
5LJap/ayy5YbLvxnPvjVz24VNQgHba6mcFm7O1ft+xDO1raUbXRReCq6yYLZ2y+Z7A9uR/4XBrVZ
u8ulJa+81ghsW/sHGJx3ORdzgA20q446Eqjp8LtAV9y35R+r56TwrCXBUlWhorPWm/pHH6ySjktR
ZDdWYjl4Bv0/zs5ruW5kWdNPhAh4c7usSIqU62b31g1C6taB9x5Pf75ElWa21BHqiblSkOJaAApl
MvM3OTQf637F9oOWOA8mu9l92bb4jcu180swu8bHNJxnD6pUZJS3NUdnfC+SMM2/4RZPfbkbYh8g
Al8/MsoC1Sm1hWzvpNDmFz6JU7sTqNE0DDY3USQWaVkyvUOeLsxhlYG23UxCrMsTOhcaFiEOfpzC
QTCegg0FZoxK0cKxSMl10soC4b+OwFdldF5pSLxnr0HJXB4vOXob/sRTtW+CK0mVgqMOv1NXwpXK
bKeqwKsBBef+umZj0v0Re5EYGSm0LtrrOXQI+8Muf4hqr3b/Ym1KvXE1RrBsrGygZeBGNc/7MzyR
BMvM2DBaqthJu7UnVp1fv+TVNM6YPUfemF8nNFnp1RjwxrgYRi0QXFxv4TcTzkD8iDzAqp5styDE
M9CSLDdcBtr6g7t0cf7n6CXNiIMCZbfsI2h0bFnnti1K23yiQLt6/p2aVNLR6xROBGydBbHCdh2h
T4eUxrqiOZEgJm16i3F9GInU/cQbKK+twA+lSnbzqKzTC+5IFVZvI7qGW3QgJt2+Y7x2IgWpxm8w
ZgocIcbUHLy/v4NVdhsWz4vntcnjZvosMQzB2ntcxE5Vnke32P0vBGRBdp3yZTLuXWcV9XutgKh2
S+AJmtLW+6vKkGlv3YXkICnDGKSzNfwPYL/QrM1tkXRh9SopqhVt1kAFUaFxZhpSt9WsoKpY3JiN
VHaBDxpq0jyqiEaq+OggW/fq/oVYiim8kGiR01v4lTNDncneq/y8h8aw4dVEbMk1s9khXTd2oMaH
8uCNFGjtqXMfYX9dIghlMtD1iqoC81y4myBM1AOqbir5AQGL/A7EVVhLWmjTLLaQ6lJzEVQQjxUu
ofKIdq2FqS08j/V7RRELRyoCD2RBrR88mKosG6SVzEkEdjajqO6mcEJeXq1K/wMpHV+u0vNxtuRr
+6TCL1I2n3C1HtJg9mbjoXRnJ6NKFjA0zZ3se+vtd/Hc9DSHwRu4z5/Ii7uZEvMCUtE+7glyJ/wY
8a5uq+sEkZJ1qvRBNVzDAWpJuoaHoKIJWhYjRUO51ZjiH29qiy0DPhscg8a2oOwVFjKfClE6w9Ng
Ukly1KULvYkTNLn76zS4gs/4ZsiAFEqYONpVSlklsckOMETLgHq/wUBMGsra+Bx5AbPHz/fXcRJa
fhfRlDJ8IFkHKz81qLMGlGTLToHmbtGecoMpqsaqc+0V3X8fGLMNfEa1nTemJD2zbe+p+w3nmBQf
GjwfhN+Xd+PGi4mW5Jg+mArxKuqm9Y83ogQC6jVpDDBxlxDkvYqbHeHanEbyQmMCltJ7mxduS7Pk
KgO5wr/GqRiCHJMRHpTMQjBDH7/BNb9XCywkYp+46LFbzICPuRWM8krG2KpD/KzofGRQ9kXUJ1MP
N8Wg+7oppHPagzFoziazNsHmd2k793cgQ8GXR8AcMz1nOZnD85p4K87lXZzKM03bKI9t5a7APvim
zeQoqxulWOthwOKtdAIB6f5Kbyc0lzThy9j+Sx+RNeUqOwgy7mIBd8ZDDHtnJgE2i9HGITBt6+ec
bcH8zYSC0rI70421uk1oIefPZG3Zl1poMss57yOr+Gim5QRnZnV6+FtD3+Xua7onefk282En3nry
MXz9js1rpJ8dY9YcJ8yYVEb2xfDmnaeYR5OSqzGblBnUokNxImM+da5ga3MJd8o+V3MmI2qXIxuF
Bm+LEckUUe8hQUF0zJSs20kUIBBkqMCdqND4FO+UIKBn1XqflwBg6a8mJZT+Wnj4A8KNsREQed8X
7UFJU1WgITY9TjsaS6dSI2hde/xYbU1cfWltoIwJIf2Eg/Rpc2EE4aVw7Ee6ZJkfP8DBkdspDarq
960Ko+0cB7Xbkg8e9d82WkAn1BD1RdFWmGnG4RYzF0gf1z+DrGZoraHBZ4ij7CA37gecrGqU6sQu
ogALzlO9unLa2yHMzOzsUFDhl0tsCgCpZDBqj9bH/BbklFkj+nV9G7zGlZYACMvWDxH5Op+vVZ16
dhOG1d4CYcSWMDjoEZGgevB+U1sZzJqcNaGroCXGnPsrTTRkXAVGNcZ3ixIFVeMgfzh1CwXbGIFk
93XCN4YrUfeSW7TWTVZqO4NCTe9idHLcfl8BdjSneCUISE8UfoRfrKYJZTP5CyzS5OEVlwbKrhw/
+0K6zv5V2ytm4PmMwx3qMrUR+5ivsA52zxL2GGKeQaqPc5xxcxFyA16Xmi+0xxG6WJ4t+L7cHYTO
+6s/b5AxH9atRtSJGgJ5QUU832ArFVxLr9rYTro1R8n1MPul7ASUBiXmSUqTvW9rsYRnT+L0aTrO
uSZjp9eiJIXXfudjbLFgojNd3NhtlzA7pKzH4gmQ5sjrUS/bh96zvzZCJm5OXZ/IduMvsRzPWXXI
tQLMlTkThRG5fkDDd3CNAAMN+JQYSEUEv7hAFM/9cca5ezFP/Zs4qwcHuxf0eWX5SPkz7Pq7NaAs
rt/XkY9L8N30Kyb/nSp/YcL/RUiAAqWo0hlWyQwFAfrd5MLTxN6hcMoMURNybiHTaHmQ4/ayyhEs
yGz1zcbBjI+Oey0WvyWWJvYnp3crN7t45rwFy82yNoEKTCBkRsY5BA7NjIcLCpLcFsQbNMfhH78k
fPzgH0eOUQ7H+X0U+RMSUG6uOgQQg6IHaAAC1FIGcO1qiQBaP+O4igt0MNtNo+rq8OL3vpOcHCq4
RLca3JubvcY8ywCsbbBYMnBtHB4bGEDc2l7GvB93NHfD8U5VVbrlZcbxhpLE0qF3fYHUTWp6SZx0
DTBVVdgAkJ24AURhEBn275iv4TJ7m9VK1tNYLegav0Infk4w2NnTcwc82HSfBwsZ0LVBzTBvlw79
EU+hIx1Hvf+M7jXO+BXK/jG9DsAlSZqGqV1Eswim/GDIGCsTDy4WRAoxlsBs9d2ZpdD61IE+ZCoK
N7tYGNd6AOkoIGRMbynlZGqmXlZoHqewOk7ZCoju4fh3sAUGrO8Zwh4Xz+IZxJoeZeQpPRadaNaF
jDO5dN8IPvRJLZsD3g1yUPUcpXxjhW0NP9m1K9+Rzf7KF2tgyKCzKEtZcyLI9YXZ1yLpYfI4rknq
8qEoum5wXhqCPowI6hzJEqcpRzCfS5pqz8dzkZcTJfoVUi1fPeOeCM93rMihmofa35IeBv5IdASq
s9owkc97UfoGFeeapjNIeo8wWoP0+Agih3mYDScLMPDVyBfCY94LXkhHUEDQwo0p/Zo6EecIVSdG
PuihuIMxhMyDpm6oBF3fELO0cM03t7D7LwX+uNyWDncpwvS8QLCtdHpo+m1gIuk507e2AL0LpGV+
OcY99M97GMVgDPcMPBE7pdmpCceIymTZrHbMOghLUxaZHlcogrJSIgQc3Mgaj7J6zYXtBB/3IfAn
84JF/lJVZ3W2cRIIkW6jGLlcA8fca0x4fSeHP6HnjM48YKseCcgAWvygt/1MweZa1gkx2uSudJq0
QfehtWRdZj34h8pIcRQXHHHM05ExU4e8XtNo79WzkxPnt04Bc5sVoJ84zSiN5+LWmBlDpjdsg+YR
jBUPn8Gr1krtqs1T5sGUU2PAgVFxlcLNkV1XQ34u3doYmEEdbQpiph2vHDl6y8anT/b2yUwnfpnP
yxE75Nh+exeFP2dp7Lb3admdxXpoj+g7xCyKixitg/TnKc0sdr7r1EGnyW9qoNWUi4gMGSP1K3su
5BwOGAIOALOSs/P725xsOdySfpCXb7or9aYTVHLO+n0wZDd1JsJ7Iqmao3qjioc1Eh3lorCQgz31
65aOwxFVZ+zy2ZhOeq6r9+DgWSTTwhs45fswkVsPDlBVh9z6II+gtHCpqFjlLNY/UT6QV6QpBySE
ckBbg5eGcIZDN/GgKqhF0Q1IGvPbdyphOsrZj++pTNd6XSWKSZU+tId1KREztRaup6Uj+pbHdqUE
0NeNhJn47qf7axpD6xMmFSAfIdQRAkHTlamuzgFfFTSoUR6itH1HAHAbnE7G3qTbUydmMq5oA0jt
ZNKaKiUVhi7jndiNZGLaMGC2AqmjRNuCwdnT3uOtAQ2D8gZUo3la5WVsSuPfUMHmQpq0WIWBMFx0
0rt7pWRmmpM7Ta2szwmmPN8p6ZrcyxHD6GhxxlmUbxbyT4NkGkPOAW23KkGQfxGNo4iQzX88IjZV
tEmckArm2aM6iDVdwHHDuyEZPWpDaiZXBtOWJOnA75fVFjxSBbv66MYHhSjTVcLKLkUARRimmLiK
KdlR1WDC+EdpxD6ot8AEEuSpKGrAsI6EXkX6idsKsy5XOwWSzLmlNkp4ExuPltKh2dVA/jMlSPZk
81ZcOdqb8Fr0XNdjZ6TOyoVVuUWvOBVrrtlBbt8UaVVrj50RU8yKqr+ET/iq793XuuhI+QM2Mnm9
qtxlZu1RJlNnqOYLmy0NHAjwisHY8XZleRUvwVTSsuzcmWtkEfVIOtPkvbAcVKgNpoBv2l1LUp09
bLcbfGoTf1WIHnISBssiYayFUxcTQ9fnPCc/1kVsCYf5uFkO8k34XwmiolcnymXz1hQI5Fyyv6tU
IFS7vB5q6FZHCYMqFm898Afh0gRrnNrrc0g50XfPvnILsWxiee9CzW7ljHNVJr7bZsNc1BsQlGiJ
S1T9SyVAxgpx4BmRhuVRI55oxond75Eg0c9CbA50+vsDKdvOqmPRmWBDJgHrKEM0YNIYlDX4Xhlt
9RW6oaQD300AVEpPLiaxvk7wxXKBP9FvtlD2FCxTskQ1HXQJE+uMre9foRND363o8bB+0CWXNsnH
wIbCvJoYWBsypKBwB1XlmMiKdIYScWTwarVXKZkucSJmkZljDMNdrZQeO4fhuWL7bj6Qtlfbu7KD
ARqe3NVhlkG+FI0UNPqARaFPRyVo0ETqAQ0om0HWkaZYVz8d9n5+tFo6mOCUjJnljKTDSAYmqd73
gqWR82ANKzn1OteUsKf3W4lw2iNGSxBCs//pekpDUidhZY9lLBa9KlVy/EXCBrxpRcmgN6ugPvwE
+7iU5LRWkVvjhcKaTyvqPc2DDSWSnxCWOfR9mRdkbS1R5mHcU9iY5bH/e2FKT2fPjwtqTPpuB7QM
JJj+aogiEmRZHijxN1ou3uEAh3RtpEYn/LvSChzWJcw4fvAl+Wf4WCQySY/ieNjAFv5KnwaLp2IR
Czd/OQqHqpanSbXFsYiCnNI/SWnnSpjRm74Ex8JzliVY1cA7l3ExWv7pOrYyDuphkSBZO0JQL915
XG/vZSrowGRWBfZdRVKaGE7keHynCXWIKqQKa7TLh4FLSwAiNuZwm84OqA2FhN2nyvRm8caA0FHn
kg6wMLei4gPrSPGnyars5Jp2ljsWnyjQSGAON0umAF1z5JVaG8AIxVAMW7B1T6lZddABjqJFWhp+
xx+OB6fRhWbKc6ucuXHdo0JWIKNs6ASWyOaumVZ6UQRJBcgQUdNl9bmIOxkYOKoS+w1uJ6ltT5Py
gJWJpS31cl2AUAeAFupE65BM1yoc+2wAdzpCUV1yNlXxWFTzvMJURX3hGtSAGAghJBmo6RNOHqrt
SZbJSVzz3Cz1sM2vRgptlIwyrC1rfdwt5B/ETH5V0semRfWyei90J4iGSGqle9yW6be1N4mhbkFR
2/nHsYBd499T25/x0K1iK5lwiwugXhG79/s0nXN/3Lpv6G+aGetrRI/FC6k2/u9+i53T9MeAgsIN
Lwjm0pxq0E6TgWsbUxy673PQ+hepRlnPQ46l9tPcQYpK71FJJv4ea+DJeai3uilfa6bR/3gGsO5r
6eNzffNzOpWQWVWbTzke6tRjs3TTn2bb9c1LYDlxdY9n7g8WlUPbGPo42aGxeVccVtw7Nb90er/2
zK0b7sybeW8bc9mf7D2fL0WT2z1tDexAekmx/UI3cemKcxqxX5gu5rLC/3KGdHnsvdnHgnUjv7Pe
1rR1WC4t5C7/NgLr0VbH3pfmKczK3exv7hCNIzXAEAFfdnMxFkcFmjXG9GzAHsZjPiztDf/ODAhw
NU64Zy6Fg1DPrJ0AtJYWG6CHe79sUJ3CfJhR1UEso81Dk6EIyk8Z9oA+qSb7g38xWQYOTheu6b2N
ifBtAu20mIPoEV/3bPRPzmyZ636ZwayWd2XjV/2XBtPO/mM0p97yRJ/Lib4J7mbXSClL802G182Z
udfP71psi1rpG2u4z1E5NMaT18xT+1fIptz+1Zq+n1PjxOZy+1zt8J2KK8paDPVPw4Q4kMowNiRf
xQ/1ZEBU/CPlTdD50lN17NZJAImYIgJteBzcKQ2KDX/PTssUOM1nbye8oog2rcThWlyjCoeBlSTG
W5gxtv8ekgwjc+rdaGsceOxYMT9DCSZnyLbKc98kQC/1Rs8YU2xV1LaMab5kE606KHSgrEJ8+9iK
sgYbuz9CKu0kBypEapJYKmn5UWG1lQRL8TdpokgNeMW9pngGCSSEUl+SK/yS3U9ic/UtlnWYc6G9
Ao7QWAYKxCVkhbEOaNu9HrI6feCokqeCSGPH7o692YFtdoZCLQt/aihlZzQ/zA0EJfa+e7/Hc9dj
V766e22E12K0CDezLJAUabdg+n0bUJM1NZCaBKL/J2eT4Gi1Ona3IWya5rexDeP6azYWfvz3ghvf
9LCas1l9GMvRxfBlEE8q9bSbrjsdv8Jqhww425aMCrNXmqMNGDSUr6ibiu3aUF2cwht60WR1aBMW
y0FdKNwrO6KShIe04XDgA5bVb70pb8P7to5QM2PTRjL6rrOmhO5teKuNqGYmj3SCHm2NtQyEFFNd
0C6ojvc/JwIPrCV9iJS4WhcF9YKrMxaYN36xSzu3jHszlPRunz8GA18fdG+g+ljR/JRSvfJn48yB
nzb0gaZfeYLq+kwvC2zM18r02uvUd31H74DeNs4dUXjz0q4RFu4kQQl274sXFreMsOjm0XWpvEfj
Bj0JkncQ3XAlsz8VptGZLwNA4QXl2ApkVJb/KcbMe8WFntjDDqe/OHzG9kLjre0aR148XmAectEy
SMcniogwY/u5Xb7NGTW4N+R1zceUKuZLBU36Mcxn+tgsEQtxpL7s/t1iv1FfBpTV/T2dy/Wv3oVS
dgp3e8nOyzC1X7ukxfxpgwN0CSimfOq9sH9azNx9i2DFqU/7grrqZntV9+J7a/51Q3n9jt2t5C3T
2eWWVZXze9r2xpsgZp/33Gab39iltfToFhzH/Izmi12tbJvxD8KQ5HHg5ePeGzeTE1xw1/UebKrf
f1ODXh9xvE5hffSRWZ+AIBi8oh3sr0AQhfdsk+bVcJmX3DqnANrdqe8zKuSWP/v3JCDSozHX0vgP
nrdnxYkCMm2hfLDEr3tdwUBKbN8xTy74HTyKEnegzc5wc8/N7hmKNWhxHZR2cclJkMDtuuYhqDLn
klvO8jaPE+vP0KTz8bRY2V9ZWkyPMB+dd8sq3umRH9NgxjbhL5Xuo70MBT0SqNuvJ9uM+0c8cGiu
sSA+P8206v6PYbn1LU1Yd6R6v0+Vn/4Zkw9hp7LQPs2Mqttoj9GdPq3rzXFWE891O32NMxpjeFGR
3WgMEn9Mc7g7wWKXILET/STwWupeatdhS82MdL7AsKu6u1MF2d9rY1ifhnBI12sxm/1fcF/x7YTZ
SAHQTY25PbVFws4St/Sn7PolPqHR2kCqjaJ9Cce1H67mZNNCfI5qB6IpPvb3wA+WL3lELkab6oHe
bG48QwxZ3ac89oxnjzP+aU8meIPp5n2y6q68TXmMSV+1Rg9eXSVwIkecyB/gbk7JlX2p+RROePQ3
HXKNa0sE9wEf9OVvu8Uz/JTOIYi8k7dDf+FBnE+OyPbf01Bo6UCi89A80z0kfuay5WlI4v2GYqj6
qzSczfstD2csa/jELRR84H+wQ3e/YItax29MY/an36MNMpP3HC5rEKRX0u898n/zQt7QWmDVOEOi
v5duCqEXpwcAVANfZzrkTFQxmthyrju28ASz+Vit7/YiKcZne4GG/wA9p7UeqKMV1tdtG6M1P4fR
EnqvyQyjYzoFFquNvcWmZExkh/9L9c407QorNhijtblWF1pd+NHu0CUOqW3+LqMzGEyiUYCuPXvE
eYDzvey35VLV8RQ8r2ZugkQ3KO+kDQbQLi0MbfNub9n+vhn7JTiZhTe8z/LIbcozfpa4skNQhJJ2
yk0A9jcbWrXm3JZgRRc0EeN2Z9/tzAemQem8z6fS2/9V9vwjT1hMl1wP9h9aE2gmEE5+5OLbmFrB
hW7W95tBO1Aa5MR4IZWvWBVVxb85TzkiIPm/gjnPhodMj2PaTaPmQALws8zUXXc7bBC4vU8bsJ/u
VOBDwraQerTowTgrdee1eVPZo40crvDwMn9IktbKPUDnSf5py7jhDzXQ55j9anxS8v/Zcjb5u8P5
0YtxAfbOwHUYHqO5cH3/s29PDr/L0fyQF2EOIqjNNLrw3bC6j8DjH8eF9W5f6BAsX4VQbec2Qqob
xieLaS01p3ya5ld2oXxfr3MOYxF2o+H2TnzK1I0aVGh5sGC15cNxYgblS1oipLcfqqX3+Pp23015
PNKK1YT35tBk4qIdI2lX2uIN5/VJFJW/12ogFk7xdfuDtYvJ/Nm2xsl03mH5OWfbYwUpzZ9uzG7P
7Z78dcDt8kOC+QgPULtAFu7V74uUMcuGShLtNOLopm9bN8NZe7OZtGOgpISa1q9oOjm0bnr1AGtw
TnHBpsoMHhzFUSzx7bibirdJt3S8sB2ZbWY+pIjy9vh96fqZld8auqHF+xnkSXxU0nLBouMDPcQc
/3NchnIrmVN7uCkVpPqoLfQ7YFEN8pWtS0TzUZeUIrPwsSihCceQtldq1rvjvECuD9v1HJGH4pbt
FBZWb3ejT+T+djwzMHC26MRUxQ+SBPPKjVUeGRONhbRoMLEccS7pUEiBFuGVUFkar8EVVE0hA90i
L8aurWgyrvFIcF5dGqyq+vTaNm7HILpWOzBDh6l0KuMNjT8TfqnthMjpLDN+zEzTCdY3eNnhr3RJ
JiMYkmdztrFaPfVxAun1Tt/GeQpeWrNb1/Q3ANMK/MT2C4+rt5imMBptMAEkPuDpxcx8yFogOXj6
ITmHeZqdLXLPY9aO1ttB+RdjFYuA8Xkd8857Y+TRmlwT2x387F0OW497nDKv5aP/IuQ5BGE/rOcA
ARGrGis5lGOY5fy4eXB1/I3Xsnk/o8tzexBy2zEcEHh49/Wpq5sVIacz+pS6z8pellqCgFehcpze
0smiCQutam1xyrX9Fr7+q4Hfbpj8ucRMHaoKjm9EaLOVf0kBgOPfOzjhVXyGUVIPtCpyTKOmf5qb
Ehg90CPAZHRn7KFArDAflutpR2/YMUCHqxdTNIQJIHbgu/Ig9/gK/i5FE+C7Jwto3+poHQB/tzq1
9oy3a0IrRDy1KMkScELAbh2kNHRHkzyqMmYxVynHQVxmtM9bl9clnmwnmG4RczkH346DK15mCw0T
S8tyquj7Bze77Ax41iMztiKQmYOtuyCscfmHSJIOHGQRwVL/oRGOxGnnqr2t9L6cUekYzHqsgZXD
YmrD9ocacRgGaUNH5C7iKEn5KO7f7W2B/TZU5YL+C7/VedRRAoX3cpjhNEOaNdUTcerapOfN30TK
qRWdw57ERjaejWqSYgh7Z9Uk73wfdRWzs43mESsfrebUNre5N7h79x4kyrO6NwhnxMvIplMm5R8k
x04fX7wZfwk4E1jL8HHt1hsrKWlXQxSyXrTPk1Z12S3iReAyYOSAfl5pjN04cVHn5/8ZLMk7r/bg
kXI91AVyQhi2yWEvEzHlNgezeQN7u8dfr4QfJbw4NpgOzQu4DuZ2gWX/w8dVdJpFEu0vCZouCort
YQejWIEaFNCuFZqK8evL/6hZ5fI2BR6mK0WXyKOC99MynEF9m8oN1xeNbmsalJauKuw9ySqp0aEK
kkWlC4L/L1J/W67235sCCxITOM9yXAdRPM7DP24KGKMEAgPmvDZ32mAAjUxSIsWM3cA0zlM1OPly
nemFzFqJFtGKaVNRzWHQsxVDpjjI36eEE5VP97tKQL0IzIR1pwoCaPjE/mkCuMno7R0m1fxR+21q
I66MA9ivrgkbNzH1r0cdO5KfnpTDCIcS9nPMzTCP+Vkv6wIZI38dad+bNDiMXQlHwrq5EYow7a+D
MhimBCEnDWxQH1Gh2sKjJm2rEF4uJ1j1YIdd4eUQDqZpejsSwde32PdokndiudAoZnfmtD4pmFFX
6RUmM5XwGLyLZkspxmng4mONV2ZUyVU1l8GKc8HUSAOBPs6DgZB3u1JSksOfZlHyJf7U4hNwKobU
gs9tj1RKKrcqpLLP4UHBlV5EAh3mWA9gJ4c3vsUahhwkCGe35AI5GosprA1NuEQESlUoN9ni37E9
2t5wqrEq2GiUhpIOVIeuSBzg5VweTu1r4mxQs0kkaHwEIovK+abZXgoUNpcUv4UPDrSk4hO6TshR
Som7VlT8QS7EvFKmduH0+22CKdtU10h12CjGg/aH9+ywEHTxGtonJR3W5ShkhwIIhFXvZ83jvHDe
NRcwD2pMjVGEKe1vzR1Liekp2bGypvCc4xTbnxVP3jXbg0VVwqiFHqFAfs047DswmeLNYNGCNPjO
Bx1X2sNVVwWz541bRm/qCAR5e8wV+qxvOOgsIaGMfSjdJIYtlG2c9EwQK5rAx4F7quqy7AUearbY
xae6mOit2ORk89M7z6xpOXEPKSmU9s3uUhc0baGdHddGpZBwX5savKmmuBF8KLJiTaYznAx6S9/s
jGIJZkdNICRZ2oKL6jZPqHEkH7J5aZP+wYaDkD6kNNggsGspVnMBTa4xDVpiZndO/I54cItAAL7O
LWuZFCczEwNMTKNFOooJnbkGstuCuObGrIZD1X6jB9M28MXpcTe22n28saWHbPD9bkgIqD9um9MA
runwn252RiGQNO/ioMf2L1L0RCfwBWDRgNW4is3PeR3hUn3csmqlqquoCBp+4pBkiukfNPKD44C8
9ZF2QxBHUYVISK28rArLgLT+xrLDfVzh21otlH0oiKH5qcXPpCCG9uyexhaxb4u7YWOQbTtPXmKB
7J01L1ovRjOrgzk4tV1iGe1Fc3IT9cIAYmWSKVwlarHmApGbSmoENNRSc22CJfuwbDktpFAlCMCz
kacnRzSio4RSIe+qljjTBS5tb3jtZF53HhDZxp8QQ1qL+djZNfX/K8jUgrOzfmJv6Vtpnj6tmPi/
NE0twCF6/GKk4upPU/21PLaRhWXJfsDZ366Iw7I9AK+Gg5zscYgUjqhlvQdpQkOaU2ZWafHY2obb
tZeyoZVY9DKShDInR/J1tqE89Dv4Tovy6DBokc3Yo6wS+r9GjVXJ1hxpfUfVS9tlzbN5UJ2w4CCU
0KwADi5BySw2FJy+6qiTmve2TILuad5b0U/CNDUKOgKBj/OM3IQevX00Bh45aTtzetjbIXyPS6OX
IA5QagTFsl6OOJMW7PJJCDKTRYAJBmPjy22VEIhoMxHPcAMro89qVJ34TtPXEyXrzgcK4gyA6GKa
kmB6BMiX3VcMWrjvGKCFFVnEvdA/tD+UhrqdurQ2KoP+Gn1x0acXtEIuIIWeRn/rkvmUDwMaYOx1
0tmf87NeZouxxEI3zJZ+R9V2WnP6SpfvKUqluALAgjnW8hxCyqyes6aQGez4g7BWMyUVoAuESe+G
3iZ1M7/bMgc7/nq0eYXaLszWdo6EGtXQ9GzMbkGG40CCL/lBouq8CZNpBI/C6ynQY7AV0JNSzgaF
P/QZcoXiyScOhysTRzBRgw+d1cJ6huweyf/pcNxVVBuD6vdcnbG5zsvwdQuCEP2aolTo+9F0GEUY
WWPDbZ2P+n1NikNuoS4lL6YMYMiGrV3Tq3yf3PEG3oY1x7M2kgW57GSbVO6yc5vKBF1qoD7nYxOh
rvQA1zG2/pYIFfRrnAllEfYcypH1cA9JFfMblqfsMYNiYbI9H4PM1g/MHOYUz5e3VQVQlb9pV/Jc
WnwEtAcdz94AC2i5+xrnUYz4RBpHfS2pByAgiPYmFJ3ZIf7SD6hZgo6ielGpF7hbkXn0FqMIV5ry
oY/LWFHdPDtyGX29Y1fTIgQZ87ArROIjAUinhA/wHU3B/n3Mp+v3syKAz6rZA4CZJCx0aRVil5bP
TOqA1FQDhM8Sv2iiUoZxP4sArFlYW7pi0BWtFHa8ehbOQOKNB8/Gh03GMocXz1NpQRr4kkC6hdoB
98O+pT/Yvpqrs7uImpl1QbDRaKSbgH7Cm22Egtx7SgWko/ncToTmT+UV+rC9HMaQlWKRaWVJiWED
x37gl0Jy1iIZxcDO1niIvYeBXdNcH20cQPG01M+tJ5EejO8kFjjA8nIUDVkD1Prx9SYcBSxDGlQT
iPn5JVmwUiKMsTA0pym9jcnsgz3Dfoxviwr+6snbObg3z86r5mkdWyMo33o9IizAVa+Ll28Y4rBZ
Xkq6KBLT2vBH/M8uvySWVTW0bo4dZ7gWPWhPQMsAT6pbCZE/n6LWLKW0MLSkfsG8CPlYPMmrsZOQ
wtDghABsp73q4SKc5jBYuAizuqdY4TZxPUbPqH1zqV/BpeMbe6+UfyI3w+AWGxo3Xr/Qxz3yPy/Y
TvNgmjxHbZdbxCyM2x2diQQb3jCRpn3yc7tof0d4IXU6pw+lTkcjSpm5qmxEADHwgy4UJaoM2Pat
LMopA2EyIK/EwtD/dT7xczYB2wM7FCx/SJrI5o5s4796QaVl3yOgaJyXJeOYaVgQwZqDQB3YqKvm
3WAve5PhxDvnTv6k5t2v7+IfuaQYgOJZ51P/4q387M0SmKnhu8ZgP4eHfkkvnSJlNkAbPfLafJ0l
AtEkwkppJFIVGf36Zn4yirEtLPNw/oHvYtFWCk+YH1PJPG7GbvDi+Tn1VpFrrTNRFjvMQRLVig04
AWj+77++8D/ehQeKbjlE+ZTFLWpcP17YHkOabkXu9OypAzdANI1TtzZUm9wOd0EdC8zZRHOIb4mK
2399Gz86QJHKY8blY6nuR/TJI6v+yShnhhHXB9Qv3wa7AX5AwhhXTnIx1kPa8v815IEJmctzKNEH
0tXr8O75r1lIIQqsN/eqt7pKq1dIp+Y/7eYyFmPn4xVg/0s+/XMRhdYo6Bmj0MIgKHD+Mf+LuRNv
qqV9m6V5wFuuONz8z9+vXwZ4Yb6nWbmUM2MLa59/syr/x/UdYnNoB1K5cF3InD++87rc0nGjSdKT
tiVeYFTJmfWDY3pleUIJ7ZT+69dv+x83wGuG/+RjJ8ieitPEjzfgk575dL4bHjELlBMKhofMdk0B
SyD+sOcggqpgUnnQmII/fn39n1dbCOnEFTiIXjnRPxvlFOvi0gYi2Z5ymq7sv4XhhEFKOvgxQRQ3
3RvDzbdp1PEvhp42nT1/KBixvOgvE2G2xnJjzv303IXnzM5eNf0Trt5pN70Ebttsr1HV5/uDRijq
wmqcP0arF6iAdSPHieYyZrGdS37Z5RMHwxDgRbifsakmpL71diXRpIZAKBodKXtSV8whyNbCq54d
6FDA5fCemt8pVQvM9Oth/cmJh3YmTCYHAm/AcqIrwk+LmLWyWR5eCW8cZn73Vd/2CIfk3wzjft67
cdlkCbm04yHwkm5DP06gGBB5RZKbP43RjH6bnkF2VgQn+tT1RYfOt5g9SPLK4d3bKHh8nbDKn9HL
wjuY/H+ZTj9vXiFvlQkVyl1Rmfz5JFlKWG/A+fmT4vhkh1JAaZBUQP/rYf7n5dgjqcPBaAhMh6Za
Pz58niFij+bde0xEEPX1u8CrnGm7MCqW4L9c8KfujYwxKQPAKXtG6Jk0j/3pksMQryJN7h41Q1wJ
ONcEzQ+q50WqZtLYbS6f0g2eiQVN0cfR4sWeYNGUN1qhxGb/hEy5ICnSeYe2TfcSiO3fJTnroQhT
jG60pDCiaGVYNsN7b5/GEhEU30pJyhOZMP738SbFqFbpnjxlN6ulvGlMFQar9YM1pPj5mr/vTbPQ
MIOsEhxkTCmae5dQs6jqRWL5HPtFkqwmxizlQ6bOO9jrmDAMcyVm7dUMi/w1sDLBVplQsvbSfs52
E2JPR7HuTK81QN1MldDm2hDJxB7UgshhEy4E6B4HfC6iGcpNUnskGHM7ySOxUrmyGoch9yXzh/Ii
MbEWJUMgExa75nGNh3i8lBP864YbznALe8NNxtPSG/3m34cKe/PoIe922sqoMMs0FyTyqI2WZXdu
XkIjnfdqsHQ1V2/8ueokokNgnfY3uNPsrxoCIEM5NJRH9KayPMJkyfgOQ0+z9swtv8f0ANiss/If
1EX50I5kMINuFhazrmoitpWmk9mRLqoRUB/S9HO3/l/qzqO5jetf01/F5X17Ooep6/+ikUiAQaQo
ytKmi5Kozjn3p5/noGFfAeQQQ1fN4lZ5I5PEQZ8+4RfeoIf6XQLVpoM8Tq6iw3UjISl+Unq3Ixcq
dTQ8zegzWjRJ2Lg+041Ke4q0WkSWsy/yepkiMO3STPWhvVNl64Jt5ZjbVC16Z4f8Vd0+RJgWIvhP
pcCYnOWshOYIPcxsjdxVnVLZxATI1yB96zohP6JU6RN969BaNJROzHLVyYWA0h8UAmZyOkx1yUeZ
GJXLzjUVNNy0VZ7E6Ju7/C9ykSaOZGNzoPdlRIQOeBMF3fO/prk+AZ+u0W792OyTcXlIpw/9F3hp
IoU8JJRei8bjN6iVMBdd5M5j/aaSkUGAEDm18fRpxnFrJdju5xSmBP6NQTQFxuPMb6NK3rbfiUUV
/ZHydtfe4teaFuoaFRFpfLT0CSrOLYoRgvNlwGajnhkb/VSjDRlNSp0s67mie8j18RASJDSkBgUH
8sDdtcg8Waxox5oK3nlFlFOXsaggTutDWZ/TUKAjpxShxO7OsuNGooo058oHpsmB/XgIFZ3R1MPP
QP6UCG95ASZszYEtG+83bocwSInGYGerdb6CUiiW4dx28CQqFxeFpMJUXXRzY3ZOBmKsH1iYMx0j
UtXIkBG2xL1qWhbwPMn2DwIXB8URM0KJqVpBbjJakrEEdCrgncrrbqxY83v69AdxzGwIuNYPTzov
MXs0IZ8c4Nozr+GgyjFv9dh2bOkz4l+dtqKHLwCghyreAdA+b5xmL/wh78sUh2n6m94VoVAI2Wvm
Yc31D5I2IUExyyjMZPUDOl1HipWzB39VX34cGuIY2CTARRgWqGzZfCxSFUhTrhldSjI+lyvmWpNp
D2I1wteDbbI5qBdMA6LV9BmYGcdfzvWwAwPmAGI/KJI4lCI4DgXKo/x2cJ49sAcq2tQc8Cj5ATOd
pQDkQBHlklIJjODaCHNzgsgwH5Rh5tkcoumQG6y7OA/kGNCSI2Gw5TqSDq2tnLm0/fx5e+Z4pY2j
/QnTat6u60FNhAuGMYoCiO6QEs2v5u+1vT/1amaBQ/5Ap5hPSnUfDyl2JbrJXLLiFjgI9cyF+L/J
JHsC0oES5CMrOD12rSl++3BLHKrmM8H7cDzMOeKBdnngDBxYHxUNSdZlhvxRkvho8YTh9OiUEjKk
YBaCCvuWTKoE4VKZ2ZAzshi1IZ18AD8jUFqrwN47Ef5tZLFHIP+z2CCABMt+BG+IritsSH5fI5vg
Ew8Ftow6Ct9/JqcdXpA885FUND6n8D4CUk/X73DN6VZDTNPbkyhuHZwr43wv3FnPmhfjjOiG+kAp
51ojzKDsdCAlNfO5UgBFJ4lvRS1ZWgEpMeScfkUjqpZkBJTm/ipmUhg0kVGECfO/lJkzPcyjz7Eb
nUGRohy6yjGhEuso5kAVl3Gbsfgw+BCtQWuWOie3TZXrSLJH+aoEx07RrADs/LVCqj747FMmRkcV
k0fpOYkA2c9+KsnM/DmUFwtQBFyIh4rEzLCcJQqyCAk4DLvVjhWrzVr2DrU2CU19XA2wSvV8J4u1
tWQC4cjBXe5JVrW+V2vQi17UH0n59cReoGvu+dnSxOShrVetLGO5t2pmFeB52Tra3m3oEAkcrnsc
fDkBLsNSbQFyYFw+Zc7CL0FWBgv4Zpo0rRNwliyEmZxyOJAPgeNhoc8wbiUeRTvzUGlFNQLC2CEX
PchFHHpijoR1EcIxs8zNIcZt56Dq0K1VVU00DqGKC1YWBg7i1JlFR4xMNQi0MJUX5yz4yZYFA70p
GD42VJIbpMhmBfRqxhh5Knlj7kYKOj+YYO1pBIcu0kEYVT98IvEhn4jcjOCdpzNt7dDlnXVEIGII
/LzMVcC3qqk2sxfm+2iG9Ut7aZdgPp3m4Kmaw8ODIMShhuvPFfNZ8mqu4R6W58zXmXmo5hyQzrD+
eo5sgY2Z2Ll3AawmwDL0FplJDnmDhkaEVgAbPZRs4f03r+YDFTSa91wk8GlCd6XTgOZUNV1g69Ju
sjIPwZp7pv4tnV92vpeFaCK8j/ArCkAL3GmmLIr2Wuf7dffg+V1m5Ag8C1ufxLZEY5cUQLQO5t6c
FIVCCNqYi8vUgtIESAC0ZRX5HJ1oGvTeXk5lrA3U9dahh5g+RJZZdIn2hAiqo7n9rRBe8P7LGtpv
/kHuQ02hfzxzG81ZGmWepMMeA/U4Ve3StsMpMS8PZRHJ75tYWfjQCQLTLaNub/fLLRnDbug4jMB2
y5RkqbfP8AQtMQQqgHFgxLrW6CeIJB2+9N/kyUESa1HhSmblHCb54OfADZ2X+kI0joPhpp6bgUgB
o6WwIgkZ8mKpwxqroy9vp3en1RDHVi1krik6Gjaudac2I5NhDnnoZ8k2TQqwdQfVuwPVf5wLkQcC
/7sG1kCSgMil8IlNFrXH06JfEmtNaedTsI2SoLS/jWQKFhjNAp81/KZKaUizVQZ1lWP+7YH3BaZf
kDsYFJPQ2jplTzQhUeY+0X+XJFur+PTgIuvHwtYvsYVtTH/r4CQHAo9mRWvZG9hdlUJHbGqDOskW
ejhqeNaZ3KmVehXvJYwaGX+x+BYmaNsXH97+kqfwIjBFyHwopA8QyuWXxoYjfSvLKjrt77b/DCwY
DqawVYTgnCvbQ5FIa1DqRWBFSAHZlv1xaLqiKDZ5MgBLcFV4pNLHKg+l3F/Q/gYq5qYsAy1d6bNx
fBmkSQLmPEykDJCRUaEV6QZEqlqwSlEBBb007xZj72m8f8z/9X343/5z/mGe9fo//8W/v+cFJHo/
aE7++Z/Nc37zlD7X/yX+6p/fOv6b/zzkKf+9+SvX4fcqr9F6O/2to89l9MO3Wz41T0f/WGXC2P6u
fa7G+2fArc3+O/Ac4jf/X3/42/P+Ux7G4vnP379jcNmIT/PDPPv98KPLH3/+rlMU/cfNWHz84Wdi
Iv78ffE0pk/Zb5d18pT9qE//7vmpbv78XbKcPyyV+he68o6u6GDOf/8NfVXxI1v5g42MuxQFVqpk
pqjxZnnVBH/+rvBXhmnhM06jgS6MMMyscyTe9z+iBo+oAKVJqrOqrfz+9wQcvcj/frG/ZW36IQ+z
pv7z9xN/NcMwKOVbVPZVU3wLwzytMw+UC5A6UtZdGDcbWojo2qfQwEB4rpV68NeNpoRfdFn/Yfeq
/8EC/L2ppnopl8q0QAPAW6Lk7VzInIuuj4AcmMbQVlddChS71ruBqDW6bM3uSyLHyncnGJVLkwal
+8vEHx7r6DFOqrb7xxDWIaLGp4NiEfW4XxoF3GVxiBymvJ401q4ff7KEdqYqkmgXmkZ7M47jJoDK
gnAozhBEDsWAei796wsgySGi0FOxSRRhpywN2laW/WZR4DcpxBy79mNlx8X9MBWf5SQ6U5DdwzF/
OecMUMgOrTaYfpQlcdM8qZOqdhyWPpX4dU0ZPlgpevVgAzz7Asi7KxZOBTnaHIr8KR/17L4o+09B
GcrXma+0N5THUk1YWkYf4OUVjxSPEuF35QChBYkvoxea9s+B2jmXwHq+4MKqXaZy0D1J8NaAEYxp
dtfYLRwWeczq5SBbl5UDERYvgYDWPLqwuasnWbFGq+YzgpyevwRs6XVQOQ3cCDQc8L69/6T5v54Q
RwfPbfdM7lM9/3b9VNS/rdvsx1PD9v2fcKqweN84VYKnH0dnCb89nyWq9gf2izgCsmspp6syvmnz
UaJof+gWbBaaFti0sZD+OUj4G50bWdg28lPTlP/7ILH+0GFN0OXhhDHhu9nmew4S/vSocYJSPF+L
jgkfSrWfLuXJfY0EJZ1Ixdy2IGKwo7AVL+0vK9CdBcD0QMEZTU0lGd5Ak8YPGqDTu9CD6DvhZg/3
xStjhPvjyXlwFB/OLlXkwgQ4pI3xbmqzQd7lWVTeq9aEwojpo9K1jvTS8Nxkohs5wmVKw2JdV5la
fQqU1sF9XCKWREcbkWdIwYVvwG5rEqAV4wIJlXxnRJSj6kujj3FWibSpkpZ4rXYXOjwHdOET7GxB
2+t96AZIlX8AFVxtIIS1VH51eVOHiBNuegnHDdUn5Gj1bFyacZm6Sgpg7GaopEy+0cF5eaLOp8pX
mSnFf+EZ6qQXcdIo5l+4ngZPflNMtFCbbnLlMlM/mLR2V87INqxuCsuYllXifWoRFChsF82aqjZQ
ZqY68VnjI5YxotPIArSY5t6UMXrdf1WVCRpg4Tv+fZTCnxO6HBoCQYusacvkCuJiagRkoKl2m1WB
HdxTV2uRAUeEISt+DGg1PwMOkgVOoov1AeWwTPc/opPaGPeGVOnZF4CW+bgeES1aFNrQ/1BkW9Gm
ZVzl34LSGn82yYjzKnkdQdMK/WjzVh+hlNceuZ1rQtQP1yRZ7bVNbT+65d4kfKPFr94Cc/EkKBCB
hByOnynjJxuW/nNEelbcJZ4ZVJDgm96ygWv4xUOJE8m2kkZrKY+2eSHrXXhHtyC+6FH7hExOXYGC
RT2s6MlBExx77A3QAbZAx6whQ/sZnk2FA4Z+oaRV6lzDPHC8yM361KlB5aLW6pVugP9Tk8BA5Qrd
5WCC2o4GHqThBVcJrTQXSGVVoHY7FY6olklaQ0ELmGbB/PopRiWtoSfWaqAzYO8aMDDKEqj6MF76
NCBrqDyglHbAP9JkM3im/UH1GrPdTkMUBVsTsJ6HZmrTdktqvE1FuwzM4oVFAy27rPPeeITM4i9C
aRqWeT7Um65Bn9FNS6qhK7kwi6sxTYMbKU3rdYPREnoEeEHfUMkdMdD0JunaCyQLd7REGz+O3N7V
Cq2s6mJQ8u7OD4rxFllIY4ltzCDd2HXZIoGfKdYC8F8WL1MwnI8KAtQXakAjGIk7tsSqHlNpowPn
1l0dgfSPao6lpxs0QXlZlKp+N6hW8UQdz/zisbRAfFsSXHbE0YvcHWXY62go+tLowpnQiktDA0GN
NkccSC6UZ2hLIWUs6SoC3vnZ9IzgYRhL/QZSMC5dHXX5GpFKNajT8lPT9sj8/UDcJxIuFV6jB1Yq
uWUjsZv6BfuybLrvnAo6QpHeWJaWA9BQC7TaXyI007I+XZBLwHU3TpUNtoIydom1xypQKNF8hQdR
9+ouqLGK+OjUUacsmsQJTEE/lSJ1WnlDNeUpeoR11sKWr3qtQzpfolQZRMs6hU9/RY0tKjwDKLzd
VeRRTtOTDAyJrDnpDj/JUmnA+pUDqqq9MjT6ugLAB8l80HpdqKZlTrIYLCbfnfAMIn2X+ZrXWl8b
ff+Yop0/Eh1g34B9qlEEibxBFVNSU9cvkPhG60j1NLe2si74lPtJk8N7VoGjPemOX2ePTtNm5pcp
0fP4wVZBx65bpcWsyIGlXl2bXj2FKwc2n0Kg0LdZ+6EKBnLCqIpyepxxny6RTYJl6lWG+dSWBnL3
clxaFxj46psGtpOb53L6NeDluoaDBkbP7ANLToqt1iUY94zZsMiCBFtPM43iNfVSdMRUA2wqqM7y
ejLKaoujhH0fwHNajt1krqpQq9DbBywgbaDYZBfW0NdfNK1Hf7dCUdCVtKkFU5uk6xBmpe3KdaZs
htRJHiEnW7d+gxK8K+eys1JznGK0xicRCywd6m4i3bZm0S96UKwXQpZlM6KNcSkXfUildhyMr93Y
0lKih7UEfDgtZadOL6qgw8yD41xCnHMaH+LKCGANJkazwvtCwxAiTZC8VQd1g6AdhmX6qDprXaui
TagGyicjTu8nQMRYSqXttmjlnwCilAeroMePNwckiawiqnMIah+TEbvkHSaIxgYa0rdGicvqK8bw
rYbiX9eVP3CMqPNr5HtwcYkjtNVdcoOaNlIXRIs457L9AlTXzsNlluUZZGsj1b1r6L66/yNGN+2J
/EGV/jIHpPWuENbL7DWNLIkcgBtuqfUsGSjXqtUtUNPCtEEP6wyPzbHYoHFIZJoj53ZD12SQl7QI
ldJF6jejtoXBG6hexFmvExyisiWui4NbpqNISOoRInqDPLSPzNeidNLxA5oz+rTSslZGq6WOI+cS
5gtWebCvbcqqMC3QMg2MBfJ+5SbRKOwa7SQvy15XIxesf3SXUvFGKSU275tqsoxFHTt+5Wp6NnyD
KN5fURsqnvpBolfcon+x9iRqEKuJnvbHgezDXLRe0Dx1JlUr/yILuGbcCKWB6XtNWyO48WK/t9Zj
Sulk44XhuNPALV6lBfU8NApDwN2WFPwcJ92HLzBlSPBxQLZkcf/fguniOfvYVM/PDdH0/4AQmlj2
rRiaYCwJ6ZRkz0dp+f6v5lgaWZg/cGmzTUdT2Slwzf+JpRXzDzJ1h2gWjBv5OqnkIStXlT8UVVHA
V+gGsDDY4/9k5fof5M+KCukZ+IWmyIbxrmD6OJS2+VK05xSiaYvVBEznOJulS1+PVZfJV1UQQ3yx
unbl0685A3E7hgJZjEIFCdqTYgCuw9md1ODXnJmyaqEXQzpdoZirYRFSCrZF2m9+mflXUvPXRgHG
pe7xVBqaNMejjB0mF7Tsx6vM9vIFXIVpYdfGcCaLPgYb7Z+FjyYYMVAKlwE5HY9iO5KdQ50ZrhDd
49yW0PRDXMaXMYx0yKaf8hATbRedMxvUtJko0RK3OSC3735Wg4BPdegKyyyfkypEq9e+MagBzyp3
lEiCvtyO2Mis3h5FYa0X/10x2D+sqWPwa6s2sgWyIybjl2KHWaZchX7BMUWLPVmCkW8R457qNoWA
OhWUw3tN9dxuQKxuIdd2+jjBhTKXwr4jWOY4o54pg4rnOv5CBshuGYV6gMxgNk9Sv8wuK68J6+4q
nPJvyMPHa6XKf3TSVK7ffvTjMrh4cmQSFJJVMHXgAvf2nL88eVBoTRECyLhC0Cv/7vtduEomKJWl
rw03OEo5Z8Z7ZaoN9rvOQ5mAcNmVx1PN3VlHocyTdRbFGBwIgerF/fDFyPP6swQDCTurtLN+euZY
/1CUIviJUri1kGBln0Nkv9hI1AkVkikOHuFsYZ8s8VpoGhdDYe0iTg2C72aE+YUGw9sz/HIUdirY
bxuuJBgycfr9uraUqHAIth10m8FkbvzC/Kkgsn3x7kFo4VLUF1hih47d8SC2liksy6K4Ko0c/pql
lJ+wZlI+vz2KOCWPVqWuUnoFvGqJMinY6eNRKiRk8xJ82JWm+OG0DlIKCCs8YTt7BUWs/1LYOCe6
mF3a+plz4KR3wTplaJYngDwKu6BXTzaE7AWFMuE5fQVCJi8Wkh/F2bKC17Wj9xUgdTZZ9f2UFFAl
sYEFEWXCwgBWQ8F3Qk14DO4ATUnN/bsnRDRyRPlYRSHhFNMvwIdql1nVVWRPFP20shAU9ErOfiZR
VMIqSSf9Zxk1qO68PfCLbQv5GviExr0KiJ6K8/GbgDRNJTYJkyv0TfRNaBkZEbLtLWtUWq/KWPfP
bNuXi1iMZ6IhQ3vGJCY9Hg9wXeXDFUyuMIVUF2j49ivHQhru7acS6+d4fQEN5x0r6E5w8J0eRrrT
RAXaqclVXkeaegO/H71Ja9KbYU2lNLd3nVMOD2ANoucaGzj/zCJ75SGJQri5QTuL/05uAWwyh6RK
8/wqrxzu1FjC8bMAvvf2QyqvDQP7gCo1Gx6BntOlbFopAlt2dqWi+ZmC5kti0xXCcl+z2DanW4Lg
EIpNnZefOsdKPztmGbcLfySvSE38nFwTcTSieeiBPar0KRCE939Dqo2UMlnW7HT95G0r1mCHUqZk
V23p5N/7Zgw2ajWlS2Av4cZysu4R4cvpUyElkXDbfNaiKb7EgpiSdoPwkwbKfYkxsP505nuJmTla
HzRoUCOhKgqNQDOVkxc09h3dvywad5kdhdfIrOGTA18cp95CCbcpk7fzR7m56M3IvNCn3lwFYxj/
ePtbvHh9+y+BZDsLBYywevIlSiBYilo6w44SVvtgGV66hX59dpWIOT59VqgK8HRYkw6Td7zjBrTN
Y6Xuh51HRmS6SadJiQuvIsOkQ++dhyhA3o6EXPtYxKPuoTuEX/JClSN7jYRz1LrtgPHamR3yIiyh
KA2FADI/rl5ESifHTlPF+agOw7CD4K8tghqdHrhl/RokpXxmEb4ylEPYj7Azt7QJd+P4+dVUK/q2
KdsdOX2wHNRR2YXjNOwER/Xnu9+oo9EZB8zuaEg+nAwFxzijwpS2O6edtK1mVPrSqcPizAOJuTl+
oRpxHGQBmzFoD56sG3mK5FTTh2ZHoa29SDqLjQyadN32enFXojF1RrTk1fE0mvNA8yC+aNrxBMoZ
NkmTxngybqXLYSjilTY20ULydAMvuSk+k5a8CA7or9JhFdgCcXieRlNNb1L/QyZn5w/ytNTs4q6d
lMdGozMv9R88CmHvnlB0zVgipkF7X1GtkwlVqphqHeEOO6TT17EW1XcTlMsvFALzdTjE2f3by2T/
ho7fIEIgGhEzFxR8gFPGA81Y3/OMbNpJFUEHyAEFDV89RYFu2VdoFqEYPCKp2zlKFF5awyAAsELg
YUE8ouHv20/NgzqC5FwEbeQghpGruBVyZGbBOqCOiH+14Sn4oYCgybBKyEzlqpJ9ROGLujTtBQHq
lLlRN0jxAqjdNFKiQxnGNdCmTt2wVTER5tju/YUtF/qXt5/+5bHHw6MERXJkQ+o2T86j3pkGzL8d
eUcBqbhI/SnZ1Hn97jhDJOgykRT8NI7607tRD2ya58i57Jy8HJ5TaNjIUWrGp7ef5eXZwiiKYIKJ
WBZdiOOtoY95hp7VpOxqpNSuE8/BwApt05WXICj+9lCvTZsG1IeT2XAQfTqZNqx8EtzBRnmHBjlI
6DDEQ8IMvTPn8mmr0CYmhoHEAUMuQ7Z8eoTBFRg8lO/kXYh74gJlrjpDEMDASZm2krFCmD35wldp
bxopQlys8PIlQP/s5v0PCyQD5A5EOwGqOp5XpTJjIoFc2Vlxn6/jKYeGndv9mSl9mQvwsAKxRVkQ
QhThwPEwaoDEHqbmyk6zm+KytwdaSCDnxlvklSMY3Q0YEVzO9OyT7UDfWuiTJCuuHpVJvjAxHTPv
tARI6Zl38Nqbpoplq+QDChimkzcNL5uUo/GUXRFM2cLpHdNF82X8F6Nw7AHJoNZk6LY4hX/J10ej
0jAhVJWd7Ve12+AJeQuVRdu9+0VyolJ5EU1ulYLZ8Sjggv1WH+xmZ5lx9lmiSrDtC5oHb4/y4oYC
iiNouIiXC4KVdvIsULLtGvDUuKMhEjzJwEu/0qd3sJR1rPumb/P33lA21wUQL8qKKoRjSzt+qghN
m45aS7+TEhp8S4fm7wPQx+yvsNWqK2yMvQXy8eWZTfFyuQriJUUsBGWoBAB2PR5Wtkbb6vxG2aVI
1QHIzUqZ8n4t31UAy9ZyjQYMGnRReIcB77CtFK19VNSu0VwwuMWFPGnp5dvz/vK0IHomACGPY52K
CP/4G8EGAaKIIMMOKw2THlWn18s0LfU7q66sbSmbOBxGpX/dEE1fTiW9XPp2krV++2u8yPbEt4D+
TS2IlUYoffwt6jSiEW3n2k5KAxlIOBp2i6noirXne8GqVDCIxn7F+CZLXvzecokYGgiZAraCDbun
rP6yi2h7xg7QXG1nZWb81UOn8Rv+k/dvP9+LA8Hm48nTBeeVHWucVEvQ8wzHzGzU3ZRmiDL7noyn
AK5y3949DIU0W/DIKRlSvzyexpwcYaJMpu46L0q+YCAoXXIZSat3jyKYSKKIRVBuGyd7dbDqOujC
TN2ZdZQ8RlWZrmUyrPy9x5uoZciEc5ToKbWdrkwVVeQsKQsVpeNYX/a+htVCGybL9z+MqbD0qMup
CFacHG8hVg51nUXqrrRRVgbOE66kBFrxvxhFRfMawK8GSkCsj18WGWTNXIXWwSiRbm/JFvG2m2z5
zGYWE38UlDJjIJfgdIk6FGi941HMbGhS9GK0nZCAvo8MB9cAVcbcI6J8oXapf50Eenj39qO9PLk5
PwzyMlSKZZ2D5HjQyhqmUJWSdKcEYblr29h85LCSLrALwcrKkrBof3vAVw5RoHzUHSHDUbQlwzge
EfomSmdJkO2sOsJs1izza3qokB2UDtVABN5tt8EXfYuopr5zkKO9TREEuYClUl6mgPaac1/o5bzz
haiDUgRwVFKfkykYcOQe7axMd6VJw9m1QVvcmxCAr/JW7p5ttTdv7TZNspXZIgtL58RssL2Eg/dU
SYWPyEM4lOGqRpiq2MROW6TAihrjY18PkYI0QEZT/swUioPgeKVwBwFmQ51Z4Zw4hZNVngdjyaOf
nQxlvQmN0LtSMfD4SN/G2PlF2MWruh76n7YyOgsvxcJriSpJcC5OEsf6ydcgy94XqeGwowBy/CZj
6rx4YaXFDh0qGrdgyS0Ejovs0kOvynYjUwN2jklAdZ2DZgME005Be+Y0e5EAcEwa9HmQdQSlRzHj
+DvA9pDbkh7dtjSt9lLoTS8dQgMXVRvvzP58eQuI84zdwmEDavD0RBtGvNtjBOy3UuLVl6qXKG5O
SPQvRqF55VCY2St9n5wCcZ1KmIcE2pb1bmHP3ZWXaGWnZ06016ZN3ADgzCjEGadV4D6QwxzdY22L
steNjGmyBM8DNd1yWL+9Vl8ZSOXqpGqBtADyEerx+1E1AkKlSr2tnvnttkd1CP6WlG7Dzv/59kiv
vB74EIYAbdI+oZ5wPJKTgFGDw+xsbSnEz7YdskUY2P6ZiXt9FIf3ikAEsjsn6w0AF7pCPrcAomzV
BSLZvtuk9E7efpZXZo2oxlBFwYxT6TSeBjFWJtAw7W1Yg08qy7C4CGF7LhTbs8880OtD0ZoUJyA3
6cm00dfAcGx07G3uacX3sKy/Ab03KULouB+8/6mI2Lk/Ld4TUdvxG2py2icS4sXblq79dx0G0hox
iuhKweLkzBH58kzf4xPQmdBE5dsWR9cvN7Y+5X7dSyPLLjYUt0Z49CbXpCJdSnUjXSYtZKlUQ9Hx
zBMKaMTJkci4KIfASuBO4SmPx5VyLbaNIPe2fRnCZuT8zeMFYvrOU9x0fXippKH+5DR5+nUsdF12
keqUnvMcHHCIOwMW88SAjyXlmb/s1FEu8A9svZ2iaZBJozouv5mVGg4LnQfqN3LqwzpXsCC4wpyu
q1w5UqWIYoGGlrfiq/2PKtKBexLbAVjHk1cKXT7V+dRM6YQd6WTTlM5b28Z/XQo2MdRqyA0GsSCE
cKe+R/5QL+CQW/4Nvx+0wOU4JFZlU8j3DTYM46ooYuOJb6t9joIaFcDcl6bKHcvCc/7F+yStJGyl
ZE1md7J0ygKR2Knw7K2WO59wSXlwwrFyoVB+SCPvgxQ0m7eX6ivbHJwLYk5UYsQiOnmP2kCjV04m
e2sWxJXdaPdbmGzhmcLua6OQSFJ/h9BF4Cd+/ssqNWR5hGzMNu+Rc0Wz08b2oEqtq7ef5ZUdTqps
4VJBZu5QcDkeRR2MzAdDbW8xyrEuJV3rP4AwQ7ZN/VfbjuOeotF+6vYNs18eqKgq5Ee73t6mAuoL
fDm7ocaB1ZFi1iHCCp6xzuviX00jkbPFjUlB3jpZHEgtVp6UcIR5sY25WRjULpY33ZmX9TLaEcAS
cS+T/TONYpp/ebYJVQkAkrK9ta0yWCDs267HsWgvi77qPvhTrrBrtH6LXJ6K4VA0njmnX0n1aYeS
4tNus0hFTpOQKjP6HBams206+CgdpeUNNgUoGHQi85nGYps7OhCMHodgNCpuHc2zszPb8LUFC2eC
78FdQbpyEpw0ba4CmIqdLWFfrsCmqfqvyGUE7w8a0PAWLTM61TQhTnYfcFuv7UadYabScbHeSSc3
tkLtypJ050yB7LXXakDKEKmIDXfk5LUaiepl4aQ5WzWXvC+J0vR3HU3jZyRzhwtNa7zrom2/BUWi
3kr+ZH5/e2++MqF0QSn2knqINujJ3iyizE/0XpK2KFImoH6LRl35Q4SH0b8YxyYK40Aj+T8tmIEo
Lg0NRsS2KqrxRm5la0kMZdy/fxQhRyYanQLNcHLr4rjDxztQD9SoKHZmk7TLoTXeX/IBfAh4hSCM
Q42m2PFGHIIsdXqcjrYYXdrLVp2qZdYNxurtZxFr7Di5ISUGTiTotYZNq+R4FH2E+mK0prXNQoJx
pI+U57CynQ8YLwUPtVac7Sq+ckzTtKQCwLPxcPrJQszk1GoxRSKyHERHhsrWFu1P5EhM6VxL+pVV
BwyHDYZuI2Uz5eTZOsULEDcq7W2nNfoFXRUM7OX6XJH2lQeCmUyRSXSZX+6swFdHNR0Ne5sZk31Z
loV5g/szykQ4L3x698vCaw5AEWRHymenHcuxa/22tZg7REJzWIxJ8VEmUtiMFV12V/Pa8uLtAbVX
Hw5aF/VA4jwIDcfLI+no0lPttLYO1MMtjBjpWqCXfua1qlzFdmn1l11jxR+tVrGkhRHXnbPMFG/Y
yXR0MF4ZVPMvuvvALKURRJJb1/30ZWiQH3fpzXoQJjCMftR0C16OXbSNv0xir+FOpSTQuEVjIHhb
4T1sbsgL7Cu8ubCBKzrYMq4Sw03Qhqz4YAfZ8ChpZvyXyhGqu3LnpxuEuMoRAKQvj8u3J0Usm5Mt
w/VIW5XOO3mYcrKCg2FsvUob7W0jtenGtu38EvWmFH5lJW2Qtla2cdSAgEjz0DjDiH9lRTM0cRqE
YBAW+9f1y+WcpwNymLlib8dsErJGsb0dUD5+/70ESoQlhqmcqG6enNaxxZUalzwgdi7FQm1xUYuG
0F+g1nUugXltfYnjjQacIChqp4ccgiRFjD7eNmuH6cJX4nalFKG2QGbUOBMfvjZ3mg1qFCFZavf6
yandwsmzhS3a1k4867YrVVSCSqt4f0TNYzBnAjBBvHuSZ+oSHMWYJGfrt0N1UVWRs9Lt+uvbK/C1
Wdtr/O2h4aSzx7uSoCzE+NC3trkV6CsPichLo1RTdJ9V5e7toV7CXwHIA3Z3WOe0BV5AxDmaCQeH
gROgCcZFhkgXeIHyKjT9ArZmrbr+mOMkpWf4pLX4uI47mMqP/+JLmOhQUFwBKEgqcfzARYoCctET
cAOKJ4Moo2il5623xLY6WVpm0+4oAqmLcujkC96sdGl4frzBvRUa39tf5bWpBwRMR4EyORvw5EBE
9Jw4ZgpJ7tFQ2KCikly0Um8skFGdlm8P9crVTPhL9YVmIzDcFw+tIClfgAbeaizYBc1V/2MAM/FC
JhTY6YkZXr493msbRJzzsBeI0xj0eJKzpkvNMGPpQodp1g4O4UtHAc/4b0ZBgVQHuEi8IZ76lyPM
kCuriXzD2pJ5WhdFZyhbHC2rM0fYa88izkiiDDY7TdvjUUIDixqMvPVtjXTPgtZMSAJhnOsxvVIG
4QmIaGkLi3zlJMCA4zf6IbYiW/welI2q4ndS63a08LEEWlTo62EfmdW3b0/gyxUIlodEmq1IL4g7
6PjRQAkrYT4G5taqlXbRWRUimWlcw+NSzp3O+wjp+KpjLI4yhYYdbJhTJVyp6S3JRm1sGxRd7sHV
8h11PXmV1bkYsMLaK3InfqjizoxdDKSBNaeaV2PY68lYWPsJdXlVDtKNr/eyBveiLMqVHWc63qd1
BqMN/6XO4OIvlTPpzsu9g+Yqxy8xLcAO+prHkyRpiAEB2te3hurTL8XQ9brX0+mij01kwSpDOtck
eLngGJBKBq0zUZq1TpqaSYiPwFiU+nYUEMAGfu3l4Bv2mWX9SnYMy5hkUdVJGAEanhyEUT/1NlJa
eEPaSI/hamdUrmO26tIchYSwGgeXKMc7K8NOrW3ix/1PJ6ySM9/itWelgkrxA0QlbKiTyYUinXlO
pOlbLbXlzVAa38e6PxdlvTaIIFIRdMKock5Po06WS6clRdx2iWXji2hPy0afguXbm+m1dUIwxWVN
9EnX++TMw7xLuPogWeD3PgFObRprTshigaWSuiaXPNcufm3z2jLsJIqKbN9TWlegNEqt6Z6xnZwG
Z90hLrFtlexbYA/Jmdj9lQmkKU2NlroeCLjTI1AvzXZA88Da0llqsYAu+3LXQPdS3n2g0/EgJ6H2
RimD4Od4q3lqVQZj5yHISg/mutaBhERSfP/2e3p50vLhQgVeUKs40U9O2mxMMhZ+Y261orZWOXYX
F4Ynm1eoDWvLBvvv7ThV+plY7mXNhAVBwsV+Zr9B4jh+MqvA51E2S2cL3AKX8byT28epKimTDJ0T
uSo//j+cnVdv3Eizhn9RA8zhlpwgiZYlW7K19g3hyBybZJP89eehzo1nJGig72axwC7Uww7V1VVv
uBNKLunO6lP/e7kYRn//9ne/togbQYaeEp9Ow+z0Jzge8vY+rmw3apmshy7V/Tt7vHiPvbIrt6BC
TkxyTMd1m/1/7uQ87xH/Hn0KUcp68ARW1lqHZaeGos+F8/bK9yB4wWHDy4D3yzkrhjaMLSurjm86
8soQYqa+S2pXXFi410dh2jaGGDfY2ZZsjWbA4zuNb3Leo/cVHDE0A/TqQmr82ijA+kBkahRj9fMH
RZlZK08JtofjN/FHTFCrAJ3C5sKzZVvhsyuYEgZ9K5Jw8CXnsPpOFFOnFse7KdbFOVSeXR6JttgO
+TmFu6mbPzh1KQIdbd/w3XuP4AFOB54W1LfnJtA/u0Kt3krBsKDM1Xo6ihFtnwW9yvpLV+crZ5sA
7EDU2pg0zxpY/+4+nKZ8hM1WDPAyNFnwz7SMwC86XJrwQNV3RVpIlBBHJ3n/XmQnaiZQJDqpsIRO
d71dOHVsJXETlYhM71OhAcqEpnohDPuvfR5PQYAgzzvFOc/XcM0W0xznUbkuqzj2dSbY+dT3NwNd
vT0OlTK1oE5M428vPOuzNpv5hBKvWqPWhtIaLlNdZrtULI0X0NwyzNDRuha+eDsNxVVSrmmxW/Jl
/S6sYkAKpGs184BdoZrDAm2ERzASCAHrMEvicMboNgsGMx70Ay6ubb7ZKhvpXuFg/nWNoeUHceo0
ZjASDv8KYCrljuIhotRV5mYaK5IW6r6j223u8jJpimueStqOXhnVu1yINQkxSxvaoOvLMXmS6ORc
4UJu3lml4d8LexBUZAUSOpittwXmVIvCPgZldmRuTCedhj2Y7srdtwPUg9Ccu3HBlFDGSOysWfY9
sUcdi3tv6IYgi5P5+zKgc8JnWmhvIPTQPMS4tw47HMS1O7u1c3goszSv4OUDRM8cScAetMkP0JbJ
n2TWqzLMKU1TEa+MctpzMzvqznJr+7/crSbrNomTtAygvmrZB6uUhRmKumr/prr3yQVb5tUmLLrC
Fzped3NWllcN6stpMOjIyoQDDzUfF7tJP6KY49MnTcBzotJZln/NqhLR2uMMjvbxWiGkvWbx09sH
+DkRO4sdG5YL3AMqisCfzh+rCsGINHfGaEJb5HODwvnHFg2ih3yUGhIg6MlcO2uurlwhpgPiGvJg
jsL5aGLvKLBIS+LAbHP/Qcc49kLS8OpPw6iLnBmePffOWYhGRgQJEVXPkazs4n5ZRyPS8AAXoWig
bIJ9HmP5twchsFyjAT2SK1XFgH9iORbsZbesfzaWo/+OKx2pEdOfpHh39NtIE9u9z+MOYMcW/f+J
fqbiDmsgkEZFhSlCOFLg/4ijQ3PpPfzy7mUcTHpN0H0wYs+L1NrYJr7KzTEau9q9lrXQP+mtYRyo
Ijlf394PZ3b3PId5CbkOVTZg3zYFg7Nst8Vco+E0yshNEUPe6U42PfpTUiKe2ZRtieiU32f7KR0Q
BDAMWuFKTvYHk737xfCadAloVskU14im/zMjaeMECNsgkTTzCq53i7d0j5tC8rxfpJferEmOkgqw
7ezO1FuUXb2q8qEB6lVthTNrVoRFXczf1eggBkCjLUHMRa6TH6Kz3NsXdtzLMEwDYEO/uVv/FPbN
6Xo66zzmaMuPkSIg7IyqqP+22ZAd1brUBwVdJUR2f96/PeOvLS6zvgF2uLlfEDRNo89ykocxWora
uHHtKvsAomfGezsRF168L7MRqkSQ/HgY0v1ioU+/z6ozoqWeSgw2Hcz6ViO+bhGgfneNiFHAU3kb
CpU0/OxUrFD0ILbrPXQXvdmpVm93sYVmz7unDZIy18qW+UB6Oct6R0tvslzP+qhNCMoL8O4wwd83
bLL00jPzlRUCokPyq/E1LjvkdNpKNymdoav7SDTOpk6kofu1ydt2KK5fiCivlFI3/V7eYqRTVNjO
28pIVnSZsyU6kAdNNJ5yb2/jMoyF+5R+nlt7+ERPQ36Ar5nlAYAUBOFaMOf7pEV/8e0Zfvm0oUtq
bKURYJW8Rs9mmOtWDBit90ArRXdj57b3ER27NqV+U8IRS5auP7TVklyVxIu9Ng7iwt302g+AgL7V
col5L4qbxoSieoLjUNQrXR2QPXLmnSyMBS+tqh5/COHy8br0D6gN+4cUwP8FnMPL87IVh7Y2Cgkg
DaazCwgD2RltrmSNvNYqMWke170SZnVhnl8ZZWtyouNiwhIDE3a6vfI5F7I3AG4b/qiD2bD7KyTS
Lzp/81dO7/kN0Uv3kWYTgf0cM+F7/mQsPD+jRhvF3qHqHWJ1cymCvvIt4NToAgDept153iqGeVGk
+eKYUW4NzYZBHffcI+JCvvzqKEQyWqk0pXnCnc4YTUjK3mlhRWicDtdrpqvPOZndpWv3tWE2SRo6
NBx9ZKZPh8ELarB7P0aNoS7kXT+lyS2Ke+6FWu1ro9C/Z4ez+CaZxOkoyGu5xZgIM1pKQbvJLuu7
Ucz6w9uH+fnuOlv/7dUOjmTrrAPbPR2m7PyOl2BmRa2G9cDe0pT4ZCDPusvcQQuFI/37Za4QTlfV
jDrf1P62hPIx7OiyBjs3pNDGsdL3Zt5OvCfGZZchDbbH/bHek16K0JpUsy8tKz3gaNnuqcMpyOwd
zg8bHkjXuvRYDVWC09OaXQiaL+MzzW5e8Hjakya658/fyTXJ0t3CiOglLHBXXT+UmScDRbVo9/Y0
vjIUqipIIVFaB9l1TkwYm2wiDOkwnpTvffdzJw5bwvgXI8nEhaFeJiN8CpVpqvcUA18QAleAmnLm
7cPuS+s9Ka9+18JXeyy6GYHM2nP+rFW3Xri7X/s+wBCQxgl3cC+2kPxPRotFrrs0mceg7VJerVNn
326eC1WwTLp2oWrxDHg+2ZI0P8GqbQSfZ02gs51vtoaoyt5RUYXf7G++aF2vxyI2JHNa1xq2S53p
BE3d+cM+dhSxpPCEu8+61cp2OOGuEeAw87sx6E4eSR8hD7/HRjuQPrX9AL9SL9LwjcdX3R3jv0Na
dPqOBLCLfLQhtaC1sbXbK7SanQA7Clhh+cKzLhiN0fDDjMHxJesHHBdqJXs/FPZkGoepV8vntzfV
iwjAE4fSEEgBdhbFhrO+wKBRLXcLMUemG2f3QEJWstuLFfkXSwsvAfoxhNrNnPRFFhOj1or1hllG
dmfpB2S9ktsO0sKhcayLXLwtkTxbWSp31ETB1RCnz0t4yKAOPl48WWTVCI2Ck5I7vdSzY9ZZBuZD
Y6vutV5NuFbk5l7YY41GfduEDcoJF67wlxwbrnCg47R2N1WxF73pNFsRHZyzPOo0V37ieW/ogQv0
N6pcvciDVHhJfWxqaf/qPX1GSxbBlgAfbQjneedZ96JFr+u9AYvf9IyeIHulQXL+zhjSEUyt5xZR
ry/Jvhwm41Ci8YlvuqO9N+XfhtqCI2wtuhfPlad/DnS2iU3WWKxF/bTioz4uWZhzJC7Eqld2MHAG
iPTM9PYe3v77P6PAb3PJyGzMz+fSpc5YFqF0q3X/9jl5mRxTIkNuygf4CSKc1/DpMABbeLV2uDNy
MefZ3pjM8XaQA2ryo8cSB7Ffrm4IjC355qvVRqwy8cQvpJzbB3gDi/XexI2fAx6ODisQd9Oxz7+6
UlzrQhQRPp7+vlVDdZyH7lKH4bW53RZuwxORCm+q3f/OrYYqL6YuOI3EazfteWOr604144VgvE3d
2YnlyWH6PG8AExAlTkehPBVb+MR1EaD6bOfznt8D3pfXKLTUIW4vxu7ttXwlGkFWBugNpI4c/7xw
jC+L1q8OwhrapvUfIz2x7+e1/mgJo31vtgjFbntg003YiOznVRq1itFTqwalz3CboI/95qZEteJC
EH9tc0KK3RCflg1j5ZyyaqiZJxASexERA8nYXFrVF1z9FsAni5/8NvymPNpJP8JsMKT/cegpSAWj
P7d9iCmbngVvT/CL9IGqHhuT/u/mlwQU5XRBm2ZwSqx7qmgAgbOfoOR54YL91rHTfbRyR8YE+GAi
rfz+cblhNrUE8LXw0U7H9Twkhon9ZaTJFn8hMyl2Qo3IHY+bp1Wmr90HXfAWubCfno/B2QaG109k
2OTDtp7c6bhoN0t8rMo6SoxeQ8cZOz89KGNdf2BXpxUiuHK4n6hqiq9Jl5a/UItoy0CllvNLVF1d
7u2iriO9dlYIPz0ww9As0vK7UVbi0ab38LUY8X5AI3xGvJem8+YcOnguSleZ/g10f/ajlwbaEDT4
yp1oEJq/QoER9tDQNmu1b9CXXgJQ6Sj+kmQVv2TlUVODMFzfwq1EkEqX2s3UCfvLVNexxu+FNYP3
wuLdgTWKNwFhfbqwVq+EFp62LhVFTggVobM5K/VkMXqlarQK7Dh0qbDuG9e6tBO3v3K6MkiEcP8A
7aZ7aJ3viHKaadIbdR5lBVwnvGvML0BGsgfZVFZ3GGatTAPRFevvorKcAHJm9/XtLbm9085/AFtj
oyPxyMbH4HRrIEvQ67XwclReEq58w+mSNPAzVf+mUzbcVAgZ3qRyWJJgdcSl6PPyHBJ2SOzwYeHK
esEx180GztNa5pu2BZrTaX5lGVI/rLAyg3SCzFShQvfudWX/MxZ1QsRgwMGefnCpd9y+NvdkUQzO
vZk30J2qNE6f3p7Xl9AfHkDIWNHRR1CD+Lrtr3+u/cbB+ntE2zvqhszfe3nv14gYTuPvllLNuutm
Z6wOttDiFpuA7WBpcjFxUcCtMzmKZolJfhASTALsidZfXuqn44HLoh7hxzqoC0xcEj8mC5TUhWjx
8vZB+A/ONZgRkAKodZz+cNzRlW+0ND0ytsQh9uVvPzM/kxcZF1KEVwciTfA4ZDQuz6uU5jBT/fB7
irtw8ceg1tx2h65lHFWt5723kEAmwkIgmMBeI8k5u8LttrXSCo2NKJ08LVJlql3rmYY7xdurvv2Z
09ME/Z+8HhAAvQKyy9O5U30W+6ZEeT7NxQhVHZpcEIs537cVQMssF+YljP4rk7h1f8C3QMQArXd2
pfR5Obb9bFdRkaNwMvn2RBdiNhDa1uYLH/cyIvJx/wx1lmypdbLbpYFOrtldv8OKSwTL+H7hSTCH
/45inE7hkg61bmIzEFU8RENt9cadKy4qHr66UMQ8LMbhN1OMPx0FTR1twKsZPQMlzUNX6NYObzgz
hOb6VzYXtZVfnTrq8Ugrgz2E+nI6HGhakj2L4XCk6a5dUWGYa7XehZP7MpYzdf+McrZAFlZqIxX0
KnJHVzvkfuMcmhZd/44aw6fC8HHPdA15DZvo3VAO0qkN4wA+3Ka4aZ7t+yyH8lVNfhO5vrT3pV46
O2NJv719uF7Z6izXJgvL65k06uzz0qovTApMfN7ka+FS9vmVXIpq12hGvn97qFfWC6ki0jTUJJFD
8s42YWX3Ym4BbEQYdsmf+AHzbx5FiPeP4rLilLbZE/ASTneF6hoZ9wmjLPXILQSMY0uyGvfx/cMQ
jTi5m0gfgLbTYdwKJmAaJ6AqsZkJlO1i/Ze15fXbo7yyOgC6KW2jqA0D91zIDUscr/Us+oNlP6Zf
9clf95W/LA9ISr//RY2UEVn0xkWnNnT+bjc7W0hb8JrA9dg4joPX72MEPy6cppfJCdcSq099gGo6
FK/TacMBDcVN024jDFvsp9Eb20Mlh2K3GlVDn1VVt241DheYCa9sPF6YpCWYUaGJ82yW+E/WMPVe
qy2+00ZTMlofcE5fQhdvwgsP2ldHYdP9f8sDTZzTT0trkQ+lsbSRMI32kEpgmp6mxv9hAreW+bbF
8cg7Z8KWjkc0ncmAPFllnwq10uJOxyXMS3e4k8ztcRIXFeleeWpurFtgZcTTjVq/7dN/ZnCxkxlH
bB80FBvoxjFU3gVx1SY7fbSnO0xik2sdTPutPmndMaEfdOuqTj7mXXwJAfHKHUMWQHpvb1x/Ysnp
L3GXGH0+PJsiGeswvBorPXb5mH2vRqs/gLvAafbtI/hKPY+1BK3CmMieUT8+HRHW25b6zk2klW3k
isHeG+6S7ZbZafeFKD2sUWZP3KWj5++rwpwDU7X5EXNNYwznKrkQRJ8zxX+yIQpRKGl4pFz8Klrr
5zUgR++EMfeJHXUI6Aaza8UyMBqQT1JYyQeM9obQRWrsIU9m68FRZrUrOpT90sybHwGeOUG6+uJ9
ieDzb+IOplm97UvqZKdTlBu2YvknO8IrJQ2KDPKXxOL58PZKnAXD51FQWUMwGPQwKJ2zUfCJz53e
1Z0Ix9xlU2/wDiU6ibsYK8gLcfeZ8Hk2yzRHCYZAQumInCPnq1zDWHiJrQh+e3qHjZDBW40UuA/T
zsoes0HyYkan0fs5mRIAeGf1Zo7qzoTt1Tyu2UF5Q5qFQsweNmtu1f1qaq1OA3ogErdUkbr3y2Sg
SVrHg5/uqOPIG4F56p/FENpj0ut2iZNXCoC9wNo2CcHiLu5Buk1Fl4KrT4Vda/jXnjsj+qZMAyM1
A+XyNYAYXKnQQo5CD9qxooFWS1MvQhowzfdq9XqcKOJ5vVHlWqtdUSDfaU9p/8mwRunsh8GkgZYB
ELn0QjwnCVAVJuZT57OYJSb2XCKmqrzcWio0yTCzaUBRVqV/25dGkuNll6r95NbJtdMuXTgvnK5N
Fao5rKV/CW60JU0nC8vPAGtET5om19YLOt2qVDsTZFN9Pap7A7hZa2U4Uii9acUBUWaObFI51OMx
YAHMaFtS/wnH33wnyvN5MsA4UB7kTgdwcLaVkSlImwwIRITjl3VfmGl3P6LecKEVsf2V82/lqQn8
hjIEXMazHAWUxjDkQqMDP3vtwTVggs5akx/fPpbnAfL5Y1hPdh3/wLDl7HKogZFOZmUYEWZEc3b0
c6Xbx0mZ8he4kv7J86T+ZWFZ+iBe+vQHjMcedOWisicCZ/3A07jLLwRtmi3n306YpC2/SXvQjqEB
fbrOKcqEHmjTNZLTJL8LFuE33OX8ATMv4VPriiXSw3487x3kIqugbLykCiph1/UxrqtqCjScz5N9
nLrtSslNmtOhEDS0qSikIFHLhKpjaBSTaPBHXDX6fMKK58DBYpAYYbqze9T7UuU7zZ7Boy7u+nUd
KyRrJ2PAKa+Y1SdnTIEW9gXK1aEN4+OurTTcJjNDg99esEvH0M1mVYQq9bN036s8/gjMCu+U3pTy
Lu3T9bvTzwkeuRZeksEsO3TIoDMJqP/rOua7ZUw6FGybTjwsK382KEqL1pcyO+9PbFOx2fd9ArJG
St371fgKgagqroxPPZ9t7U2EPDCkXZw4x5PBb9Wu3xpwO1Yyf8Kywf6vmhMilNY4NbrMc6sW2FRW
/p/ndeOG2HMHwUPdk7eVBsoPJItDxau1/fFR1NROA14ew6ECc4GdbCpqc5+NfSnDLK6qB1O5qdpV
es8Ed4PVj6FJOOyxcWumZtegxTOGXjZQybI1rDT80tc/SmOOf+hN80dJw/iSphl9VtWAL9VMJQ/r
onWHaqbbEGT44DxYuVtjTtljL0+/+6lzBs88Im6qX4M76NkdTpxd9Y4c/2LdYzYHx14HK/D9Ml0B
1w79XZKMeDfUuYk2del5vJwsUUj9xpvzBpkj28jx5UypNSqFDdsxtY3pl7dYfR/iuNY9adPqX6Wu
7H87yTob2AS2K9jWoe5/2N7SshvjsX4o+2m4jg1T/k77vBhCxy894Ir2qv2qV13c9qDRjLCZ++V2
oJX4bdDz7kiLlNhGBb6xdxt6PA1TrWt+0lGnvCCyzo0oK6vhCBJYuy9NgdBhZfvDN63p8p9dsqx3
+diuPxQCAp8XzExWDCst0M0rExzYS1qjw1ll0z7LnPq6tQod00s5NKiFxM4Xj3OwBoPU8Kd0YsOO
jGVRXqjUVN5WidM8+INpYapadVMedJbdtuEwr+2dKnItD+RouQ8lRKdxLwS+m+TQTWJdDaWdfvX1
Wj12lRb/QKfNe6gUFJvD5LvFuss9QzwNw6gtQd32jQoNMZlNyEY21KeFFs/nynbcJGzirGjDlU8q
jp40x/k2SQEu7upGjbdV0VtPa2MA9Z1ljYUdLIfsz+wkoFJaeFfyKil6vXoorUofbpXRGD+xFZge
bTBq2U5fOhQFXD3RErxW07S/nwZLe0DhedhALsL/T9JFs0O6dp4eGtPc4/GQqTUNF7fx649FJfWW
+1uVdWDn2EfeLqk13Kc5zne7caqIUnMxuESUuhG3WJfWqJ4jQECWoXDHCwa7hVvCvdqHkITUXrNz
f0UUsVw7ZKjW/gs6OZQF+8J+WBzh/EJQuNC46033sZiS5nfRWeyDbB6xzdDLdqRrjRNldjM0WfYb
Q22VfE5kqz/i5WhlezuBWRUUOpoPN7qcHZLvoatuESjqSDH7XJuCZfCKNKTTOGShQr/lpwF+eQkI
fcYPcI1r8imz9arYx1Mz+MEiLAl2K6vKD7MOtvB+UxLWjnol4zHspXSzoM2T4m9dYyMdpJU9p/ui
yb0/XPOqY1dOy5UceVqGmlOvcZgQyP7qkxrngzuNAiARpKnm1xzbiBTbsfpW6CLPdmNud03g82G8
aIy4/THANweqCgNwBznf/1PIgjZIZWZVE8btrBSOnTZut9iywmsYUOuuAneRvrMTbZ1OQTs33ANm
JlAGMhESuLLcbugDNiX7sRo188q0+3YAyV57/6WrnEMDvkcfKgwAb0qvnv6DwOt+kZpav4JMEd7H
xfDFN00ri/wwz8aQHsCq1EMo8s5fccbsxxVWa0egT+YiflpX4NAB1rtE5iEuwDMvMHO/xBQZvufd
sN6WCWa0oVQ5F0SKFCBvx3mI20dnWaryqkuVXt/WGWiUnZEX88exx8kzGBuR/wfbJf6agU2PrMSW
8F8SVPIDEMb6NyOr/Ju2F1xDol+zz7i+iGSfAeKhGNhpJlD1YbZ2gF6Rbw6nrm6zaEzTVl0JWMr9
Lecbe5pJT2f7QyHHBctT4F54MKGz4QfYqHg4fk7eHDbW2pEvr7F3VWde8mmozb6/W1Hwb/ZOAZwF
/n+bYHwrKycNB5E4RtBC3+EEJ33t7QAU1Ozsgizv6I355umQcT3thaxl9tHTU7AwiV+P+X7gmwwW
si3m0Fvy9XNiQ5ogmZdWHqa5ZiCDng3LhzI1K0DjQGjz3SbzkwdVrud/R4NENshFncEm61adjN0b
HJ+zGbdPq1v03XFRsagP4E256ase14cQY5L1yo/p7H6sIXfhYOrluvlgxbXoyDbKLrv22067qihM
HzrPSVNMcEucnMuBjv1Rzm6nAT6S0+9G7/LbZBhjTEwTOCzhSDKMt2eRsF+nQhUy1BsbDTsM/GwV
4qBsPPXW3PlU/tr11gJwW3MZ+atzROK0+VjJqW8+4yqLrpBKDOTx9RgT7WBimWQQrxMIKfoBxV3q
KwxT3MkUj8s0Zd+7NMFNOQFYFWpIxeDOUKVOGU6p1T/UltlrO/otmLYjCLgKwHqT7sGJMaYrJL6t
LqSzbf6FszpY+9HFtOE4N5vldOJazZW0G6a4JUP5UOtj/eRTPcfHobZWzlviOljCWjl/ueVBvOu9
Lv1pCsf6a7mChg8RTWifJ5ZqZj4ysexNMjGSrRU7rrBdijgJYgKTHzTTNotN3PhmCJFn+lNn1fQ3
tq1eBu3WoQ+ACSoavo437zKtl59mjHWKoPLX8ntriWTeV1nuQvFu/Hm5qnDe+7rwSJxDNeIU/D12
ZK1u3YW+bjD7JacNzZyW4gmvwCDxCutxjbMYXQnlammADHbb7y0fh8QdXaz0kyr84ucC+gdORDp9
aABa/igSOFzIivY43q5Z/jle8dkN60yZtE7iGa/weGrt/1KrAGcR24MwAoH394cxGxPMaCXiajs5
ZJsBQLGM15RF+gl1s6wxD2u6KR92pCwysOqp6IJBwxl952Ab9rWUuPBeL3W9/CI3KvL9hLPfTZ0n
Oo/jDZiBx9CQ36G0MA7B3JZmEcDTVTpkpmb5syJckGGF61vNLhuXkkSNZsMQ1NJJHnCFxJ84zxNx
HB3MTvcUEu3IriVXKgpUcxvO+TBfl1qPhYjmFLh7jF3a7ydsjOoQ0lHf7LQ4Vh+LxF+KPX9NfVUQ
SrtPfl6R2DUDClChygXb2RoqBGa9Zo5J3sopQTdV2A1gdC/+llq+kSFrhMheEGeJ9UmO/vQhmdsM
u3BtohrDlSqtIG30gl78VOV/IOZX/S7vDf0mHcEt7fC7jTkum1V3IESLTiS84ek78JXB4h2v1feG
NfH3aaO0KOrUBQetznBqejArGpohBhtKBCBDepROkllVV23ppfi0+Zn33TEz2w3QTF9QelBL9kN3
RCPBA3RYiqcWfkiB1aNLH7rmVMkIK93pvpgXHuIFVwmFlaT3H8puXftDybOv3yPnV/+uZ9rdO1Nl
fnON8lH/tOh50+7KFIuhn8uwNtbRlCmXaNJ5ZRv2KQpkgT97lQpq4WAuhSIFDWj8qimXc+XaBuFX
1n8q7HI/IYu0xPsybdNHm/ynPVblJOaHQS/8H/XgJ394jhffdLvixC3zgtZ9krhf0lzFv5x+8o+5
D3Non6YefjLVzILczlOx4FuVog+9k51jLUGZZsQ5AE+xFs6FXKEX1UzybjUnZe8TuFpgESjzdfsW
SYhkN5WL096NBjXMkPfgdEu5cxOKHJ3li4UfVnsdoxmuPqxqmu4m5W5In87kCDvcdPe2J10VzIvQ
E6AGfRr/sbyCL8+1df6YiKIbeNWhixeYOYIkGBfY6RciOB1rTgNOOJNemkPgzLrze4z16kjWH6td
siziq6tML/+ASAtGC2UnxzsjVoRBQb3qMw7jrn+UIMvTqxZr9y94wVkfzd635R8XSJexK4REf67O
s/pLLSS7K4UiaO5VGucxKVLc/hF1Q01T9Q2EKJzldX4SwF1nL1A/6q8RPnCa3dCjknxfupXzDQb/
MoUt2XCMibj0npaSaQ8Sqphf3Ua6j3ae5Frg197ylCbeqodpQVtB+XMxsilWcn7RxX2FVIfW/QBK
o31oPW3Iduuiaz9cWXe/WlX0CCQbi/3R7h2opr6xbERt8rk47Fyn/unxdPgI1IckEQrPhKNq3cXJ
1Qp540oOhifDxliHv/PmfYZ9TBXn12KgrLM3Ma7QdjaiHAPU0XowL5Rrz7qHW20EABh0QjCKGyJj
K2f/UzgX+BnEY9+a0cr/d1O3U7sVzhfKMapai3nvW2Vnk60NPm7iY7ZcUtJ7UTOlfUhVF9FIatg6
AOTT8SnAIKTXAFx2nL4Nc2SGwyrRht9qbct3ykhs30oNCNjgM7AYeYzTsRJZ1ZjFNVqk9bb5Gb0E
G50V27niTF0SqTzrAmxDIXnOV4H1xbvxBXhwq8rgRq9HQ2ve98Zcf6B2ke3BcOrfR7++UN5+dTTo
kFub3qZCeFYztEBgyzax9Shujbty3qyoFgqkLbWXY98uTxfqaS+HQxsIVKRG+Zm237n/z9ANTjcP
2Rxhp2sUO3usEnGYu6k4wJzW8p0YkoQmtJAlyYTrjH0oiLlPaWmZ/+mksSoYY6fUbnsvTQDjdav6
T3fwaQrSOokvkQZebjAwINse2yx/wYyezU3lLTOmZNPKosOTX3i0hXM8U3uehPG+BhuLjlw69X3K
eWALaDSc7S9PmOnWiYrQ9tP3s5ibne2N5v3b03/WoXweBQcIh13MJwGHOx0ljd28WUS/RA7s05ul
88y7yWqawBZG/4gNk74bpLoksfyyUos6OwYu0BMAN4E2OB0UOoEuq7ZdIrloehjr0xj6lD12b3/a
a6MAiqMoatPGg5d1OooX195KqXmJJtdrSCF966pK129vD/LKhiAKoPazRT0AGGefMm6ibVYml4jL
QIvQakj3EwSKJ2wmxsP/MBQaJHDZIEzRCzv9nm7RZF7xyooQDE2v7GZVj56Dy85o0ha8UFF+7bM2
eSH2IN1+BM5Ox1rHzs2QF1qjgRfnDi9ASlztWu8ZKr/wWc8b+bRuD3WA/hZ7gZ4rNNDTsXovc80q
HfVITfFBG/MPc998G7z2NinFro+L/RwLiizOtBNrehhd44MzVPcTD0V7Mj61Zna/2PknirX0myRa
TG6vHrTev7DQLw8Kp1EDHs86g7Q899CaJzuHlpktEfUJ/15bZfmYgDb9Co7U+pZqmvPYehPvjbfX
/NVRaWqgZoU0Epf96dzoa51in+6qqETbDsH1VZNfR+R3vtt9XX3P3ba+WpccJO7bw748OqBVgarT
6eWDgeScDouLVmpLNY3EZFyI9aGF8VX1lxo2LyM/nSkuxg12vyHIt6bGP9mC8hTa0/EAFR7g9L7j
BcibgrfSIwUn67OK43eKZj23VGmlAmCBqcmEnl3ZRhGTeSR4vehZJY/lQDHS7zv9Qkh9MXlbLwZm
L/h7QBhQe08/S1pzClLap5laVulBr6YuJD0v3odBff4W9LLA+2LLgnDw2Sh46NRNsY2iUuxzUr3t
g6rPx/9lFMsDD8C9B6Jz25//LJGXeIPbNrYVSX3u9mXZati7OM31O7cbhTDY2HgYALsA+3P2LTZZ
emGuuhtlQLd3TlFU4VT65YVvOYd1bFMGVBhkEehNDTTB2Y1qVd7s0xJyo6m2jc9mX+Ga2a4+qbfV
HG0Psfh0hZJRK8vY+2XmHTvsb45LDvb87e99eapBS1NYBbUMCx1z7NNZ7cn/a7dGcI+0fcElbUZI
Fr5A/LHVclp0xBYUYObpQgR7sS85af+Oerb7NS93qfdVGC0iWfdYG92jL5Pu59uf9trFQYOXm3Dz
rXwBPqLjHg/UEfDi9BZ1ZdhddYyliL8v8zr+fXuoV79n04zzseN5afu1yP/j7Dx621bWMPyLCJAc
1i0pyZbklsSJnWyIJCdh752//j7jVUQJFnyBg5xFgIyG077yllgUlHW1o65oA7m6afpBMCxXwrDz
S4qvhniElF+E+7BeK7glaTHbGAk3g5pvl84M9wntt9iX3j2DV+szjhf/x8SIJ0wN/ABN89U+HfOk
6VpkR4+ahWt93Q3fdLsNNv/HIDJPIvJ7I7Cc7sE0yMs6xOLyWGPa4FMLV7zITosro1zcDuw7dEaZ
C1/xdJS5KDN6YJp2VGqV8gldpQ0pR7i1YrO8EkdcWiheSDYEFtPEYquhUtykdbFwqAbFzr6ogZgP
KUTIRybpRF4Y2/iavv8J5TFdBy5APGS/nSmSvJxOTi85be2Ita+TahZaeM14Q1XcJbVusqD3zDHO
vhX6Uuh+oZEaXxn9wiUCWpsA1xWI+RMcnI6OIWQUB1B6j1qYtD9CtL6NnT714U4FNhP7TZOrmV8Z
Vn1l3Lc4czVtzCG4TDl6Osy81fasGg3rDa0djniqZs9xE6GiGFdBHG8nTdTqTdG39fcc2ZqJDDxK
IZ+4ffnJMAt0tJRZMp4TK4SRGblFfovEpAliQxgVokymO7+iuYOI2+BoXbRpDaP9kgFC/pHEuvUL
sQx6qHMxl4nXJEMY3NdlhERZ6NBW3hi9miHhVM/zN12ps0OfUN7aLPCYZ1/kgfFLDUdzvAcNU6HT
jr3e7IlBbV4o3SvxJlOH8TvkCQoT9AV0Y9OEM+XQJYxQGQxS0Mi+2szdXV5O8wSk3I6+o29FSdB0
IrSyi0GghmjUlJAz6hLThl5m+N3Wsi7bBdgeoRDaJuJrNJQ9nQ2ma3nDOCLaKYz2RzsY0a2TS74U
EnnFQa+mwN4sgB/uMzaOcpydXk/v60Fxf09KIO4rhIJsvw2U4StiJY21ixeyJ1iMZnUgEcILbkYP
Ob6v+sp4deuYGqDep9qL0PO82+s0ZwN/LLTqU546eeKpmOj8Slth5zdaaVC8dFQcabyq0savxDDO
ZxxxuuTemYtKo42Sj4/jnFbatleQOtiCjBDC62gNX/MhuXDB84yYVCLg8eIXtUoM4i6jPS4gyyds
iV3cjs3zOLdsgfeP8aWDxLd0pZ0E98caaOeECsJ2fT4fq2mgLAv/4wahsOwpL4fmXi1sQCyI7l95
VrQL1xX72YZECMIPzP3q+IpMo6seDdMxg569n0c321U4ZP4Wo15t275NfShV6tZpxHxPl9vZoYMZ
3rqiMD8VbT4iqlahFOGoWoW4+VJuDGtQ/nv/w7wpr65OOrcL4T8UKzrAa10sWw2rzEjr6Qgcr/qu
KrP+MM9h+EvRu8Zfhvh3IibFD2h2Hdl64XYajf7BzQN33+NARXvPseitqoUfhqV+8/6Pu/T9uORd
fhZAZ5Ccp9dfG9uEczGFC0BD2mM6VvrnUNWlHIbavUbCrV4/PJ6EsGHTRCiMZs3q1hsnoIpKpRM9
VRmWs3rhCvA6Y3AHcmIoARyG4RVo/4W3kyIqsRSCYVJUZDUiN4rZUiTRjkbQ/ZemTgFeMas3uV0k
H6746WxEeBGSwCcp86ffUtXzlmXWjKPeaw4MsTTwjHKaDvlSdp4NOurKeOeoXtIvCn6yqkklA3ji
6YBmH1LMoG10NHXgLRWaPz+rSqXir1DtI4tXtF2lhYZN+y+x7zAlzA4qmhW/onpqXkBJlnSklKuq
CjKZXm13ALDQGFE8ptK/5kyPKlAhc7ANIgidjx116dbCDeyvm7TTd7d3xGdl0OpdG47OHuOzDm+G
1gQmVIpi74yieaiDJUk/HkGx+mBJpWkokJTVpyqHusGiLzKP6UCW0BS0T2wtnjygA9f4/xc2nFR6
RoILEiBO9/I+/ifZY+ai540zjnUgfqtmZt32rvlitFN7Jd+7cHZRGpXlTaZGhWE1J3cKnSRFg/a4
xIv+mlRzca/r6TYGTr1dMi24cnQvzOuNhSFLtjI1X82rQqtdDPAmj85EvTbK6boilbPQwVY/qDwh
y6lMCBQmd6ZKaLYKQsPAyKEVF+Oxn8Fa5O1k0qscom2rBdfqZvJXn+5WQaBLloB4kiHJHqerFffy
u4XYvCDyaR4b2lCbuO6bK9fs+bcTaMKy/yjNsV5rBetw0GYuoWk42qCubspucm+hlbQ7d8rLK/np
paFYIIrdOJ6c7/QuBvjDeN0xX5CBNVIkO01sbPwAPOgVqPD5BpRod8YCv/tm5n367aYSiGVTpMtx
iVrts2lM7g5JkvgmMfCvXZYKcPv7r8eFub3JJ0kOBxWItVrAXMJhSUpnPuKrHDUeVRX1Jhf5/L2K
QFG8P9aFjYHBMrV1smL5n7zm/jnG6E1pSoxU7bHKx/BZS4b5MMSVc+UMX0C4yxkxCrQMKpRr5tlU
mj1NYzHTlBp1sBl18kntYZ+5UaH5E30jkiHV3Ekr3UOowxVr1eCD5qWyECsB5WTK9N8wGV9dJANa
klamTMtxoIK6n21b3cw5UtYRQPePf1ViTRc/PAD1gMxXJ1u4oWaPIFmPQVcqn4th+EJQ01y5qd4M
xVaHGroLAiyk5IhgrU093TEOCfOt+Ri2Q3kzq1X8JQNwcWgdJ30yG4B+y4SegO1MCgjpwNxMZaWj
yJL1txMd68GL0Po8VKBx0dQV7qtepePtKNTmU1DR/Z+TDNEW6XudlXp4hXd24VVHlwMKInESMsuw
Yk83Xl7FC1rA6QgvZqLjj389etgAjZP/IJ7DS4dwBIKjTAJ1fBwacGs3cMi0v1oThs6eSkHQHqsx
AW6iO6M1fHn/VFw48iauexoRFUExcnOnP26wcA9JFmOGPmuhbmXF9Y0YAErFNjKLSWDrV6K3C8Gz
bNJIMUA2J0OuBkSVGDajyGjXdGWF6pVlAVxL4N/cQsLoc7/vHXy0liZ166eZHkgIc2ksb0SQjuVd
GwXaLwV8yh/69oAw52l0Xzt7JJH8+GfhLYZCz22IQurqsgCAZVDod2eUf2PX04cw9rRpfp77tNnq
kXZNz/zCKsgSpIOTEbULRNBOVwGvItWKwEsd9cWokbpHjLsOg/heuIn6WSv00X9/ehfuXXiX6Ceg
oi7F0OTf/3MXhmPTA6pK5qM2Tbmv29O8KcK4BEU/XLPuuTCUZCnCuKRWSKi0mpqdKMbURrNxxFmx
Ioyxa2DWzbBXijG6MqsLNzxAAK52eFDwZNesyFEN9KoJdOPo1OnPdkFjgX6tq/96/9tdHOWNK03l
HHmr1QaG8mUFkUGQrlV6fytIhO+7phHP749y/tn4px3ZfpbIWePtGP2zQhAJ8gTwrDjiIpQCcgmh
bEmEswgy50rOfT4h3IZAqECReZMyXE1IrTqzx0NNPxZlDPeB1i2K5k398P6EZBn99AqnhymPvlTA
kNy90y1nzepg9JOjHfOkenGi6B4C7gNeNy2VJdTBstmuvE6/Rmy/MDfCCkpLvPeyabd6nsxiUaYM
hedjkQXlppnaeTMOlrp5f27yt6/mZqG5TeomeW28g6dzM8BwxYVGozuYjIRMtDrElhiR5tIz6gHa
NnGcjxbD6Z9xewJH4VHk6l7DbMaEsEFPU3dfxe54T80QO20ECa+cqPWiyVFcsl+gKKAtWLjTiYUA
2xNNxzsyn9IFlKaVND91eIyPha63VCaVxXos9aTYG4A2KXl11yiYZ48nv4DtjzI4DC75Rq1+AR7e
RlEoWbC3SyvpQXQJaKzhnBt7JNzBy7bhdOPAtrrv+rF41jDuTCnAadY3EMIjdJPefmxgCV1ZcILi
1ZK//S7iO6kDa5Gvyxv9n/NZWkqMZqUW7IOqV76YsMQ6b6BRHniJtvTCt5FgaQ52bqDelGG6Bxuk
TbFbd/q+hmhWaDBCszbEVRLAsBFtus6IEcma+irlne/Mzg8VPbc2BcInP1M3cr8oyTi5Nwtavgct
M+me9qDKKy+JqCvDaHKV+0hiZnwTkGbtwQlRYXT01s/M1KwMgfPYsXwEhfvglohC3UNnMdydGtqJ
DoUVuMNtIGzlfmrDAFCuTQAFBncuv+JD4OpenywB0GE1ghozIGm1USdFi4BEJkvmp4FjbzSRtOVG
KK4Jm02dK22fJ2Z2G9ci+tzUvfapMqr+Qc8sGEWTkTp+W1bpn0qj3kHNd2kSL84QDNoGlZIZm8xF
KoSKR2NCy4h7l0ZgFadfKiMAELnUXel6uR5zO8K36WWFsBsPNhrGKQ4kGpL8UEds9dnKk3i4c5YY
MU69NcavUVybqZ9Xhj57cVjF35U27mPPznTtp2O2xb0I4cdADNCxZhucvNFo8NfWBM9+Xv6YYSbu
iyit0JvBTeVvDd0ApHlpDve1vmiZX1pVcWwzpUgB52K/4ndJh7EXLmWO7xZz8grgsvq6mHPwowr6
CMJfqGQ7HZpGsMsqMhI/aEUR4REROsJLHehylRFqPaLX9A43qEHP3+1FmP/hNjVzXQbDZPhWNoJp
jm192rlDEQwetAwYBpTis09ZBGQy7YT71KaYqW8nU1d+lWrgDh7sGAF9ZIiyr20HN9wTfTe3/lSG
Wus5AOnSjQZl6rHpquS/if7lq+H2MPxEMDbmppxUPL47V+mDXbcYqC86fVcPvtaryw90c1DeBBXe
/NIgVCLmW8XT1xz4GAJpsn+yCSZ7+TGjaZd4btZmOREWwTNuay51rjoa9HFHtikykB1K+ES0uNAg
03Cw3DZlnkV+L9LyvnfS8nkyJhOGZDAvUCsCJR58JSran2E/QRls0yF7qudmgevZaNF/Ztlr5hZM
uQh80YzNfxmSK9rGHg3xB3R6Od1omlIcI9zzim3sts2fNM/Dv22YSg8BHIdLT0sU7SUxgvKHWbn5
l4LXOfLbItMfprwYX+GXdc/dQOsAzmOSSpIfyCVuhjSpCPHNCbpcw5ng5Ex548XlOH7pDEe/SwBm
NJ45t7Bgq9lWlq3NSgy+k4eJ2GltrSyemErgmgrcgm9GHGd/x9SY+i2AcPWhdvO58FvHKF/DoC5q
j/KK0+zxonZ+ObXtPBhGFnyhhwRVh6KJgC06TX27EaJOYTtX05hgfV2nIQVzwGF3mC1iWxGCX35Q
1XFSNmrl6o84vHDNxVFjf7cDZR62uaKlj32jBcu2HMSQ4oEVVdOG1YSRr7iFdR/QYfi+DOL3CO68
4pMV3pKaUgKPffUToM6U+LNehK3X4hHwFKt5+JUEfQCYrpa64uGNUIY7BdB9cWfWYfwETyGEp9AH
ee0BcabmWaPh+tpkqv5nGNyk2TZBGX6ZY8kQ6kTehzCi5vAFSgMZzVxGGrwxQ1EMr+9dtkuuOcmj
EikoIcZWF341q9isIKXGyK+WWRO+hEbUPmkpm2ZTxC4WirnbZ699ELv7jgu42w45l5qnWZA1S2uy
oa8ocVV6mZnVX9+PM9ZBoXx0QGqYbBkCKE7E6aOTB1BFJjVBlQ/zHFDktutFA8QvNUmuZSTrwGk9
1Cpco6eR5ylApL1VLvMmk31pTWTXLEvPsCdyGEQ1JDubXIs+wumMwirV8hgTnb2V0ZP1VIAu91M6
x73Hkkj5OGolsV/OZM5eZjTs3rk1WxD0WgfBEuxrlV8JeS5M3AbCqiO5RPADWuH0F3H3qKXjhu4+
ho+6d2ZH+5SVhXIlv3xLc/8NGZk4zRK649IJEoyfXOp/4gfKGVql2J29d5eOLm2ASn68y+YYtxuj
SdVNUTTG56YrgNmbuYVgNK+beBQqqBjytTT8VQJbCXzVMLG+xXRXIPdQw62mvQ62f69lxnQlgF/n
qHKpKLajE01LhJq7/HD//OIoQiVSqpHsrcacb0Yl6n90cV78rqkXPzRRmvx9f7Ovg2o5nlSn5v+Q
UGn2nI435kYP41pD3gKq66/c7tobmBHlvQmTR3hz16AYOQJ0vjLNC+vPAQOWIataqETop8O6+rgg
3Nm5ezPh+hFKMv2I2JAfTCKZlDRnJbJ+q2q9hZf/fEz4pyLC3MbZK3VubLRxtjdzBzns/U94Phe6
VsTuSEyQlnBpnM4lpurFDVuZ+6WMRx8zs9iPKz24cmLONwa1CxCLbxUMmgmrM9xAWc1xHofy7ix3
s5tZ31orKneR0Pt9oUX27fuTOt8XDARii/lgPXeG8Jv6URdhAMNeg73wiJV9cJc1RvCcUjncoGRt
eDZ57LWS6vmnZFR0DVwpXSJtWU4/ZaLNI5VCoR3sResONXTVXY9owYcXjK4fW4KEVeYW61bTVJdl
qyqZdlCqAKmEpOCV0tLsSsJ//owwClgVWfhDofxNyuOfzZdkhoMMzcSCQdU4Rq6++ER5YME7EH7v
L9ZZOZxHiguOP9FQ1MAWrvI31AsC02lS/ZDB9X4QqhIfIQIbX9PKJjeOw/AQuiZ8LYLvWz0c6s2A
Yu6VvuqF+dJTBcmAOgmooDVsN0UUtJEV0ENfQLxJ3Dn4r43z0B9NJb9Sqb6Qr9IIZ1eSLctuw1r9
MFUTtFznWT2YqcprhR3t/IDbsuGNdgD4phuCW6WKk52u2fkhRTn8brL0wkcepXh067R8sEXp/Hl/
ES4cUJphrsY3gF1wlqsWWJQgNdSoB73up71aZ2BU7MbduEFFOVqH1vr+eBe+N+xMin5EKVx05uoJ
tZAs7BUI4Kjb5ijwu7nhdfOSbAkprtVpL7yjlAYkBJxamcmeXr0SRT+mioYLy6Ey1eqXW9eIrgW6
e6NP7DQgurE/z0m+pb8/31to+NwHuLWjVtGOzyFeE5tmMUmqxzB5LvvWQEzEFWSW4zU19QuBDnVJ
EhpKNvQMqSyf3h9dEikZXJLuQNYJz3UytkOVfVF67a+C1oiD0YvZTF/LCL6k0mn3CiaDV47ihRuM
YEPQG6X7JeV5T39BEQE16yJzPFQZogC2DVtwCkDlvb/2F/baW8USSVhKo2cYXqCSU7KIejosRtA/
GWKpPhEja34zlfEunZfpyl12aVayPoStmCGDttX6A84KwcqJ6VAmqfKsw1qEpZt+VNpM3l88nwCk
aYdQhJI7/p8bc9GSqjIngxqDtfT7zqyHXVO1/Zf3v92FuSDPSjuZFBj003qFetSH9MldpoPpFuYG
Xqbtl/CWP74PGEV2yEHJy/Lh6VxUgfdjErBCeWn1vpV21a7Vyo/iM5D2pl5HP9CWBxNI5OkoJSqS
Cc5F/aFGmWeDfo96Y8dG4fdUTq5cN+efDXiK5BjJ7hp/rDZ2npWJlJzQD0EfFocZ5qqX92Z0ZaOd
X2qAgEB30sygWm6sYUcoz4xxavfiUBE03gN4CW8mo+5vauy6bj66DxgKa3Fqr/QAoMiefjvMX1sX
aRNx0IfI2gx6WfiIh18js5yfVEbRdcrxEsaAot7pKMKYAmeYGSVrNGtCeGiKH2NbK3yM4Gqvb8r4
/v1pnUmEsSc4qsh2oxEo242rnWfo9dwGMwtlU4t7rMc2OzpdXz9h2jjdIw2j4KqRxo81IuV/hnym
ZIhWwA917NOjOWbJ5/d/zhnBSv4cnn1aYACxz0u4ycxlOM+tfmiLyHwqaO3dRWrT4ZYg62N25Vjb
pq6nDc8BXm9aZ1OAqc09BkCVbxR6Em0yIRCXUjttfKiUpnoNh0h/iAuRfhFisj0Ue9tNo2bX6Lwy
bD/NHfnh4MNM2RLnc67CeltJ3WlC7PGQmmG46TvRfOfdc54gaFo3emJafqtIkLNSXsPeXdozABPo
w0P1Ivpe7czWMMeyQ9n0QEpqOx5xX3JIMr3xkPQw7rN6KD+9v0iXB5Tu4jRG6RivtkzlLKCXY0c/
jOGo7jNFUTxVD/qXlCLaTqA59/X98S7dJfSKyCuIlDAoWE2wnnG878WgH2a0Fx+HwNV2hhtfOwkX
7hKuKiJRkjIe5HUdpzEK9JasXBySiPcq75poB5eMqvLofvhJkfcVuAP5P8Aeq/DbwhYjR+dXPyBi
lB0yhRp6ngzXgIsXvpqkgjAMTGxYBqsNaVZ51QUqwhZmbeW7KC6Tg4tU1e37a3NhL5DuAxygm8wt
cobsd8soKGinHcjxjCNlowzRksq6LZCvQ3qt7q6goS6s0sl4qydsrIslNDvy2jLvum0SGrOvKQgh
9D1WG+9P7dIHlDQabDGoOqH1fHoXo5Ge4HcXaQdqjZMfOfrggyq/5glxaUIEyipCkLBlsaU6HWWi
fkpcmWuHKc9jAMnDQIDWDTdFUn2078rdiicKTHBKaQQa67A8QdtjjiG/HMauazYqyideUiJV9v5n
e8MprG5CzpBkgcuKADWb0xk1kORTp1XVg4rPtrVRkbP/SXbdtj5Xfr2zOry+/QZtlO95XaUmybSl
IN2FhajuU+dWH0izocYq7RjOnq5lM+qUQMsnHw0/Z9+HWV1vutjJfxtLrvyW/Br0SoJKYk1HwT+E
O6myIbWhMYBJ99J/PLKRoROhFOQ8MrjVbTRWfQTH2nQOqdE7m24eIOzgSn5llAvnihMjt51MTyjG
nn5Ew6jEoqbCPSjKjCwkLSmud7f258pEmLEKkitxwIVtCNmQVJwbga7GGjJmlYpRgSK2DxOXyk5t
leFmtCLVH1tLXLkyLg0lgWME76BPCalPpxbT6h9NI3YOUYMXwUhnwzNo+O0CM//7/la8MBLrZEgJ
BB4Oqh2nIwE+n4axc8UBIS84KD1yvrzJyt2iOf3+40Oh+S074pQpybFWQ4XJXLm0AQ/qWHQ/ilZ1
vQCGzY+kjO0rW+PSrKSSB3h0KYawRvfXlq40ZpTZhwb1jm3UFsl+Kmi/zJP4oLkq1QkQyMQWRL4E
pWSPp7PCCmmpaqtWDxAHO79vUR40gTBeuTEuTEhKVNgy3qVtvxbx6NrRWgwVy6MUiNfB0JR0m8WV
cRNWS7f98DLhmk5jQ9ZAHDCZpxNyM9hV0KHVQ5fl6a1Lj3E7uLm7M4L5+/sjyYfo9BZ0SOWkAQZX
BKdqFcl3eq4rpd2W1BaKYQf8IN2PuhpuS0WlD8wlPaHrRU3k/VHPPyUMDBA1IK6A10AAOZ1fKj0j
ElqNh8Kwym2gGvW3Auzui43W2ZWhzp9H6VxC7sUsaYauk3x31Fs6hFV+6MhcCXgr+qItSr3vT+hs
FAIYpB2kHjSvI5vwdEKmvphtP1vLoQqWHl5R1h3NtrlWHDsfhZCP8i7iG8zJWZ/eKa0LOp11cAhs
GHNQdAtk1GbjyuaTd8DJlpByOGDHCC7xPGBSp3MReoLpbdK4h7qEixa7cxN7TmKZG0i72bZBJDTz
hFrk91YsrCuZ8tl7wtgg8EiWgZORpaxi9kBKHpplHhzmGMG3PHQbz9KaF103n6dO+/z+op3twreB
YIDYiGUw0dWizVNb97OYnIONDNWjijLZEzrtyQ4JxubKu3Vh5ZC4I8hA+IParq6fflNsY3ERhQR1
CIBRe02sdL4Bt+rKyl2aEIEgVXn68FJk5HQUlKO5igPTPaRpMO0bbvo7NDmbzWgWw5UA9+1lX+0S
aBIGsCC5YGetlHFJrHFAvv6gzdF0W4coifazlt11uhX+RardukUMIkOwQbfu0DaTOrGu+9mOMBN0
9DR/DDrX3BdmirifNNeAZVqHfwIUsiOwDkWz+/BS03Wk0iOryvQFV/sK+FCB47NtHxRHmW9Nra4O
gt/z6jTj8n8MRWvEZAdbskG3emKntkHur6lZBKjgmzAf7VvwO/gmOtE1WgJWmmdnVfpnyToEFWzh
rPcVniQRcAkjOHTqaJdPKVJNyFCqEoDQGWnyCwddU+x5O+GkjlXT2Gj+lfrvKW3GF2saMuFV1lwk
N0kQRIXf4XjoeosSm5+DpM3pFkMGHj0F7NBLhMDcHcxsURBMzkFw0CIlBVceREG3QbTbXHyz44lG
ljayv06Qqj5ZE45ekvZWPnKhzUiDT3X+Re8c6udFGcXeBIz+QYlCDSCTWlnApvS8IU5FUuQvYLzq
NaiauNlQ+jEBek2h/qBFQ/FoLEp3Z+Ru+r3rNS31NHQKEFwuajPcKHE4fLNGcn8UEbvxhRZS9clS
7OJH5TRGznUW2n/jMK+T7UhrR3+uXK0sNrBT1dLPkrm7pbPW/ilcp3PBNbsKJmGAWzJil9noDrIV
8jiWZmtvMoQAQi/HPaPy27rqGdAYCtWDORCFtxPYGMRlMGT4a8dCgUCQJRMA2TKmPjZDffDKcXCG
naXOza1hpa2OsHIrhB/Hk/Jp0UHte7qhmBuwrfG4E3Vvvgg1658jOlVgRUPxItBii0E5NV2+s5JY
qzdhY6Lx7CR6N0N+dtX7HPALCIzC7XTPxSuh9dyuXJxNmJgIlVpFmH5GNDZot0bPSURGT7QInqst
BtJ9jU+Mjx1NsNzZtUi/W90CFlBJl/LZSoz4a0JU9mc0ELEBNVbo/9kIhNWbSMFTECKtZe9sUXcP
JU6CErNYW86hE1UNEHAQbr0NC6tytyB3hfpJMTMplTBG6u9JV9hwrhkgVJ4SHIibukBO27cLA1qg
mQmoGSLSiuHKzUkSe3aSJPcL3ReIqLwG68cAgArI7BkN4sZJTWvT042bN33gWL9K10pL35lU5aj0
GSyYObWUYE/R01bvjBDpQRTDNTF4ej4U05YWGWmh3WZoQKg8L8lOOLH+M55wAYZpX0Q/GyxWmhs9
cvpvYCr7X2k2Cji/c5lGWz1usl/10CWIGoZt+IQSJ0pUaM6nzueiREC8XdCB5gVZtPwwgKx8qUm1
gmMWBmpC7mDWf3LDrQFtAvNRbmK1FMkW5U013Q6jAxImbXJo+rWSls5BJGnyZOPtN3iU0aybfGjb
ZJMFoftbpdITev1il6+1peU9lExEhjepaddPsVbUP7JoRjdJQKG+Ued4+Klb8wgEMNH5EDy4mbtd
BCqt3pxlbeqJQlWCG8tJ+Vhj4jbTLZr/BpzTGs1NT3Ny5242cajy9N4EwINyKzCvqAwSNDFTQm2f
uKpL9qjfFt+qfsKsmTAEjdQ+ymLhFVgl24Be2770UatHpJnKp/LUaLkVbipnLKdNOZdOhD12bPwe
qKCF6LNPkPqZhVLchhP3q9eaWeN6dZDU5T2ZGDbXeaOAvrQSd0pvXNQYniZpAuVPmlNAZhW18nWa
sH3cuJ3ivHSs5w/cAaLID614aVn8pHkOZ5sbjDShP1A57Ov7MGwG2rhhWONvINRfqTuM88GNg7C7
KZyi6iXLqCv2g6YsAEJT6rJXEtvzN+MN9i0hOZbsNq+yJXzmYmUihTlqduHgFiEW4KExeciVfOnt
pTsNEageugTdMpoDL7AqgmkpbocKruRH0VfipzZ04XJrBHU/+qFmRuHGTOPE+DJaevgajG0oPAdh
DzRPl6b/VprZ8BJif4HEeD8u94joNo4fj+FkeAWSCvOtq2EWzNI71XOXzYGLtDnFRK8fLHwzkI31
ejWXsLplmn6jMtZHPpbKzneETMVrwtsw+HpkjF+oSyb3FjSGP6VmE1D3KAE8Y46GFalG9XjyulTp
gEa5+PZ5WlqN1V0YtUu3Kbow+bGEg9VuTN6qgf0zuflDWJnxuCnrHrV3o3Cs0LcCkh1/ssMu2yRl
Ovwq+3yxNihD6w+NXjtf5qhunY069/PzpKZwGSZ2IkLHkxbmvgFPDeH6IMX5Q4D27bY1KKtik1M0
cO97u85izq2rfSpDJX4ZzVx7UmEfWTs0k5Nb1Sjiu7QKK/fWRRne9rouNmNvUPtMbAu3WPAMdktm
0xta9lttMfIFCuuYzTGesbTxOIfFiOFPHz7yTpa/+rlUQHG6sa55SERjDzsbmSU8vYiXyLPKpu8l
NGJ+sqYsfDCnznjgJ7XYelQuVEXVGus/XR0iiNGP6JB/i1iI2be6Sn15P+CTe+tk75GDyZ4rsHkU
Us9UtirRhWrvVOEhjzv9ZswcXeoHQ+qxc/T9M7f7HGaJfWXHnw1KXZ5hyV4QR8SWYZU5dXHaEIuU
5bHtQgNUdth+IxUwbhtA41yNKSUx/ig+nHsyKr7VDu5qNOTWrd+pa6shdc0S95x42BVcvZ+Ruq6u
vJAX3kdGkRUC4kwbVNhpbkGLSwSF2ZYw+aWSCVUq9XGK7X4HzHG468FUXpnWeTJDkwO1RMp84IDs
dRfYRG9c5S+KIyYU6M5bRKKZl1YO5re8MfOV0c5BFiAFqcCxHMiiUHeR8/+nTT+B7ldtN2+OS1fp
z4J8PttyN/RoeaNL8J3bmPK9vpCRbpyFIMhLCFaTrTmkCll4maOw8/4OvjB/jGNJWqhqCdU0Vj8o
K/qpttSoPiIxNh8B3OfHUCzuY5v26pUX4eJQUi6OgpN8EfTTuQt1Qt2D44hcpGlT3Ma/Y0lUgB4d
BsD/x6wAQriuLBeb5mqoJq9Q3rGW+ghjFqsys/QXtcTaegZt8/5IF545ID1cAnSM6RqL1euzCJjv
2RRXx9o0h31uLTaWZZby0YIq20a2+2QFjch2jQ9DY3uy4aRyLBLUqBv6Ap6GUdImhRB/5dNdmpBs
N6MjISxINavEUtPVJhgCpzrOvaYcpthw7kvVen3/q72t9cnFSZJJNi/fa9JCanOne0HNdGSg0jY6
qkuqfyrg+Jg+Uj/LFyvCwAQqDQVSnmgzOdZpGyCqLZroORWdVtELL0b1dnLdAu2c0hjULd6GcJV0
XKvAII9VdqjxrUeOHwc3Mk+7cfZwy8tjFljjjxoOS36FMXzh0jIBhsueH/CBM0WbBumRVh/n6Ih7
VPdbqJHw7CXLPwtYA/s5Bhr9/te7sEQozElbNqSjaSytdve0uO1iDWaECkfSed3Ya6+Ubd2fHx8F
7V2XiiMVMooMp0vkYCAoWVfxsUiUaDuPGT53Krrx749y4TFDTQkGM9c+3n7r1o7WdeqQRh2jYOhz
WDTyDd1KDVTv56Ha6cA9vtGlu6Zud/4F6U1IhIAUxxAIJZ3ObYkWZ0mqMDkiNdzvkqFe7ritr7F9
zy88qnEIY0q0PpqR63JtbNKO0MpaP7iVG27bAPOhLjBGkgrbuvIZz7cglzjiL5wm+J3nwixJGKIn
1opDG4XG79ye1YfOJFqE+5tjsW6N395ftjeYwekBRtScHYhQBbJD9rofnJQYVShoTR8ED/YtRXZK
I9Bb92rFyTNzt9zprVbf1NhrPCixNX92zSLY5JigPGqBQa6W5uVz0pdX4ZYy+jn9YbLNCqacCxkE
2fpBC8jeJb0wOf6Ps/NYjhvXwvATsYo5bNlJzZYsW05zvWHZnhmCOcenvx+0crO7xNJs7IWnBg0Q
ODg45w8TlP1vSxjaGpuXTMXPDNPIdv2IeNwhXhJcLhO7Nw+OM7ilP2lK/3FjjeQJWf0U0grgZURR
oMzOapflFPIXpy54mWSxzYxFOH+jKe3+a3VT/jvPTf07HIniCbtBc4C3NeJ35KiYafiO2hu/WmMk
pfUA+T+Eg7P8zhIk3Papl9jGruwykwinap2LztMyOL/f/u23BwSUhEphUcKPkAVdXWt4DS5UwpYw
SIuEXaTa9R7Ut/Huy5MwTgIrezQ8Etc5JeL4OZG5CAM3zBFwy8PfamS/04mXsjHISFpqYAoI0t76
FLowVmKMU9zAFRj4VUb4TOsu9pfY+54V5cZVcIsgA/9BO5JheA5Q819dnyk/R01a6EJzXmYUBMIm
2ZVNnj8nUZ/8i15t5tNgDA8ldZNzB7F93/aW+qx7cxn5Gc416fGdX5IGH1GOhYbUzhKvblr40OHk
zb11FtkEOdFcnEszFuFG/LnZL8yXliXXheQKIbZyHVB7RYS214MfD/VMPS1Ch/cwKFtCwPdGAbYt
tSul8sU6ex7rKlo6VjMwQndGXSyMduGo9RvdodcdcXVu5auO9ESW6Qin6moyk6A8aOlNFMRgtfVu
+iomb2eO1UcorkHnmSfqpo9lMp6yqfp7QAjfiXAGN9oPol8+NJa5W4z03PXWEfWvc4Pq2KFM8TOs
nI084OZ+kb/TAVGMLDbtwHXvG/t4uffZR+T23rFa4vRgKlRcm1IPP729i27uF4byCGI6/Q2dd8Iq
HrQWPLilD6NgECg6OrhEwQ9IclCmZvwtNvHK25jbTV4gByTr4HYmsQKpf72hwlCnsRTSt+lRjQPy
Ynq+OqtHqMSpj1lIkNfhe2X6X7v6fwy5+ux2iQLsiOxpEMf5X02u6Yc5hYqUutHWbX27j1GrRJ+R
whUJHNjw68nNXm+odTGxmou2nLMw/DG0Vb/BKbl9a6LUBj5QqrUQZLmArkfp62ZUXatOg2Qk5Pi1
KWg+jMKtiTZa/0+oedl40Cey553rhE4D9X0wziNvkG9qBuZm//YWurNb0ZWW0GRqJVyGq+XtNJL+
KBmSgNJQRI3G8Z4o0NHh6ezsn7eHurO+JK3y2gKfIwG91zOfTUg8mbEkQVHkyIJB/j50dbJVOrg7
ig1rhbY/CdD69qIjZkxT5iSB1abz3hynAof5Tnsv2w+5PRRUeIqZvC4ppl7PZaxsLcytIgmor+F1
67QorEWjtXET3znftFkhR3JHcB2r65qSGWP+mLppEMUml6M6RcrDbLY1z6qyqc6jdAh++xvdG1Em
xS5AfwZeU7zo+0HxUtM8AGyFtO2gWkRIZP3AQffgZpPh+PZ4d74WFRdas9zKkNfWnZcW0UovLnUR
lF2c7OIF9bY5Sc33ryOQCcmM4JjIRs/116rKts7nWBYERy0+Kq1+Tk1dHMKy/jQktDDfntMrenB1
U1kSPwEW3yaUrJkSYlAG20DpNxCVnomHqBnrZ4zrwm+RWIZg6SVXH5yN9ttqlIyGR9OOf+OZjq6D
V0Sl2CleVuhHWTrOL8Uyo/uBd2mrPTBS+0naoUFNb2013tHyrTFgH+p6F6ZVT/vOkuSxEhca8N1z
N516dVKzS2/GqrWjfTrZezg29d7Au9E+tLPm9L5IwvzHgMLoi6Vn2bxxY9zZUPINDm7FRpmfx8n1
0tfs62S0pyRQTC85xcKo/LHQiXvFHJ6GbIsfe8sbhLb6CiiGNKVLitf1eKKsS7VFPTtwE3Iqs/Ka
7wD2h99hjYxFbmT6wWjKFPu8UFFSn7p49BMMVL6BkJD55GoH8CsAsZKmkK6sWdpejtmZ1RBVEcqM
BR2wwfpRTXb2i9CkHblmsh8dRXccILHJ3oCb3K647LqAAQH1jhzyOgDSr467xAm1YEx7Z6c4LajT
AgQoD1EEuJH23jjCt91TvirlUVJ5akEgUFZxfYlFh9mmtwRxqVTmrhvs/Edch3W5qyJjnHzdGSvL
b5Vy0PaxYVYmHsSpbhz7rvciALfCkR1Wvf6oV4kRHlMVY1ZHT2h3p4ImztuH8zbg8GPlCwr4CsUu
e1U/idO+4kXMj22QVHzs3eSpLcJp4/PfHYQ8iSKNBNet32m63nUIwihLQBcs2dsGhvBa70wbUe32
6pbQXkli43RxR6yOVqiXSNbUlh6kSW/uMUatHpCCHZ4lAOe9FlOSRMH9Q0uFigap/irTjLUSbZG5
N4MRIyM/tux8ryMY9P4ZEThRBEewnfrweuv2fZJT3araoPFG+5BGaeZTnbbQtUm2zAZuCbcwbSkK
wsmDawZWdbV6AgagCU4C1bxcfKzbBJfpIualH014UQzhY+sgw2OWl8TOviHGru0SI48PyEViA44W
0rt3JexKeVvwJpTl8euoxSsl1eZeb+Cm2+73hrxzN0XJu0kqTJmQwEVIcwU8mn49CgLfs92kdhMk
86Q+2DkSUzy18v8wF0gCnscjyEZobBUO6OaIxlDCOsjhefpTQpu5bdste4o7gR4NderhYHEB1XGW
ryfj6aKzcqVogi6ywjMq+uUT7tb2SQAo+aDkbXzSpt5OfOR2ouPCW/xJGaet73bnCDoULIFQcI+R
0q82kTM0c43fQR3gMGDtbF3kZwVhykdNH5KNZsOdh4NFeg69nycY29ZZ3Wy1oZe6K5w6iKwZGa0i
39M/M3dGmHzAxVWBMp6A0FQ0Gvq1mUGfniqQ0GP39e2temfKaAAQb2Cbwpr01gE0c3tka9QmaCfA
3MB/YmvndmN44KLbVKu7vUc5FlIyXzKeyOlXgy2GO1gmgNpAjcPhIwAJDZ8YROLtss4Da+iML1VY
g//yGtf++PY878Rw4Ovc3VLCzr4hHYaFg7yQqHve1oOBBXOZf8oL2zq9Pcq91ZSqDUB7OfzE8etd
PHJ5xmVm94HXed1TNZnL3nRn6BSOWW+9Jl7ZxtdZiUUiZnJP0xOBw7vaQVRWMtMa8gF0YqXvM/wm
Ln1Kmw71WtV5ktLiZ6qWLkJLA2gcNNqQ7QIErnyNkOP4p0gnHI6tlDPVUTorjiZOae+/AF4Bpdhw
cXvyKr1eDugBLFY6DEHTTfQ9zTQ/DTZwZ0xnspe3V/7O94U1BUwAkDN5wLqUYZZ9OemT2gcIFRaH
anEr3wERenh7lNtk7LVJg6C4QYuVis/1hHocsBY9MpoAIc1PIZbASdGG/tIYxyxHzevtwe5NiXIq
aTYRgoi4Gsys3N5FQaUJcOAynzsldE+VyJv/MgpC84D35X2yFofBRR79Ql1rAneZ55fFLjGLMvtu
I6u8czCA7XPqHWQGqXzIyPBHSz42l6UDcsAotTftUmf6jpJesm+c+fPbi3Y7kE0sM8CJQLUglVoN
BOEN22wkvgKAydk5mZfhhLCvesTbe4sVc7sZ2NKkNYgYw51G9/N6Tgp9LwkEboJoioojGn6Tbxsp
CDFtyQ5eL7bAIfem9ud4q/setbRmWtBCDDAebb6ZyB34fZ2EXwbb3mq2vuYO17HFlnQzSutyp9N6
up5bsszqrE9JCzemVJsfKeipD7aR1d4ZlTevAFmLbzUI1JZbKRXZ8ncB9dREyG4J01PKC1bgq51g
Hd2birpQdAhFBxpJS5NHp0TN+NChGScF+8zmowU+8dSNhSd2ojPnbxGlDGl93XufNFSsQDHn1vyX
XhciyCD5Zf5i2+P/wrhQYxy4q+I7rsD6JJ2FhPbuw8G7T2LjZd/EAQl0vQywCuq8nDnvjWtEp6zp
672iKVtH8PZafNU2lcAY+vTEyutRnDrO8RagwGA1kQK6zMbOBp3cp84VH/uxx8F+6IdztLTxxqm8
jTDk5dJNgAYtw64JyEY8Kmo0jKBPRcxaot61nwbT2b99JO+MwmsGhw6pmgQ3Uv77H2cfjAudIUXJ
gz7Pwp27VCiDdiCL3x7lzunQWRmZD0uB2HVlQsPXLNcyvQjA+RTP8RLrh8TGQlvgaL5R9L03IZDF
OgRxqkKoTlxPqBZtttBnzAPCgnsqMjHuBdfaxrLdFudh2lF3oupJt+eGIVSPepQVoiqCXJuNzzNF
0I/SFDzyw8FWT72rZr8rUN/f3l7GO0EN7jEmk9AY6UWs5dawYWiNJVaKgFY3Ru0D4pAL0O2BdNVv
S2+rkydj5CrOEGRggb4KGnLIrpcyyvTKq0u74NEbZY+8JPE6BtD60fKU7NRnQwnXBEVQJYE213Wi
D1Kc32lOlFmxcdTvTpw3DiLYDo+QNXOT7KHoeOcXtElrNAVTMzZeUkCUhz4TpQOAWVE3tpE81uu5
y1uXhp5ENq3vd2XAY8MKjZRCC4sbp8X/sm761BQWCOn+fy3iH77umcfRWN5fQJV4E46K7JxLuuD1
qocqbiLWIrLAtgZxKhYMz5BPKvY9onoHBGKjjbN5J8BJq0aZF0sow9rKltcarSXcFVD80Ipk19Bu
Qjlwtn+EVPXLnVakAvVhLG9eJm3ONnb0ndMqK0N01TAvkpf19WSnKQmhQRpZYCDW8j2CAPCo5dm7
Jdt4V1jUH3iG8+7nKXw9SqE4izCbJA+UQY/3TVNWT405zhtd03tzIe6Y2GxAFroBu1RumbkjXJ+g
Bcd/6ELNeIyFWT+8PwbAm4Acy1sJ7NNqxSJ7cKehTdIAmItzUs0pP2uN0I4J9dkHr0u9jUh3J3Sz
MSTelZKUjvLB9dp1RrsIHLwoKr9KzthDVvm5A456DiP7y/vnBiKUZq6UcGK067HGMiTZgQoU1LUC
dLkCtXKM8rCYiG7WfEbLDRHXt4e889EkL5HLifokyeZqOT0KGt0COzcA9OftXaP19gJ93PePwoOE
Qg0tarkVVzWnIRYwTQAiBGZfKB8HQ1iBWWU/357KnTvpNX+nFs88ID9er17kLOqYNDxJVKPNn4Wh
Kede7eanBb/tD3qtxo8q0h/ntwe9sz3YG7LpYLLBKFNcD4rrMbfgUNYBqI/hgacdFcSpavZFaG7d
7PeGgtgJjIMNiTjB6vVQtPRpo9Qqg9RraKiYxW+7Gtt9HFdbIOW7IzEtafTB3beOSgktYTTdoypA
mzw/DOgGnDLoZqc86bYIUXeHQrSSdJ7mJu4H1+uHnqg7up1RcXfW4Q8HpSpYSGmZRv5QdepGhLq3
Q2CSYhzFKnK/rAbTvEiHR9eVgTzoe6XJol3sNB+7MVGAk6rzUdXKd/PCEXzjemF+jIyOsFyAPxLM
ckLZWU3nMij19FOGdvJO9LO7EaTu5AfcYICQqblKf4dV4LDmDr281KwCZWzycxPP9OFcRX3E+Sv7
J407sdGSvlMRpckmXY4oZiOM7K4ONHxuEl36woE9FhmkWkL1JyMe1GcoTlG2V6pZiR/SBqZWQRTT
z4MbT6Wf9t4WZONO/HqFdEFFpvt1AwiCG2dN8WhXQV8b2iPy784juvPvJsRLIVJp4ifVEiT8+voj
6mUyKwMeHZzy1nuojb54sJuuPLwdS+5tzz9HkXP9Y6vMZWXEXqVXgTNH9uzDymkPtppQGCsy8yxm
KM0jtOetF969I0iiBdUfhq8MY9fDDqAvQh0wZxDJ9wRST5CRigGUQWVOYqsndm+nOhSXpWEMxdZ1
KqIimK3GKt2HOIF4P8F/4Ik+Vr6o8ZCsyeY3Muc7+4PjQH8MfBRxc/0cauBNYlhYjkExeSZzm+u9
q8Rbbfg7s6KAy9OEVUR/2ljdArrROI0YqiEgO2oeEgGyNLbz7JC0Mcrgyyai8c4no7MiBccozoOF
Wx0/qzOLLqmaAZAB2fmAhcBDa8b50e1s6/j2prxZQHm9YSQo3e4lmna19V13SDojV8xzhuRfxkk3
rKNQ4VW/N0VYjbPa/Bnt8XZuXPZ5XacXOweYESZduHHEZIS/etYwiuQV8TSmX34jklkYBa6cZI5n
1Sly67FKbfVTZ08txsla0T4OZmcAXo6a5utstcnGXrw3uFTUliI/SASsa+LwH/NhGVLz7EZq8ZfV
T3gz1o2dafs+GTzvYUh07WEaJq9/yJu8rz6//0uyY1C8knoKPAeuz7mKUvuAhpJxFr1A7lKdFd8y
ov/yHaF00KjisUGrYbU1axf6OmHUOPPIEzszTq0DYqXGxm65CZWcMxhLEhcIhxrw0HouVuh4lROe
rUoVpzlKnGfDnSB9582rf43YDVnSv7y9gDenTg4KIUJaw8GWWiMt9Eg3QroD4dmzxPRZKZV8RwVL
nCFrb/VqbtH1hGMSFSorANhJmFcTbBsja4ypcM6DDacVc8HhBFYq/aoVloIOZZR/CJtUPKFKX56y
qlFOibDtU+bl1TH1VOXbMGhxfxpju904QbfxgB/GDuL3UblETOp65cN+jp0hxhSgwrMcJ/ik+rjM
9pbw5Z2lBtEkAQASUUzV/HqUUTfb3h1i5ywoA/1PLFr32NMT+mdJe30jl7nVtni9+dD4Qs9aEhlW
O9YYHFdy8RhLYEfN8xK2KRbsY7cbK0xa/VEp9M5XQZz8KCO1ebbwyp52iGaF1o4Oi+7wXyTREwYw
9bDH8Fh8Y5j8GR5lBRN89uLfmIy09a7THdTlFqVBic0r9Am1mzIU/adldryD0lHMmiPKSMfJMtLE
Zyeb4a7g8rAQaNDD71R6IsMXed43PgYh1IISiA5+B9pjq3lwm96xJBI/Ca6JpyGghdXyWx4bJzXs
86L0qD071Ee+9t1cJX5vGd3R9dL8gUvOfNLEOP1aNL1e9qOuR/u3D9y9vcarAICzJAeQeF3/jMTo
4ZDnGIgJTIKkzkYCgXwUG6PcIvaZrawzoxWlI950c5vWbU+FxPTOzujNh7JBKYCylNH7ZV43mK/E
xVFk7fQlhI8P5KjyntGPTmcKxcP4z4xU9ff3T1sqIqEWLMPouu6YZYmqjRm2r3oMgB74pX5oxvd3
bJi1KxWJubKRj1lj3IcsE7Fnzdh3AkTeGUuNrl7tdruk97bS57v7iUsP7RgawvR2VzW92Vqg/BRY
hTYZTDk/L6F3zeNsBd2gYvPVRtZOG+YCspDr+X3qohzh9E778Pa63gkqUkKf7BN+BpW+1a9QGsWu
6rCgTeTU5l+4Tgwvzuwh/QBOLN74hjcZoeQeSblnRsTYYj3WnIUYhtEJJG1qOvTOXO2AZrKZ+qIz
rJ25ZMO0cSXem510S4CQhZQboJvrw2LoY9R6iEQGlYsaTmTV/UOXhn9hYfRuxULmBlsPEBGilqBR
ViOhqBG52Jsp53HqSs1HGkOBWTsYCuZDi/YfPposfNOj4cHO8byeFnmRMy+ZrpxRdzOeu7AYD4Ux
mJ9SJFw2rrZ7KyjvGq54KAf6Gm5i5rZQatOLggkfyIujmPFp5Dl7CMOu3Yg5d4YiDSS0Uofgkl9X
+joJiMjzLAoSSTGfFCSbdFRC903Z1+/fF7JSitMBWEQqVPKn/PGqNMYRIqW3iECdtephdhfz0RWL
9+QC5t1IcOUBus6uZaFZJkeo+BNQVxsjdq1KT+woDvoBY2e3Ec4J2ZVa9ytVGT93aln+BCgqhl04
9cNXIbytYstths0PgHxk0fmWwuSrx0ovzRSW0I6DeenCoyO1MYSJYBiiXPtZYThyjR2pjb2xc+R9
uJ44GbXkQrJXUQu4XmNeDRHUMuirWusu3t40Oq9+WDwvR0EnM/QvpdcsPbYhS/q/t0Pa6018MzKg
NITYZOqydnoVTeeEI7leMNmpvh/BeB8WrUc4rxzCfZbov7M+/ESUQ1tpfoZefXBc5YDQIuAmTRTH
xYoLDCuj4RjpqBZ7hRdvpFf39gQlRE2qZPBBXq+GP7Yfz63SNEaDsOQ1WpBFwvxZjEb23e4H9RQN
Xu276ORc0MwIP1UxAkBvL9CdOAxujB4OIB/ZLVglkjmbxVDrMjy3rVrt2DvZC3Z17SN6N+n30srF
t3eP59Ak4BRQGENndXXH5C6GUDyOwnOu4kRWIJ59QGomfU7csTi9PZSMfKtP/+dQa0Bgi6FqCj08
hJuBI5dbzWhvoYL3/kjFKDxbeYlQeV6DY7xyIkwljOJoXfRpylV3vyhK+XGeMI19e0K3oDFqmFhX
QFXim3FNy2P2x14pWicuOr0Iz8miVHhzgv3yyae9M78v45lVeP/EFgUPNW7qhzJ3lxNG7h1WoL0j
znGq65ewSk0/Qf3pmxM13qe3f9+d6ALsBPVECi7ygljtJVXYY6MqU3jO+uRoluBAxrL85ExjoGII
RD80fC47sYHvvnNTAITmViIJRrZ3nUj0LFNUG7x0Z4F7Z28U9ksMmOTRSRrzvwxFaQJgMMk2X+J6
+VsqSh68G+VMT/KrbaU4mAGFPHZ6uBWn7yWERCuJUkMSk/L46lZfRnXocMwLz4i+Lod4zJcnrQDS
WTg57EUz6p5Vt+weQlFPR3dM5od2hHD49ue8d36kiIKkPGHKseaSTl5UVTVKYefaQQWOeyvcQ5bf
MkG+E4AgoEHhkiQ80AurK0ktM/gZqeudM2cGLkQ3uHpoaQIeSoMjtEcxs9z4jHdHZFVxzHi9FlaX
kVVQXeoVQl6VtcnPJGrMR22Ixq/zIpRT6KbNl7fX8d4OhZ4G5gTbHnBlqxn22tArYdcrfEvjhx7X
MfbZnaA0kij/IeKhMg4KQmaDDHa9QftwSACW19BdQUPv8QfDGkooW+zfe+uHKqx8/qJwBVHsehTY
U8W8gPc+jyFcbPrN6aPqDOl5yuv4c2IPW6rS99YPiBN3LjcUVbPV+qFrOSUVkMEzyobjX1FKqacs
Fv3TiLTJxgLeGwrWtJSMAtLBOl5PLa7LxlVsRznX5lw+2lVa/OXgL7LHRGJrqHuniysQoifXIa/L
1axahEtRA00j9ANiO+hF3AZWVmzhkO6OQm5BYgvbjofs9YTwIKqMAimKYMTIB7KEIX5CsUk3dri8
d1Y3LRxPhlBJ2pFbWeW1aoE8IV4R9tksnOWxVTzv4CAiiLh+aY6fEGLQdyQ5+VbouPlaPFS5dOHv
yrFv2FVh3YnUzCc00gAh7qc6Mh4SpXIPBXSKjY1xs47yTcy+IPxAoyAqX68jL5QkLIXSXNxscp4M
D1m4uhrHjf7rTS4oHRBoWfAqBgALru96FHtEjzgdouYSZppGkQ1Vu2o3C72OcZLKs4lORmV8qLRE
zY6ksokG0VVptirUN1+TX0EuKplZXEA3teOO0ryHkzK/wrbGfk9WP2FipaXOczI3YjoZieOBNYxt
FBbfjpR35o/wF+8+vipZzppi4JWVPoWL2l7A/aGFGSeqjuClM2oHd9b1h9Ztw6Ol5va/ZtoqzrHN
XXMD03b7nWleemBFuYjIxddFnyrum7Axy+KiFZX3Gwii+TmF0bHxZr9N5CinydIVtVtEJ9Biuf7Q
MRlLFdVTcTHKrvnolaFxaNSx/g7OxvDtXCQemds8kDNRw/852y5PQk/DSGrune5o9yVIyVRpHiEH
5Oe4zpyNZbgluPADIbbIPJ0IhV7H9Q80xkxrVSsqLwI2KvINuMjvoeKnnyvBr0iN2boMlansB3qZ
HybFsR9nXYwnIFzvzuIdLmoJfpBqWOQH8jb6I+dNXWzlXVGVl67tlmcr7d2gb2Jr4+Td+e6M8up2
98oSXN9pSKqXc9dBMVOcet+0Sv7UCGOL0X1vWck6LHrkhH0pOHI9mbhHiWoUY3lJLW1+cUUidvMQ
K0FVju7RWMrhlA1t9Gx5EGRr0xy/5FE/Pgw8nd8dz6TwEk9xrnCoYfYq0nSVpufzYKUXKvg2ismo
zv3QrKr7/vaBvrOsSCyA7ACJBrzplhjGswl1leziZB2lfbv2EMnZNK+9vQfIH1+RmKAi6SCvrp+E
nK1y4yK7pAV2vD5MTO05m2YL9nWRTT/entK9wZDoY1dKD0aixPUnzFK1s+YFWZxi1p2vIFqVJ7Ix
72GslmHjFN5bPcID3RByY/jrq0MYguIfq9ErLx4S3Mbc1TvFbbYsLm6yOamNQvsAFokskazhnYNb
pE5p59WlpTD824xs7dhNxfRvsizRXjXZkhvrdxvkEXui/gXXkwPNyNcLOEeug3OMyC4hRmQKLA9P
m6Cgk6Xs0tlICx/9V9T7zLhwHqtQ9/B0zxbcgPJxbJHQEqJ1MFbKtUtkooXmLzONQFhviIDvmjG1
/p6ToQcv0dXeXzXF9qBuRuthaMYu3mta3ZjgRkIn9c16CgMaKLXqi3ZMnnu3pz+aCZOK7Vwuxs+k
HOAh4fMVUhXM1BrxDzqMaGWknuODiI+jfYPWXeKng5WY+6jry3M91l0NxjuuYP51Sz/vy7GePtut
oUcnYxzaH4YUWvUFsLLGV/vRTfEoF+p4RoYVWGuG1GSF7HYz9r47qJXmT7WIIYWFYx0RgPPiVz4O
IfQ3jMMPTq5Xh9SkeXbc+EZ8gqt8zuHEUrqG1Sktf9fyeWaDxLuIUTisiJmoxaNj4DhpTlst38JX
3jlOr5I5QNZhSAIhut4NCs8MMUJKv6h94hy8CmKK1alwSM0tvsTrO+FmVnRZUBYn777BB9aojY1L
y1AWT+99Cy32YZgy+xA2PY41RuUGtbJEv91eaC+WFzYHvTTNlwi1gh+V22q7vBz0FlmIJHpA0DJ9
Rlks3xVJ7vg9YmOkuYt4hNbSBwuinQfTSY2/UZ4wP779be4EBfr51G6xBKfRbMt//+M+DMvYNUXo
VRc3tsNdFGnpHuzrFmv+3mcB2c8XobXusA2uR2kyRYOgrBLldCTXJiMb/LJ21aMSllt09tsSrQMy
DVE3WKyEIIjg12MZPFsXq2laFCJIAHw3cuZ033aF9xIti9Ye3LLqyrNLIOz9ypvck+qJefR5nqp7
vS4F9a4sTJ1d5/Thi4f+0e8WlfHqrC9ac+itpO73b3+COyETQVP491IJhvt8dQWUYe4AvmyaS1K6
07807Azb1wc0BAld6vIUFc5m4vAaFVebl9gMtQGuKB2R9UMOUcSmKOxMvQiRYc1QdzEIIyKgvjxG
mTDqfWXj1npKWZWTU4iQjxa5Voigq4F5W1533PILUGY2cDuNlj+A8vKgYljx32jCpee8qOfJN20R
flDsZEpOamHP3xcdSzQ/nCil1TaGEtQUUBrwZzUvPhHflpcozfsXtNV76GwtJHnDiiv6CZiqsSSj
owyEbbf9Ylr5DA5rkj8908fhkz14w9+VES3aLoPG9NkSFBb9einHvzI9S344SSiWl9FWkpQQHKaf
C+DZf82jKT4gzuN+qVu9+2VHZpXsqnRMngotSpRD04feryWt7HhnDFGEOnIxDf80kdOOfo6Oy8uc
5gBTbDP8DCu+xR3AWsxfEcQk7htVUy5qEoc/hdoXvT+IGeCmFkY5cv7JOOT+lFGS8mkBW18rL67y
fdVEwxdD9Ijog1nI/D4WLA7gfHAATQzxx9dqlgrp8wbfh0VzWhSKc8+NfJeWsr6Lm2Z57nKn/4dX
n1P7RVN0z46qROHBtsqxP6VjKNpjX0xuv2vSvOWzla03+gPEvm7viFA7ccmgy5FPDvKSSWLQMa7b
cdkl/KARDZ8Rp4GwHca/lXygq0Mkz5snK8rT6RlDgrI5hT2+ALteTTJuotB0lx0vTVXnguu94iQG
QJa+jSUMuwrd23wHtTD74Y6oB/tGqjkfsnRE6wY0FvPXJrtFsX9x40NipdoP7up83hdmYnc7rrSu
3PV1FVc7za1S7ZAPblLvJ2Ow8h0EwvyxzQy73If4NSD2rnfKv10yMNk2DhUbYl2pxzsRTuZvCJR5
7iuhroaPYhkVdzfwV+8Xrd3+knwY4Vd9ovcHsECZ7odxUtg+BSrlyZnSOT4iXjaEx0TRol+W3tmd
JCjN6o6Ph1i9aoT8z5FN6ZLT7M51jJmeOXxLkAkbdz2pHxtWG7CUiEvUvv2wmsPkDBKke0EENvuR
uk7697CM1uCTZfTZ4e3Icyf48zamMoB6IhSIdf+ulrAfVevVSwPRa1d7InkMy81ocyf4w0TAaJ6U
k0LfWhYNuUtwHoO5XKiElAdegss+Q4RyXznaf8g0JFMNXC0JPL3y1fVfGsYyt0uuXlzi+FNeIgDl
pe38EHmot7+9djKvXEVQiho8RGi2oe2xlpRDRlS0pLPLRdfzOsjoFOxDVx0OYZENv5zUhco0W/XP
twe9s5RgSKhb0umyJVbo+m6rSsr4C8Htkqhq9alQAMH6FHTK79FM7+btse4k1sAXydaYJK3zNYly
Ifdo57pQL9HUaAfkAXGSGYd5+EebQEbtc9gyjxkkk3M8O2Og2WFbb+SN95aYBjdPI+5yesyrizFE
u2HIey4pq3P2htGqR1e0HxMz/dcqsvQIWGyrVvWKT159VcpFqFJQIeBqXIs2ONyLXd6q8wXPnxCN
eG5JwjoOJI6/LHkz78CrKc+LZsX4TrhLtPgxRKx/FVvXZn9gvT53hL1/zawtlI3VuD2s4CEldAh4
4qvTx/W3H2oMYeFAL5cclNovHmHhA/4xRIa3P/ttNgKXR06eUyTBkKta0uw6WRRFbn9pcYTfmSb9
9bLMC2S9U3dfCS6ut8e7My3GI31GX0p2PVcfWU3h/zYU5i5qyLVaC0MckOPZAiJT2b85r8wLLTqq
ZKiNsKOulw+nDTHTKW4uFd3xeafroxJQi8dRS1OSrDzMJDL08UcvaZ9SXURB5yBwA788tPq91YRx
vgMqnFV7z+qm6WhNmn4xrWlIjsBTnS+FmetfW6RSnb2aVe3iW0kSAkdoO73dR2BEG98YbPGC6UjD
4alimlNTqk3qPlLrsNrFnln+tqO6Uv1h7N30UJeK+BWGA7W61nCrL7ozh/pOUStvPtaOo2h+1fVT
tbMx+2x36aS406HDGPtHn0aqIH3Kdbq5sQ18cSoGJN47zWpenEwbXwreuLwz594wjkUztQmzTI0P
OenFhDcQ8Oy9jiXSTzeK2x+ZLtr00C8YNfhDYro4JJlemu07OjXzriMzK3xrcu2XGoerdNflIDkv
0axQ5guz2E39gV8Ww+jEn/Q59ZZG/8yiQ3dQUrv7exKerpxaIerfc97FP6Oq6UvfbqIGoMKUd+Sd
YY3WELgL9KQd+XCHQh6N+7Q2ynIHQb34NFage3b0RPpsl2JmAa+8r5SL0Mz5qwIK5teoWeODWc1R
5HMD9/+byBH1o+hxB+yLTsmOXmzxCUSzoKCmjKrao6rtocqoLZ2nHgQbyjnF49ChAxQp2nKZ0lQ+
HjpUovcjqMXfYabHLSLSSzJSb83aB9Xo+2YPZrP8u7CaePAzu+Mx0sdm9kIu0TcHdSjnL1VsGz/Z
VbW+R8FF0XdQi9NiZxsLb2QNGW/+TAcPBR5lIAt8++Td9NelmR21EygUsn5ori7L3py0TvPEeGlE
PO3F/zk7s+W2kSUNv8pE3+MM9mVizrkASEoWaVGy5fUGYatl7EAVduDp54PnTLcESeaY0REdYcnG
Uqisqsz8F+omb8imUulHfVRt4jycb4awTvC+PKMKC0gPjKkGD4YPs1boqp180PBjGvZDKTUfpGsU
qLI9RQB4YSlD7oH8ZlnKnhe8+qyYvUx3231phMkBgkJ9ayxFkLSY8g1o5/bEkeCFpYwSHlAKTjmg
5deFw85Wptnk7Lqfh0FBtSJrtcteEadUAF+4DYVC3ItJX5fK1yqZVrKo74WRcht8cfezsSAyTKSm
fz07firZPd0KKVwwLXQUc6lNrnHa0nVqtL3ibo9+EUaORdhqH/EXw6MLdUOn9iEbj3tX6eqvalXW
nLRHnUMPEVBEvuLk9pcmd8LPtMfNzjcVWcMRmGLzo1ZwjA9mC80hfyYLKwNTrZwEUv2c3uthHTdv
TGwWv5a6TJMtXlZzvhlahWy4CSdysEJREUntyikdg7AB4019rKu7be4MmDK1qUS3XemjY2QW7nFQ
s/a+y+fwh9nJbMdElI0PsTiZdnGPcYUfJYmXb1wVrV5f72YsS9jiOg9jJsoBAcfmDl8quGinGLrP
jzYLugcoxk8GEye5p7uRxICsyWO13cfSQ37e7ZQGb40kfdPEur5FOKP4UZq1+/7X3/T58ZG7Au7m
fLNAw9bihTWOyrKvDQLCzMK7eHKaA57y1lv4lOOJ08qLL7hwj+mm0hJY995wZMlsbx7bPam1ne50
Tm23Jp5NlBotjxqnVy2Z3Kmi3EsvCKsOvDHjCkZiVeJOM2PIwlBp94IyzeiHqgjfzrqRf1AiS7/4
9WC+dKLgcEzlD+4zOb25jsOozunjstu5hrDGYHRD0+8p9AedXSgBbliT8BWja/xUjeSO7UO9aacx
e9uRNQR6qnq7UPbyMusS9SvlLIX6S14ch6jMv4VeDpw48uS1xLDw1rHj4kBsaFdSmMWJL/XCmHG8
XyQzEbdBR2B1ADPsPnG7ue33JoZse3Lx7JI0dMTfO4ovfz1kL0yKBYG7AIs5YFMPfDrr1RqTyEHv
+n2jazRkLTUpXJ8cmJKISsHOzkJlU5ga4u6/f18wxswH8LgQipaN4lGR05IUzEOP+2oa63I7Vc7O
qimCuGFT7O1K7T9USpmdmB8/EeCrBdTzvP9dpMHYret6LU2IxM3Nfh9VjfpdT62ZFU+p7DTQqsE8
1CD/vyVm27zLxTwjUZle9FPm3i+lFso7FQJjfkZF4c94MJqLOhmT6W1t9+Ian3csqCXA349FHHZi
O4a2vBpmrTq2iaLc1W0TXrda3H4sjCy/T2yn1n2tVj7aCeUR0nytqHZTCa0y+PUwP9+YWBSX1hl4
dTKVtZKo64xxbs7ZsK8Uz8GStYxpM+unrGSe7+oLlBvc0wIZB1mz+piR3bWqUbjZPi/6HS1+Aath
aD5GraW/qWg/nHip53MWjTJaTCC6AQ0h3PB07hCNwgJsn+67MB7ZX8ZdqoYCwG+e+2mofQA/cAqI
8pwh43COQPx/Kc5CNlo3TKIMP57KdvK9QKU7D1CVLx/KcZ7xVC/Vvrscuj5R8QiP6GCZCEB/hlGF
1LxeDrCoMP9Uui39ke63naqgBoGdh/tNG37RYn46FG4GjpDieYsjXU8NB1rWUmL9/WB9epdVU1vL
8S1UJ5ZVNnD3oiuUKSX/irK9Tq4A6K3rd4PXFSei9YXMn12KRjqwAL43y8TTlyvmqRCyS9t90xuf
MqnV+DJ2QMxtMy4x+E2HN0braJfSTaZPaqfZQd+r7UWjdtY+9zLvZsrxHv51PD1fmZdHIhMHA/WT
APL0kTzecnScuN1nQJOA1+sWWsNqt/Xy+pRBwou3AvIESIbEH4ehp7eKDddOy7xq94mAZllxHqLY
LVoY3LV6IqBemN28Fq3hn6DeJaye3qssDb2JSo7lJvnmhsJr+Kmkw4l/yVghEJEikBt67ZZmiE4f
rU+3SjOMH+rGztC0teWJD//Sm+uL4BlPstQHlt8/2huaSEEqpdTIWeNZ2UM+629wfqt3I2LVJ3ba
5+sjnXHgzGBF8VPhaPT0VnVN0h9NOfHTGK3P32oCpxpPzZrnCxa0CCCwtCWXY966bqe7aV2EGvt5
3Kv5RSvr7WD3pj+3pNGNjPudbObmRCr5fE1+es9VzC5CRGkm2WCRxmi/w6/pEI4sjnifpm+zMdFO
7OcvAF+YPrAMKOmwF9D6fzqSPZbKjXC8bg8LB8UUXGcr34n14lI0Iv4Yls1I1SMenYtmsMtDNzrl
HlnyOlDbrjvFtnthAgEUp04KzGsRWlhNIKeuoaPMVrcfawzQlXw+oLFbbu0pnk699gsTaMGkW8hn
UqJD++npa7e111etG7b7UJHOXQadPgmapsav3albm/JsNw7vG3s000DppuKj4rj9R+RJkCPNDApK
wSiUqthOZDv42tLaOGUG9rxmzHdhuaLIRskfVsHTBywLZzS6meKhHVnALRJTvRqaxDmKAS3zwpA9
uaNWX2iaVwdWr83vf71gvjQ+y21ZwSglomf49PYcC0o8kURPAm71mygsjItJQPT99V1e+uALtRI6
J91ayIaru8zgy/rC6/f2jA2DyMSAI3Cu+R2UjRNx9cKtQERThF9AklBnVh8cJ4W8DEn391aODKsR
pV/MqXY2Fh2vE6vyC0PHnchiUI2CJ7cWZgydSBtM+ob7YcZcoRxEv2lx8T5xl+frhEvlggSU/wFY
Wy+2EtMbLOPZZONyFtuyUMJtPZoaXbo2uTJKpT7xqZ6vhbzRItqBfBl8gHWdqaVAn4qULFQB/LRr
uikGblqJTTJOw5UxFPa7OlPUE4SA5x8NJhKaFwBDWJqeSXiCsZMp9CwcXpXxfStQaJN69RmHjuTE
jZ5FG+sfN0FHk7dDVH+1ClZimqa80C3sIOr+S9gKA90ooDy+njfKXZLLMNuJIneuU+RSDnGjyBPD
++xNofUuZQQQiMAWnvUKpEL5FNa43Dcyc/06M+ZNrTdGkHKaPjFzns1PbqUvIAkDIBH3XL1rqCoe
rPFI7ltvyINodLRgHnCu/83QpkVJPxSPDf6HHNfqLgMt2sFTymTvqK29gy73zsFnftvG0d2vb/Qc
pcKd+GbUDpb+K1rLTxeRvsCaKTTTaK9nQIXwLI8dgY/YiPRBNU5VGWDWnVM8n6cs2rl1kt3WU2Xd
ZZFpvveiwbQX/EDqgDsrnAIHji7606r6aSFfVo4Jix2RjN/N3pdpTY8WWA3hCy/r6SNneE4mZuQq
VxMYjG/oUDUK1uB2so/NdjhirZfYgVBlf8L05PkkozwNmpb45dZ0qZ/e1vYGpEmqKNnnhlWilFR3
gUhKTMerOD8BhmKX4GKPc/al1QlLiqIOyy5clNVnGcNojAdzNhD5TfNvCUyL27kcycT1yMJ728u1
PL2c5im6CiFM9QHw2rn43PSzfKc1ta7cGujqmDddEiVvskQphK/qk11uLLOwBlRwFGlQKPUUL0gR
+mzRU1Wd1g8ztXlA8jI8DlYK/kEtIBv6qTJNIBQLRMUARzQY9iqqE7lBkhWpuplFL+xD61XagtSo
ycUQUBbZVWtF2W1UO04ZZH0V4r9ip0a9a5BbRq+4mvvNGA3S2ntTM330OFRrG0Xa4Y+m16d3ZgNK
OdBaUp6mnXC280JtRPYIF8OvpegV9U1cIIFCQKRmHThJZOV+r3VJF8S6nVsBJtbV5RCqIQZGkdwQ
N8b3wkyLRdsjqw94FUZ6EOWFCAMYQdaI5iIeZbseahYuNnMCaqUYe/cKy9DoO40Yz9pF9iASklqI
a0HeTFZ4mc0K6JSEOtF16SS02jhzyGYjrdk+WqGc20sPb+85sEwwFFs76dJPboX1yCUwbFvdTVou
sKVsurZ8Z3apaLYKujwfFbUDklijvswrZWqnblSDThhjXjcJwRZb30NvCAkw2FboJeRmqvluU1WS
fVmP73PYBHg/4aWCppcy4y8aFu3wJS+KJt70XoNDzzRayiejyNydPjfaZ4meyLCbcnj2aq0Uyi5P
ivw9BnXNbkosd5dNhRpvBhRobxhp86uWNPqV7KTzRvcGb9t3Wn3rDUP5gTzZ3HlNWtyW7Qiw3nEg
n4mSx0M55uNk630TIL7H1IFVg+T/ZD4geMRCo87tFwfpsa/CAYFcY1uU7bB5phRZ6WX3pdTteN4p
KAYOlMWT+FMRt+k9ZfPR8/WUBW5TCqeGeN2JPLCRVwcWFbvGGEx6HZsYqRYAtCUCFdVGLxu3wL7R
sBs/G/T6QS71KTjC7Q9BgHcb6kbVl9mN4080YCv+cQbXaGtUYZj4CibcN41X99uxmeUXOqr6NxOv
wi8MWJTRmJ+t90aauOU206sBOGxeGMUGVFJqB7HUzH0/p5EXJKGuX2hTpFVom9RjyccaptA3G4+m
NnYNbXorBlh7vsxMtfWFC11LNpO4tB2h5tsCz4JvhSeWz15V2QiLoe5c304VybeuQOAHueuW05sQ
khwop06tvym2zD/Vs9dWG/I+kpRJodp5YcC9vOHIk9e+nMAMBbIOGxq6c1qMQaqNy3iPbZe+KYFa
6IFbutF9kiVau51xUo4Czjv9B43FpMApNuyvI8Usv1idrMsdtKjofZLMpRtEYBW9awE4+NqL5LTX
C0Mb/BiElo5tlTfafunhBO27FqYxWysujD0ZJUIZTRhlbwdORjMM54GueG9WoJik2Wcf4xFlyqBA
0y27IpltktQHFo2ogjUZ5lYQhF3Qann3JtMbO4VANervahdp+qDN9fYeJ0arQ9UsRsYnqjkT7Rpe
ybvwlFaOW/KmvN1owonfE4idejnTqL5u7KRgTYyQMvCrruhuzCmchk3BS3l+00yNGcgpdPGjiYd+
J8iQYt+SqSu3Y2qh1C4gnvgVPuXj1mmNWfot2SoqzqEb6b4LTtveTqyO6Gi3jWv6oxVrPWCvVBAG
Hauv73o10EcI2NHdINJM99MOQFAwjyywgToXbrWNCgOocZwiqFbEmWYGnmJb3yMzdd9LdoHwbd+n
/f3AFLo1Z2VG/diiAxqERlpfZ2LSSppeyXit1k7FN20N+30m+lZukP7IqFPbSj5d6DWY2Y0zOWH3
VuTIzbxt0wlMuRJq7Lxg4MW1V2rl50ETs71JEyG+tIoOCp1yAHIINVjBxm8xCYFcA+Eb/kTY5Btq
mFMRGEUqWrr5NcZqmRHG25b1eRPpcxQHne4BiXdwvfvcuxr4XWW0OtiMS//MLuCrXxR5or6zWVb3
BhZl5aalVHoNvN4sMECg5HJVTbqasd6Y8rMdztWbhGinvY6BR+4rcTXhO5KjtBUAkyPeOz0Kj6Yb
66qvUrW4UCeOHUE8TBqB1gzGbVVWfJY4F3G7wTY2t33Qhe07KTKj23HO1huf6LMe2L7FDQXc2bzU
WHtqn6EZ/gRglda7LqRYejQ7T5i+7aVttPHykHiuXWeuNrXaND9ovdv8UhldsbjNAghIujkf2G5B
PB3czqFXblltpmzA4lfuRZo6+L4506j8cMKJH+sp/+2oiWhyU85119E0zZP4Jk7R0NwNIV5CF1Op
zenictM9IImnpjvZeZUVoH3YWpfwx9iOol6qzhbfwbLe1pztv9aWmr1LOnP4oSkNzYwZXMYUGIkC
HsFpUQuQ0Si+dXpe3cO7SPHdLtEQ8FupZ7tCZ7tj7CLD3mpWPJVbvajSZJNqgnTPk6Zi+CoKXGB9
xTgeTTVKpi21iFC7NEiuST5zWV/g3DGxRNKjkH5P/cP0RSUQ09bm7KjYRpdvLKNw7ps59T6nCGx9
rYZZ2huNJlS5a2El3MnEAzJVCKQxYjq6MCFRfd962FrshNFT0siUCHxsnk4Y0HZzESoBzhFGu6Fx
W9zAzkz1YE5AFuuNnMygw5mqCQYwknFgCwMVrdyqDQvZI+F8NvTSvAahk6a3NeiYbCM5BaLuaSrz
uCksGQIHsFMBHhlBg2sYIWxt2D6xFAqhSZAeMY3cYA4lGgSJZF23BrcvIXpI70ZFRPRz23rKBytv
LOkLpdFGMEGmnvqKZosfHTpIn9TGzQ1AwPZwSCyNwR2bVrmWnYq+eu5Nyjct09WjZhTasDHGbgoD
QwdoYtdz9l6fdGQ7ms4AAey1YtY3NCSjH1lfa3dzp2bfFTVxva1RY+Xnt25d/bCprBp+RUKY+7WT
0b0H0IzVQozf7EMCRAfztT6ZEr8MOxkF+O0KzNDaqdhiLOMam9IiMwmGzmCCG5W2HPJyluJNUyTh
iF5AThGtn/Tsc9lr1XtlqrsocPJFrzKqNOV7EeVAcfI+tC+b0Gm+F6ntfJnYZJj/TUeX1EyaUgZd
bWkhETHVwketyoakSPWLwqjbDQ9xX1fF5UDr7AfMkZzJG7a9flknHhYi1uS1ta8B6n2vFMO0xfqA
a8xqUorAKSJwAN5QVvBbCwMBdk1UJoedvE6OHoQDemcD9nPVNh37+Qr2C5IsCP4Vhz42tM+uMukR
R4reeqNOsnUCK2+Vu1IdJZ4H7ZDfF+GAt3SlekV1UZMJvbPaRjUCkZdsgmHrABIaUswtLnN0zm7N
Tu+MoGuy+LPVVkPr47Igaj9DQvCKPml6X3Zz7GwS5Eq+pLHb72srzaiNzZT2fAdCqnVT9gMGB2Mo
rMyPEHP96jZGcTsCXVb8caSBGDR6JJWgcTiep9Ok4B6GWaB2SfFVCVJLH82N6TapfmFjLfa9clAu
2XawJL5mXc6xiO033Bd9ZWe3MjRZA+JmbptAhSb4daT+cDfFRed+ze2k+VGVZZsEWogwI/Bd4DXB
lKMx5jvMzgTZocT6WPee80VvnVxexuFAKgpjwJq3Zp41103qTi4au+ycIKnm5juECAQonNaLYWuB
LbtxJlcB6NULq8JMNIvv9ChJFXDRafou7/CT9c0+FT3fWtXuqLUbf3aIm4id1J3I2jrxBCucurh3
SpblmUDkkhgiaaMt2mI0Odda1plCpV5lf7lK4iG+UMOo/UglVHtr1nV+MxT42PiD6UicppJoXqxo
xkuKWuKbY6b94vZs3da0TGkZltZ0Anb0E0uxTloBO4DTJUemzrVKWqui7+fE7o0rSglREPVWh63s
yA4fthlneUuLrF0dutilZ6a8kC20gFxo0S6bJy9Qx1S77bq+eyeddrhKzaS+iFS0RF2VNNefZT3u
JFWB7c8CyH/ej/8VPVQ3//t4zb/+mz/fU4iqkyhuV3/811E8lO/b+uGhfftN/PfyT//6q0//4b/e
Jvd11VQ/2vXfevKPuP6/77/51n578oct87KdbruHenr30HR5+/MGPOnyN/+/v/yPh59XuZvEwz//
uK8obi1Xi5Kq/OPfv3rz5z//WIqa//n48v/+3fW3gn8WxEn5bf3XH7417T//YPP7BzvLUllhglHU
oMAyPCy/cYx/IJmy0OdNZL4AtlADKau6jf/5h8WvFvGRJRemPuYuGhNN1S2/0qx/0M6DE87mBGSY
RvIf//dYT77P39/rP8quuKkQ/Wl4jSeVEeCaaDbC3FoXhtu5L1Cm86Ible7yzoDeeck6dkoC/7Wr
L/WYR903zVkysVaJbkJvwisdy8Fdndb57tEQ//td/j/Pvmq4waQci7DX3GPGPho4XQq8lSLJibrY
a8++KhZGjp7ZlvDMo8DZ3W+V5K3kuPZbdc+/h33Va2fJpcGljtbRajxoUO6HhYNworvwyoOvUVI0
CO1EogV7BIp3MRrVfqAIdNaIryVj5hoAlpUa5lFR1TsrpCICRepUA2YlZ/TXoKxl8IeKg7rTK+Zx
ElX2Kc687qpW2/Krp47OriKb2OZVZeyKstEvEwluACpyeqIc+dqgrRZZzo22JlEPObJQJWhlW5dz
r9+fN2pLCfRRFBTwLxvgk+aidXuMPFhKuDbGZ37t5YUeXVzNFAUy34CYI97Mm2SOjpAnTvnRvTYq
q/h1FH1yR6y2jtZk3ws5f7Bz4+G8QVkFb6tRw3TCUj/OEV9ytoa3As3b81aGtY9I1XHRJIz1I7ru
5o5Dq3pJ4/xUu+u1UVkFr2pzsDLbVD96g36pDdFtXLvnfc214J2YqjovhVvcFAXdMurV5k4fO+8E
KOKVB1+fciwjt9XWUPKbacg5rOhW1dx0k9WfMoF67fpLv+7RXLToAPdOX8c36YRklQ5zyDca8eHX
E2YF5flreVizo5QO8L9DofOmtNI7PaP4iNKZddFXqQ71UikBDpGcPdheB+cxterAQ8B/O1F0e9+6
KeJgeKf+nhfU38+yCmnAv2Y+UtQ6htT7qIa6l3opTrnhvDaMy88fDWPXT2oyO7E8Qvh4H1KdC+w5
PHPTXMMWIz2aq7QV7tGSHlIeUnwfY+3EkfW1B1/FNAeqVlbCFccEPbwPZpYEyZiFJ77/axdf7cfd
nGiWUoziiAIW9QNzxmEptal0nhl6q6iWxoDgQFGIowNk9yotOioN5Ix3v569rzz9Wp3Dk4ktujGs
jiU0KepZ5vDWGo3p86+vvky7v1OFv6bjGsVoYBQ2u17jHIdeDBv4exBRu9LCZbI4pe/92gusYtsA
zByH0+ge7cHahmaMRrFx5qddA3iNIQ5rIU34OrZHCx8BE5LeUjnvrLVG8GDqqeNmM+pH6ehv7TA/
yCg7IfPy2qAsP38UqSUcGH1W0+qopxLKvGJ106c6FKdAbK9dfrX9ukNOMU5quDGgGOoqd2PrbM+b
MKtIDdFLkWo+OcfEjM1tmHn2R72ntuYlnXYiXvXl6PTSpFwFrK24FPTqxj0WWAJQBtOaKxm17wVF
lMBwk8TejEpUflyo5zRYf9DEMS7kaM0fJqPRfXUS8NUj4eGP3pf2lZbEDRsiPRGMBWiBNs131VKp
GIvqXVclb7BE8gJNmO0bKuG6d0WZ+OOvx+qVr7BGtZgAsYykVbUjyiPDzkpze5dU9Slc3ytXt1fL
DlqIkOGUsDy2+jwFRaa3ixRj+FuKVX8tDNaquz5USS+kPutH2qT3PRJ0Wa/fnjUsa0Rtj+xwHCnS
OzrK8Mmwx5t5Lv8879KrtSYvywLRyMo7diosR10VR/xJzsxJ1xiAYirNOB25OBi2vb0ftFOOygtQ
4oX5vhanobsAGY2LHh0nV6/xcG62VFpmGmFS37ZDJb+hTGYFrqKZJ+xFX1n217qv6GJ3dEiFc4Su
Nh2oc9O0m6lQRu1obc77FOslyES+QKqpd6wIK194+Vunz8/LudZq0vRDLAyla+8Ivyi9GyspP3dh
3Z+XA6zhU4WOwYVusCe6mVwgWl+FHp8457w27quYNWDjm3kEAa3W8uTaMpSaNpeCXrLbnRKBX4n/
/RW5a8h2FovOLWfDPfZZ7nzJJosGsk25D/vm5q4tLaSS3bq/xMAkdLcxPcGLDOmL7VCV2iWoOO2m
QAJsU1SOvR1FWt6fNR3WpCiM+ZQiEqp1HI1FdcvMLuiBfDrv2quozxLbri0j5YThZZeuWkaBSJNT
ENZXlllz2aQe79SG6Ro0KzhiZLWO3DSduLj3Thy/Xrv48vNHF59R6ZvQYNZIN2Fbi1r1PvUuCuzn
jcsqBI1eE6jgJfqxo/iyzaao9xWwHecde6kiPnn2Mh51p9dC+0jTpKW7XX/IPXlKBPi1gVkdAdKo
MzOa6/bRCPt3NqA4PJ6tM6fLKghRRE2HPKU2MYpxn3piU6an3HFXbYG/gm+tn9T38JurSNrH1Bzy
fe0O0XcTVfT3dgguKkV7DLEe22vfmXmIPE+VOO+r2bn3orK4K5eWjWaP7qdYTvIUkeOVgVwbe4IS
GEejsPIjch54evaG7t4mvWmfd0xY81XVaMJdoYKeKC37gk33+2x32nkTbN2+0MCOLqyU/LgoXe2G
BlEnU0Wd9qzgMJYl+lHohej3KAqiFscEWdG3rlv7VWQ2521Qa3y2lmqNHZHpH4sSWKZjX8RRsTnv
uVdBjXeO5YQtl+YgfNBgLWvWCfjwa1NlFdD0gOi92Vp+9NT8+5zMCzbwzGmyCudiBu3WYiBzVBT1
e1nrM8IN0+/ZVP0dc6t4ztw6VetJz4+jWRr+kOrNxeBCVDprvNcStbj9Zjkg1PAYjiLcKGklg3zS
TlE4XhnzNXbW6Wxt0oBlHQE3eZdjjm1ClLqnOhHLBvjCwXKtbYJTgqrLUHWPoak+zGXRboe8Kmno
mdWl0Q1G0CTz/Oa8cVrtk4PQehNWmnucujLaVziZbtHza868+ipagQoqeW4V2bHUOc+jc3+npqd8
qV77BsvPH60EXQQlGWaQewT0uWAozXgHM+gUXPm1q6/iFdWADH5kCPwlzJuLQu93aqSpJ4bltQ+8
CllkJjXwKV14dCwL3AuGw91bqxtyE5DHoBa+IRJ3OWjFpzRCXnubVSCrFgpoBhgmwDwkhSCyNIA3
k9Db4LxZtIplb0LzxgQic8TIINkIU+4mlFW2Z118rT2gaG42mEaXHadIgNACrhug3XJSdXt5xhei
ba2/ocZmkxqVQtEFMZlt4pRJgLBkdoFuVLgr4qa9kj3GdrGGXWBVe+YDrl2c+s57t9UZuA5DPQtN
LT2iloNsRAYoqz5hIfTKN18bdGRSqlId2+wYufmmi82HMWzOO4qtiVmFEstoQPjtaOZSQQVHD7qu
OHPl/nlGexTX0DahEBVNekSoLfQRHCkDLLDPG+5VVOt8On0wwvAaIYg/F+5xUEnrzJTjJ1H20YOP
ztgL9rLx6Axos3OGvLbHwj0vwn5SKB9dnAW/HNUqTel9xwUaZrB4vrSTNZxzedgy3tPFNKqSVoln
4R1kE/6ZVNo9FYV3vx7zFxc7Lr2UTx49uTUz6Mhio8bYLwBSnLK2juGl14CHLPRylfnNjNXFiZu9
OOm52Sqe8sKGSySQfiQHpqaYlDdW4ZxzGuLaq60yZc4grWSEh6lFogvI5DYaEM759Si99uCrnbK3
zMYtrYYHD7FvEKq4jppQbM67+HLTR5/ANQZd2hlfty9dcwMBIN1aduGeefVVUFlYexROO3qHpkFz
WNEk+NdZPyWx89rA6E+fHdgEViEQ8w6oufb0lzrQYmb64byBWe2LOHMl0xQq3sEuu095p/6ZQNo5
79KrLbGLxxrGB6OCBvSli+GWI8858ONxuopVEY2Dpsyad3AVRDGliPzeqm/Peup13ukodQkOeXlq
O/8SqwgF43h3ViWWB18Fp5tpcynT2TtUsvVjoaAoDCnjvABap51Mu8gIS9M7UOq9LrH53cTo9Z43
xddZZ0KHgu5v5BzGpLwocZ2EExmfGfrrrLMBqJBnSWQf0ITZo5X4xoXLcd7nXIXmGCcw+qzYPhhD
VIMaHmAdeOf0wviaq8AUWqyhYZLah6z52JrlMav6d+c99Soqi6YKVQetw0OeEO0wxN+oZnlz3rVX
YVmwMmnuBNXOa5WD0n81st9jrf87n7XRq3q6UI2hVpQALRlrxVYPqFAql2ONtetZz73OOPMCvct6
KuyDaF0L151hDKizXP764ivo6d/PvorMDvcg5LYt99DpOuE+lZ0ajHi6vemzaQoqy/vTU0AwAQ6y
9qpV2N+I5eJyalh7YmD0iR9l6gClobWuCkgqkIHY0CjU6bG28cI8DCbETs9bWH9ScR9tZgZ6rygQ
59Zh1Gi1oOt8Tv/AfmZoZ0ddRa+P62ILh3JpWC0GlOecxZkbq6NDqDfFUCMbRxxm+zCRhq87zpln
N311dBhEiWSpNtkH2DD3CGh86YjGX0+MVzZfffn5o7EuK0/CVvcsdOXUYZOoNZBRC8bCeVdfrU5Z
nFaNFkXWQfbmeytDETNRrBMtm9eefLU6jZ5WxRmqLYek8CBcFffeOJ9T/edjrpYnpZsnx1JM6+BJ
w/CzuYdzl7lnbpJrb2PPiziZNVgYJb390IPU9U2jvjhrwNeZ9JxnaMJS7D4kJmw4x4IEoXj2KZWL
lSLQX6vIOpPOkWSp8p7Zgvce2nk4D/iODe/Sh4iaBBiYGzcRwtN3aqiLGjS7Vyd+a0vvopzaAZoy
HrvnvecqIpCu7hEYCPWDOzrXyiwOXWicUyJmlVhFRJLoeHJNnXmAWn0oFo5UGJ156VU4oETV2WAB
jYPal5avlOVbAy2j82JtnZyypiUYFxg6Ki6I+dj5hTafal2+Emrr1LQVlmgsWCiHSEbbxIrxZ7OC
X3/I5YM9q80w2qvdujFRnYNNYhzsSpTwuKcfBqSszZzpv6ed/9ecXcsRSB1nqNZU9AMH6TczkJWz
o01dJb5VOqRq0Zr6oS0YE1u9Fbl33lRZi7lC8bS9sZ+0AxVu+LdKstfm6LzlbS3Ip+LRAU0OfIEn
ZbrxYrTS82z8PeO2v8d7FZqKIXQFHxH1IEb9z6mWb80wOfHgr0yWtTuf3jkmViPzfEhib9oLhPwu
0M1K/Z7S8HmnMHUVolY+znEncFWpbNARXhh+Eal3Ko9eDgMvTPbnemJ1mUSunA/lKHoUyKP0Nh9k
/MUak+jSlMD8z3yL1QYGuSgH+jiNhyn13o+TciHt9ryDjroK2FAvomkYLOi0fT5dKhGi3k7nnNX8
Q9VudcRWQVXWWsXVMabYtC4OBTCVzbM2x2c6UEufCynmhlGBJe4rrXeUvfZ76mL/N+2xCX16kJqh
WNZwjsdDwmITFFqZXzaJG130caafWCtfXobR4356C8UIO8+lvX9Y9EkRtMAJGtmHE1Pm5dhidqwu
ruI0LSZ1OMBXj64dTRSHMDeSYw//5qzzt7lmJoVxJtErb4aDEUuJuIfi+XDUTwXXa6Ozilyzbirs
jBgdQ4Gqnuv6F8Ppzjpr4r7ydHAkyj0jJNnxMLNg5oil+jXWWSdG/rUHXwUr6vJAQlGOPKgIAu1o
aSYX6v9w9mVNcqPA1r9IEWgFXlXVm7usbtttj2deFF7GWgEhCbT8+ntq4vtuuLHLFZdXO4KiUSaZ
ZJ48RyyDVyD5hbldQFsB5GPMniDNeRyb8WmR05Xr+MLG3bEkq2NeDsLYkwy2Z9bXYEWqzORn7O5g
Esp105wMZDxhnPdo5LdwaR/+nHJc2rbjqREETzEdvU6nhEM8rZLqZgF/zNFvccdHIfoxr9EGadYk
UBXkedm7oK33G7/FHR9Fe1iwlqjpVPOPHRFnnonO97zPp/XTQzDgliQVxkdOJlF/N9X0Phh9z8Tx
zB5wW93X7XQK1wBkEUOuz+P+fkfieCY4UFD+SqsJL8zshwADxQEULswvYLhDR9sqBThPzhuvwQA+
qPINRCEiz4/pBNK1U6PJrBxPQ5e+7Qj9svH2g9ehuDNHu07ktkYV+Js4lDzaeH5uuF/8B9/xazsx
2iCMMjGejCD/ljZ7If3yt9+2HcdE5XjslhlLg+akKLc7Mk9ez8VftJ9MWtYDj5rxVIemOvZDAw6L
Kvy/KeP8b+injlv2kKnRQ9APpwldsLexDLPbcwnf7yJ0OURRpFN9WgXDaePrSyTDt/VwTb/9wk3o
Tg4lmHMQvaqGU7Zl+20vyPdgp43nvh3P3PdBd22fDqe5Wr9Gkp/MfDXZurRxJ2TSEqRX+9ao00qX
t9kIkfTlms7vpaUdt2zTuptUuIKEFjR2j5jstg8kFOmzl4m7Q0PDsncmARHPCaktqGAZqEHWvj/6
Le64Ztw3DSg2EnmSe1DdDIkCqzjToefWHe8sgVCy1Rrp07bxhzQ9QR3pSopyXuHXZ1HiDgtJC1wJ
ehjyBIqwYL7RViWQbiRGfaPrXL8Lbc3u6dLvg59luuNDFLMxtA5nnBOotW8g08cP3TR+8fsIZ7v6
KY5GqdjbGFTwJzoG37QE1yPTpfCLGa5sd7ntfbgHXJyqUX0MS4Z7PfRL5lwZsawiu25mJU4BxDzv
zZQeoSfE/TL/zPHXdGs4wPszNB7TVmLyfpE5I6gY+h2547K4H9mgTCtOqSDDUVkQxkCGoPJb3R24
setQiwzSnae9ol+E2k6QzLzWGHRoLP83dLgjN+swMt6unTzhdMx9Vg41JELluB1NIkQBbfbmNtXh
/jyCKAnsYdN2I0IVPqQyaHH30flhHptegKsKJww+k76cDrXN9GPZGhvepGcmxEiLDacNnbpDnyAd
UG1l34LQZfM8H+deICZMWw3xzFO80e82Ce+02bxqDcjLX/sSOOfaLVRld5p0mauBgAfQJH5l+MQd
7hHJvuqwRR2pj0pIaGHwtxuvPaYvBBF3jKeJmY1xl22PFpxIfWiCH/Wi6u9e5u6qLHIIdoBKst0f
g8Z+FxM/LhH3w2JABfz1iZukPOsldPsj9Hih/BpOSXlokjF58dq62+NUa8dW1pTZI0AIRV2D3bBV
7SePtSmkkl9vHdyAE2htsgbQ7voOanCHnao7r6XdEvKAtoquWNI8EbpBG1eATxzjAk3gubwTt+lu
+34TFUb61kGB959/MKCR9HkgQf7Icc9wbLu62sn6hGfGpzlD0UhC2ttzccdBhzrYMaJUrU/7xKYb
0HNyMJQlXqAmbN3Jq+sB6Lc9DMOnnrbJ95V2YN/sLfOzF7eYzIN0S/RE9qe+Hv8NI/3Et2vAzPMG
f0losPH4tSlGiQwtAR3kUw2+zedyXMBIlzb9x5Euk48n4SccR+V9ZkD9rKEXnXXtu0BXIJQUIvnL
z+CdeD2uKhJbSqenGqMw96MY2FuMzbArBZizdfzueBxPrVGDDSiE3Z5oLZMvGVi2juikDHdbVRpE
j6rTV8zzbOO//hDIqF9/h2yBTOQ8qvFJzyQ7c7jRL1So4dPKtur9nJyBVcok1b3PoYHI6fWvcQ4y
L71NrIh0ettw0B82fpMUYDZ7vXTcZtleg9LuiRiQAMaMrQed2ujKMf02WoGz2/HitgNcsBIhKzql
Tyr8AHyfD5ANKzsenEHeaal0woq9NeYAVZi7PUHu53fe5z/np0y7kYzbHaLdRRcn1WHrkGr3W+nV
ScfWHR9OJITIhzgOiiCtDwoyphjDPPpt3PFdGfMVoqVRAJp/dQ9m1+eF7D7JGHbtOG5jwIeuMNJZ
gOc1V2GY86q989u147UB2A8XM+5Y2sgPBG9BsDUan3cNDd1KMmnBy6FqEhQ1uE4PoNYP8lmoa9fA
Bft2S8lALTTZ2KVB0SgOid0OhN+NWX0ww9i645qp4VkCNsWgCIdoyRul76ASkPl9TuZ4prW8qdSW
BIUKlo9gDT1UXeXT0sC+Hdc8qxnYDVD8QoMNGSojD62QPnU8LO04ZmamMAMMOSgm2d2GZ9bw3vM8
HKcEcz1PoWIcFISA/nMfbwewtHuZN3Oc0kK+YdtLeA4qKO/smB0Znf1yMMibvL6pQjDVGzth22ul
365mvemH7Iffth2vrKIY6ohAOoKdgFUHkZq/0yn0u73dMnLK9SYs9JYLlaQQ1l7W5yQyH7327ZaR
ezSl+2WC+YEz7L0RGUgVLIQV/BZ3fBJQ1qoDdyoMUNPcpOQe8F4/C3Qpq7JyHLuo5bwAOCPKtw1v
DZPY/dZv445TdlBc0qZZYChqvc/S4IihXc+NO045dSPophMCoUkqb0ZQ8YC2yOeZTsFl/9q8EcGi
KeXYdW1lgfwhWIcrmeKFm9vVVVy6pTJjaYNia1Wan6NwwqJrHftLizteKeyEa3uivAD58scQihlg
oDJeNUacieOXukoWrkSrn/bIBFABjD+GQVYf/2wmZ3P4TV7rVpH5XEm0L/bxqdvVp6ZN+9uN7u9B
Kxrc/PkHLhyNyz41QZEUZOICPzA0a95EoMmuM+RXfqs77pkOKGGFSQZSsbquQLAb5hJTbJ6LOyEz
bRbg3ho6PLUMRM4Smr/51i9+QdOtHHfszPAV79h5avqbGiTwDwkj1ybIz1v83Wc9f42fElqIE8fL
Lmr9FLar+SflfXRQ+2Duo65L816BJvnKXXDJfhyHHRRdhwTPnycad5DSaDGqejMHMX+BEhh87M9f
+dKPOAG1RI99I3YbnqaJdc/JTukja9qvstnTKxnp+WH1u/NyHXgA4/wORldMUSdTvkVxxo47JByK
dtjD93rsA/DGQ5dllWRvPM3L8euGbRYjNME5JsYv4CoA6jUYv/35xC54nVtphpKmXlip5dNZsffe
YKDrdu6S2C+au6Vm2qZBvO8lXh3Vyh+TcX/Q7ebHIxC6SsIDikt4aldnqtK6fjskJXm/o0R5pUF0
6WAcn46yqgxKvlsUO9qXxC5/LyYVV8z00tpn8/3J6SqQZ4J0vp3AadY967Z6tgA0+xmLWwZeILZG
pBinp5ToKIfw4C1pd5/hHIjEOz48j9ECxKCYnkhlvpUkeg773nNpx3ONQR3DQrbiaTKqgjim1kdQ
XJkrZZIL94LL4qQm4MfrgNknCUmGKp/OaiwNOUPs7YzJeD9XctxUDWG/jedJ3eFMT5/J5DGczHuv
td1JWkiSR3O0AcpOQvomKOnfJjPf/ZZ2SkgBIkoKBAQr1inIoCARnrIp9oLhUNCDv7b0VOs6C21T
g0YE+i2J7N6Dw9jPZNzJ2Rn8fNYu5QJ6HfPc7eU/dPabD8W+HQ9dgTip2jXgxahnDhGJ6V3KfGsx
Zzb2n91/bnaIoQ2CF3UDQ9lmOR4bDuUPv+/pOCmShXaaR9D37xk7EYbeYTu++C3tOKmsbLRKQB2f
qMLdkkA+BLMZo9+l6Io3alsCRaX5+FSn/O8qiauDQh3P75GTOL4JRRmkaNkuQSGlnxvUStv6mmte
yKDcwVmFr9mFLSIoWbJ/IahWHUyZ/Q2ZqAzTub71UneEFmIdaVZuAX6FovPRQniSYqTWL0y7I7QA
Dy0g3S3bp0xaCOOFDTTghBc2H5TGTiBte8gfblBEe+poFt81AUshAJf68bWE7gytmOK6XWzdPkU1
Bb07yDwO/9UJvQzeHaIVSrFaqrkBAwl/CaDgh6a2H0cOhBte3wJDmjIIwJLmad2buz0tv0GxcPG7
A9wpWvAP9+NuWfMUyfoddOl/pBvk8vzOxMmAoy5EU4za5mkqDX3Lm1n+ndRxcCVSX0iNYsdRuWhE
QBKcCiTz3gOS/H2W1vrt3J2lpVPTBXGjmicF6BwiHfT7pr7xQvrT0O0zT/EAmuSY1E89I39BlPeT
6Sfldze63E0mmyHpwnX11G2YEFmqBpMbpRfYBBt3HJRMCNt2OlP+B015YGtVQ7GVf/KyFneMFORk
EdRssHPSrJAZTYXN2zX7vwlT/z8oC7buRNJ+n+vJMlsW3NjmMEKW5wYgE896yn8Amp/SdCoCBaGk
CXW3lv8TMfNGh+LZ71icSBpU0w58PzgFkia70/H4Qns/aCgOxXFQa7PNDpgDKYI2JRCwgmqdGmXr
aYqOgyZJI7pwUxTlMf4XanDHwWYfvQ7FHSSFCHuty6iiRScWlffVFuSQsfU7cXeMFJgBnqg1KAsl
g+me8/Au2HrPNqw7PT4kEuxUU5cVCV3ZP2u7ZT/WDFVmv4vLJV0CCglD2FDTLbZBs9vRJOGN6fgP
v1N3Ut2yntpgmde4QE/2I92Gx32wfhm6O9Ya7WA1z5YsKqoRaCF1AOTSCzREw//kHX7yTQMRxAAs
V0sR9Im8seEKLdVa3PodieOd+96VRLFqKZKFPQbJORDFftU8d6xV81YmtgqXIt0If8L0FsG4WTX/
f+ksyF/9X5SYQheRtGkGGeMymQuoZ3bozTTLoZ8nv8vcxSSBJpr0OwYpijiYZB7H+798I35m6M61
6q6cQa4YzUWgopu1rjBs1jHPp7kLSNKtjS2Jw7lYxHy/m+C9Ka+l/xcSFnewNQUMZlhRSy4wY13n
4R5XUIIM/B5cv6CRYpasI+/nopLyNhP8M6/9uD9o6GKRmsnOkK/kU5G1iThAmfsWOhWeqZaLRuJh
bDD3SKdijpOPnemeqRV+l4qLQuqWcRyEKqcibRPwGITMhA/bnF4Tsr/0PZ3o2TYmAyUadPDStv4u
ziLl4AXxDJ7uIOsOervFNulU6LheDynr6UHv0wefW4u4yKOQ2a5FQVEVa8ShB23q9ADdWz8XIi7S
KEmnHf7fqqLkNt+g3Rom5EpN/fdHTlykEUiPZqh8NgpYieg4mC8Qu/a6yKHo+PqNZbgQ6Txj5Slb
q1sBwdtjRWPPxZ3ACam9RM/tKouVl+IkoFjeHkzX117Ae0rc0VXDTW3sHskiyrZSH9sombY76Fns
fsAd4sIPdF9ZyFjucyGhNQ1N7vhYQ2bd73Rc/MFGgnnpo3AoyF6mh73t3gUV//5nSz+f8K9NGKgc
v/6swdJuI57OWDuN2ZtyjuNv5xRM5fGi/PhBAVV//Rs7m8gW61gW81Q/WjMVkhGfyTB8WCe9QC9n
smmWyqKPW4DlQ8BXaQ5ZIuV5EThXWLRWcR+kWhR2QLP2EEPG/kcI8cf3fz79S+7qnD5kwksQRCyq
SHurPkFvOcttICKvBIm4sKxY6InXYSUKLqaXLtXfTaL/8tq4i8nadQ9Z26E1hd7+gYr2tyShXjGJ
uICsfUrLoO+w8ryE0OXdc7kRr9yfuHAs9BFNMi6NKSwZdS4Tcmir0e9hQVxAFiSXqyWS5VyUJpXf
UDDaP+KV9OJ33Gf7+SlFZxVkTACwlkXDoL9SxduHbE+9QBqEOd6ZzaxqWJnIYtg0vxFTv96jaXGN
SfmChbsgpCHeWdcky1iEYzY0eWkXtT81akqvKW1d+gGn51IKUO9P4z4WrArSIR9wTDdbkMTfvU6e
Ol2XLQaMeqmWodiz6gk6yfK4itYPD0dcNJIy9cZou09F2+i30Ro8NWXrhWsk7lArE6kw7S6Qe9n2
hdvxLk1Hv2vFnWhNe7Wjuwh5adkG9ICH44vIgq9+x+0YY93OVsuo0YVNAmBL9vhhnUDG5rd49NqL
dlPtdRBXuuh0vL5jZbSD9m6orqReZ4v4TSSlTqig4NGF3FAwFLMkXB25suwf1dRrnYuZmkM6QqO9
BeeNZ8rhQpT2adUgqhO6CNYwOYDsY2tvGICx4/HPp3VBLoy4MKWxtYwk5TQWQweKmC97qIl9y+ZS
fkbvmpmPItMW3GFLW1F5B4FPKFqB748MnxZCo/FNQlUsDk0YTMMbVLkxOIjinNnyeehaZBdhvB9m
3oK7nXU2eCl1V/WFGcnLOo18eVjKjYrHJphjc2dlveVVg+nVXAcxVX7m4KKkTETVBpKjoajpcAdM
9+dxvfa6/69G8BtjyJxrg5WYIKuDQRdSmz17s3JF2N9p0OD5w8BPdhZK3KaPSm3d8jAYqXsIhk9m
yRc1xTd//n4XLka3pztV3RpPwGUXXTneomj5FTz5fjHabelWqmZ2gjxvsXfTkXF1G9bLlabFhXzU
HSZumVzKke26oM1o+M3MzEqO8960Gs+ZgPnhgIiLBCNKhcPUxbpge3LkoaTHDjx3Vzznwsln53//
KVrrIBKGdZEuNjKY92FP9U1tqsnvu7pDxFEWQm61m3Vh2lq/SCHi2yYw3V9eVvPLHDFd9h56j1MR
b6XKCXadQZvj4Le4c0UuDEN4s4HdaDRh87hkb3oa+NmkK9u322Dbo3nDofclxmu47XPIZPiJtBIX
2wUDMrWWq0aFJ53yqEofaKCuHPkFk3eRXaachS1tqYty79MDQVnqgTYUsptiLa9Y5H+l+d/cRy7A
K+r7hEAYE8FCcPGlk9MPK0p5jyseqgZ7tf4NTenyMQhKdVxXsuVTJ8y94WS6DbWp34nY1se5H9D5
XFs6PdRlxN7UkAwZ8xD/deUgLviNi3CRfIjDaYDfVHX3Y+x7sImX63rnZXvuMHJGZ9GRmHaFjZt3
e6zrY2oBL/db/Pxpf/J4QXnQLhQ+Sdf+37raHgbtJ2UGEa3XS8exFXu99WORpPzGZN0jlGa+++3a
SbZoAMH4dFK6iBTTJxgeB3GAmK/Y3IWv6c4iZ3uoUFvETT61y1tCn8s08Hv0uxC0bs1UqQzXBdfh
C9jns6cAk+Yf/A7FeZJj2HMFjrdCBS3GtH25MXmAfNCL1+Iu9qw0NSQiOhTRuFTdgdWszw2DE/15
dfr7DNQVcqjTdR6DqhoLYlDIDURq37YbkW+mNO3fiCRWn5BZmStTAxduLRd5VVUQklPpiIdRH5QH
ZUSXb4ECjhdQYb9wkTj2qSkL6bgOQ5GEwRu8S+/Gcfd7Hrkie3Et5MAJkqOG2vRTh5rDuzUbZr+7
xsVfJamq667HZ4YYeXBQDSrfYBLwi/8u/qofu2ZdAnhtYwN12y/QdKcV+/pnE7rgtC4CC2XSpKlL
ofBcp9+TamnzdRCN385d4NWiqnIjHd5f2RisR6gdNbm2qed7yEVeYaon0FFnVEHAtrpjsh1jn3iu
+52LU/3eiejNMqEhoPb684Bkeuqt323mwq5K5ES8W21fZDqY30yKH9BeH/3s3EVdVUO5LpjfUwWL
kyO4i//qZP/J70gc79xrsLEnDEtngIsdm776pnbuN85HXNSVXmZdmm7A44VAf3nNqn+mPfLMz2Mn
DY0VgUJyg6tLzVN3HyXBMyvV4lesd1FX07iUXMREFtZQdbMBf3VsGub3OV3YFeRQhiHtznXAYP5K
6+pRanrl4XXB813MlUhb26/rNhS8ruO7xVSgwGcDfeNlLC7qqgkWqHOuaMCEHWJEUwUPUg9XItGl
nTu+ueluidtqkUUwHPskSTFgH5dXQuqltZ3ELlGMTSxDnADl97e+nh6aDTpgfmdy/s2fksapHqEr
xlFabOMth9DYYaw881EXblU3ds+CFNe4meinNMr3qfzst+no9aY7ICBtKC3MJIt4rg80ybjneThu
WQ5LJYem6QvGsOYwl/1hSa68Di9kKy5pP5ujLqpkBhupODIV2pr1x2hanS/zvrx4HY2LueIrheDh
SHsA0eb+JmDt05ou2i92upgr1NH5wnnSFxIVsyApH0y5+D27XMTVWO9yiwhiG2Xdm3hLbkuqv//5
SC4cu4u2GucKw47DpooBr80HcNvpQ4uyzkNCd8/NOw7aKmJWvZRIWJYpuglTlrxth8GPpoW4qCu1
jUSgTqyKkZnbRIw1kCN943fjurircAtC1NGqoZBVetdlR1n7zd0SV0vAjEFXBV1TF4ABkbyX04e5
a/xuWxd1ZWSWWkzMDEWgNwNyPPo0hYFfeHMRVw3I4JNwxI2IGs5nEBO9bcbRL1tx8VZTBz2XdOuH
gvXmk9nY+3Rsvv7ZyC/ECBduFVsWz2pU5xbRDDUkDiEEnV45Efb7J52LtoqHbunEIIZCh2Q4ZHEd
vwf+qL1j2cyPLC2XI+TogoOGssOVt8t/ucRvSkW/oLDsLpqJMlX0et4+b9OC2d5alO2N4bR5FE2I
X7fhmA/BvPf5KHj3nu8E6auiw1/tyNb3mZzNAdUE89SFpbjr+nZ7ISKZj1VD38ft2B9UN+yHifPu
NGOePe+6wRzHaWB3zTC2d+OysNt2K/9RkwjuyLaSyifEZNzF9VhSpuE2b6JIs+xdz/m3sAy9hhyJ
iy9jqamSgMihiMkM5YE+NvkooZ/iZ2NOrsCHphohFYbm0oTHJNnpnrejH1cOcRFmlgM+TapuKLKq
glby1By2tOuOfjuPXicMfSurqKSdLLYtvKFb1OYlp354e0KclEEpS8ELvPZFKCDFG6TsmcfNv34b
dwpBtA0XzE+moHEM9ecs5fdbNPgJPHAXAcb0KDrG4DS0rb5VgfgaLcwnUYCJ09fnvWHek5cGR9KG
6Xzb0ZsVpQeftw3WdjLths5haSfoC3QqUg8RUf0ptHy6YuO/veuwuhPKMxrYpe+VKNoo7O+2Zevv
d4AFhp3Wh44mwTFIILuz2NSLuA8/6DhVoGRXW/Q7itFGtr4xBoNyqQhxF3lYENZ3XsimpgI6oVLi
SojuYooZmWBQXrBQLO741bbRbC4FnoK2aT4GyTIddb3zK0HgfAK/xAAs7vjVVg4ygvR7WyRkjHPb
kjpvUq/pHizuONa+o9VAororNErOeQmpoDwh9J3XmbuYpwzqQHMPVmxQLunPzZpEOZ+lV1Ui4y7q
CaruQQw8tSrq1pZ41p/2ZFivGMvZP39z5C7uaQJYI4rqSgIcV27JkUymOWCaQB/0mEUPiTDTo6qk
VzqEv+QXT+7MlmBOBrD85kMtHsCk/JffB3C8uEO7G/DNWRTbIrs8ltmSk+2aevB5e787JMdjwyGQ
m6AREG0bv605P6YtuyO8/zvcr6EC/tPI/t1vOF4rm7SJ5z3BHzAzst4sWfNdprJ5BkN8+xTYOnzZ
lyp7rEI2J3lnSXeKwfJgcmFi/ZyUFDsZwqXZDmFZr9/sFPbXcMMXt+b4PKgTQkOAMiuacJ90bgdE
074qh1MjwTlyELFQ5HZMouZ+wDvlrqZjfEpoEH2WWxO/obqD4s/S128VpdkRwC998PvmznXBo6oR
Vgei2OkG4mnSY9ho8iq9wlSd62Ime5a0CeKwiTm/TZeoP2wcWEyvrf+CT7NzFsxqUuBRszXmmBZ5
LEHb5rn6OdT9VOLRY5TFRg4oO4SY8p73yuTr5PXuyLgLTUtQ5pqBrMfTlyw0zyqdgV81vnIdXYgA
LjRNlrXZMkpEEe/LQfXkRxkF+5VAf2lt54oIeYuigEBVoJ8oTEUmbQ7WtisvpvMiv3FfF51G7DAG
mZLovVRtfdjraD3ILWaPay+84C84eOeG6CWo9xKVdYWYGTuOs3hjt+aayVzav+Pj4OJqMrQDBCb3
2PLAwBx66HQYw5k19XmqYP+OuzaQSOdUtaLQWTp97JfmOQ5m+cnPoRx37UDZJAiIigt0I0NA3/in
agaSxGtxF5K2oBO+Srlg5+fJCapOPQue/ZZ2XLVeEzuyUgRvUQXP8pa0ZU7Z9PXPi18I7qlzKNEu
l2gKZVf08yqTQzV05DYL4/aT0iAJMTTbTquJ/SQTIbX2+tYpxUTryEYdRFiMOGgyvkw99Tsml4Jg
U3XLWkz1FWar1QGBjx/mdPa8GdxeGBADMtvaBZ6VkPjDwlFRCKOlv2L3F76CC8rrBWpAcoRrbbu6
KfvxkU3yXsXspsGsXJTVfimoC2HbhpGnpIQHdFX5mVf8BIlML8Rwxl3cmih5tOwxO69t/01IfV/x
9OXPNnoht3JRaxZKd30KJCIKexql/Toe5AMBBOhOdob/VUEJ/sOff+hM3/ybG9oFsElwR1Oy8r7g
ELQe8z5TGi3PTd7NO1ke5KZXYPNXNeasJB0wQBOkEP78y/8VQH/z0247lKdS1gj3AlX0wb5dl428
p3MCAiNbydt5DkwO+Ac/NLIBDyxUew6RbJuXTNLmJPbAq0WIj+he8QS3y5LhI8ow+tz03T/d4EUT
iaWdq32VBlyZHdoECRW3ncAsrxyTL38+vQth20XY8S3SSu1Yew+2d1ClivNhUa3fze4C7CCSsTZ1
0+BeoeqxrNL2yJpsvvXauYuwQ8laWfTtkEJC9erQmfkL2r+etRwXWsfAkjeKkbVFU0dATGZ2zuNm
uJLNXDhzF7UGnYi6U1XVoeG7fVvCcT7sS+e7cycPA3o7CiDAioLLHN3aOfg6N9aL3TvjLmwtrWu9
ZCu+JycsAYOX+jxVqU8LAms7+Ze1ahl6vXVFtZL4tiyz9AA21+bOz1hc7+RRGFMoaxXbNAYfoFjw
RoV2v3L3Xfqejn8Oa7htIkGAS7a9vlec9Q8o8V/rVl/IHV14Wc8VlDkxCVfUJGlu0gwMy2GWVjcb
xOr8TsfFmMWUVrulpitiDY7LtX+P+RK/+8WFfw4pNCPZahv0OoaXdey+bkbde31TFwvft2KJ9DJ2
xbTS+sZOyhwwxVNdCSsXPqoLh19ko4IMVdZiWU2WNwl/0xPMQvht/fyjPz0hN5lwqIvg+Rsl6pFT
UsPWUy8Cooy7CDuCam40LHjlpQ1QApy0OTGI/X47dxyJVJuyekUhBSCE9MSinudEBddgcBfSFRdj
p8NO40WUdmByDvPApn/N5XQko/jY8nbx/AuctH2rkx5F/6QrdkzFjg0o87vGh2Q9g3rT68+KgZpo
1gOHH7XyI3iL5cH25NrozgWDdIF2aQosPK9mpNG6HXLgkte8LGfPsrbLthX2SbBOBkhqESbHMY0/
blHieSqOydhERdHEcD1mu/0M9WixUL/LxcV8LSEKzgJEhEW76od+aV+6frk2V3ohoXUhX+PKptlG
YwvueTGKRz1Q+rGKZX1UUoKYlLQ1uKCyeEpzKuvo62pMeeVFc+FDu3gwFgdrNEHbGEzp0NyD6pvO
98z88PJfFxGmkxi0ZDyGiWYRvUO9I7mblTV+vuUiwoTmPTRq1q4IgujejqWEDLxvZuPycGUzMCGJ
IUibOhu/dJFKjtFk7ZUYeCHMukRcWTWmaZrVeITpld9n9VY9c6Ctf0w9LqWD3+E71z5LphUKihZ/
wdhPuTQ9Knxy9Tx7J4GSUwpNsBH58JDW/4qSFQuIFz037rrwgkZ1M04d+r1ob67DXdtlXuTgGRKx
15emVWzPxsaIYoSg6k2URbchTTyjuAsRW+w+RI1AjjCyYMyDqHrWcvfLP1xoGDW2X5YKrrSkI1ht
QIbQftEGUAcvY3HBYSrZmjFp8XSPMKl5mDLDVd5GtPK0FxchlmZbOIlkEEWTJR9Is/R4tHMvBueM
h+cA/1OCQxFlG92gNlYNYXdIokDmaaWvNZUv+Op/rZSfVm97Bsnjc+YXgTfjod7n/T7oRHRIuyjw
e126ILF4jtJ26+e+IEmt8xlSQyS8JoVxafuOp1YRQL7oBHao8Y+9zKe0G290t8p3TT3YK9hcioP+
TVHERYvVpOwBwx9R6if7cMOgT3gwMjRI1mBAC6WfTaW9NEnwsR0PTrelNW0MsDuvCH3aaiYeGAQK
Pf3AyddGsNL2PTTWC9sPd6r9ko2rX4rvwsfs3gV1tqQtSJhScwOZzPQu0OVHL/f9BUA2LinUVPBs
K2eqDllUseMarj7T+hl3EWQYJVi0WHE3lFEkDoTO8hjE5rPfzh3flWLrOSv3tliT7JsYtgWsXdxL
1ww7P/vET65L9Dx3IptRWMEg+X2flPObpJd+hRWXsmsEPDqR7dIXw1QuuZ351zqePL+n47QAOrEl
oqQtDJv5wwqNg+NG6tXvunFJu9p+pHRMATOO0vW9jpb2BspVnu1QF1BFR7KPEJvtCpAvVW/qbBTP
U80nz607/rlBsWqYCBpny6S+s2h9VOyaPMLZ4n69xJiL7DOLykgbtzBzHe0zWq0cnfA9hDIbRRvn
Xqrwmtz1f1XD3/2U0ylq9nUnQQaE1f9wdiVNcqPc9g89RQgECG2lzJpcKpfbU7s3Cne3jQYkoRnp
179T38pFVzoj2HjhcGAlcAfuPfecXWudikoVaROH8m6d5uWejyA5h2T6j8gkU5sxHbC0DeMpxbT2
dNdCHuhxjKm4gZQUvS3GWmaEh+VzJBZ22pdw+ZCAJAm0FAW5A42/uOnnsL4pFryLMj6BivxE92M7
q6KIbrbE6HOXrEWYVsPM7uJlw/jzDBbtMzv2z2XQtTdjbXt2Q2xvbIb2OZRyF7uBFVBpQz81FW1l
ZuegXU9AeAY5LQ5w+kFQ4RyGL7NTFcj+btu5NsDJl0csU1lyfV8JQzpoJw2i+JMtpP0I3R00OAjq
n18knfZnTMPS+1gi0QnD2DyD8rW7Eqrefu9IF9xWHqLf2wahFuQNT5Qep27srqRoL17lrVN1XNkG
nhcRkBHtj7WabgSG9iA1p+MzD1Z17+MtpQtwo9E02qbCHaXywMTHEH7tzXwNP3Rpa5wHQxCzOsZJ
Ie+O4yQ7bNSfm601PkNq4Ed2XFo7gNBiwFPzqQUbbvo5ZNRrVAUru+8FeYAzZUdBcWr26A4C3ZAS
w+30eo1IF8hW7kb20EBFBWedukyCAPK8yak/+x2o48/UuNYmMgYwOdp3WbTw9xMmzL0eadJFsvEg
jmsUWZH6BepOJF2Zod7il9FLF8lGqEZtru0xDb9PN1G9PgLA4weyli6SLVyBWecAED/taoewZxCq
z8mq2Kff7/n/xiPeMFQXugZ0NUdrEt3tiqn4XYS8+Afa0NHJAouXHnsRfmnaac9m6I3fRnCGN90W
RmU2kF3c191mK/xL/Cu/C+b2rbgO6lDItgL8va8fWUH/nsZmveIwLgQ1l1NMkCJaGaaHn9ogUF1G
5U7BjYqO02mYX1qndIAAmud1c/yHjNpN4HlRP8myeOx5+SxtSDzXdrxHEumNvogiPG3qaJBstXie
9h33s0KXe7FDnSfEA6zGHM1kUwzsMWCKrFevSbrci6WxC1dxXIHIJwpBF68Q+VrmlQ8B8P06w63K
bZt1DO/UJz3Jii5GFLXbtbfWJUtxsW0x9KISPQ4okbN9+ljVlt/ugBKdgUSeZDqimPe4Q5spb20L
CYJW6+dOjlOKWeRizAzXy3s7btGVu3whvrqKkRtrpTqWl7dZIv+aStCTKtMFKJHa6UqMumAtLh5u
RZMnSEpegXCi3bMQM7gAMagOIzmSr01W9sYPHCddcJyypLAHT1DwFcfjip+WVjq68isuxHGHuO33
PvLSGo4tx6YXI6QtYctiQylrq5G5NYvXI1u66De+oEmcLMCGQzBInJOB7+e4CT7//svfJs4S0pWM
rA+xWUAy6ycykS1D/gmejHJdQUMEnRwgxvV0NyaDrtMjZnsKncYxDxowl/7+v7+0cU55gkL6oF1M
BVfC6fdaNbdwXF6leunStXXRLmch8MjXbPkQ7xA3hHifl0SywHjsa0eihwG56oAz6SYLcrV5/mz7
q8X0/1Up34i4LlFaua37XgRIc/o91BBlHArxcbKYBktreXRHunW8/0fHzVRkxYZy8qmK6sJkzRHO
d8Qc7JbPRfBFrQ3sZNTFiRYRfdgBYwLuf5YphPKGv8eChl4VD+miPUJOthiEHtUT2PBu5Nxr8GOo
Z68L4oI94gPCQWY/FFiEojhN2C7T4PAqpkgX6xEBx3CUkSixzUum9/4zWwLPpV+c8i+lFAPw66wr
Uj6BBOk4zfNQP6Li5EUdIKDH8np1OW1DEGu8H8uki55ny+e/dRM3fv7GRe1t1NAxWPb6SazLJ1l3
YOG1mvmlby5Wr1URL5H5AnNQZZXFVCPn9Frp+YIzcbF68Z6wrcbr+WnZ6H62lK4ggVRXHOWlxd09
J6NpBoapXt62/+7o+RUYZ/RL11yAHrJOu0iQFT6xwJBUSPV+DsMPXgbkYt+WjQHo1SOl3ev2vkCQ
QqPC0zhd8BunyXjUVldPRWxUlswki4dt87wpTq4WQ/bAqiWpnlY1fZ9ovaaRitaz1664iCbAg/mE
4wT4mIuPSrbPfTL84bc0fW2cTdPRTjCLpXVnsiTq5WmKpKdfceKlxCw/ytUiyJO6NZltb42dZr8N
dzHTkeG0BmNokK+YNM9IUFQpM2b3u+MuVKqMw8YiR8KX65k8cljRp3pZZ79g76KkwPUaFXy1JQqd
zbk0p2Ty4lAS0gVJNUeEaFmO5ROTw+3Qb3c72/72uikuSIq1Q6RWupXgsN/jExPzjglzaf3yWhck
1bfD0YYEH94ceGMwgrfOWDEvqjBsi+MO2TGioKlxnEu5hY8bq8NMUlH4pYUuTKoeMX1fr3WQj21V
3EIIdj8tgA77bbtjoCqW8QzVmiJvlHkOuuXdOgjfW+7YZ3lgWhF8PrChpkNs05hSCczoeckdj2iX
gwoMF5dPgaB3nPTqztikvFKOvRDfXHyUNAqRvjLVU7wf+lyHlcx4t1/jw7y0unztFJOoRRazYfVp
e78n3+fip9dZupMXUNmtypEgnYiUvRNiyYfq2rzvpZeRO3lh1rglggRID5uJfeBgyU4bmqjT0Dfy
3baKn6rpunwoyvUpWJY1W9bBr68q3bGMGZGuBMqlfLK9OMCJeKxnZbv65Ldpju3uoiN2n4R64ti0
qdybtFmUn9dxsWoBwSkPTIIJJaxMFgXHg41C5fnhjuWKTulNBUw9ybE6GbZkzE+nXEgXrpYsW4xC
EMHShajTuju+ReXg1fqULlwtHMCdGTRYuxnFY1INP/sOlA9eZ+kC0pZNlA24wdUTHVSVdqGt7zZk
ZX5PAReRVm9tYBs2YvV5W1OSiHNXLLvnp8evfULTCK3o0qmntp7CtKwDkS0zZEr9NualaPXLCwyi
09C0tNiYY2y/QFTsczKXXsyHQrp4NNUnLeB/GikekOp3rOg+lyzWfo7Y1YWUpBu3NlxxW2iEFmPw
sAE35rcn0es96ZEgURNKhFWL5kMRHjTd5OLZ+qGOdXLVDQK6GeopDnaemS1CElmO/Irtv7yc36iJ
uFA0KHI04O9IgrwOSJGiZTimg9T2dIC+yHPnnfgKEoNkawgN8hkyXYAeK3DEb55vPBeRJoM+EbPW
6qlfeZcdUfVxIsPfXufqwtHoQtC/1jTJSyQye73eSZL4GamLRGsiZeoe7fc8BuUf5qeS5W6ON+ZX
OXKhaG0l160p9yQPrNFZO5L4NBS734vdRaLFc8UGNDrRZZfTuajsuzHuruzKhcq3i0BraQOiMrMF
OVAF3Q2b+u2+LqL5fhUz/xOVqvrG52Bjt/0OIvi2UOuYgEBAnQK772Bj8QR3SpcOba+2WB545uXQ
FlseasjS3WG8zO+B7WLcpEpkGxgk2cXehud5AIne2gXRlf3/XwB6wxu4sLbliFWlF5gqCrz1KQzD
/qHZa5FtzfrdbiPcT0htDu7OKt2K5Tlm43vdhcVpT1602RP1R7kJcWv3ds3QlgWeoz8+9hHX2TDw
8HbR5Ve9aPWRV8Mdmcf3Uw0aGZDU9ymP1/KRkLYGskt+8Tll6bKwbXZX6KMcRV7iB1E7QNpZDJ+8
1nZxdIJSih5bIPO9osOpLMpnAGmu8V+/JIxvnIKLoztq3VV22fGSYu2jtODI6nA9r5zxpcWd9KDv
BqiVhFGSFyZ+nJl8QQf7eQaXcW3ugjJoRZ3keoy2KdU2DExm2NT6zRBJF0mXJFs9lpQkOShe52xb
kr/Q7vdz9i6QLiLLSJZ4lTlToRKnea22KiNdEF/J4C8EWpecjIwMzcINPrlp1JgVIGe52/hSn8ms
Dj/n4CLqaGlpNc4iyUcR5nrogLOVrecjwUXU7bw69lVj4gOEMaJNMUAPehabGMX8ihOuEGadGPBd
FDbJj1kMIJ7T3U0XdPJK2/btax+7uLqYFotm4PLL1WL/GIPwz51xrw+PXRK07VjhIw8Di6L7qe3O
oSk949RLnPwl2T4OUHZGpodBMXbDAa3BoAO51qC90FaPXRgXwAxds9Y1TnRd6pOtFnkz0WPK2sKa
B9qXzQkxUn9HqyikqR5Fcb/FJjgPcaJva414uUJL+MrVfVvYQ8Quh1khSLwIExV5bMLpwcime0g2
FNvS6gjVuZWaDXjLqPHLuI1FmwFGHq0p34CGOlEiqgf066pTE8XDkmLYeH9o1THfvLRgqzQsq+aW
NOCA/73vf9uSYxfNgkcyWcpxkHk3R925oHP0eHRWfIJQUuwVXmL5cot/OfiWgXVfbJHMK8X+UdR8
HwbhpWchAF98vXZRt2C5HFuErrJnWdiPPF2t8Mr1YxfDMtkDeIKpkbnq6WeOocxsCc233+/7BRN2
ISxgYJtBrSnjHOAOcS71cYvxn+nktbgLDLRgxYrUIpM8ZMG7ZFpuCdd/+C1NX284UjaAGmNkm8NB
P3fjDFWadfSbT4//AwxsYQmHnpI8WtgfjdnuWxir33c777ZVRHRk/QyXWcjnoqXf14T6eWMXEyhq
OkUTwdIT3R/qQv4M6thzaackaueSg0cKphPxrsl4PIOtELRYXlviQgLLapj6VUuZJ2JrTsUCnLQd
mis+8NL9drw9i4rW9iij51YCnRU27QGCndjvEroQrQTaj1EIFGlOjmK5LUBuh5FX9vH32/Lyhf9N
WIHLfX3D2UqtRQta4r0p1tutrcOUxcVx0tsBD1OT5Mq79iVHfev/cc4WLJQYq2WLRDa/oJSwQWqv
BEs+MSchwuYuTFagV0soT/z+Z104EBeIZYNkOPbGxPlgwr+Srn4vCPGqAIKm7vWOSfD30DIY47xD
wzHlYnl/8ObZ77Nf4tYvweOFem5uITmTj9x+NJP6Dtlcv1THJSUTcTkLVVPEpakvvi2irD5D6NZL
11LELiJLUJYctsGHy71YTyCd+zrw2A+7GbuArKNeqSkKLN4Mh0wfEwYw2e/3++X2vXUrnebUFrGS
ltDNzYc6Yu+imtUPVV2vtxEkP1MdDdVNQ5bgpguVuWJvF+zABR80xVxauQ1xXnUcdcyhSqtW/Yxt
lMfo3JyoXj/9/qddsgAnBOgqkXiHLnG+m4Y/mWAimQ5iP5Ra7KK9oheu6VKscX7gLpzs8MKiagO/
OOCCvY5mWADhqgUqbFqf1KKn87Re4++8sC8ulqfuy3EUsRE5gBSP2ja33Vj867XlLpKHV+XagHBX
5JGsktNRJ8/9i3q03+KOa2iWaTjYIjgqC/DWeCGWH4G/UVcaMhdae7FLvcVBukHnpsd1SVjYp13J
p68leG+eEjt968mwn/vmmM8wliUd7Dq/Q7LlxygWu2CfRYaTBaUYzzGqpE5zFzU3jGrmF5tdSM6y
9lTtR8xzshcRgn7I3h9hH117UlwIoC4llablCInaWOTJWIJiZBf1CRzVeLEUY2g/HGgVeeaLLs4f
Q7IH5ais5IKw6Q8uJptZrs2VAH3BLlzIYqVI2NY1EzkvE3kewZtoQ8/H8H8gi7Mi+3rMPF+78UGZ
6F+1XJvFuPTZTjTWYYXJYIw/5+G0L2dO9+h+4ps5eRkdd40OV34BsP9ly+2S9axlJw5lYL/FX37S
L8F+DSIxNC3Drmxbk6KyF9xHbXx4ru68FdXYmXEluC0x6SHt21hyiwL0P36fTl9/erVWGJKvEzij
ALrJPc3R9fOb3YldacUlObRqSji6STRhao7lZmxLTy/qIrrGYcbQen/wXE1BeCp0gRkAKEj7XRcX
0cUH2++VsNjzrfoZr2LLjMKkjNeeu4CuvsCIiRYt7qLu6ikLZ6BERcG43/QNnrWvz1SjOAvnqLHv
6/5HiPpdOjPmmR+6wK69W8eeNB3PqzAo7ufR/HuYdfbz8C6uSx0cnSfA5fNk3qf7YpX9Deg/rk1l
vpjjGzmii+uKaVPNFJPreEuTv0JGHu0wffv9kb64kbeWdmy0nmbMscqD5qxp6IfOht29GYvxTtmm
9nPrzLFUpAjbEEJ3AH05E4BxLE4hPy+y33//pa1x0meGqSfC24DlEQHtj+L9Da+ja1TjlxZ3Etho
PGQbbgMWr7Y5BfXjg+gOv3eWC+0KKOouAS9f7noI1YIN9XZo/XqWSFzuK+CvCgJWbJ6XEqRFrc6A
SPX8cMdIF85xZUTPc0ju/Bjr+ltD+Uevw3TBXUWpSDRqfHXUyPeHrW9Xck2L/sJR/ge8dRRlZ8qK
5pHu+clug0mHPvDDEcQuo6ouyi2umaE59Nq+kSo4TSH76bcnjoFS23E+VBDoWRKoc0DppEt7xY6T
3+qOba4rPYAA7lk+k+5rwjVuOUBufu8FF75lFgzArnje5mgH2LSplUoryTwt3wVwcTkbMIasLAcD
tkkhv/v3Yds/vbbFBXAdQ6zGKdlY3rfxTzqGP+XAP/st7VShxqqXSbUKkpsRiqQpOCr1l47J1a/G
+B/8QDj2qwoHmk+q5ynrw3dNMvuZp0tWNlIpRuRFFBE0PImuCTNdln6YOZA/vI79/bxVYaG6KOeF
/peh5aK1nwX9BxgGokvCIKqehwd7Bnnsu4Qknpmiiwuj61YXathIPjMQUsSrRl1XyeLO7644tt8N
SZXsbCR5o3XGdrA61n5UBrGLC+sBOGgiMmBpxn8kqvyjBUOG31c7IbmjaPQBnE9zAUEAEGIEP8zi
Wfl06cnkOK5VtO00J/Ucntte3qxJ6bm4iwYL2kTVQ6OivOy6z9HRgumynr96bYqLBjMRuHbWGXOU
/WR1akfxbFCGzvwWd0Ly3ltwOkhN87gX3d9RE5YfFSl/+C3uGOYx6Hiv+4XmY7Dbu2hrPvSz9exa
uHCwoghZqFZC8n0I9ptoGoKT3PzmT2IXEMaiPRpq0Ljns+k+rfEAmZ/ZS3NNxC6UqjRVixrLTPJV
NWOmoDSZHgTQDL89d0xIHUVbzwaPWt30P63aYEG9H9stdBJfO1qQPLXiqGmYV3XLb+OgnbNIYsLN
68tdaJOaVKVKYsK8PbrTrOljwOq//ZZ2ImcJbhpDOx3CGx55yeWXtd28hjhilx5sG+kwWF4ceWOh
iZthUpZ9nhdbfPr9l194ZLnQpnZm0DffwjBftrlsT3E99ihhFlHwlyqH7kq15X9X742nnItvAlB2
1d2hwjxqK15kLDL6Dx22EJY8ep1J0OumlnVgJ4u5JBS6AtCitAHc6BGo/R9uyvL8+5/7dq4tXFqV
sG1MMrD2yCXERm9lIL4Ni/SjHY1dpBWo98toSYo9N/Vgh2wawcGbko5ISHAUsvPjF4tdwJWxkYin
MDnybu8sCCM2kbXeabeLtepMMZtpwn1r9+0nyCCrjDXllUjz4pffugaO7+jWJNljS448TgDjZzXV
38pF0fMetvxhGfuae5q640hC7IeqaHygSsb3b3HFx4yArfRaO+Dle//7O4DPeO2nzLEOlayrIwdt
9HrGAEv9oxqk+CcAiu9exFuJYw+H8dyvBzkJDgkWFpMAemBHHXllMmh9vv4ERcdyAolimB/s3xiu
OB3Dyq+2AP0hZ21i5x7NkzAHLRnPWujAR1UzXvnw/+VDb22eE7S3gMQGw7pHvk+hApkZCDAs2M0f
53LvT0Utq1tuMBi42bbLCnaQVCd1lzWkh0hXlTSpmIoeLX46lakcg+gMGlv0UssVOkys3Pfb2oRR
eyq6sfV6iILy4vV2bGvb00k3NrfRtJynBH3tI9z90nRQQ7xe3VRGvEyhY/VOlSk68+tNzOTm+e0v
bv+XKnoYjG0RWm1fUDSY59x1WkrlF64x1Pl6cU0BQ54OueVbg85Up0EuCUEJvy93QXxA3CbNtMMP
BQQixEV91+MPL/cAWv3XH57sx1xWSX/kK9v/GnSlgSflXjUoEMe/XrtjQm6KdEcOVa3v6/PR1P94
hS6Xh23GsMkojwmOuWsHaAEIlKPTBXqXnhvuOGcdHhoT3eWRM5AOvpObMRkbl2uq1S9b+5bVOx55
KdbOmMIcuWAzTaFc15132l9DKlxY3YVdNfNA+2HA6iHlRSrKIUxX3nhlYJj1e32iAeYA9lKLPR9m
xT/VE9mfxTQFfnfRBRb2XLKWBnLPu7LXZ71jHjVhs9/MnHChhUGtWd+RYc1HRv6mZKxPfUX8uEiF
C71STQ0Y3WAxN9GudTZturgFblFdCRQvkeyNG+Nir5DRRLQrZ5sT0cQ3ttCRPiVVGD/qhtffeUzH
BxsrIAmSefb8RS4HViGjzYDQbcltCWczjJj1DneviglQQK+vEYoZ1cAmteTAKiz3RUTIDcegsF9i
6+KuIrZpUYBlNKcjgcxkFce3BD1qz9WdMLIZsgO+Iaa86didnj8CHu8FvBIu8GqKEjofPZvyqSn+
DaufFWTx/CzLRV2x1sZrgZdZ3vHjBtppYzpv4U8vZ+yCroL1wLQJnSegat/FjTUpwFfVle9+uRBv
XXzHEe/dWHOM6E15Ysbxhpt9PgPwEd1FEPd+6NaCfo/Vem1q/YLndFmv9ErwKC7xQ6JDkpS3yfrB
TlP9l9c2uUAonczGHnM0YiZnOe6Bb19TyFn5gZWEi4TaRa8wh9WOOVTCf2xFmHPMS/t9uGOsUdeQ
qY/ZkGNa5gsP7F9VEngGKxcINTdrspIOV76bpj6vqTCnF7fjZ6ouqVHPg6gIgnXMkx6zajwM08RW
fnQVwsVBdXW5jBaDTzl8Wf0uPgAl0YHxEzUH19prDxlNTWDVvIEwrj5qMHIvGISw8we/E6WvFwdY
rj8S6KbnpplvgrDVKcQr/WbPhIuiivHUF9MqhtzWcXA31Ul7u+vJ00ZdEFUUEFUIWg1519GPGELI
Wmu//35XLlRmhAubshhzwlEOQx7RSdwVNr4bthWho8+KqH8OCD+PSfxNqK180LOq37EO4Kfdttf6
CBeivAus2kuLks9mh1wSvRuMtGh2Ow2S/tOVpX2EKqsi6aaj7Xs1lLXfVXABVxCnhribTEzekWl6
7PvRnLuOjZ9+v6UXPKrLErdg3xqJVDcPgeI+rcH81WjPN4CLuAq3pSaTnk0+dV8sChxpP3XblbBz
6btf/v6Xp2LcczokHetziH+eRjJjMuJa3efS0o5h79bu4LNosCWb/HhD8IffVjs2PZpY7rXesC4G
fqAw36QsYH7DqsJFWploChIurMnh5oabGGyl54iwIvP7dOc91PC++F9yni9xQVKj2nTEjKnf4i7S
qgHH2qID0udb1nRhnE575xm8XJwVsAoz8pOoz8cy7B7FMK6PtPebsxUuyKqlw1TKirf5VJH7Y50/
t/YaU/OFK+hCrECn3dZFfHR5LeRfGENT6bBVf3idpYuwakRbAA2y9zmT9NMa2MeaIwf3W9uxyh6o
1rBCXy4PmKh12ppaPYJIoPJzhS5xVmIXFmoqdC7tMmSVrvfMhrtnWHThVaXs96KjSZezpPgeVMWR
LvPkZ/uuvCCtaVmVMtK4KxM5H1EwnRpS+RVxmGOdfTEzDD2+7PoY3uGJ8mUso9vfH+jLk+mN7N4F
V1URq2rCd51j0kH82cuAn/iBPsEEmdQrE9kX7rqLsAK/zx4VRQ9PzoJPELMA4WwS+L3X/kOgFUe0
tuLQObOrPAXxqAAR7fwoBYWLsgpbsRBFVJfLbt2zuB0eDoiyXzGlSzvvPGL5XArbBb3JQeUwfZgZ
3U5xIYd3ugBq3+9wHWt9UV7HTGHV5/SAOR3TXGdi6MtzZcPDC7Ioouh1mDZqPTY517Ap0ecQTb5b
DnGl4nLp3tDXS5d9eOCF3LS5pW2VQxy0ONc2slf25tLq5PXqdTNbU9jJ5C3IiBtTJGnAty9+++7Y
q6wicAgFfZuXYXvcq43LR2NscYLu87WmyIVXuYu72kACEq68aHMSmPBjsG26SqNmm95VtQTeOKjF
eS+puOIlLmyW2wmfajONAwjl8r3b34vq7+nwg18KtwsOVgahlDVtPh78SxL0H6LmGoP8hY922b/C
UVFg02SfT/Gkz/P4eAzUj9Edepavb0+gIbKLujTyjr6P07ZeHwgpPB9YLsBrrsJ1SLaozee+BANE
sDapGgK/UoKL8QLROCi6QAWTc/Jzl0AbrpXwLB67GK9mXM1Et8rkzV6gvJXQ5n5aVn7lywX29o1Q
RR1XM9M4mqpg0PkMCIx8YJSXdQbU5AaJhZirH5obP44MsMy8Pt4RQLV1N50GCW54G8/rR7P6ibcJ
lwhsmyRton7r8qZtvqOa9qcJQAHk5XdczFe/ASBteiQhZVLqIdOi3j81k8J4ZA1WTL9s3sV+tYtu
CkKQo9lpWzOpD2jcFdeYkS7YrAv+QiaCMZid6pxELMmIWNqzkaO4sj8XnKbLBsaqgCftPCGeJ8Pw
btuKDhK7PTSt0I2v14zQ2NzurSZXcCYXIrxLD8anPtyOYe3QeyM9RA82CpgchhiJrn78/sAvbZeT
QzDFicaMKkJk0KSSQruCcuXHS4A5tddG0E/FBOVhLL71jD22ZLkdRH2NJ+bS3jjG3G1TYufQwAzA
5nJOyuHfls3VQ0OpvnLYl/bGseE2iSFRM5E213TLpgLqA8y2n/z23Uke5mTbq6CddL4K9aMMzOcp
GK4kVBfuqEtKtUCi51D71uYD3+Y/BGCWXwdMe6q0afiY9tXQQTdU+mGJhQvnWtu1GNE4xzHwitwK
O1SnpGCln6tw0Vyr7A6BgjtcRT39qOh0R8AS7Ze/uRiuVdjaHLvRqFiX3cmW0XvRzN3Z63xd6JTt
NKbmoBuX65jKUyJMfG7AtnIlkF24mS5iaqkgSEKTRefc1k8R3ixpMs7f/b7cufVLyUgJEIvOeyvu
+0mUqYKyu+d5Ote+6o4w7gvT5BuT72y4PbTz8sHvu52UedmXGqkJqfNuKEFpNvQ2JdPs9ZLgLkAq
oAlbmnirc0j6tBnQPkGmyOH1BOUu9AnlODsvB6nysSu+NHgnHnq+svTbvoC7yKdgLiozYTwxh0B5
iGp0ZYp7Zsb5YQt78qyCgECNWzdXBtzevpY8ecm7fqm4JnEiumJfqryXS3IH3UiVoZ5ZXLHXtx0+
dwE05aS04M1R5ctc9H9t+zzeKEr2hxm6k1dc56Uf8PL3v/wAXtS7quxc5V1VYDxnqo9MD4SdfG4o
d5E0c6ElmG0VVuf7/drb8mwHMd36Le6Y7T5t1kytUJjpWN8bvtwV0+En9sNd6iIi7FwwHam8BuIx
00pEaQANZS+fwBPHcBtMznZrvKt8S5Y/mxISonH50WtTXBhNvOglpkD+AdvNPxfT+NRG3Z9+S7/0
f365KgVTZpaVxtKbvFt0/5Xq4B+/pV+M+ZelISpdrJMaVF4tE/h52IEnnPCD5/H/wPMiO5iiD4LH
WE+nrZ3uV2K++n23k0vSYAtRQ8PSBaGf6SFMWgeQRPNb3DHNAbF6FXWl8iCIo7MFIBmUC5UfrIj/
BxIVrEtf0SR45GH3XDGbF4v0ygS4i4dSHabDlKXBo6xM/H7e+/i9WgqvoAcs+eurQpdNtbMpVb70
0fpelmw7D4lkXnVXkE28Xn0P4o3sPVfAQ5GX6fMKPLEh+f77A70Qmlw4VFnBftoIn14tVVCmScCG
9xw8zh3o/ul8u6CjfSJJcO1l+3ZflrtIKEAvV0mWLXhshqDimQ366tQrMf+UehY3KLZ1N7sZguxg
vPRzyS5AigSQraviKnjcj6X/GchgPuFBUXhNH3IXIEXsSpSdFvwgYr5PpXqOQXL2+6O5EAYdRcD/
K4uet6AORiwRP0Gv358qyumVIHjpHBw7ZtGEVKQLVN5JEDG1wpibg8zNg9boBukoWdIWY/0P6NX6
FZi5C5sSxZJ08zwFj53FLZY1JDsb4zfUC5DeaxMpWbLi9qK2Rqw5g6Lz2YzqSu526RQc2y6SOaqB
Q0wel3X/3G7101HvfnmOC5Iq160KOows5KzY49Rs+9e54H6Xx4VIhdsOarkOMZeF+0MUi59tMvrB
GbkLkKLUTpUA+9Tj0k33ei/alBIS+kUYlypqYeBC5morHpumvdcT+7ZjftXLoFyE1FTG0byqKHgE
ZvJfYjZzS8nsxxTCXYDU/3N2Hst141oU/SJWITBOeYOkS1mSs90TltuBBIlAggTT17+tN7LRkm8V
Jz1wtSAK8eBgnb1hJ6d6uy3Z/UjUr5qCF7bIp+0LznxAKpSY26y0OAI6yDKkcvonIW7fW3D0Hz4q
63phZ53dr836FUYzb6du3hee+cJr4TiKciFReS82yIRufPq22qi6svVGz6v7v4nkyMejZB+FcYWD
5B5iO/rNSpPxPI2pe6gaR9xF4BJx06NkPofBbnmTVFHwhC1O362wpoQ3pHXzF5qN1ROjMDHKIWgU
HsZlzNK8m9rxR4gymA+J4e33Jt7CKmd1G791jU6qXKsYeZwq4+6XAB/4hZMQbFPQtxKk48xOskrl
YUyJ+1an3XbGAwOKgmelHuuaBi5fmnGGMSsC4bwLstHlNabMGxOHG0yzGTvEVaqhpyTJnId1jcf5
2SYFwIvm65IGNeQ50yk6s3lr7ysVyJsAYrp38Tx3+KQ52wfNRT4c1oU1fCE4hyV0O4h8awY85e9z
dox8OGyNBnD6NivvI5i4mDk2uWPYRP6+yF9+XYh88qtLdN265w/vUPP+y+Kydwdb0p8iUdVDxcx4
+/df88qx4MNew9LZqA/j8p725KZM5fsZIf2VP+G1tr0LvIgl5G8mm96XBO86gVxPUdjvM42JfNZL
qjTegEyU97Hj96KMPkKfcF+g6vuBlhPyMzIb0ntJ0zLnwfuA0muld6+kHXynxNQkhmDxZPdlixL4
ka/VjRocPehh22dwDMPPP4OIWE2DUz1c0Md40Hkcrm8a+N/uHFMvjJg3wLltEKf3SMrc0a2hBzPR
Zt/x4AtssQkcdNJu6f0YTevx2frq0Lem33V1Cn1ijZgF8cmqtgL1m/1hQVLyZkjCfdRk6H97PJdB
mpXjWiRuYUUZwvwAD95uV/QW+sgaUWOadiqKisXp7Y7yRhwkhPmPezaB0KfWmqykNU6gpAii6UMi
ucjrrAx2DWroU2sJtDu6OqpikAA8yud4jfOmivZhmaEPro1KENvHbi0QbvXneajb81zukzUMfXLN
RmAQh4TyYo6Sr5UWsKbp9r0XhL4yWENcV+uo5YVBFcOafdSl2ZVdhszan+ufblUaxzplBc+G7JjU
lh+sFrv2xtBn1iY+SApQnBVB44rSQYKWQKhg1+YS+tBao+NScxOzAonl9ThkSXhsuNsVNYc+tAYB
+czU/cCKraf2sJhR5vAY2qeeEPrcWqrxzEGncilMWMsviqXzcFtvpCa7bv/hfwAPpEvwBC15kdRI
/aQiV6Tdd06HPt9RJyboQrOh2+PO5nQGKPzMme/aW3y+A/pIqA3U3VKQeVpyUw/J0W7tPldjiNf+
OdcX+L0uCoo1BfwA4SdZyYtMo3e7vtxn+aoZFfebDLCZGwHR8W647cn0cV/bXmiUTWvIUUrJip7X
IfxOECNPmaD7tlxfMi2deQu0dFyKZlzZoWXjXRkM+w7p0FdM02KLN1clrIhh8s67PK7szonow3vK
8STayowV1RLeAieDmpy6hje+HIyG3IuKsrVP0raP40K67MM8lmdkvK5xja+17QVFk+qSttJzUtCa
PyHh/j5ak30Hv6+V1nEtbaMzuK0FlawOtmHPFbDRinL1XTPRB/diulJqkxArCNT62EWfGyc/72v6
ubt+e3kgUlexKHEQJWWG2v3RxBB7i69Zx7zS6T5+BVBdyQUCSkXEYnGuyDA/iWVxu+5FoU9cNR3j
XBtEciaA3XPSpWfULu3bWHzkqpIoJgwGxwq3TAUd4YG97XMYDX3iqt+ieM3WiRXg7ZdzELrssU9n
cu1S+kqf+6xVNi7DgsKJpejWJTqYkjcf0oQH+/rch636LUONW6yXQo4JP6cIeU+tWuS+leTDVnQQ
CvRNvxZjTcNci2qGvytSHbvmus9WgThuoJUIV0QVz01Rx8zeaq2qK68br/X7823yt5U0hsko59rw
gpD6wc3TZZ2SvV/urdLMEsPWOJiLaCLZJavX6RaC1eGuR/yQesGomiDgATmmuWg2iNiMbS0/wj3w
movpa/3ibeo0C7swixuOAyM9xiU5QTRnFxQT+paIw5yIUAxqLZou7vNAmfUAbZB9qsOhDzDj1hL3
w4oPz2zP7rJ0VacSD6n7FpIPMfM+ypoqRKeTqBV3VDhblGq7Ruy+nMIIfSIsmeaaS9zgsAlU45mS
hP+QWaze89XZK3/Ay8mv0MfAyGhhN2Ei+uwxmj5WqbBHGdv4tKg0wBnC9b7bjA+EZT20fPs5oUVi
6q9h0j+VJd8X4fk8mAymYOh1SIt6ackjT7nOqzGOr+SMX5n4PhA2sRDXOvHc+py8JVmgcmfJv7u2
Mh8HsyLqwH/NSwFRv/ajkvX8OCccZXh/bz7FnvXfbHfoK2glqyPJoOa5gKHp+r6j0HzIoXvanWTL
guPGlX0StlriXNW1+vT335m8+Dv5f16HFxxV4NpcYSSNbtYAV1cRBGfSUfoZgpfr00h7pIf//ste
GxsvGlxHbtbWhthQo+ld0ATfkkzsO8N8r8Q+rueog0looef04Mzwb9Vt+84B7kNpDURze4iKTEgb
yPowddMTXGD2ld1zH0qLEklQ5dpPBWtjdwdlpOmEu2a/K4blPpdGw7BzQCymYrR4ky1nqPMO6b6F
zH0MjcsEaQKi5kJGhucpxX+q5cq8fHmqcB9Ci1jZLUFP8eF0Do6LHIOjTdQ+FIr7Ok4NgWcl3Idc
oSpgInMw5Y7My9s9s5z7+JldUJUuoS5a4ALb3IokKHO3whzx762/fACghPDPgGcZJHiOTs7FBOTw
w8gAY+aysd2BjjVQz7HZSQJxn0YLxmAtoxjDKzb2dYzGvJxQbfz3v+K14fWIl2Elc6t1PBXwV49y
QANtLtv+y67GfRqtM5FMAjFPOALgErOE2ZvFLbvORe7rQE5YSwra/67IkkWeUPxvkKJMfuz78OdN
+rdgVjkjFZncXNgqHG6GbknxxAwlhX2tP8+o31pHve4cJ7yfi76CVQHZJpWTNLI7W3+OiX5r3ZTQ
FR5HNxWb6F3eDiiNVJm5VmH43Mp/j0buK8a5wWVGooC0QAI3PBPsyPdVaNLbNS7bXScIwo4//wC3
bfU8VdVQzAF/0Jz9mmm8T/CO+2yaplUDUxpMd9Y14ylyZM2jKN6n2wt3vz+/fFTZWI5lORZBuJoH
1unpth2j5ErE+cpS9eG0LKsJDqltLlbbmXxh2ftG7DNH4D4s9nxgx+XYTMUckrtG/TNV67516jNh
adiyOCJsLuAwbQ7ruLF8487s2758JgxMN1d0Rp9wIqcTWUdxDCO+r4YTmb0/x5O2Ewv6DBsvYWtT
aFejVhS6Gju//Xmcf1uos+M0GaYWraM47yy2wR76dNh1Hec+A5a1WbsERExFn9KPYLAfko3sm4c+
AYYp7nTboM8Ng6V0o8snTaCvvWtvTLwlFGoB8IvwsRDwmT9UxOpDr6+0/cre5UNgKnJtAPjGFVD+
Wg6qs/JmGYf2KOZmX06O+yxYFIa1qEYxFg1PyXlA1vVGyGhf2I7s+58zRleaLLCIHItUltt9EGyf
6aTNFYztld7xabBt4rjSJmQpkBFt21tQsPJtS/rmbqhYfO2XvLKH+VxY4oyGWiodC9aMt5qGn9ek
3hft+VSYW1Uon+vfC0Mtz0cb2Lwl65XGn3v4hWPPp8IEapsIpDWxP4oouV/slJ3mxUHUMFTpe/iz
6QPrKnLoy+XaHfS1nvJOQYgbMBRrTVNhO8sOLibyRKpNHHctM58WY3O0Usi026IRw/0SpU+80VfS
aa/NI28Fi1B2jIxIG8eahXfBDNV951h37MHZXIkQXvsVXtBKUsAGMsGDXVqz5achWXOaHVZdbnV2
LYx65T7uk1MpaDHDRtxjs75x311Tk5MbuDk2YqV3VTzw22gl8suu4fCfNwOHMZZb1RbrZn7opm9O
McFFa1fjPqaVEZQopLabCsXTz1U3i9xWdueW5MNZdZllAVmiAa+E0U/4N1yo3metwn0ZLtOESOON
z0dYD0GOnOtJ/tsPHd2nGcB9PKuNBbwEsmQumGTysSpriOJNZtdTPvcBLd10InLlMBTpks+bFj+s
LMn3fQPqbQ0JStUn5TKL9JT5rJh4a026z0CQ+2QWRyUtyIDVFE6sQz5U0V3fsisZwVc2UZ9uqkfT
zE0fmQJOc/CFqAtGtMinrqV5G82PAr7c50jue/HkPu1U6hipZbCVhQo3ceC0jvI4leJ21xj4tFNG
MoUSq9UVjlfmHyREyO1EUTC2r/XnHvwtNORrNhmqMQoDRHIfy7Utb+i01Fc2hFcyFz7uBIdYNwUZ
dcUYrtzkZk75IYHAQgWwAieZStg+dQvuo09hNKSAcclQwJ0mzQ2EV3JWrvrw91565Rjw2ac4VsHU
ms0WJF7L9wJGV4XsND2P6ZouV35H9vLB7zNQgQm029JqLrJF0gPcwKrDynTwZmauObZZXZ0NMs95
OlMG+hm31n2XA5+Qgi4yGdt4oJdoKbvTBknZU7Ds4yO4T0hZOLP1yzbRS1DVPC+3CF6YdGdGySek
ZhniaTFC47KWOgf9CoHsX38f8FdiIp+Pii2PYbWFprPYkDwdtcpH4F27GvfxKL1u02QSNhXZNiOU
4KhjKvo2Wa481r0yWX0MaBUirpIwhljVVLsy7wdT31c64YVaUn4lSn2lf3wcqA1YRxaF/PgSi194
KzqIUdZXuuf/r4ovhMD8eTf5bU+qlYXkbTXYoqZznaHjwxVCO3g7qCHGdwqrtLstYVd0N6+NOoxV
p85kUuWJG6V+7huh56797QuSVio3Y5SKSKGIIE2/xWX/bV/Tzz36W9MtW5ZRr8NUBHSB1Mm7JtlX
1MR9YKjpN2iKhSOiGNU+LckDn/bRgtzHheYIyKSG2wQecYK3yH1+C6t9Wk3cN1dUui6lqSzWAgS9
48QIPFa0/+7rai94h/w1JE/XrX8WH/42LG9ZMO5cwj4oJOWs3ZjW9KIyhYBuOXGVXbkdv7K0fGWs
kvJF6rXC1qOANSTdfAhnvQtC4j442cKCow5LtF05Af5w0MOhjvcxJdyHG7cqaTg1oi2c1l+5igrB
yT5gjfviVdyRoCuTjFxqt77PwuBj4torseIrMYqPTgkTw7R2DMil4r27DTZEDmHXpQ/KkeiIapnt
w67Z6ENUeDbTZktKcgltnZdt+YDir4/7mvYuwgNS7w3E2uilzPTPZhBHB+XFK7vxa9PRW0RNsKxR
PKfksrTrT5IkX1Zb7is85z5BFZRdXOkKXVLp7qFXLDpCMjI+7eoUH6DC8sQ8ZPjwXnVPIu2hMpcN
18SqXukVn5+ykMxs+jIiFxitPFbc3bp1X5EW9+GprJSZSls0nS7ikPLoWxWTfTrF8JL+8/AxNpyg
yB7iszmehjPzPcA1ad9E8RWpWt6llUg5ucRp+0HL7lNq9JWI5rXe9q6hYmaTjiw+m2/0bhLZjR2i
ffcf3wDRQm4mgdcGeqT+Zux6SXV8JXX02kd7ixKOdWySFP3BTHtKx8OixHnfzPaWJC+boEfk+7yT
tJ9Iu+Vrt17ZDF/5aB+WYqsOMyvQHbapHrVsc8HlvnusT0pVq6sj6OOoYiBTl6dq2Y5bPVzTIHjt
w7131C1M4tm1DYNIWfWhDtYZGt/rzsulT0bVNZs5sYJdMld+babsa9ou+05kn4xyaT8vfHpeNX35
oGdxiDXZN7V9LEqZOhumGdOkdLjPjZXQ+VQmx11z0OeiZFa1a0WcKazoxC2KW/nRNfzaXfi10WR/
7lMSyDsJFMWCz9zXSdrT0rl92rKceOsyTTfRmHZrQRvyNOcq/Lebl32xm48kNYLFZVApCiQ1gHuJ
u9lmtatp5hNJullKkU5BUzDIhYRNvgxf94wk82mkhBmVlQsaRlEHNlhzUC7dFZcwH0WCQo6CaLLb
LlM08byJ7VLUpBp2nQrMZ5GWgLVlRLOmmFwDI2X5vY/7fRAV81kk2GC3iSgbXWABAaAiQGl5vjbZ
uHM0nyf+b7dAlIFPc0sGWUxtvd3GFVwI42lnSof5ONJStUMWDa0pYLT9j+Xdd5vM+2pemQ8jwaBe
SbXo7YJK/Thf2URyJvY5UzGfP9p6M7EmUdtF8e4YqvIj5/W1tMLLewrztbD6VBELtFsXAW+/lpuF
jLqK9l1jmc8fkSFNjYG79MWNyyIPkW0SlpNm2ie9ynwGqZwENitqZVEG0T/Bou8b0uyL8JnvWbnI
gFhaJRovyWV3t3XDcuYwbL9yUDyHlv9N5jBfFGseyNACwTbF2nXm29yG5B1sg8X7asquyeS/MrKp
F9WmXcrDdOO62Ob1H9moN0yQXUwJ8yEkGCqTkqLMuMgMZM7DLiF3bdS709+33v/f/V7qHC+wTcao
WZZZ6kIKB0PlRfVnbsL1XMmVHlgUToeqN6TMqRjHj1ucbjcz5vC3OZjHL3gWqL4wnO/lEbK/5U07
1fG3xSLFEVNb65t2gdQ+BCZoeWIkssdKDPF5GyJ9ZWBf63XvjOa1C8YM/X7B49MRelZtbpd2n7wt
8/mmlYs1CueoLlK35Y3qbtrxWj3g/7NWL3W6Fz43cPQZM2pMIQJswQcBGvoYVMYltw0wme4wQjwh
OpCmt48zRHFugbwG3SEIyuUwZVV4GtoQWcFobIIjkyltcpR0DB+4pKQoq0nc1NVEjm0DNihBJfkX
16fJA4rUUUgussweS7piYOhzVKN5SD/NrqzPEYvsG8vwvKzg4HH37NJblH1/7f3ilbHyoatyEG3T
D+jOWP2wc1YQt09fgfkwebJ1mdPdYBCWhORtP41LzsYs2fW2iQqWP4/JeASx2HQRvQycbetTGcOe
tslH6B5nu24l1D8qpWkzZ+VKLlpMoytsVmXZBcYp7NPfl/jLPQ+p6j//gpbj4YuvEb8k0Unbrs/w
cNTP5ZX+eXlzpf55mdE25A1cHpDPm4fxjgdtmeOhHLEK61Abedz3N3gLppfOmSiq+GVKQ/Mptnr5
XPLU7tpiYXD+Zw8l1LJxiCFo5ZZhtMcgAOi8EMjxXHlXe2UE/KOza2quTGXWS2sDN+RuWNI6t0HX
7ptB/vFZouSHT7Flly21S14/g+bnWkJuf9dtn/oHaNnzuQrnml3kQJMD6t50kger2WkxSP3Ts26t
5Vqny4VsgfgKp6PxPpuq7MoR91rvP//7b4FuoBJLhgGJcq4U9FFUn9jjKJp130FBfYSXrEnZhb1d
LjA0gMsGTFMhqVcn6z7sk/oYb5UE47ZSSy5UNQNerNWAg65u1L5LDPUPOmj2peXcYwVLEkYnlQ4t
DBPqbX67a+n6JO+gcZGGQd98ydqWPrG5NeXRQG453be4/rP9y8nWjk3rJZKl+6ZHzm435C7f7fp6
/9iCbETH3VDPl6Eic1Ebge9OUzXuk02iPjHMGLdgbtE70TZkBkwdJe9A1y0/933+84vDb3Nf9jy0
a7ouF6lmeSRtUrcQxeJ2H9ZLfWh4iuIR2Vw+X0pwA+9x2XDrqYUS/T4ze+Z3jxinacwqRA1QNnqI
5y/tzjIi5sPUmeAlsnOoDS7j6gjpga+wttpXusX8XjEtlE7LKGiLfrHvs7qE6Fu5azNjvgFxmwRM
ooS/LrpmbvMxtc0NpKX2SdXAMOXP6aLYkuhOdrLYgp6/WRKznBQtu12HOPNZakDCUVbWmSjiJnmI
CQHoKfdlkHySuiQLV3JLRIGqhH/LwH7caHglwHn5+GA+SN1N0CYOhBAFuv4pCfCemKhln14z8xFq
1QgTQmRLFBUygvmqAKd0VbMr/c98ghp1YDQJ1Bxcwib4px3x3oIq1X2nHvMJ6mpUwVptY3Dhq/jM
KlOEch9XznxuWsgahocGifTRDs2bRYu7XvH4ac+OiHKMP6f4EKwyrtOpRsHN8IAYb8qbodsHMjGf
nIYbShQmYVcVmtXL0XWa5Lra9iUb/6OnqauwgrgeWCMqyhMUCFbEAnpXpp75jLTmkEsM8BZaKBks
J8PKNEct9vt9fe7lu7exS7cFq+iCN6PxLkq37ags2wd4MV9ScjXpLF1N08u4wQFbAYu4JSrbB48z
H41W9Rr2DTTwLhYWggfTRDx39RTsiqyZjytrY2k7w933MtCsPQx0Oy59vY+qZz6uvFYJwvV4TS+B
MWnehMk/UTfu8/pgPrA8WKjpQaI6vYiA1w9lwP8J4rHfNxt9WjkdqexTBNaXuG7el4bPJxlt12qf
n1f6C8kXn1ZOa2ntxsv4AkmD8JzAOvMCfrk/wvxj34WJ+aqSfUeDdqlJfBkXR4+0Z+uHbLHZlQv9
/5GTl/4C70bPt63nsJ5OLjYZWPJPiLDy/SwzkteboHDMaMwh5rA9m/qyfYIFNp8wtdb3ax1Ob0eo
IP8Yh36S5zBy1bGUkp+jZpjfJawkjyFSRWcRluQjVVl7M8VbdnBQU79DQR602zcIJ+/aE3xaNqon
Gk59G10irrqHjhj+ZjAxhNR2Ne/j1wEJAK6WcXQJ5/JLH5j3FAmifU17uQgaYMo8xzKXQMKfZEv7
5VDF2bU82Suz02etdZotSdIv0QXaWAqiC328HVhs6TsqJr0vMPD1JUcWiQUVZxGeCqr1a+rS9ZTI
+tp98uViEuYT14aQsdQq2y4CRNq7tq+WuwabZ3XoXTbwA4FBjcT7IeuuXACf7zIvrAafjAZ65Caz
9dFlztLsCEWJ9aZGGuoIQTFx1ghTvl8Z9+cBfukXeYkEQrd2bGbQGUw6Or03YdrYQ2c1PabSqoNR
c5evPDLvKxWR8DguEUOBOTUOIzhYG+fZc9ULs1F4F7dN+FlES/WhbdfsLcDrweRhP3GsR0XATW4z
4BvYIzwHtW9TIuvHZgyqG+hfzh8k5MzunLYwQiKVjgsk7T9uTVidTG3aG4VyVivzlE/0JoMf503P
A/1RchPcGxmPcw4N/SY3UgyfK4Z8yJXOeaVvOP79t4umhgC2FH25XbTT9BRRvZwScc2p87UR9vc7
O1m8HLTxpcGqvoEMUHOOVGhOqrXdu0GszZU82v9VkF4aYS9Qqdeh6XXW4WgIZEfuOjX3R9zfKprP
6SBOIIz1ZwgF9d9RmhidWlb/pKwNc6pWmQtgCDdDvaa7OBjIm/3Zo03Y07ZC1c5lMNuPAZpweanQ
tbuGy8dpg95AeTdExjB08T+LyuUwXtnXXxkrn6blQdU2sUTwTgIN81At7IGQGT6KW5geLMn2JU6Y
L8QHFf9Y0LJnGKqWH4JyvNHJzmop9h/2Hv480EFP6AVrKfnVJWl5tkNL/v1756cvrxUfvnduhTim
oyEyVln2KSHjcuFNrO7DJjGnoarMee7S9ZKE6Xzz99/4yh3W5/EtmdZ4avvw0uDx8xJiqh5T1MDv
u1L5JD6te6QLRxVe+iy0F6E1za2g2ft93/480X7bWVYTc4LXC37R26J1bg0ikmpO2ce/Nw85hOdt
5IVV78tz4rm5kwIPthdD4roKD3WzrZi2hvAgZHkGmTHybpunePgh8Iqc6bzZmgU6P6yZA0j5iZRF
sLPdYGTedHnJBt3ETxXQnkke7EDdVEO0P04BzWxmWGl7gMWRDD+N/1+C+bgAYvpVuT6rlhyP+G57
aOI2qr5DSqhFamqppp7TvNtUox+YmOXJrhm7qdYwCk4DMTgslsmJWwWZjfRUQ1Dly1j29gYQ3T1r
10bklYba+NTpiBxCVUdHiCdDlpXWOICzEQXot3DLje4llH3fUkHK8Eg2Uc+5K9v6LDL6qxLB9qN8
FriTbmzynmTj5zJZygcDy7avKlvcY19rcq6TeDvPW6maX+uwWpPLJZblo4V41ReVpiS4qaGRIh8T
N2B65AOiP4VJLpogbzntHzPR2uOgSJNDGw1jvLawbLcuUrjr8v5eUFH/EKbv8jaW77t2C+8z/A0q
T+txOeBlojzGQdsc2sapt4ldkjpntk/OHYbziUDgbXrIZLmYQxnp6FFGVfkYwPXzVjpFg9wJCmXW
TZYDsscL696jGAoGArXKvgQNBFXTpIoZDH7Yx7AS5HsZsl/x2hq80wn7CaZ/lclRDEzEAfR2e0T9
VHRU3TAcbTi6c5NWAwBMEZR4yk0g52unofvUDZKlBybrRRS2zpi7neuNkccsWFACBxeXfr5tbLnw
j73p+uQUGI2fd2u0PL8Ch7o9TEmsbnsR0zsMgMFX6galbXfdXEGWrZuR/RlzkUA1+1NZpTN0P4c2
W+sTtk3TjIdAy1Tf0xQ/mnNhpsNmK/IkVEVCWANrdi4ro6ocyjChC47jMJvqbmylqB/14uxZYL7f
y9XOZ8e74X42SZcc9SB4HuFSoo9aKtu9TdpUknM09Ak5a7wKxucmWjJbHju1ISeQ4wnbdI86CVz6
JurLvv6k+z4mjyal2xjnJSJHctC1bvsWX9LL4AbJQ7bpg9AAOS5xqJ08M/jj2TPkKyr+bRonsT0F
pU7FjUDRXPcFbwPtTO+54WzucwZeYIJF0DTpe8aI5PcLsBDxXWwVFfdUDPhfFfokeitNQ4J8xWBE
51pEOj7zwWbp7axLmx40KYF35x2RJjpMw5qlb+AHklVfE1Sm2DPqzKCKlxr8wHFTJoAk0LyEY/m2
nCCHc0apVTyf674LxU9IbA4gaXA5m6rHjmMi3qRumuKLMV3TISGoBPINXeXAmI3b1kxPbeqqU2OD
EkhVX/VTkg/ZPMefJSpyuq/9GrXd2zRUESIWkmJ5ho52/HbTYbL8gh1qMEHrYBb9vQ6XoLrjCkJI
R1o3TX03xnU3/uSZbfiblDTt+LW12ZLech6J4GOlwg4BpBmSJQUP2fDwkCZzV37CT2n31PURDEDz
mQepfhAJGdwNBI9jdwrVQPQHmYSLe5NQzGuI8qsgOfUsXrvPULd0EW6assY8dopkN13rsv7Nxqux
vs2aRvVfyJYyuMuH3VDRw2R74qq8j0ce3yUQANI/bNk8V3Ma1HTeNBTKYLdyUWtVdCh4oLdxnSFy
RxXVIre7JVPTXB3aKIJH2EiW8Hl3dbDz+gw3WjOeO9d3/J5hN1qjkxGmbC6tQEHz5ymMY+jvxTqL
Wa71DJPAHIXsgGYl9gp1t+Bvat5aVP6aU5mVQ3QHuZBIfoVp5pBc6gnuKsLWkbyRM/7/o942U56g
xZ32b0tmBiLzhrbM3CKMgb/vMdITkbco9xeLPm9ZOuj7VWJgHoI4BIuTV61T8Q0OIlTt0UyI8W42
btY/kzZm8S0zECbIBWSjqnywsbXHbmgl/bHZKXA3CgY1oBisTaY1j+soOFYDhWPxgSjTu2+GJQt5
0lK3usmx04gKKo+U9BXSVDHSSIPMGrLlGzU4oLJIifJf6GjMwbukp9RdNHTxlptQySS9py2d0u+N
gZPTxxGCgvrcxHwsv3BqZ/ZGJWE/vgsbTNJfEwum5K4GPNUTGNgwGv4LscLR3nJ4/JBi0NOi8wj1
dv3PZJqmtc75hJeszwkTAz0bgaKlN+1I4uV+7jkuR7mcqrT95kZX/o+j62qyk1eCv4gqERR4JZyw
OX1rr1+otb0rCSFARIlff9v3zeUth8NBo5nunu78QcTdrD48DsKmiozvc/OfCLqJTm2zJ+yU8ODl
ncb6XlS6NMRUVTbJUhjfRnt0NtPq6O0ODZn+BHaUdA67w0jZmKtGJzlwFoLLhPw51Ep0hX/IGlP9
OxxzKBvEXoS9SPpkIrxOWEzNnU5i7MiXB/ywtr+HdbP5bHvaLp/LoSOO8Qx5Sf+JQRj1lg7QaH6t
nU7DUE0iYis9MZ0CT6qXZYzFHfxb7fScIIlxVhcLN1qxl3ByWNxlVc6n8jLmjQ5fFstiuB40TbOm
hu1CbjXSnthIfcEOqylDLAE8P7JiScZou0uE003RI+mZ47Ztmhk29GxaJhrXUOUxMVcq7emQnfkK
xcrHrGFjR8/IMod1SBEy6NR/tSt1SyjZukGqZkODNexChF5urGB9jKghLOFqf0Zo6jCbc5MyJuNK
s1xE/Q3g+TV9TjZY9+5l6nPmPlvbr+NYpCZW+mZQ/ywdy0zHnT2KTuzcYHN4Gw9WiW3puSpzKILI
ue0jMxp4xaYtvcLiOZgLj/p4+6ZkZPy8JzoazwrQk6jowSakgHPbomHyelZUn+KBN7IDKYME05q1
2xHOHdtN8hE1qp9rv4rsuz14H39xu6XmMvoYjFySJWW36P4piTwlBTNxm507tBviNpcJ8Zc5osKH
Cz3i9EYgcyLgvt6tOTVTtJH/+tTIo2Z51ND2LBNvkC84R1v8R9iEXBDRkLVnQXF/18i/mOlW5tuB
NDatSJwg0znAqa8ESpdAywuNz5O0sodni902h/XDNFyjdeprua8wix9X+AtvcPA552ijpl8QUUE2
jo8MQcB1Mvnu8kL1Pue1SAV0x8UhSN5fd3SWqBq61WuRw3/6WUAB3bsCXdWe9edgliR5iRHsLaNT
yonzN5YNun2O4hkGshlNErRrOLrInsQifp+r3zJK3XQRmt/EUPdcVQJ7R1TYfPjYxxzeoG4+jK5a
HhJxpfE8Cfxs7qMZiVWE6t8mNNh+PDYVqRt01iz9uUy4uR4hsbfJSzMexFyR34UXkEEdCGJjaeli
z36KHP4nwmTHesH3583zweh8k81W/wXphMuwbY6LHOj+zfmsINzZt34bn1KkYqx3fFShfUyxFEwf
gwe4+xpSLMFcsCVgtSq2TlGEQ3RpCKehMfPwlcdxRE+dXIj4yFa+7q90xZrVayPt1Pxp8X9Fv2M4
P9SvZuERI1jXORR7PGzeDjAu6LqF4JMR1heKdBqrjXMWcH6nefNxCcRWh2IgGZdXAXz71PoBemO4
J476nJiNz6gV3rSPDVtlhI6yI2fHICrUuYVgs96ESKY3yojb4pJoO0Wv6+D0uNcgJho6Xv4lOJ5z
LnBVL7wRuSqnvI9SNGcH5X8bGKCmrmSIeCMPbNupvib+oEORIGXifNisfeWtlSNafY457jS0Q6ZF
sRMEgd5nYupHVZhWWPeQNKYb4mJlYWW4n6MpmfHFRbI97uEXrtahbMcQCvx+BGlzR9X6POOCQPnD
GksD+ZOcdV+lYfLjX9qE6Bkpa5jeLUxub3u06cuBipZMB/C6LJJveGvhPs5hKr1fZ4EmusAidyAP
8eIEyNgmp7m8Y0xgG7w0G0KWavzF3cXARsi/KT7mu793eTy6p31A2mLVrV1HntEoaAIjAxMWeYos
YfxlzdGtnPqJreJ5yke1n+eVN3eZWGDakVN5RsslDRY/icntGQtQafx4oA209ZjgvRrqCQ4fs7tu
dKCjQ0f9D99T8RYhYbV12/e8twv/vcPo6H1nifjCcIpidsqDhc3/ljR+rUYYff8NLN9KDSrxtMxw
emvKSTQy60sUn3QLdbtjfdadsxWTs7tKOyLuCQN+bkSVrcg3fVPIo92XCozs4mQVZYdIkcOzTsn6
RPN5T54ypqIP7XYBsarEZCDKNPTaiHdMxnDzWs0oe3jj7VngvGyjiSG6zgJazWilsn6BdeaSL/fK
p+RzThEHOZa+jdqkqZJtjGJe2BZ7eD+R2x3tVZT6fjWFOfZmu3d+b72GNBOd7Aq6i3RJPXvZjL+E
HsVeG5wI+iLwIdab3PGddiUon6Vq3RhWyLbEgEy8iG1HOfbwpE8w7o7d9jmkNI7PQSQNuDPuoyl6
R5G1bMLsGplQHyqGV2+RT4nPaOGQELqemVFU3Qc/pellX3Oxfm0ChmaqWKQF3TIfYCbo60xbM91Z
mFInOTx4V9ykDUmRIGgGXI/ACG5Y15kSE9AY12JfadWnMk2qyRD/oXcRnXmSZI/9GqKoihDidwb2
nn45eJqMp6V17T3eFXabCZODhFpCVC7bmF5tGra31rPhdeXU+AJuojnGNQCZSxGDLQoFSWM+5G8s
yzxoiH78SltofACtQ3ICodtReJmzZ7FhxEJLAhPYGGPhWaPSQgh+ZFig383TnE6o8L450hs92OkW
p2tGOtnhDYDu/LgaGFuVkNcu6L737ULJggbFTxTKQmFL7DBN53bcZBVDGXWZU/ovarHZb1qNAiXi
bShHO9D7OAZgE6uxRcMGWbrImgnZMwep+TzFBRxxTSmSdC+pnIfztmXjx7zNKFrw9azahsc1nCAZ
WgQoGlOx/5iW3GAsy9A4LRi5j24mtWpRM9aEH6VZ2F6IIcsB8wPwWFr2nqptwSuHtTMUiqaOgJ8k
eAZRc1oMmTAxDcs1RP7Pko0MXaPEwGY5/j96ML6M/dzg+csknktrFncr0CJgCsjWb+dY/N/YoXxk
Oto+umHeS5dN7IlNY/tfm7bN1cqpuWmF61FP3IxcPMdKCBxlHXQK77SYWVljZwttk8pddIGqcq2C
a9HSIY5q+bWGFpGUDZaXWuhE3rCzDbaJpfIkmsRezIgmELJ3f2QljWwDy1yMzQHaozMU1uwWMuxh
LChKw1kOGyMFJKgLIu+bTFiYR1L/G5JINMAYbrMnhMZpjP/cj19YXSCXOYvCSwbbhfMg+WawcHjg
oUlNK9k6UnepG//02y5uV8bmV+nHBG9+okGmMCDJCi/DyVGJ1It2zC60lbZGVAVe9Mn2l05PAYGX
+bKfLKIzVUFco75kZ/Vjm6fy57AbViRbZG2dqnh47/rGh5OBtJLdaDKYk7YLW6s46/pXKuX4PGYd
/WziUX9v0kdP087QmOVC/HcgZz29h3GhetymvrnuicqjwsP3qYItDHqAYNbhrEECfS6og+7CDsBc
Vatkc25p4+GqMHZElYhNDJcmj6WqBxJFe8GJaeNqHJDTXIh5CxOgo3btK4Prq0bEYog/ZutxLxca
svHbOOPH8p7QBYE3Od0iXXeYY+Ya03qWFfORq4f04PI+jZlZ6x1AHkAkG/4QEuwHg97gnkWwWsV3
hxERY+UGPAH3ZFQvXEyv8DCFw/a0Imjsu9GtGUuCHgpZqIlnWOhYMlUgInB+kjFazOVo15uwJt1U
9LFw8gFs2GgeDrS/sjZLJh+zJO/z6pDu3zjSob8oBa76T8Y8v0LnN5wSFk3fzUKmA5jn3txgs0bx
okevSku8Ha0sOzKsbZlg5esx5TuO0b5ZMlY8prDg6aZoR4qpp3wqJp7nsGWf+WjhotCm7tpx3H61
tan7FwkyanSQlj6rxM3sPpoW8Zdw3auSmQkNbdx6+0HGjOMtBgNAaghi0KZwfKtD3Ymw/EKPN/9o
jrz5GtyU0iIWkUTO6p6hNVZrv2EXy2PKLMOWbysOy0x+6mFfH1AU4s/Jqf1rAi33tAus7heEGLyT
0X4s9/ues5tdSfWHdQv9jZaN/+iJ5ZjJZL9FtwHZI9+qQf8GkX0W2kqiT3rYjlkdZebT/DaWc4Ji
vszJi0H281gQvP+qOLZO3iboQFTp2j6ZT42fj/4k52wbriwe7I2L/0EgHP9YXuCv6Bf0nRagRudU
V6bYQ+Q/tJBZV0m6Ys0nwYofLdfdbcPDQomBUzcfsQ7+NHuOyiYy1L+n41ib6KdHV3dDJ7/UBtay
rDqIB+IK50GT1xB4LK8wKUaGDcm8oAiCa2T+fIBrvQDxwGyGokgaAEOiG+7cQogreR8i7MU41As1
OJb8UHLMH4/ED29DDE/P6uBLM5UZ8vYg93bNfKy4DvzsXjsk4v5ZFtigeiLmrI6C7V/SJYt+RYPl
52ESi75dXYr2D1GsZr6EXet3pJumW0Uwzz7vsLL+ag/TmQskdsdaTh7Q3olZmCZgHbGzHx2WkR6x
+tw/jBw7s3VDBzXVwCzYVvaYQeSNBCq/XvAn8psEEqP+nPKYtVXGpgHfE9FOll6QaawZw4ZPqQhX
mDmg+ViqZcrS53wP+ELxdytXcNUfj8Ric6gYcFkgSiv1uLIGWFX3t7ts909NZ6QCu9CBz2AuE2eS
TQsAlBDQhGfzjh2gTZudA5yVqlJJiI5ap14ON/rocFINpBrJFc9NspqmS3vVORi+vV9ick3w6D6j
dQf03qExuc9T7AWeGjLO4cqNGbJrn2f857QOm3niTCd9sZqjx4HAzcbcFeCBMvXEAZBdjshvrMxW
K24b5QP2OpESBlibbVv8iN4rLJgStkWVYvNEY4Rrt73CesK/+zdphjy/yEWaH5kmanzOl1hFzzzE
SSjRoA/+HM0jElJM4PHTuvXtp1kODNJUB8CZMFQz4FbiLP7TKY4OJBV0lnW8jFiBIlhQWBF5ntEF
M+1GfKWd5o9jG22/p2XV8Mc0Q15jwgOwgsXasUMMo+o+6damFT/WFvHLImyq6hk6gwmD2XAS+a7O
E8wOeGE0jf4cG+f3QCQEO4fUhSs4ENv+SceJvGyTtJiFpsbejQRZsk9cpeQKCPJJdXv6GEty3MCX
FU92CAOcDaak4QAbe6vScz97SFZ7vcqPMe9CW5A43a5Imm6zMtFeno8E+TE/F8QB1cTNExr8Yb8b
szbDlL773lXUU0nOEY/HH26ck7xC1zsN2Bwb1vHswmZwJa8YzIrRJKIeAFTmhR1ixHNtmRrvk1i0
SzGjs7RFltrlRfWwW0J12e15iLvjr0pXsMKdgr36w5hs01LnOcw2bqhD6QfKK9BdUN3P/xz7IjRr
JHGw+yoWqjNVeXYMW51ked5eDCOClUBHU3uCGaLdq54wnZe7hI0Om3cGziMw7GUwpDZvRUx2VNQ0
6/MHKiJfRpnQf3xqzIYZQ5Pt1JJp4DVqFnoeEuSJJX3eFlGOJDJMDrDALaQa7HI9+jG4qh+CEkXX
bYOtrIOEDQEqo7nyNWWPwK1p1XapfBBNhvck0fydLQnwKoExt4DxVGPfZbQglcD4vEOr1+b/D8XM
WlNR0I3/PgpEIMWer9IVe5wuZ2zMHKSwc9rVnlL70axqQXz3iqFfzRY8y5ZPL+s0hF+UrBS+NhYE
QrlPaLnrVWtUgkRQQZ4Usl3euuMwcMBsRvMSGYQhPjiBMDcM6ztstgZQE8iKbiIPdBQS5fE8eKC4
JQ4e74t5RHZLASotvAzShbUCpo97IFmB/xXLSMblSmTHP2WuTP99pOPeFhgvgRaQccBD6odN3jZT
2iZl32c99LiNio4nx2RjztMQbQ4d8pLfQau/PDUrrEtr1mshKg3R2lJ5npujnBonXzz2KrcywOHo
Dcza9DXGPCCyrI3bC+3i9ox7HjeTdPbGAhfDijGmxn/MwqYe9Y53ClaxoaO3yu1qvgmasxGEGnCG
yypz6+uuDd2nA9hdy6HRP/eMbR8wZA9/AwabGwDweOvS4N/gnYjttw6rsuJkGpc9rhhtrjhaeq9C
mrmu7CesC2O66XgK48A0mt/iIVvYmdmhG6//JPKhBDmwP/QZdAG3ILD6/FfwRww2bkL3jYIx2a9x
nMKf6VCJPO1ki99aCXZMahdfoVxgt+seN38x8ND57I9Go0MHGfO1sAlvgRQ+hnwmHTmIYeYw9zZD
uKMMwN+GTc03se+PSUOzytLMbBc0CEPRJgEh8bFb/uaDn7d72YAjrHsmj1uTseQqXDrdLbulZ0XE
MZaA5RQF5ossw8o11l8HfNEASOFif7V8xgWHbk7PhfXZBNgBcCkilLEocYa8PvmrHEiVYotAzmBX
a/vesH2rUeo3UwxSN++hc57j9Zr5UMlo2lB4drfc08jrb5vlaIIp1uAokowysCxc6v1+XHo3XIZF
mFcfKZCcWNn+z+Nqw2U8HxoAps9ABDvR3zQ2j19ClMKfWEWk3sZkqGMCrqxFjUGhS9EZpkLxOk2I
vDnGtT/tKf75mCzqNOsBmF+OZafVguQpei7UCbDwKIudb9pV2GV0L8bkmMRgcg3qfSLN/agHtLyb
8cvn1hpXNROluFWizhajSI5To+GvC85KNkj4zpPLzvvtnft17cplQg3Bxgm/3y0fL2lo+gzcjmaP
mMDAd4M0K/uOTgABGpl+zJ3eTouV8hnKAVEtjO+VH+n+Y43mUCWgnF8cj7pHi7CyEjDncFG8id5x
2iEXJUiwKYCGxee1mUi9zwAQcBfKc5dipwu6jwZjiUAcaWmtxrm0R48WLmDfg+3qM44dzA+oGDC6
6fVhstB7igZ9bxmD2rokMzAAMkl9v6Z9UgAS9Rg5F1gV+ymbCuRLIvEgz9IqWPeyQRVSJSkWmann
9GKHxl+yGGRs34dwh2EjnDxOxNNGI32BJIleu+5fxHtkjzM8v7q7paN53bv2T49F8hJ/FCvR49To
Yh1MvBdh0KEacp8/mZaS910PSQVikjwC1O0eRm3jP3jZ0+rI1FCm6dY0lR8IWA6ZyGJIFSma/mjq
xmztZyqBGaaWyMusY1Vxecyo4lH0CblZA0BTf8aB2TNCy8VpE9Bj4b3I/nIs/q+qPpBTJKuW8e5Z
cb2cgEiDFm28r9KJr2e+BB4Vutl+w+gW0Ey7Hlc3ZH/RcH85ubMXmGSEaoWpz4NvwVntwOnfiCT8
DNo3qXTk86vIp+hh3t0nG4exNk6BXZFNjnxtUHsYQVrcli3P3oAszGeAVuaGUKyMQ3TocJGH9ivJ
luECHJI9d9PyNvNOv3eEIRR1RQ+ADaW5gTmqMbfwLRcvcad5dUzAI04Ry21h1JQnxTAEW4SFk6rp
4z/Y6p7xPDdaHflkoV9RgfG6h2fGVELJ0hf5Tre9VFBPKFz2WF2onIGsyflFPnlskSYtPDw/1d6n
Hj7dnPQsqyWSlctVHcqm531ZcREaFoGPeXKhJfLOrnOSRqfAsFoFVGpZ5EFxACzdfmxH7vsL2rbg
XwGltgPIqjBl+X9q3rI/1IRBPRLluauHWITpW4f0WEzhd0PHSs3KJfdHjjCDT6EdGW7wuGEWQxMo
CUBzT6N6TBDUkt4dkzVVJjeb/AhpfLibxMQWdGO67Mq95Fgpm3DtbTFuSdK5eP8Pm+PKfYloZy4U
/ajjCXJe/ADdBuym9wLZD6sq16yVwHRDnP9alw49dMaFfAD9aeJ62vrm/14AbZ3wZXlT+6ptsc9i
iupmc20oAepytJbZAuk4bkREvENDOg6J+gzOZOC8mihj3YOWjXvHQDmiR+pQbmypuyO8EyRzTM+5
Frs6wVYyJmXeufEeoEoCOYNpzPi9Qb3Xv40tDf1LjLidqcw1Ln6P7K19aguNw9reDfPobJnH8LfG
3AkaKytwLff9Y78sB560PIDWFiYAsC67PZ5ANaQZJDM3eZ5m4Q5uC438uURDEI/otoh+Dzs9xuJY
s3F/173Dy5QkoJ7iOg178gHiVcRPBiCL/FYw3/1eOZTYMHiFUF1XGyUC0+wAhOE6TGuclkCajugJ
rc8i61mo6C3f8ZbAfT4zyhEIEzTHYrx0lLpCRqvukae6aODGC92Qq1AKJVb/uiiQM5WeoXqKCj5A
6Ast7bB4C9qXNGT9jvcRCr4afN6Q0TvfKYT1zayB9AH3/jLVeRNH609Do37/ygEpiQS2tZOfevRj
cFL3pcO1DkwZ15MG+Tf7Uf5I2wiMONy5UhFd7ahmYat2hNzspksgOTIg4xH1c58HauML9D5TuM5T
NNuh4rMV3cPsJ5+fuWrF6K4Ib5RoixB5f/zKttXKcidYfocIbQXTVFkLD/r/FKCt9NkjkGh0lZ/5
yhpYVVFY6hUsPugDYrTyFaR1AoUGyfCEtoI2EAyMRRRJfzfHiICxt5hJMe0WfQKr0r80UErnU7ox
fUD+owZAFrew1ZDDdPJ6Awa2Esm6ewc+rPsDAqs/fswoWPS7jRcCYpLpbtfkQrAGmln0ChxaOXBb
Bp+9WhKrRVwfMet7zE5qiRb4hx9xBLThbPFlyu6KeoIBDiGzQ3L8JHLjY5XOi9DmBWRB2IcHQRJu
SQXvL3f8ZrFk/rPjqzJguAPrfnsgAqs76TSV6jQK7d1Yzgk93L08QGAj7YHB08MDHrDn459zzct4
IOkXBPy2uBJ8qMRkBDNngqXQFvsJBXyLk2/g/YbXOH2d2CqxhOkeqvSuv48pRrPhhLuUi65oVor5
JKSoE3jStht/4zC32T1ZEu0Kt6d7dorbReH0GwSkl1s8C7h/Lfm3VER/buh//AKeS1Exl8itzq08
j5k8upeGzbiuD2KnJxQT1l5Bbln6aoRem8eddNtyH41Qp97AJgrZpc082QqadVq3eN3Qm2xO/FV5
a/LCp63DEZVoK9AyuiV6t6jZQ43P3621hjS6g3uNSOuYkWN9aDIAOp9UHmz8BcVX8tel/hCAFkCg
AtbeRXZHQVJj5gC1kZ4bNkFwFQ959yJGnSO/0zPCWLV1JJlg5pN1PxVENutjjvEilCBGubvHNrjQ
p5Di/NZjDhK4SFd/jEnpFHaC3/dh2dM6j4mfC8wPx2MYhv0Yig0LHkfZtsBfnyKoXugJFDNi0VqY
dAQ0JN7dusStvmyarlEXOLYqsJIqIK0OhwfbnEPiX5yM9uwH2Rnxn6QXSVyFFQM5wNEtvPsk3iY0
xzBN/tjifDgvOxRrqWT8mqcLYD8KbWmZmA7xeiIhOEoAMlocdM2BYOdYmixz3GNHNQxQART0UBwB
NngBkrfGUKBEYxd12FVvu6c5E449zuh20bSoZfVgC1t7Y4zmx5XBYeYK+Tr7Q3NPVA3BBvmJVdLt
VeKbhfHv7gIc0y2DGpST6WWCRoD/ZcDmfzcNTsvFm37vK7gQARnkBK3glYN9z24gStieM50FgPy2
F4g6pGR72E3UmtvWqAHdRmrXz2zMU/9AfD7+Apfn/9qGW1PmY6OyYlizDKyexJ5IBPVquefNJsp2
a5XFxYEcM8CM+OWKThhUE74sWegj6u7HTrC6l3Y7U8F9i6SXHTAE+XeQhyQHGxLG6ZfaYRtTzqDT
cVdso+SAQhPznszb8NWBKPyL/IHheD0y6n6FCGsHzy2CCJvbaTIRHP5DtOWnBgz5VEM4eYxV3s8W
jcmeqv6BBr3jtdUAUU7Y+WqjFwZ9B5a9DjP9BiX3T2f8D66fC++HFYi+VyMoOyPJ1ICJkW1a7nqF
Ao6GNB8QoClSgwuVkuYRAC52vQroXc38jWRHGdcKUhY0WyRfc1P1NNj4HI1TlPwkQzO4d5wqvv/b
fwDAtTvEdz/mgLGnAl+c5V9zPprfOh5cjHfoWNUJLtgju4WGDFe1nrH3xXLjeHlEcXKBQKmFN4oC
sLDMw/i8scQB3JwgVdBPMhky+QKgir0AgjXyL5sxU5C13X4OcE5+xoqp78uYoT5gZWqdUfujtYte
JGrXc9Z4yUvONypq5pWB7JS7KNO3ezem3Q+TjT3KpVQRvewYwPglF4CMTpwBHjlB4aXXCuYPkKjY
ILC7Q6WDxod3LQmvDj/1U4G0twx1iWe9CHON7B+YXaVSuuTNeoC7/twl9kgrg8W9J7kgw6fOoErC
e3XY3ZYKEfGAZ/ckh3ClQCwLHx5VMKr51dGupXcAhLZGlGxsRFYARDpcnTrG6b2QaI0fkQw5Xe2g
0wwk9ORQl9Y2n28WEfa3cT6cKiKazKrInQXrMIDiPNuwyiu3qPSXLazzjihkCPhAcKAO3Y5hPpJb
yEeJeR1wK0HU3mcBH0+OACp/0mMdsnrP4XlSp9u+TdV+aHwKpuE/ztamf839zt9IzvIficObXCJM
lUTfwY8Kv6Z985Us6fRLkI0PJw8Ga4Nh0Ohl3R2AjssIbRn7k6D2RapYc3h8vYid0aPerJrde4bN
/ujUwVms+dujzeA/jpFuz5NMutsIrc7LPAoHDQo8ZS62a2gAx7CuvCBR1s4AjnmAz0axdr1TT5nr
O/K4xdCh3nXNEt2NFooW3Jx9eBgjtFVQZ7fGPLhFgVOB8hMLV1Z1XU15BCMN3i0HBVsey/Sth27u
OsQLk0+9nVS5Y0ooRgzTW7FTll+mHvrOrY/cT4T3zXnRyUQ9jjGM754oqqKqjnYZPjCZSAgAXIau
awCI098b201I/ESeYAfdkmlVSUTmUcT6JIcpW+oT1Cihjg8W4qGEbHle/8nlk6dunol8tls7Da8C
cdrtdVKd+9f746gUR0gBL4UtpS+eLRra6wQCv7NC92+XgjfhgPYFWOUrJpJ8qN2UbA9Z0tN7OTbu
mqNfgNAij5L0BYoWn1UYtub5/egSyCv5zmz3pseG9LWWHoqdGBwMEMG9meUDSXPyaGLSUzAMZjYn
uTdWXPpxo/oOIr4WAPHmluYblEK7fLi8G4e3Jj3ACqGRWvANHHa+bwDIZido4BcB6HFb8cN5GdwZ
9lbQ/UsFjumSD8u2Xzsoe1/aNTHJaUzGpqtADf+PszNbbhxZtuwXwQxTYHglCE4iqVmZ0gtMORTm
KRAYAl/fi/V0Wn1vHzM9llmWUkkiEO6+196u0wdrTZC6MwMY81ojhhHvVlv05huntc35aTVGHvuu
TJXCJcHNJy4I3PwjmtwGVCw4VTjlxeBtmmRV/cVhYU19cMs1WxFYFCwnM/J1P7RGvatgfI79zKti
U+C3mCIKVXUdjGE8yYBAvKZt08fQH9qTmmx224eGBw1kaOgpidYiYsFu8UuK/hW1o8Ee614mjvOT
ikJ7kW+4rXN0V7H+U3Scopd5rfJLtdj9x4DlJN0ULftFI9r1WV+UCj34Cq4OFSHEQv512rSKuxF1
aI7r3hiOMxnD/Jp96z+I5BZEb4zOeNVVl/+Sodft/UWZ+JOUs5gHEH4hd+G8+mT7rhTJUXOb8pyY
ZSbMcZJs3busE5/+BqEQfuROs9VEY66aIxiCfOpbw82oN7Wrw61ouboiMLA5e5jGFQqBk6ho1Xzz
H9CJOqpVa5cxf3nvIjf0nnPn9EYXHoe6l9UWOxjbZZOSHvw3T/X4ka5axXBe2BFcL2ll3Fk1vb1b
1fa0s9OhoyA0lnvRT8GuSItSR9M4EsipLF5W27Y31b5fh/YPFVYZT6Kcz8K16h2OyXG7UN6dx5S5
Zovn4GMO24IHsiuJIVy7dusOqn6wiqSr91Wuy3ukkfqQWUt93xu5E/Mus9EcFz3tJLXQpgjX8CC6
Qj/wKasxpiSsOmgSz1QRHS50qdOluzFFL3jsuGwkXyAxdc/mwoY+N+zGLUgFUepLOgKrujKE6G5L
XzIWXGfui2Fw0URaeXHFmr6Lzl3s10JaynL3My4i+6eURc7Kn2KuzvZgimc784IfCeRbGuExSqZN
YCAS+5hXh42sC/vvAh21bsxwmi+ZaOdD5ZRAMPWKQNvI29iA3SV3rC8JUj576fx22tJrd4ireAeQ
t6s6mhoWwxzTFX6ituy0O5iJCB1KApu8SDN1z3xjlAGLTACrSqtnq4DpXpMgZ0Tqda6hdgJ3zv2S
aXXhh/wE2yLYhCCC9RnvIabWMpClFSXZaB5WAW0Up1VptJGEl1vJROSuCNYhPaazsWw62q8D+Pjw
3JbSSZgpeZN+8oOGQcNKLm67KaVv6CvALFw4RZ/x6k0Ocvgsp9tdv7Z7i2QHtUfo0kvccCWaf01z
vO1IgnQqIwYTMIaz41TrVtHn6nvmwsBqvFh60cXGatUzux4s7ooVY0+7J3vONbY96mj2hLjE1sLR
CGksNoh7PYVlYYZGeEqKLJHAPhXdUQhxJO58NaKQai7oA69BwCzVdAkN5txOD/Tz7mfYDR6WI3fK
lk1luOmbB9x2Mn2jfxBkabqxu8rWulJujsnWakHkf5h5aTAWNI0g9ueFapmHNjj0PBPUbRTYWSRo
H5HFLLZ1bjF1jXpT+14rH9ZmzhKGeYvVM/ke0gSiA7b2mUplGvl/8xRLRtU2L4SE+8Zp7uj44iG0
+lfXbZctL5T0he1NlLbE2uaU3/kaeixIRZLKNnDavAgYJ/IWNxEBrmTTUnShyk8x37H1adKYxNno
CrHjqoRVSMGG0LxKKumNnEvIk1lD2F4mClYv4jZdhjOrYPpiZwGB6Adr7AcL0YTlc7vbe5itc8iS
ZrARFRRDhJfEyuJ0LTzvYV7whm86r1u8+7AW/noPyJfNR7iI294gk1N1KTiq9WnyxeAedNrl9H7m
Mrv7sE2s7K+N5YC0XiNn1JEhuM4bs0yC97ANXO+BHfeDy6E2MhunUVulWy8zWRg7LknpRYqXQhPJ
TmEz2fSwb/2jVty9vPrTCggrIivZbCLyyxLEiDFR0JyRdoBtz+HYSwFEyzDbeOXPTu5xwXbMWnon
ONeybZOLJZ0qiedmSd+csck+sYcx7nYzMftbKbVgfBu6bjC+oca6zV09+4g+jCnBNsFZe7hspx92
nUkHvZmwTNnMVWEAtiV0PMOiYXi1Me10u3rwc3PfBP70N8064gu9degOyqFf2LCWXO98qM8UdWYc
r32rxnq3TjqQT806lgbQS56ypinJOpnFU9iUvw1E/OHaZGkwxK4b6r3nG7PezG2VGZvi5jKgXq7T
nU7yHPMIZuXIW7zgD5yZ+9QnXX7OWh8FNMhsOttgzoFN1lXpnaSUWCJcMmb3gm7LR2+kvskUnmUL
xSatJic5jG1XJ1fHWM2b21M1DkC5CS12cYkHbt7becjvm6bx9WbUnngRHcu/6dHNoDjbAtfkZR4Q
J/6mpY/Pa20y/1neMC4EOjTkk8tEu97ZhViRo4xlvfAgWVTS5bwehkEkD9UKWvlc07A/uFy6MAT4
6raJGJb1bBd56e8CZO4Pii0Sbe2Gt2i+gXNef5hKhBIvoIS8DrQzMeofc3dT2qvgwWn79yHsm61E
+fnrpaamVCFN9mBMc/Yjm4fmhdOMcCkS+zCi8v7uc7E+L4vwznYzrL90XlQ7MpGKs2/6HvusYBpQ
HwAMc1n8Juiia6LKFhrTtVjOBmDeEI2yX1D9UvmzxtBAa9qN/rXGGcoNwd1pGU2NM7FkRO7bqnsP
c89ATqvWNyDG5X5FfTxWho93sE7CPC5YJHNnLG1+taqJznhNDKZffk80Dq2Y7UOYp+Out+xpDzqi
PuDKjPs5y1HYITHvMJb2YYyhrfkDGmVGOGaY1g+z8RJks3xqdbd8shNjOVuYVR4WfzmVPEh7aqX+
2Zx67i7Tl+Me+Dw9BZOUx9awoauNkhqT+C8ztsT0m7kEbpwhK85QYbjA7MVidVoo3gGHO1J8lvB2
MdZAOexeb49rKsyDPTf64vMWBjip2x9tClRr8I38zqa8/aepPMwsizJeFqihJ/IM5nM5LePRBQI5
O04h/5TaMY4M++YjP4rOhrI6uwReGZ7T6Ub0DYlVQRJa2DwldXE1dXLLmyxg8Gg1KWKYqWM0U1RI
gGzBeGyBuQkLtElc9Lhg0tHrnshkWiYQsMDoN7Se9aNtAziK2WhiW+Xzz3qqGbky3MrCrSbU8TBk
i6ItZmNMJAuavslx823n1zZXqgl0ylr4gcwbwYQ7SqsQPEJ1coQB9Pv0Mhg9KIJM2ioyS+tzKH3j
yHqo5JQEi/++GK7DUC4QFzQQ9UsXxgi0YRZvs+WjuoyzfUZgmY/GtI53GGGabRLKIE6JRz51o5Fv
jSJd3pBFiUEPzGWjqHxv7kNr79C8kgS+7DBIffrwtQe1htOBZtb5DPpO3Q2raB8ZGjJ9dQZqbZLr
IqPzpwq5xXR55eXGHja2xJpghrsFEyZx2sn6e7VwmhWYwX94qpG/Uhw0j0jjGJ5nhMrOqKY9K1IV
NySPEfSxHLcMsOwh0o2/vvH8Aq30bfCaoG+VW3sy03902RgxQgA9K5r11eLMId6OiamoSs3mMuhS
WJFwXOs5NUS/IM2b9UmnZUcjXSz2hS7MPHUInlw2LEMAYka1YeWRNcAV5OIt01JFZT+m+YYFn1ik
g5kKwl6HbWmPQEBMVfSzMsYu2Lmlrn4EnssUlhFcTD8EK+dPQ/EAE8ZUh0GBcdRdWB9aBw2QJbkY
h3hHNxsq/3KL52787TVe/hN/xoDo4c8EjbnlpUuz+ikctNc+1i4ugizr6p9Dw5b4TahJa9lkyg1o
cPBF46irIIpsVV670gHhAizbV6IoTmOdMPZOHLWgAS76lHeueYdDW+4NtJc6pvYtXxaKQvg/XG6Y
MYwKhZE1oMLunB91W340gdfjO1YjF+HoFezkISQFYdJz7MiagasPhZZAumSZokDj2t5SVUxbj5kC
+NBY791Ci08bKO864CXZ2kHDTcvX6nGLzLRAGdpERFVcRjxly5sJZDZukMbw33ns5DsKcwEm7wc6
9Mxo8t0MDYGvHb3BP+GHdB7b2ZOP6brqQ2/V5YS6nI1QTb31T1ms9QmLugnPXxtwh6FLAwaU1Yd/
iWYGbNA3619kOSyDt92xvJCAo/w7xN1CYM2nNTyAqGvoJtiiYkOx0ySbGVPagVIwuPSZTGKGweAk
snOimhU9v/C1ISRDgqnYHHr1muDBtH4QZRA+LpYG1Ej7fKyKjefMeAAxo4w7v1bWsZagOlg+x52e
UjxfWV8nYzSZyj/1VUoqXxu2zXKyyCagNFNWs1fDYpFNb3brg/Ao2suwm6at71Xrj8TLkqjOSEXf
l8TxfKStN/ylqBAHTUu1W0Vlxthn2hd7DayX1Zmsv12Le0WMQcK9tCL5zU6VfmRysjPwHts9Z3Wj
YrLYwYyZ54hyw3oY/tJ0Jow9zA3rBHExM4dUxocKMeMxYPbL136u3WOtcuOTEYPbHDQO6DvMZUS0
l3V+nM1eXkRqNECeYdufS2Pi2WCD3zXT/NtCQW3LiWIkRUZ8hodpmMMN06/lH9fLhxjHgeB3MsXL
zN6bfIPkjS4HvftMBlhyMYFXrqnTNXvGbR1+pF7vFOMDd2OkU5fFxO+1z1Pb06wVFaOYrHDaq86b
9leTG82DEXrGQfj9+tJDf+H/ZBi1RiocuwKvS8Gk0vPCnT2W1eO6zs7OmlfB8KEN/3r4kwgwWM0b
jF2WB0WKEYvJVfjgyCA/l4me325IzNVG2X/1fXf6WWVUH/ip1j/SGoDF1UTvsKGBrU6M0HTkyHE4
GfD/jzeTIbYXg4ci6kNzuixDjZlG2evvzHScJx/U+kjIeP1Q2Ov4y5HO7GDe8MqWtz1SA6QvU1Zi
1kpEAJq6AQuExYvQ9cdk5y7JdIXkI+SQWLWmiNyhYJgNHOFBRqVB+xpMeGZjbhp9n6qxaOKBbb7P
nsk1UeJv/bWMLmjREiJEX028WMVnnljoTJaGEg+ZnfxjQhrGrhyr9W9OFNluUO4Y3AeTBVekjGo8
yxTfxYm9hebbMDCmijNh9iCAqvOLY5bCmLQMhVNVbpOhgMHJC6Lx9jivg/qZqJXQigedtRdIYePV
7hhC78LG7bNd66NgRyW8Y7rDTCT+dFnitXvd45TZZAH3N2FIdm2+lZbnWXvJZlQ70hVfAoEa07RK
D+qvwZW9jEZyGvS0hH3UcQ2QW6eFleiIhm/uz1B2mmW9ocROxTipmASen2zU9KCYpHfuaDgF8wAw
m2UnlRJHw9e9/VEjyEeqSqzpiUvQVy/zHKTZcW3t2X0kWm1dNmVvcHJp5pw7X/+Llw+Jvgf9Cqpz
nRgVaW4U0sVwFUNfLIo5nLXuSOoACV9k7gZbo+sno905wuu3QOg2K+ykb3Ydf5Sc99Hc6sw353fg
/JtcSKdrYDnq2oBYE0JizhX5e85bg54UvqDNli1vxqrUP7qMCWx+6bzBgWlo+tmKzZooQb0fVk2/
iyxbigtpKfYcMd3pYSPJHG+np0WVtEGlB/xSJ6bbLVEh3EFekNGCALdJLWQKR+ZD321E2sj1rhtD
p3laJeTdvemZwN8RdsNVPjgBfTuUsxDhi9mYREUvkzsuZ6Zt+lO0ITDIBp/MuGszdM5wIxNwNgpq
X3gTSyUxrxBaQIo+MEX7mADgYBtiU++HtwT4MxgQLk6EfpY/1dQoP9EJ+xNf4fAcijJhjGC4mDV8
4f7q0bs/Ukwrp7F3ofStmQiHtqmZKoUoZr84LgzGJUk1dJvyPrNUHrUCwlAEEgRlVh5uCgx8742j
GvrEsLrorAteuBXCvdspLqa85O61g2G/wq3SIzAD39Ixu+9eZTodvgbi1TaQDFZUyBsVw9ixjqqA
RmubMzNhc1Lb7LwKlH0YikowN00qdwuBZD+UVSrulJzaE2Rb+wRK/8vqwhzbXjG8UzYWu8H2ilin
HI3Qra1nM+jUAxHp1csyTsnjQHCAiKCIzYsnffz35jBMyXN5G59HnjGl07ZfDW4adMt2Z42awIO1
T8ufbpj089uc5H63DwvmBCSV8LYnkk2mXHuu5U5Qmi7pD8EM37zl1phY5dUuTbbPBG9iKvJcdjuv
WLhYpwRekQSDgDH7v5PRerZn64AKHzzyfRRVvC6BFV7bInAI5lBg/duyCrL2T0bYR7LLSW7xrjBD
tY7YjSfri98sebGzs7Xv9wLhmjfD4huXCvcKbBbW1Q9vXPH69m3+OdhgcDHohfNgJv1CfemRHI94
YzjhOzFLqNI2gE2368uRo7yEpPQcvcRf1RHtjrnDLJvhcwa0z49YqyoDg9vCKkQLP21I3E0Bq+iD
1FWnxuvmz372J3ALUAmXeUQfmBtHmrjesB3L8jDVDa8FEIvBfljZwjc+eEFaqL0UtvZffGi3s610
l8daEwRyYHg0Id4PY6ki0BZVx6lI7TWutJ3XTzZTBZpuACcMFEAd7c+yXvV07hus5tspK0bqaNFa
1qYGAqTJoRboziywp2TyTUSxuGSKEC1zvUwPjenzW5ZFZzTbLmlXset8MXVgNOWwbjCQ2TQ3xej9
41Q1VwpXjP822t1wUEtefgRMa8RtTDfx1vbCo8ndIpIN3K83YkAtRXLxJ6wV770Z4t4xF4SLp0GY
dnGWbHs2N3rEI8RWiHwaHnSGwp/XufU8uBjYtriY9V5hoZIAqk3QbewEpoXhFr6zuF3YzRDZS9rY
IMRMPHYMaVgqYfLFApmkJlIw9NhS3ONC6T68oSPQcerckVKIjMNlMxPwgHKWSt40w8T6KIqBaX1p
1iL9KMph5vXoN8wZIYA8UnCsvMN5jrNnOWdF5f/Uc+aKqGSjUn4cWU8TF/bSGGe3K8thr24JJHsI
y6rbEOSYLnuL0afxl2D0qYiGPJU3Pics0t8Vh21mI95ka+hzi2DWT0OEHewqcTxN+aTDpOYojaok
bmBM3Mz9M+VFX/+jah+Fn8F+WR01wQWUKMlCOE4mq2zahrZsgO+CQOLoWLMqT+90xm6JD5zLvs/t
4DeiewobM3OzyKV9mk6VO8/+HifvOGBgagexd/LZlwfiBponlJTwSXbW9KLmbrFjyZdSb7mPl/pi
qHqc75iZFI8N62R/rJOnq8gLQKJ2jlfPya4iqObQdm53lzcl81fafgQXIiis08JzF2VlH7zlSuI4
cSlYf+d2opOT01JdvBcEAnk4I4gdhdPT+lMzt+3ZUDYPn8DeRKhNIyXmnZBh4u8ZOIsk7kFVL2lp
5Z8LZqRnx9DuD0Xtg0AO7sJLSWS5exoJVdAb2Y0mEUhUusEz6sHcPxdJGwGDMG6quUe7ILxLyBaI
g2LE3RZgy1hiMtag+cFL1FPL+HZnq9W8akIJLgiJAhLESBV5jiQakXvGqOUVgKEAUC3TZHeDquC/
CtAd+jORR/UoxmORWGLczLMNZmRWzUda3YaX6xTMn4yhi+dsXKq/y4LmGXHCIOYURdCWF1h9YHST
7Fi7zeYNxL3ubSSObD/5mXdXJwRIuKFtXMOUa2fsmD3vU2ueQWsNlLian3wNVeDb+2pVw3UglwqL
5pD458WDmilCeyjiLKG6jEqzLF/C0bB+NmHtkPJrj9aRTragWU+LJZ6dtDW3zOkF+hNIP1fEahRQ
OwzY9m7iiG0YWOjpnfZbIjgwoWzWrrYwQ9XKSJBnZc4Yr8DfUQ6EE8jeN1HNVn0UGA8JwenddZ/Q
emzIHZ4+e7+bsdqXKpyPY6j9naT83AlZNPfwUATxgLlUp7Zg0xwK33yt6vJWKSTZtWmLBKBGOa9+
bVjlqahqvN0jGsU1UH24d4rQ2EoRPmrTtU4uGTzIc0kZnuiFuz8KxeTgF8vgPTR9Eg4XxMrXlPYl
Lny73fZ6IVsqNDLeTAhmHOt+feS3EBdt0xAwuB8IlZ0VUWGAC0Sx1Cd8qy71aSOOA42euq8ImcG0
Rk5wSjRBAAec5Fn91yCt+a5d+vKE4WyOVi/B3VcO6W/QUfUzyBsJ94dJnziBgUgRL+DjFQTybayJ
oTRSg8TTyjbC8szzrvYVaR5xVY0D/QJ+0VtncBNw5lFi9/SgnLeJ6wh+A7Z+xHg3fpBSISLP6f7U
dmddVUOwHm8YjMbZVO+bcBUvY24Ov+slkCgaKjzKvHSeW9gW8o1pKlOOggVjE/hgHIHV7R2DoRiD
GXR5dob1lBq4Hb0NqQb6zhmWmZqDym3DGbNcxoWuqwAqG5kwFKwZLnVtyfDVW7MLLGlwqqd+4b+J
SFwjvJzN29JbXZyQ33LOOjf47Mp5+NUSU3TW3i2TxtNQUAjJB+x8FsAX8shp8IgG8W03vbpz5T1x
s07b2mKyShSGeKZLMc5eNY/n3soqtXX59psTAKB18lz233L4iRRpsafeMIAxfGvg661o4U7Oz25V
dZ+9lNahywI+VgFTEKeuKg41AbF3ZTLONyu3mg8Ta26P6MHjNkmV/YvyQL+YiY3UHSx9KxlVpX2M
7dXbzTNLiLyiCA82yxTxQyUVJRfx3e+D6GH2e+xDGwFJvGdqynFk0VOnY5dmNT0Ebdm/BNKa39hG
kYKsNQYJeB20wGLzYIIp8AWCynSbaZgofwbMwiul4BNJieIcWP9yErPdU3MZvFSRa+1uUyuzuVLK
KbgzwSAgWSHJq0z2B10NzUVkYRIrN1F3S4GwDt2bnNzeMF8l80OJ0GVgXWhvWXCboTf/dD3t3Vzh
BbE8K3viUi/vPS/rt6ntdW9mOVYHEAXvgpA67LS98A7omPPui16FW2Zp5YkXG3KNl+XNuwNqM8Wq
Xj1SK6k6Eui6mxzEWUV+fjctLX7Mw2jsjMUtLnRNmKWtsYp9B/wybYOJsDZSkv6UWL5/rbf3rfbt
8p5ezdLbIK+XizW2eDHHVRUxQREW3peWPo0kLTI7Z3Yt5CSmusfKJoJK70JWJBSELORko/8qitbu
zgWXWoYbaRb9wK4aEPtqQ2gYFfNGGr5IrmZG0cb0nOV04xOQZe4WFMVdzdyzIAmHFEYnC4Ma1pO0
MNgniKD6waNPF+S4JJnixVp73TpcGXvTX9C6qLq85x7G3bxpvQrG8oK8zm7u3UrESPpX1wRO74IV
2u3JADFr//7/M1P/tzjZL0HYKp2BcPzUOlHNXUOQyh4/+7d+tP1lFRs5DrU/684+8eG898NyaqR5
/N6PvsXx/keQbD64ll9VjXXCIoklbD9U6ptbeewvq78NCzqlpIw+LUrTuq3eZjDn7ntZzfaXANzU
SJh9yNI+pcN4T7vzg6vvvwRe/y9fpC3+749EJ7zEwPLsEzF3mLXTZ6ME+P7ex/3lIfFmE1bExibR
1skvV+kPn0f9mz/7SzY2KgOci+OPJ1JsKt7V1jE3vrl74t+U4P94TBwHW6bN1PuUwdRvndx2iKAJ
5De/zC8J4+DzQSFMohAoKTE5lTvgp++l+ttf9hLUfUcwQy66E6nAm/anU+j/8mnfnob/IR/Z+nIm
JRdoRk/WnTzYCyOq4ODAZ4BwcgJkv7lnxfpyOl1fYLxoJX+JVf7jdPU9XuDtt55E68vpXBgOcMc3
3akKg49Stg9MMv753o/+ejZ7R5W1X+oTF+q96cZ4XL+37cf6cjSXfpQISrk+mQTRB8uD0OX3guWt
LweT0Lkcp3SqTykbhbeudduuQnPxvQf832j9/zg+fmeZvT0YC8c+cO6hJfojxOX4za/yFuH9Hz89
G2CLh2CcT9483Q1Wujfb4vF7X+WXk8k3ufbk00+nxlYx65veB1998xP/cjIDhwBAZQ3TKWERdQxo
I2K/1/b3PnHzy/EkDwu3O/DOydJFcpULLS6x9fn3bk3zy7ksCW/ohQOrOtx84t3o/U0S8c3f/MvB
LEI4hlmSGCsylP/QaGkWarf8L6+t2/P8P7y2zC9nUxp1l9T2qkiV9BVANjOlJLO+95WaX45nEA5Z
SWppzf4XH1g/PUu3/V4JZH45n0Y6BOWUyv4ERgFiX2Gr7i0Cvb71mJtfrk43XQQR1CSX8wInJMJI
X4ulmL93BZlfjid7rFdblGN3SizrZkfzKWZLopS+96t/OaEB6yf5kW17Sps1IChjujKUb6Pv/fAv
Z7QhA6mwcn51zCDlhmSQnYXJ9Vs/3Aq/HNGxGvJ6nLjccrN6Id0FLaYZi//ysYh/d178v0+6FX45
o1i4TEcXgg8Gj+yLbRT71h3fUBFJTOvYs0guTXsDlv1j56+npZWRHpr1LIKwXnfkSaRvGBrLYyHY
Z+MnQ0ivI9vo1ugg0w5/xALhAsI13hLnZYTU/ZhIul0yGqBJDLylUsMkjlCGQtvi1Gvi3efpt78Q
jYp7ccMwIHiYm7C8r0zoRci15YobIz/5hEltssw4VqP7nMvwvmBD1ThPPxadLfGylgzJaPPWhr+2
8xtjfgmaptwpz0xjsJpwV8rwpqp2jyX2krhKRwseOJuOFoCgAFEgO13fLYuf7tZWjMMrCwAOTiXn
doOty/hDBLDP5EBMEBCk8U6EogDxOPsOjf2ME7VlCFUQJJvl92GfJPfkYcZmOkzvbA/G4ai8Lct/
nRie/84K5M8VufbojtW90UyID1lvvPiyXT6XkMrAM+/qpiRJJun8g2UQyIOnklCCIL8l/frWRLDD
MgFgGsOysZwGAAWvboNBx90wYjjn6Qiw2d5ZXXWkaW2elyBJ9sIg/NoDY78SXYa1TYP4TSQCuvbD
JJyHKRDzjiawxjTqL7i5MIRHTWKo2CnmMfKKsPpR5GBVuTL2FojIQ0nAFRlsV8SqZlu3xeta1UFE
ddbo3doZB/JKXjpDz4xFsFBSb25DFDG9JV/5wcWFEwGFEnYkF30gN4Ao+zILzqQyzlAG+mzgtcT7
JiIrTRIW6ZLibjjCx7vvLfuEZNGD51iYDBp/B381vDFlBEeYUJTJ/Gda6ddeSFpNBcUY2YRvRQSb
mDtvNmwvwlmLF82z5V3gkFBPmo3bk7CMbqecQRy7XqtzEqpry8N4C6eNg5CYvn0gqbLI0ZlFVE/6
MCrvPKfN66z03iqDsYnbCXOTG3rV04BSf9bCvBQkUcYDacFR5odYliyiMydyZu9wN6lI9earBRGy
M0nB5kErwjoSQV2e/BUx1oer9wKcvm66JzAf7XG46boBH2g3/hOWgd7WPn5sn+HTccQSte1dDJKp
F9RstFjJBR7Nv6u7PirF2qmHMPUHYswHSbaQtZxJvtPkObMmOveugQ1Fg/CyXDTL0MhC0f2KPxK9
CLugmpxTyp6Kn+444oKUgflMLIV3FnOLkYDs2vrHTNoLH4I7Ryy8CvUz4TUXwVzDfk3akUUH7bF0
PPOcE+n6c+gHczfa4UNvFN1hnVGH/GxLjNHRc9D1w2XaDTetGXubFfdCbkaX+WUAg7UP8pR8HPIK
yEvgmY5u1h48MMtjSRLQrp7zkyqdO3LMfvnpFFytwia9SUlOtl679eeaVxWxCHku9kT/21E7MzOd
+uxUmw6aVz1oIiaIuGXLRAhA7gk/X3f9lDtnYftFurXHxdyR13wReWgHW7LHAdNI44qhKhJj2+ju
Vll9ZBlLLUg5qSJReO1fK2kMBudl/5bnSN7W0Mg4w+95ntbkrcq9mz9snep7l9HPzq7bExo8Z4Pw
3XC8zbBaF2oQaH5Dbg6vmcQ94DL4xCBpvYUGTRzIOhthUU/7rcGEEwYQfJb/nsx7QdBFvMzaQIfv
bnCTLw0jDnDDvGa4peJgkP42YP07v0Iq+S4yzHU6N5vzoKt7wJrkwtqGe4NXeNcwAXQcAzgbhoZd
IjMRY7wOLCLE3y2vOzSlPPCAGfcplp1d4meEHiMwBAucVitr6ADRk6KF0Y/jnPTrn64BjCoHp3wG
4LKhCef0p2WE83Nhut5P2YzGxWwhH6N5VGH4gTg+/jYI35Wk6jT9SyLHv4Brxh3Zd7CSmq8SwnU8
pQaRdJpvdNsrf32iqFh3qs66dQsCDAKASvZ7ciX99OSxj83AgGLWOIC0W30wGNesNJ1KzHOdHYer
7LdZKBsS2+WDmjHilYpVe46rUjgTufDNuK0XEg0efjBSTA+m6vMfIAGqPU2GO+lIQeCdi3kK/cgJ
1bsc4EAdgsRPUz2D05VDoBFyPPU5wj9ETahWsAxXvITODSZRGBAThIMt8SY4ysgoxv1BBI1FdEg0
EOt0CKcu2K9lm54RToh8tuQJH3CGt7p3H0As6q2D3Ph/2Duz7caNdEu/ipevui9YByBG9jquCwQm
TpKoWXnDpREASUwEQRB4+v6C6Sorkdli2y5X2evkYkpKiQOAiMAf/7T3Hg9GCiWHYeFpBmTSok2j
C/KOCBR1et00UPloMSXVwxvlW9OaDmANLz9ZlHfE+rCNAqOwoPMaba/38Ua9U5hS+vpS0FbQUeR6
YRQ3cDd1tWuX21xz7dXQut/sR1TaSkWxz8q0C+FjbkPdoPfngPxDUK46QK4Dff0YrWMzdUmkZzSc
aW/QatiX+ZaK6W6TvGgKpTq66tT8vm4zZVrsR9H9XlbIS/C97gaDDM9EHlsrB59mI+Kk3gH7SOC9
WG3U/fmgBk9dL1PYqaydrY0hdb8GoaWOI7oFgZla8Y1VFu35YJXqgSxz0BGsH1RvNASEBgEdVSbI
/s5Xu313oSsdgYdmTDBoEZSJGxjo/aLaWCtULGjqEBZ13FKkymbLlpVr9GKPVIoeaZFVU7oJoatC
mKleNIAer/PVvprZ1j67ASxVeztDi25pSy1wEOiH3/moArUh1f9DPlmrqADBxBcbqE1VlOnqOMMG
rTa50xQEz4NOB8ChxwOXxnUvWZZw6Zut5ja5Pm8gynWATGPVms2NXi0bpAqWi5IebhXw0nYTDNlJ
8evgqtFqjrA+YkuS8maJIyboJcsu2mjFzKXW4DdpYqqjXiS3y2lpgypMn+xyvVyL1bA06Gyv6KI5
ESrKoO1bLm4vmANquoNkoNXgLKHz14EkgZEfQocDmfgQAue2aX5TZKeOepHdKgbfHuPlTNhh8CLr
Cggn6VcILo6Bxn89H/5P9JpffD7p6u//ze/PedFuQaDser/+PXjNzx7T1+q/5bv++aov3/P36zzl
X/8lX7yDz/35uO7j7vGLX7yMYnq7qF+37eVrVW92x0/nDOUr/3+f/OH1+CnXbfH604/PeZ3t5KdF
SZ79+PNT45effhzKZM9/vf/8n5+U1/jTj1fJ63b7+MPsNc9ev3rb62O1++nHgar8jf4x9mF9pKI4
QF3zxx+a189PaX/TlKEyBPg4Mm2Fzugff4CPfxf/9OPobwBNwJPrNm0CRPNMWZXX8hnzbyOgU/YI
DQrNGmkj3fjxH+f3xQz9MmM/ZHV6kSfZrvrpRzn1vyw+w9JHtqIoxA2gxuT59Rbhtt1l6bKzx/Vm
pD6in5jDkAiN1JMKBdivSrccD8XS02xNpVxpGn1NukpVV2VZHsZb2vhEYwOOVAywzu/G/+fre389
X2ZG/nEQC5QpwiqG0s+QDOnkRXPmMC5Us3MN4B/eYAWP1McH+cagEfAaNOvoKrgevTdoh1qzO4pg
YwZ392LSMR3mELIvAJotf9UdaxD986WrhLtwvOhfhcFmBpPsssmJY22w0wMgnxH9BXn1qzIn/ziM
bbKyFJsW0d4FwQE/KqyoGCfLnXZd07qOwGV2qiIjP+T9UmO8dMgDWdWGzrVYPYMKKBjq6EYPjbRp
gxq89Z4o2tyBdOas6BYqyl+VspFXRQwzHA7ZvkzVNvuFt2EFd0RtaaEJLgvcaKsASgHx8vFa+NZV
cWtb1sgyhhAy9ZIstJ9CrZlq4T7Rid/QewMBojcO+k4AzrbrUzP18eHMvs4x0kjdno0yHNAQTjA2
NABLprvzuKt1HztSnsgcD2XurDdpBoNomhpDaNHbzPPvstOdWZk1jZThpm2yT2DIk6cCKDvN32vY
k8Q6gaMRUkN7fXEw9yhnDZdA6p3Bod7eKJEddW6rG/stVFkb64G+mhYcWM7Ojw8+alKn2+TmTZWW
aQWMNq5CWAqV/SPCC8ZgsT1A/hsC9S5PCcT2715DsTB2msZFDU1uYHnJ7y5pN8JvTco6pOPWCCx6
w+YpyeYQ+ojkRKHj68myMHSY9xEoAtOS5v39kZamvVU2bRVm0U7xBqBSAP+1+1dgQ+jr7TpIKz5e
i9+6Mg6jDOlY0Q2tv+A3ZatCB70Ns4SOy67ZE4faB8DsymF9/fGR+mZWjiEtKSY90/A+GWYvPXdY
VSsTgc/Q7LpOVFk+cDcZaJlffRBpwdn82DHYD3oTVa8zk/R/HkLIA37MgsaHWE71Pz7IN8YMsRPT
Hpoare163yoNwaapNbxM+10OjOEg8YhRBOoDb++EI/nNI3EAQ1EVBXskx/TdujNQWICfIQ9X9jaZ
QdE28PM8I8MHBdD5x9f0jdkxhopJCwqaKxoG98sjla0CxHKQhu1woDsRwCeRgJ0/sZ1/63KodVvk
bC2a5Ize5STGGo4Gax02mY0QpGFWQbxT2UKyWr/4DZeDazKkAxeF4P7lgGtry2W7CQeQCJNqg6yQ
BkPrxGKTu8+Xhk5eyVAzbbYMW1d6uxMMa7kOJD7MrdGjUWzaeWHVBeyzQ/MyG+7bF7U4FJ8+vq5v
HlJnZ9fhJAB/PvxymmIlMoYNSt9rqFfEKiJcUho1Dc0tfaltu0PlZDA4WQzA1frqSvFFNZO9UWXH
Uo8m/906tKx6F+mEVBWMfba3p6vhucrJ7jgVNxvc8+u9pEtpyXSAZ9o9aMp29UTzIEARmrWrrYcn
q5wVedact826ax2AMtsJSPPtvWLbq4xmymgr27sLwFANsRxBoNqh47uuRshObCHCBM4H09iCOF8/
M+D1qC9W+3wPohewZnVpJhkQZjKOCtpT3XYHomc5TKHRNdb7+NFYqZlyOUz0ASAUFg1MIBBAng+3
6uotMYDkTUCDaoa3XQ7ya+i9i8Lf01yUuogBhAr5GwBjh1gBAUaHLT1hDIawYKuYaEOaihzVpgXM
q9LlXqqEHZLxflPZZ1C/Lx9MWIhpV1LJUmQoqL6VOsQHwWG9a+/J9aNiAOGZved0VtEraAjwtRUE
jU5q0DzsR5G6X7t0a7UzO5eQlaG1REwZ3F6N5kh6oClrVJTwtBfldgT2NwYvDYPc2lZFRP9mE5ar
fdtAt2UboDzoPl+JlVQeEDnp8NgDIKDf75VY5SXVPn2LwbmeEeEVSOehTXlVUsBQBCzThd8Cdi1R
yj2oL9CyRshgVibNZpFadJ6qDw9zmogANIIMaF8GML+piLRLMdc6BkZEIzsklDtawtfoXeVLdC3K
bGeGER3zGTjE3SqjS9SIN263ydrLWjfrhxHUswh+KEBkYTxTTKdEsfN6RcftZVwsGyDODWygWlgi
hpBATNmo9BUCtLdne2uV0AyJ+uSi0/Ncm3dxM/DMWFXzYCvZKug4texgW5TX5iDfLEMECdqgKKFo
R02nQdmo2KPYGi8P1h6a0Ka9tBFX2grQM8TC9np92xp292kTpercPhyiO7z+wxoiMzrtPTx8mLAA
X6fX9LMPwIZ2pXUPX1peuxY7eiJgJiGSKUhVSu6CESiWxN5VT+0ysvYw6sAJ7GorMyFjtjJeql1C
igj4I72g4AiKdLpK19ziwJhgElabw+YtgkvEEhVd5Za7IhP42IGxUcf7wlgmN8WgYrQ7iI8hdtvt
UA/UN9vVFW3FGhoAxJLwYO00K6f5sYV0LlIa4Px2HA1I21FjnEfWcENpIm2JjSIYGd16qcK3PNK3
gwB/CI5WVL0Ht5qVQga1rC2Tlu5DuRk60XbXdnAXIToW70cJN5JSt0GMTau82FLpJbc3iaIuOnha
FTe2zS3yt2Weh+BSEEVu2419uylTUnFZ3HY6BJ3Q5nlot49u6VQ8wClaJkNJga7o9Ggr0XrnxqA6
bgqLdwGVA/PorKxaP5BLi9NnkGPJ1SbpjMprG2505EisFJ5MM9XfNm0O2rurMiQyOyC3raORlMzd
EXNB23NqL8FgaGtMCdrHy2cTyIMp2hj9LUfZoUbog1KTPPdQpKH6YqKD5UpmymfZPnrwi8RCSG3b
DtsEcv6InuQyNjbNLaQTujFyi3QPBayA/3O1nC1bWrmcNopJ5GxVVY3nJkzgn3fgX5VumSfP27zK
33b9ZMoX2Zfz4jW72m1fX3fzx6L/yj9h2kWGNf/vrIvIn/Pqh/81fX3dwEP7v38YV5vH7KV6n4CR
H/A5/zKS+ZKRZhOvE8JoeCz/SL/wjK2a8HQBAdMVvIt/Jl/Aff0NmBbvgSpSHxKs/jP7Am3j34YK
24qikF+wiGKtX5N+MWWZ/Be3wzZNciG6ruJ56oh+QFL9pQ/Q6QDO4L8YBiZ0qcZ+uorChGrf8DxN
xyAOSTmn2dUGgnrIZxFSDA87yolTE3BUm4HdjSdZ5yK/gLZtE7tFIvZdqKAwa0628A8Ak9c9WycB
75bV1X4VaAPQ/eF27WWWMMpZSgO2arux6ZMc3mZjrZktzbHcTmphbFxzF6SHadGNk9xf7sOkvQaH
6lTzeGrdVtfpy+HReDs8ZsFAP2vTRbJ6aEExLU94zT135esRkiP4zl0Z2jmicLFO2XXgVZ/aV+su
/1R+ojhq3CmvkpsPFKJrPeWf8k81QHZnzb3/RE0ivkoFwJa6fWVXySnbaBCkQsoWNrDDrZ7NtQa6
MECDs9JEu/LbHCX4QI1Co37YQO24BqfG3nRYXTSt+261Xnye3fc5Kk06dh9Mut3PGWyKCjUoJr2x
7ovtwkYT254ag5tCSk06Z93bYGHf17P0urtdP2gepaz1A/tNidISjE2ojMAaTuPSZbN0CL/jrdii
lccbf+dp9mJ/YGL/idM8tUD6bvRfYIGcsgp2L/L9n2cVvoxhjkYB+UMyA58T51ovWktVfAMTaccA
mnsbZWJ1I1YaZaGl6a7b3a/L8X19tJ6R/p1HG8r7qmceRoausb+Qk6D5o2fxtnqXRzr5xIBulqAV
jaeLlYsaqBgJCmdiLzoehkjcyI/cyDVOmCfSBB+fgNWzT+lm3dFnGOsBfIqe4tEk2aEmsgUOB1DZ
Me6pFsMl5Ox0sb+2Hw8vQHqGN8PSqempKp0BTE2Ks54UVyPFQRMn6nDWHe0pmaTob0HCx19v0tdo
AVUXNHURuMabwZmG9M00uVEah//xff26J3H18y86gFXUTBFxANcNZRosG6CFwel7OOowNOyWwryO
Zru3OHUHN4P56rJBsRX0ySS6iB66xwJ3VxfZWePuLxFXXW7EDILt2fbW3Ihi48xAoZn36m31sg/A
z9w108hNL0vHhNL5kmBJNyhVONeaf4D1vxQdcRuyuNBOoBfysBojfwKvb/IW8+wbMp/PxTPwowaG
QEBMSJOevShnUKhBrYj2wboSWnGzMQn4xWYdoN4BVPmA8gMS4J+G08SFh74h1AYsc7ULloWbUC6e
gp3ZnEh4nJ7mnn3/Ps1/xWk+ZU2sXpbpX21NvkxyfbadVEXwlQ16szDaX7pvJUrudoxKY1AMo9dm
qF+0hxKiZavqEFGCKGqgneyOPnXI3ubwrzik+k2TaZJI5lrhHzF6W8TaGK5L2Ef0gLBUHNxKXN91
Xnwm6hMp/pMH6m0Ov/lARwxWfxeShQtFp92Fgl1vFJNhHsMjUuoBMlBLpCPzBnw+bW/0KNLxcTj4
FQTnoTWqTKHBGO0PugSZRjDo6HShUWeog9IdZm1KZS8uJvFAV4SebJYO6NjSNyGoFduzstgXdA5i
klfLNQmz9fVhqG98Zb3bnBi3I17to8vpTVBWrc1km6xgJ4WNC5kGB2xvR9TU0dXEKRC3i4hmOCnI
5pAOINN1f0jEobxg44AwWM8c6zDPHtEus1wIyU5tut+8Td8Pd29eEVFXRquU84MVvRgPaBEdL4Hp
Z2J1tT23783QDof3BbGBfd487eeHYDtPTpQNTk15v5b5F59yo7e//bunXK64D1ak0TPMqN5kynCA
m1c+0j0Py0/xWEHuNs9ObPSnlpbRiyb+iKV16lp7xaLffK1HpFd/UC2VEo6i0ddCieDL7QYqwM2q
a9Z6cH+viPPzyNk5Dw83V1cnshLHyfnoOD1zEtloF5HY5nadRJe7MXxrjjJZBlG4Gz8V4+1Yx21H
9lfsx4iWOMEgQFvUKRx8u1lxljmPjxPXGwTexOSPKp5p4dzBh+xkzhm4Hgfy+BNO/RHj+dEJ9+0L
kq9JmWNfcoRTLrF/y0jUC1iJL+B8Bu6cC2W87aA/EdmimJTnWwXhakFFZHljjT9OLJw6F7UXX0R/
4LmcWjDH/fZdeum3Lphv7tvvFqbau9uNOCIVmbJgIDJlE5xUn8ZsMnmgj5wCMt7m1E0vP++D+e6D
FpsVzetU7mgXdQ8QYLij8811mQhj6GrIYScu+12h4Yc5q1ADZaFdUyUmvV0ibOpsCJeqEyd06o7p
YzT/43fMyRmTBfB3K+P3zthxBXw0Yz1PmUab0X6dsEIympVBgYq1WIa67qpvGlxEiBG4g9+9Snrm
8g9fJScHoWdX/xWD8K0E4sgajowhOX/ySVrPNGorGOabqtAD1/2UO58Kvwnmnyg9uff+ynVeI8+p
3Mq1zx/EovI0J7y6OtOE7bRuOG3FfeiGNysn/NhEarYc+a9Wwy8npfds5Kbe2ciMcVIQsTtw+JEI
MheGc/DjazNAkGAPzxW/VZN8CmWns7s351tfWVApeuaVhRiEsJS5aLs7twP/BVbaB8OtxShcijJc
OxBH3SwJThZLb3G7EeqF6bUT8iXheCAGwnbNMYk0ATWwC9m3Ywm+vJ0TXECK7B+msf/aib1H549b
eK/bKcTT+vUFqamBh+/8ms+Xrn6xc14HIhiDd/Pgm3NNR3gP1Cj5+LWwX2z3FeiH44mtM6ncpQ/z
sbN7ioLKT/hUWLeDRDxfGHMnnV3YLpLl3njEDgWpOedBR73jVf7OUcYQKvNnuHj4fSSSYDnL7hIO
abrGpXUm02VqoIzvVm+7Se3f7cVhwvU8r8Wz6c4eGvfuzHbuSG+Ju4vLVATA0mZoM4zRJmczDu54
aoYskDGZeLbDy9G2lrk3xc/HmTM5u1os6Fh3kO5wTG9aefJx34i1M305nK+drV+LrVt5O3dai5fb
IaYfwkU295V4gR3TSXnX1s1mkIX599PamW/GBquODcJtxP18ir6RW3pkh87j2TSbyQ8r3K0fj5vJ
/r58g4CuoLdeoDQ4W41raMUFlR+nnoDe8g8XQ9KHq1k70c7lYeUZLgXaveIWfl4ea+fl7MEIlue2
8xi+1c7trbJI3NXBURynnG2ckjEuvMpV7r2H9Xjnmc7ey8cPlVu7jdtNGt+aM8wDcXDGkRPAO+yE
mQgbru/EnSBdw49uhJ4XT7thbNLWpgeGU3kbrpQLmPvjPEic8zmaGn42azz3wgo2jjp5qMYebChu
47e+J9wTXt8pS6H3NvF/i6U4NT497367K0tUZY7jIxcV1IbnjTcfOChniE+q27kjJxWTx3YmPC3g
HsgcxY8uZpPJ1eLE8Jw2Wj03/7vR+m60/mcarZ7v+EfelKfsQ8+t/CPtJ2oX3zDmlLVMA2Ta0KZ9
+EufeoCMWhfDucnetHW3rhLI/bHy9v7er73a6/yOn+ntwT/41J6EfK6dlOySu+PrZEVKPocki58/
ZmPVV3170rnQsblAUr1YpN7aQxXFHXj70Lrch/twIEwXh8Yd8TPBozYWVHyGNWBkP7tF+UyYzqx2
vb1nTPbeY+SOXNuTO6kZrMagR65adtG9q/oNfy1E6lKnIWbHY0A+xMWanq2c2Ll51MQj6nrHEB+n
IXhF//oCbQHnch1cXOouYGoel7mYDWtnPRudlc9a0IkZO23mzC5mdw8mSYHYCTe4D7e0PDrdcddm
m36Z3hr4CuQzLAcPsBWGs6idFzk2b/KErt7YvnkefPXRqXh5eaEaOhErj7ZDfxOkOK+60/q1jzAX
wxK71U3ptr7pp24RSKcAMLy7CT7et5nPE3Pdc+UTWNOzaJuT+Wf2akavFjZfcuY1tnI5k1PUIHBs
5TTqk8YrxtnYDorxwW09zVcoPQ5JohR44YlnhBs/8mJ/xW8Z+fXUi901E665lh8z/fJvZRD7qH+I
lZ94lQBY4vFqHyiy14VpsObZQ7ieE/MWI1c5R8J77yk+LV3O2i9n7f0AHbqto5/D8+k1fjUGnevi
6S+9oTP0D54hIrzpAh+Mi+GhclaJt+QyTL5aD+/NtfC4S68W6RSak3MzUH1keHlm7xfuUvBOEsdb
Ftjaz/2dGIaFEBn9NF4cOuW1Mu7O0KyYlePhbBcIpLhckLZi5XScjjrJwsRxcM+9Msj81POb8e5s
d6b4iptN+KT5wq0dW4AR51351GYJS9dz5ypigyOJYyiS2z2/b7zchRnVB7aNL50InXW886BB9qfk
nXBAhwGAa8/ky+KCcNrlzUNiILRmo1nihyOxd8xryOV9JxlHY4F0WRCfWj4nTUUvKvtuKv6ypgKM
2cemoh/sLmsdlj4bUwGjAoai8sxgj8E/+MvF4eeNYcm9NMRGyGeM+2Ug7YPqKh4qTcEyUAQkoiJz
V34aDMTznoCVReuNEyD99xXhQO12Hq2rrGeLm3AjNsHEzea7eTM27w+sZ92hCVd0k/actgOXuyLy
Mh+ZdxlfcPeisuEf+Ej9XHHOhvfxJaKOk9F4F+wCbj5fC+i+Gsdn+ZiivrCPdw7WzvvYpKJ3fGKc
erHQdr9CIgf1qEAjJSDv6FoQyc8bIbfH2jOe4b5xC7bFzjfuN+MOq6RjITVX2kn5MIXqmKIONm7K
6FVC9zZuFaz8mHFDrdhFmy2MPCQO3QM/Iy8PoknibfwqKAP1SdreNZY1w76u3DyIr+T7UrpT5GuT
RcLmS0udW855H7ZXfZKfoIYrv+T9scvceKlYugMGfD9NA/mqz6+sXuUrch5occi/TzZ+MlHDMuAn
R0y8UlQB6qPY3Mzf+KXY8H3Nma09FER8zolrRPvEhSCbM5BWH2EkriMN+JqngbwembmIJiu3C3N5
Pr78yXlyJTmvkkc+fp3LfUK+D2N7tg/RsiLOHXgWDgQMGiIRF+txis8w64T0HzbOaGFMqvHmcnWp
3+djzDd7K3K41+qkcQ++HZCwOTo5ByJ76cwYPFS3DmCjYX5isWaXqz12DOw3QiJBfrTRubs76zys
u5C7y5D5ikK5Hg/MgcJdsvQgHxBbobhLZ3UJ/wwFhbUbe4OLxF/7sRd77mqBMpIzcIFnsWToAmVD
gPLCa8NNAIW81/ows/DczieTIB0KnXPd+3KrjgOZp7BZXzSje9ll66piZvvFG8h+sgjxfInT0DrG
BbXdSeRe5XT9BBuyPEjqXK6CxGWbRwGJfBNOScu95W0ZOYORpCQzIguUi8HcCgwxCspxNatmVnA1
h0mOrYpMSMMeivqpuxVr9171DS66YoAqj3ZxR95fSy+h+WntayKiEWoaTkfjxrmVV2gzMJwyp++G
dUg9ly235gbhbN2tV7s5qa3CsxZID3Pskeew9e0dxyJr0ImbcMk+j18WkgofV2NtUs3UYHivP5vP
lds+R6xMlL5mYBPCMXF1LlAjcGh/ErhfqTMllePOO//e33tII4oYzzMK6FK7GExQTPfEG3qA4u1t
IxYvlNPF1c3Z48q5uWmcF7y+JRMm6nB1Y565U+ntqU7nXMoUS+Vcy6OU/CfnWIijOhbpnhTn8BYh
bpc0iCuXWek14egiYoZtRqrEn25ZWnJKDdfm5VuffFPQhPk0Z2KkLZSjtWRqStZB6yQudSG8nhmN
V6T3Gl+bxOGEmZTueM7wN0IuJqrlLKGlQO6V/yP5wXpNMbAlfqawgnxsBSoDp03M+wGpoSzgssTZ
0DVEy8DMRBzK9J7jjQJP89Lz6Pwt99Y4EUvWfsaDvjYuQRpqjb+OmELLNb2YjzlF7mAc21/66aV3
EUk/paMXdlLsDwB5dsdsXekNjzGJvGGlhypvCioox/jkcC9jD3lD52dsPn4UDj3D79ztteGrri7U
mYqBrc+iqcXvu7HiaWi0hrqQ964p5tJNNWaF/4Qc6Q1WzM3Oj54qVk3aMTxWP/ORXA5K7B3e66K9
qYPt1cat51WgOlg7XoclDNRpHmCnscxQ8GPppMWmB81bk9tER/34IMwYFUI/PyyGV8OrZFY/qGfo
7MyisXG2v8uDg4OqMVukTJGSWb0YERtIWyjtsOpwbtLKsjOsgzX3rYkt/PzZkNiLaKY7WyImHR+W
ZRMibc1NJmdJJhjxraeqdxDxbePzKtK54A9FcwE0anyYYpmDzVXkybPchSRsXRJ3Ow8PNruJ3A0+
Nnnpu+ZuG9Ruid+ZYN8gfOZTl94qsDEvK27ilk27YzU9boXArd6yPJknZjAOqqcNQU3hDhfEcdz/
MgRaBeqYbCirkHSp9G75iWY2M70l1Sq3TmmaZXZd/o80I1t+SSPPlmQs0SkLEZ8hSM5bcpwDPjEL
wFXxKceHt8JolyxguSnXDEbMqkY5htOUTnXrjoKGcKt4O6MX0rdmMklrHc0YOr8kU1sXija+E274
0hOvSbEeGDX5dsRmiRUAl/B6eQvL23WEwR4RpkaMyIYxR7b5Ir3DzI0RdiOcYa5YCSmmTQa8BJ50
jMoCxo7Pl+FOPVYcgQXndrKOW9FxZMIBH2k9NNPBOOZmPj78zWQf7MRonJ0pNEtmt2hdzpkumXR3
4sfBgo3cW16ZFAdYSmdL1x7zdVyKNu2qnzdU1KjvYNnjtEbCOLNdjS+5ua5vluPBJRvzNL3Zh4ep
3JjlgpOfMCA0WR6dCpwSP3OTUAaDHTfRE5F3Na6APyQO+xAPORsrjPbQnw19y3uWCznBKWiCmBAQ
p4MhSGfdvD4vgjDxMyE2rzWJapvZrSmEIJLA4kpYyrsgRqDKES+sYwZIjrZ+GQdyVcsIubyTo82u
SLDDWr+W2xBseMd1L+1gFcr/G+NVMLyUO6eMBuOAMIpokFcLlt0Jh/BkjK33kr/fY+zvMfYv3C/q
qXCil66HsmDXoeii4zDHvtw4Kpy8R2kmh/NTlLWngxd5Nu/q6d+Dl+/By/fg5Xvw8j14ec+29h5H
KDOgH4UuvcoODB9pNJLmm1YDctLjAL1LcQIEeOoYvYLNbzrG6SCsVyr4HoR9D8K+B2H4Xd+DsP98
EHbSi+4Vqn6XF22dsMd9iIailOt0dKBS0gj9WPcoxrJwDlfvuSysys4x6o8OyQqquzCxUkMsiE0t
8sadq3tD6hgGuSY4swm0ByQoZa6APj3bfX6Vedm1eM1HjvJy101Ib4OX9IygIW1Qk8Q50PSIGBjt
bzIhI3Men/OsUxkfn+r7OnmlvVrHX/dKT5a/jpX0d5HR/9Dy12dNia8cHjhdEANXFGgxe/Fqs90P
1eF+Jxc/2TrydTLndnv7ctuKJ5KqOV0Qt/yhcMmmT2kTbPiuydS6zPeRhxp37tNl55yXvLQSJNWv
B845rQQTiNTPq8C+2N0NL7QzbX5Y6NeFV5DQLukcsShXVaSWnIuLi+cNpcILspob54JUVDfpJsqY
ntRJFyDgSqofEXGyo7Gvinzc0sxauhL1cSC4jn2Hd++dbvKAKOTi7e0qdq4oA3CuA/clcRdv1AA0
rgE5aHL1rbiVbZsDf3o7JfE9q52leHlZCXo/qPyR/b/dureUNsgLGvKCaeGkK6SWP+Uz8uoXt4zF
cYz45J3PN14hmwoWLx9XJr+dRX83M73YHtlxWP7XtU6vsnxMKfmIT413cHPn3nL8a4A4d3snci4P
zvURyx7QvOx4M4f+lxkdNDdgZLzIWboJJQ9ZtttTXPEzileItVKY4FpW5FxvX2i1aY+j9kbvy8p7
O0XtKqldvnaq311Jz6k+aO0AuUnqAean4n75Spt10Eysq+TRXCiL4eJwUXlIDRxid0iLpSmUkXNQ
xaBzrDlKvamjD6EMkWiaw1P+bFLkcwf0YqOuDOk7jEpQhC5Mb984+4ePZ+BIhvjRvdFz1Ed1Ze2L
JfdGe4ak9Mp9lSXQVDyr1IzcyEnmSSRuUj/1N97AXV+tr+L50JGVu4SKkMxpy/7gj8/pCLD76Jx6
bv1uG+naupC1FSpUELXxGNLYs5vZ9HHJeh4NMU4VHntNxA4Yv+rldAKpd40/oXcJxBSVTaqA1bEo
o7HmV5wqPTHUiKC1DDZzakZ4TVlgPABRPdF5DBfQibXQ29lXWYwCyYDzl9UCm/OVRVrqBnPZ8oP6
O///XB/KaFxqvOhSti/tqcQtb6n90I+2O5fdaGi08FOWt2WReUn5WZbTZTuTLH/LJnu53hMB8RxU
CYUX6a62iK63o2mpu6XmZCSe23BF+3VFBbNyk9mBLN2jed55oWz5sUXBdk/hl1m0KZzCXUa96lhO
Iwktz3gzPhzbkkbumv41/Vz2K+w9baLgImQUit+KoJm+vCy9t7eb2WsaXF7Ao5VlDvcfNipx+RZz
D169jdyKDjWZHZeZcLnvy+8NmW/q1hQK6lD+LqtAMldOeZHk+vZYT6Zk+zuX17AHkaj1LIFniyWP
JNOxBwG8biiHt7mBTc6R1bPEiUWCKcHwTiZYjKtCtE4hbhTnJnVvbq5yN/WPV4hNXLy8ZGDvpI38
+D74tof4i005AjTf7e/KAW5UreZEy8vNuW7iddFpFuyDXHaBBVsmCYmbuxMHPSowfXD3HVF47476
fbf8d+2WJ9dDr2rzL1kPp4zxsOc8/efullNm99gZ+G7hfje7fy6z2/OQ/mS7+ilH6UgU8W51/Tsc
pVNO57DnKP1ZnM5Tbv9XhON/Wrff+qbbb6HTAaOYATChZx2NvIR4dIOrZy8+7encOc8P4fg8u6rm
akiTt/tKJ4W3cV7X8whPjt4Dt76hjV4kE9yLMJ3Q2+PQ7EN493wQRgD9uoCzKjD9bp6TiVk5NOrt
5+tjX0UmJMogvhnheSP6Fi+KIM+c1WJbOosNkR5gzROu7MnL68Vnf7HLM79ZyLYVS1UVWOnB8X5Z
WrbTKk1QLQEs24rsuqZFRr+z3HvZuiV7YQ8uzrjYXhN+EICsw/XUPPaKlqKeyz7QlS9hInvYa5xd
69QWjVb07UnwgLs6p8nKT+cjQn7ZclRTIZcNl7TyCI05jcQhiEAQwOjcmIGh+qPa+9iRO3lxPW/h
L3Vx2jc7v9/NXO++a5V1lA31PXwdFsmO6eKWvMbtPXE0vXcKWZAguNDJuOzFMTt5EVwsCuAyqiAe
ORFOyG3rK3f53Zn0bpFyCZPRxuBMzv3x5OrjOTx5mb098w+8zCMv/0fX2UsUGBpc7/WWVE3pyV7S
9VlHksZPsF5PMvnyND4bOo8PswCyaKzb+IyUDew0PHP+RLMjL8sFOTSZVmi9T1pQjXU/vRjOzNCc
2mF6Fe2cPPx49OQZfXTGvd2xW46s3D5wxnDb+lMSeh9/vP7NMP/dzPfC/N06h+XZwnpsR5BBOWtY
6m+fJJhMnelC4WdGB6YRyg5N2Ym+cdXQV6eybVxG8LEfu5dVKrQ3+Kb3ZCyamSZUjMPS0cTmsvO2
Ds1pzr7xlpcfn/iJcRn149+DqQyk8EuQLh6Aji1OBdjf3jV+GZhRLwVflAcEd0sOMN2BIu7oCoUt
S+Tk9kihDpxruTI6Yu8n8qr+2AlAsiHU5xj+U0d275V/rxdw3dxsnYcCn3brcJYA2mSGMCYKn2yd
S/ZCAE5X5PHeFEehLe/txOxqchQ+WD2j3t4wKLrBSom5CKxKy8nfj5z7kgSwzBZ/msu/7N1StrOy
we+82YOcvEGwddyPJ+vUfTfqmfE//3036tnmX3vfnVq+PYNb/8uXb8/o/jWXb89c/1HL98Tu2Nfj
/lW74ykD3NcS/9MY4G8S5tk2hShL0TWYH3sWOFsP1MowGz14ioEnVUEOcQ/JxjtsnbjCRbnB3rlg
KWSR6gTZwmedqq8N2y8H71nnTbcb5gPtAL42FeXZ6v+y9629keNYln+l0N9VkERJlBbTDYykeDvC
z/Tri2CnbUoURT0oUaR+/Z7I6tnO8VSXt4Fe9A52K1FApiMcD4m8PPfce8/BRNGCWVi7Ov5Q9rps
VmQr0Wx/budPMExlIDaFPs/bEINQr4fhlg3w6U1LjoMcjdeY6TpHeGhqwMosL57Qkr4+nVx8Dz//
4PgWehMfXJR/4YCCqZw2J9mti7/andmcR404CPtq7W459EMYpkhQpDkTrXzlb2vkP/CbXDVoscaD
mP7wAaD93M39/OWMo3s88MfBFrqbvxv1/3ZxPkV921dQoSxwZ3K4oWN8j/6I+IcWR48FrDz/00Xo
Pz67P6ZpzrM1mDbGT2j6+B9VrPMUtsFsOVmfz4g2Pc8GPCf4zR4/PqOm8yTOeR7x/GrPfYrHfvtT
Xp2fA/1gJIV3GAFDE/+5zb9DMQMlw5WP4mB8njbMDMa7zlV2SG6d/412f0wkYSycYmJA/xiwmPFb
mJ2SabL5rXvf23s4oAz0aP74kv2d8+lvV+zT+QTbjwb+a1hOLrKkPn1l6a7Pbu4YoB6goUplvj7/
4LxGmpXcPT8/2PyBZFCu6wB6Xl7eoGCDM5ynb9cf+wqrvstgPYwl8tW9dc+f5I8W/qdz6f+lhf+7
slE/R6RPh2o/FFJ3De7iDzh/ZirOf8437Qzf+Ppud4cZIswSYYD8B+ivcH/vXl97ALPrj/t7SA+8
v8fQfqqRDxe7M8LDPO3F/uPjA7OEt9vsw0E59nxz93563s/ZLUb0KozodJjDkxsMuJ3rtXx/W65s
+kXM+/LbfTrR/3t9u6+D1qez/v8HrS+D1qfU8F8WtL5ECp9yzH8qUvhdoJ148BxMEti9/SAnfmK8
iyKqBCzEMMGZPitsd4YUHqdVi5Cwf4nWbir2X8To35WcjX96y09ft/KdMeI+3hIOUW/GjaFKAQ/0
tB1fgxLjp9rTm4Z7Q17XTbOWCzRSAw9So0GdJm7wOM8Q2u8bqTLH7a4a7b92ZZ9paYdNSGuVJrN2
v/rEvwsY/vaJg09QruF1HRYKgRNKJBpzuGjJKbNuR1J7BD84YrB320EG5NvLuSlhf2LQ5//iBP7B
8v+Xc+2nj/AJ0DUDDWwU4CMgsT6H6Bu2Og/KneXsRHqWhTnPDTL0CV0DXd1+CPRC/DEG8M+o6I8+
wSfU1JhJ1WWPT3A8Z8dv18ezIOLlGpp+IxDKxbc9T6+/eMuvrvv5sP9pcf4fuO4/lMz/6Ft/whOq
m8bZcfCtvXUPJIe+sD4D9wWqo0dbQb9ZsF/OwghQ8tHpnJ8wx3eGhk16LdFNUOVokLBb3JIz+g1B
+4PlQJPSx/0fX6nfj3U/LY9PR7uJteP4Eh/zHqf16xlhApUBdoLSOEPax3yjM+gRdenVWWTxewBh
obNs4+Y0nPOQ82D3dnt3RgLnjz6f+ZgMg+j39x+3H3/8Sb9cyOd7/vM9/acv5C9v6aeT9F90S78K
k5/dnP/1YfKr3foprjesJnPdYQ026fHq4gue94sX/9zb/I+9+A+jiT/Y5T/6I35alNzAg7WYcSRh
tyhsYA8yJRAmyeojfxjTi/MUfJWJU4uWqgmSY9DXgNxXl54gznDueHo7VxyeVn+8U77a0587f/91
e9r7AkR8FpH/Z4CIL06jHxfvpzv2TziNvlwkn2Jss1QR7YbzInEzSIkxNPICLeEEUNlZ+vZ8Jjjp
s8mR829CNNFZECD1ujihF3GDXsZbzOZnXyCTLz/T52j6f8Nn+hRf/5mb6R+yw/z3SY3Di6he5C/p
NLy/TL+0H7/cji9jBX/V7+q/gfWlH2DN/X3vS3yrupIvv6xfVPuz4eWPX/vN8dL/NXBhkp3EFAbP
LklcLJj5XY1//pMT/hrCAhPOlV5CE0Lds/y2bIex/POfvPBXN4ZXOPSvCY3xS3hItdP5oeTXwIP/
C9wUYGwD30v6D1leevRTuwsleDFYceJ/eLrHLvm8sUVdNt7U+xmdW2hPj7qH7l2TkPfRoSXM3BTk
uBY4OUYyiTaNrv0nyRCpdQkH8AjsVGMSP4XX/aosxlVCeZHPTgm5k9iZUq9L6GEpSpsyUa8G3wbw
mkmqbSeWJm0tC+AVNrj5qOBkI4NvwzDu7dx3mfBLVPZi2m8nlUSHVkFZxVk2s1Eayn2suKxaM2Rj
gnRpUCmoRXbsHB9qQ143X8Y6mLI2cZzUcyohcQ/Hm6GlGL2xxbW19gGkTM4dyGj3dN2UxbyOvII9
JFUhM4/KC+uVUd7UC9RAlsh/bIwqNx0MbDO/D6p8UcRkRdSDj3HVt0bz8HIefbITxD271DYfjaCQ
y+hndeVGfPkInerZj63I/cWDuldb851fEbVq8KaXPJmCg4zn+jpyE2/XlGTIZKL0t4o2cPiZCuPt
w4K58IKGcepNwBon6xk0MyswmF30nMBr781wQUfYhZsGQtle515bIzWDx2hQXMS+6aAs1gbLsR8X
ckyoK9vVzHi0Zk0Rf/SlF67Kkkz1KhxpPEClpmFPbax8mKWh8f6K1T59EH1B4nSqFnvV9qI5EewK
ANamg+IUo2Snwnjur9Ri5LEa6EcyigoKbriEeuWPs93ZMKEbY2UEmRA1JmW1iRhlM8m4jCHRo3TF
4Vo0w7po4p7OZ9Ykjz4PYvOqFMNglOrdy64hKshGLXzvrneZe9IDvZaRE6yaxav6LBKihugVj9p0
ZMbBtevri7ZahlXLiRzTQZhmb3wRXeoEd6OsK7R2j9VyWQzdCa6zTZn2RJqTiAlJHTgz7xdG7+ks
/Xpf+YHctF6w1W1XpfFS2DX6JJ4bUeZt5LrZaJbqoSp8li+tTFJOWNq54aZfQpIXPt3FSbFc2iEq
93bxVwxPIey6cwObNpM8gRe/CGr3gtc01TA/htv7I+35kS3NisXVQU4+NNfjaMVKtpoaOENUzKRE
OtvSennJQfnGmDUuh3BIddgfKa0viYYCd6OzuIZ2XKPuKPztYJUlNsb1UVPX5mQYeqii3UhudHvb
h8Om0zZj/veagPi2EK0X7qMbcnUz1dNloQtwAv0G4WhaDwRMcuEfxBCkri2OjMjctAITPWcNdI4+
e9noVbLE26riBWwDq2wZetxVJzlA3knucKvgQm8OosMMGyx5N7oOvWwycOSGh/SOV6Xa6yBcrsIS
71vyGupIDaOrHh6ot9g2Fx6/sgwesu5zVcffSldmZAk3NsZ8z5TsSANb1kXu7MgvYUeadTXN7LAc
4PwLq42PAFGFGq/cKVKZb/MAq1avgSgN7zdBS2GyUgyroqTfqCiqrFZNiDinngvX9y5KbtF3VFcf
cKe+ErxT6cIphu3c/rHr5zenSIpVj92484PpYEyTT0acZK9wRFYbzzHLdiTeq5W1YUexFCSfKxii
Wy4Lcd3WLlR4nDaoUndpsznpN9S1FfTV/O40mjFreVuxnZLLQNa8K5yc67o8qKa0TtoIPrBvLNHg
JJxkzfo6G8s6d1y7sgr6TnX5Xjnuq7S4VF4Z19fNMmeLrlddoZeVjALnbOrt3AS2UG9kGW5cxy1u
hqao4DjuOyde6pasCpFo2HG5iT6Gha1zv3OG7dy1FJJDk9gx1nn3oLygitao9tFppYY9GVwhHbkk
N5JzaPfD2+GlHlRyDAgU4wp/zOjooymjU14atxEMkMMA5tzubVkMMgur+FE48ZQawc1uTjRGKTW0
jype7UvSJfuYxbDC9Hl3UfhwYi9FsuJdDIfl5s4T85XoMTA0dnU2LKO46AvJLws5IvaX36jFzmjd
8aFv2nVQv1QtyeAxcksr66e0dd/jKtqyqNhL1W51BS/iscKpQiJII+ke0r11/93z/CPGrODnUqms
UAE8Qtr6Ggbj33tnwJAIm3D4eNW2MZ6TzdRfdVG9SgbbpIWBofGyBN0qptysYFEPt4ZSBmliZZwK
EqGBZfLnrCxgK90s3ffCc+u1GOXewJfsTc8i3oStfEuGdj/Xg7umGGdqwiCD7fmUSRcVwKKBDXR1
2fcwq+SDxdSchLMQtVnRQzS31qkM7j1zvyxPCj7pfY3ZDFztQaJYiEWnaPuQ6PlCDDjVxoCvxsls
Q+epcuSG1BT27f7yQON6w52naFDbqZ+PNDB3zJmHVA69zLFK4FOKMmdIN5Mrrweh10FrdguLsB1g
GB1QfcXG7pKw6QDRN1AhXL5SWsLlM1ZHf3F3kxp2swxyK8Ux6YNvRV8+FoGz13raY77tuj1bfI78
IKMkm6SnM8Lc52IoT1HT7QK7ZA09LnR6qKyz9x1y5ySBl9LBOdFEvi/6tlcUk4G6wHBeV6FZ1AYf
URGuCIcRg/8STJjO4Y6XugyzTya8Rc350aqPhoqtbtgxGhFmBolI7PJTK7xtV6Bj0Y+rKz4FkLQu
rxKYjWdxKeI0tC62OdqOqBrXcVweS3KYSYEqrPjeu5Dt7cKVD19w3nXZZL0Fl3xeJ+a5iuOM4Lan
pQnJyvreMSn0pm8cZxe70LiM69QpeMo9FIG4SEv1UBp2IPbBzuUmbiAqaWzm+J5IuTt3e9cHk1sx
faP7ZKsXc61LLbMlkaupSN6wafNSkU0hFEtdWthd2BM3q2bnLeq6XZkka1ywDEsjs6LctY3FURhv
5GBXXDu5G92FzvAylO6GcCdfEDaYW/XYgMOpcKfUleONPzQZJSKTTr+zGopnTZIVQZ97Pamy1vUy
n9fHWGGkbxHNU63eYxGdjFSPvgfF7N5ugzpchx10N8sZqrGyzV2xmUe+Y1THuVjcJgvKIdkMguD2
uhA5q2EyHmI8sAsuaOBfWDeB44LHric6fWtn4uTN/LQ0U95Eot0S3dCDUQ7HF03sfmzecCt3tY9r
0ja5mZojtlZqFM91HewjVYQpTIJOQ++2qZzpNVzjh4xOM1+RKTx2tIf5eQUvlNK/YV1hcCfUTQ+g
oUd95ZQ4Fg0kCMsZTl+lC6pd5f4MaUET5tGMkVKibg3xw7wdZ4k90XS5kv2UB4HR20UFj0mi5Z2W
gVyRUCWHxMHyi7SLtgDjhHeWVI9ee5cs5jR25LZtTR5qfz0543UZ94fI9y/oOKez8oE4A7ToDmo/
WujRsv46GPybuIIMnF89zy4Gcadm7SQX/uzk5eJufPjbT7j2IlAXzRzfBSTQ68Ud384Bfd0EDc6D
Vm9EmDTZMH7rpb9zF0ywAZuu645ioB2ndlJC6DIO0Kfb5FSPa2ofAg7/eDeAxFwVThsV7wUaseO+
2uqpLFcY/vNWNgyx1Ls4D3mzchL/OxteZWmrDaB6iaUUQMHSn+4laZ48Gz/7whT7kIpVnPgIAR7i
hc8fiJSrKol2HgVYlDXODMQFvcgk80IfJ0cF10xCi5cx1NmkxYm0MIrBRqKwYyONWhUEeuR1lBoo
2ZLiFLBTUT3Ls6l9cClqtdHS2YWqf1Lax8kcZL2PodPOfSYMwpIuR84DAphBStBtV2Ebp90inbR3
h3XbxPlY+PCioeKlj8iGG7uCUdx1EELabl52sgIJFlUb5J9bQ6ac+QkWzwzd+c7fSOkUm6rFqcED
uESHEUyZabEZgy7tg+KG9s+8idGRHUu6XoIbEjdkFfYOTPDqeF1QAndom+kq9HbcjSEqSC+Q4K2L
EOOq9QSXIFHf93rMK0u3lUlOoe3jzBGviQfhYu9F0eDKBvTVY9+FG6HXvuw9uDLvJ++BtP5LWC9Y
M+SuGmqoFC8UpzbFOKljMb0bKNDmsifPZeEVTzHDvG4tY9476ezbzTIgkYQZJij2YbgdDC3uy7bg
558xe1SmC9dj1QFDRGO7GyeGA1NhXtIPgK8ICxeEiegAW9tXJySPM+JzyliBsptzXpKRXilWXfmW
vDaGVrmp+lvP0HXbzss+mdWD35c3cxgMD9yt39C5mMIa9cJxmtT35s2wVNehHdGq0lWnYnLfVO/s
h6ohWSSjNKwhyFAMb30AmUssocTERz/yTyIIVkrUUFVULcy1Xegcy2ClmXPBcJRe8QTpnu859VHq
np+6ZEi2VoU+0KkYkmqlBZ8SL+W8GU7IdJ21lgnZTXMd3orRh+8SRKkfx4jWz4WzwKhawiC7Cnx1
EQnA+rFzlmeHjX02a+2sotiLj3pxki38z9s28/xOq1QVMySTxeJcED8Wc06cyfVSh1ZNm3vNEnzo
rux0SrmcTzUn0yULBwcurEscY0O1fbSkTE2sT5k3wNzOm4oZcrWV33kXLXDuDMn82pnaZMtbM2He
dqxZeN+4TTRkcajZsHE66xyLiFUbrLQmZXLBgHrFgTsWQPCrbtY12kcRcrNyKqpTUpEZybcz7sZh
qlKtNKZla1F6+9gfFpaNgpVoKl3qaoRJU+DluFieTh1NWbvSoD9AcQBYPEyIo/CXqn2kooFwou1C
Yq0A5IoZwtKL4jD0SaQpU48F1ualCKL1XANszB6CN0DquI141QUn2nfiPHoeVbtFOWWcKmbZ1g50
OCSTSO7aBieBIpEjAcnapcncnmFF103AZSpNS0/FqKDtGiWwMhd4cDsB/aZ6KOVxYgu+/BTX3TUo
JAFz31k5M7+MPSeM1kOtluUuDKqqzq0JQZqiDF2mNvGqXdMjXcsDp7D3vWxLso4C7KWhtmfYyWwa
cbdTB7a4OMAoLSjc4pOEOt73GMeyuxtpyztU32g41GTLl9rFNHTo9V53dDSRDA4MMS7UrpCJhDPU
bFw0UA3eojOXL55Gfk0NHU7Cjv28EwuNzC2fQuG9I4Er6XslE4SfWclgX4ZFZB6bapkvxjFAn7kX
NRMwmIFuxBBXW39pI++mD6YBs8988g6FRxJEpsr0diNHLopNOMZDlc6BAFHRI5ognnUyPvIojuEB
P/pTmGtj+Jy2+BEgQcIaUMpBhHsRLVwdI6UFS5PaWTAphGL0axuSgGVyTMZpXxgZyrW72GI3hKTE
sHtvdLhpWAGsZ8eQe2k7ufSyM3HY5VHiOTeREuRddsn06vvEv7aeUe/tCIQikjrMx6ErN0Zate9c
3T51nier1MBdetnNrnX9bEoKik4vYf2VDDsJnXt/6W/Kind7zQt2zeEKDXnrfomqNDJsWEeV8XfS
CpWFfVk9VoKrgzbCXk/KHVaBO1OblggD8I5YCuQPNfPex6hIdqGuk9tuDOObHh4AR3+cwms38ELk
bnL29gOKecMqasLkYZx5eN3L2T+n3byeMxGqAUr/vbIgNiy3+6hpuvPdnzkIkSpMrpA/hZlxON8p
jzVpX9I2SMOipsHaUDd+MGE5frhDjLU+F5geqkgpbyUl5FJWg7Pua+sfmoAhX/AuKrcE60VrYIjG
65pdtFhEOjO4BHVfwfzbGuHyMUH6vOdey26LcQAeCWaVgMrSYNtCgPFTU/nJo5osTu+mKniS28Kw
FylFudENcmOulPe9piKALLL2mnte2xA0I3Oghd2V7Wkh3vDuMXmJdSRSMnb8w+Gxh4U6L7rd+KPC
EYPrHK2juDq5wgVJKhFfANpZN93wvvHmlCgWPJFWFUMqojiKL8Yujh480wHNMIrRjo5oD9SPh/Rt
Cfyxw/Ki4C360Czg/MZy/gbOdbapP7t66yUDSzFFAZAMbYGoRrgSBH2pLiloSqYJmvxGqS1oOLIL
DQuvBi+Gp/ZC2h1ZnsvhZh4Yz4qYuBdgPi2l5pZqUu177MI9iRayrujYhunEWsBnx6vevXoBxDFe
Yfe+GNgVY3FwOxOJBCFAN4kvK3Vn3BKJLyhotWZTaI5iYgHS1u5mqQOIZIR9gc1F4kOokV/heo/X
BBEGsGOQq9nckRoMgQ+KYSuS3k+DsXUyVoYqjQZQkrgXrjnUxAP/Eg9QWCAczoqkweqepZvpsACj
Op6muTy6AsdpyDfYViJ3h/qxt+Ht4AIJtxvHJAfTsDcZiI0SQYp+4owqsWsSu50StMP4BWDHUqzc
Ypku5hgyIm3FvazDxAoWp4S2DAXh7LWDPgbtXOyDwYZIfmryFjWj88AZKZu1287RfS0QnYi30v5V
0Y/VY6T4wcb98GqWpjw21pCPGcCBpzZw9aHv/PpRtNa+i4CIJy8Yg31hIf1uymE1yKKesYssHba6
jDsYYQhHcWDCWpoN1mdT7nSU+I+CSv5GxrC8rOuFfA+WqOcIyk61onUgvrkR8Z6iNulORLmEZTNX
zgsbejrl1DG7sqynO2/xJE9jJ9GX1mfL9UzHArS7O0avfAjqvV8BxuJJmymc3a1rguit8wS9KIGQ
vNXs1/plGAPQE/PYXxIpmm3ch+6mWhyKnIsuG+m4qUPktTHgh6biYG2AVsmx9DNdmvLRDo23mcsG
vb7uJLOmvWQ4AvOiqyBnkjBo1rAq2bkFWSsE095dWIqDvEl5ct6SphrX5dIf9dwocM99nDLNDqC1
IBBNWLQKhAelcAaOd5mS6H5ezMpIsu18p3wbacjToFWH0VT1qpimcdsWUZDXSxjkxqEXNAFjz8Lk
tnEUktlR6a2yOIM8NCfVIERpCDUa0RbfIj/gmyiI+EXrNW5qujFaRa1drqhqn0w1vHNtct4o5Co9
R5Il5X4CFZ/52rR57bG9Hpt7RzgrUvTkhdoJxFLJnXU0ARb00wbevsWuizmImDn65kFW+DTogl5O
koNpcRo4bal2ZacRkC52MHVZT8Nl1IW3emZdDfbx7D5Bi1c/lgcUI/I5HBcY4DpPfQcGszUmDRos
46TTQ+agOjROhK5i/cbDGclFAvMjiQEsO+rrgkV9GkhcFy0auppi/WBYPWAfhyeQNvwe8LPetKHW
K4T3TVGpOjVM1XgZexMTnqMutGaibNdaJ+0q8Fq7bYkOd24cebsEZO/WykE/WV80gNYDyArCnCsR
PoZxu1HTsEcbNYTWz8kNiey1VyfjWjN+mCyBN/hiyJLG9YKhqWGkmWlqeFiIGPg38C/JEIEmrrzU
q7GX2njA8SbzCERdPH+PlzkE4eGukV7D4AUjk6kFbzjT2rsRJSaXXNqsfKbNyvH6FaoxzzZuLVi2
DohpGh+CGtR5n/TrYvZRSwvC+cqJBywP4LBsdKI6cwuKHeiZnTLjVgTgHnlZDdfzjBVTC3NCSWFE
rIv4WjSTuGiGurtNCveYJAri+k5zpzx74TPzZgzd911/iBd6wTt+n/yg+ubxFgge/eBtI647j5o3
BuLO5+VwUjp2nnlV08vIrQU4igEq+jirVqEQ4hA3kgN84MvMU7tcR379Ok4UzYLYaSWqi3mSBG4a
qxp+5oqdmqH8FoDEd3nbgL/3geynHXVJtqj6GiXCbRPTbVlykenY4HSaAb9Is60VlHWc6VKG46oz
/HHUC722PRwoBiuvuerDl9bo+AbGdmJBpQnL1tSuOCQjA6wwfnBnkAlkQmiYZCywR4ha+AcR8Jjo
cKMbPYrxYqZk74PEy7Q7n1ShpvskqcvLwlHr0B+rG08uoNzG2GRTZ4LU0xZaWEn80vcoK0JTyvrH
efbA6ihd7Nw2ACEGmwnhPtul97bSY2lcJT6IwHkzE+at24ncTQgluWFm2E+yGV8NtxRgtO6wKOQN
gSaUK5eL2ItuHOW9+oRtBEJiDBIQd3RPRp36yW0tUbVh1ZyOs7+zhXNgdbDzJfB50j53ds4qqQ+z
04wA4sOYB12LUckFdGLXCVDrCOyJMDU4cvc70TLvBL4N5/2bR8hNN9SHllSXohxyyyuTguKPNsiW
7DYq3XKtfXFvQT7q0iffpibZTyDyZD2LdGp+0ILYCKb01b2xXD2YBnKGPaoucam6bJgtRi3KJTzQ
oX/irDwELUexABVuuLuMZlpT07MVzmWYTLjzI1X0QTXtLdJZ8Q1fp0lVOPdZF+9mWAbWARhjwyBZ
xdkFCfdz2R04CKSreXKr9WTDS169+WLmEAdQ4GV6q9dUwrwHCeFTpX3zOgwmvNTVPL5VbJ6ileLE
5MZMZya96pMic7AFg7R1QJKmIQ2S60YWI2BwbJJ7hhTEOaBC7lwSG8unloXhi3vm3AQ+ZYQnnfdT
3LmDkwG3DdDMSnyIzzWOaHJf2hEQRgo1oZribUJ/ButcKH3pIz3J4650j14U1fAyoShIBcJdvtMS
EAN8TPMOMMpQR+SYkKRiQgATHmMHRlC8BBn87lqWKuCgamznjQ9glpVo/n0i02znYxEQC3JT8cFB
ARFSaaId7W8dMv9Q48ex+j60Cu7Wn1s8vpv/8b1FHbBi5fiXy+5d3o7D+/t4fOk+P/P8fv/rqeov
Px5m723+Mr78p3+s5FiNSFveB3vzriYx/uXf8Jt/feb/7oO/vP94lTvbvf/5T9/bSY7nV2NVK3/u
6gjQivr3e0Hy96b9PqC35fsvN+/d9CrwF7S7jOX7L1kr2X/qDzm/0m/tIcT7lbhhhP4PiCX+tdHj
t/YQz/8Vmos0SUL0ZkAEI0ED8l+7Q8Jfz00hYRKFIdo2qBej0V791h3ieOTXIEzQaIKl4mFMDU1s
/3FFrn5rwMPF/O0K/fXfP4tae/5n4SoPa44EePfzf37ofpZ51LFEp6sBh1Chax3GIsyCflBTZbv2
o3XVVKbKdkC9LWkEZL4SxETgat9/6iIH57kXzYBlDTDWmKI/BlU3lEkASMdEqrRJGgFjqmZZqg2a
SehVwKr+JZomdlvWjgPZtrpy6GouDBY6H0RZpUPheiTVpHN3YVhzmlUxMk6UQMo2ypYWlEjOorm6
CBgfUaxMJs3SyRr/wQkket4HlG6/KfA+EHsjbgcZvIIFQ0a0WZy1RbZfgkrTUL+bADKXjEVL9L0s
C/OEiz7Gh7aOaic1shVvxUBroIm2LY+Ty1E/GutIlKg802HfEr506EuJkJEO8dzaFXJ7F0nt0CMT
IZX8HqK+PW11GFeA+FULQs9Vo7hTyBqc1MF5D5FM5cjnKVhslBvl+Rt39FFy+p/sncly3Ei2pl+l
7G56hTIMjsEXdxOICJISRYmDKFEbmChRmByAu8MxPle/Qb9Yf5GV1laZdTvLetGLNuuNMi2lFCMw
uJ/z/99/fN10f7arS2E1Yrc8eu0KhuGcZBPu08V8MZFkah0qiPEPwejH/OpQZ06uCJYtlybeOHOn
232Vh27VnLmyyOXr0odpexBts86YOrX6lonLdjaHSFaHVM3iF0MT9o9duLUwza0oH1bl7eLa1VL/
SikjKSXael5vDAHv/tor/Ho/y82U2Ev+lLkD5vuwgjbYODzXo6e4ImEzPTJ8y9cHP/H8J9208bc6
nRXBvNZlz/FcjfNVCL3xPBTj+KMVWcIZ8+nqv9+tat4iW87Pc7Ti+za2oM1k3wzvq0GIn+k0Iz7X
dYnttMqLrWDjOeDYU83yd6Ivtw378pTh/M/kgu4rmpiRs0Z7tLEbHI0Yy7itl9p9aEeF8inowuWx
G4yfneYi889J5+sIgSD2vrFzbXd+k6R7cRXovuqvE6sR01Thmnc2KmVyqGc2NfchK72aynray56m
ZKIZbygRYTbSpbbqUPTrmN0XY0rOnzvRW//WdKvr23w1XVzcWRea4jT7gl8zabb6ubcSFkDNccu5
iWHdUnjpQm7xty0UfE8pbFCfhpaH8f3e4Bbd+lVd7DeFlYN/1qHxJj6xAf2ROGlpbkwbDu905iF5
NnMSZblrvXQ8JoVq/Q9ev8Xh16gXonzcIxwaIKhJxPloKYaPU1Ep//OsVEI91YdV8U2Fsu6eJ5OE
yx2tf6LfT63XxF/7oZbqfb+sbE0HPRktX/eSwvSB7nSuzqtkBXrwu3A1ebXoAuYE2W+503pK5/d0
tOyiazulkgsG4sVKMGVLhAS6Lf6jMNHMY900zX7okd6pAZaaHxOkE3VA4aL4RXnLfqFoTDAe+7FO
XrGrdHX0o71PXkrUwhBlfVHPixcmHK8m7Ypf4MUWhKXbststGRdQCRczDWVRgbsJ+tG9CeRozn1M
W9yMsotwfVuLCfdRen4WwIlp4c62gLL6vlVifywaxIicdbfBcFBS1x8C04nilMymGx/8PrloaUMm
7iHyMs4OxPO9T9YwvNhYFYtSHEYIA4WLl9u6SJblF9WIO4fFzNuM0IeFX0fc0oN0y8Cc2tgLH9mf
mu4xbur6oW5tuGKw7OX1svlZb3M7l3NQHVy8F2cwl/i+pXn+sdfZ9FW0lf5Rp40/nZd4XV7bMvMv
DtYC/HVwkDrriwmj0R3Kdeya66hNwpEWILLAa0nNJymdSr2TXWo13ktEPI0LRKl+UOzBRe62mouF
u7AYaJCAGk/0ZvvIM8Dsp3oSl9bZiO5DFcqtPnpJhXHUl2HaH5HRh48ui2XbcpSikduvUFcdPMKU
UbHXZbFmtBSq47DMoc701Tz76l2rG4OXLgtR3LW9a2nFVW9PaxKy6NI9JZ9Um6RYGGrFjzbSw/4u
q7r+ik4avah0C/m9JNAvNO9JfFq2XsMjJ2o0D2AW+jbeEwdCGXQJdsEQ9iJHk6ygkHmdnwMjp+2E
Dk7tNYX1csEo00eSWXY8VhEW/odAl+1drbvi1zDWcXros3J/Gko3Lldob+NynWBQ20ORVaWP8D51
T4Aj/XSs12m1B8ueIw9bin2FHzdrTjSMUCCZGCIJnjSXj9qqUdXYg67ezgJyj4ejlzxKcRyGPbCJ
VvOpLSKlTjNO4X2F3vxiRhbqU9U2sTpKN0Q8XMLzy3dZVFTJwXajNnkZrfGYV9WUfl6jaoKU3NK5
PkRe5KqcJze6Hjw4TnpJ1rNDQS3KedHN5vjVG/zbTvsuPYhG4sD2Yc0cX5gg2u92WbU51kjiHM25
L16Qi3lM9HG1Cpww9jPOdwb3eQqHlvtHgSsflPAd8e2mbl4VOzMTRCmUmSld7MOnMQyKIt+aIPo8
a5ydA33L+JFnwv/WmHgcKbxreryRq/FKRRN7Z9St9UX1S/caZJAp7MjhwiWOjLw8xpH3VI2i+rq3
Rv5UYYtLTwnQJnkXlXyI2GwDeJPsONs6rLKbJsG9yVslTHzrW8MtnIIJDif1E5AAmS07z/3acbwk
rUJ/6mr8nMeMd2Y5+j1908ErteW08NWM3S0yY4m53gXeW1uOyXDWqPHiXDqPsdpltjAwQARlglYR
yK+zbIaPE3YCp6C3I6xSIwf7MQTJ5bhItuv6FK7N9KlIUSKvEJ0HJrc6iiu8TljFU1irzs/bkrXJ
ugG5L6roZQ9MW+jMcZp7vz4JHfHHi3rHZ+kHzIBDbTR1SruuVXEGP1O3i8R5uR7biQJtSbjQV3u5
F/3dXnvby2zRaq/QgfZfkU0jHoaRw9Rwp5eiux3XLFkvz95+m9hI/4zX2vvSQls+Yarp5JC5Rb7q
fkBTYY3c3jrYFU4P5cF8KVZPdudl96JbW8CZMlBMQC3yH4EK1nH/Htkpiw+h4nzr3BaRxzOa+Xhw
4+br5ylIuT9bOKZ3ap40J3avLCb5opZ4OlTWNu+j1bjwZGpTvPPj2UQnY2d331PO/gRi1TBe9dg9
jlYZUN21+Vm6VTKCYk5Rplc09W9mKWmeu9r2n6eq397onfSnZqkLl2e7L59sKtt3Zlmm75SvBfcv
WOwPdmV7P+gEBHoeghRi1CLs1HEd/Arttj/KwTB11+sGPrHxwm+z73UPkxf0FmlaQZ1uFc2LGB2n
xIqxlK9GzeWXLVXx93QqJXd/GvtXvVsgtqnd5K1D9R8PRVVUbU51mb10PCkf1nQKRD4g3mBmRIvr
EPDVbg8rnCn8964zNJYNGHMrm5XDIwcPdcfvUv2aGLPYfIMFiQ7oNBpsbF2uu2pdseTLNftkhQgh
YEI7oR/uu3wEAYtrtPh9uwlY8rHqsnb5wprme2w9illPPQt3yejvKKVgisZ5gOpQsUU+4mlBd87w
AUnetqe0s5hkY2ZjDsTctHvT4Wi/Ca8Z+zxZIAtOS2UGtN4Qxb4Aqv6RAPk+NawYzFBwziPCT5H/
eWta3K5xb6bhLF2yX+8QnRQLapAMoytHD2/Srcl2imM3p4dWVzWjGQrfDtc63oXErNkgy+rAtv2p
91onr11jIwpm00DY7in1dG6bNmGtH4TGkdlERvBVae+pGAu35IEn8LZsVDybuvHUIaTOwhPo+408
FQpEdDGeNvFhVUXfXVu5J/HBeGqhvEzm5EsSCDyVKJ4vTPNMxZ4jLOsQ7aJnc5+7ZnhbV4yDEzRA
x3iQzApK1k2ys3hJ1Hx3PCXdQUcrm492s/9t9RY6wLnSIwKI143xIStSxzxsnx96qpc1+sp91p+C
to5fbOYhRU2TXe48T6qvBZ4s5OUuXXZyIqueq6402TndGaqFJoVQeaQDE3vet8XytvtNIfhIgd/k
ejSOUdv0GdfFIKf4VKD7bIcdo5ShIKWPxmRp9QbcEkEDqYt4wzlQAbavMiqpzmJduu04F4bGcgy7
kcfIqVBfZz7yZT7EzsfVbPvUOwiyqVBwsWo4ZBgKm1tTlV51VHHQ6atxWy16ceCyc9OIbT3ECeDu
cSo3yaEHwsO3UuE+2TsvdiMjx+XYfUjXBiqrKbOAFPjqFSR9Y5ayo5u2dD2oeWV8/NQL6s10DtR4
apOix0xVSZ084nKp8Bh5JS0pdFBdIo4PbFNrkWARLkMyN1fd3hZYycMQ6OMcdUl/4zKVMeerb2kR
mnljQ/f3GFpBM2EKWI6dBY06Wvv+imJmfEKMHtp3ReJn2JtKw9iLNtD41lqzys7oXndy76Ls2JeL
97B2lLZXo50a5pIlUys/YK1uax6UGV+tXaT8ifaEKWzSSz8c+KEuzppuQ+VVnIzbu7YIAL6w/+bP
RrWTd6UTjRs8yDGE4Krw6T/70oDc6LpdmOmyKUUBW8W4HZsKak6DTvxKHvYRM+2YrnhSuSzZhg6j
qSXjdxSP1tkmc+1xcWGMzvhHPL8iqipyEipQ3pGW0DACPi5QB+w0z1hClZqyqy4YVQF3PFZ0PZ1q
sSJN2lQ3YVqV6XXJxjzA8ivbXO9ZqTEkwKfra/b/mtPrqfOqk5Th5m60D9fGEQQb3LSD/qQ1X9e+
OmdBzW0OY290nyizFwLuCV7nzyJKtT7rxO+7u7Iki5P7XqnM3VqRHcLb7fbmCu+lq671nFTBiQ/Y
DufWlpZTo+OORh8P39lTO46FPpY0iL+gQfHo0sv2fsRJlRwszUcDO92HOPs40aurO3Aftx/X3WgI
4A1J70bGm4A5M9tan7x9C+uzWCBtcs4B6fT9OIc+k0dUW8Rn3Kc0OHrSL4Yr4RcFFqLsKQZhtozN
zoxfH5cbxgqky8dNb/58p9wwde8D1gh1Lwdt6yfwE8WJ6nUxLy9zXPI8Hupg39OHeafZvJWRisVh
W9qR06A3lvgNO6oBht7wEpZQx/E5ItFTILnPdZBRSxMtwdYz/XY2tLiWNh3l5MQDZZgr1PD9825j
ft9t60zAQcom2oeTWkWZ5fTwmuR5lziGJTVCB6dQYfQfpNorcxyrOhhPCfGo5rXVg/c1S7vOvNPD
uGdHND/Ay41L3J2zunfu1kbj5thRgZKv3FZG22k306KvsD3oMvHLG9QoPfewsEEqGfvYLH1wEk2Q
cTLxjkNzGt2oOQParIm+qdtuGm/Y4CeetNja5MFEomoeprRngkMU77q7StvIcGj7Uk9rPgd1Hx5h
ckp27ohLeRXJNbr1GOi4HRFaE+ISYFeMTgwj+wDS0Hxf+jL2DnrUasq3yVL62nHHUh0mNIdjotV4
lyV9+slfyw4oa1bTt8wF9monrJVdwR57yWm1ux2OPZ94OA19TElYDTzrwN3bYx34RYZ/1KyQ3qEy
3Jk900+JP0hOrV4ChyG8yh7IGEGwPtk27bO8HoIMQ7De1SfkAVdCfKzJDdIb+OMGilHm29h0L9m6
DsXBW6S7q3eA5bNHo/u1BjB5Bp7d9GFPeGrzYhrSb0ENI7gF2w6L2WQDfZa3xWwRRHLeBSKoic2E
XGdWSzREtvOOXnatJighYdXGCdedlN+U5wKg3yChWgkotthKmgS80abD+JOX37NHif2xwbBj0H2x
Nf3BzSbL9Xmaurnm4ltL11hmK6VoO+OxoYaV7dR84GXqbc/1Xd1yp/RUT5wqNdiRQgpw2sEcTn1V
JsfE62qyOJ5O6NuuiilY7bXjKVnuULea8qkrVkoLmI9kiO5GL5CzVx6nTrT63MpOu7OfTDFarReX
o370W7kr8PVQJKe4APL5MWV7GDi2s3go7bGyvkfhXtSGNrKfVr9/CoYuBgmI1oQjw5OWyFyZoRfp
87BZv9gwVyezqQNQtBbeWSQFUmeFx1KfZ1t7kP2FVMm1SqNCHWczJPodvSAkjmhp4CoAFlTxK9EH
cWavGpfuwfdZbXJ+UKXfZdeiKmLBzSZg9tC3/ra+jbMoqFCtmugq3y91Gg9XCAM+LUxHlo6dhwa5
Yrlo9ZJNPypZzcsHX1s6O0tocyYyMAS+gNpOuzLk2JMlDNsGp73bzGtBtKL45sIENqItOod4WfsF
XcJhGhKEMWjI0TXbIe1lLL5SUFfjU1zuWZPvYZhVP8PaW6r4wOK9Jo+plhTfshtqDC7hZB2iYYq5
+VjyaAwPbEhFbA6dJSVwZJt0J7Er84602fbZVsHaXM1ZNDjwjCm98+1F4G3SEPXSA6Gj9TfJ0YTe
FOfcuO6mGMA/8O/InB5dteKmLWulsI8K86aHOnh2QYPSUy/GBzA3gvKwNkmlWVzXRl+Vrm2qo8Qk
9W4EGdn+aD0HBKGdDd4pzaFohCqyYsTDFjVHuUd9tl5lUR0I8FtNnRzQh7OKQXo+jl5WMwNjNIt7
F+2TwjjjelPDmpb4ljF90B2hGNuQtiyAV9cSNQl5yDdfZaCrn14Dao6W1HqPIFlywAzQXXjaUJj2
XLa82DcwldWnOeRvyovFcx+QiUqQH7N4F/DH1ScEzTX+hLFN8BH5PysPtoyK9dASNPg5ZP36PO4S
/r1Wmc4Os1etE+vKCA9p06L+FaCC8hXSygPetvGKCBCuY3jEvSjHgxuy+YfhbBSW8zDCrM4KFwSn
Zlvs16GPNF9YzRxTvrh1PgZuC37QppVgVqp9gOGplnzJKu+wu8R8zgbI33za43Q+Onhfeofw4q0E
89JkR9D48ryMF8Kcp5lufI0Cw6RsvaffhnWJ9SEtQ/s2p1Pijsaf2/st9V15yvaUx2yG/bhuef4f
ij7NxtOGxP4gaFAYNKia6s1RIj4gh3B1ZmeXRye3CTHQs0RoZm+MP3l1qXs+3Fqw6ja8yTnVQ1Of
tc0m+NK+rtqD8oblSxf7CT2GJpcq09p0B7vuFJieLqhE97mha1wqpL9jJ2qfU3tahdzRNjb77tUS
GHfwdfdrKJV7m6OyPhaIRMfNsFDcekXM9l2TXaNHR4hmK6s3+Pquy9oXQTW8Hc1QovYv3rY8FVgv
1Y1UXsnYv65es2MYsOPmwkuXD6v0LmlSbOU3+qga4kMP2W3XNot36gs/JoGXJUwy7zV4VFiLzORK
qvpX3PsJnrrrsWtiHaOvCDJF8V0DJryT8WFyOp5KK5pjLRIjTh4qSXCyrH7VOwtVR4nsEJCGVioa
TL8NaV1ZG/3DbrzgqSzJwIGt1r47y+7CoEmWJXHQXkmljxfWtxeFBjsoAYElHGovkA5Nb/JYLJH/
nLlC7iD4UXUfWZ+EnGv2pjkolKafLYs7csiSOY2OM9OOI2MI/53V2vyQq1k/B7xJDAAvgvFOT11o
cjIU3r3ayxqjPR22CfKbY8zzSYXFkxVBQRytjIINcsOjmTcSE+SOkjC71+swQU4NZCPRskcJLY7u
m17vSZf4x0kR9pJmLb28myNI7EIs+pxlKMO5Hxq4VZdsHTHHuZm6G3q/8JHOLX1XlJTIp1E08Xr0
C92lPFn4codwboI9b5J+J2VsItu8jPvgfjVm7kCeOjX/TMXetQ+JI6B8DP2LAIwMgxEE0z49OL1L
732S9tGdkzGkihGu+Zp0yr9f6L/cldDC1rcjn+/WZI1MD8tU7M8C20nnbHURnNfc61/QGPuU+0tI
lTF6viU9lgbVw0z26jtHFhmgbd+Mz0YORHx9rYYfv1nS/9+c/w+s7r9y56+/167+ZzP/tz//Dw/e
S4O/JyGqqmBfSbKUkQ+/T2hIxd8ZjoDgKFPcZxEGTNj53YMPfSY0ZCSjQj8SpFoD7PnfPfgg+7sf
RmksmUUrGfPGDIk/We5/ZcFfhvj8w6i/+fmf/xHHsYwk4x5w+YEA+MefhqDsTGrzWP5TMLJ5QX0f
6oFzKjJ5M2CecPRBKIcP6Tx7b+vYuo+IgmXzbwaRXX7Cv34CGG/Bh5Fh9qfxImFj2sEam5JcH9qz
NVFEyo6mJGyLj/90T/4L3OAy2+vPPykRMspkGPKzsj+NfYuN9YrOX5JTRw/OcrvHxwpI9N98n3+9
olzTOAuiOADaT+M/zVWrMuUPIU3uyZtb/6MdNn+E52JTICXpfHEOO+WuKTu8u2Sd4i9gl7S6f/1F
/zi/53JTGXkgQpmIC+4vLzzIP8/kkmmPdNCEgi3WjOSCx+SD2gqJHTh2V2sSk2j3C+/fTHQKf5tq
/sfryzgCQJMUYYz7Kf90JyWShFG+jU9+r2Hyh6qu/BtPqMgxPyDU8iTXwJakaIJlzytp+hT3MmZq
g9QtqK3zxGdNPIQ9tVXxba85ouHgz4n5TrKGXlUNZck2YGX03gQ77KsmJbId1r1nV5HRzn5SVwUr
8AbnSAyQl4oD17JKPPnZ0K1X1GAhC3ba1OJnU42wqZn2+uUMuVB8rqK6+crNah5ScPbXrDXtfN78
QLprhhcKRUcskwe0tvrbnq5xcg/orLrPol1VBCqxmeY6mzxM3ngrxF2kZDV9Bj1X5KqanQMF+zYI
8wC8HSTNdfOXdKnq/hSsAiC6YDt7LFn+CQPhhn7ek30KrqQgygVhXmFGD5bsCKVYMX2Hqg5+kDzz
IUS7JXo/zDX6U7HKZIbe912SU3ixLWDScUzlhFR1ilMuOyZdVYjD1Dgid02mkD8w4ECZ+8ZDvdS6
9cxxBpSDIKPy08Cbi6F4H3R509s9MyfyFlGTx2ncnesstcFRTBs9iCqm+C6rauLZusTAIsKFU7iq
PbtNF7yHHE4g+9GpNW5zkcVkdEPq9OMuAzD5GkUOKW9HxEt4UaarRek3L5bB496GuOrYGovMw7Hr
fhlZ0yaVG5z1gcs5f4LNfaVQ2QyO3CCmg82QSw8iW82PwuFm7GCO19Zb5vRUCFffK5ei7IyJ/Erh
Wb0tROlGXET/YmBme/SVVK+50qNyV6nwsvddi834viHW/WK0pz6FJqJdrsdQvOsnqMJDSn72w7rK
rCBsH8j7OUlSeyQaQ1kXrGWIMzXU3ZHjJgh1us0kKBI+EvOcieWOERGTyUW39gHexUSVEsOBPxOd
r+61auGva0Ge57osMqo9nFWq6CZbm+du5qIBAtRpm7ybpsoatFUjyO6LpthvZbs23VEjFzzQ/cO0
VohDEMZju1+Nq/UYmrBlMc4a2X+OeJi8fUdjGpLhWiyqfBXzljBMUDJ+gjgCORFKICcorIbmh06H
lskBbve7k45nN+Rhl3jRx4s7g/PZ47mfWjysu0b0DpccW/RhQ6B9ydxOlNYNl07NeEzJGZrsI54v
CmUQ6/Kz+Q24oH4d3zj8o/8ka19gjauxud/qgP6hKXxArrDumvGcxV78jEfcfQM06H/J3pExlXhM
31DEiteg9C9shwyq4BAvPYT4KNrOv9YiiYuPM16OD+bq11Hup+UE96yG9WJTBCqDC10XOjP8XoDc
tJGfkpnE0DFELvtSdEXU5kE/AQ2UXTx0+YjWdee7JmophV0wHdtpc/y78fz1WIUTNyYK4gAgyR80
bsISQlvOmDsvxksI3s0k77/H5bD2h7ByQ3Puu2lNWMi8kCHkc+jhAjdg2+TekI+PxWTJT+/9KL2D
9XZVfoz02Ix5BP2fHZNML93VBLhW0Tj6PZUz2Ur/atfY2ejAssYoC0zFPNWgr1gG/DpkcZmz9fs6
WS89EubV/slfNd/MpRGH3FI3lJx/hQPEVPN58at3oiC7nOuFiTdkHLP+e1aK7tPO01sdmJ6AehHZ
Yf+YbB76osL0+SEnjW/M6za9qBIKy3ixYjAGRQAVKwkphBM/XDgxt9FBeQyFb7McfjXiwFFrW3kk
rxc/dQNCzHUPaGSPfZLNDKWYHE/m2trk8xRIkhPa7zN672Rsg3+zq/1xTmEcJ35woRbTOEiAyLI/
T23MaFOaCXvw5JkpvgczGYIiftfsSj+IlGv11xv3f/XTIj/C708oyKgK/7hx7+SCB7I68alWg/dp
Cbv9uCzeRdJW4gNkxdtf/7jw8vf9846NryJZc6MoiXyfUuVPP89a5r2whJAP3suJ5H7NJK4qntI1
9zH0OG666ZkZtVRASwikzHf5HLrMK474cY6pHdKM6mhEolF3zSg+EJrBlhvKqIRvRgFdPkSyHBCG
SAxtudjK2r1BEVbp4a+/R/Cv38NPEsaYBUFEVQya+sfrFiTZVDuvzE5qomHKBQMWAqYPzyMb0d4y
44taaQ1vTNNdkrSBT4O+7aEXnw2r9fSPAvD/Rhc0v1nH6Lq/QSiPf8Np+wngO/T/D8DKwaVX+d/T
yvn/+O/u7W8//9vNPJAo+kNjdPkff2+MGF7H0weDnDCvmi4o4rd+b42yv/PiwQUDc7HZRyRu/ldr
FPh/T4XPofA+If5QJD7/1++tkfh7RMSA4XUo5ky1S5l+/X/QGv2jYP2n1yNNaBNCtGZ4ZyDq8M9z
MBsVrYUyHP7cFaV7WotSuhr9aUimp9GlfleTnUw8+5IAddTfprprw4exnMLN3hCjny/DgDQGavaT
ba8tinOldTz8xGEaxcjL0nmf98IyO0tWVBi3db/aR+Nsqq97guAIinP2WpIUfvX7ovpCk1YQZGGR
4ujlekHkjptlZywFmUiO3wj2ldFoWSEPfOQKxkQEqT4K8gT1bSu6ZaVoCqanedpxlwEUiSjvC4cH
MGCbsUJ+VNkbjZT+tpf+vJ0qG4joyEUJ2o/AKk30NARe0DIpxdbTXQlRfE3irPsWV51JigsgzGyS
imlsv2jdwvtI7RMjx7Op+iaMx+Qh4ZfzbeYtBfFoYjTboWjJwcOMVUk834JRUZLwFrc+MHId7/cb
MnV8cCMD4pjhlE3Bc0iNpG9rHTUcv6d0GFWnYEi77JyEzKogxlAuX6a6Ee37ra0YfeS7SDxjoSbq
OASMss0t4gihpzLWyw1azFIR0RWItREpNfeK/dqkXyMk5BHgr+Igd3IGTOqLh4kgsEnmTR5AGrbp
RBQi3s9JSRY+D3REB9IEMfrh1oE74oIH5ifRjgljHUP7FrZ2YRQLgeQ7yfYkcLlpDnJAe/fkscBT
UKGUt7l2/rDfeaLZnph0VHRH8ui++JGGK15axIAsipzfohg4CDbJY/Dx9jjZpjaHlCkSI2jiZS7F
LvqLH+CmhmtOep6ol6umj9x0oDiGI3RF3q474RHjT04dGO8SJKcmmHqICQWll8LVMF9lDJGh0Qbl
c/9bKiWAbbtZSomuVKI5Uz8sU0YGNuSe4X040WLF8VAw5Gr0GN8Es/1zUUipCH/KQtH3FQ6gFRMx
cxJsRfpeAC2WZwGR8akol/27XpeR9scvYNWXoYL5HGrmsx52LdZvmReuD4H10++jXj3sIUxEeoM2
LJCjJx8fbYsiShNI0+J7E0gwoWSq5HNtONIsz6gT41yU/B2G+RNfG6/r78kBExyQ1MVvjcEXPA7d
Ur+Way0etyVDCVlmu16T8PLId42y4fWJRXQ11mm5X3N19K+lsT3fLI7kZ69qumf+ZPpJ+7WtTuk8
uceWBPRtJy/ALGYEEdOw6UMUV6O6Pl8BnaejbuT80kQJEyz3wOqVy6om2IpKh78CEw4P1OiWEydJ
DMJRtLthCG27uC/lxuzHPB6ZBXBWAdAfGQSDp75a5pjQ4YGz76n/kUlLSYpwLUIO+FB7cresTQmW
ZFrfvxmZYyJIflmXkzUovnf72oDSNpSZv8mP77Hd6RG9dSzUAX9+4V74PsGlsLxk79N+e/GxAl6j
NWXyWhRM4m6HqyAWmu3G5n5bxQQze7/7vAeNFoCPvcqY4mbd7SV78YoizDy5dUpTpBh/6O7RPEWT
K9t7A0hSkH5EJq2/hAUFP5M+nHk/6jR5Hei0mXtGy5DCQ1bb8zjJ6m40hX40BOzMYdjS/jNeg3tI
ySO9X8lvhwcvbInIgRxMh7Srpq81GD4Qd7n1WOl9bcZzN47g2xSazU1Bj7LmJVrR/dR23so37mCe
IpOZgrXBNx9SLHsMZ195dwYibAB76KbHjol/yzFkR3ycejwJKinXved7DxanptpBlXro9INlYgOR
4MbY7kOcdu3LZLP+2RCdDfJupNI+yiXxF2a2KLOc4v9J3Zntxo1tW/ZX7gcUE+w2m5cLFMnoG4V6
Sy+EJNvs+55fX4N25jmW0ulEXqAKdQBnwrYkB4NBbu611pxjKnF0LFtWLJcxYNhiGik0xDKFTPUq
a2rwKmkp2za9CU3TM30JBV+dxdPR7EzGT3Ydp1/GLBTjgmLwz5lcsZbOEajBqOuGi4bGcRknctQI
QuhVMHUOwzd1UQ6B7mEQ44QltZ1rdKA4HLaJhuqpdmmaKy33mcCDFWhRSsQV2qJaTRBKG90TiK4A
Cb1o5sQNAiQ1bmEIbUE5LaqUMOhMhjG9emoyreopFbA7YqLWxH2LQPiGK4VZg4yk/bPtF0O9UkF4
fGIyod1lo8x8xscp/ZBGU7JLzIZJjJqMMp2hpPJfs6Gid6E2IJqGVEzmRtFp6jidKLmsxsjoHmo+
JkSNEEIW5YkZ6nzUifXWNmG+6ewkLdDBR4p/yCSG0C7Pg4wCtKxtffm9gLZmmWVAxVIz1MSKPOyL
SbJDUHWReqHHCpMM2AsSO5S4/lWuQbVxmyoMJa/m3WZI1+Rhi+9Csz1bYzHH2ygzLMSVjr6eeQ4G
BFF3s9uyfjLftCyk6dAShkMJgYhR3myNgtedOZ4myxHutmMqmw5yS2Pw5j41sDbW9R4HiPiqGDWl
Wa6kfkwB7PPNmu4XC8i2RRJPKzTrUTThVN5Yedoqm9Yy2Zh0BWNuegCldq+ASfoCFDK+GwzMUs5s
p7yzVkW3yAZDVbjxdT9HK4gHSDsoKYJxR6fJG4KLaqS7LOu5DcYpE5yqPE3R5pYhyrUO/uOzpGYq
nEAYZC8+LmkaTi3/gFdMifqKFtkc6BPRkmDhsNRrMG7K15ym5g2kRPNLXeZI37LGT76GBYhCJy5o
UiNcm8dDqXT1V7PUujdLnq2FvmfEl360mVWznZmXZk1cg4vK2h5pfNPMx6BRkze0MVQOvdaIldKp
3G0+CCR7bQfDhDHYUOIzIiKQZrliceHg00nfdFPShlWnGu2AxlkHk2spYfnSNMy6vUFr7TekvMmx
rVLtgaeeGR+48n1cC9ncnsKgbMtNWoAxg9pj6d0GpeZ4PVj2/NnG0nnXl+iIvSiHKaupJXulIq8R
kQZ1U4G2E43+pbRpC6I+DMcrRS8bEGysexYXdYlN2YhzhN+hMtFP7YxYvm3RIhf7LoSavCmktj1E
shwIT0xpfZXWaFUdTJ0GcClgLec45+4sETqw1mYmEhOAwlhdot6C9jeFQ0WPZTbbJ9VXrUNdxDCF
S3OA2AUEYpMjp2cwxxXDNrQ3y0udsHXwWPByw+XPw6Hp1O5JYo2sWC+D4aCyp2DqhcqJJzdablBR
EY/LTQBY4jEbJm6Nzu6kYzyq0kwhORUvtc2b2tdg33Y4PiAVtHV9E+Sjr3p0rDDMNXJjgZ6l6HRw
t1LxFboU0s8aEDGj6i11BPiSEAc+6+FeqXX7K5wiNDB2ZOhYA8cp6Ta6jsHPzX2zfxZxh25iRqDL
QwA56Z6RyvAUIF1b6GplfodnO74VbTtHiGR1DHZI/6ZVOpTxNsVraEo5jojJkIwdVrv0i1YG8V2H
tUDeJhpa4BHfzaNfqfYBOFAJfjpV6ADxLO+YIOI5lB3kz8M+6DAaoo4K0LONsclOMrCkL3FpsDco
qxTFXYL22HcgXYbw7PWo3oRGMkkunMMwWOOfREovCrO7yYIQU14uGXjCYbLAuZ/9Rob424OIs7sZ
AWVq+H62brKqXmth1Rpr0RSloO+uIvFBUEte3JCjPhZqxHbfpphuof8GBlPVyuKZ8a2E/Ed19X+a
qVcwevlFmYw85+W/bqK3lx9L5OVnfq+QLfU3wRAHOzb1sYFXl8bGHxWy+Ztsq4ZQNFatb1PF30eH
ivIbP2BqNK5MJovWMoD6vT4WFNwW4y8TLDzfQjPrH5THyjLI+qE6/l4RC5pHQjZlhl0fxj1SNncy
2qhkPcDLUlHV9O0KyHu9l9psLFAaTYVXhal6xq5rrST8VV7KPehoaL9fwfSWTz+cu5+M95aZ6LsD
YnoJgF4w79JUVaav9b4LNKOk1JHim6tptBTcM5a2q43G9ljyhkve9dGmNyL7WKgidStKjUdsqfI1
trH57tdHQuH34VDoXFgCuj6bAZVTvvQofpzAGew6G+4YaNU2bo7ZyiRHjH2xy6dAYWdtfw7rdAQn
VY8BkOpJ2SAlbA5WyKyiQyx/nEWuXIRfETo0a9onHGQAv+sxW88wQyYakmu2gm3qRVlmn1ozGNcN
8xMgdPJNJdo3X21wIGMrAf0dWycfSM+5wHWytwXewEbTMouZUlRfmm6UbnD/52c1MwUPorJ1fKVk
x5TahvqVxFFjkyWQclKR5Ceda8ItuvRQDG2zGRaSNMQXhjaa/pa1S3eiSJ45EG0riXD63LeoiceG
FbtsdM0Fyn6jA/kY7YDKHLXROtKy8SVRdIyZ4TlNrZbZlfZmSskTa/uZMuh+6FsTRa2i0RaOTkkR
pp8sNmNuWirhdeCj+WUYhx2kUcSxlqEzyko14desm9NcidnTMHevKUWa+3zA64rhqdk1CXgpxNja
zp5m0rdGfdKcXEU4pSTaFe0Q/c1q+2glSnqDzhS/sZiNpTNhQ77yO2m4HpSYmUOBRW3GFTF9wewY
ILKTgQsXFKXIikXTuWZo1PpLOlRRumcCd5QU/LH4JBQ3GfAaMXFpekmmT/pQCvmTYfLxlYtaOAsx
OEhG9ipN9R619VdDNZ6LCu5Lsmy+UGPJW3yPMvqmoj7EcmNsp47Ow2ikb8yiYmRz6PjABe3KaYSR
1Yv2lOtau+kEeh0wxIsjbzjIsR3eq5GFF1lvwX3PacsTQHHDQnuNbX/d0CbdharIPDqrFTQpNb0z
eTbSsqmOPFzKLeK6z3EG2Ahgou6Mg1RvVGYPLgb8L5R822LKP8ELBKwV++2WASN7xgSIoQ9LMkCe
g00ZVrokC9wodO/TwbxCFa2i07KsioekLDNOKm8YfCzVL2ZJrajlSwlnclzTfQBErhn6JfCDaTtB
VLoHr8pHCnL0OOMJIb6l8aO9H8nKVWEk4yXSIMe71mSWB7ZXxiVP8/6Ysx1YrmRiYFalmQjhdirD
Po9RLqWL3QzhAYOB5UWqBQoNRxBan256YeuUXEuVsZHEcg0CGZPMUxMUILfw6Rr+wbCBWF4VvcFw
I2JKtniCSqh6jj9M9uiMuoxDMCS1WrmWCzhr27qop2JtipHD0UGQULJYydXgr0cRJJ/yudjBpL2T
oxKcX7/A9f2OmVub+k4yD407i1nmW8Nyr+mDuJnimUKRuIC1iigzI3GgZiIMKJX0COWFBY/nN/Pr
AriNKSPwNvXQDWDPPWMUlr7IodmBz+nkO6kP8pOG8hQvJ5L5z1KB5rFQk2otaaiQmKb1THDK8NTi
HHOqcVS35tD4q9iSi53vR6FnpuCdtAGMkCvGMNpadjw/Thk31jDKzf0EhHIDkG+rKjhQVfSzX5OW
x4cnK0PzBOO9ug3xQEe4iDPjMNQlQIO5VIazHfcw9GwMbHAVy96LBDy4XC7yzYhN2xUTF1qt1myb
sPclNwgOM9Y0LtdLNor2IUygBCAFZAi/7oQU72Rh+skDIkzDuos1JbM2o2LVSOysUNTlF+bfIzUR
9k7/jKk4XkNCmnjpNjZWDHQWNWxeAmXOZdvNsrw1HqC8K9gM8qOKIOAqIf7jYomhxkkbxBYuF135
NMGmj6oCgGud190bjm/6mAqJFwzYBm+IZXS6JKZsipJajCdWPHjxKJjEdA2hwjLCU600o02SdzG0
w2Ys1oBlxn3nYzenidYpdylkaR95H45rh76dgG5cj+MlEMEzrW07d+vJmlkncv9YQX65R9NJLAHq
b1VDoRfHb5MpbiO22jR/Bmu85KIeL1wy48VsQ/uYF5BanSoPJYBKTanc4cJU7qSIb7KtVOwGv6nd
qmfBkOFlODpS89vQqoetkO3sNpiy9FY1JOBU1rCju52cOiQF0LmxsZ0CYQYrWA7KKmDNdYc4TbdR
BoQMC3rwQls22ox1zwXez9mNYfS9h/BOzx0CEqyjHWu7Ejki9WnSl3f1XGlgvBT6xNloK+1tJFWk
fShTsA6KHj9px+Y2YemzagK8a7080RYwHkvWIdomXRGfek4xW+00QIdO7XVXtVnQe1UX+Tf8rtoM
dZjR5Uzs41CUybXGVBpVtqx2rj3UBkkioUK6AFpWhRF4bq0CSBZXTKdNJ+xpKyrM0dOVkWjpjQRM
Q7XK5J4Zswi2YipYBpDl32WTeRz1XltzEcq7CXwmt36fgVcAE4Xrcyh6Vxq67m7C1ncJqHGv875A
nDJr8gYA+XwEZCk9NGWWggqXNxKiCO5gppnIcYZVoCfVUzpXFozKQntSAfy4chfbcOhQymCyze+a
Oq6egko2TiGEisuErPgcSxTJRkD5yrKMTFrhvgssy1hPPDYiRzW1XkXmMBHFrXSn3I81Vq1FamPY
yU0XsicsZDo8wVz7hzmx2ltZTdKYbpMMDRl6lLZb7MDTqou7gTnJUooqll4+2fh2j/5Q3cl5XL5E
Om3TajRtMKKd9ZLgHiqRCC+q7IRNKh2ZplrTI0q3oOuDe0PJad5AezAQqeKPgQc/ZY/xjCiDZJJM
7EUo4dTyNd+dexPVx2QAfPWMZuZusvDY7wXT/9bTGq353I4BYDcoe5VZJ2tcEP6lnnVrPZS41hlY
5te2nJYnmWHW5zAB2uB9uwfVOeViCcEx0ElZOthtOG9jHleH2O9izwomeUtfOkVPquDxCft0P4JD
efq2QND+7o5AN/ynOR1A07e2fy7BPGjs4GTuND/Jo92kSDS3uLKKlS+PsuHEPWOY/TxoHaPaIlXv
6hYkeNNH6l3aNUB98V2UI32p2NLaW7RcwKt6rDquAfJmw4czXmbMu9E9HUEDJUEcmoTW4NbclVqQ
hR6xr1zwY+uPmybz2dVhEhkv3x7LldqkdE2ayv6Kj8Q+2oQAfc4b2aZu1AJduUtiZhOUkwVlJ7N/
hdB5k/AEisqW4KS5IaJjnQXBdKmb1vJKnMqfbFWg2egD/xJmRmYvSAj7KICkAjudmxOThL519Uof
L9/+kp0GF2QsNP5v+CUyQ2kYyqcQYxOB7x2sHNw0gjdQYK68oJ1htxCOJYAekSVfaWbouxH3IupE
I9N3VhaMAehQZbzIklE+WclUfmoGwoQcUqpmxVNagy8Zffk0zb18YRoebErmgPh7U6TcbVcx6YD5
3Ei3WZ8NNFH6uQGdy8IUTB1/S0souNhx3Xw//cSv2Fe6qL6XKv+oqL4rMn59nDr/SMj6779Ebi0v
9P8ZSEuRDUpfm3L1ryvv//3a/depa97V3f/+ue/VtxC/ycIwKKF1tKkWets/iu/lK0sFTeWNaMJW
F6XjH8Jd8Rv1tWagMqWXLZgg/6v6VvkS/4wuQ2wUHCGT8H9Sfr8XeaIaFpAMF50nY27Biy0l6NvL
TZQHDQlv/0tiDj1IcLY9/Ml7bVLs1UQ6WsjD35MxUa0E0UarQYS3Ni07aTaGbS8HrFmCRUqEyVrM
yrQdA2OXzzI1IUzL/0G/5i+vmx8vm//+T+vqKEsG7V9fXMdu/JK9Fl0d/NjW+fZD368s47dFVrCI
ZYVpmZrQuEi+t3XEb6bG1YbuwV6EDIbMV36/soT8G082xNrstv646P7QPZDah34Napu5SMYRwPyT
K0sT72VIJvKJ5YpHFLQIsRDzfpAFTSVCSq1jzKs2sMo00ilW7HJojdLdeQO9YbsjcrMtU0/lerL9
0iXoQVth6MrotaA27BPCxRgMsdbVlrohG9B6gKX5yjyo3czKAPO/pFa3g/aF4uilJHQBhevTPLLi
MlBD4xd91VTjTgbC7xjhAj0OaUyotYZnNz/ip7P35hTcLGNmHZoZT9Cy2mEmNp0yDE3UcFikoHVI
EGYn6pLQf61Ge3jCODq54xxGt+MQTS4dWHozgWxSvviaYxhTjs9c5jlFygeMswLWQ9nw9GfcsrYC
heZokelXsi/bW98YxqNdU3oFIYktTZtvTG26B477HGR9u0/U5Jp7kfmFzFG6NvwObNRTsu8kpMxJ
ZOLh6pRnlrFrNYxHUj0qKIxjurdbaj8MGyuA1zSEcI/7gWat8yJ7FdGgbZBCN25eB9U6Vm0fX5sx
w4pHYs2HgwOGATecuoCnGCYo3pL1MrQG0UBDhBjFCNs9wWHBgWfoc9kwWh7NWn0tZNL9AOeZYqur
WX0IY3gci4rdCQbznjEnYxopm9CQt5JbqkARYo2RsiJRzUzpvMss6UjWmLLGXlud4dFBKrWQtUTT
NHjQZm5CnZkVI6vGK3OGJ2qknqC541Is2A8zooI1DuDJFWX9oE1otP0K7BoQEIBTdnWvxWhddDrt
7EfFA9vxO5nxC1kO4+ylIe2Tsm3XCYQjMVAXDeXYnVUso07dThagNbNEcjABbJOmbYSBhzAGYPyh
0j+2ALA8Xa1uGyz5ztT0pxYEA3MWQgzlOuPqLad1mWtrsRwBmukXPJLkqyhHUSGKjZUMjFMVnuce
M2njq6/QMY1VV8WcvRJoji4/dYbGRlMlLBKoMWuvdkhbskrYyLRM2JTXumdSQYjGlRTk9zPb5qQw
QkddRA6NeEyZRK9b0grWk0CA3fZwmgsUnW6t5uoq07r6bijlLfpQdO2+DmWXzmaRD49GA/gqLmRp
Fzaow1MrbghL6J4gxt2V4ejfCqnqt1EQa5i5yHKC9+hNOgiExtoiscsdyS+NXVEhP+HII2UdFW1O
paHXtDHGZgcyyAZAWz81sNQdhpQ0JRERbONuQq7Q9nu5J9Grb7WdHFvW1p60DU41LKRcX49yW7+2
0H89BZiPVywfQhASemNI1bRmwvQsd8Gb1Vf3vZYRc2EEk4eUdWEagOPJ7NneKNhf3dBcEBsE6GAH
DZG+c6KLxjwkKEJ3vVrOx5ER276h6eKRLWp7sShsRxvBrRYKaBxwM25IcibhV6qM9ih5rK06XWPT
VjyzGW41ET9F0bBqcTd6ltprG0mrqSRC+oS9MqU71kZSUxrQdlANcIJmVdh7BoKYtSW1Z1HPq8lS
qTLBNSC9KrWtiBAFEd1B4ghPds5aot9MZiPuIMdaXgKqx+vmVIGVz5bDU5TpkGntronVmlvNiFZx
uvQbEzyZtLKvZVU7qPnAqiJFipu/6MOMviVId75WqiTnIEWHfInEZWY6PKjtGbTma+0PyUZqZ8Ny
he9/DgPC2KqS/yLz3rbjzg0q+C0qjVUn6ub7LjdfexhJaZ9wixaBgTGw0ta+Xz2mA6ihfAi31LzB
KqtkOHt8yqlpVC6bdX/tx9yddUtEm9RNh5hRG1LW3ub24XgUiqatzyA3qTvZkdOkciytP43q+Jlp
OiTHCIXD0BAZgM59ZfqD9V0x+v9s2/tu+7L5Upxfsi//CYnD+NZ/tXM5FfnL2zuW7Lcf+L5rMX/T
aeqhhWayobCL1dgEfd+18BXZlmHJmoQGvzey6dpvaKfxT7PdVTULZs6/9sPLl1R2rzbtRRxoyJ7/
ya6FNL13MxdmWhYKTV2ly4uAH+fTh12LGcp4b3o6kpV63dCy8LrDtfDItFiHLplq29Nkep2MdeKW
snE/rMC+baKNeTVPazJZXObkh4eAbgWCjY22aVdomaZPPH/33Zq1O14Pn6at2Perdj/QlzH2cueN
qOTOD80K1uw228KpX8/1EdMV3CIieLdq9iBPWyR+bF4ip3Bpy2WnXtyAROo5MPYi696zlNUIqd0J
noXXudcdR3FNHM0KsN8m3BmrcAP3xCkOGGoHTDJHKPuIRpwHDMhH+axepzuZtyOcfq3uy6OxUTel
J54OEunkhGN68qO+RQ6yUl+jtb/qtg9wJ29R6jvLK/iObl4RDKsd/bUWrSLTkW/6J/XUuZ1z7bvN
SrmiPyGch/31w4PtnA7LHya3Pqa7ZvUM5MPhwXOsj+B49gmYbueQOZnzaX13Fzivo1ce4ROtshuk
QQ7xXkBNTJZx0zmQ8oaMwPQi1k0K94eQUDaPOTL/3HPk3HGunHjXei1/N3rmm+1IjuGalvNaP2le
ctN6kBKPrKPniXCF6F5hj0FEQwSxoSU4ZPBMBFHadfVGssCu3LYHzNBILwttrfAi/NxRXEeXwAWq
tCVG+qqde4zFqxCq/hUs/K7Z88uwrgbzUn+a16nHAOAY7LgOHsYVqcSe8ZzuYT1q5XpJXfZMuJHD
pfLIbaWJIjVucl2+0tYtEOZ9Ka8UjE9f0Jpfd5tuk3rtG5TBOnEOecTHpondMxYQIbl4Eic+6350
5i/9SThSsiEGptkwjYdFBvrKke813g0n7tS7vrqqnwNaEl4S7lhlw90lD3dPNVEaXztW0M4x2KKs
g1V7kHdklR3rp+l5aJwRzgEatGVcvw2ZBZHl3AYecWOV7JnHRl71/SM6WZGe7evYkbxyYz2Wp/Co
nrTb+jhsunvDvEiv9mtBhLVM04Q1ndEMv5H3yTn0pKuCP8cS+PoVsyBSktEviPXig7Zcfk8OARRC
o9wMRxNwgjcLMmNXRAROOblkJ63ZdTBtDaf7SkgRacJsNAaQP3fdS8jg6theQX2ui90w7Ts2D+GW
DOR9eIl38ZE5YPfVv+af9F5nztblctxz/JUr31aexBJQjGjPnJDsWKe8y3uHXg7Rzs1X49k4ZYdw
Y+98iz2sS/bFPllLXGBLBSOtxBtQQ64BZeOh7QxdnCYER1wXaK+WCBgPbMv4iauuEk70qFzQBYsn
T0LjfCu/xWuHnZ7Tb7qtfuo1ly0Cz9433pjt5Otw3a0v01a1HTqsB/r9nB32WL0XnLUr/15ak7LL
HSxr99MjibuN7DSvHJePktAtPwnWDZJXP/nX8SU4jJ8Na1V9kV4RjPh4s3A+aeuKXNVNHjwStqVO
d6rmKdvplK91d0127wqKZrubvatyLQ6vWMZP3DbRIf6cnI390iV7yT3FSb7QgJNW8uBaT+krg+x6
qz5dgpP9gokduWd8UW+0S2SzT2ff9TRPu9ZVrrWT+mQdS7SBAayOznmTd8p8sq5Ws2turE8AHE7Z
sXcBC7yql512szFd5Rx+1c7WhaTV1XSr7c/VLt4Wa0hDMqVesoNvpz/oNW+oPpeNE24Tj2V59fIS
bqEakcvi3Ibb4rInH9N9XJVO6JwnbyWor1ZvaBY9RHuf1SO/c2RP/5S/PGks5hQ59F7X7arzhnX4
0nlkQvI3iks4yyrdCndeDccz0QLuOXfqhyb09Kt5z1tAC+Vmu+LYee3Kuip2Mt9CQo/DiNU1PJON
F99jb1LDSc8ECHgcEL8ejzijcLJuqU9sbaeD7DwZT8lO9/ftVyEcfpt+fTI3347i3D4QWt0c0g0l
zAPKANZFWAu90xyr47AGaNcTSuz0X2N1D284dZTamd1pzV4NmBLvidgqpzram57dFMrFpt1LwvGv
sDzjCSNFZ1p3Hj9DmCBxmmvGnmhUIdsK+aS/BTLcPbg1q+AiNk/SSeE92ERcw1t0wg1XpYe2cgVR
X3u5h9C4v3W3X6UdvFj1YBys9f05B08REfTkiBfhJrua56Z5Us7Qh6cLaBavW1de5Wmb5b92JV2b
iI2fecZy+OaGjX9wl7/gN2zsTXPkoKxP7PbPw1F2CD/EdhoS2vs84TP63Oue2XoGQZL6lb+6tj2S
Yhi2bKboqg+2WAH4m6eUQ0ZPRXpXY61Laav1W5sercxUdE8O3v+d7eV/0sZR/uXG0a0LrEsf2qn8
xPedo7L0p0x4cmwg6aeqBg2n7zvHJU+AzioWIGpfhe4Wm7rf+106XTLdsFAyfeuDYQb6984R5xDb
RWbV8BQWndM/SiF4r9UxKZQUS+YfMjR4RX8GEHRCr7oOeIzLtKJHqCzlCPhIvf5hI/0TddLS0/tB
nfT9ZTA1aZwCGseWsXz9h35tOqhaX/ik/JE0291AspYfKoMkdC7bqr6pRkJhwtIoTuDPUaznbc5G
oJfJ3aXzMCLgM+USZOCU9xbM/YnMGQe+tHQQdFTuwmRKs0MijJGxDIkQZ3vol8dlTvwKYsExLlaa
2luDo2uKBF9VUW6HNIofyB4cmdwNJlFQYdbat1FhmDLNFuzlfprHhypRiBLVm8S6sjrN/l3SR3VE
RMZPTsrHRiOn3iZ7Ql3KCV2nL/7+nEzMqURaKHSC0BXUuX02Z+tWR78vuNT+1YD9yQsteqt/a9W+
nfx3L/Th5M9hkih0h2K3CjpgfsW5IkvRQI5tg3fHAOpY47hvIdL++mU/9Oh5XzbGUa5veBBLr3eR
0P3wmS9jOrIrZd9pJkwffWEzZ8VxTCC26a/1HhCqKtq/dUN+LISWV2XEgLVORRxIR/j9qzKg1X28
Nyidtc52CxstUwL/ngonUy9VgvHDaUwD3V5CbwSVWrEZJ730Uu6Tw6/f/+Lg+/G8qyAwNJW7np40
pSNu0/eHAjWLjO10ZG8hOmiGfReKk0C9h+xKQ6gBbwT8Nq033T5bQTCMns6c8ARwVkTboE/hGspt
Jx8R/oEs0vx6eozIsLjRq6S7XjJep31ZK4Sv9UkAik+XJmna6HShynVVG8TQ4lale4ytpnfDuhAP
o6T1gwPHwIBpVZnidVlk5LUMEYT9IHLqaYWaebopg14B2KsIotxMgeCoKARmUrNPl9hRepfPIRKg
yvv16fqwRHw7W8vMSEPPiWjwo41VGJiLgByBkyqtjs2EUT0QwTS9lqP6e47OX955yp8uTT4ZUwha
c8waiHRZLqIfLs2sLRsjiAGVdoaSAj1bHNVW07VHTSoJmW+ZCY0mSt6GwvssJVJJmnxVX4u4QKzU
FzkigkHqmLeGxX6S65jAkzgmPAFy0feH6V8e6odF4ttZgYVjMfygHa6ay9d/OFLLTMZkKuDmAtoa
NllsJ70LIzLyilIuYbKXxP/++nNQeFJ9vGxpJNDUsNRlmGhp718SS3RZtRPS74r760YgKfniq1ne
P09lzRwki6WRXjuCv2020d9wBiPxrdUi+3vRai25b1NNYCYgC3dXzVA0HcSHxH4PIuvvQ4B5NqxL
KAd/84j58CBbThT6XoJ75EV5qvzJPT71LdxiPlLujptKayjdNZFzt//67PzkyhHKktuzuOOXSeb7
kzMh8kRNYrG86Pp01XZju7In9baS5vaSIjx1ynJs/2b9/uDw5sHMkMxgaGaRSbU0ej5cBMQJwEXA
MevI8qSwAfTJqNoI8mYK+twdsohyImlvIHtHczBQpv0GuSvxazUs6btfv/+fnGZGr7q8bD+QPcsf
DkWfkEmib4OYp/FiRqvN6yDq/L+7Bn/6MvibbcEOBTPzh6UzEylDaWxLi8pH3qWAkldJMnR0rUla
BXUT6PpzD9F254O6jOFqMz0jKSR8KwvywovUWjCSlj/SbQ7V8//gFCxNPYuPX5Y/Kq2noku0ENeC
U+Fr8UTHoIHtTfDPXwVnOBp3lFnK8jR7f6GVQS0VlV1j/4uV9mIWA6OjEpfEr9/LT+51bnEAADIi
dkP/eK+bVou1ZeQ8Y9LM1hIm3U3VKtnWh9F7HnHDbDW9U905M/3dr1/5Jw9H9pwy8Vt0TzUW/Pfv
T8WHBguVC0knRI6CsgixWHG9SdfwvW1PasfiJBuG9MmchoFAV+aV178+gm94rx/2RcttZaCWFwgd
GC5zHO8PoUHN1emAixzcr3RDpDz16linC5AY8Y3Ec3NLCR9smk7rd7pZ1ocEs/A2UYhMmFOz3Suw
0E8ioA5rrYYu2q8Pb7mTPh4dFxhPKhm7ggLp7N3K3ylFxMbcAnMLbugqMYzuOmgKUQJCnLGTp0pZ
/80S+rOLgYfhsrCxi/rTs2bMxwgnm4Il36JPSGDOfNBRWbwClFqiV7TGizRTO02NNX369Xv9yapq
GEtNowJDwL3w4WKwg04GKwO0Xusq9mK1xgWJsJpENNB/TtIY/qrE5vo3a9lPXpULkOwq2WR3KswP
D7pRDeo+JZUQ4T3zToJygqehhw6wgvpCF1EozKxc8K3Z5tfvVv/J6gapQ0G7zj51qf7ef7T1WGdD
Z9CWIqtDt7joimYLkktVNrCuqz0sOF+sAkMupVXLXmxfdrHW77Wsk75O7SRJ6O11MoaqXpa/Rqof
B1vyVS2FNlqmAjAVhD55Efr+1yjTZnVrd6jBHfxxZeYysqzIoEHKPNC+tay7BWNDU2Vk+7NV9E5M
u0bNJiTt2YzhrtEIgT40ydSI9QTQaauBPwDzidfzXrUW9oAqqSYErLRjMukXKstuHiNwNluzR2Gp
N0qOSyHB2jYBfBtXXTY0p1+fTuUndwqVsGZY3My4MOwPzyTNltJOyNjzM1ttDzjqUQkrKQZriDzh
pgswY8UZdIWoT4ejJPTiYE+jfGbmp2+npCp21tSVuzjU7DP4e/Wq1wbKzF8f5M8+clM1EUeB51jY
He8/8kmF+UwIF51IQqg+g6elE8QY+vnXr/KTRRWXKo8LmdNhcmm/fxWdTK2JT5/dF7QNj6QhZjfq
YARMGFsI8gQFTEfFonDyrCV9lSRa+W+Kvp++T/w/+CzAN8qLbOzH/Wo7JMQXYvTDgikpnxR1WiJx
1OD46/f5sw08BRXeKwZuLFjiwxuljMtkqmf6CaUw1no6QB1DIEHSlJ6hF+h6WnUZcd0FMJWNUOto
jZo5uqjoMHbEG2Dyy6Y6fwgLlu1YnmUXZhYIYQj3yt+ckD8vqtzpOl0PGjWsMfKHEzLZMgC/hCds
lps8KHLQHXkpx49lMQTnebKVHRkuj2MrG3/zgP1gUVt2jTob4W96QBWTmfJhecuhGNnAJCS61JXY
piRDX+VkPe8QaogtNAuoeFFvfKXlA647CJo9GqbhXBdd4Yk8BBz868/sz1cGh6NTxnA22KN/O9wf
KplJmXxVzioscP+HufNojltZt+xf6ejxww24hBn0pICqIoveiaImCIqS4G3CJPDre0H39A2xyEeG
evSGx0goAIk037f32proSPxDPVTO5vDJVd45vdgMfZx5aMwcmzn29QB0RltVQA1JkiS0O4RyK8O2
m8n9M9rRJGiiWq4JoemfFtj4JOdmwNVJlJhDCanM3hW6VRGGjUI/6MY2IfW6Lm5Md6Eo3aaA0ZLY
+P7xY1nn+tfLPL/39yHU9JCcHcvNphyPfN9TJJim+rvNSkC5W9fALAuV9588nLcLnk2ZT1+PdSbQ
q1Ul+ufHCW+41vBEs3mPgNANZD3CUi6sB/yAzkNal+wtxOx8coPvjkOooyCLPOYW9802C6e71ymd
cYjpyrWjdqdHgtnZzNG1FHO+JFutTAxkGzjWgxyKy8aSCM2BtaT+JhVOc/j7R85ZmmonhQYKqEfL
b2XVapg4UpHdIvVd3CpKUVoz0RacUhV9sql6b0BiYvXoyVMNYlI++gytBG9iB998Y1aadTtMasaY
kamWLYdPnkp+UpualdNe0P3pJE4jAKWYaIjaSPAEwhIxBW1OxDR0650lUV/9Im5kQLhOn12h0/bT
HXwMxFizwGdx8vGTemfysteRwmkHoS+38XrAlFpMTtfAb3dHY7oZSX88qT1gQLgruz2qxeICKmcW
xFTk5Cdj9e1SxlxBweN3zZwHd3RpkNKoJ6kAc4yzJNkt7MO+9FnZZwGxCKl20/uFPIcfJcRP3ZqW
ezUaIPI+vv13Dt78CNuiOEsJc6XKvr7/WeSRakaDH2FX6f3UZnS/eVDRZli08WtTtKncIL7LHtpJ
qiATPluxaM2Y/vh3vPMshMHjx728FuzF0RAiD1gvHOjbgYyN5WmYMF6RvUjDOAUNv+wnWAjxVqXt
eEpGqZWeNpwnmoePf8M70zdvca1WEwZrcEo4ehRaJH3pkqMOLpx2PN73UM3xZ0eQd2bDFWSH9BZL
9TroXl+l8ua595DubSYCWshubzNSoshawMVXk/z417cEm5qNCvsIGGf20b4xw6+qDwV7lc6ikAEB
AqSHnaWoIP8/rkOxHyucznrsH72+nLgxYcTrV1RF7WmCGXub60X6Sbl5ZckdryQo7k0ERx7tBE5i
r5+dW6QjIULrtObjuOyaZfqSDKO0TtO0lt8ckhLNUzc3ERuQxRQuMTZVgFbxDxPfFG33vngGNUYB
DZXTrzKN24LwYAQh/GUWoQSAmgPwQnpx9/cPhwKHxfnPtQzUS69/NbVE4c3WSGaUQgyEwJcMPb2x
P5nI3h4RbMqCFAh53yi7V8rAnytfAajNWGKuolWDg0bPQVhkSuPBqhP3nD2r/GTW/623OlrWIWW4
vAb6XcAzj060bZJrko2vRmYbNdPV+/JomjQBrAXOb4zzfQMiVp0jggcSVOREBYAmWzNBLDNs8nQh
KhtflMi98sSRBE+02Is2Pufh05rERdvvK3kOH6P7ZGP9zlfugCI3GT+YPDhUvX5O5gIQFkW6Bkkq
bzmCdukJ5Mt5+/fvnJYo6wn9IdfS133KH1vBpCewQBScY7EqiUO3CJzsRtd/cpX35pKVEIHdgGLt
m8VrifPUxgFP+6UG/92RkEScrW9lYWGURhp8fEvvXcxjv8n4oqfnHDfz1CJItCtm0pySMjknG7k7
hX8RQ8CO/dOPL/XeO+ITx/nChMKycPSOpJW3U4WzebMID3kNfu7Toi/tm4+v8s5ekZh7D6YEZ8m1
JfP6HUEXc7tRMZuMa6Iy2/puVy9kzlbyVsmKfI60/eR9vb0vOjJ8Lp5BsZtT3dGowFXYAS7iTBdz
eN3ktmquRK+pT0b42xcFIR7TEDLJ3wfUo/nGMCqDagbr2Ig3cqdrLnku5WK4W8NN4v3Hz/C9OyKi
gP6uzjzAsef1Mxwyo8MdzLU4qekh2WgEcbRy+WRue2eHSckOehieFQY72M7Xl8nnhJh7sguDCGLf
S1c4eOyNErOj004nwBCx32dFd6vncXY5lUl7hqR/OKG+DCYxbjFkZA4ASkzY5Oz6dwpI64VtLtkX
CXrT/2QtfOfxOyCFqemjVqXoerStKzDlpiWYZ/Q4CRV0raaV4vYTek8rMp8+fvxvhzCVAdN0sAex
+/aO52BbEOdcGlRDpO6ifqno782wJQKwviAtYq2L71Jv6sUnt3jEP1kP3q+ve3SPPngCUiHXgLKY
wqXorGdipYodP2UJ+zLz9tWkP4xSCWPjzr1z5Y/5c5n7C0JSjXjBCKrHZun88evHj4N1joHwelHi
h629JE4jiB2OMyBKZ6aJ7C8IkHSgqzeSQDbtgSiIojh0cSmyuwXyFW7+ODZ+eZLvMehIQc9CtyMM
+kY0IynSXafplxXZdGKXQXHnLGDF3l2K7sVGyucTH53GsfklEx1m9p6YSPrTKxWJfbEvtn6T1TMR
QwvMHLYlibXxmijTSILJEzbQ0u/yw+gvhFPQv0LF5xJ2BhFxAaMY9iqHg0E5S/8pRS1uB58zVLBM
03BDQSpDNhJ31Quxvak86wexRq+KxkYPqCwliI31ZhG0E8P7vHCpbrLWru3anjDxaYMGZH60HFwG
WEUMNw1iYq07npPZnFEnBIML6QZtTL6Q06bMli/ZQ1rS8Qd9cY6SpXdCq+hxVOgktd6gS5l+dnqB
kkSqvp3PRaoPcgs2NcILPkbZsNWHgW2VDpjmEUOidhvBIQUL4Vrt3krsPmZSIpo26KVlzuGkjz7k
lTgttgTo1lYgR3b8MLhcseY4FAu5CuNihXVlWk9uW9k/IBIQYKrEaB/iaKzx2RABva+aSgthmzTw
I4F1svWQLgroiFyhl9YamkenR3+adRYs0yYyN4NUHPtMdqybbrKkHxil5ZY73CwJ7aiswwhUIhwg
98CIvFvi1qibdipppn1K9ASW/DRJrH3SpcVtOWXqq0Sa8RUk3o3VDtlplzqdsfWisvvZEkD3kpNJ
9xj52nK9EGqQkyfeix/epJQV5LmbtZcNLYQyrEx9RLqmjbU8YPiEml6aTklbPI77e2McQNEVrjS+
VOBDWfcrl7HjZhhlgjrKG+OiT6f8LAJvj7Znhvy6IaMhnk5yUGs3jhFpz3oHxYdITE97JM7de4G5
Y8Pw8+LkzqpKVImzkt0S6NFkO4GdT+63ufKwnGh+vVy7TrWPSm3OA7xnS7XV07T82rZFinY7giyH
kjvuMT9zZHM2o3AikKuFSXztGBvnE2QczFZK7y9J3iy+51lJIqHt9iCjCA44dScjO20LtoILiY+M
T8OQd6AqEmPTdinQYGqvSBRzSxlnc12TKyOcAbU5weMNjnQDI/w28fUs20JfoHtcRRGGk9knIHtD
SoQOua9tomdbEQ28IRN4mAGpRPRlGH/lJimbZK80Qp+weS/iToxaTLpJ5RKwMbvgCkNbYSOCxpuN
PyqZZd/aVhp5CJFmIErRqCh5UNRqvhRlVtVh0cqx3Wh0Jr8Pbg5/EEJoN2BMtHEUgYuEvqRo/ZCD
PPlVt1Ukm5dw+1qih7GPL+WJNorVO1PP1mPercGApTFbZ3NEK32Vh42/csMlNHHgtLkZTAGWz+3l
dLBo7brhYia4fSADpz9h95IU7upa9NWp4vq8mr0MeOgU+d9gqoxf7dormCIWitsbKlmTu6GOBl0Y
EI4hAmz85ZVWlLUdaInZ3+uWtXwd1pLE0DkAlRO7qpE8gL1LwqRf+i96O1mIohMhrxZDYNmIFmE+
uWMSXafM2qRWyHS4pRyw3PhzjIKnQhwyE/u+WPMeTQIrdmTN9nhoPRvSQzp3qIQTo/KvKlkXL700
8GJNGVgLQQCBE8YEId4QGSO+t2Mhr/Sp7qBL2KP+fWqHwmXYTrlOFbzF20gWQRN4XZr/GjqhP86Z
TkJabsv4Bv1WmvFBC+kEfMUoap0GxuSmJuyQgAd6MLeTZ1FCNBSpAUGWkhimmqXvQigEwwURkRFA
aXtsp7NIG1bIDT6n+9iaWm9PRcu+N0hegZ7c5tmt7rXJd45sFMyjyPaeTUr2j+k89He2OcIL0l2g
kJQIKGNu0FD1j3pSRb+nn5JZnYmicx30wnGiL6u3Sot+1UrMjz36iPwOUyIcrXrwvXPd5qiMXbGp
X3onypMTd9CAnozwxedN74CEKdql3EV8puraiVPRI10ZLfPKIJtX7jRzIsYRaheWSqIikznIFB0P
ULJeeW71UXfeMpbPp1hpHXuBdgEXTWQjRAfiQggHKrOiCpII+hXt78F8pvZbAZvMpvgsArBdHobV
/hZHmuOEGVjWyx5A8LTphUW2izk7sIkzK8qvaFBHa/ipjwrMB6nTbxLqkBmSIabOcEiFezFoObaC
voUqDIR1NnFAlKZMyKGIs7uybaNbGp/YgCHByGSXeL1Rb13gmg+ggjtzH0lz32UR1k5u8xBPfGuz
1tHAZEorJSW6tDHpk2uaAW88GWcoKIt2KR0/Aa00VM73NnFLjCuG2V4ZDT9/awxJciL6hOx4jxGD
MVURu7lZkm6Z9nqWtLc5sNF0xzSQsoMg1AnlUWsh5h4LN3qJmWC/LBzcfwCfyvWTGiI+LUZnMq9x
/NZZALyyNrcsS6AhKzpJaUCuCzI6sNHEwHBcW0idnmzvq+mud6M5LBxQWmb3WhmQYrZKjwr+dUWy
x6aOXP0cQnWNoULXCGuabcJEUyV6rDxzhyFqMEb/62gSxHAK6FNdeAwB3AFApvzLYs3YLM2+9MPy
t0IIKLJ9pXAKCxqWDYo8kBcanoVGXwCM5cvgEUEqPJw6ft9Gu9bW4D5hjx6hAUmvGM7xDvo/ROdO
T1QsbbxEWeTe+d6SAa2EeAxmvW3LZ/aBSGnLCVjMZgR+QiS4mKznWRWslQn7PC2IIQrjdGC/aWyg
ujHVRoNvNtQ4M/PSkYN/pWEqum2iJLl0lja+IsnbnQ+V5HM1Z6S6rP6GugXghK1bjfDnAw8MeRFk
s5y/seHzyEgUZBmFEZwbdjtGmgOqbdWsB2xN5E08F+ZT3uo5s9Qy5zYxMo57CT2wCnx7mOhcJ+QV
NoBTMuloz4NJ/1Jf5kSgdmxxYBgsmtFGr2JQSCmbpJ0FC+KExPKp3yamhpqlw2+9c5VftLeO1FUW
it4c41u+D/JWVR9jFqnF6rjMY817msDnF4cmy6rijAAqqLpeOszZmVsmHcKUYk3ikUmRwV4Wun0x
VGWN8cElHQWoPSWzjYmcoLsQQxthiGrLvNy2ovDBVJCO3UOIA1a3d6H5NQflZblJHTDr4p1GEli2
90eySPKcIJ2Nrw3qoei07K5OTV9tsTxD7CqgrOMSi6vuQa+tnD3QQggiG5UcvFdLSli+VSLL53AY
/fwRCZRtbiK/1r+I0o3vRa1KTM6uSg61ggUcCoKWd33uz2ytGSrXnZsnHTpTLzshlWLKDt44TBcV
ZTJaUgrZAOhUayD9ZhnTfjMqtxi20pHuqjlrfSQy6aJwxHps0Ui+ZlzPQnPPoVMb5dYlfM09L2rL
Zw60l4H9SgILIJgm6d8apTt5u5p98Y9x7GN3t6giLoKuEGZ1Yg4C5XJVe8mv0c1gOfvsTi6KatYv
RWQu68URLYTJ5JkvLJfqCx+TUCQDzcVNbU2C2khTXjdGkkSnjRl1T3rjV1eosfNoW+pYiOtpzMlu
NcEebGRjjCv9HKARaaF0zKn9y3Pmkh6qWqPP5Xm3DFq8XfTI6LZNr5oTF264DO2JXcBGn4WJY05i
bN51DoEYoHW8SPCFDTlTEmzhIczKmd1/E1Uq6KjCOWKTDwXTvj0lyxeE8e2lQKtunSTLjGUD3kFe
3pDXkDdbTy8izFHG2LZgKtuy3CBZsLFlWpDcN/8FRSq34gH5Ti3YTW3YFeID7UcAVnRXpPlJhfOd
th4lDQgeq30AHYt7VK7Ji8KfR2IsAtB5Dbrj/seQ2JztZjgLhmdEPAdPUHCe9O+yG7pDoo+S+GIV
/XQclfx9VQcECF5aGoyrBvSoWjUj5aq6EqYDYybZN1pOmlZeRVDJbDKrPjlHv3eKBgyCagwhFHXM
1+UWYcFPqq2eG+coBsIMssMkM/mr0kwCXvXSfP74eu/o1AQBP4jAUEZRuj4ul1oteoUGqjPwJVrC
nPQqFkpt8UFuF+pHlJTTPbGGTIFG2T7kmtdctbNvbwdhYgcm/R2wSOTjoSxIw90TjkAj++Nf+F6h
BYT9Ws5FemIcC3DQZOokNwGGhzcNVmNMOJD6RFkDEPO0awJedRLU6/mTEbi+06NqBlUFhFs6aFuK
rkeVPDdmdeSL4qpWPZxpypi8Td5nwA5qUnilu5qiPAuafFur/JOa29trM/hXYSrwX8unffF6DJix
H5EBxrW7hUCIOp88gKalfJJm9cw2OLpWJcUBqWl/baoQ7qrrgf+1YnDoCr6+sEo136onGNcS3N2B
8055IM6y3S4UPaHdz8VXGt/ZJ0/aefOk0bqitqENixLV8I8KWoD7/GJZ0GpaQDMO2FY4GSxsfmqR
Juf8h+KTuuk7I56JhYxSWs+oIqiyvL5LTU8H1TZoH6VW1zuC1wsQfSB2IbDRNYh8J4JToWxWSpqx
1ChzbWBJQbuZ3Pp6W+0WVLkHQw309uzUT4LJtNkVfzzo33koLIPMgAhNqPofi/gmEqqbxARhbIyN
Q1oEBXK9Pk8ya6e3xo+Pr/VOIxrBtb2OdHQtyILXSvMfHZNJ0wvSEl30TmNdnwtFZzyQiQWwzU3E
nIRAUATsXVLrHodFaTE1JB06KDG78BY/+S3r23793fFiqNH7VBBBcPlHvwU5nQBLsgoaorkvD7W5
EjW6JLXvSqObbrW2Nb6paFyKsGL1scPZMtlfYazwfpB9Qob8J7/nbZXd09FWmbqHp2MVVb5+NikZ
Rs1vv8KYdea2LRYbcTr7jAak4k2Z1NS2y6TZx3XrbbJ2mcNisNpdO0TjSZdl49NIGXA7NDIKP/5h
bwfI+rvoPKF7ws5yrK3uTOVbM6wPJDZlEaoFFYObzpiggNafAJv8TGL4dk5Cykq7AbsIslZ6qq+f
Q6+Nest4pGFeTd7jTJeKlnaPY7yHF7spyM0J4yynyogd1pw+eQvvvATEPTgCGBFrB/HoJTDx1LLy
8c63bY3Ln0PadvK7z7wp7zxSRh6fwgqkc7w3YjqH6B9jVRcm9mLf50inrztzMXakdMhTzFaguz9+
h2/bFSws9MH4UFAms/a+fqY55QlNI6YzGNouvhKkXIVVRvKR3U/yk+HyzqVcWm24OlfzGqlrry8F
dqszehvbDVraJVx6mW3J7aDS14KU/Piu3pEKcAUGC9tcWtPc2OtrxS4mszHRWatVUp45JPY8JjaJ
R7QUK+8iGWM1bSJtkkQ4EdEwLeYvc0zrEB2lHjQ9dePBreuD3aGjbElR3VKpiXbOYAO5oFI7HaBL
J5/85ncfD1g4RL5oS+myvv7Jo6+Qe4KdDKhZZT9pHI1nRj0BZ9KX5fSTx/NmMNOT5l37yAj5hNlQ
Hl0Lc1xeeFUS0KPWy6tuyKUXwnbufyIXL6AX6Ch3zTxeykOmbOI0oHol43NrJnm/7ZauBbVdIvwK
LToX5k2T+LH/yQbkty7i1SyMWgIWDbEI7EPxah39RqvXyabSicBb6ArOj3GqYvhf2Db8oKBqrcJY
G0lghvaaTPtemf78gIpIogrO3ShUrtBVgBaio2PBFL9rmxZClNusQFiPbxnUq5TaZVz0Zrcb85bw
l5YIVHNjYkRqNooI3elQCqu7GMpU5tu+iNVWxnqiTrUh0mk9aLmaL6UiKeOTD+X3Ynd065iC1tY3
T4CQ8aO5hlgOTq11xOaL3d1+0lpNhYXu5d8oQVg1Pv6hzEg9xjsX5rNdwCmxxVSHCAHnCww9aj5v
01oDhTU57p0c3Mz6VtBmuCMFe35xAZi25DHZ8P2dnle/YRM2fMvK2qTSMNpzsc1Umkiaimly9/HA
e2fcgW3lvmwsEEAtj3aVbRwVOdvOJNB0znt+J9yg6ebpE/nj290V0gGOSZZg98xmcvWW/7mZ4El5
ZDzBFc+GqDnPysGHWVvN4B2K0u726eJpy8PcRWQGpGlVnnQQ1AYSs4j9Artfo0yshK+FseqxYFPw
gMYyks68fCJoevs0MLuhiaVdafrkuq///Y89j0OJ21B08wIaOGofD5IuF+e87d8+cz50pkHgTexp
kGe9vgqlEZHxsVJLStyYWji6gWBcsrT5ZNSuD/X1oEUc4mJOZgZz13PL6+to/HtTlsRZT02ThCJ1
jE1EwWQ7l31V77NYOWdjZ1gwH5QtD51Ic7H7+E7f7A9wBvA88WKjgVqRU69/AcHIo9Uu/ALbrLWd
tHUARjjMzmnSxpA1rF5tbc3w9ybtweuPL/1m3ebSkK7IZKH7sbbiX19a0XEndFmjrTq1SzBhNrmA
/R7dMukYNyqCdPHx9d4ZOuth1F1tU2ANQIK+GjoRXzkKWmoufZPrYILsHzPm+k/e6G9B3etXurq1
ORCtnsx1X350FQ7EfTGPQJicUjwSPYStPPHXAn/HriHZZjKP4dZoCQYb+r/VuF2wjBJQRaOXEhM6
jNoar+pUDi+abRQw4ukjnrmDXQ8nNBiKR8t11PdISwbmgRoafCjNablFxmZeFq5LOIg5pS78naW2
5Ibys/tNNYavbYc8hwuy8E0BjjIIHsXhJCFuboRbD1f13MBVKFBFruB+TbtLkQJGP73CAouIUcaJ
d+WkLH9LOzbCvYswGM6ShjYg7O2yX7bUn0s79PM4tncs9OQeocBySCvEVB12TWPe2PSU6vuaKtB8
psx8QViuxr7dorRWHFOkKoxN1fRltSYmya8LqiwjhFgoVJglCSz3FNKluYcW6bOjWKz6StMiOCfj
LGlYST6WG1ClnbXBs928+DheopPExP3y1NBxPhVu0yPlTJKl+/ds8VfovA+Bva/YeP8tAPh/IDh6
3eT8ByoRPhPN9LPq035e4X7/538HeLsH+SfRd/3//w04sex/ceZYyyAmHJN1Fv1/gBPL/Je5Ai44
/Qgbk+n6Hf4DOLHEvzirMMZWadR6ZuAP/QP0Xf8+BHSYhwyqAOxt7L9B45nHx1U8oxzR0bCt4jw4
fUdfae2zjBCGsgTluHTruJ9aY6NneT0EI92Uuw5hxI2Wd8a5T0zg9ykpaY/WttF9V5mDEtLtJMEe
pd08ZIaaoCpoXv9cCwfieeSWAxtgw+23bdaTzOOOaVLtKka8/ZeT9xozZaJb43lxOnvjIuga2lR6
pxEya8x4U9KOmByZiSBbbOJbSYuQoIdB+j798Zav/z2Z/a9qKK9rkP2gs4/XjPWybLXWRC0UZnh3
Xk9xvoJcSmQvkod43kx2FHJra43zalHLoRnHCwIePlP+H+/0j69pvr6mIkzHavr1mro6NaIGatNE
o7dtzU/ccub6N/05ga9X4mmu4jC2XYjoXl9J71I31Qh0I9zSEhCtapNMyHRck1RRamj3PWXUsxIl
5AxHpoUqp+k9s+0wo0ZIY+dM02pxQt1sGtc8XpEi/rSob0zpkJ8a6POfdVECnVLWMpAhU/j1Nb3P
VY5hjHnxyWr0+zM7vhu0zauVet3KsLl7fTfoh2yT3JIlyHC0sUljKfCDKYLUSCXHYHEXxFNvompw
1TZpRnJJi6jMCVVaGjfdT+Bzz5ZpNC6iqMIc2hmDIiM0bsefiT3zyeTk7k5bzYWOSwWFNWpjFA0h
q2BCuEdzvV2bQvUpZreI+Ouh4Hl4TU3caLQ+pml9YARKMiVHPEWbcFA4Vb+frVwfc7o+8Dankg8h
bH0Pkza1W3aIlPqoSsZkkzQWEooxKe2fM/IgFWDh8usDKzMLBpYe1YbeQI/WWEgDRz0aT0HCRYxt
MsGHJb3Qt37lxDqu9lmjJyrS1GiTjCZ+hqCxRnJEyJexs3OZEBOD5V1VPZG0He4bq80cyIe2JWOe
yMqXZ+NBE1LNdPnD3DRooiOiObRxpraZUZnjYaqyKDCcRYktSSioFcq2VI8VC3Aa5KZZ9oRrDrcr
Uvt+zq3xqaW9pJ/TXm3ltR6TVBgSKVbelkVfn9L6nUeQ9XJafgi8PlDZVJZS4HJ9pS5VXqIIEZOG
INcj7Oa29tasb2xHPgNb9lG8d4rcEphxM07uM2u4ix1UuFqA7t+AwRnL4nQQJUnlZZzmOFp0ulgy
VbNJYYUYN5E4ExIFOSLdW6XCSJs0Md1T/usOpk4K254/xQihzRWbAfIaTJXzIuSd42ixAl0cm7+S
CAb5hrnY+km4uTDCNjOtlhTjcXimpDV9aTjNE8mc8qKLuCWiTYJwRi+Eex/ZiUFirBrHtjsreWu0
98qymLfwiKdoT/84DQS7L4J2h7r9KtcJGnmyagPCKpoHZ53Ap99zebVO67U0meG9dbKP1mlfrguA
a4n+7r/KWbR533YQD3zN3zZx42wVfUDuzU+QRNm60ryQRjLRtZaT+/dpVlJu/HjOfXM+A3Wjuyx+
HM0wcuCLeP0ho0owJw4j/AjTJUS3/OFl80jASI/YckjP1QAVgoLor2aIwsjvZbh0zrktOj+I4vF2
XuYTsjA/OSYdH1/W3+RhPsJa4iHRfiMd/c+DQdfDHZu/b97LEU9TSOCZiN/Ph5CfVYq2PrZ5fYC/
H8xfbb7+2y3Vq43Xh1u0/4Gbr9WC+MHma/n5krzmy61/4B+8nEewBgdYH5exv9rDOAv9g5czCckE
d0U7lNwEF3X4f3ZfwiDdY1XbM8Y4WP/emP2z+7K9f/H5UfZiy7TWrjGb/UVQB8Z2ftmfyxK/CAYY
Inj4PFyMv/b1aJ7j3EPARNxW2tXeXV1lV1It/gnthYes0uQpvcoWCQtKKsTGddAN7jMyMu86LXV3
W2h+Fnbed93Ob9I23cZwXuiFynMKEdZG6+2LpRbVJaESaDQygJIKP69TuZcuypENia2nC8Y8Zh30
3lKdFZ08aRIDebW/zURWEOpw0cX1hVZBcUzqC1+UGKX0FzBbJ3bf/ZKaf+FK68CJ+DYxx91gb5Pi
S+L/rNXZ6H/pF/1EROihDhU55Yb3kLfWpcz0NUS+CHRC2aJ57zfVprXEi99859cFYwzWhGzgyFi2
ZVpe9z5SODPfelmKxO9LMVanc6623rCzIrIKiFFy6apny92C2ZKcckLCJ4C5L1muPyzOcjr5y6Xn
U5FrEUT69+j70T6Kq6x7WioRNEQlNnO7WTiCrsotoCqzDRdoNZN+t5NwHr7EZbPnWQLXIf33QlmX
Zn9odTK4vaqGXPZTi7X7SgKBKTmLFfb1rEUhqoj7Ln6mOrcxIvxLd1FNsdTMTowWXL9hhpUTYbNe
WDrM0Ov0i8RuThY9ZoWhgXHhLoDYRfcSqfggLbz6o4JVrYDi6tNVQmiFmpOTMU1Rve5U/kyomMWi
VAZzUWwq2Femici8uZkr48QftcDSrmjhNBQXyv6Ug0V2E3NZUjyC3DpYIy2CL8jnNshEgma6LvpD
hvOtGsfdvBKxC3LIT5OhPh9zwwxWHaqICFPGGu0a11EltolrgSTprmNnvOu8nB2/mPfSqtYsYP5J
m8snVQN6dZ35Jq69M2uEZeuyPlce6RQ9BVml27tm0m8lHDjyEvOvlpr7wESAay/GL0P/aRu9Sxj0
eDFnXzip71cNlXRXD/pjA1HilDIG7tIczWROHXY2HyRoozGi7Yhm83e+2HLqw+MVfXUGUZEQEllf
OfOF5Qy/MlddSp9mXCegPtT7CGWkyJ/KpgvR94TSQ1Q7SDZkZ3Ny17WQfE3A1eJ5HooHBNQncRZt
Cqz0Qh+vV3nopvbOZT8EVJq2jkRXl/xIjGVHAeOxN4e7KK1O0d5uRuotmDkv/fm+XmbasOJGQjk1
muK0sLWTyZou5lp/8QvxREDFS9Z99ZcTqTVh1CMeKLtTu/7idu5hBEhZVlfUQu8Gi/gAxdJb6gxD
Zzxh/bmJxvJXEoM/bvuZ0tZkGIzyAXmvuByWsX92ze6FRtQh+f0y+l2V6B342nqjNJug8KQ9eHP2
lGjRo+/xkWjC+iV9/SeUGoo23uhvMUuClUi3yZKdmVqxJfkmzOLy2se3rivvhpY0cfKCGseCoX1n
UEh2s/jJF/kSxgQLXmk0QMkg8ghzsyHUkuUREqcaE/taXClEm6Exdg8z3xGuwAtdL05Q6JIY/7Q0
QNXE1zyqTtoI7WVr3aX9CyUV0MvlEjowZlWTfDe89jLhhGJOI9LhYUHgWbhrNi3aAz2ylyvgKOqW
eXSiAg7+g4CPDQXCH5Pubb0apYZrnpmF297ViXaeUpc+ZUK39+1MAkJOtIQ5Xrex+zVCXIIL1L7L
XRMtdJpu7V6ijyu6dqNH8m4GxovBxLyBsHjVNvl+0dcYdOUdEE8PpOQ1y0nUueW2Js9hB5PSOrjD
lG0BIHzLTXlWe/52qKMrb0RnoOXnHklk9zTcHnHVXedZRoqCuDQqGUT2GRKsJWzG9Cceottlimyi
UpyfXWRmgSLyN5RzlpC7YdrbifSPQ2cjNy6Fuh5Ju3yyeh8VqZPAGkCuheYLXfFm7LJ257Swi+cZ
ebcWEa+3dJdpixy4pESFXro4d8kkPon6GZ0JqZH9Zd/a6QU2TnOT+8PWSy2HpFZtPDU9dEF6Yz24
ZNGfZpHunLJ3c+60Tgx4aWBRCE2/iOYo+toP6IgdR6Vfur6ZdrTyG0SRc7bFO5ieu2WqzmKqKGEs
7frEKSSSfa9pt0WMAaVkgg1bZMCsilketCCmXfII26Xj5bEl04ZkH1tawLT2whmV81rWzZsh1fO7
2EMygiiLLMakqYFTk+5u1j+aPr4zNPjAtNd2s3kr0xo4PmYUOn/NgApR1KgEUz6b0Xeqy86ye7LR
+/E7Wj4kSYU9QzNxsbWwHxHMt2Z1ibJvWRWD7ZXkFLydnXvUeaTWZy7z44wtQMW/yNPZerH5za50
UoY8M4RLWh5y5HX7wgt5yJye7DWkRuUcL93K3jrDQtrSnD/1KtF3YiJiwPWTR1SDmIetczpyw6k9
u3dpPuNlc7P8pdcrvJkaqsYoR4dNQJAXtJlqwtkomZ1a9AJDWhj7qa2dHc+dbYFjfi+zDGVebDBg
nbbYabW8FhhPtrBlo8ButB6JPUe5Eg9zgH9G30RjV15VlflsGYXai4aUeInQmRDl+wndODqBiSRf
0Z4POhsF98v/Ze9MtiM3si37LzWHFmDop+i8p7MnIyZYjIboexi6r6/tylzvSZGZ0spZDWqmkMSg
Aw6YXbv3nH3gH7i7W3gIJJJl85Vm/SbyFoB1smQnx6Rzq0Lb2lfUXbuBr9pXusu67NDd99n2mYyZ
FgDJVcFB9G9bXf+YrOShMBmSpA6hs6koLzc6gZ4R/JysF9xwD5tiR7pe70dTPou+CjSDHSXevi92
QdAyVZrS7npue5aVO47WO8shiAjWunFeFivQsKe4jXnMBnPnFr2fZuTAanNA0qo/D+lxq5zMa3pI
/7Cvu7W7oEU8ukt1TcDnlvO1G8x9XSt3TdvuYt0KlQnqG7YYfzC0kIkhRyytvePeU0E8KUbuHtuy
tr808TCdtomoaWIwef7REmpXhrPSH/AVbR6prOQOVD2zm0014gPDb2dXJGKJekjCwZhimvbGGYhD
OHabWgXb7JahsQ2o4vRhMveJDSJWyRosDiZqp2PX6vaJItn6ho978VM1bhjP3GJSk5vuqd1SrELI
Ub1UNGWE9AvANsmtOysp3UhUxk1yPZoh3R4Y5hsbU+1222lKDeVRS918J+fN3Mu00M4TyNWva7Z1
j01D8FWqbFRJQ7bFT12MkMPTV87Cjprrhl93y3Q1BTT4rjXVfV4u3VuPGhbtKIdRhpNQ2Velrveg
QdfnfFu1S++a8jgYo/lZaSlS53EeH1xV+TBnOkVeSdfyzhntzluShnqGJBvlLq/IxyNTO3tW5Ux6
ApeOWUW1HxpJkZJPCZJazW73i9t1IWPUHiKEQJaop3pgzTjtZm2ujn0m2D3sTl8j1g9d39O92S9Q
LI6Tm72LgSlXBIHcfNNKwALbpKXBYMv83iWwGHx8NehkOKQ2Dp3WiV+sSboHQ6k3vlRCMxOifFj5
6hk/2kDOWUF7Ystd/U3Pq/i90ofyqOvzfAOpbJSK7Wp/EBabkgSt3SKwbCz4M63by1IrhLG6pXNY
NBNLvpgrlwqzbKcfWwmDYEG+5Cvp+NW0RpUFUVcCW5HGRTTOY+aaO3NpQPwnWdATfETXgIQVhSbQ
VPtmtlQ77uRNMqdc4rq5wzj0ahRLMK/znVgapPLptCwnyncARVNN125VNk8W8VfdmKOSCR7xvfWZ
BO+zm7IDEjh7UIn/cubqRS+3iH4zmxIkVqN5Zl89gswJmfCNwULHKsTW8UWRGn0LRYuWzG7DTm3o
G+XDvbhZrDtZ+6gfQNCwXiIVji+laC6opA/u8MEz2PhlMTOCtpJXOm1eW8XXoVMEBaA6HJomTY+5
U6C7ExM9QgWLbZUYb9usilBOgptv93S5nG/uYk3sA7jLrDXLjvlqtM9CoHzSFvQ7WwlegsaDS44E
Jz8j10TU4JkO2rx/2crNfSwKBK91Apl/LK1jZbu4WeyEDKayuXa9XL224MF3koLRvB23ISTLY2Ib
kWjdx1X7SqfpFj/jm9BqYmBD7CihDdTYqGmEWtjsPNwOnlQWGNA0tQru3iRkZNI/87qBr7ZWdkY1
JHeuNv2Qg5njKB3rIC3VPirxf/iaqRLP3IxZzxVywZwB8Baqm5zoVjVJoELPCSR1KPuEUp1qwioB
zdwlyiCPtSrv23RGv4/5fodJgJic4aZd7gNzoNM+kFhHZHo9EMUwQQTC22Gj8c1b+1JgfNttIsmI
1dL1NxXl/mFILYsQBAxzkVEBQS/H2gqroeyuNEEnnDBlFlRx4pw4yvESaLGoIpGUedSopUETW0+P
SlbWL4tC3wbfdgrOliziMdXtN72U685S+343xi2EkGVb3LfOSbZ7a7KmF5qj5ZNtSrFXzWmMZH/T
FjgMGN+EOZbIibocwb7iPkFkT1HjlvgSBrRsHGfm7qDRQXyb27V/xutWfWArGL9N1BfHEan9UQVq
NESy08YXd7LlVRZ1flRSp/xqJcVSAn3F1mrU/UR/1q1c2O/W+D6aIn4qgAM9aoRUO0TvxtS55OJV
z1Jf9a841ggUgb4PnHARXYxfoV1wyhexL0RtP5t9JyKnLpa7grbsadMyjmA2D6ZlV9pTjP03aLJe
uSAuXw9Vb3d3MYgXop6tlqUeotaoBuPWWWcW/e0EKZhTm2P29dtYsE/i+Vv9Se2NJ7Bg6fsCWqFH
wLkOb9LFnRIZ2yJeaSAsB9LSjdCpgN8qZn7YyJQ+LEnW4w8Ze/G4aMpWcI6VZiDqteDWTGzMDi5d
4WTpa5kbRthhaLx3xUQsjjG52E5Jur4lpGySR8tO491mdpMvYqFFm7Q5GdpKu54KF4WY5xbOcViI
IV6aOqy7gZDLuT6nPLWZy2AGk5+OJANExRAUC00JY7SeK6W/Z58dPEwVvR+jU86l8aRWKUeYIg7K
eM722qKQCtXRTtXrTfvhVpMFqTEOugIVBt7B6ucqMwywZX7I4moKaw7oiNk1DyecExZu8d7EotwJ
O41mZO65zpoNYuchv0HKU2em7Cq+1Dj+OJqL976q7loT95hU1OTZMW6CJ5O25UTqPHWDmLGdbtOp
xAxapZ8bvRIURx5wiDeJY8SVZTgbxJeLATMQWsOjo8ZxMJb6cak7QMTzxs+BlWxEiUzKRhvGAUxv
q4DT6O38+IAKCbssg5W9hbkqWKcHa3vJzY3wSLoN9JMcowgamT6rGfk8jLqbgAr1oNrN3ux7zZPY
vjnwae1FtD9Hcd0aKi0TfV6ZV3d0PYiOKSyTsGa1AUpOJ8PuWs9yAtc9ZV2ki67kHcKvM6jJT0YT
UV7ZP9slK1/qSrlg7+5DRg6UVWRW7zWB7mtlIAISor1ykjpwK38oqIk8XcYK9jOyJpPlAw3uPYsc
azzoMa72xzphdG7fY2VbfWaJQR5PM54dTgJjdzuUoZVmQSjMnYVzhgIBEaqlKK8juVND1XEmdduT
xFpzwgmmRR2pjENsuWHvJKB2C4ZBRUWT0MTwqGKXwlOpl1GS51+g+lyTov2upO4cZJI9M1GKFdle
7ARV3RjEoNCH6cu6gGxfEWGV0kTp1ltAWVN1+45XCPN4gxENwABLvsPSgt9YG56LZjnH0qGqLJrX
PukCt3U+gIVNIBzrbKepxWUq8KfRlYBRAstuu2i9ikUas0XuXpJY1X2JTm3f5dgk23gww0Fvabe4
6zd0e2fpxtYdazZy4Ho4GRmR7FrfuGHtglCl04uRhYQz+kAh+fL5R7KBHsYc27xtzfKpzaMZEcdO
mE9f5mHiiLtiNI6oDAOaGR9llqlnI7HOJGmjsCBD5IoH070ss75ci6G3d3PTBiJdT01LKlomBbuS
+alaNZuM7V4sngPPtp/cvm1eMTLboVHSv0WzQgpOixUanV3vqWnLDK1czLNCx+mJ6I/p9wRF5B3j
XV9sOytLHqqakl6fxOvKWTvsNvdOFwn3q642lZbMUFD411E1FTwtyUvR6OXORZV4ssTNjEqm17A1
kRPzlPYpaerE0z9XtBfxdShRUm2bb5SpvWsI64zwBuY7tLlIzbPGeVDS4ns3J/diM458klf2xIvC
/K6ynQ+3rOlrrYKlMGdvjJPsYGaGD/sM3m9bq6GpNPcdGep7wgMIsCyynYhL6Vs1GpbVcE5w3vyu
XtavbFbkT7pZONEKOstCo4lKRmwwq2t/P2Vae6U0uGjjcAITpQfTbOiBM+cPhavYRwZjP7UpLcLJ
2r5bJuJKS4OlsZQbr33RPJC5ySLZLzJKyr55sIquoPZoZOk12uREQ7GJY2u25nkt3eTaKCLbDxo8
wGyW9GTWuvE7Q/fZuO5LMt/9rLVedVns5tUZA2G37T0bD1xLAn21zTGvI24Oj7EshWF+1azqyTEJ
ZZv0H1O7/b4r8Y3Ea0egKPm3JaUNUujuxYTuu8ecAXB1jHCn418WwSi7V936mmFnuiaLql9TecBq
GdjiAXNQWKofCn24J6cxmR9bTnfUUM16nLyMp1Wsxc4Zt+m5jgfmyM4ir3mtK6HWkKMUb+rFTOUa
ZrnzRTodhWHWv3a0xGizs/DK+nZkAkWAzqP12w5rBI5HRI7qAmIRzSoggLQ4AbcIavU6wVY85nDW
vR4KhmNPoZgUGqVdqFoNXsyUFyK3dHI7FTJPNfRSg+wOhRsfVI2Mt4QkQ504NUi6Inuh6BX+1It9
h28zNM0xzDcOxLRd31THGi7pcLOtIjf0ByQjQK2nHbG1e5jit2wvB5cep30dtSXQxwVHCbooZLcw
wLrGPNXNIIM4k8a+NtyUjgFlVzMOw4Xt0vQcwG8hTe3PVOmCpYHclTkq/Mx2yyNLyIGTXqqYR7Vg
MhFjo4uGsfouEvJiu/q8WIl+KGTx3q+JepqQBB9B7R+qKmn3ucqsWMbbBC+3Jf+V0bo3y0H7iRdx
3M1CnsvbbVcq3hJ96I5TVo6hthKuJnTuZf/N1eK8IVB3if3anM+zw0OexZAB5ryPKseYAr0XybHS
hu+gCIbnPLZ+oi4NpsQ4SjrIc1orEcEp7EgMxX2ZSzbJelQ1wjaq4VvnmB9F27l+4U76c+vMzzwG
9xKZZdDqyU+qH3Em3eOoz5Z5WkzllEy44dSEFrC7zllY60j7pyUOSWElBzc3vFQq8yFp9doXGwfI
ptIvRb7cC5swyCR5I86VloNR7cwtyXfMsI+MzMlG66gFSsBfIp+PRmURMylcYswobT06nUj0cp2l
ygyrKj8Ww0wWb35J5dEmN7N4rosL4qErx1Q4n3YUr7bF3m+Vkd2NrIsAi2zFBvDRiKDi9EvPMHLa
/mKo6XUytAep0M9MezTYPdoG1XSvN90gMWHLErnlT8Uh9ZEHvyG1AZlEVfgoDve6Ot4vY/5kkm1+
MOV81fru2GNKRx263kmAEG2n/ogtYDCAesxdl2F4zPkfrgz5Z6+wxsrfTJDJpY6hxv6q9qDIY2dv
K04drIqMlNV5crscmEZ2BYj0ozYy/ewMhgvroGpDaMTzdVWSU79ygmvt7W1MTPUmGGHjvquU8sFN
Ro9WoZ9t7lHR1309EmRJjPbOWtwjrnb3JiFAtjsT6NOtDyRDXVv2vFl96WxeTNT7wFN21U26j3Mg
rPrhia+VxGMGSfFEkQSM5h7tBS8wBu1J442r+uJqNNtJriLA8n1OEhpiWEsgJcfpD5EmF43EX/RP
ggZw2RwS033DigPniBmk3atIKe6tW39eU94kEt9QXfPrhCQnIKWahijxMdcMt7M36w26EWmbB3oq
7zAbHpqJa1kWlxA5hlHJrttw/6aLsqtM94vOXyl5pme9YOYpf0wp+zORlb0ZlRYc8ypKrDQie+yC
79y3uhTv7RJCjfdK7UsptMWvLIRtpLOzt1ntHMKlwdL2vPYXq1YuxiKPzIN9R1X2crKvWRafmtjp
2IrznBIw8yvU+GFPr+0JPs0I1E44ZCcRtEcAO4+Auj25DHafu2Exn1p7RbChJ9ozRsU8ZYQIgAgM
gNqcOCwfjdpBUu/GFWAIzncr0vwAAOtDzvmDDrUxBKIbwf9vyiFpFCD3mvPTrVkaNYa3HoHWZVCS
FeHl0zpj54KBU1SaL4zVm9rc8evbIaiVdXnoqjxwJ3ktsp6KSoVa25flwNlHeSiwIytl8tBDFwWu
ck2Vsjj2abVTips0yR1PKMbSo2soc7Q4yVvRpte1R9OVEILdlgveps20yRZBFp8PxCtV6nKq6CG+
5E33CQgZ77vNuTPf+AXK7D4hmloCYsRpctWlQZi20Z4UMe5zlLXNtD1W+HwcTioP02DkD+mYMkBz
Fa6pRcBzB1zl3KYDMaLjdeuEl2JzUrJtN67fx7i7quYjgQF7CdbBrErOcT0T4bKJBNAOFMWPTo8/
Be2IW/wAuhZR1u9Hp2BlYek6ZHkegXfa4TCJMtptXdIx5bYiN9epMmBYtGowm+dcA1zUnMa6DVLj
GUjIVWc5T9LuLhMQpUZOYPrc3r4144ur10Moh4L4b1mIV5TO5DpYCWeZeY7J7EQaRpqrK6LMek6T
1S/6V6Nco9gkQdVIoqQ/5FNQLmfTTndG8t3lGC5v6C6qAWVF59wLzyw/CUNht124Kjc0i+zdGpdI
H7+nRqTq7XuZ9x/xqtyr801boAcJOOkNqkQLkaEfz2UhfDX7ANDhtxw3c5bhboxyawjHnK2Opkxp
fUFixHIxZQEFvU8NeLRNvn0IqMQfZPEz2nVEffDEOcVptm/JUj1sDkdtj6h29TEv7eSpT4buvq5o
CLYbdN6hV5DXG+iyhN5n31Ro9bua2HNGNaxDfj/MWsiknqBYEF5o8qnjnVPhxMZNS8ClAvq7tC3x
vLFeY+qZzDZskG291png8LYgfPJyQT/R7Q1QEGl7NfJa+4IaGn1Uu440bsvkczDs5KDimI1yLABv
UhunG2AshTKRO+3jUsaWD3/rWiYafmoETrxrhrMeFzuHOCCGeyJ5iueFot5PSEzRtYFBnvneuTEq
2eYp75UXG9EZk/7yS7y2YdugQIT/kHiNkA+DajhsVq8MzJtdsxoN4s469iqOCXWm+EiiEvKimvgI
b62DmFV+F7l1z7DuVUzGQaTp54z+bBza1BtJrBtLTvLSehwd5+jG9HXbxby6GBqYSepXNeNtGaCm
hthovDZ+Z5UnT7qR9IT1AJEJAC7GgESsL16n8rYQ6d4yxcAgMXuKPj6s82IBmKruAYrsUanjhzKu
nWl/xer/qM/KMdfH81b2u9yce3oEM5G1clP2SZHfl6QJUhcmT4uaH3FXvBvsrt7ag/kbEQ/u21KJ
6I/eRHHpU7fo9xX4LUehK92QzUu20dmWjGm0AkFmQ1CiLb+ZxSeyTMVXKe59TqkoSWjx6sUt+FDa
nyMQKG4nW1uil6gX2sBx+Yd1oTgtJ9NDwXZn6PLBGVHHx1u805fiq3SJSkLo9lPG6TddbSivrezY
L6Le6TXUvsQcvTkF7KFoO93oIntLjiCBaSKZKBOb5JTH7iuF4R3himCf+ux+Ud2bsPMO7aa3xiZp
d1V1znW200Z3ePugNFj2bU2Gi2PFaRDP6+rVAx2SpuNCi7h4bzdCZtPpqBnLbaAYe23tBmrTEgZr
cmSJR7LIqitAIvZ+J31SU7LaOuy91hQ/Sh00Wym+1sZ6MEZ5HWuCoOlVIBb8FIYC8F2g22vQTgxd
NCp22APMDwzZ7fBK63t7rUmPrRY93HLh+inZnt5cGnfoSf2x0u9x+R+svALoNCQfWspwRrWUr5pc
DdqM2meura5f579PvWkiO/I+XbRr7C53Qk2uWDFQD47voGnIYugjxV4fbfebK6OshGfSihZEWQG0
Tc84wADFnE1/5OxTqNO+zLOfJuNQDfyZxjupYhUF8KAp2qVkQG0MtFgqcchpri1a+bjKJ8c+rJnY
O3X1sFRPolCCcbRuUgDi2TbVhC2/IoQkh/KQuMupW+0CqSwMiyUFyJvX2cnehjLstPiawwRlzkfX
Crc/YyROtnSUKW5VvBxR29m73HZ7vys4ubtl6qt5iRynsn4oW3VG+vFkyixUNq1CwDjpHpEYD+MA
r0DJ1yhd6JtP7Gm+lozvZbseS9v4kfQj0bTaI6M14H3OhR7HkePqyjyMuSbnS6+x+sZPpsre6d1K
6HmzW1tzJ93BYRbUa0E+SrGrNUGDXZlaHjkmkJRhpdc101k66g+iEj3cpi9dW31DyX9a3emnLDtM
6vFOlXESYCdOfSH776OTP5AbQy9K9o+OSbU9WYesnVFaJWc3HxhDlf4icyZ6n6Agp9Cwf5Ia+tIv
xd1A7gUdr0rc9WV3Hsfxms7wMKp+QsFAzITbsI7KrTk1Nx5dA50JWVH5TpF7ULv+o5Tp+zzEOnMI
+7TM2us6dZ81g1ziBCqF9rfyrPJqazSgdtv6E9Wt9IqGVTIRji8d64P2MRjNzJBhlnbAsZKjcNZ7
x0l9CozdTZVhl1rEUH8ODKTuXCIKf4dv1FzFOa+rKy0720+LFGTY3J6VCuUSvMrGT7X1M4OuwYIP
p2Z2JB5MJrM3iylU8XM/tHZQ0zHzBjHe1MMZ4UOSDl6zKgenm1TPQiHDo7wcs6Rq/Mmgc4s2RYta
y71q5FSdIbKlPveoehmsEgy88m0bRwRR6bNUyF/OJv7GKU9DvXDSU5au3L6WqVgidAx1tnaqGTxg
xUoaf4SG7sW8q2wPyq5F27PrrckgRz77NHP3aTWQ0pa5oG9X7dxk+jpaMnCMc90ygll7bnSaZ4E9
9V/rfjkbnBPSqDVWQjdbJBmW+eqOsIJS1aTLMUzhOpE8u9bph9LnL+ZipKcaKzdC8dL8pivqp1X3
rKnax3wD71Vt+0Vk+RnPbsk0IrkNpL6Ng/jSqJ1vMjmFgukrvAuoiTpWONxSyCTmkiJKF9U5Rubc
5dkB0fA9X9cJqlJzGyndAwILWpWnSTCTIFrDK+PWW9OrHC5uereMr5mdG8FoWYdctMdk6/ddNz06
Zdke1JZXy9TiZ3O0EEdIRDCg0bzOnY+WvrybeWfdqYuwAya4T1u7QiqrTlDc7sbMfu4Et1AHupX2
kUFHzJsrS9mNBGwrif4lbh56Ba1bC6JFgRvDJJJ5VpU+dvSmacnh2nIf0M0fxmR5S6zya7dBEB3n
/GlQiu8TgsPY/qlTNgwMeWdTZ/5hHsW4IxyzLQ6r2aJWYOpalJfba5E3UZlu+GJeJHM9Vz5m9APm
ENDYihUoUxlyYFnf6IjoK1LDlZ7RWGXiWJvwQ5y5OKc2kjBHDV9S2KdX8zZhR4yWFA9daqXPWZfG
j73KhSJJVY9iHbMbdmjbV2D4fxZ2WYRlOtVPG/LHTz112GHEGGkFOxGRc+ldVpnzGghTu+V0r+Nb
gUjrDhVttasddUVRIPPTqozOYd06PXJSmO8rJdC5Mov0W1xD60oVzq3Q/yyOTosaVbHa7xVgLt7M
TPSd5KeP2EXLYuYfdscsSYzNwKxlZNCj2CJEDtieJ1xylzJPiztbrwiqH6bXoeY2EtKikJys1K92
W5gMx4XUibxzEgaaxY8+we1Uo1dIlGjTjADWSoC95NoM6dvqTIjYrNchQ2GqZXV3O0Td27UQARl7
DAwYrj9jqVAepEvjU/9oKCz8NrNBYamXvC3I6TW9RMZ7hQbEnj6SsmOiDEvN2PR9No33XWY/9qmT
Pc5WG6BGRi8l6uXYI5QOFvBxnl3Ku8bS3rNsPDXiey5J8pk4gTCZGZk2j8zj82KH2wSDQezFavbu
qBeAn7AfzxoGSLJovcS6b+xpz1Dc6yjsbO2nMjNbTJV9LhWoJt1XPf+2uS495FfeW59+sItYaPuq
EMQQQSHjDwOoCjEgoXHW7UO349OIM9UzrQaIJgN2qkX7WODeolNyR2rbAVcPEqYEwaDI3no3Hm+n
l45VJQm2fAiNhbIpr5FjKffYPPyehU9kgSEOTVXdd7YxRQDrQr1U4/cCfWNE1A27LGLHGesMPtG3
tN5NbXZqsvUB4zf/Ia/jcFac4bAOLifcRaXjPD0R53aOJ8f1ktGtcdRnywEieBIm5CUFfYpht0Y3
ex+rivNKZzCN4A5Q97dp4buzGk31nPojurWiBfg3GboNntIJNdyePhAJy+8cttZysWyvLGe/N9NL
UmzRtGhvEENPw4g2tzZ32ZogVs7dH65giaS9onyxtQVjWGoml5wAPQ+n+klp5t1UrrtCsTbOxQVh
kvkyUWcBOak3kqBtN/6RCiaAIzpXxZ0unUzP9vgzw8Lv05cSe8NcN18u5QdbLq/OjPqtWd7rrQmb
Gomrw5bOqLzwZrdpvamjMKu073b+vW8HVOjCvcw29b/kDyaSUc+kyC7bfvRbdaDjWpY5C8lMRq7e
pnco6TzWZpdJhE1nVDZh4ibP65g0Ie5t+2fVt3Wg0m8D9dbCWlwuUDdemXCnviToDMW1Wa1kWg8V
n4Ix7X/vsfhL98SffBb/0Y3x/6DHwsL99589FkGefUPAlP3R4nr7iX+YLAz9N87wpL3C8tGgj/yv
ycLQfsNljuUOIg08Lmw7/2Oy0MRvuFeZe2GwECoybfwX/zRZaOpvQEwgaQGQc8HIwer5L0wWv7jd
dZgxLulygDBAR7gE4v3ZYeHSJpP5iCy302CRcoQeg9yu3L8BsPzb34K50LolV4J5+8WVRI2xufPK
b3EKY6U1OiAx0OjF/OGu3/+r4VT7le6hG1wPjDKD+3ML03BvfpI/YB/KKc10MVN3FHJEKDKm/aoF
bRs7945kILtbC9tAK+D0hbcYwvaTdqRfhLNsvG9da9C8cZL1c017H/0LqbfNZcKAph+7QjUomZJ+
saO6oF0VZnWT4WkfYxc5ZS2XIVgQBB/QIcXZHhOh3Gl4ndIyANi9SqY0S2PzUabh9oLK2HzMUAJ1
p8RtdSY3Ss7kvzWM5AHdnlnvVVqpY2BntYVOHgb9dwOpl7M3llHb2TFABA/EDAcaej/5NW4M3OwN
+rnTjBXt0cQ/kF3VZlFfVyFiNE5WXrxMU+WqqH2RkxliHssIeybDACWvlmHXjXFVhbNUcd8Z4GUL
D/GfQ6sefLET5Jva2D7/Qm3Dvk81o0PVqRrWfonT+LWeRyb0qGZQIrWF06A8L90YmWIFICZE/V5P
JwUkBWIvFKv0xOs1OfTACMbzbFaG8WE0qG9uR9umZqmiu9nfjMn7vrHX+zjDqs90e9ahUFHmIDKh
JDU9wsQ7khFi92MAzv5S06f8nCodCm2fjOXXBETtV7AJ5neqLv2Tk4RZfyGuY6NUgCbAARRjpbN3
SdgwPTNXJMqSTSP7c3TmNt+3guL70bXGduHCyomYv84ZupOaL70DKXxpiwDznRRfSaMx6qARi6Cn
JEYjCfEyLIKWaEetuGK6okRMJF07rG45qhwrnrKIbHDORQDxRrVgOKXN7450ALujMKjbfdda+ZUZ
0fQPzuX/t8D9H3Fbtv7z+vw0fZTfPvoff1yff/+RfzII9N9MDHCCHRKnOqswS/c/XXDqbwaHRZsm
jnkDAdisW/9kEDjqbzaGNB18qcv4naS5/1mgbeM3HVkLKz7pYFjg+fv+iwX6z+ZJCAiWQbqwfcvZ
FkTH678s0BhW5VYMjFAAwzJpI0IP14UCU5DzfgWHXOu6xInkANXaazJGq2dlqjT77Q837N8trbcV
+n/t7v/4GASz2obDywL+iHv0x5W1JkYV+UnFx+gzCrV4WQwSUh13iwn5meOvGbAqnO92W77LzhKL
J3s3W8PcKsx1L9suvgJtsI1DnBDl5RspkaFWcTv9q2vH+5XbBmKzv/nMf951MAGS6MuWqwn8sHyP
v3ph83xztdpq9JB2IPwfvV53zI9Hinu1PU2JMEMMcenjMMLwU2RuHUC00RzrDI1ZL2gCqOWdDT07
hsf9Nx/tz2CJf3w0Pht8BJPxFzf1z7dTqtw6um96aNLeOdkrM1eXLFca7/rEhH1jpJXph3oQGHQV
TdtnG7mnpSYBKf/1J/kzpOGfHwT+6s39ebP+/2L8L+auW7UuNRC0u0qBxiCuf669Ut6bHQOsuHPA
L8Ybo3uswfHfkHZ+faZu349J5eE6KJJvsM4/34QesIbmxDbfD1x9FWXQgnw9k7kaFTcmFANds6Dn
00kZ/PVFa//m9lsmV6sZ9g0tov7yUg3ITNXZQcpVJwl6LgU9Okd1doTByW1yXWY8ZGrNBtjP0nic
5ap5K0iDB7uAif03d+EXPuftK7hVK7aK49FQeclvt+kPRYu1Ob25MRcOBaYQlUmaQhhlrukcUZi7
24ISAsH9sc8F7cvN4qTRslnpvtV2ycff3Jh//UqIO1JZuwRpeiBbf3nNZwNnWFwMbuh0Bj0xY6LP
DZgqviSySOD5WGX8JTMsF79kW95lRry+0K/qnidTZZxc0xQR09p+6Y1FOcMZwJnpKug3tzF+++tP
+q/P7e/roubaJuUxAad/vmljlptJps5uqKyp1L1FRRvTWah1GBFcRBmXd4Y0UARBTNr/9W/+14cH
sOzN38x9MihorV8e26bbcOp0A7HQm6pGmmhXsJnSVXLITK36JasG8abJcvssXGYfC/Tx02IsWQTd
fLz+9WcRt9/1x2UZX7ThEO3JM4TMzvn9s/7h2ZF5gjoJw0/U4bmZvKJbOMeuDcvaeUTp/1hXbr3+
X87OY1luXIuyX8QIejPNTKa73shOGFJJIkFPACRIfn0vVk+erip0o7tGFSqTmTTAwTl7r32Fb589
rIjP3EsyDXR5tZjj5KBjZ31C5e2Jm3awnOmTQ6uga/MAwhdsYkyJ3Sjh4tuLQ/S5ly8pcI1Zw3vr
UMr5ERRvAN4z+ti//6o/3wj4dRss2OfYxCoZvVmUEEGjaOPAT6Gk9Rmn6XjGeljvTWFolQ6dd/Qq
b8Ho6Jb/QHawzjENxPfW6O1Dfr+0EWpdTm4cxHh6/o0R/59Ly5KcixA0yNENe3wySiM+30126dwl
OkIByyz+7z/7P24mm6sH4C3itlJvvFkIvJFoMUZA43H2F/PFRs57rHTtv7p23TK8ESsBN6qfb4eV
1luCKuK6BMjEAldHT0h9fih3rj9Oa8jYenHLj30X5mk0BTd02zfwHrnnZ7hdzIaLYEucERaZFqFn
Rf/8/Xe8IYSyoG1FAkdFqioWEsDjv7+bHhKFBXvtdNSA4vyD9G2dht2oPvsEmdygPwzOGekMzFaQ
ifU42A6q6aIXo/qnxZf9MSlyDjiZGz77bHtpIFD6IfCOH7LKY/LBCvrOfuD+sewBpqDE8ra1LyT3
bdsv/udej4km2ERLc4yJQvrlYV5gHmDGh4Awl6ciK9yzywsD6MRtniPL/JMQy3OL9reEJzaEgnHf
Yt3G2dq8dpygH1yyDg7a8hrsDtm6bLpb4vKIXXooZ/0hQmd8mWR2Z3llyYAwYou1rWm6n521eqcG
+vMh3l4j+MGgVbDuv10fXI3MkTn+dMxGe7lVTO7TyZu6Byq55ZJ5fvnOM/zn5zFAoI6Di0jTwvfe
7B/B6HlBydz26M5z+9nT1g+KDrHFqJvvdk6Y/Tub5398nk/7BCktRpft/v1+42Q/NTqoRnPEVOh/
iDlA/bTWOboJggGCkBmCdxbcN/l827NN2q8H/I6cADt27TdPSlSVZHnZ+XJkzBHsRy+COTN0zYsR
oGT2yxTdWwX7zoCwLvUNHcfdOLZBhfHRdh7HSOevnvbtvdZz+M6+9Pag8O83o40DA5RSjhfr90th
dJ9YSmSbbs+rTtmSOB/zDPdUUocjIxss0k0YOj+1xnbluchs/v7W/9fHg+qgkuPt591/s3h1Q+PT
rQbUv9rV/MG2eudrkDgnGsmxTpF1e1Bd9Y9YBf21KK3onR/v/E4K+b/3hZvD3YHsHFK9/P7r41i3
oKkDQ7Y1Ncsuxg7zSi8BThUCX5IzVvWaTG30SETIRQBavEg7mh68ZdNwlLGHuGvsAbaR4qdPYmzz
D/+PVyfgBEkiB2o0Cl3++v3rhfUoTGMziAkpBc7SL90HVCzFbe0Ow2dGUf9gzRue4a57x7ZW9svf
P/3PkmWjlUXcGSjRHFXf1rtCDd3qJco7lkK61rMF6+iDsb3E3JeKtwpEBQOPfT6HvU5VpXqwlHkn
z45TYLGdS0BQ77y3fyy4fCEg/RsEH04/kZ6/Xw8SEke7qVrcdjPYrN2kLfKD7E7fgf4lmsjRt6PV
+pe/X4Y/HlE+lLeXgt/lZA685vcPhbYESAr2OT4UgnDh9E7OLx0E62lpwujkT6b5hwaVc2Zkz5+h
ie/fK2y2p/C3mgIK/9Yb2PLgKV2TN4/BXJjQZf4fHjUpbDmJE+ta7isSfwG3uDYi2s4uG4QX41Cg
X/KW24KkQvPoaWdSm2K+3R7erHkPjf5vl/ft9wqp4zkTbbcleHM7RLi42nFH9MPVkAnc+MMU7BM0
RGav7QlYRRwTAbQn225tD20XNt5JTEoFe9J8wsvcYqne6wlxwDlxujWhR7pwevAmy44O+J2DF0G0
GnNDZv7ZSRkXXVhbWBiR/n6D/1wF4CnTeeEkC+YdDPeb64tPp3Z6+GxHqNtldt66JfUuLgdaDgUy
EQ9LZE7uYuEpXZJEF8+Hrmsj2PqVH1QpyJEFZbrI1YNDmjz6Pjvy+oO3LMN7bPg/H0UMIR6qWnau
YAtd//1RjLpQ16LhgsP2JdyxXoKLxjY2uHUCqWepz/HgLN+DHmFK6Irj3y/TH5smBQ4FGrEwAV0v
PAi/f7gvyTOqhIiOsBIsstLy6TEk2fG2YnaOKygb7v/+ef+WT78/Xi6HE5utgUhdSJBvHi8aDCp0
MIMei6gdv/eWB5yBM+/BQkV4m3mW34HcDsyZPRUhUk6fupqrDhQMC1Fk6ea+W3GMBHmhbryGwKBm
EYOVtjXdkAaD7+ci6v2dWRT11SL0O0vVNmp589K6bPU+HRLqDECPb+5VUdilZYO+gFfrxveeTJJX
p/WgjuRO/pEUNKCDM9avfSYWfZssAXLjfNGHfu4Z0kVeOR2HsMrbd2rWN8nN7HjoN6B2bYGT7Heh
v93l/6lZJS0TWALeesxkXhMjxL6HzMLN+g8i9LPuE9IRu7uYxekLdPlT2KXNCOtNr1501UEWIE6A
YUi+81jKO4AneXY0ZI+aG0MgFwZyKabgtocm9//zxTfeq8M+7fLl33xxngS3DSdrOTrxvKmGk8a0
KeFtyWMbhdkXfFJ62WcOMV34M8fYgYromK+jaskHYqvGERFYeP7hE5KOhxYhj84j4xVqbXuruJUz
Bk9FhFrvvS/+5+rNbuUSFhSxuOCmeLN/QAqJwA3BKxKD7bcIJR39LajiB4dkw6fWmYF55LH11ZfK
esrdQr2CyCn3xp7b+1LzYv/9rdra0m+eS9rCkG6TeJt7cSl/fwC0N3HqoOY/hpFZjnnGiGR0Z3Ht
wkDdwVPGSKqK6Bp3Jrl2lp7va4JP7/ibCzOU/B3g+n8svQBmeTsYaXCFgrc7OpaG0m3UTIUjuhOB
3Jji7aYn0sVH50Ibwr3xcpBcWg/2bR7K8cOMBfsw+kiegKKCxC/l+tj5aE4TNdXvlO3/sQJxAoqB
CTNQTViE3qxAbtvmeCyG9SgzuAx3He3rHUlAon+0ZgncovZEEX2yEMycAtdChRBDXpq/CnLxUFM2
DUybYo465452Pb3kLAj78BBnKG32VrUWzXV1W+IDiPPTPRLvrEA8tArKTMGp5b1L/R83nsHCVk3S
HGEBePNj4t5UXllNzrFtwaqJwiVYMIciMZe5le1koNY7z6WOMFP+anFNHj1ZhmcPjfOpQsv7zvr4
BtL370LEku5QxAVEbBCz8ftzGHL3ipGTwbEIm/VS2m1732ruxgHCAXwRDetLL57C6ghUKYNeRkdJ
2Y8xkNRjgZjvrLUZGmSIUcTJJMeWTbY3fthKBqQ2IS7cjEKj9RoFE4rspiAa2B2OHdOz76Kbyy8o
GcKP77xbf675HGFdfg1iQWBkb48TkiREsM4hPBZesIfCqby7ENnSMWnr6tsU4YrLqwEnki0WBhtZ
8pMU6O/ciP6wqqV4Zq737nD7v74SB6yAFW7rjL3tUZQoEFyC3rNjTqPoFnRyj+zPIsct8NeDOzlQ
Fup6/JywK92zLiyHmSJuZ0knTFd+ysNqA2n9+2X6s4qnTRcTKcbphg7Z2xVoUt4w206UHckjDQn8
bQTonaDDLOxP0Gg664OvsKn9/UP/43mj5cuzxlyMyQElxe/PWxWU09jEnB0KInIxl6HB0S3Z8aVq
5hOq6uYm4Ut8xrpT3vTKDn9hffpWBAQzQHcMulMVa3ln1QkgRddrbwJXhfdbjvGuQoyGlSDBJ9Y1
DImt0qova9tnrzisylc2mltlrTJ65yo6/zYN/rc+8rmt24scMVlD8vG2617VEnREONmpEgMkVm8G
znjQjA1ey8QljgUNssTHz0QiP7AIM332Rje5zA1C6J2/cOTc1RVwIlCNOGk+tm6Xg91qy2VNZzXZ
7j2gFmjLtj3N8isC7zmdGEec1naRaj+Vrp8fqjZ8RRm4fM5QjDB6aauPCAjA5YzFtB8gebcHCDi6
T8ek3lwd3tAiauA1ISKK+nikdvPNYzU66HIXBEtiHxb+/DVoY0UyUCUcupo4MkDNqNykUzc5G2EX
LVgcDtbKNH22kg0z2FEQhH5dXzLfNveRWxN/vBCb+MSlEx54aln9lKPwyiPEp5GT65Tn081ElZMh
9lNGbnG5SvED0UZcqBCqJxo58pdwXZyTCz/uQFY7thnGAwbwllOvqejUcO8XUwk+GE2uh9NxAzeN
JhGEIEbB4BDOjAa167zFuhkzPXwmWroPie92Q05LloGH1GU24oZx7Njsm0UmHDXCUZ4VjIyLqlGm
HT1kg7s1gzGT2pP0HhK1WCTNES0m0mqtifwp8hhnXjE0dnYyWve4JipVP3PxWA5ltV2orMrtPW9j
peFphdGPZmgBjb37RL4pLXggWc4JpqBc58gavOly9UMo24IlPW3Al1xLu0IoEsGpcZ1B3HlrU3cA
1bZwHDbxq0+e7IXzo/POcf2PXhsfQIDLNmkJmXDwvv/+otu+RPTCiTFdyl5f6irLYaUGdlrH4j4f
TXvx8vAlVpBNJtbmG1ITg/MSJdaJoUiS5nrBfzMK9fPv68/b09P//VbUOLCMmU3Yb05PGBZUOax5
lsqlMT/rCpvpPEY49se8/hzkmOf+/nl/1C6scJzU2GAJbcRKF745f6CCLNpQTlEaJ3NyW5oMv6Fd
1F/iCRuVCAbejdxv79cRN65aGyzFdjFtxyxHzJCFHDwHKN3XjyFi9GdUrhh3m17BLonCO7sZWSMG
gj13yWQY6tjKeS9bjiV5+4q/LXAUhk7oUmu4bBXsmb/fycSf8aeMdZb2zriGaedHMr4M9YA0P0ZR
7O/CBSwU0HKtTnbtrS8Dzx/O2XG1k6MJHHM357Eyp8qgQ4V5yaF2H9ai+yJUabB+Rs1FF23l7YE8
2t/yqqLunlpBNu8Qy7Y7CLvXH2Xr31hZkDenLDJBcR2UkjDrcDzMT3hxSPLGZBaCDeij9nMRgl3Z
D5jF2hPNuxiCTG+L8qxMrlXalXNWp9M4deslj+tWPxIluUhcw3FAtFlRJAfXlg78dgjB0wXXW/O9
7wkGOpY1bos04yTxPSLXuT7PqvSqQ5hICsfal6hMQ+HAnSgho6F8iuVyu1a0xg5Vzv2iaSd/sEDU
+pUmjPxeyBbDeD8SIH9k63OaawvKb2GWzlgP+KkHzCn2IAJgJ0eUUU6r+eaTRQyTYS7LhiUtdMxp
DLcBE0qXNr+QWgl3PWRs66eEgWkoJkNSj1gBbJDqXP8AFWstYnN2ephP16hO/OWulMjWD61Z+5Ox
TXbnuizti92v27V2n7MuoSBalIfwbspq/x8WoPgxCJIR0XwpCH0Gp5YwbyzdY2M3Hgq6cnjxPb25
yEDAVnsPhC1SLRq1D8YiCWbvBRVa7TGxcXYXUOe/xMSbwhjLoxJ7SVfZKIbXRG4QrPW1tYzEuVwH
9aPVabBzFugnEG4GXoLw+I3EebXqXM8lnK6siyyCBkYrJJXMslvAYoblYBcUNIYxYvsrxCrZiHvq
/Ki4ok+fTgCe8vZFWO7QpCRQq+EV1/+oHqOoa6fT4LMxpQuQ1B9VydkV8zd7Zrqsyg/R97XDBwut
9HRMBviGcANcqY50y+sZsxByPMa1QsJb6ZcurRcfa6DvVgUCiU4lAndfSCzJowc/wdl7Ymk/JCXd
pds55iIcoqyyJeKzcjw1HPThhEk/1idiys10O4Et5h+SGy7p6uVddiwtEYP1gun5DOMIhaPXiuUQ
AFlpH5WjsduX8bjBYWfHJc3b5tF1zRjld7h1XILT1lk8ExlCSnBJevV860Lu7F+stcerWPNumouQ
hNPtACQs1mlukTzv/HiMGI8BZShvV7zPUCCmuOFXe/1cgyqr6uLkhBOpDjT0m59gtWqxs3Gd+tem
n0KGKfz7AzTnOpn3jrBGD+vksHGXtgjmlEzjatwbGrLrA48eno3G+ACWEGfKIyzUJTqGsURIpZy4
PzdWNrCoc2rhkGeSr6S/qnDfOHiwCxHJW26kYs5ejfNlrIh33GWxSF5kyxj5kQUFO2yrnTk/TOs2
ijFMQV9r40p2r1ipQ56PUbWfHPZNgHkBmkg/p5Q9Oj50ksO6FB5g2dxHqJ0Nqq/BYtdOsBf+krw0
avSda0vKwItWwvwI5IieHD9ak+wTgj0UgU5QJM6wmJiyWXQfof7KVX7x3b4G5j0RFJ4iP8XmaTl1
16DtzC2Q4HbimIvtluOYGiPFx8qM8U+DrA3ioGxxEVlgHiBDIAu4IRqg8XdjY+IgzZe2pWQeJ9Xu
wTMk486Dov4du6nRKSgq9TFk3CtPiDfMSj/PWlfIHJYPrq6Dj5A6da6rx4InRqNNJ9DpKSr4oUfE
LlSMBD8JlYKfxluYVPU/pRNbTaqTLiiROgSr/2TrXl9JlaHiq320m0zbpAqBhZfFV6upUPG4o2Cd
6AKwN8COHUnQThDWZ6nySO1yyMa8QGFjEgze2gb0V8f6yR5G/WFVUOj2aiIQ+g5zhepTTb/A/ZB4
yv/F1Q3am4YDlpsqiqSP1uITk47Wab0lkV799DypaDevBASlXqS1fbEsTCu7VRQyfAb7AAM9CALj
nuaZV/80UxFPKUDO/MMo+43IwtTOu4R5RhxiWdYjgJWhe8GKbONBCXWz3M0CCCAPZUBoWG05Bj57
sjbQqSJNkRbbW07MsLDPBPTSNCTwIpQ7ekg62jUynon8DTr8FZU15GehbbSrWT7GGFlbaDCHAtDb
FbRK014tqtM96lz8M7pde31a4JNiXext97WKOiVeMkuwlY+1SeS1K8ZVn1tqUyo2Pb72Sd3fMH7O
n5aKdxSAb+k8VkUTfp501BEnjhd5hOStoF57oG7hebne+kBylwn3zhpBs6pwnBdXElsx6fJb4MbV
gzDRQVeyoPYrwcXuV/CUNQ5TnV0LIHuGPVq4n4pxzCR2oUR4NzwHKku7oNbPZkIFjKETS8UOFV4t
WfRnJ0qd2evjJ2YHc3ecnT75WZQx1yV2B1qU9Id73B/GXyH0FQ7/lwD302WegvlmnSaD329bvXYS
qa930FQE0LUWiUnVNILmWzLS+14MkrpDZYYlP5YY87uj5o+8cz1B19slsnSu0m2HLsX/Un9cCKwp
b+BnVctFxlEN6sBtTANPIQyvQhPKAhTNb4NLFq6oPyyiRfcJKT7AjLms9xXiwngfNZ5L8UOJdbNE
HUe1qYzG4gAeM7D3sgmdmy60VkafuZrn276Pmc3iSB+P5C3jSU5mGswwj2c2wpZJCFWBoOEFuS98
Rnakp30Y1Hby2tSFse8bxmbFzZiP4Xe0a6QK4E4FuFNI2Zb0InKJ7wc8x7dC+wQHBaPHp3HKX79E
VgNjdJoSOe2Jn1HBwV+N0nsPrxdkjnlYnsslXHVar9b8Y5wj+1vk1E85bwvfCx7Ssmd1ocE04lQ/
hX0HWN/ubO8Jmgoh11uXG0kfEyjnziptuKXQH6070uvol5OCM1l8RmI352qCFnec/Q4+tojJimuG
CZtmtsAH0BHh4eeyrbk2ttPkHwTdV+yXphrPIAuhuygU6YInpSFlwuk7MgNKjaoFbAJbRdflrn5e
57YnfWUd/J9Ri7X7SM1n2U+rJWGu876H2ZHkV/3kI3QHg1QpnlRKCqqjdi0oh5XKSKjHI4grtRg0
aJu19/UBmWrTHmaUsNO5tdtoOrJqgKOQ9RQueyDRwsXrSkvujFueXPRs9PynYfBwHfH9LWjOBhrL
wEK+m0MD6zuAXwtLP+hj/xK1mZPzLaTFQDDWQF5kvOpvND7tuy4kpB6LKxTQXR6vqnvMm3DEAN2H
BWNNx8OhqgIHMr7Xi5ZjNajvo+iseT3FtdA0IBRcq1PW+2GTWoxFyws/MMyeu7F0LwjQsvVugHlb
PPjxFEhkfY5lY7xzyT3ABWGuMxEV1t63eyudar9x00jPDCgblbQffWHr6NwKYGS8o8L7VnHqADpj
oSE4aDhp8t5YC5Vl1/v5cPZVJeNDNjhRd+Bl76K0SzYy7bgHooyjHstm/S2Hv/OhTuLWHNxwDO2d
69eD+5i0ijWdORqcitCaoy9V6efxY9+3gKp62JUSKWtZTGcxjGH+mVgxOz9DUS4e9Ni4ww0rOH2Y
qHDnexM3SXX1jN+jbmNEuO6jeTDlsVpzJ9gl+Tqa29LnRb31VtocD6b3RX0R0Fiy1GXS8AhZhwqj
6GXs7sYZD8XJF3FhbotkxEo8iAJsflygbzpBBQspMJSwDkO3sKYKz2ueeeRRtAgksWiufDgk+L8H
vzs63VLfOC4HzcMULGGETb03ty6IrgYIg3Scu9zYU0b3xYu/wczugjRb7O5HmdV4iklJ7S9Z6wz5
5pQO/bNtV8Hz4A1udy58BGMpB5bMORe401uiTGwslF09e/ne14ZvMkdhZfZLU67fbVFhkMYBm1/R
myZ6P/cll9Aa2LJNg41ib6NwIrUEAoWVCkbAqXEWcAMVhpefuT8x+Jpry3j3pRV658xdm+/ebDiV
zqaPEUrpbiP7WM3wc5bUb5dO1GN3gkNMAsUMRRvGSNeJPsXqnzfHxIIWtYMXMcIaJA5656tB+Xjr
M2U9N61ex2u1brpYrC7ydXsbzH5oglHvS5P3H5lXDi8OT7Q4kAJBqExfQlpkbY5nwOw5R7GdHYuS
XC34giT2KU+fdDeToADnx381jpP/MpUU1c0wDsRvRZ7nXXUdNfCj/L4XV6tMjDkOUR34Bz9GARKy
crlQtzha3fI+j4+5aeP4qBu7/eaQOipOPUEO5Q1rr34yHCVCuDZN8GNojWNBJV49+yWZfII/dI5R
qXIJzhkBSzCA9OzoWxKs9r2YqbxBm8r5mHeliV+xuPPfxmvPvAKKi++mdPRV9yucF9WmSjkZ0cFW
n5OQEfvr65SP/XRhopTdNn0ow33pOtI/FMhg1dFxMMhg8xF1nIblGIG6SdaoPJIR19qHjOjtb2PU
D8E+dqQk+cvlv/GATQNAi2IInRmhfj/EaImPo7/hY2HVzS/07YpnCULkH56KCpYFFRJJq0HWrxdK
eV3c5/3QAusOpvqHcgp1JiKg9nbkyVMfREvRLQeflO/5KaO2sA+u22lE0k0BnSBwBgc+DKLGbldR
wEW3xdq68W3UDnydblFTshduQs+AiIu53YcuBmzUKZSpD14T4itnOygnKo/FCQ4zbbtnH00XRAly
UlgnBOAua5coN2seqYKq29YHBYNr1ArPCXWcewf3IhqpnptEPFrG1S7gKGuCPCpc8zzYgoaBh994
OQGv7qIPTHlamSaoETFm5MQzpF4+D95DXy3BaS7HHgqHhTf8zBsDYAwdaJohJ2cToGghTMatAjro
rpXg1c0KmX8ocrgyiVvnPSVmE12LZJELPtVus+guys5SymuHUPiCVMWDREHC8sQg7xxHMyC/VtIF
wpc8+feq2xgipUCZtO9Kj6xBXyXFjb0U9jejo5hcOiqdK8oj21yXGVz0nqaDuN3aUvnOMcJZ0iF2
6/A5Wejwg0o3qFV6l1U/iHqlbwI7m7rT2siMiRQ4/e7gF465yaKQ8EG/G536WLT11vZFRokFGX+Z
AUuVY3rcofcTkv2wikF71fSeFUDLZagu/VIl9U3QJzZ9childJxFlj1JBZT4mBUmuEgTSZyXWTZ9
LVYaDMeBif9yGBkFAOHukrp7TYbRSu49IKsCMUsZ0WxHgM02GZsvMmnZrSiyKBtahr6HFg4cB5u8
nvRu7KOsfYwtKuaLxLLtXiKSzdXeIgMpwPepiuE8r9uaadVD11J+cGC+EFYUSPKgGmV/nDnLLqk2
lD7p5PT9eiS9yDE71VfZt7KMWQfnhvMUMweU9wcrzsoXNpkwPDN7dsczjxUcp9qhbbZZAT37gasc
kfxB1NM+zLJyAbXRz5BDZxwfB9iszj+NQ1d+X9vLOj1lfSaKFGPk3JJcAFEwgvYK1Ho22yFR6fpa
+i20CMjwodrL1Zk/C5MYWJjdrNgH6xzpQFLwtO5x5BNs2dI9OIwx+peDiHziL8JCLNuUMSA/Cli9
+NgFPYfXEWVtcZSI5NibgnkktwXkFjiHgLrLuJ0l7uZoAvnFHhsPl0hyHH5oa7v6CEmz/OZNVdDs
3KEs8rNbhvG0r0H+DZdJCcI9CmXgs3jQ1LQXTnx8Ei+va1vnDBY4dc9XTjojE7xuzNJ2Azsd6FQV
V5H0gEbFWHjQY4ehx6OeO0Wxy+2yvMOqk5F2I6P+FuMkB/dsmHr/GrBxfNFMTHGZFsYHGhRuWMMy
a/s736MrcnR7AU6tsDni7+wVOiyGFyi1N0ky++tTXyXI0qMWnwoY0xU6RBOV8oYH07AgW+EUffGU
bD47S8FEEu975z8ITK3Bnsib0QC/67q7qrCa+KPUbonSIyzkFbRy71AVDvAgk0nRCwzDfAJ4iUi0
Pqmpx/syq67+OUVhhDfKj8tfHOy79tT31ZrdB/PCDLbtjPd9amcbokXgxPdFwv92x1dzYzgvku8j
8gLIPwAV6wkJICn1tI5EyoQaGjciBGPfOasdLwduCoW4F1neU0uzx6E8zpOfiOFGN81NUxKb0ZcM
B6cpqh+LPgAoN9MxBhpM1UzBu44J5yfsrpLoCPpdUQGvdlwgMRwTZxnAgvGLlv3YVcByswF52I7R
N2i6mlDsnyht1guhws53moPoWEhBwYNmr87B4sC1wCNR7edlrSqXY9Misse16N0vpZzD4hAiaOzh
aMA52Y9Zo2dO+Jg7KLYspa6FrXygpqH6Ra/bRE+JJ2Z5xN9ryWeP3SkEcG3p9ijXKJ5ZJDOvPtCU
SPyrPa5uvdW6YGoTK26KO+Bxs4QgI3NSSwRHnB332lyCjA3sEHUxUT+TXinfZk7rLwrUVnCN9TA3
174Y7DvtdeLFQE6lDgA3zXmnS5a9Xi33JF0ZQ8oQMSXmEtQWzcMevOrBz6uN2xpNxWPeRw34TBUD
/KWPEd35cSKGK/PpUB0Lz27NfZ/ISN7b0RIQWjrCFt/NDrGc30ar2nA8sZGnrkAqXve29bUJfaJP
QH3mJ0rEVtMS6Xs4PuuSXDJ0qSUlg7UEx2Qq6+6gavKqePX15G9Niyje091bg9OA3jp6sFvo5ke9
dmCDm2hewk80MXu4Ix55QYdKNMNw5heTHrcgYVQpQbnZdB1qK7Beysyz16t2SRw4i7oKk0tUThjT
c4Dx9CCEiknXUpOsjoEx5JVkrGgkwrTUqF4fTJTaWFUHSolmdE/W0pGmDquiqd2HfiggC/alpp26
uvIB7nDtnA2ZQCjYnYQiPKH3qb4OCunMvanBH1/noOs/+1UZfUcO7Bb7otUF6TT14LxiPc+fpgxD
xt6WtuLMIKtyucHlqduTyr1gLyWbOkC8HvXWMnSFDd+qHZfbgHLv02oTy3IwuQfmWQVASOCkrPxC
ljVA9j6Nsy/JOsSfonbeNPIZLahDw4kQo7uj4FZQDn/vAP58t7sx/5pNpVrOMVw0RDhhI37Q48OB
b0YnOko7W3g0yVCodmTmjC/4hXLI2PB1xd5wZ+j5FrDDYsZBcmuFkgHkD4G8uKUTfcLuv/6A/anl
RfUBPL+8auwSKlHRh6ccLHx5cCbtzecB2nF00yVb+5POsCnunNmdINvwq+ITlDb7J11WP/sMQacL
vzK8XbJbjo9+s0tKZ3SOVVu18XOPKMnjpBfN08/QhSV2gP0HWNYxPsrVkifRe1wHipI9MQc0wqnm
lA9yMqrvVDUxAGQ+TNRhUqA3IgashYDpR6damLilEelJD9hY4MCFrfgYmGyc8d0ANspB9gkOhTJb
FLRObk5NGlwIwWRlKP11mrFWPGIVEoBIIwIKbqglx0PInpNK4pCs40CjzQQ7j4g5qMPF1PzoXRUU
B8vvW/1j6TbacGEakKOrzCd7j16Kg/3SNor0g86qkjsQzeNT1lZhz5AMwcc+YQ7yyR8GsZCihqvu
PFNrHdii2BEMrTb/e8MD+1FlztintlfW56QEinkVo97IyAJaA71df4SYVUq7/jUHK/lmBn1mfwyC
NlxvSpEUcJ1okBP2VNrSnEXHtOxg0L3/4DhdErHnuNYvdmMOVL01qppcb2uxX9qVp+d+xeVX8hIn
/VkIPwpvW+mhWZoHOvZ7sE1dAq25sgiRbJfhWQEVX3ZNK2ikCqj3cdpp2IAgRbbEubEADbibZcUj
nMVeM54swQUgYWUy2GKRS0ep3Qze1WpyMrcFvGDwtkznDwFsH4+UIBvhqY1sknSljvk3Kb68XZ+N
XAtIp03uZR8YwHUPyEU0EMdR6upmnHoPiByCbnGqdZU84BsLMzAFoWvtjc7lmPIHaldiG/4nxstE
MsY6Qxt3BuuTGVi4dn2zVubAGp1lnLvIldnRXAZxbpB0POcFQ2cSpTLvYgEh7PY4R71wD+Emvxe6
keVxWpQ2J64S280CBhXOW4zZjhcspj0H77VXl2yaySQkFo5OpworhC6GtAG0v/4Shgeah4DSnQlN
/KFjEExoI7SJ8Tg580D0ZSAERw3ZdE/YHR1QRtY6Rd9mJ1QgxqLls3QqoIJYCP8Pc2eyHDeSZdFf
aas9yjA4AMeiNkAgRs4SJ21gEik55nn++j7I7kWKqpasdr1IM5mUZEQgAPfn7917bmMyMeqt65h4
ui7I5bw+LXEjjTOCYOD6YhqtFCmspWuhVbtxd5JDHRPQAejCIEBnrd7oM3Ct6rjfHiciqSHrmOD9
DhBg5aEjW6KBKNnmHhSznhZxWiUK+i8ZnE9d4VZvhDvAvh2ZWgKEiNzoOCEwbgPwFJxXGgnrcmdN
UlyATq+MYrUNBK+wZlPIuURAHHjaB3GhWsVoRxiZ852jUDMHvVwgv1NGTdAkbZCOxOOmDNzA0JEx
X6QKLcxsDCkpPyhs6Yuaxm1ec8sHyDdZKBMnRmVAl7m91hFv62E9GSqmRK2BLuYRoNqZ/+W+KAzS
Rt0qz+LTVOWkTrjJGF/Zidd+nzOxpT6OuZafqdxy+hb48fcZK/GwL4tYpsdipIFDa4056i5eCd26
jV0doVLF53QAnXSO2MucISBDhKS9Yn5Io7BcIvNHqjKL9+MSIfEpb60o2UdOj37BEsV6NJKBcToQ
VhrYQastkb5zOLRafrJIOjGGkxMqAIdyCpth5ooXcLxIq6l1FXaNo3+BWFJDQQPgOv5Ju7YJZz4I
IVBHbPYPiD+YPT8YFFSmc2YzBi+sgDcdOpoqu360QWjD/cJAWKl3pUczo2rD7fZ0PgjgqhyO28Nq
nRdHkhk3rSZ0+9U5ZhUMW0K74seaZ5YCXqlXYgbsUHSVV/hFlHePv1eibG/upzcPh8LGbWcCMUKT
4nxQceTFkjsj45J9hf/Tz00zOcWu6zHXGa1T3uVMUUp3pnHK9O4PiiT3o/oRR/AmtbSFwXiYP394
baZUK2E3FZwv2+xuBxuNWtQLwyRxzdPzvcOONSMPZ/ydkv8iYaW2jrM4h8KdLGuPuwGGQ2IWTncE
kaXbSN0lvX1O2WjkJnjTLDsU2cmFjU7dd1MxfU5dGDU3RpLKjXGbThlFfL2FChsRwMe5cQpFoUeP
LhSEvrX7eIykBJatJBMWpjR22EZzUYP9XeLnBNw9Ju1mJYVJG9GHL00/PSa4sy0g8f27hZ4poKNb
PqOCHe6YdLShLtNZoWsZbcQnXe/Cikdb2tec0rjUfElOck+JsjZfY6IP5E7vGcP52BjSr+u8mgCD
Kba18oWuM9bwTtgaLE67yt6LtUSgbiyWfjeMEboX5rfp+BCrdlwPhkB3xQodVV/sWWI57qpJ+4J0
BXm5rmIBjq6GRkyXNdfoaFtZZJDB0jSvqQPU4k+S+1+EQ9vX7oAb2QgRm6/xZ+GQoNlL+93F35lr
/Z41Fqw0fqSTyeUPrT43dpO7jt9aL3sdnSb5LqICQpNarx3hMm8uxHg7wS/9w934iyVkuxttwRAc
i9Ff/vCf31ZMz8Skdwg13M7qGzYz/cmLU+D20Fk+VczuDw13g0+HoVUwpiPrySamLrBQ7QamGY+Z
b06F9Qe93Ec1Lm+KR4NrRKCnrsMW+flN9WbdDDou/b2W1+rcetWwnRSa9BSzKPpk5cYnG8nNn2wI
25P386pg4+UDH2Zih5UAvn5+WQfocEeYoLHvarraSdtReWaivUFMj54EwzMjNE7Pn7QmT86NGJ/5
NeUt/Kr1qBzoma1meHd2pnfh2mbUSr9fs/7du4PvwVrr4KzXP95ABmrojDGosWeFvZ2ysut8UFTN
dW3mwxj8/rV+sVlS7QkHnRsmA+4MJB8/X4qYKXNsDYpFm3T5b0PXkHHh5Qtk+FFP3s2FWq1JKjNM
RL1cl5VOSzyvXcbT0Rr+/q38+rFduEX4PZFN6i6cip/fSU/C40TGB9mrydQ/ZBzdaTclHiz6Zk3f
f/9av24L0kQJaejoNHEff1yaaU4OyCvidW+5NQdzF30oZFWLoWBlc8TqGPe+DJIT/0Ax8IfX/kWM
iUTf2644ykis++6H9aGbyXcCZg0yE17ow1QwAZDmWFi+7PIuBBNHCNLvP61pfrzfMdPT0jbxXGF7
0D8+ZjUHF40omijEoYd2RUI4ilmU9CrsrYKa3kqG8TQoRyd9Ds0uAOHSqA40sDjicyTST6RGUJFM
a2kM33Qty0BAaysNyoxCgPuFIYAVRlSJO+CPHPYS0bfd2SYGGYrCWjFY+f0HMj5eQxteHkMJSfor
UmhcoB/ulWzmLmqAe3Zonb9x3llLv8S2+Jnlv7w0hK28NrJBZlksrGmFSxSCnXl0M9rNIcv2SzqJ
NdINbpR+PQya9WV2Vfo/8DKIkOp7dfc/68l/oQy7q+izdP/6x797k1vhgWGR/xB7f3iTCMSLgjn3
YagA6e0X4j+XR1Jp3CTQ+5kcAdxvQ//1D5fmY7nGpeEW3UiCoHAkxvafXxX9kt4KkD+HuiK8ic5P
TWUm7AdqtChcmZhfWwDdju3C9IToge3ACIJPHZlG/8nv95c7+e/rrLORxCTry+Ybxf+zPfJ/8/sp
IroqnfnTITJ09HUV8sBL1XXmtZ2p1b2qHbNILitnvuyGJyIyDljwUhfiHDrJXeYyxfA9bPHWDiuj
N16heGWIgYisNS5jbdC6WfKOv9HbjmVcyzr7hgELYbGOJbvmRF4TtvpKxXp8NLs6uvISFBy+Q8DN
EtSzmbTXBSoHiLRkAMXn1MjM6MomLDPbdRP9HX8VE4CEhM4cgfa5pSmfAyh5BvHEGesK9X33YsOS
WV6Jq9PT26otaejO3bJe6pGE9oslWmHdmD1KpsROdedKcavlgRhiDHmVNnAwRo/rPLqYvKPd5IFH
vkPbFpOv5QxYI1qcsIc/3B4flwKH7VbfHBt4+imJP66yCzmp9Btn/YDzQI+ADHh14tP3xGemdBek
ldVg/gsaW5ckxcH20lAE5sR4Q0Uc8guxbxOin0Zvxz+UAh+Xf9Zh03LhMG0sCPTzHxxi+Dx16Gtq
Oaw5uTF9r2qcqRlPq9qsqn/wo7GRcuv9/daEvoEZBcIIRxvqD/fDvkd4nlZ0Tq8OSNfcZlOAGRVY
yib7UVhkgoYWrgi0XCnyMLDN3fTkDTKR54EGobpdRhwph2xQtv5FyYHz9myjNrqn/xbfeAW6ugDI
7SguGaIk47UCAz1/buKkIV6AMpmsorprid2TzDh29qRT7ncLMKRr0npqktnKvy54BQXshgBJNQbE
JyZp6M6Tyg+AlDVT8WN2ZjwNiZqXY9eJfH10DfTf/tQIi7keRBPi/DKvPAgNT9tum4++EE8mv/dV
RBdFGS4kO0VXjsKu7BctBNRWfDELZRx0w4mcc24syHBxaW3U8gzjEk57kCbU/lZ3i4a7tZmfU1sd
mIgV8a6Ll8FhHqUG0nAsbYweO6b2B4e+ex7YS1G9zZY+lntESAApbWLNP3utiSOlabThR10RE1VD
XM3f2Dvo+BSeNRQvjGnMhlDexPhMrEdKskBWWu3zBug+KY5PxUkM9vhgVbVDYUJwSHSCOj2/W6ys
LPEVHvnAyobhs7RKbzpNTA9J6/RU97JtWZ7fIDGNAzudiP6pBDG7viNz6wch3ZDkq6RfvpfIKD9Z
eda671km0aNrMTFrDSlxUZZi7Z4IF046aORkEafD1UJDknDHbiJIxZWYS0P0NnmDAisa9sItSuar
7UxfkeEPpxi0P+SbmDLRwadlBbm5i0UqCO/C1i02U644BhaZqoPDgZWgD6JEX+VMH9h3i9Gkn+XU
0Rc2yLXayrZYSw/V7NqhmaK9Oao5XbZAohnLsbn241kYbXJyR22VIcI+outR5TLhj4e0lkeSFmEs
26RUfifAlLljQTojKaHgHKB696T6+ijX+unSsAHF+y1CXfka59/qSF/CLS/xUKvLBDyxOdNjd3Fk
kbA0+5UVJ9/6tExrvMYTELgtSaMIstaomF6Mq7sGrNl8DQThERO+jEtp7hhfqjszQf1OX8fOyZmx
CPMOtcJe6sByuuITvHb6uEY5Jxc5ZmRHcby1vxNiQqMfa4qsg6mKltuCH093FcuqvKVHjhJGrdod
ZNv2K6d/B+J3oy3cAaTriWy1zT1lFGcdF8t5AN2WyOVFFEQ7aAAZYR6NBnHDZUH5RL6YqcK0tZKz
Y2RGFpb9iN5OK8rPnpMupxIdwTuikubkZDJhLEz8ptiT5qATembxDUIwyRFdYpSRgNE5x5ItIaqF
0IY6s64S0/bYpccSJXBvdzVSHQyyFN/AFc6j1sRPtGOH9lr19fygG7kL1LKojSs0nSRqL71L1CGN
S4CR7uq60cNkrrF3SccutXdIW7hJZbuar6Wh01HrEhyEPg01LneJbhFTmaH0eddSxs6hk80zwytQ
dS0z7yi703Lybo7LTGsLJVtqEtCs6HTg4cGo4Od2RKYLc9cEpZGnWIW8Tc/jRqIjYCJZphDsZQLY
noP+PbL95kXQJHP9arVBDI+z0waWVNVl3ezzvk6JYO3cDPGI38zZ9DwhB6jOUo5iV+IFeIHqvpbB
smjluivrVM2nMZUEimASmwO6L4LwF4YyRYBvKwXqRLgyTwUtgak2gcsYZfKaZzhejl7RJK+4GPHQ
RJ6amoOZr/WTIpY8hdrmEn9eMk0kiAiJWerz6+XjlCSJYiAUpc9VC2cI4JlNGv2K9Ge/pnPRhC5x
JFjsTE+P9iWhGsRySzNd7ntCNbwwyh1xV9aKEUcp4uqBFGDb3LV6uelDVsTSwTbL6f0CKg0JG7Tn
3uqMuj0ci9WtT4boV0IPYsoQq+NOTcB5Oc85inz0JmiWUjLYGmyJZg8SPx4nBvjVUi8qqDICKxb4
yUZgzJ4davxFFbi1iyI31u3mzYE4j0S1SiB9oJp376dsZvkp4z76UhTM6oMBRhHLj/RQOvaTjclk
SdfHFbRX4c+iNT9Rt5Vp4IzgAE6gwjZBu4dhiRTFttrNMVNE2lemZvqzLojtjU3dzS/MmuandGZa
yjo+z/GDrTrCF6bVuM/1qomPRIkAe4kHbSh8NUeG/WwwV6lJkwMTRFxDqWGsdBTbEdO1ZyMrsemP
CPqqkFEnCewLox6VQ0N+buvYHHetLJGls0wxbRZACQF8LJ5Y75pSV3vNQ7kUrKueJMelp1TyUXIb
+l6rrYLDKVMA85CP+Pwma5bOPhZ97OzTyiDcNO7M6juWtw5BTF5znWPi08hPmXJHokl0QzxM56UF
wIC9csAatprJvPWwq+ZNMoTVafma1hQ4y2y7x9GxIvG57qRF6IM5jMbdbK7SeYwcbr0A8y+bGiwn
elveGBF/Q5IF/Kg0Ug9mipsHC/g4H1qqh46FHK8WMSBeyhXpaX269bCqu5y5343XIQAio6EYvlhL
phFekyltdPcJqwQ/MxkeEDyl5WHrzphD9dnUO3bTpo1OY6LlySUuhPFoTItXnGjbYwCjXd+/ZQi1
SswXTaTfS70QoTt48PAQI8XkkrJ3lr5RN889wG3ywUvUbHvDjbF7LBISFgLXbLN4eKRoQgJUDxmr
8hvi7zThIlrCOUwdJg70u2WyX5J5eHJjPXqzjdWbjxFfaRhnRf0146C47pukqL67SqLya3kyi6BW
CLDwLJCWvWswF5csThm9sGlKXB21B3sXRgy7X4MRZ+dApF8zX1yOPEyDjXWcjprWwuXpOQJzJobo
dWPm8Hoe4fVGzG61maTmfqicT32WFmrvEMI0E7Zndfy87uWP7rpMHduPt16RgwegExpQecpNjgQ8
eAPfWl8qZK2V7VzVETDJQCe2C8nnKjBNzonE6ydnE+2zlvYpbN66X9Z73Hw11MGuJW9xTGZR7Nqs
WJizO15K7hQkxfe5VQSILUltikM6k+TOfd7R1F91F3FnL7kPPFV/Mog3VujRhu5xrJeclBDXFmSI
bx2imOcsCdRSMw4v0n7WQkHrrPRXr5mbPXcKTxDJbPOlyNZlvGKc03yFcIX1gNiN0b7VGCpPgUwW
42ZFUcfSsxr1vCtLI4mvyr4cWt/J1+iLPSr7e8NyQk79lNrVpVxG8w43HAMe3M89KVxaaZXzLq2b
OT1LOPcuCeos1leAMep6Y5ymdch+kBAJMxkiuuGhXyXCuXEOvZ5F61pjBn89W2MvIBgntvNJVErD
8RND8zxL6PrdbjtKIyOJJTlMlo6ybG+mrX1FlbwuOy/TBTqctJIvmppjncUJCYRfQoaRx1hlMRbg
JVk1yg1oQOGiIe8tfZdxjXcTEzpHGq9JKnUwT1mz3ma2M1e+tEhkD6mq+/VIgR4RiRxXA8Z/2A/k
fZmoG0IEk7W2G+ecQlHpuFVeaiQk5KSOVWOwbWmatetM0V/DlNaKc0FD8+uqDyZt4KFJ3iKH7zrA
XjP0V5WBTvbSFFbu3MI8csYfnR2NI7HQsRpPZbqKey1NBDElwFpY9VG4zYO/oP0oQkob79WIRXmc
Y0IcfX6LwOTUQb25S7pYMoIYTcJYXZoWRZhqGvY2Yae9ukqE8tKH3Jlife+weo2nSeYq/uzixtz8
kOQah0lGMPNtsqInuS6amaRg7CFqejFGVXMc7xaighBBw/5x8zgaDwzxKvWQw8fGH9CMlkHGrOt0
y95xiihFYjjnktFsbOC7RItpUPU3qFRQ8mvTHYBWEvtw41b3qu/QsbsA76bAmphdXamJfumziEV1
j/oRs/saIw2gvEyKF31Ridf9odP1aw+JSh8diyFdx/LAaPzcQSlVYiMPUMMBqRohPn37pcbBN/nM
jPVdncx/ovNujbOfj8WSOQEgEaJXuOPEh864x+E7J59wOKRLRjCSlSQBO0H6MMX9sGdaEQ0B6bQv
gGaGa+rdPxnH/93L0wCALkbriE7lh487SIcOc8tUQk8m5EtDpcG46IRoHycRd0+e0akfOaFO+5hQ
5yvN0n78vj3y8fW3iQ39EdTcMFToz27dk781rGifEpSFW+pAu6YiWM/R6MJQj52QP/UhGI8mXGVF
fGwsENVTWza737+Bj22JrQvCfIZix6ArbYoPF6CmmtChvC/wwpCTo7lWZy2p9WePj34lnWF8tdmL
/9B5/wVevL0qrSB4YQ7jSsr8nz+2wptntlEMa17LnpjYJOdxKvvARKua7PQUl4NKpbykBnSNHN33
A2yJ4g/9n18uPRg8+y96Agxj0/K2f//bpZdywi3MN3OIKUOrs+1Adbvo0zBOAQTEZr00oKPKh7gR
7XvhKf0Wpkrf7X9/+f9qHP/9/qeogmoCu4A5rEOT7MOVAMxCJJ+BTnyZwB7TOR3bb3pbT+t7azfT
+IBqhQyWlm6KvXnk+h8mhXiyz4E19dd92hn5dS4mU7vLSq/qfkx9nWMCThxXXdhdPAtvKY+TP3o9
BJixXvMwimp3Zu2OkSOJ2GG91dplCLMGVUyg9UauX9ZZoqedm7ia9rXQneiYArMqHrFfiOoFnbg0
yfcaMF7YcTSoIy3gGvCFA57qmLvDJILMoQmyHypP5FjIcRz6MyEg+oRh2K6embsvRjgMZvGOdZRI
6KlFPRjUgMM+0303OO1ATckvWTFH9h+a5L/MJV2DuTIAGduCjWO71ocrrqOhJYlzwlkG1nk3I4zZ
R5Vcd3ZjJk8pOpArO6/m81AVlV9RXN9Ck7cPWb2Nzgei/iq9ro6/vwuMX24D5mDM3yTkS5cmG+S3
n2/Gfq1LpcGh23udhPM04TTTziSrGtpTvxRwASSR6piQcqsJlOWRLz64FEY3Le0yHpESVujTTEJF
e0LVtugHxDtG44uRnsc73uruSWKbV8clol8UTqXWvLrEPCD2nGf7pR5s6VC6us2z1rV5ep5TBMA5
oNxmrwp9jY7CxFrgD40JCZbkWrQZcDIQvBTRQmmo6PqFeRIRgzwN2ehesGtM5Znmhy3uJyud630u
oMt+ksRjNieqzl5nhlORJY3RfdL8XkvlVQb/UOxA2dvPZrO2OTrfZm7plQ9R+VobLvEYSy8GDroA
PNp9ldI98T2scJyQRzpPgdH3xBfmhtmndwt1qnvm9MO8G/D0mobLnLbDrWO2JQ3EsmkfRIpUHxeD
MS4nBxCQ8zQYcLOUllpop5BnOI+KL+ppGivra6fZQ33pZrovYRzDa0MBa0bxvlyZriCQ7pDlxma1
rvscdVlyM/XtxPm4W+VnMQrStbNarQ8dD1ZJuiuHsl1KaRATKKjRVHNt4go5zg0eHuIUmwJaBmZh
jAm98cYeU6/agWmgYQ4fsg35FtZoh8dwyfadLYevda4EOR0gV86zodDEDnHa7Yd5SUnB6wY+QjzE
DgKmCV4n+gBBnHFUGFrYgZVPbscUxM250gtucxs9EUnkqq6mN3iniPd9bgDYzNBWe9A8zME060q1
3nZ8NTqN11JOfkC+Kpe7Ouv02k80t3vhREYdjPIFIVyXmfF8qzqvcR6MocrPaJkMhOPSIcmWuKLh
gOaJXNLIyFR8KLXZsC84AfnQCZC45AagAWl7CUMUql4pWpAM0KiK1oi+i7jHD5UvE3qxCWrjuSM8
vjsvWouSSXPK6anIusH1aQTrwx82sY+VEoBDyl57C7/ZwlOsD1ICiOe1Hiergq4FHE/NXnu/tqS8
UM2sp5Ib7T8c426vR5mwQb34Pgz3w35FLToMo8nrWYVmfYJf/AbHB9kpgpNvsd1O336/Jv0yw+X1
HBJ9PIIjkC3AYP15SXI1r86BxOCGc8kznt12vo2Vt2/xQb6mBWQZoFZjfhm8keTaZBIEg3nmfGDU
Ll9NgjEzVy85HzuCMa4LYhZ2dCqDMpqSaOchlAsoh6qrrB7LqxhbNH7TRDz//jN8nLpvH4FPYJqS
yYsh9Q+rKsezKB4yqHtqBvuC2YAgXnxRO8clYp0cW4BoOl3AqwFXwuH3L/0hZo2xNwEhaOrBr7Gv
w2L7MIyttiDmdIicfZnguEG9mAHI7aYSB1mk24N3U5ojdiLUxihdO0ch9dCmdH2Z+8YedmYPBTyg
ZoTs1HHExqhnDeaRMybWBvBbxHrmDveas9KXwOnJGSbA3uPFe2kPaJlVY2jXJH56YHNoP43+7z/d
L/c+MwCuLaIRliDS+T7soVpJ5FtZjTXu5CXdObR7fqgUnqthYDRFiK6lfyhTrW0a9/c6aUt/2SD2
iNAoGCmZf74bFaxB8EOqOUyLTtM7UsTNyKGAUofzko1AtBN52nQjioOpWsckX7syrB0GIGsI9T7J
lkAQ+EtiZUFUCyLctngqu1z0CBASPAMcx/Ahu7GFx2hlVv2kFcP8qMwmUSeURPTqk4pETQ7F+hE3
X8GRVaT9KUPC8UYSpQrJG+aUpNLu6a9L/R8lkv02MPL/YRTkhm7/v6PGDt8rnKfIDL6XsJGW0/u/
/rH9wP8mQTr/BPjMN8zRE6HQX3KC6XvX/+sfQv/nJtjyOKqh4mI4i9Dgf4PGBOlk1PI8Zmj0oS2a
/LoO1mPMTxn/1Kn2ON9sMGkbxdF/EjTGW/npPmSESxVu2huomeca1d2HVbFoUs8dgUtyLOub7JAv
5MTvJ7d2nhK7E/0+HiJsEo0aLYfmWzs/mmMuv/KO51MkQTf5ZI9gRMuggWpUzKtJC0x30/zSZZb3
YkcDQRd9j8GdPhXWk0OpMhgEKFvG29l0kRcoZVJrF6qTX3r6engqPJrMe3pg0XUpva7326nHxhO7
FSHiQF5womb6NBONbliRL42BPHTXGLPbaYxS0n5176p38uWGe736So+k+VHVSG5TDbvoui6W8ttE
Zq8VWE/LZyGfaCPlMQbmJJtf+2Z0H72S8uXAhphWG0UNYa1DayLxsQdBkYG4swp/VkX31cka4z0u
C0P4qHmKZ5QKwoUCoiwOBv1Kg2o2sGrsZAzC1Df6NnuxgYxdoJQRo62ZRnNIjPzWFC0d72HDqZjo
9rJD0ZUa8e/2xE5Upel7nCKJ9B0hlnPr4ChljIY0NIzBX4POZUMwAttECh2IlkyRHclfHbtZVMIw
EERceZBmLCvCfjTU5d4prfq6wvo3bkYH84ugZ71RcfL23tXJKQmtTq9e0h6Vx07PRI5dlNX7tsXG
rGFPl/goGuayCDVEQYCVpon22SLO8Rshi8AfGgtaIcjWyfg6agaoKYXqBM9dPPXnMW63wlxfJmQS
dVrEAUSpntyXRtBLdeHS3ZHCi0EV/8RUH2UqcMErErLFXptK8zjO1WTuHH3KZUC3TT4W5URMvBal
Ll5P7EvkXhK9CZHUxapyGGbP1XZCaG5zxqix8EK2Dtu3Kautc115TC7GaKg5ScKlgwLiVVjv0RMC
MvXinkDMpJWMhdNtGjP17kM59/Gp5IUfZpQd5AYDAEY9b3GPUSQzKXG7bgRy3K7UnG4KDt/whsI5
rzTlsQczZv6aq4UQYazF7qXhUAohzJEVszUZdTk5z7ZbhHZRW9h9V01eu2vlZAEeY7n4Zr1VmVGu
Oehh3W5dj2mzRAohb2vbx0q2jgoW2rjSj4ssTsIF+dSXsp+911ozoRWJXuZcn050jh/hhObPdKr2
+tJ631rCurAeDAO2j6VurzE4MDtLDOyPfTESSz6lFY+t5cyTCUM5duPQ0+blRzYbySvEPigo7tj3
lg+r015OMdAY0CE6K4S/6k37g0F4jqmp0pAGgcAyYGVV1BuoHTRSioYksp/doipBvm2IOgov0XAx
aVs9McLMf+QjcuSCNCYMIW0dfe/rGmYfT+DEaYKc6V1eczwOsJsxKMralBNn5mEN8aPEiJ9l5plT
MFkNcRcurWVFEgukIDIYDDyLXp7matetIrWD3JArgS5GWa2cDLh5ghIXrXsGsdOQNN/HIkYNQbOY
3NaJ5xSu03onZ6Jj0fvERbHTJUwFn2eU1jtzkTLClN25+snp5JQeevC0EWGkUrjg1ipz2i+aYmly
0hUqxeJlzEKrpWc5tJQgR7VdwRdCAqsLYrlqnJv7eE1BvUTNnHt7naH9S2W3jQiknJMnwtm9d4ik
wwvblNAAtVFiHxw88MDshr7/7GFQhGWUj5lzHHD5lZhhho5zipYiti4XQ+G06fBXvfF25uGUMAGc
97rTiS+zJ4YJZE4+PMQup5qwqDVmN22FR+Gg8hU8EgRE7hAN66RzN8zYdk5cRu1rqRsi209TR3g5
UK/mncYk8K+6RydcOMWuqZN70eQzi3AzpIz5AIVxZxb90VTEo9vUlpi7E75W2KV8fbaH65m4IZ+a
5ZDMlbhaq/I6nUwMiEV0svnqmV9cZLXcIZMKPQUfP9kqmWK4yZS1A8XwAEHuVjT6W8dr6zaB4xYc
pqwdDtYQJ7somrCn8AZG7E6WLC8OAi8vxcdDn+K2qxtyuRVn59Z+QTb/Dszi04xfSTDPGA3zq6Hu
xr65Luj34D05wrg6ETxxqhU9BlJ4IDITFZDfzgRlFk380o5S2/U2RlG3nT4PkHeACCUzNVk+EJv7
MBYaS1uDsTWS12VsmUHe2KHesMAMbxLwZzCOcDg8Xi3X1SFtJ7+YInn2rPTZXjCy9zAUeCxx9EbF
XqNynxgn7lYs9521nJO1zs6is7SzLIbPCvuOb4tux3G5Ok7Z0awKntSlPWFixLxeymOL7z+X4wPE
/dPoeGf8Eaw9KdCW+ds6glQrJ3c58fPPRBQ8dyln86gUn/KMlqgbXyTKjGxcsBVIpsGwwA4jOGlf
0/m1tRL3cT6/2VpahsUYd5j2bWN0fbvtnhgnU+ryoIJ004SJ80LwiOLsq7cpo3GZgF8FRckx3Ba3
A3iFoGXFAWJ7UrQAmG/L5qXVKqyl2ffK8cJGz48Qh476Ip/qjgais8ZQhwuZPa26CHSnxiKXhEbC
wXuVxTVrEY7KuaBdMqeb2XOCuFMaT27FwK43tkIm798Qej+0TSGDgYcxgGS6czW4DlXzGZj0C8tp
QFRNfNJK836c0Dr2PcnxWoIBTjTYPveUPp8at7o0Tf7VzOPnOerlW0tDlXGOFnQC2QXSTKLgY1CH
mpyvuwnIQuoR9Y6y8n6M+Z01D1CIdBW7mKaZ4kICxJsUWhpU7mhcT4axoJp6ETWmf0gv33m5XSqz
mzgBaLgZk7xdYUMvsgvjOjVEaMVRc5CUGzuz1t5XzUYksmE11+hs1m39CVgbpYnJfHfWzlp2J9IJ
57YFLKz2u9wbNsKqQ24fJI9XkgVXyKaQpxkI0Q4bfPQF96aY9kUa71AD4EiVfIdpKe6Ksj607Q0e
UnVyUIGWaxaQlXlq89LjyiffYOtdr8U2/mfbmNWN5pCnsjh3LuNkCowESJC+Kwvrk2mXUA6mjd+k
whggVBjX2KOpfpS/ZDL29QY6iqgiwsOz4kgmi29q2fXSqkuWOXemUTyUqIM6NwttVlSle3cm+4wN
aDQzDBBkUXb0Gm42rznQ04nJk7XyL3Fm7rW2e6TIeEkQennxW1nLK5HfJ8uNNuARKatPw2KdnYiv
3x6/UgRqwTYAs/LkaKl1uhvUU54nAZxR8j76/eC9AzJFIZeGQx9F18SpXPQeKDZZBcHmbBrM75s8
LC+FETZx1vgdVlOfPaY+dKu5+tA9j4aCnlGOOmNtXgrd0hekzneiVvQOI2tVtJacncqg4I9TdmuP
7NGes8+7iJXZXN+yho4x6sGVcSsWm6WlGNHxMgEggZjKzDxFdYQqWhw9p7iZ7O5Szm1J2A3LSZe8
FFPc7vhodKInBq6Z3XyltEY6VH2dmTSDB9cXKGoAD+MvLqA0RIrM09+tvL8FUdDEHAv6XoKZ1004
DJ2kIwP5rV2OLSbUL56eeTJInRycaYsjLUy6HuZHTEw6mUbAXfdFlrIXdPVAF25E9kCWUUKqB8Yi
8daiYftqiGIZQ/Jjozp03AjhcVQXxRzQ5s8ptUosibtxwE5vg253Am922BF7Rhq+qKPuUksQJr42
d9aZA8zwnWubjSeToUeyc5JoSrkppXOfqqL48d/sndly3Ma6pV/F0fdQYx4ius9FATVXcSjOukFQ
JIV5SMyJp+8Pkr0t2cfe7YuOON3RFzvCWxJZrCKAzFz/Wt/KwcPTKqE29aVRmnmBPglqD6YpKh8J
e8XDSYFSmFzTWNHdON6wsBLhBt7VeqS5q6pmFBHEU2EiDcipfufWonlhavJGJZvlzIXfk8Gn897l
jQW104W5D4gqvB2Rz7FadJ28zpV66OB9Nx6Moa6Yxh1Lj+oGcop6sSKCzg9YlGyQDmptmyyL4BHZ
WHqwcA4ALUgGz5UCUq2R4phJOyNZKp13rbNZZmqSQcuUBHzXPxcQzglPPVhR3f/4SS34Vrn9VtX0
UUdx9x//t8kMS6vsX8sMQcVqnrz9pDMsX/FdZ1Bs7ZNuLpNugh14W5lE/tZovvyViW6nusyaaNpW
l6Hor0qDZn1iwUCIImfAfvrbvPpXpYG/QrF0GN7QEuaqJm3n/6DS/Fvo6nfBCzGD5mV66FSHKjZ0
2D/mpDR1TOMu0QRSYKFi7nNVf8pNXVmFSj4lPijpjpLzOgawYuaSeHi8NBxZWogpMAMWuRo71f3I
yvRgDpLjDLHkG8yr+rZvsfauMI2XX4HzqP3KY7ZVrywUXjfQvdEGXuu0x8RWJLayNDJPjTv2p9Qd
5FNd6USzmEUXj3av6Q+lII6P63k+eCKZjuFUV2LV1E3DBh+phqru+arWOtFv/o9d08MHcPTm45fz
a93+sunL99cuqco/3gc/3Rbtf3z7a0I3wWv3+tP/wVSLZHXbfzTy8tH2effbr3j5l/+7f/mr8HUv
64//+d/eqr7slu8W8WP9qIlpi6r615f37uO1ef+FWoTX8v2X5X/nN3qHX/Pf/qz90/f6fuE7xicu
KRJviGzEIBn9/3bdOzoqGsEZGxWNi55y3X9d9oqlf/IcbD4u81JwN8Ql/qWw0Wr8SWNGoNIzQtLD
I9f8Ty58XuQHoRdxFy8E6jmBEfroLVwoPwu9thmN4UCZ0J6JW4HJpoa84wyflQzc2oivcttb8gHq
xcMPH97N9xvrx+zUN6PJ7/cbr2t5i3tPB2mhEllx/yBpL64sFI4wPQxZ29zUautBlxzpCGMHWrzi
2lcuFczSNWzcrtt35iQH36MsFFQ1D/IYNbxam7V2THubcYlKTuGYQEFjzIyR9JlQKh5RByTDh9H3
Zs2JbkrPEnr419ge1Xs5x+KrAoCcXMXU0+zVU+wFgOFs11r0VjbFQ2NqNTzj2VWwiSS68ow5IbnJ
vYRpJsh1pMCiXw06lRgrSxXEA2IlVK+dPEm/f1L/SJD+f3M94Xn7w0Wz3NG/3qlXrwV36q4vo9dG
/nxf8RXf7ytd/+RSM8eisYR8dd3+13qi2Z80jUVjmaQtvYtLef1vwrW7CNf0ktNpg67tLDXRvwnX
1icWH43UpsZ9ZVHM9U/uKs37QzYOewFjGua5YP2WV/pTc3ZVpW2P6174kJI+h9NWE/kdaPFuBz3M
2tHnjKl9WWrcdgpUPbwarFjdOcUsgpSxyIZiL6bYJfF1ciMPoS5BkYyziQ8hJe0xolCGJaXjUzqP
616LjHNt6N2utuxXAzjnDeyO+mDPkNi6CqOTldsvkJ3fB2db9OFrA417XdVufwSwP9/orgGxCjiK
z7g+PuoJlNKa0EsCQnfyDsS6ohviIBQcdJa+ndNw39UTCGrNurEU73MqwY1C4DslyN4KHHnSKJ2y
jW2lprJAUzbkJozzZINUVRXRCA7qNGaEbuhs8jwstrDAsstkE0ggB5W691FcCWZIbbamdcZ9nAY3
3BlWamqB0YI2RL9KDGTWpFfvkQ65DZmb39eugdQ6NbjxTT0anjLgGXiZQihTCdVwO5cBPm/HiXKC
JL0672taWe57/sXycdbduJ6s2Fj3akebSznNIaK/OYbHRIm1QNghcEeNuRZgO5JIUlKdG0StZS55
obJ69uJhWzIBWAPdrD/P2YQ1VpPYsZPUVKjPGJzsziQwFoLO4wQCUrTQD1KFebJWeKPAiMJEORkm
Z55wAGrhOzM8VbivLvqpjWztNBEb5F6bmQPXrkaRRe/oT4NEB4PBWewFJ58d7OE3QxofVT6fuwR8
bF6Z8it0D4sBiNIL8JSpOI/zfNTqWy3apVpXBBOuN58YweDHELNI5/cpgN24l88SpugRwp3zqvTq
UQMbONeki6OkNbYAo0ktSPNOEhPaQ3l5A8G0hWv9MjnzXndCoFjRNUrzliDUjmnwpfEc3gBwnzVI
SDQ4MtQf0GLMFWzN5gAep/DxG5ts9NUJ6VcL9CjjkCOGo07eY9trhXdjFl3gCg4hVLDLcOclTn+K
MOtvXU0RQWk1Xwzb2c2lob5OnmIuZPRm0VB1L9kweSn3uMK8K5vWc0zavS4fCYrw7Qw1UzYeoMhT
TgZmrWbithV57btj7d5L0Ra3Ey5dwCaWu9LQenfgwoerJRVNTAQVLwII74MPlEfYWQ6zl63nNPp+
GisCRHqCNRiU/kMjFoSq1SWnvgaWQcYyRHjNmXeGufuM19I4430hHA7NdCBBXD+kZYN6DY5mqplY
YyWJOEQPWOvhYilk9gD2mhiCR5xTRiO0rZcablCY5I8hKT0McyOu1DKK9r0eCs64Ue5XHRrGZFjJ
yRHDmyQl33FI5ueCd4lII7H2Wq06ML4wMX1r3NeIwlDXc5Vuy0oDIptX9tnosOnPbT2dLMpIdtQW
lKcs9uwXvI93SoyBrq3SO5bjA0kKHlT6UB5GnmqXaeHeOFpdkqhwr6vSA3zHG846qBCZ7tfdmVbG
YW1Mjn10+xGZciJ9591VTcGQyFxAmswBCPB+BaGlI4OMnN0HXQUcGJHupMaxV0d7i/Vr2hvEoi6J
gYq/PKEPNY99Lj8zWlNx4ZxFxzwDozMgKIWxBBOEsfbTwd3ZlX4mjLMVLiU7CSEFIop7tzTOYcet
1o5vuumhpnoW8Hxm70UfzaEPNo+ZDnb0+hazElv8loFl72XrKCkcf3Iz+xQSpzSk9iFAHK54O4cB
S9fitWXWEOf1Q1NGYqW2Nupvkdx65YzHW8vyQx2682ayjerdmnDd5HU2wj+j9YesZX1vqc06wRnP
wI6RTIOhsC8epYkLqEEaySzrUA7klUrtRWoqTwnXOXa5gn5YQYXV8UbvJ45FK/K6yX1cTHmIo13t
9sIq6JApV1aZujjq1XpRKoFZE4yQ9Po5DxMm/hWxNyIBrs3vIEtptejbmM+/POuUHfhYWfCxkbb2
DflOBmTcqn2NWaAXE4SW+WkYep2FwYqCUYr+iUKHYDCqYYkA0ANVEI67ocDn1Yr6aAOioF7jBoUw
Db6zGcbpEFNTwVyUDIlXFwtH8EpKWrKNSLnRZCtvQpGgx2nlNTu4OyLAR+K//GAqNMc2uVHC+mU0
pmRdd7Fc27gOnq2IwgYzKXiTPHh8h5mG7hQRjR1cPEbbDde2wrA3loIqANJGfNhXDKyNrRyN+Qw5
b3ocItHtcmjDDFMYvsSgs4se/TPW6/5ALnCN15N2kpN0GXGlpUihg7p4zEOCX6tYAN2sWX2jFP64
YyGbFPUzBAGi6V1N1UrjHkqJhTDWWDKjZgr3VKPANO6LkMd3Q1YrLW9L0NWcdLtDZJTbomrz3VC3
6oHMiHnfaVeovGPQz4MdWNS/cbBM1XWluuapTV9mt1QCqYaOAxCsuxidYuFR5NpqOuUpbjOInkal
7RyBvthnlNVwcqNvAkfBLl9oudQJMPQhABj7vAV7i6gVCl+BVrCyaDvgqwcSD24BiKg/qwW/mr5x
How0wTJLDYpJmqLQGI9U8bUXFe+N7gQCvCU8uvAt57OAXNO9gGvm38Ij91XWGBBLSfhMgHW8MMCb
z2HKNMYuJDZDL2YCr9Yduq4tPsdVM4SrYm7CtcMeLFmnPG6C2U12xYwLNx5rQAQVVxPC0oYn+tMo
uo3stK1MlCNa7GnKntHEgil99rr8isDqtSAgY05A2NOUmy02LrZWkqN5mip5RyPcbZR98SimMbx8
E3ne56JRAi07E/PmVLLPqv5Z71lXqVAfuura7I2dKEj0ZC4qlpjctSpTnotGdxnDST2IEtFTY6ad
OM3eTqMnk8QdDWI2bPy428Ujhye3MW4qTLMlByMF1Mm6w7e3TuqtAU6a8fnBTJ6lsDa96jVbqCSv
YGavqWVhOKnf0TX5jL3uYJk96CDzuqnEDQYGwIIJlE64PUxj5nbdApNew0BkXqVanBhBaZbLPDsc
QmZhGi2fOVjhudbroFWWKNNQ+3lRfnYz0qNx4nKsHKmoablc3I6VYahcsiTcaxOeCafYsIhhaaBk
Anh3ZO1TRA3GPOU2K9WXWdSlTy3g7ANTuBGOkuxMmzhbr4QzyVHzDgCp4WfUt6wdIxGXGi8uuY86
eqMp4nMMnnqt6zmLdZNBoSP9v8XezVQf8R3wL8zAJj4XUvmIPefcWCMXl1IGhmjeZeydpS6oHolJ
1sabDDSwFAajB8BCvrH8WI5ontmr8T1UP6pFkLhslpSJ6spcAxSbpUPxzIWGJU6pn/JsvCII8Vb2
6h3yqHalqPkHG7P6UFmW/gzZ77ZQsaDZhIdHvCu2cmcW2q07tFxK+hBea+14EbF2wai7hQm+bcFq
8SEam96ayq3khXaqGlWvcojSOy8nMZukH31l+noB2lt25XkGBslBGQCi2crPqhkXZzLWOlJS7V0X
2BC5Vwpx4Z6iEjd/H7WUfjxNWVVKoe4HmZEZBmNDh5/OrK5xDftkhO246qlQY3IVLQwQOjdz07nr
yFWrKyuT8sFNaucL0BwXqX7MTiEI6iWqw1wffzi/KbcLYvix7OYFCbJxMla4yfMVWykmQXTD+5Vt
X8PelmuYpewuonjPlL4+VVWmX3FIgiZfZS/k9i8ofMlL2MQnh5W+qwePiQobcKL74lhobb1hRW58
M+Nn1Eiv+9XYm68wBjD8jTZtKKGu7CtX4dGrISTAmx/4w3QUx4gjAzMr1n2808VR9/LhmEDVXmvO
YpJooOYxZWju0OHaa5i09gqxs7hXpIYv0BFMg8Dvq4CDI2/PaimOauNFmwQz5UqTirc2oIL3a6gO
n10MMJsu0iu/5Zm+nUfSZ0ORQoRtXaqVqHsIMmhaB3rH6FUymevWo/cuuT9oAovSC0X06joVpAEn
B/f3qMYvDH6MjWJH2t613PJQMBwH4ub0zb5pIu0BEuUc0HqFvV3xmjcdA/wma+WR+HJDajzTvIem
Zx0ePMUmFd45B2PW46ByC7l23ZnemmIAJM1P9aigNFX+KCzneop5JOmj5uzwhJi73h6L1VBrobID
cYMvsJNPI9THIHKIXfOp5v116tVyF2F2iin1LAPhuSn8biHF2ZJ2iNEn0+mRcSScSTGtmcLM56xv
vUAjar6V7Wx89sZK3xCrGw9aymbAd02exLSiqD7sM8aOxKcpnwdzCBgbCbMVB5qslIM3cCDW2wW0
kalP46AzRGv78XFmp/04wer1xxnjBE/3Yqu5ZbFzorKHFZ7kF3WyqOCWkVCPoehbZoXlhI4Wtudc
hlkwYR24FvTmLtdR83UwOho3gJ+cG7ozEq28TN7TInkx4Sse6eerXilODIELC4WVPNR3usI4dC7F
G70u5naUEV1GocQJUEdxvXXUyTil0gJc32rmTZJYL8JTrIdqwN80gW9fddxnT1KvOdNYdnmiJWTa
YqhuyLYrFhR0cY8xZsDKZlp7yCoFV2vx0hVcX2EzBRLa/IGBf77S29L1ZaO6R8rQGGFm3mOm1dlt
b6hYMUSmBdBqb4yo/YoXia2dUZSnyrGmMwfz6UZAV1gD4H0erDbcDmYUn2oazYISqiGPo2g8OvDB
ljrRdFgXmUUSvJpTkEpyvlqcf6yz7PVbpR6Jr/lzTLeeO+jmFXSP8NntK7EbrM5eJ0MIH7tagAWj
4+wczoTYnWJtNYKDsC23Oyga7yUcbCxfmBjhumb2rRF5ciecodhWkt1uUIrZetaFJ28rLdUvbNSs
Lwa5xKtJxT3CJtAYrwXPdJ5EsfmulA1Gq2LYR0Yt1sCHi9vCfqPFIErqG9FpbxGlboUAEngBogCh
a0eR5BfJmn4o5j72vaoudh6Gw43nCAIJ+pgqJ0+Ah8/1CrwqVIBHg4pAGo+j8o0rckJDaBQcykN0
UnrSAUyyLmlhRDiao5QwkpNBHjQnH3O+tcVjlN/nluTBmurVSqjzvd7BeVRy8vhxoXnP5dhxbhl1
8TINSbmXoZF+bsyeQiQvZIhMtAU6hIILaid7LcgqWngGiDLvlZdyIZAEUbHCjfRz+E0ve3Wt4JRh
Oukac/xSGKm9Mu2oO3axEelr21UY54IQAwdiTqZymdjUcq6jMvfZNCOA8YWV9y8UfGBRjNWpupR2
Wd1kvEea+tg2+tALspM0cJ6trVJo13jd1X1iEH8lVC4wM5pWrJ31qTae7CQtrqZcB3rkaaZCxj+n
0wMfSDje9RP1oAHxdaLAlbCvVOyOj0qtmXviGvOlaFtOppqT1/vGcCuKW2IR3sejwdZlFJVzY86Z
9RFCTA5ytsQsYlhOfdCd0HcHK3WOSO4JrSM9TBMhYjfgIKp/sXKHKrYpVDYZdLIdzyWyy4Icr6Rf
bkm1cGRKGd6PeDcYbPYOCXVPEdnRzsZK8Tm9e1/o1rspQqE/VBlni6IU7ZGAH2oNR6sVy5wHqQ0Z
zPZjFzBzIiTGIWql260euq9WXO2H3oOX2VeQQBTYGSYawCHu1QFUSwVunsqfvdUPJJM4MKXKEWfP
fdNo8Mh1uWojsek4jvQgg2/70Kl3JnsvH9siZoO24eTOtJh8BpgSd9425rku1MxPclbIUL/lXex1
q3s2QYIk0lxTyknvBQ0UtOJiwVsug2eSeH7qaNvCG7Ev2Hhz3VU3XmFtaC7SdZi7WcrKWoANiZWR
5RXHShipbyU5S8yYwJdRsb2uSbn56vSY5fZtLSmkL2B2ShJCarGmoGbwx2k35h9Zy4I2MD62E/ti
URl2z8mQCOjkfmVeWa4goEz+4FodNZMGLQlYZuejHdv2wesz20/SdEN51tsYxR+GJuUJQOjOklBq
KPaufKnjJkrM/BH1IgNSzeukIZXucI231pSUW8v1jqUKmaiIraNrWG9uu+zphiQOKM3x2MHTurQc
PU3WhFsaAzAqluqH1Nl8O1VSXFiBgTxIekYxXO4cSgQVq0bv0BErY6xIbKKui+WBZ+Vgx0MPmLhb
avQbUyq0Ui331aC8PaHlFmFvXXgUrLgQ6pnUA0sEzjTVhJ9oBZWRdbFKHBRIKPgk/DBp3/XJuZ5d
7exxjO9r74FcXOorqRlfGo6AGAH11wpE2mq5HnEJUR1hyauKRphuwLhqUtxHXW9K3S2zv1vqKze4
1CL2Lyq7XneikKlaM7K9M61q7UJpAeR+nLzos+PuRLKULAKjcbz7WVlkMbAbY7jyFso6hQyNUx9n
d0gX3tFDWFsXoWg4qxmUjp1ybegGY9TpVY2zc5Tyjjt94ihgr005fbYp5mLfsJlyh8W9uKLxCd7C
hBklPAC7urBTvcpM9OEqx+pShu4LVJgxmOXyTI8uQ4k3ATO5saqptZE07K4qDMbJaBG4Nem/EMq2
TGlCBZBExyJHmFWFSXLPqv+YhrUfIjoGw9SecChd4JVEub7XOPdzRiSHbjElG/BukTjVmCHPqNum
wdVYrKPBOSDV0FoLqmIFU/sGLFm266LuYHsV6xlAJXZLQAzwWnXW4EsX04tTnmx6BqVxg+jItn+c
NnXFagKKYiXHEuoiHw0aWHfIM863Nj2oXetQ0jaWE4xB7Ds1yNABJpWP7ndDLmbTZh33Gtz8bgAb
jwaxQijbDxHgUWW8wCDY2kQrI/t1HF0Oek3IYu69A+zeGmnWrfLso26AOkbm3J1pOlbpJJJD4MQ1
j1YxEIhM3ehxgbAFlaknuzpkHGfbJnauSr7mtAGA2uHqrpSzXfDAo0B5RS150ERUASOx9eWBQroA
CsxL0zxqbuQPnndNVBwOqrdxBMPCoc82cw4dSawM8y5MAAu61FM1dLyB7bDrA6iUYBRPtfbhJtor
m3NMO5po1krrEgw2QsqUASHmghte9PNxgmXkhOpNgfEytVBbech/KdXpmhPIvhjHJ+zqJ1U+eXp7
KYXHWjlT9je2bAlaI3tKk3Qbc0yxa34pdQwTPmyWcgEW3El5UPQzNWWMMya/UfujurS1FhT3EvDV
1Y6e5JPEZUiH8q6kC/QI2oXU6N7QgCexhoApJe6uNCcTnYpNkHlwQcqF+QO6Ax0UD2K8GvBQKc58
p+k9In+3SbztgC5adw5bUFrPEFkm1fHDwj0zTYHdc0zFE48iPM6cEAcmGjFu4+aSsCOdzDGQNEDq
s3FjWw9uj9NHf7Hkl6x9YNLCYW8hzEP34blbzdOxwbDp1JvWfW5pVexqeEboHSDz8GCVV52C5taT
kix5pnGefJqUVqOvMz+CwAA3l3jTfWtK8JJRla11BjVQutz7IfbMDdaMi+n08ixo1vVHPaxgXX+Y
k3MoMibLen+dc8TbeJDODmbNmIH9S6DELv2k4XgP3+9KpMq+Ia/EVV3yKyOHwaGR3m6SIPPJDJtg
NjD0pr2zi1WOoUsBCm7OWzgbFGwrEsS+3XG+g2Z01LX+c2nRFIFe1jtno+ju1dGMdm5nyRNyFq48
PGYfLEGoHw47GTPuTzaPxhWdV1zrnXSvQwgtoHKoZpszhA8evwwznknHDjWn+fZ2VB8cpaSFNVvl
o8G9HBs2zA3P3uNXQsLt78wMddjmWEPVxYqWMy2Yw+i560x5opweynnHqG54rmu58kjibdqqOun6
zUwTb6NvMzJfO7h4HiAzqo+1ybmPAadg7TmqqXpd14+kzlG4i/tMcVbt0OG0AdOBAZvZgLkZC4Zr
dIouoqkuo0MyRuPOyl2wWrMFlt+rCbj2M91Q6mTvs64+J6qFmFsH4D8vNUIuMguZEa/0bos5TznL
WBNfy1ZMQXFXjXrnhAWakjfCx+KItFIzRhxty05LemlOwPiY6lZP962MOIeEtHcDIr3VPOc5TaJk
37aCipUm8a5xW4aHZKm05FPwLad2qGQu9kVSXccxLWn48QzN/VLxZStLz9WtQvWiLx3LmFZ8xtqu
RFvdaov1Rym9ZlfRJtLTOkZVG3mESHYroiwvFnvDjMr7HZsHPMUOxiPmBzmwhAFqu8vmiFJrlY2F
SwVYxKb5Xto4ZPslZcLp7TKl3msxmltwd6fRdpPtbJZPMscPZ1YPmZXtqPPaaRQMz3iOgk7tUayW
lpfBIg/i3gJO3hFYgFHYG0ClyGEXonsoBLRcXCs+VZ8m4m/SEXkS41lrO31tmSPexGH6GrOFXmGh
anZzlX2JZcgO0WK9GjL2Vb2avKbuK5Wztw5EKCQHbidVnhOoSi4nRdiX2TYx2DVFGMI2nOX3pF+s
fTHpnp/WRByaWtyFowJrzHHn/NDiit16bfyWu0zxYrQCjZUwUu9mlzQMPke/KtgJq5KrjaKuFWEE
JB4qVaPspDgGfJxyZIZQKGV8sIf0gMQWbsZqWLzfuLs8WgT8yDQoIpz92G74N5JqXJsKMehrio/V
WH2ICldbTaN9NeAZX3eEoOAmZacBhtiqpSiNbEJGYMVdpm3ilpUWxlmtJ9QjC3tL48JH3S8t5nZa
+WEGGZxwU+o3MAXAalnNFbHg6yQduz0/WrxqOrfYd/RyHyJh8Lyppz4I+4a289ZwdrbWfQ7jud4g
WOjBCPYjUFrK8BTtjpvvpkmQatCxYnZXOj7cGRfkTLkaTs9serYp5+DOkSMntUYcx1xN3+3GrPau
oBwNCCUb+6E3UfCkvkkotg+gpFvrZO6TTWPH415MVrsnApRyIxYU2ZJ2YXuXais9JWKk4I8NjGlq
fSIsIlhaHknXUALfROp7NiVPVJyiQqTpVhuwG+hUP/l2oyRB59bPESOjG53jRuAiRl3cyQQ65rAr
0GHNBaPbK2djNplXVNiHCwgmRPXSO9k399IJX/JeVTZmM3sntoZ0w3RMvZNmBnfTkutBSj9XHIDp
pW6OSqQ0e82w04dqHtxT29fWvunRs3EiojBL9UZfxshznV9XkAy2iddV751j9hQDNepJF5H3BaCU
8lRlJa1/ajlvaWmU6J4R6n8hPmuUDHLUwatnx9cy1i8K8CREWX4Ayqaru0kQ0LPwdBepwX5vEg0J
bu89qwnYekO5dvRG+MjQbH6SzMOdwJahYC9OQW1q5nszdzEM6CPN7om5VIzWDzbgH4hSdKkAHhvW
LRjtXVR68r6bmmTnZkX7oCvtuQDj/JkhSrPD5dustGY6FzafIc2GW6zI9R6KBY2vTXruS0ws2IaX
HuUCUEK9Zg5nrIuuLPZxJ7WgMcZkX8XppgoJzKB6naswb67HsX8NrTYHn5DxRGtnvfXHmG1DX7dt
4NXNwVNP1P2+dqgHsaJtFEjRnVEu2hR3D63rE+WJPakHRrB3LXSRbZXj3qYr0PjOEP5Hxqu/tegC
Cv/dzPuXFq3/ilZHD0vUX1sdb3FiNT/ZrpZ//912hTERAy+uJiRclyHP4tX9nhe21E8OKCuL5Lhq
cmhdwOS/2q50HFkYH72FiA++3NH5ovZ7Xlg38f6qGHhh8qDDAYb6J7YrXuIHMyP+LX7pvLJjMXIg
pfaNsfADY8gxC2XUMLoTw6nNs+YU6SFR9dsfPoz/zLr4xxeBCYFd2DZVbJkMALBm/ggy6imtV1zL
WBoHFetgNYB4BUnH/d+/yuK7/N0fyVvhVWzcbXyYvATGzJ9fJXVbBb+F3gQdWMXjtMznrYZZwUBg
p1IVbff3L7d8uz+9HCQcPjrXhCf0h5cLp4hqXIcaRdiur73TZkHUeDUjUnL/SoyYkTLnO/z9a2K2
+09ek0VcI0wOh2expv7w26o6krb4Q3jNfMhPKY/NfZc1cq13xkCRMJwLvLA7HKxyn1rI+H//6ovB
9I/vGAgXjIMl965bWNV/fPWBmUxY5Lw62RhoJiMtWQM2VBSzLvo3b/TPL4W5nNfA6euAJv5mFfzh
jSYR5YhD6/ZBJNg6QECrNwKLiG91Uv4bcINm/2zoXS4cMEu2hqPWIIVPbv7n90VMNWzbxKVwr+a0
5YMlLQ6J7jAx02K7XCth2XxGrxrxpglIYMgAHAdzzL+fcxEaW2yII5VgeWqdhRzCR51SwipoZJZ8
dXPXWOH8cJ4nkVFCXE/qJtRJtJC2XyWNoZJZ4mkfEwZtQdLMOXNqgH+fFS1O7kPWToOShrnX/BBL
72Ilas3Qp54E43psYpbauFEz+6TV1dNSusY0Yw67E5kQWobMHi4YsowyP1rQWt7CuelNZlFJ3vKn
On6uIda9rxBtPcW3xYLJoPwuYsWAXn50Ug3a8+C5GDWM6JXNkvfYtXr41akiysIguJbvY18LbT+m
raUFXZcXD0mcs2i6Wvmtk2B+SGYLN5glzYe4qRhMlqE9mT7hGtIkEcryS+pq8g25j+J0SP+ptquM
Ir1K7JFwfIGcma0kDelsWmwl6gPLHehNK0MLC5YxdRPcdeTmgAGGMyCWLzBSKDrJa+vMPR3idkxN
mMV4EgKMWzSk3Dr5Vttl9KE6ijgPWSr6rdoQ2VStNOH4mLRweBrLvp87AyRnnzr5u5uMBto4AJUz
8wVxBal4XncO6cYVbMMSRGgcXzedpx6KWjd70vkKU96mccm/AntAfIGAonBsYYBFH1OPJVHiU13g
qXBwLUPZiSK3rzSjbadV4aXeO42f7W2iqvgQVH053FV5I85KPMNdJZjL/IywW/pIyn3R0ojdemS5
SxS5lnq1V0jZJlsbNpVHvBAM6TUJxxa/Vj1d6+3gtOuBQ/pape9v3uElrIIoFLC8K9mjfI3T/C4L
0mSrSdJjhXuS2itULXv6OrhN9ZiPqXxti2Z4UtQGzmTJSRNl3qVbwp+02n52rUXuRkqj9Y9gs/7E
bjP3jVrLi01SdfYeYKi7BZI6fMGcYlzAsrUgmefhawcdKmAc0poBLSbqrd5rbflvyGr68oT6+QkG
SJEHtkZFErSdP7Ix4PpWBofzNpACtHgL7V662xEVNiIE30/rFERAa/Fx9GRMyrtavI3GsUWGF96V
5Z2m4hphLpDG2Q3vO7nOdWUztfn222P2H+2i/nJv9NMO6m/3Wv8Vd1HAFMFCQdD8660Uiegvv4ZG
/hAQ+e1rf91WWZ8MlgdaVGgVWyJIPLV/3VZZnzS6OlXVZCDuOI7x07YK67tqevwU1F1pSwHNb9sq
+xPWC4ruDFYDgJGW/U+2VX9eUmxLM1RM7rpKVuUbXvKH9UvTC07RVo+ISYA6wzOyGqv4OTWyL0Uf
N1uv0qZNLv7N5f0NSvnz5Y2JxNYJfRkgpVT3Dwgi/iCxcUFZgVZ3MPK5E1axQa06ZF3GtsmVbFAh
Sxx4aZHfRFaM67SgbiZrYoyzXh94Kg8mtURb+v9X9HcsECWGf5/xu247Hna/HPvytSVw/ct//9d/
Jr9e5T8dG75/u+9XuGbanyAGkcqwVRsfkMF98/0K10wufkBTBkxWfbnAf7/CTfMTGQrQRA5/z3be
Zpf86xUOgwhmBvs3zaDlBmSa/k+ucJhuPz9MsYCTxIIHyebX4SZU+fF+3A6KyrV1RUubB/h/l6xT
zLPQbAWfU/oFYaBmh8JAruhF/aVLO4+SZHLpPavT2cZV8UpVHLKPKOdN4ubWFZlmYPoKFtXSmGzC
+WwXbDE/mnAO101WguokRbdTYiKABRr8dpiMZDcbhrK21NA8SlQvwNMTZbhAxrazXpmkDcxb3C32
ZtSyVwPb2r5oE16FNZRAbVr7hV1jx+lMQag/zXeFozLFaP8Xc2e2GzmSZulXacw9C9yNBKbngk53
1x5SSKFQ6IaIReK+b0Y+/XyMyJqWUyr3yRo0MA10bZkZ5iSNRrP/P+c7gK1hkiAKGhC0K1VabaqK
ZN+5jC5LJGu+hn1asFfz3LB4RoNKBRXrwY2TEjwtnOwHkYx3aF2uYIP8yuf4BwpEksz4H9xAfTQj
yjVLdYmyxbc2szjQp/V972ZXiupQr0zmeG/LGaGfUj5HzhRuhyVBYraqajfCL9lSC6fBDOyDqOH0
FcrMhVnI4EJ0ynxGa5faYe9SqS7vQzFco4JH8xt3tRcPrsQu/rvfnPwQJoXlKJziPVtVqEGNmjzU
fKTP4zyOPjndvCAQynm6DNhw723g4vjFytvCWARoemL6UBYdes08JJK1tCtZ2Tc9for9ZMvbqn5W
O0Zrs+I5Q3K9MUc0i+rIXVj+J4SVEAib+4KiMeaeaqsX/M2kOi9QUZAtxqD81GKtZB9Jc73Quuto
gtvR5JHY5iGSJyey+YjEvxSbcDpooM+1hNQhskkCV2yo2upStdg4oiAre9ltB8Jj2TTXNXB4tblW
eTy6GzZPEsAslz64lA2T18BULtJp+Y199uy6iHcJ6qCyrpa3NXkH2FKiHqhtWz1XiQudR6NLWc+G
dmUUKDxGB9TptEwdabTXrkuz3WUPdCUxh1wJOzRhzqEpD2EO5PpnfAXVD01T6zvKgLgRrL0e9w4E
TeOsrOMfFUcYOpXlfWR38qaSxXMbNPeBmUBZT4p7zC+vSd0+FWp+SxUZ6PIoo13bKCnWifyH6NNf
U9Jz2jCziNw5AwWV0cqLoszMnVkA23KjMN/kkXIRQXsA7zx4esT1dkX6C+XMA1GZdxY65j2h4ekO
qjShT6nLLeREc1OqeeuXukWVEbnRYx8nxVUSiF5iR4DmlUzZLaK+M9D3oW+ExX0z8Z5NbvRqTdrd
QDQzlPGMaRcXr1aFcjCLlvgvPWcS2iqFQcWcdkGuxJs2kanv5uN1EkfPsw35AbJOecYpS8HcIQYy
0U3NOHO7kYq7MoVX9mx1O3RM9rYjOZQoqNHH9ELqbgyGgzCYcMng064qGctPMaosyIBL/SxlR15Z
bUjgbaNvkpAItZHTN/J9/gDLqEe/dpJ5N8/wWIqofuokC0JPC8onwKjdg1WPfnWl+9OIzfoiUOLX
wDH3VhWVniZ6rCUoGsOhtm4FyyLHT+Pchu8HB35GTcuxxusdTNF6yIi1W5i+ynGNO0lfnRNHlqgm
LJYUtoM5TV5kgXxQ2+gX4ULXMk9fHZkNj1kC+UI3cxRHNU3gOOantS4hlWPSEbQX6vJcZEijDb15
Sp3wR6Or3x1yX8kPqrFm2oW8qAPatxovN82WloXPLHXwE26M9G2p6ReDvi1jR/ESpwSxPln1Ra8m
/VlqFNUnB73SmSOD+qkvowxdY1Vc5UPR/KhKG7snJ2ZkY/3173ljdVG1vGzgRBxeKYCxOhl1wB5U
jUkmWY/OFGciqiumY2qZ/Z+Q0/+GjfW/3H7/f7ipXr7w/3o7vf3Zf/9VHtQml3/gzw5DEWyVMUYv
iHPh/GWa/rPFUFz9H5DfNQHNdfGKUrj7P8VJ7R82ewhIl2w0+RAvpc6/thiK9Q+KkpYJmgB3NuGG
/zSf3/7ZpuJb5wDzcVakdriH5nyGV5Vf5QKT/V2hXPmdFVn2IFdmPnlpuetF+sARetPkr2RinWXS
PUeP3uM9Lx4zceWIYavB9ugkvS+l38ta30c6xjQ5/a0q4/Kr2HcZBmh20yQXYAE5vt31AN4OHKSi
7rZXCdSiSVUgX+vcLc3hfhvbruK9eVx/3Za3tu/fNb3/2tQzoAOgjt3ccidsHsVqm0WsSTIQKolI
c85axSNqzcpvFiAH8VYRDQ4vNMwG7VsB1RjaSs/bFaaFco+DCFqRFrQD0MKwzm76ecLClIcBX0e1
t3jjRpUMaw1u8lfUkZDrihRuEK1UVasWf4D+VElanaxf0fw1SjrrWekFVj1Yc1PlD/Dpk/uidWdt
m+vW3NAqRCO2W67EBmwCiMwL0TVH+FpU9NCV25AWCLaep4nxJh1gRurd5wDEs7YpCVLZVVIbyNKY
nXCvcI6xfPIq+GZlOl/eKA9VG0aKYV/UZVaM+7i2YGjJvki+hlZOd0M3I+KmClLV0NEPY/+tNqka
eUkLZAaxI+EEpUYBzUfYbgNuJtyYs5Al3cSzXaprG8JZaopfWg4wLhnKotshisHuZgbT/NOB0IbW
Imhr9yINK6vaYFMTBIQZbZn65NFMn1rDYdNr6xO31zSSirBMBeufNzgi7/BQuGitECxbmAbJq0Dn
Tsr7F0B7zZIq5diPUqlhw43ZqHVnoVolN5qio5A+PpsOC8i/J9OSnGEsHHfVtgUv9dvZS/5HnMl8
MraEhbfnbKDwdqJ7r/ApUI/bBJmszjslAZCZ4fbExDYAmzjxG969185yBuH7tawQnB1Wp1Ri7CrM
qra2LRtRT5ssxli4oW2oJxezKFJmijIiycHFU9M7FRBD/xxH//XKcnhyoXKumyRK8HyI/GQRs1a/
ACQwopE5Vbd4dYwHNq7tbRK16Gz6vLnqh744xwNCfooWuxgVY+dKGeVIBzyn3oddB9NFJzbHH8xh
H4afxKnN1PlFJJYtORes0W8fjFBg0uFu1nx0vdm1azb9J2rWzR8ywr+88g9HWfJEEWeRMrCcG9+O
gqR9aSrDl9YNWVxOcQGaPJiN7fFr+V3deLNkcTGGvUSWkE1LRAuSz8Nh6kTtyJ3kYqoydW4xCVif
Ob2ZL5qJ6HF2zBt3cp9Ymk2072G7AVMbnVilV3Ps3S9YXaijlSppc4jrR6m9Cna9fokhcbOkzZV2
LTZjGEweiqvi0/FLX71f78ZdfbOCKSnZvOQaDtV+vJjZ4V4ktflcRzWh0F1VVzvy+KZfExXyaMPZ
Yro9Pv4yTdZ3XueLwRkUbjQv+uGdVwolAbqnqBy0l3RSE6djFFn9raBMeSEmw/5xfLxVWPoyb3nE
Jo1Kiw4+zchVFyzG3xRQzqc34TbpFuuSIMWr0r9Ema1iB5XJOVGV7t1QKcPNrFnyZbJzcQ96ixr+
8Z/yfm5T9FrAKNQ22NIYqzeoZDdeTyatCKyVgcc7hlqtntK746Ms17O6wbyhOuwXbu8Cqzi8waMD
s7usBsKmEDk/dO5C0ucw/GBFSKup7CPZDKMs+LNz/RvvrcmGCqg4dmFDfZcE0yvulOJj1nyr6vjO
gowntzo+lXy/TM7Da6NByx0iM4Lu27t0boKfLRjm+M1NAfxN5rLelwMrYq4l2bfjt/H9PCWUZakg
8SFSqdKuNjXojNhj0eH2Z0IYrwmixQIlC+iBlWKC2TgZPP7RpYFkp2nJywH8ZPXY4K5ZRTE4ql+i
QNpbtITZVY6J30si0Y5fmra6NpZlFj3iKwEYLRtrc/V1iYTdVGoacg6t22HehrTDes8itfKHMQVg
PlHApDTmnBqJLTq+8UxXW9TGWKGq6QrpidpxgsX7M4YQ7rZp1anmtYwF3rpwJKv9xIdndWcW2aFl
2QbRLmDDoRqtdgR92JmiAfu9jTG2+EY3YZPrEqxJBojD43dGX678zQT7M5YjDFWlicwitdo7a3M/
90U66dve7tXncZYJEDC0LVj5e7ehwFA4ujenUWYAgpUGmWOhY16QSTbiSKPi33go11IJyGRGqZfw
cdmZaeCgqJOG+dC2mYquuWzROc/CQm4eaFOmnR+/iA/uF9sm01YxlLvLWeBwAaASIjWriI0tZT7n
CnusczHrzXQphrT/fHyo1Vqz3C5WM/b2mkXPmNb04VBFjYe8sfk8m12EQVsz5ztrDpYU9qRptxry
9AerTvoTK9wqVmMJHqKkbNFZQWTCWmCv3s2yp9dd/5YmFXH7Oalr8mvSplF2eMZKmp+NNkS4wwBG
dNCi4TDmYM83SRB16J+NtrDPurnBBGoQvXoRg0KGiNXH8d5q8hw8d+vGxYU26hnOhDAThDVaDjpR
B4MD6Zpa4oz+8du4+jD8vh7odNSqWT9h9q9meOF08BFUTil6E3bXLq4LH6ludGKUZQVZzW3+aIcH
RWgYC9rqrQcqOWLKdrQtcfLZlT309q/STuCTxp0TXRhBjjfUGuerojfdh54P04lPxAfjI0Wh6WTT
KYDWtMzbNx2nnI8uCBGL1TMsrprGuKQdfRGJ+qa245e8pzVdOIJyevXz+N19v9pxNgWCbxB7AbPJ
Xb0PdaHocTGiaMwrg6SuuWnP1SojpnWo422nCPG37zOhNghDqDG4DsFkq9mZm2j3QgXGXyr75spF
VoDXOyrOU47RwGViiESuoit7053GjYhNOzqxiq23PMwnjv68GyanByBVv5vMb+50AGAUdQjM5jwa
g3shcgfM8Dh1FJPdDspDqYmBKgRxtvTuU1jyCzsEDjs4h+JLDUFlPLGEv5/g1G7oZi5VAG6Osfq4
gVKwDfKETFyCVC/J0Xo1ZtJWjj/nVe+cTR4F6QWv5/LvtM/X6h8SdLu2IKoA2E8CPwCrnPWzaiNN
kjJfCHMH67+/JRcXH3/WCYc015QG7X5Ui+jVhrP0TWgAIzxKxXPlkVqOArNUwThGdE/aHVSLQqeE
UwJqMqM5+9ri9MgxNTtJjLzVHZd6LeHzxy9KO7x1vy8KLRNP0YYZiJlxNZvcMCBKAsnnFoTUrg11
9rGJDasBxv/PWc5S9WYtU57jCfakpwwIRroyka6nzbHctmAbNoTOWnemo6Rfjv+0w+8Mv4wcEbg4
i6BtiRmxV+uJq/Csp7QRviPi2h86go49nQrOnRNq1uPfHMtEDIH/HqQoNTcACodrRw83qKWXKHzB
h9knISH3+25G0oFN+sTb8+6ylrOCrWJmYi3m5Vktxm5kQlaZaHZQTgIcLrGjUrgZ9pbIxO3xq1rn
6NEWZSwKmLTi4ZWJpe75dknMjNBR54qxYKzcYNsA8KH0w6bPNfHTNah3AXGzvHKY+53au/pFZGME
cGvYYUafIDhLQ/PE8fD91bN755vOh3U5NK31e3rXFIbWCq5+6XO0WkcUhz3aGDkR7x+/+lNDrRYF
OnwqeC6GIvsL9BdFDbIsMtbJbg5PLA2H+xSmKokzrArElvNITdI0Du+z7iS5Sy6v7c+FOtwOajM9
YnZWPs8S887QhpifiY0+8b17/+ouo/LBZeaqCNzWH7xmKsCMDIlg4zyK+1RNaLlJMzl351Y/C4Hr
bypR0lGNpnJrk7h7xZJe3kZ23PzC5K+DTXKt4fOMmfjvP2RONfjnliqx+a4vDiEhAWrWCQT2WHuq
Gm+fbPpx18SBuv3bD5lKPDceciJKl/VxH1paSWwFeLN8Lkl9Clv7GlxjeqOWIvtyfKh3K6VpMNRS
7l8+M9SODh8yOdR1yZvNUO1i4QFv5qnhdGp5OKzb/J5KDn+6u+x3kc2sRwGtgAzZCDB1S5pWxElr
1jejDYtLmSfW7A2623+yy2K+hL3YnpjGqw/7n8HRMXAzTYTEIC8PL7EN09mMwl74pGX0FxTS+x2Z
aOYnchArP8sjdx8iy32kqpHtclFn52z84++hGGktH7/Zh5u5v34JzUCDQxkVlrX8FQRdULkSbxIO
sey6BYj/s7VreZNLpz0zCnXaCTguX8So9g8V0Mw/Ov5/WW744IV2EEMtB2Xx+4t/eCPSeFZRwik4
eSyFrHJFNR4lIZe7pO8e2PgDfEr76OnfuGTCbhGI8wF69yW2C3si/iAn7xQW44aAF0p2nH3Pq8hR
fvB5nS5nU8sfx3aSyJds+XB8+A+WS4fKETJ9TlvL9Du85B6TX+JKlJCBo9W7yDH6WzqsASZEvf91
fKjfcvf/Oir89XTfjLVamlWyNBpAQcIfrLzxOIETnJtAiAwBTl4Sf9qciRTbTJDNw50lxuBGDWX6
rTDgCMJMiP6NNYSyCO82UiPkb6uNxmROYR+PzDV1otnd4dHkxS5f2QzJ/8eRVtuMmQZ+kSqMVGTI
CQLqbFuC7ckjGNRTodEfv8tvrmq1z8hUDSpo1gqkcPb4abbzcCunXP+EKAmlQZ1skbO6JK8I2v9t
bAzXzTjCVrVPHQs/nFfLgYHSJGV9ffnrbw4LPXVKkoK5ZgN6ISC3YIbt00Gh1TBIH59XHw2F8Ivl
k4A5CqGraRUFLWZHskR9I5LmPms6a6fX0vAzqjtnx4c6PPT9mcHMF7g2pq1hfVgN5WaVo8D95BNX
0F0ko7kgqqHpL00XA/Aci+6EHWBZeddvDN8eFkTgMrZYS83Cqed80Jc8zRpZek9TalPqujzxAfho
1UUCyiJA6c5iQ3z4rERu5jo4Ndb/WWsv6nFWboyIUh1aZ8NripTYni42rnPTKG6METvA8Zv60ar7
dvjVlJVGK0QzLIu+Rdk+ayNnl6U2sN/RUjcp++UNdaJkf3zQD++sRRGWogEl13U92xpCtVR4DXiS
JqlbZpGdY35PT4zy4dQkmJBtLxt/Cr6Hd1aBZFKZgktLMtXZO4W09mrYe0IE1omb+OHiyjtFfYBi
ObXN1VBpw/6E0BAB7AuCzUapKYPYcSfPshTOQUBIk9SHcjebZ13aV08Qt+bv9NLxoFaUc0/MqA/f
k8VixUVz1eu3vwIsAbOHu5sMnDGRwNXXZm64121i1H4/wkf9N57mm/FWJx41gj5Jr5+Lj3C1111o
ejrjnbjHH80ZKoMIjR2bPb9Y/vqbNS3IF/KuytraZkr+WWsSbP5jpP4b1/J2lNXK2RVjrhFmxTtP
kBM6phL7fAWI8vgd++idZ6OO+Y3iGcfg1bW0kuJlofDOx1ndXEwijBWPHNzx2zDRPfNKuIgU7zgz
e6KpNW2f6cOpmOYPXg56LUjPbZ4cS/dq65FhsAmGvHB8OYb9ZR/1MxiYKN0UNNEfj1/tB0sMPDvk
PCZ0KZp1q2+9rQaNKhU0rFIPi29D1khvpmTUtmUFugpSWEbc3O74mB/MFsa0BEZHjmmc+Q9nSysn
HDETY4ZxPftRQjKbaumnelcfjqIzHWmQwXxcf5HEYKPQazLH79ui8B29fDVq1KnHL+XD24digP9D
P8E39vBSstZA+KfxpOBm4TVGsZtu0VqLb7Po9U+Ul9M7TEzGiVE/vDQqbw43D4WgtbqB7MQNG8yj
A9evTjH7x+ZlGp1s5Or89tUnFiK/ymGaXQon69XS0epz3OeKxtIxynSf9qL52skYh1mUz1fEdHUP
yWzMOO9VoGbqCL2i0qdzqPip5Sl1faok9eGttmwX8Zm6rDGrWz0A/i0twSGa2q47kR9dyJ0Ba22f
VVPH0o0wdELaeqpF9cFywF34r2GXu/RmaYviSChsmoRvYUff6tUQvMxKJbZp59Z+HtYJ0Eajcb3R
saZNJ534xLP+aN/K12KRgCz9Ud7Uwx8QtzLssjJ0fMsY2aqWsisiki5pp3tzay8ggk7VHkq9ML8r
Gc1T8IdzXm6rGfgFlS1BD+b4nF8CHt5PDAoaVHa0JR9ivQ7bEOggXbJD6AzkIr2tph4cEuWGQ7Jz
E2eK9iR7c5+0XYavMZi3+F4mr+nt6QHMj/kCLOabEFkA5So2zyH1JTs1dpJPsR0TaBc5wXCiMvTR
+0Jjjm4EK9YiTDi8hZOVKU6O39pH42JAyBfRuRqARDt+Xz6aoCSn49BmwixR44ej4FGr6XMmjt9k
A+CqeFQkLJ5gREcbyr1bTHq4CUsF+vbxcd9/LXA2ESONcIr6IRviw3GLIkwSsdCVHK0K4SPIcNuI
KNslXRX6x4daPjyHSwJDGbSTkCNxsFg/+TGplN5F5uarY5HftmOPHzMZBykRKTlGvk3xr171HRji
Z5EO8pRObPG3vBsfCdHvLBAc3es1faz6Kc+dkKjhPoCgkcZ1+pIqPVsnNIbmTZIh4/fItLCvrIT8
iS340nsFfTpWSIMkUMLdIhIdXDgtjg/HIhnB3+cEQ7Y2/B4C4EgH2Kv1YH6PZ0l+AAkWQbfjw6jf
4LsgYUKH3TwCzFCbz+zI9bulHvm9BW07b0iVKMtdXrSN6ZW4LT8VXdKWJ/Ym7yeySSYKZTe0BJj0
37UA6C3rRcIpK7XicduWIvncUNz82+VKRlnUGLwrfKvW24+qt2IrdFNKbk1PLwf8y44w75dUz+UJ
ZcRH84k4J5a1xbD3rmLrIC50256RUKoCxkgM/YtK3OzOqBprBv7c16/61G1HPOynWgEf3kr83RZJ
Zczo38XkN+u63pGDmsOX9DnLAbkeMcZs+ZxCUlcn8RSMYb0XdlUtcSftboj5AjZ0qC9Z1LRtkiMV
U9LgzqqC8e74K/bBcWU51XI4WPRa/IfV5q9rLT5t2UDdaWotgkm1Vr+3EYE+0P4xb6RVYTSeUy37
SQS5AtKjc5BMgumTciPxWNR4mPrpb5f/+E2wIDgBUxOjo3y4xMQ4p13bnYTPrCxvsqSDNdIP8y/N
hKEsccPAT84h0R6/FR8tbDaSVFqZ9L3Y7xyO2ugRLyHQIz+e83ET6lYBfIbsQak5J5bQlUKH8oXF
jgJrHG44PrGmubrABjyr61Lg9GsokhcOKmWvInD0M8tNfxUTBkQUazTqz1mHUatPLIgphYNpI6+T
z/qcVz+d2ox+VVJXb21F1vCfWzM+sfi+++wuv5GJgQiKdwUv6eHtgEKmRBWyOb+2MnnbW43yE/Bf
8B1U6txBSIojdQ8MR772/LSnSYdUevx5vHtlVj9gtQNrxsKJLJOEg77PEJlH7pd5Saw8Psi7JWEZ
hHMX+2n4C+8yBJMOW0zHd8ZPHAWflH0Bt6nYSMW4Aq582ZkANNvmxP5geboHn7VlTLSvHLUoJ/Gf
Du/sCK+QoCVATI7N5tIbQ0KInQLoqzLWe4Jdlafj17iSw/413Rxn2Vxz+CJ58XBAC68FxAERYAbu
A594DsvHe07m+JSYzasc8vpHUboWkj5sUFONetDOT53Z371dy0WzYVhUGrpgQh3+Bsk8i0KrVPwY
bawXseDR+FStm77qq/vj1/vhxHkz1Gr/RWszRCbDxIHobV4sITZzrmVnxwf56CE6tHb5/9+yvtUg
kzAHACyJ4pNQEAXbYq5mx3NqR90HJJ5/hbNmvB4f8d2Gj0Msd8ll8UAkiYnh8A4q7TShvapdikhg
gzUnm65FK7K7TIZx7M19ki3cvfzEMnBq1NVSlQYduI2pcX2Qm+XOQlb0Ci0r3NUt5DlhW9WVMrXB
ic/l+yfI1wUp4GILwlC+1gTW6TzbMtID30xicWmqhX1FUkV2fvyGvn/3GQVFClscTPyMc3hDR5YX
ZwYd52cuCdbkgaG2j0watfEIHwRpbR7uCV2fRhhdBCgfH/y9OAC+DDFzCO4pmau2WH7dmx1BSiS5
zEorAGuqJzdt5rRiMxRd/WAbLUAy4qAJBKjOpzYS91We5b9SgVvNpoV/AYU2urTa+tRB/6MbwlYP
axUegEUiefiTKlLDm6KpAz9pXAd9X5meSVDsj0GjdQEmyRLATEEcAPT3OTlxzEMPwZ++XhbxhkA/
cBCwvhOCjlo+YcwYCNQ2OucyXLRsm1CSvbZNRKWqHPrZ/ZSisj4lBKu0XmN1EoNIDPGOF0+3EzZP
CkYkIqBta1/04MWwx6jZV7720Vf6rrdlYLg9iT1abG6jNmqgE2AhBDIelDXd5FKZCHCLS/Mp6ns3
2kujJOXCLdvmluAvw/QKRRvvTGtQP/VGAw8wUfOm36RULUryo5Qs9WuiHvBbyhSVdJ8bSJEqlafv
QSwxfuGxkK8Fmvsrd05bl6yABv5pZ4FtK2juUl6Xs3lvVFP52KB84XqqqX60UqFeBwMIUa/OQGV6
tWHxr3Cb6WFNhSBvp0Dm/nPupB55lt0pwGmSyo6xt5SmvBDqMHReFzSkhWlEXUhq4HF3BuWltsis
c3LOwHbVg6S3dCBwpEfXP6BdhKGP/V09R6HSf5VIoxNIxEZs+HbllNGdQuTzJneS1HlIjalJh209
1tDAKSE5w7CxHOVMhQ6F9KLoG232qzlvhP5Fo0XEwUhwfXntO6gEiG238ir4EocGnY3YUcsHLQod
R9v3AqQP/cCxgfNiRHWEEyofs60WpcR5kXqUkolExi6JCBnRThSBVPG9k1H63Az0vDYJ6emgXzJT
kgIcOGCYxz4dOy+3JOf+WYtTSLYili+DZah3FX3ol2hMBflDdq5mALzDsPUdfAvzY+vk4bizi5pc
9tY2cdDjyO4qkrXpB/mVphDl1fQO2zYyhoZ7wDFUcAjGEI1fASeiXpHWEOQzo+nmrcCZNl+wdwaO
R207AxDsTLruuxFRWNs41BABdbNUXqeaOSCtQaO8YobNLZWWhlppSkaFN7J1UHZJFnRMdWOwbxxr
ns0NyERMxFFp4YuvaN3Au27xM0UKgV61EAnoGBF+BrxeSE+LAnE7IGJssdrLouYEYCC3Uqw8fZqK
kO3B0OjZJ7aXzl031dU9WoQK2mldQrvu9UK7naolEKvVZTMus3IcruqgbMEdCCIlPQ0NweC1aglE
nSdnR1vXkuo3sL31Fyo9w7i1wIbhvArt5pwYHnUgaq80G5/9kfxBn3n4brgtfxBNQJyFSp7OBga8
Yb63glC9p9+pP1uUA0nfG1LydKZ+bh6KrLXkltrpYKIFDmzb1/tYDWEVkh/rUS6JXzojmC6SgQo3
OIA4ug1MXXYXhpbnF6lS4ctu+eoTh25FsNXUSIH6y8YsoTtOwolf0xwMr5zWlJ+VRhHP85Bat1Yr
uujMTiJsi1mQWn4eODrMaE4p10vKA9GFhRA/x94NDebfOKjnimJjpkYSmOQ+Vmfy+3LamDPl8Mgs
vV412t6fCsN8qbt0zm4HxQjjTRglynhGoj1x7RlnOsMTOvys8whAxbdar4pvhDIYj60STaGn1g14
cNFaRNMkxM94kx4QdORWYSY3OYwuandxWnQbCowh37jOYk/WGNF+TIzxwZapftZakYJ50yWhoJov
+jSLf8gJDZlHzF3yFFlqjCm8ShsWYMtqfuRDWD2QeyG1TefY3ZPWZbZ2BjJmEsvCQB5j2qfRFzW0
7S960qftznQSCQxpjHP5jaqZIf1Bmla6neJIv5NxMMg9LwVRiG5sqP3PuKkzfZMTf8hrnIDLuozD
SenOA1Oz8dhDIRWe1kp63G5LEqenT4FQNpWCLmk7hVka77BFldlG7Ujostmlwvigaq5Qbk7V58oE
dXY2mWUO9zZTupgSF6ccL7EHdfIFWOqMWJiq1Igd0PFOFKqV2p4DVfsZ+Hv4aBJI11IljYIAchlR
C5tJqkrrp4mdqYA1zTDcVDpKqjPiDMe9k9iJs8EEkvZnGuHEj7oy9MEe23qTn7di6CtPReXkAkJW
yepSxzAUu14NAObotiSsNWrVV71ZbISmVAmpy6x8bDwnYUdNqANJqF+AorTFLcG1U7nviI8bmC+h
zV/FWQr5baBf52dOOj71MKsKbwLu6240o24BHleY4r4YWF/zX12ajKNfQeElYdVuq0utd8d9SPjC
F7V25yeTHaixZQU1Zy82gvirbTT4eJMRQ8RN2mFY2qZmUSQ/AoWvjqfpmKgRIgD8KdQ+o1ZraJju
07mCHELqi/J9UFo3pw5DacLP0oQ8G3KLwJzmrryZ82RMPzO14S5EYaURiRorPxvT7Ptzow/K7yot
knSDv3iGIWIHIWuH27mzAX894yNQFkqnsfC6IwRrdD3WFu0lIgIcBgSdWqDOvxIpqD0qRgDaP4xT
1gmFfch3AgLCJSmi0YlWyvm0q2ZnPoR2oDzVrTlwZDck5wGlHYxhQ6BLQtZnk0ZfjUJo8KvTtviS
ox7S/ZqQn1elHrqX0Zinb7ikR1682kwuRdAItgyEBi5MF1PwdikqqQgNleRdEZRTuM9EnJ1bVmtP
C9fPvKWQkj3rItJvGqvQCf6ZyrL7YjRJfN0VM8hLF2zvTcvfBecdIre9BeoGpcXQIvJBkyK3NtM0
sJ0DADy86Bp5MH6oBvZVUqnVc19C0YUVr6VgTKYO27FTQnbrCrftzuN4rru9WcHW3GhZAfhy7pEp
EzwTsX6682w1O+w25p0ZFfI+KJyp2YsqdqqbYQbJ4tsjZVC2cb0r6Cowrz2MH2XNlxQxu8cpqIgI
WLHInLKVYfpO1G0BBTjJlXYzcF+uFVGihBYlTnEM5lk5bIgZvAj0ZqRhkb8YQyTjTVWbynVmRKSi
oP/xrNHG0wyYGft3Qg1p2EdEkF1mTlU7O9Udk28l72NHnoCSxX7RVP28yTpTeXJabQnM66KWAOxJ
WpuBE7wFFb4i5LE0ys5rFBVPpYZq7nshnb0K/h3nOr/Xy3Nd3ydlo7Y/cilCdRvnGSRp08kD+hbS
XXyoHBCsTV63BCh1s5gvjGSEdZHMynjZKH10g2SsSH0yvMzPWZx6lBlnkNaWyVXnacL2mJwXPiWj
XmX4AEExo/0P5rJD+qqMZLXKCmazAQ360kkclQAHBb3AVoyhRhizxY7V1yCabuu8rLuNHcX1LzOX
/auj1uyIitDOCUKMkAuHxDLib58SSPZt5yj5hmMTKaaNTlQjGyJs114QUKjztJokUCJoFXgl7HxZ
zlx69rjaQe202ynh1iyHLP1U1fp3W+DwIIH9hQYM/7oUEdei1LxBxAk2UPFxokQYgzjHEL3VlNXl
RBXJC+zJuGAyz2dKnQ1njujGW2t2al+ShXAfk0JxrkBwhCUfis9g1CwK03FwWTSD5VnDAFWcSOR9
kpj6ZizUmE1Ej2Z9hsKdpC1Mwqr+cuKouNRn1heEGpWCqwMelMrh4bmsnod5DDo18Be5/l6ze/Pc
1GYNLJRpXdtun2wyLUhu2GBH5kZi2Lppezs6IYF6X8DBMs+BfqHTcXPXhWIh3bEZZOb6pp51mxH+
ymfWGrbjxVT//YP5wVCrc6iidHVdJlQ62gKYfpRq7b0SZhrljbzZZxP+iLmqH0y2x1+P3+kP6g7Y
enBQWQ4AP7xahzfazs0GaA18bpzv+pZQxXqrANjYHh/lwzuJipkTNqJHZ11ZndUidbIkcX18YfnX
3BBwtxx8a3uqbie9OR8PxnEadbaAeLAqcrh80c0mpn5jJhIobEmTlJ3nZ3fi3HT8st6f35kgFDP+
OdLq5pV5Qxq54KnREJPk4QblmTORhjNbAsFuWJELBeXp4figy89fvRqUNREN4BzlZf/d3nhTRbH6
kUy8rHf9aW40f9IFuUjqTVRdaQt2//hYy7R7NxbGI9o4mo11eHWBxD2XBOnkLrkluvkyui0RQgYB
H/c0yVU/I4PtISqM7EknpXEvS0t/PD7+B7OT0imsXPjLUP/W82Yk0T7lu6H4hj6KxzrDzEhs6vCn
HfffACn6NLyAvGte/uP6e9X+B5/yX9+7uCz+5wGj6H8d/lcAPH/9Eh9k+cF/2RbED093/UszfX4B
ctb9k9Wz/J3/t3/xP15+/ykPU/Xyn//jZ9kX3fKnhfyst5hDij1vbv3y5//1z918z/nn7l+Kl/B7
9u6f+AtapGn/MPDfgrDAXM18+N/Mndlu3Ei2rl/lvAAbnIebc0HmJFmSJUuWbN0Q8sQxOJNB8un3
R7n2biedRwk1cICNrotCV5UjScaw4l//sOh6/jEt0px/ocqFqQCHk70YbPHfpkX2v2hxAvpzrWCP
ee0v/eNapOn/Mlg7izAJyBOhrfEe36LjdUjAKuRDwHbYcaajov9YnRZlWCQwjcM7O4EZYTdG/hlJ
heyoTPqEGPTOHb+VoxPu/3hDt7+XwZ82QceT8/eor5YP8B1wVlkvDsfFPKsmyCUJtZrsSqv+BNnQ
OXMGnRzEY/UhqmLvdFePVuth7Uade4cwipaT07QPGUL1c33/4z3l96PAFsPmAMoYJ+5qnfd47eBU
7d7hlEqer6tHVLBuMmwjT6oHtXCe335zxzv0P8MhbWTKIEn7yxogSzWJX7Rzp5Ed8oFY0HtMiC0i
LMiVfnugU29vEWn+M9B6/7ALT+9V6dyRiIbNC+RVX8Wz70xv89TsYytGPIhAdbGUWR2hUTuIOLbv
QEC8T/xL2B6Ncp4v87lSdktqD257dnSO5b7qqP7zEtn/4cbBFXHV1bA5tpVTnLt3rVhc/s0mRtjW
meYmjC1jN5dedo+BOG0aVH5PlgtGZRki+pZENjQ6I8Q9kHR1kzSh3r2UMdXUJi9EcY5cdfLdYKMF
jY4ms7HW0/dN09de6tyVfY3gFH2pGbip6eDD4ia/dGP2bitI72caDSe+OspjhDT09iEjrd8MsBdm
nCPkkUZWaLIbLBldVZ7pnZ8cZJGb2fhMIuNcdfcapRnw/VTvPIHheGcBCOGnJM9sMbhFHZ3Ay1cG
6mOIxT2I/tB6a6viKG2aKrka58Gxto1lyS9e6ublZeMKF08t1yP1MNdSjA8HAroIeS5mMgnM2tAA
dlS1/sXhjhHjLIqB/DfHrFx8y/gke3gtROiSKxheAXu73kaWI6F7S9jWp0xOgBQUBOHtnBIE5WNY
hnuM5yUooGxRfW5MQU06EPryKx7aDrMNhJ/YiylGiwXZjA0QxJ/KeBoH6PX+qHcYt1QqH1+Y2gXd
dwN7LhVyE82MhHR3W7fnbYs1reazYserSJHGHe2QUN8UZZK9WFqajIHpzCm+ZY6t7d3aMD6H0ixc
n0hq41MD9XTcIZY2Mr/RGnEHajjPRLJXho6ZerN4tUtLPttaNaWkLBcqed84LjRB3VauwAyNZHXW
T0i6GjQzJci0Tvke9fr4C4jNvHCLDijZkpY1BCTaxve8R++CuFbhXWiz8Ezw/zb6YNdlScDaFBON
ZmR6uouKLrwoVEeCybU6sdXgizUZf1kp431REiBExmCLrSQZvRANFU3HvQD5IpllErswP2ELm/wu
tkiEjvAb/dmMJJtvwH6sg2dnqXMJTUu6ZIVb+jNe/8niaD/OOJGS1Wr7jRtnGPIDXtwbiVXf0nev
b0rBCEGaOflDkdpeS/Kj4n7mUIn2/OmAyy76na+uIvsrd0lT2NRG1tzOA7mWtepFL2TPC8IX0rjQ
9nYzZl/wrCjSXZJZgx2AEi98jnYgym6omjyI50qGe5Ucq4qQH09mpAPJapPGqrkYkNqKsnNceN5c
QKLiJdGGSvqGkmC7p82y+ibaEGSonazyBulilwZGNo7Cp1llcCdKnYLPO2fRd2sYaQnjOkXiGalA
03cQJgwAROskWwNg98mpelvgfZOStOiYLoBpWUt4bU2phTdl1uv5dS1JmlzA6lKS3uTKe8Di7qo2
SuOXygydbjNLkx9I/pI3JWoCzS96HSAjKwSRjVy/Z+kL7PvxuJu9rNsTPkRBjgedRtvCIs3e90xp
qoHsGkIaBzERHjV3vfqp1kTBElMb2QfaQMofnecSdG2KSEDyyRl1fkkX3NCvB9cmawhsKmhroGjO
lcR1CetU03QbGv34PRk187Oe5e2z7Ork3pEO+VZDak92oEPje5H1lH82HWHdZcacfPNGopkxaSXn
Y5N6ZXZRjszmC0/E4009svQgZ5Cr1YtSIehqMqtviS75QLNriW8qCYdf+QXtUzE4nR3YxexcDrqo
M1Dk0nv2cgOtCVkIwK/YNBAHYc799DUsujkmPiXJsOeCBYe1sqJivJqpzXNizpIuMMrTn2TTlil2
MsXwoOlp+d3OlPCrW7g1xnlSj54rQsQf8aCht5Z5afExLaJB9VUvIwLLKsssCRC5Wwa+zOl469Lp
U8ixc5KvoRLH13pLziIZo1jX+o6cY1Jgy7mROylqI9qUhVEVeN86hJObw/Cg5sscHNX+cWxTJQqm
FnGPryXVzBOM9aQGEejeozba4V09VXm2r5OWoMBZ67NkL7hBEiUmh/haNRKS/hyCeSbM0QYzD7Kw
iNxgqGmB4VWSaL9k01uxH7MtL4nmbeRtAPcSTBJ1Xd7CN83vZDnR10wsRbsCurAqEJrOULe9pZNm
OSpe5C2ezxntDTnkdxnz3vVHtyLSAz84C06pUIwgwrD3sxaZhXk5gAxeDFxZ3euRnbx6Fn1TzrQe
9YT0Z48OMDtQXRbo/gO7tERyRfxY1GL+6MxF52OljA2F3zuNNO4RV+LMUaqtftM1Jj7Jk2LEYqMM
Llp/xbPi9roF3YanArKp49Ckk0Hn8PfhdlkVo0+nnJxfx5vx+misqGHb1CX5jHJO8u2gOPoHzUic
X0XZe+aW0NR5Pxuk8WIJUdOIyM26CiRpLvnBSgb1g1IQukIzIbK/NlZO6HGluqQ7zjZWxj3xhT+G
TGkf8yH0rB2iibnblinZYr0Q2a0KRfAnoUKkp0YkWgI9J3z6ipBdedGHtKUI8GjzcavUrkkrNY4L
sEZIn9qjm7TqQz3Vab6ppjZKDrULw3w702pQg8oosxiqW4OOO64E/ZVuzK0IL+3U+GGNBBhB1Wyy
kR6SSfjb6KSZHoCFqePBwI4Mr3e3cW5yOOvOoQNT0baTAboe0PlVku1QQeYKBhxbngDjnZH0Sk88
haoLujw4aIk/hB7TZ6N4LgdlYS4zy7RrywtqAR6LiWZMmGA5DroPS8B+oc0JFhRy+cZSHJ/iGstO
2eMOYneIOK2pFsNuNMXEEd+1WG0bNm5iW5Vs5WhLd4Ik+1Yd7RH/8Dz8boym6XdwF4hLD0l59cmp
JKmV0iMPt3TqYiJwvQxgFa41PTozteLQd4QBGwUyLmbL2YColDRCmgk0XXS9Q6MQyTqQCbN+62Qh
scpcUDPTj0UOTzNVYo55m8jx+lrVR9lh/yDdYR9iIM92lbtTekjCwlauVKD0+HLkKPC2pZWRKy7a
0niC0+Ze2HErhk2n2M0XlVJB+p06RSEhQQ4RsANx1CEm+mHjPQjklLgzz1qdJwDgjXUHCct51mtJ
uGno1bhPFHOnBC6ZTlCdHUPkVEwyq4Vf1y1PNhtcGfxWm5SPup1rGHC1RlrzUciV9w2yn3id4WCq
u6jv8GzhNAIHrfFlp5eC4eIMB1uOETF2kYZ5uxFqv8be6PsDoa45dxLYgHvag8p4m0wGdmNc2WM4
wOVYKQdJU/beVozePTQTzWxihl2H/6j1Sn24bACk4s/hFGYemfWzJ/aNpxEe0HOIFLu8a/qOTxxL
QH2VxnrQYjubfB9cGjPJBscesuOl5rXqvh6iml6vV8Prxlqlq8Zs12uqk32c0uyqBHi8HGDwDxfQ
QuCZeB65AxhH6hAUzTSqfra8aFrr1kJkAQmxyiBRxqphq7dyLUAqpF31ZPQM5BioXh9QAxPk1IlX
Ri/Qdx503Wx/TDXOV1+Ec/45m8n/8eNxVtiXkclDgcHBeTu6sfIwQmdqPggbMskFBvQZcV95kn7p
k8H5h5f1/wOBqn4W913z82cHBHUMNP2vxJ0W5P4Nq+z8/9y/5MPaLnv5j/5BnlwHDAllDhIpWJ2A
8f9Gnjz1X8g7EXsBPBkLpwyY4Z8sP43APswzUIFiMrRAT8b/+GVrxr/Q7HJvI+YD2wPVew/whCzj
+H6GgFGHwIV3ApxIjA7XYkbHxHHFmG1rlw7hA0Id+z5D7feiYyJ36Cyc7nckmnfbnuDJkOSEMGV7
HlztqtEE9JaIzjwlHJhLZ6oKjRUa4hX7sjV9LSEOfbDtSsSbwo7Gj9DkwzhQW5JLNa8bN0WiFZ81
K0+eQ9soPrU29RyU4VK7I4FP9Vmg2YeqFPHBiSJCYC19JKNqxAzeaepyI0rH+dZ0XrrRLQIRNsU0
EG0VNnmz7ZOOgNckUo2nOFEMx7esbPpSpG01oXG11WtU7zOXglkod2kzdXdCE9aPioBUc+PNsU4A
cksa4K5vEpw5s0GvO783iYrdLgoOTjHdEkHIczib3Eoc75COGnfLWuh25WtjWn9tSme+GnUt20Eh
Mp+Tjg5G0EE2k0FummVKuqnlPVUyMl/oSk+XYS4Ao91CPuv9RMuyagkkrbH853bj+FPrVj+UAuWW
bxlTxU+ih7Tkpgux7eKo+5jrRsOjj8a1Rj4FAV9Zpl7KatgXsrsk2QSTHdv9pUZW9xAh7aWF13rG
ZkD8SAz4iLtvgKe6uMa0Kr0pKnFLtyjFiC7mopE2ePFRlJZDFziiJQPCUnKCePvYhppc9eVLObaq
QZ6xFx+6Yqy+qFP3ZYR15KfwwA+5oI/XVdUypiSCMNW/CrOjRAVuJBvAUm5CCyDCH4Yh+hUarrXP
FO63dap9zrTmplU79boJe2PTNZ75PDTxcxbLGbhCSRw/7aL2A7FscQT3owmcWuqbvnYQaCTVpSPb
gnK46K6TTrme7P4mghbmO5kwbVhwUFhm28kOWE4q5MahNr0La+JpcUGns00F9DBz8/huddxb0fUJ
rAirbqY1S5/8Ca0/GbEaebtjhWItLqMdjOLq0BkdjVZkuRpBbjrEq7ZrR2y8O+LgiFiydk2e3g9O
ku257gaR4P/23C7fCqP4Zcs+DhR05tuoVZSfltaq/tj2L02Rplivd1+kPt3lJcpbNdPI8NZIComJ
4y5TBdVR3D/bo+CU5qk3hWZ8q2GkYIpm6xEoCDfU1tn2dS4Jk194fmneTxeRwQVGi6t2BzUABC50
DmPn3bVESeyI8isestr72eLNBoFAF1t4BbeV1RGQUgEXly3zVNFI4EFKVs6fuAdqRSAUONZQYBQF
+ps2HmQWJc8lmO0XlMLzLtKlxP1sqop9hqGpb+b6XalmZVC5KdktnZZsyWGRHztzFLtc2I/TjM03
B7LxDTa8jf2S1hpf8L2ymEBhQx03uXSq6yLlOlNMthegzL7lAsJqyhQgDYVUem7eHgWra21grhUB
Le4haIinQRGj6JcRCMM2C4mIgYNjBkahe5+csG98py61bTOZHic04s0J02lCdrWS4zyzFYgZuNg/
6qOjXSluNS20mHnYjuECNxhEPD6YnlCszUwZEt2o0oU3NVnzXoGO2W76yflkVjOa48oJu9sRSOXS
o4R6miIjvB+hL5u3pTd021ozkyBWkm+ZOQ80cKfs0pNyvM3z1L4veaZ0g+RzvM0SfMg2kTZphxlh
9n1UeYTNDXTETVSoe7fpoDSZTnbpqmTnpewaO+RWCbSsUfkkBwxS/WwU8w63u9QGj9AI0ZkKbw/J
ZPw4yFGjtEFEG9RkKAT8Y3Je5NhOwB8W7CmLLCHA0/F2SlO7YM8oh59Wv6ywsa1euIBzZuBMFP4i
U7HKbsPIrZ8aMVasYLuy74vaabWr3OnccwLvVbgZl8fXVFcVi3QkwcC3nKJ/Erb1okggSA0WHDLv
pooIPqjtfqt22aVI9EvwGtyDi+zg8JG2iaO3fpX1xS6Dk1jWT1lRJxvbndszTHl9hby+/ip4Dgg7
ICVy8q5+lYENNCyuxNr1SmwgXAmfrFw+ziVJ9RXZJxeDNj9oyHbVvvhuMBkhKJbtJqKiyxL7Bu1V
54dl2gclmYuVV9IntgTUps59MHJkUHPb/xJlSTXdppfL5PmjwDnRNVrj9q8/H5YGpjH0WhbF8fFL
tRuUeFFo8vN7An+8Or6UU3sNW/HFHQewySp8sL3yNq9Jp6z0ZI9/h3lhpaNvjDUuvtk+GkJBgLp7
RqOzgup//y6aP5hZkj3CRfv4d5mKjUALChJX0aoLIM885rEwYMpAl4kce2t0w2+c/l1V70Mp+Gtd
yGKb9b2ECpVEcfd//5/JMEf/1v5nubQy2/Uftfya//mz/nf0Yhdl/Rs1cZNQ37/82Ypd/oPf9TCB
cvh18XVgFiLcQxP4341Yw/7Xb1MNbNxQdb02W/+7GnaJiKFPQRFN3bvUyv+uhunD2hSvJFLTwUUV
9p5q+Hhh0sjDyEujiYaZGJ4TxjqeGUgKxzbF5ZLP0bCDZ2XjGKt0Z3oix71K/lhaxvzFOFwS0dEu
1KE/+A8YNJd6Jy3Td7OcbCgvHw9OUQ6XMc1L2J4dYo0/Xv+JFXtc4r8OCDUGXQ753zbqleWx/xhw
nJ1aODOeCyO9AgwPHfI6EkrDrODQeHuov94gnQ+EOTzeIgb66zYxTV2aY41i+X2dEUFWTNAxleoc
g+S1afRvWsfrE8Gn4Dal8Qp1REfHT6TZsMLojVu+kXnVbQFvJfF1qTT3uqLUQYzO+mfYiYFsql5f
fLNgs+Qw/L+0dKt28LDyd/WDf/8eyB38b/FwBDg8/j2tkcjS6/k9qWnpRKM5oRIQHtG+0IBJz3Rr
T3xN7EoWxxK8G5dQgeOxIoisokilhSTdcz5WtcTOz4G/njjYKvhvf87VXv/7waA4EJCOphQZ4DKX
/5g6MoE4iQDF9mPshy41+rEPNp2ybVMq5TXMuvI2m4n2imFnB7LRaBfUqtYF+PLW/qCkVNrqwAFW
6unwIe3yaWdWYXdGenxizhHEzWSDhw2/Y20lOvGhZy0TNjcmBazPgBJf6WX//plt27wFB56IAQy6
IripRdI7sQt53KntBaOazYfMsYlafvuNH7dLX184M4jdzCZrB4u91eaQeKKRgiAASO5zt7PnProg
8Fr/Xk5pc0GLTXGJGzI9dBm6fv/20KdWFRlcHKCU0syt12rqj4+tmxVMuig24RjEJRc4MrIPXqQK
Zzc4ofbRApajmzPoVtATV063z2vaQ0EYe+v3tix/DlZbvv+tM+soNRafdIft/3j+RW5R22UGIOoK
K7zLKtQcFcqeh7ef/MSOjGE8fWoqRii05jLD/nhwqjCczLyUfV9TxEGKWSOgOmlMB+q8Ne/I4Am/
vz3i8ieuNjDmK44tiwc33MzViGGdq3WZRAs3t0kD3mMUoGO3Nu8fBXYF7qiYjuhYzB8/l9QTzZkj
z/S9DCPjas4b4kYUd/cfjAITCk3tcrCtJYizoG8/itryk7YabrUyT7ZuPdfvspx4XRhwIUDD8MiF
WL3WXio6ptqV4GShsDD3GgZ3QTgp5UYqivP+B/JYBLgEc2nA3mK16TkF/o9KR5yUcKYQOVkWot+F
Jfz2azumJr4+EITSBXdjvcJcWpWr6tgI0anQszGf69knpRMkGt5QS/+i0e+5ICQBbh63XF3ObJgn
ThDSqpFg8WxYSq+3Mheqda2gHPVNSfBbZS2GBTMNBb0plDOH1XFN/vshdS4JpF+qqCbXBg1AKE43
cpT7Q0qCW28P8KFJ4VyM/JRCv6xbbH/efq0nVhZkHSTeDhUPp8JqA7W80u066P++MRkIzFqiR2lC
nDPpO/UKl2CYhVZqmxiIHa8s3Rb1TFPJ9K1iIIA1NONdT4P4RvZgVW8/0Kl5YuFWDSOCIxgj5eOh
IlPIwZbYTYyqHV146OQvhNrL/ZLIc5UaQqExnuUP9KOGnVqZ6pnhTz2pxblHRgB3VVIbjodHmWIW
dqezhwibY08xc+jrTXeda9G5WJlTk8VaVPK4kdoU86t1RyLEjCk7KkB4Tx/HsPg0JWGzyZr5lx2m
V27UnyO+Lb/9eBeGXu1xukDp5jK7dvLvC3ZIdyhNAmWEsUuzUP+QkBG4ffsDnhrFBf9Y6hNk0s7q
DBszs+3DsDD9RKsEmrRO35U05M/Quf7+Tg5/ukXqC/swVP/VKFYbF3MUVabflLV9nyJC+96XsvtB
Vtu8f/uBXi8M6/fG3kXdTdQLNLXVnNAztLtUiyaniXTQjqAP6jcgW6Dq8F+sj54c+jGIXQmRS1iD
0W7RT5Y5TqxS7TaKOSTPc8ifQopimRV+omagkRG3sk1dNM0jIIgWb0cJLhSkxCrQyzWE+JrJGDBW
tfNu2BG8m1xPOBNndIgHaSAPUuofXlzQPUb/Rw/CYd2OqGR16yGcOhOAq+gzVMmJKfJdlyTWt9DW
ul8GJ+NH1C3pU+lKG0+Xip/Oj9Zt+cHSChN6uEVd3yHjbncRv/prrMy9IIA6sa7I1o54TruOLkOa
qWQPU8zkPjRzZfYhvFoRXXprTDZqLkz3XcTaZWulcoA/DzeZalG3lgnxR9ECd8BJYpocPrwm/VrA
e3AnLbw486n/XiEatCRKj4W+B4nveJCMTOLW0TAZQq87fcB9qTi4lRfTbc/PececmMC4GQEIYBG8
rMfVpErrRG1KKzH9eRQ5+HBm1344gfSKYcrfafn6++1x/lHPs/K5Qq6OiYKA0BLLJMsvnGpR+Vpg
6sSlebfNWEnhU6ANLX18THW1RvUQnrn69MOI22SP7iq9g3HQnXnVK7Dy90+yWFN4XuqLxcXqYtdX
hklUPGVH1en55djkKPfhvHVXlTln36FzuNe1xWTzDUyp3EC2ERwnF5aDD9XZE+geLYzKRqPgLpY7
MVSe0VWndx/ofG5477QmiQ7CA/V4QpS4ZKKUp2oJ6Xd9a2uiXGBMWL+4+Os/5aTZNzBL+p/vn4Vc
ALiR0COlX7n6WFjVJWpcTryZkgAQkfbmRqgJWDd+TDdvD/X3GUQgIaCCCjaFVd869I0sqZQ7VoFs
LOYyq7q4injOeNckJYSu9MaR5XzmjZ6a9/jygTgRwIRv3Wrek/JkiTRaIBMiVQ5tZemP8M4gU/Tj
eI7NfGqsxaiaOc9Zbr26Dv2xZxQF1JO0bCnVtaq/0KRiB5Y08IOp5/5MHXZyKGayZ6CqoJe9/PM/
hnI58eDxUrbMnSYPjlCZHTm3t848V/GdHIm5iM8Xy4fo5+OR5CymdBq4S5mTauxKztaOKEc33ZVc
ULMzj3XiMKfzzkNhcoPjwfqqGDuGZxUh+xGMoux6Gs15x6X5nLPqiVEIbV7UJS4AD2qy40fSIqHR
6mJ3iqFWfsyarDzMaiv+g4fRMdHBuJycM1xtVjsOEpO0VSTTYQTauChi3biCgPs+NvvrvgaguxQm
HpddFHTHD1PZLSgYtCbf6trhbvT0aRPVnn5m4S4bz6omwe4WAc0CLIPfrp7Fkmpp4TCKsWxscCaa
4leo9bda4lyVCnDK27vEiSnHLoTsH+Ehh4ez2pBSaKDhaDAY54vxBft3d+epsdw3sf5+dAs4lQs8
/BEX77xXq9U/1tFoKq6dSnqfjhq5V+08utjrtsPu7Qc68fYMlB9c0qjnlpV0/I0suG9lOnOfcXPV
OeDJ01+Q5Wne1x3c8sjA1+7t8V53mtXnAkXDTm9J2OM2ujpHRq91Jt4WWFOFwXpAhrP+BEulu1QA
pe/mSpt/JNms3WtTtuRhR/1wkPy+/ds/49RjG8v6Yl6i8lpfT2fDHtEcstvXcGEPdQrPy0kV/bHr
4jSYwk4e3j8eOwchKSwHzBtX8waGiE5CB08dNWpx0WB5tvNkHH/uZngDbNjK3dvjnZindEVUw7YJ
rdY1e7UJN8MIIP6KFSttv3N7T9toAymjwG1f/oORQNAWTy6MJ9b2Xwk9zdDJRyplNUZkjS9a4KVD
8SHvB/lu+AKJEi47JMHR6mMfPp6rkUfueGSypmvVvG2xanjE03K+tt3xXKdm2ZlWk5SDi7xA+ktU
2evN3op1D3diRmr0IbvlVLh3HQX7DbRKgx+jI9kQXGUfJAEMZzaYEwcAMBc414L0IwNa1d1NN8qM
BguMh3h0P/MOQh+GyXxmepyY/pDMOLJATLiXuqs3Cazhuags2MaIJ/JdZf4Ch0b4kRb/bEP5/g0a
DIPNEhABIeAax6iNmXuZzp5pRymc785TAysmH2NKVYkRiS3OTJNTr5Buy9JNpO3F5fF4muTzrCw3
OguXkHr8lEdOvodic25FnxrF4fBCqOWAqK0PN4qtvNLJpvChZ33OQtgFMj17NTg5iI4SnIYadmto
TY9qKRFi0VSHXEPLPJ6ucf6ybhpV07bvX8Ig/yCsPI3z10mDI0atQQZH8cBldm8mtnk54nCyKTXi
fd4e6uQDsQkSMunQ1V3HqxLoZ1ObUdDPVZhyUx69q7RXrDOQ8bJI1suXKh58h47cwm88fm0NhjbU
tcwAPOmTQwQdf4tjX7kbjHm+kHVpIdyorhpceoKptM+iJCdGp3qjPODcYv/Qj0ePEo2QJHVgCYtM
fcyrNnoh0VP/WCBKe/cVAttyTAlet3ryEVe7Bb4OUYIVMOUilOWgVZLhPsbxAje8ITpzYv69JTIU
LXgNJG7Zf1cniqz1eE6sGdSaZMvFZd5CiVDX1gs8ZgeO/gKYY0u0tA13b8+ZEyNzb6EgZgNhkr66
4P9RCDV4CNsKhHIf19Rwn3EJvs9Ky/3MHdRFcELqxpZqL9nMk04n5+2x/z5HuRBSgNGqoZNOn+j4
W3pFnk6C2wXuW5jALBcz4gTS6GKC6HlmqL+XBhnKFCMGN0Ki4tfkoDB0GxzVQLQcpXduMyicF2E3
vP984XJB24luqcaaX29bAK1VOuY8EEleXmBNlhLwW84RD048C8p62qUUBaz1tfYT08GJjZlyXMea
62DXYvaNTrwv0HC5X3hMfXYReu9c29eNFMsuhaFVruGHYlYXlo/ne9iNBW1rzmcwmuVAPN5RGAqj
TVo2SCf+Qo2mWJdCgpUjWLWKlxzlwjVSyf7FJCPoo8yqHKKZrr37IGNQGpMcZjRr2JyPJx9uWF4e
we71kyiMnlH5wP4clOjb21P8xLeizICWAqHLRbGw2q7QbJgw4LDrM7lG79oZXSCNoWnzn4zClsz1
iTvfehSM0jBR7RgFWmu45bNBYxD5fGaUE8uVDWq5mi3dVfozx2+s5fXga4LVHq2TeQtqOQeI33Hg
d41zOconUDt2Qy6CDiUNFba32nslnbNpAijza1ytwLJLtdgqTta3iI097WLkBPiaSNPetpoCyVbq
4gdXVQ9P0NHEGUeJ863dWPJT2hb6RlqT+W6YeNmtiaGCEMDO6a7KoMYuJ3OkXkZ/04uDWToqvyQ5
t2v9XUkyCusBwIeWKS/z+I1HuIwnXsYajJzIfsJuprjEWKkpA9zw4IxDYz3ziU9MV5OGNlmuy8sH
ND4ecHI7L6pqPnEVweiXuTHvYiudzjRVTo1CMbQACtza8AA4HkUnwqafE9vwM2Rcn/kZX0iVOLfy
TvAulo3Y8oBUIV7QKToeZWTKTFa3NDHKyrwWqWtf2HNR3bdNV+AGmUTFk8jgOTeiKK8zNcp/zFnc
Zxs5pO215cTizC53YvmANCxsMbAnIN7VlJkaFwkaJ6Efcbn8ZAoY9aVdd/dmN+tnDvUTQ3H4gN0t
2wFREqvPaOZYqzU6/I5UdPFHkbb5lT3l7U7OYXNmIZwaChgKOgpMQa5Uq6EwBi5+t+EwR62/uXbR
7qcUm8phQBR15hA/sRyspU4HDKQoA+Y4/qK9VKYQMgzohhY2h3oe05tYcbxNMtjKrp2Sc03aE/OU
vilAK3veci1cfTHP5AbiasIElQ+tbVomycFWySt5e/Nev0HemcWFG6cYwAtw1tVTyY5mhNMwyoSV
7KHuYnujulHykCIceefyxmgLs56FkYOll6qvp6A90fVrs5ymN027QCGpeYu2tzrzmVZ50ExuhgEK
JkiA3gJJAqvNu+havGAHhnGRQlgC9Umf+kaSw1w3gr5xtrOnB2OGfMVKtZ1nhp9njGnnqNkIvXz3
2+W3cMSDylusqzWCguHnMKsODVyryMvAoB3KMd+5+9Izune/XcAgJqbOtwQUctcf0i4Iw0pgZbii
Si89BKIfCOU6185fT8qFjUevgT7ra5d9bStj5HktEpa+jzZ0fNasqX2qzeLL23PyxCBMSduEbkqN
ycw8XmlT3cdV36omrhFOsYkzLK5NK3lv2QJUh0aOJg23b4CnddKvXUm0TZIXlhluvbWpaz9g6J2d
+yzmet9YxoGIgEsSjAuuOMvT/nHH0THikfS0Dd+G8Py9hNX4PAgnf57t0iHTRXeqXx0hz5+zKvRe
DKnVL0ZSpvTFZIoYJobCNuA4IHAnr0tnumXDs+qDKnPnMh9G1XnIxFRl+BxUTrNPQqFcRHNZRegf
qu621wZnDJKWftAFNXBxhfuroEU/Dsb3CTnNjM/1pByKoTS0jTJPRh8ULBVM3QnvbLcjZuF4Kuqy
vootif6rtuPuq4FgMNyKfOyjQ4WMuAk4Q9xD3rTKS9t7WEoMg0hxQNRt9BCFmmdR7KNrnqKDGyqq
HZQUpdHH0euzm3xypsfB1Moe/VdpfYxZuC1xp2jkEQs1KI81FUu5C9VEf+OPpRBPZdfH9+6UIF3x
7Dm5Fk1tPKgIjV4qqZsoZvN6xFQmR0q3R5AehVvXGrtrCoLsWbpdPe4icnG1XeONmnddpyH7Xpzo
ZXqRZhhNBQ2VXbQPcQSqdgbJ7eRAonNCk6xVBT7oo00CX4UMfNjrUK6iz3Etxw71USUQmXlD/kGM
9PExE0hEyd7dYxhRKUpTBbZdy5dKrbRH1OP1EGQx+mt/LgrvwbRGu72I23L+HhtI35E4j70esL01
d1acZ7fm0FQ5QutRfKFswXhUosgJg6khXtrvssqpA0IDpIrMLa+vdcUwH/WyaEt8y+3sUeXvmefd
YB9aJdMb+OJu3e/mLh2azeCFbP8pzGZk/2LGHKJERBj7RblE2yZqVSt+Uuv2tzAt9MchTJryEPUF
/8aA8SsuDI5V/ygiLHuuYVfNWSAMxXiI1Ewdt7pIwyennobw4GhV/MkZeve2CjPjIp167yKJzeZS
xYwjMKDO+RItwfOkhPYjEH5r+9BQ8RFSjE6S0jUbKS2gpEZab6QEj/pQ08S4b0E2fqijkyWbSkjS
kPAeIbrTxX30G2db9iXDtLkKUoRyfeDC+BgRcMfyU2MNc7WpKypODIjqWlyCnkWTb2sLPMbtN1Ox
Ohmcx6Et0QTO/PffB3w3xX4O3fGq8Nym9Wu0qodcrfD0ZeqlfO600cgEcOvxBw4KzjfZwe7ZpiN5
m6RbpTExA4lebEJpl7eLhRM2KWrZGP6kYStU4E5emQppMFUfb2lXzFeNiyP3R2gU9gvmpwhEpVdY
9a7L7A5biM6G4GDWhYtLsO6m8iMZOYbxgOocpwyb7DIWQ513UYBaS5D/bGMd6it25hR4j/0Xe2e2
YymStdl36XtSzMMtHM7oc4SPNyjCI8KYwQDDgKfvdWqQsjKrK/+6/KWWSlGRSnn6GcAw2/vba+nx
Pb+2qA6MTxQ2cRxvzt5LZzSb22LL9QxYd6gY8QtDbFiL9LaE0an1tR5X2dWQl7sy/JCbse2tqFi6
m9ZvKn3sSR+2dOvG+X3ImaHk4liZ4pymdrZAA/T5GI/Ql96UucxPwvK6BRSN351ap0ShuI5jWJx7
T9nbbrIY74mbvnZ1bLpsn4nr1ACGTQY+AOEMoghjux2mAHIGbI0bLzcbGNSFam86OaBTn6eSL2+r
3Y+m8c0vrP/jRz81dEtCR3pHMn6ovzzd9+/9vI7R3jF8GaVODsiWY9VQDQmcuem+XEvPSxZzbMGq
NJwrYo/hjpccUMzDvCIUjtfJ3hhGokVdU/e+Qi0MPXi/ajQtwg3qb1guxEOVSc+OiwbrxCFbaj4T
YZboI1aOB3XSZ7kL0n4LmUSElCSzlBFV535qJD4CgOG6SwD0wiaBrhbhZifwK45NMNYrNvOpV/aJ
umgtymSLWv11HbL5EZ4waOUgH0L3RbrzChXXm6yPjNG1j0GxFJyV5S3ON99v2VGd5syh1Qk+Krtd
uX8hN7eD/W5Y89yy/hc2cLSKgYQU5lH1QD2Na1M6w1jAh4FBwQwnDOVYRvX4WAR5ORKyqBRgh5HT
zVWXEVUpMIf1bohg6O68me1o0lmmXFKAPu6dUWT912ILMEoShgu8s58rxg29dpOwuBz9pVoX0hqv
ChVLfpJQXJ6bZtf3g3+G0N/8WsXQw1bOve1cVbPe4jbKGNm4NprslFtjVIniPN/GKCI4z0awR4pk
dqzq7ORetDBsaocnbzJMNBmmND80uAwGtY01/G7kpPd5f0v9s3cz6B7CW2ygXhS7N1YZl3Rv0UHF
NqIuf4ZrPjWxdsLaTQU3FLXwui6GZNt6RjCnpi78lPhx8LQVdM0DhSJyRyw/OzuGWVUJFjJeuyvK
NUqhXcI10qpTh5AsTrtDd8HZY2tUcSqmUOd7RzYjxVkXJSyD9ZuVXzk7zRLrJYP1o6vikdlbvaU8
wgbY0uHqHedIRl9Cs2oEXyTseqZ6883bWYIlI4X3bz72S2F1SY4R203YFBjc+1HAmCoIGeNSIWYz
MBBIBcqmzKPHDTGAy+yylHeqXoY7BRYbRk++ZSmQtw6ASzf6D1zo25K0LQ/4T8vJcxQ2VPHnu3Uh
5Hc7LlWX3W+ZpfGDTCoLfrm1B39LLX1o3ltEY8t0ZMzE/Vhqf6oPXNbBdG8qF6pYZHGV3tp+Xtok
4f3cfyrckbWv8JHh7fMic/230a6WFe6LoeTBHuqJu3DcvPLWqNGsPEWR9uwDUr/cPnHk6dQp3xg1
3Ft5ob19Vo5CJ0ZU629DP2kFEEQ5Tz1+yAyqUZO74bGrl9lKsyDjUuVE7LXvoDj+Sjn1p0MaKqAr
apPMHv/3p9EoEIUjy/nKLMOquzS3gcVXrqjuA1+Lh/+8976ejn5fDWW3em2uXA8thP9J5f/rbtVw
LHIjzubGAUlTnkuYO/zB4Vp3p2jZD36mzoUY7RPgBeB4o/rvoMyc3q6/n9ACBb5rDvKPGQJdmcCJ
m5FjDMy/vZw851lm+CjCepB/0fb40zGDX0U3niM92CJor384ZuRV29nrVVDSZTSADctdD7Kflv+y
RMEbQraGV5PKFobYP2ZYDN9ss0Dz5LLHrkKhxO5LKXciNGXKvzj6/pvvjjjntV5AjOnfAa1D3BIb
Ed66cs2r8J1srFfgBglz37ljISv25dbntwqR01l7Wfj5n6+df/eB/q2ZQ+TBpgD0h2qMLI2gZQtH
rBx06wFNGoQdjzbqf/4t/+5mYPSFqgXjQ0SQ/nC+71UD2STSbmyAkke5YYypG7CxWHUW/ddXCMV5
mhl0IIhS/emIOEyuqga0irEoojLd6Arc+qMX/vzPb+jPH9v1tzDbwJON6tLf5vV+d0AEn88OhopT
bBdkq+05XHZ6Kae/+Nj+XBf5G1iGQDz/Ywz2Or77+3NoUUAPDAS/xhhrfc/5O0hLr5nBxGV4FweI
k3fLuMA3Wuflzm8sI+3WqjLAZ5b6BDtxptAsCtqrUfsXzZDrmvKvaw6dfJTS9I1JZVBI/tdX1qxy
dMHnubG7+eY3MXvG3uQBvFcZW/SQObUp9lX+V0GQf/exW8SDrlEhKrXuH8rbWbSqjkfqdaWDcjE2
HZv4JXfS//7LpQUBYp61jLbZH37LUik9sXK6sWqbcD82+tU0l79qWPy5xMB86lUWR7WVqnZ4vWV+
dwXxQAN24PN8IMMPOGqy1FvbwRqxkFQ9otFZ/v6m/qsZ+f/ZAPz9/zIyFC2B332/fyKS3xXi51B8
+/0Y/N9+4u9z8ACeWCjIFVElI3gDvuSfc/A2/4JePs0hKk3Qf6/tgn/OwTu/0dym9ord+drovObV
/sEjd3/jAUjR6BpDsZiU5Kf+yWJ/+Pv9AzoAkoD42f3jn39PBqe/8Yf7jLMRpUiWMSZXzICA3L9e
JkE9ckhVWVzPZdEvh9VcGHV17M6MTlttruFdHwhgy8uMbOeWvdw07ZyJss6phPlZJUPvt/61qjN8
DeiSjru+0oKVpPNyga6MGgGsJ8Um9txPFviW2LVtm7LnYlfQhKyxB3YkG4hS+8pGuXcMVmh6SW+W
nX/rtqM2kxXMWsdiy/k4Dv1xxSBm5bAbF8x+bUz4jumPse4q2E1j5dyCXDM+NqMg7CSVRiLFePV6
646R+KjKwgHL2tgwYTia9hZ2bjfTTMdVRR1XoQj6o2tMeRO7FbOhCVWgskgccj7Djp3xJKFdBnoi
G5BLxNSz3xGwM4ueurWs/PUIo7J+i4LKvkPhBFRmErW4H7Yp+oYS3XvrxBT+6DM7GhJOTNcy3gB8
lhq7svw3pmR08yosNjfMluuluV3tOmrOeq5g77EpyYIduBs3PLl1u3ZfnK30px1iU23jKtwiZhj6
INxSc77G2bEShy9dNzrWF6/L1XbrlYO6iXyqFHx7Rt3TvxwV4G+ZyfF+HDOzPiH9CoFkgutBYeUs
E+Qfvby1IgvVXkZhTt1nhu3y0uXljJ0pMvLmOGYsLrHwZemkkETl92EFFYyGLgw+c7+9YsBgsb7o
xpveTfBMXmrV8GYVbFSm9/s2/ByzroPoqgs9wnmuUGyYVsOZpoXbirksFMOFs7ahY4vdO1yl0g9W
9rkF5jxz9YlLtKgcg2SxeFkHzEsLGmypxuPUGcaPHA+QBnFeFBcLPesT2rDxFwN4z1MhehRwo2Xa
GIRC3N41tYYvSndtwQdUyX1dW3QGjG0YjNjfbOfVhvlnUfUzmzUOVs97Uu5c2ow7KlMwiXTlIc4U
U4wYBuUIJY1U7dvSMvydLIAPP+3J4MwXOuAQY7Yq26OsfY/XRp2l2dtOR5SmbmcKZYDvh5/s5rPP
DKjVPXOd1vfC3BDIjqKjhqkC2c47f868ij8L/cHIEDP4pjLt4ZCZmepj6gFgxdTSbt9cw+vvZ8dT
AMDkwGGqmhmb3JlD5kXsACXwmNwuyu5sT8MV4kxREJOdB54xxui5smEsNmt7o1qbfTbUxYMDo7l2
e/FCRY2M5k0/fmkF/NpdkEVgjefJrh6s0rOfMgrQN5axTRmKnsr8IeV8BUMV0KvicS7Dt9IT/uPk
T9EbhLe6jece4eOpq52pO+W6bu6B4XD2x8aUccYpgrJHFRaKn/a40prxBnS+/EuNd3WU4dqATOvI
d2XLUj8zP4ZLCD/app7Lrhbv+Hf5fqK6LOhpTfSJdv6qWfSWoratuPYXqlc5FX+WJ0vI2ygsm2fT
5rdxiCvXl23VTn4/N+Pgcx36qnoa6OlnO8ekcLbLwk0cXZuS7wFaBgg9MfhLnXqlHlYiU50rdg68
EW4oWF3gqwoX6ib1VSpxlYJ6ERuRcvqd21Kc3vUzvOk9oun8Wj6qru8uKph+NpBJSd7vXNyOBsHu
uGPzVEGeDnuCWCA0/f0aGPO7YQYd5DVpq1hro58xb9qC6tDC0F5cK0Ci/CmmJfaD0b+vx1Z/H8Np
uPSLwNwuOKtOcbX2S78bmc9+4oJdALdmDeIqtom5TotV+jXjShwUdz03HAA0Z5t0krmKgd8VU5lO
g6Dv8/ssN/PTgL0PcaKN2bKAwTrFCADVHmoEa7J0+QrCtTawcAk5NrfZBj/0QkkEL5dcS6FSl6cP
6CbO5s0+zJopSv2saT+KUHJRqEIsbTLJKHgaM4NgtYfz3N/VgIBMLuuleC8Ks1DJMLZmuCP8W3x1
XX8CZJU53TkDITamlYCtlYgrrYKM4gaFlWcGVLBVkhKLJ6MBDbwAzJO7WnQFBPLSbl4KNILtLphI
SZBN9uCfmovZv9hFFxkJhTQuvrkw2zxBVOC9A28j/Vp3WbG7QvbyVFL1pofBiffHEhWc+HjKl++E
3TgWnlw9elq/ZHhOORX6+WD90FPT3qlto8JvW1tw8saqgQ1b2NWvcrHrO/oE3rNtFNt7rezhMzdY
Cwk6dv4Pa1QQzNbONF+WroSO7IxD98sVHvTQLeguFIW3j8KyFQIxC1V9nnXsFa/m0G4ngcNWCbRi
6wkfl/Xqg4XImZTvQKtSlgneMukgrmQLuj1VhbH9qgwKiPTWGGcHqDgdNOIHleRzEN27dsOJExOa
RUpysK9CX5l3OC7z2Tp5KuCaUdDWWBq5aYo4U3p2uFFmH4cIVbCkGq5c6zpzJ7m/4lXVzl3AZ8Qz
5anbnPrf57gYFfRoyWxd4tX1Gj4KB5BAMhLqQLk1AaROsLrqtYoXxHqRxTN+LpxvVWROOT/I8JK6
QOtulodtw0LbxwyGqvBGRNZc3fjCmGG1soBm7VcfRS+ZDHpBXANVsGRHVRmES+NINKZ1Wg2vNh+H
VaJIDtwBTS5Eu6jdVb7T34adDOtLS0cd8ByOgE/cLFr/sOiDyZtrtRhneVdQNkXmpQrkm1XmXH9y
xXS35s53QQde0xhZoc2zFLnZtJOqyDL62DjITqNaVf7qw+510xG9ZPl1Wue229VZaZbHrNB4IRFk
gsZIwFHywUSTvfK1b+OcfSjXHZ3UxLngHjvVhUEXz1E9u+hWqdbKdj94FGl/yoplDMyeY5uH1b/a
C+gWee4E+5jSZ3gTFVO2/uJ4Y1Z3IwvEsJ+cJhxuKY53w21mVmV0yqPK2rwUD4la9A7pllnvc92r
4CKq0gGSvYlO3Nhwx8X3DoFFtMPqQJl94XAKdMbNeKGgEDN9XLAKOMzxLsJxf6hlUvVZVIgHHgKG
7LdkYCNtHNpRTuY561ew0Cbaq+BIk076e2luFTLhcuucBDRqYb2M5gbITMiATTAXsrc8h3OJuqH1
PA28uLSlDN4jbVlvC3hi+9CEKvtlqtDxDy0qUUYGRLXaEHtN9MD2xsW8m+ZGTftQUqE8tvXABDSf
eaWS1ZyLMfGHUtJQYOGpL1Qs1U+DDfRtuGTBR9CuZrC3whU1qjWMo33AnButqW6h7iRbYF3NALgI
gA9ugO340Oburg9Hw0lXZZl90kHwQR3NG6uTgCIeNR822Us80Bn8zppQoP6aYY6yqpiFe53+mcP7
KVDc5hjsEYO6bDskuzUlHJ7vtlQpdSbzl3TMir077Gv239UmndRXtrSxd+YQNEhfMGNQrDN1WTYI
Li1qb+F+A13Oqtfz3Hx2oyLir44rv3Yuu+k9nMTJSwatXcTVGXj6tA+K8qnHi/2rxR5eJfXsq4YW
pbtepj5rZDyypZ4A4AegW7thVDA4pa8jqt6NH57RVPMRD4GZv9KihQmufAHTfMK92SQMeiMInyVl
xQdHDUKd4DNTOZ4XTv8XV9eyjNc8Wztw5pjgj5Hu+iCh/UwFdFaqam/lMvgQOWvU5pcKTnnNhzcY
eTqrYC6SsmPgcmeYfAs0W3w6JG63hXly1crXO1NJqt2TO1QjKMq1VYnAPBrsQHTggjTHSH/Oxlaz
i8YN81P0RR2lMmtl+b2ve3dFwSwMDhfryCQTaFOL/jAl9WAOoUiLyWcQEoarWmgie0FvMUEvpogm
YeAJ28vilmk2GOarM+HqleMcPYPsbbN9VTmF+QTsPfMevcHFj5n0NMOkn7gtDcBntp6lwwZh6Jvp
H4Ox/79y8H+s64zq/xug9wVY+7fqD6WD64/8vXRg278xosHE2rXUeA3O8W/+7jKz/N9CYpgke4hN
kdC/1vX+UTpwo9+ApTHUYRHa5yzj8UP/LB0EvwXEZeFTsB7xM9TR/1Aq+E+lA37wD9UyXhCVXV4C
2R4a07zGf60djONaDXXdz0k2NHb+nuVdMNBmM2czNWBbVigRBmtkV+lf9wSOV/8Iy4xYlbJ2way6
oy4qsmsrew8U4jXQdzZm5ceKrO+UaVu+g7VQ9Eet6E002fJCahCXqbl99XpcwTzA1G5c+ubrZgze
Qc/07FYnqH7WU19eZrfK33Qwb0/lQO4inMVNE25X8X21pAGqn0/bXYudbpf5pZ+ZjA0lQ3lZPxk3
fRlEgkmpUe69QDdH28Riwa53OLtT+30wiTuAZhYfdR7sGYf7pLv9EFUPufvSZ1nz2G2zTDFYzacN
y7SvtPujx5nzxR2L5V6bqiA8AxfwjpvT+y7W2X5ScHUfgzL331jxK7p6od0cbBGtR3TK/mNZC/8U
zf50Ls3hWs8Ip3PvhAlPOM39bODvVmV4zDrYF7Kv/T1UbT9FPiCPmoL+WzTb7l3mSiuZ2dU3iz7w
TDf3DFNjIbHD7a7dymcV9FC9DSnqmZpGvtw4steXxtbbvpuraadckd8ob8wOmQ8JfPQ+rcpTu0lb
C1g+b7mdnaa9ySp2Fplr4Ld1i4fQ6S1YvOYCriYrH3UFR7egJrAMZnhRzchbqBWWbzGO5w6s9a63
xrPfND3nU/eHQfUS9bw3U/Vpvxqe4d1GeU+jpJuWQ+D5LeDtvk88pxSvemuhcfgekiR/9J/LwnuX
YLAfjAndtyED56YTec+WmVVeY3Tv47Ad3cPays+spBii6W8fK28zznbeEFcfnO6bal7Qaa8ioXby
6BvKvtWETpI5mn71jDYb8E+Vdd+gGgB73k23C68Lx4Yad+hlzMu2ECbhY5jqpxD8bLKQfzoGlWhh
7V7PF6vg+0BV9WLpQL8soLUSyBvmqzNuz55ZzxczaMRlZuty7ls1722KIDtEygmMbaQN0jaTUEs4
Jt4wrYm92Pqc6c7e+zjqP3pHy8OYr+ybht683XKa6s5UbIe5k3bqrn52XxKOve056VLPkmWDRaZc
3pFUr0fPqtX99cFaM+WzWLt5Wl+ptWTJthRCnBomO+LRMd0juBV2UgUC7Vl6wT3ZKb9LMLR2L627
UaUZeJ61YbOmNobwnVjs4KwiSARGv/XpUBTZM74DrugSfrw923JfGdHwCYaogySO6loOwnp2ebKe
CJ2bPEvxoJ+HurdOljk4e1FW75pDWIyipUyQl5spcYenhUoraOpeRz+4er5FpVHFTFOrc667bueM
IYyPtR0TU7tdQv2xPZCz4G8mcO9l8z94Upegg5F1pasGtGjaZb5vZikvTSCik76GgDxAm5wXN07/
mMBZgSrGHTXb6PtW98OXpijmMwfxJsm7qkxp4cwXovHNJaPWKmMME18Z9ZYXB20M4RWLKlZosG30
M9s4KY0AyO56+9hq5X6D9pMnnYMzI1rEgEx47Pekv+QltHv7i0FKJxW1e2NvYBpDv3hnTvKJpuI7
YiqV9h3FyMBl+C2nJHIyKvFlW7c1xWZ1n7dNkYTBQOGJWzq2NYMni57VruZ4iXKMMtGwBvjVDQ1a
vOv4Bjtd3WRkYRJTuMF3t1rXZ7pDBXUYN/jSjiMn/cEUFzrh5JuU1rHkQXQzIB3jnpgEKYiV1bfr
Z/O0+uYDKiEsTUfXpVu3BvbeUO6HMI6+j0nA72wf6GewX3r5nWlTt9s3ub5ZicMfc4lVO25xfD/Z
U7XdO+Hax7p3ThiVUoi0fRrNpBvMSYBxL+Y+5RCd7edeD6ehtpnXGPUrbvmSPEKDnqhMWswH18HO
MBlE+QBEKiYjelW5VvNFWHZ7Uj6qIzW19jHaxi9QWO5pghfsvmc7HZ2queMEOD/gmxGvZjb1qbKN
j1FuVDuEFz6opnTokrdpMWdvrRecpK0n7CV2dNZudPQhBpmePX3hQEjGoFIHQwengKPuxOH3EkT8
LVvF2qcmx7edIGu1F9o4L070yynLB8+uqnSQ14P+Ir7hPetTA1X8XVnI/oz1Su6waKl4GMLtc5pl
uQtH7lOI3BM4eUn11qtuCF6DmLczquYNdUAPOdQv4vrveT/jxzEa+6vRDmJvQl2qGFn+SXyJpEVg
5cfZzerjxrjve4Ef4mbs8yA1KNKSQXMvcw9CtMtmWceKtWqB0H3ueJSDugwklKVK3kCUul3WYT0j
72WPYD1yk+0tP9dVYtNy4JR8Z4VVea+uVjKGE6wUz4tzWjfNyEQmrHEfziETkLOrzL3f5wh36i7/
FZH/evYspz8SFtOHYHPMOzhAH91oOwdhiuDkE4BFmTP8mvO6BrUQDX28AJX7QubWTag/mxQWC3Fh
FNE4jFMwkjMLBOU+XFxPko76nYhU/0CElIjn1K6HNcybJ7j55kE3ESEkSp+3TYgHTUrVn7a17i65
la0natIiWTQ5nWYojWcq9oQ6yVXuV2Jl1ES2Qk1QKd3tORKUZimC9+NPN7yOg0WUpXaD1GsS8Jz4
XmVewPjg5J6jlmANQN7phZqLeihnarEIffUPtIJdFW+GKy6lWQuGTqowBXrIoWO+Ceza2eNHPHrK
NCl5m/JkTmu/D2wKLGX+xes790eFCW5P4TI8MUbY3MzONKdqdJc0M5EgDnz4QVzXvp+anCzul5JI
kWSTtcsN8r9zHYoPIFls9cITXa3LYuMK4QxaucYe9c2e0bHE6T2ZEMk8V4U6SQ5cQ1ReFNHphCwh
qVbMXPu8rG89NNVEk51zN5OeR1s/QuAHnVSp+gaekruXeLortZy3KOsf8YQEj4o62n5pdLf3xfpp
mMYp6xdOVm1sLuvDOl0K6nsW9jiCmDt0RO9LRWnBW7pbs2jvQrFsTNly5KTfnXRcyAflDa9Wtd3O
+PfcrmHI3STzibcx2YYpoUL5LaIAwCDDbFyTbvy3ZRKY9bEx3FO9Xk0AgbmTUfSZW1Gwy0suYu6R
fdGw7wPGER1yis6q0t+l8TH1bQ7uGADybcijbOdsQ8P5dsXt7j2FpEf9hU9yGS1nX5cug9XV8yyG
DV9U9zXM8ROEAbsu0V2osfb48e6jNcd5tnmHUVAHXrGCJ0R8CxJEZrPDSvdjsGy02XrqE9No+xi/
Qbw64U4E7MHxbDUnw84+uzl68fzzStWwYesdt45VpobZPA0QLXF8XBzOz/PE55zVk8NNw0KTBzwf
IQly6M/tGGnBlqxucXCF9bUygiMdg36H0GClaDz9yPVyWfJp3lVr46c6yF8m10krU304bfcFS/qP
eUAiggAe0/0xbxFH9vNwoOhYx2uFCcLxiscsw1G49U1zQ7qc0PbM5leh0oBcHe0sszm7wt7nChKc
zFWRjpr9dc2XT0XDC79EfN+cCOak951qL+bX3OlJuVmWpBkgGP4s7oQneGAyJRx0IfF1VM64BJp4
7eWLCOxzuezmhTV1pWL1uIhyl1niNCm3O1sS14KxCf0KI+S4GXMS9d+Nyfk6by2l8NwqbgzuZqar
z/3I17So4zDIr71X2Kk10Shi2CKhS4vDxWuHs2G13nHNhXu1zdjRWw9aLx4bw/5Vb6X3US/XiLyR
5GtzZsfPl9qhmxCkwB2f5tfS31Vcipwvlnzn1S4jp7mgtuHJYPg5OxEtG1LOGCi50mHyEDAMtnQ1
y5kNXGvcUeDqd0SOv/PuzthAbinx+7vAH+d7c67C5yn0cWI2i3kXDF7GxmgLU0k4NKn4z+4GRqDj
qlHjq1WOGgrbfN9Yytrn6HcO8ySNi4GuNqG92dzKSPjPYWU2tCj9/mB3QZdO/dNKDMyjOUH8cedZ
dFbpyRUY2oAaf6MCFddRuNN8hZvprzehJte9TgmzyneU48/wB7swpr19JmN8WOfyfR2m7r6ciOV2
1Qw3/bo6rXO1p6mdTjq8K2jYX0Z3lvt8kBbZdpL2ntYINpG6ct+BKlQflTn7e3fZbseILsXCCNBp
LuvpOG66PCkZPvAYoOuzZZdJT11ad3J5dck6so3WP1uFQCH0hUm4LjvPFPt4TND/1GKe2fYPy6HL
ndu8GJ8mWYO+sief27l3uU+Kt5qG6LSh74FnPGT3szmRdcTsxwEdgVJguGOaG9P3uih8epGC91U7
wT7yxX5cuq9u3by0ZsVyHvm/Ziv6YnfVE09EDE70zbhPT6EPHXewffO55jqPqe5xH9frmtCr5MHr
Rlm8aV5nH9EW1tP22GjNYGNbf8NFSp0xX40dZVI2EeFUpGax2Z8gSQ8tJ/mpKGsCxt6BaBwuIyCS
BI2bVIS9SIXXN6/0u9JrN/QM/2DnEUblSRyyuJLoti0BQjfyzlUXoi6JbnJbs1+LnOXUW9h5UHhH
hy03nghn5+gNvds6DBD5qWw3GjkeFPRO6ZQF75CkLJ43fn07dP6azoX9Odnqhc3RvWrM7CHYtkc0
VMwEue92SRy4btkBAZGEhZBl7ExK65Bb5quLcg/HY8vePLSzVA665TjUvXQRqfAlz81bxy9wTvIA
PrDt7H8S6V/PoyM1HyKk3N6rG873nvqhSkqxMbfpclXc1eFpbY3yrQvDiYHQUR3I8gusSBt8X4qJ
wTcMr/Zh8F28kU1d1We7bLI3Y5ud120d19hDPH8pSnoIguGdHS22Lu5Ich7WHD/wMGz9s624x7Jm
dBSX4cK4nBmwyVxnK+dxtRbJEjXeKx4lTRYrKt5yJDM3amOVpo0F3IU/1/XOl86678za/9o36hNF
THMSZdecJZjOpOpDezcjsWQPz5hHKGyR2HnQ3RiF655aQib01rrg0TYzJjqqzjyx6hVfW88v95zy
jLtoW3nyBlOAMThzx7sJXCVKRtP4prNqelRTRFvQnbxfRsO5r9pW6xZ53vJVjqI9MlYLW9rztjaW
3KT0kEr5WjA1dZxoB5y4Ged7bijbTey1CWO/tzApjm6TfbG8zGAOuRu71O9b+aSHrvxQo29y+hqY
HsjtkqtsNJ66SG6XkONAgr7VIiPTeqnTkFPxqyzcCzMzD2E5GrupK+p9YAVlFvcEYR4ju2bzOPgV
Fh2L7pwxYih0Rv/70DvBxVJjdOZTLMokZ+46cceZX7qN3Iiz49SpkhuPcaLzTZH24Zo5NGn6he+Y
aDrDZsOePEx4qSpgkUkz65GdTcB8eL4E1zmryroP816mcxAaRtxm43ypC89/99cGM5eYpgQbE2Vk
2j/nSkSEAxtrPEHEgZ1eVNkemkj57LviG4M9xeMSrN88gwpg5wbGQUb5cMLtzbhJRHdH5yxXlWT6
iK/QTWnUsPvrdr5QO+k0tw07lF3BoBD56VPXtZRJtoShoaTxtz2dT15s/pWZ5ol2Rr7rF2X98FQQ
ntnoRyhJve1YQLc5en3fH/JWmSeyV857K1VSAvRLzLYZY0M47CyppxkP7ZhPUYKIKj8b5lgcB8ON
Pjuz64+RYl6oV2uxhy6rDv6Q94zgRK79zECH96UNtp+lEbFaBfMSt61wnjYgZwQZ+jLRyyAejIwS
A097Y2fRATvKYJkfFkvLR9fug1dWl/o1mr3iq8iz4M40l/zQ2aPzxOQ5a0BNeOKpBIN42gqrfoGP
f2e7gibDtLT03BqdMQJRu+zoQss16MnWSL4Z+CqbO2vpnVfHy61bRroY7SuEywmsowl4cltp3SMj
1kHqirW6qTqmX5PSNcpDEKzdgzCX7glZeUNZwKvVu+5cgy5w4Yk3zWNLxC5LwhckVF6VIBj7v+yd
SXPcytml/4qj140bSMwZ0V8vqlBV4ExK1HQ3CEqiMM9ITL++H9DXNlXNYn32qhe9su8kFIBEDu97
znN0QZnJjIyd6UT9VW7iaHgpiP9bvYF39YKvQ3NOB/D8v5itg0b5dGtg/8Ts/FT+/NtFt/5P91pd
uLqX/94h0GxK+hj0dQ8pMCpq0AL/aBFojviDGErkhZTiIFlCmfxnj0CzxR+rHdrCPIAsHKwVqsC/
mgSabfyB7BBsPCGwKOAt498SGL4Ilf+l49VWgAotChD7v/cG2kTlIUCkPMgm+26KyR2ve6KuEzsh
pwWx0Z96l2mfXDOfvibEPeD/XMY9mjwHHN800w6Y5UFf6mQ36KH4nLVD4796nm9IH1+Aim/8smMv
eKylOl1PKwtyEp+vaAPU19nUEsJLr/jGKLNwq7fSZo8M8VqAJP7Ym8snQCNib+gR3xEtMrwvSx75
NG2NfWhQYTGrThw4CEy7nEjPD2d+6fqs3vqlRzphvVJYa8kdD1QovK3ZUjfOtbrYVG4W/9D59q8c
Spe7YYkz+gIh7I2+6aozaIwjguM/3+CxAtv0SP4b0G7RMzHsvePWo6+RZEHmg40hNu6R/60+tXgc
a78W43DlNAAe37/19Q7fuvMj4zq55smCsiQLljLCPFijdHuIoqq70OzO3tqj1D8kJjq3Te+60RlR
/CqMfuuaR4LpQVa6oZHgHpANV+zHQjkbZHn5TRXqP9+/qxfq0luXOGqYUSvSCn0Zs2AQUXy11A30
cxwnj4WTjEG6hPEuRZZCdPXMqacuyqBYBrQD0XKb5aMPNnLyVwTEjcy67ywI1r5KDLUVmgjPvPQj
WfC/Xjrdw9eqcU3LcQg7YxoYZEtvyy5Jd45X4b6GYxWYKDXwiOTZZSThULuhEz9yKkx36FaJo16V
kHOIrG1uc/dgZlN8qY/CuK0hHFMUqOcLuttqmzVuh2Bj7s9wB0+9N2TUr39y0ZENnnt2GSw4obep
tBt/mlJCUWv34/vvzVxtJG+9tyObhELAlVvpWAX5oOeXsWsiBaZkH9h5PV0NRTNtDKyIB40Qan8p
5/ZCtZiHh2JtRLA/efDaZKYKHdt31RqircVD9qUvIyuI6lgFSAz7LQ2gEkNz1Bzok2q7aaqGAyt4
vEXDJXZZTiajZUxIZkJjz4aovLIG1VxwLkiR4XHLbSemK4uFfkPsGKWOiE4yAvMbI1IeCWeteYa5
d+ppH83rlPdQHltOFZCUom+rOnHRRi8tDZf5XDzLqZlnjY57/Uab1gUxPE88bjft9gl7fn9grt72
pSLcsfgyhu03q49LTvYcATyC18+86CNSzz+H/zH/odZChWbLqgICGIkHQPNGiOxoCeuzHsXDczF4
1P28NHcdimtzZm1VLeShk33UwEGYbB1UuejPJcic/DlH4vx68upqqWwedl2Y1+MCwoTuRVIEVABd
9DbWZelF+a5ZsVQG3jwK/1hG866ZqMvToXp/+L+Q994Y/s7RbDyUoFORtmHxpyIdlEa6piXTuW+j
8BMiQEqwZdFQFeq1TTw23m5ppXfwPNR/7/+A3y0t/3orRzOzjQ4C/Z2WB944uFuha5QkK1pgyDpz
HzdftHv/OifGtnM0PYcY//qFgnYwpFNxwA1LaQAcg6+L5vH9K6wv7q0neTS9triecVbJLMh6RUnQ
ELaf0vXkDQpK38TX4EyexZf3L3bqOzoGs6iyjBfya6JgKjtzPxO18JBnrsbCw6yTCafzUYrQFrTq
X9gPW99BGnnmS3ohK79xp9bRlMlhAnNq02uHJInLy67WzK1eecu3Gb/bDYXUEo1ELZetFtvo1msj
mnjMA8cOmET2d71nR7bpefCIp8dE3pZziBKyRfMRJPZY7DWrjAITtk29nSzqp5nuFV+thCa/VHrc
bzWjYKvWlCi1/MSiMYZ/v57vmt6R5zxj5snP83jlmVJFhdAjKgMI00/X5jcBN3DnSwT+mtx3Ns99
g02XDolCKHOVR7qX+viZJ4UQTqKx8npn2mUOpvULrctuUmdk8CGgdBC8ednNlFMM2GCS16mT9eFT
gzhO+Xpspt+yuVPfYn0gNiPuq72taERsWWJomRGgmlIw7N2S8n2J1vLghIl7r3uKCLJqVfpSXHYH
WBaTcdOpYb41w9xQuyUHv5GTQr7yTjh97vICQOxGLzPKCA474INTks7lJ6ap7jWjbqBzuKV7R48T
U4Q5xulVIlUutpNTgNouO0P7MqNz+4UGs5g4OdMRv56bKfpms227Sqh0ereDLAXG9skyt4g7I9TH
ZmvIjUpHQgVlTAjfDqNItDcnhGwHwjycR1NRBOHOquWXFqYaApxE7gyqgXSe5tJ8aBDkV9QgNesa
v4h8hORgi52A3Vhz0bkM/WgocBbmnH2/2jIctY3EKhJvukYu7a7wzNa+npdoa2IGIum+igNl5pe5
viBsKTHDF5veadxhKwyVPqW6OT2aNHDusm6oL5oy7w9o7TR0Fa299sYGs/bwhtQE6RmONSYBFdlE
8wmgbkce9GAflqwUXx19QPQ81hmuqlE42Z2DDkm7jHu7e0bJmf8a01petY1bK5TqXbljD1btUEGS
X4K3pG8gFvQhWixbFdlWtJP3iOKJtyyyMf9QFmVJV782vAoBcOFQE0xoDLYdVqdNY0qqs+4giq8E
oJc0kpfEwvxfZzSBYiMiK09Osfk1xXETmF7WfkoJK38SmeP8KCgdEAsYVXP5CZWt80OieyFX3MIw
5aeDMUUPTmKWzVbU6NK3WeqxnzcygypDURSfIyg00XbJsYMFWaOaemuKXt+H0H6si2bAVJ5pkab2
ydguu4IENdofU5VcdzYml42pDVm7SWoa66imEBBTXNXVAzottmSUfppxS8K78VFZmhH5SY9hciNm
RJhjbTt+IekWO62UV3ZLjGRqgigQIsTh5VHc8j0Ej/SwonT5Jme7wbAk8SdsjXDqPza1jfjVtmYt
3euKFOLRs+KDNY2qAXUge1AbjOutCj0GO7SVX3Zc0gaz7HEiD552166tMpIsXLU0gQaQdT91TZ3e
jb1wPvbxpL62ulb3dNIrxiFDJ/IBc7AZcnQzfejiGMNaVzjye8W31oA3at2PWH/KXxrlwh9eNIje
jynYPTczleataFRr0F5Qw6dU64wU94crv/dD18dbzD7lc0X76FNSdXm6iXSIT6DPp8naCNOasTgI
VT6hp1K3wCmMLzSk1N6gWfno0P0B3kJhjwpthbM7tLUQAVhs3Hqdt4sm/BibWqnkFzqIepcWHjq7
2K4vo3yeHrFCRS2S7qJ5chlO+LEKvW0CoypS+i2xmft55Znfhk5N8a6MqsuxwFDSkAcvtn0qmjrw
ppwCMb3MKeghDBrbUAm64nTy+2DuUmAERpRq1yGNl27DpFB8IO5nYtbs62+6cOmIIUzTbxJlLhfw
xeDGmLVbfba6lBev5Oxdi2bJ+h1g8b3lQXBhnIfJrWj4fHmRTWCDeXI2I+phLNLZkm5E7i7+XCQ5
E0U/J8EwW6il2knKZ7vSk5WQNeo/iiiHm8V53c4uSqBONHsBduyRQiD7rV1SQWhRafnNLKse147T
OuMmQ9UITNWNWSwjjHqYe6xvuuyLpyGnbbLBx2kikC4IOKDMTFnPx51NTyJHmVlh45Atpos4Jstq
svgO399hnNgw2UeHgWY0la1q2E/cbLe3SzO6QEw0b6rFDP33L7Huvd7aRxydBSZ0gkVDynngoBU9
jP1sBlE6z8H7f7px4g6ODd90oOjJuNC+pqLKd6JEvcF2Am+RHc1bK6u6j5RBxz1RDmATRgnALDTR
drRsDWWFcj2jKeB7Nm2j1CLaJ2YV3CObTxCVuuKgGT0V+Zyqcmq7Kao2lGUc/5fLxvK6W71Nz/Gr
T23RraOTwpSOQLj6JQ/QXaXX+mIj4km1xE8Na9gndEB22AfXr012Fw3b0EMeNtO1qBEwvf8kTxyR
X4h3r+zmLtu4IvOaJLDpMt9hEQ1vprFOv2oNEWnzSDpjEplRoKkyPqRLNO/fv6xxYkdtrS/21XVB
xeVDDPglCNO0+ZkiXrCxz7UbEbtjfa1Mgl03dqRCmiRNMX7qbat76jmuUI9U86AfnDozhw0GWlfS
J5yKHQV61Mo62XX8DaRLnzn5Iw0CrzjMsCnz6BEzX8TBnvRp7Gjx4HzT+oluyeii9WgsM2QCscrh
zOHr1HM9OpOUVp1WTK5xECvEBvgS1kJRnfc7nDPIluFC2ZxTjTrCM6uH5U/ym6vozLd36uM4Oq0s
bVX2jsn5QWKX/oZRYN7NGjrdtE7rm/ff36mj3dExoZ0SFydnl7JzA8CZasWhKGnjx1ryczLnczT0
EzfiHM1TkbskRIfUWQCGx7qOwI3RvmL7PTpsMt+/kVNfoH00UZUl1PrcnPLAtJd4346xtSXYjbr3
XAkamiw/2wlw8T1ov5axVyEl9Zb0oEdG+HzmJ6zv5Y250j6qFyPh7uVAhYqvDBNtHc7zwZBlfC+y
Pnlo6OFtFAXdT6UoFaUN075Jm8J+WGjpbWkOz0EdgrJ7/7ec+Czto/kIsWDCwOyzQGPbvIYNgQDU
MTxXOVoUHN7pzoUp8p/VpOyj+gTVMDcj0LoKMGKNIBUjDz1OpaHjDqsP79/PiRF0HMLYz6Jyp9Zc
i4xQKJsoI4DczpAojXhN37/EiZXuJYzz1UxWz3DQMorcVBUn0HsJGdtd1osz6KETH9pqC3k9T3oh
8uTCdcD5NsjkSdN4rBDmXoF9mZHlQrR6/yZOTFf20ZG4HEaSvDndB/FUQyPo9fE2j7SbCDLUdaHZ
FNNmPm9H2WxxBlQw71/VPDXcjqaREre9iLuyCnDeNZ8zL+GGHC3lZKLl1vI1MfE0QA1NkdXMY5Rg
5cyxum5ASS5gJBstu16ZFuDiwiT7VXoVUg2Lg/Cmc4ZWO6RYIBo2dOuBWpuZi7EbMOObdlMdZgiT
93UxDV/dKQlRK7alfmEY9Cr8EPBZuDFDtpsHPes4m7lagzTB8Ob2QWR1jUzHajG+TT3ktyRU2edy
Lug60aQ9mz544skcI/JlP9LNyjPcnxVFkDxb6n3d9cu1mXuEriZZ+rWJ8+jMIDvRtnmpn78awo4Y
zbry6iTIjOXZNPuHZcHaU8fpbY4h6NB5KHCtCFH5+6/91Jx7DNLRHUiMlUeLqlTxtfCUetCrQueC
XrhxjaTeqy6W+1xmT+Hial/lqt1XrNb371//xKTwMhpf3W4mwrwG+Z0F4EWWLWqXwhdg5C8MoH5n
GjKnLnE0tbW0XLxpQGVEK05d4PnGxFgkaEOc4lyYwokRcpz0snhlVtQKeCQ+XWAeUGh3zBHZdd2K
+mJqBsUB0NJ+/GeP7Hg7QxAiJ3cvCjg7djhYdKxNxFahl9Dd3fuXODHTmUczXeyW0+rMyAJI0dW9
WBBueqWZbXq8AgciVs6NvpczwhvL7TGSGl2+PWnEcQcidMor5FfmFmV96AsAUvtSM7Ub5XXZZaer
O8GHf0+OWLFzRVV/VqUhnqqxAGISi+eSIwaIF4HUu9cfI/xkwbBxtBDtetx0G6ysXxYUe/ulz6P1
kFxuR02boG8g4NPa/hBDQOZsUdi7wdNXIsqQ4U+wf6SUYDnhJj2nD00GQ4VgVXeR/KuKDdDkxMVD
yevdhVnLcpyO2RVpFkgoO8PBWBr+6fZJs3c5g57ZTp78XI9m6T6vK5QMBqcAb8WvpCUY5LlvnVWx
7PgI97xDDGQaCc6IX6PJtW9Rh2zHLPJzUZWnxvrRRrAanEIupoiCDjPPn4a7lB8XA30rojf8V1rG
sbytrOH5/ZG4GjXf2pAdY+ncBiZxP2dRkPeufoMsttqZxKUGdde2F+NkxIfeARYTm53hW+5QbBKw
BtsC4ztZ2ziu6O5/krEmIZHBnkV7ru9hA+HtR3j5p0OrZW0Rpr5t5IbPMRwgAtiHM5/RiUd1HJko
B8Kt3QSctztN3Q6FnQ4EqpxvoSN86RNIoktOgeP9B3VqZLyc7l7NpLjhsrSomygwCs7iljl3Bz3v
5+/uMA9XyYCdanCy7irO4/jjmBU4s+O085skOXe3JzZfxtE8m2a4/TUcQ4Hba44/J622LZJIP7Mr
OtWJeSk/vLq/pmtxYUa0LCIBz2QxRBJU0AF27sIqLKfJvarBCYDGXtKLFu31ZnXvnjlinVhCjKMp
VxdLgpWbbYxu50ga4AL5QBhW76txLjjixJT7Mv5f3R5FpxTHnxYH7jwbX83QmG70LvzReUs5bKmd
nKs3iVOD8mh76c0lciLHjYPMRfzRyGl+MMkFvhpbuGRGFRoHD/rGfswj4S/plDyUhtJ2OJPY8jkk
YfkOtf0NsBDEvZFrXs425O3OdcL/8FkfzXBmFJn97LFc5+QePYQG5WCxGPByTFt8fv9bOfU6j6aw
ZPYqVQ+KYLI4k4deU8M21j37zlLWOarmiW3ccRRtN+b65Jpki/Rd2l26o0CHo2USD2ohD1adGMj3
hdrRMzoX1HHipo5jyrTCbJYaTXjA60OfDx3ukiFLxAME/TM7qVPim5cx9WqQgjSLAIpIKlSuFj9S
gi0Og2yN+7yFwz9HmunjrBs+ct3mgiZ7HBhTDEE/8pZ9S6SMTz5Ahr0QuPEipxxek6PQWDPu2vbf
hDf+s9P9oqZ79RuVbPqR5lDC8cmmmovZFHy4i5TaWVPqk+Uc7vbEB/sSdvXqOqHTaCCZmL9bMds0
04v5aqkkzgvKadu4mPMzS/6p93o098iCuIG6sROqt2q5IJsi3Wih1HYtgK8zc+uJmfs4R6+iG9iL
BXHCMIzhDtqeddM35bz7j762l9bvqwclHJh3jHo8aU7ibADf2ztMuqg/Vn/wf3aJozkja6reVDn6
pbSM6CkZnnuLLfmOEKpzGaan3sLRlAFJQHntnHMTsfTu6qxCYla1yz2W9HNv4cSAOs6x1WLIzNKS
RRA1Yf85DPV6VwPMu3D0rt4gBe0v3n9YJxYA/ajExU9vSQoySViwjY/482+jlFAIUWm5P9ThRsdM
e2ZcnXhoK7fzdcFkcVhY8CtzuCOAgVgBpPKp2wiqCLE8c4lTAoJjsHUfGSX0wSENUtA/7Oqn8FKf
Em2bDqVxGLGIbpu1ZWNQXtglmeg3rbCMy7bAvZK7GLTff6antLr6+gheDXIvtikLlByj46rBtjdK
r++2whZEAzRVjW9nTtuLwQiVRGGgnoquEn/aqgN8OUBf+tHP2ngpMxtHZMaZA2lczjHCw5vrnTno
vxzo3zhq6UfzSKUlNsd7NLumajYZuKSPs6Xo3afT3mizFk085Vakh4h6HTxAnTnLLX1ktZeRAvCZ
YxlCujXfJjmvccSZQ7fXbb6oSHgH3F7EluBK3qG9RFgf4vVK8VlsALldtWN33UD+g4a50BMENqTT
Lbwe5sj54sTecCgi3GVqxVSy2GNa06RvJZFxSzqEL9pzc8SJFfk4GDgHyWYA80kD+v9A6RH4YwRN
0d3qLYfFxfilLTVn9xZS1vtjwtLXLdVbj/xoq4VSM868KU6JY4fosrUggl2B8NMrQJXZtPiTrqKD
7cG8JKpCK25EUg3g3jTqezsMmECh+wRJCgnRbDMTVloADlPNijqmWG9aUN6XNN+GLWCLPX5OWClp
ybOF0paPfxY5KJfNUGnhoc88fCYJ54JNQQ0WqGfYjpuYVfvebrThDlmT+TEHUX+vGsf+GTdlLPxO
H/Ju20N/uxlpQ+Oc7jsVb0mIDO8KqdmVP2hy/BDRWh38qHYqtdeiH3RJy2oL0sO4LclJQPtRZPQg
jIUgGNPAISyXvoE9aSJWcmcdhToRQXIijnZNM5o9Nw8UkIx4r7kQnHw5i8zdwSrTybLVvOLZoZDj
T66tuX4ymd23dtCTJ6/3EFJqTSvpR+i2PvPTlvBJF2r6XOGq7fHCXwpt9ParpR3xAek6IDKeySZX
9RZHm0ZjoXON62oswReSw7hmQ8mOdjy3l/xUoEyvwzQK7a1jkmroo5HBOtxU8RPEXXygdohnHONI
kcc7s7TEV7tvjMs8LptdHHtdc9CLkkqFMFyTCOdxbMUW6GQTmBp3s6ZRuFuPlSu+L5gMxLYMVQqm
xyyn50qveyJd4qH5kLrpQKfck2ssjmuH9kUfNuN1KQgP2FAdLjQUWlE73vZSy3Gtt/ZXYqCm6SWa
JsQCaqWfvRSc42Y04uzLmMQ21NcRUJqP+QyjKfSVdDssUf09VTOfB2S3pUKhOA8XYkoxs+l00Lfo
EBpjjywH31u+GA6tSTrv0C+gq3ydhaiiy0QM3qfaCJNfGnKnBHhcUWQgFLowmACN2NuuLWnFWzPS
C9DBJs67GnbjyrHB3nvIs3l85JRRoltSSZPuOYXYgLpK/F8HvPQJvMzBJJoihadJMLqb3IwOkFVO
Z6OOW5uoCcBtvYeLVcafIuAgyY0nSiwRej3pOEmXBRRKNkd5uasKiWKr6bTye9JbTrOdVC//HF25
Dz1q3dt6Kud7T85AD7NcuodBZyhuo8QawT904GkwFnXXY17P2Z5KVvMN61b0BAMv2WtDnq6VK0iS
htPp8nKghYaZyXP56SOtz8sRbuSAOzaLHpQb1V7Alo5ul9dqLl60tuaFMmNb32Uaq09aiAl4pca4
l6khSGTKylLvNqarp3dOZauvoWqGK9qMbbgxcAXD5Ggj+TFKiKZCY0sPlHa2bNMPVJerQ5lq9o/B
mWufsYBlWhEITH0va5JPimCFn5XCzoZsrph4JLLrol3SY85G30V3YN/LeomYqcP6JhqnJCPlJ+8e
IrvU561HrcPeLpkkeAl3siIjBXsDhDkiUdBPAKl81JoJARgVm+ITMmgNg28We989UXG6zAhkWbAn
rJqczrbsu8Vbhft4iWGmpm4fHhDItfEO15i9EGTR2Ld5MZHJQ9A0Vv9MLljkbQJVcJTkHRIylc/a
biZyRfi5iVNgB0iu31s60TjYZJB4D7p7nZlj5u2Jcuh/DgMk8s0i3GU/J1KntSNwwgrLgpe8WEZO
PlLKaJD9QG0cnNHNYGF9hvVbe1tjCqOgDXFQXyq1YNHj1pEK1nGb/5RyGBWeM6H2HYXGb9Jqdaar
rJ95Qs0weBfA/GrgIZ3NHTB8h6tpga26QZBj3+k6IOeNbPsRetAEvsiTif3AV98gG4xlg7WPkTz7
M4BO+ASlag8Rlfvv8CZvvAI/ve4krS+8F36EFj0X/PeMBAQ8G0eUyR3JpeaPMI6wRwwpCUCb1DHs
iwhJvbs3YyannVwSuq6lbrsP9dQBVKz0tdI55a61AUMBBCeu1RCyvenpFXRlNvtSphH99gLP/+qG
17+G82jkQV+Ed01iuneFOYjHpKLDuAASJNHIqHG/QhqWaAMo+ITorUrrOqfDxkCvx/B+0nNyOCzY
Rt/cCj7XzoYRA5wobO660IAglcyfECmuUgmZgrzKFigElGm7nzlkJfLeEXORBaEIC8xJik42VZLN
Akw5gWlUFSGWC4asP9cVfvEpwQ/rw8dRH1ChjR9iDLB/RpXVzQevNzVjB+cAYkXeJNBE0iEHDssy
rtOSqiI9KHkEK/2z/D4l7fC4VGVxWwMFJPVCj0Apl+XYJP6khdALHAZOoFfdbGKar2Cb6O4UKzyD
KjFJj7K8HwT2ym9sBlrImGiMyW9IuxCV4UqrWDW6WbnVZYihUzhueGGRilCtXVx1TS+buKSxMw9U
zDUIxOl1QuhduZlso/vwPyWZUQk7Be8wEGH4BY0OPy2GXPHl/U3Q27suklp+3xenIbOk0h15SD0m
K5GIH8AhuzvJ3HVRRKFFQ4uVZsiUPFOjePvMIVY33+uNOFPnVMbrBVmP6ocM8e8vzrbOhZsnP96/
pROVSMIhfr/EqFtdbNm2PLgDlbA158uvijjbQz/tvveOS9O5H3Jy87o2SJAY+n1eTd/PXHy9j/97
Tynk0Z5SRxnqaFTuDoMYHyMwzZiKYwws2WhujUgffAM77E6LGNsGs/JF3oz61diM3q62AKSYXa7t
oSs8vf9zTr3eo4P3tBh1UQ+jc9BHcj6MCGpDu5TdrUzi6oBYMd+GKyM1YpNy5opvn5JhRfz+8Fk2
SekzMswRWpp9NvAG+Sbo2suECesCpf70n40j70iLIqpxjX0Y3YMNTW1HgGV+w35y8GuQSg/vP7wT
Q9U7OogveVhngGRhNpIgf9NLYOLTjKwVhveZ0/GpKxwdwLu0EKZGw+jgeNqnPjXN+zQXEGftWT9T
TDjxOrz177869zZFmdMnsyj6k1OxG72uuKqmSuxxglYHobxp8/6zertogST79+uErWl1dTxphwgo
JQfXi5XP5XtF/LNJqvkic3r3jBLmRe/3xhfmHc0gTptDoo7TOAgVLk1SGaN7V7bDHd0lZ7P0nROY
K0i37dLyBt8ZiXtA9mApxwRDsHh8lrn8VYwtexYg19dDOInPaTGa+HrM0Tc4De28CMWCVZGOFam+
2KGDdnYGIXb3oOLrfeLSX3WoRaNSK90L+LkkPc5WASDIjfeNmJGsgzm4ixYBdMmts5vQhQcCuHq8
HrR62sWuXlyArqAlnCesqqAEd+WYFrsMebrvKuQRnD57NITdfGagneg+kczz+/sBepkim8sBFRAW
fiHYZ+6qKYctsEBztEKyP0uyZf2e5KPLLunh5ArBhsyL4zMDZOW2vjUxekcTY2ZEjdGGRXiAyyAB
N4klv6MzaLabFgfFwRUO4C+vz6VAYdh1T4MxFL4zOQQBgtPjBDFnAoKwbd/KlJr0mZ916lcdTZBm
HHW9pY1x0OaNOJQJaxL6TcN//6t4+/s29KM/XWVCk1PI12fjDNhWOdR825z7PQffc9IGPOtvPVeA
ub+/WYWpNzbjJQta05Q+L3Xe1xFFdWm60Y+wRZNbpcuIn7ZZdlUZkhThoDJOp5XebSzzJeET+SYk
WfSwjOA9C4g+N2Gkkj0FCnyYkbyvrDx/yPrqR2vLZP/+kznR5sK9//vPJv0RZGhOj2cJl568NNOG
2JGNUMRX6/XSu/et6fwA7mBe57NlBzKhHWMkusW67cl7U8jpFlksn15oyY9WDN3Q6KQ4E9F1YtqU
R1P/SkWzFslDDb3afZCOQmBBfXRryAVPW+tawfuP4cS0KY8WgCzSiyxyDPcQy/ke7EZ1yGSnNq4D
x5qXeFginAzvX+rULR2tBIU3KAGVNzzo7TRcE0/bbTkrjnu4BngNMXj8/dH9W1iL/2ZY1vDc9qp9
/tvNU939ba/Kn099UpX/6zeixf/+/S/BOP/1S9awqt/+YkfEdD8/qOd2/vDcqbz/BwF6/Tf/u//w
b88vf8rjXD//1//4UamyX/+0iJ/1GlNhEgnPKzvNuPiYlD239dT2z2/9h38hLhwTVgVnZZcUOJDX
L+67v1OwNf6RMAlPgHXtgsszVmPqPxK0vD90gtVsnYLmGkXwinAh+Ef6mk9iCf5gToL/FgX799nL
hqkKUZTWhmsBw3bF8R6iB4yazqFl+iOuDurzzrDBgf7ZJoQZoQ8ETyiVVfmoynn015rPNsvB8RNY
qLaak6KkUCNdzng+M6keKSFffpfHccmjhCIN/t/RiB4JPNdLezDXzfW4QWBYBshHrigofI+bWtvp
efin1veCSupyz5n5PitdRaW8+jwv+syJ4+ASueq3tfdJiJZYlHrNT49uJDkx126U6xuKiRwgCo/A
jLDz3ZGyD4rYZtu2Zrr3o8zKt9LjQOZmK2gXuI2BwNLxgMsCACZ91dKvgB791Wn8/1/WXx/dxc//
+h8Og/D0Z8V5LSmTH0/l3z481wqY24/XX+X63/7jy/L+MA1bQIf5K2SOFfivL8s1+EY8wTAy1gBK
/oV/fVnyjxekjM7XJcgwNPlHf7FjhPsH+ayY6KDCu5Yw2GD9Y3q5//vm9D3APPXj31Zt23bgxngA
bIDXeAaf99EOoYYJzxY1B+rb2557lapWpxXeOxMcqCxPH41sTY7xrG5kfaZwNew7t8c3rLomv+qE
Xhk+mCecY52dz/yL9DEOSkw9figVJ0+LMkBSwRo0f9ZFWBd+ZqkFvmBtqU9l6oBHdMeQnHeDr5iN
QpO0xPNMM1K13G29T0kpKnBSVNNnEFXoPjYJsaDUc1xk9dvSnTXMv06HjbfMVyRfO4xSbaRyw3SL
XmaODqTIu+iM5sy8zYze/iyclBo1B48i2ZBjr8Ws9Z2LrY54h2epsPzXtlZOj62euEWQeR7ww9oC
9nbbxIWK/HAABkY0cax/j6UMf6ZlnPNNx/ge/cEY+49dBKn1phRdLVfklroZkXmpy7RfjBlyJUlQ
wAanomAZIrJp342EUpDN1M3FVkS9QZSLgFR3y0rQj35ZDJTVZ1017U6AtloJoaq9H2zQlj7wPwyi
U5mVrNf8l9sWbkm3cyy7ElvTCTWDZkdScs4gsyX+M+5L/U4jAIn0MhLPSQGxvGK4HWdljYcO8+eX
rsDoCnOYxsyw0wiAkkFT19mjIScwDJh1imsziQFxhQnheSH25qfR9dI7Asrd7xmsjW4T2jMZIFOl
xmkjotQSSCjn9C63ZP+5bmQGYqf26DCQkYECMgb29n1xp2hGL5Qun8jGYiId3XDCUuu07AEbMozw
fWmkDRK31FENb2ujhphpgkN/wL1baUSdLavBV6sa85L8rNjwx2xECV45qEE32P67Dxo4iWYvDTu8
qe2hRwlYt+6zh7Q4v2VZND70AwCo69QaDCeoFVRqoOML6EN2z1nBMXLKo30eui6nV2AI40WpwQsF
KDIDc6WV1PWUdCbyj/ChzskG52SPI3RopLXXmznWfFWAdGGdMPPwADnNurGcIoUQ3HeI41ts1eZh
ErpR7LNkRpceV5360OGvUpQu3fEHfDxS9xzN8dbqYBwP12Uvm2+p0c+Nj2spnAhui2kju0br2VvQ
uMuF4hBjEMoy6i6hWFRSfdIhoQchTmskeWZZ9TH8P+yd147cxtqur4gLDEWyeNpNdpgZRUszkk4I
yZaYc+bV/w/H3svTHKIb+oEN7IN9YhgW5OoqVvjCGwb0cMj/lMDZZ0GhYTcHxVN+7eCYSk+zJnjE
5pgoT21Th7BhweI+wqYeBjfKbPNRDoOKutqAlxIi6DmIuiCj+qplPrs1sqF6yrH60ykqOPsiVtVu
l8d4m7H/+x92nvTvlZGiPDXKyaCATg/oV52hfLufEkwhEc12tD/w5fo5+XXdHUdrnsY9Bl2+RtVU
xkdqhYKEGk7cPk1HEo6EXOrPtlclVXMUHx9KQBkOyUfFsbHDaPyEsLn5FvLYhMF27lQaeFAzO9hZ
hmUldDm78kDSBGTGzNbV2lYHVtHCjnSLMqFdkMVKWbi6WTvGQdHapNxnXNJYcIrawXtZpDUF+I6c
ecls7Te12qOcgFheA8l+dCwMMfuIbttskezf64GJSHGmwlSl6f89r4U1e+YQOulOilTgoWfNnXaE
uxV/FnGMmL6em1hNsgnLt9YQRrmH+0L3pFqzgf1H6+hIe+vTqCJfb6D0SzcYVdpBYHjE/xBxGlQv
Y1VzsSsKfgR+KN6oLVaQ9FuoAnJvJogNBaOl0l3CCzQ4iN7Ri4PsjCQ+vngp/3mDXvqhXma6y4uD
NTfCUgKvcxxWFuPXlxUhCwedeTbbwcNlGAd33YcvXt9E2q+Kr38PQ5EVlwrU2zDGXn7Gi8KTXqth
1wD19UaHHbFjDynWHrIMHp/dHL8JESakrB7734YkNO+1OZcIcrdQN67Pdh27WsxSx+gc2QHeebmm
xYWL4GhlGZVn4Qd8J7u4/2qWcfO5inJBUPHfEGRjYZeM9d961DJj+bfVMfh+FcvzVSKe576jNWlU
onbbRdm+F6OJ+Z428JWdtpTaQw38G7uKbDGH63Cz7JDyLSLVe/4Z/z86fBEdAg1+8W2WvO6fP3z7
PSNfe/je9mvLIf7CP5ZD8j86HupkMsRwqsAV+P+EhLr6H9Ibk56EreoYyQv27D+5lklCRYZB3c7S
LbQ0F3jTPxGhaWJyTASC5RBW9zqqgr8TEYpn0NW/28hG5RBTbsHNJajQMNIqIkxGe8p51W3XMM38
V+a0zlca69HsFkF3TA16g0lO2w2e/ii/+nOadJ6cOtDIVYN3uOak4tHCZrbcKZpS2zsaPEFMf7Wc
qSeW2PzU0hYjWIjEVj2t0DEvWuo7uYsKUIE6sGV2XixNy7qDtW+j7Nr1euVluABG+8T0aYZ2k1oc
NBO3tHt8ZK1hj5JB8olVaxHbSOfxT9j3QLF5imBjAnltVGw+NXXYK8MA9JKILqIXaQIc8Ag4tUMS
ChVnvZFOBOryafwF3hbXurB62ozNVNWlZxihYe6MXjG+p9G4CF+MFmz1uaBHe9IHapa+ZiD92wzz
+57G9q8GKWS09ouMgLEaP9rpXH+AzGgjaDjrzXjIDD39nqGl3D1NSD8kZHqq86bVs+mtqS9ggoHo
9XGaRhP5uq4MEVhNcLGNaql9ncg5ubtKruhDhUTYlzpE48xNnLz8jrZ+bdGmR4tjlxDStKCxLfAg
aK/UmocTjf1XPSAxuJ/bENu4vIzMN3ZnzYt3bYqLKrTu7ldoBtFjIBjGSw2JVG7e2FggxSAn0ElW
B+WNFjr2fBdPdfB5wm7OQBRhmFFbTQv6ll0IXRpazpzBR9c6GqBtEzy2ajwGex54pzriaMBDY8dW
DU3XKob2LmoMv0Xx0RSql6chCSzVVrVErW2pcE95i4VbH2t/dShO3xmlgmrwoNVBsu9pDb5tUH7R
j5XOdPi8Bs5VYvBH81DOfXc3ZWCo97XfLZZS+DOKvaZniJm0DX5tbl63ZQ1vp9O+OO3iTjvatYFL
k967HQV429OoI8BoFFXhuKredA9dD0rApVDDb+jtKhhOHV4cPwzFzL+IGh7jrpG080SJwxCwgFap
PTAaIbXtToy40nU+W6meopl+HPJRD6iQ+Og+R031QSh28hRrSABSqzWTvwYfu4l9GNnW5yyL0dVO
ZEz4XlX48njoliNRIXHugm8VJTsRpMQYk718egKQDBl6gBCVRzCuPIkJ+2ysIrrglyqTYTpifEPj
cTCaKHmHjSQheeHoeeXmYzkd8dnFKQQFdQMfKr0OHxHNw/46FrEPbKDG0gjtd2N+LOuYQC2a9Cqi
A9Es4U4NKxt0s04nQiHXS8kyNAOQRTy0D9T/BxT0g6HG8Lly2m9jVxlPlH4Xn19thsJAkcRv3iB/
06PzgTVNdkxmWCsYmtho1UDc7eozVu6olyCjAgw100ezPaYxyubvcBLq1NNgA1SGXzXzzTUl1MG3
136F60zqzOZ+imwSpxppCOuoSGKpfek4SPpWOtDDO/it/icUejnJ6lwMIK9Qvfkga1lod5ECwvE0
1qMY/hhLNdG+RblBz8VGzXHcj1hZl5gpzc2Xmo0gdmExkCdltdFnaFzH5AqW1KZYYnYQQwXblQ0f
6B3mK6b/IRh0G6dyX2lozra1Mzygh2xox6zPRfg2MZzoF/l42O8gIxDK5uQifNsoMZpjb83qI8Rb
R3rIC8V/Js1ot4fBwt7MtQ1Ux3+g6ia+1Sjc/NV3rfFXDbct9ZBsFsND1PWzs+8tVX3Ml/S1KLlH
vNrSFPOIaG3ypBWG1e7MsMdTvkYv/8nO9KZ6wPgysr28NNunPPPTye2Q85t2bd/NKeoNBYJGphkj
sSRQzk9gY+lW8AGhb09iz5pT4K/mH06vQa+rBwPnpdEaus4F4DVDyc4j49OMxnWzhy7WYauqQugl
iO/r5KinGJi0hZYb2F5MzVMl0uYHwJzWR+qnatDl9wsF0RdNoGjdtEoxgYHspHR9LEw1D5/IIjp0
sxq6NSow8RmvEvsXBoyjRbHAN8gze27xM5KbDgYl2K7hOr4Y7rGdEkSepKhozTm9wSVTQkneBeHo
RKyPtVgN5UJ+iXgAUCQxdO1HjewNWVAZW6pb60rf3IWz386nMEpq59wXZftnU1domuB5P39CXdT/
1NhSNifsbL4qNs1ykYl4PqZYRdzNwDF/mF0R3HeWoxu4eXV+D4y933c0Uz/VQrZvhqbJfnUVxM+j
GubTqVVCCh0+Q/xZYv3xa1SAy6J4TY/w7Axpr+81a+Ylw0IY2BgS9+M3rm/b2tlsUfCJAviAgjL+
x1la7ZOsMMGkBDB2720hiKqT2R+e8CQu4sWWGukBPpB5tOnZwKaMphQzHjjfOLCGU3GoKwsYYG7H
iLL5OGjormapyExpbX/Evtf8o+jSEZW1Pil8L4RdtDQlsQjY0W1yvvZlhuERxgfh96TpZrxyS3x2
QB86iKZKH2nufV+it73jOpp/MZ++vkepzHGOU9xL8eDnaly5qLQNrSvzenyHhNsUUEjVwK4FgVNC
Ea3zHgswDezaPgKXo+1NBQEohHf96Z9e+/+N+Lj8mf/R1j9/tjQmLtsP/092Ixb54v8mLK+CYiRh
Fpntl4XS5S/8HRQb2n8o8y9S2jZBroVN0Yug2DR1MDKoRanIQ78Iim31PxTeVUcIXSMOoT/xb1Ds
/IceFQG2FOrfLY3fCYovkzhbxVTBpglCUEx4bDhr4R3DiKPQyQnFrDFCINpM5XDXWkH42SmMW6yL
pbP3MvxWdRujTx3vUFOwDmuuTWwGadK2EdYdthQ/OrSZrF2aWYLmh2a37Evg05gR41Rl5mlyg1O3
ObhlWSbLrFmGsUqaVRG0MGQ0/NOFEt3nSlIea6cyXNH7BXIuDN1iEX+HePEt3MaKn7GsMfMG2moL
8hh+AVvjZb5uNCAylcIIvRLR6X2saJGHZdkiDFEOb5E5sql/jSK/b4IqPE5ZF+6CBJw+/inWvssG
ykovNudGNr1CKvzzgxzVpuzGcvDLLn+QQkcm0QKJXnTu9w8pil53mP20J7bkfPDnqiA3otq2kyoI
BmCCCdy9xPlAjq7dgBitIAvPP4W8kHKJqrP99GdSyYtaxuwvBZKiwEAFMbw3MXAQZx+FlQP1J8Td
s1PC7H3ht+jeOTAtsIPTFP1s5vSHEMUMnMU2ZKofLGxTHDemCJvfWqultLDatLZ0hKoJihAcuVXp
YXQMDSnXKfYqOUQfhdqPHljJCettyFx1HjbHtJnqewPK5qGp0MyqEO+4oU299cFsB1QI94GUy21x
+cEkMqeh78vYI7MZAZCWlAfnOn0bdY1Cs61CRdnEJ3c3BTWmDJgARrvRyvvvtpVK9/rmeX1hIO5n
mLqwcAYgn12BCxxH7Zy8CRIvB+r7V50KwN9gk49tUPs3ymlLk3G99C+GWld9Sj/0A9h/iaeTgPf4
3SjdHUaF/jczm6b3xDm3JKM35rasLnc19fOlHXu5zASoRqsnLZ6byDDvZZF2xwDW/UHWTn5jGZcz
v5obx0U3bNug82usxZZgBeoQxlW21VCSsCVGydVn4nu4YIqpgn2n72nfGPOZl/l6UOqT9HTZzsZq
G8XKpERjMCLKnqV0aaCnvI8pxSMrqLTfBBqGBxPQP2YsKhXXqjX0Xd77qIomqv0e2rx+1FpKHmCI
HfPz3BMP3zhsr9efa4Caprr0Bukartaf2wpAcYeSXlO0+jGvSon8XTQcjUr4N4Z6vbcoUGlcfwbP
ga6uG9wF1x0GPIjPGyF+DEqJ46HPD/uERUPvztgC3IDUbU2NrqYA1kAFDPOly62F6ujcmJYTewnS
4wfU982j36nj2SrVWyyvraFMTLWZG88t4cPlUF1Sc5cWCHvL3iG4rMvUhWaSHsZhtPfXL4Pn6/ly
R0mVJ4TEVDMMzZKrpy0RjR2pYcURTRzuaORcJ/wVUbfcQdWR1FVKqlqyC4y3WlFPDwWV3kMBVyna
Z8Vkn6NOOO+raBq+IEBZegXiOpYnss64oSj0+rRx2J7hGjzGOrfX5ZLYA/4mqu8nnl9qxWEAqLzT
ugDfTnAZrmohGdvm+i0Rq63vYKksjuGgMU5N9HLQOUFuucinxEOLiwYu1+XibTbZS+JrKD+uf4kb
g60NUyqJtDJtqMRDPlbcR7L/kIapdVLm8RaLcnMkfel1UIBhbqvtJRewICqdCQKtCUmsCALs2vvp
ICrkT65PauPCWi7Jf8daLeFgllENKyHxEqRX78KKfBkZyOikBSolPyOmAlfZRbefJIWgEl4YpKRx
zEB5YeB+p4ZJ9UEZUWwuhq58MIfJfn/9B27dItj98SAS4JnGGoTY25EEgl5QsSK0hV06Bl6JaeEf
XegUT8Og+6fr422ESyyIibqezemmQ7/ayAslzppzlARms7J/tKqj/px6u0Sdd2wXebTGGaiZhfn7
fDDlB9mKbjxjCUkNAxmrhd6g+3S2+9lS0XEWZnPjhdlaD4fLYDk31FHWeqhD4LDfQoz3zK4d/sBl
FzMws6iURy7Z5D63puJ8fUE2DjZBrG0tOBOpquuovhtaA+gQupsxssjZPtN4NyKdUmNr828trBVM
Svvc+XB92GXfra49TQMED/qFaWprhDyelxqm7+CXEzYd7MwJl76RpqJKQe2dqUVyEWlJ9xpUz10R
2NqNbbBxBBmeTOL5ShP26gjq1VRlTVZkno5YiGs5au1moBn2qUEf+fpMt4bSUYuhW0KQ8gzXeZm7
gLeQMm0HnmS7UNym6Jv7mPLyLisHvG+vj7X1MTGd4hkxdCGf3ahejmVjt4tnUZJ6jl/jYplrEodJ
YbozeYOrRf547LrB/P0JglDiaaarKHiBxeUt3eOE7PdlFGCw0oUfgST4sFLn6b5L1PpwfX7LZ1nt
GnqmrKVjU4W11qYGiTQDbdC5LxeO63nUxECxD7NkMwxbFJglVdmxzc74Mf36/YFpKz3HOzpQkNU1
ynYdfO5zCF1WMH5J0Tr8kofIR9H7Qc6m63TaUjL5nGIYeyt/2rgRiBBUum2keIDyVstLu78WRYQL
J7544bu0Cn7N0KoP3YRYRVwYg3d9plvDMRolDW4D4vhVh48kmwTF1xQ3SJ3wTaBN9lMyz+VjharA
RyqR+o2V3RzPUYGf04m3eecvd09lKZWhK4OCkWDbPOQ8Vpg9LpZGuGp5atbeSARf7yCH7yghunLn
8T2Xn/MiW45p6yDk1+NC6hfpkvq2d23SpHgvqN1RCYFhhuofeWhWN5b1WWrscusysI1vvQNAT3fW
CgKLwfTYOWroNRphjGulWfcuQaB9PFL5dD4Uxpjn3hhwqjEcV6Jin2B8ndyXtjWe7ZjQb9+YangP
ZwkBqzpU67/Swq8LujSx82jHhvMOGTo6r5afWXRNC22ednDxVSSKE1N9Pw0OZpZCw6N8EYJWv+E1
v5TDla4+lFoTgKkqneCmHPbry88xHTTxuWhN8IXOarlrAQsmn4fIw5og3ePWVAJVE6Wb4hDlJlKD
pDnjZw5xHv2QKTb4b/CJFZq+Bx3OA2AllHFCRbM8BcX7GxfXRlGA38ZON8E3Yrdnr36dHuFcMTgh
dp1zqGNrOesfC63DDRNfmJOq4Uyr6Ray4Sm64/owdEda2co+TyznRmltY5ksanoUlLCEoki/OgSZ
oU00Ac3As7TBBmqT4Z9KW+ac9eUtMP9GREgJdamIMmWa+euIC6+kFAifFnjN1IOQ1CajvsMiA0mE
BJGPnaO38WezGVXkvaqg/1NRQlp0A1R/lzq9vLNgTe/TOVMPvW3ahzjI8AK5fgW9fsX4hVRUF+AC
sPNnWOqLM9ojrx2WbRB60IJ0rK8B3GH4XT+UZik9XUHqIcnqWxHB5qDLqhAs21TSjMuLIWhkr9IY
xvx95IRSNisROVMdeqdwEpMvg+RIIuB768svt/fqWqCQ+++wq9vdUtQBnGnCVYfhyhmXNzwO6vyW
OvvW5LBmJsIDOWI9W1G+vPUCuBth2XD5RHTtzua8iBkmQ+9JPzT3dYw97jjSO77+GVcoq6Uy6bCd
Dd2xAVpxwtbHa8ZHHC3O0Oszp6DJF5SIxGOSYOFM+9EBEHCQS4CP0wh3Ab0q1IOkfSPQey6JrxeY
e4ciETad6CusfgSQp6LWW0rHItOqb0KMwanI8vrcZsn8yKftn2y60ncmN825jYLsTHO9eBiSXLmz
4HC+sdMs+nV9YV7Hvg4vjypsom6oQ+snFi6Z1GubqhHReOmBQ8vvFcceDtEoQRjHZfvQxll2bCN4
tzhQau714Teq6YxvUM81ABgZlK8vtzoI7KDHJ4SnyKqaQ0+Gfcjw6H3AomLYz4o+3hcTerD4pKTx
j4bG7JscGHTtggcVVBhK48abvHX7CV5GfpAGeMpehRwaQq59VSPL0AbRdNL6bjiMgXyUASSO61Pf
XHk25XNtEq2N1WYgzcOrDp9fxJwS8zTVQnyVWlgeeMOaZtcqi/doNxgnLdfCt34/6l+vj78RfdAo
cqSGbbCp6c+ujy9uNs2IcGSBGOalgtLfVPk/jTzvPoFExIUQmeazbuEuPdR18P36wFvXjAnjhrxS
LmSU5RO8GDibcZkeZpY4VcvhiAR+em/71MCvj7Is3/qs0Y6TXN006oA0Xo6C8tNS8mhCDycc1YvU
fNiHjVm7TmEHn5BkyW4Q4LauNXM5SZTSNbrCy5+/mJUyN1qENhTBXKRPd+ZcI/ST+xXkQeDkymc/
lulBzeK0vrGNtjasxSoCngBZCQPpclw8tgqLhCf2pN2aLpJL6jtriH5hc/a/CFctHgchSR2Z5NqJ
MVRsHIyI9z0xz4MrZ98iQJ3sDjqBZj05oWXv8UyVH5qsvnlYNme5RMsUQoFKr5/hyEaY2gZZBjIs
zwCpF4ZbFHV4MmxH3LgBtjYOGLz/DrV6BXPk3LO+wzcdlaZ+J63a3PeQKPdtlreHRsPt8fpG3do4
0NboKFN6orO8+oBUWJTIwUbI81NgN/Us5ZsSQBPw96rdR4nq75BgHI7XB91aT4aiK7JAJ6lrXu6a
KuGhq8c88gqERNzAkMahKWy8u/o+9a4PtXXcuU65SwFTw3dfrWfSoadLtERPkPraQQ9oSk4l+/X6
KCslz78feBuWEtEalxpFgMsZJSj+tIIl9Owsqu8mGNQHmta0zpQId6hUBgiIxPVXzZblR1tA7Heq
sv0FpqWDi1ZVJ2K/wTX60vASRaMzheiTK4xs8GzdLG9cvVufnA4gTXpb1yhgr+I7e86SpE2Bdc5Q
TJD7yk0XkSvDg8sjgYgU81FkCJndWKElcF/diKACQOWC4ALYvs5up9Eu8qSuIy/DCORB17sno43m
x8lXcF6c2OFaV6WIgIbJXs7tubf04UZ/eGPedKnBCwgDtAMt0MtvpDSIlrc58Y8e5Z0nVLjdYqyj
k2MowsU8PMLluxhvLPZWZkWFRqe8Bk4BGtnyq17czI1RmEFYk2R0Ztk+qX5ALtXbob2n9trSkuqT
w6wJROvatn+raDkmGDMixoeIJq3x+7c1v8UEsAxFlEVYrUAnkG/MAhF4uRWg360V0zu7h3hmGDcN
UJYNv/7cuDtSX3boDerryn6XZoh2G0XgUddWASb7bfgVB6RM8yqaK8c8CJOfSoiyVxnC5icQ1qdb
Hq1b35sCIF+O2A4H+fXVJsoAWkoRejScxH3eFcZ5sLrojCLzr0oxjV0f9t3h+jbfuL6piTFvAm1d
fwXP0EbS4jhM6NOgxHc04qA/K1Enz7ZqochXJuHj9fE2wiiHZ1+FlMjTKNe1FHsUfpmbOeMBXfCC
IsoPVqsp+9Bt/uxKMT4koGRvPBkbtzePBSeIohjR85oMv3h/xyManR6v8eIFPZjg3dUIX0zzlqTL
q+UkUVF58elrm9A510NVdNhmsvfEixXRLZlZc1QLrstcKIqrAEO7MbXXp5W9ysukERk6wmDIy9Oq
qeni1poobii65kwNwvRQ1QyTXRz3DkBUbTrDjXG8Rs3zU1HW4RNqVplXZVl6o8m7MXXa17rK+yh0
AHyrs9oMZtWrLTWqQp3LvVCx2azSw0CrCrecw/Vd9OqRXGatwx7nNaYEtFaFiSuurUBlrEz1F5tO
KwPON5UlfLP/zUAAPZaBDLkuM2Ut8Uw6dAqW1X1w9rUFp5tqN9VTXp18Eho2KFvTAYJBifHyKxaq
1sJ+8H1XdHV5NGtZuuYk9IewD/xvVUPHVkms7uzkU/AIUqx9J8JRfM3U0jwETa8fbKwQdwJMq2c4
GdKxCVyvn31fdx+uL8er07v8TmIg2t50fvT1DeUEY+r4JRaOMEXzO10xwh9NEvhP0ledeF+adf0V
M9PSwwRUuVHxe3WIl6FhNkARceBePWutvniWzKwCGC9pUBR2bJ+whbQ+j60mzp2SNJ+uz3Jjd4Et
JAjTHbo+lHguv8Y4O7BPhLJ0TqfgrkvjcU9VPXr8/VHoXj337tAaWINgwNkWIjditpavF2dnrrp7
1Bpv9eE35kJTiYYLZDWOzFoOZS67eEY2zHeVrrJOE/nPrgNpcv7tuYjn+hQJuspjvYqPIyeQfJvB
d52glae8wtpV9nl9I9XY2AJkU6TCqGHTdF7baiid0lGtapceVZSdg7A1Dj0quggtgLe+PqFXQ1H4
Bq24dDXg3JF4X24BC3WujPIP+u7TWHujMKKnJJxzCm5Z8Of1oV6dKYtyEucJAUXNoEW2GmqAUII4
xMBQdazd1Xgte0CusUHgyt83YRO+m3zzUzbAbr4+8MYcESkgpyGz51A/62C9OFF124H2AgQJrVpG
71IkfKBPd9KLZ13e2B8bQ1nEVCaJPieLUP5yOUuUD2XQaI5rqiPAmBacPI2/yb7vnDi5pTe/saD0
82j0gdODMbmGCfSWVQVmOMCFHlFf2VexHO+hn8DFUJrG/t7lTflkYpqy70QapL97TQFwp0KkwggF
VfMKIJL4Rl5mWuK7dSu/RTjH3WVBNnHGAaVc/3xb07RMasJcVZr1KlqcjVgMXFAgP0fdgk/ejpNL
PS78iBIDLn4Zst53Avn9p8Av4xtJwtb3JAkH9EHdj/xk+fMXWycyeyV2estxsTk3oMPYtmf01FMM
qO03dumrC4wFBTS2ECsJLV6JLvqgTI089R23GRztPKpzf9cpVnNjQq+Cl6WZBMbUoKgAT9IyLick
Ry2AGmVIpEuz/M5KJ4ShJyN/CzJLPwUjVO/rH29jAW3CfDDDKjn+s/rOywU0QRDUFLelm0UlMF4k
1Dy648rJKUrzxjuzNTXw9aDh6Aq/RsQlQ6SHqtJJV6GsDM0mzk4xzdl0V+hE6a4Y4Lyers/udeWe
5YSzSrOU0hDGWc7lcnY59bAFDOjaLRWgxVopw4x5SjWvmIL+Y6ZZg7mL0wnD5wrtvJ2fKfJOQcJ3
nxiJ8ByrMDykk6PP13/X1qo7bCGV82LQ1lxdQ3AlDXRDMsnDHubfVJ54FMyDfjpOcpzf//ZY9PyX
dadsrDPm5RKYhfCnMQ8cenOYGzeFYbtogcPYNDL9cH2ojZvgGeEHMwL0qL7oNb3cTHVo+0HW+tKt
mz47hLHW7bjDtWIv1TzZh0bdP8pu/tA4WfHz+sgbC8rIvFo6l8By116O3BV6XMqJSc4YieyqHmnz
EnDvbhEzurWnXtVjKLupROB8OlJkuZ5lEkth6oHFEc0AUyLlp51rkQ2LMDheGbLKDpPR+8dKALrU
0Wc8BI7If/8dkyTKC+aBW0mugazxrIW0NzXpThMwp34exF2ao2do5r34cn1ptz4qcBlKc2R2Fsjs
y6UNBmfABb2Sri5s5V2Pd9Ee4R3zgKQiZOM4Nslm0fUXMYblvx/8AJ1F/AuyCsdkTYuh5wawzKnh
12Xlz2y2h2NgMDI9lflGhWtr/xDLU1gFGARMdLn8X7wjlXCqCSlMSeCBQMZs0VKEK/bDGgbnxpd7
fQvS70fojFiHNgc8ycuR8JlHe5yKsYtXGo3pyM5dc6gF9rqF9dBO/a2I+PXMGA9Fp+WqIeBZo9Q6
q0gmjMNsF1Oin7Uv0xO+U+/GCiX76/tkayBKKZZgFSnirH3yEGGxzbY0LVcD+XJSA+5UNJbRILFv
PSSbI5F7PR92lYr/5RLmk2OMQ6pZAGA0jPci08SxJhv3Qw4r//cnxZtFko85BBJxq80fw6+ctLRG
SahPpzPthQQ4I5TbqHVuFd22ZkVAujwIvMeUbS5nBQVrKYWWlmv4MWT7BrbyqCgNsAXd8n57VpAH
yMZ0gmE6X8uRf7HbSwSCNNRJLdesYqjSXedrp1LPi3fdZA4/ro+1sd+XMhu9+2VaQNAux+pU32wg
BFlu2dtfgMqO73o4++6s9AjMAC65cTu/jtJAg4LtY15Ll9Jc7Y3UzoMq1wbLdezG92K1d7wY5e3f
LTFx8fOp/kZicbJWk3Iygchp21uUH+hPYiuxoEvq5uzHbXGC7kD74voqvqrLrAZcTUuIvOE7sg+1
ZFq8ABTUtE1U0pR2Fm+jwYi8BnWGG2u5BEcXlWgGBexgQ8XhbYUIefnp5tH3R9jilouYu/UGHrvi
tWJKTzjKRIhVldDa59E+QzkS5wxtxMfrc97aOdAyqXsQSqj6GlVMGthVcSQsVxlnf4+BXbovRJsd
Mr7qCYyv9rsAqmW6El4OhQOyYGt9Mxc9J8+YOIBqbX6NfUwkd0o1mHcyk8Wtet6yQ16tLWIrgLWW
nvq6cFiRoMKvZ3JjntLGweDmnNrFdAI2Gf9uh5t5cSbQ1QLTu9BZLz8jkpBDFs4VYgxq1MIyglBE
wNC4airrjzzg8fsU7Ynff+YWms3y8PDuUCC9HBS1vb6RMSekmjB0oj3Uus4YNPyjxqS1jW+5cm6t
J0AvkIJ0KilAr/aqQPw10yMmWbZZeegtuwLrKJSzoxbhjXz3dal7WdCFIEXJl+rM+o7JjSod6oiN
YgnUj/e91qViX/ezf4evYvDWtivl81gTGKkgNE6jVrdeHVniiMnBLfjh1nXH5uHnAHOTBBWXy0y+
mvh9bzDtcopp0pqI8dmhcSM62rp9TM7EgnAkbVlL/itVEwKM6E00EwPpklHhRRMaPR7nU3+wfLN3
myi3bzy9r+POBc1IQ5jmDMHnGrYgKlkD67fI5csxO4pYB5E+jDgox3Rp2qkckCft+7MTJrcu262L
Z8kkbDB14A/XbV7sQua0rgzTNWWYvUvivBJkjhF1GxrLfbuzqDLeNKDeuA9IUenzkqtZbLDLD4lT
vZI1Bj6OgIuCw6QXyt5OW/UGA2vrlLwcZfVu+SCxozqaKfFh0+UhbtmjqoHteYSrpnv99t4aivI8
2AECDZ2O3uWEBqNS5Rxppqu2BrAv1Ud0MADgj6xH5F0f6jVIkPWCv0zWyf0mUZi4HGse0zTAdtt0
ayvsVHccE12iLu3LL4kR5fF5ikX6C3HO/OMEvC/C7cMevsqF4nj9h2ydRjpfkOsXVQAihMvfgWBL
V2gaFVTTgCHRt639Jszk/HR9lK1neYkQ6ZaChyYyvRwl5KVOINJbbj9AK9xxt5tvYNThETS0A3qj
ogq7H2gwpvk+RjnyrldEcgtTtIyxfr4ICxYGP3x6Z83H5llMS5RzUFF1lNzNW9RcLbsfMPjRrPLY
4I38y7RycJrXp751MkEGkYySygA8Xi2wEZtFG0iq4eOI31pNX2mPUhRqc3ZvjAcMv9B8+f0RAaEB
IH6WR9NXF2xe6CPOw53l5oVqvW9UBRXlgms8EJ3vtciT3KLfbO2hBT8MaWwRF3ze6y9ic0Xp/a6O
Wr7uqMf7SQTF2wGlxW/Xp7V1OlFzsyhlAFTmG17uIdRYhD0ZPJfAF4099EHp9SlGorJInE/Xh9r6
ZhQsHYesFzXhNd/G0AtclgbucSv0Id6aKAdYJVq8sgSqj1DtzR7mEqet9+bLAVdxXKGH2gTZzHTb
KunvNTS3XKMT2d7qcIOpqsrZC2dIDirWlm+qMvkmh9ryLMcP9lbbRcfrs38NlKWTAoRiYaAKipGL
mvrLXMuqlTp3LHKtGZOkb+iVpTUiVqUy7CPFzH4WKBShl2QFCQyrRMsUdnGUPaBRoVCHyHHTOE1z
2/w2nmX5Veai9bCEoBiOXv6qojE6TY6E9hNMRm/E4S9ra+thGgv79+/Ei5FWB6iKBSyRmpE0RXsq
6yQ/jhgI3chUNrbzoi5PqkA3mAmtHhtt8mfVwGAL5wIzPYl6ItpM/cFtguhWxLU5FDBDJBYhPpAt
XK7cbOZYZHYq3zOP211Ck+WuTKpPszGWN6KujYPDBU9nxV4ydbKEy5GG2CkgyFMQsGvRHtIBMWcV
oNtJylzgzhnHN8bbuNPB39DhAPlDZ12svlQXK7I0ABq4gw27JmpsYz9puXoKY1mF+7RIks+2GgKx
v35CNqcJUUxSYYFbsC7daoPT4phFNG3ii/cAngW7Q00jt0QB6q2ozfnGidx4Puk20rlfCjqSFtnl
ssbVhJRWMJN5afFAiaVAFrfuUN3hROS4YHbZEcdJ+WaIRLNHLre7Mf7mMr8Yf9lgLy74uO/acuZC
dAch5pOeKInXpLq8a2vg+wao8b05xc2NRd4IpunqQp8gOqHrsI4ZpBqMuUA02I2LpjyFto39e6EC
J6ic8NT4TXo2NPSGsYnQb5z/rekSExHGc9XwACx//mK6U1zWqc214sIFD4+8RD5SlJGxR4a6fjsn
XXXqoJy51/fU1iElPKFeRvuTj7263sBvoHxZc0hjlLXB4wwZFmh5/MBF+ttqJdykVEgWUA6lCrL5
y/llU50a/UTZc7awSkQovEVHHEPKnibCjaXcOikvh1rdclNvaT22p5ZbzCylrGLtlGqoVaOQaexM
AqHD9VV8TfNaUAAsFkKtz0XQ1Q1kB6HSULoju/R95Wc1WP/D2XnsyI2za/iKCCiHrUoVOrjdjr/t
jeA0yjnr6s9Dn02XWijBNma8GWBYpBi+8AYDi2j8kO06oBgTLFFeHZSmtftDMg/DQ6kLCF7pHIdY
OI4NCu9G8780NM0D/u7LB30U9pfbv1Ce1dVTz7ZSdErB1GvsNUbZ0ec6Q3LB9sM86B+bPPg5hnW9
U8rY2Ew8Kzzhf4pQlOyvv7Ch1H1lj73tByNEvsAUyXlKK0QkYnuPm/xaWYA66cuxVmWTeO4mtw9Q
EsLCyC4PbrPYqo+H7fxTi9z2d1wDNXorYtXO0WOM06/W2Bp4xIZ1KpAnt4Tj2XQX7GM+9Y7XVcJq
/vqllZpD9IIoU/MAri8S2xVKHwCK8a1EdPejaKZD1sTqMRprZydZff1xyS54kSA3UdQh5r9ed9Hj
yekkGa7fwtSexsRa7irMm//6ZqTITNQgk30ZqKwq/MKC14VHJ3kqQdoJL8jyjmiMsk6KFx78xqr4
2I6j7ms0HP4WRkT6RAZH+EVnlk7i6ng1HYwUGnmmH3S8BK2qVUgQ1dNp7pDyv31QXu9hhqJXxvVP
1kZycb2WQR1kepLVpm+7RfYmRZwcW6o+P5DBfP6HkcgoJDlJSuGuogiJwJ6QWuGruaIDLt1LXaWW
sHZS9cPtoV4/Lfz/iY+IGYhYXlEHlLIEOJ4Fhm8HRXIJ2/gr91l3sqckIeJPRy+r0z2+wus7+GpM
KdP98jmrZ4GER8uYoykGX3HCGIFTDVFHbNFPcTrmO3PcOgQv5rjensvkdiOtHMZDvO642Fp9CqkA
7JzqzVnxSstCO3nnWopuaexFLwITMP8wpofRRc82qwYL14VlumAKEZ5vf7nN8SjVwGIjroVLd72K
44iSMOpLhh8pCYoAc+ucHJR2vTqngBma7V7dQF7R1+8EX42uJDUZYkzg19fj4XGYxZRJ2Smpk58U
s0VnKpqnt5DJo4Om9c5BoAZ61nA92nk8tmYqiZrEXDTAXmUmFiaNY5u4hm+mHc7MyUQeKroC3KjS
3Kmz+Hp7YTdKYZBU6ZjzZHOjkAxdz7RuBq0GU27iqi2CO9A25X1gdgso7BEBKjPr8bIPa4+3W/xw
9OKLSilp567ZmjKYVUmRsaTI2ere5iWdG7xkyL8rOz3WZmKHXuwI8w6DyPBuFukeymfrcqP0TRxG
Q50EYTXnvnLHiIa26fctJ39xIHd3VjXjY1p+v728m1NjgakGSbWhdYpUY5HZ1xW1DPTDqqMyoPM+
2Oh59daUPZSqFu7sno1WA6ORp2OhxNWNvMX159S1ZhpLVFO4tyUyKxyUU55bCaXUXvM0N67uMhFa
B3UejbfomrXnHOOgg26l7s5HlQOtTxAvFQ1j2E/gs+Q99SKM18CGdjQbTSJqOyAFDfmrw+5jqCW+
p4a+fYGvI7qdYbf3s6ztOuC4CEZXmwnx/ywNtZ5v23QudeSm1d6Ppp7ddZRJfuq9EL/MGUGFzI6N
Z80O8HEZxbBXlNvcYYAbJBkOaYU159ZCPX5awoq6o5v2l7xMo69B1n8Is0U93d5hmyPJ8gJKaQ70
hdUHh4tKNSAgHMk7R3+PG4H72BuivVsocOys7dZQIBvkCaXcSLP8+pPWihXOQmEobTbmS4xuwMHu
kwbT+Wzvpd4cSt6+YEQJ1NcE+rASRjvG3EoJWdghgkP9ZUlTjCatYc8UW27E9UaV+BNiD3Av6Ppe
zyrLOqdZMEzzQ9dtvmt9zPtiRHvkz42LABUdwK6gQSVEabV2zaJ2ak9L3k/GqDlafWN/daZmeBQW
Vk99OP/8612B+pME8kJBo2K7Gk7LcGdShWH42VxBAUstGx5I4HwX+GDtdb82vpUEhwAYpPfPeKuT
brTtaORFzLaAAiINNOz7zjR+6JiFfro9q41XmfeY9I0EXQITV5+qK2gf2jaxVNZXunHqTT18Z6lh
CkKzXxrpxujEoBZdcQ+bd9zZ/Vs3C84AJLfA3vl3HYO0ZqpV7UxMgH9VcsIOo3mDL7DhC0d0H7M0
QzzBTtrEC7mX7otkqI5Q0NP/3V6CrcWWh4JdhEwS7dXr3TqVwew0E9FyJ4xOwSYgru4xJ8lrQAhV
u3O3bG1aqav6/9U96qTXg9GX1kYlyEl1UpcwK6G34I3m2J0a6MOpby61mHeyq835vRhSboEXz8YU
zYODcYPpu8bQ3bUY4h07NXLeBth3HW4v5eZugtKHjKtNsLeGZepTqURZTbo4YRAQH0i36vMERQkd
dscWHoXu9FMw2c1nYY3qTti1NTaaBQ4PpC4f7NU06XCMZc2FIW0d1UfXRRYl1NT84FqNfqS2OR77
MP8eh1W280m31pfNw9NEm5Xqmrta36VbBuqzBjYjtnK2Y/xThkw3zuU0L8fb67s1FHxyWGF/SMhr
I8fCQN5ksShHW2X3q8CS7zm3svYM78XcmdTWPjVULiFCdVc6vF5PSlDbRvAOi8acy9Uf2sF4HqYG
2uKsSGkd+8ftiW0FWQBk6PPD7KZ1uy7wTCCHk0wCZJwaC4CMa+8uqhPzYQq04odLsfbjDC3PFyV8
s1iM5rt8DifUZuJ2B1a2Uf6Bbst1KEv+cvKr6yB2B623GuJLh2zBE42YH6sS9PrSqF+raqkozVvx
Q2004V0RgOl0lVxhk1kVNc4UQbAwoyFq6nvQxI3gjysSMgIcJLB1ax5aUJpmH4w836lAVwWMiO0r
Sqh7bUjMMExw01Cc3JPb3njIrwZd3VZVhsphQI1XUnXwWrS19ozNvLnzDGztNQniwfCKr09F63qv
5YGLY88YW1ixaJ97O8bnsXOzg6kkj5g1FO9ubzV5HFfBiSwxyUo4A1LeuR5tFtoIQ061fCUoVU+J
Q81rcmt8itUhv4RKNR3DZMSVN6L2NwZ5/Hx7+K0jbJpsACBDUD3WWGDTTQYb+AygrBjFyqCNEY5o
tBCvrKg4/8tQwCBAjBO3rKOIBUmv1pAY3aqMpgvC6cWRjL9+m6g4X90eavMTQiqh4oTTHpXC60U1
g7TKkRillz3GNHSKUHtb96Pqo8uX+VZV7kF1NlfxxXirjYlaY9WOqNH7Lua2pwXyyYEUbjm6wtlr
22xOjc65FFii47jOfhxnjqeWgp4ftmPwQJ0im7ykrrLQy4p6eGMa8V8rjaJuQDENIh7XEIwZOfkX
D7aVU7CLOkr+kLntQ97HmlcHeKu4SfDX3OnVUKvvVrdu3DMlkA7LaHmxikdPWxfDThV568hRYKL7
ThWZqsjqgLftoDYJBwoXYbdFZ9x1ely6VPc+00LlbEYEgFnlBg9lvFTfMaJtl53tufkDJBZS1nkR
Hl29Zm0QzG2EzLqPdIgzekkK4EIfBvd3XhoC7wfOO+ap4iREmPlY8+4pAWxtV/w2aIbxlKLCs3pT
SgMZZAI8yycvERiTirZH1jVy9A/TgivRThS2OVtJNGK1JURn9VFhjmaFGTCa1qqTZwdj/3ZBSdOP
OuSprBiLOY2KxaNdqdabxZz2ejVbgRidAkrd9K0oCK2Gpx2oFr3Jda66UZ54ylh87ZVEfFDNoDtp
Ix83HaoOl7i23bnwNvMJGpwydyJ5An5+fXImu+2VZgIp5Kr98hNzzO5EIb68ODjOXmr00h5tUTae
LHUcELQyPKop1V43Y+vRlF4GfGm+ubXmBemihRc/01ymhvW2zgKEMMNg37tk616i5YnEq1SxgF16
PdcsQRwEf1N69kr7HyZZ6glv4MSbMqM7UqnYo9xvzurPQwI6kl7NegsXmRMHHeDIFv+7wzLRecKs
d6/0srV1ZQQg7cpl+XQVxIuwddOpJ/GttXDSD6Jr5jdNhqDlaUb2LPZwO8a+jIOOvCopshr6vZ1N
/wBm5HkG7k6TBtEfNDyu1xYNYCxOVCptgbqEXxReGm8Yx+JelHaGReZkYyrSVyfFKXUsvLLyold9
sAOF3/q+L3/D+tLEzypOW8Cb8UynWSxR84h9snZJezX1FPDwl9tP+NYH5oayYbRBU3pFVrb6ybDs
kJKxUZbjpTQ77eLiR/Dh9ihbNyGlBqR7YdkwzuqEjhFVSxqOpj8uVfwz6Goj95w8G2LPHYJhD9ey
dRU50mgVCAL87zVQSO3tbi4W4lehJw0kU9PV7qt4zKKDE+l4LnVqDKugsLok9Dr0ovcqtpuzJW5A
h5TLALXC631kNOOQibahtGCOzqnK2/mygFmCzTCNO3mLXLh1WMu2lGwi4i8QZddDYfdoFQu9G38x
lTz01LRzD7aYC78Dy3mMkWD10znfo1BsjvqnM4wn7WuGe12gUpTLzm1qZeVdaaUfS0hnZwVNhgcx
IhRYhJzUv99CFOEoBEvUB/ff9UxLg2T0T3EsKqf+TRMqyyd1iLsLhNNdg6itQyEDWsruukodbv0B
NVhuoY3GWIbp56nEE/LNqJbhztHb2qYyYwMLBTrIWc9oyBqjRzkYCcJS0/8zi7bAvxKt+fOMgbQP
rTC+71BbAy6UjTvElK0dylULxp5/OXirx9roQw0vPlxCpz4a7too07yA1bgPm3BPfWR7KBgMRECo
aq3Nv1y1BreHgJiPelx+nO3uezsFwxFdhG4nANoYiXwSiyik+nmJ15dMM074R6XgPe0+xjdwLIL7
YXTMDLvfXj//9W5EZp3uN0RgiofrK6YN1WHSy4TQbg6xfzVUgRyrM7+JUrLL20NtvAgMBcaJLUKf
bU3FtXBm7fSEGgkWqeJ3grmDp2ta9K1vahtQbb4HUN14jGl3yfsTdVvCKrltX+QhtjqmsWJxpail
U4i3Yy6Uj1XgZlhojG013idxlTmnyWkMSIuLnXliGucvt+e8cQD/OCBRCQcdQgZ2/RucLNSx4aTy
0xtW8mlw++XYwtL8fXuUrQ1DYR92J4UVWgqr975ZyF5RPSS4UQMs8box/ln3ovQCwpCdXGhrKGhC
1B3IlbnDVoualW6L0+Bk+I4bNRfdqa3nIiSysZRdObfNoXgRHHRy6WKtK1mzQnV5gh/m20O1HEO8
Ne/SHiZ3b4fxTrCy8Zlkn8JFG56DAHrq+jNZVtPDJsVCCOPU6RTFmX2Obaoatz/TxoYkGOPqp4Ml
RX9WaZzRO0BK5GtDitwdx6p0jvM4k+JMKd4jw5j/dEX7wwhS8643g79HGQJxwd6ACgfUB8KJ6zk2
jp0FJZVWdE7a6i0uSQjwuv141NRxL27ZWk4ESGRnC6csdY1K4i3qTLySDT9uNPXi1EN/rDH621nO
7VEMeLouIQrp6fWEgjrtKjq6BoFBWVyIULRHBx7d5fZH29iFEtwuBfdAMJIVXo+Suh0eazXtlRBv
tZOIh4Vkf1DeDHby/e9HggfDnc9rjSj+aj6F0pQdGjQU4lvDeFKKWbtMMwavqUXD8/ZQWzsRQT9U
ClBEJwZZDZUXBa2dlsCyUDPV08NK99RARBcR2V90kUWGh5uKcmn6KT4PZkt4e3v8rUVFXRCxHa5m
2am+XlRCLmhYBcE6rGDlDKHzU2mUVDIjfZk/3x5qa5cwBvar8IYoJq7qpUpQpHmOgIBv1E0rReZn
hCZqV8t2prS1pC/H0a6nlFbaWEOL43DPbf/V7vQYe2Gnhu+YZKfaXrrzkFfmMRLYJk9ju2fssbmi
MvUBsEwZen23dElljV3LE7CMRfao4V/xwVbw3jAD9ePtBd0aCfdMGVVCRXklXjctC02UWKMf16fp
pcAE7n3UkrSjmmvtrOlGeM58EA0htJRIQPltX7zgkzth3djS+kN/Ivvl9oZyb3ZK+j0E33CP1ln+
ZE768A8Hnh4F7VyXfoW57oe1oCayBDlNf05S3Ys6eiRDEXQXF+CBf3sp5ZW7SnrkcyMLLQg/skVX
89PVqll0eJN1N5HbpEHfneOyzB4i3Q5OTWdWz0jFi/9cJd2r8mwEYxaPHX0iMFYQkVdDN5pWDdhH
0+pMNe2cIyR+KOwl9Xgj9CMCm81OnLk1VaI+ShuSkwbX+HqqIra62SJWB8OvmXcDOj+eNgWNX+hh
K1uNmld2RXOMo64/3l7krQsAriNNEanahgDv9cgD9IR64ej5jFcf3GmKck9xi3rn9t4ahtBWlu6o
v73S9qpxQo/zSrbh09z4XmKscK5Q19wJVLZOBBGE1GSlWcGMrifTRPBKwgB1ssWon8scO/OqzcXZ
rkQBeNusDkkgyp0DsTkzniP2KdI9r4y1ukpvNSNmZjQJM3/U4KIPi/vr9lfamhiPEepviLxTnlt/
pVJELo0lNGY0hQ5MOXYekp3tgXC99eIsr7y+jPud+2VjZvLxk+BfaPivBHxRvlZKZRawIcy+Hzw7
UaqHZoqnHZD29jASXUwGAMBwNbc4CkUtMsr3jtqK39VsZp/Uyt5rrm+OQhMZGDjXCRCG660R5To9
ihQev11Z4mKFYk68uu+NnR248c4h5C29+iiygS5bTcbIh1JJerpypp0YT4UqfgRo+aJbr99nALTe
ds3wTZkwdtAGZ69cs/H0oPBIa0nq1iNMuJqiWoGRyINQSrGF7kPR1mjLGqk1eY06GfbO5tgcDDle
SfPiDVo3WmvUqhsjll2ffHaflaCzj5qZ0z1W+qqcjre3/+ZgrCZfD+IuEeD1xxvaMJyBXNp+WVe/
uRzrD7iO4nawxHtpwNY2UeEKYLyCSiB6Z9cjGa0oEEoIaG/kdXNCoWRcvHmp5r0W54Zuns5NiI6G
rIVL/YXrgbJRoZRX87GUBv3Kataix6Eq2mM828MlK6Hz+dm46H5txTgsTkOoPQ8o9J9iSvXhoRmz
Gm6khYq3f3upNzcw0GLqKni8UGG4/l0qkv9i6SH8aDyt39Im6u/JmKveq6c+OLEejotQDcp0Xq0r
aXyw0ryqd+Lvrc9NxRHQjSzswn6//g1lUsN+TxvQFyQCb2D6949JY02nZtR2Y+2NmxVYPioqwDQp
k61jbTU2g16nvkERN3Luyq4U59nsm4PFlvsf2oHTQQvj9h/2Mym7xKQRyb9S3lASq7VFDsYwba35
szZiXuuqWf8tJ6H5h3NKeZqCnINnG8ip67VswDxn6EhzKWioc3uBFtj/pVqWF+e+bhTjdHv3bB0f
5Hrht0rnHLAJ16MNRjgnYcjuicBqp8+ZU6FbbdT2/A+sDRJOpBnAE7FB1jdCjxiMIIOCMrZUb+1G
dX7WiP38d3s28teuAlDczaAtoUQoy9Gr2YSd5TZBwB2nUBp+QMpefQ5gBx6iWOsLb5zivSxpa+Mb
lBll/YHSzVr1Cufm0AVDiBaC21gnPQdVl6Rdf+qLIP2HM0YTma+OvI6sD1x/qaovBhUrDTAdVqXd
FflS+EMYBqfSifbATVtXysuhVsdZbwy7bGoXiTcdukJn0bawpu5rh5cm+s6T642Luhwjo+m8PLGr
ndbJ1pYEu4cyGvBALtxVMl12iamZdL98ozXMdykElFM+5t1OFLj15cjFCJWoZPIJ5TXzMhfLyKHH
BKhFOofNZQ5mzNZBLD4iLj6ebu/KLQwbUDrKVLTYZEq7+nRJWAKhr0PLbxU0Vg9aPQZvXZq304Xe
UP+f6GiTH4Y65I6eQirKT9YSYp+Cv0ZZe9ZsqV8B+U9nrajHX2NniHLnB26tODR38AFQnciiVt+7
hdeUqbpsBRh59WkugX2A+/0HHA328pTRQD/JHFG/XvEwqgInVSHT940aHG2j/V4qtbiE6vIvV6hk
SRI8AkqiYn49ElH5ZI4aaEkUibGzsPIGzYNMUbEmTVGI3hEJ2NxJlOtUFaktMrPVha0NxVSpqRSi
M+vom0up8JJkivYxDTJrp1q99fZJBRSqB2gSILZ6PTEFqkXU5RI4A7n0qJH1+jjPtO+mxnke7XG6
F1YkPt3evfL/ub5Tpe4TpiDS529dllTnIjKg1nAcmy56nMzK9rhdq8Kr3Vbxq3bYw8ltDkhAQu70
BzSyWs8AtwUnLydE7nBTRxJEdX/UNlSfodVxyCj1vZbR5qL+kUJmY8hxrxcVyRzhzgo9tzDruqdM
78xPqsj707DoGSoodawcOlTw9gLKzUP3YtjVpWDCde3wbeKSHRXt0MRZRWus2qP5bS8mzxMAGNoc
605ArltCi6S0Q0GuQdJpqjNFNESnD5Bd4uFAeogg+u0ds3UgpHy2+idt40K5XtC0SdsB3A9NzMiw
nto514/haNhvUseJdx7FrUUEHQpRgFiJbu1qqFDBY2SiIeWbfZxGXq6A7PJQT9hN1bY2CaUtjJcI
YaEHrQaa6T8Vag7jvR1KLD9Kq1tOgTrW1XHSCrodmesc3b7uvtxeyq2X2AYVS1QDhIok9Xope1A+
YUp65UeQW86J03XflyYBnRHF+oOpC+tkgaQ4IDLfwIQ13J37ZjPpsQmlpFQpJZN1Eo6om1WQm4Nw
18beJKtRy2czWqQV4NipjW/pvfUR9JBYPKMfgWKOgOVHr+odozhYgxk3HmYpPcBtRct3XvCtT8Kz
ys0kQz5c567XBhVtvnMmY68y0x8Be4cnEujUdzulSLzFrlUfyaByZ0k2RwXYwR8uQxCo16NCwR/G
viPETHRF1hdL/XeSTskD4o7LUxlTjIN7uSc7uoXH5/pVpQyeIlmPq31AXwqPKfT2/Ag42AkFt/bQ
Fk30jDSMfYgAFn91AfA9Fjx7eEQoFlFDEP/PadHmur0htw6c5CaxKcBjGetQQbMja1CQAfWLIQrO
ZA7I1yn6Xj65PQq8fPSFKa6uaVBiysD19iT11rgkd7o2Zo9WYoqde0resOuXTardsIfopgP4uP6U
UyJ0vZHZgjtmLTUYyzonUzqdx0Rb7rreLr0yQBbfSirlfHsVNySwZP8chhWZCvi9dRJr9yoqtVXq
MGraP2uOUA5Bls+f0Yof+6OACt6f01TXKm8wnfERg9MUgTf5wfPJfDZqNdnD5G7taxInkmoiGKp6
q9CiDGo0H1rbJooJ5h/6pGgxSDAH9xatQvb2vrQWG+doTfuH80RCSI2UcjY9/9UpxipY1cNFWiAE
eZ88iarN/CRsxVPaJu1PRFZ6+1mJQuNf5itzDE2hniPdI68/PlFWbLYj8x2DwDXfZEZun4dEs9r3
Bqpsz9bU4iNp1vpOcrPxHoP+58ICkSvZu3Lnv0g7QE3aVRUWjo9DYfkQFEHrq0ue/2ob8T+4y9rO
cBvvB04HJKd4Z6hSNfh6uDkt05pyFPus163nbG4Cf4J1+s0KCn0+zINrPCBno350C+kUv4g97emt
6VKo+cNCYJuvNTznrAmFlhmObMwGlScGNA28lHLqt6XpXRldOcuvnbMl88PVsSYXBxwgtc/MV2er
yWfUWJrO9qe2ij639aCd7TENn6HmWL/itM+92eqq0otN8UOf9c5Htl/buSY3rhZ+A0gdhH6Bfq97
362V4LwwzdQ/7WI5k7EjPABZ7RIsNkbdFrw8qOp2fkqbPNm51TaiLxI5OvxS2AFW72pj97lpgaJm
6DmP5/d1VzmfobU6d+riOv/tLLXcra+WGmA1/Q3ZvVmjZ3KdAkiE8ok/uFXyRETg/ra1HAaGG2k4
zgaJqpUEBmnzZI+hqLxZKRTtFIf8Pq9QkrY84iNuorbY5hFXXaNVex9i+xeyEygk8HCu+8iW6KO8
T2MkegN7zrDD6fJHasn6TiyyNQzFM4kP4R98DK7PWW2WuVLG7Dk1iKLSn+MSKF2dLdmH2yu+dZ5Y
beBfYA1IOFfRh9mXSefqiJaBBUvDg9on9Uel1QKvI29B9CV8f3u8zXnBe0HeAXdr7svreal6WsyO
Q3wdO3PxBeyB8su2+j3ky+asJCoKJDJzWitjt1VhKLONxFO+LOOTUSZ0QJDn9mthd+/Qstg7Ihtv
HcIFBueSggcgitURKR06gEky2X6FfWB2MDLKxiczs5LoEC19Hp5LFWT70VDi6H+313NzZKrWpLa2
/Gv12lmVY85uSxrhiDT5OBtB+JG3go2pVRbvfq5SPyzF7N8edes2ousjdWXoCr4qHdZTmRkx1x/U
L6uezqEzzfGJSgFvT6KL+hTHevQ7amI3OhQBegc7l+HWjUT5ixoXSHJwb6vltha1QP+b4rnRqjVd
J6UIv7pF6s6eMdV7bJutvUQtCywQCFq8FVYnpHXNnviNyKrLovSE8WbqBdZcPxZh8GMhrd9Z2q0P
iuoXFWeiJtpQqwfW0cdRo7vrwH3VH5dAby5Fr7w156I+uzNg9qav93Cg20OS8SITQCqwJrQEmbBy
qoRYCiE7BtBprGHJd86MeuPifiutJH/AOMncQSZvjSrVgsBWsKwc0+ubQMsc3OAihTaTTpEiF5E4
CjPs7sIlcX9YmJwcsIvaFXvZ+povRl3HyRZSw4ic0Z4Qc6s8uyiDnRpncBCoZQcciHpGzet7jWqG
FVtPQuuNU42eo69242Ih2AT60YoU/RPL2H4Ik3J+wluge759vLYuSTS3pAESLoE899dLo4s5bEu6
EX40hcu5dIvgCUJZdb49ytYpQs5bnmOHV2adEzVzoKQmzSAfYwSQzXlhHJTUUnzCt+7090PB0qDM
SJ+NArn8Ki+CVFXBvMnt8OJS3QFbaZEYXkId7IwoVbxzfrbWDqyChDwidPrKUCO3iM+K1AHqm2Tp
CZcqcco0e9jZvFtrJ4lZfxCcQAnkr3gxoSlJscbWZa0tn3+DzAsvWrN8oyC8hy3ZGohMkoBKk17D
a/O9SlH7KquBrYmGDlqQ6uPBKNB5SkPy9L/+SHgXwVKgd0fatO51FUuaZIPEPJaQRR8Qyk+PGnj0
AxTGf7jACe+IbFhCkpa1zoGhpQbcdkD1SxwHyNX36amkvv5jQVb+798KymsO4Dg6EfQKVl8qHFAT
GCH4EuDY1ZnqfnS0Y9QO2kTdq/tuFbdI/SQ/R4JYEMi53hWkQJGaJpXtZ4lSnlWtFocY18njPIS9
V1BpPkypXR9bZ5i9YA6h2eVqfY6WqfAipZ/v2sLMdqA1G/cdnS/MTaU0OF3g1XMyO0XWaAXTV/q4
9jsqaP5YqoTGmhUfzLHfk6LdHA9tEJqlFqTpddzKk41vWg1OIxqFKDyp83RMUdD4POuBfgmiRtsJ
YDcOCLQaygzYmsPeXvtm9K2OHOJAACTGavydJGV4NxIJHMfcrXeQPX/aPKvshPqRIUvDqkyCV4uZ
jlkAeo8nS6jlYB3KjqV9EmrTos5Fk/1dkgrrv1hrm94XXKeBtxBUowKDllUNjzCZBm82yRV9bFSg
JI+tXb0nDFbtY7Q0ueK1prs8VyNgx0O1aMOnBHZE4S1hBvMdHk/UeBlhfHTIDVE8JZlUIlGUvtO8
MMQ95FepTorphRn6FqeIeD6EiFsPlPPqunmXLVX/W5uaTHhdZSFvNs+FUh+Upivngx7V6btxKfvq
jMSerhyTqtWEbzV58yFJNPPnUpfW+ygP3fdNFDSL3yJDttdZkKfjenVlI08lTQUYwd8yYHhxpxo9
oiSmOoBTcLTqS1vPGOnEZneuTbM4uzZ6nZVLYNslgcpzqHy8ffu93rhydF4nQiApwLJ6onqckIIq
lWe3DcI3k1t1rUcmar6xzKE1DmOkOb/+YUQgRniDoWrMC3w933Rm36g2ZGaHC/nJAg5ymC29fFbt
qDq2Vefs3ISvAy5KrOQoBqfzD6TverzSNSNtHuj1ddi+oW0SdSddc7pDiWcAybM6nxL4VDvL+vp4
Mih9IpTHof2C17ge1E2TMNe59XyrtbLP3RJrlCEH8ykAQrzzJsubfL1/pME2NUfqyEBAr4cKk16M
c0BqGXEYD3ksgrdhopg75cWtffJyFPkrXuzSeNanuLAonFdYbd9nddE/IumUHfB1RrlYRxfpXz4b
nShwfRBweDavBwwcNRMjNzzJa9cdS23JDiDMp3OWNAA/Yb/eJRhU/nUswGeTaEyJgpOdoutBYXXq
JlQfulNd1L63jDjw+mDIn8d6l6WytUOQCINsgVQphYhVMlfWfdcKk2PfGwUqJsZQH9CYtDxUY/bU
jrdOAAbKUjAFhSWe6utZkVlIQQyQXmGHlXIxmO6B2CH4hHR79cZaRtOznHyP8r61Yf6wzSmY0hhY
h1XxUuvNorGUMSjC8TypcfNuyBztiIZA3R1qvUCn4PbNsjlPqS7Cq4hSl7O6SRV0PrrWAVlY17F2
hzHs4MNhrB/zGfaPjjHHGb2C8vwvg5KSS+IuZdLV8TM6J0YbCfxLmyklpP7uW+8Sd0dCdAcxp+Mh
LdS9ia7XFja0ZMgQ2sEA59pe7R3EZ2AupulypAhb+G0a4moeFNGhyqvJ13J32anKrZ+oP+MRtMIJ
oB5M7Hq9gYK0dZV5iJfjmHbNO9luOifp2H9Lg7m+B0TonKskVN65dRkcNLVG++f2Gm/NlynzOkol
nle3qV31UaFZE/O1o2920kzvYujmnmWMd7kejb9vj7Y1W+o72GRyf4MqXq1uRWq6RPSVjmGgGTg6
19F9UhVKcarauf6giKo7qurcfA36KXvsJkf7dnv8zdnSKYZ3C0eOCP56tXEEFEPTDsuRAoWDJIWZ
+kbUZW+sXlU9Mfd71M1X8iLy8yIUiE4ZNTya8/IHvbjbR9wXh8CAS5l2hXpZxsX+JZOyc9t36tGY
89EXldCO/VwrD4aaRh8iwGs7UcH6OuQ3cHZsYAHI34JHXT2YEw2Nlo+8HI3Mnf0RMMUhMZPskEBW
Ot5e382h2EnkB8C0KNlfT3cZw1wr6Zcc0Uzpn4woU05doVSfhqnYIzxuDMVx4ZCSX9JsXsMaly42
nbbFBgR8o/Xe0nM4ZmOaPOSp2Fm/9d3H+lExQamKtwR00dpNdggTAYgjVI5aZkW+UBZ0AadZ/AgJ
658SJCh1rzDydicq2JqfRZJOaMofns3rpdQrSEIFNmRHu1XsQ4A6jRfQAL2rk107wq1dCq6IcwGG
AnLieoZBxxRNVSzHwZW0j8meZgoDiXXJ6Xl8nfU0+7k4s41Ir6md1KVyFERyUGrcuYs2FlrqpEq6
LkiZV6QNHEF6p+mEcuzS8bMIDXFvFnjaJGMxn6JloDcD+3SvybqxzsSvsoiEQCLEFPnfX5zQJTcz
TclC9Uh6op7VMBSnyJzi9xOZ7857tnH7kUzRQgAtQO13za3LC4ruqpWqx0CtnaPDX2dHRYw6zrX5
WOtV/+g6SCdi0FH4ZT+lO4n765lKwQ3ogxidy3tgdTh1UU6KMAv12OB54k95GH0J3azx53BZ7m7f
A6/vWUl7JumSbhPULVbXXpw3SYO3iHrMASUd7Dzr73tFW+6ryq08vWm7T7fHe72yqoJxgUaBk428
objWQCtEQP04QQjzGmUcLq3d/dT7Kn021bJ6EK2r3it8aW+pisy/PfrGwkrZS6JNOPqUu1evmhZk
QVgaw3hEMb54EHH0X27W4bPdpsrp9kgb8yQ6QaXKIKGSLYTrzTpb/ezMDlfR1GjTscRS8D2i/PNd
aBYUvOeufShDDC+FlpS+kYzuTrniD1HjZUJE74u7FqUfdirA1TUcpa9pyrfFMB+tVIv0s24FqeKR
8WmImVth9KalGOEesO/SfjqV2o4n2Q1MDrHSJe8yUqf8bYNJZ+JFWuhWh86M8fmRtJP5oSNWrx56
K++oYSFiFd9lbRI0Xl07VLpSuw/OWT4W1c6ne33l0JygOUwHi7nRrbheUBrjtRp2Jac/cMqz0TjT
Ua0UuXjUTbKwirkNg9L6ffszbo/KCdSkzOIro6O8ydC6Vhg1znvtDN1uPHdzPz25c9H910yk7flQ
RN9vD7qxSwEcO1ILFIVtChPXU7VGUbgzLgtHMws6D6MN/c42i+k4tY61s003h7JppTnIESpULq+H
+j/OrmvHclvZfpEA5fCqsEOH6cnBL8IkkxRFSRRJpa+/S3NwgdlqoYU2DNgPY5tbDMVi1QpA+Xl9
qCO7YKrzzx1g0BlisJVBX1IcLOC2b7juSGTPeJNgHGBzNkNBgFk0LeV2IcKYZx6r5nNYxiy1rTh8
SsrEKkLW36N+3xevn07kc8juALF7Tgsd4a42d4D8FQ30TjM4OtVnh0Ywe3MCcnDsdu5nnDZc0OsV
hf7N1puhQ0QHbqZCBgJ2zRXIum/zkvQn0aDXwe1JXnSv+7vJAzQ+bfpKZkBd6oPv3QnpOPF4vQMY
j3fRFmbJIhKCT9lj+9iwvq6MMHdsqOjPHmiwh1ZC9OUgG9gZcFVXWQV+gQ0CUv52E3kxIa4n5VwY
f2o/krZChZuQ5srgEFdYeIIejPf8UK4URzSUkLmgV7r14OAh6nFouttFHDJybzWxAZLNK6HLQEN1
autp+DiryP348jZ6vn+R7KwmehHyHnQu14j/V/rhG+3FtMW0GmCNsrWwBWN6q/lMm765B7vkR9Ou
wLPAOmgIPj+iiAXoMmFysZx4ft6O63EkdXOPG9MNVPKOa44GLWf1HeM1PTiiOxN7M9TmiJLJ+BVv
EQ2SuBLAskG9siZB/GT33nhayq7LHG/RBxnI7vcBYWSDtr0KjW1QISCxeJJ2WE2n9auvwF+LX1GA
+2SkIjk4Gc+HwnsSQW7ViwOpeZs9j11IAq3mvjDI+7IZhaLHxaXv/S6yXh1XAY3AdgG+G8cQmOXb
RYOSBgtVv/S4rfo6E1DsPLUq9tOIWdb7l/fl80xjRWEg1uDMr/oWm9uiY5BKBIENQ0WuuXbjoFMr
6sXJmYBA6bAf07mBaR4UdMCCn19vwAoNItuHli0qP0DAgJZ3+6mjEUsL0VNV2AuTV91M4Wc6RF6K
YpHzpnV1kyFJUpem7sw7XKLLSYNRmQ+AG9QZmdDxOIgOe4sMhLuz5rUronsTjWIIPvcllNML0S0j
lFuE/QnNEXS9nPjIrO35eYkd3Jt40iIooGS62brhEJbCW8qmIIHXZBC4/DWGXXJXDVoV7eAt7+ms
j5TWnoehdUxklmv+uuaXt9Nt11EpayR3BbdKstpDu2loDfPjzGuTs9UhUM6ze0oUPXKafR7mIYgB
+X2sNjhuaODejrwA3khE47ZFW9MAmavjXLsqns6WgUfigkTp3csbe2928bxErEfKsEJcb8erq6Zs
teO3RSDGuGB2xDNIhLEiXpR/qXr+BdXMo5b73jeiqAiW+SqVicB7OyZH0o6Uz26Lsp3crIokBc6I
4jDZU5WRNg5fHfxwcv4abxMnxiBSScuctpj8jqWu7KLHdtbN2Y678CA32f00FLng3YCLE2+D209r
La66Uo1t4Ut/SCEGiiJC01lPHKoZadIlr6/g4dPw/IFYLxIRkIZux5tbVVO8UTCVEyeXmLe/B97C
nbiHZGVvguRgJvfOxR9UASwikDdvI65yw97jsWkKCKAFnwk6/lkSMZa38ATLlXSix0D1POOVJw5u
lfVDbp9aaNJBux8fA+E3tBZuP9QH4bmuQdwpaEnVE0jq80MoBn5QZXoGMECc/WsYIEJuhyFd583O
HDQF2voMKs+a5J7fq4e4JO9KWBbf0UjQggIfnfUE7CxaYbb90YwP8JfTSOsn/4CruLej0B9C6gcu
EST3Nyvcxx3e2jqC8vwyj4WstCwWBZNzWy7jKab6qGa5O16CFAEM6bVUutnByoSwOAUfp+jdmP8S
9hB97Vx3tLNhVoKnlLXDz5dD0P6IeLTgBl8Li5sQFFZK45mOpZ2k8tMetb3CsFKeHH8mQKHHR7z2
nbsLakPBWlaDfgieubdrrGcf0N/QbwpHxG4Oc+Q4i5ekuXad1Af7aS+6rmVSXCZoFkEJ+Xao2LQT
FEliLF5Mk0d/nMdcNm30oVRifIAOGGLebAB+e3lCd0aFABfaUlBcXVWdNhM6oBgZTYPXFlDPVdd2
GqyLGDTJWiT8mWlDJ6vQrToYdD2AmwO6ClpAv/BPh2qrAFkBmFstSS0L7UQDKhp++cgb/1cweCaH
vcp4RwOX/DGwuVejUx+ckp1PhqITCk64TfCi36pcKsgSLaMHTTNnLE3WSFAGxoRAKN0d+Mco7J2M
+e6RAeQzjhduacgR4cntrdq2zya6aVBZC70uzoER7sICnRRQ/LUcgh/Ijf0r0V45FwKWck9iAmT4
fq50+TVpCevyKbSsg7tnOwfrr1mjI3SmAAEE8Od2s80+2p2Cu/HqPTlfK2VMsfSyKgLdK/TToG5a
tuKIkbWNyxgUuTecUlG5ASRgqyMClVgroLwu84jS5jNmu/ky94f08O3m+jMKAEhA7KKE+gyk55QJ
amCDKKGEI7wH17L8byJJVF56xFxhWVaflNcFqWasvW+G+CBAbQPGOjoqmmuN2F8FCNaJ/+tR6hkT
wDLeT3JiuuWBNt6dR+zhrhtRrH755O6NhIwIdRsAEVYuzO1IU996I9Qp4rzDq2dMgwYlqTSOpfxm
N0tzAOfYHQxYnJVC/YfftBlMJsG4LC6Q7cHCVeaXYZ+N6IxWmecu88eXv2xvn6wk3P8fbHN/q2Qx
s2WAKO911wHyHPfnCDCZ838YZX0NojmCtGjbUmjC2XPKYUXcglRzcpkKLjTW0fuXR9mdOABC0KHG
PYH9fztx0djBdxW4+Rx6h+JdOZJPwMOZ0wyn3oPveVbqWrfeqpIJbA8eoM9aUZC8iNyq88BdBUoV
BVGv/kf6TZLhEjH3XU+dTJZQ04Y8rTp7/RC/RaL0WvT6n9/wB88BbBNqppuMYOykYLECPh/Ckexu
crmT2o4MrxC8nnOHWMudpf3x4ObcJgUYFNkXuB4AsCOkb2nUOqx8arMKwSzsTC7sXo1Z1SCSlqXb
ny08aQ8WdW9ApNBrcxGFU0g13C4qGC0l45B/Qge6BNVJglWK6XbzeAmtO6c69CLd2UQYDTAqKIIi
1dqKNAyk7irjJxAT1k57iTox3FF/Dk8RsvaDudwdCjcUqj8ILXDkvP20phzqpBnjOC/dsckdr7NT
iXL0Sfog+L36aKAeugp5rxQzQDVvh1JTiFdAPeCrKjleaUd+dCADvHMUHkIvj7RzJYDTDHUdyEpB
Nmib5OjKGhx4wkBHoK/Dd/Pg9l/QD2bgsQXNRzxjw/umXEhmk7FEzXskB8PvxDM4TeNUol0CNbot
qModCGONA6STnMvqo8dndT/G/CiT2xsFPXbUPnC7ot66iTQUfkXRNCGeJQK0ZulbyTeXJ93BRbC3
9QFDw3kDnXdFFt0uWhc2YdBDkyXX/Sg+6F7QKyPVkPnKxBcHbbvs9UsHBOjaoQCdGvodt+MZmI5G
S4Cma60GcxZx2P2SQee+hQq8S1OAnvkpHOLmsQyN/NJEihxZsTx75q3RZRXJXGmuOHzPysxsTEIU
eZMczHubnMagL7NSmvoHYOX2p552zalyyKhy3YX+BJMbpQsYICYf0MoVkMtOWPSZJWQ42FR7BzXC
sxpmAutb6Jk+Qonmnm6WBMKvi3cCd2ZOY68MrhLdwIODupMs4ugAEwvXOPT5trBRn9hxBV2KJF8k
JAcQ5brk3UxN7KQBCcybrlJeYWQw/Xh56XdnHlAnYJzXtj/QHLdrjxjrxQpc67xuKftUSZdeoFzV
PYGmTu56ZfM59SZ39U/vbJISO2g+MQ0HdyD+hwWlXdu0P+xAlEf4mZ35wEFDQRPYINw828pGTfza
mFImedw7baoxb5dFYUA6o8jZObplaQ+n19PL07Gz4IjLcB1Zi5trBed2NoJOcsLRyc9BplzwUvAg
yh4EA8yFpyV/eaideInCCZAdIbxjsP/Xn/JXEjsGQKo7AvfbyKy+gPU2MA+h6sCp5jrTeCJcw7r5
5EtRF2KBoOXLo+8EMmwzsCcRx/Ao3XavWqJ0FSY0yQFW9C49fN3xThzpQWDZm04Ye0LjY9WXwZvg
9hv9IVy8kuNOBWP+exM05BPBHryHdeoRCWonZAJstUIEVyFcJGm3I0kmydQIzOEA1FrWSmjYtJBY
zaJFrf7esrq8PH9744Efj8sbz0ywUDf3qs2k6G1PJcCpaAGKOv+oFJFnS7ZN1tX1URv5T3fv79c8
NggsYNfuH7T6UXTafJ8aCMci9UluGhBtGWUDdJkjlUnX7e5mZS0XKuMh7WExma7WvymDcu5j7WHb
JqMKLyYIf0Flz82mEAV0+PGNBxOyt9QIHxHODlYAPZnbBXANcKlJUiegVDIP25mE73rh1ylAi2Xx
8twfDbWZixq3phINhhprW1wrJxJo2HnsbeCCPf7yUDvHBHk+0l1QBtHr3UYhSqipRgh+5NLn5Owv
Ddq9i9UeHJOdzYT3EeQjoToAva6tkAYB3Fd3MA2F1KuFdW2WmKQRUU7R+SM4SzoO/335s7Zl4zXc
APvwp9hmAwaxefyh67qUYQjVqhLuu5+cGLWoqKwfrY7NX2eU/t5AY0GnzcLqgy/dWTpkaCjx/UHn
gFK02SVtKNxkDPClq41BDImDNEEj/Y1PpDioQO1+46q4hAFX08B10v+Kr3SeUTZ1SZkP0Nr5DfIF
9NaoZTcSUtKy+joHxH0T9VZ57aXuTy/P7+5nwmR4pcUBYbIluqyGN14EaRAk+JX7Wc7AGM1xUNZp
0g5HJKK9sRD3VuAFBJCB4739zraKvDmcQkSGWLgp3FHju4rzu3gBten1X4Wiy/oKRD8ZqdrtSHBn
mPDO7EoIoTFpFSj1AJZoBtGajPKBzQdX1N5bG4CH1SwEQj+rcNPteHbAYE4c0zIfhxalykQE+lvo
VgYuYLGdWgsHnacMPy9a1jBoEX7WNKo72LA7AQC/YYVbgJ6+FuFvfwMtiQ8SWINvho/OF8g/y09S
9Ufd251kB5V9tIZRuPvD67sdBRen1YZthKLdIOyqiAVtwaoLVrVuJ/ehKRScLEc5r/VKRRhAwQR7
FOUMZJxb2UXbbTlnvl3mi9MH3wJ7DD9WI/n46l1zM8hmFZOKNkvnYJDJUyXoJjhsbkvJSchx/Pfl
oZ5pQv3vg1Z+LeTbIX24CS9ciZJHnlnjGhE/TaTrT67Ll++OFbK72Zr4WY5e9Zm41ZQBWNfROxX3
rUi1DQj8MMzt0fZZP25zbSNFQM0E5V8gwbetDWuknvEXp8wNdaozCrfTCZZ5qw1TKdNaHmmo7O2j
VVIMr9O1P799r8SzMwRwGMBwLqElT3sQjUyK4tgyXNEni99OA2pUbwCcUEcZyk4YAmwPKTtOCuo1
z3rIjT8l4GdYeVz6gCNB+f4Dk7WEhRaf/dfnGn+641AQX9Em23qfZUX1OHoa3u2102aKSxtFYCaL
0RHs+vKW2lvAtRH//0Ntzr8DSn3cqtHKaSO8vJ4Sc4Iy6XBKLKOzBs+zg/H2phEegCu6BJIYQB3e
RgInkeUog9nKHdtMuYTGB8guy/xGOCb8/PKn7T391moXmgSrr9wzaPkQUaIdF0s2J+38ffEgDpp6
dv/dSEgTT27oflhf7ND0rWkKvYzoCqkTP5U2QLEKBSSUH32Zv/yb9qZ7xbmiBOeBnbr1EvdKbdWR
ZVu5ihIwt0A4HJ4kzNrSBrIOV7B1zWut2teQEa1QHjw08dTf4jvmupOWPbcW6uBcI4mOYLdlhq6A
G9abJQnEf4iGKHRAdwi1WxSSNuvLTIk+glNhzuNGXCph4CcTg/bCVjvsl+dybytFIPfgUAI8/KzX
iWyc87FCMARXvPxUV+1X4FaSkxOR/7JpAb0EJwLNN6Ram7DrJNUiWDhZ+TK50dd5oO96vx9zxtwj
zvL6f9rGU4AqgKEHGAiQ0/Wb/0rq5ojybk6wP/jkqrzjvkpLazqaub1diAowGEmYuPiZfjxelwsK
PDiEfjj351iN4xegAsvUqjU/EQ6e9MsrtftVKAWDeQGscLR9jFt2ZOZxFWc0vLXzKarkOzNXwKG/
PMzzDYE3DEAEQDKBw/WspGIv0CdsrIoUAQ3bL3UP3HDWNXP7jtOlUweJ085gSJjAf8JthH9s98Sk
3QkunC0pFkcsmaeT5GzDwS4bInc8yPTXvPN2U0CUDO4LwGSs0u5bjEgHlQEQL3ycqdGLfoC0Rs5N
N9oqhY2kuVLAdy+ODEyQLoGfTGnpzePBqX6+gPgFK2cG1JU/ZLbbbQnLE5eOMkHUnsb6ftLCuasa
iOa/vH7Pt+U6ysqsXSntaHbdjuINelZVXxNAbojIHIuJbxASrauCys76aDkNc/OXR9xdRKSk0D5e
oSDbGlU5d7Bl4pqgAtUn12phJSQgpF9QtDZefafj4/4aavNxZiZjm/g9KfqW17kOGv3QlXgxuSQs
37/8VburFUKyHpvGRSKxqR/AYsCNK2pIoaYYPtSOUh9skhxp6+7NHRpKa6xf6yFbOpORftKEFOKu
LeuTMw26n0SQ4cQi+EO//D27IyFyAHyPJPMZ1qIvvcXzppKApsnINXRK+33TMdGmNmvH/zAWAP4r
Exe3Ju6w2z3oxKyyJ21ZuQxtk1Ng6S5qVlMRAtD36i4ZBFXW9ybWCCoAWwFIX3gdnS1N1yqIuCzE
I5fekbCbCqYjrMzejsCFDCzvn9rE1gDGDkfitMalBZioutBqclb9Onl6eZ12R0FFey3xAye9ZZ+2
sWZxRHtalEmoYSM3ykfex8vBKOtB2UTDFTiKwjIqyys39HaFhimhI3r6rECDnzxoGOqcPGuMCilE
fQYOKXz76q8C9QP1K7T9wL7YQnOrcmjCkoYUW4CHF7epzAdqmqNI9Pxls7KR4GYB8twK3dqUF33L
ItLrE1a0TullpveGLARMGBT7ynrrVoQVDKnzwcWyM5U3g24CBeFCkoFGrAj7tgWcoBneNkqZq2Ke
JGncTfqAArmzQ6CmDKoFrjJ0oLe+HWZ0FdouiOhCKS/DUiZXSDke2R3tFFZWob3VtgNCdNjymy1S
tavSBBS3CwviTJAN49CZj/qyaBFJsrCy3OvQNOQMuSp23yc+iC0uH4uXt81O0ALfG++OCCqrq7fp
7TZN/meNRzgQlO2YQe0vPMXaKs/QbU6+vn4oPK0Rh3E3A8GwWcZaoesGSkBVlLbor91ksXRxuiVT
fRwfXNFrsW1z+Fa7LpQ4QSxFw3D987/yU/D4XNHSGoYZQzzfRbg238GAhJ81btInaa91h6GtGaZb
QDDh5c/c2a0YG3gg/AXTo+2qQio3ckggeGERKyy8ZWpT6Mk7mSdxgbvdeCQBureCf4+3Htm/vlWS
UsyBj/HAEVZZXI1tFhO/v3eNVx+8indOP4o6K/IEaEakcu7tUPEotF17SVW4C7W/TwJ9/cmvq3eS
+VGT1igA/oOXnTi/PKG7H4jHIbqBiDrPeLMGhz6ooLZRyABwSfx79QUYEecukYYefODeUIifq0wR
Gs14Qt1+oK3Wh4hMsHYjG/OSVOyza/Xy3ENs+WCovblE3gOiNWrigGatMeivZWt7UfcKTcYCDg+Q
K4tleyI2rFDoPPhPy8jbcwh+wkHKtbc3/x50/f6/Bo104FmwAsG5iOzuLtTEyTpWt3etMewuHvRr
dW9w0lcIz/qWAmcebP3b8XwKFR9e0roAN+9RiBH3uaFnpF7huQQtOWuT+CiH2JtX3E/ooq93Bl5y
t0MO7myHMhkZDLwZvDMAh3Rh4hqUOajXAU1bhKAz6+PXt1ghywzaD/ATq1fP9tSH3CZW4s6s0I0y
xdDDwsFKIv2gTfDr9ccBuMuVDrgqNG8doq2qBRSxtFkBpnxwqSBbnbHJM1nXWuo/nDwI2gP7BUTI
c9ila8p+iKRiRd0z8hSQpr4CPj5f5sE76vg/v3LxdgSSFPnYClsKN8tmqhit8CWqCmDQmrdAu7YP
vpZHtr7P9z9mzUNJD/g5f4VZ3G4OSEoMpVk5Ux78bsH/N6cwNmCit/YPOTMvf3ml1iT89hZCnxi6
6Xh+oO4M1e7b0ZSzNBDCB/g6aqg4y6WOTx2xngLDZRrRYbyoRNeQzdPl2fOno77N84MAEBhq7xAG
XHmV2yI8NaMwzgQyGC/LAPp9w3wH54n2g58YDSFhqQCWTPp3L3/y8wAKGUoX5S5AkiF2te2Px7yK
/CZOVIHnz5BxrtQZFslWBie519q/o80G/gceQBgPkP6tptZUJnSwkkEU4EHCIrYyBOLhRDVJm7ph
VB2AyJ9nFBjtD/1jFQFAvN6sZYJAFvYckpqlJ+9GoM3yBXIOmRsBKyTi5r0oPe8KfMrl5QndGxd4
59UDALw3+HLdjtv0oG9qF+ATrxLR42DX1dMYwgSJjNYHKlx9bioI07sztvLLA++sJABXK90Fulro
4WwGZna/DJjYuiB9P16dgS9XNzKmAuy6to+8WHa/MkZRBdxJqLNvVd+0N8nQqKkuFKgSaFUYR6WR
EvaJm/mJy1F+bBIxZ3wIjyBve5+JNsn/fFNwUW3W1Z8GF6V3ixddYCMfFIN3luUyXZveFgdbaHco
cDHABUH8whG5XUqYASKKMrXOaOyhDQa6WGD15MmXXXNwDPfmE5gicH+BjgS8YBt5ZJXUldXWBY9B
jwRzUJ07a2hBCHadz4PXuefZDUwOFsiRRzuem88DDy79lQOLKhlyqa1EsRpGRXg5wagATkKDl+Lt
4ZB07OAilyrqCOizlXZJs9KbZgQh7AaZGyJbP7emys0JTLCm1NPLFKaysuQHB72IErLNnmzTcRz9
qwBgXkLfXdZdGoG8829v4f4tmtknP+YItKIsSqZEpKpNpARLFY4kaedHGhakcLMcs5nNuFlcQRnG
YXQaL+AvNB3yS+39M9Rcius0lPGYu9p4OjMd/k0MxCErSwXAyenYd/xiB1yoTHTE/crweOpzren8
BjISpDobYqx/gjlILk1IuEqdibH4TPDVhWsYSHK6nYyboRJFVeGvsSVP4LaZd1alwIdUvQOkEKbw
aquWiBTiJtBBHBPIpKQKQmGPilH/3wpCq33WQA76dzTOFb9y0eqn0iejn/v+7H2MRFXZVwvQGcA7
Brz00rlFufJcznH9YSAOBA+nyGb3S8wc/+S7lvoJOBVfa3+6vjOVjvz7TsaMpqMbDmNW+tZw5Z0n
nTfxHNoPPLRH755OC/mMB4D7bljY+L0RrP4GYer+O0AzHWA0rO5h0uIEj7CFDFzU8lv3W6ss8QCz
av9t01D1y7GAIshsVjf3c13i4rB7vC+UY89PuGb67myMpG8ryS2SekokPzqAMe3c1yyss8EdhMwH
CXHq1IYKAk0X0Vs/pYUSSDqUqp/vE0gYdJllbPet9oAjuixLWY+Zro0XFZMXNSj5w0ETjgX+BIif
gkZQnEIxR392qCrfODPXLO87X3+tqDWtOFcekSyehvpR4nHy262Q+qWsAxvgMgDK+cM2I+WZbCfP
e3QNqeCuRWoIdAYxb0zusFZ8GfqkbLM5WQbAO4nucmgPtNfBa0IfFmMlCLndYppP9UAgoKVkOems
1BJrQWoJXzKAJPzfPjIy4IPAGe7T0JDpS1hKXt4JDPYTfBlPZLCAAKgID2SkAEDZzD9GyDjd80aG
vyCjhauLJ+XSFUJATbDgUEfihReZ9q1KPCtKlZ30dkpCTU8Kde0orcrA/OuizPmL2sl4NwYlr8+2
tbgfdSSIm1ltEyrMSWkjHYVx2gk7FyoylU/YnEVdnRBo3FtMnQgdpj4fhXDYabaHpoW0sMtFBimz
dn63sGoJi3okoYCsVxs+9PVo4hTVJ/s7Ge0GHXVAaa+j53LcfR3nPwcJQ850FsK6p95AfkDRZf4Q
aBeFFL+aZierUct/UApN/wxMXeb/tCOWRG9nDpW/DkX3IfcjqUHZ97tJZku5eFWTT7zt6GkG+ppi
NfDOzhoyAO5iTAhzaIBikm9+Zzn+u9KdPDh9KA1EYKqjcayvg+t00OmzlKQ6BSsl+C6MhvBLF4V1
+y/gQYDx9hC0sIsOCf2TcSpjNzDwoKWf4UeU7R2BwDNPWaTp+IZwZxlSIGDGh6jnlg8p5RZwwtHq
++prYPmAVExO04xZH1nRFfo5/ZAax1Yqi3Cg1Mdh8r353PbE8HS0luA3zD3JI5T3QupBxNmZ3xKO
vCeTo8IZi7txIshRa8G/JyCP9Sl0o031pGF4EfdpKyPqvOcx3v/ZElbsU2ccK0kjnw0cfn7OAKwD
FISgW9RZI8CQatJtTknteWk805mdE28wX4KAlGEacRK7l2mxkLbhoo/oScxsck7LAhWN0wxde/dh
hl6P+D0sDik/eD1t1Pu2bP0PC6DoMHBIfN2+CYCTZo86hibmr9oqneYeQgYJfRPZU+1+hXCdGz/G
Q8edHGU1633X0a5GQCB+CBCn8urMCyfXy/yZV+ysgLT/ndSReQhGPuqLdBBjTlEHrdhLErUSuTwz
VEKSSrZL1oRViEVkloKDRTjqs0fLsToFvIPShCgj85s6zPYex1CIfyfWBguoNKGWGS8b4z5WYqk/
ddaky7uQgNOcdyGL30fGdkSB5pnoT3AdbP8NTdSEAFvR+RNMdoc6M8gA2QPVbApPCX6Ply8mgcWc
PzsdubPDcojTqZYWu9SWD1l9E0OZB9JKSt17PgvI91kPbZX3TbAsuV/XXZfaWnH3vZKsoW+xASXP
Qu3VlsyEje32JkL6BXF5FoFSUs+1m5zDjocyrXrf0+Ankyh6DyCDZcssVEbAz1kza8oHKL5CbEzx
flanGh8jHztFgH61meFaZNCrGL2U9Sa8R410EJdkWKLkxGwxI2xak0HprISJnl/ERDL9i3kL+aa9
oFIZaWQcFa0JvE91ZI/9Q0XcmAHeB4+mD4Bzh1Xe+CEsYSBXbDxwFWKXmmWCLFGiFqQkMcUV+jhE
nbBAK4DJdkIguken5F/Hq6n9VNeOPXxxgGKiRVUv4F5P6C8G3imEaXV86lU41isQNewLSLBCDENp
AjTFaRTOLL/aBEKeVkoBPuInS1kDpLsaH/7yZ11VvEt9YOur38gUoXGKy3kZf0h45skzus+j/hha
dj9nqpMUURHSoE4+Rk0LRDxdOC46bzYJjrzTeqcqNpEELK/vu7QF9mpMoyXq7H8SFldtuupSeVAR
n7oExUHQyTNEr2ZMSexNXTbB90BlEyylosx2OSKAtmG7tdZN9PwAygukeOahpE9mCMVcUFPO9NGd
uva+t+q6ylkv6wcn4Za4CGh425kz1uTHUGENIecW8xo4ekCgsopJF7WRWpskBdgzmHNqRDLdaR9B
Ll1cMi7ZVE/q6wzpkqehmROgo/toKjPTMGOnJfhK14msqY3iTCO4Da7+YgaaGNiGhMRLq0nPT82g
AwsvTtsl2YyQ+jkZe1gwwT+nfoK6OUKuACKK5g5CAU8D47vsLbM13jOOz4VIOdEsyUGHMIFEDNOu
n/W+u4iTht81z7U1Nu5pLmu8oDm0wurc8+b5SU1N72UOamgsbWk4+RA11/WQodAcutiMy0DeENBi
6C8lKj3VWTuUHPh0lOKaLKhjZMFOBQ3NFAcirk51OwXzQxcHyr8qn3rupW4mNl0C5ejuTKxS47cD
SyJmWGT0Igk/ym4OJUfeY1SZAJAuI5L6VdAkj9Jva/3YVdQ3+G0daKypGy2zH6ezH1nyK3JU2X2J
ZNeWT6VICGKgjeR9hM1pwE13P4zugvq1O2l9ccpQvCHAapA8kpzqq1/GivQ5/max3z0lIkC5u1FD
PkA6silCi/dYlypGSobgIPyU9A465hD/UCydExiGp9Ng4vaCakxn5dDY98b3MEz2Pzn4vy3nBWAM
kk6W2/eFwDnoTq49x9/h39iVqaOB1LxIReBFgPcjU4WXIHW8H/1EfYwW1DYLPxojMGYaAoeDKlC6
f+p0bdnpFEZ/kPkanjMRAgRNqzpQiEQW1LkfJ0YtSA/iahlypy/Zz2CK4hnnpQr+cccykNkYJeSd
Qk7i5oBd+BcrtKE6NtdJ7WV401ANdxGndOFk5qsH7L/SQg+n6rw0QVfiSXlJO50bhT9rYurznAMf
/S88UGBT2aE5+p754/RNj6J6I2sPtWHGwZF/4F3tI/+QJQlQxByNvFBbERBHWjBQ3ZKWQx463KMF
1Mf8uki6wfkUcBr1qfZnCc2DoW6eYMkBvqhV+32SgazgvpUT2AwpWFWJPuPdJX8tixb3iYnj7jKJ
evwKNcDksZoTGOeYAXh1ZA8O/otwSGZ1YTw6Ke5ZT43fGIRg6sVXA8vRXxymrc27eDTuEzam1+Pp
QKwPADhE8OUSNb8DxqH85AtLqJTjPfG+5CVBQs/69iM+y6f3EW0IhmGx/TRZc+JkjeXoxyScbBcJ
r1rK+7Cd/C/KRhaLTylnfanmsPVy5QUQ5cCTbfkCZwyceC8xs3/GM6AvrzKWdZROAuuTx23ZP1Wz
7KOUm4pAHaEdMNs27rp7e3Ttn41POO5Z6C7+gPeW+8tqCcQfZ51Uj5OWuNliM9gsrQeEnwJHwf9a
1VI3hQQJHpb3+v+oO5PluJH1bN9KR+/Rxjw4fM4CqCoWKQ6iZmmDICUKc2YCmRiv/n+q+/i3SNGi
2zuvFAqymAUgkd/0DkHQZlUiEXdfq3o846UzW+oUlXMeD+6pdTTHBcJmXquzZLEnN/N8M0b7xpuc
S1mxR5HXDvIurXW7dRmd2Fwck9n3BZoCKGTvA7e2LqgnrOIQyiH8Wo4WwJ5tGrqKInprGyKMIoZs
nkj0NZnYKNJC6MA5aCIAXHomDw9mlQtmghOCR2dN0OT3ZhtraoWx9oI92PwwTKULNsmjuC1g9ZTu
kCarFa5vPR075JuIarxSruZvA3OzWzSOhQizZlvbs23M5yUVVefVb8bJsb/iuxiOWdFHjTh0wcL7
P1A/17y/VaiJC6HztYmSttjJwCHJb/JQOFTxAfAJSbNyyUzYupiq+nHSpA5EuTktFzH5WStBFtMx
muishvMMGN0SPpSbXod3UzkOy56wXWgCc9s7qZPYvX8m68Bt9mLp62k/BhE6J5U0SWaJKV95wPRW
jmUdyjp1hmGMs9AvyuF6yVt13aGDZVI0cZL4KqfcPU5t530EhZWPqZy11DinJN7bugTPTIun2nZl
e4oN3uhiVWrbA2m9W9MMy5YxGt+EvobeOYalX1+InqliCsnbf4fxol6PWtXJx4388bIeCucLZg+i
vdwqVMaIqVuvslm03q0rcEd/XYtQ3dW+1YrDRlb7sGwE46zlK36XkGc4SdYtupo7xkwpWaKpjqsr
x5bKdutMpgaA15RqQUACEQzbVVBEG7u08klbxBZ+UWKZiotWC+wawzn2pwxiXcCYzA+6CBGnRbNX
8fkmjoW6Ta5HMa8RjRwaLTdotTZjCrdA37pFl2+H2V7kQ9cs65TFwZKQUi15QDfI8cv7U1lChOPY
ng/UvNM3ooFToW4oKvTk2pG7EsZLdQj6BRPxZZ23XVdIK3nlm9K9AfPsvBUqscvMntbxnFlmSekU
RfWt8IN1SpWLZlkaIhLtp3HQ6vdO7lf3rjf4D2YxCVPpXMmzxSA4llG3UY/7lMAB72HSXzTxNunU
iBj5zEqqNudQd9YHAkAss2YY5y+etK2WBzAWjHtNE990JyFJAFRl91X6s5nP/C7R/Y57iv1JWITu
m3yTrpMuy+Z1qSUReT/zWhKClHs83Cm7FmNaT+G4pCAy5LsoluYygCEgU8F2uBlk3X6s0F17qMog
P5LOWjNytF1NAqLD82be+k/zBDMkVX1Cp0B4fUenHMdTZraRsTqyxsa5MFVbVWde5xZ01Qaa2ykm
jguaWUnBWVfPw1ydh7iUq4yJUF/upbEpB+xOutemi1bcfcpxGrhw3zlyM0SBV4/nqz1/Y3qLdR3D
t7rz+mZXrLNk6yflsJALGHVP1yWySUiK5U1NBi/wEEKKKK3n0P4WMNQu0lLVbQxFqdX3HRSwMFXD
QOG6DEt8PQyDRDi2q523nmU7X5K2nJ1sMYP71bSJvK3Z9VsW9O50Ea+FijLLkIachyPyw3QlA3mB
IV0SZ1Zt/EO5Utxi7mpHc9o48RLuI5XPFlna3K2cUKr6hFxP+7FPnOaTrm36D9pei+BgcjXf66mU
b5Ja0rnUSajdXaCC8HNeLi03jY7TxkjZs+8rv/EuZ8Bvc2aXFp5YWzQV3+JZkhSOFFAcBm5gfw69
UtHMKqaC/Gnu9WWIVptFtd5sly682DKbkg00lpvI8J2ja//cbabmkwhQ4NqXOggfyLlW3karD9/q
CBnCXWmvzUeat/W90wbrCP1LTncOtFaX3sJGIhTiO1/CwxjBduFYLu9XB1x2akyyfAC2yTGBEEvI
LsU0yN0XSjqkUHlHAaf0Mp11OZ65SPQF/rGPqsJO20auNEbi0Sp3TT6cjm08c2/61lkKGmZB/HUp
e/0wQQXTqYhjTF48Q5s8i5AlegNrNWqzVff9V1tz9O7ZVsHDytn8AXC4/FAF2qUFUQWkEbklOUXb
tldDFlWNNe83z8EqSkY137oZtB3TiWBOh3hgMlm7JQn7UzyM1bmaZo6CefSqm8QqEK4MIzPvmgmZ
yGzyKyLRTFX04BgyKWicIjjvxg5/X2od/4OpgexcBw3VYUbUNhGvh+mQSzdlu6DUihzluV1Vi/ta
+BF7aJtwl8zKeQ5uGHgiPOWNZRUfB/q8lHgy9MsLj05juzdl3V4ob5mmQ2dbJkmdzg6WbAwn5WQx
JhjMLBY/nFJXh9EdsIuBXsgyOeSdfCck42kunyW1M3tZwUQD1ZymbF61uKFZV15Nqb+bvMRSaWw8
mjdJEfjgHBrPITWfYkk3XNf923mym2o3Sn8xqemSsbyha198MS7S3BBnGvPadIFj4EaI8KYTqi3O
W0L9GynLCY5CSQWwh8sux1RDW9PQ1xdyVuFIf8jwCnDOjB7rdt+vU/d2MBH16rhEZPQ5qccARidM
riRy14iHGjNfw+CjWZRAMN5SdwwJbkEbAJ1qLG9r0k7PvUodWo5vXTFb5THRdf2ZpIhi0MpVhHp4
QmcGSmen34ZWXvnHoQzkh1rV8rwQnvxcxX7+flyXOTx1ktGDN8wm4myuKXCyTevgIhKNmrKu6BmM
JQhly3QhX+vOli6Il3NJ4+4z9kj+bWFFTZX1BP8kLTgF2p09O86Ig3Q+XhXeEiF6RS/GSZEaoeEm
4sD6vFBt3JRbYN7109q8lo0i1xKxjN/xgvG4VJw3r+ScU+wTqWP3jZ1YVnXeuIUHPtcocSozwonf
saZXumDmsjotKg3a+JSIPjVFPZHUrQFF5i6PJ2B7+AKrOmNWFJz5xeTi7SQaXxIsQ3nLOSJeS9Eu
NfEBBtVuyANn7wW98GhrTc4V2dzESwWjKogvB0XL9HKghEMKECWvYzAv020wO+uXUYymukiM5kAs
Ru0edReWUTafHE8ymQfxg9UHzk3BocPLrArT7NtoSd6jr+PQlq1E9HnNe5CGc2Jitlo+Rm8bPYga
84kQcp7oBhWlVYJMTRpjpFaeVbM7Ogc7pj1AnOsLUJei7XLae0HRpN4QjfqU1cZnraSbt1vq3nk3
+n77PihG/xoX2hVDrQHF7EwWy3oGNsFnFuWJWiECaiUIaiVl+WkwY66P4GELzHCS9utaQYpI+w1s
KR38yO4O8ZC39j4USXAjzMhrUi41g5yw8Bf6nKSe9m4KS3UbMRr77rv9VCM8TErEGU/bNY2LDnBC
uxXBfeub+h7/OvCOG/o4xwLrxuZSipHC0yUYUMmE0XJBJw6B7aGIdHUrvBPDLRCDfAFp+jOIAjDw
CUTBbBGA61Pn7tzuhx4lb0bSo08SlpT2QdnawVOyDN7VhV7e/3oS/QxOkgV9fBvik7omkmOPB6e6
NegN4L6Bf6ZYr71cL1mjOUQLjZlW7jR016gxzrtWz7vSmpLD2NUvaSr/SWZ7AubAVQkGIYD1k97a
E4AKm91A7S870N358IrxpBeemknetS7redqhp05SWRaoY6fTVhKKtCEQ7Ci73BvUVOjY/vqu/AyY
YcoKqgr/MjqEcHMf3xTjOrIrezw+4VaLS0p6+a73uuoF6O0zM2u42yhQnkgk6Ek/vfWrr5mTbN3e
LpCQY3Q5cwKEwatCbOXZ370g4D8w/H0QOiTET7dVyYS0b4tE7JN2StKxVPMrph72C0P4n4fT+Msm
MdoEIHKwXDxt7h8QcLLjwcVLxwXpgUOgi9oHufXDuyAP4aJu+NkNVr+8/fWlPXcXGXgEDkjfkwfB
6ec/LEp/egY8FXf7reznTMaLd/QTmR90KcULsMJnXxYwdycSOvCNn1gIFkZoGxB6sffL4oMa5XTm
TZPOmOyJSww48qOLUOIBsUv9QXrbkLWtK19SEv15b7Ipf/gOT/Zm4VqFN5uE610QDiKzasVlabXu
30c5nDzYUWkGbYCAylO0ZoQV8kpvZM9aYUpBMBZpkNMjN9vk3zOdITWom6n8DLLmJe3k5w5B7vBJ
ug/HZxRoHz9SaJEbJ1It9qL1x8sq6kFSruUAtgAZP2MxUf71Fnp2PTR4QtDTaKu4J8THD1uoUhDz
rXZAftZu1z2te8DaVhMepoDp3HjS4/31es+wUnmGAeAL4CoRh+/pGf+wIBzNwl6DVuzzrlXlebOy
UibdIL9c57C+HhbPvNGaeZ3A1AbD5pkxstdYW5i6/hTvC9kFF93YuB9//b2e3VrImqHniQp5+Cf4
5IevNYrAq3IEJvc4KzdfrBFWuYXGc/rrVZ6927hrg+EGPkN9/vjiy3ExVIMu2LKNfkCVWPKmcWZG
1VR8V9i2v4QefeZUwuKFkxaFJzrGT6HxZdj3wUR5sMcNNTl3x9EcmHMGtNFAftm5CW63aJDT373K
k+EBsn6I9SCg7D7VKN36xvHJW8VeC5U/REHdfIAWtV4rZ9nOVx9K7gsx6+fD6c8VoVVjgwQ88Clv
tOyWZKjWUu6jwNQo8Ab+O79N6KXFW5RVIL0z0bK919XQx3MiMBUdqJhfP9ufsFGn74BUagiGFnTk
U+C1GSa/rleLjW1HITpWW3zR+Ceu20QDXrSFe4htFWd1345/V0+OlWHmcMsReeALPNlVzNU8k9ca
UXLsto+j6Ys9yBSdqnXGFGryX9IG/2kXn9aDsoUfPefUT3kTIXQt1q2TmN649V1chqrdRZRU9xtC
q33mbsNLdho/7WNWPJGPT94ooLqe6iwsXcJUEKw31KoJI7oo1DdTCVqlwn/nFViH6BpARfTCkfBT
dD0tChg+QpQJtO1TI+5qnESMEpzcjyoWaZJssCMZZYIWbF/KUZ67vlP8ZpUTgOFntXXL9RmbiH0V
2W2fBlbXd0c0w5w49TbbnFE6NF8EN/fs13v2zxfjUfbJNaIlDJCeFxXNoCdbR04gS8AHqb0Fc+yN
oaSlP5ZgBd7Ws4dCGkK1H+j71fteFfFHUMmCNsCUF5cl8CxmFAU1UAnA421ZOnmcti4T0P/FaQJh
6pQkMpf4if5L8ulNZZjLfaykOFo01vagj9VZnNAHKrd1uvn1PXlud9NbBXFPPncKw4/P6CLpTedT
8e/V3K8wl9rysFil/wrBugbhq/olZuzPqiY8A6LhifcGrYF/Hi+owo7RaGfUPp99WtB2vr0muSiW
VznOVTfRGm5mP6yl99lYbnRd26J7HbrTkKfdsPm3SgN9//u3HIlNjm8iFeyDp8FwMqqftMjVHvvb
bp9oqY70YMo9qlzOIQL+8ML5/cyb5qDAkSCIgQm991Q1gX6FJwp75pbXXnUcB3MfrGGxj5HLOfz6
4f4U5snnYMZTaKHqBiHgSWq3+XnpFy7jk5psWaehXXkPyOS9pG74cyw47R8kuHik/qksePxIixnD
Fky/+n0jlH0A8oOqtOdZF/HWzqkXANjo88g7p2R4SZrq53ryRBYBostJAkkMzc/HS2N9nsho9vq9
x2iSAroBpBFF5c4gZjXt1eiH50bO494tyXN8k6ibsh/1J0qkl9x2f36quCJ6wNqdwOFNeiqu3czU
kTYADSQC4vxoLfPyPYG383o2QT++sGOfXYu8kjKe5j/yjo+vmmo4BgXNWnFvm7RdPNR2nXpLl3Vt
9r/eQs8tBbWScg8d2pMo4eOlxBgoucVBv7dX7e/YYu25m3fvG6evXzidf96sp7cQ3QNEhFGrfHoS
MTbxgL4mPMql2XRKhxiMaKkLVbxw934ilLBnEJN3uH3YgBEPHl8SnLF+9scaC6lh/aBN+M6CA7Hb
plrvgxDj6c2jARWdwAi91TcvvJLP3U8ukebHSYaHgPt4cS1tby03rnK22uQwMK05B51UHZthUy8s
9XOY/dMOEMty3n9yiSfXCffAUcBlhn1UB+bQKjt8vZI57e0oVwBtqJECxm7J8EKz49l3MmKG9p/r
PiEDuGFf2g3eqkDKOBPmfirOuy52Dq5Q+iCwodyhcjicd3WSEGHM8Hbzh/hOYFb90sn+zJai0GPW
Sk5IN+Qpj2bzC9SGGzHg/TGGGbh0+6KrVfTCfX52FTLDCK3mkKf65D53GCKU1ObDfmW2uqPTZF5J
ettf/vaLeJJeODFHWYiey+ONg/aoQ2jshz0+XeJMTWu5x63OTRfhLC8EqJA/9ThNgl1MMUPhBoWM
0/XxUhLFvCLuXV6Qvh32cYsvZ6E98bDwPqXxgjzOC2/kswti+2xzDS6M49NO/qEcLePFARsSDQyb
kHGcoVPv2ib4BrIA+kHQtC88sGfewdO5iaYY2jFAnJ+ERRyYS3xfpEYgofCySgQ2DY/WzlZu6gsv
w3N7I8C6FaohgQHt38dXBnQ6WtoEh4yBu33rzLh+7ZIQmYEXHtlz65BQUzIg2RLGT9kieMKpsmkK
pHdNHO+T3FzDBHnJK+25+/anMyZvVATD8PQlfnhMI7WsVeTzsJ/LBJlYJgWHIhq3XSB4xX+92585
u7DvOvlUkFVwYU/OEO0EZhoWhQOc752sfpHYyysN3mWqliv05sNsrKa/LQnJtodYRG/x1H2NnrqV
Ya9Vqqme9d7pKNqTYR6OJ3KFWrXzQqx75k5yDtjxyT6Z1OmpXoADrVDMidD7uMbqY26wtavhDWdz
zOzt13fymZ3BbUQWKDqJE8AofPzQ9InzTeqk9y0GLq8ZQUWpb4LphX3+zBtMRHPISeiYJsFTP89Q
oPi1bD77vG3WfV3K8igYvOGvwMyPNvL/IgOCEUorGDVZDsOnFFQ3157TrqPZyxLK92gvUdoLMsC6
K5e/+g3/9nX59+JBvv7r4NP//A/+/1WqlbF4aZ7895836kG8NcPDg7m6U/9x+uj//9XHH/znVfV1
kFp+N09/69GH+Pv/Wn93Z+4e/WcvTGXW2/FhWN88aHqOfy7ANz395v/0h789/PlX3q3q4R+/f5Wj
MKe/xnBB/P6vH51/+8fvEU/x33788//62fVdx8cOw4P4Wv52NiJmfff0Yw932vzjdytw/qABhNY+
7DjkN5A0+P23+eGvH/l/wEWG/AhrFh4HtdXvvwk5mPIfvwd/wO5G+wB5NSRxTsT233/Tcjz9yP2D
hiQis0QCWgMx+mu//+cXfPSk/uvJ/SbG7rWshNF8Oni8L+lO0c84yWRQJUAX/Km87UHSN70APIjA
w9Scj7QdTLb68WleqxuG6ysuvzpz2wBA8Vz182eoEf54NptGIv445VsmgUZVNMN7eaLjoBfIMLQo
zgLm7v6BrdkcqtqYbm+CbT5K46IoRS0SJyBOQ2vO1FiEd+XqlE1qQGDdDNqS1QE7L6ghhTLWmOWu
IvMBFQo6fVw361zOg/6exLr7MKmuAk2WKxMctyj3EdwYkOCAaQT578xHKludDfUI7UuDXV3ejosT
Xsx6YrbHzR8+s9VKAyw6Dm9PNKpbaHRQA7pV1t8aa+3fNHbSfCbaTyDZp7L/VLgmAmSwTLV1HYl5
Oc6214NsLfv1oXOl7e6YpEdfR0Ain8y4xW8Cr+3WXSejzb30c8cinG4gsjKpA/99D126yfzGqkEd
zVb3DWxf2H2wCxPGH4BjOj3SpgCH97Ezee8m0S1BBv3BMqm9BUAhcwCVTmbCpRpT/H3CAaCZG1av
7Q70TtokDSD9tWN+mq7ltECLqUcLFSLMHhFBHZptOBvFAHSA6NFfUMD23wieNufR6tX9YYhWWDim
bj1Al/ngrnuVbPK6G+dBpk6NNM4FQwQQG3jjbN0FWGTw3EyF+hkMR2gFZ3kSNDdCTZrH6Yad2vWd
APaylcJ8K5PFHS7HBpz5udt5w6cVj+w7ZBj9byHUmy5F8XX94NdW8bG1Z5htDQqK/d5Vfgic2yDc
n3oAReDHqVmjA6xo3l3BrfIfYGuIDjav9h10gi1QmOnULfV7oz0KNLPQFM0sLE2BuVH9lqkIq+bK
KcMa4CJ5infQuLiGb6JIQXSwAV2fM1AsnJ1YoqXehbQ3u10b9UX5DkRcXE9p5azgT3vFe5ZNwag+
DcL+E4VeLPdo38Y5SBeA47u8WodPXb84u6UfDHAlTMJvQZdK60Bh13a34O4BI49gea1zv/Xn74PJ
kwooZF2WdxxghvYfekjRq07bAxyD1TFYckWBrrEmRZbpICCm9cCPoB1kHaP7MA0QjBtTpy0B9kyR
yA2wIfisWEQW8Ee3QlafbHTLHnoRYT0qwkg50NrtQEIa8+aOZ+XJ48JU8dZsg78cPIBP7KaG/b6j
ib/BJZX0v4EIidjbVYyoyx2jcf+71QBcZZegxg3nNHaBlQF7vovQ2YLn6XvD22b2fGgr3gDUDzBp
DMVpTPz+aiylWfZup3JnZxV22aXoQY8XMzr3Ku26sDg4rrKr42IJADF1oAZwr/Z0u8k+/6TKYrCy
oTUx8Fl8iXecfOZdS5XT7RjVNu+APEBrAIMSfQT4mbwBqu++tldruKrRVUNZPhwlGsxtOe7QxZD9
bkBPJMz6ckT3Wuo+/MIJWX0EZrLcwS+J4/M4GYs246TuuxSCAEhoUObiZo6tCZWsGUYb8K96fo32
qOOlKLvCvINz1IABH5iaZJsVJDlbdI4Bi7vNuGQVaoJAL0LMOJBE08tFm4/LtAPnDlrSm2JQW0M1
Mbb4M3r9rTj+30bnRxH9ZnoAdTI8/Eaw178dRvHtzhA6/w9E9FPv8r+P6FcrvOG74cdYfvrAX7Gc
VuEfdLQJ2ERNhqOnFO6vUJ4QlPFM5xfoWtCzD/8rkrvxHwGBlfkPo03aGTal1L8iefIHzV1k1alF
qOjoH4V/J5I/tYw42S6eZtQJaXmMgsTTHmNJPIh8X4ZHcRoS7DYsF620KXcu8eqHe/KvJOJR0vCX
hsAPBTC9QSoAdK8Y2qK/kTztr510DrwkFu7ZUmz9dKndDc9rywUHnSKC1d0kIwP1w9i6a3iBVxUk
mdayYOLGJRRBXgnbzyIKJRirvnLfrGU0fPTtXqwZhV/w1Z794RNJhWrfbzGmjakYEmw+StojwPcn
O7EPUYcT4Y6zCHWtbRpXB1poGY2Z6xCbAX+qQZyNiA8Aw2pU6aBfWBafShn1LLnxDHlTJwlQqvOd
s05O82HtVx++b2CAJS9544pjW3QbTl0QAqJdCGj/xDxo80ufL3PXlR40d2tQk53JebUe+MbAd925
7d+2RswPlQINR7xV8flanpRXWNW5XFovHA45EOQ7x7TLIV6bsDssJjDemd7w/9ltiVtHsLuo4oD8
lTbMhxZ+PapCo/9VATT73LsBRLXGnwEutrbHIBz17+CGWtB3zzZqtggWbTQOWaxU8bksEKvEDtTi
oKHZU0OQrIH3MnYU00eFzSvMfrcM3w12GUBgi31aF1VeDO+17eoP7tr034EVD7jvbF7UZ167CJlK
HIDqXYlu7hv4QKHKBAz8LY2ihfaOtNVyb43RqtMOEKgDAg7I28kRUN7IagYMTW+rC1N/OtGOWzj0
InOhFL0KG3iz6RKQd2WlsrtvPWo1A4zNaHNSO9bqU9g44l0ge1SUmyXuoQfEdX21hehg3kzRgGjI
WOcooMeFHXxbB4g36VpH470eevtTYKv+9bpuzZzOQi1lplvdjwerXsbvVKGBA+N9TjA60mt13g6+
ni/iMQ+Dc5RYrOUh6B1YO3h1uN9J/pzztgoZg2jXaa3MBJEZd8Psrg/bvLZTOo194xN7cV+56GCp
vcoJ8DJT5BjOfl0AOh25TLxb4nhcIaVOS6xSlaPUh8EvCQeDaf0V0e26ZTyNBlOKW0iZHEyptckQ
mKpVahVqsjK/XGJgfF3j3fQFHWeUHWyYHvFYfzJD7XYXg23VH/GLaOJ9PlW+l4Jhjl048mVdpwqZ
iTwrqoZ1Gbe2YKDzBuEst/BphTZgPHUazGDigfU4o7raom6RxwDe0QGC6RSmFVMEAOyVWt6AnlYy
pcRuSC7CTtwynUb2UjLs+BrVTHP3EThgm0rUIiEiYIOkneVEgtksQ03hABcFSKHeepc1JfiseukW
ygqvm++9qV0/90tnLcRPA1O1Wwessmgjz2OKhFoFL8R17W/Sc8urKCY0r223+Dso8JWfOlakpp2k
zAhQmFrbJWXmupHb+a6xri1IxNcARSkDttie1E7nsg3TGYS0syOnS8DhbiI/o0exfi4GCdcEW8h8
IGexNar+CShefE7kl1zL+VxqP8AFh77zKxvi/semQ/gsxUQNROk8BM5lYfn+BZRM8y7pfIN4Cb6H
G7y13qp3lgis9wYuuKIaq5ciW3obb5gFnNG1HS/om4FJ19/0kih1vnK80XZs7O1T3jTMNqJVVPTO
ltmiroDmcgZ4VC0HiB9DmQ1uKLcDJ+dijgM7ctmFVTt9ZFnuqVVvUu0sG3nckYe5HkI7wQuGrMtF
4D+eh9uC48Z6D+3ghGjtC6gSytEC3MrcRjdYQdVbNsh+G1PI5/GMf1Y+3gaiW/sMSvHqpqui/wKc
t+qg1JaQStNIBJy3J00GnQUhrPOdjYdvskuaoHofSxL7tNHK3AP7PEnbKiusOW+1H2X+qLTMFh2o
q7KM1L3tN+xrKFvxtC876bRZ12t7TNc5cft0NJowU9TKac9DIJRWVrpT8GVDrcrZG2+sr7po4R2k
aVif1bPymRRVU8IQR4VAsJnDbF/jScvXYu0i5uKlZ7Wcyd0Uwjgfu+0Qe4qUtLLqMjzUw9QkUBxk
qc+brR0jMLhJC3ejdxUCNababuuwndtj587LR5+2fgAjOEw+R8Jz3V1de3CTBpu9kHrIsgSpjmFD
oEJhO0vqTOyMtJSTFDvuafcmpqSCvsyx6zIGqmWbqsKpAUYtQfmlWRL9qQL8KzJThtCMPYyobwr0
W/KssXP3bqsKqMBtHJjwLDFgQKHQltN3P4g0CXq8BNMBBYDuPAx8wNYoCqnkleDZYeazOLrbB+2C
3qz0aod3r4ByGKrEr9JlaP3owHRJwMOV4Eah7HBcbfisbmk8QjVK/U377iHfQkgyIXafMsulh5cT
TFF/Tre6a9+iNuegw+rS/cyYrwXbxbwlfPNtdO03tCENO00WBDmx2M3lArI+36lxGdu0zzGERIwj
Gp10MyK89RAAFJlGVPhzEfnmTsJ9m16JudDjEW/VeCRPantBBYNcs7BmZTJeHnTvYinrD/aaoyxe
UlKuqOuEyKr5XjmvF1AwRERXhKZC5hW5dY8fmWGqOuddnLWzVit47EGOe0IDc4/Bje83DuhmD2Ow
RJqtde1zBGEqqCtuNUD/gWfAndF1/j1ESQA696lZ4jdDwvNrx/5tKGDoZIgMQeDsrYSER8dVYC7m
uR+rs01iNU7aV8h1F20zEkSedkfYxMvaEmVI5fa6cOPpFf2e+H4C1klcTtrhDJ/B7iKHMnLRek31
avWt2sqcua4HNu22PljCXd/LhuPYluo+NP6rklLJaDdY0ynsbZCIMh4+i05ZnzWWcvsIdFmlB8xU
O1o7QQ2kDx0vmtHDQazecvBPIg1MLsFrDMkxVu15E/vmYgzheqX2uPFT9NTthyCE+ZGfTtuSTASn
I1TQYNBCXPF3rlc037cATdexRXlpRj4DlFFr7VqRoywzbtvUUuI5XLpnjcEl6q8AoUqkxn04j7Zt
ZRsagND2VPjeW6Mj8HcgFgv5VO5E+9GG3gt37cZSEUIDBZPBIvRew4rRFt+QFCiFarAinRvTdFcD
EKe4NBZsBhMmaShKeU6PNU8FGK2c/NEN3/ib03xQEfUcycrgMlqcA4iQw5JSO0RwdSwcOOqZPRx3
KnOTyrlHsTfIaqUWb7/liTquDs5qp6bI57gTHOoWgEmfQOEq0adSrgc2F0ihsHe4PcI/rFsfBekc
0ULylrLMisT92Fl+fIBXWZ384uz80+zW1X6JonN6ZdNyBHeCCUEToPiTbEt33SOnc3SsaYqyaPjz
0RJvdx2GqFfR3AwnRtGcanh4E6wob7zaqL03uEG6vQsps7+Y1Vz0kQU3fyKgQnEH5TDJNC4TiExb
nGd2Z84wDYiyvKY7mbpTMx5xzLDOmhKdKxpi3KTKbIdIo1yG/5N1hPFxgBH/2uq2L4mBONSPRfMK
xnjO5ofgzMj/Tb0Zjy4KiNzPeo2a3QA16zAMbb8rc9FDGFOspYJNfpT+xovW9DvZCy2glnXuBz1s
BsWsajRXY1xZV3bTN+/oDFz2ikEOrL3uAmkhagEbCJIz9h9yRHjGqeput5MK82EQoTxf7do6U3Du
kWnfoDVZww7/GnqTQQhvfrs2vmBDQWFEmICD19u0Og4VTZetC74j0IOYzWjWN7N2vpDAVwUyTO56
pDaZzuCgh4e5ENx6+r5mF2yTvSPdHt8vdtfeqkSS3TUKcoJX50e6p2s64uL1PTDWeuVDCD9IGw6/
nkfZH+2OFGIZ4BOH/f9j7rx2LdeS7PorDb2zRG9eabffx7sX4lhy0Xv39T12qaFSC2gIehAgFFC4
N29mHkeuFTFjxph2F0z11IcDtLBAkwjx5QjOvRioJBmDcop0i/6W2eVXV/WcL6weIc9qEUoku38d
xajcU7mTGjBEbcXxkKWK4yJI+1m6XW3mb8SGQfrC+PMgnO4ezTVhe52IGSanysVcSymaYiXi4H7V
UL3Yy//pRRFsM8v1xQo3TSimHklTFurrWBwg/DzlvFZLJ/VHxSp4N82VDM/s3WnVPZ7zT+x1X6vS
m7Wb5iygrTIvJRAAmgLbTH2nsShUWuNPm2fbWxd7CUoDRAbbNvZ5lfjItj7PIYJs/FCst+bDKlj/
u5lW3cHeGh9bzXLbwbDwts8F8hqkvRPVnbpvzLUK56JGSpvzEMPlC97mec8OTumyViyzAKCtQdcN
Z+UGrqsS2BflwBTHFVqiR2JiRwBU2Ze+zq9QZTqXo6O7ciR9pNb0ZI7KsHhJigDrr6LSoCAZcXIm
O2jx1N4YDyXlKOElqHzrpm8eO6ZPbZU/jo11NwjlvuoWvle0KT3j6zK+CMu8a+1CCgc1o9TiLOB5
09TfzVg7IxjYcYgsp/roy/5oQXo6Qn9gN1/Iryz+LAQHMQGwwDMfJWUePhBCfoTlICzrVV3Qssuf
lA4n3h3AckbybkvSLnGmOxLoGRP0w6mi5+sNAs+Kejp2KntEENFuzdiUvFr6uD3qVvLmJDndUxtr
O1vN5lCAgfocNRg0ZB5kjPitaSr2gL9pmksFTuWYmxZfVzW8lr1zYixHC6zZoT7lvxuXSeqxO9X7
Zi3tx0Y/TJvKMLO07yj4Er+yOq9rEPssi92oUrGgMhu932n6GeQ9SFOh7wsguAdSuX6F1WSMMfgl
o4TO1GU2BIyxftvyknqV74A8u5MRK++qklrPTNsP7VzvQcGBHRslsDMaddIxr5ch3ApyEjWN7VNJ
ZjUtASnHVlXh9VZsRgN6sccKVDSn5pvoZ2gv7bFqzGPtlO/xskynxDK/CWo4tPL8wwh3PbbNcLXV
earcYXacoyQp94m5ZWd2INk8HZeQfgF7DWEpLPh4Qs2tU1mt4sKaX9S1jsaGWQk6LLXtK/U2nEyL
0hY5902t+KIgEmF8ECwH53LxsFqJzlWU628axRnFXrGLV/mJ3Nf7bWXxuYPBzlRGJY2la3VkVJAn
avaXbPMpByMVqfJA6LsKLss35pV2PFl2YsUbV4iOZs/Ul52ilaPfY6n2bODmp0UrNL/alNd1GNOA
ek2hfpViFHuiuvsdQP2jkRPqgE/XmT9UixXA3hxJ22HJ3DXqcdqnWtazd9sl+FZRk2zf2VrnWhZy
dSrTuXzLmiT5gB/H8Ebt83eepvGN4OzWlRZxZ1ekEjCloLMoncsGdW7SG7L7+gR82oYEdlmz9U3K
5HIK16HO7nN6l5SDp5Xvi3T6UUrDLx15Y+WRzGE2HilMWH1steSiacNXs5lM2BTp3FTD4LPmUiNs
G/fjrOUvPMCnwq6lJ2b8yakxF8urnXx7E3Wx/cLM45GAvQLZLbvXUwnI48rRVFlt7TkAXtIwwwz3
m4+mvocWz+s7XLUbQ9PeWGrDYPy+ybm1A6GyuWnm9Jz/baiIbXhz4CYZdBFmewBu/W4odWQPZnZs
6+k0Af/Jt+QR4BRfflx+zGPD5Mnsoj4pv2IWPJdpO2X5+Kqzk3un673xZi566o9y+aoU7ZMmLzPd
7pb6JT1IO5vibKQoZTGm7tFUIYcI+GaxPBwk9Bbyd7zYbA6zor9BtYkmQhYjQ1uRSereKxTjRnVl
22jtVZyd+ZJf59GWnp0tvUgMEHwbicktab7CdiYCxMVYsHr4XbSHCv/NwkPCtESVysNkyImnaPQZ
KU4bPxXxOzU3c8pU3GszKCR1TAFyjAVl7W3ve8jPLUEAnT3u2LcvGIwxmcIezR/IhksMtaFspV9U
2tFlL0xy7ZlyrYpToBPlBNrHtAm2UKbqK0nbNjTH/Fykqy85UkXv3KA2AIYaAuB93VNvz3PtDyac
f0EnBYHS/sth8m+YJmK3kUR6MKwy5dWcV7dGnUHCU5xwdZr2RB/6ybVpuWMvfXDfQYfq+dC3eZh6
kvnYrlM1AM8U+cpKpHDjaipd5AehsRWKqGPHzqVy2jUyxu24OaVClw4HlVeepWmiM+JUvR0HXZIe
Z8KwseVjHOyET4H1lFviFuWbgCI4ztm2PcDr2095mk7uMjrE32rLr2W2cyjZfGlMVS5xR1zboA97
1VielBhT+k14tXyFoG5QpDsQaaSfYNd6QN2rognSnG91NP0ibe9m4gkkd+qc1O2sVtpZkm4FVVbE
3s1Zk8N4ydXQqmmYGphqfPrVFqS1FkCZ1P1JiY2nhlXhaEkHxdMdoe3Spt98G+YAZKN1q89yI04s
1Tzm6+xPy0KQDLgDzVx/HZoUD3+rjIO+Q35jfalh5LcQ9m5Se/gG+rK7MFYIOBBCSUsMKqwZpctn
OnaTA6sV+WsCnvextjAXg67cuK4WnrNs7tqdNJo0SOqUujpYHL+VWaJiR1k+mFpyaBKLtjzd/uRq
3StM9OtRj1ZneO2R6c4GU9dnoHE7Ze5eJn36ruX6Zoka01vbyKm0lsh6KqQxOnZCWLY+fuoM+4Hp
hp2HsQIPxa2nBPgX3DOgGePHZINfcKQcDWJJdaT3xDnas0OrNOjoH3HNnNYknC5CNdJDWYo90gcn
X6jmp7PY27Gu5j8W0UPIc4WnYyjYjzdkf1EMv5XSQI6b8yenLqJpqV83J/2CPwAiamh2MS3j5wrv
Jiiz272t5Pej1fWhtDbbAW/rc9lm+y5bD3mzaWA4Kka0PQCEHLFSSlsZrVhUT7NRVl5BPag3Osp8
/sbhgF6XKG/8JNdAtZRryQWMQSgHYpdUIM4k5G171pEAskgd+uMyIhy04LegtmjoU0mRy55dbxON
WbUdHTXVDvlYUgBU3V8MFtNDAlDfiuSfh14ydScx6Yihq/igS5ODaVWZLK/riZ38t4RBiu9MKWTj
IrXvy7yZzxW3SjdjVmoRZpz1NrFtlDQEAserN5vXDdngse7W42hYyqWP7dTPCmW8xk35qLUxbzFM
WU8okF5H7nIgAw8yZ2ramnfIhFfRp3SJAjCLw37VS2zJf2NW7TLQEOsqX1dMR+66NS9trcoeB7Dq
GeP4qjVORqtZvlrs/e+7qWZTUmYvY1TrKOv6LJid/A13CU0+HZMzpyKYkmGfmPw44JXNz9bUIFUx
fnO33ISb4fS7lfvBbAv1lh/Nxrsi5Q9k//RPNBLQbSAW7pQE5GPXavftpNtHe5zbK3Psw9hmxXNp
6PVP32mgO9Qya90qxY7itDW9YW4gkZqfXM+VX2U2tYxcr2VYN7eg9T676uM8hHUra/5gcAqWTT1A
ssGaPaCiG+1ViimoQjV3fmy5ANzZSztjsZPLLHdMcsn9CBjzQrUsRBY6ylZHqbopQQtJjH6ZLOVt
qIeDlS1thDj5csObBDB0wEkZjvAde/6BmeWcgKaMBpJmkkIuHD4w3rGTicG+DBnRTlHex1OETNC4
/RofLPaMNbN4qdZ55zjdF0ZxtGSz71/aWWbAL9l0MYHRqJOE2GS3m1vFmkyinJa7ElVHzAC8xVOa
Dvn6SgsxATDCIBy2CbWmIS3S5oFksUtPwBPwUSLp9bjSvyDZAIfI6vVxqUEsgo1bH+dxAIijGIZ+
RGBBmnOKpnrTTXruuJHb782ck+dMlakNkc7lYCUAzJ9prVxn2+Z9R7PLU7Q2YSzJ263SzxnbDfE8
P3D/kUMxd3kklPLxlkTvZVX6ueYa7DDZYqnS1fVlbgBzAVuBLkpOQJFXZ5LAIQO3DTdzlzqFv7Ft
znNWbSeoVTRTPcVmZ3QF6GH7LcMLCTYCQvM2bj/DhMcX+q6npX3ugf0rn9SJJhCTgYDfZSlBsvXD
QU8BSjKZH37KDdhFlyLzYfUaHgClgeuDnHtZdAkDxWKPrC2VoCSsOAk7DBavFV1Ir4gvJ7E7QiP6
KFGUAD8eI9xFMkHPdsquHXloJymu9kppw/u2N1q0tVJ6FFYzNULIqfFjk/f6u9IVv+ksPtcquc9H
xQkG0YG+6UlVk2OAMYxIjzoa2XGxxN9W6qMPgOibvaovWeV5lRP7Uduk2m+spXxK+jj5gFj6xHjw
aiTZfZEV5nO+gfYpctaRjKx9YUjID1La9lWtXael4ByYoPx4Y6y+1pX2ivDWEz4VfwPFpkrf+shs
aRtd0dqfKVw8HlMkTIREBmfA0txpWbkfjewmrJkYdGamfkq6oeK044cJ1CJgdferzJXxV24acImj
nhr7alY+bRHnvLw1xYQAANrOTWSaFa2Tk54SW8sP4DHFa20wvsuyh44poM8WLLw/FsojiGYt5a8u
eznUZNh4MTF7WKykC9BPgCEy7PAYW5t9Cw1ACSU8QB/zu3EdtDtrGRETxZaH1qLBxgXessjzQWrR
73q+R6R7jfupN683/Lk3dBLrp20tlpd5AJtpWLMTwfAYgFCqbKjaLRrtqrNg2DUyh3tihQZIiBYm
n6tl2t+SpQ+SojIMaPUwEzpVW2I/0Mkbrj1RsGm9yaoaz8kRnBN4LW0PHvqIcYooKgkmysHpRZeB
nZ+expzMX3kQ+yQdITeXsECCYtHvRXkjJG470DXtzha3Uc2mLYdlLrWAuQ4QwTFH54qZ5TmtpD20
i61U7jTP60fBQPqiC5xqDLRcI+m0C2srXyUlNdOF+SVnnhLKtdB+ZtIHiXu3+oE3rbEPstVq+550
ltSY9qYjZQfweOrbUijgZCq58nPZ3iiCbsAyt4NNs8N50YW5ZabvGiHfZ2TEmUjEju4PtN2GmKuq
RlTxej/wuY4/JtPMQ9q1RqillgqJwe6rL9L6JNsliJZCxmRWWAWJKhix24AYaVPAOOutNTMbiNd2
gg63xZbfAkT/lZUcHvbU3Xp4IaFPkkTEJP22IzpUahfxhi6Hda2Li6QyreY2RpbrdZ2iSAebLSrE
xK3v9T+DNVof0eFTpXfzQeXLF9YtpYTcW8l6GtpGljgsFC3Kl8S6X/pacI+Yvf6ldUJPGP9Z5Te7
edOOMRsKDly2BOho7421JXnQiiy/rvRToy/ScRDV97AZ3tyDuxFjbdJ6GNSctijbx03NXklfYQgP
aTMgt2PHIJDbE08np3BZPkLUzSlfAfYUGc1/nFXNc4K2/w58uHzDJfa+zfqGllWCkXdgjB3AGFPE
pfrC2T9lKxYCImLSMxs9RLAXFrYDV7e3gclUIU1yqBLE8F4v/fTSr1K+J4Kle2vLZRp4WxrB2IV0
QEYeuv4AjAuRRmUwbfnsKE0pI53M/gCKhNsQH9/2xHeF42aZUNPhJlDWKo3YgGNMZvXetjqy4RRn
Jn1qusJerLtv63b4QG+OBOBGt5f568A4BoC3FJbkknq3LQnKo87z49NrSCCXCkcAql+EzbFmWmCw
lovRjxKGV0XxSq1vDmoe66/MnNj87tfXquvL65Yk3B/9LDgRNe00ZQkLFhJUCVhIg+aqQ2G8GZWc
G4HS90xclu2pSeD5tJbc+kNqMPmOucne4RH19zGxNHej2b0A2+Mo6RgCS0Fr5uKs1xvsdwL9jJ2M
qz7KtZIHs60qj6VR5VzFTqK489ovHSKrnO5lDn0q+XqLFnOOj9p643LPWwf7tavPLfGSRZfT2ECr
2OvASL8yRaBl4Gc7SYOF8ZYFlSdsJPpDmrPHtc9gDpxhwukHM2f60+vOTkzUURzWYqfmbCC5iTI+
W5jjmL9DKjK43YLalL6yUdl1s/yXJfFIxkdyn05yh6C3jIyEUnvyV0NqPrplpFRfzZs2UVr0msWY
PNo9bxAVSuEahio/5gpALlciJuQ9h3voFlV/bMSqXlTe0F9s2Mkbtb6d7wu16vkOkKIk96p06qtp
iljepBo1StHLUWzO9bPJJMKvWIXYq5W0R6WS/ETt8T4MtsOcvWQGv63JpdtwFqkMzIyhPJFhXwY6
Z/Ec2ONW/2rDKHmM0Kdde0sXUQiCCDVCi4+055OngPilMGPW/c9IBDVfWScsEBQ5WDs/XorVb8jA
CLEPplf85fN3BptpZ6RMhoh7uDXsxFcnUjN+tfoQu5g451c7M7U/qcX4HGNKfUumYnlFlc9+RlU2
xlPWWkQkpsryhDvGOGR5j01j3LL0BTfjsiOlOuftW+wIDnn9TLLBlvkGVm04NoDrrMGRW49PoHW8
mWQK3AjIBXdjXkkoq+C5G/ymTBpIkmUs/0GD3OEfVVb5YWmVHF+C+IMIxs+rslIzyLR4czWtg8i+
yEjdYsm9EYr1X9Uo4+fECvYup9ZzMbRrl4x8dS9ecS/pw5NUDtbZUvMhgK4KMlBk1BT2pjUxdqVl
ZaC+2mQd9EMWbIoxOi7/L11G3AlPDs6dZ0kXDFyldVEzxNeFu4A865qwk+GyjAse0oZy5iWNicV1
cxWCMEMrNb9Kilh57zFAHCluNpnSbmH8KbaN66qsK5yscyrNB1mfjXdzc27jqq7Q6B3S/LDEm/CI
hxGwIfF8m+6UTo7kmuvGfDBXi/Q4lEPz2PU1LReR7iTHJ3Jm6UyOB8k3rWrzh6TV4c0uAnlU3ao0
JAAkNE2pPeBNgJau9RrVq9l/Fc0yX9NaWZ7XmFeiGhLnJGl1FpgZvqlcm+1vJZumo8P4ebkBdRix
zhj6U139cBoVIbqt0IrV5FWe1+HcxagRyWjf4aFgg0VHQ6MNlVYF/uJY6Xw9mxMk8tKc8p4C/GbG
YPSQ1a2XmSob/PMy79U66XGA92+0bLjNaR9AdAqu7s48NKPO+BAt8pB16zWN84dM5O1BRRnCMmZW
iHb6FRORvxIngywlmbqf4+VZeY7qB1lGvVPNnEwSYS4gzZzNnndSC43SNXvbhmiYam5M4oyioOV6
Hf7jwDAG3dfQODwpLT76BqeJg7nR62jZXhhB9FEsb/YfwRMAIKGeW+BTpQr6UJPlyWdK54OIQorA
qbfTp0wfTLdymKiQwoCN4ab3GHFAVAZi3+owH5ka48iYtdyNSGYZvg5r8UU6yiG1JzUgNhMXXVeU
nkHayevikL7hzosGD1TDgfYkASk7ZLcUDrxEvGBthvkf51LUrWP52ZLS/GqarfSq4JDQPdPZnHfm
vdmFLXVBagpm+hdVB+hYt/p2NwPE2jy7iOmElUFXUjQyfB1wcLRDbxfKawrF+8GoapJjdNbzQdH3
0g8SZ3dMlNy8FovzU8n9sxCYH5RU+c0r3EYzLji/nSrw6XJnuhlAKKveAsKmwZrjKmtChYkWtg8t
/5oZY7YMm9B8tQf60eMwZqcV08dLX1dWBhG6p1ElIcA37P4n0Z3HBtl8v5UOBZhIL7OFlGQlP50W
Tx/j2P+A5nTuxNBwu4lpGn0Z7x5DsiqY0izQ42xlAWIgDKCwHraplT6cVBm5+ErQ8tWutK31JFWb
HNpZ/NTc9vd1NU52Vb/Ro8ClZn1+yjjQeh5SbXQUksN0K4cBn33lsVwc5kl630rtr+Tigo8rN6BI
yadBcFqhhV+bPKuPzWwc7AXTW2wp+7kvFVeoWopRFhjraFwg0bWv1mocJY2acFwONVxPFycFCxJA
24MM23HsmVvDLLljGEkfqDbqiWZ01bwuZ3nHRUpGCFj06WDMCnNPjq2d4TCYcJr8tBL6CxG4fFiX
9LFKt8UfaieSi8Fi06RnvuoCLQbtSZlQfS76DItCjBdbzq/c6dVP3ivxOwcL/pleXrKHGcl0nyVN
c280OZ+xWioma0J5V3mODQpEVbQBISnXhHWHoyMrIzR19UjgHdcOupo0b6DGY5kWhLfClS2jehkN
LdncrpDSZ6qF4hDX3R+w7jQ041KSXZOoWNCRhorE21rqehVW3bN72advmHaqq7mkiu6S2tHZwYj8
ubmjUGtuQYmml5dcNs5D63SBSqV3mbUqfyJCoqc8Mg3OX8Ar2IRbYncCXJcDioLUHoFe+wJ/qlS/
aY1duy2xAgGEcD9v6CGyrbkbmvlSpUmwtaPXNyOWwEZb1nMjQ6tKZqtrzpibYd/C9+1mT13YAnG3
WWgkFtm3+yy9keYRADIh0JDBVEYcqoyvkiKevkk7oeGy60ITXw36PBEYnCOc8FvB3PGvkQpR7gXd
BT3dBBLwzkitoYOLqzXPrdMu9xmHp/GhNWX96MxieB6WW4YM+02bFpZwPmnhVostWbaOOvbT66K6
7yd9lHyliavqxxnKtLgdueRFi0nWBUBgIU97wmsnEcqDssX7qm9UOXDqla6CHmxa/5mPNJy2rp4U
l7ACywnWphlK38TbWUFWNFUtTArHqc9kFiid3w+5STL1UnaDl24kVJ+1pUIEK6YBzXLplNR+wRhm
/qD1S1z1RFDwI2m79QnLICONFOpt6Tlp3g+/JTcT96XE2A05TCauILTI+UHkNNUyNNdatf1OTIZ9
NMo5S11psq3pY+u5vs9NXhSPg2qPj4IkDse1O65Z7hqG/EBD9VY5moWI1wB7u6o9AZsmdARzBOss
C9xax4PaPBDXlWSKc49EMdBToNKbvpYOWOfsOuG1kPCMG75qK7URVlAAxE7YCVEAQpOMF6yYBZdg
dfNI5rEi154V4+/0OzRAAkXifGWrc9HpWrSE0FNvSUbnHRKTEOc8oaXhM9bLH21O27PVK6mM2VXS
53BMaoT3MaUqLDJ8kbgqbGiwMuIorynYyV0+D4JHbltZJ2jQi4qD05EDhWKQ46RYmxVoAj9zms0V
DtAargKP0k7IoFVdE9OfvCvTzlrhXKFoeYuSy+11Abb6asiVYEq8ZHYf1TVbOBFWlkKKWJ9eSUKY
hJPdTooecKoM89ujfsNUqgmlkf1yXtVe8itRY3dwRpbR/FJAN/ebeRvEH6YqJCILqPoQlmk/m09Z
nbXIpIomTux1qaxE8RioeyA20B2YNG34wbW1SnH3E2xyFJueE5JG52ZeKwYI0rUQGxkUjlpAnpuZ
l5J+gwfdjmBk5MYOw+tCvEqban22m+GDxBwNOIgR+yAJulnbOq+DNlntJSEgpz6KNmm5mXEf6kFd
sRtwxDg6E73GWgllNwXv28qsG4UOBgTuQOZaKopAkeuRRkLWsHeA0SYRQdjYajdjkpQfpwQ7MNL+
dJl+zvou6V41YB3r+9DIEwtiQ5ec4jxZxB5747Y8UgDUVONZbI+lP4ippHKz8IP7CYHJRtTf+M+h
xJ2pRhPfsuxiatnIw0syhrmfYoj2p5rVwK9mHhUlHDA76f4sOqnx8xpL3CuW1zI5mzUjHq5XjGge
1SkrIE22EmWDTJ28pw5OZgyQTMWfeczm+5jAg8KfmibfPGLQUsBGWaavJ/amnZnjNE8+EE4A1De1
I8hWG2rrb7KVRX+1u85qKLLaor5PIUFX+1zu5JumjSXzmrKGQffGRpt2xjOLm4+xYKIpqwt6CZdv
nemt/ohFcZAio7fITajahmRlo5bXCjA0JAR3YukHhBqc/vRaAH61EYlrY3xtCti3bPUlKkTcwizW
h0bDyccNy/SR4nDBvYu0wxjibTVJN3pusL7Nu2yZ+uKsVzpuFWNdDBGOuDANfgb4XyE8Q2GlHiMA
x1MIK/5hd3ha/F5umZCDR2ZftBB2r+2TrtFnH7l6vsccvXTslAvnMiV6v1wQqYnpc0Gt4s2rcFr9
TnOy1EeF3McnrNwMz/heUsBIoGaoEIh9dO7naVuKyNoM3JamQSniTSLtUmDrgo31QSaUyVu1llYK
C/7wuYw2LYJh3kyoYCMnLD/4p+xDl7Cuixw4GC8NRVKyW6CKmwjllgzNpO8sPZjY2Jh2RtNwjZm9
wiWt4uEn+LG4xUT0XLmmlw3d+p7icSUlD1qKhvURAECEGXkZQ6NmB/mQLV2ih1M8QI/sJSNePZWd
AyQOhsW/9Ke4oKpxGRoPqhEpZxpBWd8mxl0Q8Q3MCV8fFvvZkZzxTCwCVkqg7kp7WUdbU/c8x7kI
h742P4md0IpAyQowuyueiWnX0Ep/821aWuajuf1Vkxz3rVtzjV1YlwxWrGSdd5mPtV0dQTbx7MxA
GgpDiOIqip6EK6TvEUL3lBQWJsGFHgS3pKo9EEvNqfrfbjts/y/2+prf/3qL///D/XwWb9lAY6Xu
v17pe/yt8s98/Lc9rtPqp//vvvis13H4FP92f1tbrP/XXb//+df9x8Kfqv/DALeC2Q2gjK1rYL3+
x8Kfomr/wAgPRxOqJSsAN5bVf6zuq8Y/QALdoEkG/wVE0L8W/vhPFiw/WwYJbEOlBG30f7G6r+v/
GdMkqXAFSNwGM/KfgRUG6qolpkw7Z3txbA9k7lylHckIPl40+6webv+qX+zLLVTCnUJE5t16UB4J
yVKu8b24TGEcVOf1dd3FwRKWAVHPkTioHjXXITvlnwUjHKaxLlmjzV6PxmMWJP4Smp4SotD6tG2B
eZj2eTDtdG/knxdfjTj8H+KDGrTRcky91cNoeyRz1pOC6aj56V7akRDkKzux6/acJiHL+Yc2yiP6
p0AK6x3N/mNy0HzFzy99xNE4nlm/2TdhExoheWAXnMNKyCh2R37veaboBlx+ys9kc13Ug3U1I17d
c+qbe93fDsVF7HlPw3LXR5hzAmk3HuxDfR/fSZfiMT84l/pc7toDyzCB8BS+ThzSgXQ2IszIe5tk
Grbozhz3NpEYiNVu/hzfjWwnLF/lgUSyIA+woQbsiru/+4BLIHwSruMpkemLQA0w8Xt8X8Nmx4XJ
p6EHyo6/wW8j4hN3ulvv+zCQ7+LTchBRHeWB5PV8ZWNU+Wk4h+1+CzDhHYlwjbqd+d4dSXgMNY+i
8ZCfrGAOrSjfK9F8V+0m/tT8UN4z+Y+4o9nv29thej/7lpdHeJV1N48mz/CqaPXR+j0Sjg/pITug
N/4ph/wu/1G/sWrvaj4PXI7u+OQl3uwPruVNgXHoT3NoXuu9HrKiHDDs2ckhRqjdeLLu4+t6Wv3W
l0PZ17zKbX3zmj3Ip/Jne6GhhSPLxoKquiia3UX2u8C4aBfnzGrMY/NMftV++ZPDwTP2ll/yl4i7
9DhF6i6LjH0WDIES5GF21s+GX0QxmedMKHVXPFp3GAv4aI4nIs3Lwy2/qw7CN/wsEr78qu9Q24/z
q7QnUdBX+WTtYPgW/PPqyzv9oTxq+3FHgUlYq33RH5Q7nsQoDkRIPATvicyv/YzH4lm5E1+8P/zO
7N7arxGSlHnAfxyKa/6YnbOTeihO5rk+2g/Z2eINIBZynx6qg37s/w9AV/DdvNL/2rf916v+v1F+
ZvhVtVm3ynn1ZjQL3kIW7n3cM7vRxcTO59D5f39DJEJ2VINi3+wJ2QyYpXsg4Z+0veYCCPqEsecV
nuxiowrnQPWYbbovwqfwcGk+PTVwbBenv9/tecPCfKfsLMJ0v0VgBTxFHr5ET/G10ArzwObnrfGU
D6hWhzLCDsP/qKk8truiZVffG0dlJwUEx0dJJCLxW7IiZx1Ya+p/t6/yedoNxzzKn+3MxeIZrddm
5/D0Y++djg+SR2rOi+53/Nqwi99p8ffFUd/jQvfRnN+Ts7pXiDg84VU3zuaVB3Kf7NWn7cF4sII+
nA4W21y7ZD8dklNx3C6gz0P9akRafWfzu9HEPXK2zktkeAqPN5v2XhySDOUq/Prf6Bbe53vhflec
CpRWLkWi3wfyYfA19+cv48/PPu8kvzf2IPd6mAh9/qag3xuH+ZTtpijjYLUv7W4IF59pPEZhF+k3
GPnNgp1Jd905PI/SMXnlifMb75MEkD2ZH57p3j65H87wkx7xQzlLx+q0hZM/BgyrAgYDd4Vn8G/5
ZQuHkN78gS2GInJ4HNRIjQzf8oWf+0VQBNj53GovXdfD7eMW5/UrueIVo61nluhlQR2mAa/Avt3V
gR4lu39n7syW60aONPxE6MC+3GI/Kw9FUqJ0g6AoEvu+4+nng2yPJbmtjo65GcuMUFPkAVCoysrK
/BfK1W5uwztxu+vgoCzm6B6myQ4Gwafco3psp37uc0yyMYkNRraa3qMrb4/2O6JTzuQS9e3FrQ6a
a7nky9YBZ/IQdsGHNswc49H4HLsd0y997vh0zVUOAjuQwDTOeDTTMdzoAxwUm0NuIISgNtzkSEfR
Hf9CAowO6c9aT/9eR79oPM049cDfNMVL6+mXja2sdvoAKym3RcmUdWHywJsPP93hCRhK0N/nhDdR
sVctDAX+h+4DRW2fkwF/TRmNj7BtfGBn9rfKwU/JhmXgRMHESBpuE8BPCMfTyDIc/Mnfl+zI1Rb3
ixnoweSzNduCnfmxhxUJc6zzATvv02bfJPkHN/a4QzbXid/WA8nvDuYxIlB1vkkop4TMEha/jMfi
sH9gH+rMMdEpr4vf8reEoNl6PX9Gr1tONG08WgfO/i1m0Ms+n6kBujX/LTqUJj+ofFDr1aHFlJC5
THYAjsvD7h/eetIhY7IM7j8eJCNRmJjdqN+6pstBl1mZHfitC/JcDni0jyNPB93c0XkYptaVQWMT
V3yiF0/O2vDrl+yRz2dcZRvXRk/3xAAIPOMpufDH+KM7ZBVHPo/hZk4Jt+Ip8kwPRc9gfee1OI3L
Avwq4hv+AMA2eepPLXNHDTZXZ+QKV3D0Q8l7Tm2V2Ln4Fa/TYppafsKadUHuOWYw8G4pTfHfIO5c
5H3t1RF4M/u/7WOGlxwvM/aBFYWFt2+MGhMZyjOBU2MqGwcsg/x9KgOg5Pckt+Yi9HwQILIhntmF
G7nRYX+cPVXC0vu0hkQC3h4yIQEDxE8I9j716nAfvOqwPZuX+bgyHD13bfLuySeCKGjOyaE/tvtE
dfVAuNvftOGuIQA9Jiz4Ur8L0AVxHkruHv86JlzlvAPrsi1uFy1Erll+Hwss5rhp1Jy+D/LAzed8
iewDIhkNhlMbE5bbCeXTEOihHg7syqkbeVYonIhBJ+E2h+DymMf7tVSyvH2NxG7mJd8npsRWMXOj
mYP4ku4IB+RRuJrsQQz9PiWqM7EpLPaZTHQRmWIJwSPyumBgiMk7HGABTu9tz9tzcqg9Sm1JQLgK
IR53bHVZAPiC2EXvH6JuILIrt1+tg3bofJk1KwcQJUKBVbzP1PRqBvIRiG3Y+WHkzCfr0IdJsC+H
gR+hUmgrRODJA+nvJqS6hGhHCJPD8KoShq3zHquKAEIxU2afljNDm7pYMnDv6DO4BrNKZixXjxEN
WFL35tN8r16Jabzr0pUupbuPN4A5pl0ekv66fJqduzNvhA6UQ47kgzG3qwCHcFt0cExkC+9ZkIT6
YOa9zFeJ394DPxIypKsjKyEiFgHCdCY2CtYFabQYmBftVWf5ivdrYLLFwM90mxchqAlrNb8zevXH
meVYkgZQVWBzgVDBlIb7yJUt2/Bl3hRUaYfjv9OFkVu5jW/xnDHXxlLUg//rksw5BYM8+AysKx6h
X7PQYXl+X9wSEWvfefbVujrSHoZEXjUr1aGRYMPE4hG6c68xSRAAYkxbBwqhC13Ko56UMIykO/uu
x61M54TcAnC4Ldn5h+Rbfd2Huj1q3CjEO4/oyb83nkVKbgbZY0SK3dxhnU6ikrgK8QmoyGnTL9Vd
eb++LeGeKAxkNinpShcSOVjq4JL5MesKiB2KLPl4wTrOL7hQVgRpKeQ/j0grHvNjfKyDgq4Qv3e3
nNpLf+nfErLl1cem3EZ1KVhoXjwVPkeqkHvxBbt2aD/4TDAbeGPQOoudXjgV2dADyJLqoPHTkC4b
P0U24mYcKcCaOsiYMiwoIHE+aZ1k/+MDpvomODFnBstpvD1vQSTcrfz1Ml6XMzUT33QHb/OsAAty
dwkb0+75eNlDmcmLDgqg92sTKsHmtaTsuSMempN2jR5xPx74i/hgPLX609p5+plEzMM7igZIYHKU
0ALMvTkF2CnDAlXG0x8ngslhOEWH+onxZaLAy70bOYVUJ/k2w22g2/WEVyAZnPJF/WY+qrc0YHj4
2ewB//OD/jl9s67dSb+VAXAzOg8wqezYi2Mnvhc8wevCMmCLJM3c81BqVpoXB8BaeE4cM52Yb9PW
5++QfZ3RjezXIcRL3tYCvmEDprRv5KZo9wHOGFYvP6dnvCwNZ/SVYPYbjzQvpGqgtiGks/RgfdGg
ifFrz/JDBA6FecJf6kd+mJxvf73CfugjDevIFxXHZAzrw34Os76/N4sP7P3sRV1OwhfSUyag0J+j
sHfpkT8qsS0f0u6wBYlPY9fNPkvMh9eFlxi9zu7sL94LBCGCAiJuNuJ4BvcI8daDGWTrzK7ebZi7
VNbt1d3T0Im0GxAZiwoPci6RbE4JtoEzF8dL0bUC2ZekgO+uyMUN7z1hdWhha6OXwe3Ir7SIDqih
XjfNX95Xv/MiLrdnt+BHFo5fLVfAIM+WuYLJlbgL2wpiMxTuZV/3W3+/jYE8Oevt+FvxobiulKX9
ms1tT+tIgghrEXO6CTmIXuBVu2i1EUYyj6YP64FurC/xM8jHBOw5vDjmrvMyOAobLTfv7IsGhQu+
9hcAz87fk+19cm/HzXl6z4I9n92Haz+CDDZHaC6yskU3jvhJIEaBpTgioWLDKWTP+x5QbGRPeCbo
qQQksnMOAjLfk9h3+GT2RYBkLowZMuk9qxNONOPIqSWEJ30UGthTab3tz8GgcwwNKm/gZhHu4UYa
JyLI7+mgRRKdsh+afvtYE/ytQxEsQcftb54Q7D/J9ussdxoPoIbWkXn02B4YLzal2es/bj7GtARl
k70386bADCFz2mykwV5/GYJkD8PePsocAQjKpAVnjFfr956MUfBpzXtg7dlbSFxsfoEbJpHygXcd
02t22HNseOepL9ucQFQXTD+JWOI1bxy12WH246JAVvFD4e1PdKOQbf3TYyxqqz9XrEwoc0gqNtKF
JJVMs0TqjcIS+7r3jTzF0ykYsYfAqeMAwAuAHMMmC0eQ+J0Q03IioOpYbHWavae5mxuHxW3Pt5YD
sBcqHAkBjvoUtSQyU3u7i56iS3TpztZdd5C96TAHEhUO6s/sFtSYSKrno0bNqP9YPK5eHA6HiHxv
dnQitkj0p1ATlsf+UviQUsOKL90lCHnpZTjphz0ijr75MO3HNu5w+rR8WuybwSZUBv0ToPq7/pI9
9G/7NiA97vtbSfEm97QQSC9bQH9vnBb7dWJx41P/PVRZtsYfcY/z7HYq0xkuZLhhzMo/wwQhBMOC
c5BdcuhAsS+wr9C0PAlEQ9gGR/1dIvGlfuQ2A0E78xHa5opsNOG+pdDBO8+kqFzfoXLirD54DM4Z
/Z60+vumtLDeZpcwwc/saXt0v/h7dkOTbM+abfnj5u65wV6+k73G7wlk+0CwlwZCgNWXC6iDO0xI
PpGoIEzxRnq2EZXduT5sx0q5p93KmqspZU1EdBg2ZNJE8gX4fgAIm4irP/DohAFAa970UbjfWGiK
t3gokHDU19i1p5CNOViJl4rH4uCclfpYs7P5L+Q/nb/nkVh/kiHuOTanBZ5B4WSvDXfWrbmIn7L7
sqFLSaqXXWaW9x5EoJTFjgOlgoWSogPJFMRalTmJp4yLTJV4Wk+x/0SL1RkPNEwI08AI7xfdSY7d
HkDC/WjL4Zo1iwMqR0ACjDff7SniSP6zp3g4lIIVT+zmiNcSN7QnhgsDNx7YWoklmD5y60QE0jIq
OSR1DbBQDiUG6zHjY/lwez5Hr8U1vs3uQkzaSw6IxROpCvLZ369WxLf/y2r9xQMMdhGK4olpXKI3
6U49WrVNGWLP957ED9sDltnyZfI3d09kTULjnlpKfnUT7maqzMNn7ZA+0AM5UVW7316LM99/z6+G
r4Ts8Z55NElJ8HelfrxnD9EtPlYP06k5SYFy3N5r6psxOc/mwcvjNWMGTWI4nDlAk8ZwND5MpMQc
4vwuXO8Kcg391p2Mp+1Ifc/tD2yaXn6smSLpuTz3HDEvn9kcySVd8ZoT8DbPQ3nxIN/kz8OxPLML
kdDK7GWRP1LkbClN6GF/sO7N2J1fYWW2h9ZXT+3JuisOxHeiOOVzKm/KnXyFEn/g6O3tB/wssMLv
r+BvNW4e65L//6qs+JMa43/VbPx/2LHZ7TH+e7MmSH5RUt5//J/NmD9onegKKq6yiB8eDo7/asYI
yh+Y5eA9ZYJ1gtqOhef/dmMkJBtpkuCaKeIUJdIs/1/5RfUP5BARZESFhU9TFUv7W90Y+WfFcs3Q
YaXxRVMeexM6Sb+sGi1vpiKxXpKmpraZNKK6wiPQZScDeSA8dS14YsQIRIJpsjSRU/Vgc+zVakm+
YQc0aMYoGglVa2RErEZUPsvIAhNXklJtj9LWocsDUoDOzLiCK3GHKK2VW1TCPT0inGQ1HBqycZFs
VKay6tRnywK6K15pk1Rtnk+naJLRSmz0cQBgWNeWM1rN3uepskw8FLgcTEc4qFAt+Q5AWsOQ7hPA
IQNAHPFN1hETPAuQ7ckP2yVhrqPB+ynPlFGEBSrh6ID7cpOHGwRI7aVYtxX2QgsWLTRxwaZ0Hjcg
8he41GgPytL0bnbwPDyMDCaRJnzaKyi/MDAYh+G1guNpoeeHDrxMUFtJMblISqhBg84DNanNgJfT
4ifRh1mfVDFSVAVVC7DBKdCVeNLPC5A11BOmSIM+WlG00Cp2HqFQVt1RrAyBYkPctCcEpFUCQi81
R2jtGdieZrIQuMvbhXLQmLRfNj0tX8RMxlbVNFs9QOkJnKsWr+UHCwItx4bCgmS/Jmr+hBJW9qai
nlK7AjQFwF5meW8YzYjS3CbuTCcRTvt52WKh9eNqjd7GNmoFp+h14UmIhiTm00yxdywIhMwbWBBa
kNRtSsnJirpAQCSROBtZEUVMWtxf1UyNdsXtzHgQpWyB85HKEbUocA+6gw7MhDEmxIgonFb8psCH
mMjFqBBwbTVWu69DqchQbngvZLBwdz9DZy6/NIYAFbsFpifQYgNEOAnLAlJYTBLyirhLaruqrF0p
S5oPEaJFoJ2QchvdFKz3nax1m+AsaZqATGJmneY8TqHvi0mKEFSjwiDXp5FbzYAGc4xKBIHax1ij
1wRLL0eYKa/K1InNMbltm5Wh/Jem/SFWJeNtwseJ04wmD18h4VTPnaKPFKItAVj2LAIO9vB4n0/w
s+uvpVFnpAeghO7F1Mw4za5a+jbqjX7FYwlVslwqF7b9EkqKiw95R2Wmi8tvUBjggYB+kzmFIyGY
O6ggG08Ii+dwepBMocabm0N90upB+oQpeHEFlY18yyCpKK11cQV9qo5GOlxdr5G2JXrdBMoYnfRJ
678qc53TaMzV6FnM4hklggGYt71kDVb0YEaUd1HsYTWZIlqmNuSIXSEILg79R9jTFLXEtPuWohnO
3VndhOf2WqBEOOFaTrsuwgrIBkwbv3dijkpdPMlop474JXMjYt+eo0jbxCBWEEI4zGkeQeMAVcwr
QZEFfnEO1yeoUQd82GrE6BFq6mXTj4C/pHY76IiSqLBgOKJCd8GSVKeIoyI5AA+1gbWdd5j24ti8
9DaW28JRUufqPQJZMjlCXsnfMLjK8oc0MeZ3w0jn96QVe8S9IGRQVLXUKEVQw5SeTSC0z9o4TzXw
Vcn82KXdpHmQV4svqpbVN73uFpJiQJLvaZLJKTpysvWy6gMILqOsEiq2hmpd9DiK35ReRZkyamTG
RWdKcqhRtPJYtuK2eQBkBPiKvBbgiyPBpuyalZRUs4QvSDIL940pW+vHGOzgM6KR4m6ARDGzrNSE
dHOLdBRsjXhWnGGwkjQoLFC0IfRFvfswKLK+fi6mCKw6UmvGgajBqVqrjQmTnbpWAPhstfHJiGSz
uCrGKBro3+wCDv3Aw+FjjnxSg4PwRcpTgdNfnlpfJXk2d+GvZKXD0s3dnYR3EVQfK6sQXGgg7XJ/
CoK6SkJMq7gYIl81+eZKAeBmblGsOIa29ZRYNLAmDkLTK6KLuLQvYd9NDbn/YujIqy4I8k1DG9+l
UzSbUDCi7kMlFCixbXCeNi8D94owOAaM901WLaiLpGDUdrxlC/hV6ys6UQDnOOJWBVI70SyXnFuq
bnjMTDRkHFPv0WHDMiS+Fhoeq/t7r8+jbiIT3w1l+43NAKhjKmkxsPc6QzUN+mCOBwGBZvM1Cfkn
r9EJavbQGDFSBGuXIDIu1BErGpRgbxdIpxrPsim0RElDFYbLWuYAxWPm54ydVL2x3Ooyo3/cGjqQ
o6pVP7aRgFzImM1yfprVdfpkwPellzKJhennkpRAvheb7FWf0xhppwhvnOY8RUsvfVzyMqOeWtYo
qw1Fomz3TYemmVuzwbRuAeHp05atyxyUVr3NiORbcKltQ5ihpgFLQr0HDwYVykucfMGgY6x5gka+
jwfEcBYzLwGTQa3RacFviEDFWSGHktQBxK4kQcqfF25LeSwkYQOW3QB1cyttGVevhu361jZQo4xZ
0wNIENm9vhmg181ZG6lL5eq5/FShwdWgxymNj72xElQUpkR67oi51AmKFtnbaEDyw66lbXmPCtRw
bTWbIQnIiFRSxSTNogYBtbdwJMRMPtViXHzFrtwWQct9Mcy1unUDIL0QPn73ECVtI5yFRtpDXmRW
z208L4jjrlOMC7MrRf04v2fytn62YER9K2P4M8Hcqvo51iyF4mplcUIb1S6S/nHi+Vvp9n/NpX/K
uH/rdvL/MOuWZPLe/552H1+al598T77//D/zbk35wwL7ZJDv/gv8JP9hKSppOLKj4KP+jX1StT+w
jkZqyTRx7UEIgUT8X7Yl4h+qDFTLEnHIw2nsb2KffjqZGqYCXlOWLEU38OBSFGk/uf7gs5Qic62k
/ZLcd9mXUXqHKP7D4/9JpWrP1f8Nt/jH54PQMhCn2U8bxi+wi1WAg4LEjHLr8uyLkGbPKmpO0CPR
HaY5M1nuMijB7y/5c2f6+yXxD5Rl5NTk3VHslxLZoiBAoXaVfIuih+VTUT387Y83LV2SVNkwGL1d
of7HEYtYmGgXttZtEoFuW69i8hc2qT8ff77f/48XMH7psK9ENrmVuUAPLq2/Zup9Vr78/hl+BsF8
vwTkFGx/cVCSJfNXb/JZlnVhSFXzNs4GYfmkAt2GpC6q703y+vtL/cnbsDg2YpJtGJzqDJbPL8NV
wE2XrFurHOfKt+S/QPT85+fvfjv7usJ6R2UW//z5MrrrZc9GehMkNMXJyv9iAv/n25AMzOkUlFrw
KcAQ7+fPh3GB0Lqc1/fl4FvU6WQ7rQ+/H6KfjYP2t/HzJX457zYSyEk2nPpekdysPtTsZI0zS97v
r/InDwIOW1NNTukmx/T9339Y6RlLdBvjKbs3LYAUQv9gpevnbja//v4yv04tDI/xygKRacgS9gnf
D/c/XCaGcIqn0FrckuZSFHfT6BuLvYKzEi6/v9Cvz8OFcOnFI042dOChe1z+8XmgLIN3RnPoZhQl
2kEvQvqQq3/xZqR9rf0YvriIpcviPndNVor0y6ChIxRHzL34ViHHJqLitIq3zLpPi3OFmVppjI6p
ZU4Wffz9s/06qfEL3MM+sZklo6K59vOzJdXcLLmuZje0OKK3Skj+YlIre1j/+bl0FfiswcPhOSF/
d07+4S1xkEPhC6LCDQY+ylJoY106Bf3IbiHblMVoRHCHNKqfUJOZG2twJl1UvsijCvYGrhbqteTH
k1Y7cptp9yXsSpRa9bcl1tJbipKiY1iDEVRk7J40aY1jCtnq9skm2VnekraZaWe6m049uMlNxest
LbozJ2mAIdADKiqjXSpBm6+/H9b/nDL7U9NMkWVV2VHHPw9rHq2C2bRGCjcntFrKsVcpv/3fLvHL
mwOYju4zKgY3Dl6ciewExi8HwN9f5E+mB8/BgjVlPGzxPvn5OYra6pRZj7NbddYA5/yVweOv8Wh3
q2TnZO0i3MZo/bLDNa1VYrvHm6yzSwLTfXwfkEYEVP+3HwMTAxRFcK2AAiiKv4wV2jELLI52vM01
guaPRi38Hy/wy95AzVIopP0CIAm6/Rzo/v49SFjC/MdCYsshheJ/EvbI8v6qflhI0BcykSqUcWfk
MpX9qqIJimZGiAIsGM6l6d1CXfNnmfKaM7CBBXOfSTQSUW5mjczAlKQ4v5CtI/EDjDKbaNdMVuo3
aQIvQtFvVmSNx6TIosjXZ/mziO+zQ3ESi6g2RSwVEmB0hvzTHdJ5lq+IuC5OP5YUPlFEdOMeIl7c
ZgbFi7Gv5YMmFrOH1/gMCBzhpcRKmwDLrSJ2EiV+XzCGCLaqyeajgYSU12kTLdXMXPxuHkWk45D5
i4XuaVs6xPKQsd35jalu7jWybT5SZSl8pS8bDy29wdXN5nNDzSWYGrl0GjZYZ5EX65qKlJnwD02x
u+MMbotEchvqUvRJSUqkr6yVniEeNJe+aGmWK1N9Zy5C+8HI0darqt78oudjTzOniZKzbm7tk9ou
7QWZdP1o6DFWsn1luUjJFH4qJ+rXlAB4NLVqdPV5ygOtMI1vfTTQNO4NSHnNDGoz7tC4NCXkmjE3
PpgmSopCrKALYa6vZZpnMA2nz0ZSq66aj4NnFbKOhl3Somg7wn6Pkw+i3DzHCQIOSr9gX9BU9JnM
bDnFfQxYuEU1xZVxykEFrWCkEA26IPJMy1ufaBlii+AMMeIx8EGtS12o2xXrhMrHzxsFlbLjNrsV
HgB0YDwUjcFLMw6ac9yNYY3ioyc1CgrMaBCg/UQVyLYG0bi0ag4UESEOFNAK855yOxfI0GMIt2r4
KMEhR/4+y/1e2Yu9gohHYGsOyGFl1kkqRvUMoVY8dzqOhnmBbwD5ohVoSGz6EE0bZ0M/0W0rVIV8
oW9M9S0btYvVoe6/lfixFGJef9DBlTJlRvXNWKHle4nZjW99uT1XcOMPi9kBz8PJ9rxFfQod1do+
1IrVnsYSEUPEEL5OpQTcNe90v7fYVJTdhYOBFu6GYd3uUWLJHZM6TihVFpglXAfvTH2ReKeGcrdi
3XHIjF7xk1rv7QyfOcpz7X6i59esMv5oLfgUrD3xE5u0xMcTqsQKUaH+rc2ZU47G7GF0qJ8Wltth
QwbsmIuJ6sTl2sDroHaF6iYEr0HV/D5Tp0PF9P2AuAVl10TtlftuokglQu5CZlWjbY3Fo9OWceMV
m0YyaZiCXeRU7vpVG1HHl18oFICFo+3gDGrTh6O4gnOIBZmKDPzuEl73mzEVKIbXSmJrZoluRz5G
7pa2L4grmR7uwve1vlWuViMFmMRjfRWWqT3kajJ5ZrxqYW5RYGhnZT13mwT0BB+1A+oPMT+si65U
D9hddfDY9XWckX7b1sKtFAPyLwreJ6s1QHIjuudLcSfadVfgO9MkvtpQxYIjJjnGsKZH7AJ1d4zW
IxX0Knsp9ac54kYGqhQRrZazTtZ2zuFMY71U1dC0493eqaew9UgxxbVK3YsXNFJwP0y9Scm/kYM9
DIo+AGq3avWLHGN/ZfTT0wzdmBJ6JB3UpC58KG7ZHaJjUZiWHU59/doftdwAQg8RGQXFcQ1LCluA
zloU6VG1xF1Cqd25wLnZFuSYBv5QTPddM76uiLq5M7WaW4cQomuqHa333VgDmjPsR2HJDvAm6dfg
ehKOhWB5cwEgSowMMHAVJfBCR2LaXtKl8bRy1T4sdQ7Oex0vayzqh24gkkmDIL4IutafNnPpoXSa
wFoSgEWk0AYNqpV1OllgNvW29IqiBH1GQ8QXKQvSXcnrm4Qri1emShFWeqVfpomSHgoF32gcWWcr
Q8FaSaE4Q0OmkC7V1nGso+dRs75Qgv08VxSK9BRcm1SkwIEmKbZxOHmVJ3F0Npn2APqBBMu8yL8i
H9eHS1XW91I7T2+bmFB6V0aEKkV9nB7RmcxOhMX2MPQR7elGau7imoPYnGfwEqz0gzQaDSpnBVIB
q/CAdsIUVjEibPWopQcVZ0I0TOGIjsgkA7MaF0+o8C0dlTW7bh3ea7PAuI54dXxOV7zP6ywuD6u1
NqGqL/FnaRkMT69xdInkMbvNugBcs4mw2Fpp4m1aPF7XeQIdQtOEHrScAPxDhc2ucKV4nJF1cYo6
6jGg2rdBtFLAI5sz8o0o4DxLSFty4jMFcDz7/mCvw/IqtpHsmYIIOAzp9AcL70rkkYo1RU49Eo8b
Pa/rUNxq0MJ44szG/NqXhviYbxbIjKxVA4ScPrQiLkKKvKJqmiDxJSXzG3J/u6NWZR075OOdhTbs
RR0n0F6kZBR7DYBqWfKGMChTXEe4TUPELRQQ3HNLVI8dNtL0hi7KVyQb4m/yNAuu0kc9ukZZ/TXr
N41uqi6gkCwjKGdkikz41oqgVKYeazVZcmhEZafFFBm6kTxirLPXcVFRqOt6SUGainLzfWLqK2M3
Z3GQT2sq2+zkEJeQ3UOjKYtvq4UMLtpc4ubjrzNc6YIkHqY8gJAHE5E+qzOCoq/RRSyTV4S7VltF
s+OYCeonzFClS13HX7FYVtxy7MXSXrMCu7gs6qBWoyzJDhkp9YOqRonTpgV7eNWggaNBpb6vDFR3
u0ETr1I6FCe48oknmhBp7R5ZE1tUESeisTGoRyEx4r1GL9xqTGIRHhL7+6UYOzuO2ubaV+zrppn3
CB2Jsd+PNBJRky89o57SZ8wos0NpCcxeFN3tXpO/iOsQn0S9BgddIRaWRrXkSxywbFTUZgRbRvwg
+uydHmP3kmjS27x/zRpA9cwcjkk/WMCrBdO6aPH8kukcHJC4h0JjykW4dG3xRpGLbvSusyMp4qua
JS/IGwsvE0dxf1TRvxRyUX5c9ch0Rq3COZByQnfNchjUFaI8bmEpcYh5Qoa6FPT/FFkHDIgbTD7M
Fb4cGolojiCXbHYV6UY/rbexEF9iXHtmGM3dV0nZ3lQNia5mlDqwksKyOmJspCf4+qDF8GVzZn36
qhTIBU0iinUYJQkcygfMJXJhmq96EWu23GFCXnEQxJ6L1n5gTfrdHK9XpVTDQVS9Tv3Yxc9mbCHc
bU4ImBgx/S91uVNXmhLR2LzjVfKG8NVwjEfg66Kk6CjQlMtpmgQwxZZuckSnO73W8+j2uTg5jW4g
WqV3k6NaA5yNAgFLs4nAJo85TPvOKMMaF5dLTfi5iiwne0Fj3sF4TEQFF8WiquNFKJUokl5pEsTs
Lp6DiRaUy6EgdjF9W/0R06aDgu2do+Xil0rKi3DNRnS2UgTelVwZA6EprSN9P5HdM2boZKpISrqa
PjrwW6BuUW4vu3R1WuivSjaMjoKsw24xjCtBNGuBpLXJk2BVE9onJPH5kI+HvEt7R8QtGZ9gyzon
gnHtLESm6moTPsbFqnqjpEofUwkutl3hc9nuTocoaOMbfBwRULClfIX90CzLMS4RaULCz/ywmmqP
PqGA8T2mVE6tDq/V1EfnedzUS1qoL7pECpaW0mKbJS19O+3Q8UvNAtdkWNvu1qiNO4wGHeRq1MK4
1Iev61JF1wVL5HOyNhCyykb60O0iGxLxn403OWRLjSzKqrpib5l3mTnlt6Inl9WX+mlBapC538n2
nAndoeqUT405qF6UlAty/9W3lYTJ062UqWoRhGg1Sp2NRQDi4aUKrqnVYU6pPZ3zJp08ZCXp5JYt
/SAnWqrWN1pxoA2YMod7+l4n5Ok5s4Ou6P1cmSBvTV1004tpvkyxFl8IdGs4tYUQRsjI+nj3FTaZ
Ye0jhjgyf4uUbnMWDZd+bnettprsa21lwk9XFjRptbj/0KNR8FpWOfDdBuX+NTemRzVrFHbNdgrU
Ji6e8saA/dp26j4ZG2yyO14TByM6wByZjmjEaUHfswxbCcsnSTS/VXKse9g1a04dy0nQt0niikAZ
/EWeNa9aNFq0cKAdFV02d93kMNo6kLWI23jaUGMAF6MoUXJSQB+rTf2lXb/mlIiwMmvWEPuxN9qj
84XW1PxYbiqFjVRLrmguADXHTds2OvJHRZ1AxpYVfXi0bxy56WU32hAAsCPaUA+AGdq7KJqkFhMC
XEXh81shXp1o+GPV0ATod0O4Q7IzLFZp+ppWynbRxTpGc1GEBVdU681UkvVjVqXysUUJx1WFDSkr
oDkXIRLgrKxqe2rWyXouAKE8YdQBktcYFvwYBCFHXFxHvqRMAZ9aygctWWvI2DqQDF3OuwdlWR5V
vqb8YaK6EpCkJUfNVMqPmdiSzPVV9DwZauwTKasAPYbZxR8AGWMsOx15xgfB2sYWf4I18htxe+Dg
hWJZh1LeUCcI30YkcyFacYWzpdL8gk0ScDcl7u+2Cl0kRVrhoEucjEUpfo1b6yHPUNRcTNS2oznX
Q6SZtAviJ9kHvOrUgx61YMR7dipS0uyqaupybTdN9SXUQ3EtBRxppYmfjPIaWHrXeNvGyX+S8K/C
HpnUDwV1ewAbdJxT+pc0NKGWrIZy6QbpXc+a8jCzWANd2EwUSSTwnARGl2P5fSrF8yExkVnCrAfO
gbhgzNNLwLyTST4bGSJDnHmTa13p3X0l43iH5D7SyvqIO2mtS9iCFvAFGt5cmy2DykwCvlXpIwof
1OZQs6mtz02Svgm1iEVio2lhm5Bn7IUHetpA6SX1k74KRdgi12yLudWf6FUnHDOtjxysADSBbXKn
IbE8uZ9UXgvWENFU4egQKaonb+TnujpBjZYFMOPyCMfNVFjzKeOClgjMMwMwkxlLIFsT/ZXaxqOQ
ymRgGpsBxlzzJbMmapq9Zh2nUtOf0PWaAi1WtCBF4Q5523oOIyAyDtqPVrBgRGtHm9AgWCloT2hV
Y22f7n3zWfqG3VfuNJZF+zgrvq6R1mHhsE6OskXLHdCBJRDz+Q1TKuu6NkLrZvQqiIT1cojLSrGT
jpCeCMDUdrAXZojd7MUryRF+XWx1UcbJKVHN4zQa6vO8Koa7pLL2WbZG3HTz/yHtPJYjR7Is+kUw
cziEA9vQgiqoMzcwikxorfH1c1A9Y10MppGWNrUoq0U3ERFwOJ6/d++5XnrLD0e+/TTEb+Wgzcsi
/Wl2ILrSwrjiCbEv8kRClSRIZy1ht0PRMYoFmFuDMDBOomj0cONlMl21eY0nz+HIVhaJxwk0hBzZ
EDTodwDLtTbAwN5zXB6I1lmaakIe57Uw0bvmFxgyGkJFa8NmYT2Yjk/GHpzzo9dDQXL1DJOXb0eH
3CcDygmjlVniNCWSZk/QsdzxYCzDHoYqRO9rI47Te5BR9rJoisfYrby1mRWEbBKSSIwDPO4SKtSi
1cmWJZu9XyutNvdFpD+bwGxWfer161LVAjVXTHMgA0fVuqJ9jqtKW4sorWEwGf2WWYHc0AWnM69y
OWzpd7kLMweJv5g4Du97ETdEwGrZ1tAhk7dEbaw7yfamJ3MpishtESV9ulIe5Be9F9YVJE12aCIA
6P+RO21JX9urvP1t1Fa9GKsWN0uiMIDpE7xMh+iVuDPjWxRr8IrLOtsG/VjuNfCzW8JTIe61ub+z
y87ZdCZIttTtmku+AqwASOGXZtAToewNzUsU6T+6Qm+WDqz3tWVm48rvIXFHZktJECgMrCVpcJHn
jzvaVBzP0Qohh/HTC7cOivvcj/JrlKG/c53TEcl57ZJ0ehTxfRVduyY5B3xOdwkLjSqEHum66/Pq
ShZtBqXbrW9Aqc8akfZV8Q+7Gi0SYhzjaw4qAIQ6MgBCgoapdrTR3KO+xBSj9e4uJkjp6DfMD/oG
6yKStQb1XxkdlEzVswu96wXRD8lgA4xbCH7AHEpDgZvheYyCguwhCLvahYe2aYmqg7bZHFtnFt2D
o6M/ycqIYLeqkTu/HtO94le6ZuTB8neiaiuiUj8VjRNs5FQLikcv3PZ2lK81dK0bGLvupmucemEq
fGL0MIttNLXtzvaJNihD50dpymab0fi6KcdwWLthiaFXsmQHckOuIyvstrk36EDreDdNHN42KqwA
2HNE4Dhrg18r7eeuqvKd7JA3pRxOEFONAdmyer43NMe+zMwelAbBOvtpkIjjwi7ZOM1APlQgwSEW
Ybz3kpg2Q+TEK+JvzZXvh/bON5kG5WlbrFmTbIZNqm+Ak02bzCmq994rgztNVdkKuD3h0xm9ai+c
u8ScB0EqVcZmCuhh9NsAghXvMIh7NW+NNkX9X7fmLjcSeRF3SbnMlM4pv/DJlUbplx1TVMobv9Wf
Y8RsSx+g1oIuDebQHkUgvRNyjoOWJrWEaAlnCdG4ABWlAiPdAsqv1oXKQTg4DSlVCaEpeU2ikGXa
+eVEbtiqAXuPjyLWbwLfwY7r8zqftOzX5Mfpnv213eQZHTmgZeMhQp/IykJkhiCKmBT0OiDn5sOg
VeNgnizt2Ug6GA1ojhaBYQ/khtb5Iaw1eY/Ah7QNzY83phPgAUnrV7rj6DeTSVv4qqf+T4vJBywZ
WRuH5hcs3ljftmYcLRuc9YtKJgWd3+pRJBk4l7E0yLiOvIXGCHyP2lC/BVu8qBEELkaNXKiYkmmh
m6AwU8cdl5wTG5p4nM8Tjr1P6SSHi8LQ7m1F/4/0MySufo+z1WvlyheKUACnpvM0lW9mQnOAoTBE
FAEsP4um6mZu4i/d2uHtLNX4qw+alP6SYBBq5CMUhjb2d3EKZqok+/jJ4zhwISuaj2GcUClwel+A
YDM3qAHb2yi+AfcfR6b26qAFhXpau+sK4eSu01GS0qkM6FFxc02DcMVAj7GCd060rd1W7YdUtfdW
4BlsPqI9DmTeb+sZS0cBT3BRVVZ8c5Dfg2xGiLEhWitDYvWpFavDbsNjD7d91aUYByPTrp6BcJnH
KtGru7bMHOgLtTMs4cJBr7KIaZYQkQkNzOUjcxb0nor6jwC60md+AFswA8ZOYmh+8LFzxE2S3Axa
/VR1c5uf0JEliZskd8m+ukBpTawKoc/vpEh2154eldcAo/ujIrR460zhYzR5zbHzggo0bWYX7GME
ayw4ouDcoku7hmCoL0z4gg+mmcnfiJSdhpVC9MZAOjsDBvpqjZWLK8SDL6M+gRiIep3OU0I1KAjm
s4aR0IJ+wnDEhreNZIRfi5P7kr6qWNTaGJO/kMUXAbXjYshd+AC1BQ967IK0W4dTAvvMdv3iumoz
/0cb5yCeLaqrZpiMpfAIKeXJ8W4MDoQbsqDMHwYZViBGFR0x2gQ+wAHkp445WMcmtPsry9bJl8nr
6alm7V43oiA5WZOOc2H0xRNsW3/l6FVxbzKuM/X2jZBIm4kEbxvDCpMXWtjTrtB17cam0CLZOe52
XjBpK6sO9Z+Om4rfHAJ/WLHXXzFhEz/dYYoewYe1Gu+szj3Y/hzORXl8W9Jt22q9uDeRz6HS5lRQ
KGeju7Vxxcp7JHnIwSxJMPW9AK0LZb1ItjWBuCB+iyndklxuw30YiSdYT0WBpbBlsaRRTuO6UtY1
58h3dkRSgtBREq7c3DIlDHYJrwLat9QNnWTA3uU0wLAGYD63IpSXJFmwpmISfh0zgkFkvYo+TI4i
4ywRkfl6XQlC0PUSPlVQ0yP0AhMbeNm/Wgx114GVwgk0dDiYBRrGi5HJAsLoAns6q+Qm6ukPdIip
OSRzuNdN1H9aVBkXqRi7F33inRybvvWqbE8wWki74ZpAZW1doIM96IaicwH4c5lqNKRrup7VEiql
sdFHV5B70uvLALTjrYyT6I4I4vLBNq3m0ojTaUtFgQexdpsfDdN+ydk2+akR/7nToob8QFEC4e0H
9M5h5AW8mcL2tdETcDVR2N8kwmFFOr3hkrMxy6NVFTzB6i8OxtQ2x553I3FRU76KAke7BFl2g5C0
2Ul7ClcOw6w156/KWI14QBAOZ+MyL6RxLLoCR7cTYeg0BK50Fattms1MTl+OuPSSfnwgxC/i4AF4
clmpoNiDK5sTSxt9m4fUaHmLp2PKK+eXNnbwOHKUncQjg2eY/4ViXttCWOT7GgzFirj46RkNEUsy
egc7PeE1yZ4hYj86Uf6uwAf6NMAdZLIg1tljKzHJe6d17/J8EM2WVZpsNU3grh2aGodhLdDZarr5
HpVyDOGWSwc0ZWBQOtCYgs2X8sKP/Ys6yY0TIRtY7kWpDo7NO3Wx9Up1DIl/3Ipi0i75XHgjh8hI
tjItyTZSTrCFjK3vUGf3HIVYMyg3It/A5RAPEDW4TVvb87sfQWTAlS6L8iqumcHgESkXYYoQ2GAI
eJXrJDOsY7sjBMRhzLiK3TxlKOdqT+QSKPIoa3OJ56RcSj+vNiEz4k2nZwwKAwF+CScHffYgOHqo
CA8i8P1d4NEiaVun5CBDClNOtCM61phVycDjZE5BtytKwlRTM41vOYeBoCnNbgPrvd9ZOlW06Ul3
HZkkq6cNeUF52uGB7dgCILQDPREOw7cxn3YpScgrp5dU/T5O9c538FfGBibE2JsD641pMxgORLh3
Lz1F2o+uLCD6mPh8FkYZccp2q9+h5k7FIvJNSQtbCobyc71mZH4yx55gl6/EO11sAQ+G9/odpGxn
3aKmB+KUNKSfNEQ2EouzGERAPg5MR8Jme7kizy/bqFpZRzWoYWnajaT+ow0+1OE7R2wseFMUr+O5
SKvdtFqFPh0LgyHMUhSMlUQzvjjga8ldmwaqDjb40AFZD1q6acfXXseyUVWCldL5d7z3zEdvHAkP
de34iV9df3NL4jrTqkSSAH+aY1pEBo9Jh4md/Q0DVHxjMEZag3MlcsfVSTVtXes5btLhUautBj/8
kBBiRRbbqu7qgjywrsYXQY9YxfazVecGImoOzcRJQMwiF+A4kRJBhKkWMZtRcx5lxdlRNYoqHceH
WAomNi/amJekcuaawqct4mw1xMNPhOG4yKYoh/da2x0gyx4E5kARctUanc9om6pI6rQHdRvmidM3
O82bgLZlLfkvfu8fMGUB4MmUfB4JxBSkMWMFyF3VX7dlATfEHoOj7Rvip5YAJV5atZdvSDyQS9ac
sRoM2e4JHdbuieCyloFPitDYWkgKYBQ/uRUrObJGmGq22YDGF8A7BONqAsGjQyoKyWTRHuiStXAt
NUNtGtPQ11qfN1s+zbAdtdbZ2MITT1WGaUAID5rnaBZ3iUMSA5xVqv0IARIx4j6n5OYVlT3tRDtL
l3EhSN1y2+4YFHW2ifQmjdYtaZfAU7kfkaRoUoym80XYVlazUsWY3GtjQs6FKZ3XwDMjSoCh+10U
Yb7h/I4oHzTxXTR67k4XZUhmGlkCAhz0dvIsnLdeiiHZK+J7xSiUVBMyYCg6S8DKbq7LeBF34rqV
tOd70cFWMEiDPfE2ZBYr6laSp0wuFtlaHAu6CtJgq1KqxNHZWlZRbtyW+DWHlke71jVjPNILnFZd
oJjKtea4sQz8IVHWXQ9aYZEYZbynKhNUijSneyNrjsaURvuJ1i1zJmLry1Cz3kSb0sssFG7oxnod
Y02sVTCb1YpUkAkGDaMfsTsbMlcbReIzlOtF0GG4Dy2ACakMOK0O9OIajZ5P7nvRXcDCuY2TPnqn
IdfCXyV+5IapIUBYHpdt1+YIYsrEXyUs8WDp6hKCglEFVwlTO3rsk9gnCT1wPU/cHb92fcrKTpKc
0MqbUBhMIAtoblQ9J0KQiPLKh6TbetjjNpNECUIRLOCzG+U+j4kq1Kud1KyjH/a8+vtxtlumxbiy
DQExKGlSbVEonRgGwUDiIswkO3YZpAdcWPk7oGOs7qNmHMmUsn8E3QBFyifYu0jm4o1CZUOXfw4L
9cWaCbB7aHQCITpmSYFdaTBPsF8ui4rtpHBhiUcQyTPUjqHPo27mhrxm8CB/pBy7rFU1UbwjU4cZ
YbLbcL4JTaAUTj8+gj6vdxA+aTrYIvS2uD/pyVe6dgVfH6UVAdVrramJaAKuf5/nFr+FZ8CEt6om
+d3pOMi8Wk6nKArtRzcmGFKLfKowrWCsQJpBb0QmYJyI7fIb9dhncSk2DF1YPLEmU4lzOWIJC1k0
ll/ehEpeKsa+7RCurTY9WuV4bRrZQ+N7PwUyg7zo1l9fG5vUmXDNgJyqKFj4AAhBUSB/FK6R4YUg
oouzG1fo8ugw+kCa6aG3CgVQsUGfo8gJF2qb/sFx+6uIKJxxW/0wQxq9lo3aDKOReLEZLgnV/ioG
ppbYS9lZDnTYN2RwT1f4X3/WdGe88ORKb9cToLuSIqYBPmjkvzC54xRq0SIJeUTIbMwWygL6Etmk
c01auEbfxCoxBY96ylyjnpJw6biBAVIDN1zyzOiAAWck3/359eQ5FToS/7r2m2MY5W/NVAHYpE+8
mAwFC6e4k6IEBBeYjNErFHduL5+cfHwz8S7u3FgFV1oSJOsaC+UT1sH00qj1dkc/exvfRDe24+4a
17+Y0gssnxh+xN6djl3s32rJ5GxVX4LOrnQyrOJBWxNJ9VwKTkIU386CNDHOt6o/UGApuR9piLnG
htndcsIpO5pvpPtAWA3QTIi6H9bDrIawMtxCHgyffc9UeaWpyAI4ky8GzI45ZldbvkWkNULOwK1N
8Bm+hwXxPrS/awq3TE+Mljek8btAHHjtT62zotdsPmuV9pIaJh0jFcMbq6koU3/ChWyk71Fde4sa
6vSa/TFfjOZEw0gM5PV6jMeyroA2OOVv2E4R7/q5uy7DqD7UKK2Yo5TlojLxXReOzYaRiRDpQ92T
eWAiQNOx4Xodz1+T0BdsnVptp8GEaKd1AXGtiIHnrFi/pGultOS1Sxj9MwDJNw2n46XsInBIXpc8
o++d+TF6epXXLNu2KH8m3egR40G/RC+bkXPkoNZg41+ZfurLdlQ/ssSv+Rlp7lslipnIyAaESi3d
u8S64+aFOMh9/9CYBJqokpct0tjTiMxmCUjdW/N6IpbVGvM7L1bkF8fug2UIWjwpk2LmWjqxPRka
IdpAh4kMshsS2J1NHdBjoAvn/zB6C9hQRh5Imek0WivLnVYibcMXYofVeuzmRc44+qhKDnkiAZTL
wJk3sU/ee1Rnal+nDI1kV8N/Kx14g2jIlm0/mhdelMI8Gio0xlLMkSgtt49A3kWutT4cDsURPkLj
QTVXdkTlht1lahu8WZtJyXWMLGut16JfOIr3xmbT9T3IEoypKymH4Jo+YrAmqQE2oQalKw4dIuqn
PFphcVabWlM8rzrj4kQRH1R7KUKwvANNwcSPanCE8VjF5XMSMO5z9QmXvGjqrVRJddTJSCMnySHM
I0QXuKqaAEhZXsUbfgfBLGhKQLQOzTKyEq5OENk+kJJxtwbNeGg9f41Y0tgPqA2XGt1rYOopL1Df
ANFL+ttK+d1DNhQASDrjUSXWrzFLjG0qjBfTYSOrBvspbqS+HXJdLUNSOxnrgTzqeloq2Lo5yo/X
uJaYUzAuXrtVal4FiofZzPyeRmmfLMvJjda67pIxQ4dvO9KbJegmLy8TskT2jEphJ7UDD6Q+wIfr
CLxzXEnaGkfbQ5ZzRqoUg5sK/ct6TEl1bEseYWJxyEP0R3SKafjSaxYColjRaOIb8z6q5vwHwnSk
l3T7tJ1+OKYDIcokJxUAQrAiNoOiv69ooRhWvq6KWu0gFaDyi+j5fv3++GTr4u3h4h+a401s3bHO
JOJaViDj58BwwxvuSA25Yu7G4QKemZY+eLZPTDbxNV9f8x9Twr9NC4aFLZFrurapG9I4v2jcFxxh
EWPemDkVfUlWWZOwS7wzy984OgTA+k4Ya0edDB4pA83I19c/dw8Ylk0XBc+JmqEZtnv2xkS/2lST
Xbc33awR0WrfucoFDl8Dlfs3RoXPAv/Zz6SzJiB1uIjjP76cOxdfdcjZ4yZYTtWWpIOvv8nnP++y
NLEWYmhBJTNTPv4tWg9CHS0dTIdrnfduy2j28Nd/Hzm8cEhmliyRT/6EIRMEnknvWgzJZexCW9S6
zdeXkJLP+O/FwB1Ai6107Ez8i/Lp43eI23G0fLsCWa77OmMfDS5vgar7mFQN24Wd1mxW5rT2TUUA
O6q7K0+IeFVktLO1qE5+tZ0zUQR0gTh0fmutB1dm+6QZZ8o2jfbZis60s0XozqmdCb3KaTN88xj9
52N+/Bqzw4jOPctaEFl25h8Qmo+HHEnTlW/XFRulYsIY6zQgEB1O/avQGVUkpgnZLUKdKKNg/szI
sRec0plTTbS9TDetf9DSR+7OCHs+cPaPHoty2Rbsma2c561JytGDicOm9OJspwwGJ8i0p27f5TmA
uFBOFyMN0qXV0PBALQSFLdVRYLj1PqGtvMqkRjCYOTx2ssXqbuuwkl1dQ49YqV2ujYz5UuYGms9I
PKuyB29QZHr2lG65H0hzSQwRCqE5znWgyNh62YSKvMig77ZBc1Rhk29ClcZXDUv2bmzb6kr1rJts
Ku9JyGmuQ13Ux8xAfuzs9cJD7Dv45cJD5bojsVtbEVH9xvHbXbSyrB9Vr6HG9odmVSFmXEUidvbS
qQ50lWh0BWFOkrCZ/GL1OERhEkJu2t10qZy03Cvd7Z9D5vYMbTtbbcYRpAlB8MNqNGlwkbnKW4oN
4veYWNCdbaGtemkkmzpj9FJadX2XzwX00HTRVYL28QTtJYYLmMbTfoQNwCAhMdbGYKcH1x2hKZDN
GN5TaVlrYqFAgCMBk3Zp76dZ9jviBD6knm43iyFTlIveYCxi/jeXAR5aeiaS12wcYksndzjZa9oY
3RLH0656pXdrIy/Q7qe198uxE1iggA6IXyWZlnij4DiGEoFCmFK7iT6/GRnJAafJGOAOSFCKRUy0
CLIFLBh1bas94tXxwpey3AAjyBaF5jJ10VxzyQmXmYVDV+vo2u17yDjy5Eaq2NdqohdGUMoVie3J
fiIbYpU2brqly83xfYxrahlPaMte1skpqvNxDVoDgZhTkl1Udxbh0CPpUOFCt4gTahj0USV6FAgU
aTZueQKGt509vXVk6BF3TfzlIuiJLFkoWZgbwkFpIQUFaeOWDNpnND0cN9UUb5t4BDuSNT8RGYQP
ft4xGImR/WJp9K/KRgyrKKrCy5LItHVJiu5q6hvMq1B58oUVGWLhYGk9FdqPsX6C8k2o4haDBeVE
FQQPjlHcaFV+EdIv7FIvvQynFrE8MV9o2/PHLKiNn1Xkx3d+WcNTZeKyJ1KlP7R6G1y5feFccNjm
tMAnANHiJaRxVrmyj+HYFGsThdhTjkr/AcLfmE71rtJ7wsjzKNPXIVY+RBVqOAmF7MXPvB/VOLx5
tVG8apUDVkufRTfM9pwrDZklxgoLUO3kQ2xFTbXErQetVuDJEKBbEHiQOLSss3baYt1ytlXZenBl
61Uk10m1sqOO41OH2yI1OUgvONdjB6wgCpA6r1mIeVzP2KCDkJdBN/oH3ybg0JXoCersl4/kllBh
pJ58BO830tJiM2jwNnuNPHo5ctAbVfl77OjVEkLJRNifXRqJULukKNxVZ8n+INnzudWhjVxcp1cu
6Vz39vBCznj5rle+PPixCjl7ZMCHAxfAnz1m68kwwbfkfbcu6t69yOsEvp5bglqxqMNGqcUUnJSF
qVkwYG2myL/4+s11VjrBmJG26UDfciXnBN7uH19cU9V7lW83+o0km2lYozaerklZC+98s1CvDUyP
h8pBsp/h4Aq/ed98LGF4VfKinL19JELqpvufcIR/udWEBnJnGvBglajvgCEnG1A0X3+9j32F+RKG
cCS2PnxxeHONM48l8WOePjade8XRdnivppUHKf27t/93Fzl7a05pkpuewUXMEYEFgJOVAdYxWv3/
vspZFcbwIInitHev6HtN/ZVHvgNy9/avDOz8YK6DAd/kFzP4uaQ4K2QiA5eN2QUhL46w3fhDX15F
EDy2f/ddQLpJLPiGaQu80q46K17rWK8LIcrpBoUReQDTSHQEGsyNQBJ30GQSf7PS5gPAf+saB4Sc
oXB/z/X6XLafUxL03rccZt3pKQ+e8BhN/bNbM3y6kfWzF0J1R6r/N1+QfGLinFyigOaLORaggY+P
VdxMgT6OmUTlFKwRFzdiJcIVz/Py6+uc187n1znz3vawDmg85/LSnDrnOpycca3lsffz66t8XOCf
v83Z+ap1khxbDN+moAsUMMZ50/AoteM3P9rZl3GlY6FgBfvBpmDjFjjbi4bQIDO7Cuq70AKeP0DJ
rpxvlvfZN+EEo/jzOn5hzmxQTuTH+4LR0jPgRXl3iKwYCzIZGxXzw292nY8b29xGZTuVQnDokKRF
mWdfBJKU5okyz28buZrVh1BDv+MnzAvovyt6voQBJwXSgI3Jgrt8thvIEk85+ozy1qPCCA04lQBL
h13Ef9Hh+csbw8VMOrRgRrCrz6fdj7+aUbaJ6RRtfit/oqyqHr5eXee3nb/OJgDTgGpWKNM623K0
3mjcyRPpbSr2lPvi746X/FIgE+BAcuPhGBD39fHDW9Zg0qixtNuudxfhCYfeN7/O57utSPBE6Ya1
2EbqfvaslyH5yqanW7ebMX4UgYHcMvsGwnK+bOkvcITli3B6NdhPzh5zwjW9UMi+OAmrXzeIWjuB
Ueoxtb8D5Jx3NZAizWJRwBzcDk767tmvlRWZrOMpNk52UhtUk/qhsvBrWw3S+rxNr2fdNAPSY11j
W54G3qv9I4bOvzuy8ynobNg6j+u8EcAA/XjPAApaaV0O3a2/87Rtpv3tkpj/PI8ma23GtZyPOnSt
DFCEWt2tFNOLVVjP9L7/ck3D+7EtKg58zA4/5Rk1J2oFpiEE5bdjunKx+/ubr//+fMM/PP7/LGZe
M45O55hC6uMPNPQDzgueybukgEbfxEdkASuckEtarfs6zte+hojg62ueP6emaVhsNI5jId6mbDzb
cnSymdssAgzDwaNUa0r4/9/fP9s1TVnkNUKa/JQkJ5dmdrH9+u+f/2ZzqUt75p8SYJ5ynS2q0PVq
L6ILdWNN3hEq59Yyydnp1CwLzcihJnGBjsDX1zxDtnyqPM4XAoaRKOhlljJzqsDOmNFF5dqLcgze
475Gf16gXUC+fNDy+pgW7emby8/f6b/r5P8uz0jNYeOQIGw/rhPyKxtU8D6akLI68Lp4bickPagu
wW+Gq47QVxoL+JbHwj7YbXSvITP45iP8qfZiX6fUZwumWXpWPNCyJ6wdScNJasbVALKvSyIUg3L6
7eTTM+UL8fXByzBUl/lA9E5FCDNiHLSR0Uuk2bsqmp0KOhA+clNldcQVsv76E/7xA+q0u6RB3SvO
Z49t54MJwDR2SlK2vQmIaemCIDTR12Z4Vu2cQAC7eYtU/E0x8sfFgVxDt7k3hAY7Z3enLmo9NqMk
PcW4dUF+LqqMYwpj19R6YFcyup9OfaEN32yuZ3v8fxbFvy979qCNTPqDqmBReOZAw2RXdq9D/3P0
T1bgrsLh2fMAJtTX6DbBDgTfPOXux8fw89XPXpfgt3IczWl60mKUNdAQjokqCehIMc7a6Wtnw2ho
/IwjcIBNDrXaG1KfX0ln31mJWnLe25STuoCOi1rB2ptCEWuhF9jjyrc+qDRGquLGovW00dtsXfRc
o5rSG2cW9dGq2zKyXbJTOJuxa3/nKb5YKyPzAWF4T59Rz3CCavY6ygCOzLbVYGAsOU3P+BuPDlnL
KP+Ktc1gMM2DzdgA4zdYMD47by8HUMcFbVAjeUg8/97OSIKMiyVgkmHRDRla1nGlF9nBKfW1OZZ3
ve1u3JmrOmQECvepHa+LLmBOhFLDhBqx9KyUzpQercqcGEJb/upK8wVrL6SDvllXqbGs6B2B85yl
kDhvfP++DEGjR7V80mv/qJxfMZIvOpGPtkkPUW+7bTHxuBN3bS/9Xkd9212MuXk/aP1FFpEUhvh+
2YH0KGr/9uvHTP9YxPzvjWd8QEFG5cqb8eNexD5A441W2UnYzg2CIgZ/LmBovdcOgy+3wVhCJ8DK
ak9bI5qO+uA9BIQH64jUkF68ZK12wtD43Q45vyk/7pAYHxhu/FO+QaA6256MHHlSaObFKS6JZL6R
3CcTRaOmP5TRxkVcp40vTXdvwP8dq2/eSPrnZwEhLFILi+O2Pf/Xx59EoK3u7DGmrsMzTJhRToSN
JokubUzyZLRB/K4Qx75ObpNvK1UV100yvSK1Cw6TThQ24Gv70PZuc12VIx7l0G8OJo31jejj9v3r
22d81IfMt4/PCvLTBG5GlW6fvT4dTHno9a38VLn7sHsP8ydnghVEjmbu3pjoFqP20hcgdjNSroHf
itcKjYA1ZRfVcO1B2cJruTKclyxG7539HgYWplbx7ELNSFCaQBLyjYtBhHR84xs3+maINe+l5/cZ
fZIDXxI2wafqJYz8ggnOWJwmszl6IwGpIQj1HnnPNxvcH3Z1akt48fxkyGk4Gny8qagi0BcgID9l
CZYdJhHBOzrOZNdo6n3IhvQ6dM3hElbTeMSghNcsHMy/Kg//uVcOexgnNoU8gCr040ewVZj2XlsX
p7B8HHvrNiOZJWXOi+nITd5MkXzzkv/8CuUr8/6kk2MxNZrp/v8e4WnCz4UV8+P6mWu/mf2UMHNn
bO6rJthBHpYPaVxlODB0bG8NQrev1+YfHiMuz1nBVciD5DnlTxMtOvIyK04IPQF3MEpb+Hl2GzYp
3vpR7E0/W7Wu/c3T+7Ee/t8f2QTCpeYnwjgne9agyRkCzD9ygASopmWhhr+vEPhh/3uNfx7Kf7VI
Q+UV2tQ1xcmUWxdhXTOay8J6xNSCf3pYdWRT6eF+bLNvFtAfnhbapga9uTlAgUPtxxtaGDqQDc/h
F9Xd+84hiKbvHiYEQ1/fOP3zdTjC2BwsmADSgD5vBJYhXhuZqepU69Z17WUPWt7hnEl2Pm0gzJ4r
oIH34JX2jVlt8n6igq4QJAFkcNPito/1b1bSvOF+3CU+fp55pf3r94bIkI6T41RUZNdWze7EysF8
s9DqatPH919/+88vxPliivkcnQPMymc/8gCEbgprC19yGO5FjtupbfaTk+5wX31zDvnDpVDWsWvP
dxM4ovHxe4Uj+9+IrhkTR3RnW7l7isGMb/xI/va98btAqD/cVa6mXP4xjFkS9/FqKOtaPeqa+WoU
W0W9ESpbp/KbTefzU8/xnUYeLWvBYP+TbsDFK94EQ30qLBKG0vZFwYuxDIddgBTvpr7AsPjNY/H5
kZ8vSfr7/NDTvD7f58ZKJYPOJeOpl4CTdO0oSq1/+npd/PEqrik5NIm5e3C2LgwXQSJ0iPpkFNkp
68w7wwi++e3+OeyeLXRa8NKgRQl7Eq/4x1uEw8jEFDzVJyf9Xcl8WfYj1pL3weEIWKwmJsxmdpow
EEdu8M0z9qev9+9Lnz1jBsZN33Hm+1aDDtcbtOdEQHyz4P+wBOfuEW8/iG2SNsnH75cVuGrxO1k3
RIsA67cM4oGBth2nECno17fr87NF5QYbFWwuHcZPt0uLOrce7Sg8tZaCot9g9AkMIHkjM9pVUcbT
N5vm2R6FHtp0uWtoccBKf942Yp8GN8ka46nTUVxpWVpsp1agoEtG4jKF33KoqI1v5oSfLorXhDma
axngYFj7ZyvfS2SCA7ZVJweO+8bTXQ48wRgfO6tXm4Hf9xD3WvzdKj2rK2B0C2Y2c3MVgReT5vMn
oaR1kgyCZEKcP3tR6fGmaSD/tLkOyaT29WtNhf0TB0oweZTKB8evYzI2uzh+nlSMN18GU7R02z45
hQVcpDSp5c3kh1QqQx4ccubkXy+Gs8Ut0U/TlaNMJnYLnuB5It4Qkd/hWyl/H6KcHWw7eff1Bc5W
29kFqPI/LmwTAoXT2dQ6vk3eIdmaaKCXnlkBZvw72LTzn0uhZqJRSruRe/DxUrxqkaOUen7KJyxt
bxE5dcN3M+A/fp3/XuOcyN7VMTQuvCcnHJym+QR1B1GIZxjfbAd0VD6tpfnO/PdK5zWqEoM9eqlB
cIye5rhvXOcqidJ2NZTMBWocpvue5XYVQ0c51qZ8STBRr3WFmsUqq2hVgFikKcX/AVqqs69KHcNJ
Ws/+kERLwp1pND6WfZOAVDAioNn8zPkd6pm9y3v1I2DTW4XF9CvWNHWK0IqtorEsCV0OFI300LBI
KEFfQNBIAoG28gnhxoi6qXq012whs0UrIBJx0BUxH32zqDALY0B/SFAojFBcV/AXii22lTenqQIo
Anq+9Mv/4eg8liPHtSD6RYygAWi2LJZXyfsNQy1DbwHar59Ts5x4r7ulYhG4JvNk9onq5GfCabbN
507D51MQDxVItGyd3F/0XTRrdgF4hoXAvirgmEpaGkBtefqwzsupXqvDRFDUxodPY2BIAyDjKpvU
5xXle5P11fNAKoR9gUmTIVXt0b5gWITAkwkdZjbgJ7twAyS3XR15EiAP53UA/QsoWWHP8cGVeXtv
N+W3UyViiyHM+/DAE+wdmIL7ukuHu8Qw8YXY6I1YsmCcNjWJJn5lb1XGqWMWBTCszM23hqvlo3JG
dTZb7PyEragbpMHtsUAqHtpZJ8jWiJsPTydqL6eBlG0bD33QYKLyU8c7EZQRRMSfEFALliDyHPgk
cT9+KpEQwCjJI4gFbC27l9PL0rk2WIxlHuAlQgxcRM+tuV4dRn0bY6v0nWKbjUMWrV1iQbNfpi5E
USX3SQfHLghq/dJoV0RFVcewU2Ez3pRTat/YSfXXWWaC3ajxj+MwEhmyQBzt12vkTw3QBCcj2eoL
b/+U+fMnqQWQ4sBibE0/drdLnTmHVuAMx4bUX7LC90/V1OuDDBZ2t9esHD91rXOadP/4Xni70l6c
j2R1MUbaCpvQkHjHDjFlmOil3Ob98mNP5wnJ71gvz50XAw1MGZq1aTrexnEb72UeEwkdrPJANMkP
hiIDnoLP8/DrLnKB9ZRRWgLVbNHq7T3LIjxV1fqoXBREU4vqM7sZi1PWhWinsRQOlRfCRrD3mGqS
Q60mcYibAXwjZCP8VqWDI3cS5DcVw18/GZ/dImn5eo8oda8nuE9UTP1Um3IuLt472LDFDVVZQYnI
WF4Xc7/uVdl7mIiUBUUhgc2TpcZ9PTX+mQ2E3mmZz2Ft42Ybhmw+T7DMEAfCRNVpl1yUJ36NwMT8
5GtSazscu2MJikMU3uds5cyoqXU3NV6gXckSmIQViyzTrJq5Lp3s0hfpeFSxFT/GyZodSaxBHj93
zV2wAFYIVmDIeNjh75KW9WXYwFaEALhVYF7fVmVmQVtw/NtMp+jr8Vju/ZRYcEDJGLZReBWd/w9U
7lVjLcTGL2wcjVVMf9G0/Rn4CJeemVwmOEfHOvaZt8IFYASS3vvmOEdp49evSeV6ocN/7hwxyIjo
m3g35isZQbJZGU8auLfzGFetMdm79kpekG3dRt1gop7HbQ/k+OpdnzGLVuUVW1oxmEJCmty4/Ocm
UyDwyMHJIGv27XdiKIQE1gRNV3gGw4mhWzZaeniy3DpM1FWi7/tk3OuEGHPt16HOixkzmIu/x/dx
FYyksqXaJH4J3MbZjQnWQuA2bqakG54SBmQ7bcNhGNq1OaU+8uWxhv3jNmuHc2Flsl90RCHrJb63
VqzIZtp+5ENGftCSQBFSmeBH7un/HNiJi+NpmKHIlNMUilgeYIhBZR9sG/LUolX73a4yio4xay3+
VfFsbjrctJus8z57iAAbkRU/U61+W+ye7Bbyn1Eab047gNudne86ruKd8vgARNcC3/G7b+LtOjRl
xB9ZwwCh28nzaB1Y3FS6TZ/oKosw9oCK1dp47ouZH7NzS4R1KRq6ylzRYl79ILrival6TP1+7exd
UELh1FE4jEIk7FzA29VkLhUhUBv1wv+RN7HMZkgPWU9fwInxknkKJ6nsylevql5cpIhvw2BUhMCZ
3Yl0ueScmD5IP2FBERyuIk7vSt3BpGx8i8QPoqrG1I75HFVjkCBeDAzMrbT7kZUG7qlOvF/hI85a
QTrcKC8ANDkpI6QINpmBqxniCC1e0o9spN0239uTENsxr4Am8Z7s4Oa4j/lgTXsUR+oC61Lftq3I
T33F2XstaG+olIuomNMJxoH84xBqoxG/C8cd3q/R1ah3Cz/ftWOw7CsDxHjKooiv9jQwPMI3jI0Y
g79wyK9X+Xqyx2GKVqXsp5bsxhEd7jCQxgCleJ+hOg4nM8hfRay41e1G1t9GC9kqxF2GxVf0fJjm
lDzk85XCbo/4twOWXEHjf5H5pUMwyICgghWNeNkUEO2wtIQ27npI0KK4IQnm3VPyQw7D6yJBg/VO
mT2CMi6QzlMDypGSwXVJ0QK01p/LwUjuZQaBJoD2sNHKoSWfC3Tk0zXkqcbVhjE1s4RziMuch7Ak
sj/VLbmGV70OduAkubN5auwaSBzxihpHGCXuTpcYUesrwq0uefnps+KwZKu08bwBDFZaE6uF0eg0
e2Le2b2THxVO7duxEKwaEwGAPBa/Vce2S2FRP5laEzpulf57bJHK2GVVcygl2xCvAkjkw9+JWO3a
7wp2JlgQxGU4MFf5vC4+EIxB5LgpE2t8rIDU8Z0364slUMhPRvnXrhyQaY5+UZluD17byO7WBj1x
JcfiwGZkvWvRNvA/Oyq5Ee6EEhkgwHm5jk1BDyYRN178pHQp9olUYq9NaI8luBK8qUP7WncMrIaq
8zf8qNbOQPm21zV++k1j6B4W/xjcASbhe7x0wbffe03o94YVgeQM7rEV+lthTqiBZ83bWlI8YVci
bdlrX+3a0F8uXnScugVpSDJeK8go5sphT7gdPBsxmQ9W18XP8ZBAnhq6eV/UVhwlQb1s3YSlWlCv
nMqxj+VJGtWwX/WSPJtQrR77GSnh5LQ+byU7pLSKvWObjPGWdrJ9FlfDPnEY/lYbnEDQ+dgKYuvb
obX195lv5lHejRAgAubb+eA/ubUCPRhTQ6aTPzW4JrtfB08p0OVyYqPv84Ww3F9TsALrakpaBYKV
E5cvGBajoGCxYcsdmywzRBoqrsAIn8SKpX829Yi4Ng/4hZEuN9U5zyz93AXLl6tMRQk0/CwzOMxl
dvrL2NtmVJjWzyyvT25mvua2NmbqyccJBvAIvNOSHuaZTQ8LKWwCPmd726XWbcpCJjRqTlRfZ8Q0
95INAdSEnVis+Smel3ZjpLyRaVm+TAi8I6baf75NDGXN1vYElfxuqKzIRs5a7b5bM3020dJCuadP
x3ixEHeGbW6CUBSa8zTskRxnhzlfCtY5LmndfTJvSZ0sUcPH5RZdGaZildjo2SmEz4u06CHyUp+y
rOweZVflh252KcNNNV2kofQXH/yyt8cCo/NEpMo29/7vmDvFRzCXZwyHOfyLIn4GPAIHBfP6vqad
BZ/rwySnDrGQzqf92c6t4U03PkRvFBkRgbL+BdF2spMr9ZPTuvoeZCINgdlNyafKaT52Rb9MDy1Y
o56Kdew+sNbdzLP8RLjUQjDw0xpnj+x05kRxy7bnWszB04e9cP1SFiO4GuXgi6vluO1cPYbSHIMq
zHRsWVubV3XhtQeSdyGnj/RSV3hhBfXlKDUsgcoL0vuiFu428NvmUKyZG0rL+CiVLuCrZsGOgD3n
q+gsGhi/SmHi92JlI4EOtdrQ2ukwLomB2ZTaKY6MCpbtWOXpvdXi4EP43ntPaUZCrNWLp3HCo5Gk
LL446v17N8NcEnsQobu+w+dDToSnP5Aeoo9k1eGfWgq/ozMa2a6DMnSES8R6kYo6KvnXo2ycfiBT
yc2SKrTqqgDqKPCbMtOqgPtT8phuEYA7aJ1j3npvBCXzkpB1CjmzB7bAYRbWafxRxrreiELYoMHt
PCqm6zEIXCBs3TylYfIlptwlvXRq4S8Gylg/V3AK8yiIZUFR7xv8pFZJCQO9itNS5ssFHhimSCuX
68W32vuiKz8GePCHycWYHw4OlnujDHqAOqDYvNnsoxQwzRY1YbXDjMbNAFcddzxfSJgK6StVAHMj
MNQ/bprM354Zj/cLq/oDf8EMOk2nt1B4x2WTrNIC8++NMeeB1bzrCk+2XfvO0ctn72DTfIZGDPGR
imM82tng3RVxzzteX9G6I0k+4B27KurVAo2NjMM7xlbwM6X6SDzv1yiZN9o0IKcZN/MbwlRj3y9G
8xUsMdQfllgRYqiW6EtQSEaVavzwscHW04EiwHmwkUZnHDBiMfpi14dNmjVBFyf9jTsh+zcdfLE+
QhUOcoPqYHIknVS7GHsxTXhXXbCe96bCig3Azd5aMZA5meRrWBWwbnEjM+VyvHUDts2KgrT+DRKg
Um1DUIRVJyKsKdyiTODFyNNsiVJsLJh9DBE1wbDe23Kxj2tWI6HhirokTuHSYgQtk7O+3wtJ3nOv
JASWSvrAX7PhrqjkgOPaHj4pu+1PazT2cZDsaS+os/QRNfi4q4h2eU85X84Qa4oonwss9nyp7Hsq
W6BMTQoBNWiGJ5ifv+NEAkyqxyBkLbbe2OnTUO5wxOdEv8I/aO3C+qCCHTlYKHxaQ+rNNCgWxeR+
blP+vchObBlauqXvg51QkGydFpG5+MG7aFxoJRLczr819r7wDU0viV03Ry0NAmDMammyI3sN0HWy
s0go8VPt/qWFnI9FP3P2zHm5LU3WzG0bI5qwgB5sq0U1t0rbP67jGCeAq4QCr6ONMgzPGm9XBr5m
5O1fCe0BOeR+1q6nD07ZMCXxhEX918McaRzWjHXOhg5YxWtgLm8edhuKqwXsq2op8YzS2HsDdvei
mgGn1pSsiLGg5BUNbhXSaXj7BL9drxXUnPWB+cWItA+9CPtm984Z8ZRlHts+oq7NbVaZ6SETcXLw
u7p/TG3fe+KXIvfX48uZ+UiH1PQJpRJHmoDcYVJFhQxy4Udp8ranohJvQ9Zm20WXzidHvr7BpEU1
1eEm/Vt1iQuZk/Q8CoQ3pVbQ5Mz4DXsUEonUwJBuwyTDqA6FruztgwrGJMLi+W/ti3ELDA3Ah+9w
eqIR3eWBF+P5av/NoCJfmC8BN8NbDPC6x5cseMTLsojH2ktf1nwCxUCgAdoavwFUgoaSwSNvkzv8
Tli2N61VtId06AXHD0/PTAf72OCRf5QjoeA9EbnnBDrkrSfKdVcVfrFdId4ztCW7VlvXtt/4CBqn
uSu8mVJV1z2TPcHsIol5OeU3N8ovGWAAEVFCbMQCR0UbM5aqSQaRe9ULJVnmcWtek0Rcf7jLcBne
eDXXXA1Sip/PTclMsrttYgZfbI+7nTHUM92hVF/ryAgSmS21lZp2tmiqW8rC8W2ugSk6fZwSgW6S
Bt/Ifh9XQ3ElVtEVrK1bfGAzTnZ1PVJjLLLa0s8QVGMuUE5aXeYHTfz7KfHsP+hPSOzadd20nYRt
Kvy/tjU7WPtlceLElRcERHUk9IQqKkmc/rGrhpkGvtR41AAnhA52k52PFRVrcax2Lb690Mmrf2hd
U17b/iedgZBBvbGck1vz7R9W6/tKeglT8xo5THgA9TSZP79FjBOrUdK6w/JOMjxVYmiL0YkGfcVK
5/6NtwKBd1CvngKfQ4Gx1kCMXuGDLIJ1xAocxqORGq/losyH0bGIB1VOfQkK33vHCMh4irY05MMl
6WOFfQNFTB6Ep5arK5S0cGgAW+HC+DXJzY6MZLBBJRLh+6G1G59VM/WHFC7AIbZUeg+2V0U1hID9
zGPZXGODz87Io0ncxA6BL8ptM8FarOJ83Tc5CZI2RJxtP1u4Jx1iP4LAavb/50f1idqt9fplpIPH
1LWd3aOeRLrDiAKPkFJtZymgPao1pgOrOFCLfsrjKCfSqjLhHqdZHPw2e+5c+D1po4ZtKTQdmZnm
R3bj3W1ABMbJZj57XkFgc7H0lvgbS6/9cH39HrdlerYARO4LBShvzvKfRM0TPz5TX7FePf6xHnCD
ZioGK+bOEZtP5lRdS0CBV5h3hI3wfksAOEsSmNuqcfSBl9PZEXAlsLnZ7cno5/rJjgllnlf/n1fP
fF9Mzht8knrXeNABZ6P2j0J2DWdJVz8rw1eRTaQBrTtBflZhZB+j7ekb2B3A3knF3qYD1g9jBVGR
tyWOu8poX9ZME7PDWILAEFcTpcrDsGj7yjaAlwGwx7NaAPwu+j9LuZLIezmeJAcGGNvZhv/fm9ML
F564jnXtI4oL8y5tmUzYXjweltG7kn25KMkSYOUpgIJVLcW/ZOD+kyNvsUOGclTVaQKRqx7K6o+5
K6owv+dEXobZBc/Sjru6Ehk4FIckwrHoI0cW7ussEJrnMK7gIsR+1MF22eF8gwok+I7f9bNRRok3
N4wxdL/x42WmONWjvAwuQ7nVhncLXeQdByYigbn7xVg4HUh5A8E1Txq1hInlaceeAjbc1NY7x3LS
i903Eyhnb0WgRdBGj13kzV0EidJ0V4PTfsoiVRjiO0YAAM70UXToPg1oL3YcDz9OFVgJQ10cnyw0
W33yA8iFNR4InEy6f7crG2xaX6loxHds1+9X3uuknuxGcEnoWv75HP83XjV9IOBsTyS5hTUJ5YwC
jY+sQoM8J4S7MUHQG9LbaCwJCttCyOckpg7+yD1QinaFk3fQXv40Wk3PpoAIA3C/3i7O6/QwtZZN
4Y40hHiu6qRc9q28fDJFCzm4DVjNITi3gdV+yJXQbnI3lL1bRPYyBCkdijN9pO01/0Hw+W24C8ST
z9AArv5QZhGOhnXcV1Ul9M6pnDg08/ixTafpkgL8yLeMpTv1kiGsHna57vULtophY6osALenyL7p
Usc8Abj2jzN48Le4NxWh4QMLSVfFx2RhdmwH6SsLBXNT+wlRWBam1hh3/IH2Jj5is7AimSfgjhqy
4dYBhoWRqHKfDxODvGBsrih0GXV++68y639FU1kb+NSYz6XHoO080kv22zIe7ksfVPHgk4AgWpXT
M6X2toMJyJS3+DdYHJBjW5VXtBE7FXPw4rfOXBqK6jnoDoQbbYP8kzFaE9/U9eA5FxINrmCWUWfZ
vmcjfLviZEX/JLI9CjuYSDDZgIf0zLsqi9wY13B/1gK+SI3RB6d78x2XyXU4+dq/VfnZ7XbW0/UX
QAAdNc3Odc8CvibJLyAYxVwdV+6TMF/lU9cBUGhiQsAsp7P2rgUvXbNTgk8YTIwYW/z7ggNjaQd9
8lC2r8lohEtevOChuM7demuXl758JLTw32Jb56Uonlde/b2JtpGMK0bzJcEiBIZexLRYBNMpsqDM
7Bd4P64X7+yN9xXeRAn9mJmnXblXmlIZv6/UZRe7Yt2z8RYj/WvFNDznBN9/WhBLo2ABJIDT2Vq5
6f1cbPNKjw+e6awn384+fUe9Jq1JQkgZAGezRoZhnkH2x9z0POA62wSi5axpIC2EAqDp3dCa01k0
YD2ZEE9hkxmYzAzm0nXGdGKom4QhsO5hOtGkwuljW+IAenZGklAAIExhWZMmV1oM+BkblSw6OI8X
Pq2NmAAQjq09EoozZDvojUiWVUUa11KnsL0Z2JA7xf0mvOFZzaxVuiz1zmW+fHCy23uPzceGY8+8
k5WfRzFamU2NJNnlxccIHZqoMZABMgMKBW4/Fob2dQ7ENRSW1ah+K8w615z6ZtsoyjZYA0QRTsnv
7M3plkDGtd6y7njvOIA2LFrgHcbzF1abPHTaZWUpY1KdkBawsw1Bj5i1s/ljGUqdWw39ISeALUyY
5QDRAJbDIGqiRG2JOl4a/ZhnKervEUTJo2eTRr/p17bbLPX06XBORSUxFBvIeV/Qydi/2m63MLMd
xDM54uLLTnzrwv6muUjOEn4Q+a+hNz7nibvAIZeCBQrTjFRZKTYTiw1tFRe06uWHmSTdAa9QcGIE
/U+nw8RfmzMizOvu6pJX8RKVetRPXWAyto0JB2k6UMdZCXhJekn6PLbJcFdX/Vflr/ZWdAFSxJxb
m5IOIo3SzQjV3esXljHDm6jIyQHVXF2Moa/ac2UX1cVko+ShNNczEPgx3xUjD8jAmr+tE7O6debS
vmuZ6W+muaZsNAf9MuEHipzcmIkvaa8BQvZrIxjxLTZm9kHK/LR6QXFyzWvl3fMsWKzSTNtJt+uS
Io36QOtdP3r9gcUNYYpdTZy1O4ONaAKbo682w4AxexTn8t2qy1eyWX3eapVu1yy2D4Q8ykMw25Ry
sZ79HSvL5XF0UHxpb3KO0CLm7aRUddPMPWxo5a/4sHDHEgHCZ+IkAVmZLl9F4c4XYw38s5fwJ0AL
fTYKMu9cWOwFTBtSm+pJB4N3tqEF5tAErPWQWn3aR2bs9gFk3CK59ORusKPx7JC1+rgrVXzPaSII
SYytk2uVxWHUIjtcCfH0OeQOW3lAr0AQ1baYyTdAG0/G9sIgC9Qgsk6J4ADlfs8eklAocF8Giw90
+zMT3Z1OmI+bWLU+baoi9htJsZmtTp1nPC5nU2b2V0H8YUhyB6OZHsoloO7m4IuxfLAozvZJPjwU
ZG/vc7cj6kiU1kXnV9m2cMYodcv1jIBanFxXtkdh4HVo/JgEyz7rP9Msa7cJOW0bQRkKMK6yuVE4
+sk9KkhDM8cnZ2QlAy9FnYm56cG7a7WV9crxkVoIuy1J7icDwT4MFsICg2JdD0GQuNtxFOl+KieW
zOvb2o39gVCqZuuNYnjkfF5YGEERyfGiHhwrzm5au2/P8FBgDDtj98BI0WevtQxUeNDDRZfkd6qf
ngRV58GYHeZi2hDkyV7308L8kkGvLovAXFF72j2qxV6e2nFg4ERNsfGoY2oomU6aV3d96vpbI5h+
Mrgc78lUg5RbrvQGt+AkaKfkpxoXd1f4WUzrPBWstU3+wHiF49aTeKCbSL60dOo9iabE7OmCtW4C
MarIvfEW9TAZL2ZncoXFHSquJDiRYRicuIXtY1LkLYrfCgxNW5CJw028qmLZM1TtIwr87r4v2ulS
W1Vx8Hx/uFaGxoZoOOrkwVgOltHWiBpciuOlIWFhYorq5vKlbIdgz5KnP7WuukaJdiat74gNw9Ww
pOMAYEoTb4xsmm/bOWkIgrgmUThBQzZd8EeS8XdPQ8KG+luiuTi6vlG+TY4oHsZlmTZmnwxbLHji
jqhysS1Glru2TOpTHhTyBIA02+dV8ZILr6QLtcyzkvbMB6BBrdQFzBR2NiycULW5E6I69lfL0ZZx
8lYky0+tuw9MNenG4tLfVI3KdixRzZ1nUj4Jo5ckvJNnN0vPvEtiRMuBV6hdI1c7JPvMjjLOnktd
qjQsloUVuTu/jE2p9sYVGdmwPb2d3LgincEyXgkvPKLFvF0aK9uxC7glTtnfraP8HG2dRnLhcvUt
vuIgUNObgKe6p0mzbgPItg+oV4uNmIEkeQExHPFQ+j/UaNbeJCGCjVEBIcjw++OigMk4i/wEAdQe
UJgiKAliQgeG2QlrGuNdSgQ2r4Lz6ees+BC8duDNr41ZZ76vYspugjoeTnQ0eBpYh2dctMaEBo3R
QIbqfmOJmq9LmzsP5IMWF6sFLL2mWITWNO22VtYSEtz01p19XRgENa2hQB8XSpdoXdzN1YObuD54
hultYlq640uWRgy9YBVZSh7WOGAB7xriL8ZVfH0R+PN0GZs4yImg8Iwf6ZoenOX2I5ghuKTTMFwK
DutDbvDrJA7jn1aJV6QE6dWWtB5WMuA37lo9+NOq31x+tCjIWYpZph2fDWJ/o0KnH4h4CAcQ8tke
My+yknR69hvP47eAaC8LJkvAlvSx1d66U6B5fD2+NjHrxHwiENDqhwxQTBBEjL7ijd+P1TZILX20
h1LfD2as96rI6megXE5Enpq9sRJJzm5PRb+Ju8n9lLapDqO/OO8JlJEXo/UT2M8NIbosS9BIgXSk
nkUtpWintn7KpHDpqILg2BNW0rrDQ+/U6+M4jliMmESRxAOVD5XjxXE79QUrsb5hKCXY8nvxM0wk
3t1ugqOc1JuJNoH1Jouwi+/25nehfLoczFP/Vh0DOrT89TCnubdzUtrRnuVjY4hNgxnZBrdCjf6r
m+ktNZJnQifJarpKdOaSYSBsHh8Zmju9+gn/AsTeZtspdoi0REMkpO3cyXzq/5m6G18tk24np8MF
JrgMW5oTQIuai1WRSHpLg5iQGzN4m6GYoKWDL4kCb7C2SYD+YI7rBCCXaz9bg/NryiBH4a+9/Ww7
+cayuvghwPgUKtlYDzn1WKhdlhgECxHjZlPoID+F+c/K4mA5Lft8Y8zvnHgaN0TOwqio+nwIRyJA
3lFC2bts9F585dqPjmjtA90WAh236DjhW64WX8bwK7t1t0xVTnZY/JSBsT6zLaxetERZUS9+eWO5
J4RR/RV/mL+RE+Vt2saDJ9rQ8QgfPRlLCvPRKT4RyzLMeQAVRgWwgXe5MRk9Z9CHCvb+02te7SwU
RawQL139PVr5bbxCDdT3WXmj+wfTPjOkCUG/kmf6Y8CADFjnZyUxDde1vn8Zlhe0jDvp9gfhPpN0
Rj6lFRXyqbXOUjKJvEvSk58dSBbI2PaYUNcD/yA7CrsbMpViwq2CClpjKsi+exdE/zkGH+9hLQ9u
9QNwlFYrzEy6BXXDGNJaaX/Ms2bwWQ/brOdWgWHE0/qqvYfGfHHoo+q7NNsrj9mePC4NMXHlbzUd
SkZQytjYiiVVc7MwU8qO1nyvGTENLBbLEaomqq+Cu63Xf0CyKBJ+lRGRIdEPN3P1M2CDtOPbNfm2
qp4gRILVAgQrab9LmucEgGx3Y7X5UbKrdsWD1wU7rr2bJr4KbJptyydPZEBEDPXZHHaz+lmYWcgC
JSO9lDm9LsylVLKdRhQGNEMg3Wrm2uV0sPKTWM5+yopVlJEUB7N8qNvnmlenp7m++JoxP8ToUZdR
69yw59v42o+a8ef61Nz0j8YSGjDm5pVIpq3075r+zeTATNriVNj7yTqTDnesStjZNM6cDIP5naek
C6NDtQD5LxDupqc4wb00wJecfziBwgq24MAkTrSnfuLiIY+lwOdv1q+Ne3SZPpCVHGbxFHbOKUVs
xDeGiyTipy7SXWfdGySoi4+kuS+to05/rlkj+Is2k+QDvBg2AYOXoLpuwD6Yq0zeQwC6RslT5X0L
63mZX3FBhSw5lLjE/r5llYXC3UCPo/c5EppKbrX1U7JLrbhWSb/IVoMsy0sT32aCFEXkWsXF5yJ3
yTKE9dtBdm4YeQnkX1Vj9OxuR/GSjrI+Mtv9sgu7uIXquPVWGqriMlXPqU8cK9WX7oHmOuLel8am
chTYfELbOXSI2HBvYrs7p3AVrfJQQoWdiOGEu0a0D/luAIbQ57JaqorImy8OsYOCIy94GTtO3oDd
WskYNQ7F+EJ8RcR2eNNRDubFHrIqbRN/K+XkkmQ4GZ/m5d6vLi5ZazNNvVTvOUESYFjY8frOpYCa
FBQwy/SdnF/M4LGL9zkazLX9Yzq5N/pXc320g5ek36/l30QkEeurprOuzvODOeYI0vbXsCtbEmWy
fGTdS0au72ge4mQ+upO5KVBvdA2m2YDQFkb2VAvsD47QZUOBAi4gy6avn5T1qhzqS+NAcXts7GvC
EmlS2a8YAhb1FaExrMFJh27HOqzcfzN0vyq/WXlaQ4YchDHOEoN/LpkhEXTjMlSfXmcJ1iL4IZqV
6/fec3/Q/22SlEgWDz4e4/bV3g/QsHKO24Vt/PEqhGQ/WaWXYIFS63Ag8h2gT4qMst5myngdUaDB
dQ/9+KGQ93NaHArn00bXvtRw6Rm9Ju1nMyZItJ5BB16vwvna9QsnKg00AG0YkEyWl5SklYU65Rm2
sklzSKxRvVwEScIO7og5fpMBgow0PsXQ9r041NmPZ5Cw5WyN/EyyY+hLXHbjvQWBb+zZhrMuombl
3O+iqVnPPYmKC0G4qYwS57VuPkyTT2Sm40EU0LiwhHasPHlgz26imHTcQq0XuHcT/1PbVyXqfFss
OqqM+J8a26hIWTHUF3c5GtXbMH1L87BUe4uqqQBdGXw18h4v8AYEJE1rwxF96mkNa7mvSQycSG0s
LAzAD9yrGSRBuSknYzN73ytn7tR998WzJ2/oL0LZfiTDB2qyrUQ5gIoB1eXtmiNjP0zGxZ8PmMu1
z/twP5DRWL0bzQeTqqgVtLXel6GekmtAZ7arqr2dv6rx26vb/YLKFsEBErcnAVWnQ2JYGwMp9zlH
NkSN6ksk956CFtoc2c5g6H9S7dvinyvyfv43LBP3Rv/HX4yQcfzXyvtrZm5gHKT7WM5/rD4a9YPE
9kCIBS1zFZr2T7UQEBzsl+4m77g8OcU1GQkeSkUn36/I0X2kseudK++53XYU1BvwBvFfx5TkD8I9
KfO/GqRM8pqPD+byXqEPsfTZoMhKvEAfrtpiJBoZJ5ILmj9Hu7QlAlGfSqL89jx9DT20aba146bn
zinvJwxSPPh0R/2ycaeHcUI8ODAXrG6tgKljjh3tNZuIgJbf3vyrkJ7kBE3ImWyANbmGCG75MmyW
/Ndg6+CT9KeRV0+piBCRLtLYM1Akt+oNVdnWjdf/SDqvJUeRbQ0/ERGQQAK3Ql4qlXdzQ1SXwSYe
Enj687HP3cRER7W6BJlr/fZGGR1h5fI+6qEJcndn5djUEToVcvicLXvfxSflf8ARsEsXe+W+J9Gv
vPUEqpjq2H35p6a/lzX/48KyvBnVoYePW0Zy3ZOTpFenJuE/Wa6rjGecX21O1VxxZqwHhPOjuKei
ifrr5MFT2MOoHa2efLqc6pwv+ZNDLKB5lgC8Mi+2Mj+4nC2+hQFn+Yzd5264ZsEvvTvFeI6nKxW2
G9nfrW8afDQv0Slg4ha3tH6KBHQ8QeVUcfLTfqtiNzPlAY/o7l8ACAZxwtXThu1ajZB+ZfldjfKA
5INF7gb/3XBvQtzP1qnt2GXNozN5+5Frw/bPlgEH0e2d7CbhRfTyiD4Vafptbp9m/eVZPDGfRfqf
kbjws2jqaZCrjbuh2cL970jKDM3xU3uXpXogQbKCFqyTq06pWv4C7jHK6Ui2qGpeTBvh5ZfpXaTz
FOlXOu2q+LS4+za5KIKulgNu+9BRtwAwttL3RfbgILZN+/+KtOchuLj+6+geJm6xNMar8uqKlzh7
GMarGZ/nVSDVf2TyTCrEQLx5UexSPKo8ocSkPgWCemsyevZydHkfPxbrPhh2bHKkYn9zH8F0k08o
ueV+J0nhWnn1x2TnFjTvmMWuJRCVRd/pH5OcEE9Bvm/mbCxzLxtcMmijIi5nc22ovFO0M8bVafCe
MlNfR/EfyeCHQgTA09RYtjc2mlB6LXtPuRlhLSbzgK+Qxt56x5jOwAxezQZgSHNvKtaS5Ebh1cbj
AvbLJ0zP6E9fberZS7DEifaUovumUQCQgGaP8qSs32T0No14zzgABBH1ncpCcGjFAD/BJcb6d5jJ
IU9nXLzzfdaRcA5B31pcc/zzre6N3Leu1qcheMBTwUgQ7xeKO2cmDkL7PZJea/ksJEHGunsaYlpk
FodTJt620efkotvXr1F9V0QuQfjUQoJVLe7f2Kntkjzr+itKCClB1ZlxHlSglq2xTc37LnAfliC/
9nW81w43Vqw2Ea0QKFZCvTY/CKSJkhNvEK9NwdNcFRScxN+ODUuV/TZjCf+Aah8xDTdiu/WG84iv
DWKbM5fuFzDmkh9ZomyJaH33QI+y9nkcP+j9lP09TSlILzixo31b/tjQ62SkQnj+Vf5ODs7BiiLS
kjM28eaUeMN+tH6apiXamJbaNapnUO2pBvU0seaQY42k1/gwsulUlcMJocmK7cd/bXTw/aOFws2g
326euMiSl1mQl1u1O5C/a48D+eAtLor6v9qn0rl966X9JvLmazHlpjC70LF/GvWXuN7FpTopJn1D
FR+6TdnQ0bzB/ME0L+NRNg+1wcWbvKXBayKs3dAi613+TahCopdy/gsaTSj7d2B9DkTBDnzi5Ogs
pxKry8yWWMj/Ymq92222mMfRG6+DfNHNXsLiMgfT8b6xIITZeMz2h1rjofly7cemYlCz4WcuTbUv
rPvBI/j35HoWXUdbjBhUhZB/wIwoy/Qw0M2sUfYJ87FvL4NzaSHFZfKjbDecQI174yRgR2uQ3Mx6
9by70bAO6D03JrsUIROEIvPNY1hBFxCm60YGcjO8TTYtSgNN3cXj5P/QQflvoXDJUQ5RsbfKfkGr
ukmrCeDnlzPeiW6tcbG8k8oOQ053NJ8N0txdngL3b+jxtkwPRUvnx7v2ItJFOY1wIp0NniJIAnqw
rnDOtvtbxjUC0RcYkhStG94Vslqy4s+c7szmxUWiWl6tjIcTq2Bs3mSN6OvYrm1a/qXu2H3c66j+
bCm3Ma1XLYBV+iIHGCYKh+rmIZKvuXbDcb71TQTZz1j2bqH7mokG8cDWWfp4ALroziNFuSqf1fhm
NM9++6Tnw9g+UlQcAv8Cm5/dgj9QP7Tdp2CDcYJLl5qnCjQjn5mAsBqq4o2K9vspvdXGBVPgplue
Cu+i5EdGcdAy96EnqQFP9H1CADEFq4sFF48DzwZdVazUCXOdmf2N9C3VwzGu7zKalNOKNZfbuyx/
AnqXCgix1DrQs2uLBAflDcXTtslo+43r45C+jbQrYW6DsP5O9VfQ8y9Ec2DYH6X417TjIbHnrW2e
qBBC0cVzvPjD42DQPU8yq6yQaxCj3bclTsFxv9AtJyk9oZmTLUv/cxD3zWZOyNJwxdh1Bm6gl2RR
b3RQhQsnNXLq/BwFgPuGf8MzGC55eS2qGY4coyN4D+1g6UxbBJUqpHfx+/AQNPj52srYPtjkvQyW
gSOuod4Ec3/jhHls/vktgiQx7cjA/gxi/EOAsWUwkD1dHpBVnL1+PvYUlpmrqonCSeTxPQnsuTDR
Ri/fViTuW6To5H6zggUHu+t3qbVWS430lTjHZuZl92Z98qv4Y5iqD8cxjsEy7nxpXquKPu56CYHD
NnIuHgA0d/Y4nQH5P10GRBmMZ21nj1TqbjUlDWmdNBvhVWQ7SdLszFPvG1eVx5fENvZ0nkQb6Izf
1pD7QU1P8WxC3sNRaREubnfqeGvSAOm8sj/RvTBLUH3Gbdxu0twICex5djz0X4k8lXbz35T7cicq
QgOCIjhbXLjIvENzsDeNYe8WostDAp9x+P3N6rHvnqUzMiIjUBbBus0VHzBCDzrN99aEW8Cbz8sS
H9HCPRQB1JAdHCj7gZykS83q7koFo1dCzA/tcYqiB5GOxK4QujYs3W1Y1KU0xm0OkReZlPOBLvtJ
evE5oDfxEj2gJ7ybyPIpY/dd1P1m5NLsc4HZD1WOiC92XGyHOXu1SMaaxPLaLd0u4M+YaCOHOQ6D
Kds5HBwNBb/LvCDPobgtDtBULAfDta5dpY52x3uKoFInMmx9bwdb+dkY/jGv9F1rTWGFxbIz/1uJ
TKvazmvGpGkdZTs9AUe+63E4O3m0tRdyey0K44lIYe1Z91pdMdt14PL0xPkzbQSOc28OP0PkHgJh
HFPuk8R0dy4sM+WoYEXmHiH7o+FyBUve3n5eLgmdNyrHBtdL68E2x538X7EfqX1Ot0VbFiZJe2y6
niLD/jCYE0V2NJxC6iV6Pnmi2kocgHa+vj98di5mNM2/Ac2o2vLOnbVsCWu6yYqJbRT6eQRE6r16
HxtgcibIz+RO2wIUHmjq15yDp5TQotAdE/5RsvhtK75vX+1qlysKgW0jkJzZjJDLqvXuHRriCTxF
UIPeQ/fZKdfFNmiLk2mWGDyzQzOVnxDJxTZaEppa6FBqW7iYVXEoSiL1KXHbenoiDDDawxQ7uwHj
fZLFRNpX1GhG3AaSvVTI9JL7moa6+BCN07x1AgMhUbMrpvpSxZzl/vLqoHsdewbihnh+yk/hv8a1
9z4ADTTN9oKm6JTPRL7i5ouChIWkXXfsE2qhgbWOYnZpP1OvuqW/8J7uwIIY+uWg2vi94eGlC4Hw
m+GxtD2S+hxV7w0re7b7t3xky+twxVsScyC/To6Mpn52+/wzmyVKwDlEFHmcVEwnBJPVUDPW4QlF
/lgiOVPbCVYpsoprCx1W9xzJTD88Hhn3RzPU99T7bLqEl8IqQx/lA/JVfNvIwBdO+Sil/ZI3oW4Y
MFhw3DY5l1G/yaJ6W1bQ2RgbqCpFEFmHbcVFRLoZ0mvA+XqXtP5RALCS2LjLxmmX995G5PaBKoit
cMsbY+YZoy+bFkNxb4Qx0Vm+wL3eSuxCmC09fJBpCR7m0DoNQYC+IKNnqsCT1TfngB7Xat3ZEisG
SeyODlNvO6g/eiKoLbWXD0vDt43z3chmuADL1h6aZ38Owetg6QnqLjkxJfahcshB9gRGP2Lj70Tg
o7JtQFeqS8dC2FVFaBl6z8lwWtXnc9duBcq8QBdv9ZCdqSIyQ9Sy90sSUfLpqKfKRaSIcILNEPNa
5pQfHYY09jWIFhtFbGaZd80IWO7zQQs0U9wl8LOMZC5vX3LAmbXTGdTvwrcIMIo7aRtFU0j62N6O
vM0gfQQElPUWEhcZbfAaYbgHJJ/X9LdpLKl8nzOyplRnmtKqhi/HQNC+RLuahK5i0SqUhguukamt
xJxctybXLr6hxN+i0grjad3Xm9Auy6vpYzS2OFmqrkSgJGiikz829pJwzp0wceD8TR/dNFepSVVs
IfHrd91vxSBe83mNRfOF1pdJtrtoMXc28F5t2XcW0H+Db2MTjwSHxq2g0Gt5sTP7iLb7QLnKM5Ge
j9DCdzW/nHGSh8HYTUEFJprpIwVgp7iXB7xSW6xkO5i5R7NnVIWI9DEHksPx6Cnjs9YoRH2oP8tc
WDiwYlC7hfNvSzd76DDDJYPxFNisb7o89UzslCRTUOxORKm29J+2uJ2Fdwimf6u9Zqz5p+GA6FDo
bqJqVNteYnjg/1q6xNrDKOzEC8p353smpwu5/RfPHgcs9mEH7XHv9R8F6ka7yO41AF0/JbDCJfau
+JK2zQErPxRPH8opv3ec6mQNOOKq8SBk9oT9GzwUehbm/mRKcbKc4K+hUBB9EQacpHyuiBddOXbb
DMBkeCmmoD8N8OUqch4qq9/ioOdTdooWaxSGNgeS633MBkB833k3Zo9PjXyQ3ukRkAchVr7+wFJA
LAXveR1dlwFzmu5RUibxS1BOd30xYB5E+u/Wa5vhvDqQxuoAxAytkeIUpNA8zaAYuBwcvInIrldC
xdilI7L8SVf0i8+fIssJwhzR8bgeCXqYt0VIKxkjdG+eqfSACohqwhhc1NwtDOsu6SdKJhGrRSyp
tEYfV7nm7HV3iQgO5BddvGEejlBsP/5k7900u06gjMoRuzqW72Y87oeodW5aV8CHPjkWVcBO4289
SOVI0u0zEorpNf42XldHNbPLY0s1WSdk292aImIDt652nf5Vtv8b+MtdS8hnTU2q43TMheVZUxZG
3XQ4ieTsxsVxFcAw825nHxHaCgKBKUmAGEu0YCbTsrHdmCZrAPjK4Mb2AXIBKOP1MjSEwBuPvqyd
0Rv1LB95wihHT2smCctQTbxD1bCfRIAFhCZiePv9WEC8dvjJy6mtTk7ihIJAhWZyGbod4BUSExYb
TLwfD15RoqscEJxnpaN2AyEwT8aMPT/DRHerakmgKCHJrEnmY8ALWheqpRjdX2miUTxaflX7ewqw
+4NKExydY+F/Z53/z2zN4GbSCQjaQgrZ22JDYwn32nWZ175WCD/eicspDhr71la7A8JoiUDIJtj0
GHn0zWyaKv/KMru4ryTKL6RDBM4eoiQur85AGiA+BoNtx/0YRqe50A7zveTdcMBZmOIZLyVlSG1O
2W0S3RM6jbszXpKJNygRaPAA8gRhFab/Vtet+LDm2H8QzqzycJhacXDAtEPDp4bbKkEc8jHKzqNw
z3VAIIbT4qdehLb+V5l8xOWi7hqiQA7d4uBzw3l5hIntd03uIVrq0OlNEldxjxMS9RA+Jgxq3Z0S
v+THo6zN6IGxfU980UONUGtEER/XPVxfFkfnLmWpV/kw4UQNBNQTPuonxGjJKWtxGICRpA1obJO9
DPnQPqrORcoPaz3dpwH4MZH7pLgIzDqPGUkcPgkmsX7Qdep9S+USVDIPwJ4+Heb56Ln3lutEVA51
BvprPT9D/e/jmBJmb/ZIeejoJOqpJAGVGrX69q1l2Q8Z355ZkOCBN+lrmAwdI47qAHdG8gZwT24z
OnagFae54/ick0dv6au/fOnZcdOqZAt1hAwQX3tkjWAZFvNLjlhipwfzWU36pzbb7Fy61p1yC7I5
Eo95MCtzwu/X+7b38Rm75Ks8BGntHVyrxxjZausD+jl4QZU8vRH0Qtw7HRK8FPN4abt23Mc0GF3M
QA6vfSegggO14ArzcPWgy3rkWXEeSoIIdpUpmh8TjeShWabxWEKdkowoU96VLILeaWObEV3bxg8l
jcXJyvHhDil7BaaC/z329IwyWQLYNPiWG5O/r9bfuUkcSjARVGzP9nPqN+LgahQkzC51bpxRq5iA
0x2AtRsrDikLUBg8sHjDOrvqPZfS3QepSq/oYsSWnp7hXONFZR4r++k0CoXsQw7D6ziN+DICHwzQ
DKpXqm4ZT0eDMzrH2GJuiszBP5fhe0e82DlIQtz+UK00T60D71+QtsVutX8RBzA2uBJz4k9lx1hW
1O4EkBEzUaeJH1o0cQPYcvyUBFc981dwPAkY8MpUw02Qp8MBOq1ctIzx2AEsHLox/SV/OkXSrIGF
yjzAqtDAfyWN4r+WmnbhouLTWHbnEwFLlXahZq7cjrCHOUFo6wOHZhlNkgZlZlTJ5ech1RSZtWuA
VIpQxmOy8IL6WFf5tx0tLyqfcLHcjal88BNy4LBlksgRTDNSP6Q1x7itOMpF/ZwxR1FNlHCUqtUB
7UZu+ZhPts+FRJ0AG6kTnejRXmMlLPfVmAZQTdqt927EbzqPApwhnZwfek/R0lWNPjpdIIbtJKix
D1hhB+bfj3y2KsyWYjzpVwIEknHPR29Pabc0vP7gr0yEQ7VVVH3RWV7EP3YQ/8d8stxZU1l9FABD
zvwaFzWAd7RJyNWIiDSYF9gwbKcccCqK/kRdWu+zhdMiDGqSIfZuFaUnL/LvIy7BZ62d9kIJZ3av
DCrDCHkLOFDWA6NYrN3kpvSOAt0VJDYtklbothtPrmNB7ccOWIijMfdhHR1qcbU9HdFpjNWnDnG8
1kcqQ7OQPFww1pEY661tN+P7ItNhm2TgrdkkUDyCXlGyFycUCav4ZKTNWkfK7WxnFk/hYljuRRPr
gPaJdeFatB+q/dhjHNnqqMT566AhFgxpix/B0o4EMBtyMjd5bzA5y2b5MBY4b0cbNg+G+9888cj0
It2NRCmhiGVzIbQ5As83ANL0xLRHKjeccdWFTetEh474J9CfrNnrRGGDNJPG/NKWYvRGd9WnFo4V
VTDa4ZtgSMfdR8C4SWxVEkn8uCh+ePPpskUWyzs0KLxEcN2bVqRcRtStI4aWYjvEJnuMYkqODe9r
we2wLcwhZqqlooIpjlE1DxwQwz7qwjqdiSladYFRQM4KYrsm7JI2RrwgH2PcInGY1GgmhraPNoBb
WUUNVRS123Gp72rd/5qk845PkqkMGUKUPbTaLk5d60AU4VVyQNKTm90jl8axKPSf4ion8MsW/6gt
/AHGCna1VqxXTPt5GEQwf0E8nkfvH/pd9AWqETVpB8JAXksSMTe6ei8bVzziaxg+8ByZfGYb4jAC
3EoLbTHz9USOxaSZneAL+pO/ILZxiGd9aFbRYybApzzWmp3X52pfxFzAuLLwKDtd8NAUAgFjZ12K
fOruMQbUSCvTBrxGUqaM3erDXwpSefz6i6V1QJIU5zVvPUOJR3KIEwZFx2HsZ0l+RzpBCyFLekTS
dvl9vci/aEjXsdadvtH2/tQz2qep8e4DaUx3URLh5rUCliTPbMZ+R5KdExPIIDsei7XyKcjA9KdJ
rmR5YJhHu8qsr2iKaDyUMdHRc6AeMFC6VzWQ2LDRgU6gP8Xkvik0sDvs/sAGuWEadyJB9+jr1Fyz
hGCHMUiEmUlIwbWSMgse0ziAqnYoOJxjCb5vQJFIElniKfhseuSapFPIveum9zGgdjNYYSw+op4t
AowlqhKYAfo5fym+fCIM7KlxBrDBenywtXEt27x5iyI3Q/HQgAcMo/1io7iGAOnGHyU6E8rYedV9
Av3lqTf6BZI7J4mHV5f1gxV+Aqe18afPUfA413QIle5L4WOZcjBMcntziG6Wpnnvs0neVMbg50iD
IKOUTJ3cqfRnY6NK/caB80I/bK7uzbp4a+LVGTZ7sFmlNizaO5iJ1pAkFTbDAi/gc1H4ABMbNfZ/
RamI6chKsCjUQdKFgW6IoOI1yeJhDGvbIHzB5AmNDlZKZSvNqA4SfgqJNrrHOz0yjoZNY5QHDrD/
XPJKDiRoBJeZomQ+aYB2gV71jJw1cMOZ5Sgkp4vQtM4Wx8GuEOynY1BZ2ylTtgXF6liE5mfdn2F7
alfkIzENC4LrYvG+U4C4fVmln3VNszQJmNzGhbFsMtJZwmH2GrCDBarDJ+diV86J+q6Vqb5ISFtF
3Dmg5M5pIcyafJVN1a013KRTc2SLGQbSHrz6yRKZxWbPabaQsZa9AGmwdXKDIUno6HlNq2RsjoYO
3Hk/tLlDxac/WSdaEDVvf2ShNGzniDydGJX4G/uHPLV1TcBEb6EbnKqp3FlyTA45rnSiHKmJfbBi
PXwXvN/5zvCNdz3LfyqH7SU7rtwTqk1ilDe6v6NdDFVYCn2vx258c60A6bPs0EilyZomQNAqK2L3
AoX7YuKSpIzK8DAiiX7fFFD5jN0J3gbzjRDaUpwmaqs27DjeblQszfuGKKaT7S5Yfwt/VvfdDOzW
eEHHH3JZmmwocbpUsrsk7x6XFjcf45tgFssb51ElJVSEmk0oUsalTV4OOP+xX8A88X3Qwqi2add7
QCfN6yy1/2hQPrIfk1FdIjmIHbNMA8RJcLzvEpG/8ZwkoDA2aH/zNZINxQkz4ugZDwNpUj/EYk3X
3nHGiy269hRPfrQF8QGdDHrvKJ3F2RrK7FlBzOHK61WFhcNzRiKWPkr0SHdjIJtT6qf+qWgpVfWd
DNuqplo5QcUOvzGV963mWFEjuBoIpb1ixTiMWjJIQPEMdJ3roUHC0/hBhI0Mc29wb1Upms/c7Lpz
0wb5Yzdl0Z2wx+zd9OimFdqg4ztP5/0459BNpFmdPWgM5sHBSTCctPPZcc3vBXGaQfDbxqzITldZ
YJxGjOZHJxbDzgUUCzPPro8gI+gUhMlR7vPRosQWZ12m8mswG1rJ3VRvBSEHW9PIXvP/V3ShDMS1
gFePvothN6UG0FpgRXtrtH6Xof+QM3Z7MzPn/3wQm4s94duGgK/O5Nvnz4uJlM4spumKglv2IVYU
6OZOvSxuSuKLBJp0DNRjhsz+1Q716A6z1qYLeufP613eR6bnMLHH+QnPlggn+KkNxjJrA4cPtKrO
aTCvoUFGHU55ukrUx4KDf9HJrkPwT7gPA1kfYRXq4tra+1NgbU0TRnXo5ppkBKArFzmLcvsdbz5B
H1HtXVqSyP+0wNrcTQPrUJ8ayz5l7P6h7V0/zIGJUC1pmPoJ67kOFHwXpvNLTlm3aZMeYorRNmBW
yCUpa2MZ7ScvdmAfGuO59nJ3m8sJe0xkl5RzaSH9LznUyRvzRfCBofC/lEh89NXa1u80uWeHCgcN
zj5MxOA/TfW+ePjCSsQR244o0v0wWvIvlU9OlR8j6erHpiArcq9iSME6iLkmxNyeG9vIiAQwDUyW
zNiEqRUfjm6IiKgwSwArzuk7BT0zawfmR9qbh3oDu9Ru18DUizRKMJQEVRNTNis2OMm5NMpPsvXy
LXW4L0VnvFsBdSqIqMcrEVXtK5rn7gYBbWM3jEGsrDy6BLj3MAk28TeQjRtqE0+KX0ftdzOTICIo
XN4MLIufVbWYAFYaXGVp3SuPV02ghf1bNK2LZWBQx0Q5i7i4Iq76n8kzZLqrMr+7Dl5sga6L9NIi
2DqTAaIPapQaDVNGnE2PcdQrqJ1tsxl8yZzFyHiLbylinKcI+Fi6/oi9W+WoN0BVxmLfKs7WnetM
/i3uMg0QbdmXxsHmOKtoPi4o4J8dGFKE9l2xp+KInhZsBlcrXyAxM1ltRWBYVBwEBJ0WabIrltrY
Lp6nPfAkE5F7O9f2xvMlYUy56SKvnf33PgV5z4Ud59vSXt7sxYYwIirKBh6NYnSeM/KjOqrzY29Z
X3mCJWyuZ5iGrpkXiM6sbj+WPB2Qz4sKqYCaEtpA64GkJs+yH3yrHQHZhXNL6Ad+jEwil6YRScw0
wL2R4bXsVNK1h0zH698QvHp90f8TFvha12EDEGjMthAEKuwHJ9ipJS9+6M9tr3mdRUTGRYWWYWfD
+7WetO4Xp/YxcLfuvu4zf1ewrp1VnfQwfRBQnSwZDRLLvVGSEzw2pjtsA9kTdG+Az2nEeXNK7um0
FMsrQbvVcam09WDZhgwDP+sf8GOX+1osZBZ1FgWHLJ9hLZ3oXzEyboBLMiwstnnA74pYo+OIT7OU
kK0SfVxEeOGh8CuLeHOQdHzi6LNom6Onx2Vi6/SXzrr6PiuV+01sAHltLtC9Itdx4SPD7C1TYxyS
zktCybywxas/buVkqbulnhEq2DmPExGG1FOPBMrkJNXvy9lKMazH0bb3ZPxqZ7BvXBqG/Wa2hsKs
3htXKlhJb+VqOADRVYepM9U+nUrrgbdgZZtAMVUCAkrWGRUEowpICxr+G5rI3xhYzQ7At8XOMtPk
ffJm86zMoX1RA08ICguFnFJSm20YcKKFYxqoNZOazFMCjn1CTQiWhQDLy/Y/K0mbHz2r6RnsfTji
JMkvTazqWzlO36aU8Y0JQvFcoWAO2qbBFbWUx0DW+mGpS3nB/UtGHpTjVvYuwTJ2XGIXxBE3+hzr
dQu/UY0Nnc4xXFyQgnGlPe3ORdXhxmnI/EXCt2j0x95nQvQw7cYlbh6CHPZxx8tmAdFvrdZkpszj
9QHmIJtnsIseU83ykceD89olDGmsywSwjb0k4NEP9oXrqKMJULXJ0vmduRP8mx2YJA5pglNQi7L1
HFG/TlPOzcSsAvlD7gum+engkJP4lyAb2xSVjo6mwizqKjR3I6kegP4sNFZKUr4jcw3YHaR7mDD7
MGjyWAlDqu7Xc2vjYbLclFy3u5KGBLzGFfFUQ/vfbKLETd3oFkms69FcZtuWcCmUKslfyqy6kdb0
MY+Iids2so+JLl4ZlfrQN43nwmZY2yjtNO+DLJD4WNq6Dnn761CuQS4Clvo7T+CJ9WdD3YSN67On
9fLeI5z+o6kLUGnHRhRXW1BbSfqrFh9CmHa4t5obZCtovjiZs2Oc4shhbYZt3bWmQ1ae56kzEX2I
RpIlFuu9xoXlTr75j7UV9Mg2UKZMvS12Bs9HmEimtsax5MGvWH61bY1vcVZGN78b2muVluOOjQgV
n1bpM0QGbvEWNXBKTnGyWXBBbZY2/ReotLqMVVtckGHw0QlOYt2PkUVXQ29di7wGVfF7cqPsmMRC
RgKneLaRYhyHpbQeYX7Qc3cl6rMRYwIKnfV7iK2M6WPp3Q54tbH/c7VZ3njmiFdIkl/yMhCqpXZ1
70U2Uoi0oqEuTXt729lApeAbZOr1GGnc2hAb3ymZyomPjnxl7yY814exoTYqblp4Va8CTBdlAzO0
NoQNnU0UoxCXxURRYydojdFrIv3qKywWyJE2E9FZB7H0T8XAiCks9TwNzkMxxPXOrGJ9INfT/PJW
ATkRX8H69jA3Om6LINc17+Ro/LMK3e7Tzpkacl3rdpdl1ngmakQTfp994amOQqVMlLvCx7YbN+Y+
CJr5kiyOza1OUhH5cuO+GYTJukUarjckX2TaqH2MnIKAs3y6VmXFUtEHCJgM5v9t4tQM8ybKiUAK
dUiXztvFc9H2e2RokNFLMIW2NNgaBXotv52gLqf+EmCJna/+XBLjFTlBsh79+UMCxv8vdpdXsCns
Xh2T06WuKkE3XtGTXA5dipi/GKbuKPq+/bW6PnlMpe8/RAnK4ZYOpXuK0NZAqqjlnCzyDFQ8m6sK
mToaXdxGuGiSVUjeo+34gSV2b1E5JfeWjwOwBD8muIQALlEXv2YCowpYjYUPHhtKPMZVqRbnraHP
7ZiQUnLACYuRX8YmGSOBGeqa9FMZL85uZjI/GAL3T2cB1aKVlVvHjr80S/rRGWv9mBCOtM1afBDG
0KSh5lQO8ymQl7GkCMqbyveY7tV9HODrzedK4wxK/F1vzfZLW9Fj3muGK8voi72Y9Sq95GtVTvWZ
xT4iYN/geR55pWyr+2GThURdBB6abMFPSirJsxj7gHfbXE0I6O55P0gp0t2IZ4Oxx3UAi4uIfNMJ
vwetAkGR3rlg6CjbAhMrchzVj66RSVQSioi5xMlfbEzx465b0vkDV0cXBh0u57QMxk0k19hya2by
a30UFXbNyKOLnEmy19k5sCfSjsvhWXtlfrQJhQ89bcADkxl1FN7oX7WDI2DjVA1MXFN1PEJZLCbo
7daU80WlgszYccpeolr9cBwTZ17KlRSqsqdhjqZnVw0VZ1SGedP30IfLRHzMhK9dnWnOGfNR+gTM
7iMgefpaNhmB/AtKjsibkn1iAuU7MjJReCx2dUCJwJzvB7+xp756Fs6d6q30sNCQcKmnhtZC7TH1
1S3JsgkJeFyEKdIA0EbzNSaJYuPNCHxNkrPBTJd4a0/S8jcZDMM2bpYUQNmwe5DURlmhafMr6xdP
PGPrtJ5slSH7sPk5WfofqEHAYq3GbaEj5gMChtCyVtFxwVCA4hf93FQD4BkRbEc2QuiaEcd38X+k
nVlz20iWtv/KRF8PIgBkAkhczA13UZRoyrZk+wZhyzb2fcevnwc1X/Qn0QwyqqsvpiumZniUyO3k
Oe8Saru0rYJviWbTM6BYtjO1odq7iZOvQFuAos6QddwnqdFwyWrNwNSQ4GJLEB/w7QSf0tXWho+E
8aHl/sKAFhh46bv3iah4drODkBAvJl7hoUb51k0qkgAPcXDfg6ZKCbsb75OuREs/zP2twTNsM44d
1cvBn0VA0JigmRyViHP79VqKOt9GKrI+9sJOPo6hj5qCU0SzSIVYWDU0S7+nz9OSrzimU2+Cyvza
YY13HNGT3bTCgG/sSW4xITe9vPPMXz3l6pXetTbKe7ZvfPSHoH42VAweEzoPRfO6oYJUM6paAwCh
N221r6QWfZKKjNlshE2tpG3XVQa4TBNR8svToviUNz7indzm31UIXTXueCgiFz4sKZFD0pK1iZ7u
iLi1AuSXdbbYgn8gTa7QkUTWZ6DzFw0ntKONvWZbzXevtKxZXmyoPnQGYiCaiuulkRQ/KTSIX11r
cLjTe1vbZsQLWqHbMGkx4A2YA/BgpL3wSp7KRhuk3+0kFuu2H5ovWcsTAwUSMu5evRqC+6MNPLEh
oQDfoqyKAn09tKegdML7vKVoagBUG0Q3E1pEH3AGGfFXRTuf5ztIhWYstQ9loNJjouzyZFLKoqBK
QVgYEn6PPYHBHEYbaHwc4r6AdD4kEHb5RgmegjTeWpwremcV6Ob06FokFnAFKfnQSwHQtB5EVq/L
qAhXrUmxLxp+gS3PdkprnA1U4nGLCGG160rMBHSwWd8Ts+8nYNey3uWcGCs51ZyucogPI4xkgLAG
3rsRwvReic1WklDKFGA7Hng7I1vfw79Bk4qzMDd+kQiRslnJfClX1b7WSC8m3OTWSEZimFnjx/jk
KZC3yKwFHwxI5ojy08e5a0Wktq3Tp5DX7XLrlVOD+oYzfq+whdhAkee8QBOQywAiK32C5jkJRsSz
ZGrTB5iZJSQLO4Me06ehATiu9/r0gGkHfqAYoG6RfUUHWOcy7g1TezSV7DY8xMxdXzXBj8Kb6p1l
tOlyyocfnYXPXpOn4e8MzT3QjkO9MaK+2PT4zW4s6l0oWPliY0xAdVNJupviBLCRmHGASQWRFuRG
LbfJSKExCs3tgCT3YhRwszvfQnEh8pr1JGoHdCluGXnT2V+qoqdaNx+2I4y+u05o3l4NlMAX4VB9
izWpvsmxoo+Y20V+h+hvtbJNi/lAOMD3v6YtuEMwc9maLoS3cyIYNx7+KOsMA2XEIRxtFwd+tA79
VuNw9bO1GAEll6b63UgNCahZ/ItaD3o9QYyIiYGATjOVlA0R2+AfKTTQ56y1J1/P5f1s9/tklmmw
RoI9XkA7AaXQWsadFwNI621TnejpcPkp+yt5hnnACEC7t5EVJGVBVWopUFNeQRP+RVtuBk/ZjrMM
dQe1pTrHtiOOW/QfYze6Syyw2wmqabZ7P+v3QIuOki9OpiHDmHOTZh28m8CdjHstLooXq0VnxoZu
tm5ZTkdBQrSPUABYVjZ4lCSK/AeHXtShZ+lzSTU9qAe4AFk8rdIuRzYwsH7QHhIfoJy/AvWjOoef
8bbr7WZV+sLeujwG99hPGPfKHOsN92+xTSYOv6jKXNieaQ9kWYabMK7dr/ThhgWvSn1RpoB+XRvH
imyM6mVYUUBhAS7RK6N6koKkLJALWdCBiX5Qf0UECQrAAwljvORtDucMe+vlkOcgLrWOur7K5JzX
OZ+QBYAXgVAQYnOoH0JpCWZK+hhsA7vHvDHK8mVka69c8qFEUIyDqY8muYk8xz+AcQUFOFEp5TQG
VmvkcmPq6QvlL39dUlZcjp2pkX5q4T11vGA9ag7pU1rov6fA/VxBePlsJxpbysss9+S0g/4As7ja
kPOQYUF0g0YvsOFFthgVC9B8uI2pVTUBqQnSwdr5JsASHxmFCmEPOrq0AhFPeDF8lKN5o3T3ps7q
mPKpoIs70VQO4Apmuv+EDMluwiYPvlZJuw5TUDKyMaEUBnvR1LJkG6fwqkkNYAjUmr6uE/SAA0fv
l7me6XeUe5GkSMLiXnc4h5bubLQj+tE5ajp4oIb6ENJf0Hfi3NnWIilPaYGrukH37oDe9rQMDYoF
rh3mO5cexg6QLaoGBunMJjWRCRjC7LnOaJJz4AZ3AglFB3j/SApdIGq5GFTjrHq8adYiK8MXmY04
gFA6BK1JNX+vNEu8AG6yNvWcVXRdV2wbkxI0dTF5P0Ei30UIcG3SAQRtGHaIbfTAhgeZ5s9x6GRP
mgXblgf0CFqLEnicFJ/ccTA3nBKIv9F62TWx7pySQMs3YDicZ+CcqHgkin4UsAQanrkBaZUOzZC0
qMnnbbvRY2Q8FgPd0pWae0P25IoJHdcY4HJmlOA7apfKs2q4G4CRzr6FuvZZxilKFUlQfdbSAUks
OoWPKEXziZsiPSHdjiKHREGynop65Vl9gRK4ThE+rpKDlxTTp5wE7IDv9IcepYpVlLW/OFR4MLt+
Sz6IJLyHowlqImS5FhifhU2iiFMGtWZE16hQ4JjRJN1dgTTgwUup4VQlFUo+Jo9wrxwfu7yYteXa
AIljQF9e0hX6yrHi30h95oewUC3ZT1xt6xrELlIcxmnw++8wSb7VSFrcYeM0PjcUylc0Y7vN6PNj
Yda4JAKB/UA7Ld/WXsf7BGo0KgrY4/iYHv2FwoISjf6aS+FiiZCMu4hjOoppYedLUdsl6sLcPBWu
7a+4ZqeHUoU0DjvSWF2fggcediVPFIBuT4WK063qXLnyRmpEM/4Gdi9GGWOSJkfwff2y50gjUQbm
0+VqQJWTgmadhWDAc885DGYBQzY+TOWp1tE5QbVf/2oVrfUjNGfNLAcykI3QyjJC6fTB8Hpnabfx
uMkmz94o3a1eor6mqODwRsaMWadEEwwHIObGKxsflmmUOHjOxNhu8CR4QK2RO9T0a7g5NKCTzE0P
AEZTEqqcpAPvltdqhgrnJYo5Gai+Lb7czj3dvXhtDqJ+9YI2+KnlyE5GsRdujDLssF6c1S3jDgg0
aDfErAU1ra5on0PwXC86uRrAW9ilTkfZauF6GBBFRRt8phvskY0n8VOPk8jJRYceaP3YoFLVe5vc
Ku3ftgRmw/+InnskE3YWaIi7sqVouYyp2AB9TxLwr2FSlYcyzkrqJmV6xyE1fTZFoe1NGvfbpGw5
WchRjJaECRwMT8TIgWjn6d/RpnkBFHBq0W9HvZ8iU+J+LvrPuUNxz6CScywHR937AMyXbQN4DmQr
ki8CUGDsxzlGyM5MFsfW78mdcv3OTFvcEqjVboUZh5/Mmf2lO0ZwoF4W/0oFDWgdvNijnoMrpV87
rN1mSO55XeQfpiGVGw1vsw1aLDgQ2PFzqIkyX9a7KMfGBVU4lzKtorqOB8rK8pFM3qVqLcA2yrsg
fYCqigZJ69EVKRoTOkdEHUIh7jOroTTPYTcraiiUTKs+BUQCrJMuAKi9QYTT0nSqfM35Ea4b/CAI
EVqbnpfqagTzw1IQFbD63JtevTyRTP4M5sjCcu/XfgSqVUOYXed/hySyPFnTJNYjIkwrVzbuVglm
yq4QH9A9ZLyQ9HmmvKx/r0ukju0of/KGqdpo0hB/QeXgZWMmvjAGF0ujePiqelU8QGkKXrnPhgdg
IAMtbsOAKGrBnmoxBkDOqU0/UBMeX7qco4Dua77rE+dzWQ7VonL4kc7wXsVkmCX+NjzoEJoGOCDH
l5GH98ISQ3jSaMlsJ2GiWJA0LBS22H3U8hnQgcdfBc5JywtEIlk4G6pQhSrufaDzi9AmqXKbYN0i
RZxBk+3N2QOmQd3XdYN+2TgfujgoP+cS5R1EeAP/3h1iuQe3V6zscaTjqYvxoYxSxW3dqEcjo0yG
W1+y9VuXBdM5LkAa2u20AXHWGN3qUFJ0/kA/I0T9NfsBRcVfIxLtf7CD0tgNHVpxEY1DEERmule+
D9U2NfNtJ1CS89rKPw6l/YoUfbY38g4er+gVuvretBh5pz1iJsW1AnSck4LnuTHk3pNtg4b0nQJN
1AzpxpgO5scM4NTa5JHzYXCgEoQGxQbRozfURIV6rLqaS9OVc1IGxSMa9JiiIbM26nCV4hjnBBa7
tsYPMtyFChAVbzVz1nbOdi07ETVbjqm+cXEkDSGdIJNRP1mj8jacJQi++DgtAVvUYN2gickrNeT+
VMUPf06Xs7Lsfimza19Tu/U3CeZeCMkhvAJKoNtSu8w+6t3o4/0iG3pbSMtGEbAcR+gj1WpkBj2A
JfeNA70au1BsJEx0BOTIIM2qua8daAGWK8dnLK9Maoue3APBgQZuG18V0hFR5PAMFmZjIdWGizia
me7WAiHxiFpXCP8K/AZOdv0Ky64WsEVBJS0BNqxBnDY8uGQqKfBRyLwBiScEexo30TFBNOS+AHy/
sUXn3pXpVGw1A+BMO2nVjo1HCl1TZ28iJ1z5ZqruE7CvK3I5TqOm/VIAINzVgGWeSjXVrC2cERFM
iDaUovs7FD3Zrk5Nkj7q6rNn6E9OYvWrKB/lYXKsL2ZnIR2fcKk2Gf0JsJXqqYU7d4gbrrq8YX2U
FkDsRGuDHY2VCH0GjDFGF/PrqizQdktLNgkFUzItTaBQS8vpAW+rYNXHAqIN4to8ZCBf12M9ctTX
+b3hQgoQLdRQZDNblB6ybId8lg7Iu43oiFrld7JUchtwp0i/xEnLESj15g45LRYuUkAaMCUerOkP
KSvaqV3abQq3Kh5ZV+IOO7Zpx7OlPZoBMrqo9mY/SXwgwzpN8RXrI0jCndY6C4PnKLhEE1ZJBfSD
Ih5PckcYnJXAi4a4gnoUw5HRgJo/CTYXR6AhV/YEQaWTFYyq0KtfqqqqT3qNg6NfqnjrjwPW5IG0
VmBxv9P0pyOIquYh58pZ242PwnpRI7QAGXsJjMfZJRGaAaJ1OexH81s7OOWhpmsPn4juT20AUk4A
by86rIlWvdF/xx1N30KsVxuVyvYXtkT23nAjGkeu/up0It1UCKs+ub37PXAUQLaKcgG9s59AeY01
jRtepWGCAbaGnJsqemAgssUwq7Mp9On51pKIRhlQvqmkWt7GGSH/SXy6VtLXoMi7eG/lg5mz4wuR
7lpN+B9Mq0mfJI9E8OHNQM2e6vSeRfVaNrQoijTntaACLiKv09e9qYMbrQ194Thathrg62JKkqFF
SPa2HCb4l6AA83Xrc/M1Hs0mvPgCmHDhsB20wITvQ/WF0s3YYIyF4KFrOc0+wt9ixVTw7g70ca2S
7LeJWeIKOafkRzNS47acVvteYudFZUE0kA3lU0le+UhvDbkp3Ru+kex9BVlmU2GF/YKv6bCqWqpE
fQdMIYrynwyOLZ0PMDpmc5E8ohGliqDeD4mUi7oqq1PAsbMLCgQxwfjRnKClamaw1UHfYKJCD8OE
+RZb0aOF7fPKSOHKypDnkjNglLIwvdG7M3EyIbVyRgDE3Gn6hMpMi8UH2CiQTLVTTXvX7ZAzDlT8
0njAJJVJv6GOuRosvecbUvZaNrmmUWirKlTxqxpITv8VZ0nqyHHioCOio9kPYWQY8h0dGm0ZxzAd
O0OMa1DTCuYInAm9x15oyiBJung6rZquEVszriGiVyNOCLQZ76GZHKM4Vp9BAEXLMiudLbAWVJwQ
8ICr1QZYPo5z/4YuWpi3JAGA62HJ6AjUOFp9sBq7pPMAyoZegeR90Y6Fv1ad89t3286nTToM8ytf
Q7sKihS0GWuV96Ok5uuBTkb+FqG5yB7bvQ043ScLtNqmQtTZ57xb2oqkkh6p8QLm6KU8YBdJOUrg
3lOjAw52wbU6+q0WwovaXOgL3Tr+2regs0xbQ9gc1ULAar61rwufQgqojZ92P7S/fRupQommr5YU
vxT12C0AHCyvRzXOf136uzZSueoEHf3AZJ+jDIF84KxWqnMUL0OFWncaIPSjfyqRy1zkFW1Klch+
Vdo6ul5wbe+pHFG078nfFjUXL0Q3J95VeDwhZIqqWaggqrSuiRBwbFcHOlnTs40dwkf+b/EraAJt
nbahtpZtMMLdA4UEDlH/qbXgL6nDlT9jW4S8FGJsBIaSTyNmwQPZQd23heLGl7QEIdDHLzX+tBEX
vD/DhWsYLHe8TDsIBlF9F7eUedCQV2uTJh6KIcJBHiSy9qYRh3iCDhtRQkQu6JciVN91mvlMUxti
pDQpTNqOvZceOSYXB6wmEsV1kY7VA7Lh1rqa0hJ5CFF8c6oQUhunXzoIdIEsfsSr6hKrz1n9gyI1
QDTg8bJqEa6xLdCcvqVtldGFW/A0NBIgutPwEd3XWsr2k4lIF5qqVJdOpQBmlgt6V1PhIbUsWItV
OIIZCKtnRWt843hHFyYD2d7sSqJPAF1LDUyNxWP0QIEQ5WG4YWA/595p1spvPlnDlzKjRTZ1iX7o
g8z6APJ8Lv361pNeFFDUBteFXw+wFTRkRU3eostLJxziFYhvxzKMe7uHL4k6+depnfGSJmq0egiX
nMdku26a8KvkglwkHcUKSutyy+KnICd7iQwNqLUQ/e8tanZAJnQE2WZVVk0jG4l0l+arAemIrM59
sHAhASAzVM88h41tBzEcKrTyvH1pGOybCNc5z4iGnclVBh5WGx4dqtv6bihBIuM1FjvFKR/g8HoA
qziZqJGZZqUWKkmQfigU05aaIdvKQvneytIXAOXPTmNz+HQpdsYhVsK2C2IAqV7gT7yAazRk7Xg1
pSN6YhgRL9wSWuwYcK5rAyJlDX/oMio162kCJQUyL6xecIcxt6pI+o9xYNncLyy72qSrSgNtorGM
jowKTXlvmsDZucUNoCuipb9KJUvOighhneXbqRHqNY8aLDYV7QHfAz513Sb9og+7UErCNpUO//nX
fxWv359CEt7/+Zfx3wDgsE0OUStGGg2RQvvl7/68JUzhmpag+WOZuvH+51s2LK/uMT/Bgf7kT5A4
jPHb9RB/OqMTwnLJ2oVpW1I/c1+nzua0UdnlJ2M6jOoZgpwdQ1CG9/g34/CJdOVKqUzK1AC23g+l
0BOTNlSuIef1PR5XWIXTeYrH+38WxXwfRZbWFM8crlPvqo/szPyjHVDbBUynHUjqxeZ6uEvTz8Qj
V2wqV0gp3oeLdV79InTKExcPl/no3fCTv/X7879/s7yQC0iNUnfLU/mNBg2ePv/sz7fe/3xBmRIy
Nn++HNdOss291fXfN+bx5yhs5tndz//5lzJ1i+l+833mxffm74dS7EAz80okdj+oZ9c4+R0yZgAJ
4a0uUTJDG6MGvPsyaU/XI9/6cGf7sgFqyU0iy5NmIQS7KtobI7v1++r9wIoi7QNbt5gYAJewy4N/
OPFnu3JE0UTTJ2YmmyCAP0GG+Uffx9Lf//2OS0KUN/y+T5PZkBB2t9cDzEvnz5l38OlCPcOgvPk+
QE3HuWhtrTwp9bEEe4jmV/16PcQ8h1dCGGdjoNKOB1XuV6dODmugF4u2JaVSLxqox4y3zPVoNwZk
nJ1fCnwSSHy2IhQZMPF9fVfJG4vqVgjz/TfLReKKcd7t4CgyuOEg76YbIS6v239Py18b9s2GRDXL
N0ALliegk3m3oClx/Svd+v3537/5fQ/p8gx8U3nqSWyhrX+8/vO3vtD879/8vKHxeIonphxVIziL
OHP3zT8cwdmRhVthYoeJKk8VWSWn040JmP/f/1i0SlqOS4KnLHn28wWXPV3OujoNKU4AZOZRtOx4
u3jj6fqnujgTbwKdnYCq1lKAfFV1cunW4XKPkNP1ABfnQuFPDnhf8tg4u/tShx6tUUfIiM8ix5CE
7fKYOg//LMjZelIe7DMb8/CTHaLJO1nQmB16gNn+epiLR4krlQK3bgrbOtvcbTp12C8KTqstuEVg
5x/EiI7mh+tRLs69q4hgIASiG2dTYnW1pjAu4rpFws+7F3hfruwv12NcmnZhmsKRLi9uyz2LgWFa
03iiq04aEn9qU0B4/GcBzm4+m1ZrNdkEcOtlW34Ly+pGgEtfSeqG1E1hGgzhfAQoB/MFp+KUfq9x
ERy21IyL/HB9FJcWrzSUpUwDoo06/0xe0niI0TbFyW4PWvJlqB4b40YqOn+I850uTUtCvRbKsMXZ
WaXcRPldGgO+GHCOcMuDpqtHC0Xr2Pf3cDgmTLaG7MbHuzT9b4OeHS/UqLuSkh7YSed1Ybo/rn+1
i1PzZkhnUzPSXOvTLilOlNdt/84LqdOtmvb4H0SRpA1Sx0lIOmcHS+ariMzUL0/UrcKjCl5l/GUy
b9wkFz+UTYvIxXhc2Opsx5s6dfYClPrJjveQ9e0bk39xfb35efP9RTWpuoMmpTP5NOAj88RlhVLT
9e90cYHZtj2vYmoD8izFmtIij0w5FCefRiN9OcojyC3OjeuYkt7OEv/RJ/t3vPOcEcSpnYwx8RLS
knT6OAK1uD6iv1K2P/aMy6w7tpzPyLM94zQpytetl58qB3TJNnDvLLVBxo3WNbTO9AdiSdcjXpyn
NwHP9ksY5KmdVgREFRNfjwCVpXx3PcTFTePSJXUt7hdx/vC1rAqL7owQWGIaA1qw5c/SchbO3fUw
F1fDmzBnK45tb01OShg0GPB/26L3X5rbUUSrjp6ZT+Dr8ea9fj5Vlm7o0rKYJ8c8W30legxwO4Pi
VGcfYu9n6q1j51Aik9/d+H6XduqbQOIszaeBBzFHEUj9DvODkI/Xx3FpBVg6ZQnDormtu/N3fZNS
6sDKDKwG+XmBMRzQZXyCbozgbAVwjCl7DiChf1ArOr/30VClXJeI7gEd8CqEHOTcZ/LF0H5eH8nZ
CvgrjEUEASjTdPTzJ9cY4Tc/4DP7YNO696i8z+jtL84Qv+qxBNDmovbUog95PeqlwSlJTJuT1DDE
2Z0QJL1wtaibHprAo85ynCxsPMHjgWf6m4EMgKEmpRabFUd2c7bgkDqFOo2k0lG6B5l99kAbx5vU
+fr3o3Bu29SoDJeveHYCGd6YOrGNJEPXfRkgyOkosHhqFgAPbxx2f3w4xmNLEywfy87544UcxYUE
heiFWJ6JPRq7W0nltE3yfWKrGwvwbAvN2RS3BLtUnxc6//1+jbedhV9gaUfHMb13SKP/XpL+189T
QETNVDel5KB7//OjWZgeTP7giBPtpnTiTyMWr3Y93cgLzqtJ/xdnLrNJ1yE1lGdzM0AMoa9VhUcX
f0NRwM3/7aPUFD94s3UfrZ2PRTYsgDVCAnjKzeHGAjw78f5feLg+uitJrM8fPKrJY7o7DUCjnlaW
KD8Wg/atxXEX0c39FEXfr6/Es4Ppj3DzpL45mKYBnZTAqsNjbGK4QZ/GsL4E0/Z6kEsrw3X//5jO
PqkuB1g+Yxces74GU7F36xv76cIoWHXCseYCKafg2drwg3w0ZM8oaGngFQOvWj6n+d3fHgVBHAOX
HtvhoD1b3/QsAPwgAn80kq+e/Xwrqb4w8Q4rmyyR69tmnb+fCdadXoKciI6FXjprzcbuKvNl990t
kBgHtRc9uaq/VTu9+OFMzgXpGLqln6dCfar8qceA8ohSwNJUIM7dO7Rp//4hhAGwpCtnW3y38+TE
tkoN28WJ+ReQL/CQHJ6jmk6hcWOG/ribuPyIQiT2rc2r7v0nlGkAbd1y4mMTG9FmVIO+aQrPXem9
/Kw41xc9kj2YfRbWjQX+V13uTZ4ybyNXUobkpadTpzh/TWjAi+yU7uBRlMGaAtKWMsBGy9W3wazv
gI38qizrIbaBQpTZwWx/X1+Zf86ipbMiXVuyBTjpz5a/jveoavUwP+onaJsIZfrR5nqEP3fwuwjO
WXqUgUSXBQjrY9G51lNTltn3IZ5hbdfDXByIbRtScsS7f7aJUD2EXY9B5zBssp9DS3vv7xWsmCiL
g5XbibKYMv+oJ81MrnKqsuIoI0oLEd3hFZbcxfr6OC6sB8JATFE2hRjaNmcPPzHABq6MqjjqSYJk
l4kAXLDO3WcRfUZU76AmA1oHLu+ZC6ItXV2P/sdkmYY0SQEVhyH/eL4Yx95WU4lS0LGuwYXVkVbj
gmnXN6pZ86J6t+TPosx/xZubQ4ty38CjeTpm3jYc+1U/obI6qjWA2zzZygnBoeLGKvwjmSGkMkzb
tXkNqD+Ss3Lyays1Mx0i+ICDO3aTx3TwEAtB9Xjliiq6sVguxqPANeczUupCvB+i62b1FFXedByq
FPhOYa3RJj24RfTaptaNSftj6c9jexPr7HO6eSYEuuH6USumoxL1tquGJxspvutr43IYrkieVDzo
z3u9WuFXAuff6ZiUIyLfyA0nEFiwu+pvJBYXvp3S50cb2m+0lc2zHQB325ggEmpHYR6m4iWuUJb7
XkfBjc9mmH8uQwUGzbIFuiOCgs77ORJlE5dt32hHPTefHAHyM56Q8L/PAFxK1GojoA7AuwaswzQP
g9MSVzXVQQa+/l3/uHpM2k/cPIL8lK96fsUBMchlkqbacYJ3oeO0na87HJQ172NGoxtx4OvhLkwj
4UgVjPnSsc6fKbFla7phMuow2UcKXPvn9laL4kaI8xexW4YairCtRj7yqMVfTHtbyxv39bymz46Q
t6MQZ2sE4eHWklWvHTH36rNNHP/d6+SvSfn3VxLz2nlzRKkwZ89WfCWoQ1iEtAsXHLfZP1+fi0tT
T1JjzSmAC/zgbBRSz1MtRS/42IhXMPRIon6AQWlo9+44IVVq3Vhplz6aodCTtLnwHff8KZxFgYnj
u+kd++lr6KLiD8Ll+oCMS3v3bYh5xG++26hB1jAjQhR0ZQ52Kp7jHlnryAqO4NZwXhsHKDJNDkXW
EtMH08W2YmjH72KwVhoep54nnvIQ6jDUnOLGhr+0LA3GDiwMBwChn+33SkSF9D3PO+LsnjsHSBIo
vd5qjF/6AJz38x1Dl4PM6v0HgPAkwRzr6jhSarj7RBelulEQIqW5sPjfxHDPUqouyENZwyc8moMy
jiNFTwjV+rgsepz2YOaCNh2K1yJy3E2nRP8lx99+XQ/Cuets9H55bX01ImRAw8j/CVUcy2iQsUvd
B09mlS4FudTq9jkh9uj8F7tSN9s7P0NHp0NzENdRJAm2mg4x3YBD+OiDDW6h5LZAoxI/uLNC7lVQ
blhepZBH0Qczdk1SlEtThvhfWuE3p7PRiW07NEEMC9ZviaiwLRAiQ2phJSE4YtoBsTP39Kcejr6C
Hb/0Z92MYnJRSk2qxzhC3BiYB+YkVcYG7XrzUSB0hpqUgfKhIYoF2t/VoQdEeDB7p9/pQ6hvI9eG
DNbgs4ooC969WQhszqmdBXSq9EvdDY2+GFAQXiWzkfWiRowUCeeiWXcCknkTB8UHBPLFTvBUeJm1
x7auhTUcmmXNvq+8cI+SW/JgtFqzR68wWuhQOIH46/UxCJCHNzoc4cbWirah5jwHYSL2sLC89Wg6
2V5OdbSLXWyG2xRbIDco68eA6s6qFvDYseFKjmMINSv0kFUji+Z7ptBZM42L2IMxta5skW16K+Pl
4mi4NKkU5jost0PeBIiECbtY+qAHd4Pp4QAat+YdsGcdwfjcxX93MPGXgUI6FoBfh6q1FgGiSodi
rLBs5Jo8ePDTFoPs7a0+6e0nBbgPLxCwipUTeZueutSxdpAlQu8HXeWiAGAdSmOF8pLaSMR+hNck
mFbFkGgyRbEg0PXP1w+fP57Bc68MFULLtlwKSucvUtwGyjpUlY2dFaYzaHfF3rjVHO/QeXBok9i4
dXNfOFAIyB43CWlS2Xy/1w2jQchlauxjFKK0ok2fpKY/oOv++/q4LoahekkTiIoc9dn3YXSox7xL
PPtoylIDd2p+aU2ByLVpFbvrkS4eXuQFQhhcS+55KpLIABaqZ6ujMOylE6Cs3hspuHwe3a35cj3W
pbtP0kTB1phKmXV+GYXKKsj0fLCuQ4YTn5D3MokxX0ayJVP5Fo3nlZG4N9qqF09OxUMXRCFouPPU
EqpwG3f0Vo/mNxjG2fr6kG79+lnSUAmIewh/eUcb5xczirBfulHJvLDE+V42EFrLYATnS9wxzcSd
8Ew9Gmmy90UAIxEPHNdC/YekVQvtGwvi0oh4i1J+ERY5w/kzRjmwzLusZZKm9Bf6jesqCv+DIc3I
UcOcGwP6eQ40Uq5qO9F7xwx9wkbqBwfxBAe/RdQqA829cXle2EuAWtDdkuRcVMrmD/wmPxm8zIvS
3HCPBj6M2tQ8QotAQHe8sRJuhTlLg6Kon10DJvc4OccQoqCGVZsQN9K5S4vh7VjOUo2GZreCR8JY
0mMO7apYiOFQzOKmN5rFl7bqm0DqLN/AqwgbA0Ug0W5759TnTzasiRweOSbetXWjjH7j250fd5Pd
aFVYj0Tr3M8Iem4bJI48LrPrm/ViGMugt667yAScV8trPyGPSQb3CBMnjz5AXtW0G4+US8epxYdz
TGq/VHTODu6gbwupJpxghe8tOxT8inyvctyTjKfrY5ln+vw1RJfGcWjggV5W81jfrGrPQoC1wFzu
qJmHpkeuDXOfcF95axdnoVRf48F+Y+3dijgP/U1EbAyiFk8V9+j+HyliCSp/sL61KP/gzhNAFuyB
xVwf5cVl+GaUZ3sXbWTRVyMxS1jmcQbDO30Gyb9oi3RTJ+WyH+SN58zFCaQY9hdAlPbr2QU/2pHU
/QAnGDKwCWUWH4WQ3vsaha/XR3YxDpSxuQ/BYjnv8Y5Y1yJ04bpHs0ZQbILvUXzz3XrjNTd28qXz
fL49WI0O3jC6+X7acH2ONUg37rGAwogcWtiWNz7Zn/VLXs4I4ZuOzW1Ef+BsLTqWnHWw0AyppDhi
fbJNlf2p7AemyXqqo3HtgjxaZHWAU08YbN1I/Lz+MS9sbBoe5IHKRkLbOr/jcf30UUZI7aOBtROS
o36Ov0XUr1SpTevroS6cwIRSuqnb5Et/9C3juNbbnJrY0dZepmHno3abx/YuNH+0EDyvx7o4LA4q
feYpkL+cTV2PhEqdj6Z9rCOM/NCsckdn099Et10KA+oIYBv9CJ5mZ0seuFtd5BCKMcuuj7Vudgsh
fLnpkObfXh+QIS4cIiwU4VD3ohrwx1IRsPn00OqtY6XAhaBK0y4xfEF5w8fSHCxah1TG8KTRKwjK
ao1nGb0tBJcX2IP8SvUufwnjeMC7tKmMXebWmIhaaQVBz5CnMvb7e5LKYYNbIC6/UYo5HZpWE1wn
E8qizK0Vf9WvMTb6h9qouo9+h5UsTjzZXY+74V0YJDZcvQrFKem7h6CE2yNBSC7BNMIvDbWsfPQ1
V3xAGAImq59iDwjrn7LdhNuU2QR4TDfxesT2bI0wB3qZbd6tfYCcS1+3rCdAPfZdmVU2BmGyWxV5
4C+wg0adTLbTgx/1PzKAvgsVOv6+F4hk1FyJT+hSerseQa+9oDy2LIxwFmKu3G1R6uKh6Wp1wA/n
k9/r8FZz7jTfitS9yiqEhHwvR0dmGu79JG5Ifv0ez3B/N6sIASPIjfLeojoTcizMCtdC63icKmdf
0BDbgdjotpGejfdGAWd6dOR4+l/Szmw3biQJ109EgPtyy9okWdZGW7bnhhi3be77zqc/H33OGVel
iCKsHvTFNIRmVGRGRkbG8v9ZPTifqLioH5rAkA+SJOd0koEboo8aYLzmaP2kqyjfJbU238E0k0AA
1KR31cBSWYnjfErqluTPlDanNPfLo11lAF70pXLL/4PZLOmCXVfSmJZqsGkkDZAOPOYCV7ObyrVA
cVowGyemNIByZ1qZHl+f1ncOTw7TaNzCVF/1vxhtlk65DxKyrEX2XQYW1Me+MnQGkNPhwRyTEKxS
jcagugasXI/B1+oH5ZV5XiC7VBB/aO2ylc95WvsbrnjlNqPiyKQ+UNo0W4sVx8GwSz1rTOPRD+dD
nn6Wup/9CG5OkjDm+L2E9mrjuC1RmhAkXAgUrmwtNHRJsg3jsa8f6+zbqH0HjjYK6cN7Jt3JmN+8
66eNSs+aNzlXUriyidoCu5OQmc03cJfAgmyYx+t6rVxpDmNhxu/Kjka7yuWVFsUdvXqGTxO52u57
Hsh+ueGo1pQweCrwHfJRbzqIkoBu3xFzfuy1H4oPowzw/JPZbe3PqiKQZirUVgzGdJefcRZSjWrH
pWroYCTnBkAefVnc1CXASlJXfB87GNMdX9O+pLoZ7ybTUXfGINf7tIYJA/iDco8GzXOctfbfh+OM
SupLJcZy8NLChQAds5rCnmw9GrZbyP2uwktD5Xh9E9eWWKf6YbO65KfFjKbUpVIcNL3xGFS/+mAf
tHun+nldxNrynosQgvGyTFttdBABlyBwNRHz7tcFLIb25nzRpMBbwqEbwxT2b4j9Lo3M1KBwW3wz
F14rvxgn14/kV6NuiMjjYH9d4tqqGZbC65mGMPtNX1OZGGkO/AsWU1m/6IEL7pkdiA8AGWz1gulr
3mppDyWwIv3wtk2GXHISzrP9SPNztQ/hnjjSyQ0iU8p8eWT9aKYiA1Q5g1GnGuATqeIEcI+4A9xD
BbDY0QNYEozMpcoBr3xUgO2tzNJ9RKBIzQv4RZg/QELLEvlWssG3tqqaJP1CLDCO4CcXUQaTTAmh
M9lK80NgNmD4RbBNQqGbv0ZA/B1MeFOOegBYeWvA4E2WF57egn/nxUVaNBmfYQrKbkmmAi0hQ9rN
rSIfe9misyKEOiSgD8OtG0B+bECyNmxjY/nE1mRzVLUphQLn0RqMfTz4X0Au3EemCqmLCaj21O+U
PCrfcagMxnho6SV7+KbrqNAKswULFKH9dA+E2Sstdp+C2LE25KydrHM5i/JnjssJwE3JZ8N+BAvK
nSJwimdnY/1WHkjOuYglkjwTAfu7HeUkQR+b8lVNAcLEynUPIN4NVVZP1J8lU4VMh9VOATgWqBJU
r50JA+f0ueifrp/a3yG06CjOlBEfKKDCTymxp/1If/zeiPJPqQmCr948AK/5I8lND23ha6r0m0SL
PsaxDKJnu5+MciMCWVeWe4H+AY3mNMFhAQwPF5fZ2I+9lIJIQetb3OwhQjls6LsWeND3y0OJrLJB
qvdy84wxzJNUGuxHGbJ6P6/u0sJwe0W/0cE+qQ39RxtPN1Ag3FoAa16XvaYi7W5EB0tbpiIWu1s5
13oQH5f93MHpo2ObL++RQL+v4ch0RYjhhwoUeVY4pf1o5g8y9NhZ/AK7zXUZaweM2ANoW4IQXRNT
5bLfAtzlk0qsgb/rj22wsUrK6jKdCRBOsCE5ZW23wGZG1UMsfctssJ/HG8O6l5MH2z90ZPoG5wak
S7czPnblxzFp3W74cV1LcbiCgSrulrNfIRzyKpOkaJxRU84e5BEcLUhCJf2QFFAH2bs8/Kn4pz78
dV3qxtrqwolPRpVmK26BRysrHofUfG0AX7ouYl0xGrYJ33jvvukcA2AXqL8wth4B2XmsoBuAZS7Z
6UX5aNT+V4CR/suz22tr/59YtTdW9beJi95mqRxZS6EKGBXhlAOW6jeGUhAfd1oFE6CVJjsoHJtb
u9O7G7MCosO0g/xzGk3+IzPECaykbX4w5ZZEpR/krgSSY9MH7EDS9/so8MMbpVetoz2Pwz6doKIr
HfW/01Sb1JFBGekcoOehvJRfexOUhoC2/2NCRyXoshoU1oNK8/X1Bf49qvZWR505GXo3dUv0MLnd
0LMUWtajmuAou19mI+X3oP2qN5YKIVYB1dGuK4COq+YFQ6qtGTwExY639uRgz1L2bJEYO2Vh1z8P
FUy9Lpx60jdIL41D3HRSA7A5AEMUKvybgPAIR2LKd+Po1wDFKfqOxkppRz9DdccjXb8H7JHHqW2A
+OZ3MDJLlXZfGRRSU3OqXp16wz38vjBE9S1uP/qlVLJQopcL2tZIurQhGZuTj6ic75AqfJ0NGpnb
4gX+S+qT/rNst4+kPp6BeaMpTXtwlPk3YytpEO0r9KNgbca9W+nVfWj/CvuIRnWIH65v1OphI51K
HE6cT8Xn8iYY47aZawKQx2gGM9eAMXFrlGXVk51JWH7BWaAQtYDwGgqvFRkcLth09hJcxlb+92VE
h4li8u26siQaBU9lhFC/Ql5kPdpl9UnNijsYCjZErDuNPzLEJ1EJvDkI+4b1WHTSXdqZ5EzN+add
/uag7R91MN/HUbrLQU+aw+jb9Y1ai7fOFHSEx5Le6k4Wc8gfRz1g3uirZT4XZNbyYCM/sCVHvdyu
uaLPT0lRsrJ3PcTL7UNR7VX7eF2btZfZUj/n7c4bRn1TNW1CKZWq3H7sXhcMapPaduVqRr6PN4KB
Vfs+E7Soe2Z9dIebfUdnPFxgoP+CD73h6La+L+Q6wtqEAbvl+187EH3pf9kIs9e+zySBzCt/AdsR
GxqgS2S6KSnsR6X2OyhB2odWSt4RdTK2RF8MHVjUYAXTUvQxhPCNE5o3ezl7Cb62+Tt2gVcxVRs6
vWRZfIhLJcCoZq9ZZMpV1yz6zJV6EKGu29TqUlHfkGHQMExQBi63mpaYhsteQUif38xaCyne/h0S
NB5upPypZeiCBDUJgVxNHJ4JQXHUmv+Cvrihw9q5WOLJpW1medoLbkyu5CivitB5DOQbR/1OHA2A
6Z1ezzdJsOHO1vzymajf3u7sZIQTzJhUuai2Bh8VCzb0zm3/cv73d/zI3c8dSP+/+qZ0UTlyYQO1
7zxa8vREyfVpaq3nd+wJeEFk4haYBPHp5kDQHihGbzOIS2Kududoq7C6aldnEtRLu0ri2UrrgMdS
me0YLH5H96+zZDKp/lFupA/08vPh3AEg4pPHIdEy9j/r6Ab2vetrtGpVAHsw9sFs0JseFb+Eks3M
IItPKjneJSkYjfmQyuBOFvKurjv1ZKmJcnNd6Kp92RAL0qtCf4/ouXqjDQD65U2dTHCmGx+K/sNo
/7ouQ1CMFD0wZwq5eh6SVFzEZ1gU1rMxZU7+XDJpJf2jlwFJV/DOo29VudVatuzDWUj3RpbwIqtH
X4tgwsyfp/FbHvxyNKA9IclS4OVIM+gpP0AkeV074Sr+LZEUL304Dt1flMYuLUOnMSqpYF98hua3
Bbq7eKDCAifbdSnL7xb0YpiUdiKw/gihxH3qFGihDIpnz7p2RzpwjA7N18m5SdWbavM9uUST12QJ
GgWtkdIygaxiqA4pBOHd/KzrDZSnP2ES3nUSdBSQoAw/HMcbGdUdmw1lhbO8LCkpbYyRfDB5fbHh
mIJb5kA1CvjenQUGbb5h8ys7dvH5xV7PfKqjlU2tTUnxLJdU/QBgP0nBXWlupKuEk/VGCcESbccm
1B2QUmV3Qbif9dtO/+91o1hRhDI9xkeKRqPdTHBK6QgOP8xm+fP3tPhPH4C57YCrur8uRBz3WBRZ
yuYUmxdEINroLpcrhrGBlmaOVPJfy/0J/nFkPdnpHeADBNh69wAHW+i8Xhe64jLOZYp5X3jftKzP
7fzZCroDjLdJ6RwCYOHTwvOdvwusRP1EjKDYd9RZC3FPNhQKQ2K5+lTtlOnrOzQiPFywAnhwG4I5
5LMFj4LBoVKd1ybbw20g9c6uMyCWm79fF/U7LhcOMI9ZjcreUnsiIL3cMciMrUFu0QhwXOtD+pwc
taP5y2j36e5TpX8yNP/Qd59D43aEMZVqAO3Jhyh9dIqPQIFGPqDlj+lE0uW2io7Xf9qbk720dFG5
ZewKWAb+ufxlY1q1khQ66ovRN19r9TMs17/+nQTBebX/k6AVz7nz9C+/LqwsZAyOHMb8/lqBOTDZ
03t0uP77TVbgYu+EFVr+fuac6G6AkkJGggWlSEE9xk2ND8nWmV6VQr8RaQ/cK9mtSym9UgGL3KTa
CzDqcBga+Y3q9weC/5u8G/6RVDhCg+ZZHdP/MPBwHI3Kg0bhKYjTk2mD4t1nhHFgOp+u6/7WOqi4
YCCGzUXHrKHgmJPCHxVZLkOvc76Y5ud449G89XlBaX1O2mSgp8SrzYOZHbcK0SufJ3hmPWkBok1a
jHGrJCqh7TMgaphvuvEUjxuWsf59IK1IlsscamF1ohxseF9S/BfYMnLX3HrUrH1+gcfgQtEhlbCF
ABq6WaVk4sJ6qZuP9Yci3PCya5+ndxi8iqV97s2geKJTxlWm0X/pgrvpWI9/v7e0keHzQN7T8XzC
JaWUhVGSMA08UytclYPz1wefBKGt8jbWNZzX75ass2OphToEk5IlvUQSFAzFp0raaOdeW58zAWI+
faRqNuW1DcMcUPLBKS82wtTFM136Fd53Ctgny4QCjYyC9cCRCfBFWwSe0wEexIiROxnvMFBqLaZM
rICHtxcVz9aolMt4jktI8prgh/NRbbeeeG+dFoAqPFOXjgrakcTUgSG1rTTBiuPhgabgmJCLmnl/
/72hXkgRzoEiTXVba1rkRfmhnYDJ/9vglnaYcy2EKxCQXRjMe77f1rdtdAvDw1870YvvC7vALye0
jfTIm16tkOawDR+9sglcF/SaLs0MhNGCE40M22/nUUu9It+rppt+4IUlbbVNLMYoGCsXwJJLo81x
wSW4tKSGJjO4vBAiM2PrQ4WS30OgWIMUGW+s1sqx4ESAXgF0qkKtdfn7mc1mUVdasEU2XmY/8E6E
5Ex3NhqBlh8rKHMhYlnRMxEkimJu4qrxEphpj2MOqY8dTNVHQOLlJyfpvKYxok+m3idQSmRwU1y3
hzXxvA9kYMaZ3iCZeykemqewTnK1hlQHFvZ6roudKQXGQ6la7SOZ1465tCiGx082bhui7o0E1opf
Y2Loj3hB+zxk6k2XlNo7VuPXRPp6XbnF2sS1BTaIIh25OBJLwmEyqtGYYNatvVF5rWevaneTQg22
v3Xs7iBt1XvXjEW3lsSis8BiiT2+NiSHsKTZtdellIDgW6qMn1q5BUi8YvxLTYo7fgmDSPVeblja
5oVtF0bt+fW930f7Mfs5DJXrdAdIJa4v39rm0MdAAYyjxlyzcClAHlZV9jDW3hCWL7VJx6yhbdxr
a2u2jFgQFFFkfJNcrHNK03Zc1x40pP0LcAvqU6K0EjwZkrxxxa0ZA73zqLOMjdDvfblwATQocqwV
rQd7bAHo0VcYrG8Gk47QFobR1FIeGWM6XF9BZW0JgcJWift+O0Rht7Qg72CQRWgGZxgdqOYxhOIn
/TWr4TFAft/1X4a4exqgNO+dg1JGN5mjH6vWern+S9YW+uyHiJnithrqEGqL1mujzjX75wkY6KL6
cl3ImjM5FyIsMQ3eTVLGdet17X6WSBreGRYMWJrry14cwna8cb5XV5eCB48B3iqMqF5uKX3qRlJO
KCVDnFe3z7Hv765rtCVB8E9W7tNRk+WtV1eQysyGQWu1v3HMfq+96KawfhukKdJaXDaXajiWAx6S
MTVeIz1BaVfAwxcpT071TdHyG92/aaLSVeAZvq7a6madSV3Oy9nF41tNlufT3HjpCCtxf5vrr/5w
J8+3Cf02Wpe6Fexu10WKUyw83kyA7zSLwEADIER84PvwEztNFLZenlKmUm6z4VvoP5X+qQoOWXi7
lMdj6Scsxxu6rm7jmdzl72e6BtE0KSXNi14e6nQzNF/8fCu1vHrAGCBlQICZQygvLkWERdsMUuk3
nsb7xfyYhadWPW4s33JfvTGUZfEoK4G7I6Z5fRtm5wiP4rVZDxORs4udZ7N5Urt7hfZDpflVWN+V
4FHqP4flQ/bXtBFsHhU58H7A/X7bSR0wSjVXGmdhGvcy3crVOzbp/PvCWbPjaYgCne/D0woFnd5t
PALXLoDz7wvHLOmLhGn1GO80kbn2Y+j0Kj1gXspS2l22MJ+G6RR60gwfz/WNWzO/c8nCUdND8CtT
G82KecaJ9O4mFN6yNqJlsDG8e8iKv+1ZViab45yVWIZ545ivdkOI8xwpP/5WD8qZvOAs3SD6tsS8
UAzPuDbFeuMpR0nr96k67K8LeHuIFgHgdAF9t1zSgkOfrUCH4rlHwAgd2kmVa5e49x0ylqQW1JiE
a79hQM58gT6kAKWFQeMN+alKDql6GrYAjd/uBmrwjiboZH4N2MhLX+AEo9/rEiIKALPbvRxwGx6S
ZCN2emtVl1KE85JB91t3ulR7mf411h6d7HB9od5eEHwf5NoFBHFZKUGLbgQ9hgc1F0T1lSod0csJ
skBIr++z5maqHmxlK1xavnhpxTyziMwsgNOX3mrBh1IOAQhatRtvgupa0o4WABPNFpjOhhCxA0jp
tbGZUqvxwhLU2pPT75utweG3nmbRA1hFUlq0r4q5OD+OK5jJOO8Refz2YNQ7muD1eD+E+6jc8Grr
6vyRJfgWebTDtK4zIpSWCjCFpGNsb5zKxTG+3ZY/IoRtoVV6nM0q5fac2l3MkFtnUUgyVEYEHbeu
t56kK1HCxfKZQvPoGPVqMKssXxi8+HjLSLqTSyB4lH1r31hYopR+qMa7Udk4UGvH9mzbxB6a2K9G
/kc4qSn3ffKoBnvdObVbHEJbUtRL59AbXQ1bK1KI9sb4WxDfh/ULd9H1w7thFuKMddmqUecESAkl
KCb39BzaW3hka/7nfLmWv5850tGsDLuaMAtbP6qD26gbKmx9f1Hx7Pt1BwqM31SoMH4ZfZjdN0qw
q99fGg+YMyY3IG53UeiFnA6cnKGad2HxMDc/ru/BqgBVp50Rb4ArFQIOKQ41eag0skfxl/AYl6/v
+DyQMXSUGSDPidmNepTjjqnKxtNHVwO36OXffX7R7mz5dcqe9CLzeVmVDmQiu+x4XcDqQQDam0o3
t+WbBzmEwdoE6XftWXFxl8+vNbknsg2HDhSz65JWHdiSoQdAmqe4eB93tlxJNViVnjJAemgGRwUo
GbdWgSprO4im0/nmusCVJ92SMEQtOB5VIjLBZSZtTLrb1GuvT43bSR928dTvA+ekWXeJ9XHIWNFe
ci1pQ+7qklLeIPe6PEXetGTCyBp0Ptm8AUAo6qyu3j/k2TfbuL2u35p3WUqDJGENalmiZQdDHE1m
npG0pDN81v1DlKi3yfiXcIQ8F4k9LHVp96Cx4E3NjLHaDnporfVMC4gyYx5OabQ5BLVmHOdCBH9c
6lLfSqneehVJwU49TjB0N9W3Ah7qeiObIM4ovVFISEjWVgW5e2whK38K/U9DA1NodJwY8ZZkT7bu
Sf+0/Hsqu/3s76Ns44Jbc0jq0l1NpYpinhiXqD211Z7atGfAGzo33Ufd779dt4w1EfRu0uwKQguh
o+C0taZQEq3JOo+0nvvkg+xx/ftrFn7+/eXvZ14pHCJfb3S+b2nhLjVnV6oerO6Qa6frctYsnF40
HgkEwPabZG5aWTb8zkXnAXB6M8fBLpt5lXbD8bqYVXWMBcuWoidYlULGTJ4a24ilHHVM1Q1M0Cd2
quo25Oiuy1mJSPFD1GXoTmQeSEy89MOoBUEoj16hlzvmFw+zAiDDrRU9qPW+2opJV4wAQi3ehySq
VcJ4wftJ8TjEZdZOnhn8aHd1/reNTZA00CoDPBwXB2kk8RRBEt0zlzLiuPf9cJyz23Y+4U6vL9nv
tJsQ9iKGpIfKeBg0G4JjyOTOSqV+Zs1oSdWCz3E57nPjRUqedetBDY5GAa6fEbkgQu6KqdjnNaNw
kOU2D6a+1+DOvf57VkxFYdpuyZYTsVhiCbgA1tSs2mjyuuwE+zUkFbD7xv+5LmR1586EiPaY6L0y
yPGEg8rcz8X8jsf3hRLCmkY9aRcjyCcPxukh2FEd0dKNk7u1ToJ1QDreGr2WoUL8D02y9r1k7KJN
pKathVr+fuaH4lGaZqBTJi9sgH7cRc3z9Y3Y0kLwo3o7KkEL8ZIXd3cwDPv9x9m5d6zDv5Oy/Ioz
Lcwp0aw4SiYvMj6YIcNWdPVnzp2+VXtZXy1OKyEDKJLirVCovT/JYTF5jb1XrJ36941jeAT9z/cF
PehpUCJ7wKyU+ThqN3G68VRYuQ0uvr/EEGfr5Kd2RtNBPXnBfPCVYwWA9BaU+qoIIIsXqgmaeCxh
wzU7yNKw80fPhIehPID2CZrr9d1e3YUzEcIqVVo9Zk0WTF5WP5jDbq5e/t33hVUKay0xwgEVnA7E
mT3n7vr315aIPlYAw2ho5UoWvi+P1Ar7Vp09w3yJ5X+msnfjeKO/Y/mG6PQBf1jQMrglaaS63Olp
MsZ8jErZo6nVlVQvgFYrjm8s6w5QheN1fdb2w1j4w5nXQR0xna80ZZgVQyvzLPnQyNKu6aeNO2Pt
HbLgTNL2RBHSAsflUp1ansci4I3iBXpxmjjleaIw+N5qu9iKHq14Pklq872LjIXJZiMztRZzoBck
47K1zHELFt0aTA9UdDd4TrN0advxnQoDon50/IO6RUe1tpRwrS1TQwQEb3pas2iYZjKuqtfp8r6j
V7GO99c3a9l40TDOJQiG0cxt7wMGqHrDsA8e4uP4K8jeYd/U9CmQYXnYuXBzDVOezWahK56cgbrE
YPANQFLXtVhbJ1g2yEszaUEoKOyJ5fs6QHjh7BWq5GYJte+/hK1Ynjj0nC+4ADTbAYIgWJwUMyjG
7P7stXbkhm3s/riuwZoToPpkkDggDEKLS4tmrlEDzpTY0mjjg5J99GPpIP01+dxCA3YmZFnGM38f
+UuWui0nb/ZdX3PVrdHqtW04/76wDW0KdF7loIQWnFp5B0r79UVaM9bz7wvGmk6qb8Q595XD80gp
4YZUn1uDkXJtw12uK0LDF9VInjFi052m+n41JP3kMWF1iNWGk/33qpCco28QcEXap8VMCjHWaA3a
MJCGSo5KIX/U2sFNR+NAa8rG83jtec6EDgjGzNEsbDTCtmRZyLCTVg3e6Df5XnZGxS2KQXf13JYP
uQrliNarzc4CHPxY6aXz3DUjk8pmLt2M5MN3Uy+P/YYLX9nKi98kbOVkyPTCtPymKo92bfajl14q
9cGWN95UazfFhRzhco1GKatkpR48LcvdMXmW488BoDNj+VTZz710GNrPurnVzPR2esSyQCqk64F+
UEJD8Y4wFHKvdRL0XqLp0AZQUmT6r91b1aEcT1aQunPs7OT8kz4/1Vq5sbQrdz2sPLgRppep2osY
XJKTDo5kW52nOP+NlcSl6y63D3nxwTc2rsLVTWSyg9IscQXhxaU/acbEZ9oh771Z/ZXaDWjjmltO
lhuXf91PZ9EQyQTwUnmEcETwvnHazJ2hdL031EcJXKgtaM4V70uDLdeTTcfg27SIpVWSXYzj4HU1
oICafpoVQCW1LWa3NTFMOvJUMEi/vAkdZG3KCjATRi/K9ll00+gvytZY65YI4VzVdZQwPYQImDMi
eScpd9ZWBmFLhHCktFidmnFGhCYdp+gDg3DKlgmv+F/SIHjFJeELL5Kw32E2F5ODFE8HR3IP3tb1
e2Tj87+dxtk9GMKgUMoanx9ebf2hTf7+WXX+638XAs8+r5stbFH4UO7yQyx9yC1GWjcCnrWTd7ZA
vx3QmQi5CHoGPtmD4LVu3Rmqzc7NtwZmtpZJON4zyC5OE9aj11n7IY5xWj//3T4sP+BMi0gJm95a
zoM+/kf6nua/3vH5pWmelB39PaJ7ClsAtZuCUy3lbtoxygke6L+TICig6lUgNzkSgGNTb7Xk8J7P
L+8MnjhL0vFyfbJJ1fM5bAavnCuA88CLOl4XsHZV0An7/wVYwjmr7LS3dZ/b0bYe0nQ30v0SzNle
GuE42WgIX41CgDUiy0eXL7i5Qg6uGOPZmdup89LaU4xD0N9CUueUpx4Ucks7tOopiCpmpA8Dw7ex
9Xpd05VX2xIA4XxhD6BJT9C0DLS8qNWo8tR0cp0eisa02y1uMoQoJiBrsLV3K0tLRhMPZtP3w+y/
4CXNKW75g1N6TLK7jX+jhx+lenTrKoTkZmtQevn1wivuQtii/dlBqmzNh83eLj2dd32R3/XdUWqe
g/RHEn62Es01R23Dha6t57l6wnqmhDhdGPml5+fp16bFAYXqsW2mOwgz3UqaXHUevOtbuOKOyB8t
3fzgBLylPosap3JGWSm9XHWnH8XG11c86sXXhbOm9ZKadxZf7x/T8XWybpXk5OSfr6uw1gNyIUVw
qc3ggBioIWWaboYkhvXmSxNE+875VdND7TiuNJ785q7R07/3VBeCBU9l1KMNyDKCS2bZSfW940q9
+P4SNJxZoNQ0wDAzTOfRdNBmbrBV6Vn+e9HCIQKHjez3jLw40OGHWd9SVS88w/4WVfeqfVcn369v
zpp9MQVI5LwAtNO7f6lC2vZWpIVp6aX30rw3xo0Ts/V5wf/JVsyQ0pSVnjy5ff+177aKEKsCjN94
JlCPQv5z+fu7AfYhSdIKb9IfnObJr80NG1pzaVB9LgRGJEF4G18KyKdG6w2eMl5UFB/GKD62ceMm
RukGjQ1s+bDxCF87kUuvgfMbSvlN/zi56bxtQ+Y0evtFKvxdVqT7TvasjbfFimVBSExeB3geKsii
ZaURXJUAaFde9AswgeYfRruu29WKq2Tqm4sAZGlF5TK4XDYybLPUzmnlpTFw3bWk3xVDcoBS7Tg4
yr4uWwaw/hpMgg6Nc5nCcU+Ak3N8O6u8KvvpS9IePPcNrVas7UKCcOAzxfJzdUCrcvJdOzsmsHte
X7cVc7uQINhzNthFF1fokNSNG0ZHACXl+sTAgGV+uS5pzQTIri4TQVzX4HJe7lBjS9Y4+EHlGaNn
tx8r3+02mZsX7yE4MONMhgjuMEp9NcQ6F2bd3LZNuDOkz+nCFGk+6f5j1j/F1ZOhbt3Sq5vEw5l0
AKiOb7JMctGbCWhzxAX23rdPWru/vnAb3xebTqNWxaHVfD+1P+ravhl/Xv/+igsARed/v19ElgNY
sFbMQC+9sF0KVCosbck9i/XvpKiX2x+EfTEEkYYUUJTCW13d+7DkmRvJkq21EtxAokpQwtro0vft
10or7v0yvrmuyJaI5e9nlzDV2+r/LhfcWw3l4XbjCtvaDuHMR5LZ6IXGQs0NdaODVN1BrDhvncYt
LYRzD+dmK1cyUqzglEGNtsXsufV9ITLvCngx8mAJhXh6MmEYdPcjN9nr9b1Y9V5npiuE5HVTzmaf
oUVSweZ0rzJELx/j+CneaukR8XiX0sTFIRG8V0E/iaZlHEKH6lAUxKdhTlPXVtq9CsvlIbFhcJwT
9eQD22lLnas6zZc0km8qqbgf+kAFS9H6dl3564ZCl6hgiIUCTkbOEhfZIcx3bXOffGP88bqQtSzr
meKKmKWfqyyS04QT5XeKsif4SaFzCLp90kSDG5YprLi68ZKw2YconIFqj8CV7RyjcgNmkU/Xf826
VVH2BO9NYTZCsColhFByqHjv+fUxKY7SVn/12vsZbf8IEAzKKUsFlk6z9GKtfrGS9hDp0gnGF7dq
lIOuxjeSDoPraNwNaKmGDhxU9amu5Ofreq5v7Z+fIVjbLCcz1WTusaK7t0DhzErNpaOZB7S1sb/r
J+h/ksR++TzUBhPIY7yN/jqHHwr5KQ9viuDD5oTW6vX/Z2XFjmnH8uuu61nZXt2DrwCQHofi+qqt
1SHOd88U7pjEh9nYz3mhV8VEC8Rns3iosodI/qiX97V8GoLvU/iXvIL/zzH8WUDhOghUuy1J8HD7
O/da85DZPM7fdXX+ESHcCFZbmWq9iJA05aDU3bNhBrdT0RzrwTpuLOGyRG8iqLNtWizz7Habg4lW
icrgmg4fWvVHpn+2rNfBr10ZZiCn/KdXPzvTf1LjBJTMhiluGL0pHG6rCfq0hxPXa5RT0x5l53Pu
H5JuQ8NVOzTolwQAjqyc2KQhpVo55+3MflnNLnrmhbDbX1/D5XC+WcIzCYIetm/A0RxwVRj1rdPd
6MXOKD8l0rEKD4HyYWo2Ko+rPvFMnOCytL52OtMauANNdypdsm7X1dn6vuCLyjQJyshkwark9KXd
8ugbiyXmA2i+SORJYbFCiIlh+3iKgp9+5FrFfQDW+b9T5Q1FvRX1UHOgiqGGzKIFbrjhtzeMS+So
r1JFb8xu4qSmxy6gVfpx7G//1XaIPQxJ2o8h1L9cDfXkvvTxuLFG6yroZBCBDjHfzAmXahaPIKaX
nlbf+D30AvYpmLd6i9Zt6o+Q5e9nXsYYC0eD/Idbp76Z4qfBeE+Mbvz5vuAxeyVrYJrh+5NxNKLb
7B1DmjTa/Pm+4CUbpg25o1kkpXlOpDsr/KYGJwuKtOt7vbUXgiexHGoFdrIsU3CIjVNuElNtiFi9
/yGxsIFwgeFEvDJ96mhAgJCyt8eDNPxK8pMRMw9k/acgbL+uzap/PxMlvM16KrPRYJAACOKbSf/S
9l87hvUba+MJuL5ofzQSbCu3lHCwMiKaJvhqFjvJ/JAkG3fI1qIJ5qV2eQwpDGHo0N5X9oHWflcP
7/zG3pnOuzzKH20ES5uqHMit31kTx00ryja7TVin1X2BTsxYkPMp+wtWlg2lNPK8wcFDCBho93b+
sag+mt0GhsramWfgwaCoQK/Pm4GcETYPaItHnG94AMRO3tr31ejvXIB66VQsZ3bS2Oci7Or7JPve
FafU6iALfAFz2mj+sfp0X/QbSq2t3blMwaYrCM3HyO5LzzSOee76yVG1Dln95frJWbO3cymCSVPl
CROlQzNV+lJNpxher/4YKft5CyViSx3BsLPWjOsmbXi1O76XtcNdVdXHVAl1N8mnjah2iUvEMOlc
KcGyLQvysaJFKWjSw2TnJ3fzeFDH/SA/2ern6wu4pZdg4soY0EzRo5ei7qeIBuabefyYjO9Icp9r
JERieSc3cIph4YxmQf+nTSRRN54464oA0rxMVAPjJARjSiWPTmJzI3SmeW+U5YtiD6eIyBJsqXd0
jxlw4/x/WWLesej8YFSWaKm+hbONjubYnTaqD+s+4Y8IodghgSGjZh0pDDs7Ke2Drb8jDjhXQXAJ
XRBBJB8vKRJAfuTqv029RZO4pYHgAOaxHbs4RILlabOrfLtut1tfFw5+R5cUnQ/Ek1lxMptD/p4r
+Xx9hPPeZUESmMFiTvKN1L2ayVNdfo/Cja6E5StvT/qfXRZOuhGaXayacukFxVOWvMoRBMKHf7dQ
wgGPJsuiZZWjN07HQNttVcVX03/nCyUcbUP2k97x2eYuSfZVHO2D5DWkxTEvP0jZkz5mRzqCXdv6
ro93vfoxdH5q2jEztp7IW/YgHP+iAf7CCjiSHR0VbXCUa+/6Ol73LzSFXd6hQVl2WrA8YFTledRv
ouw4ho9K/HpdynU16Fe/lOITnsH6hBSNl552o21x3G59Xzj2ihkNaV3yRlIrBiNu061OyVWD1ugs
po/Rgt9A+P1MKpl2WtY887KeZlfNtcf6u1+qGwHzqhpnYgQ1ikhRJ1Pj1mrqpzr64oPO/459OBMg
OK9oUuMKBBDi2JK7qv1pFl//nYBFw7N33my3Q9uPaJCNkD+D6v6e6xDoMxk+XIV5b8F/9UpMMxSA
L/T/7OLaTc2TIh3SYSMGXz0UZ1IE/6VKNrnuZrkIGUsYlcNgfCsI+VNrq5K4JUjwYk6fR33os1xB
MLpN8EnPP/Wgdk7De84f4QOMILglTZyxhQE9seYYtz9L9BHr2C/tU9d3fvWI/E8EE7CXO18kchr5
Mz5fdkjtuLP/BbK16yJWj8eZiP9D2pX1Nqps3V+ExAz1CrbjDJ10sNPp7hfUI1MxFDP8+m9Vrr57
7AK5xLkvR0eKmu2a97D2WsIpzJ0+BPMiTrn1C/LP7Z//7evC4QsdxR3HCSF+GwWAymWSi1b244Wj
Vyu1yfQCS6A4d4UBjnTJ/K9upYvJEU5e2Bp6nTjYs4V95x7Kb6+GrDIkW2Hh7EVVnzObl6Ut6k/p
M6q5pew1Wp8kkHk5IGaGaq6widSpBYTIwiBQmc4GP5MWDFbHgAPgEhOwdNzl17uUwQHNacaQJ8pT
D1Irnj08JvbzEGsHLSGekfQ7jev1/Zythyx8qtDXl5InYB8lqyX7HcK7bgwto01f4XdwiaSDDQUW
2YZYm0sXRKKcAV+HnrlwWoo0bAurH3IAfbQjocXObP7cPjFrg7i0IJyYMpzzkXR9fpqNv1H5bLJ7
A+QUG21AMxsgTGiGWJzrS2x7tGioD/3UlG9ZpSTHuIzsR2R7nPtqsonkbdH44l+5rR+2oGIPi2Dg
E1/5MQPFGS3n8i1vdD9N0dQz+uAt2XX5sWueOmp4pZL5zVT5ZZsFkLVIaHXUkuLJzCovdHSIRWVA
p6uSKVgkA/CzoKgEIA0a5dDhIN4ctJsnperZW9Q4nmG3eyU9lwD2aumf1pVEtItbRLAl3CK0r13m
5CN7c933mGQeNUo/hoRbMsvE2xabR7DE/37hKUyqnTGG2u6bHYX7KU49bNX9IG0aWp08Fx2AiIeB
QBR7HnCl51ZXMvaWmr+Vivm59pJEkMielR2UyXe3N+viyGFMaMfGNrXxfwswNnPCNAFPUfUGeu4v
Vps89lks2aQyE8KZA2WxbSoo/ryFbfkzU9xjF4aSPM2KCZC+cBE3y0CP7EdodLEy5tQzS8mL6q3N
VL96dwuZwvfKJrsywP9+YQAFB11T0rJ609PQy4YH3BqHcSB7S/bmLrEMIEu5HIrgX0UoOqBzJ8OC
zC+WFoP5tPXAN+LRutnN5T1kJA5p2+4MGt91JPWyemupDqQmLjRqIHnJGQrFDitmlU5fxkP5ZszF
fYzBdqok+b2yvzng3QV5IPCj4Ma+nksnrzRrquPqDUq4d32qQ+J3mL0eyjhe3lihVzaZxOLK9uDN
7pqJPBGQHiLRt6u4UZyGsFgoOl7on6PM+14zAOEHSC5+NB+LbX5Oj0JMalnlW9d+n2K274mMkWpl
AxJQXoEWxUVKzRYnrYUMYonm5vLNQrirvno7Lfly+ybg77fwlMACpGMRjthLujJqgYJ/LNXyLYE6
nckGz05+FVbz2NLR1wbb19z9KJOFWh/VPzaFqyEbW4Oi8QtP5YjmTzNo1XOiFb413t0e26odzjyB
HefAleJ/vzi+eV91YFbosKkBfRrGuYa+NKBxQ+X0kF6XVpFWHgqC7lpIsQBHbC6UY+OmoxTMgdnb
PDCUW+h+ACKJqZsJCkEaBp8TZxVcnOpCE1XpskIhIUm5ltW0K2VNimub+vLzwuLoEWQfQdKfvlW0
Ll5qy6weHFua3lvO1QfoGtIyxIDUrtgNVE+5rgDtH7+1Q3xQYkiI6+a+1mSsqEtHCe2iNvpwISGN
3nfxhNbGWEL8Z2zf0P+1S43jlH134gfLelTJoaA/b2+35czhMrAAtuXUF6ClEO7wxs672Y7gAU5T
5HfAXG9WCHEhFQX+YORFXKDJRah675RdN8xKBZyLebCGLyV9Sk1wDc3fnWFrelcwJRydcUiqtq6c
6i23PZJ7TNbPsTJXGnCJkNYD5hrUXcJrEBkUfGpAw76leTh4rgLF6qYuJC7I8vxj14BSBS2kLhwE
kR4M2yqdWrXt3qCdo1YHu0Y/u+/K6O9WhoI2Be71orMXXo0QITWAFmrJMMdvYTjoz/VY5HvLTSpJ
pnppxUEqCWBoODsgDBDRcBaCsLkOWXiO6tbaQVOhbszd1v17bUKIw1w1VgYNZD1nKw7y8dQc/7fP
CxdLqGQTa8HjeK4+di3NNvc4IX5EuwjhFVxeMRYcdbOw8n5smXsOe7afnqPG3G8ewZUB4VDYBphJ
66h2z7OL7epCQnBrzVYYgXCD1NC7NBFtuOexbHZA63i/SA4/ad5MowtfT+exBhRkNBst6dcPY5IN
6lRUbv5WTI9TEWeeMSHfrW/fs9dmhA01jUM5ge8of9PvWDzuTFVGCLI8FEDJoW0HCVYEnMiUXI/D
mHR1rgeSvaH513OPvTp4t1d8+UxxAzwTiRMOR09ccSsMM6NTsjeLvqBpK9W+J93ptonlJYX3ApTa
YK7kTRpiLF80Wplnbp9hLVq0v/ql6bfxviKZ5DJcmasrO8LxS7WQTlCjyd5Ci3jVjyQlkrmSGRAW
w82cpmomGKhGxMmj6WvJ1posqCRN5Dy4cpUBd1hYjSxixqT19nAGkxhC5Z07y7jEFusNC5bKe8X5
g7GQIcpdUo4uHcaz2e3aaBc5+6GWOKWLabo2IZ49RFppYacwoaEw90Jk5AOL7SR8XjhzaRs6kTvg
86H20P0NU3QCVA/l5h4KbgU3LDxRcBwvhPWoleU2hC3Gc/KgqBCQRXf9xlMBAzwMRWUTN9WiK29U
56ZJjLk/T6+9fd+Hb+H03snkGZftuHgpcEWhr5S3fC76owqYD2130EFAgBdjsB7znvmQrP08d+3e
Br+xooQHczL/lmjVUhXZg7us3X7Yt5AvA+8I55W6vr8KNkepy3IdbB3UqyxtZxhHOk0+Snj+YD5U
8ad+ekraCMq8dyE4OcfkaLdBJ7unl3uGTwNm2/pQRhBrVZTFCADTXj85ZeS3oHRuYrpz0G9XjFt9
AD5gDQEnlHox3SJElKEnQY3ZpJ+sd7U/qtbWLIbweX72LgK+edCgg1Hh88Yw7gGrj1uZEuD6lsF+
AZMeBOsXkDSLKY3rMgsjGBDgDaVXoo07TPYmQW/CHlDhyj4Ug+NV0n6I5d2EubuwzGOdi8GF85AZ
dDb1U6M+1POnIXp0k9fbp255N8EE4mQMT+fUfcJ+RLMl68pY109J4/WOn827299f2Wi6iiON1w4k
hIhjr4cA0pIwquCyo6ixb9mRPjYMygeSh25lnsDTjNwmhsBJ84RBmKFixIlRmCelHu4TpX9KjPET
Y/Ph9lgWiRPOsI8+axexBbSRRLc/q2O11dTaBEjsW2feW8bfFu0wIXlp9ANlACSpskbildUB5klD
nzKOKbqMhIGxdi4KUhjWqUxiv9ZfRybJp64sD3JZOq4CxJmoYAg7bK6demRhbJ+a+HXoZ6/8XgPS
WVnn2zO3Mg7ct5zp2ASLomYK47CM2XFKqlinnhx0xTcko5B9XhhFphOGpC0+36ivFrIv2SwpPawZ
gMQ4CtRgEwE7q/DE1owktRqG1smuS++3k8mwDysbmGf8VCim82KKuM4ZCfu66Kh9ysa3OgnB16Dt
iLPZl4JwgIYtDN1jdPSL4gEkn1GnKkf7pAJJT0qfRr83r7ID7wAbSoX2Mbg6r8/6pBeJNg7MOZna
oYt3powQeWUVkAPB7KuESwOI9ZJCVwcjRirvlKMXB2XFfbrfOgAwfaNXCJcIjGA1rgdgd4TREQyg
JyPcNYXP6ObH6ur7C0cwxENFkU44qdpj+4eWkvtpeZihmQXwCT/H0JM1hPkvyNA4ra2FpyFPPEbm
ZzI2z07/3ZEJ2yy367Uh/veLd8ms3bgHO3t4SqN9+aCMe5lc7dpIOLm7DrJXY8m4OupO3EeMAnRC
Cl9Lv9nmW9R7WqNKHo7ljkIqCjYQYoDcYkHZ06J5WkvNKjrPpl+Ej7F52ryh8H1U3HSosoBXUpgo
Wo06a7o2OiMxmPXHVEYKtvb74VUhiYM8CA62sGHdAZNUGkl0VoYisNrxIQOxpMQvl9gQN20Bjpyo
gaDdeUI/7aAeiCPbt0sLQKYjnncdC6cabvH1diJ5SpSCaO6p3QF73cp2K7/9r+odyBJcfp5vtovd
auhJESMp4p6mbD/oo2/kqm90z63h+KGh+dH2cA/24I1AQx3+7oJ8s42SivV6QkC57B7slhwk9/jy
9F1/XxiPTWbaFFWI8cyQy9mF3Sd1+3t3bUJ8ryeaG1oGE7p9UFqv0u9vnwv+78Ul4bTUnIjMsBfv
aTiPTTQ7mXLS5xGSA/A7y6MbHYfwmYTRZg8XeaILW0IWZEwyWo8TbLlNgKwwKWRogZXtCwSLjjI+
gkeUHQXnIHR6h1SKFZ7cLyno+dV4MzciV5bm0RqgnCv0nmpkQu/EacNT81CaZD8bw/72cqyckCsD
fIQXJ6QGqKKpwyY8aWl2F3XOAzRjrHxX6ztbb4+h4R5u21vZwVf2hANvKyOldoYBUUv9HWfdMYnz
40Tpn9tm1hbGBOZA48Lc4J8TDko3sqJOcgwrpa9g37AlqdvVz0OHBHENdvKCIDrNzQRYgSqEcsK3
As33xeayH9Yd4CIwL0GsFF6VsLGGRGuY7Rbhqe4BlDowfbNXC0VxCG2ijgHanUXqKzG7qbMbYp2M
etdrPqW72/O/tsyIlHjCGVz3izxnXwJ3EFW2eaJR8ZyZ9Ek3uruIka1Ffx6SXZgRD3hcl0OH8BA8
Ozv1lyprSuS7RLirrj4vJDktkIyD4ZCYpwKUjCzJ/NlJ/cjCQyUjEFydL7S747ZyUSAVi30t2KLS
Mk0t9CTOP9WMfGrQGNSm6d3tZVnbt6j1IehGJAtUhnC591XbOeC6tk9a3/pNeRio828WniDDxQsz
HB52fZ+AtyKpQK+EjTXPEOVh4BLdT7JLZHUYF0aEYZhqTs2hhxHwMaM085onW+tvfF9dGBCiyiot
3CyKYKCbcnRTpN6/cBSuDAjem9qUaN7g0wQmsR355JDt8QznHwMvNa9OI2sr3LNqSVMzDh3jZJTz
/ZAo+7mSRN4rW/bKgrDSutl3IRdQOoXK+9Tsa3rcvpVwuRq4pUDTpwFGJGylkla62ib2KQrHewVi
AuXIPL0/bD4SUFsw0UQBHCO4dYS9pDcJ5/QO7VMVP5kv0Jrb/nlkQCHpAEYuVBuE4ltuN+HY64V9
GtIv7otivP+LzwNCiDwOBw+L70RcamUxdNhHSBcb35Pp5+3Pr1yAUEIAmobDhcgC4xkZJKdzpSgn
+7tt9b5Gbb+yJr8ksrL6smkWIDFdw3PNKfiB3xLmqdQcOs9Wp5zUZN6rw74oHlX2nIx3iZb5jrFT
kRB3S8nzsbKFP1jTkaSGpDtqAtc7bNZrVWHZTE5D9M5sa29W1ZFGmwNBAMbgu/2/EeEpjwwV0mvc
SGG9lAe6GRoLrmBMHBCRnJN9sX8nQ1XiGWy7JyeDFl5Xf8pidd/0+ScQukpCZn4UhOcQ2AdAeQCx
cdCmLRyVbKizOelCcprRL++Qn7YdhPTe+JJqMkD8ysLw7QxmJc1CdU4slah20tZ4XOC499NdjThK
q9HG1uh3t7f38h1B6k2DujWQKUAOilmlUbGsuezz9lwYv/M7q/q1/fNcGxTXL2S0wUp9vb06qNaM
Y+E2ZzJ+dmNfK//H7wsXZFjNpVE3+H7k+s7bZmlWYkPIBfqH/PcjthHu94HM4zyGJHqb1PvaOjSb
n1hw4mPqEZ5zoKg49yQPgThykvrcHx0735NaRoi0XNwP9xletKkh6ymW2hV9CpGOztkZCHgS79Vw
c0bv+vuC79mqkR2aFmWg1Mk+5V5SMImB5SHAzIPwAOk0ZJ91sXzmZlo0u0VbnUtS/Wi7ySc9x/Kb
32/v0uUdjwuXXyCowaLEIaJOY6D81aKnzbkZvmWm4U/A6IYo6OdMVhBarsjH1W47YG8jQGjxv1/E
mqSu48Gq2vYc93eMeEzGWCj7Pp/Qi+8nTa8kRovvG9FudLzk9+2Jkn1eOBCj5UJMcWjas4IarfUd
KlveZgMAFJqIxiyk0hdaWvbQVCx01facg9i7vtegHL/dAB5XNN58nAixllEWvZnMU0PPaf613Reb
dVPhIeC0oVSKHgMuq3s9/7PtTnZeVem5c3cN1BAkt/XKebj6vDD/SaTAfonP76j1nd0X3bfNs3P1
feF5o3ljhMqA7+sgavlRufHh9vfXfr9F4AjYXLQKyeHr6ZkmTZ9nJUvPNN6b050W7kddkh9cZnOA
KdOATeToV8R5wovQkdyNZjVNASk7u0npt3Xstyl4iF0HIJ3CG2SNrytnArhOwKBxS0GxRYxbzb6k
9ezG6VkdVK+I7+v+fHvSlgYIyGBQ2UUogeKhiOocmhDdo4qFBtTsNfTMdnMQc/15bv7iypiSLEUi
Bp+f0/FgjZNXai2kVGzJ0stGIZwMnPimROBfnJlXpjuIA92eJL7zrx2z61EIJ2MG3yACDXyempNn
mV+U/dR9BRZ38/WBLCcq4Ihl4C2jVnk9WcDmgWIioeO5LivPoYlXS56ilWniNTi0WCJjt8QBlRQq
gJ0+dmfbN7tXqm/2xLnCDEqUUJ6Fxy/GxI0CNfg+V4ezljyVOfHjqNi+ztzZB6JC5YKFot+KakM9
TQ2ZzknyEN3FZHPWjjv7/3xecCjjdIziqMfndfu9y8/2/vY2Wl5Q8MNAgIEeCojewSO+Xt+6mphi
2aV6Brm88lCqWu4hFeUCJdTWUh5Oca1RZIUmMSI+28JluFD9MSniopwZ85lp95+pdrw9FPFEfHwd
7h0EvJFVg3dzPRRbm4Y5rdh8dvPJfQGxfBVoCm3ubKZCZJlmIfNvG1wOB0NxwYPC69+A1Qhz17nO
jD6KZAjir6W7j5gkUl2O5/rzwtsRA9mepjU+b0yQemq/6iYagg+xrDgjG4UwbZka11pkwUxv+pXr
zUSyw2Tf53+/uG4RcESkSfD9gqBMPT02VBJViFsYniWgtTh7QAmju02simohot9+HPpAY2eN7FwV
h/x180pfmhAzFZERK1mN9GOg6V7N/Fji5axMEVd1QDsM4cdQ7JVIidGxzMj7oFPv3OKJyEqia98H
zgBFBV7IB+ryegk6pdbKNon7ABlIMLml3vbpAYLiowfPwGnQBBdEB9WRa4DEP+BNfwl6dfNft+ef
u2GXjx2WGGUXBOt4+E0ApIQ92iZ9k1iANwRWda+E6NL0Qvceb12mnG8bWpkpQwVcHgkCcDwjQ3g9
UwDuUpzosA0S2wujnSZxPWSf53+/OAuZ40L1rMLnB/quDN/NraQFH/N08fP5Ubn8/pT0xTDg+6r6
TauDNLg9Oys3EuAHyJkiQ827iwVvWbGtxp2yogtArPKdVc3BGRRP6ZwDNAIkfsfKob4yJTx7uZEb
SPbnXZCwg9b/pnRfdpHEhmw4wrYtrb607RHD0eJdmO4UuifMUxLJ4Rb98481+WfSxLsDKhpJjUb2
LhjrwUtKxQOrjjdbjZ8mfzV23yayYa0dFjh6fKHQdbDovJvsCmKKUZ0GVeSE3zV3hGBjXGXmfUzD
6XFM2fRAtYHK6BEWWGcMlNNZADT3H4Y4YTqVKgU+onLSoK4z8wWq43aI16RwQGwxQHfFIX+HNu4O
IbXZU4Wpj71CaafGG117OCh1B527MJ0LCI00+aG2nEjyTiyXG3sW4GSHtySipYT//fJw9EaStAzz
QtixGfdt/8m20l1dylR0lgsOO8jKoqWE3yJi+FK3s2tlTZoGdvuUjvF9oVS7AdSWCXgS8gDYXMk2
XrWHBli0iqIuil7i63E1PTo4RyNJA5bHHrDsD072ro+fFXsfVvf6EEvMLe8wLLKO+A/3MXJI4vDS
KcutcY6xzOkh9FSZxPDy4ON2gRgosl8o/yAzcj2aSFP7fOxpGkB4ZFe4j03xOsuCgrWdQPDMqiiH
IzoQg5qmqcw6RrUsqJzWr8DLF/ZnXG5+lim72zfmB5RTeLkQI6kocMAQ+hwEH5FQltM0zrOAtRW7
c9A/nHh2q9kPVTEY+0kHb2/rmiC6ZGN3ZC5atKmmRQeI73wDvlb909MZMmVKpXwqkCbyUkoyIHdz
9uf271zOOvDAFz9Tv551Da1iIUObUtBM8XNnFn8UiKTovXN/28xy73DdLXgK4C2DZp4rmEnTdiST
jpdJf3W0/WaNMtxADjR+eNs0AE1EDGbmpLXssdbroD0o4ZlUwfZfj0o68GXoJVkW7GNdy5nZsDqg
vW/RnTX427+PKjq8WDhqiLWFg5wPvaOyPmsCM3lMj13+Lyb/8vPCkxqmjVUaDT4/WWcrf2eSPNTK
2nIGHl4rAnhl0SU75YnSJoraBLWxc9N95EhS45Lvi4U71ihFEof4/pDtzNAbJD7sygm4/PmOcFCL
NqnKAfQ+gdk097SDfiVp/Wl2jrfXeHn1aIhQcPEAJAqwxEdN9OIRSlk9taVq1UFhHefE8uY6SKza
J+nP23Y+MovCxYMGFtsEAYyNrlKxxl0Yoc0irS0C/BrDd1vX8LXCznxSUv0QKwnxK1B07SlurseY
FPXOpmOPuwk8xr/R+VCfnHj8ZoRT/neekvQF+iPDuWRxcqf1kfvCUmc8NCm8GDUac90ba8ORORQr
K4IKGmdB4LkVoAqu76RByU01cgsa9N1wb0Ib/shoMu/q0Ph6e67WDKFPFtV6gK6MxYNt5mXukKSh
QVMV/Wf0YKiPDpQBXmetkvWUrCw/Vh3YVxMo4SUZh+GONMkrpQiy8dhl91H11CevUyXJHKwcFQ7E
4Q8o0qiQZL2eOVSQoHiaO0VQJU+ae8hkjd5rE3b5feEmYZDStN0S30/Zq04+sfTZzSTHUTYEwZk0
WDeiYxkmVO1uerHr3e0lX/rI6CBCqMp9JgulF8HLIHmnx61tjEFierr5DdVmODJR/HP+fdvOchi8
U0nl8r6GwTPa1yvRzknuWKD5Ccr0mOyzWnKbrHweODuuNw5gLQqHwkI0OkvcxmzmYOz+xsd6a4cH
dEq4y4KHFLh57CVhH4291WdqRPqggV6F8V5sxtL+xwC4nQALRk5w4Q/0oJi0LToEQ/Nbd37TzQ8q
uiKQ+UVSAr4S0qjXs19PM2rByoQEXRT62R00CCQGlgcBBniYBRAf6kiGsEsHJ4sAB2ZjYGWWF9WB
q57CfGvbNSbJBNUgkF2A/eNdFRArFD11qcMSK2ihiYr7r5Vk4Jd3EgQRQRCElCyobVCEvJ6luaMx
erVyO7CeGvWLW9F9Rsq9pb3fPgoLuA8fB5IGOA2YMu7hCHZCM2xjljhBHQfaL7BuK+ah/ttPv8Hc
dIxKSbS3cjRgjdNCIYuzxHkMRYzE+QRrXQx+2aAs/sWyYDDASqB4i0dWTHrNEXFLdSzagGq294mw
rXzLmC58H5U2HkVyINb1dPXQianjuG0D4NB9fQ8RK8nm5ZfDtYfAC7fYVK4OVgIgmq8NgBPKSdBK
3gZ2PADp+tImL0356L4pX6ps3t9e/JXVuLIl7LEiV2LShbCllEigJr7CtuJ2+XSBEwTBHOFpCJFv
yBwV056auQ0s9blrjKOb9d7oaCCdkak4rY0FBROwGgHVzltQhXmraY4QpkY29Udr30XO3fapQniE
i4ug7w3FmevPR0iSKFGa8ayU1zl7u9nspwPIdfF9YSlKLQbmLky7oJgfldSnjgT9uLat4N6iywqR
wDKZXVUGpML6rA9S8085fWvi31X9k6rf8/GvpckEohZEmXzZ0Q0BtWI4JGBO4jf0hT9t9cowI4vQ
BWQkXmHu1fTYvE7g/mzVd5v6hN4X9KH6yZhfTf4Q7tL8hNZqxG/osL29bovGcfGnCPuiLAnpdMXo
gsmpoJD+3Cvfp+R7qjxnlOtzWG0wxy96cr5tduUJwgEGswhQv3ArRRpZEOgbdZ7FuIa+Nt+BgAFO
5baBtfUEhSRqatg0vMh5PcNjpRqKCWrCwHHaPUuONanv+7n2dfOYk+RQut9u21sdkMXbCMDTwVuG
ru2pLktoo5EmCC3rpVbC3VhNb/1mthS+WggvkI1ADovfgtdmhjEtmF4h/ALxg1LdKTIwNv/34u2K
tlt4ZvAwkewQXANzBpuEEoV1oNZPTWzvhulz5z7Z1UvL2sP2GQNwkti8fssRoddDKSoz7CJdR2Af
M2M/m6XuxdPAoAnqyIhp+WILowKJJO8hR6oFDqdgygqt0k7GoQsG8Ht9LbKx2WvxexkOxk5nkYzC
fWUOORBRR3EVWBM4DdcDswHMcXKQrgUKA8Q1AYf7g6sf4xkEf5sjJswdtsNHYw+eQ8GRjlMnNvuZ
J+mjPW1bv3ct7/Yirbwa7gfEAXlNRB4iBUejhUkeT04bhGWIh2kX17LGNL6jxLUB5hH7ABt6qd5O
UpqOpVIMQRvlB7AUek46Pqt9euwn8pI55SfbYMxTI3X79kMoC4F1BCHoPlCFk6Sr0QQpkrkPxtDw
nO4rpJb9aNK2zx+PQZA6BK6e92Bd74V6bMPeqJDbS75oP+cfWxcH2Xq0HuMaRV/fAlLPO1XdCvXp
oO+zRzhFj0hkSZ7F5bV2bUJ41ruyccMGFya4MAd/Lt0jNMk/QTZKAhfR+fV4vQtgB9ECTg3izQUE
tmOjORm0SQIaNiW0zsYeBPih6Ttz9+yQ8t7Uvkas2TV6tHdrO3piYTb9iJK0+OlCVeJAMnvwRtCs
3NW2GYEaQuu9sizMXVe40YFQU4aQWz4v4FDFcnKUOTL/4gMe6XQwpzlKgiTN7yKz9l3trpin+94d
7224vUCm3l7rlToVLOKW5Gx7PBEn7KSuZ5SAoDQNMqpqvqllXqk/ebu2IrtUrYa9Q6PB0xVi7FLX
BjosMn7VzBzxhmf9fmiTTvLArjgO+EGcGMwBiBKt48JTMTcM9Wi0mQVp+jZRFOvUPcsey/DBHT7F
reFRTd239U9iy4qsy/sV3de4LD6YM+1FP3k868PMnCwLLNDzztX4DuLR1osHt/ay1ngtjGYnmfuV
1UbqC8kvaLGtuGu6XlU5dKPTANKC3tQ8zlXmx+TYx9bOHN8792Aqn6CXtTP0BwoC7kL7SgioVq0d
ypfJ5Ov519s/aHkr804DSDojvkL3mpglzXLQdMxhn0Fv+dBEx0gWJK6c+qvvC+8KAz8lUbMuC1r2
mjWF13TMy6S8tLJRCBuoyiySoWk/C6LE2lfshyYlfpeMwxScsjGf7MiamiyYXL8u70f9zpEBGlcH
AaY87vLh0RfbmiID0VpeT1nQ/07dA9EkYc/qCC4+L9y/DZxNQsGwFCAm7IGKBUWejL5nwfENHlJe
dEeFGVsKt5qwDoNl08hWzCxIpoeBVF5rHfL+Cf91zGORZ7us8J3u1Zy/jqGM/G/lKIMshXeS4tJH
fCdcaoWlj1btVlmgkycrOyRz7jtwldQXdHNI3vtVU/wJ5uEActmCKVPvUQwwGRaq2kXhrsu8MDxm
oVf1mys+Bnjh/jHEndGL2K7TLVaYFQyZ2qtbfWrut599Gw87krNIrjliQWkc6p7pLf04+112GCQb
bnWabAPLAaJoBAD87xe/vh5a9MtadRYohg/NauXZ+AEVu0Kmyre2rxH7IcmpfRSzhT1nJyarqInH
Yxp3DkHN1kM3/+2JWh3JPyYWNatSy/XettMgKvZY7VJ/dRO/D/dU6sLyFRWcF3Cg/3cwHy/lxZyl
4RQOsU0A0dC8Nj3Q/jBBsHOrGig/ppdWhKugrhrmFr2bBm3iDYNXygpXq6NAmISAAqA+AA2uVz5T
3UFR7TgLwtk3kIEavSK/t8rg9qqsLjxgWEizAJa9AEqAd7lEfdHCqkCH2Y6+OOM96NBu21i7k8Hl
xgnPAWGAqeuRwDfqjMmqigByU1py6GXY0LWZuvw+//vFehc1eKtmrSmCmbxZYEdNkLSLgMjPiEwx
6CMIFrYW+UgRIi8FEJCIK6nyPEwcNyqDlMaN5wzmNxq70BbRfbUCRr8rjzawWZkR3xVV67XM9Boj
3TfO1hYybD60HkLxGFcOcipiOiWhZubaKQpberivnYObSrzJlW1B4NHAoYFni7BMmNIsGzvGrDwP
dFo9V2H4KyPtfT4mknBmZWfwjiUHkSyvmIqhuZ43wA2nDczEv35Ysuq17Ov87xf7IpnrGn2IdR7E
+ufMCWSgd9nnhW1tjIAq1EibBWR+J3ubvt0+NWtLcAk0E379AO2raGqbNLA6uBpnxTpv7dPkm+jS
gjCAGY1KesO4BXOfm/vhfesAODkdqjS8C5Sjaa6nvzdrApcSV4ue1Xd68dbpGsju/942slyEayPC
+zjZdQt5UbwqwGD61DibpSxlsFyHawuC8x2OodKYIyzQfoCQ3Qshvl1Wm8/btRHhsrebprCLCO8v
NOvj6n4uH1UZF+/qOFAeVTmRN6qkQuFMm6IZ3BFYDkc5zLPmDeiLJ/rmSAjjuDAiPIpjRCpk/GBk
SN+T+HcdShIT64OAj8qBg8aCfWZOTYupI+ZJ0TO/zhk6+1EKamVv70owzcfxXzsi3BY+YwfOcLgQ
7de088xsV7C7sT24h8Hxm3fIpuoyvO1KYfPapLA+lt7PCbqe0yApGi+dYkDs7/v8SUmJj+pQqR0o
WGSz9nT7/PBDeP2gXVsVFswYh7kdRljtOSnYrpqODvXM7cUugCTQVgimNqieLSR2prp1orZUMJ0D
2PDDZy3+dXsYa9cAJPYIHH0OHhOT14pZl12cKBRucuxp4ecw3v0LAxZyrpwuFpgYYXXmcIBkUcry
QKkeQqLs3KK7u21h6R+buCPxHGrgzUBGSbAwOpM+Q2iYBl27oyb13fSpah/mNPFJsn0wPD/p8vQV
6p0iFiDPgdu2qyEKIq3cG/GjM9uSwaysx5UFYTAkmifaKrBQPtfGvnIOt+dq5fPI5HNhEBMvzCIN
rqQsnapejYOiuS/9KtvssJousrjIoaHtHHU/4WEszDnR1JhWARt+UHDZ/bz961cusavPCw8jlC2r
uKnw+SzxQxzv1B529lZNMtSwQYIJKiI49pxgTngYkSTtQ7fpy5Nq7sqi2kG/YWelx1bf7MJd2xGe
R3PMqlzpYMepT0OFB/L37claLjWSESgRESSkgSsRK2zEzilgVllyan/Z9iMq87c/v7z/kFnj2Asc
Bs5VIWzULnUGtUdXEKBV7jdbnQ7pZyWu71Dk+Hbb0HLRYQixD1g9sWMhJX7tDUUsc6ck78KgUT4X
3SGaD7bMaV+ZKmgkwW8HBAr3rTgWvTTIWKHsf4rGffWzlHUSyj4vPBVmYbJSJ/i8wt7dn1Urgdos
7z8USACyQZ2TC+SIsOuibgq91ht6gmSVYZzi/CuhJzvZhdsvD3C2IKrhkDecDVMYhwUEszNYbX6q
lNyzbMVznP3ttV6ZKTA2oUcEDwZy8pZwwHvTSOzOdIvTC/irvREyT//b94WzXZHeVGgVFidz3pvD
sRgkSyH7/cKZBsJ7QPodv18fj9l4cCXTs3IUUM3Gs2OgmRrqpIKzyzSm4iUt6Sl1fzCl9qwUgOJE
ppqwMohLK2JirinGos61ip4U4pW/7PfNS3D1deHeyMzGLXO7oCcwVszjvjE3P0Gg5QJVEufCQwJG
BN/2bMD6koSeoFPK0t0kY1RZXYOL7wtLbGhhm1ErpicHemo9AgI/lyWTZSaEZR5nBWUu1JNPunkg
8S5x7zSZ0tnK7X05SyLKI+3pWP4faVe2JKutbL+ICObhFaihx2q692DvF2J7D4DEJAQC9PV30b7X
rlIRRbSvT4TPQ4fJkpSSUpkr1/IAPHyjvid+zhACf7UZhDEc3qY7hFjyeHvVl1m5jJYX2UsQrKAf
DtoUapg5gVBCk2ieeXOmCdrKJM6mQ+P84g4Na+uPTn6UxBWwD5D4AyMGYwib1UuDmmlFoKZevnXa
94KP2ywW15vk0sDy97MUyTDkpWW2DG7WJS67Y+P+9oRtfX/xkbPvO86UNfOErZ7KIxRDN2Fu1z52
+fuVk7bJCJNDgAnKqri1YhE8lx8Vacca4AxfYgTHQmxuKodtnTqjNaPD4BVJWACwmurDhzm+jxwv
KtdoH0C8eTlFXp41VVZl7qvZPbdHd6uv/fpavfi8GuvLtu3smmrOa9O1z76t/Qo8cg/KqBgpjYMv
SHx7wa93JN5g4OEACzve+TjfL0dTsnKYjCGdX8s4/6vN96KO5mDDxopToRtl6elAnQ/PPeUCr0DO
HHBH6K+0fZmmnbUFT9r6vhKqMcjOm6WG7+fWa9u/mNbGii9zcHmKBHgIL/QS6P9CnLbYP98UZHmS
la54rZvE0rPubiq6Z1Dq/kLH2G82dfeD3ef3Qf72waVBZwq4GIGDgquBhUVZmtwQ2ixzc3jVexI2
duh0eah7XzLx8z/YARYO2ZlF71AdXmcNk+braIgu0AjNRVyxuLXbMLlt5WrnYxSgUTaXYBdkpeob
LZ0Gj1WkGV5pfUAJMfdiq/3o4QUTS3/6wh60QCuUOxKdekNugOX6FbLUMiqGeM6DecMXrnxtsYFU
PvhlICiA7ttLXyDCL6EsZQN4mR6q/vjl9iStfB0dhtABXQBJ12zTPgenljZX8yuatcU+Y7v/1+ct
5cdrQgheSnx+9B+Nw0A+GoaiE/Ps16tQf1KnltsJfL7X9tnOsT++vPg8Snhg4l76X5RfX5YtsOSu
Ob+KR6M5iuzu9uSsOOjF55UIsTTdVKQePg8FAd9/sslT8VEOLSCV8bQHrQ/geugLUpUiXK1AU13D
9NeCp2F1PwdbaOSVMcAAcE7YzdgIKlCzbyazHedcR59hGmaaFU4Vi8S4latYcVPITOKyAPzPXihJ
LzeBEyCBgP2sv1Zu3E6xv9UEsTaM8+8v9s8O3EnoQZtP+D7XT1XxUjd7WWxEhu/sJxeHOtYC9eBl
HVDKuuoFAwW3j8ZSS77SbJB3mt62e5ObZZxykeU4a3mSc/9g+8MfuFvGn8yUBMHEqDMaUmoar4VW
1JFtU8Pegf0zR6e3T8OAc3JH8qyMgFmsn3OeFz/xag2mkNr6qO1NcG3Ggze69770xF7kZn1Abg9y
FXNTfkMTc3kq6rGdgOSV/bM3BTw0NC+LqD86r9QyeX9fOW0ceCzurZk5kauPfhV79cz3KdfnHZkz
LcFb2doPpZEfIGJexq0+5nloAYqyh3Zx9pc55WOSTs43jYspdAB8C4kuBrlruQeQrZlFujGVRxl0
koSWSYxH9BVqYd/Jvo06zfa+5k1e7uy8yB86Svqoy0uetM0sf2a2JR6gNw/QSyWHyC+MPPI1ru87
cIBGwECyt8onWdSVDQ/9yhB7EOzzsEdrxQ999EAp0rj262S1cgxBT5RG89y4J4hhGD+o708kasuZ
JTj79QywB0c4oZamwctIJrJnXvZXb6f+FsD22hlx6WPnIisHh8dj4tIZO1nafSsK+9WywV0B3cBi
l7o/bp891xvq0obq8OPAug6gjlejiIPnnH345MTnlyQTkhygd1V7an2rtZpm8qxXd9LuedQAZ/gf
fj8wUEvTMbTM1INNs5uu7jMsXYbAwTdfB7IxAheTfLlbMYIzA8vfz04EgUafzJgc+1U6v8A6FHYk
CxlFv8dWKmjVEHKXaNfFc/EKUSVsyDGUKbNfqf82Tgcrher3H765pX205lRQ6AWEYzlGrwrprijN
ccT7Fx1qPMy7ewLAJ+k+316Vq6fEQgOz6JWgGQ5hl4oOYxSqG103Wa9ysmLpVWEzPTP7zhg+E/rr
tqk1BwaED+BO4CmBc1DuZt7oY68Po/FqsU+T9iIOtz//XkxR1x8qO4jskN/Hg0V51JXmVBhGKozX
oZzCYP5N2XhADSnK6X3g/zT5PWGPo55FGvd2bfsw9Z/RqhAyt9vJ+tWon8f+uWY/LAnB4o2gZ20l
//1l4H+/9EzJB9/KAoy8IC9MhjMQeGIjdF6b3KWhEU2auG7BVHVponQnUpGxM9EVfdTnB/lye3Lf
33jq5CJcwAZzXfQFqlQyuj7oJq40+LylR17jh7VZRhNo1cixLHlkzmXMtCfPBwtdFotxX7b+3ih+
pWATyJpvTX00u6O2FY5dDxr9r2DTBofqoo2uplI8V/oux2Ms0UkXhXRT3v16o19+XzlyW0MUhBN8
f2a/R8vb2Wa/m8s7vxcffjFcGlJXj6WW3Y4wZOFqAq8zLWR4ewFXh4J5AhwM8I0rKqB8qe9n6JdL
bLt5AdHTW9+2dyPrv3XTFu5hzdTSbobTEWRHV8SgAx5faTE0Lthoxme3zw68QwGXB2Vkmtnn28O6
3lnmQmH8jy0lbdA1WR+UJWwN2lcLuxnKqGyrnL7mZcjYAjYHbZmFRfJya9FgHO20SJ2EeZBL7Ptw
S1htbRCg2kYVHRsIlTcleqhzAl0F3DdJbk+hjlO+TccdNs/tqVodBpCHi4YQgloV/qVp0ywp2G2T
ADTAeqhBLOW2gdVhLNcIFH6gbaFmpVxi89TpJYYxlNAc0GNK+KdBmzb2yjWOA4o1yH/9Y0d5hHmm
8AEP1J2k8NOoWuDMlbGz2NuADsRyJ8QQzXoT8uoPy/9ye4QrU7j0r8LdkDtAt5GyUIFBcnS9uHrC
MrycwsDY3/7+ygxefF85b/Ksn1w24fvaEFlBbNOo+HrbwsrevLCw/IKzGMkraFBkPSyM3d7w/ywA
qvxBtgD1a9NkgbEStwVASUiyXBoRKVhj/WHUE887lfnpw11lyNdaaE9HwRW9rYhWLz+vZS7LB0vo
SWBBh0nsSOqHZKuedVUVUIwoibV0bLVeTzGGQtZ4QPxVzk3kuS8G25PiyNnGsqwt/NmQ1K3TdZ4w
9GbCshTs5NXud39k936X726v/rWZd6KxpXUc1q4uAfTYZEynqQS8eVeMd5kVsmoDmb9qAvUU3DSg
VvbV0n7u1LltMCmBeDrglSjosRg2zplrH0blBE1si5AOUp9qyJqh/761qCMBcXQjo9tT7dkxk3r6
qOrakok5t7P8jrO90sGNJaWufDVAgfRTbsncX++SRXPLArka+M4AdVZ2SdEQsA5qHQgoWCTLGD1N
txd76/vK1cgmv0eGhHuvtNo5DoiYSnvrJF5ZCYSDKIsvtKgLAvFyhqY+N3PqkvR1MmT2ndM0TSrf
+16i1/1rJSDhSa3GBMcGwKJhNWhyv3TShgExH9K8vhOmHgmm/eocyD/O/qfbw19i6suA9eKUUCmY
5w7sfuOMDSzFg5UeCv6qF09mkANduJXqWjUFJByakYHAAl/55TRIUzMyq6d64tLfc/VVmlU8TuJQ
ZK91W27kpK6nHMNygZVE8wB6edVbHO1wHER8tZ6gLz+u9e/pEoIjujK+356+dTuIrIGpQBdgoByy
XgWmKN3t9aTMDoZXRA3Z5fabRX7eNnN9XCzD+deMcszO9mwOZs/1ZMjyqNIKHtaOFo5GtjGcNTsL
FM9daLmBAFs2y9lexi1F3IwVRuL5x8yMWxkGG/62ZUHZCw46aQ3k8oyk94DBrY88BfByYxTLr1R9
+nwUyokECXhZVxI2qB16c1xtEYCsjgHHHgokyHZevdCzGRlVIy2NRNrfodKIiD0QG/67OgQQGS5n
HvJMav2lysYmEHltJG0pQnH0kdm77VFbBhSPMmudOlXPjWR0vg77nm9QIl13USMwQNPL/w3g/e9n
nmSXbsfMgWGdef3AUD/uB9xzljf+4TFxdH30pMr6kE7912rwYqJBaNb2djpIRVqX7qiNziJaQ22A
THEO0d6eF3FJ2w1I9eokIB2wkGVgjtX6M+jui85pAyMR+c7PYrC//odJ/vf7arySQQFzTqlrJIVx
IMUd2zpRV38/MDIgrUXq/UpRFVWJMhOpid/vfvb7T59v//q1s832cXHhH0RC6rXlyqCcuzozlwDy
Tk5BNLuHYcx34yji25bWoki0NL+z9aCHW015mQN3rIzrOK1ncucF1c6onbvZ9qPR0IZwntCQ629R
uq+O7symchs5lc+LmcImCmShFtzJ+sG0WOh1v26PbfWwOLOjxBckdau5ZFJP5voLOBEc51uW/Yes
Bcih/p0/5cElDN7D0WAD2aenYZyfBgNFsRY1l3QLP33dBrZs7DNbi0+ebeyKDl46i1lP9KmIF3U+
+uixXeFCN2BudxIiJxnIBuvuj2b60up4A7zdns+1dYMiJOIHpGGQvVRu3F6vpQWWFsyng2DpBK58
KNiKLdmkNY+EYAuCFRTx8X+KFbvhDqpSGOWYP1Fy6vonTXzi+ScQhOx0vvGsueY4xpyeW1MOY8Ks
dJpGWEMX4b0DAYkChCOTzSLEMDtDb++YI45N0cZ+10W6L79NUxn3LDvqlhEPlfwz6/yoZ2zjeLzu
y7j8XeohPrdZn1vLWnu0CYPgl5XeUQ9ZviHUy2NOg1A3yC7d6vtdXeF/516NE3PfLIqUYWea9hy3
uf3FHbW4LfguI1vijFumlM3ZAxDrlhQbp5/39fjSjnHDjtZW6+TqZXi2viqJ5VjPkkFFR09SqN4R
Y9qnbhm2VfNodGk4Z+hwzcCdXcyvTl3u+7J+4ZN7PzMwKpBqT7Lu2KEVguQ0trIyJGTqIlZlx9v7
ai1fBM1vPEfB0IwmfJXRcyzagJNgcfnyvmmgL6jtDftu6B7nDl3XVfqYM8SeNQsnlEBv2167x85N
Ly+HszPFp0Phwv31pOM7ek+03e3Pr25mkFW9Z+WBmlGOehf1Wg3PARxZ5e8AQXpVDWFBUNHvv1nT
9zzfwoas2FvknkBbikcBsAmL150Nh1IRcC0gSIqkO9rs9d/tdJitvWN8yrZAhsvJoIS6eEwtnH0W
iMXAX3VpKi+pHrh5hZlz59+dL0MCjpPaL179VEenlqhiQDX3kzbvb0/pyq0GuxgeTgjUcVWdSHTQ
5F1a5XoisoNLYiePrC117xWnuDCh7E0kToUz2BiaNtaRwb4CWfdxt7uwoFybhS46j1ZYJw8sNWAZ
AU+P+H+aUG7LstbG0ZxhIqVvnN8XH0bJQn9y0e2BV2MDeSpOyMyyrKxIiTc1MWMhd8DExB9faTB7
AQC6NCtf1aN74eQDDSyZ1Mz+RscyBjrwV72J0FtzKN/Acx1VCsjTqDlj0uWkr6gnEy24D9wD04pQ
ounv9lhWjnuw8f5rRFkNrcYpjKKoTHyvDbUGchlQgDYeabFx4GwNZvn72QFQ1mNNAmpjMPYu51FQ
oYdxw8RKMmWRKEHNGwjppe59aWJCAabp7UAmmXE3T/cIucSX0flwlhLsxYBrok6xADauspRd7+ae
0GUyG4euO3T1AdCe20uyFk+CHhlE2x6gjGAFVeaK6BbHdTTPCTHNY6pnYUGH0wC0jiDeTjTAmxvm
oeLD797iDx6xI9FVUW9tLdnKaYOfAZwC8lJgI1ahKXogNN9m1py4ESlpZMsmuj3QFd+7MKD4Xm7Y
ApBjb05sYJDLXWv/xUs9rLqP8vDBvYEdRGsJGjYBvVCmM+VZK1CJA/c6OPjCgG6cBmtRAtia8ea0
0YS8tLRe+h0KyT1I5rQZoYwA9Sk5MquKGu+BWtoera7hbDy7aRl2zovu/fj4DKLHFagYADBwryou
P6QmRdJCtxLu7nv/h9fmyMvvrY0S/srGQtUM9UVIm6BkqrLOCCAXJaOGlZDyseq7uJsLEJD8rpsg
QtX0P4xooc2CdpmLLI8S95vgwbXmwbITfzzJ9Ls7nEoD6DCyBZFZ8z2gPIH7AapkJU/QmXZelhPs
EL6znXvehNYQopljw8fXNtGZHRUUy2ez9AQaqJLRf/YKFg4fJrWHd58bUCI5FJuAj7JgQKf36LAt
tyD81wRUiwGQ2i2oYRtYIiUSLcYchG6NbieNWeoH7gxd2BpDEaLiXT1aGfJEqeTswNzmu8lHI8TT
sY04sARhkIutCs6yV5XgDtsY+vRgCEFWxFaCu8pJrSbXRidp+kcG8Yb60eg3nnjrJnDnLkV7tHYr
p9LQ9xlQB62TuLz9XtrZox80IKh1drcdfdUxgKX9PzPKqTTSLJe9DjOFDb5Tf4yn/5DPxFz9a2HZ
AmdXblX4feG6jZOU0PHdTebb7QGshPSg3Fu4wVDYvn4cFYbMi7o17MTtYyd9sAsEKXtCH6CVuAmn
WV2TM1uKD858wlWBSyqpBzMszchvgXPdShmtrsiZEcW3hqGbCX830ke/9I+js7GN0OnhgN0Mwaka
OLgExW1R5DhwsNZWoz2a3nx3e0VWz7QzE8oAvNHUa40V2Kl54z+gt5ZHrgYqYg61sLC162n/cXse
Uv4uIM64/XTl9gFei7uDXsNeb8cQWAste4gg5Rfzj2P/MWEGNNaWwj2EC5RDzpvbSQva1k40dmzJ
8Xh7HGsLj6sNNwHePmCIVrYitdyyqowMR2gZat+rLfqQNec9/7yyD+tmcOdiWRZh7xwKLe1H396A
Ca68eREs/jsCZX/4WZVCwAsjyOoD8PJNjQrBsdZ2aMxuwmlLjG5rQIqfQdehyqBwZidW6yMD/jwa
BoB9h9uLsnxEPemhP2J5S7kSnTBKIAAaKruvLWInBX0TGuQ/0RqcOX+Z1pfWf6E4Bm6bW9s7qKkD
MYsX/CLycHlYot+/C0DaZQN5YgKC/8UVWlyMBEKCu9uGlg9dj+tfQ8rkpeD3LpkJQzN68e45mU5D
DmYympdfKmQzYp9ZW7HOqn+DAgBMlcbyP2WfNgEfWzpRO5mmFz/fFcNGzLb+fRtvVCQ/0OSl7M6G
Tov0nrQTJz+0ZRiMG1O25m+gvsMJYC4+ru5PFM+ZX7atmVjjfqj3KEnQcuNZt7b85yaUPVrm41ii
BchMctD4y3gy75scfREbTrY2UWB8MMBpAMFcFNkunWyQGeiRTdNMaM+6sDAsGQU92wIFrnnYQtQG
3hjEbXi/XVrRi9ayJl6AUdGwdoV074IyiK1Zwxsx7/aW90HJanRcgiAesOx3UfRr4I7r9gNBa29w
QkpNt19mP7m9Y94jrrMt824AiwP8P6IZ3DbqgFqj7c2cB6e6ijojGkFJZN+xOaL2m23F7E+92bdW
2BcR9JbkFhGFsmZXxpe/n0VRfj/PXWv1wYk0kv0VsL7cM+JvCWYrp92VFcUzKttvLCifBScnt8NB
eqExvATyWJfPBnERSL9tTOnyJr2aUoRugBAhLQJU9uWoRiC8GOtG/+SmJkBENtAtwH6Bkc0BB29H
OyP0S84fABvgB8Nk/l2l0+7T7R+h+OnfYz77DeqeK1zuF2LwTw5Q0SaReLvaQYSuJfRemEnpsPi2
PeUY+V97QE2BwRI9fmo+TUCbBqKXpX+yGd/VhIVFmsZdtpVCVUtEf9tBLzK2BcRTrxLBPVIRpkhh
Z8rqZzAcQ9C0ax76ACBjYeUvQ+N9R7/Mtz51IptXG5O6uOPVwp4ZNy8XVu9Rtm6Cwj9Z0n8iHbkL
SLWRT1FfhO8DBIQIXoMq+3WijTJbq2nnuSdHfwnqJpbp/TglpjzRRoZjtTOHcZeaQWS42aE3tuhO
lKP6b+suXh0LIB20T8ptE/gA/bAJ1iuB00xWv72g20snjauSbSQ+VpcSj99/bCmzSV0wbTcicE8d
nrgh0o6HPrM/mbX81PfATmVTc9e2w96b9INEMu5j18XfI4WAJLIUy1hVDpw8T9PeJJp7yqcH/tna
euiuuUpw9nllcHpaogUvx+fBuxzuHfzro/sNtzWOFzx7sExgObp0RYavj+k0eqem/Vn3YzRVR0f7
ddvG9RiWiACgGsDG0f+tJie62elnzxPuiYbEuYN8zO3PX/va5eeVYM2dzSajAT5v5dqftdk/Z6x5
1Ez+wNx24/G2OhKIeGBBlu5Xla6JWNKE2snsnmTQQ5I3D+nP22O5Pm4xFrDsIHXiuSiMLH8/u8g0
cLk7tT2g4RGaCKhXMtTMcW2K9sHyt47a1cGc2VLmjTWyIAJo8ZNZZ/um4rGzxfJ7fWFejkZxrpx3
/ZS7GA1BK60X19BX4cHTAKJEd/jlbwlIr40HFOxI/CMIWeheLudOll6fexNxTwL9qiwNDnL8dHt1
/m4wvzy5wbUN+ltcD3/rkVzayLTZn3p7zl6AgWceFMut+liZ7RD3uK15NDmDA9y1L3eVOXafRk/k
MZlYdtdyawoFOPZeJo05dzorq5e6BtlG5lP7KynI9NbU/XzACTZ+HXxwf9TQ2TkKwPWOreVCykMG
acR0Dt3yguZtmKL2saO6wXbU6+c3XnOsYZrbgKbl6SPrmTiAZkccSzRyxb4LiTeL5/6u5h7ZW4KO
odRpfk9Lim4RbxpQvfbEn2hA/e3B+gM3Sv2ldzu6r0wa7Iwy+FMyvT90JREQsAGgTRtsuQebvf0w
gKFUhCkTiO5EM5/Kyc1OTsVpJEGGFDGoKu+dnPw1QUUg9JrciLLWGmKbpdpzMNfjI3oW6K5D19WD
0VIIkYygv5PF2MQuqhnApNp48IuWxo7EzWUWeb4LUmLtZ89sX9Mhr6JcUO9LqrnNPkUx7mgLRzs0
PCsfWkZQFpGTecc8+4/WmfIIjcN2ODcySzw9FZGWmX1k8KIM/c6oHjSm/5WNRh7XXHtDYlT+Apn/
bR9a2+FLawMKNmgnxrF76UFejx5fGwjYl1Q4kFWhD45rhdS0P/szP9SG+FiiFNfTQlcCCC5g6KCT
UOttvccNZzSc7MXL832l1egRzx5Kb9oY1XXYBjNLQc+FqhYahJS9l/WgPdelm73YoJJBaiN/xOKf
xsHd3569tT2OVqolHl60JNXhkJRkfHaw/yCWMqVIY291Oa1dJqB/Wzgk0Q+JHMPl8oAVMQW/Nc9e
SNqHjS5DUIdHrQcaV+dweyhqSep9adDphNwJqpXodlDmLGjSaZ6sPntBf/0xINMBO/ehRdYUb7hQ
I3rMqxH4CPs77auntNQ30lFrS3ZuXokshmwYiqmYcJTN/p/SMb84eX8YxVbOZm3FoEcNSs53kTL1
VBYkryyvSdNT4zc/bPAShL2RbgS7azaQtIUVYIBwOit7quvNSkfpVTuZsxaaSM105Ub2ZCXINN/l
S//XxPvfzy5mY6hsxDGDdhJu64YZ+PxAK0WP6E/8bLIhcTsvHvh850443jRnw/qaUyK/tsQDqJ1f
JQsokb5TeG16mrxyT8rvbU935fydyI15XLWDBBuyxdAjumqAK/rJGvRKpidWg4qffwblUTh4r3b9
x23XX10vD1yw1kKUh4TR5SZr57LlLvpJTmm5s+gT3eLNXvk+ru6lVQMH0kIcefl97OsCXfxBehqq
V7QyV6+3f/7azsX3geMEsASnq5rrKDQZ+HVaaCcc5iY8QlhRrVnZvQTs+GmwqIh1XvkhRFz5EYgH
I67HyT+ihr+Fal0dKAgp8I7FXF7Rh44Svee1SeGVPPaenK1ezHcYlhLuAFgHZAGyekABqFmqxu5G
a7Ks9DT3ebszC1dGjRMg+1aDF4SURvnHPNZ1bNbMP6CxEtwgIiWHttAd3LFp/rNHkLGfaNZGHmeg
7jCG8gBmjz/9LvNjaqSIDCidw6rRoL7XDr+LwHkohPNroIP9JLk5xIIU6AB15vHjFxZG5iw5BjTN
XSlE28yoC6L76UkDeXZaWLus9BK9bo63XWV1gXCZ4AREdwoUsC49EVGqKb0enmL5adiUJGIbBlSM
5nKLLNjH/7OgAhvGrC3HUsu1U5qOcU0Bc7TNJmos76WSTuT39cPAtbAz65hK42B7w4tw/Id5DI6Z
W9+5zhAt5Ln+ND6hFLWjVXE0qi3Ox5WrBuQpCAsWJREf/76cBcNhjGSGDzdtn1w/bgwwd8wbgc5K
XLV0tugBOFrwGlcZ5srOGedWN7TTPLym+ue6LGNTZ6EMIMU0bxwAK+8atNFYoEtDAhcvWyVIcKk9
OnVRZi9Fi1VlPzTfjXN6GIrDrJmR29993Ilgz8cOR8oP2I7L6SNDzTi4WbXTND8TIFd+3v78qgvh
cb4gOfC0Bd7i8vtI8DVcmKN2GifHeNBSV49yx+IRacF3RCR6+qo+MBPZdOQx9fz+YEuvjLM+/QOv
2CyWg5XuKrTnvwFBk/6YSs+I2soW4ehpPQoBwnuwO5ZtZEfXfMpY2P59SNMuOKzLH80QW5pjiUnp
/c+ZixYdE+iddAuCu3Ijgtv9HysqI60za5S2haOddAOOFZFvw/hAyEYGa9UI2LpA/r3kz9X17X2H
uVNd45DgThDjiVnFfQHJYuigGDufdVvwnbWtgoc5DnXkfJag/XLqJGQO8QpqtJPmkrBFSncMfpf0
uWfQndY3tsq6LWQgrUVxFy+QS1uWlVcBbzA2bXmoDVloVEPcSBd3AVicxVZZZW1nAi30j7nl72dh
WgkJ3NYpMTRJnDAzDsHch17wpTeTojPDro5ub51Vc4CvAiS/IKHUopo1GgHh7RJ41qCVwQkKAaPw
YDtgadzCs65MJE566Kwu2bolXXc5MmcQeccMxGZDPoJqpfgmUuswasWu4wUKenLjOF25uM7NqY7f
jUXV5P6Em1+G4CEbPqi/uFxbF99XfLD0eOXNLr4vG8RJYbVVTlUZbf42AE71wATUGFU2NQbsF4Bm
PWAA3P5penHWhPLgCAQnOxzTOQ2LEVff6O70KngzCfumVyJ0jBLBhvdlGsdH1rbAdRYbe33FYzBw
NCzgnEVhx1vm/cxB3Xky9aJBRCXTvYDmZsnuNQCwaJ4fp6wCKGcLB7DqN2cGlXkwZiKo5evpydfE
k0OD+7rGuANEVvMcS83Y2BHvIaESMoLcE4lwkENAbk19iwHdktZUjph34aA3vB6eLFnvdf7NLd+a
kIHmbgSllji20j5QE+uetVsqT6tzDCoqaBSC7+wqiTprfQ7W3OUZU6ShrT0PE+hG924PHaCvZb1x
Dy377mq8i54X3vHgBFVD5K4FKJcubzOAbGK7dHa+8ZhNPxu7CFOcA5Ufpe7GM+1dCOLK5tKVD2k2
gFnf+7LOnMgQvj4PTZeecve1mWjYukZcgFhG2kD29Yk3/eHPBw1cdfhvd2IIQgEF0nYuIm40kVbz
iFZZ2OR448kn6ulxAN3bzrCfIXt7aKZjj26tSloRX2gF0qM2mhGxHzz2UOgz7oo81Hqw5Fehnh58
55ngzZ2Nz0Xx3UmPDoV273ct+Do7d5Ld5dMY3z5x3zvY1LHDvXDkot6CCVD8mecjHhuiSE/Z9I2L
XTWf0BIcerkMDfnDnetwMI6mK14057kGNKShOfIo884EAWM76qGrEzDG+cfbv+qdUfrqV+EnATcA
4gE8PC+3dWqXs2tURnBys6fJ7ONp+Bog4qcGWp4gzT5LDQjjfSsfmvabZeJOmiFRxP7UdBk5DhQB
yF8ZZ5FdtJGcEtH7sQ29SD7v5/53Sh6Dxo5TtpWZedfrvP7RiGHhtSCyVcPyPmXeQIgDjXD8mpq0
oABAxSH7XY8yNo17bfxS2z0efF/79qmpvB21dgL5GzM/WPq+sgnSlxaIeL45bg0l0AdDKw9l9yy9
T604CPvEm4QHX0b7KKdvoi/v3PpnxSakdv1jm2+EyCvlTnNJPgaASyz0wo5yPfq+rPucpzbq1JB5
zZ81fl/Rh7lLHLg8ab/07Jdd3KHQ8WER3uWmsXGkA/OGlhYPvDWXa8+7eexEBriYm74M7VOb3Pat
lUAXjG8IzcHEgdSM6vA2pyIfWuacwFT2FExg9HSRp5MfpEP5exTWMoAlIXnVyOJxqES3rHNOYDqM
+/SxN9jGk3slpMBA/rWgXH0TSFYF54NzAkw5cyCYZX29PVNrBkD5jI4iWAEMRT0abLeept5xTugf
C0OPl/9hAD46bbAQeBNcpcesGoQyHNnpUwW+0mP14z/8+rOvK9PTdTywhh5fb9mn2nz2+VZNfuVa
RGYbCbelUwROq0xPMMyWyGrmnlphP9nTcCKT/5lM7SdipvHsZcfJ4VtM+WvOi9QHYE6QyQIJjnW5
N4B2HQ1B4LyCcFyKHIpDjZiyXQ3BlY3VuTKFjb+oleHGx82PeselKeIiCVKwoUx0676rgQ3cy2ED
gLZlwrw0YUIoVAhILyR5PYu7wUTvYAc5hlNj+luwgquwDaNB+nLJL4AFCzXhS1Mya2qS5TClj1nM
xv6gE+KFgdvk6LOwfg7AkN52v6tH6GIQfEhQiUFfHnR2Lg0aI3OsNGhpQouvuXtv5N87bKBiK1+1
Ni4ARkF+jSvnWlYOqglmNQwBTYDa6PZ9Xu1bnz/47fgDz7aj03u/bw9rbcks0LQja47k0xWGiklr
zNLApQmfXVD75fQTz+xTa26Be1ftQNsMbzN0JKCn8XL6SrPCa1tKmqA7Jew4As4frN843642MJbI
OrOhuB/JgEwnqU4TvBB/2nb2VVruPZAPqK33P8yseQY1r7Oxq9Zt2hDQg0+A0kX1Q9Q95mayKe5R
9BPlb+7Ygnf6GwohtngAWf2GufVp/MecyjyilbNAV4dFQS4JXhO8DXXBoKX4H5wCDHMI2HE2YckW
Jz2Ln4FUzuhQdmVSQpKynrzEmYNEjltpz7UtBUgNeh1xHVlXe3j059SwSNsmlIMd3M6k85Ww/CCG
T0WKI/e2o68a86DYDMgqWhhU4Nzs1FmJ9ECTzF0XNzZKU01xF4xVOGtbWPk1U0v3F3AW0B5HFedy
+kq7tYqh4m0ycJxG45cZgp5c/sBT4faQ1nxv6RBfqAaBXlVzR5XTDNSytCZhZWbsNbqQ+0oHysnG
T9ckb4haH/Xe7jcm8iqKwC4DMhf3JJDSaGNSDsJcI1z3CKz25qOhPQYbCYCtzy+Te+Z7LS2GumBZ
m7Dwf0g7rya3kaZL/yJEwJtb0LRRy4CtlrtBaGYkeO/x6/eBPvOSRSyxnI0Y6UYxSJbLyso8ec4Q
7wFy3p6ztQN0/uuFrW3GRSOpBb/e/lFUvNv6cWduFI63RrAs29kIYqNOO3MZwRwdpGazkXHr84LH
GWK9zmp6FyCFeZQ+0ER7e4KW//3i0cPy0pUGAh7lAmDKwgTJoDt6y9RLr5XmhyJ7HodjmX2Li1M+
PhrqQzVtGVw5LVx4vE7AXxO9O8t4z6arg3077+I693K5AqzbBtKLldQ07heqtA8m+t9vD3DV3tII
yGVESVyMHMZ6LvyqG7HnHONXyp+/8q32iD9MEMIkcg8Rm5jAJK6bTY1JiUwJni8vM+nid6Hll3YD
Z2oHSIke9U91KB3iYthJqfPWZtKhNqKPaTJBtwAIaKg+qQZVwzJSYhc33X0u5nl819lhEkD9EJSv
LKECj7adak/YQeS+pEGq7DP5pdSMaF9Wpnwo86h2Tf6XJz/XB9dsuuhdEMb+bqyH5FNTmXyrlOJ8
V0o1nVVyUMWwz9Uhq13szEDfp+RNzXk+5GRQepc2U/QM4sB51GV//pBFlvYO5J2/Z5nij5AV5MpR
GzTy10BQXMoRfuyqVfZjsDvlo1wpP+zC/15GEioMcdaCQYwS+TBIFqLDFpqeECRaeu5qsf1b0Xr/
iybJquuMgakcePh/NssmOaWlHnuyEjrpPjbRK/bnsH6KFW1yQyVQnukv9X86iar2bhcgQSolkbpL
9dx4zlJrUSNValdBaeJDNk7afiiS4UOdZRbTM9QbW2zliAJPpPSypDIpuokewOrHVON9xb3ZvfzK
GmUj+byyhWliBU9E/R56EJHc0WhtlCoMPfMCvXCj+YeSvI+G554JvH1UVpwliUp8AMVzAgHxRRQP
c1f7bZR76QSlfPJS1jYojg3wxspkEQPwIuGq5NGlCVFbqGjwzJZ15mXhk/9qTVvJwGt/Rms5ePmF
bY9XqXAZF5MxN0olpZ4VvA2J7yL0cLg9S2sDgBaGLmzSAtf5DVr65EgK89yLqp3RfTG3qqkb3xcr
2GUWTZnf833dOTgHUpD/Xz/fECLzwEl8Q574vPUO8He71Xq93BeCK4R5iA44tHxIAIn3STOlQR0m
ZerNZrdryu5J0z4SouPxnuRNcuy1qTo3Jhw8e0iNLHGKFGKLdzbuRH29PVdrB29B1ZEmgHaIXMfl
XaUn2WjaIAq8NjgUSeN2ceFmyr443jazcu7go6dZiBhchp9FWJI+bDWqPxlHYg72mpJ/1Gvj0R/V
H//GDBgdmt4gNhKXhjixkgw9yrxQ6zxqDe4wqI+lscUptBJRLIQVPNTZBNcQy4D2m2zRhPMmaXBV
pzuYQ3zQlffh/NGM4WrpB9ffaoVb2QjLEhHqk7aF7E0IkmI9Z88pRe2Fn6QsP9RFcf+hX3TZF6oW
+KcQjbncCZkV17ZVFJWnleTrXGOrbLJybAyN7P1CAsWhEQmAosLRkqRVS89Q99npNH6px/2WuPLK
bjZAmEFVTTcR8D1hDJXeKWmc+qUHIeRrXx5Q3gKSKtnufCfnE3cI2cCFcJJdzd/ii8jKFb2KEd7y
xqzcdfzxbu/kteVeGIgXqgCE88SK/dSwRDkqGN4UprtpP05bU7VqAJ1BhMkIjMnXXS63LOHhgUfX
HvWgap/y5/4BcJ/zXsR9ca8LJz5VCscaspoJstTHrg2PmvJ028LaYp9bEK7Z1qqU2g56XiVwzQWW
uidoOkj9X2iZ3Da0NlW00jsOj3qSPSIEOYzmqZ4gOfSCn1X46GwRC61+nvCdkswCp5aF94kl9YE8
mWblNcWXqdqp1lbHz5YBYanjISm7UMOAnj0o8oN/n7j8chQou5IuotMHNSAxD6F3VaablVR6TVT/
1hqCezW/P+ThAYBUzVINwX8Im4k24xm00lB6Wgc0G8DbxgqvbKWL7wtbqVHkLmxTvj+EzVMiDW/k
cI6mHz2S5du4CVcW48KUEL3RAkyOKMTUVLsygmdvt/fqykV78fnF/Nnbs+hmtahpnvAs5Hls16c6
tdX3vToCWsdlSFJI9IvrLUV1FraBU3i6WVBtB9kjOdOdmjPLpiL1CQyVDmabd4dw3WVWJxWmX7Ai
enWYm+ZHo+vHrs0OfrmlcLA6ngVGzs6imigmnZTRCgH12qUXJy/zY5dsPG1WV+Ts88LpM+UKOVfT
5PNN8mTJh0Y5DHWy4Qu3xiBMl2Jm/UguvPTy7Ginx+Hx9q7a+Lwo4c1rYKjS2Co9M99BsCpt4TfW
zh8pE40uOIsEhpieVf22TMKCLVXlffRhbNRfUuRHn9okkJ90bZg3LtdlyoUInvhDBja2kORceayi
mfpR46UJgWiuvJ9bK9ypSe+42dRZO4XLau8nkf0j1SJ1C64mzCSFOGjSqYSQp1EACIul48EP6FpS
oKo2AMd97bdYz4SJ/O/PL6hbOPFpMBHuErWunXlS6NO2psD/YmWjRqRYZ5FrTLq0c4zBuG9n/JfB
5UUN8aIN5G/Z/Wf+ZpilQtG1Bqyo/mKVH4wtVJdwev77+9ww5J0WFNUyn2ffrxEFzdtMpvFcyfZV
+MkPfy2t97e39+qsUTAC0EcC4kp2rLY6VcoHk1krDZempr3my0c9AZ254QvWDBG883zE1RATCaNp
etOZ7IjV73pwZ4mRvKmD2riqguKNlijt7va4hJD7z+SdmxMWh8K4GWfdYs74HtpvaXb002Pev2nO
t9uG1laJ8gDhPfpgcDUJ97MCNVeiORL07t03a/jhz8c62ogy1qfuPyaEK7pSkTuZe0xY9VPkHMr5
SW+elOjh9kAWP3nmGf57xv5jRbidlbyx46xgxpC5m8dj8I7Gy8F6AFWm/YaW4F8YY1PTDwlnPRHU
5d4uS0ltNYnDmlXt9CSbqfEay40FbVemPMHcAYNxVQ3mHrbRWAZvM1obP2B1TknS4nrBz14hqyrb
TvzQzlRPCbr3VZ38NTY+7QRwabq9v7UZV/fImbHlx5yd5KCiZjZJKZ6vPtT/5PFjsZXcW07P1eLx
YoKPB2pW9H0vLWRGOhfO4lt74xRFH8xi45JdH8F/vi+MICWhUGRyrHrgIN1G/afOH6d/oTpCq+h/
bAh7IpviuXF6bDT+PNJdPH9l56tuVPRfb2++rcEsd+TZcvR0A8aKyXkCw/0AeSqwyX4fSRs7bGtJ
hLikCkfgJjpW8O8RVXLr0c/tf+NUwRdAEsZf9EtcjiTrJ63sUSllY+2D95K8q9+P3cY4VmfrzIYw
WxZKxpIElh/9ih/heGyVx67//S8WxFgUe4HrqFcNtamTB4lSMFVq+pz73xc4qTz4Gzfd6jjOjAhe
FMKeVGk1n3EAyqodNx4PemRuXDuri35mRHCicVdFmWZgRJU+WXDI3s/ZR2md9wfpKipeV1keNK/7
eBwMjQczHSA/BwCet5fiegAawSFyKCTYYbUUC3izrEK2LymaN76b6f3M2zuTL1wzuFwES2DHIE6z
HeFY+Mo01hL1Ds+I5YM9Jjsyh7eHcO3aKaPwGpeXhBs0+fLloajGcYaKAdydVk7BCx3ub2SyUERJ
i5NTRxtB4HLCLh0vj0GShrQ2E9/SmXhpLPCHxEzAjXhVu5+T7/WMI9nJwQ9N2ziGawvDScYG0JRr
bA/Ay9CJ6lb3/PfoDvj5hoNf/zw9guSogd2IL9uxVZveiGFMk5N3AAqj5vX2oqx+n2QhqEEkJ+Fr
uJynOu99Q4pQhW2mXdo/0KNy+/vXp5t5AXyyIMSRLheThqGVjnbshIZXWXBDP0YmykT3Hw364JDn
JRFDIVh8vxgFGnQVnGOeko3K5zJyhh/SGG4RvPxBCQo7iugYfhqalUhFi+BeJ6fy1baT4kmjgyAT
qRJZ+zmOFnHJl8rQqT9nD3X03Ix0q8C/Xv6TdhsHaGWtALugS8mT1IBfWTiiSi+VgaFLsnf0dfmh
iO4ECSwu4Pz7Yg0MZougk1WkvyZlOgZNcxjz0FVr6QCu+vauWBsJDJo6ajiwQpC4udx1RjnXUpFz
d+nNdPjQVePh7u+r4N+4fsnz0q8o3CmKnsdFNCSaJ9nfe6/bktFZ+fngO2nxpB8S+UlVWIjOkjNF
B1zo2ShuDV/0+yMuwPv/+f4VFXSQ5pZZ2xq5v99T8YJuDmX6h/uniAuFzkVeyRDJCEtQ0zsaGsqg
AbU03Yhc1tYL9vrkg8mAFJ7kAn6F43+5xjJ9/G1bxr0npccMeYjIjYL9vWPABCy5S6JMpZlJCLOC
0E/7Ug8HeIvf/DDeNe1GAHR9ZWGAGYImDTAbFajLMVgdJHsj2XBPS4sjl9SuKvaNdEztjfOwZWf5
97PIt0RNTklG7ASE8bW017Ty6BuP2WbtdnVRkCakzR9Ew1XdoFXULB0LtUfaMd/Xrfx331muZoZ/
316YLTPLATobjwqH6GTESu/lrX7USC2mZfGXraU/b5tZmzY0ZikSIyUoX5VwlZy3/1x2nRfHnqVF
SJBkkHtN+6a+X2RtgU8CZwI9Ra5EZGRBcro1W0trPcN8yI1PvfNoBq1rJ5+H4OcU3526WIwBn6QV
F0o5kTmiMdoELLvUetX8GFoeFExas3GVrC0QZ56qtENx9YookwykmnZV0nlhrLulfFqo8+3ycHt5
1o3QqEACdWnFE7wwYKgikXW99Ugs6eOevjDD3vAAayYWCg9Cb56oZLAuN5ocAgCTdPZzWn5uwWfl
8kd9i1J6bZfZZP55ABlLu71gI66p4FIaGPDGybNV6h+cwjiWfb0vDfvp9oxdR61EkDSnwOtFvuAq
VxrRw0dqJh09e+5cK3saooPhqHtt+EwlfCNsWpu6c1vC+9GvnXZA/Wj09OHNtr8gc+9W0efb41mf
umWTkfhFzGn5DWd+AEyKOtLgNXj0ySnRcYyfy3lnbyWwt6ws/35mxVCCXIlbrOjS+KAEkIMhemmp
H+TmPtgsARLLwz6j+k3vM8+YS0ND0DlhrTWjBxevO5OXSqeNW3l1Uc4sCItijKWTxE49erX291g8
+zHqdVtdHSuRrA5yGhg+54ZjaQrzlfttbadTjpHxazh9ydTnOTEPupMipxa7dFm32TdaP3aS+lyr
L3VXbQxSpK75M4/ARmiEoK8E3hAhNLADO4x7Sx28xiy/9Zb2HOfKa1JWH2dbO2hU76ZKe2csGUYT
vbfZrL/f3pb/lx8AEk6GJ96+Sg6XBpI1g8qOsetTrv5W+n5fZ8dKepK7r3Z86MrHVnnRtbuzQsw7
mrf/Y1Xwh/nUTk1mYnUySrciMKr2U/RXYGw4kbXjcG5GiOyqOO2MeDIHr7K/mfn3Es5jBD+s4+05
XK7wy+fQ5WDEK34qjBCMwOA5VuyGZeSGG8CpNV+IXonJTQg25yoVXdN4EcTTwCap43Inj80+mNMH
ybEPkRx8l6zg6+0BLUfrakA87pZ7hBKy6Ks0/NQU+vPg+fCbqtWTkhVuNz4pg7qHftBN7wQ3/dch
WBjXTHiNKL0Iu8HJwOFqQTB65bfYf9PNjRBsuZWuhnP2eWEXpHR32H3B5+XyU96FezhSQgjrKSm5
LUBgB3ooaaMz7XrjLZqiPLgWN3n96tLqMCJ9G1CFL96cQXX1+BAF2q6Mvtxeqeutt6RDoCIjT7VA
Z4WtJ3V93kGtlXuFa07BzuHPbQPXW4+PUwsDikRkAWj20s/PoZqP8TzlXnh0lIP525mohx3SDTd4
7esXK6R2SHPxnxhXoD8czlGPFegvXVeD+OROgB5b7MKC+KAvkj417MWCYh/TgNB4Y55WFoKXHYit
hU+J/JSwEGGjNV2JXjhR5CnbaYH3L5aBe1Zf+r7gUxKXITPmIdQGPm9BzxUpbtJ/l6S94uzBk+xv
21pbDI2e+UWzDfED8fSPQwrBSpjkCCa+Wrwm8gPqGLdNXDsYuI0po6AvRlkabfLLXVX3hpWE/VB4
cpTsle65mb8ZVskjojtE+VGCm/62vbVdfGZPzCLEZjeWY0oDfAVaH/ZUtzCiVz1zFFcus8cgp4H4
tsG1OUTlnmTc4gVUMaXQmrEDb7Cce7EcfVXHmDAp3k2pszGutV23ZMAWXSfA5rrgOPU4t7Musjj+
c+4+TeFWPnF1GLwnliZxMO3im0Lqp8zOBin3gAEhUWH9UnIoqEZ/2OR/X3zwpY8mmwjAFbZSQJXM
2uWO0EYVFxDGUBTUqduWT1L1lM+TK5vjQZMeTfMJ0ve5U/gRhauOH9P8cHvB1nbIuX0x2tSjroNE
r/DMpPxZ68pLBnetC/jzGNT5Jz13NjBzazNLZRkNOqryC6XV5XhVmFPtZgrgYU53OWiwVpkeq/hf
bI9zI8KkztD2NTCKNrQ67aXK9U+352xl97EnABaSQ8HjiT6vmbSOQnRWe4YbUana8kOrn+fj6pLU
As62TOHZW4a+m3r286lEYShwm/5rsRH6rn5/oYujlABc3BEOTy358RjXfN8vv2T0c7/dnp2VFV6Y
76C9gbyB1jbh5/u+YgVdFoN27sKjKdeHBCbsLce2NoaF4ZcHzHJJi2pSgCKbimQZ8LXgZ9tHbjtu
BDJbBpZ/P1sEuW+Mnuip9FTza6X/dpTX27O07HPh3C832v8OQJiluOnDwWgXwGXmu73xMNLhZbyT
y2+3zawcbxCwoJQARZJ/FUHCxZD1RTsbhZfJNVqttV65ah7SRK199Xv7mxS0G2djdfVp2ABGBocc
gfTlvNEdVKStrRSeAQc3KWtKPVVgvZOc+k788BLZIPkElJuSJQwForrfVMCqnY9q5UXdfvqcbxFz
rm0AXWNryTQz0fgrLJDjJ2lmm5ySAEWZ53HKxlPRhXcC9v8M4tyK4A7zcOp9dE1Kr5Cl52TQ35fd
Fj5kZSCQAVAKIYpFD0cEcusmwN4+UFtP/jE2z2N+d0KE2sHZ54ULZK5wMGHE5zu4Jz/N8sPtDbz6
6xcmDSDoS7ZaOIeQ3pLWqfh88EPvvmtS6N7+/sp+5Q4nFIOrBaSd6Azj0paqcEo7T0YyTKZmnxZ7
awu/tTYINFdpZ8AlUgEXyt5WJEt9NWSdlxnlLjn4UbMRha94E+q3S8MU75WFhPXy1BVFlIWd4bfe
ZNIt+hyN7ya04/T9/XMF7mahnUHegOrBpRWnbaoglpirCSrOIP8FIFZFbO22kbW5OjNiLwHTmePt
AbQUZs9cNca3atflG5ffynqjCsiTG+2p5VwL+2lEEbTuZKXxJP8hVnf1Foh36/uC21BK2c4Kg++X
7bPkfB603VxuuNgVn86j3oSDcZGsv1oGFSZLZbST1mtY4VqZ9rr6rclPY34Kuq93L4YDYYkN+hQJ
66tsp9zUCh3cZe19UxyaUzced9dLDdiA3hWwMuACrlJwXeMYrRrJuoc0T/Potxuh5srnCc+4gkBU
0zCqC75VmVWjDPNRw4MHbl3H7hY+fNUAV4MJTTmvLLHbqpMlZD6MCYBJ8Ou5D/+5d+7/SyoTCAtV
5ivGk7SvWkWJe8Ob3qfNB7/cCEBWfvyCU6KBiKcubyhho+oazdrwrqk0palHLZ+/KNYWF821V4IJ
nNfuHwT9New7zo0m0nMF1GDthsaudmCSfTTuJEPCF/H+W8hTwCcCMxG7K6cobOWsGxTPplk0NQ+x
JR9z077bw2KFC5SpknFPIqdXpVej7UuVCohlcAvrSZoO5eTJ+kbGc23KoHDDiUMzQmQreL8iMK0J
dRbVK5T8UTZ4CdJG9oEcK1Ln9v2a7WRW6dwECo9DpyXu0tXadhCmkt9IngUhwdfQ/3J7A1+7Qhj9
4JpYcgHw0//JwJ95crSg7UqpStuL+vatoyU8rzXXUaS322ZWNvKFGfVyFFFq6FNmVbaXqQXci24/
bqzJigGTKgk5wIUC66r415kt+jEKB1Gv/1Y/q8nG719m+fIlwAkB1Pcni8ZbRjiIvharZl6ohpel
fwftsfwmFy+jepTnYzT+vnuqWG9QyKpM9fiqqgyxehMllQYS6yAHz/Gd/TjLScQRUotdhIvJ2Ath
zmxo4dzLkunlqhtTP9nKlq4txPn3hWSgHcnxJCuR5SmvtZ+4drAlGL5y+ghrSF6BIVv4vIWl6J3G
ya0iULycdqKhaKHDjd2qzOAPebx7JQBvEdMi20Ce/A8V+tnZiBMpa6aykr3mOe4/+Vsk9CszdfF5
YaZ6tYojKWlkD0ZS343rDWe49XnhyEG7VMvZyOcjYx+Hu2iLqmKZZ+FIQCgLaACWB8A3YpG1ijtj
joN49rLu1Jmf9OTHGN/vnGhHIqtM5L8k+YWlnqSyr6SiBnIc226DzCmEGPq4Ue1bHQdvCqJNqLJ5
Dl+6plCXk9lMYwUKp8BNRm9sNLjGP9/eSqtG6HXl/gMsQlHk0kip2Z0U177sldnH2fgFgwXsGHdj
RWjeonBJ0EzBGFDdpY0ubkgRGsACTfU5SFrXmD8O6hbz58rpW/IU0GxRCuFgCAMZs8qP/SSWkb/4
XagvPjQlEoirt9vTtbJ3L6wsv+Ls5MmTpddFFcqeZvwq5E+Jf7z9/RV3DnPFwv65UHGQ5L/8fpjG
gMPTXAZEfdLjL1Lz5GRPGuzlrVG5+Vb/0dpodAIfoI48K6/K6AOCgxYUcrKHitfBGuA77rY28Uql
HJHrpRcIyQcq5WKRyu8p71ZZLXuqPP1VD+qhyyCUnv3yMaWIHRrVoz3qB7MwDyrdaTW32caTcGWH
08QAvg/YOPGkWIurhimWJd2ZvVp6M6b3WviU9k+3V21tHqkmkO6nUWxZu8tVayO/lPJAnT0ztl60
vv3gO/3GW2ptewOCXvJJRJJXMGvFR+G0ThcT1V9qprmlk7vDZFAi3Tisq4bIH4NTWiJv0eu0rIJR
VgPOX0aorswt3ZWncW9GWrQry/HL7ZlbWxxK87yllx4RS1RcsyM4J2yIsGh7iHZGTwIlevWjcH/b
yvWbl4DizIpw49hFJBk1sp5eJhnvs6JzW9jjjf6nFLUPprzhIq6H9Cf0BvUJuwLNA8tmOXMR0I4H
dTSGsxd3JZVyZafo6NRK324PadXKQmmyBPtwwAmXgx+aFLFSa/IUXwpQbZ4/zUOO4FoRbNxCombY
kq1BFfZ/LV3VgOVoKunWw5Kiuln26ltfney3EX1uGsjTO/r5wv+HNMX1NqTNA3Y2XAZ/X+33LpFk
PR3UiXZmt0sOVQezlYsU0P2zuPQuLK6WN4b4yPdVc6T3beRUQcOWThMP/U9O/PdtI9fegaGcGRG8
g9FVDcRZ0+xJnYy41vBiaM3GBl/bDX8uVxI6gNXF3RANcTebjTF5lvOQzaijf+z6h7tHsbBhLBoU
AKap119u6zmhy6qJm+L00a51l4fIhptemSWLhwVZKfDeOFJhltC9A2/shMXJ8HPXVhDZ3VjrNQOL
wgmJTvKPlth+odZGnPEKzk9dup/yY7hx7Dc+L2ZpE7/Cm1p8PlTfgvlohp/vn3+EvkD1LiSsV1Dl
aKwhGrSV7DS38DNR0y02IORrA+AF9qd/i3SaJXgUNcjSegqy7JS4jf+tKO5+BwPwgAwGqTk6t0jH
C/tHzkvLHuXqpOb6jv5wOd/qZ7yOnbBgkY8nZcRbW7yFc31UWqVQqhNqYKHsFs67WHHl7CWPgcFu
3JLXk4UtcH9LaQd2DfHe0vpoKAu5rcE9v5TTu2qu7z4OdA1AVUctTAfeJQaCagjUL5yN6hROyR5+
SjfcQnBfX4qLBfBWOt59SX5dLkjXSvmMTGJ12jfOB8fZd93OdJUtSdW1iSKJSlAE6PWaiCSTragJ
Bqc86Zm892dnx6Vx78FgHGcWlm1xdt+OdkqVZ8RC2uW7IZL3wxbc9PouwgLlwj+iDMhjLGM8s+Bk
lpEUjlyequQ5K4CkPTbdc3snBQ33LCmiJUVIvpmUmiw42GACyzpzzE9NWx7RYMqNrcfFylpgBNUe
gC8L0E5wsVYYh6MT2NVJi97y4lNzdxSMtAMqHA6kRiTORQ8u+cWspFGUnSb/0xjv8vsdFN+nBrmo
45FyvH6qtq3lpH56asNq7xsINUuPt7fSykIjJUZeBUjdshLC60sxotmcWjM9dfqxlN6b9bOT7NNq
4yJasbJgVwzO3YITc5bL/Gw7+aaSpvbQ5yfJTepfvxLn7y3nsWoBBm3SE1AG4A0vLZhdWVRyObIS
2nNp/wyjz/T403K4MV0rDnfJfywYRBv8kYhkSchCjwbEoyfJSF7iwdhLg76vWuc4yjRhu1Xz7fby
rOzfC3vCxKVh5fd1jL0+nA6m3h7krUaA6zgKBB8HnczaIiAgMrP0cjyPyWjlJ7862j7KQ7Zb6XcH
UhSMQc8sLOcA0P5owJwtf1AosJD6SnHqph+q+gsJ0tuztDYGkDkO7gopN3Iul4uvpJbVpbaan6xX
rXWd+l2UblTeVi1AL06mk5AGnu5LCymMs2OjV4Q69P7YUbRzDGTJ4q1a7touBrf9P2ZEytkqoZuq
NjBTZAc9/yTFrzQAbSl9re0pavdU16njk3hWL8cCL1tpZ22SnyrnV/babXVirX6e8hhvNM48t9Tl
5+u0t8A4yGwoh4hkSA9QOW6s98oDjQ1Fvz1bd3m2i5kvWa0ku4mV/GTLkqt0j4bt74PyVxzHh0yC
dpnqz1DKbjlu8Zmt7YOlRxYfsMaTZKdhXjezkZ3K+ZfmvCnVF3X6fXszrwQp+HuCOWADoBzF7nU9
jLogG4h6zczZKYX2wwqSh9nI/7ErmKeD+/lcUCHmXCKLjAgLgfblcuktD5ym8bNTTzerVsIKVikH
zdm4ANbmbWkHW9JFpJDF4LGIwz6dKqxU/YttPfTjXt3qj147O5CS0ugNSo99IQR3Y5BKsVVxx3TZ
O5Adh6jK3Gb40Axb4JSVBSJPxBsd0SoufV2YsUHVc9COU3hqs/Fbnyt7QkFoyiXXbPvDOFhf794P
pBEBfhJi8GoXBcydqtXgXs/Tk5N5MvstfitVzZ34I/ufb5taObpgkNGnwzcs+hDLv5/56WTMCJB7
g2DA+mq6vXr/ZUarCBxgdPMQBYibwJ9mv25ZllP6Oep2SIre/vUreVcyhWwucHuoiRlitBQUMytT
ExbH5l+BtcvG+MFus13SH1v5IXCOfhMfivyDr25F/Ctb78Lw8u9n81abVjNbml+eRml435rD3hq1
lyLzn6Bo2ThIol7aEjNjC9XCpYGb0FYI2OQiTKFgIjLX4BkL4g+2+l7v38fl96xzDqb903Q+a1G5
9812120dsZXoh1SszN7Ar6M4JBwxOjoDpTbt8lTq/7T1O0d7oQ3jYE0PfvUYDPPWUFe2I/HC4jF4
mhtXyql15YxlMA48c+ZPFCF2pT2SmC13QZLtUuOXGTxCKtnQ56BC71VWnxztUDjfNzbVymknj4rD
X5LpqEEIsUVUVlaiq0N96mfpo+Kza6lQ7f0wOqqB9lnL1GPXaN8ojdF/it6yJh96tDUCHgTZhOZe
i16CEsHcV2vFz9s/7eqX8UReOp6X1aArWVQuCjK7D2dfrl6H8SPIGBedwro+6OGDHNydqcIAd5Kz
0PQsKCrBMWhjOXR13ZWvWpbtHsog2VjqtaHwxlnKWOR1cUGXB8icpEkN7ZbvK26hwpOc1/vm76b6
GRZ/3Z60qz21TJXMe81crnEGdWkpTeJWG3O9fjV383jIwuPtz1+dEJ5rOvmqBQRGBVDMYRi5Oilz
bfavhvY7yV+j8UGuEfs9+Qb8Q/rGzbAyFggiDdoxoYu4VjNXO2moNbOoX3NIYuVn5dPtsax9nocz
3PhkewAxCqe9yRK/19Owfq2138FBy3/f/3lKR2CqqFOhhio4zSV3byemWr/SrP13uxVwrP34868v
O+7MJZddZnZWpNWvVfZzZ2obmb2rcIZ8wvnXhRhXj9ug121++494Okk/hu7L/XND/giHo8P4clXZ
lZoh7SlUVa9p/r1F9rVT9Ls36tLGzCuAxCqdR2LNq4BORlIiFjd03o8jYbP5Muj/aNa7aX6Umrvf
NURJXMrgwXhlkiYRLi1J52K0i7h+HUISblm7y/KjYb35W92U16uOHTj9AULopE3E2Bmsi1P0QVe/
KtGhiA7DvfniZRhnn1/Mn22qUZbTJk/5fNe8ROVbejcB1/J9k155aDMczoW4aXUnDgOf78sIyY5F
8LGqsp2iZDvZhrBXsz/f3mXXuxjQDhEE6WmMXimPpU7TWsE8Dq/gGl1l+BVYX8xhg+9zZUUWUkxC
fxTbYMMThjTMQUJYGY+vA1I3RlHv1budICVignGmjO9f9U8EfpPC+9wNbGRk7t6H0v3fpywMGeXy
bIEsQxgAU1dNtpwYr+2xcUrwcndjqBA55A5fTjsKxFcdJ3OWpJNqhcark/ww4tcoOyLSu9XTsLLU
nD0OOm9yOqTEyA2o+0R8E+mvzUnTxn3bZIfwbr5ABnJuQ8gr9K3VstuwEUXqPhq+VNpW3vv6dsUC
gEKqcktOV3zi6UXX0dKKhTLcZ9oHLpZjmv+SpydJPyTyFsRhZc54bdFwtCiTLsmxy9Mud30BLEVT
X+1Zfkxk9I/Rzw4ebp9BgrWVI7Jgz5Z2Cgjrrhgjq7qb/cE3tVcq31/U0inf54GcPo4Rqlag0dST
X7TVx85Us53qW9pDrU5wog40c7nOnI3ZzhnlCcU4x6weRiNLX6q2/auxrb/kBCxbaaROe1CywPo5
K2H0NqOFWiO7Telrp2u+/6QP2t+mTpsLeCLtqUpyK3IdZ4z3MfJbh6HLpQenNsdTOHbjSZoc86fO
A7Jyu9SSjq1SKnSBBL/LKjx2VgxhVQSkoaqkhK8jot0HFokyZ1SeIj/+K5YSdLxas3YdPUnRkgir
X8modC8jlIDvcrsl+Vir0Y8wp+nADadJZZ+2+MM00I9zTXPzrgqNH3XWGpSHrOhbXbVm4tI//6rY
w5d0aIr9bM3J18yxin0XKf2R4WtIh+Xjrlf8+TFKE9lF+is5lL7EVdcmb5CHBC/NJMkHrZP+mifd
rt2+ndXQtQI7+y1NY+h2Zh8d9KQ0P5ST8oYuVPJWQ/z7qJS1urONzkp3QTqj5h7S1KMdOhcJm69d
0jrfBipZzcHOYvlBKbufSdV/VZx8dJViUt/ZDpPu5g4CiXVbjt/jsrBYnMKYacLMsrepLHjzqJLj
P02a1uwyNdY/WdGAupZd51m6z3PN9vROHagMhNnOrzLQCYlSB58srZj+juT+V1kHzbEqmx/5TD7M
DTUpUFxdDqkmpL39ZSjTL2Njf1XneQpd2rZkr7WS0gWFB7W1NAV7ec7t0s36AA4/0xmLetdJUv6P
aYPFSQM/2PWNn58icjOPulN/Bl/+w1BGL8jjUN0PzXiIGvlXqwy16xfm+NFp5qHdN3ZnFO8bqege
hjr/nQ665R8B8NPW3/TGZzPqq27nl3R/75VWg0A16O3G3tnjFL2CkfiWm23OfSKZI6mQ4ZTU0Q+l
srwpbsvGRT3u26CUf49hJblVEuq7PIFtYzCCYefrkeVGZWgfm9KsnxypM7VDFJX5IS3jMNvL9Je9
a+cwqv4PZ1fWHCeuhX8RVSCxvgK92e2l7faWFypxHBYBEpsE+vX3I1M118Zd7vJkKk+pQa396Jxv
CQVtoDGRUpjQ5YlcuW6Rb3ih01A6vYgtEID/CDaKHWPVA4zI0tDkzIYtXfo0dAZ9dGvCd9PU/W7c
vpOhK9L6QpSTEQ2982NIqfZiw6Odv61ybf2WDtSpedvC9jEf+hWBlm97MHsG/bQGIk2VGhQEEhlH
XJPncZniEYq6zWNlAfy+hQZqmoHWzQb7JjGBJNBdq8PG6Xk8JpRFowzc2CvzP27R1LHXFWiB+04J
9aKmLtdAEGgsJYeERJn7YqJmHdqT3TS7bqrsEJJuVuQWqonqtIFSWMkhEm9BYssEUSRCKqmPzYkd
SAYRkN4ef0E2ttm4ZZVGKrGdKCANJWuVob4VdZP/m2qjq/aKtVcMmvZXtaoLgqXRPpCq2k+FcSg9
LoyNlqKuos42JdQi82Myli+WX+DgUblj69jJ1bOAGpO6aP282DuyxbE21ExaoSHoYzcSDB1yMvAM
piZYRSxg6qE2q1TtesdIt8oR6f0ElQQDlKBBINxy6pAZKd34Okl3TV/V+aowvCHZYKXesNbc9AnM
/QbCnj0TvHZchW3s4gdEnSd4lDFjGMI0JfkV8cfsth0TFispZbOaHHWpzAabr86FKWKYnfuvBJfl
eswS8zVp10O5lkBor8xEYf2DiX0zFjZJgM2BG2Ldm/51m5Mqjxl32ie/pdMRBcFfUH42L6te3tYl
JsOAd/gzwEk+3EjyLosCGAKlobDB982yrg61KseoBP5nnzrwligdc/w59G2yodKvHmB59qDr4gUE
GrHzSePsSenSvd/wco3dbETSkUkIVFYfFoaZx8iQJiBz19NaAyi1N1hi1JfUlXIMy0r/glpQYWwo
Etnkd9N5PsTzepvETI0qHnDYh2VmuzGKhXY8uE0DGFLvaDMqXR6EStlBSP3yVTZURaUhcbbWYHns
RpFZ1RWbdTX2QwVIzoQ6dRe3pWFzyJA7WbDiFaQNemLiHiKuwn09QhAuF1Bd77Z0mF74VPoxXDby
UBBdXaa63Xcq68NelgDiWeWvwM9wRorspvc0ieH/SFeOA9F9U+FgdZS0w84WxgvujT+Tnedm1HM+
xD6ZWoywRKAX1oMpBLqe5NbGw/XHYg2PSraZprrCMs1SDrOVnmZRP+RlmNUBOIgOfzCnRghYTiKh
RvtkjIEb2RaeEekSPFerrqEEiZ9o0gqrqlR0ww1KVnlG/Cgf/OKKjqwKy6HcCCcJEwvz0kv8MNzU
wz3AyOYtadM6AkEXe9SWDTQ0Cmgzh03Z148QFS3XYjLJyslZgkWbdPfuOELsMBHNQaH8vaVQAN8D
J5luylFnod+rPxOGMsKFKyIfhbBbFyT/zZw9jKuAqhW1lRwwCYl6aUrImJlWcQugSrKqjaJ/wTGo
XuArOsU4ofkF97Puzoe/J84Gz26ixFPsmpSTfs6zktMrY7DUDwgTk1C3LY2AoMR+663kpW2rV6tz
nbWLMyE0Z2NNOZIE1qED28FZtNwE3vDbpv2dqSzEVnYD5Ifh3/uioGt/yNw2ykdUuylKE8jPuMnW
om0XJyLjEWQl88hOArKfMrcIU7fudjiF67AufL5ieesdcZU114qy4cJh0NVgBLtjINwrogqvro1i
9rBJCFOXQZCkoZ+NPkGc2uuw9uvmCjxj+4XK4qknfvaoelj2OaPfXJY4Q0JSFGBldYibhNdg54wI
5m593QQC3lgjDdOC1r+73vRi/Fbc511XwjE6MX+nJUp7sRTm0e7HbtwarmT9jbSt7LUjiGQkbS/a
gBx6u8r3UIIMUMtsAs02FnwZ2kjzdm/m3h1zFcNStsrQddqX1O9vRdHwrRFUOUxWsg3CNd8ZIYc5
ross2bTdIHfMNezYMkZ3B6W0PgIGuQlbUxK5zjlEylpLz7Ak3Nh0qrqI1KCJD051nWqarhI7a1ej
YUn8H10cpD/bzquioTHaFZYI1F5cGudCFOEY+HqD2/YPnaxfSqg11BNqQMaR72fBxi78uEmc3ymt
TbjFJUDeg7cXem0OYkdRIS2XZ2FQwDGcuKKP8LTTV0Lm90Jlb2A8lutRwD1Rku6JsiaPSuK+6MnJ
L1jv3ChKIAnliz8Vr/3rIjWH36CkmPvcT4aj9pNkY5U1ePyGKh7qtOerKjGnbSpcFawmuzSLK2j1
N6FRBemliSGHJCrYx76neBCTdnD6kHIDkRcD4n8VqAlQUx+3mVMPHLGbAU+TDlfls5hw1YVmQ7N7
G4KxU2TkDf05KK99Iaz7AeXVnyp1k6jSWYeorYBliDom8IK/a9oeQV+G42Vvdr0Uccnc0oyKQo1t
5ONC+j362t9AfFr+RMTQxsjaOGFl5yiYFH3brLLUaFZOUk4r2NkWl+CxtzekUuZt17v5unGFg0lw
GYuKtKuCUORT8sB6AeReQrrS2/eDx0mY2lLrOPUMsjaI+SfJenlTkvqhdd1qhWMX7wUzb7ZW7SaQ
POHABUmjSn/mXd0jQG3dFqPTBdkGXumIMFD8/2EbLb/EmwFaXdrIRrWv7aohx1K4db2FamcOFzAE
thDrToo1KxsWszw7orD2mzOEeNwpIuoME867AY+JQP8JAtnjCHdw1nj49TA8dFYV89kTgFf+XgtS
rMYCeOcJu/m+dzXCd970P3Li9Phsf1taTYCw3uvx/pmGqO7grbbiZQVZuTqzjqhN+/3Gmoq8QMxX
y9S4ZAF0c0vc3AYZEJmiatAPTYN4UdfrVJmgwQyG+yIxQS9JGTjpldMjpewBaLY185HbOyGta1Qs
JfQHJeVRZcOFuywcOqwyv0V+J51QKAFQ275u3NwHC6l8JYWDWBYSe9dWkCvEgiq7gIszb0ILiahH
Y+DpLqdJqmJBoE1h1C70kAD65xdBU+G4ESXLnkY39UPDKzEOAOBAMktwsA0syleg+fx0Hc1M4M4R
/9qjfyv6ToRdm8Eer9N5xNLiaFpTHsFl+74y+weO7P2FHQiEd6nucb/7XZRkVXXDzaqORtQPn2q3
vtUiQyBmwuXJHUzs54xnOwv3xSa3hL+BdAPBZqZ+DBByfQHZQrO9A4eFhL6dNPVVqrKmuoY2xV3v
mj/gE9QN+yTtbf+QmCZEhbQ5lGHSlK+VMxxNWj6QpnWwXm35lJmOePDLzhKhQSb9JOxhvJZNu/er
1I1xUTKs+sD/IXP9ZPu/6qzGHSgMc5u6jvGjqAszhL4MYN2515BsncNa8S6B+suTm+LX25x7v6Qe
/HCw6QHizM5qmsQjL4Y8qgvsi8rv3jrpp9hl/MlWYx1ZGk/BbGx46MEyddO4ZR11FNSWYQzMI+Le
h8y38ycolHs/odWVXWjHanCBdl4ZlmPCrxNOxiHiJR6wJQgXqxJ1+v0AjSVzbek0ueN+HdQxTAhq
sdX2cNfVLlP7nM3qk6WLN10WgKo1qOTNktMb64dL2RQQfHarn5On7zmyFgzvJXiAXw2Z/0rh+R1W
DWCTqyYbcB0p0xogSecDSuN7NfTcfCg8oUzbc0w41NXJLui5B5KM3ewcbv4yR+eXHQxFxGsckE5l
/iIduIcER1GocwwGqkwV6r1jhjFrkv5RA4oSTb6VYAeV8k9jayMsHS+NptbTeAC1WbrvazlcCGoM
NGRK7BOdGuDoOUCTFEQ6VsxS92kUgMtb+XQ7lq4X42WPl57KCxwswbE1kycDHuKh55T2RueliCZN
y61WfrbmRTLgp+XNwVW1xBNezKSCpGh/gGzex7lGhI3nKQ7sbOLXo0/RBwWOHdOlPBpKlz8ZzLOe
wfGr5RZaU+1NAVRxSHD1yEh59r2GQtRDA0WCrafavIhIZrI9JMScB8HSHDvcbXsg02BMFCJepC8C
sLadJqMa4oQbXrOueeVu5NCsHVGbT3gPq7gC1ulaQhVz1VW8A8KeWj9L3g/TVqYgJuPtBCRfipMC
t2AQBr3ZRJ0f6I0Y/WcMfRIiHgFNwkegOmnzyEtbbVmOx78nt3gIroO8Dy7M1lMwOEjy4brvWWvv
A/gergYnJxd557cRSsptbKv+EdlRunUN8hJkzRiOPHjIJDpGmQMjeWefFOa9SnoE4Cx99TrxgpDM
W+mMBjvV4v0XoCI/ekzdizTr+1XbmmXUmqotI8M067ihSR63Pt4z/ZT88iBVFTlGCW0+u9xWJdmS
xt1yY6raCCFyE3quXjUIrAK33NL22afb3u1Ca3LeyJi2664R1iXNMqAPkXV9c5D4+Jl5PZ7ftZkO
sVvOkrFlfYOn5iPpUrZiUlaIOLtirQKvC9nQlXtbIYs6NebLZOTiEmbwXhWrRPy0DK02OFfzbZtp
9zqxbXVQbZrgSQk1GdMrjlWvX4uUOxsJeeop7GhW7AsItz0UeuA/y84Zj34ZPNSGWWZATrlIuJW5
jBm2RcR6K9g1pVHFBcSIeJjgXnlNcIk8AHEhra0uileBCOEyHal5laduE49qlKGJM+ZS+4Lc9FZl
I1VTGWYo7QRStL7xHBB1a2ttbdraVite9PleEWjmJmBbhflQ//Ez4611uB0GfnHvMWh4CUTKMdjL
v5KkhopoArhQonNvlzqV616M0Oh6tDXSXR1yObsBr64w5fbDOLQui2Xa+n7kpFYPc+pCQw7AEYgH
AgPmgEnlhYMlBbTBC/GQ1ynazLwnGRAZy9K37pSi4i0fGriGJDhBwY3X+lngWtj0FE/b9Yin4KF1
Cd6PrivEa0cZ5EG75q61egLRXQj0Rn2RqT6ySH2smTte4LZFAc9toFeKBObaxF9kmxqkZMSvMWU4
nFyphsPQkeYZajEa2oZttUpbI7iGe2a6LnT9xlo8FwuQCr2wTaoRacPgB5ICRZT2Vfekgeq6cUeS
ppHvJxpdRPhy4ZImN2EcknhrlUwqMocCsvLEf5y6Nn8LkAG9hZTSE1BH7laTiUbICGscKNlkr3Ti
PllI4ZUaB60LFXfI6WXsdWhJH01B0ZVIK8gij5UwpjtGO/bmzZiDPFE4FIOU/ujx+Lw0tN/8ToZ5
GZj2LX53F49tMiHqRsIsht+2XAES1ByTAA9bSwZ3RGZJJG3uhYRybM66UmFp53Y04hBa9zZPfxbA
O9xBvKC/s7pOr4nur6Sr6C1QbMUQKpLPjw2D2VhedBxx7OJV3MjW2tS5Rg4EiF0gDAQSVBeauuPG
NqvpFlQ5/8pWMM2aKqfezIfHXd+qQMeFWfthGRgyROYZuymlkAS2gAdxo8ai7ExJ9lS9Aeoi1lzZ
AJtjCfQSwrYQa0303pNP2ltJuuXq+8UsKJcAlgANC5BG7EWJhnk+oo2KUVTjYqvYpucYyadKGQCJ
zIUyC3+WCCwHOSyKXBO9r4xV50TWOZHZE9+fy8cAcADLDyfJBRinYmYSsC7w73vnF45VLMSvqzEn
puD995dgSLfzFBJv+H4pJHJGW7vepcjAfd3ImU4sHdSRnJ98pH18FKn3uFqMMxWlU58HmgLy8YDa
gfw1//u7IjVBtgc2Iq4H6PDFW3pObf/z1yF1ByQ3QC5wJoUu1Mev+1NADZoP9B74L2PnV9uvx2YG
fXwQMgC36P3nF5gTPOls0mX4vCn2gbeTeqemjcfO4RHO9WKxD5ChRNnD6Ol9rV/1eMx/fd2Lc59f
wB2I6ESKQjG9F/0WCW56ZoZPDhJKk1AWQBnUdRZzALGv2s2Fg19vrn0WTiK03/g53dFTfQA4fNYq
xrPxk35PIqyMiQJ17wo23cHEQ9hYfn+UZrWKWfoSOOclvTIvurrKIX97byMnmdurin+XsYbF9L4B
7+NadQuuCwHNrPuBylD5cWKeA0+fGiSg6GE7QcHXRVsfWzAaSZF5Ivb9I/JooZucIzac+j40PWb7
qhnnvix4q8BnORWDe69wHyKK95RxZhLmMVhsuBmbgZ8PnOVn89KB2Sij2r13L9W1TmNIL6hNexfU
398RH5pZAKaMqmBp4KMZgdJBnJZn8IMndgQBNtEBgQWA+U+WJg1HCiTLuIeg2bliY+xUGxsV4xaJ
ma/X7OcLAnpZgCgCGw3GLkgIHye8dy0qKxHgvWHrfD859T1qFM6NGKR9pqUTXQLzC1SjWZEAGkSL
ltIMNWvCfPPest5Qy4rUmCBmzMFvGL7fErBmM6h4Bk2bnyA6OdQosPim+34iAeqlqpWXABqQH0zl
yExmfvJtYCGSHBCNAKgXyw5i9B8HEfW1Cci33r7PulUnV/05Te2/NJnFogaIlAD0Ct7wDKr52EBL
PTxdOMIQK0DiLjWcMqry0gdcuO2udKXTEax+ASdqFHvS2BgtBRSE7YW9tppLbflsh9JjfmcBXRCm
eFNvkHjyrhG6TntaTaaxmVx3uLFQnb2m4w+4jUGwy90yy+nXpZmqVd2CIZSbwqvDxCm6G1N76Wp0
TONXVzLrrigQen69Lk+sFpBNQbqBWzjA0ksJ5AA2DKarW3rv4ywNyuNESDjqDVJ7X7fzGX4+s1rR
FCp9iAGwbj4O7cjAwxpym96jXh1SdTtAigGZrqlD0goV8HTcD8OGVDu8DZF7PnNYfeb9AK+GReri
YgL5Aof7x9bpnIyqfTO5t246z4Eyb4oBfhX2Q5DzyBCRNSD9dkYN4vMZjKUKZA7IK2iYLMllyeBy
3xtFcp+l6SYxjPXh6yE98X1QqsFbmO24IC23GFFvMlXpJiI/Nlxd11Z1Qa3vSjPjR79vYV487yJC
XvVBB2nH/DigzNqvDPfbsEh8H7iyGV8GWUp/MSvMgSXSQFl+LApECdFZet/JEYLWu4sVB6zckrAW
DGIwS+jh3VsE4JhqA3Hb/zAF7xpYHEhdMtpiatCAMNfd0SRnDtjPvx8PFvixAGsL+vknjUJT9gnl
yJjdg9XHBESFvx3n4PuYAcjlzk/HJRGAWanRc5UY95V3WVsb5Z/Zdp8vPYBR/267WQcWmjUf1w8x
evg/WA47+npXB8fCXdfTxXdn4GMTi/igHhvHBCyGHR0jBrOpOifpcmIK/tJPQXFDTPtpk6UQLWZO
De8529xVFzz99g4IIOU3C6rMJg6fLhypslJV2iiO9WsGcLP8/gICxRygRxwQOPu8xeiwpiJVMwXs
SJEwJyF/+v7gv//84lVNZOv2nsTnq/rSH65a78zPn9fHx+t4Zsj/+/OXJsY2KotM2vi+NUTCA0yB
hEjZo4Ie5f45ncATaxWZE2C/gaecJbAWW3ksXDcrg6o+eu4DH2Q4wt3sHDHp82U7K8z+v415sb07
T5uqg6YKwrOjsRIqD+XKmtOZq29PyodGFteC79bg/SdohFP4phWXuv72vYZeQIIKPF3Q5RBqLnrR
OMnYFXV9xIG+0vZ0kZTD5j/04V0Ti8lQXeLWSVLWx8duuhqLb19rMJ2C+g/EbRxcPstjiZWyHVMU
fe8r9qvnESVnYp0TZwbYZ4BmBxgo0NcX01xyYIJGnrj3oxnnO6Bjvj04Hz6/mGBmgMgKtL97L/Nx
DQ0wzqYz++5kB6CUChUSxC2I7z/OcElyV0utMEAtII8evGzUmRbm37jY2UAQ4V6DqRTSicv3aZF0
FhKyvnev2jWAbi5bJ3L99TCd2Gzw9MAbG2m/v7v6Yyc4gD2Eo+h5D03byC6uuXEp0jYqv21fADVI
ZCxh4gnRxplY+bEdgQdCDmVI/z4txGVyUZ2Nkk6cgh8aWBziGcmydkIB/579AbKwz9dOHnklqKJn
Nt0ySAbdAgARyFYhPzQ/fpbkeGnZSSdGzzj2HuIxAtwBuTCGRw/MhWHY6WCKgfdCgSLbfj1Tf0kE
71bDzCPBGxKPA0hh4dW6zP7WfU6tNBnpcRoBNwErk9lhCkzEQ6AnusnhL43yBX/Me0e9JRUZ3hR3
g8taqORPFbjVRZ2YjwJ+GOuKJEFoUE1Q4ZVApFEDT4u+6SBPMZWZf5f1DSzMBpLdQKBXweEdSvtR
dSFpBJKJalJAE8YHw68BWRDdClbzwQbACLGxBgqMKICIuw74FTh7sBGI9Spg5R6I0+xOBc4RrE4z
/npgFkv4n3GhSJiC4ggtl6VGdUoCWWWepMfcuXze8HrPnr9uYLHR/2nAhs4ozCpOhB9l1/WBaQ70
aMo0Bt6+leRMF861sLgsOngtEztDF+ApYWyS/9ABAvlapOsQv84S6x83X1YjjcY7C5+3jU1eZNsz
8Rk9MQWg7IGXaYMnaX6ifVKVI4/mN/QICy/ofiaMXaeeJR6snqe3pgOVI8PRcK3hSREnUA2KHCac
KxSpUdaSyuvWHh2cC0GYe1d1vN8gZUD+uEpdJVNZbU2ifCRnjCJuCkPsAt1Zm8IxQA/wBoSDVgdc
nd+JtewBtJJgHwBsl43RlIMVFwEA0IWCDebvBiLE4ZCAVqGnkV4CrXROmvTENOJ4wCBYSCdiqSzv
nAI00swd7SMlf4KfKX38eh0uroN5HWICISoIwhT9zM8RfeIHlZ/QI3KKoQ0owjheABj+dSN/VdYX
x8xMyAG7B5ptqJQtOlFprx9ZkNpHb/JiXm6S7jnYSGRv7B8A6AEFTnnM3mbAuxtX02/XOrjeD4lE
uSHPhFBLxYF/OuxYs4K3h4hw+fIiQZdAQpHbRzLwq7YpV8rObi349coU3kSZvqYJ0E8QO6DcWhHO
z+zKE6t6FmP7t/nFrgTaaBiKHM3LDsBKFoLEY4jL1NZnHoCf+onU88ymJJA8mqWCliR43Q2Bk2D3
XiNXeGNAKMQVOMyVYGtaNsVKFeym8fPn0VhZHbs17fxMR8lc0ng/55Bm/UdrAylDZCqXBwRTFG90
5NZuyICSLx8CKyIGSAspF8eqMcsreB7xXVYwe07nkR3WTg/0JnYgQ0bbMbeDX6ZRKoM/ui+gwV2l
AiDCEYoJrVRbQN3PxV6LrYCkJgYKj37kK0DgRdLs44nWVawuqrGpD5MNsYJ+25bbFIiFr7fCqUbw
HIea8Xzhgxv3sZGygvMZDMNnN8y3SvxIFFwvnr5uYv7Eu4H/24/3TSz64TPgKwMXTYj8p0vzXRls
/CSIMHIVSddDdi7BfrI95PIpCAR4mSwdXrNK+zUx8vogDdj7aTuyoZ5nVPAaljciezWK3df9W5yI
f/uH2J6CRw+/p08ajZM9GWAtZLAVA5lJdLE3fdOz9p8W/pp6/BX1WcbIRuIrl2YNgMHJOjXelPe9
1Mmn7y8OgULYrK+R7j7YjIZkfGP6zOY7NUQ28q0W6kNInyzF24a+IHwwDRh80qjFKJ0rxp5axYC6
gVCP3UIhbfJxFefMtIwaeukHFkSJ3BnGqqHbr2f5XBPLgkCa1GaQwl1TqWblD+pgDc1N3nhnQu9T
zeA9BGUoa9Z+WKoN5sLNTY8P7ABjlaBcq35TnSsLnWtiseWzISBjkCl2KKUWGx/STRuEssmKdWfD
1nNNLbZ+MyO/xgb3N+bt1lPZtTvutLz7emYWV9jf1Tu/3kHmned+qQLRSKAGW2myQ1evCrrVbmi2
UfLr60ZOreD3jcxPs3cJG4H6lp8GhIFpE/wG+2wCQ0admftTbSDDC1AEHj8EdcCPbUBR2QKPpigP
kAmeEbrnxIhPzAZuFCBrIG31V4Hn4/db3HZgkeTiYHTPxtgjzL/rQSr59kB9aGRxloxt5hepVQi4
0K6AKSbGmQvrxCB9+P5ikDJDt8p30AmXFrEj71jrnunByWGaJYoQjfgQmVpMdV5VsqpSH/6NOpxe
wAVlZ9bS6QYAW8BjDvn2YNEFj4K7VEnND8Ad7p1JXPg93zdJff/1TJy4Bz1UnP5tZh7Jd0uWSeT5
oZwA42MKLKXcaJcgmh7CKb22rZc8e/m6uZMTAx2F2SENr6RlMrDG1chNC71SeR95nh+S7r906F0L
i3FLuGM2XWfyg1X72wCquJZ706UiGr1b2y/CvHr+ukcn5wlPYhh82Ahdl1CuLnXA0HEFP2hSgAOi
/0yqQW0qMc4EEPOCWgRIHkKVf9tZXC05sPfCaQZ+8GaOREmkixh4AlV2BJpcer1xB7BRdeY9e7pz
sCl1kPacgV4fVweSIo1MXawOhexHsxmSi3Q4E1aca2Jx0eQNtwTok/wQANfuXqTHQvynvTrj7fAk
BZBpWbR2RlfSvoVyVuHc1fItaK5zsfp6FZycnXdNzNfPu20kKg28hEB4x7mOmHPIe6BR3d8Z+20V
8febApIJUjowSYRn1Dyg75qqIXJrl21SH4YsiAgvr5KKgxJidWGp7SerAkHx6wZPzRDiJnsONqBC
vHx80hnDbU/w9CZ4XOYZ2Moc5GF2zsjtXDPLOwFHtpV56JdBfhdchbR5dcgZPaVT0/S+K4vDodJ8
alrbRxtQ4+6IiJ0SJmhN2JvpytV3X4/biZADJuj/H7fF0WqkuuJpiQ4FmBu7fXQmoL8JXyXizBY6
dajakEzHeYma4ydDQpNUcII1U34gtXNp0HQPWsCZJk5NDhIAAF3gP6g3LwbOS92pSGdfdxZw0Cpv
tPE4fNM7fg7RZmvif9tYjFdrKSMBpag+VGMs2hDqEV/Px7k+zP/+buM4k2uDFIfv49kXdhrsTynB
sj5zTp+adUi5IL1P8dQDyvRjK5Ja4HG4Y3WwRrIx7BvobcS0euXfLOv8M1rQoUYE6ELOZXkMdNAI
gAg2qw6JcZc7u+RcLuZkP1ycMJA6+ntufuwHrVQX5KBXHUy96UsRDhnyveXm99dzcir8gCYUoOiA
WSNVuLhgkJ1MR6ga8IOh6ygT20H/oA0sO2Xs0TS2u3OB599a1PIaxRID3NSD6O2nHDmnXgmxg5If
YBCqLz1kY6PCaGlsjpaxKfzG3rpSPqDYxFeCONMqpW6xAnHCDFsQ8EOrQQZnokjvk9zgUU4CfpFA
NSr+elhOLVW4LACzNr/xPkkueuAaqKkPcOTWj4wISEE+k+E/3O3v21ict1AyNw3LNOqDSQ5GcwNm
DAQt1l/34+T0vuvHYjOgBlSnoCHzAyStLjyi7jyqZ/LlRVOIGFnXBiZL7Eyy9NzYLY6RyiKyVD7G
rn2uvOu2imXzX1oAQAxvpBmduTwMkTbUntUECPl4FTVyl8lf9ST/w2mFk/bfRhbdGCtfe9OU8IOs
RWQbOVRW2rArjl9P0MnBQnQHXC5KRojIP+5yD0R4qFS4mCAQm5XeaOJFFp40X7dy6tpF8EVt5NNB
qvAWJ28hGjqoyUOMJ6GbBI0VvqmCNpyaY1b+/rqpeViW+/t9U/Ox9u6QL2apa3dArDeOj0pe0zOf
PzVeONqRp0bJczbW+vh5r3ZKjwFlhcxLuU99srZUujMy/3vI1b+HO6THIO0y03Q/WQd6SYMcj9TY
mzakCGBBf2v4/q+vR+pEV5AKw3RAPB0Jkb+5+Hcj1fK0TgzqsQPrX8ti1Vhr5p0ZrXn1LCYD0E3E
JSBe4Xm0fD4EvDAczzHYwRV/VAL+YhAFBrj09Q7CSLEV3DTn/DVP3FofWly8JhjDG41hbjD9Y8jo
VZNmYaXdyDWnM2v61PDBNd6FZjaKFZ8OgSyXlZlD7OfQG1U4FusWQk6VfybsOtkd+69tIdiWWNcf
lxtUcDPttRmSPemzU4kNc7dF18cWP+eQcrI3QDy6szE3gOfztnq3GIa2qSHjgsVgG08gnoaW/9w3
Z4Lvk21AsRzwTRTtIUT3sY0UShipzjA3cKHVRkyzG1O9fb2mT43X/A4HgnPmMiyTJi5vch8eWiWy
GU4EJ/bQtMbYhNbFMJ3ZPe6JgyaAEYQP90MUihDsfewN1GWkboe2PAR23t027vCjqZKaRw4tKqC0
KuM2qZMbgD3WxqEAR8AonTVHXAKdAei5AQFePaPUx1ZBr7uwEYWLZ6Oun6tkyrdKE/anRDJ/HWgS
XDG3pRcSCg+QjIJOiSMc1A8M0m9htjIeAMKow1apccMMu4jxhpOHFkYSV1IZ4BubUEbiZW9cusIy
IHnR0eDVFIM9QhjFH2I6DCTWulF/eht2tFRM6q2FLsZDWjnFa8p5sOVQGLpweGXEPpjtGyB0HgpZ
y5CnOt3mhqs3EAu31xA5gAyFkWk8SiUMnxObbUuW128DBQ7FgCIYtG2A3IG64zkq2slpxz6EtUyA
N9By2rsCIn9wG8debDYwargejVAUm6+X1sn5huQTUku2AyzQIlLluvQoVIzYoQLU49qs29XX3//c
B2jWou8wZJiNo5Y8DNdtjNrusAMhofIG9YRV35ZPKrP2FfHOHF2fuwLMDgxsZgKlCRzE4pB0OPgd
UjA0tUkG1EHOvICW2H3cXjMmCJXQGWWBt8Nio3P+P9KuZDluXVl+ESM4k9iS7FFTt2TZljcMjyBA
cAbA4etf0jfiXolidIf8zsIbxWE1pkKhKivTmsDFhPJEgaIhyFI7BC/NhKJOpbfg5DvSargZWvPb
mIa3Ip926ML9avL8ys9Ym1DURtCZAdBhSJYqAGZeQgs5QDIebTzngfG9qfEO96puDx7F+PLivY9z
5xH/z5b91hl4gO85HnPys5rabQWeOn865BM0w9vHsA3v+DV3vbqCSMgACWADaLy8WEGSHriI3zHD
Ot2iB/BW2/6H9zuGhOQFdiV6Pd6J4ll5S2SIBCDESuEq6O+uuKZxsjqIWcYTqUWMY5lX0plRMtk7
/DxtiX9sr0G919YfSCULbgEADhQV364JNVq78jRqcUWmHoQgG4uDUYKBu6ANgyvx2qqtGYo2X52o
yixs9aC0zwlUks984v0BlHHDtg26IdEB2M0y0tRXsCnz994GVuhmxLsfDxBgatG69XZsuR5TQoCG
OLv2Lg/B1IXs1fbyll5bHfTezBkMvAvQVfDWhK8a9DUGFUwMNNjSwK43CixrVx6h81feDmQOn0Cj
jT4qONcl4EPYRdmB4wkVs/ET17EEC2HOr7i79zYwWYgzPeRnoWqx5CSuhOXm4H9AKRMgRbP47DU/
wmlroSRE/WuN6au2ZjE+lAHh/bxFlr6TgLh7MsuRai70Jx/pxtjDIxglLlDg7sC1FvyY0sy74upW
t8Mrqwv3QxB4WClaH88yG/ZzBBH7jrJi0FlXV+Zy1RLQUFD+mLGry6wT2IPyvOM0P3vVSzl0IDp4
tP0reOsVG9jSoAl3sV7Y5ovN3YOaZmwzws4Mz6tJJ6S0E/dawn5le78xMv/9VcBLZ7AE5zBSfIdK
csKRj7h8flZHgQotlsXDaJahuzlWpqhVw8913yRSml/qUdzZVF3JRayNAz0xQML6SDW/QzQCCaw6
BgT2uQDLy7PBni6PYvXzNnwoAPDIXC6RP6GtJYJqfD4F0bK/t8E7ddnAWrCA1+dcyAbIfm6jfrsQ
IALuJtsc2NkB0e8toFRPgOEX2xbxJxhpEb4HQ/WjNTzvDvwlGqy3sjyGlfBva82taxCR1eEC4A1Q
hYta3vKJUhojqIQGl50H20j0oO+yPn2+POCVUMGaH0BzayNQ4MsTNPat1YwGNp5wPqOHJBGmu8u6
24aTxAKPce1cWcG1fYgHOCBiYARHuXoxv1ntC10GBa6mtH0svPaeNGwve/r18rBWbsC58QaxFAoQ
K0WidBiVrB12btN2T7X5LatSAFSHM1Puy2VTqyMi85sLDgxVsMWIwo6VXsVCdg6aJDABULjvu/iy
idV98MrE/PdX3qGZY30TrfZn3VtVMkO3wEssru39a1bmgb6y0g4tNWkTwNHle9u59/r9/28U85q9
+n4hdVt1Ib4/gdbJMYeTBxDyx01g1QHbAljERnfgWxOd52hwgadwP+WmaBN+Jc5ZuU6hsokkC8Da
QDcue2Kp08G/uiHSX3Jv+zd2+ERAMjfcBM7Hox04OeQmoLI6a64sxoHcJZeDzLMz1Je2mpCN44iP
dU/OryKYQMYNr0fkQJYXArDfEg0ALDtnn0A+/EEqkHdfX6y1ICPzKcPXiQRl3W1nbS4v9BKa+87A
vFSvNlNbd6PwuvnnW01SQTIw76zY4CPaPiALlYG1qFDD71HLO+oOz3V9LV25dlEAkQRZV6D3wOKx
VLmGzxdyVA0909x+8DQ4Hn+UaDexBQhkJRMxd7xdKaEpaIEsj1pPufUP5/X1L1gSJ6GxPm3cEr+g
892TWaXPmpGPR3JAqKHsgz2CnrAlTI36btP3rU3PJrkdjLuiPY/kyplacZ8wgRZnC7k+uOuFb8tC
vwmE49Mz87ZdAX6qo3Gtp3B9rewZnQ9ADOgCFlBLsCTnCvQZ9AwS2vLFDjQY3EZL741QGreAfdOd
C+a3qApSI+4J0lJZAy7uYKTGIXcgLnZ5766OeFY0DMDVMGe7327dvq7sFnyO2VlaJ1F89ZrftLqS
qF02Q83HAxKhSHGDVwt9cEs8GESANSLjkp3hb3+hlvgzoy6I7n7LRm0tv7hRZfsMEjeITUh0F10e
38o9guQwYpaQYHCILN6OT4bAozt5mJ1DzeLhy8SyK9fh6gS+MjDHNK/OvtGO6NtEu8q5nm6tHJJE
qBZ+rAnyP/MHqg4gJgB2excuK7NPLbOrEWhOzaYHEVzRfPqHWQrBdIK2O9QIloFmmKtSdoZmZ8r7
FCpHUFIGU+41sMzqWryysjhdkrsOGs1ghWs7cgEtUY19ZblXIki0fqNTAclIVLKX71lShxUJ2oIh
yQ1+yIiBu/GJg1P7ZpqyfD/W1vgAoQ87cYLhWuZwJcrDJQ92eTz9kBdYlutBaspJ7yJYNxp19Ad5
FOH0ye71Mx3dKxtidc+9MrXYc+kAGCp4yRGCBTKNtMrqe7ua+jg0+bXtvbpmKLOBWAlSl++wwZNX
OVDyQNQfqF35lMsrYdjapKHhE6pk6IRCtLJwPynLaU3UxM5oThTVcB86t5ZQcdP5V4KYa4bst8fU
MSewD4cw1IrnVLk3RvcIxD5aKa6hKNYmDD2sNpLVgY9358K9pwOXvKyM7JyKXWvvxytJodXPI3mC
GAnkK+/0wkYq8mJCnyRQA/f9c9r8wwUI0O7f9lWgppbC0Sgb1RYf6+wMuRG0MU60fh6o19/6LdpA
Lvuc1YsQWufgB8JRRR5g8VapR/Ct1oOdncfOkHFaArI35Hl7H6RyqCOHW1HGst3gQ3KDKZ14HEIn
dW76v51eXSOYmWPYt7k2dD4CKTQXLZGgchYnasj8uleQGzkrEIQnKHPIOHOmemuFZZgEgS5m2RUB
bRPyDGGs4YrXWjvPsIqQBhCAGdXydnOiTQkMx2lIz/4Q3liCQRQoTTKxuzzhq0cgwJrO9yAScIs4
PivAez7pMjublfwZ8gqswOR33qDgJrsrmZfVAYVAk7oW2hzRsPJ2QBVuZK8PeXa2cqI3fTPWDwqS
6se+6a9Jt615/DmPjegCbh+L99bUaCjdjAy7KPPV8NAJYGe85uR1/phQdKHdtbRxE6dtxitPltXt
C0Fa0BKgLDzXpt4aJgbzG5MPGdBS5anOSCLQmCPFCC7AOpEoQ4oAqilBR9BRY8sEPMrbdHQ+jt8N
Qd8VBHPrhols2mJReVaF9VSLAg9+qBaAm4S+NNde/Gsb55WNZXNQDeKt1A5hY1C7qteR59eRPx6c
nl9xCWvODbgRtLAioeWB8OntlNroCrLy0kaJOt8HbhwUTx8/ATOTBFBIuJ/BA/T2+0gxj+3o8+Is
Mr3rmq8oi0aW/GxfY+ha2/5gj/VBGwguPNdbeBNqQ7NLp2NxdrIpmhkPgak2AOr5+GjwSIEHtfAw
fyda6Dm0pCTXxbmFAJANHpcDWNzca3p/a4v/2sq8Zq/iW7BvtKXj9MW5h2JQ67WJGL7zLItK49c/
DAe5EmB1IfQYLN9e2nTLsoDo3pk7SdDGkkCP6vso/8XXImMyvyORIXuXNkmBgGj9phNnZSkVkRYq
BI78prz8yqtnbQ/Axl++MgSiyzIkZ4NDBtDdn8upw2vOoU3kkGo3Fd3z5XlbdUSvLS12G+ASuiXW
IM6WAx75IYeqUHjbGyTKhXdgzE98am6nKXyaQNJdCwaxDevKwVo7uHN6E0dr5iFZ1vhoxzvLEJM4
B6H8BjbrU5VdQ0D/zS8vr2gUPEB6B0gW4HKLS9KqPShdsbI4k8b75DZTkk9gv24wvLyKcdkAr+52
YOccbh3AgPKBHIuKH4buGg3D6sLibYGyLzoH3udaOCgxQGdRnCu7gYae0SRQi8iSDhjgywu7agih
yF88HSKkhbfKi5wx9Jbj5A05WK08Rrfo0gSxRqrC9Iqt1QUEGBXgvTk0WN6i+dRSCTU/ILO7HbmX
4h+iVpQZ//v5xRYt0iD11IAbRFt+1EOsRH25PFfzLf9uc8z620hCoTa/rBy0XPm6tGlxpvX0K6iP
xI+Nojw6k7fpO7m5bGx1YUC3BooX4ETeoScsQuVgESAQg/AB/SaR2T0IMCFeNmKtW0GwhsgGAsHL
dvtOMSJAc1VCJcoUEammBy8Nd9DZ27pUb10G9cxojKCaB2UqezLuqsx6SKts3ylQ31/+LWuzizIa
pOCQXUQz1/xTX90BRZr2tLTQSB+ii56M1ktTQY1rxGNhMzTBH5UJ4x+mGAWZ4C/IE4Ai561Fbvbg
nEEx4zwatzOoiLCvrv398qjWbjYPZxiwRx+4hKVDqSEZJPWAmN8Jd3a+sbKtTXbOBxVs/yZv5ows
5O6RPQfB79uRBBSqB6JxizMKiDsoGu6gtnI/iWvsDGthsIcUF9JDc0Aa2G/NsNRCqE1IcS6sF+Jn
cUp/mxD8yYKvyi8iZY1Xtueaw3htb7FALjTToHsXwmFAtMb7Y0Oe6vLqrBmYCwLQ4g5RXF3ugErj
/DVePt/TB0ZvvNM/fH7ma0T4DObM5WOoKEI9813kiJv7yAdhSd1co6hbHcH/TCxT4si1QwslBMK3
zGRxGIdG3NsZ1E8vD2Q1u4poCR1vKADAGS0eQDjtY2u2gIl4rAhexnRge4MZRey5YNUY8jTfgfnI
gpimSAHzYe62VCPEcS7/ijVnhbQ5SrczJzqaVt5uP6obJaSvEe0YUwxgz9d8GvYlxC4vm1mb0pnf
1EZcBfDVMmUQQBLWmoq5MS1N4xH5gP5aVuKahfnvr1zdSLsyQ8+9OCP+DMF+4W3/ZQSgokAMA7yN
ufi+l3ZhFlSGOE/hnYAM55XM4FoeAwXtuX0YNfp39F/CqTTvakS32r0NuYz8wIshRRbhbsiMW8Lt
2LOujGjNjb42uXBwFKE2qwjAvhKhSVgNcdEebFTxHL2/PHWrEeBrS4tNNrkScL5C4nnIgn3Z5nuo
RW5UwbeKecceBCmRCOgxBLUAMeSXsvSTMjQ+qZRfefqv7hGEoAhkcSXibn67RwIKSdGqR2jvDt0z
Ef0RSPQrY10zgQ4HlIcQ+OG/hQmvMfyqLgATRUdW9ilMixQihXr4fHlG1y4NNOjPYRNa6dHw9HYg
ugJmBuqL+XnwhySjzy5H9vWu8m6lp6PAeLxsbf7aMkabWZyBxAGeBQTWb61Rc6LdUAA15/gl2OE0
gbITOWS5uKO5c0NAJXnlClmry87Ml/+1uDhsxOhQP+dAt428u9N1kcWl2R5HPaEroVA3Q0O3hvaj
sdVQBg1c6ErJPrk86NWFfPUTFqGTXYzTxKYC3BptNDhJVlx5Zq5/H5GohbqHB5TQ20n1tAMqIKvB
PUYfbfETEpVXJnHNs6NP5b8G7IUBmUuDt1g1VowQHavKA4igfzruNbKF5ekGsGAmsAT79ly6Cd9B
28xW58j1ovOhk4a3YYPVPLJ2GBPNCYgtQfZ+j/JNmXRtGUQ88yEl4fTbGoqlZq1/sVLlV1Zu4dfQ
6gHM8pwOBk4WSNll0OtwU7SiEOzcU7s81H0u7wKLebFQoPyYmH9N7GPVHvAisAhc9rtSCDE7VbS0
4ucsS2orav2zA5lh5/Ch/fifUb2yslhObtfjVClYsaxfZJIRHkqXDSz2yzsDi1PeajGg1AsDbToj
ip8t/djqzWUby4P918iMuZsVBhDvvssvd1bWknJAnb4fb3JW3buGswsMaLLWSj0MkDq3vDRJWXpC
5BR1Zfh8+QesDfIvNxYomfBjllg4KUMGoTjU8EWmEsqcXRc81OPXy0bWNsRrI/PRfxWKBNzIHQva
8md7RE8241E2QqPFOBv602VDq6NBCZvg3YyTtwzelNcTSJyS7Nw2wY+MVb/QigJ2MX2+bGZx2/xn
0VD+BTcTMtXvusKscugrVjrZmTOGJ0mm8VSFCCKznmrRQzHE+dNYH3wW/bXpIkOKbDIi/XftFlie
ChEFChHE/0G8PWefCnZ0WxI1pIv6IL+yMddmEqVnJDoQ3oGvb/77qyXrKqcLad9k5x5iqO0n3n4G
h+TlWVw4/P+MaGaMBktMiPrf4s7Orb4BUztqRZCsD62nkn/sYTR/P8CzCNMFcNlMxvt2CKWVTSOB
6uip4TSyZlbFKyHqygDmpkd77nvEhbXcbaIslWF3LjkV/cbcBtd8w9rn8aZH8+YcX9vL3LsV1sFo
UY+chL6/1R+EYvydHaA4IY9lEwBmluSdg+mUllkF5GRkoHL+grT45dVdOfMhOp0APsIFgA6hhffk
vsGdMesBo/KilP8EttImUUs/FjTMo3hjZZ7DV9uUkoGVPdVwX6LcQfD6e9DmV4DqK8sAE6jrgysf
kPglh6A2U7w6QR1y9ke05jnpDSpwyb/M1f9MLOaqoJ2spwEmqH100IDnxVm5k9cqwytHGtWCvyxQ
oCbEwX47V8TRdaOByjnN5b3ReUybQ/N0eSArcwUIMrwvmFtxIpYpIitM5dSiwnmSMnbbPdQiL39/
ZVOR+cpHFQKNJBjF2yGgFzfMR2nixFW/TaOPTHKstR335sdCRWwrLDmQXsBwo2UeWOe3dgYRetRu
KTlNP2X+ID4r/WHXAQMeUqJ4P2BNnIV7pV5Yth4Nw1NJb9mhudZc8X4d5k61WQwNjeV4Pi82lIXn
Qo1+gfAE9t/xzrtGc/luJyFjgZrjX4EgCJAsE7qDZ4SpYI19UtWN+9vub6xwc3mh3w0AFiw8/WfS
NVCAL2UHW2NIW2Ps3FPdZiAIgYbu9LGnr4N9hCWeG9KwneBhF1Nk+DrMWm65p0JEujgU4ZWt+v4V
gBXGMXPm1ioU6JbXm6ep7sq0nk6ZUEkBMRue7UA1HBnsWDZjlIf3bHzqzRfqbdp0nzZX3Nb7yHK2
b0NbDLlUcG0uAUnam0CCVLDpZHmPbmsnWerF03AzQRUbBOYPbZuAvpZ+NCjHvpuhoEh4gxrnPQjT
MtBFn9rDyS83JXTo5RUHs7Lz8FWgerCpVyRHleCGW6h6PJkiSdWd2x2N7KNhA4aASxE4UqQiUfZe
hCVp2RMndYGjF/Yvy2GJZfy+vLeXZc5568ECQDIYiuO9YyqzKZR8adMP2NxthOZIyInFeMD08sGY
Ts5P/8Xj/sYbimjs6P6y7dX5w9sahBMQ6ENk8daxgV+4MitWDydHkc96RHZz9J+c9hpH/crxdWwE
XSFIeFxEq4s5LEbIPQKDN566xtRYKNYeRC6uSdwu0jB/5xFbG1kRbIUZefV2MIwURqe5MZ7+qpxL
+CLzt8nH2DNB2DI+Xp651SG9MjZfTa8iDZ9CdbwEtcEp66D4XCRQj73mMebb61Va6T/jmdPBuHrQ
8LAcj9XiyUEMD5ubPIUCivO+2Knmpbb6qLWzuBhpVHRbs7sSh69O44xbRLMNeA6WlMK6R0YAxcjx
lKmOR772Pw3QDsv9Kkapc9cJ85pnQg5gOdJgDtwQlEMBCpf5UrNP15CI9vJpOhkTpCu6NB//gNk6
oJBHtlqwbOZgbQ0xx2wQ91NeNonBhUgqD20PObSIwZSkdDzUwMVKP502yMCNoEmF6PdUqhI1IkRs
M/9ys9foXo+EU6onqhxIUCvR7llhhxvad+69O/bW2QG1YiKFDu+qIdR7YdHPTt31XwrXGX7lXkH2
HmXG53x0fxlBLzYQOOKPfpYXm24AICuAl48tr8fahOWPWlmQmQZGsy4SVamSRflQpPuJ1MXWoLI6
NGzw99RtdSSVPyXSB5sjYeO4aUyveg66nMVuw10w8Dn67BSDFzl24SS9HiHgnNX1nZoqAgIfn2w7
oYJjqiEeb1VlnUCaFPzWhJuRVZj9Jmhm8T4tDXtrpwYIzi06PgaMs8febNkDcccicl36pwpNZAu9
VjyIwUNXCRJScWqCiYjmYDOrgDW9K5zc3dRFTpLB8fqkgcb8RrXyO3oxeOx6hZW04Wgl8KmAh2RF
egsiOfO+sEvzsSvcW4rUTz1t1FgOR5ekxYaR3I+ysqUHn8px7yBkRznG2lI/mCkdwl+eV0wJ4y2L
QJ9DE8GZueGmhyntubEhqsu/Qqmnuh280kTSAmIrkesPgXUrGXtEQ5kTC39Iz+j8/OFUeb8fc11r
TH1HIC+P/MDecFWGikj2QsYWbnbo66/WxMI+lpVLVdy208vYcq+LSyssHozQ6BPA8u0f4OXt3KQP
bfKNhdR8sQE43Bh9a/DYGIPg2R7t8kcaFNYnEnbVrVlgNzY2+d2apfwyOVMWYWqesDHGTVrI34Ux
GE9pnk63BR3zb2FRueHBYZ5MvEANfuJ6LIywF+1qjzzUn0xP/mPfoSjOKOmTIhzpHrUBHftM+zuk
cbLH0uRhHZGGq8/IGXc/WM10bBoZ8i6t3X9PO9RVoUBhJCne9hQq8JkR60EEd07TPwXGkN20DIxE
D7Wr6I7VBmhvBxA7QG+EHoaiaMGpKd2NJeFls3mTjF5QJUM/nmq30phn9jN3Rv6tpKF6mGGnEZoS
rWeOoqh/SAHE3/ZO7T+NKeY+8lFDBPBAZfeGVdJPoqm/2UFdfOlq+yVPgfAZ+7GOtTtBUr43um2O
VZqMwdtikYYHzC354ozSjiHEZiXMrWQCOc1qC32zMKly8wUi656XjLKDxhlTdYyYGP+04DilQpLP
YGRjkaWKMjHRgbYJBrP7RnEy65gEBb1zG6kw0LlyFvboa/kR8B8aXhjk35F2flPhTZEHeo3E6guF
Ra7nEpsSkd8FfGcVvIvDnuhk8tMq8SThWzm6Ii7B2xLjGWNtHd02B6cibpLTLHjuXG4eNUtpLOhI
47JzXDDQhSTqp1RENR3MeGo6kA+xoD22qjdiLnyewxN20PJlPduBsL350mnX+OGjfhlNLmdJEdQ6
tpkAL0zG+t0kwgJFrdKNcIbNmHm8iO1OQWWxYW73hIahLrZTFu4K0VZxq4Lhj0ZwcNPiEfNDVUwc
HDvzIiKrnELuppDxCPnxPRyPGVde1qPNVVufuVN2VYxqkrotWJP98AzcPRHDcyp2eDvtSOvro8Mb
b1f3RrDphaW/2CpXMh7C2koMreWOjn24r73MTZqK6yeIXoQRz9v8k11ItmsZytwaRPs3Ggiu85Cq
Gm7cGPYoLYcxt5R5r3LubYUBcHzh++OZi04lSoZQYC0nP1FhXp20If2jATrUvVTGtKG1n3/taF/s
+Tha8dB5JUCwZnAzsqo6+l1qRikqCACqNFP1u3MEnN0oeGKY8uxZQxnzlJypYaUJRNN/QWyNRawv
gWMU4gtyvAWYdAwoxaa+THThsq1pBPAapJzu816yyAgrK8qbBhdDN7G7rgm7GO8iHdkCDR6VzMFN
6KblphNVjSpo5/Fj29j4TfhRt5pLtWUyV3eT3REw9YTtxoE43gZcNmMMVYIqybzR3VNqWtsUYMsN
MH0IkqilvuH2FZsx42wzDXgLBUbtxgMz+KbOsad15fqHFsDQePBdyCEZIOzPgBm6a7QSsd+WJO6I
+0cQf3pqQ9o+1rwudp0Ds4FqvW2YmmVEaD58LqUIkqaXUwSKCPM+zVCXdhQ3DzlJ5a42unqTwesd
iWT9RhTa37ZA1W87OP5DO9OTGG3uH1yILD2pQvWx0QGBhcw12oNr7J0uD+xNkGk/mQpI4hgjOlzi
voaKzuB0NAHQCTDCVLq3YgwNtLjjHy8NynjMgEMiFXQhih5OYzTy9uiTwdrwpswfO44uNqdr6se2
EjU4Pyb13LQof1lj6J7bzsKPLlux0YaW33M1ZtEQjk1ELKjVck/2u1LZFB2zmKzIJrTceKIro7wm
5UHYKeChTtXc1CXeZM5I2L7FJsaRZvLJRX/6T+4rnug20HubkT5KbZCQ8Un9qjyni6DHxSPbwjYb
8sq6wZFNYyQM7W0d5NkOfGLw3TKc9kDg45ABk5/wUjrxUDRT5EzCPcjS0PcI4n33iBrQ2EcZT/nW
6fynnNP6OGjVbCppYs/6EzrY0wpkmcr0jzV19LYpvCAKtV3cTegyjP2uDhKj8goIcCG6AsOvGTtD
jRCSli95aQI87E7uAdmpdNsAD7PtQ1dFpinCaCz9DsAbBQxY7ZFNPfgEuq/+z3DSP1s0N71onVoI
RRlcnrLNXasrjpoSROhGVoNurq3dGz5m9K4zMrZzclV9zicjjW1PyV0uSicuOtImDWU8MaGctfXM
qt2VkFq6RVSAPTiiR3FQmbkFcxHZQIXnrGhGvAi8PCwWTevtWFpBN6xC22YyzpcNWMGwpuOAGGLI
3cfBRcHezQ1oDQBMZ8SuRqNqY+s+Sf182KRdx/Zll6nTxEW6rzrV3RcTZIWMVvr3OEfjZuCUPlRd
bt63ZZWBstY2ttwyeoDUUTccoQMVRIUweYJ0Rr3luUxlolSgnkZw9givioXjPTSILzeWyvovfsj0
GFegEfvmBGN3shqV/3JrmX8lk083HidT0pvZz9zKrSg1ehEjBnHisiFO3GmEsgDQ2Xvw6pCtbFNz
g5p7FjW6CxJvCoeNVGyI0wIdnLp26ZYbIFgBt5i7J5aSG2FY2HR4skWWrl7GiqD7ZSDFQ4i2ssQp
MxTM3WkEK0sdRgPyJxvqVsYms0a28T2amXFv1ba3c8tx0lsQ/Ndg8x7SyM3oFzq5aAuQsn1BGJF5
GxdlxlPmcn3rQe1KHDnhdY1gFrJfKHKqhLugVPNa0t0TGvzq27yP6gqb3k3rbDuoAUEpIJz7lPS4
dgpcg0xU/mbkWh7Q5KWe+gpQuoBW5Ytji+AWpQz5KZCGOHZdNZ18gzI/ysExXN20dPJMlOfSJuZd
N1kxkHL8oRvgEDJ7GmKFtAiuFKgbgVtFopvay08dKJMeEZmBri2txTZDQvW2HHT4rCyR1jHva3Uc
BgqmHJmafROB/YX9Bs2DOrkGGgoEDfIb2Wg0OHJNWdSH+RBLtP/EDSK8XVpJY0vaEe7BY34MZq4w
mWyr34uqyfYV6bvEzYNvEnvhLq1rCfqqtPg8gA/oVmcVBFWLOV80avaccTVuB8evEjWFDhi7G/NT
aNfsZFODgc+OZXgONWrnjGW4samunrVo8AqfijImdT4HPSqAWpJHjpmcyk1F6y9G13abkvvFbclV
fQNtSXmHFw/Fne80D55oh6fAb+jBbDm2Sufkh8bjf/B/8STrHQUhQpxNLxv1jkDE+4DnVnNq6gaR
fWuF0JJy+3ST5VSfxFgZkdEHfOPYUkSFiydGAezas5N69tZvPfOB4GB/kqZfbbIsLZKS91nCzALU
d0Ojb8x8Krejr8dH5hby0QVWG+7TtaKyV922zdM45OEBPYyf89Q1EsUhJkXtPo95Uep7e8BbqYM7
jNEU0G1tW7jbWUY+djqz32WetpJUlr/TvFVwFro5Vi2z7is75LEwu2TwwWjZTr2G7Fcobx0rk99F
2QGoyxrnDhS7IYBCpZXkQI/jqh7yY2ZWeUxlVgNUbu4yy4hAkltHxmRPxx4Fv41MeXM0iKJbx0vB
vw3o6CNKA4BTAa6eDLItbmYgxlbUnMbh1Ie3Vs3zpOaEbLXPcK2DbuKTa5W/OJPhg+nAzfmkRtjS
NwaKuo44jJSF3+3WKlDQTlViy1Y++EXp3lglkcdAmb/9oIKDVq115IMDjvaBuxEScmI7eZD8zFBp
iUkp3chrq3HjK8XApxj6G2MYrB31TBUxEfI/rq2Q+3eo8dD4OT+yShXbnPZmjHpgtul6PkVw4cam
a3ExMK8rgViVCEIJJCzRXNaeKsub9sbohlGW12ECpk8jzkkmDpCj926GMKujtK+zCID1+kU2oEFA
A3N6mGx00U2mmI7EHvPvUGbzt2FrDbcgt/8z8lw8u46BufTyzz3pjG2l0p+q64qn1uH1CehFqFkO
tn2q7EBHCEfpRtt+uUMgTuOZxzVBfqRP0BDlRBbW56CYAXVJvzGOioLSL0LmxLw3kaWMlexlIqzy
PrN665Cif21DyWg8uBJJCZ+71Q0y0NWddnl/LpgxPHvSeppkASnP2izIU0rcB0ebxjOoaizIBooK
JH6cZKcs719Ilg13FVo9Yu6mf0iZqxt0/g1HWzflwcWVFbNs6KMKomcOFAn7mfKz6OIKk2PAvDKD
g5/SPsk5h6xEyeu4ZGYY9V1L45R59Y3TWOZOl2YYN3Wot0WW5nHjeJ8dFH/2ExPlH1CgedE0yvnJ
lYlN7lGNp1jbPPgSrEDSJpMXVbU1PfoQlDv4yuIxIl5zFwTFn1bkZK/tJk8G6iMuY51z04DTeVsY
1m1W90Uc0to8NY6epzAYD5IYJAG93/cC/Qo7gcfXlrdCIang5LGwkIAqSwMRN15g3hGYhuG5Atps
m04mXpT/R9qZ9baNLVv4FxHgPLxqtp3YVGLHdl6IdCfhPM/89fdjDu6JRBEi5INGp9EIwNKeateu
WmtVF8RvoSAUr6BW9Xuds7Gnppev0txqngTiqZUfOu7GzHPSW00sHWixPjxypearxo/1Y+7TbI6X
q/MQmqa8jbNOOKiVEeWrVi49ogvD24lukRIGRNXKz2Jrm5D8XLl1/sv063wVccQPAnmmLU0wUFno
CmE7ZFl2JGAeVgKIpFUusqNcS2tXctFJn014DJ+8uPC/3ZgpHZN71h+CvySNgP/zTGnRtbo2WOZg
g3fW5U9DupAnnUsejl0Q+DLsZHTrzr+flG6pA5kZ7Kp+7II7T16oMSx8X50UGVtaZpqSz/etp8hZ
d0sw54sUPNNjUXdCXA1+0QVBpTNM7rjOGew2jcgU3ivirg+WsG5zYzg1MilgllqstXqDkdBbh8Jq
SWxv6fOTJbAAjZVdxecNUo7pMXffb99C1ljgAdEujSDp8yXujbzXQ7JPdlx+t0vlx81fh8YAyQvF
UHOkNZ5/3SnaSigaXbQRj/wukx4iA3ZrdREO75jGp8hCLRkr5yZoMd2GWZlptiPGT5SAyKv3yu/r
w5jZSNgAk0B9hbfIlGNKBcFSQAtqNhLbUmkXCZmK5+smdH7mWUViHIYCxRRNMVBV5vj3J0WPWk1V
mrymml1zR6LS9FWLGnL00XcDbutCzf0SVDUKgoy0D8iMJN8mbqMn0ZgPWaJxQXaHMG7uB6c+whh9
lkv3X7GvSUfe2sB2ZFqPwEgEsbEJd+Z8eGImdGag5pqdusEquvfcn9enbzwG0+mjPM4ZByYEXGGy
CyI5JJ5JHMOWk58D7fv8fkUuddVx8EWJLNCSRMyUQQFuYewuj5zrWJUfxX/OB6RllhUlnqjbSWNI
21x24HHrxb3mkB5OvW3oN6Rsk+dOEbZtkjnr68Od8QpAiXi9M6ngP6ZFe7K6laBznm0gGuu+vQ/0
G9uh/Gd8JxYmfqHhTvfaQNZtF9RSzJY0PrDh0SEbq1O0QQU9cT6BKcGySTaJHUFjZ2osrUoFB3F+
t76xed1Y7IP2wXT9abxCzfzcUi8R97dGrdglKTSvXwnkca8vxxwCAQ4hJWzQyAaMxclugN5ZiFVe
yPZAycyt93FiJ0W7glQ4ZPlOi8tXoYrfREfdl1ay98jnqd2v67/hYktQ6saNg74D4qpo01ggFHON
Z6zV2zBp1qEXfxqUcqGcOGuC9jWw7WHCgyU8n8iMtxi5BKW32zL7LRbOvRGb++ujuHCD4yhOTEzK
2SCNAjcq5N4Oqx9SgmpR8tQl0cq7kVLznwLwiZ3Jrc37wzRTBzvQx3k6+wTeC052brIIn8eukhJV
qqm0jwfwAaEHHwtjKtCFYw+ze5GtMFPIRrOYYzQquXHPTv1qn6t5HsutXZSGm4A1o5d13hUmL36r
LFeJ5+WHKEijh76T/ZdU982d0ib/XF+0mbI20mSjkAR8MhkllPN9EQtuEsBaB+pADsSA5WnKBL5q
sFKkct2EN3Y/GddOVbAychb/8LrOzUEbl41aV1pbQ38YqfOuplUbOfyyflWXdMgu7pXRFuAxaBIm
G3N6sI2C1ghS2rV214nfZM3dFbperDQKVYQZfbDS2mTj69G/0rDUvm3WMtx4MFlErxew4FZVsgKC
ZmvXNAhva4OmntJaT+4c1I6aY9kma0fIt9cX8iIwYLSQKEZAES2wLugEXqPplJXM1laRhtokffyo
o1LupQgUmhWcF5wZ7aPlG9Xe/yyohkwUXhr1bbbR+YKqZVmjdGGhp8kdEOt7T3ZXgSDzrpU2/G96
Y3+3P/ZGYM5I/Cb8mcZakdXxkjYU9ivss5is4BKm7iJeZB5B+VNsG+GNVNTPB0TBSkvqJuXs86g2
LYQvKhLH1c1RwGiGOhv3P/hfxPLOzXAEgFvIZWcPqrHpBu0Jkfm76ztixothAv8FaHwk1U78sdcL
1DiKprPDLK2PvUkmmfeI+/W6lbl9h+gytU3U90HjTKzEllNompB2NluSEuhBK8Z62n1W1+taO3TN
+3VzM5eMempu4vyrum9638k7W/KAcHS/TPm5t/TdEPx73c44/2dBKeuDRCLAU2Js6YK8VouZ5bla
0tmktr5oToYT7t+DTP1mlBL9zvy11RiPMZjq9XW7l8HpaFhFJZtrAQL39EClURNFdATubZ/OkpIj
kAnKt5pWkqn7mVsvKbGpq/yjLvGE5rY9TABCLegAlzhIQbC0qvQlIInDi8SrRSt+Z0uKL3OhFm0B
2IogLdnyU0SsLvrUL9uhs13xScMDy6W/FqKn2tHXvlGupOGoJwdF/OzJv4X27nYuFK4Yr8yfKo9l
5OfOz5zapkWk+KJs5wkKrSR9Xd87XF++mTN3ZmKc5pOnoFnlY956kG0zLuEc7gX5eN3AzH19ZmAS
xxWqEtWaxxikgNKRsvPquxZedBC81/JCaDA7FkVCl5trjOfZxEWhoCcrAZVB29D/1Z0fS7jEhc/L
kwRSF1qD2ScRn19lcrAaoqX0y8yWhuTK22H0fzwjJoG936iUseCP21YBdDjva+klByV0H7aStkCw
kMZvTdyFQSdnYnj0O9AIm9jq0zIZpFQcgPRbK8l/V5VPg+DvvPSb6v00h7Fmlh9MgG3qQgplxv2e
GZbPN1yghYrbafVgF4H7FVjx1lNendau5JLmcoc6WnhGzLkn7EFfYGOACJ8y8TIBcag8Kgc7k91/
9FD8J6MZBpUsSg+eu/KDZA9Z+9/ByT8pDXiX65t/ZsuMHVLIGMEkolfPZEfWVqaZcQ0GU4Ytg/zZ
wt2y8PmpXFiThH7vyXyerAEp6W1l/v7A7yfk570JIpfH5vliuaVfBmZb93bs0jO2E4m4XXNJSGb8
yHQrQpj4fyPK5FxVjRiIVpsDVHUwAJD5SxJqL2Ttf3Ye5Q5RfBesIVglZre/Prq584ZgDHk8nTW6
UPAoCooHkhMApS/fdGLsak8x9bqJmdt/1KT5r4lxBU/cq1rqeteU8WD7xkb9UUjorB9KbWGPz24D
iPg4DgSfiDLPjZRSLCvlgBFl2Gg9TcUX5ml+EH+/PzmyTi+ImYZukd1mu8bau9KuRdF9KWs3vxp/
rSiTUVRmXycNVpR8Kyor/01ZGseshT8B7Nh65yKzmuo9XHHvz3sf+Hpket8juXyUCm17fdEX7Ex1
sUzPK9Uh73tb4x3XId7nUsdeaV5pf8QObzag1salsIqTlOD7auD4Wvo5AThd2gBUrpuY3VrmXxOT
6NVyCwNZUUy4IJ3KMF1pS63ZZjcXYSOEetkigp1sXgHgQ1oGOkkYwseklcHs6Bu6bLdy8YGx4IhJ
pcp0MMShnW+wEE503wsqxRPSp0DvFj4/t+qnn5+8KyIerVYMrBW8vbGRfzUActUPeJNR5IpZIryh
CHE+AmRoFb8PUtH28o2frd07ICj60rt8bsnH0gCJTBpUw389N2I0whCkJXUycwCjJFbZKjC1l+vb
am7RybzBvCQdS7phMldm5Di+K7mibRrt1gqKQ+CkK9+Stmawu25pbjTc/ETx5K0snkfnowE9SwJC
6ClpFWazl+hZtXHJNy7Iyc5ZQW0FOq9Be9mLfmsirah1wSeaasudsAWAdH0Qc9PFWkgajGpqr1Ol
Bz0GHOEM2mD3CsBRN19HhrGt04NeLYSFc3uYpAyNRHlGmlSazmdLLhNNpWtOZ1PSXzXhjwSETxIv
PDkWjEzdI/jjUqmz0UiKXnL+2qgkRZbSFbNGeDaNbCza1053GLF60hCqdKxIsY6F39ha5Uu0tdll
J8Aj8Urq9YJ2JZOvC2DqdbYJSPi+HDJ577j17+uLP56FaXjEavzXyGQHO7nh1IXOQzcOST3m7wmg
g0x5Z2Ws9COmqJ8iYEn97OIB0qpNbA0GsP+g6+l6JhYPliAdm3T4TIvTlwIM9PWhzc6fBWMMhR90
yKauJosKtQhzFWaUlq1MiYehsuCUZ0/OXwtTZeCQLGAJGb+3LWMfCJsBKR+AgUsBmDS728jtjaKt
xNpTdW6HNt9ZpTJxidejq2x+bvV+FUXlq1tE1YNT5yBpKJiQOY7NN6GmDX0MBGIVd525r60aek2z
CYy4Xgjc5t5aSGyNeARyMygynB/nhu55oVBTFsji4p9Y8j9rWe2tBaPy1xXlsJVF44t9nsS3v8OR
xftrdrJjezdrQdl4vV1o7RpY4naRtfdHa3d6KLSRZsm+oaT359V3Elcbll9bHjwbRua0ZDwBqiW9
Ge8ItvUHsZfKB5pFWI8g36Fa+OBjukSIt0EcQo6no+PeldN8LdRq8H59R89thJElS1V9fMdPCzHa
gMAlzQg4Qe2D91bnG9HbfsACyg6IlKCpTabvfE19D0qbj6qMLQFCDc0CoO9LWi6hWebODY1DNfJe
kPngOp9byU2Q5I2Fj446aZMM1T3J3rKCb3FjU4oxPU6u46+hyV5xzSSpmgBDTg9wQ0w3YKOeurhD
UMZSX69P3dxxGIWOyVGSHkLW/3xQre8O+GtKiokgfJZbuh9Zwh5tuGMuUTeK2uBVFP3v123OTeS4
TtBYYSZcpM3dvPEcs4ASGTlPqYo+qbhClZw+6tfNzJGPCVv+a2d6qYpWH8hFT9QW0rQ0hYhUgkiz
6KUsht+M6EFJybBw4IP7JhLvsmpJc3huak/NT6L4uM8dBxDdYINaLft1Mbym5b2kbWJ5JRoL8cPc
rcF9yGRyt8NtnexNP+xyX69lHooF2iOZWq14OfoLEzo7ICpxqNYD9AGvdL5XzMA3Ustl3Xh7NXtF
EIZPSu46a0epSB+FkbEN1Db8WsbekmrIrGUCF0I9iz+mQb4SwbJTNaayKA+FXK0L6gaD/OxLKp12
bclYCF1nwgsifYP6JuWw8VlxPtBiFIqqHTBfmnDkcR/3u6x4YF71m8U3zLERMZEYfORRWGdy+tRK
70r0EkQb1sN6KH5Cg6i8b9ePwczWgGbNtkBKAMzAtANXKUp92INEttPh2Rl2Wnv3ge/Dfx9DfV6S
UxXnLHVjqelyyS5pBdKvcnP1v31/9CYn15pYDG5SK5Fky1awDqVuRc+ED1hAsRE3SJjPDTWxQP4j
jnpFtEUvXNE8/tb2MqNDN9GHQxmDVnxj0eTcQGaWbRwrhmSbn/tAWQkwn66PYPzA5Opnq46f5u4f
W9meG6jEJiodtZFtNQqNTW3Fd06gwdatH5ROOxRaFa6L1hrgQoZv1y3P+HJ0j0CVjRU2StaTodGF
WEyEER45QEVo1/o3wdo2yZePGAFXRldlKk7TIqgSOlJgdJ5oR2JNn5W+v6sd0Vl71vCiK/FCgDg7
IkSf6c/Bsbx4JamtJQsiyDK7LvUvSLl/HZmEKyEOnnpzSWlhxq9RBP9ra/z7k70tlDBb5S7kzd98
j6LvUnGkcQ44ERQrYrTOrs/iTBxGq0ES1qgSce9OlXIUIzGNwgBp2uRAbmR5hUb5qvFubD71Z7NT
mgPNimDc2EL+fEwy3BDDGSguJEq1tiyI5bendkkq0MAXOMjozyabvXBVuPAIgdsjV0B7CLql7jRz
HvPUwMTjKPoArKBSBlvNd3p7X/26fR142OFpmCIDvbDzCeqK1qh6h5JW8N6L96ZiO0u9X2YHgCqg
xB6mBD1NfltG69HXjHqSGf/MkpUWLfXLurwgEXOho/UoWMx/pz5fkp0oQFLIeNJ8qALuvWu9+VC5
Fa/bdDdr2wEywhjKvSp6OxfeOU3gSkp+rz+l0r3/4Ds376bzz0+OoN+isjEkfD75ZELlXoqZZsrl
o1I9WTYQaBTbppeLlfU6rO9Ke4Le4xXoRwxPtevCrL6TtLtMFjd69VMaudPCgwSxVOqeb91t5/Yn
47P6PoU+12pPgvWSw20u/Ps6lm52LRgBcTPW9cAvTQHNjdUm+RAySMn/ktfQM+NVaByvD+QP1Ov8
khtRlXCzwGMRaUyhYOkA2CIgBH4iN5/viibWW3B9ivbVq/3glVmG/prGX6y+rL7VmawQiGa+txIi
yVkPUQYRv7LKh042ikeAtVQfByfwX2uhNveV2tUPqu+5dpXU8d0QuPFec4twnylA3MQexAFEcbk6
EIqU/UZL+u6+I3Y8uLz4VyV4iDsaxUY/mtx3j1SeOmr5pvSKnrrw6vYaiom9l9mNh2RmXQzRytEj
yAruEK4Sen7TM6k3Nm1YS8mei6eB3jZkjwFcR6DMqvLSBdbXKq1++60grwRPjGDMDX417MiDeXdF
37vvKYrQD0Vv1nd0Q/XBOjW5/rsDS/Yrknthc30lLi+SMccg4uTJ8KH/O7nzjQS2lRhrrHb+FMEa
hcx9syAkh/7ExPTpppROkXgZJqxdHUKX2l0fwZz/Ih8xNjuj3fZFQJGmzGRXu/qTKLY7XzgM+a8s
rlaqc+/CQrxu69IZj0P5a2tyALu8UiO3wFbfmHsX2SZdXniXzVgAIYH0Gnk2gsBpuUhK3UTJufmf
pGaXbbUlIa3LgIioGC8/miB8mKpCGm5GutCVaJvSfa15AuXaiPI5qEtZnLlhoL9KBIsE5aiseH4v
loHv5oLUmE+++L15SMy36+swNwzGAfuYSPmy1SfpfSHzXEt/ktB7PXbmgHwHku3PQ6S0j1ojRgta
U7LM7z33V/Q74nIEygm6HrzF+XicunabISoSUFJ5fmyz/k4yYUhvCz8cUC8yRdSbkndTzMJtO4Tl
o1GhoRQkibdyKmTKRJ90QWmW1tcUF2VuTT3Kd32hJky+aayVTA5/0HFBPo7SB+tUSOvn6xN2ecxH
j45MFiiEscoy+f1uJFWNEA/xE6IB4qgtXyqr4ubiCk34cOrkE4gWgRycz5FHrK1C6AyeDDFfDwDl
Sr1DTWJzfSSXO2u0Qi6GeGgmXEkKL5WD2giehOZBsrx1O9zuErFASErhDgrCBaPHc92+U8UkfFJi
caUZEP/FetV2v28fh6IhtQi2dXxTTiPHtNco3qXRU++v02O/pLs8Luhkw3JA/n5+nMaT10ggVa3X
anze0d4HfytUnxDTOObVPqj2Un6zW1RpH0tEh9cicTVdeaopRi927C45iT4bkLsRYrt1ttCwNcg3
U7ZFqH5KTENq0wjMKi2fMpmOX/s0PVz//uiPzqeL7/MEsYAiAtGdng9fFT3fUoLySZLL4HMjmt6z
KDTefajpxSfVado7RRCNVee1S/yxy/08Wh7L9ToNBC40Bz01k8uoysun6mcTrYKX6+Na+vrED4t9
iDpHUJRPeeCv9equ+UA+hFIIPBPCB5pw8uf5RrPCCA0LXN5Th15BvwqUpXh0bgi4LFaFbCEzNTko
iiupiaSy9H3xKDifRGVxBcZX7GTx6f2kkR+goy/beDIEqZbRXDBd+anC1tZNWm3tFKgxrcUoNqyD
O9T+M++8dA1/V11nAq+MtVU1Oa9uh86n+AZN+JE6Fj0TRadYc7Jf2DESTWTdRoQ2otc7gTrqMWxk
c+OlnrnLrUhADKKPNlQcgnWnyF/dttIeTUcTDoGXgNxDq3146Sy911dSKruHEl5IhpKcgZRiGgwP
rZy3L3HFHd7qfgu0pBQMYV0WYr9Jisy4+WU1Ol0dr84taFwIpMqcBXqGePKTJ29yBe34mz3I+ffH
+/fEXflF1palPi5B/zVWX1Xtx/VzcBkknn9/somqRgqSWBWkpzbyRbstqvKzBGIC0UWxUSCre7L/
iLB4frPbYkPRsI1bhC48F3xaMffkuq/63K6HOyN4NvOFK/fybJx/fzJtuVnUTlbz/Qa6roT76Bb8
4gy8FAsca2KYMds0zQ6Untu1HQrcwJu/RKAztA7hPGQcIhTfhM+5F9EB8r1P4s319foDNj45kyQI
aLuHYTpCWwjhT89kFrqxKyEScnQkD/2BmEbUWY8oYOrrvbDqnL59lMLU3Oa1+B40YbxWHf0oegG/
R2kAYqN5cJfTpWITJ+ZX3qDhRqldVM/ioXpo3PrFiNAtu/6bpzWqi988Rq0nm1hCRkKTYi05ZmqG
gpbwalXeg5NLr7Qq3hVKs07o4Gqp3cGMtU8ggtb1IN9d/w2TDXHxEyYxWG85IY0qmDZxeBeEewVh
vv/NwORC0RqvE71xjPU3lLTycOHzkzj1P7+fIJIH6bgBpnVZLoG4ylBpOaZ5gmrT5yz+UmPnA2M4
MTJO4sk6FQFdFH0RI+gI9jos1oXNuzSIyX3io3RXRuMgRlW/YdOjVrjUqHnizy7mabLVUOI0zaAV
k2Pcfg/qO1XKt3X+SfXSnSws4Qqnaa8LY5NNZQKjkK1CYTz991J4cLQMcYZvCbnauHpJrSckYHel
+rsRjZ2fvgXu7vpyjWO5cAUnyzXZcp2cqpHoYL7VVoYCA/M+CjdDu+BKZ62MSUnIAmgZTyPMNkqd
PGrN5DhEa7q0Sdk+rIn+t9fHMrs1ALRyg5IzvqCA6Y7gkqzg+JTxVpZ2Vr5Ll3SRZ13AiYnJdA1D
ikadqSdH5DnD5t0yFt7CcxNljqBvbrQx2p88JZEcKnNPKlPaHT6p3R7kT7cvgoWLc25/I8WiUN3g
MU9HpvMjipiRSwWJQWTmUzM8ODKMmvRb5D53yPRcX5JxPqbbixoK5SFzTLpMHy9qLSuJGlrp0UBq
0U1drrdnt70v+3/T6hBrC3iJP7/8wpwOX4JqBwJ0U339fCBj4Krs5sipmpXeZiirBolWHPht2Srq
0Bz0tDpcDyQPkC8zyw1AxnYftyjhOIIQHSxkXtA85Eox29i715U62oWaGa3Bu0VrwcsQm6vFPHsu
M639KtFkdYuisPFYannyRSzzZy3Iw61aVv9ofVQ/02DLeE50PdgkstnddZJvoLBaJvkqT02005Ds
/bfwg4rObbmz73UHGlVFFqHIhuQZsnS5VI+43L/miHxgiyHPSRF6EqopSH+6fUGNO+m+OfE72NAF
9395Bs8NTNw/4BEzG3wMmP0etZkNCo1itdS8bN4IFxm4XFII+iQyQwktHvTKEu1eTTb5UK0H4Yta
Llw0l0cRPAM4rLFFGvzbaRWQFk96JQt1fmRV1or+uU9eSuvFUdOFI3K5JLJERhL9MWABgADHwZ5c
mKJceY3AJjim5jrW132z8P3LyTr//jjOk+8PmVF5XcL3x0S+ubO6rZUswEBmh8ADBsdF13kqD+cm
Oo0uhILl+EevMjYlnDAvXfCLc4Og9cdYNuFsX0DjYj0TPTVP/GNuPvjBPkk2YbzwClsyMXHtjSuE
SEvF/rGp13KKhiGP1YXDMTdPp6OYePfeSMRK8RiFXu6qGEGvzXVvu/B9c1JRTukvqKQ6Tf3U6Lcb
x2jsLkTAC3M0vcc7o9cLFGt9Umqveva7KYq1uJSkX7IxOdxmnmmyEWGjztdij+bavboUQ0ozZ5u7
lSP3H7GV6Znr0YbNhFzwjkaK+ruUrbvwQMOdgPaPzkusyOtKuUPPvfZ+1fpPwfqV+Aev3oVFubu+
YPNj/fs7JmfTUprSQcLTOw7yppZ3prfRmw+YgNDKOw/9gEvIp0CypM+qwD+iWK7o+8b5WiyxcOZG
cWpicvyNommMMPR83hVrEWnC6rDYp3NuwU5NjD/hxIk5nloWApKNR994k+KtkByMfK1r++vLMXd+
Tq1MloPbQHKF2GWuHAjoh3ypm8fsRIH0oMpBD5SL29fXhj6gG6x3TMU7ZF8z9B2l7QeGcGJishYK
idymjGR2doW+4tpMDh/4Pu2pVOJGMMTqJIAoBSnMK1/3jq6+EkQUthduq9mFPvn+5PdbSlanpMO8
Y209UhwPkkcTeSr/I4fixMpkO9EQRPMLR/OOWrSTg4cQj28uVeHZkeehKNHuiYnJXmp7RLaK2GAh
3ujdZppr4LNJu2BkvDCuGZk8HlszAl6dMFutl+zySkSXCnFX7UetbmvjiJpdlH7539Z/cktqnSd5
4F28Y9fv0BAPllzz7BE8mbbJFdkoEBP1bvy+sgbxo9/YuY/n9tmyTOvlgp9Ypm/wfWQzy1/RkuLP
ws/XJk8rpQqMoghYkEFe5W/6P//T5GuTq1EOK8XE13rHqrrX8t2iHMfs4UMzC8ob5RpgfedetmpL
0+jp0Hik7qrlaNM9+sgqK68fGMWJlckW6lrPaOUCLxiaay1GaXtz/fuzXvbk+5MtVKLllrqG6B3L
4a6xg/iuaxec7MI8TeOsOpUdtWwZQQssjZIyPXXaX5nzdvM4KAvAByFVK405h/PVyKsQaHnnuscq
XeXdOsv2XbWgpzCzXWl+rZAPJBfAs3CyFEBxfDXzagH2vLOyjJ+52C142pmpkk16ffAPdi5a1Iqq
I4a8Txy7a5VNHz5YwVejPcSI016frPGXTjzhmZ1xpCcBgqQIZkMRwrEj4TtlTppoHGUr3ej0c+ny
73K6MHHjSbhmbnKByKbb0boBc6LyFge24+37+D1UP9HfdOFCvNzNI4aTEho8LDSOpxB7B9G0oQ8d
0db0A00VjOQREfvrc3e5C0YTpM3ICcwknXSXVwMCTZKdyGvDVbeVtxQhLliYwvcHMwrK+I8F/31s
wbGUlpubJJAqgFZockWGcbIcUkX3lyTpJLt3dXBQ2pcs7g9C2uyvT9TlqkM0V0fMLhlG8MiTE5kF
MCtA70l2inIPzZr2QpH9lJx82wKLzMt64ezMjgr1Bwu2FuJt0zLNkHV93JeMKhaae813VmYi0h/j
3+uDujw5ZGxE4ESQK2gBOH0Loa0PgNgjVii87iHI2y+lUURkyIZ/W0d7SIbhq+ndnubEJkX5ca14
mExZOJ7XWEXQRhAJYqTUhzD+0eN96Dd1KJTQX3ANc5sPLOR/s0WTkDVUlEILUk+yrfKuGp6IkK5P
4ML3jcmuCBJdqAeHE1rqEAnpPHMjMA7XyWwB6Qf/jn7rBflF0xtwvWTW7FD96vv/RlQ+ro9gbqMh
0Spz+KGZXWiZoN2SA/XSkAbw6V5hOp6+p1EtWnqNoi/s6dnJGpPPiI2AK5mGGHnbZlIjsBiqXm6o
8K815SPLcWJhcqfRXFx2h9xkP4vZVy9Iv1K7XUqjTimk/1kSelihmELd/oLiqIhtGwqVwYzpNBJX
A64YT/yEkPuL4CkrQxrUtVuUv9IBDo7n+fQcTA9OJq3KQFjpeba9vn6XlyykLgmEiAzbDKrgZAfK
ft2IdQerRVPW+TcBhpFk58MHVk4b5UFhYqnoY02Okdj3RlM7mmQHihcfzI7We3lmLHEv5vaHBuZ/
FEMgRTMlRYQWnbtFqFi2TyMz95k7/QPb49TAZK7MzGka/KFkG8Env3v4yFk9/bx8HocUquaGRT9I
9uAAfNikN8fOrPTJ9EwWIR8arUF4S7IF49Bkd6m48P3ZnQSMkR6KqIgr02ijzrokjGtVonffusr3
pfVkSZ/ovHN9v84u8omVySQ5eQzHNlHwyHmwkWp/8/v692fAAmhQwIIkskRi9bKMJmgBQQ1gFD9+
1aSviR7SV8X25EfZTz8V9NXVKmfTRB39kJ6adiGRPDc6pAXRQwUhCOhtEoyk1UCDakjQtmkiueom
m8P10c1FIQZOBx6nAYtgmoSlB2eaRRLs0rBLHX+liWax1oSw/tYRAe0aWUzuNBpYLUS8czsDdw2h
2wLZfAFyTQKpLmtwW3abAHOr02j4rJWU19JKq++pJtYLRco5eyPpkwIl+q4XchJ+H3pK4ZbcqpK+
jyvzUNIeTd8FzsJszq3WqZ3JXux7APppn4/jct6GsDjQXubb7Qs2cnNYLPpMXURYOY0rB0tCRsbp
073mBZ8RZKHRatN9jmTtgYZntyfRmLITg+PcnjyGIk8KPFPEYFK+ac19quebrH9u1PYDvhQ+POBp
xHjgbU69kSw4eWuIIgp12bq21uKQbq5P3dzqgBYmfAM6ADp1/PuTkShDn1FR7Elk+fS4yWhedHt5
jMCGDsc8fmlghiL5uQWaofquNoz7us0gaNuZLtFV8p/rw5gJsE6NTG+1PqoKI/AwkrbwcgnCaZ1r
gICQ5d1HDI2UwhHNe8H/DmhxG8ZjfdeqDqXw06keivb5uomZJeFmppgAYA09LHESX4Vh7PuGECp2
rL651i+wate/P3PwecWhwslrDg7T9ApKpWooBAGGfpB+Lsq3Jt+Hnkaj6y/XzcwsCeES2pWjnDPX
3WTvNnkupT3MfNun+Q69qN5ozPEBC1CNZQiG8hg4ne8sWhppPckopAa6bOvH7eeqc7Z5sUQsnhvI
iKZHKBUQKZfCuZlMKlSzN7nrBuGzONAgdAjWRbZQf51ZdJjLIMeogQBDnz6w0y4ZlGrgTnPSR7F/
jH7dPlUKGlsURWiyBb38fAy6YNHw1oTeH9GEjz4sdpxZL4MjLvj62ani+kIYAfUXjJ2b6WlybHZ1
y9Zq5H0vNLswq958L1woh8+FHyg7aKYkQ/en5c4kxgT7GhZ64uJ/LcsZW3T2ayXy74CF7ELaoK6q
wDskLp2QsuFTUqT/IkVRrmokTa/P6kygwM9gBzKjvBynuPtO9+iobgXIhzTdro3oqazF3+pAf1Uc
j/pA/3bd3FQWdnwUASbi7PJaRWFmyuBsIHY4UVOhBgFtcDdkUvCzLqyG5uqWuPHyrtn2FgCwThei
t6I29E3qqG2xSmmt/AEfQppm1GyDL3PBgHQLs4BhwC9xvW4F72/VO9bajSEQLpFupxje/wxaURTE
oDB0oX7fa7GXlzR+tmU9rT97bvgaCp1L/8aw9vaRnqaPkaDo92KhluvK0c1NLRgfePJy8HlSgxuD
KzD1ZboT0de3hijdld5WMbNjpRg3I/hY2xMTk4s4aeFblQpUb1ICK737rFrCpnDpaOguISLnXM34
/EBEDBoSOOXzQ+oNFr2bpWiwaTzqdqvoRlndPwtGcMRqcTCQgZoczrAdyIQNCGy268Z9NMSFOHm8
/s4zw7QqHkXjkI6Dyzh9JlsBb+RGRsRJijJgZ9/9SNzm0tfYdeHgfqEhwvVDN3db4s3GeYJ4CGzv
fLboXedZiVP09oNsvO7QBnq9/fvQhTUcCEVfWG7n369zlQJjWPU2lN5qo3uPg/zoL7FMZ5ac3SVz
w+BBxqzguREecZ2R09bPRpHHeQ6Kl+tjmP/8qIrBVU8cNp0j1a11AdI1LVS+J9qdT03guoGZNef3
/zUw/v1JlJoopVBECQZwBftCLhhFs7HMZ1lrth2Ki43sbq5bnB0SdHlYeuZYr5PPLXqh2faiH2kk
bbe+u48XrvuZi5IMmkZ3qvHU8848/3zVNkVSFpVBEywalq+bYxJ8YACnFiZTFjZZo5daadjJ8DOk
GuQrxsKiLI1hctnXvosiZVkYdu1sJWkrFpty4WzMWwDeimY8/xjjIp0su+IoWkra3rC98p7UbBp+
kpeUKGeONwvx18T4E05MCEku9iWZN/Ca1ioWRm+oht+Tl9t306mV8VecWNEiUx6KgYH44sGI9vIS
3GLcLhOfSGdGWhBIKKkDf5l839LTBFhrZNia90NP79Hizvwf6nsx3A6Ao1xCuYJExVjPmDIcpARF
HzNJDXuI3kvhl5XdnpQ4+/5kxbO8lnT8rWE7ZrNuxW0JWtNRf2b9wm07P2F/xzFZ9qqkB1LTMI5W
2jfqwfHoy7xz/rHq7fWFn91e3B2SAutTvcDl00xF6En46Lag/RNBcDOfQnV9I01yvHCZtL9GJr4q
d2o5UU1Ht8XKfPVi+YAm6Y/r4xjn43KD/TUxecwFvSz6SivoSF8Z73kT7tyk6SEyLTG25twutyFi
02NLD7qXnR+ULnVp34Q8gS2kqz7fuEuapjPjQFCUnBfKyUSU0wdKPtByt+sblNqsvRbf1T+NJY2C
mRFQbxu13qm8wWGeXLWyWjZVi96gXdOx/F/fX9hQcwNAlFky+VcGsjC5OPRctGhBq3ETZiDvg3zt
FbRGeL6+2pdjsLDAzYcvGbUyJ2PQEZ76P9K+rMltXGn2FzEC4M5XUlt3q1ts2z1eXhhue4YrCO7b
r7+JPufOkSCGEPL34okYz7CErVCoysok0BrWw3YKZsP3hofb378ehKB4FNqPglzyCnixQHIe+mNI
T7doHwV2Ycv1fB8n9t2HHGagNyL4eRHpykVQF40AvKGaHs4TAB7aznZeGT12+V4nb7cHdH3MLy2J
CT3z70lnk5w3sKRNn736kQEJToHWhJDwbTvXcdClHTGxZ3YqO9MYLzzItYBxxjROfV34VRdORrlp
mmN3PwwHDSwoyCPMNrCb5dPieo0Zg8ZNDx0nxi6AJnf8DI1LX18+3R7X2oY7MySnWPhcFS4RhiLI
ME/9jwZIu9sWrh0+8DegbULTkoD8yFt6RAMwWHhrC5S09WYxc6gFZeN71eW7dMjf9WX8dtveyogA
LELqVrxSrtXiNLBRDj2dptAZnd+FDVfjZHeXQYSPgTQGSqRI4MvsY9TgJljbzCnMrE/JzkwUa7Jy
SCkCI1s8fBCkGtJe66CkqycxPu98zftjkzwXuWJNVufozIIUtVhOzyYWgaA7ynO/7z7PquBuzQDE
noWfxz/gzy6PC0lcJzX0Eny/6RxUne0P8Z1CV7h7kRQ4MyEFwSx27QndnhB5QeTYLZsR+cFiVGRb
VhI/sALlbRv5QRC1yUsd89nQhx67aWgfoEBfGn5Z7+14H2sBjqM1b6HKYKuKHCuzh/oatEyBK8Oj
UZeumnhoWN50HVLd+hi4bY/e5PvvAVhAIh1lb6DXZABeZM4t7Q0oJpTxu5uUAJJthnx/+yCu5I+g
DIbkLZTrRP7T1S83QVEYUdEPqNVU1fNszbscPWCktH1SPMT9c8wfi4E9VPzuQBZWUe9A+l5Q18j5
XCR63WTSkWRvcyjNLsOvsTa3pDR/gOnm7jQ4TKHpDBE5KkTIhl8OUE8tRknPkXT1DuXw90hftDuZ
W8UuvzAhndQsr9C809fIt3baJh/n57bNFXthbbeBZgC/Hzc2HtxSzFFrjNa5liK3mQ0xeMe6F52o
CGJXrk8ElqDeQd0G8Y1cikrK0ViE4HWojd6OecWJ1W5gMzBe1tEmopDZTtta4UZXx4XiAdIi6Ie5
Orq5luGZX2J1jC72LWQof9/e3ytuGpsJiSPBbIGnhOTjuO0OqV1Fc8jTZ1Ln0LnO/CG9/6oBsQg+
jrAWGEnZkUJzws3bGCm9AnxFWbMETPVQWpmmCwuSH53bRcsGCgtYEfd7r2qTFf/75ftFkKt5aAxB
Sge6atIGrtC/ozeW1oWJVT9ylpp+RjmY6eeXOtNf3Li2/ZyaEDlRJXrWxoX2RuRC0QoFplPJidZT
0vCkL3uEUGPQJlEw3o9NwtDwoAA6F3EAnMDl8Tciezb7OelDrRt9qz3O2n4afcPb3t5na3cQ7EAL
CErnSMXLOXBONIAiNNgxwDHY8x1p7WeiHZru0XaXA+2STV6W+9hd0AGpaDteCa8NkXLARYt5vMoo
o161aLGR9xA+edOWPCj6x7kHsq24HxyFuTwzJN0Vs9GJhHnRh4ttgOKZ+1kBhtrbE7m2IwyQmaEj
leBlInegozyUOllVjCErvmo5oGyKs7o2WQg5QSqFkAcoWsmRFno/xVWOEl/N3F0HX0p7+8GIXchr
KFyb2FnyoRJXN0QeUIq7op0CG7EFNulyCMf20xKP27z6GWsoXkTxLq2+3561NTeHRwgAtHj9ChzB
5S43TWabZYfdpyfOwZ5AZ8Qy/lsjRBEurFwRKF38z460A5Z2oCOEJ/ow/ceO2+fml/GjG/lz/esP
dgESdQ6ubQrchS257Y5nrDCqqQvzYQO6R5VM1Np0CcIjVEqgwmrIDRRjnrKhbNs+7OcinNBwF9XN
J8dVYefX9jJQHdhmBL4HeZvLVbEBVNBHZuO85Mnm75iq+tDX3DaSmiDnwmZGgVVedZ4WdEyjPiRl
yLN/zOErAnjaHys0fGU/nHJ3e5OtHR1sZdTJkd4UOr2Xw3E1oymLAn4maqFomHxvql9sQeFYlS5Y
4ST5oOH815CY17N3vDeitq23whB7MdpsY5bTcVmig2FXb7XR+yTuTmbOdwxkOIFZ/M5ie4NFVuzB
lTI6foaNvDoeqqIPX7o6WlK5S0dwOZV6/Wx13fOYlqjikqCxbLAKdJuOMahu5Md2KD0fsNFD6hpf
/mDO4atQDEEIc/Uwr0bqNbzHgdN702fFwR1eHecbj1Rajx8eQvZWridwCYBuIR8r7aXBLqxJi+BB
rBES2XH5xOfpSzUOaLFsRp/M9oZl5iYtv7pd/D710KCzGKTWlzJoiPtLJ5CN49NL76KkSQUdb3Fy
GN22REVXsHZ0gftBP4IJ/XO8IC73Rl/GKLmnmJDCPvD6mKPN3M3vB5YJblOROACrJlJw0soji+tZ
AG3OoUmeS7qnP28v6opfQNoIZRuAysDNLceLHLLtPagBJ6hOt3711ZrvBxnjwQj3hksUEE3bEZN4
doAWUJ5FVonfz/M0qJEPUzIDrrgeE0LFCHg+Uixy1wYjeVyRepxCrTACx2VIR7928y/D+pKQ92h+
cuvPfzBnZwaFczobUlxxL3cjvPFr7ai1uu+yb39iAEldeDisu+zdUOMEf2NMptAyt423mf5g4+IV
ClQzIl0gmBxpALXZWDMo/4Ywdjz/xdXfEqqomq4EHLCAnevoAMnjsSNNkd653KnJAG2Z7Ju2eLtu
6VLfAzAy523iD5ZKf3vlQjg3+JFbOFsT00zzLm3oEDpQBiqmHVi1gyr9TLr7n/AXdiTfNPHcaRuQ
s4e56z2T2X1skv5L4jW72ztANRwpuGnoqJfluGCFRiTc9Be7+VIO3ycVTdTa6begVoN7Reh5yplD
3QbDUt8iAoW4/GIdo1ZxZax4SPTQgHAUdRbUcmQwG1/GrKqTfgrNefBbHRAWQD/a77fnam0QQt8H
3EqIo4jMNW2b83+PY7mk0Fb9xLmiOrFmACk95KMR36A5SHLBXlI1pBibMewThJdtsr//959/Xgow
G9foM760Y1hPm8UJclWEuXYWz78vnUWSAme3jPi+a0Jw2I/KPaWPVbUdVSVnhSFPgiuNDbdphm7g
0Gg3TQGRvldvDgoLGVDFK3PdEHpvPDxur0sEpdtZmpvwMbRBMe2ZaRBDJjB3PhHQ5E+9Ynut7WGI
uuDlBCata8rekWv49+mE1V++V/lnlxwrU+FUxApIAQ/eF/+akCcOXQvt5LnDGC5tugeX2tSh8zBo
+FNRHW079UfVllhzL+cGJS/WlCZt8wUG7eEnK57G9Mjr74XqElifOSG+gxriNeWwNjsmsLJkDDUP
lzLal8wEZN1oOfmD84PL5v+bkc4PatxRASwwth3fLK259zRVNnJ1fdDngXwUms/RJX55m0ESgk5N
DAdQN2R8yoehfva6sQgivSmfnMmhyLKR4eC0s3dI8tk63B7g2jwi+EdqEujsa45Sa86R35/QVcmj
z5Q8GtNmUDVuqkyIDXN2fbYcLb4A6JKQ8u9zHm+o99lDq8Ttcaz50Q80IwCN+jXO3J7q0matjiKC
873d9EQRyq7VD4DsRS+tmKVrakU3GueoWno0bwOhZ9U+ND3K/jgXv2Yr87n90wQPr5PeD67y0ImK
Yg+6WcDqLOcNuZFArUVfSNiBwi7AbVS8TLY5nJZKUzHGy/IAIrsPW7BjgacAnDNiGc+XSQPkmEwo
w7jDvGtbqB68It2/Q2o5sJpNR5eggOM1xtZvkFzWoCFCHm1IVYzbkkW+Sd+r8diVv0iP7qH8oa5V
Ehx07aSgCUaUBxCNX6Ue3cqby8ZAq9Ji7qPOCXhET0ZvB3g2g5X2aKZ79LoiMgXF4E/LfMjrVxze
wJwQFhivw/CAgGRTFaqUtS4OqOxgweaO7IQBNAMucmnenDLKIRlJxCveZEcvdf2OHIg2vjL+rpXZ
q91va4v7zDlO9XPK35eEAdo7+NXS7CPDe+z7yteaGLrap7HPXt2WBnE7KoLm9eXF9AkYBFpX5dRZ
m5dQwKVY3jr7y3MTf15eSPdpqesd5IaCClpDLNp60z/M2pnlkRmPVRkmU4LHeLnRabNtCjuwHAjJ
8MhHlv7Vzl5vn+AVNyFaHkReXqizfvQCn+2/qHHHKWLofRjadv40gy/8KHREtnY5qxANwmtLS4Z8
B9p+RGgKLL20ZFk8aFbTYskqra2OeQtBxSkb5kdrHtrAXar2i5v31adG87SH24NctfzB0YnkJaIL
scfPBmnpuUUz1FjC0QUVmU02dH5p55eyiXcj2DSW5l63iDw5sn8AOwGn71wVIEuaZ2aVsS5M3Sd9
fvrn9miurnp8HSoWYt+jIoSjdTmaedHMkeQU9RRueUHZ54kPfG4fQGI3PYCQNFZ0fFxtEcmefJOM
tdaO3tiFI/gupyLR/ZIAkYDsnGLaroJAYUhUipCNEpIK0qUsgJp5N059SOvBDkDq7j6h+8HwXS19
04dk3mO+VTil1ckURHloaUEF58rXe0XPDNvsQjodWxMKf9nTwt/aux8cYmhnZqSIBhFFN+gTzBil
tSFm7ifT99u7YmWVUMTD6RJpGWwOaY+3tlFUlC5N6CzJX/1SF5/KaqGB4UX0221LK1OGlizIBKMz
UmBfpHPsMhtYx7SEpcj+CUKrk8a8h2gstkPRq0glV0ZlAvgPtB3CFYDQpVGV6UKduLZq9OO98v61
KB6I8+X2cBQm5DwD+kmdjHGYoNpjC022mr6Mqn7fVRs6KIJsHFyR/7k8sgz1zSStoypsU2dEroQN
24oWxQuLFkdxiFZWBy7BcYUKMBqL5X2gx/XsdbxqUMzdLu6DtRza4TAV77cnbeWoAiyA7mUBDUcg
K+0BFlVI0NlZE3oDs5jPOzodeg26FhSplCfeJcXB7pdUAey4Tpp/3FGCsxaVZORJJQ8RzaxPjRiD
K4ZHtG1U0VPlnByK83oyUW/pvuXpKaofmKs4XKZ8dQm7YPdGOQRoj6usx9IX46zpvAntLs8fINO7
BK7jqkL263AXPBc4wqgni05ERDWX26R2IHs/2gsP4777UlD966DTYDDiTQTecsBd8k3SVxtaW3Pg
QZr09pJe71EdYC2QDiNpZOF5Jx01GoHnciIjC+Ns2OQkBscH8e+nY0I38pkV+bSZBuN1TBYWeiV5
G5EHixZ3e3sg4odexBmSCemwJZYNssCRstBm/8z8U49KNfhe9mb/3Mc/qiR07kboSAal1F5SGbqG
BwMLEyPwqONr98ok4W7CrOG4YVug5Raq85cbY/GqunU7WOD/NE+F4lRdb+7Lj0s/P+vc0s1nfDzX
n2a6GaJPt9fj2iNdfl86tGDgnyAtgfXQ3Mf6y2wfWHYwq8NtI6u710YCCdrg+JNKF2xse1pstQYL
M+cxbo5z8mRbiuL+yjyJvCp6L4SEmOWKcZ5FkW3plbmdJSwkoIb0h0yxbdc/j3ouoD7A+siI6Sbj
pm1oOQsnyIPqjr8kqrTKtdOGXxG0nf+1IH7B2QCYPgxA/DEWFrq9mwq4FpYcqszZUzs6zjNTrPva
gAD6RTEK8G8ExJI3S9Le5i3KT2HHXX80csh2B7cX/bqWCyeJNK54l4Ib7SpiJBF3x2yaMKI8epq8
9Fu8sGNk9SDQJk9apwWdXexN2j8mVNvSZQqmmj+ndqd4RInNJXmci58hTSw0lVuP54SFizXkQZpO
J6BGty3v9g6o+gC5/zttFsWVdE3z/DF2tHoipgCVyBWVAFiDXa0dWGgNTjh5xSFp0yOUCHYNSF/n
hW2huPI8JbNPvWpjtEuQTxlqyNkpAbUtafJtjX5l//aCrJxCCgVKiERaAK5f3SF977X2opMipHMD
YEUIpv9NUakKkCsOHlY81NIsKojZpY3VORx6YY5TAJJ0nF1IPJyS7FNS2kHV5H43fmryv24Pa9Ug
XiRgbhJ9yDIUAu032sKGjIWQcXSG1k/mXY06W5o8N6bjtxVBJiG/36GBOR9q6pCzWemW0TS+DFkH
d2DUh77YzjRGn7ciPbG6XP+zIUP/Y47HT2djXAnSaW4CC+mPdFEpdK1YERyPQH6iB0AkbC7djrsg
C2szpwzj8utUf83ZW66/3V6gFVdzYUI6gOliOjkdrTLsyeFv3dvf/rpqAOLvz/xmh8MUkQYDSPSj
DaAvNMa0rFf4spVb8mII0u3CBz2jRg0jHf3aEbY3WA6OrTmIVSTBKkPS6ambpplwx5Wh1fuJsYkB
I8wfmKHavmJVJZ94MR7pQjZT21jyEmbspQ/y/LdTQA7TgqppskP6e+sU706N3CFk8dyx3pd24dts
X44QaeYnr9eCAtEvORK2+LZ2rBfo3fHveNwE4+D4npcf5nzcunrtTyA6Lh90ttPT7stC593ibaFX
4nv63yAO8cv8awGt5lIvkdLa1A7dxDPZZBAFc63fZPgrL2M/zz7N5H1CYqPjOhANb17yTKjq9l3Z
ozhqyGyIEvq1Hlo6TNBLZ2UlMAa2zretlSnmfN2CoO/URbO8nGzk1lxWtpVXoU6nYHTRI6gCoq6c
BIzhfxakUDFGv/fMnbQKOf0yRPt0+mpp29uHTTUIyVv03eB4blNUIXXfdf3YlJvb31/Z/hdDEPbP
DvPQNaQiOb4/kudiBGb2YV52cac4zWJ3S7v/workMoht9ZOpYykcw35CYsuPoz1iId+udpo2br3+
/faoVu2BHRFCgciUQEPkclQ0J4VGdJ0Dwc+CKi58h4fE3lVjtNG1p/juDn0LkGrcTmjtAaUN0GOX
5ixkTMxujHg4LcaT2X4v2N0ldGEBtX+QdkLOGpDASwuzbuAZGlcVHvXHzPE7FSRtdZudfV8aQTeT
Dl2wHKfR+mYW7zxXBL+r20xQVgqOFrynJXduFP0y1Y2ODQAFH95/SvW/ihrFBhW4XmVHWnhvMLM0
j2gVRlCOSJ1+X/dPkQvJJsXjZ3WD2SCxwHIjtJMR6FrW5iDAsaswt31Uf9rlUFK/yr5qPFhUbbyr
XubMlnREKUsNL+aYu2h2dxVbNv2QPwyte3+wKtgm/x2SdEbLpWJuqmNIWrR3K8ufyk2XqTjzpfVB
zcwC1Bh4P6BZ0NErA7/KbK7jofPMk2UM86YzauNFN9N5D53g8phMfX0nXc5/DIJcBgPDNXPFPowm
a22pUZA66cXGJjp66+/00B8WhCa4oB7CQ1uuP+TUpTFIaM1TlRivdEY5SysV7lNuePiPDYT3sIAQ
GEjGy+M/QAErqjvLOCWVtYAYwpx+cVZaezD19AEdOuvJykfo1iS1DmZyAKCtCK4udq1a8UvkQiN+
iQupOrCHozaGco7MM4Uq42wUXtOGKUr0XC9RRCz9Osq2yfS1iZ6WeE+jb4P9I6oyQIcPo4uu6uyz
O7wtXeJThwUFgB+j+c9UTA8MhFBV/WwOitSdOORnt42YLV0gmTzIGkBESu4VTnLTKarYoqeZQ0k4
8Ruv3/B423obk9x3Pf/XlMBlOfDMMHy5MG1j4ilpmKgB22CsfKUqcOxHokYaCwDRaHrG0fQAzZIM
oGrGk6ps6KkhOXskmVnvrH4YXiO7o1sAiY3Z71uWNj70ZAly26P9mM0u3bU81n1Tm62jtXjdrkE0
/TKxudlyK4m/xLaT7qoaofx9TkTeHjLQp3X50Nl914ZVu620DXcOXa6YcjHiyxm52IEygVBSGKxC
5boFq8FXnuI9mPmtChWvsiGdN2duzKQxMAwITOr8BzM6f1Ah/KUr5L9TBRZ2RMEoHlji788iL22e
s6Gvsxa86Mn4MjOinTKk8/3eA/AmW7ixmQbtbWZFc7gdHF0PDjkC0aSNxsOPhuRLw1E7t0YTGcbJ
tHZL9Yh4T6m5I4UT4iCI9y1K/CgSCCqYSxNLikJtgRrcKRv2PNnMqje0XPkQBtArIMC3oo6NqOvS
AARG56aiznCCmEULSeCofoPeYVL4Hq/yT0ae6F+Wyv41zxHfDWyie3BUdC+ZzcCrw71IxSKx5qDR
QoXWSjDRYNAyboV0jja2tTaeMjPvN1VPim3pDm4DmMrkPjQzxMSh/Jps3MTrP6OpSPPHrrUQBjvd
nTVCMTUXP0UKtSwIPus1yafT0jxo3i42joaqpLCyvPCtiOXA/AF0rdw3ls1tMo8NTMzlizGnvja8
396iK2HCuQE53M2XLKakhAHrM0gVO/OACpM3Ks6BYhQyl79u9do45TCieX7WgAj2bl8obqB/Z8mR
nIg9Y4n1vJxOLvnB0tBO9qVKoUnKxH2stbAATjhxEuRcUhJ1IBseSXdqink0oQjF2OgDqlf+rm0v
/mW3aQx9UW8JJofri49IS6XVfe1M8CgR4GRI7KEIIJfJDLQ/JGln9Kdp1PvAi+MTbRxUsSJ+92xe
GJIrZfOyLFYe6f1JoxtabeZiN9mK4OY6bkAEiHoAUgUY0FW90TLZZI4uCGLH2UfiumTokN115muv
yn2suItLS5Lvr8al44uRdidP/4suWyt5aqc3vdxZyMPk7aa292n3WKDd5vaxut7xl2Ylrwn+px7K
6jCbGdbywBLbekQJuX+42wokgMGQB1S8KHWJLXN2sRGapOZA6/4E/VR/yb4y1XP72juAZ+TMgOTh
WNxMS1O0/WnOtTrIK20IUogHvGksH8GpYKhkFa9PGcJ7irc3Dhp4lmUNZdeFEF6edxjQW/RGWQC5
2xyAv8Ao982dhPI40QLdASif6G4H24k0eekEdZvFyfUTx0O/3icqwayVuUPNC/UnPCZwhcpltWrM
GXfMSj+N7THLdp4T0HY3v9/eAStOAV3ZKMyCDQzdY/L9oHEaLyXuydNMDnX2xPSNkotVYUK+IdqY
oJhmA3yZF3hnBCmgFqbitKhMSDmRuWVd6TGB75ye8h9D9tCoekpXLKAzTQcu3sQfV1yuUPTTuFGX
yyknrbkpi/yh1AFvtS0VK+aqIaihgOZKMJnJJaJcLzQvy+fl5DbVw6LrT0PMUj+bbVXwseJCBa0z
clTAX+DUGJdnv7faGAylLUaUTlt3eWtJFOhp+WwmlTr9Krzk5UsAjy6hNwb5BwS0V++8KGlHbng8
tLPMj41/rOh16r7Z/UPKo8Cp70yQ4GhemJPLQ0OfLpzVMNcvP+zigUNOFgTv956cSxvSnlvmcios
XeNhqT0X5cEcPyd3SvJdDUO/XKIJgotlkiBZqVkPIiveTorTf33LXI5B2gOZTetOp0kVzkO2Bw12
BJGK27N07cTgwUTyQYA/gH2Snxf6YGcmw+PPmUbiz+i1i2Nj9OPK2UUmCiu3ra2M58KadFmbXTS1
Q1OnYWqPW8fNXhJL2eK5spXR54MklXiRASsr3cxDP0CaIHWScGYb7gJ9/GplQU/8un2d47fb47l2
BoBeImoXRJDoFZYxnr1oxq8TJwVwg/iO/dhUse+oXNvapAkXAJIoUHQgErjcZeaQ9K3ZDGkIdeXP
lkrIY3UIZ1+X9jBBc0+bUXwd9D2vszu/UK69RCS6k+ROnBVAR4FxQSeCCcyblHYv07nl00jTkCb7
KXuKi4eszPxce2rmTeMogMVre+DcmDRlST0YvdMSvBTM76N1Iovm60Ua5DF4YK2/ozZRhLvrk/i/
wUmTiCZftH7ZGFw+2Jsoiv0M6blUBZde3wiIqlHsBtBd3m0MvIoxQp4UPeRN/lZldfPoaD1V7Ok1
K4AFoHkEyA88S8VYz2LOtOr1xLSiNLSmz/0UeM6322dG9X0p5FyMqGNlmmYh08mrzr53hf7XbQtr
q3E+AsmnEW5MhkMxgpg9kOxQkX3KFUWL68sZ/BtC+hNBB3yNXLRwhrSe2IAFb7ovXfkkqO6Yqfs2
5FbM9k7+mo+jc25MzOjZiriWhhd8it1M7HEzczeYf92esLXjcm5AWnJQ7DljnOppGGmfJ2sTZxMK
4aXPKshMJamfagp0yNoWAEUBMMsIpEDeJNnTo5mWeH8mYfQ4f1fSaaq+Lm0wnXQ8zYshCQ3N9F+q
WhXMrq39+a+Xtle3sHmkHn592iNW6rfIaubk5xCf7s96oMBzNk1i2c7WfTFLhiYpGDqN2i93pxU/
by+7aqKkmzLTSifNTHwfzIP1ENjb259fO4ZI4UFZARpB1wGsw0trNtwiQaeqs0Hn26ZsgT00VCKp
a8uBRyzyDOiyQCgjbaZxjmM3HpIkzNy95z1S8smg417TjWDKft8e0co5Qd0ALU3YuaBtlEMLnkGE
OTLmOCxR1EuicTd3+iOZ2jdalQfQ+D2AWjFThEwrswhJNFAAIiEqKlbS8GhUkrr2vDjU4o327rZ7
S1UUXdkGQnUEFUQULRFkSJdlztwODH0NoHVW/MbAxEMWRRVpxQIQ9aLRDwg3gESlE2kY2qilJo/D
KH2MH71J4Yyvpwhx0QfBD/YayJOlA6lPqavZptaHFbV9LZ7qwHWHL7GuYn0TP/PykQQ7toDaiPZh
T36RmYzZo+6AAYHnrvHCpnLYII9d+9HEnX2jD6oev49E3LVBweRDBV+STHJpLWQgzRQPYeq4fmRw
P6Fbt/uVOseuOjXxtNW6Jejo7vYuv14tPAAJthqqZaj4yRCMoscFalrjgNbbBbJu5SlJ2Pa2iZWs
nbABoSq8PACulXtJXH120jmdhrAoBz/WwNDIA1odOOei4yzoS+6nsetP6MA1maaI1j5qJvK84rEr
+MAcSLbLqEtIKXU12ma60O3s5ykFx13jbqhdgjU4e7STnvtgL/Jrw9jOJZn8uEHa0mba1oTIrlNV
f1epif+cbNAUq/Awa1sZ3WJotBKlSrzFL12+1s6ML1bdhTExtIBZmfWUJK7rt1HjKWZhbTeL0jMy
ZHj3I5y8NJW5RtGChqeFMOmGJ2AOWXYFMPoqeaO13QTPBSooUXG/ImhK3L5ItUxvQ2ZPD7ygn6hW
KKL9tUmz9Y9yOhpigVW6HEniDA2xEzRFatYWLVf+0OZ+wRVbdm0c50YkLwkx5wY5rKILveI46M8q
kOZ1YlSUEbEODjKVoM6VF550FMVpHdxhluv3yd/ohvSX9Cc3nX1NXmkRNm6suFlWR3RmUgov2OJ4
c0WooH6k4AOjX5ihkuJWmZAiDICMI5C9YVRkeabWY3mn6BEi44tZs6WVr6LejOwM34/Lv5nxq1Lp
Aq7+fmRdcRrRs4++sMud1eGQtibJwXnjjkGGVqlS1QW/agHrjfQu4mFQAlxaKApi1fbs9GHWvHpB
xO+TVfqYILD9o8VRYNqBkb78PG0bx0xqo0deLz0wE21XDZpgk+HIiugtMbKfOTU2Ct8uJl32rqLZ
S5BfoJ9OdixpbNpJyzzYzPfe9A0Camjh8PPY9Mc03qbd97xuDmazv212bSIFxydoF9GzgVzM5UhH
20koyQiI4IpT8nOaX/9vnxfmz2LxZEafd+8tOJ/AC3c/81bRKrXmwxAbmWD4RL73qp2/E3ScxoLD
qDd/pWh27a3JV+qjrAYU51akPAUwhT2dKSYpcufiZ6GZ5gOLYutLXTfaC19oGdiQwvSB1P+eem1y
0o2Z3UeQ9LEjBa0orjhE0VfqemYJ9b5uAblkbg5+sbM0Fc5nfSb/NSDjZtzB4U5coGmT25tM3+ju
/o/22tkYZNyM5sQpmSacKrNLt3qrbaq/799t5wakdUKyD/KKNcbQOe/We2T8yefR8IfbEvmdK97k
Jks7bbHQDh8fqI6b31XleddiCxG9GNQBizWYCi5Pi2PlKdW8GYcx+R7P8Za5+d7WH4xGQe60duhd
yI0ALvzB1yHdL/YIZb+6h/ck0Uv6SKo/8J5nn5f1Zw3IxP3HexKXPfZjsW9172Tn+pZU80tsoTsI
JHV/sPIG4Glothd8pdKN5hUlEGolnKd3SFuGoEx164upl7wzmGegrwmeB7T9ye9JaA1HoP7wALd1
CFoeXrPmoa/rB9KDBqT8Ewwb+SiV4b2E4Uj7oK2WURuitg49boJDbNgTfTqWlSojs+bXkIX/HwBM
2gd65WmW3aVt6LAsqE00gb54ZbdNCt3PzNCBfmgVLsm3u5cKDYII2sAg9MFycrnJk6JuSmrBqFkC
GPlEq9+3v79yiMC24AiNNBcvAku6csYBV47eA6ycFW2Q1j9aw/YnbTek/0c7wqGeXW1dTN0xpkYV
muaO2D6zj6m3p6ki57filtFaB6UWgTdDdCDFz5VhRayuxyps+qCrHoplG6mYyq7TMy4yDACdgJwU
DbsytFfTTaNpI2ztAhRvFv3k8hN4mKfmr4Q/pCrM4YrruTAmxRtRRgqyuDBmzn5Fg1xXOIK1c3o+
GGn1zTnN47TH92n16rHvc32I29+tnqCAoXg+re0zoBdAVYmHoAgTL9cfckCVHnmkDY3kp5O2QYl6
WWZtjObX7f28NmO480XIDnT31X7Wq2kCJVDbhlGn+X6f30nBLiILFEawwUDyjOKfTDiExlxz4V42
h8M3nT6l/OHun48sHADb4i1wrTiSY+ONpc2hlnBM7B+O+fUPPv+REgfM+lptM+0Q11aZN4Vx+rVO
M/A5/YkBXJPoGAFO4orhYkImxqUL2HsHswg0bTu1Sjcs3Kx0t0ATAYThoKJFa40huWGXFvbEWnDF
8t6ju9RsPtdR+9VI6pdpcAInBa9n3xyjWfNRcHwipft7RmLLnfAy4Mshg6aKXtiPKWt+V6YNanCV
6uvKDjz/faZ0uSYxodqQGENoIpdGqspXQYLWDKDqLC5W+Djk7C6Pktk59jRV8xA6muPnwKx2uWIV
V9wCqtsf8TNgTVfplKzmbOwbbUDzIzh4Zqv+7PbsUNed7yQ5sHzttLm9L1e8AwyC/Jd6oiFajoFa
XS8Lb0jHMGogR9T2y/vo1k6QorVzasd/bhtbm7+P3CoIgCCi8EEZd3YVxXqV5BCdha4G5KePHld4
upU7COMQ6gzgxgNjsjB/9nkjsipwjrogtq+2ZbYbtY2pynisTZfokURyUZDXyNecYVSdy6A5E84z
PTkJe+2zMZgg0jBxVRJ11RR4zwANJ/p141TWai564tkQZmb2rV5S9BgVX9zJPXS9qud2dV1wbwOD
Bpm1Ky63GGnJaCagGG6rwt9W+OP2uq8FcIJ5B+lgAfpG1uByZTwTDiDqxzHMOaiySD8+T6R+pkZ8
qBN9eUBHxm6g+YuVGfu5YPe/7SGGhb2NWI4gGy0lwnJejKj2CuZh/dW2PmWKm3xt16EOgEoeImAD
5O+XYyucjDRsnMcQcsc+T34S8xTdqRr3cfcJjSX4HVyDgGpc2hiatpzxhgcHdGdv3jWks28v0Npe
O/++9CCtFuSuPGjDIz2RPSwdA21m/nPMhy8easW3Ta3tNbTz0w+KdtF0dDkUXvVFvCzZGFrazyE/
6Kr+z9XlQCJaVIzQuCFfUmlEJ/L/SLuuHTd2ZftFBDqH1w6SJkozzn4h7G2bTXbO4evvou89Z0tU
Q42Zi7PDAbzRJZJFsli1ai2v9bFD+0ejeTD5sW/f4VAy1/1/JtR7hiRN488pTBS+AJEtqP43XGpt
OaQ8B3i48QKBTylzNBOdTJ0zn2y68/Ln2QCx2EE73F6ItYlCRyZqJECDmMBtXRphqQNtuq6fT73x
YtQvoBtutsBHa2uNU16XBA7Y/X+PhbMDWW/muoSe53wCDx8J++nD7RGslZnwfMJ5/L+tdmr6cwK7
6LBkNShG3Tr/OgKCGmWWC4U9XpuB1i1FjLz3fN8tqRONQ1FFedHUL83k6xv7Z2WgYGEFgMuXknVQ
Pbmcy6IyZzQlGwvoS5Bj87sgb+LbY12JvS4sKIfY1LcjRAthoW52bRMy8oHqjylCnD7I08dR2xjQ
SjcdkLZnI1JcMCHAw1FhL6ds7kLT/Kzl5s61n72UBnayo0kSlvMr6+YdpC/C2ox50oJ6mwaavWfD
tC+yU6ltIQ5WtgVeMYifPRRL0TKlzLILDWuLaxVuRKN8zN3y0Dlfa1oAl5l9vj3ba+uJKF1ScaL5
Hbz1l+sJv9Ls3IKETdcMoZ3HFu83jsGV3fdXRQhc+1BjukIYJT5YF5mLWIURD8wRTxl51ppyYxVX
hgH+OcnqgBcNiKGUYYxmi2CpRX1jEj+yoBy+vnmWLj6v+KSYCle4GR+AK2Jhuy+zrat17fcj2LJR
4EDIfYX9aKZhsnnpd6d2DsVOf6MQkrxVQY/27+elv50dT66YTV5X+DwD2ZF2hEDzxiJv/X5l/rMK
qmFVRkHnunjB/G0RWwWyFS9CoVsyGXvADOrqAmsWUlTjlIC8PQknLxDFQzdtJPRXTYD9C9l8UCbh
5Xo5SfNkluOc4tHXVHxf4FwFg3T5jow1qvWID6H26wB3r7zcZkhScZszyKjYYRIUW13ha+tw/nkl
fGKdlc0LuOBPOovKInzPNkPt2ICACor6aEi5nKJscHttNFIEmB1IFvH3RryxtgRItEOLXnI8XnU2
u0m5AChmT6diCKFH2ebh8vbmf1RskFVzDTQkyKLr5RCGZKKpOy5IT9h6EPsI0t98VDh4OEM5TR5F
wNko3/eY1Q9ON52MKexJIJINL5VHjZKaQNMb6k2QigazgCs94Gwr40noiCnDClP2tJhdUJlNaPIn
r3wQaKpKp41y3spNdGFOmS7kiyFJSumIjR3+1H60YAd33jNjIELDJYwM+1UrVTY0gwZi5vHUZbsl
3yefbi/ISjyBDjfsNkmUgneR4rPdUKDxtaix4JNOHpA4dA9p4rW/jaWyQpA3kCQgc84e2FI68ZLW
yQao63pLIs2G94ykaZEk8cqCpT4x6SRzNSP/renBBI7+2wPcMqAsUd53nU2JgWTQy2w8JNPdOz4P
STKZvcflpNYIC11H9JniGeOOqKxYXwx7w6Pl77v0aEzQmQHj0qN70OOO1ENixmp20xA34jgZ+/eM
wUGELvGBmgpKGXlSe13jQcCofmbkaEe3P782AqTp8U4CdztwdcqhTiy7G/OhHEDBzB+nAa3tCNc5
8mbTm/M+yClIV4b2F+RG1ddx0wCgCoL4/pRrZezmfK/h72neSsiseBTYCW2sOEhMpPze5Yr4c8sL
KwF9end0QJBlaFvJpS0DSrjQCQNa05kJAxC7Gz0KlrUNp/r7qFO8CnECEtwIfCALrAYMA+uSpvdh
QpRJPNsvlf0xa//Y49d8PmhWH7CuDuYuDas2C/q5iWbaxNnbYTeIWIBW0ZGtlWgI5TJAAqogs1d5
R1KPgefVoWNvVHZXXA8vWlsyL8rzTQ1aDLdvp77v3KNRmYHZN3FRGq82pBFue/jKgiGtBewz4hb0
JaoD0cbet6qsdo+5bYd6XofZ1L39GMPT2YQiOZqekGZSQheLetAf9oV3zJ0qKHMzzLSNyt3aIJCY
wzGGBidQTikWTO6PGtG5L3u5ZVvI8PaTHqH7v99XDjKXlNT2B+EfrTnssqj98vY1OP+84kxcc4dx
7vD5sQqnvAi5t1XlXp0gF9zWUq1bkqRd7vuadWOVgRvm2OR5mOfA7231gm5ZUO6qppnLsTZgISle
ls94Zt+eouvgCHcs9BzBh4TyGZ4JygCMqi08muDzjXiaLegX19wfQI/o/MO9/tBANkO33jOmc6PK
rAFjjL7jJvWPUy1CcMyFxVZnwNomP7egzFqXGs3s27CwZDsmQt7e8beHrajByDZDkGcDR6vujSkR
aduihH+cTS2wNQCH35xowLrgMAZlnG7jvlfvFLNEdNRT9ziG5fSxYx9ur/x1nHr5eeVGqexxsY0B
ny/APSKmQ2KDy+gu3er3XfFfNMeh5V+ya4DaT9ninJlmNlo5PUJX1eDPdvHj9jC2vq84cLkUwLEi
u3dcwJNe78y3vw/xogHCGKkeJHau0HmQJsNNtDT06E6vIsjFm99vl59XpkcwZDGKAZ8HQ0vfB94S
mW+PRi8GoExQNtiZtfSwgN6IPs7e3jKAASBsQK4Bzop+scsDZECmTBRuR3HPacGdlWobl9yKm0pq
QMQk+BeoipQryONEo8XUEJx/RRMUzI7ysji1nRmgOrQRLK7aAoZA3qaoRaqPdd3hGZjIRoS7/s+2
/2abHwbjG9mCw6x5LC7t/1hRExoGlB7GNoeVxcsjZ/BRjn7HkuM+wqbD2Y6HgnK+Tuib4GY/0mPk
5H3odVtEpOsj+Pf7yuk6V4mtJd5AwYCSBOzBXN5xQViS6hSNSQDEAbFw6VRoJyLpgC6JY0F+eMkP
Ht0+M1Zuh/PPq2LqVmu1dExxdOvTQ2b/ZPZPg2xE02tTJKUTgYQEVz2wF5cjaLOuas2hoscsKSHL
pT0xsNveHoU8oJV4HZVLcDYAQY6pcuRPOMtrGJlbG0Xi+8c6RVfQ4rIwd/TYLv29a7Ad2AXfSAuK
nKjkzkPpCfczqqZqXmCye5sNOsakEytsoTjrgX/fLE51shF2ro7sX0NqbWjJp6wfJhgi/NUYX5Ky
jcwOymqjfyR064Bf2/RSCfAvowc6yBRfMxxSzpYOZza72ImHQ7Y8zO6v20u15g1SExIoOHmsqM/d
mrIehHEI4pZMIGMDvTi2v21hZcrQWI9wRKZJr9sVemoKjWSlczS9T6I+1GBoS5KvgvDALjdMrQwG
piCmJSnpXPDXX/pd2acea4rBOfZPnvHB3hJSXVkPVE8xVYClOdc6Z23tESYa4YLcVI94/k9elPfe
CE2gauNm+etGygZy5PEiGU3/9qJdDsRwOzPzqtE5TkM5B8UiHtKkuO8dJ0rS6ec0jtod5vWTYY/R
6BTx7QVbGyaaOpHDAyHKNf0/K7IZ5OKJexym4j6xDsmzX+5Y7r/9HIJmE9LPMvy6zg8DI201fQkz
vb5ncd9v+MLqHJ5/X3EGe5yQYaFYrQZk6Om0t9u7UTtp831ZVwHLq2DoD3SLuWTl/L4YlNwMZyff
0jqloA0GRY6O/xkwsvHz7cVZ2U0XBpSgBvmwiQwmDEz9HGopYKtITiUVDwBvxP//eNvayoaCDA9g
c1KLDI24SogjnIYmuoMNRfjRId9rvpXvXBsOuCMsFApMsEeoKY+imLwS/ZQERGlOUNFPNhsD2552
elbs0rTe3R7O2uqcW1NcIhXU6/CoJEdm6D2kvNFeztIH0MduTNuaHUSEgJSC7UvKkl16QV4kVMuo
TY5Vs9z1VfvI0WieZlvV9bXJA7oU7Xm4Y9Gjo6Qqa98cF9ZgOAbPAoq+0SPSIGMXoAFk40Ba8QOg
vZHiQsCA97iKhCLOmGatRUBfY9XItoWp/+3NKwNGNFDWoCEbWGlLzujZvun9zOWllftHlkW2HxRz
rM/72ybWxnBuQll8t6gNm1cFMjoviQNm5Q3fWvk8CGtkBz7qRNc8KNpSE6svPe8I5r+7pqziPE82
8oPyvlduBZTrUOhCaCV1y5T30oLQcxoSPGh8i4S+9alyXkpnZ/po//pO2+d2sy1jbUznBuWfn60K
L5fJt0wY7L62LAtxB2z41cpGgdAxjibUtEGwr25/hod+pXUFaBJAUUIOfhoQcyOZsDYGFAkhq4w6
G3BuShA1jGIsRtNEm//94gL3cbjtVSt7EAx4iHMRcaA7Xe3ww6svX1ins9PUFGbYd15QJ9OhGn4R
s5INc8vH2/bWhiOz+LK5CMQF6tFS61M7ATKUQNv1ATq5xt07Pg8yBNnpg5NS5UxFUZhPVt9ANc79
PXUi8Dd+/tqC47v//b5x6VEzzXM2UKjSpdUwh85cRZwOsdZZbXh7IFuGlL1SFuCPqHMMBIXBLgvz
LGyHDRMrJMVoH5KizIDVSlUqxbWMxfG424Lko5zYrnWrxzyFeNFkRrlnPGaFmwUoh0VoRaqDAsWL
RPeRiZ3RxH97qH8zoeq5cPY71EeJYKw3l4Gyk+WS9tiaqV3GEOl7gR46uIozO41RdKgerAlBuNfZ
XzPmdA8L2GuDqpmNXxqkM2//orWD6vwHKfdfnbIldUtMDC6vnVYnQZd9BHcyYydDkl0B6j8uGw8z
VbhbPgGBZEXJXJfatleccSWiycJ1sDF8rDzYL74DXhS4ev1hQrN/YFVDu3fHsgp1r2a7PvWrwCi5
Gy59PwR1k0+R1lZ1xFnPIzxorUgInj2gsNTsfGurSet6xcDgDBI9cKhIdAq60C63QUN9ZpJmpkfa
VQ1wEbr+QhP3t1WSYt/Ojb/jTdYEVGdlpLnNn4EU39Cwxg6LO9tHCLZPn24vmLz7rjwIz3WJM4bc
jZpr74RA1z2Yfk8QmHuxs/E1W/iR2Wnk+9VGJmt1Y56Zkgfc2Z2iD8xJSSeSU+2aCL9+JEDo0XRj
a66dkrJoAIwA4DkAMV4acedFY2O70GNbGKGdHcpi6+basqBEE4RONoVWAz0O/WmYY+F9vr0iW9+X
987ZNHVNKpLMwfe137mI7GHj2tr6vPKMmDUH5KcNPl9Q5O9Dq9p43K051PkCKA7utELTck+nx9F5
aLN531k0TMVLZm3RbKzdv2jpR3YXIFYUPeRAz+apoKLKDY/So02fiH836iLyej2oU7ATb9FhrNqC
R6HRBXlfIE0vbXFz0pAQtwgGlTz5CRqHqpeqm8FJr8eGu1GAXJ1BSUoocaOgWlZmsKozzcfZTY4g
eIqhrh5XFv2SlOTXyOr9bV9bNYXnHaiPQU98lRHkQ90X3NKQKG95aLJHo51jgz1mfAuvtWVI/vnZ
Yo02SDDNBYaM7J5DWyTr7kq7A3n5xmWwdsb4gMACTA8E5tWztYJYk+UPyDIvJLmrcvHEZvvQzmxj
iVaQ3ADCntlRHGLs8Waifi8rMP7HJOU/Ro72qt7wYzNfngg3wtJtd2Vr7jpN23dm/vX2wq05JNYN
CmG48VCrVu5ZZpOsQOkDD4J0CIpqDEgFFT3yKUOusPhw29bf1LN6R5wbUwZbOhPk4maHHlnh9LvM
shhiC/dXJbz+3qQD39dV54RmzbWQmDr62AqQQR38Rh5f8KjAGLoyGIG5id3ZKH/xxP1C9PzBow5C
hKV9pI6RB/6cGY+2joo7FCzErsuIHQwaeCtLdByFBIFLYC+dH+UIaECHX7BXJ03pXdU2/kM+QxPT
z8HdBEkOPyzSlh4ajfaIwiz6nBQCVCaz7j/4LP9RpVPzsABtFYH3QezHyfIgGJqOd3Vhlc+zM7Qx
LTojhPo7fWrS7M/U813P+z4P7DFvQk04wzPp2ips0hmamAaKZHPRdndGj6oJsObWPAV59iAWfwgT
fzbDkqKMyRzB4tJi+SEd+NeZdEkEBXX8YGf5iditCXI+kyMFr+JuWSw/GNox2VtLjl5ecxr/2Nwb
o9vLenURAKOh4QBFVQnh/hUDamUkNvPzPIXEeGDaL4V1evv30XcG5QC86nEdKzcxiKOSYkn99GRB
quu4pBsggasTBT9f5q4dF42ACMvUU7JNan9iBpiI7B9WGY4739g59OPtMVzvc2lFNoOg2QytZiqp
epaO1KhnWJHpj+bDJCJHPGQMIWNEiB6M3RLMEN8FRfFtw2uLAyIwPMPwgpWgx8vzEsBXHbpPC+xi
e3wcm7u3fx7IMwDp5DvmCj5LswLiTs2YnQSer2LH+c83fx+nIzpLsPD4rWp+amZ2t3gmB4Nn/2p9
q+uNdMjK7Fx8XpmdNJ2LUfj4PLjHhcUjyItFtwdwdY+gFno2APV8hQRXp48Z0l4Ote7bRvswjWAi
t5tyI1xdtQMtAACxkcrzVIyega6KtrCgIaK1TdR6v7vhkW9VXrdsyLvk7O7NxeAWS1aCsHmCVvEA
YS9ehemwcfOurgkgehgIGO81lRywahw+6rrgp7pecBN91MqNwPVqw8NXfZwjoL1Clu2K/KqG9okQ
xEPcPQTW8rILB+P7mxddwj/B2YiXwzXuyKS4RvoOx7BHTuPwHcx6eb9xl67M0oUJ+edna0E8gIBa
fSHHLAvLJai2xJS3vq8cutaM4jq38X0w5z6Ubz/REWbL+jegd9dHbiegOmb6lBw1nvTBkrlPxGs2
JkhV+8bSomKITkgHFV3k7dTWtIW2BurUOJesCYo3tZsUO1Rl6b3XWyhTshGVd2/MAgAIqrDMxbwr
NKPZp5oQoa1X/B+t6vTI5DnEcRccFAGp/a1ms6vgS/mJyhPKHCCy27QZOw1+/Q90vrq47ucXl+hP
S92EvOg3Hs6ri3o2JcpV52gTXfSUs5PLk9jykpCP/9z2/NURSc4N1B3RIqVec0YliFMlBKUr58vs
a2GXP9joPVmqVzCm3Ta1OhgXEQFSG1JGRhkMGy2eL2B4OVExf8py6wO0tXa3TawceBrA+v8xoVa2
BcACdu8gM2snj37xmThhxt8zYWcmlBuI07oRY6nBBTxQbbe/+qSPXNCH8q8cQunvGA6uB5Tp8dy9
Sv67kN2jWtcyaBFDcrG4N+Y/Hf1z28aqA5zZUM6lCm2Jtln2DHcEifIZ+hfjz7KpgnZ4mMytNrPV
9ZFt9cic4iBRgxsDPXiIGbDFIWIYMeP7mBu7WqPvmDaI4YB7R/JXIhi5PGqhXuaB5wtvdk8nezbd
2eD8Mt397XlbG8q5EfPSyMJ4YslzEVhbFoJj9mfLpx/alGzEa1tmlOUhfFgqrZZlRe/TnJ7K5Tl/
R5QgdyMUHaTGxxWZ9IDsnFFNqMcO1SDCmfQHfRoElMy3Vn/tAIBaq4ayouydU1FIlgl4oWsBPOfs
J/tzoW9c4ldhgtQJcJCbRw+3DqJM6elnN2w1EjBv9TjKhtl/Nn39wLh5z+ck0kYrfMfiA4SOG931
AXFRFh+HKdQqqYP7UP/mJL+oe0jezCUtR4PeYTzUUGW46ohNgAPqEqPBbZjuKY8sI2ZV/I5RoJin
o+0WrcMqSUxd69YESUxybCuR3M2Q4No7w0T3RVtvJWflxXiRSEBMDfZS3NcIspCFVyYs8yAl15Vg
ItH7+UPq53bQl+zrUvAPOLF/NwsSa5Onb7H/rVpF5Qw9HLIxQc2nFejHh8Bcpx+rPomZthfFFNj1
Z0HjenlYQDV8ez5XjlLocEl5cpDGwDsUB7Q9yshQ+tqRln9YAeYYToMRbe+m+1CDzPK2MXlbXs0o
mHdkR4fcUsptSrUZym+igFhWMdIH10Qab+ZDtmt0iKdaRIAx2rVjK3d4YAl3S65t5VgChEcmRDGv
17AokAI3Y8qEfhz0LtSMr03zShOyMcRrOI98iYGv+W+N4pqqjYkq8Xmr60fPeEkWI+jHe6PUAjbs
hBsxGiOI9tOft+f1r9crEwusJ1IXsnaMDIAc+tkx0lEk1bKsto9WmdYxRBZB5W6SJOZ1px1yrTWj
Ptc/pUveDIHbLO1+6LoiXJau/e013hQ5vNSf/SppAr9y+yDVnG5vNEnzbTDb7kPRNEtg1nP6NNbo
kMUtZbwa9VLsdIbIWptzOGo98Zdmdr5Nc50fJncyQk3rhx3SYXnogtQpi8qMl7HTaMmOLOkUtzX6
wwOwI7FwwlFypAtxPvSNCwpCvdoCeq4csxfzI//8bH5YZ2pJa3X2EfLDUavvkjJ0QHaI7NvthVhx
MTwmJekgckl4WSq7Kestv5wa3Tva3qHUH0q8BpLdbRMrQ7kwoYTzFULiPCthAgkdE8Cg6T6Z78iv
dxjBJgEoHXgHTP/lfImlSqHjPXhHL/1g6QdRh2UK10g2NsvKeQAM7L9mlEChq5Ol1zKYyew8QrZU
N38nYzTVx6qag7z+Bg7C2+O6LoWjoHluUdkomUFI2Zadd6SZHy6dF7oCgF/K484vA5o/GPPORI7a
0H9Oedw7bw+MQHmB/3l4LAJEprjHVLusMkjmHWtuP0y180B5+3H0tsDZa2eQBaVIsEgDfnHd1pY0
s5W6BC2AaV2G/gSyyDYgCe4RUgZO8sNI7wvLDjb1MNe8/9yscek1OeRym3RsvKNbfhyavUhCf6ux
ecuE4ph84YT3S42GPVb+Y87pz2Hi8ZRvPWLWNtn5SBTHhDpp6eoME2hOX8rsUMtkubYfzfi2O66N
Bs1JeFgCJQXmFeU+dDl6x6rZcI9g4Qkq43XgHzNvi1hwbSwmcD8aOAggg63uZQ3HuJtMQGJagxkX
sx+aixFW+Y+Wb4zGWrUExiOQySKYBOHd5frbpdkXQmNot4Jk5W4SnhtWyzJ8MnMf7bAOb766Fic7
qmtz0E183NlQ+zqIovb3ELlMWIABgP2GEPN+5EV9V7CqCnvTFXFlJ+m9aLLi3uGAaYzEMsIF/Nrf
bKecQqeutABI4DHqp9bZidqzoWOgjQULSls0r92wOL9FVtYPk515OzwR011bWchQuKDqbHvqPSac
zJHt8WYnSnd61hfB72Zf4G5qe/7czWgHQJdUGVStQ55E07+ZIkxmcIGWkouE1mG1R4e5icUyaqJB
1F4QJfxJu3pnQd4NhZvbLreyRvACAMFkbCthFJdrZDQuFgmSvydT/1lk9yX/pxkit9uCNa08m/5G
ebqM0qHBquxTrW9Ybi2Q+BqNOaJ+gubaLTjR6kigNi27LkHeoVa5Fz1rNCedoSSF8lrgaNXBE8Un
0yUHUm01qa5sVAznX1vKcIy55mmTw1Y2GH7g14yG1UxoZNh02dhFK/H/X9qw/2wiZYGspSELIdiu
9fgJ3OtW+9g4ZtC399XyMua7N3uDxDNLqQGwp6IEe+kNZTqNDiI85zgIaMbkh7z8AVcPRv31tp0V
d0DvGdAB8AXUudUcCiB8jRCt5RwXuwwT/TsqeRuhxJoF2VMj8Y3gEVC9Ibd7IeaeecckbPok8Dcf
SisugIQj2OIAcfirfnM5VTntgQ0pE9zdQGmlkUgPmveO1Tg3IT3+LEo1fUhIW9JEq7+k0MLUQioe
2de3LwVk49CICW6364SGnYnZWoSGdgP7ldCT2HDftXVAK7dEuuCvqwh4NDguu6GF+4Il1knBfDFv
rLS8RZS3zgUmTbllhqZzBRA29AidqrAahl84UO/K1gvMBA+Kpuo2VmXLnrIhuyHXICEKkAbJ+mez
sfYF6w/MQDGe+vdl121Uptb8zEXghusTUQE8+tIJhCZaG8yBAAqh6Z78HnqQe2zgQbZMyDU887OE
tIObaxIu7T+Z+mvWvZbeBq5qzQ0k2EPmzXE2q3ktS3BgnGtOj3yqvwuCaqTn8sNtT14rvljQZdEc
pM8xV2rZE6Ra7VI4Pmps3qJD6goKXweUCp0EVF3iQJryvs3gGlzsqQ7Sjdm/c0gX9y79kmXW/vaP
WR0wahJ/87fX6nZjYWqDWWYARSQ6OLZE9qVtt/rs1tZN0uJC+wsnEK7Wy3UjXVMzqzDgibYkQ63q
Xd1bU7AQfSNIWDWE3kvkigHWwVv20lDSTZXHQVp17Nz8qdfNnZ5mz86y9ZQ1DHmiqXsZgk3/NaQU
JlxL09lf/KM/mPyhroSzMzye7bORfkF+d9lpQJQI0phPk0nq3TKb9K7rhypeqO3siqRtYs+u22jR
hzroqxRPYsv+xwRoZp/NNbsvFrePOgrADjFoHqNrzooTnutgXvEH5PMaAluV43+zx9KFnJqfR0lb
AnGDgHqfuRqPq7lvgqbLmqg2QO+e1TqkPTOgeAp/GB4yPvE7v/OnMmg8YC5cCt0UoDqbcOCzvSuq
srjvmOnvLL7Mu6meMvCl2EVAJnSRt+BX2aclDkgm2vGgJcINUFFePnmzi8h1GNP91HD7IHSdho4G
+M7Ydtqr5SLjvaCUCO7BwK20+VmjDPIg9vIpx3/13A5+ES/usuzb3PrmOtnPJbXcnTERB8LB4tHS
8n2GR25MajM/Jrq9xENFptisxyKYKhMyRwtDYX8WBPxU2RxmoBcLvJ7NrxBTTIIqY03YVIJGjrvg
D5DWjiHk3UeQvi0/2UXSRL1ealHvlNkenXNWCHH5KURnVfeMpmpnD7FBJ+49jR3ATDxFvEEjjTNU
H/3UG/VggePHSKLkRjh2vROieAUEVVshw884e3LTikc1n5ZgQrdWkJnL73p2F1z6uhaPpVGjQ6vp
giLF+wFYzP55KEottqY5i2YzyWIjt4aHduQ6Wn37AT+Sfu8bx/hExaDf+407+uGckuFHVzDdjgpi
os8Hak9+lxaBjuB9B22mP/kwTAGomPM/rCc/jLEpnpYM75fOL/hrPxMBqvZxDAH3dMPS6rQQPR/p
V8/fJfr9SD9MheefCPhp97OJHCu1S/ehKuw+YqxG9wqEkrqo7Bf7MS14/pQn2hIOfeUHc1t1kVHk
1afEcOvT4mVwRrhScQd+eh5o46Qhh8HxStHRp+KSxgBga3D1ncY14Pub9JuVdX/cpsmfvb43QxQl
jD9WzbydlTO2B4vG+OgL04t6qBrsJqusoqwr5gCsr+0xq9FmQQxW7Yq6He55kaVQ+VvaInbankQu
buKH1h6dexTMMNAp51GmZb/Hhvb7YUz4CxGch9D8Zp8MZ9S7wBcDareMDdqdW6bzPq+aOjCZntzr
gvgHQ+vs0F2SBCJLurcvW32KSn0c4rpqLGB0WxouxZjccbOt9sPyZ+iNMIHftiixRSaIgzbCjpUD
Hsx96PxCo5FMzStnoru4tDGWVpwaKwZkxIpv3x8rR+7F55WTUOvBra/RRuDBRIHkF8/C0+4MU9u4
l1cO3AszyhVCk6HtRtaJU7sEHv1e8V1S7SjdiDG3rCgxDJ+xWj6txWkh93Z1R6yPZRs72ttvqYux
KGGMbiVu1flYEQ7a3KoG0MB6bP2N6G8tYwgrEhgG4Vpk75R1L1vgSTVLF6e50jPsAOguGBwZNHAW
zU99iRQsNkwKtoDcykPR51pkTb6IcpZuoa/WPfDfX6K4CFQ1CSsT/BKXRuYcE21jqFvfV3yjSxIA
llxNnIw5diLQk9328JU4Gh2BAOJoeAYiSa4s1zimxBAjlmtqX/L0yehfaXoy+R0kdDYcY3UgZ5bk
XjuLb0E4o7dLPYiTRX4DHLC8mTBHYlHPvi/d/+z7TU4c9LNiE/kNCFWoZaVhigPz9nSt5MZhBOUq
qcmLR6ey2vNAQHgwYLXzDNfXFCbk59LTWDYNtGwI+vxXu9UaurJCEgFpS1lX7ZppVRsHd3TKkh5L
p5QC5n0dtEWyw3/8p6Tdo9NsCbbKiVLDP9kMIWkqsbXUhOHEerNhUB061pN/MGs0opVTeygbisDH
2MoXrXiFZKyTPRGISa4kXMrZ9ErQK9FjwiJcPNVWw9Dq91FBBYbYkKzTSjK3b4RRCI5WktyCrHmj
v7RzsZXlWLklJFEanoUoLqHIrni2W0AWxW+5c0yzvQbCYBGT8e01igsTinOjxyIl9gwTfbnzCiMw
IDBcvLmtB8lOFy83vAjAG4IXwOUOyhAn62bCsYNA7XrfiI039MpSYIFlP4rsPoYrX35+MPDWm1Mb
e8cLnch5c08Vfj3QMWjWRe88EMnKQUk0falyb8HFk7fB6KJoOn+8vfnXBoCHF3rCAA7BGJT5yXWS
OMmM9GnLwiYB69TG4bL1fcWPJr3qWhw8/OR+EdZuIhs+tHKQAB+MNDYcFaTWava3Yg0oOzgwvJXt
33P/M7hAxDKFnYvqc/fPO6bqzJYyVYjn7cJfWn6adrP1QdNeb39+dSgonuDyR+rvCv8zecTznLkU
pyFzX9ACgn9avNwhuxUVW0f+li3FbXlhOtWIJ9rJRE9+ODHxdRk0APY6JwuNtLADCPB8uT28lQPF
RUkUgY3MJ1yBgog2M7ObhTglBYhd6ePMy3tOv902suZtsocUWjs4tuAUl9uRuuasDQiKTpb/bOdB
ttVGJedFuUZA0I7mEFxdQESreSDD56ZAHkpAZckNJrwhO+0fnY4x9d+O1rowpGx8b+Cel1XY+Kb+
y/O+FsQKaPPR3lJaWvGDCzNK+AwZDb3gBQIxvnwv0cRTtW6A4kNgs5fW+HF7bVYc4MKWsn2IB9Go
VDfEqa9OJt0P1YmP+3eYABL0bzeibHa7XH4rSTrLqLD8Kf/aWbFAdKltuPGqBwCl5csKGkCaSrBk
z7lT4DWAXZpmM3jtcpF8hEBz8lq3HErzZqVtpFDXngWg1pW0sQheHBAXXw6KZIJ1djKAaQThv48o
CSQUv72W3BtFGdlJ8sdotXhCKSSgrh8PVPudWnTjR6ys3cVvUM6LAjq0YPpFVWrQBydsCi8Gh/IL
XvDvePteGJIOexbwLu0iPFpq6C/xnMesQ/S0tB6Jb7vJyimBnnh0EKHAgjyq2ttdtFneLZ2VnKBx
2YaAZvz/Pq84uuvME2PUQbnQi3RcqT/f8XlEMoCjwg+hCHk5RbrfN5rBwOOQQ9gNnXX8cWQ+2RjD
iptLoq3/GlHG0ENfRx/HPjlp9ck0fySOuTeMPNSND7cHs+pYeAXIGpFMail2ymTO7Vba8d27udsj
tYJszRbGYm29garESgOPhxSwYsTlHlRm6xSNPuYflO6ZttFytzYIJEgknwoiZktFVI+Q/2wz4WHB
i7jMIr+MIZt6e55Wh3BmQln0pMiXrMtgwq9jxiI3uv359REgkpU9dcAEKNsOmTijYjOi5MoBbyqk
I+YuzsuNXI18liiXpw/wyX+NKKdzqWUQ2fsf0r5sN26d6faJBGgebqUe3XYi25mcGyGjZlEDRQ1P
/y8GODvdNI8I59vAzo0BVXMqFqtWreUiAsCz3BliPb/TtHutPZXVt7H7TpkCgaUaE/85V66Elt2Q
FinMEf1DkuVgvjg6Kh52+bL8NyQx3mjIXJc6Cs6Qsj2X3lFTLItixkSsRq2tjU8YlmV2UEjQ5tOS
z6dOH/d+NT4Mdv3UT/YB6XLF4ecLsbFQYvWn7YB1HuYSZrWvqTWGRRIHZlw003EeuhAI3v9p85nC
3g6mZXT1GpOYLtqRaGsGbhIzQQPjqHisKXaEyVfzakdMYzLj/oQhl/xMskcXzPzNfNoejMxxXm1y
EcXvpabR90aG5G26z/NT1z4EXdip6vfSfQccPa99Q4Nc1AIu0jx3vRlvBQ0KCUlZ7Og/9LRxyZL/
LAg3vqFZyP4DZBV7pA2nF7RxhNsTpRqC4HLcpS99X8Mmo+X75sRUjNnSteaklBAnwL0i6pL0XoPc
s6sBFmTbYT4/dsvnJlH0n/Gf+OqcXNngv+FqP6VVXdPZB9e+EZCoYb9W58MwHvQVjdC/tydLZUlY
Dcsb0skhKeL0aU/XPmxBAmAaLCpQphmy9bBtTb40f+dOWJqgoK6VDpg7zTu50HTJFf6F/9qteRMu
AqB7ncrQfDykjfsi+e4XnwiozFn5Y3sYUjPQjkBOk1O5uoJf6cbR77x1Rpa5DuIpIxeSm2GnrVFR
2oq3jXR9QP/O28/B2SfmaQirl4qOQR73U72i/m/Se0ZRLLfLsb2wPkXJDK1dimmULtMfqSdUz1+n
AUtC7UJH+Tz2sxVKhYs2hXajevFKjeAtDbAgmouhK3u7x+cK/fBIcOWx3X0voNHXMEU4Kz2oVwaE
zYC2Y+IWvZnHeeqdOFtgGbjPTpbutzeDfBxo4wJZI3+8CZshr6oedCdwN8V00FHgVNGcqr7P/37l
C/p8tcmS4G4pP0H7zFPxxEg/D/UCkKpxjTgxRz9kHs1BEo3aUPnZpkeEZ/8wPVffF/INM4qOJdXw
rC3XKGWPGMf/9n1h+s15aF0/64rYn3ZBvVc9uaRHHVzNnPMIiHdRDmd1mEfA2IMs7/rTdJZoboDP
cj83q66YJ+luRaCPx4QNmTid/5CrZQ4GK20RQONaNNywBhgDSJDImVQcJLLxACGCXjAA0JCBF2LX
dpynpKwnZGUhvI4cUw2OmNXZjYOpuIUN2YAs8DfpSP2iBUOUqLWKtjXTmXuujB2zpPmgDeiVYlpR
g2wN2AcC1Y8yY7smO07VuhuDJexq76FM5iMI5o6eighOttFtiAoDmoycNPzC7QSnKfKSjY+K2jKd
XuikiM5UXxe2udV0PWMJrgT6xVp2lqolSzaZ1z9e2OX2orV9Wi7I2mWHZtgtDXjKX7YPkmxncDo/
FGWQ4gTdw+38rP5ST1OHmCMo7bD94F3GOpp7FfKRO13xhubc5FCSB4b7FadESfSZUg/nKUnLcHTe
UbRwlqeJPLVBAIIDVbFJuixX5oQ7oHf7eQG7WxEb+Uc8QA36tD1psncUMs/AUkB9FPosfN2uT23m
umWe+Gm86tZ7a5yWXZYsSzhY011L7V2AjGSajC8jU+03WVwABjE4Jhxi5DgEw5Oma0VggNoPt+uh
nuadRczDbHon06TP/RTst8epMid4p9WsZ79tYC4DtLqd5kPpajtUfSB9u7wHzm63bU62F8E7AqQy
SJBRfuHLejWtJWtBVbrmYF41i5fOKoEfLVGv0EJnVCl0yU4WylSQNAiA9HwlZ5Br/eRQNoAl1d2x
7giCKiCBtkejMCFyhuptYLvU4/yozYtBPg3pjzn4uW2CT4h4rDhfEmfjB5RUdLa0dGonSFGtWrpL
OXzJVCpEsiGgIIwUDmdpQd/F7YLMeVanvpOXcdPhfWDPF9t4an0VOFQ2ChRZwNIKW6C0EZwodhmy
RH5ZQtX8e5N+md9MS81DzavvC160abUC+xUEXFBMBHio7BXJbNm2vf4+H9/Vtq3AVp1YDr4/BM/A
FurZb13/4ZaKx6FqlvhaXVlBd6YPkb6mjKfh/XLvUMUgZB76ehDCUU/HsqhRvMMg6P0E5Yiu+FVB
GCEdL2hNaTXVa101Z8LO0paWeSaFuXmMICZCkidnOSrTGiorwj0A2bPFSCjfWfYQFsNLZvvhSo5e
+ent5/B68oRL1PXGrM8HjMZvf/cQxJlU5O2v9Rlv97DoTBqdYwdJVcalF5wou5TBRUvOWvKR5D8L
fY5Y80T7H1ZwHo2DZWh3THWIFFP5h8DtavsZXr7SqsAPSNpomXdpdkpXdFGf/2EifS6vjoIoAM9C
vTWrPFObTAJ0lXO0AUdRfF52n4F/87/PC8FgPQR9ZwKyGaNbqHAO5a++3CfGMc9e3joMoO3Aiws8
EmehErsjsyWoarairIs3dWgjw8kUYfbr1UArLgrDEIgDAydeobfOAP5m9jKfVjH6MMMp/wJqpF6/
myuVyuTrCwA69yADgyGgxl5Fh2QpUKfzQI/Xti9seeqtO9NROB6ZCSjeg6cCqQ7kHgXvaQMJOek9
y+NGo+gMgJilIh382nHiiX5lQHCck700FmlggNQ0BB6BKnvsJBaQMAF7ATAvDmj+hNUoDJ/RNavr
+LK0H/vpw/ZmkkwQIByomACSgleiyBuC3OwUdJqGta6GkGoNKCurMGhUldLXFwA2FFhpXKRlQOEh
lmzctHPX0skqFKIf62QPMPZjlT/OCNTr4c6mb36/31oTPLPWuL3T+7BWnpx3uao7X7IgFoQiODYE
QHA0cd4ej9kM6rlL8zbWCj+cn3w6Kc6fyoDw89HhALwhhQG/2IFQcB7322suOd83AxAulEabPX1t
8f2m/TI7d1Md0fmucJ7fbgX6Q+ijBHoQrZvCyciLmXYBKboYcUt7Yta5T09le9o2IpsqPLvhDPEP
AjxhLdreSIwg99rY+dEFn2zz4/bnJacDP//v54WVGKdcJ7PhtnFbsYgMUT3u/GSN/sGIiygbIhqA
tYm3r+dpa97aRRt7412fBeGIPs18UQR40pGAtccEdhYPvD896lc3LPHyXMuISWKvX+ZTmVfsxc6L
8aM9dcFuezyyNQFxkwllbB2wUrF5tm47xynyso1JeYlN7c1lMcBLrr7ON/fVQGp3rVynxNepc9fn
bWjpbdhPb24HgBEQekJ3F/gpMJPfGikNaOvVLZaEpDOQmOdliQk6WFSqkJKZQoEfcwTvCwyYqBbo
aEvieeBUiG39sW3i8u0LcfN5ISDRcPFqQ4XPJzgfbaxyU5ItBQQBcotoaDS5mvvtJIGyxvO62SIx
09CN0wGu7qCauAtWgyoiK6klB0S6yJhyU8IV6OhF7VjFSmLsubAErbnB8mgCacf2xuWrevvg5Tib
v2b4cl1trQRRKEssmCnbT10/A2kYhKbzPtEvmhZbGo2m5ce2RenAAl6twAPbRtvxrcVuaBqarjaW
fq5DCI8s5L1WK/ywdJNd2RAmD/piOqm5jbz/Cfb2HfV/bQ9Ccp3wbBgAPhAgBGpZ2Ae+5jZlBSWr
2Gzv1/VJa8ZjPpKTPg2K9ZGN5NqQcPS9uvA1YDVBoxblJXrZZlXgK1kOaNtwKiwXneCIIW6Xg3lV
iy5TTh1rvujegVpnW4WHkkyWgyOP0B1l3tfMAmAmn/E0ZdD8Cp7tAqzq7nfqdeE67bcXRTJXN3aE
uUI/ZlCPA+zY7hSS6qVTEc69fu0goubiZehi5pSWwtXYpPkCKBQkYQKzw0nxozY1w2EwIgD9Qqt/
Oz/HrTnBI6N6mJRNC9basvzcOw9Bsh+yY2PvtmdNwhDE3wmoWXE0AegShB1AyWDrnZmBQdMAE3+P
9tL6YECIgrYfZ++LB87wsvmQtPPbdzbMIpjkDFlATwpntATyB+ndNo3R2Fm/zMX/+Hm+Wa4c22qO
ddAFJXhOyyHKTd6rqvDQfLUF13kzAMEHDI5eBkEPhkP0s1U7lxy1/LOeofV4n0TbSyQ9ow66GNBv
iJqCCGpGFFMWVQ6uzqrWnwwtyM7gIxzORvMPRVLshStLgnO2PIIeUi4X4vcgv4qqVhHJSI8oHI0D
tglQZ4hvIgskiaMzgUC1/6HPx7xV7GXZROHJiAQ01AVfk04uU08yuwSV95yyF0rJvrSCC3a+IrCU
jeLajOAHaD3ZdGWcMVwzX1huPy/jv5wOoJR03JIIXkHld7t9E88Z+rGheZySy9Kf5uP2jpJ5Msiw
+yCmA9kQ5ur288NoFYRYThY3HmdbNHd9EewKckey/GxYittYuip/jYmc+rZO2qAhHqCqa7nPUucz
hDhCNtm/tsckWxWk1KE8bCBY9kTvDPIAg1QezDB696vQFadd/nXMF1C3wCyJFSo/bS20HQOSvLi7
gT1ob+ft59Syf78vXF7mTBu8u4CrtulT4PVHkGZEYBRQeEXZUlxbEd6OkP7zO1vHKBzy4aBln11P
YUC2scBNC/lV1J2AwBc2Vq7njA0ER8Mz0Yrdg407qZ+oPp+LQNtnWqFKssiWBdwyDjI5SKshUrrd
yFMTtJaX4JwgXAvfjXhKbm8q2XigxYUvg1EI+szCePRar+wcnQPxTO9c9uCDoR2NHsEu/7ltR7Yw
cIo8EOeXiojicca1skezgx2/LkJ3zE6m1j74jorIVjpf0HqGVDLPUYjaUxqIcfq5w3y19yXzw3x0
FRMmNwCFOFAEwHWJJLIkANKqNWawl/XZ3ocEeKEiL5aFk0hQcK4v/ogQgUJr7hfe4s/wXb22K6Yk
HO3Hccp24AdQjEVuCbEelFoQHIuYnnQw/MGnC+I9aNl4dcjCEmQKs6u43lVmzNs9vNpVmfoezKQT
6g7APnXAd5NhOPrzp+1dxnerGLJA8hM1Ws7I9gqF00Lez5xXygPYkFonZzrYxj2azNwRL/4o6RW3
vUSEBsHElT3hFiMJSKBBFpHGCwLlBkAVqz+gYbUJ80MFHrNdDqwf+YcMw41R8ci6XVZkwGPGVhW1
1U5TKZ3LjqoHOntOiOMiwyu4HAPEXJZBoAMQBA85W3ZNd8l8lci0ygjfM1fhK9MXt6hAzxCv3Qfm
9ZBiOnuL6vEvO6tIIwKijPZyH5HArRErMOep9PC4JO4LZU+LfdrebtJBBB6aPpFjgPKGsLHHwDJJ
AMGoeLTy9+O8nMdmihnUSbbNSBqwkMKAgjHnZcfzzBUmS1vMzocoJey02gCt5+Qu7ZKDpZXx6szR
svBqnh0RNoYQ2ojGZNq51dvJzm5/g3CzumbuFMTpslgLDr5+WZiqwCu7ia4HKZylzHbyoLcwSDZd
CvKi2c3BW90d9ENCW1c4PtnG8A0djw3sb4SIwpNwnFuvnRIPYTo9reXZO28vmGxfgKYRIpeglXkN
aeO3rY/cVho3Rv04ze6DZk6PAzomts1IR4GXAPixdGS5xL68bkVYbgB0CGmIZTiUheb9NnsnV700
ZU4VDGZcdNrlgAth5SE3MoPXALF0byNkI8axac9BlYUpyMcyZ9o55Hl0VHGW7M64NirsBo2aNTWp
kcU+Z7VqMsD/XrosiTJdtRdki4VMFx8g3AQAxrdOYqiTBlQjAPZMPnnINJTMApJHeTD+ePtqXdkJ
hEo1+uzX0WJoNIPQyi6djV2mYmWQXkdcqx2pdANUZq9XSpsTc1izeNbdS7u2z0ntv29GLdRZGqN5
/wMEa4EVdeOyHHda0e23RyidSWS+EbzgUAG0dzuTus+WRC8TvmbZO9QeY+gfHxPf+pcLCjSaHkch
osAiukM0Js/AwE6QMm4XlLl+z/SX16oSk5LBYFeDjwCYLy6VJwyGFCmzzb5Ca4UJcVFHO6/DdITY
+3l7ziT7HGZcaFUj3AOfp3C4UpBT1ZaJOctnD8XsGcQ+bpRqj+n4c9uQdDxgo+HKddAqFxEGrM2m
nFDomZl9cU6ZdaSGE5mDq6iySHwSgm5gAMANAq0FR5i22rBBtwC6i1jzT2l2VJXmpaP4+3mRrc/M
5oKaC55frQZCuIWCavEHMw3F9aCyIlwPDfCtaV5CxW5wBkQmQaghAbY0qhhIlpkEdz4YRKFHAaiE
2Mqt9aA6m5F1jYvxc6BVh44lUWW3u8JZQwbaQ6N8NswutPPH7b0guWpv7ApxS0qCyXEoFslBN11G
MlDDfUzIuVnBNJeprg/ZjrAwOJAiYKe/emEubF61jk3ae5R7vlZ1Ew359PHt4wHAFW1W+Bfd1MIh
Gqk7ma4NbTWDfunHfq8D8BZ8B658p1WKTlvJefXQk8ZfzMjDeeJ57byeABvepdBnRJTvQ4wr2a8j
2uzWfyghcyfqAvSJJn802d16Uzu1kYsnSGXUy7AvV+M0AkwTdM5+e+7+5KGFN9ONHeGmbVw6tiS1
gDpdtIdEcyIorx9mfTjm3RO4X46WUUV2MkYMXV4oO50Gv41momoD4H5h61cIfoMW0LkCTx9uR2qF
NiVRXaJiPl/K9XOQTGGpgwpqfdoeOh/Zhk0RO1YMRg3IFQIbzx2QKXiX+kU0j/Rh7M2jQ6bYpYpE
oeQoeIgywAUE5/hapm9qio42LXqoscN2ZTvsBtUDWGFBHNLYFRazaIBgJn8AiDl06a9/mDPAGgBT
Az0rXj63u3IprXZClieNjQY0ibsFcijGLig/dNNx+gegF4oBf23xwV69EdspgHagBSm3ZNmn1sWr
nu1ZkemWeEKYQDoVwkcIJsTa0Gyi9JAFDp6h08UoDlX5AG51+72nKkJJ1+XKjjBt2mikdsLLnFbw
uLaQJPi+vSyqcQhTBVlwArozfL/P95556t0IjLzsV/B2tiPe84H/ObQMRS3hZuy0XoMwVI2Xjeul
J39JPrWz/TFnNg2nhdrnArR9istYNjQ8caCyiCsSiyWYnPTGb70ZAWzgNOk7fwnSXQafxflou6hg
a3AIppL83p5PSQTg4T4JIMQLWqdX0VI/2OYAxRYYhYBc239HafF7kiruEqkRJJCQykfMjn9u9/dg
QJ0FbK1prA/faaCFxfwRREiK6ZPtPLAF8b40JL9wbd0acZqZusOC501SDOHstKHq/SRdHzxoOWsU
wmQxiGl8b9AAMMxiEnrzJQ8udodKy+e3x5XIsgBsCL5pgEXEt4VH0JZBigZvC/2l6O+y7u0NR0gG
/DUgcp7C2djTqtdIP7g/c2+f1pFVguwmNKtodnbbu0u6JnCeKLRjRCDtuF2TsayGYKQpXtTanbb3
fcWbQrav0BQO/4761+viF4X+xNh0vva+c0GPs7TohwFh0P04Jaq2KVk0dGVJrHxBSNyiKUEFn7fs
rcMjq2kEKdqwct6O/vTQ3QweOlS+oKgmhgeLnrhswVXgp1BnAtG+f8lWo1HExbKA4MqKeHvWThWM
Nc/beH71YlrsHRmdk2k7z2npnxB7RkH5c3snyJbKRTGJJ6F8PJmE09mZtOsXl8uz0GOd0TA1I8tW
zJ1skdBFh8yhharIK0lxdyUlgF7AP5jjGhr6u9pAPOUNoW/stwcjM4QqAuoifxQLxdiAadVUzASG
Eqe9S0iahJmtHUEpu0vJ+g+FMVzbPNWBTQFdD8F5poHLQH+AtlFimBGE2ry3M6vyMutfA3y0V9FH
gPYFh+lobp8cUDeDkJn9gxuABfBq2UCbQ0BAyAitbZpoJLXR+VqA21pvQsXmkqwHYAJA83GdIrTy
CiNInZVSn3Ece7ZUIcURJaYXeSn71Q/ftpde9pQFqJK/jLCdUUEWDmi9FuWYuKgjJiy593vyy+nG
KAMFPZodT2m6xqwv7oLW3lPCVM91/m0hjr+2LXoht5pzOyWwvaLcYs33NXB+k36h2rRvnJeuzyNr
UngKiQeHSaSQeasbz8Debo4KOZAgrZB67XLQ1y/HWS+i7RmVeAZQMWJvIO2OORUP09BMwRwkPTr1
PCdC0BPak7OrAlW9VGoGzRpcEhPRjphDRk1wzvVyRZrLcu+M0Yh8PzlldqCIs2XzheoFMu5cERMy
trfzBYCGSzROwml5pyEF47siypF4btx1wED/STy9epbUHWsH7EoURMo6crpjwk4gC2OuHxKwx9SO
ivlCEvT4SArifY73HBqhhaNr1d2gD41V4rlKoqUoUdEGAYt58rL01Hv77a0gPVzoFeEd6SjLvWKu
JDTpuyLoylgnaahBKCyrgjBjBtzSFJogwQ9G6Jv8qh3V8+hPs7t4tFAa5smOADVV8VgjKellg4ke
QmDNvAtAT1WY9b19odU8h0j31DvXan2UowiJEuQXoTAxliFzpuXOd2uwz7nNfZL3RR/SzCuewEsy
oNnZDfYd8X9l3tLejZM971vEr4qAUbaxOdSbU67By4oRQ2P6o+MPbYlbr/xA7AVYJhvXBFEBmWT5
EzSI/WdIDBrckrQLqL7KuHODOSR6fh66/N7DS5JAuJedkBG976dmN0Muw0jJQXOq8wCNte09Ijtg
QFEhKc755dCvdnvA3KZLoWzh1GAtoMcp007ZPxQAQdL714J5a8Gb23EdPVioSDjol1GlKiNbMERA
CCd9/IdX0e33rb6zKhy3Oh7r9a6vPvigg0jNH/8wTXg+2ECVgztDJMdqDbOsLT+pY4dxJp5dpcK5
yBwR+Lb/MyDcuXlnW1lbwgBQKIexGvfTAnUMnJbfqNvcTb1eh0utZbvtYckqxMguoAmSiymhSCf4
oxkY5M4vggq0sCSyiiBKXZBOlb+cvAmpdwdF5YC9d93q4HU/c0B9ts3Llu7aurD5xoo1jpN4aDhr
75M+2NdWevAHFdiCx8KiLwILNejakeSFuBr/FVcBGXCPPlQJ0ho5lCG0x+YEhdFzknXgCanM84S8
QMkr37Z/t5rsc7OYF38uHsiY/toerSys8n2OkeaNoXCNt7+DQmx4rMsGG7VDk7Ad9O1eS2m7ByHa
GGapRRRHWzK7IOHnVK+ATuF+E94IWlNbdAhIgzJvEwG7F+Xek8E+vHlQcO/IeHBpZThu4XQHelPP
y4wLdCgAOAJOL6Qu1GKhYB1CBXLblsRX3dgSBgRFZKdOEr+MjfpgB2FpRtvfl5xBDAMsGzzHCiE+
IRa1RjTaOTNaBQvrKTecfdLe0+p3Vz2M9VfIYCqsGZLw89qcGAskYw+QdAJzvvloQMeyOxtgdM2q
B0eHvPT8kC8QOfnW+mO4LM80fVrmeddAdHf6xpLfjXvQgt/b45fO79/xi0k6a7RWhlbfKp7ZYX00
2Hn784rp/eOLrs+hBTGeXisrUIpoUbA+Uh9iSY+MPKXJp0r/um1MQg+EiPFqMMJm8RpjYG6Qw1qO
PvL1S59e2uWrrv1q/cuQ0FBLLhUZwoSaESneV/SM8kzY2Ip4X3YGr38Fn/KrMXcGwhdc7VWsDc9j
G1ZpuKqoMyRuBQPlKSGXl5w9Pu1XJhbPhYDsgFUrnXHvrNrB0atTGZjvgd47bU+qfDR/TQkHZIT6
lKPXMKVXl7oYIEx/piqaIEmEjGQDYJKoX6HgLCY3ASFr88aBt259CI25X4PJ3y33VTSkL9uDke12
xOH4oI2GO7SS3c5bOXu40HxcfVVxaKFbtd/+vGxZrj8vOMbMprQ3LYyjK055tdN90J4CdHDctiJb
EcCFcH3rvOtKrGBiUwTUomYZt9lOr85TDx1mxf2pMiHsryoY1pYQmCC5vavSB8Jj+X/QJkWOCQ0K
QJCjI0oXu9/0zl3syfDwYAhz7z6t/uHq4Jgq3Lx4DCH1c7vYml+MaENdEGy3Yzi/A52N4iEpnSW8
GYB9xCvyVQOkPQ6F0+kTng1pDakjParYve0qvIksXEOMiLZEPLtRCRTbaXXDZEuTYpba1r8fjfxM
dGCvHRA3gtUfebTI7DTI4aZGWHTNc+82kQnpx+0tJ9vYoAeAyhEYDl2cn9up7OyJtNNUV5BDGPUD
tMucPcQF6lNZQ6CMuqx5/gd7iLoBxMTzBFQdt/aYHTR231Z1nGNGF2Rmjiz7gkLVthVDdjsBaPCf
GT7sKzfK2zSsYAa1QjF591Pthn5av6vKbN/Y3iUDnYuelbsG6aHMW++s1jyzBpz1Nvvm0OKFmtW7
MW/3reU+uJ3/QfHbuCsSIlh07qBbG41o4OkUs708RWbqS1LFyPr+cDtKEbmi83WEfMhdWoLzg5V2
GXb6Arkbo7h3h+4IUmym2H3Shb/6FcJdZujJakLSEA5zgfDup1UnkNUcwsH++E/DxfbmjbBYdeGw
ZrieW6tzqthaigdNa456ZRytDJd20bTQvczeubP91HvL+7JuPrqLKlCRD/Q/+yLirsoWcLeksB/M
z9b8lFqh3kNcRLHjZB4DhTXcch4/S6LrzkndddQuG4yyiyz6rkE/s54ftudSZURw3oMNtUS9ypuY
Od8betLYj9VUuFbZhc05XFEnBqzlVZ21G5bAS1O3jk2U2/XuftGCSHfnk1bddb2rGI8Mqggo6V9r
wrUKJrXZ7hqvjr3sK0o7aJfKIiTJQ2ah27zIorQHx3B9Z9sPaK5VrJjMRVzbtm5dRNvZrV6bsF2M
TljbzyzIIhDMhi4O31B8RG1OcanIEng3oxWOnIccgJ71fh1DnPcwDyDt1J+NudmP46PPW8S7vWFD
aHFUqc7Kto3jmgGnFtLRnizkVFhPUq9aKXI2aOrwrbul+maMKqiubOMg4Y89g8wNZ+y4nc6p9YZ2
SeFxu7V/Xp3gUjfGHdVdVLNm75wnKiyFdO9cG+SjvnLxA6ibyQR28HjsD3kXgjB2tXaDf8xLkKGG
zHys3BNV4UH5KETfza9qXu5EP7xYgLbcdZzAIwCwtRaVR2Lutw+49PPAGvDryTBfteIElZ0Opou2
IgI2sLp96IbTtgHZVuDIzD+pKST7hVWqXBrQNQemkTlPjJy14SkpFBGFbAx/vCAIHQ0kSLg/vloX
Suhc+BZULszmUrPPXq6IYGXnFoEKv0v+iFQKkX4y5ybJGIbQgEyM+M6uHbVHJGjQ7bDGVs/29Vo/
bc/anxYOcdmvbQp+qqjAOtflgM2Czf1QNWUEFp5jyiV/h3JfgoI3RZZ7rKsdOpwOpMsOiZvvkBJG
IhhvHb+Ju2qNwLx98Cm5r2l2DwqSc+O0O4wmymj2s7DLfW6OFwqaNK3udv5IofAeXKzEO3e2u9fr
dbc9JulOsOANXLys0RcjLBNQ2iv4dnlLITuPZO+RY/12LmowRyC7imcLPAIQQ7c7ARFs4fh5i+7e
cYcMj+YqTovUBVwZEEunJjqvUgaIbuw6fuhY5wUEtA6tDq72WHn7YXik2o8e5Ga6r5o96Sb8OzQx
+2eZS4cmAiCQRw1E+F3Yex/SOW6HOCE0qlSso9IjdWVN2H51MrlmagKFXlP2TLNlx8pS9eSRpliu
J1O4D90ZwMSgRjEzcctTM7gh652wdPswz+2zC069rlm/AP7w0Ta7Q1H7j5WDTiPHirIZ3IGT+2l7
f6rGzP9+5UZYiXqRz2urXg7WSoq60qq4j6Un4GpW+d+vLJA5YejGwKE2oF+0JKeVPlkqcLdqnwin
zKVabnojVq4gLErsDwuI6tLqvJTsUJIfRqCIaVSTJtz0Q0md1ktwILTxYkEqo+gUiThZKRBnGq9u
8MH8qXrfTlpagNZ3heh3nEJinvVfkuIDkgl68m42Hhv2zneetHUIu/Ijaz/XVRdWZG9DuNq2aFix
I6m+GOQ7naGorSgtG3wmX7noqx8mOJt88eq0W/DDSvcdI8XOB2Q+7WN9OZvDsmstgNpJPJrf1/an
3nxj3SFLfhfDuWEv2/v2/3OO/t8MgdDxdobQ+d8YeQWvV61G1GnuuxnwvjA3moODuGSlejiAqye1
+5020+NKh8jGzwXv9MlI9DvwOv3c/kHSiYGqlQNwHqr74suELdAyaxc0Eg/LGFr0jFaD06Qlu8FR
XPzS83RliJ+Fq/O0TqO9GjMacmxzuWtQlx6a/jIqJQJkRwpYSXSQg4QM4Bzh2M6FlmRZhft/cZwI
nXWDO0Wtk4ZQdAKlZXqsElWDtHRvXZsUTvG6ZGm/9vD21cCifDwE/tcZeWgaPJa5Hs06+jTKbDcP
X+b8gG6hyNTmvTu9GwjC7UAlwSB9RkDhywG1MnBWr1AURqBZVct7kpr189IeITMZ1tNpbN87LA9Z
+82mX+Yy3t5EMsdybVOYAdfMKoNxx+IE+akNszU7bRuQrurVoATP1ZAhMdYSg3Kmdo92r6hpXwJX
C9eB7gz7eUyP2/ZkzxWEkCCXt1BMfMVQSoexmL0Fu6hv8yPr5t2UOCjQTA8ubxspTcXw5PP3nzkx
UrFMVoy2iR0ErrEW2HKmGI7s7Hkgdsf5BloI/CC3Z68pwfjv6XA6JvC9Djs66ALOm8P2nMnPwZUV
IUTAXrbHEbiGuGWofixPtntp6vIIBpq5f27Yk128T8x7KJOGXvuhBYdtMjzN9FDX5+0fIt0sV7+D
z/aVpwEXhqklFL+Drff1p6CI2BDq1r73711PNWbVzAruZhh1cyoK2Mqyb1r1yJyf8J95/qVcWkgE
fuqcmC5Ht/jqd0fmtSFvvLVVzIjSQBfyWlhhJLsBuhcmfqXNqhGQI8VW86jTj/oyRAU9FYUTgko4
ChKoynl26LqPhepcyoAteNTzRicASizUn2/n2l/bNQeRHRqQqqnbU9vwnyhbvhZOW4dorf/lul21
1zMjOTguLQCULn7ni9k/j3nzfSoGVRJFuvTY5agqcHFiEeHiTTNoFXnTWm/3+y7V4wzqlhpeYXlf
Hqq+3I1M9fqTkGgbmIK/NoXDBS/cB62HBj3AN98B6LRnpbmvmn7v68tBo2xn18X7oR6+zUVy0km+
g6vctTS/Z5a5+4edf/VThNVwfWY2E38J2IsXglw7yrngXx+6ebWf/JPeft62J939V/aEk2ZorNGY
CTepD/D76C+Hes7vxau+bZtRrapwyHyWTXox8ri1PzVWsKvGTy2FB0u6KNVRaMNe2zbIo0ExWrxe
UuE+c5qOgtkf/jhPm+eka37W83zOEhI2C0h/7daOxobtUThR3ANSu0iC6xa6fRG+CMkLX7OmCoIm
yB9l44NRDfeN3r5A4GBfV+VF15pzXq47j/1Dv2KAJ75pIbcEGRARVUU84C6NBv3FZlCe8pWcO2D2
KLAyreMoZla6Y65M8aW+8s0kM0hiZzgsVrXsmaE9Geu4Y0WtABvxBXq1gOhm8RwdnZ6v6kj1THO7
02GmbGg45BcTUIp636tQPtJ7+8qMsE+aZTRbLYAZM6HfSs3+XRBPMRL5lvg7Eh6pXE+YlSb1tMKj
gWrxIbOye7Mdq1BbHAaAHRoEq/7zWi57skA7dPsQyAaHsaG5yQSLFVB3t5ZTsHuyaYBMkNOXEUQ7
wqRThCUyC4HNUz8Ax0L6VnBXUzsWBrMB+PWaM33XFv/j5wXvFPRageQEPq/VX5f8W6IC9Uh/Pifb
BA4Djw2xOEonDT9/BaQcjeDv8rR/xBFSxBey44Ja/38mhCGgr62yRgMAb9vf5U5UsyhTzZJsg12b
eLXMhOajMyJqo8klAKuX1zJodC/v62WMDLv8hWv0vZb20fbukp1Q6F3yIiyoFkHxd7u7SLqmfZOt
yCflyMr9H2lfthu5riz7RQI0D6+Sqsou2/LUttv9IrgnzQMpkRT59SfU+9y7q2ShhO6DXsB6MKAs
kkkymRkZocadZbFXu84SgJs3JvGzKeTKgYlD9wQgZfh3bqqFVgeIo6FKBxcE7rH4RhCJDKn32HW+
G18e1kosNifmEWZbFnhkzWXVXisaFZSzlhL4tiOlfgL+ECpZhlp3GMSbbvTYRsj1uMWu1LZeoqsD
BV+ii0AwmNV7zgfqsVGZdtpDWMkV6B8FjjnSRW8dEKFRI3TBZ7Nl8bN/YrQo1kPPDoBAc1k7mgTw
0r2JRz0R2gtIoSGHWyHRs5E6WB3XzJHue4CuopPnfFypUCmBZATIziQkTJlDd7VhH2sW3Jpyi1jt
83bAiE5sLXac62oqcCjuwsorwY2v3VSNGXMZ7HuaxkXT7PSRPNKGb7R5rg4Rd+/sMdAsWrqNqtze
BdMDGiSZHdN2Qr9qJsKgGI8VgX7fZSddWzXopbkOYMDIvi9zPiqdeqdrwZtj9j8DCRQndrqnbcQy
n09HUCYh/fCHBFH/1Jti0tQg+YDEkiPVhKQWQeGNbPFBrRkxZ1j9LGUBH1zcjp7JpLBHBEyd/4xO
i9BptjgH1ubq1MIiYBHCqVJv5ipRoMVpO1TvEf0VqbX7+yWBRBnAuy74hz9JsGVminYIhsqhSo9E
u27dcBIbJ+7q0XRqY/bBk1AC5FyZTkdEtbIrwymAxMRrQ2XsloeUiVCYj+mYyGkIDfvL5cHNc3Qe
jSGCOBncYpVA62jUysKzpLTorm/sMNffczSc9qpCGZODgGDLL9ZX7b/TuVg1bTQyyh1Y7AvnC2vo
gfA6LkGRtrGTVnIe50NbXGO5NwDnLWGoaQ4k+6KXbRR0V4b5O8+/07qKSX0j7Fc0EIa2dWxAyW0z
Hlns2sufL8/x2gFyMsdLHEsHSTjIoKFc4ek0D3XhPJktO1a03jNiXl+2tbGeweKeKUjmB6itI8sf
JIa8RXo/0KswRc7TVe/eVvvrlt8G5rnfFgPP7M7B808F91XxSzcpGorgsP0PBgWxtAUHSDtj+38Y
4vHyQDdNL26eAvImpinmWSWx3r0BK130v0TwwH3c6Om7pe6gvBG6ov6/HQdLuISBVqEq1zDkYNw1
/LE3rie2MbZ5013YlMtuO1L8v02JqOi1ss3rjOZXZQ4hbVbHzNM2dsr6Sf3/d2SwOHxUMFmp7WMm
ufEbvN2h5F8vr9XaxX26ARaHjJ9rThlQnKCa5Ya5BmakEUS1vBhBQ5HfDJqfMHt8EOwfcJrzEYAH
NFJwGN8SsDfRrtSaGtGJ5eeHyshDZTSHgfNItF2k+n1lHuusiMdmX1o3vtiobK0uIxgCTDBQINu/
RDYrwxicqcEBFOjJlMZuWkWdfHa1LxLA0MszvG5qLu85cw/lEqrXZmXPeY+XggBxnBmNXdxlh9yN
na0axur5AgbL/zW0PMtsr9CnckYGpCB0MV77joczALHJbk37t9c9XR7WSsUEC3hibnGcEacpK6ed
9S6D57oFrq3pIFH+4vZH3fo5eHdNeSXIxrN+9bg+sbk407IO/f4dsmYgofUOxL81iRMO450TbMSV
q9vuxM7iAJNWrufQE0YV20EG8JVMPy9P3tZSzfZPYgq7xNuYmBgHneiO9WZoEW/n8SCWoJWhZhfn
FDXtyzZXL/eTMc1/P7GZycBvWyiNPzjuVQ6d9DpqrPiyiU2fWBxXLbGZXjSYN0ep+9Yv4qx1Hger
OIJEMG7wlux1/YAS+JUxyQ3bqwcZqJNQQZ+BN8s3VYs2WR3cizjI2iHy2tsMuCAIxeTPacn3fvq9
+3uJKPg/ynfgQkYJGI1z5/MJ/LOZA71UgDfD2HdN8CGaMkae7tflOZ1d4dOFg1rB3AYLhaVlEQqk
fDb3W5xUddlHIvjovQ3o15aBxTh6o+PKzXBpjlrzNgkon7vZ98tjWHX3kzHMP+HE9XytFEPTwoTj
yNAqnnzlHzJOwm58NMpXe9qKL1ePiRN7C1cvK09lQ4c5IyayS19yoYUi2G8LrK9OHVJxoHJ2UQta
Zg7ylI9FP4EFomQR5JVS/3B53la37Mn3F8edpo+lhF4lAFF+lIknqFJtRfxrI0DWZQ4wZj6EJQPU
kIMhM5AeRlC4uw4FFn2I/34MpxYWY2BSY3klfdxKYK0IMBDb6g8oa162snbJom1VR2+MH8yI8XMP
U6z3yrHVcMmC68OkbCfFu5YNobKtqBo2Avn1SfuvsfnHnLhzh1d7aQ4whjb8PS3uNX9LcnDVAtIA
aMVF5uYTYHwkfUBr30XYVwZhw4Dyo+HlCduysFiWvqjHhkxO8fAlUC+l93r562sbEBgAkLuieB6A
5OB8hlIPnKgZMLEPQ9hpV1JEKKhOWz0Ia6cKaCJNZGRQf/mUB1c2dyEtD96qovnVNzgciyIC3WJY
Yce3WWiVG3CNVR/zUWJCpgHtZMvdHpBMFJ6APQnHSsm33rCj0v/aGfZBuu+XJ3B1eZAen2UO52rM
IrjqAIh2phZpIGJ8HYH3+Xn586vrgzZrpN+h4QLhiPP1Iaml1XWFz7vC2WnjFCvbA7l5ERGxYWlt
kcCagBjfnGl4l2E+QdXaZDoiApM70SDKqNTu2u6mp2IuQiZ5Xv2DY0MaCu3cug2diiWtBpM+JyC8
RG6rjXlY69HlmTNXB4T03B9hh1lm53zqgq5O06Yrq4dSMh3tBTWq1plCnthyUNuchIr7AkxzKL2+
GQC1f+MteAlyJyW7WkFcu8m4iiB3bxzEUIqdBvK1EH24PbhHpLgv3F6EKkMPbBoYP+1OdmiU6/sY
5MjoItKCCaViS49rjfnvvE/Vhocv7hsbKXhkwfE/pOA9AJgXpygR1phqDRMJI0XU6gm1v9mKbMzg
IlD7YwS5WmS/Zw1S6BOdT6APkAOry04mJdV63GwQzJZUpzXQFqY45mOnvVW2nT1ZbkNubFCybAXC
a3sL1V93VrKYYdqL6KAvR+a4ICF+0HJIpejQX8Mu2CoDLqbSApuafmpkMZXdVGtE1XATnH+kKkMf
CWNh/cNFdGpkcRFJjxbgw4ARLWz9/bTVObs6UXhPAhCIN+WnwojVBmDzz2kF2hB3OOrEgYCJ0sqN
+HPtLLJ9UGnN8mQestHn/mBLameAT6LvVC+Peq2FDW93aJQKVW9vnA2riwLCLjRhoTYLHqlzU54/
ZMLJnfJBt3t5Nbl1Bybe1At1ry+uLp8Tf9Jry7gd8EbsJfBPu2BOPrdl1Z5b1ZqNHtARbUiOwj5v
Js+6d+wWmhK5L/zQt9oJKMOU7QaVIoE8Df5XTPW7Lsc20rndxQPYl649jdvwHa5C3ektZIEDmuDO
pbGla6D8Gan4WhcQjy0olUf0ctMwQ/X4Ryp1noLaitr3pB7fdS7zm2DiTYzEjr3z6wL9mjbz73wU
oiKV+95Dg6gmcmX3FXwZ0xPVW3VwLPYVCagPqcvqycjQ61kCTHUjfbfajWg/Av0THney+q5Lkh1G
Vc6kPMCxtVIhwWdOzzynJdSMmXk7eU4ajnrhhNArSkAD7l6JznPCUXTY+3VThCOv3/VAfstB9BIB
Q6L2efXaTF989dgBIwm2lQMo1+S+ogzSL60K87QUsQBGCzKnAwdtk4y6zInSDhphnuEf+qBpYjKg
19PqLHRm20h6dlbdRYM5+kcfYLeIoA63L/uO/MsBAAwAoIPoPf/MucO6WrGK48mrwPNh0iZS9lvH
Nw7stZDk1Mh8WZ1Goqw2hzrLSwDH9Qhaya9mHexUA2EZke2x4hv7ZwWGPWu+QcHWBMoT3VQLe/WI
sY71WD6U5sjDtkjFQ5Br3XXnBulNB6eOjFxOO08zgxuD6fnzQFBLi3p9Enfox3X3Finr44QUwWHM
amsjO7S2vVGqdvESQ2bv0/Z2LfTeyICUD1Ogolrv4kJHQ1H1srGzMafLjR0gb4hmNcgqfmJfqNu0
L22KB01hu/XcUCa+IDT8UfuqC+lou/dZw/jBwA1z67qts3F7LsY4357Q10b0CbgT6GSW7T/YfIOf
imxMmNteMU8+08CLBGiXNpZ67ewHlmseJ1K0eASee1Zf+5U9jm79YMg3dOWlG5O4FkWdfH4J3a0N
lF1Ujs/L4kimI2DCnrPn/c4qfrTFP7iFD5C+g/ZbrNryMTJMnQ4aJXTj1276kHnZnQtqbVZvYbTW
7jFUwIEGA/AZu35xGbOyywwWjGjJnnHzLXqJ7TjvnL3GNq6WP+XZpQeeWlrsQhf6zqh7Mlhys/uS
CT1kmnmdQn/VkUUERHRcDXUYDOLK8tROBGOSm9abm0+RJfursW5iTZixEFs3+cI3/8Q8YF2YWwgR
QSIGP/eZ3NSHVKSifqDeD9v+FrBfzpZe09qBd2piEVa1liFJX8oazP0f4/CcBfdmv0+rpwysfZe3
+dZgFpNcgzw0NwkG49gyDJrrcZq7lzd287rPYMLmyAftP4sgYVAF2FvbAWwxSJunE488ZHgK7xp1
yQ1Li6j7f9fmv5YWUbfm6rRIO1hCQ4kegbCERmWhrKOZlsU+tXA/FR2UbrMet6MuUW29PJsr6wao
M4Ju8MggYbocKDipelCBN+DAcoDlMbl7q9LyOm2dK1K6b62t7S7bW2GOArEXssEgqQIvBU7Kc19M
LZDMBjybgDCDfFw13bj5m+YZ+3JIAIbR0mY35F9JQEOP/Ba2iAr92NMfvvWMF0OIaUS7c3Fv+FuU
hp/PPUSCEKTBU3h+DS/rTpDV0/IsS2XSGm+86ncu+SoLC8CxX2qwj33wdHkaPk87pnt+z3m4EWeO
5/NZmIhbaZqty6QvnkTznTTvNXi3G6OKdePjsqnPDnZmylm8i0GYTTtXKplUTQoEzj4odxUQxr73
wrIHImNw9l02+PmGwl2PfnFkmMD5gXLr+diMWjNzKEyopLH2JY/zjVtj9fMIdMEQi7rdp+xSX0tL
SqdWCc3quDN+W+nz5d+/UiXHAPyZxwklSKQrFotTQ/INOVlNJmy6t0do7pjXmnyjflKN+8F+aOxf
tXiUzrhxsK0O7L9m/9RwTmLGXgEV0FelSoBzc4On/B/wdCDEBiQLCEWA+SDed74wvHDqvC+B3q9G
GtnkpijmVsWDRl83JvDPzX1+EZ5bWpzRritZXlQlGmRaNClbqP/vHaF/tzLqvzRQAAV/Qed+pb5X
Xjd1b19XttvHDCSD39pU0e+eR9Bk7ODn6ZM37Ec0u6HvxJL7Rh9e8VJ0EmC1wIBQVO4OsHbvJUuz
nxXzHBYVykl/qECXIGKehr1fE/bVKrwvJevMqB/c9pA5Nv/SGFM57bIyKO5pZ5q/C5Hx4crFc+DG
5Kp58Wsc9D1zofsnUv+2aPrpiTQNRTZIGx9zX3vNvSp4hJZGswvqTj/UckJyKGurPBGZSw+o+DpV
CE0Fa+c1YDyKeOHzaz5UIKN2cw1PTAb0Ym1mWcgBxT1YvEJvA9MgJ5HZ1r4fUnbT5FN/XRoO3o2E
q6Ptiuza7nAPlGrMDxocBqTzaJcfQIGw5zUx42w00wcDUT3KKuhDMm2JqHcchsi0iiwImaP7X0Xb
aPd5SSUJHeHw78IX9VFXe5+y32lAP2wgr0WhXanSij0wvTzlpUtvBp0/5tpoH9qJsOvS7aZd3gH6
hOYUHS85IiPe22PkgVLpPuU9TRiKge+OWWg/O7Sx7Iup5M92oGk3KiAqktbofSPuXJ4pxubeoZIe
KleWWGFDyciQTv6NMsN/7HA/gvKq+KnAtrkfFPKGvmsX+6Ynw84Mcm+vCqeLAi8VR1R9oMxnNemV
yIMej1hoGgDuAtxhZ06RYVTlNRp2XHxF8IhO5nfW+S1IB6SKlePnMQKzMdJaoEWiF70wokqbqid9
9JoX1VH/qTK78i4Hh1XYoeJ003qZcc/TGhwcKW2AA4EIU29k/RtpGDtIeFBUg4f+4NWpc2dYGbpX
0AYBMnrkFqQ5QLMS0tnonvfG0HBq71g7rfWhS0v7bYyIo4ISJAgumlyvaVOxHe/09lAwHZMtGshm
+KLcIUUHJQXZjXtPM3hsOgO7dtPOOGoWowcvA2ltkeI1rkmDRGRIeWSWpXlwbYKgovGdjXP/c8x0
vukXx6adar1HaVXeo61rbwZfSXEIwCGfBj8uHy/eyo2GJD/YNtAVas9U7+fnGJJr2VS1U3E/Wbn7
QRyvbCCb5AzH1HIZ9gDSVMxO/Z2nj+oKF4kbKmEGce8SevSMKginptIg+P0NOcbIgQrJ3UTLJjLZ
e2/rkLT1xh0r0IAv1Kge8kYX3/0BHmO6xX4YhRlBKMWMiC7s+xYvpQPUhKddKdCYW7JmiAmtu7sx
Ha0n1InIQTNVuucpBEImU4mHgmla3A/1mwwGelU4yIxodunFnHHwuIIm+lA2PfvOxrrdN27wQ7ZQ
+csIcq2eKoKoC1LrThIkpWjg702HDU+6VGLnBz4BlrNy+TOxqvrKwkt1R6vxdzNYUCehIC6wpM4O
3G0oogCN5lFTwyEm0L4A56DjJZJaPPSGYvw9FoYd6iUXh3SAMlBeQVeV1ENx3xisj9ohJ4+ilVv5
+4X3/Of9DFVuRKG4d4ETOF9UDeP3AsnGhAR5H7Kuu0EsuG9NiJ7o1NvgfVp40B9js3gLso0zIfIy
6g3KKmgUKviJ1zjx5Gh3IKt+gD5lE6W+X6HVzNxDguen2Wkb4fbKHY89qyNjjlYBFF0WV7BRdLXm
cCO/xynXgZYNHXUtGMk2Ngimann7ovkWZ4MJOcJPRSQzzYCVlyq/N0VscXBr7lQZo8BfsviyodXR
nBia/34SsaRFqSmcnjDE71O7CNtmI3ZdC8WQowO8AmUdNPUvGTXb3JDQKdXye2KpJJf5S80EB8+3
+K0K8ZjmDjK25h1aOm6HXPzqyfSyMcI5Ol7MJZIsmEl7PnJQ0TwfIkSYShv0i2niqU4WYe42wWEA
+cCLYzZWSKD8EbvjUF/x0pHxwDxyS5t62IleQAp0IuU72veNO0hPp7saIo6RcvvspTO8Jg44PIBC
aHafpnpwRVNf7XFB/Eb3DLkjQT1cZ2PWUyB1jHpfOYQ/tbVyH3P0tUTGUMtbkaPx1ETjXewW3hQj
pY1UrQqq6V1iVR5Tyb1HEJFmv1Pqd18yHZHU5clZoor+s43wfrGhfoGn4zIXVRmpM0ozGBI7eNa1
K0RsYUHbONUqKEfGufZGRYYjZyO3uniq/ceqDSZMwHzQp/upkFiR2st8fYCoSx8j6OB4HIOGoNWQ
3qmd4NB5TX6Y0i1E8sqTzZ1Tq0DPz5xSy7abofEHDgRVcV9b3l2X5pAvSc1X6ZFj0NaHLE8fN2Z3
fgkvXM8F/dssYYOGFOQXz12vmkjTtrqHs6L3ulu3GKdbggzXTjjM3KnWKY+YBZ3jrDSDe2t0gxum
cu2IsnK6Jag1e/mln2IufgpDR5PB3fx+JoLomuEYWP2Tsqa/rjhBMtNDGQgQDg8vu+XpyJzS45WT
33uGEeGmCgf3hUgUXsXG83vt4Do1tHifkIpoErKt+T0L3koQGtWAml5evTULzixbDpk96BAti2eS
BL3b+QypCmMKNUeHLNDGKb/YBkgcBWiMwsazwRSNw2kxWYEKuqHU4Y9KQwTpK7D6tSHVtBC1rxi0
95G5pYyxZhEcmoDKotMG/byLs7CRyEoXQ4/lqX3vBg9/71Y5utoZLQmSvHdxc+r1kD+r0dySDVq7
CMDSqCNVAja3OVN17oG15JXup8pKTIPIQyks86UB39eTZ6rmOiBAeLmot0Agy+33WYkrNSdFsDeV
kf3+64VFyRVIIiSU/7BGnv8Qw5eWyJi0kr6uj0XTHbeyyCueM4s7zY1oIEZGuvbcgEnaqspk5iXt
reHct1vN0VufXy6i0KZisEDUM/JjXV+h5nl5flaOirOfP8d5JzFBx+3aAMrPS5D/bflPEL0PW5rb
5sqlDHwCvB4bDCfeEusP6J1tyKZwk96rqxR0AJoHFqYCAnBgCBAe2XlQJHic84/yQAoAu1GP7Y9a
CmTjQLMnSHmGaHa09hX3usdSM/QdRyHsoyKtfCcFAqsQYScS9oazBYBczP5/7i7sngAAex19oovZ
r4JSCY3g7uKShnnlPgOK8f3yAixMzOfC2eQsFgDEomVdoQEv8byn6prSv0NgYwTQvYdvAsUDqSaA
EM7X128BCkhtZiSsgj5YOdziAf92eQQLF5pNOOifBlgIuTfrEzRJWp0hA9l4iZ+bLAxGLX/V81Tg
AcbZhqnFZM2mAONEIDGLns2y1OejAX+AJhBWcaQYsqAJ69xm3wsNiZW/HhFOL7QlO6C7x4N1cVZz
EwVvvA058DtAGnVFxPhbbvz9E+rPk2KOiWZK9aVzFQRJB6eVIkkna1eDuo7lO1e/HdlWw+XsQifh
wJ9ZQ8XOxgN8bg5egjoNOqZCV6NIDIO11z1ElHc5BY/e4OfvBrZe/Pezd2puMXuk89AI7MIcIWWI
jEA8qWxnOz8vW/n8JsSc4XGGxCgqkp96L03WeszUfZFwMcuPuwdfJrYtwrL8GID0DGwKfFy1v2x0
xdUR2uEFOiuiQwhhEYh44FSZWjrB6ETDyXxwKQkLayNgXnNyD5hV0IehAI/a9LmTY5uN1gAAW2IX
Xqhe0+Evm0r/+MOpgcUuciVhNnxcJPorxOpDe28bW9KH8xovXe7UxDzGk2sFQjuyrhVMZFc6GMC0
n5FKkYjbODvXHBvQRJAHo5oE4bFFCqvVRz/tGKwoHmrBYYIgzN79p9mac1dAEANEai3WPPM8Noi8
4kk+BHvUMkKJt4Tt/rrsWSuPM+BBoDvnz2kGMNMudo07+pRUBjq72wEbc1+gxZAjMZoD0nNTOSBS
e5VbNGNrjnZqcjGyQgPa18o6nsg7q9uJ9urykLY+v1gdgYc4MX1M3JA9juoeYul//31g1GfGY5zR
QAuc+1jvd6aB9leW9P4Y5nNBYotQeW27z0JZNlC3WJllIZ6C0SgDtpslefliZm5c829N/fUfRjGX
32YAIvx4sRlV5UnbcSqWDCHC9Mjut3JYq4NwUSBDBQ5FsuU1M4p0AJO4zpPGRMr9ugr2Y3v4hzGc
mFjEMIy6nlEygyfjcOTyavy7GBXn1VzVQ8YC/2bM+GKKeq5XfkldlgRjd+zH4c4dnoCp+9sxGJDR
hqgMgnlUQpd3/oSmB6MdpynpxyNK+cjuXP7+5xMR3//DPo4I2AZhwLm3GkJWjAGzmNjg3+Lub4Ya
Sa6Oqc13tV1vFF1XjXm4HgO0VCEdMf/95Pj1IWpb6FkzJYHRXjfyLkCXmtSLUB+dUB/+YeZmtQzc
hwiU0ZJ8bqwHuDXAUS+T7KO3rnx/Y+JWTkZgiwFynoV6sE38xfdNZbV1RbUpQT3swTIZKJX8PgIt
yBM6s0EjS4MXu6qeNZ4dR0u8XF62z7sHCVlj1qZFAQz18cUhNnGa2cxiLGGG+Vr3+hc0yPyyhnRj
kJ/PyjMzSxyX7VKF/h7BEtF4v3UJViVkii6PZN6E51cyTEDuCPlsdI0jIXe+TJVB+AjhGJZk6tto
+XvkPMAsMsQgUYn/wRLSHYjVkVP5JLeeDf6gGX7PksqSNx7hWcQdEuUUoWA9DRsdyEsU13w6zFhF
FzV+PcBdMK/gia+nQdoTy5uGpO9Et4clEekNoY/CyLybQJjTjrl6ZFf3wACXIfXb7Fi6To9qK62e
JYR4d7lZBGHfu2rXMdcOU87H68szsrIfz37jvDYnv9FWnVG3nA8JrfVdlYPvtxbtUYErxzbaN9n0
u8v21tYanXRI8IAHaKYQPbeH9J/PUaQdkoyYXWhm2pVJ+A5NiXdjvck5NJ9cS8cCuxHy7bNsLohf
z41R5rQ66fohMcxfSvwqtK+e9cLlgwGC3Rb55KNeadcORfac/Jysjfft2syeGp831snMUlPTgpyR
IRnaAUUzU3wQT7xMlR5EqnWvLL7VR7oURvrjbx7EDpHrRWYJcsHnFqdq1pazhiGp9XaYy4/GFbEK
CB+byBE0Eytv+toq75kJdoiCOlkUUECnHGqwCHePs7HSa+cTUiuItXV7Ti0udvVI6qbmuRoTKtAZ
MfTafcXrX1O+hXtb86hTO4tYEQrMSH3pKDy25M5gZazVWlTWeTS2f8kn/5/5RTyPUGUuIi1rSH5W
936aUiBzcy37DrKYIayqMv95eYeszhsqA8BYunjqLwFkLh/U5EpjTMaAPMhWXnn9tCuGfIM7aon0
/jMaH9WA+dIHhm7ZpTPQ0cpr00LNRXG1C0SrdqkBLFI6albYIuqPM4Ahoszq6y+8rZudtD0Va5wa
6CXonZCYBpiLWgQlDdP/EjY5/zgQFwGAgZwAZOmWVwLAw9Moi2pIWtCIoEYSWtlRM4/cebs82Su3
G5BMeNmAFNrSkYc63zKDgxJ4wWGH629T88ug7cbdthYjnFlYxAgSjdGlqBuAEqd9j94vD/LdvGgA
3n2mBvpExCve7qFrqujyyFaOnzO7i7OvaVChb1zYHfpXYmeRP4AD42qonsr09e8tgfZiJrlFXPf5
SE/bNhjmg86pPqDtkU8Jb38NeMOrp8uG1hbrxNCyMY+ZqQ12TIa7yoQu9u2WTNTW5xe+EOhDXtop
xjEBBmIHHFiIrXzXqjecDmHhDSh6NI2lzZdCn0jc7V6Xolew2jfjqzLbGJ4SVUa5l97G1K0cKmgo
wHYKcHJ95v00nVSDonc+gIe3kTvW2eNuZqe4zSwop1xepTVTIHtxZkgEhIaW5U20y9dBZyAzHQTV
rZfbV3l6S52Ny3XLyGIe20aYEO0WQ5KOCioyb4P3UaAt6vJI1rbQ6UgWW8j1BrTm+4iNcv86m1EW
7pVtvjjWFzuI/2+WZtc8iRUIWEvHvsZwVB4XXoSX9uBE2XBXjhun/pqPnw5pntcTQ9xSwNTqCiXv
VN7omfPkVdb3y2NZuY9Bn/ff9Z//fmJiqqFPbGmYNRdvoaz9XlhGZAKUt8XOsToUz0P+Ayl+GFzE
F+ZIvJzU2EpVKZ1j5jp6PGmq210ezZoPIH2HxkUgkedy0PlomgqNN24xx6t1EzxximoOrfQOaCzL
j/1RiVu7sOqN3bo2hadGF96dizKf0hZbyKhvgVDJLYAubrX25a+Hhj4jD1lqYFIgK7kIxWle+Rn0
HVlSyE49mopMV3rd+dc++KJi7svxsQzYVnfTWpDqIa4BAgItp5jTxabiOnaSNOAeSnt0hw/quTe0
EDuoQEXoODsQl8dOfpfm5V2aTjFVG++dlYMDdOwoN4BNGpfV0ms6FgAYXI40Gaw2FJkNmbVXc6tr
d8VpYAT/4Va00V61GCM0GXTSkIYmuREciwwQuZ7esgkCffWx55shxuyDi2cOiAT+gMzRB4B647mP
2oUYmyoraUKb8tGpUz00SwqB0OrDGWZoe1UVYcbtl4bTkLp5NDWk3F/2pZXNOOcg0IOA2pf9qTGP
13lKZRMQFLPLbwF5LwTbarec4/hPo/yviWX7AR4oIIcaPJJUxhXyqneldCHU82yqMuzd8cm2/8FT
oJgxLyG4eSBqez6rVo2O0sy2SVK0/YfLphfOhmdtQvh2eepWNjv2Hr6PMHwGYixWj02OSdXoksQo
bbzS7hr2hY2PbvF+2czaCiG7gjAXqAdkjBfHMg/QHeRllCTp4+jc+VvawmujwBtvDv8AIfnk8rJl
AitBMFvaTpAbzj8GD7DwjdN4ZfcCyADwHF6V6JBcZlTQr97rErC4pKmd46ANkWLQAqqmDTMrrjZz
mswQLQBioDJ8vvSAUlctqTMdxbTpV5/b7+kY/ByZf9s0WhpK5HVCA3+KLq/QZ6tzmRpFIwDhvM8w
rcIbAzn1Uk8c8CLHiik/JqYWupkNfYgqi2SKVmhDbmXfPjvGbBYJeORkDKCgZ4zEyX1dT0oQra31
pDdi+4Ubh8uj+jNZ5/v2/PuLGxQPS9zfPb4POtA6BI0wlOghYxuzqU6gBbirGvvAxPjDLLqveNF8
UKr2vYYkjaHaSKuHNFaGs5+knyimhUFugm7MfihT66r0p8eeB9gr5nBXK8Jj3WIvYHb+MmVZZGb9
ofP5zjDJc9X2AE5xtMVl0y5FHm4Ejt9i7isFLz3e2gVq6eNrS92rSjiRq1mRMRo3FecH3JwbGfAl
6ARvWzSVzNzeSA3ipFzWVYLW9Uu3EpjwPq/uVeWzo+gG866dDH6V5abxBNnPgodoLOjuA1v/oWkj
fZZZFbihyw6pe6e+iZz1dawVfnUXpG4bu73/g/YUOdORyY3d8NlB/vzMmeneQ6VmmVbSbNZ5gIS6
d9JHp83XLL7sIOBs/3SyuygBAZqInCx66b1FJOeRSuayG5y71nebiBT+zinl14GpyDLEDhIuRWiQ
LCYpaqittUeX4dGhFpgjSXsNHssPtDqEwzQCmkzTR83zrye7vGpbeo3PxR3ERvSqi0CHgNBNjuBn
BB9S61cslhMe4NTP7vVxrI5oJ4QuTG3/MqV/k3UmKtwmfWB9dtvUwSPpaHYzdfSO5R2yxgXZuR36
RsriUFqS/c4sAkR7Wg4xhSB12HsgKm5TcZh6/60txxJwoinJp1aElTHsNKO+Mefgo7CIFYoc0rks
UMM1KaA11gjbDLlfi90ESfG4qKrY9LTffl9GE9pz/KJF204H+UuNhB4H9QyYjIqwksW4T5EvJmGa
1++T797ydnwrnCAWrX9t9+TeMYY7pyxjy8qfxjG/nlL92h6DmxQE+kU5HEFU/IYe6/8h7bx6G8eW
LfyLCDCHVyo5yZbsdqcXwu3uZs6Zv/5+7HMxI1GECPcMzsx5MMDSTrVrV61a69ZT9Rv6h6DorddD
OazDNtpKuryPu/ImSPNPhlPcDpr7MHjRNiU3NVTf0lRat6W2aQxhj7IMfrm1NlqbIfzZ36S98UnS
nefIa6gbW4W4Dgf9wS1EspB5+6Ym4pdUadfkSx/1WN7krUWDS/SYhK13GwsNyHOz28geO8GUN56v
/UDy6k50q3qVWIG7SgbLtbs+8rap5Pq0JPiPgxKQcWyDZ78r10ql/hASzdiqaA+twepD09Im3xXX
KO5yP9jpNaJu5LP0jO4fpV+HdaTuNDe+VY2Y5g4INle0aQFGNp23wPeKu6iwpLWRiyBIjHZtgve2
aTvzVrWbfe8qCMN0R1vAs84cQWjPACrDfkaybtpIGCep1JZho+1VwfoupekXr1k45H/KReduWj81
8SdzcXIN+Fx4VdnV2l60SvHRUWUXysNW/tILadKv6FHDN2nKWhK3Dgnsfv3UFPKt6Afipoh/K6K5
S2DHFWA77n7l+bpiU+3TuqQqquT6YywW9O/o60Tpmw2a38MapvjhcxhI5UOIoszCnXMZjJDY1ACo
KPhaHhuTlLDveCLQCKnb63q2KrvHEnWpInsxXW9h1i4917mhyRMKvLRmVMpA0DbcpMIvKmPexzMd
pyaASZ1fz7XWNgJP6G7vI5sQfMrybV59OJlybmJyQ2cJPYfZOF1hvBlQmxS+i0vhoTlBWnLpsb1I
mYs82MemlclM0a6SOUCCtb1eGAk46aHYyWb9koDplDxlZdGSpFh1uB7Eod1aki9v5Wyo1oUovMtl
v8mUeu2EXrxxUR0fmgY+GUsfL8fbRgifBT35WnfFmia19nbooggP63oPQYW6dd9V+SYr6W4Mh/y1
Q/v6VheCVeEI38Q8O7aCSBN4+xwPylHoE5jf1Ae/bcN9Jzcxemz9s24lm6ZWdzIXQJ2pX50w+m7F
3pfIjTWbHitpJRUFQYPVvSVB812TqgdZzPa9Kq39JtsbUXbrtsMq9CzFNuG26Sv/O8UbQhlNe/Ap
7m17103p4JQfKlimw1L9JPYad1m+UhtlJRbFVvUaEl1gx7xGuudo3vjB8CJFima3gfVAYvbl+pV8
+X5lsQACoJgGCvQi++5FJm1MfqPvtapxuczyzM7q/rmW/edUFGxH1xfeQJeh7wg9p0anUaajaX6S
8Aj7MI2bcJD21pDAuOJ5pnPXJ1310oYWeqT0F3OyvL7aJ2Wfbq8PVh8/fu758NE6XfQkeGYwlaZM
+cKonXbvQdX2kCtF/mrEVXxbV7myasgu7eip816paQqjnIf+IwJ4dQfAB+pRV1TuED0oRgFS8zP9
u9pD4VchgtVZpNqa4dHk0+V+ZtOR57/0SdRtQlf7kRay+1L3aRau5Kx0D10gNs+88LWNFrmQNFCC
ET/LmSK+lw68h2pTcQ1zDmArHkBkwvr3zRG1amulhvVqOjIOqBcS0mx5+2AMpfOglllzn5uevxcE
P1+TYq5uegkK4qZ2KjgJJP++LjvYvuTQOJSN039yHL19bZIMj00c/EuSS/ql2Zkrn35Zx849XYih
8NfdVeA0BUyinbKDHXop5zr6gcli4CDIC+G7IfiZVg3DQG15JZvNXimrr4XsbXKtWZm5sk7wErGW
b4fWefYXeY1nNiAUr+PDVYTW5OJhaZaGYPqy3+5TQDy1/zv1X73qNvIoI9IEkWpvC3vucpQ8kdlv
ZBR50E4ribxXzMas+557Y1PXT018CwW6uuTXL6MGSsFjBwwNrnjeKUgsN5o8c82k3wf5sU+ePg4/
BPKiIVKlIoTO6ZkkLlokxKtc5NqIrTZGu1gVbKl2v4g6cjcfny6uKNoYKGoDr55cUHCxxkbnKt1e
6l5Mecum64z7dgmONhM1AKf718rECbErpKwdz5Kh+DbaiLtI+VaNaX/t9fpwZqKGM0OTiRNy6HJT
EUNi+psHBGSZovjlv5kYt8ZJNNfJZqeFMiZCa+V2+1JdCe1C6+vlJcHyj0/YEfR+2YFahaojVfE4
XSXuDQVJ7y2vViVIA//j4RzNSRp2SFXLF/ROmdTVQ5VKzT7UjOanH4vDLkQo6skPFHkDDQt4++uz
N7MTxm4oKtC8nbgJx6GfzF6UpoVaZ3qzh6eT9u7wRmVYCcgFp1uSHp+ZRcBj4LZlUtKaZI4/5cSU
qA1qH3PT7ZtSl2+H2h92SZblP2PP6l6USgxWRtfSL3p9gDOegd6RMVsHRAknOxmg4nRhnQtRs9fU
It8UvShuG6MXFtZtZp9rYC/RPx1bOi84jjWlqGHozJq91Bb9Ie/6kHyOK236WlmCZvzBDU3uDSqO
o3w4CTvQZJP4MhQllyadsNl7QxM8NrGa2hLUOE+1npcHLxuU97Cvhr1haO5jMQzCW+CFPoLCegvc
LE6+VYPp3znc2pvM8YZVUoFBE6I6eLYai+d4KjkkkhBzUZJhsPVYk+uVW8XRJkL/wu4iD46MroKB
PE/zbddE5rotBveBC79eZVYl2lyc7Y3Xle9VpjagHQXOTJ3mm75Ld53Y8dpsMgiOlQTSR+5pu9e7
TeHB9deaoU8U0rk2eL9VFmjuVu00aheRYd36SoXnHTx5LeeCdlsnSNzogRp9oaf4l9RV2i+rG/RV
mVXVplKl+k6WWmfje1W+C5I8fBKTGl65mlrJL1Dwwj4yKzmyFSmAZ0QvyvZYBU6bLOQ557YFWwJC
Zx0M6EU+KYtdeRDpLtmrlejs2zQtv4fQuzxIVdov5NpmognS6qTYAK4b5HEn+3wonEzxmrDdl0Kd
bAddM59Cp3GecgFpSJialI1TpdGDIUfOL56h3l+MdKSghXEXbATVpvPDHZahAPK2aPem1L8XNX3e
eoC2lBstAc5nvMjZg3cyzlqKPAWuoW7vOTY9u6a7NptjHzw1S1rWF55RYS8QsIA7pQeEGO18RFEX
wNwpBOHRFQUJecL6WYp76CKiNxWg2XUndbFP/tjSZFqleRtcwELNxDNqtF3DI/jKPVj0T74arw0l
+XndzMXcTcxMkgVhZ/aQ36bhUdMd23NlWKtJQrrCJgwh0rK2160tDWripyBtEToIYsNjpktrj1xU
5tGoo3//L1Yukwb0tcdRGodHobk34QktntIl5ovrAwERd74T6Oz9fxNGcSO3u/KnvHQLX8TkZwtD
/HpuISviAsocFgapz4fOk77FZk7eSDsqkvNkuO1LKcsL8za/vSkMw+FGrPknU31yG+seCL/A6sJj
AewW0aJ06+n0ju+ur87F7TsODKqDkcKciGYaOCuK3gpmLoZHS/gaHsz0y/XPzw6CzgwiF2iQueHP
580ptdpKvSw8NpkMBQmdFa6o3XR1vzOL5Pa/2ZqsUZdUZqz3ZXg0FNrEb+hyg24+HxaQ1LNH9GRE
Ez+ae2bWRzEjMhwr4CnaratCfWgG8xYquvsGTrqF+Gh2CmkRV3iEogQ5RQnEPN97EVq4o0dvc3iM
s35VGAIY8YX7aXYnoKHAhiPPQvxyvlR0OFa6nMfR0exuJf8m+uj9M240Oh94ZAIL4JF2/nkj1Ic8
8sxxO7+JwrOSvTfB57/YAAA6eAtAVnRBgu1kWVlHPiOo4D/WboPIbuIbCnfXrczOE0rykDoQr1KI
Oh9I6ipR447rUcXur5iiYSpo79dNzC45GHESleZIzjHZyYLjWz7SptExhGIa8BVRnmR7Sy/ZGZ82
pkKhjh+RIcj9nA8kSmRHFGonOEp1fstoZbuvqsLOkSUsO3NvJMLnPhiWeHwuwiA6Qk+tjmM/cWtp
GkW64brhUdWax9Tx73AeK1WrX8pk+C13wpuQ1dvUaxeqFjNXBIhaepd02l3Jrk0Gm2TkrmEZDo+m
eV9koV269zoCCdfXbdaIrtFNQJpjDCnPx+Z2BB6xKYfHXNkNw6NgPfpL78+Z3aeSmqb4zO4jazNx
P1lVR0lGW/IxilblCqKt6yNY+vzklKLZlYWyw+cH3+7du3xJKX3u+//LbkrAWWALOJ+hqvH6KFGB
BlUKBdBVspAHWPr8JH6qM3AYnc7n3XgTBa+dsaTmMHMyVfhyRj0H8tEXvY6uKTuyFaj+EdyRbSL/
UsreTQ+EusuHhc00a8oYr2YSGyrp7/Op8uMuy2X40Y6G6tl5wuNf/i3y9OoWBVLnHAFNEZwLQluK
IpM40AkD2Pe92j/WWnpUIv0GirlVCJebrWbC/+rKbfn5+kabOyqc7D+wgzF3MzmPQ6Q0vJ8z/ygH
EQzq8n1bFq8tfcPXzcxtiBHMZEgEH5e6CJKcZqbqB/5xyI/u8Kh8/LiMXbUgmce9cJFVaAZfzpJa
7o5ysTW/+dXm+q+fEsSw6mS1Tr4/cSix2eZGLgzdkQd1qGnbTH3soOorTFuK7xrrk1t8HWJ/hdrA
dcMzQQ5tLDCtkeJCs2T6WIzBNrVBqLTHmOqW1r5Hyn0s3NL7nLkLQdvM3iNrOxLkgaK6JKAy4kZJ
RNdtj0N6FOr7PqCPY/gO2CHvv4goOV8f18yuwxrca3hooqlpZkZBg7NvBKU5xpa3FwL9UCbaq18t
FbBndh17mhoJb1OSWtP7u8u1QROaqsFJNzTCf7bqhSB0ycDEN1hWJfc5laAj/WJ1ulWHhfWfmaez
AYz2Ty7pkvq7po7fN+MfrrDuRMhnfl5fipmFPzMxcQCBA4mbAWcpQ/gktv46iypczaMuRhv4S7NE
XBjSzJY+szeJO+Cu9FpN7xoeOmS05ISyb2/zC7ZhdSjMBWPj/JxlAEHcjjpaBjEHGNhpasK36jZK
paw5BsWLtpOaTx+fu9PPT15VdS2qTmzw+T6yASwE1dqiMx7FK2+Xx1+v25rbCqSD/8gL8X9TR+1a
WlyaedocFZhRKgROhs/kzBbO5cxdZ+p/9JlGmCPo3fP9RoZQhYpEro/gMpqUIqOqkQkE3mi2u+vD
mVsZHiGQZHK1XipNCGYYUBF366MHP4Wvvg8L99rC96crnyXI53RuVB+rQymtww+zxrCxTn6+Mpmo
lpaZEAbF+qhot35wP3R35QdVb8c7xyJAJ3pFZpIC5CREK8sOdmA3qo6+dMfdEik3Kazn5cKKXzYk
/zFj6dB5jB3JU+RhH0axJMVydTTJQQdth8bd18T5AftgG72Ghf3Zu2l02zh4vwRz5cFvLK009+b6
ZrjcdrzjSP4iMCObMrnR822XlRag+MGrjiq/IYKl2gNA9pamH45KYUsQR/4NBfQ2juHcDL8BglTX
KjmuBuya5Ng+yLLOmp1bmGyLTs5SVGGwAMtsUKEmsL4+UZe7eiRvU9DCkGlWv6h6CYmRpyJ6TUf/
M9CiLn27/vlLH8PnmZs/e+EyCJDzqGgyMagIBm9Uf5UiFtx89Nzz6IRdeUS7jg1B0yxKE1S9o1Fn
Oug7qwFi2yylvS+maDRg8cCERIwK2tRPZo4ripEaOofoAVAm98sHp2jy+clWzfMk7huNz9NEIdWl
HQg/XW0hFlsawvTk1z7QDCdwDk6t0Iod2tBCXx/FnAXqDxz6scfnYhUspXQFxa2tQ9q/wWUde0uM
Shc7iWk6NTBGHSeBi55aRixblXVwilTcFiVgJvqp1IcMoMfCbM2ZwksaMC4DGGbxz00litDB3JNa
kBPsJYCZuRSt2n4hbTE3YSgbULGEFAVPNVn2nvKM6uaZcPANeM8gj0nvo0RYYqaZGwrpWTRMNEZy
wa7TxEhZt13uHs26O6qWe2+0yg463vX11Z8zMxay4QjBGC7rfMZ8izR660PmTzLwYDXtYyBCY78o
WnXh1dkDGNA0askKnVXjzzjZA5mcGQKNrc5BQe7cTFrY0P1HEBVAFj9M3oQpGseo8qLtCOv2ZLtF
RaQ6TWi5xwRS25dIdNVXzbHMvzg1p1Ym73NlkPq4bTzvuFbLd6V8v74qc1uMlCzeF8S7ccE8rLZ5
DwarcI9B35kbqzH09eAmzua6lblFQV6WW9CiS/JC4AQUZR9WFLyPlvy77N/67Hsmfu+SHx+2QtKU
xiyOJFiCaf9S1Gt1UJmRdzQNau7OqqpkW9XSdRUsZWfGlT2L8Mds4omlcVZPNhnYiLATxcA7lrQU
G0V8bCDCtmmd/ZFo/jaQjZc4k3/+xehkSrfkaeRLKEjrB7rcO+y2XgYKR3obxjOx3/uGv7DhLhsj
x9GdWJrs68wcpFIuDPdYdaG8ViyIdwNFzzalKmgvviC3dtnTAwAX1LAK0Im8T7MB4Y8oV5A681FX
/YuBa0j60jRuchImjgNm+yT2RAjSUktb5cmzMCS2on5TrN/X7cw4KGRooZlUIQGjTD65AJGokKVO
q9wjLQLuSvFjaSdbNbD+jIaG66bGM3uxf05MTWa4Qm/barLePQ59cxD6PkFjMqK3qnLsqEAFJrbs
YWjhUluiOp3duKiSgiDDPV40aMZB1sutKggw6MeuPfjZb7LmYzrzCeL5z4hxfTed4sNUoeN+AgFN
sR5s0UVLJpTxdMmrmXukyWQXt9kG7qG1Y8QfdzKYIWHGiwLqmSlgM0uVWM11zz1GXU8JqC+lxxCk
6abO+34Vxr65EFTOLeJY2KSmIBP5yZN9mUoQ5+i0n+BurPIu5tm51WkpfmzqvYB6Rr5JpIwaYd41
N9d3z9xG5coZAcojA+ZUZDBphkT2Isk9Komz8yAnsXN4mdAxXpjQeTu8+v+YQVTi3Ms5ZtgSNuNx
ZG1Luaaof1RLQ5m5GBjIvybGv5840hGAq6uh6x3zAviQ+14ae0t7CK1P12ds5pY7MzM52hVZB6HL
BJbKE0pAUuEbUJwFtzk7W4BD/qyIpkzZJiJTbOkPMvGaZrUZjH0xaJu4XgLyzI7kxMokJ5zTClX3
EmuipCDZwqGIbhNTXXK5S2OZbG3axoes6R3G4lqh3SuwSac8kiHGWtjK88NBkRnvTnF7mpJVm8Yl
XTquf2cdW5FsGcwg19d+bizIk9DPJ+tIHEzjzpxS6gDxjXMwiQ1tqUzijdf2T0aHjO11S3ODAYBK
DX0cywXKWTcyYO5GwiPQ9V5iVaeFQ17wObODAUQGSzh1wIsg2qvxN0KVOoe46K11qfY/W6V37y3A
DwuAgLmTyXNg5EfjvXYBPAidXE3kzHMOZRkhwyMX2o6uthWxaLbSo0UGw7mBEUmAczWpOlxAuIsu
Qri5wHkX3baKc1vX0R/5cIWWO+jUyLiAJ95mUIVK6fPxhrDsUH8Mi33YLNzsc+NAKmvkHhhrQtNL
SOlSNL8kH5/pbPQ3J9xqv65vsiUDk9Ch520FltF1j3WYyKvYoW1J7fTO1urE3Pw3U5OXBzDcUHNS
xiLiLI1op2q/xPT2L2xwLlEfgDrlQsc1bhNNTnMCEo/bml7U8lj+RWJjjHf+MTG5Y7JG0eIh04WD
Y4noWZFhchcKMnNn5dTC5HrR3UKS3Y5BDOG2ayUU+7JN4iQrpVtwl3Mhx6mhyeIP5jDIcs7ix+hm
hXdZ82hFd6Viq6btR/zvLxwaHSiEgFCzKQCaz89LopiUmwXGFdtpDidUt5QTmPOYI0aaEAOfBhXm
uQHZEYoh70sMpD+l7H2p/jt3VvD68MaPGaeLiLCttUblGiYXkAlrZ5Afo+o1RRT++hYeJ30azNPi
SbGWVDLPlMkgala88v2EmDrJ4sZ2IlHfuYZSrvpeKNkPXr+L/KYt7Kw144+yKOHRQJzgM4lDR+WU
8wnUQjGqJD0SDioNhoOU2lqwsOVm55CXO2zbMtjlabAZBtx0bREKh8zQ4yP61s5dFKTKTVw60YLv
nDtGUPADeESfeNQwOx+MXvlZ0mSDcNA6bd2KX1UYePzwG+d3YcVmt51JzgZkhQXb3mTFyiodzDxg
2ynexkDOdQkvvPT9ybkpm8ErYrcSDpb7gIyHkb9e33FL35/4GyXTiAGM8di0aG7BHW9+u25Amt3T
JzM0cTSFU1pVOVrwzZUU25JvB5+FdxpT36U//zYC4lx28VvJbFpCYMBYUqyd3Xb02CiEAvAm/8FG
nFzV8En0Cr2WOO1640Urul2kJQT5jAnSnSb4AxKGdLNPUrgI6XQQDXjmoa/ltYBEJ1o8T2n78/pU
jmsx8Q5nViYBe5tQUetVwTiknvI5tuJt2rkH36LK4cbtLxiTFvb2rD3iDlCWI7nwtEE/Fw2nKtBp
OjiIi1p1eqM1oZ2Qq1p1hXIrV9RWrw9wZjPyANYoF4rwE/HP+anV6F1IPK8wD0bQvvVWvBb7/Mt1
E3MrBUQE5B6BNRi+iZfL8eOVOaTGwXD2svei9E9NvlCEmpu2sdOToBooygXeCjF5qG6SwDroQhrY
SSQ9Cl7Z2bUaf9EMen4VNViIfP7UF6c749TkOLEnW7yUldxBfM1CJr3dQS+DjG+68WLzsQV2KXnu
VgjMnRdUn+umfBKHbtNm0bPe000uR7eaV9z22dLr8pIVEkpICjPwISMdfknvUHbeoFgu7wsUoV4y
wT+2cbgJmviucoZ112S/JJcflyeoMHrKwkmZ8TnQDRE3w4ZG8Dy9aTpMOWAqrINSRxV0N04FOU6U
7bzCzWBly9OHzAt+BJG1xDt0CbQaR82XZaIEE3bsycWDuBAEsI5gHaSkVh8Gkpg3XRmLe59Wpocm
14Jd2oXeQ1102XPcFeKmAtt2K8XVr+v7/LIsPv4Qk1QSaSWYfacQ0k43/MovqPPpvqJB71fCCgdt
/AOt39KNb4RoK+RRaOutUz8VpVc8JAUMeUleqJ+QQEnXbhokKyfr8h3vILezvULI99BThl+v/9DZ
pTr5nZMDWUuZorS+Yx3Ac3grD7kcOyXEfq361lllle7t2lLU1paXLq3VnCs4naHJoZHyloxB7TsH
xLPXpncX6f0abcbrw5sJRM6WYfwRJyez81pHjzqMxLA7wPRibtNmNRgLr4bxp16cfzbWCA0gjJvm
PkJDq4XWc61Doahbqym2nb+UEp2frX9MTPEoLVCXhNjXPLRD+DkG0k0n4rFtF0PgOTtIzJD7QIyH
EuxkwpLWFHS98qxD4z67JUnPTt269a/rqzI3X/h/RWG2KARMyzuBXKvRIOEvk4ACAO3EnfV83cLc
up9amGwufShF2QmxkA4Q+93k+o/4XVEW7su5s6MrMM/DkAj/yJTEyrCSRCsiyzyIqbEqUiAbEOnU
PwcZ2XUvXRn+5vqgZteGVBFtS0jLSVMW78BSHSdoResQIa+y0aMmI9gprFuPFoOF9+KfJZhuaRDw
/9iSzw9OTHYqK6TWOnSq+Uvz4LAo9b1q9fs0Rvbd045t6b/pjmy3qXhTwgjVN/KhQ5r4+pBn1xGW
YRCY+tgMMv795Pw2yOv2Zd+zU+jvLWwVfpL3sKCBnl6k+H2gqXThLl8yOImBgqBQB0sb2DivgxIh
pv7mi3Z+c31Uf8Kci9mFg5tyg87emRLwJC58HoEfWoeyNtpb+jY+D5kswcbXRfsmjNKNWIb9ush1
7VV3IuU2igfaFIcoWzX0Jhx8r0nWg28iNjzE9U7N8mJbKnWz0hKrXVlgPrdt6DnrtMlltIcBl1J/
8BYGMRdnEV6QHuexLF0wrAWV0FfFYDiHUAl2in6jaTeaSOM33RhR8xdu/NTWeBJPtoHU+jk9ARao
mdTInk0pcm7q3vV+ml5arbImdxZO9pyDQmqL5B/vV7qQJmGEkDZS4Muxc+jarfQ9Cz+OBvmDWeSl
D+RAm8ZHmpBFCfqoJLLDe/0ghYfr22uu7Av3PpiJEZlPpX7yHjLLTmqyWHUOgu/2L3pahQ+9YQb0
0RnqSim8t2aA8U/oNeNgGon5oxdEiNNiUWqORhwYfzOZkAKjaUPqnrfM+eJVrpMM+Zi2V7y1qK1Q
t78+3Dk3TLBPTxrUqoBPJyHMYKZBpeUeiUch/Z477eckSzZV2tmlQa9iEWe/4T78G5vUlunCpuJ0
AUA3GjmpsooN2QoPXrGu1S9ZHq+EhnfhWy56Cxn8OcePVvpIVELexpi+bzOqHK7hcNSU4TDI7wGJ
ArqTFoY0u+dPjEw8vpjqgl9qpnMQq9BOvdheytnPGYCEiiNFVmgEW53vgyRoK6WGdunQbyTl1kwX
Jmnp8+PfT3xELdUZMRGHyuuU36ZvPFFRW1/faXPrcDqC8e8nJvK2DZzYxUQvPVnwg7c7tV44u0uj
mFx4hhV6QyYxSeWj2LwU3sLnl0Ywud7cWvEDw3BxbKJ455bO9yERH9F/WUhmLpmZ+GvPSUoNnifn
4Cc7R1k79Qrlxb9YCzwKFRoJ5N+0PGOViZK4jWEdejjThZvGpIa2EAvMrsWJickoErooq7LEhMcr
SAElszCEuViD0hIXjAWfGiWm8+0Uh3rQdU2DExF3jkv2f1sM3/MlmrxZK8jC0y8J7oZI6tyKEsRW
Yog5l0G98p5i1S5f4iXNutl3N+jJf4xMLswaX9iAC3QORZI8emoGdZOyh874hdi5snOTGL8e4l/1
0K3dulxFmfR8fTvMRSMnP2B6yXRjIrUq+AFxQtLHze+7RHtoE+Ulcrs13bl/UVeHtAKCDErE8EFO
ERVBWHahDvn2AZ5fuuAFeGWFhe0xu/0UqEYwRPbPGv9+4m1Ci4aN1OVpXnjGNtLoQNKXJB/nrk66
BUkQcb0AI5rswEH2AVPwQjsUvh6RkQiU15HseysalXTn1hC8kS0M1k1Ow+319Ro3xDQCZua403g/
wXIzsaxERhB7Jn4uaYKvVN2OaqCss45+sTDdoK8srwRjsJMyWPBMs6cBKjgYTxE/BOR9PqklzJqK
UQ9U9sO+uYkEhTCBuHrX6YIIgWNZbK+Pc9YerXejriacLVPBdAn+U0JJ0nA+ggv+b896jNxPRfZ6
3crc7ocPiSoIEcKoOn4+KoNwNYpa2TyAettIhD5t+tSmr0FOwl9aCF4XbE0zEQ3p90AIFNLS9Y/I
fW1lOyNThHRrm3+7Pqq5A3AyqunulF2x1ZsWS428lszVksjX0ufl80kL20IXKp71h8B8a/OvH+4p
JQOIgACPO24oIsSJ3xXCiCylo5OxCW03tJsl3vr5n//v9ydr3sDnOMgC35eSr04S236wVPyau8X/
HQHpoPMJciXTbdvMNA96+qjoO83ZiM7t9SWevThObUz8QNEZCu/IMYciurdpKK1lv7rj2fRapsKz
abX3kho/S2Gjr9NK/iomS+QJ4yxN/dCp/ckmKEqFsis35wGxHCRpX+NhZxWG3TSPWe7ZXnts+5/X
h/znWr8wSUaeLjzSw2TAzqfVwRv4VRKZB0HM/WaXFTTLuengP9eFo/60eHY+SUFDcjiDdHhfGf2w
KwsnoF4S1rabeV+bvg1vaAHIn3Ty2JsmC4an2EPZxIu8LykUsjsh1QsyNW230AE1482osSIIPpI/
cmNM9nRs1qreOyrPxpaEV/y4SfmPsYS/m9nZFI7HnoyxZfkiryb2gSI1nmQc0LZ0v5rR9+sLMLOt
ycpTi7QYCqdzEgMPhd5DxUK1MHOzF83333pNLO1SjG+u25kZBjyW/67z+PeT+7soU3rwhsA8aJDx
Z3a9pKI664hpVid3QxckGZjz7ze5VeSu4Y7fz7fUJneto9hDulPjdA2t1V9EI7Do/mNtsvQ8oYF4
NKF5COO7ILyFx+ovZgs+DGls82ddxlU7mS0vVXKpiRLzkFvKrVOUr41ivl83MbN7KRH/a2L8+4mJ
EsnKIjd886AitiFG7yS2VqpzX3WfrtuZ2WAID7CBAZLAVjAt3Lp1kHpazlAoFgerSNeEXREk3Saz
hGjBf87uARoJ0OZkA9DAcj6kQOEaoHBkHuSs3Gd1vCUZcodyzvPQR7dN92GWqfFOM+GXGzEqKgIL
5+ZcQVAiD3pGMr23RbAofT2bdYa/FlkInWr+BYetJhSi5lcF8Wjdh796yrWr1IityO7EVthJlSXf
DZRBBgDGbMCc/tabJARnYueB1NtemQk2tD7iQsQzu56ggUfSvVGxYnKQIyEt9UanojzI6tapuq2e
rQvh+fqmmfUWFoSCEBWPjYeTi1Aw3KAMysg6GGZtP1bZkiTQzPe5wUeQDGkr2mQn4UKsVk0uFgRT
4vcAzM8S08DcRQ6xFeTA+FWNtPBka2RpIpfSYHE1SN2ThoKpArOeHgVr0xc+eYh+20aMuIXRPOeJ
8pAOS1QKcwVvoFtwrFJWkg1odc73pgyfZZ6lOvAM3bQNZa9EwaqsXsJ4hD0321yrVl5irETjeH3h
ZrzKmd1JBDHInZsJiNkfUqP/YaX910wybzoVsqdqlIz4C2PUDSSalkY+mUlIRu9Dh/QFGJRKrfRb
L0CEF111Z41qxGerC/QF9yKPXn0Sq4DmQ+121FbnPE7uGDeXoTE3YlwZ/dWfNM1znyK5lp6NWJF+
+4MFYwFki1+qXJHWQyrLhS0S3ewpijPtTSkVt1ntm3vTR4wj8A33NvfQdc2EsrUz+HBXbi52dlWE
xsori/bB0wbp2KmFC+NXVa4My7G+5glPX3LTEVe0L22uz+fM0VaYS1LHBgnqC1YESxncWK+41fxm
XZc5v34TGh+/DrAxqiCRuUW3eHIyUmIEJze5DszaWLlItsboppTmws6YuQmwQk1pbPaHk2my/QvR
qds8J9pQhmKUf7lxXPWRFs4tnLSQaBvCQnQze+DHDj3w/qQ/LnqA4bZVS9mtx+qn8L3xlRfdz+67
MD72g1zaUexxHzm2WAgbP1CfI+vDHFFEzqf2JwFJmDih6Gstd1FV3zWhe19pSyxXc0eb9kNCXbBE
Bm3z5y6ldauhkNjlB6dM5DvBkosXtNpMBAVD81bxOnVhTud8NPEPNfGxH/UCcu7LTaMiUwx6BcEu
YKCBu1SyXrIwmbQoa1Qh544/KN1W1jdLN+Xs50HdkO+Axt2a3pRe13VW4qWgB4DPCggP/b5+XOcC
BFYCVScIDEiNTdNuvSAUaWt2IK2Sne7e1b+NhBfixjftot+0PxxUPdJVZKyFb9cNj7fj1A/KqLfR
S4iXuEAGy+YgV2nOM3HUHHM+y9ontUnhgEjtPv3aDj/qpa03LsSFQbi7aUsGTH0BB/YEK4XBmZgj
CeItJYcHWYjv0tjsbKVArq0KHW0jgKu6Psy59QMA+I/V8e8nEbJVJF5cQnFx6GLpU9zXX+uM4vF1
G7NTqUGESW3SpNlu4qgSRw3QWiBkVYd6FTqt7ceBLQzf4upYq891GaCh9X7d5JyXl6HsQPabXuKL
3qTW8Bsj9zQ8cHKvhju9uEXO5T+ZmGbF8qpsaRQWzYMbBD+sWvo/0q5rx3FciX6RAImi0qssh44j
d5rwIsz07ipSonL4+ns4wN2xacJC9wL91oDKJItkserUOc+N7i1+EjkrBRzVMY/oBvop2GAETZLn
K2SxlPIc6O5wTPm7afGbcgDFtGNCXSMDnC7iVN9fH5nSE13Uq/G6QGv5RRs+khhw/wH5Piea0Ffe
zYEXuenWTDK20btO38YIvIIZMtcrc6oaK6qrSJ1C9xTuInlKVNTRTCaaHKPlpiGbKQk6a9/kN06x
EuCr3B6t5kidYnyXHVLLANLwgTfJkbibEaIZ1sfxYQgwBDkami+8Cxq20rXappjT5EirO60IoLl3
fYkU9xSI8YRiMTAySClJEwX6BTMekAsIh2Hax4PuT4a1LSd0fa/UWJWGcLAj42A6yGZLF6J4bBr1
MNphxGO/MrIbfVpuALQs1iqtihVBkwLCJbSrAb8qE9elVk31Su+ssM9sn3e+N681/ivOBJQNHTxY
CGB74P0730gNILrjkhErpNYY1mb+MmrNS1d8mDMIXAw4UVHCASXjZVpjonnfLSC5CLPxTqC22cdP
bBGYgB4DmtWQeiDnw0hrgwGXnlrhYAb5vK+65+uupdj9Z983z7+fxTkn1oLv6+O2+sHafNs22dZ1
Icnh9b7bfnwnOqCvBiYGKHRBM3xuriN2voAtm4YUFVG87VfOst8OKl2r6B9FixKSGM5lLA4tb8Z5
PNLQWJj+OEWL990ti9bvaD3cxhWOGGe0m3u3xJPAZKWOoq/h7StkZ/cFWrN9M7a0be3Z073QIA2u
z7XKJZHJQXMO2oAEUcj54AHqq/XF6WgYj+4zwrQD1ImrwNGiNcFsxcGKcrPoocWRhD5naRuzQs84
FD5paOaDDyOQqKw3DZ5ARrp3SLYyLNWhgc4mbGUU3ADjk06npfBmzmZGQ2hdkaYMTNCtuvR1IZ9w
VciJgv4U2EgBA5emzy1bGie1FRLvOXGYT/SHRX/N6X2l3fVrAaFqrZAMgq+CQPayRxwqq5Vde4UV
WvE4bDTBg2ClvR3YtfOJZmTkw/6Ykra4G4HkDbz7OEKmZ8qfPHstIlO6A2j0fleBL2MKJPsGd2yw
6cbCRQ+qO6dBwfX5JnOMbDsMlnMvukJWtqLSKASR8WAFa9tF55bNit6dkEoKkXIMoiLe5gjjqXvf
lU9J9n59Y6kOMRs+gesdL320kJ57hoXkaJm3rhWWpPyHJlBVdaDy2hhv1IXS61i+RDWYWK7bVDkI
3sUgXATVH7KlkjdqBAh6j8EbwYG9qVlokIPprEnUqK5JNHdQuDueRcCSnA+sjFgZj7VFwX/6yEGH
ZvOVC185CohdCrptBGDyedyjTcicYoeGnAR6tauJn66pVyjeA6jn/TEhnXqZkTbOgnp92EO/Zmaa
r6VOMLT/DM7jUAKpGO+96dv1tbmUSxb0yNhRogSHIEBmSuZp3/ZQGKMhkDndl2Uakts0ye09NWoa
WBwFdNtG08WSLfpmGez2rnH79rGpZrJJ8uxv7vApzMHkbEMgFsBvPNQjZ88hp+rXjLjgq3ddMLBf
/9GqDYOtiPymh7vhotxDrcFsnFH85mmr4QVoHjxkzVCqXMM2Kp0KmaHfdSXjohJDh6wEehjndVxn
EKNEJYna9hoYUDkaIViBcg8ee3KAR/SKaE7d03DRv84Ep47j+UP9izRA0RufIA2EJpAIWD2xS+T4
mBTIYerjQkN9+eI6N9NaEVk1YwAK4JWCfjMQlUl7vYVUU6wRBEkaT1+bfHws9LVuGdUlempCCleT
BGyeWhvRMG/I4nuDBhURHJYIYbfxwILrrqbKpaOjAez6IC030dMiXdmmqRVRjGxwGLexvanmIjC1
7i7Jyu3Ymz+0wnxIWb0lZfrWL+XHETrgENFxJ4DJE7g+aaR8YRq0vXTYrromaJoJ2tZgHAsraow7
q5jrlctBdcQhXQrqTbS74LCWFo9btOsKvjgoxxt+H5v7cSbo5Jj21+dU5SPYVFBuQuYeXNLi/yep
lbQqTaO1Wye06zCCKtbxE59HC6xI1Jt4C0hX3FSbTlKAgTCk874OyjV6b1XHAiBif74vzZKxtE5O
M3y/YFZh+bTJWFgvs/3FzQyaCaiCua81va82EGT/1kZ6hmcui/zRSbRNrbNiXxCW7JwcaIEc7boB
1cfhm9002RE1E1RqmnK6qebKO8Q1coemx93vVZGs4U3Ez5Tjf5TADJF8gpfJVbAY2j8xjLph77FN
vph+Uxw52CsnN76laMC7viiqTQsSGfGYAfjrEnpJMh3UlTOQBtWBem/zXVociXm4bkThvygI4TmO
5BbuMzkjBDJGw+AE5QVWPBcQgycDlmcNNrdmRNqUepz3Q5HhUUQStqfLfh5QxvBWRqLYIkBXw3kR
FaJAKaPYmF26pOUoIXr68ArZgsAqkjXZkhUbcp4uitEr3iyo1k1l9Bx3872bL6/XF0Sx6hgGAAAC
645kozRXdmrFPW0wV0XySsq3znnuyrd05bGjHAcYpIWABSIzOSun2U2fgegD4xh8Ap2kFaol1efx
DkWYBKAM8JnSBRCjLre4Q2OH8+SXc1DZK3GlIugDFdGf70tvmtqoRo7MhR0OvNqVDrsb2vFpKlkw
mGhMcZef6G/4jpbUFbNi6uXtD9fC2xeP6UtFRxK3xEuT2g3bccvKQL9h37TaH9tNFK2E/wonQKTx
ryXZz4CQdBOjaN3Qq7VjEtnPkcUPMWgJMrIGKFszJa2VY0ZakjOOtn0Gye/CChaX++mCxPr867pn
K7zibFDSqhkldH2qDKcntMShP62tVaeUI8FrGvEg3tUX1di5HGp00uMo6zPrtgb1p+5s+856mGLt
M45wYkn8kpPbeEJXtj6JQ7Ptfpal4Q/eu0unAAxmvtn+la1VB5QTd2JOuj3dKKnSkgLyV9jELxzx
YFg5OxUHtINqyr9TJx06lh6x2Ztx6FT5YbZ3ZISW/M0nVv/EhNjTJ3MWZ3PW4ImDi2Z8crpflK5E
SCtDkKHZuBEGJ4FOfMi918n6oafUd4o1GJuqN+50omSYCKsbt4HgO9J77YTHG3+ldPmWuc099Fif
dbd7pm79N4+0vWmlWwoWw4qsyYqoBypqGuBEvGRIK8YYEndkcgBA9B6z2tnHXvydj/rKg3HNjHDK
0/XKE5OifRZYEeiW5B55p4aHoi9Z2UpKM5BB/Q08MC94hw1v4sTVeidM469V+oPH/xTpSlZYeS4A
RyKgBgbwYdL2yRKntJMBSMdEe7DAu29baIDLXkjxct3DVZgGZJ3/GJJ2Uc77boRWkhNGcxPU7bRx
3WjTDtB2TX0yf43Zsesdv63Km/nD+hy4axEvQCoe3Qmi3Ha+WnZi5D1PAU4so4eF3aR0k62xtypP
oRMTkkOQ3LDTqoOJtvGtYZ/UHw8aMASkkwXmEY4tXURmAWLuOEZMkkbOd54NX4m5Rj+tXiHEJMKK
kE6RpslqE26YBbHDWP8ex9DS07hQCC9BmmanLeg8oLfqzF9Ypd0MS7ebwJZw3UeUvoiAG+MTYYQs
AlGQFM8LK3PCvvZrK7C/FQAcVCvRgyI8wuPkjxFpJiOul45GYWSEyAm6Zgf+q9No+bXqnPFJ8/T+
Z7nE4zab2w64/2hZeYIryyQ4nwTRABQQLoAoBQBZJGPcCY3Jvk2qfI8Ok6BDG59BmhfPcfZzMr/z
OPvLnNobUJ0cs2K4ddkA9uzhlvXuP9fnXPVqQ/MauuSAixH9tud7YxzjpR+qyA4XrY/9LOmG+7hK
Wahn7fzUJh7dx4SvJXWURoHFEWofOBllLIsGNl590nMAGovb1LyDTiwK7ZQelmLl6lYtNs40wZkI
cNhF/zJIscsCP8IOCcIr6PZyNHvR3s/K4WkZFn07k2oXGz2Uvj/RNIeEBFrLkJFAe7ZcYI89N9Uh
KY4bovzR0XdAiG1AyW3vMK8F3qqj59SSFDlmS1Tb9azZQI/vzQgMLMF1D1FRMGEoALbigkDbvvx2
1KNiWYresEOn4Iz7DLRjgTELIfq05T+XpH7DnZ/7pNbb7ZjoxS2HaMX9aLX82I/DcNNlyXyoU5Nv
Zm22t3VhH6//QtU1efID5QeBnWSaTXqs8mxmt12FPEnZ+tz+xBF8akU6OJLcyDVQlaBAz1ALDsy1
tK1yFLjkccKj7RGiO+c7sWipHiUmLnvofv1oaXQb2dW3CHJS1ydLtfdwwgPX7kHm5UJHqgBS0tZs
REgeSP9Zy0FMND82dvRulOM3s+FrfZBK9zyxJ7mn03lWp03oOIkXPYhY9RjVn4DROBgMksPQtLgk
yMQruyOoR9jAIG2yKGjr3Whv88onzZ259o5SrtKJLXGHnUR+Awj3ZqvEeclz17ern7ZRb8hauK66
CKEBga2GjDrS65Kr0dxFL3yKhKbGb6oo8aeyOdSZ5pvDWpODcjhAFWLukE27YJ1nSzfOzBqBsDan
dz6jgrw4z8B07K873YoZ+WaHqlE21Q3MGHQOa5oekOvfmvZakKn0NRCC/YYSguhT/P9kcdIyn5oU
/OKhEU1/x0V1Twq60qal3D4nJsRIT0zUXYk20VqYQHLI2rj5VtPum2nD10ruCh/A4qPiDjAF7i9P
gqNDBXYaURqzQzuDzizWvt2hZFzT1+sroxgPzAhUv43r8QKFnhrgsG45ZB7ZqN/gCUx9cLw9GHO/
M5PuYC58BWSnuk2EU0M7ExxIkDmRJzDJ9V5zK3GMkidKvvLkPb63iyWoHTt5ivQ4ue2KBN1WXg8i
YmaEjOW7yM7A+kcL/Wef6+wGXU5ryUuFh6LGC59BMhkTLneEk6avOQSzESnYd1r0fdIgboEK4Ccm
G909Ar4ryDqkIz7JTKiedOA8N9AbJ9pp9otevC6l84ZVuLVQd7xuTxH+QGL5//YuuJB47VZLxnEw
xjlCyMDthe7ZJnM2Mxhr0mHTLDfXDSo2IN5XYHZHSw+QVzLyiyGJnnbOhFjECczWL5/+2+el+Zu6
3Cl1HZ+3+m/Tre585vMoXEDWBOATFP/P97ZbVkOja/g8c+686vEzfX7IW/75vtiLJ2fHiHBpbiN8
v7ghxq5Od9dnR7Xa6L4H4EMUf0HRdv75uba0DEGtFbYF6/zWdoN0ab+j7XBbjsO2hCqd4eYWmHTW
IiPVUXVqWDp2vRGiZROZgQGB4M2Y95vBgj4leR/dKLg+RJV/AbgCJClgeeTiusrLkdoAt1i46d8y
/eitXFMrn5evqbFm5UhqfD7Tc4C2bF//OFoVby2R6MXBh6NdWiK7Jd0w96MZUqdxNy2QpXsLok8r
VlTrgfNVdEELkjk539ElMV4eXDNDwvbFshvrA2kPKAReXwulFcD2gf4W0tHyWAy3H41iqEjIkRiY
TOfGZQTS21oboJi1djyL7JBUXUDiGm0puAlNcb+f+3YGQPSEZnYStrMZozFghJSM87Xuq+9Qqjf9
wvZiv8HD+foQVTsKlVkwH4MoWKjUnltlOY2BMp1MIM/5XQ2YpsvRMWBmP6GQPG76tPpmesjU94W3
RsGj8kSA7UQzmgMIiHxLovEsByVJbIZ6378kzLvLF7ZyE6tuPCTkIPytCxo2GX9UplNdJG5ihmV7
gLqSH2lBn3y/PoGqZRNQU5TOPeC05KcjeGsAC/AqYJxiZBV8Y2TvzAOlHCnt8h8C5axDAXLPIKog
nnLdsnJ0uMrhL7j3Lkq34ICzTK5jDxjtNPzgbjO9udwuAk7GNWVepanfOCvUo8G8LN1KxWLPxNFq
GkZ59ZC67JAbyW1UZSuZWqVL/DEj5/BRwJ8anjQww/Z1ucn5SnCiHgb8AL04HuBo0hYzMqetJhvf
X5qHer7to5+u8fqJRYGWK95paDoAWPh8P7lambYVaqvhUDVvFh0PXhr9VffufzPzG4Jzcs8uqHNF
Y2ObuMfNOqhI4u1m3PhIWiT2ynNAOWl/RvQ7p3piKrH1fklK1ww5WmCtBCmm1HfslZNWzLx8+AEt
9/9p+113OTHSIn2d6nMMZHVq18THC1Q7MKei27nt843OAOMZzVXklWpoyNHhWYjWbEi1SIffAukC
AU+noc62Gj0k8UOWr6RUlCaA2IEFXOjARJ37A+/nlE5MB3x5Kb6NUf1oFmxrQRTs424H4Pu/ZsRN
djJ/thGzxKpMGs4aq1/ylKaBxZj2fVyMfs2UeJrLa4V+XmRwcKSiP0F6uk+Gzkwzia0QUqLUH1I6
7NosbTe1YxW9n8ZZdc+Wed5VZV0FbhvZG861adNCIxMbewbeOe/yQwd5zu0UG1bvj9DM3bf9VG1I
pbe3LsTa/MzuRn9x+vTWrupjhtbsL3rW5NAEsqJDjG6jnQ7m0GCuemifo51ktg0c7439bqfuGKN4
3elPiEUK3xvHfjMmJP5bYwQA1Er/YWm69g2PRbLVkrm9b+cJcTDqh2jPp+gRRu7cgKiibj5bUWz4
WZqkAS2H7qaxqnSnD9Favkpx7AG3jxlFXQLAIvlNr+UkzmMHAEBubOcAJOfXfUMRxeDz6FoAFRfF
0ScdSQ3o4oG9m6ywbu/15FhVd21zSNlaC7FyFAhcIOuLdM7FMzvnNVi5YtMKC3MDHSKur7z0xE6R
3A5awQJJjNgfwFvJxYe6zfJ6bK2Q8Uene13QIZ9+PDgWSTbg1ERpBtyc57uo7lB2gswVTNBncj9k
Hw9HQCACPIyH/Odlz/Mcc0amiFlhl/yqR2sDquzAWFbGoFhtHKRoYgAGElMlh1VVnU4t7QDH93Qv
ME1QeGkNmmlBbZF7n7hOT01JK5LECa29MbHC2ANPyUOD/MUag7PqXkAqF8BE0DKgqVny3SLzlqxw
cGNXQ3cvMtO8imKI0FlfysGlu9Ja455UeLFQbkN9UAd10AUlSk+7uO01aoaAzP10nHkHENnx+n5U
OPKZCWnavDSOhqEwEZUaRjAb1pM3GQcBYLxuRhWYCiZ2FxxCkIi8uNyqfNLK3jHBQszeOoPfLs2y
txkFzj/hQQd+Pr/I1xD/yunD0YlcK/UEg+H5Dlq0mORDiueEzZ4gCGP1K3On+L6HIt5vjnm8WORa
HqR9rby3uRnONpot3dRvonTFqxUbCI8SUR6GVJSHS/V8CNUU9Vo1Id6xXe89Jp3+3JuMbxnX6JaO
hr3yklWOCIVSYCDw9rtQ8hu7dpj6AW1bjpltI2IF9bBy7CgHdGJB/IKT2GDUisUbC1jok+iptLxD
ryV3Tb9snL5ci7CVo4FoB6ho8GRG9/m5LU+r+kVE3qEz+LWjbSPL2F13a8XuQVjxrwX5jQBVPaRg
CF49cxb9jG2giaeRf3UnnHKfMISub+C6EcxftN1C5Gtsiigyw7Hjf2uRkfjuYiY+I82aJTEp8s2G
o/pfS9ICcbSyLmSGx2nfumxL34RwgrPpswBM1Mv8ccANKJKEbAKq4SjcihP3xBsgiY22nAWRNm27
N6vk20IrAFp3V25rR+UJQkcHYA7o1l8wilCyNF1qjyTsJr3wZ50Bv0yZtdWhKv889625Kate9712
MZ/MtO1fLH2afRPxfufbTTb5ke3UyJF3mnuvZXl6yFKheAItqB2xuulb4U42eIFb997kTXtju1r1
Ah7NfGPEEX/G4uV3bMEBS0FLvZnNOjl0QwQamGhmbIduzPFQjx0YZzOePTgc1D5OQu0Da7rmC4ik
ijsvjpJgzg9L19806PF048AtAjAO7GPI300Q99M2UxwFpe3eZXFNHxAYItHNeBPooNd5SiBAuak0
vbkz3ME6Wq0b/4NY2N1aXtbummxcdlk9zuA07603PiL47e063SC8cv6ZKyf1vSojPuG9FlDaTlsz
cosdgNPp05Sa5q0XkSboBn1ZWTfVYWE5ArWA9KNuU3GrnLgHrZesRvMSGiYAa3+q46DMtsH1jaU0
gU4G10AiF7xY4v8nJtqoSSg0vazQjrYOJD5TXBQsex/4z+t2VNsKZCL/2pE83eFNnKAzwwqT7DXh
26TdQo4xz8ZNOkH/lXcoFqzl8FSH06lJafYAwTCrCiQIoTfuAEC0l128Jiyqnj1XR08sCA6R1Tqf
vdpCVmvyBgSROp49aY3Ud2IeljH7rtE18mfVHhZ0YgiKcZ0DpHduS+PVPAxthrOW3JLm77jkK8/+
NQPSXVuMzOxyDgP6GES39ry77gHKz6NMgJwqeigueAAGm3IWk8oETrf+pzeHL321RjWgCFDxsoKY
OVA+wtOkJ8NSM2PyuEHwGI4OIBPnunOoyte5OWr6GiRT1VgFY1BkAOeoaH6VpqsaZgi4FAypGNJt
ERm/gEVoB2q5PUAdB6MfvmTQ/qY2izdAXr1cn8vf8aJ8SwHTZdsQaEX+TJaYnLo2BwAQYatZ5w06
buhdl7h7gnsxg5T70uaWb+QcTZiu9p1Mlu0nXrxHNmDyWQxSiZVfI1zv4tegpwhdK+B7RLxx7pok
6ftkwQUR2vltA/RWZNU+j395ZhdEkCgjRh4k/CHVf123q9rgVHQdihBXZPjOzWoVs4zamEnI3Duy
3MTdbTusXNAqpz01IR2PfDD4Yo0TATPWa/dQpCvR4NrnpYlbEPPVpod7Oem/mc63j2dwURf9Mz/S
AWjV3BjQ80tC8mZNXWDHZnB9AdZ+vnT8mbQv5rmDATYdbL328eBYOZNUByzFEx1REtRcXbn12qhy
j2pA2gOV0Nv+mDK672YD6ji6BqZIt/sEF7yAo4KzFi8mA8wD5y5VM2dpyoUQFCmsIFlmbBd9M+Tb
6/OmGhXQIkIDBHkmUPycW2ExrlyOql2YGqXfGE+u+8DKH3n+8t/MSMsTzfUymTPMDAZQwuTJdB4n
PDSNOFk5AFTnrsjSoHkJLfkX1yDonEsnSTkJM0j6zjXwar0BrS5wAlYLToLI2l8fmMrv0MqE9yA6
5dBbKg0sjytmeBx+N5HNmGY+xXH3nyz87jo/CYtYozn9POsktIbnqXsFSP0z30fxHIR0HihSJD9z
LZoieDCxc8oumKz0sc2ylVKBCvmLy4mgd42CeemCYA3spm3X160RzqltvUSTF2+dqtJfi6kZg4rb
+ZthOXagc8pfBm2Ob0pO5k1G+ihgDKnXJkmb17LWvQdwR6av1ydA5TJIG6LnDQ9TxE7SBDTLYMZj
thhhYub71GNuoJP+gUTN5Gec3XXNaklX5TS4LHFBoSeJXtTykXDOZyBX4TRoSNp1/eH6gJSfF1o4
go1ASBKc72mXgXdBaxLcgSXaCpxfSb52FqqmDLys+P226DqWaSGZ43U0dSISalOYVT+M2N1wgMYX
etuPn+DtRkfiH1vkfDQzc1pu6zFGk2ygAHMoWL4yX+r46cSEVO9pxnKaAY0nYeMuDEnRqnrQahJh
7iwCbrJZ31ldWR6qbOYAl6BH3TCrTzBVgwD93/hdBmAAIp3NKDtYYa4bEGBLt2O5cgaLZZdDI+xA
SKvh4Q0clljUk4OEGNjnlbngEQKJVlo9Cdw0hJuv+97vcO/CCtD0qOCDnQp5xnMr7eTUBXPBimCM
pf2lK53Rn0AzYPlEW3ruW2P/Hg+8PCyRvvhstuNNOma3ufUwmhRM42NBo41dM+sx9jQwfpIhohtk
qprar2YjwyHIzC8tKtxbcGaigpTO7TYHh0XnRwaSFzgs7PdZd5KbJRlwZ85znu7myba/cR3MvTHz
5o1F52o7mDV54kM2+DHhzeg7VfTo4ezmPd/E8V7r9oWj938nM8+OZEn/IlYTvyWlUW6tYSo3FTcr
3y3m4g7HXe6PSzXuyLQMvodtcdCjrPh1fV5VexpNzIJHDuhBBPrn02oWvdNVPLfDrLt1vVskQ65/
X+Uc6M0gov6Ncor8/WwwxqmkeN9HeKw0rQaIqn2TQaT+uhnlME7MiP+f+GBhVGaXWvBBvd70NBj4
ystubRjS0beQJo9Lgu9bqNMMjxY59mt0qsKBzx3cAKoCbSO4xtBpJ/cjGdrUjUUBIpPCjJ0brwcK
JgFmdF7AS1B07nSXTmMfNHy0ttfn7nJsMAyaEdBXiE5jmSa9sCbXAFWzBXITPGugTG9nWxy6141c
LtC5EWmBloIBn1zASNbsGdvE7soCrX1fWiA35cyMxPf1f4bmOW+fr/98RSeX+P3IMiNVj3SmnAax
7KLGBGYWAAPDvtLpZqw1P2ochOhtd89Gc08mqvtge4di/FD+0pa10tRlRA3LaKFH3tYRFSrpmAUl
iNZno01DveE3Jp4M/pyyXVOy56juVlzicjbREoe4HSkY5L5RzznfTkQHLmzhDg1tuuP1c7TWUH85
lvPvk/PvO9U45dQBP0wy3+NPA3ke2XlpcH3R1kYhnW0JXajZiVEwe1M+9WvQ48t9IwaByxXZAOBz
HWkQE2CzgIZiEEvnI/3Rla9JvbJrlCYswZmFIBeAOcmrWdZ7Yw3HCucltvyCTAUa6JDDNZP99alS
Lgh4VwFdAxYU78PzBdE4njEWkHmhB07WJ7Ow0t0wRtnPJY7jl7pZPkEFhrgYuFMIvsPH5KgEEgVT
x+YG52n0Yj2Y4/frw1Gu/MnnJf81rU4f3AmfNwzfuCNrhWjl5xGHAEIh0nyuFIvQZfYqi1ZWCIA/
bQ7ZWt+S+vvoDoPergveUslxiV1yFIhwac63lQYUZvz3J6YHfNT//76wf3JbtmQuda3D9y30rD94
1UqJUem1J5+XnKnTOzI24s4fvrqzb+n7Yo2eSGUB1Ik4nJCWRvginYUIztpoWbD1uHvDjb3J833P
+cqeUK3CqRFplbNotmLLhBG7vKs3+bSSulKOQdBXC1lxMPlKn0cJKEpcm1uh6X4h1X1LNjPdfnyd
BT4G1MuoYMPW+TrrLQfb6uhaeH/cIKatPjMCoUQAFXlk7WWgTwSaJUBquR3qZTCnr2n1uEyfiOsE
AQJOWdFmLhfHIcxgzQZFeAqNqWFHO7fZjmNTHa7Pk+r0Q+Aj4NAgGb2ALuANz3DxemBEiyFHoNHk
ARx7ez3u74HmDT5hC8g8JMeQ3Ua+73xNzGmGdiCwe6E2uM0GzMXsNjWiZr8UAxBoxEzM43WDl24M
oDXEB5AmJRARpNJeGdMc2iJLZ4Zde5O6h7VL9tKNBY5b+BeGdMlRBQGAhLKkouFkjhvoRgRZbOy8
Za1yI/JdcnR8Ykbu3UqZDkrMhSNi0IrO2ddWxEJzNMq3KSlJGKckByav6NKbpeIzePan5PUT04jK
vA6hHwCgZXm/lmkJWMSAA4iQxymnTdnOK56hXKgTC1I8MWhDgoyRY4bJy5weCnLz3wYgXSpR9/8B
ZEvmT3xTlGsk1cKTLtboZABigCfXSsUBeNYXGwggkmyKeme0eEwf6E/oT3/4WIDTIShyBQueiFLP
LfG5ypNywFvJ8n65N4nx4/pUKfKK+D6SMMjKg8z2spDHUJT+zZcbkZe+ewMvKrr2Qe7p2zHbsHlG
t9fip5PjZyjtDsautxP/Mft4hha/4jd6HARDgufjfJRstua6SVB6Xd5LiuDy6fooVf4G5CHq7uAp
QZOvNImxV6cs6ksrnPRQy74aH8fmoLog2iGAa8MlJ98++dg6WYvLIxyRdwUNyYo/i/tR8jZQ0gBN
bbkiRpKZEKvagiyrA23UFJmdwvy1HLQf6N3xCwrBrWEt/6845kBzjY5nvLyQJ5EvIq0prYLktQea
0Sjg0b50+W6MtI/7NaYK9QVxnyK0kS4HfeYUdGKQfjBBL4qywvjxbCAYW4BsxHEN4hY8JM9dqk4M
k/eVxo6sfnuf65frHqWYJAEEFXAfQkDJKYU0HZCGZl7O5dFEP8oQlOYPb1gxoXDaMxPinjg9YxjL
YmuECWun4QZoVrhEFEcYoPkCSQjPxetEWgC3K8G47vbs6KbDDfQwNtQIQYOI9P5GX3bXZ2vNlnTe
F1MKcU19YEct2aYEw9loPx1IaJrP1+2ochdng5JOfgM0vJrRdezYV+/YUn6LTlmzfkjn+NZGb01c
AGY2zFygm/x28NYIuxVLhl54bBqRZETflXyMTTOaBOKWHR3rC/edfmXJ1MM7+b7kdRPNWMW7hh31
emdFr8S9t2oQLx2EEl+X3HC6tdIHGq88cpSjQgfJ7xoqogLJEfE4ASAMPQ/HZLzlW6de+bzSOQSK
lgDShkem2Gonfu4ZqdmTrGTHTHsY7AUVipesR5M/xPym+MMIAPRx4BEOiCFQ6GCIP7fVVEbN4wJ0
UWza6L3uW0m/cq4pDgbcosgnIfxEQ4AMq24aIF/TycVGAgeS0T00SJlo9Pt1P1cZwbNYlAeE2BKV
hlHozTBC2as4JsMmMzZ5GixrV9qaCeEUJ6vCU6uZM1DKHsEvGmTjKxQlGpQgro/j8jUCNYmTcUhL
n9d6yWqGcURFYLk+cJlWu0Nwfd2KysFOrYhfcTKU2mVTHs20OI5zv6nyv9rJQ8niPc32truyMMod
empLOgH02au5lsKWu9RoptG3GoCSUIDx54H/nfTzrnP7nySug9ibQ61AE8x/G6t0Qjhgz/FoZhfH
uU03OdI1TXfPm31cH2i2cqgrF49S13GFegTqVOfTWqToACUjFm+iwHCaj42zGY2dZa+YUZ0+YLr+
vxk5dmMoeBioEMARE+J7We13ZKW2rnR1C0EwyGF/10nPB5ISLWFJTTBn048OzDyz+4us9W4rJ+vE
hvj/iQ+azOvyDiDZY5kEqbPJUFIDadfaBaEYiaND0wbPNgAYL7pyzbauQDpeFMcBeEIHGrfl8uIl
H86FIIQ+MSKdDOCD0XU03xZod3rM078mclut4eoV5eRzG9LBUCKjCSADwhHe7W3nXvd8xFmtsUsA
4/XuXOd7u0akrNq5GBYgeBAVB4eDzLnVFGbZ5DWHn6ESCoqIKrrt4rsSRcre/mU73zv9oOmBnmyv
b1ixS6TY/sysFBplhZY5UQyzLeBPCzwcpdBpQ2Z/7LcdQdvcWniv8EQ8JRC5iucrbhDp7sgtLzeQ
Z8+PpAhwRgB1nS0be02/U/FkObMiOUnn8rSNZjs/In9P5huH3rTjz8bjQQomonb5dX0SlX6Psq4O
tjaQb8hFnMGxm7rKtPxYkn8M/dWoHsdqJXJYMyGtUzlWRmFVMFE1uz59z9hWX1PDU7rCySiklQFW
p2WFg42FJ8fBKH/Q7M2D9AYf/rLKr0V2W0YrkdfamKRFmmZ3QPtnVhz1ytly/rNtb0p9XLmRlEYg
5gUUjSjtyHwSmjEMc+ROOF2tuzLaDygdls5nBnJiQxoIK9o27/oFp2uxQeNNVwVQiPq4i+GpitcF
mEMwEOm2K408dQHCyI9T8lSUYMJ5Hj+OP0dCFskJNEYhEXwBvAWZFoFqWJ8fPQ30EDekPlTDl2ha
Q9KLyZBPHCCOkAxBmlS0NZ9fRVoeD8C4DPnRGjb1cGD60ydm6uT70lWXe1x0konvT1+H5LtW/e12
K0hblU+dDkGKstL/kfZt3W3jyNZ/5ax+5xzeL2edmQeSkizfIid2nPQLlpO4wRtAggRBkL/+23T3
TGRKS/zS52VWZ2yrhFuhULVrb5sN3lCMJV6radHfszz9G+z9WIyjUSwCKb+D+ETNhvJh6jY0smKn
3Mt8zRefGQdS/bMOEZLup7VBxx8tBjSJeOAhCLpGM23CG2GvARLOWUHZJZzpQAAuX95szO99SrxO
PFjyWlhXrtiP2coBPHOpIEB7Q1Y4PnJUC9elDNJA7KBrsXVV6rhXpaxA8PgjG3eX99ZZOxEqqYDp
zzCsxcJnxiB0zdEC4EZtLMcoDvMeohpj3BlfLls6N2nQogMQAuxmITQc358S1FVZQXqzfRC8TJvi
JQfsXnJ7xTmeC3TAJ/vTzGLihOZ2mMkBA7KaNCsKdC7XoMFRCXU25dhfsSyMB+HEo3j+v41v4TLH
1him0Zjah2oqk8G/Z64d87VE/NlJBA0duM9wK5/IOQXCo349Yblapa9VPuwm/UTaX49H8c5GbW4W
CAVTzMIzu1I2oevL9qH+bJrIujwQdD5dnqwzLhO6EcjrzmkDhBeLbQfciBPpANt7KMd95FUput5W
4os1Ewt/g2jJ6fMIJiwGQnCqf9jA3l0exZnVQNUvQikcVxhAp4u9NuV2z8ImEw9jUV21Hbu3R7F1
w7V00Vs6enHBvLOz2FpVZQNtiBfVQ1WV4zWA5j9aFYDSrWbObRnk1h5gFTsBii3YjN5A4pIE4Z10
g1dHmd6DoKZ31WSDepooaDgLg0OVULjFZvCDV6MpemjQQOagNRt1406s2rcufS16JPUm13j0hXCT
zil40unwc64UfGrgfprMwtkZIoiumsggj1Nt2nchzarPrsXzxO8iOx68EQ0uo50nTg+GnEAQElut
mSPB0kcJj6b6KvN5uxUZH0C+FbpXIxPTlitPJwgM6JXtN06KIkMN0YI8e6yLsttPzDaTbLDcz5Fb
yQ0YRIJH4BA7PGrM/lkJ3ifE9/sNzdoIP43MDxl4s29CqwG9eWjR58ikProUx6GMXbRZAVw9/yct
3GpT55usvoagWXmNfhoPDFZR/6GtXX5dVgLcHRBPinVQIMmlbWPXm163cVqjT0Zugz6wEqC06d1w
c3mPnXHQOIFRiJIVSgcganzvNi0hdd2IrH4I6q+q/NBNOhZ4Na2FymtmFt5ZN2BjLhmt59uZsTgr
7zKA3evt5cG85dGWOxnPGMRKQCrOCtXvRzNmlBrYJfUDc6fgirglFANRtk644EXsOdrYTV5upLbg
AOcqkcehrVmsc9+6ln4rHwrJ8itH9vktg25L0mfmdKN9WW4mCGp8lMwpEt04bpKPJvCOTt+mNpVV
UoedftLSi3Y8H6bYFgIrKZqXRuavqufFbtBRvzFMsDJSEdKkjTyBbldo4jUjqsGoEoVxxWyeWHgy
xZY9PLhEjjHnbRh3TGUrael5FpazdOxXZr9zlNvwKS8mqMuLB1G8cropQA1jgti2GfZZtBYxnXlX
IrH6JogJb3wCTqRBZ5miIM2DDRSJPz4I49lBkRecD/siurV+nTYLBOMAFHiQfj3DHNdE7pSj4Fc/
FC0iTSu/L+Qav9AZxw8TgGSAagwR5wnwbaogaRiUzcMgJoXW1sLYSl6E6cpWPrNGeLzMvBsBzuby
BivavM4BBK8f2n1BbzFV/7ePX9xeY5fRRucGPt57uY34t8uffu60o6yCUiRQ1fOj5f0Gy3LL6M0e
jOC0kxC4CWoWg0q3jWti3CIHuTJV57Yz5ALRXQ9qFEQOi+3s4orJjSGDtbpARuaqbGksTUQVRWLI
tYrReWMg0UNdNwBMcHEnuzl3uqqtmgcu9lX15CH4pxEaKEQbd+Gqxspc516eVGBq/2NtcTMboaah
4cPagH74jEwxNVIZfg3FA/U/CfaVml2s2Mvl1Tt3ZNF9N78/5sVbJmesbADxwBDVDy6HfpDatz2L
iWskUl/lesf8Nrls71yYc3QFLePBkdjBZI2EP3QT3RjjrSZAaaw1J68YWcIyJG1lb2gYyTrzxqXF
fjCsO0Gm1WaQ5YoBDAHtQ4jU4wWH0G2x9QHZ8MzOjRpwlrapimTCpdy1SB9fnrOTbTibgZgCXrxg
5DiJoZEGIqFb5lBA9Ju47D+EGV5Y1+2IqnDweNnUyWGGKWBhUfeHvjB80SJcD3wUzgl0rQ+g5aBA
gZV7nhlxoaJ9Vq3xAZ1svdmWA01HJKURZy7vb/z/WZMLjmGhg7pJB7ahDPXgrYLcaL5yC85n593Z
erOFTY52P0jlLfNco18I5dJSHEL5ZAqO8OBvrBFIkf9jYHF4pwzcLBMpxEF3RhqqG6v46qKtCqJI
zu7yEp3bDceWFh4QkW9tEhPT5n0qh7TBY7Tekn4/6ZWtcNYO4CyQzsULDg7ivV8XRI2Mjpk4UKdF
AXswr/KKoLOZHybXvommbMXe2a0XgEUC0VyIN8bCnuFnlVkrjCtzvnPzu2XWsey/WfT75ek72XV4
784QSxtARCTylje6kOhpQLt2dZis8DaAiBmoRMCH+Gkg/S6rjJvCCVdcHmAzy90Hm8HM3IxSHASC
lzhqCDOMU4PxHexCW1ur9a2k7pCIqf0AhJ+K+huj4jTJesL3ZAwQY45t/Rwyom6GYihSA+RC1yBW
ybcuo1Oq3ByNBKXbJU5UFVu8RWXSmgo/jRQo6HiQul31XNIBZAmZb0A2LVSg8zMcAPYL+5NqArrp
pk7GIWmHjXIHcR1ChTQJiGHHvR6t3egrP55kxm/HyTA2dp7397JgwdfKrIxNARqyUUqoOmOjN+W2
syq8hyRUQT/V+tYayo9tHeyfs82U+fswEEn10dgb1fDgG/Y+V3a1Af/6tGkmBfpBa84KDGjF6W2P
JbnZoNCCow3ZGHxfrWmR5kNOkrAC46Hu0DxRNKMZ23ZlJRmruzgwQmdXjGxM1DQ8OYYhU0M4fsqi
rtl2auoxIvTK57L1EgG8zc4u6GPJJ3+bG1OY1LIDeUVPhsS06GsgK8jZjbzaGLVEHpk5RsJAHwXK
PdJuDQXAiq3xA683irTLxjoendaJmwYRgYY4+1VtRq917vNYsNHdOrpBYSx0s/1QQKCmpcSFuIhj
x4L0YIysrBHy11W7Nd0xizM7txPtoYhmKqB+DZF7ccihm9P0E4kdDyMs/NpOSr+qUo6v/MULvOy6
Z1Awb/uo34Iex/iA9EhGYxJOz6aZFxlkwX296yLZoiLiq5sISlA4Wr4TF8XkXhVj221QdwPFcl0V
+aETzvdRe+bXUHpyLwqQxmQDcvbactYI7N/wvu9cMqQsLbh9NBPhZAAd/t6/TKRqiEKL0iHr2ltP
ixhkrg+N+tp5/i3kTeKiNh4a37kJivsmANk120kiP45iZ5rguRiqDcudmPkFdgC5Y22UFh0egCBq
5RkYNJs8nsYyHQoal74Zh/prz34MlhkPrk4muBd+3Si66SE7jtiAlvd08ODgqtglj1SoDREf7AyS
sN0ux4upcb2Plu6uLruiEw87zwBqFkjB+UjMmot3Mh+rvJ0KzQ9d88ORMmGKb8j0jWb3xmr77UlI
tLC1uJ8CCW1SKxj4AWByG9gaaLLn4y+32i+MLK6mzHDRGFrDSOc9B9WnLvh6ecLmL3myZY4mbL5C
jt6yprRyuDl8PvJXcZ+/RGt33pqBecWODPgZ64iNRtFDBqc0oVk2vTyAkztuMUGLPe+5oB0PFAag
WwQJH2soobWPnbeyr9bWehHEVRxcz/2Ik9UHJGlkE0NZIe2MlXffipW35PnRXDV8GnxmYCylSDrx
UYnPxF2J2lam6w0VcGTCkR7SihNMiD+sMC7rW6NP7bWOzTUji1MYBmUNfXSseUXi3Nla+YeqTfxf
JtB5v/In6V3Gobg29PyAHJ9XJG4dg2b+8uY6RYsvbCzWXUSs97LC5OhtNd1N6RrIs8LL4sYMnU3o
d5C1CWzQEgUmVLy14YGwDZdvzatqw7vuRZTsu5WFX5BMX3MMs+WTgwslIuA3bLDMWot9z60xqly/
w0Ky4Im2IBkdNtr9ivgCNMpJVGSJM6yk7M9uzwgVB+AokFFfhq9jPzV2R0s+s6319hbdstXrynw7
p6NCmRZYGBvYb8AJF94CyOhQ2tovD8Eo9qG8sel2oLfI5SQcCMmab7v2i9c+DcUt62983a9QbJ9z
VmD4MtEuPTe8LLNGdQhaB9XZ7ECCQ+/ksYK0zuURrllYLFtfaqQhFOQJKidtp0T+cuUGG/Z4BIsN
iziPuByN5ZAkVOk0GbFV7y6P4NzhPrKwJJfRYS0r6ZjsQO3rDHUEkYHI3XRStOmvuPZz++3Y0uL5
0o2O0g5q32gMmja17W9cDxKX9hpg4/yAkHIIEDsE1rLboDBD4SnfYYe+2wr1QL2rAm35a7T0Z60g
rwqkGqSjTrhgzZ7J0qBBdShAem/XL63+WJs/+vHj5dU5u7+AxIaEG0STIL31/rodAz7IEvDow/TF
KBKl/872hQPAaw/SLK47mz+6PlxCu24C6PLQ008Fv8dmXDFwbs2PQ9iFAzDdwWojIhEuRLshBGf/
xmxXNvBZE+DkQiMAqClPEjLIftuEZxY/DFkS1omh49r8GzsXAh6ok85lx5M8DHObsAkihAuU3E/s
oXG+tvZKFfjcQh+bWDgSLc3RKNUc6+dpifrWGrD27CxhpyL7DIDjSXqH1VPWuxHlB1AtxQNpYjeS
cCa/DM6ZL1hgQuBsQf1yQo0hhduXgVHwA9BGm0bvHZ+v3OFvbO4nN+WRicWR6HqK27PP+QG5Nz/t
Wn/ch53rxq0t+xR112znjPxp4DgvcmqGu9LX7Mobhy61ixZUvWMRxpOV/R6UPIonD+kh0WUoPVW0
SqbcglCn0PkG+Qh/EwwoneqQjGkwQDkVQn54OFrBLzeRLyZtvkWPTqFGX2YO6/xQt1ib7kPf/SpC
+M0AsnouHq5o4l/cIoEqK10GITsU3oscwZVb7027WlmYszsYHd5/GVlGuwoVQrR6w8hklVbsG+jD
oa76W0YgAj3rO+EgLvwJb3vEE3XGkRFV8QcTfbiX/e3896eb6+fnL45hQYgsmg4xEV7HlO90uCXp
0F9bXy+bOT9XP80sFsR0yFD3FMPo2TdS3HrRH5c//1SN/m3F/2MgXHQM8rIexNih76ok9Q2aB9PS
nTaTU3xkwko9XW1A3XVdEjNI7ElvMh95MLfeXP4SZ10OcCd/rdUyvgycXvakQfdvJT5ApjYeydPg
rdWEzs4kUO+oLaDQALqV92eHUGCARp9z0FMgu4dEhOOtkXCfHceRiTkUODqeblXacM0tP5hIbmnd
xyS4ho9b2XlrVhY7OygyJRuFgYBHJAFXTAL9KBBKby+vydp0Lfa3TUeP2FmD6ZpSBC7DL+uizfvu
aK4WGzsCtTeorGt+4Pq5jCqkTq+j+rFck9Y6F30dmVmSkvCQwbODm/tQIhWkazueKIgX7W/a+Rsv
iGNDi5gVVQZDDC7G0zoEq5Hfisn4fnlJVhbeW9xnOQEUpWswltZqNqpEuNrmKSvClRL3eTM/H5iL
S4bBDLMHPDCt+m5Cf3RlP1r5w+WhnF+Wnzbm3Xd0UvxykA6ZBD8o248LeWcYQUKrEeIIaziK8/v4
p6V5tEeWcunTZswwGjJ9LUzjWU7I6V4ezJqJxbGnQdSORg8T9TgNsdE2H2UdXF22cX5Rfj7BF2tP
zSnvRguHvoPi0Y+s3co1Wo5zS2IjfwyEX4D26yUbFuGa1qWNDVxaOwLmdju/j/iGQhzh8kjO25mJ
gsAHjtLRwn010UAjn4cYCaomfc8S6Svw9d02v8xSDA9jo2/534YWHky4huy9xocHM2/boEv4SP9G
jHFsYeHD9IhExFDDQuRdQ3igWtP1OLfoR5+/fHGT1hxsDuaggwy+m/azI25atbKv5klYhjHHJhZu
y84t1qAYheNRbxVDVktEtx38fW98xSszEf2Py6t/7qzY4BBAcXJWMgsXZ2VC7UIFqM0dlHr2wI3s
8t8vGzgXlyGyBMkCBKRAJbHYXpGSRs4iVkMZB7gZb6eyl0yVaR9940DTXLZ1dvJQ0wX8D8ysaKl6
71uGAUqxhYcHpR3cFF3q5bHxQnfOi22vtAGcnbUjQ/PPj5yYkxfNUNgwFLYx4iM9bf7GQHxwz88g
glNoFqozYopqnx1AVpoShyZVc+D82xgMiTFcGdnny+bODmcWs4P6KojJgoVPRs26tGoeIb+Deh99
Cqoflz//7B44+vzFJiuZD20IPseTqFwZCUIkHW1L8aFZY8Q+e0CPDC02m9ujKzT3MJA6H+OafjQN
HtdrqMM1Iws/Zuch1FMDGGnH9glaCvdQMEossIlfnrTZWZ14ArS4gisOWd4TujgC3TxLOAy5+7HY
liiz1j/MiW1FUIOFnyWdxzdjSVaMnr0MjowuVirzi7a11ZxZjsAbyNKRpo3DU8/p0sujOzuJ6NuA
Oi1UFvC/709QG0WKqHmHS+ve61AU3OX9yiE9Oxa0bCDHB0LlE+ShdmUtG9NiB47CAIluWyHjnH0I
w8fLQzl7eo7sLPZD5BeIlOqRHRojeS6blYk6/+loOPFAkYXOycXZNOlI+pD2+HRh3Wp3fDTCcSVU
PrsW4Fj4t4nFog85YGsik3j/f7GzT568LfyVpVizsDiXphqFNzWwUNIHaOWp/jYkK2m48yYwCoCu
QOqyxKH0QZG7taHYQUXfzOLzAMS6fP47C/3TxLxUR14fyibAfUIM+DBY1yV7adRKsufciUcniWv6
EGcBXnERUxqZWfkhRdwKocu93w3xOEVpZH0evT/qAdxE917/d159xyYXxxApZEMWNl7IORW3lmhT
BpAIuGqvW108XZ69cwuEaBZQIZzHU71hWlsSzRgTgrMc0BLx4nROjJrnZSPnTgsatExgkoC7O5Xq
dTroT9eYwhCIY7Px9zTka1HGWRuoigFvN8tcLyMan/Z9WRFRHcrYnnaraLtzHw/tiFk2HMWJEzkS
yZSNR1LGwLv16PUf7JXDfu7j54wLiMQtEJEuMWKKhQpIfpyTroqZjqFC/usrcPz5C2di6KYqKgpv
6FXbkMeAC/3a56P/HzqbKLRGEG+H7ubikCCKtLrMH+QdSOriIPxWq7XG+OW9sbSwOBNOATpHq9Hy
rhyuzObej57a23JNe8JargOs4LEF1D0WwQYwehHoayMaI2fI5Z0YrA92Q7cjoY+Ww3dV+cLopzAr
DlU0Z66ta8P47DlfAffK4p6VKzf+ScJx/iIu4n98GZSR7KVWSQVta0sHYX9HRPTAzOhFctLHZU7c
uC+LnWn7e+26V+CE2gXC/OZkZRZ7k7+mArl0fm9fA6VssP3g+8CFv3euYRcJQHjwNSzIa0VBtFOd
m6VyHJ50kwG6VKLsH3osi50Jsm2X99QbTdpxrIXDMDeJRwC5upAQXzaqUtBao+uzb+8mYJV3RPXs
Oug4KHTCMQlysjN84zPoe8O7ZuyuSeH93jrq1aXtD0v3T4oC0ZRH5JMZ5gCY28y8J5Zsty3qsxsy
Dh8raEmlFTj1gdSb0jY39pk3xZnW2zqYrp1ousd1lgQdSas+R51C813vy/k/ZOyO0Y2Y6jqG0ssr
GlNvPWUVKRr2iiSk+XZqvF0OoKUqUXrqBN2ahbmPbFwVZv+J2UGWGEH1jVp9uTJlp9sXwQgiK0Bo
oV2FnvH3yxX1ZHLCqWrvus+MXjv0T4TDf3/X/0Nf68Ofc9/963/x7+8gi2xzmsnFP//1+ytvc/6/
89/853fe/8W/7vLvbd3Vf8jlb737I3zwX4bTF/ny7h8bLnM5PvSv7fjxtesr+WYAX3H+zf/fH/7X
69unPI7N6z9/+173XM6fRvOa//bXj/Y//vnbDAL87+OP/+tn9y8Mf7ZrX1+/vy5///Wlk//8zY7+
MTe1QfbVRlAACC4WY3idf2JF/0B/kDtLbKDLFb+CS5fXrcz++Ztr/QM0UGjuwbvenHXecKC6up9/
5Lj/gHYjFGOAWgHfHmDqv/37e71bmZ8r9V8cAWadc9nB5lyR+Hl44MSgDQ2PDHcGCrLTi32oVM4N
3wNVez3W10T704fIhDajoSO5gWRkf+8Gg3poqGPsZA+CrRxav1dHk/XXlzr+Eu+Diz+/wxv31Vuz
HKhf329H7eeDw1pBk7F3rat6MsV9AJHkm2Z0f62h6U9Tc9kdokEu6LyWyBjNjM5TZmTEbdAEqbTh
tmIuunKtrOCezCvYr+csBorXFuSdnMW7Aqw94RCaGBPka71NP9X6Ckgdke8qqfz7IWCFG3tEFE4s
eB7KxByZb+wFFIe+e95Y3LXjAL0eysWYOn7biCREtuexHC1IEw+Ke1YCtUwHrTi1lXWxJKrzYx8V
x3JjGiLy43FwUDYRpd981bntbeom4PlGV5YDYgIhhx8B94MNyI8pjxV6TmtgpoMc+GWgbMfNFPZE
xRb1m5uWS3fatgb62pN+yIJs05qgmb0OcqPLVq6z934JqwMWi1kFAw1tELI/qZZrx65IYJgAnFP9
3ReabokyyhX81QKNhoZv6FZjD4BuAKEOQtr5Wxy9BIToBzsHn0US0M66Mqg73IxEu8mIw/IUQdJk
Yxno6o0hYFpcRSh7fxhCKPjlLbPj0kK1myHtk4CrxooHdAqvcae/j2DmrzcTROIlgWL7HKEunHNr
gwWhavD1ps4GArzzSzNuDFNthWjNTVYVxuPl4/eW+Tz2AbAIWmc8sjEhkEZalnU0g/iUQ6BIbtcq
f7JYGRYJek5BfFhX4jst3WaKuavYc4AaVh07oeq/IVvo5xuryEEHEgyAe9syImyrkC7ykqp1AQMo
qmZ8CclkZ7sGuktlbHaAGsZm04hwJa48M2do1jHRsAzINjpDFk/UfuKFLKe5U8FkT1NbyV3u0jzt
pXvX2NGPy/O1dFeYrvktPyOkQbyNU/5+/xh5y6vJgbCFWzrkjkBEYcd4NX7gBnFWqkdvgeRiaaD0
hNx+hMQocu+LgDnjpDT83iAxV7lZb1jVoNdC4YBvvNIyxisR+oj3SGRBonj00NI+eW100HQMg4Tx
xvJis6KgfdS+UYR7K8vKpw4wSkjpBZmXeKUA5t+UKH+lpguWy9SMxuqeMhO6bdLL0bXhBizXEFhT
6lB7TevGytEZCoy2LY1kJJ05JgNTkPqoIf9ykK5Pog/4of8Angjvm/bQHhG70miua94aAlJ6HRyV
BL0DNIHyzLzvsEmyK5WJbNhdXqa3vpzl3IFjFe1aUD12TtapDCNhT36LdcpqIhLLblg7t1oDaRdq
5T3xumq/UIbGnxg9J/5ugtBjthF4nH7QggO3GPU9/ZL3TvutrSPypWPcP/gC+ZXAVy56LYqhtLeV
GsYfeqIaGtEiLF8uD+KtgLMcBHYAkD0hsogntDuyaktVeRXuEV4XbOuNXN04BqnBBAgaLpNnQRWD
fCjcSU/ItHMtHVeQS960viDJpHhRxQLMPdeAv/ZPzsw1MBi4dlLg6CAUevnLzhv/5LvOXBrQPwMm
bPk6JWELPzM71qJ0htQqSJV4oDjeXLby/q0x+0c0g6KlF7oYeGiEy3C/yTV4acBYl4DtIEgqyYeP
7dTSfaOH4JZ5bEiQEgF/g0OdIOGh366kw05CprcvMKd44GtwLJcphK4d0QZTNTSRLBu/CaTHUy9r
xnvXy+hTTfuKJz2uCFzBlRaJ4RgaREOm92sZ0j/nAeIXs9dGZzuSpO/dEJgmPAPYMiM2sqnfZl0h
br0aLf/uyEsem9z6NezlnwZnolU00oN8BpHpe4N64ko5ZkdBM5fJlI+1fyV99BfVurNiLQO2ci+d
bifU0uD58DDyoWG49H0SWwfUl5ImQyVUCh1ToMYR0v3ypoUVhIIQrpzRLEuljEpHUVsNGBW4NNyr
bjDbNEJDykqIe3YsIEEGp/RcE3IWCYMh5EE4RhhLFAkIoRmlSCFH3KaXj8Y5KwF6V2dOSh9nY3EN
MgI3jR48mpTCmFJIh5ONJ2m1cgDPWpnTDrPyJmqDizvJowyJwgEuKWj6SsWedKqrQfb64+XBzBHy
e2/i4J0T4NqD6NYMoHy/3UxbgzyJYWGGchi2taOdbYNf3YGeFM17fjt+jgoXbJgld1YGuMiqzDt9
rmw4uN8RiSFXuAjB4Ekc0RI4shH3wMaUU/0ohdFvq2zkm3qClF1dyimBEj3f9u73rooeEQiRhICv
eiUkPg02HAdpIrhwPB2RMZt/fhSsgoSlyzO3B4Fl0zcvVNTghHXc5ipyR72ShH/b6u9nHA+WWY0R
2SQEUf78pjmy5ee01aYLNbU6n6LPOO1RF/OiV0GC14PrJj54RYJtPpjmtdeWeQAdvoLcMqeGfKBF
++xzI4eAfGD4lI/a7ZGgnJnxjC0aFcsq7dt+glOccsmSyOkKHrtqVFATsUoCWu1ed3RmzlES+nQ1
5rEqIn/Xma1z5YZqWIOZnM7rLJkNEuSZR3gWC38/VhCFZgN6/kHpqxBac+pYiUEhCDo5Pls5lafB
KUIIBxShgOQhXbhMjuHFUGnXkiQ2WGO+DvUobw1JS7w+oz9qweVK3HM6MpBIo3ER/SwzRH5Zc4pA
ue1MA8yN4xSCCKnRPJaysGIDJCjBivdc8J/ORwWDQv4R97AdQqxlsWeYgkhZ2c1Qf7tFX5oZ8GsZ
ds311FRkSyZubofKCT6zKrQ/9l3U7k2nNNPS8sr9r7qLuXqE56OFqMA+IYx0FAjpXYHNG4Cp/dmm
AxokdRvWsWiFg15bIKRAlWF6Gytn3kqYfjrls18HDhK+/cy7tRxdi7EeUy6b0k0gH+KCQr4VSWZA
AePyMJfOFzVX6B/g6QFxKmj+nLx0CMvKzij6BNJn6BV1jZQENl3ZQm9X+bEnwGPDw0sQtWsMDM3h
C69TlF5ts9pskmYC8U9sBBHZjcRBmkiNWg+x75SeczWZ2pv2QZlFBPPLjTHVSlteSoswypOKibBK
oEoTWUnTcnErJEge42zQKgBbbu+Bgs+rPDOR3MifVRWBsWtqp6FGJ6gomy14FIEGvjx7y4XCuOZa
MpKfSKvhSC5CGCvwG0v0SiRFMKGzdioUNEoz41Y53lqDz+lCOUB9+ygBgVR5Zs1872AK120om4wm
MTomr7RhRGmtrDWt8jf//36lQM2DtAlEXkD0gUrAezNjhjxOX7Uy8bgSX3UFMkA0WQ9GgSefN3xQ
hcfCxIxU/0l2HF3pXBlwBVmVdV+ciskhGSG9G5fIXW/HzCs2XpdNqaVyJF2ZxINT1UabGFkOfinh
DsxLDc442B160kIz1nG4jANOZZb0U0HWIs6TUBtHGekIpBJmHSg06S1i3AgllgnN3m0iq+LRilj7
0g0zzmnMg2u3c3EZa8/+qBuWP5JMiVvfbpyVVs/TdcSRw8WLNja8afCcfD/BPbh1VUWcJhmIqrY5
IQ08yLRWxDhjBYEhRoiFnA0tIjeqJFraay4T1PIB40GhZw+Ihbm5vP0XzGR4CmM7Ao+IhDKYiuA/
Fvs/kzUIE3iFju5Akzam4dCNsQzK9hOemc3LKF3rrg1197EJcn3Pi1I/Ndp3hl3bRA0qpmg+AVuZ
gdAoxm0wXKEkXDQ7MPGhgJFDubUCidxk0m1bKPY7gdwASO4qG3CeyAC7a2Lhuf6EjLaS6diQ5t6k
JppBVCvIXZ5Z8rkG2QTQ0WSsuoR2Wt9NZeuGSQ5sIE26QVVfiy7Xcu9pUzMoPgj1jTXO9L2qNcrS
4KWDylCrIv5Uob8ytSgD3ObyDJ7cd5hBSB5BYxmNbmhCW1YwS3QdcmXpNkFgNjyLgEV/9HlQXeWC
hI997pRpa3e13kR5lH0jDCkVjjeHQC5hFmFe+TLzcr0//HNEAQZVXMAz9dRib2aggZ0KDiZBx/5Y
khiNN7EC3Axx65qlZTobdxsuN1wJOAN4dC6Ji5oxUIwaFXJ9EHbsbyfXg163zz3kars2C8AFminK
kzZA2+SmsXu/SP2eBfbB7Kn9+KvDhlcF3zreBmAnMEES9f5I6i4jICMBUZ09ELAqoicl59gvQxRB
firv/+gCr9M7XFcViMPN3L5BQcNCDgwEPGGiHTP/jIqI6+C2NvqVSOB0f+C7gSIGL0m4igAiQu+/
G7NQERZGWSfQCtU92HlzstFF2P/hNWVd7XOIZtlxXZp1tJ3GkYFJQ4Wy37gWMW6aIQJY9PJk/Rnv
vd8kQCPAp8zbFoyEweIx07PekpQydFnZRYeaDpk8pBOjarK2uhq8fIP3RPjgcFK04JgIh6+F5LKM
SzSUfWWgGHySfW0/u9wvPrFybDc64tVT1dtTlUZGPzxbZqcfkbkij8RzWZk67Wjd2VUGCnzE1xiQ
dh3j0SWdQQ819BCreGCGX+M6cYrw2hu0dwdAiPN7Cb62PxgofUSibK+vNlFIyGc51hqOB2KQ+86S
0XfE0mETM+VqZ5NB7TyMKasdJwmjLHDjDNET6iARK74hwAmvCcol0CK3awtxIfJir7kthk9TIV2y
cU0K4vwB0uxN7MCrfBkApgYzZ5Dx34UHb4NMNVjI4t6skP+2/TZQW0uM3nfwgVZwYOFMIlwgwehv
uTeaqA3U6CVPZR1qEwA/3K23WplVvg+hU/a7lw3/j7LzWI5bucLwE6EKOWwRZjhMYqaoDUoUJcRG
bqCBp/c3Wl2OWGS5yvbCviYGQKP7nD+d5YjU5c2TDafBPpW5+nweZHXVh7O5LAVhVlPa7c0598uz
sg/0JlRzNQSRMEEP4tTxgsexaVZtX5RldyetdnhMZdZX4QZjN4Q0p5QXbSqr60oV05PFAdLFsz9W
vztzmX74+VpetumYL1GmS8Y2umJrfunKbRJTEFNzgBKHwA5k647xUPbDRWA1gYr6ttV+95PWqwjG
d3vSSo0lbM0ZmTkjyXMyrpp6Zp7VWPvFbppb7NKUCt5r62zqdl3S4Nbx5LIk/srOD2Ys5c/JYP2E
rVFuWWRNQ/1TOE23HqNftqumEuO2n6U+XQMvNd/zxS2f+66tZJStgzFEnYTF2x3lEHT/rtYSrGIB
NF+0eY/30LNScdUOIkAKpUxXAmmnM6MPpRDXgehHP9kai8pBJ7dnuJbSEmtcV3VGlbOmJWpJb1J9
WPp9T3ZROnKrursFRmK2fa5jzw44WcQovd/MAyZw2W7NRQDOVgMyRVe6bpTawPHfPGslX8i3GuHt
Z79x3VDhNC1Cpx+qiTDVeo37qjSg7manMEJPn/BSVnVlzTsShMyDUMFwfHgNnu3JmPS4dPTNC/W1
WKrYJhXhQmsDu2coVuWpnRLp9NAV2gyHI8r8ezt0E3NVtm3+IdJ68CPXU32+k66XXi0p/dNlupX5
42xO+fAkZ0ywkWOhik6CypZj1Isqy0Ir9xuZ1F5XwpE6dONRXhlgH7Nyg+EC9Lt7LNDr6ozzNi2+
yc3sbmsvp5mnPlt/q9n3LqpuNOs9dur5oRLNMEZaR+HPzxHNyzQbuEcmEpIvM9/vKA9moR2MwiHN
Kcvld0U6BKEQ1F+kwjjlxIdtTDjZvC2oHqS+uvZFtbqTGXaTT17D0gU5+hvq0Kgo2XvD1baZljKN
ujnGSD3US+vk6xp63bzeFMwi70LdG6R93nW1qZ+bOuXwhZ5lDixsKa1dq3yrDCv0tHeFiSLtsHSa
cmO+4MC6CJrAayMa4plye6Abj/txCvYTjrUNZVbdLTsmONcyyntrHmKIhfZqrRWciVrKYKUXl8Jg
qkWq7wMjM7xdXnbLGvn+mr+prCeCsPHTcae5vXfuNoF2aVrAh9FKYvornRY5GClKg5s6m7sghgOi
RK58IqCznAHWkdVpmh/j2gSjMeBrrha0iQiOCQKI2CbKILG6vFFwn02Z7qTv5d1Bzxk0E07+LLoz
XRfFIzlaaHicRkD6eKTvWRFbOCnCVjD1dTgHaoNlFkUtwjVH4xDbU9UQDB0MRJGnZm/BNndyfCvI
Im4j01wssimFyzwU1Vd6n/SW09x5W7/+rhuvqHfeNFnf7Ylct0hmFofHMh51MqMyA5FUbjXGdTts
cyzE2ursjF4jw2krjm6EEZflTeMP+av0an/B18mhdzb5+jhHzrTA+hQBjWxY0jOnJP/rbVwx/noK
c1lsf7bWXe7JOqatNTMnC8jLgrMy1i3ONH8/l7I/5kA7u7w3rsClHAyV84U3jCALiIUEpmXNy161
znsVjrZvMjikMlWx4HMPNVclTCwMRSUfmsK7IaLrAQlfGcJYhlvzrei7l9quDvSQyVJVv0nG2pEZ
cnBmPSLg41vruNepq0NkBnXsGyIWrGXfIXHMVcHey937shfPzP+I7G68WI20vG/L4npZ5wvHrV9L
zwidAeOZ8dLKhyoTiW/9YtBdKAzvYPMXxrXY1RPT9YS142T1dl7hV3FhDwZPlYjNzRqcMJ+4DWy5
qfUjO+rHmg4cu0v1b1KrdVKUjVzepY1H7Q1goc5gHi7AVflnrZ59zTEwvY3HoIvUU7He90iexgc5
i52e8WFI0V6lC3O8PPIvAs+7tVV9mDR74w7F/TQMz9QbD6NWgTZO+fJDb7zhTF+9PfawH27uJP0Y
XGUmQ0L84c4yxaOjtWdOMa9hNZl3fpfdlq53cKpHP7siqmyIJVEGoeCku2CVTUm3/Kn67Nyjek9F
MENQTo9Gl13ZuUk+jVq2vbXlh1ERvpcVy70Yjf0yawbBW95h0K3HdCx/GkMT9ZPpxPXc7ZuF8TtQ
PuSWNTvG131XmnlDek1Y5nA1eqvfoxCNgyBtos53QLO12OM23VDbzP3U5vdWLrGl+FaszbgrRb4l
PRO/+Bk3rnC+z8byrPXfrcWIMq38VU7125gupEejeCPE7zIrqyQ4RjIE4ltaKxnVmkF2r2H98Ate
vFqbyNIWdW7kTZyl68XCROp8K+PF1N9aFlDS19tbYf1YYO3JNv+2ZM4zUkYRSpdxca5+lkmnv8Or
48/AWy5JBuRSJbrfvtlGdbaq+Ro4YO/0vRNaWQlQMA0vpja2cVtUOEiGs9ZhVZSZzrhI+cqH/631
1/rQrk2bSI8trm/VnRyWPkyt6Vclq5k8Oq2sSE0QA0WS8oZobpurBXfA5aCn3o6D2X/OWTr2QV+c
K4QVZ/46numpss78DvXnDO3s+Zc9A+mZ8TIVxD5r125ZbRzYuHPaQp2l1DH7fKzeaHnzaBPD79IU
DyhJX7whVxEZRPPsMlQHw6inH5aMyXDwHraeRk3bppeVcNST21jaDxO9yJsw0dBGmPVWGerUIFko
xhK9QG1kwW3gdyYp4LSK1JAUWEE8jWt/p4K8Dw7jlJttpOsrEar5aBpj5CKhK8J8rAsrqsxp+15u
wkijNV+LJp7TLhgjJuBW157fM41p7YHSaut4toxm1vLzPNv9HSyp68dW2S5zFAytvp/KzIa+6DSD
QEZypdLAIe1I8FWQ9ocCx4ukfxQlBewGrwqW+1XX294OJ2vcEHKKeQW2b0vSNxlpvKhwJQhEixbT
6mc6C9GfrzrpDYm+DZMRAgIv7JF+1VpEo1nGT6HbzW1v5urOdpcZe0yWQwOQXj0skVFXBOjr47b4
cT/4/lsuy/zHZM8pa9dq+1tv5uOK+7ryi2jwq4Xta9KcaOms1Q9nMKHzqVH9yOrZmjru1pKyscqn
oQwxSqQt9XHVEgtW18Af9tD3uJk4XO78sg03zsE80rVgTLaqWIywqSyti2XvzoiBFukUkWEryhBH
GcOvbrQV/4jw3Tty1NGpo31wiZrkOFHhcf4yAue5M9ZdvnSLTR6gb/xZU9sSfGrD7IRZX882wp7A
k7G1WEBvmkdqC0+xEit7bl3OFz3wCkM8jNm6wxqlt9c9G2wV6dRoXgJJlV0EuJaN2NKXUYSzJp0/
ZdPz+tpeZs/27DtW6Hh1/moEGi5nt5qGJ20y5st2HbMJvYJkUrOTyp7b3kZ9CkdzLK9IrOBod8tJ
G8Iq87Y8astsayOG52Tks3u9YO0E3XiDwDbok0IZ22NdIpGKUWKkT14/Nq+OVphmqDmN8dNMj/lG
RHF332xA8qtqtQxxEKQ3UZZZNXKhoj/SfHkjg3JHsTln520vgjX2ZRZIVmiPUgE4V78EC5n8MyCP
aogyNyjuqsUQF1pft89Eoc/XpHBw86s28ZRhJUkORR2wkF7f6sQp+qZ2lM2hxH5y2obqXFap+YPN
2wyi1Ng42X05U765+sZ/4092QFpm2mWHkiTL75lqrDnWysKbI1+4x0wC05Kvup21N/pQWnzYNpFm
rlmKp6WqCQEv6yPXi/rGQZOR8jWGddb438sA6Q4ZkL5oGDFO3P1oGfWxQtLFBd6BQo8sgCziIsq0
uNWyUQYxiBgsbuHK8lvqLsEWbuXqWmfONszXgyX8LFyGZnmlzyhQuFjbNO26uWqvDK/P+9BiMvtr
x//hu1tZnuAM9s0+7iHeZdSJ1qeGGLU29Hja042R1s3PLaih/mapmT9bN22vECZJIwpmDTxNo/D+
pVE43+J2xaHdeMLw92K0y5p+iQl8EWUn+YRpeYyp9Bdasd20ScMLB1uvrZ3WIoENA8Q24zFo1XHO
sg5B441ld0MXe8smfwHO6FPsCyu4dzNC9viz88txoCOHOgKl+zygzI0nGskq9Md++mP0TXrHKLfx
ZSLCNiPv6Lg3lYAGNEGdnbshSFEwX5XLlJ8NQ5PXu0xfsy5h7gUVrZtWkBxBUAB7rOu4Evlc2AQa
leY2lYnPqNlng3kOz2mAIDa0PcX/tnbVAKvlim+DVtcLX39NQal1WdeHDVCBR0YrERmhNYnlshi0
vErm1TedaCbwsoqsTPG9zJQBBz+jqaGV6BqUUv2mvy2eXnjx7OjDc9vZ7QTmVns6I35kfr5VaWNH
SlsmP/ZKFgBZ7EoZcWUKdy88B+esAD8ZZpLrFpS9FzpdKmyH41/VuiwkH64hfxWKxIuwwcBahyzB
8WLUNYdxCFKTGUu+5AMfLPxY3EmpfvnNyt7vN0tKZVsp+URFq42JYRPEHGabozhVcie/Wdcme8h0
d3xsxy7nAMvEYicgFqyJvpw4uAMF3hFP2upNu5yhvla0GCo4sOYqFbpCdYwjYVbOiNXYyY290/r6
uTGhFY3V6BkLMbO5P8bLFmQ3ube2Y2SWqwYnNVXMdBpnh15kDNqZoCHs6heIICw7qQXNSNzls3el
MyUhSwyj9176xm3SEG20/nNlPzN3czfoL9Idtt/mOnevKYm4zGFRvXc1LW7uhdaSpbdrXgTmvl6H
6Z5M/4n84LFgiaWD2zHt1vayntjc8ohwWXr526ilwWLI+2KNlxH0KST0Wb7WbFxoxep2LWJb9UER
j5kcmbcyyWlv1fOgR8u4yZFgRLmtCTBqN4Sp5qY5h1dT3gIH2Pr5ytE18Cln27jvvWqLq9HOvk1g
3m3i6ynFTZ7NlpYgeCd0wO45v2Kyb7IbZ+hYDO4IJhpWQWExqWbdJPHK2rZhTh2M+ruYpPNm6Bwy
nE/SpGa2Ok5wDRhbmVux7e3NbX+UVSCsxFOziNZaY26tFGv1C/zRvbJUNV23o8uaqqiJXYDGYfnp
L1V/NWcBIBMCw7/qAFsT/6fQhiMGughLDtKhIyN9QruZ5Wa0aVlUUTA25YUSi7qiOf5CKfEPW8NF
LM/EDQdZ4cHFvgd5jTmAU27oTmk9i2SoeVCVaPMvGO1/hMq4Wgi6I0MRW7cFAXYC75ualQ9APV00
lFl3tRLhzUkw2s+NAoky89q46MrA+mYxDAxCx2wI6xYPplTgBFTH5z2isXgdR1o9m6Lqc1z5Hyb1
729jsgCKbTwkp6iyalq8eZTD0XqEr8xmyHdOm941fqm+IK3+ZnC+A7C5FPOzMFCQbEbSwQncj16i
NAeGnbJ9LEw7XcfB+xO0NpWLaEukJHMbO8cCry3daefie4kmWWUvxKjrYYaG2glnb9Ivx8xaE6mq
5tyfdPCuEtChHcz08fMH81ccdPpzaWvRlhOYcaRk3y8OBTNeG/VMJJ6di7OixLhM9Pq4U8NoHmRB
2ghp7kVcsuGcu/z4hGJCnhd6+hyILIgrypc7IKqMxsbSr/wxM61wE3aOhN9nQI9iRs7nv/iD1YzO
nNXD+BKY8dPJJVSFjWasqHJsLeh/j00dvOadMf3/VyFMmlElFq8QSfPJYtatgWyMYqyjaUqLS4Bd
xmbN41fDMP8R/fL9Qw5Bd6CYYsyFfuK7oPEIWg9zT+RXJjnpvhnsUBgPb44wTRiQPLhqyKGPtiFn
U+1a96pXR+xdmMJmVpahtJ2r5iyuFImfqz55frSl2nYB6Jef1zUjuEblO/e2uy5JRvEaf/4q/v2q
+PV4xRF2oGSB1Hu/dorWHP2GMRCRY682LzzXmWDc5tAJ4/8rmT9uLjR/vgUXzL/+UsX/EXsR724s
04Lvo9tab9cWWRZlQcv3bLq4pPTiq6/4uPGefBak4aAq+asdxSP9/takrtHMG6qNXCedr0sO56S1
7T5BUzAcEOo4u15u+t3imR0ptV4bW9487OGnxc3nz/hUjsWNI5bAY0JSAvL9UwWNbqxCeWDVkWPI
6bdWjil2l6XZuWBswO6N+4WY5t93aqMshagE7IE8PdUrq1R38mGlfwrk0Hxz7bH5LtzZu1zs6qu5
Ux9ditPiuDUfX+2p5sTXcnCFBWAaGLu1w8LUp+g4w94OmyIIdp8/x3+3DRpaHiOhQLbLyLYTLYHt
SGVZHEwYY7BP+YOw41xwDHx+lY+2U7xurFCOgAAR3cm+0VZL6ZdWgY5GTanDRD0nffYRnaWJOTcb
1qrKMmSECUCNN8YmCxUaDqKQsIaFrWOPOGlqwG7ur80NrDwcMKh8M1fffZjHctSo/cUmQ9iH7Gmb
dfer6OsP3ghGsGOMLO8eYeXJQ9K6ogC8yDukD5sTm0pp10VjNJepId2nz5/Uv+uaP48FFl8n3xjp
HO8/sH5OB2P1NxF1SzWf5UO1HTTyiA69BR9ZWV35xV710fX+Vlts65xzpxm5ZdqmnaQHjGS6OvtF
ZozBgA1N9ED434oNG9EXJceRqH6/g5DHi4TlWHQhCjrNHJwnY/GMkXOqRqlNF2Cm96Xp91feYHj7
aqyA1WQ23a+Gz2g30VT1V9z+v7I4F5EOKj/nWI9gYT8pLpluIieksSJyp0a85aURXJRtEwAN95pj
x9laLRqiWDWY4dhU+tsQZPZ4KTo/U6HFZ5hHTpapNRFa5z+7RtkomJVhBPQk+rynbieigr5xNUDV
SxuKIB3q/JdX5OgExqKxu6T17dE9QHfqfuisffViUUx4oV1Uq7rC9g1MDVtvA7EW3aAYnDL5XCMo
dS+WVacVKMMV7vvJ621C7xbv3pBMU4nQxLmMOGLGo35B7XtsUFErOeFk6mCEiB2yJykD88+2pADq
ZW4/j0VfzGEqy/HP2Gzjq+Ai8gxZiFIxE2D8PhKDcH/j5TTKEOu26mObJjh4noepRSNpTgRiBXrr
mLFqZNpDjS/Fy2Q2/Qvox3ST0RTqMaf89JTLCVB2bcsO4TCQn7lrR4Rhl5u1UvWZmY2TiYLLyOO0
caYgqmu7/j4UFaLUdnC8EmyLlvtsAV3WMPDlUouKbZ4OY+cHb7Y3tHfZivwr6Yxme1El6v9Qm7bG
2OnrAiBqemOf4pScCwBzuslw9aG+wxVT5rNu2MujabezBhFcwjn2s2v0MdNKaZ4XlDJZOCiNJIVa
G2teR1MY13bdoAlZm01lMQLymnxpmTf3FXgYuB8g5SV3V/7R8xKdVumZ8xiP0i7+aFL0B2T2A1hp
pvKHMrM2I6wWP7so5noMq26ATh1SG8JlCnp7CGXj1a/G6G1Y15354fPt5t/tn0FcHKDEj1Hqglyc
bDfKLAJR5Fh8HDUmUPtm4i64yT6/ygebzDHr+7ij0QBx3ry/Spc2nc0SFZEoGufaYmpK3Jj9cJ5Z
OvyFxXP//Hr/SP/xt2Bf4oq8Zi77N/nhP2XRkrV67tvUQUas3W1nzvd6J/bp2fanPl8m+M4v7u+D
443r8fQwuvh8tP7p8VY2szRl00Xxj8Pd77vDYR8m0dkSxrdL+H93re8vdXIWQT0JfZi5lBqfVQup
EHwlqjc+eF3v7ubkDFoztiD9eDcXu4cdt7Lf7//cX9x+cSN/z/yTk4DLIArFG38cAXYiaWoXnZGO
x8v0yfioLvtovZnPnIt6pyK0GNEYqz1SjQMseRZvN9ouePl8lfx7qnPt42AFlj5e4tNzAFxjwCvd
FZENiheqdPaJbSiYozRt/hf3+sFn9vcSFguE1ubUR96l0tKGfiqwopjZ84iumYo5+H89A1RyOv+m
F2bQs0/3+v4zM3sBwUnQA0VWUT/0WePcrXYJGViR3vH5s/tX08u1/ONYQh4f1rXTO9rchSAsh0mS
qDrluUJqEg0zXECPfqOGt9GzHzXjW+ISU8WubMxcxoXZuV/ENX30Co/pbHx5FK/26eAPuC8Ad14k
aLUxJTB1y8Eum6dgyPUv6v+P3iBYOqsERIp5GCeLFf9V2boFx1CpFcsBfe+GVXGzvtq4jrDC+28C
ISTjF+g1QGT+EaaikvHN2RuriINklntvy2wRbh1wXWgpUySmXIendqoyg9ZY6C9Fp/v3QnT5PdM9
t2c764O3VBgu1u/6KOpw4KSmsEuXYJe1PUOgPl8GHzwV5tyhdWbXA8A9NeGPJdQTGp4jhDaCyR6d
kl7b9V88+48eCqpOjzBGtgrAjffrWurBaKxQMlDcs7hM3ca7za3572Sx8nFgeVrIBNRXue8f3ZuL
+p8jCwyCkvH9Vf3e04LaAh50cukciMbp4tVLxRf39tGHdAQ6mDCPshpP5snRURg15JaVVVHZ2KWJ
4LQqVZTZfUk/IxhOTivf5WZCAqXAn9Vu6HP9smbUGnPqxi++6g8+JxNLLjofcniObrX3t6wV1Wj8
1QHTaJaxbwLAIu9c97455PHnK+eD3R/4iD0E3TS1h+sfD6H/HNFZMBNJiskm8jDHxkG95q8rJdMQ
CrRGBxD6Ipm2ukuUlipmbhdMQMUZhAWjaxlOOJAuyqDsqwn0JSLQNihCY8z0S3zyqCWHoIsnMUyE
4qQa4KkaYzHDoHx+Cx88LbBBfIWUlWCaf0XE/7kDC42pMnKjiMzR83bNgOAQYdQFZN//L9zGgmIS
dgbIg1WTOR3vHxZ+3dmh3Ge3tTZ69W1Gl4VvuvumAfnclswePZhbPtxWw+YekJlDM2pN8EVs2d/e
82RzOuJ+9MDstsAhJ7+icxWCG5/2Q02VO4Yritorp11t1OPp2MWan/8ZVG4lWVbpe81cilt2B/tN
+ao6ik4M/oPB82Mr8AG3tX0YNoygBsqTnrwnizMYSYia8SnBLJd1XSSzfpT3ib58UgQ9f7HYP9hV
mDyKDh7ajALAO7mb1DhOrDNWlnhrrU/QHP49lOUcWqDfiaEvwSOJCPkXz/CDNYNF2fARY3NE/2OH
rdsJxfFxADNJHMg2pFFejrJHR+fn+heNLj01q+LkfcGhHKc3EUZCXXD8Mf9ZoDDPVS7yUmN+PPKa
0DFmbQnznHZmLmvUZvrcQqiPto62Dc139VBUW5DomdXfNvkYoA+w4jWQ2uUgm6KkeBd6GjfGVj6Q
PYYo0ZlqRJ3yKOpN+nKpxz0eYMOO9LS1nPOM+LifZtUaPzt3s15bDDoi0abVvJ4RuWs0jA4p104K
4YizbBQEfRitjlBNKfG4FkJQmHWt5YaYi7WbKTfI2zdkUF9jbnW/a1XjXbRV5yCcTnV1XfUbcv3Z
741r1OHZFNuzqeWRN/Xdb+lK0ruUMFv01as3Dqh7NQaBdrJ0H+TkGM9zprrvFmrx/miS7dY7zfOb
dGeyI8vYE712Pi0djCSEQXkeBPlKsw7fe1frmWuH2PetFAHPMswh8KfmfGsrUkWSzJ7MKpydDJ0J
pp1zyDlUmH229leMJi76GCFOl8br6o98Tf6yBKQA6PzqI+7i44SxNG8nUoG0LxAIpyIKB5R7btDA
2DhmVuqhjug7JSPEK775meNk4bgyuCIMxmW9lu5aWbtVm9Gm15XbE4VRZ+XTkDJ3N4aTHn66rSBG
Y+D0KROvxh8WunXDXw0atZkxHvXhEr2Ur8X1Nuh5KNJm6iKpTWax02obgQurq8P1a3ezinw1bdOe
DAd0hWjbtzY2IAvOl0AwAqbr/PmRQBa0Vho0WR8vquwOtZN64lKomcwqAS3MLE17fAMi2DbmyugF
Y1qJYbyaZeG2CWJ+eVX3wWruR5RZKOCUjiYaRar/Owdo4d1ya5dep5tdYtcyYK2qanTQLc4zmknV
63WoFq1FyWB3yk5WvfLfAIpUdT6Y62BGTo0Kx5HdqsVIyZWT+NqyvXQqkyqa9Hkp4gJWCO1AQ9Eb
5k2BgtZUyDXRGPiAGIsTZIxVWS0WsZ1aDS7JYUVrY0JiJq3u1r/YUQDY+rZqtJDBgzzq1jXmaa8V
2SQSozJVt9vwVvaJ7Ma+P2PSSeMjxB7HMoJk7redcBe7AxNoZ/dsw5QFWjMancXKz9GusxAF3Fre
WhfbrNlT3OvV+mMYjHQ+d8xukpHGfFcvkX+poYbpfV24WQETaLW+scGYhjpgjm2eVdt+ndXgns0o
NrprXzZIJgNk1eVZJdIFdUuneWZcDYXXHLZuRt2b8fmuSTn4y33mtZl9xille2ExFMtli6T+eebA
+pnjqhkSpn+Re4Lxqddj9KCdkWiZK61vgawI1yqUmeGdKLK3YtKbh6WtaCS80XDaS3tc2CgHXbJY
SheUJ/FnW6LhHtL01V7X6Wn0KtNHsbJ4v3tKJ4xu81gtSYM09XIxilZ/mX2Y19DQYfYwFKTBCzrG
FEHPXN446GseNSrtu1wsYAb6UjlHMWnTRJpfb+gsnMk4L6UYrKTS3extxVn/iCyiffq8tvgAwcB2
hC2MqtAhMMg6Vqf/2buRNgHNj0sdzfNQ6ncYoEQXjdIwWiQuDsGQPML8ZoHbftFyyz3XZjzA+4AG
IGHsHctFZlvxxeF1Eph5zOA5EhIe89sx3B8NZO9/VJv7clDkWiHhGO3HFVobZYejOxcMLenZe4Rt
/1pk3VmIUGaOBjcz6oCpCQvaEalb4qeT6+t32y2sNVrXvPn5+UP7ANklgO8Iw5DQcezVTmhD7JCr
ZzBshjgJp2wugVmRg42jgWGlxvk0xsxxmt9SP/WGkAk/05ujUp/plJ3mTNFUWvNPrELDDYHi21Ft
aq4Np9TU4Uo1tm1fm5UlMOk52GS8vtf6vRbk1cH1U78P865HxN7LvvsqpvuDPoR7wSiHjxsG5fSm
HHvKHSa2FBF+DZ8U+ty8FppevX3+7P4uqPfFAn8bbxlPjtYeI+L7d0vqMUkDE5chCirZ4inuovrK
OhARE1txs+uvgmtjr91VZ+os3xEatQv27a5OjKTdOQlWo7C5Ws/8BDXLV6vu35rp/S87+RSGzpND
ZvDLqtAL6/g3cXnJb1RN4X21K2KsXV8Uhh+4/95f8KRuaqGeluJ4QRG+3oWHlyi5vf38aX91Sye1
Z7FmqEcVV9C8ifkSlxmhZ325+/wi/y4cQjHgdtxjKCSlwcltGJM1wRpSuHWQ0YnXz5wtVvCVV/KD
W6Hzp2sEbg3gvU9upWT+eM0UeBALrR4OzuToO7dUZBt3bRt/fkP/UkeEC7LxkBHnkI5xisFUToPD
gpwfJNQtIrNsgOHoZrd9XdLNPRezwlZEaMb40GtDtpw5ZaZ9tTT+bRpIaXLgAR2AXhfz9fuvpGH4
j8QpiWm1qiDzq6myrpp0nN8YRLDcUFV3aTQLM5A0zmv3qxn5okga7Ox7LVfuhL7LUom1BL52cIxK
3uUukHjo9+QDRg32CDv5/JF9AC94/EroRBJ+fM6Tk0UA9NdLFcDvMcSuOcb7bfe+JWTUe011P85y
RVCrG7+2ait+5DT7O/xFpvhiJX70RR1DeAKa2GPU+d/w3/+cZrIjiicjSwaQYwm0C0+CRUU17sAc
GT+1V5TP24BTYyX/2F/FRJhvt6klEYBJP8etqV6/eCynsUScZAiRMNLSdrLnncarzDUxfxWsX+QM
EzGd3dSGJrGpF5lpq/PS6ryD4fd6UjXFejOVuXpEd4M9x6i0b16TMtYOKCeBw13P6KeqXWCk7h5m
276aoOu/WPbHL+hkZz7GFCLQ4hsjROHk1NXJB1uBj/mtRBPvZJ8KUng0a0cGQBal6zB+8XA+2DeO
AfsgXgHsIG///Rqf5VJ6IlV15MINXaPa7c76aVVfSPw+WpmBd8QOCSY5Tqc//oz/rImtz0RQZkUd
FUUNxJOqkWwCI3M0xKtKY8iWzVfRhJ47YSar9blZQwce/iXbdPeLI+bfJ+zrR9gcoSEZEbBGJz/F
q9Ua+ACMkwzk98Jo/WSsp/XJ2RzrHKVm8fj58vtA30QJhbLMAIHACXaa1RnIBj7RAvxqBn9MdzS4
UJTMxNX/lP6y5YkYAveXa3WNSfs4DTcOvoU/biUGbF2uhCr2rNa+IvFhGWCHLRJBNuSi1Drt0YGF
eqf/mdXD/6g7r+a4sTRN/5WKukctvNmYngsAmcwkRSc6STcIGQre+/Pr9wFLvaNEZjC3NmIupjui
qqtZ4gFw3GdeE97rYra+NaMpT5sequ/ZLsDx4c97oIyyaK4hZbPe13XQlFpTUK62Bkd6zVrEFDih
lfs6oVJQR5l+TbxRQ3XQB79LjGQf2NboaxkkV1eacVgUSjbv0G2iQCQC60x34MQSIxikbsa0spAR
4Dqc1zlpHDWM6G62aQlGVQsiabiey3DqUFextJ/xLLUf234MnxvqqqDgG0m9duamnM7cGye+k0oV
eYHmIWrE/XX4IK0qt8k04xraTY6x66BcwcTq9Cs6COcgnUdakwsaDDgYOmPgLMgFVie+qsUzDBRU
G1uRmFt5srvLQpjZg4G8x4OCzgyK9sDrL7gU0Ji3lfY204zwqlXMamcVzbAHlFvcpE7noEBfl3tJ
SsROIfs6J3t/fAZTBqO4ThtJJmxfV4C7CIhChyqmN2uj/Fmb2g4yodxdlQnaWlYrRTBrh2oPbFU/
Jx58fI0z9AL9sAnX6WKtEoVeDrRGaCUoG6sZZg5ypHG2KaDPRfE9Kyu/tuPptpPD+CpIREcT3qqd
b0MyjE+OPLTyZgBSbUNpK9oPRRwVhS/a3DLdbJhBYJhho2hnLoHjQxmMGw5hQKcw8FLXR5TVDkJE
nJSeltrZB2oZoW8qzXympH1qSmzMm0xqxCgrrDuITk2i3g+Qk+ywHB7S3IKAy8X0YyJ4uevaeiIl
DtrOLYjEzij0vCHNDq85m5vYpF/HWuCQWCcgoN4zabRTL3BQcDNQArpqzWTwOshYP8EXJpvJKYNp
Cyd5vs0cEHFuEmj1EzwG8yLO2+C+TkVzrkp86rHAD2g6ywWpfZQpD7duqDoNXcYy8yqlS3TMWYLw
oRRUWazU0cBvq8k3vcGLXc1VDrGmUB77VE6nDYpN1j6o8wpKXtieA8ifOFDoAqAQidQf6OR1Ji5N
ACxTsCWeSHrxkFOF2VAtNPapTb/w/cvqxFDkD/Q4kMtBc33dfTNnRUOfJWi90kGJokG3wVfjOL0u
R/NcR8VaDuTDNbDg7DAXeTsQwBkffuwo6NugjvTOw8JEn2/hCuYbh5Zoso+UsLqBEt4jixlVsLek
sqPL05gBLNLW0V7SpKFKU+YieqxBESpuLPfRnWaXIRgrix/6uiUtFMBE1JeWlcwvQtXQwXaIdQzI
Obls3dhDp5nbrpXML4BalRekVtqXDI7msyIp31Wnkp/h3clfGrO9pFWZbcVQp8NGOEOMgkkhZMQk
a53Lpcvq8KJMrFbeBnGn3bdOKxtgumQARV3N+nc7LYZ/BAkJrRUpA7LtSdVAi3GQ8mhwp8oJXpUR
luRFmjmTso0A6vSuQXdUc8sCT3u3lEMc7XHaS4U3ZGpH0RcQ7HMcNGoNuymcvo0mn89NxqmbQI4O
4sWYJ7QQlByiFn88logXOrMG8Ddq089M5Ty50MHmzNBLzexRC03zXAZ3fO7SLFucpwHJLAfMKlmE
8w5JS6cmyvcM9pSzdF9vnHFbpYa6Q70khNg4tWcOtRN4Fi5CmT7PouS2NFkPV1U6Tr1oG+IQZ4ZT
ZwAC+2DAlb8TiWxSnp0snNChcwLFk4bdSIvLpyvbX2Rart43siO2QMf0fQhTi7ROxg2yQFL1TAiq
HcegXNUgPkFicQoSG64eshplNY4WxJ2RlIpPnWcofJu1/tqPVUW9qtaNbhNNsvZxhhDzONtlrG5s
pVBov4FG+5rWJdo0sONjE/RijEqJU5XJYxQHs3B7vAuIw6DrXWvKkFig5htJ8hUDOQv4xiR9tBa1
0fD1GmOTHdx4y/TggM6xZ8eO9iMWI5xKkabJbTObwfe2K/p+i2vpfIuCS33JJRjppFCa9Np18FnO
XdgnDoalMLXo/i0RwzqS04wgl3p6DZ6FXMHGkp3U5zLO6EQuWFmQwjZwTLoyGhH7bUlo+SEbzOlC
iQLoke+fhyfWMF01UOeLNBSA4FVQCY4xtAOzbj1d4J1Vl1r3g1Ks4jd5GLhYXw50s6JzMN2jQ9gC
dAIshOorYG19fd4HbQwFBfkRr8mkfB9YSXsJPY/4pbLOxarHASRj2SoyfTKAC2ocq5XInUo7hYPF
swvkozbBJNU/aFgoj3EQJV8kvSeCNEIU4umtjg+AZTGcoDZpXEeqUH40qvLTbHrZzWdNPBq1Nb9G
Ztvd0xgQL+/PxHE9GkgIEC5D49xjQb69yW8pJGF/Z7VVXXmahJ/AhQi7esTeAtONra7Uc3ytJPBI
/EqpCoQMGhGM6BxMI+1Nu4+oi6HnKLySyv7s9kncl7f5UGlnkpA3ptDBncZD0rWnb++YVGHWXJaC
/cDsaXCdZz39iulU9HM2cmC5Tq4GL5YhUOa1JnP+HlZJ8jwIGZ0jGNyENwWged0LFdh6XmZlNUhY
rO/CvTxUEB/GHq3EPWKUxO7OkjTqTjfcAiRGpYjwDHffUK9ADKMukw4+Gkh2tVH1jO6RLQG+vHC0
UuhnotTjQo+FRw7VuUVeDn7vmlCmW11hjSkwoHbI9f2QKDRdtFrf2pE1UGbJbB8xwGHTUybyop4m
ggOFFu4dneYza+PoxFieBOVJ6HFUc5U1gavj7tQyOK8Mk3+26YS6qtFeRKp0GcahcqEO0xaszd6a
0cGsRU5PLTt3ar2d2aup5xkoNSHCqvP3VdoXcHSWrbU8g9qON2MI4BGJZNX8bIa6HbhtmCse2BFi
B0um2xQiDzPKCn4pQB7uFmyJ30aF2I9FYO3aMJKvHZ0mZEDZ7EMzGv02LoIaQZ1pushqDeuTgMIe
3TQZCn+abcxSb7Zs8XCT1w2E+rart3aBFkIpdwiXl7Z6ZTdN9/z+hz8+qVQQncgWkesC75dX8XKS
IEzZOgbxTOsEj4jLDpuu7K1tNsv1x38+FB924RSCqQQec3hlomKTNl0Mk67XR7rNmTltqw4OOPD1
8ky16g3tdTiV5F2gN9nH2CIwm4djdZY0h3WdcIcWAoXcepwJ1aCv5I0ybKAkW35ZOgWNL6SW3IH0
xoe8PWHVw8YclUUsTMIOm4akBd5eSwxPrrJ+L8oM/vhY1i+qBtA/tplPO1T0uzzKpVv6UMpdiDU5
KtpxtdPrIdxOad5n6DAU8l4z53pfYC7yoZ7L6hx65Hj/UJ0CmMa3BU1NC/LwhZW5mvF3pOGVWrP5
KkdFVvhIL0l3aQCaZMtFPUgX2dT20I0pnsU7EmM0K8esopHBd4QfjChgrRMx5cNuspP6fgjt6kIp
DKPyp1GXd5ViwzOoRyvKkSDJjGe1q7Tv76+Ro9ualgEeQVxnbELKIavbmnCwEZFIkfZJhvhG6YPp
tuqtce8INQUw6lAhEfG5w+fkoBRO2QYLw2QtUIw3RxfrmC0Bjh27O1kL9EtkYL90rK6vIp3Eo97Z
1RmI8XHHmDclxAW3B8kKHdFVTSMuET6kxleAiEjLHW4Iyq5qCOddMCvOZZDqpSf4C8mFhBDhvAja
jHKEwkWvNLAXEulc1f+oZMEDsUIoJgHxI1xanQSajgLlmCHwacSMVdPsv1iAr2d25olwZfE2X16b
6+bYbsoI46pwdGQ4JnT+H9AUzRNXDhLb9BO6z5dzNAJayKd2HrZRKSKEaIdoBL/T19MToUVbbBC8
6aON1FdAZERoz8Fi+YgaKpkomIooqii2vL8qT03WwoYwHaCPJs+/WpbUGdKUhhU497mxP7RxHj7N
ap15sDmjfee0hh+kuX5Toqx2N+sgPxGSmT6YzdBu0ZqaP7//OCfObEo+lPwpUC6thtVB2ot4HFFy
yz0l7pPPZpKjEx6awRc5dAiu3h/ruChL9YorkZmihUYHQDs8WGa0BNgaHCyhE0ybKDYvIddtqVSP
iFa0BXXh+DPLEm0nGwmJPLs4M/5ycK1OctUE7q9ztC3WfKtPr2UpGFfUZ7x6TvKHxKiJnJChAb7O
1ViJZHyZ6WneYgjTb5S20i9EXNCgknL1sR2N+Ux4eGKTkEXQeOcvbJN1dUVqhloptKjwUgVcTmhK
xs5AW//cJjk1w0vtBn9Rml3yWv/a0kWkRoMDcoNsFw8ku/2ozmrzqYP8iaVXXOoPaqVillnmeXFB
+xPjJM3msaZRbiO31dKMP6Bzt6WFHCaUlfOs3rw/Myc+Bdc4bjw2eAfi+tXERL0tg6llYkKDEmOH
DuuVmdbG/v1RTnwJxuBLo0UA2HlNHIZtNFt6jLvPbCMCJYYYn7wsAVuOPsKZXX7qhUBtkK3pGAqA
FD5c6Xbp0C52OAAxUHCudOTzQpRuCvHw/hudGsaGV+JQ34BXuf5uGFMg4NaRBpcCzKzd6s4VIjXn
jLhOfDdKoJTLWT4LbHa5837LtcqoVO0uptCZKGGBGJzcbjRJz2vgukI5symONTPAFpLsc2swEJ3+
VeDcGGj/RDTTgbuMZAtLSkOgVdwWOYqmWakgEig04dtFaV2rGkaLaVlIXhDqzi19Rcnv5YHouHG6
+wkQ2LlixIlPAWCfB6SlTQNvfbEp1exEsM4KZEGboHfpXMmvqgjNbwtyyr6eA0LIfQKL+aZKNL3c
dFkxfOQ30eW0WHABWk5y3rq2NREkaSp3l9sARj4HVjixLuAsL+h0MFGLvvhqxsKYyiF4Jo86RrPv
VWj5Qjt3yR/Xx2kz2WR76FJTuOdXHY6CyYsDXLRvvEJuUPgfJjRyK9H7KvaBIGzj2LdQ9bpJyja6
KZHNzXzkzqPPqOa+CEXSfJNK9rnTbtlYqyMe50lt0SgwCSnWzj/FUDYgW3UklEprvK/0blGjq9Of
yDmLrT7O/Q4UyUZK8teOdHujT051MSrUmt/fmMeFR6gUJMPLKgFHepT6T8gztDT0a5i5pgymOss2
9LaSu4bS8MciFB26vKiTJsM8A4sff6S2eq+OqPTYzaD/bOQalRGwahuzLsVeSbX6TMx4HKfC+QbL
R3mf/7KpD+cOnVvHqAqmTZIAwXYt7sqIqTpXmTZhiQQ37kLKRvtMo+fEoKjus7chTWC3oq+WpaiK
oTV6ZJfaQHDMo4F1jRRPd1FP5ezVgVT4JZ3Bc1HHUXkVj16WBE43bFj4rqvoeIjMVNX7tvamJm8/
RyybhxJc1Ce7GvUbpB7RREP+zflqmhHqstRcVMUrDFSvoCYH2bMZddG3FnmXG9AD6gIzsubPvVqY
L2eWzImvs6BSAN0A1yFAWn7+2zFbA3+oE6OqPX0A+czRjstfpujik602Yc4tpebfKj2Z7xQpnF5m
VOgW3rme235QdcYmBqiv7kpu8WTTELleNkGSviLHmCNulEyoOr//vCc+K+sbQA9hI1Wu9eOWWd9K
nczjllbebZtACj5IUa49TabVv6Cdn55ZscdHLxIcpqKA2yEaQJ3/8PNkEN8WKufSQJBHgsYwugk7
ihs98Mkzt/epoVBvWdpepL9QDA+HQtCbmqBG8WaA2b5BO9FxKzsZ3BlJ2zNfccmEDs8rQHrY0MPb
fMOFLF/5t0lXW3OeYKHU4E/0DEygUD9mbMZvQlPDS8mRZwSAEcAmSEky6VOlGs6Zk+rEu7IpFgIf
gQp11NVnRc0rQ+tQRrNFaepN2A6OX+hF6jr6EJ6Jv45BuhYIMCAoSxBJY3Gd+thFAq5HX8YK0sL2
KtDYuJDj9LwYoCJum04ambMKu9LZTlZgjBuLk0nsqsxETF+S0MB0ieDwoIVNJCFtm9ObNHM7Cj0E
8Rp1H+JxiNJ22NcbJ1TrwJeQTv1SmUnRuAOwegeDBOLuMyfMiY1Lg3hhnS+ma6ybwzmsagfsRB5U
XjoZ0TMRaH+10Gc/GLgSfgRTIvu5SJL797ff8RVPeAS4k3SfbAZw5OGgdkhhD6sW1FvqMthUFCNd
LRnlfx6OMQxdATCkEMDAlxwOMyn9CDPQgXMezyr0hdm8NycBtx6iinBjWrN7dDUhSepVfVnJRs2i
TfAVXmrAiEmiTkQotaAcpa1oVdBK73+F40NIB0hFmYoO2iJlsNqpdqbTrqpkaD1YG3wxswgyAqpE
/mwi6ep2mRldvD/gifgUErC8iMeZtIFIWA4/iIT5xozBQeOpkS0PiEKbjo+dg+Gg1qMIx0uiEXJB
hNWs7OqhZm17pa8Xg6Y6yxAXDazQLdrM+hLJeXobB22PVmWfPZ95ymVaDo8VltmC/EXhYVFBWH0X
Dv1w6CQ8VvOy1jYIzJlbVQZRwSFifSE6jhKYwY2N/7NeXxrZNG6bFi9G9OXDj6BczSsa0uegb8c6
cPTMmClmiciOxHd11ORSoSA9rKLZg69PBXfStr6nVZR8joxKvJYpXeCtQ3Em2KQVBJTNUPb9AyWr
vNwGgY15QkY7BZYokpUvUtNpP8A4t7pvt0KRvUkA6lfoP3w/8ymPI0riSCoGrDOM2wAoHE74WANt
kxtZQitlwGhkaDMaTbMx7VV6pxuwvjqUxmjaKo053tSO1Rn+IFfaD9SQze37z3J8Vi/nJiiyt/iA
Jt3ho1So8RJzo0PZhtVXOMrKldNr3+EMdWfu2uPDhYEWwQ6qpvTX7OXnv91KUmTFOf6hDNSMgaco
aULDl7bF+69zahRwTaxSRHmWxvfhKK0aJFHdkfykbcSiGAp7M5VIP78/yvFHg1dPrwDOIWuPG/1w
FHUoUbQwldSLo7LxFpjkFhHM8LJVjR/vj3T8PrQH0FLikqPnSEx0OFJNnryozuMRmxbFlaMbVPTH
9qwQ24kXciCRwlwlGiKoXZ38HU5UmlIHcHHH1LmOq2l8DYGH+E2LYtPI0nwJsy5x4eNin9wLCDBK
P/gIr9ZeWDR0PRHWucrCGEn4tLfO3PHHDweUSyGORYEFZve6B0RXQQmCLIN4qtc/gjRT0b5stY+J
nXZf3v/aJxqOKHjQbyK6Xzj6642pIfzDEZJKLqqEHdtPKKmbKGp7CeQz2YzJhFW9xJ3mgYFV/cCM
2se+bcJnAmf1H2tE0OiDOw/SREEiD7TY4dQnBYngSJ+I6w4Mhi6LaW+qYXouu12m9vBYJ0p0SLvB
9S/Gyqu1HEr9HKQ1GoyF2qRPDkGAG9t0Z1BdBrmiywkVCdTy027of2iklT4iHsO397/78QyDh4Zt
QSOM3jZM/sNXhcIM15ErC7KDGW+jmVSRYkaPPH997queqDDwjuRD3GRwLhj0cCyM+zhzc6wL7ajE
Ccgos6VOH2edcjWURoFOb2QYP7NSWLG7BDHX88z17AWyDmRKx6IWqy55oBEiWjuxvPc/xKmn4zMs
UfMbPn896cWsBaPS5jlVlp7wa0CM8UKF9/vYgbF8RNG9uUzkQY69UIOuAjAnvECi+6Nd2PBHZhKK
faihuXDmsY5PIZC/IOtpLRASsTMOvxmeE1kkdWmO80qfgWjT872JEvc/vYpAVgNmBr/OX5cFcTiK
MiWdTApYeHSkpG9VFpdXdNIF3X5DPlN0O3ohhlpIcMshTrF8/UJIX+lVAdrJc0bc+IZECy/I2f9x
xZa2BOhXc1HBQOxx3QgpAgmXwhEdd3gJ1Q6YFbLdjW3576+ZZXMcbGDi9UWXhkXDDj4qdMeZJaYA
2Vsvs4vpqU5j7UlDjuzZ0lp5D/rZdENTbnYTyuyegaT9P581XTMB33F2vGWdh7NmBCFOO4DvPXPk
cOglp7io7B7y8NQaZ2btKCkCC0JGy7QtjphETodDUS/II6lFRkRVS2S3crdQFdypLiMiZa07J4YK
OOn4y5J8wUTjP4RIa0CQPXLI2zV2IOToWEaMPXp7HmU0GQRKoY6OZ6QT9hFTroW3Zp/jXzcDI/ua
NdTHXLvU9B9xCBLwIjLC8avotPmK5nF/UauovHrI6qgg5vOCKyasjBniP91vAUzHER2HcQaUU4RK
/xHkg9nBG6ll4wE3iV53oRwA1qIOivFWpMzNYxSoneHp4agDB+hGRO6sZpzzS91SAWcWHHgeTGyE
2ORQwpG5G3GM2RSdnsZ+ZJbqTSs5QYIOyNBe9ag9oX5fRPZrHs3DzqymTMLnKBHo4IMmhSg9mM3N
okqVIGg44rXoNL0WefTxpa+JFY9XTgTgDxJ8rFFsD0O8s/vRkr6UCCS+hFagYofXzJ96q9V+hEkp
fank2ChceO5R6fZqajmcu710g1WuhNG6PlaIBRKR1B+GRazHr4YOcU/YYajxpbJAhQioSyLthRzF
F5OOftBFHpqRcGt6UIiQlhVEf+zjZF9qVedLjtUALwhR7FOF+63uyr2Mj5U0w9267SKdQ0FBIhFA
Xj7hiNRns2lueqPGZipLBBLOiNYyTROW6cmWPmr1ecjLXEXvvBWIjHXJ9AheV9V9C0GBJywY8sLv
nQ6vEjC3jeWWINBrH6oLLQZDmZFeauHpVu44V/2zwNnwESF0+spJVXfFNmOVhIABq6ncONgnlpei
WthulShy6v890rLYE1BM9wdEtweXVWYaPpLKdKMwEMLgaioqZPFIHtXJNxeSGrRlkf1IRDuxiZC0
V91wspXPmgLixA0dA4MhEFT9c+/kQkZWcCCqo/Cb2niYjeUPcBH99ODIff2c6oYOrg8UFCuErO8D
BXlZ8TqlBUsdE7BEAKK04U7uUFv0ishqFqK8jQhHPkfV4n2eIiDBforcMBitJ9Q9ktLTIse+qbCx
+KDxNfl1Vrj4yWmDLjYCgiNWuLUYAZBniz8BC9Fa8HYpXmZliasGVVmOvPeP2GNo4CLbtJC6qMYo
S3pxePK0KEU51UDJLEdNAhKZU/jsm3xfm6MNAkKYvpomwwU6u5qn2Rh2wRaleGKDjFLAhrjE0fGG
I2L4+P6DnbjHKEVqsA7/lupeXczgiAT9cR3Fc7myb8simx7aVnbOvf7ya1ZXDInq0jxb6ByAIw9f
n0KImqM9mXvSSM9hFNtAd/Ailh+N0NhahfEMkudDYgsvn/FbnXUAEXUo3zb5cKZ2dBQoAmiGqwv+
Gri3QtB6+CCKWtndqMIdCrQ5+Obgx+AXpWivahNroX/6aVmKVPcR9CdApi5zONSo12NG/LeYBlTW
RaVlwc+qtf6xawDttKWZQw0TWgir63AU3ZkNq6WVg2lll25HPdQf47gNz+TeJz4boJZFAc6ixET3
bjWKOZFjVtRHmmBIscloxBZnsUVw1DqTQR0vSNBRS6cMDM0JJEqj0ZG28MP2DJtNkcbWvA0qYLHv
z80x4IUZwZGSZhzahAvG/fCFehzJ2yTGSN1B/wOjooK6iSfkVADc1jCqx3xziJ7Yyui4SMk8vtQa
4QnI7jFZJN7rft9rfTac2ScnXp5NAhqPggqV/nX7oo3qTG+GEXWPpjA3MAHtTaogunPm5Y/DEg59
ghKKk9Qoj9YMoD8rVsvFdmmMMROYovQBSZfOgx1eb+mbGjfU6px7ZdIwwC4MeGmq1EUIl1XGnaVk
ydPU1/iWUS53HrXMMV3q3OM//xRIqtOUcxb9B6LtwwkKxJQ0SUonxwkxGZHljiDYgaLy/qc4Dn35
1IqyVEeW1sp6GejAskSfUYRQauiJHsiaaMt25SKKY/1eTMb8BIIQ8SgMYN2civf+/fFPTDhv91a5
JSwlRzp8y1StW2w5KdxamYKZnNOPN3KWKWdW+4ndC7YIPyX+s9ReV2eE0afmMCZKtVjdNAjjALKD
llHvskAvzq2tZV4OT3oQH8viAicBwPHIASAoS67zmmTCGuS7CM+Y50Q481MfG9FOFUF21/dKeh8G
YYx5hWq+6ENqPNYDyfL7n/Yt0z16EopewAAW35b1CoroS8lBDBDPRFYsvpwDIX+K0r77RioSA/eC
KN+6Yz0W9hWCYNqzMtZJdDmY8Zx5OUZdDwGNmiclLbH+K9JedjO17PdzZ03RJkNq9DtqsuBJVWq8
V5kzV+1WiFH+kXYjhqiErRTVkyrPf9rB2Kh+GZbUE2NdmE/vv+fx5NJnAdVIo0FZuNurJdQl5lQp
oAw9dHITn8hCR54wUT8pkEbODHWcPkFGR8iV3AmwEkJAh6vVoIIMoaVjKE2L1ctGVoXtVkmp39ga
fbOdxd9Aho9Gfc5N5MTIkE3or1LkoXywRv+aTT0jB4Ot0KSO3XORIHuNrUa71axa+6JG6bTVgzp9
fv/LHh+TVM/wcmAeOS/lt87hbwVnTSgtKwg1V1u0IEaD0TBeEPMyrtsgFkQy6TkG8rFC3qKTi3op
9Quankzr4QdOSXnkTIdMkaZK/ZDbAntkBXKntq1Du9f2c6iFDQ5tmvQxUh14gnZaZQ+WU/SYkXVZ
dBePAclOWUkIeikASB9SBL19DRvRFqQBMrh7Gj/197Itmo+RGEu6gEYUf8aryUG0FB+uuxbOMw6P
BX0kjLCk3tV6Kck2VVim6YcpSE3JxQiyhrHVVw00MFvKFd/Uwc74ZGH6T8ma22KX4AStuxyqCODW
DRalsUjnT43UWNGCaQz63RQSpbgFufo5QtTRhgBQwbZf6iaLL9Q61mwM7EixLsSVTLTtB+r8PWQF
rJN1eAr++ytkQWkcHDFULOwFpsqkITrgLMf7byskhG1ly/HQU9K2sutUhRK2yHM1O1xJ6h0JdwiB
wlJvgjJFGPD9sY+uDsbmNCd4odxH23q1VqB8SSEsSqRTIIVdAkTAGFx1tL8vqP/1ffrf4Wt59/fL
tP/5H/zz9xLLmjiMutU//udt9Vo8dM3ra3f9tfqP5Y/+33/18A/+53X8HefQ8me3/rcO/hC//9f4
/tfu68E/UDOIu/m+f23mj69tn3VvA/Cky7/5//rDP17ffsvjXL3+609sZYpu+W0h/jx//vrR/se/
/kRE97cPvvz+Xz+8+Zrz5x7iovtj07fd1y7u26M/+Pq17f71p2Sqf3HNIYzGkWSx7Bbd6fH17x9p
f3Gxw/kiqiDxAQfy5x8FpYHoX38q1l/w2RcFCGAEi1IxT9KW/a8fQW+AsUK7gsgMG8A///0JDibr
vybvj6LP70qetuWdDo8wCJzsAdsmzIOpD/NnfYTlsTSnSaEoflUHUG6swNOnr+EUdrvC6QevNRKf
m1Fr8HeF0o6tr/mgGqEPBhBveGSTvHrUPymjnWwDYX0LszC/wJjsThnJ6/tS8m2rfIBlKV/Q5r8v
R4FqWfJLBOC/aQneDq9N1zevf7BW2z+2ffGDCSyL/wELknbjewvyqh+/xt3vC/HtD/y9EHX7L5J4
bSHsUmaElPnvZaibfyFpskRjpFQwzxYi0a9VqMl/ccOA8VmASxyTCyzx1ypUbRYogBjahawbQIv2
P1mFZFaH5yT4E+ISyyLiALfBL1ydk3Nq9XreqJWvjIhVueFQokg1cAvqjSdjF4gQalNKlfACo5hG
r+lN/H+lSq5rtw8aKkID10XuFWEKJs/uSvQGzTgKLtVy7tGuHdA1oJ7HBYdac1RNKBNFykSTTwmD
a4LftPbRvORaYqTpexMmM+W6QEY5uEl7pDEyYKKXWDSIAXVGW7k3VSX8iFdxNfpoWiInA5AEurHd
9zYWQBC7KreqFOxnZS5FT8ORFylsqy72GK1OXLxVI19LAXqAO1AVcOPiXMd1RVcjzGwnPb7LVUsU
+1EVFlXPpG0Gf8T5DmvaIug2KQT/W6qSN6JL7ZsJjv41/s8Y2sJp1ZP7JICPEE6SEW70Zh6HnQRI
GuI9vzaanOCZEoEMxUXwPwsEoLAGBY43fxSoSd3Ni3nlQ2AGYf/D6RPJ2OAdm1mXUTFKxqWtlGO4
zUzUBDazGBDMmcsYc1RskcCJR1iT3ITSXBqugQKC6kVyqSo3/RAJ2zMxiPQwKXF2hRgVcZH2kRYB
MHUo46Pf2+0qPe6Cuw6Dw34zavmihI2i7S7RyupqqtH6/GaGc6y6utKpP4vQRiUV65c7aqxmBVwk
XXSGYvMhUJTsQ9tQQKaTLGb+36EZBTg4rdhGYqq+R2knXLmA4vDJCNWRDKepCY1mtBq0+au+VH/x
4dap+nXk+AY8qKzJsPnNAjrSRik8wqXMDano4gGVqPBzYx3DFJIL4EMzEixku63bj8KEwoqlGm11
a1w4TGkbOxdJOZ0r77xFK7+FGGwd0B1oBvE/ACURfx+GGHoZUVlvATBXYRxvQyk2L1Q5KGpEc+R8
RDCH1M6FLwGjSUPDGct2qndFUZg7Y9SqqyIprfvKokot7Cq6DrCJepqXL6fO0eT/dh79un1+v23e
vJKOnhV6GYpCi0nm2mhO74Cap1na+6FcS7GbJFqQ3gVxa9vMNMGlmzjmiPP6JGfNrlLbL5OAkHml
VWrqwHpqBwRcs0JHLlgXDTIQ0fjT7MzwpzMZmoepdbGTnBRmSJRiJZCAwCdvTpLyKgL46sM8/AlH
51rDquwGb4RpW0Q5ghpEgqkfAsN9pVSW3FeV6L7kg2PWLq2NGaZfQHnNayMleM4NSXqlol3e17qd
3eQmbG03qLUKx3UcE1G7xAyHBwsCmqZ5iqJoJGWkQ+9/xjUk6W3Kl1znTSmRtt8KG5wokzWMEUrP
SRobH8u8GT5hF/6URjGiFMAo9oaMPj+linlTm02yldLO+ooRb3tnSaOyN4e4ewqUaFENHuYrO5Ki
rVVTHJwldTgz5asAeHlUjNoAc3GyA8XTllj8twDYGYqoMqWi90Wj9i8RswHGgY4rXn/qhVOY9RZD
HCQB2Erluc+0ygn/HpvkHvF3TDAADazGxlXDzmewauFkmHs0+O2dkjQ434u5erSlQblBMKPbDnGb
b2eS9A2q24MnnHKbl0Js5NR5BZEmfdBnjCwWE53LCZnsM/XmtbQaT0ljEx4ViQBtVvD3h09pY8eV
l4C4/cxOuE6Invw+bIOHCp9pKo4QS7zWnubIFXOv+pkZ9BvE59GbttJPTtiOuyE29U8g1/BiokF2
A6YZl2R7yHdmbM+7yUIZJKSNeY+2BE5Nb0vxvyn0+p8U/ZNgE34T2gC/IkJeQp3fdulRNnBTNj/L
LP1j32Zfix+/B2Enf9HfQRkdlb+oXlL+1yH+LxH4v6Oyt58sQTkYa9hlb2nDr6gMZQj+EDnDwjlD
t+VNavlXWCapzl8EfXQuqBQCgOVk+AfJwWFuYNPtf/tNJI/sW2jkq/2T2aGtj8gbvfSXM2LlbvtJ
nGm3r7iVx0OsCkadonWNIhjCt5/Cr8On7BYLcwAyfiHOZMPLQfNfV8/RSGv8WWZZZerYjFRumt1d
du6sOcQ4/fr1qPYwjRBFjHWyHRY99nPRGL0QnMZufyNegq38WN3E299W1Ykr9K3/dPQevw20ipQp
atlJpU7RC4bsGsKL9Aq3jeJinrvd4wVxaVx2l9VVcMfl4FKM9Gmkbzg8TN/eIv3sc7Y5W8XavP9U
K3zx8euvjvksmUJTYInywhkLtiDdbctXZ9Nvu83oN1+n5+HLRER+rmy9ugiPh11W8G+3S9QEqo5g
S/SCrLffPE578SFJXOmlfRqulEsEK+5a0MOGW1xeWo//H69M6w6sKaUkdJqW2+e3saVaSkw96aIX
5XtBWtC45ZfS6z/byFk+NoiB3iL2rG4MIrBv7498eK39/dK/D7zalo7aqGQ8y1KbN5SQlcYVz9/P
6Ues+l/Ho6x2ZqsNEcDoIXoxG1wd3eqzXKPEhcLiMqAOjCJCTdAbtDPbdCVB8u9xaYkulVzyKPXw
sw5xmdiF4kQvOjIryBFvw3AWm9F2SKkomLj6qCHmb5n3yE6hxDjtNfQNIVua3ZWlSJmHz0dN/gi/
T/4/1J3XkuQ40qVf5X8BzFKLywVVBENnpL6hpaikJkEFgnj6Pezpsa2Kaqu02bu96uruymQECOFw
P/6dTLQHtCId3RHXg1LY14L0r6RxHssajinwqUjQCiCiRiNf7WJnG7uFMASUCNQddFgFNMOTRFgQ
qJJ9206/rtLbVWyj4P2fb7neh3+aPI2a2YtQtOxJi8hpPKcHcQd7gSOMTh6XdyglaPtNffZG9vf7
uN7sGw0waZzDc+dJvxqOByo/LFQC9B1Q5wQDDwftWt+9ye++482ekCxVz/tOzZ66oH6DNUSwwCU0
EGG1VzzAfhQ34GcJPnodwDx38fTKhyUXXE15uQFcdgbtYZNF1XbYVBH+vTwRX9sl32xc61r57T2s
jX0Abui4Rd2MinQ4QCEjPmO/lzv3WPvFN9XqG4XXv8cdGWCcCdAUrtDZX9/0MqKVwejz/Kmmi2dF
cFw5lHftXf85wsmCgjoTfMwF7R6cF9h9+8tpfIKRJgny13G3TIfRCa3tctauyLZRuGQ/pX4SiIIm
KbW3JFSv4txtFNxBfkCg8TJT87M3/FINLorfnadPXK4obD52C0XaGSqc89tMi2+Ovr9C+Nsx/Pkb
3szlKutUBYTY7MmkU5Btud+cYBYSosWuotKHceCdAveHOLs6W5jJLCGSOFTz6xBXegpOwatCE/yz
u2YBQK/+d8n+G6vL31/AzStey0KNoSbZ0xIV+yVWYGv+WG6miG/GFkbN1BkjEauxss9i/ezumfnN
+Jj/tA5+Hp+bddBwkPJ4ghlQUrY34uyl8uUGYLTdfC69e3tT+GLn+KX31MeD73rrpOhitNbFwyEL
+524NO/ntw9xgUdWCB6C94zMmK+/OAAo+hluTof2Sbsbdsi4ssO8+85c4Mb37O/xg3YbcSg08vpt
ai7TSoAftSx/GuGx0GxRqbQi98MMVZgsFKEdYE9mgXWVwXTKP+FK8ZD6X38+8P5x70J+A1p1fAZU
NG5GEGkxsjhWkT/lj9qj9oPcGZ+wUwEmuA5K6QMgaup0/q7H8Uap//cX/+mpN8GFHNLS1Js6fypC
djI3hJ6H/Rhl8bz7bgl9+6ibWKJnNviZBI8qj81I6wN2hCTMt02QHLFxtt9seje+aL9/s5sIotPd
trTbJn8yoiQWfuknx8QbfbEH3MgjR/FOguVF2Q4+wkc6b4dr6dt+/vTNW10jiN/2jZ/G9ybCsJe6
kjZcs56wKKM5Yhs4lrxnp+zdPaaxGegBO3A4FR2So4K9M/rz0/8qbPz29BVNaKGRdPUE/XVfBh0K
cuUEYzDBPKTyi1Pl57vKz3zYNHvsa37p/MlPKIu1HdSRo39wYG//zRGJjqx/GoO/jIxBHFrxuL9+
imVyU9YaGIPn7XtNc/p8Pbw/hvmxo42PGTd4fNfS9+3h3aa7gSI68Wsv0GgQR4xm9LwFq9c7aZ7i
1XFNn63odaAFnIPvsYdk4V1Qept95oclhZDZ354DA9+P0/fHNLzW9ASgKX4y3HmN1/sD1ekhxSMG
+no52OGujV4vJT1J/KxJQ5in+Uak0IvwQXMODyekpIPBS3yvol60+Ocf4fnl7iNYThDtaoEMc3o4
KZ5JNa+lO+5b8elgBK/3mafTrxLf9PD46nf0/hG9IPSj9xfvdJDU2NZ009L7iuL5VA11+hwmWxLU
fw2AGlpe5uO3Dvitkv44vdr4cJfWr+n1uNDPw6vEV/B3xA/uTrSn+8rDx9764SV+RJqPHvB9Pnua
hw+bzzR08OEASaabh8lLvM/nJHh8TbY5bb2zieOr8q4l/tx6J4zlOjvE7h3vAxVpCm8K/B9Ctya9
HK4+9w/bkd5Hgr4u0evO+xQwoDlsXwW+FAC72DVxlrv45EN0esVNDTGX64W1F0l8w/Iw0jsLb3U5
W/gttWf4WHchfv9IA4Oiu3j9w0dgBkHkUE/Euuddg/ho0TLankNBXzYP+Ki6F3FvO9BzTg3M2/3T
8bqrvCM97+HC7e03sesRr/ODeB8Hd3uHxq7/3NHdZqLXPtiawR4P8RBpUS/B9Pp6c/zBQ0QqMT7R
C3TjmHHnNBhjh2J7P0z02NBgYyKWgA2FN3nHq0Y3QUY/ZWhiQPX4I/OjOSSxHlMtfKPHh8Uv71P6
mnl1ZGHggjv8g9E4Xd9dQR8hyPYhI/cy/Mf9D9sLYhYluyBWvfWT/Wi90Fcw2bhnnY57PAif02Pe
4ZT7wVfgx9GPNdAJjp+HyYunwKUP2NAUOp+DJoh+IGm/6YLDFF8W78B9HnJfDUd/U9LNAZRFT4sf
sboXTKvD6Z77IbyeYAv08Hg4mfR5Y2NFcN+JlCjYjL5NHw+7Cz556SMiC9AUThe6m4LTY+nT1v/S
6fX5EzN5XUY2/ar9YPPw6AXneMEEPEYvGL6afj1unmeK0V384vi276lDjy+p97KEIoiD8YJCD5UB
D0jU+lDD7wADwbjgVTQUQVy4wWCzGIpmH791/X2T5/qmT9YP9BA84NONQZx418vzO9y8hT9gQGyK
lRcOtN/ePyp4Y1bkYAgvoG0+QLe0Ycc+brx42Px5l73Rq/x90vy0v92I9DQCJZXRYX8D6ZY+k92z
9N8PEFZjFCcPC3abeQcopDD0rfd+H41Bvf1A2qDbPjl0v8auPOhC3bv+v0WF4MDgIo3aCRp0ft14
WZGoyOWjrK3EzVYJ0txLIrZNS1pdi3BEAmo+WRsH4sZA9xpMuD+Py03R5u9x+enxNyewm7kgejTD
GhNql9f2KLYwnqNRHujHZGOdrJDF5an75m2sv/T2yIOsGbl4JJ3XtqRfv7OSlTl39Dl/GvqcBZmZ
nF0NXWZE7d4aVGZpA+E//Hx7+7ss33qW/vZgJCzRp4RKgHUL9qlrp51VggfDqGurfDlfxsv8rD3j
RsIO9pncO/8Ouf+rrPT/hjKjf6vyt+Z/KKr9b9P/tF//c13FGsOYfwz/H5T710j7f/0nfftbwjn6
0ddvzfJzpnn9gb8Ty+a/IBmF3gigo3XAV+HAv1Un5r+gr1+NjFfSz8oEwM/8nVg28UMWssfQAKx9
sH/pUf7OKxv2v6CGQXPwWsGBnAky2P98sPO/X/S/JUH/LDpZ59n/nQ42MJNoskUnJlTMsLIFUufX
eShhSs30EYzgZElWESRcc3DbH41EgdjEEGZ/wPQVH6pohu1PQ/T3J/m5APnrCvjryRgVlB4hEUTK
7vYybs8DYIRplnsDGiDRwpQpyntnjQlAdjpbJt+dLXfcTs5Y/hjqqW6/W/a/ZonX56MeDQE3jJag
s4Ss4tdvPhoDG8D1aFEUtluFyqIydM+x0IHZDsJ9GBe1+mHAxU/zSSlVLx+Z2kbjoBjfRL/rhenX
NwAUBLIeqxwU5cO17vBz+okraEntFgJz+EKaO0Uvs2dDn+Z4ygTKsn8e8/WadPMsaGvXGgeqCati
/9dnsZnNsPZEFQs+nAa/d5LF8c0yKchh1DWMOVpixfnPj/x9guHrAdfvri0JOpAtvz5yELAQmJQC
oZOsZuQuB2GWW2g43JqOuMxGvQAq6mjLQXn/84P/aVwNyFDRQoJmRWSUbh7cWDaIuejaJ03SW0dL
FEkR6wJGcxQGot8J/H6fzejFRE8dylSYTH/ViH55i/AcngQK4l5ZVeZuqIfPwpjGKZRQ0OhcLUOy
oEpeVHPTfLOO/mGA19uKjj4doDHQIfDr92TTqK+EarB2hWXueCHKIOWqAnR38Ymqu7st13n157Fd
X9rNPFodTVDJBWQKh9fN2hESPIRKh46HIdH2bqrtKiDATvXNY35/hah0Ye80ISfG1nlLy2/0Acpm
dCR6M5ypFErKbKAJgASfEmqB/pu1cZNlXzcEDB8eA9429l4YC/06kDZRy6ZDrylwtkbxaKM5HfAT
VZkiFWTTIRDMMkofut0MkAD4pSCIHMcRsSp8OIKubUxQ66HN6b75WL+PAWCT2CW1tfEBXtw366d0
lLSFFSPKGVmHllIlqRevGd1yPuTAGP3Xe9EqOsOOCFOtVaZ68zC5KEYmUrQwu2w2d2On5JGZ6ugC
HdCX+fLfzqH1cANAzsHOAPma++twW9iBCqyR1gO9xl0liZhDNWNwqP/zc35fmejb0hFlqeiIwmlz
853GRBUQZKZI8s0NPxQLqSI5w6yikh3w0yj7ph8KEfV9nRD+XTLp9/121RqvJWAcrThsbvagsRnS
UTB8x8zWcLpNuVyoJq0cPcZaoZWHiWk4ev78fX9fmxDeg4wHNTWQEr8tGhjEpFaTWMC9aVKciayq
R+y8jv/np/y26yB9Dn0gThJsexr++Ovbm+xCFhLfGLZnKjk7RpEcks4x4jKfEk8YDruqWLzf0P9u
ko9Yoqs6Y21qWxcqnnqTBmx7wonOxQQUAsL2XaKnzqaqBbqbBijbNqSSSxpxmFyh37mdMKGWCj7L
eVM3m0Hh0t0Wil3qEHwX6rdNar+NO140KA5gaYG6+Xs8o6OkPS6cLJ40WRuhvxQdooVlphlVNbi/
26DT7kbRZGfoWFy0jkNUOBQ8xTKW5Y/cdjvumWCet4GjT/l36/q3RYA7A0gnIAese5x1a7TKRS6d
QgcSYFQL56kfef0q0QdpBdZS5RcAjYlyyCs4iaMz0V4LmbIXGoSFmk0bBIhPpj03G22yue27Kdfg
gZTMMzSNk536Q9ULmLRLhi25hNBfBH0xcYhB3dlA7xIGC9kX1pSfbY/J5HGt5DJcYC03h3NTo3+C
AQWbUIOhrQ0CRKEcZks4P3itNmIzJFZRhID6VDD60Rz8PaCHXWS6oV2L08WdILNb11avFOhkZpnA
h3Cn8U70an4GPL0JtTqH770yi+oD7XBIA81zDRyIqMF8MzAmKDwSLs5tCUcWmgnd2WmpAfQXZxwR
EdC4TvkCt3BxzBV0KAd/Xka37wW7OuJ4tJ1CgYfS160SQlSlyGoOK1FyrHiI9ie9QmIQpJJvNoX1
tPj1zIaqBb8fNU4L7jPwaLk1ISiAWR1XFRbVjNzK3ohG3J6qYmkHT0NbREtlD1gzbyCelErBRr8Y
degBUT5PlARlXVzx9L0lUvNoNSlr/NRys7MckJ0rM/RuA/UE+0IL/KC5MDycacmdLGv0vqMmDBuD
rIYUAV3sVaTNuGuiaVT24Tzmr1LjhNBaool0mHMraME9DXLBlLd5WDat6IpnpS8h5HOScr7mBm+A
vXUWuLRjNAcPjWOcDosqC9/qusu6JeYheHbGJoFj/LmTmsP3cByDYYvTWn1UjEoi6Ohk2PvTKdFj
7Ae2nzUrrD2x7UZ6cD+alSCZHfsyMxjTlFUGw16iWOGUEaX3E5d0YJuWzIqybEEvk232yI9OqnzS
03zLDKbLN7x01TMGSC/hZCmqISKAVxt0wMnTh6Sq+T16EVyayGnwYF1q02lciosKbTJqKfgUS6B2
FrE2rnRIrNSy9QuzGi6JsrC7zrDLq6Zl9Q8gJAZUnrJusKlamYPqwQZGRMmUniaXdTrk/07PIIcc
3K+eqT1YeoSYzwlvxOK1qnRSmuvC9kZ90Cfa22I6K3nSXVSTV6APGfm+6RIzJqMeWr3rhL0u9B0G
Xzk2C8TgMM8rotyZBgi0VTiNBmkDA7MNuiV+ZMnySopswVVymt3nHjPqLiMmowCydcjl5nNLYTKg
v4xKp25m1wEJo0oezWbWzhBUIMsntU+1SJugyB1npo4k6gzePQffra9chaaAXRyW2ip2Nexw7pir
ztBeTKk1UvBdSmg9zf4Lju6tA48ehKYRd9DJeKwS9mFn1jUvANCZem1eIoD0pU4NWcmKAlT6yOay
SaMk1bSQFUy5aAXkuoViCp+kTKdpLj/6GWCICU3/cKrJoWgu9enOrhiIvCV8ChKQFEof17c2MiCg
8CxMxBGeCQDze+WEESwIQb8wIWMMC4SxDsCyTBI42fb2vZrCdEtLxjTGpaXalr0CYE3d5EMEAzm4
GMpxqZ4GMUqMZGnC9qVJUxwjBORPWE9O51oSBcYas+JP4L4e0skSMa7ZYJX3+QsHKp62RX9N9Arw
3ArM/EkPM0U+9oX5CAUNeINQgtCeNNtFgK8/4xynMzYuqsEZxrdAcAirblLNQHLX/NQKV8JyDB63
kAvoDcwx2gH29jJLF2is0f+XmrMM8kp0MP8SfcDR737hQiUnrc/ObTUyL9FS3eNm9gBjD3Vru+kV
HIzuMi1d/plxq942bbUvxuHezdHpYtVgqPTmG/Ceb6XdVyuSpOSviHY+YeIgPUH4ey8647lYpI35
bBhbAasOj/P6TrjpCYL4Zqd0BnlCy9vJFPbslWn+osrPvskfnNT9zGa0IkhniRclPWCTQml/4itD
NOqk2vkQIjeBGIyXNHVXDbp2UkGo8UaThUUjH3R7FF4NkXRqiUMD9C9O0/YhJaoemUv5BbCazxzt
Bdzkd9BLHlxzNil88iyvnjrHG1Lxprj2VNCSLR+I7+4ETLAcpVRCMiD/oamkpCZjMCpsgE4vhnQP
TkhUZQnlvXrXJakDvyLe7VtYPvQqA4IEQG0PvOgU3Bf1tJoislZyARJsukf4WdEE4FY/Z5bmz+1C
jvVozGgYhBMcZJg6nqCYsbAyxdecWad1DWF6Bo5Jl+rtEbqggtodXLFG9JHiLqRvSFMS2ujFfTpb
EUIdiQDB7CCRSKEEqpDaZulV07GGgF4/lYviueOMVhAt/+HAAG6L6M10/B4wFRTOVPOzROABW++a
iE84vY7P5qg2cYJ1tjdayTwgZkOV5fjosMXawADxVA4qVFBEE1cDcEdPrZsHZeE7afd90LvrJQPU
MU8zuxUyvkU0cZADB6e2Q7pOqsyvZtcIKq3ewenuuSmTeOirJMpFA3KsMQWjgWQRUn0AAZlC99M+
zwLGneEIe60HGx1tKBipCl5Mbd93UhK/GaaHYlRDtH9cKsRfFFkKAZOf+VIWzkdqLWjaNPJ0TzqY
8zGSfQxamvtcw47YNMCc2Cu0uSHw83C1Mj0UjH1oWR93WenE7qgDRVQ1Xw5Z1V9tnX/heph5RpUo
gbO02eeYyGbXV2YdQjhXXQ1zrB5k0uGlaJmL6IZAVc0a1CcmNfPLtAxlqUSImiM2a9CoWNoPDbB1
zDokNSZ4+R3Qne1se7bcZaqxUWd+rRu2Hyd21wyieBaiu+RpbnpAPy4g8Dof6lKlQZtV+lbyXkM+
aykCK0/g0931QVKJnmZjfpTYne/6jt8pZptRdxaRZS2e0YqD3nWwY2LGQ1vicuG4kEd16bkos7gj
5l4KftGyDhvdxI+aUR5Lm90nElVqODE5m3LmX62EMzv6KPdZqmLfaJo91yYTaiaQhwzYZVsA1yx4
KZq+y/WmRag678p2sGAcoqESVc17Z0ijrm4biigDhqyDuOgNZn+oYiBhJYAXXo8vdsoH4H+MiGDD
gaVBk5VHJYUGQlfQzeI2zYM71h+42UCN2A8zYJVoTfd7JP4wF6UxwcBrOcItMR57Vwb65L5gAzc9
lsvXhAMPQtUUh7huwSYqI+lezTXlYIiKUa0yvdaR02WuMSmRukBpHg1JFK6NKJbwhNNejsTP2gU9
wkkRcjcPOqWMMgf1J2PB3xnzuxIetR4zZ8XrWf02E9f2Stl8wuFzpMgGuKEzwffUaDJaG1lPB66f
GsTR3jwn91bT7a2qQFJGs1oKZs5bOoOrl7riVCYlfHhTQ/ULfYBh2EKeOLNyoJkWALdZcgRmPAlU
JBhAvtoq1T2wtpsExlgLZwHsU3e5kh3srIDWv8dp3DQAciVEoR2cKv0x0QNedZ8w4/mw7HwLYhCA
uZa8NxV4+C7SsLez2Zce+Hn4iRppuF6rVB9+mA7tpBUxoKPAtgG3p9fOjopZplw700hC0Q2RpZPH
BLe2uZg8VTPOiDRC+HhyapTMR0bjU6t4PKy0OoVE6KrPYKhVolRvkjAtl5DbzhlZ5QelTj6LxghN
gNWROQqMKQ/a1r7OZn2Sgwk5Vl2+AM3id/r80Do5tm6csEOrBgY3jHAEnjHUneqM/GkViom3gVbr
s9fplYUcGHwg1AmvA5wMv22K4VigX6EY0XfQZNjfgRXcuCusLG908Mg4SpNzf+26IYBxJwsd5NPQ
GLYGPKR9VEbHosBX7Sui3GmpfTRqpJssQXZqOxZBpZRjbC3otGo4uMQwHdsRI2+i1kQ7szoCrkuJ
5b7myPYESQlxOo4C0xcuvIeWYiedZl9agh95037Yi0k8ey6KfesgIkc0/eTU3dl25uY0SSvbmBqc
Y1D96m1oqXsY228A/iEPOW4l96njvlsTrAtze8thB+dY5N5MiDcOSBAKy/jKbYfjGqrj6mbbr4pb
QF5gsZrOdqfSSZeH3IGdCtjeOUJs/oL0+ts0OtDr9TZEU41zb81oE4Q5RwiykowEoCaxU+v3Zepc
s4zYSGvA/LHtL/DHbY+AEfSebOWrMZO4Hxl67Kwp8yvdvhMVR9wwJDB4S9mZlDDeHuAMjgypvUWQ
Fi2FOYRogDRR9DArH0lzYJxh5Di0aMFBueXSdsV72QMTsJDstJqbIe4TlYD/S/dlqNWlHqAZFcgj
UcVij4C7o/V3YZ+tPl9U5hpb5iz6A1HHmmozSHFwnV68SR1EzGd5Alpy9ImW8hDsL/BeuwV4fyfr
3op62msVO+Q4wOJOksTXcevxcV7BoxO5wBINabnciZy/jE1leU29YJ9DOCKxhe5tN28TH5i7ZpNk
7Qf4kSIeRxcMxCw/dWNyQoU1nvk0UVYXbsRaMGrKxSYBMebSU3s2UxVsMbBlVVhwabIPCt1K/KIv
IdMo6sdODkBWCGxn2Fmo0tnBAhz0vjIL9BBCIiyn5qGtyQ9pds4ZXonZQXG6JW7tTgvrHK9ZtCoJ
KmtODzpHp1OZbLMZbU+KTl7QGKV5VkUit7axgpw5iZqKnCF+Dp1heQQI+7F188Gbl3Rr232E3cxX
Rjeng9D37Thc2kmrqAYSjS6TwDUXqO4XuIaaDEFOWWd3k2vft4Uw0OrZnzvFfF4a9+RO+maqFXXb
Oxgm4jiQ80wzzAKGB7jDPqh5p+w6p73MTnrXqe1dPS05LWX+ovAu0husO2kaew4LR68dAPgw3VhK
ETgdO4BFh2sJbjA4qsNsFNijWhtMhT6ahQiQx9hWclRxsAzNEb7KmupZTrPstd5EjZ+727xOLqqB
hkluw89dmZOty+pQr+fHuoJbRFqpgVBxqRXgsIFg+jUysa5dptIM3cuBXUFDh95bFNYo2gIU3Flb
rju4o2pl63fFDK41mft+8kpzdh9wYRyBmEvAxeqA26t9Ihhc/UhRJAymxKoij2aFAPrOynsc08vo
VsPGLHl2ABS+vIi07b6GlmPzI/2AkBEm7/oRFjKAl6uwByNxIpDz8dLW1D6RyTEfCa/FhijZfAQ/
Lx0j9PCJR5YU7MRyB0ANNJCSKszNSTsDZ5XgsFYBI9y2OjxYRlMrHR9Lyul8ZZingE3qfcuzSd1P
5mjfW2zMzpDTp+gcW07Abt27znJB34LyLoQw/M55w34Hus/yDnfB02z3Os07rYjRU1vhrM+KogqB
HBhfBAYIM2zQqZu0wHoaGb+YWj2FNvJZZMBloUCPKEnvhaFSuEQh7yqquwSXZ/D8zlrqXpAIhlVV
P09e7ZonkVVIfSxtcdAEKRMvTYbk3cyK8pQVLICrTOkVLZQ9snD8pTPeO8BLA9jMztsKRWLs7e0M
Q9lEwn6SYO56Zo9Tpp/TWOpFGjSWaIGk63d84k9lPrR06JTpvre1l8Zhj4BYIQlXNUiFs8x+L4RJ
cOdIVIoyldzlLhTYhZ09ZaXZrW0UCt/U2EtoNZiP1eJU15qlz1qNBYu5ga7mEt/JIK3u29Wow4ir
ACA/aRtQQblUcfFMu0z3M/Qb+3XabOyBb4ne3eWTfhplCwym0JIdyuvvIFm3UZov4poxUvP9JKbm
Dfey9L1reudcsbILBQDJdynTkNnNYbO5jMRELWG+Q4LSX1InzmZLngUfIEPr0yVqJwv7WaHiJlVk
xV5pUvOKBf429OKcI5o/NW5ftNSB7jNAvyF5wEUYGdcEhZ3rAlrkFsciOuxxsN6zGne8SsribNvT
EtvSfZJKQ9D8bZ9TvXgy8B52rdG0QWa78pFYNSYCgrYhGAZHeaha3OgnOJ0GczbWD65EAgEwJfOq
pim+gqWCmolK5laMneujLXM+M+lmH6AiWh8mN/njVEHMW43GY6cqzi7L6+pUpARxuCmKQ+UkHKEE
qug0LxRadAIU2GW1hQViRTB4FANdHiiZiiL+ID4KezjgtaCCNqMJieSV35vsMnft/MYyZJ+wYsJa
uB1ybUa2Q3mkCfqO1VvejNPWaSugz3jCNi0z+YMuFgBMe9d61tCCHnQIoj2EUiqsQ2sVUgJtCkq3
hkWn6wY5UkPUgJHXRm8sNDSIxeKg7zu+ssgrum8zr9X0MpbKwEMsQMghTZdT20Qg0zvDM/ygvwo0
rC+OngQVYkWvmjQtyDMdJIIWDaHRwjurvaa9UhO/1qz+MDKJjJWuc+XBMBOcCxrLGQW09AVJkgUJ
FdDEPRTo1Z2G5uoI5Bjkz8gC991xOi86IunKtKotL5PGH9HhVtGuFxDKKWzYLMy0faCF0ffDtIps
4aZRHPvaYnGeGmSmbba0YWsBYgsmcHq1ldI8NMW0hwFh7Vu6Wb1UY569NENhotFjmBeU3GzlDU3a
fQinCv0H5FIr0lMXnE5p3r+5bpEZ+2JIjAB19AoKuH5QP9iaacZ9Cf5CbTIhUMHaSQ3wnrICE3IB
UpMCM74gXBQLs/QQnl4cCSTHHtGHMAiD2JdWyZvGpZOBCblZ+h6ZCoKsNdY3zIm9dCzcN9hrLRYu
JzJzEXE7KUtiNcv7FizKMWuQpUZuN1ZHNTfgGz9zrF6wRhJ4Q8imfy3wO+dn3e1xFsBCV0/fYaaX
iz1gDVa+nesJDS4KygqPQz3+VZUA7CmYBiwv9D87TPFwSKAWCdttJFLUSVGjrkt0c4uzwmpxBbLS
/KrUhvWeAj977nDhTzf2X+WEviuHYovwdDEQUDTDZlJy5lwqmLfx2HC5rYfJOJTzph3r8am1Kkyq
BtyLeSO40IuRLgJVfiRCbFLEmSYWNGYskw7o7qDBFSme+6Wqj3pniHO1TEUf6pOibzLOVx9KE55f
3oS8I/LZfb0o73VXQ5EMyGz7Y9TIYJwWbqGdqzBrw0SpDN3pfpfORIS9aCcI3CUwnp7ILIUEKF7W
LsXJRZDp4QzoZT1PRicokFX1ewIivuSRKsllMQQysk73Xtt2pGtz5M7sTszl/NyCsYQezQ8yA6ba
Dqe+ZCHvV0DXyLDduGq34UgxXyTSrbDhyNQd3vZLhqg249MPByTZoASa/mWoch+dwYzCXrNFEITc
HW5cyDcEy4ybzyhmy18KJFzWS3wWGi2zcdV87eFgl3qKRVA2Sgc1xC0+gcOyLksv7T9z19lwMr+q
6WgBQgBCQOnC2Jun3Qk/YlyRMi/vdXcyHxWVFZvJFO8gzeHozqS9AU1qDnCFyiYK/q8NYrMiaVHa
Dl4x0pTB0OsN8nUld90qMkBEtC5zVQEHXrgcuwHcSZZoMDhaFBu2CCwRq6v1/QQeyHtqzMA9lkXO
jRhQrlpHrmEtt4bqrBXzphhyXOgNEz304CiMuBe0to7rCe6N04TsTuVGLQAlxj7viqUNOuaYUDz3
LId+cu4se9fkZIBqutGaOsSEcUBm41woO7seiHn6P+ydyXLcSJelX6VewNMcM7CNOYIMzhIpbWAa
MU/uGBx4+voi86/uJKWSTMs267S01EIpgQAc7veeewZCSgL/YDeZCLaugGIQ14tXELOWSP9qaqXT
HHm92XKwRtteNrHp+bmDoIM2BmeEKSxsjmTaYVtsF/dUzCbBIXkunevCEHGw80fBf2d2oXAlZRP1
G6fFxowCJr5WbhT3O1NHOt2leLZLdheEz6tGFY1zXVnL7DwWzqRILek9XR5kVi7TIaw8rCdX/2wT
Y5gP1cfR97vsztVOXp2LjrHORmLnjdma0yZ6WUV+hVFL5BO1cOBvJtgsVml5ZfVYmfSO6m4TV9Fh
2UExnzDU5Eh0C33LGl6IKRudXmwdiAoTnsk1VhjKtNkqEqk+VII2sCyBN+4K2aoDPLLpMvN53/Xa
CnEi1dFGTUwvE+rOmyWpsyOzuO9RsDxzpNJkUYBfdcqBuJ8k/VXm+lf1GJaHKo38PXSFC/ODNBXS
kvp9ZTfLNl3SZq2FcrHEjKiNanc6plqkK3UZvs+Gudba8wfn6xDmYsfMPH6Ja1uTCNa66Uuls3Ta
6QlSEl2+UjnWa4baclT9fF2rNqWoy1gLnna6qxJrtn6Vlj7KPDObg52FmqYrQtG7eHW8xTVtzjes
ZSr3Cv+ep8tYZTcguX8xqohY5k5Yf+lEMW8H5V0ncVF8Nok13wsrsu9HnU3ZfgoLTELEkhwXKR9J
yIPz48lsBz3DB8gp0b7apY7XcxfpnUgG+5SxRXQnQ0O2t4fyW5mIfFNEcfeIMJeuBkDO5U7mZaL9
Ux8jXtpjyvjkY5HV00aWkd70ZJVhf+mV1ko2gmc6Zy3V7Ay8tSjpHhbtZKfaig1+He50F7Du1ihY
nt16sbM1k1r7cwmKwOAs6O0NE475XcGg9X1aOM19YQUvzgSwM1kVXrVmjO9jrPjMtgjnu0rFkp2h
QRlh1+05VETRqaYPbwucRWOgPN6TnMuC6aQuxiOBpOU+9Ivo84QV274l+f3ammp945BOswpAKOm+
PXvlp5fdrkvfWzJ2roJ2+KwKu9xC9TsGWWyuZ9P5G06MHi1u4JygF7VMmBRxQFmRxRurs+dtoeoL
Rpo7I8FJQ+JcLDTjbONhqvZ5EGkyrPF36aytxtDeXReTP3/CAiNH0BgLm7Y/z+7I8ApfUnfuX6Yy
5Jhw5L3gbzo71uLfDg6TIQqMejlhui+izczI7GaiFNlpUY9fCb7R9/WS6juhhlNuBeBGlj8FBwAF
UCtPOQBFVu656Rp3dudD2uFt2c9ht3Waub7RbiIPKoAHsAohVy5rC8fwfZXLcutD1EnYeJb0Yxr7
4U6kjYxXPXNtRrBty74aYh6KATs4cWr3cM7si42/v7cQSAOTVPa0nlpPgu5PicWnEoYbGxunR0fW
tAMwKvcMJCOGerj079PSpmcPRCnXyVQvu8WV3TkRo/oczLlzkxfjt0HWUUevtBzpaZJ10BD/vnEq
IY+kVhksxylEPaI2r6wMLAtbVG/vdlMmVv0Su/fGDqYPrW7taBOP3Yz5lPQIB52oPFRbbpelDm8A
cMJV0cSH0VsO9G/ZTssB/aM0D3BCxNPs1/29YipG+Zo1O9Y/9IhI5ruuzJxnbXmXzi32nGPisRJX
xjTBQ0xu+iZs8vIYqTE6tPkQH4Y8AKHLCDMLZXPikz0Wdbp8gE0Hqp2APcrcV/fCjfUmpeyno9V5
8Tg4k/UyeXZy40GJ52y2U3Ac3761TfS+8C/4qkUg5X7wrGwjG7gF0PFSnKCjit5O24ciW5x9jFfs
3dIOJWVGSWArI45vzhTrr1VRfytzYgtUNwyfxtwObrrG7fSqxfAekG7gOsz0GHabtWQkvg4nO6Ww
ycvTHOhdWFojpHxv53biYOJ6PHp+gs2D8U62PXWI3zNcqZv5g7Zx04FI8q6qii9eD82kERVS6tZd
ebW8bryocykX4AvGNm7MssOcH2IQuZeiutQ3QpSbeq5JyQOnuyZ+CCAKR/0HoPD6Cgumh5HKeQyr
DNsITTshBsaROIVEp8ZIFqs30zIToTCnV1p12S4ax+QKnkfPi2BPjKaIA7gCwyrH5XGRU7Mp2ES3
I4t4XU4aKhUa8GRwnwKZf67gi+3I5kg2DAS31F7Wu94qDkDt+amK5o+ttvQ25Nl8Ew3nUeZMmbv2
nfkdtlWTtWqzCcogGQwzMjoTpiexVNEzEv8KwDKYM/6ElbNXjpXONxjutpth4iRbdV4trsqLRWkz
TuLJ6LY/2cM0XyUczyuFBfAhAk0DhDf6VnchgFJQKqzMqvQqLAIUSxA1b8KyBUMHdp7JftqDKdKE
0Hat69CB+ReNcp13VfuUSQFdiU11W5eVt2s4BXfuYudbYi9InQB7OSeWDxYsSVuuM0uvLR1EV32t
OAUxwn+QcTBf4wPUvfNimtgKpPJF+OI4z+KE0520CZppmmtQ7LXs1cds8Kq7YfCiKz+vspONb8mh
U0K/i0PXulKdDK8x+e6+Ah7Lq0x0yZVl4WURO+QQiSSXtzC8RLxlP2PqwJiMoU+CdVyfV4d2hkR4
iXK6bIYZH6hTbOeyjna2LbyeuYXX3w1+LW7CjLFFQuP/1Io2vIthnG5LCyzMThazrMe5bB6k3X4K
HV1f65LjcKfnsTkEbeNvM3fO172Z+89Rz5Qfszbw6dZne67sK9/Qep1nYO6HZEqZDC9V0uEECNR7
EiNQ46VkZALUjNu4sxC5ysDswUysUzAR9ZXG3EGtIGDlE8jmrii1PvmGaOWVmufw1BR9dhlyNx9n
dhpz4KuOHlVTlAnBGZXZpIHWM5NM0RxmY7EHEPC0naGrHapg7kkvNHxtmafUc6woMcE+wkhtRjli
Kg1yJ6+MEu4pAVOx187QBe/cxJbf03CODr2iJhvn1JXvWs/X95Prind1NthnVQfqtPTLc96F1dnQ
Yt07uadOVew3D6KaKwR0SeUc/aAbFDC6Tcr6xHBs49Qjnb008xlov9x6NIZyNQLjN8fSr9nl/TGx
wK8Tgpw3ok/U2vd7Oawb8pa/zE6doqrDnPsd0XfFd6eII2YqgrMgDJk09L1k2ehozFnyWYO/XNtk
+ZPdzp67ghVnE/PVdB41sKWveq2LPRsaNVvpkXZyYYdMUH4Da6f7JQBPWCBy+iDMxTw0dyKlW3iq
JnY/f76ExsfCCW87AL0cAo2lrPcunAqKp9xPTmFdx2s6ct852DVAg2yrrF+ZtGHk4ZrRa1bp2OI1
YblD8k32+chcNICm1abFySbt5bOjp+7URwv7g+cYphjOct1GzACTcqzPzSTiZ3tZPqeGIFjPY/Zd
eOxjU5ZdF0Vgbhwji13Qigl1rn/pkt3mqxtOx16SRdJFSPWD4UPGIgdNNJm9zpp0hJjkhdvOuEjZ
47YlmAvWVX3rwZhKtpDQ2PWotg9WLJDK2hnI0uDkhOLZcbO3kopoMX+ucL20fIHIT4REevnBF2C8
bKe6eq89AmnTodZnkmTUWpWFZHyFRAFKtr/Co4/1r7yISDRVEQ5JKo1jwi9RkEBygEy5rzqrf86F
lRyjJk70puw7dQCO6viAIELQ7IrV3JnkjucNjwg+3lVhcgP3FNvD3YIQZ1ekM+DxwksSad9uFqYY
4iqSS/VE3DnJMX41hRa/WZ8X11rusHpxQOXnRCwn9lVmtAHTYyooQC/moy7DoFXF4iN3Mevzo05q
anR+T241mzQD5KqTIGZQVGhIksPoO47aeHIatwnEkh3wn8CPeXIfJsaMOyQUzIcCFxKW8T6Ojufh
z0kVtC5sLzjQYfUvS51NB8tpSwqHsJ5IQhXtizN4DFQRbwcvigxsTHLUXJ173MBxYjD8HBR9JPmy
9OtkkONGYHbP02Zz1k3OOyRU5JgBwP6WdPkD5RKWji8vdntEi/wQttfgIuyOqvkPnX4J1WzWU+X7
OYlLNaQelxKBPevSdfZBfJynsP/EsD5gENxrhUAmogs+TMQhsmJNDcGV3dDcRUwkqcZyQ8jy0js4
0bUlph/fqn5mOFMMTTX9wx/+IxHfU1Px71ut3it/6f/VU+7V/7X/1lxcm/+fkP0hSviF7G/41H+r
PpWfXgn/+CP/CP+Y2P2FXgNFEEczThmkpPyP8k9E9l+IoojK+EcSSMjN/5H+4TcN8VriUoM+E0zL
hjP8H+mf5fzFSsJnGq9oqETQ6/9E+ucF9qv1eckTCdCAEXkGmd8lx+WNPKGYsMV0lrqgozDZtm6t
btV4fUE72NPPhtW2tzx0RXnyPcyt+kkGSuz6UdybGKcUANaNnRKk4LIyV/Vgz8fYK5IjkV4EAoU6
YGKU7qeaRDWCp5i/NZbz2UYPtZndtl0N8/SxyQkfS3rsFGtvuA4zN1t5IvDWLs1iEY4vNYU/w6/p
k9XiqJIUY/I9MOG4JV8ATu7UfSfgrtwmBGUA2/jrJWiL/cjWUAeCih23ZIQrwwwfPWQcNaQACivt
wItiEJm2B9DCZNdP8ilhWrNysgBEPw3D5z7qZI98yq0hp6gcRkJgFV/mvu2vZ2t2dvy2f4ZaN9/D
D6UZcHReHuLM0ZuwABCGp0Jg2JBlN0Fr3Rie5ZlBSL1zs/Y0dkG2d8LO3uQxp7roMIF0ppYcNk9k
UO3pi/apo7yPXTw4GyV7ec4tddPm1jsZMxevigIgqBa4rHqkkK/aKLppEojsA41Gsoly+0NI7bSx
Gg2LsCpaMixqcZiKDolEMr0kVXZ2NXlALujvO9KS33mgL4dugu1IWVEddR3anxpVl6DCc+9uMvLI
P5YTeS61tXDOTMWoT54pP0h6/q9e0OlrPHf9o7b8+aXphP5sN90nucwYwxZgTP0qcDqUUTYTjH1B
tWx4mhG9/1RNwTo3CijeE8zCy9Sh/m+6Ew3wJd657p6Aq3H/8DV5BFG9psctXxY3ro5hYaFUzBt1
FerJ/5qocKB29IuvmRqyHKbCONj3qV87qBpJCekPvaGRnyAkVNfx1It863nUGMvo5Rgum5iT2Kiy
3ETkR6wHk3T1YWxE3D7HYVkA+852/ZAmJWxT2/QTSoKABFwv6K+XxAOxrYcHYBdDGTeC49fBhXVF
oJtU4bM/lTdRyMxVOPO6astnu6fxqmY4GzHQk6PmR9G57mNROsVV0KSw8ayuwM0dvl08rCVMuvkZ
xNXtXkZRNmevc0IK0rHfevWgnw0y7l1mZcGX0BAgDvAlGGlpiIvUv8mGLL75WcaT3pmp6h/zqa+v
wSbiJ9lU2B+LoNZrZTz0DopibMjDcRd4nf1AxlJ5a3RWvTgzn2w5NPI6kEvubLNhzptbe54E66Fy
sl09heKZbt3cDTi3gc5TtPDtE4uIyyF9537EdfvQevqeAc93ZARyPU8NuFwfBSs/HHBfIjBrs2TO
AJQns1WaVrf07y+FhG49BvIgptuOQo3xpItlovIzmqbq2wAran3JBNx1o9xVuRutqrocqKyB3Gsy
m2CHuuYJuccK4ttaB8re1lWyGxhfgl0kN3auv8ZgYN96gPHdQCWXlivXLdCAXbkWbJ93hfbDNLtW
iShLfdMSnujN22QieGje6sD1smjne7EdNRs9EeVHzt3VEvvOF0cVBdzL0n/xmtq/i3UKiA8BqVf9
HaRQbz0kTKkjEKeVCJfy0HUuHRyOvDAd0IPf55n3pe9nKLCGPBE7bvd1OkbbkmoMp7F0fK/T2Lmp
xYMPZdBfxz7Vgsv+eB46w+SwhlwVhUX6ISeE8NYhx/BMrE5yHoa67LbU1fEuVcK/Yf7Vd5DQnR1G
2tdmyq5RXl+FA1IGY+rP9uwcIwlqO2rYr0MLbTYz2TGO1SP6QGujI3nvLeYqbjHpntp+WTseCbU6
NwaH4644Nd2HzqRAA964SihPruoZXg582mw7pHB1ofQUK1E5+fsqAL5sSwm0JDE4XbVWLkG3euVB
0rHQCkjYGRdtRoUQs2mybVxdrHmXL6Xn3ptWIzmRzjQe26q1NzWD2e9j4G1FeZlKDuN8f9kz14Hn
U9DSD3qLxRAD9oLty+aYMRFceV03rGIakye853dBBlU6LEV9qAFWvpI+V+4mrf27KJmtk+mzR02M
G+PmuXmCoFSum4Gg1xYd7GZWND+trZJDNYpky/ptIaDYFq1tLx9LJZqHURsfTKR7kSIsr/ouD7CN
TL6yT8E9bKBWo6H+jDE5AzfwKXtdgGw+9lb03ksg8NQ15tBhRFLoWD4nwCyrxoUW7/jgTUbO6i6x
DevRmH5d2hDoVHzNjGz+SKuWbRgphCsnLuXOX6Z9FRD63Jh+H1vobdIqmm57q1oru3jnQl/bd/WY
rVTXGdjDRbjTnJVPQZ+8i0mI4TXrcINt1SN8spdlnIrHUeekXLrTeF2OXnVwR81c3QzpbsD+fEMN
Mq89N1k7Kt9bWd3cJGa40RFWzsDN4VWUQxdySc899nY9X6XIYA9QodSaxD/IYDHj9GaanVUdBYBs
IKqagJc1P6KEOiPuQ4nDZNDPqKfyGOapBReY8qMZGOkXKBNXYTCqK9uPIedDhfIV6om5L+KnwSy7
fHBfFlpZJxtF1z2khthXDiBte7l7wnPTHdOVk3qATfZsMRJJA7CL96JMCjQ94WgTBZlStmvd1rdz
xGQY/qBNiVGU9Xu2bm9F0AcKATAQWiRRb3uV5uQf2YceOuUz9AVvP+n0YKLobAfdPWTOaW2N89lp
UNg4ScoJ6J/RFu6IutrUKtnksqK1hPSqanxOs5BITgv3t4mkBkw9qukTyN82txngR1EBRMOyCC8x
DXOnqLX87Sz7G43cip0RnkU0H+s02xoIRnpUX4Y2Sc/JGJlHMaV3lKIP2WgxjMPe+EAQKkoAXSBj
cjjtYAaa8aIaQi7gIM760jWp9dhiXR6UlzoNKgD0w9h7501tuvHibt4kzRA9TnbFs5yib1401Gdo
iWwyxv1i9FLtGhOAECsmkMi9euhYRX7tR6HsB4gC4wWZjeY5y7dDSeG9bYfQA98iwyxbzkolmLD3
oWmKGwZ/DsItxFExIz/IKvgzojWYLszoWRzdOc3hKEVTFn2ZZz3b8T+N3/9vl36T0mNd2pj/vV+6
+9QOn/7r5tv0X/shq7+9apv+/qP/Y5gS/YUfycXLF08DQrZogP4xTEEs/lcUsJW6AZb7rn3xl/wf
J275F0EqCHD5x+ZP0XMhDv5P3yQs6y/ipQIMEy3pSun8WVDPa6UvqmeHLgx/AH5BuWlFb4wCJpAl
wfcaXGtYMBScDIS/1+QVHv71cJA3zUlT/9sg5SKA/78mC39fxnMIDOU2sf/+p3v7ly9tFS+NKHUb
Xou+Ld85MsdeUfXNjWprkpWF5T43vbCPjlXJ5y71/d84Bf14l5g7Qj6iN3QIXAjemPKJJlLaqz0a
Aygze6sImbeY6eHX9/izi6Dmxh3EsqAXhZdn8K97hC3al43FnkOAXUwqM4dLaavfyfBfeyhcniRa
eItkJejwl18vP8W/riJQhcfRnAGpUjci0MCrcgkXeKYhtfaf3xA+HBLfCkzakVy/vlQxdCxrNaTn
HKT6S9SEYicrBXn+zy8DHwuQ1vWk/YNjYp+G3kX7nJ7NWPXbdKpQV3lFf/3rq1gXS7DXS5DPzeb9
83ZCH1Di9d1kkBqFhS3vOYma9qwdGtvGkeWuie1vE7z7DVSeEMnKEO6mOW02o1mwdCeK48/XYmA5
eBrY6GZJSLvIqP/1AkdiAWIxhek51cFwSmF8bIYlKH/nD/yTu3UgPPo+OwkCtzfuAtFcVzFu09CK
C/l1CtBIQBG599oQHwHb+H++UlABs07YqhyLtKfX9zTwzFUW+ek5G9xhPyCTYWRmut8p/39yTxHu
Uhe/2IAv+c2TI8t59O1K5WdnMfHeRGW36ar520Rf+BufjR8+ZZw8QKZ8SxImGnKp1/dTFeqStQTh
pkc6RxPM4jnQ5Vq/2TFeW2rwLbssBC8EAOMcuBwCry8D/6wqwoB0HMYp2YYso+Krn0DRI247vG+W
fPzT18T1QrxJeUGM5IDJXl+PDlhPCOOzM4NzqBh5AyfAARr79Zf248NDG/+3yYsT8BwvZ9e/F3hH
tduFucsYyfasI732uG6QFf/mKj9+zxcJ/gWOJE0Z0oT/Zs01iGxdBQXu3OJ4t1LGxcra7gwOGQ1T
hz6xb8mSugeg0t9bgOvbmNSddbM08+5Pb9e7ZPDZhKyT6o3d9+vbzbxybqy0Ts8uDBEmIuJrLLLf
Jhzxl7zavFxuEA4o0UacXo795s2VGpldxwj8zMSPnJZaZZs58Ls/Xh+vr/LmVhoNjb5EeXmG7gbN
Dh4BWqtQ/eYqP5xgHCmXj4u6w5URzm+vH1iEXUYpraY6V8J2sV6Y5o9lKoYtKTbh3a/fzc8vhc8K
kevUTG9TlmUTTiGjoAp1veU/Qjtl2Gt3Uw8ZA0/d1a8vdtl+Xr+jC6sYz8eLOQ8DkssP86+NHcuJ
ZG4YL58rhdQN18Ijwzd7FdPQWmSalh2kSsY8429Kqx8/Ny5Lxgsf9WUXeRvd7RSzGXtUXGc4DmLl
VMjp9Ewwwa9v7scnyVXgmAcUsnzbf8Pv/7q5MK3zFu5Ic+6w/mjXoy2G6godUww7u++z5Pjry/3k
WV6yyD1izh3Pxmvt9bOEfIyceSmwcdSOhS6nW8r3JaK0eEc2bXiTBEv4dRaDfzatQFX664v/uC1T
jFBz09Fi4Mwx/friCWL7BiuJ7tz0yLRJeCjRNJS1yj+kKIA/pqXMf5c48sPjpfJx3ct2doHyvbdO
lnaxGN0lFbIC46F5kWVyt0R5vvawE/2N8dAP64VLUYDQf7gOMbVv6yAhszzwkaydPVva390ps25a
qQHkf/0Qf3JH1DdsWT5mUVgjvjkFpnmYF6sux/MyWOCQVVExEtXJMRFAor++1A/vi8qD7oSSjm8c
M8k3m2MTFcrFImM4q7BikMxLOk2mE3gfiP5AsF/4mwruJ7dGoDTdFwUrtJm3PpN4mLVeGunhLGxu
SLfwfmsFLcu0JvjNx/3Dd3C5NdxUAooDj33z8jL/9dmx9BSj/2E4Uw1ZnyYJJ0wkY3VtMDG6qRfV
4CsdjajUqsT7TYCY615O0Fcb2uXiBNHw/dmXc/zNd+DhZYSPZGTfdqMw4JOYw7lbjeA2vE+iWpnd
pTu1VwY7ieU6iZTtnipEbdBfwMBMtcvRvIzYzlUaf1bYfviZ2Li4oMuq4nbIb/TgUIk67iTFEdc8
5Ww8lcPVrJzE5BtvGGNkQLWgPp4dtzwUbQwqqkbR6H2Fjpxky67tSDUzpK1sXDkhPI6iJvc+qnzB
Wa6Nq+W5rO2suCuGjG4MUZ+GhRzrLCdq0RRt8wjJKgJzbZnPw4auhvxTVoxTD4ncduO7lOTc6LZA
4vrd0+jmVmlUivSayMzWPdoE2fb3Q5m03WbxkgpyUueX8uD0lSw2uTtoRlRLEGwqAtqS6zCMy+jC
Z2IM6GsHlgr844ufj4UJhJSmfM/cXDnbnNYge/JnLztaDVvUJ+PMpX2TFrrNblNdmnmb1Uv4UVPP
PwuSPC9EsKJPd9qfmmS/FFM8PJfA1uIaugRokQnjRDTbeY5j6z6fLK/DEwA07HZxEQzs8HIKPqGg
t8JNiilCcWxq3YB/miFcDl2AySZk5axJNlk+opMhQNXtj6ObZ1i/qykPd3AAQdiwQik3rcThSPVV
i/nBEFTNVrstOiVncNxqk0Rx9qlN5VCtUI3WKU49YXSEEkR4vKW1hMZ4ofcxF4z153iy/Yd+MnRk
fL9jdi17Aim3betG38a+DOE2LohQcDJli4YxSQz9ZvFF656h3HrTroDwgxY+Im4cl2UqxOC2coTf
rzvA9OAzUmXsvATpsPAQagjB4bYNLinvjYiaz/4S6s++aiDAI/0th52rp6S4L1RmG9x4Kml/NPRB
6beF8Z99EPBssC6JZYmx4phiIJIm5O5hlwlbjTFUXspjjGtqtNNeMVnwUYvASxlSOcVC0ZN25mR7
toZi2juecFZeGQ4uc8KxJ66s7xy56QsJpRLyfYeZeNEX/ZVPSinuQCXUvo/zbHVosKeJIVZWEKm8
xQWinU4acydcyGZAw/oq9CafBy88lns+6iq7Uroui7Pni976Crt0qdttHuZpex4MLFtkuCHYa6W7
2D72JNDgnoiEVXzyx789JIKoHDeNLZtyD9/9Io1OSv8e+OZiyJDRacuVH3eJd8RZy06AUdtG7ZcB
IPSYFfzh1ZzD8Nouqoco3PZTKk9E3bj+xscMIWXKiHnTdhpke+cnNfzaYAJVutVK9cWqH1s7fGGK
WVQkkwFR1O8Xa/Tjr4vV18nL7Fk2BkqmTEy7qaWs0uHYLoWPX4kIjaM/tSUmJQ8FX/t8LVqOlX0R
VAAOfev0PebgqYlbtVnSqfk6klzbf5ZJ6sBg3AUmG5RkLU4eqerZUMjqRkhoB3udokd7puUmWtGb
+ABGjdItHKroCs6Osy9nntdR+bgRoNh3GJ2CLied2Aw5cdZ3E9zC5dCXhVveuz60qbXoMkuc+LSi
4eSXyZgdMFBxyOLF9Qxt6hxP9Rez1LgiznD3vA0M0CY06xwl2vRtZqAzfi+y2R4foqJJeiwV3IVO
mUrG2bdKpPa3ypbVjC1G6y3L01wvMTnDEjPZ8dRZ+FR8QYot1R3j1RqqMosg32ooydGpQr7Fh2VD
4xXICYJ9OS3OvLeQqlTEYML7Oo+Udd6u12XSfEeyFQ/WGsohewXjYipZqFYTWnMsmt0v1hJk0Sfo
aW6y9bXsBswLctzSmzq0JihCRdY7RLgGPj7/JMp6GOylno1HQhwQxWuHxn8ZSzFM12x4AcORNE+L
iyFAcXMxPlZbCsnQ3QR6jN5XaRWyRwvdfI2iuoUA3wumfhHcXh9FBWSxVWOm0NtSOlTuIbVGrLl6
b2mjdZRWUMF6G6OjVVFL9zsBx4jSCS7/242haMotDhzZR04BBx+LyOtq3MmG9JQqGaDEQsSdbWyk
v9Wugxx2Z/C5jdZhN7jcKWnm7pPbp+mXrpqKZY3FnJNdd1YEFdAJ2ds34dQP8qb36hIye53VesNz
YX4xhwYFV6CTlqGbjqEaVwPjIJPMYFhGpK5/Rwboog4RcyarxlKqK/odwsdo3qsYeey1MqlE69Qo
yzFYUwUJDWwTVORG2FhhHkNDd8b033E0Wde+ulC0OjS0q6o0zPwpUK3ErIYuZ8/zsS67R9yJQRIO
NfUDdI5CsZnLYr5NK076DUxN7T4MdZioO9WVOZ9YBqEHU5WJMRg7gW5uoOhNfOAXYdEG4YTfHTJr
suL9FDQTTo0qhbFTOdjoriDjtR85SPy79OKUuartSUernGFchgDItT76VKfVCa/F2IGwhxbx65DK
7to1yUiSW4acYdmzv3gQgQlEHSFz4PfZIxknCnxvOrv310jhY3dfjFQt+G410l6xZw+oYK0QegOk
wDg9iDBXiPQCC9VeGYwl5jK66315BYwFUzQSwBg7FYT593m08+zI/549Jq7u32vVGngvI0aZ4TZF
eVWsw7YQyDZMY8iJyzxWjeeqSjzU+AdFWxgUrffYJfFYhittabYJ7cNaujJ12X71LrXJcRzroF7l
WZoDipgEMxzGXE427TsoS/PZkjgM7NqlZs+KQVqHvV2NyDTdOidOuGKQXaHq8tviGPUifZ8FZFav
nIvXS73Aolp1TQetJxzi6GuWWTamZcqeeHm42JQr1S7Jp8K3IJ3MlIH1rswLm/wXBLC/Mzj+aQke
AJV6Er6jE77BEJzaabEjYK9BZsVKycRLl6dqK+I5+Q2889MrwWwLrQuNLfDeoPq+vSSo5ILhjGsE
XBnsGFbaq5w19/k7JOmnl6LFhl1ng9jKN6EWEFvNSB7VcF7w5KP6k/JFxnI5Zdqtb37dMlmXnuhN
bQ+eEjCOCUOLZuZNY6FtH7lEZo/nUKCGwiIrzLGv8ouThYvEWQ7Grg+mDTw2vCyK3Qv72/4WdKq+
7XAxuVdUUPb61z/TTxrTi6UxnKmAT5PD/nWv00rTSbCM8QytBjuaeHJPLnTy3yALP7uKA4x26RTD
4If3uWSL6Jeeq8A7iFeiG8yuAEnc/vpeftKSMpphzsWEDizhrRdqlpoerpU3ne0JtCQDxdhLlXdH
3Ka6l0Hr/I9bUsp0JGuS9AHqpLfsx2mOUi1Q7ZLw5dnrnBfFuSC69WLZ7eZPb41Fg6M2mD7wLr+8
fk2zDqAYly5sPqnoPCut/5uz81qWG0fS8BMxgt7cljtGKsq1zOkbRrcMvQE9+fT7QbOxe4rFLW5p
5kIx0zNCAUwAiczf6NBkDFpSB0UMTrDHtDVPN2Lj+h3MQ9OlFgScVDctfREboZMHQtdC72x2qDEB
JLQaZK+Q7qmfZhr21bHpwSC8zzwjld6cnuVs/ACpAX25XyjUg+3g5uDiMLRFOaOLdFVoXaycbbd2
nwfgkO/Q7OEh2mg9lvAND+QDygJwh26v9nW48gCnC+HQKnZUx5a/61UBwMJNhepKGZxnouyI1zhW
OyXXzr2jWPRtaErB/KNNujwNELidRrt0kaZLW/SMTT06OjLDuD3K1fnmSrMGnUIXZQHsqReRk/UU
SFQ0A85dCYkwoHW1J9UROz6jvrH/rpZtMdSiJKQ2We9W0+ScnaHTzkIt3HeUiYqNGtf1KAYJBq1Y
uSPYfcblx0HFIRdmMXjnCgTik+iQygp4C22cWNfLRsGfSiTWOnSwYQdcjtJ7mYlQVh36VR8N+wlB
P96CcPiQX4T68eX2N1qZkoGoIAHHAcwpvIhzRLH1lFdL6IMKUut3BV37/Eyh1TzdOY6sLXFiIZig
aTL4Lic1I2UaQRfhAiehPgnT0P4ujGjeuOaud+3lKIswgDgvws4jTTBy9aUzi/GISKUHt70M/kKb
aOCWSf6bXwDs///jQkNTj4bU6xVcfK7ZhiAYKXnktzpS6X2hHLXmp+KUkEECaz6h/dE+3F7LtQCh
BUVlHhdLQCbym746I9KxBW7OA8JHKCED3QgW/hmXHgQBBqhE328PthIgJm1/9i+VXcNw5I95Ndik
D4mShmrkx7mj+Y7WIvicp2P16/YwV1+OqqdGPw1egE5/z1p095oIpSINTUS/iOzQT8pKYo01Ka2H
1GKut9O0MzuEXG+PurKSEqZD8oUPiOQ6XE6OQl9aw3eMfKcIsCS1ihjN5tE5AGfcymDlRrq4UOQE
kdeX/gZSiXjx0ehgaMjazpHv8SpCphhJuskFiivlw3Wwi2W8YUCy9uFIewydBwcZgsQbvf5wTqiR
TZd6BIzfcL6FrqW9pJ655QG6Ogptc8jMBgfI0ktBFWNXjYYT+RJi3zwik20H77xpVqN7DxDWT9bg
QYxTG6Y3dTkdhF96BFgQXRWWIZ6QUoCYPSX1/VuLUXhfcL7jDaEvFq1qmwih5Sb2ARCFjx6YkB3m
O8XZyRDGuh17awFBOFgcH6QaNIIuJ5TVEwW8YYh9S60/tpnHO7BI011jdi+qrn27PdhaoMu2Av7U
7C1eUJeDJWXk1MBuYr9oMvMdCq/i+9yMgDQnfatbshYR5G2c95r8XMt+E4aoWWm0Gc8L7bdcZd0H
zRekWaP+r9tzWh2I5xMtWI4N+iWXc8rMOC6M1oz9IACjvIO2aH8x1AFW9P3jSOAGlzEPQpyDF+Pw
7IeIkiR+XqbdV2eCL3yAW5oV9yZlOKrRiOTaJ72gFyoD5tVJO4si0OeOgEBZszuEUsxzctzo072z
odXt4FdrAULhKy1GadpoolwiUt+tx/FtBgfhbW6n2Qb66jreSE9BIxm25tgamm6Xc6F9o6IUZ6R+
E2bJyxyjWml1KMXuMmXuNzbS1ljyLfFq3RI3c7GHRIOjj/X5A3BETCgadThSLw43jofrkJOEM4sF
pEGmcdxdDtXRrwjCcYx9dIOCL5kSaCdacls+h2sTklUBnsVciFePHxTRDJze88Tv0SJ0joiHeN3H
GiBUj3TEDH3y/ojw+FSgQi2gDMuzAXJW6FidwZk3DBSoqV8jogYD4fYo8uS8vP/ACHEgsI8kWEhd
RIQu3xcWGhc+utAjtUlQB4Ls2eofa9Ut33bukLxNlEjxTfSzof0gOvPf0Ob/M1NbWVeXRQVFacg8
1Ft8PQucf2lOIvEdNGmg38JDj/ddmZRftVA13cPtCcu/7WrCHsvJK4vrRF3koqjpVEOk1IlvdkZz
oihHUQWBzT1MHQQzk659ExaN/lh7VJhuj7wSpS6ejTwhuY/lvy6jNEZ428vyKPGTSVLDBK4oHbro
GyWItVGkDyF+Y/LfS9SE5Y60Q0Sb+DFwua82gp75gf8SG57bs7m+JzF5pM4hl5ESyzJwoO1QoYVV
4ivGAEWsNatPiRMGWFOQI1Z0sLyNAdfChOOevYfbEKi5xQmJ6sIwhzh6+VUDVnNylf6UNYr33FKf
3DiM5ZdYxohGTm3L5x6eRYt0oyjmRCRmEPtp2HQn9gQ64rwue139gopKf0jmfqvAsDo7+cG4A2wJ
RLwMDpwr2yxW4sS3evR1c/LeZ0cZlV1tOM3Gabm2A6iekG4gEM+ts9gBddzyGBs5x7q4zT7Zkcje
iFbJnyHzqYdeg8KIwm7lPTep0x9vB83qLDEWlBOlOr903xtp7JmWFyT+qNnN34bXJoDNmxml1skI
2q1q3GqIuh4VY8LT4oS7XFOIf2JCJjXx3c7V9gHWD4doTtNj0SOAY6uz+XJ7dqth82q8RdjkVU2f
hTaMnw+TSfUv+xl2kAdzmJTPtN7zt1qKyuLtMddWFNNEgGf4RJIYLx7wRpFFg6fIRlsQTG+CJILY
hHJw8RJEBnoxtwdbGD7JR7VNWep/R1uEDl0Q+vOJnvha3VTmYSyguQFfCN4nXTI+FEkRgYqgLzm1
boeaomMUX2EcbGUWmrGyP3XIErJwDuBu+Sr1gmiGaeNwEw8D5bEic4ofIo1obyA/RgOxL8M+2xc2
sAea8OXwobb04H2HCtsjBiDJ01gjAgmdF/Og2wu0FgG6QRZCS0TTIehfRpwr2cNBoib+hJT+Eckl
mLKFltKvpG7apVDXnX+57KuNN+VqEJhkUPx/ZSdmEXiUQpGA64DydFbjz2VhfJkTPDtEZisbZ8fa
7cJLmSxLIrMB5V1OULhKHbgtZ4cxzqheBgUeWRN82dvLuHZC8RQHePI7NVnCbNuySWHST4lfUqj3
1chuPmW08t/q5pB/nGH6vjECXKE0/Gk2UHmrK2kBY0NjgQe6t1hJs0ZksSm0xE+91Dp6zSyOod4b
+FUVWy6c8q9aXjIUsHXDtiRbZYm/5QLrYtLw1J/H+idGF/axRbLtZyMM/YVKxYQVmDu9lG6Z/wS1
0WzAylb3kEH6A+sIDLCly1B+lZ5naij4J0Hq17wJHhQFS4vnaE48VBDGqv6UVnH71cmtDNzRoP0Y
c+tlgl14qtzO+FSj1g0CB8G9l/s/PAQGC+E7+kI4Hl7+qBRmIZ1MUiS1NCj11Jo2n4Jqbv/Rh6mn
sJAVf9Pkbj4qmm5vLMhazMECQVZDRbDPWmZng5H2XqnSfkMtAB2BKHHwTi8TYBuHOleH4qAAoUbg
WE2d8pDlntdtbK21s8PwMDM0IIOBXl6EnmIEEY+BJvH1OdVgqOfuZ6gpyVkbFQwR1ch68KIe0v/t
FV+7I4F/Q3ug4CH39OWKeyIZqRVUiZ8VZhXurNIspQJRpLzrqes9GYWmbGzutS2GMzmXCatN9rG4
lcMpGlMAFmhMG5oIEa/pSg/ep2Khsh1DjP+DZTV1CjqUMelc2YsLsp8DNcfakysrQtwWGxzxb5OG
IA+9KEYtaBi8XxEvrS9/sKwQ7SjsUMW09UUFE6JFZ8fw6/wOUY92N4dZDnUVCNCD5NZ16Ctrzefb
Q66tKy9TlIF4FCGxsVjXsU3KCS1ChhyN4p0ThdJBsw5RkKB3lX74g8FwggXqCySVZ9tl2MShi21c
0fK4t+rsi9XRjYRpG2f/1k4aRsfbg113yUk7GEy16bugU71czdErGgFlF6hqyTtGSdIBKe0BOnxu
zntbw1MCLYMPsdoUByeB0YtVG8XqsMErQhmxtLn9c+Tclgc3HRNuCHCfFBsWESW7Dp0T5ylQoC59
CfK29dMyootGvuP6RjqKd12XBvbOAAb01nIpWW78gmvSjVwQzirAwNxUnOGXyy9gnggL6zy/Thtz
72mNOr5FfGQ6JCKe31Wuh8wJwLn3rdaab5GB0XaI5nfg2Idh6x24dm5KYSFeZKZNR1EeMK/ukT5M
IuR46tRPzMg90YcocQybQ/GmwzLm1HWR990c8+xclQj+3f4Qq+koySgnF4QfQCGLXdbU3RRmSpr5
RU43HE69Yn5rUWv+prRWghgO7q8PRt8hC43iW1vts0Kga6kISLgbh9ra4c1riioG5AECdRETCf6v
aTp3qa91EwDluKYavjfjBkTUPFGfPLVpGPxCkVOdN3K/tZGhISM9zLV5XQZFQqhCvCfJ/Jn/iYMw
RqFGx05pzY+4CuBhhV65NJZsp63e7tp5AxlVNmhgT1+Zv5ojGqUYFXFzWBgqaqMY9qZaiI+9Hjsb
7461OUL/I8RIzJjq4tmh2HMUgyykOAqY5oQ8OAIF9EyfwBkob5o8+pKg27CxruvT+98xF5luY7kA
m7EY9pGYid8gOv4RaFvxJigxkLgdxnKHLM8TqpZ02NB4AQMkf8mrHVQCUhbIEaR+UApkSQY9nWbE
MroOEUYddbnd0Cn1RrazOiY8No8CDgCS5QESeAaMlqlCILkAHbYz27nDbBevOXQhDO9Y9s7Wtb92
TpBQyuQKG11rWaMdlRiXVkNP/TG28MLNKzPe60UgHnU9RQQeL5d213BLHvAQ3moVrMYPGRVlFZlt
G/Kfv1rhCNWfEI/o1EfI7xlxZh/vZUBkdvdBiZEOnvKtOsfqyYTUwP+MuDigURXJNBSUUr/A5/et
Sep1aCoRIFSj189O0/aH2Slecn30HvS2nx9ilMQ2jqS1p5oLToHs3qF5sWxHU7PVUBAhrPS8sB5i
T612ro1dxO3gXf2stofUm+yhUnW8XNpsjoxZ5E3qR4WTnixq+7smtfFzUvrobQ9E5tS3EyYLygR7
4PbQqzv01dCLr2pHLg+oAAfehl6WsvPsLPos3BjoL0qw0CBuj7a6nJKwLjcN7c7FFw1jtEzMJsv8
SZkDtER6qc1ViWHcqm6sTQvcNnA1j56qs+zR6C0FeQ1PS792KxwDEtsa2xPpbU5BoVZh9dye1+pw
ZOOSH4Z43xJIUOnVHCehS6TadBxw98vEV2D8zS/FDrrsD2KSt51spMlOjbFIG7MxiZRiVjjquqxC
5UqFHVaO0UZMrk4JkUNJVKB9suRXw21qytCLM7+lp6HukYwrdNzNovbT0Dhu8wcvKFJBSNRgJtGE
WCQhSkNPz+vqzO9KI/3Umu30Uhte9A1FDxMHXkoIf1Bl4sEm++4ADXmrLpKNoMDFHpvAzLccRepK
59VDj/A+XTzINXv8esz3IsDp/O5A8aBF8pihAO9ycVzu9BbfIdcoSLbMGS9IBJCMjOYhcGkcHxt9
432xluHCifz9GEevEjbm5Wic2IFd61R/6qyAeYYT2zOqgNmTmIoJeeFaP7V6kL9NAEJXO6tW8QM1
G+dbpjXFRjTJeS2uZ2TJ6BhB2eeYW/Z/7SbAXL2wMj/pzbF6wg4IgHuQq1AXanTi/0K+u/n79lKv
3FdI1cjyPChSwkoG+Kv7qsaSY+xnlP4QQG7+1coQ1l0dq8cckss7IKbBCQqP02+cBCsnHGVLSXFk
b6oAZi9HbaLKKzt04X18KHAjrCMHH7Rm0N30eHt6a7UnTjjorxR5pELLIrcC9Owo+Lrl/lhjhnTU
ao8GnK2XuAm3Jc9lSEnJY9KLfYKg4pG0IUfeP4SQi2DHOcga8Wjjcvb+9q9a+86ya2axi8kxlxDP
GRVvwQs694FqaEckH+MMmf5SPEAFVJ8Av1cvtwdcSxI88lmKfyYP6SvwNzZ4bZ/PnFNkQMG+LVpv
P1donhIXg+SFYfRIA7iDxAdJQ2XF/lKVtNiY9lqscVSSetKP4RJY3Gv0lwAzeGxryqrzX7GY/3GV
bHpUzN75VFmxfSLctij6MpKWW0oqD9JuZi66ubi5xzQzlYGus48X6vSxC1V7flNRvq/3HjWFA9o2
X+F7KcivFzge7hBGMuYvtxd/7WuTDlLKBsdMU39xhlYD1DhrZFeP2oTqfDUUpnWweB7+dOqib994
c2eVGzfF2lKbVPZ4p4G+vZI/qmsjslPTzvxGyfrPejIrT7mamGcHg+JDm6nKYwT8+HR7oquDUq6n
1EzjGemdy109jtZk1G2Y+46O4S8UVOVBnWJ4DZkqHjXkR1+GVGk3guo3Unn5hcFpUcykHAJEXZ41
r04wJUOuElNDPMWSuPxKsTeGv+QMX+q5HB5UrDv2bjwdYZLNO9w7woONGNCelk71pM1tdHTr0nwo
K+jHtxdj9eSxUEkmYoBewvG//F1BqcSc2fAFCxdGW6+03gEQ0RDvXTABe0WDuRoY8Bz7eAoPpt7Q
BC2mHYjzYF8KbFM0NUo27tW1SORZwkuaFAINk8VPmpKpQoVO5D5tZgdToR7oO6vTSRp1rNbcMv2E
D8zthVjbgbLtIF/T/LmsV2htiVUNYom+MlXayaqFjutKGT+By0U20gIz4LmKjdnCGOA7XA3TVoCs
haXFdUpznnTi6kmW4edRFHSdfRuV/+IwdPTpcGoxYLVBr5ofvCmyzgTXXsBRR/6EwrcNfXzHoYLK
PXqgz0lTT7+iEQwsHgRu+SNoka/cqfqQ/bi9VjJWL2OZXSdfOLLbqNNwvIwZNGVqFB8BtHUVll97
yHvaZyOrzXljp16nrTALZD+Tk5Ei57IDkSYjEhyyt9YKqnYT/9HiEqy68lnLHAjXd88KrjNodhl2
DLYIO4HPFuw5G+hhZtpIM0elmB/MMBbD3WkF6waaQuUUIHlc4jaMqsiRvaYr7qaQDIygzA+QubbU
y+Q1tfhIOkKmBhENaZ7O5OVHUnSjYbaUF2iAl1gjoA3gHoCRYHVSxEb0BWPnPDvA+JdEetVL+39u
L+f1huI2s6neSKgg/oWLIHHJK4CGxQhF8qh770GknY+F3qvht0qpK2qRiCd8bxQn5mpp8cg4IniM
bf3tH3G9qeSV+psIgRC7tUyaRURHIlaG1HfiKTtmqY22dAPCK2XHaBOIJ+GyWUSmb2Qy10cYFxrg
Awn5ZI8sUycnjMOSVIVnXY0L7h4prTk8jo2bTw9WzvDY5prVFnVhbbIcHASU1HFD3fHyixcoCVb6
yBevzWz+QTlw3ju91T+YmSHe8jCPvwmv9zY+88pMgerSoKPRIvWTFoMqSmhXXUfR0zYHPF0Redbg
IGbF5MFD9WKYuZnqbnzVlXNB5qNkioh+A/lfhFYSZVGezpRYZhVBiUOX9076mAlDGDs3V7q/bsfQ
2gxpakg0JQcesviXyyqoBuCQmPO4tAcDsYNC1XczJumf3aYdfKrtrbJxQKzMjw4k8nimxfEKuOty
xBIohV15QeZreqvaT3OriuHY0n6pvsAvq+++bh0eVJCaIAZSbl12+Gcz6awJ0WrfyObygEFO4Pc5
jp4hpawHky7F57vXE2yyynsCqBz1aRnGrzIhVLbSAl+rwg8SO3ucW8PY5Z4+/Szsphn3bT1tCjmu
bAxwE4CIJboLd7blUZhFWhLjXe8DA9eVQzUG7wKIgrvcnrJHq++8N16moWd+e54rtyTlAQ5gKhLg
hJa9GGoVEeDZufA5gPTPCvztf4WIpqc/GAXlJLQjoXxdCfFodWh2CTwyvxxLLKqNpt+7mGgebo+y
sgdYO4gGrJ+E4y0iEsHPQphonwPN4D2MzQJ4o90QW4l+mnU30k+NPiEjfu+g4F8hqOMJwMME5Pxl
oBhRWMdd4xV+1MbWRyeazU8Gsik/5yiwPmVYgFsbs7z+YvApePEBEpWspSWpIimkhCneq35n28qx
q8zuFPStstFHuV5LRiGBgqRkkG0s0YZFaJpJZLuMkjsQ5fVs2Fl5GSAGUVMqnnXjdHsZV2clYRxA
QGTCsfh2CV43eGdmlW8rg3GOWkiaGDhuXAPXW4y/35S3D+8qoOeLQ7JVFLpsdSr8AXX85yLAMiQI
+557VppiQ4odvwWhixX97bldn5RyWEonrCgUzmWvtQrAao6GV/lIQPXvrDDRnmmNjygZ2V6q3B8e
wIzgpeOJRINoOViMI2igh5Hwa7v/3lV59zCF9/NqER8k8uRO8yBML6NDoFQyef1Q+0knCgNhfkt8
mxoqf8fbK7cShaTWHiqV4E6vBbymoDDDjIKWr+shblKVEz5rrv5Lz6rCH5VqC+p9PRwnMDV8HZgt
YLLlATKVeHK36Tz4URm+jMJ19orafLCt3t1jXLxFWbrOfX+f979zMOrCSxJn3opCRZ1n9LVSscGr
BWq1D9SkTY9c397bosfsF+UAkYvjUHjDVhv+ejNwWEIpprfHxUpF5/Lgcgug/UUqJnY4msGFW39t
tfkL1jreXljDu6JSxcYev1peLjWgjhLnQoGBh9nliJ1lQLcQnnKOagcVltE8KgjiV1Hhcr/N2r0Z
w+/RHLYdKAfWd3GfairOdxDNlXOc6eojD7QWrnTczo9c+HaFjYRnb4x4tc8pOJPw/X4I6jSbFisa
j51aZoIXJ9IRs30YS0Vpd2GgOz9qNRqtjb1xdWIyGve2fDQxOXLpy9WkCWuAopDsmX7CoXfslA9m
N20BDtfmRG6ARiYbi00vg/hVHjTimm5wCsT+MM7DAbNi7eDmrvKsZMVwb5LAhCQtjP0utdSXh0oW
Wdi2R2DpRTlWzyB5suOkDfpGC11+hIsXJ6OgzSjfcyQ+V4Q6Tvugt1CT8zvKK39hp5Ai+xknFBPb
PAyKf4ciTtVs1yihFr7pjAArFSetdW9LSWNtYcljaXaxfMiCLBY2UtQgTEcw9ZQcg/LY6aJsDqgO
Wf058ezuD4IFeCb5LOcoZUX5a159Rq/prc6xel7zBUBrXVXL+NCWRdtu3D5rs+JGkAA6MjFaEpfj
DLjtTeBsANRkToJgaxe7P2JXx3c5iBXzjwYDO0IBjqfdEj8dtIEGo4PBAIH2VA28JDzCba4/znmO
bc7tq+h6u3GIeDqnJcRPIJeLze2p4ZhHIQX3HoOtY4y2FCL4s3dv1+r32nF1AweUd8IiQxniED+g
QaEHmgvMoAOrxu4UbHHyHSJt/E638+TuXcfX4rqjT0YFRFsmXnmFghf1sdynWyF5QINTYO2Wl6gY
3l7A69MfxAolMkgkHK2QZS5Do09wGbFqapd11vZip1Zajqdjb5fTwemrONwJIesctwe9uuRYT/YY
34uHKtNc7DJ75pUaizz0w9JUfJx+1ZOCSiC6PHX+OFfNi4723EaWuTJRek26PMaoVF+1yRJaJEkM
8tc3E7z02royX0pPDB+5OZKDEqA0szHJ601HREobChquIKCXavWVW3rjONCgSEdqHwevdJrvihpO
f9XKhFjZ7RW9nh29EDowLtA94O/OYh+IUjUjG9ycn48K5l+6XquY2lcTPqhu60TSXDcXW7YN158R
sjWIGAnz5p21pPsnHs5ydt7ioTZbwTNyv4gcZpPZfsR109i1yRgi59jF2sZdcb3nTWQ22O80+siQ
luAndBg7RBJpO+BTByYVI/v9jC/N6e4VBREKDpIUkK7dUo3LLoDjzQ4dzNSZf7ZGFP/KiqL74pqF
AIxKC/3T7fEW4UKPmCedQVMJFDDSKMsdP4OGbBS9HM+cqcFek/073N8RMG2dLWHmxQLKoYhInfYV
sFcHhs3lnlcBT6mVa0/nAkHvT3Vc2lRU53gj71obhUYM9iv8Yspti03ezsgWFu00nlWzoV7C/XNM
TCy+by/bUtBXTkZuaKrEYFMggy7uUCsYxrqMrOks+Tzp3tASgZecVyNGGwv2ysHrG2fcO8KZfoWt
XpU7oC7225DHoeEPKMu+aFh3fSzVVozHBtc8fRcbWYBCYdxkLD9SLsouBBGGaXMOHPZpUFG8fDbL
RGnPTc8O2ZdDLrIT3WdzeNAno4xOahbk9jtlNCb74M1q9RSaEZAjgZc60PXJxFPsbWI7TXROK7cp
jl411cM+VGuVlTJ5vD2qwG6wfvJE/jlNIwdvuboyxvti/PfaAeUn66fCxZZafKJZ1yo0A131LPA8
fgqyyjtqeZackOkWxzoX+n2EIDkeRXPgPbRkeOsvqzJanipY6g7a2RiEudeMyjpKcOOum41kKy6I
4VcJ5X+G0kl3uLVpEi9THjoTvT0Fs3ZW07bddSGoh7kJt25PuUDLUQCN020kBBGzWiyg6UQZ8lWj
ccb1QkEjth6D0+A02jHUUmWvT92vNsGe+zT1UOg2An9laPhOJFgO4KWrtr+hDH0ej9l4FlaRHzCE
Dj+oeuZsRMjiiGcZKWuCuaJwRzOEUuTlUcFGUO0RmYazZw5/2TGajqOr7kQR/QwRwdhNwdbL5vrU
MHV2Hi1CCaCghXs5oFJ0g10XinZOcFp/bJLiM260W5S41UF+K09RJJFp3eUgXtl0bWIL/Ry2QPg7
zNxPnBfz4fYXuj7RqY3rVHCpMHl00hZZY5tVraHQOz8DggjKU1/NjbUDXE19HD3tTTbhyqeiiAYp
HrUzgLnLSTlOK4Ip6M3zGHnaC9Z5xZMBLf4ZxEJ4FlDzT2M6JRt38cocwcMyLNQVQFZLcSHF0poJ
3VjzzKNYwb69Dj7PQwzBC8sNcV8WTiwC6ma3mdLohU7Vol1kDZMW14lrnpE0QktRsdKDibX9PkKR
9hDQlNvYYYuc6j/jyQac1FKgLiKj6NXrLM3tIQwoyJyTIB0OY4DVsoML3mNbYquH0vH44Xa8XH9A
mRH/tohA75/G4+V4cRlDHEQr40wu7PT7YDKq9slR3KJ+0rzGEW8aeDqA9bM8tTZy1etzzELsmWuA
JBII+xJ22aqkeMOsWedYTOU+GNXgX4DQgKXAST2MdTh9NGEz7ket35I8WllkiSoFmksFAJaocTnp
hI52OLmI2tFPHQ5VErToG0/BDrSpuyuK0b77o1I14aS2aETI22ERRBCyRQURlmqXExaYQOYptsdx
hL1klvY70U/9r9tf9fqsYTw0FnkIA6DlKXA5wcmbIzOLW+XM6pu7ti3QBXHFVvthCfEkWBkGCpWc
GH2PK0G9cTZTJ7WVs6VYfmGm86Hpq38GS/1ltRh8u3H7KY7c5uCo07tBsx5dnGA3gkjG5+VlyE+A
usImZbace5czBTcO4JPMxu9Mu4sO9hjYw6e05DGAkrHntsmuQlcgf8CdIAp+dpqGiLGjou27ce5e
7yNedzRieHPxrKWLfvk7ZlMXURqnoe+JwNtNdVdp9Omb6h+7goBbJTAXzWgUW0WW6+lLkzweX1Qq
eRQt5Tx7xxtplOaxX9qT/Qg5oJmOJqa36q6JdPxV+161/zH0ybJ21Wy0nwtNmD/vjTVaGRRWDdmI
4rJe3DiOU6tOPABPi9CCOzephpV2IYaNiL7estSSZOkfZx4CbomxSkYnSDPwwpgc6+puSIZnekdY
JvfKMziCrVrB9f5hNOpjwCHwXCFrvPyaHFa48IZt7uO+UrykRmEeXS8ZHm+v3O/XyGXwymFYPCS9
kKNc1t0j3BDMWVdKP07c2dZ3gtVLceilMPrQdVr8syxMdT54xVChhq1g6zA8hyhiDAe3QFvPrtTe
2ds5JjufEKXyfoR0SbSd5gE/3ieNKsrDpHmh8cSJ4yQb3I21JaLazO1L20C2Di6XKE86pyywI/YT
rbP3NP+VvVMiOH97ia6vegBO0nwPwhF446ti5Yjs5OQFhe9gcYUVpGsfBmy09xUw6NPtoa4mRFEP
9JbUTSa8rhiZXTDb+FYHpd9qXrwf+kjZu+iWbzRTr84JRmGvEFO8gej/Lc6rMki6QsuGig2bxydR
G6QS9WQruyBAQXMHGL4/dbZ+py6tFIiSehbkS9C1meYioA1jyGyUTITf2thyN0oH69bUxuPdS8j7
ivcwfnxULZclyywf43TCxsUfAq3ft00b8uys4o2j9iommIs8ZekEcp+i03wZefhTWLGIB+aCIv3j
PNnJOSO1OVD52Wo6Xg+FQNLvXBOeLrS3xbKNM9LTvTdX/jw09kPTmc6hD21oi0p09wVCAgT1BHoG
1TuJgLucFZWY1EBsXvidNupf+TYpKii41R0TMY3xTgxdgOzNrN+b38phsXzCAvA3knAxQ7VNCj2q
auEnugGhrp2SYz8E80uQRvnJyzPlTrYSkciAgBZIpXlrXRXP41bISkQhfNXNqkcXlPZDlKbtsUud
O9t+v4diMSX2k44xVcPLJR0trTOzWmOoWKse1QRhwSY2u2NKbehNgvDkh3vDH00VkiEqd7zwkJu+
HM90qsRTAkP4wJPtY5lbxSnXlDtBpv+ZFRVCtgCQf0ool6NYojPjrPeEj2CieghdLd9lgz2fLH2q
NvLW6yORCVGGpE2G8ylktsuhHC21h3Z2hT9bWvAPSKvhfdNO88YZf30kXo6y+Ey0vMJAQXrJhyZi
7WPbaUc82/UaZx9wrT8Ua/je2X3y+Q8+FiYp8qziky0fdsIpLA1id+3PoRs+D9IAxMCS5/4VJNwB
sfCORGNh6fxrmW2gRLVd+x1CpGzlBEOoCM/223NZOaZISbi0pPQYtMPFXRzgDSNql0BvgiTdm4hd
+q4Ix2dH64z3fzAUuBxAsrAN4cdehgTAxRDi2iz8sPfCT1k9q0+TFr0Jp7jfyI5WJ0VNATisxN4u
S7kxZTuraB2BGLPaHdzGjXdalLj7Kaa/cHtSK3EuNfg5d0HLSPj25aRIY1qjz5Pab8dQ2eeVXpz0
0Pj4B4NQiZTVBLqvyww2V+3ObqKi9jX5sm/zedi1k7a1ma7yZAKBNhfbld4aRcjFeV732L5UXU/A
sVOfRIXtjJgwYSJZE09hXmwZFq99JV0CZWQWi+mp3Nyv6hVOTFXL6yZmFQdjQh44dcqpUOL2Xddb
ZbcRE2sfCuQgaDQpIkLB7nI0A6ppkE9zDf3bqB7iUMWv1sK97PaXWp/T/4yyxIYFHtQ0NFZrv4nj
+kCZv9iLBHetMgp/3h5pbT50EEhiSMwMMACX84GD2M4UJmu/VuL+KRlmcx82Y3D8g1F4IfKRCL8r
yHOoFyVChF7tV0jbHWpt+q7lmBz9wSBSLIduCBn7MlOPazEo4ZA2fqBHmNEO7fAQTdb9STrJMzcf
HweE4BX2F+VB1+vcsvEBTLh/a0ZveU8m3o76wx/MBgKs5Lhxly8ftZjptfYc5A1KsfU877x0VO1d
XRRiSzp1NQKA1f7mlNEMkbH4av+0ntVC6IpZtnyaDjwNnB0Wi3e/ZzW2KJAFQPaIY3HnXY6SddYY
9ybScrj1GcegarC/c4Bi3L1ovNGkqA5SVPAY9MUoPdhoq7YRsMt6bZ8ksXIwqu7+E45kBDyJdPOQ
fy5GCfvExrLIgjWAM9J7PY7V7zDhjA/h3KZPI4fQP7dnJfOpi0c6ZSXmQ5+PchdV9cXl6hZ96Ywu
YOzZqdTusYxaoXwaoqmbz8EwleJcjEFgn2IHg+dHGtFteHeKTuWQSjDaZjxBgE5fLuuQs+Sj2Vd+
WjeUaKMw1H5WGS42e9hhyjcEhrqtE/D6FuHVw4gufxAzy4TC9BLc/iaTbUYG0+2LQjHzEziG+QF3
PmjLjp7nW+Xg6zGl7pUEbVO5IVNa7AS1gyiaAJPzw0kdooOnZsL+ms1GH35WzFox/qnSJNwoYsi/
8/LbXo4pf9Or3Rc2Qz9S8239tlP1tynFsYMd5e23KSUHvR1G1xtdHicc9XTcpZvv4iu67tyYChqP
Powt5TDWoKgzEVYbF+TaIhKqmI5QK6Pms5hQ3Gttrzai8ycj/ZKbTbebk+RtN+tPXVJuJbdrqyfd
tehxQz9GzvNy9cpSm1NKup2PVWbzjKDYvyCbpwd3xsv69uJdjSRPLyIaDgJtLa6Yy5EUg8pf1Y6t
75aVckhQC4WQZDS7eJ7qjaGuvhPnFjcyaGnpFH/FvcgnUcY21sB+UKD6lSZed0jaamuDrUyILBAA
ODAriZ5eHMiNGHst1ose5ZNY6LuwjX+MaZDjkW3hWH334lEdtwEssJdpdC5iwsRkWQyu3gNCsktY
6hVcVRz5PK3aC7x3t6Z2dV7+RtSDjuM1Is+PRVSQN1l1k5uDr7sD10AH1LDYo+1v14+YY1q0jacG
W0dadf0XwZOv20hErpeWRFSqcXIPUey6wo5OeA3wiVXfzrL42FNq2Tda0D0Ms7Wlt3D1cqVCTGBC
1GNv03ddJNuAm+ZIDLkByhebZI08i9eJm5ywgjN9PaudfzMjiO/tftIw42zmTpLSzzydL/eCG46C
Tm7t+J0LN+KBDlBoPaDJrmEb1ivTlvLS9X6g6or8MrFDt4we6OVw49D1adiWLuTmXt23kWbvVH3z
dLz+aKjAkZ/QYgX/Spp6OYpi/BdnZ9bjuBEs619EgPvySlJSLzOiumez54Xw2GPu+85ffz72vcCx
SEGEDgwYAwzsUhVryYyMjEDfzFLi+ZyGtJa7tdmyO422MXO8axEO2znky/G6uvcRhqVuRTGOloKl
Wfd6uFKKF7+dSTljfai6YQHlSZ/M+ihro4iLXSU7TRdRTwYEfmoqee8t2OwbRAc/9LMpBnLLrOVt
9BAOR9YZ8xmRtzo4mkPNEI3StOkrZa5awxoZT12Mc3HHON6/DDank6EhjcBNAXsmjVKuZ65KIQ7B
fiGhUm6W5THulVA6WmUYygdOaj+6PLua6WjhmM6HUmjUB8V2FsYUTDpWH971YmG2ShgrnSiqkHr1
HM+YoWqJZV6kkFgqHBrpC27Se0WWzaeGdibRHGUS9VInXN+0bZdZ0TzrGj1SQv0kC36iP2uFllKm
5I08JHmEj+xQGVAj1FbGiFMlU1YO91d9c4iWH7GYGC7dWgah8fWqC7AksilNNAAGhHe4ktKXOdfk
ndrC5hDRAoB8NPkKGKsMLfN6lKwpZ7M3EUcbQql4GSYjcUtwf7fTdm0vbw61lFuhznPJWqsDRKWE
pEUy/bNmtep0bDE7y5wAJ9zZUTv0YO1H1w9JYVBq/iEMBkK+npmhVEY29q1xHq0ysPUAqeUqisqd
pG8TPC3idiR7MEsBUTbS2KVsUWxKTOPcg9N5hlnLfxsQWZ7LAS9EK8vFn/dntV1ENgXZMrxLFpIP
dz2rtBeUue1M6xxOZkIbCnIIDgXd9E1Hdu3RG4/XCdB9qdYvvfxrL5Ja1lJcpxv/TC99jsq6MNWu
UNblQWxUDfdqTMqhSgpmJh8kIdRTxO/VeWd9b8yX4hMVz0X2fSneXM83LjWTegqbpkDz/amQus6N
ssI89EY3vd1f2o/e8asbXiH6BbPmdabsDCf6eixdSZduiyHxal+qWjvEwb08xXx4xUvEqqsPesSF
6+Lui2dKTaTQHsW6rtVT2U+T8MSNmJILaEFDJ8aw2FXHShhP39B4yeujEEeDb8t5qyev9azUPbxN
S/u3biqtsAutl6aBNvKs7229KhGhDhNL6b7XU6QyCoLotRt3ade6UxoXCDRNnCbVToKatkq6vHL/
a6Kq/vAkJoUZ2DUXimAPkt6cJgBq30FWSFVOidqOnpS1+vDmW7rvP8cddLlP0iBU9WcpqOrabawS
PY0xj1TlOZe1Isb0Wm0zCHSpmv2gv22aj7Va+6MzxfOYfe0MmnNPdSAGwSGW22Z2RY28yDZTffwL
fZc8dkSFA3GIsgyBwDKmcfdgZsFo2oM5K9Vb0sg9RvW1rglPqAr7vcM5G4Ij6yqqhzlBruetyynd
NbY0TYN1FDF0rX+E+L+bsZ2SjSlIiFRVq3q1MFQYDYpS/y3uazP7Ocpdl12EqAYHDsog8b+OFX5O
vYNXfOi/mEqUdxd/lMXp3VKKZoKTEknB8zzUUmmXyFOVJwhOGvEvkaf+BnHWLJ7ub7rtLf//jRgJ
zEAn135WvRFxwRRK6YWIwh8aTK/sUg6aw6Oj0GlPtx5YAJoChGbXOzvTmqxMu3TwSMS7tzJT+0Mc
yntVpm2IQnWJnEuhRXbRhFiN4itqM/XCcsHrqexiZVR8rUXUdw95J+Croza5pQEqx/0fj84ObJy1
Q1KLvaGsG+fQgIhqjI5iT6jiYXTiaVDt0Kz0fCdL2N71VBaQa0WinkodJd7rVayKRBU7Xi1vSFoO
WV/I6b8pDcHf2f3wiOpU0sqdD7f8L6+vJIZkRkwP6BJ2+vWQSihjNVopiSckcyEf5aby00NOS3D/
CV2I2Xx4N5LmIAnJJvng665el6gApDFFxBEy5KsPaT9JRz97tOedcI46PyyZJaTkD9Yq5sjHIZjp
dvTPiaK2pxJu5HvRzf2TiObdAT9o+HyPbhAG5IMtiiFLJWAVP8pqrMa4wvhn2ubkkxXjX4Eb1IOW
ccu0aKeEpcFr9SG9df2tMiCoXNej2LMGVfWUOdQdQwiMnU+03YQUgwD/afSAyUDycz0KZPUGI8Qs
8chPlZ9DVc3fQwVXFqU0s6MglvlO6mhudiBwFxVx9gXFXESDr8fLR2lGua0vvWJItVeJEL93ffwQ
flCtCl+YqfiZS6H/3YzSuIO03Rp6KUGwVxbO+hrBSdIgG+terbycbtz+qcxTBHURJJkxLJoUozhN
iJa0L4NEI91pplK20wWwvZupiyLJhCMU1APaPa+nngbyDGqgD54q59MLWte+nQHM7HzQW6Mgbr+k
V8sga0qrnwDi61o6eh/0zioTot9jWc57UknbmwTMgauEkJEjgFz59WRyKGN0BPWjF9f5a+gLhpO0
QYx1Dk0190/bh03x9aW1ULvJyEldYAev0Zw5UiulVuLJw3NyzmHiB+F7pU9d6xjpLOduLw+zeSmb
oBYPxB9adRkTvZXsgVaV4a8gE8DPqmHOAzvWOsE8aL4xfNKGQND+sULMYB6+Y1Hmo6tHXwwU+L2r
S08w0kAi6pk8AqAFiUzFp1FqO880iGbuL8328KL/R3zJWWJXU4i4/giBIvbdTFudR0Tb13ZD3/BT
Hg79PwXl16+CPtTN8f6INz47xw/GO/3XC2t7lQUpflIPiRbPXp90/QvtipkzgS+65mxIO+t4YyNb
ZJFLbz4yOzBorifn14kQqG2SeeIkSk9tMIcODa/JzhJugwwCDK5YlO9BQkm9rkcxIlGZBZppva7q
uyc5VsvvdExqBwFc0LZQs3TTrpt2yim3pgYFe5FMR65ok7ouivDBaLUMWtKIX0Z55shgpHsH58bH
4sYB0UI4hbd+HcgEdd/FQpznXlQCJ1gUMk5wkXJnEJXkok5z+bNDCCCzaRobTn49vIyiOvxU4yB9
SfFpfKV6Xh+CApqbrmZ76habNQCsXMSVF84IzXgfIov/rXtY0SRPRid5fZYDEmhmY4uCIT/f36/b
URYIHWooHCIwy/UJoSpHg1mAY3w4wdmdo0Q6mPDud7bqWqmSoweETpS69CMtTNTVLorJeYtEbrtz
KmeTblsqgetvJB665lMwa5X4Oe9IaZ8oSU+05M2GWZ5SwZzNlyrIA9nxuzhuD/hGz6M96kMPfDJP
2Z6w22Y7LKpKPKPsckBH2J/XW12XKBJ2dd2dZUGu7DhS4Nkh6mMLciLvbL3tsi9tBkBscP/Bitdg
CSwCEjD6uM9UUmqnN8LipMSJ5T76cZcjywjLIIuYzfWEUsSGcVmu+vOoNnBMLDk8gZ5mj0Z7S4fx
wsuBaQxc+PE8/WejimrSSHDpxfMs6NJL0SeZK3aTsLOFNlf5xyh0g4AT4k655jJX9LTBk68ZhRzH
7mLtV6fMT0WF8YzuB3uGrdutAIjFRqA+sRTp1jCdNsQkn6kigXVbfmQrCe0gWlMFIN2p8uP+V7o5
1lIrX3ypsDVZnY3Cb2jhRO7yLOQx6uJ1qDqFwLth6QC+94fabjumtVjqoFoGjXXdeo5fXtohwiCd
hzbQHUkMfDeaq70q8ebJ4FPB/aWBGAUSLvHVqzsn6dDKM4uHp1zhDl0+gc90wpdWoXWnVoryKOnR
XhPYzamB3IpLorhNhkfdDBugQ+k8T1NzVHIwwTDp9iC6m6MQUtBDAr+Zd/76REldGzRhoUrnUNEz
p2vy6lXpgj1ji9ujQKFBnHxp2lhVHvV2nMYKPie+Vq3m+HFcPQtCs9dhdXMU+ry5hWig2LArEy1E
onMy2Xe1gX5/zL1ctcIeFeTmZqB/a2l9IaNekxGzKcn1nmTjjIvU7MhZ5Omi/xWX9K9xUX7uc/8x
q05eGjbf/463hvFDMdbwx+ELxWX7Mw+wOumsoHS1vNtjg2+qFstI8ASoeZMYbqx5GuSTO3USpLMy
YMbZy+ZTFORPRogQiFLN36q5+Ol3/ht+Dw8qSHzMkdWkExb4gKrm8mX/c+M2aa21ccT+QAjBP8ld
P8ExtvKnlJTx0XiWSS70Ksg1pBcA4NdDJS3bYp7ZJGFnyQ5G2aZdWApo5NDu5TG39iMXLkRwnhEi
ktU9KAI4N5RrZWw9LVwJrUx40emiPt2/Am/dtjqZ9UKDI5tfU5OiUe20qa7kc+0b5gEbnt8+9AjX
DJK9IvvaUI3PBCMIYJu6LpQSihbXa0czR1P6XTGfcyUJ0S8d4R5NpeykhZGfBuwsvG4Ox89dL/XH
Umr9I3hn+ZS3wQAMauwpKW2XF5I4cSRyHERjNGld/5osVyZNndX5PGrB5OSphdj2nCsPBzYkonCw
Fs4O9du1CRC1nzpAZlQ+5yyrG7T9T22s9uQJtlPhWmQ/IrpDAWGjgknJNwGUUaZzIJTCUQp6fNDM
Vt3ZKZuIA+kSuBiUu5eGcx7n6wXz/bCTQis0zlGlf5pM7XNPK6cdIt9F+Xlvs2ympFFtQZaaDkk4
QVAyrgezRuRE+7jRzkhqqe6QqdjeZMqe5OatUWirXCiGVHf4RtejQPztY2vstbNWa5Wty711VJNu
rz/65iiAtvStQkeA4XE9imnWkHHoEzjT5h7RNCwoONwH/pf7B/nGKIs2xfJIIgtAwex6lBLahTrT
JHoOlGJ2MYKXDn0rjO79UTbXBSU5emGQ6V342psQepysthmF2EQhq2m/VClVo0hJ2r/RRel2js6t
odB2okGTz7NQNK8nZEYIOtf8kHPW9bldzHJ/MlSKjJEV149WoZkVhKbFAZWYiOz3eihg0xQlqYxK
o5CELv6raI+I6JM32bxHC7vxmTA8WrpCqa+z7VZDRUXRZkJDUTMQMXztfKn7LJnt9Oirv0yI7iH6
Akh0qNReT6gOwfsiJWJClvpnhC30s9JZyA6Y46Po4SLcADMJCzliTQQOrgfKW3RcoiALPAW1oYNZ
yn8XiNI9mlERUPD+8XwsolSb1L+rggjcQgJzHvJ3jBTDbwKidu/3d/bmw3BAwKckcjeDCtW62kxl
p4v6ZM69XqSIUzeIGBuyMOxsanoKWZErdJKkhpoDaSjQ5LaZTMwJC2W9M89DXU+FW8pmcKmw3Bud
jrKfCmNbLgyPBalSN5ySIfgeTcVovhnYXcovAfpZw480EpP8MOUVOnE6kXDpUC+Vz2Wd9P4PaRjK
2Q6VllpuIQm9ZstxryvPpSaYtY3nAV03dqs3I97PyCfnJzxck8bNrGlK7cIUA8GVsfsZnUQnuD/6
bdrotiTHg3ooxHFQjpk1tNXRkpohOwUYPY4vXW/q1cky/OwYoYxmTDaVolF+n7JiHv6At0etWK9G
8yVIQrV6Qk/WCp8HKyn+TblOfhOLK9JxHmIz+GTloRodF638rrVHdRYjdyih5ryPIynIm5+oYXia
BqkGbhKiqf4kD6aGcwMAM463Up6OttL41s8i6zi7xNqWiHoBZhZ2VOTZFz2Ey+qMpSondoHucf6J
qGSsj5Uaz+9i2hh/JtKQFvzatAzdcRbUn6YKDnIwp3yWv+i9orVPEd6+skMXmyDbCF1U6DQbfqnL
Bx0yRvlPk3XJG6QXSULRhCjymLcarr9ZjRmYF0tItr1MdTkMp7HBOeqYxHS4P/kkumhZoPHWvw2R
1P8pAFhD++FZ11LHCgVf/Q2SGoiOPo/p9C+ec4bsxLiqtE4+ZmXjpHrsG+8z0aJ1rHq17J086+f+
pEm5Fj+1ujGiLJAV0yB85nWnNVOt1eBSsETRL8sY/OQgAgCGx8pMlD9CLVcVhz7FtDxYQ5IZb2Iy
pTSu9374HgyClTql3pQCClJiVbm9EQ8iG6PrZXcYwxBbVNrQ1dck6RPpJRv8KSLnnaz40tJwPT2p
dZ7MNh9DgFHQGJXpZGgVTA68hTj8d56C1nSsoM7+9oMmf9cDDNRsjbCxccpgiN+7SRnFr+ncKZ8n
cUwxcWanSRbSaroYO1OuCYWLM2wxP7etmLU4MID1vGmzmsZuG6pC5ElqKsSnmDQ5OEF40cPDLBSm
fJjCtoNgsnyGH1UpNfIRrEPWHDGOh/I4FnEpnqC7dLIjJUZY2dTurfFEeSie7DBK55/oEer94l7C
ebLVyldTN0Iy52cvYbzkNtA7Shv9gVF2TaWSNLfE3V471G0j6r8lqcpEJ1RqOYFqYsmXShEj/SKJ
RVMkNs1lzR8J51ZydC0JZIhwqdQei0YV/75/FW5eXh1EaVHFp1UZrugasJAGcRhSoai9AAjr2Fpl
9KRFgvy9bpH0vT/UjVt3YTDBC0UzHqfsVZyH84gWyk1Te1rZ6k9hP2SO0kuKe3+UTei6hERLjYs+
b67ddSUtbyl7YYBdexV50AuM9pqOQ7IcqOdHhM//uT/adk6QlsAwWTnicSK+6zexEixfTIe486xi
mNAj0wtbDMTqcH+ULYa8oDtobNJtuAg+rFmJNJEZXcCn8iYhywdbEnJMg6oyoLnWjyW5sxNTMcND
k2Rd9o9kTYt2ZSL40IiSoWg+5WlSjMe0oln2c2KkWmfjYu0/XLmA9kFVmm5SkuaFvXq9Fggu+BRi
+tZLrN7U3GwYxFdttMYHDdfp3aIHnfoAbzj1acDq63HkRhmnkg475DlpIi2TsM9sqKHxNyo46mGE
B3UM9C4PdjbWpkSM6ijUfgWi5mKitO5zSaNw9NuBnKgyev/ZMH7F0oB3W9DQepzkUCXCVrfluhMe
7o6CmUkTPKwCJKJRQVrNNxARq5pLXT/npTSe1MWsDsWnL/e32HZ2xMNAAh/JkQY/83pRa2VWskUr
7ayYvnDUBVV5jamCulppqsc0kV/TCMkcqxmUh6NKInGScvQ+iWeIMK8HVrqKh1BprfNQsX4BXLfX
Biu6nah/cyugQwf0Qa60mO9tPBbJ/qpq0AXrXHd+/GYlRnyU1FL40YYQoFBnmL/dX87ttcqBBUbn
OVmYE+seTankkIW+NXjcviJPfR27MfGjHXbjnm/sjaFI8KguEf1zD63LrkHAuoWj2HmZNvUuunTJ
N1QzldeyELqd2uTNoUCYYS1SMaTV//pbCWE1WUOodl4dBaPhcNyAdLQg6AiwxLrSj/cXcW2mxksB
jk5xbjGKIflQl9/zH7BvKtNWlCdj8FputMyjdVPAHmtONRQhTazdnKbjP3vOtdqQ7ULpxeqbqeLZ
C7uxjA3kv6UoeMIRnYrJIIXRHhazCe/5eZC2uY24khe72eufZw5C28LL7z1DkCJHGWKCPcponyLZ
ouSkVbRnjsJeheHGiwMgSRcQLecAa/Lyo/6zJqGCysdE4dXjmupCG8cb7eKzJjtrv/3Uy7vGjlra
GLcZ+ZSiu5lk8+jJHSVhRxGK2cOG1YrcbprVYCc0uDHa/+t6MRa68QYunLJolsDOZo8GyekpijpI
rH4UfaIX6Nf9PbX9ZkunJDDrki0jSrW656wCY9ts8kePl1t4Q6sx0J7BzGU3z0wlOyIHU01Omgx1
6Dw8MMV2UGSe8Q892+vvlhoBlBOYqh7wQ+kCqQt2KAmD24lW4UlVlT4NSxB8f9DNtYcEOOEQKpU8
IPx7+fv/bBZjRpS76IPJy9PJeo/6OXjNBc1Cri/qPzVZgqL8/QFvfEjASbJargh8XtfqqZLaNaRT
OQOy+J8DI0bTBE3wb77fRqf7Q20PAs8GOCUfEqzfWtcp9dyXlNnIJq8RzfBVjhNUCLNozynh1gry
LtEvjJrpFmorVCWQSGkmT/XD6buhRY0bSFp6ErvYdzsUsneIYDcWEPtINMRkTgI7dfUctrPeICOR
i56UWjqerGVH1IqZXVyPe8Y5NxaQoZC5WfTUF0bh9ebAiqcvoqYSPSUY/AOS5uqTqsQPI6KgH5w2
oEpqhtyVqwkpWZqGOYLXnja06nMyWNNnAJA9nYcbc0HjD7yVixhm0Lq6O+RNQ3m6lrzGgC2RpO1I
Z+mYufe33IcT2hWgw2QWdBcBWC5+iofXSzYYUSCYhi96PTVDxfVLBfJcAVqBiGAxir+E0YTS3kJK
fpvqsLKOUP+bIABqKQXraapFOXFk3xq/T8Y4zX/JQ54ah1w0Os3BHnQwvVrOxdQRdSjTL4lf138b
fqS3L0UV9eY3ALNSRFssolKpaGEYH6ewFx60h+fRpXqx2DTDpmM518yJFnW2tM8ryVOzyDiT26Dr
n5TRwkqUpB/3F/TG6VqaHTnC5IVAYavNMdYZl0gsSl5aiPRtSxqkWZveOuUCUFw3hzqNZX0nFNxu
Fd5ECstASIsH3bpKarbIl41jjm+MkMgn2YzgMc1qs7NVll9+vVNAs2mjZhmXdl15NbNElvo8QaTB
s/Si/5VqTX9k4yrv+QwYNI21/kPF1/tZmkR1h8q6vUHIjyCSkmijQ8E9cr1HO1+BMhSyRxHRKD+l
9SR97xIIu8ME8nf/891YSoaiDgyQSvvTms7Ig9MKTcFQvpIOnxW2ykskd8bz/VG2TzYRwcKbJOAk
uVzrVhktmtXYwCseaGnt5tqgHbMxNz+Pch18SSI9/cfCO/54f9Dt1FDkRlUNDiudn7QyXK8iSstp
XeSy4lGFsRy9TqLvphVqDwfUCxOKr4QkPGX0tUPaVMbqVGAd5WHqGH3CmZejbg76Z70y9ri/220B
7ALplEuSoJo/X08oGw2rFCiCepYY/qpnq30Wu3I6DmGzV8+7cUuiRkcDCPUp5Aq5MK+HCnVQWbVS
NA/2eiLgaUyDX3xIYoSfniUVv0c3UoeS7iNMlaQXPZznxq30qvBEqzLrgxyN5fQjikYLpdJeXSpc
oyrGT4HRR5dqSoLJnWqh+gfP5yB6M+CJBE8yEhvZQc/FKKRFycTwWeqyyLLhrFQ+7U9pM+2FOsuC
XZ9wDjh9eGjEsQcAm65niT577g9moXh1E/1btJXiGGr3XPo0AMlR89fUh89TUuNpJuyEsDe25kLK
J5UlJFkIYdcD62kzD0DFsqdYhf5pVgXhr1SrpZ0D8MHDW82PSjuPAJosjLOG63oUWerZrDWPlijT
ATTXzqmpd24Qt+2bZDSNJ6Lie5q0rnDGaSgv2A5EbqG3ez5x25272BbzphNUUo6UlvvhP0EsSVwX
IUNgega2EzZopeDUY1UAec/J4dFTv3T+LYeRB3BR27oeqtWLIPOppXmqYEYHBXMLSgnUE+6PcmNC
UIrJGQGwMOxYc2+nOSlLwUw1QiKA40yLglMvzzhih+yd+0NtnyFjqeITuC643KYejbhbYnVlo3lS
YAjuFHTtN11KeieoTVBAyQzpCBylKXZHJS132jm2+5SxqeRxcbNbgWWvF3NIxTISZcaOo8hyZxwk
SHbkyL0/w5uLiZ8BjbfU7dCqvh7F6FMca5pe86K57E4Bpr2fQhKxI2b0e7nA9sQzIWMhgi9WDTDH
roeqamHEUlXUvAlKJtqhvBHvVpQ1P0K2rZsoSvZPWsfdHz5IW2AHgW7tKZjemuxi0MuuoTa6eS/U
SA179o7mlXQ6fBmFsP+M1mLwQ8+0PcTsxvnnyUWsjw0KE3vjVVLUKlIVvqx7CPr0xpM/94JhJ5Vu
0R1pxLHhFFY4fC+aqM4IXse0P4lWE1Wf9VrCcaqCkJXvZHy31p+AmVeMDH4Bh67XX00mAwXQWvfU
oJnA2dOMWuX0tWyqg1romt340q/GCo5SkT4s9AtXnjYoaCMSMBTM/OuhZyxPhsWhxiN0Np0+En0Y
6UF9iuq225nlrW+86K7whrL8dAFcD9VQOAGkDA2vz0fZhtOEaUqro1GS+Or7/bOzpWkxLYRr2FBE
IKA9q7HaAU/2KhgM9lPbCy6dccPvOK1QacyEbH4bpGaabGPuUm8akmh06bL1k2NbtN17E2f6eFIS
OdxDSpZBrx+eJaUn8AJFAEJc86j6PGibqghNbxBr9Vz0Wf95hE329f7cb4xCjoOAI3qoi0XU6ovq
UVDSQ9JZnjF0I5yTvCl+9po+7VzAN77m0sdAIxRZNh9rRTvSi9DoZiEzeVGyBNrRNL0PmjQcpVBX
d2a0BByrdeMaXJaMGBkh5dU7acTqbHS9aHqp2fbfei30X6HXUfM0UtEWVb/7/vAKImQDHZj2ESgZ
6urmzYWiksG0TE83/NQu25RGPbPdM0S/tYAfxTyg9OVdXi1g1zdKYJmJ5SVZ3h18s+scqTAyBHnF
PXurG1vio2MNUtAiLbbWXNW0wAiMKrW8Zqwmd2jL0kHxbk9m4NYoi9sCPD5WDS2s6/Md1vU4dqA/
ntbifdIirufGwDxPD38c6h3IXS8cWeoQq7tylMKcymUSXHgVtVNeDJ0tKv5ec8uNuUCmYhew3xZd
z9VcdPSEkdlAEqoclNTpIiN5Trgh9zCxTRTDOf0Q+aVsTHC2Nkg140EyMix1L2pmdrM7cWnN36Sk
ycHF2lEwsZLC+8ylX7uUnKqRRXp79RZmdzqaavOGirk8vmOaCWMBYKBOHYJz3LcXmQkhtjWuuT8j
EdEVu8LD1nKxe7L4c9LlwlPqA1Z9Ns2hgAUhGjl1lUjTsm81QiaXlrslwnBXb0Xb6gZkuFBXmNJf
BY6d9efCQFLBloIgfZ/HSMMrSOjbMrapQ/k4L1UIzLyWtQ+RRgmECIUF/DwtO5G1+O8hwV/0PYq1
tniq5ULWDirKRsPriKaVYYsSSPGfQy1GM5pV0qS/CmokGV5kpUX1HGGk4NOGMqAslcuTRelububJ
xg2jL20BidKkdgP4guovqcWL5/eDG4/QiIZDSqQUEemEWKVFvVLDxCY/82Q5a49tQ7NFFsCafnAU
AwLzB4zP1bpV8eoJNNAkmUyvI8xwdSUL3DZDrP7+KJsbdRmF9iH68JYwaB3wNYIgyTRemZ5ZdPFF
xxTJzvpAfU2VcTz4Q9r8cX+8zXFalP016rzANyzi+rGw1Moq+FvJi7uoOFYywrhhrWoPz2rpaiSU
Bd0AQNdXh1ajNURE3kL26sCo3cKIyyN9b8KrVo7CsyZXe1oN21UkU100IeBgSzzty+n+b/4Wi0Kn
143i4fKkXnDZs0I7hBH+PfAVIbDFDtvo++u4zODqJQR0gxq9aCcsdN81BDY1VlsmSk+gWGeZ4WpG
Wf1WhyksT3rOJX+qNGHUjlg7jPoOoPMhKrgamuYfeLOwpxcAf/UoQvRbnO8sy8uasZvO5WilfydG
nvxRG0MSHI1E7n5iakS9ME3GYERH0kLDpbP87nfZZo3wbKUYVNmKngqWy540ofQp8D2+hbrZyCfS
0np2o0g1aNWsxrb8UzGyALm6Lp40p0zqLjoUYEq120Va0X6xfF3/15d74wctrEpvRxM6iLYISfCv
vqFAfLy/8B+v8Wr60BWpq9EVQtK31luWBGnqdKRHPHQDSruiqufF1qCpdjxZ2i+ln77nZu9OqPf/
XRd986da6+Xea7H++AtMSOQIqgSdnPjxervVIVwr5B0sT4iT6DS0tVRTnZaDxJnaJNkBWzcvk0m8
BTq4iNAv/darz+0PSps3dWN5VgDLcCA1s+mR/amPmWrnQnXKc/ktMHlq7q/z5qIwgUPgAoGHktzr
mznWRiZqSRRfhqjo/hiEIrVRM5a/3x9lE3oto9AzIUE94iJfw7taNWPrleTxpemF5GRkkvgpH+fk
CMS1l19t7ggSdwYCKgAyAE5b3xHW0GTIrAG8pBZuEvr455gEhuPTkt92fbhzP2wnRpfrAm7xgsiI
LqxGC8J8LIKyDC710JcOCAKV5rRUzlLWPWxJCPwBPxuAnEmBKsnXuzEbR1Ty8LC4xGNBkaeqs2Of
Ihpz/0tt9wOzQEQRcAI0kqzxehQBsK6Q84o3qvZTh7gjfC7iwDrdH+XGsi0ZE48HdWzg6hXwWIVG
YSRDmLBsiRK4ZWGVP82Zdl47bvJQdO+PtrnEKZrwBjIjA41gKhrXc9L8aNCzgXdX1ILZ1jKU1axK
+Lsu+1ch7osTNMw93cUbE+SNgqqNLM3yNq6G7Lgr9Dlpkws09/LZ11pKX1MrpJyu1u//vD+/G9/M
WqonPMRLJ+IHefw/z2JojIEqBiWiUUUTfLYQp/4aq1lxeHwUiq8y7++i4rJeRTCSUGgFI7vM0gxN
LhOEA+ocxc63ujWXpfyKbiXHCkz6+luFQSzlCBdkF7kz/SP9KfpfQajFPx+dC9owKjSpRYgcKHg1
imCVSRBrPitWqnCJEcSzg77aM8LcXumMovFRaBZDznJ9YmdDnOWiyfNLkSrzKaOr62BNyXxEcKp9
VgV5tCv0w1/bKtP3aDDbLa8segRcSGQkS0PH9TL6g1RCOg6zSyEZ/fAu15ken+mNkcdLTSqZf53k
svull74WPyz0/uHIoKCiQtUQhGv5af/ZjU2ZNlI8NMUlDfXBdIrSwogOk93HjxjVc4pCBC18QQSM
rsdJo8k3ZjMoLn6PXgsU+8zRMsTPrFQ3Hr4UF8kF3i9eLnRb11GgEmcFtO22uOTl3B1BR/RLEbfF
TsS3xUkXZQdapJC6Ia6AZ3M9o6iJlU4Q0uLSx8nwpCdqcgwNwT+Ri0UHeSh1N8vgpYKPm86I8dSh
Nwf1nHPn7VzP2zeUrn2OOnXtpYKx3j0T+qzglEZxKbHaOQ1VrtvZEOYHRah9V0qooz18HNHu4hOC
RtOqvcb3s0DVxrKOy0tV94UL+fAtx/vi/zApclre60URZFOHzeVUTc2sKy90xATOrFixk1s+LaWy
Xx6yWWye7k/qxhGkSxBeMfkDHMd1skJOMddTbZQXTori8Doph4jq9tFKITmaM8gCPNXgr/uDbq9P
5CMIf8iRIF8A4l1vIa5tH5HFRZzIly3HRwxTc2RCS3Pni93YISBbINg0ceHQtKZbSNCGR20Sq0vR
5uK/kZ4X71mi598bDP4Ochk9TE2lU4wWJ55SCE3o5q3CElOuB00ZzPICXV15WSS1j+kwmq6o72GR
m9IAI3GtAEdyexGwruLwuq7gfQbMDBRGOTRBWvUOaQjdSZWcoGMSpZn4TZ9o3Lb6sH1m1xZ/3P+G
NzYOYDJNXlDRuEDXsF7TyVU/z3Fz4YorlAPXdS0fFGnosherkMrqGWkD4T0vRK3Yyec/2pevkq6F
OkOBlLdjiQDXCuphGMVwgjrtklb4aBi8T1qJiCriB2Xwgv5nFT1bJcSoTyEC5/W/pTHOxkkcsrj5
khszbWd2Uuiz/q+kN0X1ikO7NZ3aUa6apadHzJ/vL9R6E9IawFbgGy38iiV3ut7s3UDrQT9L6aU3
8sbt5+QlEPxLrgY/qB0/ihMtg0HAAcRZ0rSNzqosFZ1kzHF+CYtGwvE17fFgFR/NXhgF6WYuqf9h
77ya41bSNP1XTpx7aODNxHRfAGVYdKKTRPIGIUMCSPhEwv76fUBpusU6WnHPXm1MbHdftESxUJWV
5sv3e81KZeKqdPSRuqIxVVkpeUV6oRs5jhbsmWofnKCpI5gS6o0j53iyr4+DsccFm4sFPbp1hH86
qxsb5qbvz91V1mjeXtkcMUUwGFsUVUM0+lOx7+bR30rpJpE5t+kbu8jxbsXj0bNRI1EdcYwfm94M
Q2vkS9eoq3SIY+BWBA8y1ofd76fJX5/COn5xemBXZEs+2jvcDvtfa0n6K1xq/IsWsVh5MpXt+FaB
/NIW+Xn1mEjdCYgg82JtqbrHZYLbFVoV9P14BW5Dio5picnfd8Gin+I3u1S7wl/Eg+1orXGdSgwn
lg3yJexjYQYovJJ8ve9aoAUTiW/RJNmdGCx92aNrE1PkDyMWM/OA2wwSy0CIsM9df9kncel+yT29
vMtiQIOwlKkgadlPgvsZL1hkPrr2wXI7V/zNmogPC2rAtRfC1po7eNRNsXKkflNbTVd1oD2ag53u
01q4b6zwv8iV1qf47IJYCPAolvnrCWq1iemXWTMDmQ6GsZWTo+ywhfQ2bxatwvUpmCbgKm1SAW69
yZRUV4XF6t8LJ/G7HTnXAkMWCcoXTnjbaBsaTdb4N29Ga/YCM5llS2MXEOXoste0/ggatzRXQ+BT
a5eGd6mVPY37l3n8H1+n/0yeai4BkO2r7p//xZ+/1s2M8iFVR3/85/vmqbpV8ulJXXxu/mv91X/9
09e/+M+LDNyrq5/V8b969Uu8/o/nbz6rz6/+sK1Upubr/knON09dX6iXB/BO13/5f/rDP55eXuVu
bp7+8efXumfr4tUSVLN//vjR4ds//lzvX//x88v/+Nnl55Jf2/MWqu5pPv6Np8+d+sefmvkOx4iV
lkJCBHszNMk//xiffvwIyxBSYGny07+CfMRzqhrB4T/+tIN3AMg4ZnPQAylzbf7zj67uf/wIQwwy
eKl9sbRjGf/3W3v1Hf37O/ujwpC5zirV/ePPo6Ie23h6w/TOoM6gS1qbt69nMJiO4pBMptCQaXBG
wyb/qLW9uPSwpzrrrdLaqMwBn0oadRHoXXcqnQAJtpO9lSj20kL79/b0/Z1wuwB4AWLEi4bB+Hmz
V6SuCB/GdCjQUGebIXuMXSs7D8BWn7Nec6vQN9NHf3bS93ae4rfTQ8beSzwsH1Sn0dNKZuVc20tn
n6hhKFdwzchutGZe3sBdXxdAL28Uyh/ok82CAuhfN/SfTqXB7SzgUIYMpFngQa5Ze9meeoTtjCWJ
LqUfN28weY8Kn++PXGWr2OtBYABwf/1IrS19AtZtcomzqC+X9MTT6/RWM3Qt1F28ShIXkjapRvcZ
+vZNTWhiaKkJS/MVwLT9uQl7aA17tNby+xn5t1b9/3Ytv1r/v90b/h9c9XDff7fsPySfq29cf77v
IOs28fIL31e95bxjVVP3cdSuOMOadvF90ZvBO+CONdHrZcWv167/XvLvIDQAygGJrIz0F/njjyWv
Ge9W5gabCIJFOFH4NP2dRc9Gwnz591qjBsBTmQYzXQOOBErGo1vEWMyio9K+aVtvqQ4yUz4Tae7T
MUyTSbuYE3nbumPVRADusQybxjEvnNoKtHAu6vRBGxF7h6VLrRKCJGbZXpk9V7l0Nrwk0rwAB5UC
1WgSdmWyuKHmcBTg8Y9vgl7UznwYfTF7oZ/AOQ1VkMV3g1LDtDVbX/ihATD0eXbxs4daZi/teWvr
bRrvrVRX4xjmmNvF1wFZIjj4Rx6KCGNnmWkFiSF3TZID0rhpTCOqC9XOt+OcpMVZ4nRW1A5uaU90
wWfeKj3sEi/pXmS3OAa4cq9LE5h1GIeBxjV5z+l2ypcp2SckJaeRPpR6GWalUd7jcudZ4HGV3keJ
aWh+lJqxeNZ7075v8by7zCd8mPhRPOMYhl3YHCkuTRRcC7TSSK9r2e5A4yZIvxJyVIjACNNgUx9F
tS27Rj8J5rIa9rEr8q/Cm6S2kc2SZOGIa4WxG1CpPRLL235o+i6JUiAmuSPqq/W2dcL1IBztRuwL
3WY8Wr9rgjNBy9zcy8I3sofejPOvTiyKdFPQmO8+ZeM4Bg8m+psHMRV5vhEJnYQNeoviUM6GPW4n
5Oyfqkwtn70pY55oaTXjb1VmxhxhlTpNkUZPId+MjtjEo6nExisJmArz0srPQfPKgluXzI2w9Vrc
K3yzrYMt9hLd+5H0KLmRzPp0k0M5rMMSQ9Zzz1eEAZHnNOUnljXZ04ZCXMVhlRrwl9yus8bQg/qs
hdgTTlkYGBWtPmaX0e/wcKT7oFWaG2+aYLDiEBQCKwurnXGUnCen0zeErwZ+mE/1GGyNyopLenZd
+mSUlaaFayXchFwG2iIa48Elq2HUFhD5xMnHsBtH/1KaZlaEY0CS52YyhEovKnw9vxhNZVxNaV+U
+2LSsm+Yao9mOOD9QfpV5w53WemZN6PyODw2GDBIs9nmGSugi3y0DHlLrzhv4wd430HxnJRcbrXQ
JFG6PyTc+EeB//6U19HSg4BHNSs8v9CK3P+a+P1IWqU+2d0+ZbqpyDeG+T2gruWi+Jilc6EptoMo
xRH5XoKeXwR1aTR7fWkIhaiMKnO2XglnI6o8W+q7MZuzU7P0p29kuntJ2PaKllvicfveBx6JHCfV
Sms7LHM3761GqC+xSr27dMlGFS1dWVxzeg5jqLmFCrY1asr8THkaHVtCaacTkzAGPZR9kIlwcaZL
f8rcfFfmjTixC6yV96WfLHfj2NleuGLfzzoxE5cB2s/5wtP8tttI8MFbZWbjgz6kkq2rJfp2K2Ho
fRz13Is3qemVNjT1dsudpZYRSjO10lrS5pz0jLa9qUerTmg+C9fZCr9qHuBEmXXYtYP1kFau+NSW
3CyispisLMpz16tDP9bdq9E1mXcOJfummBoHN6XAyT8kQWzHmBGKlhxcaDenss5wt11mpi/XKk/a
UaFlOdFkTYrJqKHU/NzUVjV1504Plc3deVZe20TPVGN5o6de1oZ9k4+f476o3+NjQOxC4qWLF6kl
xXXEJ03pQvR2koZT2rHlWbjmvE9UTqhI3Otju3MCWFGRE8sujmLHFzovnckmrOxUdNc2pp3aVmb2
TC6hH8MxRbONtEujOSlOUMHwOqXK5fA4SfJqwm7wJ7Z6m07Vl8AXpKe4Kp2+tuzz96hGvC96VRo3
bpX6O6sr9GIbTHLprmqnsSsZdcj6T2oN+UfkFlnw1cHT34GOASBz6sPMxJcq6YqK6S+wfLDioemJ
ZHSWEyMY4gCncqSq4TQJCXwjB5d4nLxfHpVXsiS8gMiNqE+KutqY7tKNIelmXr+dZhgXO7Oz02QT
F33bhnjxxQs0N02dLX1uGFFX6+PHJlCkpuhO559y+zYwZHFkjYkLRkDG/8X96H9mpYSzzu8qpfOn
L5+r1zeql9/4USq5716giO/lEYUTTXjuqpAgVwXUCpr9qI8s+x1Ox9x7QEtW7tCKBv2ojyzr3VoW
IYxcHb7hq/+t8gil8qvyaO0tr+1K1EorOQkPtaNyW6rBRx+RG9HkZkpuBcl734rAGtKo9Pz8Qtcm
zHCEyh9Kr57xcZxxPSCxSnskq8r1t4VI6m9UFsYYDU1RfMjUGH8BnPXsjcQE4CqOvdxew1zjhcOo
rB6TXFchOYXQJ/Rcy89xEc6rHdy3pQrLziC6d9aWSaKNHfyK1xT0vhPXGJuNHsTjc9EGzgfMHgWQ
TJXfxdWQDmG1aN5t7Y02lgWD3ZyTZDfelbPKLrWhn9VGUJqc99JQ7q4gIiiFMNjTPdEmXYYDvLZ7
ZRmgXgAXAbwzp08u047k3cgDrPnQD5xbG4k7y7SHd9k0Z8ZAXHZgT2hIOAJx9kF20RDVDJ36Icma
b8Uoc7Fp53q7cgfktgXDK2jT6n4SwQaDtGLi+/Jos2deeO5UfyIP77JwKifdajZN1yiP83nnWz0y
Us4j1nZaq43mq9YM48LMpxCSnmOENu0ZN0K8oJ82qDstSsMyfXQKPRnDCsusIPR72IBhhVpbC63U
L6zISCqhNvxt+7myNQQ3CZxWN0qNYrwdhC8uu85BPKxz1ePDzV0XFnUAddxWwCT4mRl6vPe60bnJ
ump+9P24DPbAcNSacboIFbZBNW5L7HDZrjuE8aKXBHtxs4wF8tYltzeOXfSf7NhN2MXG0XqIJwQz
EcyjWovgALcnvdGbXwtIKhzanIQ7FAv5cwny8y1j22xPF4ntVpRT9zwxXC3u3Is2l5Hd5BlPmsuD
ZU5aFTZBX36RMx5XO0yllmZroz2bQ7KxgnLHeZDi3uEGGJkmIpfXWbewI6o4s5xNovvxHTEB7XNt
EXoR2QOSyCh38u7ObpbytvAKUWw0AbwUulbTnsrF8e+RSzk2WpVelyd/H236H7qb6r+9d+4JvHx6
de8EoeYa+h1t8t6tSDKeBKtcAlmXz9b2A20yuJOu5HWEZXhqrnqlf22thvnOhYkJpESnmpbZCh3/
2Fq9d9w6+Vv+Q8uJn1h/5+Z5pMNgj15fCaQJ3IqLLuaKr4EMoaYEUCm9QAMuPyOlqZJIqtYTZAki
PNnoWWlfOTiU1ZuY1l1PW9nsl4ObTOLJ8ftyPuSqG9/KoFoxrn/fhr+/qZUABvrO/zh3Xr+psqxa
3ZyKC1zFm9uy0JyHhjtisHHtOH8MgmT8EIxFcO84PWXDTyfhDzzuZ/zt9UX8x6PpaDEYnGsce68f
XYwEYeIzd1E1QtslQeWcjyVe9OhF9Ss1G2+ZgvzqcSDVANWrVzcI4+vHWeWE8qcQFz6mcXj0pPhw
iDarHmO/Xv3uSu/b7z/e+vaPR/bn5x1hepbQXNnzPMNc0q2f683BbTt975PXu/39k153Ub4PJJ+J
uoGrM7DoEd6fUtzW6A25EVXqQmh5eRDpPLyB/P1qopAThY4ZLB0/86OHaB0p1G6XXdR+T1DSIIxn
Wo7yHDClOJixar/0oCZkluGa+PtPtxYcfxnH7+leL6v3aBy7fNGrKkkvEpp/VtTQ28DCb0xufDbZ
m2rqh7OJxlhEj1u7iUXd/j2GyY/RBcFmikIzIcns9bwJINrljs7z81rfNjIb98nYvpX4/YvJCQzO
HgN5iwbvcdM+d3wFayW9yPzM+drrs8YhuojrKc/TCxji6ur3Y3oMfa97EXAzejAgAB56zIAwJz/H
NiS5EJOsz+TUaPd1ZmZXNfKRa9/UpgdwmDXr0RJQt3O92xGFUHgRt5d59/u38otlwnJc/8sUXq1S
Xw/vUGHoqcfJheo5xFVD4mVM7EDYB/Xf87x4+SJXxQ/23bSLaeIfYde91PKqjL3zwVTJPeCJOMhg
cXdjK8T3A/pVN+jnne1Xw0t8IJ1TjhoMQY85EXQweZCwzjM9M+4UQ/noNbn/xTZmrToQXFmcLfz/
GpfRVDRRz8X4MxaXU7MhCmG5+f0A/2LhvkSu4tYOeeIvuprJyZwKst45a4ibPKZZ9mODOHlb6sty
MRtJ+XGZi/JQFnb3BnT/i0kNqKtjPgm5k8N1/ep/ahaA1QtvsKxzHEL9E0QqapcXqbcR+Sx3sVEl
h99/0Jct6GinIFBuzZTAIA1XnfVq89Pz+gD9jBmY51yiWp92aw7vrPdWr9q89WBQD9Z0LlO//5Rp
vnGixZX1SQr1VjjgL/arV+/iaJqx08de35jngAec7QCh7XM3Z+2+d1CC6cU5PSkE9dBq98oK0jdm
3i+OAvrcmCeS28Mucux74lZ5mo2Lca6mcjnNlemcIA403xKc/2LNrk3fNQOeSp2d8fVAqxEqQNMY
51qsq23sDOZepRiddkb1FgviuPuzblS0EbByQZFN8vvxddRLUCQ7g4GN8CLcaEhnT4ZemqqdrTIr
CDlvEixju/GQmTP+XnaXnztCa/UQy8H245xKQljt1rqcMPBMQ9OR/lviz18t9tXbEG6cB0EJEtTr
0fBRcWmw5M6NRs7no+xskNWguAKiczGGSKebVJTBrsuW+ND0Qb+rMTY4xLXXvDX/163y9fzHYcde
L+4clCtb7/UbCVKlDa3m4uKoj+exX+mbJLP7bS+b4Dr1ZjvM3LogbHEqrv3CppHWgmF6rqzisNH9
8Y2C4RfLcW378pXR8oHqerwJWlM/1vDGzgZZF7t4zvsLrbebL96I1zD39GEvPa8/MUQpt0ZDCl/W
O8PHN7aEdSYeDcnqoEdn9SWh4pguKVLA9rryzjQr6y5qY/HOzSQmULZbOwuOVyHtn7KTKveCU5hy
yfXcmflmdv35jXX5i3n8MhKQwVehJiGUr78b0U/Y4GKgHJed+Ba7TrNJnOlgEB6z6VETNtFcTmqf
KNmeWK2ePQeGHO79pq02RmothxTkJ6ww67j0x9l+g2r0MjGORglw6eXaZFJBHi8yIzNLBtA6c0ys
r6KgTx0gndk+mP3UX7Tl51hfii31VrWxpyHeln28uh3r/RkXFTyTMWWcubX9i0Zw9f3Zr07QX8xl
iBuwXDk/ndWh4PV4JTZEunzWz1QD4R0E1C6ulqyT0HIoQ5B1FDdz0Mmo77vPMKdBqP06OMRDPcPf
SVLrjSLlV3N55ZGsxAN03gBur99OM3YiSz3rLKFDwbyNXSOUk2GH/STVdqlVc2cjyLqZBk1u7Ka6
1AAKwt8PyV/PccSQzkqQhekM13n9+c+nm6JV3o3mmT4ob5dlhQp9o9fzjSLO96GfXXlYJa45jIe3
5u66b/xlevBMgEGgG65rr5+cVXavF55xJgCOTmwNk78hqb2dB7J0XcjAeDQmXz4FZcrenOtZfEAP
d/DgoYYmwwMzOlBv7C1/HQs4+4wDsmT4mHARXr+jotKmWC7ijPSF5bOOJ/vBhIuFy3ue2F1kYdiZ
QmyvyhM3lv3m99/DX49YGtGQ1szVOgY3kqOpoKXAijCUz3x4/Dd4Bc/7Cgzuy+8fcsSuWotVnkKL
Gg7eCsge105OphpEmunZ4s315ex2w0GWGj1aOWBCqjzsepkOe1HE2SbOJxuDmcaKZi+1JvIqreWh
VrYtwson0u337+wXQ88pgxCOGprzPziaDEXcFK7kjTE65slUGyXBV0G2I/Wc/mblTeHqdRVlffzG
Vn7EPGFAQMAp2k0eDjh+bBiRK7yvKyKTfDf3i81UE8ISNeNQkQfb1022KcY4YcKNeNa+sfBebniv
5/9qCs2HpZznbD3+yAobLHuZ0jPpOfW51WoY04649DvC+IiP+xAp12ihqU/XCFXcs3GUzs7RCGkj
PlyEjSbRUuElE2Frr27py+GYVS3Xi+HIi7IdBnrzyVep93eQZvGWFbHYVk0bRFJ22pYIAPFGmfDX
qhwzIriluI2/KG2O6lNPZkWf9d6p2a7ro5DS3yxpDI/HQZi8tcwluf79jPnrglkfuGoncSWjtXG0
YJgupbnY7unkBck26f12l+dtFf3+Ib/4VKzKFefGyIZrztFD9Ew0iyac01IzYkjHdhmHbZWQHWAY
xRyOS6rd/v6Bf62BYalgUwDREo7hSxvn5+24ykdJ1SFP1dxmm6Cbhm2Ben+nOdVbWZpclo424FVh
v857ujIrIe44yqStin4Shbs1wcvVrk0cs466RK8+6ZU7V5GfDU5DSmS5fDIbdq5wYdKZW2+0hurg
drF7YY4G1a+jddaJPuaLedLNJua3y9Sm1IfuLEhi6TIsxyvf3RdeMMWHsptp5NRL+URbpGtvZxI2
lsjum7iJurawPo6yyM8HSwVfO+rIdOMZafPZmGxPhcp01bi1MZ4at2PsF19l03tlSMx8P4bkqIhL
JFDkC/WwLIOd2ZtlHsmpdGiikMUb1V1RfFWkZZ+XBrZPm8q35AITt8OQp5+w1UGDW+RXaLh83FYa
q//K4pfPbbFMZ3ntDSig6zGXIWGQxXPXVJPapNbsPqGCFzfcVfXnDteda6JDiyRMG+mNK5nF+FIp
o0g2Wr4sRDpws/gsatccwkHT40e7NOYJA5miwBEU7s9ZhQboui+Kzg+50Wl34AHEj8ZF0TREq1bd
dLYIux4jiYY8CztzKscwiYM+nLRYMHh1gYdo09cH0QdVZIpWe5Lcgz6o2k7jMJ3cgBnczEiJvKpQ
xh5aqqBdlcpPZt9XwyYwFL1ukSZtu23xrV1WUjP0xFkJ7CpMV2KSR6HmPEMdkqf6ULj3ZHSocWNx
UMI8Kit+pe6WwI70bJ6d0FBJI0PNt8azGg9BPKABfrtI6cWwRMUQtxtPc2lPmw4J0yFEGBT+XcVR
uOksfzzputIqQ/hCqbaprayEFN868ftSDrR+ILlnLTyXzLyy41JL91IM46mip7eExjy3SeSaGXVe
3kjeT6t3RbKlI4SKIggyA4ubIC9q+AxptU81aB+OMLO1i0gjPOwsklPDoKiGjywDDasz3ZlFCL2m
U1tL2vPB6qzygYLKbEJ2nvhL76TrV1IlWh+W2ZwfetOTH9kU4fMk82TdlZWR3qck3sht3k3WNzzA
AKbJk7RvZGGZ3ibGW7nflMs8zYyhvqygVeXkzM7ZuR11W3vwU4vH93naiqhxi/Gs8CG17IeMq3NI
k7XNT5JBBtlplgZ1Fqa5ACzQun5Zwhi+CP4fXj5/Jduma8O2LCpMopLa2GdjXmhh4y1lQpIqMUqb
pF7wiyVcuMIbi8nTn9kiq7N9ItY4k8CsW7L46smqYVw5IzcvWVIolWMgyqjB1K2AzlT2BKTPKq74
AmpcUaokH764YvBWSyEvffQWx1J8UVah7wI5JOf2CPt90DO8WWi5iY9M5B5f/yop3jcUg2mUQbLh
L/zUPreKYGw30B6S9mDUjnUyyZkEjdjRM3+7kHVRhvpUybO6yZc2qvmSh22G8coX201Es7Vy3c83
iexqZzOSZq9OzLpRD7HvC/XeI0vwxplMs4hIGBgUTc1cJDuNfIOPFf0/HNrzurVDNeqNvynsjI0m
Hvs238jWonQqFh8KRNb4GMuobOhzqiy9tkI4S7gPcVQGXxvCx+1tscS+tw0ar/TP87nRrHBua8JA
RGFQ7C+CPceOG/9L0topJRD4+NcF4vlpqbf+nSVsPF9gNEs9rLHjLvdGvNAHlq07dDBsEtOLDAz8
bl03w6wDT1KvCZXhCwvArGKHLtq+oqBt1gI7w3z1Q9bTfYyMEUIPwLegIumNar5cSm35YPkd204y
mOVJIuqF3J1+1J69jO5wNNpuRo/SmbRrEU89DDEcG5wI3wZ7wZSmGy4INjYrNp66vnatTmahNwXj
J90YxgcHsdMFI+WYBP344gNfwHCTxJ5+CydMsyIf5t6MD0yl19u6rG2x9V1BWGhsTV0QTgFuRTsz
ybzbgNusFy41DQUIMsI8d+kEPwQ9pReMyCLuQ2sISD3JHWPRQ182Orxecp5dEkB8LBRnmzMlGsfY
+ub4Y4YnbSWcaOYTNieOtqS3CEWbTwAu5pdBr6evk1f27tZNtfKDx9X1yhYy+Ki59ki0XuzDZ4T9
5m6rTnf7UNjJkoGSTlm20SEBYISWjfq1njpNEaoCClgYeJPjRrLBvDjMks7Ap5kVe0XakOLoU8V4
kgWW+GTag/EEHhtfFXTU5tDVJ/emjiEgkm6weLTYqLHPC8E3t8GEM0Pk49mNHw7jwimJnzf+pouu
t8+jTnV4wq471OFoGr3YNn6BR2emiIKBZNd4pI71Mq9PO8cZ73FZgNiFWYBXHPQiE/ctpPIBG/O0
V4cZGZ88m/1Uu5s1b0257610X4wlnPJiCUQQmlVVfMiNIajDtI3d97rWFrg+ocyHKzjpirAiiCA9
VO8SNYvdz8Y5RQvYvdAQikbjDOE1cpxUrrZXsYSCPY3100T3poqcmhM3IlpA9pEnIdMfmimvThdB
IYHoNn+fjfRXnhx3ABfirOnDSter/nRSFp7aaWbVbWQbNQ7adg0NUbcStnQrb6zH1Xit3VAMLXXU
kgSab3LhDg+5dLPDaHYVuhsLp89oGgz0eUXZ4uxomvk3n5bZHE3pBC4HJuaR32wbMo4qq8T9bjQX
TDOVVWhR0zvlV5iM07izPTl0F+PszNYhwcD9pGrRVUOooy5lQyucr0jwkktUYs3XMZOQG4eKADG7
9LQv8IhJU/aXyi43q/hJhqoPQH+Ir7JVBFbcsuEE4tZCJXdZssvT2KJe51DolVwlWEmnhUtb6Kc6
t5HlFDrNqH0qa2eCHRGnQX9AalS1YVXJuIP3FWs24WDCpiacuVBcoZIadIIeYKlgyoPGdoTG2Ysh
6kRVWNu8IYsjNGumZjgVojbgfICgb9Ng6T+6dUxNMbRZA4hGZ2pboJC671oDk/zEg8e7k56bfsp0
6X5zsYmtomqg7AG8ycxvdu+N1w4dQz9MzcJIIKtI93qIPYMdsEwI0ZIzhJjQqhjBKCZDqwqdBdMT
9Lhzo4eDlxgURL7l3Kdalp7PievfLksy386Ar3eWkdrOQauagFOUCe+FpQ53busr0kCjBEPNM6UL
mW08krM/2XM+PzlyVM1GoU6/m7p0ugv8xMLVF2fOKlzMGKdyT2/i9yktnHEXlL2Kb1pHQqXJHUet
FZYTt9FoLV0WJp2/prN5IjB2a2F9oVErNNEkCJ0IVS2Haw9josdSa9VGBYt94ZtOt22MQqV7ann2
FBifPiRD9A+XWjAOyy5ug1yPcv7m0YQ1PW1If/GnrWD7vXD6YbhbHL1sD0K3u+akHefyunBqb88m
k1V7MTf2sk1iFwiAPBW7Cu3ajp/iVC9vmsJLt3AT2x7fZD+HdzDCXY0sts8x6jINZji29+0SCs1r
gt1SKi3d2cWIxMvU83yhxO2DZ6Nrm1XpjkhxU0LNacI5KJVxEeS2meyaAFp5VBFZS7pBv1R5OCNK
vYWDVHzA1DQmI48j344GrVMPQyqwj7Y7ry3P8HSel4g8i9mIgEWdb2KuxWeVTWW2wYDQQ9hp+N0X
Cl0Cd8gpSqqdmhWQz9BYfCfFjIfXJlC2d19rGXCA5i7lnd4SmgMRjFp96wwA0VvdjZNPTTYaF/SQ
l8cJbvFHnNqtU7/oUxk15jjfBKX0hwj7on7vTrlHHlezYEMRzMO8dwFM4xNr6O6GWgR7tPelEeHr
ZtZ7st7I0KP0svCzLLkheCITJ9jJ+eectzi7hpnuUVynneqphcRQTikagaG+aRY53KGQRZ7IRRq3
bH/M1ZfSroeHmbCNm5JJVWyqQIkq1KYe0mfQVmSssb3GlH4wsfJowdfzjF4MPN0AoHltPzXSYN+2
p2+yUEyH1O6miyXhw2ybrhserGRINCiwifltmpOcGT1Zza5p55gBxmPuVpsdXPGSbs4vaUsXzwht
9XETeIt9j2Udrj1aZggzSoy6ck4zMU3jBt3RNJ5IL/cNLlZtl4Z1CzU4As7Oh1ArphYYMZiUu7Ga
CX4wqma3hJGhz+e2bvfMqCF2cCCqYsjnS4GPntOK5Akwyxsizl5XbQqlTfcuPrz23hv1+LkwBvPg
WDOssor96GFtR1ymap6zA98CRP6ArLBtaprTx0CytLuiK9/7SdHDwVnsdDy3fK24jRPuvrRF/AlK
YDC4F0tOQlJE7ddBZ2xnO0rzPvmSyk6HudfUpoudM6yOsLNRWUSBUfRQ5ivR4wFaaleoIhYYcAn3
mQ3Xm/F5ySVuXJj1a0UEK2RERlUF3kPF31zMY9vddCQAXhUxQxNWZo69VOvGwf0agFTvmk55RjhM
NaKCxk1LLUI4q93DWpqhz7d0vXejpZfPGJFpdy3UPcau95D7zzg78koO/GOKUMPPo8BZdauWVSwQ
5AS12pYct37YaaVTnTqSLu1OQmH0WdoZiaRERMi15rMps/EAcoYL2Thi3Lrk7ASR6tPgEVpj1W1B
XZqcY0Wr3ycyCepIkmo5hkKXzeXCHq+FE5msS1RP2vygpIWdOiEefr0ba+HfIQ6UEs9UM/nwAtX8
f53WnwRmre5r/+qsrPrPVwLN952S9fDHQfWyb/74jz+2nDYY9/5x6AokXD8ruH681HcuHcZP78i0
pY0I5QVczQFu+06lQzz9DkkX8CFklRcx17+YdLbzzoG9TDox0nXgUpfO+A8mnW2/IyDDBjp9oRQD
H/8dJh0ec68AMV5mNbbgWRDqUCCbx+74DSIhWRO09EE6xrdq4Ers6rKLpEjzi3oJzK3piue0reJD
7v8v9s6sJ26s3fdf5dW+d8vzcHlsVxVFoAKB0IQbK2TwPCwvz5/+/Ezy7g0FTSlbOtLZ0u6WWi0l
YHuNz/AfnMOilVyoSXnRrbldqpHlJLP5fTRFjIvsQjty6vTrMdLFtZSFOJSzO+0hH3XgifRqZxqo
uMNMtz4WQ+z55lJeyCEnHysmGS79TFETIOkHhM2+YVBw7TRZArRZ3Je4tG11pzNDR42/z9iUBdR+
XN9zQdrN8V5m7hdtMK6bxkzPdFs2m7EaSmDWi4sSlnEdF9ljXxcPURmRUrppBvyGXVI7aHMjFuhb
kLzA/5Ii1fTnfG/OHrx8udNF/FlPyoc69iZyRnfPUfQ10Zy9STWsj2rBfjQP6QKMWDHavVF3rW/o
8u+5bWiQt412X4r8EcXXWzmbZ1jawDHReTjw3UNkKudq7yio5jeGn1XJh6SH3abQoQkj0aoh6iNW
kGpLtVO7odn2CW+XaXQFpkm9wzmy8Isyuu3tAgdiJeWUMxgs6pvIFzYqsZF6p5btDL5MykCbtW5D
2NdtRjP77ihUQgqV71aJQLGJI8Ig+AWJbVVXcplUKl+gqtWyTr7HFL59AqH+zBxk9DA2VnS/1kO2
vTr0V0QhydUADobaiRI2WlPi7lNwp5GCBxL5ynOvW9q9J8yUSidIGaTfyJHXSoyzqM2jbdXaPRSV
xE+BJwQmkJqtAIQc2mr6XSnMa89RzrWRj3aStIRGmPyslOQn1oo/02bUg8GoLuoZhZS8YYhix5R+
ihj4Xp1m5SwdlGnDMkFx1ovVs3hsPtHIqnzZaNYZyjuG37dkaeliinNuWTdkLyR+PgyXHZoklOUq
Ew7sIPxYn+8G6i+7oVZIKrWh3WfdnJ8DC8i3lUyNv4tZlz4MwYcojuRugRESKcUcOHJIQktzrqVJ
XBFHlrEjJjkocrCQqTLFN6TuhN+4bebHjXmd9BX+uo52ndfZ9zGb7jLBe1NHWi6bUZk+l73IyIpZ
RXE/t4GxVLe2PeibHlbQGeADOiQp6k2tcZ2nYpL+tGLjTaOToWcOaykquo1E9qgszU3VM/t1xhjk
jfTIohnzqpGDzwF2rWhrkgeMzs9E8gFX3it1HC4Hu7jQUq0OF6htQUTRw0ffzgItzmKXHavTmqyd
CeXRz2qWrkWdPFSUEd/q0t17lDJCpa6uhOGk1wBQDjqzSabS3CuTTu1rsHGnrq2zuqtv1Irpw3ju
QcgFwtgM5U7V76KOdTKPeEwopduRs1e49VTmNo37dNek4H49M7P9RubsiNSVtxIS1waJ+ui26Thf
wLMbsJitTaGgomDy7RQDLmO3uFga3teZvVupN1f1sCruePiWLnyTSsGBeKqkUk+h7kyLKfs6ekc4
a2U/kaG+FEUtQ0OPy0BM+oDrNAFj1yppUNoieng6/2pZ2r65WlfNcUq5Q2UVFdFC3QQGpNpF9Yaa
oAxsgVk5jMEMQZrJC4BnWyvT6VHq5rWqWJMPTKn+CNHDDNzFmUA5k9ilrqFsVEWVvoEtNzL0zEjd
ahMrashJ6d2IIak1/jyuu2K/dC5cEI/DwxHtfaW190opVd/pOfJnT7ghzIsbp22ED2NSfsrXiSwt
e2upk054WhLHOMsd+NAK6oN7C0rA8FVexneq9r5PuCma6KtpJz9La2z3dSHhVjVDt3n63RWlBxgF
1n7ondsoX+JNu3bd8yV/nIdCDWVdylDG9YBpiWi2yUilrhuNXYWTXJRmP3WZOkSQqnbuDeOl0JQ6
GGO2bFFZKEknxQVmNxeCHAo+l3Egp7k0omjaLC3XkmtmD5XZ3rd9qZ93bqL5qrLcNRLH82ZgIeqW
O2NJ2UPSrYDuttvKUzKaAo4C8VZmS3vp9TlrTZ1Vfxx0fNIH92A0xvUwsu/QJbzxYOAIJfucCapu
ccJayCGkhE7P1JqRMHx88dLgiaeRF/Zh1bk+K5aqu6Hq4mwgvDaBjtqgqnMdTL28L8SYn9Ns+k5y
a6zkST0Ye4XCI/ip88Ia0rNYN6cN4H3tVkMeLxhGw4LZZ16PRu7tLARx947rbaAYy2CUhKBTZN/W
BQTkqWgYY4X1IjssxYfqZjHrq8nKHyZeK5hj/nJmpY/xzI/GenWRifkOU4XDUAssfHXsLVK3GHx8
NwFNxO19uRRekGaMBBTwH6u2a1jEzh7s1gPr4L6aWNRISNx6pfctUpLveNtC09YXTm9Kgr5BTvsp
mlA1yee7uGju4RIOQQNX7xJK4uBb0uBStpUf3DQSGnD6E70XuncQpLkEywdNic6xOKaQmcTflXgd
evwtAqtJaj+tdMUfJ3k/jWiJpzHvqDHMwxx5eyhXd/B3o/PcHSi0TmV2reQxV6kWf7BVCnvjTIrb
mi2vYOXfiyn+OU/xtuvi7znCNH5TJ/0ZtOX6bEZjMDDICH3E6tJgpBUBSdLFfhh1xI2wHEhCgonl
wkpYLaNJPjAySEr200vZba3C3MF0X4LUZs9offo4GMp5CVI98Erltrc4yvsewvFirQNiczj3GWtf
a9I8iNeG2MhpUM0uNES7hafYriNInTMcuthmfa+E8cC0ovmyHTTzjg4jR0THoWuNTTKHVAEfLYNb
APnOqwbWZ6iqWtAafDqlzMo3lOkuT3vhWznPbyqd4yiPbhNTvUbZQ/re0jYbF9RTsAiHDnixNIe4
g/fTFknysfCq6Xw9KYNeTndp5UZf24Em1YIk+Brf0TCVZP0j9ZZFo6hAbAUCgqCmgT9Mwrc6A6a1
GqL8WQaRSndFIRDc6EWBK6f2tQZWDhOtfiDJ6rfEzbtu7PQNtJDvaS5ZfhxXOURy9rwTb0RM5GhE
VX1mAfW5VGvH2M6CLm9ienJHw6PyMwhyvt6wNB1zQjQfwPZGATCC6XLTwWujip05yNDr2gUa/g/o
SkM9qaI5QE7tahh5P3jiqHbbMNiWFJxJKTkj04ThVo30sS05doqSi3fqYGfXMz/pdhxnMZJiPlWl
m0HR+y2q8MomBycW6Ov9Yhvxdzo7D/FK6kLHQ1wnRWlfdkbaBBxZeZhUXhpEdEfDJHJvaZsRTqNZ
h5K9to9bKsrWsFseo5ZGbGbMymOMEAIQq1L4UmGjF5E57Z8OQxhcLjUvei6J9bOrhnGTIZIdEPTc
DU3UnY2TLnceZPNNOlD28qzC2w4dK1g3tflDXHG/rQdLPDL/YopnAmrndkEsjVehkyZS2wxToGah
aLmJsmxiGHPc51XQqLv/VwnrP9LA/j8UFQE4916q+ovcpfiplF/7F5np+nO/OV6aAcmLfz1HfQLj
eUAl/s3xsv8CjIzFONQq/sdxQCb9ps+uHC8X5BzZIoYcyEEDavqdmWrqX54O98kDpY/o7B8JCq0Y
k+c4IZCICIwZoE0JagBfHyFrJhHNgxZlH2OVICmwZQfLcvX63NFk0jcI77efVexLT3nUvQInrs91
V8Q3bfQVm7bCR54hA2m71WJo0o9JvKE7cjlwsiVlBx1/vLDT8odZ6BsZ0S/xjPz+2Qy9BdNcYZhH
n7xq7uFDQ0qFVerRo9F5xQNKtB+H1Gg/lFkjhg0H77L1YAB3kFudJL50F3wOqFU9CfbY4xjwdykS
n3iTFXd29Caw98AZwSIx6MGvf/5sENi1sW3OyccUngMtDHjURSgL2P6Af2Kt910InfRW7Up7HOtW
On5WghAPNK/ImyAGXIa7MFbfvk0iLk4gyN5YGKA8cILDphl07bEebuXlik2p7JDQ7AMAU7gVKNGh
LT/PUzfNQGSWRnygUlo34fujcsxFYGWsAnsOc6Shv3VM87Fm1yyTOv6osgYea0z8Hqcax+FIn9Lz
Qiu1vwcu6yvFE/UddrRx8P7T18k/nhLktVa0Hng9hARfTkmpmnQipXfI4ja5S+2pewRTmWzjTo9/
HZj/SLg5hpg9fSdidMhFw/x8ZbdjExpbdawcBP4uf0dJklzro3f151+DmJ6H9igmpSi5vvyaobbi
GjOLQxyZDVCCePo8xaq66UTXfX7/SW99Df4GFNigQ60mEy+fVAw6DSYj/9hrdn8rpC0+Ol4mTsAA
35oc10MxmVIdJXNnXbPP9ssKINBlkX6sNI/6sbCScq+awvyU4b52ggf01vd4a7UQ9SdO4OOtWdOp
16I0x6hj6TdDl8QtKIG+/zMZUH43i/1JFx8K3Wqusm6GZ1/UeePsdHnKYOXLbUbD+kKmVE7en5tX
bA+eQo8cMTI282rNyd30/ClZ5wJaKtOPgPl7+v90UoFLOGKotqZbJrc0jrsb+saWGoI70zl5M7d0
QQug6LwbBpBNJ17ojcFFyortBUAQ/ufxVy+FXVtl4R7k6jScx4t6ho/DtHn/q9ePOtrJHK3QqlyE
GtDNW+uxz4a2KQujjYR20HXchbKeXJH+099o9jxOXnuCjfDGB+Eig+MFQDxw0Mfm6E5nlVDrpsMY
5fEevMYc0ue3Tl0XxzBmppHwknUCdcfWKGe9/CJKl3h3FvqBfh4Ro0Rhr6T+SZPRBUBgqhI8kW5u
9HpOkKeKMuveshdkY0xIfUuvRHsgL9GtEF12o2fxQE1IbemoKAAMLfB8J4639WWOhp8znBWNEBrg
52PJMrPXG6Hr+gGJL+XjUg/UIGNr7Zibnk8lWQXUqVqf3p/yN66OF888OoS6RJ36rDMPmc47BU2n
6EE6JN7GGBOUIIzGRpSq6GjIaVYxXyCMofwhbHidIexZKfJr8KqA2L6cIYqxXsqpcnCibtrAq5CX
EyLIJxbbK5z9+hSiJ5zNbDTrXtl9yloTsNbUQ2dRTQjLTm9nP7Y7+1pPNLNGt8wb7q1SJl+avLC+
AHGkKYwpsDv4re1WGzPDITIsjcJW/F4BoX9id7/5fuw8fAXRQCR6Xdfxs523aHrWUIk+sJgpsbd1
8knrUszHkkzf0E5M74SBJoAmJQA/LvPpfqosbZOQvvF/nneVRpP2syi78cTd/hRUHq9JsGEoFLOJ
8Go4Wh/DYgE08tRDjzLWuZPUeobZ0TCcywERSvAo6Q3lufqLjQvLh7Yd07/BQ6KnlYIV1vyCQH5j
x62+n3CUOAfX39y+v3zfOkVgquB1QFQM8Obo9QAPSYws1INCe2AnK6BaWe72J8xv3zgWaSSvOrim
zRwd36Ex7Nk0j4dD2WhDHorOTD6XKqVLqH6dua2yqTxxab91+zgWves1qlPxTllv9WfLoVmGEZkL
eZjUvvugdbkeyDwzH1p71K/GtkJXD1NAijyzCrgBv7jpDCuK4SZaYC+eWJpvjDD7UmfvuKoN9/Eo
uqPcj6iL2x6KGPDckvY/VX0qTkQOr5hpbE/KfaQ2dA5hfx7nFx3m7FGeyAOKcegWulkR0Hxvd1GU
EIOJhaZWFQHmrN0C6sfcAGyNI+C0PWRj+uNzl2yqtlVPzMIbdwcvRbwBiZy2+vFt2HYtyFClPeCS
Q/Fa176AZf8xuupjVOMivyw7SXHm/eX81jngcNqhkgl/nWTi6AbOG9eWVt0cDHphPsAxOn8ZpnFI
nnR+bWqMQzPy2frFVCx/K+uxafTX1txtOq1+iNcQ5P0Xemv2yffW3Y8aBAnvy4W4GK4YvK46eEtM
YwnVx9CbrVO6uK8fggKwyTX0FBCYxwohShW3Y1vTkJ305DNcenmrJbX9x1+CGAAyoCs1cxX1N15+
Sa3BfhfWeCh7s/1mjHZ+vlh5c2L+XkfbPGQVRKVXjb+pexRuVIpXK5Y9Hjp11G+abun2ER2pOMgG
C/zz+1PzFLu8PJpJUoxVuIbP4VQ6Wisz8kajmbQHp0irmeaRGV8nyADcGXKalg3eDFOgN5nxWY3K
fj+RyXydNT05x0n0AqvlRYSKM3hR0DTNtC8ISRB8pHOYb6QhmzE88bLHFQTGHHoLrSlqJhzYr44R
i+quEemHOpsig85Jry00sob0A2ZHQAhdadFDhVxBIdQepcJ/QfWcxcDB/8zFi1CTN8GFhG3mUcfB
vfXlQsiNqXATMR9sHOgDQtMc+G2qnpic44XAQ1ZOn4XQF8ca3/3yIZS6Y6WL+8NYtXBexmy8BLLn
m3OVHU4M7HrDPV8FT09ac+FV1Yfc4OhJfVsaI4gaNk/XXi+KDUQa9STnPB09Y5viBuKrs+3s2jG5
blFNu6qsUfnRecI7bxArvT3xNusueudtvKPbgk55bOt1d0hNKS+5U+ip6iO6/yo9McW0qW/Pyedi
rTD383Le0E/bgsLQ6BDHoI5qHTLwiX2/fv97b3S0S6Z5ofcTtQdApqqgYKR9jwpZXI8j1ewoh43R
wUzeIMCyQv/Enx5t6+zoFnZAVB/Rx/DW2Xt2kfdV6mLeKA8Y7o2BK+iTpdIqT5w6x/HJ00M4b9CC
WO17jyX6o0ERkLRYAnmvXeu9dLZTiYxsZNkbdLLyLyfmeB2x4xFFb5nz2lmrCu7RHGOxkC1eJ5CM
c9H0m0Zdv4BFtty4Xo3gqK51PUQntY6JFNz0E9IzqRamaMVZaM7Wmndip73W22KILdjSFsqJ6CEf
M0ZhBXSWVkgymNj7sAwlxb10MO0VBqDcc8BBhCD1oMmPPOzk2SVumq66JVHAFaxsxNcTo3OcxK2T
QQhDI2cV6OCflzPeDaVb20Z36IZZUUIQB/KLlkoHeCEBZhb0lTde1mLG536iNpSuzhOVFppiGG+0
OU1ypIZTIHWL6Q4WyAPXuDAiFU10pYCdcW4C2vlx4o3fmk+OZg5FjkOinaMThMsD9kRdHvBwiReI
OLTIAxfSHbM2wpb1i7xDAbqNJcrvnlS7qx7f1R/GMpIPM5+lfeKuOA4H1hFckzXwZxbN1uNLtIUF
GdtDc9AUsdAB79VxZwO5HP47CwdmM0x7G2FNjs+XM1W4RgW/bP1ug0YU6klaFuSeURBb5ZUbRHlZ
7ytRG4s/2D2cJQy5tDJshFEc0igWNPuqEWDp+7PxxsWBTjGpIFLr5pqpvnwpt2shRLrepXRn7yKu
zOJ60JLkIV2a8eb9J70xzJ5JUm9RSiV9Oj6qnSQy86hQLuvZmfYmakWbKRfKCU/VN44mio/46IDe
oyNzbG7qEJtHve5eNm1vngF46MOKIvJ1njfQHLyhKs7e/6hXTRITljZmvxqKpxSxMDF4OX6ocg8l
TqCXMtXlPYDUzgyWCpl3f3R7APIyAUK2hQ6pQR3MwIpzJo0z2MIIXPn7r8Lpw7NeHJSEZnShPAoc
vBadk5fvQjqVTH3fXNJ7X3A5GwdY+ujFdfdIB6O1Z3TjZyBn9CiSHHzsN9McRjVQqDbJq4mCFoyl
2Eysy6yMItC5ngMea3kif5RevOQ7DJEW5W9Vkc5yPq9cEaU3oI14TxSSHmTvAtdnpZZA050O2tLk
NyKzxDe6BJBQLFVbgUOLCzkFhXyIKuakwMmzVv5KvzJZIDFCakm4Fb91IKEP9TjN3yxbxuamfqLC
jGnhnEGFXAkyZT7Jy+6JOCN6ODTzE52me6LW1E8smyfCjfdEvtHQaO+3qgNULFhWfo5TAWcEuwJr
RyxDjQDsE5lHJXzZ51k9fqHrD9kn1RWIP3DrCliqSE49aE/UIKSDaHvFC+be6RN5iIdDJKp/kYoQ
tOt9bzL6s66ihwXXJUtgoM0CqXz6zxpH2s5rPA1cpjvX2HJ0LfJs37pcrSbo19wlq3E3twqZ51wh
SucCdKm91i135VDD+IMVmOSWz085EI0r0mglcBSjd8/a1aLoMnJtOLizN6XTNuoVb7ryqsHdGRH0
V98z264/w25D+1llCPqEnTEivYuVVrWgS4oGna+ux7Pvop0T+5HbLofSEDlXbGeLHNqJBigTsdWJ
CYQ9a/mRxiL93GVj0YeZaea3+mChjuENEsxCHcFthtlM/omjs22JjdHF0GgHCR0qXLy4vVZKg8tT
twv92h4LXTtAJXA4A1GKB7VqSa3YLLLv2zONyf2SZzJ2g05PQIYoSVlFQQY/DgwEFAsJ1inVfkhw
K+RByvRQ93qxnIO2Q/guNqP2W23ncjmIdK7KANUeBMzzGIxdV8QA12YTHW6/MzIkKeEzWlcYM+Wf
YjAc4EjmAjx+DzuFOMebHA9gmVfHIQ1SVrUXNRL6k3RHqHSWkU3begY3Q+3XGHSo4BRYg2GaoWb3
ozYDQ/Ii1InA2pvGhV70WY8fbhZ/NbukU7exUaEybM/TrTHrdrk10ywZUEVRYXRM2ZTfqpN0uR/V
PMVEIZXD1RCNw7VW067zewIAJI9gs3+386nRtu0AbLkEd/EBp9dmZxRIcRfjIM/q2EgMfGr5NYHA
6huuUJN9tp0ZhmTUt8ltKirtAqi28kHYuB77DpREuN9u09v7Wqm6Wyhm6cepi5DVS5NUjL6genTX
qS5WDfqUeMWmXwBD+0ssJI6/5jD91kT7XwT+f9DRfXb6v8LfU45KZVd+lW8h7tcf/Y23V62/CLQw
7VkDVa4F0oHfeHv+hIY22SgxmE6NgkLLb1QDFjd/4aYN3AHWBhxLzLX/E9aw/tn6u2hXklQTNvEb
/8Aq6UgChVaJjvLQCrpXUdegorBGJ8/SFQ+TNjIhUzsTjTTO9dWqwBdK6SRh06Bnn+JU5FdRmcLf
yAyxNb3C11j4X8vBGC/KtnVrX5PqIyT3Zp/Y8dUUGzMujfonzn0lCwakAA4i0b3bIY6Wb4OYNIBw
hL3g0eZqb0aIdw1j/itF/qNV+X962bVfi/Rr9S+Q0z++9v+qf/7rpoNTJrv0m/wf4NBFBfa9FXjz
Y/6W/CiKH/I5pubph36tPcv+i+jeXXuHUDRsykH/XntQPXQs5FbBTFp/KIOxKv+99gzANrSiMPqh
eUYQs66Y35Cade2tRXHWHm499G+Q2v2Dtbcurf8KlrCKh0+i4T9Ai5rQFzjBy6VXzX2rR56O9AdL
ZTsj/AMoHRuRbgZv/Gxkrn790ueqYy8j39+PglhCOr4iCZ6KsM9WeWWOZQmVIQKAvAqa4EXtN05x
Sk/o9VNogzts6ZVhg+b9UfQnSPKGVMBZyVyjDO1VMLBSYvdEz/CNp6xS16jugCNgFo6Stx7N8jlC
IiJgnJazMjJwfehkun1/xJ76Ty9nZ60vkSHCCcKd3jj6GBNFnnFBpCBwnfm76C8EnqRQO8F59lz4
JsGXc94Qn9Rzgd9HFPalGgKkCGuk9lVAmUt9BfPj0oG1//6bvUy317mkzkr5WOWI5PizWbvPT6wu
oZxCXkuJtdQwsOzKmzq2Osg3UJ5ZSXMYyfSULuZRlf7XQ6m4gRJZpev0VxiRpBo7SAZx4OHntp8w
/thDqAalPjlyZ7llE462GFGDzsb94MHEbjX7UIGw3NlgbDkZM4gb2CNu3h+L4+N7HQzwEQ6VEABI
7NejWWpHnYaIrKiuVco8h7U3b81W05XQRMOE2Eov59CYpPHRa5r0CrPrvT1hCbNQcPjbzQhrVZNz
3M2idrcA6SLadPDgc4jwQqG6LYEJknhf+sVSPkDXWj4N+jBVmLKtaAElNTeRVPQSYC682RPJ+utl
zpfhQ/mUFSN9ffRlo+10I44HCdpny0ppTIudiM1TVeqXCdvTvFIFQfuZvA0ximMPuiU3ZttKjSRQ
LHXZFLU9hUtMfQMjGxHoaLecOIhen3lU8KmCIenNv5QIXy5e00wFBr4WuypB7nAUAxyscrbDeR6b
/8YAotW4girX+sqxaGhbzEiTCy3B3ALHDYzTBvauXp1agS+rrU8juPL/2BToxWLGenQcaX3TJZnK
CC6mVx3Az08f8bpCXyd1zV3XOOpW1VJji9pAHhTYBn2MMk3fLvYIfu8SzclkcMY9iSoV7cZP5q68
SkpvomiqWGdCzx5cw0tDIGD91kRcZQPARH6wqknFkMRAwimGjq9jQbZ3vag4cQaura6XRyCNsPVq
IhJjgRwbe6tDXk99MiVBVxh5kDqYWiHUVYSOV+hBT7QHP66/zHN5qpDwxtqn7b+iLpEE0xF+fblK
9NYg5wZiifeckZx5Ylx8pc/q8P3D442DlKvXAn6CrYIG0ujlU8bJgbCk48Y+0ArizpqxPZmMKES4
24btPCfbiEPtxEPfGlN6rKoK0I52yTE8p7E6deCKxHQmMUt0ylAIUTw3vwEbJ86oG6d/98ZcbF2n
Svfvf+4bg8rdTJhBlMt2sNY3exYD4LnsLuOcpsHcz/3qpjb50hH9if3wxgb3uBrdp4uCQOpog6OM
gKeOo3IgW6rD+atPZ45Q5xArhJPI2OPDixgOmXc6bAalIfrpx8tkTghCugYV7FZ7WP3fk34KbUXJ
diPoZN+u5U3sdMgVupz9c1vdJmWByxwA5x1dimJHYZM2oQ5ZpnarU2qEx8P96+UAUOAqig/F6r7x
fLgxD0PTQ+PlsHZLrsdlKS/h0agnztMn6PXzPXr8mKNZrYFr20unmhjpefNGm3stQBMEt7xlXh5R
7E720orkhVoP860o8BarqVWFaZ/01ymFLEo/0TfsYmAPp6aBbjx2e3jMfOHKcDeOO8bXg5eNvu5k
JQCpPN2WWVlutN778f7ifHWRE1cTC5Pz4X9jw7A+Gi4O5rloxUL1w3U3rpeK75NdeHds3FQNU6d/
RMQLnnGm52rto3cHaEJqsL/6mVirkUnxBSRXrGFhg42KH2NZSYerdGafcrZ2U1QSKam5tjQR9Mho
TAESWmOPOg2GSXDzUtT5dVNGPpZIQwwBMz9lXX0E+GC8KG7Tr/HWiI0z+7jlL5aoHB2JHJ3oNR3L
V0p8fFaxmSAnnRN11CG5zIAsnNqiR+KOn9K1VeJV9gZdORgrlnniJHq9e4Dzr8k3OEGdCMp4uUAl
9UdETWaHmKee7grL+KkI6C8opMQb2yzmE487Qvg8DQBFYYNaPwY2q0jny+dhPWfKis1MmWda5You
cttGKXHKFcSOy3aXE1T6C6KOQeuKfFOvKhGGN504BfU1bnq5YdgSHPrEsJy+QONevsbs5u2aVcA5
0ksKoGoeU0ayO/DyWn/RJ9WCbtBiXeqFrD8oC/W50cMUoytrF6KDLKEGZ9pXiFAcH02Zn6etQGBK
MUnw80GEaBn/oD5+oqdwfKiSiq7KpvQeAehiXna0yYGAGw3IK8QAUJjbepXyrYjB2+dVnZ+YpTef
ZEG7RYEAwdFjwexOiKYdxIghqFL9LMtS7BqrGgOEzZQTT1rH+cU8rE0o0kXaMPBKzGPjeoR8Zs1q
vThIhWadPSCtbFvbGrmOcEq1U+DmV2sd2swTDMZYI2moui8nnbJhL7yxJpKRi75DrCYJqM8gPblx
i+5UsvT6y9ayFAoT5PbAL/WjjeU1AhOSkcMqsheQH5AZ0YGvI4FHgtVeI/K7fADKlp24CY76QOwv
ThiKE+TEWAAR9x4tkslc1K5TqjyYKiR21P4WBR6KSyYGcx52seM5Ctq7DEUY4roTm+rVqmE7ARy3
SccoalBLezm8xWyBS0OKFs7lYGyMqKEmLpFjcbAbPhHVvxpcHgXsw1rdXXTKJ0fghixqOuHoRDFF
XOkhQpO5n0wwdqHLK0ijwcseG9Ft37+djjru69g6wAnBp+FUyMGx8raeX+aD3pYWQmUEwSRlO4H7
UYh9XXwuxjHe1YAVl8pDcMZoPjZxZ16INuo+anHv7ds4/3ziXV42r3+/C8AxXV3ZYOCIX74LmriC
jt7APKMkH+qORFvAE73q29AdoQ06za6JBvVjY2+R/6NAj/t6B7X+xGusq/jF/kWRDMM8ziToN2Aj
jl5DHU3A5AWtB1TK7CuOkubS1pt625JuoTEEJ9dqo10CQDbUs0n7aNOh2HU0H5C4VqxvU2nsnt7o
j4qe/8ga/B9tWv4kxf7PUjh72X79UTwvgj79wK8iKN6bwP9WbB5AKQpHK6bzVwEe602dNi2QsDXz
5wQmVP+3K6dB5ZR4hcI9S391MPrPGihW55BDSKhxS8a9gIvyT0qgVE5fLCMAkCvxaA2K4LZ4AOaO
jg4zKZERcLoW6aQpy8LFKpb7lt7UtTvpy31UY6K8xT1W/pgdo7mDPU5yFI/66FxjltKKwKjpOW/m
HBO0cIHIuxUJzsQBmtHWQcOFPFRzr7wdaDQ2qNlZuCMi/1fdqXmLvtZqzbjq5LmhZUZQugejk/om
qrGL3JaYEqMT4cz92qGsJ/UizoxxCWPRm2gn5qmibVPXLT7ATJT7wsn0y6Vq++rMAimthKNZZmSW
0SyiTavU4ocJyLBD/gZc+Ack7BUaWXprejuoebUeCo3W7A2YYD3ec081xWaWXnep9klU7yPpVdqZ
pnd9uzWMHl1H9HHpdceV5nZBVzlKjNWeqkSIsNpaf2YoNYKvsBxcBCLGTDxOdl9AeAZBj1Z2XWhT
0MSri8pgFfZ5bg9duvdmiUZaaqqo+JIuyTqISrz5Nlpp5YZvNMVwLVpBshxPGIVldlHP4VIh+xzQ
8KcAkGVqYaLPUWmXgn7cHerUTrlD8nF+wOUMIWqJbUowpIuKnrNbWhdGN43V1lPxbL6MjP4rLepu
PFOjDJFoFLORU1RMlzaMnaUeXXu18rIgaw0C89ExivQaBHXx3VOc5RMkhQUtAQxUz+JY6BZ06tS9
qLWmyDZmXUcDQWYHghoRNffD0HaVjUh0rKPPEqW4fQvMk6kvpMh/+HXNMe9P+VAuoT6y7gIdvWwT
9/p2hnHd8qmw7XsMPBckdH8stVtjcLICWIJy9YcdINO5GzCluMZqusjCYvWSdRAAyyCSu/ll+WQ4
a1Sa8s2jkksLVvbYaIICNc2dXHDXbAazOR+zAQ3SZB5jChNOVlVXPXHnQaJQx8rs0y5aKTmgI9RI
U37iaFJf9N2kzTtTJKh5d33XDuQ7SL21Z6YTF8NZ6Vo1zP9aGNalhkLt+KGcSVbwT43aubrPVdG7
oTsYIjpHoHGRvm1VnrprFuqfOzThyawzO4lz0G5Lg0hqvEzng5Wq2afMmOoebMlcKWyaLpnPe7Uq
kjMd/Uc01pDSqbCfVnIjAxbqxhN7B6RqgKKF96kUBlr9YwU4tw76RW+qC9AGsfyO9HQaVmgZnKVC
r75ao6DVrXazq4c2Rb0lyDNN3AIk0w8VRjcXoks7GP7OSB7Rr+qOwtBpw3nlCX+O18cV17+N3ebq
M7cGXC8v37KmPq4MxgQcQsrNNCbIbXvzgpRBpP2iCPzvffYfNkHdP19nm3huuue32frXf19mSLQB
+cSYgIyIyqBKUPLrMtNXH2nYkSDRIVQAQ2bi/n2ZafigwjmlW8yU8bf4od8NPV37a70TscfkLqPH
w5P+oJ+3Btj/FRHRw+N3rF1GGoTQRyjev1wbgGRqDfxLHIyu6buTcVbWxXkjEGASDdxouRXp7bOB
ufr1u/+5rff7iaw4+pQmMb99FAw3ZfJ/qTuvJbl5Jk1fESfozWkVi2XaO3VLJwypJRH0DrRXvw/7
n9hQszVdodmjjfjOpE8ogEACmfkaVzSzE21Tx70w1HKPzei5tGKpX3+YFbkXwEQIz6Rr72dl67PE
sB1DZzz8jnO3zTiBv8NTfIg3N+PmFzPddPZrszkBQjmTVqxSmrf5uQjR8M3gJgMtX96gf5Qsp4wY
jokXmVTzKtqbjGxK2NVFZXOXR/R41Oscw4h8+v35sn4clzIFu8xSqey/Idnejxt33SSonUXbQhp+
GpZ7pdGuy8i9sA3EoaLdmFR3OqL3rv3t85GXLfJuseFbLZQjXEwoumvrxUaup4ymaUFymSXXYN8g
9eJUuwxZ3NIw0LrSELb5fMgPu5YhF/orS0z6xnN+Ndee7l3UMWRbTT/gUfQnDI4k8sjKba86T9gW
ePdtnpzj//1lWI8xPd58JMqwVN4Pq4597ZTgirblHCX4Xmj6jzTs2l04pscBFRPDO5mDo7x+Plnz
4/oyKvhMske8h9bUgVpzlTqdcE+hYtMaW0zDs+cpc/PxTMK45IOr78gGIkmDPbeUOVahwI7whmlr
NOxBvFGB1IJRx7FdLS6GKTqTEK9vJGo1i/oC0iC8nomJ6/MZ9bRHaRRtC/xJ4vl6RGYMzft/Xbdl
EFICnGhJF9bV2WrOshKdpmQbN3EQSyfctgPGMJ8P8teZkGtQBKbgDCbn/ZbIEXxqun55JogyDJR+
rBCoqb4biSrO1J7+NpIJs9PVqJeY7roJEyVeonPG2QZC3S7gRokSMIfvzIQ+7jYLMy+Q+pTu2Adr
ZK6D9qtJSpwg2iUeHat5QBPuzBCrxjwhks8PA4Kziy0o3bLVoikDDUh1XJBGrdZs09DQkdmtywPe
hA8z5g9RMaBFNGld7xuKlx4aD61CvejUex3lKZ0igiV3YziVZ37YX+bOIWN56fNCVF0v8RhX7aLx
n27TuYAdK/NwCKihhvf/vGfA9rAvQT5TgFJXYQRTJCOiWZ9sZ6rlOu2NVkFkEYDv58O89cHfH2iL
C9blegdsTX9iNY5UKw2MCQUgYxx+NJ4zIvaRPKpeZpFgWgoV+/KX55T2VyuPQBCXdtxs9LprTzHw
xkuUkuODmYzWsTZxxXU647fsjAZhPUPAxerUn5//3I/XCIk7aHD66xA5iQrvT5LtRHThFu7FPD1k
408nvEaW+W4ynj4fZtXTeNt8tGdRjTA1DFU4tu/H0by599KR3rDV26eu6odgqPPx2i0homyLpu3r
bdNSmsWSYBzsjTE2hy7VOxLiKNpPCrJwOzWrz8TejzcLT0OQKsujD0D8+mbJq1ZXp44aQInjkttM
YPK8/nsqD511lPmg4GqgKWcuUetDvF+gjB57EBzFAmd8vxC2khfcKlq6rU1nVw6QdkVcnDCRPMPq
X58qUIrc0YuhNLU3lb7i+3ESTcEmI+fDVlOk3HiCbnWHC8SZUda313qU5Vf88eya0zI0cFHi7Ja1
jsNU5GwB7doXOunhLsub7swXW6/eerzlz/8YD8GKOOp7ZoVxnKldzPUX7V/jxNsQSJvQd+O1b69R
Gnapdo30GMLLLm1w5rkbwy4+h9lZ9bgWjS5QpCpiCxpEE1RuVmFCTxEiTNChxSckGi5bQ8F0LKzG
r70j+mtVbdrvbduqQTyjvZaPt+1Ch5rLjnT785O5DgBvv4NOB10Pinsfpjtmk4Yg6IQWYSv2fWE1
AP9QCxSqtZO6ukhZlWf2zFtA/zNC/mdIQA0w/6iSrwO+a6F3qRaUpU2nQ2ixysO7vFs4eTY0W9Df
yQNlLMuf0tD0awO/A0PRgzEVt6kWVVs1uZ4LHGKdO2rN9aOswzOs0b/sMQjXEKGJe1Dn1hxYRDDI
jcyBnxcO7StmYGlACs9VCEXHPrP658Zaztcf+5m+f2npCWERB73tpGKzNXnBGJdnprQElQ8r/seU
Vle/aueDGGZe7kPkuTCnqlMah9vBNm8mL76fdNTCZNl9d3Bk8z/fXn8JQwCdlsyZtxpv99XIc5wi
lGg0bHMbp7GxsdOLRnfPBbuPp4lrhTo0yuxgMij2rdaRy1GVUQxzIc3xnorz/DCR9lHBVMFQ20GT
RE/lEB28sDj1HWY/njgTmD4kgjzdOdM2TXIQXoDxVpEwUvJmnF2z2Y5R9NNBNCYzsge1VKFR5OJG
a+Sj2uk+mtPoi4fHzxf5wy5ajb2KirLsPTVt+wZ04euAYLSuxJsRQdHPR1m1tghZq2FWi6xVQ1kP
lBG29TDtFt9qR4m/S0osG9o5JzsHR9FPxzrrjoajmDj+FAJVln7/+c/4ELCWXwFah848GAFrnWCk
Tt1CJOFTyzS5rUV/ihHbVDT8grKQgnz+zwGS8ZY4gHkngQsA2Psj6jq4pRij1WyFncJIcvYjsE6b
PUUTesSO6vPZ/XWRF2cOi+0MyGXNPBRK37cttngssncQVXwSVn+HDNCpMOs7LfGuKhv0H3ygyyoO
9U1FnRNXu3Mxev0yWj41ulMg3xdhG+iJ7yedxs7QDRIIzCxwPn6k10GMmmHT3ShpbTZfCoMO4kNm
4kYVjBkoovvPl+FD2CARRsqOgEE5h0VdvV6wjgRQgUMgOcFwySpD+rLFP1ZQlmSbCwgLBQoalANX
cywTDBr1UcXrZsy+WlaHpba4daV3b6vli0TZ9X8xpT+G098v6ZDiYS6ipMEkLO42c1qfxr57+HyM
5QS+i/OrKa2WbXRNQbFhRi/Y6ayNPTR4Djq7HgesJSacmRBF7GWJ3o1HYoyeB/GWOhQPmtXZCC0F
cG6OGFZj1xDIcVTVfKvTlOZ3N9vor2uZ4io+ulhpuPPQS38oST0xRbM7y9iAU6mohyM1bgGidJMK
M5qwE88ici1YxHTNgc3jIpiUGzlZ84OOXPk1JkzKy1SozoVBfyj91rZ0mnxbmuXNQIslpLkTogo+
JUnC8K3bHdKmbm5B5ucV7jmxfhOqfZM+eRqKmISNbr4cRu8eV1R31zqK8wTMP78bdDG4l7BkB/cw
DZ7yVfPoc+3boS3vGgw0tprWIv5lz/34BTWTnifJ7E43pprnx5EW6k6t9fB3zMX6EmVRdaWXmnOd
OOiVKamsDmaa/rasdjaPbYq14KbqNY1OnYB8RssbhrlsECLZTRmCEfsJK7J4SxtIr/dhYZAhgWT4
nqVuE8Sepp8Kqs3DDmljQfET48gXtfJ0uWnD4jLU7QgfDRdbpROdO+M2lUmQ6RJvACuke6OlfZCB
tSL/bGzIsuncIK2sqZeqVmDhQOPdn5L5wU4RrajjQh4BbrS6nzZu0HZgXusEdxGt9ZxtCJVvN6D7
Lg8KNMrhR4siWo4vTjkEfWdigG7Ezk3TS/1WhmnV7XLcPYKOL+prkzJ3D1FY6E8Wav9og84xfKoR
THh+RM4ZCExaqZu0xszRTHPcXZQu3ihNje1Aq4rbIZ9OCAJJgBUd5gdqvc+r1Hmx0bD/3ajS2E19
c4Uyqr51qtkX6lTf0lnNcXkl/x+z8bdr57zwRZpj2yMKWqM13UhrOukq4KY5M+2fVY4E3tYuok2a
zJmvxIO9c2YHqwzdjIzrOtfTW81R1Du+l7zBNlHFBayefwCUp9/DR0PzK8pYZ7PA9TPlRW14xW8D
liWvWRfXxIU0q8htlIh8M5Smvi1q1XyG/vnDMWL7a5Jhl6G1Q7ULi+UHxml17Eu7OsalM8P/jJSj
Xum/K8NssHUYUGrO03hXReOmg8yrZOlTMkbZxq7Ko9srOGR05n0oftHIhSGqRpPyMlrlzVTyjQlM
2qaejMfZaFDpx3fu5FR5jyesohwASQ6nZrnwFfygLir+qhVWnX4Te+1EdlLCWO5EuQNzrgWJ1t9A
yUOdy560w5CT2y8WsGO9mzP1MTPqvkVBmm4BRkyUvfrFnnCMvwG/pFFm5XSLw/rVUJtkV8dZdQWr
fT7xdEpvMk7Yz2Hs1HlrYMh0Cptvc5ZcUJhDRgQ9psh7cfCkHcL8JpPzU269VOFu6LThqWR7FHe6
K8Zy5w5dERRZ3B1E6wEBVtIifRgUGjYbVav1h079bc7o56pu59vC891MfIWO/T1S2GYjXd4Nbiyq
z6eXjymlrYs2abOnNjRjHycIe0eNXKQnSWireywDO6UOOsXWX7GXswMU4LwjHrSas4twB1RTDTsp
cxdlcjOJAbq2Z/1y0P9pM+tUiChA1ms3y5YDlJo74dpjvuszS2JfqM/9FuWQHBny8kuEo4sP9Aqj
3Amv2iHBLiNvczJZl/9/mIGziYPptrti9o4C0CRiC9+sTg+mJPMlF0Q2x0FvwjBPuucR8R81iRmO
3jQ2fT+7HMUhkpRDq9k7aVY7e+wOVXegq7sBd7gZ1GHT9qHPRbDpy3KQh76yjed60Ea/KNoX4pjv
2Znan9QpOpHsNmSZ828bYIIZ4xiNK98XWY39dWITFiLbwk9jhhccIFul/dDUYeARoN8o7IuT2Zjz
lZoadh3EYC30xSERKfOoa1/bpH51I+tuVrPs4CY2np0yzOubypQhGoqJ1uzswn0wIr40UFlxk3Tz
YrEI7jroUPi8H1M5870BMsDY0tVbXcP805zM9AeWpeERA4KfbotEAuoB9hcVv9/DbIgrRNgupVC+
FJb5kpRI+LsJKoquewuradw5uI5j61ffWkA/72vFMTYetHufTvgQb6N6rNlPoMC0o1VrTX5qptG8
Q8mg3mhjiBqEQP9wMzncD3jBPcui1PGH7JJshwj/MJ5CEpu910f7cOR4Qyfvfps54iC7ZIonBFll
Md0aajruFfQZLyM7o1M/t7lzIYsUr+rJxSI3bnPzKjP1E0cuunRdfIEaqHNVS71bJIDlpJtvZk17
bbvxWe1HuzrRUDB3HbL5r54zjcixjVgiz5Z1mxl5RcaOMSImNNfIDkzovra+Mo4AZDTfTacTaHjc
m6udxJEUoRGMECexRfByPMTIvEJSa0KL8l+HFqnN2+M5yYrSPKlZ0Zj3bWQYvxqt5olTDd2ON+wO
w80rQxVXlEj2bdjuZnAkOOeF9XXcX8NzPdDqt7dJJspjlpmYpgzUXfRNYtf3zdR0J0zFB2uDxn/O
uXGTFzcSU3bCExOlRtNCf0HkY4LaqDdis9xzRHG+1JtjYx2TyGi+eGNqnRYa6AZEg15vXRxkvYsx
smZodzUvBStREyClaorVA5Uc6qQ27jTzQWAd8ej2XckEQSM+zehzUHNqGG3bunax8yJnPoRR5/g8
fV4j1She23LGMxnUyguR6jtFaJyScxwgfW/0prtIV4bDbOf1dab0ieO3IX6Y2xaFsWvFyHJIyNE4
wR/10iHzmynVIeqDTdlMWpiSNirl1ehMODYgDfCkpE05bPI+GQ+Z1znbkkJCupiLN7h11U6H3Vjk
RdfJXLvf6qYa9qNnzR5XijVGvo7EAP6rWqF1fg872oLoUT5jKAECyH5pnQrvw0zBVRKi3KXUlaNV
1Q+ji1Zf7Fhyn5lzHVS2ojms3jDs8CBGoM7Op1sBXggLSe/ZSGR9VTlYDhXlIPxRWPneqcBY8rei
G21EsGLrEKkVEDAbrQ9zAEXlXAVqkT+1FpbAfj1guTXVXnIl87jcJFEUvUR6yQMljF1iaF4fKlkA
ydGt+as5TdcFegbJwY6Mg3ABNBoR4houCcqtHFx5GaZj8ppPRuEDQhpcSkbjXWiGe6cvLzRL1vel
iGJ/Iln3pTDTQ94JcVm4wxGpWUOj1BjtYH98xdPxOBRZI3Z1epdjCVFURXvjhc5zjqUnYC4jmK2q
pTI4WjS8KU4qJkCkF2ybVe8iw5ltX3E/wEyaw+s2NZ2DOfc3Xi4e3NRC4XXqeB8CQldBKNn5vaH1
fbxJOUvQJRQcTwA83yf1Yu5kK+rJnMrmwkXE4iWbxvso0+6McHxWJmM/OJmMDhnGzmEmdxZKQTH/
YmR/T4fZ6HdhYxg4WKtacmvEXDYyPGI02d/GsoQ/kVhK6G1SdOB/DKKonyXyHfcVD9+bui0knI25
euzm6mJSEK3xy6G6j2Ov9xHQ2BupdPwSS43fs1D3XdiMLxW25HgjIU6CCZP5RVjJ6MNo+O508a88
n8dLoY9RtfNiKzw1TncVJ/qw10YmURa6GogUaUCjLP0m7XJ/GBGxDXsUSLohu4is0rrBiE7f4yXT
bcye53g7xdcon19K3Ee8WeNic9rhocYkw0/icUyRp3T8pIy/243Y2n3l/AbsSrFAVtFN3rknO05x
sMaeyXK2Nr1sE6DYXuISh8+5UV4OmlEc+tLrA2Td24OtIbMrXLfxQbHhaTkQBnAYxUQS1ZFS2LfQ
wDe4RtVXToaZzjyl2PZYYy73GOjiR13BUNjqtH77CwObVbEdwdvao61vM03+HpOSgq86NYiGAF7M
96khp2jrkJS8dpETohKCYxtwseFbg8KOb8XRD1sf4UiGEaRm0d57XvmtqCex69UIZ8AardsNMWSS
HACBn3yndVd1xSNLSDneeE0R+a5VjWWQeBir2B0QZT9OcThH3yMl9IdI7VSaHdQmbSAzJp7iRAiC
c5zD4rduCOXYjJW365MaDRQncoTcJQZRNfcaClN1XO4wDsX9bpbJDn2xH8VEw1OG8XPqhVioYDYU
TGiAZJsUAlSQNcgv6U6U+jQy4h5k5PilMEGLm6Vyjcnz71LvmrvElkUWGIOXoaPDNXmQhFGxjTvc
xbbaf+Bmb9AzDk7xfR48rz6RNYfRRf8GVhv/g1wr3mBs6YJoQ30NiAYpJkC3TnP7bBuHMk8P3tAt
OtpOXdTOxuPOlFdpLh3aVOHoSd+rUn7bpHmpfd8sFiABHZcePTJAesdxNDL9VMGYUG+Rz0VxRhFF
Oxx6E1Tfpkmk4gvH1nCem4zpOW4gkmwja+AHJIqHFVlEA7aSrrNJZeHBYMFpJHzWy7yP9yoWsfVe
E1qCV2LnVN9rO2wiJIXTgucRNkdPU4vf+g4hpOmJ+n5q7GtAnb/wlOql35tOddknhrh12kw+eHbU
fe10Kyx20TyJ8bJK+uHE39SUb0PkRjn0g8b9IvK5n7ZTmY3GjziuvFvSjpKojHKnccODxBm+iA6i
bgjKVd+EsTK5X3olKrCsrvrWBVE4OvFl0rU2Ck3GpFo+4akiJOXVhitJXmIEpR3GZrgfinLGOxuH
2K3Z/GpkOm6FVUgwnDmJ1obed2Oc8rSoveey6LvugnJ0VqBHZ3j7NLW8fcx7TOJ9F0ufAs9iQmRF
6Y7LO7TZjd71ZMrhih78d5zBLgpFk35Y1Do2lqjToKHv9enr0ETNE07b4rJqYKRHdGYIg525IHEh
oj3F4I+HHsj+o+I9xHFziu2SRByVRkIBYuRbbpKAi6/qxXUpAJOZv+KofmgSYNEnqIz6Jal5dOI2
7f3IJItV95p6h9ArRKZIzcYdEkBOfhCzb+EXjr4dbKVW80OhN1zBHT5vOmjZcJrdOiiktkN/by58
Fvo6i8MLI7Z2lTpdGM2z6XybcMWdGy0OQmMqr6O4MbK7ptHt8JDkW+h088y+u5bCKu+qwvKd+ZYB
y5dB16pg6JNvqANgjTVrpFpXc/jcuL6C8JI5XkwtCgoCMXpEBpo6EIn5g4KHsh36yUQqpSkuqza+
FLUqrxalJbyqKoVVsgfZbbQQmr4ySvhQsbrvx1n9hYaV3m1iaw4dmPNu85iRC1gpB2+iIdU3FyqW
dPeGrtVfBr1+qi4grDWXDp6k3JYV/3oD1ph8W4HLoRuyytRtCakmytVdijyUjWlzQTi3PSWowkFo
Qaam4U1s29NGh1rpk7FjCMZjTyg/dOy+0ArHf0UivkqQLeYOg1Fgw2mxkZiPD31hE92xf0PbfAuC
erl7NmCcNRzNzPxoeXOd7eLGzhXaajECNGkUQ0krbHE3qbmhBGZTCnmVW8pJ6Po3b57GVzC/KXaZ
Cq7F0YAHDHxfPMpyp7C/FymSBYeipCjTUI8vLt00lk2gjJnY6Zw5H70mKJZqNrXX+GaHFHQw7tu2
QuUH83BDVKl2zEfUNy7wjBYuZoPV1zFVj04TDjzhzG4cdmXEjr9WJg0CZice60UiYjc45q/WNPa5
0z7LmizskOdSOJSshO07tCuvtQIPuYK7eZdyTh55k0b30qsCcOpmtAtFaB11jRLUPKjGjTu1bRNk
SlRD5qvzfnw07RIysNkCZNfccPBbp92pkXwc7aKyf3SaGl4ilo7uwBzjD8fNDJ99kabe5C3xrgiE
U4TKsbOUhdSuBaVoTkPZX/dI51N5806dUlXXnYqsSalq/tS5bepbcu6ryO8USwMdXQ6G6Ng4Vopw
lTFL/PgUttRcWFdV3XS0G/rquxZiJ4quA/AQp1gMEK0UxB3FhFGBvJuNN32REhXdeCYPc8rfWSay
5K5wZ/XBC+kLbbV2bmPoZMpzmSbicsR+rbhJC2zMN54cw2Pn1kjLYNHU1crGCZtuBqvdqpcGECt3
F4ZlW/BaEOyyLJr9tOeBG6RUL0qM41Jo0qk3HGdhi+dSIDZ62QodxLuLBp2OhZmeDjdT2EfJftYn
ZzppVfTI82lSdp4yYAtujqP5W02nfNi1Kfkh5mkJwiRRhSCpLl9D0x4eWy79n5napMq+d5X8bs5Q
QkP7M9Twjk0R8tJbOLqEmhzQ7AyWRETZ3rOm6DUdpHqBlmF0COfekWhWytKwNxlImOOiArGbIOVZ
bpC0zlgXAbXrKrfuK4n448ijafa47+BAV2SjX4fYMMm8FHNsoQdorUOM36hdBApIC0Q480/Qt00V
pdvPdkhXW1QVhQGriAV4fMd8oiZ+a7RzccDNzriY1Na6GXMSI60zFJ87dEhOkcyyx6RnZ1GXgCmy
zdXeNcnP8sTa6fVEFf4wZmqFKQg0dn2ule/DAHpGUc0wyzf9OFgZrnV1Nh3+ravA9ntDNEGgN8FN
reWpUeOchSiHBvGcxsdRmOo6pnbeYzie6fqsu07LQDT1kJeFtgzoctVg1MdaemZP+4KugoQkpyMt
ryXPqbCfSVoHn2YU2oy9WZ7pZKy7TW/jWuDFaVOriH4uv+uPLrwAEB5h+4vuXQ5ZV4WJh/91WZ3B
Pawbl8soFvg2GxgTZPT1MkYSxoPIWEZh2lt4Hbg/6nUwO25Q5HZ/lL16jgG57gu/jbj0Lh1ICEDs
Vh0uKfrJKAd6iUV+o0wXXmtubWGd6Viue07LIDRGkaCh7w64cLV4vCwLEHULVDA+UnYm69p5vbFx
uNP+fRsi/w+tndqQATv8/VeqMt3M9QWIYVJDjpRwnxToOqddUd/H4TlNhr/MygKwQA8UrQF821cw
rWRc/LwzyGZmT3bI04N3dosRJ6f3zPp9wC6wgOi4AzmBCLDIw6wWUHWSKQJizu578W6KMLCbpzDf
VVwORUO9PA5c62hr5/b8XyZIkGOKQJ1gBawnGMOnjqAENdusFYUv2lp9HkN92BboZPphmShnMAp/
OWMAIiE72NbCTl9zjgVFWnR22CZeGiWUazE27kxt9/kW+fsgqEIgK85yrpXlLZX3whBzxByNUoSs
cRc1hDmd+WJ/WTpPdYB6AOJD7GbN3ujosLaDwdIV7k3e3xfDT1PcN9mXz+eykhVDQJw9zuvStGGj
eHBFVs1VFWJiWiUj4koZrbIk/dLGw3duP3A72clIkltAPYGhZuUm68KN07iHNLEvdafbUnp60guW
WWlx//RK79YZ2n8/jRxEAKO0zx2ghqvYImTe1h2vBupPWn6Awjf6/VQV6IKo2tYAZ3T4fDnWEKal
wYxjIYo0GuxPvu3704+XvFGiksbd0CZ7L5q2metew1cnF50OwySDSTQ/ZJq9fD7sx2+NCAVo3oXu
wIn/oP/N7V+nTsPBr/I9N4c/SrG1Wvs+lOcUyv46lGlBcuBUelAP3s9wLOpU75dKRU5ZOKUrBN5E
a0izz9xDSzz5s2mPBx3kHOzblqCN8d0KklXQ7vLaijhqwDqkTevLrqK/jCtGI/xJassL+cyJ+QD/
RUNcxSRmwewg+EMgeD83d7CNBgJmA48C6eZp1PZSaDAE445WufrUaunXtmwPEX2NWiVfTanaGfI+
Sehlfv5BP8zeRNsQEPgiFwXeeb3KvaK1U7qgPqyY2Rp3JbLStAo3RkOalh2Kc6SZD/t2Gc8iSkAj
eVNbeD9ziz6X2pT4N4CHvZUX86b2Qfs9/7dd7v/o/vjhccEwS3RdgOeLqcbqOBY2BQTojoBZMD7f
QPNwtgCX7itLeeQRGm9dvfc/X8hzI+rvJ+YVhpvrNPGwuv/ZZLAKUHNUDZoQGHwnOJV8PtoaXwd8
0FwgQUByeSAS31c7CKhSLSOXG7gqu5Nmh9dGi948OSrlkTI6YFIWRJUSCGSU3kb+J3LlY5nz31oI
9Z1SwP5Xef09//X/g1rqmxTG/8yqPBY/y+JXG3//k1n59v/8t1Cvqf0XcrucH1wIAIctDIj/UCs9
iz9AqQwI5pvk6SI48d/USuu/uMv05fGGzJ6q4ej5f6mVisa/h3Icf4iAHKJ/RId/4FauDhz7A0sq
HlOqCxwUbZPVSYAObtI59KyAioF0fRtxDVzUZ49K/lCR4gWtgq/f9aANcX6ohYpkkoum9nzmflxv
2LffwZb1Fnus5bWw+h3CUZOxCjsz6I3M0fciLYfiWrXJoDdoVqm/kfWOMR0NZfY6I150PVhTXPqQ
HM6pgK7uFdx8LChSSNeia8PKuKuDOuqR19ZjawaY674qALJfMysdvlLmoQ7sUV74/KR+WH+GQxKI
iZPr4PK0eraEuotOQTqagZCOfo0upHkhdMwqwAcIWpDQ+bxtmipAWwrUfGwzdO8+/wGrR+DbfIm0
DrZZ3KZIs74PTK0uMrs2BzMwW+zNvazL7s2ozff/i1HIqYi6oCRIFN6Pgi1G504Y0QV61pTPJS31
Bb6RnNFOWRbrj7t6mcvyjl0ctVlNdX1Xl2zeKBpqIyiHtj0NaotTvZrZW5oC/61P/j/eIB+XDbFf
XJI8DbFcIH2rbdJ6Ccx6uArBILP0wmpa+yJO1HM85I8TYq3wgNFB2CO0uYa3FoNWoTSg9MHgJHIH
2cI5ScXsUXFPs6//+IWgOy9yJryjeaYys/dfqI6iVMmsVgkoMDlbFZWwrTpW55SMP0zI49MsGQdP
CR459upeMmY836zSCQNagkq5a0RNF31uXbpsU+xqP/91TovStG4sDkOooOirXRclsev1thYGScfF
t8U0oxx4bUv59O/joHrmoBFKeviBYNmPTWl3oGGCyhP5nYtL7MYxU/X5/22U1do1PFMis2qpGyt1
dyxTawr6Ojn3+Fx/Ie4BEpSlrOSiLw8vdbUPRGLofVoMgZNX01VE3xv9CLP4EommOn4+ob8MBX8R
FSPw/6BU1taUSYHVR9LIIWjDHFwFRaV606id+kImSd3s88HeLNP/DA5MDNTyYgPEJ4JVt9oMee5Q
UFLlGBSzgW5sK8okRNjCCi9So++KL6bdqAni2mpinpJchPqF2VZWf01Tu8FPTnSa4WMJP6ibOFS7
cYO4SfVsmn3Xb+0E7ZIvYF7L+gF5Lk9ssJV2KFdraY2dnjVUmCE5WXVXgkjAYsP0KnmUtRN/1XT6
jXtTklZtu4ZOZjDks1ZcgPDywmOutiCPhOV1+8oZtPw42Irs6Mf0alMfoLMXXyAdNZe21hSI5UlD
Gc/YaX78RMvTHy1w3v5gv83lWftHra/rQsyKcxWKaZgYm3o0DPylYjcYE8B3n3+g1QsZOXmGchAO
dLn/US4y3g81AY4uIt0cKJhrykUvmXqIIldQFI1yq1YuqoFoVNx/Puhf5scLjNtiIdxwglebgkpu
PdKTnwI7VdRdHHVlv6FAjItchwjEmRn+bTDYa+jkQY6A0ai/n2EbtYVgicdgypHsGcNhpAdlIwKE
oJD/z/Mi/VbJTRdSBJfIaii6aXaEQ14wKZ7YJwgqfrWHEUWYrDXOEAOWgPD+XJFsQPxCVRgKBpye
90Oh5tAbfTWOgWIlA56eGXaAAyismA7MZakq47PXuR2uWNPZKtlfFhTFLFI5Pvwi/bt6NCY9IEg3
L8agyRM19Y0yqTIqHvU0b1GoGf6RR88O5SgsFzLzxQBhPVzteo1edlQ4C1npO0PYd80sDJ8+d777
/PMt2+79mtI95X7kRUZ6QIB8v6a2G8epHXpzoHfWz1ZaYSCVKf3ns80gTIQQDE/nw3bkEW5LbyrV
oIwrsQHTLg8e8rXbSO2cf3xkLiv351Crs122dhXFU64GYPdNyFai2o8QLP/5PmEUXhdUaSEgfTA8
417OXVW6czBPeb0xLNntMzpLm1DY5Zm1+8sHgu9jwgSl17PswfcfqK2UZNbqWAVtaxm7oqNBXZm1
deYUr3MRlg3YCaxPbmIu5bVVgtcoUm2Jl4GeJPjK9fZg6JuiUuMfjTa1O2OalfjMkB+PFEPiesY9
iRAiJ+v9xLhNbDWvbTVwW/0pUmJ54WTiG2KIzb9/LNJOXoHwicBvro0PrHxqoxS5hMAu4umxn6Lu
1M9S7CdHTGdO01/mxAOD8isJHTnWuhhiGkOSzvRUAzNKQu8QCafS96MlG2eD+Es4Hv758JLH6fTl
yA1cxG7eLyGANaXMSwt8NAZd27qpv8rhrAfxX7bGu0HWoY/bNDZcQNi6JgCZemWtIbg2bhXMUB9h
kBZn9oW2fPhVSGJApF1IrAw+2iokFW01142jz0FjtE22CYsMlGlo9fO4WWAG3RZmu+Vup6zTOXsV
4i2I3v0fzs6sN3Ij2cK/iAD35bUWsUpSS5pebLdfiHa3zX3f+evvl/J9EBcUUfYYMwMY7qhkRkZG
Rpw4JyjgKrXK5IunyPGTHjLgckaD2PT+HPWquPMFgx4N/yoZuHhhUrQVbvAhVxlBl9oFydZDDWbN
DeviD1MbtJ33+voz8KeLyoAlM29HvJkbgWAB3hEjHh50Zmf+TD0LeJFf7A2LrXeX0EI6hB4Ltw4s
JHMrigQEMQ8k8EkoMoPMG16isfgFIvcfK5B37u93fuj5zmKMvEPh4wGkXvJHK6NexoxD9Q9VZvvd
OQfiIzEZHOWC86aF8qYL0ryHlblO80s+Fmb+PKRd+amSK0l98/O4SF5Sq3Lgem4ZXu6efOgNgBFD
YlhDYuiP6cGsDD09t7LBOXDQGRuuEd4yXrRsGqBKN+VQdSvNKL60UqUjrlZ2PgpoUhE4X01EDKmy
g/j0wkenVNF9nAA+dr/Uyiwkm9mdsvrJC6OAaZ1QylyMP0afoRuP1bvDCHxKcLJCwQ+5El3O+ab4
9QiOydLJqWw9OWu+hwRrqDtMNcl7ptZeRuLHq5+7RaEDtKwuIB4scbuU/YOTZ4M7jh1Elka414te
Fd3QD0SOiXlRTMDdtGS9UHM98otW6x5AaPyV9tPwS+3r9MH0QYiF41Q8++2YP9dNPh0ldVBfMznb
/RHr4Cya+zw4abjzK4Q01cdTS6Oqjf2iZLRuABwOg1D7e9Ax8NGYXrgz17/+qtQ5qXEKfQix3EVg
jk2nTNM6Ayast+1BhkUITRZnj499Y0FcnNz7kG9rSF0tsnyd1k0WlSyIp1MGbntSP08TjycVqOtO
b2rbFDoIxCKonZYCwYwg1o1f1JhCfxSsOXBc8ZT9Lkt9dLp9qW2agh+FEAF3G/s13yaGj3vUhIvu
oazD2kXDMP2jgEzlxfQVJgFv21q/BNknKP9QOyULhhR3bktmwsJzjBZbjnNGueOhje0vDMS+GuCl
gFbp3o7BrcWJyCcAGcSIJYv5ZFnQbJvCYA6smtibnDNZHy4Zr7m7vyMFNsqFVJi5Q1YkOmWol+hH
qt1DE3g09hOg56kRWOe0GKaH259x43hDaQO/PXGdqgeHa/4dHZD7AZzpKnTVA7C2KIp9BogTeA0P
A9lxCSSrFDg2Rc1hQ1UB6Y/KZKtH1dan8c7SLCLMKogozrogCuFXzX/L1MDMq0I9/KCVE/KZnsSs
JyMjzTWwwNfeXvh6O6EnAo9CX4+7k+Rybqstw8b2qokaj8QsodWwJNRVGaHuc+luz2GmG7AQ5Stu
BmQf5qayOkkwUqgPsH99ddqkugRMSdJRdHz39qLEj57f0tBO6SKqUJkDALN40Y9GExTV0EDtgoD1
W2LWgI4Te0+dbcMKaAGFkwuyzKJEO1+PQpsSBdwK6KuqZYz4G6orysZ3PwehoeN5gYALDex34tCP
MT+0UMKW+tp36fqkLZExzdSDL+V9vvPR1p4gVMgF04gYx6fCPV+OkRZOHBh+4NYM2zyalR6dW/7r
Cf2APW6addDCFA+ad/04i9RtbkqPS81jNtt3tZIZc3ikWjIFqU4oZEKhq/zWQigXuqOe7i5yvWei
EyhucChc6X0srjVpiD1gMWHoRiRw0YHpoHDglTjmO/FkZYeUlGQUB2TLKJktVoiYp6bEU6o+5LU0
nMdJNoDAoqxyp59zOVOeVaHAIW+iEjj/jp3aeaFVU/rIBhM1YB1Nk57H/s77XYSb2WmiQ8tjwdJg
AxW41cVpShrFCeCTGh7qOm66IwMGzLeaciMzQ5BG6DhQ6XSkvxuVGXRmewwSkq7sNPU+SQs69PwO
7T1TgDsESc3lagtkgro44Xfo6TM9X+PUG+anxFHemGhjlNqp9yhT1rsokDm0G8EFAdfTF/lWR6mh
GU0qF9pgl243MgTRDJq/I6yysoJqFKg1MDOyOBJLlJ6ZdUpmypnptmkpnzKr5ERAeLDjkeLrzHYR
KziJUJxXaC0u2eHCvCua1JkMt4BX9l01+whu7leWMI172yu3LIGlEtUlSkvk5nOv7FN45LORxrSV
Ir9MfvI7Wob5MZrgrr1tSXz/5ZqI7/+iXnnKLiJwKQUVgKNEc4Nclw/JgIr4YFg049Jo/AL+3YSP
eCyfhyK/u0zC1wSyJapnVLRgOJuvsWjrqGMIVHPV2kx45Pj2pRvTjGGnxtv5nGIRq0VCg0JuJ5Zo
LBY52OqktTCDuEGvxJ+QOGEOhAbTt0Aqk0dzYrrn9kfdcEeqAxCGcg+I1HKxfc3UZzp69Zpra1Jz
Mrsa0S1IHHZC13tVfbEsAjClDRqptPSXUMfaHzpP1SguNZ7EpIsJs4YMbr5sK+idGHQ9jHB+SLBT
Fk7yIPul8TIZY/n7FOp5erXSVLUPRNgpPCrgAn7mcD76x1GXc7Tl1dhoXw2GVfcACBueLVIYwiGP
f2L74rliwMWv05NVXSkdGqalGFYJPNl/Mmp9jxJraxc0lOs4raLDvHxAj06EA0696npSmwA1GJsL
XDfy9fZeby2IuiXFc4ICpIHa3I0tNa6BXZc6FSDkjlo/dQ7w9CUHhoCiy38wJcIbpwaeiGWUq3kd
p6FS6JAJqNkJLcfikIWa5PZOf+/TlQoGx0QU4MiiKTzNFxV0VQXeONVdlESnx1IP9WOcKOlOXrb1
6UAjUREgASR5XliJoIMjykqaq499d4h7xLwgyvFOTpBIO2FuiXFkOfwN+xueZ3DjL9tGDKbVvVNH
KCflZvPQ96ZzbqZROeu+Up9VZcieUDbIn816ir5GeTW+FkGfo7BM2JM0YzrwSLtPuI3LmJ9EcgOV
l8mbmgrP/CPbkjP6HmkWQ851+Kobg/k9YXbowjUDY/kkNTuX5EYUFF0KPjQ6cZQ+FokbOhtKyciZ
4Sqxg7DvlL20lnRqQyVnLDr8ddtXtw4fkEr2j1YCyJVFCHRap5UY9jTcgGYcHfdA+9xEjrezpC0P
ckTuxpsIXdPliQjjPoMpauTwGVX60k1GfQI7m1ykzld2TG0sCBpesgxBcs7/W1xXvpN18F1hirF6
002lBN/JNHPnBbFK61H3ob9J2QjtchDA4ld8KCrrRZQY0kA0ycA1n3KrH856EKYQ/qT5NQ/04iky
871G40YOIBowovRLAswraW7UiKDVyqvYdId4ipAHaNvir5afUh/kntHua5TYcXcYRtX7wTzE9P22
p2zsIU8yGPwoYAE9XEoX58ZgR0Oqk7upDSX+Iii+pKaku4EVlOfbpsQeLS5MJmEEcMYgBAANmi+U
K1hzTLHQmGq3dq5LlIaODFP76hPyQxD2ObCaDkyNqu2brff14EIBkXo7v2Lzcwt5CV4cvG9s8c8/
7HGQZ3mTj4rpmmMRx4co8drkFCdT8ElmojA/VFbZfiZJL07WAJnE7U+w9bXZTvSgRAudatfcOIjG
MpKswnJh+6rduirQ6pEgTJS0KdpZ59aJ+Whq4ct11zXU7WrLbbPKPMrTAPORr++p/25ZEcBjtGOZ
5yPizBcU9lPHuFZgupYXjRddSZyrGqnO8fZn27RCDsFfjAPxVlxYcXp4eBP2DIGf8Vpr0R+idrVz
+PeMLJbSa5NVjcVgukag6Q+yMXyRJ0hHbq9kK8LYSPfSS6Yhai4H3bQRwKkugD5x3zwTv70DhBTP
lMYCJozDH3ob79FCby0Llmsb3TLEFHnKz7+dGtlhVWU8zgAFh79T54+fe1pnd87TieuURjKQCaDP
lOOW5XYk8kItChPMhNbwaDKRBkOVB+hcztW7DxG3J1BpUeYRYgqLjYLiBbI1GZ/LQpIJAe+FQg+k
AfQwv27vlviT5hFL4EzQb6O0Dx/bEgMyBM0wpLFkuKHal1BjSfBBKaV1aspsr5EgtmFlCtJWgON8
SR6E821KNGWKBm5yd+zN+tvAWTsGkwIxeYvOuWeiLfYfloYlAqFCrWwJBU/yyp64Sk3Xj+Xms2gX
nkC19y8d8OAdn1974HtXSwacJNTdlz0S6CWzFHIlXAOOqYtcFhKsa7l8ur2gTSsOUiG8xGR5dbKs
iVmSemJBkR+Pl1ZOu09l3yc7TZj1HUaNQ2VWVTybyRAWWRz6bFotKrauMjHtaAeWfGx6v3MzpEEf
kr7Tjv3A+FBd9eqlVyg23V7klpfQlvkXskEFTnyED5eX1UhUalHccw0Yr9AG0CGUqtvykxd6pcvo
v7eTuK8vS2gyKQQqQhhFZjppbi+v0jznMWS4hl2BHRpyOU+A6Pvxr6qjbnUCZ2H/D3ggVEo0IPZi
yjpYCuug58A3oIe6bL8redXYTtNz/Bha764x2UN/HfpST12I3wx4+VrH/IU8Gk+x2995w5lEvx+l
dzHgyv+brztOaojVeHm4qprZMPMVUPchVrizmxvhReG8M4XMK4wLYXHm9ShmCiMJDLdmqTgOABI1
06FTaJrsP5iCt59AJi4dSPXnC+qCvEI3V2VBUW8VBytPsqszOdOXYCwS9/bH21oWLPWg88ksgU4s
bIUIhjtOlZpu4GkTGkFx8hz2XHlFOOxNkmyaAokI3gdoMR46X1YmFQIoXZhuWckDvGwqD9mS9Mqi
vrHjEltHAWkzqj1gpVR9ya1dWZED03NFptNY4ycV9cwTPB/asUOn7JuuZ8WlTLUJjt3dmLPljFSL
yQaoR/IGWnzPUfY8hh/JmycdHpkqh4M1MuW94b8tK2TD3HeUi5mVW3zKBJIwaJJweaWb+nPZ1/ap
7+O95uumFWadmdqlvUBxY75hvCraoEwMw02qKHytdD39JCmd9uW2B25ZoUrPtYOn4xeLtfR2oOuE
at31JZ95DRn1XBO2r53guOF8Js9R3IE2MkndIkhkLQRHuWxErhpbMJkpqMZZQH5xgenuz8aVRvoh
dLAMqtLawgXopYZ0msV0b554B6cPmAPNhr1C7eqzYQVFgvdZYgr5Qsr24+1Ciq9yoVmBS1AqL701
RidnsuOd6tbqs2HlXXea5ANw2XLmykdYJqusMXBJvCDkHxKv+dmXvn1KQrne6w5vLQlcHkO9nB+2
aXFfd31cM3MFQqz0wvxn2ooqexdAV3nb4dYFLlASTGDTD0TOksf0IsvOPRMNnyYOYcCnKvyttCNL
gTcyLMfoNwkd5+oEDVJU/gP1iWUclDEfsqNjNCjBlLk5DBdIlmTpIRog0HsdUYEu/9j5geJgzfJL
qnxCE0BkYBC6L6t9cp82MFbhrOWQZudUi/rsb220Kg16vqFjsjoojU7+NnGkqoeikMboy5jJIXWj
bOj6YwdhGtPdOz9qvTsCskC6JNRVRB4xd7gyipzUsaPQBbMbQrTWlEkHtZzHdC4FQ9v8HNp19xMh
Y0P5PZGirvyjMKwCWjY1hLsMLGnkn6VA8czHKSQvfFKsvNhDvK8yPjEPzpiPQDII9caFB0mlDW2z
IYeuD/NZfg49X+mOttEVwzEDxpG9KVlqGFAM+mHHTAFf62QFveycdr6VsDPfQMGQQsmAajpI/2Uy
pDL/UVYp9JU5lOPVKQvx6oMNp1TyHQrUwfqqDCq8SQdJRQ8QnYtMM5IfeS6Xf5UZENE9OolVJipG
5cFwMb4BLob0Zb51kIRJaMzmsasaY0of2oGQbZo85VUJ/fFT03jFjrOsfYXmrbh5ySiEeqnYpw+p
L8iP1i5s7j5HMiCKbJTkJ55+dz1DtIgZVwPUxSmhOza3AjSS/jO8/a4WdsMJAdTpUERy87Czmatk
gl40iCd4E0CSiOn0uZk8mnSryeTIJQekqpiYoSUovroU0n89rFQfrnkLklRG5BXjiVJYkVx1DsrP
NoMFC3okVZsuud2h6exblsR8khpAzqk2WleeI0nR2fo+kqGxRozbqvZyhfWZoNvLNwLQQfmXF/b8
58O55ZlGUaVuaPq5c3QUfwwPfuoZMtTLEFsfKKJa3VlSE788A29VzaOiDfqdemFkzrxbgRfR+aGU
R4N//jMcSs/6SF7rtsZYXfqq/lk6fvTI1NbeS2TD20E0iY6pSa2bOv7cUiN3U8RwQewmnZl+Y/Qz
OBVyGn+L1dE8TS2azbcdZMPZBaoJegROFxmM+OcfnH2K07KoJj92UW0M3prRM6azGSlTcr5tZ2Nd
1IZE1545UAaiFuui/xz5fQQ1sAGO5DyiyQU1YhSPz0PUTH92SbxXlVxf/myVwekicxLP58XCpEbL
VE+fcrdsleRl0OA7MxJaBplTNzsBY8sUCF6Akpxji57B/Bv2qoOTTlHutmYYnM3RhgV1yg2m/roo
uzcVFGRIpDIM0yKgyPzu3FbpV51vw5LsTnZWH0azDc+NwZhjw0PydHvLNpf1wdQiDqaSNI1GFfMF
kYQ8Zmo/HKxeRT1jkPf4OdbewaoY2OCEk7A76iLGDwPPhdyscjc2kvLYGsljrHSQsTeScohja9zZ
sLXTC3PwJjD7Qg7lLJxRr1NqOGWRu1ETTU9RzWgBL9R6J/1cAyXFXn0ws4ga7UROMfjs1eBA6lL3
kffDHsbuNOlQyic05RCF11Ae8c1ofHS6rPmzTxN7Z61bu0gfhMcxVQbeEIu1jrHSSvQccZgpbF+T
EUj8KMndpdKVPXHTLVMA+BQKb6T2+vKZMgY5aE0vFo/G6I3p18pVKoFwGmzn4bZrbvkLoEW4Y/jE
1IwWt1rVBoktKU7iTm0ExZSSjoiC5C9kwfDi6eHOKMPWukBe84KgfY3FxSdEzYJoXaSpK3WGepJD
lDTkrE0vTacG59sL2/LMj6YWLhM3UD2beSDuu1ZQ44BFTU9d3SXmThzZ+oJgWZENouxkQ6M1jyOW
UjkqTOepy+Cv/5VCQ/VPA1fHgyrVw5MSdebOjq3zEKSJ4FAQEGXaq8tvOEmRz/wH3xBy1vwkAZm/
Qt5ZvdWO7P9Nije9am3XPRZhY+wUUjc/KR0JgBu4HzCr+UoHLYyGVsIrK8jzodQMYR8Zegz9h60T
lCvMq4K/pu8+tzNlkhEY0Iy4Y4BUtW554FCbaNz5jsIB5sk5Dg8iU7z+mLJYHueqyCnAphZWSJpP
Wm2YX0dO/mdFqRRKD7XylBY20jz3uyXQI7JUciBBAjRfm2aMBiPMZuIqEhDKikbmueIJ/fW2la1z
RkOCRj8oXpLVxTlDBAmSgJi1ZVFX/zD6ZEh+BD5ApTeq7WF8um1t6wQA3aXSBSUWOL/F9cYJkMsw
sBO3N9XkGxQVySV2jOpB0K3+rqYwzd+2t/JDMkjqXTBhmHBDcRDm33ACBRf0Vp1dLLsuXjVql0fm
fqp7vRArlNTIRcT4NGWCuRXQRBVqunp6aW1tSF7Uom+mN8v0kj1U2mqzMCQqyoLhhebYEvsmIb8R
1SHqLkmYVFAhwwDVhDDSRuCk7vU+3mC66FRRKBIz9QvvQ6xH7SPTTi6R1zooA9WQk1WDpv59e4NW
DmFrlHZpQFAhIMzLi9jLVd5oRRnEF+p9wWOGOtd3ktMaimyAXsdYMYsdD1x/Qh43opgjZvIoeC5L
lG09GENbRhcjCKrPjiT3P72ybyHwHJydOYklvyWgD/SOSU/xCmh5ViJxTMU1XRBV0UUZYOoFpdg/
dcxmvHaj3H6vcs0+y1LrPDldXz9lRRNf4BwO3/zMSHcWvT4GVK5EmQxiDvZySYfapUbtGWnKoikU
PcpUOhAPipQdK6swKQpPQGugQKLww4jI/BhQeDO6prDDSyWr0qEFe/K5d2Cx98Op/asa5PEt75n3
u9tRsUrJgKYx+JZVZdtuDZQ7qjG8yO1YfWk1efhcwYL3dttPt74gdsDQ0AZnwn4RuBjC8uzE0MNL
CbfOMS4hISrjdA+avD4NYGjFvDGAC2FtEa7QYysUvzfCC3i99K3SAhAEmRPoDNPJZf+3ofv+19vr
egdXzO42Nk2kCAyKkGvhqPNNC9Ou5YVVRBeqUo73jZGXqDuYSoXMgIQyxnSxp0KDM4Vn5IQqe2f/
oI9deSfT6mTvLBdx1TypkmdJrsYW68cqbVq4mL1uSFAEGls45p0xytNXubUj2hq9ivLTF09nBuxF
AVyJMBrB33xUmlgKz5EXdndPp1PpoVcFLoclMs2xiGR0H6tJRjrDlUxgh8eqDOMfTglhzTG2ovr7
7e+5SrnI+oHLENAElp0O/PxzBr1W+FOhRJfKKooHa2qKpymzq1c7r7tnPfHkXyN9ILdznD112LWH
GoJCl6INNBPAsRcXuQm/VFQzfXth4tg+m3VmuzDy7JVK1mccFkvmCoCBEDypXszXBwl7aSq1yRn3
nal5CtNYjR8yo63LA+UwEA3ARNv4UppJcDeRBnxTgs9NAf0Nim95BFPN58/2JLSMJdNDFhHOdJSh
uGyPt7dwdUNQhH3vj0ANTE14ySMTDlJoGtUUXrQutt8AmoGmaUJbfWi6ZtqbxVyd+PeK7zs3NshH
sNTz71nCwmIVWhtepEH5CSxVO+ij8oLw5uskVTu+ubUwxlJAcpFAMIy8uPoqZ2LyGpHNS6561blB
Cu1CaC6fPMPoHm5/w5WbMEBF3qoCRSdxpaI9X5aXU5aiJUEgGyMl+gQ1sWF87mPV/gEBG6Ot5ghp
/iFrrPT1tuGNNdLQ5/0P6R8wjqVhi+nzdADVeeH9hj5kRZzuGjs+DvYuK/fqwLFG0eVk36CxZth0
vsZq6ANe/xwFO0rHIyiF6uAp/R6gcWtB+D3MsRTUWI/45x9qhUVb6DalwujSoqN7TnyJtWhydJ7i
fK/NtV4QH42HFONgJH5gp+emeuY4c2fU/UuRDt15QiTgc4IY3c6Ns14QHSqahHBq8D+ULuZWUrP0
p8oOVDdp4vgvxh79F0crom9+5ewhMNZeiCkU2ClxES4YjJ+bysjzCplCHVeT8TWt/MeiDT9nmfIn
c7svwDPvPl86AGORXuEX6A8tIrAc8ranq6a4RdDYF7QQpmNkoA+e8Lg53evmmOK1QS4C5xrttfnK
KqUwA8/DlJxZX2niTlcN6kkkdWBdudsSNWT6n+IVQFhcfMO2gvS7Q/zQRdVWY4KlaJmFMWWXKvpe
wX8dC3lw4IG0f9gypknni8qQ/ulNO1fd3O/gnzDVs5LEP+0IOcYWmcTb69pwdsItcH2e9nDkLatZ
puarcl0z31ND0Poqh1303Mi7c1ibVsTktoiBOP0i5CqjlhRGwD5BgTai7CybZzmI9rp1G0fKQQr0
ncpFdKcX1RZqDwyt0M9xnSyQ4XNxcq06lI4X/ixLsx7Ot7/ctjVSDTqWCvfJYpsC2/fLvLAUFyyh
dVR6pUKTD/0ZVBz3pji2Ph85G4mN0GTnKM89otb0TAopx7l2UBlPYZlFl2ys7i4SvE/b8jASk16k
iYvPV4cOPH+RwefrlP5aI/v+4EGQs/OCWAcj3IymIJxxtJh4fc7XEnjlgLRmrLodCp25K6dyWqOB
YaTPaCVmyqFL4yY9eEIUYcfV1xtGhZ8WNxNHMJ8T3heWbcbao0ofkdnznacULaBDMzj2YzAV928Y
qRkjuKIO4lByWYRAJNs8q9WH0a2qJj8rdmMcFXvcm6lYuwV5IO8WiC2Jsgw2zBeUmIHMAK8zuqmf
oLcXNsUhSce9qt+WFSbPxFYxZwime26lQIKNClwwuVoT9Ece+OoJgbi92tHqweAQv0Ev0CcQEIQl
gFuC94YR0WFwu07XnmwvM//RW7oEmZ2H3yvE1U914GR/JHmzR0yzdgsiBhy7ECuQL/E+mq9PBjQS
aEZnusw6Vpe0gwi6aq0S+gr0j26HjPUiMcVdRYRShQsuLpHEq6w+GB2gkHZTuIJqxT7YTpJcUacq
j/RILLgyA56ZzRApf9y2vd5G0Lxk6SSj/Ie/58vU0T3VHTM0ucAU71c46OivqU35624rFObInjDF
vbzkWoP8wOq8rDVcQNAmmrl22n1rokLfY9bc2DTwdbRgRGlJ0OzMV5M4KcIAqa+5GVpj51xCF7Qa
x/QUavqefyw+HLcjXIyMZPDaElIXS5id1Oajj/Rhee3RhZoOo9b5jM7J4x7qedMO+HsaWOIsLGu0
cUXozY2yvGqjLR2VIEDoOx3MnSC4CL//rsaBeJkyo+BpFx/2Yx6dT9MQwOVzrbKo/Sn1gUX7Hb7L
6iSn6vhPl9qxdg1pI6c7hjeX98HwIiT6XC+TGSBZX0iq9CWhFPK1yfs7IYTvywPcx+IEipUO/Hx5
eaNAuk6b/5pZPOYyRukvQSWNP+7y8pWVxVoki/5tnabl1dDb6VOQ285bFHjFHgBlkQj+a+ad0Irp
QwLUwozae/nUMDlzjYLu2Wz6LxkrOxotcJ2hsP3D/YviZoR4ggwXLuGFNdtPvClCRvpKjqUPJ7uH
eRSG00neo2PeckGyWyIhtqhiLM6umteNZuVxc1Vg4ENzVUq8yOVFPoz/C9qyyz7JXoBSLxgK/U4h
M/FFDViz4YGGFVxlKmThHnoX61Th2mvdFEDbOrlXpgdrSNv2WDWeZvwVp0k/3MmjIqzijExtCDIV
CsOLFzJjf+VkcKVckwhJntgw0YMmQ0AqudTBEill9GRLMDPfv6EmaZwGRzRZCOT/88VOAzJmfTJh
FkFwUBq5Ez6lAdxdd/sNhTa8k/YSW7qkQXIAa8VOGFRXw6u9FuZzcpJvQTj62f/+gyEHHDxZAo++
JTYupheid6HJ2e4sGAT9HvXVbtgbUdqIU7TKaC8R9YmSS6YuhuPoFftxddVUSAElq70YyuS5t5ey
SATwCDGmRpziFFCuX57suLVUrxzr8gplZ/xkFfVfLfRqBxN4zZOdqFPx5vmeEZySTM33JvzXUQUU
IQ90KhtCj2d5z+SOWjcSxdlrVPT156JIwPJISj8CC7GsMT4afg1j9O31ro88L2ZuUMEjQXa3fKcb
ZipbvcZ69ZxE5FhSzP9cpE1anYukH6+6hUBwI6vNX7fNbi2V/h0pMvP/JhCA+QmAazZkRlWtrkqJ
kqsrD6OSuqlOGobcURKqhzbL9XHnPGyslfSK0QkCDO/35VrNkjEzv+SiG6OheikcZtv+l1lxlHyS
nDj0DjEzN+GlyCen+v32cteuK0q2KMgJ96VytTjwNLbNoe4Y4vYbL33yQDzQwSjuxBoI3wWdS+9a
DMICBxDr/5BBaFlamWPf59e2HGJXUsvyrW/KvVbdxtYJtUSuB4CwAiQytyKgylmUJPlVjqf8yUwz
5x+QZx3ignIGc4yS3om8/XdZaDYzHACXBudjbhD+y7HqVTW/Vn4fH4MKZqsgBNF+e4sWeev/WxFq
FIQwcdHOraQIOOtN3DFnb445BDEmVGFeO8Lz7e2VkTa9gVFLmUocUWYZlyu0/bQo0fiCvdE+2G2f
XbVk2MsaNhdEq0YnWvKoWXo7F2qgWJKZX72IfAiZ5wml767/3Fdh/XD72226BPtDp0qU4palqjIy
LAhccDw16Kf+kHqV+gBAHZ5eZTSsZ8Ur1Puq6P/uFlVtCpmMsTNePN8t1c/JUx0jhzortv401CRD
69gKP6eOtYcI2dot4iN+AYMQF9wiKYr92h5NecQxVKU7W8FgngKzm3bi8NZugXREVIbsi8C4WFAN
2h2EspDX1Y32W5RU5ueOWe1Hv5SNnTC4ZQqSRg4URxUE9aI81kmNWVZCyRf+Ffno13F7HhuEvsc2
Cy63HWPr2300Jf75h4jE22wqafnlV0eLyvxEpduMTgWJ4F/32wEBwpHiBqUYstgjBYk8ZVD8/Gqm
2vAAC5/pMtu1V63f+nCgJRj2o6ciipnz1eQlzCplGeWkx0XhPWt6nOlHJW4b76mHzXgvG980x4ga
jXac3FpS7UVy39iZNeF4Y1ucdN8JLpGK/h9SHMnOAd7aJ3JEeGTJrURvcb6yToVDOaqJ6Xy16ZRr
6XSoiqY83d6ljQWJrijXoCjrgDGcW2nyBubwquTQNlJvHIewbX4DoKd2n6joKP6OtY3bHggSCTa4
OEFjKYLWB9+LIsPP1MwhtnqWjLS9cwh9dTwg6HqIGUU6xrof77j7Kg7SkBWT+tzDjBQBWJibDCVf
SuGhy6DXkuQ3M3opimMhox/eD9Je8WPTFu0p7hEaVZQy57Y6XS2kysbl7Skga5KStioe8qxi12o/
0t7QdOx3gu7KS3hE8DAkPaVdIPAKc5NFYgS6RwPnKo/h+CmhMnxMmrrdeUysvIREQbRzaCdSCMHO
3IrkDXqC6htWcsM/qlWjv+T5mF0ipxx3wsaWKRRZICCgeM/A5iIShn0uZ3aWBtdh8PMDxW9Gz0Ro
b6LQ30HWbpkSoABGlTjP3JHzVckZpF3JVPvXMk2MiyfJzovaWslzBR/5vcmmKOBz64ueDm3f5QfU
CjnIrdHwr35kARaWyt+yeNzjbl25H/S6ok0PsBtZVGp38/UkWeJZYd1ZF9WYXlJFeQy93j6UdfS1
k7w7+wPEdMHfKiiR8DwamAuX8MB7ZFrS5NeI9P5sNh4DZrYXeaeSf60/3I5SKy/HGCUBkUP/izua
r0xXGr8eey+7RkaknrJgcg6Tlu0BJd+L8x9gTWJNRFoeswABRPl3cZmg/trnyMYUV1ttvO4AdWtd
HIM2TPVLYth1/thoUzY8DX6QnKqC2+2Q9WHwUgZKY+yMJKz2Ujx2xVQvmoiAZpasQMYEQpp3C593
zBwGLTxHhhaoNb7bUTV8qhNFvlOmmcUTlMVUBxkjfy3xqIVseU1WNsk1bMzqj9pSvOekQKDr0W5j
Kz0BnwmVu7dVHD2avvgRU8b24ns7UB0YVaEn16quq0MapsrRhuZkp5a6OuaCYY3AzxOC3Ar88Nx5
ghonHhCquPYj3RgyFSYPGgg58smId0y93yZzD+LNzrADrzDxLFquyE44DX5dwmrd+sMnXRmZDyiD
2seiHD07CZQxtmK0B81TA7dQs+yZd5v1o/cNC1UxHbbqew8OtTTBGShAiDj34kbK4xIAaZlW1yxr
qu/gCNVD5TR749vr48kbGnDGexqhAoCaf2G5VrxpcPz62nZ6G5wHU5Me2y6u5Z3Pu7GTAgRCLg5k
k9fuIiWaIAYO6qBuroyUNK9IrMBSqtXx96Sa1J1MZb0kWngKmyhuBp4ZC6cxc7tPeqnLrnmUxf7B
nCTjc63Kw9fb+7NeEZkreAJayBZ88Etg8ZiUGonehJnG1I9kMPU5bHnhhlNknm+bWkUUSgOshDkq
QyjHLsfsxglKzLjOp2vp9+UhKDqfSRwtPtGsrJhpyr/fNrdaGWgx0Lzce3ROGPxZeF6tM+YOBqq9
wmAXHZKiUU5Bzyghl/sehHjDFAkeMkIiajM3snC/svVlexRsMDlaIyeLlb60qVI+5YV3d9FIoKHp
H1OJZ1KRx+7c04M6M1vLidRrm8KTmo9pcTZiM91JTMQPnkUR+lqCo0qM/QBpWdY9JrNg2l9JVF6D
jf8Q9J51mcY4/NHpU3Y0skJ9RqEJxsjbOyZ2ZGWVQhxNZdg4jeXbBqkcRxqdQb3KneahzFlV56mB
YN4pk/5FmZruycr09KVCu/WXpmV7BYvViRND9WLET5DccyAWu6jnRcTQhTNepcqU4biqhkOs1nc/
4LDC+wMGZ3BQ+MziTQ8i005ihVNQZ0N2GjvzH6Mu1VNvMr11+3Mu10N6xEOR1hDjCIILeGHJa4o2
iYdafhy7WnrtOeePhbarXLF0lXcrVBbRNeFvqoxzhxxIa1MntKdHT7YLAW/9Wun9/1TgDYcmMP4E
xfxwe1nLMCIMkp1TrCVp5j5dGFTDMhqtxpgek9QcDr4VmKdxCKyDriW/IW/45ba1jY8ohi4gKBLj
pjRo5surSqMwrbgcHlsryk96JXlHyPT3WCjFVnz0fNIdeIJoxFOgJRgv++OSyKiB3/WPCJLlv4xc
0U/5MHXuUHrJxStr7Y8E/bUHOCL3UvYtywxFUkkSLQ68f76+RmNEzLCi/lFXovI01FN9Usu6PvFz
xgc7tfK3etCsg1dWzrfbX3YZNMWayYto3ECXJ8Qv55Yr2Cwnre+7R9g25TNQfBR/fBDSmTfdG59V
Eg8OAmU0Kp8sVGzyh1f/EAJDUduseWyLyfyaFEXmTkiGfS2sId7xzvc/a76VlJwogHPqYC9lkHFu
y2kSOQg7pX0cNDOSD0M4pcFjJNVm943LMQlPgQ6//1e7r3z/MnZaAJHwkEb2i9I5gXJ0ZFBC/8fZ
ee3IbXRd+4oIMIdTsrs5w1G0gmWdEHodmHPm1f9PjX/gm2YTTbRhnRnS7ipW7dphrbUDAspIOi+5
PEcn5lbxMj+69xDCXxFqYvbdDcVn0vVpUud5COBRgftIxqH+OKZ2dREDRM6P2yIvBCbBIaaPu9kQ
Y6yStFOHIUgKs/IGSmnvpmKKuUv1/O2+qdvLykGGuGSRhHKitrzKLIqV0jB6jlRWd18cu1e/LXn6
oCYnpH3gq4zvtZCLgoCyBS3IYVF1dmR2wTg4oYe8ZO5Fpn6kFPB65zcHiYyEPJrXnoR9a6ZxmMLb
53mP09aWizrJ9ZM8ZvU/czSXft8zjTurzeUlNvP+QlNaPmeVjKa5sU4HLlB8oO0P4Qe8ymSLWRWb
dwQFjZV5SHIXZKlcfjDCOn3fqv0s5OLnAwLujimiGmI2SIn49623zXnuZ61anKBJ+zxQU/A0jSEN
/hrp0cEVuD0rdDYp3FMFpBpC6HZ9T9W16LsxLOxAzmvFjdouvURRHR64g21Ig06GeONxc6JLjafb
WLF00EHE8kFsDRHTpDobXFJaPaWMTGHyx5h904l6Aqcokku9mJl//0LcenfqqrDbREJIsr5t96xF
OfaKEVpBAyjw/TKY7xrC7mcSnPVCyNBc1lFRPmqQHU73Dd8+0nw8ZqigFELJhLBqs+6w7wx0LuxA
t/IfcTPXaFOmmbdq+eJ2kfwojoht5lwysoVx4dTgt++nOSPhLKZrBVKSaechGqag49U531/UK03o
+iZQIuDUMD7epG6wLQ3GTSgTBctq0MzK8hMqShd7qjY5K+jD2BgD4lZ5OFmgmnHkzhz/3ZlapXjS
1NjVx9Lutfa5KNoqATXJS0QLvVeVj1nRWskziPXw9ylpTNVdbEjoT11bhe9XxPYjxYU1YTCTENrL
QZx/ez6ADxPUCLl5uoLbOJ/S5EI6ZCgBrR/oJkvYyxpzPuZ8+qhQepkuJfJcIA0aidqTjTi1ckA2
vT0nJOt0MTijFg5mW/2fwrVvDSNSg1xJEtM1HQZnfYtKe/ndni1rRQDMVIcDJ3Nz87GFP+VaEvhQ
4RVO6E00IBEhQG/t06Bd89lnVnrC9EFDf7p/WPaskOYKcCW5Lr7s2sqih5VBKygL9FqKw2c9bIba
q9R+yR91ZKJgRrYGTAoJwxsoLkywnpEdUxbkdg2NTi77M9Iv8deHlyMET0FDcVqQ5xUf8s2mtVUJ
3VGL8yCN5snVUq33CLqP6Ns3/p+1wEqidgzOg7BEbOobK3WbGPo8MWazmizrZKa1+r5Sx9XT1Hx6
TLyfYESYokImgF4wlDalnC7Pcm0y0zQAVrSeGLIQepJdWw+Wv16tCIAHwAsqjFtFia5sUTrR7STA
WEOOouRV42VzXB15wJs0jOXASBdQXsodfKfrnSvtMS+dokyCcWrtz3226uc8bQx/1uXo/WRJjU+P
VDlwH3tG6U+D8aKyAzNvkxxRCm/mdJ2SIJZ76Rd8juVXbo/xu9ga0y+NZk6fUrNYTw+fxNcyEh9N
YD+21VTZYOKCgv5DUKhScQkZgQ28F7f5uBV4gDABgQICRtKu9xOJSaqzepIFVppojATRk5dQ0Y9Q
tjvnnXNOPAnQm4bu9pmM4zgblsLKgkadptTvukpfL1rWxZFXOMUhjm3PHGU+iuxIT/J+ba6XFcUr
44emOmjaKAymmWff7pT4AuqoPHCyNy8L9V6cLK8xWFiy9I2TrZax7vqmboLQ0ab65IDIyD/CjDAL
DxCzarlr4jC0MIrWYfQjrbaPKL+3a2WeEAg2ilfEYMjUXn/AsVaNwYYQE2ijsZ7Y6b/kum68eFyP
7vjtLcASG4ofoYeNO7m2FEVtqdhl3wRj54Tva4lBFdloWZ+b3tZO2Ww4T4a1Jgfua2d5iGrwbsOx
RBZiWyuLRyDNRtJXZHDr7MN87LxmBhQ4NoeDt/dMCT0IyraIpBETXK8vzOTQQc6yChqFIWcUW9Q1
ZcrZ1HVnpZdD6SBm3dlOWq+EyzCkuHfbQwpUILRbps4FPDfTRQn75R1Im+WTBf3xk7nmyieFeSd/
3r/uN3E6qSm+GlIOER6Fpc1rHTnmmJVhlwYWacGHuU61s1ziqucMgRlGGcZD+kXK1jr/7JS2PJ4R
QLIe9mtkk6hGQd4WHc3tT1jgvmvTaEvPqHUmXhox+ojH46jFKK74VQjLyyqmLmCDo0rV7vpjNotK
9yVpw+e1ieJP0Oy+Q2hNv9zfzT0jogUliuI8sluB20xde6NBJvK5TIr8Ui5572lZUh4clNtzydRo
gD3QPXiBmFBwvZQMlxIzHTEKFgVxi3Xu+6BiTIwXG5J28BrcmsJpUj8SeT9J4xYD70CPKQ1tqoIC
btjsIY7baK5jMKgUYZ4pP0KX3Z5G0hiOPkrRaBzhVK5XJuXNuJitnQd1lqunIte0IOfwnbVont8n
oxVdFCu2TnUXTecpmh4UZ+MikLHyREADxyFTUrk2X+Ti3ZWGNVjnNZdOla6BH9Epe4wuinzLkd7j
7WnBHFUbIWZLvWObI+cQ3ZPeqtagyBf9Ka4d+6RLZXK+fyZvPyFcIPpBYEYpDhHEXi+qJ2aY8iVe
gyg0aZy0mtW5Tl/QEAqbOjoqA+5aQ7pM7CDFr5sqfz8zHUyylkCRm843zLH2y4ZT2hmL8v3+wm63
jzcOHq0Yl0ueYW6eHycppzWz55F6uNZEFMTTFKKQDjT8vp3bJYm3FCVutI9ED0/47TexucNIcbJQ
dQyY1ye7iEhXTzlCBZd+kNen+6b2lkSKRmb6WujfSvI43Zo0K0CSwJLQzpOdcrhEknUUMouNuXaF
4t8nAdRBXPDObFxhPUuzBo1FCSwZVL1bx1opnYc4QSawSaZ5vBCsy0c05E1cBNuON4YSP76Xq0XM
d72LSjEUUhuluU+lVS6+NMVS1b9LqUOLMqaLXLjFKK36czeuZfyrr9P6SD9zs7f//gACMkFUAim2
1afttZKy5jLkfgWCNZDTrv6gl7DXH/qCr1aEiga5AeUS0FTXy0RtKNOTdC38Qa9/6etSXEZNOupd
7C0FyL4gjgne/ZYxo2VAdoxKRWyxzrTa00JbDVBQDqvHXMf/X4xovIKhYk7e5qGpNNTT44UBH5nc
5d6sLupLlqiO2yVN9vwf9k1Ur8nkyLS3bxr61RIIg6nwI0tjYmRaVfPgNVFURY9dsX/XhGKGqJUj
1rLt+89LWdt6ioBeVzXhWYrK6D0D0MYD2N7eFxLUWQcSucgGNjuHP84JODoEFZmU5/VxWl9KzXqQ
A/S6Fl5KlaBG+KctYYu6EqGTjGBkMhbxByNiDDZTN6epO4gCNg7jXzsUGQH56gJDurm7DaPqlVSS
S5+hGt2pkPVmPCW6XsdeNKNsgZwoo3AOvO7eDtLKEI0ruAY43+uLpHeNPWU1wrCdpMrePCTTOUsy
/fL4sRO6SGixgrMkGb22MhsJHScUqn15RMZdUlEJnkrlCCq9bWm8biBSZ6IHB0v3hiG5alk1DVFf
+q01vFss9GcoxjHrcvqiRv1Xqe9ewO8ElWaANuD9arXUOfiEu9uJJKbQitnBmKXd3GlFupa+phX9
eVyREO5jqT64XJun8nWdKNvyHBPR04cS///NU1ms9iDDEy/9nAVfEMPpPtQNyKuKetOBqb0FCYg2
8ZrgWWyJCIY6p4AN2tJPp9p0h9a03DmOHp7Uw6tFKZOpCCpV0xvpglYdlnQZG05+l9mGF2th0n+o
omUIX6TFKP9+/DTqNr0vXC7mtmpkSyZnjFEo0VxGetWtx6R9V5facvBE7X6k/7OybRZSSK07RUfZ
udGr8bIq6nzOjTnxzGE+enNFaPQm0vj3PECp4wMhAUFsf30etKIkldfzyldHS/lQJE0/u5UVhm5X
h7ZbAef+wrU4mkO0Z5XmLsA4BwAn+fu11XzRsjXJpNKvNaXIzv3cp93XaszX7+ZaOD8XWCCtOw+y
0vwHr4/gMtBKiKZk8hvDmMkkPhrfL80HL2EC2oiuotUfEXX3zr4A1nNKeJThsl4v0ImztZ+FKgni
eMsph5Rzzmk0H3jgXa+FuxAJEe8Y7clrMyA7M8nSxsqX0kL5NEDwOIeE2h7dPPOrVEQLpIVJfs5r
afpDj5Ehr9YR1RK7tw5+ye4HffNDtscIZADjkdGpL5bxRxRNhSs50m+Z1P7eZ1MN1GD+/vhFFO1R
EieiLCoT1yvHGYwpB6jydcROT1Mnjy5gpYfVV3AuFHOhfKL2KWKfaythQpOnVjinkAtnr86zP+Tc
Sf7DbX9rZHMmTeammmkZVb6hJuGZ9KjzFBSSETxUmoPS596x5IkTWheCGyFvPhMjuWllKTgWzZSc
byi7Z66mhumBk9yZ7sO2vTEjTsubRybSm7BWcm7ZOEy/lNX0Slv94sjJT0vuzo0UvYOF8TGeezdU
+w+0H2Du/1OZR5LZe14UwNyrGC7Pw/apM6VFNSWlIj4BHv+SAuN8VkApgL7tzYN9Ffu29aKwaDiP
AuGrb4sw8lAZEqD/ws+1/h9ZGyU3lUdoV/P3tInTg7u2awy9SHDLjDsH6HG9u4o522XcxgCFLPgL
rjNXEpIikgX+cUwTdXxKM+Kyg8d8bzNFE5u4GK73Tdfcake7b2sB2TbX1bPsWfW6YonO0SRPB/dh
75CK11woicFK2pbo4j5Xa31s4VfPdSe501oNrWdY5RRf7vuQ3TWBsyDaQkuHMvn1Ri5mVWm5kZY+
Cgr9506ftDOkjcpbtKU9+Ga7a6IOSM2FQh2vwrWpsLHUmJHmAh1jRa5WRtLFWHPjoOm1tyChZ4Ac
AC6LR/3aShs7/TirXUmRn4B5nOcYSeuhPXeF9CD/8zVuENgU1C9Fo2tLiE+rpc+rFbQaoy5K3Y0a
RlF70dgwZEmddYbc3P9UO/vHpglVdRgotwVVOWviWLOH0tezEJ+/qItnT/p6kOLu7B8ZIUVuCPei
5r5xjwpkYMtm0h5jZGj3u8YwVfVzN1Sa6sntnB1dZHG+Nl4D4CbFRTAwFAm2U+fnMTaKZB1Tf82i
XHpvdyNSLDGKEbVnNqGWf6hqx8yfmswy2yctjO3u4KbtrZcqhZimTuccnfXr8xIZNE1SVUvRTluG
T327zM+JZNlPKpHX94c/4CukifyG0hZTnK5NlQqMQol58X5jKBDYmtKofsd3xEcDo3eWROdcoz/K
/FNYA5sXezK6QrMyJfdBMyhnq7ZD325NjaZF9LBOthih6ZD9igoxBcHNknJlMVGN13N/Vg1WNM7F
U+XMD0L6xEUDtU+jUnQsKdpu7jQM5EqfW6ykeV14Y6YZHpNj+9Pjnwf8I30EMb+ZgTLXn0cf5laM
VcIKE1X/LFep8IwstP65b2Xv49Di4QEBM0iuvTlv6WAOdOMZwBAWDk2rubE1N1fb4TmXlugg0he7
v7lcBG3EhthBVXlLYFyI54ZpSnJ/NLr6XVy25LgVXxKk2xiegZ4xz0+jfHuQxe8sER4jZXUqS0QD
2ybWBMRedpKMmS55OnldWqcevbPSq7V5OvhmW0qeOBrI/IsvBgCcNu/GXTVaWXZjGuYkGcr/JCVm
olxt/hrL9oc9FbSxQUd9UDz94JHZccUCsUfHCSUpuIebj+gMTZIOy0x5DvWcy2rCFDa11no8oqJz
hjQPrXokBLa1YCceqFWPbe4n1pq58lqVLmC252SigKYV4X+4yxDtICWggcip2RaFLXTYgQmrmS/H
dvXJAtaceAWltqMa+97mcSZfZ+Y5oPQ2IcfE0ENbp//C9KJocJkfWj0z860/8OtHVkQT7038Lcn6
TNuYQcVyXWlPdhhmL5qZPQhTej1+olb2Oi+UwdMb/1fEXV10Romrrcmls26p3cQYHhbm5ZC/tbLZ
sdEErI4/x2cM4eiZSWV66TwVZzVa9YO7e7ttgv4C9kS02yk9b96OcSkT2cpNzU+rmcp91FjfS222
/7zvBPesgKyhwyHiQLh61x+nHvs4WqZO9aOCI5CuGrS2NDnyQzvOgRE+YtqIwPiJUsS1mbJF3nqS
EsWPZN0tpeWTmZeXpW97N5FrP1PT95aePXVm4TOB1bu/ROF4rn0veE0hMydGXZI0bM9fFFdIHEua
n0u2NVyyXsu+a4WU6AA49TIICxS4TvdN7uzq65wMIQyFONoWoqDqA+lXhEmgXv1TwfCRc7HG/UGA
+PoOXq+MmhUvMguDJ3hz5m0njQYHno/vNCmDXx0RlXl5NHSZH0dFGZ+YUZi3/gxfJ0UdFqbWScuG
sHWNSctTd6ojaXHleAY7X+WKJj3FY5XJrt6rWfukTwvxELO/O7QfrGxsX9JEbn4l1VL9MypLXZwi
aebvF4wF6Fzi33ZBXqiMY7egdJF5Rajm3YVuaJudu0rL/qwNpvkeiCq8kpg2W0CiC3oJUBGw8W3F
cCB0GyjfUeqhW5d6cWVW0bPUGD2z5vs+ik5IU0WT1wC++9hrddV707SuX8MMXYgTYUHEwFeFsTun
VCuz/tQ1w4BGv55Hyks4VlbiqYXWP8gqwVcJDK9QIyapRP1dHJ83HlGXKg0Gj0NFdZGtly6eErcc
x/giK8NRM/r2JGKK40EEIMaDb0t/BvyvsOy1yre0pj7lw4oi4Fi0B+/jvhV6FQyYAma1bfzl1STV
cytVPhwLBGAVrf+AbqT8sEdkLYjyk+YhTcK7db1tzjiSzCV25edR4bxDb9a8MIQsPEBa38ZMwoog
N1JOBgG9cfFaWstOu7IW2MSLV1Vl7NFjXt2CGt/pvpu4jQoxJeT4BEqAvHVjKrebshnWqvaTPm/f
j7OsfOnadDhHxoTEshJqXpJ0R3KD4h+9uTHUMehe8a4wGfl6F+sCaBPDzmp/nGb1i8nj/AScMvpQ
WJHDHBqpuwwVPUjHkoyn+8vdKRCTMgsXLOArgvd1bbpxrE4Cs0Z5P8zz+gmOcxZ5tL+ppSC11v3Q
jdD4A6Fg1XiaRrlPvAUJTfM8r3JjeR0tiAeZ1q8XEZCnGHcomOrb+LjXEaQCA1P5Sjvnqls4ISOs
YRN9o1CWX6Y6n3/e34Lbt4gdeGNwE67KShyqacnhkq3s8zCWxsconMbfZCNbPkTh0Uj4XWvgkpgl
QFuKbbve71oNjbYdWF6clf1vgD+HzzoKO19HeTiH+TQcfN89L6ASRzLmhHyDNtu1OWXV47KMcWv2
WIW/d/0weVOWHCEQ9+6nwAFDVBdCyVsAt5wumh3KuBmFLuE5mTPpSzZr3ftllqIfj38tdNVlwkq0
i0lIrxcUJrXOuFQbU209/eW0dvkkxbLjsuG2b89RcSAlsrc0enkIYQkS5g0JymkACzWo7/t1Yebv
69BSvTKvtDPiv8ZB7LB3NAS2huIpQRnY4+ulSUk4SoZN7T2mqzEwPnV1Zn8oLGd2awfgXCAjPp0e
vNZ7B4R6NOGKGMZsb0PaOJRURPBp7xXa2HVuW1ht/TLJcGu+Pv7hCDJwqZAkuNabayYVy7QMWVH7
thQyB8pkrhZjGvKTBP79LCn5erCwvd1EmpLnHEEpAZS63s10XRHiVLloLbVUr6BL1KDEaVangimj
wbKMy9Ewl1uLvOacS1SNUS+BZnVtMV7WeQFhy9Es+w5knrO4q86EcXP5NjCk5OEQmo8F45rDiTKL
+RrevwlY2rmJe23qGoYbqGXqWe1snEZnsf4ypMz+NqeS+en+B7y9CRgUDUtQKpCQtjevDquanUxb
X+sk/ax3cvdbV08twhTR+O2+qb2dRKzWQBxa6C9u30NT63RcslH7NeioL2E+M2iF2St65aq8iM8o
nLZH0ga39wANPLBtUP/ozjhb2F7Trgwyavh4ppQlZ2PWsxMI0gexuDxuWOF+012j1E8QeH1EiORl
K05hFEbIso++NM3Lr6KR7PUUalp68MH2lgRvkMAWdS6aS9sEzyhyJhzUjR+XoeWFcTWfWieLH44z
gXq9sbK5Z5YZj20qVQ0zG/r4VOqJdoIgmh/EmbdhGVZ0KAPQFTQOxeZuMUIgaRuQy/6oNelztqjK
74OS6OfJaKvPi6S0E6CfcD7wIbs7aLz2QmEI3QDNkFyxZCkvGz+qqqZxldFAAdSIGrzz/QO/d7cA
2oqm66uhjeuvtEjL9L5o/KIP8wB2BGBOJGi/O71uH+zkbazJTpIREGExmwT92esjaA0ZvIzRrH1j
URgYV2W14s1Kp59KBYl+V7cH+zLkeuZbY3GEjd39igxjJvnnDx2Ua9vmyKBgLUobv0yM50KT/45q
KXXnpfdRa7wk0fTr/rbufr839jY3YEBtBjQu9sywHk5Q2ZifrYbxgSfetQJYygICblMj3LxsY1nx
n8XHG8e29KgjDyD4NOVyfy17RwQUAx9MMKJ5R6/3zkpWlclGOljscoie6BbiqiJl/AIF1f5y39Te
gt6a2nipQYLGXpgckaGIUsPTQG4MXtHoR3PJdu0gu0g0TIQFOvV6SYrRWuCYhsbPScz/AGCZmfCN
w/hBZclXr0voIQODEa3pLTNfGuYxLXRclFw1y5/SsOTU7nKbOgsK2r7UMjLq4JLtfSwiCrpM8DOF
rsP1yiLFnPJR5UjYjDd/0srWeNKraH5RO/VI/HbnrRSiPGwhYtx4kE1jxkpCTQ7J9P1Kr3vDVeSx
e1cPMNZP9Jn7P5sq7B/vtdI4IzUDsQq/kFj8enWDnKCgZ4DbQ0TB/FUu8xC5NrSHI/21nRIl4ZTg
NQnkGTdsY8iSBzyRjmSElA3Ob0xgS86tnTQvutyE78Aa2N+zrkkv+mwyedMsne/GIiVHFLmdb0kp
gNyYCgd51Da5iVCwAN8K7NLMgXTGg1RdljGKE5cRrPPD2QYL/j9b1uZjlqGZWlWisLOTJnmLk5nE
kX3lra2xnu9f8t1lvXZOBOoYsPn1R0RbvbOyuKv8Jace2hp996xGSfgtjOv0YFU795w+lGhj4x8J
yTcOUqvWIV/TpfKHRG0I4cLqt7l24gNW4ZGVzeOSDMZiJcVABW9IzafZquYfpTTav93ftl0rnEVa
QaD2YStfb9u8WojqZ6zFsMbJbewQyQbrcCDq3slngCJgGg494422ysx6waepVQ6dPg5fF0NqP6s0
d+k9xO5gTnBgp8ukSLOrwBlbtbZ/eniVYn4jBVeKhyhqiF14m1x0RYvKI+dQysekc5N6ck56PtTN
wdO547yI6CBbiJxCATp0bWfql9q0O5Bt4L9i37HX5px3su2CHNeewzZ/cKCAeAnoXdO4QXIVIYAt
fmMaKTIzlqYEt61kv+bUkX+Tl/VBNuSNlc27Joe91bZmWPrxGNbnYapHj/kT/zz+iVRIn/8KJ/CZ
rrduyGfJqCKr9NUmVN+V8mieOQz549E9IQf61jSqId1sG/JNMY1pXuLqFZAoL2Pex++MYTYPAg7h
x6/rn8C5aHSJ5Itisrqpf4braiYUFMHWQ5T4X5am4w9FzZ2fYx817W9WpUmtl0IUeyGynRz//kbu
nUGGUwHxomNB1rk5g6E+WsaUFpSwHe2lXMPIq8v5g6oOP6qOSOG+sR33QVkZMA/KYWBytyrDllGm
QPNApTLGuX4p0F4Kyk5Jq8fjD8y8ip+jzXYj4AFzaqzjMaWIWsbLz6mVdK+RoXrGcuI8niNRNuLT
gY8T2jKbN5qp2gNapRz2ao2Kn9B/lOfCMB+kdb5eKRsMDXA/VkXmcn3apcLICyZMcA57VXoXTq1x
mopR+1AM9oPiSv+aIrihxMFgk5sJmE2tUEZEotHXm6o4FRMiEGt2GCGKI7098kRRsLwIpUQh53pB
cVhNZRw6JSQzezrNDOIdkaqru/CjabV/k1WnaObQ94Ky+jiUgUIfRwDBIUXUjjZ76fSRpcQ1X6xG
ONhrlVH9KQ1RcXCn9076WyubJyRapXjNWxaYz0Yaw0pEhUJPi+iger+7j4SHkH6Fe9pK1pXNAvyg
ziialvUEvEBeWndCevmSxMP8SZfi+INJxybInZG4UTeHhwct0jEkgaG6zo6KCYHXH7I3B2WJYwhc
c5Y476tISc+jLMmfGfFivi8ThE5tq7J8/rITPX7LwaRQ2EYPj2ka2xJgnFh53EnAU3vHaj+okMZ+
FMps/KwSc3jcb+EdQTALCUJAvpsnrZWMpuklaPAj3HlUdtXqg5yq5reHveOVlY0v6aIs1pQMEOxa
t9lLJDeR8WQ6dRtd/oMdnK8QvRD02c3lc4Zk7LKG1RST0bsapI/WzZZ4Oaq1iG+/ueSkZigcicE4
QqTh+mzUtVzZM40ef2A0a77U+plRd7/XTfU4akiMRcNpgRgCNrKV6lHUVeEwYCiJS+cl7pqPIToV
BwH23mpQX0FZXSg24e6vV2MTBiTDCmVVk7lKKLR+NBmzeCqGdPnr/vcRp2m7b8RnJkkXyRDGri1V
44Kuc8cALa0ZvXCAbeRplaydmUzSD16OYokLxL2en++b3XFZIEOEdDCnHNzy5ioz92XAlySFnyLK
5toKEwN1tThSVN+zAmUKfyVIdrSyrheXr05WSBbodSMtUq/R1OmSIKt34Bv2rdD3J64Bh7KVe8sH
sCla0xe+HUE+t5qh+jRpUXZQYNvxvpRTKFmauD7GYG7W0pvokYLpwIqTj+8kdNqNswE5+EeUDZUX
xY39TTIiBr3FDBJx7SZVvPufbOdMUthmkCkQMHC2W+8rtatCRg6gfV3hGhQDHLhMG+eXpRmmx3f0
ytQmTqwMJ9XSGAIo3D/rZLfWL40X/D8ZAaOEpiyIze3JZ+h6nfd0i/xEzRuw7N2vUY7Mx7M7nARl
KZBK6AttA4Ba6dRiingzSzkGqDTxWihE+efHPw2qeAgZ0TQSz9T1OdcKrbCjlP3q8qisXNTxJG80
8v5d0krTt/u2dk47j6/gnXOpIO1tkqFEa/SO+ZqCPdHQV3QEvUyO6sdDGl5pC0wexUQTtMb1ihpp
aWvAGBy2KbUtV9Gb3M8Wef3f/cXsXCqAf2TfQAAh72xpsXKvo+GTjMS6ab98WpfYHBq3zSYIq3pl
tp1byDEq987QNc05i+PhZRzCKZkPrtbenuIJ6XowwxFk+fbx6uo1Zmpu4a9z9L8lTZQPtpIUB/nl
3lrpmOIGYWyClttsadHJ4Bs1Hi5n0JC3n0fbi6zxu2H0n2NVe6el4/uxV3s3U47kI/c8By8ZF431
gbrZxBoTJOpRKQquc21YJ9Ix+Rz1FRjwJjsSidld5Cvgm54LuOjNIiH4r7ViwscKjf6vJp9PVWe1
F8sJf6zWepGS+aM2aH8Uen5wK8QSNs/oa0+ChgH5LaXo6/PaD2HUZBmks7DsmgI12mj9Q2vU7ovd
Sq31JWaqhnlJIOm0Z4oJy3rwOOzuMM8oKGjqLaCMrs0jBiIlceYUvhBAcoFeSqMnK/mI6H8yHmne
ibVs10pjCcYivS2Ck423SXSmdVgasbCSyMbJZLxOC+do1NxIJ7W3MsM4qk7v3Q9xPUThgFR7C9dY
Ql1d84mjO1dCrmGRjPFUhLJ2NH981w7JGlIv9JcgklxvIxS0QVoku/BHxSm/FIxz8mywio/XaC0w
YGRAZNmo8Wys6EOtsRzAvlUCfU8y6vpdlM7K+b5r21uLuHMEw7zXRKvXa9HXLkZGlCNRSXJ2ypM6
8m09s367b2Xv4L21In7Fm+plZna02Uet8J3OSf+qasQnHCeKfubhJD+eF4kBPOLJJ9ZStigTo5CG
mjouH2fonNOEGtNpBbD7eL5iAUtVOddkszcsbjm086o02DY6utlfZl2ELrrM2t/3t23vCtHJgOnP
H6pxm49D1SNeeVwLH+DMTwiWvymIAnp5K41uOh8hIXZCfJYkVPJEUHWj2gEjQLZz9Cx8Bjx8iO06
fC8V5vJZyDJ/gSkAyEM7mnq/dyyoSKB9ImYRE2JdHwtGUzE91KJiSker8ZARMtBNUlZPII7d+1u5
tzoqEqDh0N8kwtrEI7GSjU0kqTwuDKT5kihtmbu9akTnLlzD33vGI55REzm6XZsFkl/SVxfROJVU
xG63o1ysMlbm0K6VIGOk1ikFWu9FbWJ5g5M9yIR4NSVAeKSbovTgbK5YWxSrvBaJEmgzocgy5sUF
OFJ2vr+NG3eBFaFXh7To65qYBXz9xQy1XsgcNDkYKcKc20iJ3b5ejsAXu1boDJM9486R1bq2EieK
XGeRLQdWFg6XpTFWSgLtUdXtlfb05oV6XYw47KRJlKluiIfLuoLKB1AcrFYbzRf0x/Tknzkv1PKl
nNVe8+ExVfqnXkKsxGtbPPBllJKxPQOSiqePuTw08VNd1oP9FGUGAzRjI4wlyZWLpjO8SC1y+7uy
lFlxlinS8BfGks5G2sV0bWC4OUc97r1tYzoW4/LgzlEn3UQX6ay2LdKdC7MR0vm7OjjjixikfJQR
3R5qIVgEGhiUMs+6sUkxI0RE834ZlsAKpfIil46Y75HZnhY1D4aE4guR+CMsiWiERugrfsqbd4PP
EiZA9xC+0yuG/tbT8jkuasXVmrb79PDJFvB/uLW8g2gybTZPr9XEKrp0CeQO/M2yNKprQe493bey
s3eCiAInFNCZKHRdLyjJl2jsxmUO+qptnpa2Db8mdRF7cLOPyr23poj02D/BXINVtE3EDV1yhioN
mwDXoH7Ic1n5mTqz9kKzRzoIVfZMkexDHwIluyNouSSzY81aG3RWszzRu6m8fjTIYWv78/3927hx
DgSqEPQDsYXWGPyG6/2jUB6r6dA2gaoyA8/NokIyXakdpcZlXGSFMNysxNWFmCo9wljsLBJ8oCIA
YTqQy+0LUvWVbQxc+aCpFuWZQZL9uUNB4lIkzO24v8rNuy9WSWkLTjuynfRht6FzBHRDj2uzDdpS
Kp46K3eeeqUsPeT+Rm8c5CMtjFvHAbkXPUbK5tQHbkpTKPEb01DpRRBPTvHMkF79HEnj1/uLut0/
jPDNGAIDAAeVxOtPN2VFoTflWgTlIsd/ONFknRZGij+zGdP5cVNwdkHYY43CyuYuM6g2kdG+LQK1
R/AuzhvDzdswOpVVHP8HU4QVNh/JYnHbpDXT2lmewqkIBtP4W1tb9SlqzOgU1b3u31/U7aFAr41K
CiottCpxU9f75yxqlYNeboKJHtL/YLqWVUDBf1hgRHVpHMCQVI4oens2OfBCWeE1mN4EaEwo1OuU
CmwQrfHwlTpMd0oLLblEaGn9BLvtPOwe4WHxcFHUpoJ5I6MfGZUsr1JZB7Oj55JbqLW1unojNxnK
uHL9z8M7SkUHQAd/DBzkxpmM80Qbh+ENQZ1L5MS6mgMfUb6Hs/Q8r3N9uW9t5/wL9Abei4XdDiw0
k0mvtXWoAnKhprzUQ6m0Z4qLbfTEvMz+CJ24c6dFmZlbzakBs7J5pe2hW506TxgCZufzVzlqNKiM
bfnl/qJ2DgiTi2Bgv6LdbuRiJ0QK06gPBybSVM5FMZOYIKg2/J5hs88ZaMWHX2n62a+tG8p+6PaI
TX4TEOhlgnr3EI0BU6BsN9KMJTDqqDt4z3b2ji4sBDpCafzHFhVrTSX6ITOKsXM6MrCwcLrnFHWR
g6Lv7VuG7hD/Og5KxFHbYWkp6Fc1kbIxkBg3+l1el/Gkr5np96FVnaB+dO+lRVMOyns3S+NM6IjN
sI24kBuFv1JOUgjZLG1qFe1Lomrxp7ax/rh/KvaMvOZ0VC7Yx205O1rspC/R/wxgTdtPS5oWXpn9
P87Oa1duY+vWT0SAOdyy4wrKsmzrhrBsuZhZzOHp/6/W3gdHzW400ftmyYBgzVXFqlkzjDFmLPeP
W6FwQbxLPkeUuCowFaY1Bxqx+bOfVfm+K+whtINlS+L86tqqS2RSboVCzB9rGaAuHr2+8o2BqUqz
9wGUIUVDr04/jGUhHv82qBkQ4SBXr17/1eFOY62vi6wZn7VRa81nPSi6aR/TBX2wcaLcD/kO8vt8
f8Syrxl92siXL8dnsjz7i6cNdWiByf3t4e9DOw1WHXaId9cFLEZPQ4hpOGrOJOaOgQJ9/9S5rpNs
pPZXp00h8qDMIx0DOI5CyaVP6BEZ6HhKpueEs70neZxei1g2j7pvrODl3sbNUtb0V0+hbhTB0FmN
/mzMebJbxjYOqyHID7KrtmhLV0dOmeKSErQjosoFulxQKqx+no1cf3bnxkTD2Y8Gglw+EAFvjEj2
4f53WhXD6Wog3Mu4EH4S3qInc2luQqjDcxJWxjjK9Ki3vfZ9GHv7a1ck8TEmKPkEO27aW1b0s4ns
4Om+9RuLJb5Q4HZiNZJJ9XV/8ejoZpcTs8P05yQ27Be38gJgBmWyS6yk3ng8rhwuC0U4ictFPRqA
9sphpK6T9h7QqGcd5fbdXPYfRt8+QLcbD55XvC5FpT3qokABkuepsJf6KhHY5eISqyqsGe2ZZxim
Ux2ibfe3L7gYGzfgeg9VvZvcS5Gz7Kv3Sp+tFN2CSH/WLMlIyMHjZlfMlTCk1248WjdMoYys+MkY
og60iplSGfQZGHDjWS/L6OfYTeOhlF61s2Svb6jW3DClFIdIutg9qvmrzxWU6FEUfhM9R1OV1Ghg
TM5BbwC/RiJAuOT+Mbx2IrB91OwyNQXlmjIC9Av3H6QRibmW/OuWVvFsmfWDoB2uGu89d5r2GhVW
GO2X56HJo8lGCcd7zpKxPPTSzMIlgup9fy3X5xwgLRBlZBQVlm3NdfAZDxpHqN4+a3VSHbNEZF3o
jpl/gKyfPEX9OO0oGGxRia53kMwOqTxiGRVOr7FPpRBdxrPjPVvSGmnF6kic2nJLZ/cq4FTUXxWz
w/4FFLLm6w22wWDbyLSeLXAaB9eq409pzGwLgdT5qy+s6tE3mQgDTQg15ARyIM/Z5ReLKWiURAXt
iwXv+CWbkwrOapT/fv+LXR113kfFZqYLwhsDmvLSShSVowYmDyuZiL53s12GQdGMr1O/PCbVyH3C
9TFBjhyLoAli5aq2SkM30kfD6I/SnwrMAKyxwslAd+ahB/M/hgih31BQani6WvMvjh3yH9nBMg7H
JjDKo5gGZjUNdfJKe3ML3n25ff/PFFkIoyTUWOXVmiCwxZDb5uE4dtZhsqz2Q2V0w+d+2dIkuTzj
/zHEC4liO10ZaFIr7ydawGVZ67Omjir+GKRdWMwMC7h/GtT7/v/r0v+14iFqRPBMbhqslhPT+KNJ
i5W2s8WLmGyHlrTV7lAzdXc5Y6E+uZU2vXR6v5HNqWO2Mkw+zEPF8YAOuD6GNZ3G1JyYkyTQuTk5
3RATGHZSP+nu1OzTtNbPzHQ0jsBVg72b21stzxvfUQXAnBmouEhNrCK5GhggLHHsd6VWhvqYZbs2
KefnopTp0/09fiNMXK3VUd0SrhzUilWQJTW7sZJcjse5bMxjFJnBSSub4WTZot27IlhCKFvzi2Ik
KGibd0iMQtvP6DCHjjFV575I2mO5ZN7X+7/YjSPG8AEKjGoOkcoLL69NnDXMsR5S9qArjcMi/Coc
hnJL9OLtmq+Xj0PjTQPzjtdZmTHizM38sh+PdsO0tpKxXO9tPa4A9bfRPhutLBR5654mp+12Wgse
QQRmeki9pvt8f72XDv3tsCucJBUtpYkDo+tyvShTdC0yTOPRi2I3zANfe6kZac8Mxag7DlKbNy7X
rTMGgwYXSDsBTdDVdxeNNmcjBeujm6RMkhM04nqjkrTkyi2W47UpJVNB8EcJ3oc1v7rH7bJACDIs
luaMywcrz4LfiirPDmlgtlviYbdt0WgEF0RlfI2UdIxqTuPJH4+pXZNrtZrHXM0sATPgdVtiAIbK
dS4PDwt7o0YDW1fdjMtvNna9boicke5uu0TyJR8a0b+f9dYYj3Hsddbvc+a7H/UlUoqsI6NgndJw
6p3QgoXBKrEwSZnMrCJOeSiKU4cJ7QUCAwAnELWuUGc2E7ukNXvjMXLy7JOfA22Jg2B8iGDxXysw
5xS4RQn0rL5rbjN0B4D3eFzKon+23NIMpR48pu/5XysUAdQrgH7Zeg5J5onBZejxdFzm4N/S7vNd
YE/pRqj4Nml19Skt4MkQmJnTxdlZXb+GN0VqRj0fgzHtUX2XUVzvEBFaunCy2kDbebJ1mS/Qjr48
2HqUIZgtLdGckCmp2xdjRidp3+txZn8kFq3nXQYovXlqXUrw4QxeYau2dOOgQxdToHQThbwriP2w
LGbcSGs6FpP/+7wgVWLH45+M1Rw3HMW1IwYlSVmYh5CpNv66X2GNzHGy/WgidKm0EN1EpdY2bVm5
dn/UlTiu1ITBeJDnrK6SUU9umzXzcVT3pFkYwagXL5aIltDprA3VrsvE4O1IEf4xPlNRkBhFuvZ9
xURAzpj3Y6HlcBd73yzD1reWg+PM6UsGHOKYtUPy530P/5ZXX54x8iryEcRBaV2AHr9c45AGGQja
2jlCnI3+jWKYrSfbToc0rILaCP7k8Rm/JRDAvZcqYaRLmHpDZhyD1kiCQ+IK+x8tMGd71+dzOe9a
Ru1G79PG89ODrtltdzDaxRWhoXDHP/3eXF5pMOXfuqXOume7SkVzLpxyjA61XvgvZgE/I5QNlPpT
EpnutyWNtDacxjE2PxRSLi3t/YUpzoCBHXlmVokLxiuSo/vcT3IWxsGasuKnbg9jhCiuBdw6rJxk
bjZu5vXx85E5p1Tx1lAloLrctNRcBjdaDIvJ6kt5jpeiRjKneWz8rToRJAJowyrlqzdh2ksrsZ2l
k2fO3tEo9Ox9NXTGc6XLrenV1wGtouJAt6Drx9QhW631l1Sgqxsj9zrPO1aaLD7axaQdR03M72Mo
HvumGeI/Iyat7+1h6DeSkBuWPdiSOjWEt7xKvWS/WK7S3Kv8wfWPtjGcXYTxwllaP5yWEdpZ+X6K
XImMzYMVSYgfOm1wGoIKRaU4hasDb8CdZUBE4xzHvDH3C5oyx6Q2tpT+1p4QK2q+BSUtVb8DAn25
NoHrEvQ5naPRUA7RROL/6PoioCHtPCYp87YgGx+FJuHbj7W07yybKh2ovxz1TPY7K5+GP+bUX77f
dxRrX8iCKPZQYlecD4Bz6wX1QEQRSXGOsH8cd9cvS/MVVl4Gq7udgr98R+qPIdDeFgZRgroPUkOq
/Ln6UmMOcwdNcJeAYRnDPkH0ZMTNMFRg3oJO3fhc6O5DIKe1SYC2loUY3LIxvBlTg2cpEVlz2KW6
Uo+HR7t/fCPV0UPOFU1cUuLLkwGqGPTO0rnHeJrynS8y87uQbR127hR9ZDiDt/FU3vhw9MDxIApA
SlVG/f0vt2wpc4eRK2AhMnsUO1Hb1JuMbD5FQ9PuLbLF/8EegRdNacJqipAre+Y4GXkEdOxYp4n3
ihVkcosF+RWvnw8Fw1++3t/PG5+OdBy8NpooRLtv8fAv67NTl5Bd2SNvLX+v6rx/goo//9n4cmsC
11VeyiXwKJ4prhVTW+FOXO6lMTbJ0NV5dPSmofmDaV8ROtq51xfdH70vc/9zZ/uNE6IQXZnn2Ggn
I5TVHIxPjiHml4onY9hJPY/1PSJkdqPqpk11vr8f67eJOhgZKmeIxhhD3syVP7cpHMna1rxjwkSM
vd3PHazc9ufjRmhPGVwWzjFlkMuNUGNGAk+0uG7mwOzzytXC2e22ai3qX/k1NlFLoQ3LSQJehjD2
ysosZJ5CWw6OOQLPT2Pearss7vXD5PTDx7mKxJONDtnB603xxRuM9vDoInkTqU3RjuAZhvZwucgs
lXLI+1QwcI0cNFMiRa7Mftw3cuNMcTrVy0vzA/+zfn/lkvsVcw7EKQG3TqzDkHiBij+g9X3TL8Ff
RtTo9mkYu8D4HNmLHqWkw04371NfL9tQVL5GPWJMg+51qs3+p9db49ZkjeszpdQjcVrgMAEhr30W
xIQo7W0Rn9ppdE9WWjinvinkg6kbZ0Zx8BmGyR+KHny534w8QVV4yeNT3CX1jgGcMaXweGvE5821
MNVFzT2BULhu+9DAn725quITqqlW6E5puRupG254wVtW1OhDWkz0Jkh9L9dSMIBYIpETw5mNTH7U
/m6yunKjC3NlhVoJmHCUyQHl8N/q73/xfcMURMKuGqwYQXJowf/uUvQpH10L//Ibz4FgBujFutfj
I8ot01SLkTdxo2cEwbXvdTdXf92/CG+O6eK2v5mhVUalnaxrrTaCvrk79W3E9JShcP9FzdNZfjO9
WDohAYf4WEdB3jxrzMzVX1Np+z/1OWvdkUgEkHqYd8mY7LsJJOWPoap98ygCI/siU9tlykfhDe+E
mJbu2YrLMQ0XZ3Hi0wAGG4VemYo21K0yMUJdF/2n1u+FudGpuHqkWBtihsDMIQrQ1V8dbVWZdCNS
JtZWG2Fp29UL4+aXZ63Ktqg9t0zRcodGgR4DoMGV19KzFOUnxpUzSchNSI07xgjQRglTxmhsHIx1
yqrEaJh6pp5eNFGpE14evzL1XLg8DHAb6uLcxeR5zuD8wB1/nkv3Y285G77yxtLeaq/IuNAs5o25
tKfVMaBVu03hArt1uIzd8q7NGauo2rbH+6fxxs0i4FTAH2JPotCVqTQQcZNmdXqSmckEZ70Z905m
bSlZ37SCGDiCyrSySP4vF9TYNhmx2aUnzcjsHSJT5d4z2mjj8N20Qr5DGUMRb9bNHmvq5kFLKU8l
ZH+HcTTGXeqKLQr1OptTWpNsFZEYGStlsZXHcyY0D5LESE+Dhxuq7dJ+afLCYPS6rbVdaDrt8HM2
nPzJLovmz8e/FnapPFGrgTO4ijkrxc/1GmyT/dT7YDTnPRqb7kPIMyUZQDhFA0QVaOhlrbVbqnqs
al3z0lOVxc6+igegJku7JfJ062vRcKTop5J/6miXZyLPLbEMhZ6essLRd97iwVlY9ODR2IYoljYS
RBCKxQRZq9Aqa/puMOI8O5koj5yDoicDb7cYlWrbVx4dRw5/CFAxXLy1kTGxrXlYoP12dR/t64Vq
TAf7i5HN0ZAcPdkY/9w/B9cOgqqMq9CprAm5p5Wb9YohghBC8ciJu+HD0s/WHsnM+h83yzdc0dXS
CIIomEBnpNUIYkt9xV9e3lG49qg3DLhhEFerv9jQk9KwFPHknm2TfvHrVA7wTO4v75ZRGgjER7Rk
EBBYLU/0ugz8GKfk12Laz/o4nvyudT/VXeewtXyFv+8bvNpPVgkakWAJqLZKWS9XaVU5YhJxn6JK
Y8rgEMUeyKMq9vxTZ5fWFrTq1vKIfzmPvF04kNXyCGRF4ukz1mQ8h6YxdL+h8OP/wEVb7yLNrYv9
/eXdNKg6xThfYtt1r6BzYa8IG7dRoA/9TosM4xMjUOO/kFMxvxuiKDYC3Fv2oEWQhdM0gD+6unQd
FeRsAQ90Kuc5rXfupA3Wnhkf6bkYvejTVI/50/0VXn9ASkNqULoK2yAerUpsgikFmjHASo/Kha5w
RDsx85PkgzbP1fG+qevFYQrKpVLrolS+boy3AhpXPiEE5fGhoGDo8pvjJbQtskFE5Zl5K/LRMiy0
CET3YAQp3Dasj/XqqDwldoFmQtTPgtoJI1irst34aDe2UJEVGHDM88m61N//ctMzvzGnhD7SaTJI
qENNRsnHgcfu62KL5d/7e3jl+1kQGB34RzhNOJcrrwIpqM7nRDGwZWvvmgznvW/qQCs3Dv6bVuyF
Z1aGgL0xggQMKA2Uy0Uh9MQkEm1AWTvI0y+jm7TtLlr8ZDoTDnuv4zwGWVghHto+l37Sive4OvGb
9BJkYIGO1h96N7P6H4ObUp+NcuEwckaHyhRWueNEH2RawtPK42b6BirHqXbJOInlGUreYj0zMcZy
w0QMjXPoa8P4Xvl9H5chBYApkKFnj9WjlXR1UCD9KAUZRdhdf8OgXJY5byGFaxNdsyGLjHdoRiy/
3f96VxHQyoq6Ib+cFKBOpllmkHQ9GaR7oiB/VxW9eRwYn3Tw0y5nX2P5tayZJHbfsnIc68+JowY1
BEtOlREuLUugFK3IFfq51JKz1dXTITL7emdM0v3st8Z8rg2RfPWFSR40GBzj/8E+hDkCQFTSQOCu
7Nti1GoDJaqyjQtEiYv0e6xl066QWv5etmbM9EN7ftdpQ/At4dl/NA2mqA+vhoeDqSyUplcPRw+C
xF1KpS0QZf6Taw3LB2YnzBuLXFFSif8wA0uE4hYkB5Dtq1W2QU4DLie68L1Adk/6kqMgnCRzaz3R
aJVz6GamNvwd95YmQr3yluKJrLQ2nqXZunpYGaMPw1RzY7krgfnzM2Z2HfqJluOFredNUtGh9GQ3
5naahG1Qzu6To/Vl+sKEqGZLPuzasalXlnddDTuhnaqO8y/HlR3yywKUDZXgoQrnPPd2udZ/9S1t
SzxXbczl8VTFbuXPcDjIlqzCCMRYGttHev402ItjoG0za69VaZenWkYytHrGWWx8q1trg3BNFYEa
O+jplSM1stFfpghHOlciPyxp8jVotGAXmPEW3uLaZRPi8sJSe4YOjZzY5S5OUKZ6krfqhFB7dRhG
Wz/qctjCKl+7FopIxEZv2iRctNUOmov0lz625KkLoj956YedPTCOlbbhrgUitTMr7eNc2xvRw43v
po66R82CxxUZisu1Za2QcsyZv7DYc3KyU6YEN/VQ7eylEIdhseS3+27kxl5e2Fu5sQLxHsDDI+P0
vFZ/WqzBCAfy2t19KzfOBrN9iImgIxBEr09j7xMApeOMNHxdB8m+bXJvDjsE0/ZemnobnvnGFtLB
xSmhag4Zaz2dsIrLqrMKBmQhTAJqbRr/nSzxLSnLn0sX/bi/sBvbh/OneYUrhO63jp+nlFkxWUmU
VUq92YlKY3qLHWzFDtdWIMpRG1EwOPRV1nl+CRHfT8HnIwDrtWE7FZ0WRu5QPQoXYr+IGBlqomBT
RCsr94QGfeZ7EjuD2Rph7S7G2RW5tb+/Z9eHgYrIG7BXzaJB5+LyiLdx5HZ+uXQoiM2m2EUTz+Zh
cMzUPrlL4W+RAa6PA41fVb3i7NGuWiNKup7haK099ScvhqMU+o3flmdihjx5H8k6qz7K1mgeY9yq
d0s192mBsU5XSXFdrlFTQzhbQ5+pErslUmyJtssXy6D23W+9kdfbqbBdqCzjLFQBcpXh0D+Tem1o
+inqhnEXR0myl4XfPnUQsjb0Fa/OIcEcFW/6TGqc7RXbPOOwlxNV8ZNo6mmP9HF9VJjJjYdkJS3O
5vHPk86AkFDz+tBLutw8Ztj12eLXy4mpw83vTCqwdWSCRdLu4mwU9qEv7eYPpW7EsLcksJb5FeXd
0jpbGfjVLQnT6zXTGCG+IemhcUFb9/KXsYt61Kxe2Oh/LeUO4Wz9NPrWVof6jfx18V6Dj1C5DmcU
mTEGPF6a8WaGUCL07Z6GwsmWQ9t5onmfMlSm3NOj0vwwceO8C/sxnbQX8KCBTTgvjey1pei2kPFN
Rm/8pidN6eqnZfbqAW5IN2u/d70OXd6naGt/KV1ACod6SUYkOGUFQSavwdcj99lOJAOV6JZ95pm1
+T1IFu9bA1o0T8Kmz6W3ixejmF8ooJfvnaIsu2+Fn0IQHtxRylCWbusdpJS1ca51kIwvvZ4a2WEY
pNu/LwIJsr6uhlQg8WVnw36pY1P+UxVt983KW7sNB+HEzalOW2NAhFGDMS6lASZgF9AIfJ4TtN73
gvJdCTPJlv7Z9+Yo/7SIuHMJ86PZPURGE3W/9QxD8/ZkUsn4rgV5EBwh1KBwuzhe1xzKkgEJ+8kb
tYVSzjSP58E2++Ic5bH5mxUsi86t6WLne2142r9MDsztPwpdiuKvyIpy/TX3mzQ/NFFfRv/c94nX
p0xx24jmCTTe2MOXn3+SxtSmtAFPbdDKvdsZYhfkozzft6LqmOtDxvQGTrKSVSREv7TS9HUU4ync
0zzG8mdSuOVr2qCE3ccyf11Qtj1kZZ0e7hu98k+cbOIouotMTUdJZOXu0yCeNVnZ9DB7PzqPbmWc
CgiqO2YVlxue4+YuEl4TOsFou6oWx7Y9wBDgEqHDM7yWQNuerUHX/4cFqbYcsBXwOUiKXO7iLPO4
TrLIPQWDUAIbbn4oQOofy3YePt/fu1sLUtQh2ICMHwB5eWlqyhhxIEvfPXlpm7+vrVE+R04gH3Xr
SGASvKCpplNcRRHq0kqtNzkzQ0btNOS5CbVCi/ZA/R7TfsKrU/SDYq0mpJI3X9XFYn+BxTEa3qnz
K+93WprRPqmd4DjZdbQRAV4dOUxxDJAyIjKjP7F6QPSh5aEMKp93aox+mFExp7tlMpLnrEPCYePQ
XRuDU8bSaNRT8gObfLl7vlyKYZq14FRCFzkNrub/XZhatYu7ytqKZa7OA8gIyniq2k7Bj5z30lbj
Cs1tEzdQMmsSRHJLJamqgy0U9G0zQJd4jWCTrzlRUvop4FMrYHwOOqWFi/ZvK6ItXfKbG4f7BdOp
SIZrnnKiBfhjIwpOo93pIAKUTlc6dP1eZnWzpXd2Y0n4VeqkHG/gDuubBDMp0Slss6S4liEo435X
mdnWM37TCkAHGgZI5l81gmMrQxGoEtFpqOwo24uqFH9Tm126R/MpuiB0gRX4kN72VXiZT27dz0Xq
nqI0scPUhKNS2l13nvTM3sBIX38lVeICfkX9hXNnr463TkhlR+Q0J4YMjwfi7HlnJJG7C/S+2bhJ
17vnsmnIPgMBgqC+NgVNFyko0QbI/ndBqA92sBPGJjhP3ZGLR5BwDtYzIHalHwNm7vIO1Z7fo/BQ
RkhutpZ8zbNMq3dpW/n6B2lbApS+XYtxL+25/Wux3Sw9LJ7JELj7nv16WwlsYSfjEBWycy1P58yV
ZhnpFJz0CXcrk97eRaBNd326ydS/ta0E7kDTAAyoYaOXCy6Z6JFpZOcnAzHb7hCPmV48TVZlbT2/
N9aENBmGyL1hiK4zrahxROPpVXRy+qLd5T7VpkIW9APdedo/vH34dvIEmqnUmNeKJC2O3e5tXTuZ
1YJuWG3+OeoAOgswWY9bUqVH0nvV3LwaP53lWeOA7mPedZ93RyOQ3qHOSu84ptrDSSNuCb4wNxp7
jF9W+/tLdXCIhrrsDVOcM7v9M/PB+U7trB3U/7XxQN44EkzYoPuG7hShxTo9jbUS2Hcyi7Owm3bH
6K5+ZwejONz/SFeZN78ZwQs4QoJOwJGrZzidmMokRkOcZVUdNYB4YRC7/1TdQNJSPqZ+osILmtDc
I7YPLioH43LzHKtUo5r6+BxHvR+Cu6UK30/BRtn77Qxfeg/VCgaCg7CuEhZcfSPNjBl9WTXaydYs
uxjDIZiS7MOsu9XwcTHtSAv7tBnUlMAlrUOGTeuf0yboyzBrfUrXAGjK/FTFrpQ7vYs6+Vefl54B
fDb2o43g8eo68kAQkRB2KzQc2jaXO2KMAuUoIYozgmK/yzIlgyqLP8vCfUyHm61n4/Gp1B9gjlLb
WX3nqBrgf2WyPE8Mb917Vesegs6qNi7i1WlSVmDU007i5NLyvFxOM6OeXjlwP6zRbKYd0g5VFy5D
rHfMuVuG/Hnhl9xSEb3eQ0IgXloA8bxNVxLjvStz2hOJT8aETtDODUZqlkbkTssxsTuxJapyRUOl
YYZX05GdA9BD+Wh1ioPJCOLSXTz4QMXyLikm8dxERvGvPiMweoBol/Rh0A1BeU6rMvbOQZBU487S
tLg9IjFfbcGvrx5LHidSNjwfYSDCHauAs4gSn/aLz/qT6K9uXk5mqT07QvwppgyZfPd3q/ZeC2ur
y3xdAsIuPoMgHiaOam1ffmy/tcqgEiJgH6RhhIYordBPIn/Xt7pxLvo4eDGCNnnJK3P6ZPSa+Udk
F87X+/7rKl1WvwTtLbBowJCAY17+EnE1MNpR8Eb7rUz0I3URvzkERWE55yKPCCP9uGo/ZnEBF+q+
5Sv/jGWPQpCFQ1NaMKsbtcAlhIU0B6fMqGUROtKb6fkuzvC/2MFZkjAjVoEuy3qFboV8ZBfAbW+8
HyJb+k+61RYbIeSt1RATUDIkrqMvuvKZ9EcTo+VsnSrpea804qsn6krz/vE9o8jA1SFKxeutrBCo
5r4pyI0WkE/WYSwzY9xXxjRudV6vfQKZnhpNxTQPYsn1kIXJETQXJoJ8suZkB0ZOvgReX+/TvN4a
KnZr58jzlPIaBRuiqsvvYweZ1id5FtGdaZI/XDiXJyerzOPjOwfZB94ITge+8KrnVLZNVKI+H52s
IZsPiZXq515L3Y2c5dp/s22/WFndJgnehzmKxN2jl5QfysWpnmVsm8cu0cx39Nm9w/1V3bq9SveZ
uENR29eD7JjvHExUg4iwDbd/chf/r6weph1oFbj083NagZO5b/HG11KKL4q78FZGWTktOADoUBhF
dBLx3J58vUn38RQsn+5buXH8YJtgyKW7QB1vdSbyOkIOJpXRSYtaccL/BeexiPUDp8PZQF/eNEVD
iGKNUtJeC2+N3UjYYPUqVXJ+m8uJyrKXNsQ8ZX6+v6ibW+eAa1bIRUg+qyNoaxmdDbTBT1OrN2Fv
atZBt3vn8YOOxIMKDyHS4F9XEVHeuO4s0lI7BXlfu7vIFdErg3NhCN1fzY19U6qWBIl4VkSAV6vh
iR/LoIzFGQhG8UFLi/El1WSAontbfr9v6satokkC+YtgHkDBmibCwO2FDe3ic1+a+ksXzf5TqWnt
Zz93u++O1zRbtUJ1TS8C4AAshs/wF9anCuirQ97wTiJJmsVnIzcnGY615cd7s4ltyPKu1vxNNBv5
x2p04vI3K+u8JkQIoW3+6b2+KQ90tvU6DWXUFh/ggljjxx7RD5TAYA44Ydkwc3BXel4nwsWXg/1j
cPvor0ib4u7AYztRX0M6T+7b1BRpqGeL6/9gQnakWNCGHr+PRhMHYzCyuzuJLtf+DpAm8HnYGGh5
NNouDg5p1uow+gXkGnivg62H2Thq2c7qJn6D0RrbfidGkf5RIh5e7ueAWdInX2PK84Z/unHkwRqD
oYFoqYhI6u9/yfYaoLmMhbZAAo9x9RkJ1PQITed/eBVVaA5IiCyRoHl1FPvBq0DqzeiyV7FzoLrC
lJWFIsf9U3hzLb9YWfl26FOuReoanyMj/cvu+2kvqWPs7xu5cavo6yNnBDyCCoOtrsIvG4bcZBNT
3OeoZ8OoSOmSdmphHGKmN2+s56YpLIHTIXml8n5pqimN2S7yPDkj5J6fU4ccY5CpcVKNu4dN0QMn
0lM/qJ6tE8oSlEueuGZyTmORHDzkXw7RFExHawHX/OgG0rYFeajaFm8aF5eryiF/u36ObitisdZu
qj3nEAjP+dTZdrLhAa8PBKbICxWOBfz+FVs/YnIG03zSc0z3MOSFrkOjD7YQ9defCStwbOHtUzSh
+325oLpLh9JK4JxGZULHMA36nTknvyOUtMWbv7akahlIxSpJLVrtq0cXZmqGlKBenWtvNNIdaBAU
POPSGIe9XgT6Vka9Nsf3Ue87dBu6+gSAq/tEkzsr3TyIToU/ozzim7mZnRORCxNv2sfLRjloHSop
c/D/SHFpm8AEW/l0R5q17jVU01CEAN1UJPLFGKx831ZJf2p86Katnusbccz65XozquZ2qX0FrLa6
Yxq1OpRS0dVqZyP+onlDe5idxn6SEBjeEeVu6ceoRfz6cGHvjUiiikQ2S115wghxhQUiuEZzMEFD
SrY/S9P4lrfNx9HPUbQw5LFIxycGm28kWTc+JrmPKlIq4N+V3EdUA1UQzB4+My8sD5jaIIrPM4Dt
9jAurtxyxTe2VeGeiOYNEJqMP1ndid6OGqOzxNkQYwpUoSSiT9ruuRLZdByHYJ42HNj6qqt9BfjE
uQEXcq0a7npxrDUlBkXtT2HgNxJt8iLdcP63rbxJUVJKJJO4XJbv12WBCLo423MsdrahN3tbF4+y
PVjLG6yV5cAYoAhzacWwyOucMk7ObhE58Pfssnlp4kq8xq5TMCGMIV2P7x6qW8Sj0JAV9mP1ufTZ
oeVut1hkSOWHzsh6tDCNLRG1G0dQtTyo/sPopkS/2r08CSZ/RqP+rOVZddBj4byfNdM8mX22VfS9
4UtoUJJK4ivpbqwJiloD5JaRbrxntaw/xzFgDYmDPFhxE+Xh3DrwmJ3a2WAMXF9uvhxKC7RFVSC8
vtyMhgvMSl/S8+zr1XBKusEcXmzhGMlxRDm8fR7dPv+7i5JFHjKj6b391MGsffDVcwn1gQVQswHJ
QzV0dXzGRHONLi6yc+ck1Zcx9ucvfd/Jz/ef8f/0Xy9dGcUahirTLKM0SWx8eUx7c7Ls2iLRzKay
bN4vTj5Ex0BL5PBVGnr5U6OkoL10dZU+TVFjBufakeXylC7QOclEOmEdtA4w/uvY2l79qehnM29C
nnM494nrNu4hzkQcnJQZeWCy4pgTlAzB30OFjO7OZJB1HUKc8OuT2TaNvdOHBaX7KhN1+Ycedaa9
F4j1uF8iZ8QnAIGvvX23APp8EpY5NK/GEiP/G/VLHH9G+cjNfogykmkoettgDOtQaGb7YlqLF6OD
FAEXQJPAn09p62vdF9gOhrV3al0iGxLVnf49MsU8HxpznNtDXDBnGKQOqjq7DE7EpyEwEtiXptYj
TAnmh6QljSrbiynGT70JS1IKYw7jvBmTc1l5tf8zFdIa9lNsNMYrMgGLs2ulO5QMdLfi9t3cu7N+
yvKq0D/FPhMv9mUw6eNLXOoB4zY5f95+KCukPgLNKayvmRtUQci8dNveUSUXcTh2jLzpwzZlIMB7
JUWkvzpA2xGqCMw526HwUv5A7LzoP2SD9M1wnPTK2XVlI39OHkXwZ2PR5uJT4/voe9BgYbKHJhm7
sQ/SCVZa4cIG2E/ZtHiHzk8TzqMdteW7Wiu8/qhprmaeiTHH4sssqKk/RU3k5k/NkjnjflTCIV8m
iJnmKyCtnDFQbZYZfyKA5o1wmwG+zO+xgkKXDry7+VujH+P+hbBzhFseRFkekFdJytBJmc9xmFHP
juMwmIgBBMhiox/f+w7tj4NE5SL+SJAjGFXT4IhiuvKOm340utnSEetzO4Q+2nmGyJqDnez2Y2u0
3rt0BjwMiUVIc08qmo0fc6cSwU9IlSL4VNfSkJ8CaxjyUE3Yy9xwKbT2/zg7s924dWwNP5EAzcOt
VFUueYrjOE6yb4TESURqngc+/fm0+2a7ynDBp9Fp9O4GwhJFkYv/+ofymLua7b30wh3a/eJbQ/eb
xPDaWsOkFAuhv41laPWXwRsCXoDfDPNyXQ+jRSx7NqzGbYfUob4qtECm+6QZs0TEOae6+fxvHuLv
ebEy797tU90iAMswx6+LCXZ36LQM5xJRLMb8fYU8NsQFfT3Jt6aPS7bfrDCaGH/zRUQKG5XMDIdU
8DGFk8hqGg1mVy9/gRhmc9dyhvRfai3xrQM4aiU+axtqeCh7SHB7Qec1i9JgtiiB59XIDvUyTM9d
Y3T1fghG4UasmakL9SQg6z5RDW9l6us+P+TtaFX/wMJ1se2zF0+LTa0YPiu3whw8tAvlJ3No+v0U
fFJ1X/mP1Ygx2oPezib6y6CadanCTvkuwBCyAwoakmGde32iNXasXTGbz6VTzOvOxB8+CDHu2/6m
AauInSGJK75eCGGQh8YeHD0cvLX3ryZLegEhnHZSfWk4is2w7y35T1OPg0VU2NgP1gEjRvGLW1Ul
98ro8+SoDDU2+6lJl/m75gwi2/t6YTswf7rRHqJSTHO5N0az99CWz3lzEPBOsk+22WoEu9KKSdsd
Bq9uFlqFP8y/ZmKPltgssVeLbK/quCNVk9kZOyllbeznBIkdhi952T1PY2AUP/1VJ+J2UiLArI5O
rvfHKDsSisKl9Gd5VcnBiCarjx1zhrPht6u/t5y+fbAyWB5RNbhtuqtddwp2WS7SPsKXs28/Z2Ul
b8BI5nxv4sQyXZeFm8nbZO2UDJXm5RmkmWAcPvsKDWw4l9WkofpJ0n82kEvI0O3mTkVAYkn/N9Oy
5Gk0Orlcq2pMihEahz9Vxc6TpbDJGfQnn1RSuolEIefrQv0TjpMcyjxkL8v0O0MW9hobdkHGiLua
Uv/aJc3CAkjKYlI7t8o1nGoDBMBTFRp2rrsPzKyp4jpAI/wF1wBn/rW0ozvsqsmHdhoOvWjHEE+y
yr3qgtK1omoc5gotjqssr0D9gFHozqpln91mKlkatNlNt23fZuVqWQR1MX+QRSdF6LVV8Qt/rCnN
0QV3Q7eT3oBTrnIafls/lQ0We/3SusZNm2hijJVduMxi03eVnrFsk8EPPbz1/GtdmbVxTQ56/RRA
fJmuhbH2VSgDJa7LdtG1Y8asOodmGVs3nDOG2eWVZXzvAzsfo4UYGxp1thjlTuF0797lHLravUxZ
EUvY6mji7ny7c8zrth2m9KryyGv+leVJpu7XxZx6TqzW7Prjkq1+gyH1BG3mc+IGSfcJPYr5GNQ5
F+tK2cM3HxPwlwTL2jSsOJmSiICb+bZPx/I7NYR4aKbRLsOuoT9x1KTufkdyNT23VbUsEQimsm9J
dPGcazorkwzlskx/s1Y5f5J5mbKjnY1tfqzWiTkkjbLXuTwFDsYq97lnL+tzZ0woOCAepf7BL1XK
V2QJ5XpMk5uMj4WzWvLGHwy5tmHLeVySFNIs7h1srCn/XaDYti3sNK2ufDbglpcQnbvVq4kyq1xz
CvniVHnVQHwrH4UufIKWh0TZVyMeW6Z6aLd/eC7qLMedQisaexSsW5gch6DqRtJ8MRZ5qdzEISxs
gmIcZn02aHdaaw0PRg+Cea15sk23csjJw6xNzZHKoqr0naVG55e2DBLDn0xmzotNnFoeEXEhmkct
cZoidFy4ZHdjImRv7hzCNv4ac2Y88T1pyXM1daXcr4Yps785xekSVVBhP9qLouLcamwIiD7dAJgc
ryvBFldgRxq2POptP97gs6Ii/LHMe5lU3gX06PwGxlDsRBhEb65tp3hljwvUUJuePC7V8ps6sN3V
tAqvLtS2/N6Tyhb+85YQsalxgUBeP4/uDJnWpTwP1o7Vg+ZpnEludSn3+fyODLmMK/l2K9+sYU6u
QxybrU1HHQ1448gHvUi9Z/KEDYw2eye/k3ZrX6CNvDUgjXTIjuTXUbufwEd25+aLNa858JGT3ZpF
aly31IPXpLANh8pb2/jD08hVGUvnzckLk72TZZGuaFNSbSiO1P3dwZxHEZvSmH/+P0aBCLMZI9AL
OKXcZPpiWKXNUzX+xMUhK6ks9LnLv78/zPnl1Qjohm+EQKBspKCv1wRVsk7Rt1ZHk8pv1ziaG9FJ
gjRXWO6HUYbXQ53Mm2FJYwUArI4lG8TdIorqH92fLyH/51dkbuAYM0P947sFJ339QFq9ZM2yTuVR
IraJS2ekIWIo53H1q/ZZuoO+y5bcvgC3nX++9F43wT4f1iaGOlnzzah3k5dV1bEzlkzsenNMtmuN
fkmr9sbbAmYDlQVPhAR7CjW0k9TNsrbF0UkNf9k5JEY8Nvri67tV6dqFq/BbgyGoxeAaPzwoeifv
y0R2jfwnEUcfGxKNo8NKn2rujWvUQL+6xL4+G22jpUJXdoFpcAw4ZY5WquFqZzT1cfE47lPNL35x
8ljYZJbqy/tr/mzDYHWA3aErxFdlY0e/XiJ5g+U0uNNwHBMqQZsscpRO8zMW/VgFWx/WaOBbiEYY
Ka0LfkJS7gkK5TayW+bAZDitaCOxqH6zVMF+3hmNC4DX2SRyXLEsgNfACvGPPMEu9LXPSFNwoBjk
q7fnBu4+BXMhr+u1GP68P4lvDMUVCJaeBWyPq+nJkg9QHHmjYqghYEXkoy/DscjlVZ01l2yr3xhq
wwyhmONQQ1v+5Km0pZ5G0Q7G0bAT8hEMSla5iZ4mR16yyfJ59a+OSIvuArk5UJM2x89T9bNhLF5a
0RA4jqttdDE8YvNnpfdeE5ppmj1bwkw+i5QH3ReqluX+/Tk920a20WkSwAmAjoKxw+uFWRrpIC3B
6CkIzwGYyaPsci/Rzt4aBboykCVjkKGzzcF/Wn3csxsHWMQ86gXNAAw7x52OK8iFLfH0IwMP5XTE
hxvWKGfkKYmYLbHZNK7+caoMP66tVsWFPf4ZkeUf7LG6NHWnawRRytZmYTEyGPZtJw814KDmLVWZ
HKHB1Ida+etOt7ruSgTikkvc6fwxFBTVf1vLFmjoqcO4XEb4QivQK/WvExUwUuOx68QFuPN8/jYL
A7b5zTGYm8L2wP95SwEmyIG2uP5xEe6PQRi3fenWIfDI59lV6YXBzh6J+PNt52WjYlfkH14PJiv8
lhNTWUeYBc28G9aOe1Yti+zn+wv87C3ZtH0RzTJ9AFdn1YbgWYLENbK4WztMCrOsLqON8/AkJuFc
2OXPx6L8ZG/ik4LmB3Ho9TM5/li6ZWMXMSJ867rn4LrHvEK7mSFOX5i+7bv8767B9WCjArPfgidS
gJ5A07m5znkVaEXcEmNn7Kdcmu4v2SagdspMvIeuQRbwyZySPLudRF086kMzTcePzi1NDshsqIoQ
nMFXef28auOXpQYeHVbfCJzsxfhsDLBjwswRl8JGztcLsVv4PvEy6S2CJr0eCxgCorlIq7hRZJYu
vevsvEW6h/ef6MzVh3mlgIMDTDDERjI7GSbhJ7hmaZZxPQPGkKjMzrxbS33KIsBE/2kIiMeKgeVI
bKvnbllvfbSu6lNSrJkNupYq/ahW3/1qzGLA4SEnrmM3IO6Su8RMMoLRu95vnxMtm3WkWGke5LtA
eETYVl7jtXunXdb62Cz6sOCONLbzE36NznQbKHKR9nZXX8qb+F934fVS4hq4dfVpF+PmenoEmEPB
ZTvw07gwK0qfA/jGrGex7pRyg1vX1p++OXYzqqe+VYv9fWnMypAh/4u07mE75M7OdRDU3ssCeswd
alqxRE6y8K6I3FHGQymyIj+OQKFgtQEJe/s6IwE8nGF+Vi9TAbEnQgCg95+QO4slrgWN273hZa2M
JrMVyQ4QVWhPg9n4JK02a53v18TSpn3NRSNzw6DQ578jt2V7VxdmCZSUt75znGYikKM6tYwZ+42x
z+7UUlTytm5aDMRqJ6A28nNliahZYcQhls2b9N5LMcjcO2Myd6EsdGu9cQqkP/iMSzr1n7ze88tP
oi8t94EPrSVXMe2SMjLmNUUP4INu3YiyarXH1Qmkfc2e6tU3dpalZagsa/0JQtXoezF51XJvkOTg
x/AAIF+FRoeG++hgQNH9zdUCVAfsb5MQUXlJFyV5npcHgVY+2ymgB2OfVluMkSh87y/fKE89Y3M8
xnpWtuNBlWsRRAQrJb9EUWCKaQkCgcLV15winFeXMDE5mrN/1Sem8ZMjoSpZ7LLqjrpyxmbH907m
fNsXg/4416v7pM3TWjwMReJoe5nk9U9UhfpfOZjp45rpHYaEWPXSfdG2rEsnX+YeV5pBfpX0C4Kd
57rtY+ap5aGrtREhp7Not8M6OPOhIkVV4AFEeRea09o2kVdWKMsLJ/VEVJpTEdzmhee86CVdnD2X
0sL4BhJpr7dpEyS/MBfNkp1R23KIgjwQSmAi5Ck/yienf6rcBkMDwi+6LtK7Mmh3hjHP9C6QZMrp
ijyYAF91XejNk9CDtbrBZHYm3zxdy+lqblG43ojEtv6ZO1sVv9xU+OUR6LnRjo69WsXjFHDwEyuj
m1rYt17w0LlqslQ0GZowviKONp/KcrWzQ4GRVJWGNWVD8o/ftH72h45D+TWTIhuv9DqfnU9rSit1
p9sNrI1KZbySVeFm/1h1WZ9GpeYQYDXJxVDcjPQaLxSt0Wi/msXg31Wiysf7OtP0f0oFs+poitrP
pggvTG98CJbOa17moMqebZKx0k/TUrVfZn81jC8Vrgwdjf58BYrNFuXGftc2CPx1by6enSBfnd3a
BwZBlfQp/i60pKdwNUdiFlPc9/Qw0DV9ua3tvmxvc2+ST9gf6RLiBys/tLI1cZ+WuQyGv9JM4FUv
a6GLsJuS6nm2ZTPcp8NkuAdXH3X9ym9z17muW/jYt1BvK/tzVifdnWU3DtakLnr9uzoRvdwZPepM
ANMWfNqiy6YeGnTB+RMNML7Ggu6LEbK8hEelxJXszkn95hPJATT/HJw1ukhYiRGEBh7Z5b7QcpwO
CPTDNo12TR3PKVHFezOhW7H3dFStkbSr0goHS8/aHT0muljCk/6LrjkqvwG4Fs5hpfgU0VAG5mdc
ygpnp0Q5FBiFmAPZBL4/ALjOad9F1rzxKIEl/U+LXdDhc73VnQheXBu0EaNVT5E0e/qn9qj1U+gM
JThqk7qdtfMhxRNa5Pl5Fs9mW/qbBAkbydZ1h6PnJ7KIpNDIvRlz6eB15JmZiDragr/NmZSSsMNQ
gZY5iHQWOVmqvkhqO7G3rE7/lBqAP3vLkO090n5md8qHLibBrH1xe7i2e9uS9gP+CXWO674qi2hd
dPXSKkGj3sFfKTYtjBL3Ygh84FUKg1BbyZTZe1nT7LHuV9/SMS3MG2s1E+vKo6fzJ9e6EqOdqZ4c
9mIrcXeaWLxvCzz/Nlo5loywqPPhjmtQ+WNsTFKphJlNtCnM9rNBu/g3eQLq11BN4rs50P+KukC0
VtR7g8vMGXlR7maT4wGQxqOBIHXnJe9k+iPL/TmIhgGpPplO5jSHmkKnvAOu9MXNzHn+h83TakJY
XbMR1vZi0GFG1znu5KQ335xR+QFxQkqhl6nEN9/TknInFzxp9tnoZ7BfJ+LpsSArgSSF3X622zL4
OVtdbUaL05Q3PR11hQpGtNcyMEdjtxQEI5A+Yqo+NIJklvsg68xfWHuRcgFIwHyKQEuNMM+CYA2d
jsYAhF2IJlczHbCEC6NnzXuzk34QUaIoGC6mOzW7AgnFTUKiyUs5qwmYSmZTyKyi7lrJd/5dSL20
49w1xjwa3Bq2bs0V45OTIzDYWwVSzEhKz//tmY351bNXXQtTljCNZhOsa1Rl38FpmyY24FZq8G2D
xHF2MpmnPhxIGCfXmc37n2T0PIu2ip7/CYbZ/JHMxDLti34Yv01TB8lgarzga5Gu3hevGgvCmSdV
3CZqhAzot+PYRdgNUEKJvqbzqcFi+kEOnMl/nTFw36me6LVdmxrLHYLqodiNlKdHrQ6YGRSenL++
1/EbcZup5G5MHQ4MIKze4DyrFz9kheifW9ttfvcpZzfsoMwso6Ti8Nm3vrZ+5s3N34a+crTQyLrm
i0kCUxt2Hn2KsOtS6y5LF2/ZB22fVTsd0tYY1nDHiaNCi/mtJnlxCrNZbOeqjlMdLzNp2RimrCn2
MEnFfTcPmNIq0YlH3c4GccW9wYlNDncLkbbXOmE/J644uOVYfSmazsOXfS3ojk0mPnj4zw1sNEsG
XvbYlWW5hzCTFLvCr5wvrUfXPKT4tIpomVfnUfbajFU25uP+QWl27eEoXFjfNcUXwqOPjYz8Xq+f
i9UdsF7E2fV3vdZ+FyHKn2jwJQpRjjHCUrjp+rX8qXHTcfhYjIDvNvGlvl+93mKGtWX9aZW6kYTC
retkD0c6169o1WMXsiwmfetcii4PydvjWG4buxyxrnFVHhlt1VzTSVvzsJsLgVvPBIIbYdLYP2Ke
v0LggK5+h6X5mNO8cVo/JKdJz3e9an0ZNaPn9FdqZM72ubKzLgpsQi6jRRvWv9jHO187PBe/l1Ak
Hio7mHr6wVM3hF3gqjqs6mnltJ3y9g+w7vhHBz8L2LN767lpIdBc63qlm1dimppbq1fQ19EPcmqq
zqZV6iauhOfQVOUXCq/ma5lX/Q8nMZG9WUYxfSYRt60OoFnel6KdjW8+4QNeOM3AhCHCGsrcrFy1
Lx6UmseJAHEswLscCw9j0QXZgsJatD34qXWrpO31u9JRWPLXk6oGeraKSeq6lgZd4rjJsvX82+uc
+nj8JI0qSAlUKfLHTB98HNmX0jSOqi7mcjfN2tLyeXD2Rdbkmr/NlS1w13Rq/uEGXfKEvXFQs6dT
U4WDMskKtnEjnEKjN1rzihvKrInIXZy1PGaWP8irUav4GrHYk+OxmZx8fhlx+1nvKMBtbZdZYjKe
knXBDJmn7ZJj2+ajOjBLRXm1lKnLCyVbEnr/aHfJDyhMYv1E4ZDV32xH67R95S92F41Bly23DXy5
/jPaZ7fdufrELa017cKuQwJP2bzDsc4Gf1/rpiwj0fUi/bY0WQthhPPkxU0ClTyjtZ9pS1aJVu0H
XZ/R+0x5NyCS5Bi5g9Znt7vU7Dz/OdlM6Q5WYw7VvvSHNr8eU5c774ythjq4SW76tzZN7OGnM/i9
ttf93AwOpAz27guCupEpMLQ1DdOqGQtyq7shTjLkEj+ciki++yBNNRWrdZ3NmFDR9VvH+um+2p4y
mjTMkTo1dyXiWfce5pP9BAxlansmKXNFmC5JNUZaRyxdjEl40N+4fctNB0f3aoy72ajym1kzCh+/
zLnybzuHZNDImzLHPcgcGgPHdU25ifojzSI9G5vlSBHhzQCUTVPtDK5W8y+acZr1jGXXCkGIi61/
61GAfm1rdCpbJ7/isKwNbh+ZXVdc2jT6Bt/JMS7Sp1HbcpMijetLHZV13dfPDipqI6LB0nLGpaT0
TnjhDuO8b5ZJq3+u5YgklcSlJrixua1a9yRfasVVs5piofNsV9o95lWkOrIUbZMlL3w9DfaLrJci
rtgup3tjKSn9LK2d/RsSw+dA7fwSEvjXmby7ddeSxVeEZuLUzg2cMdkdsjJw1BE5kYMnKxhV9bs0
JXHchMOPKkydKTEipC52eaggrWc7f+YK+6Wwm37Fl2b13Ps8b7xxp5aB7EbYOmr907QL3d1wqVZs
8Za+ssUeBqTvX1fTkrX7OtW7x67XauuKjnvDTcbP+0K/bgRUxHugZ4MfqqouOGjWmok5JOYjaK7d
qg7qC/jSG1AWOyZUfAAXA1rBKRZoIerDB6eM5ViN+ypNkogP9ytAaB+/D7m8NZKHsADADEkY6Nlr
YMeSvj6CR5bxbNTijtz2H8qTAB7d+u3jA2FVhHAGtBsb0JOmrbT92tDZomMoAnOUJDqB8eAZkUBW
dQFGOu0IAgLqMGYdOt6MCJr0+pmWJadKroo6DqrAuUNuEkR50T9jebvE7CjWHiLT3/ef7hwfg4/O
NNJHsOlXnHXaKahqLqplnCSztxutdGTnmKwPvyzuSvQdKXrpF9Cje/1gua5hBZJ5VUwkgST4ZR6K
awFStu4srAkurMHzWdyAfNR9G/iD5cTJGkwdtCZpxW1swzL9nebWOEF0xtgfU9WnXPs6xygwAArW
j8b1bAlK2JryB+4va/IEnLY7Hixfxjr22M+ysOwApsOh9c1l//5bO1v8W6eTbwxPq+1LO5OkG7ar
dFhg8Zqsa2gnUJX8JKgiDeD2wlBn6D64KYqxLYIAyscZ4O6skBY8PAnjdanNv8tSulE51i6pa0bL
jthMH+3GbCYhbNmA7ujhWJmvl8qEy6ChjyqPlWjNJ5Mv7RleTfPL18bsCyHV8sI3d/4BwBLQN4tk
mgoButDX4zVJ21kJHIl47jUrchvP/9JUVfXhdgKjUMWiWaBVR/X+ehS3SmoFXayIJbxoKs2VDN3Q
GhoBTReT+Uu2QucPRet9c19Go+RhInAyiUu7BFBECxlbiSIsVgRj94+Pp+pHfTFoSWOdBNd9cw5g
czxB8u0GlBfKVoZfIu7uqeg5z0xajmWXX5KSna3DrSFD8Csegtt2dbo3NkkyDAZha7FW1u0ut4Px
yTDafje50npOAv8Sif/sE9vGA2ri2ehDI1B6/cYGd7UHlY5Z7HYUFIWa5wqz3Uq/HcpK+/H+53z2
uvi2kH6i1MHtg7L2ZHWkVof1hTaqeLTlvNeDStt5dmlf2BffGsVA785RhvuCcWqILLgDSkOnQJxw
RHxpknz9jlPN6F3o7J9tv5jQosCASIAZD5a7J+els1TSnGtHj5MZrUw2BG08Fmhcw7LKVZgB6qfh
LFP156NzuNlXcMzQ2YKe4ZzsvUHOPY4whS5eh6A7bOm3UdMU8sLudD6H2zHJDMLegj5zOoe8Q2ss
4HyyO2Hf3i8AX72WXyJHvDEK5RMTyM4ON+j0BKsk987cr/rYtrVxt46DF0Eo6Hfvz9j5i9qODoaB
zQdsfbrTlkWbA+21fax3ixdlHZamc36TpvmND4E8Kjr70sl89g1vsqOtpWpseYMsk9fflCtt0P+F
UlDLxvWx7NrhKkiX7lB7iRUPeT1fKDvO59Gj4wcBblv27L8n9RQit8FQujHFWR+kkUe2dQhddvzw
PLJJcFZBVOCcpOp9/VRMnoXngjfEuFekfz1p0cnEuSVto3Ei+PlIqyT4bFS1fckhefuLX3Xgtvpm
2y4orJAcnVrtT30y1tNSIFZU9fpXt6ZmP4hK3eirUR5XGqL47OaZ82xwDbh6f+2cz+w2NB6UrHhk
Tv/2Q//T8x/qMstUL+dYDygbi2pcYzMD9Xx/lLM9eHvA4N/UV84yumWvZ1bkojOHcppj2Rm0FPFn
u7VaumBBry6dmG8NhTcNnFY4UIRHnixNwydFgp77HJuNZYf6snT71Zde1CX+pWZx8MZroxpgQXLA
sEC3r+Q/c4dxR02dnyEqMIrsB1rCtKE95WpLhM8UaTdJq5JPhjc6PyexTEWkp0P9QSIqReO/jCgI
REwvNJHXP2HoyCqcsVOOZ4Hu5WBOGGr/LHTwOK90hvXTTGemvaB/fWvJ+P/balBpw+x9PaY1SHMY
Qfpj3wb30EfEjgRseB/+5CGi4O+OnBjT9bNCawXSSMaCUTQUIPu67uhJFsOX99flmf3bNn+cNdBQ
OQlsJH6vn8Wjv1fhWzHFwhMIsyutZxdLnHVW96BQ9hiW1mA8YM+yGmysepGEq+vidVd4qdYfDADu
7iopOoiyom7mIRyWTuR79ABGdsmog19yukcQZk8Jg4c6Hn8n61ppsrWRrkwxC3l+FIbb/ynqSV6Y
9X+tTE6G4TNlN4CuSNV0evMhiy93BTF9MTRdI+U/GzrflY7sJxSiH+so15dS7rDPduWxtdX6MpuY
RBzIJun1qHb85BI+8MZygxoGFIGNKKxh56QMMbJ28Qb6KlxsK/+Qu3p7g4dpt39/JZyfoVvcM85C
3NspGE8lmF6uaBNItg012iLlLevSiJauMINQtFh73NEsV+2NI4FkL2yObz0gZEPoQlgcw4jetpn/
bCN5Ag1qTfIl9oJuuAFq/BxkZffxj5ZSh6rb3jAWrkivB6ksM53nTC5x0a+4/Auj3Lca2/D7s3i+
+WIpy0nNfrhdw87YMwst8bRekaYOVIY7lGZeFnoEADh7jxz6j9rm4tYFCRpO0MYl35i8rx/KJth6
ycmkiI1qqrBvK7g0y9W0rxPUsBdMz/5dZ6++DAaD8c+tliXiUiS8HiyvEjJwU8uLs9Zv/krA5epq
HHpfO+oTO/8ODZ7mPQ61kT9bOOhZkcAyv4hKYhUaulJO/kMgSuDGs6ai/MTZ4DUP65Q3XzXT7oao
LXPxSLBTgOZetqP71U2t7JveKyPZTcPUDDfmkOdVJIF2fkxqlv4OCLb8TfuvKOMiKIpvlnDoRM0E
K2g7vLIQvTjWOtdxhwOLQzNbz+UTuLlNUAa9n+rQuUuQfldo3v7YaijMFwICyyIeqzWdPpuVTxnQ
ov8eCQLVpP2oCNNsb0YuHzBITKra/aiSfohsAwg1nBZvuhQzc/ZRMuU2ZfqW7b2BkCdlXzmOs8ik
5cTaoH/FntNml52utLxB8ViQ9uo13YX972wBMyIbLCgkL3oT179+yY50fDUNrRvTUFyNQ++xKYQp
gjEZWSqdPlx9QT6ncsRbGsKqxQf6ejhpz12xwueIC8fH16Ghez+Uycv7H+VZsc4gFJfkv2zXYA7T
14NwXgxiIko71oidjMbK6CVtNnO4tXPRPuhl7l7YBc42NAa0t2nkCsdXeWopha1D0Phi4uIYkC5h
J/TZseo2L7yqN0dB7IPqZ8OZ7JNXNYs8QIcZ6LE/5dPDAhXs6zqnlwRZb42CBQEu1jCeHNDI15NH
Y0/UFoLpWFhme8z0SoX07S9hIufLDnUURw8x0FsNfppKagbpzHoTTozM3NxrdJeiwqjog9rWpYPu
/IGQxPyLq4Jvwl4+WXIenVg+ftOJu2XrhyyoADP8fC9AFOcPBEhM14D7ITfSM9Bl8wBNzUH5sZ0s
snjSg5w0NsfImvw3fjv24/sr/PyZOAYcvlmHo4Bz52QpTNB+56Vr/XjzUP8Gh1E+F/l6yYnlzVG4
aFuW5fHn1JCyGtu+aZLZj0fDH5/bSYw3hiaX5/ef5d9v/vU5w1Kj9iIzh39j0vB6xZF8q9uI8oOY
DggqQyT4gzysiNHaCJWiZV171ur/GRYj/yfR2im7Eqk+/KokUrsDJAdlwMYsEuPw/s9644WiD9h8
MjfnYf68/lVzWaR+m5REA+aGcB8WeCT9sXTKXH1dIYz8eX+0N6YaQipmUGyLICdncpk+nZp2XhjN
lU7E9+IcXOxvdu+P8tYzIY4h4Y7eE7q37f//T+E1irHW86QP4pmAXphgmR4vmB3A7xuHCzXe+UlG
DgdQFaoEAr65nb4eaqsc6MLzUh07K698SrFQYaNyLTu9CrXU0f9Y8uJH+MYs2mBPwE7QtDfdwOtB
66aodSRoSTzCsIsavSgjfZwveZqeHy8kY21ZcHAU8C45pQ8LqFeDYSVJLFA239dS5i+4tuObPWGT
2AILXTjO3phKCsvNFtygw4b67fVTNfOS2A4uIvGQjkGo6bhS6KmbPelAkbvA6Mybep66S2mIb80l
doxkYhNugWTw5AXqTj+JZM6SuCo4qX1/1q8CU13SAr05CgJ6jKU8yOenVrQrdiE2OQVJbKniBauZ
eS9a/8M3a6KaiUvhsKHFRW9y+xH/Wfal3nk5VboWT4tv7pRtaoeicPNL9TJ/y8k2RgWFXfwmMUY8
eDJhokU0yKGmxYttyqgznfJQugoFq6p+vf8Zv7Ug/jvSyYmmO3iHpAkjBQ0eZx5GFzep7vAJj7Vf
wrHpiTEtEq3fvz/sG7sH+zMAEyo7Bw3EyaFjVoTQCoNpLCaZ/AJDMPpoHrtWRe7cdj8/PBhKNMJb
tm48LP2TMoQqmMQ7UPrYpgR5sIwahmC1lrux150LkNIba5CWJ5UFEBq7/amgT0lLQZjwklguXYJb
TIvVwuJ+1N6fcxQ8HPCFwxQB4SnOIAPSsfrF1mI87aEK6hnEW3dcjh+etoAnweid8mpDOV8v9UHL
azddZXqdWH2xBegG+7LurNuaPsbD+0Odb4M0BNljuUAg4mfdvx5qHOUEd1Ct8biIf+wl+RNk1qPS
azJPivzq/bHOlx5jEfWw2cTqm9jo9VhmS+hXOs1rjLDPgpeBlTyW8T5uSMG8e3+o89XAUJsxNhds
lOGn/c5VutLPHROAsXDnqIMCtZNq+Khp5r/NLB3MCdMDcNtTtkna1FRW62zHpWYMu9oTL4MKXGhf
S33hID5/HvAdkFKPfwGindmZzTVcfYO7CS416oE8vvw6/z/OzmNHbqNt20dUAHPYsnNP1IxGM/aG
kF7ZzKEYizz6/6L+jTtgGvPBsBcW7OoqVnjCHfxW3ai2XH4g3nkac6Qm1JLQczj9QJkbJjE2acYh
7GJrW7fYyvqzVwa5Pt8ymL0yIezYYPnygeinusuf/+c2B+NRukWjzAPKEouijQduUmXujXj+chSo
gQvBl6UjmnCXO/g/oyQKMC8qH84ho8iBdpj77LrYk391rxH3kgJBj4YoBCTidBBUnmazclP30Mb6
v50dJXsrU9aNQPbytWCQZQoQDwnjz1tXYTQiMFO37gHBnXIIzFrA+cic+Z0UWYBrRR0FVRFgbV9V
BlzU2HFjBVEC24qM6CxuGTuhZ00DIkc1rdzHbv+i9XV4Y3aX3wnoEdE5pT7qCVAET5cw9HIEHOqO
MKUmX2iUCgMhtf7G/XNlFJLVRbcXOK9Lge10FG6luKC0FB6syS7Xg12Vq6gFNf75dqBEwf/nNIZY
eN5c3+BKqScaZ8dIgwMh4zoJD3mnXH8t0sHV9+2gx78QXOh+RFJZv0ur0sTWjLuFDo6Qv/QWczN/
AnFlA8hdudlg5A9GQtHopclrMXxf+vdiG6Zhbz4YNIHLTebmZfiNRNVzNqMW6t02Qh9KQLbQzP4B
+EBtbz3aYjGksYKCmm5UYMqjMmvHO2g647RD9aaHbuUXfraZ68i11lrX2EByk6pvj8h35vq9Pdmd
kwdpVbfZBsZUP+16FGvmvTPoebjBtNKy3iwhxh/J2BQ2DCVU5b7VaMhZ+9IU8bh2mxAwrDaZRa7W
vRqceZ/Pem4fTEXBZWW3RUO3a4pl+zLhL21CVJHtv02h2uahqlLaiEbTRW+jQDh7PWjhHD11o4np
QQHXrlnP3MIzKG0Ak2tXNvb3wVF1tHdMYTzhJ5BS/CeetDalC3j6SblG+a01mPFDNBpmtnVQjZb7
3rXmceMnuUJlyMgt/zBYaJ+la6T08ymoSoFWlJ5OyA65Rde/Dckw/Z3WHdJRYu5zezWkup2/KJO+
Dx6j5ghViIsnaoMc6BlGV6i9Knw+TR4hXi1wJG4y49cIA2aQcHDQ2i++wc2K/YcYhl9BT0IX6pGy
Zez+nqTQ8p9trVR8p3eIg+4szKy0D8Odobt0ONiJ42Q4rgwgSkKmgVJnp/F2HJNR7WkCy6OkNvpu
t1WbHktpozMIv0oUwFgs5a3nbtT7bVpiZ7Ie0bVTO93qgecXMrfLY2pjPnt0K5Cba5vLVK6qXnVi
byUIOaxjQEXlLs0J9I7C0BWvn8VnuSftnv7pJ7s3Hl2lwwMSAF1+NprdeNQGbKfZz3VTdhu3bCOU
q4y0HpBTMedvSRg63grsb5w8WgPFhnt7bvX+SDzepzsnRThrHQOOQSJrxDvVhpGlUDiYaqtE73AS
qkYST2btnSpUFq6mwuqQkqiMuVg1fSiioG/NVK2Vk9qwPGzRDcEsW5Saagdr20Uyq8+PbSgGFSR1
ZjZ7swFQtc5QWm43DoJ+E3ul1uSKgL0DMi+wkx1eXF/xeSMgeWo1JZ6n7vzGmcxtr82RhVhgP3ab
MR6iYVdFNpSKoPRbY3j2aQvhVzSGmthgWF67HyH+p+29P2TeR9yl2ivqg76/SsI6Lu+jAcmFQMuR
MA06E2LUKpsb9tMipVisPGcQYTBHcBNWQxXrciXI2EIKwI5KVwmVkGnl5DADCFSsRAXQyn28GynI
PJWTSF8NvRavBiow6XOEv5j+1oxzoZ519gt60/iyT0dHZsoNyky2xV/Qb9t+PYBeE2trzEHySify
+h5CpZ1PzUrhAF0FSWFgeR2bo/dhu+FY7RJlSRMeCk3wX12M4ydQalhaDTXD0XrJuzj/u7drvd4N
jTnlgKe14QdI5DR7mVxgcU8uNIFx31LwaL6j+8X3T1q/+iHFEOlrqEI+SHJ9xKJYYnzwlHaY6W59
lAR/tvaUhw86hpLxJuUcq1/ToI94tZUc97sBGVmorHAB2/u+m3pQ3cBWqxVQ/3zYLcalzqZrbX0M
OCUsIfSc2P+LazjMdpDQ+iboFg/J/eSGVrcPY9dvt36O3fxKuniX/0tXo/ZW3dhHBpKdMzqpYvR1
lBkpAs73bofH77dEOrC+qmlsjG+OGKN510eDNm7NzGjf59DtxqcIfo3cJFqd1+uBT4kLu5z0ZlMM
9awekywKYRs2AsNqhMu6VsNipBfWuh9FiVil3VTWPU9tCIOloDm5je0xU0fcFaz6LldtNx4KdOfE
k9/XmRU08ega91k/wmxpTV+1B28OjemegNs2/xcatvqRK3MwX2wpffctqz1RvofUM7VXPY/77JD3
WtIG8azseVcYZfuYzrCzt04KN/YN77fWlqtOTrZYO+Ewjbz5KoSezDZB6hLRVA/eEeIz9VqDJ1RA
UvAasSi59dG2rBEr3hYyzMaVakVnPOJ1Ms9bb6zratXV0cTGmqEt7ry6d7DAzKfW+eDG6qpfMyJl
wl1VWl5COKrDctjSG+u+u2KyplVfe6F7bAWtAq6HaI4PHHD9mzM7lbbpVdMZe7/Bl/kn9KG82cYp
9cctHYVcN4MxE1H8nEzI7oJxr+2cJpMl5q2yybJRWSThR3svmv+KbRjSbWBMocjWdsO9CX2grOST
j31KewThbj5BNanLX5pqonANAYmkNiGO+IfWFSlTl3lztQcjJrEg6xIAxrDtSvu3lURyDpDkqJp1
zt1M4xQyu92yzrOZ/8PrI4cHX3jCD6amwGNCFKmerNCh7cRdm6Yw+/yJ3srGrlB8DFDi7cKALqBN
QaT1IkJMW8zuyq8m43ttFw2Sh20Fv2uePfcx0lonPUzunGJWmVsCvfZCa+uNxtup7Rx/Iq5JKw2f
7YivNB5gLpr2iv/Iy5+FEc3T1lOUM9eOjH287Oa45iQpvd9Z6Sh+NEnaW8/ulOl4Yyaz+dFFUZd8
S4UnOZYzWi3cZkKa7U8pkLuLA/ZIObzOg3D9Vx+9BwhEdA7NjZc3NCpQlkdmEKVXp9rNED3f8Yey
YFTxI0Oe+9g1sXGMBN7i0yQW268yV2/IP4LJ4f6d7wEaWNphqtNErDuIY+3vZEwq/LKbofwJLSpE
hAxk1i8F5+nXCGVl3szpghsa3d7gPo4gBMEANJpsm6Ag/hvL0URtDHg16Ysd+0l5X0SFNAgOh9qo
gnyEnLFeEj/sJsqpSn6kKs2aHyWqsTBljQGlBoVUDYzo0Ryf6TNiEV5Oahavk2NAtAhi3rE3G1y6
fFEk+3Jd0J9NYcs102Pmxl2+6bOprR7GYYj6B1dog9rDZNTuITlg6Ba7XZqzzKJ5abXeok+cwgTa
VW0buisPbKW2gq4LP4Tokl8Eb7z8FtkgMb9pOCs7O89S9v9QNWe39W1cxk9hXClM3ATKZPeUwYb5
juh4bvZ1aCTqMffSplwhpT25u1Dr9f6Xi2jjczEv8qw4KDnjrpr1ZHg2h67412u9Vj80Vqf/EINv
9f/zw1AamxLHl+nV41/JYGzSaHqfCgHbH0vzZCcJTg86wg72CqESeyR2S7kr677u1bYrZnQrWqOi
QBLIrm6wA6o9xGGPJlq2QCwkTJcVAOqQx9YMq2TTasL8HnlU/LYK83YABLO08L1Bi9Rzg0JYkDp7
y0u5sn1RdSvTi7r4LzMePfPVi+2u/tF2bIYDCnMYHNn8e7GO2kXmIQD1MhT3TpMXNXqaaUFdks1q
f4us3tUfKzac/O5FtdFvZFgKa1dy2wPGcCZ7S1ZoojKQwYS5Kwt4qtjaWMlwl1lN5t3DHhqq/UIx
qv/JHRnmm7bzhMN+ziFPDm6BfHeOmmy3g48HGhMzCJUHbW8Y5RZIsWs8GUKKcFMmcYhIJqqiWn9f
o/qmZYHSogL9ChUl4t/cC7NuW3RqpjEkYE1uUzgRFgrTyczpibRF1JP2EqJYkiutWqlUhY99La3X
SLaQ4OwmUe2DSLCjOEQCI+BVpIniHRE+Nlze+JW2DUNYksEA/aPajXXYq6c8jtwCSViqeUi7DFab
f7NdBVUu6By1iMCXMBju/SJr5m+T7XRsN6GM4b3QSsRUU6iO8SqM0tkP4N5lWlBVLl5dMU+hs1iJ
Rj/rcQzLFXEbiOJw9uP1aHINBZPeEXbxuDm3XHQui3UoywMvo+fq4mF2DndH/Flyz+bRkQWf5bZr
ZhcuHi/c+4y6KlIvBcSdG+nsUg8+TWZ9GgikzOSz5Ojnvf6wLFK7CH2fiqcZ7RIfxWLVOebDZKIA
ggTDt0rGaGaIYmpRdba+6rZDawYKATUcijcL0eqsuBJ13VDVZhMeAKsUQeWJ5BGSC859mLbfsBn7
U+s8myoyMjRo6GgjXHWuGSi8dHSl8MNDg2h0GihPdb8i2CCvFbxgN+iMOvtZZfE8BgXv2oufRZq/
mjOR/O/zCsKVJacGp1OzcuylwXc2Z+RjtQp8ojig6lwFys3klo3WbZHYabawtvuDHxdYUCRtvIZ4
+vL56BebjHRmaRCAMQSdcAHT18SoLO7d8ACdnIzPDeV29jrr0ZrQd+g0fbpRlVlqOyerznhU1YEm
YWKogbvgz/9To9NJ/zntfOEyoSuh27X1vy7nQk2Vatc42YUPBOjDX6nT3dJmuih3LiN7Ol39RXWQ
6vfpyCmuXC0FE+o0aZWtslhMT/DZ0S9H7e2vzxf1ony3DEV/ghYqTUCacadDtfSLx3Kk+wdIc/qA
ml9sh8aR2wLtlF3ckb4BE0MS5PNRry0tX5AmKiV3GglnG6khVOo8RYsp0rP33Ke3lMbqTu/7/5kV
ySx82SBzUMX4fNQrywoTh2o4Fk/oU56X2dpeywWZlThIt9M3XVgTB+auCkLEYP8vQ9E/oi66yCue
t4rHFCJvbY/i4Naht0GYpgsmeNbUE6JbgqIXRT0XfCmlZF8DrcFVeFY8dIRr5UL0yNLLAdH2AcsD
c9bKG4fh2igUk6mKw3SjDnS2T0SlFSXHhC9GSWRdwgtbgUO61U24shsXb0iQaVglL5Y5p7sRkaNU
GR6mvkkp0rcOuYYXxUqax8bCTlaMo0dJBuFqY//5zriyHxfmCg0TDwwPr9jpuPpczwD4ovSo4QcH
tVTmx7RXCKvYFpqYZZduIqWPL1ncyRvn73JPUlteMD1421BiPu8Ogllwmok6yBEtd7Vqsli99eTe
KwpGtwBel0gYzjjdINT7AHkuV9vpLEMxoW2nsvJoSh+nVFxNM/UzUm2UPGZa01F17TrdPsZA3+29
Tq34+0TC026lF3YIdzgmwhFsRK378fnqX1kDw+Vgsqs4mYBhTn+XYy5dKrTUj42G5jMdrSEKWtqQ
5LmEjdvPB7vcYlx0IB3oVi2Yh4vj0o6mRi89O86jiRZMOzR+0CNvcqfgKKLDYmpx8VinRTjd2GOX
J8ig0glnlO4siL3zvR2TLjcNTorHspZikfEgLyCC+PLFwyg+JUuDZjC01GX6/3m0zCxFVcVL8yNq
CeItK5NwY05zj9FIeOviuTw0C4aPQ2+xmgve/3SoFj9hOMoUJe2q1o5pmVq7GvEZbohZIgGUoNCX
Q9SmhPHlu4iBKRHiUUbXiZ18NnButJDNi/xopKLfIFw1BnU+hV/tObqMgtAbUFLCDizHT0dxBxv1
DjSHjqhGOL/NAp1Lz5zlR+j13VcBnn+GgjO6cMCIJo3ToTTyFg4uQ4V+YxDU0GnwvOz35xt/WZXT
cIaLFW1QDwoxYuTncDsPUamm8WY+V5Z7zwgLG/Ma0AJl4SwDjlt7lX2LBXttyxOYA4wBs8LFuvz5
fzZj2+pOO415fizUXPw19vl856ao5Hx9YmA4lh4k7Xv/PFqioaXLqkzyYz1o7hYHHlKfaeIfLVGw
NWTa18djT4DEpIoFsOj8IE+NV3tFEhfHJMHYcJ7zHy29zqDLhoOvp/9+PrkrhwywmcZe51Fc7KdP
l9Dunb5DR4+t4a0LV1W7yspfjZiUozaNcDN49URVTd64Ra58OADbiAXQfoIUYJ69FJMfdWWGjNIx
E4X3UQ9chuxKdSsMvLz4l/wJuhD8GFAe5xG21Ns0W4TPjmYGLXaglr+NSzO7a935Jsd3eUTOtj8x
MjGFt+BXvHMqxTxT1tGmsD5KdHPmoEDHtgs0GyV5Kvwu5jwjbYbvWpO3z+Avm5+jrAd10MIIoxJu
7rRdQwSZXssMHbEgGSPf3E+9b+Z3Tdaaxt6zZ4GlElGnWOO7UvQbN+mycd3PtBWOvKP1ohvOEdtm
JLOuF2hIK887XqPF3Xvou+5X7Pldiv4sH2SVgROZNtQV0LHMTFlFx6rsIndFe7DAtTDR42mDOgU5
L+LGqAJSTQ+zvQB1oq9syL4e+M6ZgAL1qKa6gxtc3chJr+wQn9tBI/lFmBeB19N9GXqtxR5Jy6NN
n+YDMUD1DZemWwamfzLbs69Gf5+++4I2QrZiOR7/uUF0dp6X9115RJjKrO+QcfD8d1x66M5mM6X2
QDPQIT3SEKRN18Vy7O6NxIyKNRT4KVlXzmD+g0xlM+68sKkl9dlJxZs5qotfAnKtfZApcP6/ukGL
u1VPATY6fH5+r2xxFADg8CyvCOC2s/NbIEsaUnsrj0Jk4iNnDw7g2TR9MznC/rL6Bbw+0iqQKfyN
YeLZk4WHmzPpZKtHPBn7fafSaJO4Zr2lIyZuzOvy+3MdIR9M7kbaCILu9MO4LfI+JoU4bojZMTfI
+vYmCkXFGG8/X8DLZ4sqD5UWBiNBvYB5uKmf6l7CVTQTF3erOs9xSkhMM8hCHMqofdLA+HzEy0/G
9U48TmDz56k8C0crVAObbHLyY8U5WyHaVHHsaKThIH4LoXN5uy+wbKBnAD/A7Z2vInqxRRNaU3HU
ZdGsjemhrMsVHlMUB5dyMu6kxaIMGt643q+tqb+w4zQATsSkywr851TlmBRFmIMUxyjJ0iAevHXi
5NZKl9b7wD1/4728slUMoPeok7skkGDLT0crFzRxmXjFkVAhXhetGd9Zcf5lygeFQMdZhiDKhpxz
dtBm9Ll0JMnqI3o62K4ZVFuBtyCmyudcfb5BrkxoUc5e4Oew88i+TyfUDxGqyKKvj0Oh1HPi+tE+
zHBd+XyUKx8J7CP/d6Bo2F6fA6s8lMChlhX1sa23nT6waGU6BpairWOKGxviyox45TV3wTktELuz
rEHFhGoVynvHiGrQVoK32MZTPr1+PqPL1GuhTZFysWwEUOdMjNHkXQ1Th3WbyHAJ7TNaWXoO782u
MPhT2livMmy65hsreeVAowXAOwh0EDbLOQ6udWVfIiVbH5u80bYKSHBgF8Jf4zPwZcA5TxWUI9As
S3YJuv10a5ipFvVeG1bHOB3ndW3Lbp3K4VYwc2VCnFsCXpJJarHn5fY5Bm4xN0Z9nDswSEUkvdcC
8PzO7FPny1kQD68Ouo/EHC7Quf36gCYvdiS1PKJz3W6IaPxVIVNrNek4in6+Pa5sQoTvKQKgm4OY
yHnNbMFP9+lQyaOJyqEFut0X/mYyZX+rynRtIB7HRXELow5kUU4/klLJkKJhLo8Yn6aoX4xQxIS4
lYlfG8UHwcy7BSkeGO7pKHk+WYPfISeHOKz2FIvZ8JB6BNJ2Y9ku7wm4gRAswScud9I5t6dqC7Rc
ldEf/TCN3L2pJsSfE62Lxs0kfMT2ksmVt8Kay8kR9PGCYASBuhFp1+nkcK2luzpV/bFt/fw4ECvQ
dKmqJLsRZlzu9MWgC48fMnBg7edHt/G6pi2U1h/RyJZbivR9AJ+sXUEhv1UdvjYl4mPH9fkLXMTy
U/7zKLaG01MJd3pADnG6HUxDIb8ibvFerk7IWd57iCI8VGcLBxPNBf4YDcdcH4sH4YI0QITWNjEn
EDC8Pz9RlxcuOZy9uDFhKIE4z9ltNJh22jaAiY6D05bZeoxG392arSB5sN28T46U3w1/N+VF9Pz1
kckM4N/TmeORXDbtfxZzthycaeQs9pk0S2dVIklb7qzKB8cyTWCd7psO+8O14aih3H4+9GVMtZRR
2HA0FxB/ORd20K0u9rwkaw5oUTSBW5rzmx7baOvOWrSfadA/N47ZrMD7hTeW+3IH8XKiVMjBsKDA
nTNYGlO2UhVZe+iFtHZp3fKyGckt3PPleWdNubmWJ23J0c/uFaX0ugPZ2R4yLXkd0gK75qL+8OLq
H8duw/3ni3m5XWGTLCDUxbqe2tHZYHpiAWfSHISCmgQ17jmathl5BcIe+i2M/x+i2Wmut4y1YOKp
J8LWOtszUWKUoWXFqPbIqHXXMgYTskYoutfWqk6sbIF6ghlYID3zGv9R7Z4GxNC/LraXuN4CIdS7
wIqVGWIZq7oOTW2gdVtEKGhWDpG5WMaOcgCXlbrRz8/X6c+Fd/7jwQ9QUCZFoZZ9dq7HyEhHXdb1
oc3TOQZr2hTms2Uio7DJ89Krk4Byex6vRlXl7jGE9Zmu8tYc2nUiVQasOh0IvOd6aoctdoRRtMk6
qiZ5oKJC9+5qrTGt+luhUtN4txAOMXai8dJfNl9nDrKY2xPzEzLwdZrHuh6AdErtR4AQuJeOVLPz
bwbeE8M6gteLyhh4txQvkCivPz5fh2v7hSDf5kNq9NjOjZXaodQAl1gZLDVgLtqUvxMt2IFb11+P
gdyl/oaLI1E/RaqzRxwZ3cQcATgfhqV4043WsMNXe8QJNpo3n0/q8ly7KBegoIY+J3M7r6nL1vd5
28LyUPEQP4AOKta54eY3bo/Ly5qQbmmvo3VHvnROuiZZaWvXw27c8EYPIUQnuWvi/sVIXjqFKCc+
AJ/P6sqngsgKYINCJonMuWJbIYBZ2XEvD9KO849GN+Z0jcB7trONqspvhOBXlpDe5NJvWVoTSI+d
vgfDrJfmpMcSnVPvYwFTHgbe+xszurwZ4T0trw3JBV3e84o9ePLKBgvSsIL2uEf1dp7R8G675KBF
mfU7dEQvb5D7LhcR1UqeGeJjYuQL2h08SVSiax6bOE/j76qxRtQrhd/jZE+MOe4+/2RXJri8Lyh3
oCNIbni2581RSqLIRSYOrMcQZLYjGxCEyKtvo8mKLVDoE03tzwe9NkWPZjn4HsKjC6q1ISZfdvjW
HOqyrp+hcAwveeXJ+xRzjxtRw+UugVrHawMDhlo3F8jpLsmtosb4Y+4OFk7xetAUmQdRrmmmbPv5
nC4HwmIRejUQC6SqLsA7QscBrsC8GPZDpwfKzMChRuaXmdywuAnzKCMRj1ABOXsTvCKi1Gxb3QEv
mZ+RLXd6oR7HuoN502tfL9kvETLhOLUPgtjz60PiF63ZsegOndnlHz0o6w0o4fFGCn+5GRiFdjWt
eTQeqTaefiH0ngCnarI/jKUq7xBLcwMvctQCTryVtV/5RpRMmRMROaf5vF/largCUTEYD2OdiRVA
DVzuF1j+l3cC/XCudiAUVCbOIU1KlHRBLCr9iKHhqYKR6JPQ5/lGGHUxl6Wxt1xOCJ4sn+hs2VJI
Te4QA2OvMAx47LQsDvS28m5cRhfXA/RUDg2AIRoWC8309ONYeeInRj+Oh8x0qaT0urbBgAx7E5En
u9GKjODztbs6HuoLJBf0wszzSFvTUh9NRw8lMRX5L9Tax001qvr3YMTZTugh/JnPB7wI7ZkgvmoL
dW0JFd2z+68ROfYFvjkebDlZmySK92pOPtSo70hGn/TQuJ8L61agcX1QTpbBVlwGP11VxOilVs8O
307TPnx3XtFqbIK2xjEmjpMycLv2aSxueUdfCsctc6V8QB4BjoiY4HRYHNXS1mgqdWgiYPyDrq3n
AZRnWxjZXdgJ8YJjyvBdlWUCxrNorBdHWtZvFdpvn6/5RVjC7yB//P+1/kUH+vR35OkkQWk76hCV
loP6bi+Lb4JGc7TqQr1cyE6l+AY5lzzk84Gv7S4kPv7Q8ykXumdnRlc9hSLDV4e+HyZsupxfEhhu
g/Vk0FXR358PdnGvMUufKJLqE/cnKdzpLKm+O2OfoPsYU5B/6rGdAOEvnI8wtH9/eSSyUqBUcFe5
d87FZcewwxBxRhZUYepwxGgHUluv5wc1GM7m86Eubx1GQieFtwcVZSpRp5Oa0ZLN6wwKvQ/E/d3t
3exn1kj7xg16Zenop1Kc44pe5IXPli7WDVw/ylQ74KWaPpd17t4VhQifjaEtbsQHl0MZ5KAgYCHL
0lE7r3uSguZm2Wrq4KXuuEnDZlwrA65RnFTDl9eOocBicGsvD/h5PkehWncVTKJDNcjh1c3D4Z1Q
L7kR0F0eLh5TvhFVGnQKKb2ffqF61JJEZtF00Gc5rQzppW9Rsoi/DabY6n0Cnhsw1I3H6Noqgvrk
IgXVSkn3LCyB2edNyiqmQxIBg/ThJP0YWPVAVNH89tUdSG8QIcaltw/y6bwMFGVT0+qw4Q4JzfB9
3oGeRT1crT8f5eqEPIKFRWgdIYyzVdT7P5I9+nRAG/r7hBzgBnwb9FdsRG6MdHmiwD4ioQpQjTib
m/n0eyVG7rrxZE6HTDUztlx+GJgd/LDP53N58/FpwOlhnUqMfwH/nbGXVY5fzgea369VVx86eqBB
Ocl/a7QN/y+DcXQX/C/TOme4N7leeSEUtYPfexOSF+7sfrcAA8N8gjV69An2jBs9havz4yldYpU/
1vSnq7jwKp1yGOeD8iD7rWqnUSupQXqRvtEC6iqnG3O83CCWTlsL8DgfjX1y9tlQyPemCdzHwQvL
5qAjIr7tfR9HssafbkC5rg4FWgyIFeqWlP1P5za2mLN682QfFkL/jszlX1wG1YYbqrkxqcu9yKTQ
fHEXJsLSzjgdqa2mMPQkYo6GK5JtUvYWCk7UWj/fi1fmswAJljoBTTsUjk5HSaZy0Hur8khwsUQa
ikb8tAoYSLhg2u+fD3W5LVg0sj+QRx79s3OFoyzvW7so0birLRtUWl9AIc9NM9roWEphW+mLt88H
vLKCyEcs5sfIotF8PoswGnP28XCwnMMsUvchmkEzdLM13tjt10bxuDS43d0/3+t0Be0GkiEOU+7B
7LySW9Yvy7+1LMtv3OpXhqFsumy6Ze3osJ4OkzReRjRqeYcpT6KN6HPckOlKf33TLRftIr1GxQic
xOkoael32Ftm4UFPcLbPCulvekK4G5vuyly4XxfjHUrpjHP2YapSjzPqex6p3xT/tovZe9KyKLtx
VK+PwuY2uPd4Ns4OkEzjRu/szMMfeeoe3Lzy1xEi2Tc+/5UDtIQQIElInCmznb22kUo7F3amd9CQ
UUMUT+oPyJLifKqyW/Kufx66kyL0ouvKM0jZQSO4PBcXcsq0FlGBRIROJhS190hgBp10AZOA3O49
/UfuQo8uAg3j3CGt1qzLCuUH/DtSZDin1xjrOzH9mLzv2tSuivihEzBBnOJ7LN5Dme5dH1c7aaq/
G/H786N4efYJHJdLkwoC6ev5K9S7UdpjuxDyLcBUmnmdHMfaiFZmbSEUHg63DBcuvz3jsbf+VNM4
/mchA2mqGKYULlFlego/pLJa06O6Be9Z9unp9wBuT2GQugIVNIrHp6cFD5gOIs+MYGBbDwciMnoP
CQz3AM6z/wwKLTuaXSPvccsr38myxhuacVdWlZE5rJReF2Le2Q4HAFs5+ARER/oM8QGlDVyM8WVc
E68lPEnpLbXfS6Ia9Wub/Qd3Y2nhnAtIa21iuCjDRfA1MAUD3eGWABKjEoDsysaGsd9lC3hhP/PU
iPUEafO3bRcLxiW2cm/z5T0FQnwpBJM+8vifzT7pU+jWVR4f8UrV1oM1Gkc9FRBIEJzFJdFffz7c
smXOPjZ3Ik1HWvH0oM9RBQ1CeTRx4uYA/T7ZdHpjHZQajTtfpnIPRjTde848/vh80MsvjMA5tEtA
J/RCqAuf7jAsCN20c/zugD9pw7lP0CSGH+gm7gHTLQTtsmpub/WwuYov5koSZi50mQW8dmGjFMaL
RDIN1UPU9p5YJWhmD6umacd284eXcD8M1fzm6aZ0V8WoyfRj9rve2ThwRJ+6gcI1wlAazqJljA1D
xoUUh1nBFQTihepVDQ05SxCrXsG6K+y3ZK7DKugjIp5H3RjMJnB6KEQH2fZW9q2Z8kp8lILeBW1t
ZfeLO3eFZxu25816tJO++l+u+silGxC3ESld3RfVmo5K1rxOBi7geKgKCrJu3g7FRhu9uMd0FkHu
rQ2R6k2Mndd82EmcZRt8Clx/48he83aOWkQ9UBZofjcweZOtjOAu3mXhMKT8TBdSmTb4LsyvUBl4
NZr6O8wQzBQRv+lfkmzse2wMqxZP3SHN9WwF1GeudkbSadpfwtJHsdfreW5RNhX18MOwSBWzIIxy
X9vUbZjp7+noe+oxliQSvzF8zlASKKJJZf+OZtjE90aLaMxdNPeoo+Z63owrI3FQ7EiGPPqRZmms
77JiLuKVl0uQSpRynEy7i7XKo3mq0ilVjJ0h5uRulJcn5tbNXLc+9IOr4tdMq6IoxkbVy5xVhmlq
A6+c6CkAhqePT76fGxwFX2VypYYEMmFDOdfY+WntunumnfUrs9OS+jmcu8xY1EbL9r2XufBRpTDm
eo+bUPiPFN1cvMPej/5xkCeJNwmS7tFDXeteWK/MMoT2PbY5HP+8r5C1aKlUoRLVV60MhqS3tU1I
XxjL6qozLcRRWk17a4lyu+9e10T660RxmQZbLLvhYNpTi8YSmte4k/cVajBxWrj9JgEmKp+HPBv+
nk2kpB94xAZ/FSMQFK1TLfdnersjsleY6YbNus/R5di0dpkmO2w4e3U3IVNgIwFRTvWWT80eMw3u
vr05V42zbjLlxMfMTbNxq7H2Ll7gonD/pqvtR/9IpffpWh9tX8J0yRvooKVWVE+yTeJqPXujLPay
dtvsXos14685mfL0MXFtGR+qTkmIJG2MT3cfo5H8KGMJhR/lmLxbVaHQXwZr8pr7JEWEZJWPxmA/
Gnx2+oAdwgz3rpE6D0hF4Uktsfhs7yPaoPoWJcHBfZlg5MVvCebw+VPig3dZAxOS3YeMpuIRIXZ0
SwoWqttVrh6JYzykULARWHH0H6XXeH9nKI8grVygdvYoNBAT25jOyLTLGmdCXsXwQkMLytQsxo1p
8Xzqhx7bUfOt6Zs4+T7aYtKf7LBGizSDEIhDa41eXyICHJMmA6dSjGq2ysdPPaAuJcOjctGP+n+c
nVdv5Dizhn+RAOVwK3Vwyx5P2ok3wkRROVD513+PfHEwrTYs+GAXuwssMGxSZLFY9YZgSZDMflMp
Y/MloUgVGX5kFOmbOtPkwzRWAzrhBQ6+Z6ftDEvxXVh/X+nqR1MFnST3htxHvYyQd0BqScQfeIHF
CQ7BSVZ7BzNWHHmSeK/KavUzVZi1EmfRyQBwpj7OOdHZj6Kijy4zxfEvAOfdBIUqz/pMpo3YP9jH
EQkiMeh2AOVYodApGtc7TBQsm8OkoKqFLErRzhzHrJ8wTfEqxNmcGQ8xDVdc7KJdCyvurhmdi4uJ
r3c/qqL+Ywi2+X2GEFn1o6GG514UA6/Wr9acpb91YSbpVyhAUXsvtWn4BTnOxVUZDSnPH9VadQPF
jQfzsFjx7J4Hbn0lTCZMjh5Vb4qNi2j4th+sAduDs5IaTuGXWtyIL/FkUZrDEbSdDi3yGA2aOUZn
XtTMjQxQd05ZvFG5MGfMQUZrgc/SJUijiqobg7GO6+Xg9JNrvhVLMv4CTjl8GcZOqo9D4WYuqmwo
NfplUs7D35ev1JvUcJX7w4ILIVXqE0A6rq/UqW/0Dh0VEdZGmX/S9aGZTk6CHt5r05N1HKh64Jaf
HO426YmC9luyDGUSlqhmG4HC1dX67D3hnueuRsCrt6dcvbw8uWcyNBT+18I5JxJw1BZk2aScYVEt
Bkz9VD3CO5sOymKWb7BFEhcDBdkzWlkm1kpD+2YwGyRuXKToXv4RT4jv61QJ2ogFd4DISaVr+04B
Ldg2lTCNS9bF2GZOS5wVR5I1OGLjgLXyzF6175teQnMaC96H/xla49SftUKZ3xFpy+ZQJkuPlImx
tKPlY6aeYUTe6E6ZiiNO2bnh+ESdsg9dV/bIZYD4kb/1jEA0TqXbnyIpB+UIYmjCgxySmnlie3uf
58ZoyVicFNCaP/Wyq4K6R6Lu1MLe0EsUvOgStr4+mZic+3Y8OL+KUYuWtybAg3Fngzy3EVdOIChw
9iF9oOuNGIPoWxB+SkIZa8NxUXCSrioi5Msf49lRAOpBC4RBTjn6epSmnstlcYwkdHIxPrgtNdPM
ktbOvrtpoqHVgTgs72D6hEAJNnnqbI69Xo1KGi6UBHHu0sD4HghRsNdkay6z30KxWPzBUXrbz7Oi
26Er3STnwE54Fq9NENBlvImuZzkOWC6aTmWSsOoWmQ60Hwyz9fzBShUZkpx7F7b9nvvT7dquo64Y
SBwT6C5v3v6DRwEGeTLz0qB9V/mVliSDn0sr3amXPDc7SJ3U8+nF0upZ//8/aMvMoDaGBY11AfHS
D0fyhj75MOD/bAR6Xc3VpTfybrgfGkPpDi9vn5sHCNoRCGYyRR6YnMTNFK0GYTYiF+o3S/KrL8aH
th1+epnzV4hoz/3x+bHW+hOkNhRI1v//zzSbcrbqni77pYWqh26UXqBaiBdekNYGogeU5L++PLln
vh8uL0DMmCI97i3GDB282dIVJlfqVXGMLSRJ49YwdsLhE37sKhzSG+FI4JdFWFw5ddfzGltMsKpS
9y6VDZn5CMfN1P1SB0sXWBb6fMGMFGV7byEwmh/cSi7kLvkMCxFnMeW+SRJd3MnEis2DyIWVwBj0
8GU/WkszDYfIacv53rSbBFWv1Bnci7U6wdmBHhVoyCm5dJPPHaHBPumoc35C726E6azGcgnIygz5
SUNJrPtUQ2ZAC8HtxTehLeSLVjKpf2t64/0lSodYXqwqSzoUHm0nOxTAa3kp8OBFFgcDINQh29hV
A7BmRcfvy5U5rLUF3nE+NUp9Z0VJuhyRD4y+1LaSD77Xe1Py2uIlQLcVIQNKAuQPkK3rdU6FMFOR
qyioovuUBDYSeQgaoDq6g8O43TaMQ9FlrZOCz93CmOJJ00kiEJfXbJlevM7K7xGdq/a2Db/2etes
o4D00MCdQfXfnAaDpw8cDPSPUKmd7nLhJoFp9Hvne81CbkZBZXktYFNZ3BomN20rqHWwN4FilV8a
dIqPZhJ17yvDEzt3xPqDr4d6YvOviEQWjb7h9ecxLLzBy5YaIB6CU4CoLlLITnLnGv0nNx/27r3b
ieGVTMVEJRGhcrKtl8MXlWVfou4TNc0PTc3HUwmByF8sgOqvjSKrpyRpHn34VTNqc8PaMYbCtHbJ
+vOE2ltR/LHK8dU4Jv5kyLhU/2lYgGzbxGHHrhK9TRSFKl/CM2eYSKib4dXMN0Z5Ki9jvmJTWNuc
oD513MbJ5ziMyyn/Cb6gCicr35M/uj0/VP8pDjkeEtWURDajpAAveMA7cahmOYXrsoq8i5D2nu/m
MztglS7nmNJvIgvdDBPPbS+zuRChUgrzvbUYxgUPril0h0Q/vLwFnhsKwSxKsVQHV6TE9dZOu7xf
SumKEOXRMVDpuZ/QuE0fUaOpd3bb08a9PkbuSqo312QLztQTsOifW7I1JBKPGoTZMa3M4dB7Zj34
bVkTinKrp9oNkrnNf7Sllmq2P+iogfqeCyszsMSM0O9iuSJ/6IAh5PfNEifayV5KaOgl1jD6xRiz
QeyUqZ/53vxcTiPC5Ly7ts8BkMdV19VaGvYmNcU7jUK1cdcvLc/Qlz/D7UDrbQ7iQQd3Q4TefHHb
LJa2zeI8bF1Z8e4qsneWl+z5Wt3GsXX5acHxtKMTs83bs8zEjAOZhrDP1fgRLcnVXVkOaN5qkG6R
N42a4+vnBVAFlQ2As3RPNoffxHI1xXAVPm+/oNiFOm9yTKLUfH2Q8QBjrsBjNjFA+M36tSlOtUbi
QPqnXh9SDbzAOGh2UvXbs0KjBGYLeSUpLVfP9VlpvcbRKrOvQn3iPRq07pSiBtbr/XsVQO2efdt6
8q5Pyyq4QowhxXPod+nXo2XOMvdJB23YrWbzsYaosFA575UCIZEWLUYNeHX+U4xFOQH3myhNEc+R
PXj1B1wfJuTSmE+vGKfrX+EokSS3poDvSDv2rSVXHpDfVP579SjcRMAFAFCt2ea68v9EhqlKmiKy
rejSxJn2Bj5K52M6UOx8vzVb/XdF1+YjajVw2rmQwCdsVjRya7WIRsjlaF70zdmDcjXfxYU6ZD5i
tMt4J1wUU/3KinD2fXmC6zJthl53DrUNsmi4DZuto9qxg5uaA/vWSV0UZCeNGrymjx1C/Y5ofcFl
pflj0qsknzRgd4bfhhdmbsHThj3Ikx1u3yaPn9xxmIuiqMKuqJSg08cp0NU53mlbP7O+RDB1DSxP
wL71V/zzFWFtxDisLFWYz1r9DfHksgzKTg7HySLdR/pZC+Y0sb+9dmmBQa9gQnIzQs1Wx2Ka0aDW
tLINYaH/Sdu5/qAVxXRU17ZwtDjpGbTQGHTSdj++PPDtoqInCqyQLYX8B72u6+mOKl4PCGu0YWJ4
mAHBKXxsukrf2bTbmL1Oi6Ydnofrc5235fUotTItTmnWMsTgrbsIl0Zd32njKdXzMZhNIz2/dlYG
7TOPAiOQELR9NrPqc5TNgIqXoVQpt1vdAISe8uzOrG7PA9xcaFJr+snMtmgN5KtdV6huE8ayizpf
tyjqBo1tT9XBybVgUO+SZW7bS9urewZbT7fc9Vlcqek0B3lqgaXa6u3wXEx7tEHaMOoXPX7gv346
cR6fzFVr/qAB1EYfTDZrsbctdenbmTfXd2kXT3aYLnWXBTwYNd0Hm4FlBTOkIpt6cP+Oyuwu6cmz
5z5/s6xV6diH2jmIU9EjgPOoJfX8d+lm8xfZ/1BR0HdTJIDjaEovrZFbTqBaCrVPdFpbeWxxI81h
mWtJdI6mpsfVIe7UTx01c4rtdYHsEuDNbvLRs67GQFHdKPYnvIudYIwKw76fo9yL3ixjZ5cnIups
BdIa59wnSKXyrk87S0MgvtQRfYYS3v43IdTtPXoRvjx+0ut0+ro2+WsYkyP+VMbSLZ8NxRTpHUCy
uqF5h0UlYmpi+FgXRluGk4Je/KGIa8+8H6tJjQ5GE0/RRTUHvAVczKiHB1oTxqcp8li3quAlf0CV
waCzoeQItiq1bX0F+lrKcJLl8NWURv1bb9TEOiBs3haBghCEdi9yF3B3avH8C0uwda9VXOQGwsaJ
9BTzHjBf27vIrqQXa1FDgTb35jDLcOq1Zad9apZOvWBDUL1rWjAVPlXiPU+fbYJBLWN1wmTM9WAA
8r0+65lTEb77uQ1Ja1OXNWvnH3pt1w1XgzcPyx4z5za2kCmhH0eFlUY9eeH1eJ1Lp9eOGhk2yJTZ
53pUrPbBWAo7C5KmsT+KMuu7nYrgM3NEcwCdQS7B1fVzM8cY8BQGdwu8eY2rCEXH1lcMXmuZsbxW
fo3lZHZAEDVCGsygzaWrR9XMhQ5vPre4H9b+WHPXoLL0paq9GoMGL+tPLwfPZxYUMWQL/A6akSuU
/npBC5ivy0JNPBQqyESgo3DweLy0pXGMYlN6XL2VtScP8MyKPonYsJ7o5sBQux50FqmtC+kMYeri
8+4nmhod1a5DXSmDdbfzIrqdof10GbFdVgPjrfaLVQqXZ9w0huS9+XuewfiUQ4U4Q44b3/VZupe5
PDPeKuMEExR9V9Z2k39G2YQ+mq4v4WDqTewnBR4/fq9CZ/cXUQz0WWQR7QFYb1cUu0yIfvxFTgrN
63pF6SoqmAINajhadvWYT2V+Lu1Y/GiJ0jsPv+eG4lGGrBPgHGhYm+tdl3pn4tugh0jNJ98rRU5o
rdPQD1ur7HcSltuxnJVOuwqY0GAD/H49LdFoQ0+NxggXY+wvpDUE0wGXp9FBhey1B4F0heSHgg/Z
EWIw10OZzYz4SCJsFFPyiGdDPz+UrZ59WPROHFG46149HtBSItmqbbDKOW7emdUskBs3FTvE8ST1
FYEGR5Hpp1rXP4BrkTsx7En28jqFWHMH3kQU6VZW2+Yl0Vuj0BQgK2E6IMsXIDkw5EEe1bnyIRry
aAIjFEmVOm5GwXjSYiSkJ9Os4rOi2lP/WUxqNZ2oiTo/X172dVk3v0tHdAc+A0Vc2jqbjUsJLtP6
EkGCqcOxoMC85qQrTrxTRaatcTsO5WqaR9QnoSZttR8RX5DcVZ1g1wrQTtWqU3hn45BgfOybVNIu
bjsbU48SY/DuPEeAsA4S7t1MN8Bu6h+jY+TLMavr3jmgq2Co77vOxT9RlO74X7Xkrv4pc7PcOLC3
GoxhVG2yTqOdu3RGqdwrAX0Wu76v+zKC4zAlZfO9G6Vav8kNEcUnYlRWHWK9c99hFZx6x2j1UPpk
07x9oJFK7NARMlexdEC3/IE+RIWLG9p9433mmU1+T4JShRXQLlqwJP5KgFWV+6lwxuknjzOwNXNN
e/+QwYc3fZqXiR2A1YgNH58SDD7aybB+yzxq3DugtAVYqnIZMY2IW/iorZsry0Hg4pn/zk28J35n
8bD0l0EYWXSgl2yYYREBDjwtvSCGq31aLH+qGqujt1AawRoLlByLkwG2ovkpc1Ek514tCu6ZiOCM
z0GEb1cHQiDhyoOtM1xyyN8x5u96nY6xj1ZZ3t3xqDfrQ6oV5lunSvvu7Zh49hfDKdv5hAU5ve8M
vQLlZE0emiwCbIeLikEd0auznSg6tEYh3uOQV3r3oHkw7Gla5LExPYon3l+L85kKVF4HOamOPPL4
dIqLE2XSxKRwrJpj1I+a+tDlamQdITwDRROIU0D1cJoC90xHGg4yko3oolPpqfIRhz+UCYGyKdpp
gL71C/lTZQwaMlr1ARSDFcMl9TD2KuWMiY7qKstyVAT9pMNqGvLTGhutOat63nyeceLxwoI65FdP
ZGbD2z/VxdkovFw72rhTtZ+WCR7SzqF5etJsziZ4/rXKagMt4Nhch8RYmypdW3jypImB2EyhJ9WP
RFtNyS2UkX9PLuLLxxhTkF+6SId7I+HzNhi42Ic5pgsSGFZWuaehV70PZmbEKQ3UNm0DMze1z06v
UI6uI6RSLm45clhQsemisye1eU8N4pkYQ8+flBHBNApu2yKiM3dLbFlVFRpJUQBeKtu3Nv5UOw/E
ZyIMTUdr5Q1QswA8fr1amoyGzG7jOuxMYMH20opjVDft2Sh3eUbPDcWE1kf8WhvZvrDzwhFwd+c6
tOaxxLXKmd4tmab99hTb3amQPLN2zpMUFgniWtrbxOcmbck3bK8JW2803yBXop3kWDl3r70FaE+g
z4dkHuxcLtrrtSOODfgE5k1oOlH5MLlVcU7IVV+duayj8HnId9ea2rqs/1Z7FNOSs5E2YT0l89s4
bhVgljmYQmRkD6+fkEFlaa1hEZeMzbIVcadYuhBtWPdacXQLWx5ICfdSsduPA6SKJ58B44xa59bK
11MQEcq0qQmXqXK4tem1DJEpdnKH24SWUVyXTMxADx14y/WyKRQgzVYmVI0AlzwgZjyfZw0m5dzq
w72gpnt+/dpxTqn501Xg35vxIgv0AZC6NkxtLLnyKjaOtTq0O7N6bu1MNIwNS11ZqduN3c152dNN
X79Qkh6bvgD1WTt7WJ3bk7p6ESAfz7ZTeQysv+KfLcdVApS9SFvu5t4+qE7v3ZWeNgT9UkU7E7ot
UDEUFVPCAsVTYtD1UEZnkP0kI58JDFxQDOKLO6TnZdQMX13UiZSkNHBm0z68/LWemyHqjNSnVk4/
8nLXw3a5nZWRrbfUxdI0QP9UxbwS21bS2r2N+NxQNLZ4rjLcyvS9HkrplwGLAYxOLcXCLA19Z9pD
B6eYxsPLc3pux69xdX1RQYu3NoHC9oRiTmPRhlhiv3GQuQK/lvToaxYFESPaew7ftBl5LHJ1IP8L
kX0VHN6Ev6JLlUSqjDfGWfqgJV3+Nnad/k7xsA8259I75D1ppsKr+csITP9xFBVWnJjXfo3irjj1
AC2D2IAR5zVZ71tRrOwE6Cc74+tcgHYVupVrng6yZgv6muSk50qKbWFUdNVy8qyMnNTLVC8JeCaW
gNfVNo1OVgO63XebViiHtrW8T0KO8w93yezRF4rTWn46mtV4pPxtT74TewTGCOO82PcgESEFoS3j
5E9w5DvfxlLyfdLxgj04YwrQKwNKLXY+9bpntvPy1vI/cD2Kx1sbZ9LDqFMB14YNAk+BK8b+2BX4
Nb56Q62gJGSNUP5kT21qAolwFaeyKhnOkd4djFIkHxq0efBzaKtvKKDyhH79gAQclzExk6Cwc31U
APculpxcGcaYOwA3xpMyrSfzvY7R9x8tjaKdXPHmaGpP3kPwkImlRO1NzG54VQLVmYfQcmHC+4Ze
E7qXFqfKwB4c4+PLs3vS+7z6aoyy1v+Q7XuiZG0OaFXJyG4w0UWcW2vVx4b28wi3oCk8cE9mWWu+
GGfdDRII5s6xsxur+IkrZIV8ezTb2oVLdXLu585NtWMj0sz+OlTou/lz1RTIHEu7xTCp0ZxoOVRd
NHjhIiI863gK2IkOigJkf3M/yHyCvNshqf1Ga5WR90w8avgp9qL3znVRaP2FvLgTCJDFHpX1GWSt
+m6a6kj+EgpPxt8lfpPep9KoeAyZKhLFD7qws/792HbOb0uLy++U5Nf+F7B5hOiSPOu/pdybEk9e
I/P8HBfe6JjaufM4gVDJPxqJmf6EEuD+Z64koXfevFjWQ790+fRQT5QdXxv94d6AXaHhCgKZc7Qe
r3/utwk+C7ifQQsbsAJHz+vAZCZg3pDq3+OE3W4xhkIOGAWVJwnOzZaGROXiPWxrYZHm6X9NqcgD
JTxYB72R5jtZ780FsJbSyRCRf4LQyOvnelrxNONbXXZaqEym9dcbOwHns3PNj8gfinOp1ebejt6G
IeLPiuFGFW+V7d2qcShmp4A6W4wwIXw0x2leZHJcFpm+k6LQXqttT7QjFYFXyKOOTv229lQmbI2m
klaYJbF6QEjU9Vt1EL6hTj9fPqmA/W9nxkJibeNywyEQvAl9rpg8D63oJSSDVMQPvZu84b2tzuNy
pCgGRyOaB/AyUusa+bGFfvNlQftzCIsEvlAwssHhQ1DVwsO0T7wHWZoD1YLSlXX7qIPU8lxfKuWw
vNPgtyx+jEZI+R7fy6QKyqmxHxrq9xkAdmQJD4s2pravONoMg3PJoE5kY4d3UJygo+DXZlxP0FTy
OD0BfJmzg2RRyhMhZtY/LHMlnIOrza77vjebGjmHrLMMIP6FC7J9yPGM7Thh8oH/KvPTpNjT9J6Y
Hy3B0FtwhdSmldE3YbjiO6KFtK9isVjpKfKGUT3raKvb3ws18QzAIF6lfMCe0LWOCj6w8cmyFiCd
uFRmXtDQscdWeMFq/qHKXftHMfRFFIzj5GV+ukwg+S0e2n/VjrYecaLs7DMGQuV48BIr0S6aEQ8d
UII5JYcooFVoh9Qp8hRTtW4FcSa1rkR/4AVopp9U1mQfZIno1akw0iTBGXsW/+GZjs8yfDfvbzMu
yvImr+r8sUZw9ANZDFbBxTLn4pj3ivN9oPoHHTBCv8QfrYHXSd+tHapEJO6vbFFnaid9uiT+Mqu1
fpJsfVx9I0X8QigrKvwG7BFG11WSaN9iZRyqoy7y3j6nbb+4gdclqggqN89hZ+NIAv16stUvpB+d
9zbX0QN9M859Vp3cPO3Ti4tgUH5SBRLwuMnzUBx9fdCk/dYSuuiOplJ62DknPKlgfs4pTIqXj8MW
IbMePBp8/AWgjH7ZtkYA47yGkmjz6Ki9hYvE7fAeNoSrggHIS5tGD2+fGUOLTk/Ok4FBQzA0c7uH
PXx6f15foDTLKQQipYbAAbf2dYCDCUdXCYplqFm94b7Hb114d9lCLhGYvaHWZwX8h3bv1kNSkXy2
OGVSQbEGtLfjOD12aTkNbzFld4tzbpVRcW4UFb/lVaOmPdCEs8SKhqvR2PJK5VsR1bNB0XPIvFON
H+wQ5G5XfEn6YfjC5YwhmtPLwjwMpZdNgTooqv6+qepGf98VmfHDjhE+PimzKK2gyuuxu+PUGskb
s+b6weN+lrPqd2XZg0autCbdyW1uPxpNVRX1rNVQin9vLh63GJAtanNsjKvMyfzZKjPno0fTEfAP
xjTKnVlgd31KClXJ8FNvUZjx+76wuq8vb56bVJXrFRo4QAfwdhAgNjlWDW8vTszOCyfMDIKOOhcd
XXNP32X9U653Btn9E/cagT0oM5urb/IwrKuk4oVDNujzCfgoJpKLivutK63swTBLA/j+EElnJ2W9
XWaekCSspHUr73vLpipp/k9tqWb3bTMMdOWTU6c5ErJtd2HQBd91WR4qNTlbdffl5ZV9auFeT3od
m5oZGbq7gseuj4MnJrcHXJjdq300UPHVh+aX4qrZBzuN0XyIE1V+Sisl+QKeoB7uJleIOlAUxCdw
Naqsh5mu6Tdg914JXLgc9YMLnFceUd6cxjeiV7vk9PIvvt0LNDFWUZwVGgXodrMnAT/neBeL/B4B
3R7v9WY6Z9Tnd8LV7V7gveLRakdvFpDbFv5KzcJcYqUp7mPLtSo8uqrlP42aU3KyExUf6uroTdP8
7uWp3eZe1Jx54gN4gYpPm/H6W9h1p9ajXmb32Ag4x2qy9a+OUSrEwSb9bNp19VpxTFx+6LsbcOhW
Jp9xg3TLLCMZoSvfa2jX1L5JhMa8VXktBW0dZhUUWfXUV/rUJlXmISzK2R2z+9pCdW3uwfNV8bQH
Vrj9ZFS5qSBQR0CtgeT1evW8fHbjBYzCWo2f77Q6nt8O0qnfzbKX77M8GX5aajd9eu0nYwFpBlN3
AiyIXvv1oDQCzF6P4uLezbP2nNSx9sVFCOuXpzTaoRpqbSc9v939qNahVa2tmGD4ButT4Z9XR0f2
JHua6fcgvmo/WSh+kmYWwcuzWv+U66BwPcq6Uf8ZJdNMekOAEO/VxBRvbTDuqKZjmS7BfL19eagb
FifwQ/xg+QdKctRYtxUgMaZdtthzfj8Wsv1rp73HlSq62qK/tvTZXYuTfHSyazpUxyU1RXO0bZko
HyksZW4QlTobqUy8CSunvACKXsTO8Mmy6/p70nn5H0K6gZzETDvQkKZsj6XaNzMgNiQEHqmfjUBp
Bk1pgzlv+tjvpFnkQVFGsQO4jd7SodIUaRxj1at+lBNDP1K0kRW+5LirR1iC98tnTLTN6pGq/a6D
3s2HoLJoraJ+FNJRor4RH9FGEwyZEGFLTnKwBEIYsm/1Y13be+y/54d6cj+EzkLT6/qb0/wt8GKL
RSjtxEF31SQBjcSPggT6/PInv3kXrZPiNgc2RS/shtiUJVZqehWMCYn7kQ+YV3yxndi6M1NdO0zN
3MMGGcd7d/banQB7c3qeRqaOj+oIaYS9mWOBnr071iznZHXuHUdMPXcAfXeu8+dGoWOArBVhb+0f
Xq8kdnrZjFOlcnHjpnus3Wl4E1Wp89p7kLlQXUcSeL0O+ft6lAUApAL8WLmgQJ08NtVU3+edtQfL
emYuFi0CAs16DYJ4ux4FDhX5cdaj/YOlgHNOqqZ+pwPose9e3hM3wRtkLjxyelQaPTVITtfjIKYx
ItGRxqFiq8N3ZPndb7gedPgd9NPsfByrQg7nxcqivYv+mW0PzIYxoSbyry3AlCfpyuqJFJhp7Yoz
S0TN2S5aagKt5yU70e655dSpSpJccph5rW6mmfGQnYCZhrJzvOFEr0yvDlZlE3NeXs/nBqK6gYAb
kkUqEeR6oDrKRJFHEQN5GG2jhCLv6DWnn14/CtXjJ5LKWk/ZTAceJBrCxRiHvaP88Ro9PWZ6tEdF
eiZc0LT8v0HczXEiwEPBA55LuLDnb4UnqbRZUT/cwQ8WP5qkM4JGszNCpMlT/vUTXFFWZBQIHdy0
m1VaE0PvVmCGa+mdHK5Ev8E5fOeZ9dzmJ2DAp0DWCFqMfv2xYrQ+hka0ItScWZ6qoeoPTf3Bah5R
sjdPOZnwzrSe2fQ2moQrFxMTGCgr1wPSX8IM01KTUI9M84dntHiyTpO96Ec6HLP2+nhPQkvdegWq
U5Bf9+o/2UQ7xTCzPDcJ54TS17igBYJHZn0Yco8GjppqdxF1289pKtJ4Z6LPHAOCFsqx+MAA/78h
55VKI7UM8S5YDuMd0hi8Xawq3jnVzywnVk9knDS9oS9se/gNwoxdmsA8g1mpnVVr+mWAHDvWbeK+
fj5g9RCNhRFDLWWLtGiE1o/97KTh5PXNY1aX6ncASelOMH76wVf5Hx7PK+9v7X6D2trek1NHrJyr
NIXO5Cg4REA4G8VRWmtrY3IdpJOI4XS+lthQrDgYOmWeSJ3AvdP8nJQJ//NmlIdet6m9LWJEiNNI
XSpLOkJj6qE1a0+7r2rRdYeo72gBqQB/PleuV/7ti2aAc+Ml5qcFdJT5Jm2VxPQXLIqXNoiH1LI/
QvImDSyywdJPtme13Z1dGHnzrswW44uIVXD9L4eBm4cZFywkBDDQdBgwEdjkw+D6uYnjEftVvEoR
z5HzQeJB6M+K+pj0xR7B8HY/kXpgzETyQEEC0vT1gakFLZMUKZJQlpAF1BShGgwPcx8y+x4w5PaA
MBTya7QVcWfi0Xk9FEzGqGlraFYD6q2n1srjc12Vv19evtv4RvcC6Q7oG/zN1roepDUrO8oVdFHn
wk2OpjfKb6Pu5g9VUWkHlGHHx0wMe1qQT0ZP15uY/Ut9b4UGcBFuWcadmc0NhQ3IDjLLbdvPRiWW
j/qKT7koSSlT4Wfm6HmP2qSL4h2SWbUJ1tCSSAuUqhqJ/3AxHdTPSqpny7eyGpQ3bbaUuj+xe5OA
enf7n2kO80M1QS6ELeUi4RXLspT+WEc6UkdmCd1PrWT2NasQvvUlGsXDWcRKsff2vb0jERpa+fWU
x4ASbSsHdTuSJNptGw6xLUc/d4rlPOtCfd/H3fxZHer+3HXpMt4XYpbGTri4RdiSiXI0MKOjaKER
O66/r6Znc26kgwypS6MfgFMWAlDIokT2Y516ffapT/JaPjRZ41YfWPo5vmh9Vv4B0S2ML3YjZz1Q
E2qwH17ed7ebe3UBg2NO/kP5cpueeGSsXufKIuwNCjb6LJe3GoIHf18e5fa0QivzgE7TcaZ1tjUz
SZwhAcAFmdOZwfD7NZjRJJhiXrV38E+XPfeK21i0gjNQn4aku1L3NouNMIpuLBGHCVvhujyarkK/
xwI/WweLsKcvVmZYv16e4bND8lltNhdRaQu6c+u8nTxUocMWx6+gG1X72Eh3OFVl7R6bNNuzQ3p2
vFVLCPAQl+qWJWhjnlCgD0ZQmsaoPqWjiD7rWVm8p/PLFZO09FF2LtZnhqR4g6871HoO0DbJrFpV
452T1CEQaXmniLYNdKMVd1itt4cMdZqd/PyZTQNFHfEZ8gbgr1sREZTNatm4og7NOWtPmpbPb8as
de4lynZ7x3N9CV4HwpXNSnDnKJBcbj2Nac2Zk2r3QAz1GIhJ2luzA63AtT/NqKn2YSpr911njtU7
cPk0PbKCbRtYXWcWp8QwEF20HNnNmOLJsTy+vLVurwbWgNYQkCPKAfD8rkNHIWWWUWstQ7cpeoR6
jaMs0uYPFa4imFqqMYd+lPVOvv3c4v876Bo3/klIkYqVSxdBg1NxuzrJvPAOWhkjxalq1f/jO5N8
uk/SqtQI15/yz1AzUvsGZBm47mapnUrui1BXi/6AtfqeONVTTXr7ncnpqeZSV4HvsJ0W3S7gLVoZ
RuitJ76jKuhIxkY0PnJ+WdwWE57K13sv+jsPlTs96Mscf6OAabZ+lOfpa9WRUQqmm4Gznkusoiez
ufYVMXqNFsHzrxGP9JWOMtrSJa/1SmYUYEKrCBxUccCamwymU4xRICBehovMMCG1TAla02l23jDP
bBlSCHVdXhIYouD1d7RHc1FGpQFIHUvlDuXrhcBXLmEfEXdfPhLP3FprRYKUkpxFJe28Hoq28DII
04b/TV8fnEKNXXedW6/UCliXDTovdR3EA1cI4/UosKOkRMYCxYKxQZZfqY3Hfsnk4eW5QKPjz9ls
Sqrj9LSArtDv3hbIC29wIjDBY4hdVb58S8C4L98N+A7ywSjiMq+CReH6/prLTClo+SZ1I4/usOhD
UM7YhX5UFw1LNWxupuFoJ6JVaLViQnlpR2XW/xZZbXwGBVClZ6ptuM/raYZWtNFbTRwsqTD+U82c
V4sESuK+4TGfIu9qT43mHlurAU3U4bJg34ly0tr71uJt71MwKSXSVaQrb22lXarEt1ItcWJfNuA9
U1+WqSLOs6PH2iGfEVs9VO5gVjBZynzxncFqc4CAsuuG72o1zM5db3VFGSZKriaBjoZ2fTatcSDE
RkPXw8YTTRHMZG7fiygHs1oPuiY+DGXhVMeORNLz/8fZme3IbXPt+ooEaB5OVVO32m277e7YzgmR
2InmWaKGq/8feQMbKZVQQn9JEOQgMIsUubi41jsYWmuFHzXupv5QJMmUfQlDMFqFL8dYj/1E1Ud5
RmzWlriJCLN4KOrMsX8WlT710MbcqXpEUrMwv+SocgGXptPr/EwsNbQDJynV/AQRIxa/mG1jHYzW
FTaAEWGolOALaX8I495DS2tGO/dc8bWezSlsw+9ubVc/xDC3FKXTGlXShrp5fcFSdfhzorRbHS2v
t01/HBq8y53YVOqHyFT6+MWZkHZFBhGHyMY3MOnLLkgo6t9COUKz9u24Sqb+iJJup/9qp4mohYAZ
Gq2tzJzXvp89CxHeBhBL0SCQksYFDnVu3ju4Y0R2izs7hnBZ/jx3vNkvQhW57mvlPNZnQ6i1ckx7
ETt/jAN3uz/YRju/AP6sHVYKBacDcM5J+1EbVHF9aVrxn7MRFzrsIGlWJzR4XOfbpBf9l0zNEJjp
0qadnz01arNLh/jHeMKZlZvSd/oG8rQ/1l3SPSZhqXQPo1ZJtJ4dj0gF35NN51fgCXLfIJcbzpjf
6b8Gw57DP+6fwo2IsqgRUFZdelQ3bXyTbZsXqVJxMSRo9rezRPo5LGtvJ4naCJKMA5h0gXtT11/F
FA9p3QLDyjrIxhRKNHreaCZPPWwhnxpJtQct3ZgWbUteyND6QJWsHz0wTgYdZ8Q6gKtWH9WoFm86
lJwdEu2NJy+RkqocZR0SRFqYa7i8WQl7jGz0HcFreOIFgEz3A3y59iUD2db9FdKSmz+Ryebzw1QV
eECWiVezZWXRu9ZjZSRW+jxNblIfvIqOctBwG3YHpXP0b+jb6e3HbhqmBElAfHSPdmzmNY8hIf6J
Q5khV14rRvJqdbMafWLHG91zMs92/9jEIDb90ZIwUVWlQ0cUpQA3PpaQFPLH+/vn9rtys4LepfRB
rxME+vVdIfrSaedk6AO114rH3HTTn6LVgYdRqdjp0CwV49V1sThSL5sVqYkbIUit07zGNieA7mal
LyrlyE0loUv70QL0rqQqWq25DdZJjQwoc5Zi/7o/19+7Zv0LKFXAwOCBBc52tYktSBjTYnkQICFh
W8dx9qpPolWS3M8agflzH6WeepgQvPrg2koyP/XFXDVHQ0665pdpTiPScZXG4J0fFsnBVjrRn3Iz
ae0DqqV1dOlFE//Z1+P8KQfavqdEtHHf2gayuCQQiBMC3rn+VpmKLdcgeViM4Jv8upTHEvmyQ9g2
H0isrZ20aCN9py/ECYEcozHuKi1KEc/VEHpGBcuZG9/iAB0r9PNnukTmPD9xZnf2x7LV1l+HZBKc
NXAy6mPL9P+TT/MQicq4Twll6aQ+60ZfwItsOyT2s/oBqzM1mNLZBYXX2TuHYCPa4CmEvAvmDLSq
1x0qRdohwnhZxVQpbWYoGh5r0e1xc26PGkUciDl09ej63qLTCmNExVxUgVEW8qC0GFTORaMcXTUZ
d6L11oRcakZk6ZAa8Ey5Xsq2N0NaDQwVumKofSMR2qVITbnzxTY2JM9ORFJQNTKo/a16RCO0X01L
rCroI/EMGaT43pvuPwb6aY/mmIbH+8f3dlIQcahT6HwjXvPr6oibVAlqf05L6aDJHjNwsc+j3k47
KfrtnJaGBpV4EFP08tYsmTo0AQGi8BIUYyr+XiTSgevYWfVRE6ZQD4bw+j/vz+s2Li6ni2MGz5Iq
27qEKjUUyod0JATLvB5PvVn3w0PRyNw8yTQLQ1+peqd+KB2HEGm1rtEfUqUX4vX+z7g973QEmDMv
ICBY1toeuFH1SQ3VpgtkkWBlmqnmR5DM+gFTht9KePGPSNjTzsnbWu1FzI2Mgho12hLXGzX0dCnC
XusgqgzJFNSJ2oOJ8xIl9DGLHcIH0KrVnuvy72TlOtIszPyFno/hFuj0VWWiBjLVpxB2Ai7tSPni
xX2jvCF+0fefIS3J8LX05mgC7lZQDoP9rGb+rPWK2kGlAf95yDSznylo5NWfgKy95HusN4CjG6xl
w89D39nuhZer+acqujCGIUT9+S02peIdraHKxo+KmOJmpxS0cTpA+iFRzTkjc1pLnoha8WaJZ0bg
Wthq2EM2fy4olOycwdsYvVS1QPIDxGKn/C7M/ydGd9DBsSvq+6DmlXcsSE7qgyDHkr7aGvE3Kx+z
c4io1FMfOen7O7YMznsTqzkKecg+XG8WaQ9dPyptH8yA7i8F9SXfdtCrun8ONhaSRi3oC5AyPG/X
19AcK3SlIkaxM8UMjFHLv6lVb+6knreXwVK1X5TOURQDrLwKne7ohWURWSxkkUx/GLYcn3mI6g9G
iTfF/zAhm+P1G5lDbeB62SJixaC3Zh9ARdORUIDcVhuZfv4fRqHauVRZ4eyuq54t6nlRbkQyIOOV
x7AyBpRyy72iw+bHAbcJZhicOaWh67nobD49iSoZIIntnRNtai9YAcw/7s9l6+Ms/UCXmw0s0w3C
otGaJOpcGcx50750Uo+5s50SpJql7NRqboci/wYejPnU0mlcS/9CLw2l14KL4lnwy6EF7EdWTW1A
KnueobdLB+mTUtrvbQDGdrV0AKemrjTjRTEIaY5JKRF1RaRkZ7PdBvT/h/wCUU6WeqNKEOqjSDBV
GYK+1/v5mNNYuUC0KNWXOGS9eSfVZnK8/7luby7SXCjVSwd3wTqvLhEA97AOMsZ029b+PNly8vui
XpxU9DSwDTs+K265t983JgpqCskg5LVJs9Z9dJwvkPOA4h+oRgeeMUK1N8MJ4yVy7fqDKPU9x8ON
jcJzGGHaRTUTLeLVJG1ngtEh3SFQeigsvY3ZkifK8Jw00nv3VcLLm5cxD37K94Sp60OWIjsC0yof
g9bVywdIDOMjFNI97M/WAsLVsOm6IxakrquUlikhQKTRGNRlZ5d4bKTY6ZS9Hk9BrDv9Wz5n+vsx
Fgv5jUomfDsyvHX3vZC0e+2kRsE5BWIroFOiWpNmZrpzh2x9LMA3HGuEnpjc6mONZpkg7N6NgTDK
JkhDW78UBiLvSAbVO5t/YxlJZSiTmItqFQ2n649lTzQ8ROWpQVtp1kM0yfQYtW51iIlYZ2kU/c54
G1OjDkQKDvIbyPe6gddbpWo3KH0GKoYE/07YYqEhKKziiazc2rkkt+aGRpZlLsQiSvPLb/lPttGW
bVizK7RgrEvl5Ba4eedmln8qZ6Tla7GrknwbSGgAUOECEQatT1+DfbIo62olp22mp671UaXmedRI
Ar4XaV4+CkCnX7IJAaH70es2Li/NUGwHeICaiz779STLEewb/lBDQCasnrREVfwQs4fzu0fhVb3A
XkluSeBWDRv4L8mc5ljXmvXcTA90h9CeQDGklu9+eoIGQQKMMQCEUIy9nk5nY0GRNxzrxughgWm2
+DwrSvNeWRpQUqwajX8aiyrN1utRMOoykxzntKBySTR4VptHgVKzX5bme5XZuVO4oCkTgiuGwbhO
bCgUaRFE4zHowK/70CILv0m17ODYUfU/rB0YD5fwu0h1r7u5WUkFeuzUMZihl/u9UFLEIJy96/L2
BC81XAYhmybLXSMEi1bV5nZCxp7trmB4OWi+EsvxYuNpdbq/67aGgq4Pn53cgwL1atcNrpWZTlXP
QeW4dH3JPKLeh70xpBcJ/vHXu0czgWogBrzoWcIVud4Uno6fGMulUkDy0Bqb7PzYDoN7xr/xvXrq
bApgVUjEEy7Ah6wZ4m2V1u2QDmrQNKF31PGRPCBvVb5/+QAuc4a4J3nurME3HWrRYxXPKhDHojrQ
Z0ccNxfzxUiVPX3HmyhEL5ekfSmvkMLra6q2bsAKwe/LCVzK1H+PY9wdqyFOv9z/QrejQAMhtIIq
5sLn2r/+QuFgplHVIJHZjG1zoe4/P7tdBf3w/jA3287Aoo5QCp95AX+vk+qhz9xsUFLe9wueJY89
zEKNGvcYa9rbCDdXFEfJ4TlMI5z/AiV1PaPeyMdGWp4M+qQVr7ZM+2OXzdplUrPu3LblHpj+dmoc
XfRFab6De0I05no8yP3oT2TaENBgVh6MSU/8oa+i86i1O6dpa2a8R3iWLMLanKvrkaYaHmBqqUOQ
YE99oqVFmzAey3OlldU3Myr3nqm/n+9XVZklKpEsLdrztOPXU3N6dQ4dKrCB6KLwEEEHf3JylOr6
UpQfXLBeP9J+sp4QtfOgVevehU7ocJmBzAWJjqngZBTmB0Od9k7hTVbAKmOVgaSlxre2nFW1KIqd
vuwNZQwyp5z82TTm41h25ceoyodDg+TaVyft9ui5t9wpylPcoAb4IWxBaJhcL/9YWXUNG0wPegrm
3heR9FP+mhljl30tSzhQP0J3NrMzyGpTf6aYMCHx0tVu+zRECECfWtFZAp+0hqTaa0ztkzeMlnkA
b2XOdLNzTGYHvQrFz44aqOtTesyUf2wltLL0rKqjCpc+T/LmEA1t7D10cerWpx7T4OJDjzOL920S
ZZUcyYHL1ue5lyl/V2hXR35cc9qOSPxEoY/lxGTIY03JSBxKKpfNe9/prA54DfB5y0m4oVBR+M4l
6YwRuGiAqoAHdN5DMV7Co1Ek7U5Qud0GDAYSHMIWr3WeLdcfRGROa6Szs4hde/ZfRufW4Ze6Gczi
qIeWUVwa0xJZQNdy2iPq3BTdmCbvJJAcZCDUpFYpfm0VXphM+GkkjWv6hpe2D1jnAmXr++a57RHB
PFh11Z7K1BZf7kfS24DNRMHZ8rSG08XUryeNEnA+umZlBCWaIQdos/Ixt8tph/l4G2oYBbko7FDA
2TPa9Sh6NY+ZLmIziEJ9SnyvtNPmlTJk5TEaRHW0a/Jh3EkhN74nJkiAfnH3oFixrvNZCoKk08Cg
PAWn/jDbiH7RAVQK81Dpo9IdMtRsQlB7xJ/H+6t6O1+iN/bn9Ft/m3msPmgFmGW2BtMMwGvZxrEp
k3Ki7YixwCkqolz4ZhPWzfH+oLc3B5CghXFI5Xax/1l9Ss/tAWbAAwfX5LmPbWgyDKT+xyR396Qp
bzfs0lXnPcNL2wSlv7qkDGuMm5oWAxKb2CAbuvhUZ9XbMCPib8rorVWwdi6lubOLbvcqte9F/oEE
kGfc2l590fAYEgPcy2QD9UgwOTrKPm7fCzCkIAJeYBHFXFSC1oR+jCdVWGtoTAyO2x7GyggvnRla
foVW6c4XuyXw84oijcEX6ndSu4a5t6YO+q1q3CBXw7z+t5t4HxxSIFdAVmhAOxfAz0Kc8zCPnaNo
QkND5JweAaIsVm5dxiTsq2fbEDrm5D1VlofCEGSqRPG2zNBWqfAA66ymSPeoB8teur7Kl8oO8ZIK
EjDmdUtrTLwoy+vCC8B5tWOQqoMFtwJ2aHrMBluLnwq30poDLrOY2bgKzlOnti/Ct/s7/nZDEDFR
RkWCaOFrrj/VgMKRA6VLBIla9n+EaYWIH4yU1/uj3ELkF2QiIEgau2x5Luvr6KW5g1gg2iJAV5ZD
BXQMD27LyrAmyiXl0AcMJFDETa0F/jEUGDx+dnsD+Z4JhJd8VPpGPupNquxVhjam71LuxY/JApwH
V+L6d5U5xh8z+g5BPoXABHgze5U/1PnwbrDOwsFYtA1AIi8YktVx76YyDiu8ip/QhE0P2tj2F6VG
6eX+Ot8ETc4AvKUF/kBphgrD9XTCISvxKqkoLNCf/eTVUftQQWD+qDl596RUsttzZbiJYgyIOAnI
KtozvCdW0yLPVeZCoRxpDr33HHWY+lyQrapKf4o75K5Lp0j/NZt5QgiIzbUTZ26+Hn1uIOvc+Hy/
hdF3PV0khVOhlIAecH8n/S5olSLS4qXFTlqzsazcROS1ixYMSrWru7cs8pSWZ0Y9r4tm5Zzppmh9
PZHlM4JzkXG2jGjcux9u4cxolKLURd/7d4ttXYdFMBQP7wlh/3FIRnloiqROT4WMvBdXGx3Nd90+
/DfDdA+YHpi7I7DIyvWxbU6+RTTJxfH+1tpY64X5hTUuPtsaPnPXa522VeTkZJqBYbdwECwZPYrI
qh7uj7Lsl6ugyKQRZV2QxsRg/OWuRxkVCQ+zLbSgFW360FWofzSx8AKN7bezeTa2LkX1hbUCKpc7
ZHX0RTG3Oe1zLRhGVR5jO3FQU7HQpFbG/GAWjnEUmjp9auxwjyC/NUlQgrBBYXcw9CrLSOzBCL2m
QWMOXaVnYL/Tp4WF9rOwB/ne+x5CFI9F0hkQKItkzPV65t3UgvDVtKABw/pAU9950LMi2yGAbuwN
2t10iSg/L0T2VVFJQTOl5hnD+Uiq6hI3+t9WK4ydDbjxvdh1xJml/kKDbvW94jZ0yljhsRfaUj+F
rV49gWwFkGZ0dutPqe58zbAMOhVhO+6E1c2hSYEXDYDFqWC19/GdyRVhhPqCuso+Vzma7naaa29z
b8tvKvZIuBt5AuSwvSd9uBF5MIBaRGOAQ1EBX50H0VhdPIhZCwphyucwbqOz7Lr4BwrUmLvO9Xtt
A7mdecYDf6AKDlVxbSgEMkvTFuF6pPkd7SVX6h4/ozrBelEC4Lt/1rd2zVIFZ8fQkUQu4npv1l2o
UnrFTiTEteSY5Gl0LiOyn/uj/JaEWYUU6nUG9VWgZdzyqyuqnYQNlNnUA1uUTyMqKlmlPBqR8kFV
w7dcsU6qdP6pDfNzH3l/aY3r45Bx6i0DemuhO4fI3gMNbs0bcBZ1RDqVvKrWP0gbsUcrEp2OTVcc
7E6kTzlU3of7894IMlyLS2GElzhlvlUqoFRJ1M9Vja5kkudf+zRMgzCJrdPczHuYk61NulDxQM2z
0Dc2bKpa93XiMJQKi/9vKlQyMKLZfhORSB5T4XXvfRrSyQNbQzJJ/CTkrI5jJhTVnN3UDNq8zz9R
oE+PHhKEh1JRxVm1a+f9QXQpblHWQmgU+vkqXmtJo4V42+lBA8gZ+1dDP8aq+W4BGmYFagPoEA1D
3r6rD9bY/RzDeaBQ4ygt0qZacpz13PYRddpTud7YgajTg1NX+Wc579cnr9INAc0Mc52oLeovgxOG
D5U7lDtRU1sul9XJo6kBzIqYyfvsprMh68HMQtUIwrnzLvQjBOTJQnya8kkWPhi+rkH+xoh8pYS/
kcpenAYdI477B2Fjd3IAyCe4cYlea1m7uaFmWpaIa2YjTyEqpa0IFFgcYG8GD2tSM9nTY99aXiRx
TWIOouU33bBxMhqtRGMUqJ6Yjlbi6oei6ubz/Xktye16dcGqLEVu3m438uvSaarE0EMzsKzhl10p
r/VkPdOTeOG6/+rG08vOcDfvVZBsC4qDhwwIZB5z15vGyXPdmMLKAouAXuUFxSkZP/J+modjRzEj
OmZzgti8M6YVOVTXdRcnzjLsheamKn5aUZLbj4rbNy9VKC3zKyi42D2KUcbKQasUw704yuB86uA8
LVlsPGI3UdiZHnSKmul/yixBqIhkuY+f2ylOPUwXDe/VsuepOlRRRubUYv3aPYpZV9PLFLUW9ABF
uvkDvH/Z+VDXY/ndqCcTA5xWKgpxXszlMRpb83s1ZJl7GnW1c49Go5hgGWE0wYZFfdw96g1PAz9R
kIn1TSfSEdkaHfEHX777qeXZGB7TOk+ikyES5BlJbJHTGirqVmfmP2T+JNL8q+sI/ddEDXo4SN2c
8uOIQw1PB1Uo3+0KeuonS61C/bmM8jbQQ6cqDn1tNn9EkxDVwYjU3vUR7TWyh5p3yo9KUalI2F1u
Rv5EnIT/pCnpr0yVMr0M8aj/lALOGF4/bSI/2GkbF+daz3P1iPFa7+ycsY0db4O2J0NZ1Ixvilk0
ajG0yRExdmltH42kNw5Qbt9NqGQHLkQUFpZC6E0GWBaU9L2BHR8quuWrE1xoxZz2xGG25sL1TLrF
Q53XyCoOSzATzgx+KGjaPjoacnROo5B7jgZbo4AA5CVFSrkop1yfpoHrxHMVwVwsVb7Oajp8z2Ua
nu4f2tt+EUu28DgwF+Sz3ASJkZpig7MQBc3CRFR5WjpizyVPE6rVqJfoR5zOQMO0dkT+OvdoVx4T
HA5/YZvZGseoL/T0qUT++KNsdZrsKuWZZO83blwTUCMJmEsLVwWfc70U0VSCphLgSG10ab8VVqN9
mRLFcRAasQy8TJNW9ReNor+nZkjPtOOmgC7D3ht/64Og/gaufZEUu2EPdyEMGwW/1cAc2/lzivjy
RyU3zJ1KwkZWRlsSMTtkIqhZrFHVs2sqVEvI/Yg4P6dEhBfJsT9kvex3lnVjPminUGyCq7EA4lZJ
CyQAsCW10INoHOCiWYV7yBWn3bmEtkZxOY+cFsg2HJnrbyctKy2ItXoQ9xoQwhza21ASqe5v442r
Dpjp/x/lFtc3oPrbDHqQl4N8rtLc/gq5TPfzIZ6ftLqtXjNZ7r03N6dmQoUiVfJIHlbPkz5M5zxq
c6ZWur2vtN74UBeOtbOAGxsCDCgosSVZoN6xijahEnWmXo5GkAhLPw6h911VJ+MYl2m0s4jLMVrl
CyhNUgtwbB7p7L7rT4VDW2I3YNYgioPDVOrMnk7d5KbtWbZF+smula9FNDdPSSPMb/e/38ZSMjSz
Y8ezR9a7xHB5x2Y0AIOGt/MpI5CfsErYq0XeUteWugCTQ6OD5Ity5PUMa2VKxtLLzCALm8/C0v6V
uatAW+vPrmL97cXxMVG+ObXykZD4daYTioiN/uICFPHJr470Xks/7IcvcTu9dI09H7TZ2vkIWyvB
NQkQApGChWV3/RMNuiCOPrESdLLwJZ5m9xwmeKndX++t2iGlfP4oa9HKYhbXw5Au0nnyejMQMOnB
CZhljXaxnM1P8YAp9BlJz7D/kNtDkT3rc0rZVNPRsDmbtBk18qDU2XuzbU2clxPEBCI9kPElS/8P
TBGsOxLJEDiDvMf0GQeP/KQm7p4O0OYoi/IkBUS8AddIk5EiVMf8zKC2xu5c6tI8x7Ju/oftTA0f
HCT6ljx5l3D1n7nE8zBFCEaYVGYzeapVu7jYGLvvbJXbyAC5YmGcgtJhPutX7iBr2kdlZQZmr4Zn
iQwz2BKtO1dl9/5lW4YCVUIVlC7FmmE0IZGfGW3JDayGFnz6Jh6+O9EuN2VrRgBzgGlR2F5Ik9fr
JmXWx4pBrDMsM0GgI6EYE6aWR+oqyp3nytZYvFXoDgCX0Sj7XI8F6RPouc1+Q8U7/DDWRnswB1cJ
pqb0dk7b7e1EtkgW59KENKmQrw5b36PYPyqWFZQD3utWaJafCrMrLmCT3L9jANR+LTt1Zw/+Ljpc
h3NGheSHEBLlAprI1xOM867QnFa1SCB5lH2aqc7/k8ReUdnHMqqKHP5KpEY8zfTqRUefYT6JrGm/
DyCE5WFqddn4Kq45LwJhiASA9zAgBoCxA6xBuTCMeT/11dmqyv6z8KLyr6RBNeLQm2Y2H1JYO7Nv
5F740pRl/GJFlvZG/bRpfL1NxGvV4+vp64pMlMtOZFsWcz1tPBT4rlBBli72atqoUsRW69kBlG/h
08I1Hhri/iEVRBSz03iLJfaXVibGQyaw8sGvAluMMY7zD5jmlcf7P+c23vAryBCWyw3E8DqdU/C9
tHtkkXGmacIj3qQOTK/J3XldbW0wckbYBvTMNW9dwdR73ELSRrcDM1bGH+OgtwdcMfIH0cZxMEP1
9aWsvB3G5cbUaKzRE4YNAPJj3aSQmt4bVh+jlNSGPzQsQF4aWdjf76/fxpVNsIboC9RxSVLXKESr
laY7t1IERRhazQ/VUXRo7x7S8wkqblgCzKNEuy4MY1e/cGWbYdBkmN366OFmbXuocz2NfS+kvfyK
hXr52S1rPX10EpENkORtK0G7fi7CIOmLzPFRXsyNnS25EWm4AiiIwAvlylkDEMZxKPgrdFArHMoj
qnP4kXTQk0okNN5/JbBci83W0om76QbMczGnnEKHbDuzz7Xw2qOSl8olrfpuZ6iNzw9EnUmBuSdO
ra0vaplJbBAmZgXgC+GZhr5u6eylbFujUExaSnPMh7Tg+jR3qvT0cCzcQJktQDAGfi9Sn8VOgN4Y
haIVtyUPItpUv+uU/7mv9bzNqi5aoFP0qM6dHY8XIFt7LLWtUWiYUKJAK5qLZ3XjTJVnxkkMYKlw
ezxtUSh9qMpxz/7hNotfkJbc1HwWrtG11+NkptR1ObhU2HNqqGr6ZkbTg2PM8Mii+BgL+0SL+t/7
x3QJqqugCyiKFg0QQoQH1mj4yrGRkvdSK3CI7BxPJXpJOcvf3abQ0HmI+Gz3B9xYS/IDYD3UG2FI
rCmMUuZAkxKpBAilx4fKNJJj3Nr5zsm9HQW12gU4AJUduMRa1AouCWDufnYCA3WSsxf2OVRWambv
nQvMCIvqBlkIfYv1F2us1ulIrr0gpG76IspRP8fwJd4/CvIkJE4L2Q5m2upelI0c9Uk0XuAspcke
6ONfdkpf9N1zgbfKlwFrAc53jQeME+TMWsAnAUiA8GXsnfGczWn69j+MgiX8gqdcZrSKCkNjTUg9
JSLo2r56mF0shSIequ/u6tBwIbJRM+ZBRip/HXvICMIKBW0RzFCd/XEGsjyExZ7FyO3RAV4AjRn8
CAQ0KCvXo9hT13l173hwLGMzDtShMT5XYWg8TwBrtLM5ed7Xd68egIblgU+ViXfw6hWMhAU2atRj
AyBr7qNQU3m0a2NvV9/eemBT6IpBIgAgqq6BU9hD9TLOchFEc6mQMk7JWU5VGgx6sucwuXFMybJ4
AsFoXgiD68aDZ9Sla6YiEFi7/aLTGH+sytrdgbpujkJ/GIYaO5vH3fWH8oRXzoNTC/QJ6w7Xi6h+
UFEqer3/cTaXjVrZUr2mu71u8iVuhCNoxSi42ImTqofR2Yrn7HlYqrDvHwrsAMC75SgRFq4nFOle
XhpdJ/gkdXvQdOkeCuFgq9xleyiFrbUjLPBw/F0EXJeWrK4dukqlr1bgV//RnYf4POvxnrbJ1trR
7qJgzkni36t9kNZaFw0KuWIknOohLD3unsjGpGwo+sf7a7c1IWID2ARSLSRtV5tBWroCP3YSQYou
H9j12Do7mezfH7Mx6uG6XpjmmC+sIpAaYsfoxgbtyGhO/0iL8Q1gs76TYm8FIOSkltuHZeO1cr0N
pGLmcVbHIqgrQ7nQoks/amUU+7FU86+OOhcP7186Ci/cYOxvWoXL0v4n2YrQG6xacHlBZyflV+lE
xjNhYs+hZ+sDQe0BVAq9fMGUXo9iA+OVCQ6oAeWM8TTj1hOY5ux9uT+XrR3n0KGhT45QJFit61Hw
76Yl2Q4iMKQWH0PcrZ9DE/3LGtPZ8/2hNieELMnSL/7dq74eymxKRHA9hgITrv9Vls30FANp2lu3
zRn9Z5hVUGiwqErybiYolJ3+rMbWJ6X0okulYCN9f0Jb+44DtLQDyUvY49cTCjWBDFGri6Bvuzdp
OMklVMbBb0rZndBhzfz7w21NDLVQDhGtQVQpVhtimrBPsXKT2zw1nde2T+tvJfSe7Chww9qZ2m0O
vlioIu7KawJBwTUJq0MADYaZDJ9mx2pOExXNn63Vi7/zZCxM364HyzpMnVJ/dEoFEcX7E93YKKhV
QagkrgNHWSP65DBDP5IS5UrUBk8FEexzNzrGz3ePQimdiwNkLZTrNeLVUro800BEB1E0Y4xGVeIU
d6W+s5Abc1kqZlBtF31gCpDXe2SoG0F5hrloiEctEWl4Dms13gF6bo3CYxnUIFY+1DdXO9EZw8pt
sewJxJxIfE9H9WQ3Tvf+A4x9DghFAgX6CWvxR2uq6rSkQBCghDg+uRF2GAJl0x0plK250CoCZgm1
gr9XKxbPSRh3Wu0E+WxKvxxcceqsXVT37WFCgY3HBKeWBVPXDyMPuUdbwxsbtP6MIWNRes80ad1T
FnXqu29a/nw41qCDSFcBCV1vARxeskxRK3xRndE4qi2SHaQA5c6ybU0IpizhFUULrsJVTtxWupV5
BqNgs+v6EWooB09iHVriVr2zp5cIev1WZipLZsfB+a1CeD0hZVQGXY/Y01PvfutTJZBR/St0+ud8
4iTlU7tTp9uc2qJIRpuSYs16dysdRiTzyNSiQtUPozvIr26tWx8yo3OO94PC3lDL5vzP1V5piH2l
6XKQFHV6HfUB5/XcLS5tFsU7s7q9Pdjc2K9AmQBwd4Ps1+p6zvPUsVH5t14sp/mF7vT3sHVbHzDR
r/vTuj1Ty1iAPRYWNDf9Kj7keKh7zVLAixWv9kEUNae+nffAKxuLR7NoSSVA45DBrrZg34+e4pmj
E5SQ4OcDesHWQQ5jqR8pZbo7p2prMGIyqQJpJX5bq8QFQWE3aUPbCcJwzHwFcJOfZfNPrKqNd4c9
mslseL4T+50Cx/WeQE/Za4ZId4OJuvRBzRx5bmhg7xyqjU8ESnhZOapQPNVXUaKpsS6qo9kNQO17
hwmBtaPSlP+8ex/QleIyWgQfeNmu9gE3/hBnOgUBrekUvyu7/CEr9T3ng9+c8FWAIGOlD0rrhlLu
OusfsC7HISQjqaRq1wTFIJMvDRD21wGTPNuv9QklHA9n7I9Kysk6pnM2RocKAX1owkZt6xy6nP9F
y3D2/m4Oc6UfGkfMrW8Pne4E7MDqRfP6ef4rJO6KnxkKdErnq7GhlMIfkjCKv0dlo7UHkOXITd1f
xWVr3ZveKhFDEmkR8nJ5R5OQ58Eo2/IUG6N8HCZ7fklz8QbBbqQ2H6ef2jbO/r4//MbOh5JENXkp
j4JJXsUos3BFb1otls0e9L2mrpJzhCD3U5jZP98/0tJ9A/IGeY+H7/XOl64wpmh5vakmNpmuVJUT
pWuH8ii07vtDbWx/EjG6i0gNgEVZ50nCTTpTjQslUMI8PAnMwy6swbu1V6lJgJBHx2BZP2B21xMS
jT4rVRErgVE109ntK3hqdfjD7NQ9hcSt+XBXUXK1aW+TyV6PJI08z/LJVgJKru5RoqFhARuCfL+z
blubgQ+zSJRCPKTKez0ObZmo6soofHKcsjzOeVv84bhh+TDPzrBTS96AXLDlaEzy4iVhpv5/PZZR
KzOF2QaxGGQKib1fGqN8myodN9UMvrbtRKpvF8UXpeguyFy+ReO0VyDZ/g3Mk24UB4C35PVvIOOo
Gw2AS2BkdvuvJbr6Rz+p89FFrvWMHZHna6IVlzRvnOPg6s2L23faISGCP9zfsL8bn6soQMdy4axQ
cViu1etf4nRWoiJlXz/NCH9kBxNNAO8N+mYSnadRTcy/1GwUf1fmpMyPXRuiDVKR4WA9qSWFIo4k
hQhX4SmsI505yUx5beNJQQvYVRrvLCO1mi7gNJU3aDFe9wnr2jr+Oti90h/tzoQintZqWR+yLnda
y3cmp+4BADdqUIE50D9CsSeWqiJuTpYXe9n3wazGt6QxmuTQuRgp+Fo3ivpoiBhzaJu3rHFWRvV3
d8p25ke1b0blFbYrxQC/Vupm/oChapS/xnlVyM/VMIcvhexCK9ByYUeHKS+81yjJRu0g9DD1ngx8
t6o/smlSiwN4JgXLKiPyqtxveXmmbxZspuIiyRnKIw+XCL8UkVbdQZSRByRVG4f+XLpdoTwbg5Nl
F7dq7TSYHKsb/dHKNc23FJ1Xgen2OOYitmBM/kADxXmATNGFrk8hsPmVqFrunekfdh5plTYKft2o
jUnxf6SdV7PcRhKlfxEi4M0r2lyDvpekRNHoBSFqJHhX8Pj1+xX3YdloRCNaq1HMPGjE7CpUZaU5
ec6hcgtaprlatvNHZ86z5pMuqrL8okxiMiB06Jz578xMo/yUa7rQPkwMPjl+CpK+1o5z6oTlCZxH
XPlulDjTU2sVaFMe7TqyzAD+rSJ/cxMvqY+Rvlgksouda3tc/BsuBp10qvsEJlT41xFQVBaIToRa
+Cp1jQOEZyLwClG/E/3czjUTdsugDngiNTygTdfnnMFWJY/bWgEkqGuBnpvdH2msjYcklBBvIBPD
ixN2bRCJbPSnchKnZF68D0ut9p+Rhcw+3r93W6uGPhtEoXz+oE69/jn1ZDTIB3rhqwM520GjSn5K
9WbccatbVsjbASjDVS9JoK+tmFpja4vHG2unsft7VIQxXdum2unPbDhviUiiMgDag4q5fm3F0Es4
jvUsCoowZMTAq/TfZbP7LdYidW+CaWNFgDhomdCCdkCPrRxn2YliWUJFeQ1VnPVBD4fPKDaIPWHD
n9Hwyi2CwobAg8waxMiarCp1umx2Dewkw/IGQ81BsaPUT8v4gp98aSfvOVXdI7nPZRqT99mIXloX
acm2jz7kdn4UoFo6bX6Cb/dcFsWfXd6ckR87ZQXjEJFSHWZ1OlrtXPmJYe48cBt5LehNOf8ExoEd
Wr3ZsMhmE3zXUQB681uP8/cpKitHoxVvhcH/Vvbj84FcXdm3p6hHKXkN5yyY8bKjRUSBYcWdbxba
/ELMNeyUBrYeTQzIJ9uSKfS6D+g1iT2FUxkFqotuTVikT3GeM0YGdNCy3+1wGBGYcX+ItkTj0P44
9s7OY7l1+NhTnkoKFIC1Vzub15FRJPEcBUybaP9LtKzX/EaA7HrYNwCJlT0NqqNA8Fa3lnI5omsL
HzCGreaYZkJDriHaY/XcXAzXiBQHhqqbzsk8KKO2VGEU5KMZUaGqkKzxdZRvj/dXc3scqeXwF/Sy
cghwjbyq4Hu3B9VMArUZ7PxEJaZEEnXJ4ASM9N5JP+ajF/9mlNCc7OzjrV+C1wQaACjwqZFR6bn2
S+BLc0bkqyzQLeOFYCF7guzTIYrdI4K7rYHIeWqJKAKte1vZgci/U11wXkFCHDAcalUThW82TvLR
0aYZkc6BgaOdW75lk1PCRQeiS+C8OiRLqLbW0kRlUPMZP825JpJDb3YQWDV5b32QOeen+x/y9sDw
BX/SeEFJSBlw5Xqd1DVAG5cQY5ha/z20G/Ul08p8j9n59qtROCCzpzPOLYMp6vqrEeVp3ZDYJdRo
o4cI82CTQHvTU6XWj5dEmHlk2liK5XDV1lF4mWaGNteYQi4nrF5mLQmnp7HLip0rsLEkEBhw9FLS
VGUj7HpJaSkyMAw6j1Y0K75h1cmp0vIeCJq+h2K4/Uh0pYA0AeGnyAij7bUphi0UbYHxOxiYlvtB
/cV7cgFo7BEjyF989TxSQALkhecA0UrPenW1aphyga7OY6ApCyKBDgRixlsT62Pml1ZUfWeEL07f
lqYohqd+FCGSQHUp9qQPbhYr4ZzEThSBpKzLWoAutRCCWxhUCHJErbVDUXQa5G/M6D8M55NYa0xw
w23ZPV/1fx3EDuqIhzVQs3o89lM6/972SxPEi658vX/Lbu41AGUpqkfDCJpCQBvXH9D0lkbvc2MI
zMKOvorcGyIfWBJi1ABk9cpHr3X5577JjW0ESYGEiyQllhHDtUkUD6qubPQhEHpavyNvW/qZWk+P
Uk+gQ2LjjOHJpI3OR1hZcZE1s4U5BANNxfpZzZfitwTesD0G4o0NdID44p9oo8sZxGs7DXotmroY
Y2AaLd0QZejMp1jkfeSnndvNEKHtzSHKT3J9GUjkKZWRXCAXoK61hca6qBXRS4uN1/+Ta235PAza
9JRbEaRdhhZ/L8noDok+D8np/qe78SxsKuA7zaGhyhu+ht81ToVOMG92YCGZ8WzqIvki0DV6skSz
N6G4bQrPj0/Gj60TKHVxOnuOhzHoQxt1+lqtjOK05Ll60ZJlr2S3cSRhvgeJRWgCWm4NiYmSiKvd
tGOQVbbxl152ZtAT8B8f3z1mQ1AglaAvMBDXR4Vii01BQ0FsutBTFPlivSSzNkenvlQKNELfHjcH
/yBlHwbIPLgDrs3l+lTHkxlS4ozkVLHTNec6HL+NS7fHsbh1ByD+pngtJ1etNWMZs8eQqKXZFKjL
tPwAHFb/NUSzNj7D6psnZ71OS23nJG6aBNMoCceByqyZ2+m0D2Np5VMQUbB/zg1V2H7ppdafXT0X
OfpeEeH5f9jPn5rpku/IWTc/cy1RU9tJp8Auh+KHrc3zmaoMrGBj1O69ALcPHkVJ8Kck05J00FqF
W1hxGkKqKej0Pj2kCj7aV0QZP/fku5+m0hne864UBzc1qqeqrvea1ls+hsYX4bOEB93UCzRrKYaO
wmsQjc2A0lZYPHVFlb2I+YfZ08b0W5e2L1hDfdnZ5Z8VwJV742pQrKBJxdu3Xno9FnCDzRzbqWmm
7hUJ+bg5VAZcFIdyiMJ/IzUaEt+MRPkxatvhk6aYfk3BoTw8/LnJLfkNRDYgLr3Vyzg3UsET2Rwe
4bQ+N8OC8KaS/D1YYf9839JtpvlztpjQBngUPe+12HMS64zFOAn3h9fwg1op0dkuxvrsoap5dCZv
PjmjhliemLT3Mhx6RnsU/UTstwci3/CDULVLSXiiArL61bGrvFQ1qM9OZBb1cJqMLj33WSh2lAk2
XDtRKbwpeCXZIVk9mSi1FzVBwBQ0dVefSq0qP3ROP56I8ZKdKGDjNEkGVhd8hywYwURz7QSVFE0y
pYwAXgh7mn7T87ZyfOBw6dtUZMp4aMNYlL4Rz4w3GtThsoNiMEF1ziN6vjsn6vZS4Y3lxD1FHnD6
699SIyKguXHEyVbFj9Lrv/Su/dKO01fBgIBP2dkPzf6P+2fr9ote25T//JfW/Lw0WS0aZQjU1llO
NbDFZ0Np9mpAt1+UXJvKBx1f4N83w1duGyVoDcvH2imcL3XTGn+aWdokfuiG0z/3V7RpC0CpFIjX
OT+rM6pFgjgHBpkAFbLxoJrjdKKmrRzG2Hvc48uhGnpeBs0iXu1VDGkkTl5GOsvKw055npM0f7bV
ojxPrrt3Nja+Ez1XWbCAspRCzOqcEufPUxGPZDhJnJ1b6o6veV5FO4gnuTfXvpUFwdJC5wU/czO6
7s5za+TqNAadw2BDXjI5Gn+oVTXzpyquILfbZdnaXhdvGZcQ+bG1KoitNJ2udmxhN/JSJbBMXKqh
SXcw2ptnAoAGNUhqdVyy61POQUBFAMKZQPQwWQ1KNEEBUINrNsqHJ1Dg5pPkvHRdKT5Tn7g2FYWq
G5vUCoKuFz2kkoDGGnrIp/uH/Da8oRoBoTsjdmwbmcW1lYJ0rS4rbQwacwBVY3U+cuTZoUUN2y96
Mqb/YI76swvgRQIp5M/5xUto5Wj0NlPfQTKm7hu9v/FjO+nOv4OqKc+Umx7GKrKJMK95OhUDnf9e
haZOZUM+lg1TEDY0/v0ahpjMT9y+fXwb+fOZsKGhjPNfxxLGLAB31cocGFCsOhe3ZZ7xmLvN2GJt
XBJ4rrSserm/mRtHXqZJgCRh/2eyXR7WXzaT1jXFlmxQAwrjQJDD5lsCx8P5vpGNE0/Q4MJ0RmGE
F2VVImjCdqaaKdTArDWkgO3Y/qSTjr2YjVvvKULcBqNMW8khZln9I/1b+aYlWehNRmIAeGzn58lO
sZC5yXJCL8aWiq/JCBPy2B/SREm+z8Lak8XZWuyvP2B1G/Ky18Iy7oegbRjcd1Il9Y1BmT4qWjX9
h4/3q6nVx6uGAnRU1g0BUSi9cC82fCNDOvT+19uIBCRKmOgaBnX6g+sdnV0COjEPQea606HmxPhj
hFhp0c75oYy1v9I+9fy2s3dOzdbR/NXuaiNp/C+hGMch0Kx0eOmMJntDqXkP6b/xykioCLAHzids
4qs9NBRefTOmwGMi0X0k5o2Poa2FjDdV0T+KOoR+Lxr3+PiW8n7+PKEUz9bF1RjSr3lwKWR5RZd/
m/O+DMx06D6m9NnPPPLtIbHb6CPNvIcxpBIZw4wySsEweBCTXN931UUsWOQsV6F6/BJFwzd3qMVz
Qn90J4D8SYaxer/hvZegRFi1+JCrczPaRVqaCfWX1CymJz3pJoARIod7t/DcYxEt2mEoDWQscrN9
SqrSO5tu7D2lEeUGY2q7kxZ57gnYl0rY3TnncBF7k7u3zFJyO5jcBo1LjEHv6no76jll9saMR2il
u9p3taJ4q01KD27WHL3OiFCGTawjJFP1Oa9I4JGR01+R44C1hz/2MLqpfshdp94bXN5yIswnUiug
UgdMehUjaG1haaJXhyCtrehJcdP4D1Svoqe02lUL2LwAsqfGA0BtfE3hPxeqW8D/PAbOQmHznExF
UYGCiHLhu1ZnvKm2Eo6HdIr3WFq37jcPHRkcnX45pnS99wyWp6YzZ+Sso902J0sgS+Rbk7WYO72u
TUOUX2TZGEjTupRlK6266G4xBq4La0SKkp8vqJ/tOOONKIgqgCQpIwMnVFgdJY+xu24wTKyUTZr7
edz3h6LtqsTHeyJLhcYLQmz3/cjWMZF6IXw2dvGGiMsSQHBcWQqMAdJHfm/Vy2tqJvNFIz7acceb
63M5inKQAlDUylFGWWopjPbgsxRnoHFiAjAqdLvwVZBMb+USdaf7i9v8bCB/5eys1HCUL/0voUk9
2IqWV6msaSxJ+DTMS575Q59VeySzWysDyErvmpFTBKVWX47JMjiyx45UF0CL7luZRkjeG/P0DW5K
sz5XSlvvVBU2TRKeEP+Tst1MfuULcl9KQgblxVr8JMa+/Jw0qhtAjG781tIm2rkCm/bkpAVgUurG
P+mFf9lLMYisiicSgUKYR7VJ53ON0sSLYpf2wXTH3+9/uW1rjLmCQ5DwpdUjQ0MXsoIEvKqYlRSl
oNSOP5idCElx7PnZjkX9532DW0eFBopMpoBKUQa7PirRUmp24np8QcQBNL8eS2oVc2rurGvbDM8n
FT/G+ddin2VfpouX0NkTbZf9lmnt9AEOzum/fCvwOzgRoEmA7K8XM8f2sNQjLRNN6aI/ldhOT7br
JN/zcay+jVm211TeXJUEsJLxgtZeQ4C1UJjjgCcJ2nHO0rMC0ms6tKPafrn/kbaclfQeMp+HhXjd
j8n0yhvjPJ4C3lD3ZJdZfYa6tntF+sra8YubB/D/mVrnvXGuW4tVUpaFPjA50AWq/UjrL2povjTd
Lufx1gvK/pE9kdBzOFb+Y/GQXakbTh8MdPbzWNb9yWvRLR0g0zjNzEFFfkvpfMc9bq2RXIo+Nja5
1Mb1MdHLntmSlEvmIuV1GtsuOraj0C9LDN7Ch29yT1h0K7PihkneKwABcJ1cG6ytKlSGhe8HtEdH
5KXk9vvVoOVfu7DJfx+ZDDrl2ax8kiOMwq+V0v3n/gna2mhXEkXR9+INWo9ZdRO6pgvziUE4dZPn
D4WnQrtbzN73sO/myxyl7yWqzPHOTm8dXIADOBipQgpR0vXCldJSeiZRpqAfI30+hFlmfyJKSt+r
nKdy5+hu3UYGggGKecjp8CZdG8vCwptClWZG3nTiczsYfXhQFWfcm6HdtCMVmfEdhJjrF4GOJbV5
W1DXzjVQryWSln08iB1ftpU7MuFJ65foGljE6iVIRWw09YAVJ5qHj+4yV+e+QQ0HdZp0OWqdUb2M
S0mQWdjhTjV946sxwwjbCwKedErXIgB1pjoL8fwUCDAS3A/POqDLE/mL0haPHxBGq9lEELQ8sGsM
iyKi3HBoAAVsQ/TVMYq58HOlcE5pqXdP9+/A1rKoR8G9ABKImYCVs7HmDnEeLZmDNFwi6OeiMavO
Sq4u8auuDWKvPrRx5QBKMjeOGJ3UGFoFYdHozmCmmOMOTaG5h5Ao6gcBg6b7vWr2/5MiVMuT7eaO
uVMl3Tif3HDArLxIqEWu+w+qOtSuFnHX4RjOnhsY+d6issp3gvZNK9SJeG2RpYMH5Pq20V8SytJx
SIBdFC9Zp0eHuUz2SM43vpkc3AUNxJCNDv34tZXSKZayFP0UVMKyv8562b61wBO+Km2JwfvnY+NZ
IG+kLEo/Em+9nlnIzDYSiu1x7HsHMdSkM62DF1qQgY9JKvSj21ja45cce5I8jCIwrdDVGXG9KUEr
c5gDWvhtiDBkbi8X3cib4tCDKPk+kAAlflnUcXGgNNb9h2QZrJp0l4iQkSzIj/xLcKsxg9MoYoZr
IK+L38YKJtFj3KCVerDbbmp2/MrGjaCc/hNBTGEY6ouVNboR7sxgQJAJb4D6MW6V/uBU81KdtEyf
m5e6SusPTlJr0fn+p904rDIbwmNT0ofceXX1CylwaLuzyiCQURw71Uk/OK1tPYpYh9GVu84T9LMa
sH5kU4RD6dtbKlBGUQeFanZnK5bchOrg7pja6CXL7hE8mvLLUSla7eVgtgKlzU4LEotan7/EFEuB
mESIrQJTusDnME+nYkwL80AtCL74MiwVOUvYxX46aO0e/8LWDuNYZWiPdgwzmtffNp1nO6Y4pQYC
0kC/T9XhpCu0tR/9jrB0yTFngF5oW65B6EJYU5GnvRqMsO6990rnPmsOVP73rdw6AmC9RGmyzkca
sf6OXtwASadYG8weoIPJ04q/m2qe/qxtpUPx3kz+d9/e7d7B0gA9O3Viin00Bq/3rmqQ9KQdbQbz
XM3/wtI7z8fZM+K92P42pODZo8RCJZpR+xu0R9LqKG/oZRkkVWK8DXYfXexSiV/yNGo+pXlondLY
0p8MYdUP3z8wlbok2eKrEc6s3PjQO1pTmqUIijRMT4610IyHrsX7/OhGSugmjOcEm8jRrKE7mWHN
jMkiZ9nbTXoGTTq+LYazl43Jo3xdnWXqE+EiOfsCImk9mKLZQnjq2DeBpdjdscid3Bez9TsYLZMK
SHly4GLz26b8xGf4+/4CN3AO2JaE/oQU9MbVVbpuidTs61ltAlcZgYDHcoakcB1xZBS198uq689G
XjlHSvLe0cq16rMBS9fjXxPIKvEhrQ0e5TWY1BgpBi210vIoL8nki0Tts4O9tOmeGtztRZTRkwzZ
SK8phK8uRuIALGsLpaPFpjtfmUPr5qMdza6Hpqg598c00pvl4/0tvo04SLKJnyi/U0a4kbytM3NS
zKZmZoy+yUdgWJXzl5jTrD5OBV3gHT9+a43wl0FlUiSCNQa3rq8+DaKywCv8bGJUT0a36B97XDWU
K+VuyX7DliyNQFOLFrukx762ZTWRZ0ZJVgXumMbPtp0ymloW+bOy6NrOS3/r0QC1MbkDkxpJJyTF
16YS3NnIDldBpTbt0aqn7vPS5+1v9z/V7fGQ1I0STEVwaBDGXFtR9aYMIwY9g8zRxLGsbOUSWe4Q
uEui/FaIVtuBVWzYI3PGsfDyoIO4VqDL4iWcez2pA0N0JpIAiZHPvjJESICDF8jSQ2Qx/nl+eJEY
I38ASSQDxdWNZ8K8KYzMrnkcHKhxu6V/7UBanMK6by9ZbYc75//20/3kl2GNUlKXOYbrTc2zuKdc
TIMNdbZvqdEp52huptP9Rd2+RHTFJB0ZgGobarrV+bBLyEM6A4CKmrbaIYaG4LcaQpanMpq/O1qc
R37tlO6J5vOX+4Zv7wCRAxktmR61XAber1dXRqYewtBCHaQoh+XdIzH6I220efgAjNZ4+BbgoHn1
GBeS8M71hZucMamYS6ds10RZYMxJfGgol++ktbcf7P/SbHEXuATGmkI5bzIAW268BOU4RdORaR03
PUB9PnkPn0QmagE7ALYHg0Nieb13SThmCCb1epBOU3Ep3Hg4tE7cfMzQKT0OvJU7+djttwL4ANSe
/jIcJhQIr+0pVpTaSBYZQWEruofeqlHWhykUjfdsVqb96dGTgSoD1wx0DMUIeFOurVkCfHbKvQ4c
0eqHBd6Ac2RN8XuXq8rORm684oRChMqgQLnUN9zaYuz03JvjLiiHMH+mE8p8VRZ3f3c6Q+3wGSbD
seoc5ShxaR+yvk5KplCM2TjdX/LGyQF8DF+xnLGkCrO6DIqXxgr/pAcEkVXHrssz5c2GLEvsuJTb
DwkfFkBTAjLJR7POMhM9TMvGyoYASiKTRpROLxGAvPISd6O28ybcrgkoFcUCaklM1pCPXX9G0BVa
0cMpHRhL5B11tR5PGeGJf3/nbjNZOObkuCjtDDmztjosCDWl+oBWbdBMlfLnGLvT/KGjHPiUtWP0
B+i3VIGO2Zr3hD3kr78OPRlfox7C1CGZAmNz16sz7EZzRFVPwTI22lNb9+MTg8PZqa2y7IMC6+LD
VxD2NxwXI+5APnn7ru11TiZaQjw8WDwXcDak3blsW/OYMGKzE9refDjYfQDcM1vArSCxXb1zQzlZ
IwM+BlsK4figjc65HZLs0SMvrZB/MGJG2MUjfr2g2CpsAXzJCMiT/tXcxvX1oX74dcOIhA9KQCmu
a126pZ7SwOuZ2MzAVnHzR104oogOqRMXyZM2V/Y/RV9503uUdVn5nNVG7u4EKht7SUYJIpjSgExh
V56zqVKRDXmmBh5tw3OnKu7B0GNtp854cxglmbqUAqTiYZBzrb5YxNVgAtFTg4EO0VtiTozJaUrb
vpmiSU6zPUbjo8eRpQBsJXql8E6PdHW5k3Co0dowtQCdh/g7aj/up0LN3Pei0rNH+6LSFE6EWSE6
Jje8dJ1FIlCHrhb0Ag3HcO4AgTLDs/N2b2whKmD0sRiTQ3JsTYSTmEVIjOBYQdba0+c4UbXDVFXK
EdnAgmEAIz/f91s3nphGDHk/YYJNUE4yfn38wy6evXFurQD6bts7ZUatUXVzawYAtMUZ0pf75m7P
Ic83qA6KQqSKFDeuzXlqAwFxqlmBR8SA1KLQUShnkKn5/h/s4A9p+wLIhPzi2o6aTPBvMowV9Fo6
fCgSQRRZV+3OM3b7sSi0ATugV0mugfu4thI2DMHWdW4HXLwXoRbdUbHqoNFc5Zimzbf7S9r4Urww
NsEx77KckLk2poZuk7jVYEmN6+RoeEqO+KVeQvDf7A0hbZhCr4WyLP6Xp2UNbIvCzvUGe3aCXAFV
9HdhOCVKGbUKN3XSU5baCbQ2tpFGIHgfKie0BdcIvn6IncyCSD6wqWe/0vxyhK95Xf5kRypI9U4o
e62KjQWyiUR1eAz+Xqc0tUcEZdu1G9hVP547Je3PYY7u2TiIPUrnTVNyWgGuLqbH1ojPzs6tWp1H
TCUdaiDQuBnDCeIbtDqrKld3/PyWNRB4EppC+ZrH5vqQwBpRDnNve4EeQrPTK83vCZqrz62u71zk
DUPUKeA648NRG12LwSSaiOx0GMKgYFohmBJ3sE6daMUXs4uUPeG9TWOAHvkLrCUAyOtVMXaWFzHK
hhBV2LXpJ6Hb/6m0OYAOoNw/Hr5mAOlklYJHjKRwFeCMcaTGhONhkOrWdJyqunoWDmhZRdjH+5Zu
QkZSGEpmhpyyk7psK+8Brr+pnUYLA1tU6TdoYLRXZjXzp7KZ5mObdstTHXnx832jcquu4kVpVBIa
QtFPmWTdpFvK3EaTF6OFYujnzKF/m6TuHtP87Y3Gf0jVEVXio4DIrj5YgncakIIMUEz8sxqXryCr
YVmthOPPSfP3/SXdng6MubI+TyWbmYLVmU8jt1H6BC8caU140hqrfKEgXD8bSxrvQM1ud0+akgAR
4I/UleW6f+mOWYPX9fOoWExgJ4t6Cvk/p0yPyYD7/pq2DAG8hwySzZMth2tDdWTGIuxzh+Fyc37O
Y8t6xsHsyZ3cnkD6qBTKZGWOrGXt5wXNqWlyC0dWInIfwUzo+usfk66+WJ33sfC8r/dXdUuOxYuM
MXqp9KmI61cBYqE0dpI0oxMk2vDep+KY1jNc98zADRdP7c+J2UJdRHm6Wrx3pxyjQ+MYezMv8jxc
XwF+BHHqT+kVnP/qhjMthstigjWwIcZD5yNv8oNOdfK5EDGcmRVszccsrmc/dIb+t/s7sHFWgYvL
eEHKg5FBXX/XNFNMqwsrR55V4YOBUZ6ZuIfyTWR7wmhbpvioklBCwntu7mAlYjRzFydIAca/unpm
U0KjBViOobbjyTZOKzfq54AjoLcbn5nWpYO8DDtaiUz8r2D051/hNA9zRHJ48Ca8OCCm2LzV3pEc
dXaF7FeQTXH2sXLG+F2kvbITjNyuBRuIHxIYcPMg17z+QnlYL7mVzekF/l+DwStWpB7MuBqjhzft
p+gvfpKDCO54dcULrWyGUZjpBUiNCluEkh9hCdT9+wduYzmS/U3SKUjN2pvYaqqh6Z7d9NJn83Tw
KutDUom96eHbo8ZSGHBlJeD2UGW53rNEmQn1Iyu9dFM7nZAviU6TWWl+p6nJw3EH8CP+A5wfgOrN
zIURVzOcelV2iXNHy14n2wmHA52LxXgum7DYG0q/fcjwU2jjEnbI+bg1X2hfQKPL059dYNaobH9p
jfqgCMt4j9ocZGBBrPWw55cWJckTAQ2eUr3eS4QT4ixrxuzCNgsE75kBT8nSdsKArS/2q5VV5TbM
dMZxtC67ALPwYBi2kyPTmZ1fN0m+s6A9UyufXykNBw45k4tq1d3FXYT+wWj69uPszP2j5XW6Ig4n
EVJciR9by4mWTk2mZ2BqimBMi9LR8VtwvzsXd/NM8HbJiJ4DvwaLKlRy06pTs8uQqoqPwubT1DmQ
k9hvvejqhwscLInciOaI7F+v3RGKe1ba1kZ2GQnkD14xzKcw7JNXNx33PtTmumyJ1iC6uUXeVVM1
FfjF7JIYy3uep0fG4l/7WLMOYgj3xp5vH2Eq67LCoTPlKnEO18e8H+bCKalRXqrFir86bbsYvo6w
iuanWjsa/lBKNg9vGvrpuOTOLvHi1qmESEeulScFCPW1/VplMsEo8uzCjLzBubc7ccgA43WHgVLS
zhXYcMKyV0fog1geA9jyn/8SNnZInOQi5U53cLm+E9VXT1Tww6eHXT0MyrSMKeRI8Pnqotmxa089
4muXZJw89MLN5Hnqhr1S5sbGYYX0gekOh7Lz6n00ZlWngKPhgCuYxZLQWaC7Dl2Y9pzdqbctWxKW
IoESlE/V1SGJK7PIo3zOL0Mze/pJK+rohxOG7eLPg1dNh76ueJxLx2berYnD7N+SuScNFLOjAgWA
kvStUqzl316U3nuVup7iE0Co5sNJAZBxyNZwBXgdmmHXX3fpVa1X8jC7ZNTR/oL2tzmNo9L/uP91
N24nYCqKnJRXAWiuK7jppDQJrJPZZVbsPzIjeXYBjR4XJBijTN/7yFsHVsYLHFcZO6xBCE0cF0sl
yvwS6251bvpK0lTMIEoej05kQVWWYHhfUei+3jqbg6plbpNfGiXMjzHEzn7sJOaOw946RgRActsA
VoAqvrbSxGOddH2dX5LaeJ9MRUF4SCz+MEePp21UDgBSyP480Lb13FpleUIZBzO/KEs2HgvPmc9z
EU/n+0dh6+tI2XRJGyOjhNV68rKOO4qs+aX02uJYzPkAOaxh/vUfrPC84BxlC2Z90XlBjRiekvwC
GrM6j24mTmYPuOj/y8qarY0Ks1rrkZJfmChPDuPQEgp38x6fx9aOyc6xVK/hDV0XkJyIJcY1Vjoo
ag/VkOl4AhjA769l45yRQ4Ng4G/6Y+tO42iVitlX2fw6F5FAhQ4NhuFNzYzi8zxFxh7T9KY16XRk
D0wF9nJ9qp04SUwbltjXdmS+2ndL0z6EWmYc28RUvz++MluiTaiakk+u+VBiKw9TWi3zq9643RPQ
5Cz3dfbzu5bHw84zJn/3dXoum7UkPUC8ZZVl5fRrdZzLobaW1zgFTw5uocu6y+COan3K7DAxT5mS
N+rBRX52Lyi5PSZS8cX2JMyF9sva7S35UplA5fVXE+H2r9YIB2NqMVZxfzNvrTBNBY0rZ8UDebyu
CGdiEuwnch96ZC9nPZyrF1Ub6kdxZCCbZSyA2oukElnHwopWiiUye3Ql4dj4WKEA/9IrtXaGr33v
nb79YjIhlwR6P9PA9YRYhLzjPDlSUDAvnINR28UPHaqhD70ZuUdtVrS/7cF4GAnI+lAVpJ1JF4ki
1ira0RnrnqeM9dEsTRbf7r3+qM98vsOQANN3hmGId+735joZM6Vey0Ipol7fOLcO51GT0uRGMqp+
NDkxk5/ISAj0O88Ujmc/te3PDx8WYgv4d2HvMcybznHRh5YuRoQxkskeL8rY9R94iB8WRKNXwMgd
iEpZywfOc70yj+afUxQqVmIFkLid6M9GqDZP99fy001cX23Y3VAv4IGUMxxrkITnJqUaKRC4563Z
jr9nsZGXkIZXov1cgNNLXmTPcPSLpOoGP2SMsh8PS2rCOmc1KrToROZFeGi1Wf5rLe3sdy8B4Buo
ceOMvuGVIj+ZRt4Jn+EBz4L1MCn6A9MD2d6zdet8WQkHQfbTGd9eP8ELxFeV6bCStjGQkENCwfwX
WWdkVdtsqXZZ4jdchsyUQLpLBif4U1ffJ+xLL7bKOFisyVZPPSRqzbOnRo37ZIetpl2GEebuYNDM
3vsCc18ZvfALC+1JWRJaCDDzliXAZ0tpDsaMHnDhW+G8RBA0KuNnvXd65eDORli+Jb3Qu/cuC8f0
IFp1Uv9M7KIIX2yzqUZIDBAZ+DJ2lTc83LeShIPkR1RHNfr4K6dvzWJp1FbNgqwuyKO7OTmXXpS/
t9TqTvdP4W0gzaPJNBRVdeDaBDbXe4niChQyqciDzjMnRsuW/CSEqwJU4PSE1fIwrwCjAUx/ADGk
nsN04OpuubWXqaG+5MEQClEcFyvM3WOHiMZvup5a6k489VPQ4fqOMVUKaT0obCSSobG/Xl5IV5M2
COYK5Di60l/6xui/uSABnWOfUU0vfbi1PYepHhPKMb9NWys6jJbq1h9RkAdKkWp98pchbMhzgQO0
9jlLI824xFMDWw3CHV75xUtSfTrWkaP/gyxuWDC6bZUM90eGEp/sjoLwH7lOMnZWjIXhjykmtX+3
ysH7h3pTk/o6v8cLln5W26ccBulh5xvf3BcYHGisSfwjDy3ztdebwDBrmc5VmQbD1Jn+7CjpMfPy
PTjiLWoPOBnnlbKMnBqmyXttpq27JTNM5uoESi2nWWgQN1uldU5FWPhDFOs+sjsoM5UWhD+0MJ/a
eUl2MDe3S2WEGHnqn3gbSgyr3xC3VUl4C/4f1gf9RRvD9nctjtvf71+aG39HWQ1KKwmDJL9hbPl6
pb0Hf8SoeQJa0rA+zu5cH9Ii1J8sNd5rz2wsiPFPXnbgkLJgvcpuqspokd6wRVDn+l+dlZlQxqBW
c3898g+5uiWsh6wTemEmvmWB7Xo9WRHXbrQsIuAqZOapXriix9BMLOOoNO1ovcDFadmnkVLH/+gj
otnatoay94rIb7P+FbCoYJ4hOFa68noQeLWNY0P3XTRV9W4lQ/o0pcX4hECkBTK4h6SmnNz8n2y0
1R00040XJEuVPIDMM4CcottxvQEzNVRTIBEXhHH/dcjM/kPYt1+sxjVe1TTOd7ySvG+rhUrJcV5M
sjAo2VaHFD7V0FSSpAuUStjPoWow3l6nFZz+SVWE7WEey4F8WbjLnj+8XSezorKZD3cfQOU1JRVc
fRZiSjCtFAJG0JfRyVhuo2vxeWiGOn8VYdU0O97n9rNiU7ZDiIgl2G59WYr/w9l57bhttWv4igiw
l1OS0hRp7BnbcckJYccJe1lc7Fe/H85/YlHCELODAAmQssRVv/IWPOa6LJpOchmIWopqVBB1aXHb
SkOpClc+DVE31x+bJsm/1rVc5uPbu/v6tBInkLETtyHCRfHscnFXZRBtnOxV8UizvuWFpz6Y6gK3
C5+9nYf7+rQi5c5Vi/YzUSq95MuhuBn1Jo4QHir0dPxi9tn8cQaftJPM3JjRtdgB8hReMby4zQfR
KFNateAWtefcUgJExdTOVxyoMoeqHub2hImVE720JImDr1JpLXdu2ettROAFXJkdDNsQBZ3Lz+x7
zZRFDS0WwqqyFkJyWwZ1bJfpEywlREFbmEl7RI/rZVyTDFIbRGzRxNgGmR5KhYB65XKK86EO4370
fE8Fewip5Ot7Nwy3D0VwqFVYEUEHvPy8eJl61F40eKqpZd8jPiEPhtDiO62ZzJ3s9/oqwLWT1h0b
lBNJtn05FGA6s8pnoZ2cworQBet1CWNm1j8RGqafDG2oPoyKluwcyRtTyTlEyhWeP8CNbRvU6gvi
3Q5kqjdK9x6RkWj2p1S0L0mNXuPbk3m9WYFEMZ2rcSxX3fbKcVbRtUJY+mkpKaTjU6ElpPkJmsdH
sZqdB3GS9/1HWyvHH/FYa3sdxBvfSmayEvH/h3/cHEkn0nMYwmp8MlezMXOm3Y+H0fRQYU25cy7J
tlmuy5v9tc6w2l6SGRNjXC6nNnQzclVTecqqurY/dMI2m5p8CK23x7gdliyMNU3KBy5K1Ql0mZjK
X0WVZvEX0cNwPZmAE74MEunDJhjtRUUvbTSrTIadGy3pwfFWVdzUy4biqx3ZdFyHwpcVqWnC/vlK
QtkGa5gbLFNsOn5vKvkR+Y3yMedZd4/5JORnQBZKkNuIEpdD/LdrJoOfp+hKYC/uFBri8QhO+OYg
+qAurKLzZd6WdVCOthNKe/4tcqt+oonp5M+amWoGdlcD2iidM917VmE+yM6KsjBq1KOjeIs8YNWX
QWJfOumB8EN417fbiDqt2hhaJvjxrfvcFg36ZaUn4jHxDQC+biAVz3m0MBCFEYT+Smno4xz0/az8
13YDEXoM9/nn6o8eBVOqeR8qtzumI6AnROiF7/Za8bntDDI7dxkWI3B4Sv14EcmdgaBlH5DJuraP
hNrPKtIMv9OR/o3s0Tq4BIuTvzSVOoN2cydAzcYCgMpqwtSJOSAuWkl+FNlTMOJH0gddbR+NuUCl
0qzU0OUBVQI4diDZqwyv3H96/oOf5iwwC5XtnJt+7+l5FRhZkmSHvO1l/+gilTUGSDU2jT/ki+fc
F3oHZ90uI6u7S+OlbEMjR+3kgF9IrN1TX4q+m+qUtCGL03N2q76f+KnJspR+IhGcCKSpKt1Dr8XV
fFTncpE799bVqQLBCeWI4if6hvBsN0/Q0ltTMysmxAfpJjSdQBx81jOZmf7oqPLL21fI1avKSwqH
CwiuiVgOt8jlqfKSRtNHszdPCvXKg5X134qq3ENtXB1dmDfwB6ke04BB/WgTfcb2nKmsictNnKIQ
aVCUiYPFXCSftBTuizq7dRS45tCy1o2SV89K1ajJTmh49bKuvwLDV34ACLQrmYDarQ2FtqV7mkyX
3nas0u3zWvlkNRmO6R5Ol29P7fU6EtqiT6nhw0RN7cpEZew7xGp75OE0iRapE0/pP0kVeU1IiV28
vD3Y9TqCoV7zfzrNq57N5ipWRSfUhNrNadCrPHBgr4VTVe/Bta9GAU2/asmu3jDAp7fcSarIVhxz
YZxkneG6aYpYJnAFosrbWauruUNjgRwQqrDDiGQIl9vSqIshisraOinYgNlBYebx12Ew2n87a0p3
sPU3xgIuzRO2Ir0Qtlj/+R8989mqh2RIXQOzICmWAMk1aT/MWaFrIW6iu1Ivr0tx8ZCBwKLIgXwg
cSyBwuY0KONaMSp7iolxM/QUEwcv8tW87MePXpRguzpnpfcJcEma3utCp9ptLW45PFqlNXRhi1uG
/VTHRGuPC6aU6c7MX0VN/Do6fVgarPkqE3M5G24b5y1PPjQNysAHPKKSp7ZVJ4CDSk2pZ3Kap7KF
DLaTJl8dzjXjZwOvSCSwNVs1tomuWYx3mH2ap8S5K1uvGL/Hkyicu76JhvpAFr+8t5sOY4OMjVIg
gKvrzSzyNJJZH9fcs0MeHXPTwc5MLu64cw9cRWkgauihsrOQvoAXtZnR3kTdbIiy+VRWWnRIofb7
2Tj89prc++IYM1oJdWS+xNW41yW8Pq2rNixFY/Y2v+C1qPTHxjayPIcG3CinoTPtk+zG7BFc7Lur
jtRoYOUCVka3CGzeJi7rrdRttSiDCIDTDPvY6r46vYg+LN6uCdD13sQ6EttuOAcruWcLNPXKXnaV
IzxSwLz41PeOe5dUnXsU7ihDp1Ojf+18T/biemO++miwcHTRVkmyy/PQd13azESr4KMT4wN5UoEt
26g5RejKWZnvEqUtvffuGOqqtMNBeaxpPTvncsyKNkVlWqN3sjSt+dYtk3NvpG0ZALxBvtWOi+Je
5EX+q6k6bSf4uLFnGJoG0Kpoj0zhZrOWYqQEO5jeKcoj/YA/tXHw8sn4/4xCL406HzMKr/vyA+F7
pVKVlncqKVn7oxKZvkT2Zmcary92jPx4regyrfVwd5NrTurQ5UqneKdJj+oAPSs3bJuxPds11fF3
Pr+sGAOQmFAX5W83u8RpJm9YbBDDssy0X1QVm6eqKpP/3h7l6iZhFMRguZrBowJ+XuOsPw60k9R1
t3jr/qf6vfx08Az5aCyyGn8Wc+LKQHGIf48msiWOXyta+fPt4W/tDe5ZjsEaSXG1XA4/N3Wv1n3s
8VBGaSBLbFHUpZ92HqCrYJGP5EqBOsIYsJzXX/HHRxZzs4zIoLinAvkNM7QTR4Kay5ek9/tC9TI/
xY/rl9F0YqFLCZESfEA+7uFrbvwK8CgmoRv1doQ+NkeQGBwuJGnWSfaDax30fqo+9uoyq35ijt7Z
kH3i+UWmL0uIFnmifzPLBBPkd0/4qv5Lm5RiEK6emw6LptTcDr30Tt6cVgczihAu86puZ5QbNxxX
G1EW5S4Yb9sKtRI5Y6O3LofRHSofH/UfdaSlvmbUP7TZef9DT/cNdD1X5tpg3Aaqcxrp2YxeKRS8
Qf0AWyS+B57bfTBabNwcM9rjgd64BNYiP7Hq2naGO3m5nZo8Tii4ZdFpwHIPpQPXOmdj6vlOay87
pbvXmbqM7IADExhDPMHtEmDr5VjxpCJagk/oWU7uIsOcN3NV08GJ1Y/zyniZnDwqjjbSuf8NNWoH
H20vcVNfkaixFok+DEFi4CAQDtrYDN/qKpfiq7rkRNoJGrylXzXu7IRq7MXWx4bpnT5qdVnFd4vp
TD8J66zyrhyqPgsHtEXUc192bh3mc0RzbsLNvA97G3uL+3IQSGUbo8R+Qh84y/4g2u7D2CmxGWjO
kml+7vVx9mz2lQMixmrt9K6hkTEFGkSPLhxAS7phUUaGeRjlVP1TOLgF3C1xawwcUnOoA0/RrO8D
/taVP3qdKUIVoguYO6XOxP1s2EvtC8+Oe9Tq18tZy5dpfhwrB+FfpyEy29njNyKHVeuTYA+AvQf0
4HJlCDkBaTbscXjV8wGBjbGiNajmT32f9ofcNZZnLcrdeCeqvXFjgiOg6QE3Zq1ZbTZfPqKAOSad
clJbL22/qjiYsBVGXSl3YtkbLwMRJrzWVV+Ahuz6/X9cmvD7xkRrh/icuJH4VIohSkNr7ObiHgFv
N098nZ5h51uVK5yXwYURuFOKvPGlJJ9wjdAPp7205VvhOukMjoihGPZ99rWeVfNg1IO9UwW8NQq0
zFWjfD3SW1LTlNv4rXKgTuNsxoc0mdLANOW7mxoIbJBBUxUhAqILsIkbPE+QNkiYi3Joq9HXnWK5
R0xnigNFVHv2cdc7k4eU70HJFJ4YmLfLlcOB0RxFXcZnGU/9ecCWKRwm9mRRGskDZaD6O25ae46y
1/MIIQzhSdrWRCtX3P92mbyiHtz4rJHVBV7XxoRH4t1o2JVkjVYi9aVVuGeLuc2p8LdDYsfntI21
B7N05V8evQU/0UeKn28/lTemkbiIZi4sckoGW3VGyr8xSB8jPpv5EtR29w8CKPix1N2DTS0pdJWd
A3f9rPBtNE0AX676JFshvtQttCSK8uTsja4a+3GRFgFdOvOrJwhm3/626weaB4Wu7WrFRN1gu+vj
vFYWgf3t2eocWhjL9B3ZqN+RrQ4+LKg9J6RXOOflK0b9CSs1YMxkx7QWLnfk5KB91LSRchpdoWVB
vyavJ9saYpUrO1XUH1E+cHMmY5TkQQxcCF1oQF313YDuk+rLpNDMOy23rO7Q0fP4gQYxjYFu1Guk
murOVQLbnOvm99uTdGNBVqUmfi9dH7LQzVVro6ruGFLYiMejIE+H+3cGeOkx1YudKPj6qqVuA1eA
2xwhKkokl9MzezxSg5fbpw7IAExH+jqfeKqnMUgU1/iIZ0N/mkphPwszkf+8/ZG3xqaQuqpoQta8
or8NrdrDpYKA7MbqeXQGPbBlYdCr0CTWWKiyPa/I0idQWPW7b150LVedYBSlXwtXl1/tmmVuTyM6
BuS+6THrbNWn6uft7PQbi4geCVudJg94mi2kaKGzOQgI2Kc0deynclZpWkDwHr9DNIm+vT2XN+7A
Nb7X1qopxOdXeNOfT+ZU6Mym7VBxmqtDXFXysTHcvbfk5ijUtODiQCWEK3M5byKbKlFNiXtqeno1
DfAD1sncC29u3BCUZGnB40C3CgRuXixpgPqSnQstNh3/VsTyMjWrjiO5g28ItDrfP3OcAK4kLnjy
tE2wkWRNZi3x4J6wDHbv+zozDo1i7WEbbu0FNEjgTdHxR8ZlM0oz6CXSm4KmgeVMf810iVwSXn9E
deK/t7/nGl0FtgqhKfDLr2yKrd+nV46xXSu6ezJx0Wh8tIWqIvTcvnuoLKePQ6PNx+/1QJ7pE/hn
NfCzTqaBaqO+dXj7t9zaL/wMfATX/Bc07uV+GWu36op+cU+Jomhke/EcmHbt3r89yq25JeKgG0P1
00Od4XIU2SYOTBubDx6ywVfssbsroqr3nWXcy79ubU1A4eSwq5gBPf/LobLImJrGoDEBGrL9q3TV
7qQPZv8N3Uzdd2vde3n7024EAqtvK2mDSVzFmbscr9fn0SqKxsOvpFvGlXwh7utFA0OR1N1nmrNl
kPTNu/X9VzUIcudV5IAOyRYbl0qt1qZp1V5xM9STol55GuuyPri2iP8f99ba/qZVwUuAtPHlB45w
MqMk4vQtA+3SWOucQC7NntfdrX1IDwaoLE4la+nzchSRxslotexDbZLjo1LlyQGW/14cemtzrJp5
67mDMbVthcTI6sZNOXE7Duz2sUqH5zSpq6fJUav7OK6af9/eHLf2PXnxqqnhUafbaso1uvDIfTno
GWHd/Rxr1pdZRXfRTkzj+PZQr+uwCaOoHoFlfO0B8omXM5i4KDRFi+qdDGvCko6fUzz3Xmdo/rKM
ZheUjtOXH9q21hLfVQxkGHUhFsWPayV7RjzQ+NoNdqU9znlefPGsrPgam9b8vUHh5XsV1fMzfJX4
R2Z2mRrUUvlGKVQ/llEG6EB6Y3M3RsKa7s2uKcpDg+s0sv55sTgHzoL23SzcTg2lm3V4+qQltTUt
L80d5N81ZINJXlE+9DxQeuR+vZwCJ4az2UckUnqRuJ7wi2JSez9rDaC+aHFYVJloWU7xT1cvbOPv
BAN2NzRqy4Q+mQJ2OKlIzla8YQA1Po3FaItAhUt3DyOjwV6prZbmGEmZRQ+V2snk2SyU4r+3l/FG
xIXaBESrtSi+agFcfoKeOBWgZG7KSS8XEAZ6rCEiOU73bT3Xud+ko/vQT/Nw0PQ6en/5wKDay60J
xJg64JYMpaKJtTSUlk9uDfHEy9ABIN5+f/BA0EBPBawSUS3At8tPzHMLntAE8XvKp4XCGAVgABJ6
35VhVqUNcWxfvL+/y8OOKBayTsBDrzo5jlO2SzXFEAslFR9bVulqkqj4U4O12dsreH3HAJjmbgF9
AIha3XJpVKzZSxXz5nNGBwfs/SwPQCb7B7eejLDOi2ln11/fnOBPwUmrjIpr4RanFMeR6cl5nc5i
Gg4Jtc4QG7e9OOHGV9EAQHSOVi1ln+2i1dqs5nOdFGcrT2cMOs27uaBqNpXRUXEnZyfiuzUaqLZV
dJSzjBzR5RYZCV5rT68BTGh5Hwq1zY56pSH6rom/7dJqj28v2St79fLuRAEahgcM2rV4sFWxzCdy
L5GO5dkwOj27o1IB3EmBTyfvI9Mts3Mh67p5nExoBP60wAYIx9nyzCBRM/MnFsyuexjVWhYHe2mB
+zjt3H4YoUUABs6z8VetGnVLMbNMHcqT5VT+mnm929Ade/nTbCjhIg7QO18sjeciLKfaS/9KQKos
z0QWcxtCUcnVg54j4XWolbj/1Le2Jnwxznrrl1MOO8cQ0/I7ZqMP/jJ07rMNiBTLcF0MX3rThH5s
kU9ld3YNbTfcmT5WYzN7pE6kAoTPq4/r5uWZlERfTMy2z7QVkkAzliEs63I5vD3K9VsK9Bec7Nry
pUywlS/TwJs0vSWqc6xY1hddmdyv0RjV3zszfTdJnLI9nVD+pOxHoLAeuT9SNd2buJREX53VWLd8
5Aayg9WpewosNz+Id5qmJ42CK6m+1Om9AtRkdZ6Rxj/CJk8PFTC/Y9nvRvm3hoJvunICULIh1L/8
IEWxUxSf2uqcpNFyp+AjgiisyO8aOBE7y3TjOiIzXJtIK1QcjMvlUEnllUqiGNUZYdb+2NpudFxN
HXe23M0P+mOUTWeS8nOd1eVUnRU0zn/1I7gWOTja3aTP2c79emsoynwr3pViz5VDikwrqaL4zWaQ
3SfsIrHt6+IkmKZhz5Tp1tTxNmGERlOHsssm0s6nfAT3F9fnONbzE+CANCg8xXt8/zn6c5RNhNGi
gyIkMJRzY9jplzE1I9/Nl+WMZ2S3k/bd/CCOEMxLUr8rikJsJKpQcKM/G1hy++SaamArqXv39gfd
GoUBAL/RBkPSaPNBYhgye9CN+lwUdnRQsD86tF215395YxvAZeEzCItoO2y7lpQMklRUWnUuaTX5
NMTH+9JtP4lIKd7d2kA8BtAquEU6/KREmxOkUR/qepd7oZqGlAapFj/Eee++fx9cDLPZbVHidq4l
1eo82MVvLXP0e5KA0UcabM+D8tbUgYeg6gW/00C79vKDkFKs27lXqnPWp+4RclLTBZkRW89ADDN3
J3S4MRjUR5I8LlW2+dZFDdhXmhWt3Zx1txju0hQBlboRxY9GOHsKZGsUsnn3qOghZ7W+e+y+dWP+
8Uw4MvYyTyTivIpwIGY8aR+7brZPYs61QC9T61y4rbkXq9wYdJUOp7lIMZiS+eWgdS2c2B06ccZ5
WBmOnR1HfZhIb/j89qm6BiRg00alZoVPv5bELscpyIr0drYr7oXpeZICLU/1Z97UkCizx6w2Uj+e
58/Ygn99e9wbp3mtjq1oJFQSoPlcjutKZZ6ySNZnqlblNzH36TO2PtVhZ5T1UrhcO0IW8DOoXq4Y
uS3UIbWXsUg40ed0Tjv9k14tdhw0Jm8KtcWqae9cNcr6l7ExEvOpt4AH+h3m2V3g8axNZ2ySs+SD
vtA+eexKffKeqiEe2pdY79P6aYkQIfOXaUkk4v/98BU4oPjH87IsfqzNJS5PNkVa5w7XzqXFoNRq
iJhilvzgCQCYwPUgP51UkNhaoI6SDGzs1ejvZDRL21fdOf7XGSasmLRmqMXn0WmWF90qi+G4FKby
qaBUhZ2tzNL/PNEkQ2hHmf5da7oxCVtntPudW/76xDGVYJDwR1qxlNv+jYL6Lz3poj7PBYRxp7e7
oLfgNuS5We8c7uvNcTnU5sQlxdJ2qZnW58Rw8kMH2ewgIPa++4gxCkXtFc3Fg7+tpIhpQo/RE7yQ
UazcaZlhBA3mM/+PUahq83LBZsYy077c6L3ZJyk+coJLYl6c+8FIpgZNidnOdiZt/R9ttzrX3vqo
kPuSeF8ONLHVIqtlq0e50ILWnWQophHHeVNp+wf8jxdt53Td2hHcwCtnl9IyTYLLEaVbpENHfn02
k879bTmZ+GrUXa36Fq2InWl87bRefR5oU0x8iDqv+J6Ol+SG0rUCpQBh4Q5o5bJ5mdwmmY9kau33
Xov65os7ozFFRcrWqlB25jzdWZGbfhNp2ag+DGS1Ct1KZB4EAXtBHXlpkx8F9AsvcAVvbwA5Qzdo
63rWEOTdUoxfbHMoHL8bOss9Jgu8Ar/vqtn7xMWdz3cmarB6EPdxB5WYmtjsm25qmXddbLe9X3OJ
9iEe0IsSxI3mzD5OgnodVvibxa7vUgzpH1RnWvJQr5Isf/fTD3USviESS2DeaENcrg+TsBoiLaxP
mjYHipTKIfey3Oeh25M/uLH5wBusHUTyaiAAm3SghoNjd40pzu2MhUghB0SnpTHQmVrUu6WI3w+u
R2sB5Xo0t1ZH4a2YmBPrCb3DSZytrMp/LUiK9X4TNy0tcyVV9rDIN+4jPm0VnkaCae0gXk5kimaQ
3aSMpqqLDKCMZYGTRFrw9mN1HWfwTQ7gWLClK2pjUzDzqOm0OaH0eaJZ84lNWn/NezGG3FK5Pxrx
8tQmXvHv24PeOMNrSu8AEXmtw2zeYWNcci1NGdQqJt0f1KLnDLi/zXJcwv/HSGxD4hk2CUItl5NY
eWKK6t4V57ibgeOhYCHQci3xXzqYKU/Lzua/tWYEGKwXcusUyzcBFKWxLFNR8Tkv6hgdDDyWPmre
suc/eWvNaECtRuAr/2zbafAyM4ussmnPnlAX6x8LatroFzLFjDRr3No74yRuugeFCGwPvnEduQEw
JH5i90MGIuG/nM9cWzC0HZ32POhD9XfO+zzFvgLPUPGVuNZyP6lkh6RRluWLb8SO0vppbiT2zrNz
awNBdCAioD21yhFc/oxW1+pkkEV7trTaPDatWb9Eoyk+WkvaPry9g24tKQ0WUj9KKatZ0eVQXYqW
PS4z7Vnk3hDdxVai28cpQnvg8PZAt24zfCBXZMJKKN72MdteQ7vcslhVyJuPcaF0IFLEIB49fV6+
2sAtd2A/NwZEAY327Hr614b+5ZfZyrJAjpHinDkD8CIj/eUlVe67cZ6CUd6Du91YMi5pitY02fm+
benaiuIRyAXvQq0Y4iXJRX9IpXRfenPaCxpvLNn6HtDsW+U2gZZcfliT4fGlj1wvYBYBNudq4U/V
YL5/vZBF5PkBdUGQte2/lUWqjfQVeX14xT9TVlnoAKW1/sEaJ/svBNn2iO3rc7YJRv4ccNt9XsBE
oNVki3NXawWxSPJSF8XnBTA3iOonUGP/Cc/a6UDfmkpSGTIZGhwE4ZvXvE8rptBx+MhF0dpgnhev
DBBV0t5fAuEyWSF2YJGohGxvTs2I0qoj/zm3HrTUqOkUPxJaFYyz2Csp37g+GQp0Ivws+BRb7yol
nZU2msr23DcGvXRXHeezF+XpQ9nM+eOc6d2hVKM9CMitUck8qVUAn4EattmUTmQ5UTYl8lzNTnzf
51I7xubYHXvd7M/mIMW9PZZ7EcvtQWkWgW9By3Nb7hnLPPbMImrPFc2Uh1Ysg6/3kblq2rVhWvHu
FvVuk+raU5t5RdEcQA23JlWSzSOhzUYGuK2W52ERoj1GSt480FuVLyiNgxm2a1khPVFUYasaOZhq
187PEJKwekst+OZvX6s37h3AExosD/iJK0D08jLIYrgjPNn8mMoGqCGmsAPeHMQ40u7Aym5MNmp+
yFzAUoPrvH0bo2Ep2hGpu/Mox+Jnaqjx3zg9No+w9LNnz1BagpA6vnv7824cUFp0NHORZebsbMVw
TDEQaZh1d1bMJf+wVJXzCJ+82hnlNc++vHsoIyA2u1Zs0Ovdfpvujfh8msyiLZr2UE5agfZ+ayPT
gLEpVq8ZrPViCYs87R7phc5h2RVzqBdVf+zKHp0w5FfL960sxHLsGdZeNmVTFniLg5eLPdpZ5/Qn
1aWyYkRN9ZAtXnKyxuWd7MN1KCDvZOurkTF/2WQaaZMCjW3T6YQgpOLrnhb7/Nv28V1r+TrKypYn
BGCeEXS73KoFLtmGM4nppBqFGiSW2h4JfeadiH+LZGCYVRIP1goXEX3QbWkRikLetWm6nAxJFfhc
eE3S3o3t7HAX0pEAX69JWd83ZmWUBxs31J+pIu3hu+EOfQ/iP1d/20W2VC+VkSxJ6XdpZ//I4fMa
B8OsnPMi6gYAjJIbxkHGqvNO55r19/MFsMdoueOIsi2h0Lp1tWa25lM12VT+4WLE/IYeVFZpFDsb
/9XZ54+Nvw7GmQa6x7PEzt9q4HpUQk21y4xTY2vwxaiQtQgHzyiQsA+AFNgoxskiu88omul+oVEf
PuI4popA07O6DzEpsn5LHqPur7Fs7PRjrOZDHpqiShBMVeLlzpvnwfFzTem/dvooctKuwm51v+wa
lwlMuzb/OmiLIkLT6jvtaCQIlTD2nNU7H+tcBhjrt0IcX9NzClQQ8zb3tg39NWuK3DwZHhookF+y
LlwUNQ4KPbJeBiMt/6mt9p2OK6+jsgspFxgkaaRNl7t+7BEUURrdOJGuaLZvAiW8W6DIlb4p3wv9
fR2McjqsdAgXVBTXKfijrG4ZUnp5tpgnlLUMrrBkCWEdtztdlk1kzSirFQXXJZuUtGH7SZDbdeGk
jnmaUZB8MIck/mwUpvtkpdpyjxXvuEPWujUe6MeV+cZ5gOlx+VVp4U1IYqAwkKaR7dOBqx81O80e
jD4GB1C1e7p2m0j09ftcuhMYbVDg+Z+8zR+zGHWerJFTsk78ouQHgmjjsaG381DD6vPrZNE+0Ddf
jhKB9507fxtb/G9oXExe2UHgFDcLKGvdhRGKn59Q0tYHhZfcddH0r0TQ6mFMk/LcalYaNuQvd3nk
VThOetgizMz723f1Jqx4/R0wt7kXyNRwgt/s2q6Cs9xScINbXNhHsvQpiKCHhEpT77VuNzn3/4ZC
EA1tpFXTapuBDtJT60XE1qklvPHLolbDtKyrsBxr9V5v+1PfM/DclTjxJXW8U9K4sdb0CqHWgGEB
Lr+1uiyhpxRWp+MJWS92IFJ9uOMIMbFW1qGa0yQHSN9oFOX9vJNgbaHM64dfDL1NPppW2opI7FMr
xHjotBl9jly1Ppp64xwX4OhBxLI/DmPVB1L08Z0ZvxMA9foTsHxbpakgCV+xVk2osXnjZvYpzUr7
KDStDxIpdiUx17br5StDpwhmN4EMygK0xi4PcET0WyMFqp6EZk/OcWgjMvJOYEl4GNJErX0HHczG
12WqfTSlGKZw6GgzBa3nlF2w2JiO7SR+18sOz4kGAkLbpH76lv5Z6ChkdoWhnmTSnBbeoenRkM4T
wSYe2o71IUNcYicw2YSyzDVZO/t8nWcAEdvnB0DyjIalySSUVnFQ1ETzMRWcdm6Q69PEFUk0t8Ig
Kehvi7hLXgj6YJFxmntrxAujHx4k2KCwKqL4WIMeRg5+aX4i6kT1Ohn2hNxufOT6vq44I4MYbJt8
inmhzpOW5qnWaguBIC89O3T/d47OzVHoGnPvkG+6W9xepVllWyijeSJIVR+Z9fxLFufOjnHQK3B6
s23pZtHO4p2jnrstwzU4+6I81zgntfaK4STSXIvRCxPAzfBHbGT1QVcaaT2hb9jFT3Nme5NvJlX8
r7s4WfQsm6ZXubkyM4dD50gEAZIAwar632rG3etege2nWn7ZRs4XPdOEyXmP59RPVRdtOGFZAnCn
kpeq8yy0Qo5+OlOmwXent3/hGFpJECEJ+oTh21f/jcnlMgbwhBTyGkZvriUrAfE2xZl5moRbfRAo
gMM5dvIfb49yHYzxeNHZoOGAMgZn8PJKoORoNtDzzVMVR9PnMl+6z7HbQSsfhHGgQTscW6Ucdj7t
xqnHFWGFfJKBcLNvBjX12JH6goVto3XNvW6XCp6ChnFPSGFi5+alh9ZzsyDpRL4nlXBjVukg8pbS
OaJ2t33Y9aJOsa3BeA/zriFEYcsK877ck1S9PQpPGRLHFMG3d4zasUXBbDunaZiLAx0c8xGHsr1S
7iu3a3MwKLqsBoIk5is25XLxUq3FNCCBKZUhxYdvigJEctTwL5paeRR2lv9YctV4nkY1/eyxtD95
5pJwaOXwE5Hp+fndW2lNKalhU8Sm/rrNK0WBOZpU8I8ERfpI9+BJ5rjtuNA8kz6aPniKkR3fHvI6
PKLus/IuYSdA/dnGLHEcNxYkavTCKiV66nrPPKSjKe8rc1J3LvTrJWU1aQSzmlQOUSbazHVvxYIw
UDkVIANsf+6dRg9Lx870naj++ptYThvcCBQgTv1VWcuNJppIUjkp7TT9KMmJc98Rrf5XNHp7ypvX
B3HdOrwRa4eHgsvmINLLUitvcRkryionUIvBrPwyd2sRAhhKpK+abSqDwfRmA8n5TH+nPROPsQVG
jByQvwKo377/Xr0sMtaq+Izrs+s3VJ7DaRLf37tLGAQ1U7T06CpRMLxcuiQtu85EivHsyMb2S9Pp
vkCbXIKqT+ydZsetxQOk8Ari4/Le0jc0jTWrUfc/13Wp37eYIRxFV1qPdRJrO8ft5lCY6hI4YXVA
Bnj5VQZEP7KhDkJ6X720qdncU3L9a3EKsVNwvN75yLoAVl59NQDwbJ+IxuuyJJZefO6kqjx16lD+
1BKzCt9epOuHiLcOmBaaQK9iNptF6qN0ytHdLM9O6a5ur331ve2k+NV4lvwwybh7Fijp7SzX9acR
Da5KX6t0E0pcm7Z0OeOjldspsD4XzA/MGv4WNprz6+1vuzEM1ESOF8E9H7ntFE1QD3i5uwZbNkn9
vzDTDz1P8t37RwFVx3vAOSLE3+SsCdFNFglQJFHRd0EDZDEoSm2P13C17cBC0A7l/0/NgRrA5s1p
IhuAIN7l52FwEQLt+87vnOmHXPT+8Pb33BhpxcRik8C1C2B1/ed/pP9lh3CiW+ryDPBH0D9R/zZF
C6Y4Vna23s2BqFFCveIWBLF5ORDysSttSJFnPR+ioLAJB2KtyFEDeS8++tX5AQz2OnOrYMD2vgMC
1zY5WLxTN3TdZ2Oxmr+HxngnpuN1FJIPk8yDTX3FoCaTH2bqFwiwxen4uVoQhV1Su9uJy692NbgR
QFmYZyBuRaSzWR9JjMbVikBMN2l1ODRJHHrLrvjR9eJQFqCKxh+0tYCqXi5OhQqLNwsIXShGGdoh
Xez8zis9Ywz1BouQ9245Ojj/x9mXNceNY1n/lYl6Zw/3ZWK6H7gklVKmVtuy/cKwXTJ3EiAAAuCv
/w7d/VVJ1JJjRUdXhCWbCwhcXNx7FtTVwdrHvbAzPb2Z78JIgTlFdFHLpfL3Q2grFFGHXhexDVLu
iX3pWT1ttddcNz6UuLAFblMKYixk1MAxXHgu9WO/Y208elVmqP5zpYdTmoov3Q0uezgPIgyh0boJ
D2o2oLNdLsUFQCz2V0UUHDxbYuw5zqll7JXeb3auMQtXWj3K2qjmoJuxPbaZQpiRAfTmwQGYKaXd
xDPhDZpBipmTIUeK/JtKfOsdV9MuYLTAdUAhfVPfqLvS4xIO3jDZnL2HuYvYt7qv+xOlqufzfl1T
oCxj6wDl6lft8FFc6kC0tdCFogeIOdkfIlLQe5CY6NnbU/HluyDbRKRYSRubdxlAdYLcFdAFEYj2
GfyuUW6k8pRc2rNdF9VufJy1GrRqbW7ri/AEgwGCz8UhGpbgqjVrms0wLzh3Grg7tb7UWUes38RW
4jPhYIu+OBIyiEmA9PB0lQnfaUoyQrrHdGqVdMKdUnMSfQyizSkm45rAPjkhbW61Ce3CQ7drQjv4
YPfhcsemwkkjwwPw23LqtO5Uex3pqtu3Riuzt7/f88MZFtnazsEpF8dNVFSfvqVPxqYbq1AcFlfz
A2XGDDlzEIsY2LxARMZdyPpMzazatxVAd67fjakI2zKxQhkm0wS85dtP9DySIglGJwudJgtUhq1E
JkaBLJMS8oAbeHvgNo2roA6HTEG++sQZ5oVhB8YP8OO1l7t2xZ++OwRUqcPdSh1m1nQ5KJl+3PFZ
xpaa1qgTNVlI1U8canT69ju+MJ8htQI0AM6E8IffUgvQLpGdAbmfA2wxh/MSMLFdS9z5EIIMfuHA
vOZDEzanWkvPan02YA+QQ8bGgVLmMyAQDmhlP43tfOjNUZ+NkVH15/3YBklvQmd9geh50kHQOxZA
DFn57AUnVV5f+LTImlfTBih8rb2Cp+PtjfXMCC8lhOcKsVOBrlM6lzi+iVLt3x7h560RrH+YF+LI
Fqz05y2LaI5QNFHakfCcKtkQD+UUeHEp6u7Gald5G6dRxbcBb7nEwrIrI+24Cz3/ZaYomhVTU3on
vvlLLw+6GRJsZG/AXm4mGxHockNzBAZ8PZz/Am+OEi6NPDL7KT/x7ut5YBNOcERBExGlMvzP367p
1cPEF7U6FNSJZFooCBM7fptqrUwGrcFGfRaunE14KUhziGdUBWMPXl4nGnHWS6/sQAoRaQq8R6CL
/fR7m2D0jv2M9WXPDDC6NopERvwqOnp27x3q0vpKHBsyV/Wo6s9NS/eVGX7wS7dq4zZku8ju3YSU
EDrIawppwxOB5oXVD9ILPgSUxbActudtocH+91pTYYMUtnfuofgNz0ejhNhCy115YwtW+okLkaI6
RsOh1Cc26BfWI9Ic+Bgi/wUFcYs4rGHAF80GVwdsRJNK/RBijr1Pi73VoLcURq1IaGn+nIKp+ypD
DsXUt6fJ80wLCbGLziyCPuLQ9iAGeeWJmh2CUC0I2rKdurRhwJn0SFjPKKEn3val0QaeE3mrhdiO
tvrTudATWD0ETaMPU1+xvUkLguMLBTEjdnV5GZo9iSELzw4E6d+pw+AWsLNu5eB5grEI80OUcrdg
waJuqmKqBn1AtbffMQgjoE0Uwr6lMci1UUD+0uEeDDQodWkIJYZpvItMBh+QJhLMTuHfupSxxT3z
29ufYF0Am4X6b9wOUptfBPyngxIaktlw9wDiDl9iJyCfEfPGdd8RD1Z9YXxsrEQACzaZjENmi4xV
jdt4ZrOrSkCVDNsGNGMoLZgJLG4mZKuh6ebR21m00/cuqMX926/6y8L82btCxs+Dew5ITNustw8g
iE6wyQAuIlS+yLDMbLMyoEoBFV7eheg3oRyaowxPLkoE0iT0gMgLS4PEVVe7u1oZQWr1vbtvWqay
EOXh318QYKIDDWFDGRLKjZspymoI5MPiRx/g9blcDFIvdyqCKk9cOdNU5rbf8ocTg7IeC7eDgvCz
qigBUINi6tMJMFE+8HnW+iCNiCSemNp4rqS6wjPeYq7C5JGMQxaMRZS6weprTcz5AyWeOp9RLQW+
PHhHKgpWIGzbgZ4zgd/bpKJMtoYu6mo5oOWCnrZpasuOub/4LqamanM6BWzndGjzyNBoP749Hi/k
RRD1Bpof56MXCG4o9IrJBkf6AAtsXsaQwQiSwEGOz4C7jUkXVceua6MTFYIXwwNKemCDQ58aDILN
+oCsWufA8EsfwkCYBx1ay5gIRk0zbwfbhGCyh50itqvahOVbp6qPBiibw76FYJ4Hjf92YjEOWuGn
ES7xn98ekReCNPIkyHPg4QCC2zLVIZFXBJC+0AdAVyEH0jQgw8dWFaBds0zlUTmKsxP74ktBCQ0S
JGgA7jhowz+dk7BwNQfDg3/QwmCdYajOv13E0p8o1z7HMyAmA92/RuO1y7bN83mNdxsKCpsikCut
naVLZN6GHFmzjwJq3wyUwA+3UygAwOQX7j8TWEVArwjbOmV+8tIhKAIu1se2BA4utHKevrLyXEgh
G9NyIIOu7IyBpGbHREK4NWEQWNqZgL19L23YDseR2zd8h0aDXcQNurTIaGBh8l3WwaRPDdFLXwJG
6RbSuPW/26ISj6RjFBVfDoV03E8jJCtMIMK8JZsHFxmDZ+n+EIkI0ifQefreuiRfoLa1r6MS9S0B
juL9AsmA2OZKfXp7WtrrkngauMCRgkINfFwgxI4k5umITabqImvozQNs37owaZinSdwvxgBbo0pa
0IPWdLhtCtfeu9TFN4RZpj3v50IGD7UR1XeeGoY/e6WmowvDppuJa/kBrsuRylZaMhD9jIMsP1nu
RWBAzxRIH1GIEznJ8/F9+hLr7x+VSKDs7/vTWJkHW0NQhnWRk0D4MNq/PVbPs2DcJUCShR7yC71c
zcoVO1qYBwdwkebQYoOUWTgQp7syF+I0ydu3ez6ZsceD/L+ic1EEh8TU07cCKy9qygCT2VgC4Ccd
Pjkk1mUNn5klbHecT8eZM3ltBHpECoRS4oo9N+RdB9maEa5hCrrhJ57p2YkEJwCcQ1BdA3cPsWUz
XZTbLU1hO8sBoBY5xvMwdJkEogdeZqg1XBjBOAfJ5AytmXra77xDZXriwXIrciLjeh7r1ydBQx31
hRU3t62dTspH8IYaw4EApfazC5ugykbXmA+GZ3c4kYUqaSGTtYdkVpgFFcqeDTdQ9zB091HpmqSV
giD628PzbB7imWCRA14tZA1DNBs3X6yBnGcxc/PQYfn2sVM1nRdDRsZR6ds3epaErzf6JXcGtiGq
1JupEZpGu9RQ7j2MsuuQafQ/SqXujcl4oN6YAse8881h9/Y9n5/E0YvDbVFLAwASCfgmoyAtmRdo
MFmHwJd17hNiLXEP8P8nOAyCM6/ngsKOU4npCrmv0QO71zhNvPSOD4vx0QK4/sQDvTDcwGuuYBUk
k0CVrFnIo2WvnWpAw0mbh8nlEb0yKqRR5xa20kvaDGW063Haa1CAc/m+g879vQGnpjAOpAkXOTjJ
Uwj/A7WE3FAATQlRYvdEqvzS84GsBR1vcDSQiG6SwnIUNoaMWgfmcHpRRKa4aTwdnTqdr2vuSQjH
d1m96IDlR1kfZ6Onw2AJJtSI5PSgpfT/9PkAhH01GDNJh7b0+sRACK/PTdgbWCnFqbxIFphjfK14
pKNYCWyUTtwMNoFvBwNb6RSh4Rcd58nzofyKCg74lTgcYeJsni9YesPmem6PTW91XkakpY1rG8pe
hQtnRwkTcsuelb4e8DPoCkYNPNl2RYD89GIEYrrNzMDQNOuA7gcPv23N6YxWsH28F7TUKu1J38lP
tdO4cmd70jDuuiKc6UOox4Udo6IOPB43dk3HH9Rp0DKKoUzjeSwtYUfUL2DSSWdIy4HB5t7XS6u+
+4COlJcUdhfiMPC2N05F0XWlPB2RtcGIBjcCF5KV58QLX9lUlfUxbLUNYCRUf/50W9/5opZGAnU6
29SKXbjvAMftGo3zWTcaJPfJKZs+tblV9Xdgx1Anf3tBrR9i81iIqMCErs0vTKdN+AKpsmimuoOd
WFDJK+Zx/hXdhqJMLd+Q0VUVKNOBgw0cCc/evvGzcIYKF/RZcLxftSifIe5MjdpSOdjVUVSgMp9R
Scow7yD6Blcxl3bAZ0b8CBZVSWEfDznVE9/j2TpFLRVdZvwfvQnwODebWidHiDH5fnWkXSRpDK/R
+YMdICN8+y2fDy9mP1Jk7OmrePsWPy8KLElvcYajX8JDJHZEJKcbs4V664+gMZxPmrThrdeAYXIi
UD5LXLBhoyUAgg+iA7CR6/s/ipOrto891lBZIaoO95MRGfkIr+Hc9UbjRI70fCjX3AAFf3BHAXnb
ChdFs+xDQ4jxqKmvz2yYoOYVJMLTt0fy+V3A5AAmALdB1Qsd4acvZFSdPVLBxqM5dR4oRSpIR2ci
J7oKz45sIDau7wClDCyLZ8UmPi9F1Np8PAo3GnNoNopchoP7IZjnKLMtAxn526+17tpP1x9azijv
WMCkA6e8hUfVlQTTuKD0OPXtKpQhRrPOQwdI0Z32ar+4Ql5aj7clmIcqg4xRIL+6sgbl77fnCxA4
YMXi/AQ2OhDFT4d3XiKHQtCPHFHZHc9MautitzghsWIRWCfJDy8M89o8WZU1wDBE2eDp3Tx7kJ2n
K3o0MKWyYeqnsyHU0dlcOnYTW8DPnoK6Pl8PQLrhbhFyWLD9t/iYph1dDQAvPZaq8WGb0wDuH+EM
+NkLDPXz7W/6wlRFerIi2wD4AQZ0M1VFqMxamyY9WrVDeeI6JXw/TVugUv/2jV4aRnSIAbZfu+3I
ip8OY2PBIxGwKgqz1NpMHDiRHVCvope24BTGulL9dn8PKAKUeLCh/1ruWyUPk81hWGtJj6PEQR6I
afMcSpnLuR8i/Xz73V78YADVubCOQPTctvYDmNaLxcPCkEXk9wk8vhySTl5URvuKB/Lz23dD5Xy7
EAG9RFYZrmjFlUy9WQDgEnZyQMZ4hCYyjI+jhDrWeAXV3f4AV/sxddDeuw9942CY8lsDHn3WL9Gw
0xS1fY2kMwmXdr5UAoCHGAal83d3of6D1EOiFfp0VdlZ+wpEtHhwqGQJ3DhwWLDrNrbJaGFj6Kqc
9h0USPkQ1feVpQ+UO8FlJHwrZq5hxOOwWvW2UXdEXVtdKOaGV1NdTRmS3xkOE/NhJhytX6Po9FG3
gmZm5YeQuAog+rfo6r7WFh3RO2MiK8sKHj1CpLjUvLOF8aVnzaVfDOqMmFBpk3UhurimQV/FQcmm
I+DxVpk2TtjfDo43XUD3pL1oVWHmgzdpRAqziCHQeTUUYZfhqdQxhC/1johWE1Ht0b9U5X2DUv4d
lADVd4v2RZsSHbUHtor5JKSSzL8MwMyvb4MCCJxz4i8YrAjC2dFHD4Y1TQqoIz7P2p/7IIcZZYpu
7GxyFulg/D4pWVXxZBJYaI3wuWx3uvdRs46r3u7wRZYBmR3G2x3oEUxva4nO69IIBngi0eBH6Mqm
PgvVvAos8H6WU3XkxdLpD74JtvsZnF7c4h5IsZr5iWggLuElprC4PPOClvyclQcUclipyt1ByEyN
ObdWUTOzbqt6t4CzgNwNDCsz7bG0pqwwYB6QOprJege5MbpkIMuqCwPEp2+2mAj8Okeke/My+eWu
sqStEh5wKDJLrpWdmo0Zjok3AYEcR1CIhqGLKZkJlea5o2e8Y9VwoaLJ4mcer22V4oTQDx8kOJA8
Rwt5hnxh0aE0DsEKHwkCjC/MA5BcnpV3Q9OTOSYNsUEeCY2S3fOumYwPTtHKn9ydHO/jgHDE+sRF
x61NrNFk0a6K2mDOwSZAZj3bHbil2gkZRREOe+wO5gXzkFmyHaFFJkX4xXZ7yDAAsSTaeCIAMSQR
imNtNns0uiUDNduknnTRw4GtqMfYjUrZ5US2RHx0wcVevtQV0/Ut7cT4dYaTkT6jtNZNOhDG/DgY
PdLfFCxApzyumwC0G7+aUGdzdYMDgAc5l3KKm1Y0dgK3cLvCiZB13VeHVAM6rdM0OyKeJVoMUDVv
xB00lEL3XLRl90mqrgRSGbQ1dk2A3nM6oC0sm+M2q3gWWv8arFgIzxXnJYOj2dFjJPDXFVSE/Jx7
MEo9Lu6IUinjAQyR6tqXcgeFY91dFk1RiY9GOJo/kaZPVVp5OLVhAcGiLgstqlv4XZjzdKMcPfE7
FnHCV4HNzpRH+P9QJ4bxkTvHPU4zy3kwNiZJltFDMdyn4SqmBcf0iKHsadpzuw9xqLfTEGI3PkGx
cXFQkua9b1y0EAALb0apnEqDm1F2aNuYwTz+6QK+En2sGk6qlC4+8RODm9pEeV0IyPKpQILEDBfq
XLdeKP8srH7sLo0GN4VJiF3SnZRwqLfdIsQGD7BlgxZxUzXNpxKY737nNu48x9TisDYqoKpwX+mS
TrEX1JW4ggOxHmJTt1JcQCNuaHMDubaR4oTgadCmhRvc+NoZeQKBRzeIzYC7NNP4bjyOlmlqzt02
6EXa2T0Z112rHX4WXjeWWee785Jryrv+UECELIqLxrHpXkyeLY+6tiHiILzeRNkeAlYg8AzNVIAX
WkVgLi7EtK89H5MiqYu+hPGzC7u3HF0X0u9RhYcNmlgEei8+qNSfIAuIigNoPGB2G53pims4Lzko
8GJ9R0nEItYfoHngGLejadfTDR6EGZ/lDAL7MbAKVWUDJrh/FpDOWVJIWXE7xacOnXiZ2uXeK6G9
N+LzVm6FaIGSeBIwV6MpDpF1iTVQFLaXwM2YeWnfW1DLxqSXIgtko8OcaMW71DApqa8L3zIGBNFG
6DgEUF/m1AWJLp5wCOXxwNlCr7XlgvNlKSj/xQNliHUMFxvP9Ko7uB+sxusv8O1Ud7ZMPQrCMiL9
p1IhlcWiopisLZmmT6Jpoj4dzYF6MUgC7CuFXtDnMgwKMws4BJEgjgiDxAuCJg2K0qWNmF8rAP6g
MEeqPq80GCYxzkAMrPNxAPPK6GZf76EgV81Y3OMIn4ZxrM2YA435xaSTyxLqgQR6ZjKl3FQiTJq3
Y0F0kbZq1FVcd6tdcjhAETNWfd0tmdL+5N20IdfNnrWCqyEWs+EoNFu1AfE6t2pElfh8jtrvjStc
diRGBEMwBK2CxhDYC/kOPWjnME5gfSxxowdU20M1COiuqmIxdoz07vLdasKW7HxVBF/m0RtZCgMz
1H5tkwoVU+4WA9SpYCWbQyqismMIfQ9g4WjY28bMVu7tMixDv/PwhHcLCP7sC1ks6Bkkxgh+ToLQ
0Y07E9Sk+9pc+hERaFmG65LD6ANFO/CTUrQuWZkDQtYCuCFrTbIGo7CuoLbUsaHIFCXwTUKvX89c
fZmAlVG7MYDOSTKP1gKXzEFG9h04GKK/mSHsRSZgTfu6TYaxFkZagvMdHkC7dz4v0nOhkU8DfdlD
7RNAzc5x5k+wN1HsnC9zKz5zX1duvJTCYHugooIhri1lBvEUehXLgOZtuxzKSE2dLoSCvoKepFj2
RceW+rMezGDaMfRb6wRCVGI5SncWcmeGbApT6ZaRvvQcEn0M3GaYzgpi2exOjROggTbxiulsClZf
ZzIWUHIBpDWcb+C70nS71ggX4wKbCf0M7Wk40UdjW8M6FEWSHygjNVXKMNjob3uQUzxrS+hHXNpN
MARfcPxDiuDwwJGZPxNDHOG2Zw95GcIML1kYXBYy5Y1di5DkjOURUIYe7hVYncEZ2J1ml4yqdO0d
RNmQCqL5MS/ZgkxlbTmj15WEPfGqmCnHXXKX2GV3ZTsc4pXzUM5sH7FJW+fRUgVwahosINA1pj6a
DJq2bIdy/eCnpoVab97xBekLbezykwoxLc4x+4GsMytU1jJYuXX6ApZ+87RTFgiusWjHqr0tHKc+
8j6wSOIXc4OwUTi6gxuaJUYMjqQFyN1rPw67nlOldj8WeNswGK5lDZnXXe0udp+7FpKwXSmiUZwT
iuw268qKGnewNnPC1GWsMtoYehQzEj24s0TFkki76vS3MmJNVMe8M2DLZMztSJOmo5DSALN9pDtj
ImizTiEMVJOA01KmyioM45O7FOX3suG2fWdUdLq3CgvOAanpacXOfDBSYPRd1aM+r2VtfZ4MF8iv
QqBaF0fML9QOSTjRV1HvwiNmGobplttjFO1LOO8NMRI8RjLA9P1hB33UCuJxjtdF2LiI+OSh7ndu
NYXf7CE4wEFFxIi0ueow86EhKCeZdoPX/7AA8PJS1XDlno1iMT6aSMCCGFPXU6lYrHBIlN84xtFQ
Zl/vHDry89FpumLXmYajYTtReQMUBIyBw+RlQhiwVeDiLFWCwpdVCMfRORRSCKJ90Yth72Pe83ix
JgXVG6ftrw1b+yESMKS/R+lY1Ek7nPZ07Ley9PDfUfnJDIczlWhWRcF5icK9GxtGZ9/BecBpzlzS
DkFsaESfC7JoP4pdApFGLBMkwjm+lChSlHVm62LsC1df8IXBHUqFDjQzCo8qzLNgqTFlIH+ISMQU
7c99OyDjHgkHH5MG7svw2Si4fGgXO5C5tbhVuSvQaF9iX3F/2rW0r51MQgK4usFaaOacigpNoRYm
RyEOY/0yHgarVF3er0I2MfwxITaVQJJ0vnFqq22+FxCbEqnFjKZSSU8ovR7Lln7VVeNCJtCvC0IR
CBweXoxAx5YxiqgG3H5xlmyKHaiC6+FwZItZYR/Xc33ZmpFAW1qiVXqubRy6ctRCouIqQkLl7CJl
RmXaDtXCVAz8WDEdVe2MyL0ALmkyU4NOfsZHWBn6cQRdQif17HqpjvPIKE2bngdL4jfATSb4cc8u
V9c0J0cKB1ozcsawPgfZAF6wvs3RyG2Cxb1zWypRoWwkVZndIEX5DAo/dTV6A4YfPTTorvGjU0PG
p0yl6Gqgqsy+BLMdSEtDTTFQFUSgGdlHLIwh1zG3P4AMXOjNrzP6f/9Q/1M+jNf/roqxf/0v/vxj
JHqCmRXf/PFfV+RhuOPTwwM/fiP/u/7Tv/7q03/4r2P9YxrZ+JNv/9aTf4Tr/+f+6Tf+7ckfsgHb
o74RD5O+fWCi479ugCdd/+b/9Zf/9fDrKh80efjnHz9GMfD1amU9Dn/851f7P//5B6pFj8oV6/X/
88vLbz3+3X74s0ar9N+X+uvvP3xj/J9/RME/ULVAIx9FbJQtf8Ef5MP6Gz/8B6idKzQJpDOwm9Yi
2zBOvPrnH473DwCnV9Y3+okrrw+/Atph/ZX/DygJ4IcgcKDNChku+4///95PvtDfX+y/BtFfj9C0
Y//842klzABUDK0fgLI2vUpWQKu0rSP/rMIe6V2x+bea/39fd9Ndi+x69lmngox7VVfBskvr+8r2
1Yn22muPvelaNYHRYmMcgqya6DTdSn8xyw8l9JF/Pvp8/xmmx8PytNb09+OvP39UlI/6pQ1FW/gZ
AENsuSFYMXCudxrPAgvW7O3YRb3wlPTzay+zFtge3YzBF7qR5eBnigExFKNZiXPviID+9e2Xedri
+Ptl1vs+un4A2CNpIu1nwiLu0bIgu36HhMz0AcLig8qNYPFhu6MpuX37hq+90KbaSUKTzMF6Q7Bu
AgW+K0Alyaprckpz4mlN/u83sp++UVgvEsUvx8tkywJ5jiNlYSekZXYFP6eqsY+WaEWbUEahfBib
nWvRnTlU83SiNbaBV/39AFiWj4eUBPDW9Jj2MlGWM/iIdphDSe0naVEybGOkLnMfCx0YgACUVpsJ
e4QxJeRqQ/hovW+MN1XQrtT93HkSQ4DzauJM48/Ak/WJ93vlAwabqAB2nS9Dzb0MsNngM4gMY1zM
ojmBCHzt6pvYADRI7TNn8rLWqesH2ExhXzdqALHfNTLBJjaMhvQIrTwv63C6/mRJCourYgneF3m2
LYOpkw0hNgWYFrXGJTNhWjGlKI2NwTsffxMNbFVaIZwHEA1GlLMT7fvKjSnFUkrfHp9XYtu2C9ij
Deg1ogzyvmO0uA36nopPDl0i85wbSA5vdDk6/v7tm732rdefP4o9kIwzBiTYRj6MOvCvIRhd8U+g
4BsnAvVr19+EGhaawpTKC/NltPpMl/AAiFXdslMs2qdNjr8W+pYOjGOj2wm02PIRJ8p+JyfAKLNO
agukmrpyf8/X7+/bbOKJ445FKIkR5JwLm58N/jiY2TJYHew74Eeh3rmuN0GDjjOFn2yPMpLdLh/a
SVdXwDZHH97+1q+M1Rb3BGOVEAchL8pxpKizjk2BcyhhVU7vUWn8TfGWv4bK30SPKizRiQ9ImE+d
q/dGv5hXUQkO5omO3SsTyt9GjwINQQyOnwvAY1VsNsr94i8jyd4eo9cuv0ksxByM6Gb7fj53+AK8
K/vMFUZwCmv72uU3wUPUzqA73QA9wOYW30CHyoiZqWF/+b7nX2/8aD23IEyi+4zRj6yeDntieYPE
6QLGx9fvu8FmQQe2dphlKD+PWFV/CkLGrlVd0lP90dcGaLPQAj2BuQLNzZw4Lq/P+OIoAPxbkMXe
t8S23UlVA1vB7QlnZlYSd896ew7jBrTWU3vzOs//xiP8Nf+9zd6sy6Y0e4lPTAsNReWmxAH9ujeW
2T8vedG3mSptPXzu+tD5KoZSDici+Ws5zxYX1SnY0Y6LRCjswo6cV2j6BMjsW5RRspBLOOmi5tyg
vFhXPul3MEMtg9R3pTPezSY/adPzyhf0NgtUF3CCDFujyPvAEKlTyyAPg845Mb83eMq/h3ezQCEp
q+B0QqPcMZdphNsvIKOZVyxLd0bABNdXJevHnwRFpv7MXVB/vlRQmhmOq7918zlsITpz4lFeedGt
jwT4RB7hrV4gNmm7iXRQqma9Vb8vzdjincLBXsI5oHBP5HaVtI6YUSYKTnk3vPLsWy2mcGg8MsKL
LydBwZzEX6IHAnQqfd/De+ttH0WhboIUCYoyQQ7NK5mX3HK7uHTC8s93xaAt5ExYE2zIm9LNS6LC
L+iSkUuo3fTv2wK2SF3qlENjAKiXex1OYeh+hOjGCjRS2YkQ9FqE2MQ4VlM08tQU5kD7F/Y+dKfJ
/K6IhWhR2auy4wAuYh/baA6WP0i/MPudn2WTXjhy6LAAJj8Heb+HTw21WQ9xLNd45+6zpTcu0BsH
nH0KMkE9K/P1XKaLP56SgHll0rrreD6aVT4wwEMD29kcdpI8X0CkjP2JNCfi52tX38Qt3wINDxTh
JQfatU/QomsgFDva75tUWy0ZnNjG0KrHJbdx5kUXwLofSvdUEvzao2+yCssnQDBAKC8vA82PAl0b
pBYUEvPvmzfuet9HA4++HIfuDSKdUfTRHnDjNi1AeM7ftZp/mSU/ujr6MBMkRNmSUwstIBYNZTJ7
7rJ7++rrGLywHW89RobCq5bFMmQuDe8Bx852hj9sC0kTWNacsqB5Zfy3XBNnDuahaQuZO5j8txEf
mwxt3fZ9x/FfhmSPxoeDI+PCJUwCdur5e0jSixStz3cu2S3/2eI9AN9LI/KSde5F3fUBgK7dOx99
s1ljoy7a1nJ4TkfYiibAAjAYVin0Ld7+uK8N/Gbiw0CGtcaCMg8srdU5yJL8IIrilOD7a1dff/5o
4FEfRQ9XgOc2iVKyO0eaYXfloYtXvS+DcJynN4DhFey3Z1shJRRL0hLvi470KebJa09vP734CoV2
w7CYM0g9AhbHhB1TSA+889E3e5hDQAEpmnDGyBtfJhv53RCpU67Lrz36Zp9qIX1irPYC/350cE3s
2Jv9dz761r8G7mOFCCtrziKJorG9Xh2O6u+9+maTas2ZoHeOqyug2xJoxAjY3AGp864Jv2WrVGBD
ANRi4uqu/UBrt9uVdfnOytZWcbpVfRfWJS4eLaLPuyCacPLyT2mSvPJR7c1aVcBgAk/ZzpnHC3Qm
rRnQC1Lw921RWwtIKGHbw+iYIhvmBfYxVf0g4Gb6zlHfrFMGF1AoBwDj07eAUoCS8sWY2Sl339fG
ZbNOAYucHF0ZPAsAREmZqr8xsfwem/mv09IvAuujEEZZpGBIIUTW+FEF+FQN18jJ/j0KyN9X36zT
wGmMEjRWPHokrCNDe+S6ANLtfS2qraayEmCXu7hyjj46kAHLAP5JanAjZO+bM1vGAEhEUS9IOefa
7QeoRgMNAHSkzX+8a61am4TSqgt7GlWPnbWAxG7UMAvd+uaUIv4r0+aX0MSjLyumgjil9kTOI+er
1dg3zHVu3vfg25UK0/lea4PndWVcIjx+Ac3qneW7rdFMVNdAtwwBzxtZhamovA9jW5yiYLw2Jpt1
OkDQGDqHQuTwIISXfRMcApue4pm8dvHNOkVbWBKmQiMbOvUnEOD3sEA+wZl57dKbzTSsZWlgv9Y5
LsuAG7FZBdFi5pTvO9r8qhg9mitz6cGywJ14HkGI4LPLEQdiVi+/52P8VxjYut4J2tlmB0vNvB+n
JR1V8L2qySkzuFfGZitoC9NcGsz1JHJPTzrpe4JHb091Xl+7+GaJRoPvQv6sB5p74tERUsDWsYMQ
zv271tGWKWNzm09wVcJ0rIoqdnr5OQjr933SZ5YF7hgB59yKfPL+H2fn1lwnzm3tX0SVECDgFtZa
eNmOYyfO8YZK0h0OkgBJICF+/Tf8Vn27XtOd7dpcd1pLFjpMTY05HhsVYbZ+Eyo7luIlL6P1X9MF
BvOr6yK0HfTmOV6gvoYW89iQ7Fbo6GqIg6NmPhMIx8qgr++7jRy8Y+/9EcNwmtItoMEZJbXvpU+/
ZdCDHzsryG6JBi3idNjGLZVoh6exGS+1fMvf+0+TcHeKxpPz0Yqc+nnc7I129C5ODp2gYZ6//pAA
Ys1snHC3Y7K5z8a1GnR96JkV2pjXTXdiXttlQacn+QmirrJPPx+ZIf+oZhXgPU4bx0eE/xmKUfKn
bPu/MdX+/z4F1c7rPi/K8tXDQLPypg+fNw9Udr9E5nSs47tTMxrqdei7fK5MACkBHfhNXudfj7W9
W5EcSrEE2LvgnHSIbgPCfqAU8NjB9g/EHCa2UgJK/wo2ZGuRoETqhCpVe2jhwLvn9aBnqKub48QG
Z8U+6vGUIRN8bEx2K7KFpDVWrZ+rJYOYw0UGZXSKPR9rfLcmHd7fvR9qcw5Rrg2XiPyE6vf52EzZ
a7o0vHY5HI0gvhbJY7RMv7rY62OjsrfSgkTNE5XlBkrY6DFB2+tij7a9Oy1DuPtE0Roi9Uojcr9k
TX8LUxt2cFR2q7M1MN9DPIuJkmys2Ej/SbD2UICF0sTXkxAeFbHjOVY+an5g30riGmVjUHWG3eXQ
fMl2C3RyMq7x3jFXTTz9CJz9ggT+p2NN745MCwMXzSKMy7LAjVMtsJCEU296KI6Ad/vrkdGtTZHT
XdHxdX1EyfTtatXBFbo33IM1P2CdbWSqjEfvBASHqDZI6cER361QUOyguVzsXJFJPMGesuxRanho
xPfqKp0Eg28iaSr4AdDSSUCOw7j/fazx3cHpkZU3mZwNBAbsWwOEVpcmH481vVufq55rntFAVz4U
gL+PqbpAoHxMGQHPoNczZUwcIDyQ71R4htlO8Kl/SCNz7NkfDiKvG18majjqM3U1Qv4iCrNoYE4s
8R+OjcxueTpo+ImKF3xR6/9CVefTarKfx5reLc8ZB087oUah4qz5sE7TlUh5cB7u1qatM46Ct1jD
z0y1Z+saeoJZ3K9j/d4dnx3qcI1eualgSFLyGPVD2Vth58tH++eTS5julqYLkA+2U6qrVtpkgfSe
9e8Um9bC9XR5C1378un+5Uf2YqaED+vAUQNViS76Ltr4SzDx50NDs1cwrVA8CpbWGuvfmhtrdIhS
xzf9SP/U8d0qRZ1s0umIouNx+EVaVAjGwfT5WM93a7RdFSr8SGsqVDLE7rxFi4+LIQPr6XTsB3br
FCUhTbZkAlNyDZ46SZ87dewu/g+7ZgGHGlyY0TTwnE8z6d7XETv0DPUPB0GRoQZaWa+rqJYUXiR0
fgob1x1S+sJv+vXeRVNLEtthJtYEFT1eqyqKDwrGgFd53bhca3gjm1ZXg51IQWx6UbADKI59zd1C
nTWMC+IcQ47t8c56eieS9dga2qugcteIpVeNrtK6GYp083c5zAyO9XuvdMoxS8hKua7C0T6imupe
k/lgv3erU3d4nWAuUJVh2Rcw254Ef4tw9YeFv/dir+GYx5up1xXDyBQ5ROiF8vL/Rsz8n8vtXtEz
R70K+jFXeLdpVakpf1qC/FgIupfzwIAFiJOEqKrpItkXDomK80ICdux2u5fzoHYZqrTeY93kXpaA
O7EPoiPbwS+6W562T1gNrZ2qtlzTMjTxA07SY6/nYbJbnkswALG8jpguI6xVOfZaz01bZLnlx3I4
e/1CyiWFYFFPVRrPH7vGPDk+H4sX97KFpvYuEqJRVTrk34fRhUUbx28J9f4023d7C2TFqL5bB8wZ
VPym5YCkXwVfBXXs/SPcS41gy7JkWtZTlQUgF5bWTfI3zF7dwcvuXmwUSkpilwdTpVtvTrJhfYEv
m1wO7bz/cPWDSwnqb8lULYLRkjDo4eHcc3Bf34uNZgH1nYmGqTJx2sxFuFH+g/t1aI7tv3vzorXT
TLsVYzO2PaxBZvlpFeGxs3qvNYI3mQPMe8G4D9l04w0BwRpolptj476L1m1kIz8JN1V9nWxfyFg3
NyBJTvzgwOz2mgj7e0I9PmsOT2ewkxYgR4ukHuHweqz/u/0Gj4iwZ5gsRj4y7qp19qlV4tibAmrB
X8caCilz2M/JqYp0n32HI/16s3Bpjw39Xmg0k2D1W5SMFWZ8jmJfq1DOHKTnQwOzN7XTPsAbvUDr
ifVLkYTTLR/eUjH95+LyL3eNaBf1qm6F1DejY2VBj6kLvBbD8obAlYOXjcwbfiMn7z4u0ohrZKKA
VXPbquQZJW6pegSA0uiPgHKzG453yfGm50MMdx3RIRnfrCojrtjiXulPTtFgKQkso/kPOKMEqmQI
LOkpTJBrP6fTssJ5JUSWrGR4pV6viwqyvqIp3JKu9dg7X4YE2YSv8HTp/SWEP1V6gh8S2nSim7dL
o/IXSqig23KRlK7byVgZDd9Ryh7Xj3PMgv6nCeEUVmUbzW2lV/y9p2neknNPbJKVA7wLOWw+02a5
gbldk9+zbEBdGFEb6tSz3MG0iOnr1Bm9VeA/Z/7iJDCloNjGTXK2qYuRwhYgaJeNmOCdQWye+zLT
XZQWcux0eOeGus+vIgrnuAI9rnFlEnF73bZAPujBkvgUE1g2FH2t6+2jCPsxPRaF7KU1WjYWjk52
rHjWLJ91BjMpLYdsPrZy9+IaNXQz1PmwQsyRyysS2t+3G4wcDs3+vbaGYOTgpz2NlR+n+sUIxvXV
qkh3MLjcq2vCoQs3AIGnijUyQWm7GZatSAOYdZ2O/QG7fXmWytVBO48V3gd+uym+TQJzTIwONvnr
bW1anLYK1mbw0swh35lNuooyynv6+1jfd3syzLa2yMKsuBIKeF7YZqkIT5twEz32BA5wzOs/QK7x
wvgSjRVL2hH5yKCgDbAXh3q/1yBGce1xxRFT1TL5dx3zj3XaHVtRe4iGxRvhKij6nSx1ZXJxWyf/
N4jg/9x2Xsru//uJOrHQTIXIbVbw4VyLOsh5kYtwPDgmu9hVwy+IAXg4VQ3t+2Ll6jfr9bHryF59
2KPw2g4pGavFL9MDSge7GzheyGOHLM1ej0vLOrIMlJmq0Ty+j3GzQl3HMn87NFfoblzcNIiQrA0C
BBLCsgaeOueu6w4GCHu915S6uoehyohsxKxLKMpYOQWOVIf6vhd7OYJS6aSD09MwCnHLIgtfa6Y0
O6aRh5HE65E38EyHkGnEZB+W9LYdIvIdd1p/LBW8V3ulq1SwIEHch1TWeq3jeqlSMqfHdt+98z6N
xALjO+wBfSeb0jjVFMss37Iyf9mm/iV62ku+QK9YlxX35CrwQ/R3C7X535tc5DHl538MQF5tBTQa
YH/HpyphqQ2uPB/CktTOJW+8Hf6hrg7et6+/LMpN65qJbKg2EUb6eeKdHcs6hef7yZkxeEbB2UMQ
5KI/IYrjednkuNRd2iBJxmNff8+NcPAtHgap4e6l1+Cn7F30SwdYfMdWxm4vRRUwI/BwHCvnVZuV
gexhbyHbYRLHLrt7+Rkj0YYkxssBXM9hfSe7BpVhXvmZHAt/9gK0jSzwo7MwAQMOED6wAHi4GMaU
sT14SO5FaMxsGH2KH/ALhSh6W76gNuDXoeHfcxjELP2cL9tQTXow5dpEv7c5Odrx3YNAo7bQGFg2
VoicL4LyW0rNsYv6XoEmg4A0APKhkCa2puRBjIcMt304Nii7kGduhW5CZ4eqXnR2XlpAj2XSHYwI
90Ix08fDCHqFrBD0P6R2uxOqecPL5Q+b3V4n1qx4ZwRNZ6jMStvbUGiA9LrRHTvEyP4A5qzLLI9k
FfFsbIo+y9Rtmy5De2ghkb1gLM7XMWIDkVWaDH2p8uyGx6E/FFWRvWRMT0PT1Hk3VHncunujgbVM
594+/e8z5uUu/s9TBqih17t0DnCZdSHOd7HFCoEVMU1+FgTWlWeG2Hk4FOyD0Pb6ZzLPamDPm7Ei
SzTDFDmZ+5fJT/Lx0FkMy83XPyCDziibd5ibCf24zORDE9aHNnqQaF43DXOJOSMafUeWKjnBmBF8
mSUcDn7e3RUOntog4UEVCK9FXX+wPpg+DnDNO3SG/ANTKrohXAg1sC9GXvBpklFSzV2SHRz03REI
vLIEzWQQeAxHVmJU2VMQN93Bgdkt2sXPg198J6AQgIVTieJD9W0T+WiPtb+Xk8GQpq6nWYtq0+lP
5I7eybT98r8vqn/fzcheTRZbgtdqVAii8HOs+0KZxf7tInXMDQN+pq8nZIc8wtDWL8M+ZTUSjia7
Spa8RQ75U+d3S3WkPTwmNToP10iknUIKs1i+HjtDyF5SlrMt9YlB/i10c+hPQwc9QtkPQ28PKbPI
XlKWWVdPiGxFFcKY+5Q1hDyOqOf7cOzL7larZx3yCE7BTBaOjeNtD4DHA4Vn6/JG7/+TG/2X/Xgv
LGNxRFfGFkwdBt/n9yoMh+Wm41bpCy5iC728gFpBJALbcIR9Km4F91PaK/mNIgFyWRjdrilwYwlc
c+sFDgU+4Py9HJKVllIp38F7s623n2Ptu+UyTDhzyyXp11+RjOM7O/Xzre9ae4nqxaEJeGC0Baw9
4+25DVHf8sRffCqehy6bzAkXtnjDf9WuBGRyaR6AtAi2E/616d6BcDjaQ6Ee2QvioGtU9KUg+dzU
Yf8An+P8nnYUnsDHvuluoxkDnoBMY3lFV/I3YBZPedg8Hmp6L4nDXdPLgDleRRt0toLGVzqat4w0
Xhbkv0yVdJe0WJYAnt/mhao6wavjqs0m3CmHEaqGxbDNmyt47qI9lMMADvn1nhMqQNLBuYTz+RSw
c8yduGyTaD4dG6fdntP6esEdMeKVHeP2FNTbl7mnb43TH0KcvUguJE0HLPHCKyaW7iNU1fH7rG3W
H2sfBm/kj/70E7sQgdR52tBJ8TMMkDk7tbPSMG63Gsn2K9x7a/rGpfpPn3y3/UCe0CyWiebcdDPn
lyVZQ6jDAnHu5JbREoruY1klEPhef+8G3C1Za4FBG2gAoRv7go3o4AGW7uIGWHmHSATARj/EC/oc
ucschW9s0H/6ErvFDKAezzbU4J54o9L5mguTXMYsx/s5a6wgh9QF5B8qOrTNui4NYHUBI0HUujdf
c5UeK20FtO312Bufq67zuq9SUOQu0FxnRd2GBy8reycw2yEVGS1hW3XAHF4m6+UJwJlD9zgYfr3u
OmHAUohU1KfQgv5XR0U8soNj/vLF/6u8ykdEAMuEpjcgx+tcXWRHq0Pbz55V5mGE1pmcw4O/o3dp
EtwpdiyLB376615DVoi9FBbNpwnuxre9MXMVJNHHY/3eLVKQYVrrowCTPWzMeZp0XPhcxJdjre9W
KckBNE9I0FVpZ6Y7qF6/AH14zByW7P3EGpY2gaVLVwlPAa/P5+GGKHFMigpvvtejDggwHvak7qqu
79UJCIT7INXmfGhc9jK6tQcRwcAQ+zTLuFsvlLpP8BTnx9J+8Gx73fd2zGcl4iE/DVY9wEC+6vV4
7BDfS+l8u64NfLNbWIguHYAs4C1vInlj5/3DvWGvpLNQ52+o8MMiMnYsoBorJwZH4WNjvjtgNxiG
GTtPHaqWpC+HZhqBTNQDcBbH2t8t01x61FzwJEeh1biBvyFqfTeuYCuUx9rfrdSFDfWQqig/Sbfh
ZewJKoA3ev6f94B/CQP3WrqYbSEMnpq2AuE0snekkwkKjBp4eT7DbWisOhA9QZpVViZnIEBbV6qZ
JxYOmRPzF7XkRJ23CSCiHzJNqK3qLOrSQxl4WEi/nstb0jo1L9YAHcNECS9ceEzE9TEfBbBuX7cu
8jkCITAx5y6FUX9Sz3AsDvix52NgOl+3HjkQpwWfzTly8M9H7f0zCjbXN77aHxbLXtWzOAUTntSb
s08BNOaEg5bDD+5+e1EPECwsiBRGHZwVU4DZ9Zvo9lh1Ekl2n3QNFJhbdH65Aeu5uXYRyZZzazg4
4IeWyl6hOHTdDLhSm55W3TKcOb5fBuA2WRj9OvYDuw+rQRXZbD0t52Vsp7MEe+005fGh9D42jdez
BlE46BiRXM7hix2aSxSK7+P0kGSe7AWKU2pjU89oHDAZXggTqwIEumPyR7KXJ8btAoODZViAYABI
JeJhXyDJ9PPYoO828JFnGSFRPZ8tBVojCwLU5K0xORaq7D0lgTzjYBZH83mEWKoYuW4eRBrNn4/1
fbd5x26awGtU8znI8dQUg9927nxycGB2UVanXTjibX0+w3aUPg5y5T8Z2dJjke1eghdsk1S1iABc
RPXMKQejsMTiPfZ4T/YKmw1lEHVnEVilE/1pZPRRtvRYeTXZC2xaiZTyOMXLuSP6BS1I63MNQM4b
5/Efrol7jY0IuaJ8jLILq0ViH9tFdvLiGRX6EoN/aA8O/+7j1hZ89xBQrjMQFcHJ0qQph3U5prcB
7fX1XjO1dTrPDK03zdCdMohtynz0fx2a9HvBDe9xeEPPqM8TKENlJ1V/MrI+tkvu9Tb5FJNZJok+
g7RlL7LNKDjj4EEd6/puD/YSfOVNO32e201cQsM/bQDCHfuke0Hi1oKVNiLXc56yNi2lWPsSktRj
8nmyVyQOqU/nNKuncyADXfYb0EjR5I85N5G9HrGOY6HDnk3nblZtuSVSlBmc648d3HQXQy+hR8pZ
NxkYYcP2vJFp/dyDqvfGin05KP4lzN3LEesI/MYFYuVzokPUo7ycThMN38oR/qn13UIF4Qbpap/n
lzhA6twGv0YxPB+bjbtVykMa1uBnpBf4fNWisEDKfZ7b1Xw91Pxe/hWKMRo3ovNLMskBMsd+Ze09
C8WQHVurewXYZLIFId+UX3ITFn1ObwU5eGzvxV8w4lKzp2haxghWXxQLwzFlLNkrv8Bn6Oo2Vfll
e7E+4i6MAUrM3LHwfa/86olo582P8QkuXDeDnh4JO+YmCEHg600dATcuNVLGJwb5Qz8E9/HQPR2b
KrsFmsBGqNXREJ8oW2QITJ9A3XXr5PLpWPu7OGmYQtWDiZte4jFcYaEem/j2pVTvLT/Bl/37X7aA
/3ib/1cGsAOCPs5czS5yCszNXFsrH0xKmuaMOtW0vjZyc+Amb/Wbl+s/bAt7hRTzQJWNoPOeSf61
j5+ZPRav7oVRiYjsagzajboPGVRLXXIw0bCXRY1QDud1l6YXNqzEXqbckndG5/wtE+4/yPrI3p0L
gnw6Y92mFxSmNIVqx26+ky4Yocc1elKVo7ZH8TToTPRxNXQeSpieBqQcg3V8yyw0BNP+D3Nht6um
ngJx3iuBq+fqhrUMRQcW95lzbIbi0tYrF4UaJShCL7xzhFxr7/WQXkcxsVZekO/ouSwEkOn+2tY+
qH9EEQjP1UAgeeeAlPvNuQKx56TuOQuz6Z01tQvZdQ3iVIEbvYkm6AokJbqoKfScTohPR4YVVSS5
Gpsfk27lEhYA/3byGm0cTtYnjzxL2py8AuC75D7q149w9nO2KxIO8hIczH23mqEI8yUAtjf3cOzn
N+HEGYgEEqnkWRYo9xDgVkcmHYdPE5W4jPRpn/2Wk3zBWS8qtieGcoCoWDBCvLTW0a7a/LIChgU4
qBl+jMilp+Dl6ZCErkgy1rTfhi7m+S/ZLOAvob52G7UsYMLW+68v6sabaZN+LQZ4eZnSuc6E/JSi
nrU+b3hJo+eA1qsBsBsbQF5a5nwiT9RuCbkLM8vySwcGqkTZmxr9DeANQ5myybJ3PVm67ES6yEVl
mzKF4DiT2Qks0aErVtUwNUBW24+gYs457uxpicTV2ozomRp0WmSUpSjnsV1VxymieWzxTC63+Fpj
24G4iYC7yMNAyNMiB/pdgTB9cn5b019LtwF1OOkx4Q+bphn73Cqapg/RDJbo/Va32dKcxIbSIRDV
HUi+BmU16SLeoXAmw/eaum5C5xqy5c1yITCbRpAM4PfGbzyLVvdTgdU+NuVokaO/pigMy5/DNV2N
L8UQA/DWZMGLO6dYxOACFBdt0NLB2Chd7HL2+JbjeKUJ8pv0yviQtQVnPL8w3g7lyFYnNTIiPjD2
JeC35o4shp+dxtHxwMZm6Z/XlTZDhukw0uXSR4lZy7FpYwrz3taLE5JDbfYtm6NhvMvXDdkzsBUX
kBTdNOONpcizJKUIbOc5iqIyT6Kofwp5ptkFvjd8vRuoC/HYQGZY3m14/Z9tgypY4g1wvbJl8L4j
YvlJRYBSJm3TePqYJjLMTm1tkv4nrqSZwKIBudSeTA/W8ANfSMOeoZpT8tL7FNVb+UjG5HZLAsrv
w9bx7a9uEOOCQiYdjPGDwqIFkXpqPb1OMuzVlzaQGaE4dXjDkiKVcT49kHnm4U+ggAFDL+oml03l
nLXJLdFdPH7tHQOgGnb+BCYBDQCjORy3EyZ+gefZ8Kbgimc/k4ip6QuK/jdQlrsOIQWKHEb/DvJi
k+F/HoP419hru10lnbx/5hsJw3JqsZJ+9TGm+U3D6fYw56S5EKqy/n2ml5SdSdZN7QfF23V7dKhu
oAEEArBzyE4vBtHsatw8DL85HtTau56pyFfjCLRqpWge6rtF5SkFfjSK6beM0Tj/C4D7+gGV/cEt
Xve2X6jrkEXvkubUwLcpOK3dlrlboD3sdgNPp+iryLs4P00ChZxPqW/F8BA2dRdeHWDJ/hyotl9v
cq8Jq1K2cvKFsJrXH1qVN1M5+TmAVWVPcoMKEsnAV7SbSfQ7Q7aZXKOJTeITeCr1+H5J8rS9kJaP
6Wlee4u90yWZbi+QtYca6HjLfglYNQxljbSfe9+uRGMraccVoOJknDWIuHhEtHe8h+/0pW6WCbUl
QWqb5zYzeXyV0zSxYq4DzX6Ci95PZTMYPveAaIc1ARIqjtYrGKhmPs2OkuA0m4GGxSA2N32L5hw9
OAEsGsJlckUvuqAxuujXwAzn4cUpqYDP4MYflEO94DmZtPtOiXcM1LsG6E2Ajzf2DlFs83eNJZyC
/NtSWTLpkvGLV8BmwndKSjjRFRHftu7qwIR1zx7YQIDcWzWn4HmH2+RGsNNnRE+uwEOENb/cYqPk
M+giGgcCh4lQ/kGglZcPOc2LPic5wwP0eQBdPSlQ2joklcjDnJ+tbUBJLppwzra7F6Q2Ur8rgF/5
Dak9QncUGLbt1QB+F4Dc3nXBR5ZwTU9tzADJNsSG+Sn129Z/1mQDQtfOm8urRY5BfVKO1v4+AlPt
kYSm7z4i/U49qMhCzPkFZv7NfJtzXCwfPNJa2SXmHc67uQZKFwL5uF3vZUN6Xo6bDucSKN40QDmJ
NnXnUNS4mfDDTLhEjcwQz/NjB942vRnxkt8/jDAg7FRhfQyuEezeC+V0Hl7DKDfz+8SoYPhBuzUT
90xEBnNsaKVo/4pEtmEmSDjpmfMI1rW94C9b+3MieWw+MW7b+tY0XR9dUSPMxLtFU6DQztiOBDuB
YBXVf29wsIbVvGn75MaMXdNAFI7yI8yRDPZWt20/++lm6mUEsTWF+JqczQQYZWFnP9CP+M3ssw3b
ef0u4OWPkvuctmNcKrhiNmWA/aku13paP/ZAnUc3WT6hFi4ZBmiIpdVZUPppmUH606NbUddj07DE
O0/WPqK7SfJ+db7pboKBxnjQ62oeLM8SQOHhForqdkNUNGzrL5waZuCwriUkfHp5QItIGbUq3d5t
ULtK0KPBVK6vWY9PD/9fBg7cvcOGrN4D7GH0lcxtPt8AZpwnLyf32sKqocEwGlPMOVY5gY1gsy1N
qTrn/VOUrwKcZbFk7JLGEvtbwSPX6/dkDjP1Y9NmivtCzHZNrj6OyPoQY/a3X3uzgq6DPzIa6/cc
WUr3IeMYxNuN9no9DdGSzDc4/wOQte1MgSd3W5q6BsHTPG74mLqxF+t4ID+loZ/lo8WY2VvVQ637
vrdd25Vx347m6zqlNPkmaeozWcC4jQwTRioSzV8DrGzJI2ACcf5jjFnOvyuhOMW1Fz6VUSl7wNRv
ZDobj/itJRkbCxUsHkehWHF8INqDky8LEpueDLwzRpDIeRr8hNm/j0uCQ72/boviz+mC+X3mxAlW
duuGhyuZDvGXhEKuUkY+q/sSKYI4BahyTJeKijRhtohA2VYPU6taVIKHcFVFeN+L8V0kJxeIgqFC
80c/qnm9JGEX2/fhQDRskfH8nT/H2eDaixWAAD0q2kZfMwOAzcnENTI0WRfM7MEPU42wXveOvsez
YDR8EDw1213YD2rEhhljbaCeAPrBrOLwttXvainyaS0B3W4ePQRJAXDgnbQfwNBWqFNHOTJ1Jdwl
a16medhN77lB6q9oZSPAovcodxYXlLCGZ/Dah+GkSU3xJbpWhO/iZXoB7DLzEvxkULy2TZlnNqEn
uSgSLgXfVv+lzwTMrIpNomTveULxa/S5MWy818OCiKtsmz4owx5mfb7E7m6L1LFo/kIXuDrcNMxN
OO/TlSBMj1BXPc2Fj+JgvnboAnlaxmFOS5owdeK+XYaKA4TuvyVEO3uhKRch4FUaTnRh3IEPHwmo
tgsThdslx2Hk5kIndW8eFija8qGUTKbinpvav8/8C5d201t0Z7KMk3MGOM+KYxQhx0lvMbZ9J2zQ
XDkbkvl5EXVoPwx6CUu8cyj63Yva2bJ2bXyDcA0wU47yoxHPlYVe+/amnSf4hsQod8dhG5XbNudT
MYLzxE6zJvSmQTzwxck0umvgcCULlvfKlG1IWQMr3YkW4xj37DZzjf8rRlFW/45i6chq682Wv1MB
1Y/EwXkXV6Bovm9YRjfETmGsH20wQU09r2nJUN3/Dm8yqKEHUzaCSTxqcN95ndFPowuaMwflmxdS
rvOd5SJ/3ziADU4c07hM1sWVtK27G6Dc8/uFNf62CVfx3Te2/5hHQpcdYU8i0fJT0udDXjRkMlAD
LQJE9WIlXe5M0SDa9RcPqJ+/YZY2n1m4Trdz77P8hOnMSrkt23oZdJ/ceqhK408uyNKPjXAR3PJx
a02Dm1qm1omixszN4F7gW/JXN9d+/pQkjPnCdhKc+JKF1vlT92LTcBV+3eBmk+nQTwAeK2Uo7jGA
p/enhtkwuLVhjFJklJ07cqvbsM4fTLCa+WJhv0A+b0xQVuY+tvPdEk9J8x2Rq1TnZKYBvZm6qYvv
+9UKMHibwYrChZPOPkeLmMh7FS3RdIbhjQfNnRnWXsfA5uJb0ALx3JeJ75LuREzfzsWSdAhF83lJ
u1ILxCiuqKMgikThE790v9YsidS9XUe7/QRvyyEcaucswewWWFvJVPSotOrPMDeqaaUz0fVPQK9P
MGIe4khe5hT7zgk3mia9qhdV5FmlkkbvUY3UJ3eQNUfhKczXJL+GqDdbf3fQyMv3i5mziZQ+b2x7
a5SJCCvgl5LhiXPrqfBPuBqnFLdgKGm3O6RODPaFdkhd+G6SWJIfOS6r7htPeH6NgUHHBVm69Fto
Ih58l3gkxTV5HROwKfE20JaYHQiWinqx2N2NXtaTlY3OvjBYLcyfM4e9/asxKqf9KUlVgPOqHpLA
fmRuA9q+CChNo2Keay3LvI4EfTBbtvrfMVwYxF+6QxngOesBePzgRbvm8IFIRv0I9HbC1/NgYbpb
5V1Ax0eGVYYdkURaZdie2jVFDrcdkGW56SPSupuIt5zIU7xphACFYIw1cOcfcf9AxNer0tvpJRYB
XWd2T/2sdeOqnDdcfxYmGO1l7IM5vxqTLwm+2JY7fVJUrPY7zxMURbKW5+b77LhCrqghMihzvoR3
nWpqVio8Zs/3vu/jBp8k7VCjafD4UerJKgSlisEt5/Oyxf+Ps2/rjhRHt/wrZ9U7fYRACGad6gcg
iKvvTtvpF5Yz0wniKpCEEL9+dlT3zOmuPl0zq1b3S2Wmw+EwoO/b1yRGgMJUXsaKAv8p1/hxCqjT
mA7Ytsk713VdOqNFNYWbrjIBqtPiZiycjZnLKhTPmuMWKCxodWJ4qrQdPZlqo6164L7l9c8FjTPx
bmsJqfPIXs/VtFKo/jhsUc++OfQXiiYNRi8pT2jJDqMwU93WeJhHHfH264YreI8T3+cnjYd985Fs
os5xxofl3UjVvBPetBkIU7zSO2K+DXRGAO+q1Iv1VGZIvQq+BIuGLHCxdSWPSX09MfBpaR+hu+Mo
MpxIsn9hYFZI0dT1oHPpMWF3ywp/CZY+DxDfxmtf3MaNJViYhWtvIc83x64U0YA7sjSnkQDouElo
penRlLp7jzGs2NuhteqkJz50dR47t2aM4cEBKKYq35FG0oi86vHsFM3c3mhNMMBtiIexx47HdSY3
h7oYmHLIQfA56G4mHajuZi6NOhspx+aDzmvc7sa4nZ+xdAa73gtg5cH7ieKj2zi61ro1tC8MGTGf
M40I6uKRiiJwEWPOSDvL+yJAGbjJJoz3YxaDb17Q+hevAN3x3FTZNM1r1hlsjBhsZLJmMCK5KvVr
XLyTa2mXSeiXoJxG7Au9GZNBA17R3pb0J24XVr+tdpm2yxaurvmC9JWRXvpIGKEyHSxSnMcY6iYk
261rjr55QIzlEt5RtDPmy8jXBrkSJUqNB5zz/MGvAyyvpcJqlEZo9TttTemtUH1O3Za3YIJZlZYa
3q7v5YDGlCNtMTqnJbI74s9RA4TAmYWZH62DK4FsZ9N4vN14cTLqJ3BGdL5YuPG7u9miyfM2NAgb
yuJ4lvauB6X3LdwGD4FhFdP1az1WsHy1WsoOarY+fO5pokWKXts6tS2aPrAxoxUQz75FvtYCOyIQ
OVW0yjg/xTNiLUW6Abljecujuu7OznKsmSlcUv47BuwhyEYsosudk9VmH4icPP5my2kwd2YRiTjF
dVL1YtebshXHpapXv8bzlrKfrcU0+d66ymLA3hKJrOd2nLYvwFl76H0WLOT9mq44y+fD2iiLO5tO
LzSogwJMhX9GRAAOkpghqDsdbGT4F9wPttslta6RXxP7w3qxsRnar7bHApvOMzC2G9+j0fApmyRp
83YsZ/rs0a1fbh3BVnJbjugpe4gBQNHf1m5zK1UQDD/ZoBJ+WP2qI1kYIu75goOswmFdrYzavIz4
GssMTU8Qr2abD8HV04JsHnKKkDNEzriweHsyURBKFM+RdbhJJOCoNJKBRVq3rOdPwgJR39KtHKBh
K0k7HBCb7tF7uPZ4NGboINos2IfByQJNpnYuIMqRfQbwmJlvg+2Vh3q+TcdHr8PW+Ea6fsLoHmG+
y/05kQ2skJgz+1sDmKTNoO7XyqSIpPHpmUSUYYZm2hsOAiz/8s1Slyj8VFGp97YSsc1nJmW764Ig
nnKKPhTdptPcu7rA0Nsl5zJEiBakf921nApdXWPe1CJZT6UmPM7gUqgSliMHgCikepc92FQQcWN1
ipY12PBo1jI84Dk5giuecISlgJv8NoVdcWvyqR9MV4Sr8adPLljbeRiR/FAHaCxFlstP2fYd3EQt
+BmtsqXHcRhmXjcn+4hK6tZj68dB/ILE4l5frtfcKvGDi7AJs8Zfg/GOcdGtrx5+msRLa18Hoymu
WcqYu5d4W8Jbc10UzqU3tivOGKg1EW/kyqq6c72vMJPNJojIgp0MqznPACkzDOVE9cnwXTg8siFD
crwnn7NevKkwSFfGXIjbHLA5ulLG+aSS0cR3rG6WCidi3Gw/2hqg63vT2LEtwiocPItPVwYDmoCj
WTyEmGpwNNCEh6yQeLRPn7UMmY1T7SfICrY8NPGzDxhCoHwEMKf+liBMtH2Rnhm9+7ECrv2wXOdx
ONpd3NGMLxNSdWHaknN3rHvA+7hIQhkUM8d8F+3Q4memM/xnFbPZBqh8xEAvZi54Tlik47OVAMwv
GCLi6NKaMFRPQ9e084lXgR2PnkFT9ztYl5JkIIwiWErG3jNpx6n1LiNBAs2DZ5QRb96GVrwswQAw
7Jzp4/lWKA2bRc8IX563DuqrLCYKWLYIugEBJ3Pl6e9xpGT5HFhVZ3RAun6zbCdvQ3n0jH1prLuj
lVXgUowZDcAKvmpzcOOQBIcZYKLdd220kReAJ4ydRAvCI5OkB/28g5uVzPH1DN+wwl+BA6+YZkpN
FkR946W4524iqVwISoUhPqEgPoS9UyE8H7B2NADJdmmHgq84ddMqWT7XnIUHvZpkO8hw9ciAQDFq
TQLookJT12gSv7kwf1bqhSlken/yKjT9hQAC5EXHapM8WQsEOu+quKngjYMc6l4MQxedy6ob2icb
44M5Oxq36kQMCl1uFrxXij5tt7H7xvC+Oq0NmLovmGdFuWTERE5MeTPGPdC5EAlhgmQGN7P0MmRD
RE7moDt4nBQtpKPXAF3+FZGXRPlZkiDGsN/1QLyVOfLezvhgNW/kfL/O+NBADeFKQKU25Yl7CvCx
w9qTsLrdvgAkLtdiwZ1cJNvGL9gVIu9MvTIBsxURZKfRK1sR0z1pokju24ZP7LJ1I3y/PnWj/mqF
SRBq0BpESxQaVcOuTn0bMQ4qh0LyQyYVL1mE/U2990sY0/sRpn9Fi2vQqI/VbWWoFo/nLVmaLOmt
bXPXz9c+M62iWzaX4XAM4SO1h2mQJsirxcnhQhVSUoAEEdBKo5u5KQSwSj/1lO97BagYLfIurhJM
13JSkqdR0IvgY+XoMD+XW9WsjwgECDUgxrqctx/BwILqm2xH0h1JAKPdkQDcmm7gWZ/1c4dA5PrL
OLBwvfihp9xPN7FGXpyrPAUcY6VxhgkG4DhgNAMIWSgFqdmkwxtDemUz7VBbeZzxFprcbJS2GZTZ
EajBMLwqAZe4SCDCvO0WdGR/Ibat1M2sN384cZSuYS7AT1hCaZ9oh15yxcPmG9AML8gbFntSIXIT
g1imBlzt/Q7YewtwAA/S6zZjr/NI4s1LkDnP82fcLPE0Q6wv2fUTTCS28iolM0vuFF86D2Z3wcUP
cz0ff3AD8z6czKw6TmOCUYTgedc9BfNMNe69ivWTTmWs4OnFJo2aIl4TQfKAMg/ijqCayltac20L
PEaRxLd0g1g+dbPK9TJuvGevGAaicE2bqTEn5/i2vsa8l8sdTu0qOCiMK2mPMJQpRRVNdcUE5brg
zAVPc4/hOOEnVUPnfgs8uIfdGuH7Gzb4qcVyzlCbGDL9AdvkFKewtVC7WyPZApyYp/oRbLBf5cuC
evLHBro6nItoeEByYLLEZfLCJUkgih0IYPtlP5TzNOpUwG0WpmMMujTIQPHN5hP7cgWMCnsp0R9Y
yjbhpZEGYdykDE9ZDaikG+E1SBGRLm1VrDAnoppmWMOo/gp/rzNzaiwqVKZ9j5VDNJmdkF5tT9iH
V+bnc1CDsc7/WK8R/c8c+u+jSCoAj6vwZl6MqE7scvTbrzdQKk0ZjmeA6kCY4+Mff6d/o9z4fTXW
PCmnwiCICriPJ/6k3ViaXFYYa2BVxeSfEXjNOwwhqxsOf/wt/51043dilwZiFDw8KCuiGAUAGhkX
uwkIyv/jB/p3r/47qYtEfZjidcLAh/bf2tl/sbEs/5zS7fdZKJjKpl5WJSscOgbSenZHYbrgT774
73QT2vf1MJqIFUBWdqAHRFr62Kf/xGceYqLEhfYPAp1yXYRmiYiKingKj/ClxJ6Hh/2fe/Xf6fZp
KwNw3vhcsBkgCFQnqLTbxqc/fvH/8QrFW7/++T+89Wj2eyvXBpdLzRP6Qw2itxmJHEWJSUx7mUoD
6ecB8nsm/0wXGL7l9bb8h29Zx5XlCIhgBboX2Ws4zeq28YEG/PEP9JsW7V/UUnj53/kleeOCaHFV
WPRxUgNXSQZnARnif5/O19FLiEELfzKE/hDthWyem008+7jS2KFUwtQYTat6hyq4H+sSoCc21Rwn
8N/e3X9+X/9X9Tne/+19qL/+F/77+yjdLKpa/+4///o89vj/f12/5v/+m3/+ir/uP8fbj/5T/f4f
/dPX4HX//n3zD/3xT/+xwxim3YP5nN3jpzKd/u318Q6v//L/9y//4/O3V3l28vPXX74DQ9TXV0MM
0fDL3//q+OPXX+jV4vmf//j6f//L6w/w6y/vH/038fEvX/D5ofSvvwTBXzjSQlgcxtdKSXoV1NvP
699Q+hcCfwTBn8NTErOrnnFAu2L96y9e/BfKr71lv/0DoFhXQ6IazW9/58d/ITyiPiEUnXA0guXv
/7y1f/rl/Pcv6z8G09+PYtDq11989lsqyn9fTSyKwViHLIg4DX0S/EtJiZbOMx5WFqz9pU7yuu8H
cUpoj02VKig0rjc824DvzFH1ExUgMPBoNCWFGIHQHeHlwnL7Y4W8ClWm8VBNp6QnZPUzoD7xJzIA
QxGBjqz6+hbcREsyL+Lj+CKSMlYdPN3JetyaJvLfaQKF133PPD1j2fUhMIuFIw8bpLbVMfGGdknL
cquHGzTtBnMeTu2GHmJj30I5DK7YwNrFRVxhH99S17cwFc6wvcxLOug1iPJKJmQ+067HCSV9C+wD
xJfzpoeyB5VapcLzPExWU1RhrhnxQD3wmsPQjn0Fg0aAXCzYCEU60ii5EXqpnzfPX84Q2aindY6v
1LdY3ybVyZNLhhhvTJmnWW2yABr+FQgCZDRm+AEndZtT59uzxYebahfq3Hh8+uAEHzFnZDuWSd8d
BMjwPfL0mxtCzJ0nMH53qIyBCKYHn4b04h1UJuFhWKwBdN4OoCuCr04LsEiSxOehV/yeIspn14Tk
G5x6Ji/hcT0MKwe7VAevCd+WcwAK8lSHZPhZr0yfSuy9+3ZeSCYTG+SYqZEAFCYUmgau3xgQr1Rq
TF3NWFqMFF2oZbCkzI6hvkPSeksR+6IlJFmAWZug/YJZbHFYZRR+UeksyTg/eGrbkq8ovG3VGQpG
fEmKoBiYKKBr4skK+D7p5xAcHXRMDcZP8L9XnlemXlOdQ+An9jC3/dTdMjfeDxMpobCKDIR6A7ji
bBlNi5TxhIEBwHbOtpQOE42+UInWUbXq5xb7TRojwjkl8Qxq0wMFlPJ52zXos4b7dII+BCho2lQh
viIcQrT14cyLk0chKKIMIy8xN6rxlnwtqX3YwmHgwOvjKXiqa2jOAPua5esyl3F4CKQWJeDIOmhu
VDWN4oRfeMsvfodWWFKT8AgpgmlPTBLMBOAd38GAmKcRDCEvKrfaao/Fk0qQVps8IHXxgW7zlM61
1J8b0+zYsih8aUOg2o10/j22mzI1GLaSIJIyQ/hjf+5jL84ombnK2RhAid1Z4QpTeRw4ZLAO6js4
bQI5S1sraMPWcg90Hns7RAnblNrOzdjU1jZKjnHpJL2PaokYaOHT5XofbJdwqR4DKm8nDJv7sNGf
oEFotpA4SCnCf189vNz4puJtGs8Slc8893zSnjznyuEbNCA1RuMOtZ9Qp4RQZ6ztwKZzx1ECkAve
eciz1cw23xfwgAm2Z37rjch2yUDXMjqmxtghC4cFLR8RC99dw2qRj45/FyM9QnAjL3hA+cjT3hR+
p3U8RUkmq0moo88Ijue1P4X4OYfCQhzybcGuFIEzWGYM+BpFpD/wLMBWOW+8g4ARJwdi5roQCgig
paJPq4XaHmhNsKgT4FeYadZSbXlth3r+tmDNwxwWDN4E9U7ZQPzmbS1wyBC0UY4To0wO3rTUzW6e
PSyo0oRplUTsogfff8DNu+6Y68cbDoXiHlN1sx+qbvvqwtmJvUYtC2AkBUouqH6ETZdkIB5MpqaQ
HGvk1kNMYbcvjnR3HiBmwDcSfV8taGxnus9BcnfGwe4VtPT4OW50cNZ9HZ7CSXjfYyNA4SAaDZMY
eHJy9FF7OxWzDxK74BOiN3hiPsFGJbnfCgcB5vCqvIUVaLN2p24axwJV6/zso0YcklP83C3T6Lxg
P1CTIG4W3cXpZodph0sDnPVVzQAacDtFop53wKchWFzGFUU5Qbi0lyjiWw7mQh26gXwmYqwf8bwt
L0m8yWwqV+QcVy7qszkmDJq2PjqyHlucltH2jgSPsfAI397DCLhjDsVgc2m6oTuGLGof4jkcTs3a
3/mM/lynvtUpXDrxKYLC7dLraTvZ1ehiLBl9bLfYvE1X9T6etPER2U3VKV5k+SVYEdzC8BicIJsO
7RFlE/ZO4IiBx8r6LsgGyj7ahSVfAzcku4QKe79MTfPgwmkfxmVfcH8KDitC3Q4tmbyLRLZTKmtQ
4IGN8CECM1J4Jzy6rGCQhej4LbfqeSh7uC2DKVHhLtzYz7heH8HmhsdGEqTVY0uv3ZKbElI3PY6H
UdIP6ZvMj9S915sIaiQHlcZAnug87MqheejXCdqBIONcrUBtnD1TEWxFA0IpqwN9aABTFszpCiK7
FWSaYIWm0OQDsJ2LOXSP1OEZ7xCUM4eTgXyUH0N/Uzt8/uFLgjTMorFaZs6GCcpVeXWzljGItQi+
n6XuylMEJiKrQq/6FvrGnLZto6i5btscQo/xxu/8Ax97lvWJFcDP3fdqqexDbLcjqpSeZ6CC6eDR
Oyarg5OjfTZioR1O9AhNAFW97cvA/ByX8aEF4lUqYlIdvKt5zqsGzPQo07aGDbxZ43zd6tdqsvli
yB04/RMksziko7gIhKhuGshfgMY3jzWfLkljT7DTNTsECUJtYsYXatmhvlIIykOKFpuaU8TbcwPB
wnFtJaWpUIPbUwibGiH9NB5dXzBOwBjH+FnWIhkDkjMX4eSd568R6G68pyXKmXbWpZtDyoMAu4vn
Ukge67ZMnttkYtm2CPfWeVP1EoNk9rIgBP5Y+LKCpAiC+lDlcgVTWCRS6Pq4CUDjXdrVQZfN0Md9
wBN/B+JZ7iCiX/MgmoM8XtDCos2G23Bo5vo7RYfVcdJwiesbvw1MOgFdpOmCzpys7l1biMT38bBu
ybneyv41trHL0Y1YAtRCwHG6QS4goj3uIFn48PIdYwcBnNeY/k5tplaYMqQ50WTcviJclhRsRuZJ
PgMFg+8k8R48rG5Yd3y7QY+lmz7axyRePxYHtZeXWuphkNwan05Z4wZENm+tCG6qgC78dYHiPNn5
emmGnVhUdQ+vrL7bFI0OGh1Od2ZmTZ0iBcWvoAqd2iit5dIcbQJdGQRvfDxe9T/3SePCq0wLooI2
aHcbktCzpWqhuDf4pdMewoNqQDidKrtwp60gd7LS5IbWaBHq+ua3+C7zghm9e7CufZgl9e5aSM0z
F+Da3TDt7xdIjc9sgeLWMfMovPXrxGJcGBjBs3Bs7zACrpfQTDEi+6uW5WunhwIap6dKNbigNbCs
uJlfACoBiU+Qp0a2er+Gdb9TyELLB8urO0wtJA34cGsVsXcVbuhsHMkBcn18+uX2WUXeR8f9GlGq
S7WruTi42TuqqLEfLEbsClNtsgPdrY9oenJ5SXFwphZujWf8WpevfW3UxauS72u4TcWCCj44SNgr
rD3zLVag4GgNGyEcGp5Qz4EjzEGkvGsl+HrIgUebeVJ3IEFD0e9w19aXmOE8ydA40hygbwjuZ5C6
T5Zt7QncZJADeb/pfMeQd72CxgxwljABuXYP0e+rX8pybyPeQyHoyxy8clLAMMJ2oHVxuCb6hzXB
gxhX+daTtstAG70HUDNmkSX9Q1l6IBABm35HO0JyASNN3liNYugK+vY1msY3sW0EsuQqftzW4YmI
oX/TwvzwVnLsQPNnydy4r0QtRbNYcQAnE34bWzWemCfNIwjpeYcKcsDRmvNvY8DM3YzKqS8I6FFx
iiitBpNKyZ4GNC5nVQQ22pCtO3vrCl0EkuDMT+AmrmBev+xbn6i9pznONApyMqITf3dUmLtuskNa
RcRijBeTtwvC7tkxvO0Y1NoTWaAoEAaovwz97x0BqEPRmfo17NbhHUVS9W50sb9rV9PcoXEvyRQN
+zs0CJKvou9pQaJuBkM5vC5oQkad8LJg7B/3owUysYjK7ZoODSho1bsKxqAJEOVWZiPfNrgN+biH
Mljs4fOAqoAYyvFESubyvEIYt4cYun9IjM7jOTYZDNz9nEYj2e7bCPJLB13syYNz7AscOIDKq4jt
caM+1hI0jCNMpU6WD7UjQT7W2s9XMGgpNCfsvGKQzyGB2i2QhxwJb3eNaeSbmKGh1fP4HECLeV6D
6qbqIwt7hoFMEbvmIdBxezd6AQNJBW2kB/rog6HrFEoA8zUO1/oeQHN0lptPn6BOqi8hjg4ErAU0
j0Q175DM+KUckxMS9uwBipDgscGIVFTIyk0b6ODyCH7DdO3mASJcgG0gwUr3vCwN1OmQ7iioLwYX
Fn6Ihc/hoPnRDGO7w2gr7sceQDfWdGyXJU/UbdRO35sWyZCmCSTaf5CKd54go7kMpUdOAixkihWm
Rw5kiJ0DybR4goTbvVjccvYYiiDB/T4uAaEZ4FXsPlf4P/UAv6MYo7qBxgdoN5YsnI8IL0OH2Qh9
pUgOk1P4NCyE/bCSqQIZ9OxxuM4/wq5jGlL5ncDMtwSTn4s2CdKpJH6Qlrg9j/YqsoWkjBTBrF6a
dXJpVFfYQ7VFycomx4PrQoGDSKwJlITh51QNbw2p6Zetnk06TCGEo75bv+H3xU6e/m1RFm8KS/8b
LmfUAVUi41tXF00fRnsPzTaoHITM6BjKptv1AArmvEkcGmhWr2xy0NlEZAFRkMzUK0QO5RqcwhYa
ArjCwDJEzaVa4nhfsvImpOQRep0qa0A+3Jo6/jIKqAAgxz/KJL4J3GKydYpdBpkJPqkheUhKlmS+
WeCymsQHcJIep36n95Frw7O/1LBSNeC8J3BTVfe+9KFF1qxW6m4hyYvXCQrNQ83BjQ/duUxKOJT8
Le5s972mQ3VAQq25iRWPDhRgwXvJN5uJzhvztd/QOZCcpZnlk4dMkG/L9XTWwbozaIt9UpW7oOhV
Xkrfa4sq5P0zdBTPAI7UizKJvYMg2ssd/As/sB98xNK7HSGpGeDx+IAfYb50rh07WOwsOYyVjDKf
DCz1vFaBKNriE5ewv0eJ91rDpbPnMHl9ABdlEAKFZO/R6dItNbTwkK53Kd0CyM7LYD5YvfgHLOHv
wQh1MPTVbyCSfuASKXFbQE4gFYUWrLTkgjaLCw8DqF0hzCyY7kLo9kL7HAHUSZNmiTOTLDwdHfL8
NwMZSyXa9aC94PvSd9Oaxr0SOZ0Iywd/QYfb0mo8t+sZknypj1jZohwHr5dL08yplJRloV/Fpw4o
ChJE3Ag/VacLSNdQuABdbs7CCRLm0MHQnvjTlwmJ/Jm3btCUD3Z7oDDtn2RLsQGTn7Cu1UWCRMti
JLgfECrnqSfpth9NSWfIGeIwVWDGbwavx1kZT5C3j3TYzR5bU5TQq/1IphkysmU9U5g49gi6v/Wj
+GIdf8V4hKEcdoBbOcr+CElVeOniYMzGoQNOzHXJ3weBBTiR9c/V4SzvYj6hCysaLlcKb8eRgnkZ
8cNBBebAOrKXrgZTZ+atTmW/NWliEo5DFznsSAtaPzrtr2Dqxu7ARr+HoGR7M9u0FYEz/CK2pse3
puGnV5UetPNe+NCZacXdEyBdsNL9zVirKEffOD8Bt6VPYiBjoSjRgBSuex2UOWtmYuyEk0T99iTi
EHs1nvEce8YujPnDJG2dj9BEp5zG/cGV23SErMU7+jrxs1nQn0CgYqwQzZOiUJd0lkGqOaGgiNfD
+rCA98mBbv6E4zU5Q9UZHeAp0AfqNwSDP/x8fTLfR7AMAGmhJLORgLQ4Vv3JYn66TWJNbepUQ1MY
qFqMkQAa8xCIZkYsHAG4f1gGJtU8eFE7Fh10K4Dr5gTwaKfyDirdEQ/FBHmIgeP5otYl46z7ggN6
zDzPbdAraZ6GpVRZgnD6bK69d5x43o5KS84xr8ZjRW1Q9A27c0N/hE2gOYNURYXgWDugpxyzI54P
2O113ICZttC0tjGEqSuQpRAxvXu4Q6Ceo9LfafT27XqmvkDX9gJLypIBXqTvVTd/68bojiJLNO83
Zl+0TtT12lJH6guzBwh+t24zydso/ERUYpvpsb5aGSFFkR6HWBma6myOkJ1ISy2g74pwsA4Nv2+7
BshrtexVtdojOsFcBscNEMSw/liXsgxO2Nl1eaYODtUUgtUaFWVR3y4XqqP1aaoHxgpoDs12X1ZA
4tO+KcmQc4jFg1QhWcLdqWBrLgIGFcgVyoC4rIUypwRuliz1y8QDVFuWZV0hcxGJF2+raiNs0GQN
1hTJd/Gb3dQ4ZRIg7mvnW/ksFlxvKUQL3no0tMS9MyPHzsBcsmInjGufQFSvArXgsOy8CntlbN1S
gP/GI0+RDluKdc2TRES//+lpwHUPPILo5ISAQIo+7CEIeoTLQc5BH/RCsHA3UIVvEFuXRt4Edqb0
NIEVxdqYaL8+S8eCBQHfczvmeGj6kOY0EV1ySJK7+RRa3EvpBkMtTFsQfgTp5pX0Tjfc/VyiiEB+
vpBpyCFfB/opAC3fA/lPDlwJSO6H6hkK+wZCkghjWn9TQgfY+eUGZS4AuMp28yOEkKcp9L+VdHAp
3BSIhupb9Oyt/Mei/e0FF4L9Avy22UdkhYw1Ak3x6ivXpW0DqKP3krVQ60bDHW2vFjj0Xt7AxEXg
Lh7BqV/H8njSqH5fmpe1nGb9QJUZcD3MKz8kf+siLJfhUQBAanbVMnT90zBbeSYAhLJWAbZU0Dq+
tgZEXQp20NxYuYGWqP0D9fwpU6DiM7QCejscnePLuiyvHaiuaxQBqP82fDTCY4/SdwP8DO6yUoyI
0RQNXzX8FZjB2RM6obAW4CFZ46FE+/1k5HDf61oe2wSBlakBZP6yIRgKjsqYFVMj5je61e5nUKIh
llPYs9NARkPGxvINaju3q9AkkAZw4x4BALCj9cvmZzIbz2U1nhhoWYPZ1r+J1xkiEbZa/8dKI3qN
VJXMffSR6+mhF0tHdxjFJ3YIDKrL97jok+ZFICK1R2vpuKqjqHt/htJPTnNwXqHrF/BqQpaRhQLG
NsC9IH6wIkcjQNwhpHi7KWRtu0TggQCxw6JGiEo5ihRGA54Nvl82r8DUIMQlzMHQ0pvV5Rq6im06
VHU/QB2eVdzaSzzZD1BBZZ/CiwSvARLKM7GV2w52jte1Hu8BTZ8qR6ApqwOecjfOB38DUtuTJj7C
FNhiZR8kUEVHTuAoBNxIIsbUyQaLqGPw4gEqwICrhDalMB1npopvkKHQ3ILvSC3Wla/VPN/BjwUL
37L2e2rDqmhhjDiQcfXuZgaRpfzf3J3ZctzGtm2/CA4kmgTwWh2qYbEXKeoFIcoS+r7H198B2XE2
WazLCnu/nDixwy9btrKATGSuXGvOsUhKLrvIVqkjROwks0ek3HkFwphFgfjtkKlT8W1KA+urj6n9
qsRBtBaT3n8LSjvYD6RI8ZUFZGWBvZPlxdC38VvH3trl4O/bQE9RQtK6oGB+wnpatBqnfRH4sbJC
aK0v4wofxhrpDVo3LVMFcu74HqHYtwmA+gOFgatU4PMdg6Ld0COz/zUhwnXRthV0gEriJSF4tu40
6S2TmrZ/yzQcNbx9dnHTmXy6i8lWjEVBpmpjddCbV5YxomfUSPk8T7WDQcRXSOMOhLcvsqx/1jk5
5qRq5FWhF/GS1QRKKiOGiQotPzaoUF67wr5p+tmb04bNhgjd2UXqMOztMCiShZ9qd0GuX0unUtyq
GV0c+NclSIuqkM5BSKhDnEdReYNBzD8aVAeWfe30yyp2KrFI/ELgw68p+zRjiHXDah4Vy7um2sGh
yGX6rrRYlSpJwHvdiI6yDDegC/Yh5bwKf2lKSTN7KRWIo9lofceiiBrPoMqE19i/F2Mgt2QBgrvE
ivK10xmaC2WT7G3Aj3acfD1qTvxaTNGudrrvWeHP5wUZSl3iuyEb4DX+XVqoww/22/S5q6yer7H0
NlIdb1CWmSvfaux0qZAhQP0Tk0Wii1y/bZGgPOjSMcSCFhzRTuuFvgUo0QOZiLVHsrI/e+l/QZ5J
+Yvv7soE4LC1/H5ajfbU4DZzrqVn+bd+wRxiHSVWSMy22nVBau/KgVoTttxqlZRolrwuHRd5oyvX
rTCrFS3+0gMgyH4dIK6N+KBt5SGx8xJ1dXwfpgSxXm50G5vaJsrdWKyUgr4EPp6thbDSfEfngOcs
0tWFOqLPVvo+PaaKxiXQq1wg+fWrD6RxLWgpYM0vtRKVBWiiilZqquO1IporUuVrJTV923kt4VuU
PwVxSkcZGyxUJPrvfSQmYKBE7qsxiFD7s4UcMkSRR78pcPb68kdmmRRpLF19zGz60tIu9YhJjbuW
SKed7nsbHpB0tMRQTqrsOlNjcscZHPGhV75ZaH8XBZvWfuhgXQjwFtkKL3/w2NGuvj7EfddV14ie
VBt/au3JQ0q23/tWoYkx15VjeeIQN2W06LCEce7iFKD3mj+4yqAfVFSxFUo8ot3S6OWeRuxa+IXC
RxAtY4eL8DYe+7xZcSMMylfPUuVBa6a0efwtTPhH2oxj+AMMRf6rOVVevBNr3BQ/s4em+vmzOX4v
Tv/N/4UajVlX8f+XaCC5b76/03TM//5fCg1H+0NoOIj+VmGYEuHXXwoN2/4D5YWqUYXQVUPac5uB
vxUamv2HrmnURjUM1sAy5lZ4fws0NPmHdOz5f8ANqOfx9/0DfQbUSTRD/5Fn/NXY00buzw9+qyXy
vcwzhsbUtqZU+n1u6sYq1J1YA2dQptvADqs9N1brT7JGhb3E4GfHnHmzjZHrmGi+hIkdPynUOQPD
jJA3OEXjYNEmpt1YoEKiZQTH5K7J0i5ZOulvX6RUxGzJoJ1foCbOyyCK4FuvVfLeVhxpcPMw8PUs
BTCKEAp8YT/gwzL7RSMUy79KK4yXNdL0e7+wRIGkeGywGCutJMhWsedANDSslSlwbZqzf7O0cWZt
UeVylrcy8IxVpNETRRjFeC8r7I23igaaiHxbyWaOqNEhiTCNEQAZOaLmbJOamj/Ie6INcCF3ZhFP
t/QzQ1lJj4AtHr5qqRrUOvRJZsdgNpx2s/XUnE2oGgidrZyNqclsUcVOT9sUEcr8lWpjthmLssPQ
P/VkV4P8WFMaOfjgB9aN0NzCMYw738L+Sl0DsanAue4vdH1qXbMctC00HTJ2ccHd1HyqDAlTyR68
JV5Yezua1HUx/YXyJQmVfBv7vnEFRaY8pGVa3zWW+VCWPUV/qBhLg6Sv60ic6ZXttAvfMI8ZKJof
XqeRStDG8dqAzL23EsLEhL5zj4VtZTeTWUKkRpzeuTqChVVqd+Vzk6jE5gmWMpTbjbUDFcGGVBRW
toObMKDm6sQN6h3tCw1+rI014duTeTzdTTpyioUkHlobOOCG1ahG9X0xzfUf0UW4U/BU1CtloMym
K6S5BiUxWD9qeSijZpvC1FgqZaHuishuyL6S5wpmu/J8Wq46Q31WfLU7jCI2jpR//Weva7MVFQYc
zvFsdq4KeLvs8BaFwiogHSR1aNvYo4NUPkc52iL4N8bWkm1LZjzHp7EoB6sLFkrX983STGetA6lN
kE5eaXv9KkcqkizaKTf+bIIMRc/s19wpMFLWY8gNGPsGKbhCGuPRgzl30NGUECC1LZX0eETivkKb
M5uukwEPlx+l7W0vFe8+nMys2EzEzPxeL4FONwUlBaZxIAUMscPLuSRrFigIM9JDKC0UWYlexZEo
eHqyTMWyr/Mk7Ypt6/viKqlM9TF0pDK5YWYDTmmKTFtQLjTEfeWYpdUtCEO0hjMtArwBOEhT+C9L
rD4xZCGYPWa+R/+II9q3U3+lI2q/03yLnD1OV1dF+8NnhxT5OBLaPftOVBxDrbYVHjLHk2KK3iZT
JxtX92SRgouKszU1++iotH2wtNQ+O2CAgjeTKymZLcRA0Jsyoww2AKzsRZ+NAbr3JlC+kOvNjknX
Up/pG/XeMHONTalsfdy+Bk2J9Mzpd5LS1073CvHLGh3vjl5v5GXHotEe8Tc2yByTRhOrQIy2tfZM
yGOL0fOqG2pkVO4wBPqIK5A00s3GaocfSKqSnbQnZq5ulOR2Rnrs2ySaukUU9qq/GOoaXpamm/kN
1TflLpeatVGyCc6IGfi1q/ZtvuPOD3eojXCBLEgWW+rCduZ4jEyw+EYGJW/oDNhnyNr7aQ9uvEoW
DWlq7v+9bdyyuMYrijEliVZc+BEJkVnrAY3BWeGmRfqUhGR8azAWBz3XtdsmiVhzEjMvRKmctLjX
dtrV2MUqYjo7jtZZYdt4gevU2oEjQKhe9zGxoCesK7Urx3SZpODMauzmK3oCELoOAcoqraSc0vl1
Q4ioYoEUSkfKKcrs8GCbYX1F1qF6xvqJCL0zui4jchzv81r7guUofJBOOrwUtixf6cMFp4t3rxGi
Df3Pfx6a/B+TjX4ekvxMwol39JcC9bfM9H9CErgEfxCP6DbtnDTbIYQg8vgrJsF6+oemmZYkXNGc
dzEJwlDDoYzqEK6YuinmXhB/xyTC/AP3os5WjQXecmg4+Q9CEsZ+E5CgFUXIatN3UNNt/i5she8D
k1YLfSEpkLiNEuzswF6FWbUn7bx5E6H9rVR9q0x9L9v+exgh6ftoGyZfMRrct/HPOJWOo01j7baK
csgbdZOMr57+p065LTHiC92XfjNV/xNl/T2aqTKSaesO2tv3o8U8kvC0qXbtyrr2hQ3Epey/hqRs
qAynzrLCUDrEKlnSEcuGDaynU76xRz1kVngspmA3VPcYPmJoVvWr6jiPTa08ff5CfmNZP/xGhMTC
ZHdAqHsSEYpe97TBGWrXc6iajmQh9EK3FwWo1FWUKA+BKB9LQcDoK/eUF8AsKNS6lGi4haVypWoY
NBXEFoWZgIYqSVMqQ3ph0rT38Ma/3iNrDMmyKmlzZJ6I7ok1AeaRInB1i8KcRzVPtNWGUmbEPqrt
FRBtRLULuyj9JdyFox8Y5PVLyx30dFsFrbmEMPISVOW3PsseUKBs8xySigVHZv3565ydC6dv09Hn
FcyXxoXqhA+smJZuJRZv06euze2Tzg1h6BHHcS7FxBFbQ2Jdiyuso1Ovrj4ffJ6qD4NLlduBhfoM
yfD75aa2diFj8vhuQj0sk5CaAuXl8yFOP1OTm4mqzetZ6lLop00XpI3zFu1p7abogdux3uLodUUu
LxC5T6ih/P3zODrINZUvB93NyaqUjUiJyYParZzqJ4TC4ljH0ARyPKMrE0KOG8/uyXBM/NUU+sSL
UXX/+ZNKNrZ3b3P+CcIm9HF4oVzl5j9/Y7sw08xKiH8rNzac+CqGGrKusJi9kmwfN02aV8reb/rx
GbOQsugUT7wgoOH0hGd1pZpxAQUQnNvPrkjiYu1YuU3YCGFuGmW/JTuSFhsJiOjbUHlHr3SuC8L+
owkP1RVxh3h94r40J23CivJBVwhXtPKmxQDs6pB5SL5bNx3lniGavC95zqWoifyr2SsARtC8wn3Y
kR9VzI1HhvXRaFRjOcwKkt5oE4o9+Y1daFS3QkpQZhxhH6uIaGs1uIKLlawR2O6akYxgT24fvaSP
CTxWnpWeQq7q+NnaN4ZXA/fRQkiI8p6qrGW31bn/rCFgOFemE1z4sPT5y3m7uOfpMA02bsMSVHFP
V16etnbSpRA6ktIL1loUxMgRiBnZGu4tdq2sD++bwEH+MdhDtioAK7pWVhk74mX1JwXmp7bV+xv0
Oc4iZ2UvjSm13DpF/KEC2URw7R/rzlz4lc+GzCMrz5BURpI3PvroUvjf/IgCRBi1Ww4R0m06jgBf
tX99vuzOfWCmxd3fMHhiUgTvV93oq4M51UnFBlIrXxL69x39qX4s0dh+PtB8oH54nxzdZBv4x9BP
9tRe2E6FOYQUmZrE26zE6bC0h0QZsaKyayVtT6GlTl6IcS+1ajj3jOTcDMGHrVt83u+fUdXzShRN
Ubl1mMc/sfkeAzmIF2/CZfb5Q54e97xC5BLAdW32VdIdJyN5sCa5o3qFO2XWrdmWFJgT48EnzDAm
4zb0ij8/H+/MS5UatxxLaNQ1nVMsP0Gwl/WxWrlqExrrWrf2AqpdaMpmxSXkaMTE3GCZPh/0zOtk
UIuqJw6zeTbfv04lr6NkCHF2pL4er0hEXhnAWxeawU3y85HObctS05g4SzXh0c/5rnd7IvArp4zL
ytWs4qc/xt9hWZBMMNtlhwsM0/CAGq/5Vao1+ZQ0/vH58GcfVCeRYmBRsrTTJStBH1nAMCq30usF
bSGOMmg2NUqLz4c5s2gAoRrk6GyHmpNx8pBOm0hIlFnlYs2B4DZlT2GVYAGgwiAT8VjQjHL5+Yhi
/itPPkaugrBypTQBgpz2RBOCrNDAPc7VGsd8ln6y1Ip6B4OD3XdM7sH50O0UB8YODpS2trUqerHr
Yt03Mt+YsKZ2wVjIC3bD85PtaNwUTPz9H6JXKJ8FuZuAyfZUaF0wDlAdfS+cH9WAfwvPtbI21PbW
dLS5eZRdX4j6zk4DgFlDM1VBTkB7v9YsT49gOzili1njvnF610u5+crsGobqa5SM/urzSTg3B7pl
I+rnUsMl6eQzGiU5I2GaJR3uHZKg+XMZXXKknnsknV2B9SsdTZwGaL6MgPRNfen66DI3RtNR8VWq
cYOq/6uv+odWubSwTuNRNkD5ZkTrZAP0HQQoVTYyYo6fCYpRd4PcMFqlWfe9NgttWFdWFrlGbpsr
PAAobCQovfilq7XrRBZbJzIH17Pq712qHX3c8vz7+rCNrPDCcXTu2zYEiWoadM2XwJPAeayBwWVd
W7qxEj1ZyXCEHnCNivru80m+NMzJoorbNqBrdle6si7VldLESzJuMTY2FBefj3QmfJRvH+hkOeVI
/sJp4IHQ9P4IEVCknXKTtPKpSYdLszzP4un28fucs0zTQRV/Msu9RR95A7qBG+kI5jIDgouDPTIW
17VtHlU72SlxgiDbyF3L9O8/f9Bz3w18PalSy6ZeYJ48KIhbcl8FSyylhoxlzu5e63Qovv53o8y/
4k00npMC00jxlu6IpJhcwXr0kwuXjjOHt41V1SQLYTtc3k7WxuB4pVeXOrqmdjh2ef8C8fweevGt
FXgPapkm6GGgl3z+XGd3Wdug2mMwqilOW0dkstWGqbAK15tQPCvZ4K+n8T4jrN0NFpufB9tBlbXY
Rlmi7zxhPF74AWcCazI+bG1kTDUCz5N7TjSM3qANKfMHEiwvk2clgDgsY4isPqrFMsZnGv5qtCRb
NzGs8DRPV5//BOfMV8ld2TF0KfkZiIJOJhfJnYyRW7g52BZ3qpKf4STuO3yli4oUNqiVcVyaVnKH
f1Xfo67t3abT1gGlnzUuXLEimRLf1aNHc8sSpjHegmVed8lmcACuFnKgh1wc7xIDExqFrWWVT9eO
2fmbplMe6iqo0bP1TyOwE2rUSLoHJ3abps5XpYhiF3pHSH2qU6FDKLukzNAfgvVfsxi8ZaZAOASL
fE9OfVxR6yLTqeHSs4p4QMYMzydI0GLnxi0Q6x2kPmwQjtmvTMsQy4CCNj1KmysDswAa1XDdNv4j
5M5uCXBkP1TDFVxoZMsBzliEwhE4Uvi+qRKrK4PcAgYl7FCwupIN/psHif5iMyq+3HmTDiBdNxeA
qLN1ABb8RUx4btXcO5QpxKR6IvsMVfaqy81kA/5QLmUBNEUTJL6NuhH7GKj0nKj4lZrWa1jH13oG
YEKJkpWPZgKscGUeWiGUXQ464PP1cOaYtKk42MLCosKBfPKte1GGmkIdC7fps2g59XiYAz+4U+vw
lorCPf/VhY/w3IBcuGzqjZo53xXerz/LtgYlCkq6erTOiBLP9pdtoK7BcO8hiIVLCPsXHvFDSouD
2cb5oJNUJbaigvp+SINGm2MMJpUgs9RWJba0NYmv6CGngeiiy8LvLcYmV3ZYYwrHvEvT9GeRNwht
fazqWmEsPLjHO4GRZEX9bLwxaQLwaiiavmkx5MEcT8JLTYzEmZ3C1jW2CXYpwad6skEi/I1HB6y/
WxfplW0V+3ZQmj36pBtbRz1a2WD6vAjmm1NqvzrFfjCqvr2wV5zZKmxTJUKwuIKQoJmn8s05YPSl
bkGkzTlt0iX6aAzFjbkMJkpgny/CeZGdnKm2BNtHlMYjkzJ+PxCe46Lt8yHH45p+kwA/uHBciLDP
BGc2Gx6XDdsQEgHd+yHIVpRIvzv0pr32VPe0Mwiy7Ane2Za8DL1eiH6kr99ZNfaTzx/u3FEn5yNH
NSnh6x8OnRh7L5RwekbX4T62zZ8J+DWzTm/HILs1c8y6WdRd6O07r+gPLxQwhDlfJ8gZncwcUEb8
Tmi/3Dg2qyUi6ofSRH2GdWNjeP2Fwc69WgoJ5IPnaseH7EYL+zofgOS7iSlv8QQiVmvTZaxjqLHy
g2JYD3opH6JAvdDP/tyLpXoBzFoKi4DoZNWYvQzo8yEKtxMLMr1r2lGCsKdTxqooBe5rDKS0AH/+
fDZ/30hPXi1JSiActq2RIlPnj+bNR4ErPa1NDja3m5x4hxrsSgiua0ZtvuoxAkuMU3JhDxBHJGT8
qV5lcXwQo+yo8E68Fssp1yRV041P15ulj9gNEqGFNUnJ2e6r6IdhFOQClXrtK329pFpuLkVdPVix
+erEzYtVTPoKp9IXPW4pbQrnerJixa0VB7NTHnwvdC3Fx1HPCH77QJ4G85ERBzhkYsgxNZwty6q0
TYqaddWF5cPnr0ebv6MPr4dUGpdIR4eBcvKdmYkhAcp6uTvUKcGUhSpRmy9gRa1ixKd7jIGTAA6j
uh/n6CDAO/ItGTMoqjgD4auuGuyka7zCO3PKo7WwcjAlSgmAMjRepB2lq8jHCJjL4FKm7MzBhOJH
s5HqGAZqnZOJbejGGsRVwSmBGXE58HvQgExiBWjEv8I9IRdtadsXvp0PZSv2Veos1IQcMNEOoeH7
5ZQkUFGryczdqjeaTTsAagcFHaygxTqkQIAXh1MK0NpUvE2RhALfCjcLtO3qAsj1F9M2X4e+ecKQ
RIVdne4idA/7gQ4Ja0xMyoWT9MypNAcJQMHIn+gO/NX3v7aoG7+0WiNzVYdEbRM90oIBnESeV8tS
RSnH/83PbIALJgW9EVp0Tj0qyAvn0scNRwjIlioSLUmp6nRHHaKyEJ7dZzii4kMyqtdo7hCHj+sm
EKtsdK5gZCxNm44Yny/uj/cHnUgCwztJTqgprJX3j48gOjS9LsxdJL2oVmlNVAQz+K+xgaW9Vl7w
wCpdDGZ7TJoLz/zhLD4Zen4nb7adsg5FkKoJR2QzbmNvQP9D/aC41PzuwjCnKXG6cyVY42M+Aqc7
ZklLchXyRH4p3/ThwJ+fRhik4eYp1OX852+exldTkPMRL7IfjGqHYiI/oLdJ1/9mvjQbgR98MCLA
k8AP41qLxC/KqVPEG60xHgJpXAOqeO0c57YFaLSgqHXAFrTVWvtfDc6Br1mWIO48bfNcJF3DZcBn
8ELZZ61+13rRn2PcYOgqvpdNuYNdgC2reszGfHfhwT9Ej/P7fTP2yYNHihIGgc/Yfoic3EnWFRhB
n0MrB06Qdd1jaURfUQg/DjBWHHGpY+uHrXQe3hAWdUsyrFQ9TqY3swC8x07mdvZrgE2kSv1DX95o
SbSFmnXhq/wQ65wMdpITmRQfL1ZvZW6aARCit6Ds2lVv4uAyk/9yqJNl66kUD7kaZm6tZou8T5GJ
NQsagWgk5T+fwfMPZQoIdFIYUp7sNDqtVkop+EDaxjLWhQRBR6lo4Co7jdcgxbp/82RzKZgvEhTy
aUowpSJJszmebMSZsgk1cFpVlxQbmiloq3bQkwsr9OzzvRnvZIVYfdzhkGDSQr+4tURPP0x8fkC4
oDts/8WrZJ8xMLvytZ/WUaKR7DBtnjJXhCgBCtu4dmr6JSRpT3h4qZj+ISadFyN1BZLXKpfc03mr
Ebx6gAx5LrqJUc1NgS7L6xZacY0lOErQIyj6l88f8OOpTOWefKD8XULX1NNsulGpitp48+S14TIf
NVoIecFrU6ZrQWsExUivyqAMoZyO2C2shwQV/Oe/4Myp8e4HnHwXrVEYvTrwvZchsptEbg0qFInd
338+zJlTgyXDDY6UNcWD3/f8N6dGUspJhgMvF35wsCc2LxcQPC4tTQRXbE/vYlhqtIiWiMuIBMVv
Gdbb06luJrbtmBhWasq3MFS9ewNkyYaIAPNNtq5nZ8lY0Atv1McfYxFRvCXlh+kyhLk2qA+xUv6y
86JchLbWIcGMql3Tkl9LyuIhRq2OOLfajlqNsV8/RoN2R5cnOs2FEvquCLpNH5rQ1buyX7TdAF9a
OMqSLkxfyE/VV2PuO25DunvjVxmY5DSD6QM8CglEE0PjbmmtgKpVdRAH63Ho1l1qg85R/W1FN6Sr
vAu3Xabcdq2e4ojA/ZrLyVk6NL8RLS2Tpk4/eD3u6Y72JLd0R1j3nRNvuwrZdGbx9HE6/Vk0Md0e
PeOrT34LalbhliZtqKy06VzbUL7oUZJcMUnfzARbZ8PteJk7PjA3vZi2qGmxVo+etZVFni00Myl3
fae0K0Vp8qVWRod2GrZ5QYMSJ1W4rmAxvqOFiO22meXdGAZtklHJYTmUaCwMk1uTFM3KD+jqF3rq
S1G3jz1tQ1Clajd4OoDaFyOc7BHubFUXEr2BZr0EjLsMTQ31pEVzEd1Xxrk5Ur8CuA18wjO7ZUb/
DrhGEEVKvrB9UKlwl+bkYQ+8+SfcsHIvtbG4pjfiSDIRVk6LUNiJaP8kfS0CfuLnmKSNXYXvem2A
Ad/1mX8lFJ3aT5r0u9AQ3TrTxYM++t+9FFJA1D+EQu/3IZYcmGIo2pGN/qBxVHHdTdUr12z6tkkH
PAwmbseY0PbqeG57NaftlJog8B5SzsAYCyJ6gK0j9HgBQnGLl4sed7pDE6hRX/tRZK4oG+tbSC43
ZN6Zu97rAjcccBxNbW5+pQEOVY3Bj9oD4hyYXrbubXAzThACtbxfp1Ww7+H7fEFQTEAz0WDEsSCn
i9SXK2sy8r3R1sM2JZcIXKGs1pGff83hRW58nV6Dvd33d3bToYDV6Lii1N6xkKP6TB8qc+9rfnxb
eYVO96IWo3btDAt6tXlXEo/byjOM/ptJkyjaAld1vVZRAeibLpNque0GoRwlXMmK9HFFcySk3Atc
XwvN8mm0RpuiuzYDmAI6EUW8lPEy6UxsgUqZLcypKA4ppYqdooKXqevIhTuCOF3Lnyy12cKizb+b
rcx3XmTec4+On6ht4lPvUEDuyk423wO9SNeRRg4bV1rd/zSDYJb5G30HUlMre3uljAp2oah9DEfs
ZiQsFtgEl403rAulX6a602zoYi73g2a+0HhIHEoV81SLXxkAigXmKYZ92/vKpq2Yk0lvuSGXdYv9
q+XGBh7Bo3UJkHY3EZjjFhE2rivN9783kAnWXsP5muqI11cYNaebpkBe5tK/DHkh155rK63hQ+oV
IFEMsrW/xLoMJWZmwJm2X03LQpvtx75farNGu4dwUw2WusbpVdwoStYdrdTp9rXgm4H/2WbrVIJC
CEdF7IwkN2gymhq0sqKToEWbULBXtVznnREuO3od3Ckd5dVFn7OTjSn8Ai/qd11fX+uB3y/pkvKn
2SqDSRPX0F9jdJyqpRKa5CS9xJM7UZtovvO46q/NzLyPdUjrDTdowMfNgY4xmIUL/CmlMizV2LiJ
2+gWqeJdD1I/8Irnoor+rMZCWViOcjCT5NqmO48Vzr1ZC5CduEpWlhUEy7YSz8o0kZZRkWC0dkQm
OUmA1ugzDyc/2DK5m1SQlJh7svVUw8/m/vEVPUINI0Zio1TFs2VyYpQEPsvR129hDwQ0PGwh8ATN
LTm7P1NsNcjbR8zmvb8TYOmg9KtPEEG8hdNYvxioXSZI2ZqyO3hF+AVC66rXn2kKihKzap9rmcLp
4E7e2QqXZLW4753mIbb1o5LSc5LOjFd2aK17xUD0VN53jfFqWOiBeknflGmkKB1ufd4Mls87pfH4
xJ6c2TyhSHWd5NkGag42Fn9v2TBChNOLhSAXRQttEqmyCq5oy7X0mvQn4KS94TwFubMsC+dLloVw
MuSO5nu/vMh3o7Q++jTSDcx2PdjtTzXJvnQ91pNe9HsMk3OydOYwIBqL9AdLKAdOf5pCti6N01yS
59e6/yIGWiMLL3juCnnUY/rvsjBLeC3ZLVy0rQNVdDXQ7OFeEXzp8ZQ+6d0IOMd2Bc4BasVLCdOd
UpTyI+i8jt3VvzYgXxiheFGM+s6Ih3zHPrNobfsb39S3uKNvIeShZhDZK5SABV7og1pVtus799KT
G0UM9vc0p/NTKmkQIBJ6/rEc+0qZQTj7xjPFFirActC9/DbCV7IqDXMAKUn7SrNbhwQkq8xpopUx
SqC09uQaZX0fZ8PPfsQrVFK7b/ZJ3ftycAPZhfXXMRi68M5MjazK7zw6LAVrNJJgLsN42pPB/PV5
GHYuDTIL22GQ2WCPTeMkZ+UNnoV7nUxZRHslnDroAdH52S9afwNT4wY17pNvYIe1w0t36jMXS2ru
pHtVE6kMVav3F8sSm7rCMsrdGr6dQw/0pFGWsfKQJ/2148lbvYAXpFJRndvNxvKnCGklWFl3jbAO
U/1dTeg0fEkR8DH4RaUrWW4khebrxclVrTcwYvk2vSh9GoT0GrC8FFYMatDP3/rHoFTw0Lgc0fIB
nT5VStEuAlwQzRlY+M3SC2m6pLBLTPdzO0S1g5lSXkqIfnwwFfWMoVoaqS60IvOfvwm3DYysaIPJ
nvSm3NmiWxJsHyewlZ8/2Jmr4CxBxnJHBVLHKP1+mCAK1YzSae52dbun+ZGbBgpqyGoD1eXCLffc
yp0vZgQ/9JYR0jrJogGp66PGYiwczwQAOLrH71r2ZNTFtNQzOvwEmDRpKsk18VLdc/6rTy4Vb4c+
lUfmaeVlYcPbHJPx4IfUD5xkPvqLXY/vc5o4ENvA2tN85Z9ftd8NfPJ+aWapVGkPaUWHNwlQYDO7
3Noyu9aGZv/5VJ5bMaQQcM0Krk+I8t9P5TDRSrHISDspeLIJbO+4oixzu735fJgzu4BpCqGZqCKZ
x9MSjK/lQoJlJjnStwvpPGtJT8lJ3wa0z4kV64JU5dyigf+OLQdpuk32++QDV2VraUXS8B2M9V6q
3T6lofsWmsjrVBWkEHm9CzoUfvHLAF7oJR3omXfKoFSubQP3D2St9+80DpK4y+lS7OpTSkWAJjWb
yJLhsmqFceFL/LjFqHiP5nydhiQAj8v7ocYCJ9tAFxU3gLVwKMx02sAJ7Cg+AECMTURc9Pkc1qAK
5IWy0Zmb/ZuRIeO/H7mgWbaAKch3Wdu7uXoIf9v9fNGc2WbmHBDT6LBPY816P4Q/SdiTId8fzMxD
Jre2fq1znTClfmGgM6sTcRHKGgDlmmGdmnxSiBiB17PH0L/xq1beV2P8Z06rnbL2D1YtL3zd55aH
ww0DxzoHsn16Ik4K3Bjsrby5HIpyIzdwh2jXdOntnZmg+X6IYd4yDEquJ2dBFSZ0rQz45JAkfKM9
3LoyjbvPJ+jsEJQESNbjziKj9X6CBtqiq4XKEEM4HmUKtlBr7Mf/box5kbw50nxtyCRNFolcYBFT
dqQ346Wiw5kJcaARkABEzMCZdvK9onrpC9IZmds46pOdh392NOwL1PFfnM78/bMfkIsqmuGT19UN
djrQBiwjKzM9dWn02unQJ81eWX/+ys4/z3/GOXllluF3pVmQ20OqowDmhUVl248lGf3Pxzk//f8Z
Z/6s3kyN0gNsp6svpUXDvFMt/Q5c3qVSwdkxgOr/9lM55qlloB1lJR1vPp8sb9162rakeeW/eAx0
TfR2sS02m5NqRAHvD+QRjxE2QMCa7KrrjO3nQ5zZyUg1IurARmjyLCebpdo5qBMd0r35lEBJbI9j
GryWdXo1OZfK+WdfGEZ+g7BWFx/qdKLyEsn0ZzTshZMUTDxS94+1KkhiUMfoUmPybUubf8ObiRdO
HjsdbdVddEjXzoz06exuA8t+CR7qQqL63PPMwR+WOgsbh3X6cfZNYjq5ylgNfUnqe9+7tMOc+1wM
7CGWgX+XCvXJ5OSiyqVvdkzOmF7Nt8rci0kxhhe0L+eGmREl6F80weycDAO/LrV9j0NGt2ZoAlCa
iluPXl0oQ2lnolaOS4vonOqJQEv/fnImcuE2PXgzlyT0TT6STQw2Gh0ZiqJcWYW5USIUaI5FF3tz
Z5LOEb7m9vVLLMNFJsUCNOUy/pFOcwwxLQzYl5PmuHFerIiH91lvPGQ5AE4r3lZ6uxD6dWeaFw7I
M8fxuyc4OffroEYJ4Oh0YG90ssuvDTCoSM2PmgG0Wqvcz7/Ns6PRe0LHUDkDZOZ5e7OYfadVQwv6
mxtWtHafbmiUsVCCEuTnrxCO8ueDnVsERBr/M9jJ1pwO2PdselW7akCu9v9RdybLdSNZtv2VtDdH
GAAH4MDgTdDcy1bsO01glESh73t8/VuQojLFKxZZymdlVjWIjAyLEJ0AvDl+zj5rY7oZw/yQ1sP7
o7z9SIJCJIEhKsqD+0MZZ31nz7zA2VxcFow3q/Ee5gkiYq+y5Af759vP9K/RDlboCH4mrXE62a8V
EBOx7E3lPtY/CDffHgQdB6AMTk/14MWFI46dRY2MxVaWQCmvVKfys7b54FHe2qeJ2P85yvZif5kL
+biqkHx1ynJpiCnj6Yo5t02qVzP+Px/nYIrXiKPHRTDQKCrfLr7m+pPZ6B9MtjenAUolYdMjRPL/
4HLAWWePBTbcxAHAyqfvwmr2lbL5wQDUbpwPLl1vvrt/jXbYS4N2IRk6/AGZaF0wR46/0g+6UNyP
sYd9f36/dSY422mKTIS64uFksBq1Fqq1MBmAZtOKsCts+cG7e3O+/TLEwUzoABaqQOuZCVLHbevE
rgY/xnLk/Qd5853RsEvwyeGGxv/1fKOek4RUN0ruqedmrNK5UQW1yq34oybItwcyUApo/M9vgs/I
WGRpSU5RzDDdWVoB3nVeDw7FKG7/9JHIrWncfjddnv5bCqrUsfxKE0IdGFM7IZrjrqNC0gwXKRfv
94f6/aRjKNrFkIqLH526r98e5g2xNtDytsdTZ2c3yz3yh32sxZ+ULN4XAjPb0zLtPxj094nBoOTY
LFVFqItW5vWg2erkVlGuRAvZGqjyAZT4pwIr2vcf7felyygm55FFonJrt3w9iqMNaLYLvteUrgEt
JRQAiyBTH/BYIatgffDN3nwmrs1kROkI/k25jrFrakYN66lXMl+j0SRXqBdOc/D+Q70xjEYmjwVL
7hBR4sFDUYXMszhdCgIt3SPixmpId5uh/GAj2n7M67Qd+XZqZwamY6i4Dq8M6orCN8nsYh91KuY4
dq32t3ZqpR+pxN96HPrJpCMR21uoQl9/o6gc86R34FgUlXFjmLWvTeYlzS1/HABv8npBLwT3ePQp
B3uEtma5yCW07xTDcZhzaCQB4n5wHr0x30yM4vkLp2iDQOj1s8BVGusZ+OFed5YAn6+zQnXOxqUJ
dBgspVF+eX8mfDTcwTNxtZ5C6rageqdlR0niwsapZ6sCOE3iQ1J8+jeGgzgCv4dkNSKR109XxpWq
j9bIcHXrQdjBSGDdx9g054ntptQG3x/ujX0JyQs7oEVnBPf9g4mxOF08tWpR7KcVcrwWPZsr3lsJ
AC/zE14pR8MijyDBfTDq71u89mpU/fVDDpgwr7i+F3vUCF6drKjc5mDpkn1WWD8X8h8hLf8zL9FX
RMv/GvfybQTV/0Dg5SaN/8+Blzdt8o+z5zJ7/hUwtf2Rn8xLW/uL9IKgJ4fNYuNIMW1+8qWk85dJ
Ty80R04VWivZaP5GXjp/sSbBfevcspm2wD3+iZcy/6LxhvYNScjFdY9min+fLyUNzmt+K+7YnNqc
3IdK+roM4VePA5FuO5pXjgUbsbc2R+MuLabdL2/l8udO/Ctk6vVE/XssbvMOZw0RwqFhbzLnWZnI
cg5klsdw3ZTyHCFHcRSOdXSZQXr+YGG83qd/jgc0gEDRgFNDIPx6YcjZcrJS1jOeTF1Egd6gSRMH
Et9o5EfH9rZN/uvo+XsoyQHK4qdv7VC9bCRSweUKS3TDCZ1LDQ+mL0O4DLdyonPQbfIwPMfgHGyK
krad/LkqWVBv28q+NbiNce1WJNPpVd3ewy+XF6z+nG5BLhFkZlkeCfLyKw2QanmR6kl1DrGiw4gL
fHeah+nX9z/p6yP353PDSCYiosZD5uFg79EjTcB2ol0+VNLiXMcf4AgrnMR/f5QD1eSPYTSdzIZq
En2RqD14Qpkv+NBV/RzkGsjgauyHM3uqUkBSjX5Dp/4cRMmmy7NoHry0uqF3m6JfLtd0HD5S377x
xJpOK+RG26DE86MC9cvLDns80eYC2VGjNJmvVJbiUbCrPuo12U6mgwmlYVdMkwm4W6oFBycXdTPM
p2y+qY7xHrUdKNBna5MnmBIYyvKZSx8mbRBhyxiIO6lS1xJ2dKvZmIJ88PJfH9k/3z1ZJagthNuk
sQ4iBCNqnZEE6Rw4A5R2LpbRvdFPxqkyYNiVTJSzS6k71+9/8bfeskEyk4YAk1l9qM214dQr9YoI
Vg1TPq4TvSBwifZ/PggfkFZTOkR+H8QBopnZOTqOqU5CJAigk9iP/o0Jw3Vh00GAFmQjOviSLYrb
GPYNE0Y48Sl+oSmVZCv/oJz7xguDcEPvmQ7ngAvY9hV/mZa6NYXWqDUz3Lws9Dt76+bWC+eDHfyN
uQANj00OuRyln8NCRivR4BlaOAWkmURAT/SIAfqQVHcLCSnfnHsc0SQmy+9/pzf28a0zg5ymYJtR
DzF3AqfsMWk73uCEiaMBrtOLRvYctcjEB0fGWzsNM4EmaxYd3+oQVIfs18DOeR0DzCcM6TplIp5t
uzJS315bVbhYszak17QRuS7WGGXu9bRRtm6jD6r5xa40bqB//PQOenFciaBiW7gJvf6yKz70CQYr
PWU82s+LySl3WjU4J5NBfvf9oQ7K59ta5/NRM6QcuuFeDqv1/ahiLTFPS0DRDxQ0WmFlvk2U8QTL
pDNzwoDDTGVQ1PFppqBqfX/036Yw3RPgMomQaFij6HvwoCNq6EWzaaacgHF4qx4WQWUbH+FsfgtC
KPeB22UW0TtIRuRgOY6z08o+qftgVQQ0BIDHLpZ0mDGt0bQX9kclOTIghzs5t4GNq7lBjEjM/0jb
/7IyQduuq6KC4deXTb2cz2ikPZVIAn+UuA+FF9ux/q3GPNjA0xV3Wl/LZZIcqbUEcWchYMcoBCRB
tdPxNIhOdHWATTw31nAGgVaHRdOP1dcQaZuGynFZkl2elyD7wehnwk3j3sAkE1vfxQtRZGHUmnRR
6koovskuLOkg2xupgWtCb9YA80VUiKtYtGvqSbtQ72W6+STldhg/FkOu6Z6ecAT7Q4HZ3Q5/YYK2
ToNRHqSk7vW7tlXwFddiDCx9WVaI7K0RJt0lgO5qOV3LyrIvmxk3oGBxFt4AiGMcT1u2zUDCaPxS
Q/q879Y4OWnUIn0s4fvedLOWoogM6fTUkRDCNVakAwt0TJPOS8miic9dnuRYasAhTn1oWGwQtd1U
kWdEGpLDvrMwtRnMKb+w2wSflLXK6stSFUri0XXWPOchrGjMxLDAwj6R0aoYmJ4XmjJ9DvsuH902
TJaXLirSCgOtvHsJyeKswcCWq3KjM+IYI/kmOUsHZ928bpBlBwpmbOgsRzNz3Aw7m8rDK6kxPulY
vVanjSm66sykQxifeQunBxxA4AiJ/FMVtTiIDniTCrd3RjQdq53W4IaRraPXNmsN5S07QHaMcLBT
jzGWLj9bArn3ZrQWZV5dts6XCJ+a+Fir9UwG1Voku1aEan+CKk7/pFO9fej7ekzAiMgQU92MCXM9
Os2YnsheV65sJYMeUoWA8Fycy+3RR/qqIdNriTi8TOvVjCJGN4y7vm2SAUEhLo21BSJs3849tu9K
brcTcus+UU7GrMFkPh+WAW/qXsPJrxyX8HQZCfi8Zs2Vk4aXXHvVlBrpzjH6sDoVo6JGmMQp8+AD
YjEuQbeL9oQOZOxRBG/zdsnXuTqxywEcu1iztj+tpDFcFIZJY3JUaEnkz1KpHzJALjomnBHgijKa
9YsEs/CzOW86OOrxUH4nAlge2PRiCkFm3D1FCxp+t6kxmHJ7fRDWDvffJtq3BR3Nroir5GtvyxTP
ynLpn5H740O3bqG1G65F+z1nJ3D8Lq/zG5pE+Blz3aQwWdJ4paMu7nF27lR67GehKMKjSxlfEr3i
0wat0cv5cp3XtYDwjXAq9nsMhHY4wtSKV9cmKmm3V7tu8FS7Q9un4pVRUCerEDL2hprbx5VtTUxk
NofJm/W8UT71S14PXyV6p+Kumx0Hhz5rqO9qi87pxzgquyuMOlXVxZ5v2zNiAR4D+fWKfYfJTPfK
OY4dL4RDz/wlF3ZM+4q5JtQWQ/AsTh8+iE7Q8UZYk9u7wYn0nwKyP0o5/NeyCf/bXDQwwvjlgPSf
++e/+dSfnouX//t/Tp6L5+Trq5zCjz/xM6mgSOsvcnbIPQnJf6QP+GF/U6ul/Re30J/EA85y4rR/
5hXAVpMromnQEqDWoHhwYfsPbLX8a5PFbl2gqC1QCzt/kleAIvnq3KP5i65v6B0kL2n7Jnw5SIbp
Pe2zTq2lu1VTaTmx8IB4hpIrgOKR7kxcGoogB3aIZq4rTcWXR+vKZvTXTEH0natLg6BaHWfhFUVX
z66qaMbskh0P6XWO5VlPrbXwC7COK6wjuiUGK1foA8iH0p2GcbkrHQfXzbBuBt1DjJ091L2E0Mo9
+iQO4+J6yVOBr30vEa1bkZ3DejXzGR+7FcdILw9nJEcA5elgAKIiQ2ARprgvWrKNfikMcZaHevXY
5LXjdnVo8Qti03WB2S+Ni2U2GuZesQYnpduq0y47bI6dI4yn5nsaY3Js3p1+xcY+U9HPFc1kKG7S
LXJ0DQVfgkjLsL7mrHuJNGeuqcwX852GH9bRrGV54amrlh3zj9hY4f2mPURZo3+RUVJhyaxKEDm6
xebb0BiqeWZk6knQA9Oi/WQd1PtlUIyHrEuK5GhaM+eLTJrm1JgmUwbkZhQsrOq8MdyevrDUH7Cq
utUIHhQvqazskaSUMR2X6aKF9B5BUvI6YaePteyU1V1igD6IBtSO5L4W0s4jaZFA6uBoymdnTkF/
hEloGrtoHe2gFa18rhQ8jeE2Jf2jXoj4axgyP93KqsMLfaowPgkXHYv0eHX6z1ojBCZ6XBmZO2R8
1rNxytJHhcQ5HiXoUPxEo12H+kKPRB/j9eRza+C3ujnqdgb9Y454GZthTjyQGDgacKVId11nJo+j
jn0JfWAK9ifGIqjPh/pUwiHMCvqhFWcKvTHED2OHRYBxZXUC37K4j2mYWIyJjj4sGeb6g4vI6zvP
tnrgLfEXmTnCVOPw1p1WnaXyc5OdqceYqfMRXRa2vusdM/1gqN+y1ixPRDDUIp2NFnEog8mHJI9a
Taa72mwuFQmnKJe4tNhmqwRd7GxGcsl4VvN/L3Hm/JtI89+xv48vbT+0L//AJKn7x24ovz33SVX+
L/BLginw3k5/+rw+Z3F3YJr04w/9nUGWf8Hf+5EM0ahvEaP9x15vWNgQcCvmBPiB1vllqzfNv8iU
IQNBhPcj78zv8PdWb6h/0V7NTo+6nsuuTZXxDywKDpICGkownbs5ySokdCgotn//ywWnjI1i6Ptx
3RG5Im7BfSd70WpTlG4NeOu0N3G0NpIp+QgR+HqJoKjbxt1+ebAFQIUOxQBJPDXhFKrrrrNoBlJr
I9y19IAd6VNufZBdObg0/hgKdgmIX4qXHGsHZ1mBc9g69OqyG+tJnuRiuGf/7mHgYnFS6srlL1//
jTz5wY3x52iU/kh7Uf1j2NcvdMKLQU37edkpcrR3mdRIXqu55TdOn+zqaZq8KGk0r7Cqm/cHfuMx
Ae0i6SYQII90mEhOJg1H50rhS9qycrEHVr8PVrEESbpqQZd31dGfj7cVupH5IVXRfwB3fpk5bb7g
RMWtaFfEeTFj76Pgd0n34nhltfYI/6rI+48EEQdZBl4urVDUOQiPeLva4XW8s3ortScTm4Ssp23U
opeOrI29f//JDkfZRAKqgbSDqjdr47DtSmmN2TJaOe1MO7cCG8zOUZOm1gc79+EKYBRJHYVMHNgJ
2gDE64kSGx0dVtY070Zay+mKAXf9kGIzRXugsarH7z/SW4OR9CPZT0C3wUBfDwavp8acKJp3cMOT
vRXPd5G+yp1I9Kf3B3rj3SHEAvuJzhRRnLb9Ir/MilqktI3JYt4pjrzIahPv6diZP5h6bw6CAQn7
FgYfv4kymdGIpLp+3oXC+CroHDyN1tD+YNt465Vt+ERapqhe/Kb+FTGSXPyg5h0i+nFfr+t1ojvV
GfR664PM3esznHnGgmXHIE+CmIfw+WAPtvRlshWaYU+55LofydcPfrigQYJLBAlB8nPQ2w/zrxMt
JotG5WwXyxW25gplob0WFk5YVxVe2skRjslYhpUr3dZ0wldjfV/lSjhfvz8vDs6Z7dfYUs8GCAKe
EAnY63mhKMSasGCzHR3S2fpoV1iM4T6rQwhJ5syuj2QZi8/zWMd/1rhBUn3L3CMpQ+oIKIcs9OuR
zXURebsO+S5M7JyO1tLcLSmWuiRqzNs/f0g+J6f8hvZGRPB6KCMeSxy61GzXxIq8U6Ku/cpJOBzT
fr/uV70YrrPGHj5Qmrz1ZrclbbEPIwE5bIsMUx0l7NjmuyrRyjIYZN8/QJKoj2mDnreeXH2o3Was
xMsfPiz7L95KkjY0vidBxOuHDXW1KjO1hq/nRP2NYsnmeAD1+NTlsMCnbqguSz03Ht4f9GDlUyGh
sAbgcTM+oHHqkDFjTDoN1I5W7BqyzVcA2qfcFxPdxe774xws/p/jEGVRKWTlE2q9frg4CZ2p65Ri
pw5ReG5yJbzEWsS8iqOl+mD1H34/LvLc2bc+Sd4lM3Q713/ZMY0YdEcWDdpxjLbvc/JBCx8l5C0p
/ks1kmY2StpsxgbfC1bUYd2HLBRujdjS7OFkcVFUl7U8GeNMTfwpVzBuSHFiwfCsLRyk5lWqZ36O
jd6AHRyd12QrIyt2804hJOSyo9zJekkcd04j59HoTUPBbbAjp9RK0mZ0FJhR5BdASthqqkY+VUY+
nORZtUA5sOf5BafnjlS3GJN7yHu99GhJK47SqcSOBZNKcTKsbWeeb87i9lWkF3jIG4mw94ViTQ8y
kht7pNbj6zJzrMesM5Un7vrGJw0YyFe5mPKbOqrlVU5ZR/iy6+VTkplRT0pCNI6XRSsuvO0KONGL
u2g1vLrhN/GtvlqO+rjCcDiMyMXBjdSsGxZx+GnoWtCSSNv7cYcpcnnVWis95WM5GtxcMRs/NvvO
NAOh9UnnU17L5iMrqVPNVTJH3uZjN+g03ZM2xycw4vVzR5iNo5IFqntAEJYvIl70xxi1mOMupVZs
MJYMrJ4R6c1Jyta+gOztsZTGtrGqd0oZ9YCYp6h8hNTcFdTuVRDS0qp7fLg0cRqZzYTjdGqu4VHY
g1rF4GBae69tyCljTj3mw9ZiWHLzbY2qRVkhu9swy1mueDoK36HJfcWxWqU8Z0J+mY9op7VVt3N6
Z5+LldYCtBj5MV4yMYxfC/Hhbsrt+ltYmOuFmayqvhNLK3rw7HV+jo9QKC6zNpoul7ycaNyOMpC/
Ayb1Mzv/BFpzWlqUD4Y9aN9WABBdIMoyfyLxKz7rWjJhgRXbGwKMOUj/w4iBEi6XSlv7TRhpdDDO
eV6cZ2ZBeb2X4wSryBZjtcNHQ1yPWdYmOwOr6e/OmNa2m4NvKr2Y+PEppD9ZP5ZVVKeXLY7bp42R
Owpt35JYTzfn4omgTxN7UhlptysqzrCjPDKayVsmbNldg2TCZ30WU0sX9SqUo56wfPCHbllSLMsb
wDj9CpCmyqy8QR/XKCp6MlOfvbRohq8CdyXVm5oFw4RZjPppbekxxE5twFClHAb1il8nhXivdkPt
heEgECt0jSY9CUgIyGdT15EXTTXSCbTB08VaahneC5ZYPpPJhaaMh+WMF2lY9t1ZFi59vVeSJqW4
MSvqXqWi1fmFZnYVMtW6KHYij/rwWMY5VRpdW7voShkqWB4LVb8T3sSSBhlR6mk4t07lUV7QGs+O
zfxOCx0z9pQSWNsJZUCm3DqgBvHgivZKQDF6YksRsVz2YQNk08XcnaqMMjit5sZ91zhQccoo5A5B
c0wRGJ2MRm8xasAdwHXhPbbjZPpFk5N+SsxZx489FxNi4dnqy1vHqAbbH+ustwNjHUPVV3tbgy/U
toXqxqRDHnHYlKtninh40Jq1Ne8ms5b3SYI9xS4T2fJNcbAPdldD7Y3jbl1WrN/sueoAvyQdkE8c
Cry0q6ynsJjD/jhSc5qAKmm1D9BW8swflW76RnasFP4CiQnEeJJZAzvXoiiebAZjdeVQh9POztf1
wSDyPysbtUWzWeqxHdD0h10kQT/QcXKNeGWW9NDu22VR4sAcq8XEBlcxop2D/9P3aZwVDQPeJPsU
6iaOWyYE1Ze6KfnPDH0w72ut0LA9IkNLVa0TSu9L2cfPoxNX1yMpUf5wHkKtyqss0U9pCAMOVdE5
tWCysOUe+7qa531txdiMRqGjjMgSkoK78rqyR2H+14JeqGVdnHT50hwV9qyF2A2vY+6G6FByL0Pd
fdxPP6ZaVzS7Cn5SdQzUYNR9PQ0N3dPmqhz8PC7wqsPlIby0jC7/OmZzfN6TSWVfUaklUl/CTBcX
Z4PaSZr15stAI6Y8i0yTmZ9EseMESkN7KOiftR4DvgUQpGQpEW3a7SigiE0gVpAXjTP8FM4B60hr
nMzcL8S/KtD/ifJoyRZPv+XCflT0OlOxUxYfZ3eQQXI2IQzlZflYt2Yb5DSz4s019IpPQrI8V8Y+
+VIYOC3Sh+wlMlQvkF9HbplMNXpvZNNkQy2D5GRzLSq2H7/K1XjwCV3qpx9JFq/MQ+gS1GkBe1hZ
55x3hAr8TgtSvnxJxnrvFN2wunMxnuAdo50NhGNsDFUwmM5zqegXnVk4QVkU30rAQNyGKyBlSg/D
p1tvJj37rttyF2PCKxL7BkF/tcsW9XEBqhOr2WNfpEdGrV8D0IKgRVWN1o80PReS/Ha8mneGnYNM
0JeZNG8D3K5dTpeMna5KWFoA2TTEsUrpthPFyV6NeQS5B11dgXsq2rN2lO296PvYN7Li0pS4QNjp
JtbZHKQpYA7egsGt18oidRWqWSfpwncaymiHfGg51log7DF+22fTUmMJ0MVsfF6XtmXrqyZrvrSr
5kU0Wv3N6gpUkKndVretCgSqkIvtdgW3O28LlfadpSmgKh3zawdlaeXZmWtuA2DpZk3C/tooBHFs
4iy3Ca2YCdObhFfKg+yHcVL3mlOmF0YTrQAstM9OFsozUYXjxcwKgrq1asljVEeTdLXSzi/wTo6o
1LVTsUH2e+NbQ5P17GrFEKq3LTJj9CgGcLG7aVyeQxP/i8W8toYe4tjY38H9oAGUTqzeVqnadbN+
XdaZOW9es82xNQp5DS9JfB+AOuHXFqGy6mLCjwRowMypVGYJ1CIErYkWtK3afgkJZVOv0zvclu1s
Vnt4UK0amBlIYa/kb4ovwkn/LDqhnlW6khouDdfFUSM7VkM1dZcIW3RfLn3zSSH4+YLhzjrd98Uy
iSApwjYKwqGiAlOrzfKy6t18sszrS2XKIagmpccIMHZ80Armwxipybc8WcyXbsTiuqkyAoshru5n
zTKuZpt0yLZEmG6pak0nYzTUpdu0Qn+q1XE4diZD/W5HyWcIiOJKX0V5swDpJTzKA03RlO9KVgxn
Fcg2b8m0x9hu2gcM6UaPSviJBjeZsu8UYRUYRmv7CXLRcdo4tieXrrlq+gnxtQ1ymQjFKaAW2N/H
uVLdZgmhTsxUgbNerkEn086vB2Wt3WHSl9vMMWo/K0UUUFaa9knTA+PW4uUlRb9yader4lJB0xlY
K6+tZDpyaFa0lTXHABHt60ljVq3tR6FlvXQxpG5PoacZoqCSD89TmGOaIVowcESluGa1Rb9brNEJ
pknN/QRfhAmZA7t+ogfpVOTBErYm1oVyzY7BAovYm0085Clts2S1et41gyAdOQC2y4YQYD2wcP2L
YYQWjJ/5PsQk6abGY4QQqnYWVByTAfxajYJ5CssnOOjabU9r1xllb4LVbLYugY+JW2iBybWa6iMd
ZEg96HTokVht0e1FsnZYhFc9k6qwp+zM4ExzZVsPJ3Wnx/tWGJNv4RjuzotgSzF7ltySauYR0B1k
SkMR2CMcKJ453s0rMpEkB0UXpXgcOZ0sPA0fKCzki6E8UaOuuyAIbLGkLDovrE2LDwcZ7ZTgWum8
ZcjNy9Qoxnuj7mbhwmzEgAQxX7ynzjg/JWtlu/YyLnVQ5Bzou3XVowuyuVAbR7Gg2HTSEaKiTh/M
zdrb68nEV9rFjhYrHkFgzTpaJO4rRIFuS+c4gfKqQx428TxfAwkahnsIVmdXqUlAfpQmg/m10OBE
nhZFaItjgQC2OQ8rdszIHZtxOhOFba1+Og8VEYtWCuqfbNIB6hjiDzvjyEsqRbs1YtrgC5vA1m0k
HX1eZiTr5KGeXIvdmjQGP68wISiysTVVzDMMNNb0FwO7fhtsDDiAidg2HDdWlzEV7Da+tfqmGq4a
1agvkCu81LUKd2wB9y86R/W6wVRoE6sKfo2ov3OIcV6ayhno1UCMcx0R1QVV0qkXSISeBnwh/XbO
LhIF8RRUaI1DmrDMkxEWwt6UWFw2W7ueAedM6eCnaRw5bjQQcLlL5MxPazYgS1S7rTV2Assyc8jm
3tK2JffNmnO84f5aJgqc/XLbaNFI4K2iyeMy1s7LNX2IUPmcxFHoNaVIA4vg5ySPa3ku1SY6AyEx
3FhKTPObsa6DV+RFfBSFAtYhTjGwRa068foc5dUlTvT1WQLlH1/1Vr9si9a2Aqu2GmPXqlFM+GPx
743O+mTOWu0rZns0KoR2axqpqzckEUp5K63dqALyRnqmOVJmPourTnl6kRbKQ1t3W6f5on1t8Iq9
N0UWcyvRuR2ZlFkRwNfLqWB/kj55oHrHG7in1qA2PjbrtnRLKhzVDrsENCgTPQqoknKD1iDWQnlM
aCj3ogVI7VZmFe2Bep4ha/+qr5FzzNUFZc9CyXTOR6xnUX+N1OOVhxJj+btEU8ZPdmirl3GxcVkr
tGkoeL7QcFBc1JpZXACzmb8xs+7JtKGnXLS4wi1IxpR5HeukaARNn/F4TXXkWE4J0i3oqrzbIZrU
Y62MFi8pqyf4g9u5qc57LbcFNQxNW69CSXrJBTGnnqaR7RyJaLA8g03RK8tCfyB4SG57dAOK21pk
091Y6aM6SAEqbP7v2MTagGKGbWFHn/IoxAVqi+w/czLGDNrXvs1eSiRVEGDIsXZzLbqY1RKf4dZq
Hqe6AXmfzn15R+Vf5bXqPeS7sg9votAYzzrbCj0VIifNmbWWzGexALKHw41yp5WLOruZGtpwF4ui
9adBfTT455u8strZm/LxGYe4OzJMVNWzkBp8WKUu+keK4WWLYGsijtzZMj9D9dQQoo94LpdQ5xoX
uRDnj1Wot0rfTC/JiOQwKuqHzhy24i9Q1pSa2shBmknBHyLmeKmdlo1dxNnSnbd4mc13atvm32Kz
BjjaJeVTJFvjoY8ckfiiF0nQtLH9RSLgCsrWavkxa69qvUsovOyiUaXNRJaFehEK9mTfTqoXC8cI
iJYRaFCp2MWJNUbKFbJ37g6jPixPUAYLonGCiE9hAWNtT16tLGhZXMy7JFY6rhVEd59VOzL8tFjy
Fx263HkT2sv9ZI7qjdBqCaNTKaegMnsH58qK6rdv69W4R2GSWyy00r5oN5Nlt+7h68ZiCHdxvLYO
v6sOMmqwkcHW6arg+6AMoeesMVwHhddBJ1vXLy1O353uBEXM1/eKRLVPU9Hr884wV6H72ThCYlwG
q78f7IhQf65q66Sj+/zBiDOZePHQWCM7tj20QYeomO8ZzWXpj6tszuXc9tGOCZJPvpMXW8tFpipu
rfdl5uFbi/hDEFF6CTzay3CxLRSdObwmgidNw95wXRagMNqqfk06NnUfeQn4B20ijUJP3FDcpo4K
wFSrVR3hXalOq29NWGcF7B6Yy8nG7q6nOc1bT+962HmyHvEbQo6ufVcQpCCtxCMLO5NONpbbzGEc
uXaWqynQxjHtiO+Iv/ymwRaDlAL+z6JLN1CllPX3kDrx5IdjkddeRL7pvKIYe5YuC9fgNJXs6va4
jJcOYj/ND5n2l8ropLNrOkOMkLRpuUoQy839GaTHuT0qqUCvHrleboU6eFgvDkfjdswzrihz2KzC
a8eUfW8xhvWRhM3Y+93UYSXFFy/RPprzuJNZbPJeRzO6aDjA1301q3zgQpljIvfWkW6aTitQxXUo
NdJLMqeaaCzh4BndwjRhaQl2FWOJyuOJjvwuWFPSMESPmnlWTaiJyEPJ4SriqFJIxMxc8Ay22tkt
pcwzYtBcKqdNvsg0kG1f124bV+1tnncIjqxZIVMl59z5MtKOqLmDkXDxIPU3ktEWObxoBynNhZqq
HJpVnbIj0WlSFW6TkK3wM9TRtCY6Y/E5EUPDBjqPxejBNzW/izoyHxvHiFBo1U6qBBp9EtK1lArT
eMCAy7nhtHjfGJ1oLuQqN7ccbYi+8BOt71VMu7Ebjl30ZMKF+o5gZrVcFTbxTijF5g+D590Cvj6L
ufgtnYVfG1VH3V0SvakDwH/kbCOV5JvXhZkDiXSQ4nFB3Cq82lJU88hqypYYcVEskCaqQd4BJdVy
ZvaN1m9JMLIbYb1GY0Bma7yI8Im1PSx658JPHEWx/YZWU/LVZjHbfktUxLIvFWBqQ6c5zXE5NJFJ
xi83rmLoKOIYVT4OM9GIRNQMUxXvtbmpEaxVSiYvQcTCclFIbuVB2lfUpFACsxJIxVnIyoW1fJYy
Me94ZucmsZeMEEsXkeXNidMCVhlGHsvmd+TgxB3POG2mIpuP86w3HtUm5lbfc419HPHkA1NLu57l
6/Ng3dipjkKtiZBW/D/qzqS3bqRL038l0etmglNwWHQDTfJOuhot25K8IWQNnGcySMav7+c6vyqk
ZJf15aIWBSSQdtopXl4GI855zzuEsTTG9SohnKoLS9+cvmZ6r1WR44+1/X2F8WddevCY1guqXrwM
8iprXxZjMrKwVdIwgxl3HPt8bIHI4ZOKxlsCC+gLE94hJRQ6bjrzuBrS4hKNYR6qXC229UqVqg3E
qWS5GFToxItrdNcJrqxldvQHY6w4M13Xn5sNsoI4KwMpGCOO+6zga3VCJVzsOPcNSXs1G1RbNite
sE3aXHscxnNgArvTTbcFLbup110ZEVpl4GDgq0I/eJMH66O2qO0jqNytilr0GZgRNUNV3elW3Y9B
Y9Cf76DHSTec/KWMI0aGgxE64HptMJc6pLGi6CYqbjZr7nwkUifo8zJzzwZJ+xvKok5OULhy8/hI
zBvC6Lgrk+VeklulDpAcvRzkkVYzShcXhNrU5jzdVJqSUwVrvO39yLals0ut2WruRjufqT/wjc1Y
/nltHlJLb9KHXsypOuq2MZWbrjXa5pFzZLKOZtE0z9JIuhxUJaNPW2eNoQuQMAQGa0ho75eWqnZX
OIMHTawvrOQO7KCPL4vJqyh2m9VfsHfUOy0S9D1asGCxbgETyKR7Keyh1XZu79Vi0y5YWj+QesAg
teiMgfpK2HWKU74245VY59NdngOPQJFz7ZbyaYozbODzsTpinKOsM1nFtj8E7qnbulJpxfvsYUEz
gl0J+7MlCFnhyy6Xl1EK/VNr986Jgwcd8RxX6OXOXPvRPs4SU55dbCy1f46RP4zIycZpUxNQ1jeZ
lK4MB4n9zfVUNMkncN+M7ThdBk3b6i2ETM5KqOisqWmuNwluxnh+G1Bm7uMaQvm5LaQ9XdtgCgVC
pVhbQ3wFBR7aNeailhigFrKUdAfIDIbAxk5y9zWfJwPEGWzD17cUEnioL5N07EiyTvSzqY8796Zz
3AJ766GgxJ4Nh2m4PuIoFuCOg6QEPDuroZQmS7VveSXHbbxUbb2f3W55pezObM6YePJvsnmxlm8Z
2ZfxJmkNfYlOjhMNTpnLaKXwRWnnsal3rfLZTOJypdBZLX8DlqkNbLApzFlNMgkLmZ+nt56ifIo8
YyWBUxNz32OZ2rXpC/wii0ikxhpu/ThdIZuvrnGr7KLBkqhptFuVrAaxQrUjl3AUiUuskKrcMezc
Ba9jo9ERkCiBhfTBmUdSgmvT746DoZQdDLqyriu7tW9Lx3aL0ICl+uwnkJiOislZFqx5p123lpw5
f6vKuYXovj5CcmzyizVVyatF3LFGHlrSap9iz3M+aXUBEXQdB99/WC0rXq6BU+dbokI656z1nE4d
kUm3yV6u9JDnk5baxbYcidTCcN+dsFhEKjDnm75EynLVFVl5uySuNLaDtepkShJ59tU/QUI007hL
+3k8PYOR0YGrPlXebukBSLYxu2V9GadTQivPSpOELCq72qa1EnY4sLqv1BD3l9RhFa3y4PUkbLS1
V+wyfXXm86nNOeHhComHzMqg2TL8mrqNEXd0nx6tLO9kl8dPlC7TsWo4XAOFaGE98/qemIkFjclt
0vmczH6tUz9qYwVK3ml2EyGXUf2m7pLiSzfkWbpbTNVTpEw6pNylxrSa8qxCHQy37blNcCsPEUOQ
3Qr1WmRNZDsoSI7sqYV5SVfMVEQHqh150Q1rK8aletUTX08jD+5pybJUtbXtTV1WEZ7pFZkNKxES
WzG1VRs6RsFIKeCvV3KPgJOP6rSJq8S5VecU/fko3eWq0HBBDpemy9MtUqeuua0no5w3faxG5h9r
bE2EUMzY2HdmndxXtYcVul8xpA58lqo84nZAm+2CQNhBYYqipC2fBkIiBpFDNVatEfVd7X+rqona
RS/GMt2gVNFZfx4s7JKXLs7my8RwVmpg30r1I3R1MDZhK+dFKF0gR+H3OQnY/TReFD8yQSxiJPSN
nrrV2bgyM40s3Vq+25XKjwzyCmZoQ6Efq9xueeXnpXvQncalgZbg1pSFc/rF0Hk5L/2UuTXzgWLd
8UiY3sCvTvFjAzl0I5/owX02lviJI4QhcTLtlK9tpqpyk/OeG6G6tuwhDyiGscFinNCmZ90CGR4b
rrgml2I1nHG3yCQ1sbgwQP1nvaWDHjgTSSnRmuSbOVdMgJl9ALOD9oCjMOLU9EBOpfrSpGWnn/mE
eEBwRvixHJTnUh0mzdj2m0RoxG+d9KX52Wn+DekzBx61nQa0b9Fdqfb6UJVqk456y+jJngfjlNuq
7+dyrl/ghsNmTKFzKsqkNCeKom2XmKM3JxZDJFTIfbsu5zH9M/mM68QTk563NnvSXG2gVEGRvW2Y
3Q68qR0FeFzbZMSWJdKWkE1OvyetulFsILVKzipG3d8RDi/FpvFFA6A1jKf6CxSGtJ8Wb+SLjMOx
3cJgRT/Vc/Z+Mp25RgkzU7lF2trVzg4xLPaWmc9mzunfWvN1KVtWpC7zznhgVmt+7ieOI0uPNX/v
KOEV4YBZvMaJRVxgNOZFNX7qqXCYm8WV9qJWp7b3BR/pUNad+ZWipBBRybFeRUsu4i92Y65FxHd9
akhVweawGpk9haMV24gzC3ON99Mi7TUqs8WoDqD0DWChZ2TpsC9Yb3cu0/c1yNHOtRtIHXJBOVSO
TlCVRlrcZtgtMuJ3anPOoswRqt+q2RHl4zw68XiDfXB2Hmd0IucT+T6IMUk1op/TzGw5AiCJb3Wx
kONyKibjA5JZRggdNaTcmnYjnFuR9/7VhMJx3pSmPXzyinydAHPQSgGDtUYfMm9sLSbXzvy5MPR1
3qX6KMRZr9levNdOXg77qZv5iJQ3RDRQPSm5RXhkrQfXUHN7VXQkvmxVQid/KcuKuC2/QBdIpI6O
rDOLp6rdkEGB/SE6Q68JVVK756i0enfnTsSZf2sRXxASRCSPjnjRBtC5hxIwfFtS6U4h3yMD+9xt
nG6jps69KOLcfkq6JP+seHoLiTZkN9nnwuGd3RiD614ST6ca1FVrA6LrTTlkGRFX0y6TIIGHpqDD
Z7IvQIA21jrPxFpVuvu98+wiZ15aJm6wLETFU6blzWNCnkGzr2H8+OFJwZXvJCdpd2aWGrC46qBF
nqkktfVvsZEOxrlGMIMgK8HDXSe027UbvrrKBCQ+h2C8LJHdxuj23bSiEgn8OTklMeSeRBcxuxX9
l2Fm1XxM1YpvtVxKlCWT63TDoV0aU54tBW3exp1UOu8dzjRJYkdhmy8xhodtNKdW0QZClkZ+IHRy
1kP06fmTVc4MSNs+QR/HmL13jkQ99s8FMsw+yrqSUWPZ9cK9mVSmxK07zLjjr06fpQFjgeJFQpFA
JgrvrTwrTlcbe816ZsAJBtPP3dztYalM7Q4wq59CZEAueVZCzGf90pvTp9mUywOjv7TcYIsWY2gi
ZQeET27p61AUmnbJK1WiiZP6l1Q48zdUweJ6pPeirJVT+x0yU05+kOX2czgLUd1Ii3ogcuxuZj7g
qjbFVRN4IohjRmdBhl7n1enzONnxjN3hkCcCP5B6YS5+kdOv8xcbhKYhkw37G2UYeEMjmLqeA3VS
OEG3IfeLl7m6N1eNX2p0fVCve89iFpVlS8ooou8mPSxKM882Bl+4c766Wu5tG1hh/QX0yLSnqbUw
ysW4GWzUWrAN20KIJiCmqzDpC72uUN0WPl8+7bRG2OWmBfW/7xbLhKJkVIz2vNnCosAhMrumpnbZ
hteUM2KvJ0lBPyscDros7Rb/HNY2KtGkqEtjT9Ec3wM0DFQFhWaojQOh8NkRlca8dHYaWuM+1jdW
UQ3Z1oHW9YigtFuvSbCncCaRRu/NMJ5Ft+5LfzLVcUibYty43kg5oTk9OqJ8xXvifDWJ4WFaj7PK
UZWxDWI/t80xAWKvIt2W9idfwzgnrGy/PvL0cz/U0oRzu4jn8TkrBpIHG4OaFgl1rdqwzHwsaE5a
ZY0UKeDBMJNU4aEqu4pPTTUHhKV4TsfcNqh7azNDhouOqKsPqZI5Oq+aYWZYmlN75Yy6csJT1JDH
jy9KIzLyWeL6OhedG2r40KfURl53Pqe+1kW6V6ZPnjsseK2Kqbhzh5Uqvy+HeGRIzVQzzPvcJAyy
054SvrQvcCPwZo3tonw1bNgy27HzAOrmRfDIBrGul2la++YVFFxwaD5Whrdx4WIFqzcDok2hOdeL
pAKM6rqZv03AEWhjqZw+je1ciqBxvS4BWLfMNhSMW8vAouG5lkntXI7MLr+yjOHFzPlMYo2WLF0S
dIxmARCq3vps232DHJz5r8fWPs602E5TX5OUhIitL71TSVNCGgw6R5f3Md1/E2h+mwyneelwlcpp
XOCHFSwwcyy7bebY6xPWM+LGtQrroRMl45oc0XMe+GCsVwWyK3uTJPUjiKZ7KOZpWe9k6onH2bGT
FxcMlKyoZrTP40mf9IiYMvOTvrhlelW3SIsDGABWF+UAbk+ajZlERBR3RsuZVM6TqNZGu+59azSC
woANtbfz2Hn1qtypsEaoCM2DIQUJSklskKvVzC6cJQOoH9gafBpIzYjPpmwqum/OYKHkx8mkrpiK
FuscIO9icl4V8TAHRjeuDI/xCHCvliLmGE8GPmMQi9jHsKiBQ3DO4MRVkVEMmozaou55V23ZFdTx
rbjwCmHrMFRcyjtYxRQZvRqzV5NXWAbsgNYQwZIZ2y28Lk87YDrv8IxRAE6odm3pRTa5vPuc9luG
bQWydSEWZkAS0p4fmrlrnqd57s/b1U/N66Yy9FffKEZkj3LNeVLJ0FwI5HjsBGiXX0VVFF80SMyS
lLxyeOY4m2BToN50ghGdodqMQhk1dIMx7z9PCA6aFBVoYj33dpl35+qEQL9mWa5nT53XZcWmqsh6
Dkeck8kAq/zsO+PRqmJ2PjXLoUmogMmdk5CvUn9ZL04YzRhVJAtddJCfcmimCPu/mJOTUh0MKQZw
bpsm5hPsAjltMvA5dcdPXJ1trWOXGxHKA+rJYESWoZpraDlN41XwVaax2taZ8kSkleW4VuFYDau9
5z7AAqVoveZQ+e4C8j/EQPqVSGg1AjPrO8sMYTjDURtswpQ2Wp/yQoDvMX9japNOodDB7qEpxM5d
68SVePA98oDOh0Lhw6CkKwjugucTCFHPS1hXrZ8dCMVritvBrMfjgEtuERVebQMZtxOMKn3S8mTP
2E8UEbHsa7FXrLPi0s8Wcq4QckFctR0F3iF0SxKHJxK9pOivU23bWdShdGq5maThvIJPt0C+QGlx
UCYUfN+60lVqL/1E779KvW3MKyocdFg5J1n1lCtbNGdVb4j+QivR1WcXa5k1TECNolnamM6s8VQk
Epkw3yzK1tx49OzeedU1fGaIek19riXeCJQihrWJIxmTNnhh4H9AkNrYeohpWtSRejTj6Z14gUXh
h8jXTWtMMAKCmdj3tszpcjuU40wAFVWEVmNkXTg8sqfU7vLxrLXUMLTBsMzFHCT9Uj9Ri8h+2y8i
f+iWHJ3B1CrmCAsL5HMloYpEIyMoEHtt6R91VSflNSpXn3AuyDrV0dfSrIIRN8+g/469JDdrM/fz
fZYZOr7vtdlMe/h+ZbapZxXDNF0y3Al3BBmK+xx3g9eBVVyFnSXiJUoaszwNJeXYQPKAFqkFOudh
z2aldeWnllcxD01YtXO0KFxHznUO7TuW79LvYoYsL3iVZvHRGPAG2STrUAP9ljR8BOKR+rXlHh2P
VwpKTZgjxyYX26bLfKyWxLMjZSGOIe6dE0jnENFP+dlVy/mBdbEgcsvCM4KuNh7vILJBfCMlkHE4
kUFZso/NihT7WuPpcnbk1fRdTFVOyHilWgcuRYpXAEBHLc9qpt5eEqJsc4e9MluhUQHLrHZvYKVU
wBLKtp5icF/8KXLb1sF3ar5goIwk28RpPcCC1etCQCEtYXW1Ua7D8drarnTv08yCopBXkAG2JAyi
6gYDb+WZKP163TpJ4zbbEaikOksM5iL7mOSEOGqrouSw14p8joxlHXwAuinPCjI6Vn/Y+GLVpp07
Ihg4Qits9TBVo2jQ4a01BCFzYnQ5Jv3s72IfetUDbstUMPQ/a78310pPj5CzazNK185tmZxkKtkw
X/LUBrZjRW20gnhiwUCjfjXpo2OFuBHpOkSvsR8uMEWDF8mj1vPjYs6jDbVxOg3G0XnOt7wNhfFZ
N5fTgLLUetx7eqXdkETaOqRYxrp9JXvVoUP1OMwOndZPRuBwomspOBNKKHGEsyF5b9K6sur72OmT
7tjQnQLgdJVW3BCAuGZ0chYYUGO2WnU3DAqcHv57MjxqOVPC66KNm+Fr30AQPffNfEW86LdLW4ZG
Y2fec9YrZkRY0gCIG9RjxCxdmrONdjqZ67q+GZB8T3dTYrknY+TB1uDlqNgd1cawi2J4cIAVKfIY
2ntWiCq2zOtAUeSw+mfcF+9nWCcORWDbxENkmnE7fWb96zILY73EJSco/MWsLm3UC+VOriWEIBxA
1gTSEPCjjPxM6/tDXrRVcraWJObt1pa0QSiRveM9NxkJIXeuUera4eQ1IG/U2K/QV7q4SI0rNRvT
DENkUNNDMxaGedHqmedFscrcTp3o4rDkqWETZsBlkatxPTaJkxTF0W6SgfhTMqak8mDGa3Ef1YoZ
ya61K628BGXrm3NGliK7c1xoNMesSYf1aiaJS4/qym/809FnnldKL7JgGAb/gNM8cx4HkBQSop/n
Vph5rbunAWZwiC/JChOkh6yIqgG2YKDTFT2VIxYjgSzojPG9cuTRn2ya4FHyB8dJp8HS3D2lYeLC
YBJQA+LduKSJvezimWq1vfXzDOjpkE95Leo9gxCz6h89PWt4I4sS1uJ69FoDaYASsp9upK5PJlgS
+aru+FWCtViMiKoib9enamjo/rZsbc7JtWaRaedt52UEJuMAE7hCWYbK7HIrSzM1oD1k61BuZLU6
EEHbFjOeBOBMwAcYBg9fHdwZmAdyGie9o8HCTat1iJpFpcwh01EmfraZdWtwPsVxnOZ9wIjTs4YD
BDGxXJcWngYIU/hs/q3lZPG87xmsqChxuwRctKyrPpjnwduNjZV/7cg5Zq/UE/1mJgjqNUMVM2Gc
NYsXjjVpU5J23p2r6vibD0l3ClpoxZ/zCXvaRTeIG65Mrfhm9J24qzXh36eY/EkEMdWQN9s+pTQI
iEFcyg1KIgMVS9Z0oaqZbv+lLv3vUOa3L/Xt2L+8jEjz/wfo8XGR+5uW6yfnldtHWDt/7F/Kl/rx
f//x/4anl3rAaOCPx/r5j88E5SLU/+P58Q84Ounj3y1ff/zYf9mz2H8iXD35Nghs27B4PcWX/Mue
xbD/xBIT+xXDobgiqYw/+pftq+b+6dhEl+EtLZClmoiu/lO0D+r1J24QwibH8WQGIP6JZt94q+hC
LQZTBmGaYXjIodGnvdMZwvNdsqohmbtIZbkdXEqRkl2H7NZ9Xxuy+mIL0Tbfk4LtOYYRZfXyu2VM
Ji2xSbqq9YFY7uRg8DeFmYMpm80tnW6agwwp6zvRL96pa+H5NfTGFLC89jrmaiF8d/rK0LFWTJc0
OVD5bRtRyckKBiX8Yb8MyqKezXAzI/16cZRJjQEt4wNj8dPyePPp+KpMXGsdz0Zlxyj83aeDzVv6
riT2BBqquZCuW00dmacj+MIOzonUpqBOezvNw9i1TVsxNSu97pqaffG3wrU098ZICBb46HO9dQpw
OOypJE9RPGT+Gqbpn77Vvwn/TKuzas3JzvqaZmDdKH2yl3NUY5MzAMiWGoS+3jEVpLMJj6/u6zJb
tiRk288o8AxJQ+vBO9VW5XKC1J3BLGgd8s8VDnR38G/LhZFtT510mk8iBwhatDlUIT9erv+GfebX
ftH/nvH06eM8Ne3aI+oYh//7Y5fCXvf08r/5zaamsVhvppd+/fQyTOX4H84Yp7/57/7hv4ycPq8t
Rk5PDWS+00/Dgaf++37xY5X/17bSF4/lcyZfhp/+l7+2GNf608ELxEWcfPIwZUv4jx3GNf90fHwV
iGPwcR1kr/jPDQaPJ0xebEZaJ7Nn0zmlGPzLFETT/8SiVBAlyB7D/whD/x85QL1dm64Ns8PmKqxN
7KZwqn73zmTrsmbOMOpRJj/5zqemwINPHzsSgMvSCt2+z47GR1Ek77S9bI0nu9yTrwNWJNzgO3PH
2F/SmvR6PRq7mkADkMSQxmvc/O00uP5L9/p3H+sfsYB//efD8//5X9za6TJsgCetLXuV8U7aa8Qt
Yo85xfHUc5D4WBsr3g8947/NtAZ29tAUd0W5b5kLl2ed2iAbzfBVwi0YxUty6L5AT9LcM6e8hPAd
kxsPLmbA8gnwwffgQpnY0EZ4MQ4ge7QXSGEM/oFUEnjnxuWCeq/ZzPJI2rXsEVNByAwT+rjH4tl6
9AlNVKHG0NNkMLzNq2h9Wp86JFlzlCdb9OUQk6JMHV3/vE5ulUYfimt1C6y0ceW+UFH81+v9b7tT
n74sTjs2TxfvV2G+EyfPfdbphmQddCbeiDrhGXCakmOey08F4FAoVLKEq3Jufv+QfrUUyFTy8S12
UUhZ7y5b1i2O0QmXJaYQzwpFv1P7Q/uBct56543wYykQusuN4frP0nu3A8sBZVNnx+iB3IPso86N
iCpKh4vZb4JGPgF6tSYunv1jVX8dyktDXBHqAX1067H8V4wDwwV+4MH43DWwisEb7wrGsbV+5Zpn
BCFnPX6FCyqA+LDM0B++OGQtuvIhmS6X4rv8KEHjl7fDYeLgIMF5wlv09kDpV07fys31KOF8cK6a
kil7mW/TBAGVHpL8Gxb5uBNOGbpyiRY6DzFf54LfspL1fePtQMErfZuiPVOPInvV0oPsbByllrAf
vjjJedkPm3Y+FN0GGZubX/rkeloCZ8klmosbZ9rC0EPqePj9aninkP/xmCjCmFKy5+Hu+25joCuL
AXpQQgAUNoHVqW22eAuQ2cm2cZK8LdASf3/Jd0XDX7uETyCOj5kexdb7/A5LqCqtTUGbYJsXfvZY
ZkV8mQr7HOloFWgdtO+smPaNz3Y4tVa685Qb/f4znBb5u40KNpaDqQ8SRu773UbVWDEmsrWzRJNb
21jqnltDv6nAuoD19N0/vxaWwRZv+ul1f59Ia4PBEQ7NBuIhM4uWKdAh/229uEl53rrc/v5qv3jv
OMU4+nwWqg479O1CXVurYb7JhczROm/yrg+a3F6DyhQdfJ/+a+G6YV4gdPmHuYQ/HitXdu1T+c4h
+94kaVkY7HSj4BZz6KszdvC7VTrJB2fML7YvDnYfjhSO16eE5rf3Z0+6WdvcY5QCKSFo7JDI2db6
wfp41wb8uBmhY7rMWWYZ+HC8+xqLzGpqa9JV5EvmpGsxBOWEFHAyYLvLEa17flVrhQiBPBnDjfMH
m/RPNQJNEt5z+JRhyXRKj3p7l8qfy9F2pIqySvGo9Mdu9JdIXwkw8eBVnCVI0VjBH1z1F5uBMKgO
Tn4ZXPV9ZeKXg+0KpvVRUy/FLkWoHg4+KGP2iJEY7FAGQsHvV+svr3jK+SC2ilL9vXVNYXQF5G44
qnkzQbczTrztNIa8oiojbDVQG8Ye/9TpmoNXwHDDLue0kIhNe/vlMvGH5CyXFYX+lejhJiTOKiLp
N68r5u2/v8FfbDSwjnBO573nZXzvQBJDbtKKgmvFbbsFctc2zQJ0zVS+hatmfHDq/upqXAlXbWpc
dptTu/a3tice0WyULBAkiF/kas4I3xtsHdHnBOrDpO1fvYl8h1R6ZKScNtK3F7N0TIMhnbHTZDiv
mZDuof6l9gcr5OdbwsPJNSzae1u3sPJ/e5UpUXOi+1wlLqS9EeU3KYvvq+hC27SyD06mn/ZODGmY
yPm2R9Ntczq9vVbW+dY0D64e+Yyjghnl+H6aTrOeQv8K6h3oPdTmAZnT4KQfOGK96/PZcLi2c/JS
cnGmZeN+1xUw7m8nazZPBUb2pPr6CzkzZbjYmPAA+YUFggxmqZspnautxP0o6tXwpcs+tIH/6Y3k
c/iYwJvCJYmbCvHtd4CZuFMPc88MSY3PJm/HptXt3RoXu8IE/8w0+IW/f0V+eeuUoxQCUP3Bht49
4rzzVIW4Qo9QwcbohONo7vwbh0F5gNKCIWZm3mRTM0PhQEQw+fZrjU537Nbio09yutKbsoBzha+e
7g8ECADh3eGiax5wuQt4zJCREWg1jkFiamc61Fy4aOJqTSA4oZ/ztsxiPy8LQdVS986ET8KeLdMP
UIyfDgEaTppE0B9LZ47zPoJMhxuWKSPHLB0uQFik6Wk3htC5RjBt0G+a6RmJA6+/fxo/gvTefgcY
pZHKzbO3sbX7CXBKHAyy4T9EutGg/n2VNAhJct+0L7wzUKREYMX442/wzxicra++Vs6lXVzqw7dS
fp2mg6l9S/3LrGOS0wY32ZU4K+d9MvtRhWyZDF6mDeLFtKOFV9g7uOVtnOLasGlNRtZf8/VBpq8V
9lPFBUSG398aBj4/PV8q3VPhB4RI8SzerTSFGCVfkKhFeb+39TON7tMVz6t3Xc3Jth8eutoNpXMV
r5+b8hh7dK2fveKIUhDNWtSJy37+aqB0T7obe0K9Ot47025071EG1LS1zQ6PgNXfdt1OHCr0EnAS
ylCrOMjCZNM51wlM3vHQDFsxb+P8UFrnrOx6utGSZ7O8wKbGah+b+sKetw8LeUH6xnWiybmxjGhJ
I+t+eSjN7TTC5Lgty0tz3Ivp3KeHgp7yXaT3S3YvUZtor0kKZ/1g5Vs7C5FnVtgAxZv104oQS6GH
3dewu1dxPfZHeBBG96Xx90zruvrz/JTnCPM+1fEmS3aQh+M8Mr/gmlijTlWXlOPQhTtnO6iN30au
v6XNFtaxTW48EQ71toYTZcxf3Pi2wyTFPXfljvJF8w6nUhTCaucevT7Arlk+DB2oZHBi/YzMdCP5
ZJyLGB+mKyyOquIA974VyMnOcv8yX58c4xo/zG02HpT8TlD4Um9WJLntha72dr91Ea1gko862Q88
61F3LrpD4QUm/gNyEy/Hbtwb2E/ZBzyOa++DE/7nDZM15fLOAy3p2E6+a3Q9TqcKhy0K0sbyAsSE
R0rCHClmdYcQAhYR+/oHZ+JPJ6+PaSL1r/CAdEgmeNeMFrHR9P1yqvH5RVhJRideqVcf7YY/UKH3
WwGVGfFGOicTRodvz4IuW6Cdae4azfIKAzLdCx3zxsK2BQOypwFHW/1b239ep0+L/WzZLwNqHDns
vTaHVnVIB4IzQX8DB8a+jCBHa+1+zDbC383GzjXT0Bgix7vPJ3NbTxsp79MbqwjiT9qxOgGqQbNJ
IdwGcNsnysDjeJ6cuReoqFOCB47jxSig2QYNP7wL/Z246C+7WxNYtwydFcJaVDlBcwOk0JClYOwS
yLDn7bSvrC3koQP8ExT9CCDHz152W/vwiF/VNsEksovgjWlNxEvf0sWvJ0+uDG2JuGvV0wjdOj4O
Aog48tbLbDhow9ZP7vv+sk33prHxrWiRtyACAMxjsYG2NalIzhdWTvgvr0iQdlvbOxuGB4Em8yZW
d035pcK/3eYtk8Y3D3X5WM1no6ECCdfR0R5tDxuZK0IxwtGp4Yhcy+rsxJiwbjBX+v0G+VOtRc+o
c9QAURLxw7/fPu+xGUsXDSrP28m7SGTySfSC9kbYRxWvcfTPr4b80sKnX/foOd6tLoyMbHi2M5Q7
JC+YR2hoVc0ycIfYwH4m/+BqP3d0QL5gUR5UQJc31n9XG/dwxCwsXdaIsT40r0rWWLy4/bZQxYU9
sfIw2Fm28EDDeDBu/d4WHxw/p2/v3dtEmUwtKwwMppkwvf12c7dt0qngfhflc5yXWR6hD/ooavNX
V2F0Bb5MsUzJ/O4qOJopr8ATL0Ks+JzNJ3shX37UhP9iofDDLXJ1XCBx7/05apa+RGqR0EG5Ylsq
nCYmCa2WDJMEnZsyP3h2PxdCp2sBFtnwpgE23pVlOfYX1SS7Neqhne9z7czXgdHodoJR1KisEKW4
CC8+2Njf3yRu4jaIObA/qL/Br94+L4+wjw6ts4yQhzy0UJZIF7kw1fduyLQPbvB948GluAyTNIoS
18dV8u2lcrnUiTMTqD0b/nTB8doWngW/xP9ipQDp8Rme/JFrZev296/g+7PrBNd73BqzgRP19kdl
/rd+0dAQ3jPGHGBPsdPChM4D0mwcBP0CC5E5ggPhfnDJn95Dmm9odGQr45uJC6j9boEiKTImT7oA
6wIy4KT1FxBRIndecZHRio2qh4DIS3M3Td1hIdHhg1Pt56cqiCd2GD9bVLc0em+/6qzENIRBYINL
AJacOcZuU0PZ1K9gDaP6KK7v/crlZnkXOaQBq6il3xcHwEtOjGFmG+nLFSyeGCJ2HXgdbpGEbqTb
yfO+jfXrP3yoZH/zorgIUKhyyZ58e4etI4nQqN0aFvXSIxSDi+zGqG26/8/emfTGjaVZ+7/0ngXO
wzaCwRgVocEaN4Rly5xnXk6/vh/KlShHKFtCNvAtPqAXlUAa5SSDvLzD+57zHKkNl+CBfiVZEX0x
gN9LQ39ObjCp2fpQdOAQYFEAvPhYIqORlEL4mVvY14QzOIlDQuHBru+tCtEWWji5ZMeIb6XOPdsZ
Se3ZytmBf+mk66l/SRJvkjao9Cf5JezuYwUaZ+EhFVkYWG3Q0ZaHsYhXvcORtwNyJBazor+8Fso9
/w20XfwHDInFHvVxMv9VCSGs4h+m4v7zh/th+PA7SYIABgyYnRPrxe+0u0I3RjvJ3bGs7/y+BqRX
4j/CDtItDBPrzueX+zAxUMNh5MxtFALgkD+cv8uhL/HUhFnksiFwRzIS2UA4s+hQxdmV/ppIXVo2
cnTd5fr1/+LKCpdncwvNZg5q+LOUBHfNVDDtR+4YJ2/hoPQrC7PHsupCaU3Ui+fgbLfllTo5X1z4
4xPmJ1MQpGLO5gBx5PmFhYoVQcNCS5dSXo9yAN4CoRiWtxbgXPbVSvahGWHzbHmuij7XXqi5Xnwt
Ka6b0minAThaQ6OqcWtYN5usGbZGb47Hohm83OnyI42ywDVB/bs2FN7Pn/V7afz866EARD901i2w
vH0opZWoqbIaO5IGIwQAbIWsNejulY7dqCrN/IqV3N9nG1kJvsFubFI6rNFWD5t1ngJE8KZCeL6c
7EGCjsn3rDhIWA8QEi9weCz5QPK7kM6U3XqyeQ3HgYM951C45ULxgfhVGPE8v/pO80XFp066D5S8
+epYsShwlMF2Sh9QQBK6xp4Y60PJxQ4gTJZhy170H/eHeCXG/PaZR2hS0ks4HwFdrNhB5oPqKfIj
oXooT42s3accRBA5K0uoAotCFIaLg+qmaJsK0V0YfvFKPkzcc7McGQGFVI292mXmouwbUVtNHAWU
LoVgGcmAhsHJdA8WNINlBF8Ui533+TD4OPJZiQm3hsP93pq9+ORSO0V/jZPJndrJFSCJKX7DQAx0
yiJYPD+/GE0MHuPZoNModVEsRiLBZVmlzh9zn4t66qUe+teN9qO4ZW6RHwxEReMqCUBDgZJZ8a/S
jxwUHO3M2i3EoaPog0EoWaoJmv2FfD/tg+2QuwqJU/6pMn7yTzE8CueUjsu4WtuKJ6ktEzY2S+37
II4WQ0haqhBY9G0JqQT8KhZt9bYYn0E3J+G4CBxK5Ay8ZSYvORjxT3AqUDFM8BxioVdLnFRx6ALU
RoJrwG1D4F65du5aAt6+28Df0zZStG4oZYQe0VeVsfbjpVYt5l23D6h6gfXmNGFpo8u8SL9Zj5CX
UCCEeASkjQIQLF47+loPfua2N5Rras/TETCb3cFOmYta6p0ZuIW5qTFJOcfS8GrU8YTX1qAVtyXC
UGWdy5txOpbonUZqmOsmWPOH+ug5+XpC2t5uk9wjy9PsvfiliU9asFOeUZPDwwoPmM2f+l/Z3nxR
18Bs3yrqLImBwfiEpL8fD0DsFgQMJtq9P/6oq/sy+RFlN5m0pAygXJfBKlB2suNKsLflpfMzvJq+
mKE/LErzwIGNRF4521a6cOcDR0qVUc9wpIONGxkGTolWyqKoozVoWAYt3E1ZSq6UpQauTDd3+8XA
/dtxS3eDwTtXyy+LtJFRDHi7cNkacr4qMBCNFCv7sVtLTWzztgx6OR2OPHxtCATAg/3TcwE/30QK
QM2HYFiK9ec/X+EH4xUIGGpSs8vCsHXNStylRFgCyxm+uNiHeYh9OYUeg7VJnqejiznBjkKrtRqt
dWO9DjbN6F9RofdwGqNuGdPvQctgiAnT/GJ2UOdK6MXkwHURCwG7ox99GbOF2bOq697EMITteq10
6qzfUFWIvfh3mbWzfWQAI7BQ4KAfGE748oFfd5Bh6JFOAKUjmMFpuJ966kBEkb5lU27v2LdBxULl
TDh3JFFfjFofN3/e/9PZW2MLweCcd/i6jMjq/BVNdBs7sD4V9OhqXxtQ2ROI6D17Rix96JH64rGP
vzjez2/i/IlxTSSabOlZONCOnl/TzEq7cZoWbpaoSKQwhrVpil0HIIhGjsS0mn0lt/qwXmhoKKhl
k3BCkDjtivMr4jNxKKEgiaLw0e5S6TWVygXpAtKxH6tvn391H8fh3AuaO6cMQ3ILL8ZhVBRdY0V1
4UqsRetKphpnDXRGIDDElnDzwHF2bIvzL5bEjw+VsSdjgUNBZFLqvDgYO1HrQB0ocrZBXbVooCAg
t5HXRAyOq1SRn8i1+yoH6eOOkIRlKlL04My59WjPn8Yfh+LcaBSjCpMCq0unLegBQQvsqGmak/C3
hFpBrDTTfocbolu0Qq08Eh3CZack/3iadVia2ftzVp3Dn/Xz+xBloplJpeHbSCBgzRD1zIG2hdNj
6VcAkSuG8GCG7mBMN5+/7I8D6/zKF08dchtJJ/Z8Zcu1BttfdQ6OR7MhYgGj7+fX+riYnF/r4rMp
qT+TegHfoamkl9HmvB8KDRkkLqn2OLUHXY0rD5F0+MV156d3/rlyXaZVpgKqZCg+z59uRlaNUxKq
4gY4nZZiJDw2JgDii/Pb3z1JtvUcMVgoUEVefKLBZMRzlgPwgkzJl5FsuqPWL5o6IGDZwMX/+bP8
m6HroJJHeckplWy7y6UpHhvDmTAnQUlMf0Rm8quY4bwd0cI9Kwe5QKuCPTXcfmtL5zHY0Ardfn4L
l4koVMzmWzCYADUE2Cgbz59rUNOsZHEEFNi9lOFcTs8tcCdYkg5+iS1WroHyFhJIg1ZXvs8U/4VP
IyAlvxTnp9IfagobBJya9UoIA3htzJ7TDkHoQOKNSQbPv3hoH2c2bphQWAYaRy8e2/kNCw1MnYIs
1g1j6VTCiVMCvfTMmlwFc/QoV/ULI6qVL1aoDwNDp79MSQgxLiV38GznVwUjmqFCiRO3NaPOg0H4
ImFghdf0qGWJ/b+5mMZGHxc8OUbmxUxS+Lbedk2YYOSqA1bvhJ5GojyLslw39G0/HwEff9kcWEd9
3aTQTTDgvH37Y/pEtyT3dUjDYwjqV5JR8k2JgUdklpsrlfnFy/u7i82KM/aiJDbSpjq/mN+IsCVS
G3OyUW2IHAJDqHcLlf0pLlLz1+e/7MNipDNX0EVgP8Z6S+TP+cVGaUDUptBaqmgeeCSZAIx07O95
N7s4rW6bhb35xSylfHXNi8VIymjWdBHVEBtCH7nhyRoqakvEtpCfgDKuqFzQxq4UL1FAmiphvQFv
5OwStu4EIDxOE4czeJj63vLtFCqg9YVu5cPXwzNBLECdhoaRKV8K1YZR+Mx/euRyCpBcQdTOSW1f
q8Jfm4UYYc+EQAv78otZZn6tZ5M34h5MOjobLkYZDMbzNzFTU7QAmyPVRsnfptL0qsCO+mJsvbdR
/3MVMjQVzbRQ6lOvngfypZrKRnsU4JaM3ASitYddD2Ev9lp4cv1Nwx+95q154xAmvBmlkUxgR/nZ
JOIJx/A+DEfE5v1UbtUw/M7EW257mWzdUtHumhpQ9ucj83wR/X2nxJyySZjT6NBbnz8PUeh17+Pp
pyppXmlOdmwrH79rE8TbkjOuoz2HUXCIzFH/4vUr52+CK+OXojbJHkXTyDm9LKfjLNcF7SC+iQjs
+mACRRnGTV0BPhuLWl2T17km4WlwfQV38jiEq2gE47bNjbp+Cfrp4fMHcdFdeL8f/GP4DvlU0U4a
FwvuEEu9JddJ7Ea6YbrYgBCZuFJg1SuHQKceKvt6ap0nlDewzRPqy59f//xz/fflKRrhb8MPRcDs
+YsAryR3XczlYbwWANuGb/A4MBPI11XjgHPogGt8fsXzD/CvK3JKIxhP1z4c1EqIpyNNBT6FPEah
ZkzWdQSkBTKDa4Sjtqk6a6v5gBLeL/v/wJv0/136vM4i8z+bjw5vTUFc2Zn3aP4bv71HqvMvFGxU
B5g5kLQ5c8Pnt7tRxWHEAZE6Gz1Mzm1zue0vc6NK+DxqbfRmsq3gXJr3dX+ZjzT5X3P0ND1BWjrM
Q//M3ai+b2f+mNTmZi3hwNwkExsyqMteakN6SwXqxefoQmuzitEwixxtTtDbFM6EfMRZeKvo9Uof
UUykMiahthA7Mt5eWPa2vtltyLKhL0PazgwZ99SacJpCDcRMwQxnbBAzIcTOllXKeaSsXPj42CH5
wAjbjSTbp8J87FqINaXeHjs5+jZaUXuSmsqzCFdfOtZPu9J+dJlKDldPtGTWXtdRuu3a+CXQnclN
fOrTqS6Gh7zNZ8EPYRuaVj/4vYnZZMYfY3eC19+ftDxE+6PpbqgXhzwlnFVqrmnz90szVLplXk1b
NqfYUZCjlXoyI06UeBGK5s3QppdZbJ3ENl9t1HuV1P0iaK73UijcWTC9xkl6MhN+lgQ9Z6eDVjGs
+MU0HeGaGpKkMP8lTXEBI0UgD8muxQgV3JEb8DXODyOCuBpso/BhkKruJZbRs3LiAtpvMF2XBFks
QVv3y64FIbkMQH5+y2Fu5TheBqD0kFQtiAMmlOImJsVvyqESVdOTmYKeSwd9LdP9SzUOcNoQ7jWO
zQtNNCeyk270Tj1xzsbyAElJKa4I0qPnW+TPU60Qj1cOOxY0a9nK+ZWBd5QQkDrCWV6UM1xP9qTe
j9eTld2EcblKE2gBNqXdYLrR/fRKq7Oj5Gi7pg6B2knlXS3i22AkDEAKaMmZBItg4rd+SINPnLq5
Gyy7cceK/7OdaljLwf2spVTPkGID81xMWSPt+VYWAtsK+fbFBn7iMY3Z5miluM5r7U6yI+kuqR1K
uj60AqWnvqqK6YFArz3U1rsKtEOyqKrXKB3kpTFo0Nj9EkER5NFNx15vCevUfyCcL3BzLQzI+YRq
TWbsTsRgbtMhBEaUViB/a0Q/sTFUbhLoFHaa67r2f1WKdmWK8pHsQvS4hd4vBoMojqjCT6KHntrh
83DGZvQkoOmUw50rGgcbIh6Zm1trF2awONpRYH5qag9uZu22yLSvHbv/rkft5MGTIeIG+ItXVOFT
UvCMVIDYRKBRGIdsd0hE/VSnzr0spVfQm0bsRXLNJ6gORz3PtinwLMpR8XMvFGi0dYWfRysfEsEB
oFKLY1/2wLd0P1tBpn7VYnGlwPhZxJYZw/+RN058lerUXSAe9tuWk+wSey8gdb1X1AVkwL0UVxDv
GnNc62EBQ1xBWwV3HbqSnf7oFagkOTWjRdpKiLVisVfqCNx30Lng5DaEzvGB07mxAnbSVjz8cPLk
0LWC7hMAPa+EC6vW2Q6OHRw05KJKpL7mnbpWmyhZVoJjbhYh5IJrtQHfUyN6p0EUYP9PT5GaVisI
/nSobnJf8hznJVYqYqmq+EfQHzBKO64W1deh3oplGqODhNGVH0Q3IsASsRXcaWpXbjQMCgdTMhuQ
sGW2ol/SeCppJFslTLe133UvqVkCgFJ85al36jsD1voYjD6NC/Sheh4Yx7J1kHoNRo4bFg6KyIXp
9pkWb3UJv/QILXNw+m5lZ07u5lZx0qbhKoHQWSn2sNEJadh1QKEYCOV170j7sez2Ter8nKzuG4j9
hzQzlmR5FW42SG+RiS6a+DB/JQf+KTChUU/qTu/GPUQMBE7GCA/QjJcFPgcuVEgbqJ9YL42+Xzdw
Mq/UkcqLZIN5pEBBhNumkLprmI3HuCD+UJGDdCN6OIRB0O+FgY4tkVSXiD1zQ2riQWTSU2W26kKt
OvktpoO+gHeYLkvVjl+TXM12ck6bXKHPaU/1cJBJf+NgSARJA6LLhclpeFpleWOX3xlW+pzUtIW0
Td5LKhHotMNSsHwwKfoF2XXjNz/dTkXN/C1wUT6MptpcSYG6AyK0InVgF459Iy8oJjQI2GBr9Aa6
WhGpButDRjSOMpU/5ITpc0zM5Coxw5NUDmB30pYdvggxZ6WkYMtWcOqz72oCid0oRLy0kvGYjrr5
vRPlzyhom3WthOwyW2NTO8omLCSvx1xZzKzVEooZZI5dH0xLS4mOUhQ9TEZkrkI0fImUbCNCLDKD
uM1Oang/xDvZY/s2WuyXqyDdm77tb9HJVYshwBBJBM2SVI9VLrPGVOIqau372mQ1EP7eTPqfMsQf
AmeWCYmmtW+HV2Ugv9UNIZIWIUmcEQwvBOpPwEeaEeE5KOAKiQokASXxxtanOUULqmk0hYCKSmzC
kIQBrRbdshX9rd7Jz0ME1pYw6aVT1N+J1yBMUWEC6LUETbCUJleOwwoEZeqZwD4yGaxGUdbIpcg4
aG0Guu3X3lhPhhdLYlzljSlvVBiBTwPJjbZJeJjWE6eECZD1SlLBs7dGuRmMoluG+RDv0iKMX6M4
gGU/UapbGFZoUJ9EcwZphhgLMxKvMmix7TT2yQZ0lniMdJWon3Esnkcnz25k+mjO2FlubZyMwKNV
VBGTMRCYJ99pkv6Y5UnzDWwvnUHrEaMsYm2fAKKwpagQ9GnOas4kS7hBS0ULUmjTgyppLHsBfUZf
BHKfuXoVeo1TgPydswart74xtYOvwKOCJ0NDYjS+x7Gz7nILjbgiyXdV0D6qo8laZt36FnryvtMe
9QDfjlFLVxxzczwIVb7rlTani4nytGxYLdOkbLeaLXujREMjCQkNDU5tDnzYkbdiUMm0UWAvEXVj
5NWmZY5X5c6Fg7tMrOKQxbD2omChp8aDFVUH3zexV6fLDHUJ0BrHGynKeWnHUWLm3hP59i0jDBQ/
QA9tfQrQ5w79qdVUIDHz90hDtCTFKxmrpUyRh1gS1sziAG1tNWCgyU0+Bsc/2aG4C8ieHQsF/Cyh
kGm97SPZi3T9vkmJZFFwl0yxRFIu9fZ4BBtLuIZw0lUaKkclgSYBds5IJZcOHCRL9U1t0nWhHnLZ
JsFiJD4GGU4C4M24DvLoR6qW+4ksv9IU2bJD/V0GfAhW5lpSsM58sfGjckeGwxrT1JJtlydMcye1
LW1EEn0WARY/LxoDeuH6dJvAeiRqEu5Y1hOeMECEpk/InfQkf4RCbCrRP9jUZl0d2g4Lu3kSOb/b
kF8Dy9wrMutZM06/OvTAoL1jXAAgK3OCb5Vgq0XqiUHNlg8r8TRJs/jP6wtzlWb6hpCIq0hQTWtu
Jbm/K3XTTRqwXNpdUaTPCDQeSZ9Yl63tdU69naT0kAXS1qrkYzWDk6WY3j1SdJdwL2cBfckbmorO
Rj3+IiXwyUhZqpgbErN6Lqz6TZf9vdGLhfCLQxOl614FiRrp65A2hBGVa0C1P7seTPQcI6h3z1NF
8F6wLio01jLpC5lz0ADqoerCgnZogoOs3wbmdFMMzp6cOBD8jWfDH6zD+mDKyA79LiGPiomsGOp9
rbO3GQNxJRJsh+x1kyHJlrUzn2fL/FWt1I3ZEDGUXLVTST5UUKElsBN+V85/ZpTNX4B/ULy15HaM
JqHGk3NVVcWp0OqbTjI85o8rkzKFldjXiG5WU32rNZzKZSxISzU9EaGIGqBSr+RodNta1dxeYjGp
SJTQmXC2DkKFjrwDM32MopS0F0iajbJH3fMQ6eF9meuI1YMoWI1KC5yARSsS14UiP0eBkZI2BCul
DcVmFNrJGn90GpikmNCAYUaPojCpB2crcuehNdm8VK3YjbXsDapWr8kovuk05b4qn6zBPAym84OR
hM69TW7VAKBnZ4b+gsNIsOrD/jUPJ2dll4mnprp+RdSYts7huU6Deoxj+bo3J3CMI1DVxvRxevfJ
IrPezIgM8FqMD+TgzCcKsl5ZxoJ5WHbO88BeKWYpk3PpkOKUmYZ73IFrbJohs2jULE29u82jzh3l
5lQN2E1UsU9YA0NpsBcANZOFGIytT6VfMc3nrjs5aXkcg/pKk+w7B99XUmtPut8uFKY91gyCGYRa
3ovpNTG/xwZ8cG0fSca1TDJcRfYb097NOBqbZhJXRSW0m7qIfw5FdFXIxgPxy8bSgAqe6C1BeA0x
R9LR6CNw/+1O1bvVGJUAO4ubgTiconwC6PkWas0mi/N9EMkDEHyDOGX/VFZwYptOI8hjx2ltgsEa
Ef+BBiUZfC9SxFaJrEU0mT9zUjcJPy+2REiohJBZKjXA5iolSyRSp1VQhZuasldiz2l05pJ8gMEz
ZHwCdq1GS4mlIc36rdQHR6NmSzpJTDYax/RF1PTKMg4Te0mvfCXJRBQmfWcvYNz/ImlkAYOu5jXJ
t4lk2ytLYTaPsCm7VttrWwX8G/9aEHhlf/PL8BmcH5utThwCRT2WVfXQTWm2HJA578oM8z2ZqQ/A
+8elSHAga1r82pb6XSFpxZpsqu8hCj0QhkUFeju/7zqcOKpfbSXIYQvkvE8Eqj1nsI/Z/khYJcMh
Q0oc/8g4tAJgHeSdXxSWNwlbLCLbfA364lZucsNFFkxWeIycywebPRbNSYUPOQXmMdFl+LaxAvMd
RuYihXG0Ai5tgnEnWCWpgmfJZBqQGh1gsR3263gu/iHdm9bkgKRe1JE33ZcQIsDB9UvHjPNd2hBX
BEjPf1QQ1YUVsjfOx4S6VYEghyHvZ9yvtCEEw+PldItaIq9Yhp2HQREJkaYLFOjs4KU6uEnjFhUE
YbIkx4Wms/IjqGgoC1fOHKJrKddpPXl+CgN4tAgqgRaaEDBI7ucV1kYOE1WsuQCGJbwjY+uFRAYs
iV+z7qJOD4G1c8Kehu2oZpwhyWwkH2K4bn30yoHZ+YeoyBpSWEpJ3euCBjxpEyilHLJOIqtUtmoS
s1OqqvTFt4dsa0oREr/hB11J5JuxN+qMjcR6KiT70BMW4zTqDjj1L5u1lmDOl9CX7U0xFrCoq5im
86B2L1nUP8Ds3Uq6ydE90HYT+TnLyYHVLWsHGvXhZsjVPVtTcLHMVW5NWi+JmosSMLxpMMNZSvFN
KKXsrMZ0xk700DBYWjIJyDQJFCx+dLsJN7CR9irRdyUdFOJPu3TtcLZeB6Dyl0MoeuCBZehvozi1
shW84XQJp7hdgPyfZw+fUEP/amw0bVFX0KcD8I/s69QH4YevwgGDMyj7zsqPOiPRbsLvAUMtt6Rv
kd1YrgL3xY9ReCGfDHNM/v2krAxiRmucMFRhWJbjrCBlw4fBa/hileuIW0SwMZV+H9TgHGtn9EpF
gjFRRKC1jXyvKNoxZqsGzX5X99Gb7iSrSO92TqRtuizc69Vravr3Q2Nfdz3ZEaqBQlzdzXLnTqRg
b8iXjLrmBYwmGtDstU76Y4XIJh0JGCQZJB9vNJ2IxTF5kvLyUCbVxmDTZhbGMnOiHS3fG7tACheN
tKCl0M2l/qAX8TUtRypJ4jroHgG83sYQe3GOTyvDLp+oKuhbiy3xO5yZJZaYIwIStADMc6t4aTxG
QPbZnvrVUfhoFKZ0RKOEYUx1bvgs3dBsvulk8jCdvens+yZNPPYhdD+0tPsoj26TQXWO3RCbD5Ug
PFnAdiBJmpCLVHM1qX5OuxxGNJEtagHPP5ahA7BOLXrT2cdNfE+lnXJW1Q+7JoxufG0O1yB7lBZZ
dSQwlhA/Md1NqeUse5Esk0F6bHPlFAy+tVQLDGNiIpc4r6unAEJysFCVW8lpanZE6YMKwBotPSWI
tGT7Lhwv6YgbDhTsYkEILb8utkBlnavcQcKwaGNNeHFib+oouQazwLJoc9gVXlPYD3ow3asOM2eX
ZOPeB8utBeEVhSEw7MBfWRgw1HNKjKO1SqjxRi3jRKyMIACmHnJA1K27IB/uQEc/dcAVf+sU/q+c
/19oWz8r5wMKil6/t9FZPX/+K//GFdJd/BeOI4vCvIofHo/MXwV9xXT+hQoSqwP9bqr9M8bm3wV9
fcaM8Tdl+mFYqd/Vw3/V8xXlXzoeCf6Y8uI7sPAf4QrpJ/zRCeUS9FwRV8qYPeDZomM5bzgZEWuj
FrTd9aj36ioozIQIs/Fnl0b9z6pKLBYXjJIFMcQkAeoYfZSGA7sw9b1aCeWLNuS7Nv8/zYX5bkA6
okib8Xs8ePuiHa8MEQG//pRc92k5sWRqO0XO0ofBIHKHKAMIngqBnSJSMq90pnZVhgoxK4qzkab8
RYtpn7cNG/0qs5tvg5bW667WCWbvNfmqHfzhgO8fm7NUu3+88uvfN/gnt+yiy/77vmnM4AqixSLT
ajl/ikPst8LqpPhaLhuSZ+R1npM1nioNlCxHT26Kugu29sTGsVU75zqnXuz5KuXvvjSohDVB/UNk
XfNQpj7xxLtMUd4+v0PaPJfvmY6kYWDYoi3tqJdoiq5gFz8k3CEIQvlWz8ruV0TCzzKs0V3OloK9
bIMUmWT8i4rggFRNVuKZGI0M20ndsGmqk07h9iYPiuZo5VOxJkBSWyAAZ6UigtIjEiOFUxXIJ44d
AVmh8rgye9t0WbD9/ec/590O9OdAmcX9lgYVRaWjhcr/ok0bUWKtE6msT2jc+mzBuVHTObwbumfb
me8GUcg+zQin28aQfFbpVn7FvmSeokYpW4IoRipVlHrXTMyxG0hNezTIqcI9XAgsT1Mp/chiyaZ4
bzoM91RaS1RgrycrFG/52AAeC0VufSuNO63D41s09qGigb0mqC0jS6mtObv5k5Ysae4Ue/LTOaba
pZaCGa7INXSIbNbiSX2c4kH/llaNSWVIk+i/NkieXvwC7Jmitm+8r0qh+i3D8RKh7RzRlqAFc9qo
fNJb8HI+dG2xSyOl/mK8nLflkV3RM6S/R3uPz1/DCno+oKlzVU0Au/VuUkb4bpNieq1d6l/gZt4V
L3+8xg+XuVCn6FrWkiEUFnftRGFAiqdwjRt0bnQXQPFxjl6VSvjCCAyXdDGyhxxs+TcgK9+yUXr6
fEi9G5LO7gWA6OziYS5GtwnT6/wn6xYhsdpolrdTxk5NaOZwLEjSxGJe2AehKNmSSbxe9wOR8kbX
K79Gp5AO0F7TfVJPE8Gytk4fzzGXhjU/M/JJ3Gi02hO7+7xZSpX2k42KuVb1fpNRDNwUtdnslSxR
NqYOdTzgSGQs8nrapFObPIZyN1zBRy9PtU1qqBWS42WUjXztEP9zy/8w21Rx9QAb0958/iiU+aee
PQqbFjPJU7hWMXCBdDp/FMNoan4bDv5tyUYYHvNVzHNoqMRPMsTF3tyZZUe+buxFPT2yzPy9mfgf
wYYXohBGn8170NSZBY3uEVHd+fVLNWrNVk/0W3/Sq53hA7DPrR6u46yY8sd005OydxdJebcioZ7S
QDIAf9aIUOTPa0rzSXpIiAP5QqH94aOYb4vEH+TZdOgt7UKZFiGhFVozaLeFMj7Sp1COBgTX7ecP
/2Ki/v3bWYg1rqXiEZz1Gn/I38Yw8f2IQLzbILK1tQmDaTCLeivq9ouPb36J5y8ZD+0strRUdiVo
9c8vpMqx3ehaUtxOMax1icp0s6hqmthkGgwPWaEOX6yS83/w/IJM1OhqSJcGXuq8v/U/flkdVhxC
FK29DfRmJZNlOpAY22bmzy5K3Br+PJr47Itr/s1QhoGDBpytEuLFD2aPuJShHxtdeTuQSd5P9V04
stuvxTobmlcrVtyJnAlRaa4ch79IQFp//jY//mZMHtjR4EGxAdQv0USRmenku/fDLSfUwO1IQ71J
Itj+FFf6U9Oqr9wSHTZbdJvPL3z5DWFGRHuOJBUrpMFgfV9B/3jaOrGNpUi0+qT3+XQkamJJVEyx
69H6AzqhT8n5KcIoTjHFm5LMf9RDGiPGyJmvorTyneWouI59jstf3Ni8NP8xDJha0FXZ86LNxlZW
tYt5Nukivmx2xGQ6TeMNVm5jl1W9usxId7mjQbogBA51iZ9oXlo6e6uhfZsM/U/S0WjUWHm0EWxa
vLCAOTPJmMwzmXFUGSbLQ0lOxRe3e+4W4kiLVJOdKHcLRMlA2n/+mUioBBUpmaQTrUe6/Tk5sOKg
GFcOzEA1L7ygVT0KHws/nb54hRdjB9sMqn1QGobJHh12wcUs6Ad5Htd9O55G6N027YCN2jDrpz3V
ZhIPDZr6U7xx4Nl+/pMvZqD362omWiON5ubMGT7/xQrtbMIzw+mk9VHkNk3RrCSrAb7kYAD9/FLz
T/hzLKjYB1Exo7yFaKwwGM4vJUaaUhY68+uR8Iej1WNXm0DsMrCdZUGcO7WD4fnzS76D0P5zTZsj
xixyNBRWGHk2alyMv4wjVzT69XSLJnhaEIhiww1rCCIGxa5srHRCzdAF2VarhLUdG5OolBoBBYWk
nYzIBfOP1CEqwiomyYQZLz6/vff5/eL22KGT465gUEP3Py9Cf3y3xhDGOevXeEuAIg0iqL4BWZ3k
mY4O8gLNWKoB6R2ykMOnOBr7gx9EzTESAvlClPZ7i0Sg1TToCBj70lzZ5gjPplGo4KI8DZ8hpiRb
FZSMHUcW9imzPGZqPF3ViU6pYtCfBA4KrIFi2GlN9yVD5XwFfX/274LbeX0D13gJ9Y0abLty0E23
aZyaJI1EYq/1fbIiD2gipinUJY/g22YX268iSxd6WKJpd0R2wyC6J5uz0ZYhAbU/Pn/m5x8adzWf
f0GeMgyRBTNhnz9yzag6wHFEPsTkbv40bJFvMB5Yyypr8lUYScOznRW1p/jyVzudD8+DK8OwYJuF
kl+3LudC2Rp06nqFchv5VkoEBfVuEnG+ojqef9Dz77OYuGDSYbtkK3/5+/wWNohS2fUtU1y3rjXj
sWrgKWuKKX0xes+/599Xmh+mOUMOcKRfDF7NrJFca0V9a6D2eTJInVkZubOfA4wW/dCgF3BE/sU1
L1a6+aIYnLDpIZqEQQy+8vz12VVJiklhiNuYs4RnYpe5Nitk1mohtXcxk88KOGL/IMCnrOSmI4iR
itiiMRGKaaRJbaK8j2nHWM1XM835SvfXjc3fsAbYCyjq+Y1N/ZBrTemLW3wHbEAiVXmJVOr+tB6m
bTGW/t5P0mJe09KFKpf5jqUlpnSQqG5OsSLkFOal6PwAj8cqDYf2tQjsN52m8rLNx6/Avxe0rt+3
O7vWwVfCsmdEnt+umjuGImllfVurveHNFVF4GCadWavqPLsuqx0fabbWrVr3HFsMtx0dOTCX6hS+
mKGEiRca0VZRpvDga01w5JTVvhpVm61p7vn7LCiLN5WkqV1QdxoR20G0d0qKBJ3eqpT3DecQqna+
0kVUHutCfvlv9s5jOXIky6K/Mj+ANmixDS3IiGBQ5waWycyCFg7lAL5+DiJ7bJLBGtKq12NWiy7R
CQTgcH/ivnPVJBFPbAyViWWn5hyMNOS4G2V1oKvmnbumdFdhPNI0Qv+2K4VJrdjI8Spts3D7+Q5x
CYbf7coO1TGPmb5pb2aJXR0art23md2F4mz49H49zNM2/iDMnaV0w86OCuumVkN308n2ZBWoUfzM
9V79oXtJ3ApzuzpslokNCku3Kjg1HhqgQTHDnW1o+Y/Pb/V9WH95i5PBAHfJbDPnyLQZ/HF+xG2e
YSerlGdERs3Gw+OWer0O365P0dCN1rj8/HofP3miecb/eThE9oiCr67XYFwaWH55Js1gpGSAreBR
+MADiTLM0Nhbj17kF5/8xw2NNIx9GkoNwGiGjN9fM8O8NGnw0ToXPT092mt4fzXmMOdzVhef/7y/
eZwT04wAxZsWwIfKntJ1NqQqcXYzmhpKHAeHIk4kPsYJPcDWT/7x9RhLMSABIrQGoHnNh8EzOAyJ
QYozw8DKAwJLbPF8qAaDWnZLDRLQ7ee/78PZRzwOptoEnIobGZnt+0dZ101TRV1E1QMkKF6GFf3J
KOxWdgSfD8tEf4ZVTLGt1O4rbOulhvTum5qqDCZzbJeUkGzl/aV7u7UZhOenAqaXrz20wB+lVo5P
TW4ddGEZa8q26iqJVP2AbS/6EqvE1jus5JKuWDtTMP5buF3eviQ6LL7ero2ZyRDczEOnzR+76Ptv
OMUhmHbragPzG9SO2VbPbdoFzy0skDSHhsqnjEhNNPnFhE9uUtm0+2IsvkCxflix02+duEZTpIF0
/uq3ljT9MtmxjHAvrwE4+dEK7KJLgJsOm8/f6IcP8upSV+G73w64DWlsAG6p9nMlrV/KfIxIG7zn
JhQv+tB8NYt4KXxcvUmyFHJ7ygg4AqhXe4DZaXFhD256Zqmqu950FUSxqVe82AXWN7JFBWYgaF9W
Uj8hqQbM4hnFQcUmaY60nRZ15nIOKu6obrFMXYInSteK0lQrL4YFVUoDl5M6qvbC6AGkWvC9R6X5
NaUVS7tTCnXWV2MJ7aQY4z0wYCw+3GLXZPlXP/R6OohYjYlWdn92O2roH0sYylDiWdomZ2Xslg27
4Y3GuNK8G9Et5RmtWq8378POgNDdpqBVzf7p85f7YTuabsCkO8RtcBJd1xNS2VGbT6rk3CvYqSGM
sc1fmUSYSrDePA6YbK8/v+BVAYV3yRVxZ6IrQ3eZKcmrvVZFodnEYZiejUjYO7fzVwaZrlVwKudS
Y1xQKcxD3lUI+MwR2YgwR2Ql/VdlsY9RHvfBVD1dNMjK5ORXG1VbeQ6lkiA9V3SM10yIhOvEdIp4
5vr+yKjaLx2DuY0e9O7SR++24Eymmt7xmvzEuuv8yv0exl+9jo+fNV08UliaVVRY3OtR/xaT2NpV
rPysRRbOcw6dklHaMEpx6r77/EVc9cYuL4JqPIkh+TL1k+tCBANj1LLIF85lDTyncENUJANdlllg
1YGx7CLMFVvDzFeayxcmCkVfMT+MAEyG7i7HjRMxkwLtw83jZI1mBY1sWvg8OZ0qXFONW2cK9tDs
WNYG91XMgz//AVO0+36TABTIWcN5zXg5Vbn3272JWWZpgkU4my5o1bzPoxV1TveL8/PivPHhMlNe
z/weW5J9VaRlN7BcXXbFuVOCX1HnbGTkPhfCGOZWZAWb1lKaWRFG/p3B2OtM8VttzSD88Iicepwz
rlR98bP/7gNipn2arptcesh/3v9uf6QlFnl5cVZyUm6cUL1lMujxLirtB+K/EW3dsY6nURUxPuiZ
bKEbf/7kr7ctijgsU4CJRDGsUf26mxMoWqvj9CvvNOoGy7YZW7xP1b8yJo6WmVNX64DRsRXO0u0y
o5SVZd0XlfOrTIgbYJofAxPGbuntGsbVMzDiIKGbp1bnsuls5o0kVqd1/JRjTBHU8JxqrEsRwgpK
swaDVZ///KuF9/viwO/IgVkV1NLevwA1bTDltcv6HPTRT10ZzBuK4dnD5xex3tcJeaxT7Ds9Y36k
A73gat3ZVgVJRdrtmdKquzZMxMBYqOZM3JAPzwZD14ik7GKvobUEXhOGgDgkWrww9B/sckzOCebN
320GJQ7Aa/u1oSX+ywRufw0A9K2xoGEgKEQMkhtDu3KbBjF+q2O3M6m3poLNpkGnt8ny4Oj7krpp
29X7PnSStaOFL52dZmujd6AqDmF1sBNcOpFCg3uLB2/PlHdxG/bM0ziBEz90vWPM1FpPV6GOa4Ev
AEOFYfFNiFUx7LshqtedY4qbYPX5M9SvQheeIVwGiKK8KqoinDbv31QGA6U2emM8Cy96MwYXVwhP
UXeTNzmM8mzUp5zeRcoX6XLtB0P5LQjrV1xBfbDNSfSjLLLmtiur8s4NG38ZhGG9UsqwmHWxa+/L
vHUXFlMpRwZbvbnXwX61dN+REDwH/Ra3bpy9KkZUsPNVv/hpH9YggGLquBQCmHimrXO1OgyUaZl0
Q/VM7sC4Stwrd3kU+qd//gBpsdg07ujdkrRcPUA7QkzU+5V2blOAhH2EQ7WzVCiU22G1crXmPnTt
jcKAX8S2l0g0v3l+0rJ1HjwFzPflWYRo79aVzMx5+TJoNmnVPCSRhAqEHt9B5oZosjTkk8WJ/8VG
+Tdvn6ostErD09iugCy/f/tyYMzF9hr33DrMgjn42iHHKwjtTb1nVMcA11ulA6OjgAWxptdpE84g
pRe3pqjNGdrhZt4Nbjgv4c/MRSd3Y+i+dZ5Trq3W8nbMkRR3nUqDwWVU7ifO2uGKUwhxrN4FuKZb
tDl1nZGl2Eu/OLuvywcs7CleI4eEt+TqFPPf/zQtxoYjDDXl3CfGsPKNoqE1HJzSsetP49iVt6jp
vCfm4JqFIVtnJp3BOki0woxa0RmOzGglVHVAQznqgTFjS4npHqGMTNwoXXy+iK5iGu7VVifkzNSl
oXB4DYd3ksKppdeC1FMUjUJz4W2rckSAqejKF6nK316KeqFLH4gQStXfP5ZgkGMaoPE461nso0wU
CDQRQywTltf58191HT/+/ln8Lp3kmvBZvYpjews2zNiUxhnhBTwvM9DwQ2GSMDTUPfkvPNgi2qZu
EqwHDfm8N+hMJfigLSPQ/LrG16HGxT+L5i/35NoEc56BRox94f3vNwt4LdZYGecolH8RS5e5vu5s
/y41pPPFW71KHH5fikOYF0ph6IMNTsK4tWOhQTj3WvaoeCpDoHlkL2wFhIFTBN1XXIcpmvsjDJuu
h0KRgvNUpjHo5L//aYFZsOLH3Dt7rVH8sBXPg4vjJoscvWo6c1E9vKB4duoFI2Sb0XeVn67VueMs
yvuRSTZSjlM5BEsTKdezojr+doyicqtR/KTtVsTDF1/ox5OH2gddJbrEU5P6uvYpuz6jnjjG9xBx
84Uy6vLN0Epjg0bIoNmmt9sqj74Cul+HhjwkTjnUYtRbierpE79/SF3ZjR6WwOK+bnV7Gxe0nrLc
LldDpgzHCnDYc972xne25XKRFF51xPguXDLD3vx+Xf8v30S+yVH8f9MY7ou2Cf9rX1S/vr9XcPL/
+q3gZFv614T8J/2l5IhFMf/mN5GB9Ptf7OrmpfVAVjOVPf4t4DTcf0GcIxgE1w/8+KKg+beA0zD+
RQ6HLzQ9GROgF7LP/zHCPf3+gPDQ/b+lMu+/M0Ra3BpnJdBs1HA65aX3S8gC2xPQMg1OsVIPpxD3
8nln4ZputVI5+O1YbBhPQXTuNsYsCiQYOqVs0g0LrLmxgdAwmZaa7gwRurwtQ12QGDQpMZ/nhGuF
An7xxSl/lYtcbpjdHuoQjrh8cdcQpKoMkVFRvD0x0aLcGYHK6IOetKuU5H5ut9mL6E3jwcxJ8Bn7
t4u1CGzlC/ng+699uodpu+WJ8Rev78Ig+6NG3oiCcrGTpiclts0jWmr9O7Gn2JoRYPdZrSY1Y5hN
+PzHyvr3u3unEn1/3E2X5QVdEDsTjZNn8P5dhRFjc4FeFyeM5yP72Egnf7UyWz8MekGE74zOzViW
wUOUZMxIq12h6RAVsJuYhQ7jGiv8Jd07vZFo4SWmv0vdqb5qFX5cTnTBJtXX5JWOy/rViZzRuBna
Mk9PHID5jZyG90OvrnHD1btBbFThaFvZ9NbB6EKsrL54QNOf/r+HxuUBecQcgIj41sByXZ2HtVrF
JAV1fgqj6hCrZfhgJkl8aAGj3CKFjHa2nebWbBS9Pw9NrdoyhugB4o/iXTKEX1b7pvfx7nYMZIBE
0w68/4v64/37GmPHK62miE5mmfJJdQS+b6PZagfV6+tsRbfW+j66So0BkqCDRVFT0uAphxtqYnlw
O02shwuQAM2j+vWb+vghgTfn9CBqsieftevuoqXEVtS3jXsUpVps7b4YD67U61dN66J17laQTVpP
3xijCfs6xvSi0IqvuhWXJfv+EVFq4aTnDiZ81DU4KowbaY61Hp76EjKcbbXloyaUYosixrmrmb2Z
Jvsa9y5IwkbAU2a2dl53IXP1XlOcBmJidBeM3zCFFaRPg2ne+3aBvMUKazHLWtPao8219nlRyzef
AbC73hRQCaCaroakfxB9SxJjFI5JpqgxjhuLvVRpIixaLVOjmQzySTQ68CEN04tS1bF5FOMw7pkH
wZutEe2ZOcfi1Q8jbjWWmcLYWTwgC0sifUNIOBw9xhffPl/o78shrPOpEsHW78DaQlV0TZ3LwLBV
Zt/EJ0oA9o2Vq8kmNHsMjNBFMdOcdIewCLXVOEBUN2sIeP/88hYBPqtaR2t/TSwMoIBSn5DRqVZC
EKwCtocWDijAnYoYVBYd8PgwFSs6/G9ARPUvstQLV/b9oiHcoRiFTECHTHRdyRw63+sKGaQndahY
FR2Kl6Wg+cxuZ43yjfpA+XpZ1P2gagcIDTnBMU17xuFTz50VFNruSjsQa8CEloRYU4bVrGxr7dDZ
Ix/qoA+8RtMPQb+bdcFoYdRrIM0oowQt2GCQKC3tLMPnm5lZFtwNX+mH53FSzPHRpK62IGQPh0Vk
9dyUQiMBgEXIpWXUM62ej02VzLOq0w5t5dNkyfGpf7Q8/l7RPPmWIETfhyLIXhDxisfGG/2drchh
H142drtSnbtCr8tX4jr+/H/+ckkxqdfTjfnYG+0sNGqyspKTwhHPRBl73AlqXLDVrUjbaP44/GDY
HQiLMYRLZQjMLxbX+0RjWtvsSMgIqNazuOnQvd80Mz0jELH8+hjIoISakE5f1LRDoVEqX828tr44
zLWpfvd+OaH7cFmMjDaQ4FzDmhtHy9pUseSR+IaPOAm9aodLeTKPtFqfF0rOCEIUjdBTnQ4rBFcs
eg0IQxx+JZy7yjEvv50zHuGuBVAZfttVPO/TdwqU0u2PoYqxd0MLd1W2Qp13fhAyRGip0W0a1/5S
Jlly0+SsplkUeTZT3c4yjRUmdse4e3Gj4Ivy64dTnYorvUfkhESevJ7p3/8R72RyCEqCHrzPbRmt
wRJXOyq14VJPCvtVK0pvZnpI1oNijL5YDVdqu8sjMTGtQqHDGQGE+Srm0aw2cAvk7Ue3Lp1H+jHp
rGgAMsNl5UvpdKEdzLpzTkZuNHS6UxjoipXImVKDFkpCtVwMuZSbPhyKjRs4zVf4u49b8aS7ouhI
8XbqX169MqGC1ZNCN48q7JDHtjEcsF5t+60BhXkTYuJwdMYk7CBf4gA4jKn94/PP9WoE4vKApmfD
FC8FcgMV0/t3o9ppYg9aRBhaeMpzPWRizvwo3ne0slZF1UTIb7ToNqBChAFiPARPXeDHxixnp3mE
o/KV4OFj0EOF/o/7mb62P9ZK60JpS2RoHrPMfgnCaKd58V9f/OYPgfDUBWCnIAnADvXDonC1Lq7c
wNWPTjVEGCOMDfYj7MbbvPKjmzZIg5s4cZRVrhYlTpaltQnGTmydLk+2Yaik7VwzteZnkUf1EsMr
74tF+/FzmRqNBMHUZpi1uzZ3Z6CcnMhMixNDnvoNauWG8lCUMQs18Akzfk0dYcDnBCO+jILeF/vZ
xw2U6i2Tf1QipkPyWrhtN6kYsXwSp0qiBZmlod08uqmrHhyqBFDekEEtPn8flzrTux10ao5Qckdk
TM3Ytq/2hzDR9TRz2/jOilKQCWFgGtSoC2PlgnteXrZR8qFyTrOsuU2dBkSYsJpTlYNncZgXf6XQ
Ax+mcpBr1F5D2xu3x9AZi9uG0cg7Yr9+L/1ygVZ1fLpkLUnRqg+f/4oLy/3PX0FzjSYbB9/kj0dk
c7VyHUr5JQCt9sjgUnnjVbrYW6aoVmZt3g8NY/NloCU3BYWecdZnY/LWJuIRR2ZOqUAE5Uwj0tza
EdJZDNqMaFb4fbjopH2Sg5fdFnH+EidwRLBZTMZvat8W674i2mBuRzy4oSF/JZ42nC4RQBHbxdaz
o3Eqt6k/vdQXq0y1cdVLeqv/RidDf06YGNwmhU90G0X9RnUr7tAVxkYfBDYiSeKvhOzsRSZljljE
8Y6+Jou5VYApbAbLXXa2grNJCA1uXUhxscWKvoN+YiI/HcAoo3NMonXUx1whVuXJdeKEE6Z8Utjl
buJGqZad1bb3YHBm3mgddXOMV50/elNzVvmegQK9qwMzW9rZaO3pOGntOgHWaC+cMDqUepP8FXpK
/kj9r9gGTaknzCt1xaOel+o+9jNOwDYe39xQ116jzHe29H3EyvMJ1nLm87+yELv+bhAwmQ7gaLZR
oH7MtbzfuCyIBUOsVYwf5haBWN+SLFhT5GZa2dLrwMN9vt7+bhPjQJvMBcgP0Um8v14dG6PX2bFx
5ChtHitZifVgpl0GF4f+2fLzi12xhH8fE5SfWNX8hXPYdDd/bMuK1fR67nbmcbA6IqqorLun1jPC
vYvV1FtGkoXM253AGkqQbEg6u6Xp1N0NcfQjgi4IBXQ4xCpwa0Dldg0tTAuqdIs/Vr0esyzd0Bdk
Tv6Lu75+JwSD0yCBRkuH3eVDjjpaniUtphaOooWOhP8OBIWKyP2m6HtuKffsHlxlZTR7J47aB6S0
P70pJG5bzfirkQCCdDaKhQcOZAa1J33o+Egfv7jJqarw574x3aTO4pnGeBm7vh78G1G8U17hJmuh
djE0slgD44DBjqml7TpgCGU7eJ7/kHapdhi1Vj5ACFpk+H0xBxj9Ypa5q/+TB8d+RvjMRDGPcHqw
f7xurjmaitD0I6gSa1/XWvPYa3ge+lHh3FMojvaDX/TbFO0+wL20+NY1HbGv0rlrqByALZvWuImL
hrREuvKNcY7/6LFdyp+wu/nE1av1b/WY3Ik81ahjSe0gyjE9WbH/7MmyZ6K5Bs4Vl+nGqbNiT/n7
XFYl8d5ou1vSc3CtwAs+f48finq8RiI5yor0Gyao+PtHFjBr7Cee1I5eKa29mUfla+cDo+UEVQE7
OXp1bwQ8zM+v+jdlGC47dXepFGE/f13U81qtTSu0iMcg94Ifeov7pdVCEiHYZG5GH+VdPObWvvJK
587Qx2L7Own8D+4CdQ1KXEQmSFWvtgcvkX2g9LF2TFwdRG4NtXDeKna4jG0c4dK2+KGK0f9u5L2J
TQX/PG8hD/7jm6CgjUrMnIri8AuuFq3TVq1j9Pp4pPIQ7gtUlLfa6Jpv4Ea1g+PL4qbs0wPij2gh
LYvaWW26X9zD1fjMtE9yDzDlabVzIyjl3q8CRzLfTWSmHnsSD2PZ2ypp9vThBvm0b/pZRJSfJgAH
82EMD2YotPse7tKvoo3CcWGbVvnqBwlliVpWzSPCCjyaO1O/c0Rp7a0pfQ3AAW0rza4fs1wW2xKh
tZxZAwjU1UQHYGK2iQgTkDBTB5vqtM448U6/eNiaMb3T9/sWBTeKpDZWRQhPrqvYad6JJGjlv/eI
tBhIpZwyWodMLd8NiMP3VQ43tQjE97h10jOnunuHfaC1bxUiySKw0AGo+oCLpn4fRLYJp1cRyLez
fpla1rgIalPCf5TGoWisl8roqGr0o9y2dQYkXKnrJw7Gbm7TMZ7/LpH2vWEcxSgx1Oo8GbNpR6Jb
j6Fp8in0wxkZDB3VEJdmIgOYftpUTe0Ti4o2yCtr7w1Rcuj0binsUdlDbBa7tgZr7CWNtUxUmb+I
LKCe4SImHbSi2NIUS+4spjhY+BprK7Gznw1uvGfOPTBavKqt7UTaDr6KeEBN0/41NkJn3gjRaNbp
wW3IubP2UoQ0NZTiJyAOyo8ya0BSh1P1wODvyVjByFJhKrAUdKLcWMehI2791O3X5GwsFbIy967D
Z2jr0le4E14d7rNyWFVj4u/MwHlWI+UOjrGJ0CooQOCUbfRW2LF7cwmcu7EhTNFKd2eA9dtVTh2t
LSrKfRaHK1iRzm5A+QM9Vhdr3e96TLH0dJtPZbC47QAqemL4BYg6OUQxtd+M4ZFFkjEMJgxR41lv
Ks9uLn/lY+Lh7KTH5UwZ/BD+rKvPwV1+z5LW25GTKau2SbqZG2vh0fVahtsxaQNr1UbDhjmlE5OB
3QKt0k2UgLgBG6oVW5wTm8dMGN05i1E1zehGPTlair2yW2vY8IUO//DyH5ngWm+o1Fn3lZbs/LyF
h4sHBvIOGQV7uHXp77PKLnuwZ1PVt4JmfFByvuAwFtAuCapPCWi1tWElfHLCcvo7Kso4OHlT8hiF
erG91IwFlOF1dnlphuBB+nToAG4n5i3VGGed1/0wazsv17E+C8SGKcQ5g6f7pgyKb4bf3aad5ux5
p83csnIMxqS0ySKsbObHKVYzqs9Ijjk0D4yt9fNQWNZNZNW4kyUgKJsSYHGi41syI3ZOGHHhNAqE
Dcu4FBMmQMmNB9LL8lYbknY7IpbeAYlIl440zUOkg29k6LH7IQtRnHKPWnrAkMkiQi/J/LA2rgYG
+xZOFzRr3SkcbOK9jonJrAZTSLsdUfl4kzMUuqmkmSwYXoM1yEoGPRbgx4kCU3v1gG4zQjiIetFm
Jf5fTQuY1jTV8NExHGoLQwTcSbNbf66XlflcI83/i+HMrVKa/lZNPHcf2qW/MoUNQERmT1rt6Gyl
/vcsSJNz0zvOd9mGL34daEs3N7N1kKfOKRXM/JVVLjeXXTHkM3vkGFrRRuHGIkiysocjx8f4fWRz
PqB40cHJdt+MKtTtWc8A7lvlMr/I3l9s40blm1TCrjIWTWd8l5asHwl7m0dzqq/+LuUjaWMRqqY5
brOhCL8nFbufEieMijgxzZrOgdSJV9d89EmghqEKIJkKAN2kQY8izXJor8GwQhzgQ89S61Ms4bcy
WBMclawJttC/ygM6smyv4N4Ecgx5QjFzzZFD1zHHYakZWbwKKlc8u7HqH/zSDinaOGwvETTwpdMM
Z1/3xE6qdvlahoKNsOlpS8xL1vVylDYNOMPilKmrWLyGuHlVs0ul5PL00sG2T2Nb7RiDyt58EaE0
zKwwXmfpWM5U8r9bBf/RNxMS2Ith1fJnFqD065XIPdpZodzrrRh2tYQTVvW1sVVR/qCxQLXo+E29
HKOsXBWtY8+CQYHvOOHMAO+LuR2nzaPjDpTCkTDF8zGkTnPZyoZebx5LiM4R8sZU34RZTcsyzh0y
gN7aceToT3bGrs4AwIMeqbdjzyk75v6E81caa6ZHKeKzIrkxFG3cZYOAMyOG5KZ2E1ZzMHC1YdDK
J1NpqePmYy35nQXCvbaBBtp7L1ljlr/KxqcX55Q6APEc8HBhR+dc6sNakdnKj8NuD3YO1FqSmqsq
Hd3bBnnnFscea8OYObLDDuRwiv6wiMrmftAZEPQq11rqWubeZmF2sm0Z77u2se7c6fv2Wrh8s0uF
u44D/MCICJ01WDIps+6eSX2KCeA0CUrHXxFC9ttuSIvfJcd4Co7iSDHX+K+Ar+NVrdPOoMBnBAqE
OgdOnxek9ozBRvWGEli6aBMPBaZagDcXccDZpoQvrlsCGrfilZzY2qoM2lkmC/Uho0+7dhsxvOXE
fQsqM9Bo47EKvBk4ovqRKX9az62HUXPpaz9Nta+fzaJUgPrE6rA3fE2fe4qgNFfHw47ZwRZkkJOt
u4GprsEXyW0VKcsMIdusgnR00PrWAEqbCBjCgVyLTlXAlctfhd33txquFruEltTSEOToqWNG93qi
2rtiaNnYdIYLmDLzz6nSN3vdaYpjCm1nqZm+sPiq+Ooztv9HajTpkZGPgOb0oHXfNGyVHy6l0ku4
J2Af3gkjyX6NKO1mdZ5X87xGLV8rNlRHy/RnzC2CA5bczkyPe2Btg3CODv3nWW7iSNl4cnhKsRbb
jWVeL3NLrw4FW/OatKYAZgc3CaKPa0IKqoJtKwg1F7pRU/LhA3/2mQqb0TX1brvLCSnicVvTt9yW
hpHjIIkLTzmr25ivfGw9TrNi1OeRUcpj3E3fsk7QFojCOLdT8SxHNr0zrWJJTQmdYpLypFrXpUQe
kwIy8hS53j2mcPa+LeGEEgZp4PztbZ5Ia2TZWS7thQhBb9TF7kRvmqLiKSqVgW1/U9Ne4ecnoXvX
6xrfjIcE/rUkrCCJwLoBWHMh+eYa8rgKScLIP5FSkFFOcWSOdPHVq6Ykq/dHDCaAsTCGW/NPRx+k
VOAM9UtQB6xAzy3KmWeP5o4KTriLgHG+eXrfHCoPOwHwie64BfNf76O60BnuGmvxwzQFl0vpzVJy
HeVDg8TmIcAn6ugWkb0SoO67uauNOZTtqcWrK04L6c7QuR+tswfzZCYUyZaD6BUQ9L6E/BQlsDjy
6Jj4hhih0nI5TISd7p4GU/0T3nT30tApuykoq7lQ0ulAu2oPbe9S5UmR1v3Ma195UYl6MaMTRn1n
tKX4hVcRneiaQZltbJbk47oj4Rd0dRPN7UCPtjmcCDwDx5uK23ll56maWWdbFLTh/tyK0a1mzNiq
3yKZB8Y8xwts34/6I/Rs8zym5WmIrUcntb3HwejdLftoN/Nayc1reH3bQc5XVtAbZQBrphNoLAcb
DDZrvc7nxCtYL9iZVmHWrSsLwNWg0p3ybOH5vaVvMyxFjZVEqtjWa+iU8kZLXKjlRidXhuPb+7EI
d2ZsgVHUo+jFdcLv6DeI3EKQoMfBKYy5rgt3EfSIeZLJhcMMO+broqFzlrFpVG+9W+b9zITiDBM5
V6ofJb4jzTxMG/+QW9LIF01vmD9Ze7637bm/+LaAVluBMR36jZMZwQu6OOuAorv8C1giPiqgV8Nn
AVQ8fk4HdToBqHxipNYb1YvbhbVyk8ixC5Z9rGfixukz5VvIOMiixH83mPX9sE7rFB6uAikyANKf
uQajMlm7013ZH6StxSs9TsVt7Ku/RFSTDsWwE+/S3OXw5hxIvrMjGpOXRg8izI7YzJZ2a+k3g5th
dy1Lz/led8Ty89Suw3qHt6n5BPLSAFjntf2xq2uvPfldEIJMp4YgkrUJwuZJG1IMs223p+rPqB3I
bGOM1tKhEJ8KkotuwINadJNNHd0o525UjRxO8dR8/h0/pLao3VkAlvlYRkZ7vPSpLzVagWngks53
sRU2eaw+9ETRma/wfetZx6ejZwWfzuU/i1UNfnUhmmKrBjE5kBFqCJEusUc5daXijCzl8p/WPvFW
OvW8A6rl7sIzMwj7FaCy0DaaUzKyNCDEaQcOTbqPNkWpLIvEawTd5I39XM4uqRzHMFf0p6w5yEqC
ArfwntWi8dWFtE16PrmRlq9tMmDA6/WY87WRRAZ+iSXTfEoI8qCN9wa00j3Oudgvih65G+LJ4qmZ
Et4gk9Rl0aAgJYGtJNn1NfJ0L3Jos7S9y09vp9pfk5hsO31pNyUfVek1S2KUBCdTt59sauojBNPm
0cApcDV5kcy80Nd/30ZR1vyBSlBedkmTpyYnbcMI3LPAlzxxcbYGr6EmZXQQIyZ3M2oV1EU1BTr9
JWMNA8mshcukRe2N/WbIwr/azjVmreiHLcfBSYrJqFurctwCPX/D7uA8BrIiUADwfij4iTPC3WCj
JH66UzovvmFiFmiNmwb3dZHpt3yzGAN5XgcM2Gy0c9G0cEayiudHtJksqz4Mlg0OIj62AdiCm/44
zuFRqbsyxJqitcRt1tTpQeQK/yNIv18qIZq0SMZrFe9ENfEX3kgW4WpJ8NNjqvMWyyhA5l6ghj/y
SOXh1H7k00iZHg6z3CyxvO5O1IKNfa8Y6SodoogmOYdUKq36Ues1SodOYm8yTnSyk7RbUIOyzljo
bi6vdoxVaMzMNPkpHF1ye1k32Q+HwPu+y41iGcnsWUlD0tUuCAD6xVq2NLXYfsjURNuS/+mzasRr
HNBQwGRSGh7iEGH0SIRwr0QNhy37IOsj8CN91SdkDfgYRKTbrOA4oagXJJSznSGK2eWmdsDvE9Xw
ZTwXdN63YqpYhL3Tb6mUDzsMpB9DJfoBFMQ6xmJsIL3W5rBAkg/3u9PbG1kz5cpAnXHXDlX15pm+
e65DkRhsDTwwOHPKr9qhwjpPJWqeWUB5+E6aSXnAPqZZKvbI0PgYRwZeUbq6cfsaKr03dS/BWPc/
NKdNqGuphIk4MKYrqITRHJrguDHDVN26ipMupdsnx7GKYRerSvTtUqCBgczH4g+lLZajcIan38Ip
x7YxFe5S45Ey1jMzvAySJMJKvmFL4i7qxkBMc5EYpYGb/0x73z9dlrsIPP+OeYMsINzl607SxJtT
DTHumj59SKb6tWoXfoAAX9j6DNEWu0hAtURIQOUzI6IIJ0BSs8ANT7n9vR0xQoq1x1hS4irrhmGK
JhqBfqP8sqe6MZaCejXv/UJdNVqCLSxB2V1kDgTwliIB/NAqnEDPpN0AQpoGwEAVQEDuMWF89dT/
pu68diTHuuz8KsLcs0FvAM0NTZARkRHpTeUNkaaS3ns+/XzM7l/TlV2q0giCIAF90d1pgsk4cbjP
3mt9K6PN18fCttJDuXiew250qGvjy8/dTUVNERDxfQs21jyPHSXf7rNL+HlEotNB/FFC6PkVnGHt
vt3Kyc/jHc8jmoWI6TiUopsBs5wptc1TMryoIJhdTygR7tfPjbgV+aPLMD6mfSUSUDSjchpQAxwI
BBqPIsPq8yyrPfb3jP+1NoemasZXrdVDDwuveCWKGF+qXMi+acnS7pNZ9WCAameaY8LNRg1zPjt9
tYIUq5fKlKBoSyhOk1aDUlZb3ZGQ+oG1BgDy2dm2Qq0/6sXEoWYudlOjqfteL/FLfOqjttbWZ0MS
+V31mKvxfNCJNuQgtghOW4eRJ1Rbi6gDsX6TdWl5ztHVXI/WGPnMWMfzgFrEN41tY60N7YVEuvwo
bg++OIqHc2zBe1/FdPpgdCPSFhklW2xndacpImUjyTShm09U0HMhFldik1dB0S8g02vFejPWhZ4N
2lLCVIbXpRCHvbZUZ0lZJdcY+sJhbhFSFUnmTujQMxoAZmDmN1Tlo7nUnc1YPYYByARZnTuWSB9V
stOpGRt/3+fYgNmkFpcOmQJO2sqHd0lNI/UwLFBpeOKk0xt5bdox+5Qdfj7njWjkGWWsWyOA/A3W
mm7kvA/bAKiCouJUOE3JtUmi65ot3Kd7RI5CKC43n2sJ9bC0w1VC06Aay4MyAKws6cHuh7I2A7PR
6n0DumpvNUAUgGleSOIY341Z/bIkQ3xBQUNRpqXZhdiveGRG+bWr1f4+33QYZm2oezG05J2FZ/8k
cTqwAasvd5lszXehKmZnCzKpr5eK6Wtprx4gHMi7SjXPBofqC2iZ8jvrKfk2Iqs9fq743/TEf9IR
R85mYo5mm0EO/2UEjFHdBDXfM240+vyO5vm7uSbVoZtIyRolDWh6JZr+VLQFjpvxcRzBkUuyYCoO
Bt3w+58K3gadlp/r0+/Mef9UlTAcMjdr1SYpMb6OaIa5Hajjs/VSZL06Geqa7FNmoKqxTLhMlaXH
YShxn4h1E1q/4U/8RGaE0lJUKWh0bCdkOP44FwlzrdQno1EvxyhJY3u15vrb545Ml0r0pCRrTmIs
PkxlnnKKwCd1pdRV/D0T8wrFR5Hsfv1W/XMwjGvBpO+EH/wnKsWkJbNsCAXzsiaDiSK0Zm4hbkdG
0aArmKls3r9+wZ/cAPh0eJ8s/IWbOfyL0Itye4RkEgmXi8Czi7zAmECpRLTeJXkRL+E6qDdCNY8+
TyjrFCcSiS4yF2dP0Hwh/OjWw68v6HMx/ji+4YKYGm7jXbwiX1lZcqJSE/SABVeVHpkRxtZbu9Lf
Fdtw2vVd95GTmeJHirnsDShIlELR9QKE98NSp2oTmouDA662gcIvpt7cteFRLGMq3iQx70lyqIla
G5LfzNd+okOA3UZctgRQjDfvq8pCHC057wGXEhU1ZN7a1X0gNDF9oy3grCHOCt1zT3ZSGi62qhej
F5akvRhpmDtDxcy3tFZltZH/EAKXSNJVS0pLMEVGdvx8XphFbl7/+kZL/1S0ccloMuFym+pG7vhx
6VdqVsYxZf+lkRn5hSF2ym6M1YxIlZERjclJqJ+orglG1L7Nc9vtsmj6JpkSp+LtoENPydyB9o9/
95HcVtyPC4Dr4okhAegEDPN1YI1JpdY5C6uXU4wXnkyTkNyRZLjvjCx3kzySr4s5ddN2njnW69bB
YMzT2NCEhRORBLA4tkJIQTHqEmXSvQ14N9wxzH+Xby/9U18LUUZmuo1pEtn4Vy3CJq6dIoF8qexz
wvPZA0uWrP6WUOaTpcD8gSQECpk2fykTIukhgtFp3eZ5v34n/7lpQMFABo7nSf2E1v/4RlJz8dAR
GXh+DnTFeFzfLY08F1q5xTncJka/fr1/akM36gYCcESKWIU2dP/fRRiT3GBRGnMCT6swFWkkvjGO
KQlQT1XEeaZ2nHLisqa2HhnCUBT8+tV/Ip2FkMhrI8cEc6V+JVkkzUKuTslHbQ6l/jz1Oh3tRTfP
xJnRxO7HAxOG7MIs1MSZZ9R5mdY011pMhGYFi+Ztruo7cyqia9RIv7szP3knJKQpvAkKcju4Dj/e
mRZktyZOHTx1eEn3nwLBT50ZA+P6W6eE3W80Oj95J9hzsK1+Pi+Qd/z4eguFr4rUUru0eHYGmsIJ
b5Sgkxd5xRinAO1Ut4Pq5ZhVDhoxW78btv9TIrQRktGsbrsI7o0vhYXQAv3Xa1Mj2Ecb9jhUoqA0
8/INGHVnSynZQ8smIWbESxaSWZKDad51VkPcVTbpQdSO42/gzT9bHFwQTdYN7SFL+pd3QMGtWCu1
rl/Ss9Pv27Qi8MqCs7GrERTRyNCND1VlnhBvgUfhIgRDk/W+FMdlQQaPXntSHyevkxhNbxhuaUX/
evH+5A3jLnGrEVWzaXx9uNWQ3YVIMcxLVSLb1h5alRHWUHBa3oa0mZTNb5/F8ud+Nc8ro4lfX8BP
dDlbeAZoSPjlBu3QL7t+P1eqlcSDdmmO6XLTRYtKqz/DT79kx0rre3iExbqTlDkMknnO/Uynbfub
dfOTZ7yJzoIdBJCvtfFmf1y3OB4qfWVTv7K04YCkvGQeN/f+uIaMQ4V1fTLnyYS6TduHYaQ67+Tk
mjRRqKhVHKVu3maN18ndyxBJpTsPZfKeoje61CE5A0Jfpy16iRbhr2/dT55LmCg2bQkfFzQ0X5YW
uVOcJGvcSd22x9GxMq4HnI1HFRwcp5Jt7Ddo/3pM/5csyHdVwT//ffuZt6pe2iSK+08z7H/+1yl5
a6uu+uh/+V3+9+r8Unzvvn7TD78Zn+1fV+e+9C8//Md2guqBT39vl5vv3ZD/eRXR92r7zv/VL/63
75+/5W6pv//7v71VQ9lvvw0ef/l3qzGU37+9Pdvv/+vntj/g3//tNimjlxp/8j9+5i97sqj+QenA
oQfCD0iyzYT8lz1ZVP7g0UVtQd0Df3R7fP1lTyZCxqCVZFlISeEgU4b8j7x46Q/QIdAIUIHDfwVJ
IP1X7MlsO6zwvxc5Jhbb7cXxdVJAMEH98RNQZInWJExDfSa+b1V3NWUNCz7dci2RLVSUOg6kceFi
IITLUwlZtYsuupdF2kkrdWUElFCv8o8SHYM9N5ojxqDC1VnfpTS/HLA2F5j/4BbmXp1MsLAqspjM
tnMtkVBNQjs7QvwAMJVuZeQFAHhjj6DHo6uounNCDFYsaAypyytUmCA5zcRRzOgYZeLI47RwlHJL
3kU04IBWuManuJONwd1eVU+LqzwUvFWDOEMAVGdqTrMJjVvLFST9qlW6eqfn1S0FL7KzaCMuMRgd
6iu6gDth0Byjy59RzAZZYTB45w+PUJ7oy2vfFJ4Ce10wkQspN70AKyStr2aZb6PLVsVaMKs3VdTR
gYIdJGZK6Tdb+DoyNUKlZ4ibFoycWiivSnJSGANHlq+JlbpL48ryu+G1El8z/hRByi/EbCNg3Ijb
CIMcB15PzIqTZAiBKqiBxmVEOSmga+uzPdrbd9PY8PMtYpT+jCEdJGkhHAvNA+wzxwq7p6kCcxon
620mFI7W9Ke43LiZuDYLbuhKtrSZynYvmLRPhEeCxz2uSJukB0z0WLRu8uEGVpbIGxqb00MjXYdi
dNhe2Eo0X28ZW2iwTfvKNdb3JiZAOy4UW6EDr7RakJm8pkhWidU9tYxRpqW9FWSSp8fcm2lpbqui
l3ine5FouZ7BdaYFMBXgkaXjqRnK5yxVN71XcUgreV+x1pamd63RgoxP4GIDCHziPTDmh8bMvKFL
X43Fuot78eFz3eQqv22DhUNPWyrhALbyutT03SDVIustH4I+03yt5Sr5a9NSfOhb6y6vZj8LK6+R
FT9PdBKPmVnK44nMi6NZPcpEo1hhexhnb+QTMJrGHn+4LzThsWtW0W7Lxk8Xzc+q3DHb1ZvwsIdm
eTtuwX0FaZ5tfYr13DOH5J1IcQsDpeBNUvpey/ouG27gSblM+DAJIHhrW5MBZrMLl0Q9JrpRudWi
T84yWXhqs4bllBrPRawuN6qWI8Wxigsy3Y3bFWD2Bc3CZ6uNdHJ8K+MIyrR0VzHR3Jzj3q4bS6IQ
YwM9wVKV7gjcENVGg8tBJ1Iy4ttqCZnD5xdbNdPcpMzIV89iX9xQPY1BM5dW3xzzViylU9TDUzRb
3/tRaezRUK9KPjg2mrPOS+douenTlsk9F7SIeriv9G0VFOTsTGP5oZcF+wwY66Ng8dlVzKJ0DYnE
wxS9F85yPd/sDqWvAp7aw5GsAj2sYgaiMkGcpRBkQ2/gW55D1yzHKlDSRLuK0KXeJmbZeMh0XXPG
+teo8HmIkKy3FMCEsU/1rFvdsQCPi+LlqSZp1aiMQz5bnlHkDmXiEcHwb57mP9+BYczgU+AEzJb+
4w4sJFQnES0DnxiVnWDecIInZPIVxpJjWjO3IbvJF0a7wvogWNJvX32rFr4+AGh5WRxn4cHQmfvx
5RWwyUY+ZJWPZcMvrPpQh0QTDhu7GTAXUUe5HftJp3jb7jp3xi5epSRo157InBp9wzI3BwV4rDP3
2wxPzD6ybEhd2kt34OpA2twZOqJFqhQo+Kq//ZZUTh2xuBOYgGnRdK3PyVNNlZTrAsArJkTrknsj
Kj2RxGob7vYtM8ddGS2HbVvuc3Pfk9eZR7mLvniv8VwSRv2lyDvUNzK5foWzfXDW3tiXUnSsx+gY
josnWrGbJHrQNWgShvhtMu5NQnIYuMA23WeR5qTzDWuMoX9Jau7wGimqj3bBrgbkRKnOmJiPITN2
o5AZ6kt0TzR/6OYHDNm3BBR/aKl6ptY+RzMx0pFxYYUEP7aQXa11pPWS6OQACqY9id5qAa6BlpXK
8z3b1n5sTAvnTx+HHzX6+3ljrSakHGjsxXFpTzm97/p2+4M0HqyGemhnEoe6orjou/Ibk+dAszyy
kM5y1x5q5Tfn3K9nya1C4BBDf4GmLSXCl0KdHErNGui7++lAUOnIrm3FTP4r3dqJlfT6t+Lp6s91
9wODY1vtX5cjrkMU8iQ9aZytf1yOYpeMQ8Ro2dcr4zwkHbteJiFijK87MeIzWA9+0+g7QRW9co4g
Bu/m8Hd/8T8M8NufDMB6QyNxpCXi6MeLsHBVlWYC22RCu9qQaKIsiGuakKoCckPCNlR9vqHb46yZ
H8Y8d5BlerlQMVjQp1c4g5zzeFgIMgNzBtkCXT+jxWGs+ADK/anuPB2Zk7SwX+nCnnHVOTRXuCNT
sBUIRPqltjFVL7LyNMLSsFTGigIaprHkSKHchfJBaDVHmk9qXwUp7T311UoYHWkTiWmymwrRb8wb
XxDClK/cEkvjeM+bQgX61XNZSrIcI2mr/AHoGHHXpFuKzqwPPNmQ6eStt5IYGuXHLn7sJDx9hALL
65VBCMs087RMjjPzre3jM6dqYDTFRSehhJly2jUMfM3pvRemG+VqlUhJncVzvY43Sz/+5tAp/2wt
w3ijdoabhhXhy3lvYsSdqahy/AFQcdpUF/Oi+rJafBNi3evyMSiV8ZU85WOu3U3achZ1IRBbathe
fikXm10g5ShaxXJQd8atTObTPFJzSuNebozTVnuW0+B2cfSbTtcXQN1ftx8WxUYC/8zW+3FFkv5L
CoI2V341KK+LEB815kopPC5ZQp9QjSTxMiD1+kUNYkt0pam/bJraKxdxtaeSpO58/dzcSIFFqFdG
v3mMKF+HJ5/LgwPENjzZgHHb5Odvfiglb8iWiDosl0lF8di7kspmbqX1czyXTm2gF5VK9mDjXKrq
PhUkQn47R6L0HhL281U5W5Nyr3firh6uUrXE7HkzZIgAZHo0ZXMtkCke0r2RCtVn5oHQU97raDsW
vfVjY3RLZXCrSrlWpa3fE7pTl23Z64EWv/9vbFA0G4nlUnliQ3L48S/N9ZXkI/pajNCU660ak8Ux
kMOLMRexkObukurBmEyn7YmyLHKwRu3tby7hp6t4c+spsDkw035ZxVpdc5KVuIR6RrAtmjhZNaed
X7cqG6LLUepyj6PIe4dQUSGoWJ6rJy0la1gtPrYqW49y7zeX9M9jJM54OoBYO5ncauKXu7IirkOS
zfrUxIvVaG5CWrAGKVD0bK6MKnlvmK3ZWX82csPL1N/gE/4xO4JFRB7PRtuh62nIX0NS4QOEwtJq
rD4KT0P4VnX3GlzKwhA8MVWvOaeachuAIL8iVv4oTPpvun1fUPnbx/PHC9j6k39b/g0sgKKReGBk
K8qEonMYd/g1ZxfeFVUWPquZEoGEWVHRp90+Gzuvlb8VOsevdQF6PLulfonTcfvI+OhJtl0/UlBH
s65NzJVN3fkQr5ylM85hW3gV9ZKZctSdPqOfrT/bg//Xmj3/D/ZxLCqJ/zlnzk9e25e8f2n/3sbZ
fuSvmGDtDzIByLHkfYYLJzFs+FcbR+BLnx0Z+rhEyYnGRq78F2ZO/4PmIn1F1OnKXy0eNLB9/O//
pvAlKgyddavRGpJwtX7Byv0SM8dPscT+s3DSsFbiqGMeYVB30hv8yuoM1yhOtbr6oDKN9+u+vitu
pCfwcBiPKRZrV/fes0NxiJ31QqLZbFPc+FlgHK3j8l27GN/7fX3Vncu7fC9c5u/pu+RqQX63xp7x
Nj30od28EArolPvFaTwrkJ16HwWqB5t4P77HTD5ku3GiQ+42181Bf4mv1I8kqE7ahfxC4T3kgUQ7
5KG96y+6g7DrPOuyd/MdEkQn32cP8nV9QVrqdbpXdtWN7MhefsV477qNKb9d867wkkCNHGtXXlbX
0/20GZfs7nq9MP35Ynjo982NcKm8yQf8LrvJB53nZ2dt1/ih2weZJx44tjj6R3pVHbjKs3I0gvCh
IAjctt7MD4ERlenGnAaCQbfpLzS6jY/IPDSHkBeFzndJfyEQ76P5sjnU1tXrcEoOJNIfonN8tRys
y+WBW3jB3/Ahe+UOGKYNC80RPSTYl4Zt2PUuvw3vaFj4XKDTOXeFY3iFV1+IB+UCiIEj7uKzeRce
yl3mVY7q9nbh4wgLd+3gxU9aUB2knbUTvD4YTuE14wRbOIbPRoAolfaOi8+KylOzw10CmcXZInRh
z1Ii8/3xCW509JpLR4XT9VHbD47uEAd8VLiu+WKZHOqvb7goSuKWnAl77NN6UQTJdX1s/Kyw030T
aC6VD39Xb+fclnQf741dEVR+dJQP5V33LJyLk3nFKzxaxHDZohfvIZia3HbGuD5AghslaDo7fY9I
Q3/MjuPl5Jsfy2nTWD9aN+h9H5Vjf9temrotxf462qoYWFyoZlOAnZOd5Ilu7cMV2Q0v5mE59KXj
WrpXHKVL4Zb1ORL4Ul4mRWDsJLs68fNu4sh2tNOPtBXFncE74ucuwy9bspvr8Qq2fNzbypmbVpSO
7s5BPNjAWqS7OdzF5U4odoi36otxNzkcAopXzZ3dxo9dcqOj01Xh2KpT3aS71c53RpC/7/q7KLL1
B1S1UXqaTG7Tc+WhfyXuwBmczpM9dKEGV9E8F6f1WO76y03ZDBucX/Gesoyop/ezQaruJU8p8K8X
mYN0rB12kv40cHqw+g9BNsgU+MjDI2Y3HvqzEszKqbev3rodJ3B8oUfVNhw77NxedJT78Xq51e4L
QhhoOBZH/p+WAZ9w6EQxkHZR0d7Td5IcSGreOjuL7OAXFfOLAtXCONhzb4Pzo5E5WYdctPslEN9m
tXMS1q7ohT4ki+WlOayPpI+n1iHyGldy0vQQvlV3w9WckWnnoVl15kOzL73MeMkPyaV213wksh4s
xm14Jr7X63fLobxQ/X6niN+1+8aTO7e7HG5rtzQcSdl1l+NpsZECrSftQd1JTuLkrj7bGdvRrpJ2
pdHbKTZyGqCJ6gpqZqOJU+I9x0UcBVp20tc7tTbc0VfuEJpdNrZ+L8qkaNsjwGksoz3dBNoAho2q
/QpNkmzr3rzrOkemQbiL572Rn/KX5FbY6z7yKsSMjT9/CO7iiI33WFUOPM7Uzq6BrXgFABxb67xe
eeH+ik9d68rqo+5aZFV/r9tHgfLHzfx6yewptZFz6p5snhRksa+TgD8jMCwnT+ClH0n36r7NDh0g
b7ppHOT7kottW5HI2PJg57Eiem7faGfS41Jo8A2fkcxIpZNNbh4ioc53yk65HVZanlczssnxIHvZ
AwHy0jf1aMin8r4p9sXj8JisGuwV2wzqycFiM/niqTV159nQfSOxu4cs3un6Q5/tLPERvHcVYGnF
SSAmHJlcWvfr02C52upXdGBBMbxwr5dbBdNIMN1Ot8YDa8opWd3n/oa+fYe9Fc3mob/O3Fvy6zVn
sAk8rMzdMr3H5kVkXUd4kh67R/Fa1OxxJ8reIOxSu+fs6QQUROW9cIXaNni33GbrE7p4YeqToL4Y
J5Fkm+GpuaShZXc7LZxOUnRT7pTLgeQ+0pufjeGeMScxKNi/9NSBpefMb3jWfLrghW3sEzd3aOjf
TB7p6OHiGKfUbVjId/yep9yJr8E029W048MhuUJ8aL2hPsnWSX9lemEnbuqNBNnGe/YN8IVOqT8q
CdB2v9GJh2q8arNd2OZpKlSX/a1obA4vwgN91eKbBSS9t+XilDyJ5ZMEYPhZivZG75DW3n0ooLWa
+k1r761LLTsOh8K6UEXfbbzB5kNFKTg796PnTW8FzQXkEHwSmcjY6mO0vo8nKe/tupbdiI3Sq0+j
6bC5EwJkz1gufBLtouth19P5X0YICQnNBJ5Y+MPf8CowMX9QE9T0GSptN55OWEGz2zClAWhbo1ci
FrXTw7Cf3NppXs0bBIX0O9z+RFY9NltEiqUNl+iwXISXlKtu84off89L8abWju7lF2aGm4mtvt7r
PF3U53g/vNaNPR2HV+VqCtSjptrTaM90rq+qCwhxzdOE3znQ3cElRsWWJkeRdsbs8y+xaotBS1R8
zEKjbxgHrFXidRME4FMAl4fIhabep8mBFPehCnrtkTFC9D7sw9adN1yHVxYHsgYy+F6Gf4gPLDJW
83hSC5u+zBAk7osZxDOYwp1u7ojbDvsrsTrkEz1Q911sMbT+Kev6P12P/380VgXb/Kt6/IiVd1m7
/uWHWeznD/1ZkZviH2jBiWBDSAF3B6nivwpy3fpjwy6o8A05HnMgpWH5Vz2uwnbWiYnjmEiY2p9f
+lc9bv0BE9AA88bA18Tx+V+qx7fK+4d6nFRezgicBTgbfHL1vtbji1Bmda2rcYBND2+Vkayrl4S5
4IcM6wOl7uiF6bkqnGfiXoJMaae9YSSal1bQpaalrI9TO+bveS1Tj0PMupLC7FaPJQ6YNegZD/aC
tO9zeVLoWA/9KQV+9dHMTFrtrJVCVytz9Ts4P9JHtLEAHTAU6l1WLkbtzF08Rk4xNy0p2wqTsqUm
FbAOkytjLsm67LQk7fHsl+pTpFrhm4TA/JBiSucBi3q64RcK4WVZcNTodI2szpGnRlFFgSh15m7I
8zPzNVQIUCnkxzpJ1e9SkkR+N1FXiXiY9vJszftmNlqyb2PEkWtn6NdFjAnSgjrttWTePGIG6/Za
IppPpj59IElu2efGvA7QwqGez+g/lu5AzO6dRj7nQawUkc7T1LzRF9fd1iBzRJnjyyVeDfqnCzir
aC0Dte9fk1ZObbBBq8sCjN2W8dAOjxwoUj3dDUZ6ISoLxWs+ki1bjHYa6Y+98NY1xaVpzoLdaPnw
LOSW4KYDozQTm7wzTNEzuV/aOVlPkoqgSP8+9VRbTSrdLGH9XBvpE55nwxFADtt6QYh2zCQJ2qlk
y6WROrOpe4zosFloyAlXo32dLKwPHEcay2hA3lb5tyTpCFZrTcE34+Sk1UrraWvlZLjbW73qbw2M
2A9qP+wzS/NKeWGqvQZ6oXAXJ08VlyDXaaXDFj3EOir3sozep6l3x5QxO/m67MzNs5SmpLFmPtY7
4aJJe4LnlwlWXMUTOje/V8SSJ0qL3qRj4zS1l6EmN6ABUK53lmaLRYHzVgkteyiWAErhE232h1jD
fYdrjWVox4UZhKLi6XG4VYrFtFf1Dgc1CtwhEHEFepO+GPbcov13MmJV32pEeICTQmuxC11kCVwL
vS5Q5ID5kLuBYXriEvnDtHroE7fC90BuhNR6qYwq3laLJfZDrUDuhVjfW7F92rqa3axyXOykbuSG
NVP6BoKIc8/EuUlsUuFotfKwE8ixi2g6Jspx0oabRMckIC6K6QEPHnep0NeynRUxzz9FO02teqtj
YMfFr83+PM17FOs2U5NuF2p6s9fCpD+bMh+xtSvCh4HezmOv3RB0E/pG26dgrHTrdsxJWUbxaCxu
YSbtFUa+1KuzqdkrqBOIWS3Iv3CEsb1fqX9xIxf4rMptcCrlu16vh0ObStKHgWtxD87AGURjCCqz
iy7RjhM408e1I/VJ19l9ll7XYlMfZLVaab9byotgpCQrAIfCaHwhD1oZZF1xM0VS7jSGtezDrtFP
GC4iyqo6gG4TOcbcnrQqx68J7eG+bAfBToume9Gi1E5zzckRrtnYRVxZGTYv9bkVlz7QCP0SwtBt
rOicLUQqIzepPDMDczrnOMqLD7jHla1Ezcrq19htTFDQ4nSfLrPoIKhmy1lgXWBYZ5T+mPScfxMz
vcwhMESYtTfyL56C5FYauJHRyDykHp28nA/xYu5hAXt5TpMyvJ6n9Jwv86EbDE+J4gc8/5rdFFN4
XqBSIMN/BidsOeSzURvm9QP0FlfR8wP2me9C3FALxGSjn6x5XYMcV22SszlbHFQaS/ymb63GFNkM
wXyOOk4SH3ejFxypTTmbCSdsHtLFxjg5Cgiq3F41vZwpbLgOiluI62ZLBemgowYk7PzUr7VXCYm7
yELtQG8qfEEludHE9iiuOeI0swwKPAROLyIDWWeKHvFO6LskkAZxZTdIDkq7MmYVONn1GUO0Atch
IOAnMRke9TLzFyOnSaSaBW/YNhMV4+0olRzB866Qvolxarpvy0bT6dhb3FyLzqkpY7xbKDyVRO2C
aYpulGKhnam2zeVqRMcqy7wYe6MTWaZ5VyfdY5Fm9YWhtdez+CRU24YYDn7Xo9AVTWx3wF/CikLZ
NE9CirynFXjMWDrG+5oDDjmitqpF7sKL7Gp9SM8qiIdD0fARsrJnOZ8SPnONh+B3cbOw7p8XuQA0
bUofSr4ozzPCH1usgEhifXPEbnyypBBRQaY9m6RcmkLIGXcoxadaP7ZqJ1zOOoALGhI4sSV/ssqD
3n90sOUf+HSwESb6cp4NUk7bdCr9ra9rdFsadDfBEeLAp8fNWVXUq3VJ3bKoQxxCyr1hZem+q+n4
yho5BumoGI+hOB3XLlvo3keP8SQc9bn0QhULLFB/5OPNMB6yoSZFsoaW01UJZ3pMVFdKrxZXayv5
Ju5v3Hdh56n9soMhRMBv1j81YpgxEe971Y/hO4667sVqTuNNi05RaKC2BKTgyMk6EWK04heqsi7g
aCQFCUxQDNimkyWl5RLHl9mamNJ/iQpKdcpis64fc0ue0JQQPTklqd0uylGXu97vluo1q5vnwZrc
ZlwifKQ1Xo44W3dx1ILuw6yManoRlNSNsnzZ9WHsE+9NQ0WTPvrM3CvVAt+pBoBt6KPKa5mEz+GJ
78NCcsNMum4a1BGlBJG5SZv7WkoDKQKmXXZM4arakG/1VsbaNEcIyNqc0VA74qVitwWNIjnCXMo3
kdiUF+E0JxzTepCioU7OzSzWDw3gAT+OB0+vF7uPiAMLYyPYmAVwIBavHgfLwfi3UybVg9aQePpA
26HWV+sy0yMXi++uxPt1IL8cPRP4AovkwqAixUsWBA47W3Z3rNtCO2B6nOgW6I002dmoLn4XhTBL
6QFGGEjmbCXmohcfaw09hbSxpQAIZAsHnVnnySSb9VlVkztCRFSbEu4kWCO3MBoaB9eq6YgELLr4
s2tv1C228Ll1ujXsg3IVnB4XkqOL/XUSg3Pp67LiKY6eImvhopXkyuGj9irpMjQjVFQp9YNhhXsi
3EJH6diNczzxS7hmjtqJt60wXwBKMLYU8DPpefily8a6qMEg2yj1HiuJJIoSb62NTDsPJmUhuox6
5BTpVE0DuhD8hWZiBWY4c96dKBamYdnshONdiGPGKabieaTa33fCSLtujG/yWMaEN6jHSEtiUiKN
vkBsF4n7Og5bB0+P5ZZ5Jz1GUYOVtGof+MwEkPHcsWA8LrVT+j0VtX6XxIkRaCoDQ33B8RIn8ivh
ZtXNGjfXHcJuR80mw+uosDBuEc1SsPmCdDKFWwrSyWnDobNXULRqpvtlFH9UwiBdCwUG13ksT5CC
9ytzqEkN/4OkM1uO1NjW8AsdIkhmbquouUrz0K0bwi11JzPJkEDy9Oercxxhx94OW5ZKkLnWP+ab
VKGhYewheXC0zN6uq34vlgicoFlOVlb/DVY97nQGtr7qr3p0okvqp/1uYV/Yu/GS/TfTMrPXUwDi
VbV9SoxEMB0Dp8UIrez1a3By797smh5ySWBnPtrmaq0MbOPMY8UOL97jLviGJIRK8kd7g44nZIJs
0DP09sIjYsnxFXeTm23cmNLLbup/+129sNaXlfgi4yTc+HkKUISN+SkX0XIsgvXAAHYaRfcahuaa
58baeVPRvda5N+1CSrR/NLLGbd/6zdUqY7QCUhSs1rLdDYqAmK4aaKs1d6ENwW9/x6JOFRBnP5z9
oD2bSfwbIvdbrNAAnZKXoSoTEqC+/LxNn1pVqZ3fDiG6Jbc9Vv4/d+bWyDz3icyMz1Ha9FV2NTrJ
tv2o77tJ0AQE0A8NQjU9TvvKc/5kQ32M5QK2SC1kyExNCq/eSvyWlO4EF8xbYjf4xCd3Feo6JwTB
mvKHYG44bmr3b0Zc6qYZBzSfeX+yI8t7QqW0yaqnCdPxzSJ9eTeGVfFclCT+OhnPv29eIkQcmo/7
RqUuf6qvyP4vzglmDvGgpko8VZpEgq40H2sx/OmjAoG8+yA6CfYYiuUpDcEk0Btzeak+T4IQA2Xn
IZBLjYTcn0tnuRjhz2eXKeZpjfRK/OW0YiqQSAck+qMiZLZXYdslfVTbD3oW+27u/qUx1mHR3OqV
yrUoUztZ9kxq3OdSr3Pi9Zm+/zfcncStf5t1Ov9yKQfbVpk1vbE3gr2QzLJlkdX/8lCnb2krxYuP
buXHzTHDI32dHxzUXoDtxAL9kT0J3llKRMuuIc+MKJhcM3lN6ldmNLLJ1HG/c3/qLxXlmJusYHyZ
lPWsqtGhcawkgL2K98RKkAyh/gXK2gyeR1eJz6+gdKqPDGP8oZxi6hQmTMBiJXQT1MdPBXddjwaE
DNQ0mdA3WRi3VkQt0cFkGOAEq0lSK5NvG1XsR1NWx0g707Us1ElPBcAh1vwH/Plq782BIg9oSdKC
07Mhg/sY5sP3SFrzphHgUzFfTwdk5nTF+5qDUI2uC7ilh5l4LWJBKortTDkPB2XVAYo4oq4deCcn
HhhNwNdkiMTV77PhpmJ9c6p1T4/MljIbGDK5/iZjayiwxgfdY0zA6tkL8A7PrvcZzcUrcq765Gli
CWxaI09zbf7UGe8h+SPNT5n2r3637MPO5bIGNJf8qzFhOBvLKsm6K55ZDE6FPloOlAFiUqu65Y06
GT9w/puJRoffEJ9ZHx3dbKKBo1q3a9X/7esYoSAn5ejcF8t7CtkqSHQJExlj2ptFKK/lPbamxRST
sIJ2iW56MnXKYZehRCWxD9O1V9P/MNjNMhBZEe19tOKVUY+UE+wrPs1XFQCg1PAIGj3Llmq2UxPU
F9tniplXfzmnKMe3vWWnn3jnrM00L+2wRXgkdhjfQPPG0X1aDNZiMUmCHceY5dJe41uh2TTL1u0O
Y2qeh9Cdf4amCJIuRPS1qFi8xk3AYDDfd4RAapPvZ6ftd1JhSRVznb7GsQLtTqu70kKI6bp0Dmzs
qMfr3YDUb11qMPaoyrMXJ+0oU1yzec82CSEbl80pqrz5WLZrmuhJRERhFbP+HrJ1R9Kfg1a1/K+y
Oj9N0Kjx7ooQWBSv2avq1+giRdCffHtkSCGlw0HAuZNYQS54aj5df3oaVWe2lTbiVoupf0Wye0Uk
w9DLO7yJiX3c1AtpBjsrnOOLP3VntHgzChN/PZXY1Q6E501b+O1iby9Rt5GzyD9Sw8aNvdA66MCe
fryCmWanqmgTLu6XdLlVu4rPmyGAzVVkzmdQVYybXVCqRFUxroG8IaVBIqGmsTxSmClLfQ5RE7GQ
54KVXdtEZ4Pk4qwhWcezJKn+S5xIr3IO1lpHH6Yzn9nCoFZVAeQEk1ji35voY219LWRG7mrlvLVm
vIxOidGhB5gx1KMH5HPdnJU30xbBGYm/lTRLgWOyR67HkmrtidHI3wcOtajvHK7Vprpp+TMFcBCd
nJpdq6PmZBedTFQISiJK593WyiPSFeGqjPxlA4RpTraIb/PARZCRvgto7pC+L+ia2IxFfBApWd+R
8Zor/U+/kI5Ne5Pd4ftM08IkOvdAzdDV4bpxipieCw/5qQ7ihzbAgzHk9Z+lsut9g0dmZ0sGqSIs
z9YQkyeGW32z+vlNzda3TJvn1Br+6qpE5yzfQlVkH33s0yzUWWLrB3Ai6Zo7z/Yinyrbjz+iKeC6
n6v5joLVG2M5RNUumfXTCqs4oEt6D0NYpbYmD6G1w70sogti4v1KaE/CRG8S45WXusK5EJPDshdS
vooJb2i73HLKVhHnCzTqYDtK+PYF4etHN4BTLjlrsUvOY5EntfRIY1LRE8KjX91AoAU+YG5+QicG
HNXBHndpohzvOGCq3zpEO2Kr2eK6PIbB/JZWPU76MFi6vXDsl7DD+ICRYWsHKOk3ExcFr3jGPusy
oslFXuNOZv+lRPCR+6OWYp9XOe3OmUbDOJDWArQi94M7MJONNZNF4JN7hqxukNZ/aVVktxUKPeN/
nLvZDpMstQjeDPy/quXeGXV99kf+DQr2mm3n0hadlj80xtH7UwqifA0b2LQPitnf9br60MV0BJBp
/noZEa9zKjuaciq5rxpv34xW85b3ctouBawlw2e+I7OKW4RomwcKDMJtl7viUIfLG5Z6zBNDP33y
IxIB5Hq/wHj57kgxS+rQr7bWjGc2pQ1r71Di9Lcx80sDCLEtFy4w8nb3908k6QAMNljd8uO4Tm+z
Aqiye9aBUkNgtXqB+5qANlXOZ5SZ5tHl9w1CZV4cFxIfZA/2VcQHzIY/IDHZTlQmTFx/nHYxq82W
IgBg4LmcvjqOQ2J+2je/907B0LwUoXquJqOOqwm7ZwfrAh4E77M2y5OVgtVMub6TUm566Bd7TvTs
1S+6zp2XnMBxthniE+f0d6vkTfP8birXetFp5lzCYc2eQ6o6R+rCccCY07w203ZOrbsBot8WctkY
mibAvMgZzcR07qdx5/NavxOOHiLy9QdAqgqczwVsJaPxGthz/zgTlgmWS1OXpf7oNd02rT7QaBXu
15T704nPc0XOrKrzL/Dj98Zd/nHElxs2rO6hbaYkCuGGlddfYT/CxBdqeUYIH1MPmXYooUPoSGYg
amjAUXbU9CxHskix+YMF53E/smGa+akj1n0aCmJm5FyzSczjKa4VGTbzGc/X2c98NBKtRc5ujNVG
hCtTEYc9JifApjK9ZpFbJqFfbH1rWJNJdF9Wh3ei9pcTI6219WAHzvyE00PK9uwPoNW9k95XIQyT
/ICSTaXFB0SL2zI3FhN6N79bqdKXuF3PkuCXSxvV8oFBcQBeLt8zxLmbzHcwEsVL+Db0PDZWSUpc
Ofb7YY2O+RR/kU0unxDZHwicfOhib9pa3XoxpfNfFo5PjjH/YqbcJSfLs6nTcwdDgwYBGCMAfv7X
pOJ56MVlBNKMaS/c+iPullriTxr+eTqMk5SAbeI0wWXcwX4ZPeexXWd7b8hN2dsBnqeiZBabnHFj
3/McPAJrHkPfqpKhc5ufOoLFcLC2SJoyg9kkcSGY2M2ohg2NeeSj2t6N4BL7YKRDPhMlury8TbRr
u/7ah8o7+OXIATdbnBD3vJoudY4SnXWYtutj2fCxc6nmWJxsAh9/j2Grrg2ZDtuinbfpsuyrEOw8
YA59DSJLPcnMcnddygJT15l+xONC/JC6A11sMkVzR70cUsRq/Upu4gOlb7ulBSRnjtJwMNUREh2N
aTqcG+L5uM9B7kpOJls/h8FjRrHpTiDKR3/RkQDe3qO1pPtkdX1N3mq87okBZWtqwl3OXOxYw7Jz
SB44E8E0bGE1EPHz9ZORQAfP1bchtk7sqKAsPmHZbvHX7YNoUznlM/dldaqVPGDDJHch7I4RVeKz
+0Fzif0PXK1kbcDtxfKX/4209TtlDNr0nfBOfRbY2yEVCHAmJgbqVubKerZ8qQ5u0Z3GUpgNUvPq
MKnwtBSPRRgiMIBhDgZKycDYx9EWBMYhg6hF3hxUVshkpO6px/n/yCkuYdvsjESpKb36gH9H0dwD
sGODxbHtfzWFI88aEIfHcHHfFRv8JnOLS4DtmI6edV9EHTzEOHZX1ovvoHIJeodQ42N9nYjqY0gT
TZaUslBU/o3jSybuUqdc5rve0DYR9f02y7IhmRlsspbgaaULYp5HE+yMwpDWxTxoiKXHo4hzTrl5
6T/0UlXgYrPXvdpG6zd40iuJoo/OmId/WS9fOkLwbnqc8/rB70YEACGZxf/ljn9qGZ2WO5tpWnlt
ZJC+EMyCgoVvATzIp5qGHGx3sxJcdUjvVEFXV9bLJLuncLC/yR3D5lfUNWD/dIQpaDdT572qtL8A
T64cn/pAUQoHakuSFBYPSgmcrS2uEdklXh1Zp6Wr2E76BgJoKu2YPWn5ozKz7tJl/eWQSn0YyQ4C
nOUs0GC4+QQWlnUvwnGHvarrp5iAKbcEK51xLEVjZO9KWqTj8j0vkBut1gtnorUdiHbYDlK+NQ7v
zoLmf1uKaUKpM/7kUTqy67nlh4+FY0fg8X4izNAeHQJsnfqZtW+b9mKB4pWwCVbxVBaoM5Q1vU7l
PfhJy51K6z1NPEf6geKtHU+Phh2I1ZdEtKqct2uRwnpIqnkY286y+hb08e45B32MassMeWKrBzOU
1sHCUoRZ0t8T/Eq8+BIfMZKBGhKaiUJw8jWVLlN0KnvLTYJ0fcjtqT+0i8ffz9B05mkcb6p7REfN
KVf7HS4UZDc2wJ0wGHOtIXrTLfyjwXK3oQLGPOdDgKSvTufNEPf+OUM11gsv/rDdTu4yLrRt6U7o
Jp4UUblT6zyPML4brhxnNwDvbcSK9MToULD/17cyjR8UPWOlBtfOpiJZWYhwbCXeoBHxu9iiMns9
itkdk0gJzFl9OmxXuvE2a7aCJFiutYE6cV9T20HEN8bnTBpe9rDeAjHmSemJG9v9pk9bjMrsMJw3
GguENOJKpd2/enCALFAGEX4PJ4KnKdVtijYnWrMTfYYVI5Duhv1EXjpOlUV6GHlmh1ia0jvG/SJO
DeGtG+gn8nQMQ71MBAWhT2OhrCTqCucdAha/srMPFrElEPCJK/M4kBzKQ1Iv11ZLUwKXhDiH8njg
9TeWjXE35sf1GtrGbfXb8bXz6tNWOal1fvLthbbx2ouGXdn2hSTUTPiHPJ4I3J9UVOwigwKzoFf5
2Sryx8xBmdt4zpgUi+c8pbMyX33A/j6o1L5EVv0BYqsSRlQLr3WYX9w8Q5MbzKhS1+yl9Ii4wbrz
n2N5D4LhhIoHfrPbmKqq2W/oL5mnmm8BhpZkHLJYD7NT7OzQgMjU/pFJ87p2d0pAnwnCgAeq8RQO
DfjovDyqtHoxw6JeOo0ej1qLjTNS2VACQlQ+goN1U9jFb/JrdnY1PVXr8hibsiy3elw6HK/yWyOy
Czpo5byc5MaNC9jNb997WBinJj/cd2Yl/xt0oCjcc93H6zEWQ77JuukWBTnD6pl8Bmyjw80v1GXR
9a42IeovEK6XvHV+ItHNN2pbyuT/vuXS/GAWTyaPjgEyBzdr23Mi6fkpTauMo3zaEta/mazsG0/g
pwyOjZkOQqbc/myutXB+p3GXJSqeT6tp6ZkIibjeV3wM0A8Ne54AAYwnCArbIqjXs05x2XaHxuUY
k24JO1vFv2t8Uj3WHqvzHqqFrjLPA8dGSdOr8pyP5Eav6FLnNDp7qY433uqefcXnMZvUvfQuJEfb
PaoVqvH/oNZaRaCVsf/kdeR8Tbqod43tW0mIxByTPkHFaZy7mzqP9Idp5jgJ5tjj/6fNx2zn4zb1
rWzriPCS++ONBIxjFFTfs+8+Y8jg1eSGuiGNP0mLcoNyCQSSM3z3LuXBdGpv+rBWSWTlH2NIYkbo
TOWtG9xz2PUsG9Sn/fObEPZyosVjE4eZIDbPIv9Z4cIsU6x5hmWgdSuZhE0OhGdV609TZn0y9LLf
u0gX3taZ9IBN0LcxZdStWxBNO0envO/cT89Z0FcYUrsPUjgWKYN3jqLyK3SBfWj4VeqoqH8XAhXL
olfEulkbPPQe0o9DLjoer9r68Ko8fDZp2NyKAaBxXwQs3LSs8Cy3zkh48phdpQ6sp3hyht9VEfqP
fbvEPylpZyjrlrm8AkHQAbFGEBmm05g9VNnyfXVZTc5nmu78MHMvA4GsZM4vqfc2TDhdxLSEMMJh
uQuNQszjVyvUiQkOxvbLHy9YUcSlIdhO5wx47Ao3YlmlSvOg82l+0G61HGweRgJW8uCxUo37Szp3
Ntee1QNxLcw7Ye9/L0t+XVwxfQPllltKSfYVpFFtq2NHY6/fdsTXBoWiK7V1v2xh7Kd1oityFGS6
tvnEsFNJFimSBlLKXLZ5Wa4HY8Zx43fGf3EjLX5qYq12ommRApqUlK9mOERBDQfAyntNq+Az9scP
dAQO5CqVFvnc7Ttv8v4oEmtC+2bHy814PAs8QcVX4Rtmi/DJX+pXIik+p9pxNoufhYdFsQrEnrrT
rsFLWgFEFvxRIout7H8NZbiPTdHxQ+K8oZtwKh+MjVSwimOg0wUNzj6tNOO2/T6oSM4JbTToOru8
2CLlGrazNQ1bU3QT3EkGF9GJAu0JwlerqpdLIczFdiJJQeMQPxENkfgtF5prZbu8ne8vG4WiBYqu
H8/pqi2IAKoZB/kB10NSwGB+5Q5L7rRMM9vdMFIMW7jPkQGFyPu13uZjcdS5nMDskGRCJQYnQPxo
hwBCsBBEoXjL2gq3XK/4pjml4QicfCjg6KL8b9YN46MZhBiPs6JxWTQ9nRjF/w/bfjJUmfd78hfk
w56CUfC976kOt2Ht18foDsBkxHifg9BqEig3tmQ7qs7zCD1GMIe81mM2k3PaWaepNNFn1+MKb/wO
8jo01rksw/oZ+8w6br3aMg/9QpwzHEFzR5IJyB2Yo+UamG1u2Hw2lEhgwwy003zLUhGWbXXTJZyH
da8opjhUjetdhJryXTQY+3Nd/R8uq6/QjU9dPvtXMAku/861AvI0ZXTpq4agA2CbG5BfAOtZ5Vdr
kf5NT93y2gJS8+uNLfAHT7xb5I2lCZDtdCWLu/0pjBmOZCcSb0EI7chd3V/kqjltGkobbsoNa9zs
qf4pxqx89QOtfy1O52eJpzSeWSBPUHxnXtMpkSoN30h9mo+EROdHQCwM9HJ8aaq5fyZbSlw6XvzT
IgihHTmsLyRP9Nc495Ag+X5a7t2hXm6l3Vg/RNUVu77U8o+dR/YxdxSpK6QyuFzKI/WDZk6Xlyaj
5mmmk2TaVcOSPmZe4+xrq4SwKCMs9yMq7xURCetX9ShyfvMjImdG6h0rd/gxCbyN1hDm1GcB29RB
qp571aFrCe7Z8vThvhpRZyd/rEeIK7YelLureqQrIj/qyqyoxabZ3Tiu/K9SAiRDNGjoylnh5veq
T1R53dYjeYPv2cfFmPdbX3XqZgvRX4TlZu/Ejc9hEpF6x3iWPSLXIvQdVVALA0pE66mR4/wnJGPx
jSTu5da2uFxke0PKxu+bQH7Ca9zqaY3z6Xc/murv2MYhmvvIhYNzkfMAPRBf9ysfombdBlZcbgVh
nJ9Zo/9lvtEPabXaO2DdZVf0SOj8OiheyMuYNm5VIxtZpuJ5qnyWy7Gsi2OhBQiAnMv02Zk5hgab
19ouGnHl3RqSNbJDXCCgYCYOvJOrR1dtc+rKUFpg9L+1sfxtjaEhmzFEKAZqsumDPj/ZWb/u89HF
cbg0eu/4nr5Ec28xImYZdqaUn7kakK9b9DCpPJ0+rC6vn/lK5YVdL/jjB3NvwxxRqbqp+lq8oxso
wCFrQq+zKHjKwuHTK0ZU7+hvkyogsHdto/iYaRG92OBn/cGynfIxo2jzVmME/xprDQlcrojZp6KE
PHTjh6BEWRGKdUyGAeFPjzZ975Z9/aBaDAMod+V2smm8E/SJXGs2DW50UlHyok3RzpXZkxtVPqIk
lR3X1AmBFXT9nNIIf5gl5T2FaOAUVtICRDXkGLfHeDd3RGwXg7vF3o0KTpMNOYiIZ2qZ/G0AlcbB
VULtDZ7zKy49+djlav6S/gJWaLpu2vTDGP+Z0iV9raXTv89yqsja72Li8H3/X1lV0/PimvRx8BeS
euHDqiM8w702RKr4CCNwH5GiqHqmVjDLSSFR1Q8dLDkJHi6AOoFKl5hmtAcrGz6K2MYUReAPLXBL
u72vObu07yKZpKJd8E13NUD4Cm7qV+rRuC2iehJyEYmpYD9bnPWxsJy3la5LXDh9jilHM2hRzRSg
v2LTVdGNgG3v2DrunEh3Gv81WJv3lDJwmrQgdxyBfAthJtWxpuv2UU9LkDR5PSSpUwGbCuR8FVLc
R1baLD9aYFMUeDg6fJGC02uonXFfkLAI6IYLd5O34IxT1jbqPAUj57U3uAJQoB1/xmjq3A2tzuKi
PJjQCWz8RLicTmKJaG+Ny7uArrPZknV4VqGv9uNChYuJV331prRAD6v9CQpvpLFuVvavVMVmB5cG
IUfTRy+B91lsLZ6gRObLcxe9CuNKHBPF+mYCf7gO2Vxl29H37uq8pn42lYeak+auSwH/sBsVGj2P
biMOpcrat5LeMUGHG1lNrouLh8Fusu8OobTpjpSEqJFKC19eah/AHpLZSpDIyaTR7fyZOxgW1Bzj
xJIzOqjcbn7cIoiejQnr70WhD9+G1f2o9YBXBoqIC392gPHqyByivu33VtP8M7NuOuqeG2xKWRW3
3w6dKYkPaZt4gYtyxZ+qX0PeNU/G190fIAH0M4gMpXJONjV2c7BtXZRSZimLf2Js66S1JnMzXYAj
jxSP7jlEMHh/pmasQdUU0MTyNORyBqV11WssU4SIcMb2O6lgw7pxRyt+g+tDcavsemdmpDVBkPr2
hvsy/1u7DlaOSvjra46Oc1uaevlR7j3eJyzsPyDC2QuEEHDxSsu8HFvrM9ccuFVqMiQn1YT+dGDW
jNzgoaRMMAFc7//as+O8y3rWe9lV0dXUmqEiaNeLj+bgaA8kI1ktTWOTDdVD4gHHCOR4DsxStBiz
+AnPdJuMfwR1By/Sioh8chdMVJJaVphPthCHmrOESkq9q8zMEFSny25GwnY3JI48s9PicaNYPUtR
8UyPYmK5dvdC10Fwl4EW/LRo7ZI171xGSDcwF6olWLu6eZVtIqlJgSFoMU4BCepXJwcbxUY00E9l
QaANvdHvljMG7x5tBuQPKnhaPxvBFBZVrRvT0LJSgcR6qm++tcewGZixZncc9KFx1pLLoIvf+1oH
P1bK3Jt294TXTOwqvmAi9TJcmOiQ+VsD1WeBBTzEXpCRJuZbO1kDzFAESEYXdWpIFSP/FxomeWX9
aF9EtZKlJIv7iEktN1UVCw6tqLSe2/5eAxEi05MU5L3YY/cVDUhuzcogF0qiw3jd421LEy6Uyphf
C5p8X1vvTnH29p3QH1SAXAstPNsTAQVuNRf0EQVnirTZG/OguPrKCn5PShXJVI75X4Rei4cyTI4n
s4TmteiFhaJ4FA4MPEjoU9GgfUIwYF2rKq0AzN2hOOb52D6A4a//dXWWv/ujEo+ckYTctUEg/ojY
ib99ChH/IKYxp3XC+KZhlL79wep/lYTsHErdpK/BuK7ZhRiK30Nb+bjhlHML6TFiCBlH/VRzz38S
WDa+LNRZoQylpQBGn+LuDGWEUpk4EQRjcwiKP4ur67fBmfWM/bDhjFz45LaKSBqKtCqykONYT5c5
9NBO5/w92s2Ct5V0/5c6LZd+44ZNu+yEAnWycgF74POIkBoeV49EOQ8w6T2cSgSO/RaUHGyJBtJk
X3HugjBClK3x1pQ9cRtlOsqLuIdNoWC00ptTW1QssyBkR0PnnPXQZBxnk/HsfVu0GOyyUuu918vy
l+Wl5TVFUfxcdzp8Ij4NeVxssVbiu6rFWxCvw7whnBZFskrXjc06vXN1KF/tVEe70em98zQFw3uK
QOeCP0ZvvK4af4Etl4i9NLpjF8lm0nQLaCz2lVc3L8UmitDsLrpfUHOE2Gnn+jVyxkfHt9KLnnN3
t0TpeglDu/5Uq59us7HlLyG44VA4YTJL9k221BJVW6P+00Wn2+1oojul7xTH3sa8KZa82LcNYq0S
GOitohFrq30qhtIgU8lipf6jGC06o9AQX0zOlzaZcfZ6RZydDWG6XcOMpXBF00qrJB2Pb5IJ+qKE
ZRGf6DrvXqw8/BRW/SQjYoW0ittX0/n1TzthTsLSOOU3zxcwvwOCop0XNcGdkfKQQK3S/nJRLD3W
fWpQfHBV0LnsPxd0tQKu5PZXMczT1SOP97kz2n6MpC+3Q2/Vj248Nk9dvxSfBNGO+wGtzTWmf+dx
Zqg4w+YDQjt9ZW1cVjUuDUh2GeHyBBmIdk3ph4/xHC5JYRz51jFVfSoFoG3cgPQTSZ1q0QXRT5X7
xW8PCfLfmT70jUSQsw1WGqSc1Kv3cYUFieyuOnhwzRB+BX3Fs++VeHk7k8cYlYuW6awIs/ec/FcL
4BaY2JoR7BqfqixICPcEQJz+tuOiepYuHa+qL/JfK+bEpGnD9Y/s3BaNgzdeCmsOj0Nz1155qzQg
zZO9oUGMRzHnG7d8q/iuUa+++VGlr5MS/dm0rjrnDZU6ucs1aC0WlptQeAm2DjI6xkZRJmvGv3O2
FJfZ08X3PBETt5Q9miDP9+Mtk0rO0T7EGfHrbsGmrTlV/tS96/NP0JMCVguAqLjM/hNVnP/0efnC
5Lcch9nH9g9D8Y1GfbiQolae0jwMBpR+vH9cr5Hd3etEs/+irp0OWXwPFxsiPI62P54jcKQtpyqE
NS/lbcAFs21GVI5lsLinGdPKF3N89jdG5PjuIIYlorCO/bMdydBQUQvxcLcoxej7avkmKehkqBJW
fHTDxUtMyH+RvKwInnBeDmzn9FQ6eG/o+aN9MdQBPpuAOEK/9k+WKXvsnc067thCwlfRFVB6OM+k
O4v/BloKP5QIxuOihbuVQZ69ERbN3r8MPqhlCSrTtRkCNCUnPlDtLWTIhMHP4nWmTxoe2QOB8DMb
Q3rmkHfg0p30MUcA+c+KOjARknwrGMcZs1HX5TzQYllHs63pHfvJ/cY70r4R7R3k0HAycXMUhVRb
n/eG0ZrK+3PHW8nMo+vy1N+3KmAUc/b7bvqmXiN9l5mPLd6LYe2WMOp+em8N936GSs1Zej4B2wgq
4RaQEeeOCfdL//g/bp0JIz3qbTxJ/E7hB+baeogfobGcP3bQ2b+n2jfHqV3mx1U7xaeS8/KrHUv8
JL2NiuO6OFqdZmOKHY05y45oRxdHgRcnYYdIGa+N2cAGtxuk8CQPcE/m275R7h+XqeraYIfA89rO
cvM/kNhx39oZcRdp3B9r5Y7/ihU5DkJnjsq6JX8Jjh/tiZj1zrEFyi2drjvd3bOcdG8dmkwOpwHd
dqIGpwXWWv/28P0PAcWiejvTckVJaBMwCNIEAs/q1dWbhhitdiX0BLbBBsr43gQKEwwPRHMQY9HV
9skJMaXlXXsaVx6XspzPlTTNsRjdnE1bwsZE4ZJ/rqGCzOQ5hMJiPnpmpLhFY67/CDM7L/5Ylh/5
iEB5R0FEmSwu0sbC7TSxBgjvIwRlNPXydgyjzF/rxfoVVMyP4/9Sd149kiNnFv1DigHJYNC8pjfl
bXe/EFXV1fQuGLS/fk+2VpiekX/YhwUEAYJGykomGfzMvefqwjmBLUxOdaq752lJJtwbpXsfYxs6
VRCyN75lpl2Wzcn9X6QZ6MZdPz10i52vZSsASio/2EmPOVXaoPfN7GdeTmzmzcXyYKIUQZdWCz2G
aM1HTFbVprBznBOyKZd5FVfcab7v6G8cDdASsmXZ1c0sN/1cOs3qLynSmqm2Rm+fUdOQcZ0g9eho
cv9iusQLElkkhwnB3V0WoS4W3pxvibMZ9ykNyb7HN/RX5td/5Un+z2jPt81n9Wj056e5fmv+HyCf
A7zE/xwVtNNv1ccfcM+Xf/6vruTwNwS1PHKeqyA0g6L/FRMEjT9wQg5pbgMAer9jgpT9mwUBGq23
AoYuPR8oIi/fCybItX+TKvBhfYF7lq7vef8NJuiP4DDl+q578SR7+KNhv4Ot+iOmKkc3qiPEqbhP
2yk/THa2vEByDbm7yw6lTW9ZfwVJAQAHtv0PeI5/94nKlY4tleP4FHpheGGZ/wLGskrRkAoKQaSo
sIHJRPk1qW2jba3rSetmpzAf/Rtepc3V/5WE5LKeUGCzFT/F5V8+F/rXz6zbiznAyiE0eAuiNURo
ZcQkLSLybnFwA09MJLeej05mWxDj8aVn5++uOJx/kE1ZvI+Nw64qZoXzGho5BrtfbpZ/cEX+SG/n
qsP8tkFuM45zpf93oRWy7j1KbqnRGGOAh6fZeaQqLmQ1KBuHH6GRwGMqReLu5l9/sH353r8Qorh5
mKtIRjsOdxr6mst1++W3SHvPZ5cA7GgelKhRsAcS26lc9Iokod5CWGmhxUo9R0PLaNBJocUP23WB
E85e67hlDMB+Ki0ww+VG/BuCoP0nftXlrwN0C8TN5SHh6eAZ+PWvcycX55RHZmtDu+gwwbG9O+12
yIF1nrEpbEusOkKLoEKYo1l0OX5S/6gDl3spL0X3rVcmvS/7KhfXCeML8CwMbv/30Pun9zMRDn+K
TnAsj3wTOF/IYgIlrT/HfmDM9cJJcTEyFakjojy95dtk5zwvrINv6e81TgKO3lC/JKRFvrdVFhPh
W/jmVuOtupqzWH31TMKOjYV6dy8mX1JUFjj1+kC30D+HWH2RKbE9G4Iq7XnDws9+6zUt9Jp1O9q1
fIa6TDZfkWymQJjlbpzDgvDLMLXfF5QO7qFxSDkmS7DXQJqxUVOGirAmrTALy8XZSs0blZd8fWF9
OynccQrLWE9YYmx7ye4Sb0ynfexXFXLoOKdeNRxuMTQW4/nmkdVgY/NDTcG7L3qghzptRXfsC2F2
w6zKam+GhjCHyAif3tX2WQapjHtOLIadue6pGm7noWLft3g+k3dsaqJjBq2mbO2hOdWQq8bpLfYT
DLAEl/MwgD5w06s5VQtbygVjKQcO/49MSiwgUtZAlxlRB97rjhFGYS50eDyFtFGL7+rrihxhgnct
XqBwoQt2kQKz3mUpgKAAJavLpTSI7tt9G04Gxs2Cph/TSJpNexQZ1nvsYeFehc7CPxir8tJqXYgE
aowhgkUx81Sz0DA+DZ3pzkE3oksZ8ySbb3tCe5DT1G3xYvskSTHpDOmS5gUurNIyQRdA8b8uw8V/
xx/QobNpMpYwyNunO881nNPkx6mzGAwiPOIdHcQqASZyntrA+gjIycp3WRhG10FMKLA3N0waS0Z3
DEhVRbhjjelq6UeUttMc90d3ETH3IBsT6EgEtIMu6pP7BZbGd6pDGERzCp1n6Spv1UF4uFehQ8BW
RFAKk85MhdMT4yc8fpoIjHBXJtCj4rBq71Q8ESTSOqZ6FZwswwEfmffYgKSbjkoM+IqzEtgzupkU
mNMU08nbGmb8llwp8jeBWu5FbuyTLIK3shSIQTxR52+LcQUQAC9CBGrl2XdilhWtGxkcHX/CPNlb
xXh0m5ZVf54X74yHf/luF5RaLSLxvUyd4UPVTnZtkZf+5BurJC01dGhCh2UyBzNqGGAAAo6x13ev
SuO+lgaPW5HaDEonGv+kM/UOoTLff54wwhRFEG9jsj5Bd4l62IV5AmCrUihl1m5jcGeWyMpXXZBx
jo+d/bHEAaYUk0bOK2I+pF1ErowS9FCmD1opNpIR74mdbfmfnomzJ5G54Y8Wk8e8ZqiNQqyDwfzE
8E6ifwj89GTrSaznPPA3biVxwJHy9Zi5YgayYKrsNSeRcoPmknBlyJhIF21+bpqkOY9ZWsU46ssO
FRfv4Xk5+XOvHtGsqfcUeOatnhxcLW2LLLSvfLam7GRY03gCi6Gqz41yOFXq1pP4QGAIGATrldI4
ctxmN7e2+GQ/pK8xm9It2E0zsd+JktPoYqoCftnnP+puSQlElDnMJTxj4SofRX7HjD8I95Nfs25m
o81YEmCPnQXuOY876BgZk+Tr2Yg+PBetYBs3FPAE0QF5686xNH6ntAthTPHmsiyksqGAjtUYM35h
DcvNGnmxvHa6xN9BtI/v0JkSkMzQIQcswZRjUMa5z2NWVFwZefA7ouOZ1qqXNmxqyEFMJlAN1WIh
WtEZ7FXqONhR2iw4ZAnRaOA/3PSEX23eIwhW5qqOC/Z4lTVTpdfU7tVFHZAUVf/Im794R3skrzNb
D7uyJGr13tioVDZAbjR+ZvaAD6Dv6cvE0vf3TFcSC9QWdimFBxZ0nkF1NczTcidwq+DKHtNlFVjA
h+Kka9fcxcs3GXdI/KraxY4RkrKLMJeYx/u8r0txTytJH5kSGBAeeCGL6DjwKJR4HED3t9yxPNu4
vzofEznj73E7OMjqMy8hRSwHOSo61Z2mQt0NwXh0ZfBURwFt7IAnfxRm7+TOHgf5R4k1orHCz85u
Huw63Hq58z7H8S3jgp27pHe0Je5R6a69daW2WTV3Qc/ah8BbTGWPReNdG9tKd/DAV2oqRgJC2cup
XELc9pGYutFob22e5udoDKddi6rjYrvODsPc2cj3HIneffE3gjjFTxyVyRbjULvnHgRA643mfXDb
6cwuOCWQmTt8qwOuoxvI9qXONJnWxhIHlKVTt7OYvZI9K02Vnpiz9vNaF2Fz7jP7Z2tesMqoHdzp
bt6/kRWMq7ey0muvzBnukhwNfDAdddGtuKBR/CbU1PfrANPkY5PGGErqMImPaYYmal0AFlaHKMK4
CkIwh1UVqqR7qi0OVSdrbK4wTORxafvooWrlskFwjRKTm7BBRmpH8amsOhZ/kwFHSf7QjpX/1O0p
NcY1YkWVAGogPD0fs3BcBcTT6ys5N9M2HawFEJe0AFyE7dBC+rTd4WAHGpU9ayKWRxKC3rquyYxY
XwbveOUYhj9kEdecY1BJe+0mpfrKIDgJt0Bu4Iy2Fra/jJy8YedTRz3zzLZX2Wyxi68EffxKD4w1
M9j2dwsH0C5DsFVthy4uvhOdJy/XyN/O2naCjWxm5TIUSrMnn9o+ZNtXwguYMRw5+4Al6L0vMKMU
WZj/aOxYPLd9k/ZbsoCrI5aqON4ueNvXuU/ce4ga83nyZPAlcVzy5Fv2tvhoTYqgyKQy4s0xzOM+
ser24FYDuU5DjJ08bfVtXZbgxHibFLeBCKevvVM2D6AXmBuWVnA/8F9fQx5/HYKsO/m561xfxGkv
zjyWqz5xjP1N0QaeQ88LDzEapB/sqP3nuCcJQ9dR/8GVVV+NjTCTH447hq8Hk6zUDnLAtFD61Wtr
THretMjtLHpg05V+nxw2AQu9HMrbvjl0To5wBnHMtOHZpwqAMSXHQx9j4W5YoeBlwyRqt7WPwXfg
78xHWYEccAc4pznxPESNYHyRE0HAJa6dvh1JDGygcrBJTl8zn8pvwa11YibV2mu/uYjmCA+ady7Z
axRXdj5eYZE7p3E2nMpIexjLPP7NGv332eozNtw8bn0Eb40xNAm5y6zY3XTjTW3L8wiE5aEn42pZ
YzMejuNE4ncr8IAxHbWfckZv59LY7c3sN/Pd3JQuXu6iCnc5NqYtyn/6SwtDPRi7b7SmwFYZE92H
vDX2gIREtPVLd7klUxoLR5OhmVWSjoiesf1eOW50hTHSPmstumdJr37IZreFtGeSa2es47vWytmj
dbf+ElVXDdN1Z0MDcIp9cawynX8hhmR8U0iIn3uKnT1+xHsL0wFF3IwHqu72rmCEG/gM5HSvALVa
oKBwUjg7u7X760WUGH4WFLQNxjtCoEu1KzSKqMwSNIxt2TzJkR69DmSxn6u5WTsBAImUtch+xCUI
wsXGwGv6mzD3gb16ZXImj1mvTUswMllq3a3M8+g4etgyZT/O55mA0FMzjOKJksveaFWJM9tuLAgh
Pze/e8smuU0SiI7adV5mtq/7QDbLeayqkS23ek+aBApR1bfbMURPhNJ7ICxHfrYumstdjxYE7Jkb
nVuBnQyfQLiq2JXcinKun+ykq67ROGO0cGNgBFMiqaZnwSYLNdAu8BNznpEPrScBVib34Zk3op/P
pVt1T8mS/wjHoPte4psF8zOF9SpxYtwKKULGtB+jfRNniMLgLVDuJ3BMvAqFSVJ+x/gJWVcm1Rmh
5EV3atABSlzQuQT5GJPSzLnTdTf+hKi0LmogD5aHZUJmeuVVVB7RQqc+YNYjDwhYlpsv931gnCff
TbLD1A54lMc2oQQBhHHdZ2zNq14vLKBa7gOJvM7i3P0IqQw/gaBhDx9s3jNR5BzLLhLXJFIA5Onc
4JlceXonMp3GsygaWMBD8RIsZATlCgIsYaLpmrwY/WqjJxQmyk4omdi6jCygjwvOZjbxrUXYezjG
V0IPGBJ6Y21TOHFXUQNJYjTxI7/JhCsllZsoibodO++XIAIlNM9TcZzQdHYY57cS8y5tTDUjT/D3
yZxWxJUbNn4t+5fN4NXzxnKw1QflPOwqgDDwemhjUI9ZT2maSswO+NwD6gsaukp+FPhXd6zxH6Rp
2IzoIUxerVTcFRhgdsIJPtlqEXOBWXkb8Go5hmm6D1HObXVrbmZsEGfOAlq3UZSP1GuXOOyLUslx
eJeiWnV6UoggNAA0Wkehj3KtLeb9cEnoAM1joYOxiaNSYbSjOP5a+mOyD71QAijyw2t2pVRWNcNi
hRVy5yP+X3d5+N6FwaPDnmjd4LFio4uvyIbDv/Oc+YATA1z76MqrKQ+y7xUu51cWEFyCKZ6mI8Ks
lZyX6q7IipLgK7JuH6O5aXYDUUVAv0qLokYl0UGROpiqZNl1uKJoxlTPaDiOcVIN8BMWGXj9MZg8
tuBl38P3zs3AT4hrEtiZT9fkYnrjV4gpPvA0vEeGVPdpCr63s8nO/A/LW7/rE+8IVEhdu3GTVatE
a0h/fe2evKEebkSh5rdc2PpuxHvYoSCaW6h76g29h2fWHhzAa1BC7lvhWg3ROFZ2wpXtXmunkndu
BwLOqmkvMIdb9zSU6hRBsN83Vd+cpO025SoWrMIruDwnUQXjtUn1dF8nhb5p05D/WLLD6HshH9n1
C0Yb7vhNu4P9Xo6m3KCM7/VeVSO8mRxkEt6diuC2jonXUXk+yECPTqCTyLJayjosV4v1PRLusg37
YP4uucP3owqmnfbrkUVEYhdnxOzdWom+2U/kpVdbMApYYhim2mZjeX6IuQEhdIsqjI2Lj4qq30a1
ouhcTPhaL4Wdrv3SUp+D6Hp0jFELPKYpshe58EkX+Fh/H/kCvJX2GYTmuf6IWqw6JNvLL3U91qe4
Ut9FWlQnAvaIVYIz/0TZ/lgMKgXCR0e78uRyPwKaf008StmkmaDlWVbynrtB/omQiPONzCM2e2Zf
F1Z3GsolvEIsS41k8uYJHUZwb/m62mbcNIcwsyz0nznc7SYb1lVvnH09x+KBGIf7aW7QqKr+vq8d
+wN9aLyWZU2gxUDqshUWkheWBT6mnvC3hpY7WHtOJAKB8jo2G7okoNdWSmxn2Yvmy6QVUtM6F+fY
A4FyueDo6q0YAkEHvbgQaJvSLPNOspqQhE4QBBuI3J27iwJidRYzQe4NpRsczKzn6KEpsIAcBlbZ
Yrfoie2vM3ufPqb/LRil7BoZ3mMpo6n+SMzkDsVqcPAW38elP8xMdbrqdsgLgpVG1WIFn7RFRF6v
UUL5/cKWW3OwgHUi/zR5aZk+jRj1GwuFSOPNKMDH/ltI4ZXvBt2G+8j0rIdzf3HOHgPp+yFnq4aX
v2R2NruuIMgLEZYLIAY/TJ4eJKIY8PQD7vd1ORdecFbtRaXpaJTRBxLuQ3OsFgYuV40TM0qrBar5
ld0q5MDatgFOmoAuy8YEu+fNh+6kHsP+juO0yt9a/HqMufGCZ6vLTau+jAmt0E2SD4X3gwlc3mj+
jsHM9K+Z4fDELuH20U6WlNyr3NOIYrB5RSgXe5zDKPqm/Ptgy/LJoSEgVYfkv5BXdXT23bF4MaUu
XuiegMtHVul+W3ROGlBaBWq5sTB+pftU4TVVanRvep4y2vPMQf3cTvAEUI2ly/VFFdUdS2aJM5OL
qLvDQYzhzXd605KRDLJTuFV5VRUNPmVW15dysy6mal8BwKTUHOL7BEgju7WeGTG3FsvAdYXW8kfY
M3PdENDrqWf4g4bMnlRzpic2XlL0DA2TQyewDemt4zhi9xeurG9sa4J+mpNbwhiewWR+kK3HBkE7
Dv88ogB+164M2Z8sXTvdDQtijY0Xe+7wADnKOLdTh4pu5VN2QuFmlPcUgVzmBxssNM/N2I0a2oex
zZqwBrzLPhawaJUMmmKimsWCdcjGClLj9cnWmSOmay/r/GUd237/ysJjPAx5UqgHrxbY9nDeQPpS
EV5XmkR6ZlXJ4JqqPLmOYxYQa9lPZbKpkYHjgeWGsNYp1SexQXHOotvv3QyZW5DjEUF2xRR9CMsq
ggqVL/2mmEzagAnzk01Yp6N/D+XK9atVEKXeUQ6pZKjRyPEObYngylQtygVvySHpQ4LsOFYY90Mt
raanLHF9quTFc9GdDTMvkMFNJw8w1hgZBKYlZwa+vO+JyyJ43dNwfx11lNx1Ekc15KT+xXOwHXVD
091CG7PBwRAVmq7UwvY3q8BT7XsZKSBPXmR3x6TwpuBYa82cNmFni6cJn/5V18I5Q9Oc3zmOnEGO
D1XxIqnfX2dnWm7C2odTgcYcbkZuavXMDt8q1jqcfN7NfeK/LS1WLcGknLf0VAUX7qs/lMAnq4iC
vkQMD6N2YGRvJ36fo+VwKfmZP1fljjFMF17FvG/3IdpjILpBNE87/nL5NgzYW1ZSROBU6lml237y
uftk7ownPS0pptZaPwUxXAdb5/GeOQO3jAXbONgY6sf4YIxa8vMy59a4BnKQBpuauHUC6t2SRxmN
v3Sg/FoUVkLYzp1qfQyJc1EV4OM95RD34aRVvxZD6/PijmJCE32m8fM6scvwjJKNUX0wCw42k3cF
DB6jTj2q8/JkIfqstvRq3NxjRr2PFLW3vqXqUnamVjk+uiap5Dqpe54Ki8adZw59ynH+qf4fC0y+
7hxxKes0Cblb0KRvWWXj0AujSZeHRZf5Dbi50LmVLFAdBhI2pVUze6QxCt/lK2ieymHtNYI20Pl5
vyNnST6Rujre1qXNu3H4knLTDGw5g86uwcD3uv7WqVF2iDM9bGdRZ4pH5rnBW9qaHGZkm0z7rJHF
C/oWnoIFGfvLYjELQNMwWQzXfSCIjZmG24DHL6Ml8KdXe847bEEhwxVkt2NFY90J/kLiAnOwi3Vh
FCjhKANUB7r4xtWVeo8GBs+laXlA+9jw0yX2ZCV7f1QNdtCBsptPDEuxkeAWmHTPstnlQU31mrWi
vGKHiQk8dF33xg1bvlpfWBgwjRbsNyNYg5YvoXykbYMOlxYjMkfLcaBTVnYt8X+pBdJJpyFtoYcY
XIh/YzF3a1TMY42ehKMR4O1CYlNfOu1tBZfhbuAlDGC3xIi2o8Epq6s+G8erzl0C+kTf+MsXuIf1
x+z7qttcBPbzWdEfTfcdxBHK03K8+By6ZR4Bj9Xt82j8pl5Dq2DPMQs8lA8/t1hzaZfl0VpShPQV
S7D3uhvDmyEL9LzrJoc4C8SXmHHnsIkf82xwnMPl8Nx6PGyACJM+fMnd2SeoIg/MQ5gyNzkGeoQz
m4bxZxdCppJ1TE1Xp254TDD0cOSbwLxgp1mmje410K46LxVz7pZXHcoad7yKWidsdg1m0L0SAUN+
w5S/Ogyg96Z94hWoauMKqqTtVNE5D8LS+977oGPuMrRC8Y32DA8vypwFFNQ0tDyBDEqcc5f7GYTI
wbBKpH+WxREXPJiyVgt8I50u9Q9dQ4tjfSbyl0a2FuriKXeir0i+FlCMzhQVR9nZ2rxZqZUvL050
qQ4Ce/SDrcpRqmwReYn20Y0Qr/AWzLeNbS75KnWQEEcxynSDWoe5D8Jh3hksUdIEsjIy5fUw4h41
69LnTfHuLgk6Tcy7KI3vmMpnHdrP1HleegwY264N5UQoZIc9KGhhsN32hDlTzcVYIAbrnJMi+NDH
Vb7TjAZf/SJfMFRY0TUYa5v2V6kzkePLK6TBlAq76x78eKkPzYxFVcUe2xzjBYeccum2dVKCNRrb
wrUfLf4VxRyf5DRWD9xN+Y+u9MwHjK2Y2ydM/T2OmPaOPXbxaTd6+NEt8ZTyVM3RZimG9gE9ehae
x74Mzl7Tenoj8nFM18IJwf/G0fzq47o+dBksPwcd8SaHKv5tgo3+tcOr/QzIAguq4Vbw86TdZEjJ
P8u0DNxVKAnaGObMHP2hsjBaSeUfErQLzmmMyHBbFXUD1KLOzIHDQCGkdzWxBUtWwzVoPA7wfhQT
Xg0YRV7fJm8Sr8BBEEm7yoMxPHvSnU4K9cbas0V4mhPE//GU+zdJ2DhbNOImWCPajvKNOylXsAiJ
4AIVyfKYpMKz2GNVlruKNQOuYHGnAyqy9M1BUIRaP8xveYJwNPhJQVHpJ13/McoQeFXAKoql95Bd
gUjxnHXOGAVuyoUVu4rpdHdD2IYEGfllcrswb8X60HSsVhVirpWLQQ/7YRuVj4sqkh/ssjns7IGO
LSktK4O4FzZyrcvkggRIzAh9IHe31LXVxVYoO/I44Fy1RV/zs6K9yoY0wiEyFqssCPqvHgh85M69
xli7xEe7LliO2WDgAoZbsOsiBM64jWu1XbJRv86j/SPAAXXT9MOzj2eLV2ENUYSJ1hX70/l2apJ8
WgtXpw+1GdXG1wHkVqaeuIQjBItmQiThSdE/JbMbvM3FWF/ZSCzuGKZy4y9jC/VeES00qZZ7I4zR
2UM9TJc1f1oYU185oFV9y5WYZMW4873GqzdhabXJeyk7cWLxtg4G3eg1hn7iDpeRoGXAB0SWg/jz
MHtQS+aTegTKVl6hJAH9QEQjSUFsEg8O14xtNY3+ndvPwPgaNdbXC76ZIw1y8cLGodxAhHYYslUJ
e/oIOOXaHcPwnOFi+TYB3ScTZk7qZ5xEwFqXbP4aNq2DTZMlU8aA/hUS78hE1/BKTWvNwELmVprs
+pFB1gqSzFkJ3uRz5XhkhFqO3oxYuwV274OqGvDdF4nQ+i/JaM/81MAnFhEyF4Wb4my57P68Vilx
p30c1acsZSjVOXAPClyi/ybG8I/aHN9hL+149AMoEtARe/KiZvpFIaM5L62qgWXSZS0ndSClOi9R
P3yMijBTYZX+bTY6VJb/WpnzR5HUz49V6EmQflk2lZv608dW+CoU5hQW2pXwA1DjuNY2BTNvjlSo
J9gLqiH4N59pWxe5z+9yID41DCzyK0GnXaLp3PBPghvdeaEpC7bPZnAv08wMpOUxtTi8kCkroEsg
9XrSsAxLXEC1R8QQQXZg6U/HR0YM2t5k9qz3uejA0qGGt2hefWgO8BaNIipJMDEnSyLMavXOupka
uoG0+6OE+HzJ3QlQqSgSnplBZ1AbfABCJFQqovJ4MyPxPaiiru4zxhpi3RYEhA520z8HdLkElhnK
Wuwnno0MCOKewZJY4is2GfLYbT6CR93YRrGey2iM2nd4YRcFiUDxv/J46BiVhZb9FKY9G1RSDsTR
itCdslUa2wtefViOSlbeA8rRgkeLXuF9nPCXgaQMmMFSWu2koLhct7Er3Q0G94WyUJSQHtA5WcRP
JJatjgG4lWQzd9V89AqLnm1SiukHIp/mZOdey96E/vq1Mpi3No2qxWdJujC1BqxMf8/GKv3qFZWj
9gBRA7N1I3v+KIIptdZCT32L0XvqrG2G3YhMs2TxNqZhEk2jWU8cAUzHxNrKZN8ei9I0EMHDnMFx
6Gt9Dpec10yAcht2fqARvMR+PWOJaEJNP0bY7D4uOwRztSdluc080w8MG4Db4bfMQ45vZDNqNRdA
Xly7sMJdO82EDoazNf3fRN/8Z0rU/0cBOY7L6fTPVajPy/tnfsF6/CEg5+f/6K9SVJ+sG5u7zXcV
k3KXFJq/BeQo9RuYXaUsF7CiZGTDk/+3gBz1G9pApkM2UADs1L8oUaX/G+0VoToeP/nlxAj+GyXq
H0/aSzqOyyfzUVJhGlDhnzSavyuWy4ginDANEtVECzcfc/KWHbbzNF6kzL9coX8gvfyjcu/yoR5f
2kdm9VMfekkg+vV4/12y7fUMK2DThzheFoMxEDxpDn60CO3iOpdODJ4dZ7YHub4g5utf/xV/Hwx0
6Tg9cnJRYrr4kP70V3CStMxos8MF8JEyT4gcMhvixWHP45XfSmd5ovL++Ncfans/z/Pfz/vLt2c0
DbbFp1VmdWldBJi/vNxSPYtZKCKahTLjM9vHqzmY5fwwKLclIw5n6z2PeVScmSgptGBN525aMDUU
SxioVznszQ9tGI9+oxZxXmM2wfAKskV6z1NSZWobStU3Gxsurz4kivyVR8VI0LmyJwBrpl3Il2zK
6mYIdU8WowzplkTv3fkSkUFHns8qYgDnbGpH1eM5Smk6xNxzPLJlwP8/E8LBFFFv+O3a7EgshCxI
4x6DcUVgvEsfUGdE/6GVwAPswY179sKk+sybHHvBIgg46Bg6Ea5yrPox/kS9HbF1kcVBjLliSB+H
e3yUdw0D1XBMXvPZuBu/MOIe8ARIcj8yj4yb2+NsO82ttbBz8LzK+lEIKhWkjI90l94joj1xiBrH
rHFN0FXDQAPImjm7ZSFiw2/ngu51Id+RzQDHbP/VbvV7G0VfRCHVdryoGah9rY24iHacOb8wysSP
YszNhScryFEbnNJfdV5QnZQsvHeDNSEuU4LwEr4ipW/12QSe+giwTBIeMA0W9DX3tfQzvQ2FPE+w
gDJ0Oh7hmWwBAUFXqZcCZZBVed33VX3r+qBG53Jo93Yr5s+lRcB9HFG8syPkdZVvLi13cddPApeu
lTP1BDGmfmCIRCnlFW2eoW9wRzxlRtlrOLDsVuvZAzuKjYLdQdBn/omF3OjfJgom0xq3xtQjZqyE
+xWgFnJME/Vl+3CJpdCPhLlbl7ZkiN/7UHTDddv63cxeLnROHi0+2SphBZfT8KDR6lS4jcEh0LNS
Wjo+8KaaUlHxou/PcR+apyis+4ckR4u4ssXCCp4AkoQmQRrwZdRMejU5Kc6nBGVstfeTlEiYBojh
g5MnHtKwGjzdEb5DLHa5bu2Py4TwuYA8Z+3iEr3xOqg1kshmHJi32kNfjPG2zlqQ6lFre7fQMefM
XUk3DQ1jw2RRG5dJ4fDOfTyiyLBxsOeryhrIDXJyg3p9hMG7pfpuHnL8MmpDamH1zedovcjimkJs
I9Fk9t5Nk/nhIi0XR+omu3kajDUX52aCb7SGSKZ9knRRMCFuiZ0ANAtO0/XQidklRj7xyIM1WQ3Q
sfe6+uTwZZ/GUNDOseLQzrpE3kLMIqsM5+hmMMxXtQzz9hGNRzzvZKOJ7c0Qp6wTA756VZRF0J/A
YJbW0WJUyPcqYnGLEg8kUDt05bCigAuibWBlDh4xuHqUJ1SE81fEqF53NQ51iEYnl8XjdDG1btLM
CZ7aKhpfDCXJI8Psqb2hP4FMK7025xonqQImXuGm+8oDTW4SMh8Vvw64n/SOWIKEBYFOoFeUuQTW
VFFIrePMQTQ5JFnnPfYgVb2P3GHwu7WAy/on3o7EAUCZ7gFaWm53JDyKtSuq6LHcgHBxSCEtQ5uQ
Cu3MH+nYNQnKEVcUBGkVCGv9UILXZO+q2SJh1tuBxh7P8mK7VlNJDIjwggamvgjnZKcuxu6lAEi5
qawIpkeCnwnV6MUYjuZVB9vyYhzvALRAT4qawjpWRqKu4Epm1ZmHVkZXY6qBYapsWh7cyYwMSVtK
7JUBDFjfOFM5E31KZsuptZMl2zCb05+hVSrNpCkh7KNVatgLt8DoOnMAfSCq7jGjp17zhPrDLr83
qOxumCe1uDULo4mR8iTWM1zKw5szgb8/6Z+YAi+Ia/Dg0mrOuQ8Y5JCPZbVs7CJv0XJc4Ae+LML7
2vY7ktCsENI7SgkYmZ4/vRU/oQozaJStyFM2QYMFws73A/Gk7MVB9oiKe5W4ScKIDbApRtWM8lsq
8MAAmQg+xkLXHXiEUP+XMT6d09DlSu91nE39faE5E65tUrWWax1FqLzdn1SL7sIAWTtMn2/9eayK
vWj/h70zWW4cWbP0q7TVulHmgGNc1IYkSHDSrNCwgUmKCMyTA47p6etjXuuu6k2b9b4Xd5OZEVci
Afd/OOc7HhRg9jIZrkBXYkpkg86olcpZ8xXk9fJQ3IgcBkiFjvg8BsZHx8YTxG/kFhNDOR4cwMQ9
H7UBe6MBvaVJrh7+xQy54UPgfGPdHkGgPAzYiNewIdDloPhBPjk3k3uWVUDS2AyXJ6cSqb1RQ/9O
YNexmxkibpqE+4u0vwEmn1/M7YaxYXd2R/h+W2ggzUueSDJsiLVjqaR766P2gu6rY0pMy40YD7j6
PxCX5MZzGXTLGnDmaC+luFiWqe4qQZLSW5Bb2P4sxRB5P6CffC3qxHhoZ6HlRiWD+4DSpkDMnaY+
w2ew/fWuc/EqkwqKtAKuwrKUW7kQC7jJbuwc7tNb4TO6lncupPAYJHeLYYcTgX64I3G397sRv3i6
iZfyN2F7k7crYRDUB4LUGrZNtp9kRxa3Qp0FuLD0NCMg4V9CRp18GAyFKA3/rjOX+SnAr6LOPpK3
2951kMOeUVK5nhp7aNh42126zUtTqSsiHzy/qlZ+DJkFksyRKXNMXWDbzW89i/Hi58YyR1pNwbhb
2cleubGnIOx6TWNbkKxGo7f2Bg+5uYq7Ebn3H83QszrrrJmR4Xem0+9dpUW3LxgCkZgemNOffBkT
GGoiKZNoHH1mOmBVYHYtqQkrvO0AK2xsBUQNzeqfekRzPvbMIwYwcmlrGmcI9Cq0ZOt/BlgYrcV8
G2zJstYYTqL1WMOwMGIpoQZcwMhHWHkyd6zSyBx6CGVdVyCz90pi1XrpciUKo3aQKKRtflkR5H75
uo83UyD1XysNYqSCaX2kvbSjEWLXqR7AMjTdxMDSGMw7WRfDH9er1G5BfPpq4PX+IJGAYR/3nzy3
0IzBhomxuNikDv0e0qo7GRK7bRt03NSZTPZWkGefXuuIV7LsnybF+AJ26GzsoXFoFCXj0xogyzJ1
ve/a8hJL+dnYCh9XdXvjjFYBGRuAHejAQrqXNNvc7gdg6ENyKK3lhJJVoIRMULPhVtuULMOjVAwZ
cks4VoYLp44UgDzMfKO8K/3qnjIIQnEPvp5MoSc1FDdx+GQeXIKlsDFdwRjDgvWLk2PCiECGu1+w
8e/8so505UWj7ZxtPRc7bU/vPkucO3apZGo3cQvfiuPdpskO5ayCazUtBH2PHiOxufurg6Y4OJ76
7JGe4gmII+EFv0RXBRsX/+9sjs19EYOrMef0xH8Tn5ZetT+JVbw3Cadzk9XWoVjSs+9YEckh+z6o
HimQ2WIb4jFWI1WT4UT0+DBQXJtrKjXz07oEpAwMsDiTlkxGZ8Gqyg+BAzsj47YB+5lV+UNrQtsB
qmBc+QYJZHDN/CldwVNuEGGDiDKm+GqINY5qOaktrxLDU9OGWq/MfTa17QOFO2MXDBXV1rQGBlCt
4XwNZjqdra52X6Q1uV85Zpq7seg+HZbsDzIth4v2RRy27H5Phm0AAdfzrnfiFxMA5SYe2YKz5tiK
xXuHenhVyq8iuqDhqzXt+gig68Bo/AaXbpyTNFhrZ5O/fo/wCDvGz12QfljaJVHvFgWlyJUYjLAp
4/Z9qEFRZowMr7pdW1gDRKlY1nBd5/xopniRa+KofKLMYLLPx7gQkKXtgFBAQY444dlIEJgMpRFa
sZdWuVx0/F2nHp7O1rOrO9cFSdD75huVy0IGzcTTx07bfR+U9yuffDMk3mHjtHF7cOtkDnXNzmvI
cfhoHnMiLWSDIju1UOWAHpNPdgX33fLtR/xFT9gt9QG7l3uLK/K/ncmiQiJec+/73ZlnVL+4qrhg
GL20NXpWNgJQVfMrED2Sy5CLbAsB3C4piLDoh8I9OmknQzkmT6Ux7slPWnYKMT/Cc6CuadHhmiyh
BmF8O7CSfDKs5YAYtI7wIiRnITvvZ1mq9N2fRvAC0L2pG4Pyfak96y71ZqKcpsWz79IUVmrWYmtC
UWA+ljfEJUgbE12VhMrABJxTDCKLsS7yN8D57FcF2m9P9oV/0fUY74xAFOA0p18lIqiQXUJ7YtF5
agCugf6L9SO+Le+ExvVFBIYfIfP2Pmbztl9RjABaSAMAR71hH1fLye5w5YGRyU51YcmoXdMk9ARr
8IZEBlxi7Fu+1lbA7pjsFy257iaf4UHM6Q+30X1RHrHhIzRWTjH4iyti3F2MiXwL07XZLUX8K7fU
uRNZtl9QHpIsXk/Ip1ybsQCYCfcjsdz4unKAn6Vf0Xy1CFQkbpRrBShwb2h5YBlAH8bIb9OkUuCK
I+3OXDpWVAaQrpRlMfAN8x4/Ikd9MxBhhawIBgWDQkPbWb+NTXSGJtLEkwki1mRdZ4xfHiriR6gI
8h7cWr7hvow3tjSSs73k3X4AfkHDme2cZTZe4jUnfkpqFtqeh9Y6G4Iv2+GzornUiZ/fTWkLfC2j
8B1vi5kjIpdTw8tDQV4Ox/mmVRGqc948vubr6LGfaYDiXFOjhRFUez56EiQNexPl1aFDw7FlkTS8
EDx4mWoAEnNR1kCoC3u3jlQDK9uuJ6Vd0hoJAnabzn9TLWML4LaVe8/Wyo0qsQTbBag5r2Zcn9M0
exu6mWxHTflgFVqE6UoaCqfcdJGNJOe1y/prlbk/2uWsHBtx9AY7qgXhLMRDzSVN4aYdARbGwQo/
xGmsEyxKBL8zJt+dqElRY5ggh3QzjVURPKcOo9sWmYwv5wcbcYPsj6BeU/TFs5C9+5Sh6gyysIVC
QC4g/Zla+p1JrrARCtVbSQVrnLxfgyB7p2eEHwdOlwBeQBrB+iTOKJ/DqbQg5voIw7tvP2CN4bIR
gmWT7OZ5SJFHGKvb+nshGSBymffMdyWqr0Q0y485mUnwYPfd64CUYQwzK4OOh5yE/wpvihAasZxw
RqUfgxa6BtE7AYtu+qSsGb33ZM6tSn2BMKnJkZ1br3fJn2Ba7FMgZQq2HPmdjo0IYV0dc4wP7MGh
Tm06TZzoukdwlmTlaXaXXuI4gpwnVkKx/GGWxj6FWeFfc2vq3H2D+vYzAWW9iTubmLxUsJrzS+Xv
1yY3d2QjONveThDax+oQVNYPl+6wDcpcPauOveGGRE4ztDMC+TybDJM5IOrGCfAVt2O7r0o+097r
Xs26DVefRDYMyvdKE4bdCSPMiRLb2p1NA7vmIMMb2KkdZ8Am5jv8mH1CiLuZRxMCibURTqcjJcsS
H6Q5muNWy+nWjYn3yukrdM622idp4T1mEoLLdCMnmbpk3zIJd4tly98MjSDpb0L1tQsG96xWyF4R
JhvepwUG7Fxykwzu8JjpHjPGP5sYnz3yigtXsQbvZ5BocdvRO80k+NyT8Fd84P7KtwOAt31nkwUX
qg7xaUckU1bf1Nw8rxgd2REYTCyRpyU2EwnAxPS/q+Mh02fgSC2BOtI6TmmQHpzMSsZdu3jyLc3M
GAgdAMeTxVeLdhHSnU3MIw30VL6KBihHlqr50vWTuytBhs3oRI5I+f7AYWevaKHJxSJn4/BAyeyH
6byQg1z3U+jHeQrBs1mB7U9x1EB7vid0ZXjFbMVqpKTWKNf0rjDpOm7bkL+msSTANCerv6hhNC+G
YTwhSZcHwwxwHHIM7YECYrkif0iREklOZX0q07I8BCOlLRb00ttlGrAIZKvJexLOhAm3M4DXiH55
7uTsfhnYy4BJl/LYj65NDEpiHsgp0Kc+s95aGbRHUwPYYwz76lbrdXF6+FZoTtUBXOSjnHqueb3K
i1jHvwMhxYj+EwxJnt2FRe/3R9teIpChKKWnBMQNr/p9muEWz4rAOrRuuwyhgeAZTpyUxlX3GGx2
E4MMkO/ekKLx7eUbI5o4lKboUKvXt6BEYoqMHBY95In4hVoxP7puxkOP3vGhG60n1xYgYs2iemwC
y6PgiWeIO4Zp7CUhtDsHUPPOSNxqn8ks2eLPIDk4LweeZ8SZCRPO1LuCzEJcU45rfLJa2z+UdkBy
HQwN7zDFOrsk6KTCKsmd55ZsO70Vfc7vNyryiesGuGqqxg+QGu2vteCPOHmAnxOcKJguZyquILCd
BwSrvJfI755tkwnetBhgg7IUnUlqkijCeWDecJn5wU7JgMon09yjaApbt9vjrhm+tbAXMpZEDKq1
oTkwKtJwZpS5Ji3i75wW40zWO3HzwkkPg6AFsU0BSmqIy72Bj7LeFIt+o2N3Cp+I88SBIL4w1kUN
WNe9iIrCdNV7NmOCtRgmh7HX9ncLLfYl4Od/YbYxI5StxOeAimPdYqX+5dS3NVuhB3qkjtwnPATc
hahYQmNI58hkEj1OAKuQ4M3xNnAT49ci6pVP1yNZk4i4LZE+9qGfu+5kxhWIM9vWr0NP8yuLzPxt
repv0lMkMy2uSfaKq/GZwIqnRSDlHtYCit/i6SvBM7Cj2O5ucpdSAs0mY70l2aPLAmKU2+8sHPAg
ENuwUQtFPvo1TR3HDexnsXcAU2Vdqn5YI1gB/s6qB2uHT745qlKggPQcfQ+yxsXWXJoHBnUBDqMs
u/OU80fPcf2A6LQ8eK5JGUKt/dOOt9BOaai7EU/DLhf9Gno1kXHOIJLIYhvyiKj0nUnUwSqNHa40
8qD95GSnPr4bPU67uFaMHlT95PRlfdTaMXCROhQwGzUtak/bg8vfaXm9a3/ongYDvZ/CcBqi/0+j
vqgGftnho7LUjL/UTy/MSP1d2aYSZQmpqOLGSUeS5aykDHjF3sDbESweelsnpQrEtUAUsq+V/AaH
QSqSMolOaBr4a5skaPrfjKLWH1ar7skPGKr4FdeCuVjttkd9E8YYse9z8J1HozSKOwxDTcUFP6Qv
jAHqvcWmYbumrXNUCtgRCrozc8ZmM1R2hFDVv8vS6crSPCDwPY281FiOQ9fPN2BQSlZBnLz51Bvg
oxsQhGQZINSBoeJ68O073ClLyXHagBE8zB2ybc7RbraeGVsTO5qrV52AxE9hfn1M1nyHN05HxHoc
VF2zg7AdEr//lfC0QshkBNVfU5JOvzurTtdNgavB2coa8ufe9YJ8zx8Xn0wQ+vFzmby1PFCEtBEz
fjzpIgasiEKk3eINa8wzbhN5chtQa0fgz6b1XhA8vRLXyPizTX5TWCxfmgTX3SpuW6bAsaowHkhi
1oAy84pOfEZKWcIHtBCoAOhsL410gFc6dr+peodCGOruzf1flki4gKkme0whu84xPVocC1l6b2CL
Xy3xbSVZvUfH7/1ZZNVzFzcz6axzfdeJxCKqObBPoPTpnnKJpGrqDOcx7v11W9QZO3wmbZt5HGHh
IxAvtmU1qmPh82KipMewJ/PluW6tlsdmNR9xoAxh7+Hq2sK7kYdqlCU/pD3kT7Yx++UuweNNjA/S
smJc8boEEyut2WRKWgq7eZiNsnkzud+QzfE2bqpOUaTrVIbYPpNwuPEEGTGnL8xf9L6khttOhozP
uOFJkq7ShthyjncWSujOSgtAHxi6p9vE6JH5jnOy8r47LaQpkMtItmvkZTI4lH5gP2J5snGN9366
qVReRJSryFhb1h8I0ecnK7A+eyLpP1CvQBCY+vHmI/NvH0ulFvNzdU1oeClJpER9GpJmZXCWz2FU
65tZIDgycWj1FI2q+lncjN3b6Ps8H7Sn/qpZ22C6jeixUVwnqD9PWibGxWzL7gRC8ZbwKuO3eC41
XitihwTZhjROeTG+DERDHwJEj2RtSd4fRjKwsqeUY9ooCEhfvBUkfFi5ckm+YBCBHfe3BjkYc4h7
OKDPKFxmTJuU64lfvcFSPTDvbPR6yPCUTG+4ahCVVUwD462iVf6rZzwY5ZZqmtkb9tXhPAsfXHEl
W9TloAIME/MSbN9cd+JManLA8oF9mlufeRBJrdOmap8XkABRGeiYSZBj7xMlvXzvMki5W9CmfcrW
wt7O/XsLaZeddd8V4pvVG7l+rt/IfTAr6w5PBuU/emJG7F6h5EfXlemvyVAsBti94Dk3ABrsSuGN
J4jZBCs2hgiHdh7++HWQiqeCieOO+eX6ogqSkibiBbbowYLdZBOX1XTPI2kiG0yBYb+kd/l466eC
J/g1uLFyEujXW+Kh9xmorzWQ7XWYSAFLY02SE0/4DqvPmbNxy2S7OA0pIluQoW29MgFmz3vwmYcy
2ctPE7Gzm6SMbxCeZuMmDj2vPvMLb5ySfEvXTh+V1UGyFAuuvnXCzYUyzb+RYr0GNWdePzhGzQ4D
l/gypHdJCwdiXjkm9SyjUVtP88z+q1PETBt6hR2C/dnt848qCOpdQaIXeEwcBISJwP6JI0il0HfT
szG2ej8FJf+e/wGdMIgvKo+WAnRgmAfk8fQeRkdznsVTKBFTPXt0gWGezvcCd2vsB/U24B2Bkjvu
7Kkl6Yl4YkK1uGz6v0FdP6x0EluLav7RYFNMCsPRcvIrFjN/t2Qdk/MUJycibLUI7yGZ/DMQlRF/
RvtBaPu39P17B8SpCR46Lqtuh574r8wRLmjbt5+KrEoeq0Vc22r+KRMFSpKTlCEJ/GtJPHersWf5
AalGWZ2eSq4mDPmEO4H9QwRtuuBfHduEC1IQJ1fiNmYljI0lAFNGS8UKo8aMLOOuxDE6EwihL0yr
EYKB0/hZHUbvQJ+KOn+sJNMXpahgY/bRGC0qPsiEoFRoPiyDqv6NzydaxvRsKvkmA8zLW9vuvLPi
CDlQ8cXcKSC9c/x+V4Ss0xsvApopsyaUvh95Qld7Zr8xuNMMMtOxtzOSfV5FmDC8you8p381yY60
F7Y+jGmxgLUWKvydV5iI/ilsmPmamB2qJkdNUcNlMnX8ZUAuCm/zCfjM46e2NclUnF9bLaoC5iRD
olPRGgH91Eod9pDC8RquMYuxmcEijI6jssk35j6xXPveKxfMuIvK0me7EMFCcafdChVhwOF16usm
Sy7siDIispxR/NWcp5v/OVQonH2tsyhtKaQ+LKsewe93Q/v+f1eiWP+n2hEdig+TjaECk89/GHk3
adB/06H8F3xSDkFKskY5PE0km3e0yC5jkpmwN29jmiOfeAZkFuMrCgAE6ANqawSp1j1aBZsEB6Ms
iXVBSk1e6T8kSQQYoKCGfzCTSo5zHo7/gCidf6CUcTp3F+nW/CWLzVxJyxF1CPQuM2z59q1/8cz+
Px3x3/je/ts3vvsavv7HHySKw3L3Vf35j3+7fpVfUwYQ8Z9/dvz9H//6A/8SpUmkZ1DTMKY4LIUF
j8H/EqVJ69/hHqI6cyQURA9E4v8WpRnBv0uueriKPsJTbv8bRbBHrQAf0TCRpVmYDyEqeg5aMtP8
f5GlWaiRePz+SybluIydEIgJiXATkfQ/P8d/fzyrmFQgMIG83rPvcdVzN60XIENENBVx8yutBbYY
fgfU6j7F+VyiKErrqn8ggZfUBN+qzr2lyhd3yPz9XBjq1Jli3dVJS9wHgrON4964Y2uPs9oeu+GU
zGVz5NBZdi4BZvXUnZU7nXkXrD9WsHxQA267NX6ibQr54VogLIiBXWTIGzG3v+xBLPwkc7exOvtU
8v/eahNu1HQvAb7sFvbqRyNgapyUA5bJog320zKehSqqDc3mXywOb7op9pypYX/zZS8mCDIW6BuC
rI1wNtz21E6T3qTAY8M1IPZsBGIG4Dd+6bqvZcEwN2dOBLF23ic2Eewt8S9JVewDHJUDvvD9KqqX
2S0PCeEr6bxGbdxFVKW7QC1RYzLO1aIIwnFCCwBp4r42JvTxhM6CZ9myebraRvEaGyHeSs7OMrg3
y+wtFUyBJcUheaUNk9/EbT9j7A6bauDqzaX1R/R9+iESl0EWZ3u0OPhnq5ZcB90xo8kShNZzHGzn
wA89gkSiBV3IhtupeKpVerab7EcJWZ2LwDdCQ2OIwAHUbtjf/sjBBhbn/MafcUqF8dhWL06e7pxq
Pxb6GgzNrkLo8aWciThLaSdPTALvuqI/tcNbXZziBVwFYWHJlkOScfxEKO9gvvNEgVzwxzMGk6fa
Ai+CQWQjcTYdyLvH5Lv8UZQwYMDrYzDO7Amb+TuZ0FYMRbfz4uIEpYAV9lr9zjL9k5Dhsro8SyQV
whPvsm2eGYTQLdNfh2eLG6rGeXtz/05cr2JFwAPNOqLFQXzm0AMi90NgLAQXGHlQ97kgyVYnY3kq
+5U4cs8+1Fhk9pOMn5SLrK02NyWQ3U2Mci8SzDf6KYO7XXY/sTZ/YFGxrlqOstCn3HPrTRzg4cTU
rFiWtFgvk/xBF8WfPnMeTbX+tRgNbaD8z2FjZn9s9EUBvZFgQ4kUMADs0Gevvj28UsxThIlnGDd7
+nFSavE37yxStHY+mUdenB6btTsxQP/udca0YE3cr9FW3/Y4vo8BNBRUVOa9mjBABeoFROLulpSG
mQhMGwaUPB5+JwNyPg8qunCfQRXUDwRLAO2Vt8wyoWHEJNZPkUrrxMYF5NscEGXWtJCNjPLUFc6X
NclQEZygNOSc5RisSFqyhzU5O2yRUcDAFvI3ixnFqPFUYP52F5qnmLhbfdLjfjVxZZEwstNAMXj5
y42LRNzFHVerg/SMLYXCrlFwLGb1acIv2bA17PiiB2KYR+DHAgP1m+yfm9nbEfKzyWHSWziOkJzq
bdF9TUyJcNp7Ldgi9zdDT/oAZvjQEgEBri2pOYmQm4DBWPs5DZMJOkrVjWFuini12o1bEEJJS9k4
mpXdIpGh+QKp6Yl+DKuQlCAsfpx8xNa3tzl10NHURubbRzyeIv1kK+eyCPYXr6gfhdvb9b1ntlX3
0bRZZUZpZsfZKUBpx46x96rWi+LFWpatHiQR0is0ADiFk5VYOyFsq+NITXHYwtGT36qt/HvERTjF
TOaRj0OqqRvgsrZE/TZo2yQBWM52yGdaOH9ABndICe55K4tythgiilYd+k66P4lIxI2ljdY17PNx
5HTO1+4WCgIVlewelTNax1Hb4cJKJAytfmSEGCKdQy+/ct8wY6Z/Qs7RJjFLsUEKVEeybB5Wy/HC
uFf+IS3t5KPC+orohRfed7bCBFzFKnBEOqj6I9qpnYOY8r3ENfUFdPqOBdi9jSzl2vS1pJ+WybZt
YvYPtrs8S7MlC8v2hg/0iDCs4viXDKqcwbH+jWO0jejNqnvShHl1GGsD9Nz6JInXVJpGlQYnOGbL
1G/pP8+DM11J0t0EjHgrF04YjY0e+2gkaSyh3RCiebi5aceAfHfJ9w4u1iDiFl54uUTJejIn4r0I
A649o7qOAYmiRTvcoDCIDEYsdMC9g7j1UP3xD3T/Z7XLyPMrclzcNLphXydIm4gL/N2cZ4PaMlfT
IGE7abNxNqYhnMjXPBkpu1U1HSRy1E8PyzQKLFDcs+MOyG/N+egmeMnTht5nZG+TnfoVwFEB6nAe
eSVx/T65GRTNNmFiUBIo6wi2wb58SdjyXmZkS4h6DZrG+bFsjOpol5BDFEiLzGYCCx50xGoeH/g2
D7rRLbzF/k9cln99QOAbEHdU1iNzDjMoykgmaKJ6zwtV6TDyaRc2fbx7xJuz3EirB6b7tFrVX3ZN
FzsZIOv3u0KJOz/9kPbS7xlcnKu+fRhqpmYwRCF/gYrJD5pFSOmO4egHv1JjvrTt+uSWDazQdhh3
SlVcOuhBcYMcyna90Wr/imV48GRVskEB5DTb6wEfqY+wxLiMjmYUO+BzK4LF2Wi3yV4Ce/6Kp/u4
KFI0cEZwmCpzD9FhG6wX5aKLJCMWP6zgKvXH3w3ZjXaeZ9vW4/AfZtglxi0tijDsvZfWddgubBi9
+bSm43oXG1XkCpVcmKDsWSU9DA7TUQzQIwCW6qFyCtSIdv6ypl81kt8q03sGW0cPFOBuEWA0WfXH
M832KkDDMXtpIJLCuQmO5o1909gL9C9eEi976h0mvvqAWgk3q6giUhSIp2zd4GwU6V9Prjds2jch
BxEjEAZkZjghNW0bkJxBV23Zk1VHvaCOLLLlV2t1e0JLdokwo8SrPmgqriCVow7CdEIzs4DSz8fb
erYKS8xElDErRrniTTpD5Dq8i3F9X5T9DfSf+HsfwMBROvNBdk1EPu6e1dr3UED7zB76GJkGz1YH
A3WBsYP6XQUvuK4u6yyob15HMqlj4R6G6a2TqCDZSP3SreAWvA9WERyqAdhqbEQgLTYzaxKmlFvH
c99E9zVWxg8wU67+S0Nv+Se7SUkKa2ujAWPWuCvjAAmj8Ur3HofI/60DYtTqVzsFb+YkymfeSZ/l
HrccOt9r4wjo0u5fN5ehGChpumDi9MW5yVWJACJVTxnASujGTtowcn8zOp+cvxjcE/LLg9PYMTV0
vUtw/gnG91R8mNWNuwpXkgo+CZ+3ClJRHysQsvnIWqcnOB3h05o8QKt7c/zsTueAUJ3BRsZde6S3
WhAwYn2GYUzF03zNNpEsgw8rzTQgnYJHYXEAZcwnmz2Bd5RuQHqWYUlAfQXC631CzMJN+9liINvB
vkvCYBpD7R0SttXbkfZ+MOqtZ0k/irG3viL7iIIsauv5fa3cx9LsZ4Sg9kfQfY9lt9NWGo0NazvS
Yx8JNIDXJAUnA7RFYd+85YXu97kbe2hIpy3Sya1NOG+5kD1GDG1g2ockWPtd5oiOmqhSr01dl8As
XXv9aX0sdJxey3iRiNVRXczrHkAZQErLKK6MU8pd19ovSnHFmK3z0KB4/lhJxPibZfydGuc/ASHX
nGcoVPohwDGysvglV/rkrRjKnBjXjqVusgs2XRkUx+QiS28/kkmnIMMxOAgdWvutUXnG47owBA6q
dPyF8/ilsqiwjOUMsaYP2dvqLfCnbZyZbwaUU+XFkazGoxoYJ6LD21RecPHn9JKzOk6D/A5m1Jtm
zNT2+V1aPwYw6GL0M1wu7x1mnbTyw1jrMPe5nibwg6iGayNaXfSUPTM1I1GROzRn2PdXbKQmpz8y
NQy5zL6hTzriGRzffUXMLAuo3YrubzPTuG4s0amo9eFF9PR3SMcZtzjeQ+sb8DXZ/i/Dz1gRMk73
ACxsgIvmJlHPsLgFQrIdWz683mFXlpCtA8hifpVC08zdTOJiKF4CLtm0Kg4gcI4Apl4pBE/gWpt9
3JPOiEL2lKHnFuZb52sy41PHuoeu8ONkxoktbxTX1XdQeyk4jpgg6Qzh3iPXygvmga2y9RTiaoLv
qGyb2Bv4cGOsT+2s3wppbFH43K0t/EhHmX8nlf1JZrHXSf5LB/qiUwTk4HLfQbFf7QUXYBIAaqAK
jaOhXKg4PmNvD7P3AnyejL/c5X5l8lta5januQvLsn7rGngM+aKHyw3kZFfejH6cFClT3K8gVbZQ
hBb4H/SEiZze3FZ+1iSu7rwgu8OB89WtWajq6jXFZLjNq2BrssDUQwAvtfNO/QgNYNnGnorYYCAl
QiAxtfYD7Br13Nn1PlflxHKG6pQVw2PZ+ftp9TpkVNNfYhX5FWOr4YhYMZ5YnKsEC6Gg1SPiDetL
xOQIVDelWYrCsHHYUqm5ioxirvfKKZhJgkCuG4I/fZoP6Y3V2Zx7qkT7C1wO50jg0+E7y7O/yu9E
NS+096bNVNIbZ2YLe+SPN5kJAeMEkdtN8jRpQhFi62nKE3wRHjvuPGy0/F33KvKn+Zms1feWwr2E
HcCSH2twue38c4DoQQ3la9xc6r56hPbTPcFB2GXjGCnYKJQ4mzb91mzSsulN69i7qq5zNsPq5p9F
gYgYizwTRCPtnhJ31HQKD5ol1w+Bj2Lk2C7TP4nU6zW3c+jYAovJkSfKaMIh13zBFCQAkicJSiMO
wiXzrZceo9SDQAxNsATPXodCh/l8pt+qmuWKY/sC1zvZB2qheY7X9dpVlLh2C+6xdxoinISd0lHz
ACMqMdmiTT1qId1zV4g9oYrfsZ3iS0MUYx4LZqqowro56rysPKgx/jSAML2aBAbQ0CXWdzmX3VuP
tPoAtQRod0J0GJk4/obIDMQVoJEfaGHNx1gaEwReFwwvYc589lUn90jb5Su4SGfaIjEhGshIFuvJ
WeMcGYhoaHNgjzgv0ADSU4vIHr9ZjRctSIjZ1eXISjlGRMml4RbNhaul6A4QP8rddBtz9MWgrwyi
zfvajScIvj7qKDERNu8GtsciqJuPnEDNESnOcgS9bpxWgsFcNdjbm/SFgQFLrkUEOmQfN78VwVod
ncKa3/vWI9hvZXGGckE0T+48T39j6qldxoj2UEs2EKBq5vsZreNvYIg0vShGwqUBubXta5jcWy+n
C2JX5zRsxpI0NJt2PQxpQvoazO4DhIH8K9G9C9poKb45yE/w1dKwQ7IV3TZW846bav6DIxMt7QiF
ZwsOR75MLnlMxMXbF3I22CI0IEKjERBQJBBy7SpadVTXqNycUbJQr1v636568bkPq1vcYrzXfPiw
Q8kEEwmxa9rUgiGSNzLJvc0XW44SjEIMYVjIF6tz51qDByu3yl+YqfN5uWQ2HALRGvvWEvEL0NPm
3ED9uVTZWOwqE1wJzo9us7oC0uUt6247EVPw6EFBJCo21R8pHnvO1GFYH72soyHxp6r8ZgFMsTH3
jbGzqG4jj2UBPvRFRp0908RWTub8rkUJjo6syAkh03+ydya7kVvrln6VgxpVDXiwG7ZA4Q6iDynU
95oQSinFvu/59PXRPrg3U/bNxBlWoQADhmE7Q2KQm3uvf61v+W1yrCAcnNdEts+o5ohPMduj5zYZ
pmPcwSCgapw8oON7jLgKpfwzzaeuZhwK5i4tajjR9AvoJ85P1GcYvGR85uR4uLZQZGDJ2DfS4h7I
a+927Io3hReuqv2zIamDPUS0fgW9zkE5x2eUHVu/bbPVRKwBxJ9TuC5jaGs6LyP4mvisefszJQxj
ZlukNdxogBjtj/29TT32hlAZfnKHc32+sckocPbI/R2oPrE2OU7vTQRcDUrc8W+LIQ/3gqsyWROO
MZ4BqLFtALkjIYK2CQZMqjQ9x7vaLTHvNCE4ZNcZ3lx4lj3BXWgMo8k+ID9P9XBRGrDJVJK2m4Qh
x42cZwIFpnNbUDmXuTkZTkjGrZ7b7kCNbx/s66FzLkanpVsXNHd3F+TlK3ia5UkdwvaYRTF4aa0w
GCypggiLrsIR0NKBx6ZkrvflaH6z/BachkR8vQjIIwJNJoZwYocs6cE1UFtBb2GMjXo8PLIsqlVX
tP7eBipGX1SZlx+pmtE8Z8cGIcxTMK67vL4ZGHYgYHGWYjPS9S9hmQFNmbt0ZvWjN3FlqJEe8kgK
E6NJXj8YTUXIx+HPPfMDshCR4aQnSi/6Q6yCI7W8zqoKRHcxqNLF/NWre23Oy9ZjdvvjQHofTdHx
p7MWoYLXa1I2F5SNw4GFOHdSpa9qlhDp7fTACZFna5aIKi12znqpXeAYmOOX7YNO7BkZU8FF5GbT
DJyGY9suV21VbD2734FLWFDSp6JTw61qCRSuOi3GdyeFLGal7EM4MCfYZuyASWTMS/zI8ar6bkVN
uJvdJsZfAVdszfw0vIBrN57PdoNcolTYV+uyK4IzeyquLdcq2fxkQX2TEr97DTiDeauqq/KcMyRt
Dn4cnGvJih0ndX+lnODR7KqHhL6+tdUGN1gz23VuKHtTzQUgCg70yB0mlxdWdCHpcXDgkqr9XPvD
i+cbxSnVKG0pqQS1lKhqFb1qoO+HIa1f8OJey7G97335yTKyHriUbEs5hxuXfY3dAQYyao05bCrR
PCOB8Z9M/nPry3RrgzdZqzjmXipcXAg2BBrMTGzZrDSgtIMUz6lyXlRhwjrCPOXXFfPpVF8P0Nmh
4hb7zHKA1hbGAXv8Y8O4nuGh2TJwC66jfNxFaKs0YuhZOqfCSr6NrH8yrdF7DcussNLT62kYiOkN
BeFb8CQgUcmI7XqeJBfTiHTQ68Jp2IXKV6/+VDDxRgdbD3PvPES1vXUbY42V+n5Cn6fe1IWOyM4B
H857aqpLHCglY/S823RusV56x3elJYp3i3ulZFXe6C69EknfbEM8i26mN4Mz3KW22e5nkZe3lLi5
W2ViH03UUz7r96a139r4ofEJgfhgvuZe71PnqUiZQOAlQ3OCdrIOknLaSAsTAe5LyhUfBuFdTLik
MHYGvGv7NSoiNl4hEVPiZlW2w6ZAG7OC4rpH5eubEjtzueVX3VmsCD7Tl6wVO87NjwQbea9nwHj8
Kj7zhjwDtElnCxmyW4fsKrJpfT903ZXvgd/mAH0aZr2PQFMBd1dQmSmiD5uezrzWue1FFeOf8p0T
esOhIPJ2kUg2ea6rYY/k/jV0AWplvPo7CSpQeUWRXyMQ4z9gMbB7zsr+YN3ZlnU2UY6xqSLauVsB
8DYaDsx0zOeu6DkVlI/Uuu84F1Wb1s2+g20GaR2W7YY3UyyuYC4ZDxrc2nHwfDvba9tgMmyc07Lk
YckZHl2FT8ahvFL0zQ20gI+SETJz/IEtWpF9NkQu0Vc+x1w+uVVHWkwTMjTNuF9FgUXU0cWkiaLy
MESo5iKobgJRJmfIzzOBML/aZUPQ7MylWNaxHSpaG30CGvpqp+nRC4gc8l5pVkNW3KPGGysqtM98
O2r39Wia62ZqGB4xzDhaU7YuMLM7KzJ9+HI6myrvxN7MjbsXEP83QlZcOR8sjYJ0IFOaoMX4jKOP
NuTeOyX4dC+MRsQ4fdzhZuyksW4Fp9jQm3bTXGCBoagWEwitsoWeXd6586ms0hu/jNztiPPLURUA
9jhWrx1GwIPA1U1eLghAHXpTfGXHBgEibQvosfQUjO2HWzfWEdxbczfNffLCi3w8L4rwGx290Qtt
pvRwNkSsOm6XwLA5nuCUEDNZ96CszjgV+VXiA153qVHpMF7rRPNMuM10sr0E965WGzMtTn6X77u5
3ErXexsrBDtkDwNJisEYRP+L1pIrcBXfFetylSbP4ZLzZjxEwzWtRKg4rGi0LqiCwEQITloBVNiU
dPLg5P5QcbjLJ35rtnkrZ/AxbiYPVd3ax1QSf5MI1TLR28GAd041BjjXq8rXD5GBr7wLW2w3HrWU
TfU8J1548px4MwUODhiMHC07jJXGC7FX2OZaMz4jPXwka4WqzRJNugKg2Ny/WhVNUr2Pl97P3YeZ
Rufeic6NOD6TsXOI02TvJeyrEkLIRXPA1r6yEr86RVi5Lwch/TUeXIY5iqXaEwD5GGlMKziGBYUs
HotazC+JdlWUp6qbj6pxU3atnXWQ3ik3rexgltiREh9r+Ko0LTCVyf3kZ0+GHj+ZYvHrgoJQOT5F
SgZkGT57CExdl44bjdENf6+4I+/0MNYYzcs8PMLpoPXaP4cFeWHV9EAyxFox9TuPTIoyIwsQRSRj
scw1d62lS9KrHEUcphtxAs4wErTnSMxXaraemhkrfzAM7sodLXnGOOQeS+W675ZKTqN68Zlub3rH
Ny8SfpNdAWJzXWbALl0s0EI/FvFLM3wSqNwwNeai0BrGLiWyvreB/QomZFU75qHItGSAlSP4mtp7
KCyooRZIQ+Y1l7qf74soeitE/SJGxgoZxuiumdZDcFlRFcLOgUpd6rbMXRzgHQZDiw8Hs6LuwNix
PWPbEEjYCrwVG3nTV5A1M65DHA07P+hWSFTrSojzNjCzQ9myOswuUgPlSBwg6Pszc7G1AODbFVj+
+eBlC0G4LMQ6FAuXNukus5FGhNSSTLqi8WzU2iRDCJPfSdCXh1mGUAKd5ormxveOaUffGPtlxNkb
WDeJCWEQDWW+acr51YqLmzg+DclIir8kkZWaHGDS4r7iKpzmRLKAS/teJvx8U8wrbxb1Bscc47TH
gvtusenY4j3u6+Eb1NdqZzkJH34tbPjTTeF7l1jIb2p6nhNHX8W0njISyR4hROIf82Z23P2dwV7j
MIuCBad7q7m/YnA3w6NGkI1BxmNns2+ECg5zS+OxKPZoqgw1QhxOHq/2kXVcyNulBQGDBt1RdfxQ
0Wy/igb9ac87WgwJRplVkWzohn1WVBwMqctkUQU3M16n1ThKanXnW58tiClC5s6MSILsM7CB9kc4
OW0xD3uLbrEDr5qrikXeKfO9JjlSdYqcDhjyPPbPgyE718SpsLeTdHOSjFCEPnol7+qEYN47L5QA
kjF1VLnRQH1GXW+Kot54iuw0pxM2BxkM8AFluCvmW85Ca9tmKIfR3dy0S8lrkZLUU85wjwKM3NWV
Bx9WtpQfbPwPWWhc5CVn+9hJP4JmuLDT+gkOJI+e9tZ9eM1EaN1zJyeSBblo9CaYqlPOpjB7gh5+
lD6DFO2iqdld9JjJdKdn+uqiVvq3blLCV0xvm4GnTNjiaNot4mN07pUYBmTwTAGGvy5l+ZkV2BEm
I9i3vELWdBgtozIqEZmXTCtFd3gGMbVL7OJCdbW/ko15LoIOqrPGy9CHWy8fpldbZPVTNLf9fjAQ
/xxEoQ17xkM7GS80cm8pfkeis4YNPpBhXQOLbpzkzMw+0ti/bPN+DbaCt+N4H5Ioc8VwV8hiW6v2
E62TeabwebD86WFwiXSDW76eOKziKgXc2m+T3uA4tKRQ2/Zcld11Pr8EYl6XBBIEBTMydW6Q7fY6
NPedH20XZ4ziXgSMsf/DwVw4E6tz4+50OhzTljWJOvENiLrLtoeg1/f8g9teNiWvZjolsStcMR44
QkrZjYV+NyrW/QAPXd6LE1wIvHwGctpNrxr2mVg68qC70nm16fVj1kFHY/DnmXe5U5y1kzgLw2Ur
YOIW5J3NCVBs3Jw3oms8G0tEm0PWeeMMuH+mvdSgOmVzimkc4S0LB7VrjlIpKJMH4WZsIrn3Inff
TuH7BNimLcqlj4phS8VWFDR34Nw3S8Ck8NN9Z1o7c2lG85Jb1VRP4VRh9wVcE7urnnTuhhdk+ElW
8swKdLEGoHLkjL+qM3s7z1iagjY41vZ00VB/pl2FUTUJnoTRnyUSaSW7Ybs57GKmxGNMaXYWv1mE
cALTuG8zKqEwhZc+o92Zc4PmbFFLxgbqvKvNYwkOcDMbODVLEhINPyYJCfrzGhGuIVEccuJ7GnaK
28x76TdnWYyzaiYom2ZvVmo+9c50hea2wOieSG6e93V1gDe8mq0qvAF75OOaFtO4dcSETh+X03fl
c3TyJzpbYa2n8D9SgAHCS+5m68zL2w2O9Lso7y8HhiYL+YUTVdlsR8KpW4rfsEUUe0aNdOf0uGFn
lzt74v24zavkUqfV/ADDltCSFyK4IqeYgXlm0QzhLhSLWc7vDRunqE7uvHS+cxs4WJ3LnDzzLuLZ
rU6V6OJLLEnzVdGP56Oa2er4Hz+46v4GZiYXTtgXo5qiWRedlL5C4XoLZ+wHH2XpkahKKENn6YIG
QZbYrvb08CQfOZUyT9U4IKRG+eScxr6EwYAxA5zmsFSM/YaaicXu558ElrNFOx0aniDs7f2FLEba
1M5aCdpVWc2bl/p80xJNELptlie3VWYYH8j27j3I1ubObfWwY3DZ0Fgz28n3Py7L//dd/g8tHfFL
5+XdW5S3/7h4q9so/8f//LOm+n/9aMT815/wpxXTsNU/PYfWVk9JS7j8na91+N60mCpt/U9pQfnz
eL3irOSA959mTOnitzQ9etAlkMCFH/ifXkz+lTBty8XgSxDHEv8eIfCLD9NysYi6LnR2CVTIwpP2
8+2djEnDNl/ozTRLhWqXmfQvzWKr82j806v735b6qi+P0h+f5fFJ0rQVZEJrucF/eJS0NXtyjD2k
yWYeIHxss7pJCILzxtEFmKgBSSUH1LKuKbjf4A8PyQLt3JqfxMFJum8/IxFw+EhmFngT+RT67QbC
+8lJhLX79XNv/sxttZYf1pXKXqCOgI9w0/78wyrUgabny6PZ1XkMEsZWIwGZk+uGFwXerLEkB1yV
7oOdWqCbae4RU76PR7S7rHHZNJOYQS8jXFZp91sSVfcOiN112eIkc2AwjRYVqMqNQRXPxiYpEr0b
kTD3QeicKXNp6jLKlLEU1bLxpWrR37G2bgOX8NAw8wdZWRHtpIrPXBHjZEVcjKKP0PVvNc26e0or
7t3KP7Mo0PlzGfq3nvxfNs1zP7wXJb73IGz/46r/Xi9ZYp6XsvnHrss/3tqoyP8vaKeXv14FDkX+
0dVvzY8P/h//y78ee5dnGwIJ/EeAM6RfPO6vfz32LkZrSwhhS/GHPV9xa/0LDIrNerFFmzBDTZNn
ZHkH/MuCLVlH3AXmCdbKg4jMH/gf//unZ6/58s//yLvsGgRN22AOX57rH15rkM+l41CAiJ1Ls5qI
L3hMGji7NExsezdOxIT1VK5MAqrnrYhvtNEA7bHHTeejlODwgMr/5A+VfTYHmTr2I6d9SjA3c57p
XSaj218/ecuq9/OPpi2C0I7lmiapR73Y0H9cJiIHo2FrMj0gTee/pH7uEzfPkiBfl1on+5LqVLYo
xPmPTjGL9FSOHvo/xoMQvrAx3c3k3LaV7pp7I+wbi5MbiE3yPSDu5TBfq7aVp2GBkV0T229Ldi0+
YuLMJutbBMOr5cTi+9+V9Lya5M/SHYMlnTS7adbHX/+q8mc+K8utxgnPOq/5Bljvvy4yDUpPxpDP
32Fwtu9HGqI4Vfsj+nklnQOOgeguIqp8dI3E2NdGF71kVkkQjfAWNa5Z7kQXRqviq8i35N71abwm
XQ7DhaXiNz/pstz9dL9AzF9Wbu6a5W/6y9odupXqBWHvfTzMRFkzJ3vgpbatQ24Ly9bDVV9P7sMY
jjV9Ub0Jj750j/HsFKxtbdCt/U6NDL0w1MGBHX6zWH/dpFkwLAgjuh5RB4td2tetkV1gfHdHyNZl
2bR3RVsRB2Usuh5kmmFtTPpHMSVXyK/+WQN+92RBlzr9+grxzvx6iUxe5YpMg8fP4XC6/Pm+hezh
mVhVsdw1tpFe5GMQaKihbrmNzeQ5iIGnThovRwMXYxNaTL5cQSDZCeh1qCk7qHN5npA23HKoEScD
qJCosCShXWCGCfridmjyEnaNMR2ga5PgzS1FdNsaiOfQjVbGr9CpJC25In4sLIiLTZknjw0rNa+c
fp8OGP1rY7gPQQVcVAPlKuakCNXZsovuQ5ToxXWp+nzfF85bjOoTbtJEpTvfABW7tntUMxuK5wM2
93QvanGKVDK7mFxMCptzk40picz+WADANlbB1Ip13FgcNPyItnMc3pofwzIXRgHpCA/3iifje8dJ
AEwZWiH/GOb7YGfpqyuT6hBVTAkb2dqQJwPaPOt5BNzDgGVgdw1fF5/FkH2n+EKuK5lYaPtc36Hl
HE6x+wJa96roUcTttPIDezjMY1a9enZtXhqA38+D0p32repAXfl1dAytsTggDzZvvtvgfYlyXvRz
u6OhMDvrElWQdWjg81hpfcya4nLMk2xD6N865W0f7ws7tW+lFWcU4BjlFhYoHudJsjExVfjda9Nk
q9yqP0qjvMOMmNI12z/nYC93Lq7KvYBy+cyErtzibPKu0gr8LhNfJCOQRN5rO/gvrjtcz5NgBtd3
Fi7kAfnFdft7bAVluiF3793Hg+F+BmkZh+c4DtG9NfKN16CrOSrH5WLA9ltNCdd+aqLxMlAhgCWj
Vtkd9TY9HbfS3lt1Qex8bO9oCy52iYNrVzbYzi0bkxnR+e4+DImJUnI7dUuKYuToURhbL+JLpCA3
3FVylEd/aKLvsqH/yRP5UnfjvqDeI4QVw0saesZ3I2ygy49NeG1pqg/Q76hI4SLPiRi2NuaDvWl6
7wamvcofvSO91PWVP7UMPTnRj15J74mDo4oxwhrubL+FTWZtSUBXdE3k+Oq4kTLAguf9bNyEVXxD
iVdzjYzBZtHusHjPmmBG6e9MyhQ+6Km7tqQ/76kSvczKgFFbGrnfjdl5N/p2aWYhkiF9l+Zk5rDr
zov4xuhFIexIzS9dnhR2qkadj72PKABA6JK1hu5kgyril2EG+g712t5Jv+gP0ZwCxinmGgOdGUzH
eqitrVF633lVU4cAb2nNPTlcMaOdSVBH7f1EMS0B6sq8rkAX5+zStx60/E1ZswNEfp/0yaqWlJGV
R2LLW2N8pTXI+6azyjzGfWg/cwwxX0toY7T4mNHJB0a3kAEShnER0c+D1cy3hfLmy1G62T61tH3l
Vvn7VE5PQYNUwnpnnZpSQn5wSLLQL2o+UtvT3IWhfzb7C+Yxy/ybZHTmE6WSel149oGxAFEYH1ss
6RPFiM2LjQQn8wKmwbPbfSY8o68KZdVFnVDZVRqMAT3pwtml7UAV4hQfJ3qSgDExfmhr7eFKjWk9
6PJYH+Ns4HFLCZXDSvikYGm4BB5Sb62ZoqotEg6qKyag+NprmI46tnpGyzgxS3aOTP7yjUvGlRyk
syRW/ijT1QkVvaAeaFi0nyLLhbVQDWN+Tuc6s0AzeqFfgao5I7ylLqK6NIMgPeBeZ76YDQC9nAqI
NT0x9wO9ghBwSnnbKAJKQjXAKO2QLZRgWoBCNQKwJI9yFYQdMx4neipMW0YEJ5h4oqt18w0oxYx0
ZW8wss5lvScCYe8BddVnQjfRRkQuQkzNDMHxFIgWA/PvCujPDeisbFM5WXjMZBU/UzUXPYgEdHYZ
zMOFp7JvHJuic8cCkWP6hnWP+JSSl/PUkULHT8+u7jqUamad3fP8x44KzmK+C7OsugimOD8mOZVP
hS6diwoy5CrH/XUV29lNNrePsVm46HGQufsiPMNrhJG77sZj6nk7oYryzK6HU2w3V85kMYua9GUZ
eZIUbmGtk6iuj06ZdbjiK3lIotk5N4kz4I2+ybu0I1484Fyyh2XaUUMK7xf8S2KjTOoxGjeipgPF
j/1voDUw8TY+r7vKTg/wU6jq6ssncsrFm6yq8iGiUnwbmcCrPN0j/SP07SMHZw6Tgvg8t81xrc1Q
H2wGUjygpkLJ6hkIhZVzY7YuVXfzko1Oc+TfrMtWqVubV10WV5gDic9hmCb2bOR9cl6w43uYvPwu
DjPnY1TGBXLCQxfLcQ3+DehPX27rJI0/JzPrLnICfRex70QHpkR4m1t/IP9H3u87Aaz00wm6gWFN
FWzqErJcjol41ctcXHOYRm1LDCMrNgr0BfF5KNUOaCR/RDsnUYWIiQLZUVTL6fXUB9Ald0aXNy4V
UH1ubHM4evD6+kmY24ReHLlv+3GZ3XTNmOq7KXJq5loRDcj4XSt69wZKK7B+dcCu0AKlh1pa6uw9
5+WUXlQw+JxzppOVWks3nymNBoJQYp5mRLQW3EAFemNZmxh7sja5w8SXnaSfdqxPXl6uettq28vW
gbZ4CKqGOspMKupSBBhqe6cGXQ83XT5VGAEjmhPXpdPoc0QFeSEBQX129eRFay8MhztVsL8i6WB1
HGDqEkBPmJ8srxkvnWzkepBt4gpNwA4hxAZxf8KOrkCXqKl5wqsjH7qa8AaDv/SyzF0W3Wk55UeZ
9waLXR9qp9DbPHYdasX7uXF4YKkv2uZWh4rdi6Bl2skMR3ehue1mRFLSnAE94jAhOJzLjAJNQ1Ao
sqlVMRc0vDQYz+j2IqLVttgrKLVPjevM7EwsSXZw3YURZaj0229ZZcT53Al9ge9OnmhB8l+cqOao
0kKqK5klYnZnTAxhZOXVcXMRjKVJd2hbEt3JBIALhfwAgoF8Y0km7E73TEVV1xGZV6J3cP2hA+Fl
ngh2JezTOuyb7EFj+7aoCv8sjHr2ZnM2sHsaJQDIvP9WNio662aDRH6NR/wa65x+KkqhX9lr6y3/
yfzN0M4MkCkgD1YYhfOdZvgQTG3UmHcOFYa17wHaLPJH8CjFxveip4jrBnABKIiKLxNjGaWG7no2
NRvWvg/XwlIj2YTmtq963Ar51J5mEDZEWasBFLdgzqjsKr9Fto1iPFqzW3KIpVmbYGzvr4nCp0t0
kNhvbvkR+bTCis+ykHLvrel0fXYq03lBgPthe5AJVoSL0G8bdRPNHkDDGVX6Y/BoZqLL0f6oA6M6
FwwdNnSvZccaxNZzCCuisBvyH7MTESywy3ujgEsSpQHt6wuywHSEd2X0cUQytaYwFAvJDPtvIsMm
67Hfw4gjHBWXZogLcZ5gkoILeBuGoQE02EzPoZnaR9Op6N1M6omBUfwyYuUB+jgT0YNlj+UbGPur
HRELNWmODTZibtVbzDzgOKkquGhtvuzI7x+CqrYedFPPu6ELCC6M5bPs2RzkVN/ojY3x6w0glu1z
jk7FQ+6yrK0bO4TcgQeJmVUOOIqwpkrjj6zMrkFDx5c8v9lFOeKuom+U8duqRNfYGDKD4joHFnsb
2/0E02hvsqE9Qz3fZ0kizgSug3jr1aO+AAZab0Oraq8IJtKPw3Q/3ZiIFZRYLOw5/J9u+RHZnsNA
xGQOojF+6qW2NaEB/dVLMzwnbnuj/YD/hRgNKbo4958ScNPxmoRDu7dMHhpn7LKrqSjJ5WFXwmVm
r0Knwoge09zo9j10i8jLTm6FZ4Sg8qbSlF9IMDArszS+p303XiUNoNoqZpXzc3TKEUMaPngCYocO
MxWRUKMlDjzmbXFoTfw6GPYHOpjoYan2gWzn5liaWAK55p+5iCYwI5N10Ex2YJga29owAS5irBoa
HR4NAOQ3EOVvhjZKN9jKn4KqImvXVGwmdf1GUAajVczzZUH4voeyc5PEicTP5+QPrpoZ0ZpWMj0H
EU8l0xfTX3WVl+2w+4zfWFHmPSR3csQDUC5j4PMWJ0lcQuvybM6oTeeGx4AFmCJ79l8bHbgIR2aC
9ZVBChsvY5l+h2hI7HYYIznxY4rNaW1VbDnZfPenooCNzZYuOTfrABmVupN7gAFH6nBPtazSuwn2
0EqlmKT90l6oaHWRP5QzlKdwdHBjxGED8JfsGC7BMYmehqxT1MKbzFpXcHTqc3CeLPIVq7k3Sety
jE1oyylR5Ubp4IU3TrjxqLPcgyylADrqxcYsbOdNdPVjmdrOpU0/2rcsyZrzbPCGrVURVyMEfQzS
+M403ATjRl9Ze5HGAQ5NHb+37JWf6K0adpE9BI9sbKGGe508lVk/vHVzU1+R7GkIH0W8cPnJEsak
baTNLalStg9zod7FEPQhjFhooVltO5jkeBkQgHQkUT2hCGrI4jyKVfz9D+ni35J074uMv77qsj9p
uf/vdT8tU5X/vvvp/i2f3/Lo7UeJVy3/y58Sryn+aeKktoRtssAwQUEP+lPhVQi8ymXz4yop0Vi9
/2p+MgQqLn1pnsfQx3GI3rj/NdkxpPwnlD30QMtUivc30ugXTfdXGu/PEwxXSg6NytE2IjSysWl9
0aP6CAJUSzYam/qYgJqmu3ZHBdoY7H+4Ktd/ioA/ask/S4PL5zgMSoCDOAKl23K+SIOTZ0/U+IEv
ZmJM7DwmV/VuznPxpBx72Pz6s/76Oznyj3YlW9l4Cr8WWiWqBhRS4NwIJ1I7OVFvMLxd+hst72cl
78/fyMFqDgIFToon+f5+VKDDhgy38BS/0WSoG6upcvCCKgqvEhfuH+N1kf3m9/rLNWQ8yEzXXW4W
guriyycmymx4u4AE4PjH2z6NONiEOkYti+JgPPz6Iv7uw760gtFrO3MEIwdbSXcaQfYX+iGhRgT/
6hhUv9Fm//KNeUop7j/LognR4j75ci1bIfJu6QjUZWXcYJoiazpY9W8+5W9+JYVGyHyVOSozl+Xf
/zBalBCZWxV2QB/LKT6n3BdzasJusLEQPX999f7uF8K4uVRIMou3na8fFaW6m0YYs2FbyqPFL7Pm
gR5+81D93aeYEo0a6iYrjPPl4U2zzkqniexxXZpyn3RuupY+O9Rf/y56+ar/S9bnTufbARAFEYhZ
M9OWL9+OMpzMESKh3iQI3XJTN4uQzkUswxZne08Di4N1qbkoe6t6C2ojnnDp5pWETVkuXO85q+t7
qt1x8eeNRwUrBRK+i90jTy9QFN1+JamZkrC8XU7j7dja1t62wY6tWY1qMCaOwDJYg8H+RDTU/ob0
SJGyb4m9Nztd8oozDPeZPXrW3HqxqCoCN/MM/wNQxkvAjLlb/fqSLL/x1yvCjSr4giVrp/1l+sRq
QADMWGJlU+K6K2tiBuY5RUoPZpvc2nDTVyB+JAVjYjlcGpF39esf4G++ec04m3mGNq3lBvv5Vm7h
GtMojYw0CsQxNdRYAjWZ7l9/yt88MFCcBFMnBXtbfV3ignk2gI84CTu/blqrXlnnuhXsj6vEfv/1
R/1lNV2GIsy3cEEIRSnZcg/+8GzGHOojTH7k8RlxfDgj3SGr3NJ4lexaR3ccv5R1+euP/JtryDiI
t7M2Tcmw9Ms1NMoxKiKXj5SSN1Jnjv0uitzpN6+Jr5+i6HNFBHKY2zHzQZv8+ReLNDVYWoKkrEuD
0oCOEM1iyB1+2yL71w/CisBbYXkhqeW2+PmD6oS2sNDAeRtLOzwDyoymT1D47t+7aLibyFwvGwZX
K2695Xv84XsqxhwuFM66FYQSveo6Wme0i4z7b3+KcoXHF8OnAMH+srBlgzTbXCGeTcx68NoDMERJ
Na5//SnLpf/xKVbM1pfXDfg7l52Y9eWKxXTOgg8ireY1c3kTcXrcGJ2aPmjXUmRbxzxU219/IiOP
r5/Jno3OR151y8dicfn5+uUjoMvBbiqCErVBulbkcDFCeh66LeG6KD8SKbef0JR8f6P8KuNEwrue
0Yelqv0MvBE7l0hVCo1Ht922F5KJBfF21+D8U3UZyqUe3C2+VSqY6i6bvgE6G5y1XEyAOK7r5HOu
hhQ/ud3WagOIA3uwrWc8xZ5um3pDxDKg4ioxEaF1GfeIvaQoiObHyqAEi/jnOifR1kL10AOVgKMJ
9J8vaNdNIYJCCnAjW42eHg61ym1aa9s6G4hx1X69TYeq+T5JFIw1EUUb6WYYKP0i2cfphva2AUQM
L01BGEki0JR+Gj6nbmXPW4mrOF6bblVix6xkDSDNDbORM54sptWkBuAkHLFkcjZ3wUAaPec99kph
KEgzGG2klDPATXSDzyFd2JFfi6Vj3flmlpNRPXiiw3Udt4MZUAFaYC2FTCPz2ATcm5M5O4PciHMV
oaVwnlTIbJSfcGTNdeY84vTK6bHch3kF35nz43A/8yKCZZzZAzWMKHIAiRtMOs1GdS7KgF/WgvgN
5DDnEHBW5xzP6OVdcxNA/HJ7qiTDLBwejSLz35yiR2JqDR5tetXc6dZLbeNjTBjirDp09/u+i8Gj
lHi275k9q2jdNhXW3cKWwx2H7j7AaUv+Z2Uix8yIBNhrHyo8staKOmv53NpN+GpMpSjWpafKlyrI
0XpWDc6mYBMPA4AfUyWwOSlepCbDUNlgMkwdgaPYcZgS+1FE+vRZ0k99zLDM6F8xJIvyFT94a2Jx
hp9B2x5HgyXdAkzGsFOTynh8U8bOaAKV44WaQWUZ8RArqPBVr0h4GM6rUUhC9TnKEUzXEEA6OSGt
b1MRRjb+c7tqP2iLoLS6oTDVOLpWBRipEinzMXpn2nSXVMl8zXWX8RN2ACne69RP24ep/j/sncly
3UiWbf+l5kgDHJ1jenE7khJ7UqQmMElBoQccDkf79W8hIqpSTZpU8cZlFoOMVIi4vADc/Zyz99pt
35+HDrdlLJTVAKxJiCpK5yYJ9umoiofaWnL3olkUX2wTVQxlazDq3q6ox9Q++hjC3ZjinGjKos9V
+DWo8THznble8aUPqxlLIfN1HE5EyubQwztT4EoZ6Ad5WTCqz73V1+QGNXoAT05DO1vPPm+8+qOz
VY6HIp10sF+GdYZNy+RH3S3EoDYHwBK0OVCXC3+TGPsDvoQqoKUxeNqBcT54/b5b6u4JY4kHoaoi
4vUqoqcPcyhaw/Tgw3CXO41BFKwY4uX6fUAdBf0b/BOEYizuU4pPAA5dACaLgtaaobi0Ns94BOV9
OZDA6TEZo9NRXkYeDCtCJUKnj1Ozth+JTxMXJOfMMEqciaArMWoHP0oDBZ3oQFkkvn7tQ3cw5k3n
W+/c2cG99Qn5mYMoleU5I41kLZ8LWTppPE9zfkNvHVePowpvxZsaOkWaRuinSzQPu1EQKWDwntYp
xrZqrT6RwoX6OlRMlQ5KiegR1z/MkDQf5hCImOmeZ8mEhLV3Tn1a6W7VHJkfjjirEGUQe1l74Mw9
yoQIaZ27qWh9zUk1yjT03t6x7CmWJeXC2TIRUY0okIPhj2nVW6re2A39lSlzXGsMZFz7tMxjmrz3
Us6pB2D2TLpVZ8N1ojEOgESOhe2d58Cyc+Tc8FOIQmTL9l1CRg8F8QXqAo/YNmNsJVA+5hrRLX5R
OFmdcfj0BacWMGZ9UdPd8uWEHySljKH93s0nXGMd1EjhgctbVNnN+J2UfUdbluQHRXKA4kVR6W0R
VDXGQl4CTtNJ/sDPQFU4EbK3IjXJe2ZUlWRtdhacLTvpBhNyGeBszsXa22A3sFJLWl0ufTVYDfVL
iy2MtjlShzfTgX/YNZPwqVRXmvWgMZomv3RbmXy2ZEhPUFFJkJUFgxA/E5qIz5YYQtLIiqx8dJ3C
DJvaETOZcRwMr8gVx/cEmpGmZvo8HalGZLK9LHVUHUNWlWcTGlvRvNXicZ4bakjljNhGGO1RSvR1
4BGyuKzBJ8XWieGX+TwOI0u0H+vWwJJZXae7QBCCO1z0VELMyQZWa/R367OFytY9CsPYKM4DM13x
cvhgd7C/vveKMIefONh4r1cBngHbUgf7uFUSXsKs655fEjsIk73e9+O6mdBnkpvpZW95yzvyxMf0
iWGox7DiAbIK/2XNlkBdwQEOh6u8N1gua+bH1WHQQ9NgTRdZ8tHjrw17p+9CdeH0DvNw+JLrtI8C
JpbxmBn4KGTjiPRhmD0/O7h1ylQ41EAuQTtVpf2+L60QIQR5P8AMJdNlHlBkLJfEkbU4d1U3lIdW
dCQ9RXRU7OOakYt5sRRRNL5rSqI+r6CuOvlhFiRRMVGnG/3RF8AJbGiVfjld1IycUDpF3ZI/D7aH
ebgz0JgOUwfu8lrVs2mw35cNMqGIbJ+ZPZxZgrzz007pz0nWBvorKXCDgY9R4uFL2R1w8rAw5+e1
dzA0TqUSuKRZW5wzvavsifkFbo3MCqYlxlKK+7jKCyxm2CjhsefpkrOkTujvd9iomcN1TFUrJoXa
7y+LSrEbhUZEU5wNeQpqqwkaNlTOTu5jbrsD2Lm5we/YVNT+5wYBCrGw1ohUpBb+IC6KycZB7Vsl
KAaieaYTxDLW0JyE1uHQBJu6hCJ5s5TkcLkuSTdiuc9nDmVLZvl/chxooHf0/6517jNlGjm20K1G
QWFOQ9lCbyvmsP26sMzKWOZZ+hQ6FojvnJUiuZJuSJQb7z5zLctWbcS0o4/ep2Mg0rijUYQuGGCY
t3eWoHjKbGdySSTrMSuiPqqJuAKyxfdbddZzzcSeJlZVIVwp/Mpaj+wN6+b5t/yTpw385tTCaRdl
y+ii3pndIR59d3ke+tG66btOBnsR6eCr5KYhEO3WCj4N9i74BIlIcvSSNA3mrxQb/mtiQcJ7RBc4
WydGIymSI9RKy25MfQQbE0e/D26Z+F/ga6nmXakGVnmc56QGB8gIlktwCANstMYqUVlNLaJHP2/6
OPIdSdhHlcGKwUsZPWFjyprNSYLYrJ9z+6UYQrhrIVsp509mAvXRaoZwA6e27oNX166+SD03HJB/
OjW4CR1S1Id1RXRFP64+zJ4+jCTDyoE33W8z/7EKivYzCT5TcerSZKXDxIpKCCRJJVhufCsIDyKS
s7wLG/o6xyAd+/Dabwr2QKecq4M75CWGskp0lyshNYR8uK0DfK1lNgUWqfk0mg0zZBnUF9tGrDH2
i04D/Z+9DVqndclgsJekS9ONcf8YOk1iL8h0iAVOVjuETw2tetH4H+E7EOVK8xAD+RLnpJaUOydY
8do4MK0cmKRrSfuUzLe7weUh34txWOxYNuRT7qveiWCn8kwy6A9671kNdhrFnNaqK9IkSf3ye2VX
GILHeRNu5cvdr0sp98eOAYWUI1yKwwD9PULgH2pE2+dw6qwI/C3DoeeSYV3OwNckyfKuTXUSHPPM
wERcVOKtTOWnDp5luS63q2OAK2E6g7S8IENf9hljQv8k59rDDx/gT72t4GI39x58BRlnVGwA21Kr
EBfpWIhX/KvNeFhnVsM7Sm14c1BBcrNDkBC8BrbMwkdnDd0L36Bl2MtBwbWAyPwMsjSJbpYKXMgJ
4kUanIiZYwxJIwkqTa2nYXz99Xf081fkCywKEZsVbRUMIt8Xm1mXqSQl9W0nwSk9WQFBoBvAHo1V
XdhPFeOvx19f8MeGEX1CAfWAZj+mSIFu+fsLjksR2uXC7IqkzOrLauE7o+jgnIyG2vlNj+A/XMvb
hLSYREBFIZL8/lqQi0YCznM83xpdStc18lita3qBj6n5Tdn+c9GO9UZuTVBkzdIWP/RwoibJe79O
1S6R6gUd4/J+kbn+zXf380UCW3h/zom2qU+4/fk3nZWC4WoXjDMHk2wovpIwnt3qWk0Xv75D/+kq
oQgZSPHOBOGP/ZtaakobihxwCdV4dsC+4llt6tOvr+L8fHO2n09LJcTThP3ohweBFMMy8nvwANtN
IgSLBvLMEdEJ0Aj32rdiOSwNh7Kq8EK0GnMg7IeCWg7W5+yYdpPeeOIdW1MXwJ5xFjR5TlqGkOXq
Odr/+sP+p6+EppakCchMDUPG9188cXAWivbtiw/NvasAUPaIT34zTvmPFxGhg4yfwR5Nwe8v4ozR
KIzCQRH01CEcbBV8avIt5PKb1vRP37xLb25T39OVhsb/Y4OpbMIRsEMKkzQw5shkHqJw3kkLVczU
tf/0HaRD52+ztm0GYYsfJ1LZCvSJcwsMbHfVh7Wy+hhe8jOCJfs3N+mnXh0LGOgJH5SScG063t9/
f8LTcL1s5vU8vaDMkX2SgFdjasja9D2ckWhnhsj+p+/9tmqiL6XNvs1w/B+adRipBkASTA/yWqFq
AcJ6FKA6/rrKP5qs/+/G5r+0VG3X+x9PFSPgv6+/hUJ89y+HP8Mg7oY3vdy/9UNl/nt6vP2X/9s/
/DtS4nFRxEx8aYfGbD8tZbv8dhDO/vzNq7j9/L//3l/xFJdvmnbfT3/hb3OU+JctAjCrduAGIqKx
zSv1tzlK/Ev4rvSirQe9mSNZ+v/2RnnRv0TAwCraXoGQUR+vx9/eKP7IQcXMBJrdyaVD/g/TKXjg
/t08htbtRdsMOPL4CDa+3x8eSKoSSnrtUV7afMDdarW92FUW+vzFm2yC21tSs9DtDWcioNcIpoMj
IS/SwYAINc1/9OXUvc4a7xAHgPIxmQZkKR3kh5eE3OJn2osaylpU69epsz55WZh8+fO7/r/H7r8Y
jv/qsXsqNe7ct2+fuz//xv8oNoTg+II/J8AjhD/pvx87IXDrhQxB/YgFCFXGvx87X/yLP3EYVITE
xHrfpqJ43r9cGTAH9jmv/unJ+/+Xa2yrEWoR4ldczj1IN34cxXI0IJhu0NO+KEV0mYaFd1mmvf7N
HvL9ZvX3VThV8SsykOfV+36xDXPYD7milwDgaLF2dlGa82yYJXzztd/+9bJ8qwnZls9/v0LbZdyI
bxQ9w/aiR5vI5dsTDx59xWZGEDWSX6DyGS3opE6tc8RaTzRf0z9ZTb9etaVT/G6A+8MB5a9rS6a3
m12fbJkt4ubba9f0xziituO+TakSP1d02QiZNp3kfbTGhk65WXI1nwpYg+RFyyh9No52XhtRQ/zL
yNGEmzy4FY5kKyT9q9ZwWK9ZrDKGsr/+mn6+G1g9o83DzVGKO8+S9u1H9dAWlsHA2NXJXHPfS4ib
YLuwr/21D31n//z2dny/xW5fCWssO6vPHQ+5zA+3o+iFnKZgnfc0AwyaZVfM/o0wdTe9l+0UaPJ7
B9KV0aymuQn+6S/JeBS3XOhs/3Bs+WE5pSdcOAQ2y33YW8DAsiUELWP+mQKEX5G8I4cKBRkN7ySR
V99/lR2OkSR1OmeP3rB/ZYZOCeu76tnP15df37TtJ333bEsf66znMvnddCCbfffbm+YvkapDYTv7
nFkJDaMgoa9DCBxRKLN1VZU+Y6tfX/Gnx4SlatuIOFs6AgPmDydM8rm8QUB43/sLYGfmDFM8B631
m3H2Tw/Jn1dxqR3Ih8J28sN7g/3X06QIEM1iq+S+CNLyWIW5vS9mJiZwuZ/ddqn+0Zz2z7vGb/bv
a/7wYGK08xZv5Zr44xJMFVCYMP99AYEVfDCSqCAC8MLfiF5+/j1ZkvhdN5cmXuofS+cwnbXpEX9y
TSu5HIvV3DIHnS9LqPEVHqUJfcJY5VPym5fw5+cm2MANNksTD6j745qYNhj0CrqkqKy66n70dfaJ
7nmwY/kNB0ZFdfkbJcn2IH73oG5WWKZfxHphTKV+//5BbUuZ9FXn+3vHSHXDnLVT+8GuC6ib5Jlc
/PoZdaibv7+eYKS/lSUCKYTt4m3mhPjtiwEcVy1hR1RJHyTVeCIPs2guMWOa9UNh6M+d6FbWyTGt
V9GchKkwh4lkWeGXREF09h3dOZ/mCl2NvUvLctSXvSLw73LR4QI+WK9dGLeIv5lBz3DadpoKsz04
2k+CQzO2zXhiWXMmAkKZPZwHYkSdeNT5xLBODvj1gHHV6kb39epdLWPoNJfTmrnuB4mzFC4jrcme
FOYIh6JDR90hGalr0lWciyyazWc6rHO1W0hNaN9NbdAF59EeoMfjVrS+OAzC7X2eW+qlbSjRL4Ji
G+1GfgYWFhnVSHavgR1J4AGToP0ybnkoI1Hap7zSC5rzWlHLuRXAiPcFiOkeeJWbilNq+cXtRKQD
FiUqtfGW9nPmHjsRgicnjdE6Fmvhq+MMoli+80JLYK/VtlSxo+3sRsIZwM2U2v1zgjovjCWVNjQe
wpyX9Aurozd7B0Wqz7LxkQHc1js1iZJUMo0O4MnA/iXeoF1WvkJDLg8T/0SIg01DJY1XKodnmJ5N
eorwCSMjgNDNlFyElb5abSHPYh4G6+CVIXO21fWSuwjOpw2O2Ik+JjI0oMnIOe6CK07NOtSkWM3S
eZjYLpw7r/OL/lQvSw0FtvOMQtEOfTM9WFFppvO8Rqsg3wRt/rspmwHmYYKCuRu29dzQkkpdTtiB
TKdDa0xgAeQtcJIlAkj0rXD6Zr0YO+PVNEgq/jfxBR7w7ikN54Mk/f1DUaDx3idT6V/1PfcdDOJq
qf5dQjoCQTWmpYVKmeDuKjV2zzLRJLFkFGcEnbmJV177CsPhUZJCfpF4bICMGUl82rdGBQ9ak5G4
S9yya69Y1zls1CpKF7jRvajjQDf+J02aectQTeLRLpWr5EtnjPeWNFm+0JGEE3y0raoGEocXG4NJ
MXfPo3GtRyG6uQQ7aTVgdKvEURh+R2h+QFUwkddpOZGYzmPzlSe/RcDQMpvbuT2pReUwoqWdg0Eb
fDP0MParErwWeZLml+3qQ9CeR6Nw5DlpQ1Ib4Kw9CjKH8YiOBvcUNm0KBbahLzSXFtLAFKV9H1vD
0n2mKeVE13nRjigG0YaE8SxLmPIFNhsMTmsWTvE0Jc4fkTWgZPHonMw8XsBX8Kkm5otfi5XmdFix
GfXexMswWBrOO2bTvNhx74h6yDMn8o49Qgt1XFyp4AxDmB1uiAyHLRtmFYgyG82weqytKU3v2QSL
/Djg1B5i9rfuekmw+u2c3NSvyEzsFwvU4Q1log8aLZ/9Lbq3L/MLbVdbJmkEBPaJFjYg1FrZr2Ya
l/SADEw8NH26Rh9Lscj02GUe1uS4lHhFPropyo9bt7eRce6w7638nNoue2J3FAmgGcHsHlSvxp70
B7ILdH/LdEL3V3nlDA+jCwv9wm61IGRhMEm2lLFdsikfJe6ylJAAsqWJtx6yAuMSp7yjxsomtgy1
sL+fwlZ4XSyNBodWrx15TdiFS/0HjC5nfrQ6ALRn3k3M2pPXe/ItDdYckihnU3QUQ8KUZ1gssBTW
NK34rhvVN/dhZAWHhbl6dZyDxsyxDtP6BJvG/phLKMrxgkKHz+z35Z1EE0Q8WKLKew7R9nMGIpnE
Uan8fRQSTr23J4Kh0cLar23tzG8Bxt6vDacA9+TrLrtRs8zVLVKM7nNhwRD3W3e6Q7oS9cSmdfLJ
Hoz/bGvDaCMMU/tAgt9axI4Vyvuiiqw/VNSuL/3ktt1+oURkaG/8Prxsk7k74dTpxj0zYEzD2vZr
ImzctDjXC3bvs6sqRRQKOPVmxUMWQ8iexqNmZj5v4KLNeJTjKny0ZiGrnZKJegdGVT+GZcqKNXas
jLtoXj0CirKJ2Fnfr58ne2JZrUKzJifmj8xpZev7Gjz3OLxNUd47wB+19Zwysb1FOGSRjCSgy+57
TeDiXBY+GfRd65rLYhHjWeIlTskMbHnbEyOrc1sigrroB0jNUykt3OnZPLz0TsV0ABUE8R+qWObr
wVPrXdXnyCKGLA3RUvgBCAiFEHw94BQE+eowrGq53UX7Vld+8ckti4WhUtQXqFEy3JdwO72K2JVV
aPtU2YObAq4t5B3o704/TraJ4CYSAftpu7VfKs4pHLDMhKQWTQEDViKJp/wEAHh4P9FGlrGpZu9U
j41rQI726a1NhhPyrWbJwATz+++lLHoAcXiTUCfNuhP7jJxskj6TprxdrbXTe9ObRZ6JWWJRTiKv
YwcPUYXvzZpbn3WTTIqE9TZy9mM2ZcGBOOHmI+ZJ8J7gpkroxx57yKO9jB5wPsQx75tpcJxD1kDy
aGxyy89h3+RvWRUogkSZs2NXb3z1JQCl1x/LYYvr6vlGvwIhJxcjQcUNLypoPO6oq6EVEJuXnIgj
5ecpAZFPTqRQdWEEqS9aFiiYbR1UHwQpbP2xSSJ/3PvJBClEEl+/xoXhyIxN0PGzo+NPCEgsZ0qK
XcjE+XbWipwyN2+dT31qV5p5X057nkivYAJIa8lPBMUkL61tpNiVUytUnHizC7TXwW2LJxtH42o2
tx/529UemTRKaKanxCiYfAZqGyDs+ChFRc6cjnJ9D197zeBSumpAPxO106mZ8EfESqlw3oMhquZD
KT0bPZgwA+TJpLsMkCEtBwREVYuBbig/5yyK95LNudnXXqLX3SgRUpJwVGbMrzl9mYNZJcumkwEZ
xRCuQ/fYe6ttwMCakJRhWXqvlRwBgQKRTmZ4KaJASEgIKNzHdezZwNVg448uRX+eS6MfFwl5+wIb
4SDjmYYBCRr5quzrKe0aa58rABtuaUx2H3IutfbkWygUHwJ2+V4NuTq4Gg3oca388XMhx5IjK4HP
yNPAV0Q7VEY+6MU8QH3jZStu/aUeRo5VaBiuC0JsprNxhqIilctzXdKucRLkjRKcIVWZ5XGWNDOo
DI+MCQz4GbDWgAFGknqNufToaLMDTV72rEaXQ5mcYVmg3svcm06R9XGyJ7Q+59CtC3Nwi44DcO70
mOTWZPyERqSQB5KGJEFnYx5+TUDlEtTlJsj9RpbpryMhCw9BNUSX9qQAi8290s+ja5fPRqSuYjVJ
eJ6ztcYrHvU+A/AoJC0kZUQKb3pY9POEX4Y9PhzU57nN2ocmH8cnJkar5Dyu1DlsDb+0Vnhi4xJ7
NgycKSVzdaEvu19rr2RLLoPmriFTC0yyixlh10E1+NCXo2ImPdvNZcvIM9hng0PGI7Hu4TM4YEU+
0EJn/1A5K6Y9UY98Iqo9zqY+7Q2b+ZTo1IGYU3j70YKbbh9igR5gb8rwStQUSLsMP8b7Fb9xu6e/
BUd1nR0ywdDvIHnSHOOSnTE2+BLklyq6RF44jtCwggBqKTjXk3L85r1P4PyL5oRXHNy55pho9xEH
OpEXnh27a0eYnsmaD8mSoPyswWdcczs7TOKFNH4swkzcBaZfPmZro5t9M1YIwdCUPQixNE/sQLWJ
3ckkb2M+d2BZ8gVZXjKv9a6TQCp41hZ5LXErw3/Rc/oMyhh5SNpVLerZWc5fRlTJ1547bzUHN3bc
+Wve9wfIXhkH4HT2kVngB2HVMjY2cZkDK4YBhCEKN6bbUWHN4oPlDcikBpAxUC/Xgi9/JO7zwi8C
Xp2EA+vdygqJ5m4gGecYRXnysJB9+4nGGqT0bQhIsIUzqK8O/3cet+ncffYCgbszyFx9gziIkmAO
iZvddfACEY+ZSD1gr1bHkBwbUKRYzoNDPvcuOKXUAB3O52B6TdHXraiNOh9JGWv7fuyn9qEYUovF
WeUedUZqTTTkwY3Wl4mLwBgNatU+IQ/NMFY3aj5XKGlusK1X2RVLZP3aL27dnsw0ywd0pgHpIHM7
fDQahiAEjsk9Tf3s13hI2+RZ8iCUF55o6w+RPU7uDks5jGkC1MJ3tBVoRWoJC8Lh3dmC+kjX3DlW
EQ1xQfgwtHMLo8EuVN2KcW/kmcSZLrlRukqdFwS9/YVfhSz3mdKtiXUFh++wUCy+FZpKa4evJRlg
4dsRuRNOHfQgr1viVTCoVydTooDYjxal7A5EOyLrYIb6HzMirW0CBuzw5FWsuQQeyTmPJz5yhsrF
GpNdIxz30fFaFmd/kv4r5xYChGAeqZs2IcIE6akhqpW2NfIUwUngqhsVqOGiT0CH55PTJ3eDquw6
noJheh3dqHksKZa2dKaiuR60E3TXtAUjFhhtc/bAQ496S80g0Q8DJWrBbeu7ladgxR8vQeJ8zMWc
9/xmEeLyrDbDcoA/QXCpP8j60UmV92gPtoUY2kj3AWA12BCnGCmhOsmhkeq8jwLmjUP+KQPXQKgt
mNlPNf5+fn4tWdIHnycd+kVkcEgnovgazH52T+E1QBwZ0/IjeULjmxIDekk0I2xN3A9EVHOfF0ic
cPckMKNKItEmY28ZjfbS3jSL6y00DAlZRqk7VOE+oWgN94VYECltv+kbgnAIBxka7BORQhBVEE7Z
h54OkhtX1BdlnCPLe8utiVZj3XAE3kAZ8BLC1CuDOOw52+/EtFTvXOO1L7Du3Xdpb28pxjam410m
A/FJODXZo3o2ryifUU2FmuUETVJh7jsjfSRNCiP+cRROYe9LUjj4Ipe0bY4BLInPHA+GhkQ5cMG7
hCykZVe0KXY1W/M+oGwOJbD0MnywfKIthrDqPiWggtjZ3Tx9HOqtmimSdiDpCz3Pw8whKoujGugX
YVNEypyiMeLncDiga7FQlPwhei97UajEnpJQIMo0VZ6Yc1oyv0aqtTpqq596hJzkSpoLilSOl1po
pN0Av2VyUpOpH0tuNKHcte+fy7QFfEFeMrR626TmSq/psM+Qvl4xlPDVQSyEdp1ZUdcp7jDJAQEQ
yr2fgrJzDrmpRoBKDflvZTkB1qo8xuTYCDaVMuqqFF3SgG5pt3QpB1CrLPVdk6xRhKSLh4CDOuvw
wSKJC22CRa7maUBUdeNZlngl9UcQSqMsDo+syxhk5DDQXlL0UN5h+2itUxKGw7ofvMyBEe816Lpq
HXoaCRCQ608Ncy6xH9Z6gTM6tXCfdQvvOogmOaAStDNE0WSi38wDKrMDTay1OnSRmUHp13V0kS8G
JoNuFjSoKN5HxLcFrRrPjM4nyPsZCo9+Ab4wKJ7Ny8ZB0X0eo7ztd2K0yAyeefBiK8cXTAhZbRQW
+kXzX/hUqHC77BeYZakfo+MbUVJpxLYHGAcZ+YMll2lKFr0r3UdE6uh2zmqg9AEPljdCNUbprSRv
RpORHOcmK1/tAGUHibKOTH6kIuzf5yQ61wSp9GQx9AOYGVTHRiEiUNlixcgXp/Woc9NGB/TbkhC0
yCVTlts3Hguvs6p90POsHGyPLsKLTbOqONZNhlp7tmYDKB4CYxC7VJFDHHZOf3KKPgh2QVcwu9Hk
OMk9Por5iTd49Y8uEZV3WTv4xVlTQgXHpk4AemlfoTfXfjC/lU7rvlBsoIkkxnf94mGRvBROMEOO
7dPgxfeW8IMuhP6S1l4E9d5D3gNOavLf6B7DpzBeSvQ2nZhwQcgpEK2Hs//nQb17jZrAuZFGkSMn
8hQ+Y4ttEh8ez+lpHMf2jhmHHb4HY6SejFsnQMXtDjF62JQv9DWSch9aGfrWvuv7Yd87fdYhYd32
fWuWut25+HWsHVlQ5D5JqosvK1EsBdYdxpi9KjBzkHa4+Hth7JRMIwSjn93CTh56OegMHCDpz+9J
nWqrIyrf5WPoQhGKHQMugnVhxGhUAkkijjenV7jXawYbxg37EGaJ6SyeaJbZvZlc1fj7NWkK5lu8
v7eCvO9NERior03bD+MZqz2niDl1K3BubYaYsLDXsX6yyqJ9WjpmObscxeqj0obsqsENOTUYnyL0
PIYmJIltQg21n+dCvWuh1vEwTiNC4m5kwkDfTyHgDHwAmfTZRPhugN1T0TZBobdPLdw01Pp5fqcD
Ouc7b0jxvJBDUH7KqkQQrcxLiHMm99sxnlUgP9j1FsJgCRUZoszSkQu3xcIZHpn7zbJK6Z1BHUYU
E36WfogsmjvxQOoEKveM3J+4z0PvD2YNMOYqVoMK85jy9L5pq+I17zJQN6JH5793ZoJydq1YS4J0
q3V8kXWD18tefNRbMyQMtla03A4Yj2ZAL5106gPe+/bNS2znoQCekhyCAdYSUmzsV8hpuidWzPFa
jKFvqOQrQFEFC/RXl8zlz2JxWw4COGjS01JT9hyIOXVeEj+d4cMMGu4iJrHhvd9Jm4zoMuqCw6Zk
xWfU+kDzDENLsgzJ7E2IXeQoFpegB9NzDtIwixfLTV9cogRuo8qq4RC5U3K3lA2o/Azm9C1p6ILg
rqgR59Qtx4hQ1LG+tsqlJvzXckimWLyEzJGCZLCd7t1Oxj3dq36H2UjIYxskfUb6EIl3cREOizxS
VZERjbW9JrQqNSjMISa+JLRZu0OSiOyrjUGlOjbCysDURJV69Ji5ctMK3/qYGD9pYiLr3faoaP2l
h3CqHExgxAnfcvCTXyYAZU6cybT+YAfWkqAtd8qnfGx1fXBEw7yon8c6jA0xdE/EBHXs+qwPM+k/
TvmFYTNNJDCWqRVrXfnru7bcQt+0L5qPzbK4nJHQvBOQrLw1ORiwcbSGDNSz23b07eqinazpzfUH
84fTeYCy2Gn0cJkbpjK73pqs6EgEpXODfnok9tGZekJehhYIZNdFsEIFXYv3CKp9iKLYi8+hN7jm
ncf+/AFDMjEXHseVLX93hLAEDuwLqmvZxV2X0Le1Atl8KODcJfvEXiSMOeXfL3R6vti0wugnzaH1
OetbKiXPD8l0QDMHGs53QvW1zxiL7hkFpNczG4a783tXnBlqV+pSdIG8SpHB9zTcFadUQ+v2LYpW
i/VpsOp3lqVwuNR95bcU8Gv5Ga9WMfM+tQ3dfWJMzK7tcj/cuehEMR0VLsvswhFxjCdjsM1Tt0mO
gIQXmzMAuPAS50r3R+HjamMdZXbAqjnl3qGW3KWjRw4fVG9a5phSdOLkVwv9M7EfwUW9OrLjYaFi
w9HBIZ63OEx6c+P5Yvk4B9izdp0b8fpyFM2JnB1JJzxZDGsJjLMX/Zgp4b2JZs3HfaGAnlUdYRmg
qlwymDfnGll9peXcuxlwMWIXVnA/1pKRne6mPBaxy8JBuj3jTAyYFNqgjbTv30yuGXtKVXek2zHR
WTwEWm7ocVo24sDZATrtKNg3+SgZphV7WEEi1nWaxHhnPI6FnBmDKxVggNgP0UqirOmlfz3BCrt1
tmebIxYbLjYo5dCSrVwazylD4YnRkPLfkQ2PcaFt/NW6cQm4x/jiBviECHHljSZFnnQ3x5K8ta62
EsJRMsaUx2hIsI0MJIdMB9VXtMYj/DnMsmSrixNBha56F/DKcowUbI8EMSmI7C3dt3VfB2PzWsvA
wsVEfnm+Tyg27ziPkMjLcZPTF9nf1VPVURccisXHC85HCvODw5vSnvp1DavbSXT5RLYeyqM4pBls
75ZE0QCBwlVnR7E6kIAHqdIgLgiWTGLJDUZJxouS0yZFfBQ3zTow9JhoecX8regraWYBYSahhf5a
tzq8SDDvNxcjtel7p82F2CdojFi91KJ7DCyjW50Im2UbGKNkvBpKBQfVZNh+6Z0gTsszSaYZcrek
BcyQZ2/Qwmr8Q4wE/wLwB0cqz0CSiD1r0FdtgXXPaL088t7W1gFPN5vysLIqHFVoJzdAMrxrG4PD
55FhwBrP9GzC2CP2ksoumQFOYDeu8ZNVRdDufd65ZFd1zKSOUaKshTVuSe79Kon0CetPua3iReuC
6nMpXe0xss+chmeynMuOLCFwY6t1yTE4dE7NSNTfo01D23zJbY5jR5ypGc93nUjScDKuWt60oO80
4TkzTfqWrmd9NWU2009oIbKk1q1ab6cWyrKjSx1xBXHQ+8CeaQQDgY79tskDuz8yza8KIF3VcEOG
wzBcUyYk3b1dZpRDRHTTV0vTcHxBEkAXeWUMNlAbV9JZcMaVZBdU7NLeMWfmIA/ICd0jx/3ZiQO7
qv8fe2e23LaSdtknQgWAxHgLgKREap6lG4RGzPOMp+8Fd3W0SbnF0H/d4Yo69jm2k0gmcvhy77VV
p8yl9gbVUvTSEOBFWRYyl+pUVUO6J5DMft0R8nibtTZpKGY8BdgRtRKIqC1Cad1wKxACZ8eY5EpV
bnfONFac3clg6Ihl4QjXksdFhgiTkUp8mZL2/XgiwgxzxSjm7BlXXCN7xIhKXKLPvfFclz0WZvZ0
cuv2akFdQo6ztj6l5fTZ7iV511cN97NlIkMTJY3yaYzQ1TnlnHbvtt6V9QenGMRYsM4jXXsGy8d1
DhllFJArtyCqNAXha7NEAOOUAs9ALY43NS7qaUttrOhWtdFxgejjkSFIzkZR4KDsZoYQKbeJDigJ
q/+qsjBkcmtqCq+4zwIft2Eatpyphvp10EzmDyk08YmqsW9omyHkXsbhrImIurL9WXdTRAUngYSh
l0qyTaygXCNeWsWslLcL9o6K1yx1p6Nt5kRky3H6MIddk3vo4YpmR2qbSar5rFR4IlkgZgiaihix
Plu89r6vxDMgPkmeqNkbZbgtau4ivZZNUEjt1ghTOHGVnKyTFFvOaTno9pXFZi9bmVKjYAc2Qpy2
J9RlsLq6asAW69W2225+KAMlqk8LyN4EVXCop6MqUy05vvsWNtAqBrggm7wbS5k6Dch4g7gYs9Zk
VMJqEGQq7y3BuUjDDJYVnZjHea1EpN4tJSZj2A44R1FZgOtb+yWLGfdEGmhjaCEcGsY2bEI3leyi
IHFpmLtT/i/nPtlKR5NsI52iCB03KYJ9S6iRY6hgOpq3dFcJFloJWk405H9SMgfSx6tXGs1HyzJ1
K82LoTUn8qh3lRCUpZtOmg7AdmjNFe6gjvpi7o+Zp1DrJWtKkzFQi0YB+50kFPLdrBi5Q9Xz2hp2
EkbYwh3slmxtmOexDUqjVM9xC6qOSdKYss6rGACAkWSVvVFjbKSuVnWByvyYYits45jye1er0QZl
E85WStXFfF8GCYRJHI0i9DoFeDdFZ8bleFolqfFOuLP9rlTtMDsDmoUBU7gJB/KcswMc2hbtQuXY
pQxPH516G14FWMXKLyvX6k0C6iG7GFKuAE576qUpfkLuBFatZoaXlJiadkUdhdRDRaJeB4+Vqn3+
MHF8xTkzzo152qK0HG98FfICcZB9q21YzWX8UzXyAWxpFkX/ttO52dUiW1bPlECwlZ+pb8kbwY1i
eDnWkWavQs2syieVRTG/EgtmwNVHpB8upQuqgCDtqv+tC/v/CmYUzGjc/t/QuYfP/HPuPtN96tzy
Z/6rndft/2DAQjhvgTjBr7R4Wv6rnTfFfwjOQJiIKwxHwxIR8n/E84r+H8NUaRtV+yK719Bu/Vc8
L//H0Cy2jOjh+EOGypH/NzLmP/LH/6s60xGZmqg9Fx0YulbWvQMhJsT3LpMKjiwPl7OTOR8vkXMV
OZeBcxE6F1efm/vt19PH9vavTvqH3lhbdMs/tXogkZwz39chLfreS+U8XBfOHXOT88Qv3j7PqO8v
v/7crJ4fXy92Dxdnr/dft/e7j+vBOfY5jnyMAw2lnKmjNCc8fFE8KPJbHR6xRv6Rsf70nAeCSXXU
WlVfnrNwnh6uKY45Lw9PD7u3z4ifPvG/l8yZnbu3y5vTy5e708A5vXGuTm9uTs8ubm7O3IvV2ebm
dHNzs11+ttpuV7uX24szd3u7dZ9vL9zb293ltbv92t1ebK+93e7ryOf/ozn84fMbB/pzrEYF3ns+
//nL+dP19uT85fJl9/S02dztzp8CZ3V2c7babM9WNzeXN5fry+Ujbq9vr3e3q4vtyc9jxl766qfP
grXgb70i+AvqhRQK6Mu3ZdjQl29vd59XgXNX0Juzc/N5F9GXSB74KbR952bzefdJ996Ny2h+5Hc+
ls7Vc+h8vT5ffH08v16Hzvb1mtH1fPXF6Lq+/Xr4+kAUx4+H668H6vTO0/XZ2fPrx+7rNnSuP470
r9gXt357+4wDzaeWtCoxXzyTtz73Ts695Z9rx1mdrtcb13GdlcsvnBPvxPu5M7HY/NyZB+LPMihG
KvIj4ZZ/huH1x9fu7ZKsWOcNc5Fzc0Ff5c7Z8/bh9er14sg3ubxVP32Ri376L3/lAvdJkIT4nmSc
VAD85ZcguYrwg7clLmv54edHVf41boD/4fsQ6CetxaP0d3MImFDjJLGPRK46j4azrhEnGbelvfZF
JWU1iORlHl+B67Jhwmn8qGkZ/20rza9Tcj+Md0F3F4joCPLsn/OuYRGFgxDUlvF27H+qhAOVbA7h
Mprv3nBBOzeR8/Z29Xp29fp8dfFxKzsPH8de52/BO8tk/3ejB11BRbay0ND5XkPpodUfTSLcEmU3
TreWTSJm63u5tVPaXwmbGeSwa9Cu4jD5E5J3qKQGysltblfNXlEFDaXviKsXiwxzb2r7+f3nb3tf
RE1d1+SuC+sCTh88yZZyMLbqnhvFog0s2P9mf95wo/zaa4N6UyMPOyKG/2dTBo5EEJbqgpTb/waL
SESyjQYADFY73+pz0KLWlNgbL2b++58fa/nYf78yy2Oh3qEjF/szm4X9tnDlLGghExEI4PNL7qL9
FWae9Mig/Fcr0LhgpZkg5TDm7bfS1/UYYvM3PQ6A84b8DXOTm6T3/fws30bh8jCYfKHxGbKCuP/g
YUo9EomJuNNTm9FYQrAFYpc0EG6um/42ymqVspHfxl6VEHS8wDDf41xHe/Hz5/jn0xLQSQkewTqD
dP9pzS6sOBBMXOWSuOmF2IKdgQBw95etWHhdAEksQVcGnrSDnU6jQyzK0R57XVNHG4i0xDYPZbj5
bSvoiLAYA4hByI+uf/9ZggE8XGgg4RorohtqCucOJ+vgyDf3bcRb8BlVXmYqAYAMDi0nRmM0sd4T
NZcPir0NK8V2u5ZjlBIQfvTzA6nLJ94b8QdtHbxdtp3amWLR1lRTaQ+Tm4yr5appT0hkPo1Jo+Ti
4BGpBVfzpguM6YRxtpLInVDG7kQxCKxEysax6lUYpL3I6joW5B9BsbjnfuHnz3rYLfgMbW4QWV4M
duuqedD5SJmh8Ldt53VS0JSuVRQjuTBcoJzIhd/0q9+1BsaWZUzGHMbeHVfHQcfIii9ikH2jJxB6
rtFKPAkLIWgUoz36uaVvL8jSksbA4sEWBOTB0E1aEPaiEKPni8w4T3RtiTkj4/jnVvZ9NszYtMKr
wfGDZ8EtvHyKv3YDhU+izMi1hUdByCROiqT6dOjVCwPhPBLdUD/9ub1vI8ta3nUeCmMdZAQK3PsN
Rq2EB0epJ085q6/0y+4hP6+f7A/tYuSS4bHexQ+gSS7C1/krurK3/qr2hiMbIPVw93X4EQ6eecBR
JJGSNXnFg7iVb8xL7aL4MjbBVlyjnBquSAuU7uUrVCnVaXMiLsWddmSqP+z1w09wMAf3Ick5nVRN
XlCRq97mJ3WgrVV92BaVuf65ww+HEa/HUkW3F2A2+xz5YMBC0SplRL4DRZ+MCw9rrm/rIJefjrTy
j2aApjMlCEYq68pBnwalwEBhzpOnoScATzng21GeLAItEF/1IP4I6U62YXkvFCL4YAB19r2ZQahC
BAC3CrGptdPt6mkeKNWidQ53aT2cZJD8MulcLQzMJ4g3CZEQ8SusJWdq3trhWVGekZI5PuSvadrM
8geCTUeWHuFoEnrUclPIzWf0gZXkhfV6rdeJemSm/Mdzo8aGVsLuagFqL7vtv9+feNFB+TxuVsz2
25gE2ktxNM36H42wg9MERmETqdghfwGQbdciZxw8bcrkdV/31wTgjUecfv9uhN2BxYSz1Db2n2Q0
uP2QtGbw4PVMjk0oCOxmKz4yf/6rFfprIRMwWvjJfivIanQkSfHgJWlDGpupTS6iMuvILHN4sGPQ
4zbBPkh1RUDOXd6/v74VMdAwAM3BG5Okc9ohtW9ttFrnYzV3myKIhJtMo3r+8ztweLD60yhkE/oP
RAeT236jfpAVaZYyFPrGKrZmXb9WxBZGLjgQSXaaygYrNXO5ki6M75+b/mevQmLAWL/swP9Mun89
ry4yKc+SnF7VReLhXPE9iMHqkYnzX60wl+D45yGXY9P+AwpriuQZV4yXZIG5hobWbRXW+N3Pz6Ic
To5LP0KMM8E38yzIr/abkXCjQybNBo8cEgFijgTDalKDq36YrG3iQ7sLkzFbN0au8luEAuS3aJ7t
MT3RUJAynNBwx2l2Vw4mFOBj0aV/NnN/b42Wjwdqi9PAAgUFPrD/8QIEjEnHaonkGeE8VsU6f9O5
frmsoYIyFyX+jcFNKFJSYXGMh5B+3aCDql3ZwFTiSvg533/usaVDDj6RraII09jWk467pG78Pdrx
IRsldBYEaEOn4cUR2CiFGa7Tbjj2+i5/1X5TzAzwRPCHUQQlLWO/Kb20glJBLOBxUwm1lGI5Vocp
OeFCAdcmQoGzWcgn4ajelDIKtl8+J1wJSCakFvCPZaDvN05caW11MingdpbPgWuCoDEwUvWpyt1U
Wiurn5v7Ng4Z56oMZUdwUKLR5XX466WSYcqSQAtJc4qry1Rqn0qBC803p5e0qeQjb/C3yWPBtMDY
sQm0YMo6dK2jwsjH2jLxUcYmeroJxmfecTeEtL2/aUy0CRmE1uUG3lr//Jjf5so/LS87ErqXsX2w
z+QiqutRECYeXkP0xFJ5VoNqc+cyfKltUp6KPDjyPX6bR2iRLbSpwAdZDn8HHRsJGH2qaTBRVTXm
F+5EHbi5qffzcx18fWCYeENZlHkpBD/+7AL/+voyvVPS1oQTW6BQFWeZFaXNjZEZo3Ch3trWpgjH
pDyyBhy8ijRKTM0CJaFFC6DGwauIsylA6wXuzSzL5j1K22STseYUqKND8frzAx5049KWLlOYIH+B
KGBW1P3x2XMswBirZB7Jhcq1H5NeBVK3/N2X9acVZbkogU2iaRRA9lvxufDTy2bIPIFHYzMrYfxa
CxH+tt8YD0vuCQw7XWEWO3i1sWYEBkmvmaeXXUaik2jyR9QtCCq6umqO7L4PDwAUPRY+DQsZo0zm
kQ4G4DTjECR+EQQxhCTr1MTajdg0QKrkWrWeatfyFOnIAPIKTO5lOdT581wChkWy3EF4TZUcN4Ea
mWb4knHj+yYFSR5/WsDdzwvImgP2t6gdQkeLVKzSo28ZDfG6KtTTIE7s618OA7bdgkImu25qVKBq
9r8gqUEPWIc+chOovGtrpsThK8lw5G06mCUMTmusV6SfgKqhPnW4BQ2wEBAVByC3x7B0szACXioQ
7c9KpEExD+wpJ3tQM+5++Wx8URb3Yow/bsmUwy1Vhe1Rmku+KDwztlukMpD0uPCP7Gu+zRTEFrFw
/pHvMil925NONpmeUp16kHNVA9tnO+bewHEJiyWW8ReFwoL+u902QxA3NCuoCVLDZj48GPAtfdfO
ep55lBur1RDbk6NH4zEunSL48v9ar/80gwmLHSHPRz3hYI5Abdj5mAMIux1ny8mtMLgYrBg7dF/N
W2WwytsqnclWCKNg3XRjuGotYjkUBXa2iaL6ZCYR7vG33+myM+eIgT+J5eaQV5pZLQA5GPyejbfp
JIr1AVFpLX47bdG/lCbZqTJWOcwsHfPX7D+OU0QoAK3EtR7dcnUfXg0xkqbfPwtT41I6QSzBlmi/
FZQEUi5q4hHKSJ13UQciWo1gZfwPWiGfAyE7bwF74/1WUEjpUlraKXt6ogWscVA93cSB+j9ohSeh
rEVD+p+68V89Nkv9VLFnTZmvlPSrEKSLk2aOfvvnZr5NJHwxFn3FN0O1icPs/sOwJ2ikdmkmbQrp
WkLkBpV3rjylXVKUABWfmmSxHXnDvy3LS6MaW2OqpgqPdtCDc9Si5GE/4FmWDys8GeUTDbKDO8d1
9uspiwmE/TF7OZ6SUb7/fHh/Gl21sYdQKeYYpuRVfhbPKcGZP/fj90diLBi80mzlNZ1Fc7+doZk0
uSkoMudBYjyVA0eOymmaSDVWSHxV8flzc9+/NqBU7Ew5S8PeYr+x31yq1EbDVoTmit7cIkAf9fU0
YCdBeudrm2QakhOZr3bz22aX91gD40nJ1aJQud9sPJFgLk2phMyPWJGVoTRStdErqbhsu3rSHYU5
i/CFLKuPVJWXN3d/4lyGDKNR2KQWsiffbxjhZt+SrSoxUw7+LizM7DQh+3gzj9PkBsQqb6Q0kS4q
RcBjAGV/5Lm/L0nUk2SFLREFGcAzB82jWKnHNJV815Qj0jxInA+zdZbhyHOmTFB+LgHcKEeG1PId
Hj4zhXTbYGXi3K0sY+CvGcDq5SLTUPe6vm5JYEsSFIcxPpGfv9LvA5dHY2HCA0lphiG13wpaxBgB
luqTCNDPw1kd5VQD2xAZjJfEi7Phl82xo1Rlk604bXE1eVC0CBbof4fdxtWGWd6QP/6QwlU9USus
fb9siXHCKvDnaMqoOWyJG0lbAEq13MQf8y1EAAs4upJcD3UdrH9uanm5974pdnq8DHxHnNpMGFL7
fWhE/KtZI5wgVM36gXD7sb8GA4KPzIkTIQfnnGhNbYOXi1QIR/RzPv52w86hY6nPUOrlb4Lgtv8J
0obEA1WkOt5qliOpFDk2ezlrH4rK0n570FnagsrHFQ8/oE/vtzVJXZwVVkaeBNa6bQd67FzVCPP9
uU+/jUtaYcxrFl3Dcx3uo+MJ2iF2Yg0VpJxUK0mT7GwVUGeV3UoJzGMlu+/NLW/Bwqhj7l521/sP
NWo1d9asIG4MV2cHxrJBzzkql2amZavfPhlNLcUaeykOMj73mwoSkS+STJ4Mvezk9XqlPU+VBAqr
QrJ8ZKn9Nono+40dDE1SehJfayfNDYZ+WBMksQSMV8fA2v/qPUrhrOlczPPaLf/9r6mKiWrCAdzj
BchMMwXzUZs3QWhaZ6K29PZ/0H8mk5bJor7gdg/G3xyl3E539F8ofH2ttam8kiNNOlMnY/7tvA9F
erk9McjKpfJ0WIQn/6khspimFLNrrsNZwHjAXL3tonTyyHXOjrzG//i2qFbI1J1UzaReftCPnd0j
BS/wVBRgC+76TA5OYAwVR16tf7ZigNS0CG3l9TroQCISSmJoE82NIi2+zOOUfKQujn99EKbvqL9z
FU+VmuP9/pgYcRxA10gZ5mYxOkmThxtlmKcjg2H5rPtTL0cKkI8Kky8g28PDIn/13Gi5LIieCMwP
vkEc90aAkKciScNR86Y/0nnLV3DYIGOcuxIuuqmGH0wUJBfUEuV99BlQYHNXRqqsIZWo5E8K3VxV
/jxXLGv8YWsIJWSNnmSuOKzxR32KxTigNX0UtkuyWRs7eT8QnkL8iFcb9mU/yMGRggxH3+Up9tpd
OKFLfgGnHPbHh1VIiB0z5kq15/6+au9Kxa+gvoioPUPOIwiMK3Wij3K1kZ4F5sxz2cgGau8YnFeZ
NMfmOrFz+CNm0UZQdgS0gEZTRsRmBGa5XU0uFE7VILtNSr8SDtkkY+O2Ri3SNdu4tnT7SgtvfV4F
3dHbtthZpZTWbmBh9gfjYWBy66BW3asYzZ6zNp5JCwjKskeAUajrwIRMuQ5bTXsnaApTFEZBy0uE
ie8ntUw79LSgXGJjO7Pt16FfTHdZ3yundbgoLAo9KLZyLJuftmQrp3km/HYD8jA+06MpoH5IWkbg
hg0edKQsGVhEcgtPamlIAsyIsvEGiLPC8NRRKnbaJinOYNBUmHeiSjLXU22q5DPFcfBc+XLZeXrQ
8EwNaKYdaa1Tuh18CBCkH5EO6EJ+Kh6TsPfx6ILsu+NAmDx3fUtwH5wpfI+BpCg3BKdgJU4mlnuH
ilT0RBhGg11GhWywVuax+QgUCTu/PjTJnY1/bzrN89Z6rKU5v0bRBCUpiyTtrhdF9AhOqI12XQn7
2I17s4cL0KDdSAE32I6qlNmMH64dMeSVlXSlg8l8ChTKTXhcC6tbVQbuHdeM9bHlGhlzvsPLMpzP
jZFVGxN2FMbnVCx+ghHngaPN5XCCXZjMQiskIXIVGGH0DHwtfBZSJRnYO0ZVP5USi/e4Q/8AOT7v
ztgL02lTUxfnsl6NNSnhc3AGvAEwG7ld1isZZimMKBxMmdty/lzQExGBsa2Wtm8m3pSQR0404AIT
1pqp0c9h9RkvWHUMc1f0ZQiorjerq0TtBhWQltErjmy1zU3gQ+BzVc2vgMs1UzmuZsPEZ1wszBMP
Q11mrfqmhA0QzaHkteyguUuXRa270CunGmOPJeCbldlboo7pFXTM4qMLU/sxTDsMmzMF3l1Q1tmL
UmIn4iZNugfVq73Dz8Cv7c+FFZPdOFTVyjR7+TSMNDZiRtRr00qDn8R1u+jE6OZhL1+29jyQ5akL
5c5qpx42V263V01PNqDLBs8y1pVSNBwZQyPdCQbQF/AOpKEjuBnZMQZ/AS8kIrjtmeHv+smeniRL
BthmNx2RBylJ0iXwCKsll8qs1JU6xXq25vQYxOuC29GSTgznJ5xR8rCeZqnZ2OokLVrTBCQBFlqM
XIOmzQ9Z2le7gNNktJIAe35gSy1i18Qtm5wYdl+tajHqvluzd9MobvpwO4ygtm+k0J67rUw56ZFq
EsgCqAzSeVWkxouEo749RbuQ78DBlZE3GaK9jiwsSevGb4PTZIZ64HEVaLUusTBdspZQ9/Sng8qO
Yj03c3remD2gAsMab4wqB3BmxX2t4pGVu8YBd1jLnqrOKQhCK3zATKJdqkMDpy6YyGNERpK1Bk7y
yHqZlbG6IDkFItaUZiQFcmdZ6OusVrJtL8bRdMtGmuxVJFQmKmGOJsAgw6/xNhZ9HnsKxQTEjuxD
6Du919/6GXuvE8bz+MAiZJibrgF44YyKlI9rRVKxS6sqILg1rMr4CkKqJXsYr/S7Tumb2VtMheTI
tnV30cwZJJ1ea0g8K1UQLG6SSAQ2abz0ijuAvVpiCStF9iyw1ztTDoOPqNWtzDEXa1rXNM3VLMrg
ushz6UXlIP41G3HFrDGmZMR1SpZ6DJwkWclpUxPnpPn5ZxRVGgytAkTRZSWjhuW+aZpu4yxDD9KW
cfBeDlH2VTK0Jm9kU04izBTmS9ymYfPcbf+gtl2zDXQJX1HcjPGdVjXGKxv4KlqLLhsuuP1XvvBW
5ZfgiXTAUNNUvA4VLzVshUa82VkBKqnj1FmCkkvSlzCtwJRkkm1uAhKXDC8SVZFtW9yL72BRSWLG
WTu+oVUaZWy5zXSux4UNCFfLGLUGauq1kXFVvyIhgb9TCSTRk2RqD8lGzaL+GvObdM2trPQ6yfNw
sVwOvAyFD1etzYTykPdW1nGRGnXcZJAGK4hiGRfLpz5yC6LNAJDIxgu1rciz7p3NVHs3jB2DDcN5
fysD53oPQ8GKMA5DzQuaKkSeG/3E1BiTDuTqSqayNOcpPm6rIdq1lztdIYlX9R+qWbZzeUdmLOvw
pm2T7FoQWJWtigkmqVfi6YrdJLaTq1pr2o9e5P7pOLbNe1gnfoo7mS+O8cbgdcpabe9Y2Iw3O8SC
z/StjA8BpLfncuFprQUrEWF/gZ59SWNtvICYTPt1kJQ1+DOgjrA9ifR6UZJI4Lslfm3FewUbDAVC
epaYxGw6AFchUhG0UtM75tBYnDmS5D4hDLh07FYC4eEjtvUduWLmc9VQ6x7ScATTWkLZwCY7+0m4
hp4PGgAuc1Btid2rdKgkZT57E5tZdT0bQUEUpjmTozGDiKFDo14N15pREhrM/K4/+NasTyeG1HW3
qoSYbxVIYSG7Pgq7GSl/EZDWNvgBEYtEyr4Iq+IpagsE4IZUMBP0Zz/aBZOuZj02jW8xDILQJroT
myO0KDSy4HeiHliaxn5E5urL7u7HZDY/Gu6Fa08KSICnWxobTlo8WO/pkKuPVTWaO424qxcqU/Ul
MbbzOxCd8l0ipqh2ueToCwfFu69sWPfjc0yGPlzDuEzIsZ/C8MLXIrZAEDujae0nfWSv1QjyE2aB
MrlLuKGVvb6WsMqryrCE+WmF9NZBmXgrSaoEspLUMcbtarSYdFLtUUZVvGT2pv60MZIeeKXeBD6S
xjQBPo9OS/EtL2LDh22TYnobvat2oplQR7H4r3GhF8Wzzfkr8iTWF7zSKG5vI10EtjNjO+UPhYpO
VGNE32/avA8+B0uuUbfO+LbXEjnET2w7cTRxQEjnTdMmvDHKzNXWmekXkX8y9rPBa1ct82FXdOG0
GoVWSoxmq36PwUl0a+4YU3KhRdmlgLpi+EdRlEnxtqcCq3njgAiO3RnTqElhAi/4lkJiw0OnsRzv
uiaIiLLL6yEOOzeSutK+scpCgSw9tLn5NFZZAG91JCqR8imARa8oayM45Y5Dmh8sqa6My5Y7t/m0
zIkq3OIfRgeaLOCE0I1sWJY7KQUbserwv4absZen5DoUYb8NYmlqPXiokrwFJhGoWz0DPfJB6uGU
9g7omyQlvRNgxqorsm5y866Np83QWREKQC7JbH9FBqwceGFf9tFWS3CpPEOHKv3xhIuWqoSqJGBU
bpHfZM1ZTexl4DKdaN1tyv6m2419OGnXomWdlJ0IsU294u8W8XoqgsG+nzOC3txB7y37ZGCK0G4E
Wx4fxBoA3FtyBevs3gLoPcHCJb0teDQ7a4RzADWDgETyOGOZ96SDilM2OkcGfqdunTZa1VdOnoWt
zJEAxRAM6qyFoMk6ijldTWrdYZOWEQXKYqCvcd1L6qbOmKfvlIov7gz0VGhszaip+00MM1z2pioy
+3tFSeb5iqBkQylPg3QsEeQNaPIj+HS5Gfaflu/nnRNH5ZCvKxAPMsLwNpQeTLWJ0ssKcTFW6Dro
9NmDCuLLENwnYcPQCZropS25/87YE3FsUVyYI23o6lNQPxSDBm806BAf3FmBkDpmjqHXvCqFfXob
9XapwfgJekC7fVAUT0235DoQw6zA0vbnmp2eoS8HsqZlShMldL0tk2YVnZZlJ7GdAoBZQctld9Fc
lHLeM7li8EirdV9k/bxrfWoIXzZJ44RAjrFQXw2i4a3zwsja/qa0Ul1s2jpKl11jU/UPeCnMZfkf
snR6nJS2z1vHNDu/vszmnJK9U0nY4kGHhMAdWshb7YecWAlbtZarfioSenhRxCj33Jwc5NOij/r5
VI0l6C9urzQZsYgwAVJSFMMkJp41jBqMLbHZXylk19bsm7TuGbJLMV2KmsI5OI1a7j4wcuigd/W+
f4SmwxRtmQNZ1JoFKoJw9Nm+4ZJIyVdiisiCCycEwatKjod801UhudUQxExOFLam1wTOkrFutvC2
RwtyRg1ciC1dNfcASQtT8S9Ggtr0dT/N4t4f+4iYeXb107ojhTm4ydQMInOrzuRtoA7AYiFnQs4c
W9IITm6quFfvWr7EfD2wkVQ8H8Sg/KbYqQYWtQrgmGBNas0CsjzQ+uupsRSi6vWmzc6T2PKj87ny
UQ9Nspr0qxYve3lLLX+snjtJ6MkO8mfc3g9aQVK5AyRoxsMeVrWysdHoR6dEcDPPRWIgBR3sQPnl
62PzpJgzCHZfqjvz1Jj0AD9+QET2SR8MwY1thw0IVZIwareSxZDu4DUmhRuVAS62jpr3litZ0YLI
6zhGUUmTlKsm5+LGUdSRMyuMzpEph/hnw+sMdkf8Gx7xNG0L3tZ0CiJWejsGIcCVQkwYQjFO/dsI
Icm+SlD9+W/RrOQhaQapsHZNP1nJ40gOkbWLgBbmZ6FoVP2i54PPF5KmDsN5VjQ6p087Jbd4xZ5W
S10tRLV5Usoj478ZSs24CjPdjKF4xqMw2dvNQfagd6FUvsxxNX5GC1crP8l92rkxg3byXeR2SrbK
lEzemlY9M3GxB7Km+y6E3f01QadJQD7BnVWuFkrGg4Kjn3zVTvavtDLnrB51ub/qyhjfBh0WfwW8
UvYqLmJLrMN8LIFGADSLPB7d2qUywNWdXcsc31Nha1t/jGPbSQCgnhl6DZO7bXIrX1WQtkIHqYb6
1Q4Ksi4KDKwMTVJW73q/ZC+LxhyvYhMlHW9POkEVMUi1pWJXBOGavw+VnSoF+hNH3GLezN2Y3itC
DQFtTxYxBBZYD5J/9FY7m+KgIHW3L9Rm0yx+J4cDSNptGomXB9GICfam7hPza4Ze009qUW46o+zP
ik5ZCOR22L2wNmeDM0OFbkgsI/IXJH+c7Mw8qiOvi2xAOJFaViul6uU30URAsQq4EsTHyxXpEFZs
2tGaG8oJ+v9g3nFPQRWBbYN/04Yp9bpQH9SaAOqpfzcGxfgYzWDJre3H+aZss4kam6xU52YtTAYs
LLbHto472Dc64r9qzJQZbJUavVY+Zdp1FfWjteFMmZcXNcnGAIkgVstgidJo+oBCgt6V3YlvxJCh
9ORVnzP9TLX9YSbWd8kFBMLR31IhgcqoxUp9S6r5rHlEBkQjsMOye5glkSK6HRD3egMCuufass3A
NQatVt0pSprKUUQpf1Uj/FWgCNxZgJyU2/kEMhhlV6mOy0++uNSEWiuBacNqFrxYeipRGNBq4ggw
3cdPSpRB0zbVlsUzsMv8pWiURKxhM4EUU41eeh5gyC9xAKReKSet3qnKahIBu5CYQyKJmQ1Rrk4/
kg3ghmOjUcHOi/LNFHGReb7khyu7G7PPRo0azrBF96QMIZzliPM6H1hIbMxDjgz3+PgGYOENxVCv
AQ4K4GQ0ojs5InjCIUfCggA39V9hToHHncpkLjd2HGgftQhyKB6MnUvhjygYDXbGVC+hzxJDYefd
DvSG8kEkCQDWwTa7O2VAWDYCUGd/UVHuO0k72Z5dvctKZUtSQZh79hAUH3mbmMUCKoqeCMkwE847
bPo9CQoffGzqLsUqJAzl2bcSpUo4KbDf0CJ0xxaQzS5Vzd0sakGyhB8A0QqEQu2MiQXeLLuO4nlU
lbpwNV8CD8KtAnQTCVIVh9IsM2avHiQmW2VkV+vwHlsq8+ygU8ysJ2hYWJKgFEbz5H+MBLAZTu8v
dK0kjOEL2rolrtgMsZtNLQDLDpvD5rOKRlrWiizIlmjlKEUUV6NaaFvSVU4TjZgfx8ii2FiBg4y+
pKxToV1aZL+PCXR/z8860l+gXA+S1xUKBeKq6uvwou/9KFn5TGnDOdw+4O0tpLDBTepSZd+VlOUZ
e8UK/GXWW+Dd5GZ+1ETFTaw51f+LvTPZrVtJt/SrJHJOg02wG9w7IHejrd5qLNkTQrZl9l2w5xvd
56gXq486TXpvKbWhAgq4t1BADpxH5zhEMhiM+P+1vtX1fsyixyGz7epuFWLqgjs4jfZz2AXgFGm0
55DQTHqpZ0JKrG1xWDZP09wAG7T7SiMLXbQRu4oWZqWX0lwbMKgMI8nlVFqoyED6vyX2eQKbR4R3
utYjFzSRThcHHmidaCuLQ9HWgOjSEa5itcraWSKKWTjYQ6BP1WCb2WWVh9vBLasZSh65KZuuETB8
aSqCcAzbsWq8xKgJ96GsThyHU7iULLpRlhE72FK7dGUOqKsOWyk8rO7kt3W00ggkUUB6rmy3tQyv
TKHVnShBIdxdVyrmcxe3Cif3iELVynUI/xhafbx18/yUMhSZSPz1aBrrOGiwiboy06A0mpO+Unst
l+tKd/sJQlwpg5Veiz5YgYS1yDo3p/hX3gNogm41G9Euw2AXWitOK/14K4O0ITYdKRxlo8awLwOH
E4yPLFB9dnJ4i17FdvGsytWx2RpzS9qQzelLW7WG3t+0nW3c83pICM90ic9JtNZMQLFZd4mtlTqG
kqc9DS5FXZcgmMOVNsS8PlS97hO91HXmgqN+hU2uxWu3nCgJRRCnKr9xkyzbxtrIfw3LxaYnMidU
wrXShikvIwByKycLKO1SLVFu5YIQ5ONeqj80YPawrqnMRLt5IKZhCwnPdjy9L6qrsaAKcEHTV+04
MXQTuAO9d8+SGY/2WT6wIfc5/KpLxghZy/5UlKxVodM49wS1KHz+2E/FJMMB0CeZxRmi/Fpy2riM
bXb/K1soVIqCqfxRKbYI/byts19uXc93Jl2q2YNxY2jU1uLsPCbtBt3VKBarvUlmRN9hbE47WZwQ
QmTGfNC4ydSUpgb6bTcbHms+GyR1jNIz2Wa1Cw/LYttrjvYpK+f8WJt42bw5rLBKs8cb+i0lVeWk
HY2O6OvRlRSuoIlHf+jjPsS/eTcS9vdE2P+86p8l4qDnf1w8Vc0/Nl3x86mFSviSE/ujhPEWhxFZ
sMvof//f/yYxsu/TcC6efj6FT82PJ/l7pCcyu79wOKb6iTBLdFyoYRCo0dH+i4YjjE8augBBWxMF
8aLv+huGQ0PnE/8ubo/XNBwKu59QBiMMZvaS7bmIef5K0b3+o7vHnfu3wYv7bWLqR7gUF/08nnId
bcSh1JwVsHM0jll+H2XjbsbJC8a8Pear3e9wwiRYMAjYLGAU4D/gmulE/iYdcJZtIod5TndmfRap
9T2JYw8dJdsS8KhHxXE6okA6vCyGsrC74USitQlZ86D7PRr5hG1jrDl9WupVNFXB1rUH5Ujj9tUo
OgIFromzMk9XdQ7axEkaQo5OaPjUatRwGmv0LTV1cUQWty884uYhwl5CV010orgPXvTGv928hMYY
UsCigSc7Cn+mY9Dm4SYV8XnsNHccCH6wWz8Ww7rfcl8GRc5EZjhzQwfzeqh/nWaYsUNDprawalZv
Gp0bu5qUNdX46bxU7Y9JK5fxDM4vS5gIwgiHQsf+DLGnSUWyX5NPYtiP1O1s3BwTe6YwbY/09l8/
NLyC6Joc5AQGVoTl57/dzmACw4nCroW9EI2n0yxSUOaQA9/v6b81Cp0qHV+nS/juoVS0J8jMih0K
/VEd1SlBSHWgMBkRLBwZ6NWrpaNa4R1+8faYmCv2LwcvbM8O3W0BA3bU5oY0BU1fmj5VAvb2Sqn/
ato2PyI42tdHvDwt3Dr6oltGIoFuZn9Q1Q4scJBZ57c6extL0JGSQijg6eCYf+xGkr65eM+QEOs4
ndF/HAwFE6AbapLWkgEpaFnSWaXmnh8Z5WC6M/lYoZjrKivgIhA7eJPrOlNDFzGEjx8rBb0Pz1nP
zvOHPNC0I0vTG0MJXmgEfHilHOMQj2HOKgEeY5X5ajedGZFrLlEC9mlW6SVAvig78qjeGg6iEvIm
HpiNeHn//tXNIJwaGTYdJ8tsiEYsIAv3UZ2d9VkPOxMYuF0cuZsHk5+7iR6biaHpsDkNWxzMSaOw
kJumcerbgwUlUri3AN2bD1/YYjZDe8RNJFj98JHR7KD305QMMg7NLlRzsSNwPllHlDrX40Dmyocm
4stFLQuTZbNGEdF98A0TWDjQPCtIAgyNYD67Agfqkhj9/iivHxdf4mUQ1YVsgih4/3EVEOCnSqP/
P6Zl5gUFuP9SwhWHP9rgNkqPGS7feFR8wZiKPC9z2XDsj8fWlTgqi4k/k7Pks2imWK2qYy7S16Pw
iNhe8L9lH3CoNIK2mnEaAfVaV7G1AtIsgZc25eb9e3ewKvGEmGtsNeAEaugu7YNraS23iZ2ZbAdH
RgBU+SNuCmqfrWEER17it4YykU/g8EEPDCBo/7a1OurUeUAFOZIhxAGUMj2Ku8FD+5A8ffyquHM2
wniM9fgB94fqZrC21exmfmCFd1UXjGd9rJOHPQ3d+v2R3nhKNsYllaxv3JRYzvZHgprfxl0YUZU3
Q3Q0vdUp/hiX9v/BBbGqL4wgfBRc1v4wFEo5NTUU/61EaS6Azc7apU7FIbxUC7f6kI9nIRGww10+
83zosVIe6piHpKgduWSqIE1YSLxxf6GW4TH2wRt3joBAXOAGCy2Ap4O3NlfUwZx4RX2q6XKdNPNX
MWUfo4q8XMqC+jDZP3NVVLL271vca0kUaAyidORgxoUUV2FLQPr7k+CNmb03ysHT0RdYbJFDOqe0
Gp04FZXJGYztOtMH+/ajQwm2D7RZsaQx48SBnt0clHGqeyP1KddCBeZTmK5SWg4PmdMdS39+fVkE
hrPAYfCgukxrc//mIU5J9UGoqU9KnzhLbbs4b4cwfuIUIY6sDa8nA1Sk5duEwpdNy6GofQh06KLo
2f2SdXVtyknxSB8+5rF4/aFYBMus24jzOcMZB7OhSEhkIMkr9aOwCvsLyj/lI9A/2gWkmBgVMT5K
dsy2/npMjh/4u9lO4Dtipdi/iQPHKn0oyaGu8JlQ/VTRKGC+wlZGCqcw5DG9/gHIcJny5rISYSFx
wcEDTdofsOTpkKhYZ37YuUHj2wZBxMQpVE3ote7kfFEGy023WDM62mM9iXTrKanUr3pTNY+t5vTE
u5CrptO1ge8PkzvqrkTnLkweC4rxFi1Ko2w6oVhnszDCbx+d3mi72SYvh96FAnTwy6OSCEPN4HM0
4BAH7DKjKeE4MJNNRUabeWTWvZ7gvEucrjFSsNxxy/ZvVSOzimxN9nn0Sdtpk6emfi8Fei4KdMR8
HxntjZmAohIkBIZCBw/HwadCD+IkxgZAS81IUZnRMU9gSWYE69GALAOqeeOxlXz5K/+lVn6ZC/Rv
sW2wWNjMeWP/AlUifyMltQhBd1W6aNbzNBPWlqrRKq4rxGxiuH3/+b11jby9C5XYYTt2aJrqVNHg
fONzGA+jQn6t8eCO8UUNRNRPM3hJ74/2xvPjZlIjwmDhIhY9+MwbWW/YwPZJmOCUQoOgbao7ZarT
XSJi40N4ypdbaS+fQ8zQ1Ek43e/fSqcy5TANWUHRvxnXSyTJGWrG5DTLm3n9/mW98dQW2jJ3D+MS
m/WDdbeIitByAnpyswv7v65T+x7hMlVhYEJrDo84+yeiAd4f9PWTc6in4XdbXsDl3du/vtLRuzmO
SWoarAblAOxlmnCDtnPjRPPw2ovN++O9vkjHXfYWXCkWCOdwXVTonNaRwxatG8Zh6/Ql8q4ult15
Fg3qaRKk47WCjH31/qivZwxtQISRuLSALKqH+JJGTLjROkaVsCRRCvAhq9M690nXPjY5nVfvHuuX
AYWHLY6ua4c31EjweFBHJ5lOLzrkcpPIr+HIgwYwirn4ks1pdkubksw1oj67Y47617eXQgPzdTH3
LvWh5ee/VWyymN0QFic0hVK20B4QQ2MdwCWN9Dm5VMwsuYOtjXb4/fv76juOsRC/Hx5wFjqqbwfr
d9rX09II4GvnEjo3OmF2TnSFc+S9f2sU1lDEXpaBZ/JwWZthVEwoWjmfk9u2slMpfTd0uiMz9NVc
oeTFi7DcQdwsfEv3b2HbYvzUTPaOGhLA9bIh87QJyVQcETb3/m17cyiqKZwVLZD8hx+ibO5kCwgm
54IG60S32nEl1Clfq4kybt8f6o17xwbL5CsEUHEhC+9fVb6EBMfIS8glU2yy6lltVoHMyg9Wkyni
cfcIzFumP9Wuw23IoDe4IYuZgxGqEZJvgij7ZjlKN63ev55XE/1lHKzsOL5xzh8eVshik40ZmjkR
Nzr6YnLLerIMK1f6KbLv3VgqerNp9eljvBlGW8Zl3VsQdDZ1oINFOjUSQnGLKfclOMBTSejvk5ka
evzxF4phHE5kHC6hfywz57f3OJSoh2xroJ1mGZ1JgZe4MF+hHHZkWryUfva2ClwPlj5eJsh6NtiZ
/YFSOy3LbuZ5CRI3nGltReEdWrTSy03UZqpxUsUUbwpcH07tdFsbeOyRl+Ctmfnbb3DoSwaz0did
pXEg7BQLiUJnFQ+dmM2b9yfMsWEOPnRWE49Tw8vlLw6Di9x17o287I+UpN4eZFk+bOgH7P7376be
97MyBMteC2uU3JB+V/nIWVz1yGN7a/ZTfMCzaDP9qavsj1PIuE+7WievDp2AN4hRu2lQclGVYscn
vNKug3MtKo4dMt68PPS6LIrs9qg17w87dWZJ9jXDijkmWDCak/khCzvj8/uP6q1lEYskByOK9NgZ
D87VyPQVKpbs7wLVdL2qnMRmslvKLGJAYfvhjwovMz510NnsgiC/7l+THncISE2uSSEp1CP1qoqR
KMny428047CJ5BBvUD9/dYI3Ko0QWRYsA8ds4jW9CLcm3ogj+7nX946TO/xKqHBMQ3pt+5eD/1NU
ugh7ZgKWpGRuMFRHtusRZJcfWaOWyby/dLClWqgy9A6pIh6ichGk9IrFUdKPhjzYJCXoi0pO+RWx
6+VJWuTNkfrUC+Jlb0Cb07tYkAIcbijxHaxVoGJRcijd6CeJniZXVUa631PGyZjgIMOV7ecImOxD
YbduuU4rJHZfyNJCosmeQaluPzhH4V6wT6eVSamENsjBfZaFnkRV2cNvtWsF2bSab1WKGYjNyZZ/
fyimycGdhjEFspNuMGAT6MSHm+agLoqgDWLbz8pCYaWcCqV3r+xJiOaxQO6WZKvUwc1jebNQyFNC
X4OU9kr2kdNuBZ+OxM8ow97V6ZjGTwlGwWIV52iGvGYuzcuMk9aNSU/RPAU9MxJsWQ3auMabaTzi
9GmtM3T5LjEEErSHrwNkDhG0QC5fuiPxQCpvP7PdM9Z6K3qCpMRYYlT3cgubAVu0EdPgJYHalbwJ
XDJPEr/txiD4kquZe9Lk0RJKCXgsDr4Dq+0sVOG8rDjpVMITncjTSzRpiRdrdmV8D3TcIpM/WWwy
PhMFhw+CtHlFI0ZMQ7tMBc6VdpOflWnIJOhazUKyOqCzMS4IWQoUkkCsJsKXaUyKfZ73aRBmaxcl
EuboBAEr3EYHqUvyczTRx5zaJgoaPyF6dPwBLjOPqfBF9WB6CO57gs3DZhhj3BRznjwYoxEt2vN4
CqwbDHuuu4MIWZjXZTe49qbGcNfs2gU75bdT6WprqxKTyqWLAkr6ULpJvYU1a7mX6ZwhvByafkQl
ltb1dDXMMlPu0b7pzVnQt7K/c6bSMFdarGFnQFdsEkc5z8VzrQfTc1J2in5udGRZ+04UE15ZQxye
LywBwWSny2LodhDTAgmalFThR3KyNAI4+4FQQDsMwp+CTZUTo5RJheoltSjCM9iSYRyuKAZG8YMi
IkwRIYsy9hkh5PSDIHS6+Z6hBVHyjbctJfCzNovglqRwx4LDWjn2psHiqX/NRy1O1gaqeesJBZKa
FV5fxfniXmn1OlynRYOdLo3kqMJMaImrFYpsrKsi1UHs5HOtcj1D4f6S5BY9Y4RCQQlPLw9PjE6N
MjaElR0RN2sHYoNVSLlqOJDibWqGeLwzOtI5Mb8KE7QZFlCJAjBQv0IMbGwyt/jdvFmvWj4EdVzU
Gwm09lydrCVSVR/UGY9wXyPglzF+JBVBbetrOZsXT5Np/KhLPUOd2JSm8Ahh6OoVkectAbxRSJhe
hi2fuT2nyN0jdTR+QLwmbNwktLTwXdpjkVcQbeswD8vkqmkT7YeqN2m8Khfl/HZIlfHODQpH7rDh
DM06Iu559CPRlJgUm8K0VtB9azyflao/YzInIsEhwrjfzhzETa/B+TxsgiFtv9pJboiLcIIO5kMQ
JCUNCQiKsCJUUG/KtNSA04qoX5WidIdTm0wGTs5RWqWnTjCp00YMRfhjKDmmrPVcN0g+1az2mz0n
ZnuPaTPufBkqAyfe1GIXRAG4vm2KUp0u7DTUW9L0ojGi9jq3runJvrbTy6pUg2ZTmKk5eVnuRPiq
lD4PLuBvO4YfBnDfThPi2+B2xIlxN6fKHD3MsbW4KXCPT9iXCzrrSauJexb+6KFyx+CGtVtP1zhC
reReKaqC5cap1flkWCTCKMXbr2afy/GMokFC7mET52eTOnSpFzQ1vi/24IGywgqbP6t6oN1HPY1q
0mNFO3gmqjhlSxGd8L5hDErrW483Q/08lrnWPOTVpN6oUmmvtFmjeETKrpjPWIeKq37GQLVT8sot
T8xApkhsba2+rdoeA1IJ1O9XPwVuuZtaNKyIeTs9Pq8iTf2qRCrR8ljgM2WLJih8NgZtsRQ7jTvs
chdf1qotEuStETtGh8A//Lzn2KRd7VQMqvlgRWpjeUon9McEvh6c4pBogJqXfXTiU+T4hLtMUz6f
V11UFKvGLFNkn0NolL4VREPv4zOOrMEbysa4zgMsdKu0bnKc7+ks4Bw4w9B9D2jn1xdNXtotBsao
Jxnare0BC2I+Eb+rJPPnbKak9k2qjfrNsYIwvUfsRMxM1iiWOJlIV4zQhJqEX7ud1uq+BlAn3bKW
9Pomd5oK78kUzJZGHHc8mX5jjHn4mKGC/F71tf5gZaUTbISm5MggjExjbcCxJyW+gqHHfEdyZ30T
KFmT32WpId0HzJZxuLWhXrN2lxxFvLw09Bvcm7B2SJYUyRmR0kaNLUQSRq2qQ4CxvTZltJJO2uGl
k2VSXIVFX2UPVpEZ+jZ1M2c+t0MEY/dRW1HjHaqKryTkgixfpbQJHSZigiDUjSQcTugSirqVE7P8
K7LQiPDYtu9OSc4ch52YeXhr14nVZo0gJw1IvkYFelLk41z+knT70ex2ff40RLb9XLsWTj3icTHB
MKNqpMEKEvXFrFuzSahyy/zCspEZ0uuCTHU/s1o1zUmZG+F4iukCcEg8tUlAUW4kf90jl1IGD3pt
1fGt4qDPZbIjqlwh63fkdunz9zepJqroNq+CVuy0UkOE7udOh7uLyIYiv3PUuXQjsiKdjlkyJ3F5
IaNhSE/hQLjZSRgKF0nd7Aik9THnGflAWGrSpr7bzrmLu282tP5b69LVfzLbsAlvYnJumx/G6Iy8
QnEQmZfYBp1ngX2Yj73qtuZpjGwDn2GiTfNuQq8fr4OSZXkbWAjgUQxYDncYS9UY11/YGdVM40op
evtktDJN3AnM/9oVgnRbfbAwSIe3I3e62049cIsrif9Y29BejLDEhZMR+Y7RZQ8QzcV0M+EHRgsu
8qT+Tre1DX03nUQHAEGv1Z1KlsCAF6CzwVhOtnFqNvHUPFbRTE1O15IcXTvd+DPU9INzUgCOiL1R
c4vaTxoUzB6LhNqfyKnXjZXmxGC9m4ncUX+oBp45FoaWF9OLVET537CPK8MW0Hw4bBSVEc6FHg/2
hnNlpl2QgIw3YmzH3CIlRU30DTKUBIBpOOvjddgoqf6ltwwYcrIr7fOedm77o3LhzV2KcCqpttip
0JrbSEc/4uXNoLebVrEr7douksTZqq1wn5RWVZsvdjAMeAOsysWePkKhNNd8nqiIKnjfhAKQzJpU
8jMHfPlPVTgNymMNBZ9P6ZRP9y+b6Q+JcS/iHxDay1/tvor2RQr6t6b2P9+V7P43lN++IDH/fRjl
7ROkun94T7KN/td/Zc/59LsK9+W//TOU0tI/QZJC2QA9nmaitWRG/BlKyY+Q4SJNRf+1tNZ/0+Fq
9qel3M3Zc+EgIhHjYPpnKCU/cmxwRGRVcrRZimYfUeG+dFz+dQqkmWotPTs4gPS26HMeHoYa2cVL
6qCOiDQSqz4hzHXE5s6f7nEbbHHibesWWk0S3FlxDhkGw/BaSjbzXeuiwovvgnOHRt9GTO7jkJA0
VbjGrpjodyRd+6VVoYuneXnhZqZnK+no4zhAjdtD5kzIAPckebdb1PnYapNR4voZ8zN1TkH/Kz8/
PlffnYW/a8D/JwvHF+nWv5+5F6Usf/wof5+vL2KvP+er9gkuPNRPNLjU3Bbd+N/zlZlHnWqpbNL5
IRRiEQQVJW/Af/zTMD8t3StmOYLqPxTlf05XXf20KNApnQjS1KgzmB+ZrugZ9g7vJvhDC+4i+gO0
1YAxDwUvzszWvpjCJ0nzHAcFBo78Er/IlPp50dX1LowL+pZe2OaiWuFFQELqVSMCLUX3ZpxGWbzN
Yr2w1AURVXTT9QCppArOUzoyteur0mDnItRc/srHaU5HPBSh094lWFb57FbktotgR61ypByfG4Xd
Cc+qG7d+CHV0c4ZYBRrqXrmijk4+jE8dhxKAs9Jpc3bOHZuQEuoDZjS1LS5cMeoworoZ/92thHeY
XU9h15mPaHAyfV2Vo1FeW3aM6BQRveo+xbmbJ6eCKO3Jz4puhP6aj4AhcT6nmJbzUFVPQ7BZAXYs
YNbrcRLyVxApjdyyUe3lrckerbpxOzx8V5WVZ18VQN/2zqbRIE/UHCYoqYRW+JTkQ1f7waBXvPEW
kg/y5Rd/PHgLmfLPpb4SrVI3K7PhXOco2UQKRQcsZFOguimvOLCrtZfiBrY3WH9TbCEyN7LPZWIU
0nd6iiurSMKaxytTmycNnXcWE0QDlReFuGVwWaVKtBodM31E0DldEDik8l1u5firsoKm+yHwEheX
4AJU7UyLm/BOaQy81fCPgh90FJtka4xxNdxXphoDUqlC6jTpOladOX7K1ciAdQLN3XmuqylKHimk
zPLKrkK3OVN7/qY1IkFKHlFv98ZpPtXicz9klbPB0j1+x2Sdg+MqgrTFkyXUGwzZHJKF1gvijbJW
D9bxvChk8ChTjZGmFbHu1ZoM2DA75jeziIvbOW9CYyUx19+1vGrpJk96J/FSGdrXth6MAte8tehK
nHQ0VvyIwzAWfP1Xrztti/yg729jmFoUFnCIqX4aqfJK2oODSxCr74Ag1SZ2ZyHHYIev/ID9+eRF
dV0W2yKeONKooA5PKRKAcQF4pTfrpoEPftEWkCHWMxVrzZtGRTPXUVy46WXSsRnd9Fo23VedWl1E
dh4kp/QOcf8lsROHVzhS9XCF6RffWltZ2jfkVBTUZ1Wbf6l95RhbtRG8MGDWDesio1QtyKVUs5uc
CpmzGwbFNLcEfPCk1VBMCG6wD27iLE7MVRyV2U1mD/aMD1FxqZeQ1F1uLEvMmA+hZM0UPADGeKo7
qpmHY13KbWnOTo2okFj2bYeq3znpoIJ8jaVKShXRMxwjfd0EErdrpG2TR4CrnceGh3ZsVl3XJcFa
HXpFelmSRa7HQ4FsMJTkDG6EnIf7WuhRvlWon36OorLCITaPde3X3JMep5yVk4dlW0W4yoNxiDmK
Z8o5FVYAgo6zgMXqNLYxiBZhBC/OwWyPX66aR6/G6H/HchvewqBgbxs4nXTWehAM4i7NSnXYxp05
ZJe43LpoFQZpPnvEwXc6rU9NbUCsR1i8+sUwywVUacx8xMyxmrEYP3GXh+F6LC3xOWmXUwlMV0W5
BYvfn3Dh0D6KwnnShrqsdmIAVsQNz+t0lSDRxVMrOfmvQ5qfxqYvkEl7Q1fEqZdUECxab2jGQp7A
tu8byritlm10PGkUcauFoL2ac0evvul5CTeL1qpxrVcDatyGralJobMtXK8elfhplqb5Oe9tVnJ9
tDp7W87VgLM0CetfNr2ZE4AbonrIu0Gjqczh3NlCfTK187QFPuctZ/lw23W6+zgFQXknqCxml8mg
VOM5pql5Xlt2T5YhmDsn2cjRHJjwOWojLMNJSPqla3VTdDn0ldAvqBDYKOmaytK/dJjdnhzRpN0D
rnOzBYKRY5MMMMmlt2YwuvhuFdWITwYr1swdSRNjv6GxqpSXxViqt1Sr6sYzoSMkp5FgO7+hkax/
JyLOxNubDna5pvaVGldqHg08O6VqyhVRHDlUwcnGqtk184z9smsBUzcUoMUzdBmRl2C0tLmXQCzS
cCRdIHSdavLUKK2n6ygRXWL7ASipLvWtOQ463s95skfd0+Og7KCOEVDXnzqZHUZnIkXC0vpzarX2
uZnkivyOMxTYECULuVhAJ8LaIGLiV6x+6i0efG8CTi5+WGmp3jeOBCsIMqJPAuBBSh6wsPRgCe0r
6CSTOCHYJp82dlq32D8T0UcncL8bAmqXBR0oYJJ31z2d92kbFxPfx5WQfZeEXqbpQbFiZ5L0E0r4
VL/JrcXmUukDYsdxHLWliDFCYUiaSBt3Iok1kuOAnYTbEmhXh4jP0D8LkCogB9LcqMMddLBZ25pa
BLgnm5LGPDcIeOy2eJCc9DEtkUgkXoKzutf9zC0NHNJRF1E2gYoEBOY5Xkp8Z02KRMZelwEsq2IT
mIrTPjkzET/UhHjDipXWxwKeS0OwVfElyUA+6Kt8dqyIEi8Pt9plCZLHbF0FJDWPa7dto+miGAMb
9VCEpflMNF3jnEJxG6ytAPjFgyNfWIVwY+djN64FX7mGEy/GYbFGpLdoDksVh3+6il1Or5nHOQR0
A8fFQuu3tH1GnKiwONR5x9QNWZv0ybWjiyw3FOtb3ZpTc9FratVdDXhzrdozlDiQD5VuVOY5+kZd
R/cpUS+C9GvTa3zwJYb2Gogg3njQa/11ZRXKBKxLqv3XtkzZ0kMLqOGRsC+a4h2cAAKhWcRzKWmW
2Bb25sIOjV8lAVcB5atBKdbgULLga+CaZY1H2bHv8Ny5F9w4e17Ntii+V6Bfapxp9Zj03wazyVyv
iIJwOnOr1BKnMbuB9G6KZNQ/pX2bf6+LNqhOiBzL+vPR4jXeBVBY4nVBTXe4TvOqN32IQbZ1knZl
EZ1NoSHy00BxBlyyaTG3jzkznVmoxqF8GHN4UTLviq8Wzgz93oLYnvmFM0mxrWa1ik9CCrA9NZ4C
8IFr6RlIv36Q3U5zhli5y7KsHG6wfJvoQsHgxfLEERFhhn0b4U4ukFjfRCqL/vrjB6H/Nw/tS+f+
3598tvK5wDX7+8ln+Q/+Oqhrn5ajDc1BkEWIE5do2b8O6tonB/3Si/zT5ihjc4b/8+Cj6Z9M5DkY
CkD2cjBarB9/HdSx0uJvga6/2BhNlJUfOfnsd6JR8y66bpRai9JPxxu//Pw3Ccvkak5R2XWyMhKc
QICogNdpfXMCCtVe/XZX/nTq/qPo8uuSGkbzH//U90V3f4zFr4u3lMY6aPuDsehts4BmDcZ/01Uu
sq5XvCAAWug20zcdqg80rCxak/tGKERYXSOTywimmKqVQxMbVku4sBbq7dDN0ZmeFmIN36bZTKAY
t0NebnI6qKsqla7HQlRx4EDIO89APQzyFD0rQu3HYjtfFFl7TAvxxpXR8UZIheiI1fpQFGqjCXXT
gOFnmpybFtGVjz24XOsmvD9DEcLLOpcda5ebH9LlvNxTRsZgtUwxC93Y/vOzxrlv6TeB22S7t6ZR
UqwoiR+TX7woEn8v5zBNUMqjy0dKwJ8c5vfv06SkPxF3rhuvBjPp5UqaaoXJP+pWQBjtwMsl7jQd
kFPms0MKfrR4lb9O1fxQD8lk+1qqWLe2Mp/anKu3VQ6F1DOz0vgVDU78eXRnDP+aYAWDIFyCyUvY
Ip+NjpZ8S+RIxrjtwMjKS8s4M+oFujWY48P/tbXrf67z3353GbuMu+ff1zBt+df/qt5YLuUWRJ1o
//kMEmT49yKm8SOkb1jHkM0j+lgsD38uYorm4Prndcd/hdAQGxFr35+rmKK5nzCy44DACI4bGw7/
R5axwzS2JQFrqQOhWYZMgNJlEWf8to5R6rDDzFWqe/a29IF7Tq0RWETjNOOoVoEgtuvLNg4IVc91
GFxe11swyaWubdGxAu+a4jGp/Rhg1vkAWoa0lD4ffk5wHeklJtU9Hn/YNdKpmouqUaPviPHSP0RB
/7/o/c+XWMF//wG9eJJN9JRl/9g12VPxs9mbhUsi4R+zkLnFlw+jhBAEWLkvuQZ/fEmZWcxBKs7L
RETlsxQX//qQik9IkcgsAy1BXRtFy99TUHyi7Ac5ncAO6tR8UT9U8T7QWRGvwy7RAa5P7RANzqF7
d4AZnA9qnN+giJDAmZAoqM4tag3Di0bOke9/S/c/OMiZGc2wF4k1GwGW/QMJo5WEw5gx029APlLi
+azP4dVgJF5poCc3otjDrR2ffHhMBOQWLxhRkWjXlt/pt1csT4JI7/Ixvekn+2qM6YzTl9pWgITV
vrS3sZ6exe4HzeXLhbJXoJyK8hpF9OFt7a3ehdiUZTf6bM4nfevs2tF9IPnuLIutY95hzVwEYf/6
znFfdcxGLFb0ybivaAD3rxGrNCf3TLVu3Cuz3zjmyoiBD/2kmqGNIWCln7FlekXx2IW3WnKVdJdO
e2UUJybVuIDi0grdxKw9uVSuglUX/XTCn055P9YPUXet9ru2/2WIHXHYXbtqidaFAN1cWaSUO9R2
1jGcs8iX+dZpvs4ItIoQ/pb09btO7hoO6ufJ5zKik/FzovLQ30bFJSTq2f5qKVuAYo6zDcwbw15V
+mdV3OAKREwCuFLXvaH63KrKNo1WnX0Sb0f9RAmjleLYvnHjBDtja58Cw4YTiyT1yv0yP1nRKjcX
wPhp/FU8pN+hrKXK9Wz+yJT8IrZA/MfUkq6HBshz/gz3aHJuTeepTgJMayReVp/1+nudpKsGgH+l
P/fBt9YMEM54YbdpjF1fFpT2MijDj8H8meN3E21UQtdNrBgj0HllerQTGEnGgxKf0ROyrBm3GXQw
7UytTvFGNddFzLHUsxR0ZaEfuhvmQlitZHomgpU9gI30LbENlVVc7qC2v/8iHEocX2YJHzabLsZC
mjmUz9dJKAGluNbNEJM+b1mB8CC+EJetEmMp2dNunCY2zouB7vak1HdlK/ojv8Or5YaXgd4H5kUS
CpFrHLyMiLpokU+WuGmdpxbjg98Ozfy/2Tuv5bjRZsu+y9zjBLy5hStPlqHVDUKUSHjv8fSzSjMT
p1n8jxh9P90KqVsiBRTwuczcubajVyN+B9Rgvjm6/6erYefHsoY7J5NQ+TwtYKR0Pc6q+plj7GMQ
VZFt6H3lFEOyRxz2HdDky+J23cg5a3BF5j1+oZ+vhmBrEHplyh4m6oq2MkE87YxHowo23ZjvdCt+
nJsi+Ua/+adj5NPU56rUkWhI5zhCSfUmOpkhp0GlNNIHmMavnbG+Mt8eLVC6dmxi5STRBE0+S5+8
Nh3XVxBX2FfRA+ixkz4WuHT1gDxyEhbehM+yPiXnvw+6P30zn+4Pd8hrHy4j7tp2dmueGssaCDI5
tC5FdUDkwNsGJtaZa012LcWRsKUQ1yhOJH/a4LpYBS7U+KjyhHeYoViZiL2Nl4J66daJ4CR+fmh2
0rbeaFtjtcx238DacqyDDv08cvhCoDx8nzS6qHFA4ZV0mtvCVvdRGqp2LdrCb2HfblF2YLZw176F
l2gr75of2Tb0o1Xg1Z5s4DVjy4YtJW5w1l7//jT+LMRfnwZmL1ffJg6QN2MkrOjHp5nQupiP4+wo
v0K0F7JdMgVA7atO8IEjxmPW2fIRLohhT3iqiy4s99oCmW03T/AABTLql+ow7pL38o3PgXH18N2o
sr5sKH/e2n/f57VH4B+bZhOK47gMkXVJNtWeuGw0nWjT+OWuXAtrpLn1h8SzfUnvFj84DS/SfbGf
t72HaUZwR6wURA7yuo21DknDnZUNMq859uNybfUeVFShdrPIrSJ3SfeJ6pjTI/S2QgHxTLWdYgXN
4ZR47NTDGsRYG7tgMx6l03Qm79wZdpXzhe6k0TTl1v0q021luVenHZYUbXCwyuMc/BTL1647o2xB
PqK+ZHeBXfrqulolp+pQ3mNFX16aQ7IS/L+/3z+9Ebfv9w88Sbr2AoK9+vzcUqAYeRAN5iV+ErfS
vbRZ7pN9e5ffWba2Fp7Vp9bOT5RUoafCygwnW0MN2jqD5YOASXDo+JFPdMTgBOS006YZj5RtcIAs
cA9oHb4vo3RpekbsL9oqqr2CJMPoxD027StonRi+9AU9eZ4UOe0+2dHHX/xg3zFMT4i2dcWk87Mf
9UXY9hvzOfmhP0uH4S73hSMbDyq05IQrSm4ic7LjS099U71YwybSCGXZONeUc6kxCclqXFxr8DJ8
Jjo7j+zkmzaDGxUGxxlGH1rlP5J0OAt/Ruc/Rt+ccMbJOfNcgkNwiJ/6rbKJHmH+utkeqqU4AUu3
y9In9aKjbs3t/KBvej/bFbt4VbvWqdxMnuyrPiog+RkJR3YovzlUwmfjTf7zTZM1wTfs2kBF4wAs
5Jt1t1LBPC9BPZ8yii35qpS2AIHNxteZjyH0amXaYbhkwxTOQwTR2yreZMZJH05JsRGtrT7u2upV
tR7Nbtu2nhEetNkRFXcO1kns1L8orhLNdeW2+5jvo8Cl6qacqOU0oi2DnfyNP6X1MzxWH3ie9uVj
OL+YzT26ev4cWXyGF2IEmxbxnqcZzghmWPKb0o3ly1K6bY2b7rZM7pTcw/k5QAMQ+XG47gAQKTxg
iWlnKfdZuR3ERyOXnDm5W9JDVa+i5LrIcvqLqYEvxR3wVac3LFcuHnXlzrJcJubQv3PzdbcyRC85
Y7bQv7WSreiXtN8hBCvTE9pWfX6bOSvqQJ0Xaot6YaMiv6ZmKA9b2NzwEbkZlfyJ2XASTCjX2AJr
pKI5DNEiSm0xWdYdhimaq0MhGCPJbtDcT2cjOg79oTVjfzCfYuNBxpwRuZxtjf/yKHNtheGAT3cZ
PamEUDdTPUAury9LJJ4LlbzQOCUblGaKV1PhIQVvfLNz3B5l6J9G62Fidk5/goid3OeFRcwTVS/j
tDmHpvm7bTi6KWgNqR0bKPIqef/3dUz6rCsxr+3a0AjICV7DQ2B3N/m5Lhb1lta+8AIJvLZ7qV5c
NNC/6Be7nvO31NBEJzY2xTAo+7Cu3XQMXXUJm7VV4ZBbfsv5+Q83BJdOJFDlaAVb6JYbIlAbi8UI
1b5kBs/oWjWfg+O1nLwPkUcikwhWncKmKuQnC2/auDZOml7mRCPiiV6W7F8GspzwONbgBsypC5d2
6+Zkydo0hbkoL+egGVcqTOZIHTukL7VvLZJAYRddLo9Y++a0d11UPi06GglTgErSVehG29FNnDfF
SkdSsRfPfVzBEEtbkRJn2NJ3y8j7+xC4Pc1qGjglolgy9deg+ZpV++cJQAgzlc6CvD93dSfYZeB1
k0GtdokiIssfipLoLtrcb/ZPjspfPqHOvOJfPieX/bM1/GPpnxq5Upqqks9pui1NJ082kfrbyhRg
2HcLmItk3Vt3RvizQFSrDORcFxYF8c4UD5pFH0b5qtUPancOqqdCPE7Trpguc/U0t291xyiZLlG2
H7u3WN+p3Z7Tclrs0mVtzuuiPszLGoG7pKIfBSustDZ2X85LbrhdPjjJxqjXqQyVsyXCM++XBhHB
uknsqToZMbP+WPQHTV/n4isdYezBaFuXtTofUuGjJOaAbu60MqhqwTfYetUXPTz31tkon2qDSGht
cCPmvRD6svIrK5+02SunO+rAtG6zxw3GKRM3lrZrcly1PyxkEk27x5DQvDaf5K6QrUSskodsy8q/
CJ4lPJvJo7zcydGZCNvQ3YDPFPMUha2svgf9Sht+SlThlVNcP9Bl6evdNpFW0VjhILVJeFbwx8HK
GMI+7nq3wmmtMQNX0Q5z6fe/opJ+6OKnJPFMtR/4QtArj1fgKpMw67PL9lTMBDvrJnZKbYNPoaxu
iJ9142HoHyK+NE51p1Eu4EYn86m3fIn2LmVNjiIOCJyva3VbYS63G7Vv2vy+7Nocy3D7VOlspr2T
Ze7zqKbvZgwNLVDPIIQh0dN8A3DY7Gz8Lyqq9ELjIHs2vpm1X07TGogy5iwET1gt1K5urhrhINZP
9KudF/03VOG8WZxy8cQa47Jyl9YfrXBHr5Y6sZmGJ6Xbhso2KFZScFDrpy7HZAzrtFfB9DPjkE8H
JH6xjKeKdkLNU2unWfoRhA7Fmop8AofGZjtmXkhqR9/OybGFWE1fOUCIbV36g+UOW9nYI8VWHjnV
LUcsr3XrZA29J0b2qOCR6A+KLweuKDhU2ZcByzpxW4jbqX0PC1/VvC7zyt+BvqITmT+xTkN6uAOQ
3Iz3SMdKjMk1KKj1VWHd7xf1VEF0N5on5Og0jsbNfab4aHiKePf39QrW5pelg1Q/pUqFYJgCpX4T
s8AWR95dKPI5VrZpfI2ohn220Y6BB4DkYxjs8oCfT/OiGq7U459pYzWVzFc9z0lctlNZ235OSDoZ
hyraZ+rb9X+uGPk4fwp0xDEuzWRL5cqAw5FycGK/zHflsk2MQ1Qc7uH/S6mDuoBTs7qhGc5W5nd0
h16qvPQmj6Dkl305bXKp8rErs7IfVvxzTg4WOR/LCcrVHF+i2JNx/HmrjlJ7MARXCnfh4Bb6UzBf
Ub2OidOVPP8MsfpBsqW1B3VZCfp9hfMV5wCR7s18vDpt3c/zT7PfW5hZdcZZiHvi6D0tV4gYu7Mo
kLOj4b/fFig46skNNXos3UZfRQoK/Qeac7ygf5Pi0YV5a2vNA4Y010c2Ew/2WN2zDTSHq8FeQgwf
4w4I7wSTQMOdn6R9Lx9qZSVTuRTv1PiM4yOM+eMIvWPp4WkfMh1XwfpeC+6CZKRwttKa3wprW4SE
YsKxY0BPqe2L5thqT9TkYIASjlf3defBQsCnp38rJ23fd/EmUvgLpxo96xtQ+dx4F3W6e3J4DUvk
S+WqaCik1r7R/YJZjzqPdd1XkBQRCgXNal5kT8cJbUhnrLUe8mobzJspdauevF7fH0OFvi/9rcp+
a8oDkqDBBZuhpas+5syMSAdhH3sBx3y/NO1HXuaq+PEkvwmVHy0rWpZF0U3OwmMvutJvLBpNgpfa
x3TTKunZ8JrpkEYr9oPh1N2Bzjcnf2CWu2w02SrazIkfoPKCP1TmHtjaOXOrxw7yuEMAl9mLhx5y
qmwFzY67r7LV6GghNj9e2B7i3ouwUFlbbuuxPkSvCCDLH+HO8su79KdwrHHjxDziPHn9ZlzjL9ne
9+RS9Q2Ol9E5+hEWNpQlcV1fgOcMJ8yskZRgYLRLnpEqBs58alRXfS6+ifn+4Eg+H20QRlOuBYBp
XPEyN5nBkrN8jneEfE6aBFvPuBLtqR4cgu3I1uHOuL2EPQvOKkxQ8lohHh1Wae0yncROXOt3kSo9
IkLbt2L6zZ7x5SxM/hDZ2ZUwiXoByfXnPcOqGxxbg346J9iGOqGGN1qKc9y/PVHy0el9QMatU5yT
bhUNClW+2kzo7MN0h+yz1j+JkXhUxYEgf/nZictxTKxv1kyUSLdr5hUgB7+cMhRPnhrC58+G7kMA
wjxLZ3oZ4sURDTcX1ySi4oWVwK8Ll/z3pHi6tC7ku0RYRYzT5SljjSULX23Mdyl231h+MBclZdFn
O0PCg7jETvDVQPo5DXexxpqxm6P3Xj8u47uUvxiIirO3oT/WybFMcGP8WEzfxFIL7WfjoGjFh4ZK
Q5q4Vy8Yeq/JwttG7TMGksgvZgdrSwtkOSepZBs3G+w6p9GVewd7MmYM6i2mLpWHKNuapJV9uo/X
8o6ExpqDyKn1CCYd8oUuqauV5M9O7Q1+64V35in4UX4Ej+lH9VJ6mlvuqKPwdVSN/NrTveE1fc7f
pNd6J23kH/NJ4FftOAZOLNqmSBmF7kVardF+rBfJT5fzIKznYqMY+2k8FSsT3En+NqS/5vwwyeiq
fQEGZnLfjRsBX1iJ6ldcrQftktR7sXzJ3aLeM8EX2Y/rrZTusD0Uwk0WrwvFB7Y3TegZCW9scXD4
eTiLD/VrWtn560yau8TWzKaYJ6gsgXY22cZr/Pb3DZdA9+vgAXKHMuaaAfkajcydSQSZ9cuZbk2l
prttTVMoUC9p8gMLGzWf30cnI8cbSnB4GDsMbPWHVbuN6g3VQ2G89eUduXgTlTUH69lWpdWANhYx
zeLTm4YbC/lyKCftGWn+C0KY8q51OFyTIUBYd+kCb5TcJPfk++Ayv4CkS2cfcL52Ul+GJ+kjOhdP
GAIqp3BfrbmhbX3AY4m/wPqRjZh52OU+uO99w+MeN8VT9VN7GlalT5ld0Jz0wnL/oWEDxYBrABW6
seT2FYaEdrWO7rGwASLws2hdY61vqobOnQf9XverbfSjKJ0M6YxHR/4HmUA2TsluX7VDyq0dlAMN
l47g5SuAiW7rh3vdZjNxRL/xiGCEnwkJGiYUuJUf5FrES7APHkQ6TXl2v8Xf8iZcYcaHkQ7q+PpQ
bsc7ZT2s9d8tq7VX+vKb/JzsZrw9TwWpz4d6tJlxC8UtL1lcrGHHeauRQ5W8pViL1KyG35VxmofN
rFyiaoEasrciP4FxrOEfa183hcI2zuJr8Zwe9Ncer2ZeySF/rGubH0bl8QPDE11Y66U/Sc7V0gsS
L4jh0hm53LimiWDAfm04lKNItu6lnbcjOUzW97dhbaxMXKMXsvbeGK1ipP2nlL73x/G39g5Ns6OK
gR+QM0J8uIpwPTJIAj2KupOFTjD4VbpqtZXc3aXZQTR9Q3X5YljUhWpH7whKixozb2eiW31GJowa
dRtYbpPsFMnXJD9QNpLkm+U2Gk8pKdZwrfcfasx56qJQIh7Wcb1q1UMZADy5HwlNEq/rwByuesM2
KyDoLt437JYLwyVwSGxTRESTYVG+oxL5TRTxNQWiX0nUMtkmEC8KFKDPazXyz9w0gnw5572BCczI
DA/iCan8QL0jSo1tl56lZq/L/bEosd/LZVfgHycXMYoWlP+r+/gfHSu+ZKS4HbYNUDoyOlMKXp9v
B+nUVI59JJ2lF6uwZk/UKiqsJWWNyfxmn6LU92WpgTjDycCyyLlcVYmfLyZmgTKkUrWcJzdf19v+
btqPT7KX+JY3HpkauNYtkpNH2356qFKnkT2JFPGjfFQf5sQ2j2TJk+GYpE5CxlwgHiES9mPLBogo
xyu6ws1fy+Ms2o728+oMqdk6IH+gDaVLLrNlbB9lw8u7+6x1xsFDqssG1SfehBydsAwXx2PycZ3o
9zOW8WsleQjVu3nwFJbn43ysdvJrsw43+b7zlm24ilfWOV0JXrebj6qbrsitPvN19yzvT8XPcV/d
yf7IuqTcqYpdJ3cGQzJw28TDazpotnO86tLD0h2n9JCr3IerHqfEIeOLyyLLYaBQ/vIE4ySx5UiO
avBunPEoPF7XxoN4vCqNf5Qcwx/FI/U18UX5EFgjsx15Ykwjg9dlcanDEBCxxuhH5ay7uls6kq35
NPD7WPPa7Lcu1r0fzbXDxBYeizcrcSpcKhQ7fRyZd6Zdv/Ogr0vNetnqL9G5xcz1oXwgFBK21SnD
ZvB9KK67pvXbOo6Cg3sbduX8fvs2sGhRSqKNQrb7j9IrDvV9/ELaZGve9VtrrZ+Td9xbd+O22WcP
2q95Kx9SGqJJHNvGkaQwvwrTlp5NhbKyq/aE0HYn7TQIK5qz6PtsOLXBzmzvRsvF+7bcZsN6nvbT
cOq7Ywy+QvVptaErS1DcSqIrgUWH5cGFjmC1K0txhX69xKs48kfDIYuhVo7+g4S13rJwuxDitYTR
YqfPFvwRFgXB1r25O1b9QZbXc+/L81lWD2nr0I7f8rmLvdAfsu5e6GCaagcrfqrCLap145u87n+Y
s1QqECEh+YTLeQtwMnsg3cHULWd0YNW9oGDYPuQSHTXDpHpXnfs3p/qv17Poi7oy4IFSmUzez9M2
KfU5oY8pPQcklDHzM1kxm3oLlPk3gBD9m4z8LaZYvCZ3OHPIkEYl+i5v5Z5WUikDDQnpOWmDyl3m
/A0n0/6oGGnjzN0vLBKDGGtVwC+lZyF8MKKpoHOwYEvV2a66XCb31FKqn4VVN8SRU1l951th++vv
R6fbx8KTJxt0za5fYf9oUz8/lnrqxaTDMusMT76ktNMzTHW9cwl2nGWU+83fL/fH5OSfsdX1euD+
qEleZRBopj9fLwWcuVRtFp/NeBl3WT3vJ4zKsanFLSeOl1+1TkQ1J0pMe91CoSWCp0NquHBKNWt2
Q0PMyOdpbCFRg7Vu4YtbapWxr2h0+vudWl+eDI20EvxWqGl0mCK0/HynLe6MQdooy0X+0XM9ycY+
OXsQ7tWVdglW5haf9BP10ugSbst35ZmlnqJo/CNLIeGRr7Wb2NeTo4qqmgMYrGcEEP1dTsIl9oXY
T1OXI4mGPRupH8wjAuXSq3c43lvnPNmF0q4IHIyROOWBuk4au5gpOPmWCUHC00waVbON1Pl9wyHC
p/SJz4CAOXB+KGSStychOI8c9xMvrj1yAhxE5h3/qQh2/FZ686nOKXKBI7quEmQyBoUUCf3fyLMc
k/3ouWP1Q2NFUxlmponbcAjUnGr85hH/Eb18Ggw8YqwmKOvwD5j8G7hYihiW9GsmXpaq2aOLT13F
mDQni9goK2GSbWbtz6Fg/6zwsGlz8V6Vgo/ESssNRZHjNy+c9/n5Zug4Zl83Gdo0DNz6NxAKRzpT
trjIcixRxcnu4UcPqyD+JcEOtovHeSjXyThZ3ywVt3lgXeK6GFiyOAF7Bvf8eZzBNcstHUPTy2Dh
vSsh6qqmZLFjHVG4HMsks/TW+/tH/Tq0KV1B6CNgosLxR1v6qaCiSl0rKXV+wWN28BpjNys6gBfs
MO0kT/1/fbHrRFKZQdh88Gk/f74pnLS4Ajl2kZP6JY4KDtiK+V5K/eOcxd+dTG8PZ/z1JBGQNnAc
vG4rNydBpVZEktvheAmWlJRbARZQlCnZ/P0j/dksbsYKxogotRknyGL/yNv+URpKVGVqpVofLuaB
pBupV3t6iBJ71IG5Mf059DkmQW+8NrOj1rohjq+cdxC0Fo99vKHHMonOgnVfTbsKRkiwKi3cNjM/
0+BMuVXn9ZM71ndK81C1bobXVruaBNdS123qdrGvBbtO8gwCRWsXqtjles1Cg6gHZcpsXOmDcJKq
9cRRqXP00I0f8gfpyZgcUfcUbNPvroZuLGdPKUwjaHeRJ9VOyOlzcOjaKykZZnfY+XbxesrvaBOH
3EMQfyXGCVjCbZrarxUvNFbJrsvXYrBKx9VwwDD7m4d8W/XjVV71csqVgwiE8Lbuq4pCHsWZ2F/g
LjmWPtxT47MXS56coWteQHTeR6Tz//5iv+gSIWQCQ6bUTF8Ig/XP4f8fLxZD97HINF28UJNMCAMn
Fw5f5CmahrZraFUXMT4poWFaA+8JPTpxv0NMf/3YBmHV1bVGA9wAl+TzdBHDJYxGbSoumaA+ZXEe
Ow0UOpyLi9rrEll2k/KjNzAC+vsn/7oksASjx8QpB3MCLBY+X7bt5xTYatVcZr1pt525EtDiaZHm
5FIofJNf/A9P2fw/yF9IQWihbxOM0HLwd21KLjaal1qU1m2RJZQE6GY5lgDM2G37DDw8JaSsKr85
CP6Hq6M8VfALQAVI6HqL1yzZ7yP67JuLUIgWNYvFHYrwoPRa7WpxfJj3I0QxioDhE5W5l3/7mPFT
uqJeNQwgiFdvErgy0PJwwFX10ubtrm5l4hrRYr0AaTlZ7bfrFC/t8zLF1UiL4alyVfXfJrKtUWyQ
+GntBWlFtyaRNXabSVhCu5f1J6y8I0cuaEaWlPQ7hPkXLSgScD4lVGcSuahSFPnzeIr4NIZQUQHL
8xmRWyM+ROihi/7Sd8KuaBRmMRSpAz1yAu3ViumgEDU9Nd7oVogEs8pEv1tE3xhV/dJSZ//7a/hy
POf2roB1dnsK+wrT7fPtJVUmIMYNxfNcd6ZDY/ZHNNStr5dVa8twKdGRU0RSYkqZFrYgxNUE0XX0
3MUyxS41V/3O7Esv1znuVcpZhhPiXRtOnSr55la/TEzkqjCFoAQzMTmp39zpUCyjPhV6dbEq9NtL
S8XEqmrJCeT0V1SjKPv7k/mygV412XgjMUClayPezTpg0c9MG5xRXmhCV5CUo1sBGZd9Mwe1W1En
7ScQ9Gk4USgEoMS9OVyPWqOUrZzFlxqxWmznlvyqSNO5jZYNQLNyr6uo1TDKpQis1tVO17gPS8iU
w9Tr9wHGfMcysFI/WJD3TIa2HfR0vIPfqOxSiZyCvryoZk5pt0n0ewv6n90vveQv8i8TIa8QBW9W
GAkbboNsKUlhTJnvIAuS7S6wTMiaGbWByEGlU4WtQFvi2aIrEJYXL4B+yFVliO2pJzsKyW44LYaX
BbJ1RlYwa115NOpuplPqm+Pp18iJR4YMkf4Ytic2p5s308ZgfPo2Sy5Lhy1biN2FM4h16RqZVDqw
5zI3Trpg2/fpkcX8geaf0e5E613sxEMK+ESZ1OGZfllnacgDNLIFKgNp8De79k0bGb2219vkFplf
dLkR3H+eWbVchL0FaOSCl1O8UsZBuZe6UvDCoZMBgTCc+qBETYD9DQVypKddv27riAGtdqXTkAg4
hsVrXmX5drHifW4M3SZV+1Wcte0eSs+uCyR5/fdB/2XPZQjSCQCHHjkGnjk3R3ClLxq4HONwVXRZ
K4VBsae2Zoci0nXTGkuc1Kfe/ffXZIG8njcMREZ/nuM/ThqjrKHQNYfmLCfdryVr3/Moe86CdJOb
AZsgdS9Ydt8cxaU/zT6fdoQrpYmLXbV01nVF+fx2UkVpZD3rpnMRu0oBKfdiWD2dOU9FYYdNb4fS
i5Yf6EPq6m2uo9lBmxnbPBViVCg/de3FMU7Z9PNAmBfpycBv1lWI1NoZXQGolxDEfiW/gcXsizd9
Kumn2jUk/Oj9kYf74YpzUNfg9+b8LE93A+oezDWD+dhlrjF7RUqsSSD01Ga1M1SPufQ21l5L+a6H
2WH5VvSB7DeLyAzqq4CMeq4+6uXafC50dyxeFGU30mgj2aik2qNmeldb7xHBD2VS3dN74BBX4OOH
UJ0B3tp57RbTJjUOqn5vNI8B+Tv9Wc1Uz0zvQ264Oc/kzEofUFozkYm9o5EanKjwyqpLwSvWNoHh
G1eZKX8VPF+aK9jOEUKu4JX+fbR83QUAHTCtZBqHUV/eHoYzcR5BJsuskIqCcmIiuRnEdyAEnXIc
0m+GJmsww+B2mFxnAj7QAMfwr/k8TGItz0WwLeO5V/1RPpU67Z/3bcvLE2sHy1D8VRDGvxjmT6s6
BLzEMrhE3UvUb1vlVVHfJfV9GklxVcewes+EQxTY9eKp6fNCo3lHrW0XiNRgHiXzcQbfribPISCP
rrdsK9D9mDIZrfQdgO8JUcWAZmQECNGfx+hQyqvQfOktJFIwTtrGwcWekRI6bR87ULDtjl5VaXq2
gi14CVujm2fUNUji5NXJpExttxkiwVMANc6gpzNbHXtSJyNJORLLOAvPA/IIamlWST8DvJRuJieJ
1wCsLbvPQ1tQ3iXtN+hnu5CO1stEMNXQ9yUg5C/IFoQgHfPVwK3P5LMb/lSmhQmvBPKrT6hiwLRC
f2nZTVIK3MOr9oPWgZFcfGMnTwNiJVxfzFNTnZP0t0rxOJVxBpg2JhwiK3ywwlPcvJb6WUQxE72U
aHf0XW0R6dJQhNAtT84BN6NaG6tc9dUr8ilkzJObKagnGLH9StBwnXeRR6v1xgRW8lSy5zlBBG3V
Ic9CHa1/lD+kyxS5VMAluNhpupfpVFAd3OTzyOurk3CiKji8KTtsVsjPx6sS6mXj4eJBJkpFxkG+
BvWa7JYo+dgkRajtb6P8JFgefGhqQUBzhhFotAe6po5cHb+NZJ0VK4vYONjGyBjHH1ZLSnIjG5t6
9pPGp2ueNaZBELJP/vz2NN93DSJ0+uPa6VmMZupxr335OlHHRYU7Rq7xNP5eDDi0Xm+uaC6kQNvI
D1a6pce+kLdh94LpY7b8MIafCyPTpHnF5LhxrVX3kYc/ZMU4oSpqQanxFNM1px16eJZCfhTDvhHw
N4L0vCEmm+QtmDdT2ee9l1R3OkKRon1Lr/VkiDbtppBOKjcvVL8H6TRkl2C6JBQbW82jWQTSNTwq
SoWPRXQogjtFWsnhKsq3OCcEyT7tt0m2xW6R8F5Z1qgji+VeKnaggQvVz7XzPD7TyKcMj33m55u+
vJ/N1aT6VfzQpLQGnqX+2FP4B2/L9FimjWaB2d0jZM+1tVysLUqkyKC2UPGD8ptEk3rd7W8WEoxk
IXSjgoOKdiuEG4qyK+NuHs4LBcAYbWmWQLIucKObJfGSJNm4WWp9vFe7GpZ4Hu6LSY7dwAqiVSSS
Ral7mbxwOllMBBRzdcrx1xiUzjH0HB1DHlBCsXsLTnxSPHTBtX4rl15mQDAqr0KwArEW/NppVU8h
GZihEv2hZZvKLMwYtejZ6hSgwUZeo5bFS4IQRMdwPM509J5LuUrhDH3zSL6Gn5yJ6Di8xoGYL2m3
ZkhCpbWJFAnZRQ7E8aiDH6+VwpXVAGjzILEZDzSzmOHb1LetLYph/130/eWdcAPX/sBr7+M1+r7J
umq9NBiLpmUXgjd1DyaEbMDsV536EbdIB7uu72nuITnczNPoFOnym6Zxak4VA/3vu9o1dvk0Oq53
olpUSXBPNhD9fN5m8CiLrCwZ8suSia+htrB3z0RcJUfdlS7faRbr+t+v+PV4er2krogUjP/wYm4C
8ALWYbvIKqnPduxcsyxGp0uNX0plmcdcDWmc6OWN3hQ5etg28AIVdN8kPyhshtvanFH06fljKDd8
GzghjkDF4HQNvmPyuzGxadH9PH3zlP6ouj4/JroMTE6nHPrRpN0eqeMliNM5rlNkcIyPQSqi1TCJ
sgNXbnClMe68KhsWGNaESzpq3cTKw2OHxCKk3AhjavDV0JJWsyj2KxnKn1a38Bj7UPLDoNV9rSit
lWlce2DyBDFG27WrVqr09Vyiuoqi+NdcGO1+lvLVOMviN59O/TIGVImWTF6JptLGcSX4/DMX3c4V
VHl1SS8yTRX2aLYPs5isv3nrX84zyueL3Lz1INRSWU4DhDStSKFjMXI/lpoKHQ0/qSYdf0YogyzM
SMVmeuzprfVS9/fFlFV+YoiNnxFxS6N8DxS8sMcByRdVJ0dEygA9f0bniso3mOhdyoHSo90315Ua
0pZQCWA2Xd6u8t1R/ussvibTZbJYEEVQj9/M4iqGUqZFi3DWO4RNpREtXi0OJAfMcNxEFUELaFUs
KvfadE3vhiFoeL4HgdZofvMK/6TwbwYolQsdseS1hEGU+vkddpYazIRJwrmvs5XWKcOq7niKwqJu
Sg0WtiRXs7+gylNTDfr3rNxbccchgT4JLwQOZms5lZbE+E7I+B9vTLoiHgA9iMoVcftpcBXVWCRZ
0wjn2poXpwvHs7LUG84HmcvaRvNv0b0OsO2ngHeYR8JOJI/gGDMqqUGYWkcRokuZTy/fDMdbtRoi
UWazzEzmvRHM38SbTT/EyYxH7yULzOJuIZ7VlX6Fg8i4WwogtoHVgGEyQ2dSJ9FR+SpHh3K40zTJ
S4TdVO4VqqSqWAjrsO1yzgr6R2FFs1/PhehM9EX8ueH/z1X5X9f0+v+MVVn1P3+/Z/TEvP8TqHL9
nv9Gk1HPJqZmN/9DTWGW/hNNhvmugTslWW7AKv9NVNH/C6IP2UeV5C5NTdfW3P+HJtP+i4FBTlql
IG9iufSv0GTc2D/2V0oYV89F6oN0Z3EhVAifh79e0cE3o0NwoYs+B4282KXaQaD63+Sd2W7cWNal
X6XQ102D8wB0X3TMEZpla7BuCNmWOU/nHI5P3x9l159SWCVV1tXfaKCASmdaYpBBHp6991rfGuSw
iE1t8eLaXP563l/SyZ5/3V/LwK/DgTaglwJOAcDJvNS/aGkIuwwrDPZqhSfQXcAH8BV2m6B/iIqx
PUy9RAGY+CkiD8Lk4x9VO9blrhaWsWfEw3rgGvMrIPFaJEpmnu+SMtSuu6qhiCfgwL5CQEEcQGk5
NF1TTnnrjJbYepGjb3IUyybSq+QwjVF5yHPTpOFcIAMbgKEnQYd8byj0/ThOPNauE+IkGh2UvJE7
0k0oprEGehZ22VUfo9pYWEGXXr1/eZ6n2ceXxyVNi7YOuy92xa8vjxaGg1FO8+UJ8uahFEV941Kb
EpAEmHRpNmDkFlBJGWqRe/XAP9lYsHj41UIrFWt5lsZYc6aUS+AN+Im9zE1hO8oquklxRaHlTxK5
JOkVmvBUTsbCdQh/XSRp1xKowN5ybTD7+CG7Lk03LTS1A4OOcZ83qdMsVOnuBl05xcJzU/9ET2S9
60dLO626ot1MxPmgsOzN2XfCROjKiuLsPgVfyd4Eb9b7V+qoO/98IzGsQAtO0QCg8bjnPZECVdM4
kyt9mPxF14E2dfyI3qGG5bRbjEZan7KJ0bYGE1dltA5cOLDPcaEjoTPMk9IYhs+q152tRpLwopOY
efVMv9WyItoWcsg/2tO/XtCfPzAWe3ayc64xjMKj/UUeebB8zVytCDDDhzf54a4bgvtEhMidbQeX
CqRRDBokU5fJpDbFFDjbPBPdB331+Qk7usUY+JjwUvk/0nmPbjGVO1OSOZFaTUpZa6K9LPz68iMM
oTH/mj8PM89KeYa9X13GFw96mjaNn2cpwvgoyomAosPgD8JgVG3LpVTWsAvAA625bj4laxQeMpma
S6fCnmPkHxaZR36N+eojCEfPgJoE7hBN69cPllOEpWdWFaNye2xOzSqv96T5mP2Snm6/INOnuNKt
0DHXZaHqx9ScDiOBSSdtJsoLz1Rbi4imcpPy29mAdmV41rcCv8f7N/XrWuf5Q5owcOmq0cgDm3U0
xxlU45ki1OWKeY65yoPkbDLKg3JJg279CzWp34Xm33pp//+QqkA79MU3sXpUj/94KhVNhfPH4ul/
/48vrcjkP4Ci/WP5mHyv5FuItOdf8fuVDiKNPFO0SBbzANTN8+L0+5XumZ8gjTK4NXmyHGabPBe/
IWkmYDWG2XNnlpkWE21+6vcrnf9k8p6nxqXwZLTOSO05gSV6qn6/VOXRn1++ZF9XMg73EdmI6OY8
fhVNhGOqx6iNWhiriTcDCWe3IyUriBnU325uA3VSyc9OpPWtZVSPLy7aGy/3eaf88pF/Pi77HMhN
uKLZN7x+xmBSl32t6dGGK2euOmkJlI0DvD99Tv9+/1jHq9h8LJRYtJ0ZVeiIRF8fi0vZdl03Rpvc
j7KlXyTRRrrm9MFbZv7Ex2c0AzNsndcMmvGjAkpK2ytcg6PABi3WShbInEMj28nUKQ8oP4pTDau5
aW+F7Iv9+2d4vBjMsDx6P3jzuZNmE/3rM3T6Npr8nGMPuPvXXmzTTZzOKr1NNqZIjLWA6fHB+vPG
F+jqlGg09Ok/0dt/fUjLCVNV6Xm06UNM4SEqKS5vSipb48QX75/dG1cWZQPKSbAks3/saKkLgrgW
PXL/tSbr5JLEBH0VTCXWG8fLTjRQtU6mn/hTl+9yhd/0/YMfeROenxCeQB44Go7m7N97faKuJjOO
7WjrusO1H9fetNXHBjspKaG7gsCwFZlnmCZKxM9JiluYpA/srX7Pqyq7RzrCD+mJ88E1eevyW0zd
+GQQqCBovP5UE9kjsqosbW3bOd7oBokB7zX4LEnb/KrW/qUb4q0rgIEReR/23mds4+tjGQ3k7NxG
Ed4RDnpSdaHzLa78/AHYtXPTdHq3CtwewzT4lzY71Rq2TVYbzmLRodlAw51woITG9MFT/RwKffTA
BQQDGwCZbV7/x1WvU+h1pOS8qR2sNlmInEH9oI8IsZM6gOHEnsIHADAa51ZHfN2i7kcSG8NwPAfw
3h96s9fuWnfgp0YDZpO03QnZWlnzym8BHpeWF8JHiFZS+PYpAPhvBfkcyziOUcNrQ4JT1u2R7lIQ
fJQXfaR2me85dCTYJXmaA3Ygx77MzKti5Gx8uyL2so3TTe2JB4ie3NlKp4IPq1j/OYcnLvxRG4aV
RXwZvm3SzZhGAo9mRBOP+Ok1JDJ1Vwd3RSEJn2uiKEacZxFW+f4z8rwfff1V8PLS0RLMCp25B/z6
Dhma0BnxLofrqQpnHXxKpkxVlvRAcPYgTqyMa5nH6Ap8snvOJrZGlynpth0m9RAfttHAwEGroiw+
v0njsM+kWto9WOiFMgOwYIOpdczO7ehzXU39ZdLo8ZUIozBZaNXgnSRx5lwmQ5BfJ7mzjIDzR4nu
q1XYKnvbxNI8OL7jXKOB9YelIclNqAyEGz1lzU3GEP8mZfP7XdkKO0Ur0g+WkD/fP3NveNaIBahU
WKVfXx2rczoHvjzdXyvpbvJ61Lel3zgfvH/ePgosYIseAISbo++gnmJyegMd2WbEDL03x6eqJpj2
/W/6z+0CpwInnLUQNSM36utT0aommRqnD9dUSoj608m7F6aF6SYq0Yt0WGzaGiovNEDzg1fcG0dG
QMRmgIYA7wB/7k28rBGkCsbERMXTOVaaLWJyoOI+IwtG4DCNvJs+EvGt5pfeB2f83NN7fW/Pawy3
9+xosKhOXh8YwGCixakVrK1KtyDDDX54a3VCPpoyzZBzCUdbkcWC1ybpCzAJI0Gp1VAgcG9TE/nX
4Hv1aZzp4w+sG6dNX8gV8Q2YkLIyF19CkwYcSeNks2oR+De3LJHykgL+3UWwecEcIb0c2izcvv89
/vlK/bVw0k2i2OHmfH1SQ201Y13rwTquA9r5vR98rp3mWmaKBd4b2g0dpXM6S/E20IbsP7qkPHDo
qaHO/4GTJPeUuG1dML7N6narEKQuQ424qFKrkQFnTXcB1rRa1IRkrIg65A1rONmGoY51WRDUvG5K
/5ac4moxxOG0sk2GorTT6P1UNkFZsm+WhSDortbrp8hyIMcV4jFP6vBcmVgW3r+SRxKYea0OeBpY
q2dcEkI36/WljMgj6UiP8tZNZHrXE8vJIrSD5CQuFIbRkQStJbKdYJ+o0F7lThPsh0JUl6GQ0e1/
8FFmHyUq34Av6LhvPpCiaiVZxTMisAXVeiseuxZ5Jt1gufehN13Q1mcob0f4NSSEiGz0Tg1LqOsP
Psi8oh09M/MWGMmxM4O9jm+vgG8z72XMB2lmI4a5nyZH36PtTE7ZoUGto8G5zK3odJSavbNqGWyN
FMVZncASev+zvHGnAzLjawKTzH5p5qS/XDdiywwLjY3dmiGVdUObyT9zeVJPkCWCarTRnXsRfGDq
vxPNk80H9s43FmXkoDgxeJ/DNzsur6omVF7acPQhCCH+ycDfWAV2o+dz/Ful+b+Z8/H/LCt/btr9
6876QrTlU/Kyqz7//d+UcsP5BH6ezrWOIcdx5xX+N6XcsD9BzibnhQn678jO3wW48wmVsz0PoQJ4
wsAruG9+F+D8DKr8eesJmdrhof9bQYdHpiVQ5zNmwLRYPnD4gcmYb6EXL7aJKhjAByXhlAzwPqMb
TWTjOgqB+9Ftv+0Rni4CZBvdvtaLbO8x7NlNU30+BunDi0v2Rk3+ur3/+5OwcJiuBUqZ8379SVoZ
Z2yPk2JfZ/0+HJdkrCEw/8rY/MMN7rwo/rVA/DoU1xDyCHLkWVD++lCNTC09Ltpir/TwLrZL2EAm
khLX2lkiNjY1L8gFaUX5uWZEaLKSaly7Ik9R3JrJzmjZBrx/6pRMf34i7Io009HS01g7xoUkhnRU
QgrKTjXaqk/G5joNd6Sz4qMqsm6dxdNJ1pINL2gdEhxHXWyvKmwmJ9Q+CPTsOQN9aBiTjiQtB7Hz
GGGeLRgO5nJjSLmRSbcOg/RxVCZoscqN5Y9wahi1+gU6uHo8tdWWRr/atQ3qG+hdq0Zz79qpcAks
Y6vVFodE81Zxe9MSYbdoSm04D/Nn3pZ5Zqd7jJ3JT8PsvUvb9ttvplmi1k3P21BDl0sm5ooWwSnF
w9emCb9WRfqlHU7i4DzSIWWmab3XfJTAZRYz9odLEObTedW1cM1U+K2acijieYfsf1AndqU1l36B
/VeNhnsZNyI9G12oCHrngyyf6malx2L8Fk9TflclHhEowIwc0B2TXY1zeXjWuGS+RGTF+ahVyE6/
752QJlCPJ1u3+oX03DM3RiY1Bes8LsxzGmHQnvP2MvTqm96K7bUzihEfo6djfh8TLIeFiSbQkygz
y0I2S9HHgkitwcciEIQnnkDbyTqgQbgI5pztqnEJp8QU0CHYSpnny0XXhOVuTibEq92bCDDkoWz1
8apSxl1lVmznhH4Qdq2daWL6UXGy515YV1hugx+eIOmPnDQCLBrwFoPJkwx6ZtgWZVJtg370D25O
6m4TIm3zhUZOYJTRF0gKd1kHjbmvqm5Hfrq4kDl6waastkOpvqdBDciUB2NybsbJAFVm7y0zydZj
UTwQ53ML6fs+0mp7KaeRqMHRlXvd7eGoFAyjI71pV5XWGidTnndL8tr9RSxLmNR6QXDcQJRgViXk
SQq/OcsUmWzExX2J4gY4gKPFp6E5pdeVFZk3KjeCb30caZdBUfR4txWAaqn1/gHrbPxdwgW9SIfW
O9NrJxILYiGsBxnB9IkapGb8g0vtFnrxPta47VN2undGY4fXVinBKROzOH4rR2meW6keXwS6cND4
mZRruQ5JuHA1LpqHcPFz0MWwkXMFp4OQe+OsrC3nW1CMcbmuB7Pc52XdXVqTNuyx+pRb5eT1QRnS
3+MKkYs+0vprZcupWNHmaHaTTLLHMh2nn00Gjauvy1U1WuV3szXcO/xj4tFp8/KyCxBAEHAEW36I
+rNC2tMZM6r8kpjw7gwJJxss8gZB6rBVPJUw4QBwKd9a1gJH9zmqHrWj5CNLs0msS9XG3ZkDDOkz
y9v3TLpYZ02v6J9Ii4T1XcZ4V42Zg+2V1moydiQ/kb+0CAZhazh2a/W9cfQfrWrrx1JXj86A1133
kxO/JsJUC7dpoylIYR25fnZr7x35UPasXUtpresgbpm2DbdZgddZGO1w5w3GQXWmdzmVd+789+up
K5ZtGy21/KTOMW8uanljGf10aEd/N+TDms3UmaE593akzRjzBAwCnc8MNTaAXN9+GD3KWwJef3BJ
rFXejmstjNp1bqulVvu7EQ/4IumhN2dK0LlBv68OXTNsZMGQUV2E3bSzAJR3QY4ainuympB+a19C
HdJEsXUCgBjFCd2dzv7GKLNdKiNYVjJZQeYxAsiZSWoeaMAepsy4q61VYsEDTKI7D+hj2Hd7mg6r
KrJOkmHa1I590sfeaqo2fX3XdCcuWYuTPy5dZOUxkxz4Pt6l035v+xJ3c6a2U6N9wTi3AK3Sm7sM
+IwFIaOFymt62kWaHogrXEWptxKxWDbOI8Hs66qNd5FexjvTRQMlUYM2sQXqVxVLu6RMjiWs7Aml
ywKKNcTX3YR1u1RLAVpBdj814nHXIwkPUcPglhW209uTyG+XvZ0vwyS8bG0BaA7JVRyLTewhhZ20
Jbb3eIGvg5DuxKWrVZN3Ga8RcoH+qDBoYQPXvKUmAIzpVxgEgSLDzXHnN800bfPxi8eC1pKnUdsn
uc4z133J4+Sb5T+5leZiPgc7W0MyW4Vxei6GMy0cP2tDA28IV83SM7TLGKHlVE8YWqW2GCLiFauw
eMKmhqfJdWGG99a5KI0TFpAPdvy/EL5HuwscIwzFZs05SWpzTfBiS4VPL+4cp8r2yYC+rUrYOkXn
vR3mq4aloxYO9oRQMEDERpId6tg218r2781Rxtti2LJj3MjORdZqVBEi/G2uknFdFGV2Hldk4Nol
tWXUrIxwhIqla9U14z/jsi1J/KSe+eak8UUDYn5RpcZ9iJBopfQKv4Kxi+Puhuq3Yf4gb1LNT5Zd
R6pjEcPgo8/J15CEX8lLnRMMUDHRE1+mxgQR3vRhCo7murfC6lYom7iPtiu/muA1R4xDh9GKv+hj
KzaEgd1pnQ0tLIUUmThLYZqfjckcZyEXcvchOAsGG+970TLJhAMYOT369uxgtNrGN3p/l9KAQSLO
m0lEbAIlOw7eXSHA7qJfV0VofOZeObGjMrvoM2ctLOXTLOXUPXBctiAXLnfKTd8F131D/Ghj0G1r
ZM6aANZWsBS1WvxVkY+bYBqOUSYVkCwWwxicC2tY+wmBUX2B9J9RvGk1mGa2lfyO+QgWEdGUu1Tg
1m+rusYFjaZgkMFOVuaOjep9N6qLJDOfshQfg4CRvCWmDmtHhTK/saHBMHFb2G27q0tehQR930S8
ooUuvzED42FrCCto8we/AnEQNf6iJ9puklOwKloTtGDEfhiPX3HqtNG9TgzFtmNUvRAKIKbASLUg
SP2zEMqAANoAuPVz3BuOvmbhiNakdl6aDqr80eYvVO6tR9dgEYxtsSaiyL9VLa58c0wfzEonESt0
a/pD49YLaja9k6VWXHniVztiN4PKNA8EZrvLBo+KU3ePtaSFWYniGxnZzYaE3RxzmcQ/0K79YKac
egOrirVOoGmPurklcpPVBth82exTr/luaxD4M3jvhg5Ckk2ch/lcxTEwmFgdtCJC09zQ0cDJhylH
X01+fx1qAOf0llzsSjtkRXWuIyyxK8U9kGsrHXfWKjCK9aSS6ymFsz7A3NSHfBfk5q05JdeD5Z5R
HkDp4oU1pHeYWKnJP5tBuY+GH1Fskp88LAla3ebdum6dVa6xopXfdHtaOZ3Y+6E4Y01Y14z0EtQ4
bhzvsRlG1BJVb69LAmocDQM7DILBu8eSteolOLUmPBStvsSWuHSL00qt/QHXgrHX8uEqa4JbaHd0
MPFGVJdJubFKY2s7T55wNtawMrWzOcQHe4FlZ+fsDU4R1a3d+DzAINDC3ex6yhfot9NKV7y9hodI
bltMfk3WnrbNRVZ3mwoG8NQ8OP74aMePdftDG7n2PS7/FHvID6Xp69y4jIwboRp6X8DgzcuSKf9Q
0+DX6h1BQH30I6VZJuKfA3OnKEFq/SPpB0oD4NzaiTKJSaoPQ3FdWhLpu7Gmz94RlTAmI8w6dV4U
rD+GghKXLrTMZKLBi5ggdC3gqXvIh5VHm3M0xUGFoAayZSCH68HmEWWrkuCKrDLKA66wmkEg5soP
4nNSLypTP7F5b4ZZuAgaIll1+EPsv1I29BmqjqArNgqdcMJGtXCvrOa7U0xkJ3mLVm61id8Dmcgv
4guzgxRa+mAIlpUJWUfA+VfhKu/zlVDD0lQ8isXcxGLSJne2SUxCUyJmorFiXjN9XAiGBLBQO99f
uXW97ZkvD1a8aRqYaiNGrpwgp/CeFOV1O62nAFs+d2BOq7Ed+t2IMMrAapLBYavN8cQ1H7tIbNIE
l36gn3aTf4hA94tto4tbF+eHX9pnZppd6Ea3Zvq6cPTTsRAIhcTJOMFwyWDeCW03dfZ6gnJlu9d2
FSxsR5xWiXvogLe57gnS23n1OCtBA7r2RWo+GIBdi8JYuWN5ZbUs2tBmy4sIl9kUfXcqCDf9WTJI
DGfBiuB7iqdw6dHgzJFkQ0UDFCvaJamOLV5wk9ApJw+29FBAJ6OPYmtan2eCwMjM0rdFlgDU869i
lX1JwnSGRc82lZY6Qo8i8MCKeGULNWjWdWd9MYlly8owjWyChqK6LUT0synUWR/F0yHJ+88D6vCT
0GB2U+VZcag7TG3dlzH0f1pmd4msB4bIVrMjf5Vo4qSCfzDAB9DLiTubvUKn5U/hxEqT8iHxRxPn
RCD5rUFk/Tp0iu3/lK6D4ppcoD2hw+J8qv3qLDcbFNYNGc9Rms61WKEV+8TOcw7dRJtCJQFRd5l1
aflD8sA40gdO7aRbI3fVBy0/43n2+tf2gx4O9k9EDSglyUpDR3S0/agJNi/G0oz2taJls+q9Zrim
NlQAtAyff9kC5J3rk4mZMXxFvbvMjbDcc1YJi9dc04RzdVPMdU74XPL4c/VTPhdCZKFRFGlzfRTO
lZI910zVXD0Ncx1lP5dUdZNp17Qz4zujHuQPX0uTPe86T19EvsgPUsjgJCF34UF67FQXFv3tM9+I
1UVpu/H3DLjMwdLYMziJQ7lXoXi+dNIs/BYhK7rBcZ9e10WdnGoRtWJrtF8ynRItqwtx5rtMf925
tpzmKnOKbbkJEZ3DQhsMavyhBoumxkm7yoO+/U46U/e5tII7u0A/Wtksr7V9HzEWBYoYXWbKOB2c
3FpgOnic3JTsDFkTRFqRwuZ14cUUUeYU6RpjN42LzNnqraxXsaDcTYyId5gZs4oSzK2kdzfkgveS
1d2DuIVQVEVlkO6jLmrv41FCjRZD7q0nYNnoN8csOEhKbm/hcdNma1/TSWu2TQmC2HQUi2mATe6q
4Hb6jBoQAORc3FVzmefNBV/1XPsNz3WgmEtCcDbBaR9PFZCTuWLM5+IRS1J+mc8FZTeXlmouMtu5
3LTnwnOaS1BjLkbLuSztqE/ruVAt5pJ1nItXJEfN7v1G2Osx23Njjikle1JkBSiM3KN2uRdo1Rjo
er4PSZhFTB/c9whmZgHJPnZ7HHsVoXVKd2/eP+wb3bdXhz16ZDQ3s4yxGfN931TMgRz2VUYGv4JB
4NX7R3qjyfnySN6RbqU1xhihpJHv47j/pkUJljj46e3k/SC+8IOzMl63/+eVgIE4eqD5WtLm1I9O
66+VKm7SFjoZKw6Pun9iz6uQmtcjlGfBvnP7CL0gqxVq3GKvJfMSNkbS2Gbzuqb3JpSj58vwt0YG
X6qC//2v+We+V/UoEuhwz9Kxv/70700Vtk/VLI6Tx7/q1W9Glfb7082auld/YK/AfOWqfRLj9ZNs
81+fAkHb/Df/3f/4W6X3ZaxR6X2vKJHn3xYlVflyLICG58X98oe67zT59iSSxz9+4p9ivk8s6iie
PDrWGKjg3P1zlKAZxica+FhnOMI8o57vhd+zBP8TqCoeKo+5gYEQeY7h/q9ZAqgfbhAD9RZAqxmd
dSTee0/Mx8TxVRcb5z8cUX5fMCt15vfP/N9fVL7+mNutoaalkODgN56G6HmZ5T6pjKi0mDkrUyds
zexLEtg0L5x3BqmZXSL2r9mBxNhscJ32AttRGBabsJ10kprKyMrQSoQS4y3GYDaIU6aflhHalIVb
ee11bBYuS2Ip42gT0GfWlmAXBK7lCtEQmi3QY7nGXJLks07g/Y587WkIQy9Y1m1UnFQx7J5Fm0/9
Qe/bAQRw47HEtrmBK9qTUIRo72oBFkrTusstpd0VCsLDzq6j9AsJ18WTW1be3tdKD+c8O+iir9Pd
YOXDuA5KG7OLUlOyGusw/Sz0uvzSEzGjLXw0Wl9VlpuHjt4o0ZVpW8/Oc697iBKbHpg9jBk2moSn
ex2OpaCQklXwM5R4YwdPc5yTquntTduLESfE5NJpSSo85AvhjFFC+136nz1ZJRRU5UCDWytQOY6Z
bsFWDuq9DNxUPzjjWD1m6FvoSmdUxWU/1u0iBgfJC6tNym0ic5xOY2L4vKi9yOaNm1odrVXativV
mu3X1Ix6tjOidJeaEfvTSnVeDZG8Rl1fFVPfLievTbdp7ZF1V0uI1qlDAcfL6SSaPPW1oR9EWF/n
M5ggXQpGXOgrHwhyMuFOs2rHPHOyyDhvgsSzls4YYFu0x1xcuNZEgloPyOTEyozs3jNLQrecXHnk
a3Fyn5VdzNW/sohSw53B2NmIc8NnrFTLgT2rHC5yfgU6JkfaT+4QPPKq4y0fIQan5+s6PdvAMncv
+joo8PEaQn4Z/GD60enjcBW2PiCPonKC4iSJ2Gxtzb6I1i5REhDc0T0u7CLJrevQScon0G3Vj1hT
fchyq7vbmp1VsVJQPC80t6JDKSh5yJZLbdJY8yy3diEQKVBlMnTPrInshP1Ya9B32zxyLeb6zngX
JB3qAr9ORmivRlHejX5kVlgvSOfcmLEZ3UgVC7GJGNl/KdTgw35wBsH+e9DGr8ZUtXDpI0x9i0xn
s2uZVUKcWVHxfeulUV2gRKdui8qmAJEQT/7DqEsdwnbpZf06Y+TdnY1GZ2E/TzyB9iszxnmO0TZU
PiLDPehNfXko+76lJEz5xWuvCVAKxrVL1JjJgHOunclCXIzpFJKB0HoJPbJMEqygF174ZbD04qeh
p+YcL2GNzQL7sHavVFBoy36oIOs3UnnGQrVEB2xGrQ/uK5P2MvKcsgVeZ/QG92EjrysxGmeiDLyv
IfJIQDpBQO2kZ0KDXB3Ww08RNVS5xZTT7nXMQruUjQ6nITTIJVA285llXc5Npkqr4JWryYAfZygN
pnhME6FsTHDVWDIAWhI87p75jQ9xIAyZC+9gPWrQGeLcc6ga6a/GPSMAQehYvdH6qfoSjAxEqTdl
LQ+WMNKfLilkFykaJJsJHoJBIlGGXL8OzCh+9EOT1Ye0KAfqL/1diADoDmjL1F2WyOtOZYhuVeXX
7aWKTfu8GVmnr3w0B2IZiJHusse6QgyELUOQVDa8gcwTjQ7WP09JOPSluC+KSBxc2VMqNziKL8a2
0c8TUQrBRjR28MwEfkKRUOM2BIzF89ry9fOtVT1gksHhYcMH8N3vRs1b97TWmusEv6ogZEAn4iDv
9PsiJayafJg2qD43RtYkNHLKrE4v+l5Z40WhqXzc5H2TJytkLUW7UqlnTBuZTziDBpUHFyLUvNRZ
WlVEXlcZgei5srQqqmhqSRgUkyQweJnLLh1PJ2f2Qw5S1ES1l4jSIh6yB1lxrdidp0518DS9vq0Z
5GAtbWhpbSzNAvueVY3fxkurUxQQ4yRIgTEJXUVwJT1SblDyefrei3qwIpXI5Up6o8r2jPiqryKI
9aswHxP9pEyG0ljFMhE8rKFvws3u3AKiP9HcI+Pa6bKkoyW2QdVlW0AtEJ7TuuSdx7xdRIQLZsO1
OwyDXJR6Z9JRjMueTRw5wOZwQexvqO91j/hteIeyrC8c/Eb9Js5LW1+1fiYvNb7IfOl2LGljnZJD
HSfEsGw1g6Hf39/V/XtbtnedHP8N923PJOF/rf+4KRP19OMf/0c8fvvHukjEo3qSLzdxzz/+axPn
uJ/YpSE7Q6plQEWcNTm/5CCO8clB+TDLuLA8gUajSvmnH8P9NO+qGNjhRPy9u/u9hTPNT+h6kCSy
x8NnMFs1/sYW7nXFMMeCUlBy5+iOi8xSP7avuwxYm9xMzRWfpdtkNu3QJCzdX7v/fynpnuuOvzoU
v45iIzix8XXN8qQjpQdbvIQXZAvoXHfEUqt660Fr22oXKz05BZ+pLZrOJUZExdZt3qfV5Ys99RtC
k6Nqbz5JG/E6y6I5+5aP7Qr5lBAi6I72qqdmWmuFXi1rg56SJeqPwIFzvXp0phyK6prDIJZ/5je8
2BBbeR6bpjagvGuCjV1MX3oXhXCRQoCfPElIkVa27IqTr++f4RtfI9cXcRBfIv9gzfqXF4cVndCc
nFHpqkeVSzsfFC+alm77/lGOatnn60gdwgnOROk/FPAZXVusgY5DoFmcnI5DXj7gVMAfnxT2KW2i
9vv7xzvSOj7fNzwvvEWR9c1Rc/PVfnFagALh7PaetQp4iS8NR1GspjR3llNoItNkqhO2SzcrvE1r
mu5P3rMPCa2hTV0a9Ue19XwJj75ZPouNo2pGLwLPff1ZZDLig4kjG+pRVwMZJ6NrSC7Cwl1FYUes
xTSNyyqUZw6fee+DZWmTyn2IUuI8NR19+vuX5o1b+tWnocp8eWUQ8ehJYMPUJ5m9WLE5eNTDSD/o
lcSC/P6h3ri3HPgTEBLs54rz6MSVnak+Qg/A0yMRk8LxyGtpftDFfPN8uCp0MFkS/wDt5N5otEyn
+aZ5Ug9I2Ob0uDTeZVNYf3AXf3Soo5vKBno4EHVlrXQPgihO7mDhtfWZimS2/g+uHMGmQCV4WmjR
vv6SLGC4NhJMgg/Yi6wrT29Oeqv9SCP/5/n4/hzEyLpGNwDk8OujZGnHfJYsUwKmSH8r8YLvuywv
AI4xdHr/hN46FHMBwGoW5gvk8a8PxZZ2DEvbq1dFX6jbIo0YNPiFeRtJpmPvH+rPu87n1WYjzHWw
UuMlen0o1VZpIwIdYl3v1du4Qj3s5mL44Bt63b+YFxi+GlwvINx5NfBueH2U0Q0GRPYGSSZINp9c
aRExPuHpIrNX3/ama3xLzS78tWv6l2/DP6/i64POK82LVa0dvIZih3xQNzT8W1/Dq0vxCnLQyJlU
/N3LOH9VgBi4DR3zeVvy8lhV0wzMflxKnZ4CSA1Bc2hw7/ytMIzny4gL5PnuQwpuPDOjXpyRZfh5
EXaQwktDM3YWoqSdzntkYfUFl9HQnA+gsm98bTgkCHHGfAjy+fjmcPLBi6mcGEDKhiDZcqr6ZegN
9ckQlIRzpi60sZDS4P1r+cb3Bv1mvogzFxgO0+vvDZNUZAUFY88Mezh56aI45JWAwpQa4oMT/PNN
GyBKQelP5keA8faoaxzHDR36AfLFhJf0onJE+1mfEn9V1Vjc7Djwhw/O7Y1XLW9Zhz4i+xa8J8d2
HhllcgD1J1aZns6TTlXSt3NhyjKqnC0GSYOkxq2E81h7NnA5oVp1FRh9c5UEjf+R23y+lK9ftjNf
bN6q+R5J2MeKmkSVmVfkStDcsUKfgV1ulGtDqWykGIowjqRwzRfj4BrTMk2N1P7gcrxxg7Eus2a7
wbyRc47Wha6UptHHHL8NVMhYXgOq2Eu1yqXx2KZBvG/aXv3dxRUfL1sILAMsSqY7W7BfPqq93xtg
D2S7Mo0yXcsuYcpcwawfq/Lp/Rv5zy+bQ/n/l70z640by7L1Xyn0c7PAeXjoC1ySMSg0WrIkyy+E
5YHzPJxD/vr70ZndZYWjFMh8vOhCooBEOpPB6XCfvdf6Fvji1cjP0nCM8W4GI3btnl22qDQ6aKWj
kwiiRt5FZw8G7DnajLu5xlK5zIjtAj1KaHcKczw4bNHT8P1f89trhTwT9yH+Dc3l7H8ONX5ZPADW
L7QVlR7zY0c6oeK091ahJR9bq87OfFR+e604FB1xqDYIznmRj1bepXLx/1mIzhq1TjZdmjlAEmP5
GCWR3Mbz6H56/9R++4hxPET26MJwntsY2d7eUluZMqeLWDG6xPO+5pIwQ2/olIv3j3I09mH55TBA
9zH74fxA+nX05GQTKvoFOHrYNHl0qfWQVPw6x98yKKmuHWaTRk4Oj8/PVmHC3MbZxsllehCNO9yV
Sk4Urhxj82pxh3Tz/m87dQVWXwPPGhJ/YO5HV0AvJsWuDF5kHoLDZBDyCuo5OVM9rif4ZrmwEamh
7P95CMLW10fsl0coRXUeww7pwzlPmyRIpiW/SheGl2HTjvrOUNTsumdJDfU6UvZW6nnKmYf42Fax
3gOTLfwafrAu28fokpimllZHEwqWJNc3mkMgCQJv4vZq3bocC8SUZYH0koG4dB55Rr27XiDGol+T
hzqdpn2jWtmZz/LJywLHiAu/1u7HKwq9Yd3Jq5E3i8lIszEblb3CLNTBCfiY5XsY5nIfRT16HAg9
mxkl8Lk4iN8WUi4LmDdmUUgUcNSvz8cvd6YrXEuRzvpoZlp7C9aNQJh8zi9GkBM/FgXY4KAs2pnX
/MjPvL4Q65hrjaRZo5pYwd8e1R5VqcQ1yZSRYzyb3Q0Yz2s3UsJKAYRrKAGozwsDmgu25cts2U5V
fmE436aepF/SQgDQBAzNzzjof78SxPJQ+LHUYbWmD/T2NyWeJpm/Y4u2OmO8ygUKir7R2rvFpIRQ
sqW7dWaneX3/9ft9weORxFlDLYHvxzkuWea2EqNr12pY0R69nH/k/caUTbnh01b+1U8m7nG8dysL
EPwIi93b8yuFWY3ukqOWI3b3g1FmQGerqnrIi87aR0XqXi24c84ECv/+hK8HpUtGy4Pvh7Ge/y+P
l0a0SNW6XNTU5SomepUd4qXv98Xc0LYuKzfdAz9WibPzRqD2Okje9y/w7x8vjmuuZl10THQpjmrC
uLGtbMhTFHjdGAUJO+XLyKn7F9EV5xzJvy+lBhWhDZON87TZKL891yZr1npsmUNZWNG3sorSp2o0
Xv7q+awyDBXOl7eGKB8nYzaQPeLY5SBCHbuHVrOajVInxte86871FX5/NjkUu4A/pApUeW/PBzpC
J7UkW/PQu+LC7k1sX4qWsmb3JB4l6UxM7/sn9/sVXL+QEO/IVoJd4hwfkfOqR3WYw4hIpL3Rtcq1
LqZzDtDTR/m53TJBE1hHHyOhxqTQNQUvupLLUINOFiznY6lOHoX6GHM6LSmIKG+v3oItT8iUfCgE
HnJb9pl9OWaxPPN4n7hHKwuPKT/cHKQIR+9XPqoT3TWXQhHDHK6h1r4olai9N80EwDZe779cA+N8
pB9NhxHGhm4eFUwyH8nyszhe6abKwcgUxfM7s8AOUUp57vN46uRwWqJaUOEaececl74Y6Dr3CjOh
aEjWWRVxwPEPVc3ueHqqM8vjifvFvmr1+rFSrd+mt/dLQwhntzOMiLZrPfZMgxkMSTvu33/Cf1+O
VtkPLVOk5cwajlMp63GiRalYY5iZ8fcySk2KHeNlYEna/Z0DsUljf0qD9vghV8YOYWdjjIQHtNU9
wnDSFWh3XUXL+NdXpNUlifWV77hNi/DthVNczEVupI6hCm/mzqgBDilE8zygUDbO3CN9fbze1pFr
b/tfx9LfHmsxmaG7DtvutnHiq6lrMAUZDkbZIK206IMxYNPYlmhz+mDyugXJABvyYddWDoWfMaPW
QBRrwE0ZrHpaAsxHA6FBGjIUX1adRAlCOtT3zpp0skTyckbfttSA9N+/N0eI7rX8IbsITA/0Csog
5xgop3RJhjmrnkJ0IeoGXX1/Pcph+DSjYdqgXvA2ThQhAC/NRbnSe1wOs2M2f+NRXC8moiWX7tkx
HGAkGwvcMkaT2tTaXaxT5zYqWvYVFHHmUCde5LXOo9Jx15X9mA01D02NwRanVVu0+XWF9TkKZnyK
V51eCkLQDdyX71/ik0dkpAC9GKC1cdw3tCpuAT6LKTRpm1ykhj3uOy82Cz8eI+3ayJvk7v0Dnlg+
TAoV5jsUSczrjpePpUcdoM+kU3vQ0lyPuJIYHv6ZJ+fEaRFrxAQJIzFFwHF421AAQp6EKcI2a9Qw
E8V4aPOs2y9q2t0q/TKeOd6pJ5UF37Vov7Ilso5rmjLTM1uvBxkSBTL58dzC6oz1agvis/44t4Xy
pTREpoS0bgXREZ736o4UQX/jvaeGo0fPl4C203FWahzXNnSIWYaqTTJhl5OFotBTjwPDTMYraRbJ
LWD06XJGZBPUNiCkIYOLJCBE07Qdm7sCETwdyJmEP7cutwkwimCe4josIl5FXLrMqRb3bBztieV+
nUch5qOSwvR19Lmc2b+oea2IsHERHvgotkFXwgi7qxDhfP3rTyBPPK80wTvAfY/WRg87q6qWJdco
6aJNUjcItqQVb//GUXiZXYZ9yFiPP5NC8dxFbypJJ7mJ9kWP1wxiTHLuuft9M0a/AAogRSAzdMc7
vnBVIuAi86BrZWx/E0Xb415YAIhAWbe9C7WMvTHQaew+zlFZkS2JJu9m6tEpe4b9QxVOubeoSLaz
k8d3ljmRZALAq9tLTZ2e3r8iJ38q5T41Cln1hJu9/SbJ1DJlAcQ7pMmxoAlLy6sihhkVL1G0E4UO
JF1rzNf3D3rywXIYvKr0IgmwPKphW/iRU+3VRMQP+XM3unqgqq3wY28pN+8f6dTCRr7G/xzp6PR6
OpyZWnOkaqq6sJqz4jpZCnGmE3L6fBCpMrYmH/L4izgOdhzRipMgFFyCkeJRxVs0kMhR6R6mp79x
Si5gslW1y8j06OHCuDC2imBRy0WubedaJYqiV5szp3Tqwq19U3oda7v+uHptHckHw0LWaKK32yAz
H/28kfOZD92pC/frUY6+O7mm9q1mNDwI7OMextqawkHW85PZRGI+c91OtKVpoa0tWh46j2t3dOGE
ZpKdEA+Cx2AUYWy6E46xqheHKS7dZ9F52kEabvcJU0fxiP1CucKRnV6a5eza51aItaw8KgVp55k8
/+D+gKIePZcT/CVPMXsRzrpWsNLLdFOqybPUnG6X2NWPyUjDakzjQzr0i29LIJ8z/tq//iTRwKF1
R4QsOpijnko2RgkIaSlAbmPWtiZt8Ou2P0fzPOIh/6wX17mWBtd/tRAYR9fdaUy3dmoued/FzuUC
K+JDTu16w7e2d6GH2cMh7WNnQ1JE9aq4OMkjEK+fdFp6X+aJltCZB+HUQ/fr7zkq+c0md4QphQhR
zy04HbkAzDOaDf68v/OummBULVr0xD8c9zty4hYh1XKbSXUYyLky57DE9XJmkVvfkuOHCanX2pNk
twnJ/u0a3o3CnSyRiDCjZodHsJSQ3MQ6e/pgqjnZjOAHmit17ulUGVFWnyOgnVormPPodIFXXP8x
L5GZbewsOK/DOvHKQztl0Lrysrt//2k90QPnTUFmRS3F/wjTeHuaepuArHFpenTGnHwpdCtO0e5D
U5gnzwKiIPsykNnU32CiSL5auSdJboIv0F4sg6Y8L2rsqvQzFobG7/+yU99QruaqJSC9Fgna2x8G
Rl6V+aQK2hiqsS9jlQwzMYChcN1yb9eEW5tmaX18/6DrCnF809eKEmeEyT7heIYYx2OKNpnVbK6L
dJMm/d2o1Fkw2tYLSuKn9w926g7j90AARu3EIOhoudJryKJo1AXd5VE/EARFxF9mjX/jm4NS0YX1
wopENfL2Ok5abjllynU0pL2Jh6q8W4ape3j/VE69LI4NF4l5gUN/8OhmpUj9Ka6ZDBSO0T9F4E5v
SneBjqN0w+dIMT0Sx43e91ShnTm9U3eMMEt6asC5GMEePb+M5qasRh0UGrES04HskkPbYHEgJzfX
sAGjz318/1xP3jZGRzCake2BfXx7QdtaHyd+EXHpgkw7y8jNUCFcZfv+UU6tp5wRGjqLRhcN0LdH
SRPcgSLVJAL1EjptL70DQ5jhQh1yeeaLdermEfQEfw5ZxiotfXuoApm7Ymn5jL3aEDe5p5uPkTNU
e9nFyqbktl/ESio+VXpk/I1LSbMVhBoiPQxJR29Aozo9s1GFSsWQ6VOKrxVDc2WemeKcumF0M+hE
sQdy2Ha+Pb+lyOx0KjDnd31Sh6UnSsMXeg2i6/1bdvo4PxPUV7XhcZA7KEqd0GR2pAs+1o0nvHln
z6Cu3j/KqXVxTXKjJsZHhov47dm0MU9kZ0pJbGAkrsc0KpKNGOFxdKrX2WE3I32P1EKcUbec3Pbj
+cR+xpeXof/RU9JUQzyoWIVDlPSq8K2qde6iYe4fWRztfTTJCbdSAw2jzqZb4SXVXQHE4P1zP1lt
rmEXdFTo4dBaeXvy5qL1tSZ5K/Di61uQU9MOpw4BC32UglSqzG+qvhgv7BD6QBaw6f04G6y7uMjO
oaVP3exff8nRipdVtt0ATaKUt5vxknw0fZt53V9jQ/6s8lCL822gW0BT/7gIgOVkxqmFZSNeJmg9
U2zAWSMhTDtzd0+cDdUqdTOdfOqB45FvU2p6U/aDFoIML69kVk+7jrnOmRrxxKPLeBfq5ypsYyh2
9Cmq1KrtLCPB3e8qHYumPX8ty7zadShzGP/FmFJ0lA679x8aj2fi6JvO42rSiNM5JJPct89Mhr8b
H2KhhaJN9A9j7iRbaK0yyPVKD8Zo7g5LRqqACuomWHKIt2fO+sRKjkCGfiNy9lUsdHTWmOeTPIlj
DdbJqEIEAxPvVN384Ajlx/tnevJItMMoFpn98MC8PVNIhEtcuAtioN6dL/ExtRsydJQH1QCK8f6h
TjwwaGSwN61jXDIhjg6ViqwRUepq4YywzJcOcHe9TqIza92pW8eeDWkF4gAkn0e3zu0s6A1YYkMg
AmiYPHulFRRlahCgUNsDDjgGQNDvXfgB2livaHZwYO+f6QmlzpqB+K8fsf7IX+bVdt4n9uDB+xjL
ZvqRt8QzTqZOfG7qRVNQl2a1M0ZRbsyVDUsvUWo7EoXNJz1VLt1o2NSpi2PJjPuv7/+wk7fAU1fJ
HRUw+6C3vwt/7pLV9GjDpC5bdHXzGmdt62dO/w8VzNv3h+IbIQrbECbm7ITeHkd1RuEpfTyixFgc
sXfmpf20GLpvasuLgasR73CX76zJZTxWyTb5WDvwX8JeSzxEwGNU3cQK85RgqCND2XeLNlgfxxTA
4S1LUnUtoQ8LNowT+V1wOFz10JZeAhXZJfiQUB09a7Zp1zlxaMdx2mxrEDyfI9mknV92UW35gzJb
l3mUyBnmKenb23no9fiqTBK8cfwGwpRFBfmSP67M+a6MEFRxpWJcLWkHGypUM3bToabHPRKXXrN9
2bnQQzVRpIuvVWbhbrw5AkRsNcujqJeMplq1cHzptrDm3MkU8QZzWDQccpy5ZLnisMAInOTKCkGv
yaqGuUm7TB1zzKrzGJFH3P40oHXLqO8ry4Aj1Gt01bBdZpaz6Sa0Nn6v940LDGAGp1Cb9WpCSYRh
7yaRgcB2FK84uN3Yz/scvWWL8JBp1WVvAK8Jke/EcTCZjU34AO6W0JQDdKza9VLiu2mE5ysQz8of
jTiV1mPu9ssH3RLkBWuFJJ+CzZfSbpMxpWFEbehIH8tv+qzTa8ALZEwtMAul+WRZPaEJutMdmhnV
vy+0tKmDQiTGQ0XnIkfePrfKQZkomnyvHxciKiNL82EXeLO/Yg6cAOx9Nl0W+hg7fjr1/X1vpeYQ
4julWx0PzJN3xWjnRAfjBr/KbKcDjRMtutz1qVSf9RjWhT9YuXGTxjNMKi9hwb+g75MZgTPovQ5q
JCnaqxZHkb4tUfWXYWSM7aVnwLL08wR3ceiNTq0GWjQ57X5y1Wa81Z1KeYqaafrU4fDOA0cwNLh0
x8p+nXliv9gupstOq5pLt1xKps+q0H22O6oNAycTH1Wz9Go/MztxcGDAolDKUm0ItLjGGsvbWkrI
iG7s3qhDD1FWpF4sX0bXHSyooLqxQBYjI4T/L8osxI1p/JCVCd6K3LZsNymd8gNuqiBYFYaJ2IoW
u/hGrYr5nhWz8DakFpTPVlkVil/F9EowO8vkMxBX98JI0/J73XfpndDklN1GsWM+52kLfKZAlqT7
gvwKNYRsEHU8MSBg/JLM4jYAvVP0F6Uz9x38tjl9ria1yxFKiKi+k/qi5KE7MgAKFi/tvllOQhJ5
XpCW4cNknT4PaSKafTu4Zb5xsth6JpCYCE6SkSI9YIpk3OaJ9CzmnDLZJshplA0e0qX3ExOIrD9V
8OjIc/cadeN0ThEH+OG9W7hRiusrET8EzqQFNYWbVviKN2vfOvY7N5VnTK9xpypKoAsrTWG85uZz
ipg/9sHuL6CnkizNQ4kEpdsglYK/4yn5oIap51LVVZ5iG0HfL8TK8C7HQRujSAmmCKdB4EYSBCPc
2erCM1NyhFNMoUyjurGhZW2vIKpCtt4EMTcr+g8jwBwnlEk6wnmFXNmEwrWm7NrWFWGREdt52NyV
pCMe3ps6wAu9kXQh+5fqky7U3gPoV9bZbvY63k5dTcA+6/0U5ftO2CNB7no6FiE9eUwkBBkSx0tb
q/ogpWs9KIlo9W1bLF3JjNsWGtwdGOdw63rQWBESXHCtqwAZAJ+mfNBAI4qdtDuy7JiE2cuhnPoK
6GbZCuIM/NHqHcifilQirX9FJVdJ5YOKVRqm2qAaqVI81jJ37ZTzB/2aBP9ZtdjsXERS4dSn1c2K
w3iwWIo+Wnqn0E2DlbMBj1AcshZOXkzGMAsLlNOudfTHOdEy/rHXd49OVDU8UUWtVGcKxd96YS5S
DwZLmAXWNB/nuOUHlMKdgGWZYWbHD1wuwv/gN/p5pxYhkTZUp1XXhkaUf+OrBLcrg49Zo8f1PZPF
phn7x59f+D8RJ3d/fGT/gHf8D07l6G//z/+nVt1VlfTvrboP9Tgk/3gYv32p3jh013/rD4euYf2T
LhN7URrBPw21VEd/OHR145+0Mlb9AmGO1KerYPxPh66m/xO7I7G8iJVcgP/rgOBPhy7/EgaQVY+o
4shapXp/xaG7Vr+/lkyUqgzg2EjRUqEyO66O48RNpNMVL1amqR/hYhgbYp2LQ13N8GLNyI750rXm
mUqNrvBvhyUrjjWN/SKTB/vYVYZKxDTmYnqquxo3wkiar9zVsxV9ggXaeGGmTmQTzn1ZfPAm9L0B
vhjno95kwysm0XkHNdOwLuhFkVuk2AR/75pxsPQnnHcOX3m7l9+mdE4P6KR7dWtkJv8JxgmZtenH
QcbbZhz1ZtejNb2OUTV9og1oqgFxmJ11nRsL+MDezedbcmDmIUBEYAH1o7jEqFLk7teKu51fk2AM
0DR1ZV4T0MFvGYNaaRpL8e3JUoofQwol88UZI9KI/SzVVbcPHK623mzafJFdvakAXaQXC7e4Ly6I
iFTsT4kHcMHXYi9S2zX3qLMypu/66H31aiWiw76Orz/oaa2+CqFlL3XCMr6TRIpZ925aG9cmupj4
iX8kWdBWuIiy7YB5yYDGi+yohDPrAderJFym0KFVz/0ClCOZjGbrJWZngzilZwjFLi7jkThQVJT3
6JQid1sDgNkQmQTYIklGdd/yUPWh4y0RsnMhrXQ3SqXRdmldKtcpdRsQHLKsGr+orFgP1b62b2vR
iXKrLV2j7WWsJF7g1spo+NqENpUGHl8Cx7d0hIF8xkZTfIDyPSQfE6d81TuxkiwFXFk+d3DcYPfZ
nxtKydwHkqeg77DGGsKJNSZDkHgj/hMcLy51kyKJxI1wLvKRN7QW/1FT5p8S055eBmcA7jbO2uyi
AIvyKqwGzWw2KhK0BGykQV09yIxlvEyXSr1UByjrdiuax7Sb7JcoIbLKn2yu265GBm74yjjAPq5p
ddl+5/VlC7knXS5Q78SXizlz7MTJvo9ClN/LMYd46UGjpRvcW8n3Xp0nExAsKhCH/WHYAtqhRKkb
nSwYAwxMU9ZF6Ue6GY8BUVRkCRAHIq46mQ8QtkwryX3oSFLzjTRKv6lICPSgpTb6BPDbYvbTi+Zb
3MddF9pq2hyqcm4fzUZv2+20gB9GvG5ZgGVLIZwLUYlqV5qWNxCZbUQ7J2p5XhY3i1p4KHDvNkUe
lWYIWsi697Km/1Z6XnovYr6hvkoozE3qWvWTqU42e3ulF1dKl/E2uXne3deWJvqgyMVwcNI2LnfT
0ORbNJKUf2jenJ3W0cMLKD2XK6+kXsfEADTPL4xayMB1eqcOvIXj+V5kCIOiAGmzX+rplJMCA+LC
L5HAY4oQlAJ+YqD83C6qBamuqcfuo9ulzYcMwAiAbfD3160spxdp9dbnGg3Cs+FFOPelno13TF7S
hywfySEvlSUO5054P6YF8cIqGXWMgxYXVMCuaNtP7BfYConCdm7Ymswf51nyEgPK8O7Nwp6f8nEp
vpiTl+SbKBq0KKAwgKa0gvvBTanFfFfDDZwDwP79sGlIKlL8YtEyCi3Zm3nQ6xWtGVVN5jLw4O3q
mygjK3Cbj25bp2RcWkD4i8jKVJOwez1tftCwFw8k3jrd99RgM0yy1DJce/ZMeW+4tT6EBoU3uIIM
1DwxZTHCwW7kcQ/0xe2g3Ot9afkKiRbpFiR/SiJfY3XWuM0rTvU67hrL+kbb3bEOfdy2cMutRuDG
KZYlglalxlJAd9Q7r+FRVWVsMsZ2l6URgWu1kyO309grT9zklG5EN7lmkNtGYm+QaDuuz/ukT/CY
aPg7e6cGyDVsiVTiugC6QbD2ao/Kkuxsu0yJlYuaFEGED3MB7OhOj8HlhktCrHZ2XXegKJk+C1Bi
ej1p/T6p9ATg+Gh0ZB+bkmB4nf+0YQz6TW66ecojT8vP2zVlCUiSqwHSryEZMYm2CMpUtFmek8/7
SEGtAAgnqW3zsH6itKDP8f05ewB5NVEXBEuwxiVtlqndlTOki7ieew+MA+Ozvrc/xiVZO0YAXkxT
11W1cnaNbecOaBU0X9PHiFYqcd9qU0oq9Yxtqja0XfSspaL/MVtt9ISLmF3qSJ7c91qXjX5RqbFo
fadgBx/MmbDgliUm3zorUT+x2kU/FkwoV0MGCgkpiXuRDUM7hLGigBruM5cKO6uxmvmyicZrd87N
DAKlIfVNLKr63k7b5LmJYzjKajJ8GcvBhuPu5O2rOcNRCrJScsI0R+Z4Ey0NfVn2fBle5JrvuK9M
Fv34tmvURxYP+FSzPtU3rFik5vHwsvWciVS46BwtExs+QnpLvHUbaT6TEoPc6oQxWYFGgyxzp3K+
tDKCrmXREuHdlwZAH4ueBwEOfPv9HjQ2r3deqt8MN+k+jpVqZ7B3DD53S5E797Gsi3Fjz/pQBLoB
kYvNYKF+7QyzXnyvKeIHr0v1V9Iq+O7MZJGDxp8bqQ5Bq0wdH1321cm2KZJkdesy8PLLJJMfLOG6
T/Qyh2GjtkVpkQIFnm5DsTB3O1kb5QTOri0T9kqx6DdF1U8vwnBYsupsTlwfgKbGQte2ZRQMWuI8
KqWVT1uPzMNmw24P1DHxToaABO+AWIzdOqO3JSzYRV6sf4PKpbMvX8bkS2zz/qDCrTw9kHC5pK8W
45iFnpfhk2pScjS2AJucG1PmVY4GYqnZqTJgN32pGDmovBjQod+SFHfpsd+NgrFLqUFYkNEwV17a
2Nfl1CFipjAbI19XWL4ocRbanRCXOHbHwMO+yCZTec6FQZgd/hI9DZcOtQSiFpS7+IVIL9kDcwcj
rHs5KzobuWKgva0nDXkEtmTYJ+Z23qGTpr8219Q/cl6cLjT7Pi8uelEDIyaIyBkZq1gwyLCfplun
REQLtjlt95ZpKVM46bDr/TQabdYllxWXjeiUBgBNoquKP+z5+YD02o/IuTcCW0l4UifLiax9TGYa
wd0LWG8hEMgFnp4SzSBLrSe6QnEAB2sLXHIpaOMFNDIG0jpLad5lSLM/TJNU9tqiasyUyZTc2nE7
qxAAcK2zZa4+Y/kW1+Zgs3ZnRb7c8GjKzwQ/sZ835SSkb8IhObjT5Nyq0lbhiUHj+94Mi7wTi6UM
W9nkyjNnbpPamsXTR0VR89HvZ4e4TA2GITDx2TW/IMGp+ER5xneaZA1vpxlp2c/gBla7pIxvZZUp
n93M7b7OXRbT36tHj4161cWfJNXCXRSJ5Fr0c/7M3RovmslKJ99xW230afA3P4huXzKo4qn+sQNd
bAQmPnpg/4XsBNB7gmYjdJBWOFqKJwPSZ7MXATyTyIyxBFw/CTcmKUhRULbHUV2rfrG6Q4K6rawS
JMzgPBSMz+MdYaJRFVDixzyhuSyeXUoVMh0gMk5+EmeIeNZSnxUsVXiTUrpQZBfoMouCeJ5G3Xca
I7Z8w2qt3E9raV+tecOYgpG1ozwyp5KoW0/vt16d5nep2ys/LD1WDgttXz6SveYwX26yOxj55gdv
GNyLySmtnoufmxr48dhm7iWUvr9oPYdeCcGehkuw40JIHI2q5MbKB+97VcbG55K1BoR3otjKVq1M
FgWLEjzHpTyb1dbLy1a7YM+WX2WSbEAmCUNbbct6RFPopQu2eCYanMQwVWq6yRStbEP+VarQlg52
u3FLu7vX0gLxcBrBB96IwVr/eDs2aeBR0A27URvHu6pVgOJSyfAMpl5NbA9NTBB1NtOLbKlYmpzK
IgxeaN6nshnIY1hSAPwIqiHu14PIzG0W93a9bUtN+V45UVwGbhqP5VUWMZIIe45HOo9bZFgmRzux
H3CDG9XGpUyUfpKVyy0aBqCKUZpS5C1dG9NSRsljXaV2l5Dkk7Xuheiy9o4AXKVbs/aGCEKcndvM
xnIB1nGxvG8aPsBPJS/BozRar/HZ3EjCH5zZTYJGicpX3Bfyhc4tl9vVauPVJUli8dcRCbC1Raqf
KxIcbsgVcOBnUvY8droWRaQ50jVkhDFBH61rfk+epdlrbpKa4MPv8O61Oo9IXKBl+bFoEdqF+POc
ndnDU6QWEgqPRaNOlCDa2LZhry+dvXesCii7kXmVFxQNplnui7JcxdTI5cb7OaZRWFYrOrWgNQEb
jsZeV4yBcCiQHqlPcNRIjApFx2MtWrsPWrkuU2lFaiR9SMLIDyz2XF/Pm/Hl8jH2CGcoY+XTWLrz
B0QuRbHhjSINbCDZm4ssGichDkAhQoMSMZu39AGLNKhKgw5hJhISETC+1ztDm/giSgcCdxBTurjA
sSean4TSyE9kbs5/mpv+t7n0Hz8lOf++uXT95euX+h8P/xel3PefUOGLb//1x7/zR2uJ5tA/V3M+
qhT8oaR20iX67yxAA/obVh0sHaqG2RINxH/D32gtaYyYVyw2+df6ihD+s7UE/A1vFz0ZjM1oUnGa
/5XW0lGTUllzRH/OI48mrnEu3ab1SCBy+DJH3g3NGt5IkPpUE+Iusja6iJ6BeIrLobqCdvLySwPu
z1bkP6qxvKvTauj/6z9+2mP+1dP613G5Gr+OP1Xo7ExR6ulymrfLeCi0B1XUN1X8CEZ2r7Z6cGsN
3ZeooByNbeiKkl0FdexmNO/bYV/wB9QCvO7yHZMevN6KWVqDH+NWFKwlprt3PDJY8hcK67yKL0eT
uF75+v5v/4O9curHH83eHY+GeRYn02WeXkj1e2a9FulnzdigVyNA4sWS27b5Wmk/HHkzfdXsfRKH
i7hTmSh58sab7+h1Bw4Jgy/pK38HsR+G737RrzT96npQmFQ+OPljzieyK7e6cZgYgcVB1ccbeag/
tz9ypKlZ6icX9b7fV9fV5z7xyYDZqmG7JQtkH22oZMN+M24QDYWKb10tPsX9hnFimAZKkIX5prpV
/Fe8lH6/iegpXWVX7GYHc1NHz8xsA0ff6sVHXdzIZJ+1F5H2Yjc3RfFYyUPJoMR4zFtmSepGFM8e
I6e8J2iPZJeZsJQx6Kdbtdm68XYywrk4fO5tvz7QWLPS2ybx23uFEVq/t5mv1fy1tWj7RQRIzF6Y
S59smtZAdHzb0h0nWcLek1XMASnaBhIctJ50jGibdQezvRLljTk8tdWB/Z1h7bU1pGSvmXs53bXj
rRsfsJup04UxfbPrmXKHQQdZd9ucvwAJW/N9IogMyYK1B7FnJ968JuH42Bs7K79PlmvrurC2jKnM
TYEi755+ByChZiObYHgii8zuKWoINuluvW7LX9qhxgnbpphhWj99ETYxQtSlX8yv6lf6ZkMWVOS3
2wB7+ozpDrQ4wk6KQLtnbabJQNBNYH+to1v31UyKl2rXc2F7+wIjj3hIP0nAvq2nPQvavGp800e7
uf9IzypYNOgwJKBFZBmz8e1p6NFNqy/LHOtb+oXqHUpetyuskOuUbKQTEk5Do8Ig0rHYG84l3Svj
aeH/8LxkW7AQ1kU6P41z6hv5jW0fBu+pn7ZMhrbTpr8wNsWhePT2BJtvva21VTce9KpANXf5a5We
ERBp6zJw6g1bVQq/qCOg+ZTJ4HrjpfJQ3EWH9kCC1a1xY10bh+pG3oAWvtbuyjPskJ9O6VNHWzvg
vxwtA4yM+JqjVVfjU3vT3cmH+nPyEO+sDRljN+XL/FBtSJi4qf/uEVnXfz0i8zpqjcRF4nWrHqKD
/bRctLvkNr+2r9xb61DcqFf2Xn92b4yP7y9aq2jn31zTI6ndVKxtZc0aL43btg0QsRk8X2TO/D/q
zmS5bSTN468yDzCoSOzAFSDATaJE7dIFIVkW9jWxP/386O7pKbt7XNGHOUxERYVDtkSRADK//K/P
7ik9zHvrUDzMBAtzDH1aDuq+3QGKhPmOR+DQhcOBr4X0Ye+R31653/RwvOpu+xtUFMfqNk19swgL
wJroGh4aVFPh6Nh48aYlCnsKtdyPQSVyAqT9VAD7waH7LeET2oZ+rxolwzUz4PDBaIO5Dx0eLZiD
1y6bgWNPQD0ckZn+KPyrUx2ebbkFVhqWPYcm86W50raMoO181Y9nAXTVhk2/RTuoykN8cqdjJK+K
1LMJfkDO8rVUGzQb8on4qOVrBkcYwFA868uqOQ545bY8i2sOnAgtnPf2rj25xwe5pWY+qeDEQaT8
/Lqn9suDDB5e4FKXW0DlCCewR+PZwEvueYGblaY7D3Vy6zubxtyCyzBXwuOWiGnoWQVZ07ZteRja
7+DYXt18uS+5/FY0r73+pFVfsQBX2TkkyX/Trqej8porPuSCCoW4La1DE+8G4XXfxUd2re/TL0mA
PhVF3+KP9RXeY8w2s+JRyXUrzk8pIqH6OOdv4+DHZE/rvmLt+AO9UV0ERbITYN+R1/QBN4T8IsZ+
/ZaeliDdxbv2SW/PrnHZR3Sfi0Tf2XE55pU3PVt34k6cqbJ40F+GgLNZmPBIFtf1jtofHqJ+8wnU
sEG1sIlv3Fs+fXVieSTzyAcbH7lXKLJj7SWrfk9XY5hvq5153QVU3PlrqJ0RiAA8BpyOgvxUI6Pz
m6sxnEP3Rnwlt8d4Q/GZn264UB555F7m2/vipQ3cm+GJIx1XWKWHzDOC6ZpNb28HUUjl64G32Oxd
DyxLcvNv2LkTr3lebtRT/Cbzbe+e40sB1ZPkOYgfKvrI6qL2hOUvtH99d4/tXfPavXITtPyXB0a2
7Vbkv5T1+kbA7UknXemZPskBYVUF6WNxtBSOL+PeoRL0wezgDm7UdvHqR7or+VZ+gFX5AzV4d2K5
d4pQP4tbuvic6o4iQP1O7JVz956dzHP7op6XG+dKCVihA/1KC1ofzHBDdvZm9R4oWtzVd8qLHZpX
lw9T8TkeH976vcu/zsLWhysJkzC/JuXKe1V9KxwerLDf0u+4a8PX2f9G/124XOWfmWTr6t/T2+IU
3Q8vYwewTwyOZ93mh0s9DT8No+thPbBnbeCkpGe85/q2TzdEiFN5Q3OanAL1A39StRFBbnmGdRzd
S8+wEbDxi9Y3VsYLgI477ruZPTgNKloDub08N8Tve+RpMz4zRCIvgjzO6uigAmRS9NVq9alJsEJ5
31wTqjQuW8Sr5UbZ1lc8ieu2RJ0V0BLh5VdmoJzic6o81W922F9xBpuxddKI9DVBzbj7hRtfu1bG
rdRDgadfD2c31JyAtPf8zQjinXHgPM20ZO3VZ/VZ3xlBvzcodduiVVHD4bTuh1N7sg7lk3Jcb6fz
+A0ob+52aBIg83kiJSox7uSWmjkv+wasWp41y4tjTyGlMNkSlB8XezpwUWWkIyzZlZMfh9abho0E
mNR3nTyu/a2mc2DzW2gaFDx2AbVyGy0n8Pp1ixh8mg/NM7k6x/jYX8n8UDdPmvra2B9u/mYpz/ZL
vOavUgBx95zXReKL2qNnd/nC8Q+Vmz0W52LuH2RVfNhVHaBCoX9QA83h99hl1zONpx9u4oGeBoje
OO5PhZd8Ki/jw3jrPo9Fc4F82jeaJ65sN7QaiiZyzq+py4XPvfZ7+d15te+0W3G73JTr7FEAgmot
+ta/x6/93XiOX9rptpj6rbDGQEMtO1OhRKZ/TddB2+6AFqP0LS62ZqV6E2N+g1TNr9NHo9snOZ27
m5QRqrursGj09873/pPjNFMzeff5eDWc+hvj1bpnyBmWF0Ox9ja6GaIN92qHSIo1Yra95T1Nb8Zx
G497l/KFODTu6s8sOo7VzqIQ6t55EuNHLj8Xevpeyqf+xTjTqwU2Tjy+ZHo7ECnvfmjDhmBEGKqJ
R7wufYLHmvFppWCgCtPGU1s+Q6bPJtrY40x1H+SOFV+78lN3fTPfGM2mmYISWEDfJ48NrYN1a3j9
s7Gxr3FqrYuXsmyzyJp+m24t965Uwyo66v1tS2G5fjMoW05G3ZHpmUJv68rY5TftfRQiLUmezAQo
eFO0fjn41eI3ywbQrG8Y9YKFRAQqoxlE48AYjyIPqzKgwXAeHzH3rtvUF6/sbpfMxytj456jb/Fn
Ij2z48c21e1SvlpUaiVDWCzw8fvRCM2FGXfDlDnFWwGqCLvJAqF7EKgcMuTWVO9W92z2R1v6rHNc
0+xrRApzq13154V7r9kl3Tv8QRFdlcYHuaERB0BzL50DZzu1g8mlxLVEGjPt8t4vZq9sNhRKRETe
qkedfq7igyAhz9LYnq0SG7yf5JBWEgT7M40e2DZtBhi4qZvlibXxTNQqTLmpHPXhZA6n/GwE6V3+
bt40L3r9VryQ71w/p/f1jf4YwUiq/VNWevWeVsQ79e2WNSnoffjlTd0GTctJK6HiYuYx21V5AHlh
xtANaCM2hrtz0DXU0J8VNjD1eciqYwyELegcFHsaB9ftGuS3nfSKZbd8xPVZuzeh2ccccJcOnOph
uE/4ab3nPKvX4qG91djMVn9dAk4dc0IZuTefp2/6wjKBXsxr02As9mvqU5oXckPm3+rAvMoG33i2
H2iZvSWMPNvWEU4gHz4kv+/fnAgENlS0rdscbeOha46pQXOEZ5cBSadyl+2ohv8wQIEfbXbn43Bf
nYvvSu3P19zhseMBBPOH+iP9yq7mVxjuCp76MbnKn6NTXXmK7s0mWsUd8tb1s312mcliigkug42m
7Vrav3UfRh49YheKOy4znZia8P8zXZw2q6N8PNISOHloPygM0XeWk52VF8s3HuFi2AHy78Rg4NZX
xSmT14oFSHmgNpUh90nD2MKUE07KSCZgFVAbKcS0bTrFM5RXzKsDCBspfNeFsQQcp131ZSIqca6/
fozf/wfw2OmdWM+v+v9DsZWJi+x3wFjXp/TODt9/Rsb4pr8hY4ol/kAgRbSUuKTcwpf8AxpTLPUP
pEeo5mwNHzhWC/7qv2VXxh+4LgC+yNa3bJJc/gGNqcYfOjIu6+LXhmDEPvjvQGM/gtv+51RIOx6/
EEAwIkVANgPd/89ntUIOos6Akjd0hGBTxchEF/BSUfBMa/f6UI6JsdcxgITzpK+bJB4Yj1dKhUor
id4bxd4NxgKgDA/hMtnMWvus6sq26hqA6nxW7o1ekoiXde5DmqGHtaes2A7a5G7mvKneaDIWD/WU
Dt9lY57j2G4tb9HFuJmrsT1mo5bcQPxHh0RhpSeVl1GbNmnj5HR1xJPr9pBd9Ct9WuVgvlAI090u
o84qvs7yPm40CQHSl1hk1lTv7zOl0mbPbIqvpZEusR6oD0wvpU/kSdVa/ZP0MptdzjWzczfT4xzr
zUWGPhsG3UOFro9ebTqXYvXRrEN9lM6+qNUliPR4fbGsKPWEU9SIvMX4FpU8726HGMkTbkJs/3Ip
/s57Cazl5tpnUY/xts3dMMPeQsSA+mhVsvlEoNM/0faCPUSPhdhR/OT689p02qZogFfGGbjKdeiq
9IDoDci4pCjoAGbITlCmfvvTnfwv4MsLDPHzrWEJAgo0bk4EgESj/XxrVPmqGlXsVhvTQvGPUpg+
lkVxNv/+ovHb1pSfavRuxu8kLnff/+Oa9uX/CIfq873HRf3/YSG5ADL/+0Ky79+L5ac15PLv/46u
Oygt+fx5Oi/YOhlP/42uW39YPL8k1xlcKWrqLvalv68ghv0HeWWw+aDfqKUIgfnHEoIQFDicSwuZ
5ZKoy5X9N6pVfhFuIvEmEJIwKtxigrhhVKA/oT21WbZrD7zvJWk/HTNbvFvupPpFr+nAvtB3iakm
f5V8SlLeT3enLfCmkmZwyQHGy0NZ7C8+J82gRMhQe8HgSTLFYzM5WUVon9PYGzfKXBLbRsICr+po
aZpTlpH8cLNOkWp6uWFUrC2VYnYHPdKKjme5c/QgkhBJ4DBQintsol3Q8Nl+qjHM2waJVlf4NfHG
NWSUvYhXHnUs9g32xeYgJMUruJppNwrsS/xunueRfiR6gCaUrNGaZ0zyyycpyayAK40W1D8LFqCI
Er6XMSc5KZyMdNV8zU2m7jZbRHNvZYhiqHJrVuuAkRt22pRFpO+L1TVeTAU7xVZxrASsPJ8nCm1d
TOZ6gKSH91Bhm9Box7ZGdCamqlDi6i75xDScX8qqUT2m9jEZUQsSnWwX6Ba1rjOmfR+Vc3kn3ZRS
vToe3W0JKXvOElW90UjL5IRFPNArLdE3CnuF3KBDm66bVHL67qzRQrU32S9lVUosFrU06tsIC08Z
FkXNRiB1fdGDftKH4kqsEW3sDm1pVAUnav46qZX1PAu8P5XWUQ9m0oP76jROdyMqZ/oYpJEymqPM
YaKjpFgP2DPcxkeAr5UfopblFBgtUfrMWAkTsgM14/i9UmrqTuQKX+/0xN0MStmw4OMisL11iaEd
Ik2/xwtg00NeFXrjIzPug7gxcKoNU6G3npK77XBLufY43svS4TUjq2xfhVmzH7ULVi5d0lruxbO9
HrK0r0+5lAorc12mD7ZRq+mFkZ6qYJFR9k1QcYaeL23NNMiVQrO2s95Tw9iuqyEoiC6rvNuuo4a9
BoHjqkc3XaaM06ejd7OqH1y3zWgsNeJVNIdFDKD9vSGH0h/aNJO39P00r4JIMXmbKwbXfjRaaoL7
tNBQ9412Wtc3vPTSZmEXRczwiu1G3W0uIfZvW33o8220lHNDDNRcJdm272mn3qhmKeR5bjGfcVwg
pJ38lIlwlelWtEOVPZaNlhRXqOhm7kIrv/xrRmU56ML7+xedVU3H3eyi/98kbIfZNlpn2843HWYH
ymiLhiRWXGNTZI4r5+sqHvZmHtnWm0E+wbJZ4tKSYWNbifLc4Ue1tmuCnwux2tq8jikRNky8U9lR
Hjjwrqln5y/jpnHOVVOllLaNspWvi0nZ+iay0nrDk1LTr+jY/RxgfnMrvxoNvh+pbS+2tT2r+eNY
dDwqgqShzDeGusieOGB3+e1kGU35wJ5Ed2BXpqwbDDjckBkaUGAiK5MPqdEq6b5dMjJfqalz7G+a
5Wb02RFNLraV3Vbfe6mkX0Wnune9Vjfma1IRAINST+1DwuMOxLV0oRKvzhOKcaaEiRrHh7hN7VM9
qOKaQl9Yt9Kjys+bWSiBpjoELyOxbJlq02xpI3XS+rfhovRSrUvWnPmoL/m4M2MuVV+Nnt5yOOnH
wb51CZC+bU2h+NDxwNcW8qZL7WT0NK7OQKA6Qhr7bGnVQ6WXX20dTYTzYIDbiqJX9wN6I9erUpw0
S6qfEhbjwm9dY8LMxkJYpFr9qZUI5/JZWGfyvXYEsnehHZvPYwZAWlWJsRlW9Ym28e8l1/nabvt2
kxjqTpknuV3aJtrb1fBR9eUN9gQnoJEw2YhIuVcyTlqTtJeNe7kwLjWKveK0hw6qrVXmxyntt00v
aEpN0gQZyGRfjxImagARGUDnFGSkgStRBlpDfbKrioUVhwTqtCFOT26WPDmlHqTGuvpFjHcVS1rk
IbhoXtQYUVGeP1XGcmRCt3yhonFYna0lkvbQ0/CFdsbY0w8YIli/WrEIEbzCXqAP6zGuZRGW5gri
E7lpKNoZMOnS9NkXLGJDdscORhDSpd40NsqDxiAdZevFraubz6u9PCBFc7y+rMQukdhtIkQce0Po
+7gvgDdrskmj8a1ZObl26N29lh4UjAgWoH1OT6nrdh3pjfp2SOEdXGej1wNVhPqn5rh7RS12VQos
18hyeY3yDkQqSrhKxMgJbxQ0TqkkaWbxg+5mITv/irR84bw7d+i+I6dsjc2SZknuTyvIiRh159wK
F0pO79trI7YOcV65pyEyz6IZJz8puZkid3hGVHYWWQKHKdOr3jUxFFbI1PL4pKURC/eMKDIGUI6b
JQv0XFv2VP/dmgpVo6rUAowLenxAk0iNhynZqJS8SvdK434glZknlGspAK5B7MGK3hUUmGdrOtMu
okIfOmtgTsVZ7VYl25DXgN2hl/3oz85SvaPUZWlC7EtCRDOPRZBSulh4WTuCiVjFtB3VytxNlZU9
LiKaoB5mhJCe2k1pCjgcv7gLyMqSrnDIijqkQIDakB86zLgPFRWf725bxm8udg3L5/ji5iScNVes
HMtNJ2kmrwvTecHyqx6MNa/ek0h2algmy4qzOst7suz5zAgd2cS2me9iCyW8hzy3wcrSas6DbAbQ
0ATNDPav1VACObl1QG5bep3ENJlyq6MlF/MoX+ekV3edSOy3xtLaoCbM54wkQmebyMcxRP5o3RCZ
8S7MtgicWAH4atO6yLcq/kzrg5QjSuXdnm/zHMK1hVcyLIBIOWODlHgcsGUOIPmrkty0ajx/uS32
cEI+89avwSufTQfAJ9eizPJbdPPxZlDhzr0ctX8aGJFujRtpRdBYGgJ1SkkZ6Z5FVvSnMqWo0kdH
LZywErk4x1TCTpSRVbxpBB7KJs6kciL20GLkajp7O4yV7smxS+jjVOU2wmn84YoxJ/9zEgd8ATai
tFgPOtlThRInFG5ac7mwLWYzLpIUBLkVVsuE4ZpnuzFR9uNv1TeELOftNcGSqV8ko91STiGb0Ozy
9r5tl3Wn8VVMAxHFaSKd4YhUmbPrxzE6CsdctlRzqi9to+oFS2JRrH5lzEnrVcWQ7OI6M17kAJSc
l0OvhfGouNIr21Q82ZO7bTm1emmJeiQyupJgRwG+3SmsObWMTAzDk3GtZq19iLWyvqeb4TktOrGR
cqScWIxylw9NdUrJu/H7ytpK1sUtZplcg1RT1IdORlrAFkuRKlZCf23n6RJwq5/Twkh3Bgvorqc4
h4TYuggjBneWw9T0GrbDo90q3ZYEd5dhpxj3fYeUTE9zC0GqWM9Dx+GVqhvriCTwaxZzsW+KyyJM
2U40IMnEnsS5HFGuW8fqNQ4IcbBwRZ8SDT3hRnGzVARxVJbfqHiVMDhyrPaOO+KTgPQY6g7DSN5V
AI0rrk3mwB7FdY/Xgko0K4u2qrLSbFRnysdSyORFdLLjwILqek+IgBvt7FEFq2gKx3OVEg9MZ9VH
bJwCNH9KvrOnSkThfT9t7WnuDkvCoQLDpuvrE0bjcjFhfDPy86ihTc1tIpqFuRez6m5VxwJP8kpN
WiOpI+p1m15W7NkHnF1KmGlr/9jrOoheninLLpMiO/YEs4SlNumvLged+rtBhxwYYm9B7o/W2t/k
0p2eGiJwjLApLQvLsaHgp1jsCAZhbJ1rHUU740wx3nGiROW+Kva0FRF6wsSZoRtkgeoOA88KoFkI
OT8QHzqOPNBO8mWVgls6KxftLbZV05egj7kvFhdY0+iaKRyUQk39cRLYFSiuBUGaHWcztmUO9j8u
H80ESoSYNBmhkS4dr9akOPohj52021m9WaDly+LaPsrVPBc9TiFvzlGBbql9tA+JqpcPl+5NPylK
eRhyfcY3hO2VaM0sKOzsW9P2artZe3W8MmsX7zIv1Z6VeZkOmVnBx3Z6EWh0Lnm5yGMsLfGkhjTX
RTlqfBb1WmlVyqBSFIdknIwxrCfjTnyTcPljb2pgQ5aMYzq+MNBf3WhL7B2DrW0i7ky0Jua7HOvl
LrX6Ig+nKZPmhlGs942+Ka6nqFL2PSv11ZBQvUus/VNkJemRVV292OHN04j3Ak2UZWxdB9vxOJjR
NXEk2o05Vcj2nVRhBojTRxPjum+3axLU5PRejxyxNzLTjW/OsDbPpiXk1dwV41mJBMRz7TxmetGC
3KDeNTHZPHZzK8O1IeixFzF2QqOqd5FGTEHIGtRsKFIBpS6FhcXG0abrvNfYqBdX1KRypAz6K3fz
AEReGe18t46zBYMlGDTSusV4nRSRHI74k7sgWdpxo1Pw0Hg015hbwMFxL6pR769EEiE0Bu04OJXV
5z6PjLJrywlcratmDyOq1fCiKRNi4zZ16utEcj5ZEmNOVHHuzmKe2sHsNTbxVV5OlWoO388bzns1
vo1mi/xyohevCzLLn+JoWb8yV7E7rxdivSlFhwEwlS54fCQDt0BILMYCjTbJLzk1zMrgHqOMWVGx
ejwHjlNlbDiOwdVCsNyl3XrXd5m56Ssm+20xKfmtZdej6ykGFeu+6BsWMNT6se7ZupochmKqZ7+z
5zXQyAzw6ahLP9saeqMcDKwESWp04VQqSR9WraWTkGJqlxuSY+Zxsid6YxuOlldKX9l7vKiR11rF
6Dc1jzyZNsaHtQzm/TIt66HAzEPB8iAjb8Qxj/VpyfBSxRww0NR1zhgHWS1w7mt6/KzHeftqFgjz
q87Q71QSHgJE/dGeOOH0UDXINkl0LcqHAbG5C9kzG5e4n9r9MlmKHgC2v5fxzK5LxhJclCbxK3Dl
XfhhIITnhS4ADOlZo3/rkBVv9P7SPU06A+fPOZk5n/Z5c0xWLd/LLh1D8tzbkvQDJw7aVsS+kmb0
tscSFR2vDMmTquVG63F5Gt2gI/Qa5DObW4nzotNPwzr3Ozz+NfQJ9wxOExq37t0szq8LvUgfSmvJ
T8aCem3Es8Cn7xxtLsshyro8bPUFxjmy8gEyjTWejULk2SeyYxmOxZDq35ZBz9+pnkXHHC/2R9ov
0NNm02yzqqr3onNTUhjcDhuQzHNcP2kZT+e+i2wAY1yj834YVfN+tSdt3DVaXz33Ixfdr1nHrqZc
QNhymkaczgJoHfOlFUW4Fr1L1XWe5lutTdoUJitPzxlxTw2yRs16K1DKQ/zPJXp9bW1knFE43xfA
xkC3YdFL+2NqcARe5eaExMhZ1hkOVibVe1Et7btQyvVxFsNKh3ituB2PEXMpn16idNfU3CykoeS0
zh9zUlLDMnOS58RqGH7YQ8W665g4vxjOANlrO6GeUEmV9FqTdNnj5uMRm/VSfQWdgkbtTQpj7FSP
nqmEfGD/Fuwck6w/p8GGuW8qtzW5sxb5TjWzdpiSiuN49APfMouRP5eiqb6xL4zJflIU+0x/wths
WC1hTSnTAMFKcFf4LZALRfTt2iEBa8aD4qxtkKhiekjxxwRpCb0L3K0mz0PjEJtQqKWKL8KM38nW
B1gwiWbgpBSNCljDPDV6sR90p3oeLa00w2RVQdcwgIAM5Esyx4FqS8ydbq8X0JSpw/9bFnVgCjy9
FF+UavpGqjobTDfUIBGJW4FFOWWCkETDqd0cIun2SHunpPvGdzP0myOjhppf1FKJEh1hBaKJo0OW
N3nA2Y0f0phsURslhmcIYQUMJvtFFoEhS+PRUeVKmHvLP+OZ1Ll53ZG0jpiaIiiFH1/PfuBO5gU7
wT2k7wmKPmAvh55wyahHtRGZoiwQXXbs1p4VlYNofKwe6kpMuTZjSQQabOqbMs74MDQ1W0kZTciw
KI+FO06IXwj1A3bS7UZZcT/VmEfruYzlrbW6wDOLOzevlYHLZdOQIIUf3In4v5qVWnkEsxb1o67R
S+hw/NWLx05duPxdT2TErsftXQdKViz8gvPU6vm1NF2t/cA1BQRTRiCsf4dywK/4kLQezx+4RpcW
V0mmpKhEWzuqA/eStr8Tk4I6xjIHzHJz1DaviqnzAzRSZ+Bof2A7GA74rRQlMWU4ScE1sJqYN2eR
vQioWk8IpaQZq9Z2MdcWyGsivHndDXnHW+qlzs/vuU4gr01T1TeKShq7B9Cmlse2a0v5WtgEoHlx
E631o9CGYj6zXMbZVkIY5teK0XFTQrrxTstlNjLTX5xsyE8qS095NQ758MzgL/unypqj7lGVYoUG
xmF12dDiCFsNUarkgTgNP62UK79oN9VmcUKoz2/lIEJFg2u7ZIZUZb/4bOmyOmWdZEUhBt6dj86M
IQ5cSwe2cyw9MvxJaaohSK2atzgXl/AbTRuwh01NF2/TgZDZThrllWJBvHfdbDyls3NRJ6P4K00V
x669lg9GNE6W959CSyrgNrRHdR8hG6vEEq1sdplsbgxKG+u9U0vzL2T5F0rzf3gtuFYHptMh9gFu
y+I5/IXXoqkaUhYbspdoentTYYtHlVOO1uyRHNaloa7iJv2LoAntn16U74VKs0ySLWBlfi22YJgm
v4PhybNspXkFvUNRF3E3fO843m20YTUPxiLb1nOoTieRZ6gQ1y1ALV4/5e25mErM0O4oEO1qpFpV
syjDRW/Nt3ZyyN41ExKIvHZt2OyXnkIyDi6980hK6XhvtyraRLVVD32tqB2RcBlKvj+RVf+CK7yw
LT99pjyZhFRcQkQEwdq/fqarojUq28ficQZOubfrbk9BIFox3Zxvu8mYrnV7qvysjtuH37/yP3+w
Kr4TnbR7QK4LFfUz/dTyqKE1uLinMo3BMi8IQFPi5HtiNhwgXBio7C+u5S92kh9kvarSGWZeCDlV
GL84JLoqlRePhGSRKKLTaowVsJPiHuZsNdGmRK5zVeatfaOYI9kGDuFb4Pcy9gVRaUqo9DVJQrTV
aMNf/GKX1/35IjiEtPD7QQhCuF2SX/6suyYpUstbNnTynLT51qHE4jZLOsbFjrj57C+u+OUp+fXF
LuYdDRGCxtP0y1NEuptV1xLP5ejS0eYlBS1Jvou1fv/76/vrmyL/EZ7NVgFJhebysf/8phbsbhnP
VM3DSUwK86ySFkFXJ0h+gTLYG37/cr/eyLycxn2k6TCk8AC/BqVXi0oFksEi1vzYeNI5hXtYFkCg
rRPlLPqFXC4gFBsDyPLKjLX5/S+Ar/6XTxauk5wdYi5MKFXrb3//J8F+OmnpnMML4ZvBIfmcyGJF
GWsYvQUDeYkAlNIYA+IFG9iCROav0UqAAxhPS4bAYHcCcFDEICY9pOJJ4mhGC13ZBMv3Wo5iSHdw
DfpRr6NrMOZoBGTrWT8I6ZpSzhirthIVkqG1rpVkqQGAK0RXi6g1sWviRsEbOvSs/X+jZcyxZ6OF
SLjMoIYOxaSBTXdQAgblHaUyyzcnXgx09Ayy2gkmwmo2CikUy64retGjkCSig6C7Wa0fOVuwocLc
wA622cym24+CH+xgK0XdSC5iGWIBvmy9JGkixqL9KQ/yOjKPLcGw59hd+GpLppnpdXjZB89gxVO3
kzAvO3GWMA1oIyZfPsg+3faYGPlRjh6/xw0xAyH5Pc6h7CRAsNHbw1Xm5O6X0BO2Sj7jlBkggmY4
ULMRRc+VGxVMJgS/Pa1dv54vhlc2U83gVzCLCFZKA38vrtKuYUMv7JEhpHeUed0l5rIM383CYIqu
3WRQ7udMj/r9Uo9s91iTXcCJRs9UUnactAxr3eHnkEGXVYG2ttXiGXSWkEnWJUxRue7wQYHTpFtl
zvgsI9icdRfJWOn3fTmzQZcLHcDbv80jJrITHBG1ocwhqhigVFnNs9j16iTKIyGIJa0/aQt8PeA6
a4Pxx08YUoMXGSBosk0tJ9Qtc5ym6P5W9ceHYPOmbWhwhM1KzS+7MuNn/oR8SN7Sxt68yjXrIW+a
OQJpntwwNV37WdM77ppMwHMsytSeop6s9SCi3RdWX3Heo3y+llkFt2BV2XJSLYMDJGU5i3L425Q2
T9lYc2FHw8OLWm4MkM0vTLDaeYlz1UC2ZxvmhmqbtThwbKr+atv7RftwqZKwOGATe+bYpmWpCDP+
vOK6Vp43uloRAyFTZvoYTvHMe2SdcoxIIR2xTU6ZM3AJfr9I/Lr4qhbVfDo5phZlcab26zShTZwP
I2eC7y5c1vdYAVom73KZb3//OpfF9c+L/I+IeBAaSu9twqN/zY4GVzXGPquJa9IV+4lu1/J7JvSu
3SWZaxKkV9kcXItVCOcYrWr90vNQfP3+V/inj9ilVNliMzOIznG0H5vxn1bDFdOwUpVE5InJmW/r
hTEeqMk+q5qKKEI3l88yXvgMfv+qv04VvGPUMZcIV53Pmly0ny8sHFziYr4GGTGc7Eiih4XXsLjQ
3UXVvY5xOqp/se7/0z7H+0Q/4QryyRG0OL/IaGheyeYyhwZek9S9mRdc0Jt41r+7S8dS8vt39+vt
QwcYewyhbah1KLL4dWYika9xCZNCqe1yFPE41efKue6btfr4/Qv9q4uHxtBC94j+RLX1nz/GZIgr
ozPs9b+YO5PlyJErXb+KTHuUYXLAsVAvAogIzmTOmbWBkZkkZsAxD0/fH5ilFiNIMazu6pq1qU0q
iRjC4X7Of/5hM5H/9yBEiL8O+j/+A2+o1MZt5PTrN6Hj/evy5R+tXFM3yehwhbQtekb7tZ1cVTpt
aIzUPl1+q+ttezHbeoPx1pyXEMTtyvmFW8/0JJLK+IV9xYD5Sirb+za2km6rybn+ZVZpY27hquCV
ywRxRtTj5R/cYrC+qNItrrwJdHOTQLX46jGMvi/wVuvQdUqJZBV0j6N2mAEyk0SNgRkNwz3xwCtl
J/GmC/K1RRXAhJzvLTG0SClSrU6v2J0ZMdVO9TB2oYY1vGFOEDC7Ut5NhstxNSdNlHyvPFl0uIvZ
NUbTWAS4hbV3n/vrnsJA8xWDtILBTuGG5x2YWP/omR3bUEvSjLrAnMZ2GaeVg3YG4YZdO7bTrt80
vZasGSErfuA1iv+8fAaXNIu+4rqg15d39jDzF6IcNxl8WKvwY+ZiPNltlrHTEX05YSq3rewU7KG+
KOh5zbbgb5ZxZXJwestd1FoLtBJpQ1ZZFFfKmS9e10NTyF2ykEEXlETh3bbwAz5Nz0BQHDXLJmdm
+yvtyhVhQ4Nx24qi40Gg6YA5zxQJXiontK25XftWCa/HKIenPLcQuznZEHHwz1LHPWWNxLhqRQpi
LTJMc1WjevsMM5cZhFMT4bckLkt3Nxe9dzYtkfW9Vcn4VRA8Rx2iOUJdaFj+XeJGYkPvjlOJwseT
7b5J152pg413xrhaYpRQhRyBc2rj8SyncWguW2zWAk+N4vL3mSBABxv2tVDLrn6DQqmdlO0PFY/r
T+XhhH2uooR67Pd/n0mQjC51mJjyKukaaV+5QJbfJ1FZAWTiSZ118+I5QZa32g+N+cxnclSwYNFs
PVz+hBaTYV2kVQUIqFaDmlPm7sXsid04e2O3y70pLHx96fvwOiW5It81Rdfi3tE3RXGN0dM8IEpw
sBYXEHw0PEQEi/k3/WVpZm65JPBA7Z1CgljnM0cn8LeKUfPxjRRM4NYfN20SC6mT01TeZTVP0/75
y/9bHPTPVcH/HXNCD3ik/9UidL3QS2PRvy4c3Hf3//P8F6PHav0322cbhA/9YzN/fGyxh/k3g/Lv
/MO/zBQ+z+rxX//8WfXkkvLXIgitL5mgDkfBfyeOBji03DfZ8f/gL+ao+MNY91/CQtZ2Ffb2v5mj
8o/n3o2kJOBO1vxKDP+LOSrcP6gpTAw56YU88FaqmhWdiP/1T2H/wZ/DLhObTv7F+HuWn4dHHuR2
aXFlrmTCauV4WBuhF0d7VWKImGJF5o9VY2282kuCsKPknJO6OnvxTu5+lywvrRgOC5nnSxEcCdiD
ITt4geSRXl4qw7t4sfsWwNJCgMHlzF0yt9nV5A7lVayzakea+S+pauReJaDM719+5eu/KKR+X9/F
LBUASHokDaz//MWj9jgyhQVDKz+xsyi+M8yYYniSidyl1gofaBg5Yfdds6H4wIm1u/r3GJ9ca3B/
Rqkb3pm217hBk896sUnhuXibxWjcehdmGoIpE+56uV/dyp5qivM0KJ24Bg7HuzxotLxAQTNU6PXj
pi6fprAiEaMwU9fALxPzedaPREVv1+FD5M7Dt2EQ5he+8PLaG2at2zJIib+8/0KMlZn8+o0QaUGs
xfqLHBuvYtwYNpi7MAxjN6dv1W3zvsTnCvWaEgU2wqljf9Nz07jPW9p1Nji85nBNxPCREY1V/1oK
aIibNA7FTovz1UcjidTP1pgU1PtB4VomylQiu4kiQf9V9NZPYzKFsY/wPfocMtaMA6gd+QM+nXW+
0wbZTGccXNX3qZdW5SdOOH8UdQE9tpExgojJAXoOPNl0P9N+nj63mQvhQOMpxhtj7uObYWpr86K1
AZ5uYzb/bKcXbtGe67WAcqdR3y3YgiunDyZsrqHWjdjbgJHa69y0SHBK8LKyu9dzAphQd83An21P
ZXy9wF7WIGtY8s/QqGV2xsBlVNt4aLCaw5Afox8DMpkblEvffXKEHUV3VpliuhnWMr53G7QnZyZ+
bNN+dLGY9J3GbTlh2pLxSNaFFrPeVrRdAPmZ4zNuEkaEqUhwtl5sDL0AFgdc7DZW6fW2Pw+TXgfd
MjK6GrTQY2AfhhQwoe3kTL89CBnuRHwBqCbMHHqyHL13YkAA/ckDO+JyDjmDfdd2IyhG+NmP12Gk
eeFuSaRKaMLhpOxyVkXhZ3rJSCK0sAgKsCCE6tUp0ytvU0oRpOXk6nYr9Jmjsk6N5tZ0yqUKrBxG
jA9nsnQ2Am5D+NCTeJ3sbDgWjLSmFrCQWsuBKzB6NrkG0JwYGpYFhq4eMcAKGl4+7rQsnODnUTUM
wfuL/63NSLLlUg87OljPUanfpgLeiN6jFq9cb+/EKMRap61vM8Mc8IAlUnO7gGzsBj1VG5n3p1qq
w+bmeTNCbkS3gQLAxphn/TRfbEZk0EVJLtcJchqV266p7Euz7ZMLOPXGvjK8UwH0xhsbPbk/IJOS
mByagaM2wKljo1KG3fsYpKGStfHlI3ehuUyaSt73NcpiWIx20IkpDSAN6Od5rayHasyqeTetRvZF
SjWCyZx1aWlp5J5o9p7b9P+0uesLsQlWpPECOaVvOA6GhK8Del2jyC20ubyrvFnse5i321HPsEKI
psTw0wizmJJ62mOaZRq+1dnLDoPhbm83kX7itHp9WnBW64g2kGeRLnYcYYTRVqkzjcd7uLAxAyIb
IUIsPqfFCcD4jU0YQRq28Tb6EptUsfWHe7ESDMVkWJfYAMbVONzFedqmGFGO1pqZ3rqPGhGoUIxT
SCUbnVAeDPBpP7AecGIcE4x+pCfKmnn8XovFQjjuNLWO8Zud7wutDSFDVvjRnbjn14tXgHoAzJoW
b4Yi5PCWJeCeO4TrLQ+LejCsCgIfdesOI874U7Jo9u+CkjKPSu6NyuE4xEsH35cmKA9G97rkmzn6
WvEUrXoAFt0ftNz+Woc2Br9J48A5lNFK+qtHFO+FkUe3qQcpeISM4GzGGqT//V3jcFFQt1C5wLgg
9tAQ6HaOv9qY2YKh4PD5ttTGD7lEcQNncf78/lWMty5DYJkQBDFLl0/j8P1ajsHJCHHK16rJ+zjX
RW74RV04H8lJmH9CVwl3Xdss8P7z4QozP+jnk17icmhjeJixhxdZsceIV27rbjJP6H4Od871HQCQ
UDZC3ZFkfHlHG4mSqdnaITfXjEV4XgupbafciPdlNnyJ+iwFdgOYCessvtTnof30/rt56+qAJoRF
OyinQOAOX03SmG1k9zT0LiSziKSNaoTimWjYb8VRGyywKK6zwYQFbCi93zbuMp4Iczssmn4/v2ky
oCCdkne4arpefq8SsgRFHmtgKFGC+J1aEY4urQHGYCNvwjRPzhBIDtv3H/xog1yvK/Q1RhwckM2C
L+zwulZdOSYUP+UT2lAl29DUMc6NakqjARLRNbWay0CiMm5F4TCkLoF4QZdFkmFzJXJm0o4u4il4
/64Od4Lnm3I5vThIgelsZraHN8Ua0a3c0kicD3FvcO2oO+/1qf9q5/ZyOUB2+vb+9V7tBLwF4i5Q
yz4X8aQ/Hl4QyWffVhVjrj73DH9ZEi2ggmekTXbRNoO0sdEa2X0qlCu3Yx1N54PZaCeyO4/O0uen
lvQx7ETEd7ri+SZfbNnIU/HXrhtacRUXZ1GehLA6LSiWvYGMPie2ue21hx530J1dtBqqPDf64nWR
fm3PhncBGJOdp41d3otByBMfyHN+1n8O0vXmHEOHnWesln6QMdef7MXN5VVEHdvkIzSwDGJx2VUq
wtofNbAv4EH/TEQKCZyR7HKbmhPQ4+TCacRSYjZxLdZMQljQVGHL0MeI2vzFjfs/G5UrHEJqiIoB
gdpJ6WNPj0McJQGT8/d/YnKvucPDJ6AdQc+4xsE7hAcerfS+6s129pzab9V4F9UIGBJmWApmQt7D
8qZSd3OFoGLpBspEbBXwyMyKQBC5JOOMjKhVuHeJUhmmEQwcfNgtq+EQtZYQVpmRd87Pwqy6BLNV
W6sCRkOrVRmxq98daMcQWVuKdBWqfM/ntdzZkfctjfToyuVgChGNydiiV0pcDmuRdxuK6/5JxF6M
B8jUYHzSxcmy1QVkML9o9aaEOqfmn1oc1jH8Lmmej70ocM4rOuQ5sMjCoCkdwcYpZ/XDrke0fcpA
5VzEzoCgpuTil9kgl8K3sXp3A6xGk1uidzAXapVhnqM589pzKnMFdRa+Bf4+mRKfxooJHeY/NXBd
Y6+/cYmGTtvoroNBAT2IBSeccCdQ2XmC1AwImwcU6fJJ1po2YzTv1F8do/dw6aY9nIKozTC6EJiO
P5ohhDqEjYhoApVrMBWhi2zRipULqU9993kSVvU9D5P2kXTWevEnaK8iEG2TPsYGjcY5H5ctNxaA
FmTnZhofKA7JJiMcoPys21Ex7eAq5c0Z28soN6keZtEulSbWqkZlzLdlnxuPvZymBzzZ4xta8MH6
zMN4XzH5z2g0kta+7jWjpPmuTPQzCdK7kZLXtApKzB5Wa9gVWYaggGjaLdRRLGBUxE65Qe/JnXH+
1PKGESAusrnjQWQyZn5QxEzoBbqwx4RnMmNvvzhuCR9LEVQyGXAgcA0W1nmJ5yvCnBnXB+oQmf2a
yXf4aofs2pthFOE5BGCDxPlx7gxM9WZskGroC/x+jNa+SsDi+5SsABtPWF3/YVL9/qJZmWsUGcXy
hCl89J10xq4MMn0yJtyGZmFtYq20PjfoH34AyeofKtPwPpBVRQoQzOP0gggm5IMZ2jxkFMS8TiAU
y3TTkWDQ+hjezy7q095ddRA5VP/CzfjGKtu6QPPphHs6IzCChr23YYYoouEysgeaUA1KsLlvJy3C
j5F+qw2KOFvdk7oM2/AZbJ/2Npumc8iLSD/zWbN4jF7qyYXlZE0WkNPQszZDRFIcI8DpPvy/+t4p
0Or7mG6vCQEGCCwu9JVu+IOa6ifspON7WVkIN8W0EvjnJJPDttB7RhrRANDFm+wbBtMkAMoL5jc4
/NdZpp0PELY1n/g0NFMd1cQDMc84B7lL7agLnlxNN/0MnQzrp5nyDg2lAPNRU6oHXWigohsWC4Rg
5Qem7d5WbYHDnRBK97OO2WjQh/pcov9jnWwy5gAWTmQVHicLpkPfgQUYf8sktG5g0nbTOhlxijPT
GRhaNF2Kq3u46Eh/7VJan4kt6aKNG2XeTcVvJBFNRkhUBz5uQhkwfr+qmb23QcQQASVQyuQVOkxk
fo8SYguYwXuqpmNLna9jm5Oe4HQ9gFRehul3aH2QdF1N9tp5xhj4T1V1GhprrzJ+Tk6nPmhD3VZ+
r82us4dUCjPVnMPyslk4XbaAPO7HyoHS52sS73f8GCzvB4bE8qnzvPB7IcoFdDjv1/c6rZ+d5bVE
YCzmGiZBKMPWmDQoyiKJOCJbV+KQIiKKus7KPEqoWFh3kUF0/a5OY9GdEVFqXneRreTWWXg1W4E+
xR/VUANVqMH+6Il8EgGjrHYJqqnGI4bYmPGTmjleYCgY7by1Z3weoMmJhgWyDMVVkhhCsWI7JEo8
t35p6fVyN0xJ/knXSV7cqNyCAJ51jQAsyuOowlYGD3y/h32Fm5lQ2pmFjjP228kxblSVWtMOrCnC
4H1d+WWbRr+EYUc5mu9Jx34+zrygQHGKDGi2ad68rsBMxoXpiodb51DOtblNr5uRaqgRyvyoL1b6
jb9gP7VaiOaXvNfyhyya0WPgm6F1JdlFLznjEhUHs7SrQI+dCGlPrGO9OCKfxfHbc5ZLh3ln0BP1
Wt5KU3UhrloWgCSUaecjtMv5a1pOg4trmpxw3aompM0ti+UMZfOcbcUAJdYn4s+QQavmPD/D494B
9cGVo0czPC5P7JwGek2Yu5u6JXQIhWcc4dCYWh3JP0p3zvtxcnHOaeqQ4Yde5ZhXQT7OFCOgSGXm
bT/a/XgVxw7GQUjsnIBZtoMfOr7ThQ+HscYtq1TFn+UCgZvNWwfq8hGpUQUOBEvP+zU6xro26tJD
UZhWSAOixHa1rWUuKL5QBUl0X4MKQ8KL+gFJiMIJ2J+NuL3gy3GsoPCc4UNWkWhiZInztTZn7eNS
ERt0vuRFdm2SuQl6i8YNJNfq+36vLdkW+rqGZzyBI2d2mNUpkpyPCcSTclMPOJ8vdXtdeGX7WOS5
+mbgRtYMGDZR02CyWCCqeL92eqNJoEteyz6gWN2ynx0bXhR/9WSogvnQ5Hu1jgWhJHRRzWTxBD3o
yi/drT/ZCclIGwT/zTnIj/5TCXv6TCYUkC7iUrKhTtyRbr2q5oAKbDp4S9rwyI6L5S6mnC+zDGKa
x6Z2MejNuoDGyiKL0gEe9RQ2AhhyaslXV5dR4ivEetInSC/9WuhWn8BONoYPXlmhHB0jHVCT7wD9
LcBJIm9bxB2P0DOQoXrYwkBjiiUcyDBFi71ecqZahDz8a+ycdNiGMaR63+yRgPDZqPyhbrwQt0HI
7+MaxKhhfEmtuxkMTes2wzDjUVgY8FvGao4+h6yW+1YniTXoIAQ/AaXqP/KFKJvN6lGAcKIMSdDR
R5vUVAYuBQ+zzIiLcZfx9LNldI3k0kFK/yVPJhRIcWg1P2JGPJ/QzhSCuIihbgCQk3KPAgP6tdV1
LrEYIOAYiKE+JBkx6gUEVieDnzrN2VPSprUDW5ejdDNyHIvAtmyo2W2oO1c606g/5dAs90M6pytl
r2EO7LaergVlJEi4LPCrQvoDqyIMiMZEckvpgGMyoZVI5/Qq3OZRX38j/MFADSpIS/CLDuAUs2gv
/zPSkGlvQlHlW80Ug7GXbps9OZQ59lneY9fWUXPxJS9MIOFfFhVzeFj0hB1BTL71FhcbMbCb/IoT
gEC0WlcK4zNSpzGbNj11TXknDLzXNPjrRLNDp3t/cb4GEwTTICgKwG6m+wpz7FFcJHlYdX5mwN6P
DM7PLl0o8ggWugSchepFxFeQkdhz45QoPt+//BvNswWCoNM5M+izrfXLefGxGrOZ6yEond/E3nyz
xKHaa3NjB07fkyvmJOkJSPM1ciFWE3h6Q9ysVj+sw+upaZEj8sZujTuOvksMM/3S6Cc0Z436gm5m
pPgI8w/vP6SxYnNH3Rz7jAOYBdkbt5ijfpQBRzOkA5kEmJqoKwbc2re01YcLht7gmg317xjCaNOI
XGb2h3mdh6mKTwByc8Lr+Y3Ht6XhQZZl1ALR5wg60ErEIUkYcyNITYF1O2frjeNwNti4CrqxoXx9
zvTz9x/femONAe5CDwMgwbrgeNCQ2YObuyXqTitvh18lq8H2jaFhSx5J6+t2ndYhV9OA4cM9CgLc
sEIvnu/jzgwRdVJwlPgcm025nbol2tWGwKQxJLrn2jNLB76M21AD2wT9dbsMZ4AfutVShZkq/7zM
CnPcOLV95EUzFE3PuvbEUBnE2rkoMAu3qRxftAO+klYpkVXPhZ0TwUu0WCAZw+K0WkMxJoQO6vze
06qW0ZKuITNAOh1uK6IirBNf5PobHC0W14Kaz0QNgil4+OESTSEr6hSvI5aSZfgNiCETfo5Sajpx
nfXvHF8HAHHNPcD8DSzv8DoaV+5SQq38pDOIbKN2omqFp7Xtq+pDaI/sVBSNq3QODuuJa7/+7B0+
COm4wNrScdwjMHuJPFOQ7cwE0IzJXBfTuMVXAQ2yJ+cLHDXGE4DKG9fDoYloBwzmIEoeTzL0oYFq
BI3ED8mzu+HUw7lxLKfwtuPjT/yC+YJ24hFf/4wMtTwiKBCZ8a/mEUbqohTVXQU5anQstNydZLzO
eka7/P7X9frjAiRw1/qCeAn4ekfXMfqqbRubDdyd2+SObz7d9RHtRWQ0a7QJ/bSg7DsHxhu2VqGl
J6iZr4EqGjagSDBZahW6kMNVpOthvKaddAw0O7nr0dffGb2a/ELXq+/vP+kbP6IAZ2UowIFlCuto
FyUvNMrZoXlSd5k/QeozsTWP3GorPSpswh7br3//guSBrD8ekxcYJ4fPlnearjWY4ZDRKNKdBOw/
C+lVP9euM1/VzpieuJ65nj6Hn6QDS8ZcOZGrmdox6kfIrNMSacVYsqCE97O6tMAji4LoS7SwewP5
67LPxn7+rByhYWOKxc1XLUtnXFDdWk99copitcPAqL9pJ49hPWndyDulmPqPaafhb470H4B4rjyl
B2PUGqcw+jeWI/FfLH12ilX9cfTOij5ujdkCxojAGy+afspuiyKh66yFjsupiKILwqCsbVumuIiZ
0yJOfA+vjzg2NRtGB4HQBmzho1liBHDTl3bIKmlDBP6Y5+wnfVZPXZg5NKvRtHF0KAbvr5Q3PnZ2
0pXPCj9EIOs6XCnKc+e+bTBen0wWJSRTgJ04XU6Mnd66CuwhBo986yv0fngVxvRwJ3Ou4lTu8qGh
WPKhPagTeQnrXzlahIjRHAEpl+EvR/bhVRpqwJ6kXpxnGlntkJ+oIEwtmusSbw9FSNOJH+yNHQQH
PT5q1gvKtOfh8IsSsBBKFyOS8DXPU1x6HSYs1diRimtXNNHv/07Hmql1MgBL/jlfGpUWPO7Dh2PP
cIEnitEHCPgTULa5VG0NnEzbcZ6oDs6mobn4luHfjEnavEWDad6QXz/vMt1Zg30x5NJP3dQbn72E
3k0kNkMLmzr88KYGwuPrJMM8vYs0oknsUp3JOa2+doaae9/RR2crVVjgMYhiBqW8R06C2Z+Sbb3V
ODPSYbxG3QH/xT1axJAmrTgZsLD2+tp2N4rx55c2K8xP9Ry1hFUiSPnhZgn2U3o1TY+yGQjWyZPY
+EmLYEJnyxDxbt//wd74miUjYGMd+OFA6x29mhZ708K1WigbWnhf2tF8brWOdaEPeBjgdFbuRzgK
J/r114XRyg1h6AISxozNPupJZE4U9ESQmG+XS3oehVEeGNifbUBZcY7lnNsSfaZf4VzY/vzbT+sZ
HG4EVRHgSV12uBAirAcbHNwGWu1Mv4uZhsJbngvocU50Noume6BLre7fv6j5+h1LVEkGTyrXM/x4
W6nwCFjRJrYVrG2lj6GB2d1Qs+ES1VI7rMFyHTGSce0x+gipe/ttqiPivarNsvvmkgtMy6xscuBm
opqbHWCdJAdZIiMm3QYWNcCgMm6gic0f+kzaj3En2JotIwSficQkdkttF9pmpppHZjwiYeFcb+fr
YgnbEzXE680GQgIFCyFgSFY4Hg7fsJbnUlUSFE7rB7Fv7AzFuinx+AqT6vz99/rqUs9dNcIe03Nh
qD5bHr/Y1zKY72lcycUvzO7zghXcPmyIP1RrPur7V3q1YFdhCnY6TJoZQCArPnyoRBZzYYwgXmDj
STAadXheAvv4umaoYGoxDq0t1X5c9ey796/8mqbBYpXGyt4SliAnbT2yXjwkB4MlwjBafM/Jdcz2
4nxjzSDLJJrigDAvzl1ewtjTFoZijCSsmzZtqw9GXNvozyP3PEvr9qat1u3j/Tt7dVY63BkoNN/w
ShRePa1f3piOtr7i0RcSPZ3wmhQg51JEmXXx/lVQWvF3Dk5LuheMsFf+sAuSbh91USLrzaImTdOf
Kjh6u8TwtNjvXJWbW5dB53eMTcnYmMTKohIY4gRhmY4MHa0qIkUX9I8QFgZ+OaHJnMk4DMTNn96U
yQfssPECiUkdl9cmoES5xZ9D/6QhMLstZNvVO5Ggp8UKcK6XIDTxbgdB1BFTGjW27Of2WJtIcKuo
a3wN2jGzG0AosqnIsyJHa+jltZdio8V0G7x4o2cx2CIKSXS7GJnQeGdLC26IrcWP1sDdbmMWDewj
EL2+waoQPDLAzs39XCH+0y+buLeri6jOQLbHpm8HWnhdb8/HzFkdWb08nc+Vp4UMv9jrMbHDgLU9
6xkwuh+JX2zCYIlYEE9WPYovXj0Nv4SslvIsLorU27B/KXiBTTPHG/YfZe1oyhk9NXCIy6AYhu4h
RGz8JzOZ1tsMGtZrm6KfQLjFUNR3XdGFQPAYQEJOdrXoUWCDvc7va9wNhVPbP5Paxjlk7ur+BzJO
+4nRrXm5TCbsTq3JlLclr7ks/QLRzjWjFCO9WNIMGR+qJh3GDfGbnxihCRwh6WBhFsx5g/UFfBTS
4505t6B1tnR+boLBUICFOYHWra2aTygzG32vSGpVARJWaKdjVy5fMQzVv8g2rn8wFsWPamEtYLbo
MFbbQAqtw6BvR3Ub2dP4U5qI8NF+NPOf3RImKFZrVXzR+toR2zhD6enHTmbV+A07WKPzseghnLUR
A9cRQm585i5Glu17MyrPdPhCzRm4CCk5Wa2I4LZTnVgTIsY92AH4KqXY+c4Tlo6yM59sxB+tH4JS
9HR/7HD4ZGmy4RQwUOyUguAYbzSrazh0hbdxqG0MmpkMv9u4KFfSRVFp6rzGpQgHE4NQY2g9fW8H
KH118m/CyLX2MbrcB8XY1LqKCSze6b3TEpY0N2iUKs0hQztN7OZ7wyZ3VzmxrLC8q/tr+EHltzSu
zc89Y+5q2+ZT2GO8u2LGI9ZAH73CjD+n3kSS6Aga+6Azl3tol2HExRRa8PeCUg0P+NpY4LnDBV3z
jpCnYAdXCxFIZnfEjbSY+jUGADDEUM38gimAIpV8qX/S2/TnRWaRsoOD5YDfbNx7P6mkkea0Q429
kr2APHfC5sUMbQeruxmJDt7FjFX5iWetyn3crDwo5LgY4kyX8UVu4qL2fonKqb/nC8D3postbFdK
01CXxkyG7jwOEVuBE2MBpbdOnAVVL2uk8UlJLgg1v9LIbPf0MuikGPQdTj0iucypPW/obFAZNloF
j46eIDJPHFGvt+N17GHCJ3VgtbjeUd2ddFmRJyNFvh3hxpV1NvoGTS2njqPXJyGO3Ag0AZXgZEIR
O9z1uzBEyOxETFv7kfljw3LBnmjB5wAd7wVrqb0zczlcKlvN+zyu6h8M7VkzFTmXub5yuBazPptm
mCcmPJY9I9kfqtK0LxU/wymN/1uHJ5kLuAZ4hCjAej0q91ogRZyNmCR0se2Wuwgd65fSkYwuUshK
l0zQ0mXjOtP0kX0n/Fgzpz0va8yXxjLKiLWDQETqY2803xiIpP2JE/SN+oX+XXfBbCFSccwfvktK
0BybmnTE3yC1HpDUQvGwkYWR+HuiAn3NaAMIpN6FZoxCc6VuHV4KOkKVayHZjzFz08DEOTaj6JTp
I4APdp+TV++rfiaKNCqi6ziZqsuBUenf7Xu5CRBx8GkqGQPy2OFNCFVZnJmQxorC1PbjHGKRVE8/
LNHZNwOzwxOdzevCgcvR9jJyMVixx888DQCs0gXmHeLBuon0gjA5zFXP0Q6gRML8/MS3sS6mw0LF
1emx0dBQrSHTOap8Mw4ZjdhypEdahb1LViicpotyvi71mPRzL3TPxnCRH1tmUttGhhx979dKr9oM
3i+9LYWSiYEGQMnh+63wXxgJxFiTe9wqSPrCvbCaxb0Xafo4pMX4fYpt8e39a75ew1yTqgxoYRWq
ryEqB1WglscFCbiEFyVZyiwtUecT/AqYo5F7Yod7VisfvWADU1UJK5P+zXTXe3lZCnszCdmMX33A
DLIaE1ggeDg3tvNjHD23v3Rj7G2BHfKIrEIBAO1gIXG1hCFHO1+2/VHhsPQt0VLzU6dF0GsQiCz9
fhDK+OJoRljj2C5uUCuFH3T4ikQkiQK5kVU14AHaovSHpbRs0tQg6+1zUMQvpfLieyzuI2hOtMmX
IybZ10syyHhn2oOAmdSlxZ0M03nYODguuYEyakLPhJfjIU6oOOTpJi3vZ9cgQK5AfvsgWupbxq6j
Tb9mQzXptBR1SKIVuumPOg5Ve9eKhidgdeIFzXYhrKsjije6xr9uqj8MRSxxjFjSpNpJC/aKX6P9
O4UavPFtEcVgOnS1Jj/GcVfCVKVzhFXTEE05QQGOeTXhzUWk2AinCarEX4Hc/5Wc/8b12DPAbOnz
mK89D8Be/PSEXCQLJB8KGM8g/3DGdAGGk0t0m8bORnKUrZ/aMt9Y2QhXbSAs/jqClqPdCpmV0Ay+
J/i3y3IzcaBh32VVN1BO2vuqi7NdjC0OeS1tetWkE2QtWmo0Rs535enzGQQwuR0wUQhSrUibE3vb
mzfHQb/GYvBejs1ysMGXXmnTFNXGlHyzYqIJ025wAbAcZznRZr+xrUBf5duG8MEE+Vgo0PXFGGuW
y7W8lFi6uq6vVL/oeLjFJATXVbwPq3g+8YDHPlo6cJ1Fo20xzqTOcOXRxtJXKf56giccYnw7/Xom
eeeyzJwYy1vbHBwK9DBKdu6Ym9/iWkPt6IVK3xgdjMIgTpJhvuKL5JibU/AsgrWK7KeSZNAz40zr
b3Cduk8CBG7xm9aup91S1PKWv2m7W2C5fjuINKv3SqXVExxbxp+9NnTyxJb2GhGkr19NIFBp2Vh8
iKMte+DDnTC4MTBG7ZuvCYDUDmy6GHAlKj3sjpsC+Zyl+dEABSxG5I53sNbZKGGc9qqpvebs/e38
jSqS+8EDxKPlxtfzqLxrDJwPYCFDdypVllDFMnraMBWLTrT1z2Exh3v5KsCi9mGghTT5eD6J1YXt
qXbE3zuak7Pe0Cs8zmGcfpjdEtcsh2ApHAOdNL5fAIC6wHDwAYSXXUT36QRwjfWVFZ8nWDoqvH+c
4qNObeFe1DblNz15a9R+787TB4CjCQtsTW/8JRknLEXbWCPn14xDUkGYn15mUbbYRPo61S8aX+Mx
MyeXXlwX5UcUt+mVO3vxXYaFUYz9QteGO6nrkJ3TMay/GYuC/Z65EMJ8CEXOUx7W+YLPax3xaZip
ODXzfIbPD94b9DimrJzx4PlY21mHZ2DUuTINEyV8aMFGFTgaMlZtCa0RcswyQOFzjW9gc+ZHqQkP
U3M1TcWFKiTufCIkkXwg6ekDpUdr70IGiP2VFk7FfTkjXA5U5oJTeNx9v3Xb2qs+uS5W4ltO1KT5
LW/4W/L9/6rN51j4P2n+/7ybGfX/oYp/3an+u4p/9/jrsbnvHn/941PH/2v/UT394/k9lI9twhH1
+Gw3cP7rX/9c/85f4n7H+kMn2onRBVwvhiucBuNj2/3rn3Q2f1B2IS8VfLacBwCT/w6W0/+AC0PN
Tz9IkwF59f/E/Qb/hM1mbd/AMxnmmf/vsVB0Lgy2seRDWMkglwH1elS9OJoTK63QOpfZNelIviGJ
1YFIBctvkxcYXnqfX7ytu98r/aW+/3CD+utqKIbxOZDsHcdQ+pLMhjanQ3ZdacNZ01tbWz8hvHl1
BRpGjlU4TA7NNCO6w+eZBuCdvizsa4vCbk2uKPyVwHVi5z88VHkOF9iU39RghAoz67j3W50zkOXk
3bWCDb7JemFTCRb9fuxVvK0XqCGyNuwT5KQjmtTzVZGPMPmGi4ZC4HlQ8eK3WhMOAee99rp1e+3K
CMsn5c55AGtHnjflOAO22NG5wCQmwPxlbjYKu3icVkHZ3v8Zn1O7/rOP/XUnLD8cHR1Eud7RW+bg
HzXsdP+XvfPYbhxbsva73DnugjeDnoAgKcqQklJSqjTBSgvvPZ7+/6C6XUWC+olW9bRrlRmoUoHj
4sSJ2LF3eVeDmNqAPJdscIrSq8AdcIX0jAdbt6zSYaGQuITR2/YSw9+S38gceFalXd9H0Zq8X3Rj
wK5CAkZW1nAd51de375mKSjlJusqaGAbcyslGtLJgY46rC6V7qMr+HS1qD6QjoIr4FZ0M/3h8vhm
DVL/PT6Nat/Uw6jO8ySxCXeZl44VmqIWwmNa9zUD/ksuVDaQ3KppMyHJ+tBkyMUmruHvNXYEVK6F
eyDjrzkS1L9rQx6e3MbMXstCHe5dWhUcvddhe8jaeiHGO42vp88FHWjRQkCKnc7HeaKEVypXKx7m
DqYlHe6ABh1IYgQw9Z211kqym5fn5/yQ8XBQJroxUHIWoJPTQzZVWKMxUoM7XmirMQ3ovV5CDLyz
ipxusVMbs5yHUusdDBNKcFetk/3Y2tqmWsWOtwaW56Q2nd1r+ba8Bs5uL+3u89kkgJLxqwTL/G1M
oz86Zrko6B64i+AuqDfG6N8GqWFDLHQzqEsZLgUvfpR0mBZuitWoZ5JVxF+dEcTxDimjQQ7u6o2+
DR7DJ+uQ3urX7HfpNbwFBL9Nb/uDvDU2+aZ69n5Zd9bDPt9nO/kA2x6d+trvjlLCIXAuL/B0fueT
f/xds/MdFSpiqtEY3CndzSDB9ZjqMGjUW7cbN2FgkGk1V+GSWuDZruKtxrMTTuPpuQIY9HTe1VEo
ZLcJ+rsa9hM1GrYaL5OFnXu2tu82prcJyDoF1rhTG1JT5SDY4/5OB90tkYzXGtyPet9Hvy7P4Lmz
nlmalv5oF4WhH7oo9/V3qKc72bV2FTo/NISQq0O+cBmdLRaWSOtO7c468PmzoHJIxFh3sRROnFpu
t+mKYSUN39rxa0CPcRzS+GMcLg9vOn0nG+Td5jtqlfomoN3T0akxqnc8Mvo7K07tUAa+TjOt4d+Z
1peKTnStWLjWl+xN63o0m6NQK1YrYc93gVeg39qOJISl33rt7jxg4HK0YPCjzUhgBhaZ0Gj6z6lB
UW4NOgiy/k7q/H7XSaa8MmJo/y5P49nSTZKtbEWARLyjgEOeWvHiDAoTrSr2Bl2cPlqNRWACblZW
mQ+qgZY3M/N3yD4t7Jiz2Xw3S+RHzAeazpjtzTEmEQavYLEH3P4gCtGGblHqnNW6kLM3K0YnsV6i
wvxgpLxIRQWXqugQMs9MFoYgqe400iKV1hmsAOQrNpVmbEbedq6cPDRael1Zu8vze3bcp+ZrLmVY
oEF0Y/x0fmlytmoUYQYkk1xnQGfDLbdGCE0IMgWXLc0K3SCRqd5QwVEIP2m8P7sTzSyGIEgZlTv1
Tjio190+utZ55z25XFb+Strm63QNaog6t7KEb5hHo3+anoxKJMwptp+Oss+UQbYqTbkbe+TJiAM1
asJDoFJcUyELXML/fGiOy5+CFQl6PM6pOdQD6AXyBOXOQ4Yq7O4BlCCuMtwECiqEBa+kv95X/4MX
w/vYjozNVlAPyDAF+buxG1N4k9zHz/5+lfBu+msCDZ4xiMpAkJVA1IW7onMboN0jVU3UkxfO+eQO
j90luAKam8h5g7eQJyaE0ylTpZLu1CTz9mlhtYjHVG9IssUoeAfK5tPjwQoBOI/HqXdndolmZGuQ
UBuDfV2FqMfRCem0vtItOJD5ueIBCugXTPWkhi6CTDwdjycN6IZBwnMgtahTKKQTdWxz6Xvg94ic
ifECn8bcX2EO/BUpE0JbFervWUSm0h3ij7FVHsLecujlPnQJkIFBcoZK/tLlEq2EC8f5gwHyTH1f
Lt7lRGinA8wLfyzCoq0OcFpBhSR1Ow05VzvxjJuiNRb24NnuYHjEmaSGFEpPFGdPjUFWkXroQlSH
GnesKhQGQtW4TixtoYI3v9OYRiIeyuyE7SCP35O2R5eoi5R7HChVdWji7CZobhIkwD65+2YWZvsC
5Rt0jl0sFIa5GsWDiaLbZQsfzJVF9wfbWJao78/x03nWGnLr1dXBIHgTxGu52gkA8S4bmcFgcebT
OP62MmeaStBnca0IK+pzfiAvP36NshWAcush+IGKTfyrc51sSbBgmpwTJzEzOotNqcUMWZJhFI4D
qiQCSkeK44PcX7ovPjhOnF1YhSnF8K/5rUiJigbcab/RxcubNLunHtNBV+jbXVquBeTZ6BP8eXlK
5/f/NKMGSDDcNVGHPC85wZKIhpc1lgcTZgGQPnslvKpQMKUNmO7oZsELnj3gJ3OABkCLUlGliDwL
N/TRHSILLhMWULvK7z2YjDfKzXgT3XlbWgR2qDRfj2/CT3gj8l/Z18tj/eicHRufOQ8aabpybDEu
JvJKye4jo1zYoB+toKmQUsQLc+ef5Z9ceMBaVJIO3CeOr6WoTaqO4tEtRwPo3h3StywNFpzwB4dC
m1zUxIdnqRPj9qmbIqFnyq0idIdeonA2tvdApW8rqXIkdGzgUyJ1qG7K6K0XIcugEbPraFRLFyK6
8/NPgyLVAO4d7lEikNOPEMq0HVB/GQ+ShLweuLi632nWwmb9aKjcOAhZIFeiApaZbZ8CwuuAqR8O
sOXS4E+vCTqq8g/ztd/DdPK9fSmf06XiwPmVw8iObM52TSXRzuJ2HiNLYflMN/S12MDuOf73l7fn
rGw1eTcarSetDiJVNs+cIKkYAzKauYTCHo6G0nZhJ6Yj/zTegHGliVPdKs9gHC4bPT8TpzandT2+
ewDWeZE4jAdfkRyx/5rXS/iJ93fuqf88NTFN8JEJBflyfxJrOCikipSb4q63hXW74r14I+wEJ9j1
drAdOmjp7WBXbpPf/tZ6MtOFo7k00NkVWFVIjij07RwsH0hmf2Xo+cLTdAZI/8/6TSkSqo9ErHMk
zijDFq301XgYrsXY1rfZi/+zLXd+Zpul3W3jL+aXvbQWHsQfSLMKD8JDuC9foqfCAadpuzdLwKCz
VMf7fqK2DH6GrgjqoKcTP06FuAJF+UP0QtaB1Fy+pq7WfFEE2/hj6Un34dmktPyXtdkyRzl4cUOc
rP0GBavstGKLxG4FebnHHYbCjz1cZcHGXXiIzBi9/jPrR3ZnC6v4ptooHXaT38EjKnMb1QGNdG/c
wGd469+MhS1+XRJ2OPfzbGkLCYOpd2rqAj+dWXhp/cEDO3IQf6vGLcrwyS5WvnBZK0s+4Tz44NWA
a2dawaqfUfY1hZZxa+nDoX+tN8E342n8AfH3I3jQ4EZ8hiFhothgs0Gn+Npcfd43UA+SKNmQBoEy
73SUqPlZVjC4w2GUdbsX4H9Ziho/iAem4f1tYrZ4hooEn4hIxUG81pzW6TfD7/w2vYWU6DrdhTt1
G10V6lrZp4gj5/ZS69BHPuHY+rTMR55p6EBZJaU/HuIxRiS0FzZFE+sLkfGHRiCtnsLWqd9gNkQT
qkkpLZvxIKgchy6iM/vr5XX66O6FafIvC7NhCElbCHmM36nKlzGIbuLBQA12iVX1g3uQTBGtbkQ3
ZBnfsQdHkxUEzVgPkxtvrL01bJruK53tiNNeHssH+x1qSHqYqIiYgAxnt+1oFvC/oGK39zx1P3ib
JnxO/fphGG8tQV24+85j3ylaAgRDrRDMz/zdZY7hIIVWqu3l0KKx33/uLZTFbywXpDlCpSUcXWO7
lHL4wE/SY2oSu7BioK/mtYViiOoyLJpmD+XgFSCo3WAZG9cUfsPnNBj1eiI3iNN005bfWxniKFPm
pdNuLk/z+WJSQgMmMiFlIVR4d6pHi6n7Sm6WEJDtA5cKijwYG3L/xSooqqfKFJbKFueRDR3eVNPp
DwbVxv04C1FzepyFrpe9g8tT1O5rdZ0J3q6O0RqP3a1Pvoq+iDfkDHem99iWzTq3lloozw4JFR0J
2ugpWUFtf05h77ZIimSeau0DON2mLgYqJ1rhbSCUDxYKwh+asuAdni4nnsOz86ik6LsHBOt7Vxu1
dRyHHbB2Fya8rIo+u4V5aZNRQhuGorpJ8e/Ug8V9LQaNJw6HbkTih0pQ7/8K+meYw25FiMpL6eDX
CyWGs1MzmZze+SznVCGb+TO1UOQSIMFwqGixIDt81VuSE6jKPRmU1SCjw1WN2xHm8ss7dpq0kyhy
yvrTQzz1GXJg56F/FuRG3FtdeWhlOJ0HoW1vrNgd173vQ2MPy0sAldeu1Yds4ah8sHmxTNpB4siq
NItNZ+norFDxKjwzLiosR9ssMK60VCMLwLPc0/zvFHbWXihuWs9h421b1wRnRe/Qp0fPnHJ9wGfN
y/KdqenoG+Kq7AffKMpDNApgx+JEhb+qsvIV9eTqJ/SwHu4ql+4BiS5lJWbgKPYwXZYwJOhA3OE0
5pV5On5Eg8UmgpEPdV1hUrbRhXibwfp+0GBevJMaebgxLH+8GcohWeUNzTZdPUoO4yBpYVgAzgb/
6yCEioPMibIS3BZuREmHeh9Ww9VIr/0uKpEPBXdabC9P29ndO3365OLQyKCgMn9RubTv+WXsloeg
s5o1IqCB0wu6tXAiZn0Af84QiTuevRQZsDKbIbXIxz61yBCFyKSvUArK17rWvEZRKN20Zhc46jg+
eGlcrrpQMdehWRafarH/zxdAMgz8hSrO2VUG7ZTrJ/SlHvQ2b3ZjGaebvjPjhek8P/okRKdDQHfk
lKicj9MCsgDYszogk66uRWhNv3VuivDPMHRfohiiMBhngyuT3q99Vqjx4+XV/MAF0AQPFwpZMjJV
c5qJkjYHYLN6deiQc9zqaQEKOGsV+tD8nZR34UZvaVQSVGFYXTZ8FpRw6Ejcw8GC6Ynb5vQEmKD5
fDfq9H1UU8FpLKXYyhUM5i77HuEpUbkqI+vHJ20CDqbnlx5cLkwaZWdznVDVknzDUzh13wUB/SB3
JYmiI8UvHY1Vl22dXVgzW7PxIfUOrWruygcrQDTCVG+ssbpBJGPBzNk0vpuZKo0Q3KFZMnOk2eiZ
UhOp8kHVbP0XWE5jsKW75us/GczfVqavOHKVutXWtQjd7KEt+qssM1ZBe+1740LO/mwvMhZEGWid
xbdMKdRTK7yNIlccIT/sSthurwblui85+Wspu6+XiPjOgjWSljTb8OSkyUjl9ju1JdRDLMZGz4he
E1ifwFq/eMru8qydHe3JBtSDFGRBMAKJPLUhIaZS1UzcwVctKPiq6DmqR5tmACRMaJaUMpG+Dhly
XG/hXj+/Xk8tz+ElJIcQR4fzkPcRHYkIvV8RJ62E8Qca4o+ZaGyrsXJkXVjX45vViM4QLnVDT/N3
ElpMXwCHAMga+tDPIhpudzPyACkfLCPe0Ge79q2vQxeum+QBbomFQ3Ae/0/WJi8NVJD4f/4eLAlO
DT8opEPcS04HR2sOvV/ly05Xhy9q/+rG8quffdEQMOyEyB6bEmXTeCGo+WhLEcBNjJO0O4BmPV3u
NEHlM/RlGOfHSRnnTUkCyAV/Trpkn99X4DSIoHBY9FTIp4bGyDLDsiQOVb6E7aYp34rgJvsZ0xWo
HoD4XDb20aiAytLNwlUIfn42qkCE5zmKJOWQtuajQTNF10d3dZm8lpGxcF4+cJlgNP42NTuTCG/1
yBDKCrUa+dHT5U1T9zd9v0QA9tHWnB4tgJSJZJjD0+lDPqlRQ2nEM4dqtPJC69VtG3Ty1OZFibqr
Qg+WoC/nKRnepkR5kzoqu5NX+KnJPEmbIJKK+iAGifkaDxJkmmUyXiuyP6y8JCl3uMNfsRgZayNS
M/jIaOvw21stR/bZFbmq3CBxxiwo7oZ49O/yqPoBPXmwDbSq/Xp5wc+Tf/9RTMfdv8MSZyuuRZ0s
uXVcc0u2CtIe6R+FVefw27XayitxySqh6E0rIwnsi7W4jo28XUM80MCIk/orePIVOu4h8chia4kj
8nztYG3jdQYfCm2DABdPJxIh6aiD0pVoqTUt6CjD27D0VaeFj2Wt6LBUumG+8Bx8B8CeujLyWdTy
QJsCYOSZdGrT8uW6Cya8a+cOxptnNrCnRnX8ZegawbPJxHdvfaJYGQ3DSQLXeIDYSh0KUGs11G++
9IUZ7E2kAiq69Cjso8zhhs/QZQtveSHS+y5IBrhgYbCCNyWgT8Pu2CSW7bmy/BD6SFjaUKmM111Y
aw9qLk8EmV5cmbaFwm64Eq3IfTLVSOAXQ1KQrmDDqvapkJPOlKQg+oPsOdzekSkYb2oodw+RNET0
i+dN932odCq76MYnT3AlTepssd6+AB5JvnddU0LaXCTeoe8oZ3zSq1CSBVDBBQwpF2xqc6l2Mfcq
kCN6ccB1oym7HmSUSf0amtvt5d089ylzQ7PD3gliVykFhmBYp0ER3ub4MDVjXrYyfxPNrcy2SEqe
J2tTrGgiGFp0DbIqW7jTp19xsgtpC6aCBSUPgHzC5Vm6B4UdqU6lsD3ESbiHdXzXBlaIJGqor5KI
7NrnBkSpFaQjp4wWaMQY5w2sYQqEDTWd9hD4ZHYGMYcm1ATvf9nKWYBEepUEC+8rA3z1mehvq+s9
zMIBIA2/XZdVB09GbTzWRbfJDMUeWjQBLRMqoSD65K7gnYVhfYpLKK2ePf1NCHLqrEh4XKp0zdMD
ahSB3ZoLw5vvvXcrVOdJbzCdXJ+njoP3HCA2JSXJIbSO3Byg7bdhP/rk3ptbme3wMHBr9Mgynqlh
nK4Ty/1K7aHbXF6pGT8Bj+FpxqYnIuPhCTXPIUMq0Im+GfJOrOGWCY1DkY12Xf+ijgs7TL5GGvEq
hxC8C0afG2tAY6Tv+Ul3laMpcvljzrcNsQ/VY8pvfBflotN5HWDSz3o0l+57AWoMS7+OstwZIyBS
Mqyemrop6odKthaOxNnVQ/MLUl40e9INAL2SfGpVHSx1oHQU3EMtraEWj17yuPLUXfL18ujmvoRu
J6AqJJIpgk0J3tl6qgkEJnIqBPexVAsbcdQpjUPxtjCHZ/kVXlg8f2DdJlR9xxyeDsfTYyOIPZmb
VLF6W41kCZRPN2xaSUX/1xBX3FvIzSXITw+8WIIM3YnPDZQveC98EPGJZMDU2UDTLiiaNJXqQwvf
2yobEsht6mSJems+nXMrM9csCRH45kysD73loQUFwN+gI+cfDGUiipjmlJzxJE97/D7uO/jse3K4
B8XTuTbRiMyfhVESF07h/A6YxsJlqVE3gHKGQ3lqxiDoMbPg/RDCEVJ0QYm4iFA6k2zrpqiKYv3J
FSLEglyVkIfW16mqc2pPySEnSBWpOHh6i2v+XWjPlw1MS3x8qXFvTsR67xsBfzw/ycTmeia2WnGI
Dc+2AuIYSkT+y//OyOzm7MuUHSBhJEi7FQ3V3filMMrP7oDZSGZLk0YamosBEYCUvXXAKINxsC8P
Y+715nOlnC5GUvh63vtKcciKVb9LKkTRbTGkSo1yz7pbKmYtrcx0rI4yPhlMFJA+MGmJ8iQh8ZN1
NyQwFiZt7lLnQ5o+4siIlCtDGk7Ln/9gPOMOJrje4IW+YObMBczWZuYCzKRtalqSisPQflcAHAZL
T4SlyZrGeTQOBX4PtK7U4mCSyxeSe0N7kszfl5d/ycbsLMaxkAQhSvIHbwAPbH5TkhetWch4L9mY
tuDROIJMH42xZYuFEIw2EtCs+Gu8WI5eWI454LQb4f3LLUbSmsFKVX27gKnk8mSdOcrTFZ/D96CW
V4q8kIsD0oRXhdHRlnDo5Hyt5N8vG/pwB9MeINNKT3/oHOqJ9JgP+JFjz9NibVKr0bo3Y1DWhvXo
agslkQ9X58jW9POj1TED2i9TGL8OTWlBGXArtc964juXB7RkZHZWSniB4k6e/Fib27FyJUIaJ/2T
599EC/DXtM0OTN1FVlm9W5H9Va4hbSfINqZXTfr5LQ2AkvIGiUiK5XOicF2QS6sSRJw/ekpqDgcf
BCRpv2DlA99MMgk0EQ9aCIbmnQhFU4VuXlbFQYFtDaAh4tWwhkl2p1BVXaGj8elFwhwROZg4khJn
JbhCcanHd2zv4o+R1FWkRDZ9sJeNnCVV3x+1R1bm+63X4phkUHEokvX0ctnn99FDiCx1bsPpWPwY
7/wHeenh+cH+IxIEQkEkNUn2zHZGVAeyIPsN62XBj+l2v/SmddQ4XWD1+NDMUf5hdl0bJhlyKhEE
HuE3mDjtWNhHzc/LE/iBEzrJccwubFmVoloTsDEpRYvqQyk9V3WwHeF0u2zo45U6Gs1s0pQq7Nq6
wt11EBvIlPPs0ezvyk5+zWIPViiTKl6zpSD9qBn5KrbC6xY+xRYJxMsfsjTi2R1lZBFp1W7yUGHt
FKbsKDXd66K8NfN0wdTZg/R9dx6NeXZXSWaUSbSoFIfKX2moBLl2/VQ9GlfRsxuvlMShDpYlq2wD
OdblQX5wfR0v6xl5miTE8FZiWApjp45dux0eLls4f5udZsfmDIl9k5IymbJjkB1Yr81oS98jWDtr
es4cy9skSzz5C+s2Jw32JCmDOoYhKcjGRcOdHEDSFKWIsfwjz/X3qlmzMxFoEd4zwFIgI+QUXBdR
i7zYy+X5Wzjc1rSCRxdlksDPWL2vUNpfac2N4lc7pDAuG/ng5j/ZBjPv6AqVrGYKayQm3VZqUTTU
vbXcdLYQ7VGH2l629uEFczRv0woeDUnKSyimpnlroQvqI3i4s20+Zo6lPhsot0KTCGxo6U2ztC1m
bqUd/9soOHbcysHvnhHEG6uFZovJK8wegcwkNTMau0kuzStMkB2naVMTntdptok00SYVbeuAnA0r
35Cn2zfj18uz+bFFyIV4R/PPfL9n1OkQER+5P5EpdcPwNk+HVQotNWrLj5FlrYp6CWx0Bhz/01/9
bXO282svsDrd5y2dqsKqU1770nBMpV2NXbDJMogX5J1krZXqWllsYj1bR7o9QSbq8sTpTmppdtn5
maHHlSxo+zr/Q4kLp6YrN9MyB2z9+pMTO7M0G6RlhabawUS4L8V7txB3SsUAQ56qdfBc54ZDeWHh
GL6nVk52z8zk7LArg97p8APre3XryNfVizyuqJn1sKhUNkAS27jy1smKisyLdj3ojyZtQzeBs1TP
OKvwTZI7E30RLTTSlAOa5SShdRvjduQzgpfqW/e7dMpd9Vh+8R6Mx3wdf2t2zZfsHuOU0JzF8veH
C3xkfJbhGPoOKWcZ4/pdR8oc/hDJVsKVUq3aG/Rn7/tt/Jyldv9riT7kfFdPw56wtwBrCDnnsMxI
SRSzgmZ335dO2yI26AwotwrroF7DIaw58p2+sMXO/O7M4uzeF+NhUKIMi8VgPcjpkzQG695rndJ9
GdGYvbyfz26SU2PzcqNopTBdV9N+pgvMLNemgcyxJS449yUrs+WLYcR3y4ghZdXGC6FipXSH8Ozl
oZz5vNlQZk6gA5msJPq0Qf1kK9eI2abWlVL2a6SwHL0obZOGxcsmP9yWIM7ZGJC+UDs9vbRMJFWo
i7naPkY4Ah3OlRY5QnztLzV5fTx/f9uZuYAgRs13HE1tH6DoEyj7XNzKxcKDYWks0zccXcAdCq1S
lVn40OwpThpHMQTbpMEq1RYc2nlg+75Qf49m+pIjS6MrKllFvWwflbb4YP2ov6SiHdzKu/h786N7
hTwDRmrENS+v1dIczu76Tut7saQOvk+rtV92djS2sAM//++MzN4HSiF5Ya5xEamCtYYYdxMmv6pQ
Xl+28v9xSn/P4MxFCCIwHEtm31XpulVRj19Z38yfvHz0r4LoNMFGzxdO8OXdIYsz759VILh5Cmj7
Itsq1k1sPFU0HERLOJIlMzNHgYKh6scei4RG8Eo2PFDArynSqshRX57Cs3DzZA+e1bpE2rBCZWCh
ckSV0ZVAdpvG8C2cJSIaAtnqsrWlYc38RC0KInpBzF6t/nB19TovvvP6hztZcS4bOn8og2IyifcQ
qJuYr+fpukRNjbSqem3f07+HVE3yCFcsyfqfFnLg9pd4u9RJN7meWXQCuIH+ffpBKHTP273UARh5
SW14bynrIRdI3P6Dg4uFqU7IDQzl4myzW2DFFUHAAhy3Lhm7uNoMGaR8RqQtXb0f+IhjU/MYR0j0
VvVpMtonerhKi3Uolysl+H15jZaMzPa4acZiUIBh2YuocETIjuhVvkKbc2GHL5mZXYdyCK5JaRmL
YXQrlcKDGHzL2qUGmY83HEAXSrpTo+E8naVbY5LWhajtpS/J3n2BhhpmDem76mgDZQi7RAeyhrX2
886chfrb6szPZuMgZkhYa/tsgiY91dqrvkTD91HcfWJjtu+mBqjRyEZtD1LtVpNtdZ1+Mfa+U36J
N+iiO+3v8Ju2RR95I38Xa9v6I/ueXf2TrfLXMOcoV9UFXiEVg7YfpIb3qeXwNI2z58tGPj7BfxuZ
7ccMBSVkrBlnJ7wMcPzWf3zu96NdCRIR8CrYCnAw+rRRj677qBDdOvCK5r4Kx9ihWfCX0ItLfYZn
/SaTc5hwh3DBAUM8g6KYAAalGIVH5OxSsXfM3hXeTFTbXqNhbP5Q5bQIHRVi569hnJAObXw14OHg
JuhzNF7/EnQS0PIhlrs3Sc81JD3jxovtnG7Wr8jxoPPek6wekMgWIpR0haoW6LYv6oUYdh77T6MA
6StDrk5ACY/M6VxZjZLXHrz6974cj09tWrR2WBYJmUzDR7s52U00ngtnafqdxx783SbEIdwXE7f6
/GpX4ibJCkup7/Hl7S+pQwQDBGxgpx2kk1qujH9EYvvcK9ru8r6YX4rYNaayhTRpV4I3mQW1mNSk
QhS7+xIO5Cs/RAN56GS7a6gpQGHmL0QwH0ztNKvsQJgZec3NtvkQg6fsRq27d00YR323/SVwoBCs
eKqV8c5tIDb//PiODc4ccKhBwlsoRndP7cRfd7HwZCV6Z8sDrVhV5X7yKcJsMij4TXUQ4nB5z0IM
ycz10BP77t5yfXkVDWX4qLvdSxYb7s+qbJc4Sz5YPKA7qFsDBGf95pwlXC6yHntpd68ZsAIpQ1M7
HiRwiAtHroPmhrmwemchLy10wOhAqYJoozQ0h5p5mlbl0Pgr97HxO1C8Rw3+zihXr5AJs0dXdnrN
vJG75C4s8ls1XErGn50REHQUvWAQAZ8C7/PMh1mlqSHUbCj3yhC+9Wrl7QbRQ+04rV+sXClsmIIR
Z8qXGJjO2hwY9YndaRmOfGfn6l089AqjDqWv/aBufE256QSZftQc5VVkM4DilpW7CzsJCGyPkJm5
pPcwvx+0iTOFDvRJewH+1DlGpoxNUQhGQ7/XItF0MkVL7a4alspiH1ph05CuVAld32fiaKQSq1tO
LWr3aOMU2zRRYgI8+jcun8kzYr+JVJeKH52goNDQpJ68xJEZw8yUJmuE4KHv9eZZTkwzXLmdKx4s
ROcyu0hS/VsaVjQ2xEHm93Yc16a0yo00f/JgyHwQy6DfhkO986os2oyeWCCOJoR/XgP/x8j+L5zF
0Yo53+pv/6FZ339Lfv3Xv+6y+GfWfjvmXn//E3+Sryviv2ke5hgCaKW0PqVb/uRel/V/k6KjQQZ5
IXYqiNu/uNdV898QR9E1T3xq0M45KVNWWVP7//UvVfv39Eai45pGOZGeevMz3OvAXU+dIlGHpIGd
pOMCZUpIPuZlmcIo1CYgsHBCq7wVzNZt12o11A+oVwgtLFxoFW6V3LsXUBMA2WRIawQH25XR6fUh
guovhOpEF6tN2QRou0WmX8tXkyLj19rLrDW/8KdSag2g1LDYiBW5QMvwTMfjufciSrQtZGV+gzq6
+0pzobUdLDd8HNtUdYxUvdN0AaGcyKuuxcpEgS0Rfst5ByOqPnzhAfLTRSRH2QRin5PygWcTREnV
tDCBF8WoXvuBF9q+KjfPY5Z4e1VzkVfxlE6814IsSh3Ja4PICUVXNjdm0Qn1j6wNRP+pqUkwbjr6
ia4COAz4wjh5ajPpzYfmHEYfJaQK4nsd5UyroPkAqUZLvJJAvyL1NiBRJnsaaDCwZtaq1LPhjj7u
l3pIhHIry4P7mGeVN67bXkOVzxcM1U7psNmhUqe6th7q1VqLCu8QVjVH3Ze/ml6j3iLXAR66syR+
6A2oHCupFTNadCMapfEn+TmakdtvcTRAwVUC31s3RWoc4jaJEfXuXX0dwYtHWTbJv5sRqaREhV6/
zwEIUw53D16q+O116Vnas5bQaHwlGEUirH3D7Z8sHrIPFRFejCCeJv1A2iJ09IHFsVWI3K7dWlVW
aRnJ4ToWLRT/mqZrvmmJEd/6laBdt+jNCrZWaKUdW2q4Lsy8/eFrZbQLG1i6grJM3yJXQ0XSi6TM
1mi6XyW6oN20daTd+GEpHOoo15tdZ7ntjdFBO+Zw3z6TlbiqG11HlbkqEcUcomJdEmw8DtZ95mXe
gBh2a6Flp4VvcklFOu7CVVxF8l3U9oNGG3YR3FahFVz1bRmtwkjvED6i+0gTejqZUyr2nunpV+A7
TQQ9Ys0uqghgXxVYm7pEaleFf31TJc1Nn5lfPb3OnHjwGpt3Hln2tNsIXdBstFJ1vGK40yMgYgER
7TozQqfLO22L3KbrRC7s3jXs7akR26UebtRh8FdmJXerQtAfXFd+0HvPuJ2o8hQaM+w4MsI11NiS
nZmwcwni6DpaOv4BZbjsBBm7wR+HYZsDjXEKtd2MutWtNCDkm9Yd6VcaNdXpczHY5V54C3D82ooe
ujjVdoNb0NVS0zKkVGgopm5dX5sF2k+60gjXtdxFdhBZXzR/KLeInxd23cSyE1t9faX18YuEspZa
y7AzWFK8Rm8YoLKAymaQCAM4VWipHIgLPDuPvdY2GASLPNwIZnYAy3wYevfWzeCOgJy+A5gholkD
OXam2pYQPyOJGDyT7g12HdoCKEQ9G0Ok37aFntqpmXEgShmyAEOrVz7JjzEcIQsyu+9jbuibuC2f
5VKSedgb6MP4r57VxndZUbNDkjGnKmQmUO70/YOfj/59WgzDDrkfx4wHcYMgqP69bsNx6ykJXB3w
vwU8seqrQjDFFyNROIFIaT6XpoTsDvqmKzksghXdef1vzU1FpCd1GsuSpu3lq8QTs87RI2K9Tovb
TV5lidO5wZ4mpfcIWHMj2w971Qe21sbPiCjAbC03Va7ZZhvVh9RUnFqKbuOsdW/1oXMJyxNtzfNr
2ysJQW0jP4ytMD4Io2Cugs771XR5dh37WnclSAFMqTDNigg56/lV7hnDXgJY9k1xJf2myIqrOI99
Upi5uW7krMnoxR4V0U7Z8C9arvMSDoFZfKmNoC9sIe2RTU0jBS2ChNqwUqjSWtai8IGNIhPp1fIf
qjiYu4zNvUZ9R31Iqipg1evcvK7jMn/JBfRuVqgWKdpGw4ua6yQPa9uUYzIwgulXAE9jSVx3Zdlv
uzHmbcvZoDDrS7tYDZBjH/uY7T7I1SqLKZ7adaV/8xDL3ox5rK5lP9WuDAQnbdccZZvMCFzIqoCy
6LrSJCq6cUIBrnatZCu2ebmO297l4qM5t40MeZ8XVn4rJH218utofPRaQb2lJd5dWyJOLm877zaL
5NLxSrXJV5kqKI+Bb3A5QIqiag56WsGbPox0ZfQNwqhaAvejFrnQeLPbOIZ3VVS+dsOujflyTS+v
FCld+5ke3OW6fp81RbYuRf5flxrmTSTI8cHsUpUd6Jak+LI+ckhmu6sCwScH+WTZ+X/sfVtzpMx2
7F9x7GfzHaiCAhw+54FLN32RunUZSaMXQtJoCoprUUBR9eudbX/bPtuOcMR+36+jkfoC1ForM1cm
4YIhuhT36uyP6SRn57UvuXOsXDVcW+6BgYTj0NUqnGc17XPw0hlZZj+hDFy3hLVG1/WXbt3afPK7
8bKMctesiCRddea2Lcqd42QglnhuEImI7cJmO5dEih0SpAmaAyVT7EMdmWr5I6znE2wwPdUb/6wj
uGHU6+oUoFCmfbAhrN6zSP5NJiPiNh8rco0pbj1TjfcsCq9AZsYjbf35sGyO/yRa+Vs13u8Vkpjz
6KzDF/CRPkNsUpcu4j6Mtmovh4YVAe68R7C+JVKDHfvUr3RJ7DZXZ973zi5UhBQxE905pIN77Vkn
jlGwLYe2xRdPOg5RWN+NV6eFWjBUnffpRRKbSH257twBjTZWU+/qMH6OezP8JJ6sCqZ83I8LeZkc
2NL42CMCbi0MSZQf4JGoymJplMXZMsoHuUz8qbWCv5hN/V5qFBqi9Yxcal3e12ODcFksD6Kdh1xl
Zuxx3cbbn1yqAtni9Z7NHc2BP3QH5EL12VAJkcHIazrKWbup9JW664PqTDsdpZU7mpRW1YdU7fgc
boF6aBo9Ir5kwAYX6e3BHdEtYXNN39Fg6fIIp+FxCvupwFUq07o3Hs7sjUTn0h+hm3S3IxbUYbXj
opLXkEEdWNOth8HY9ktp4idDY9yk9PSPcQhfBO93LaI/jqs3eXjU4v4aruUG/jkc8rlCiCoCF/Wl
R1d8qdr+hxfVbYLlm6zyrUoc1PVHx5R17vJ1KAY3Hk4TzpWnKOLbyY5C5fXAkXFMEPWrEM4d1j8l
9R0vm/F4BPva1OPJicv+aZ4dJw9MEyAYGkamp9GruyGbp0af8CS1sJ5lQ/sBcUtVZwhp/LBTPLx5
2q3vImIjDdsmbMA5tLUfeqUNbI2MWt47xYNHtlk8ffM2vHRd4F/NEkcJqwJ1hCXUDzM7QUFRzk8e
qOlk2iowhhIBwMmoKvSXpuI/oTpZfzcb7/NFGDcbEZQmE+RvN/d26WQBpaD+jQy39XH1emSMSVHv
Syc2eYUf/+rCRR6BFlW/oW34Ft1Spr1mC/KMOrbjsN06u1yzRyhKZkQiBOhqFHDOzHNgmWMgU+XI
03VIYfx1QTYE0r7v5ooNTsbaIHwW7e2CC41T0L1ZTxu/h2GdiuNdr6A1yOdgkjhQkSp5KIMIq+Bz
QI+hqu63epkKP6wYvieUbjrMdjeuDb23kyRfDRsDvKOhe+5nq37jIUGApm/dalcjw7ZCZxn7RzZt
rxuMLMQkmu85wOE8tJS9zHKdTrj/xquO5k8Rrvywwa/6LMKbfwJhyPRBLnKCbnH5McawEPCj+ifs
crYc6O6yi9Y141X0g69mN/juAcZZx4CtEbINQnhyETXuR7g49bY5dwuR+AZd9dwv/EmCkGdDdYeC
h+GD+A8hr7OxbM9ruD7wBkHqwa/NKoTvIa3Ksrz0yi9bVmy/9eraR+4Clbv9GCLnvoavUVL1RO1G
4bg7H31lql1IqyWBT6av0GOTMFf+nPXdtEcbUh96td5Ngo77KFx4HqGYpGzpf41KvUEudChrZ/iB
6QN5NI0TvsA6w03C1pGZa8jRMV6ftdp6l3LlZb4tbptVoRGvSHUoYcwfg46yUBrUbBVZPVXYs6fb
J9hzkQS67xN0PjxRQYu3Yr2vLXaQGe7FMKSA0W+9sHkPniOlm85Bopidi6ajd5sld8OqOTaq/O2J
8SgrHh9KzBKpY2j3BDvz8mC0FyVY+cKGVLO2x7lR2HnWZXxcRs13jagdnGtQilqEbwO8Lkusseu6
CDzn6Gy4y2lTjsUa2P7MYauWYKl/TRt3+vQqgzxysSVBQ1U+BT02O61uznKBlkuGGFy2LuIK7QOy
382sP2BvJO46x6EwRBSvIIOQ9C6CEhIMgobLNO0xNH5h7bBl+E+o6+0ssxVd8nnEd54g1KE7cl4n
kdvCjyrcgJdGcTFo/7mF1wTu67iYkMgO4Aa7FPTQlbLKSqR87mQTv8w4VWLqsLM3mRqDGDy0AoMv
fOIcfnBBRQ8T1sN32jo4RodFZEHlWOxx9p+OZDO+ZdjWhVsfnT3il5coMj8jVnWFi0M6LDUMu2mO
yu9U1V1gJlXUis47DE0hIHI67EufpZbRKkc8qd1NvnuL0y5lNoGwLloz/vCpXdJOOrqAUcouiqvq
R4u9+feY39XR7CHUi+kIrwRfsr4xOpuZImmJnXhomMtHlPp1Z3x59jT+sBqRYUvKIua4JN46JGvo
5HIZcEn7H4GEXxwkeIiJkrIYQnRsrl522xTvNMP/I163R0KXgaUzfWkFQhNnoZsDl3o5OcusMXgC
12MNQW1EowFT5rTx1HELxY40YZWHViCipbLovuP2uedO7rjo9suuLKZVlYlfziJTfQ8vGz4eay1U
5sBKKnPJ1GTSkHbnOEu1R3C3TTYfbx4n/4FgN4IiA/4oDAuQU1cHhe0Von/FVGO5oL+adpyKxi5h
UXXzUCA+tCwYshRxfjtTTsyAtjNEy2xzxXtzEFvD0lrUc4pg4V9YJbsiWrFTTFx54IpCy64qGjW/
TaPnQEFN3yU+W9Z6DctgsTWe4+6yrN8aIyuQiUDj2/YOsXAz6ZWoweNbw9YtZd17I8ahsGQodKsB
5qxj6vbs1zB37w787PErGIhJt/xoBpjODRglGuVnJrjTMMGsI/ZKt+iz5HGdG6XarA3Y6Wa1n6xi
u0MS95bGlbclDJn3DtoTDN6TPdART6UziilFXYdLeOVuJ+Ft825tJbalSDSmJu4wSSzLnFjuIyk0
QEQviseY2oWQDONtd6pc12RLMD/MrF1SpNTee6D7QmLqNJb6aSt7P0cJg6Uq84Eu1SLpXQmpzFCr
NFijB1wdtcO3wBMD+GSpGp4jRudgWZA3CBcpQm+eASNMWHeRlY+movKKahi6CqZNMAZy2fqGJwIq
pjYZtqWYSbglmsQWjeVI0xHtKlCbWeZII1pT0alTO79EcdNAeac0wuwh09hgO5/53nCCGIWlSHQT
mSsN/DAH+HFIxHKcvA65Ek6FpHuiJswro9PEqaFO8GBwQveuOnpSRrkRzQRfN3ldK3XpRn3h7YLh
D9Uzwqr8EHU6LctQH+tS8izUyK0GYndaW4EnYGF5zXH8Amt+rilBjhEafxZUyy112UmsQWbTXHlR
Xrm2LqSs42wym3n0gvLSTijFJi4q2A18jgRqOCJNf7cA8ikcR/yeh3bGEqcrjtI2VRYHFuCEg08z
Ys5KcNv8RlwbIKC2/1orjRFD4LuqZ985eo7Ljh1VPrAV58uDEWNqfSyxh0MFo4vRb7HjTLr94BmS
1oGlScU8lQsKM+ClnrdLad04izWBxVYYNHdo32+TKH3Caz5E0bIzTTnfhRbeP9vI17x0kLrVbWKE
Lx95DscS0kzU7SH4KqXaB8J57DCJF3KGwbJWgBzd9nGqZnoirTmYjj9EA3RfXtcdzTzteMBfwA78
cru52XntQLPJDlMKhwad+CNMY6k/aIxvjO0VN9mgXll940OIeNrYqDJskV9lZD7baPwOqqFPy5m5
KWwekWg1yij1PJTSQO0l7Dj6zd4P3XbmXlgot0dSrf6IOlQCa/S6N4gtzKtNuIg7Xrqs8RFO1fU4
EwiG3iS23k/qOf3eJ85VVdF7awjc+yIBREYPyTheIz/YEoFTCmF6EnDSYn6vEtAG93mfNJ3+MG15
YnDmSuhU0ySKyzpbJNoispV23w0mzGhETVGDj9ktK/+A5GWH3KoqIb48ThOs65DRla7+Sh4RzxGm
sC4AJe3yB1U3qIqR83ON2ndY7l8BO/vZFCLgfOXLrvOczER8TkiFrG4xPzjz+gLQQSfBOE7J1tdd
4jOOh5WVPnhKgypkm3LfIBrmZo2zha8Q3vyeSlh42pC2CdwDrzHr65STsL2CdHF21GvlvvKBpVjC
M2DA2Eczaj+Mdbdjisc7ZjwMEJgpq8kk3JlObj3fLa1ASF4jvzcyv2C1YbcJ8mG6RiWkjDAL+dCQ
YDmgmIC1ZBQwV4oiLTPVdjZdTXRp6+2dBvHnYjBtbksIiTuSKdZwDHGDWlhi8XVOnBh9YxsCnSyl
WdOezNARoXRFIjjM3IFwxZseI+XWMP2RPB8obu9WzE8tgJQ07smQG4NdZGdG8jZx5QIXTcC+JUUC
1VQ6Q8Ja+cPR7nvjiy4pt5o+t3R8wUwWZ+PCwoQ2Auo552mw/vs8918hhG3ci2XK6LolnqmxVg+4
BWQTmZKVhr/gtqSTaMainVeJ3aS7CzMzAtY5qzMA0nVae/2Dg18EaEtKRAZ3+xJ3cx+sAECZGdMV
LwfVPzbatL/x3DXGy+nUBGjEGyRXWYfjjodkGwHcuG+k88svhzAhddClfbTBl5GCEoOBDlTWPcAS
2AS9NsRHhacYuzH5kFH+9h3t46wbsLDRyTbtSvTv3HWKBUAphkUcdzHJfD572NjywKRhjXGHML05
VQKmPcbEEvit8zsU68GRzXc0bigT3rXcmsMULh8cElRYiNOXOiRD6tPqYkSfTE5VLNt8ahUeOetB
dOTOWqYDyvylGYaygMgC/9bDYRWr0ViV6iqzq1wYKsUAqNJADEEaGCzLh1vzCEgiWWacN/54EGZi
L9UynTBifWJ21vvaPa/bukdy6LXm/o+tMf5pXfkNHS6PGxpn1X4br/7yRgHd7/q2cFwu+VGT+DXq
lvfVL9lLN09DFoY2PHouaszgl4dZwtnIx+GTVmZp9ghTGBMJZ+tMhX3hRXa/zewF5haf8+y9NEJV
BeijDN9WVCBZMXGG7wj901i1oC/aJiOTeZ8nxZJOkDcMih14ChJkjrRRAgyryWbeT0jYaDLN6FGx
8WtEycti0mxHOOHX+wbavoMvb/qLMg4K5umLBo73IW6YLgzFHsziAH5vnyNNH6LReYOpAtJWGmfI
iTuDhxjR5gSB/QXDLHlXrg6uw/IeDQP8iNbFhSywHODzWTZ5VQcVLqBhuw2+3Ql8o6YT0PPT1sYn
rISeezgWp3Vofw4W1vhkqOJkCFEDu7D7d+WN/A6t3uA2OFW7iQUXpFqJRJXNw7bMoF58L/EW/jyU
/rVb/OsmOGxGmi1flZsGkbZF3wWXeaAWwuZaJsodfRQZBrGanrsiQiuROELVaH7QgwXae4BzmsWL
VwnVlYC2VmVBiXbI7eF4CMa/ySoFK58NRH3qYlPgsQIaARhbD5fB/TM/7R+88F9gdvO/8cL7D/vx
T0/zVI9/Qw3ffulPatj/45aYCekrXOAB19w87/6DG6b+HwQW3vD2wB4HjD5uBPCfudzU++MWsAf7
yhArHlBc/Rc3jB/BAceDaTVc2G4SF/r3cMP/LRo2RGoRtv6wD8tgsQaRJPtvWsJezSwsR76kAALQ
sy9O2N+vqILxILKShtvRKWnfpnyMDwodC9f4JyjppmIaQHYgJU1SDh6E0DsFP+lTIGPH7DwNlgTp
MMD5QLgI+NzAxnqqej7lGvK3ARUBHNUA2Ne5KFc1h7J1YAxj+joQ+x6ipKQcQSKhDV/QFGDz3kta
Y9WfVtj/uGn/Aq+o/+2mfQJz9N3/bZL8v//KX6Pk/4DTDaRvIexgMR3dtNr/cct69A+4I0GSR2Cp
SuBLA6HBn7esz/5A5hb7z5v55lv2/8kZ4BsfQPzlYgUOUrC/55aFGdpN1PRfwkDsKsJjAmJEvD4E
F/H/EG5uCufitgR1ivGjeVmgJPtawLm1ibCBBEpH/Vpj0AviGlxIJR/darIajARsIBGytGFKrByN
g9NfqqqoomD2cq4qOIJXITZyqqVnnxjbK+ywhda5H71qNYXblqity6gkdqopgWkKiuvEQYYCEkDf
WB1hRID7ndC9P8aK7PuqqX9wYClDPvrDDLFBJ0uEe681zDyZEk9kFBgC1+mGvy7S3fBnNlajUvYi
urP9ttGshmoVMiA5+BBUtXQqoaTqkFje0LK5LFw5LQA8qjDLsrLHOIzacD+MTsjA+DAEnkYuICxS
Bfyk/bDHaieCBD7gZBehw+3hWZY6fTy4B+n5NeYSfivKKwfdkBq/is/+XE5npGd052bziIHXAYdn
Zk36nicl0XDAAS6KxaltWSm5BLwGMds6LTjJUobNDIynn98E5x6GQoLZvADVFq6ZtGJ7I9aXj7TH
pUzkAlALDVezvpUL9bscKNv01vHA/xl6PHgJ+abfGxnLS8nqdc48lDS0ShOtnN0ImrBP5Sbu6RiD
fVrQmA+Iqo4BpWGsnMcYLfk8RC8xhwV0JRLq0A6USL2LwZDK0bmE5Vu3XSe/PZUjEC7Dswp4Ad5F
LzHF+/VBAfPJY8AkNdnV7fYRVf2D650HbAOtkX3F5hsryGDnews79piD1AycdCZdmLu0+7QO+RGV
NUmDbklH7KAGcCqRZrnzgnnPOnvZluXZBThaOd5Lq77FqK+Sv7Ss/vYlxm3uvtVLf+6Q1d3b6LLM
t694A0dfHrzVcVPt031ZqTfZtBil0cdrs598+YA6lADBUwmN+73skNSMMUGHRxCKEpG/G/oCsusm
UiVRWe2hvDjbCKA0oU3mzTEWDEqYZ98Cep+x0EGfWGuHL+GqA4XxWxLpbQPU3AJJHqj3XK5hm6G/
yVfthk9NUI9rOs545hIHvor56hnnDYZ8deLL5TdppjsWiSsEleOpDxRMMLXSz8pE6RQ2u6VcYG+9
TogqBlLEQxibysMcnydSZ0pPj5AZ5zW1mfXj19j7cM298aO0QV4nyFDtvsK8LvdK89o2ft5NuJAh
EK/yCpwvsa2bIAbJ5jWZn1gHUgGrXLE7JsIFp2zfmb8+lHZ+gjJ258DbceQT7hCagRwGCnffsgA4
qUzdkF+QbZjinMz8eNs1s9wBOztFlbvb9AzxgDjxGpQkyEgpgnOkRBbfdCluXwQUALqP9wLgoBjm
4WlxflTtF1nKE4VUgps3wgRCBOUX2JIU4S01/CvWoU3jrag9/lWxEG8LoCfYpx5rtuvPyu8SxkE3
V08QDj3LrR8w5cbwWI8/cKud1s7cWlXkuwGCyhyIQGLkudeTfA4lhMWuxrSvOpqG0fjQbUhuYT1c
gZjGQdVjdWE+r8DbIsPitNnEDqw+OcwYddfe7n1n3rKtLnOhgstSO3vIer8BKiAgzAew91BPgc4I
Nbfxp7nWfpSXuj23a3VnXVruy6BpM9yO3c6DNwG67GV7BGCSabn+DB2U/Eisd0awe2qbV8KCPbzx
MfkRZw99ziGw0VNnMUorvYOBYmItDH7rY9za3dA64Olx966qvXfb+jOuokR5ULyMTQ3hFJXIo0lw
psc7GcLBcJ3YzpZ4XMG5rN677LYi7Dvx1Gu5h/Vg5nf0YQxruA2cAwxdvIn249o+b0N4Dy4V5u+N
CYG0jqAXMCw+Ekcf/Ahws7o6yA5Ja/6o2XqeZHPs5491BSMWqwW7GqG94zj0HQ6umE6PRB+RB4Kc
nBD72k02dlvSgfIjCEHRDURFo95O3J7DQWBI6eAwK+qLFfJshXtuA1P4Pp5GDc5HQuGyJQNzzgHw
57i9b6FJodNZV9AfNUMH3UoPPGXlYRaKG6M/h1Arwd43MTqOkT66TmQHtXKUAdvFodJ2AIwE3S2k
/A1F30FETVHrsDz1fTx9dAFrMneNCgitLuEKh0brIFirWdcf2EePk0pGNAD/yJsc5H2XKr0Hir63
83ieW38fAMpFXbXzpZ6Dsyq/ptYFqzClERwJ5rWDou02FmNXdukgIiF72yyfsg7OrmFXbwBGSe3O
19suGFucvJ+WHGLbX8LtEmEEturqdrAid09+hI6UIkRyrIoYweBNwhy/+qB2hoGPoycs5Tbq0sCe
dkGuRWhc/VGP6uyH/psFOuPb5a2rvdMCQVJCfZsZ5idmhvXfPONs3aZd2B2kBtHL2bP2Wyj6sLcB
lc3ZQfdcN+OlW26H7UC7H8sU/MTGL8Fj9oXAcogT50/Ehuy0cobPyTeYtF9WV6Nh8X3IZDzMkFGU
K2CKtIU2qZyGNzgP6kzV7tWAG86MvcbeoVtiDI0CD9kAnXuVzq7C0nRX0M7iFKw/ajZ9EABWiasu
NiJ3ZN4gb4K+0Bss6B1fpiE/89jJFq7jgodu7qxxGrj12+SEuF7NmWvpPTgt/rx5cd0Z5urbbVnW
ToCKXRkIZLpiEo9TFNCt6CFM36sA5IFtkSfwpkoenSa7HZgO7rZw+h2grMG0psk2CVYXPmSB0cVw
q6XNdWijize9+simRH18gcv/kQ8dgBosns/lNeLh6yaagwRf3SE4c9s+YfAKqd6wnaQLR9RgSR0O
uQitjyLmz2IZBUBMLB1asVvgiACn7ApLNb3OJ+G+Avn5muBjWouxmCZ1vwATqp3bMt98aEyEOxrS
JRovvzjmPGAJ9R2Eqkc9NlcwbExC2jln2njPAQMwN5UQ+9DZH7JIBWdOywMNUQ/gg2CnAu1WdS/w
2RgckZt4v3ire+UT6jw0LLWXW/FrAJKMYs0yzgAriQ5n7vbRMZa0Kz6geWoFB78YpLJ5pyLCq/Q/
EQWZrLF5jJjEwsM7RapvbcHT2PWhViIX/pD2zU/wpejXEC601fcS1r5rdW5nlALWAx4AeeX9Whgv
CA54KO+gPUND23F8JwKVLkgRoZaGiu6Cut/ByhNJaVAAONs1XiAWgJiEIj9ojhjq8vDCwCOI+qcd
XyuhDLQRdXepHQ81CiAO80G9m7RpBkjYDawHneFedwuCnFfoCnHJ2DGqAPX6kGAUsKo5CIKQhBUf
FNHvUfg2yeBJE7d8DUbU40oU6EqK6UZAEC9tocuHLjLnGAggcM4QbLob+a+V+MATAfSje3Rbld6K
60bNTuONbHbIb0CbyxhuT+jSjGt/eF6YW8r9XTRBNUmnBygZGEBjeG9ZqPT0CBXVLCnM4MnLKr8d
n+/NcFndUzfOQPL6LG6hWRH+roUQd9tyVp3D9WMDUBtHWakC3F7evmM57b/LYD003QVbBsdgHk4K
XPMbvNz3CtN1ayToqyrpDAj9ySH57PtPLdy5+pkf2Kz2XquXbz+IcO7MYybbOR8CAczHQsYKbWxO
OSaMBvNM0q9wklXtGxbB0QP31xqsbC8BatdaygPscNOYiGzCW4DSzvWzHlLnJJzp000gC01g38hC
h3PaITixknh/gwg+QrAp0AdD7tdvJo11+EuxKTOO+xyA7IvtiJFDVjOqeHtbmp5HwE83t8lQfdZe
DO6f/pqXVT/0XYOqjPpT+jvDy6MffvuReZfTkYIRKhskoq8nEVV3xoNc2yzBQw8Q2LWn2iHfXYgO
BrqWDcmHYKFQMmOMEC7BQ44nqCxtQXybhq7M5SSAP5CEsCpRCGxaKrLTUjzXGy4UJFfV9qnbrWgF
vRPVtA+xNaPaYL9O39zt86CmGSu/ykpfZqp30JinMIVMxQJ0ZOhPHGEbbIoTUfXQij+qsOi6R7zX
GAZnkENWwQtD0cGs+kDiDuOZlw6kvxMA6pcoLHyOnY31NwXwtxLzDMD0buXuOcJhee93yx4R8tmi
p6snBtCPAugkhQ67ooBlPefBsOrDW8AyuppmweQ1YHBWkM0T9UDowZ7els4TtWBsw+AModj7Ztau
4CIsNjmWh4bxOQPojsCQBa0PJCaeeGvDxzZas7ZyU68JstABuOtCLPJBewDCYXTteQ3786MnpmtZ
umG+gnlxEeXFAfS3Uxbx/o6CvBmqhafQ8mMSn6Bk8uC2D38+mnUBUPaqce9LtD+9ynSNvh46SCXF
HbdgwbculxC87ZHXJZKahF4iFv1eRTjPCSRsFq1ih7GYux8IpsIxQFsXwvAbD7Kg/aH9M8GTDt1W
biaoWrTnRklVr8eWYArEdHMmE57Bua6LOlhUESPNIZmC9qkzopQ5QsEUaq/1Ux+xJhaLmTvvVjfc
2PwKb4KWYSyno6ftfCLhQtMWUpVvJ4ZPSe0556aRX1KVewrnH1z+bR9rSDFYVJlMSn4SFCyW7ztg
gkbETgBs3rCUIfMQOVf7ddl5TAP43+gpsO7Bxy5go6K7xZ9ee2OKG9ZsYEWcWGhvUOVA8cXqo+Pr
PpQENJon43yybWoEdNXIWZ+5aK6SCpaAa99qDQoVCuAu6ye2N9F5LsHIh8hbJehT/d5lCCZ9GNV+
qZAouJagFYcDM8tvaJVu127Z2WjEHxF+jQaGTAKoNFqe7aWK41Klcxupn7WUoEbrpZx/Y3ejhARN
ayESZEtM5Q5Ll9jDF5BORBkpR5cl0PyAQ15sjF8yeoBCATEJSFMZOsxSLZk7fH4smMJuuR3iexeL
GxMOC2+7W0i01IcOPetbWXobL3iwle6eDcwD8STleFm7bYTYyLbeuewlqs+Mp7VOtOeNTr55Jrwi
hxRzARk5vlAiu/gNi5g22k9zgLyCaYjm8hZ1zuq0Gt3p1vktA8kVI8hukFVErj0QNLwdJ2xcfMy/
+hj+A6H8i3fL3fs//+9fv7Z/4d/D/1i3gtLie/obRP32//+EJ4M/kPADlhgbcwimBj74V3jytoUV
QZcaY1cDa3RYyMIu7Z/4JKF/IJfXQzbqXzeu/hOf9Lw/bmFJLlBNeMyDbPu71q3Q/fwtPAlUEsvK
EQsA+fsBDdzbz78+Huueq//7F++fMVybmkPXXXK445w6YQeInzBfwVdDTsEvQiM0VWrBoVk4mLAw
Hys5u0faDSXWsGDOadOqWU1zhRgUArqSIXfpVxWZWkIaSZ17V1S22SNuBbZpvpblaztGkQais/Vf
AYTQn2oDghgjsyKCNV07VilTkh4Xdxr4pybeyM8O8ewxghfRnrgMGiJ0QOHJuL3b7kqvw7ZuFndT
iLjPGI4u8cGAgpzuoIZYVRHUWFqacHxgFQMidRzmopc2t1j7wqQG2NT+xkaDCc9sNV5CcDiPRSQY
1llG8B0835hwtM1EW/nu3oQRnh8JiZ/73cs2lv1uidsVW2j9MkRQNVjdA47rkCQLvZsot/I9miGv
SjDxUnrPhgX+eMgQEgzoKQMUl1gAqjQJnaD8tWCh8lVCvWYSaXAA4NzsXQgXoNlJNYvWRwgrEWAM
lY6PtMtFV9dmUVBdYxFmPA+AECDDIRL+TONSY4dndl1sAJSD8rJJjORxREDkbkaw76lkbokjx7Rv
xnNoCFVMLO5ng90R9OOs+xoAouh03vrqKVYjInq2JnYTPZEVJQx7S4CPMaDoNl7qzBtgNpxAwjYd
SulA+97E5N/YO68dOY41z7/KeYDNg4j0CSzmomy2ZVuSzZuEukmm95H26feXks4Oq7pO13CAAfZi
pRtRIhUdkWE+8zfRSDNW0L+WdA9v0yxqSVZwFZQbM+leJPhyGuEuhsl6NGzTSY178DQGHRdoUnFl
Vm8mb0QKM2aAT5TK4uukZOTDnPWKDUWf+fOc5db3wko9uS6iwS63MdTabGeYIfIOMqE56spIf8yN
jsSUHm85B/4AA67Y2EOg0g3OYCHiTL0yqg18Xaf7FtbNCNI2LAeXxqlyoc11lj1R9yFjbY0/BkD4
nlwJ/D7nWwg5CwBQqQrd6xiX1ltNn2W2nIu0hFBolk/zZCVXZt14G2uhBJXjzeypn11ZFSuvIlQF
3JitIqhDYZ8hKKgFgHl52IFgeWo7ut01HXmBwH1WvCZW8zQ1DZJiYYgmUSVIqkfHfRuaqt4Y2PpS
f0vKlex7y0+H2d011rgPdWKZKMp6P4GCtYbx/Vll4nNqBsae6ny7A4ma0qWqsj0IjOsRdUM5xOlO
MWcftOBeJ6tHX2pbFrHfukhYoc7vUTqCHa0JtMDSWXxvx+LrPNmvtZ1doQi+nUcbR9/BdH/Mmfld
y+ZV4gZUlWb9sWiEszYHOmzQHDn7Qb6lfo3s6+QlvP0R6D3CcXTxW/B6gQQiMYQbexSb1KrqvdvJ
TzNV83WEmOa6HFtKJTgtvfZ876sx8KhMh9deCxMO9LP+pSjDL6oMLz0v/GbWziOZTbQeYtCiFpYk
tZm7m17rbisnCV+qKL/He+JiTnrDTwj61nitXs7QYdaKcjs4Eh9R3i9RSPE4D2cYmp6gWUNG95zK
3H5oq+rZqoYXLVe4AC8IRXUlkjDzrbK7GYMyf6brVK/dTpU/7URqu3IoKbTEuLfyFceJvNx+SAZe
dRBa5TYKR3jooEnJNmG0Npmpb/UZcNgqpvgMtHOG6GX38zoYe33dVFm8czFGWBV6V/lJpvCFavpd
Ytnf3aRJb+pZZLeUve6Aug5gXQ1tJQPbu0bIgBVxqOxOVuvegrps1lVnPTSt/JINYpeUxMbIbab3
ylN+kgAbMkrrohXeNhmDl8g2XwsPlAotIbHJzPGLGhHxy0cipnAW1pbSVXRTxClpvwq2CAEkftgj
E65ZxgZUY3NpVS2wxti4MWKvuQprPbnsHPz2yLlxb037KzdtH52uvau0hCukiqNN58xv6Cc85Bg0
XNo9OPDBGb5mWZg/NmjYrLNhBAIjUK2MAUz7GJP5uuzHW7fJMI5yYkh+OHjGRn2tRnNLx6PctqmW
vMSDQQsifM2HznzqBxPbpHZTqg5yjc42TWrp+XkUu5tI9RVsnua5HbvvuV3epGl8VVTkBTRIPuel
8YJ5t7vmstFuRwUimy2XrZVW3WcxSLZYH5+VGEd4hPJSDPNNuVz0Q7Z3ukBfy3ZazynoJuoBFE/g
AMS4rKadLH07aneq7CEygpQuLY88G6EyVWt3fdd/LwW4v7C+xXzjop2FdgFR+Z77Lb91ZuasXMor
SawD57aq71MxPlui+Km306UNoW+qFwIkoqJ9PHn7Rk7Zjj7AfSboOcKK4qyP2kVeI7TVt+o16odt
FeRoupQDSZJugbzJMmcNjP6tLKe7PKN7FVbqzQkpC7pRXFyZCMPSf0E5S7X6LhXhwwxbbeO09ibv
ve/aOH9S1FXvSc8v7cG5maWbzCgMBm5e+DztKRlmoGdcd4WwVP1TKJE+gTop4b2GWSnMVdILvgAZ
C/XGck4AxDpCK99GML0mT4qDtKUXYUP32YzyaReEjoL5GEmdPbVrS1WPb47RzABVMqVL4JGzzKE4
GaFjdNXGm10KTisJAtt1ntwOwtK1yuvkAhHDXLPWhaKta9/rbl56UMk1Xpzypy47p6S8ypWhz9su
Q/RSrIM26YHjQNFONgk/bEvkpMNSuorlEM7fTFGr0dkGTTG6cj+K1Mv0vVFoAwiDwCj1sdi3So3a
PgrbwvcaMIvPfDyah7dTqIlLMUXe3TjV4z10RvFaC87RpuKt0NfED1Y0PjZAUUvLd7TI1qHUwVGv
m3oOrS8prCN7bYQ0TeFsm+yh+wyVHF3DJd4YhLowkzIETM7La2lbeyafrzaaMKsw/xpM9L43oJOe
hcyHTPsUiyZu5UXnpuJlLLKBClaUKHdNbYWmajFDR5460ySDTJLBzddGgAea+YD7d7CJwcuNqzTV
wjrZV1lqUVYzwqHd6x7IKxDuUHi7TRYYzXST66Kr9XYlKYTUG5CF6LRLkHiFZYCmrFAEQKCCtoGV
5oaFIVnmcC+kMw/NbQRTsb1rAwHhPGuIru+nfJqgjrToA43knxRIPLeNXwrZfFM8BPGzRKTCeRxl
Qh0LYdeqfI1NNuqWEOqu0bqE92TWA6fZBY0Kb+CXG+Um95p+gN4Qz0NEvSiJqqjoKZOpeuYqyEJF
kauBbv+DLuQU3w2pO6qvCjRtfhH0Ygw2UU1Yth5HFt00Y1QBtDIb5yc3tExY0602JNTFjWxyt5DV
XWenBo/uR9zTH03x2qam6QCE/1LkevsQ5NbSm2xtTMHtusr0Vdx7tXkb9SPtrzib4mEPdZbmovIS
hbJwptl+4GW1s48CkQiOtykBy6d5vtVyjwd0ll5erPrAS9dDRESz4aTn+aYyPE3RocDMHWpLDV6n
zuHvlJBhPjVTWNCxE3maXciq0M3P0aC6YFXQzlgaSHPrbUcHmDuL1lPGDo25Xg0lNDzAZDSSG81u
vkrXWAC+FEVaF0ZMrqAvddak9g3MxC96YFQvgGA7YjWjBDKJ4muLL/yQJkEBPyxsoScumpzRqKAX
tNaa7EC7Hj2HsoGdmtdp3w3+bI7DhdY69UOZcdtZ6CdYKA3BKmG5L+15dq7n0dV9J7OiS+FybTFL
beuBRN84jR3TN8EBx7drlAHcOUyvXKSh1k6A4J4R2+VTm2nANoWbQfaqzButr7I/VOJ0l0mkJZ+T
0RHXGsLkP4upJkp0iPF/ZIGwfzYYnacrQU/x1e06zAF0TvntaGfJFgQt5bI4nTd1WpA1yNLtiHvA
AEROnuxgIIlXVBgybZVzjfjQ+0hAanWLyBEunUb5WuEitWq7LFgvokN3tbTTV3LWaFs1mlpBZE38
cSzhIrS8lRcN+hY7OPevWmkNF02aTz6dlAQkrTZT5enGBFw/F6MWpvZF6JqCNh/ctk6nSYsw5dqc
xuqrOfXh1ku1YZ1XQfS5EjSu3UxdeV1LfS+jjEafn/TE6Wy58zruG8rCRv/FawPo8ViNbYAIpmu6
vSaFQfWjdetw14JZvx+G+o5aen4dxmz7eTBoJLq85emcJWuZO0sxPwdOq0MAf4Yi+BwMZnSRwCPd
urAV6ePDZQ17extWQl7KcEEo1nH8ljdLIuvk5U1eyBR8pIT3n7TZYx025I6AgwEI99UXZkKIOnld
vy/zfiKTTOwLJ5AzrYO2uuiCxmHi/UjFbRpBajhA9f8sP/z/SgzCN9Qn/n0l5qYsVPujaf5QB+WY
5Q/9VY7h6vmnNE0LY0wDga9FBOtf9ZjlP+nA29GxwVrcJAukVPN3PUaCF9N1wxSw8LBUWHx5/4aL
8V+ANZH58S8tx1sAmP+qE9H4myimt0e//kfR5XdlzA9KfeVQXg3PNjznPbTBkck2LBzvjxCOvTu0
9giceNMRRD8nfTW/ROm470wAGevcHOTloAEdzmu7/DGScd1x5MbLwki0yyocuhc7TPWrFD0c6CGc
VGBA2QPGftBt/sd2WP+jUV3z4x83f1TtP3bwQf9QcVn872Uzv5XV1MRhpP7j8Jcs2d97fam1Hfxi
W6hYTffdj2Z6+MGNxB/9z6rcf/U//i2W9DRViCW9lV2hlv9byI91sG1MPvO/32vX8et0KLG0/P6/
tplusctsSUyC6pfn8I//2mXeP/mXwsEyFWduoImLEvrfm8wwqAgeYm//tck81JeWQiHajH8hc39n
kx3pK2Gi50rDZoOLBcvLPx1W/Fq4r+AHQVCMfV6vPEVCs3UXI0kAbKBCGnu8+2Vd/t7lv+7qoxKj
zvHQBQdrqXVS/TOOSoxWS7HG7iNzFY4ZbTtpYnvOK9YXJIwfj4SK3HE50xSmt0j3GUyOouqRMpkw
3SxxFVkPVT09lNussoNIPFawWw3AbEYNB2MdObougVF6o0jmaOPmIm0yCcKMLjQl9xhxjZhKnUxC
f7KVQTNZDu13KGEjPETeON8uSuFcZ7ZR3Toa+VugDfCw29JKHzsFlmCXuaOhNlpnZ8a1N8awo6PM
A9seyarzCK3xgCdJId7fWeXghHvbmW2+iC5GNE+KuLVCRDMktMY8hS5Gku1OoJ5zNzdvA6fL27vS
tmNarJRk05ukCse3rorbqyZGXuaPPBlL84bYw4GxGQc31Dfjt2zM+nhdWETqxOJtxdMTON4M9TZN
wlaBevHSrMTnSAQ3JZEGDlUxzSP6UEqxlnQTGws04iCn0gWr4zTGWmuNjLpCpNkRlpyjXbMwALff
wrCX2UuhwVJbN4NGB/BqnDpC8FHYBvwTL5hyCQStHqtpZaFU1AqMReVsQ8PQ7daaNiIJzNkgG3ML
E1MCyJ8JwWnspnGyqbuqHL5C/BjqGyvUigIyRTkNBNQllVl6mrXokcFBfJOkutLhLaOBFweGh5T4
YNEE23nCKukz2qNWNIpinGZEBtlgjVLnNhVtg1JXkmvkEWSnNdi7+1jLa1CDFahh+oNiCHLoVLlp
TpVal5HlzHeOqmWRUntIDCf/NHdOJx6CFlvsL/jGJ3OLqHMEk6uCjNH+kRVEWR4nz52meyZAOrlB
Q6JDFCLNzRbep1VFJdRSEjnL81bAlaf6gZS0ze/yWDM/wTIG8dFiKZ5vRnNuvtQh1eF93bcUeatG
p8HMd7QpDsedZ1EAaCJ0q2OYy2CXUBvx+7QBwjhiKB7uBidv3uakauetqrqk38+iMsLPXZOXDVFl
owvAjVOvuvATirNxuO4pjBQUc3oPa5AiWSB4DsnxBuUstCXsYqAtb2qh6+3hwMS+MbTg5+GCUVUo
ctf45KR9y9c0EhassOPO+D5Ia6guhza3yltpZ64B8G6sKStOfWT0VG4mzVkLcyaRTQzVtj5yastv
xUsVqAynQr+18W9NKI1SELa2pmuhZZnaKY2uZKrgSRMJ2tUPUWZmutTmpvCqtamnU8qTzWvb0XhY
AQUdL2JVmeKy0kiksLVDliGcL5uaZ6jbtg0q0wD9gOt2/S4YlWbnu9Ia4c+qtM972t6uE25w+qvk
vm3FhI5PVxV0d6Op8nU81AFh2dDLNkFsTaC6gTp3SF5qsMOERfVyIVmBkW2QNPBdSddmF6pizAns
B09sDTIr7y71gGv7VZcPT6kM9fAm4CC7e/CSnXwMR5Ptu9WyzEw+w98abd9QI2agawPFjDohJ9dA
PK8rT/YKXGsRJCsxzlrsT21igaUydcpewo4FFQGykeq6SBIRXWi6Cx2xGYLoe2GYNg2f2QIKYGcp
slJkCSFViKXMNpZifowloMmdZVfQjkDu1Fcp2RKR8TxY/bbPOwshBB4EGKEy7sZHduXgbKbIisxn
FDnHAQ6fykKMpczR47J+0QF75um+wQkymV8mgP7yIYjk7G4KzR2n8huJ9aTrL5BJwyUphYIeGW24
yau4oOtrErFRnEb5w+2G72FdwIxf0DsBrZHXvoaEBCXEmHrNHL6PegT77vl/LFKqfiAA0/z4oQiV
DgOi/yfjI5O399+HR+sozn78Gk4tv/1fQbj9TyokHv3GXxhGGr3Rf5rwiExU6oWBCiR/4O/QSJMO
EZALGc6x8GfU+a3/NwLXLJtmKXoFxObkkgtv6b8fHRGqIABsuXRskY+2dcyMD6Mjw8kIpuU4X8mI
wIViZGln96pxs+BZL/JSPkdhUr7+sjInAiRJOFj9J0fEFjpVX4fgD+FLC4LvslQHTdiRii0NWDQs
Vp/C1cOX69vH+3MeNUvq8NEYRxPzpt6sbCt1L9PV129P4eo6WJ3xPjlSsX8/DWLbX6fB7ZbXhBHu
Zbu9/3rzdJds7ub1i1idm8qR8d37gY7SpNpssgkVJffyylvJzVO0YTKgRNZnPsvy836wZNaRXUeg
R1IkwDsvU0RMqnLv5B3EhmhnIyYHvXgdLIKbru85j7KkNQuPTBstir3U/fH0MMzLFExxV53zZD/z
Ja1lN/3Ssifs+HuZ592nT956f9usvM3HUz83BAytX4eoJ2H1QcbM89W3aP2kVrf66tzyHqYFNjse
LWQdQh9pM3gG7ygPqcJgHnPPUfvSMQc0g4KIGIV2OKVz50wGcphW/zUUWT08MIcSoWMeZSDoz+sQ
Y2u1p9NePoWWe1nMI1ImVKgu0f1S1Jpq8VeK/Fe2eeJQL2f2l81jkkKQhixpvIOfGvnW4RLCcKZu
bVu5X7eSjqsgQrX6Dp0hXS8uc92J9x9/sj/TqOMB5cI2g2xmWebC3fz1m6F/VeuNrjNgjuKm3qDr
aYJ8WJOVOHSOB0rgaR3sFaY320jVzpVlNZXf0t6gbR8iMpUiQ0TXAK0TJWmlB1XhbrIYKdhVF4/z
RhtRwiXooVJo5d4NsaO96vK49MOmgmUw9moLycO5QEg4v9JQ692aFt0eo6vrHRmHu54cAbAsBQQx
OTkae31+zhRp2TIHS4DoNdLaOjCWhXTnHd1xaMc4uDpifWlUEFy8LMuQZjzref5uFMsht8ePwV78
N7EiPFxo/G5gtIm53gGX0JHNRIyPPkCz+/h7Hh8Pon5hOlBt8YpDq3lBB/36OedGS3VIMeZOASL7
XJGhX2a1NTwigiD93x5K0rlwOSguz6x1tGx6GsDMTv/Es1L7TBn5ecoJed3Z7B5+fygqAZQBPJxo
ENk/nFWZL3BAZKR3M2y5rVMDrpFxLFEgibwz1/e7z+Qt8CO8PQBKUbbTjxYwoeFUYYBg7xZSJsBF
mPoq06Izx/z4ajFIHIXBYWcrEJ64x6euhctO8wUsaiD1n0Ul52hp3Mc/s8DjWptbpwJH04OD/ngh
j94mc7GooB6Jeh9YRIo5R7MTOvIayuyDfRgihbBaWuJfFxvmdFfALfqiLKd5iYm16lUmW/3c+3B8
uXG7EYqZIMdMdPpccbRjcgRLq95sM1+mZHbrOSwBO4/0yRCDaFLxoPceCMyPZ3y80hSOqPcYgggQ
UUmYvodbxwVgkKtCs/cIcsQoULrhV3S/IOk0jnE1u0DjqfCpM0fjeBOZlgm1WPIXFwtH8ujzWjkC
xVj2lH5eLDkblYObuoziM77gx2f9z1E8oliDqqBgkodTk/DHJw5gicxPmyO9BJQV5UO1S1sQ7B+v
4okJ6YI3gsWEGIBnyOFQYW9JMkYmBP573gwOfFfEiPrtx6OcmBCuWVBddLCFoBSPRknKGqRWVFT+
gOILQVI7g1UJPWyhABVzD52x7Xg/HG86DCNL4q+Jfc0y6V8ios4l2U0XjtAgINKWlhFduQbcsaIb
stuPZ/Z+/SjnWqQhHD0Y5Me3ytxpipKPDcc6CJpbKwCJIipvPBNKnxoFmwiKmKAyxdJVOJiQhj9P
6OTt5Mt80mjuxtBx6uL1t6cCx53nAjypSbJzlHUAKWhzT0sGvyrlvE2ooi1UmKj7+fEw7+4KVksQ
B+EdgPyfsdTCf/04JZwShJizwUcNTv+EUGhwrYumpizpzusWQa+3j8c7il3ZBZgX8HVwOnFA2LrH
hwkQadhN5UiV1gzv7VRpW2lgkpjkgAVqb0DGpVL61k0C+0IZcXnm053Yi8B80YZdavyGPAbUptyX
4Cf6wW+tWAPnFmuAuBGaW2W13T9/PNUT28Rhy3PEuBJRuj3OgyaRZ0UvBz8EbgWcKwPx4YGjO2du
dGpOeP7Q/nJweIC/cfgJg6o1ksTwJnQZzeIPVtRpfRcRbrkvGay8+HhWx+mwSRTH6iHMtbyqoKSP
dkwbdypGGUvzezwN3F2U2TSlhRaWn5FM1JAmh5jzkuSe+zTANnwoQIC52zoSA36oIG6SM7fzIhRx
EFYyZTqDVPsWDDff9Oh6AZWXmMkghB+yDshWxWPv7REfgUWjz5GJtI8CSQdVm6B3w/Uu5A6bVmi2
ZqJXzh6ipkI303JQP6N9gB08qBjtswzj6Q5sj5FsPl6/dweAH5cOBlmH5JV+t3wj8OUuN+bJxxvD
+V4EGpjFSO8Qom906woobLIDxNHedM7goDs0DWdu43cP9TK+S5MJszKKGseJnUPZ0zLzeoJJidWg
DiZ6LYc+3ht53nwNejO+Lpj7mU3zbosyKJUb8OyWEC6XzeEWnbtZjXqhIfgWJ/23FCx6tw7TFkUt
9IphNn+8xCdHA+wJvNejf3rsZFQN6dj0NkRmqGr9hZM4QMiASTlrQBnizPY7tZy4RHF1QhznRTia
Gcc+GCCSTH6m0EcD+hFzTU9xBzU4HiBD6yPAGUB3Z8KtP0ObX5OpZddzs0jeb1x+pHEU40XSiCC/
jZOPQxKw9znKur2ujODOiF3UyhIkArIJymLlpF9Qd64+mSOYicJA8x/B11U29vENDRwtW2sAnvQz
gdmpM0kYSLceBxmbKO3we2uxo4FVTWCymMpaR0U7PeE1R9FZU6q5MkR2LnM59Rk8ioIWyoN8iuPO
YuAk4MyHXPhWZmc0agrvpjba8rkykbnrGsPcl4OtXX28z04OykVIcRNMAPHG4SxFZvSaFemzX2fI
QqKZYTZbq9frR52ezkNkiChCPqsEJ/PxuCf299JDxaaLGJ8i7VHlC5YzSZWKBdx5D2mvNPJabZsF
vfsdFnHz5ePBTkzSICY1MVv1iBeNowdbG70ABxFn8mHYaewiha0CwMrudohw5uXnwOGk6trfDeSW
d4yIkYYB6kH0pg+X1u6BiBl0fH3AjDYWm9Ks0csYElgfH0/v3SP950DcxstCujyhhwO5EczHjIqy
nyei25BQpX42inMW66dGAVdH75tclAh4OS+/hMCiDpxRqlL6am7KHnW1oRAb6Viw0j+eznGVl9cZ
VTqdchrNdI+86OjkFXaGS0yqSb9u0MLZzs3U1RvaM+EMjnRZPkkd+KnFgdHd0G6NkfNs9BZgWNRg
v6iGTDhQRqwUMqMb48Dz8Y93ah2I0NEiY/eCczhahwBCMyqZlQQP78JrKJPUanfAzuZz5YVTR+TX
gY4+K7lqFkwGA1nFiMYQKqWI9FS0LR9kUyOM9/G03qX7XHEmzzUAEdI2yluHn7eugaQPacHto9EL
DSND+4LGr37RjmP+mFut8wmOYwMRygAh+fHQJ8IJAFM2tl8GQSaYisOhp2BIp8zhLphyr3iy3FmJ
dVN74wPvggnrUXnojGjBdGl4FvrJfQY96OOf4MQ3Jb1j7kjIkaccJypoVna1Z7fCxx8D/SnEh1sU
hbu28q5/eyB2NvknuThN4uM6cTGh1FqkyvEFONtNllXjBuex/PefLjIUIiTeVuSD7WVn/XJUW6Mb
lDcGjh9YgFpXXj4gtdwPcf7GRQSmsZ0D8+vHEzuxWdFHMxd/NvasfVwb1tMyquooc/wSLbFNEzrt
1pgmcUkKGJzJf048zB6vJFfdEjNTwTycHZGRKzMlTcrQSn3L07C4M7wANWyvzsGBN6XTdGdiv+N+
0HIlYVPFBl2kCS3IlodjWli2TVKGcO/0uXZ2LaSjCTGXPL1rEP27gpdXPYR12P00lTGgQYRV1X3Z
Z9g0fLzM8k/w1FHQRDZNuZE4AQjYcbJLEd7KxZxg0aU6ANzpSDSyg3RQ32siNO1bKRqj2LtWpZI9
4IwG+00kRt9UaHgCjXjQGZygoodEA9oF25KoLjdYdJBjxYk+NStciiJ32wOD+FwUcYMkRhygNhX2
Jsh1UczBY6nL7IvU4hyn77Gtv6JI1Bi+l8rxU247Q4WRl2GhD0Fhy4ZQUAXVTkNFwFijwGwOV1Fa
L4h9szGHtddPCD3BgZbfG+QofhKA1uV1hGZYC+FGTz/XWoReuJcrx9liKFE+WF1vYuHZYgG2qtrW
6beljls7RkoDYmxYGOfAwiVLMkya97XzcgeEtTmiIZ5aveYumlQo3mpA1xv4+kYAy1/15UOC4W+A
w1qPyLlGDQ6FkwQjmRWSI2C989rVg+0MVOibVJGmPiX4ftz0AwJWiwVK8y2pCNDRuJfaH21QChfd
7HiYNo1nTZ+h9XRPlULfd2W0s3wy4kT7MTW6+ea2yqzB7BvDve1l6K0hKgUfEptUb9oEGEox0Wm0
jPtM2g0qzbgK3AONxloMwLp3h72YREW1QN4jKqB3IEwfVLdKBL3jM6f+uQR2Enyyu5DXw7ITNB+y
sslvu0JWaAFQzxrRRBhQ6B+sIv82ILFp7A3IDM/jYMl0G9RD990U/RT6Hf+PdJXLNpJrKxDWmxvK
gfnUVVFcofkPdtSZRzxSwjKlJWKbnR6vgo4fCK+40EUSrCArvRfzUHYo+tUScEc/tt3azQwRXIDg
QulZ6QJdW/A4absO8Qbz06YqxX7UvTJAHiJv4VnVg1hghanxVlrhwhiUEhZE6jR9fulqAN2B349v
hJAozTupizC+1BucpvS6gQGK2/Rr6Iry1TRULndl02UC4LzQim05udpXLRQ2coJt1txXhBFEEZ3g
x2Cf4UYiFJRJC84Kdj1ipM+GOkZubkMeyZ//q08BlrRJbfB84qK0K6dF/SLElic7kxieeKdxRrVg
b5OJupRmDm8i/A+wpApatNwGA6c51NrrdJuOY/S1QRmwW4VWU/iNZoTEtL0KzqX+J15Kz+KBNKm3
QR8/bq/khoa0oqh0X3FN3jZ0LDZ5lkVnrrnlOj2+5LjjmB/pIW2co0kC5lMG4lC6r7dYX6G1OGW8
/K7octwJeEGzdWdkzmvkTG358+Mb9tTrwvNMXwyE9PKKHq6v2ZXhEiqg05AleAMiwjrtW0PMD1bl
OvuxtV8+Hu/9VG3gIDClXCj6YDOOxguqoNBkNGCpESCpjxCbhkUOLg8Vhh/pbKEI0VrzuItQAT9X
Y3i/lRyTGgpoXcoa7/u5NJ1kXGtjclFNgAiBMDnGK8AogZqDGNB8zkun6Ladzt0KFyTyzuWeJ8pw
FG5p1S1JC7nZceKipsjGzDzJLxD6jEK/RxOkXhdxUdYws4izUfihBIXWD34uPn2AStv1ZgNINGmF
ejZFgaf1x1/jfRhDK4+aFmgBQmC2weHXT7W4NsYsRkyrAQyLNF3jXU2ttC77Jnb/+His9zuNsTjL
CA2D1ybVORyrClFnLUWWXuBw2G3xcFx45Xp3E5mDt7NcKLQfj/d+p5GzABlgyalcm4uExK9RYd/H
eERls+u7cZLuQQRhjGHN+Y2RTHIfYzaHiyeacB8PemJBlwIhptzMETjG0aCGGMFmWIbnc3Nntzzk
CB5N9rwNOyHOzO/91eQ4DhcGe8IW7xsnTRjZjrJaPImsSt9pZpdeqmQ61zU/8dWw1eDUUK6lk30c
f8kAQxkQN4ByRALdGkuBxzYa+m08iIFTKqMzVQTkgI/vQiJ5+mn0BjkqVOMPP1syzsYwkrVRG9bR
vjQil+uPeoYB6HmojfuyxgjtYlAp/iCDDIJgn0Qy+tQOjQN5w8T9DoFSWotJ0GhPODkBXZStkWc3
iQ5oE2OEeO72bWXhfyxUH6DiOJkvKpi85xnq5zkAxYn9ABCAbI/WnWvJ4252POmElvDk/VHoowQH
gk3UFkaD46wmFGvS399+LvAf6hYMuZTyDhdPQzwXSHQa+FXdIfPrFgVMOqrGzZOJEab222kkcJyl
ISnRj17u1cPR6kkiDhjJwFd5S3gZ9vZLZ+fNGazRiX3OKIhUADWiL3Pck/EaRkAsLkAeUMMvVEuN
pHsWI5rmZwY68T64BssnsJOnBP2u0eSYfW2bVYA2BkL/MAUMhHsDt103bZdbaPvZELbdMbqOpxkn
9t++OChLYhROUo5qzILH/PW2yqgXa32Lj5bQVPxERKT0r2liFM+6hvzK0+8PRmmQJI8cFsDYUfEj
bN1w8MZe87VGaau+BlK/KutaXPQS1eyPxzpxgbDxqe8CrCDKeAe7GeciNREB9sMM6TNUQlDhC/UB
e+XpdeJ4nLkVT9z6NCvAfVJJo+F73E62hFKjh6WMT2s8+qSLutnYECGu2zTDR7jqtYsGoYkzO2f5
OIfxGzgVSvo875Rz0BA6/HiqjxT8eEtDQDG3xSrMBYYpaS1ba9vZ7QgOLx9sb2XExfCHhncMeiAo
ev52aRu5HDAVgGZg41GFPfwh0mK0kWPtNJ/CZb4YXAUAw/rQGgakQ3scKGcvDHEyDKbm8eNPfOqE
OuCM/6omgZ05HJmjGPVdm2t+Vs/2InmkrUPS2TPzOzWKy9mk/0W4Ssn0cJRWq2arcUu+bDpFyEHQ
h8MzqfNa58xAp3as+2eARuubBsXRdOzeM1MriJiOQzUp8VAu9OL+uxlSc21C2Ocfr96pJ4JjYS1R
Eb3n4+EUfmZZhTQ1iBj82GAPt7Sf4LNPCSIVHw914nDQQ196r8DS2CpHW8S1wKHqsJKxrFXAwzo3
6e5FlJsgGfMOBkJhQg2A8IOy6scDn1hS7lOPvy0gXea7S6Bk68MY8Hx04ZRPWRZBbvhJz0j5Uw/B
XGb78Xgn1pS15L1FBEzX38W1uJAtrBfT9TOJVogO8wxKBFbILdZ2Zz7fiW1Jk4VrVICwp8h5dPZp
5ReLu5TnV4kVo7ZcRJcdnpv7358QIRiFOaCL7P2jzR8CDRhKInk/TLPxClVxtQ1rGf7wFhmmj4da
3CKObzPeBg9CAVeay045PGg67oZyyBLPT7y2vMA0y9mNk44vRyNs2FqBibyQCgpkDztQei1spsr2
3C+NMYd7vDzcM/XPE8+yR67Ihbac/ncw3IzCRt7gX+mXbYWKWgrLf192TX8ZUkeDIh9mSDbYRHw8
aPWZtTi1jwyDRgFIZ3L74zs1Bj4GO5Cx6bU0yfVgj8Ch4NCByrW1cezP7KWTw5Gjcu1wgb9LxmMj
rrrCsIgWNa+6iOzRcDdsieFuqCZEZz/+zqfOJE4fS4vLNTkoyw/zS9V8CGZvcHs+8+wApZbjqOHx
oCP4AfgCsVjhnRnvRFGZyJTOICBlnb+PY2FbW9xVLeX5bTZju4jYhIHFn45z5HZCP0Tb2WWA49L/
4ey8luNGkjX8RIiAN7ftCFAU5UZubhCzIw28KXjg6c9XvDlsNKIRVOzsXKw2VI0yWVmZv6HM32YP
RdRKAadSiqJ6xTTnOwfq5bG9urP5KdQioO3yUFw/fdPRbM3UNUO/TcfCRGOfrttjUxVV/KGpEOxD
Twy9rXO4KGjxKnmWvRvggf62MVv7EdduhYxDn9vRwZ0SabUW4Rj4oHa98zhTVh8PfYg23/ntKyaz
i5fSvOxMXq9YGSbRpC5oaHlp0/yGgpv8VJFS/gleLp9PZTpY+s7+vz17PMXolMtHBU/adShwOOdW
rBUuoIBFCuK3g/YztEKhnkBXIDjc1gnmXYByzC9L26LEf/+Db8+Dq0KrlleHKt+5q/uqt9rMW8LM
Ja8ypLR4ZZolCl1m/FEsRmftTO9tJJejmSAewdoQcVajxcB/+y5Cj1dEkfugoBYX9B0iFH/wTVwV
oNaouLDxrhexzaPGzioUgkUWoyu7YIVYNGWMIew87ezxzQ/iHQQDCkwi6MfroeIZZ3nAyki+hiBp
PEgCfq0P/U5SsblI5BJUDyntkJpdjwLSVl3a2cYM12nKU+tp4tgMqhE4SvP2VIkV4j1NRVKTqKTV
CukG9OupHqn3Ey8wCVARA/HQR1zmSvuTr3KBw3Clcweudz7EWmmchUgnJNnvGogh0NiIJ7lZPe7c
b7dxWMKsHMyWDDAglAWv5y+xgBou9uSA7kJyHvNE96IWKEZOmDtCeMKP/f4G3BgPJDGITrCAYMrW
BZYwNvQSiJHrl5WtPlYqwtQih1FdGu2AVvO4F/e3xiPl5FAhE++CIb3+vjIrY7KHjhjipOrHnn73
Jx5von0Ki8H6Vw2rVN95jm3sSIgQIDhB7UlW1OqIRWPXZKh4un6s9DMSibgx0saHFVvP9U6A3BqK
hSNDIN/Eq231cU5XdYDIDOwPMejBabFrT/SBJgxxcMO+v24bp5nSIQdZ5kEyD7yex8xDHb/j5vGN
gVJt17SYJzTI/dwfZWu1Xo3ycom/ygoMVLnqbm5dn6MBAtPTZxp/8/AXhpydP2FF8Ae7kU1PWdwh
vpP5XH8VqmXaTEuXtaqwizXLykPQfMKhaqrKC64mKCvd/8DNFaNq6nlsDGpKq6CouINDoa/CsmQI
o7PTev3FBpVHq2vao5TIFblOMagEQ4CVvXRKwd5qqN5KW7KCkrlsVB0BTLpTmcmOzAqkLdFRUv3a
pQWNOpR2stJG/3X/SzcSecYHo0ApBIQdTZfrue0qdN4Mm7kdndSspYdQ9tsTS2+essR1cEXV7bb6
OIusGR/cRncEWZDRfilsvX2sqZPRcsZcstjZxxs5BbEAmCdkF4BV68SrbOa0byYD+ePGwl4U0ID2
Pm1C55++F+14pPfsob5uDP1/mrDoA9+flK1TRKsLtgt1NuiEq/1WSHy08Mh67UZpTxNWWwghaEpw
f5StTcbmQhIJMg8gkVVMjyPHnFASYpNlYn5u+hIjjmF2Tyjh/nt/pI2sWjK0ualeaEs8GlaLzJFa
qPK4PriH4cOIQN1y1Gh22EcUA+2fJo6KyDV40RioKi9uD+WVE4DzvU7SxrzCk3RR4CHE3/YJeiMx
YNlgII7JSfbcZ/VwGObyzfh8m4/lMqFlhQo4z8Lrj23wf9dHFP39sEyT8KVEAhR7drt8J0rIWVsd
XYlOh2dBq0HWnK4HiotIgisihI5jtQpPOSKE4tTkTfYtzzGiexzTXLw3NPQzd/bnRvzVeeLzdZA5
b9sfc0P7vaxy9meeaU8ds/2Iil/03pRGMeXs2g9/sH8k6BB8H7NK8/n6S51KJ0fMNEolpjH8RNit
fm9jIE6jhAZCPIYT3hfkqHBePby3sKQZtW5v82x9ND0E9g8aASYyXde/YTK7Bc1QWlm4I2U/p7Rq
ESFGac871AhkGGf+hyU73//wjSNKCo5mAl137tX1xUPtYzQKj4vO7Zz+2Cwx3mCVV1/SZq7+YCjG
on4jwzBZ8vXnGdbcl70Vc8eBZviaJ575uyU4W4cYIUmxs3M3wiuA1f8fTB7UVxe4qo5Tac28Yuw+
Vs2jQhb+s1/yNpjAkOF8hgvHRxAfLkLlwIQn//6sboUBnhuyu2+yoOtopNOAND20z31FH6vnBOXz
J+gC+k7KvLV2VPdkoNFlZUb++etvzMgn6n4mvM5WczYNRHQmdAvPMYYmO9O59UGUS+kjgxa9pc6Y
cbSg+kzWFfapCLJwSTBdMqo/GAUcpnxiy27uDTKgSyHalXhJxnkR43JWVKclEfXOPtzg3bi67A2S
FqsSeb/aiFSxkfW0C9uvRF5DuNPaz7MhPXwGk8KemWF7GM7xQ61PiG/VoYooEbJcIMjoXJq9clKV
UTs4jmieizSqDuGCzvD9/bMVdykW0vzl5YUAyeoXhoNMFWO4r16qY/JTIcupnc5qGatYdljuzrRv
Xp6vh1sdFgiVRaJGke3Xw6D9E3am8YujOhSXvmpG+4iHZOanaEf9BVvArB9B0AwmFk+L2MOGbO1o
KEYEM9kpJiu63tGVqSP2YQ+2jxBt98OLMTEBxBV9wKs+3tkFWzsauSP4fNS/SIFXU8zKx3bpzg7c
TsU4Ai1ZTlEM8PH+Qm6FdKr9uFizlM5Nmg2Wekxcwowfx7MToOWKOj2ILcocVflRmEO807TZ2DgG
G8BBsMGhDL8G5MJ8q7vaC23S+qV/Fw5oMjRLoTwzA9NxsqwSEGv7B4Gd/rdBag39l0LZqo+qZx6+
dgqDGl2OO29Z4zY4Kpavo2O9g6TemE+ICKBnZAOFw7veqfEyoKkRs2oJXrc2nr2noa6ih9htM4yA
qu50f/02NuTVePLPX4XYXO3R8E8xiYrsJMGXQdefnaqdeCGIdOfO2ByKloZB7Yi5XO/9enJyLDZ0
2y/qFNdZcK8fRqGMXytUrO9/1NYkctlLii5QcbLz64/CNKMVoLuiAB1kfIJxPzs3rdu9W0Y3PaZg
sHeSK3lqV1kksqeSeokGhOSUXo83JIViUKiMAqNxnDzowqH8mpZ4LuLEaYx/u/bk5WcpIhEd6PXr
79A9S4P7n7xx2iltANGgQUVCu67OdfGkcv+6UdDXrXa2ah5/3EFi57RvJB2ELijJqIRIQMhqt1h6
jiQjZvAkGVh7IhYyIIe2OO+dxraforCrvBMzhKWT03nR5/tfqG0OTqNWBYdiUZKTq/5qq3a85wsF
e5UgdtCNJxMAfE1LqHDNp74dwRlroqI+ONW8JpGMaePw0coH2p2DUtRI7oW9id61bS4XKfqwoLKG
evTDqLhudrLcGptv7Ej4a5zRFHs8gq3fbkGsYe7kf9f1ox4ouVFbHugIyrgxIkgKmt74U37Mk6V7
9FQQS3g3qHj+Fu75/rxtHTsuAdpNEt1101IMHcwmXUTwfbVQcfzpF/0BYfPplFXodd8fauscgOGR
cgxkUbdvDA6dWpS4iJV9jPGlAPaxHIE747Bhh4b+tzsY2s9JMYGhJLHp4gzKC2iHRLv1uUiR6fI9
R8dn3e7CPbVrzKSPA1ebsPR2m/CMxuO/7RwvO1Fm4yoyqRpTfJSdbrRmrvdjiv6nas4J6BrMaWx8
5yK4UkmvNAj9FSAkD4PtdeM5AW+e7pzDjQBHvYcHFNUNiQNbDa0j/GgYqNn7BvXr/n0xuLgFNkPF
m7/izz63ZtyLnZtpY2JNgqrEtUqKxrrWMcWJXntppvgApb/moiu/qnnxtejcYWcFt+aV2SQBBFCE
HoD881fnPHesXsHIPPTzvJniA/4QvGYgdD6K0RkarGZdrwQ6gbjpzoJufSGURp4BLCedh9W1Mata
13f5SAc672L3lCExqR4g9GG26UzNspMCb4QEAIOsnsG1QVhY1Y6cXsm5Sug5o8GvRw9e58BJdefB
7Xx8PRpMSwj3vzFgj76USPDPO1toc3gq2qp8F8NLXG2hTBlijqsbgtLQla/4EkDqiZx2zg8tacb0
1EPnrXzTTasmEMs4KN/eHCukDA7Ve3pxnKHV56N1VGlzkyIgXwzO8AtSRRc/Vuy/4bToI+yH2nVS
hF2dDFGuHvh/fcBGqv6Dwr7E/EPvslUadetDDBpOzFkNpklBfP5d7vbpAd8B+EJOVOwcoA1iuGu6
dIUlz4GdvX7OVqWbZ4viKH4jbCV67yEXi+cAikRYQsyGGVROVcNC7DFRyC/YnxTtd6+I0umo6lHu
XMRQNOmDA2ny0ZoUpX83Ksr8PPX0d3a25tZBYGUIbVQVb18pVjHWqtdECpDqsbdQ4suiv5VhaExs
WhtEk+7vhK1gxiak/0wwZTFWx67IQoS0MlCKcWnzMLIENjWmGy9GEBl19E/C+Zkv94fcyJa4EUGM
67w9qQmtQgw5DqIH6H0E5qwVl7Z2Kqy9bP18fxRd/vJVXkiiYnuqB+pLlsGvI1nmLgkqzRYZS9PF
xS8Rod36rrW0Gd8yfclwNzL0yHucO69Eq151FiWo+hF12xAEVxpEupGn34Vp4tsxN0YzvgvLoX+O
x8Tujp0x1NZxXlJnhs1h9/Ojnjp18znhtW7/VsjCusNY1BNZDTyIPbGWDY4DNE8ODVBdusE3x3c0
NaSuVS0JFC83vECzF2eijADeBd+R2Yve96laN0c9RFYF38+WGcamFTcjw1Dy59rL4L/dn+2tNaVW
xFlGH5VnmtzUr64NW1NadTTsJECduQ4SYdfHOAfTd3+UjaNBXgNIGeA6vax14UII3R0a28WS1LHS
R5V0+GOGzveDk5Taz/tDbX4QIkb8YxMw1tfRUqRN0ixMsR5F08ME+uKowUHcmbaN21b+3RxzODNk
iKs9mqsiU6laJkHXA+5WnAbzlLEBTFDVkMZqU+/eR1pcP/zJtzGJiGnx/ly/BfNlMErRcQDRmseh
xJtNJT1hoZLvzOHGLQcDRxIMkJ6A1yD//NWmCEe3rewoT4MsinkS8Y0UKRNHN+oDHrshpr2hm9TP
VP2Hr0ivpG9HRfPe4QMtiPVoT60DTYSTOOLSiLaYc8OzDBXmoyhE/YyzX+iXXRf79+d1I5byqQgO
wRShOLK+1RF+iGoqqXFQWF16WcAG++ZSG6dkjufv6pTuqSdsjEc9E91hQAY0dtcRDmiXAxNBREGR
tTVe1Sm+6WlSPiDfNPmqKP/gZkJcGE6vC8j0tq3nGCNqv2GNQ8fQgAfp8vqCE6Z+gUO6x1DZOOkM
xQ1oAjBAwG51LRG60zEWWRS0duKBlrP1d0KttaBGVCy4v2qbQ1GuZatKIMo6CUFSVcsrndchrlbl
ccEb510oIvdRKfpxh3ezcdwR3qQmKMUHacqubr6lwsdg6LM4wGtzLt8NLcZgB+zpsBisxQLNeI7T
NPxhFd0Sf7//lRtQPLpsgMtoypLz3WxOzcqEbtGdDnCcy/CndHXYnJPrVb/auMN+ZSLxvPSLCI0T
TfMZNWAAcPbFwRsqP9pp389HxajN70Mridii752n3uZ/ONtWmjxHqmXG3+7/5K2FAWevwfKitU8F
8Dp8ZBCUQLUMnj8KKzpGsPd8qkD5Iy+fPX3BrRo16AHEsmQL/5ZCpJjAIWjqehLLrD/jL2ySCFfj
edCj6liIOD6PRTudRZgkJ9Hg2C66ZE8heSNcIoFC15zUjxthHa7a1kVGX21k37Ue/quqaXhEKMM8
hSiaHmczGT+7VvE7TMWwszc27jpee9QnAI7y5FsjAJfYqhDMpeGbDWHnow9if3SmcU96ZAspQcbi
cc7QPL/lTU1z3RuTCm2PdBuL9bpVzBAnqa6PL3phND+BwaTfu0IZvlvdwP/BTOOStybuatVFwb/W
fnC6xYt3stGNIErRDh66hqgO8796iuVa3sZ07gHMNriPJk60/Gd70YIu0hwf6jmsf9zf1RurDAyN
iWaFEXW+wQtinIL+C72usaHv4tn/OVryIW7s9yKyvzea8U9VAle5P+ZG3JHsU4d7GGDwzWu3HWEG
NNkECjkyqp9tWMxHFZPnczQ5lGmX+pea2eZOrNs4vRxdHhYcXMnLW82rbRRxR+oL48JLf1Jpwj4O
9SlUdZbmdP/r5N+0SvRJBSWim+Y2rYJVEmU3lo1atEljOzFxi1E6He2l1k7r6SAEp+1Q2R0GDlWs
if9F+GaGR5y3lbfD4cjDmV2WlPbZOlhVTa4MCR7YPsb3enHArd5+bh0rhB1kd6J6eyJM85mXDWNC
+FonwlY7AWk1KZaMSZ+DRKmib40Vp8fEGMSffNiroWTweJXEDYkyRFMxhH7SpuWD6JWfRp2Ol1nL
xj84iRR0YMyhgATRcXU7FghE6GnYQ5wpsHCt9Vh9WhqCgztX3dGdWvPh/r7Z2qEwKolFnoS5rtO1
2jAopuUi9A01QwkPlWe1P+ttV/zGH17fQ2hunUHeRlLrhR73Te8sKVWhtp0N4cO2cNrrpqRInz2w
ItlJn+eaAkuq42aKAkWy15Le+lDScMDJBHnZjrxeQs+Y7DFGusRf3HQ4SzOJ57IqcE6vTHF++5xS
waOt7ADyusFkKVNiz24M+UlU0XLp6bMeWzNSfa139yrAW18FPpgKCbhQ0EqrY9/Fg1pPtM79rBrz
j4WqRZw9TFGHpRZ7NI6tEEPiRFtQtltvMu3R8Urcw2kM1mbvfBTIJuCIaKqfwOejHKB1Y/ueZ1Yb
wC4df460Zvbe11u3BlhKS6ofyyRulQtFZqYsY2HxMIzDUA10EZb9ZaFs8lvNo/A/gbB1e4rG3PhO
tpDv4fm2ptp7Ea+gsM8vWG8geni0HTzHd4q5+NAV9nSp3RZrADDk39++gSg/AuOB6AgCV/6UV+HG
qUScWDR8/aofwkuTGtiDDkn2qLb6H2C0IVRSv2cg1nQdsjGy5G2F5ZPfeu7yVNsGcjGA3I6xSKcD
ZlN7G3ZjEzF5EkwDDuy2ORJZadkni+v6Ev3bgv2ylq8CFGNDJaqKfs5Wxu3VlAgr8YioHme9TX7f
n9yNRA9QAlcyUVbSn1ZHZo66ZjEqgEN6bTnHpu3y04CI/vn+KBu7BdoffUoQFnCe1u02w0ULUY+B
a/cTHr+jwMneLfXpAXd3eyexeUlNV3c/aTsCYdAHNvQn4sLtK6v3PB8XqmzA6jzJDCys6G38D+Ww
0fuu1XmIIUTf583vSOksbHDN5Fmrcd39tpgo8pzNoXbG5xHRoukydmLOvynj4DRB1s2OhqpTFRXv
Cy0uvlQ1fZcDrKDl2R7aXjnOY5MtT0OtqV9oAHfNWUE/vH9Y5nD+5aU1YhtJ2OrGRR9ncerBhJbH
ce7iJKhyfARk2VlDzwmecfw4j+Gh8XLvh+aM8/QJdT6vPepGYmrSWC//oi0txhUtzHHpROVV/7Vm
nwNyrtu6O6ZFqSN0ZyfdP3i06SFSaT1byRVt/NnO3Hk61BgFl0HeDWKgz2DWCZg/D8sMtU87AEgq
bTL8eGtrObi1az6n3pxm3xHKM9SdvbGRbUPw47HNKWADro/33AxL2sszR1VLOY5jWgeKkaKGVVpL
MOil/fZEifEk0Allo1upEFw5o9Aa4ahao+p8qjD5eOxqgFeD6u2cra1dTwyER4WbBxIH8s9fBa5u
QOYFudkoiC0zqy5OX0YYzmeR2170JC33EIgb6QQ3n/RwkJaY9Myuh5sFYAfezorfAwy6cD1Gf1nz
1B5SNJxPKWatJyrH485x2/xG/lapKAu2aX2yhd1gC6NCwS+HsQ1YvPAZIS37A2zn7nw/iGwFS0jo
qOQiDEWjbnXhtc5kzmPb0JcAsDLQEdIjihZWk9hI9zTYl+NrXZnHJFfNR+hWKLKlsWMI//6v2Ppg
cEey5Qrv+Obeh59eQJSgWljHY/QVtGx5NJfG/VYoeruzU18u0XUoY5dSOwcxCzZ59cVF0jhGh8S2
35AIzl96r6z+ph/q1Ic6T8z4kufLOF96PSzzd0uipE9RRwPtkPaZ/SNDlP+5yGuvC4zcUsoTymk2
3VsLRBMUJMVMPyWR7ZXHZLKc5KDEffNV5GXmHse2U5Eg6zKlOJb0Rv4Bu5F+I1UtlQuMbO0Rs6M8
PoyonLxrohCLuzfPsFSc96RfBbDM9T6eqMkpmq0rSN8UXzMMPB/q2UaHWZ2MnbXcuPykEAfjoLfN
FSxP1NUBTXUP1QZOTNblSNwXxN6qTnaWcauSRKmZViONGaLB+mlW1bXpNYXJMibm9CQqA20MSwp6
expTnJam+b8aQv55srMf4xAnqBZpv+/P6UaQ5SdQRQK0uyEZo/UUMktP4ZgiCeArZpaPhyqplzNA
Ie2iZWW0AxrYOCaEPQr8XPamRF9fT2272NmYt8iPZMDbD2U4YJfuKclDr3D33v+2zVUkBybsvdTJ
VqdELLhnWr2h+BaO5z4SX7M/eo21A3TcGoWHtQR0SWnVdVEoKQVWMWOo+G1kzni1AIzXOzC8979l
c69IkBxqqpTUb96ElaskuEFSwFexVw88KLF+ORnmh8Gm8m150/IfPWvVPpiDZz8ZhYXtLwgw+9P9
n7FxlaCq4qKIR0SnhrG6SiZvLLAYSijrZ1Psz7BMj0PfpGdSU+Sfval/oG24p/m3NajEKgE/AFsO
G+N6ywg6U4UZjXS54wgBdlUJHw2tLd/nSHnioFCKz3ovup0Kw8algnQMG5RAIJ09ViGgaUViTxPq
JlGc1N80FErPUScAKS5GcpqUpng3wVY/xhM3p1b+CQND4k1wxuKBc1u1URGqkgJtnEuanO/Lri5P
mlf/Dl0qjZJ0++ajQl0DcAc4dJh4N+2vVOu0Wtfb0I8XR//LMeZY0l3nnbN/8zKVLAigWKYEOvOP
PEqvwuqsi050dDV8r27dT83Q1B96T29Pfd47z6IwHEh4NaBE8EtvfmgwNKQSKehIOZmc/npoPNPC
FFOH3p+GuFcPix2Lv9twWeaDU+Kl++bTKvXDeXzTkqJdS1vierhods0Fku3op1MfjYfCytFyZOKr
7jl2B/zBtZpC6HEp62yGb1jn+iHXx5Kc2rLSdAfPsjHtPJA9epacHqnWc/1j0rSz1SgtB769RF82
A7hfnCNm43sqeveHq4revESt4Yw0lSweE/djxsbwVJTlBUN6xG26CsP9gqTqSIffJ20xjlVHYenQ
LXZ7KLNkeGpLUJ11njuPel98f/vIEJ3ly5K7/KZZ4WGbRJGlGbkAwgahkjp/p5ammA5mUY4P2hK5
75pG9Ceg1WFwf+gXy5SrFA3RJ7CNJNy0iEhXVjsAmTKMQDyLHbA4w2PWdGZ2mktcm/UhXh4mrVWe
6rQ3fnpzP9A1StpLqhrhQdjtInuYzQFJvPjfPiz3pH9uoqlUo+LC518gh2xDZgSvDmFlQIyOU33w
+1Gxv7klOlhlvTgPcBCWvxovNr72Zj5+vT8dN2kGxTeLYgaMcx4+XMjXg9aAayKr1Xu/zmsVr+cp
z/3WiZMPo4dT+QWyornnW3dzL8t6n4nKGR0byedf73pE3fU0qgffK3n3Wnoyn1XK4Of7H7Y5Ctgh
FDG4LG6gYl3bmGUYtoPfNL31P0T/6w+UF4w/GIU3GrcQeAHZI7mePmHmbtkkFC2a0bVQbJ4qfHm8
vU7B1rfQsHdUULLIR6xhb+1smfU8jINvdgrO8s0cY58W7wq9yFC7Ohn0s/GvAtClkcuvMsBaUKmw
0RrwzdFxH3q9ippTGdraxzQSVnKqAcd7Bwog1vOSVNVHzD4r94QEFt4Kc527e1ffzdaEvQGOBClz
Eho6CjJ8vT4PDhx+RxOLFCfI9INRUnVBhVyt4oPtVbpC43uaf71x18gxKa9hHwfN86bJ1tVVPLQA
wHyF9PRjb3btc1GH486u2fwyyLIwYbjXuZCuvwwfSstCdHUhhUG7tzLxcEz7RHymfas/aEns7VH5
byI9/XCOGn01kjSyptUpjyaEuFn12V8waD97wNmenLJJv0xGXB8mLXIedK0SftQl0Vs7iHJkegn8
hzuGWvL1p9oJzSBQIKqvKKK+mIWRfDJnegm2p3R7gUX+XVf7V47FfcbqSVDs+nHoGnA1u1pZfKDN
5rkJvfmpa+z4y9iYxR7b8TbtZzCk7+AZkfySwayi9USHEO05/HHGXBHfjVGP35GPusmlGJvBOwwm
QmSHrrW6f8fIM5/dwZs+pCkVwZ0c4iY20KaRkl/EBuhctGyuJ9iNunrA+2TxdaGXHyFrdBeQYAhG
v/VgaGgb8cLXdf4Nc+V6mKHoKit12LJssDA9RALli6OnRdPe23vre14PtLodMk0vFJEbi68Vivku
bQZxLrL8zagrZu3VKC+401exBZNR8sN0XnzIxu0hLoflU22m/4b6MpwQoZ92Mq2bq10Oh4mW5PxI
Vqn86FfDNQt6jzEyET6iWMu5wjUlSExzehjTRRxKqQE0FhSF/2DJXg26msmynDVrMYfFd61Je0B5
qHiMxKjv7L/bQ6dRIOHcyYIwm3AVWjL8dUx74RxgdD1/jPVZnDsnxZoZqsPOULdbg4QdiQ6omMjI
3CiiK0oad605GH6pZPHJjEHwmH27R327/SA5ijzSVJzhGK8ilqxYgjlEsB+7anHU53w8jsZUf0l6
qu/3V+j2HgCwwsaAQQB09OYpm5p6HmaJavgz1OmDi7XzeV5a99wVRXIaQeN+vz/e7TaUPpgk3pIz
AaNJv96GHbs7h+yOWYmXDw84iom/qypFwDeqo+Sc5nhxH4CyqjuFmK0ZlX0CZAFZPepL18NWUIQd
dCJMHyBnfAKpNxxzjWZ5pRjqzp7fmlFqMRJOwbQCwboeqozmVKh4lfkiz0QQd332NRL28rRgYfLb
mynZ7sRFeYiu7xywZiRN3AbcPDeayxYKukkdw/4c8UX7B4F4RzxC9oaQYNRFhSwyRgXWQ94UGPRR
6Q9KU6/+vb+qG9Mr+7lkSaQTZLqrmyjUxzavkxIBrhBL3d5zcH/MQu3suumbddLoiXA62LRkh7eN
3XmO6VJF0OKXyogfIMXZp4W5Od//oI1FhBrDoQCgSi19jRuFAmoVA2GUbEU4tOYspDRqqz9BHK0f
MNfA1vT+gKvAQieWiw3tEnJMkD8UQK53jQMKoKTDlAdUVtwnK0SzujPjvffdxihQoLlZQJAAMF6/
9vOmx8e0zXP4Oln5jA9lc1oqd4/kuTrj8lt0/PMo4+jwPG+ac44psqwG+hmYWtkf8j7Tzoha/M8Z
tKU+mDPaM4cIJMTODK6OwcuoAGJ41FFDpo+7ymj7rtNgWTR5MFpJ+RfmNO3jEOLcivhwWnmHKhOS
RtwnoMaR3DE+Zi79tD/5DbCi2ZuSw7CGXiqGOU9cqnmAhLP72TJIuLC6cg4iCtOjnSzNe0XxxMGe
0+JHbjb11/ubaGvieevQzuMxzXtT/vmrO77Oaf0OVVMFtJmRuZxH42fo2OJAftYddUUv30MOI+q9
eVQDSj3yAfTpUeFZbd1lbKbWm0UVLJDNPkWdqj8Ie2q/terkvk/r7HcCBuPH/TE3NjL7i469Q5Pr
tnqjVWXeLc1QBl4ljA+iUsQhVtTcvz/KxpYCfsAFrFOrAXG/qtOg1ARATihlgPyu+7cr0jQ7j2LM
ap/MBrWrQo/KCmujKLUPWeUhb1K3YZN8uv8r5Py9iu9yY4Njo7RPpk8ba93aGjvX6zUrrwJZTPgR
msO/czlbByXp9b/uj7Q1qy+gQzJEAvn6loy1esGysKgCEYbdxcsj67IYU/Zwf5TN7yHGvVwVlJbl
rL/apXGbxI3ZLGXQpjw9aUE2h8oIHV4qyhvhTi9Th70HJQWIPtIS+3qo1rKqtMQKLXCcSf82GjmM
0F7h7L5HEVhmwHo12EGUxml9ohBpFW8/GpRmqGSAz3Uo169iEjoxIGmTrg6WPlNObT/MAcaM/Xms
zOKEiDcZz9QZO7nOxioCQnIMlSq6FPNfze+YVhGGXkMVjJFqXIywrw7eNO55Mm6sIqwYeiCyjw9+
bvVpBur8vPXDMoi13DxkSV0/1IaOCp2iDOf7G2bNU5PLyFgUREwe1XI5r5cxy6ndqwqnvRVxMz0Y
TSjaA244xcd8xIfuUgM8f4rsZphPA3o42ZMOY085N7MjRqx6vXJPLHBritHmwTkeepx+I+84FXHU
L9rMxw9T+a/Qxw4yPKahO2+2zWG4P0FYUXi70TXtpzYT5DtVkIm2+RSNmRPgQquc7k/vqjLzMrv8
9SASZR/khmwvklxvJk+UgTV4mXEoKWbaJ6PoU+3SRfH4aM4xctPpoKQPlY4E5M7qbnykZ/IcoB4O
BYkNe724HiZvkdIuTTAJ2/hLsarxUfN6fWcqt/YQIswk5FJ8gjLpahg6DSPvkqIJIsVUv3pKE36o
G9V5UBqtPdaZqRxr7POOw7B0FxwcvaOeTeIvSymynSfkxsGhRwthmp6lxnNkFZOSqW/0Lo6aABRI
+TzYVvmdMpFARTEadiLt1tSCOeG1CpKAf+RPeRVp0zpZJi21RdDT0zoPJeQ59tAbW7ASrEQyLnWg
IJ2Q+a0iAXTnUOGlnAWqU6LemrPT+JrRGzijXJ+qFIFuP0Z6OL7RXPhlZDIdiU2ABHwDls9LUqFU
QAykXhl9Njp439BT+x0i9c0s8n2Ah7hAKMaSV64WLPSarnS1LIVD5vSHEtrjoZzF3lm/3aByGLoF
sF8NHqjrDVrkUUKGGiZBNAjO+FxAQjhYTeHVz0NWjOFXPe4W9XEc9da4DOqQAGYvrFI50wFYMpcO
Yprqwf3QsJZreZlh2RaVhFweKOvcLqzLVnfiNg3KejYm7i2V9HE2o4Le6MSGO6tFOAd1Uy3OIXZT
71+D7Dc8wA9T03dhnMhGVpdlB7XBlPMw2Ub7U5shJ11wlIv/aps6KxFEypI9psrNIWMyUYEAgw5h
lBRjtWZmP5QxZk5ZgArM9C61yySYqhyLyrzwdq7bzaFILkBTIyFyE78UjyZx4S1ZABsp85c21g9T
lTl+suRf76/G1kjSj57HL0DVG75tVFRA2KIu5aAV9qEzmi7Iw8lAWCFXzveHWjt7vSw8dFeecbIQ
RdS8Dh0DisURLmJZQK6p/6pM+mRQ1wzvqwKja8b3OC/+FqzB32mqZumjDevWPWhRr/6E5NbkR9H0
pnEQpD39e6serE9d3lnK2ckTpzpOulv+Tw1DUzsM7WR8q1wMWQ96XoA2HSNj3vuazYl7qcyDLrqN
/boAyU/DPQ2cEZcyMMTpQaiNOA40VnYyvq1gwRMesW4I35zlVaqCzWVcgltOAzPBBXjp5+QJ6FZ0
ub88W6NwZYNzk0ZllIyuVwdAbufljpMGduq5pzRG9qhKZvv09lE4+dzNAF1uLQwwsF0o5vdJYBWz
dcJzzrjAO3yjJ4vcaURwsB8S7CpZO9ffksBXiSsMLYMx06OPk4sqt2X3xduDOKOQRwIoB6W/bjLP
ij2WRh8xijo3Z3hI2QWdeGMny9jYaPRBqIBJ0XYy1lXYaRSvovqXEQtKMTtnJ8palBcn1y0Pdo2D
z842uMncmDrJJpHEVnKo9f2eFTESjN2SBsBDZr8f3BISSQ4rz8Mr+PukxYiCq6nxj5qney8rucOu
HqVyaB7e1kvYu1FLa2PHlgWVNKi8xjg1RiQUmE/aYvgTJrbvtXgav5VA3f5Dvdj5JVTr1/29uTW+
lGy2eJjD8F6fADu0srJsvCwYyqKaL2R9bgN7OO/dwPayLMJBUDSfWuB3/ZmIhdmBsbhZtZNgyfVc
zwLis4AWEBS8TZ1zJEINLFiyIFaH4sGYWgKxCXTrc6el5Zc4SxP9UZjtXol5Y5sZlGp5fpBJsstW
2wxB9BH1Wwtv0tEy5mPolsI6JFS/wd5CY3j7BccjkkAjS0q829f5neGAxrDKMqjEqOoHDXvsz8IV
0a/JmO29lG5jRq8G06+jQWaGwrKakBd7nxXvFDf9P86+pLltnO32F6GK87AlKcmyHTtO7MTxhpXE
MUACIDiBAPjrv8O+m46sa1W/m+6qTlcgkgCe6Qy0gk6/V0ztE2m9Z1XH6sIhOmn1bvcP5AEwaoES
Lq7U00Okm9kMeR/xYwzF6KXgojWPUwe1YdhQN162KSlJ++nj3XvKYf5nUQz3423Qj+bAKdJVTZDz
XGB3f5TZsD5A551Cesy6K2jdwUk66cx+gXdyZdvEh7emWkrgH8Yd8sfx1+S6S/SXcy8dgRG4dFip
ARJ10ufC7mnsFGRILOIWD+wt+trmWX+rKWurGnUT4OIcVscfv4QzQWy7KJFWo2ULlduTIAYdJ94l
RPEjjNHXh1kBADZ4JPv18SrnPi8mMaAQbgIpyWn2Doke2KrPSGRWlpF9B3vqPRQJhq8j0AdfOLzS
LwTNc2cTZwTHEucFR/0knCUz0vMpJ3iXIfrNy2rVLqYaFjWJvCTOf34p5OXogyLonA4pPJtYGGdI
fkzGIC7iwf7qI38tXR5fMlg5+6lAewFIEBPWd1dAOzWECID2j0y33a2XEnNdo7d2od16JpxtiqLI
ojdW2Tth5dwbJ50aFFpwtl+X+66eqC1s3qzDroEq/wgrZhoGVV7bIb3umGJvH2+VU22v7VRCtwM3
AQSRkFudVg1rNKXptCKV510GMUcgx70rSqA1cCTryM1z6Dep+N4NCt7OGZrqpmiIg/p8MeepenJN
m0RV27fjVK5xG3W7DnaayT7vc/+S+diZD4JfmoMcgBjwnv8EnHEXshFnZ5pQ1XDRyBs0Ny4cnXOL
YB9jLIxZJpY52cpLHaH7C3T1scH4/oDChhfx6voL/ZAzB3SrLbGJgV9Hr/QkmEFBqFs2WdBjbMb0
i1+75n6KbfPT9Zl4GpCrX7ILOLfgppWEfsE/E8uTeJYC0UiYXOiRKDVUcwMtzdlS9ykj648Qw+/d
x7vqn9TyJElApo7ZKJCuW4V/0nnqa9h1GLWw4ywH9RAmK4sKUPlYXGHm3X31Tb2oT1ntJeAKYuJ5
ZfS6oL0fGXeduDWI96HmWVt128jtZ9vKUAIX0DJXJbNcwsJznNbl3HY2KrUNfFFQP2R0l+RNyNHV
zkL0YcDxIUUnW5+UaqQcArqbBM9eeFLt87Ql4/VQZ+FcjFa0YSXbdMTUGvjLdD/6VjX//Y5EQxwJ
BeIf6svTN6KCLspAY4WGjIvczmQwUALZJqzqeXIXljr3sTFVRS6OY701qP7OJwT+yKC9Cn6Azd2x
7oLucZ6VeAF30SsbToL/ZXehlwkhEGhGIbCfbOcavIpIUji7Gl+nFVXhHfUj1JuwY7teV3JJ+vDc
GcXAE71+XF6bK9Xfz7dK7mmAd2Ak63lT1YQxrXqY81y4mc9EGuCkIUW1TajfT6c96JDTIU/IlR/M
Hqhdg38zyXH6AkEQ/vXj43Lugf691PZB/9WzBEEM6swZZJQmeNaVEeHykCqIUf0Pq4BpgKYAIBMQ
Ufp7lSRZLVs2xgwV41hw9MUPmOJdMgI9E9AwNAToENJvG5P55AIVDbMCPg70WKchDEG4T3aggzd7
0GqDa5mM7EAz4VVU4M77+PnObfv8H1ReBM4GtEH/fj7tzQF4Rzhh2rqmnHDkD2oRfpFzPK5ZZFx+
vN6ZDBKtSzhGbloiSKZPdn0OWhjq0BSSZZEjD9HkZ3uO9t/eUTjMQUNFgDjrLgECzy66mT1gKoR/
nfaoZgxbRRtn7Gj8oN5xsy6lHll8hCRNWi0qnq9y9FQvZK1njgLkneCICT04cFTzbf/+a3+mUzLU
hEzQu8k6/67nyYxiN9XfyJKH+49f6tmlwKMCOhdhHkf876Xg2pgsmUD87Zom2+ukFoUkkt5lw/L6
P6yEGg8QcgTg+JTQ1Ha5jGUPRbYsHgZd+g0MFDBgU/KHhDfmJezxKXB1y7NA8EGCh7OHGPxOP8BS
1s+cseM0a30bZYTvU3jeh0WW0eTrZKDmt4vlusoyqqfoJVLhcDusUl4az/5/fsg2/MJhwWjxZNvS
fkgHJaBG3vhDWDF/4AcYf+m9CXr4mS45QQ04LHgVvspKqGbhVqr1uPv45Z85q9vtgBgF9hyKsODv
zwxWT2diCz32iWtIqbXpqwyDCZJOPEZjJUn/hw0cYuiHzi6A/Ojs/b2cUCYKarX5yW/9vUpZ3YCe
OLNfM/DRl4Qpz9zm2E2Yc6GLjIb16VDDqhUuL6onV400pgQzb7x23POOH7/BcwdlAy9u6qzABZ8G
QSeHRMcC5F/bN9NSxcBrXTkOWlexzE344+PFzn4u1EHQ39nEzk7HXcx4iVIBGIdsWYa47GaFL1f7
mIK0yq/Mirrgwhc7tyIoCBDcQqMremek1UepRWwBhx1MBOjkZ5HUgDG0tL4TJHFzFQuZehcu9HMf
Do0RjPA3UOg7COrQExRqQtNj27Q4hjLKQRJILq1y7gZHWoa8Ap2H933sGtwijPaQio8d0QBiJHAQ
PowgrO2hMj/fzJhCwHw8ZPHh4294ZsNso2boa4LxB7LTSVaYGzSXWOdhW8atf82YanY8NGlRAzZw
4eOd+vhsl12yARe2URRYzcn2df8VMKD6vbq8XZrjwqj0DoGs56GSnajXUptgJN9qEw/JPpSBbK66
JCZDWXcTkDHBWgMa47Ve9tXLGOaolIfqimu5PAk5tcm+jevYu5A4nHsz//61JzfiSFwr5klCWwTA
kSpyC8TrzBwUsNT8jwb3/+/FAC8WQK0dbk2nhZ+YWszvMKNG/2ddHj27qlJ1GB2HZBrule6jappn
feHLb1/2pBjbSFLIIIGtRrV/UvxBenkc1IicIe3y9mE2visS4rNSw067zBJBKmhgRD/webxq0bl8
+HjjnTnKQOVswgzoNW5h8O/NsCiWzKal7JgEXdhVdBQYnGbxLIMDtTDmKJyX6ks10Jk0FOUBQFBI
dFGVnNbxEoJkAGLCTSEnQXPjazXtY2N4sRLhYxOhxerDAhBQQfYfqTf/fGIkZ8iSMHNBk/zkcS3t
Wx4Ag3kkfZ3cq9TrMfBjfhm0Y3rhw557syDdQPNwA+NhLPL3m01dAqye3GYhbb2l9EPoH2TCg0PS
o3NJvWG9cFLOvVVwKVAVAX4AUsrJgq2WbQiEYHtkdKHfzcR7AK6GdjfGvkuvm0nnqsCVme9RvRN5
YfF//vaTfQy3UiTaqPkAdj1tVcXarzHVHvBmNWs1iKMkGioBHge7DiF6Mu5oqxbMOxfKqnBGyYsp
CPOCYgyz7p6wyTzRkQAWy2kwdfegnI5x2VO/vk5DPfOHum7mh3zMxk/Q5IUfat9n/bofs1h1F07E
mUADuiloTLghYaN4ujntyIYIUqTsOPStvYfJqE8LDQuq/ccH79wyOWYmqE8wMHrXZQLtiUOBULBj
txB3m2mIKnVRekkE9MztCelYSGZgC0JL+TSfTKZ41YlJ5LGPwXqpQjBQoItNeiDkIrSFXz5+puDM
FsygwQWAD4anQFCdhLEFJk8934YldThldF9PvV0KILSCr42MjC4T1ne0wDadg4MLXN8W0OfMwbCe
rBMvMojbdY/naETlWqdfQ2i+rWVkg1FcpSrFX2AlgQK9zrN6OqiV2gcDaoa5jzxGzdc5SSgvow5+
HqUeakquoWg7IGItWtxEVHcPYDatw4UPeeYVg8kHER1A79BkOd0vEEKROtWhRLbcybWsh8UcQhqx
/qhb/PNCGnRK1d5uMHikAvwDxg/4qKfLraKbF7j74RU3i5+V0LkSfqmlN8qiiwXVJQtm+TLDPLG/
9UAd9w49Ja0pEpqiwQRc6ZQVZBl9jf58CF1Gs8p+qD7eB+deCRhxwPUjp4cQxskt23m+XO0CvH3X
Zvj+Xq/3xLqpiIX4j1qX/7wOkEYB+wSPDIjvk6XmSDEGRxdxhFCqv4cY2vy7lnVX6mDt3v77U0E9
GlyPbbqK+dDfFzrdpts9JGCO3qyyveNhUs3QOSkT3j1+vNK5Y4T4BIAc2rOQ1D1plpiaa75OUhzR
jXkRssl2OdQnCw+iKQ9RbpYSVi68Mn7fXiglzlxK/7j/bA6yAMGdJiP1HFNPxnibSs39LnQu/eQA
/vrv89tNFQZdGQh9QTXk5JYQUyS6aZywPWDXdrVy0u+Yhd8X0f4lZfctOzyJSlgK/UhEJkCUTlO6
ZvZq6XstHiij7JpJ05Vjgoqs0c5HACKsBMVfPX38+c5s/xwICOwQwBHe453reTNAWUCdadw4AQw1
1TetD8M2lTYXQCRnNsrGM4SBEnKM9zo7cxPkI25jfjSWLOsxDyDXe81wmfblEFqwO9ZWWXu3AGqa
fKU0C+pL19GZLGebxuBSRoB5D3uY3Sg9qjwQeLyo+V0T9OzhJc3aRz8RYiimNJGPEOtCpxbSf23y
hbgeRJsRGW9S6Dhq7oMZHt6HBYoMN8B4wVi2N5RGhahBr919/F3ObAYUPRhMIiKCGXzaVGrSaNEt
xzStR0p2kIFNCuXx9UrF4VoKify+buxygex99hMBpIlqEv0lTBn+vjWyXhmvThd+1KkIf/i5Ek9O
dQZ1ecQO7TTzW4n3i/DmxcePH/dcMwkZBk4xwjEq5tOl0T1yHcwg+TFIHYONtwQVuwBTZW1LASn2
oUKkEQKCIqrvymXhfgibuywERXsZyJePf8y5MwEKwAYdR3KIQeXfr2HuQtTOaSygPpkMWYH6Pnhu
aDRs1i3ebC986TP3GFgyIMmgF7ulP9uv+VeJiypbMtUjAAH6l4LmMEGIEfpy1X9/JuS76EZs9LV3
OkQU+QoahxqrCD99AIg2LJjnuh1FXLzwQOeOGZJRNLRBw95aon8/ENwH+UDmBAy2uOaHScq0KUPL
0u+WGxZiXqC7p//6cGDhAkcEPBWSOWQ2f68IUWCQ9vNWHgMB8fYii+BuCOnFfo4LtcIK/uPVzjQl
kAlj+onGcoLr7JSY0kVoA5Ia90i2ZFAV16qFlnQnY/4NpuKoZCI5ZUM5gyDYP+TKMFrUdQ74uBtj
4g4JArFDf5gu9a4zSct2yRCZbjd0wVxD0Cgcov/8QaBYDGmmLesAue20ugsm6Jp0kPk8gk4+7prc
xteQU4Etchbw+zmf1wvrxXjdfwcysIQxnQRGB9Shd2YewNP16Luo9lhDOrhE2jGWbQZbhy5c0qsL
32KLv6drIftAgxTNKNA8TuIzlMPgl+bP4ohLxU0V0wsE2ZNNlrqAioT3qFC2/6jFNKjDmo6NLh3o
GrYAR7Wl4EoPPS+GWbLkBqh0ey0szV8BYho1hGCtBx4DNYZWoLomplpag2h84fcH738/BiL/6GsC
Joph6t9bN12hgZsOAFA1qT9+rtFu+2Vq5HWgegZrUo51HP1B4ZiDBSVz3EA8jdqvknPpbpNOQCOZ
gU/TXEh63p9gyNRgfwMYg8bbO61yvE8Np7ktVPuqf/QbkhShyfPdIhf/qdf2+8cv4cxyW+ceFy5y
rPea8w3xjBFLI8CcQz3CoFp+p9sVgKY8QVMnWttLrJn3wRVHF1kxAAHZGaxMG+GKJzwG9qeZmy+G
AZNtPc+BvB9lsAZ1+gpy5+2F/Of9PQ9MMwTZYUuEhBUz9b+/NNgAChw2vhx77g27NZvEpjOdXgik
2xF7v6UwMkVRiywH/LnTyVcim9pbuMiPEx1Dtk/AYqF3nUvjXe47wgppYG5eGmbTH/5s1LRjsZ3S
CrIJiytkRpZXmLB0wUZLS55nG9P7vhZM3sXDBC+10ZfLcAtWyTyVprNOYcw8MgpIT0CnQ+1qiJ0N
dLbL58l0IimaFT7jpeW1gPuw9uQIxfs0/zl6gjxHQyw/S0RZijZeUD9nlLK1SATSqgqwQ/K2QtnM
Vd26qDtf0vmnc1bI23y19nfsL0sLakS8dGXIweso8ShMFFDcg2YgAGPTt+0Is8KiLRrvhzlmrlzz
1PHPUCoTj14n+XPaBurZt2s7Hlggpm8sQ1975zfruhZiNAZuQLrm/A8kYpg6avSGSJHlgpmij+Hp
+tXU3QwDEXAjeXQwJsHoJCfa9T9pE6JH6NwQfyGeyn41Jh/iXYM83BwCOLNxyCjwebzlBKPSWwm6
FK10bAW/0ZI47wag8TD8tYi8IQXElcz6Gzcah9rWIALA1f21q8smd+KTDBKCiDeOvf9ZdPXwVcak
pgvYIjb3Xlc75N0VCQYTfmpDhdksrICtF+BqTkknxiM8tQFMfQ0yppMSOKzOIt8N41dMFrrkBgW8
O3C3DlOpN6+cK4uO03IlskW8sjrQzxgYI1ORgDM8aQ8S3FdW4H8ogLI0XdXOLrAFFBZTGAcBc9/D
C4+ZoQSAiL5lXR9GJfiO7VroTooX5agBuVtSg6HFkGVfIGzsCyDCJPs+xHU/gGI2ih8zFF1FGWQT
cnKHYJcD4wbg3g7mI3IogObx10KuAlAdMXY5MFdgzL/WFPJrpe8D7AE4PnW0Ak4tFxXavfZb7Zh/
hzRm/gEQ0dztWD/xcbcIasZihNedLhLI/YsyyyH1W47xOr3hjMcVxAb5g5vyrikaNye3pNMZoHYp
Bo9S+dwvUYnwsq37RJdLzpoHMo2Q/Y2hp6wL0Pz1DW8zoWC2qcZvdODipo3D7kA62f9yYSLzQ8Cd
31cTfDNEmUOE+KGZVdIWpAsWW2L78xY2iVB0KcY1Tv/4S1g/r3DKu1atbewOrBp4g3WeCEU1e4gz
t2wYApBLeB9dM/SrVeH1ZrrRTeuA3E1p/eCvXvOcI4QKyKo39KvidfvoxcP6wkg7rWXcMN+VbVDT
33BCYqRogkU0JQfLkhYENmSuqnnaZVe9P9tvYTCEn/NehLpoFOXfLF/jp5xG2pTr4JI7LYEsrViT
md8qIi4o9KLQvxyzTDEwuHQI6v/UtxDwTmXjVUwtThe5WheC/67zXZvpsYbThGrvIdBKfTxZkw5t
pScVD1Xopsb9Bm0PR3nKm5hVCvM/cUXmIbqVGJndrzXLKwmGOpRMYDrpCsAOo7WcF9B/K4Xhniwk
tPtKKSbzhYTJOFVuNsF9REOBf8TdWMl+zWRpVxOzUua6e274KN5gmxuCNtz1Pr6uo+mMXdh1nwcH
V/sydo3+zqiYaDlYKtcC/ic4IMtoZyhDx93wi8cwvSpqXGaymuBQW+9nliTfEq81b1OSiW9hp7nd
zckyx2U+Jexz3JOEHoAnBxHIdYOmFRNjrAHRQiOwQsKf+8hyaD0VhpLgEE1c0n2oMEQqFjqNnywP
PI6bTpqnOgjQ/Ooi5M2FStvwd+M1lO3cCMGoPecuQ2sH05cf4dq1rMrQKoNdK0TgnibCal3KJom/
o783zruW0FEV4GWubwRz3o3GZrO1WH3ivsN4uxvLnBJ5NUYoqkszcB9iE9Bl5VWCPZMXPum7z+C4
tc8AWAADtkzzYos89+YXSusB5kmd8n7CL2L+LoC1gITBFPAXEbtk2FHI+iVFbmboPqYN1irbptk4
FmCbxUVbN/2baQAhqsY4aeVuWWyalkPmifsAdIAHH6wEW86WsRmmayz8BiY3epBeo7P+qZ69ZAYi
bel+rhvABMfRJ+NupR2sE4MUToORL2evgtPbPJZZyuy3HiwdpKawrI3h9tTBoppDWxN6KHAx8It1
DCCciaYtNH6Tbl3TXUZMCgxOSgBfAE4VIqoR9AOPyqvj+jCpfmP8pVGDlxJYdPzLmPOAlF0f+HLX
GhJ8Q3tADRB7NQDoaaXC10nm+Sewj0A3TB04LsUgle7gbSncQ2iX/jbmbEqLiI4ANyFE8nsXjO4p
Unx9UmLAXoVQWPKW1cjjdmpFOo27gwfXtuXQfBUjzYZ9ZGFbV+S9nh1glZADLUgrI3EbDkt0bKhm
P6nCtQB3RMZ46dpleJqikPF9u4DksqDNr64hxbMOGP9E09H2k/8T5oMt7DF6/A0aau8Nrnnt0V03
puatX9YQktog9qCbLCdcg96k8k8gOdS0ctqlBz/opqEM6zjpSmh+zn/irhZxsfYeY/vWzanEKaP5
G0jcIyxkcZuQYlWIlqUEDJDBzLWBFShm0PJNN8myIrdgCr1oJSJX+IAVzKVPRyoK33T5PaMMoime
i23pBMytiigc2udFaPZH9YFZqjqVmUNXmyQPNPQUzn9Mog4TJxEjwYCqKQBKCKx8wHcuIt1N92sW
6Kl0SJm/1AR0uP2Eu/+oE1vnlZU1kuMekShAr9DpDHDqBsq3oOoh6iZJPX4PIhWsAOFQ/ji6NRe7
TgEAW8BNKrvvoTewVKmtsSdVMNvpioOt9ifsSPeZkw6GOrGMpClplvW8NG2+2Mrx7dbCFMM9WKqa
5KoN2uYTpKpgXzHBrg94jnhcPnM4SLiDUyD573FLeJ8zOMJbJAW+2ykt+/wOJXz7AHsL1L5jNKSy
6mIHqJsjG1wC8cbhRl6p6Hde44m56KmHsAPHNpZCEEd4zS0htFfFPCrRlwZkC8THxfY4orjt/3Tr
3H6GXBqqfz9i8IyFK8kaXK1zZ19zX9PDlHRxjvMy20eVOHXDXDg/ep5EGITkPuYP3TANdaEC3LAl
/CQkdIYjD8GfcA6ZlCwF7iAZTfJDZC1OmLeO4XXdymzGE6D1WdQjLuXSF6aHfx5hiypooJJPqOUa
W6QQsO2rqA21t1u5CoLSsgH34hjaOK4A0gGMSECdIcARybN7gIDgzJHWrOYFMa7usP0YuZ0gSiGL
fpgW/GGz5PdKYG6HOJPCVbg2uTGHZcbMEPMzgcSrhWvAnz6IdQNmPpJYwCkljErFFGCv1E7zV/jf
2hpSycz/KmVPn0is8+d08hDkqcCdrlvYPB0MY/W4H+GSCWmiJPBHdKh7ouBiYxOCDd8RjFCSTj0v
ubf06NxxfQXfV9ZdCduEj3LUIkT94Tdh0Y8BMI25Hv1u7w0kAqA7BkajwlQD4oee6er7KNsslVmE
STGwSDGkLlFhCZh1uoCZPcOoZoYGGYF2uAW9TBckifkvHXTreNVFjHyR0oNI0QSg+pO/AUTKeISA
WtEmgI8XQEcEV50kFvM7KMDCeswa/TVv+sEr+ZwtL5Pn01sGLxlX8jEUwxXqZL8tQalAJCEodjjS
QxndjVHdYTaYMf/aOOKbgwTsbipEZvQjZFJi/GovFjD6con3wvu2vTZJbXjZpRArLeeht98HgPbm
gvlTYmAEHFpbMj0ucwEZmLqH47jhbOdrJOJl3qGyqbBV/a7EKGn8zXi0QK0ob9K2QJQh3iefAAhy
g+IgFUUA2TSUUksgvwxNo6YC0j/Bb9DOY6QgeQex6nTo5c60HTZZBKMWU0DwY/hMAWlUBZQH6l+h
9udvay9HW1kkHx3e01YJjNLKsVocn9E4zywfixpDS6BvhqH5OrVrfg/CAuL/mrjR7CekSVHRDjn9
PQ9h/RNjT1+WcTZ4S5nUUY9lISN8pzBHeh2jGBk285IvEoKBY9GRkd/R3sMA1nWx/QlDISjD5z54
0GWk+slUDpnXryj2x++bwhjZG+Qjz2T19RtU+yQHh1Rn2yUt3VxwZC8/pVjweMHkFnSXwQO4qzGP
MfuAiOY3SjT7JnrBJgwEBLZoJPuRo5pYBlO0LMIlXNsYP9gYH6ItAjWGnNBiqsP5ExANcVTyrhe/
YR41/o5ojqghIgi8FQOb1qaaWxI9Rxq1WRnZ1DyjoMVFhgsLOMkM1/MtpzJqSuc3C6uQ5vXb+5GQ
FJlX4V5imwx9Afse1JZxsIYvIIoi8yHNMtuKx7kYwV9a1HNTN+Y11hJQjlaidCoATiH3yNhjlK96
EPVhGaRvCq1ni88s4qHZwWh+AnkBOMsZUdG6H7KBCF0xp6NHSgT49rqGGQpum5G7X8TQ5kYFdmof
Oh9QIEVk8o2BKM73vXE5yAiqz8MbCKA3fZVNkh6yepx5hbyzB4DFd0t/kAvkGQo7upAiz65VB9hJ
oFE5yyjAsZZWlF6dbA1jSRHG4cwy/oFpbsYL49YGNSB6f2K3Be2XlUR2LhJAg3iFO7q+s0PYvCXJ
HLVVPBHxZQm8pqu2TX2j4KWCxH1IvKEEryCApUObotE2zUDPGWSPXzOX6LGcjLFeCUgIQfgjXL/y
egUnLSerigsUufaqa/PBL5BajU80c5kt0xYKFAUZR/JTIGj8qm2iXnhIV6gui1zj7o9VjIo4Qdbl
R9bPcP31JC9b0U/fnUjjBrY6dkz3iPvua+up5idgMsMD9Jfky5isfnqwiz/MZQ4xeFpMiesRMWSn
VclWmeL6l4ADFxIVDopjzqKfWo/zXdhg3aKBI8ir7bkUqLpXU0NHoA0RahCr49IbrPks8GdfRENy
ckik737UUuZf6mVu86omAF7hJAwjInOEBn7xD0WoYIA1HJe2XllJhA4BB8vWOKiM6Zonjtz3kMss
fzFrEuEez7s2xn0Hmfqi7+v8DzR/Bl4gGRzHXT7WkdhDFyFryzBjuFBdbeR3ZI3+rYF+ui6iPvbh
xp7607RX3pD9tHXrXiITzNexv2nUwbrVveK6xl7J5hgL5lJ3uCWBGKSFjxbA6+zi7F6n67CWEI9t
fiE/yqPCZaS7BiljTtGl0EAcoB8w1EfWr+gjTYO3mkObmxYte69F9EjWMc1R0Iby0KIyt1cjPMYI
SPEx8XdsEtMn4FacK5s5axQC04AWVEcovn476FEUU9AJhLPQmeyG9MZ70mzU96B8IxlaI8lukTSj
XHNM0A4oiWmBIfUSoGHXrCREXgiknyhYD/39nYwD+uDBN+SqCwL1xazTBP+DHLYzRe1nVlWmZmlf
rNliOghEZFlTMuZwOjQoFWiXLYHbZRETv9bFz188Mo8tfPdyHwPZYc11sWQuoEWfoUleat2Hj6G3
qJd2zi1MTsfMGDSfp947om7UBhmrGZsS7naeXzI0lmkRZ5BdpVGPeiNZBnbnkVwMJTI6RvYgJmLa
AR5k/KVlid9VItDQ0g3R4HJF5CcQPGlTq14TscCmjy7pilifZ9M33tr6i7FhXVcYMgR/JjzNHc8D
8AlTX2QPtpktfqNsNzZykL7UgGTJgrcoyoqpRlO7iMac/pwh50hLqYYeEYaybNj1qNr/BKHJWAUZ
cYWwMi/hWsR9CFqoArD4rg4lYuqABs209zeG3fW8Dss9Ea1kwAPO+ec+GTUuaOKtaGykYzhXBN3W
brfGimAzYOLtF55cg2ulVRLhB9fJM7RcwGbLxCIfSOSzT7AHsQk6elZ9T52eotJLGvto2oDifVGX
XJNRkfQa8OPMx2BJUwuRW5om1/Axt289tNlg+wD83FsfObRlaORBzloCjoJ8ZRb6tY+NHgs38+AW
mZnTB7lR/Yq8QY+ntF1v70eksS9dnmjo1GAY/5TDLo6hIJ9aBT1Inb3At048LvBWQKiwkEkFDjJD
LcZXtXzOc9UyVNoq8HeRXGUCSlXqfcVAkIzHbkZtXeR1kNyJuA6vITScB0W2UP1iaSx/IYML3kLp
MAtg8BGGOV0fQsinr1POkLGt/niou8a7AYe0HwGsrpWtMkP7n02oXYYRWk4niDjkybSbVzp+W9Br
C5C8U97vkAugtZjqtYFgtGTDm/AGb8IMqJa/l5Hi+hTo2WaVyRTByVut/Dxxn70BoYMaOxj08rj6
k713ETM/sD/CLwlM6H4xdDl5YSegQyGNWQ8vEnoRnyhVNDisfKE/HTLGrBxbhzlgnqIYK1YeqO/U
LN2Plfve89L5/dcRWkHPRE5jcjDAD96Dr5/+bBpa95BFdLytBnTgumolvj0AlwZUIZLM4M8KFPiP
CSJGz6Kz0paQOkLhikw1eJUOff4KSlIJ9pzGIdFZyCGc5/n8MYlqyOfxoAaoJEL894oc0sx54aTI
xzL2rLWHfESHBWmLmr9hcB08tGmuvuqYqRt/aFJ+NUvPYxWHNkhUGgQTW8ws9OCCEsAnsXAmoo81
GRzFHC5ov5ucEVyb1sDCQakx/tOR1KGdipHP89poKG4y0fQRWtvc63eY+ZjrPjH2/zg6syVHcSwM
PxER7MutAdu5Z2Vl1nZD1NIJYhMggQRPP5/nZi46JrqdNkjn/GuC6iHR37zab2YOtTpILiMR0umJ
5xLJM38dUQP76j5yEHG8iUpWMK+Tt30iJeRUcfeG/kjIJemc+b5ubB+P+fs+JZZ9QbPl3AWTNdFp
l/CIpynrbHpi9Nh+zbgGxhO2lxQsrmWWPfWwAuNpnkRIsYnmhDkNCLAFlMnKgxXUfv+fAmAAz/Zc
xJiLCsZziLbQy0NN6XqxNwt2XGwiHI2z07MSHxOpKqcIoHAvJOhpjZSk71/XbqayujFDLLlzZZbl
dTsv98Yn3o2P2G5tMVBg/kT1TRbnlDW53yq7xJ8K+uLrWG/MGLrj+VxR+i7ghJEMOZ6Uk9HX14/f
fU1Y+cmKRHxsa7AFHxS5hG8zUrJpPKcTpPd3OGv13zr7Dme8SleaUS+Kuy660AcwPXV+trLPzMPy
6An0HFcC+Lah3DdZ/Vo5O+6YDO1wbic0FHkfa/kvFFVLbnrVpwv5rTHQM1V3Gauz3NaPWZkGlJUz
u7lsiV6fMq3xgtMCv302s7ltbCyIX6K9m1534SUjSQdLYBj+2+HJTJ7/2m3WFeWMQUucUqn2z3aI
gwfZJPt7NHnd94GnNCLpeDavuw2W37Kd428jRDsImohZN8egXT965NbyMaE3Z2Ej6g1r5ewzPG+D
1wIJbVvELsFBKubnCXR18a69TIOtA4SJ9igA2nd3qV3UTIk/xIAFi6pLWIExYcppdyZ3F2FwVzaL
V7FzeYG4n+j/4x+P1KidnNR6brFwvn60The8piCnjBtIcf4zhAB9Xzvl/Fj4LN5pJMN/hxdSHvZE
tvV/iQ5C6BVW5CBHcdDeazCtqWjUdMMBOWWeCZbtJS4s38xlW/FxYDVsfI81YgzPboNB6F/v4VY+
hZDfmtS5amOSyRgoSeRio+dwQIamyXCrYlE9RzZ0bb7tQ/Z1NLOdrz5RvftlG0h5vYEL7nT1DUtc
GfmD3co+GOvvo4NOFvhiAdKhRrGJc5fY17Zo9ubQD25ct1VpgyPJinGMU30SakpMIZFipIwlenzD
sbG3EPP7jBQ7MXwRXbaYrwARUuVt1rvpv8btI1jBtFnce7V6R3RKuD2bXE0B45lOq77jZWJMv0AM
UYagVhaHOZ7moZiHYd7BT7FulIE3uiyAonZJ48p2BB5n6mKt90obzoZ0kzvuu79XKeD/GN1SHacw
GNwyHlr7bUtWnRUmSDQO5hgq6xQivjhe+PlmP9cxjFuht3R64NIefmyLCa5Z289/O26w5rqhzO3O
qdmH9hzPc/YybGroCl4WIITWT+aGNSPuslJ6uEVPYo0YEAUA+3S+XY/eXW2ETJ5aFoW/VR9SXjdv
wU+pm10Wbe+N48mSziLzrMerQurc4X1GY8hkcwIO0/HFSyZfv+6RWI8fgB5WPR1A4HEZMsY0p6o3
9X+4+Or94kHdDQ8DlUesBGuTDN8kGaT+2ZuJwigABcP5DmlxW5+3ZGnkc7hPlT3V5kjGOwOcvrCJ
hjSF814wBINGi/1+CELl/eDYYqPJJlwI4iTMssanXnAHP1u3F9GrkxF8EpycbLe6xDzavzNVVfGd
awe5vEj/JhDr0mj3i8GVxz8pgAJ/rzfz5kXzoGleeRfirhGuVwYceW0pavx++aapTOfUHQfvPKf1
ym7K8wOV6hlC3ATRwZr/p6zCe9KoYv2Q3YbuD3pDUvu37Z1V8QZz+Jw61ke+LyWUfSZ7deVok267
kNXbB8FTYm0s7tl2hy7HHtECpBvTkBxacePHf2UcTdkFKH+o8z5V8CNNVGdbCTeRfWv2zEELOB/+
32APlX3rq1itpTRdl8Gqjlo9mXAjt2DwpPAvZtpn80TArONdnFZA6jm0qcgz59z8aQNncemFroht
0HCh5/7wzL+pbsFBumq3huEl8z43/uXbIxDc3J0DQEz9kTScQZf9GFke+X68F+niPssnHApMuMTw
BLlHvIh+9J1RXNdpo2CPuJ710aNVcfnHxZKaHOZp9F6dak6DvEmnzHkNGeAmwhqOdXvOKpNCUfL+
my+eXBfzBFadhD88AkGSUlkVwrTI3Tf37Z4a/cQ74OmcLXMip1PzQhShxCV/2jYVuX89eO6lSAXQ
/F1g+n66A9YlXQD9PZeIxo+gOLe4LK5LpKemiGJh1MVfkROdcK7s/nsPPKROQ2dcwB0XKD2fd2nH
pzFR3AU9e6wqzDIiULdk1wynniTo/oRQwn1wva0FdBLBsuf+FGaa1YiA1PsM4O3fMe1wzGjTlS5Z
XKvgXM8VSYA158X2OGYzzxEU92ELzegjv7Y38wR3lSAWx652dQpJpXTHx1yrNivRBMQ2r6Tefvnd
sYV5hjH6OPHA6fha90mrz6o7YraIjL760h+3UedLSHdtoWgo3MuKhDm/aHQ479+7dPBdyMpwjd8j
NXnJfQa3ypJIrmEeOCMfnOY7/bHMtsLhQk21zDdMpjZXdDsfhei3jfJbvWtt72+53nthj1C0Ja4a
nz8rPvDTNM5i5HNmxuiNfzkXpOSP+6a0UV5x6DUj3gJe/x+blHomBKner5B8zfewul1HNIun7qPb
WNecp8wwWUSGeRPGzmHMa+J6mO7bWnMvdo1zxAUKkAP2WyfBtOfAqHNwT4dR+DVkvUV912oC7k6A
ld3I2lCtxze5u3QLUryYVtALI8yvzNaqOrubG04fEBGKH2Zrh/oBIAMVgBJagzHDb8VlbxuEiOjO
FFR23XvbN2D4pj4ftiJtFKdEPBcT3T/ovKNU2+dxTZynCHlFegecEE8nZ3KF9xCBfXysWxUBljYI
wuBQlcMJtmQj0FzYhTQkJSgP834PiMZX/jCB0HlD1Zx1UsfDqRVsk/fTEZEJTCug9wYyy4rh7xlm
FxU7eCT5KdpfTejJo5DmEFU+xMekqMqToSjaEf3Oz2kYmHwD6Kn2lAT92F8XKZT7knV4KM/DNqTu
k0veHSf4BmQApwlPwtSDNSCISkYIQn36ysT6wsN4UMO+KKw9TdsD8noof53noEJ+/iW6JXJ873TT
NJDBG2xtObUVe2+I8jr6OsXC3Yp1I2D4X6urdIYs4Bztmc/BbwBnXR702WUJu4QLkOXz4XutKByE
r0GpI5Pp61iHaj1n6AObr+tiF8YJXHHj2TokiU/9tsuroY35fSCP+mGh4nopfKEPWEV0HkXQeNH4
mAStnO645QaUhlYAkQitIAoXEWy01wdi+AHeVcW5mNOqoRYmWj+HQ8eCgIB+De+meiGUacMK8m+a
PPViIL9+4G23/8dNXIgArffgDFTs+NQMAQ+8U9yW7lS3hclc+FPrVGQJMRJbQpAhvVAXBOdxJDrw
newaJOsJXYT/tauyx/3IIWhKx4gUFQhHHjn4E7SN4XXz39BfSOnmQwf8/Z/sTd9ecJx2Q77AYyeF
Pybxdp5DaHpsZdZZZ3lKjraj/tt1t216qokV34grBqJ5RPMqtnPcyvmXXtBGgVGtAmQxc0fiM4j2
rDgRa+rYlX9g0O+3Y/nONjFsL0uUNY+4ipf60iz7FpwlIDEowdbB26rs8EZkNmNQUWDXdTSPG52i
7okXQEE1u2FyinClDSfrBOZJwNlnF2E4THJPQRnm0WD9nXKthW1udZRYz2M3TxeN2KrOA4qqmkcf
0mwoqhXH8DUlIAsV7j52e0HV8jrl0t+9o9B1JNccjoEbm2teBPDa4erke5TUT5a6IYLUR5OC7GVd
86yRcKIkataIP0x4RxkLTweXPRuXn+241M8brmW0MILP7REIPJwP9qhvTTPHzzufe8yzKl3Zvmsh
vxvb+78JQejewqifftWVN6C82I7weL0pb9InL9gAXdEuKUJsAL0n6vxSeZwMCbK/RBdNzSnQaa+A
QByq6WoVZ8flsM74nyd4sc+9rfR4pgcxii68jDot/SbZ+jPJEYiktNz36eI7cWcvMYoClStRJ9EZ
Q5Cq3reVZblYwvB2IYza/c6/zFseNQOr95vO2Sy6SOl4fiEbczTnKY1Vdt5bykze1moTH2Eb8uoK
uVQ/uzRTIBg2DH5B96DjaokN+6p3AMPS1ib6tdRYSE4zCx5cMUMLrzwH0zcF5tbkVbPMn4ba36EQ
cEPPIIIdsppYJ69EAyyIG9Joa8+w65Y3yW8q9+QGUqA3kqs7EhZYxyDjgzt+NNJmH+0eT5+ohsP+
KdxdgXh5wPngb7If8kQ2YGyRKyY8bTOf7KuOZtlckW7RbWg3kOv3NbmRFkza65fYzPsfDy3OQNhk
ys6aOnL+B0HXikdKEbnwqzhW4UOwa6V+GPSSybmilyu8LA3ny73vAPFe6kMFazGrYEMz45sBC2rF
YtMCKdm7VST6K9G8PKKOE0+/BrxsfwzK6y9ORpJzPtaEzPBG0iZNcS5xAUUzb7SMTEflhjd1VkBr
KZrY8VJN2/Z26G1gn14mQmE0DH1W+OkOd1Q7vQauawRdAdPEeouYw+zqipBpNYWzze4rFiPQMtnM
C7mi7LvNeWAd/E9uqYWc2hPI6KXm0fvbjXapT4FvDx8Uc7PzHaI/vgQGiemkqAgZzkGjvaaIrQ5/
sl8gGQBE24dvq9SGG3zduJMoooXVPuENkeQjT75qyhUQtn3qZCu+Nabru2KWmeeWXbIu8kcyV2PM
jxbAogS05Oqr6+nQkCw0uH90ZRDuIMaPDiRVZvujtHOQpjCLVV9RClGZkEQRbeqpoY2nSPwuenGZ
h82/fl7BWNYAei43rsJB3I9OI1F4LbE4N2FLtmxG5h7pfME0fTM+SdfnxSw06HImdUHJ//bwJqxw
I9eyx/Os5kEb/Kji+OE1bTVeSPgl+wzZXqjLigcV2Bel/Ufb127yNMdVjVah1l5d2kaDobuZE9/v
zjoBFjXJ3MPhLLcJlVDMKKcKDsFIjfEccLV2KxRJEDDj3dhTCVNsY1rbAu1b0yAzmYCxtqnWtOdO
KeigJxPn2z4ObFJ8XT9dJ6VYd52wkcHsQ/8WdmugidBauoggOKEp+qz5lYtj7ZPlKiDXfx9KAJ8l
YMcbc1zdMWiIZn7fNpFtd7ax3n+xauKqXMC/v7SHQmTEVdngrJiS+EZPDmuJLTvGUmKbsIBPjN5n
5DRxiaWh+o8sQrQ5txCd1yP2h/aSVYOb3HN8bl3BuB34XBHTzEYcHS4aIvb55lwzNqaXiB/+0+X7
mplvdSIuPULl/rdaSMo/MXLASZ9EMvpXaIH6Hme8s95hKs26mw7mmPJ4sOz3PhDk/CZj0PSTP6aA
fKpNPfvAudmaPMqmtExv3rGThlHwrhHBrcOFxajB7Vd3TX+PcrmziDIjhTE9AWk784SP3ZOHwHTg
DQTlKDHsV/fjsi9PjebnPx/x6n6FPNvesjTIfvmjD+vdKG5HF3za5eFBqOh+iiVzupOG2GwKiCAv
OHeZhdwAhe9RhFmA8HUWy1tiQtcUtOZYLJ3rOKUnjXDOIFxWxi9B3TtIP0/46MfB6MVDR6fJgl3O
0zVEPrjWj2QMpPMoAgaBIpuhgfPQ7Yir8xvfOb6g2QB503OVxYXp3eipRwPWvO2SbKOWHutBrTmq
FPHUa+uNL8FhFkg+tTfZJXCEuCXpK+/NxYdJOJ8jfPtlzmSNedid9H9W6tY8WDBg+cJIst8yDdKK
eXh0pXuBemUcCWM9+68gU1KXDpv0xOmatt+lMl14Cio/Wt4P8F/Gqa4GG2YIt853b56d7XHvPdi5
A3NJ9Az81W9n2gSi8MOR/REUyLos0HEsgvS2pRi8G4iWmkIx2IpTZ1rt8DVN2WvLggZ8DTHqXhE0
Zz8D1N/tWa8hz02W9RYpYxDsf9ct27kDuxnquUZJw0NV6frTmZZse0M6DvEaQqsur2GT7qhIAYvM
6xGs2y8Etd2CpBXl3mnejni4hBoxVFnrzFGkOu9K5dIm2+uxtv7GIFvJn5pBqMZ/Ip2f++QwLPaR
j6spC4bNvKf4QPTfGFAYKXloNOYYeUz260FxiPuqAYyQTPhrGM5XYTYuqBpF3Bc/2cMQHCTKvo9e
7/6esyX5FqDUX2973vxzqPs2++pXLeJx/xja7NG4U92/2iO4IVapSOeLj+wWjW/AbZVPPmTvl0OA
LD0uyzxnj96UwC+Eeuu+RvhM42dHr357YQKq/NLvIFJoKso2B5zLqRY227gW9rGNwKNKs8bb34yr
dstVM00c1Uq6I0WwM6t+5XkK7J/8t5cWTeJwisW0Ir8Y2YRfdwAkWZD1NVYnJo2B7tbp6LcTstiF
dEwq6cDu7S3NgL1rY2qZDnqPF4axW0PdUek8WXYJFCb9Nchrvneiq9bZSKaLOJ1ylwP3NsLiGyzk
DvcNsI+G8r7iFczyXYBh5t08pJL5ZZrHnBhkPmGaTe7yedg28JubPnrdyyXzIz/3gMV/is705oQH
NPDLNWmS8Ektkt8xVIQ3P5FrgYR6yvxJvfdgtMd5p6Pk9jRmgHI4M9o+P2I19ucQqcqOFJPtpiXJ
A00U9zWX4BZHP7wJoCln0vWGS+eoaXkwWyfevWUaVL6pdneK1aLShZEN0CyH4NcvBw0czpmy8yEo
x6mup3vjzW3zEKbTxqQabGg0+WqYP0dh9ueR0AQivuZekq5qW9mydKpRMXpn+z1+kLb/geM5uZIY
ur7NQYN8yM7T9NtESf8JF5m+004DJL76FfJ7ClCffDfqXnqcz69mlHopLUwFCs919996BmE4b+ju
t3DjEoLTJAKJ2cgsOq96H/mzu6rtbEYVZI/AlF5SrGmjfvE2zFylQABQ456h1UEyhf4c0m3DLLEv
yOH2Oko/a5v5ddkK1dkcYZyarlkzB5+Dg7y1jHtEFSySdO4RnTu3Uwwf3dk/KxaA71ZxR9w47Vid
w2Pu3Bdv55zPoTH85S4Qa3VcOiTrP1FJYYLw9yF992g+Xl4mRHoayCrxDDhLWsmXNd05pFW6EWO3
2TT63YiuTS5AHbBlslbiPkj2DFMDCfb9lUtdIz1NardMomQZSjStiOcUHsyHg8lyR2lHwOD94GXe
F6mVvFajRNDkzxV/1C5MxSAj3fA+TQZO2WCR6uc2OL57TpqW8529nUOWD8mS1Ik+nn97XCgftonV
kjfE4wSlGzVBeh0EA36JGyqcmHLGiGyoqpYJvpcJZVkbm+Gv7dP1+74783rvJK6563S9hW+pPtI9
hFgWxz93Mth6wtGHCjBkif1cUOdHDwcHV4HAvB1x5U5zdj7WiP0L7NY2w9lzrCewMJj1tXGc8R+J
H+zDu+suv6ToW3lGqoVeud02oH05TjJiPh/d71SnqeYdH475YEPBU2fTPSv2g3sT1UTg4q5ZuId3
RvU/VB0aWzhy5SCjIBt5lhukyJ8HVsznFs3lB6EC0G3h3Mx/E7Rq+pR22fSQBJIW7bRaAXPU0YkH
oA+eHxJvrcrTxo9+URzefttFKpKTgjBpTsuOzAPvtTi2U9g3Ah3WjTx8TOmesaVXKebKRHsoxTFd
I+UwgeODoKid9C9NksZ7eAw1vAU6ib/Jitv5LtnMgY/aPeLlnPgIxfPKtcF8CRjTqhuvn4l8g8go
Z6dh+iLBXv4VvIjNvR6xrQEm+n5fOCbggF0dGQJX8Qe1j8MApYGSf0ZbgqIQAf3osxCUvUodVU5Z
bZ9JTjLxn4NvkpwVJkb3YUrCAZdUu/rbuRHZGpSxCfbu2ic2nPm+Is6I/ug1jp+tsaJgrSG//mQZ
JBWdJ3AhgPST/EX2FqYvfopAFHCjN8HR5GZ/3Anl1QnleC+eD1f1c+nEKdouJpIw5MsNR87mcd6q
9bxgllHX1AF0h8o9UM0u2gNjVmhfVUGjiMxQ3OxIfAXjN8a9mhqxkkRvH2lLo5+7xExPSaJVXSSN
rpPHONi9P4EluxhmdTPhBWDJ7hclMjP97lSi/FxsaOTvb2qxqaAWAwwEiC/ditipcXkxWqTpVXmm
bZ+O2ZN/WY73N86zTlxw0ognR8XrdDG2FtEDIvHsnXgq8XfU607IGSrnEFnwuFD/JUfRsFIS4X0a
ko2rGVXVKNhKkJ3mmA2wI0Hf1oBMkjXxTGIadX6zCLiaEeJFB6Xamw5fMVZ54lz5un0khvnQpWLU
7Z4VG8Z5XANytzJnXjgtqUD8pMQnbO8RHm4/srASzyGbhi2QI+r/6thNfkwBtqvnNDOLvB6Lq78k
vQ26ny4IxPFx1JsZrqnea80zioukGJN5yxgRukTdtXXC3cLh531Yj9TbvA97TjmGfY5dbsCVXFG2
JkUarTeGF8esoVPgVRjfALDFp3Q25++EjI+9boVNRDq4Dr+dYWRCTDy6C65wRrEoo6bvGJ9a25Q0
q94orzQQCJSYZh8XEIWxmF1kunjbgy4sOy9xIlD7I/kz2gbyzttwCjG9zN1R2BGXadknAj3hRgxb
cI0dFCSXdj38n8mKoqrwEGb3FzdOqj+x4aMua7WSeAQf94JrBKnVapHF3NJw0PLoYdz1XQT2fe7i
3c4oHniWBgxx4/K9aTfHh+a5JRAuQWTsZQb7nDkUhvQ3HuLgC/IK/w+n+hbftFRdfQZsnJuvXuOu
E9p+7mj9pemMhMFBZVqV7WB3w/UTie7q+bXPnB3vLJfI3EdZOMDjP+TchOsl2Fm14LRqOTw1PiUq
ePsqub66TTSpYpv37bHbuhG9KeJIVqcAJvAJ44V0kcWKA/J/CCaaJUMtVnt1PODtEwird/WnPnbR
eVncPZg2VFsQCDQ+RO04hy90TjTLOXZuMIzaMvHKBxp/oTPm+zkd8GTMa7vXACnQtDx9DSoL6bEe
m0bmS6Q9rhgjd3XfJjIbysxFodbht0OLT1h5euGMc7er0yBgRRyRKU5HwPJ3BOo783M0+/VTvayj
fjbZcaz4IJMD9YKLHQLqQuN5UStW+8uwVFXyxocawW+x7lS5qdzgo5IQu/nkCdbdpGmyCjHeyGGc
NUgGd3fFdr4hH3isfCdKziOmh4eu46H/krgkJ13Z0xHos2Mhootnz6l+9J1dwUNHaT4jhAjHHWvX
Yi8ONG9wj1yeQTMeu+CM1L3nQWpF97RKz6BORSP/jnsK9RfPqezfGD6zv0geO3zDSb3OOZYun42V
gNDmPZ6b+jc6o2Q/T0R5RmwSdPPh2AoT/zwP/187ScoLeO/A3P/6ZlrMCT1t+wRGtIh7mh6GLbdD
pz6t34ByAwah+58JDeQBmkd+bcHgfpzdaJ2Oe8mrXBd9KMSrqIcWh0bCq/yN23nEC4AyoH5qUEun
9wjLRVCsHXZUxJLQuEW16/lh6IO2ykHw0u8zoVPdBe8gk8w6dO10lyxe19x7vpC0a1IMgUEHion0
TKrPwWYreO986UM1fTey4y3z/ZZQS+LSqEGIRlfrErQ77V8Q6pK2H9sdd8ruT/UL1XGSW3frbQkJ
EFbl0Bog7skJ0g961SWKlHk31RMvGRKL2zL31a1Db732R8rkUiUpR0QcYVSKMfumhfIUV38WTDJ+
XG2C7SABBuDw9UzyZLr4+CGWCL2cApTP8iGoYN2yzmWn8dttfx347/Ct4FQQvMATm0jnJ6PIXeQD
URnQvGHKIcAXWI5eCEIha3C907qgtMrj2g+7C3KcLj37Ih3Ci3UgS8nkGpeLmwrktbPaA3EN40qE
5000wU0/FrUvWptKonHr4unlGBYxfuH9lfFd5TnG3mGkAC7uw/WlSXDS5nJqNgSjfInM4sRX+e7k
rU8kBNn0PpuW8bneMbTfZTupI8hfuoMdQuwp6peq/Txwui530JusT0BSmXBfBydKpxMRa13I09Ye
fTHoJpLFAo36Rw1Q+WWiHLnkcwKGxIh11F8UvgD7e9YBHJlgYuvKCnFIfJk22K7rtC0JkyP1CJ8B
VyQej4R+psKN/Xa8bGu4mVftyS7G3Nfv3xJDjj//iXhIMSwEy0Mqbe1eXI3u9bQeNfQEkQ8c7GON
XxEcaubmGTqkMCfbxR4ftGrhPQDneuTKrhP/y5qkXvLat43I02WfvXIg0vrOZhyfOWpLYk6jw48X
7i+7qA+11UcMT0W7kmRoYrRe6nX/UF2VfqmheDxGByT9hRtqOr09hEnonWWD7XkkvhlXRx8pc4qq
ZP4NFQJtn41ZwA4bNkgN+XIEmAVzYXdFTO51pR8kB1BNvIYCFgxTcUl8Tp2cvQXw/25HSgNoNSI/
ZQTrXAUYiLyumBMjnLztFHdbRfJjeGcPBOXXyA7pPzgHzFjAQW1dBna2QXnIYf/gLYZOxIy5n1Jv
l94lGMmiJVBhC99n9IfyUWZm1/f1HG3feMFvDX3bWpdDJuW/QAf7J3JdgYNsdnY0YSnDc7yi+OTS
SPE/TS14u5tJDeONqS67OFYdS27rqjrKJQjYn3jcXyUaqU9I9KxAA3jzIoFMLz+OfTtaPlzMLGxY
N7CWbPX8Akk1Mx5aNC93TO4mZS5flvQkq4NTL8iIeMix3oyypMQjQv8ycxoVtiEW/sRQu3/fskh/
DWZP/bRDsl97YorE/QxO/ZCQlHYzsRrMNz1FKuh4E/L/wbSq9nFGA/fDb5Z0ZLSU3oQMm4ObRz6Z
bUmmVQWiSd1Kck2Nk3bFHjRYgzJD8kaTIna4TAj9iHRw5hRFQlqPrxSFzT+Ju23exN45P711hNgZ
Em6TR7Kx+qAEqNyiHOF7+pi0FiMJjTshQiiXUr+gSxBIDJVvrjcSFGoP0T24Ogq7JxXa6Y9L/bEp
VxsSRECgAp7xJJV1fLH0d2QggkiO3vQeZyx43D0nlqXsm0KLJ/DNVGtMzFAVvUeomVsoGt++J8Mx
f4/DjtqpwJPNb82pZ8se/PnP7KD4OiEyru2FVHr3N48EyaGsKS57UWLsCwET4S0x74hCekSWritV
tir1Ss/Lgqg6OLy/8XyMbCPwcGMhE9K0i/pIpq+C9J+gnKe1fhVESP3jMk/iwln73WeR9gKUtWPf
/xlh6iwS9DlhrzlMiMou6KC0lk0iJzoChvljwrOKNjbtomvis5zlDbp7wCOfDOZTvJBPkfteA6MR
2jojo0IQZ6QhaNZLV8ut4po38Q+a2A3+lmCIXuqkZhfy2iz4sVWJ719Wmdgvrejr/iFGuPIZJ5v4
oZyJd3ng3fo/RHqsBYl3Q5ITjdR8S6Rst+ssDvwaSZ1kVycLfPOMP4yery2zK3pKXwT7fRqjOmV4
3EBDZEeH6anTNv65G4tMwK6Zri4dtPSDh2lPnCfaU1xGI3WDjTFEhpfDOfbHddZmvfOx4GVF3LG0
4jg0WfIAS6oGXsKZT+GsEiAan2bbwYGSKVFEnm6n57GuiLjg6XU/Ok6L8YJki64nJ+h29dbFa/va
qf346+F2uLMersobT04hvd7kXNMav0cH5qQUwDqr4szPw4kp4G6M59BFiuKQOReKpqsvEdkMkPJR
KOvChsyXFxD5xvtllTXvMtwcdcbUGD8duh6WS0wkxE+xslkAr07DG4LO0ZxMxBfHY0BSQc6NSdqG
qeLjTfZrtJ8AEnbUu4tDDlvtxahZVmdn5WHb3+trDUZZ+q6F4W/F4IUMLtv8T/spS4JGWqBP2sQ2
ZNs5qi/DOgTOOcBA8Nft+yC+C40f/LceUzQArcTua3V0A5J7ma4/bhXSiEUw/jMqhGMW3R8ILal6
JzXkZSS7CikzZNJ6v09bdJwxm4+vKQA4twYJpL8NBnpA8zRSv7N4aJy7FXjt64w/of0faee1YzcS
bNkfugTIZNK9Hs8qlS/ZF0KmRe89v34WNcCMikUcQjPoh25AaOUhmSYyYsfaO1qiw/sGFXFEDaiQ
jxqpcGbZqFMLEGMeenf0H4b0ecaV81BrSTKc6cvEhFfMFRkUNOWLojUkptRMOMHRaJKS5aNUTfvg
9P7gH8c+wUqshvyeX9ieiLicVMPQl+mYYB002HHCfLJgiYQZ2pHApzrGTtTY+rkQ0kC/8ydDlM6d
oeQ2OKb2I/3dt0Y+dMy4FBUTgVNAJQaGS4s0UKNm9SOuAuch4niDDsNB8s2kvau6CQPPF0dlsMg/
kJDo9aMFYyQ80HprPQtv0pC860WQYldRWY9NULLL1y1BnpKWdMeCxEG3R+KCgtyOeoKvH6bYK8iv
icI6qdSl0DhlgW7sW2ov5B9VNX8mSCOQ63NVo9WtZps6T4Y+PiQae+iuGymj9UYUziF0Rb556syI
zFgeBvtwQAe86zzMlG71Qk3quR2FUPIHdxrLgghiiAfeM2eJYag4htFPPz5JeFyfvbysgS8EOjr8
KWQHOUHtaqoblRvMs99bMW34RhEiEaKhqtvlEXL0O9IOJML8vJafPDv2Hht/8u5UKjXerczNydrD
3FD6o+P0WrqbRs0cbwtfwk8bGjX9jftg8VUJWu/TiHh0cmOIXL8pfoQYmmVIIHZkFTuo4GVAbkzz
nPQDeGg2XV12wQ94RoF1BiqHWeI4JqPJ9QcsgqtYRfngBaVGBt7k4nU0Kkp9fIYgo4/JMD39YimI
6OnHNyfUjFVZUYPIbe0gs7Tcx5gNGhfKYpQqUMdE3kFOlo14DaUz3htx0mbP9Dy0j2PUdk96mtds
0wjaa9T4wfC5kvP9hP6R7gYWA7IxO06t/pY9zlNfmI00UpijnnVI1gxDO/oeyRIaQdGv7biYzuB9
telvPXtAK2koBrRMinfp3rR9TfV3MRZL/5VU2GfJGp3GO5L23ddWs1GAc0+pnoOmQLIPDec2RyVl
HL2REhzcJp9+NE/3w19+2WrDAck46JeZmSF2E5IP72SQd2kABujOZ8MTwSdQ7flLPIQsnFBmzWU0
c1WlDBPIWxp0fLGLmDSg/4l3oqMR61AlxlB1zrkT6R+oyjYZbtykuR+yNkGTQ6LaeG0cu6t3RatX
LATkPx7pBJ8TUxI+1veTF5bOzgdWZexrLZu7uH3imqPia9EXs47K6VRSaGkf+anDc8XhBJhfKR0y
qKahN8eJdgP0lJxdJq/LoMKZyqn+BPKJ6k+S2MXP2umsaqf5ps1RkbR0biDiQDMiqwYloD+bI+wj
3UvDc6UOKH2A4mDdQTZIr+/F5ISvpPpN456JmMAMFWbrHbXS4Ewj+U/p3G9RW5O0NEr/qMY9RBj+
1648gj+GWxBZEyg8+hmB/PNu6bkifUTiFbSDFR2qrm+iUw3SNuCCFXT3QnTqDBGwg7tp0hX7xffk
+JrOi5H0RMQtt8gd81VFAQLewCjiW7+yEx3CjlN/6Sh6DueUHvv7lAMBO7UMW1ifslPO0dD23xrQ
0P9BTJAfpJJK0EaW7dl7XyKivqGTTYXgXOSDC53IuKkqLBd3NLagipiIrJiv3PONbxoJ0c8aCk3C
JjRHJDRp37ReTJHoxbGrOhPSDQfyvqbJyAVE0ZVn/iyId3U/0HyTCLNQDzqdRenJlu34LbF6MttT
Fzj+QXADTr+RlLWPtPjOKR29Im7meqfoFwSF7U2nd+SRFLs0iEssw/lO9UwkNOFrwXw+QIemXyLp
9VdIbOrLUIvkp8I8+VqnQ34XSH+c20Y8dlDDG7OfNOqrc4eyRrrMAWL3X5AqmNlRfzGH3cj5desw
08fbRKbJoxJHsbGf0AVHO8NCavAFMoZPtxs+xHSngWcmbz9xU+Scodh8aIaifx6iaGqec8p19E05
VfMpJSeJNBQQ/RcUFr19Rj6ml6iAMnZKTCEtY1eWXDwvvZor9TcK42q2F31YFh/Ia+Q3OfHVdK6Q
xYhjoPoKLQ1IuID0pEPwRBwivmm+R/SZTchG0Gw3aOAmNSobcDo4P+xK6ko5aWW9iM7T5Ix0lGUJ
wXNhqg5zLsgkYTIb4HBKucKxC+S1Vjw4mYzvaaapog99kRhIgdQU0VXs6xlq4Uj6R4NcckEI2c11
0BIK4xMUNFrXDS20MxeVjKnv0WV53yFw+dFj0RpVdMIKQ2THSjg9okxblPcYOJflTgtVfjWNNkLc
CBv5NyptOzknWpoENyRIc+I27Ik6VFn1qH5p7EL5xW084+32ufU0mqlEejlGlbkDG9mGLyXSr5Pu
D2N7TMTAjX8SXY0AVvfyE6q66FGDdAQqKs+L6T4sSx3bWVptMIBDfeun9/+DMtBUmrDpXdPughvw
nIV114nQc3aTNQ7a4X+Ep1cSUWzqTl6HU5aWZkUGckdmybGHCjycUKGrOX/VhCghj4rxUlRjZh2T
lhNrbPlwNE7E/QbdcwUkahLggNeE7sodZf7zv9C4FD9HCj1F6wKMVveakevoQtDvCu6ZW3DoGbS5
AIkCCSHHaoKi5J8FSDSaaaF09LRuCybh4AE9OoamsO9H4DB7MkTWN8WbuE84xIHUtNGe5UTjNAJG
+gZ9cw0UaelYx1MWsrBlWiBBFaY06TK1dWtrak4tPEww2WF3vg7dXGFgmhZwOFvos6uDvsBRKj5p
3JFriNt61Qsf0P+sozCfa4uKS/6AS1SZ0JB9fVBt9S0DwNfQM2MetPQ0yWiB7D2Sjm7fddojMgb7
LIWm7CUFmRNRF+Qi9DXHtDanQ9HH5Q5zU2df9PmWKe/a1ALb9X9+yMwk/WtqQVuqrMrkJXdpCn0P
mZVta+Et7aLdhkXr6udEroEh1Ax2f0d4NQczsWTVuib147Nu68a9CTZug1m9OoolLd6WriNsW3zO
Dn1Kq6EQdQXurGSnpHHJ+8o4Xv9+q5Pmr1EWZGy98U1UWEPrFjRFuzhU+Eeb6tBnSFzZTVQhpCTm
6zbWw8qnwvJHxcRUUy18hRePhoG8Q6JRtq4FD/FoFGNz38a9B7yNtr/rz7fyFtGCoqoxkStBq18A
0FtgS+hBotbFqE7QP9uY9gmpJMXzfx1HMBtUHfcbDRTtcrMJMrZzRCzMvqjW7/NJIBWdBn9jTrzn
6jIKYaQuLXok3xFngTWiCzeYeR64xZOdl+Kj5wzKcDOFkXDJA3piw5p9/v5vN1H8qLCUZO+yAMgv
57rA6sSCR1S7hAjtp8DgmqFESXwcMtMHqTyz/mMzh/7mCbEBvv1j1LEY28I0wTFhjuO3as3f9u8V
TdWFRrBwcptOMTU3RugLekkqDhfgIhO521noDt2qJR67UBUwS64pmnHTtnQnnGLVKblXefQUU6OH
22Ik1pjuaYnwjEtGOy0ighQOKJVW2/FvUsugCl8g794ltOSnR+ygUMimME9QCiaTfLWqSS82ts/3
0xPKNQeDRDEj8a5ZuA9qTpKHYShGN7Bj8xVQFDqGKVCfrk/O9+ttHmWeL+zQmCMt1lsVK7GkpjFS
qgIzECh9s1e6QLh9MdXn60OtPpBjOrYjQSiCZXr7zVRaVSfbtxgKv+xjLMnMztLBjVW99kCYXOAg
p5vSJNH+dhQAUk5VORKTQcRE+7E2QB9MXOroWdhyG1xZAGQ2VXKr3HosqnJvh0LbnNG3aA+uzwUp
3yVpDx+q7WekEQBDEXwAsxp8750W2a1IlDHY2Fjmv3+xCGyG16RFyyp1gcUGRjY1SltZDi7pEoUU
Ykq9Nu+R6ZFxuC1LNTqYer5lQr7yfm0ygAZOZWwzODe/fejCK8LIaqrRjZQQSw+zT45W1fZHHezN
v39Khpp9EiQOHhhJvh3KNyMg8jFzM5LDFymGlu4uar2mLtONkVbf5F8jLSZNUyogZNp0dBuC0Ge0
W+Z95uQjrTGic0soJ9RkbfN0fT2sDupQTdQx0lGJON4+Hv1wXKBtGjpqxBs/WDH+z7Tg8mJnQrtL
tVZ8H6m8/rg+6Nrnk5x5kpcqbXXJC6dtzaeoE/euT4/LTZnSY6VIOh5IUVcbL3VtKNsUEi2eowmI
hG+fD/Y0V9S+GNxeAgXvZUnzUdj91w69s3ESrbxJxBOqQdmDswAPqrcjlaPMs04zezequ+YRiqh+
GjEP+Uhpt/xgez7yxVD9ef1Fro6JVRA9Z5yBKDPfjhmOZBS1uTzaIQtOqfrWyW0CYv4QDoCTYASo
4H9G1OTycn3g9we9rmmcB/jRquZs8PF2YLRwWQwXqeTQMwLapym2J3hg/MrTNv9PB1Lib3zH9/s2
A0rV4JzF6MNcmmZVLLw+EHUJy16puTPCkkvjsN74huujENISPAv27sVs0eoMuuPQlG6aD8hHHGT7
T05kio2HeT8peRi8aG2OVvH+s2mkTmXnNZVb9fDMUO/U09kkn9gfAujFv69/qpXBzPn0xpULpK9h
Lz4V1a3RKsOgcQHuKLcN9oOnYPDS+1EttgyX5in+9izQQXASDZnabKqwdOZyesOgoODVblHUZfML
XjO3KNGOyT2AQlTTHcXH7oYmH+8RB6OEm67GUX/9cVc+IRAklh9nO2Zwy2sJBMjJi0mpuoYXtB/U
pkXuQr/Rp+ujrL1UohWH2xz+Qcby1LPDKcdeKm/dIBXByZvS73TupkdLoja+PtLKSpvXNmbfFpdX
sXweigt9oA1W5ZrRpJ7bwfYjctjAoKk5d+0Z5Grz75bT3Akx8lW5AnH0Lc+EIsdMQQdN4KqVMjxy
GkAVMifnVtCYe7r+dH8CyMWU4QDn3GFJz/rVeYf7K4am0y9ABwMUSdL7md7MhnUVFXPac3Z0Vcib
2qjy/2iN7b9jRiCO7IPqqwDzvbGfrXxPJowQWJDoxG3LEwll8yBKMesW0PS+wq6lTGmHtXIZU+T1
15955Ys6OsBhtjNckTgG3z6yZaWJ2YZh64aou26VvjA+emWb0vBXkygCA4lHzOFfh5QIyNk6JQIV
jIQWewBKnSxLwqh2sZiA5GCYR2qv9UEFe77PejrWrw/3fg0yHCaMmKuolBGtRSQz9aS7gsau3EAL
WhfgRX5WeNaNUd5/M0Yh7J0Ny1RydYv3mKArll7vVW7YONM9uB37nPgO4uoZ9XL9gZZD8aVUyyRX
x8lj4pq1OBeUUkLubxUK6FVX3tS5XqNUtfKTb4T/GrD8GYrFrtswB513lo0UYFCRVYnq4iSSXQha
vtA42M9dWf7G+1t+peVI8zz9a+lpABziuMkxqAiK/tS3nnmQCviO669ueSbMo9BCo3JN17h1Le8n
XTRqnBSt5mpEIxBXDfOTrjuWS8xuHbtGi45QIZ07PFPq4wDjcGOxrTwkTl06a1sjTuEq9vYhY6yS
8S4CGSkQXdxkit1ewrnZ4PpDLpc0D0k4ZCF4odHRJpHzdhRgXqYM2VncLDboTU/pQw3BeOIjE6Lq
xg7mH5195vH+d4wimJO04bwdr50UoiFPUV0Kg2q3T6c4+lJVFjy668+1Mu95c8RBNioZ9d1J0KH2
GZXMFHSv4OFK13Q0wVhqSOTSYwPfYGO4lY+F8pQXSDrMoR1scRgYeYlunP4Drs0GTUhlFH3g41ru
9YfS57fz95nD22Oj59ohVAsjvOXGIRoz4jKLCo8VXzufwjwLSHDIvH4tCwUNmI27W0hOxQ9OmaxH
3C9KIThuJyiZ6Fc7sVf8UAN4YrdWePIdtbowt7V6X9kOCudyCkZcENhWaUunnveUV1mjHADqmI8T
Wh1SN4miy5PZx6HzFTDzWH8LCtGhv6afQFAUw+jkZvDUuN1DkMmCPS49KtpxFJ/jxvm79oFtnNo0
lZqHRcLi7UQafAF3BmqpG6h25E70G+4iJclJJtBsdv21r6wR0qa8dqzcV1JJUQTIAp78BDYr6D5b
ONi4tKP1h1a2xX/D2G24Lc9nzOIj65QOdBbKnB9ZXhjsqm+zSWU4bPrgCk1++hujSfujj1PFHvit
eIDtgfNzil/J9Qf9E/y9G9rgqsKNhTTo8rRNEz+qyxK5Fbld37gtMhl+QQ/hPHeKbcxeqzZMu6D1
H6ZWKb+ItC1P6PrN19LLxeceEsJDR8rweP1XrXzpP/lfFOq8lHfp+nTQND+MJTaoNGhf/Kqpb+B+
5B9R0EUbL2B9KEpbVF/NOa/3dlI5cgJloJh86UaFGZlXqHWMMLvLFQQm/w9PNWfpBUkg9vfFwZx2
osRXndMSkAm9S0Cym0OiBMEzHefN4/WxViawPt+fTFLcEqPpxWOVIyFIVNuTiz5gij/5xHYfB8QE
d20CFOinEKOycXitjkgn45x50vnXYsRASUNfi7PJ1frCoscepCSqN5xeWp88bOJvOVMv0wlsjJyT
ukGVgKjt3f2t7pTCKuNmdOPAF4dB0PXYFSipkGekKEX9n6qjm/8Yef8ZkznJRkzEQ/lxMVkCdJyp
b7ABZ1b+jDiEfk4kwOe8T8L/z6Hm4+evgKfJqV/7nT26k7Cj8JhhPvCUxmiDdkqiinFjaq6+TANr
WcvU8TRcxgSggk07QAbiOnWv3fYA/s+tTJLfs3j+4k9F8QkubrExR9eWnqCLS1LDpqy0PNpmUV7R
t2QrDZqO7gcAg+emqEJwSPRwX18OaxssaXubwaRtWstVHtUVfd6ZM9CmLyhS+Hl5oU1Ro10yhvzV
E/1gi4VLKQLcjSzN1sjzsvn7OwI/jZQx4yFRJu7L1EL95IxARYfMuchBa391QY2moDLzbGNobW3s
uYbLYsPa1l4eK6VRdBTgY75qV1U5J3njdSgax7A7gAmO7D1WI8FwyLgW9XsTibE70tcageD3nBs4
Wra2U2kACPZ2Jn0Q13RHQ1cbB8/eVUZZY1Y0iZ6+6B7uz/H6B1ubG2SBCH6oS8h3kXgapJ42gjtz
y8ROTr2jWAfQAQnRo2pvzP21jYuAQhXEcexby/uS2oF4lv00uV1Vjic/D+oLdjn5QfXH6UMQ5OP5
+qOtrTVQgZQBCfINUr1vZwRyYN33gb+6neM54iRbvb1D2+L5j52eC9tNvZkqocV183x94D/1ouVZ
j2KE9gOOeiLlxcimzzmnArhwc2UQBWyJUH6vHFxg3MYq7eos0UHYJ5y64vDYV3EA3aCk/QWd5WB8
6cEmZA90ncQCtHxIO5OXy94+FGMIKt4GLxCfanq/1UtedtHHFBLazMrxipYGjqDyb9DgTx+jslPR
KI2GiYQU9Zr81vi0Y+/pSWp+Ts00wYuwkQgd6J4pX8c+slA02+WAKr+FeHcLNUfHN+j6i1mZAWRr
YYQ5nCZE2YttfYgyWH/z7sB6mTFmhZYot1Ec9N+Q20bJqW7bsDz9+5iaRYqMPD8p/2XcVeApEXSN
QgY+p7f+UBbZyLRjZzgiePU0mlU7kh7/L2NSgZaGo5PSXQQglU92eKgYc5SWx0fQEDQ37A0nQxmG
l051NibcfEYt5huCC45KVSf9Tl3j7UwHUKh3HhB610/xbth5DTY2ewNw95ZwZmVJSXLTBlck0yQu
WHxAB0IsjWfp4EpoDwGECVVTYPukuJXCao3B/AfT9CGqx+j79Te6sk1JCWKZ+Jl/URR++4RTH9Wm
alDbE2DGsYcww9E5Ytmjd8dOGGKjfLk2T5mjmiE1cDfk496OJtMBZi2NVG7ZTC1sowYQqAwVMRys
ZoJXYgIw39iHV44QShgGU5TLK0mexZSx88Bv9KCcUCRB1bxr4rk92AxiE8lj+h1C5p2VWfqwz+zG
2ziz59mxnD2US+fwXzPwBF4MDQ0tU2uupy57Snlh80+OaYNAr7Jl5OIoKy8mtlWHrIqUaVd0ZbXx
tte+relwucaoQCd3t5i9pIBTgnONXaHJnmyshFwMD35MuLCcr08ibW0kC4b4nPtxiL/mP/8rRog1
qFqZX/JdCZPEQxAZJFVpPFCyA5QeKiI7Z0qLO91q6Q3G8yX7VtZldkGkZX9S00xHhUhn4w9WQWne
hOhWGhe0Mnmk679zZTlzXOEaIgVRFOmxtz8TjUpjOekwuTKgd1O0DSTwmi7kjVHmxbr47vTL0F1P
XpEs9zJqUYSGgyBYSFfj1E/OXpe2xS2ya/+mxR+IRuWur3T6arTo1sKIE9qTn01fyePmuJMOMa0t
COizs2qFiP4tGop/1SrKbkjKQsfkZBJWs4coBs0PXg8tJlwxsfry0pF2j8hxIuuHqdRAbUFCq+KW
+2EyXuy6xHTZlFbcAzJNLSjBRTPykcK4AMDfsFl/6MYx+jHIoHiSoe//FoWZNgev13y6dz0M2PaY
lWJUAym/utGh0vmHVDHHDIecXtzoap1mX6+/yXdyQq4rJtl7bb4JUotcXgITgLHAEnyDa3Qbip9E
BUX/Xwvs5zP91UH9qMpacucNO7O/LdsBYmjGhwn2JNLG3xYi8XTjAFqZ6GT0WUrk5whKl9UEWwNw
mZSadPUc1fvON7SP3PLlI96Dw8v1h1/ZK7kTUu+yuY/y6PPG9teaUp0q6/PCwFtTYW8B5daU8iZq
Gvlbg+cUfqTKEPz7fYYsCilIVDSMuNwr/SkUIeR/HRhEapoXogYnPPUCC5ovo9SsrWLbvNwW68RG
FGTAz5sv+ssIIqhHaouTprupTgu3TtPCuTJxAAC8nn5Gvd2fUrV4uv5WV44DphO5Y1NSytCWWiFu
jlbXZIGkqG0hP4VzJHAWt9P+sSodgueyI0vlT/EtHdD+lt55Zf/Bjx6tI8oddmRn8Un7dKLlHrtF
RKkAuul0gp4FUf3fdznOcYSBFErpI1kK5foQ65R4zEw3bo0ea0oLl+1A27K7X1kJ9iwImhWbVPCX
SfGoMRxPEo+5A/T7gwPKC6e1RjnqOYXD69/sXdmSbYAroAGpynE03t78Xv9aCsjwadzFodmtOovm
cjM1Pki7CY+hYkwXa7RGEsVp80W2nX4IFDs6TNiebLzVleU4C074cuRt+SWL32DSggBSKrJcg66j
z0lkNDDNNe+U273xGZtwf6suvPbUaIrlnNYTaGPt+Rf99dR2nZgFvT7mHOxm+NkbdMtMGR2ajlEc
KCVh2zfijhP3AxBWP+zxZpysjf1u9altgnwiRH7McrnEozoOQaJakDkdeYppyt1jlgOuCkXBIdet
aOvGv7JEHJWctWDLn+XbCwkkfe+JGXmt5dLyFNnwQZwYUK3MDo2Ns4lVyNn12g6f0T3AjbLVGld7
0v2jEVW7jozvAfy8fQ5B0Hy6PgnXfhhpT4mNlAASoy5iBy2HQN+risHateWzRYS7M9rO33j+lS2R
N/1/R1nsEAZ8JLzQQ9wuYkivnHrfsKUXn4defu/g/97UfaNvRKl/6jyLbZhzhoI1hV36aJzFzIZM
T8Ruc8gWVdoqu8JS2uqUZ0OBGwqGwLsGFxfadBKYAQ8ZOAtalQr4QnciAin8IVab7ius1vGCyY3X
fQ0TRWL3IDL4OyOgFBghCLUgLNKt6++rvo+fPbPHzCgWnbknPTo3yyvJ8IkSjoIBou/XBuZ8Rm0d
QgQr5yBuQLDpOP/ScAjFH8eYKtK8A8YkhvdsewOypFyf04o+Snz/UPegHWDsGnKrgru6IHUyfbSj
0t+gSvF2QVqwscBI1yaZsHx0TlFE7HauSksNLlqM5euurqSj7LQxtC6a2Y7wFwTiV/qxAs88X5+O
K9vvXNlhNtJBghZ7sU6csNVm0xfTnSg0HCPTxx0tEnh7Oam6sQesHJkMRWJ8VprPBcO3jx0bMV1G
tuDU8sPgV0yLE9jiAntCvxrv6HsbLi0Yghsq+sZWJM3fvJyZs6iB7BmbArXXxcgp5M9onEy3nmC/
ZYbo9nIIt0pla6+SEiiXRIIsXL8W8x/64hiHtmW4/TTglehrKTtbpH+GU/vx3z8aOxsdDTZqKQLI
t8+DWQYWMXrKyexg9xzHYf4dxa1+FzaoKa4PtbaRkCrGT3qOVakDvh1KyQAMFgXzIx0s/cY3lPLV
TFPxIeTO/UEM0NYts9qIrdZepMPlivQMi4Mt8O2YfgRzLcKM1LV0v7WOCkFYug+NrjiCV4k27gbr
g3EtQIxN0CoWi1FWTpni3mO4IWbm7Az5jC/XoguEJ7mxAN4Pxa1VJWCkH4/wWF9MwzEMjVh2bMqO
SKbbshqhVXvG9FJMwVYqd35Fb2f8fEHW8aQgn0uosRgK3EPMpioM16DNnuZoDvkU5uHp+uQw3y9p
bd7GkOjOurN3uTunC7xAtJHu9r5ROueBooV4Mtq8D27xfc4SXPmc9naeV78yXCqAF3Oswgqr41cc
DNVXRyIr3FdpVEKt0iJB1RxamwX1FSs1rBbqRqsOkdfYnwbLpPVcC0T2e6K14aUrkOefvNyUJCgH
z/tpJrQy7hQj8D/SKJanH2xgaPYuakk97uixULS93Xnmz6SNDf0cwgj8aRmgFoBkK8Z/GPXqPyt8
+x6wVbV/NMB18z032G6kLV0U+B6WVn0OnKK1Xmk1I8MVT1PZPddDEmW3MQYNT1Nm9PHJ64rpFwaK
VXrxctj9h7FHEQRNsxSvPc3xSJBKRL57hF2ZdiIlh/GLTLJe3/lQAn4msRd0x3yMGkAhBMx3caGY
eOilZaPeYMMIElBTU3XXWjNNPTH11tw4xldOJ+ruHOHWfF8kwbFYEGGjqpgmxLpLFIxBI5Qrx/+h
lgGnIYm20KZxNo6wsgxMJ4GDTlYT4DmASMAKduFUG+HSn3h4MZMRzXCH1JjJmrW8S3ZN10OKVClK
pMGLjRMziI8IGBks66G6s0erOeLtDPYiomyVK9I5BDKIwA3pOvUlBXAQGeXX6/Nem9/B8keRJKcr
i4sExdfFBjylOUjJJBeuTMY2BhliK9mHMIPFwVRz/M/WhH7lMmQhNJYa6Hm0Tx11Um7oy2mSm7RI
h+gkwxR/yo0fNm/Hyx9GQZkoH4E3acrFD6P0hcZ0zEFVBXneQSTziuiYjH3p3I2O2n6fFCced10d
2/kelKOKFwBFLHxWJB5in0TaDOpFgfOkH3RccguQEE3zndL8+FCEWvfr+q9d2aQEmh57VlQTeiyv
QgbGntihVjqF8lR9iXErHfajDsRx4604718KyXdUxch+Gc1cnGFdSxOWHai6q/aZ8zXpfMwbEHA+
6MSpcG2wqknBO/fAh4Y6AXhUYqOgbYgC3p+jHC0o/gGPkDpEJ8hv/OsSptD3DSKoZEPmP174pDak
2FSAGoEW74O1HZ1LgiRy4x6w9oo5BajoIIzX0D6/HTYsIDjVzUTia+oE9rtpdMOtQWws0pWDTUgd
KQDmWjo17MUL9hK6+OlHkS4VACziIaY4P1un8J8k6ujo9M+zhlsGcSTJaPrOlvsTIX03ZACx3bxI
DXfEDORpaiJ/I+e98uK4OVrkd6m7InRYPFLZ21kEPVd3iSn9G08Fb0MjV3l//Vnmv2WxXFFtoNQT
DmlergNvP082NZan92XvZqHnOb+dXpjxgZ4CCfmyZgHeZdSrN8ZcmYmSPgaajIkM3tfCs8kcbCun
9Usr9fpbr87KFFAjOwvEzqGAG/hhzHHxu/6g+vwkiyfFpMAg80HvCdm6eY3+Nf9rHcvqcNA7t4ux
M7lLRYlODiw/dROkTNUjrwcXK2xGmxke61PfhvZlHH2jDooZEE9fTl8EuIaEaRppBx+aov8w0Fn8
sQ8nalyzSOPOSsoMz4I4KLTXwCfe2SHEn/2WYzbc7zrGKvHXgqvVd6UJtPwSs2HUiLhEaJ36JAYS
mxJa+8+J3aXmLsi3GzPX3j1zCk0muR+VL//2LViBo1uybBo3ivTxxcPMBZMQoIJIWRpxGshdY4ui
lf3z9be/Ms3mshxKfWpz9NzO6/evlx9kJfA2iXZdo4HqMfEhn8MEsva0u9pPbFbNxoY77yrLj02C
kjokt9u5QfTteOS/WqJnRORYqhpPfabVP4F2BXuICUBHq2b6icim3EN+yjbm2cqy5WLJHmRwb+BN
L6aZUYi68Crqn62sQaABGDsbvjGcr79PbeWFMgKraN4d4IUtwutysqO+LEz608IWXEljeGp9MSNN
uGbRmz4TNo+nHUZFinJIQBBNt0bNnHhpMSCNd7gpe82vyscc4MRG1wE2E5VA85Mr/UeBFbXc+L0r
047dkpra3Lf0vpkIaxF8i6uIAh6oB0rDZvE4Jgng/a7R43YXVl7i5kOTOIfr72ltXLZotATInYVY
CkqKSAcaA+DfVXKruCRtEz7JKscPuIu1B47JGhhrFX66PujKt/mTGCftN7dGLmv7XTdAU597B3V7
KqAjqjg72Z19HNr8k4e/lHt9uJUZh8cfhVnOV5WK9GJJV1msyg7bSreuW7AfVudgwSCLZEuasVLD
QgtPooZQBhMNNoq3i2oySkqBGFi6Bjro6dD7evg9I700Y32zEUvkoJKuBru3Q6YRhy8qrHVx7mRp
YHou5Pj9+nOvfFuLkEbnMxG8ITx8+3MGL1Ngyaq1G2KviZV3ElpPBfP43LQiv41BjImjlgT5v2dZ
5kiRZaHP3/ZdsWeKYzWkHkE3YQcE3PNwTkxiv750hAXH64+4EjeCXSb5wcWWLMvy6jE6IxfVsKjd
fAq0veGb2q6sVGevRmFzGvTCO2ue2pxC1tIpwEjv9frwazcxJhWlJPZSEhRLMUc0oWsPRdG4YDMm
7yCsFhxRhkXBYwiomg51CwgWKiVm+1EPE0mKNdL8z2oA9XdjR1+J8CxiSCJYegVRIiz21YErNphH
unaGuB0PJvoccyeVoa0OdZdXW/X1lSXMDk73AusKGdrymOSyi2yrqenr6nPUek3QXrhmtTsH/5wD
ePxs48679nQWGySZDL42kfLbuRzgylboTtS4QJpp2C4rHR+hIRv9r/hx1OLh+nddOR0pyHI946Bi
ai1Ho5hfQFCsGjrJ2mbfKhpAfkPL3TbSlJM1QAceNMt4KiFBbezHhuBB3h7M5FrmsJnHnAu0i8+I
tCXy8oTmIbr7YpZqR6iOyUObTjtyGCr1L9pG7qfE7l+cKMBEMZf2+Bnwt9If0O95pNht2zOP/jTZ
NhToQsUuyvZ64Hl9U2PwMJVDuBvxT9AOkKCK6lj3CeC62kcoc7bjfJgJ6hM0UF/3tN+pg+8MPEd/
tHaWV1gvWlEryW6CY3bvtZrxO7Y0JTgZAyUDVydh8pr7HhTgrspaRB51++L0wCdODk0aIAAbQ9H5
eCPGlJ3VOx3EPzNGyIsR2cGgIxGyTuD1v/MAuJ1Lw15j7fF8MbJDBWfS22tmiEvczkgBLu/9MjCN
jWn2/sOzlNFxkivTuJMt1S1mNNLkB4bNhZtdyJcZwuD8xlqrDc6w0VGSBGlFn0nEfuvtCNnEluxt
/QcQF5G2ULV38r7SD7BzsxTOY1M20fNUo6uBUFyXdz7R3JmCUXSPsKN+GOkm/XJ91r9f08RLc72D
+INN7c9m91cMGtYU2qZYn+AtcyaoFoxRFRO5XQ9A5TT2hEXXx3u/pgk4CAJ51Vx3IM28XdNJbAUl
Tj/0GMg6O4bQy49Gpf7XdG2/vz7S+5Pw7UjzovvryQYhshDHCnr/WmM8TLKZMF/qyhNuffEJNm3G
BB7L8/VB34cdDMoqtjXieVJRiwi0iUZ60QMeT3hkUPtQt2+6Ia42ghvqw+93DKLoPwlrirfvNv4s
HfuG/MlcMo+y/pPegbr95pR5rH8vLBoqblUZiP5MpxlG6k1YwRb3YFyDiE/gKx5lLZzSJVSJSUkh
XIt2hTk20wEjXoHdb55Oxk7XmqLcJZiCzfC8oohuIychI+6bcdHC3kFXe2CjaUu3LmTSPRJbTAL2
v939KqRHV2wQlg3c6cCbFND/GtaYZTxY3aEMavZWrdaa/8XZee3GjWVr+IkIMIdbsrKCZcn5hpDV
babNnPn056MvDlosogjNDAZt9ADexR1X+AOq38LHXzjAya6DQTNq7ZMUWkShALrD4QtwIOmrGcXo
YgYiaIM7o7MxlMNgPvjjm1Zi7fQCpdpd2Ua0HXUzrN2pR3XQmzC+jo8U/YtH2tmR2M/VpQnJlsj8
pNMoCZEcabK3nCDxoBu+8tkG+P5U8ePv1N7BtTQIAxmnSgzC6t00UYpAizuOy3vIzAZVZ/TevymN
YideiP/YwOc16mPfKFP8o56wpnMpizeU2X1iAZ7HtCp+2XFrV78bkVMURe7LCe8MVAPHx0mW4m/N
OIb+rizrPj8gd+ocOzXTmjcMcaIXREPT5GiaKEOfbEy78ic558i8ZdQEKr5XKgIsGc0aFFczqS/o
+KPjVfdtLPbFULT5U1xCS/PkwbCjV7WmPHqp7YqnRWJiNE9JKxVFQyPrnBOi/3505vCiHDJhtQGD
vGgQnk8qZbxgD2vbXhZCv/skGiBZYKIzDCRs/D78n2YRm5emUfHwojJObV+j3PtDMqq6ox6uJMMX
MRWqs7Nhvmif/CjWiz2MhzTxLLSb7W99AHjwfipBEH4z0d/OX4MkkRRXtarmpFVor1Hrl63B1WMU
Qu+lxg96dxhaoquJfrV+V02RHp+CNK/Ip2pQ5C6CwJKCC/ZoRvhtT2V9QCyRV0/YFQ0AOTa04ntX
R1b/vTakWnVFqaqvQamF9V0eZfh+BHWImNHA/SufRpxCB5xE5nDOabT8k2GYXJMQLy35gB2FjJij
iTjvkALw3bEQWbVrqMVHiM+aih7vmwqPdJB4k7jIOb7H3lQY6i9s9XwUdTHPAykrmvEzFlr46tkB
hlQOks0afzSHhzxNxhJZzSxsvQR0xW/fr0xqQ0kaF3eZ7Qz/OLUV8Ub1BctOoWrADj20DOlsNdAU
XIE/a4TDKDHOXuAJYbpkEFjx8TSrwqs7u1Ew07a135UBCGJP24f2Pt6h6C2lYVOnu0Ct5GiXDVKU
npS0VdILXj9I9UeFE3/LMS6+M/FyoyNu++KzbDSmsbdjcOoXOD3deCkcJaoP1mT5Z+7gpP9EJhE9
4DMi50fRm03lYdnNwbLCkc7iEI5pcC8rTa+dhJD7F4Hq0hvEdxx1dYH4qDcZZhvu+r4LMM4ppBjF
R7NqE8+vEQg94jUwPYyVXd4xa0w67Wv6WCX9p9QdbTlT9lPsYPAIEsVsvw1yU1n/QPVosZ+tW6y+
eBd8jKorlbd3NLLZMA88CBQunqx/Mpw9lLdBlbtvQ9RkT4pQla8GFJngGIUiOvdDnSq7McfWDMxi
WVVH/grt3NlkXm5eGfRrEAnaCl5X+jHUKuf25ZxfO1flVzspjCgWkX32mygoieZC+6Cnqv6qIx73
kuij9qswDPFQFVr1EEWBfagD1exdqzLCX0GXDf4eN1D06bEYUDZy0pUYA7kgxAUg/KvXfX7JjFR7
aCVo6r5femz74jA4znCXydV4J3eZ8fGXH/E/Dh7Vb/DR6vx7/vPyNwFmdk3BXMTkhZ8rPDQGl1dM
nHz2cuhmkel8GXO//fbhtx/sqEJCalBLvOrJ4y+EPG4yWmcHQYodSWp379O0O9we5Tr7ZQop3oF5
p86lLFsHLcDkxvEV6ywJzREuSaGPlXTca48ZHvPfqjLM7nSj6O7xE+yfp2oq327/gJUIDnErk4KH
Ci9EW5bg0e+L1aZidjGOaXa1BgixCIDHDjhjnW4PtbZxNACIhMZzfrtEHMjQUeWhVflWimOuj1k3
KRmPAhLzzqMC/WkrEbuOquYCvEnxEPGBq+hNjesaywLNOitq+KoHZnmZhGM+C3+SN75sJU50OKr0
cYGmUJ2aU4L/bFH642rCdQLwLghJjkSvPBpdPz7fnr/rEBipCPoX+HRCqUIV5v0o/miqZacM9tmo
JfkujgMJj9HQYhKb4kRHIPd6ld1ze9Dr/QFVfMbHz6SImZbxflBzwvQ86SjoqTgmIcaIoQMNZANA
eqfs/5eh6NmyQ+jhLc8Chh2lL/cVZa4Rp3p0IDU31I3xmMZ+uHHsrheMkhM4JXqinO0r1C2GXlFI
YGefyxBw/QxGfyDqLTdqENcbnlFoBSBNA1KPKsv7uZsEyJq4160zN7kv70FsBsLVAsPCCkrCbB0h
S5S6Pz6JDuh7qqVUo3lF3o8pxzWnAfs2xEzVOabiFCgeD7HkmU3Zb+Ta17cXmGUTbVGkgZCMXLYk
67oOGxx0jHM72xW4SMEE4anHnB3caw+WeTcMmo23OJEdzrpAAHd0/IZq45z/LagsCi5/4TG8l+xT
2m3vvzm1rBwhL9s896UdSB42TsYjfVpD9+hNOF8gI8R/oAMaODMCGy/cmbBReXXVZyYuH+AUXdoJ
VnFA/1XKj6bf9cquK4I4OXR2i8EDZs6VvQscs6ie+rRRWxKKMcheAgn6xsM4TUizwC2cjbeoqOJ0
gCJO7wFPsM/dVI20gOJEewPJ0qobt/f1PqbOgdIWV44De2WJuSvzbhrRwLLOTZnFpxAnz7tJztqN
Cb5eZlRHoNZRV4GweDW/jhN1hSNxkeZoPz+3Y5X8xJIzL1xNbRQNK00rvGQpfgiuWpX5EY+48vvt
Xf1Xyuv9EmvgU+ba/FwLv4JcyHUUVz6KfmettzJ1B+7EzF76pKjaOzujROqBq3ZST5AifemwMq2x
jJKxhoa1HzU/Q/Rk+10jYUd1gsyGV5iMdmt5V8a9pe1HqcegSMFLcosSfb08rAmNZ+qQcx94eT7E
ZEkFm0Y/N7ky7aNYSXERwzzj9uSsXNHzbkbwiboXx37+Ff95fXrcPp0qcoxzNrstNwlNAreI2OFT
KdQtzaL5LC0WQkOfj1uTsvHMKXg/WIz3ShPIsCIkcmKvdYbxRzf1VozRSjg+6QSppdeGlnwfac2m
pMXKfGp8IY0ZmWoJU/p+cE3uAi0xAdmXFmW7YDQTrxmNrcdhhbgMsBO5NLiyiD0AbX8/DHootVWV
rX1GqbZ5gIvH542YpX+uVQk9OvKSUaKwJjdqSZbOoYD6kpAVJJmk9ZD85UDB2N6cXiFwgWqj8hpw
SvJYyV3EFZoUD50pwzqEmr7Y20lcXYoGXLeHYWr0UNJLB4WctNVPsyPiwFcqtNtuZ/H6y3uIeM6b
rTQobeGLqz06KVk+6Z8q5R7aPbhwa1OGyi2GEc6H75pZBn8uaII+pyS2vGW71OdfxvbZbmuxx7ha
O2nAcD7+fiH8SA+Eh4XqqboIcnJH9s1gILuI4OR7Q2MluAxkeCqV49brtbaboDMhKCb/1fZYFC87
VfCK4mhJfFjLO2rgxi4kWN+o7q2dzv+OsvggCnpxqesJ06ZGE6idIj0Eg999iTET2hhqJUAkCkVS
Y8ZgE3ksVsjvI1EkQWifW1npsV0eMZfk7sbhktrQvVPSrIcmb21EiCtRDvQljuOMb7fVJYPJnxqs
xxSKl3qIAY0hpv4g9/hE0lAY9hUuSk+3r7u1ZaOtY2Ehxv66ggWmcjV0et9b54S5fJxw1vYAn9kb
oc3aXM4tOG5WQjf28fs7wBEghqIOMTYqkM7PHHNvB7tO6ir4nV2KupfOmEd1W5riK5sFfp0+8+wI
Sq8eDJsSn6iIJM5iwOYjKqTgjMEbPnFOaG9E2yvLxu1NI44kF+7ZMpvgdgenl8kOSlNhRs6ZGOqb
pEnDI10e8QCdMt0A5610WgHJIf8LaJ+Xg6bv+ykdMHYI8CD0z1R/gwe0tax/AEpq36lPOV8G8I+7
LGm4EKfE2SVqan4u49wfNiL/61gG8A9y3Kh8mIAmlu8XwWyOGlweXHKT0jp+73F/N8XjgEYJ+gTf
QgIqB7+qMAk9R80CgnQlK6KNS25l7mflGzykiN5QulzMhBWm0KhBYJ8bRZ5G15GldAQFKo1/ssnn
Sg3NMN+4vVfebUo2KppfAAqQ/FrsZ91APDQcHAn/nCk6D+A3nnJ88rwuGqtTFJaDmznh5HZkFMcP
n1c47TMqE+6LdrXsfZAahTNRvDSsxnrqTTzUnMwRG+f17+W2CEwQaUMsiWx1jhIXj3YMizSYnFLC
7WCQFVzWUaPqFJw+3aQHY+CC5Zb/lSUreYrhRGNo5YzRJxmj0VdVmYzpSxomse+aBIchWZMxDY95
lOapC74cWdlCKU3Fc6SuwZUlkCLl0DSK5ePVFMt4B7WBQ6ETY/lp38Fkva8hVqJV0gqlh90k8AYL
zdHGSH2M+uS+E/QZ3A7QunEqgkD5Ao3B6U8K6Gp6G0GnPdd97X9Hoyd6bqpMqLsEW+56TyslbI4j
JNjPE9pXYMT72f27IXcHpj6WOpazyewu3EX68GImcPe9BPm9Acv0VvmE24SJVZmRiucuC1Nzh2Nq
9qUjWsPd0S6INBpfwq3KiICVetWQVsAxy8aqd2nnFKnXYEFnuk2g4DRn0B965pnpgPYjt9K6YTuU
9HLyIfts5CFuTfgwYBxuZ2JQn7IYuSEg4xpmqXFij5eMZPRPajTqnzYA4F2MzPG+D9r0F4KUieMO
lLNrT6Zx/RuisfalSqP0Ny1N/2dbBdWbLfBduMRtPH2FWIUhns2nVshutPY9PFpYXLEliQNWYeR8
PvUhLDERlBLw2mJb/5pKlhluvL0rN/ccfQPAovE8U8DfX25ja9ea0rYSXPPo+zioJt2BSrH3up5F
Gw/g2lBoSCOQQRxOlLSIKErMjfkZBCpylg2fkV7JnzIcti4R3q4bj8TKWztDGlWKP5ADrt5aGnyx
j4GcfW7omJwSDD4fxxizrNs3xMp1aM9UCGNG+ZHJLubOxFQK03rLPuNWIv1gAcu7MHLkCJqKZpMy
5Xbe7W4PufZh4FBA/oCqkgleFssV10FMg48EfURyQ7K67kGoEFdvj7K2UsR+zBvlwbmq9X4UO+yV
MgIvfu5rZdolXTrs9LZ/A06WbGy/1e/hhoWwPhNytfnZ+08OqJuSMM2Q77Gwoj7hPYm5aeFv9cPX
v+f/R9EX3yPBAs1EBhCNYqfwEpQvjjSOIq+BAHu6PXVrH8R7Rdl/FrpB4+D9B+FtbycY+VHHUnCo
ryl3/VNLVvz7w6Pw/s5WeDMz7ap+gvexLaQqdM5B3aV7rc3Hg5Ln2cdPEQRCmUcJTB0h5WLaYrQf
UgzuHBwBIlshQ+t954SjdN9sTNrK+pAxUWSa5UpnKYr3k9bIk5+mdUXPomjbL0kfAxRQNZTT6KKX
wUYQszaYzk4DXwWm64qPoPod5ZeGxAYyhr+DYg8Kt+4GF0exLT+4leDFAQqMNxotCotM9/13BWZG
5KLSixGUPyQPb0/6435ix5o75lLRAAjo7N9ZiBOeQt79+fYmWbmeUEdm6UhxCJ2Wd0WooV6VTtTd
Ma5OXWmUcAPtw0KHYluMX9A0CTaWce1zQSPCwaUlxH8Xe38S1FpjwBln1CCSN3C/mN12tT/taPeJ
R0mAwYSRIT/WXYU23u2PXVtVaBI0SBGZouK/HBtlsqidsyvgvdOlMTuDUMeorAfgH7q6cT+uHHLo
XRo+J2QE6GktBqu5QPzJyi1QeYG5rzQnfbRTVWyMcv1JSFLQNaGBMddIl9PZaS3GinXtnx3gDieQ
DbXb1mH+abA2vT9WOGuoGaM9ZsDScSiML74IgKlClzr0z1lJoWdHlj6Gu7lsFFHG0OyvpBRV72Ea
a/a7uknrwctTHM9dvdAzLHF1nfhwbw21uQWzvd5T8w+jSAwXA87aUgFERl3IrLNojk+mIDhQ90x+
Iy6qH3AfVgok9upG99QxqCJX5Fii7m9vq9XhZyAVnQku2+UZGuwcsw1Z8c9R2xqph1n22CFtBPrT
lYI6v+t6WfsOLlJE+6ZH1ezDEYYuE+ZRGEGvm+tqcYHkFYaY+Gz4iILD+tElx9llctHtM9/RntMg
2WrVreS6PCjk1TbSMeS7y3SrqsqSzmrun2UN7/ROb6CTInVgHscWn9NWaeS9ocQ4gBR2/4R3MdaS
el883570tY1PwgWChIKpddV/wmWhq2unks7h0Gve6AwwZ0WT7dXMMjbO2PVJnh9QSqbcGTOPfTHB
VlKbQd7n0lkdsKfQY/JpS021/2EX0aNGI42HZ5Ypf/8OWFPTFllmz7MajwdZEVg4Nlm8HxJkpFps
U3Yi6bVdZCHgeHsq57/5fXbJ+41DxCykCWJqWeQKW4h5/qT7ZzR/Ta80Nf0haMvMs2Up+yTRgdh6
XVeUsnVo3/NZZczrbi+ubzomX41znoCHzHlbmqi/UAcLymejm8z0kKVt9t1qGu1r3WW68Czc7C0v
8+0ox5s6r/50UPc+a3lNdef2ZKzdcuAhAVXPohYguefT/p9o00jsSchVASRDGEl66PokeZHNWEWo
FWW+7/0oK8UB7nj2S5acQHeRxc8+a5GlVru+teLJK6VCSTa24HVlBwgq4QinzpjrTIsfVSezFEpl
Wec4kp/HNr3PkSA/Rk5tXMZAEXvCg3/w1552gSjFj9szcl0tZB74DzkMahFXXoBmpoaamVItDBTz
oc2SXRJWHkAk8SjyENgbSpun2yOunG3QQXje8mzadEO090sQBF0iaWXpnB0/BADuyN0+FIr8T6GM
H0c3UNklqOQ5Q9GYF+T9UG0xwveic3qOrFT1NKlqd1C+mo3lW/0gmCZzpxHRrWXgkUQaQSolmDMw
PYxMSfzIMKAavky9RrLx8dkzoLnz19ApJCx//0kIUKm6P5BCByagQrCn2Q49HAOPZ38rB5y33eLm
AIzNhcW7RwNz2TaRc1jrttQ659Qw2ujUdFDIXH/AFsPFcGrIPdmMQKKrnR28yNg9bh3WlZuL8Qmz
yAn4xxLgQ+3DJsTiHpFtadrZEAP2k9aUu9zqhAdpbUvbe+UlAAjOB1s0bKGzLO5o+KeqMs7JfFsb
/QPJkI6ifrTV81z7KootkLQIyHngFu/N2En0AUhMzsHomNHFCJT8JY00rmG5sPx2j9LQx7Hu3MI2
zVwkCVaQFT12krUakMVZvfavKtfVfZFO/gOVOLFF7Vw7C2jLIgdD4QUzk8UcjlLaOj179DwUco+0
K1rHFTVJT0bYeKM6uzIU3UEUu2nvz5qgi6HkCQSMNpraObTUMNxPPZ0PSmaG9KcI6yTd3z53ay8H
pVloVvPFhbTGYrikVKZ+QrboDLKz/NOnGkpg4I7lxI0FOfJxnPJ8eNaqfkJpP6hQh+kc2NO7JFEr
qrA1bNb9IBey2HjfV3atDTCGEhR7iWrN4o5D/aRM0gAKv9Cl6vskB98HI5Oeb3/9yiDOnNaRvqFM
ddUpk0NfU/BqNs9KoQaeQqXwLI2g+2+Pcn005oIWaBxw7LzPy9Cz9kul1WfgYmvnxWfJbJ0Rv67I
BPwyxa/RGOgbl+n1DceAs34qhRQD7YvFWUxi/q9aQWwPHp//uTH19DBETvGSAw1ypzHsfsA1yjwn
NuqNov/qp84PPjU8oNnLa7xW/EaL5c4C5D6MR1BjBc0kzfRUCLd0IrWPqyKg3G7Q5OTdoBF+desk
jkmHvwSW63fDMR985VR1vfXhpx2tn7kYpSJGTAy42IutisomNSLrDHkZnpesBfdZNf121C7/+Pyh
WEqhaN71dNwXz6ButV2i9iAyUcxWH9XWARbd1GjOVpJymOTI2KhSXodJdBoh0iCaR8cYtd33z25l
dXFowrwCQoDweWxG1X5AacLrJH+4SLE+eqj2fNSxXAc3NLOyTV4jnuFlxw9ghqNOdUFPtXLMXZRj
DcKGKvaz+vvX20fv+oCDWgS+MHfYHPKURRUWsE/L+IN/Gswo/NzVfXW2C6XfstS6vrPnYXhikVtj
Epes4FFrELiE23fKbV0qPElR8h2URPx3ZTXZagGsDkbdCwjtfMKX+sjII+tcjal/GmVTHOu2wIvJ
LP1TqJRbSO+/fc93sRKalbT1iUkolhtX9DUFozM7NavwIo02uMwQeQ5rL7cJQkjVqDdvY1r0wy5H
dd105UqgRdQaTfaaTU6c7QPLyFDvH4bye2bk6b99RtHp0E7tmFNpEPnvkHGjg1r2pe/pRmsJL55K
8M6DZkvWJy1gzVQ3CPCqdcUU6xZCR1ErvDzLkddNVaTRdlObBP6Ox3T8rpV++W8/JjF4QoBdLfJR
ADq42Ud0jWdGq8ddb2GVmIxstqy1ms4rer/8ZEgTJa50CkJ8Kict/T5lPQpZU5V1f6Y4qE7gigxl
F2aOgkt73woIH/KUPA+TDQ3mgxt2nvDZQIfOLJXGZc4EAzHNfNyPLv5QBztaPdk5UwE43B7lagsB
suUEcgbJuACLLq4ZOZSQKGgG6VyDCfuqy4W2E5PSPoY+b/rtoa5O4N+h/qpFMNIVXNkOkYEwDNAZ
VlVHe62r1LspS7dABKuj8A5QT5rLAsuYfhJta6LvQTGtF84RCUlpn8Ff2/iWq9cNuRbkS2aRT4gW
V1XvYnKquLMN/0xzUd37ViM8RVKjH77Txhe9GqItX4OVdaLKjWjuDHzjQV88PLTCanPCn/iCqTd6
tbVsHX2weG4YdltZ0TWgk4/DZp4uBV3MWff+/VOQK6NaAsuUzlPol1/JLLVmNxfT7pUmnjqX4kbX
7SLRih6q49RzVEKzuWAXGDzHajw8q9kgvwyG1oS40Q1S6+a5Gtt7Dm72m9ZztdX6WllybiV0Vub7
luVYzI0ymfHQQGU7W2kWf5arNvoFuVLekA3S1paAIeh20AYFnrN4IZUgkURpOhCrbCmiCR8GvcOb
rJFijBVcuVPSDfbk1n6EPuuI45V0Cmja4w+uNPZrGjla+FnLAqlD7b0zfuACBGMqRCpKOyVZUo0u
/cfG2vcyl+ddh2JP4hmhUYWfFX9IDMRiUjNGQ1ZtjKMURVLtwTpIXrNB70av7gzwishiZtxwyAtq
e8Nqy/IQaujTUeqWwVqAM5r+UAUu4b75vrrlDr22CoSaKv8jL0Jm+v2ukYxYMXAuoI4b6yGXbTle
NL+EUHr7FllbhRlWjXoQSudXt0hXq72RtZl/LnUpe2sNLXwoFDHorol4/YcxX5wEAGbz04oQp7NM
iZQOkQ/K8/5ZxF0C7XBSXUMV6T1Ium5/+7uuIvV5KKgwVKqoGV51vVFRb33NpzsxRoPu9Sa6D2ki
7P0oT919TWHrKGXY6JSDaf57e+Sr4hwjzwJ0XC4UcK/qw12IUqVk9865dIAousWYGKcopSyAcGPp
STZ6jKopgNelxrQHhZ9vRJ5rGwe0BIk7olBcOYuN0yuTzHNaO2cj88NLH5qThxpAerj9lWvzC4JB
pmiL9AAMuffbE7HMqTN8yTnrVoXEHaqN3VEYofg5c/lOktS/Vr1Ve4DyPlwxYH7pOM3PEV0OYsP3
I0s54C1ctv2z0U/asag0+TiAcgJdXGQfrRgQv3OWORn00qi9zFP9n+JvrXco/M371ber5D5T5ewu
K1vrUBXdVma5smpsVRAhs5LxdZlunEt0aK4EF+TE62+lFsyMz7TbkO9bWTVoVXNeQnuZXGExd2YO
m2PQEaDTOjv5E6hdf8w6GLb7ouqdX5OSatxrRhYe06TwN3bM2hfORJ2/cN25U/R+Mq1Esu2GLtil
yFvjCP9e63eyDuNqd3tnzt/wPrIG6EwtgASdnhS16vfjOM2UZLQNgssEu28Pzvw0pd3eiZrhhJ/J
lqf2yozOVDVoopQ62M2LGR21MdLVMIguoVaUeyEs51C0o4mhjhl/1Uq1PKt2Wv1o4AhtbM6rDHPm
IcFQ4fhxzdH0e/+dQ5I7iFBW0UWYYPwGpTOOjRDJFxiz2p2Yqj/w4/2NgsvfG3oxuYA5EeDCoYLG
1PIGH1MTmKElxAVqQuHvqS1LSAjZeVC7Vm+3w76p8zQ+NFGcayd/UOrukoJoA7bWhcF3gZfv4I6o
xL3B5FcNt9OjrNhT9p+eheq0hivqvG5crWOburUuBUdFGkzNrZzKsLnGDPnTEGqKuFSd2RSXOqz8
xs2tBsP0CPXLf+x0hEsgOdG5K9pKdYvciR7B1gY/TDx3f/iB3P+JAhmLrqAE6+WGjaO+gbcQPzOc
CoK9iRhQ+GgYePE2iaE/06CdHi02LGT9STZHD6Hl8svt/bq6jpx78lsQq1f13dLJlLYXaBZQI6fv
lU5Ko7ip6vSGW6dBYR77EeM2b4ATrG0cyZWniqSagfFMpUbxlx3yn/sNvZYIHfM0vMRWK5qj6JIA
HGMd6MZzntTVAxu+/y2Bl/5EWNyq92i70te6/fnXdVL28d89NcfjXE6L9ypSNNH2WhRdxjhpks/C
4NkGz0jHHiIJ15Lboqg6eRLOyb9hqA9PA15F8g6Obx16Sml1L1OnxdJGRnLd1uZnoW4I7h7pPygy
i+vKHHo/qBuuyjyr627PQHXhdWUBs2WgCam4TqpExlFRuqLx6rE0hGvUpp65ttCVjaxybZ2AFCMo
pdHJuUKq6C2ACcoBwUWFhbeb25z7uBj9RyHAWPmpiTerlGW7aIBwmNA0fru9RPOnLg89gEX6fug9
Xicw/tjlfeWkwSXTq9K1pdG49wmqN87BSiSKujguJqDU2JTLvvpokwFCtGKUgEwT2BOaKIxy6Mtp
6+pcH2puntLaBa29CF5IQ2vLdxKeiER19k076J+1WOl3aFiUG3Ho+lAU2/ksOLjL/LkIWqKYOAgu
cdo3uFrJ+i7Npsltu3arK7y6ZUlncdvC/nIGG71/EapehFmO9eFZZIl5h+5Mtpd8zfiiSVn9OEQ5
CmFyJjwZhdBDMygwvTRffLu9V1aPM4j/mUI5MwKX2W6Jq1gUKgQyrTJaP2lzRsTAZVV8qmURo2SC
XWx6HBI9nHW/ud4eMNPIp10eaP3PXFckx1XNTNsyo167ZNnBsysFNktX8FQ5SSeLWyS48LZ1v9Fh
H4Cyi0D+avlNfYekJoxatccE7vZs/K1PLo4OolFkIsTj+JDr2vslwW+yo4MoRRe6LgjQl7im/M7B
pb/mwyj/zNS2fO5GS2TPatzlKJeUciu7sP1i9HVERVLqNI31jAJO/HVCRle4qTVJr/gCdpmXTa3y
RSucMXSjrCw7V9Z6SfdQsVHanW2GI1UFqagOXa6rcL4dHtayL2rYeG1svWCIIIyLBvcPn6mwwrM2
nML6F+2LTNylGB7+g91vR+YvrGKPG9xfqDoyNx4KQCGw9VHEz/FYlv9IcZT3Xg4PAIA8eidoI6Vh
rO2TLPdrbsYxf61tJVdc1OtLdNliLX0iNZTyH7Vt5HcARGvtJZiGZJ/q9VTflfUQv5WhMP6NgrD/
Z2NBrq+yd+uxOCJFMNpjorE7eyN5VbvI2o+VVXqZnkynD48E6R7IOixOGpzLO6YdSZx64qDLqAN6
MzpMu7K+s3ZZNBhPt4eaf/Rik819jdknk/aQtUxTsrpEgFlqokuXO/ldM6GMYOZVvrs9yspNhvon
uRB9LwSslw+iBQgWv4EhvlASb7+jRRY9Zo4fHTKsczbCzGttUoCSBJkgWwAT8KfFBU11Fj1fI4gv
veSUr3UvT79GmIXfZLRfXtqi6T/1VZG+KmUXFadIDntMlnqtLfa9bvu/bn/3ytXBu8vMktYjrbHs
HIUGCOOuJD4B+1Y92s2EBhG+LAc6vtbeyGP1h2MIc2NJV5IY26Ycw60BQvVK0KNyhJSVuRJeSrS2
9pARIHcggPwYtFXjYWASfP0fPnJuxFGmXOGKIczVTgFfeYmjiBrTrFb+EiiZxR9F5P+k+z9Mrk4V
Stu4Idf2ro18JT0QQCNXiBvuQqSd6NleQtLdyNUye8KKOrSfb3/fNcaMHUW+MuPSDZxnlu/wiCd5
Y6ljeKlCH4oyAMHui6wLRLsbX0f2rAjEkwQH863M/OFcd4VAaq3GmXXfp33pNY0cK4dy6sqNhV47
VTM3ESIDm/2qTxioUCWqNiT6V5XksZes/tj7tnOfTMlWL21lqmfBPZJF4pC5OvX+LRJhZ2Z5UYYX
NezkX1alaodmggV5e6ZXjouDwCw8Bi4LDMMWRxcD69KZHD24lCoPzqBNu6j1vVGOR89PoFy1KFh8
/GYCzsEzS8mPEvvyqu2HDNXNBhvTzBBip5uBfDQVGvImQi4bt/rKuQRbi/A8nguMuCwuICYWS7Lo
o0sx1tJdF9vt4xTF0ugJov7mkEm52m6ckJUKA0nhLFA8o39oKr9ftgJErxIonBBZE9VDSeT9Ulv2
eIesqHwJo7C9M8zalujwxVK7v72YK7tzPjT0s+ajc9Wf79TJtFLZpIxYaOlRt6KfXSnlT2pZ/nt7
oLW9iasE3BTQ60ABFntzTEAZdfPxzNEa/gRc6FUGbrCRRq0NQtAPWhlxD6qIi5nEVKbXJgoRF6XG
ZGdAQTTch5pebdFA144Aj8EMgAGFdrVJJEPJorDhY9qmeykpQx/pXVsHvRFRBZFRLryoglu9sU/W
1opcFaQYfcdrHLaZocSCTR83iaT7T1XRp56t4Atj5uOWgfPf23IRccz8d0p50LC4WBc5O4wNrQ7M
Qlwg8Q7+QW3rMv6ETH77p9INlB+hj6DQNjSBvtOoN1ouPYzmqUBtAvDsFP6M4w41SSvyi9caqNCb
HATtSyYaNBfTzChKt3cKaysYv15+g77MHE0gVwwsQ31/kDhCej2mo7gUmo0PUesre7SGi43Cwdoo
c99Mnitk130b22kJdq2AClmfRbsYXZT9WCbFhw8m21ijasNSQ+S+uhTacAibpkSScTLFgQ0vjlWl
FOekgm3x0aNJswY6ydwEpmlzldBVdqzWfR9fLAksfSHqYl/l6ZaA1PWZgTtFBYjjolBsX3YD07Fp
06CJ44vcoP/qqk05NR76GNYnv6Ez66rFoFT7DsjJFhTjbw72fjPTkSIsmPtEkCSXvWCTZAplySi9
gA/S5kCkVm2vU9tq2BXYgoRurEy605NkBXl9pB5rmq4kD/JrIdT2a4Y8aLfr4xZKJa+pSbOpq9O3
Mm0UTKTKAE3DEExAcO/kUQj4FZj4v5Qhh08G+qmmBylC/6Q7YfRcKiZ6KaXqVCAp8lQbdlOjCDz/
msY292iVakDKw0Adj6xXNnqRmFBuN/zOFjCYa72Coa2kjWdXszSLqFM98vJC1r9NWg5dunMMrpw4
H0kAdVHZiAkZ/Ovbe+X6DmIqDeJ2amcoGS77C8DiwVNqKs9j1sRHgcX3Xs2LxMutxNm4zNc2zMy1
h/8LVudKIKfwx7CXtCG6DAicuiBWzd96UoHztbrqBU4K9mxD/WEsLo8g/VjuWKpwKEEvrpCubRSt
TAiTQY4op3qE8CLnDn5wgyrtgHOWG2fvuvAHXIWEziS5A9N8VdGpqwaloyy+KHZuiF2UhPpbXJm+
MpMBE5RieYEO1uhk/R7Ei/WmBiUy5bfX9Dr+mM02CHcwTFsT3orDRKr9jvijiDPf6/wx+EItWtzV
Y5/em41cnnW1apGV4fdvjL22n/6Ps/NattPY1vATUUUOt8BMrKBsW76hLMmbnKEJT38+dG60mNSk
5AvXdm2p3JOmGT3CHyg3GXOw7feI8hYg1qyOrF3mueOt+MdVQ1lHFTc/avjuxe3V6cykDqETv93q
TGoocQrOU4iI8Gmyy/paOUV/ELfv80fktUmmUD2hI4Sy09s7KJ+1he/WzAJVKrwqL4pLSP/dlRuk
XYBdHOTiys7+4Tm0Fq080r0URpTmmWRUYGgidVBRBpgj85qCfvtsx2UXntZoMPlG1ME7tgXdHLdt
MulZFKCK2iTJvVLCt/BqjsiGeSFE9adUjo7EUn7C6jbxl87yOsECAsrFudmTKSLioWvGXRbhDHBZ
gL+AhGEigC1Tjzz4s4K6oHxqhnp4F4WT3nvgvER1SoY6/yzjv/g/fICL5cmUk+pmqHK/ylq3Og7F
SWqdTCh2qS+LxIaAmMt1dcvpf0kBPjm58Gx79YMKEWKZTkVodhnYzFR0B8d452wBNEIRxFpLT/Qp
3751k05GMg+8BgU1kM96oTuuho70gQbjz4tqu5GMV3HqhOkAYnKzkYuW1NzjAI0cu53mIMFDRXEr
k/kY0DypbJ8AdKK5PSSNoXww6kqXPC1jfOF2xkplU4HlFah5zWPopZZcfgqjRUfUA0b65E6D3NPS
7fQBYUNhV66K7UFxdgbAiV4alXnrRdNsv1CPAGGczVrGE2qKheFNQjX/LoZF+2hU86i5CvC4xJW7
OElPmTrZph8NktH5XQ6d66QMjan6o2C0S4fFmv6oWq3QPTHO0bWqjLF3i0SR/27qJPy3qEPzVTFn
HBwsALGfkzHXvkGfRx6xL53aeQpLhJvdmqZneJ6zRXxtl7iQXAI4Kgt5JKXjqRgg0z5bEZ1BtxpH
qfUdPJS/kF1J2XnBZOw2Z7n8ww5La3Qlve2/FY2Y+XbBbUbooKCI7tLVSJSXVG+mP5QWy/WzDfnd
ICeYtaNSd6czRgUDPIunoMF+d8POZowLETrgt7abkGWmT+qneht5kVxM79Ye4avTpRXTsr58KaR+
8HvmJ55lDepBJPtZVW9PG0intZgCw3UPvo9UrcjG2b4hWKLpJycSce03ade0r4szNXxVapxET5nj
jOml6MkMULeXsuTapVNruH3vjM4FiFY4nzVtRH++sJBVydBANlyDtrz9zMhkHv6VlTbpPUSSaHkX
HJcv8mB0OdavS4xcfNTC7ZkkIVcf68EW9bnqs/FbkVtYA6B5rlQvtr04L+Yym7rfxmb7PjWk9C+7
xtkVIoaeFfy1qeOX98U8e1JnjakroSTwNakWOTsXltwDFZ8TipIl1ovxI4RyPpYZUfQyEPNQBWOX
DPgJE1wmP3dm5Z2sLVjFWQ7n7CCQ7CQ9FBYrrIdPnKRgvV5+GdiKBuGcZaqcmypjj9uoReO4PfWV
PyqcASnrGj8myz1Yde/QsSziFPDKGS5tR3NhtYJ1W8m+xUgTuKkJcmPMispP6oFJ1lDlnl10odd3
pKKyWo9PKG61F62bj+C1O7kIVzOlCL8Flu8dhgR99ZSxBz8EWpk/NtnyKqlTf2IOZbz2gzyhaF9Y
Z8M4agLvXKTqqmuBEKS8KpBuIrgFZsDR6vWwy055DrtU9tLG0c+rTOPlcb6106rkkmJeSBeEV33X
pphKxqw6HgA3O5v6D4jq4Peb2uCv3U5bmP+aRbZ8SBOB3L7VyEwxIYMNyedhlJa/NRXhhAZhRphO
bpSEcvnb6DIw/2QwKzuSKvquUTNhtzKuMiK21OanLCmWQJvG4mCVvXO+Ts2IbxBE7jBe/EFRzBDs
8TVMJQZbgGY/z5nTrrfH4ATTkFlYMRtxcpQFKjsZ98pqYM5ugHy9Q8+Byh+tvomlWxTm3XTS2mgV
TCwcA9wKf6SDzu9rNKENMX+bjGT6l1jUf+TcMFgts1nBsDfWeudkKqHRXMk0M9UPrVr8OQMyY5Bn
pdLZnlpm9yn16MeDo7P769dKllQbOPV2RkMreVTUCG56vRCpwJAyzzbSvAMgoBT686xhYQHxMzrX
lSI/TWGkti41seHBBdNfR3xSvE4S0jtHm6TzYg/yp2juxis4FOkvTe+mS5xLR3o+OykxYnncaNTN
QFC3lf/gLFbnxMCNiSP5LV2K+DLWevFvOk3Z56SQlINN2vmUIcesKkx0Tu5bjXHWwCfpWQ/qVP49
h13SeJUY2vcRl/4R62B3MZrhFgbYqDFsW9M9wv2Y1pnSbZ6G1Kf9hEMLGs1XZNiM8+OXv5NkwlMn
NK7orHsZxwrtNwRieC6GyJOnLGg3V7OhHVSke29rxTdzonkc3tvbG4gnJJ2KS+qDHNhJ3Sz5Sac9
dIlIhPy4Uo/wdXsbyG1HBxw62k4vFRpKizVIeJsKc/ANMquThIG6i5LG7zdQieyrABiTGAUb7k1T
Uw9Da8qj9dGSuX+GlSoju2xj+JWL5CC+7T4VIF1adytH7A4W0I+MWIdMuum1SF4GyZludCy7vwsl
ttzHx+Joqc0Lw2hGiaco5fNCkOVsyTZtNXjEX6Iw+W1Ve7rqXAsm/zApBdfw9mxY4P9GKL7hLcWO
J3aHWWs9jF7G62QRRB4/1s4NQUsEFYS1mGZ2tkbCXzIhqe3VFDwJXPNsiE6dvqSvcSFS3zKWv5sh
/lfvlPHgYt7ZyV+XtDc5wFguRjYZi3NTzARqGM5206cK3VRBctodwQf2no9WAXiVn0jnbcrVrPAa
Ga+PW22b5auEO81T1nT6U2l2KM+O0cgluFgHPbW9J1ytMdaOCz21LZiV/3PpuyG08VeVs8CMB/qu
1aKeI2OsDo7lThzBB3MV1WKwhcbt5ljOeLcqXU9KWQmp9xckGf1R6zHN05PEo0w3T4/Py956qyDr
il/DNGA7/4UZHA6iRNkhG0R6Tvpx+TF2xle979UgMYVzUIvv7CTVGV0eRqCkq1uueaIkpZS3K84k
jtEjNnCsKDDduSAreeQ1srsU7+rn/XnPoZ2qBM4iTIOA4Ds+a6Uxv9LxMd8PNjyjx5u4A+4y0EBD
rAsVDsbp21mAYeY4npnhqjzqKOdpLiSvnkrdn8BkXCTFmilEFki1kNNeW63u/yjGrPRUpZaeoohu
9+Ofs/fkjHxNMAucpbsplNawfuWoEKtQPD3NkN+u5HTSKaJLe4BI2fkc0Z7h5KzXHtef+jbciFaE
oyXg9eGDNj/XXRVdlUSSz+0S5ae2M95PUpUeAE/WT2BTYIMI4B5iVE/v1NqIdstdkSNqP0u3tCuj
kzOX2QfmEO2BVvHuJv6yyubJarmoTLwfpJsw04R6HEtLN3WaxEUTGuDS4ze2V0mCzYf3yttanbw3
V8QQ5qufIe1FKB7WPxiiG7cRGQpfhLADSEUd7X2DW9tTH07OH0qT6ZaXLBowsib8bYY71QVki3VS
QZlxV0trLcV7qpGa1bOcB71p5YETOUeGErvbi7zdKl0DbX9bsUpyakVpUUdBpxlTYOcAaGwj7l8d
p/gPgzr2FDoAadLKld7s7QiaMG0aALT2FAO/VJ3ymovi0+M3uPshrIpvtB9oym+vCEQInNYOgUWH
OHC4szXjBGJmuAymSOCKPOm8IYsPbLj29vBn4Aa6w/W01QgBmKRMFuK4gT5HHb1BtcIYlt3MQgjD
jx9vd6lVUIL4xv9si5GK8JmjXYZ2NOw7b54zjDY6ubiFSLcd5Ovr69h+3gA6EOiGPHIP6mZ61lZy
Q62GOGt+GQZbRm5lyM4IqKZ+MYzpVwow40sfTf+hHQ0w0ST5BMWyMjneBrNxQjwHoWiieFw7lwq5
Ld9Khvlg+LAXviiwaJeQTq9zs7eroM6vjIbNpw7oGB2QVpJvmapmB3eAsncgKRxXFQKctmD8vV3G
GhRGrQ5yZVJrLJGLPFUDgrYXs+Ka2FO119BatH8ZjjFEbRdlqv22m0V7KfLFWPtWk6hdpgC941uO
BZR2PRuxW+VL8UMul7Y70d5Uj8ZAe8dsFVCmrqGTQgr79ker6hJPmLFJt1LIc7DYbf7dKVXtZFqT
8h8+WAvYPhM8BAnvkIRoZLWjXOc0NKrC9lcIlZuY8nCp+1Kcs2wu3aKq0gOe2d5L+enqh24bXXp7
c8JANTpxKwM1k8JRoPuoYH+JCcQpM6QPpj1DVYCO9R8+3ZUIb1Ke0qTbdqYcFQ6Nil95YCmR/imr
2sRDhbv9PlvL18dBYufLdX42vVmFqnR7sot0UeouBeImlagkMU7Q2yctiZRXfO8crCWNqPhk9nq9
XICVHhU+O58VtSkBnk4knZ5thLJSvK1wf40CYwJ46yqtDF4T9Vv5YDt316EHRidsxZhsOxd6FZpx
0xkw5NusHl1hjNZ5xLL92+/v5er+CG5PJr/a7mVcoCKx6IImJipJAYNmBK1mgKDMesMAyfnecyIo
gth9HJX7ew9Ia5F81gHjdteaURl0mV1Im7UdCvGRYVYD1aQ9upT3Mh7qYbTLEZ+x+AY3YTDEE8Wa
G+iqcbzKsS5J09k+RIVVX7eeF9qYY1lbpyJ1itCFljJOdG/jkWHJog2Wp7WlVh8ks3tPvpJowS+A
1LxrZlf2FBlpBfO+0OX5taP7ABtgOsrOd5+cAo9iYQWC8vxvg5yRI45YQ1S5wYxQrhOd6QBLtMqP
TOgdWi6pYEGL6BXkzeQ68SBucu80/jDazUG3ZfeXrHN3LBOAF95R7EZjkAQfrX3LJVRM/CIGvgAn
3EgavzRny7wiPzQg4Cg3uE2rFCqnGoGW9qwBM7DdTDLH9OAn7VwADkh6YCtrLXqnRmIAq2xnIwtv
2Zzk5xaEzrOWTsp5BQ7+h7cNHm1VugC8f6cJXCxViLBYwjm35Phk9E16kqbmiHy0U18jm4iWMukE
oobbG22ay1DrGjwpzAz0VNzU0VXISgb8pw39ekm/Pw4be/sH6o2tU+nW37HzHIrpKq9WV14Ter/c
IgtRlwL3GJHlv3+XrTaNK8RoJRZvOwf0Jxp0qSIJAbMkvHRal0qubrb1s+gWQyMTjRXNzYx4+ePx
I+7coaTZREVSE1SWthjLCiH1HnNcSiU8GC7tILWBbc3RU5ja2F4gPxBMnXaUmGhrUbnJSh3IJAQG
Qj7l1ubmjmuo7ZiIkt/XUqmfkhrhJS+J0WFh/lFSjkHiHIIBP2/NTbW4/T60NjZdVgNADhpmyEUv
Z7rkQ0Cx5msPTSNzBxjQlde07Tyc7DgfP8yLI4E7aTNQokoyTKmLDUf6D+3Ficl6sRTJuUf66C+c
N7PIg+vbfpV7WCfvO0cIHOYAQF3TurUtTxDCooOUcu96J2ShOYuQJeijTdyypLhOmrqm5SzFFYLy
k5U9N3PtnBsrpfNcxF11i53MYf5TJ5fHL30vNAOft+HmE57v1FVzAwJ5qTQIeKtqchoarb8USXiE
Itj7WB2NXgi4qnWp9ej90jytCubr8sjVJzVpfjXkVgajiuFzWBvYm1RadtBX/Ims3p6qXxfcnKq2
xjER0gGKp1Zl0l/vCm8V534XTYAD+TfH1WdMkXLAbq4aovFlJUxKHm/t7kPTAiRK0W+keH370LiK
o6ECJ42QUTfvJslpz8kSqZ7UaIYbOdXRpPQ+RMHdYZhAPmojF/hz0vjLJktNl4oYvRi8SwTm0UJH
9QdGwskM86Mi6D5UvFlK3TxalQIuctJVstm2ym9LsYyeg5KSx+xOe+2YU7PHxZFM0Nphf/tOeahV
tpmR3WpfsXmnDRk2003e6ZSq7GfogIUEhHKykzAXbm521YcsovvnSB3mU7n5257HK1sYNKnCJwpx
fFv4ZZ1hL5M6xIGmFfG7eFrKZ3to6uWWAmwND07w3svkO0H6AG3ZexmsTnSjKuFiH2RRlL9qYdfj
pBJO7/OqTw/u672lqApR6/1JvNi2Gic9mvW0zQG2mk7t96mNwRAyBacuQ/n68SextxT9L2zKbNhm
d9Q2uS1rOephxSZzIj3NipT/6DTR+9asTZ8fL3X/9dEDo9dACraK3m37RvlQSDPXDvBqak+p47Yw
tDE6Z+GY+TRJltPj5XZSPtZbrddWAzRyv/X3/PL1tV06J9GIXi4yifZn0ZahOy0hSGSpUE5iGGYQ
aKZ2xo1h9jG5yp5rLKy8KVO0gzbI/W1CqwXWAZ0QwOU4o7z9IWY+xqIW/JBw7NP3TmU4nmZSmyJZ
YHn6NBtu0kjgvkthHJh57HTr3y69Xja/7AECR7khhjkLmkWWO5A6Xd0bJ9nIspfFRp/PrdslES6t
Z8jDhdJqwYChQB0MeSifOy7mnt1rtKPAsXMbYEOD3gXCh3zCd3IG08AQS1CfB2qJZURZduall5bk
nIqJcq/I6ydNdKnfC2Hz0tr4klaj/B+O/qq8iDseNe5dDd/pClYVnJEg6w3LC8tW/qoMQ++ZOJsd
vIe9o0+vZ3XGpi17BykRctTQQoJEldXLn8golLJno0TjS11tfSrpJBwEkN39JYEhWUVyGn/XzXWg
xTo6FYYUB2E65Gc1VuhwJXOhuYMSmn6lhfrJaIlblarE74yGni32Q+1B/2DvqclkVjwv+Ss19tvD
h0a9XXYRTDmlSe2/5bY334k5K89IanRPOhnckbjY7oLsL+ac4IPuaByWkqZh7hA3FZujZRRy/nGW
0uLJGqX4Q44u9EGqtnfpUuggtYC6AxF0E2GqeMi0GpPboBhQqbDGEYfBcsKkrhzSmdJWhH6b6trH
x4Ft9ylBd6z4z59t/rfbGkdk/qlAb6h1xPR1quPeLaU4fR2NkGFtlBx1qfdueUY1P3kx0Jq2t6za
tIXcl3YcWI2J896ITIxSiK+zGRro8RcLpoFx5s1Uy26Zzz8eP+zeSUbBCTl5WCXE821PzxAVbXoH
C8uQORXOgpGCwKWioDR0kXpzORdYZgVqq1pnTALGF9pl2sdSLLF1UK6vkXKT6yj0Y2HWIQiG8PPm
XZsNUOZ8GqIgZ57t5ogrfKpHST5IMnZXocoEwq3x0WzRWzY7bOc2s6I5abQfdOa+NMgR/nmwpzsX
EnU6rlmM+ekjbs+tRt+jGVZ7HLmUFsOlTUQbMVmS/mWQazycZzoEgWzH1l98uXkG9hXBVLcUoEvd
fADz60pxuLTu7HAYXSxDh8hbTPzGcYJojN4fSrH6SlZZJh1d6utduX0Na6uOILpn+pWTZztJoVCK
m3rjeNIYL8/pFHf2JRkSXb6m5DgVqafa/xUVsjB8y57kJyXM6n+ifgifzSq3C59coPpt64HV+pws
CrF3gGV3bcwRDkZeGhKgMikaz1PTa+cYHP0PNa/kD1O5HIng7R0VMhcaimgkrJzut2GAo2JJAoHn
QIWTHhhqiPDQAH/2/ePDssONQ5efBAqUEtXi3TwMrR8ppgsWBUWe5rYLQS7+Jw5N/Uu3qA0noQhR
MoSWFP2jDpYyvUizVlzRK2qFt8B87V61ucqsk1qsNQnUzulrbJkgBGpbleyrZeR2i6CQmP8C5W99
a0Xayxdl4ov3TTttED1YiuJTZYeYibrMdOz+OqIm5pyqocLrzYCCarsLxhPjeZyQZ7jOvT0v7qxX
1RPoPidyR6Fkn8q5Vs0XOU6HmjbsELUXFazE3xb/kex/fQw3HWhtG1mnriZFOsGVaaJPBzu5c3TJ
f1V8GIHN3UUyS12yapl72LnyrAWgt83XsevK6+NVdu4k5oYETKIVzbFtnBJOUkH+Z+5Sp5X81NZj
82SWSRfkS1a8wjz84lSh8tfjNXeKCMoiQgm4EMaJ2wl3L+pOLSqOPhoLtTcVenFrmAH7sEeSgwCw
c/kBHYBwzCwdueBt6OLST/NmATQ0N9X32rEF7zSbP2H04bwLI6ccDpLEnfXg7NAzWC9Aht5rKP0l
gZ5DOwJUUgARCLUZ8uQKGTg3uUTDKpK0dvKgWsrpl8f7ubcoQ4k1ZaLgvJsN4tCbN/MgwlufSMpp
GdVvVrx0rjnXyDLWy5EdxM7rg7/BXsIaJbBuu/SNlXSQk5hPDG01km9Ha/Tmbxu6VyVaevAGd+IW
YE46t9yTP3PDtzsa6Vodyc2K/6ga1CFkDPHADGoHF+nOFiLXCQ4WZZEVzL1NgHUI2LXJeLWVGaKc
G5XuxCdzdGIg0E67VKe6rSLTf/zedjbyJ0KIWpN2LdiIt4+GWazRoSQo3ZpRb9A7XKRzVqeMByl2
D3ZxZynmKkAhVi4EA5bN8+XdnMYIlgFYaUR1tihfX0StxYXX5IeBS915ZWuaS/GyCovd9b+hf5qS
umh5YKG5XJ5EqEDFNBfZEK5hiNZ0E8rI7+1gJX8nRTEUrq6IKYOmlev/ZlnavBBx68XXWljLpzpT
0Xeeotg+67Ot/AGXxza92KlVB+LVAEdIGvvumyJU+YdmRyZmKVU6frJx0jpyJt97LpIslc4+LZ27
Vqs+DXQIJikL6sRpEbqfaz/ERuQgIu+t8rO3QtcD29Xt56VzExlTRA1u6Et+rUfkbRxtPuqF7a0C
qhFWGAkq6cd6L/waqCIlSmxN5AFIwP45gZfldVV/ZKx4tMomHA4Ny4xqlweJAZRAm8z4rJqN/B8O
9xqOVt4BKc72PgGeD4sdcklQF7LkjRr9IuZv1VkHnHoQJ9Yf/DafBCtAkEAI9/+Frd5uG6iRqeuW
NAuUMEpaj2qiPYVmYX8UillEvjYa1hnV36tmZfFBkX7/CZPl0zb92bnEamXzCTvkhaY86VmwlHqJ
qVMiu5ou5iCWhvmgeNl7SlCLDLCsFWi7xYXFCM+VVN15oMWQ3C5xl3bDubUmO/LyEvL8d9USaBXo
hRYG/TRDvn0cGHfXZ84M4ZlMEvLa211O2mxkEs0u97VRPunLGL3SP5VduzPiaxFP6Ss0NvkMo6w7
WHl3kxG0AtNP0XDH6e5Vq0/AibPyIiuLhz+8/c2A8Rm5tlofndv7rwNFID4/zGVY8i4PKsc6HzpU
/IMEIjb+8nP8DDNvuDzezPsMD8YAECTiFtz+O9+QVCtH5rwlZGnk9EqU+yaj8NEg6CpXhA2xtYn7
8MWk8XI0NNppqa5kBbRAUK4judyeo1aOyqHTsiKokJ/4Elbt9JLnqSmfCpTCvse9IT70XWn5qOsP
T5kmRZmXlXmVu6aNo9h/eLW07WBUg6G5J9JHIKpT9DRyepv15yYurFtsxKovZ0n8+fd3HLDEihJd
88Ct5BMoY7UfzLgIQKbn6Ao78ocZurrr5HX3uXWG8myBgjwYOu90PhDXQfVpHQQgIbiND51o6N0W
URGUoqrPsxmhL6EY0/uRTrM/WOqPuRmcS9b2CDLmXXmi53E0C9470LxpThp9k7Vu2Xy30hiiVWBl
QUuD/DI0tual4HoPwv3uk4JKAEoKEuV+4izpdqTIoZEFk9PmHzA5FY4rq5OTurlSxyvKfJyfqz6K
T7aZFJVb1ub4ZcG98AicfJ81roDW1cIewLV9Fy1Cdez1AYu7AD+VbHFrzRq/1Rm0T2Qzp+hUKtl/
+ZiZnhGUFaDQdzSgdkBHeCAvWCnEOOfYXK5PY8fQ38vG0GzcIUtE5rWqaI2Dz2fv3f668vrnvyQM
tL/xNOrSPLAraXnVx8YMMC5uDzrfu6tQ7dKiYE4H+vntKhMN0qhoQl5t5xhlAAkwROM0iQbHf/yN
7r46QCcIPAH+uxP0jeWRasPhigt1tTkb2g9UqL5h8qV6pYNs8+PFdkIw0YA4SA92LQ3Vt0819PIU
WZmWBtmoquln5iTZnypuGeq7zLTCCyYI1U2Wh+n6eNmdZ4Tax0iLuAAveNvy6fVZZ0ptoPfeDSCg
xUJ14IUpLbBEzbontRzEQffnvveLcCmikKjXoht4J/YOrFPUSUuv2SxHuuvu2Ixq82xLvQQq1q7E
x0VWhXZuyiSP/9ehRtWfizHq9c+//+CAZVfRQtr7dy8XNSU1Y+kksAFEv0BprfxabQUwuSp6jq3h
SBBqZ27GcwOkR4savvsdV0gQEBmNoDpjawMGWXFY+yKZ9efWXvpLa5nYhsQZckuz2nn45LQeNrhP
mRQpX0nrxMFr3ztt670LumoFb21vXQTaB12nsRNUcUZHMx90qTgbnTP/0bR24otB725OrUS/LzsI
3hm+FPiFFWi17X1EKLiFWcHUKorCwteXMvdb+6wUwP0T8Sx6572WWuXBtbcTMEhSMaNZewP3A2mA
QiAYhMOoTA6Rbql769VZqiMu2E5ayCooAK4SCqti3tsPOHbUwqFQQuzUkBIPckZ7XpQ59OcCv9rH
Z3dvKYh66ylascnbln4JoKWyFgScnGWE/9T0LY5PWe+EKDkL3CMfr7YXIqAoQbChwb8i2t8+WCPB
Mu5iKQ0KecKlLQHd0gMguDpL8m0BV/X7UZf6jPYYYCS6A9scJUqXSk9aNQ3UrmhujLltvxy17kaJ
mJ3S0OgOct+9zaQJt7ajqdjvEHElIiKDKrGeGLs4iMdwOfUo6vgV0kKnxzu5u9SKzGRiv0M5yZVp
lhIk0gOpICmpl1I9ZVOn/NnjwXSwi/dnHkKZuvbWUfgkym1OY9dFjpPWUxagSE9+SeV5UnvokI8f
aCfNYhkdaxlukJ2eERB8k4Ovsgziwh4Ws9llLWdOtRPZ0Po1+z3SYc3FQs7UlZRJ9029bQ9uzvsL
Zf0NFm5fVPYo7m0yyintkRGaySgNY+DAEMWvk5Dm55T37Y21Mxku8bxycfxCW2dOj7jQ63//bb3P
+ugMokzLib1rj8t9ZKIuaJOPqF2buqbZPmV2154i5nveAPLHFfUyf+itLDn4MndfMh8mLTR82zmP
b7/MXukGJNYLdr+I+9OCZPqlK3Xtt0/tz8Y409IVaALb4+0qwEnLpMkQsZpiKfQq/pY3torlR10r
HQS2va1UkLdkHkrmegfuXnn0ktPXLBX21XW0rP7cG1PtWvLiwJua5DMoyvFs9J1xxNHaEUjhMamz
VaoyGD/biqxr9F6RaGMEjSitD1Olp98LYYD+XScR4kJrEmOOPJaSFyZvdXN1eis5cREMvjl1yedu
icGaIOz42y0dfhZjFwBHpNZ3OI9IE6KUNIO8MDKbGeRWGn5ckITsfKltAQ0//qD3ThSsAuDj6DBA
MNycqCmqcwur6DQIEc7WXPSx7M+N3Xe/L//HU/GxAohdSVbbM5VYDN6XpEqp+odWnFPkHL/YCAML
9Drs6anqC2p7yMl5hBqhFh5UEKqy88miPITWLJDNexl9Sxd53TtFGizL0mQf1aKf0CvToiXylVV1
8M9iqgVSTqWSoC02pqM6+xpINs1VFYTf3MTW6xhPhLSsXCkBGehPRmd313xZur/6Sa2hZAy1QMtx
Ds1zXcxTcpVloYXuMuuxdhAA768VVNlWzgXlEGd329s0ULwtqjJLg1ZWi6DIpsnvbSO/9ot2dD52
Az7YcT4TlHRogW2CrRo6StMJkQYxYKp3ldA1lMpQqTrNaLOdkiaZXmxjRM4Jgtu/dh+DyFOwTPr9
U4qGEXJ0cPSYM20iUtonQ2QYiMeCM+xfp0VInlUU1kHc2/sWyFHxoWMKT964aaYiRxyXvQ1socga
cTOsVrqiGWYfNQj23h5rIILJy0OPY7Oji7BFhdwc09VWMf1YTkyv62FsOnlkHbCy7zM5GhAg49D5
AoZ+p7hF0B4hpoxkOUvdvyiIw2PXTstyEorwF82e/cfvafe0gJVkakafiy7OZguHbEJ3cXVhyhdN
/oYa0CxOvVUK/SlXrFLxW5rhjZujLJi7TplV1vtkKO13ctZDYXr8W/a2GT3etc1JQnRXedCzjSR7
Rs49hiTk23obBnHqWOcUd7qDx95dihqeGS/fyZ1iog6KBDIosN4KrKDwlVzulJcRnS8P4xbmvo8f
bO+lUlfSOuWF3oNEYmxRZEvKKKl6o/QmIE1PUQr2wElC/TsgzCN47+5LBR8C04h6BznqzR2h1qip
03LD9SYc1dxF4zB/0npdr69oHC+ZN1Z0D1Cnij7PZZw2pzpso2s21dpRf2ZnnxFWXpv/6Jnp5F9v
E5OOXRk19LpomSyTVygLbjLArdKrKMfm4MrYXYvgSn3AKBaGw9u11HzgVeNDEwBvVq+mk7Ynx4JP
lymQUB6/0J24w6iXfhOrMELf7m80tnoMjZjjg1bgpSi6+hzK4REfZe8OJNfBVJRuDFfhz9f8S7NO
mydouxAoAhOlVt1FkHL6jqeU8jfAJvtVU8oKm44xVMunoRI1lyG+g9M/6Kynzgml9vpL78zycNKR
7r9WbR/J/linY6a4mjJjiaroKFZ7KZV362Jskq0AHts66XOdO7//aQOBoRim9kYXZZu54TfOhBnl
4kAyNex4G1tx8yLKrpmZGwef9s7HxlKETq4dMKjbWqMQiSbUMcmDCm3xF0UaettroSN9TQZpOmt6
OCsHn/fewYNTA2mIlBjM93pafnlNcb+g1lGQfeNQMb8MnW5fGinqEU0cnINyYif7xsED0Cn5L5jM
7cPVc7UIaH1MgewoeS+VTnpb2sysLmy+/gJlzgqYazZYUcIzPHiHe4eeIoY8BpQRuf+68b88JlpS
QDcK1k7Q8TjNgDFPvZH0B0+4t5mrMhZXOuGS+/btKpUmlLBfp2lOUzSmC6zJQJ9dSv9nLnp60FfY
OyrgSMG2UzPdk67Q1EyRuO9zPNrM9JSocf00SdHHWhWVX1r2eKANtLccMIo1dYcUwIl5+2gj4kP1
CJwuKKtC9ztumz+iAXqzpIvsUmjG0QBrbytpGZODoRnFYH2TthhJZrW6XuTBgia9n6lj6HMkS7/U
pN8fGeERQDuI1iEc/zsMDPUKWiqgtAI5FOGTUovmlEbF0UB594EQe2BoAkjqTuUQePUw6DZtrn6O
LPSFExSPakd3F/R5vzyO8PfdVx4IKg4Ebnrud63CTFSgo+o8C+y2X84ScZEZWGy/AzpbXLquy255
E8q/3QVlUeQsyJeJk3cI3RIEX9NEGYGkIVU2IkVwl9U/Hj/Z3imElEJfkkyLsdf65L9+xgV26SqU
2UADxQsFvXUrp5nP0SwaX1LKg308Wm1zBvWm7LgWUMAWVWI813nxT9pk2fueT8+ruzk7PX64vRMC
mI1cnTYPOuub5Rx1hldRRlkwC3gGA5ADT4phn0YVX8DjpXafDFAyUD0UYu9SSDx4FwSNOYy6JDnn
RFPzq9pFvZekiXxq40mcH6+3F34597DZQRnf0+40dXGs0qbx4mRKfiaVr4NwVVV+vMreBpI7IW7B
NX0/46p1bHydoUIEzhbOyYCGe5rpVF6jQW3/w7tiwkCFyriFJHHzrmxaxvloEg6jVE3OVZjEmi9N
y3RC/FkUB4vtvS0LSV0GO3TJ7pqtVbRYbaQRC6VYhqSoxKOXWAg5ywvzOqvqjhAoe/ED1A3IVEiD
AOjW3/PLVwbqBOZJyTU2O0X5pS36zkVANzkndSd/QV9mOamJdARb3VmUJJEbhkqYt7fNsjiHRZut
fXI2oAuqHNVkN+/N3pvNPvJMqcDIeGi7vx4fmd1ViZGrMhQX91alSbJUOKbWkgZdic1hQgV9yRkR
nfM2tp6Q6SnPy1Ipv39OV8FOZpOGsvbqNxVOLZxF1GnLonOXvQ7lEn9MlSTzC/X/ODuPJjmRbg3/
IiLwZgtlukrtRl7aEJLmE967hF9/H3Q3KiCK6NloMzGdBWSePOY1Qt8Bi20cCep+mmHwi6gtlp9S
tULd6X08CYUVKvbJN9PqJUhATl4Kk9Jmp7TY2KjEkxn7AStyVtG43TgCJ49UC33q8SS1vldh5Z/7
rmrORjRIjcusddi5dLY+H0MISrRZXnsFO+YlTnnfY+8ILU7yoggfEVUPgwctVPtTDjze02VssO/v
mflsLxryczkwj3X/JESLz6dWdtebWLRfq1wpXy1FPFPGmqfIwpPTCqvoPAa5OAuMuj7eX3jrY7Im
5QHSd+u+lJLXXQLwhEYcwl6xh1cP0r/ZAIupN03/P3zLGbRO25+4vWpPjSopA+rw0VUzi7D10Mgv
G6/UypBmWAGl6tXOueh37qWNe4ILkHsdxXbQCsusD7/ZbM54ocPNsxbTydMnG/+tnQ+4tQo6YhRY
ZHzE8MUHjM0KWlRLz7vKjPKQjHO7sezznai9AT3jvDHysyD+UFgtHyYO0qFEOhsgn0IS4fXUfV+d
qpRea45h7CWoVuRuk1d56SowgQ5BoBvhYYoAmsiW1u50GLZ/zgxOnUnTsw3a7eGEnFBkIBhJLzSw
HkFfZF6Od8ajMuXmFxzCy685OuX4RknZQ8rc7dAlVfsUCFQj72/j7V9CZ3VWc9ugjIWOSDm5CgV1
mhi1Nwo9ejRiKWJLm6lzbfygfa6VWj+NhTG+oNwsP4U1fvI46LRv57kC0pAdtgPzZzSPFm8FW2Bz
ygt6vXUS/krRnKFqixsX0VX1PMRS9R+2HlkXkZ+wv8YJB2kDBMUwSSmVeHpvWFXyEgJV2Dm7G4FC
I/NXcHWYxfKWDWzEN8wxQDf9CvhsODaa/WtswvZEqlzu3C8bsRDGP0GCYzTztuej9neq0Pu2sHIZ
Mn5dlD/0sIjFJbOb9FmGvVC6TZjlYF4qTC86W5jS+f5O2lqdxi/yrmg1AVhfJCrBZJdNSrviKtF7
ZQAM3CaumuKk1CJ8SCrdPNf4DhxVAtnOd9x6w7QhmekTiLlb51/213N3QaCMY5rR6paT8Rhbkn0I
LT8506kqduLIxvwZ8ADwCKj4hMTlDkXJhSjcDME1mZr2KsttjY1IlnlZE4iPFhr+bo5V2tkK8Yl0
GbK+nSVIAT5fAtw4BOblqB/biAHjbj7x2CdHGCrTaWoneDZtEx34sjsvduNGJ2LyM6Ee0OZdokHw
Oy/QYKz9Sx47qDFJRv9oW+Ho1XI9HhLmtsdwkIOP9/fRBmNwZkCi6Qx6gLJy2axsyLyLIOVGkHEN
EccpsJgKm5OZZcepKnB46UGLoV6tJYUCb3gw38dGG0LBN0y/94RVKl8UJcC2wLaH3/IQptVBTbBi
8Ooqkx6T0g9SeNYqArU1zlfWuZ9E8E+kiFbHTagt3/lFMskushxBfGrrpviq14UynqmlktRlCN/+
YFxUhSeGXfVn7GkjnY+OYuphTJ3IfsgNc4wOmRIUrzn0wO7QIQ2Z/qI9TnGHlsN0nNpODx5EVQTK
F1Vtx494zzZ7SImN44hiLNQUxru8zOXUNUEyEYJjFF6N1K/OGU4Np75DBy+Vyvh/cclAZvTzEDJO
JD/c/4AbuwY6Ag0cFOvIPJdjw9BXqjofGHKpZVhc8ZSEvSnC7h+6Huhj9EGNIGqyh53fOJjk7/Do
sRUB7bzMrasUy5zOgR2ZdUF5dKZUPiTIZX+pVC1FpSctzyLIe6+xwJ/1oui+3X/mjSyGbsFsWAiM
aQZP3IagwurjBFooCRpC5JcmsqKTnE71jhLI1ip0WgDxkcfg1LAI8GWGP5YzJvOIrS8CFw/f/lCk
udhpL24vwzhibkfAOF2mZM3E9RCCXjSGKc/cbAyyH3lY7DlbbBQoaBsRsAlofzLM23cWzDo17Hys
HkPHeCpt/IiiRlPdBsGEQzFMe/PszccimUU/BtIOm+R2PW3AKcrJSaLzViqvsd2mH0Ta781atldx
mIM63MX8c7sKwv5GF3DV0+9D5f8QjLLhBUkaqW9PK/A6BtbJfUcWvkRvWDE0dpBIiBcNehu4vVJQ
bxVWA215kAC5v31/sxLdImhVMuCU26cKC0WNswrMXJpjf1aXILLDeldocCtmwbKBBUxaBiplsYrZ
dl1ZgUC66oEmPXOcrEOMuNvjZCcNypbCOhBRck9RxNtFtv9YU8G7UVHiWLWQJsmBK5YAG1UmBphj
IWNJN0ndP7AGv95/kxvJChPyGRUMJ4NR5mIXDqGtiTrLomtglv23wsgrnixqPgqA0jsfbeuAzUr7
UIEZKq1czWOn1+yoxc8Z70/mELVzbdU09cx8+tyG7Zf7z7W5GN+MfvC87Ze5AoR7W9ISHaPvLmif
HCMK3ayT7VOJM/dR8C52ZmUb52x+LMQFaOHT5F7slWjS1XTQCiRqsng8kUiMlwku6eH+U218LVYh
nyV3g263TC2jNh3EqAiMuNVoehENbjgm08DHrhn2UJwbm98EY0NmyQlbJ1umjHcQBijhlUGLo19j
OUnjgzl19UNhS46Bt6AZn2s26WenmsydkL/1nEBHIW0wU6IuXdxfuVbgG4PP0FUMaZ0c/CFTPvjx
EJcHOVTH0/2XulVzgicAmcKUk6bm8gxIaeDnZmXm1xQNw6Myav4hkUXqxlYrnXpL9R8ixflIoYj/
sZE7kJKV8GB3yc5R3Niysxsb/g9cP4wK5//+V92A1nzl13GfXVO1CC45SjieAKt+MjKHJK2P93KU
jS88kwjnADdjjJaPrcqFpFeRlV8HTcg10iJR+FUWktocLMUfyVwi86VJwugwQkj89/473zgugPyA
joBVYby2vC4qe+Ay9/Xs2mRA/PjAvvEayFa7p6G0kfwBTiPvA/iPccmSw65mU2tIsDSv6dAHKBP3
UGO5j495A8ivQtLba+ome/gPD0fHEcwPQqerwjeIS/TQaiW/6r7cvMv0OrvUQ1ztlNdbj0ZNAguW
Nhx4n/nz/rVdwKHqZSKN+ZXJkPGr6Sf1wVes5JtTFhpsmgApJ7SHkz3M+taXm0fKNEYMwMdLXVxg
KsAX/TCnK550x6S2IkQ31WEHLrYRAJj0QDNgIoSEw7I/5tP4hnqUFldZKwvZlZqeTGywQMm6iMTs
upptHAU60hw9mtMKziuL6F21pGi95HMUfNPpHmxraJ4Yt/RfG0cJ84OlgZ30MNntFACYoyiM8/0d
s4UA5gfAhGJ2ScWwLFJ0X0nYNjZjnEnATpk6PZFdgGL1jyZ0Ypz4KqOcHnriRuhaSZD9q2FZ/3kK
G/GzalU7prncBoorQbb2d67tjU/Blc0ZUkB5bWCuMI9HRNDkpwWIqcqBPZ4sLdUfKH3kndewEQHJ
QRiB/wlLK0aYBIbfpAmWksxV5cGYiv4Rd8QOb7TZdx3O9U4U2nzthFqiENiPtR25ZKQB9GKgH53j
t89NbBqvJP+VfcJudbRPkZClCQNBkciHBs1n86qlZv0BuVVk3K1OiuXLlCXaAyB89Czvb4mt1065
M/cD4aXhrn17vKUyHApFsCOK2Mh+SdEIuV1C48MfDP3tOG/e+HwDzD6Cq+6vpNqpIOFAoECLfhu+
7jzaddefNLoPn97+UAy34KHQg5y9q24fSkAZ8iPVSK/JmBSHUY4iyisU5jJ1tHYKkj817mIUw6h8
RptSha9zaGw2jTGMquzapn78fcjr6Z92SCffHRInuSiDo59NWjCmq8cZ4jt2YRyHlv7Nm4+PQ2Bh
xmZTIa/BKrGSS05caNm10pRB96AWdskBsNuMahvVek8ndL1tHLr1pBBzvTez/W7fcJF0vS2HwMut
OW4WyZh+Hk3zB0qv2ptvOVZiRElCChN21R3vudZzH/X5q4qFlmvI/nSpinQPgLO+5VgFISZkLbHI
XQVG+uSD1tsRkwkEeD+xT+QHsrjklwbgznLl0OyOvYzI/M5XW0ci8GDYOhH4APatmkYJl3ZcxQJV
wslMPyAFrEJpLppnc9Sr4NxrkaKe7h+N9b3KilSzNOUhBqzwylZRU6EZenQdogCr7aHNDlJpKTsR
dut1siugWcxAiFXepRUEu4Z5/bWp0uChLgrlOGad/RxhrnaiFmg/zHqebz+KzO1Ryv1T+fHPIlUJ
IyoVZaKcjeJcdROfozc5XejRKRw/1Ejb/h4Yl16Urk5PqBAGbglpPN/5pFsvmCgHEmke55AV3p6M
0tYH3gnTHFrp2dkPHf8d2cteH2Td+GNqCDGSVpUJRHkZtgF4jAreD/G1lKSxO4+R7jxIXN4fAxUx
v5Pa9rIMAT5M34PAjTqPUWr9+vadBMSQVqvKTiLu3D4oun1Bm6kh5AG/Dy6aJimHAbXcnebf1gnh
aALapIFlkB/drtLxkrsWh5qrageTN2aie01qFUH0IPgZp6Bd7j/UVlwjmJs0sUAOryByOTIuWPPA
H5AVgptUaxq2NKF9adEd29koW2cEG0dlhsjN9dhio/SZqrH9LLDdYVoeOscAY44YKRQTywxnmeU2
eJjysft8/wk3WNq0RWDvziRlrv1l0duNUjnIBRV3YFTC92yQNp4QvvwYgHn9bWRN3XqQ5pWzESSj
41Is6v6xmib7BdMtiflOHti/7v+mrTMzf9yZgktWvCxJMyQQ7Xrsw2szRNrPJLDzV73/D46u8zVN
GwqMJRjqZTEo2RJUjZrZgG20/tUa0GFx1H58Mmt5TzP/z0TsNivgw6KBRwBkXrUCdFIMoznlENjj
JEpxc0XO4bHKhmx0J61qAGkkAT5pgYWu1ynmCv2InWAW/KyDIoQ+ojZferPsXuS2zepDa1a9drYt
tjw9unYy3SksdMVFw1FjCCOAxZ7s1jGOWOaUzVnq5PJYNrae0k+ooq+t5gyjpzU9gwBFTMC3HCUq
LG8CsKu5QqHo2Yn+G59z1uyiYYoU1VopFdVpcj0JCIUonI9Kl5pPKcrsO3XpxkllEfYwRh/EwmUE
DLRUbZNWi66wi9oDhuEMBdSpemf0g7xzZ27EINC5gELmT7mumtQwKcdqBr3og6wgKj8NL0Orhk/W
NKk/cln0O5Fhc7152Mk+3VDy6q0czXyLO1pKUUmMIvMrQpzpQ0/78gUJX3vn3tz6XAhzUBdSS61p
ElLp9MhjhAjV1XLHgE4RRyjq7c4qW9+L50GMmFbbustdBZPSFFAvr2JM43dKZ5aHQlIVD25YuVPV
z5FzcfhmzXASgFk7nBvq9s4oEGTEhgSEQ1gb468EsUmvY4D/ILq080rJjh8trKJe23jXtWrjIZFN
pJ6ax/L089XblZVWYbqooU7m0AcyTgh7Js9RFtff0lhqv98Pmhu7BJQSfQQoX7zSpcyQWWsj2soz
n0AeoxM+DkXrdTpD4zxppNqtc13dKeA2NgrOvFRVDF5g2C0DaKJpUy6iMrtOoVR4Zp9r59l05nj/
ubbeIXwC2hNz63llUWRKBqTEKcqudaPT4g7C6IpTr+mBStvT6thaihwKHDf5Bc3yxUZB+KpzcBrN
rghxTT+wFAx8j4mc+TWCpPfv/cfauO5RhAF1YzAu5cJfrNUTnPXYwDG1UIf0SRHDWHt+1qgfIl+N
cleoSoFcapHuxOLtZemi4RWnMOSZv+lf7btupieXI0Da2hZ553aEldLtw9Q4hkKXDK9Gtuw6yoOz
57e39W4ZwwD7BEhOlrp43pFT8v88okF05iHCYPBjrmF9mglZfX//1W4tNXddaazPdMRlJiUlhiqS
zOIqaHMDyRkU5l2r1NNjNmjgHe4vthVcuG+A4QK+WctODHgkj5mJIYc8GOaXJhUKArdaY13MtDYu
8VRqDwr0oac4j/U9VvDWg9Jjhp/FS9UtVbv9mDrQ2VFvySoMG95LUenTUa6i6hRFdrBz1reiy99L
LfZN2g1pUAqFsbGdxac8tpvTwO3xe9IiTIeq0H/7rBUINLaCf5p/M7vi9tk0qanKKMeGoFOG35He
+49pE+2htbhn+DOLu2G+6NgutIboxS0iNEooEXMGUFN+GRr6x4zyZipc6PISxNxOlU/pFDWW6/tq
0nqo6RidFyLhT7kMswTvlTzPPEvppPFsVrZZemNgyP9gc6N9sZossFyoNXGNoUAmjIOsp435Ok5J
/TuBoxS7tl07H4PEyPMHx0Rv4qzZlRIcmzAvGldCofuaKgq27k6W+LIX5mL4bcq5jQVLYctfFTN3
1EMATPKfvh/890lvTs1xyNS8PJiqQMHdiYP+URJO054qJ9a+2rkk+oOedEHl5ak2ZYeUOY1zaIyq
71xcdCUJp9FpehaqVpqXcugAuw8SmHvPgef6y2goLN/7dNqIGb6ZKGe1rBv4j+NEn7ZHc84boyJJ
vdaXLOGORstMfgK3iCnimOXNM4wjrIar1E5LsotC/MxQHETimt4S0JQ8EJ9FIJJPRClremkci8GU
C9g/Nf5FbVKgBdEo4bcmrqLhkpW6c856SCMXSR2a4Eg2r8Selsh2evTlNDGPchbo2EjogaoR1yJN
8gotjp4nAAPpAbOn5n9ED2G+U1MRqcdAkmqAUUOc95/ikSLnMNl6lr9ORdV8KOPKfEJfL8jcyRxE
/TqaZVi6aW1OX20jcX4N5jSeHIGJldtFKP08SIpZW+dcrjIkDoe+f+6SXE2ehmboBxcCamAfqCsH
0vvMSILDlPWQRxNn0KcHGXO8wA1kbr0jOv1WelDGTq+9cjCxNizpTTUPidwrmRukZaUf6taJ3uXj
0HQ4fyfOV0TIBttrRW58qhyjyV0LtI79pErDcDVKZUiRFob068lcNOKhD4uxQvfBzvQIf5MmU9zW
gToF06cc2kMKQKq6KEloYr7FZVG5dh+0/1Y6On+un0pmhV8dI2evwUZefle2k/G5k/wQBJgR517a
5agqmglDancE5ha89hSTjZvZZiV9zkWtml4Av/oqlc30QYtRuX/N8dmdXHK2uGdTOmN/EVFVf+rH
xmhdvWy1L2WlTsoJpVWz+I0npZp5Km4aew2kjbuSupD+H6M88o5lZVwmIoDyBxPD6DLtFSSu/9Gp
HPtXRm3+oWqUf2tRjjvXySqkzwwMNKC4IEl2VlLpTWIPVgWFAD+dMfKaGWxXRlJ8HCXj5/2La9Uy
osOPXDMlKeKYrLW4kAVtfdkYrOxqNmr6zRZO9k+gtSagIyduv5YIdJ67pCk4eaP4DGA3Lo/3f8Dq
URk5UUfRfiRdZZa4iPAiFs2UDhXC0ZVT/CNCMWLR6A+UbXVy+i9LIZ4BtpsrZQmTiPs8DxwZJqA/
QNjM8mCCn1AaJ1Xy93yq5l+9vFDI5pgdImGzJilE4QTa0c4Z+FZD9e9s1/VL6ZiUvf2BZnFcbshZ
NGjZVQwixN1A81M9aT3Htp5E7Hi2HRs/Zv3YaWdTbl2SFLw4n4K5m9HFt3ex3pba6OQUUAlU/Ucn
0oZzz4RYnE1NkLZWTiQuep8rx0JWxN4p3NomWF/TFmPcDApl0fHLK9B3tIg4hQ3ekVmr17Krsu4l
l9r27XK4oGgABiDMC3ZthafJzUhuw4k+qqpA+k9UQpTdinODG8nOO/0DPb3ZKDN2kauSN4px7aqu
UU3JLNBkZaIdp/FwmBum78baaX5Oem7/zwx17is5sxPVzeo6f0rMOrSfRr3UpEMbSnZ68kUafZP9
XGZkO1DY3t9hq28+/zz81qAiMBtd7TA8O0cdv9LsGvp17mGqzj3STIN2SEvnRx9Y2tG2Rer5fr7H
oFqlmqxMpQC8fMaQotN5u9sKJQqHoOoyyhBfHCUtz45pWfZnI7GmRzUyxr3+ymqHzQtS8c38XaqG
ZSREe7jyq5AFc2yNr8UoC45V+R5OSrrTpPoTaJYfHRothQmDSFqC81v/q/zC9mYEomsxiVQnv3fV
IQCyLdTBCA661tbci35lFy4Zy0yrrPIKTdsxrr+rSVz8I+Pi9FE1In08TCOU+Ie+Qy3bzSOjCR80
p7I+ZU1jDjhBlMl34ALpt1T1AS+Ngsc79mqhTMeh0qZfuZBQ+yx7X/tWo7iqpHjn1bX6mT3ftW7c
TKL/pw7p1B2tBlYpUzYo9i5pj0lTDZjetyoIDOFSDliRh8Vo7LhchX3rBgX2L8+EreRDjQ6U7yqj
PXy5vzFXAZavBXGQnjUSeBAk1dtXmOehKcIcXfuIZz2ak99+MiIpeSuwbl6FLhjjTCg4q0AgWzH2
V3KaXeW0VYlzkfRUZ9WerOUaA8YyzKeIXxQh6+lQFMepmQIqvU6WH53T1B+O5DvyQURxx/dXfC9M
Vf0ljNoImzlj+h7WlvaCONcezW2V68w/hDEgmR8sQmhQt2/VHHyZThZz/yjRxyNuRAR7qWE2LWvi
kNgSe5LguHMctmIMy3EUdAxIV9w6TpozzcATeiBB/r/AyPpLLAW25VJfWidfL/TvEMTiJx9V7j3G
3dahR9BnhnaDPyADvn1gtlbJISvzq9mNw7taTnsAZz7eaL2zp/+7uRQqx7RUWW0lbxNLJeXejF1C
jdqmwSkFUFVQCxDJZO8kOhuf0ZYZsCLLSlOOfv/tU1FFBNqIYM91bJziPOpJeS0TyzwqjBq8sgqL
d7Ll5zuLbjwfDSXkYQBOMkFaJiO1Vplk5lN2RWu7/a5hSXmO6q7t3EidrD1onbJxPdAvQyuIdviG
6yWNMyqInk1TUza6dW8oF7OuM7doUtQJo1F2wevHxzrp7N8Do8JDGQG6S0y5eYhh0ZylfDIudMHa
Wa5ycv1K3pMz2sisGffSDUKpSQZsuLjAZukgRQjuk8iwgE+h8JgRLFGpO+HtUHzEDaj5OgEgPokE
kSjkNtLx4X6M3HxH85iUIztPnBYxsrKBu9SU2tdJTcx3cme84lCBNOeQQZXC4mQnl9lajrkOzWDG
lmttw9Ks8omJU3YtbUX6ZBcNygNGhvRo2afHyRpbsbPgGmVDGxJ+C26TYJTWQ8umL3MnzVpAq75Z
PoMjCo5ZW4YILxlJ/A1zouGUVm1peVrujB/9Nu4vkJ2KnRxpa+PTcoejTxW1NghVhZTWmQ7IJjOb
6F0G/Qnh3r5yWymLDm//ogy2mPHPuRjgsduDnaXyVNnJkF3t1GyPVhA5ZwRT0genDKx37VRb3+6v
t/Vo9PZ1gHEgUnjG2/XUUJTDYHYQYoOw+c5KxuQhvax/Mvq+1nc+59b+Yftw6Jg4Ibi6ODAdbtMB
HlYJYkvYaydKMp2VSq3OBcokXmeJ8D88HFU2lpi0NNm188P/lYWlSp5Y/oRVQslJOU9+/r53hDhG
eKJ+fvtr/Hul+cn/WglUiRJMpEPXliHzAVhYQt+LvhsGsnsN060vRj2BN9LMiDSWZ15tsIFxFErC
sSkLtwDH95Q2LbZS0N8+/YenmjGjdEMhuC2ThRHiK268oKNiOW+vkcVhPxQ28W3Ah03aKXXnnbZI
mWfMtsbU4I/g2eIVJrTKZLpE8bULg84bbG18F5b2tJOKbL29WVmT1NzYKPyGxoz0FjgsQtWT9ime
wuQoWmM6lVOz1+LZeiAKHMoNKqt5Nni7J/rUoZ9UMahrghRZItrJV8A7ewi2jdyKjUDyyjXAtHs5
BMGB24xFhd0YjE2EUeUmdHV7bC5Gb4bH0KY9G1V9cyYh3AtVW6+SDB0OBzjANaE8M1NQBVxq6HLF
EYQNeXygC5V4qUiK0/2NuPkqueFAiTCwXXEXGlPgMhWa6ZX0Grrz2CKq2Vt74MbN24ZsCsoXNTHz
wcV1isB2KBprLjl8pzvGTTzRKJXDD6M2xSeSyzR2EUhqj1oy0akbugbHYqvYIaesUcPceTMtBf4C
F98qY/U7BD0pflLMxFs1OMaqbwp66bF+6mO0CACV2Bm0YAmmvVvkTt2diyJD0jhJsGyl2s4yFyhB
dyHn3mt6bW02Yg6/jJ7JGqxd90Gc+ypDgBy49LvBrBhimJb0mkXFz8EX8g8HtbbvPSOHnZtjawMQ
GigeqNPW/F7Vt01Jc8r0KuTefLLaIfqCVsmeNtVWVs0tD3gHwhpOHovvjxuFmidlll2tyAp+ZZ0I
vjpSO7qKgOUOhEi4jkj27N23jhGPNIvyzIDQZZBtdTx07BY9JyMz5KdMGbPS9R2r1V0gWerP+wdp
6wPOEnBYg9j0u5cIabNu7EnOWIwfA6dWi4byjGCET35ch/oZUaDwWVTycKA73eyU2nMAXwT4GatM
fQnLnY7PLF391x0ZlmmAKifxkIGS/r5SpH8TkTq/8eIKqYG7vt4ZZW7smZv1Fl+zDn21d+YReJsq
fermajv+dCY1Ptx/pZvLQIaGSEJKs8rBCf/wG0MtgcBfSE9SBWGZIe5OJrMVmlBgmKmUQD/0lVg6
X1NmbomPWR+qff+A0hCtJPzazYMZpaZykEwzUlwj70zVDeu2zl1sdqL0kGE49uZxNIpV6LcC8KX8
5KAsbmrZSmqCHzljVWTfNSPBRtjuTA/UafH22xpvEzwQiMnYgixHB7Kv11rcojTZdVnxuS1sulZ5
AT0wHc3/kBnMHxFFy3lQsQLw9gz3tS6lEWcjNPGhtBLjJYxL/2CJ3top27baQXNTkFBDU4KTv0gN
8AHJJbNBVs1o9A7uyah2v7OkLH7WclU+iljxT0raVLD4MVE7wqHsL6qWd4qLmZ22s3834g87Crte
kGfIUDjO7bEcm7q0JYUkWTXD4EtXj4pnDEV9TdNgPN4/KveXAih1u1SBz3E/OcCkwtGPvKLrqgOq
VdmzpFE4319qI5TDG0DKkD6MM+NvbpdqNNyAmzkhDxMFzJIFP0GEcXRxRJucK6TRH8ZwDzuxjgQg
l4ALsl8p4LjBb9cUalS1cV7TShc+Fmx+YHykbpT3RIHXcZRl2Iw0gOa8fFmyaWFgGZNDL7Hv7fEY
BZH21AxSfvCl3HyMmmZPSWBrPRVtQzjBbFo6srePpSZVoU0KbZ8oLBW3KRX/SR3C5FnVehP8Es45
9z/d1muE8glQg6Hs3AO+XS83hdM2FUTVxu+tD52kJM+trFQ7q6z3Ii5ROE8wktTIaJZlVKRTy5uo
IlwHUv9fiOb6p6QLxZMmJztKces7l5UoQGf6NtXNsg5IdOZZYwh8DkpJ+WtysE3yrFY2zrYvGAog
XHoxDGavkY1j5M4x2HqXrDlTP6h4MKa4fZfgOKAba4DqCnyVLo0QymMkyj0k6dYO+WsVdfHFdD8M
s1HN2ZFGK78G6picynAcT6bSfZMAPp/vb5Ct5TBYnN0LyAhXCMi4IzGHJo/W8Vi2Xj5IVuziYBG8
i8yuOTf8PzsCZltfkLkoGa8C3Gw1wTYbTfEHWInXWqmEa4YWEBtEFND6E/4HCew2Tck+/oazu7MX
x/54/t1mTfScwEWxf+aif1XfgefvKKiy6xCPLdgQiwzKbbEDV7ye+cjHskoUoqgMEkXzu2siOukR
1D5OVrhBfiGfM3+gsZrUri2yOEOpyu939veaWQArl2EqJ5aUcvYguN1ktpoYA8MGCH5gQd4HSZGc
hrr3PyJi1D9iGj09APHCxTrFU6TKbNlFtFnzgr6xn9LCCncO9p89vXxjAHr4RRTFROPFzzFk0FBR
28O2hdGfu52Z+bUXJ5p+HbLBrt0uNPLogPthNp6koSiLgy2QAHUjRUttD1iTnrm2X5u2B5gX6+lA
acPoNY7rxvLaPsaQzMomsFdRaNPhF22tyjuPMJ/K5RNwJ5ODEBKAjc4H4O9MubLDInLM7OpQ+x11
mkinDokhOKF2/aT6yPs4KUpxYznkiLDWe2K2G+fLwGETgf4ZILuqSHDhdTBMV/Or3dfSyyD37Ukx
UuNcF6Pj0RPa03vcSG45zBryixQmdNKXEZLDJeVBgMNLFTvyZcSoz6sM7YsunKLyjHGa8EkqCxAI
sLX756oyss/woMRb3zoIXU7ZrNKDBMbqXi1yE6N4ppkXrGS/VrWevcJ/N+exq/FQl3X2ok01KDB5
Smc8lnG5H9RWCQvzqZkiDCV3FolfDld4MBOvEGFeHAkuSAFu7IXZUf/E6EGcMhWPU5qne+TrP9Hj
ZqehmD0DaLmgLKiIxqImE7Yz2bEcOxdHR3fwUVNNSCrNkOjJO90Qzmf0pm1UntIucs3arl77rpRN
F9v6ODwk6Hq90MuTpQffGZkcTn4SfMjZvM+yiTDqpDfTO7IHda/+WO1PfjSqBKgt09lFdWsO138d
DxrVQqSFZF/6KvwS4zB31q0gOTVw/b220audrHVjOfJiE8Ip4Pc1pwdXwMafHVMvyDWK977VNB4T
YgzAx0D6aVf1x7duBMiogBNoqs3KncuNYFuB3OsYwF4KLdcYaCV+96j16lcp9fXXDNXKB5Cg7c6V
usqGsOTAeBbTVzq3Oj3L21cqsrLqqY2cC2Cj8WLrle3pI/KCw4C64f3nW6UkLEWbDpYdw0SARovg
1neFCPxGsOVMhPwONvJywYMOBuTf++usPxtUBWhCMxmEF7qUhOsNThO9KutSDal9iPVUulgd8B5/
iqJTW1bKzjZZBW0EqvhsKCoxU6adutiVrTrYVaY29sXogvofJynahwpAxUNglMVVEU7vSlZRPNsC
sfNRy/ba5+v4gU4HxQ5idPS1V+CWSk8deWoV65Jpsv+CtEP6jbFlx6pGbnxH2ZBL2bGq4HD/La83
Dsuix8VlQYK0Sta7ukU2Ho7FJbSk6ZyAL/bQF3VOiInHOxtn44NC0CQJo3nE6GO5cYIsQHZQ6yWO
vfwJgLZ6GSLZOuHHnR/6UqSf7z/ZxnKz+wd6PcDFOfmLNAK5wqyYhdEvsVkPmQvdq/k22En0LIoM
Jf5hfDMeCnQEzDk+ImP9eaJ7ewbHBgIdnQDnYg+5/UGqStmNEX38Cuyc6Y5S/77/fBsbZlacnEt/
whr75na5DsM/alXFufhzRTfAtX0ek0550SSrcmtH6S6TrHWn+4uuMun5GREqYNIzs7WXqSI0FOAp
U+1c2kx3gnOA1VnpOtkM+5hAGSUXVByl70aaKz+KrG73rIrXsYflgWfMsm5zGFp8U8RYu8E0CeU1
D30abS158HnIna7V1ir8dfRZucc5jPPO+ut+smNN6/zWdi5VXelfKkREr0UUvLnvaLBZGPgYgFrg
9i/bqVnQiMCRIM9aUU4bXmrUY1cme9n0xvm+WWXxxuxa1wP6/KiqjU5zrJwS3LCvyS5dh71rfeO1
gRNmT3In8HWWATso2PZ6gKSu1U7VQelG9aJ1tr8TsDZX4dMA9Vbpfy+5XyIsnUEio2c+m00XRSRg
5YPpzcaFfBymVRZzHIgVXAi3W0AJFCWratQetTj/PLV+es5qJfIqyxx2slYqUP7WbQ5Hnj5jMhC/
Iy4uIQNqVg2qiPBMbgbberGKKvjao1/xokxyGLudliAxFOWRLtyhyFBZAxeipp/z3oBS7/edCRIy
DMH16kP0gKAHlgs6TcmXUErj34kawAHhSAP3nZlkyVNkIh92CONO/iUXodm5UDXU9//H2Xnuxo1s
7fqKCDCHvyQ7qCVZlhzHfwh720MWc05X/z3lAxxY3YQIzwww2NiDcTXJqlUrvMHpHUCiJW09rCXT
0XxM3CJf/MKk/+xnpLS4OCsYfDigbkXg9WLUj7nWN/pHkvJC9S00eMYD+uMOiWZeqGlYNdgEBji/
MutanMp+b69ZqVLzKE5+UCaTm80bNPen6WZqDXsh5r7J2tl87y4DtVEXr97qJ1OzLu9Icq17q2uR
jBxnV/1ezV76b5IYzjMU3zgKJwXBed/G+uSX2eblS56jOXcqif5PaCRFVTjZDvhLdVAyIxixffmS
KmX1rRuHwgsmyyrcMB/raMIC00k+Zi7MmrCHfncwIncaztEw24/NqMz9pRpEm4dKFxlf0x4OBq16
Q2J2kkw5TIMxx76NEKNyzDTRPBTz1IlgypTsm0CxSpxLdL9m3+m01jtijJ2UgespDfhRgdgD/JcZ
vbFBt5onDM60JozmXq8DMy8a827tEHVCzyn9UiEM32DBmEBxUcQ6NL7V9a7t21kyKiGMMmcI0oq/
fFex6idUi5UsbCLIwqFN2qbykWyFDkTPBfxuacFAMStajHuncOb2UdGLpXvuYkP9VVarZgRZg+qC
PzbN2rzXoyw7pXaFvUZMz0rxwbq0/6v5zmMwrVmUBk1Xwhkx3bl6Xp15cnwr9Zr2rOh68y9KBHly
17Ikn0KHTONbwk2993Za6+rTONq0ZihMugdiLRIKIOFq0FhO7nzHHSXJIEmNRfoSwSutdrQqbkOK
nPJLEiIR+VYRI3LBRJmoKN9xsVv/jHHUf+ZWGf82cME7BHSFuRKp8y1Sp05WhSE4dmlYA2XvUgSk
vjnC8nay2JtnkasQu8jkGPEA7n8duIoxUyJHsbPLSOgFKdMOF9A8+fntNOBmFcIjrQVm7QCBmHpe
pTq2aDQVOp64LH083WtGFx0su2x3Suqtu8vlIqZKJDW94fUs3Fszxi7owgyTCOFDrUzuhzRso2nP
ZWhrKToGtGqkyBsD8tevDVdDpEdFjhz8qmCgRK0GrERkJ+rGboflvrEUSSn0b3pbG5MNVe+qyUob
5S5KeyNIm7Y41o0dPxj96O1hjeTXvrpa4ClhF8BtjNnp9dXSWzZGcoDAMcUwh4O9qNnBqqz8u1LE
+cOEEWK7k+NvbAwuf3I0FOflTOoqKc2hCuvVWEZ3q9PNYYFFRdgQmPY6lpvLyKmQlPC/Fe/qQVfn
+MWSoZF7hnkzeIHXYt/uIg7i25Nu/s8a2+xsL4URFnZc3Y/N8oPDmYfxapfnqdaHoG+rcedYbKTk
9K1RqKPaAIRwnTgyU8LDZo3du86u8S6IvQRkf6MeesetvpmLbZ3IYPewNRv7iUXBhEvf3FtmbEQI
X3OA2HcDXeYwQjvkOK4xsIBBcXYC5e12ooktByEkMVK9XH6WPxLjZXWRFbRq/U6L43zwk3iOxOdW
hTo9lUknvldTtKcJcft0bCem8swKGLfS23u9ZFzCxZ27UbsT8+SGLcKZh0gH756WzV6ABtB+fVxY
hGKKv+VD3uBHavScF7dhppSao9scsIy2j7oaR3bQJ4g2+MtcO/9mJW7sxyzvU9dXzcJxj0YV1WmA
nL/zSWecF4c0/0QUzlMMpxSs0Mw9WzmVnxl614TJgI85VrSV/iSg188YK1dkeOgDm9lR6Sbrvdfi
OHzKy6X/lgPZ/qWlWfHZ8pZYP3l05707NcZO4MEgZJlBwTCaC9Wb9Z9231rdEQuN6auDOOByrlEF
cg4RncB/Stx/BLzlvFuPvZHnx1WbRqaBbWU5d5I1Xh81L13c0B4RA7lXho5UJUZsxwwtMxdeoCrT
gFAFNjDRIalmoMIa2eG3AtJwhU1G0aS+DnnACoWr9Lrfml77oesgPJNquMAZEPdztKCKBpoL6MIb
DvLfY5v4pFVV5Cuevei+mceZ9s9cVHYFCL7LIapkRvrDEq2IArKA7H8x0zDzWArP+6rULhwWLy7z
+07zovbUkulUQW7aXXIc4Nv/yAotyo+DNfcvWlYPKcYHopr9ElJa7lfGYDxM6zqt90btJfGjlynu
GETgub5ak7DJYxMH/enCy9b7RF2mPHSRc+mDUW0xLzeHqPrZY0iLn1+FRGCoiShT4Gkb9YPr5dkY
IDCzmH46x8avNS+Kb1nfG/eYq1TTQc/jufMdJ42bc5p16hnXTbX3B68AAzKVyk/dRvrQ1Vrr2zJ5
yjkb9fzH0HbN17bEngHuwwvaOdUQCfOcR4b3YcmMJT10MfnpQUZDmMt2kZZ+sqbjLz5685gaw6q9
R+Xftg+uPg75M/ZXuJiOsB/bsNGV5eMoZthGRT6OJyVdhHEwo6JHl6EW3hMyT0oD/3wSzFDstT8U
rp4md+VgRFVAylN/y3NI0b4pWqs/dt6qZmfHjsxf1Vx7TUjVqIBqS8h8wnxYYbDOmRUdGzWuy0Dv
zUGEZTfEbAFVmdvFn7S5e4mg8Uvz78poHtSYwsHvy85ywkmNjMzHbxDS+bwq/dke89U7M5pAuHHG
AfapURKT02BPL2sVeY9dZaofloTZ5rmO+1z4xWjnn5jB5Qtf04zbQ9O7bnzqHKP7Bq0FYlcNnXH8
HuvrpIWF12hUHtliNadEQAwoRNdm/to3VRIkmltPoVuPxXkWWt2GBGH9pdcSa33nKXP3T1vZ3g8H
QwLlHjt4tb9PkpjyQolFdT8lduIe4j6dgPvMRq75kCH6pzYzcriM0MiV06KgqAW/OPI+4bo2Tx+Q
k+JV6ik7nPNJkH+qSCH6D4iBiu551csuDoac2vbCV9GB1K/9lwilMutklmv9sa7aZg3fzgZvrj1y
TokmYlQH/OYmG3QLpLphmDHwb0QwQ3dEjHUwD7lo4eavnX0Yq7/mz8gliSYgjaVM1zW5zKmYDYJh
AGZfTNOxF/hk1F2bhPQn2jtndUQ4mumyU6rfZB1yUdCFUrCTwd51kljW1W9VakiBcxd9HvTMfKa4
29Mgu7nxfq8i/XmBatDeu7rxRs0QeBvHUCbmpggYhmoBFPzmZTCrPcEvmdW+Sg9/L0WDVWp+ofB0
dZ9T7tAHR0f5wrUyCn8aatxO2gzoIiILkd9jDAS2qcqPmSHir/9h0/weWTEXp/txtXYlaON1AxAq
3LOcoKt7h/66OR9yp0dUYRaZEnARqN/eXnXj5YJdZELJuIR+yzVwqygS9DYmqYJRC/chxyXbbxwl
/YYA6l5Df2spZiR8QPyI+JhXnTeov305y5e7rmYWjAtS25pRlOGAJ8XfNixpA6OCiv4BOeftyMlw
o86cc1wu9FJ7EmS+9y3CCztJ903yR3IEnEceOg+pz9uaD0xyKYXb0FuDqBWr6XhwLWYxoilN36OU
36klbl8gDWZVSh8wSacbe1VLTGqC1XwPQz9O2RG9ohr3CK+uQQzTeecFbjybrJV5eaS2t2rKzhgp
MGIxuCvipjg3WZkd2rzvT02l1gHiJLtz25uen2yeE7iooCk2gSu/TmtBV1h2L6bsYvYiX8IGbUcF
q2ojfy6UdG1/6VpGbpQY+sRYNkuW9+WM7dOYLJrmL0uK9I3F5joPjrRpfvuI3EY5QjhkLc6mFEa+
DgqRmRRjYuIlrORuh5OVFj130TC8/JdVQMjzgRm8Xev5eEZLOyRzaXoOeh0q6Gy/I2MZf769yu0W
4mBI3JaUCmP0dBVkrB6iG7cHIg9dEmGbGMU+mt7Jx36Y2x3Y/9ZSGCQSSGnpI9t1tVSUYViQQZ24
RL2ePi5zbj1HxTrNfp/Nk9g5GrffSPqk0uNhwgwA9RpgAgvW8OIJpVPdztRgMhJxNLR2j5qy8Ujc
P1L1jJsI3eGrpshiZ2tFFz/FUlf5lnVlEc5Kod+hQTrt7IbblbAmlYhIxq8oLVw39cehsYa6RDHO
tKr1IWqWn7mz4NgujL92ypY7DoavvL8ZX11P5810WjskSjOk2iERjyUdWrhsiq8n9R4s5magLJfi
YWjGgUi+waP0YLpU5KC5XSv0GeOhdf7xYJwec1Q2v1SVbX/ikce7WsSQbxVgaDvV+i0RRf4AAIv0
6hho4+H7OsiMo2NVVc0NtPROM5+KUtiebzSqVx+cOioj32BO5zy32C3+cvtay8LeY9qAt2eEREGe
uWja9Int+LGmWH/N6+bHMVsBr0MAuHXBQOzKMzqLRqUZp9qlXm3zRENeOVU4fO5EtK38lPaIzlAW
ETY29Ov3gLLTQlrHh8B6F25voeXv7NLO/GkCAuInEVOAqlv3IBlbnx/AKMgTOS+9YRf3uAUgt45s
Pkbp1gGZBSL51Ngng3r81DOV+4Tm9RpkU3LSkj3fptsLjZQOixFaZMCMb4K4Y0yY/tXkOY1iVZ8w
TVP8GClLPyqMLPOxz1F3uppb7xg0M9wu4Cf0/+Tb+KM1hHGhGik9/IbZsqLPYxIrAZY5kZ/1U/E4
1Okq+x71TkJ+GzZ4yv+/KAnd60Uh5xMiU0GKhVT5yUIf/H5qJJO82VVG34i4QB6AR8rAC4f4ag+B
AW4GF2bvZZx1miH0dp/UKNu7ROSfcp2QSy8NKdYpdTTlZ/3jLRrJAE864oEYkOkvON0Wx260ygDt
LFPzq7mwT2kyfVW0bm9usLFb0SkCZ8MtCUT2pqBqQFI2yxJfmkwff8QoX62s12rM9XXwuj6aYV7z
XJeO8z9jKdX2HgnTdA8YvPGSdZgp9Mal++yNuIU2Gg3U6TLGBNxewG0m8dFUqj3e48YqUFEksIgA
pN3klf1azWS69PpTFAruvWlOrMBJa3dvd26uQxsR3SBPegVcbRkQGXNvo20HW1po+Onm8VMOI3Dn
DGxsGQCPuBLR47flTOb1ltHczNanQlHu9KEoA2a0Hr7e2krPqNHfuXWqBwma8u9jkGN/n/FQHdq/
GTdAMa4vbd1K1FEgbnwRcYRUnaVEB5TZ3XCI12Qnumy8SlqyHHbER7B2vYadxMY46QRvPHMRLnjf
To72HXJcurPKRgyji8FPZKnf5OzXr3IVjRiUIYovlYuh5EFrYv2Xldkeaj9z3rpHCCv1fFfF1Do7
tdVGIPt/bCzmXECkrrFneTm2lauD0ugnumVekrWhWNY6nEslufvrlJg82CW4oCsLfugqxExaJ3Jw
bMjI1wK/U+qHEoxiLI74G+n/4bG4EORQDdjXTT89GzOkziMnRs0wHnBWyRP7vMBBZawsymnPoXPr
JTJ0oZwCgwzpXW6iP4Ln1Fpeq4hOXLKGy91BnymcmsgKXaHsDXq29qMsSsHqOWSs1z0aV9d6N9dX
auEyih9pLy4nxZj+fftL3cKqsYAHyEzGAqiG4dHVA1Vea002WduF6qg+pEbWPqMYhfd6OxmHOe2b
kFkvNqSpYh8iMVkocy5/DYThN0hhBPTckN8hOr9+qYlwhlSNyMwntWjucqPRTsaEmnoTd8vObtl6
qZxuqcWncQHc7ExFeGpaIqaa5Ul/dud0Oc2ZK3ZYpZtvFR4y6DFmWai3XD0RDUUmoDAILmqt6WFS
6c6xWovVd6DBB4M65OGEoFhQIULjt8tQPDeR+dfkJflWYYMAtke27QYKKZZlzGO1FlBpq+ooaIAA
uKwmH9BLvvNWt04FdTyxEz48wOur855gg10PXYuh+xxjFzYsjt/Oc/tt6XYRDptLwfIGMkdtdZO9
NI6RmBYc8wuk+/Sgo4oWGrOABy2Mv4atoq4CyJLDQfMAbspV/0SKixlerhVw7If2A8AZ5zPCJIgl
eHZi7xSn8g1dJWUSTsFyzNDR0bi6YRVOt2OWSLooeT8eVVUd/FVSsPU2VU5qWbs/3j73G6+R9Vju
Nwbt5tirypDGuopmzlCvRYL4sN4/GJRj74FrRTu7Y+PKQzxGLiWB4zcE3dGsJzgLkvLImDwNLXK9
EIUEr0Q4ISv4P8wsPSFw63x4+xk3shb4KdwI4GEgrl73v1SrMmrEY8nc9Wo9tHotiG9q/mSMnYrG
bdoxmBrUpzIvpr/PWmhkIt4KYUV2aq7Ow1wUCqfEQgKhn+bQipMkxBwxP8zFrkHwVqhhj+KDKMUZ
qR6uQk1nLyh55diKM+E1G98R9nyodW0+pqVtw9439OY42JVz0RWAV2E1N4N933jG8OWv37ZMDWk5
0lC9va5qxRJxrivYG0RD+5goWRfQe2PWm0W/Mh07XxXnmnCeYZm9vfBGSGdhG2KM1D2/2cpY0xtL
bVM1JYXuPUIVNx/7OhWHt1fZODA0v4noaDxxdbhyk/9x8Zdx3nBH0b3VGcx81NRhOurxIrU0dkVO
Nx/oj6WuYgFmoaMzM3689HNth5625qGjDnudo43TIa2JTSoyqS/8m1P4xwOBcE3qThbT2TQV36Ht
xp906DunmpzjzkxLkcIgtErmtvZQfnr7ZW5Eu1drX50P3VjGVqW0vZhZUR6Q5XIYP9E8JXpovuDd
7myRWy695OvTnqE5I1P7a8Ra1aTd0imISgH8jBNABHF+l/aZ+4XmFS6A04Ccld8B+QnVJYp5ci83
Hqy4Wh9RDSz2QCBbe0lKFtCaR4MYoZTXeyk1V74+lnwXrn60+h2mqo82WIbaN41p+Pj37xqKOxx3
wwI09Dt+/PGdaQTOhgesAV2h+lvJjO2YpAgrQ3IUYa7Nf40U4k2jVCLvFUL9zfzSQ8EIdOpCN1x4
9SUxzS5IHVMJk9i2dnqPWzuYipSskQLbufHX1pMmmhIDO12jBV0BXDRKnielQjM9GYC8TE7MCKMV
djSHII2yv9/DZB+y6UpYuM15wCMss4Wc4EUVqw1Up/mlLkjdWHo9PKdOmu9s4Y09gyALdi7cocSg
6ytFmwx3yUEeX8Z27N+jGmX+28RT8089KsNeRN1cSzJLaSjbtxAz12IaNNgI6fSONT+UkW3daUDR
7gYLeuXbu3NrKbgeJOQWA4Cbm7KMVGYPGmE16cfk3apM69GOi/FjqjT66e2lNsIqOS6RGx4LHfPr
dC4rJ1utIuY0+Wyl72eAwWcAH//hO5GW8uZ0mFMb3yli6Ny4qpw5Nck/S9c3QQ9g53EcOmPngfSN
A8CAj+uWcgZKzPXRVpCQSyNUHi6TuzoK4OXaaQ+YopvecQZiIwKjLdIhgGsGzkovHftHVJoI/Kat
oX7rV5yZKU2qBbympWUfu2LmP0n6ycYcRRk7dHzzmP/dW4sFnXMiEXaKwkXUakA7DAP7JR0DL/EU
EeI2xIaPq8L4haH1lB5VK8KAQPQuyJ23v+LGhmGwInN/SFBy7PY6doLmGry5gMiAjGpzgNG1HDwE
J5+Sbnr/9kpbbxfDSOCAKGlQSMl//0fgVNws6lrkzNFf0VE2Bo95cmc7O+HRUOHRVhSBMcQzXnxY
4L298sb1CEyYj8pcX3Igr55xcPo2KvQKT7ExLQ4p78Nvsmw6pX3c+0WpjjtPunEyQLgybje5kW4x
J8y6F0ybwEAPthkfqipav4Ks93bS8a0v95svLhv4G7AIPUlWMIziEq3w89JRn16UCWEyhHf3Mv+t
pRh+418EgpQ6//rT0Se04lilodDaVdiIuD3CEcn9DLL+zreSed9V4cZUUaLg4Vlxmct3++cuWSDd
q3qEO4uZKtPJ7o3mq64gYhV4VSSOxZwWz9BM6/g/nAOJJUAPjATuZrbdTJqzxqnLugnAQPhS8z9F
NL8bIqd5eXs3br5Mbh1gSWQQN30E5rIAYi1LXBwlTlGai80AtVEzWLRqL8ne2vhyC9LLpmNxc8n1
0+/xxyLQ/lmKwIYr+z2PcjWwvHh5cBoaKG8/2m9TpOuvh7Y/iRF8arbL1UnDS8wG24kCkDMl1leG
DvqXBuTsswqq9YtVF8nHOW8w5xFOm4wosUf6vxXYiQ8uxBo1UAdHWQLyHTw6nbEp79AiGBbf7fDL
mzBA7Y9D6ozfR6tza8aezQzNabaaImz1yro319LcM9LbmLDQO+BB0DPiH9ftSe6K0UQxJr2Ugzsy
6FaKnzV174/KSdsxMFfTpf/T6nO4MiH6ZExut+5cSluxBBkg2XaSzNHr89BZ7uy0jQOzf7WqL4YN
sqzK4nkHS7N16kA9Mdvmy0kF6NenDpJQP1oS2aG0SwlQUXSnWRSfPG9uzoCF28DDLvn89mbZOgc0
XSVOnAnWTaG9Unl2kQn4YnSUH1COtMc6S5OznvfDTsNk6xi4kk9MCkbz6bo+WGMaFCRcoGNWVfnm
Kqb23ejyLEbXbK0epq7c0xrbuuo84Di/AYcwBK9eZ+Lh12Fb0rE7aesnjsQSeAKvqVpxTV+tp/6z
0SnLIc/Zu2+/1NsPadDMgmgJ5H8DFNUZEFWqikjde1N+wIF5AjTtzgcXa9lgHvCzbAor2dk9t4/L
otTx0CFRcrsB6K0NGUya4tmpRH151hXzx2RnZpCvsY7RUW49dVFlhTrWlzt9oQ20BCtzMqVYNTOL
69PhLpbRiglLEbOqs68MXHPLn8S6wkLEVuAAJRm+c9pmiA/0njIRdyzvc9R11bsGTyfd70hh9aAb
82Qv9N4K9DD3go4gmRDGBiQL/XNdpyiknrFS5zNYjhIcEzLqUWhpY/kLg7HKgl2gpE/d0pc/ingl
ITJ73fgnAzS6+kwOi3znkrsNJvwm9G0g+1JV0lF7fcy1aq6UfCCZVouhPxsj8qZ2Cyfx7T14e7Bp
K4DeQp5gS5zRKVNG3xXplhcV1mVUMjcJ6lwouj+YXrHnKrO1+SjhQOTRjJCqW6+fadAK4Q4KITpL
hHJf5Jbqe2o+Hygm1VOhGstxiCvz3kTeZydV2XxOiinwyQiX3pjnQDuB+TgAtQKTAh1gBDndNlxj
iobm0tuvdOshpZ42lEfQfTf9lsbo0gImJblenBR3CQQQEZSRp5ihmyslbnBL5H5uoq6+T1ckW3e2
zW38ZPRCuoKqn8TjXOfPcRrbqckXvDTG0gVLLrJnJ3YSf62m9GTqWbJz5zlbUYypKt1txFGkMs/r
bwrkaRFNJT2qRyN9FHo/VXCA67KHaNEi/44tY9HycWFWBGvlQk7NmVh+dzKvcw+OO8zVHRSNpX1B
3A3GyGq4sGeTSUzvRmPt3S+jmJT+QM8sLR5XR6+IigMom5D6zlLOrZ3N0QnnYZH5XbRoXpiY2N8d
58brjEMxgnFFyjUqO59WxWBAKhibx8ke0x6vqMhG9UvXovsiG6EaVO5qf2Ea7ca+mjSlpMtU5mNU
D4kagIsda0j9ffWSOwJV0WlWjOqA/lIhDu0KP8J38paeWcy9iKOFmY8ShGSgMzYy+FN4aFFBugFE
j+XWsBgzuk32+MMCdauHkzU7TDjbMeeQC3dxgrJbsZLVrb6F59Yp5RSuatfDypjHzPbr1Rr1MO8i
2z3qg0g0P6/VYub8JmZ9UVLc4I8DYvjNmTzO+FSUtTo8FtA96rCZR/W9yoRf+ENkj0m49pNmvLx9
BDY2IWUB6p2yDcCekHvmj8JgrvFI0Wvu1AxLM79g1hIszWS+S/ndP+3YGT++vd7GHsQEwZItTk9H
juEKHFVo1dorjUgveTXoSmB6DwWKlrkfqbHxcyzV7qUY3XrnJt0KKVKaVAq6Mam+3vgDAhZcz2AK
ljQ2QnpXWC+SA5+aqe93MoXNpaQ3C0ETXafrQ90zkW+EnYMp8NbiSJRuA0RlovsOg/S33+TGl0M8
hiIEYQZ5M8hb6Y8vZ8HQXwsxMrxFycLwh9ZOX6i07FM/u/0Pq1H3UPzyD3xdhaA2QjuYRiatnJvM
snfWEWBUA9O5cErLV6K4wbZSIV7shOWtJ4N7TiNckjhvRLFUe7CZlWAevqppG0zMnMNBa3qftuNI
BbPsqaVtfTPmb3BZaHKTW1zFxTkyEUt3sQoy1LU+4RnVhFU2di8DA9zD2x9tcykUvygd8cWgNfT6
o8XcpqNaJunFVofxPkYD/aLVRndYFtv8DzuRKoAix4AMq107RpQLUMo8nXmLZWkelC4z/SZO2kNi
Qln4+6eSnS7mr7ZsMVw9VW/bs5HUqEUvxYzWoDLN6RmttCiiyETN/e3FNiIInFsk9ugB/Vbdev0K
haktqGpIZz/DzQJj9dzBB7Y8+MhQ1Kcelex39DH2wB+3JSszQ5hIBuBZqtbruFXnFbKqKvlQMZvi
B2Op5pCZWuP6rTXjH870ImIeY0O1gubq2Z9iZfB2k99bUi6YLP5zVJKZWqBP+frRHbXl3uH+vMAy
c2hJlY3yTvEmpFbrpMkfEJtxi5cYwnKLuD/o/AAbn/pToaoF+YVAlGbnU2wcVFDx0iRKNngZYr/+
PbNW6KMtKlTC5wq1PxQm/TatdN9K2uxg99EeH2NjQCZtIaCVs8novahXL8DjZgKHR8qU6Knu94s3
n5thdf20Tpwws5rsbDtVfTTjNT5k65rSbB6iy+piiPr2JtyIhTjX0/wErC+JcFc/RBstVRQu12aa
58PZiSzx7BVmdHx7lc3npY3M8IixOWqKVwerZdyJ8jMGKakr8RZu4R0xrjZxeEcGphvd8s7xavj7
1EFBa6GfEncAeUwa7Ke3f8lG3AKARVuNCQg/5fp50eurKgethsu8zHGInCHBxMrWABfxvW7X5kMD
WeH1MgWRM9/Xu6roRCQKaHYXM2qM0VerzrVguurtT3LE+gkGZfqpEoN1tpLlYUIZn1Kv1O+6pNuT
+d8INXJMyGMTqwGuX+9v3SY5WWue2uoUuLVJPt4z3Rre24MYThTj7We6DvNe5N5YFgEDuGVcR3A6
r9tjcd/ToaOjeqeVM4aE1eomWmCgYnpsoSuVAUx25IO62kW+8e3PvLEy/DmmhbI3xp91hdKonbiz
xz7z7kyrd456XZZ33uTMJ8WEopui9YO5TLmny7VxloDMStsVyQy56QYa6I04ScmiAh+HIxiZ/GCP
9DjefrSNHYzbFyMZuhP0Hq9ZVgDUXeaEKEenQFdDpUnjsDWNYweF+u9jAy59tKGJRTTHrtOJeF0T
oIoExBrUhT8brf6+j1N9Z5UNRA2SwDyNBCOy0HWFjgWr1WOqgsYrZmVTMPWN8pJqbkfGNMVC8deh
ts1HFeS8ZETVDcKzSVfFDw2NnfTv0xo+HRHKQyyCTXu1b9CWjZxI7eNLRLF4rFAt+DRljuUnzron
Lbjx3JJ1DCqZC0AmArKo/yPvJevNwbyB8rZLzFVLL1oX7jlN+9HpxdoEqeY1/aGu1+iDkNoQQZl2
45PXt8bPtzfU9g8hW+RCgl1yM9d0mzEZByL0BY2GCDOpSgS43hrCp1EWwWDstGOX1EugC30JCzHr
vh6Z9q+3f8XttuZtoNTxm7GJ2pE8XH++jaayaoyvlbtBrdF35vcgFOXaiA5bxc4J2nxgNhoRghuY
Lae/XquuCjMZY0u5y6RRWWDETWr4ojJwhc1BT5yRFdD7U5WoSuo70Wglx8KK2wsayPAa337sjUsC
sCPPS2MU4h+aqK9/C8t5WW9ZMbOzLgG2XdX2hxSdt3dFXI//SxVD4OC0mi9L3i53Q4XM9QFzUNPw
yzVBo+vtX3ObHL7+MdcvRlMpnlcYI3qpli+J5aDoNWmL89Ck9RTki+YiOASFzHPj9zW6YH8fCkiF
ALZyAtFPRNzo9ctoutoYRpTvLih6o8BgkuH/Rkb/wLyB1C/Pau/dMlbRES0/KXCneBfehVLuRIHb
QC6h5mRD0Aod6bX2+mekJpsxtof4kllOfy4se1GCNRfdsLPObdrJn00ZL3GLjFauv33VO16iTBps
EnOGzOWk4DKtajiulp34iKIpz29/3q0zJv1EaC17JrfyVc8iQSltNb2Z6FbUStjN9Xxq13HwkRrx
dngXW0tJXh7gGR6P+v71KyzdMS7diZiSWorwY4Z6YeyuCPSViHPsZO+ba4HJBCko/Vt+izH+ETqc
1CqLssziS58mHWRgQJFWp85gy6y9cdvmUpIe4FKRMkS5ilJlBoBgTmz0bnM1eUZMxvxU2NP4DrMv
7+vbH2trE0o8tCPxOjbt+NdvsIsU3NftFPaWOU4Hs46Uo5PlxU5m7m4tI9kxQElJJuiJvF7GKGKr
iqYluvPEMIujI0y1f1wgpcfve0sbvog2y7WgcFamz2Pd9N8FzJ30hKJemQVJ5VVWwAWxCDB8Xvqx
WOYuPcYjvWK/6Rf159xydfp1NFcd4kCtyPB96XPz1JJZrOG4LnQuu8SO/xVm2tY+dxEuNIkh5jSo
2twZw75T4DiujiWSQKfZ8m8J0Z7SwLLm99gTzZFPhyifn5qoYjur6GH2weTpJTVj2jrOOXbVxgzG
JLFLrtTcOKK5UTRI2w12G479PHsHav5sxIsBLNGjqq/up1TL5uIBG98eoWoUMQ+LmWKz2OGRdc6d
sgAf4tRJel4z2/hm55gB+FE5xNEhm8diPTn5pHQHra9Q7KzVOncfSPeXcxyj1elL7Zd3hlKBiV4m
ZfjcunkR3SVG2/6kvPWSg6LW2aPe9A0qS1OBcA50yH449GDI0X2KBOqQLZIGld+pXfyBggn9iSTG
c9bvdKze/LLUFsSjupa+mVDM6ju9f5HuXBQb5wA0kByaqppFB/Qqd4kE42Ad/Zu71Jzye+513Hzz
GMjHSrc52Tnft9MNamFpDMNVjeyGJ3/MH+c7atvKiMtWXDw7FgfmCbOPXvgaFqvaH1AYCMsiR0vQ
SfYWvq0iQM7QgZC9NAsC5dU9MOjVYLSOm1xMNcs+pzgvfJm0KUWHXXf7O1yFuYv7OrZ3nnfjFsaN
zaJJI/XYoeq8fl7XSKKhyUy6vEnVPbm8lDOq80+T6a73qWf+j7GmcmrnkUZ8NTQ7gXtjZko7j/Yy
xCBgBeiCvF7ds1bNLPpBXJARLT30tcb6hC8Tfamhh4PYteZYXVCH1DsfQZLiGzij4f1geBSTyLVm
/qy1xkkkw3R+Ox5ubDk6FXLQ5HJ/3QConSIuVtGqoKYqXDS5Oqkf02EOZ4ZiO7t767vjakjQpQrg
WrnacAL5NX1N2wQlImFDKV2HIPeKX6oRV346eN6BmfHeZH7r8QjBpgYjRcKbri7MJF2KfHIhKsLc
148EEO0uQpTsIVW0PcHvraWQE6WIpDqXmgmvv3DWAz8jwWJba4xbLWY/4dhqI5bY5XJ6+6NtZDjU
w0ySpXyptH55vVQ0eS7gFJNLLF0iw69yL36YhmrsGbun/UlADVN3Ts/Gkowj5TxS+lLSMH69ZIxL
C457bozLWJ0c8BiwPjJ/io9egihaZs3KzoHZ2CxyyMvwAkLWbWurSo2JDgYS2cLTuaKH+UPZ5tU3
cNl2sBImfWtalv8QmQAn82YlWQqa6VVkyoGDO/bsUTuKZgjaUbeflKWkeJ7/j7PzWo4UycLwExGB
N7dAVQm5lmm10Q2hdnifmOTp96OvRlUVqujdudwZUUAmec5/fjOUAb7LIlja9p/DG3mLmg1WjYcV
TvH20UVtLAzdyaamW6wGo8QESNIJYjaE83+8wq0aoUalJ4UG9/4VasnQ4PS2KpFBKLXPQCMNjLxx
w81H7tBkpbL7eJWeqYEAxZH0bExicOCj68VFXOWOWJSoL/r21XHrMXAL69JC2f7K+7HTpkQGeWea
Bip2vO2UbFpzp3CVqBxq/TDLsQ6atXaDoemtf992TAjR59gsSlr6ox0uF+mNpcelTD1p7mYFwUdl
eN/yvHN3ZHtecnU6t+X+c7ljQWkOh9lmPkzvnnqZn6aWdpBGLUIrLfUd7LRLcP25JwkZjcPRAvx3
jn3GhJEO0okXL5LmOvsY0zXX+JaawTgp4gJX99ylNvUxYufNB/8YnJItMg4N48tokMV2L017ZbYL
T3FETf7xKvw7yDpaIKyQjYDGfPcUhxl69lbhpGTC1Xp9ZWM1Pu7tOE5exIQ9YFo0ZB3PRe8VO2Ks
81+9OfazPwM9Q1QaJTvSNKS7XonawM27pHm2n9XMW8VnfHtNsTPJkVEDrOnjLqyaVbUeCE3TD25d
WF9zUzRzYMHNuUnL2n52mtX6ihsqtbttr6VxDyjnxHuO+eZXWxoVppqTK+5ieqHkh0vhKX10HyR7
ZQvEsmDRtTQLHTjsqj8rsev5rQlF3sfmX7g/hnUS6g4Va/KaEVYi/dKaVTNy+1qdgzhTp2+Fns/j
ASMc6wt4HIcUHQou+UaKeZ2paEnhT84g4R5IJ/9TAZ0zOfr4ZZypOYEh+GfrXzlItnXxn5pzte3c
zlocnVO9sG/KuYhDqeG0vg2IaD5omhVIIr9LJL4X9u6ZFQfoinIIgT1WM8efiUGjgFJJ4iUPw2r2
M/9GWKYDeI+0lqePb/IcELbRCChxcdLketvZ9p+7FK0i4JkZSqQQ3ncl6W2RiCmFpL5mBSqlVHwO
rznoU9v8ZNbGG9433ePHP+L0fglzgZ/OeMJkKHMM/FUkIY5WDSWxEq0X2NB4g7h31s+GKNYLR/Xp
d34z79mGfJgrI5Y6+ixWlVk7ic2oemYwdEV1q1yVRTf++fiGzl3FxZzJ5RJnUBZrhcPT1pTvhDpq
t42czQgXW/0S50s7/epit4QzD+QTeyPIHhU6YunwIoJnBVvPHR81KC5vxbSsdoCNXDkFUKyB0HHG
EJ/oZsUL6QLrQWbIYrNVs98Qr2Y/87n3ICur6WdJjMDVzHJ++fhh/GVvvP+oAbMycsKFj+L2BN8E
ril1t57Tawysh+sGrEb66phWfybFTa5oKzAa1JEG3so6meh7q/VztRbzrs0VJ7QmR91Pzmh/mlJ7
jT7+aWcWHtMarDkY1zDjsI5WQzqu2UIuDEbq7jAdSBjsr6yYeJva1srw3y+FagDKr06/jFHZ+33m
Ki5jsBJbFaGMaqiWI5kLdRfvSqO4aCN3ZvlBR0eJwTECl/N4wF9TFsCIox5NEH2/TUCold8AMxaH
2BjnNxv/xTZQYKYkvtdPwzP0l2nyYfuINxtYQ9yKBOuLxRwmE0oYaE+4rJ7+o4XiRfqyi1jGx4Z1
XfZpogqgPaXpCr+bjOEz6Y3ZV7ev5tQ3GPNeSX3JyzBPYm2DXprl1bMg44aqNY4P7cbFDg17xVR9
UDRcUatqwadMS6zWQjylGm+CGQzwb9lYvT9xhvxZ5iZ1fYGxvs1AQuZdoJMdEoNGN9lzl67eJf7O
mRWyUSrpsEGjGQlt//9/Po8KE69iSPFVqdxsCvRlrXc6tO3HxWguUXe2xXa0TbYhPKkITByIBjla
jKNXWkbs0f6tdf6qjUZ6WBVLBG5l9KHuDuqDhxoiJI1e9bNayAvr87SHQQ8I4MC4DzMeBpjvb1SD
ceCOJcBwbxRqWPWeCJEhd0HieQQLowuB1thdsuY5d8sGFf6W3orx4fGmSGanKhTswa8XNXd3PfOX
SNjDxqUb5/ipjmMJKSWu4kPaNuAK3dhDEf54X577hm6ipa1OZt4ABvr+xrHKmaUX6zGu16Jg3Xll
FTEGir0/kuQG7acH0DT6E4OPSMCazK4Id+JQXBmjK7u+NvWHucjdL/paW3/MuZmxU3QmwPt1Vi4x
F849LoYRUPfBhs7gMp0Ji8vp46iyV7eDOQGfDJPqjBqwBbyyfZFluoN2Z136q9ZOUvVFywbTvfDI
znxe4FKzUqHLwKtWj0qGOlPpjIqe8sTwZDDrdvlg1qL9Z0kGDRLLEcXAplQ97shEUTgDfu1KJNtM
nUNL8dKnJcERNGhk0+t7/LXbzx+vhTPHKYvfQZyEmOYUFUlKasxiEHFkFKR+hr3S2oehmqS3g6fj
PbsM918+vuKZzwt0Vdb/xr5BFnW0+AYthno+JHHU80HsKKp3wgAvWMqiuoCd/cVjjz4v1PI4imFj
ug2bjg4gq+jiIpNCiebFVu7M1Csdn2Z0VYOsXZYfLLiV4AC4SDCQ27qSUZFr2Y8Z7KYOlbrt3/Do
NzoftZ33O7bxj/ZNxdburGK2HsgHWWZ/0LpcC1ZNXTC+rBR12PeTUlvXUm9BzZwBBP23NuDnEujJ
vFADxG3ikWaw9E/jnJFlqsslhvZW6O2LlQ2AqjRJaUWYCq3kbpq6CQpCPIofjFuwStIXxfw8aSvD
pb716geFSWnkgWfRsAjF9J6oStQbwss0LTQn027u+Hwv4pFJFSxrd8yrNYy1Et73ZHbro0nJrQRu
7RXIcKta6a+yosbH3q07LQ0VvTeJVyNV8eAhRy0fKf0h9OiNxCuid73FCsgIcESQjbo6kn7djp86
VfQV6KnD8DQt1ZcRLcnziK1T7yupMt1lZdcmmM7wSQ7WBXZjU3nus2HQUEHcnpx7Ay7YF1cbGhfi
DKbTYdY4nblPmZrCc1/zZQ3rdV06v+onhl2EWyZ9IHguk78mJDL5XR2nbuimtsv3qIrLMSSOJh9D
1BBqiSHL6iEwWZoS3YmeKKrvFG39HaUEuUxYquZfPl7sp0cMmZ9I3F2UbtinHvfsUy8sl9mfFamA
yTuh6Nm3EnfmvVpNOEou1rInnuBS3XWmwdmSRln19HFoio/PmFTQzFhWb0cSdzFckszOxOfKbKTF
TBKCv28bffK77A2yzkAnXV6JnvayvEGwVAwXHsHpfn//Y7ZP63/KCWyIeDmKg7q/qJKwJo5w19id
vlvUi4l6Z542HGfk2uBajJiPhZaOXbGxZt2MNL6cAfR+9Xq0mrQivXL19isb5U4YuIt9/I7P3CC8
UooYPjLbwGT7xP7nBlHmiWysJiOa+GweYlvtQqwN0GbMl5zmz1yJxhyqAP/jLo/tXzNh41KeEyEz
wt0OO2HlT0JN1ZtutNJvH9/Uybnw11UPoo610dg4H45ualaydtITL2p15WnlsV5r8/DZGzI8BFcj
uXQonLuczmCNA4E7PBn7arXZQEvKiTglo2a3psIMKCa0wMtjIzCr9VL85smT3CZrW2dC3Qkj8tjk
laSQ1IrVFY5e7FQv8SRi+FUKEadtvSqX7CdOapjtYgB2WCJwGp0ArQQEJlaJrWBkFVkWX9XwiKyg
rPVq1+n2MAar7Mjbm0jnSPhKpuWnYVzrC2Zx5x4w9d5fFaTFwXv0PledcQSxpk7kMra+S6TplIcJ
tmlHbV/WNy2f0AuVxV9vn3enL7dNOWPgsU/HedKSmXy9K4g9XpQWrj1cddpQrqHBDA1hMDKFCVIV
mSG1lllo4LyxNkJNTPGvoZ71SDgj4uXULZKXNktn+A3tUAxI60txCfM6Ke34mQAwjHVhyIL1H21f
xV05fhSCYDtojJ91XJt/O5Pxzw7k21WwPkQqBvWTqvv9fvJ01GrkbJD3WnfLa1tJG46VZMaf4JD0
8vHePXdHm0wMSh/ww8lmagxvjlfmGRFuJ8uOmni8ydpMDz++yrkthNGJh95msxk63kJUd1VFs8Kq
zuciKMjCOYCvtn7sgal+fKlzG4imHl4IshVO0qM6zp4HEhchsEeDVquJ71iT8a3l3H4cxyr+WsJK
SIk7SnpK13iBwWczNpEXOoBzGwiiHs5jm4yfm37/AjVCrQjKkm4k4QducaDABojBhikHyK0VNSKM
9NJ9n3mRQGnsWloCc3P8fn9Niak5pbluR7Q0bljXVXdlYPofffx0/1IujzYqHRZ1Ch8nPojHYzWz
11wlVwl7SxBYtUPYrMPc76gv8ucKQwGxy2lk3VAbukEQHWVj4UnmVtk/4GAKhWbNrKYLSEBRrNee
YKSHMSYIxYciniSBqq1C3nvY4qT3sZM230RjCeVmHTHGCqTnJL8m06yosZV63WO36w2BahEPZsYK
IVsj+RWEXQ2aUUbt3MRfRO3kv9yxKJ5JwTbcEGcf6V7pJjlBwdx306vqSDgmiznPP2dhNpfY7WcW
/WaADPVjM3QAM3j/RtR5cp1iJrjMcfv+oKnJsK8nQ9k3oqj3H7+Wk2IGPITRHKc8roYcjEeXqkuZ
9rZCCLek1g4gg3j+YKZ5iChkPVh6RcuEjdju44ueApfbVUEsmXUyjz9hYQDhFq2FbWKERY+ypy+v
aQeY3zw3mqZdZ5SSSVAz07tbps76tA5FdacAaHwSdpFH9uShIRGmbr962PGmF/q5M9vB4qnjV4OM
n1939Bng4LLWvAUL0BW7+Rkr1vook6X7f5477QQaFZ2G+Lh4zo3BEVnnepHS4FGXYxDUBHGZmv2t
g6BhjHJlaH52eYGh+MfP/sxXjlJkOyBoCDbx9Pu11etl3/b5FEcQkxn1eMIL18WLA2nn9W7OG/Va
LKW3E1qyPBHU+88sWN488APFJQvcPFlv5PLKAmd9j+LSGqNWeFmg5GV1VfZji5uVVt72XjXuhnHW
921p6RemFOfuHkIe8xiPkgxB5Pu7l5qdl1qXUQG6bv9ls3P4ZBmNyqN3cOvThjrstHLwaSDnYHHU
i+zoM993IiE5zjZTGH7BtvP/U8Vzv9KN6zKOzE29i13eUD/kbplroRhX/WFZdaWmQ+y73/k6pyy8
wvneWal5A6Nj1jBNXo3lSjDIfI1jkyKlNrPkYUEd3V5YJuc+QR6a803X/9cU6P0PlX1BwPVE6Vpn
ffe66LkDWSCX9OGzkcwXDvkzWw6uG+J2po5bD3u05ZxkWZQ+oQ3QYbUyKRXWH3tRx+8fr/wzz57+
CYIANF3AmuNnX6daqSpKwwFUrPYVzlvaSyqF2KuxqaiB6P5Z/oWwl3nYxujAcfek+i8M0bdzn3rR
XNTxYcBIPN851dhXFzrDU7sLLgTH1NAhbzGa+BvT+Z9FtepYccQ5hUutCVIzSk3aLhjEaLySqaU0
z14spx+DbmKOy0Eg3vQyM0lw8UywZ6fO2uvcabPp3xfQux+lv19A5Ho6JF12LmGZvdzjFR8/6gQG
7zo1Xi8UbqdIxPYAYCtwksGGorh4f63OqJ2+aVU3Wsx4PMwpvKcMca7vNF57VfG1CRBaGD5bJiOZ
dAGkGuuyuLCIz+wYPmwmKP+GinCwvf8Rbd6thdIOVPgct3emraBH65v4GtfeS2l+5y61qc2YUOJD
fFLm1+PaS6tiZTWmSP4MYhp3RJWLL47dfP54z5zZmSxcuPqbgJwv9lF5oFkgaRncuWiwBnNXxUnz
tA6pc8FL5szO5BobIRLu8ik8vLoMLq2eqhcrqvWLmor8aiav6SHjUSdB4Y32j49v68wxsEmQNp0/
RyGQ9Pt3JfJKOIlau1EzQFP2nbnLXsvFyZdvqVZBuTIbL31b+3J8WkokusGEh+qlDXJu1W6iWBJ9
MALAl+/oR2Da7AxdPTsRzp/zK7O5+NATTjz47mTUuR/TAqQ+Yr56ZSDR9zdwBNZr6RJ1cmH/nPAx
aDQ2aInzeJtSHX9+5RrjfTWqVuSlwJ/J6Bq+Zs3FLtdwOa7aUjzKcVUCCyuhC8fx3/P2qClALcGe
3fxNcAg82jQOkTvOnHR25Dqts+7MZTD3XgGxxm+TvtHvMblse9/ADOKq8Yz4cyqc+HPuOeu9HIr4
0hY+UwyTVbMxkvmIbOLG98sipsVKyzK2Ir3qB4KOeD/+jPAhtLFF2Wtt3+7cql/fPl6MZ/YYFokO
ToIQg08F0nzQIcl3lR1Vo/3arV19gxYhvYDMnPlk4CgN5xlNNJFDxzNQ2soSgTe3JjIi7it16fAN
l6P8QV6d3e0+vqOzF4OkwfQFgjdBK0fPMU+2hG0JHp1XTVRj3XK9BcSG3jCb/16tg0DD02Skvc17
jl5Zr1Z2XNqLFYHiwM6oWrGXqlVc2CFn1ylFK2pyjkVMCo+q5kWtjDmWuRWt5tIVO1etK5x/qjJ/
ijstF0G3avntmDV5EZAImd6PLdQmv15mEpFrtcKR+d+fMHLvLW+U6fnJSNtzmmEoZcFK1Zv0ZgJY
avwZ3V0RqpNrjheOtnMrFPUK9AoIb6fQIliluazuYEcK471AMEsKyAEuL7RE51YNolsItwiLOUqP
XqVJytBUN1yFMT5iPcOag8Ls5B72zfh/PD4E6pxnGy8Kq8v3CxQrw9Zqay6FHqDwS29eIi9fvDBO
eu3Cpc49O5YmX9C/pOnjqjPNemVtEYhGqqNU1xPXg+m4XIpsO3OY4LeygX/MB0hoPIYMPKASFz04
Wy6rvF+CKO04iFchZn+1JVbHGtTUX9RINh5H1VoS1t3URWiYM6DWx0vz9DDnl2zkvs1Glmr76NkO
CRNzN9OsyIFEdTcVxdTyEbWTiZBop7rVpdAv9Q/nLrnRn7adsOFLRyvHhrGaJZSIkY5S7Qrd0uYI
g+RqnxABdr0Y4yU093SpAg9AS+el/o1lODq6AdGnynAzJ0JAMIV51Sd78CRrV/cwCj9+nGcvBSCB
cdwGHh9Pl41FNWBIWnZUKnaFalolsw3L0n035OoFiej2mN4fxtwVMx+qaYca9thIggqMQTOBapHR
9s5OjZdpL8X0pmWLuStyB0g0dWOsszoCGmR+mXS3yeFOrk//t+n7bRs29/tdqeaGkkL/caKFZCI4
EEn/TGKWdqNOMVnAnTYfVqNvRr8geSnzjTqd77GtucRVOPfA+daBhkFZOW0TJ6RyuWUmTqQOWrXX
EVcEpiHLK01nXv/xuz2Dg23kQt4uZ8umUd1+y387twaGMZpvO4J0jYEqBmD6zzJPJU2Lq3wuYTAc
FKvynvt+saNlqYm7H5Fp3q6lOt/0rtEdxmzKn5yxWP58/NNMRz99GyxvDGSwE8R4+Hgfm7nLrcP5
jOIi8aY3yq/WfJytUlMCQzGcbm+uNg5mDqZl+i2qHgFTWipS+pvDmrZfUgI8W7+2Ouy6sgI2oP3Y
tko9tLdWYVrFAxX/kO26ij/vT/3SZP7kFN0fuGxu81vWtkj2nQaD9Vaoda7fdh7T3c9WRkfgjwS7
u9d6MyXQhaTarN/T0hvqwB5MfOMUy5PE6UDCy98g/XRzOBlyNA6KY1TalXA1YQReG9tmgL/3GP9x
iNmqYBwsmLEFTLKT/G6Y5h6LUuTpSzjhGc9xZDbjW2mnebGHkQ+HK60wpgsSBX+RoHbHSoTUt8wk
Bux15ac01yeAe8UbSn/o8+56lNkc+xmahMXHxh8DO+yQ9Ac3a5ig9EOH+UxRSK0KdCMbqD2hR7sw
jZbpR281kx1kejqmodqN/Jd9FqcPWOd143WRdVp8lcSdqu9IsYO3PSTePHwpRqPS7dABHHfe1rnX
kn1tDk68aw2I3bvFzSTREHBo1/Ir9Ay3vV3yTKtv5tySzb4vaQl+zE21qAH0dnsK6kU3m11WjxhE
Ndh+9o9q2SolPqOrfO07qzZDlB7ls8CFXvlBbndznzSFoYao6mtrjoZ10Frhj3aimnelJKsm6Exj
ud20UbApJmH9cEbdih80ewDtxuGu+2rZ3VSE2AtDHtNECgsLZbWu+jil4fqL74g6EXgV61+Q9ae/
NWP0qLj0ZbmtOsSaB7tl+TwhwK3eGHE4nQ9aX6Q+9jDaNxnryvAJsdai+b1GSvctcx7j3prsdcYt
ysx/jdiXtl/SpCzlAbx5vsU3qqkeVo6EdJcllp77+VTIwReWvVwTkjPF+3ltpi9YweheKHVlftJi
y7pR1UL54kn+wbNYSs7gzKmCUabx94a2zvLVPi6mcBZyxRHB02rH88fMSdcAmUnzVjHLTQLTbI2H
HpBjurGx38PQUHKPvlGNhgxaoyN6K+X78uLMtXgTgzvqoVflTC5U+DrjTRH3lXEolMwYr7JprH8j
tWrnsCYs/EfljUXnF57VG35LO7pfhZ29ZdiGvFYOOba+rZZYaCXK7L1kQ6pqzL0KbfSTaVwelVah
FszzNht8z2I454+dnWl7E2Knt8fmkMwXhTY8XDapRZtOjkaPl1V1JMgol1eFUbUxP9LM7nISX3+J
2dW6UNPa5WVMpJ2GJPS4Dzb+cfUU2v1iOI+LFldmYGTxaO2ZriNX6M02FXRno6Z+NQaM9aKytJPm
pkcREStBbwtHhgayaYh9qQXTqm43PmJvOvTX85B6MZYYs0XlNxqG8uSYbeXcgLeJl0ow53tzZYE4
RA5jnN5pfa7ZX5ZcFlcUq9DpsyYdYOp25TKLm6VIjPiTo2dZf5dbrdMEOEx6N0zKRb5LFE/etZ66
/JjyFQwM4QChA7nWmY9tWgj1YcWmyeNTiDcMX9LS/KkxAikC9Krecm24gzkdGEQOtwtAgO2XJGkl
foPvCy6SULnFQ5YvMCnjqSMRcUUk4seGNsE86/P660xWI4IHc1xn5OVgcw9jO5T3Cr7u8dUUt8W0
G0GUEhZdJS3s37LmqW1qDd6x5Il11to9D13RzF+0dIzLXcLn5dM6itxB7qKor3brdp8w1BUm9paD
qqHtbgSqVmAp6eNuvTq+K4Tz4GCMZqL3wZnsVmtx2XhEwSe+rb3C/jASt7/rbdb2PuU8gCzaF26g
2kuXB7iBdzKwDdK3whpbQ/mV+KtC7hMDOttNs2oZOTDJkjVfU2UQ2sFEof6cjrJ29rxb17vnsJdj
QNrZ9KmNm2QJ4ATO810rHahouMI4IjSyfi2wisAB0C8zOVS+2alpGThNOXX7stDtZN/WlNMccdpY
7gwdQ3wKEq3ZWxXpZkGWTLC/pkK3fo7mIjS/HvUSA3i6OB8gj8UriQ3zHVk2TwvMlx+aMma/Hac3
HsoK7xjkjHX+Kxv6+ZdaOHYetlMyOP6MskAN51GazyDlOcxUbVURybD+vnIgD1XojY387mld/DzZ
y3DTLLX8s7j2wtS4lOPLRN/Nd6JehPBJP+y+zvpaEppbKmu/LyutfnGMof3exlr2DJacEnhTlO0O
50uNQIxscl+tAsyYgNs6K8Ia654/tstc4DpW06mJtLFu0nCeUvVT4ypFF+HvnN2vozvbQQGjPPbF
RM5cgKFU+oLxduvQlLCqg1x1qjYS0D/zkLm3LW9FY1tfUyhBMeEQo6P6mHgvf2aXiQ1OWgRHuYgJ
73oMkE3f6i1chkvbSm7Nsm4LH1VLik+7FH0YTwPfM6twVqBgIQZeGfTAx4p5C1NOkSxroNR59nNt
49Xc0VSQJWQKc3idkkZrvy6LW31htjgrSJEaTHlqK+VLS7KS4kSjbNPIJWmi4btheK/zJNufJik2
5o5PUaV+l9PSWfu4jzWyGlKpmjvRtfW97lT9dwP3PQ75WRd3o9Lr38ATxBpYxjAuvjHRv/iNzt87
tI3M7LAbFmgvvijX1r120EobaMOGqfeLvsywhcD2DVNzu6kf5zVZLKDvqhyDeFDjiFLS+WbT7BUB
EFv82a0xsg1c2Q39AyWkzvlSZi2qXS/3mlAqyvqzdibV8puRkJWwh6JA7+jY0rhehO7mIVp9qe0W
pVzUgz5Z/dWgCccKlSaf0ttSd9anfmo680CGJGsc2tPypS/hUwaj0J0xSF2vKHkjHQ130UPNhYpk
EZZHvdDeE+S2yisL91B6/iReX0SScpcggfKparJZC0x7xjtxkUalpGhy49X+VYuh679+XPaeQqFw
TTZ8DJvPzZ/1qHmdJnaDmRZaVDmVGRVKPs6hUAvIjIakBfITNU5uBiyhb/PR0boLDdiZ1gObKAyy
qDJhqB038ajF1ZITTYu80tuKtCR7QA1c+a2dX/ImOXMpyItgvTikMw077vX4IFelIvgWY1w9hwl1
VODE8XAlRfvPjj/cEIb4gDqmBrp83ME2hpo06dxZUT0Y1i7GW32fzFXy+PGbO4MBbIZqALc6KNXJ
ZLcR1aiOzWxFcIiV1UcI035Z+CY9G/HcI/VUk58fX/DcE4TYSvuGUBxB9VG3Opl9U82lByGTunKn
TUK/nWsHJ6+yuOQremZVbobu6DmILiDF6ghPXSaEgsQOmnx6Gq3brXhK7+JWxvWViJXhgBufS86R
mGvOxlZLLyVxnD7abTyxrUiQAbwbju60KoasTpoGQqhIzL2jZvGNXsKtNb1JDTHTkxcwXWDvM70n
IciggTihQJo72oYVZf46ubqOxWCqvLUYHMZkN/ArfHvtjTLo+1EtAlFP0xTYlauufjEMw20XGyq8
rJoUwJ1MkN2SYkI4NL87d9/0gQwkP2fGkftmok5d2KucqRwVRkMUUad6b9LoV/zZNouqsHSKhEBb
UxdfzWRSlq9z3elF0Jq19W1SC5MPlZIVEJvX1sa4OaZoU3EVz0lgr1DUrL1oqZsmTGVoBtpM2RW6
J+Jr/kq83rTm9qWnstf6MG2ZzBSY4M7upxjeiXwaOsfNdspUte5h6cr0oW9Vab72mrEYBFnp+KRT
UGpJ0AL44QiTcsAlYdl6KJlVBGrxoREKkcA4N/XXnjc0m7/0lpZ1n1fauFxBtdAx+MjqxfURBSp2
oKoiHkMzMzDUdHNV0Q7AyEsRTkpi2fvMW7Q6pAiqR4xa7K656haHkjvR9by9n2wNIw/UDF3+4uAz
p/guHqvZDbrlrt05rdliOkRMONFcBvKPF5MW/tO6wLEPclsYY9CO+boGiYGDvG8P8BvAfKT6sFTu
VN5B57aeV8vLmyD1UK3upjTRqp3mJQ1x3xi/QypnOGBetVOzvi3Lqn2JcfbhKK7aNrlVNGeofeZb
nD1m1VT4qmRV1h/g8XUPo7dRt3AkqTzqJH3Z/kWcGHc6UThoPAG7U1/GyuoyBUxaZSemPhOBg2UU
WMVo5UNQt97wqBhuxcnAOSb2iuh4BkHRSONz3drlmPiVZ8/CF8VYdvdVnHX9n3zt66+2mtm0D5Yp
3ZtMc5Nb9IKxFUyr2fCsMz2xDl6tuJhPqmUz3FazPlhXUrHpWVBpV1+8uuxsFBy6xRZg/v91mkf7
um0X3TsMUsvRVVeJvBal1Td+m1nxdJirXFtDYbvltzFD8IcH4WSmfrkUxvNotd53Opz8efE6/SZh
BqkEY2pV5W3rQpD1+6ZWvCvE8eNdaUqUlnOxOvkVTvlDHAwFM4K9KHNqhgoechMStzm2PrtUxWqp
0937IsXOCD5yjY3Y0CV1G9hT1byZJkF57L7S+2kmVTqzZdbW3FFnqYwikwRlCpYE2hroaGAsDBOb
6WlUa7O4VUvcGZAwyvirWVVrhQG/m32jPHTKwC6t9bMHIv5nWjt13XVJuXwu1qUdDwpKc4EjubH9
zXzJin3RT/ZTsopNrKE6Agyotur7diq7hpmnZfyi+l+VOzl74/NcY+rqT6ib1V3pZl2Bgkc6ziF2
xwykpyKVYt9A0/itlHYrEbfAEfQnozIq8gQs+YTbXVcHKfCi7hskGFSR19b9IRsqzwsEZtxNoEov
UQOq96q+WTI4alhuqRkvaxRojldvNBo/VYx4lxVt7PmqYnfFnmbOoLEjSJqXqlh7Y05HBhtavNyM
+jTmATOHpUIM3DLNdhoxf56y3mW66enD57xvHD2EUWDbgWbReDF0KgltJi/qWzIkpn6wumQJ43xq
cR5jgJMGIhnUqOiNZdpVfa+MQSEhNkWLnhBEoE1x/kC7bb9W+pj2F06H04EKfn7I6gGpYXFxQLzH
TEsNgTmeLEa0bugJU+Ah1KfEuwTNbn/mPRjNZeBqcd4Bu5+4wGhOTT/S5WYEKXbEG8Iahk9endc9
W3mufzNQrz/JobYORYqvqO/ZeWtv8lEd10Qj//5xrXFaAMCbxcdUxe2PqvT4nt2VbGkH+CMi3ai5
9WJaU0XXx2sgP+cRdC/HQtEbfdesisPHVz49ibcrb2J7aFOnQzlRdoPuDIMRDb3uPi7jotFeyGpv
jm59P2uxcmFcdvZOt/hnGFoYiB5XVWaKseHcdka0VXl+44kmdDsj25dx8xp7lf2N7qgCpuyn/cc3
elrO4ZpOLbdxzFHZHNfeSj6hRzRsPbLLZMX9yhrDRS9cAC1VXrjUVr0cLy0s8BlywkXbkgrfr2BQ
jSLPrcSIOiNew7IakjvBx+wTvtz5vjCYdk62Ywcf39+ZbbOlTFKoAunD1t8e/H9GDdP/ODuv5riR
NF3/lYm+xyy82diZC5iyLBa9zA2CIil4k0DC/vp9SjvnnBalaJ7Zi+4IRUkFFJD55WdeYy99M6y5
upemEHtviF+sRf3IueA3qwUGCo8PB0aMl96PcNsxbTK09dX9rElbBO4wVd9w2JUnZN49EfVuZn1A
Zv3Na2O1wNrhP+BD7+GsmT2gfZ4Y634piKCqlWYoKNXZZlDc6gOwyq/jsYtnMyANjxSYPu+714br
oj421qDtsQVZo7Wz9W8XVbEtdDbz0CHGEFDadegODBT4KKd+EJF+82xRiLIRvkDwAWjFu8tnaVE6
JZOa/YgAXNSNoHcLO4/JSNc8GCbzf7EhgKRcMvAfWhvvoTlVwRCskuq6H/VODdq1aFCAzMa9ZY3l
B/ivX3XxwA2wOC+oGx4wYf3nxdlZ9lRbg63uq7hhZ6uK0z9flOuFr01p9+KV2OSgiWXUrZ/nnpIH
VHuzhCTaadeDFAUsR0cdcUievfrfriu5NQpKNAMv0/X3j8EUsrcHci9USTPrrjOM5Zs2znkRTm5r
vrQaPZMPdupvwgORHkgUmmeYm7wfCooSgp/tFPAxAFrsR7Wfw2U18GK02uFw8T0MBhirfx0dft1G
NDUv/LFLiWchkvfzC2i8etasdTX2VtzISJtqxkkTEwYPPcB//1JcCVAxjRZMjN9HeCCUdhaXnCha
bcUM1qah3CIUYy9RMaAR8MHD/DXsEfJgvVGoE5igpP38w5BUxwNOcfX9OgKlp21on1ZpWh+Ehl9f
GQA24KfQz8BYgWP7+So5fpyiFImKopGanTqLHDfTK/vKWmASj6raBotRas9//c5+99Pg+gEfxK8L
mdl3F0VCMnbMTFX3eANWx94Uxb7xho/04n7309idwBNprlwwXT//NBcGjW5iGLmHP+SedRAOzNdk
f1MUifkghKfG/pICUv0gD/jdZQlyYHNYIQ5uHj9fVhJ6sjUb1L1mtOqtkuVo1ZRWthmZf5mBVsBM
IDvIR/HBdX8DpIGPwgNlM6BLxqL5+cIsJN0coTDt6Vw7F/ZLx1C27Nz1E2L6wGnE1Flx2JOCbtps
RhFMk1UVFnXvfOTk8uue5E7g5TCav9jQvz9vFAn1RKsEGeiyFpuYXvZeV3sr0kT/EXzoN5dCo4QG
3SUz+PVoqx0ps+oymTFFex1nrrwuNIlYSa3o0b+7aH8cKTbgK3wDOVp+frwwzfqmx8NkrzMSEKES
W4zCrKbSPtiRv24O+LYX99gLnoVg827Z6nNaZhWeLntrzpsrYP51uIy6+kEs+022SjIABxI+G+DV
97+GNmatWK2p7u2ZgwAiDcyazbzkub5xc9GOgSWH/NtC84wpcl8XH23OH0jKd6kkrjqXxqBOHPhl
jcDLMIfEXjSyOjqQfo9SMsSVoqbmZ+hYtlS0y6T6oNH1O7QrmJBDETVfkIfzPnt2a7yoxTx9jnFE
x5WHMev1IOjWB3N6URKfGFx+LYxJH591bejvvI7Jva8OIGj3BtoGZ4OC6LlIXetLq2epCPFYV/rA
6Z3ha2fl69HoC6kgWwe9I2wXmjUfbNbfpETgdS8H1kXD+BfnGyt3m74A57c38DSgzTajS64kjHwp
tQMoZsPurxfv+20CG8y9zAZUXvoF+XX5/E85dF8Zeu3a8PKGMe2YmTGkN5USxacqbfcfXErnu/78
Zn9Qa0EFgx0EoE7Q+flaaIlVLv3ImTiUM+zrY62/LhVn1q/XAgx94HWzPCK2gE+BkmTpF4CT03CA
NoaQnmTarQf51HTN59yMF+dagP4NOmDIz3OMD/xrZ5XelTrJXp19V6S2TaNostAuHC2tCNGssNJz
n84WA/KuHZpgvthpBUlpxwnMckf9si7einEhgqFyM5cqoqh6K7o5VHq77APlQrTysRaDTa2unUh2
w6zOnyxFTwHIVjY/SFaum4RpPrX1zTRN/caa5bhcm3FF46JH1dXbmZOXGTdCT3KO02QskDchKW33
dPOyZNvQD7F3QHIWjPpcOryPf/0G3p9AvADOAY0xDMa0vzIjf7jcNO0ykBINw5Nk+JVFuD2W4qrn
uBIbGoz6Z7Tpkdb4YFn/cgZx6QsI/cJqJ0MCF/bzu8cnRTcVxR73htslReCmLQZK6dQkX9WmcMYg
xSxEOdgSMem9JhXtid2JmHlVrgDj/+2nQKLG1lKZ4oBivWzBPy15Z8gBwNNo3/d9PIYN6gl+ruX2
i2cCXrDbqg1Mp08+CN4/fuC7xc8kB1Ac8Dhg3e9Bs3gE0Ohrm2E/AYkbKclt76xV9OHQd5vQM8vN
mcZvusSNeqrmBM6ESIS0QyVve+A5WpJ/pAj4fus7SAldzhNGWSRB/P/n55DWWZ4hVLnszbrxzsmg
5HtXnYxwFX3xwet/f3RxKZ72ZQFQAei/QHlLCKMUu9PKtGfId6asykML0m771y/2d1dBKgZEO9Jc
KH+/6wdUhbfGij6q+7UcqjBdC4jGXfkRteQ3S9mgb/XDhoeH9ws+30LfaXILQnSG9/lFVFxFEtDt
I0cMWqgXF1d6mDVNJo6eIuxrra6nD4L2r/uYO6BnRrcQaQyGuz+/uWbqgeiYi7ofpjLeAa7LdgLu
7SZzYmdfGN0SNHayfpAY/FLRXl4ifRZ2MEKnlI/v8hxjRNuunNBVxMESKI4eOzjSKtCZ081Qz+p+
bAthMp6gvavpS48Kn6mKI9C6VCLwxxgmdRLFARKJRMoH9/YLE//HvSGqAJ+Bs+WXY6xMPGQ6Urnu
S63Uj00+2Ze5kSu+OSsGNeBXxmpGGI4ZTdhf5hPAf7y13qtjZ6YB6OqkDgCAoga1tFOd+dCYKn3X
SbKLQJG4ZPo2+l5dYEjqkiBOJ/uTYfT27HctqjPhoIv+xqaongMVvMYX7IT7FkltMTIroZP/PLH7
z3OV5p0fX9IXv5Oiqn01UafvOFhk9D6lk2e+JRkP+CWQ+hsTAfsv6iDbjzyr3id4l0cFRQCxGF7T
rzqgpt3GmSf7dd9ZWnytWrVzVeUJBhrmWnivNQC879gXD93GaTr74a936G+iIG1nejAoAdB6/SVX
hjym9+yfdQ9ON2siZ9Gt70WCLIVvFpUzX3BV8VnkQ14GPcGxDi9Jw6dSztg2aKakO/7XN3SplX+O
yoaOOAW92UsCRG32805S4BCYnpTqvq2aJtsIhBxGlLCwYtMMNKN9mRbMgjTAXVW4mEYGUJdF9EHV
+5tAjPQ8CTfBi778+6NhNpU6iZdu2rdNl4NeUJdIVYr4nsSv/SBE/iZyIPZJ/kUzn+T4PaPT7OOY
5H6d9yszmbOQBVPlSrTBlLTqoSbyh1WRl//zkP/jZf7P5K25+Z/n2f/zv/jzC+lDl7HT3v3xn+fx
rZND9/a303Pb/42A8Poss6b+r8uX/N9/9PNX/POUvYCaab7L93/rp3/Elf51J+GzfP7pD1EtM7nc
Dm/dcvfWD6X8cQHu+fI3/38//Nvbj295WNq3f/zx0gy1vHxbws3/8a+P9q//+AOa7p9W3uX7//Xh
9XPFv3t4zrMi6+Xzr//o7bmX//jDsf6OoqZHYgSWiIWos0imt8sntvP3CxGarIleItgMj2OvbjqZ
/uMPU/s7Ax31Iv4EmIH2E/dAy/vykWH/nWESUANSHfIOvvGP//Pjf3ph/+8F/q0eqpuGcU5/+TU/
7xOgGtzBj7YMErHE98vnf8qZmhE01CJWbwuCtQ+HmY7dEjvl53IZzUfH7qdqF7uKftuhFn6IrW5e
IoOhewl0sql2CrrieCu0EseyHgJsUOtTfNBSQNVBk6SviS4ZkcukBBY0eQ8LLH0QtLnINn965v/6
WT//jB8C7H/a8OAuLuQ9hDDoyULlc9/lobEuVAcxPG2rT06xQx6mfeQBOsMR0aVY24DxqqMY2ccl
tGMb79GyjY+LXdfRvC7lS9+5TLIH1bgdXGCn7uw5T166JvecNT12vPVkdH5qpe7G1LPkFr8jfTfp
xnjrFh7xfkBbTgtTaabmpl7n8UZzZ/tbHE95mINcG4NkjplNXzDHcW37Gp4pcZV232wQdbu5SowN
grDu81zqYuXEmDRtMwoQEh1TIMlbgZR38MCUKbiVAr8oGP+PvYUWPCSCe6S6jCMvLvsum76Ue/pR
WrddJkipYa8P1S3gks7vHI/x+BQnJ02h4q7laNd+hcri2chnW/rl0IoXb1rb+wKgrhkOmkhfmqL2
PuMsWaN9uaB004NlCOBxW/jRW1Tz0QweXAtbKKOPyjT2n81y0pkLgQHsKTdzZn9JrOoIGzqwDae8
qp6IMl3QLbo3+5UDGMlZKvfkgtbcO32cR6OtertkQGyRzEIGbbcou6Ip8pvFpamPUGa2wf43/+62
kxLVQxpfuzCoOGUSfbiyBkc/6dJQQkBX80nz4vahdDIFtLva7eDgFjdTg0VQ0Y/1RjQj6Jppmr9I
KytxYcKz6XUu5vLzCtbluKiDeRrHBF5Rbognc6i0jWGNiPCDzgwpchLdX2jk4nNDvy+D83nBCrbi
FQiFdY7NDtrFSsHbEutxUEwbUC8KnlN+rnYHUhL9uh36ZruUiH+BgZcbBKn6Z4kYcjt0157aRRp4
g6CupgbXn7nfg1YTt5K05FxrYg4rpISssk1eCT7KoXSa4kLsTDZprcpjrVQoRLYIuud1qT3Rt0Qv
rDHwMsw0cNwU2F8LUzq3vbMs36vMyMrALJbsHpQzDO6euVhQZKYMW20Zr6C8u8OhbtTlC0LMQIdW
N3FAqnqF5huWXCPDiCtoEEkLdWKBdaq/UNTHV13SNiEb45tgH/t2teSBYbROgPHV7GvKcmPZivuG
QvSJ9AlAgddE1jhvhBUrkdUn4kwZHbVgTPxYDPkNcPsitOfaOopZi7TE7rZpGh9kot21vdkGtNBe
7Qbc2QxzpGmHq9zrqw24omCFeuMVOn7rixg/TbqGt47+0oEACcH7vSnavWiV69Vxo6rEumAZ09u5
zJ4auTx0dneIM+NBSdL7Iqvu9FTs8sHyPaMK3RzixpCdLqj2OJ4hwuRJ6leSzVTUTgQl7KGuu2cl
n546+IW+w973Iej4RaJty/hx8azQKsZvqWE+pIX+FbM1ebIR8jlDkY2B20jjptfzV3QySU9wKLtu
pXJVLDZ+B62v9RpNBxQ9u7fKwKS7NJVDS4IIfjkJxQr8gubGg+rVEQEqMGKS33UQAHJa90pmZewr
efdgLuUViZJvqHN00ZRLVmunCrJYyFs81BSAWSqNKF6NlxInhIBcGSww9gt77MOLXe3WD2YRW4du
ttqdTHPxgnBcDckwKTYMaUJoQmf8zz4reeq+KZ6B53BnHfJpepiszIxUSzb3mjVGel0mn3Sw834/
gq1HfRYo2QEPNfRlPoHOl1tbGxDJdNegIH6WhRqs7VdrrA1/MZIgKfK3Whd3eWW0gfSI9tK+XtDj
itYsqXyrAuzlPqTudZqlD7lhZgS++jUu+P5Z6MJv9fgkGWWbEsIYMNo7p7L82q62GSqumuBMdK3s
UI56OKTq17VRz/OsnhzY/os7Xk2yVE4jcrTRkrW3vNxw7txdOhrtRgV7FrVpfyfXOQRBnvp0lKF7
pVGjyN5HlG6PE/FJdFZkNVpgZfA+HG9OmeSv10ifhIgc3eJEB4C+gdOox0Q2O/ucZGAL2vZk4h/u
Z53xKUdCFLuj2yGtzkWn3WqDl4eqmx8glJTAbjzso/o0qGLmjqJdWIFz5qt5dobGeGZT3yt962cO
35bYdh+AYNeKcvKbCxUJJ72gX5FmlKN1Hl1IYlnbnqdxvGqV4QtV1XXsWoGMk2dpZMG0zDN1lOds
FzU7QsRWfOH1WyZbJw1FHpYr+KVhOJZxe12vjAdz5cky6isN+HqemrSOqvG24LCwtaYM0S6L+lSi
uYso+JRMoy9XYEStHmKajjyujOoZjSHrUZdKHdBy7IJsHrzIAkLk54kXM/LorubKOs3gkrdm+8b+
SsM5yYwAdSLnGEvcd6wkL6KUAH+lJSWGu4tKuV/PD2k7mWGh9osE6K7WN3Uj54fVtZVDbZt3wLZQ
zq9M1ZcIGPprbiwQmcqERT+xepTKY32rHIMOizWR7i5fVTTuGzsOZhKNQ6bisjXOKayXYaEN+txO
sCgWExlcCyJS4HmLE4gsLo6Zq5ycZFFYOEDukeapN2Mhkns4UknXB+28Po/OcBc31RNQhvMKhOtp
dsoZL4XYfaTvHBRuuRknx0fz+uCaPKnSinov31SYv/lVPp9c40qKJ7fFhmA0eU29kt1U6mVPoz/T
0OpMynCqtSeAho/mIjC0gu1CX+2LfsHBxXFaQCtpccmd6+osy4ZerNF/dezuZp3jFPUGpoqdfUjw
cspXbedo8skVIMLQ13oeOrqzwPY3sm9fkVmufccpRj8Dfup3FlMzcJmvY+08NhCN0Dhvx7Bvy2+A
wgNPKjLMKhwAeknpgzATC0qQbiXl/ZDo+1axd7XIbvqivU9zCB19dowVM1iclJZvfTM7Vnldd/eD
2u9KWggz6Moknv0S3UuIf4z0MbZkpXjbFOeKwkoF55jAvN7Q/Sa2HrnjLx6a1WPc7EEebIpJpjwb
9fOczmGRNYelkN/zuD15UgC7qLZe532BvXjXKgo/y4203LK2cSLvmFG0AchziJ5t9jV1EfZq0Kum
PeEcEmc5aiAU+2oiVoEZ9BcFOfxGVXcije2gW7WgVdMQ+egwqbIQIoUVzE591c9xFzoKU6uWheqb
0z6bUxGJXFzl4F38kQhmCw+GfT6tvlC6G92sv3UqxhCLWWfbpO0G+pSC5vkyG5Gc75MOQ01y/JYL
2ht3aI+Fgnb4YOtPiQVOMB+yu3yUY5iBjdpBQOCuGz0YAQz7+jTuRhUyopqhXw3ClbwZ58YAVW46
5Fr+OFuiDu2y2wyDFk3WEGngSbcurMgg15mIYxRi+DCd9V1WaW2gk3tH1ZJ+llq7RQsFjlB9CygL
EhIRBZdCB829KgdogSgKM20/uQAKFdKLcMQubWMZpOFNlnwrYqwm7JJIyegq8oRQAwAIT9Sdt0Cl
T7jbTiGa217gxTbPXsRvcwuZpFpuoXt0fts5yrZU8k296DzgmZiYhziIROlSf676DJsZgwSctXXU
rKV/qkjdMAF19/SH1GDsuo3auqafNk0wrOl3zctTINDdU6EMN62jP6FUCWu2DhB8IHKA65aXRWkX
1VGkE0rOnnOeSzdoGtDj6KcKH8TTSYHdsIGx+FVn4uFTmgE46hbCRwkwPS/pomF+PQRJ40LMi7vb
VWZPuUx3YEtOlMgBhNYgkxVB1/kkYgScPfSct6kO0Lps1F0/F4/wlbLAaOeoqFio2iKf7HI5mcBq
hb3ijzp+oleJnYd1ow/eLhPz4wSI28wVIN/W62IfkwSP2BGCnT9O63Ed52NmqG+id8cQ0+NLbnbU
Y/nF6ElzvLU6roYDZ9nyilCIcWf0Vv/cDnHkQLuKRqHbwdAtX2vRYoaVr8/c67OL4LTZq9ciS1X2
sgmq1FBiv6zHb25V3hpLetX18KYVQmaY2xbErNlKZKB1YL3BvWYHZdXC2E0uM8sr8At+nQvcAOar
ulfrAOnHBzh26ba1shl0SAEFrAOoai6nPIEr3Hoa7EMO9iKDzlcRXBMz7I07N+kOnWOHmp2tmyEf
UjOyC8KO2tkE+vzBKOQQ5Fglr5bxXVM9X6vGq3xOIxT3HxQV+Ald4a3RZE+d0d1hXUReT8jFuiIc
ejH6piI3Ex602yFv0ofSQD4q7DEWkSFWlw16Vexrv0gHCsbK/ew5Vb+HKllsS1dOm2ZEYbO2RvtW
kHZH3ex0ZRA32rxHXJPOauqgNJAx1KLVaLy10tI/uU1K61ObnHVXN8nOSTufGAL6O58hLQNijs95
b0LdxSMGQfq5V5VDanrA+krb+KxaYyYvaUZNm4Ae5g0VFYSBehZUsT1CMSCxYT4GlWsZDwCxKedG
iIQ+SH/jraDSIGZkWumTNXTfJ3u41BPpZFzKdQ3VMUVEU9tq88YSnXKeu7F8baa4OY5NpuwUsDJR
MebTfpLrsBOrVK6dwTZrH4/eHqOBuWQWbRib+MIG9Rs6iJ8z3WVYXtgKPWBtakI7Vd0NwkHOZnFc
8WoR668aNa8tX/H0+NHuxPiir/FycGXRfrbRVwknoOiFr5bLfEBEHeJs6kDAdSat3ulZHd/nsnGh
MijGblBpo2BZIJcgc7pC8Q1lqtxdplZguBNPuIGomvk7bELljLa/7utOfJjnZcLfr662YwYb1ne8
hdHpuJCU91IlP4PxeUNmMcAvbFLzOlFWtAgoYazDXGQELpwWHySmxoHQbLmjW24+TULRnhuD9wAn
+m2tPed+rVcZ6X3RSR+57mtpGPsyLZ4AdkOTl5m6nfu+VQLhNnpkNGlzUhCv2XZicCm2mnGb9/2l
zwBUf7KUkvXb2Mq9THLHC2JRTAFMA2fBbsGzDug06ClMCKN7zDw3fZvWcfyaI0tAs7samW8uZM+m
UE7A1JWTGg+civEkD6B9mk2Ce4vvUe9vZ/yfn0uCu6AQW0jd1rF0dhcF25uid/K91lj90RsSTAim
1Np3kyX9UWvnHdjJ2GcLNZ9EUmGe1MtP/cwWaKZjQlm1BWpkLT7whuybauSE2LaHzEPhNDACMNXY
C5aisxd/HpEVnM0hf4F2njMTh+jvtwb5IzNNM8xRqvFzI49vbHVYA3oQ7WHsR3ESpl2ELrU/tz0/
5HZtbztNio0DDTnobetaGJR1FzPpqdLna4nzKTtcmZxdn4zy2NhTs1n7fv2mAAKg4a6ln5tRm7cc
NuUt04z4S46sy97GmppeVa3fMcOvTmIYMbnxcid9hNSS7rol83Jf2kz50WBNF99ceocyzLGu52Kq
Ft+IzWqDHRVO1FaXBY2OCUXjZPpblVn5F6oJ93VI2mWzxFN81bQmrKMkXT4Vi548xJMzh01hOWdT
Tm6UumoWtYbsIxPtgmDVuxK2zgzlPqG6PMQ4xp5VpyCAzxYeI92cf6LhX98UulqdncRKgszM1bPZ
ONNt0U/jFf7j61ecuy/E6sG6TTV32eqFthzN0RvOHh4eXzkqTJJkBJ3DojGHaILrXnOcltmpHS1X
h9HV1K9D35JNkr5etZ6obyyvvRhkGfqj0MjqUngLR23plgfV6TlwKPr6PvBqoB7jqsAksUwdickY
G3S1H48ULtnec1r7DOu4DXX4gGFlMbtyV1V/aNF420HezTdCtfoIp9d8NyzuEI65AOkgVa19VtjX
IaeqGoFVcsLE4atlI+OghNAFj1mtPkF3WI+V1hiRZinx0dHluZ2qe1s42daLx5l0h/xCz2jodENl
3q9Oj80VaiEhzsgWRXKDWJcJ7eRzuq6D741edoRjIx/bWTUP2Ne4kQLAhRLSJReja7loD7GieoJE
etZ22uQONwpClE/J3FlXMJy6NMibRdutDSreI5hWO6jzxjllhUULBR3C+Us9173YwP//YlRZRe6v
VcrVqhULImVQuOttxv69d/WuisCGGCEe6bW+M2KwTQfs8CYmdl0tH6quKR4vGE7TXzyvPAtrqWc/
zi5locGGnGZBZ0BrxS2gX6j0BZ/7S7G4ke2l3dGZLOtuhIzztaQD+ASxZ69jsLnmiE2g69DvOCdV
wAzFyYLuEIJOYNY/KLibeWVbcZQo+hX9bu3WwwQe8eiZgzgTC3IEA+y/sVEoSi3sPb0JeRpXQZNF
6p3Z7yphKxE6vxt7iKkavcbt9tgB1SdTzBOdBPIaS88WRrFpOSq70Vb2VWpcSgQVXZK0jTfFuNZb
Z3FzdoRUH0ajeyvsi7mJbLOXVFeGLZTQbYOwA73T4hvEGCOy17Gmu6bQwVhZidEwU78cWjcDwAED
DFCNt6Yl9+lBLbHp/bYbUWbzk+NV2YggGSGefkrHlpk09zSYA/VqJqYMRQrbU766iAQ993lafos1
WqVRHpfdboQdt/hLJmPqSEA0O7Dj3kNZKetGzpg/3dTq7NG2wrBRDztHED/HZaAqLKcaaWKvIuYh
Ot5SMGQJYsw0r1kV87SdlAVn01x3HxxamxxRxjBcQYnCVNshKcVH1SsxzUElY4ehlvcENcmJZGlo
m5VevO17g5iJQG07HlarrkiYzVQIivUm1qORZtBxgtWzm/FLC0o8l7d6b5hfYyCoX0xlHLYXrQIg
0LmlBy0kI7qY9lK9JsBf9nOtxeepzc0nheTnbPVagqIz3x9AIEe/tAG/72ttazz2gt70xhNr9tCW
mn3Ri4XpVaG1H5SXNYgac4BqgbLVamCgtQB8y6Tb6u5FWY4REykwMHW6LOdubZVTVtvzS2KkOj2x
tbnP5hYzZezedDQA6+kmWSo9ROSzR0IFn4qgLctOD3CXxv7d0Iv0QSg4TavYFj6ijIYn10yIgwya
iM9uPrwmYMEbDnGPzjSiRlC17StF0QMtH0MESG7iJGl3SgLFDU4CpYrW9lsx7JLZZKahNQrGhCz2
68JunaOJNVFNByfrrkSn6cd46FXeqKZ3PmsC4pmYzVDN6S4REl+ToaXd3WjGybDm7qFvRfvYJCpt
KfwO18MqafXBkYTYqhV0ylBAQkFbDuZ6ngBW0MBDxWFTT8267XT4kh6kOr/uLPYqtjXhSOP5kYIx
Po722BwpXruNjtXZ/eQp2gHima7RNDGsW1pzzcFoEV8YC3M+dl5PsSTNS62Y1kug9RWrwqDviWKS
c580cUI9oWTDQ9sY9qc8cVHQKurmsfPwPNkadJOf4zVVlBNUcac6WWnlrAGqG5/Lbqmj1MPHPC0Z
cvmmyeCfRAWS3Nj1hRV1GFBtDZro89OAys2ZqkWrT8zkdSOMVyC6EWIS86ZC9Feczaxrzq7aAsc2
cBcgU1Sa7kvfWPmLEG5Jd6BOU/wyevmkA0+/HUrkmMq+rV/Qnq+/VzoQX1Ka4XGqWrZC6Zlfxh6t
L4ykmvK+T+1mNxuVsxeJRnNXywvlVOsJni7lMFzHZqPseysfAkQ70nNjCeNKDD1isqCW/aJU2zON
KxaU9PTnzM31elvKhWQRPLKMCiwrH+m0gWuSWdJHSQ2f3V0aM6LkhLqvDOk+IxgdC3KnR5YFXio2
CQYNqy0q1PJOkZ58WPuRfg7T+va2IsKkobYarICySutb12OSodIMDZFe4sVC+YiYK9SvDCbEdqqX
amYMoy2RMihsmV4MHhDWbqqusE/Gr9gZbruBhppmTeWDTFs1MmtPPzB4ROdDukYZQfptHtNicDbE
uG6L7q0IM3Mp+vACGvlmTa5eRnrWoDU0imiwaUQ1QnYvvFeDKq+Vb86kl6GUinpje/N6LRFs2Gip
rofOYg+nelKpx0C+STovpUXOJxqSsqm7ieNCuclV2KeZ99Dl8XxXOW0VWYqNzjC3aiWUaq3YJI21
PpbQ7m3qlGka/MyqOnL0yXQ7Xx+xF19XZq4KRnah1rjtXed29CM6pwtLN6m/VpnbfyW2TFemvawn
FQejY0qpdJXV5vqY6Jxb0rHbr0WKyAhEEzuYGCt+K/NGe6jj/rXywM7IJo03sJTlFZh34DeqMDC3
5U2swQAd7qiBxjyP+Ww8L0OyWw13PuhIpnGiN0OHAlQv9jS55xsbLzgZlD1NxYDWIFzrtMurq5ii
bbXn8ia3VAKPWbXHSkV4inlDLckFlPZFqe3xkeBD/4Sqd0u1Rpamr8dFc5tQNbCeTmvjtSiX0vXH
Sk8ZuADZAso6L9nO4Aja2GuWF3jBlc0TMqXam+3Qm9Qbhn9zXC4bKubp1EF0jvIlhrtZ9fVh7vRj
6eSYj/RAk8zO2eE4Z2yWQotvsklcePuZGW+FoSjQvQExXQ89Ew29Ua7LTNgvia0+F26aPnkNrTSs
pJmGqHJrVXQGKd3sq7bwnBMb7hMmwtDPXYyQgkaZGWfZvGza6QstJghxvtsikYYNxFPi0SlFlx7o
tcwDZxz2htp0AUzT01RqISMF5e4iaXMcC1p8VNQT8sSXlsCgndv/pu7MlttWti37Q4Ub6JtXAiCp
XrIky/YLwp2QaBNI9Pj6GvCpqrAoXSl83+rs87AjdtggSCBz5Vpzjtk1y1OdM6KZfRO6kM9tky2U
RwVW46Ie1MFTk3uPN/esQW60Y+a/crhdQynyyCSYKk3UY1uu/lm+yeSoLc4Xa/6mjf322cteu0tz
/6bE6j8REUEb+NKS+rekri/8lhAUs8TtF3zK5/oun9TVmhPR41RWefSD5C4dlPfZsNYyFPWYhKmv
zTuNyLicetbd6dOsPwUVHdNBs+kg9Z8mt212o6Ppe6XNDxxa6BSU8uBOVOYlyWs/VzrY52u+QEww
XTVOUNg8+wdudn+i5go8NHaZPHQ2xvUdZJq62dNeW85njazXbOqap4ml77AKTPpr5ltPQUYObirW
JGSst3WvmulTzytdkTUEwYvpqkd/vCtI9O2W/KFb/AC7ep7klzOeNfolU3VG2AyTZd+vvjE352xe
dmrfWg5zpcFlqD/b18TIlIe+XJpjwPlv2NWW+Zw3MzehywSb60rpOEG/jIxOlHcFW901R1v6xypY
6oPhJuv1yFp4mL3qnA1rfMoHyAUI7xJC4HqmA5zwz/A8JJ/11qXAnQKGkb1tc/godDo5O3PgFQt8
f9qTccEmpY1dc5fKUU5HRL+4+1tV8CVJ5nVTZRxyP1/jGRnWELnbyDc0UhCuu0bv1SN+nTXsx7W4
WKxuueTUacfNQqO15shdEi02DVgLlPOrkIKW29Km/Td9ceSnMrFmxlDGAGGvWi7oLtd65DgSZMuK
t47XQtRXJDQYbdg73SVb9fRYap267JDxfHe1oaNtSHERhI7Rd7/app/P59wVT6iPuot58SQz5CUD
Y878+kAeIkK5DrVHGo5ZY1F56WnGQjHIKhwnn/12zUpoSTrFBo2aZTLuaeeNj0MNn40DeuVacWcH
9eUyG5qM0342k/M2hUUeaqutqj3SADDtsK6d+9If83OYOvaV508FOoKC2PelGBhUzcYnxpEtbYl6
JboKdopwSZahoZlW8LOypoQur/lXZcKxLavgvMRFYfufHeFxamLOKXljaiE/l6tb7EfJQgzhrb4z
ZsNwAOuanAzIHLyiTiSR0Fk0AqJTafJVSJ26TOiLCvYVUtSYhrCMbUjgoV0Gporc3vfO9cZ7KEuf
npcj0vwaslJykTmIiRLNYLTFKZloU5sNVtcPLh6kZ1MV2e1aOhNjY9VYN9bACxhCi8Cj4LnlhUfU
GiOovr3J0WI/Mccb9xmkscgtMjNkx+b+mFWiKOD2sske70ZwruZOpK0W+960POAElY8QX9LjglBj
h82n36+ug/zSSJpjIu6EKb9ZdfbktC7dDZ/c6sDRx/vKWOVRp2T9Yq/SvC3NoseXVYzfOqGZhJ/m
2iXM57EMC126YdME5e3aC4hn3dDcjf76w8xoBMZ0EBuaWIWjg9YyltICAZYzQKsmB3ykuebFRV0X
7m1rF17kZVXrwS7xgp9T5pRn+SJHZuq2weCCRUxrde3Z4EfEmZyLz5U7Q6ybbessJfQU0lVlgd+w
VsHI1XCvILUIZA3BeN4MFUeWRhlEgydexJTYudSZQ5zLcayvESH6Z4wf033q1T9E0tyXiS7BRHFO
pGPLNdrCyekCSr6AwXJYv3wR2sqvYrBez8A61ofcFGY4+Nlvq2m7C80ry5ij/HLlV1l+Qyfaf2Ac
r38S/jDcLUyKyFQtaKmClGZewrRtJ/QiuLc0r7V3g5cH38u14tjUZjqnvL5y72aTqFtgFEqFYGI4
UJLiVR/FVPgxoA7nN88/KpKmtz93hL8eh9US9Ky0YM859Bjk2XocHFhcO1+63n7UVrHHbcTArmyM
ZNcKRkxOr0Sy85dKXNegdSKa7+6dPm5zUQ5068GrMi/MCiufdmUL0yw0BpMuYkkM+hndMOO2qn15
O+RiuJ4g8l3lWw4DLyPCAd3zjbOshO9oTAVdLygIz5WeiadBcxYUz8WaMz6ZNEJGy+pxpYX2RFuP
Hlwr7cuUo+SuXps2lhOSozLFJMEA1bskg7W/ySdt3DeqaEK/d4afSWs3kcp8gmXNor4cV5mclUHJ
lNNULLOB138anLW+tpY8i1pseqFe1cYI74j909Irhh8mldy0tgZGnuDOEvYSZcRVfJJNsVxpMLfD
CTjjZ2+KW/QOYdL0ADWneTeggNCbBms3eqlYDpgDw9IdA3pzAV8Z9UlyUa+2Fw2LPuPXsbzsorTH
8gLc1BINFmk2dC75zdOev9Wy53PVdvUTTUpkN2nOdE/yptDwuQE2mh040RaPOIz7m8WZcgxFevXV
4HR3SOXafkk64T+RSe3+siu1FRTS3qF6m0N/doxoi+55VI18nGAdzhwkbvyla8+Jt/WuB32lq5O2
9pVp9/MePEt7AepAOzDmN+kijfKWOQL3alizMUQe0gGs3F7y2cv1+VAUeiNI+rY0tue2uRlWlkdl
WLRoYTEON6CYgu8iFd7RsFq4qxa9I4tDWH5vkV9PJWZ57hUzkukY9EY18JCr6dJMzTkNJWuH2mVY
mH5hU4QmMS9XwVjZdFzAvyCwoFvTYGUad1uO7vkwUmf2ROJBS8fovXMZoj0YBlIEFM8xhP/kR1HN
29qqZ/MviSToduAA70ekGoEndcifietF3yG6/N2TeROKdXkY9QXhjDGecx0LDGzZxYnoTcQqrmy/
dUhjDomWrvRSbVN8IqE7DDg24/9mvD6TwO5HqpLOLycTqASIRVuvlWXk1yOashjvQxtbrTprSw+g
fEr9w/zdttFRYg1GC6D5xhTywmgfRZidmkrQpdK43zzkNhJ4MGAnpqSe+IqMhSk7AixKQ+Lga3mW
5SZLTc+gbY/uRcU26oVYcmy79P1B0EBUiP0+CNVATPyXIB5vnrd5Ll0Xabiz2cROrCUZRqNZ6pN7
cOCWh4UQfZzBBvyPDP2fFOH/rbr7hSL8pvld3/fq9+8e4fj/Bzpweud/aZJf6cCvpZq+L38Lx//8
gf9owC0DDbhOoMlWgesmHvj/qwG3/4t8VTyxPBgO/wXdyP/TgHv8oc3uZOAI9gA8bn/o/2jAHe+/
MFkHDvwDlh2PSNl/0YCfWAeoN6DX4AtGA6ATomacPKGJS7b41Ms14vSh/3Q1o7l1peORT242M8LD
qq8u2zn4xyhPLrsBQhw6kvg0AvvUvM5qtOjsG25kl1r92ABEQF5Qdx94U73tuf5bF75dBj6PxxsI
xwYr7EuBO/swFCuROtGCW/PJ6GztnsJT3eAGHcpdQNTug9VvHSaC2nGGiqq378u+6WiltR2odSn0
PjtULZiTCGcQaT/MfBHxqcFMf+p/viEXr3FPH3XuTbSzqizQi2cJoe96RS2ylGsfEcQOh6XqpD7v
PUiPD4VqFzrvJS0hTFUj826pF5yTnHmwsZ3COwXOa6UYeea8G37pWImyyJzkQFsok8b3XKz5QzAI
Mk5klxfpxURK8L1Qgh4RFYf+GVItqMDekLXckbXVofOypgKFjsvA9JyzSXFvlfnEeB6VOkO9Sg9w
ESCTqQ6rT1rpcbUJwQuZYhrnqvMKO2yXuQPdOBacqQzi0c5g5mH1MZpJXWtLKro4Z0BahhWbrB3+
r7psnCpIlIsPsrVv6yJz2ePaSV4AN2uLHWoTvqkMFSJSRSvL5uiv9+8NT8D22J788MQR4e/m+d4Y
u5td6i9nA9uJtIxMs6LWYvA1bGcEF11g1Np1EWY6gRjvX88+cftsDzQv0BaRsD1u9ul7JBAqFR5c
kAj1e91HbZNY14O02oXfzUAnlMOIOPM0COChYzX5DdO3qjw0+YDwaAOS5sihapdyO6i7uB8SKMQD
WlVBh2emdKqLJf/iOIP4Ya0pUxvdHabp6EHZeWZchUlQa5eSVoTfjNRKo0kPxlfbD5h6O7QMZMqt
86TO0rFSSQgNq0xDjbEE585Sa4N9kkMKRiwfUJt54NR2VgAIeGfRmP/ccQJHsg33bUB606vzompz
dJPeMiQoitLs21rL/KPgkjd+QFgc+Fchofgu1s+XP2Cw0Eus4DJE1TSuMbt6esjKWdsz4O2PGdqa
D/BM5mYROXliNgsVg26+bRgpJ0uFUXiDw8HbiNLE8n7ACs8ZY1tooYK0o5CehvwTrW8SlYYsfZC2
xagSBm8bQ3xuPsOErCOvcNTj6ihKVtixSoE00KfygHex/QI/yxNhUEl9P/n8KQzuH2V0/DHav7wD
D8sBVmRYEt6WMP7yK0trj37rmljQMKSPI5LPfVHVZYnvZB5RnHT9ktwCmxjd2MlwxOzQt9VIh/G2
dnFlI2yifp2rJsqZ0DkYCkgg3EnO8TbiOdEmu7rthi16fBwu3NSmjzU2ydAjh1fmTZXNuqCn3SGp
XXKggvH7L9jr98tDfwepCygYedOnZFkCM5hxgUuIGm4dSpdex4Uz1Me1oDfz/qVeVW14r4gzhpbB
twlkTWfv/XvxgIruqWFetcjUdG2IRDGvCedsT+ah03WtAJ++qFtnCOrfzOayC98FAEAOVF0Y4fsf
5fXuTJOKndk3XTZKDH4vP4kcV79VlpbiQganm3Z0S9ZW21ZSnzEe3TdiIpuy/uCqf7bFl08SDnIy
u9xt7O1Qwb68bF+nRVt5vUB9saD/6iubrI28b5prK9Go+3UizoEvAEYIpVf4HSMvEWy8Qce+LBF5
ZeFg0gWMcr9bDewvJUoeFcjRCwuADTdWXzNGr+ETkWSg1UVyaSPHRMpiJnaGVdFKn8aWZGuO7mZ+
gT2T1obPFI+rDcZ4M/jFRrlH+FKdkwNNewUHM6IbSdkfe/ri6jSLOV2hkNI0+r6QMj4DeKH0rioU
CbtZCDe4zhfKcqNK7DmegKaepamB0aLK8+qmapzeCVlR10MX1DZHnCGY0Wg2w9p88Fi/WuaIggKT
7PIDoy7BwXbyTeMSSgIlmPFUY/C7Ylh0bk+ec5xzBh7Ae+X/6Hr4233qRtd1Thx/M9sCp5SqjLHI
pXtP+QRUIwJGnuLQPBNL6bQfPEyvXlwDfakBG8IHTuZh4Hp5hwvdfNdIJSEE9lzxugpj0/UtF5pd
TA/vvy2nPuTA2a6FAXazU2JEPq0qKxKRZUF1wrlwni7nPrMOg02na0cjr39qoEAPUaY582Ve04ta
hYszqkfcDfplHMznDz7Ntky8eIv4NKAoqAVIj3Yxlb+88164SWOqpox5V42eZom5XE8NPW7kteW5
5ZUyJIZv/TX7Q8+a2c1f8NRTgBFrElmLkV5iskdclrQfocb+IBRPP9kGr+OR89jx7BO7JGb+ZKLz
VsTWjBDw0BXSuPMNaEA7eqgOiZ7Fgpy/ndgfwon2BBJyo6y+IbHPsA41AFXCZCE0IDYdzcvDdhyz
W11kjX/0HInnpi21sr8oF09T/zlivvAc/+31fONp4ucFj2AivNxOVS+/02Qmf8iasiAqtMU9Nh79
at5h/ZOutfKftwGDkztfDoA7i0N8cHItZ2JF7/pUi+RSGz/6dumP4AgI6Ukz45o5YvpNuKuLx3xY
ETKb/g8cAusHdeUb68N2auQh4ueisjx5e2jUz2Pqugn65NTO9iiu5MPgVvlhtVeA2g5Twnn3wXO7
/Z0nTwc3bVI4s0zA3zxZI3LdaskHrpKozETjoPSt9DwqdbslxdtHjQVMoL9JE0YSUelA1A0YE7fh
4PKrhZK4SRNY74jAOR1aaaF2JSVlIV6kDhsr8x7Jhlg5TjR6/kgujfsRIMzYqpzTT8/xmGLccTHD
//nvf1X+Euv4tuJ4ESo4VNUbNLsK3UTheJgSF6nBqhoPlXrt2WNk9xk51MQVEj9T8Wl+dnaqVZDj
N8dvEwCU2r//5b4+kZL8B6mH5p3O8R4U38sH2G7SJVPNSLNSK1Yo6wqPawQfebqZkilDZMjTeOug
QWmiUZ+0i2nwafQ1qnWbMG2H5qrwSv/LzNyLSQTIDdRVIiBqJx87emtjW6nI6fy8jDQD+QsqftVc
l0uXdSHh3uq3Nhs0BxvNknPUmyvTQ4MzxBjr5H+BhYbxPDziK8JLMgxCPLi64MDC5t6NX6eUuddV
thIwmyDoLK7xQ0wPQ9ebP+3KL58DXCj6rqWiHyhKTATTQwOHal/qQckIsNFQwJep498sRrDeJ+Y4
/64tPtgVqj9OOKMHkmM3jTmxaVXK9BprxZ9EYcJubu2iT76uuTd+6nIgUGG9OuOxQwkLbTqBqJHh
9flVYJT9Dc470WNdF8TReOtQfhdd2UhCkSBhh15qEYFExlTJY937W2NaY2J9GHzZ9NHcTekHp4o3
Xl/y4iH1soTAlnFPfm3XZoTdWI0WlWpurqQyO0Jp0gn5fVefpTOVyvuP1+vSlWM5wDqD0BOLbVff
3o6/nv6+GfM6Wyot6sGZ3PVTYsTIOpJ9NmCp9BPJOThdPGsvS6/76fTesBdG63yw5b9116yaFBjb
8kFp8/JDOMVSI5HqtKhiTn9cjQq4HfNJJC3DD+QQ4tP7N/3W5bbtle2fLc0yTr5kv14rDL5+EiG8
ycipQpCR1Mb6s+rru3VyEbe/fz3egNdrjAuWxvUs/uFfTlZIR2lawDqhRSINwLCjSUHtFA51i/EL
8BaHJA5Tg79zpxLbk8GEttpBg1QPIyZ4AqbmxHMPS61rSJNQRCJvoSiLKtefscWumf2gYcjII3yj
+g9ZlPmmFFs69KZrwjLGTJd33RK5TsAMeKQZy4dwj52AthUmTpB9gsSWCqDxcPlxCBDItQu2UGW2
C0KbI6bIq8NkyugegKjraFJwC95MqdY9yta3f/cM6u/6UuU457IE+6WfB0T75HNpHBqC4u9KOTbi
4Gnr+gv0LuF6DnvltT1o4sdQMv9BaDcLi7FeTu2MQXaWaHpyE+/HsJZXYNHZyfwMlGpIJeebkb1q
EPe8YF2D83ES0zflOYipLeyV35KJmIcoY0RK80bI6YfeJnju5kX5nxbUvAMqpZyufu82wyey+4o2
JJmz/SSxMjAharvsW+PauHCWHLcqwWluduUhwtC3dDgCw5j4ODeyG0juAgW5KhJmTMPaTWU90DRb
htnb5DRaFkLtIi2DnAxbC93BKi99qRROecfTvmRJJn61yPRwrsLsuOYFaL44xK0gftFl/1sfZxx4
gzs3R5XozrOBKKdmlGFXt4vo3UfAdcGtsof2vtO86fOCwbzBj5xMaZiLgh2+C5BbMWfSGEiRLZg+
LcY21MlHLSjCzulxo5S0vGhbZlIRLKbcbp/1ZLQwmFshHVpZ7T/kCEDJ+8jRgtrO0GJ4W6mzokxK
/dBUeVCcu+6CrTCXVX5TeA4jbVvUxpntSym3QCR6luk0pcMHoJw33t/tLEJcDM1sYsVP3t9qRHct
s4L3t1D+58wvi2sftWeYqrE90Lb6iNj6xtu7Hap9fyPUbx2fl8uTMVoDCowuiGQDCMqvVH1eIxai
AHC1/QdLxUlS7HYiYeWnlIJMApTxD4Hlr/UYXAjCQCeH61Da8okmE7Zh0ky0sykno8rLevtxtdOu
ONRTNiF8Hbu7qRja9IMl61UfYfsY25dLNLbLUexkW7CIXyErcgxwkcxLcOwU1DYMBRluNwcZZ0o6
tyNdHB35+hEj8K1LQ4a1aKxZLvKCkwrWVyXZqIFKIjQs5l0wjLRjR6wKyKKTPQESy5XQ5o+YcW9e
FIGzTw6GDRn8pHTXVDc5ci55pGbTmg4tAtUKIbXDWon9zb2pRtxPRtBnH/AA33iUeZK5Sy7N5f9s
HH/93ENfl26d1hwZ/JmVOlP9xNEJcZEvc3cKFxiIH1QYVOSvNyMmOKQguyY/Msj1l4+zqS8V8T5t
EskU5creUKv+PUXONzFJXNVyJBR09iPXKdM6CmYfHA6IHse9G5Ul+ohkmekXO7b0wgXt1feVQ0gX
ChdswN7XtwUOkTJ7RLGsKXjhidRXDNYrsa6Jyn/Uw0jlrGgaXpUWyzjO3z7FI8ffGqObIJpWTrOn
9jJo3S+6Z67zzvRndoIJ+bbFXh24VxXV6gx8QhZPpChgnoCnFFghuUA5Dg3oMv5ugSlxMXr0KGIX
UPfE5Cbpz43WWhC7DWnJyjXlOqEzZPLu1gpJd5zRAPmJzHajyiAC/kbklM+cKSn7cOL2oXQsYpPF
Bab87nnj3OFcGowKLCg5NDvyR1n+57QA2N42fofPL/Wnx1Us7Q16aOgIQYaELrSttSBhVDPJQA4K
Yi5FPeNHhzvN8L0biIRihe2JtRGIP3Ydxgp7hxF37VGoKVejrS/633IanU/buBr3L1Lf3dQSJ3MP
SJqwwQnRzLO/ZImHarUkBKqU1nTv9lmhxfPcYMafOgMnVYWGGKZOL4SFQLXKIFkwoU9h/uj6XZUE
DVZuZPTHia4Zh3eaZxyQVCHKwzp63e8gM1qYEBKVY80QgYaevfSAD9h9z5MWHC8WAAt/7EjcLrOt
Fi3OE9r36SeLTm4jMyi7IaS51pDIzZ7OAWNRzMrYiRVxxdL+xYIz8CzZNd4MXcqqvMF+OzYxszY3
jRJ4ePauyhKFKMU0V+MMMGbnblyJxNxXplzRTAayaGO9T+k/MqZD3i/NjHt20nb8NlVlVR8gWxfN
TsyD92VGoQEjItPQrmJw4xtybKt0QoNEnjvsMOt8dCdt/pGlakPwkLXzU4ci+zMNeJt2KBmCZ4oX
B2BCYUl5YIjvZcdy0Z32PKPxoe1c6ctna13njqN5lV86pklqoQMyRotUnYwlwhp7+Tqa3XzRoCrO
rkRmmQNSVqAmvV8TmromDcmSrcZSlCE+LjaXohrwgLZOv1/8xV6x7w8LnJ0G2kQ8L6MWt2SfW5Gd
KEyM+OpZvxkLyhUbiKE5sCySqYtUKUYnCtAuP/BJShmBPC7L0NBWHJOG3tv4t3J6yfuGHob44ATy
egUEVuV6NBC2Fjqv6svVyM8YTBlB7QGxzkXMwdbdLQMMCUfYTKaCaYrf32HfWv02bQXdRTpayCxe
Xi8tPWf2F5o0JR+GuZXwnJ032jM2c8mMy6Ft7qG+u0OCAyPYlrSs3/8Ab1QTAUTQ4E+zj6Li5AN4
vZ73WlfwLmdOfe6M0rgiF9JGTyO+vX+lN75aUIaQr7a6hbHYtun9tbn0DeFpHqgv3PiCgjw1G4V2
xVnVwWkcaz8u6Uccxdf3xo9Jrp3BGMQAS3pyb7LtpK0PbNY4YAGE6mrh2DzLu9Un1O79mzvhV1Io
camtUsLigLLhdHgFYaLU25G2jbnq8qrAiwqFBdRr38PYRCC3ucCEO3yBbf/1/Su/dZM+WwqpHlBm
KVJefq2VkHbWaRUdmaohpwwN+K3TrtZdZxjqg5t8XZZAPzeYYNEB8qFTbh/lr19wyQGTl77mRpmq
6aa1vbFUYcOwHr2WvuRnHfmTh0J2H5Whb9yiRdVnu07AKPUVpjnPVErKMBIs8GTGtQ6LnKEM0t2V
Z+aD9/+N/pvBmZh8CZMp3SYqeXmPTj2m+mD3QaSRUzZ+bZaMbHUogAvD6BK7isrt7JDVnruG7LQd
NYmrw03x10aDxNqkowwXYdvdWSHgZ/3zT01f04TC7gBd5K19+dk8KBk4eckkmYp8ujKNAmQB4aIR
KKWPZmhv/NTAFbf0L7D+bJAnL6vInT4nIi+JPJVNOxONNa7iAQBTO2nXhG+NMf+h/6jYfr0aGja9
aqYgiL3wKZ68sMRCleui2UFkMdNKD5Vv1se8XCqDE7Rmz5utQZ4x0jXYNzCG3nkKXfcHD/kbDxsR
QpzbOScz9zitgRkIVMbc6KSl5231XNM++aovpMntKoaBd+//oG98ywy7gVhu4HOe65P7VTT08Mbj
YxSSvOC9IBJw2QnesHxv2HPJXQv9s9Mn7Qd1/hvXpYXMKrx18PgX++WD1MA/bOdlUx1ijY8nF9D4
rin09nNXpfzGeBAOGbEg/35yZfGADfpnBI7E7GSpIl2UDD1mpJQBjuFj8OWxpXqsQe5SZn5wsnhj
ReYOEVBRhFsmZeHLe6x1D8sULwpOXTXEfg3nQmk2nLwxXcpfC2J78lwmb7PpKO0fI0W27QAwKUni
bDx8yaeDb8SmAmWtJeJ08dP7GkvhGR18/UoruyD+52eIngM7uA1Lx2KRfHmfBaGRKJ9GERvrIo1L
yyZAM8EnkRBUixI8rkg4j+0cYPD71339npjcnkNzGJWBzs738rqtU5cwTRjFGp3lPXt6K5903wdD
kYzO8f1LbY/jy5nIy0ud3KI1tX0+mcxFs5RGRViiuqWhg+zqg9di+3tOrwNFfOvh0PRm+vnylmhM
DqaeL0Wc16JGzup3NzVTrUutXpG1IS/bv39fxuv3EEQusj5dB2XrmKeqEMwHJJioAkvA2BLASQR1
kIEfYY8h0HW1t4gYNd23gQjmvQ9i966gT/jEAI1gVYY75GhqxsZuoiwQSMU2bEsFHiZCaZ6fAdLW
5Ac/+p+so9OvyGdrpC/hIEl0TlYODnG5b/uaiAUZrTXC0rR8FFMj+puWzhoD2GQYszAxwFnEE+XA
8+BVvRdpqsLCMwZlXRxSU3hf8FEafdTDRKfRi17+myo3bbgF2Pp+xK3xTTe79m5GDwQDqwAkukcI
ND6SNINQvqpsH6sV3jOTjmGwmLvG7OmNvP/rvPGA07amUc7D5/FInDzghgeQsXMFYRRz9jWdjep2
9ovvSWKbD+9fyHjj+abxwUYAFBkh62nxmA+LV3lakcYWHeL9VHUG6YSjf9v7uXVN83q9lXo74U+w
rWtbolQpnI3BQRjKEnqFgZ06ryvEronHqOb9z/bGE2qj7kDJizKLvsfJl7CSzho0Wcbvbaj6oES1
7oNmJQAO7xZ0TMpqID3ig6fsj9rw5CmzA2NTQUAEByJ9clXS75Z8bgIN1/Bi47AqC/Mq08u1jbD6
z/qugCJLCiC2O2tfAmDxHhx4XL9MfWiDq2TsZrwFwURPCLeZDfMB79AX37Cy6lANbhoc3v+OXlct
FMQkVW0NWTJyTpukqLDSdJA0bTqPdo3dL1giFRa9NNLB6PvnjgW+3agHCxxMHeTXHHaD3+9/hDee
ID4CPVJE2Pz/zxP2V2XODu8XvpGKmB+j2qtaG387FlFa71/ljfXRo+5EZ7idAaw/IUl/XaVdOmQD
awIANCWeBYiFocUrfIrI8wbyh9qU9sX7V3z9amwqNhjj9AaR3+gbZvzvI0e1NCbYrQynEJHsKa2A
pnxwVq+9Qhqd7DUpjFuBAOjgLI06C+ggKlzAjs4suPDU/SRS/bKHD3XIDAZX73+2Vz+7ycvKOJzN
b6tXT/MuyAPQxxbbY2zP5G3SMAAru1vrRaWx3lmtcZDgWQSRza77QLCLUyGSctGovP8pXr2gfApE
woR9UVaRqHpSQi5pr1WVHDFIzTUAFgKazxBSE3jdw4qrwOucp/n4UVqD9ca9W8wNeTUJjfcZlr78
WXoznTSZ5Uk8dDa8gw7ac7unbq1XIHVYp+OgdnNrn2JF/WQWifiNorL76Ypq+kHSTEP/0PLbZ0L7
oOYiEAwS6Ds+LTxw5sl3U+q4pbR2ddvdTFzSs0d6ss16Xyp/n+bJeDeNtrqjiIWMQpd1ElENRtgI
XbPyD3425xVZ29b8w3FzCVkIl+ptOeqlF66wZ8jZtHPPDO10cXZG4ToAhvmcAv6AMTrAqBPL/aB+
+fMjvFjPmB4QcUxXnS4B04Tt6/zrxdEMXelWz0JN1lwPXdl1pufFbpGD2sDvplC0bg17a+zLR98T
dXtkiOR+6Qob5fU/Py4BSReMtmk0Ux2fPi7QXdrGUirOvLyJIECom9610r1t6xccJcWe1kXw0TP6
anWipqKxb3BfJNOw0728/aWbHQx7TRcDSO2OcNlx1Tezh4zl/Zt743vegmdcggF0/mE/fXmhYXKb
pjFW7s63jKuBeRY2dSc92DlB9a1ftxEm6+WIVw5Xg7MFoyCo/Pz+h3jjhWQbRzVHxKrOgnxysyjS
rNb3bIUFVM/oqmVLzNpEWNzSWXHh2u0RBbOoPrj1V6cdFgEyc5Hb8v1anndyVQNZEhrRuYshT1ln
9YojptKhc7kiKWOBh+KwqO67gvx4/q+3u8nYkIbQNQ0w+5xs1UJrzXoojC5GbR58NZnSYehfWtjW
OLvXKAECHpKbDbf2/eu+2ou44e2BYnPgf4QhvPyp1ZpXnpO0KL8NVVzPQRAcRqvActhXxsVE/tGP
96/3Wpy5XZBaiK/XpQt1KtNQtpb01Zp1mDEL3H5wN5woAVDQbmoN/9lLsYK4uaq8sMfC2EFR6Jfr
dpqRBmSm0ocPfvDXSqzt82wx5TrNVAv48csvQGqemNnfulhbFllnkUqU1YYIn4c0snKNvBSxKnjj
hBM6ATS4fJN/19giQ1mRhxHiIOwudEWIxrnfWlYRY5TpJoyFyMyo7l2IdSziRnNQ5cQo3cQZ/Hst
ES2doy3Pbyaq1m+a3UHKSwxTiwPYt5giU7qBUTvrVOaFzOz1siML+6s2IAPZTZk3QlNKuu6xMKcF
WKCt86HKIXNvxFAmUIst64tlzUWPKbQVn3WtmDEid0TKMnsxJGDgVG/POlma3aFJW/EFg4dzvULv
WyKD2eAxWHVYD26LPDTGAWIlEXmxcv6VKJqxNDrwrMCUbeHJAxWYgQoUhPQ9ADvKDgQAtUZYZ5OQ
R6j5S3tGpZ7uCeOYqzOLk8pjPRkMV3AirdYREwMypNHqW/NQjIN3ZFCu+8hXquV5CZRqY7vNUOu9
/xBuL9PJPoJrjrMXRd6mEbRe/uZNyqhuyhoZK20Zj4rvMNTtfD06jELi9y/1xvvF1k5NG2xSKMqv
l5fq9MqtFzeD3aIF4jNMfoaNYgmiPuvWWMnZeXj/eqiKX98czU0ay5y8mW7qJzVF20ibsHZY7QXH
5f7LqNn119KvDYNJ0SYA1CbN+8HpPGECP2eQik1pmfd1p4FhoSzUf+ZON4/IOWH8hnId1bNh9vCS
fV1bl4sBUPVjQRvZO1Ob9PK81PTZvJzqGt60pnLiHkj1Gx+CXkkj2qgpEC31VadG6Iv6ntgJS4RN
q9ENnWdO5NGIzPAxIAxycxkS3nWrGhT98ey4xCskqJtU1OoWLqTBw5w0Al4cwlHHdYb1V0DIZlKL
0sueiF+5dJRQ7ZGzfnADurX9VWYEsfxvzs5jyVFlW8NPRATeTIWEyre3E6It3iYkJE9/P+pOWqii
iH12D3tHp0iSlcv8BrLBWOiHEjTnO0Mp3UOWz0yg4WKr3B6dYNQ+NEQe/eShXffA0BrVDeof+Npe
t8CoR2KoxlCSc+6EiVM13wttQOt4HNwGmlQFiR+VCNe7CRpkNqNiBldAjHMSUvoUo40a6KQd9gzP
p6MqGZod3YqSOIrHist0WTqPlng91TdZ5SZmCK/J+J15aVd9tRNpOcd50OmI00THtFW6IwimGazG
AfwlyJ9CS7XfZHKteXJUkjzKcvC/TANNOv5NI7OfbJu3G9pAjrAPsB0Vv1NJ1xrAsQrPQN4xGL5B
L7CxS0ys7I8wi87/MBfxgJ8aUHQX3NIUr74wvQ11jKEmiV0l5/jA/CT73qcBcCktAK2GRujJM5Al
v+lTEReooA5oXfF5ieJNL4fpXZl4RnlSMYyO45AHC1PgGcE2gUuhPCpDaNNjYCTF59lKMvuMIj+K
aej0q6M39bUdkhKLKdRjWyLPQCUAZbF0mSAEjob4idIVLGYRVzJFL0AhNi/4zzn3AeOUc9AWCyRD
6O4onWR2/5ehco6JT2B3fdiUjvMjK+ZgZhCAfIMXp9bylMTe8l50uv61B6CDfr9MkJCYzCD76mhN
nhydWYiPhTHDpzKKkR8lEDEjbhWeegK6lPx0IYwkBzn02Xzq6hZh3hxLHgAhY4ZWG163zTuRlD0K
PqO7mAcnl/5PULoFEtTlpL4iC7AXGa4TKvzHAB+tyQVtzmeXvX+SZ4UNk842VqelrlPaYJjBrjiI
m7ozAVmhFvO1zK1l53p9Kfyxb9C1CEYctk34czqqFNnNDY6nyOpPsIBPyE6iGm/P5ue0m5zz6+Hv
hYekbCc1hmxBhA/My3A7jvY8YkLTnLBYUBFWoAtDdTXiVyWGWy+WLq2/ag9m9MJ1sjZYoE8zt2Se
tCkGVichLffQijXbJn/fdeAfwNoEDwBssp3ne2E/V0oWhCwQa1SMm+dDvoBkwhTjiX759H4K4vQW
Qe7fPhTRd7TE9sbqL6TDa2N6nVMyliVfu9zOBDF+dPas8VTHZgFkzXNpTcxaV9BOK8YTLx15Vgwz
bmsQl29ef5XXXV0mdOuMlKEDOS/k7cvFszb1Jgs/1xNlrHUD3qK8bfl/jzE59Ik+wHAqO3ydhiE3
mEtgToFlPdBJ4UwhlWlhYV3iIi3jmuiAd57fHl2FCpJuDo5/3Pmp6z5sEooV4AxeCnFmDt62YHLR
mXRGW55SIcrPcOaSN/Dx1EcbjyjvoOFa8q2DRH5KNcv5APhtuCnGeNg5G8+rbH8F+/QMfmYWts01
IPEHbu1lEswV4jdne3CT6iPGYlgOlqA7xbErVPchNcToHmWWGzq87aL6NFqL8SXhDllp0hWqaYCz
f+VtpqNbBgsNLH9Jl6qZGvkFLHT8wY6NZSdreeGzBalOGg5inU7QtiOGAQOypAIl8SbAkGUEw3oa
ZCbv9bZGIhbU/t2y4Gb4+ltba7nNdtEjphShyHUYLm1ik5aA+fQHhlqen4uj6dT956ZNrN3e2wuH
g2hrUmHR87Oo4S/PMciQ3CVAAlprRktF+ezX33phJk++mGwQtp7qb7BpHKIytbs2WrPjh9iI6/9h
j5kKg9AiOvqM1S5/Bg5QY+H47XjqAgAc9qQb9/2S4g1i6TlWBstvgytrJ9G+DldUVozZaXHRuqDN
d7kmUJQgSErWzOq8vC3HVP3MoCbjL9jU6alMEYF8/Z2+UF5SVFLPQhGmnaj7m6CBq4U7VvpCgJwz
hAht1dlYhC3NeGRLU2SRfbB8S2ECPsSBIqMzZqfGU0fL+btWjMafnZ9z/e7hYVDvcvetjOVtYKCE
r+JOyenkJ6jOq4QQYU0DpomTD/RMIBRQ17pEkUdfibRBBlHJTr69/iOuOe2wSgniOvc+Y7Zgi98J
AtkLpTnTaTQsYWCnBrQ/NKs6uFeBi8b+0mv8EB9O8yqI0/fvukWh+Ngo336HijryO+aQYEmk933/
LXbnrjzlRqvNx5mmwTelIfqMVC5ghkNtIs97tAbNcw+FnZp7Sh7XEw2CLPM9zCrXEQH0qcsDJWkD
ZInsphOcIlygmwWZbJ8pHVeTxeYpYybG4rNa0L7EXyszLGCZwPAPUKJoeuooarRYl+Iz2FZ3GIK0
pK5We/P6hl9XYC6gh3UUucYVezvIQOcPSY9qnE8OWSvDHpRqh7oBtVc02ntIAvNbWY/6bQW082RK
LNj+h+VpzCGESPfMcDcfHV2qfAb1pk5uKhFxlbnVzwfljV78UHmN5oeiZ8a9+iM506G2Z4CuIGtj
bef+fp66XsZXl4STkR+Gpww5ttuwOD56sSYQF66h1n8UNSJkD5mBsc8bgLbQjRLmZG9jWqnfWsSO
tSfHnGRDZVwFd0E91MWNm1rIgjLMG1GAsn0UIEpjQYOlU8hyH6RBjXdYlanxxGHWat5aMUgEqIap
1d3aSD3/qK2c3natdySf6EMh8MZYlw43ikv5TVcVWO6UEhUkcx4BMKveSe+TqRyx50MPmVQ86ZIb
EyX8GGVo9DXQZEG3si9rtFg5PHFwaIp0EXdycMUPf5jbz30s7feJmxbFJ3Qmi9uOzAq/KEUGjISv
3Z7R47QfPHw38eKBabKDDbzORAHaQEXSydpAS2xTJolCsltKmy/dVdlDbVO0lA266LrZ1NHrp+w5
1dy8XprxTExWdA+3ynq9/lNPTMES6FKPJ3T4zM5Gsd+gCDu2YLfGQ5zbZo+Wo5VWT4aWoNbINTCW
MBznxftliL7Tb2sXxdmPHEVmF6//tBduHaaHcLLIG2kcb5u4IDDHTghzOI1Lpn1z0rg+wrXofk5S
fEErZtc7/Tp78Riv4dVL5kX6t4U6SbyRgPzTcdE0tH3+znKiYRZPuoeoXCLLMfJKvbHu4mFoq2PA
fdAfZdWU6N9OQlanAN6LDCspwfg2kwsNvV0sSGJFL+RbGc/xWwmW3T6+vknXR8WDI8ddyUyQZre9
6YF5QTa5MDILevwxc6N8GGU09tN03wr8xP77YixFTEJdnNnqdnIhuFsSZSLnaRidd1fMjXv0dEZd
CeO1naWugy93HDnwGv5ogbmbrK4uY4fmXr2cFr2eTqbfNj80OsCRXboYkQ1ehfcRWWbEnZmg51hj
IvT6xl6fBprk4KXWsTv1oL/+/T/fBXqvJtPxYDk5JNa/wJF4H+egQa2jT1vvpAE9liDancbbuXWe
P+6LD9Ki4wfaBiAcrG1oIJcLp0gdybhD/KKfoZPdjYmuP/Wo1+NLUc16G6W9aPOzCfMMSspEDnSo
ZZ1/dIwC4pFeTv4fxrzp2xb3FCNyCsbDXPCAMjF0azGnKftMjAeJWywo/JggrsHjhnfciQTt3kIN
7UEtlROHY2MDunfj0flla4P/telVMh5b4HfLXYYU3nvPpDsS+nj6wKTjt/1x6ZlLjJbkiGA8s8Xi
Vgj8Zv7je2F72Blm4BCuPaT4LrcH9GNqm0m2nNYeFCZoTdXe9oMwmlMxjYZ3GCYtiXyp7bJx1xO3
fS+gzhHds8F+cCNuFq6dmMaArZ9mc0pR847NnpsEHg4UgdEpPrWpm6P5S9NmArg+q6+vP/fVh85z
Ay8DFcnA0qGkvly+SCB7Y3RPsVeW3HG+g3dQneNw4VO3v77U1bfHEAX8pWlzCoFRXxFi7QRQUt2z
xaKu8Ewep89pzywaR9F5OqWoej8om2pABfBigjROzq+v/9xO2mw1sFcE7NA9Ykq8bexnmU4hlbTG
CXUiqJzQTRo6xEGJGVds1P5xZmZaHzU/dm7KDBex0MZAhOTVy/P0hvjOgaR60OdbGSfw8HS1qCNd
ZjM/NW2efbB7wPF3Ctm1AW2ZPI7wkGj046A3pjr5zWQi0j007ZvFVM73rE4hv8M6N951iZ8Auugr
sXOmn6dl2we2gXboK+7VpK13+XKdyWitMXaMU4CXY3una4bxe7YwX3tCQ5KWOlJTTRLFjrf8RAtu
8u510a/GNLo3t6e+U965Esh7rsS05WYmFYzDvi4ZUrz+Yq5iIp8cuAodEHfg+cA6L3/m2GJopqy1
S42Ta4ZrDvRotGd8f36kheROZw/bJKw8sbgyd5a+zlNY23VQnmF/PNvVzcu1IZ6h5N4NJmowtYaf
lsr8T1IO6u9ojPigFRntVt+mQwwux3vqMXJAj9dNk282XKoQUm2285Vcj9f5RYAjaauhR8gp3QQE
H73r3Nc5pRZTs/dNLTHMJjTj1YAq/g1FWnM3cDsfl7ot3gVyMY+LIKHa25g1QducHajyfC/Uy6si
6KZUxn7HZzOUfioA1mp3XjCUuMQOpJCHWbfmX62HukdoO8DjJU4oxQ3e9uBH9LEVzUFDl/UtoQx9
BauDoR32DELtnZ94lchZlFFoXFoWXALvqv1ojm7mV41nnwyUMZ8aCD4hn6rxHmfk+lNZYgD7+jF9
YT0EDdFFpS9E8NjiS6C5jyApoab6nY0ZVmKL+D7XtOKbl0iczjw02vWdR7y+HNBYoTm0vgcLaIG5
OZ0NWrXJXNinfjTiUAj0/Q96VSAbZym4EXmumILl8RL58AiWnfbMCyeRGwmBLcaTcLTc7fAbZvUM
VZymvEzpV/dJgLI8zn29cY9FUxafrAoNbN2HAWNMdnuXZ6Oe3tsAVXfuqBc2nkKZLVjnvZSL6y79
kzN1xdg6fuYgzD8SnQY47z8EdTNGq0upS9wGzcXa+Qqvr0V47zQSGIgguHWdtC/BZNld4pxmRjx3
9O/G+tiUvXbfu5ldRP/5YNHXdFZByBVo8Eze/ef5isZkFD5XLOaPNKORe0Y1sEweVVb9BoLR7mD2
t9vpsZlr041b2DcdsBaX2+lZVWU6bZdE5QLoNUDo8Q46iBJHhJKdO9T9THfnGG8D/POKaNOhybfm
GIjRXrxA1EwI446OsjXmOg/w/AeEB7oGeXNkGxpGzCGS1nuAUdrr/LP/hrB1WZcRN4MQtBpBm18u
K80aT05Mk07IY5pPZK9BG5VzN381RhBwhzYYrN84L2qIU7UNDRkk/Iy7gEEo7tZxHKxMGEN/i7wH
1CvpCktnrNsUt7WZp+/Q4Z0p3WsL6w0lVPK+S636g8uEHN1NvRh/T4gcTlHcJCsjtk7FD+wuxy/V
PCCYqzuL65Flu8i4o6ihl5gXZbBBML0ynxa/6f4sVenVh2RMvWgC1aHfiXwe78y689CkkFn6Pc0Y
qR+w0pHqoIsG081ATTTmG60nb8FxK8ekqV0kEAwH+oWvCfkjAc3fryPjRGIloNX8U2De/3BKxhjH
MJLqMGsYPqsGPl2Y2kPzB8MdcCI54Ryn7VjN+alIcx4cM7jYPoIM0t4GjDnTU6y8/EE5Ej/fKauH
20DnXZ/yAvs1hsBW/ovCAGmMmoMWH2YcNT7hCC6aU9yZqJEajjKQG596enXTaBWPmp7B64DGnMJJ
Lk24xZmogBIKo09MhHo0sTwh6sMAbzQ7SXVgWxoePvQnH3r+7l1cJQjIBqbUkhDbWOqHtMJVj9Kq
s9B7YTyP+UQr/7jCJxOcc1t8bRhf/RlkQ9VCpeuDIBuS5qtZ4aR1sCbV3UMWjcsj6BCcqt3cSP8S
OY36mM9ui/nAOAcKQHmMWpyq7KVFiCRG5ChnlP7FG3UjuclrPb/B2nBC/NIAN3Yg3WmBj/b6qi1n
I94aOk0zYBq8FLM6MH5N7xiHJBargVc8oOKiOZ8VU2DgDpKBDNTlGUfcAM+95pCb45DcWqPhJkhr
ab0HsEjOXojErvq96DE0+wl6vn3AFrN8HAFqoxE2LniPx85vH5hEGcKfoM2GPsB8JDLK9IHWbfE9
dwq+XKOaXBWORZq5BxMO5K9GoQ96UiZOAF0T5D/ZOGjUjoaCw070uGrrotJHp9RnUAwZgttwTVX+
iY/jOrXIJ9y60B6YgYooF7HVJZWUS5k024DWc0wFQdXb/tXnBDPvmIvxF2yPxDvaYqreZl0GiVlh
ZnfTtisuNfV9LOWVpCW982uvYx0oMWrgtZqj0t/OmJ1CVJkVt23E1M8Imw6AbgYI88dYZl9kan/l
IfWP/+3+IM55/z+pWod74Igu92ex6RMpx0X5TVuaY5YEkClFI46+0tSDKJTcGaNsU8N1PeYVzKrW
4Q2io5frOdjjWFqpp1EMFDmHCO/Ih7ap4x2i0PVO2kyGEDWF97Q2TTbVi0+7fsHNK4ksZubGSUuK
+A3zda8LXU8OZ4n9NQ1Cd29e/8KtAU+c1JJaBOT1thpBF0Wje56l0SCT+qQni3GDxI/1RF0unsw4
dfbO9xXIkP1E39zzHSCGjIK2dB8PAeg6sa0YeJ/piZ/jMg/fMn1u+1OQaXmAMVWS3lRWjehZj6LA
10HGkHN1o7eMcOjiuPzsCReAVUX7/KnAPG64cRDT6EJ0iAIHRw2Bq6wYDOOTEVTmEApGOr8yZt5N
VLczM3vFFBjloAyGOManiK0eFDZ591pc6RJ35UW9oUNn94cgNq068pWjP6RFK1fNjdIeDhq8GQ0c
VlVHZGKciKqKZQOmCvQMwRCAZWjlpfUJq1MKKQi+4xe3UOCEmk7ztKME048HZGZoX5tKy35KKA7m
CdNJuwtz1bYfRkctI9aPvjE+jH1mYvLRYBB7mEuTKytXuQfiKbYycUR/EJeGPK894jIuwPd9AZgG
e5HUxX2oMeunGJMDedRrxnurDuGSn+g9T+pM9Ap+9wGt6cPi0IYOlyQofim9rB/LNtDHm9c/2SuK
FzHtWYqAsEaFTgFz+Q15nTPHBr7eEU4xphPiDopYu+9qaKM7SF6UTmmGPZLk0YgF0K1YRi0MxiKe
wrLxEd90+0nHqbXLhj91bSlYnu2E9DfVaDVk6gMuy9594PdKHly9yY6zWrAV6hMrRMSoDnvXnp+Q
2avVEanvv6tT1k5K+8wyvcy9yCyRl0NzhtY3TZ/L52t8BGHGtm8j3R1RpbKaGI/HotObU5sL+oV9
argYCqsaNB+WIBIwqlbN6libg3BCocyux0TJwxFxrGsUD6fBjd+4ncTgNJ7J2Di8OaBgdA4/ZXAW
qqM7G117VIjSEPjAo77NoKwMj5YKFuapc9MfBcpSy/uxSa3sjZlaCsahjX/dnGZQ/iptRvVRjwu0
pezkTzImzhcHvFwGPTiY1V1hlu2PhbE4Us/JwKDQw6u9O+i46xpHP0/qp0ybh5/VIhPeGaxUlFJy
Y/gIA9YuzzVR/71brq3TwCgqcUsLzPtC/THJOwfU4eosMiXfxknSyffyKXsMbKDNZAhV/bdP09UJ
mCsA1e1E4TnacXwZ18baGfk6XQO0uWB+13jl6ivXga4LSSzk13Y2sAJOrWLsb43eHVMIOiWiOUkX
lJ+GBd9j7CkFpOvB4Es/vn7Cn1EZVyeAvj7gFqZOlG2XJ6CvFssfZJBHVm6m6bFITIuEX7cFNrco
3nty7jx0eGR54yhu+IMxu86nBkxmfTZTFweSDtT796HEauFBWr1ZPWHjXdUH9FhriwJJNs4j/Myi
D4k8pB6WQkb4YBYVNEa+WEl2q8d18yaQyfCISYGajmWRWAFS5K6mHfVE8/4Mfam9rYLe/W25FQqQ
r2/B9U2CiifaPdyStFH8bW9phmLp1fh0Rs7c1HdqQVgtT+go19gEnOn3JTtF6/W9zHor2xzIPiyB
bbtPTmUvZdsVkVmlqYFmklGLx6Asl/Prz7Utjold3Iu0rFmMztBWH9rBPg9NeCePJNpMj7nXN+h3
9uKN6k21c4peWIoBsbWiNhjXQPm4PETgKmnbOXMZCSBoZ6QNgXwL139Lf0bb4Vg8E0A3Bxbewdrg
YQbATHqTb8RmAkPUz7JoqHqnijQqY9yMgEPeJIzhg6dJzv6f2BDx7eiM6je2zvXjOA7gz/E2dqmx
ShRGw1x3FNzJxc1vghYN56c49xdIis5gvQ2KcuRWHkGnHTk4fXo3DF2PQIBmJLe2K52/0gzwIuWi
Q3CIds/4uXPslXRaLcxbFCPiIdQd0X9SjbBc+Ff0Rx9i4e5aVVwfXZfv6HlMClSSmdzlvndaA3iw
HdgFXZvrUE7BGHyIPU2718qe+ljz5eTsvOsrxWl6eOsI8FkmB/zGFoOE14Whi2mqo1wr8CwWg2Oe
RS6c+2rU9DtYy85NhTviAQ2z8Y+tJUqFvZ/1YYAX702AhcLBQWLzsa8Xc0TmdhXuDqoSlK6hj/gK
CivZucWvM1QXyJTuAOEHwkC6eLlLxC3ubVBxKypLj9AwBTYkgB86g1mEPQqW53K2+52v/KVF0cOA
IYN8OWPsTVxNMfxwF+mXEQfGO08DHqjcAse2cxgNe311P3jpEP3XLz5ALGI1jDDWP9uiJm79ouKK
6SPIEOgJocXofKq9EmRYSwvw9bXWzOfyM4RgCfMHRJjPxbFVXrThECKQJJpoWdrgJCA9YUwbQeJ3
sHWvgidsu1UIP0H/9vq6V6GGgTBPho2CY5DgbyUelEvkbOepi3rlf6LlgCeebxd2pKTVvX99qatX
yFKMfh3PRaGcYL+JNBoOezlzN9B8+EI/1L3XnEorxhjQFdVPgAB0bbxk2anartq5YLxQz2P4ZSJh
EZCdXZ5Wm7vB70XTRgMioB/SuBIOdiRQ81rRTefKMVb1nXTg77m57piF1hEacf5OmH3pZzgUc1hn
gDqjsN9Me/Cwa5ErSPsozTPtV25IPwR/4Z4UtmMTvbPJxl001yy4fH55GHWgUcqv251gcxXgaOs6
fDzgAH3GHFuomGIapS/OMkY6r+Bx7IPlyOb5t0aZTDq/AmernWzg6lxzpilPVzkHrmZO+OX2GxK+
SJxlIopxcbopTRqe0Ejyc5XMy6MTrMYqI1bVTA/LnUL6+mQjZcSEF9gPiThQ5MuV5WjZ/YIwWJS5
kAjhqpnjXYOFpEMmlsc7j3l9tlkMzjYfEAeOdu/lYny4moJULCJfWNYPAAfGjRB6g6mSOR0DuJG3
M3zpnUVffEJQnSj6AbYh5bxctJcWs3ussiLsU/2jbsLR79rAvCnbYtgJvy8txb0YMMyh7Qho93Kp
ukDiMjEDEVl66h7GUf5AYVB+sYWXvH09SrxwRDmaqHGhpkkWuRVKmdN5mLzSnCJp2vJRTfPwLjGg
CnZAcj7H+h4C4vp8AlNab1+iLiO1Z+bYP102iLoaZMqBsY42lb+8uEhDb4l99+A7jKYP5lxhOo10
IarxyvE//NdnhVELI0wn+VpV+jZ5XpqLYAB8SKpslP455asnKpnBg6dX8QPcxP9hOT56A07rigHb
gmEoyftZGlUZLWKxH+1FqMOM0zs6kV7xbUJw4PT6411/FPSleIvg4Z5T582hWTNLmbY4HjsCdo07
uvOdXo/xsRvH9mAIQ7uvZ2sPVvXSomjbrqAWwAkQNC5PakXaM4NA5O4clRupOvDPyNnMp4ChRCTs
pnxwW5nsPOn152HhQYQ6hgeiHQzu5ktsPRX4rS1KIEJm8UZrfeRBOFbHgInKTgh/6fnQL6HEdAH8
gq27fL6k98yJirmMptmQD3VB9ReXFVqxaeX/RDdpAkm5qwt9BRgAwQdEgcSLKTBT+i2AC0iQt2iL
U0ZuMjV4yaOXfV4qRiIgosxbZ7HwTECQlWkG2mL4DOfjoa0C5ydm9k64oFP+4/Wjdf3ZAmejzbLK
yMEiWO0h/22Og+pK6hFp0yiodMxhFVzM0aICMewKWSpfpCdPWNoxaHr/P7/qtYmFJCKsBQ52sDnU
eLbWvsL4I9LbovgsBb0Ux2zG2wwj1vD1h7wC7iNNxksGooQyyvO5unxKZ8Cnj3LWw2DKC24ov7wn
BknL21WV8aaUDk4ceTP60ZRb0EScGB5tYZSf8WTfA9VcRWV+CWcgWNVSQPBtr3GUgLy2cqQHXBxU
UGPOH5m9Z++USHCrqmxn5+6+er0BZLWV0wUwhkxxiwYp89qaEsudcYSbu/fgRh6aAMiBJrr2HlGA
+K3djP3P0TO1m9e3/Po5ARijjW1S/jGydTYfMpuNK1K+6FE3Ng4Df+ouG6nqN16R/Chqcw8m+9Jy
BrgK8hSfhtF2Bp4hZWs2eWtEA3pyhwYS7hkLDmZUExMfObbar9cf7zoNpZkOn5b4j8o7aLBNdMyC
WleuthiRTvvnrR1M+ZsxwcC5SUmCD6qU3SEOXMryvKi+qrSaQ6Hb6Pa9/jOu2Ber6ZMNsAFUyVp6
bIN00mpOhQujHgmcBetPAnVr90lvc+MrxBDAcMHkpNORWmuwEZmu/QgfJtU+MBXEExIjheWz6fHR
n7rYMpYDDu2TE+IR04G4VlBuDqLu3CHEkj6t0LSOMZaqE8hauCzkSNq//jDXZ5X5xMplYlMpL7bK
majBDKUjJiNqAJgrsFSe90kBPHtTaG58w8gIj200to6lO+9hVdb84N+iEQsRSNgk1kyjQMxsSZYD
8IERb6olLCbLDJPGd+/yVjY7yIntjbOussrI8cbARl29rBlhALtP9SWsDXP5lXvZ93p2y6chC7RH
Zh1MbtN+TwXo6sL5/0UZfcKGgim2leWffBsOgrSXMCF57xiDSetbE/vdcbYT86PRo51WtnAgQ6Bq
2YdmCPzDEqj6ya6b/txn+M+//pZf3ARSJtJt7lwEoy5DsT27RYp/iB5yHImz3rMnLvulAE34qDpU
0jp3IFp2vpQrwif7QH8cCXtyVApYd/PBOlXcM2McllDDRfIQW1Vw1gKj/GhNQf4r78Bv5C1cf2X4
6G6UJrUkqkPqCfxZFwUxqGHbq6sbhBOBiVVD+XVO8MxISj/duRavxG3XH/rs5kY05lbeWoLljZgR
rgc82NuD9+BaDMQT5PlQS9MSyCVu7wH8LAMdcYJ0inq7cI94tnonz8y1jyA5yWOGfK+7eTVEX3/V
CnAEzke0Ie5dvjZDa+gSJeaMDWPriZMYjS6iPa6/b7JY04/IrhrJMdVGepU2UiraoWr18Raon8YM
j3ocEyVd099oiAt+bt3MekvvMYPT5YD2iF4/Ydsccv2pfMwUc1TJ5OibNy1B+tSDLBRwvky8Rb88
uxvxQjmOrruXrq6dlk3cWPMmluPDorO12ZWpdEnLSoAhCBxaH4IFfRSgpsljUsrxZ5fo9gFgVn6W
cT/cBFri7UTMl56USnLFJ63pxJYl4yaCIDWgudtYy++0TkGvxEbw0RiEvSe0eJVCsatr8kRva71q
YABcHoCeqhhuMyHSWsY8TNPeO+od3R6m65hu4USE/0NTeLd8Wea5Au17KOZZdYfWiqd3r7/g9QVu
dn0VNlvJbwDsri57GaAt2STdAhN7GaK81fuoXWZMj+MBIYp+sXYqhWcy2dWCjEQoomE+MG2/fHYN
qa6Y9ZZwQEro1pwAcT85zSwYqMH4HA++iEEWlpogjx/rMXfDBLz8j9GBLniwV5O/U2HlPfIasaZ+
ylxDBaQeU9RER6kj+tqNpKXAhuz+O2bX9ruknCsRLUk73Dru4Ew7Ifil/QMsyJmlVUkM3vQPEyUC
B8Edxeyy1g5icosn5XviMIG8D5citp9ef18vhHz63AAxIC2SKW1zQXwH8iRvGoVFXjeHRpkWJ232
cProugoFdu3bmOT5f31GmiuknS7TcbJsZJguX1m3JIDBUKfBIdD27+VSQfXzi+QGoRAwBFRTO/fL
1TOu6629X4cBEMXdmtz80/7okmVaYs1nPVNoDxiQTAiQ1wqamuMiaNa4p6URw87GXn3/z4uyGK0y
TNm2tiwxvtC2VeB6xry4++G3iOyJXkcVd1U4f/0dvrQUonQrzhSYPe/y8vn6nI9gRokKtDicGmte
onRMnXfQXvKdr824SsZ4KsTZsCBYOzkMKi6XajEoQjYXsmYVx8sdLQ+6KwF7eyyWLP5oxUUdohjR
fndlJd+khgK2xm8Ka7dCSyIePOfX0Ek7KlCx2NmEqw8H43VoUOCp6RdwR29yl97sJjNuioYWoRV8
oMibTy4I6DAWcL4kQj87PfcXdgIUse+iTGgzxdyyinAmQfZvYWSfFwXDoL63z7PDTP71V/vSU3Fk
n5+Mr3Qb2YssVyAT+FQw2gYNn4PVFEnahkMjcI9Xhraziy8cJZ6HwE3p4hGB1qf+51OBI1aUDsSJ
Y5oX8xf4rA1+KvH8fvT8vcbu1f3MC0PTkWcC5M+wedM090EC6PYCqg3+ExKoU95VSI3P1k8+FetB
YCbzhH6T1KJOc/KTDj9hZ29f+gE8JlEPyiCgvk1YaAY99uIav3PX6+ZHIETam7qvuhsGfkm0INob
LmrO7iZU1FKmjXMVvf5ur9NeduAZK7SODkgsN98ttWszGC4k1Skfmubk2mMuz7BGsMIm045vOp1a
647OA3PjFEkj7xzb1YSJMthb+2+x1F0EfcbLH7ultD91igbsQSxa+j1B4RAFU1kHO5H7hUh68Ys3
7yypai3pqeWPGOSID56r5C3Mthyeqw00B3HpD9ImJ399n15alGkSHxolAidz/Ub+OZNcX8MkPIv8
P829J7gZ3kfV92hNGUX5qZ3K5b6xR/vT64te12a8HM4mU2viKmSdTTxBv4HWn1Y1x7QzgvRbFiDF
So6QxPV5WQyIk3EOdvDY9tK+LVNRfBeLM2QnWO3z/HbpY3SefKhoH17/WeuZvMh21l8VQCPiPkO+
casb25Q5wMmU5EZOlRfNkruLpMS8NQvLfFfgcQ5EvbOryG/LPWfdl0IR2ItVKXEVtHM2od/IM90u
VdkekfNufwPWM85zNjiffXrceLp2O83PF976aonOO0cbilewyWk7jMjKFPTzURQdYhkLWKxF5oD3
ylE/ERLSX4gd7nkBvBD+mFOg40ObYVUS2YS/yV0Wu4tZNG98cUKpWY8KhQpbVXZ7up/rP7V5ky6X
6ZocQADiz+WpnjwWauKkPSbkeGY0+k6d3iKmsiuMsr6X7UKk5NTWjJxAMmwWatF+if2JKWtsrfCx
ReXuWY6xeJh6MSFKM2vnTmuLME4ZkB6mehwe3XmE118nlXugCZEeJsPMd+qEl14vF83a2CFzoc98
+fi5ChCKGw0E/AD5P43mUIQaWIybuo/Fe8Bz1kOfNzvf9EtbzsUPZWydm3C9Xa4J87k0awxPjvmE
70yZlO6jp6XdTuF39Z2AjKTmRIRgjR2Uuper5K1tTBUioOGaOT8ZxjFHCCpfcX6mNMadePDCYmjL
kJKBtOUVP1eG/8TGLKfjpzG04bXWWQjWEtfYGD+UeR71uxHc086d+dJ6BJ5V0x/jBRpmlw/ntaYw
den5YYPjOghlGZyZc7qPul93YZdNu2Daq3cGYmulAnKAwdyDnLpccGH24JmzyYKmBm1HK1PvF+iR
OTkJPGKzY4vUwxvQVNiZOkuLOLKZIACWQrkwEfPOBOxjACXnvDF766RhOhu6JWEscrIxrSMcW9O/
M5DhAB+1pDt1FvLVhzZri4cpy1p5xvlUBAe6A+2ejMbVB8CDUQCh+gGu37C33X8Lvf26bis/9B0N
ppsJGBZBHviNp1q15tlAxTGynF2dvKukh2XJeOhKMFIiQK77/c+B0ZmdKXQj/ZB0ocfccHbTMy6G
wxDSc3QfGxOaEpC34DgLFdBma/cc0F96obSoaPRYjL6dbdyrlI58uMMPsFdHths/93CwwMU+2ROz
fmkhNEBoKmKV9n+cnceO3Ebbto+IAHPYkh0mShplaUNYryzmHIrk0X9Xzb/41WyiifFChgHBrq5i
hSfcgVdz9YDXCpl8oxReMJZgq83eFh+ryiq+3n6Qtw4E3RtpBs0Fy9JerqewK0PN5xk3Ud3pP2oC
f7lqyCsEJhL1vm9QvLo93tULRUdO0vo5DPSp6JBejtfGwwj9rIDUVWYUG4eyq5561IY1v9Kr9tft
wTb2KBcLa/e6T721eoeAApSkWRVSvdG6Z82Y/yyGSH2zzoZ7r8yLp5xtvBNibiyoFB/H5xT8Dsnc
6pKekUUjy7G8oHJHGHMTRvAZ8NpAwXn01zLqe3D260BPrig9GnARtDfAvl6u6GRl+HGA1AgWZKOA
oBcFrhfk6M1QkHZlCOBHOX4tfUsTYGqdBo7w4p1t0Y53aD3uiYhsTp/gTv4cbvQ13AXVorAa9DiU
AI3hXIwEdKLvxc8idr4Tzyen21/4Kp5k8jKkcw0IOfBF5Xb76zoYKYxMBebpAaGDhfmmi11k5onx
KYU0/GsxF/VO6ZXhX4gjyp4B0tbugmFp4pYr46B1LGtyy/Sjo+GBGeL2bCFB/NQk0PDKou0+DUUq
PuKJPO1Ry1/bbhfxEFOGMsoOA7ZNd311A3a0D/BFy8OgbCNrfkSIJht+ANRH03qolKmrgtQyZhQL
XC9/cTuA7oEYtf5/ytI1SdCZijPBKoSjeXYd6TGpT6H7MQx10QYJGVB5TmJa2r7XR30T4MHiFYcy
tCD5NeEU67+WQo0/pyOGFpQZbfSWzdFGXdZEC+hY2xXCt94QeuVjpkxtDv8zipX7qFVa4xGls/Gu
TNRK+G1XFF/s0EJwezbcMN9phm2eCUJuqd1HjsELdbktZjVMuiqdkKpqZxvFDjQa/9hhVTw0oIUP
nb4UP5G2Qchr8Op7bUk7P6098SlX6Mv4eTTXe14hG8cCnACEbeIONE2uUD2Di6hIN+lBEpbDt6UR
tnwm0/ExRcdXKgpH0U59Z+OhJNt5xUkTo0JtvlwCpHubivYTUcTUmcGw2FMARF07zwWYSn9UekrO
ad1A0iQ6aSnzJRBrbx/OjUmThhAeE7abIPzk3/91ODOUlNsxavSgYFXuaiOaGbLLVe+IKvPwbihm
mFy3h7x+XgDjo7XBsaMjCRzicsgK9xUayrURVGm1PAmzKXwsJ3JIo8Nyf3uo69kBxafszCA4vV0Z
EOixPpDy0NzMU2EHGPPOJ2dIf6Vumhx1LX2r7BUXKvx77joMTU2C19U1bytCNRL+BOBD0XmYxvhc
c9t9nTWK37dntrWIMmj9fyhYnAkvF3Ee9TaqalvHusbxMn+qkuHXMJS2c6JTBWXo9mjXG5XsEYkV
un88F3SxV6M5c0LCERsEkpn76GY4MvvwoObEz1B6PS9J7HWHPlNgCWtZXf3Sc6HsvVrXsZaEyqMa
TiMK4891ZuW1pjNEpgDYW7fq45Ivxid2zbAz060dI70AARjDGbH01XkQFj6mdQ7TLZ0qFKnsOTQO
mQGDuaT09GXxuHVvL+11Y41NIyUVDNmqhHazGlFtG5SykgLCUu251Umb9OHYDx2WVIidfwCzAEMr
t7MiaIqx+RbS9UBpoQx/RHmjf7j9W7Y2FRxp9FoA+5LorfZvN/djMwk4Xr0d48RYFfFd0tvqWdoc
7KzzxlAaslGUCmADs+CrGHOaDUNxoL0EYarl783U/USOHj510fT59pyuVIw4lMxEo8qD3AJN2tUl
i5sb3kppawbO1JYfqbfVn0MCoJqQYE7YwICeP4BIMOdj1kTd5E9J6+C33sGU8mO7w6EpdsrhGA1N
ZfuWDZc00Bp4+m8/0NJXlTCR0rjOm3B5xFxdUbt8BLdOm7XBYL00qxPqE4VAO0KvDjuLIh/XywBF
bjfyBUAYWPFclUYsVFH6bjCCAhcQAyWIWhsW/J20Jf7oZrMJRSKN2h9T7tENQE5I/Fu4dCepXGVD
oJqi2uufXQGq5GdiI6DgB7gdZdHV/OljtWrRpiqOeXF+RELB+D1gNHHCjkj5Xw/ft/Nds8AaASxE
gt9DqZ7mpe92FmbjogO6z91NvA7gYa22GJeLVJ6M+BUqFcFwWNDWQBri90RCeY9kUtr4kackMQHI
mP+gLFrstPS2tquMicDsAQ+FN73argnCnkroFDSVylw8qGafPuap2n6x+mh+oDyKp1YxVbhRLQSD
uRLpP0dVre7yKRnPZdvln8D5VD9FpeYPVmWl/97eOBuXMAr4bFMqIiSIa/iia6J/WlSZGtg1Dk4G
MuTIkbR2vCPvurUbgJOj6AXaBEe59W6Y3bBq5giHsbrRbdw2hV0HbQ+Rw4+muoG3ak6fa3I4XUpN
qO/TBTohCrDRTpC68RrQo8KCS0qRykrx5aEUtjk6TtKqhGVF/FnPkuabqSfJV3Qb7McJtOrOYyBD
n9WxhN8hxah4f3hwV++sJn2VaxcfDgum/vvSdaLjIPLiQfdEfd8bLagtup73t7/p5paDLsfpA6mJ
iJD8VX/FgILZ1Au5U2Dz9v0jW2MPtDzmzwCxy3PpLnkCRTgM/9ho3H8vpFwWQH7pZEKmrr4zo8me
/T5SC7ADbv8iigp3o9s/ces7gF+DFkJHH+SC3JZ//cJqofnEI4LDkELfbJhr7wN0PLT/IHY3L465
tDv7fGtANh99MPDhXJKr5CTJvEHgaKoFo15F+Mo2c/JC1IODxlTYSRPo44gcze1Jbp0t8IeSHWKT
gby28v6apNI5am02sxaos7l8wuftK+aZ4sftQTbeXYLh/z/I6nrJytitJ7pgwdxKk3iIbAv6fl5U
Fohj9tN/WUbgsfis0XylFnn53cKl5fkvcYZCedYojqSDgziy/+fAFE11GLt4T3df/v71CZJyZw7c
AehZa/6QspiaUtYJcXGiF/f1gLfilHXWacCY5h6nn98UP+qHEnT33dsXFo4GjCVKHYAk5ML/9fU8
3EAyp0OzBTwwbFMDS9Q+a8d3cOa6nY2yOUfOAe+TNJVca36mQCYUm5s/6Lxoan9ohRaKpynFWJpe
c2kgiYWi1CkycGcKdG2K9ooqW3uIQ8FdwYEEdrLaQ2mV5CJ2SVt1hK9O0YzuQqsu5YcGTZHj7VW9
RkOi/gwLBf80FL7wQ1/diDWdtAq/Ij1YbHuaHu0xFdN7xNtEFKC+wCLjVQ6UuVSzVnkeE2H2j0U+
68qHvEcew+9rrXVOTh8PX2O1NZP/cC+hBkzvls46+fvqmgjtJcFAOcTsKII9VmsJPiFL3D3h0vMb
dtuyExxsPQ+SyYWujSqDpNVx6gfAJ9ZEIQu9a2iNhfF1xD7tLhzy/OyKxjmEZtzv7Out/IRKIV0R
PgLZpreaY+lYiTFqXEvl0g7lNzeb4gez9RqwL0ZeP+Awimj6PC7K4A9JqRgPostE6SsxoEWffDmu
9vbExkVJOgrakryeHHjN9gKCoFXsPDWIlalSzmpkaf0JYHOTfQfK7HintnG6/NjXxiLOcZS4SLg0
UcryjLn5PdUKfSRDBxntq1OJ4lgotGhv4279RrljpTcLRJ81TbXXlYKcuVMp5jU4RSShjjm2O59u
H4+Nk8j/HclT1BRweF/b29J1HUas3HHQJKO4n6rF+loMw4uaNsqb8zUuVXaAxARg9LR+gT0vbNs+
qm0ECkRxTiIX2Q/K5f+kzVh+uj2p613OUHSr+IxyxPU7GJdJZHRGZweFw2PvJop6YjPhwqBAPJgV
TZwma552VnJzULCCsg0Imm6t3tAspjM7GXZrPEk9VQybcjyFAPfkIWD9lBTmdO816p5M6nWYQdBC
MQNMGS8k19vlo5FjTWPojYPJWwLdlPcXAZZJtc4IjhVnp8Ia7vbSbsTV8E4BAki0oCb7O5cDIsYk
howqT9DO8/IlLmp68GC/8k/Qi7sjeOLwWUPg75i2uvEcTs78uavmvafytZJ6+UhL9iszp/Ioqeyr
ByTGtFEgSWcTXdWakyEdJZWYonQaywNXqpNS9HWmn30V6+/zRepUWSHkIV9P7eaPWtnuT6tM6/7Z
KkTzDXUGJDVja5or3xsz+x7t51LDh890HxLTao0HeCXKl9sLKdfpagaUTFlJELRXPWotns3eQEYq
cLRGqGe70BIXDzy9oigf4y93nIHonAZur+yYDUZSBRU1CvP+9q+4Pv6UC2g+UtpAoxmdmMuv2ep2
p4YGxMDOLIdnxRycQ9PFJj4Qfb8Tc2wMRVIMhV1i6ahRrIZa8FqslcU1A3USWvWxGetcOZjSwLle
yKV3Hp3N0SiFkXFJNRprtU2xDR2yyPawj6+H2ngobM0snxcd7aPAsTtkCd+8jrIShbYBqq1SR+1y
HRd1knQuTEOWPnF/2m5aHocwTr5X+q59xPW7AAlRk/bHMLO5R1d1LzdCjK6yeidQ5th7jAfDRcV8
2lNP2rhXGIWlQxCe7MVY3St03FxQlh1IJrVWDKwXquxEaS+G2zO1i31fICHx8/Yabl0tF2OuDrWn
AxRxx9LBjQP6FICH+CiNRF/wAqwCM0tR3Jw1N8VnUUzndIrVx7GbxLfbv2Jj41z8iNXGscJ2MceZ
czkjTnl0JOhcJHH74gLtePsepa8JRwdeAHtmjRoBRtgVVBbdACJLq6Nxs4QPytJwTSnTslcY2Lhv
gEKDyiPkkQnianFreoe1l9duMNjqkN3hRql8Mq1uMc6eVjTZwUt0lGTtPlvEnW4LuLTAbMPizZ0b
6nMaiGSSYmAV5mpbqWFktrSnncDOOvs3HM/iHzL2afRTQxd76fDWp+SEkHuD4aUoshpspHtfQq9g
sBwlnDZq3M9EDe2d7s7DDkt2ayic9RiGdJQnabW6ZpQk6agB/NNmR9EOKBi4wtcSNQkPnTtW/9ze
o6/Fq9XjwSfk9UAkBGbsehmR6AOlP3A6SdP5pynE0AdNnwzAt/Jc/5QsyWz63FU47ECuKc9ja1By
KYFk5v0Yvyghtqa3f9PWhYGRMDEkDAZoXvLv/8peF7T/ohip30BRzeELujXgcpQFXAsSwfiotuI/
7CQ0iFhvdrPprYlTah2nwxJ7rHjhGPeYHZk/vHL60/UgPXdeLrlPVqtNA4AsErFbcrR1dSt0ZnyR
S0AysWXheI2BsPobdV8UlnrFMPxWKdSfKW7bO8NunFhAeiAYyNNkUW31ppiVMRcEBG4gatMtUYqI
m1NMcGmesMNbIn+e7WI56modfe7bKcdCW/TO3tyv+MFQNrgyPJh7ULElD/vyu3quW9R43XtB6Hq9
+zCPirYcWgcUsQ+qTfkYK0WRBJPtRJgYA1KJ/MrVEtrvQhvfqWJZ/p3zvPoB/JYFHGwNZ2SiDCfy
8aI1usBVO/RMnTmt75UmFiBYjDr1fLfHHPXtZ9QiapWyO9ILc90fUZLE6MZGqv1MhncACYABRa4u
v+200Xaqz9fXAUYmjAR6g24nkdXlonXCmKox7OMDPYL+yUlQnkEzMT9iOlfuRB7X546hXG43uPIO
bMXVJaf1TlbPURsfrHFozpkthZtdozxnM+69gDaM0+1zfh1+UEaVETflUqCjayyOQmLlgc5VgtJD
LDTCKt53h3QP73S9gNJskyYBQ1EMM+Wv+Os2aZakzLse4ohi6CW14oxXnxrVO6PuvTdvC4aiFAAN
X+ZRa6yaN40uNmgTLdIKcEtbD4OfLjhLdK5R7azd5qzkQCwfsI01Wj8cDey0vVmBxmaHp7yomgBp
PvWo12ia3f5M19sC/bzX5BcSFI0Q43IB0wG6ZRpnSqDrOfp9qWfNx0QJZ8BLzvtCNf/cHu6a3Qup
CzAxASMFdphGq2tCRcYX2TIQf0vGdeLTV0GitA8xZMVPAHVM9N7VXjYIY2jA0Nlab/D73lJ/uCiw
YrniGHPve11rNfjc4czzjp6C0M8IoGHL4y9Vg/fNzk+WgfLltU4bgAYULXrZNVxX6EOCyYGOiBJM
YWV/sttp+pRVyeQ3A4aE/LTxEHlOdWenxoOODPBzlKBUevs3XF/xkj2A8BBvGLnsGlwWz5YA1ioQ
3RW2uBsriWKPG/2UtkVFLazW7506TI+ITKeIEEGwuj38Rt+G8akvMX9iJNDLl7vEibF2BxGKYH/G
pe17kHWCFIn837qhYP+AWGvnFzAvf8Sz1n6MzSU50RAef+Mv0IKEN4azFWveqcrHMTymHkZ6t3/g
9cvL7wN3g2ocHdWrVuZrXS5VHYUmnucezSzMyA20OECPejijNTEftK5odwaVsdp6XwARMUFTkqiC
WLlclDzpWnzBkWtHakX5minedyxwx4NeO/1hVu3lfkiSOUiVMd7B5G9dD1K5AlVFGlVXbqwNHGGQ
mzlStZqGrkGqOwevCN0Hwyr3CigbQ8kONQErWlty813OUYn1pJxNFrZNe2I2R2SAtqZKTAdRtcXe
Nts4aQxGkAYnE58db7XNcGhO+MObEenO7P5I6qo/0KYcDuowq+kx1/PoD5o5XngSJnpUEMUtD0Zf
uSfYtDVrqT0I4YHZc9lfztrTlgy6qavAdteSKPC0ScMMMg6dx861ivPtvbs1GHuXVhISNmTqq8Gq
ztHCYSgi6kiDEwWZinePP2KvCi4PVfU9+MPWcPIm4yhLpOq6pTJWutpULYSOxhNgYpS8+l6ogHMV
/DO+vX1mXBkE+ZTeCHFWyQ5l3CHyQMAEiknamptOcZd2CW4cE0qk/2Eo2n9S6UpijfXLLxZ2okbf
ygiDaEo9XCcWIwq6dCz+VVJ778ncWkF6MDasXgStEPa6HAuqe1/gCRsGphmNw6H0hNqekXTGG7Fw
i34vYdoajgcTZSUK8Dr75HK4zGj4YAK8so6B23NsiyyocrTGCYyNaGcZt55nnBf5VKTcAFPXD02i
I8kzdEkYpOZYt488h/3X0LKVT0atlX+WMGs69Hoa8x0pq0O1HEHbTwrFlho9m2X634BYf8gNGE0I
pxNLgGmxjew9Cdj4+/YH32jX0QmDqewis8Wlb66ODXSPOUaIRB6bop589NVhZith3R/TxjE/EsAN
mh8tcf2+btR4PogIKUQ45OYTSIv2AzAOcJrK0Bh7JOeNt1rm3DITAphJpH35vaIOUbNytgjeIkc5
dl7mPEF98PxWFcaRmqd5MKoJP+dm7Cw/7+CL3F6ZjYgO+i06a5xwlmbNAIiSQnhmCpQPT9Dh1A7K
eEepFluCaXoHY2SvOLU5nBTqgP8H1XCdV7TWTLHW467EkvhBRxoqwAWckKjLxVmb1OPtyW30CKmB
yYFwoQAAu350i0XVO6FieZj2fXJqqZkdoTvE996EWUpjZHWJ7Yo1fF7GvP4WOV55H3ejfd+Oi7OT
D8hzt3r+gVOi/kthHKzfFaQa6YABdWslMEZ9eZAGt6jQmt3d7Qlv7CaSei5qQmVO5lqigFhH8aJQ
jw+DMnt32RJHH5RUeA9k03VQABE89fxof+4RCEu04a0mMbSK0NokwpGPEz3x1WYuDWVwjRmUDa6H
2qnAawILaQ0BuTY2D1Zjqb6L9MhOHLBx40Hlosn9iktj2pcnqNcmKelDqtpooXMEF5odMMlzjqHY
v/A2Qg4ECah2gk7ktKzLQy23tsdJjA/a0i5JANjD/mo2YnpoTVWWlbPpyZySxUeKmDKAyGA09FGy
J/ewEUqS4SOIDzAefPy66Jp0XoNAnx0dkkVoMLKN5NimAD9Bas7IZ7lGYA+W+W4gUNu78WWUutrG
ppTZAMJCv19dq1gnuEE5dPVjlCby6r6ml/y5tZX+XCZZfjcWXfM9z3pPPqwlzuRwfO/NtoYzklvh
P0MDWXrqIZ7s5DsblwqsFol1kD+JWtrlDmgBOphGCohC8ZI/Rge6xIhi92gXY3quvG7auTI3NpwU
cSIxpTQLP2RVhlkaEwRkrWM/MpW0fwWuSFzXDXSYmPboztw2chWT0ifIK+q/NGhWg1Fb7VCqHxis
6lQS18l7WuzFvdc7ezwDTzZ6vzX6ZWfUa60T3kqCMW4sml3cV6tgzBF6niyVnRyWWtXPY284Zwf2
6yG0wjM2O+9BxOJmnYr8PiIK8WscSN937agdOpTZHlIDucoxqsOd+3xr5Ulk4C/R3SQmXb3iKW6q
s5sZyaFSK/eULva3Fkm2QzeE0c433jpiaBQTruF6BZRdnoO/KkVUFdXFsbhUKE6/t+O++NXj8ktB
oeqfvFKzXyynx4jNUfIPt2/wjSnSxKACBuOHz74+26Fim2EYltFBKVHFm6YFX4AuQXPGGP9DqAie
HqQKbVpJoF6tJtgjb+gxTDxUY7mcLdzZH+0YDlPWlXvaAhuvH/Upg7P52vpbl/HnEBn+Qs7KjbTw
2Ygj47mqlvjtuREa3VIxkfILyNjVhCAKxXljzdGhTMZIHOt28JpjKvCf7xJV2xls49LhXPL5WUE6
BevY1xh7oDoJkQyVa+vJK0ZeuLmcEj9pvLE9hIrZ/7i9NbZGJIaQrrWUSK9UE7JyKvTS4Nqfmyo8
O/XSHGA2/onR4nkEPLRHANkajqwPwQ1pc4OF8eURaCN1GRvHig5d0yiHvtHMIxdR78dL7H7JOjfZ
WdCtnS/TCJQRYEZBf7gcb0HgJ+wqMzrYgqg3C6nA2DP6RThb/YesFhgmBqgqgSE5+2qjlA1+hqMp
XamaejkkYdUGTpFYLyGv09ujE/bIq78uVxbs3stZOUsP+6o08sNg6IsfhYNyp0YYP8T4Br290EN5
icGkhQ2oi9VQTZJ4TrmY+WEWTffe0Av7AYdb8ZQuith5Hza+FW0Bm6wWPgCP0+p5KBq3AFyfZAc9
rpEVyHpkmcymLRs/G8dpZwnl717FHJJ7Ia1yISBcQS2NcXAXh8bYIbPU5iv4luaxi3blTzZwAjZi
z/D/IHwT46z3O9CmQXbMs0MH2fNMUPk5tkL1TiwuTlgQzH2n1aRK5zxAhU7ru7h13urRR/wMGVBS
2uQB0NbWgA3ftPZSwbLaTn3SlTgKnLkpf6IC2t9XUxru7JittJgeJ8VixiMNXOOgJzoSuaE16SEr
WmIMuw9NKsR2KA5T6BXPPWVFONClczTakapeVfZ/yiJM76LSNJOgKhrjH9MSyf9uX3QbH5yiHtZS
QCao663fQK3UvdYoqvSwJKMKPFGBZRJne4yWjSeezUSzGzQ9ShTrxl04E0sNOJbwvWeQoiD4sX7U
SVUQwVgy+zwJx35UBoH8N3IYe97BGyeIchpXAgkTNeF1gAExZK7jPMsPeT6n/5aOEj1ForEfErf8
dns1t+ZJBx0UFuUFxEtWl50+OGPJhwaLUbb2A9lKdk9EoB6p3BtHgVT/U2j16ZlQwLy7PfLGC8Ir
TPdGo+oCIE2uwV9B1NDFam2lzJFuZvKnt6zuKGZjxHXYarq7oRB7YLCtqVJ4JsORpC0ev8sB+3ix
oR8Bds4GdTzR/R39Lk2gy8V5fMrSxn0Jx6X2dQSvX/7DVOGsacSmAJvW0HdyngTNHhbZRDXCR8ta
fOnc+eesTtPZLT3n/vZwW7uHYgK9YDJuSSlYTXQG/GOmE3oBo1V+n1orCqg6Y8cV9/qf20NtfUTp
303AIeOctcZoXbazVy5qftBFaUM1K7V/yj4vPowafVTDzr0dvNb14afYRtEGfhV1fZ6xy6kl7dJ2
Y6bgfJgsWYCnTvWuG5c96c/rBbwcZRVsYKaXlVWOPEGr59qXsSypuGll/2ESdA7euoBcMeDdeFb4
UGTNlxOK6Wp7ar2UB9BX3YuInZ/Y2dp3dtyEzy2qn6fbw8mE8PK1lD17+i/kb+CF1wVFU1hak6lR
eXClR0ZFrtr5GVy1d+q0tEjB4GTsW0JmbxNukDxqWdLuRAcyMrz6CR4lArr5YCxfX9q/zj164orq
RCXafmIIPwN4czvkVM36szV1w0NoeMq5zBL39+2Jb31SqaQh2zCwP9bv91iatFzcujyoNNaOWS01
2sxwoqVmFTv0u+2hgEhxe/NZX11C/5pgZ9YtlZ8GpchhRNq3NEXxCMY9BasSWt4O6uP6ADqYjUJu
h5IsqWbyx/w1GOCw3o08UR5GJVbfeWWC5rxAl81KwddhC53sBAXXlyjj0bwFAwqX40p8LqkmYSGP
Bj6ij7r3drroh9SYvNM86/mx1vv57MbhDMtjUn/d/oJbIxOEEHwRxm7oMzlZ7FauXhzGavR8Q5BS
lZyee5zq0yA0p/mefT8f1LkYd6qzWztWCmUTYJF9gOW5XOPFUEI8q8Li0Cj2cw9x6WCl85+uK2r0
BCAeBh2Z9Ifbs90aE30EKb1DDADk7nLMNAe1HKlcQaqz/BbaYg5+VYryaYpB4aLWXPtD3Mc7O3dr
iSUg5dXyDjbzatAK0ZIm75Py4Jn0iLqQqCqaBxU61hB+HAYtO2eJl3zVlCHaKw5v7GO0BKQMMWpR
slZ7Od8yqXsaRojGmugLBuTpZedTEYTO4DjokNrpvJMvb1T/eY9pudMmYUtRKL0cUSnd2h49qzpQ
tUVFqfSU3AyS3DZ+ckNE/TECSVLeKyiKUkRzEAPyMYZuASePUom1E/oeymnj3gAXgkua5CqD/Fsv
AXHgkKoI/y1Wq/lN5iwP6OyjZ6X34Z/bu2sjnWHCuG7jeEUR7wrQXXnY+xYlkkaJsOxfMSoGte80
La+plYxPlYiXbyDPCcE0LUke9AnfJKXWjJ3La2O/yW4Pr55HPwLL08tPULQTtDMDkevGtMaPkMQy
Pwz7/JuLsz3BtlvcWyiRHEKump13cGsBcDRi9FdPV8TmLofm3iqUMCPzjojE1OcmtsSz6c4eogJt
JudtuCj8cou67ZNiJ/HXMAdPijCK6cY7D+LWb6H/Ky02WApICqtlmFJlxjo8yg6L1tV0Y8Lq6DTx
8Ggq9hCUFdgtxQiNh3QSiu9BkDx5kVl8v70jrjcfkEFatXQueJWps1yux5yYOEmPSE4tc9EFOv58
wWQosT8OSnu4PdT11fbK+6BFgnMT6nDy7/96slA/qacE39sAiJ0Hx1arv451Nh+QWS/uFdxUvpmT
rebB7VE3VplCCyIVUJRJo/nXy2H7qtUmrBU8fEx6/a6DfnPIoIo/Q60SByxWvUO+2Pon2A93s3Cr
R23qip3fcBV9sbC27H+R0gDTeBXg+mvmSt51eW9g1j5rCXivLAGtCVO/ymEzjYrja+5ifYyrOemp
nrdTeaQumt/fXoer1ec30E+mx0hmQI65+tBCAfjAeUZRMbSih2zuq7NjNukxThXnRQw5VtHzrr3p
1e3+OigNVGQJpBSgvAj+mnindX001jVig0pVI0cSD3dhbQ7Hbi6+KVE4nm/P8bpyIceTYjiQ/sA7
rKNquNOjgQSzQBWz8L5WuV0/tF7cPdTLMh8MFJvues8WD4iIOx/aIQ1fcCa17obeG56qSTV+NlE/
Wzsf/+qyk4U+EG/00mUcsUYrcqlkKCK20sxecU9lVet4vZd9YLb55FteJoLMQThMHztzZzmuzrYc
GWGG15IJko+rnW9hwekNtPKDPveiY9M27QFiexrMTrsHLtycpKycSq8cOeblhy5o5ZqY3o2BY7fK
OyQSVR+qrXbXFinGr56nnFq9aX2VtuxbA1M5SYaUKTZB91obxrOXUvFqJulaI8y6dmq05xI8169Z
X6pzpbntS6w4CHsiM7f3jl1lpYwtvy1gAhqvvCiXsx5NtQopsIogbPqhuK8Sw/hfRL11L3vbWF35
PuDdBZcGfZHV2UXuYCq7qR0D8PHFeRljsJEFvbjntrWWoxCdOFdGgbTEPOBYeftMbRxhVALYPaQb
qNOvFS+Reje8dspG+K3Fcg4NYd95vYMhUhS6pyLq9qi7W3Ol3in7yWC/r2yngERjeWojMdhlbYr1
cTsccJU3/Aa21IEgJfxtOCK675d0T4d147jA7kCB9lU9Bb725dekba2NgPpRni3V8n7W+uy9a4j8
X63W9J1Nu7WoUl0SvwhKYVR2L4fK5sboiTvHwDI79GJGHJHwwqi7p3wwzOeyitovt7/ixu0vBW5h
RBNpSqzp5YC6HqFR0zUj/pSxeYzSOb/PDQ+NC7Vsj0kbouc3JeVbaTMUNl4BCdSjuBvWtzE3sauB
rB+DtIqnU4gI3IOou+gRJna8E9dtfTuaoxBnUICln7Iqp6gsp22NnJAWkdJzkrbqsyvaIkjcIfxx
eylf1+qikCGnBcvLpmxK93JdIu47Cw8GJxoDJdWG94OSpSBZeU2sALKpF/vIHibtaTa1wfYbxQt/
eNGYfcxNLxQ+1jLDO000GcyQ0NDnAxKY+QdD0RUrKIUaOw993jneQclD87u3OMVzWubRzwZVfjz5
ekr+/kxN9s14L4qjxKCcOGiYPFGri0zLulqNR49LdADcNhh9d+6bOHop8VuQSO29Rvqrk8RqDaXg
sdwU8qSv8Y+2NkeL0RBstiAcXBw88HH/lwpWbvlpHoroYelF9sNhJZe7sSyK4iVt5lwcqGQieTk4
YfLBHcPC8y29RG6Demg/f5vyaUJfwkJo2F+GZfyUj5rYSZU3Ti7YDklt5PxyE69Wis5obsehQgGp
yOCC4w0X/W4Hq8ErMvHiyIcQnjg7icLGMyP3NQVzsjaidfmb/oqiNPzAWtFpU2DVc/0Sed6vXq/0
nW29NQjmqpTHJbOfqsflIEW3JFrf6QQLcT74cWna8FPK7Hj78GzcQ5QggaABLgBotMaCLXXtJmqv
EIVq43LHJx3vzaWXrP5ovlsKVMez2PPeHgcZdFOoy0n/XBKBy6ml5tx7xUIElrVt+SfOFq044gxQ
fs1S5Nl2wr2tGYJzQ2+GfULcu6qlqOPSGWlErF/XSd4ArzPrlx5VuG8tuozoUaTtyW0j++X2um68
mhR3wZnT40XPc43ASmHAiQqGRzBVKsrlUWknL+mMNuOIXS6yY7mVPalmljznvVB2vunG3cvCwsaU
ZiTU2lbbE0BdopUel4ds0R2HdlajMw2IbpEcPWWPi7m1T9mgkv0Otv6KMVGq3gSEKJ4CpyztH3xz
XffV1N6r/W1NSnrBQlYBgQtp+nLPLJ7XEFuxUfGsm7E/rrvHcYLcjwgGeou3P97WWFKU3aHhSpVx
3TefeJ3VeQB6PFBtOljxRLjTaWr7lGZt9x/OgtR+5+Ei1nHWkholeo5AD/ENaDW0vUO2RzDTdn2Y
VS3dOQkbX4pEjEubVqqER66O3SAWgUgoJ8FQkQfvajN8zMq23gkyNi5kSnkcVyhuEgonf8Vfl6Nh
lr1RzPRjtSamoyBqzaGVZ/WFb41x1TzMuW3vlK/kHb96vMgziYVhC6E0tObSUzNpeJHcEemzOlGO
HG71X0hM5jPySvMfXPdAPGhpVzd+rMwzVp2FE+unN+8ZmetC+JC3KV36y2nHRQTeqUy5rima+Ok0
OzTnh+os0CbZme7G9gRAxWtHikVJes0NTsWkp1Q1Rox1K/tsdb39ZWhSA8Zalu8MtXGNWVTmTFqL
HHBAD5ezsim1De1gjoGBgMedPmro9miWeKc4+vTeWjL1zm2wEkD11tipu29NkkcWhDSOf1Jb43Lk
pGcdQ4NJWtYcv4vy2iCGSESN4HhhzDvKWFuDkcRQiaUdhnfQ6sYcHOjBw+wIPD+77EuWQkJWFcN6
Ai+b3t/eJxvHQwrMEalShQEnthrKbCy7VvEIgCupiHdzp+knSyI4O/b1wWjFHj5s4/ljPEd2iZBq
BZV5uY6Zp3derVmozpbDeIooiPnK2Hyxtdi4c3Jvui/VXTusjfPIXca3I0bCznANALUVFSXRZByC
2TKzwo/o0HW+OXv2uwh9jdqvjLH4lvPf2n5UN9Vn3c2q+nh7nTc+KcU1wBscFciVjtzZf11Dgxdq
cOhY58jK/o+z89qRG2ma9hUVQG9OyXajGbmR1wmxMi+997z67yn9wA81m2hitLtnu6vqKpbJjIyM
yH9GhkifZ8WdX1tOF+9F61trDMZFhZHKJlpMqzW2GtOJQyMimcNH/KHXJ/NIr9LwOsEc+yCV32BW
Z3sS3luL/Pegq43UqYm6hBZZT2UVg58u9vyQLSHdvlFqYx6exI/CKn7lZLxSeu0fni2qj1Q7qR0j
EnOTv6aK2UZydJR2jEM5qli5oqaGk2uxVyLY+pJ0Y8B8IlXmPVl9ycYIQ6AjVneKhvmiFiRbGd0h
hy6x1NP9TfOnsWX1ksBYJuOSVBgEZFe3DtY8RdNNRu/bg4W7VlMlj4vQksdGjdLvpY2GgOcmdf1c
9xqV3f7SV7lVe7nRxPQWZOZZRuyEzYv1C3OCJSHR7s3/oh5x0/s/dOsWoSdOdgLJxkpLbo6/drcz
LZoFnRohurkQv+wpmjSvSJX6ua1ow0YMRP1wf8CNj0AXA1cWH4KlWccOcLeLLk04TrSIxT4mHO3r
HAj5ZDfh8uUfhqLnSJKDKMOsPQX0EXivGZQeDelGPOtFChMpnXPurXrQd7LHjfeNxwX2PKtIVLTO
s6kO1HlhwhWsHRShhU69r+Wcf+yLRCBNWVSXClKj10z45t2f5UYwxsiEYlIRB7hyFYxpcwu+bU69
n+mWuOBKavmuHqk7++S22AIlASBBki1c2X4rr66/NkpdkV4sBhta5Fr+ymrSd7Zdj8fRCcXRCEXw
PA5u4k0KfUhhZaC7aBfuzou3uXWklZSUupSw6fVPwNraaFkIXgOFU2uEjnEQDnktzL35cH9RN4eS
kD7SFnRSrx2r2lChfSlx2KXu7FzQ908R1EzVE7fKuPP9Nu58Qk5J4CIpkb2B17NylDCLFp2FdSs7
OMYDGFEXaeE5jLre70ia0fgu93pabls55eeUHR8oDUrjx9WuWSJLyaNC7/0BdfPTktvpEQ3A5Y2D
PtyFXgh7PlWlUZ9SJ9FTzyopLDtlMDwFSjaedC0Zz4MYkcmzwz46Zl3qHIpunvcUXrfXhtTTklE5
B+t6berGCZMwUzlVbTi87eM54Zko3Vf06yUfUEV0DxaFxcv9b7/xHlLUI4siguM8rYkaBnoFWKCx
zZp+Gh7o+2i+oRo2v1aWBQv1Pk9NTwv64Clp6OcXUa/t+XxvzZpTJtnjOuDm+p2akg4sJyLq0cXk
nLPWmR6bkMQuNFDEqQX2F4smsh1KzNY1IvcBkgEAUezF66WOO63VSjB5fzBL53WIhYjXh+OegcfW
uaLQDkQkbxJAyetRJkOrUPDmsjLquj2qVVH8rPP2d5DU3U72eKtuJTlUpBtUOKRSypoe3wfsGRrm
er9qA8dD6VG8rYruq2V1xRtNhAWlSkM7KKGYEV4t4M4rZXsQTW08FWkefbu/pzbnLVl6Eh2T9K7r
eZfDGA2pJp8HzOFPeid+IAE7fKTqUe4UIDY2D0+QieIF8Co04NWRKdpUIzYPOj91SyX02qIXD4WW
tIaHmPjyNm5K/T22E8HvF09QEtkB/rCdQZRmNcElcfuhXGq48mBy39WgdrzJ7Ky3Uz7ttqFvTRFx
dzijgMyoB6xilgh9/YB7mMynV4xTVUXTJ0RFQCO00YKd11ByseuiDbyxazu8qFAhPKWxXT/AAC/O
rlHOk+cUSWIcB6N3H9yYstMhFKU4jmY9/cOWh91GMCjZ7aTucjZ/PZxVpjZVPLp4FEcgr5kbxYcs
CZIna2he3KMk8xTuC6CtPzX51RmexFz2oq6gmATdJXNxS+4meDdRX8WPll3aO1ttY1PLPFdGBWzs
GymsJo5FHjIk5RJWraUic+DR7w89+sbn+9trI0yF4iB1f+GVQ6Fb5Sj1POJk2WP03CnajATvmLtP
GQz2b9XUOW8SkTb/uz/g1tzIwmTLF9ETrb/XX83AMXKcS51jhFDbxTC6j6oQ2NDEu7pwm1MDH6TB
Bvtl4JbVSFFW1fXISIG5ECXSTebHYYCAUKZMD31SRDvP2y1Njl1CmCgDYqADvBauB5wjI9TsmrWk
vhJAOlSiLxOykq90Y8BLoYFSc2xKY/mexVPymPaBeCN4hi9DWvfKy/FRkgCiVtnvQ162+qxtPTYD
fouoDo5N/TYLcv1QW3EZeVafTP8yFjRpgnTaI5DIv542/HWd3JZ1rvIwyn3EAcxXbYmkoaeLdHq+
v322rijAAhB7yCpQz1dw1ySaTCyUrvwSZaZvcdqnX2vIKIiQxml3wHt5LjytVd2dZ2bjEedNRZdd
4ge0RK4+rWG3/Mmm0fn5FOD72qXBSfSlcro/uY0ASRqmQXlhepImcb2SetzbVtwwSuJ24yEY4UHT
X0dX8JybPh2f6ROUv/hpLNOeBuJhD5DZHp6yBGk8RcZ1GrC4ea4CAcmj2erndJj1o7503cNid8ur
ztS7szu5ggKtEVymardmd/tpIVdyaojYIdfdSIs041QnnQGZIFWX5ds0ZM4xQD4vOZSTCzCcBzak
vqG0lY/3V/32RiLt4R+AYcIzOLXXq144VlkWUTT62N6A1cy58q61mreNmSlf74902w1OhoWcOx01
CDMCvq9iiFlkk560ACXYyTbmcURm4p0aY4XqRXOTflMaSzsHmi2+T0tSvKWIqb1y4yR6bMsu+1qp
g3hCj9b5UCjBnvbd1uJTeEAYlLxMAmXXiwCDpNBTO+jBTAIab1oFC6QGj+YSc6g2wrzRMb0Yd/qd
7Pd2y3GYwVglxY4bZE2V6XCktg3suHzXTfPaKxdnzumbttpvcA1Vy0f4IDnrQzV8jxbEK0+pvuAT
df+r3L4T/AYEoEDKuC1vymNL3lb2ZEP0iMqhPrdKNryJw676rFG2/kiV5sU6GxLt5P+jUw6+HT3x
10u92FGpOTF475iDP2E5lB6iBtMxeC3WzpO0sbWZEewO2F7stjU/p0fC2G4y/uyM59ivoyGEzeJY
iCcVe70qm0MhV0YjPEkeUP31rETSFVZtgAkpbvSmdKTHUe6qxaOl9btOgZtjcU3BBkIkmNDleixt
sLOwqMixgUzU5nEyx8q9lClO9IpbzJ9fvD1olZXNnVCgqdauTkYUubEyuAxW1TgTBJHxJtGXID5E
o50f1HlM93qCb98a5O3AtYg28dDkMbieHa9ArHcN+8OGvvGGhsPkoFbcBC+fFhteNvhT04SacT2K
0aTC7CbyinnR4umAACUNfaMV5K0XW412TKqg3Cv0b87Mgs1AbELgfoP4h5o1YzDNJRMIZ/TduIzP
sDeUPWrl1v7gegW340KD4yh/x1+ZgdLTFAx8DMqjNzBnW4i7+ahHfgz+dri/jJtDyT8NgU0Z+62G
SqssSEZKU75eKaFPhKS+yofhp9EXzg4QugEUohxHqYSsm1NGsH49K1rB/rgRc1E4be03Rlv+KovF
OWS1kT6Ui7CejM54DodR/ZHE8fIFn6I9O4utD0iAwnlAgoK7eTVbtKrNzkU3z4/oZPJDa1lO6Gcn
O2u68ShQ56OMYKOERnVqdbxpE8rLJsvhbs7RwhMwBg+DOedHvXT6113ttljndYCxaGmfa92Nd4bf
+qRwRikQwzsH417FenrV6JE5ULHplzg5TSKtDzTpD35tTd3x5bsHyiZEeRl38Pxcf9I2moSTFyXm
0EWCyUM9J4fBxHxvMmqx89JuzkqqozEveZetPl3YUX+uFeh+aKG3P5ShrT65UZI/RJDCdnbqxlDs
DhrPDIxWaBlaXS353BmFWCqKbWQgByOP6qOY7NHLx9Z9+duNBJpFYI4UKA/4aquMSjCgVQKkqCzc
/rHWDYhdSzFaB9At9KsUW5f7n2wD/pIdOPB7UUOD0rimMjS5mQ2KfFOLBJMxL8+W0nzXi3FUj2U7
1T+tzog7CON9YdJ6l9jv69xW6XBsA/vtlOLmcQytQu3/2/lZW4uuyg44V7anU7G43krJZIbCcij/
ZMVUn8RopfWp70Y80sCrq9+WCZHEpwkw0j630Wi9VroIFjbe09WTUA1koo1kyPSnyYxs6oRZrnzo
9CmtdgKSjaMtIRR02il3EJGsztYymek8ICDsVwIt27qu5wNS7cbRrdO3cY3zIQ+Vehnmuj9lWvkP
lzXcU/w5EObnGVo3lZS2SU5ugf9WEcawg2uKxzhUfyi9pe6AvltfQ5dUF+hWNBO4q9OWuFkoatI0
diBm7mUJAgrrJvLNZdoTPpRLdl0QpVEHtAgAlFcIbsT1hzfKtByGUhYcVOQGqyYEdm3E/JOO5t7L
+8nChMQYgCOSPZ67/JNXI2OPg6oWn5Iy2Vp43wZjbWk9g3oSspVGbcq+WWZZ7BBcNrYMo9iSF8gV
SefC9fywDlKTwYDgwnyWQ7502mPUpvp/bpLYJ9EZ0QktKesQu6HmlUprPN8/WH94gOtZqi53DOQM
CcmtAtt4cI2MLvfB7wYsqi9aQDsOZJsgmL2gVaOATgbaYo52XwnjGERlN3m4QrS/E/ps/5eZvfK9
LqL6XGISdBqCIHoYUWT91Io0to5hOhrtSR8jTXhxFrWgRCMX6jEuW6s6zWBi8SVNqDa9MqtOPWZ6
6JY787vNSQkmJM9dgg6AKmvQIcWJq7OIkbAYcz/H1XB2A0vWc2VS6gqXQlWOgdM804yUtxr231x6
yNh/zWPrfdGhS2d27+8v+U0uKncUQmd/Gu8Jq1bvR2IOaUwFsfMjbOCek6Ruf1DYnx7a1tVOdufQ
10zkt6d5cZMG/hmVghhhDVD7WsCzsrEIy3hB/HB28cUo0C01WriuSzDbcELTduchubki/pwbqCWM
BWlifW5zsKsKhfHOH4YmugRqH10GI8Ca29GmnVh/ayh61aSgh0PwvaaCGELVBkr2HW5BTXMW6RIj
8Y7XWVu5e0Sbm9uIWUEMkPw62Fp8huvT2hea2cb5QK+W0wQlfVqd8V+eqsGXbsjaAxaWiB0myfSm
nxdjJ+zYHBqNUkl4gZiwLqTr5lgmijHyARcrQo5WMzynSoazM43h0yQVpfO6ybx2qsLz/Q27tb50
u1PiA/pl3qsrKhUt1iMtJOKErjmvy7QFyW5rPAZZs6e4vLVLNcih8s4HRLghi+mNmZju3GFI2WYe
aCJClS5CmblpZodlsLSdat/meOC6FqMRja/ra8CRfGRqAb6iCOWYJ9Dba8PAp8bBBZOS315f/eZ4
pIasJU8119H1/iH0ond3iaUFezo+d33tHmiJLB8aK4Ru0sx7/hy39Xo2rG5LUW4aXmHgyW/7V66o
ibIGE897lG1RujgpAquYUyRoa/L13jbf5omVOwfdtXueHVeEb0vF6MZ3SoR1OEyjaBy9otULx3PS
3sGYoKBPk3+pfaAZ3nxxaiJ/LBr0f7x2SYxXq0MSOqmIRoDQorZ4dCcneRPEpM9kuNnX+3v6Nt1k
LGhEZOqSzgCJ9XphwjEu8qUSlE+EIr5yZquvqbEYF7uf1R85IYWFFUQRvuIWsJ4N4Sy/VaXpnZem
LfJXEPRhoMgnctZ9fMFMK0KCmrmvZMFy6DUn+W8uOhQkK0fJPt+f8tbewzEFdrJ09UHR6nrGiClm
9LI11MJ6vX87BWmH/PwytPjQBEl66OJqj5BwE0ExOy4r2gR1IFewzusR6zCFe93U3JZtKT66tFm8
j6JgJ4DaHERCZZSRCdPWsD4OKssy2lXnZ4OYPpkpyhzpNGiX+4u3dQfiFPz/R1ltF1WFUKo4Jc9Z
EOeHKNZcP3IzRMHaxDreH2rrO3FDgF5Rs6RquYoPnD4f7JwKtC+cZn4Ci8SDjiD8a0UEV3pi5tb1
7o+4NTmQAKkAwR0IX+b6O+FiORWi4gFVsUz3A3ygz3HvgDk2KKHfH+q2V449gcAhYR58ERLb1exo
YDPNSecFjVDPiI5m1+rvNaAc60SFu/kgxqpL8DGrp/iIM/IcH4lnQtszm6L7pIphtj3LKNXMjyi+
mw9cFjTHF5o2RF6ZVZbuxUqmvkuiFhKUmWnpQzL2wvAGtCV+jQZmvt6AfKS288k2F5DZSJIz/RJr
RK7lm1il6XS+ay8aMh2Dfer0VDm7VJh3FnBrdwDTguAoKB0CQlx/K9spKrswqWIVUzofmyE3f4CL
pf5omeIw6tpeSrs1NdnJQzGbm4OU73q8SEE2Wg0WxtPANAvRE8LZeXI2jOBftiGaJxDn0J+jqXk1
lBpmBlgjVV07C2JEksf6KZlnOl/aIt5JYDeCKbAEXQHhkITSdfF8MIU1GHPU+z0u478DFOZLrzLm
wbcUUb+Cd5kfx0opD6PZ1y9WFYUsBUkbST8KJBy71a3YtE4al1UBDUXLK8+qze6SQpH0bHXcaxPf
+HjAbjAE4YRTf1obrdjq3Oh1QWgRx+H/hq7UT1rVD1SgxuR0/1zLb3OVRv7RmsU6hmIXqpRrVLFK
I/qvFZ7TsBAl/S00+RtmtSfUvzUfk3sD9JT36yap4Op1acVmPp2JfqgX1c34te60cSCxrLIf96e0
PRgPJZ0EoE5rLufstoqJbVvvozAXY+owtq8y7JffoLCtfro/lPzkN6sn2xG5Q+hFWPdFT/gXWkkG
nqK6eDZqWume9WXoT2k6mj4a0CqI9PhicFF+MpBFog/gBxKn65ONjG6zVD2DQmcJnvrAVRCfHbXT
HNBYOkA620nTtiZJgkbmwt6XWcz1eFpEg4uNupPfW119HI1+fMaW27iwneyCzqmmfIjRwN1Jmzbu
S6mQzZ3C2ybrkdejLpPRmiBvvDd1Yx+zYnQeXDRmMFxGzw4S6nC8/ym3dg0FE+pOvNzggKvTnSZx
WCLt3PplvxTH1O6VSynGn5C49+oIG+tJizY1VqyEAP3WHe6yuNC1tmh552A0R0GlfUmNDPH1UlFo
E7CVRuC/2WnG9/sz3Lg7pfSs7B1idKpr1yvKZRrUjYzqpkafDg66eZ46ZeXrMjcWqeCve0lpRtRt
8nonW7tVc0FrlCRUPkPgOTe2Ag0ONW7T4zZqNV35nNLzXPvgquPbbgB4xplE9+1EyU9J35UHbWm6
9607IjaPhvPPalaaYyiS8h+QFa4kfhYiAPI5Wa1HpU96b5akxzBexqMwa+0h1PXAK9xufrBCUznf
X/9bIpZcBZe/CaJoUFgHiHrjREqcgASoAnTeb0VJgJRqeexcxNAvzyqSacapT9zwFYBsqR5GkQ6J
b1Rz87/BGYgd7v+gjS3P7+FUox0rQwT57//KMdU6dkJN4fdEU996WVWYWExo3wAm/iE0liIBVMWl
0ys0g+uRdJjcICsJ8AAqFdF5qcklvdnWO+icZh69SVw926O8b1wgFCOBCOiEJzRe16ttNTcrGuRa
n87Y+jT0GADNUvk456F6XjJ4kvdXc3M83lBZf+HZXnc8ZoC14exorW9PpfW966bK70SmUecIKSJM
+YvV8NlNUlsQ7Bk1kBsGrtNFdZ91ZoucixF4xtgqvg6yc9Y68S9DcZm7eKPIroX1MycWO4vMWm3p
StKpfCZ1/Hqa3V+GO4bPL19EwmPEeHjkALXlIv+1JbVgycZGnVtUBazoYrboJeIK/VVYLdZOHbnA
/eG2TgAXoWxCh4sJdeN6uBi5xLklr/Cn0Ow9Omtc3yjjzrPGXTBuI9DiU0lSAwEQ+j+rI9A3UBlg
7kBHdMjVCJhVJGLjZuem3dqEkl8JiQvCFC/M9YSqJcaYTqXQlyPc5Gus39toIkDQDOw8KeYWO/H4
5p0GCAMPHH6/7Eu9HtCNzTbJHE4ZjSwFdwgQYFx27lE0KuYi6dif5s4RB9rdCimqYnm9lrfnsLGN
nV+yNXPZjoU6G7VkqHrXP6RzGjolNN5v1SlSv17wCNcqu/GmKLIOdY029f2ts/U9saDg6LHQWI+t
vmdMfbeLY75nnYXqKQ1t029c13p3f5StDSoZaDjz6eBMa4g8JrdQnS7t/GbRiyPg16/KCevnCnLH
zvptRQey+omdp/QdXFNJARGbUdeJtyzUn/0Yk/lvwdiUTyAdOXBTvDy6KeoxxA7hh/tz3FxJDj1X
pyRqrYuv1pQi69sB0URDrn4pyriCwkEPzP1R5PdYheqkwrK9h/wDbY1VPNkNEJusCnSGTgJxoeQf
f4v1okIPcpyO+tiiAYDC00XJB8VXpz7eCb42P6Sk1/2/4dcq7U01xlbuMslcrywK3pP5DrWGxqfF
Lb7cn+lWfMlbSyWZC4C60epSizpVL9OIO0Cghn4o1RA8IzLFqyJYdJ+qWnOa6rjcGXTz+DE9Qmjp
5rvOWEUS9wtTx5pbhAl0tFk5GJFi+hHBnT/XdN/fn+TmdpWjwR6UV/cqKUnMWrZjMV6ZR9kbN8qD
8zzIjk8nz6b0GLSGeE6WvnteVKfceTX+kBbWe4kYDnomyDzEJ/mx/3qlrK5Lc80JARWpqcwPY60P
Kqp0S/oZroOiPZB82qrXYfDwbkz6yOKJztJjNkSB5tVY8lh+l9SKS1sD1EcvSN229KZpUkavrW1N
HGejVb44yTA2Ht9QN3bWbmsvWiCPkqWIeve6d0fMmt4mGHz6yOb3R4JxNfImZUHErAL03mtS2dqO
f4+2uijnMlGLROOibJDaOk1ZqlBOjvP4FeKFIYtkq74iimRHmGFrPwIBID2B9SEWT6uHcITy1o4u
iIPW1YtPJpZfFORQfSeby5PbVtHORb11vfBp6YrhgedBXG2JcMmTfBaUaeFFi0cdSUjFM6x5RjI8
nIfKr5G+Gw895dTPSWY6P6fZoKf1/pnYukhlOwBXMkx5uuyvt2UaR5GwUniMfRYpj0vVmB8sK9/r
X71lHhB4kspJ3i7NWPS8Xw+j8RmToAU0LctoSc8xRqS/wmZEh15wBHQPl/KPeYFfEdLHWX6I1Sz6
bQdOHVMewoASlDCkcDJOU/5aFHrQHdDMHWZvFPrSe06TL9+rvupy39HzyvaSVgRIiVnmFHmaUPPq
TdxqKp3kWV1kh9HpauPlaRGi9rJSC3yETPnq/rTrKm1y2Rk59bn1dnCCilZdJT11nbLz5m4cRJ52
2SdGmZZOJ/lB/7pH6qXG96YCWUlr0/AQtDAvhFmBpyWQoe/vjVuBAknyxJWTbwYudtNMjXgowYxD
9u8GSVL4dlXRvbsgj/I9TjTxnnJqYnthgtrqA21Cvfmhq0qLPWyGY+7FpoWtwDIn6msHIKzxEqXq
46embcb37cxSnqoQa+adD7Fxc8ioAG6zLLTRnnC9PAtk4LlNAHuz1IiPFQo8l6yz/lOD2P2UBFEY
c5rzXe7eVkiLMAKAnizaS7rH9bCVnVl1HJFtN3pmvBHtaB4ocUS5V4KM0CWMDjSN/eOQ+k5KR/ww
C9ezGqc8csK1/93/bBs7hHxSA60Be5M2zde/BVZ7t9iLW/uoQug/4mjQjmrtwHRthznde1M31pvm
cKh6vOH0La4pRY4AdVCdgTc1qIsnJ+10f2iH8ETWh7RlpuXf8RTvdz7yxgwZFJib64QgcF1JxWQJ
aZdmoXw11tmh7HvtwegVBZvt7h+qPdLJGDCAZxv8Xr4Zfx83FN201mlavzUGdOMq6qZDNmlHpFD3
oJWtpZSHGjIyjJMbWuviOJOZZyR6g4YeRE6O5Lf0K52tCnJwhb7go21Eey3QW0spl5CEgRSaRsbr
+S2jY4Ua3mBoP9aqbyRJdzI6m+J/3HY74d7mUAR6/MVjwGtzPVQ2KrE5xEXrR7kWnUO30M+dW42H
oi/2bAy3Kv7UVOlKoQmG9oM1wTyOlZJSP+hDEXPSUrqEfUpA0XHSZlxkMrQkzb7E6Dmu6BdwKYsr
Y9ruZA9/ZCxXIR/AB3S7PwJlcESvJ2zYlVINCK/6Ul29PpV81o9gFeGnpanszrNTh2uySkUWXpx2
oKNxUqqq8vKuyxzfWuzw0VYnyn2gfdbDWDSme2jQ+vp0/7rYiHpwBicg/VPAB2i9/pVDVJeogmiN
76CbTEknWo56r39q8aF5FbhmuIPRb+wCeuMwEQHcIyRY00lLZYalYgFBQcfJcNYOSnorg/CpqhZl
7/2SC7z6ALIZDh0Q2QWOtfv11Ij1hkCfABqqegqsoz7b/UFrDB2dr6EuLlOBLbqnBgE+0/oszgk2
xblnCVOcXrzENMvxmCLZRrfweiNUQDh2PJFdKcOMTzBO84dIi+ej6fbNY1nU4ef7422uMQQ52Xij
UJlYXVqVQqIwLeTluttbcMhw4gPp6F4NoAIvDkfIaVydewvBBu6PVcxcTrOqdZaOi1CYuRfsPDDa
UiPllNfdntHw7azkUAwiNQWBa1YbFeOVCUdlq/F7pZhOJj3BnjIEsKuDl3eAgdLwdlILly8p3LTr
jRO51G1R5W18JacfXzGG6MEqrZy4HGnz+9/qDxB6vUlZO6kZSrgkSzxy2n+9MGit2iX1MaYFlK/7
xeCY5WkQjWF6A8fj7VzNtYK6Co27XmV2xmOZGi4mAYYTtmjJjyQN+hhmgxfYRZ4e0YjCNCIPhl+J
k2unIIi79NBMk/rEsmEjWCG//C5EuyM63p/Ixp0LRsm7BYWawj4p9vVEglLMlpKyaKlhjL+B79FE
R+HuochpMvNs0XXHdBLuucZI98F1AuULYHuzRzrZ2iX0gP1pbmaXrNvFo7Ls2jyLcbPQovgdGyR+
k5h65tljtefitRH1oS3BVoG7SIMPodb1jN0m0nUh7zJMvc3XxTSCJehdIi5VFnlOlpwiyxifTKst
Ec5xh1PHblXNXc2j28CBn4HangapnPLgul/CmLEu7TseVj00Ri/S7P48ZdGALHVLuA7keEmNZA/f
l3NbbVtiTAjXIH8UTNZaMBXZ0JS1ZuO7jUOXj13OT4Eet29GN0172rwHdITvb7Bb+AaFRmiUtMty
Wm5CldFWijKQhmV1JiAB1MrsZ6OGgHlNwSsWwsQeblQO9qDVH++PLCPm9Vz/CKVQg4WOu36zwAGn
aqxA3uZoMvyqKJPXzrIvurA5DD1U/E0ygRLM9Xaq+zZdgsnl1jFqJCQCay4fnHaePXV0iQ7UOZu1
o0DP8BjO4K1JLJKPYx6rB8VNo/edM2TlqQmi6LREuvNwfwm2Pje9txInh1tKXef6t4kWcUotToll
klL7qBs0ujQjVgd2CL3loAYgfDuv99aups4q20CQWcLS8HrEOrAUMDJGFEpXHPPIMPyoc+y3nZsi
Oid4tE2wsZ1Bt6b596CrPN6syyW3lIg6e59aVCWS+uAK4gXDCrS3QzC9WBKOFZXBFzVO6fm5zuYV
ZUzGMB3+2BrPD7DKGq+m5eWIHdHi9fY0HoEsjTO+y3v22zczpQBBow3QD0goEflqpmgezBaVfTpe
RGy3F8NoQgQvpM0Fin6Zkp6LZQr3LFpuLmeyUcIgUje6IuF9rQD1YKFzZ6Zs5vd0UudnrdfbJ7MJ
1MfCUoMXS8HJwWh0kUoeIK9/wvO/Hta5TbtKK0spkCbaxzTTTOzyUvvg1oX98f7puLmaGIrud6R7
JH5+W9hRxqgmloNeMw7R+7iiPECfZAWIbS+eutCqOAJiHtpy3utDvqVJMDSXIdgd2amJDN31MZES
kmUpAMfmxlH/67Uy+k1Ai3C/MUMMIArTpeWzHv/CPHv5jNpR6HrhVLlvgqQx52OVYVQJ7Ttonu8v
yc3xlb+LZwFYEdISH+D6d9lOrk6iQ82qSTpX991aWU59hnV4OBCuNW1lgoKomCLcH/bmDqWWJxVo
OVLwvSlKrYaVTGdX0sqtPEi/FIUTqaCExi7deWN6QB6y5AxmCkVNHq+/NhdxRd2wGRhnUpJzZkRO
6qnOFOv+WM/OJxBjbmwh+uHH/flt7DRZD8aUhQeJ4t7qBKVIDdKSwrhLGEm6ftOdnLg0KAXY4liX
pYaplWN4oJF7lPLblUWul4wNgEIG3+sycT1BgIptkLUwsfvXaiDmD3XctTvQzu21RPBIkA+7hqji
JhqmtW9m4iTubRK6ftIOxgVzuv+WpRsu0QTCe385bz8jXDE2CxQuJK5h5l9/Rpw53V43KObHNC9n
PhY67SnVuvCS6GbwHJij9qoRSfXSHFgy1ABC/njwsU9Xj2leDSSlJmyuBSW2U1jm06HM9diP06na
OQ+3Ny5DcSNJxhIp8JrY2BmDmcQOLJoehe8fUTkFv6YkU98mAL9f/mEtZY/DH/QRBb/rtRRqNLLU
lCuFheXBxSqqUD3kWhhGiKQDdj6MYTv3eHZgfrzzGTdnSRgqyyioza8re7PQ6wbkl9Oo1MG5soz0
0clz+6wDzO4MdXsASQqh+3HoIRgS9l/PMp4qUwgNUIdefudcGTT4nd1mGc66Xju/7VApHW+eTfu1
UUTWTkH4NsVi49CRJneqAvq/5kRp+rhEgdPC31k0rfIwBlcLSkZ9jaJ/WC1fBk0dilOjGvVzlIQW
YjeQVTRf1PZgvrQVQ/4UJD2AvKWm7M3XDqJ0nAKKqWne5vjg0EXqq1nh6DvrvXHtSAkRmv1ksnFj
ih6qMEnhZXe+aeTNY6iJ+jRr8Z7s89a18/co8lf8dZ0D3ydDhVQORKw+pT0Xc1mnDaCDl13VndD3
Hn7fPyy3vfesH3r6YOa821R09OsRS9A/QfcPtJ461VsPiK+2vCDT7DdF5yzfBq7hV8A1Knq5zqg/
aNbcPWWuHj/nQZG/siOdnrn7P2lzDVA5wKuBFIdLcfWLEHCIU8nmKBHN+myJMns1p7b6rXZy++Bg
1rwHeG+dWsIgCVRBcEJx5HpAs+/ypluAxYJUxJeRmvYhqOb0KKWUdtKXzaEk5AhLhQvqpizU2cto
OXDEatrATotdZA/QDbpDoo7m5f4ybl0QVDrpMgQVA4FeXYNWLvqkC7Gz7RU7sw+mk/S/uyjoOySl
DakVi1Ox0sTKiW6L5Hx/7I1p/mnc5GiSrEHavV7RRbZQFGh7+ANSlYjRWoSgzmg9t3TOnO4PhbDu
xtEEuiIaIP4kTVvDmkaLDUbdQJq3MWlqHsWUOhgU1xRs8X7Ry+cmEkyTa0hbzo3a9x9peJ/AsJ1G
dJ4R2Wl8UuHSfhCpJf7DKiP4UDZBYHmoEeC2PCtBPR5ap1ZdD+fMeT7PqhkOhzizY+Vc9Wb1q250
ozo1Td/9tIpimrxmabj02iFu388K/Wh+bFXGL6ee0l9qNyXlZV4iI/PqtpreYSTTlx5gmozTEz37
SVivfi6cprGoEFTO17G1h/Y8L2XyVVrZltCNjdaiUTVIn2NDJ3RtNJyocHlvo8SjO1h53SaDW10A
XOkoJOqEi5EoS/OLtmgre5NZtjhBJyVLJ3DFywuHryA4TFncWGc8OFFN0fGmPUXu4sSXwA1ccnyn
sIcDepZF5M/l3GZHqijFchClGk8nhEGyi1tlI8haJRzdy/O5Dt83Q1h+hS8b/lc0Rf8V302zhLKR
Vy1dnijuHYxhMV/jPYtVJs29wxswIlUcRND3ky9cbVIfgySvDI9LIvlZmF0kXjt2pD5DKKux24rt
4IPaVKp76JFWQoUyymCft0phJ88Dti/J0Rng83mZWcxf6AOIYk/Tun7mP6mTz8u0DDpJEbKsJnoj
IGZD1L4uFoG1x6IW/KbeVP+PoyvbrlNXgl/EWoAYXxn25CkeYid5YcUniQRISEKAhq+/5ft6jmPv
zdDqrqquQkY71qvGv/VSUoSlYVOftpmbnXlSGzYA4foF16wThVkW4MZoTB8jpL2MN7i6LY9jWQ74
pqyebzSPRH4SFR7/FidU9kMeE/ttsff6AwrEGgnisPWPwQZM/izWNSX9mORgBrib4Bw3ZBTTMF8m
sAQLAggfsjjztqey1DCEHBO3NJStyFOFqtaL86YI8rkWOnwcIiQ5dAYwxelWm0zZqdxlzbGZs6j5
ASYECRQP4mA3ncRQruFbJCe65Sy7RZkDwA2ZUDY3yEhmqqkO2K9c8qOMo27bTYoMVWBCtwh9wF9Y
IyHXSjGgRrigW22v2CuZEIND4/J3Zmudn4oB+z8NR05S1aQJfLFfdrfM/jzW3FXXxefJBMOsTOZn
Mgz4ZVHk/M1mYx7BHmKSz1Wq5RNSkNXW8Hg19+DQyYu1Ywxz9V3YX0UBnr9NLaTAZ+Rv8RmKvK3I
b0k1DARTCabMfoQwYj8FU4UEsTy5gYxtrPA1eXk4fo0LWKjeod1eSFMiPuQlj2gEj8iYbvLE/aph
b7Lr4b+9KP18yfSw/SeHdPlwOXIaIHe3mW82ZAvLk6c++cemYrr3sRtRigqmjyZz5Yr1+ZJmZbPo
tX41NMLjKr2ezdc1ni8OzyKWLYudPw9Uwc/aYSq4OdgFl2ekA2OYXGS6/DMT2A3owY/NtwLhsnMT
7dpcy5KTvFnRey8nDlgKuA3jYr9YXg5dDX1+1iPDfkivECbI+eulOP4DXEz2xgK3e6mRq1F1xyrs
leaV/b4ekYwbn83Dz8LhUekWpLau14M69hcTt/+ZZ7rQ3SGIxUnpcwc/f9zpuFNVHYmWV3v9shWH
XfqUspleIxasazcRwb8oXZSmPalsnHQk3+PQQIyRxRc0INXab+s86EZKbEG31sN3u1+TJUL2ZogD
koIHRavOxHKJm3VhE+TxsdynR8Z2GL2bcfdH5+dFHJdxmNxwVy/SrrcxxnJ/w0okIbZ0c8dxlVXE
kQe1GSB73sGg4hJ5p3RTsjhyv9hIHX/DkJv9SSrLkDCi2CofoF9IAanPQa7h2eDj2L4iHsAYTOed
uE80Kd15C4hFusPFhzt94SE9j4A68Gl78pUj490QomPodVVO8k9BjkL8oIwvqIne64gi87qoYPFw
LvK1Lj+LkZrqkyZ+S8dmG47Vw8ETlrjlRzrnsNNsbB726FVn+VT/9egXVVfNflmjc8wGl0RN7gfQ
n41LoKdOT5GqZuWbBZInH7cynov5DP98w37DGznmzUZCFf5EyXHoHKkmhdKXgeYw6b4bqho1q03G
eovfNrcn7h3ixAGWYYlM7CO8Esftz7ynLP2IssnwuwinCmnhv0iHfytBpvt+UtWXfOeMCclPz5DO
pvbBOeYzjW2iGkrrxogkklO3AnmUf8c6pMsCM/RN7q+wOR/l3eysLkHsVQFZ3avY6A+4teWxwuMT
7/RxslpliPOjTt5TIPdF3uwiN+StAoXGAchn+4EVGUvU9BLxwsy0l+lMJpxXehsqBRuGlEWvuG4x
6aBFSs1TBfaSRk0wcLSEOU3IaOZbTJi5PD44weZTP8VL5VXrAEy7sfG0ssNlK+aNPW6iPtRfMYYv
Z0hL8Og/Ztr6/JTg3YAMJ4bnLfxtYoA2019QJ4au3UEQv31lGKJplw6FeDxSt22XFYF6EkR9dqi7
SkbU0aYWcOchbaGVBDeXSgVrwaQMPquaRdkaxj0Ty/YRG6aSbw9Z8Kp+YLwsaePFbgbIfoiHRVSD
fNK6eBNmxE2BMC2y89xsrt7V2c315C4zfAnSi6xyk11n6XJsh8eynk6qgDauyfhXMysjwpc2iH2P
KVIGasr+VGU46KOCwDFtQi7gPEf14bMm3nf4RJmIgWJMifdP5st1owsDR2OqOJFIhkqtQoQFXGnF
aXeSZK22g8s1Yku3se4QICjAjs9jEmPFekG4x4JYp69TMgysQ/AYnOTzZOdPkIDDmDnsyfTONki/
W3lseXQmkDM+1UtBSZPKCBbgx5FuH3FItqPhWAZEUEdM7XVIU1hIL2vpwF2NiJ3pxrkgT5478wNc
vg3tDhOYtcEsNLjbourCd9hp2aHyGHU69rC4gJFRUW4c4rMhxc/HltNPkcNRpVX1QZeLzwO/R7io
mDrilLzboiRmDwOWAHwfjoE9Hah7uHAQ1n7Pv3R1rAnpXFQ4sMADttuiOViJEv8WKxM7moNyKtOl
PRhg1XZaYcTXKooMimaJjYl/qdkI0HJbvaoGrWKlm3ooFTkhO++ozxX8LvLGmkVVXblJVOZVaXhP
62Q3sL+Kd7+9KbFZfR5HEewnWsc0a8D08ekvi+wEvQhyEux5MNgHc4/UMjKfAg02RI2tF6t/VAvf
4vIUEJWdwuNtyNdem8LyXie0jj6TY41/qhUL/Ckc77W/xna1VVNAhY33apzGso+RSh81Hvs8AvxP
lW53i8mnSzzk43I7kNpWNUkihv05iW0co//OvepoPCyhLzDRrXd+c96dndPphsa23AUe9WnLupEK
ROYmogY+WwgXsEWTHBYGyXkVrgh3YqGr5ZIn/TGu6MsajNMrfUQxTubH1BZsfh43QCBPXiLKs5+I
XCUWqCr3CqO+gV+g0yuvo+ZMtWoYVThnI3C2+xr38ZzxkOPZyND19jAQdfOzLDwhPVO6upkpCn9L
BY2j01996cLH5XHOxfrBkctlmlLHaFG0A/EAla4VRVOREUrUMhD+ibdm+8yxhBE3qQ6quFdhU3sv
Y1H8K6qdmp4UVosbmWX57zgyw2Ac5+m9XGHq1tFihnhboMEVbZJLPnZO1+LVoky8ZEZv2HAEloZz
WozL8IiwArI2Zp9h7ALf35R1C6/TF1haT7JBeyy/BYHT7WpYipNWLVMYbjiHVzgYsgVd7LbSL6+x
0uNDVDnT7qFGutjDrL48o9Y1OuYGJVXLlkV6QfLFKMyvSon5GbW8CiC7F/Hu5pmPZ7wJ7HVQOX7p
XmAns3WQ86IzOyK/9nYaYQh2UIQM9sXm8ecNXJIvUZrYsgHFjGW7ea6XpVtNhHEMTmx1a3TOsQvt
hviZjVM+oa1KEFi3VUbeUXfE4gMAnfk9DFpCc3gkar3hnSzP0Q7h0c+CccrAe4tpahAcMrwfx3To
BhK7YLqa8jVu0OCNv7ZCb6dI14tq0gO697dQVCLcm0xFYwsgeNtu3O3q8yB1wAfG1iAUr4RV9rJl
qAJikvV+0uV68FsxluE6r7hbL3Ko2H1yoDL2fk1DcsOrOSxXoB1SNJlGoMi93YM25yoDi3Ca9YKc
h6gGBoTGYTtIv5VItf9hUjsvPxIbF0sD47VlerciKuo2CjKbmnlaNOxJFlIPEDjp7TeNOCQemHym
MWuF3VXZuhr9HSDsFA0u3CTScDombqsbW8k8t0KxeP0BM01fNbQchx8paitMNzg9vmfTxn7Gc7Af
Vcj0u/bl8uiFCr/BcE38WqF0uGY88CR3qcgPcR4kW76XbBsAgo64eAvsfbbf0V4S25AV+m5b6Opd
s6I+LnQz9Wc1bMGcczoc2Uu9Tlnea59m/w1R4oqunpa8uqKMo6TmIzrVNcw8uc9LKe9ZgaaqwUFR
QeOqVfxyCAzsFzjeJOSR2XUzF4vAcxSZcpDLAzdhny82U1PyXYRdrd/mBP3uvTpGd56EmxSEA0d0
w510/2VBH+qcRdIu3wQaU3Kf7dn+j0GYuXYrx05wk1VQc6EZkka2u5wQgLfl0L48sJFj6zyBQWLy
NKRVNMNPLq/+xLGr38Dch+0KMGNMGzvxJX7YkRp1teNcDV0eZdVxPgwZ0IptOT8Lslh6GWU8fosO
Yd1dsaSbvZgqGU4MkMx2v9gpvxZHIvOW2jTEdwJXBwHjZR4t58UlyxUkbDFd6ULIG6Gao7kg2ww5
/VqRjyQOSFPbJJDbJtqAJIL4hStGnxqSzvjrkKE2WMvGUCHn2v3Y7aAnpNLgGZ1UPKS9ThP1AtUo
WVqcmdGdXvU6dbYkCErINP5wAz+P9W8qogFd27CNGdTQfNzR2m7Zz9y5WVzTVcGeaChWcsOix1S2
B2Zf8s2ZvTqtaVkN5zyIlDfrGqatP5CwaJtD4GHqUEFR3ND/uf+SjI1LJ/URxU1Fq/GvnFZP+70o
3G20sG1zDU8oAXiMlFZ3z+Ug1ybbkXiC+X3McaDIaZGn2CNo7owhb6vwxaPArGySBXFDyN6p5GOa
R7O7IDSlRB4oLN5RTLCXtX6lKfO7NEz5nUfIa9zEAKuT50kaHU4AvdL8dIBi/yCuTn2rJxh1nmIg
BfSWTssWOihv4UQypOP0dxlgg99sWkbJGa91mpwP9Cji4jI4wF4zGvx4N3n3FVdTTUPW8A0myZgB
I1a1Fe6RvmjCyvPuCTYoUXUS7FXALCk/0WFnuoWEPwkPsNM8tn6pZbq/bxH6xD7g4/ToWbHATqGl
kO2hyMyAv2HQwTta0xzeZTGwE4M/rZsxKstXmgxL2YyMCtZQuQNpqRjVWDqalyFqU1jfP40RUuub
Gfva61PGfHmZYz6tHXCr5BuKOP9R+JplTeqy5ZNFmbhVewoJbiTGeL4qiz4R1oy5LbppDtnLhM2p
X/i0XwkSc1Kb8wSM4ic8QMibwNt3nHmqNe9hjJN/LLUfdUOIXR+2DIfTP7vF2XcYWyemhw5/etzp
UQVMJAWwH0Bo/he2fDLEhR4uZa2d0ni8j1ZcrIYd0l6VJJBuDSxNnnfsxkYXtiJ/7T4HHbB3cHYu
7hasnsydXMZanSBpIy+ViNYaquN0WpuiiIYVQ9//722wdfQHKJ1Sr6FKlHkqM8Ra9nrPqO2zzFS8
29fEvOYoEn/DgU61hYeYyK+Em+N7vMLZvFfQvdd9heMmQfWvjnuH5UQ8+XhPzrOrefRdLvP+GdLS
ym7jjOhTkln+tbSVhadNK8OvB1YdtwbnJ3kXSR5oV4mdDRfis+E5pNLhdcJq1cXbKNadPBhclOAJ
ihUdZhh2CsjmqGv2sGmC20px2/YhlE/QMwM7xOOzpQ3XELR0HuLKiz3gVtOkCmL53i1xvHbZjI0V
dGP7AvuGWfrfB+S2qp0GbudmLOUI2FBs7AVm9MMMAy400Bc4DwPHmXMzP28Kq20noLXr25rPkJhB
j7itLZaYQHGObK3+YLZx1zLC/NgAS1BnMabAHuqNy/1zq1NtTtLERN0tOV2j3wGBgf/qddyG1nCW
3Q8rV38qAMNzP3mbfd/3YbyGdKC8R8uQj01uGUJmK0CI/8gM8Kxn+wrT61UbC3uKZQAh3+Duz/vL
KlMXThu2l44uoFJcMzTTvMd+YfZWD9KBsmORea/J4l5cgaOHe+BEraZr8iY9O7KbcIo/O2+H+KVA
U7CfotiC3vTYFFjP4DzNE8duAm9QWpenKGB47DO9LtdqhEqldQE95EPuRDhbeP5hTggJF33Kpu0j
hfLZXLnl/FFxMyxNSfPtOCeR4ZfKyXS8iS8NCYacXEiAXVyidcIZgdXowYo/HmC6B+S8irQ9NoJ2
3g4Wu1aiCNvQ+bRyHxWSWnkzVyX5FhUjwzzoqvhBI4Ny68u0dr/Rm/KpjTeMbl2JHp+38DRyP1Q9
5N9gZDiJM53L7PtaZQDrjqKYAvIefA0YWMI4bz/Gr1udhrwvIrf8/KI9WKvCMmXYGdzD85IJjHAw
sYDRbogHdjQmUP0tibD1id6o3PEiKFGeKpsN9vEodI1ddxO2Pkx7YR73KkLHRCs9P6Ct8UhMHsf0
6FxZ2KSpAZ2/SYoks/dZzwKXKfDYvMYYwH5Sj9GlVQTRy4/Kj/t9BkeYHG8DtssnlDyVkWZGRsY/
LkGznb1f1SPWxYoANgBRGk9kLPDAAWxWzZROX800tVqe6WJMj1YOsruUCKTepnDsft2gLFvucjoO
F4MT5VWGJb2X6Vd2WVrtEiJhUQ/hOaoRQD5JRDk1DngmnIfiSKUPdI/yT4CDubpijs8fgpYFvdig
sWyJ1S/yCyL5+XNAxQKKjQW3e5/wUTZouMw7JyOPwOFE9qGwMsKrjzAO+Ap7nZE2E9Voumqg8YS9
CoH3E69qbfsywncB8OrKe1/RMusTmIw/TQtCk59gUw58wtc715AqmCpugDhlUZOyKrypNUdnob2H
7nmICPgYE9kBpvZZSFqaKEUboB54eTBpAQNFzwmL35IgggXtA4iMaz55FQNDDel0AUh9vOKMjpJu
9pCt9gULx3hfJAbnjkPfph+BUPrp/pA1xh+4DKfqKhLKSJdPqX8apiB+TbrEosyRI0OVVMhBfITt
OC4bzOnGqJ3VxsODE0R8HDk6sHcuiu03P8Y8f+GEGCQKbvme3FeIg715l41Hb5EOgzdqIGMGLHUp
/vC5pkkD0kyyB6Zi+7AZAx7FrPX+I6VjOQGBhJseMuBD2axYL7lTBeDaTgjmHuUwHfvremxj1cNB
YoVGgFAF5gYRNDfqZsa/175O96/bWsCn31r5k5RasOuBSTjqCZz737RzB55YRPrUn2QFGEcdAJp3
a3n1gU1UfOhRUIRq18Xghm6Xbpdd4cigLlq40t3xal6ePR5QfyNKDd8rhNxlb4sUpW4ZKGj3s1DT
ekOSMTQwISYiasWaOuBzx1ojWBI1f0O/hK+CisJhwY+9kai+DICJo8tiIhI98BEihIcvKPF3MZHC
wSOiQFtyKJOGzi/xajt75Ifvo2giv8i+mahJonoxzeAOPZ60BZvWhYys74B06uiyzX79TBbQGY+K
iPVPscXT08YPgr09SFzTdks9tjrnxFnVlmOtn0HEY0+rpKy+eliHpW9zPoJMSgg8tTr4W5T1hwOL
Nl+AKLvjvhoL88oFWLNPk+371Kpkkyj0hfAdxxTgMf9hAG+O4Ir8Lq3xPl3ogbzv+zGoXAF2xFrh
1cOPm78ZxtaxQROjGQieADjVYMCr25kdZMRVLD3A7GJ+tLnNlufabvIfosMzhXWoOEE1FTRaLxt4
QnVBVCm+EM59g0vDkpBfIEApfSvXfLz4aMhkV8Pe6otCGoY7UD455oFxqR/goYM4eTHWE7wQaq3/
kQwTR0cWg8jXIuxF+NpBkc9Yw3FPeuKraxUcDwecoAppFwUoKqDfKKp7RyuZXr7EX9jdVOU+fgPl
CsMykObDfzEmdrh0iDICu7sVa2irIlkfR+R0rg1LxvAb9C8oQqSG5kMDA1J0KtCVomf9cqC8kwVc
5S9GzdNHUdWoHGIK9D8j5CB6zNz4YQuBL3xvsZkXGrUDPT9Nohr+hEKsf7NRo9m2czKiT1/y5wx2
j/pRwzVlPxlFoh7tZMROetTL9pwfVl0S9HcB6CPPZcMYJqYTsPdcnfFdyhTQl/Cv5IBi+kVj/tbn
w9noveabh9vQoevkDOtura4zHOFNM8fMfavAukz9lgYJxfU4eAuzkoCRBWjSFiPZLEEdDMYk/gfx
ToNMrBeH4bTiWApwyBV3bShd/LIzV/7eNUsm2Gd/PR8L9kB45yCwBgcebDLDjjytf8RrYAmYDMP/
W5IB7s8ykljsZCIuzkdlprHDr5xeqY508lovCBhpbGq4OdWrJgZuQqUHwrMT0Ajz4vLiBLosmwDz
x1iQsBBqhSaXg1puoJ9gi4j8MLeeKjVmcTdTSf3DAN/Np0A8tDgoTvG/xZT8nkP0vZ95PCExbi5c
0U8oKV9QpNAcmhW85qzGqlWrVptOMCcjgLDUvlX3c16p6EpUIqceUUCLesDoSXeIo5Bj2BFRzB3Y
PKdu9VyBfk4xmoKrrtJD9ogjqAEg0wjAHIzlfq+EzGB9q2VTPVtSjUllT5VolkO5n/BeMDj3HOFn
KD9pQHkV2XipRzqZWwZ+E9ch+XpguXK0Kyhar2sOAe7YktICHzNygGURcBRYEMBUbMlgrpYWEs4Y
rHbNLFmNDDUcUFCSkICXPlqw/NNzvatHPY/gI6EtYVWDwUT9RP88+QaDOi+apERL1i2QpL4sI4Ju
7yZbYgqKTI4EBzhukxP2cMTahaW0032eayX6mg4VAJTc0bu6jmZ/HyH48V4aGyDe3VJQeJljWN83
VO/ygmMq/i5TEf/NU49QCvYlUgWSIwViwHky43mLBje3/zfY6g0l5jQc87L8dAtHE3/MefxoNiqg
g3cLlm2zdE2Ar0berE0lGW5HiRiZK/xCwCxkNudZA9kme53HjCenbR/AZaG92e9AZVt2NkkG2i4k
FD9NDXQ4Vwcdb9QWPttUE9aFr2A4/fFCQUaZlgu64z8MB7h4EuCF6EU5jSf0zLYAho98uwZzlr3W
fs7LFjTbrL+cO8LLMUPc31FsBlUXzrCJcR1hCvWuwU/ebNi8bCW4eoqWabf85NUSRQ3HMFFgrE7U
dwFc5X0JPsBDzX5JFI6q4Fs3jAYeRNghn/QtAkH9qtE2Zd8xDRr1LSNOl3+BuzPIBMoR5I0AIOQ6
blkCjAdqRHS91MrPeV+NwpatSdG6k3i4DmKCdZzx2Iu/ksQZ30HKiVoN1nzw/4oo4AcPDEGvUGpw
9OvEBNJA/BNjNNJ1fRorlpeop8KnF87V/DpRPf6iO3hkOLZICsFCUh8Be53L9BecRgKCIYCLG1HO
XWVOCOXa0g5YAYQQ6Mc3BNuUoYCxZ73Vd4tfEYZXMu2hkBI5NEWHVOoTkwJagVCV/D8J3uxo3AgU
qk9EcoQ7P8+k9wh3P7Dwkuouh+5dXTFr7KbnFBsGHfIHi1uafakPDoZa3kJ+4XHC5cyBKVf5Ercc
Kabrk/RwhgA2hmy5RiqUNs2hObgcu0S9rtZi+QY1j86e4xT36VehAg+XHbW8akx8sOJ1qlRa9nCx
AYXt4NnCHsF7oNaBWQYIl5osrbHoC6e1hgLmwtta8AUwi0gskDdO3sEc4egX20TX98Ki7H/wbOQY
Qb/OfJzvxLd7vZk3qP2Huf/yxGIdLrP60HYv94dxidPpCpQFrL/4/1cJccUz3GD0Os90JBAbOBWm
D+wSMt3MwmHtrlZ0gunuOE4EK9hBXZ1Dy/Oltp6rNtUDDF4M7Fd+ZIAy8GRBHCJah5CP5ZSIDEdV
if/5W9s8t0DVq/itkG78E3voThuITuJPacqC3Q2rRrYcyLtiOyVeqTe7evG3UnwNPWydJnuvdrHX
yDOrNIxCCYMvb9hhDXxLEkP/ichUrIV5NJwcsc8Yv2AGggR9A95Nce0xZB1pBSXWlCcbzm+Dko5g
40HZHp5w9L8d0qi3DWJ6iy8wJUVXZRow5JplUdqt9ULtL1Ua+Yqc+hoipWAoPyGcOoWugI1FJyTc
6GEhojWsieJkhX4g6HpDYF4W2HhveJm6ZpphttURagDea0CT9wFCACiLvMv/QXcLn1+4revvyG9b
4UyyVv5VFCpJGpw9BMz1DD/F+6BQErsybAXSSQEPDw96NYD4jXZR2StYWtpf+7HEWXtM6x4/gH5P
dJ8t8G7r02jgT5VZUgekiuMUG8wejufCRkXRrau3+ja5CC3DOq/ZQzGQ3ffwutpYFxyiM3qUNxU3
rMqRPKNB1/SyUmvoNgaJ2xc+6++XyiTF6fBHkmElSivfL9FUFOD5PH+PDsgDARHsuOazhQLweRjL
GgV7V8XdgD7hdSAZBF+khmz1AE6DnZNBF/ZU12v5hDZE/gThRdbHyszTZYtTZy9S41fDGoPPj0km
D5iYaaWeomUu/xWBo0sA4VotJ/Dw2dOK1vcnyAKZN1iRgcAGTuBwCtXKlVWTMwggrkMGhCmi8LT+
OxMWfDNBHQJ21Co3d+gyIX0xARSIEgaeIVovRwzLWNh55TGdKhAeMUamBrob9KCxgvi7R7gtzmvk
5mzoRDnImn7JBYUCDHT+i8bSUd5ulpg/g0cZu5tg8p92Q8KTo1NfkyRG2WlHYz3Q8Wk3Tqxv4wy9
332E5L23L1FpaKrMh0sBVNn8xDhrPkHVCvK48cGJDqqZIe8jdK73QYJHbRMbhfvROIc9EDPWecOA
7+/3sIdaX1meI0MMTzJKkN9ylD/E8KpHGQrEk0J/4XlzWC9+FWLP5xvOs/zTDvv46OGe81YbXcBu
3OfQu0MuMX+Hpf8xtFkMxBVKprj6Bow/2x5YgYOnUSurYda3F8efMGaA5GHPQ8OFp2x+8PE0QiUF
Lh/Axmogh6g0r25o0gnrWAIGpPMFFW/2QAj2CQ4Ra/w0sQOVB7Pk+mfxbnoS6xDhkVxQ7dtt4PMp
2RDAAgIRSOyHX+Cj32DBC/Mwmnn/KG2w63+5DO5pT8lRndHcD0m/DdtRQ8MY1b+CmnMMhPD6B6oE
VVHyX0mgFezng8jzVzQG9tQEYWj9bI10GZQia+4mQt0G9gA+d+1RjORJRfn+G8eu9YiIIdL16ZbI
DzqFGfojA4PPy1LHjt7UvBswnlrUj4nai6z1QwVqGXZgPL3Qelu+Y/YWoKTdSJ9QBHTZMWh8P5Uv
p5/koADjv8Cxj0xo9jYNkpQtBWaE7wzjHjyM81ydhgombn0ZYvqdx0zCLnKD5AjqIT7ANktJFFTq
jH4B9VE3g0VYMJSkhgB8MlC1on2o2A++j9z0c1Wrt2EcUBSgGMi/QRwLIRdc4tyzMEiVRqmgk2j2
VWfmYRcR/QmAFUG78ThKOIvWCmW2oLO5kSw43zo5wtYRjnnuL1A9LHDCsz/wdp9AcPcwRoN7bKKL
ev2aRcr4Zd45NplSzHQMzumReAz1TH7s2LBIb0eV2BuGthRnGk6V45xmgYTnGeDX76nyLmrVXmKq
wJhJi9O4H+V7gGX09OjGkFJMsHz5mfuo3HtX4JKgxo4BU8loZNyXvtwA/DA+7Zdpx9ItlBSEXoFF
T8tpSYrpriBQHoMT5zhSufdA+UPg6e/IZXV0ppxTfJ1apw8TQOYIT6ldVRdYRfB3fJr+8Ibw4gxd
v72kGAK+xv1Vf6tslLLe5DmezAoirJ/wigMsailZIB3n7GVcS0pbve/5f6IooTgSiOT7nogleR3n
/3F0Xt2N8loY/kWsRS+3uNtJnF7mhjX5MgEESBSJ9uvP43N7yiSxQdr7rdZooZILifaZEupkN13E
6LG3Gh18RaOu/ytLZ3wnISMMN6Hi42VOs1YQLJFQpRZE6++I1MQc3LCz2Nqk8e5qNIOfJSq+bj9B
40SoO260M6Scwc5IaXaLwJuprZR+u2wQZ+WMxbKtLzqLJrnpB1e80f/kLJuJLBnrsDY3yp+qn/Gp
QRsFd5JF9TsKHl+hRnD4oNwyDKCM2SMey0DnU0rezfR3tAWnjYUc4C6zUVjup2WKpxSsNv/KKmOj
orUCh6gpr26W1BIw7wyPZEq1eYnbH4y0+WwQMiLN0k5NvZCvyJsZbqk6RwDSgVPeGVxQQ5E/0RYb
IC4vLYCKoZcxkhY/lIRcG889Fsax5bFzgvkaQmmIjUbsE6Ukp8wiJWam729hItGY5sEC6UJxSZM8
RlVmPSOXQpSRD1q8jSMcnUxHttYzYQmVRF81lYietc28WzAqQhxZrX8gy9pftrqPko5/MEdOh/5B
ralCRKzTos/aPeB/D2GYLIXPLjHm45+EBKr/hJ9F/9ADRRevJ37r5EzM9eh0yjDZxokp9C73Ztc9
RHwGr1FSuv4OEZw5GbJy9MMA3vnf1FmF/YAYIxjPg5prcy2cNn6C71Ry0469+ygmAsjOo3KaPxLR
N5Ir36YprrEm80BlYTillfHKO0QmuqP0vbHeYQgLdMcI1TduG3JTuFNTP6nWir4nonOT/xAbenov
UJ378JmTuEcwD/jYGj/5UWMMrOShLNv1uErp/nArRYzXqH3rSAWjWNGvLqs8Bzqb50MzOE2z7VEX
+neQIdmjieH/93MvW2B4L8/s/TwIyH2r6yp6C7wSOIit9cVG/1rvWSzCfb8U9ry/lZHgEFnbeESx
ZiAWK0g3uZtjpCDPY2fmr3xQ49WEcd7uTWY6CIKw7zLMhDZsehX4PkjAaHk96YFucMknpH+pPSSK
tP+a0+d9kn7Vf5Przj23NJ2wtiuytureixfZPQdNOc2p3TIsINwfKyc11Wy2YceSm1J+UzppqGG0
if9Gd7FvMyeCiWmD+iGPb62eiOLsPXUpLj4Io5dLLkeOepIhkIb1qsl/SgzSIUM38MyF58LbyUly
FkLAti66444rnPT3eiF2O+i+JzfGc5Spqfc3IcZ1QJ94NAW3Rld1b452gXVYVGEXp5vXACl5p5sD
DXWqOma0XD/ndO5Wd71fGslMLaYLGpf2fSFF/bLUuecAWJUca3aHKxJKaplmZ+t7U+zsKKyJ/PvY
TLY8aMdM8tiq0l62UjMJgzQBBKcORUhc2Pjnjl2AjBuPsVchzFJO9c1S5GMu6p1p2Dkl2hek+AX9
qigti0tQW3BCRVQInoTYm+8bSYrbDiGa3NllqBTrbtzyq9Rz/+VjYdx37dioU+K2sMo8EfDhE9/G
8DS0OULMvvbb+6TltkhzaynCFOFon13j0SGVpMkWP3ksEnpudpWhmOA+GtmFNrR3JN5J13kjGTfC
etwWc8g2WiFeuoNuVurABmueAuOjT8t9PNepk8Vuf+LYGjSrmlL/4ghgC9G91hzkaxLLTYCaKdsH
lBmhO6lt5ZwM6AS1D1TopSPFX699WVc/UQRPtqMbjZc36gbzaQGze5yGLHwpKsx82SukZhTQtYIk
q8oZ6ze3LKZi31Se7RCyyOW6s4o2gJjuxombRuY0woeijd9XlBMM5ElYgH6IGWn/hG6AfUIhzC2R
5wKZZQb+v4jtaruMWRNspmAZr6Q9tPMOg3rZb9bVLBAEo5b1vYQ8wvyYuEJtq5U62HTlc595r6tl
3kK+osXQVmgdRk61cT/QlFPsi9W/aQzmKXvw57EFnbbaIks7exo/yLjunybVa9ZGqk3LTYv0PoCy
xCiTBk1VzhuvMs16mniaAXObJfsM+JGPnhfpl2YgZGYn+SBgDKMRoXFfR3179kBK7kGyDIGi/i1p
weXquPbTWol9XLQROf5LOWPBQf3Yb/LZtsX2ZuWHNuXU/I4wDXi7sNVTRZKzK1jHzUxhTqyomU1L
XyGeTXwOBUSGXcaKPSKK6tDgGGJnGvFijWXUn0wW2HfSNTHQmoOVcUD3CHYQKC+82BEmLLwNk3im
p32AYYvkcJmrMeKlBqX6rjJbhXsAaP67rOJS3QBO6BfN3JGlnk7KWzhREO/KOfCqaxS05mWSnj1/
CK/I3ZOmaTL5lmM4n+rB6y3I+qywfxaYsv5B9gRibVG/+2TeO1WtD5k7VwcXsb7458TdFP7arT2r
FGEA6ajCHRyawuPOfqQTAaCuXYfgZe29pnkPWZN74Niyvz3q6+2RaZcG6N3q4wO/pbcccUKYc+01
eXgMvdpFZButzc4BEZt3+HSbGu6JdMZTjs1p5u/pYdszQLvPPJecLRbK+l+Z+/YPiYOIj0jpDa8Z
Hiag9iXHwSiAmpKDmYC1N4YsGg1NWxtk5LbwP0DPnH7XRq2aoWHH4CfRLXYSZJOopx0E0V+6be0/
Wd8n4X1fj6v5mLjoPrlG1mTrh4TWbVBz5C2kThN+44wBpu2noC8fRjbWfCecrl42VH1bMV9LNR39
FroIRVRRhVvZdeAecmjtl76A4zzwy6CEZGFpP2okwcMWNNcddi51TGLHIlD/G7Aril8rzORPJVFw
HMQQeXqrqAh+DkrYNtGv7P8esEmgoZqL5d3msaYiuKS6eZMk63oVyHyXM293176Xc4SIK51GNf4B
Jun0wYcgn1lQfU3zYBgt+q02uSuedRsQqm+CEG29vybN36zxnTuvn4CIqCrDpdbERMNn+QSa7Cy2
s1yQINbrRqy1edaRxOjB3TmdpT9K0vmtBokkjCHvak/Go0g9U3P29EaHj0VYz0jZrTy+Hzyl49sD
o2F67HAV1Sb3+qT4bMSSi5QRkjoG2BuHnKGSb4NMqPxSIinsT3qMOrTsQ8hCkMWSOZS2rJ4xuW2W
aWv5OFTS2Dj9wsTiMVvwS7iPM+ySPoylPb/ycvXjUQgt7EPOxXeEKUNIpTvt3pNx6izfI/RBtuND
Rijqk1GN1smY9i6pCDjZOhH70GnGauij+KHENp3V7KIWE866/tU+nYNXl46r7DDC0vl37dzE+1pg
FN+75KT+TPjV74GaEGPPIEC7QNyYHj5eG9I4mv5/FIuxAGtW5lfb8fpW9UhZU6c35YtP7tW0teuh
v1qLv6iDDGvgP2lNDVG8QQ5G56286LR3oxfY0kGv5k1FYJ/8ltHQgUE6XfYLyFJhLnG7sdp3A46R
TVXykDHhVPlnUduQaMysU7Jp5AreIiJw502uEKycpwWcyDQDKO3sCBuaoQWXZy8UTX0UcFneY29N
6xWTBe6ySYfLpWZH50qmM5xbe7ALna64rJnW/AYzZQmaGD7MIyYP3HYcCHHn2s8II+Z663A7R/dj
28vutFBYibWMTDZnx341X5lJRZWKEtyYxRo3ItgvIcdouBLPbNHf2v6W8LbI3VY6H19jwch8dqqC
RcmbrOzScl+ebC80H+2Qwcl51I40e1ZsBGg65qTYZ5Zrf0w9I1raiM68BLjyHrHCg5/IMau/LD1m
rzYQMjjcoiu16bo+/wHbY5uqNEkkbzYzwX+2B7oKdMckD+VaL4/duow89BXmmENsSzvcVtxNT8Au
AfC2wb57iOMseFs8Ia23RHgZ43ATxR9KteunYm5EZbGWTF1jMJPbYUvSla3RRlrYO83wUPOg1rso
xwLJXjaF5V1ODgScEb8ToAT9pGdQksDe+ya2zVsdNFF+smud376fpsAyUsweAyyTHaTILcot7KLy
BTAyK4/Sroov7DH2DA4ne/jDAMvSnjNCyqts7OCB8pwS/ShBha9NJa1Pvhq5bJDJNW/qxululJdH
/0ZakX9VbzPeG6/1gq1e477+MVKL4HaCupOCNG7tt96lhe+MtnmVL/DvQc7Jo2OwG0FM1U/PmwlT
l4Ud468oHAa1ynY3xJKNCLIWSwg4nqq6ZNHozc9Ib72z6clqJEAOZcFRytbqju4AEM/0Ght/D4pQ
ohifUAxBpYoERrr3v7Xt1dwzpGYR7VZM+pEgJFyeAlv661Da9n/ekC/nIXcqQM0a7hyJ4Do/Yv1t
n5Cr5QpYg4iZJ7/wu7dSuda7aere2xjmjqsz2FZ2bAfLukfjmek3V+K72xJTOh6TYQHEtppRPDMl
eh1fXz66KQZv+xJ3KkKWm/AEpS7oE5EBwWwfo8ZE6uCV+dId/KUb510uDPLQuNWBeEyoJi2/PJX0
yRVgYB7v+57hctvO4SGxyPPQxv3jr8J9gdaxB2buYQkORWa75XHA2KBuZJf7S6tGBobaCv0EPFYV
R0SN5bVa1rF4BHyIi7Rcw+kfKf8cTwVu9dlKiesrzd4vnUiB08ly3QxZxA0tJe6wTeuXfnRYZoCm
Y9AEUburF88/NJpq9H2RU6jx5RIcWRCWJXo4Z4F2DHwLKGBrlhiXNwoHVsTtMqmiOtWt6f5xdOev
q6etcefUAqqq9QZ8MoIy5l+LKfyCbH6ZLipi69345RQVO+Os3m5y26Dadk0s4v3qVCVuihnEvq74
XKlM4QYOgqUZoXkbB6OrkzneCad6+YGGJK4wWcZwhQxAWfdqLZb8xrMB/dMCjNIgvZjWwyjS4/Ms
lVKXOu8cZx9pGg0P04BX+52o7klDhYFhw92rMmSID3wG5XpBHtT4CY86etD/ctDzmZVdVujLMS0D
j7sW4kQ8BkhyO8flV+nnuNxTT9AGKK/HJAcrs/FpMY6aT4jF+o/HJeDwgLFQI0IW+T7oCMW9KQSi
V2iI4mHGlFOksu58dYiDFvHtGK4e1Hfc+ncOk/mvK6PF2a8x/ELaERXz38B6X5wg56p/bhmgSszH
cfzmEGlnNPaMoXtscupv6ZRRjM+FQyfF4+b26bJiiN3W7IU4eQKZQSz7SfQHmyzFOKpsYgcmqVHf
UYRnugdvjTaCge+S5TqmE633+/8YBdCQqckPElIupJInD6XEs6SSnpeynucAnLJSv6Ox4y/fYHkg
GwlS181n3vvE8rkZ22Fo40O/2Eha81DO39Daojsingsf8J+Xy3XVSE+OLPMQjCTOrwYXpbZ/8J0B
juFTyM+NjZcEIaRT15u58GZnh4EVU2akw/jigL7V+3pNsBqSQIDGz3di91+7OtGH6VvzAE8LRC5j
Ob5p3uOGtzxsLphhELtJg0tKNB6chb1U5XUaPN/eL0Puc5TkPUr7AnH32Qq4cbbUhfVX8sHb77h0
/N+l7arLuuAHgC7zFYwepsdfmt28V4+9FLaU3iNrX0aa9q1qBGV0Pbk229GQ/o1eMUd8wy/Ibotk
Yn3kre7/Q/FI9v8gYaKOldOGRwYAghSksnAjWYNEh0hqpNgWnecGXwlrlNmKPJDuxpdJsRw9vbrj
aaoreZaBXRab3JKRf4T7Vs0mJ3KQ+Ahlr8NnQCeGc0JODu9OukGDeAnB3IAUhAc/nSI537HllcnZ
YUUa7kckyE9q9puQJIKm5D6PmW13sU00XyrEuNx70w2CccSURNtp8H3+ESuS1Z9yxcdyABjnMY8r
x+qfSSXy1cbPRHIpLOsGuGWhuAYUKv6zEZHY/N/L6GIXcf6HTSBZCT/N6vBEWpusL20Nmv3slJ1V
nuTal+s2Q9GPwFVKB4gIm0skRFs99tUknBSYRv1pkgTayZcSFnFyqCDc6dwZi22F2/wBEyh2RdZK
H7N2OM13eCzh3iMGDzdt3cYgSTURAZVD1fjz1nXmKuDSpK100w5mvHOzofxxY+2rr6iYnb8zvJAU
W7vpMrnDe1Q8xMBb9WFSS4Kqj/aDZKM5qK+IMTz3P96nJrs0hXIfOCcLDmcVTPpOcSBgaKz5+5y7
GmjNO1dhXopTACd4nQo9/o1QI/3Y7JLPmoxFfzevYviMhzIfd4Wv5fQsEXxvC2y3uPY7ahdlbKLk
TFtmfrRVM8F65n2xK91M5dsIRXW+9zI/bk5grrKjaDvh9OX372fGral6M8lg62tdleIS8ews8FYd
WEM20nlxMIDAREbVVb1xUNTjySMO/t2ZbsJHlOjJm4zx8abhFHV/8rHwbxy0oHVMhfTgbRJY5DL1
gyr/qySUDOoJsE/KNKArtlwq84sSIe9XKbBjphbnWn/KRDZ+Bsyrj7lTK6YH351+AqefXmdB8wZD
pvH2CRatP6Ivh2aLeMw62nKo/sa9ZiGvPKlT2CyXBHWky962gMQe95lfFmpLe7P9ieJJ/bUCMVx4
IjpuxEJEz01b2tnFpfbgQqzJ7J3ymCzuPcpZLJHEBJlnApHbdYtxD0NKS55IdmF7QnITNRD+6QLx
MKS9GxqPPUgFX5BySXF0eOy5AquoeQdGGsa7HHlevQ9pGh33xCPIXwb3wKOmIHFtbimXzHncDrF/
7NmAsNENncIS4s65uxHiplZTpXCaOwLoxmlfJdqDwZW1empgIYGGHBEj65+zYL2XghGaecaE3kl2
bqKYWtwq2y8BQMVuihx3X4BcsxfDQSCOy5puU2H3pbaz0gsuz8W1TtPEgLKbNPRUaoOPoChYVEHQ
xDgpti2SkvqLHm+CcNfltiFMeoiQU2XYwNBniiutsnBZnph7omimkaq0horOPancK3dtTe5LSupc
/2eahvo1G+TSnOtFLtehyswDczBkpee7C7LJwe/uMnSjWKytbGAI9yxzdXH6u/iqgvEySJWs77j/
14fI1m3B6u+inGaY7QHc1hgjOa/E8xwRhLS3wpVMYD6VOCLihVPoLGJu+0Ogm3raW1CNXLYI6cSO
HIPmSukvLy1Xn//MruzLY9aSakIIVyc/+zqLLqvDcZ8y2DbvnSea+5H4ZbXN60zv2cJijGyAPCcG
XRRMlVLk6FNfFu8DxvCQBVeF0NZR1K0/rfJRTbRr0G11mWUPBJro/A6oMCjEpm/shD+rG9+tKg/O
LSZvPlUotMNcL/64GxARmlQBlwLMl5Hb/LgT9QIXIzC8jalV+rP6qIlY+a/pPNRjlnZmF087gffT
6AdzKpWnoj0jHcOPIESgSokn7KDLqgVdIgS9k++aMbMvyglvViGMfgJBveUhQ7ipHjfVjOwcD5zr
g9JqwgbTvp2XYBvdYBiAGT/DP4dPfU07lEj6wVrQilzbKgq/W916aPQZEPrd6lP098EN18bnmea9
FeqcwzctZtVjD5tDCz1EINZzWMHHyNSaRm3t246JcKvtjhNcounc2Hj7802CfBH7MHfjZi7j8QG8
POHF6pjr9n2FT3WTSGf2LsipaBcHHOiQHJai/8lCo/M3lKPFsA94jrKNVh3pQjHsFub+yvQ4bzEQ
Fo8mc9tnZEQjflh2wXhDVkfynz+ZuDpFqhh/mnkp7k08hoT6tE1wtbwgcP9W5CChji5QqqQt7IbZ
3oZ2loKiwnjYj0s4kRgw3VxkSx4+hTZFAFzqVgsQ6ppheGoq3PP8MIltLA7nctjFZec/ZzcrLBO3
7Tc7dlgfd/KANAMHU6HsJ8QVSONGO1cPN9/RaW6QegCtNCAcTV9gb+qSshtYvWVUHhib8DV44fIS
tkSk/llyHGDjmMTN46L8Qp6KrOjlv8kC9U+xUEDuK3jq4Yg+N7pHz65hxjoXb0MCrAYMlCW8+Q3S
wSfYfwab3jXk/oQE8nz0Ee6R1FuC5RUs3H/qTT9/l7CgX2G2tt6DV4mVMBs2YMCZVjZMAVH96+T5
8s+Gw8lSvZrhpeIXuqEisL/bqsCdyC5W2p+DijLXSyloiXk1BX/tCGXWNglEqVYBon3mJOhbYo83
gsgMGAmQjJ2T0xxUINrVe5xD9jlfQ6dUB86MvjhzlNx64RAxhzsXHSG3pu2t32iKaKujgTmOz1UF
BLnx/X6+dA33165yq7wjnMpV3ktYd0V/jmVm/iqYD7xQBKq83xytJVEK5fzAici8FZVczvu+aICd
+4FtnbQNdBY71FZF86ewWs5cY4s+OYlhcp6KheDFo8N7k6f5Uo0PlkkWs0mIXmDJCAYm/6Hrzbhh
r8c6CicwYd10yB9G66/kP6cgczBtkirQO09SVEWkd44vjL8kA/5yw/xOI/r6iiA0IAXKggRyX0dF
ss3JSik3ohLzo6I04MNqlnV41R5PCE8pbzyq0LYxbyzwwnxEIdJ0LLCrfrOI6fkA6rl597tCPWZ5
xV8DTWruSOboqNChp6xNE6mDFwryyCCYSrFyK7Dco4fEeBBvEmHH18TRPQbwGbXvCG9QquHOj7wY
pYaT60cvi8J+75BR8UEbZfiXj9sLjn622izsA77Vvd1Xc3hEYivODvWjauMNgQNoBjhAMJRG7btZ
6ZmHAGftje+TemYdHlXMP7uE4RJfOrVMdyrPu+E8lVkEgxYTE7MBRIqBRkAesMDynwARwdGrPT4A
XEIjxVPlBguIwcVV2eu0ZYIluqNYXN62Zcwzf1sNBQJd0+dIAIBSGVlbkpPRCpCX5uxm/EAH1BZd
uLOw8jEUgPLZWwyWbpOu0sdM7inXfuqGDCc2R6Ta4X0trI0xaBQ25bCuLj6iWPTHaQo5X0StcvFf
w26lydyhczYdl6n9KpY1UUe0fX6Y2rrLX8twzN9GTPBwl0GiAxoFZP8XqIrPKy6q4WuobRt2CFNJ
lOIj6u+g5WEFdL8QxOV6cxEf8BZ2/1WGpGrCPOIlS00p8X1kOEWXvVHj9LRSMpultkSxS+ZJU72Q
KrM6B2LaMaRlIV/Duc5Gd6o51+xbwjHpczW6JCs4x7iD23NZR0QQSKb54cDWLl6WgeN9k6Nh0/wD
QMm7CCv/tK8loStpXBIGt/WKJHsxjS2cq6Oa8IQawJQbcnbyPSHMVX1cZKHLC6I7LrQBJat9Tsi1
VSnMmcafkZAfiCgpPMBG9v2dQ8Cas4n7Ub0Ok5+8Opio/X3Pi3MzvSvrYNqyyw88nrdT3lg9p7Rp
qz2srkE9NLvRxxA2yAyH2ULANPq8k4lx/cPUGfQadek28WFUgwm3E5bS/Y2uxeeC/fSGUPpAoRgc
7XY/6yl+tnqF6KP0pa63CVr9r4XkrmhboxV+RokO25ThOEaKToFjn5rWDRoCUQo0zHPf4+mxYEoS
RKbYshi/Sha1OUBBiL1oJpftJiYsOqcTqSaO7WfkTn2b1UrWAAIkt7tO/KwHZ8U/sSM8w8r5ufVw
XLBMWRcgWi/czLjQJ6S5VXDKMKiabS0LAFNOjilJca/9/wzu4vKxES7AZwc7lTpwjdllWoy094Zc
9eSWj+P5/4bIjx/iTvcTdDzpOWjmxNA6Ke7lyN6UWWKe+PLGGjJDqu+EIuDPFkFPdI68TNhHJ7GX
hLHZdeWdN5s15G0L3D/Yu6J3bvjK2RkUn2y7pZN8O73lvBAOwPY7qAmco0HZ22Nc/Em6YXU3DXEy
5rxmuZMfALGTf23YtsXJ8eyc7HNAeGszeaZddx31Q/MdoRNeuWWgYg5u1Nh/rH3mF2lvxQoDs1U4
CFjigJm9QoMxnpyw0bw+Sd3Me09hIti2Oej+LgxI9SBvj+Zd2P/Mil5IasB8Eeaob/cr0CKgXjD7
JwcIuIWI8QleC8hSPBsqv4MNeWPkHMzzMNPoZ/sxRwiCxSfRzcKHjzbg3AUy4YsXY2wnD5ZXdCtg
jAjuc635Lwkr2ZsXWrI84iZzvyGLCOZkPJuI4TSuu1vA3pxNGA+DgucKMA9XY0XeXIFPhrvcHqmb
CsZbDDXCYQa+CL23TMkAlr8+9i51jgJms41ouPp3dH1FtxS/Ap8m71XC0k/+iHlj2OJbUrQ1rlt/
iRzxZXfhMCNaawlEyYu1efQS+iAPM1MwTzi4QPNMRqcCq1x9sISKY+HTqtGcH5HHDuRJNhGAIi0k
Eh22dMMMr3Fk86VPDh/1te6hJk4MJlSns03N1RnRjn2rjB4rokeDuojx9cYEJ2DKhv5bm46bnMNi
XS9RbSRekWat4wess1o+AECHX1EHJfdqkQIT7xZwO36ghayLYIu1xRrl1WI9hDhUwcpMmXffCbLH
c4N5a7lD5mavB2/CN3wY474fr/Cp2dWosPq2pR7KZ0Tg6BZ5BhcgSpzGbBGdR52JbcYg+uMB+Ysz
jrlSbIcmZ6Ko+AIVBk8XKVg3KG2dCzez36uF7s5jZWbxaitNxMGo1ISNoMrxCcVxWV/4YMbHZFCq
3HH9qOZbDMw8u8Eq1+5ggnK5R09O+vji9OFnUSEvnHm/eW3zfiiQwEb5fJU3dSUIVPxsE0+F3df1
xL4D7Z+gXCAQnmUeIr7AR1CZuyrx5mhvW408rDYbEB5duyOSgm/j4jjt2G3IQ0vC3Sj8Md6PZKmi
1w8I7Md2IYw8TV7cf5H+2UJRePBXRzmTDLmbBhaboyAUYreIRKtrEmj5GZRr9RETGcgO5GTL67IK
oe7cGTndjrEmdne5i355m89rnm11vKDCLAhk4t3I0WqBLDswRSyC8Ptz7CIjbGirLogPWi8zAULm
oJK88jd8ftWItzefeVhVL59rS0zWG/JiOngTQVPbXUQhZrZDfVwkcGY2S5IzTbI+ssNV/f1gdcOj
PXvtuBv1NJaoFEQR7BziLz8rlFnlPhoSbQ6QK8WZ3DoWrrl1UXlAkjRchKslxp1JuvbO81TrkyMT
rfVhyGaXtzhAxcveYTXmr05m1FdtQAYgFvQkPqzIGYuUfcJln1ydxiP8sdLqY+ZOQu7hWLpJMQhJ
2DMw+RmXlS8aYi8i06ZIWr35kXnQbTdkQgLkxpUKzq5A4H0aezWVp5bvApgA6Wt7hxJ0mnYrKqb7
Kh7z4DrpKqnup7mcIaOrYT4gHy1/JsuKbCq7BF+a467uCfSMsCc3lLcXfLCCX1mM3fwA9xv1++HW
1XmeLZyAkAcTJnCoNZ3vHOI+CcIafPvdUoEBCVlDzfUfLYA95OYIbKNhGeNWCJqbR82ioijW0iYv
cIWNBHlzc+c6tEk+kVMWRsGuJeibI0Ezde2dFsyIxCKC+VbPmn5QawS/lerxX8eNwHbsKbXc43sr
fphC2uZme9fbZJrR/93O8i2rzwwrW8z5s+oF+C7iDRBBu7c9Ackm+3/klZXfLFkQSBnz3iECAyju
cIsNyVahPjMUc+javJSTYq/ThZc9VZ2jfiaN/5gkB4yFu8oZ6H0tmhVQw4kdqhgi0M6ELAeXmK2Y
Q4OLCHvDe9F0Kj5nuTLvq1zXF0I0yF9gGv+HWUpx+ETJ0BLCMCRHb0C9RVjPurzaVRfcxAwLisCQ
p+tp8ApxLK0wf2RtgoAKNcb5cx0M7Em31DG1IR6MGAW/dyyRxnp0olOrq/7HdBMWSbfHVk8ebYd3
KQZ9WI42boT2va0Jod3fOsL+BtWszVny7h5wK2f6MmtZ/YIoDjbiMqrPAmQamvhRPCi/yYhbCiQP
pS/vb87gPcaN1+0IpVNJ2ntZc0hEklMX1QCEnGchagfSb3XBbQOcCqhm2uqBrLK8fiCkhqNYjRVT
bugB+W67mpXxtsSO2Tm2IRZ3trtGamf3CZm1gcRHl/rEyaLPxN2uHxRv2h+/T/RPF6nsjuAfG1Xz
pNGDDG3n3ILk2WyY7cNq3a1x4TyRA430qU/q9gl1BBT3wNd8HIgCg8BnR/xjo3+vtsh4CXYmOZb4
9TVrnWpnVV74y5fVOxtJBndx8svZBa1piUHcZEFdBReuOpMfyCPyiwMuSr4C/pfjMRay5mYKvGi4
y5BED9DyS8YjOMj4o2BG6Y+5TYy1I6X1L7Czaj2u0pTufhZmVTc3TfOE4hUs1p8s/dcmIchDpqHX
36YhZu+e+Jbe2xejrf8jyL74xz4zP5RIG5/8SWH7k7XTvlex471x6CUPpWn0Z4JP0uxyK4mxyDc+
bq3J/cgZJN+DdZ2mNCcHQbOmrYKOc3KwTxWqJhRxpe1znduLHrYVewau9jhG9a9bQyxz5mfBtUZm
b3GECvMf+zLsZT2Vzt8Sjeaf0XjRl92ONEY4grAjlu08eKldgzBK0eDLNVX9j7Pz6JUb59b1X/lw
xi1cisoH595BlSrtYG+37XaYCO2knLN+/XnUd+JSCSXsNnrUBsyiSC4urvUGs39EH8vU9gmFiVx8
oSWWepc89+3+kFL20vcR5OXqSJVLeT954fRViqqqXNypjS+UydnmmBPxUkJ4tnoZ0TFAwgDBFlrf
wJHe6j6F8B1JjCRVytTwjVKCx9w5jZ/3B0cxEypn9ILcugrtloY6HQjgqrL/qY9R8oK1rwfKmSsM
pSpPrwHOedgt7w2rH6IntDjFx6YjL1C6xMNGthsoXQqbPltvWJmy9xzNMd/Yk6Oiulkb4osJz+Ed
6J0g2MfAUbEfzfCSRwvLa890RKDxZ6Vif8JH1VJdhRzwSDETLaI26RAbwexpCI4ZNx64AbB4e9hR
VXSAE0Yd00iRYvsTuL2AK4eaCOyzoqVzPcytiIwmL1SLBH5RP0m1OQXACmZFgDrhzRXSA97VBr1B
lMMAjz0gXyhPGvat5dvaihB8AJ6jyFOiDlgseRQgNdDhhZn+1ZpIZ4FpZux3lVnP0rkpv2gsq+aH
HyKgQ+OuV4sHcqn8KeobFYGNoS9+jqYiniQ1Gkr5NMiftVgW7dEeHZDVMQdWe6JMOEWuoRUOUVfj
xn6jjkAmDlMaKumxSFr7E28D7NlEhdzijsYSd2k4Tkj4lVHVIBZDBtgfU3si7fY0O6/m3rIfukYP
o8HVIzm3eRXD+ziaY/KrycjSfxkq+d4RJVK1fUxLBG52iPyhkd+VdBF3ejTl5iHDObKnx0DpZBeE
uvGxD4qcfoMtqe1HZQiFnH5Q8WM0p3RAnTGuezeE7NrtUCMrDUzopfkzBeP3WI21+DUDi/yd2vEm
IPpQfdi1qAvOnCMg+0jCjs57NfW7+KVX7DZ4DOvChMgHiZ/jWEF6xYsoghZV+c0pxfQVQVHdSXh/
KtP0LaSkg/hdXqnH3DcbnZKOrYMPbBBSfvZKdHR2WLfXybm3DCpa8NFEtfMaxXgfIhf8ozHRREbC
xenfxk7l+XtDq4mwXsj5PRoBUIVjUhmjsRu1In+D2i79ewV9FvRjB/HJrLX6W4MMOYgaSRp6ss1O
/IwwNErecNvmbyAzYdxde0JtD0rlCYDSCQRFJuBH1D9R6X6w+yb6gPwJ/Sgk86qPhV42CPSPUfcd
ha4y33UYNf6s9Fx4LrITNDJQPLNfmsQMyA6ItmjZlXr0y+EIov4ru4iuk96bTz0JMByloLW+p0jY
duhNoZ2zS3gKWjtUmAgCWSL6HsZ9BZ/Ooe36MJWkGzy9BjIDtHnMH2YNxLuOqsrby8Tj9si1ynoG
fQ7BBSSS8wlMeXCWVYgaT5X2UJEjA0FuTOdUICEIljcAdgYbv9FKBqAtVK2Ms7ciLeT3HExAcXEQ
jEzRKK/FD5w9FG0/+pkGZTQzm+gkQKu/0e0hbU6O9KZun1T0Ng8jXjriBOpufGPaQwttZfDVwU1j
o/g78f3wiweQ8aNuOgNCb0PFYfqBq6FIT2g/tfXOTIUvANu07bsQvwjvHFVxHF7AOpBTA7JrLrae
q4hIAR//NGSh/clGWp/8pesGYC9ph8q0OnV/h6lGtj41Nei9ROfJCSDS+DDZukUxE1kuaIgGViv0
YJo4eKsoqvFRcRK4wEqsJ7OrJzXuFgUDE6xEWpngiSk5zWkA7s75e6OZCIpFAdOObmfd1Uezy4wv
rV+Y0MvlpH0wJwCFOCb44hDRpwapgbaGpPes8zrlDAUGeqMQLVzgyBakywJ+4E7QEA0P6mhRZtI7
JG93fkpodQNqYIcefaaWaEOnft9ZgL7fgANp0CujCYSytYAEIcM9YznlQbR9nHzwURrxkLkeaD6C
nXS6A3q78A48Mx5ox3n2mJ65kEPfpRyiJ2dNA013KGSnfUP7twrPhQgAYwdWoz2hZt/FbguCn+iu
4wfBZlO0z2rlmx883rb2QUvVKQGiBL3N1SywHC6oHdJUGIz504Bdyl8peIhvbV4pGa0/W/+Y1mOH
Sgbca8oTfqF+Rns++dPuqpHpg/J6dpCiqHBRxtRvfCiFiYuOQxH+V0ZsHUG85YGNmGJXUHNHAhtf
DcsePqZdO3wuJ8Duih3FQJDrqXuswoEas6aLEC1c8N0fE3B48nHAgwBeGDnWLCsAzeqEK1P1onaS
DdIDqfswFlqObWHOVwIzBH0ZkcYePBXa4lAwTJCcyhGAEbpSDWaI75Gf8+VXw6ypmfe4f70JiOLf
ddWX49GMEKd+VmCXUCseHTsivKLwTjEw1ewXPQmgH7QQOMrDhKVtu4uCURtdHwjmhRulTRAkzUFO
14pu/NmmRstNlnA5FXBI210oSyUmnzSrB7MLHceNssAiSUEhRjtYQ9N9naxR+0sNxky6NV1Zay+6
0mZb+3jauXzpkepxBqlGA3aUPo6G0ARFFsdrvgQ99O0n8pXxAf6ybI6VRk3fJyRAsad9jx44dN78
BewnT1Rat8HHDs9QEN+tr0Uu7SCbwrxHzcPlSRV/VtD7KPdIVo7WEe+w+HMW1OaA+IwyPPxR8jDh
NUSXyUoMbhmRI9TRVSUi5n+UgdP3ZZbgRGNrqXiq8BH5pqlBRBU4FfROOg9uAtLcpfbdbyCdQkMD
voZOQe//WRh0dHB1iSj3ZSkaDZRhRAPQpUUX8Cul8dZ+Kasga59pZUty+LzyvQ9qO4jJleGkX+Aa
hSlMmzLIdn84vaaNGbmdC7YmeqSv4KAbzlaPj3+oBRWLggKhG1ie+YNeXfMx06JwTqCAYQmYyZ/+
mCbIjKLTYP+atfRIawVgRQV0K7WQIjWPf0CebBxheckhN2Wg7QWX54OIMeE5R2CYxw1bqBU/Izk7
q/GvWAKhitlz6DdrLFX4iLtoRbMHkzSiNGUAcjkOfTNo56H1k6cJjN3X0YvHi03hwP2v//yf//c/
34f/9n/mL//fY/c/WZu+5CGVr//7X2sWQzq9b5J5XReOurA77MlpLGIdTx/YHUCXkKSlnOc83h9l
zTYJqTwdUCMIE8deuAD60VhhGcTrSZE0V1Fh/KW0TfWGd8bwcH+k2UPrykmYOAHqXBcabx+DD3r9
Mfso8HM0tbCWrZTwsZ9aeeIy7fe6gi+EkWp/V2aPwDkGG4+10X6/P/g8jcXg8xqqlo7lq0lX+nrw
Muj8GB4+3hFZFV0KEWJZiVTHsfYbGIJ6F6DBEyeH+4PefFu6fnT+GE4AqJPOYgWnseibwAD1NtVt
8ZfQEMbOilJ5ixx++FpbRSbmGLpma+j74F+2WEaaZUODvwEEs6Koj5nlZC5U1cYdPFyVXjsrXaWm
ohqWjjKhKRYmX7onuwINfMQmLfN95UTJ86CVv/S0S9+8fiDekjoe9CqfUSxM2RLVNAA2oRaATm69
G6gIvJVE1SM9cNiZ98e6MYBjMrqND6SD0Z4NVfd6f8CwxXAldfS9hdooWtKj3MVaTsMClPAOQ4zu
tYd7Hs+Zl4u4IuHKXY8XFY2P0BnjVaDxT2g+Kge9ndJ3r54V1p7SoUkhKG3oi6VKS3/iNrdJOLEj
23t55BwhjKKM2wjET7TefH9/vNsNj7S2BbfXkRYdoeURVxV4sKkAg5eIFhd6w6SZWyJPpPf29Nf9
oVYWDHalNNjvFt9QXyxYN5cG0hC7iSlLzI9R0dJwsAr9V4NA4Qm8avDaOGnpOKCD5aM8wAGT89R/
uwoU/AC4IEHRKYjxnic/JyMHQrXn9t4yZFz5imwLLOyQaNJhxyxWDY2DZiYuIDiDDugZQxdOANWZ
Pdy1dsNhcn0olGjn/xx2/vWspAczBQ7RfJb1cqfIUFw8AISVEukbAWptvYgZxEKgtkT/xXoVEpDh
EDCVChwDDF0e2L0/RKfA6FFcm8roeH9/rM6MrqlumobDp1zEXrw++qRz2IoZRsinodd8V8cz7NTU
0a9/MZJ0NKRGbGFxYV9/Q0j+eOdYEMPjirb81Preocoxqo8Gv/o3k9KgUwo+oWloi6F8UnpdDQei
VC/RyUMp4GJ40C4QfrA2XCNvb2ssnpH1pK8GQBFb2+tZASUHdOMhKYwWTgaYuUc15+iTj9OQxy/0
V19VwPUaqdAFmcAlP4yOxoP3X3xaW9iOrtq2Zi+N2nMe71k1oPMgPaXEAwm2OcXK6izsPtoIyP/8
W9cZAvxlgYmFKej+SnWRngg/bXIaYto+m7Lgs1LRwdk1A9ZGBSiztyJI4pewqvRHmmP1E2Z44i1X
7nSg1W5fgOJYP8e46H4Cy85s3vdgs+jux+coVCnuKtBfNi6s+WTe+7mL9VEUYKqxaWv7mH6FnwV0
YL0B6wOMLg7ItYt9OjYhWsMIhdxfk3/yznsjy+udgTIKFJeekWvEGwE8oCyX2m9NCmf7UjW7R2eG
BFAk+OVVWvUkwjQ4l6238SvWjjfBn/Uy58Blz3//WziGPKRHGugemH5oS3ohGuM1cP8LIuHlxlDz
obqZLwIKnHBgwKa5OHSUXKIW6p6+95qvBhjNE02ZjLYuOrIFIkL3v+7aYNpsLArSA/qDXOQ8ThE3
+qx/S9sx89V9rurFk2JF1cnoh4RavA7rbGN+6tq3tKkUkJFI05JLO2MHjjVZBB6cCLjUaPviRQAC
2ysuFun6ZcTtCzCKNI/IBfYvBTcFHS48AQ6URqKPinTMxxHUd+nCnxHHkmL56f43ma+GxQJAKlaR
T7Gp9XGFXK91Nn/+HAktUHEQK+0SvL1O6+1wf5SVr8C15JDQckFJIRbb2psGuq/IHuzrUSCpqyOQ
YhlyB/d+PN4faSW0Er5VLnbJF9fMxd5Neq0DbUfuR3eoukxB5l0Kujt7yihzC8LMTl2tBmhBOsoT
ziHV64MqCTWxzqTmTVRdbLF0gPkZ9oGxd5RcedeYAm6FGIv8Ccp18vn+VFe2s4HFsc5LgY2lLh/Q
ICThAJeMJUEFn1sgybuKOh1V1wiBDzKCLWvelVU0uRlZQhy6Dbp513sFEx3EPA1K+oDW6oeyj9H+
Kxr7qZK2s7GM8z+12JYM5aiStIaX89LCGZeeGmMgj8s4sWgBJXXYIlEaBoiAY6p26HUhn3HGUjYi
xOoMbWmbBpgbw1Dn0/Jb5APEWUWoM6GIBuniSJ0TFEmBJjqsjvz86tWjM4EeOWfYtpAbvR7KVNCS
h15Kkjt54r1eFhF9A3DHZ1iVsQMOryvlRjBanZ1j8qrkzlctezE7Q2tUYiAbRvh+Ux4URMWeUTYx
IjeEWv765wpfkSU0bVNqZMDX82t4OKEGx6dEWcUEaUSeY+HXfagK4J33P+XavIhctiN17GAtbTGv
GBntHPyxsYdwZmAwhPqwkuBR2wI+3Ngg/2Qqy43JCeDxQEkHrudiWnD1hdm2TAuTJ4sOEc7YkRuN
tJlB3MJ+Snon63mijf3Pqiq7CzY+1cPUquTlr5+0yTVG35x4ahiLSFMnGEJZPRKZ+O1a5xby03Fw
6o9tDx/2X4zkOEhhAe3hopjj0G+Hgocb3qT8AhJFiZcAzDBUjiSQV8zwNj7v2rG35qcZhmq0fO3F
PVEPFeisGiRFAdL3ghQjDTaMq9yK9s0DmtHKBVai/S9OIk8LqLcEbcoT2vX8nAJJVjpz9V5znAIJ
EBAYaWCqX0Y9PadpKT/f/5yrc6RzZOlkV0hZLhYuh95gyxHJJi/M23dWqEd77HemM2Ia8RMEQdwm
kCl8/QuRsK3NqCqVjM5czHFCfQ5oHartCTBV9TDzRYEINpZ84zD2NyMMwi+vn6Zt2exNdqhJoLv+
qoig6d6AhMfeHI364zChMV7lIFkjzEj/6gM7eWp7Zfxxf9C1SEBJGTFRh5ecbiwigagyq9R7RBJg
wQxuPirj3kwUuAE0ik+vHoqSJ+UYCoJz/WfxRTHYnklmtA1g/qpuQKHyiYpyfExKr9u4DFdmRYUc
hpOweC6S3lx/yhbmEnysGpFYR4hjDKiSNkhionxt/7o/qflfWkQ3GH5sSlInCjFisWiD8Lw6LlSO
AoiSNxV+1QM0zwx7zvvjzHv8ZhyN9y8sOcGUFlHUtsosjlC1BepSOedEsZWjljZiT3ZOxxNa+ovW
AVcouAnxP7Dib/eHnyPWcnhLmGBK6JGZ1IOuP6hdZa3hW1q994XRv7c8Mf0JoBu1UrvLjuWYKRvF
1pUjb2FzSnGc8pZmLyNo3HowjWO6iTHuVadQOtavWoHPGXJ5oF2CM2Ua9fXbV0+SmI3yi6ZpQvCG
uJ4kqsfo9QPT3ncOunQ5AhFvTRrTR6QgkTPhMbmxpmtXI/ch+9PWDM6gtQjeTtKPdEhrNNXaOP5m
BKn1fQ7x34QFmxPaVIU0uxoMAeylCb4HQC7/Q0rx0XTvT/z2axuW6ZBMaCRYmIovjgs8DpSbQmqk
wlTkO/wSk190IzA/hXvwiEqCYe1GuDX6xoV8u6kMi2PK/GGEoNcwn+LfrkkTaeHQxk8J60LMxuJs
VjHBYfICleUnmzDcmOXqcKo9t5cc1eHSvB4OtUIV1hL4pln+7wMQHv1SJVDiB2WAjx3kKMzd/6wr
A85fFIsv+O8qc7we0DZnQeK8r2H+KHQkIw7s+6nVzUtkeD3emXmzMcOVdcTLjTEt7hEy1sVFqZVd
mJJfwfp00vocagXC9bg6uIrnxecgULzLpChy49TMkec6NFDOJ57zuuEBx8vqepbUZnM6SBxV7DwA
NlUD/oIxGY+lFsUPMyjLH1FTYx0Av2jj/NxG+Xlkk8yAp7gJ8up6ZB1RobEqDS5MpEsPdJ2tS6XZ
8gmJn3yjW7iylBRvVY2CHFVcguD1UIonoyLQddANBXKN1TBOB2jV4Jyn4n3uYeJ9f+eszowVpKQE
sE43FrdKnFqBMoWgTmA3Z8ecDBKEv6ccUc1JNj7i2vKp1HYc06HjJKzFJo3kAL0jnaVjJrh/XaUg
BZNlPUpWtjzVVoIoBZHAHUlgN47HHFWuNw4JFmPaDnkkn3SxW+N+xJUorRroH9SWFByKjiFFj40z
cbtyvD0oHbMxiTU3h7BT0SOB9N3s6zpCTgdCgIsATXFEpRO1IVxhNr7nSkGSAeeHGV0nSXq8OA+V
KBBIbrSGhlOpY9Qb6Acq5R28cFg0J1HUcARMkZ6LMm9glfoaQh59+SyQUft4fxfdLq2JYp+keEev
mYtjsYvAWvuQ7ljaoTcyNBYrK3+XKLH1FWUg81PTwL08RwN8QhfkNrDK+6OvfHiHlyXJHn9gaiyi
u2OZA0zcklZ+PX31ETym1YKt9AiJich3vD/YbXpE8FFpzHJcDI104Pp8zja4SCDiRyEAc5+x4EJW
x5r6s5dikkspzbrkfop8ZNs00cEAfPD6CrDF2WF8foWJBPviGCUURQWSTu3ejqMfvIPqZzzZPaRj
Y/3d/aneHhtGIg+DNMqVzXyvp9qWmPHFBggbOWRwjMugOYU0ODe28cooJF68K+eMgC7EYvVwEIK7
jsr4Xtpwc0fsfh4QEOwOr57LXHScZwOhhe1yPRcZGApwQoxGqgrxQw8eLmLDSKbfH2X+rdeBxpLk
C/zhMUeNbJG8dkiUwVXpsXEFeox7qW89pEgNo+6hJZf7Q90eOc4bBXOhoklNH325OIGNCY05K8Xg
8ljDiWiNoz7I/lmVVOfhKYTNJYnUCGY8auz3x16bpgk2iLkaJi3NxXFHiZdCTgpeCpfC7Im+93TI
ewQoYzHoG+u2OtSMTnD+WbVl5w+xl661Wtmju1PCh4phjUFyj16QNdxqQcxfbLl4FjOaESsC5ej5
p/yWJNoeblTqCK2y1CbtPcJ2xadCMeUnqQDk3XWN7bhpnuUb/fW17U8Q13g+qhTJluuILs8wJL7e
7Qcwk484KBWu2jvGxiFb+4w42VHwm4EDdGyv59aPOEALHS12qIUIgE4aoqzaVO0x7Xt9SYqp8Hok
bNBBpfR3PZQqoSaDpgbfZOFNYqHGesDyztj5Grorr9+Hc+VkRgvQ6jYWx01WNe4/ndbtS68eT5OD
BHZAR/iYdMO3+yOtrRIdN26XGUdFF/p6Umajpc6UYKtRVkV7aara3Gc2kP77o6ytEveoZkCiRf7S
WASpQvMo9EWQLEsbfxDk99F8rozyPDV5t3Fn3gzFJMiheffi5gWUZJESTQgq1WaLiaswOuvk+753
7pWsJIEv1MP9Wd2cq3kovpxJSZS8Vl9cWAqO3RCI0DWKs9Q/g3P20RpqghfM1+ovTqfDPY2w5sg3
ZrgyrElOi48Q7QJul/nvfzvOLT1r9kGB6aXaIPRlNZ/xR1RPSRrLn2ir2jlqT0b52nPG8+D3QReb
30DzJvWDYUK0LoeFJnHSQX6jOY5h353vf9aVFaRl5zBDDayMWGKO2soxphxxhLl9pl3wMhoxQ8K4
rSqRGrg/1M1dM88KjCR9Wb4lyIjrT+mBIgm1IZ4dOJMBDzY0XHUNpR1wCsqp6KT5lfQrfj9Y9cax
u0m2FgMvtg7iLeDn9WDaN43aH3n1IVMUGnAy1SkqHpBVD1wku6Da4zL8RAc53TiQq3uIy4CDT6uE
OvT1xFHTm5rKwdNEBLhN7UKBfqXrB0n25KEFEMHFKJEAGdGy2LjdVydO4x2BKdplJJrXA5NvlSp2
7Ah8jzA6kPco/5b4DZ3gvFiuYzX4+sKz2OEX6aArExYbJem1edMWpwrIRQj2a/Hd+0Jx1MzL53mD
299TqqrTp7bhtfZ96jLlpQvqSKFym1ff7++0mzgLkojXL1VbCicaiLrreZv5pJcjojd7FBeUCQJJ
CxAek2Lrw+vHIevUyDdJLYxlu42LQ5Z2BWXapPw0m+jwmR+DAKrKxkKuTYggS8WCw4fn4mJCYTNZ
euLFYpZBxq81x3JhqrutluxKLLB+H2VxQIMYWXa0PtDbaJCG7wsMx80J4kiCVPjrIxxYHuZCk4Q+
/hKcinRUmXaBBGdj5vJLoIzqO9ladLmAELn3F2llF1pkthjVm3O7eQmdwxvHdrLEE3tE3hDYQ6YS
IfB+vERWPVy8rnTcDj32jQVbiXVkLqZJ20BFb9Nc5BTCCiwFXy0VVbm0+k7F5W9EEKc3PdHhEdZ9
5hrTbCfnWOjI35/u2iKac2WLIgJ1/uVWwd/Ob9KYXdKm5niCiY73YgSxTyKv8y8WkfwdpBsFEfMG
H+vQ46l8A1UQS62pTTT2r7zIrCP2klvg97VJUSgEuWdBWrSXXcOgr+x2rDBvQ0CqPDqTVV6aMtfP
OAJrry1lETvmOsgM57R4HS+CtSKHts5VhhohZh+wc88/wS38AlhBbFy9c/i7einMI1mED0HabvCa
vI5S9GgKf1QYCTdzBNuUvt9palkhC6qjSZWU08Y1tPoRuQopKVIVpEtxPV4cgtFPrUTua5wwL1AX
9EuBZ8qDyXbJNnbh2qFjtQiMkpSNrtb1WHglRE1jhlwwWvUzhqB4Dht4cjGeuG6DRQR21VN+ur/z
174nb59/quXUVJYggQKIu58NRP3RmRtNahlH7lj2aQZrHudFZKezp/sj3jZEWEKHmw28DLEFhuz1
NA1c67M+AC4Yo4+MMh2lB6KafQwDA7k5CIXqcQjxkYeQ1eGXUoQqwgqDo26s7Fq0Ydq84sF50ZqZ
84DfktTYUjGGCkIAb5EtX5TGg/AIpbI/UU3rv2d5Y8BVQoe+qyttC/92Ozann/CKcx9FfEpJ12MX
im8O3ejhz5VHpdvq+hAjjLeTzhEyUu2WetAfmrRWDvc//e2NyLCGyjbWZxDW8sELQ5+y1nytY6au
H6wx8p5jxO42jujtkZkHAN7Ni5p7QiwnF9vTiHPcAHjWMy6a5uOehb7LcSjKT/fnszKSpRMF5rc1
udoylcAInRrdYEnoiJo8OPEUnHrbKU/q1Jsbk7o9m7TPZ6SubQLBuEGV+WZoKFkdgsV30FHXshy5
cKGgQ5XZ3hEErIK2QL1VPL89nHSbQYHy7uVRSvPjepu0Fuzt1gC1B1kzPOslZrYVvnLnoYFqW4cA
h1/7PeeyEs963ot0mJbfM+viuMZwCl2sYGoh9w4VgSHnAfKUgqrZ2Iy3Z+B6sHlxfzt/ResFfT9D
hqyqQXnarhGH8FvNFZPR480LUd/KNRy/sPHeqPusRCAJzgv1BMDmc5qzCLS5MBrDp+NJnz2ynvEt
7PZKoH/OFAN7ogKdU5RI8Ysd0CwtKyyOjVR2G1HwdmlN7ksYVDOdhAAw77ffZp+Hjh00Qh3dsVKc
B6Uf/dOYWN45TssJSaFxK6G7PSqMR/cZ3goDUom5Hi9BsxHNH2fEOkc6zxScB9zPAs319Xar6HC7
sJYgyEhVmjyPYV5cD4V8zDAhjtG7RlF1yBh2dfMxdBBpz7IBrv5EyxtNfYTSfOzXNzbV7WdlbBYV
KLNOhWXJqUpGFQHVIe9dG2/wZ9TrlWccqrCH12R9CoTabuTJt591zhpp/5L92IAWteu5YpEzKGZo
9W6llQRvJxp26GfgbCqqz/fP5j+NzuvMx5oRrdyc9NPmRtf1UElQOaXi+KOLVyy6jH0KimhX6Xij
gu3T2r86RLJeTKR13gLDHRH3j+iN7GZFaEwJcNTd9UlqbnRMby8USxKABSnzfJUtYX+oRbUC3DCy
KZ7AZRD9nmCv9dn46/7cb5/k5HpwashTKAXcxEGI4dhsqXrndh6P452F2fgeqE8ZnlSMRkGkacAa
oEbZLvqcjbZLR4Ty7v+ElYWm+DKPTtEO9Yd50/92XnXHQyw2ttnUhoifSBGas6gM8QBCXtt4Bq3s
YSB3c2dxjvlAfa+HqiONLKRWexfdvextnTbyJLNA1fdBXSPzbGl9u5F4rgRECsc8uTQwcPOLbzG7
oGMjCnRKkD+iFLlvpQpJGiGdBw2e6r5rVMjq2hieoAbbb+qp8l/8Sd0iea6tMtxVmkQ22G1oQMt5
Ixwo1XzAVEhVn0apYQ4TUsXL0gmRQixgkbeUipskkPrJZNoP91d4dXjOFgHEYE8vn7x6UntBTPBw
VTUm+YxVOslxBxfajowBkURA8TJqvtY6WhJ2IbdaIGsbjEca+HhK9zwPF0vQmGA62qEaXL9Li28F
LoUnZMiDnV6K/tV3z/xWYzvDA6UssiSy+GprN3LqB6RRYuQzcE0+9wPAbuRtQpRuZHO6/2XXpgbi
iN4tvUyV/Ol6YdW2LKw84csiZ2IQomSDrVyaPwnDjzaGWgtIc3VkzpgAeS03ctMKzCJDQI6xVsj8
EmQ2EkuYn2E2cH9Oc7RdRGOKFFzd8Fxh1S5prlYydoWfc8nlpWY/YohqHLwc6aG8bab3jYHQNdhn
53B/0JUPyd09F2RmRIVUF7cN2qZW78eI6Jl+0WMchj+QW2izMVBVI/i1ERX+gcIt50iXHZwRzJGZ
c3C9biOI4zSjcesiJqD3KhrnmYPJ35QJ6ziVnTodei9scrSW0/EbQgwGevJIrCLyW84SNH0prH7X
iAgJ0BgnizcAs5vxlI7ocBz7Fvn4CX2Nr62wMJVFro01wirGnN4pqq94O6PyO/uAOvvQPEQyzJ+Z
uJ+gxixfzRNlr2ikPGRIDuwGuag7ZUFeJZbRIsSHEuZ7kfcPfo/EIr5Z1kOiY5/w6lWEAseDE3Ss
QclkXuXfrhLE/Lo6SRKdV2/rfLYby3/KESX4oslu2sh0VzYMrHkblihwAigji6HqvgTBHbS6W2qp
/R5pmPSxEUZ2NgfEDe/PauVAzD0tCjMm+clNQtvWASjVlqFohw+P5Ne2qzZT8BAl9OrgWsonieHR
xvxWrkryS1qefEm6afpi5bRJVpaHDJmbZmb2LrRCKlwZeVjVA4lvmi1w4docfx9ucSCyZH5VU9lw
JzyunHNj+4isiQmDxJ1Tc1N1NEtxn9ELcbj/cdfWEVlMdAJ4gFIjXRz8ELlUJAap8vbjIL7E1Gs+
l8IvPyZxOr3cH2q+ZxaHnmYLjwQdOBW4nsUcaxWlE59unVuOkzjUYYmBd6v9wlgH465Bkfsc05df
ZU2H4v7AKx+XgS0wmyymChHn+lgY8ETszqtVN24stHd6qXwAN/Urb0X3ZmgAVJqjmm1815X941D7
oeRLC54Yt5hsbxfIJVuM2XmVzUWBKMlzCvov2tUSZ6YMXPLx/ixXVhJquJhhI7RbqM5ez7JGCsxp
J0RLe/SPvqiiqd+MeoRtL129jWt+7YPSLphXkyBOpet6KCWBEpYi84DUaCNQBG2q3m7eWU1m0Qhp
pNzLyrZf+gKG0OvnCJ1R09BdIpEy5q/+W4ALS6o/GjmkW3ketkENyqgflBDPwF04JspGtrz2Qdms
lBTnhJlIcD1YZckmDumzu1nm2Z+0fMwxkwgxijDtcNxIEdfOhjFfh0DzwY0swTcxln0Nti+qazle
VeP9pnaPXWIbKHTxFqUiM0cCul7ygBJAu4GWXxsci0lyDerDjL5IEIM4VaC744uECakpHkYr8c+W
h778vhx9kGJNIvU/U08zPwAnNX/dX9K1walTzsh5upL8huuvjA2oZfR1qVGHrlBMNyfVaU96nhh/
J3ElLgYe44cA2J9bj369xelayczJlYCQcTUDU1uiGDS6C0Nu9hraYEGWHEZL80u0LWX5PnaAz+q5
Fz/iD2C6PFa7A8z3LcDX2h7jcYvgwiwixD16PfuY3nulIDLkVqGWoXvbiF1YOPpZQY3jX8QHCMEz
Yp7U4CY3D9Q4Cizkyd20D5BvDOz2lGLpekkLjE3ur+l8DJeRniGAPvF8J6lcnBzpZyqqZpHmYk+v
+fue4snPrAeGvMPKpX/scGd+/ZAoK3B0qDCCRUaK5vpD+kZeIA1WTYSkvntpoUgesOnEq4b/O/xd
eMiU3Z/jbQy0kbECqjvLIs2KPtcDoidemegCTm6iyuhzWUpErTxF3cUC96YUe8QdqsvDRuD959q4
/rI2tUVaOLO2A4WRxWkZpMDyOe5GBD99kbtDN6iPvW54qEAn6N56Y/DU+DUC2GORmecGlstzjMHx
aewc8eP+B7jduiSAZAz086G43fRUO0RN0YRQqPuh/f9BwBr+loEafC6yMvt0f6jbY0oCOEOauE15
EC0zB6n5nRZV0eS2iGsfhlQ6hwB72kOR1saH0A49nH1R00jCSHksCpzb7w9/u53n/JMIQXeVNGmJ
NPchRpsUwxDBQDMxQ6QhRhEvAtEQ77XB8E6Ok+Qbbc+V3aVqM2qCIhhNSXv+Sb9ddDak6A5/wtFV
ZypGl5jVQWsV54Ary/QNy6PyFEvr3f1p3kZiBJup0dtcsCSZy8IxnmTq0JYoElZ1GH5MUvlSe3b+
J5FQOat9gMQo737XJg/e+L5rO4ngB1AYCDbPz8Vk/RSPTieIBU6ryB01g/QflQQ4f9zE/kZZ8Z/Q
szxACDoxTQBypNSLY1s3bZX0Bn4WGtBQDLj7CEH5GN9Au/LyN3U69LsER1k3kv1wsVR//DMk5fqA
uirWp00SP8vS8s/3P/za/qJjSa0eMBaX/+JQYyYW4V1AKAkn+AW7AKVJ3CgyUml4U0Z2yRwDhbf7
Y64tNgkUNRrocSCnFyWxKMe2Kxr6ya2Lon/CGkj+hS9rcrFrLf2RYdP4CJLHctVYf32NiBozFxH4
Tl7F1Lavt7aao4TllSgkU+hv3gy1mu9pzCqfUMBqHqrA9zaCx9ru4vxynAzAuLS8rsdLLWn1VogR
JWzR9jigP70n4cMSYrDzjTthXqjF5iJM8TXptBOqlqXcPMVyd/bCRAx3aN7RmdBZxqb/+Oqlo0oz
v6SoRpEFL45LidzfaNfRiE9nOpR7nAmtS5khjaMbRXQWKr4ybh02+IjC7lA29s1KYCJJg+xLZsyD
agkEnuGkHbSe0Z38qcAnqywvRtHLNy0mZI/UydvdoA754f6MVw4ImQTX+oxRYu8sltCg1W+EYTZr
pda4t+o65ho4QB9FZ3y041Ce7g/3D05guY7AdUldEDgwuHCvt4yGbq2MsXF06ZDGe2Se4wOmlONx
6g3zXaG1+VcVjWd3xB3lMAj8Dw9VJUx4pl78IWwLFOrRjtT3TslTaOOnrexm+uwEWsr3+K4vy5Bk
cTQw62Z0zdySL7GjTBera8v3IN6ybz7+bwcxIpwa91XwGcSY9j3C3EfsoBvkR7wtw8OEU8BTQxg6
izjqN3bHSrmfkgkNq/ntq1PyX4Qy+N/FZGnd4PZGXiOiU/R94oYI6nyphaZYR0vBEfXBRA/jew/4
39/nfiaeUGFGeGDjS61tGorCgo4d3VjAQ9eLmEadMwQ5RX+jw48SHz2IIS1azo9zi306oNuiPYwY
q51N3JCRNney7xXMgPygDSjtl5aSPQOM1U+hVaRPcdVjt9fGirGxtVdSG6IgORTqk3OHYP773y76
sCutKBvF4EZePhQnbdLDRznm6SPXpPMVEXeEdHN03fmU2VjsRDN6f93/UCsnemYPSIRtgD4Rka9/
gYEs3/8ydx7NbWNt2v4rb/UeHuRQNT0LEKQYRCVLluQNSrZl5HwQf/13Qd39jUlxxNezmqpedLck
ggc4eM4T7oA3pMzLFRE/tgHG2FscDLoHM7WZ2HQCie0lvnz2mVz2xPOBacUlZ5YiiJWjcyAWldox
qseVT2pLjEVrDKFfw1qTYEyr4B6wdLcydfPbi2UwrujQrACuacelruEr2GBFvezhLVSXXwNpDNcx
487qwsYVIHKDBl+oLZ4242/3E+khErbplxDEeN0O7zLYQx0DpJx+UJ2UFY43Dp4sWlKlkJZ9aVrj
Ta8V54LFHBeP4hjIslmzleE8Gc/RIQ/bU4UhnaBUX5jo2yl+n2Am2JY7pxu/aYCPVrHc3gxO0l0M
sVUsmPy2nz++4e/jFU0JiHWc88BNEL47XLeuxVMf0p/1QJipj7SIDFh0BlJNTY5q98fXOhF9ALTI
ZLAz/IKp7tErHzqUOvLEyzKpfVPsMgJU7mlpaD3rbd3U+2waR3vl6PWo4wAPuXHR+Kht406TFefY
2+9zAVAg1huZi9QWBczDhfeRNjk+bAxM2NsRTE2lhBcT5jhn3t73b9HhZeaf/xI/RF9CLrG11gPn
Zgd4kNrtrinxMMC9o3lx4k5ffXyTT12QF5Z+EYABxmBHe0rEZmsMWdLhOgdV0i7wBsK0FBYVXoeu
D87mTHJ86j4CmZ8fJ70EdOsOF4idpgISoek8rauDfTE1+b1qDOeO/PdhmC4F4hgaIk1kicrRbQQs
5/R51naYBlTNChJmYroOZjM3zKfqm8lw/JsqkbR9UQaZh82EfvPxXT3xmnBtshsSVGMGmhyukq5G
qPcx10cWJ/dw2cJTXDTNfpzGavnxpd5n/jS8NLAeBCIyp2P6A7LVrTrBovEwcEowQylj6THOVGsb
KAom3szg8fzIVf+VyiA513B7L883t9voCmm8FJC8jkv5SsJUIFAFC42wsVjg/eHvrL5JdrkszAqd
I7Rp38wTn0JckRe+XrZfRNV+z0Kh3TfRlC6TMhyQEuysSyZD4u7jm3NqH0DCBSo780rhlh8+hyIc
dMyDso4BdlvSx0ZT6E4yi/BilEpNwyHatqDmdD2KRbEmf0a+3TiTfJ7a7+QB6KESxCiTjr6Bb+e6
Xzt8g97Aa9UN/Qygbmw3Z3q+p15jSJ4g/uGawp4/Ck8JJnqdip+cJ0ly91AVcoKnJHar44UzTdWq
Y1i8+fjWnlwYPTPzjZrxblYfR42OZ0DOi8zB/CgPqn+lmRQpH1/l1IuEHgiSSwQNKD5H4aKYp7F2
QTysAkiQU6JAn8g62VMRRPB+/1Izl5qPRFWOyv1wr/hRSLQNLfQxOju+KPre8cxQDpd+4JRncqVT
q0IniPYIXSjlXZbYFkqRRprTekBJ0XRtW7FUQxUL8zA814w5tTEs4vosp6jSezq6gaUQtV0axPcR
K7OdKovYw+I7x9Y5Nmc/i/4MK+nU0iA8o1wHR5dR0tFGZJyRly3OQ54PdwhV76y+qIcq8BQM21Yf
P7ATkU+VSbJBVlCgkAQePjCQT1pMK63zhGUjLutPziLIpdhLqRDWauBQJEg6OM0+8c+81CcqSoSI
CHkAkObW07E0dagCamL403q6FDYPeTJakYf9puUqEd2SdVU6yjOC0nhdy7iljYuwp5NKFarns5U6
9lOpkFt8yTjB1kEJG/H39/IMXKW5SUN3lik5vDXFaJdN6mS9p+NpcDFV6XOJERDK4OaZAHsiChxc
6OhxNz4lfB8Co5xACwweoiGYk2jCaM40+t5XNZSgkBtJGwCgMYw4XFCL1XbfSmxjdZrkC6fraipf
RVrWulS7tpzLV1KNRc/HG+zU6QaZ0mQoQD0F0+5oh6lMBFqtwZK0jc2wWEzSiOWvNmHHbve5+k0q
Mxn9ClloKBiWUY+pi6bf5lpZ3pXViPY0kaNNyKL8YBdTdl7wxgyPH3/HUzcG+Pw8cCOi6Md6OwnG
g6ZeopMSK5J5n2K/utSiVloGiUNrJR4sD9ts80xUPhFUoCSB2J8R55SYRw2cXp6mQM+lDo/OulnG
YfE1Bdy0FBiRbqoW58OP13jqRaeXCuJmnhnQijh8+Hh0M9vXnc5LrRGgkFl0TwkymBdRKfJLSXT+
JlKsxJ0k6yyWdq5aD0susmJeQ8COs9PJMau2tHtfKOZ8rsIhaLysqYuraLQCxx2L0biICpEuMl/u
IaIoZb+uU8BBfZODbmVkfk7Q6dRtp/aaJbJmntZxRx8nyzToUoXbPmj1ZpYnu+oD9UVY9bg1h6o5
E+Xm1OTd2mfxWORaeMjH8Gzakn4sVbhLTJMhfuLlA3FZZKWxNPoK53U8SqNdgBLclV/p2XWo5r+P
mQYjw/nOFJtBESnK4XNXefkwUnKEJ1nKFVI12pcx6EsGgf1wZqknTi2iCn0T6O8QRI51+5KsDJlT
cyUy0mGZZpgaS2ZdrBLDas+UBqc2M9RZur3A3vmXozQjzqcxyXBL9SJL7aNlYxsYzdEDxZ+radbU
J+IVWWdMSoFlq78fLGbW4gzgBZH43ohFDYokC7h2m0vmqpXEbDGGP/De5v9WCz2PxXYwK3v58ft7
YiOB1GHMScyYGwdHz7EAgTAaPla8YWf4XwDrjQUy8HKPMZlE/yBW8+CqiqbcXHWqpH0eAbD//nzE
AfpB79ecx3DodB9uJRO3PnuS/MaTbJGsnDH9bJUd/tWT2q7k0ik3qOuHXsOZ/fs7CyTEjGcluCMJ
dBQq/ciqnV6k7OE4sr9iPqtfpKNaMpbK2zNnsXpia2kc+Qg+z5LB0JwOF5nLk+1PMsY6/WAZ32oc
irfMotSLuku7zSTa0AsDM1xYSpR/afE8NCE/AMyYZB2To8T2u8CFjtBvumHQvDwAe+g2Y458M0jz
5qkqtRBTpNy87v0p0lBUn7qvGdztnvs59ds2jaoFUcKwXXpR2OrFZrUOx+icecbJVUIinXt+8FWP
QZi2HeJZ2/QCwympuJfgbKRor40LA0zNQnHi2sSYcpj2tFqrMwfRiQAMVImKh6AETvl4I6vYF4a1
1QhP4Ef1TOD8XGlF0IB0BY9ghOrDx+/NieSKxtfM5ZjD/TupkbaK7ZD0UXhmU1I8w09sVTfLz+mm
nAh+pIkUCG92RhR0h9vGqhq/y0NJeHLV4qCRJ1mEQ1zZjNvSxr7z4zWdigXgZ+dDDB1P5tKHF8PW
NTbSbmq9XNLHh9rW6/x2Ej4E8rZvtH1PG2rE00h0mFdSVC/7BA++j7/CCYIMSAtkExhYoiBOL/Pw
O4COMroOMrDXKkY1UFWiD4tORNn4l+aUg3CpA63+gjqInu2tcFRnz+8uQClEKN+TckxelSjrv3/8
pSyueXTYktoyBSJfB9h4HKDCxkmrVMOmGFxlf5nF+FN3whCrLMjHZVQ3auiionNOp+zEVaEPz3gl
h7yKMdThnQjVxMFcUqq8rmzMRwdOGaaCla9/lktVH11mJc4uCdvi9xfLuBh8Kn0rItZxz6q26w6Q
KurXXWzLqLrCDrpMCuY2CwerkyUK0oAzOKnOvL4nIgd6R7NcPO1zhSPpcLWdZeD/UE6ll6N/FLq9
rqcrvaChDQmgDsqVLPJ25WR+7Tkm7h0fP+C3nuPREwZtQiI1D1pxYzwqYeRcqRNblQDiJ7xhe01p
sJ7vNCf9NtJAv4udWkvcFG73uh313HSVhHGC5/dxpQJuD/GTtZHB9RQUvnNXg6mAeJnAgcydCil4
/fjLnggJb4XjPPnmAR3nQ4qRhH3p9Mhc1bmK0bCeOtF4Y2qocWS4M7b1ubBw6oIEc2aMVNUE2KPz
GeRaySNBV0u2SuD95NLprk7LaJsJRBDOPIoTu55XjCbFvBHY+Ef7oB3sxg459D3fj43HpjYfinLK
9jbGwd5QdeUqqoJzecCJowPZOfK9t9Y32/5w741MKfWktCpvLCRcYOK0sbANl1O0Zs2qf6yc/n/R
A4eIDHl8rhbmPsDhFTFB1ichspouVtgnUCbiSaxDe2CCm0QOammTIoV7K9D7bNtPlS7Fbl6r6stv
7yS43YhhM+SeM+ujex0xevCzuqo8JQNTPFq15kqBRTQL8a1bfXytU/cYMR4m4GiekOgdbSInpRtQ
qUPlhXHd3QVKOj4kcpe5XNq+yKcyPNPGO7GPIExiB4HeEsnAseKspdPnAIBCWZgq1S06fxiCDnIc
Dmhaivi6Kn3yPLvrzvFtTuQFs0oN9ELSaVTIjs5QLVViQ22Yi0VAb5YhQhCeYlONf3w3T7yS6EnS
u2awoKFcejTQjWQnspykbLw0aQuI5fq4jTF3X4ROUv3+jWTsxQSBzGq+5tGCpmIUWae1wnNyo6rc
IAHQlRSBfccdeIVGZK0gNQTLj9d3Yrc4ODjCzGK4iObZ8frioisyeIqeZkb5vhsxs53wLsGbalRX
vX8WFndityAMMotl/XXKH13PThL0+yuuZ7Yi/JnLGdhgAT6hlLXxqorl5DYv1HMNjFOLZOhAuTdn
FTTQD4NAm+Z1jdC18KpBt8SSgzae1txtZydHffBFZCp054/v63s2GDMImGcQj2nOMyk9WiikyCjt
xo5enZoid9BbiDysetrhWexGUBVjr2pk7UGJrCnZKB293VUwVuICUmf0LWzedKP1wlC/1cZg1ReB
bMSvtm/U4ypDypL0oK/j7HbixZz1IjT/Jmjy4EcoSoH9G7Lwl1032Y9pYWfZYmy0wVoxsU6DM1nk
u8fJK8FRDp4IoDk96Pnnv0xqqeSG1ohqVgn65TbmrPLoyshuWurTOja679yGh4/v7PtLgrSjSzGL
vMFDOdZDCScgkEleGF4VN3a3A5pENaeneNW7tAzqaSUlZD3bFkDPuUTxXchhhsoEhkqWo4Rx2lEY
b30zlic55NJ9qppeMDvbB1oE1P7jJb4LOvN1iKiUB4zbMb44vKuN7WOcUGE7g7BJP7oj+uELQ2jq
Skl7nJk+vti7l4OLQXcBmDgTeZ1jcRV0OnKrRZXdizXfv7C10nqqa+2mlUJ/WWQtB+JvX2/OPGdT
VYw96NgeLk61shoXy8DwGtlX8QCfQmO8mpqpn4Dus4c/O1qenKNsv0t6ZxQuE36G0GBk33U+cKau
FdygDA9YEIroctx4UxlnXl1HrTeC2lkYmAtdq4F2zhfmxLMk2WE6TDeCjv1xTldgKdw2UWx6TVhJ
D10AXm0dI52xUIPyrPvkW9J2kF6zTp4lDUOSLDbo0c1t1DaVMYDXPGDJaek2ItQvKxzJe5f8I76V
bRiOrq8GKuV6paJybYSxdK0Uhn2HhUz2U60ypA+4YqZ5EGSmGeuZt+EmiWsSYAevsL2chAoyFX44
bNsYxpSrChnUpOWLInZlCRm+Bc8v/moWyfj88dZ5zxRg7iGboH7oo80Is6OaVQ8NUjdM0bwyiORL
yAJq7zqDkc3I4jqu3X6wW2NJqVfuWgM90oU1GnXsSkNkCdxINCtbf/yN3neb5m800+DpblG6Hs/W
5UYPa9qVhecAcuuXPNSkWUVaMElL1BhV5h7TRHWSNwAUXAzh01edygeZyAC/vMUUy2azqDFnr10Z
FHxOWz/ICm8aZF1eRRARkkXUxPFNXslp5NaaOT7T/jZKV6BRnywLrE3uR9VCBCtNdDwxcGQWm2jq
nQhzAUOB3gNJ//vHa36/oxHuQEEd8iqSLPSkD1/gMa2gW4156UH9M5EwU9N1nQlgD1N/buD1PjbB
QWKqQ1HERP8dYbWqYYYEeVl4ql23z2Gnm7C3TAU7HpT9XJmy8ExwOrnDGHZRLcypAoIsh4vDhA5D
d8CwnirifskJD1Q2rZOlXQgInV1ee1Jly24YT8ZyAsexzkffX4RWEf2F+/qPA3P55s1s/ntRjnWE
3PvRf/7Xdfmafxb166vYv5T/Of/p///Vwz/8r330vS6a4qc4/q2DP+Lz/76+9yJeDv5jmYtIjLft
az3eveIwLd4uELwW82/+uz/81+vbp9yP5euff3wv2lzMnxZERf7H3z/a/PjzD9QUZoTkL5tuvsbf
v3D1kvG391GGRtPlayNeT/7l60sj/vwDocVPc1uZTi+dQSZB6h//6vmb+Sf6J+ZVSH6TbHJ+znEy
L2oR/vmHZH+iMJoRSZw/HAhvFgANOgPzz5xP9GEAqczeCGhgzhPWf+7DzV9h9q9HxH35+7//lbfZ
TQGjv/nzDz6P3fJLOMbnDMN3PhGgPiAslP4Od1Pcm6WhT3K5g/qUj4tAHZ3VGNQgNaWyXGGJ7Syi
0kQTPbYT4Kg6XpNFHT7K/qRZ7tQ2ziovbPlp6H2ksHXR3DuJ6v/sCAvoVZthvFRKFOdc+qJIaOKk
Ft6IuPa3kdlTQMi1Wm9AAE/7HAvpEBhdE94UljWt9dwyv5uxn121UqsusM9JliCH0pWKakcvwtZN
db2+hcaI6vLA1ushqbtGG0r3uaMVL0bPt2DIXfLbJeEYHfIiU6nhA/4Pcn9+vcxGbbrGzcL8ETFV
fn37Lo1vJT5BjCC+lPu0XKShPN2OBv82DF10W1iVdF81g7zpnDThU+1W00GetCjX1llQeEYSTXsL
IsnlZFlDxwq78IfcKiyOMoaFFEbwpJVmAo6vsL0mkeTClaoGjah8qvZxFzfSQo+TcRXDMZAmC8pT
nkbq3QTv7TJoRHZPLVA+R0bhPysz5n9ht9JIc5SOqHGj+uW0t/Xe3zqxoi4mPcBnNTPydokqtcyZ
xEO0R2x7zLIYtnHUoqzfoY/7qKjQt6RG9e8FDilMJuRIXo91YFWu0rXxyper5M4AgEXfMev0L36X
ITqdqCDXplpDJsPSh+YRD1/ja1zK1ppGeHgTDl1zryi+9NiBZVlbU+NsYLvkS5/MeSPTwduiPgrc
qzXvS2FOXw2z139EI1XzYoy05hoP2xXoXueZTGK4GvpwWo2t3l9buW3zsCcpcis7u9HlIvxhJ6Ox
UeRefdZlJbmh3vef+zbRWtcckfgNrLTxQO2Ou8BvL6CrdyvSuvBqQPJ4j0VC8TQEQn6qwnB8iILM
vJE7xMJqm1/REz350pGMua0vS0vbwpOglWuBTj/IBinM1EUu0bnQ07HeVDEcy1Eyk6Uz1N0D4sPX
UUxxTp2VL6Ni0F7Czs7dNPQFOvjoxq+bhvchdwAuuFUio5nmZ+Wz6ZAUyKk07lEWDW4yZKK/TrbU
X/Q1vguq4N1UtSlZiqlO9q0WJHstraPbVJn87RgVGqLOIrrQQySWhaElXgV8dBdEIr9oYJDvUyfE
SCHOZQ+SKHpAvZVDZSjK1ai28k3YWvVNqBrSMsOjAuJH/eSMTrSIJmfca+qY/UydfLgyxRjufZBa
P3wzGi/MZOgYhsbyOkqiZJ+OSR4g56x/SUd0HJj6m+mqT0XAGDWtkRELg7qtvEyui3UYNMNVpfCa
Kn434F/bt7qbdk2guVCBsdBGLWHfBI111SZ67BEc+31kht1WGhR7K+w2+ez7erEjIxgLt2yH5F4O
1eIpGK3wc9iG6q3I+mZXm0Gyo8MXbIssKR+K2o9TaMe92Lb11G7KyJL22A83e1gv7RdoWcplNQBo
cZtan26KTq1u2iltL0vSoLsq6ZR12ibmOiDObAAXoHJZaqTpcmW+GH7bbk1YVQ/aiDRsYOiJh8V1
fy65O6r35vDNUUVThsKWAclxixTybaMgJZXskGBJvxR6YONaa0wmEmJtVV0Ixd8BQTcXHVXjusiV
7qmkBriwRtE+GXHUX0TgMi78MlUfE726Knu5XMx0jM9ZbMVPchMnOy2R01Wcl9NmMKp851uln2HB
Uzhn+hH6Gy7iv8+imQ9HFQJ6hDwV9ySmXIdnEcNwIKCgcnYtWpqPIDKJmpGZDz8HVBO/hvM9rJtq
eOtsc3fn+zzOdzyf7304P4Wybsx1JKk8mUnK79S0ay/1IaxvkiGWbwaOpX2nRXFIaaEATwqMqHHx
3ZP26mi1Gwn8xFYfuyTFF4MNMs1bpZk3TTtvn2jeSMixhZ8Rxi2eGMIl94Bh2HHSvPnaeRsGIxuS
ANZuG0X0ezWZYg9msHVVRqG0H2W/xugzWsMTs26Cfogx8SG8/ICyRGBWSwJiEahePigyyl1Fi1z3
uDcnIS99DG29HK5A42/iJscIKYABtkBH/CKIow2aO9dO5Vr5LifuOyPUXDPdhfLXJNrF04tkuEbA
uVK6VXwXa0/1mLqi/GlEC2nA5YcYKbRFPEWLbJ+Fd3n9kg8PlQbLKtuoxXU8fHPs0tXSK03n9aJW
GJ8Ukbuto3iB2EWP4LwQ8HIHDtWSxsplHkdLWxpeBnNVBwkCz/VKWPdmXy9FdG3ILkZKnJ1t9y2E
4eUvYhzCk2wVpgx8dpbV3AXIZa2jKXGTJw3lv2zVTc9S+ji2ri7fJHjflpYXZSvf+W6r6/GbxZbp
o+vWWdnjflSQFIozN8UEwa+ilcY9TjX8eNWdHT4K2NtdHCwa7DvQZMTDLhhdQ043kY4NWiWrD3ne
XWUd2N/e2HaVtiN2LRPLAvuRIJutQKW/MzBOCZthi3nqTM+1HH1j6pJQXT1Bzkz0vbwuEYN81Ey/
XJKdcets5VLqsghzhlG6IDlRSAcAPLoG5aFqSUym9auMzpBIQJvK46ggRz88OUZ32UKAbsi1RBBI
bsFGtyN974TKKjaylRFJC6E/myjbz6C2n1PfP8m5+h3xN4+s54c6OZEnaffZUC7bOn+oonINAGnX
0wDLRLHtyxYYQOk/KWiQ5sVVqtdEu0i+pq0doEJofK70dm2p+XrIPk/Basp3uv4Nm98lirBbSasX
KZ5xCtKwreJrbjg5tesP9XhpTH2+7SMVTp6ljoAAs8ggltuRa1T12rKxh3f9GCkRPWyuZNu/qVvh
+vZ4JRfDRRwEl/HkfEuacdnjh7VoR2ndK0hixJalLoPc+py2GCj43+JsO1gvKFW78P5G+5tm3cu1
p2YlXaLLol918feCaZ3k5Aur5K2nYMrjvarCoBT0A8LlaKCrmAXXuP4gY7VIrNrLMq/PFM8uL1Lp
cSpJzGAkijZf9PFtWazYZXIZbdT62dF2fvrVyPVH1EdXko+Hb3zVyM+B7FaVTTKb7Sz/s6Hl7oDU
c6KCSttGlL3CagUnctddtwFyBTp69lKCpcsmDnaR9hyON7VzoT7CLFkEnbVJ6cHI0SaQyT+w7BWM
5FXelDhfV+JxcpYIvS1USbhCubaHeNlW5sKqf1jBRk/32sOo3CQQVOqXOkpwcf5h6xfTa1lz0lYL
MZSLvLtsVDrAN6k67cvqijfQaMS6cL46yU6Nrru8cLX+c40YJOnmWo3v7Cy51OTUa3H3ibXKNSuV
IRFmUGgehOVyMhDVuNXV+bVqF1pUr7R+bVlLfxw2mijczhoXk7oakX+uyT6nqlla2mOZXulGdiG3
P8VU8EMJX/evgZaSXQZe0Qduj18M8hN832bJgIqGltexTQLJcqO4de1qawdXJOpLNUq/Ybhp1DdI
a+5ihVYhmntoMUvZzxKHjzAl7403apovRdeCmUu+aPW0MLplVCIVmIa3LdyPqNpWPwJTuEG4wy9G
apR17lzpEY2n+5wGVVau62BOVxQ3tMtHufrsZK0ropQ6oVhI3bo3J4a/l9bwrDSZGxvSZpTtNeC5
pRKsezCoev9TTxToJqtS3oi8Aln+UsVfZbEUxTm2I8XhQZn3drRS5yFqyuB2RoQedd0MJSwDDTT7
bih8NlJcM11kyMtGQtRAMVwKZGiOuSryawZIjDxKS+6+VlHtkM8MVB5atheyBNRERCQXhY98zKJX
uHn+nAlIb0kBJJ58l8yZgqWKdCU3ZrxDvo/3bpLsaxMn72vRRvVa5I2+DXu597R2Ri3V8Qj2KSa8
OWm3g/2CJGoQ3xKjv5RZxB6Zs+IwYoeJFbOuXdVazCVHaKR3ZbqLmmiDFgUlCE66WvJqFd+Kcllo
y6SrHgoQCoWVW17LIQHVZrjMUTzgvfLX/twZHJpurWUjgLZwneLeajWTuMjMPOhctZ36Kzmps9VU
3iO06wbDdSDvpazdm8XSHL/a2lNc30q9vclojull4OJFwIRvL7K7YMx2FLevarZ0tC+pGsy03wK0
TouxOPzm2FXD+7bYmNUu6a0rtZ4lqJnfQ7hqASSbkyatpXTamI4frrr8QfB0LBFMSzFubR8kTvNj
ijiOpZtRf4GksykM/za3Hqh4woWpLNXJdNsOp8usXmey47WV2E229VlpNDedNBfTEdeM74sqcbvJ
/xoW5U4b7pTqpzl9sbAiTRx1IVuk/ICLzzWw6Hn80nJgL6KrS1cD8gZsH8BQR2AWEOh1SuezA2vd
kzpM8sIo00vmX1/JhaZ9oiTVxZQP6A02QcmJb+meWtTyKihJAN96Nr/VwrovMv457koddLL+x97V
wW9dvBZzb6g5/qj/gw2utz7Qf/zTOHrX3NoXuXjNX4O6+LW39fZHf/W1VPnT3N4GmwFXi7x9tjP8
u69lf2KGCWEQNqgJt3lWNf67r6Vrn9DaA6KsznJpTOQIQn+3tXTlE/QMJgOgTpGjmp1Q/vly/05X
64iRCoDDBrEEH4Au2zwIO4bKSYakGq2WJotU6+TIBYNDCGk7oTduGGIR7w6iHL7qNBzVZdvhkuwG
M0XFHXIK1PUsLWQuy3Folki3qvIyD2zzsmlEMy3jaESFcCLButdVeE4ucxvrR6IhyLxossxJLw1V
gC1PDfKISk1B6wq9fqU9og4XuoShWjYKw7Mtv64WKKYj/FwFfXet53N2Pox+ht+gEo8P6UCi7EfV
5LtUcgjh261ur7A7bnCpgn76kGVSV7l51A7GAqB/jJvEUH8daTnuOe5sGk6N1TxoekXlrnMHpIXl
65xXellIoEyyKYX0onBqSYpRlm4ZSPI6hiZ4WyCV8mpWaSEtFL0utnolRTF66kWUeZMd2c9iELgi
Opzm5GykZAC1eknP3N4wyktYCMnWlsuyvUppvFBrVkW41nCAwWZ4MlR5rY9qcE8QCraR3E7IK6ap
lSysRMuuEnMy60XI7SbfF2B+Gk0V7tiOxc6aKAqp7ZEWWAgnLqtl6RRLpVfLcVFB6xCLUs7Mgnuj
djeYilTkm3oFx46+AwlKMKKgHRj+YLnwg+PAbeGr0ZfUx+Rn0hr6fjCG5DrodO0b7TINkS56WcK1
i9YxvaLFP24/BpmyVaNOjXm8mLA6mZJ6zFuG20Lv7HaJdDjlUqKQb3R9aEoupMrmJi+GVQVmXeE5
h8mlLenRY6WUzheTqZSxpKWkba22ZQKTRg4mVVUqpJGenXNnJVL6hQ2eQt3uTH+gpEq6dCn5uUPS
isCW44k6qeurZMghy4p62qlIgQyeExVkNjqbz95wMitfMjXFCaczlGCZ4tYZLAOjquJl4BNgF4EU
vMhgxWJPanrlQTel7iUCb0bZMYg+XqUV6pFu0umCUQounFRf5GeYh5VW/SzLUwqyTbTDPkikJqRM
IptykyIRd0kg/H0fj7QUAkdHwQnt3mx2yIjSDfKeab2IrNh03LCdQKvBRUtuGie3yoVtDeTj7KFC
X9hTSIog1FofFn1QwCIKpYYrGBKhBHUJ07yyc8miz1zp4lqPu0JalkPf1SAp5OgVBlhYbOhvd3tH
aoKtQQSinpFo/GBnm2ceI8A62+K3VG4ahA+qlZExhl04eQA0WpG72KDLre2x9pC9wKmGW6u3G8N1
+oqUe4z0zFhkYSPfUtDI+abUpOEy02LkzMNcprxWK85AWrYWhzpRtPub4fNbB9i/dzp9OKn5P3hE
IcT80fwFyvlL9i2q2oPxy9sf/XVE6fInMFfA6+FTInOB/N4/R5Qmf1IRJkL5nXx4lkf47yMKAc1P
IKkY+oMyAGn7ptr9z+hFNT+hkgUVFEYkuFQd48/fOKQOZ5R8DDpOCJNDlQPdPHNZD5tdskVNEBhJ
DxJNkdxAKozLrLXj28ps6A//cmtOjHmOsv+3a+FlACkPIBXcLBb8KwYm6SwHheIZ5OZ0frdAGhVj
a8hJ4fem8LudZickWh9f8rAx+bY8mGC08mZ5E57A0RwcGkcWxyq9U8mEAtBpo7SEbRVtPr7KiYXN
eQMDMUZlM5rwcGEpnMrKN0asSgMnDzeAVczFjANsgRLltsGJlOfnmLonHhwsXZAL9CMZqh/zGsI0
LS1DwG/z29FxA6olnzHRFNMCs9rg4vcXyAgbdR8kAzTSqcMFok5SKSouBYwK8vJKQ5Lsh1701bqS
unJLLeU4Z57b/Fx+6cGiRDebFDAAZZwNwv14dM6GlDuc64f5CNvJzfhtCH0asq3xpYkN55K4vQsp
2T9e5fFmmS8Kxpcrzqh6MNeHqwyFjxzogNXGECujyzE+0KAr0jOb5f1VIDxTLTBzVecU8QgV0FVl
Jk1ySpsP2/ErMPPRvmqsbx8v5Xh3oORnQuuZEfPIkKA8c7iUYcztqaxx8ykNpX5w+mS8SVSz2DRK
ew7ZceJSFvpcs5zeTEg4Xg++BXFIl3J04yCR8SfMip5CXht7mqacqWee0bzTDjcG82vilQxgUCeI
HN29PiqqrEA9xk2TaOZGieo5LLv2UU8k83pqE4W2fDzIi49v5/ELzu2kYERb3Safh9o5//wX9F6A
OEVFL5WrAhu5jfxp2MUYGV4yJWCOO3LGntn/JzaJTYXCxJfKlBA///yXCw6xDXhilqWJfPh1TqT5
a9saz/EYT18FisM8wEfm/Oi1jgwdwE9Gb1FTSxWpfAVAu6P9noDmm6okEE/Ykjizzb0f9XAtfjpZ
4SQ3WMvUanXx/9g7jyW5kW3L/kpbj5+3QYspECoFUyeZyQksqSAdgLtDf/1bUfe2vWLyGmnV457U
oFhFRAQA9+PnrL13V/sCCWgZUsOG6kcxturu9zfr17UDlxHQCRpMfDFgmJ+vtzJ8QevKKNtnrMmv
PCUgjyrpmDX10r6tIo0iS9t/UH//h9fgL24WoaaFo9V7NV2A/5PU7bIl0bCGe43L0aEDdT9h7zQ+
//4L/nLbzmsUwTUBZWKEscD5o/zt4VABnlmNu0I2RK75MG+kXTA8/xPh88tVYPCwmyBvLeRAzEH5
56tsQlmVZ0s3qddypTCWArMurKkf/+GXOa9SsMY85ezQ6IZ/vkylIpo7AwP9FRggCeY4YoeGuvuH
V+FQ/5dl+XmDPidy/nwVOPIhrD0e8lhVYkcYYJGajn7c76/yyzPAG3u2OAFkppLi1/v5Kjh4O1MU
SW6MF4lLXW/bHfPSJa0C8ydZ4y93569L4SgRUVA5zl941t+eAWvJy3WuWi/RfuFuySpHy7vAVYDB
xO+/03lB/WnBZQpKwYLWBncibLrfbYqaI2VHqkuYgA9nNmv6OjAU8wgRxB9nnaFpnLVeU1xTmyHB
QAMiNZqraDn8/mP8+n3P2D3PPaAvt/C97SXvq1vlZRgmFa7H+eWa9bF1dFzZ/8lt8td7iH4csfMZ
88eY7r1Xh8gqmWsARqIhu/ZQxOrMF23jKXd75+kffycucPYKdc8mPOfu1d/fY8zOmULJJUrMtPW3
ofDaU1cTF/CPrwLcxSGDVidA+HtPgrXNg5kslwgboTbfd7Vrknaciz89Ju/cL/A+4gxz1n+FZx4b
YvkdwuWXFcwJOTJpBcCHKp79y0AvFepbGOHu/iqAe8lwCRX16W4o+ywIE6UzLz/i1VMAfmgTygN6
HMXyKYTAbh900945mayt65JEim+hz1y+xXy51t+zrEH55WUec421NJZ+zF0zIf1gN2bQV6mlRcqT
27W+tJZsw4zVFK5qyksTT+GQJas9rX6YzF1Re/ENi3S+RhfKqeLyHkmONx1mE+WBu2M/U9O9v2Tr
hPS8ir39Buhr34dhyazZ7rHtSsK+jmPaP/4aHle8qoursTL9R7/orKPbTbVMFd+uv828WISvhZ7X
Br2xDDcmQqg804m+ipVaazfEJ8RWdnu3xX63Xixm3ep7xvqlOthGLAvT236VMgFEX/yE3J4+PjLA
lcu5W+dk7KnoX8P9sOCP+tCZha59YYbIS93NF959LX1d7iDj1H1lY7WfeOXGmoh4d6ZZYiiukrGO
ev8w+sZpX5yc7NJLAktr99kJyA3P037RZfPWFF5Q7PuoxRRry10IJXQdo9wNbaSGk/amUFLdEu2I
afScf8ZpNMrTUi9OvZOLXT5bRYlzaRT3wtl5a+Vhf+HorrwL1yJ4jgoHW85uixqk5TpkmmymBXdo
t99oODVhp7lr03rWvpaygIjLxuI+H2scDGVYMDKFp25a6lD+9vtCTCWRSTIAgHWl/9fgLcDlORhl
M9zUBSawl23vNHejGkk4WL3IrBfGeK2fsZjJOZZ7PeWVl+8wC80Zes6LKcSXqNKkpqSbay3mRlce
oYNzKdAf96Ka9LdSrtuFdtcoS92+IYy8DTAkTTzWanIKnRI5/mFB4KYfe9zNyi+r9vEXS9vWIsB8
77v94JpTHcTCyUnAw1S4TVqp8nDa56qJ53DnqNyavkEYWsO1F6nGfEf9rXsaRvUQMyD3Vte+sWTU
Fpemz4tlP+nAVic+hPlaW1HrH7M4LO8iaakfwgTGTuKuHMRVPsfhMtKybWV3BwllD96ZDnOnr1tF
i1UmI6mS4iImiHH6Ys3SAfsYY+wKnBhb9ETUvgyStqtoPaOsp2mlSbGJUt0GYrnQE/7lKdlMKr9f
GhcYy8ZRIv6wDEVPiCI497eIl2o6FgPv8Fdp3ILGm2CYN2y5tV43SyZgt6J+ii7cAm+v/crLMxNm
4E83w+zm+dVCAlnzQLR44DHWrRxnXwjM+fe2W+TYDRWa4VcWM+DHDbOe+j2mA168V24toyMenLJP
WUnZwZax52cQa7xRknRZcLsQ4v1xbTprOob8ld7eM4LH3oQF7EjkLVN3Ghxo9nRwLeRvnulVRsDb
lMO1m7D+vg1hSQFcNEgZe9l59skf53Z+9cGdzEXBiScGGNLSverhALy7Mc7n4FPXjWP5MFtx218E
Ecqdo9PNY84jlDf+IW6H+JPyh/IDlhQi3ztN1X237NHkH4perbyag9dCjWQ9g8g596LmUemITj+w
JymAcTXOb94UD2Ei66546uaqidMWjqRCYu20534uDcTRJu/kFOadC2FhPMdPcALT8WlG3eDvWlOg
mIx5G1+6UJjzb9bIewPkgUXE0oibeq3VIws/YbqNG4n86DoTq0bbGlqRhezrp75WoGlOHi2ItxZI
ssMWRVV/u2YOdmoYDQTmYErty7R04Rv3vV/1JYnKi47If+qVTrsFlveF1LSVo3unCvvajQehb2zo
/ouO9cI7dbZfVekaOmX7OuQjQHA7bvFr0LBxpkyr5+CHUmth4fFnt8NVaAo9JeQpzM5OjZEU1wHG
23oXtU0TXG6zTe81ny2oZDbx1UosJucjZPA4rAdrIsFsB1gZTmlvXEIhbHLLuwQRxrBdFrwtIAei
QsgejS0ZZGrKdZksANASKNa4+C9aViaTvGkq53kYAAd2S+jl8aXFVr4mCyHaW7LQFKJGCdZYHdyW
xs2+dvrwC8uashgMh7gdQ/uplJeltw59mfn1Gb73ws9T1UxxugjJgGQdcygC7mRHv6MYaUr068Y3
mXMGHDumEkxc/Knzt32svfxlzWxaaesyM7vO7GkGp+xDt0lJS0deni8OvhobYuwt7eNAf6dNDuDs
Ec4zpzxQATV+DIUBjqtlMq2Fo5IOw4b8MLAHfC5XPT9WdukNqRQBr2JDOMptL7IQrIZQdjxQmjDv
d041xdVlA+Okd0wASuY5naerQ1hMytlNaqm9Ha3G6ocjHS0Z0thzmJpzlBzTGDOllefO0b7WOE/t
QTEjJIeWbaJd3Ntm3DtWg0zDIhbFA2WaOK/idXBOrkTIlrLoxhkr8hR8ioa2aC9K2YpxbwobhKRr
5wzmpSvXe7p+a5sGprcaihjRMzALquZqaBgXpEFgvI/hNrWYcxibg6nJG6vC4HTEVkXWGa78iNqH
+wImJOTzFL6d+DVwWqJC0uGTqq3jNQ0bWKbEzGhfmZ8F3YvD1scr30ILJpPSoUPXUbnfilC3bICz
S1vLTK2pERvboDK1nJRI9cZmsNNR1UKrbXX7tmqvy5Pe7ewnlJY5WwH6uktt6apIbVHNzT5oq3Af
5tjA37jG3qIDvYUlokBixkiTJM/iZGS8hguGCuvq4Kx9pu5ywO38di2aPkbQE0myVHU1TfOVaqvN
3QvW9zINrbYrCA5vFidp1Fwtj84mCZHqcNWrbrzK26Zj7Q3VcsKChmdHFihcrjJYtfoKeb4Yntoq
dpA45aWXlZckkud9mOC454VRApiwWNtBijLyLjq1dUN+7RA96sPsUyqwvzpEO+xiYOAqgA6iC1QD
RLle/5myxel2ejMGIb6aswwbPzmeSjZEc5yCPPBPJVbSVdI3MhvQLoTIjsYWMRt7RzuR8clJ8EWJ
NR8vdQORx8U0sMvchet9NJYq3pUM5pokFkVZH3QWjBjsR6hFGKG5SM8outwpKVTl8PMrfoI9d8a/
HAwWUMfRG5p7SzCRTQLtb5+6wocIqnIF1Zxr7T0QXjFd+qZ2GQOxQl3nmesBP686GFI3D2C+ss5o
vZ+HLJ5extxxX1bOtjxuTjzaBysj2ItMclkPh4mpc77nv9ucNPTAXFQefKPXHwRJt6xk5a6Wq+4K
WAliFvnkPQsgW2MiMJC6sbSFsxwGtxkfr1tpkU/0FPK9scvqJbMIS0yEyDAyGV2KxMQ1JXQ2U7Dx
TbOpz+moBAPyyZFDneomwwShiryNZdiZGaDaffBkqq1p9q1tj2XiNPUQJE3HQCylcNXTfkUaNZ1W
pqX4KW6qfWI674I8TgLfFMq+8A5j+sCCL22WHGKsqF4cp9TYbPrTgvlr1JBv2PbZytUZziSAt9GD
PVdC7jxJaPBuw4yEeWShpu/N4ATMedee17BCfquxBBxD/o0bDh/NuBZfu1rTMt1wIwaRDPz5Rxut
/acA/ePJyzJqKQvP8DrhLNAZZqO1ucYMgXfV12I57zfDojGhFVWUTDBFZxa56d5mMYRXW+stEn1d
1QT7pfGLu4WVrn+OSw2StxSh4VGC4At3CknQQfqhJQ66COrgYNWbhFBs/XnE6hMKK4U1Z9er12q7
H9sqH0BoQ+86FDBvlwXizGcV5KH13APGz4nW9XSLM4R7t5jRAmotPPFQVjD++8CagkNcjOO1svBy
SQZ/BU3067774rV5dzeNHBkpseuGw7ATKNiCsciYP9tt4563AwS3YNnVclEFHDTu6XnM33PVtj+a
fvJJXBKG3bP0iQDfxfbSvi0EnXpsuZ5eDGD2tNpZWuf+wDE4XNsN3LLXLcs0j09XGTyIqyV+Fesm
9X1tiXzjIxb1uB5CIuDqZ7eV7SCT3llzhxrb1c5wW7QCqiMRvWWUSimA+JPQysKPUi/b8xzyeu2b
pvWnw0iUqiE9yPdfclNNTx5HQZ1GnEJd7FnQLfEoVeuQkgEXRYdVEP62bBTtaYiTXpbwtpY8dNZI
Bveyd7yh+K6VMF7Sd9H2BkY7fqtI/5tSFEwr/pIRUT5JL9RoOPHkNYCVqtsrn9Dn4oBlbTSkWSuD
bN9oQwW8Scf92JWuRc43qzeLbWPJYxw2I+Lb1q33qlmsG1IEG8l96IMiCanUv+VjBm8XRkX90vuN
W+yGoW0Ode+VbhqA+774yyj6O3I05oyTF9h//2UsOcg9NZIh2Wd+29Xe12JW675YKL2TehmDZ4RS
cb3rJuEEyJFCEJfMldN0yL1t865kOPpPXuCMy3GhFGwb1mk1xPeCdkZ11YYiCncBuIK3dyZjHWnI
qq/26nusbUFFsRIOY+ZzUEYhsqfZREHeDR7ogVY9J4XJLP7Jnzf4G0W9aQBSlu1p28T4OQ9igLWu
tuyXaAVsaVf+klSVA1tFOQfTx7nUluHlsJS/54mjdqB96rPXjqQFJ6hhocBpD+PmoHSVN0dlehwo
g2Zqv0rQM1Y+prRLQlbzDCExhOYSA5hx2a9FDIhAASrtZEab9ibmQpfXxGvYA22QCL8Dxp9ZllBq
jA/ayBIYVETLTQvuGe+dTomYTV4tD+hw7BqebaoVp2chyiNtP5evOkaAM/Y2B9Cxs48IZ6LxDNdg
2eqmK8uYsjtqgvB6knb+0uqoy0j06Hu4ZV86T6ILIIXWiWI3MUtwrt2aSl+VclyWXbiJ6iMl30oB
WrCHpjrzefkVRtCYZnmtbBJ/sKE8SZ4fw3QaPf0V4cFsIBjjiT5PaNfNcWGv7nc8lyyH3RLn9l7k
EkFRk2OCkdZj2XxWM8tMYlaPMnsDBXlGerrdZlW+fNdSIRbOl1IPl3M/Td94LnN3f44MKX/grdiq
o0VtLC4zuxzshJTl4mzCou3mhJIWWUOEKX2ZKhuJ3YFTr2V9ltJDE9C6VU3yizVsXxZVsu5gZGrf
NVk5dxe12PQrRkn4etpTqSOdIJJaRfZBrNHiyMcC+RjvlxrX6jj3lCTjjdVHq7Or1Ua8ZbdxUv1K
46CSn60qmBDuaNsMRzAZ2lRoJzirP9WUcTg79bMTiJfGs8rikaFiiNAO8V3Ne1qgJzAPjdv4wLMB
wu5LVc9l/yHKgvnHvCCZTtd2qVmnyYA96LDmvFKGQXld4xz1HTBS/qC4HV/7iehupHP92PyoFqrv
Ay4J7pzYQefYF6vpq+6xKPJeHZ0mGoqnYGBYTRdAVZ+GfHjA7TjClGEasNDyeTTctqfYrQQgd+wX
u6z3nRO/82cjkTm1+hbjox+cd2vyjcJvbeMsr1Ucmb2M8vgYhPOlOZecorePkVyGtIa88r7mkbcW
V//V8yplhInhmqyFTaCiKcWdCFrX7H2nGtkke4+eYSXM8EpbwucoQygjn9vM/u1/Rd2Sac3xjwN6
my8JunMLs2hdjbfx6NqPnMxI347GgvJ0hb65A/xa2GPUWD//vmP7vgUdhfg90KyFSj3H/Vnv+sJt
PPk8mWdyi187zWhRpkufxfhAiOUfNoc5GDJ3YYYESwAR+96Q31/cZdj6OUtsgVguZxvceQOI/O+/
0PvmPVdhJGIx8mYsAhzzbi5icPIaOvwTktEL9SWHoPYasMX9w1Xe4ZZ0oJ2/DEOJJaRzf44l/Lmf
bvJBe85gBFiUaLKDrtl1kmzyoNpDU6835eBFN3NocaaoczwmIja8HzhDUfr8/vv+pxuIFo6G+3ng
6YXvPgi2pZ4tBDeQQnlEJxzGqbCMxTsh/j2u+P/k1f/mMPK3X/0XOPi5LYfv3/7XVYlZTyd/AoTP
/+O/6Cv7/4Q81WgTbSZHzITPQ4t/AcKo22ntORBWuKzGAXa+zCv+TQgHMFvYc4WMq7FU8P3zXPz/
EsIxf+SCZuFPgiULo9d/wF79BVf9z2zNJ3Mbw6yQCZ5zNrGBR/75gd1k1nnYyMn0UD3KD31yk56u
7q92P+Ld6Y/ZXH/ZfP18MXpZ2Pnyyfkp+HLvLlYPOAKNdpHCcayq4Gyqw+jAKIIDQdvT1j2udRNf
aZGbblfrwv5oS4Rrkei9i4bCtrzZ5jz6kdWd/WMxbXcpkLFfrM0a0ssOy6fobLa8mK7Rj9u2Lcew
Vf2dJaLgKsDJ/qWdlT52MfA8m36PFUTnr9bnchnKzwFZ2SUCeRF8coemzXaRh41g4kBITzvVIMRA
HRlN7jGA733EnG6Mb+uYNvOuLrZmu8zdqZ8uYuTSnGfqKnpxRrKrdowt8X0fm3UbD0Em4+9kgwbz
acg5IO+zTHjuPl4tMid1bVVkphoSEVI22rndt5Pq1SFXcvFBV8FqH5y44DyfEQS3kB0gUeKVk5H1
pRWKhh9uzBVyLXc5tnKO4ucMI32zC2BWT0McwG3oeJGvRbc1t/NGlZyWUNH+oY1IWd6cCJ1kH+H1
g55nnT5IH+fGlLH+GRyX7OlH6XrZPnN0QZT4nIfXVaeYdsCwhwh96EY5B3/yCLyIG2/9NmwWp4am
DzAc76furKGeM3u4WCuLtjyOBojjStq0j90cB7eO0yNxQHRXIz4VGeYFRbPYB4BRMSUBXuqvk+uX
/aWO+9lP122zD8as7hd7kEF0zzBiRVRJ/U6fEDJ9722W4xyqxuJMPqDDug03rx2ftm5BRYoNCktx
HOKvcDH0g/XFsseV8qugQ+WvxG7RfUaMcaUrHb0WXg6OXWX5fLQ20p9PLhTB82aTwZ3iZT7cT9Dn
VF1dUD7Rw9ZomBzRfp17f/42FYF66dbZ+uCFTXlS4MJXxAFINiCkbOFujqdIJgx/tosYz7GnOjby
IV4mxXwHlfjOlYW6wkIOPpuRhfNIY0cfMuWsZ+FL56MVmvP6Y2drdac7lwNDFs/mRLsflYrJK2ZN
xFtlb74sl6+U4CZKKWG2Iz1Vi/NcqMl34bwZqP1YhYqwJsnpNBJr+ya3qj4FlXA/KnuMMWHC4Oo7
VbPx0r4KA07uhNdZKJDCt7zwnS117ay7pzneH/EIcNSe+MfwVsUtujcLGot+CeNEpnqYOeV7Cm7G
s6ObVW+RsAnB1COPJk/3ECV1MLbzYfaLpUo0js8fwItjWq6rQRFJZ6P3L4LObz6Ipaacb3lZvwSr
XefnRqLd/6Oq5F9cF+lwLMtws1javGMOpF0PFpy3nTR611nWKdB/Cl39uSL59xXOiasMLCiA3sMt
xtRKI5qni6MTvYUnK69Of9uN/gPs+qcrvFtu436coRO4giTXiO9AoNP/yxXAinAWOvve++/KRHvL
UbYJusNjuBO+d2IC+Icr/AWR/s+eQcooHpxRFPsIWXyMT99DpgQDFsrFmoAAks5bPhRjbz1uRkaf
ytwT9pXFybnlm+VDCh3afmi9Mtszhmg+2D5s/w48qQoOahnlp0VhZZwa5njbi7YnS54Y0Gv7mPml
tVxbwsJjzG5qUpd+fxvOpeVP34CnBxOb0D+DYOTvvaMSVFcvCjaFAedmX1vDtyiuL73OwjTD+8OV
3hV9INxQXwRcnBnvMzr17oYLzzYFVhkMK9b+KYt0dTWF231byG33+6/0ny/kQqh4lNPc+HcbecM0
uaR5lXhjsEOYmLpz97GM55ffX+bXXw6sE1Qb+ot7/8tLuBDwFq04cyV4bDOdsLq0aaPXhWBxMdd/
uNb5Uf35LoVoz/GR4h94sb23uivDeuAE27rJGC0XbXXgiJss/ZY65qoI/1Ccv3Ou4qHmfIrRJGgg
7Ds+oucv/jd0qg7QfUZL4SWLdNMm+Gi5O/YHdOq4uLyF04POLyN57ZIP/fsf1Mbp8dfvSb8AH3qP
owpetu+extnrMY5utUtv3R+fQnuigbTqmLF4F43Iv+d4cdNubcJvTiOay3xotwd3nrr9YBbl7TzQ
9e7EJl/eVh2NsLQO+rZIi47eXkJjVLz0s2yOk48GKXXYDhEej/3zGp8F8P5YDU/ZWtqvGQ44n7Mo
qBggRVL1ieOrrNzZQTMqWIkRa5zSDeZ1R3MMvVaFg9511W+oOyNqukQF8/QFjJ8AhhCXvuegj5aQ
Jpod7BvfRA80aGfME4bQa9NcedtyKS3kRVd5P1tfsIwp75o6AwcVLkHQ6RyI7dLqQxqaLrL0B6Y2
32HR8ENYrHaEbF/iPqKVPpDhjHOg/TgbHGyxueid4DJecvWotll3F0vv68PaC/OtXPPhzm8R3Ein
aE8yzJu9N0hbYUa2Ft3O9JOjj9MYuB9cb2YiiJVfz5QAJRbzX5Q73m5A1Gcdls7uv1SlwFAOBIy2
xbDWcrntEYvv+gwHwA8SG5y3jO7eFTHA7q5QyrqPXRPd2ZqRUUd+3HW0wRqKiVIqJYG6ovfhW92t
E3cTfhLTQORmvjSwEJVShuTg2nTLB4NGaL7KAzOJHHE3jbW0MkM9HvF1H33G9WG40kPp5se+DXNQ
xjKqX+MtvqxY704+jYxDEWn3nqIwfpxb1vCjnWcHWq8hfWSR8Ni54UcR2Nm10LGiaZeN+XVf1u2M
if/iHIwKl91CxMPl2KEhxj8qX3Ike1X7NPPW7IWqg+XQOiwf1yMBonQ3nSL0r4d8bo5bFIiPvbMx
vonHEfFiUI0eTzXtsDuKhzBVBurzEFQBXkZD2ekP4zBteyNEha+Aq3E16LOiexgHNFsHwKt4pPXr
BbdxEamLOWMWdWpxf1/pgYnNPc78dUxbGMLW1CqNIv7rafDKZj86+XalhzbYLaaf15NvCHrERtfp
IixkOzwQqA7ngxmskNDbeSqqI20vBr1JVzLBvJ1r+vVfJwsPtH22ZIM4rX7czI8AoBVuD3jHolbO
sEZot7aGnO4apGky9p+CuqVLO7itofkLPIsPaqCrz2obKlrAHnZl2W5iVz96nMTQEVZD4wKr6VBc
tNoiNbSjtvzEnFd7h5Lu1M7N3OHQemv8WHiyPvirN9HXt5zhzWm84uDRAT+JddZ3C3gqpbPX/3Ds
s3+mJZ1DWYnoVGk9vkXKmvd+XhperqWJpp2NU7veleibSKMas+lk1kg8mwxyBrpMWuCWwBLfUB9G
D1k2YfMh5nb7pF13bqDemu0tLioau35mtQcMqfxLg/YvP4uJSGcx2fASuEX0tuJz0yaQRe5RBMPA
uAcHDF/4dOAdrSQ2bNoWb0AXrn1sadrtx1wwByALcWl2vbPkTJA8q5hTQJmRIfDWmGtvWz91bV+8
SS3ba5s58teqDLLoOCN/7fYcgNWaerKw5uPC4BDErM/K57XUuDkBr+qjLzMIAohGYrEthh4/5kFF
u7p35/gBuwkdHK24b/wrC0rDuS3C0thwRH2JK4Cvh+3a90rLSZTIz2N7f4nViXTrDVcZLFPuOV3O
6gNWqs34UY7+nLU7ZTWeKs/ko7ez2hJ55sgSfciqwiIdCV3uE5+7RS8ZzW8WlGv/OnBSSkfpsXS0
AVLOwzBVq7giOK71TgW5yVYC5DQdW2XPRyZwtjqGYdV9Czo8wJKwcvSlVFowOl3Ftg8x5Yfmsox4
KKxQ5gewovJ5y6T/3EIT7lfMlS6BIAqcLsBCdgqQ/WPUu8F2bePFQu96W8YnnCZrh6DOtr0bRFUc
R9cNv8xnSAgfnr5wDkG99e4eK7TIfaYfXKbtkvdXjc51eGLcEtkXKrOx4Km7dYsZn2xrPz9y7qu2
y8Yqy+4QDpvj3YWIpOXLkKlZHbzSGct7klbk3oJzxk1VdvbnZizo8Ualr7y7mfrxWtnNdM/pa/NO
YCpOdnJmkvLyyclvyH0OHkgaxJ5lC/rVSSMcvhhMwbyx2al1CfK3QHNfb0JvZIhG02CJDtW44ZKx
MKNyPg5113PICublKoQIPHWmj/MP62TDfHEE1xcrWQ2PkmY5LMGMA8dV7o/+tIusLr5rGFLjkIJl
WX+5LrLBAwknhwr+LR8l8mttlEkyEWN0mq/4k1WmsXBfsKKtvhL+1gB90Lt4mGLeltNUQy6f2Bv0
yafdIm903JljaeX+J5lDgcBnQegc4HOGE6SS/JSLeXvZWABC5mhlezAiWlHZQipeqCaweUsC30AB
OYWNe7Ye74atJF+VkKvFTr1pze1DbRatko5ZzoM3bC2/7DIfe9z13vKB0RekVFY+urWxOBJk7j6o
nGy/MbbCkpmq4hjKaoX2q9BVjQDrJEn6MHsmCTe7O8K5wPAgEnGxG55s+7qO0eoxA+qy9sGDWALT
GyfrURY4MB8JPsGOC9w3Dm98d80fBIeU9jD3m/e8FcUDy7Rd7QprGlGnZTjevNR1Hs83UjRVGpKh
caN64UXXZW4sWkRYQIxXncMp6uAEFQ2CocWHgwMvGWmVwqqYlkwl0mytlsuJ8TTerZRWSz008jP5
ag3v3RTNXrJC4oAeuGXfJMwXvb2rMP38IoSy98SDWXhguz2acx+rtmuJHSvMSOSKmsSMyp6pPPNY
9BgEqZV2je0bZH3ZG6d4heKIaOCP82CXbGO6iaObwN4qbD0WBEgpbp8Oev2szS8qXAH7RE+b/7LF
Fj2IKB+64wROX7PW6to+5aYt/QuG23V7aeq62kUKD8u9K02dP9jZRgAxfb1aoXYmB0KKNj8QUbtR
QfXrU2RaMz1avp/aZVlhc6M09N+a7+bcPSkLg8KCsdgxm+PikA/AQBlBeIectx8WGHECd3hZTtj1
uqDhvsYPJQ+i69puLPMDGWGYMLOlh6ZK/2gaIVr22ro6uyMZOd1Pclb4fk4E0JxGPxxuiri1XqVa
+pqFZOwhiKb1SpqegUw0xF6T0sNdsJGHtWpeZnonBU4+ElmJgTy5ZkigqXpLb7q21qFzPsS1hwPW
Asr6BYgbf51QxPlFWwd1xdh3Dq6WaQ7uqmyTd8sadtHbjIFk/jG2MPd1zBZXbGlB+JrlmT4UgMr7
hkBYiglhvQpQhAjEMDb3i+u0RAdLE1w50o5oOkRVt4/jWQrg8SJyDlEm3LRYi2256CfKxUPX9Ut7
6ZFF9kU6TE1tkFvxyjEK4ymv7FfxGLZFFNJvwig24bdf34Yqq9dvTthm6outO7s8jKEU2Hk1pZaP
RLWwhAyq79JRxyhhHZq3yM8jW+7o8zEzdjsMzpjUM3RyjPs0rpJzAlb6GN3QILwQdtnJJPIyEV2z
Y0yITuO8SkJPqR+tV1NB09VEQVlfrDWOdUzdoBJwJz1bS+I/uWlxUf83aee1IzeyrekXGgL05pZk
usos7yTdELL0NsigefrzURszR5VVqMTGNNRSN1qtYJBhlvnN3OZbp07ifeZl0e2UqsVTI7Y9obyA
heKn0IRHX52MvrxFC4/6tAbkDXwTB/ISGksckW7ki3M/6llr+OMi3Bu3zRD0pJt2M6gIquHFNPwp
Uqt4Zssh/tDk7lF4jb5VXKH80WJ2VsDRPB8A10bjlRUlrXpcEE4kaoQx8ROTzGHXLkujPA9GbqDD
VruRHtSZhvYaMaq61ZZ0BrKCt4Z8aUDSkIV5oHHyqS82naUI+rALuJ+uz/OTADDkbugEVFrQt7W+
izooCchPL3N8KJTExIlMlOquRGZMBmMhx+yg2KOjH7qsjWmWFTZamhaL9kvaOWD1QGo2I6qbQ12d
cgSCjnUCmO3AsZgcSKqiIiiEoaYbLRvnn9wGSAmA7TGAmSaqfhW3a96VipJRqz7ZgkNw9qB7xqBW
G1vsGxgc44M70awDwK9ndzPwph8tyKHrVbx3hzqtF4L/QOpWb/OoPg1KOn5RZS9RF6imcUA6cLB7
js0YGVdc84qsPdVU0J2rPkJM/gmeAKXJnu/pAL5ukNcjKcavOSrlwyQL416ZIvHNFZo6gQ6xl2Oc
qP1RWoX5fSr1uAtiEyvVa2Tm1Jxt3HfJAwQKMCMZABSEwpCiPYJRmsdNa6LYmjt9tRem7MY1N8lp
7bY2FNVG0mRHuORWUbpKHKg65j9Qqm17X0Zhb1Ves13ADeXXVpssXyGZdwDv+84Az5Ii+brMInvN
aHbLwODaLQJJfb7wW7kgL46mF39OJHQvVGyoCnZtA8czhNOckGUY7UPmEcf3wiJm8IYinIucf4Wr
iJa57LfzlBUPjTbFG1WFDjMgOVb5I/SAnSeT+FtGde2pmRug11XkTkHbF4gCd0J9oX/d/KgWNUff
sFA2xWTTdqRoEH1Fw96hQKe1RxdU202y1Aw7NXHbbDBPkK+e3aR/YDvDBNEnb9p5ZjLf2HImL+/t
jjKxxp2InGPa3861qe9yRJzFc21a81UiErRoaM8uW7YcCo+IIttBOSKdLHS0TKmrI/8bq9U9IWn9
dZAaAjgpk/fLBWBuYBpIF3NMxPCVZW+RadIK0g+GZVo7W07ihJBrcWJFa+FYm9mWR2/vDR2M6mgW
j1FFmGBR3fAzA8EQ1kahiXBS2+UPB412lXmjZ24jOxkPM/F75ecQeLBxGppkx59mwgIxcjTaO0cg
L1IbP13VyTdj19aHcXG0MagaMWpolZGLoDztfXXbUtnXE7gH9PLFkGCOjZoKXlzQgjeOmTQNgV0t
wNdl7oui5N5WJ5P8Yieo3x90obQUzVu7ukr1BtRxgd+7L2Mbnk/qTl+VLi4f7FaLA0uJpyPSu8Vp
7CIcAwwNW9Patcu9nI38oQNgvlFbhFYrp0DRTKTe3s49CUSB5N0H0Qkhx+7t8Ruseag5jo4maTbx
vdAfbldpgkQFX9yoirczuFCAQU88QJC2VQSsb3J3i4aMpN1FGj2/mfgbctQxScWyB5uWHbrJGyKk
0owe2R0prtAtnJ482jj3CQL1qwrPFNmbFHoxQEVLWUJJHf5xKEYMpoFaVcFkS9CGbTrn+1qPqFig
kxO00SAAkw7auNVGPDBB69URUNRokHCHErQXzU6dnWCcvYw0HThdijC1Nt0rupuQJrfdyRxkj2wi
TcMomYE5jZxrloZCq0/5lv9JeGWJGHCm5ztUBpAF1awi3hqoyYQjL8IN8COUp0rzOhHIvrN+Q0+r
N9z01TdoUUGfutlDhJm4vAaNg/MIwfOzC57ysRxwASFsdYb85wK56XXuFHhkyuKqxR2vg+0zNXLG
9Xuqm6AfXOS8+6XEVWKxka8c19ogccDkqjtTBxu8T7Me2ksVa9b3OjU1DmPqoiGy4IO1TWGLjD7x
q75R5xxpNU9rV7elLsq3bQJkKOlb+VOCJd5AablDyyluA9GQSQH1GNHzlGwdR1F1VJdr805Ulvvb
nqlMzaU+GkGvJ8sXr4rML5GYxweKYOSSXmZVR5fdpVGuFIMLniEnhU4GnUbcQsNmM6ZL+gg8ONt2
RupsQK9G6bahG535QFFJQjv6SWBpnaS1AiXVnJMlaaAGLoZ69zZysKAa6b8T/bLyfBKxST5GwOOa
F+VEEy9DmlFDp1DUtPa3eU6iJk4qXjobr1R+9fMQLX5HPv47GmwFnFhUakGljcnWilAlGjsHqaUe
z6VkP1ad+O6YpblTIUWE7QBsH6MjFJ39URirlq4qu3ug+9rtVPDhvFxFMm+1SFfLFChhqfXRjVmj
WojIpqlD3qvEYl03qXiqm+G7A9T4enH1+QGCTXpaZnPhlNVorV1Zu+Q+Z/nt56gvemBwxOM7p7OG
L0taOc6V2pcTp23d1tfU5GfCw5qkadLj5AAFE0d4NOvsF3LD8Wp0K4w08nGS+xijgl+w293eR8Sg
xKCRpeFrUFTgrCwVTusa2DxQvvKlJw7+AUOK79DZpI6bvDfQvE3c2iPcVsnJris0qbx916HMjr7S
BMORsLO9TkaX05eQDepbtszVs1dqiRamlPpvp0R6MDYHg4MDCSRIBJnXSjgCRlFvXfCBIsCWAfBh
RYP2hz6MaborhDMc9KQQ3i4i1v+OGYq9Q80h/w7u3m1CZ9S1q2hBzmFL8jCjEt16t2zL+zyhcpAY
pudb6WRFB1D7JnwokSLxD5CfE9chHrpu8h7d+hiqcJhhIfOlSaUZdELQAMftPnrtSHk8ZN/dcfJr
PtmLTREWrPuSCePBwAAgjGSGqG7J82/VUSmjsMtcwiZD6mIO0yQCqtgXJoVBY7S76wgK6S8Kmr9r
vbyPkhytWTG5+u1spbWGzvsYFZvYiYpHozeHXdrp6R/E4ZBUjERE4OkqMMcrp6bb7M+zV57mDNoH
WyGJUWcTVkWfwq7n73EDby8g7ZlezAiUBYK1eXbUEG6kpDQUmnHQF+CguwHoqsR6HrbNxixtrOVB
Hfb5pohxuNlmSjLnm04r6U8iqSmjp6kQKCM4abzILc1l4Nc0BKNrgHdgVUWKX8suB459UtJeN3yv
jGdvn4CFnG4SVI4QpuwsJO2EO6c/NYrjMsiVMj1lwK+sEJrv7OyNec6UHegU+zvwBm2EaKIndujF
xbBr6gqua6y17lNjlyra9qzs0+AMPIfTxGp+QMVEgbJiUWSJIX80dnane47ihNTsB0r/vDKfJLUd
UaIUo47XQtt+l5Tpll89iVZxJ4l7DxVn4LSvAAv0oGZ1/V6La3wQwA1qT8oa7e5j09DE3qsRwgDV
XG1MRSlvYWWIxwGzMurmrar9xtI42U6VNgHysqqSGvxkNEOg4jVxKnjv28nobCrQmrolNkmvTdlH
C1K+cXcvYn3Yj8AISKM6b7ntIzW9I6wbb0AqytVweWooKKgOv8ueol/VPKhdoGTQcAN6tbHwuyqz
pp1al6N5NKxKCRNbRC+V4aphGYHRPQGWgdHl9lThHwadjR2kLOKXEvwvxLIlgbNga3H5AgAgnzd5
OxTJZpGAiwFIUD/1ByXOXkD+C3INqvkYBRRRuNimOCGmxsHs5G3NvevSAaqn7wyWRxugPu2jsijd
M3wai84aN9ZvmBHZXVFmblhxVvTQZWDwYSUNdbp0RVIeUUZtHnt0p8eggJuun1Jr8P7AketqbGuG
v0w6IcadoS5zuvXwn4RisTSu9OPeK1CLzsG91JOTHKoyNxVejax3eZy3X0trtq4jUOgH1evHR9VQ
M27XAnvF6LfXNMo9pIFum3m/UgdemtVpeGEUVA4mAtACjW21VmjHaOpvAY+wDSSaLAm8ReSi8bgt
k9csAq2+SYeC1EztWM/0lL1nqoK3MimeIkxRa7wCE9w7x1g0fMUa9Eg/DSQaTXaEvNTvRW07QFTE
PBznikLISYUhDnvXm9sOiduxbw4DKHxaBnzqG7NvKwlvUWYL4oG51P1OX5T4qAJQqjeQAuECRxEF
Pr44gvJ00/PiVq3ApDQVjaEQPMvqVDYmMQX6ma4VaJKu2av0DB/a9dKNe5eVZ3tI3wYuu/sbjT4t
C0SlQ1BkpZqbtNMmAsxq0Z9EmVW30qmIBLHeXTtXZG/bidpovsucgnuhQsIm94HGz9kVRhfOFy3X
06MylmK+xW18gNY2GRiKYRxwFXsA9MNyrFdqGv2IH7nWVum265ZifG0aehY+nqdJuusag8u2S516
I5VopFVH1ea+GeVyTLxswhWR9hwzc/u4uNN6y71PU+SEr4psrpWwhCTwvIhGvcWFb2l9taRsZOVt
ibgmhnUkdbqtE+h49nSNLo7zCpuXUngMCVVHGbewT6ylaEscpeJijhr31dRr5g8iTt4QlgJNt6fX
9VyLASlBrTDg1opSOPB2S9ftQxTFM/2pJRSD8AoAuKawuAyMNwDspXEU23QJbNjJtqtwXBe2VF7q
aGr3mcOV6mODMf/gw2nXqYMlwrecaUMrSHXlkaZoQXNFAoijcOcYj2PvKmvREQ/7XBMUBMBej9na
e5IH/BzjfL/ETQPjVljLE+RCWYTFOE3P/WykYTPHxmmmXH1PFz37VvWIpSPNXHYHp+ybfI+TFwiw
ydI3IAapUZYR5KSNCWD9sdJWZs/Y5PUSUpjwHqGYm/01apJj8dDXkRMHJRxkcmPpavMWCENTbKGi
AOgfK4iQRCOO/UcB9FIc+hEiPPUyzscA42N40gMxxI+GJs78DK5bSx4E4hCw+T00utFhMinpW243
PkuZlXBHprR6FuPkESMLlyo63XVFQauUsvl2kdDt7vuoR48uTXPxFf54eWjUJdmbSW1glJYVy0sq
DBO045Q/JlZDXcmMxgjhE8OG0EGdQ10ZgSmmg5RjGvXUj7GW3iBwlKgPOLiwwuEIlM7R4so+lOWs
pVcZXWZyUihpnPGuPnwHJNrfaPkI58kQnn0P6ZSOzdj25Z0bO+LRIO03fdQwcTeOeru5j5GPHk6j
rldbvH/irzaBkPDlFFFrzNTUIMER8/cWHQcnGGJYdLAHuFwQZ0/76QjVMh0CzYwnEdbTkN4ZcWEs
h8KK2vq1XbLxpkhtlWw8zovXSgWB4Kua6J96y+6eZttBwdxEf4hif1pfuUsLOXlBpwAOuDHkFhLb
5BBB2eY6xaRmKE8U9Ip7nh0hD9NETuBnPg/dUVZWd6fZBCa62S4vsNWTayw83RDi6cpGKeSVTdkE
iXCLzgF0lA725A6HdxgPs1G4XeW3ReZMDxlSA3vFUTv9PqsG/ZepNl4SJqkht3kBoPNrSgy4WhmA
i/BpPWIJxH45dFY2nOi5Od+0ZnBRHjQtyurQd7CUbaN8N3ZqWpIIpsZWNzP1Xta63KHb0BZswtl8
jkTBCQtrLd05fTsk+2EVWRhiCL17fYBl6aeV17cbELPoOdCc+MOVpYVA7Ts3jKys+A5FvrsGVojR
1JSDKGRZIXFvU/+rw0oBBelXwGSHh1Zv9TuRDuk2xQ7iRvVU/YvW9drJnhBxbxv+qJbufRRU6V8K
XEsLsdBHLHREPbNKYNmgoafacmNI2IJXtH6mVypF1ZbIWV38EsnaY4c8wrVjNc4LLLOMNoM+4MEy
IEkQ5/Q7C3rQ5CtaTAGfxhjGFxGN/1/spWgDO9q7yzrsdtUi4oGQTNkiUIt1QzoAn2yK3g1LjpPX
ASbLTmVpbsAzupPfR4le/oliYr9TOoJzvIpdXUAIKTiPcSPyQL8mY6YeijEq4YWL8ZtRpXG1KjkK
ovoYA/S7BMH1VSlDq66y3rT3k0ec61tI97CiVaV8mME30M6Eg/lb1aPlqy4sOiMqnTb03yXHSLuo
vXoNsw6h/NIsm+gwGgNoW6QDjN8G23AXqSYW7wZ+YRB3lbx4iGOXqgNAFu1hpIZJJEXVzRe5LtEL
Umh7emW/ksVTw30ulwgZfRuOZrsRCP6TmZXlEJaZsVSHyIuVJCzhbypbIgpIgVCf531VxEvxNKdo
EsOQHU86cZ3nQwghNID3hYGSsAdtBwG8urPgo6EKi4oXlVdNQKvCLJS4Zf1w20gQVN9S53Tjb3Jp
dTbKX9KpShchjEsZX0PJAyiNR2EvX+yaMAuzAjFhWKJY02HQF5Oqs0shjS3ekkQqixY6HJNKIISN
mjEt3aXo8U6cmx3nRX6HrnGeXqG4mz8kQ0Vbnk9xtCxneabbHoubFAfqjPqhEe/pf8ZPcJ/YV+OQ
3cSaTZEaoF4MooQ4HT5/pZDCktSzLxZe2BAoRM/hBLNuQoMAhlQn87EMENCV36zM4tCK2qS8E6jo
TGFOf6vAK6OqkefI1eoB8Waal3NVHiOOsRtSGPt2gEV7r6WoHPi6WtGxkKXYehEWrxGSZDJYhsZb
Y/rC3Ga1MJ0NblTlfnA5h1EHVtUHGmcUflv+LFjnlhkdZi4bedXb9nA7thJ8Y9F2RrztLOwqUPk3
wNKkkZ3jwG0O9Z2Rmfr1VCmJcQRbV08HvKUpcbmdWt8pfZXT3JFsFTr9KblG293GnWmxN8ZqlxHf
HLUoWb5HXT4+dj1ASn9YrPHUecMiNk0JEz+wHAKsLVJZrotUUSEPVK71F5vI+xW4+UyF3jJoO5it
9n2oI6S42XZRfTc1Ez53Vi7h6E6zeTXmKH68QgTtTpW1TLmPQgt0uM4s2zLoeqVpfQen6E2hFvlt
JnlBW8IEzaW2VAmbnqlrV/d0IZL5ESRB0X0h7FkJlmWb7K0uyf8IVXWVXekZMrkjlXflbiCeCQ1R
2GUAY9hDScis3XKztnEtv7XdiSo9MJwHjoEc5JJac3/MTbnrll5/djS4kxGFrQ1vXP0KtA+GtLS4
//SQTIaAn5t7JIldLMoR9EwLjuVSZhH9Iewedl5NuwZmlIKLZk8AkFPoO2Wpbp5gCrQZPoBx82w0
sfliGqoT5hjU/3J1HmXfmVMD73ao3YxsUaMyxRNPyXF2xfTqLXlqb1PP7tQNJy7uIpLLMH713M79
Fc+Lnh+qsaaMBDqxqzYE8BNmKU2tXc8eJmG+5o7zlx6F9h/pVBnfW1fCdSrzyv2WgGyCzY+0aEc3
P3Z/JbQvPI54+i+UUEcHEz8w1RxdSkebKMnK26yfoUFo4DJwhnXmZtnDnPDuKWECA0GNJX2UZac2
N3mkjiPbMINLNaP4Lm9LM0HHRJPTT5V79beB4socSFSlVucMfV3nyL990RvNfJxbBXHyukvTaL+G
Zw7dQkpLW+rZKJmMeqVlJ7BoSGFEpYvZVKp7/ZeObPKYTUmOKaOQEaYZHNTIi2LZN0Gy0NeTOpZU
D8o+hj3fmG2cI21gWPlmWSJq33msiBdjmMwfSUWAHxjY3HGZcLX2Vynuu/aB3vl03+fKUO/+Tz8t
1VB1SBGLNDfqUJGm/OMOwujR+M7Sh3yo3J1mD9lpnuLxu571LTVYVf36OTr0PaoXMceVK6ahewuG
+AwaWo+aFPDyMTYUD3OqX5dsXM9ZLnDkPgDa0otUXRqhWIGa5hnjSG2ySJn7jG68ngQq9HwvQT7l
hl5uY16Q4fwA6+qhA4fJC90XVXfPJgQ+CwZrucqyJ2RsavSU19H9f/3OPAfT0lWYEEnYc0qTZTTK
NOQMYTT3jfNULShCXQBbv0dBuzgIqwb4Mpypzb8Urn/BwtgNSKrViMF4Y9gqhp/mOxWY7JIYF+DB
7jtssKsiHsptDh9cQ3HxLSy5ah3Di9IaLEkTIfJC2QBzqtnd29PP0sWx6SIcef3Wb0HXvDIdnz3X
BUWOz/XbAWtowh04W4TxkEWTq02wdlV1u9S7ztLrON5I2r3/JTMS7PUKewbDplvoBarn2HU9pqnp
gY3za/mg18NeVv3WGDafL4u/cPG3M4PNCjiHz4WSIz25tzObHKUGSEIM3YQoD23snQynUPEVX/PT
TR0QZIYoN/F3G8qg3yDpH2oBL92nVBIoIe2HjRNa4XCBIfB+R/BYGmUA0N/Oas799rEat0AqGw4z
zOfbaXjp3dOFecNzPPuiDMCb1VcZZrQez76oUsRUqV1oO+1mnbcMZYitaUAtyEfr4P/NG+5aQIc0
AB8T/mfWYC2DOIwCaqlBc2EH/aXdvvkaK9jeNF3HVlEA/sum/Bdvr41NEbmlNvnufEhpSsQhHc9M
BPaj2Go30V4pj7gE8QWeE//x16WXrr/bwWfDr/vunx0sVcwYoozhFQzdQSzcu05QHb7d1gG2WlRU
Kz89RNtm/xMoiw/527+Z/T+jD0/8wufXjPPPw77moIKQAoDd5qR/+ySCsrszdagrmAJLRU0NZP2a
WXbQzQmCNaggKo3iG/K7Ll4E9RRK0oc0c64/XyTvjhnIKTB5uGP01UXgXHRUq0vYAB56rrNh3eJM
HA5q/zBntghGRbvTW3xN+/Lm8zH/UireLgEGRcraRgfSZeOfbUi78IDsJhq9lcy76drXBv0BX5jj
vVDq01zhfjPaN/RxKW1bHfBYs7+bcFkTRn6qWrxp4/i6iaeHC0/1wffgqQzEXFVeBrSTt9+jEzPN
TthfftTj1WUeVUJ3KzNbX9bXrj0EMdKsSjU8e3pxq1hra8n4oZvaBe7Lhx/EU6nzYGJl6O4ZjQuP
MnWOJ6DWbQlS11JCzyv8sY1DCmT7nModoLGfn8/8XRSwroF/hjzbEno3g/uoGLJj4VsUytTEH+nR
Dt24r5MLfJt3p97ZYGfffrJigPEjg0lAVcR59L8dpI8+n9G76IlB2FmOhdS9ofMx335KcLRzNlSG
46uztaHXtGuQUGpJIT4f5v1ZAucb9WGL8xu1BPtsB8eO0vdKb0Qke+7dXKl/bNeipFaK52Vx6pfP
B3v34lwT3p1HKQU7SfQZ1tP+n4NLtzoprCz3ENRETOSY2Rcm89GfT+TE8ue1cSKcLf/GA1qKyIVL
0a7+0VPSWEbnwhTevS+m8O8Q6yP8MwUlUyR4FoZQgVSRimJn6gSr/C9Aic9f1vsF4CGXgRU9X8W0
CTnfjtSUBk44FrpjSqruNBKS2JAvbPkLQe37zcowHlRj3TBsmHHrhP+ZEKpxuuwXL/Id7aXPtiV4
lAoUDgyA4YvTWMHnk3q/TwnW0bqhse/wGs8DhlGRSe+1GK5WjIpY73DAN2WTT+V97i0bWS0Xxnv3
uRzGQ3cB8SOVX8+PojR1KaejI+yb9Q9pazfFhH4LHr1odB0/n9m7kaDhsYGYFMLs6PSfnUDK2gmu
MhSgE+Hc8zvrfSyxU2ozww2TXr2w0tcj5s31Q0Sk475DEI+iAzTQt19N7aZuAO3KeTcEwnzUrD8j
XKtKpcPubEr5pZLj5vP5vVuO64imwxLxiHis8/NoaMsyjxFU9+vMDKwUGQLrd4Rt6n89CikcOhIY
9yDrcH6tUsqddW/V1eymm6n5anURda8L8cIHX4oxXL4Vxt7kQmenBM3ixoWKT+KjnFwKZWZ35awe
yC+fT0VbT7Ozb8RE6MISrmOyYZ1lprJHLlkrdHI5oSDgqoIra512OhSTkR3nwfoTGWMPTp56biOr
fY58qN/RId3oWTRdWJ3v9h02H5pNP2I9dQnWz46tUaCyPCENhOC3OQLOAdOCqr/xZJiyOCw9kl6x
OVQXovf/mLKcvQIYjCuVG3Q66/TsVbegIaWxyk+GYXgMw+vweM0/bdcf262/PRx8n1+ut9st/+Qf
/F3vH3Y7/2HHT//3Lxv6yQ//wd/xnw/8+sDv4/du1v/OT8H6I+CvcP0pCPwwuL8P9/w47hkrXH/i
74Af629Zf+v6L+Gv48v9y/HXETFK/u145Mev4/q/8JzHC7v1/YozUIgkm3dQInERYXm7W1H+g3HV
ayB8es/Pu586up1Rforsp8+X3PuvbJgG5hMWhGBgy+eE7Xi22qXrQQ3XrDrZYJyUWscScBfywo33
5/PBPpoUm9RUEeI3GfdsUqWBWq7mUXnMi+YOovgBfjUg4/EkdWX/+VDv7igqLhypOraJtk0Esc77
nzsqj41MLrhT+2WBll70gj5hSIEwgP6wqfqfIBA+H+/9WWdYxDnoNNj0rNk4b8dLtNxojCzBJ0Ga
3RHp4iIEolBfTUopLxyr7w9yhsIjBNsrYjxC2LdDpcKOTaRMoSVKNz9oNBv8VM5lOM12nfh0P+2r
2JnlERjOiwMK58J5+/fVvd2hYPnWMINDHZ8v7+zakhZ2elNRUhb3a//bf7Jq4xbQlD9veJQdSoU+
HZ3g97iFX2BsokdYbbvxOPqD/9KEqv/nF27aWyecr5QLu2Y9k84fzSDRpuSx7hl9/Ur/fPUFhGbm
CMQkB+TOEh1VAONSjPV+CByy3L+SEI5uvtswk5xzAGGDQ47q0ZGGFtxeMNE5l/CibvF2iLO11CCz
52idZO2mGm4YUplDa66HQwfANmhncC6GVv3KFdkGY1XcGoPaBp+v5g826nrwkK0iyER+fPYEZRFF
iSl5Ao2WXIC4yale7Tyr+UvhtBe+2UdjgdhC/Il6LKn4WToBI2OmbUJqVPRJqClXqnddlkRb4v9z
nPXu/WdtdIqEE64xDgiDcNSuIxBEKao0bXEhWPhoheC9ZOGuq3J9qmf7o42KPB40UC9trd2jrvYz
cy6t8w9OG4jNhDurwNq61N/OZUxyMMUFpYQO4K8vDBlY+oSfrtVe2Oza+vbf7ig+zD8jna2ECQkB
FwcPnG9MGI7p3cLCS373iglivAyUjprw8F2A80fo7fM1qH1whDO0xf1HI4B/OJtkhhlJD4SRY0V7
SuNboBamum/F3ajvVIAMZnqq5ZU67Ro4wd1D0p0AVg3eFsXRpf5+4Vk+fuH/+yxnr8HM+hTZK14D
zzLXu7i/qdVvEZowhnWC8G1bu3R6LKJjhDJkkW/sfDvPF0KjD5YVkaGtg+ilvGmcRwSatI3a7ngd
TYfwsjE03Nfg1T6f6Aeb0dZMLkyk3yjRnRfGBgD5aE/QL4Nr+EevrS1cid+QlDctYpr/9VCrgJzB
MaOT+6x6df/uR5yWW7PJUV+lIf8qEYxvhIVjffEzyptLh/b7z0eGgNAczR5uBee8r6SMetuiocQq
NpRd27o/jVxH1cH7+t9OiWFIiHWk1x1N+xve/3PEzBJQ5oyUJSK78pRMaGKbsD/qeUPt4UI18aNb
eM30bfollMv+o7Lyz1ieqYi2kQnFOcoJ7n1Dh/WAbLkyvhZ902ZblFnJuOhEuq+m0U8Z4IqF2wqF
yxEd5XhOD5Di7ZcCEQznOuqa8Tf6dt5yguYF98gBCIEhb4mhkd8vNG+3IBeKP1jvogBiL6n1gp9o
e6d2hXfFkpl68pFRPjVJB2VwMuyK+m5TFTsTyX1AgEnaPTv2Ej8J5IK/0jjuD1k1Db8jJ+sP8MOm
7L8+7Ne2x/8GAmf7tV/kOEIkdOH/KkVY5oiZZ7U67hfkIzaiVqenz7/838bU23OSLreuEZhRp8I2
8+zQryuA24NbeT6wSd82mqsmR6kXxXYFXRB4GEdwVU+IbDyY2YQoONykujrWUPMdWC94nN9//jzv
w3qbhiNCAoioUjWxzi5Vr1uyInUUJE0r88HEuacSHXoEYp8tyRd30S5Ev+/PJuYNyYemFnkbS/Lt
Xo7zxlb0QVUAJaTRKRPOn3HplwtL/t0mpq+zJiquhx0fke/ZnNqpr4bMQA+PlCjUhqulZ52683+7
cs5GOTuWcLvRFpkxCu5K4C2SYECbZKZr5qgXDsCP5kNJwaQVZpEynF/iUidGGJoesHUqfpcusEhc
a/zCjS/EI+/OdGb07zhne8GACjcMnsChBFnlEdcCpQdvvHyDv3khbHy3DNaRqGdZFIh1UpSz/C5u
W92EKQNcHtcg36ghBiHncWGQj16bhzIwISMr7v09aKhTiQwK/F9oB27cnKwiOg29+/L5DvrorQFD
8LifKIHgmvx2STuNVBJtkEWAPVL1ZKtzcehgaJ4S3TNerDJ//Xy494EW786j7821QTSM5tjb8RK5
kgRxiQkKBBFkf9CzoJZ484COvhoUKLXOdTFiu7L9fNx3yeQ6LAKDroEQGBfxWZ5cI2Alh1jF+URJ
T3AlzF0uVi+f2hJ3bn+VFC/TgCmFczGiendC0egBzbL6uyI+q54n6K23zH1qIOQUQ0mHbtQ7JyWZ
vijCAFCdID+EA/cr8hzLKwjoOeyz2QxEnj7EhvFt1OIXw+3yG8Wel11OdxMopKNcKIC9X808H2+G
gx3VPPU8FipQK1bWBpLfGk998zpWXz5/9e/iW+/tn392ZVSlQMco0Uy/1na58uLokI/ui3JnuWET
X+oAv981bwc7W14mLpnwoZhMVIQqdkcFgDwTmP/nU3pfwGROwDY0kh8Uh037bDnpopeqzo7yqQL5
pvNi5d8M41mpMHq2Trn+3I5HIbFTudbzS17g2gffi0XMdyItYuxzu+zKkXXRGr3l69pXLQ+LaOWh
w0X+g7lgMmw6AQXWGjfe+BzlYht5165x+/n0/2Iq3kQBAH3obtNs58DFKfxs+goMd3eSLGqwZBtA
3DnElza96k2KEdTTlNsBWrzM2Ma4kMB/qOrtpCMSg3RHOJp3ehOIZN96D8uMFwTo8T7bSSA90+MI
+FZdwUo4LlgJ/m9mMON4UGePZrefkY6d0NevxHeaFGGuXPfNt9L8LbpHz701vV02q7s4DpzRQf7s
cXCuMLV4/Hzq74sWZ1M/W81p6kRLVTB1gGhQsVC/gPmHgF1iAvMISVfCOXuwwGh/Pu4Hm+jNGz9b
19k0KUoxMqyct8MYTB3v8ZHKOostPkV9euHOfn9cvvnAxlntDbGF3BUxw9XwcnsAeWpxlU8AuWWg
o+1vz79UOJufT/GDrfvvFI2zuCdtegn7TFrAUO0A9wNfJ45PERj7fBh9jWzeL16H9A928VozfXsD
RfMMKHdgnHmZArihNMYfq+K3Z11pA06fio/gxZLDi3kdu/8h7bx25EaCbftFBOjNK1m2vZFaLb0Q
UvcMvff8+ruogzuqYvEUMXMwECChMR3MzMjIzIjYe0c0fO9k5VOSwbloOgCcDqlICyzjfdfvKyBP
gpBvVz5w+oBrHzgFgJMnj4smIJofTL5GB3xt3oSAolM1wRx7ni7s5q94kOwJDW54T2PwI8t5TyZ2
DcdR2lvOEADjsJ5JDZKzezTBT5bGg1zpP69/5uVTYNoJPAR5bioo3M8paVujFYehYh69Ud4IBnKU
XwP/CMWx3NJPA8ZHNV7McotcBELM3xpksvpP+npXZmvRa06+YrYfZXifjMjlK0QyUar7WaBvmcIz
sTLYy2sSg4VL3TJ5iU40/+dr0orWmAMA1aAcfIZmzy+PihpDtpHYhrVprHcj+y4y4RYNwVb+U+sh
EbC+d+VdFH+5/iW/Y+uFd5x8yWzAJCgVRUG+xkZIGEDSoakAEkcT08eNBWsNGH1pUumTH8XqRRR3
3vjQD19Vwd3AetwUsGyHgy0jTgaBQGVuE612QnBEPQpfSfwOCsYesnx//ZsXLn3T7E2letQfqBtM
W/LEowFSdAbs4RoV4HdXhrju+6RbVFbqvk9Vx20Rlm43SL2STlzZ7YvuwZJNnaM0Ws5PKtAbetYG
owbLG8xbTQ3dfSK0n8C44xUXWfaQP5Zm6+KZLlD5EksAjHgYkDT0d/CbHPVGXxnTmqXZWSAnLJob
YclTxI3LUTmmMI3HT2qzcmn+rWN/6Wv/jGl+DIDmNpHpJewExUTUD2KSv8Y3eQPwMHhuhHArE5s8
yRmFB2mS6L7xglvV4hryFlvvSv5mmCP/+NEN98AyqMg/pmgMhcU2g2QPzgzrecXRFpfbIB5RuaBG
Pi9P6UrsGsYUJ3XBfeh9ijWlAc4c6vy6V3aRrO4QBoR3z9iA+/wRuR8lEggOZJH70WoREVirYS17
/skHzeLG6KtFT/kB/WZ93GVD7kgirebWXeXLDixwzhjcVuIT0CLbCP79eUov9pQIZD7gi5m5SSIn
QhcgamBD+7S1QuHebeNtHecr+dqlIWLHILfJnRjljdl5KlQRCRODCNxrQugI0EmhVkWvYTIA/AaT
Kuz4f929S60QdCJHWhIhrw3YJf4vA6bdkoKyRphWJuc4iTJuQcUjDYkyJN+OsdHtgjHdZnWyYmbp
Aj719f5jZzZguH+G0E+wE8Ir0nvKJrOkN6XWN3KfOVamvaJjcAQOfWfBbACA4lnvpMdAVXdaG63k
ipYn/+Rb1PMxN5EF9k1jkZsp2aHtIacU9fuMPkew6UrnlGJyA1cvMnrXd9r0e2eRQaORDMsEV4k8
yLndOPLRVJvsRuEN7AKOVf+4bmB5ZCcWZvFUamG+FlNmObEePONbrxyr5BB135T+Oclu9ORele+6
bG1tp4vttXHNNo0bKZ4PYTh3L+OrNH5zBXcfizdC+lRCmFXvhWAnQuB2fagLQYs+YUiGOaMMkwzj
+VxqNa9WfWCkKqIP0PAcEugqstRaebROE3YxtBMzswkt4YsbjMkMLI1O3u0Rs3ZTkE8vGcUJWAmu
D+qyAZqX8emoZjPJLVsGLMYpFWVPUrITwvsSHKr3FxSCZBqgMOBkdLL0U1KRTehWbhzXpxR03vmU
xmESS3VM2FUqH3in+AhtxX0bmyu7YM2MdG4GslZyXDFjzLWXqn4M9ffRfbk+j4sb7Z9VQ/7h3EQW
iL7Y9KxaNAq22MFNIaxYWBvELJxFWS3STIaFxvf3Ss/jsvduJq6g6wOZvHjufoBAKLhRySF9PvNy
r6BFxBRZkqpUtkEBZaJ5LxU1lZpbQRdXttTSLZk7AHWBKUmigEA5nzYE0HMNiVie6dJNO/yt+fIh
rQ9F1jt6CKmI9SiOtOX33EmMmMrcXjSqvdm/Wg2Uo5+W+iAqn5nxKShQND9ZdbqpkMhWu1vB+Gnq
pQPOfOVOtxTuzj54uvSdHF4T2WQMxzaHSiRXj3I4kAHJ6g/FokjIDyJoY5PgDU6J9NYfxgBubvHR
RMV77Tum1Z4tEzGIe8P0OhYvXnVGk0ku7FWaXfd5svVNq9jA+CXeoT3jA6v0LDtOu85RrfDVj1Gz
0rvRd2A/kjnq4f+UjLUNsJRxoTPMEnl6GYh7/Z65k5kRWLQS+VTNHuPvVizaWvoO/tg2iq+6eSyQ
fDWMV0EV/r27nq3HzF1JsfG+BZ+JFDMpEFmvRR5bTXuMAHbQTdrmMKiEa70bU0y8mPwTr52FaC+R
TViqMZqM25QUWpcOdhmkWy2KnAYgn6h8NY1VbNgUpS6sclf+nc2T6T4+dz0165VU79mZWlfa1U0Y
g+UVHKgVzIfYeEyH8m9VT15KXThejwhLWVR87R/D5ixKey3yy8zy9Kj+0nTfJfnv3xhP80tWHusw
coQRpN8t2ss2CtjXbS8EvTM3n820LzeIVTeY1mnvSNrvKHU5bboSWeXlmf2zmeYzq+tF6w5YCTli
Wzi1guGNLgNO241i/izBafup/VtIHroB0RkjCDZSWIiH1zysN6D6s/pdtsiUxvY4vl+fgeWIQ9p/
yt9Qzprn26o0zZN8YKdnzdd+uI2VoxLvWtj9elgfh8/KvU1UB1jSdbNL6Tdm/o9Z+dzbonFUBDSr
kES3SCZOlM4+b8pgW8PWUlYblB+dzP3ZhjT2l1SWqQYZDoQENpwgsfACmYFsOABlQtKQtXlbrX3f
tPAXm8HUdK5iwApp6j7/vIzKa+ELzIqudpuJyTyqW6QtnpB+qKLvw7jiIpfdP5Y59b3+Y2/miELm
xRA4MR1h0B/I4UhBZ/vSLs/hCr4J8q+t+app9xCf+H1D6vEeOi50Gv5CuzOQnvV8tRFqmv5r45+5
rD7qCUo10/Jo72kzHst43MFbbjfBV1lAgfdtUGWSKV+KgS9aibn/S6j/ZzKMWUAArKD1Eu2OZFVr
7lR3sZuj5nfvUvhKeD7ln5ZPl9lKluNixcGtUJBEgoyiO52Os5NXy+NBKQKIjJLiV2CRujQ/iwCp
vuIhDI+GvFKlvrgGTdZ4NYm0T9AP9HsKTk4zfEGB4wcRNsEckblzn+GasCnA3qt0AyrjWt1g+viz
5cQcl0aAqCYSRchinbuzqCNfIVWWSeZNQgp+qyndzhjRmVkrS10EVHOCXtJZDWpgAv/N9g3YXjfz
oFmy1fZnkInQNho7Qcm+XI8el7OHFR1WSyAXGJznGqIc1v0+8EnZVNJHnad7F7b6XjBg1S27FIpr
c3/d4NKwpuwJ5X56gTmszudvbNKhFZC+c4zsS5rDRR8YjqSvTd7vvNT5MgGNUSf8wZRdVuYQEpSP
yyQTYt+5fU/syPZsmvo/vjlb53ntWXbxnjAt8KAEfYN8jYKt8wH5dMO58EWQpd+XG+AF+/1dtYlt
Ov+vT9zvmZkN6czQzPM6RUY9MEAPCfa/39hsSlbAbPWtwr8UBjn9Sfjv9v19c29t7x939rGfBr5/
+lDtO+rRG22bb7Xth/0EL7UNj4H9bb99dQ7Pn5+3a/Cay41yPi+TI5zsSxiFI5JTzItgUL4ImjTY
p1KOtowXvRhaJ61kzS4deTKHiDGghKkRehb2e1LVUgelixM2/Q0UVzuxMG5MZGT6vt7R0rWy7Jdu
DLSQJnZK/Jw1ZATPR4cYSgr5uR+QBm1uqoJcbDR0t7ksPF1f9el0uFz0P8OaRYHYFYzaLBiWb5KS
dt+hxttGFf1oTX9QQDfqWizZuq9trpu9GB5EAxMWkDwkofwiyz96aqWYPcUNLxsdHSiAFun2atl7
yQp9HCwYTBfkdGdHo+z6FiAkaFq66k6bNCW4M/6n3iJJBQNKLhUekzluvIiKXFTSLgI52Rw07kSE
wsO/ni2GwOtuitbTM+/cGZrRa5S4ZByj277BDL6rgP+JsfHvfW5qeLFkNPAomM3vlypKpoU0dZaF
JjLA3CsbkXLY+/WxTI47c7gzI7PbJL1EwxDTtEtzGXMmeZBo0gGmdpzftMDG7t9+X75eN3l5cQa8
/bsDkDCqShedWW2QdxDb9QHN6MGz38k7lVpaX4ofkuQ991EL86T4DcJHWgSKTaBGK5H1InRYODnd
JXiJRt157ob0uMVxO8lIdGJb2HVnfFipof0slEZyJKDrm7hIh6/Xx7zg+mwsyFFkWEsm3z93mb6D
TDjUs8ApQ4RndQ3lObosg63Xsamvm5KnS97ZkjI+rmFY48EPanf6lpNI7IemBj2OFDiDt0OTyQaG
s03HNzdGsSx6a+Ieas27ljYoP56m2kngT+v3ehLu8kg8Cs1D6f5lGEetW3u5XByd04eZKlKciL7x
99kkjOXQRYWqB9Tb0D8A9xRyi7LSCv5IGM2S+2jIAt2ByxBK1UDQm/qQZbL2RJOXsBWDsnEPSWB6
/k3JyTDY3P2UDfR38nMH1x7lz3bIURoReuHWRB5TdaQIIk0HbRn6lIukUN4bI4AVDs6CsFmJn5cu
TQCdUBY0gtG4y649n/MSTbdoSMkyICsbIr2AcvioH8XUacedIaNnRvneopafrhhe8CvsqvSHiwa0
IRegmMJPXYHslgPfu6NE2iarBAQ6pe2KT10+xEllsWLwvcuUn+d8O3rVW1pSprzxYxYr98k6Plvm
VxVpMnjqgVLUwbZwbxRv32ZvlIZ787VEJbL9mee36sQqt+2bRxrdr3/WgkNxL4cvZdpUQMxnsw5B
e6EF0KfC772HDBgK98q5bmHhRcXAT0xMn3CymZq+AMJTYSL/AJyMSCeSKe3N8N796r+vAYIWApMG
ugn/gTgX8YRZLLbGoi/iDFsmicAB2tLqsZZp+6s21RpQeclvSFlQeZreHLTBnQ/LM3Tdg4+fI8zL
D5Btb7xIOyLpuTJ9F5fCqQGXQGRN7smZfHGdkdteEMvQyYFv3QGoGDd55+aOOLbiQQo8feVkXrQH
AJtTE9DjxeEflWMrVTqkc5Yf38j1dy+QUdWi5LTyCF2YPlp3SG787h+8gL8EMYTSKEMyrqF44MT6
QHtv7wnml+vetzScCVzN64mXO3Rn56tEHBx9rs6hE4c/JO2zbXe68pn7K1eAZSs0Y4L11yf21nMr
QSBKfhPQR+yJx3r8HHE+r38K2s/rg1maM0KVASMEb1wuNedmwrjmcutagRNyk6YQqCUILqpBgOhn
mK2UdRcSh4AEgVhwW+fpfnEGUsQuMiOIQkf2O/EN1S6LyqAfSs/9IEKROZAQQ6tZkMVfVUq3YwpF
49cYMv+7BBZV4wn5mjwhdvNS3sP8IELZKFYuKb2y/zL6XvxBk4R2QKIKEtGhNY3vaphJP//9fIF6
oqoJtJLe51kup2g4pzrRDZxGHTYuTWCqlR0s19pcN7O0+qdmZg/0VKZkCxVIMJENIqV08GrRIV2O
CMbbfzCkAoXVoayBqWMWCyy1QO1U5b7fJAYUOmmvqt8kMypeSNooH6PuczG4bnHB46B5IJdC/KEk
M7/ooessDWYexI6hR0cBnlMVrRV6PffXzVxcoWmNpzd+itwMj4h37thKKbtqXft04KslhNKoZFC/
uxks9Jg1ECh5UW+a5u//YhPiA5joeI7Oz/3apeDoGdhEMXcbtLjtMZeey4xHY/KErtx1awsH09T4
T1SlHDuhCs9HCFRao2sOQUfF1G9FLolJa2z05u+ghv7JaHfXrS0tG5kVbudTLZ+K1bm1wjXhrdSm
ZpfRvBE1sEmmtpWrlRCx4Pck0SUyOFORE2afcyuNhkCGJSDZIGb6fkoihElud4hhoEi6closTB/+
zrMXbCExdu4glRUqBJQ+BEwToUkgtsI9QeRXn1Y11Uox3XZgHFfyIwvD+x8mJKBmIM1+X1hP7i2C
awqAbEzoVzv0yIvOSUQBgsTk4HbJSs5izdTs2mKOYPeKiMRvlL3lyD7AuAvP8LuvrkSqBb84G9Js
nwWiWGtKih3IazdeVW2NOjg0o/rvowaPlKm+Qq6C9+EsTomBWKolzMvMnLlppPLBRYAKCeIVL1fx
r9krTbV4K+gwixI4jJkZpS2zECAXehzht04veeC//uttNFE/mCQOwH9Siz138NzN6THKmshBzI2d
muwyxPhg7f33zj1R0UAgySlLF9tst4paZfqC7pFvibM7AJ9g5REdTj9hnkAqYPj3i3O2aydfPHHr
QIW139LZtUppfYlLJCgpc4zDptSHcqWBamGBMEV4UBgUczibv6DNAuIHplAmPZqD8Ygg3kpcXTMx
G82g+a2Xu5go8x4wh0eZKBo87+W6Iyzsz7OBzDzNH6A2HC2smJ1gj8QelQrGiyKsvZUWwhx2Jq4q
2E1AB8xuq11piGMKjy2qeOrrRArRWu5hlH0ko6N7RTDX8jhL5+6JvXmxazBR4vLcjDMwh4a9Kv0M
JJxn2J5cfHddVOsDb+9n0cq+XbSqS9yUdZ2HzfzN2cWeVnlBETtjFt9QF8rjv2T4MmEEThTJacwV
c0sPUC4vf+xNPnTi8XKXGqggYg9tbmdAqE9AChJYAU24r532mJAn1hA+C7fXnWaht2BKbf6xO3N/
VUJGSvSxi9bxHvkmtXgelC+duq8ZLdQGWTXQfIt+TnXU19INi550Ynu2L3RXSJCHwDZVJTxHB5zQ
C09D7N1LWgcPebKCx5rGMovFZ2Od7RC1R1XYz6axyneehARzhc4r0gfXp3RxH56MavKsk5UcUYpt
yslzBgt9c63+0VUN1L5eCIfSuLlu67IgxqXUpEmMVl7yF3T0nhuL69hrK5VUbq0hdO03yAIWxkc6
5foC90t4yBpbRS4RJR5FPIro7IU/XV13Wu+9zVbiz4IrnQNdZoFBNNGUiN2OknhpKS/pKIlT9US7
7bWxhDwKJb0mGwHQujKnCPJg26ZxGztswg5K+sBcWey5c/GgNg1kKSEKhN3ONGbLUMW1KraKmDuB
3z9X40cWvNdjexgQZInHNUzWfM1/G7O4ZELcxyL8fqeerDncQwT1RsqdeKwy2zUEFUBU+p5ZxrsQ
G/nK6bhgDWgwTC9kj3j3zLPMYkDN3MzCgvRb8s0ED3aQgwlBNObRM3005fG6k823DYMDokl1nCTP
b3aJcx/zvTYwCwsJdDEcoVIqIkSlJRlK+5qixXVTSyMD/DLh+jUarObNjwHebPliWTiSku8nvv+0
bY99YBxqRC2vm5ofytOoJuIsAG4wpVMsPx9V03VGW1WYMsMaNfd+7xtrbWpLE0faltcS9ybSO7M7
k+sLIhpiaeGENeW81qs+DR/RcXk0/ro+lovTYxoM9KvMGbUHLrOzrVeQ9cnzkq7XsU0dVWxuW1Sj
rNZFu4mezbp8iOTiRoryneSan9dtT7/6NKjCzQfaa8qKo0GhatbctKUM3ojyryM2yoMQm1sp+271
L4b8Jk8pJq35Fbi0JV03epGInwZM0JtYGGnBpM5wvnoS6oawq42FgyTjlsQm+IX4KCG2phflfaf7
RwtJwIS+VEBA+3Tw1whFFqLL5DkKOUESkHDwnNsvm7RWCkUsaBDXezvukd9VuvbB60t/q4YAMkWj
WTsul9zpxOacDbIRWnZCKxWO72+sxvgh6hF6g/Ia8HNpD1JkgHBSg1MB0pDzoSVGG5PAkwsnCKy9
2PUfhaQdCOEHmO52/2EZyeLyXCZoivR2nNtCQSVWR00pKN8Ay4AuRW3VjZfqGymgr4/0kdkUiJC8
wRvqtK23/z+anw3V7BMEzgrMVw2a7ElCXkUNul2HfMadHwgQ47TKY+8JAySs3i9DC+9cs/y18hHz
Ot7kynCgQ/JAZ5UOMGg2BzFs21anFWj+hU+6FqK2W/Yo7hQ/pUG+CV1l30TRXeNbnk3MWnn9LC02
TcMknWl6oqw18+PULAf0NpFCofR031X9S+6NL4InvhfjGhvSkvuemPodw07OyGHIzSjlJHHUOm82
AKbRW2mpSOul6q5ci5ZiO3fGCVjBvMrzW5E81KbiVZiCbXarFPn3TtU+ri/bb8KP87iHjMJE8Qir
DqmyeXBPai0Y4f7LHYvuaujZi9tx+GyiQxwrIO/f/Vq/1b2vQ350+9dC+gwtdKzjeyHfJePBSPfq
4GjjNvf2Wr7rlOP1j7tcVdqTSQmAZjNJQs5jMqhXTwXOCYqOrnRptJuE/LX8EVorV75FOzoXT17O
UF/MWxd6qyW/UYS5k8XT8wTdhI4ufOVGTfV/fTFgRAyJoK9BojdP4/lCXrpdgDj4MIL1Hl8M9X1w
qTT+vD5xl45Dk9GE1jJJCEDyMjtWrF5TkV2L0CDvYnSOkLh0XBednOtWlqaNnQD9mEQtWZ7nhKpG
0HjG1rnT5n18a4mpcJ9R7N7Inf/mDV21krq53Hic0BPhMqTStJnMPVVyReR83CJ3SqjA+7rZa41B
5s5YiaZLczdRSwEoJF19oeTho0sZxWmVO71xSNxP+d+2sPy+aEx98JYGsx5X6vM4aUR+O+hJmzuJ
tlEm0nxYIf1beOts9KjV5q/ra7Q8mj/Wpp+fRCtJcgN0qLEWdNp2FL07PTY2101MsfU8gpzenLgj
nptAsrHQNdhsEJk4VA3y0vtBdIQ+2QeUSJoGzt21/skFT6BaSmUOFjd6Y+bRHgmt0Gp7JacttIBj
ZyeM4iZSV/zggvCAhVIobk9PIdJDuPj5uNy+ywav4doba0gqAyUyTIEkP0W6IfyGqsYXegc0aNgi
95k+mo9BzG9RvuDNuCnkVZyOfDnJZx8z/fxkHavOd013uoNb1rMwEnHrrecFGxTGTfriv6VNdttG
xdYahW3c0VU4rESUhSnnQUh5g3OInuk5B5bch6ofZn3hJJ75hXeb58hNWzlRFa9dpqa70sydoCYi
w0wik6T2XFsqy6UgEFSvdLKBpqdWgOwkH8WnwvA+NKT3oiJa61y7wCiw0lwcVAhwVUq+9MmdT65k
lanZGXXppHfyj9E2N8H243u4qVEUgpZtB9+gnW6bw9fO1uznNcLIC0jAZJ2ujEkOgE7di0qjagoo
sndN6VQDaUHbe0if6DT06Yb17ltHeSNpzKvuIflygH5kd33vXiQ7MI6AFylQKO4ISvOjz+PaT9t2
VTryfX6n2IiIHiPnW/aeHaOdu/0vxhTQjeyHqU19Fvp6IGNqUDPPwisNewfLSfZoIx8BPznZIVw5
LpaHdmJtFvr82PBG3WJodLDdeDeC7T/GGwr4+uN39TZde0ktvF2ZyRNzMycyrLhACZvBDc8ltJF2
Yfe2EW+MPdDHlYP3d+vZbI+c2ZpO5pNooEshW7XBVnfTbH/1t9G+eS/edTSuhF3/uHYNW4qEZ+am
LXtiDj1LIP/T0Or3Zjv8NG5bmooyXug2sLjXel9+fU5Wukkv2gJ/O+bJdM7eNCmwg07KsGk+Jwd/
g3rQZnD8O8veKWQ8N/UWbof9d38r7tL924qfTn54Mb0ow5EA4y1jqDM/7WJLqIYS29KH9Rn93MHr
5ZD125EdGG+y4+pyLoQ8QGN/7M08VQsaEXJY7Kn3PLkfOwe8E3NdON4ePiT5sdvUTnxvOunKEbdw
cp/Znbls3Q1WIhTYbZx8Z4b2rxdtL8KHvOauy+Oj3kbtmq70+fM4luTcl6yWCHcj75u/kntl46PZ
ljiWU27Bjxx/+jfNLfqpK+s4zdvlOv6xO/MhK1VQYQ270info59kGTzbvSt/lVvJ6bdpbH99XqOj
WzQI/hj5O2qk9N+fbxQN2GoqT47TCeOdboi3dVqsBFFl4SYAxcMfGzNnaUfa8WlJIs44qgOzyPZR
Og7O48u7u3F3/Qby0Af5eB98/QuU//du49vebu/fBhv1wfry1VxZ2slDLmbYoqyFbhJJs3nCrgu0
wAxlGOml7Es+vMTpfljznoVXBmk/bnv0cgAnnz8CR42mGzfSEFBW+w0IbklOkGq/99b6OC5qEFPE
gRSeXBGvYJ4Zs90ggMnOolQtHbjhh5vgACPZd9XWnqGIzjobLvA70TY241Oz1na4eHRwxZyK34B0
sH3uNr5aNAX0lEjN71rzkD95XDu2+qOwD8SV835xMk8sTT8/ieSBCPd+0mOp2LaqkzmmnVorLrFo
AkpvcooATfX5HgiauPW6mPUq2q++GNuuciiCo7l2c1k0A2aTlyBiGMb8LlGmJKzbAc/zhDs9fZGL
Ayj5IT1cDyGLxxAZJXYzXa5Qbc8mLEIbpnINOAAQ1wDQhMbH3th6tn4073xQulu4RO0HJC8P7r1x
XGtWWNpdvDvgiKc5nuLFLKtlQavTFwYeaZjNE3XxQ1Mj/NuttZAsD/KPnTnvUzJKCahr7Aw3Mirm
ipPLtuBIe2LkC4rJ2wkWL2wZJXyPiCdaw3Zqh1+J1hdNkL/3H+SaUy5hAjzMgicQLORGMhxHv69+
mi8ej667YGtuhg9jVx78n8poKz/KrfdFPMT0Nwc7AMXXV3vRp3hxTCS/dHPNi+WRpyayP/AFyXjs
+mcDmktd25ry2sG0ZmcWwoekMIfMx46bKDu/qai06V+bMEmBgq+Uh5aO+Ckv+/+HNAstQaQpodlg
ahDKe11yd51mbbIic2SpfSv1D5pSdrm0cnlbvJ+eWp3tGvTNlbEtsTq22aaMbEv+CwrDouC9mNmG
eswomkrbGg4jUz4iXXN9GRdOYVi76dulnsx5Mc9El9z50zB1cSRQBolb25W74qsLCwgZOthU2GpI
fs0hVQnlJ95NAg9GYOmDbo/G9zB+XS+LTy4/O17JRHHaTwfDBBw4D9e57NHq04BORhgCkPijipqp
di9+1tt2mzv+vbzWXrt0FJ1ZnK2cIQ9waqdYrLaIezvyU/dkVbBN2dWBbtF/v06no5s9K1o5avJs
shXAC4MGTEde77qFhQB6NprZBVBuq7FO6HynbH/UKphfqk1ab67bWKjhUTw7WaRZlE7yXkeAzq8c
ca8/+5tmG26EeNttXoe98bli67LIgi0YFWFamorYc6kp1ChjkU68ipcJq0J/VGJzEPV2udfvx+8r
xuQl7+Nqx1HOix3SzXPv6wO9yD0trsAOQ6CzHW/dneXkpR3+pDNvzyXiur2lbUuZ7h9zM9crlFzp
tCStnLhVNlXYOpK5tlTTel/spxMTM4+LXDUdFTmBQ6bYdM8q/VZ2uIOIUtrTO2nZ9VZ5np4kuZ3d
BX9rX66P74JIjgOOW/KfAc68EYX5Qh/hx+a5lU2ppYdfcEY77pO5EV+zz9Lx/7pucOHZdWZv5pjo
p4t9kTOhnfUUxFsBXhuFDl7XTpWV7uQlS2CAaK9AB43+9WlpT66VCoC2UgMh6AzJbVlTyCYF+pkF
m9pduY9dCE5Pc3hqaeaTsiAXoyBjSb8PBbu70ffa9vHpUczt/NDbcIbYNyAlGlS+m7WC8uJGP7U9
c9CxLA25hinLyZ5bW7Itx32M9u32b1SzipVxLjnqqamZoxaRJ8edn1eO+iO98x/rg3AvPFcrRtZW
bfqIk1WrmwQBk4zxWJxiHbRsCUXGTVWjptCvBOKlyx3rBtUBTYg8F+cdMbVRy4EUFdOAxl3loHEh
gvCPtv2xPHz3d9m7dS9/8V+GW2hqb6Jf0Von7lIO6+wDZoP1C6RCrI4PMJE38sr3IntA22nIPujO
ThMKZR+q+jFWDxRxFQ1eJPmtMdcmYXlV/0zCbEOWCbh4S5wm4T48Ds/6Xro19/0tyMvP5NjatD7t
WrvfujvpprSDnbFPHX/fP1r2m3HUt9eDw1K0PVmQC7xOUjbwOfMtIw1trf6sZiuNa7+zOvNgC+oc
tk9SIYhwz3w4onlwpDu9clrSElxh9ondPPjcYSZ5mL16CDbNYXwS92t7Zynxa5wani11Cp2PUfUY
pktvPIq8deFaYrsWU4wPaC/cX5/Kpdvgqb3ZsgpilkZlgr1aku2OykXpQtYPibe1smbTL7oyo/MW
YuRHqiYyWTNxcAzJgbJJRV6FWjV1ak3dKf7H9YEtnlgnI5uXXGn1CsM2Y2Q/PGgk7L84Qdi1cPza
w0a0G9tcixNrI5yuJCchKcsEqfV0RtiEhzTflCp1n12iAXS38+RvY83cdFpcm9Dp/n1iDsKESNPq
yVMaG2Xivvzl1Stwk8Ub9ekczs5GrS+SRpOwEd6JDtpQX+Jb4Udo6w/KfyiLnvq9MTsbq1qp1Fpi
8urG0fq3BJHnVYLjFV+fi2THulp7/zNjO/8Iq8xNukn2tPTUeER0rHal3R3kb+rLdUf8nc25XCjE
rxDY0CVt3iqqFXFU6wZDs171G+NW+WaRPa7sp5ZcDDx5u9z5RuR0YlK74kHcSN//Q7qJuf3zAbNV
7Ap0x0DVcPGWbLm4a7ytr+z7tTb2xaBMCRBSJdot4VA/98eqzgxhJBfo9KFo83SxLXXlDFp6mlPs
g9CE0UhTIvnchG/1sdiYDETfUxdzwk/ft6WH4EnYxFvkTI/e5vrSLd+aTgzOZq4JzXBiUqkcaA7B
iXf2t++yXb0Oh+ywJvO37CYntuY7oCCVV7rYgo/f3erbZhvZotPb6rGmYm/rduLbT+7TR/7ibWEc
s6M7xRHX7okLi2jCtgT+kLQLwi2zfogoKt24kIfC0Sleo+BgbFoN2srr07pwlZiawScahykTMU+W
qUY01iEgVccryo2g78vonZbcsYV7qXlc5W1YGhLNURTkQQ9PleJzpyliVR9Ln0Y0PRbHV70uvg4s
6VrBdmqomG1yugcpJVC8BK1+gcip/WLkQcP56W3cfhMj1efpdiW+yfV7HW/N/i7Nn8c19eaFM+DU
6vxQTQA5ylWjUGjMPvNY+yaX8tas1lSRFqzQKvVnBmd3kqZu0yxDZdbpghI8jHxT6ypvsTVGgQW3
gLiM5iXacKYe6tlVpAhdKUxbnykkk7krQLs6YB3RDU+zx6K0zBdXLYovQVxoh+v+uHBw0zjHJY+u
DVo3tNnOq1vfbVBBgAlFPHrmtrGeSq634X0R/ahqJ4qer5tbeLqcmZsFShWwDyREmCsHdrm4jZBl
CQuYequNhJteN7bg/cCWdfrO8Ew6jmZj81RIeZOpfDkWxzaJnDhea+9ZOFXPLMyGY8Sxlvt1z3By
CW3DyKnCFzW5z6p+c30oS/N2OpTZRvY7zoQoxJAuPlcoZKRevh2LWylDTyb+D2nus1HNfD7Xy6FH
nZLy8igUj4kf9dtGKLznfLSexbSWV8a2sMXYYFOnt0EnBifoeZAakkZFphRzrfWcJscy+FwtECxN
H5llQiBwb/rOZtPXFlGfDGhgOFX2BHa0aw5dhPDB6yqV7FIxciqF/GNpNne960vAe7A07N198ve4
q29/jRRljK32or56T/leRehnf907lqLHqdHZDLqyC/Q8wqgZHhLCk/hktBu12Qz+i9+uPA+XNtUf
WyQYz1fLbNow9TNs1f1r0N2Ya3XypQc/cX264tAEK4KNPjfgpcboIl/Prn3MTEfcJvfdvueiOmlz
cPB3PGCsDQ+YYqX4seSGp3ZnT5jB83sSwtgNvBL4xLdwkqZbE/FbNvLPUTl/mHVZbOVJx1HJc3MP
TeYmibMbxVwT5F5yCASGp/ZwmsMB5pzPoWulbeUhc+MY4t9ZfOiSlzFD6a20Rwri4q/r3rfo86fW
ZlFQ9lWpjgKsAerQfwxNhHCyEQs1nbLu6GjAn7Y93vlUS57maGmV3Rl9PRzBClVbUYgDp4/b6uiH
ib7pytrc1lH+ef0TlyqlNMuDxAPpAT3CnB80yJR0SABvw90sb9v6W8Pju/HlTRhau674gEgQcb7G
6XOgX2J7XyuDancFGa/m+2g+xehICZJ6Q9XoURPdTW6Va9f7pZPk9ANn3teXGcowFh+o3/e78Knb
eweEgvdq7bgH9TU5pjc+G3sPoun6zCxt51O7s2dF5xtIc4XUBLLoW63eJ2tJnSVPPP39k/2Tl3qm
hmqkqoQLmV2l0DOIgpTh34Thkwtfc7JSNV3aXqfWZn6f5q0AJzLWiuHHUE558zfNers+Y2srNfN2
vTHHDvJHmiHjXRh9UcjfRBt5eLluZSn9ANgAji7gZYgZz1/OXt4lfRIzlFF+6zzDKYtjKaE3QkZR
2+vVjUo7QbGW9Fga26nR2WpVllKYroYXdu3XOPqixbyW7/U1NrnFEE9oh4VMV5UJtXfuFCq9LMEw
SlybNmy8cfMI4/r/I+1Kmxu3le0vYhX35StXyZIsy/v4C8vjsbnvO3/9O1Deu6EgPqGS6zuZJHeq
0myg0QAap8/RHMyWUx58R0fNbzDlR9az5VpwQAcY/L2ACxGykkurkdb1IO7HiILKDcoWeIFr+tc5
VxlvKmsRvzRDrWQdrfJ8UiE+wtabCxtr2uzn2arAJchDiFBmqXyuR8rCL2oJc7XaDPw5IKfWGkH0
KKNRDJeJfSbF9lDwmpVK4bEAo55R9YyTB2tMqYARQ1+CuhnG1OdPUfcr6bx6ZEgArJ3dluNJBQsn
asXMJwiWaEwfe10EvUzuNVr9XIe9AyQRY/rWaqfG0h61vgEQaHU/hT3pyZbvUld7lwzbf2rc2Zq2
eF90m8m+vdbJINH3Zw0keajv6OglpXdrPIwpUePDoppy31M8/M5TmWFibZ4AkycdfrimAyJzGftS
lMrtYAAOJWcPQwK9iGeeZ2WstYla2iALY5HqJRyymz6HDU20xh36fR85K3LULRgO5lO37e8yN/XG
X8IfnzFlq86daQbRwwiydso5KJQFepLh/KHMENLtkwhchqWZ+T6j0HEmoLqcKEBhVSBHUO2AbDDd
bzApWjup49Ba2pPqFY7wxR19rGgrAN84KmS2YAOo7vFbvTPnyZTfAQO+07/4r/BVdyPGjK40P5CP
gSoEgAXgOaUrSW2kBeocFi3gC4oLYkpvC5UXwdRc4R4NpZCgdmS72UvfwjZIzdyLPfWFlequB/7y
E0hgL2YcXV1THSl5i6r/nSE6ItB1rKvN9Y4EE2gkRC8cL8sgHbg0kTWyUPEF8bL809U/htxDa/ZJ
7X9uL8Hr2L00Q8Vugvf2kIeQD4RmIdj5mx+2fnEoRFCQ8Cypy5X3NWILNxwUy/AqTjf5JXMyzqEP
W8EYe2n3Z5bVXSt+oj4PlZ7SFNTBAri9MIXku1UjW5v6g6E09lwDZR7rLpc+jEHyfNv/lU3k8qOo
rCc3WC49X7UW7i5OlzQOlDGNaTtFtgS1rGqj8/dSxzBKwuNqOemE1kEWMRj0cuJrYyokEWUmCE6d
kkx9SmONcby93ozh1sIE5ZYUJtw4VXVribnkgCB0EDw+sbky2E7cXZh3DHOrC2JhjopWkPK1XNjA
nBTx5oDuvTBtzFlmqX+sRuvCDBWtg1oKY+dj4NRE2ASNW8R4OpFI8x4aWLa3I2PVJUINDugSmp1o
5FIw9GHcg1zQEvCQqFSqKbcOmtVvG1kNP1DJgEHsrK0gUQOn5nXajhk8qoWfECgiVOpwsI58i1N6
M4utEJrOLH71tfAzgHZERyoq/uCKvEwt2jyqla5gsqCvY7W1dJ8ONWNnWsteSxPUWRDceJoOkZIW
/POQ3EQfEzSpUBqXypfb47cWEEs71BEwqhIoVpSwk0N2Rm+OuFjPgNyHBeR6GPHAMkVGdZHzK7EQ
EjD+oDYMvukQxFS1CCi3Vbf7NPq67ZXImiESmwtbIIJWp4xvMXybbjJb0dQP7VZ2DEs8omfTyiCI
ATJ5Z/bu9GP4+BJbL4Gt2Lc/Yi2DLIeWyiCAWwwd35LI7HKoITrDXLgD4dwUdlxgc9yf2+bWltvS
HLUQKnBsTIUOc2hyeubEGSU9dFNWJeoVtw2thiaBdwCViEVA8w8KqG5IXNe1lly5s7Qv5YMefM6s
aFkdvYUVKlMZRpRmaDhtrSjzBr3fcByY+/zd2GROqT8ELCXkFZgZyAgX9qhKaF5Vpeb38KqYTP1H
C8zsXbL5k/SmgG24N8vA4l4BgdiI95Xboj8seLo9qqvTB4ZCIrIDDhN6S+slhRvDCf5ycW8mQWRF
sqU2jErl6rJYGKFCMpjUkDsPqg+oHi++RR1rg1mB4mAcCWcQqg+4KdNA6TkBK8joYxxz7lgVD3nw
qw48bfyK5D91f1QhJlseAs5L+Od/MX4Lu8T1xYr3wRaRhGTFN3NgC00IfVeciLLH21ZIFNAHj6V3
VF7h6j7rZx9WqvxeLr7BUCaisIaHvaCE4kqTOoX6j3lOLseTmrKxKCsD1SnERXNnxL+i/hA0vxTW
Xr2ypgniF1QYwDXjxExtAz2qAHMrwkrpc1asSS4RU0/0Yy9EjF1gpYQDEwtT1ERB2VEctBxXoRGA
yiehN+dNdJg97iA/1LWZbUH4sTN+CQxQzko6wSsYCqEoiBHKZcrBsuE6KRji1mrLg+6Pplrbcxea
slCgoO50BaP0sLKaL8xRTrbSAHnqBOZKcZ9xj0K8EViqritd5MqFDSoWR7Uc9IqHjVp5hK4AV4Nv
6NCldp/nlh85Qv/Tym6t73j9VPc7JX9oomMT2B0SW8gY3bUrJb5Fx9DK6FnQ6MdgoeEVbh4S+GsH
99Kxw8wWn7L1GO37fbsJHzs340x/k+zze9W8C1/ATH97Ya4cLi4+gFomZ5EJsIIjqnzXH90ytEPj
V2/cl6HGsMT0ldpo64qHmqECU1JgV/EG4o9AJP0J3e9k/xW78Vsh2NE2eBjMfN+Z0XPpfbJQLyxn
qb1R14tRqwzMfJfZg2zLYAyrMycKPqT49b8bVmpXTLVianMVvoL1p/d3VXo3pY/N9ORHrI2DrAgq
sy4nkEanQvlJkuMalmpxX8sf7T8WUkfRBTzaRIgEssGEZ+Jyg2jkEjToctpa03hU/CN6XMbUrSR3
znfTaMM5CINbs6wwTktn1jHKMTSVY1FIIF0DGJq6LIQggi7TEc8xRivZNfLbOIKP0ItbwxQHJwU9
KoRQA0PdZOUu6A9cuKtQPFB2qnQPhUZ1OAGFZopTgDzlJb4dF70zN+bA75LZhTw6tP5qQTIneRvr
/q7zJzPSR6dvFKvNOasZX/uwRN/Vp9h5aaZaWjaZZbKb6qPW8u4YWtAaAiGtGbEy4EqMipBhAYel
iKMAemwvhxsFGUA7ZwXnAGRAIGQL4wD1GYN3KqW2bwfpSm6/MEUl22KQ5zYVialoH6l2E4LRLjYj
ztYDWy0ZmX3VGLoV8b6CH3QNXvoVzEOXZhKMpb1hjtns8pxqtsI7N+yL7j4uW/e2cys7MzH0H3tU
YuuaCdRjAuwl3CuPJhZJfA4a1Z0757Ydll9UVhPANVM2KvELhPZZk7m6+FUonjSHXqnpW31mIWBW
DEpEaYpgv7A+6CokJ0JBTlT1zhJqh4esVzR/TO2By6tjJDj/vKUcRQgRHXUowKJWTm//Wa6BFi4w
OktUfGsqXyY8L4eqO+SM6FjZ9y/sUKFYClIoN2BQtHLjOCaHVHiOekZKXkmUFyaoAJRmyYjw2NZZ
rS9bojRYqsw4oq06AYZRFBiRroACuAxxcZbUIA8xWHLYvbX5bPdl+JjHjDPDqh8LKyQ+Fgf2XtA5
NeJhBdx6pgTka1Fsboc0yw8q48dcaEDRAxaq7LusHGlCrQtl0v/KCN1JLSuFFGCBAAFARKaU7aDL
yLyM12nGWNGcPXoGXJ9cwBO+U45hL9ro37Nv+7FWXEaL4X9m/cxCsZiPuk6qVgHHDFrq50Ok7hUI
1A8FOOsmyS6jfJ+1eAwIB1zGefDYaU4l5NYYCnbY56Yy8J4/PLUJ652ATBG1eV58FLWL5IAMtQaH
0c26F714qqb7INilza4H03bi9N3p9iCsJNsLc2QeFmMQ+3yfxyKJyWjw+siAithbKnp+8o+hUEhH
i7Gm1nDXG3pTGmQNJ/FDV1e7LH++7QkrYqhto6gCQx95WBjkdz/3xFZgxP1a4fXCBypLqFE6owkG
Y5Uq/LMex7EJeANYlo3pYew5x0h0d4QWWds8GgFLy5VpnEoeYTCjZWDwsSD458yvwR9uVd0xmx8a
9W6MDbCx7HJOZLi8GoyoemHrx5vD1atDU+tqIHNhb2XIWH7uRHIMqI+lQbc7/VQf+fb79hyuRaMk
4cEHdWbgn2RqhPVRbiC7AHud0f9kdfE8ohbWCbnNS8wBFVcW2tIWNaBDC86DKonQgrsHCLsOgJcr
P7WD//QiPtZfBaMOtQL8QifzwjUqNeu+nMZCDnP9F38fvWpPyf30XRlmudMmS3JsZfuqnJiNCQRh
SGeThVWah7jUxDRoUljF7dQZfgCdVw7yFqweoVmy2MEYk6dQx34d0sJ8PsIWHjrtHJTnc24l8aPO
Ii1c2+SWPpGJXaSsUInRKBPDTiYZWzWVd+EA4dCJVSBimaEScSeEtZS1xIzCQ6fjLkZ1jVW1X+lU
uYgKhUq/E0RMpo4Y4UB8p3v1e/yc7wU73xXv8lOsmhEjDa/uecvBo/Iw2Gz4PiGT1OSvwadmqh8t
eMc4J/J6C7BR7rvcic8APxqn9PX22maNJ5WfkTfTOqphWZK+Bv1VlBqz4l9u22C6RyWQfkoEjiex
oR4kwAE/BLPdRXcQkO0GuFS8z3fjQ2IrEDr2dMb71VodeLnCFSqhYNdWw7GCbbyLAzElHGU8xJsq
Gu0D5xcPWIHGOCOtwG9UsKqLCqHAPZNTXa4Ef8oio2wF9NqWEe72xyy9S2InlWy0/9tR/DRVh9zf
dJ1XTTZX3ceJxxhusqQv0wv5AIC4geHGwzR9o5nHOTDSXEbL2lCbSQ8UZqlYE29ibsGRFaMBOFSd
2Xey0mFYPmtC3DJNrZxCD/QIgAHQc6o7QP7aOgOD0CYZtlFy4IxjVuzr6r2QvFp7NRSzFyOTKxyJ
/xaETxV3FKJfkpwMwtsS8I7UOtFwgMr3Zu4heFE+o0oicu9ZUdtGGZsNqA7b+mMMeattjwFojeVy
I4lQzAu2vYyGQJQvmn0zJ3io+dBBT8q1sjVOriBuYtCYZluluiu43KmGbc55frxV89lsAfDUPXXy
6v4pGQ++dFSC3AziAALAf4JoF2SgccSpIgMubn5I42Mu2qroAnBYggYgP8bZNp5cvsV5NX/NgP72
N7G20Y3XojxJLSoC+S6dTulkakJi6/VGq5701s0SaNX3e0W9i4OTWuw5EFhpbwYe/Od9Uu8KKUUz
zVYrHrPEy5tPf3jGu0luPGn9plBNbfIS6Zhj/fA9CKKir0YGdO84zG6viU4ESvbsnW9+QefRwpOI
iUNRoh5C3ZKFlzx+4opPaWpsA83pOLC0aoDhAsFbJd9BIdeIvsRCseTgFz/dZ/GRK0Gsi4cUsQdO
X3cRflZcvPgV+Irduf1podRg7Hn/iDJW37zoye+hHsyw2vcQMGjzHQi7c2O0kt4NZKfhG4goV/s2
mDxFPKbSYPKF7unJO9BCbhY5mcF6d1p5XQPXGdGOVWQez0I0sUimBH6thB0B41jCVtvWLjQHnchM
9w3acE3+QTpoL7WDCHtCd97EOLitmUcPqQA9M6jNqQB8XaaGKlWKrhZhPt6ntmgNVmLlxxq8h+bb
k7oP7PzuCw9Hb43Dag1Y6U/Eq8PCMrUw1WJStRqb2hke5DviXWXOb0FlZji6Wo+aox1Kp9lPm3Cr
2aUde9xo8nZgs3YCkm2p/HDxGWQ7Wp4S+qZogwGfIRIqEpj2bdVDMh7Aw/CSm9jhbG2fmO/Gn9uZ
6foUdOk+tc31ZaJPvIb3sjGww+yjFJ2mLM1OYvlHvv+Wf9ROxyfZUGkK3q8yM7uXLWkXuhCuQ/9/
77WOv2s2ncUqKa08ZF36Ru1wWQhm+VbHmGavlRluc7eSQeiA+qP92R7uU0+xBsaxmeUldWpOpRo0
5SSMNeNOUjx/vJe4ze0JW9tFF5GC1kIqUkAvrSY1bMRq8JtXNjOfb8u4gWjiJ16cbCMdP9tBNEFq
npjQlLAmAbIPUX9KEtYN88y09/9PKh7tLj/FMFKxNMiTPA6DJyM0JTffxnZy79u/E2+050fsaiae
WczG1c3eGtzWGuw7JTafbo/JVRBDH0kWzwKCIDJWadD5wIVTyos+jlFT7YpoNqyQXBvtwITuX80v
DJ1pdwHcRwqna8tGOqelCh0PFN5Ax6fmZsk5kuje9uZ6hikr1JoUe2lOxwZWoK2lo7EH5zOziL18
4z8VW8nKR7PA4xWL3pflG7VCc3QlaAEEgy2uOLXxc6m4g2Dd9oz8Jy7ihXKMWpCoWHIN38ExaDDy
2zSpsjeRk9TYGYupOGjQ+Prhunhk1DHXogP86KCagVQmcBtUlCYxYDL9nA54DvR4kN3x6Lqod6L0
ftu56yvz2bu/7VAXvVkWoYsBjLdl4FxnC6OresGd+IszrGCvP+WP5U45JFvFalhIyOtrGbEMridg
LSXC4k1NXaDNxmBECUiKt1h1W40339CZ4Ehes40dnNJYnLpMg9REdkHVRXUHg+qh3UeoDHuQLD5p
HwMIoMM7/Z5ZjrgqDFAeUomVUyaIbIcwWClgrimsHmwuZo2TmptbDYst4Prh/tLaubi12Iy7PC36
iYe10RaOutd/FanZgGHTIvez2VOPDQ5GodV+IpqmDWvfWl2IuAtAiIInnePkzxfWJ6EocnHOBgCr
AGntNwOpYikq68i1uiwk8D+jcQ56IfQjgtrqWmlgWHHY6n46j7dUh9tXd+Vv/0FzIF4232cPgdsO
jBywHjug7cDTBTnq0ZsGeqy6QNVhFw9LX/IJwHrXt9Pf4jP6Ca3q2P1mLEuy7K6SzsIetSwVTkzb
MCxAFCsCydK2JvCnVuQ1Nm8PIMzB7Y8xstf4AxI+C4vUYVbr/FTNOHiofwTQd0Kd2s1drgevHdSn
IChwnEC2xG1j0Cz9QMLio7zj9iyqfXJsvfIabaLgwzQw0jQGsE7LRodcL5JRupeFH50lYrLu5MIA
lQKALBuyoEUub0cVKO/CrOTYinn9Me8AT+1KA3gXPOXXqRlPMkrQoemPeOQewk1QxhDhU0xR9aEU
Uh2HctgmumQKQ/2kKz1KfVzEumBcH/PJnCw+l0ogfQLKal4ku5u6VT+Gz9ksVDd8KjePJXg09a/M
nQc7vpPuRktQ7dGa7Kd/jIC5/ASDOrhJnDzWqYIRA5VtxX9w3UmPIPH0BqE1RgSuTj7hGSRVDlzm
qP0g7pUqihvkrxlvXflc3o8j7zGW1Wr6QNuRoEMjg1CEXGapMddwPSUZGTxNCojq7rt7V9lJoJP5
1ZrBs3IHDQJgJF2W6jXLLnVfi/06kaIWdo1I3MrlvMcrtRUUkxOyqLbWR/FvD6k83MeTMrcBLOnG
WxS9ypFzewjJCqGXKFAugLwAPIBDK3Uu0ZoyDIYAwupcoHgNih7+A9QNh9yDZPR9xoJ7rHmztEal
wUwt57BJYW0y3rrALVoW5ollgAoIVYuUUSAGVP1JFv5AOvT2cK0dHs/s5bj9AKijUStYECdJUvt6
sHrtd6PYRes1kYtuFiNg7VCrnhCe9L8s6dRCLUZw/2oJLEUS30M7L0TFOYkPWfAn8BM3ECWAS9PW
znvjbYhy0BXl7Svfo5tB0Yt7P23c245fV2qROMDgAkUaovUJWPflUpsCuZL6HN+T/ICKxLBbgIoa
8KHeA6SEgkjLM26xa0sMjJDoJwTlNxA0VPqQI0nWw6oZrMAH0YS2L6UM3TVO0di3HbtaAIKkQkNO
JgqfANDQCKSeH/Sh4nTobfNbJZ6sAdrJyl4SXuv+sWDF//WtCk904AeBsh5q0EBCUssZuwNuAVwR
Wu/ub3f7/fDl3D8BbMkKnmun0D2IfRed3XjjRy/Y5WQFXCl14ZxF1qtiHlzXNPem55mWs2FMknE1
S4R9nowgnh/RX0oTvIq+mBZigLKjfbAP7vvhrx/XPbgHE2bxCz/O//6Ff/DMrYlf7vmvv/7QMZ3c
3O8te3M6bX5OG3t3ej29/nllrNzr6h70cHkgztHjJ0FTmqZAyqpWkf2iw7OX1Viu60bW+WcTMva9
ay4IYgjCjAAqouMIcXU5+PxQZEmGZwbL3tm2a7tw2jH/xQxD1BcC6eCzAYqeXh61ZGRZFVURqh67
3evOPny43tuXbL45jCm+5mkj7iwskVhb3AT4PBB8I4Sl3eGAabMclitkPC62IBhA9xhRewb68YoC
NioMEFdHUGnYHWz7/eB+mx7CwdowFvq5AHPLDuWI0GdFmBSwc/j4+P38/ByYs/k8mo84hVkz/hn/
BtPO3rE2Tz+l9fTzhJoV/vczodQckr+dbqeeM5j0+otAioVEBwGccz/wYmhrnJrzsBEQKWS5bI9b
DK9p2fB9Y1kM96+bi8/D/LcxspQXxoCm50elIsZsRL/pPnpYmbBkb2yGqTPbyZVfEGICLxZyHPgE
L03xYxNMrdEQUweyAtwtWfYkEcA9+GeTX/9mLBc2qaNFYCRj11QtbGa4TOG3xCzx+yu8TazI+vbe
vIf9w37vMCbxusBLxnVhmNoYu6oXQz6BYWTAwnTdZ++Xdc9KKtfVAMqKfDmkWiCIZR0R9+yDZkLt
ynzwEKkvrDC53ucpQ9QOBcBOLfBnQ++2u/XMe5aFc0fnVXTgDRTnKEGAsja1s0txkXPJ9NdM7TTz
vXc7x3Y9sC86X+dUaW3IGmBgLteX/8IstfwTCYqaswCzJD7wiNFZ76+NQyoPk4X3fKe3bQ2rwsRO
KYO2lFzRTe8NGnsWGlKt1FRRQs6xOm3GxnS+ct0aD2q/0AGXm0X5r6kl26h9OP+GhUMWD9lRsY2S
xUp+w+/42ePv58WE5YQfmyzj2+tJJevlxlfRKBiu8quOv/iq87e59l+7N/kK8i34hR2B/LC+QCIh
TX8BEc0mbCrgbztv6IuEVRRGCtJHESGP8cCJ4vyDFPlovsH7e+uOpEn75LIONVdnGojMgOdBg9QL
zmrog7tcalLdhBJ4QKAx2YFbpVMnE1g/00gUR0qDx9vDfCbkunCSMkZl5TbOuTjUJWx+hXkMTDQU
WhkKi9/4pxlCgeT/wcnNgb8m3Pb2D9bj9tHbOg7c//k5/cGwbF3kud3rabc52afX191p05k/gT2Y
f1j4r6vbD87HZFBwIFCgS0/Xc5RkyHJoMifoducho1JMSVE5syBBSqBCN5/mzdqMppY6TxlJdmVK
IBiloEIIMh9CI3k5JbrPVdMsDwm6wXRIb6lqZ3fF/K5MSnyX5DXrTWnVnIozugzyIFQvqP2r7gqt
7ucxgcroh1yFJmc4ouGbgu7cnv3raj1B7IOaBXytAM0CoH/pVzBEvOQTQ0KtgJjB6sTRivLQnIO9
DwUg7j3wX5rcHfM3UfNQ4prEp5RzdNVjfMfVUqO+g47CBPTznY/vUGPf1EXfTQ1Xyx7kwZbLQ6UD
xrgHPCETnCrvTT3aGxwDCESSL7UMLgaC2hOamSvTScQHyEKIHhY9MBVeMHMF0NCcT5ws8J1aVBjD
vxLOF0apHQGtDB3k6GG0HUMnLu/qMUNFHUXSDTf+uj3Cq6YImwpCCuKVdDm98Y1OrAysHIMrUGrx
8MQNZJct9rbvMzY6EjNXQ2ngdgl8EWHno4JXTwoNKrki1opxnNtt1r/N7cdtb9ZNQAUbt1h0adLV
85iX+7wSiRgt2IzRFjUJP2nwftvG9UGExCT4hP7PCHWgC+vQn2sV8HK+0fjGlH0epCFS0L1nvZE6
KvrWN0Ey80/5mMZuWpbDvi0rrXfGjou2CXrvWBeh1UWy+CDqoFeF4lxGMg+vRVvjrTqU8bRtK/5O
65/88GRE2woqbJ1hq9ohUtBvxfoAYuB6ZsEmIUJ7VMcF8zJbiG0iz1qGD9Ag9NMKVoZ3X3mr8gcF
xNYKWImACAI7El6Mqi9Z2TLm4+r16zwff1un5oOb5EmZKoRwwXthez9DlEmMfuuTPQxvvO6mtdvU
DI/X4+xvk9SIG0NSoeQEhyX/I00ep/KQyT+33VpdmMbfJsikLw8ZFT8LJTExRx98/aVHdxn6mWev
x/vlbUssZ8ifLyzJWcHrKcgtLCme7ovugzN4V2Qycq8m0oU/VCY3EklK6p5YQSthCN4RGa0YlqYA
6Vc7msFI21dXdyomqLRdGDl0EsjojfPDAE49415V92PuRaWdtHcB6+n+GqpK2aMydsWpStxxsJeD
1u/d/2lMaTP/Tn8H22Ib4xEFnKfPCMjfLJKOtbmT0I4OgS1wnF3RZ6tSldZ+YSSAEZ6i4TOIHSNm
vZcwbFy994qJkA09bFRQYuLbxBTBIjznzu0oXDvaLDw5V3sWUSi2yjioFaxkqfQsDpLTtTbfD4kp
SIzFuxaJkPQG/Y0MiBNEiy7jfagTGepnHPIFOlZrNxOO0fTeReBFVXaD7912a3XwFsaoZSykijr2
AowN/uCowSmWJ7vuf982sjp2CyPkIxZj5yMD4lQIIxq2PbE/ZKqbylCZ8FmpdtUbAELAsKDIUBgl
y25hSG/zYJ4abOElXtyLr7Ef0Oqb2YqAJ3GQ0IdPqYQmtQJXhBx4T3uSjuH4WXeMz1h19++vONc5
F19RKWEfcSW+Io/3GXBdyp2UPvksKuE1KyjI4j4BiklRoPmfDAN7uJoUqdXO93JiG/o9WKZ0lpTu
2ojieK3ykA8ggsTUiKplHzYDRPKA0xjN3vjVcKk5xIxGgesSG9KTjrcESBtBf/Hq5jgNQswbxIrA
c7HVpdBHMKW0AMRarMCUgfyfgGF1TiFWmujdQdfn0uHjAbCjUdUaMELqqV59DxxqpWYfF4EhWnMc
duhQTsVvvkkBWqv9YBSdQsn5CkSRU1E6sp617b7vJTyvppky4mRSyyX6/aU8YLX/rU2WDlQBbsUo
7V1h3NJcFLguaoF3FkQ7B0ZdMEcZ3VwsddK1oxaAwDjjAEqEkz61r5TokK04DQNZ1eDwKWPtJy0V
luTJqhGdx9uqAEsKDff1OznkZEHHpadodlEAQew8ZOTA1fEydKIISnoN6I5MtQ+7ap6j1IpaMbHH
8aOG/JM6QlpsRHvB7ey05o4BgjM8hysgaKEpzny8O1TThOyUQDBdhxRd+vAvDKBiB8ihJOpXQEvd
6BUuTeGMgqYXsdvG7de/MaAAlAOqNg2Xl8u0ZwTxGBhyCHGuQftjpOggqkMWBuO8wdGHaOAFgMJA
nzfEvKltqajRwVbHcWqNje8JkWOIuNFmkEqBvNtrEA92xe1zNK8aHOP8tzo/C8PkzxfptC+DHkCU
JIXGZP7Z9xpg+yKjuWUt3Ja+URuU0KR6xofwLRB/AapnS6PD6Yo7KYzdlmTLqzGE3hIoG4j8NX3/
8+VQ0+M5S61aE3wrrL7GGpf24a3uY6AHAtWS83QPCS1GhK+6JyO3EnQt6J2p+Mjw/Nj6PcxOvRpa
QiXZSaz9TgvpNWfRpK2HCfYJFKih8AHF4MvZ4lEsztWiSq2+lCzV32vFcVJBw7oVpe+i2ijKiROf
0eBxewWQ/+rVwKrYOPAcDTpSGg4nR8WEQwE8VOvwQSwsI/9TjV6jJ548uLdNre6IkioS4lOU1egU
W4WyWEwNUjlXGfdDBFjhIKHZI3Fum1mbMxT6/2OGOrGnjdwVrYpMPvlSb0oDWPVAPRoZwTHuUsbo
sWxRm7ycSLrI9bDV57/0dJeDWaG871iKPeeDOD1J2JkA4wW26RoDgh6jqZGwG1u4jHx34CiqoCuq
pSFKxTKEpOqHJIdEcvU7qllCbqspBIRphH8LhIv0uivkPtQqEeFRtbjeNUK98YOYxbjBMkLd82Ne
yxEZMBINyevg888aRKZvB8VqmGOvgmwaOV/q1ELmJs0YZw47ycR131UQbcthsjjZ2OjDR1X3jEhf
u4gYC2uUQxJfVNgbkRU7AfIUE985KLmawfCph9ybD/YnQXm77d81zAMHQUBWNIJ806H4RWUPsPxw
WcTBZBGWp2HOLKGMXjS9eM35yRwg/KHkgt3maHLxJdB/T7bYyXanl45WF/9qrP/+FGoB+kCQpWmF
bcdQAFzmsPTu28rplNZJWaqJKwOt8YKAojl2BtyUqWltanGuMh+RE4y6XTZerNmhslE1yHXpHxwL
w8uyRk1r1OltP2c5liHuy+r8UgXvYyDinQZXJuNOzTe353QluQDTDqgFICQaDg5UcmnKWplFsPqg
lqJ5qPt13B+lfdTnirHJreytGk5xuECouEgASHK58QCeyUV11qdWorzn9bM6bBTuLpc3Aph+axG3
539MVQRoJoQFwVKE3RzqRZRjetbxxuxjp0vnh7Gywnzcic62i52+bRgE5yvrXiPxQWTrQVVwRmUv
jkDgQKoDvsSe03T6bsS5why7BDGSBaafaA9oarFuT9rKJgeDUB4DKk8C4STl2xwUo59wSNXxIHod
p5stnjQGrLPbZtZiY2GGBtXWjVgqLTHj41oUNwfoM/ul6I4iI5OtnUogMwYIGdDUBnjiqRVWGUrX
lvOAE3IJWlwj4FKwyeRitZtS+cShXQdo3kn68iu1dae8SNwwVgl/YajmLPGztW0Qz7KgSMMNCgye
GhWoXAguiFYX8C3xvtQbsLu01uyTs7spSS7HI6HhPcWoPm+P9dqyX5ol29cihkLwao19KOL8PnKn
qsBCDNXXItQ9Dh2/lYYuhbxgLMnrbgGyRBaukjBb2FT80ZeaXErB0/g9ls7YeyLUio29Zmw1+Wi0
L13mVkpqKvF28BlXyLV8sLRNTTnPZYI2DfA3Gj8i/mMQXTCqmHV3B4aFAPR0EavIyhpgKq/OjV9F
hQqDxcSZXfpWzS+ZH5hiAXbz7EMIGXl1NSdAlgKARckAVojaKruhnYugQBi1aOnlmk0LWtEendno
lR4aRrl6fSJRUwBLCghTAGS9nMgkGP2ei+CbpJboS5cjAECGKXLaTIYIteB/yUFcOkk4iHciLzxx
viDZg9aqFgrABjbxMNvejuY17wEyAMwVj9q4WlMJyhjKKlZyGZHl646mlDsZcFo0KnKJV2Wzd9vY
dbsE4nhhja7oFbEUtGWkoD6VH8EQY3JVXZlde0LyssJCtocstvNaPFShWwrogIYWEJgp4z2SNJc9
8poZP4w2Zwsx48NWjpykQQDv4Cif6eBwvJwWTmo4ohaONY130aQqj9gaGAO9lqJFYDoA9AX3w5Vi
mZH4Yc21JFslkZbYU5+EtTlpw1as5ypyo9Fon26P9ppFgG8BatQNYEno17q+wouZnvuwGNXxsQsa
1Mn4OTlUYMu1/aBtGAe9tb0OtxFAV4CRgIgvNYi4fCgckMy4lIMZwO+2MyI2/L7t0+oGtDRCZV95
nBt+CGGk5wwQG6KJZgw4J1Uku40Hs+hHb0YlJY+N06gZkTlHfxgfsPIKqS3nkYz6IhXLXZuIOM/j
MG/EVlF99t3/kPZtzXHqQLe/iCpAgOBVwDDju+PYjvNCxU7C/Sougl9/Fj7f2ZnR8A2VnFTt/ZBU
zUJSq9Vqda/1bM3+qKFY4lXot0WMi8TbZcxV64RjggVik5712xaqEmVpC9PJR4eFBb8ZQ3PjzX7N
VnSUviKxirTUmcKMFmrZjMKa3B35jZpfU/FF0QNnfLw8kFVnYy3kBnjIgiSmdIyhFattrGpxNlH5
kBHlqombp8lO/Kjv7+Ko9S7Drc4bFHstA6lwXFclOBVUAl3hwNsQKFdfc6tybqzZfrkMsmb12Nb/
gUj2UKe4oscDQExTeE7WMCXNvEbfCDpWgx0dnSuodYALPSPZyhHMllDlhd0bxWOLnuTUARcl+siU
sIZLMfboNbsezV/U+ac4C+lWCIotteRQ/z61eAslwk6YOLh49NhlyZsGJtG41XdQ1nVFXwSF+X2s
RIAq7Q2vfDa1toGxLgmwJeGAC90pcIUOgyEmMWq72pKFVuOa5LXLtsTazsINCUVawLwtUVIhgKKm
H1zzee818YeZ+RPWMt2i2zr3XxLaskWO3AfY89uCZgl4sAfQ7VCksh9U6iUD6sm4F1deb9Y72r0k
kL/9SzuVgJdpOALW+0ZVzALD7PpAT69F/kvEWz2fW1MpBRMQlay0ogGGo7Nx/jYWB4QQNijoWqrv
Zmsj2bz82kka7HREcjABFb+kH5aFK2xfAUtL76nlTwVEPbMOOjPnWigb9vhZuXQJUYreahs9mWDD
4ugwBze7foW8VH3TXTt+zpJbvgPnEHG/TLvnPBiuRmYy+rcOTRqxFBmbuCbHdYYRK1nnRxQESuXu
spWceehPBBMNT9BqQ/OXtNeHXllaelHdg1RRD7IX57prXuLcp2RjKFtAi+8+MkdTKE1VhACqp10T
/5zVqxI1zqPXW3+vA7J4kT9DkryINYxFLAwgqdVHNTILaoENBYvrxgl6dth8zpxNIVeGLC9Evk8H
NKVoMMmtjLspRx8oHvXsLb7b9d31B0HawZOK+i/bgvXNWsomMJuPSeVCGPlmqBSWR6bHR7pVZ7es
97nF/8GUdrRtxrEDInmOotDmNYNSISvysvFVJy/2aN00CBqeFTKzHKnWj6Q3CtdGTH9dFHnDWZko
5F3vZ/7Ri0oBXbotbtRR1N+NLobSoZIat0mCfBfDy16yL2beeWkNxYOm7+zf+aiGL/2kTu9I4sZu
3QjDmxAzOO7UKaift6JoH3U03BWdSSpm1052Swcwk9Npig6JaomXtOtueZeYUFSsDOE1Dkk+Bnuq
D3bmgDGGcuMXNNFSVx+zonEtxfRTIp7UmhZB1phPRCjO3qhQ9YmM2EPlJFvaMat7gEAufmHkQFpF
OnmUUqdtr6N2OdLeIKE1KQmjhBnZzb/IT2ETHEFJ1mm1o2MrSgHPnOoHS0lZbO9r501Bt7pGr7MY
3GCGn1vuZW+y5qHtRbHQRHsvqpcki236MVVKA3tiQiKm5TlSQgtZb39ozTKIo3Q/gfKOd+rrZdi1
ebXBB417gkaxLSUnVuJts5/sHDkwjs1OHwczBTVPzd/T0LlVta2i9LUw5RhOcmVhTE1FFYDL1Mcx
5z63n9Nuiw5jbfMfg0hejLa2M1cDQKLqV4n3q8wb8scGhed5da2H1oZ3Pq99xbThkgox+aWQBDfi
U28G0tyxFg7SiFYWszz8AcbcunU8ErJs/Npj//GOOeXEnKljofZ+ef1WJ9RGyA50qCDIdRG5YiCq
rjoOroqfuEq7yfzaNRuebXU+jzCkRWsKk7SZaLFo4DBK5mCMUFObIoJ40/ufxhax3PqILIoqDwJt
eblr2yZZFZkjdnpJCFNj6hvvwqw24qG1Ewg9t/8PRG7Yzka86CpZhXC54i9xae7K1vH/ZWX+QEgB
ELrnlbJXMA5eJ35sK6yBIq81/LyM8r8Eyf+dOvJIwHpPofmLU6eMfKUOcOmHRF6P8P9bs9RF3MzV
M518Z9jaZGvLtBzg/3OGy9m5coo1vUcvqFuGM9MEpGDgErMtoqItFCmKU2heQqweXrGZfNME49uw
i8Nf/zKFyDOCCAw6IiDROd3AUeMYWTkBpE+fojlQx+fZDDIN/CNRUCQ7hb+38XOyxX6wtquQovgP
VTrRDEWveCuAGvIfSfOSaKlnDNfKcCDZUwaFssuDXJ3IIzTpUMvBtWCg2hjhsPKWkA8DytAgfL+M
sW6LRyDSGTaJKo1CByBp/Rj297pzJ9SKQYlpij0edaxclJm8rFY2zs61Q+z4xJYWsI6heDJ3OLFp
GwYzxFiKJL7rx+iupdMPCuGLy+Ncg0NJFSRgkJVG1acE55DOSZIU/nDQXjr0V1kp3G7q2TVuMaCI
vQy2ZibHYJKZkI7MepUBzEHjgvWg2bU3mu8oTvdMegA16WW0NTNBkOUgJYlkqC3XwIV9Cck8recu
0esgoi1LhemX2cahtXyzHCkfo0i7OlVTszI5Dq3KuQtRZWnRINMf0nwDZi2kOoaRYpt+FPMEHRnE
AXO5z1Fcz4eetcTe1ZnOeooOUXGvat3Ggm1N4XL0HN3WkLyOHNByAlV/c/rfenelO18vr9LW/EkG
mFCHcF0DRN+JnE3OBAYkW38TpXHNtS+XsVaHg5T4wg205NQkx1HSvOgGY+DuCEtQNftqNMy3NknY
ZZjVISGX+nnkI3UrwdRdlU5aDxgTVzdX2M5DXxu/SVQFhRDBZayV/QteFLCiLIQMS9Xq6Qq1aWI0
0DmARLi9v9fb2h2HO4iib4xoWWfJyE9QpI1bTkYVayYKhfN2X88da7fCshXzBgCqpJHnhCS2HLpP
1pRMWQgAM+NeAbXkWTN2Vf91RnuiGiofMS8Yt7d0z1f8kQZVTcfQkGJfSj9PJ88JY4tEbde6IGfd
obOUCct4pHXM0vKmu6nNdCMPvmIYJ3jymRLhJS5UgKcMO9KzlFf7HMTSPNsodzgvA0L36PHApOt7
GVtWzmMAac2hNg6mDgLnAGxBmfNCx50O1uU820Ok2wR9VdfbuATOGxazstWOv4BKLEK4GJljreML
puk2n9DJjFr0rcqY8+T46TDlut0i6nE7WtYvUyY/FIVrpA5LBNi9nQLxW+r38CaxNj5VuPJsDPB/
AUfvLPrh8LKnSnsiQ8sxnsd7FM8jaDSrjCnoRUteS+OJKxUL6QHFSizdKuZd3SjOH1TJZNGtqo8q
HdBt1+80MEPrLi6HO7UJoorVRbbLtnjb1hfyD6Bks2NIykKZMcyWoyH3HjTdjdi4wKxOpQa2jqUd
AwT18lP8ZNCwjuoR5goCiDtoighPbabQxyt44QnoizLULKETPtZTZhqzxQajIhtx19o4UdgCWka8
Y6L/U3KkhdWhhH2cWzfC9TaMdFef7+Jq4zlnzVsfg0g2o+SoDJhRje2WTeSK7BvEe9TQc6g7tsHl
c+G8Yw174xhKMpROddo2zDEeS/gojBboHzNf4/pJdIEjMjbWfp7dxvk7UYMZ/V54LSYsQWMwfbv8
IWs+7/g7JPvpEjRCQHMXPq+I3BoV0yp6EKoUpPJbVYCrK2h+9i6hRuJM3yDDs5EZNzpGTKBrUO0m
XXHrand5OOed88u8HqFIIVHs1HFu5EBJ0RilcU9M77Z6NajXcROE5vVAi12o30DXQKN4JXszs9/h
/M7jjc9YO7mOv0Ky1qlW1bHrNTifxKcTlrNy+8ZkXQyRkBZ5y+5fdgdovUDHhDpEFNGdnpSgtQpz
hQJvnp3ay7mJ9x2q/0BDxtYt+Zx9Y5lgXF4XeQ4Q3MhCmHnaxFkdY4JNNnuNLzyT4cUMdFPZXcbw
yMMaf/STqz5l+e92P+2Sm/T1V+0X9/pd4mkBDrPX3I1v1H3tXV76Vfv682GylBpyqU0vRnxYYz+h
qoOR+QB9hcsYaw4CNBcoEwF5Gm5j0rrOZETRbElat2hfGhU+It130xX0ETT97xVNDe0YSvJFyeRo
YiYYTsd9Fe8Wmb71LLgWNR4jSC4IxGf5mM1AqKDqybWGZVuvSasnxzGE5F1SIYrEGACRpAezvY4N
fyx+xOo+NfxeuQr5jSY23nvWrAB0fXhaApeeffYg37dlMaXaYgXGTrX9BpwUWxCfL5hyuP1/Gxcc
lP6CFOZ0t6HNBTeHFFYAXtkrvuOB43j8IwleJw9NaazwQjcEoSwrKNhbKxAXXzbCNZd9DC9ZhlIV
Zj4tQ0zq1lXhpxEZU+Mqmf8FB7G+Da4dtI/J1Ve2NargX8MwIXkLYVQjfbeqe1N/ujya1QU7QpEc
tqoro4OeJDjsVIVGy96KapQBb/jj8wI/eC3imGTp89RRsyDdz1En2dOhQp7esYs7RQ1aIZj9EkYv
/cyIWV1nzkMBfMPegUPC2dppa/A6Ov2WMkZcodAccmox+WRFsYa2GlcX9xylxoI+0vjVFB96+VWB
/MPsQXnOxqYg9/pWof/KNl/SRygfQscSuialbc4p7p9QUOVuqyo/7brxIg420MuLuIahGwtZjY67
Li5sp+Prs4F3k2Mhd1oPNdMmc2fSbON2tnKmosALqXqEDnh9kJkN1VGDssQQd64Z2ygg8+cZghn2
7z7xuWghW7xhMiu77AROcl1WPBVqMgNOGdNdqNi3BOIq7YCY3hT7y7P3eTRJDkWHWBj4U1EYiFJH
6fiObWNoQwfi0uNVxeLdCH2VioGUOvP6qyoYUhdUhP677TXM/DK4MaNuyiLvo/CyGxC8MvrWbgx+
ba6PPkg+SxUnN8Z5UbueoXmb/Jpo7MFlx+DLhnRm3U7/cCHGBIB2HSq74BqWn5aGyKwMCtpaV9PA
Yae4heFh1B/8W7x3MvY2gsSfsmzaiJrOGeeWTqMjWMn36O2A9CQH7EvhC5VBWKcP0FzHwoPxkNzM
e2c3XIPojTm+8x0p+oL9cA4/OJqrGGHRjr/fVbOHgno39C8bxFoUiw9bSBJxdSVnHTOgLlfxVokP
C5+VXQ2Joe6jb5jthTeRj07hGsSTiEEO6T9s42NY/XQbh1GuaDMBbMTBeI6+PPv18sDOmc4/Z/zP
wCQ/TNTRHBoKBPExeGRv+MlddZd+48+JGz6ZyAGz6Mn4ViOcRDmCdxX7Gfv9//kJ0qIXdWZGeVSA
/t3lrPe7d+3G8Krnh+L2462+NYPxNQQV4A/ofzPTm67tDaNbq1Y6WVspenD0KMLbKqZA2d+K++K3
7VZ709rbh49vVaCm4NRiYBd7sp+cgD5O7Ofl4a9dPE/gF793lDMWLeqIjATDN+/vbdcKhnfNg2YL
ix4/NBe8MD5xIcG20azwWRN45uHQcqNjw+E0kj2ck9VJXcxZ5/YhNJx2JiTkWvRNCMvDw6gK4e7o
Ck+HauraEPn6nsS+2HoIWD2DwY+EVzA04YE7Wpr3qaa1RUfM+9zhck06lqkGg1N2jSYg5FA592hW
iXpUCZV3s31Xb91/1w4UtDSC9ERDoxOksU8nXhH6XBk98Efz2k69KD2UYAcftwS+t2CkPTwuvNlc
xfqGClxYU92gR+dDaeMvWrfFKPbZdny2qmgStmxQMaJIWRpSXMadZi625NyH4MqMg/DR9iHz8tX+
qgVkP1yjXvm2/P1k/kTUscNRsuPeBOJM/rq1q9Y95tGnSMNuU05HtD1B7WnCth1wB8bVNN0VbpMC
ULQumDMCdTdf0cPGhjqrPIdLQ8yzMBWj9QrJi9N1FZOmxpqRYhK6yZ2pCBQdgnxL47soZhYn0z0S
rD+6jvg63+p1XIu7kBoHyyy2FrrZpNguV1rSNBO2lR7dhuqvIfxyeXDLt8sLbKFpAGRu4KxG8Ho6
NnUynRGat/j9eJrQG1tXNNoJLcpTlxdR419GW35NQnMWvWJQyaMK/YxFxKRqXFIVb7qgSmGd4jw1
ENFBWwqYBb9DC24j6FiCqktokiNsQ621omSpvSojt8xvi9YNQ+pV1pds5CzjtwbZMJV1RCReqIpJ
hXjO6WyiZscoMw6HR5Pc5y3uicZrWqDBqCBPY/87DyN3yLYe1dYeGxzEEYgt8diKei/pyE2NdOhQ
LM5dDa3h5p3O0bOlQ3Wz9VV0ueS+MueuoeDR/IfZV6zNDg3ZiG9X1lU/tiIplE6jhk+NgBXlXXco
W2vXceJP9gCddINN8dtlK1rdEzDZhaTVBtGUZLOcapAqHKsOR0mC0kR+I9R842a8Nqdg6SdoIIVi
15IZP13JKK0mMMTWnVtVE0uGis0hYU5r+1lYXQ9leRWOaFozkj1tDTZziCYuPRwtccEAuZHw0Ncc
PmpbwX6Ko+W8MVgfiogMPeRsSsX2a9G5hhNeF1MeiFCgO1jflWW+o+OTVkEKRyVB3k8H8PWwxgYv
mpnemMR2Y6U69D1Uj8Lvafkjw2Ol2ddumeW3U2KPTOlAc4y65ssLtZYdAgkYOvCRFDYQGUj7ITP0
WIlUfLnWfKPjjeYwvXur7aCPH8yaifLaUju2gbmcA9KuP8GUdr0Vmq2qcmBGPGMJqg5KorjR6BdE
2anVvXButTxnTo/qxF3/D2nhE3DJbOI81EU6AbwfleeOp1eW/ZVrnZ/mBRNhw4zpfWO4a1vveIrl
rVfaJhfdMtwatZbI8cXlW4aEtGV4VmRBf94j7V6NUkYMpF3Aba0GiQJv+Gucrqnza+NrFldzafIX
B3kUe+JdLI9Uga8BUaXniJvPimHT0wV0jTOfhg9N+Q2NrazMXpv8l2I/beCvHdXgp0KTPvLkeIyX
XKGZaS3YOiEJ2etfW0S5RvyC7IuuH0Cn1tKdk6HWcOttfu0qfYwpXTeMRNNqYUBblOdP8bADkeSE
Rh0HzaxiUbPe8Ewrzu/E2Uto8TQSJQLVmEto9a2EWurB6fR2w+WsGNUJiLRvITGpRNVSNpkM0SGK
EhCePLZW4uIlaYdG+o0tuzKBQMOzH5il4OBk2QyadrQQM05NJ1F9qs+unbxqSfK1q+zdlCJA0OqN
c3r5fslMjxFlinOEbVo69EvFJup5az3fhzxys/wfMvyAQdWQgahHA0/A6W5QLMMG/QiKeRVcyaAr
Nn9X1R+XLX597v5ASNs/1Ek96kvtqZqWeyRGwTG2W8oOysgTceJClvsy3qploJcWKioWXorlPA4R
CQrIqgZDKiFYTXY8vG+TwEarX7lFa7Z2BoO44Q+WZOpD6UwtH4FF50p9mLr61kmsx352ghpNvIzo
ypOORm7QZ0c4THg+PYTI9/igL7wCV0B639lF8Xx5+Gt3zJNvknaGM9Rg6kzwTWGRvpCKfy/U+i7P
s49wfCnwAJiFoTcqYWBmKZuNEpf96EO3oi2fsxISLGykKO8HF9FCU3VqWXVEUCbeoLSu0oKx+QEq
Tyd7BUHwxs787EKXN8oxjnT/Qx6jAfvyiOY1D62/kZ/sQ6/HYzYDF3vwQ7mdPH4/+6B5eVJuLP/y
XK9t0mPs5aA/OksGBwQ2tFqw9SwwQfWMF6FDQf5lKo+tTIoXqsrsU3upuOfl3eCYVxoHu7N4of3+
8nDWluyToM+Cnha15Q6vmZcVnvyAk0SurQY0yg4VWtg2C0o/vYq8ZsdA0rYxzEEkS+OtO9gfatwH
1tQhuxzS5ygu9yR/sxx7r9mCkanzCv7K9eGhN53XGsaqldldOqle4mzRHaz6qYWe8H9GL+2bCrUQ
QoWql6uCQZDeGAjNuB0UFKXKaPoRW2R/a7ZzPAfSoiqK0iutjsnuJzwjdJ4YvAqlSf+yolhNVDKi
RUSumhlVUbYiReVkU7sxrXdhVTITdWyZtnEcr0/eH6Dl3492QpVa4TClHD0T5U/DnB9o8tjbO7P0
+umDhOPG4bhuqH/QpBiuHWOeoGoXG4IQJAGY6vBA0do7Z4tTdPmhc0P9D0g+hasCbEtmgWrkOHnj
eIDIVa/oCrczX5vYo3Z2Lcbg8oqtZSkRZegU3Fxg5AeP4elMZiGKQD/7KOZC7EUjmIbKkDKpWW5U
dxkR0Oesd7b5s+9/m+UvHZ3IuHwxtQS1OxquL3/Mmo0ef4u0qrOpN1lZ4OjmYwpeF5RieGNDYs9I
4mx/GWptSY+hpCWtzSoHaz6gsjE65IPGogQsnmAnm4W+cefbGJXcHDz1tdAFuhFcU1NuqwaPJ0QH
E9jj5QGtxgZHI5K1DmA1eUVDwIRKHvSJ8apUKJ4Ht5kSEZZ3uptpKAocrUBQPG8PqU8TPMGCszkZ
t7Q81nYn/BrETtEwj6yzdEba6tgrjQkz5hEksCvQvHbU5Y55M3bviSaexnLeOrPWojAHERhaBpCU
BJXeqRmPCPja2IY3JRN5dto+YXyhueNO2XgN0ScvijRvY8aX3zzZrQtPyxHLiOzBkYhR8mKJApRi
Z5QBnd+i8M6Ygo5Hft8+6upXm/wGtf1l3OW0ugQreXJc5IldEJCpmGm1U0hgW2JjZGfrtwwMz9pL
igK1HvLLRRtpEeF8Qgg7li7RfG14TpXAUPY9ajnzZKtU4GwvAg4knzhlKUhGwed4unbmHIIPJEa2
SNOQEBndtDNcnn6vlC2B17WZOwaS4idem2UEAQ3k/uryqZ/Lr6T86yLjZSxUQ5sTpLRxCkrX7cQI
c2IPYFWKu282PErzANnpy+u/tjrHEMsoj84+U+3ypvhkwRqfQfZCk5KBZ87tI7drHhrtx2W01cU5
GpBk5E7mqE0SYnGm7EprB1ehNRttPDBsER9tAUlmLZRU74cMM5eGV5r9POS3Lf9C442j/MwZY31Q
WgMua7zeLH3yp5Mn0tmerRC3syiHRPagvNV1sx+j8vHyrK1ZGm6D8A7wghTabqcwYayas0HhGuws
Na5V9PywqNPS58so5z4fo8FTDPqJlgeZs3cYtUtp2Y/gfUx65XvfkEBHP6ySqO5kogBTxDcjfycj
iiimduf0kR9hS9l15OYosN/4lGVEsley8RS0FILDC8sSB6S2RrSWF6BcmjsD/faDYJkAR7tRsWpC
Yxq65SsQBTg1PHM6uxVKpi9/wVns9DkXfz5A2haW0+QFRd4Xuk2ZV/a7jF6Xww5iCCwqVL+vKnCo
bezENZM9HrO0N8xwTKM6Al+/04pd0r3zJKhG4s3d++WhnfdAS2OT9oaJe39CoUKNdRUJ+qpKVo/U
s2h7FXVIZCKB5NHuncxZMI6ln+KlOSflxvyetx9KHyFtHSMbdHtcJpgXIUOZuIESFcP+NZsfjfU+
xbed6N0MXWD938b6n7jgw4Ms2EK2L82yTaBqDgJ/uFQt3UfUYU4V3ujpU2d7qfWeDt7lyT6LJCQ4
aa6bCqRCCki73SieX8up8QfDuqp7MI4u3Jya8/sy3KoNmUjyLa9/4KGSD4wuSR2b1+A47W1varyq
vpvVIJ22SoVXh4U+egINgZVqwDiZq95IgNMUT8umGJoAj5qe3dzaW9SCq1AOaMkJ/sPLv+T86raI
rTZt4ApUzVWjPVG8ArXv4Y+EPFyevLWjcKElN00IZiwxy6mbTSZbdBAmROTQ+Z3pWdrjkN2r1uhS
7Yb/dcE5DOMYbPmYo3NXS7I6iinAyoGXqFDTVPTXGN1B78lfNzlKUNLtJMvmxig0QJHxjk4fufIA
trwNO18zPAeWoIPXyoCGlrRKGgc/PlKxYEBDmVXWVy6Iy1mtK8z5p9EcIemnE5eCUHB2KiBFXccU
UjAtvBuGt8umsOb+j4cj7aO0GQy1KgFiGglryBfeJEwzA037WkwN4+K+2Xq6X51A1H0i24i3FcQT
p8PCYRP15QQGXxHfGdWuVg9J/lXfanbaQpGsboLCWy9Qtu7WJYSetEj5PufzVaLp93kcbrn4ZSWk
QxzaM3g2hyLtErdIrjaG1oWW2ui8KRAstEh/jU7NrCZnvfGb5srBIGjtLaF+E/XDIdQ1tHi2G9+w
sqXxCeg1QNsTqC3lLS1qCHfUyydQ47dO/aH1avMw4A6p0o9hU3FnxVUtlOTo7ED7La6P0kbTuaj4
vNwIChNEXYmyw+vFV8MSe2gTXheRtaWmuRIXLhML6c6FhR1qUKc2M2ut6AnBakLoxx8t20dd5eV9
sCyRvISQ3QFNwFIyfCaGXnJk/VsCzuxY+V5HdwVKWNJ8o7RtC0OySSNPVFo0wJhHPCbb3zOq3CB/
urs8khXLXwSE/huJtDZjkpkELXg4RtKKETCdNYeEPGndVnvPZRxTlV4O5mgAReSM0UDKkVXqPYQt
+rQGE9JGtPh5lMtLg5wAGHfxP5RRSIuvo9OvIS2u1XOLyjLWtxMeqGN0AnuhJpIYek9VXPlF3zh+
CJ7cQzyK8ZCO1LkRdo3vy8c482a7GYM5jtMdMPpfUARVUVcYN+WD3Tlh4WdtCtbMRMwRZQUamEe/
w16j+x6czVCRqVCGkuW1zkxlFq/hOKtvacSjGyepp+8iymn4mPU6eTP6CXVBsQJmWDR3RnjP0qyf
YZIh1Zrrhe4p9lAGdV2XoDET0YhybdH2YdCGHR1unDZTmh3hIPkItCiKX1tzGF+VtkH6tKyq+K2e
bC1hShQWJUpW9GEPivByN6Zt6myccmvuBMI26N3CfRxqPdIpN9c4/AoNPJ9h2XmdGbQIWmsDic6b
2vAL+8tlk13bGMdoi389ChGitE+mVAcabUbWo2tb6WJQim1lANYs9hhGMiSezTCaCTAa+akVj1n4
Zeg/mk2q75UrnW2hvQEkrPi9M+alNjRjh8QWAv7moyaeXgTEuM/i1CX1tZIGkIFxmgfLerw8h2v3
jBPYZfRHkzh2cZTjFgB+UfJzGExWFV9yFK5YAyhqBvSF33PFh0K4sqXxdp4KR9uWBvJtOM2FcFAm
qrGbGQV4BvLtPU0+jOr7PIgdxG2i4bnP+JUVTb6Na0CUmQcBzc/MfMQBephj8K8QGlyehJVz6eRT
pDnoWjsHQzM+xUALCCOV6SlmDRmzLnL7KjvoVbGxT1bCJwwc59LS6AjKQMnZhlZYJkYxFkjXWk9V
Xvm2XWeuWYR3vVL9Binunk/8qTbsn5cHuqYTdwwsEyyZhZaNijZA6LuaD6GaI8SxC9BJKkZ3q1qD
GBH4ZOl1OnNaXWWxEl6rNE8gSF7z+Hc4EVVxu8zS0HxeDA+qPqX7tLC1ioF/KgfbXh92b3Fmipch
Qms8S424uYrHwbxCMVv+oKY4hsuo2riWrJkwYlFwvkHSxaRoQDo14TSaeRcP6P7XlGFwQ+jbqTY3
4RWMN4M4md+22VfkYR7MPJibDH0Hov99eV61c8eHLDhqrsFggeVU5cdVGpmUC6cvXGt6Nmt1F2vF
izOiRCHNnxwOgTfoCubK4Gq8ZVosHlDXwjozeer0J6NPb0Ptq6C1q5BN7dxzr7L0Q1vIL6MMTj+j
0gUNODFatSnQ1e5EiNTxMpHQ+R4ZJRZWsV/PKkundzEUu5xDvcF8ujwxKy4achsQlVrkWSCDIflO
yHXNCknUAvFR8UpIHDicvlja1nvEiotGxf+SC0PyBTcE+dwZU2GZDcx6GmdmgaEYusR9HBRQoLg8
npWFXvKM6C43cAVedHZObY1rI2q07QlV36CowX3b+DZUXqt5xYwW8Gej34U9i+M9wdNeDsFHldzn
ySGO9ioqM/F3l7/mfHaX/D2SGSZqRPH4I0WGap7OCjbWogdVQPBn30+lmwv3MsiKz8DKwblSnEpI
5FpLlH10Qii5g7A2Rg2vt7u9/7r8+RIw5l65TxPbx2y/34h3zxcTle5o0VqYYLCv5aLNPh4oERC1
WJiOGBjrhfld11/ElpT48tmn8eEpjOT0ETSShleAKUTPRuNuQh/Y5Zk7P1YWBNx2LPRjqLa9/PvR
xKGHFsUFJhAq0vuT+lzOHgS6gnz2w/JwGWptMAR9F5qBMnoVqrenUJY1hzAF+J/MSbuHrkzAFd+h
8Psyynk9LWRSj72JNGdppJiD1bV4I4fg+NAMoAFUJka0+G4Of7c82U2KAW1Y3CLEVuZubTLxaoXj
EocmnLw0wqoCF8hccnhYXJST4VZHbyKCo1Bcz9nWs9KaBR5hyW/IyYgunzgBFplRyamhf0pck+Ta
3rqjrI5p6fLH25+D6mTJO2axhYy2hbgDOqpMA7sczXf9dJd338stCuuVQxJLd4Ql7WIxGLzPKLBw
ZUVM/kvVEJPvrbByDfo+I62dgG9pqRn9etlmVsaICxjEerANdAxROpx1x044NaoSEi6/o1JheomT
GdLF6RV1Uv8fsJBcgHkgd4g/p7tAGduiTPu6BA05qvKMQAe7Sm26MQfJ0d8/o0JiDXJSQEE/CZ7e
T7Hqbmr0aGqAxQNLu53BQciFxuZ+Y/5WXp1OgaQ9V5OptXIBoL4AX+/tXAeC/NRtXyA1Sns2lNd4
aVH1l6o62Nzvt5qil30luUlUzuMF77NFByM+HWdpOnmEYLR0Q3OEFguq4RLLHZdXUPqE8l9XJz+z
LZXPlf13gimdawTeTC8MYKJDeOekO60I95Rcmd3WO9rW4CSnUjedmdYCaomEpMy2kPGjE+uzD80M
vc4Y3ETdJfbbZSNdCRWPB2dICRCc5RNqgzC4kiLTdtVxbza+z9zAJR9sH+3h79EQlqIxB+EBJOSl
5ZuEOkAbVcPFv0p8AvXwrL1RkN/LGrEDTTOEVLZo19c2/DGitHggNk3Kkaqlq2h1wMUPpQD1s23t
krhgymZ0soqm4wYLygUN+qzSlgcDahqDfaB0O1F5U0mZaUFpcKo8PYI269Yl/Wztli489EsjCEKQ
iaDrdDOEoz4Ofa8peGR1FfQ7xSWLLd1N1Vs7fcSN7fLanR3qCxoIFSCrg/Du7HiIE/RU5SHQFOcH
muHc0fh+GeDzIDvZ3BKCdCiEsdE1VYpXCCuYP5J9ftjN+18kUK7ql8R9HxgUqpnqYXJ38d/2xgEZ
Er4q/iBbhKqX05kcKk6TJqcKKyG+hQzt0N3x6iWdUrxjg9eE7+tR3Yhezja7BCktXl6MuIrqMI9o
+p7jbVMtGWio0LpUaz8G23SdcGPvnYXnEqA0uyDA74YS2VomxJ2t7wiIN7QkuLyEZ65SwpCOoXCO
5oLGwIjhksNoB7ZOBhn7ZkuDYM0WcblCpgaJTlij5EfQCcdjPQFOW3/NSeG29YYtrk/WHwDJbVhZ
N81FtQCIJ2QkNO0xFv7ludoaw2IgR/F4Z04kzTpA2HG0M/sQBfJbNrYBIesxVlqKrM4yTTy2mBG9
qM4/2RQ05MD2gn5cQ4oGQqFbA3iJMIb/Q9p3LUmOK0t+Ec2oxStVysosrV5o3dXd1FqB/PrrqN17
monkJqzPjs28TJllMIBAIBDCPWltQDk2zaOsP95ep+shA2pUJsqU4MXDUC4b24x6pAv6AC30F3nz
Prjpa7Ybx420SXfFpt3WW468VSNeyGOUqgutF+UK8gZfepLeh3fZeUwBJe3K98fxKB8NF/3qLkco
9TCs71sqyVi02s1phLYyrGSYumGtOU3jztZh6J1EBYiacY6Exq7R2ghAUsAr3pa+aifg50ULnoY8
IAs8KoWpnhoNNDaCuzoHLsC/vqG/d/Dv7zOnKRyGIelz/L4wgRNdGTAMa4vzXcYjRufpwRypGvCp
2kRdXAnkllzaBiKvD+B67v5SFRZItFF7IRlDiECewwjdz/hhPg7bL3CeRn8KgKfofu5XLzVnAbli
mcAiDqx4JiPEWrIzPT7kf0QntnNEhIfxAzBc+e7FcnONc0Vdz7tQZfGvBPIMhBnsC6YXe0FELUmw
ZwvIX9qXvJk25l39p3OfASltT+cIZyF0AWPyIh54Ay/Xz3tGOj0yCwdZWy06IQIciQnQe5FXvnZ2
12Bu1BM28lvEOQLXcyLf0rTvVA/6VthOozKPpXKmIUByrP/Ur7KDdPhB30kb8li+k31jo3vmkIoA
W7h99lbVpGyFYJnAP5j8u1TTTGYyjwRqkrS0dQ2E0XaYnBoF3cy7SnOT4FTzqp6ryhoo6KtoT8Ql
yj6D2zQY+kqAsnnu9Z7oFb1db4qD9pjZ43HygQr2MG7JJvH+uaMBq7wUzPhWva27ehAhOAX9tmhP
0rOKbsVa4/jwNUewFMN4U+wl6gQyxIjyhzHS+tHv27u2GqsuJTAuTTCCQA7Q5WkjE4mR2n3lq/ed
bYfHNnR127Rf2m2xeVB22j3vXKxcTyBHRL0Y8BRIZLAYFTKpIm1uwElbty8SajW1O6k7Yr3eVnAl
AIIUXAa0QYLiqF1apZJQxsJmhp9TvQLFk6hJUbSOnNtSVvYJSQuKUIOsJHpPGIctBo2h9AUYLhLr
xTIexIhDdPsNMnNxrSIDqeE9hllPAHpfDWgOUq21UZlHzoG4phNurbNim5vEDfza7vz4kHrdIX9Q
MctHHCDlvN6PG+2k46VR2Pl9e4avOQSeejrNm8IpdzJQyF4yzhpcrTTziXSNFm4uMuNOQBtvBFCK
UzoeUt1Tgn89DhCBPcSDG2MSdE71UsQQggazGQvQVyWg1XxU/xnwgv4+ajr6N0kimk8uf18YRACL
jGXkdMofqXkau/2IOaLRjWKOIle2zwhi1iq0ApyLsIocuZztMdjHxqeaeWLD2ZJvRijWbL5jIWDY
G+iSY/xHNiMtqZQ9FHL1V2IbXnVMPeX0WblorHDCTXeM9wMAyQDNftIeskdMYrqIADbCc+nximZX
ZwSN6t8YiuDsgRGzQ1pKXoh5U4yRI8l/gPDRY17p9iFcWdQLAYwry7tEAt49BGjGeQ58cDtX6EPl
9S3QJWOWFFU32J6GsgBIUBkbTINcCrSOSqnvsgCsbPK2G0rHzFBRcW8rtHKilqLYcWCJWKUiEYgi
871abvp2P5icgGxNG2RDgLqiYNIR1a5Li8/KSAURBQjhJPVLrWyzOAQtOFdRUuUNq61t/1IS3b2F
eyhkfUZXESSVGuq3BarYXOj4q7cHLGwpgrF2qzBFsaxUrBeGijGJaste4FZeG24m2QYunDP/ur1B
1086RiJjcqFFWikjkNgIfvwqWLbq1E5xCI81Qi31SzMdXgv0deKaEcnYXyfMuCJUiOz3hXBXoWTq
/LYc4ojvce5oky3lYPSeNrcVXbFEZKph7+hlRHMJWzzsxnFI1VaLnBwZuvRF1b2k4fQbfBfTmIMF
GZg3UmCKQI1gTFER9HkoiB45g1ufQtuwzb1xzh+JHTujn/zR3dAuHaC/HYvTH8Ub7ROa3WzzBMi/
0Q5/3tb3+sUAvrblxzDWajZ5q3WlEQFsMAFitoX5zcnu3PmoOtHPzgv8wia1UwIxWLZ10BJw7vsV
V3YhnrFkTGUFZhdgLTLlt6kCv0uz6+SxBATUbT2vq9CMnowBJ2kp1+0MQZOn2OACOTW+7GXPpZM/
dltpO29eBkf1M1vxVLc7WRtr329RnOGgn6yqC1hy2rqESN5g7l3THK3SqKwIzFNuojgJQk/zPLcc
ZVc8EKrFdJ4ToGsKJgMvPVAfK3Ksz33saEAuEp5jLorEijO9EEA/YOHimhD5vLiDgO6rhZOz7GwX
H0LP3EU/55N41jahk0eeZ+2k3e1tvO76wjYuVbs6O3Et1wMkt14JrNd39U+/mc8tSDoc7U74rI9t
jHudF8HzFpQ5JIPcF1EuQWqV+m1+31V/bqt1bRboPUKVBcohmX0V7sXRaCltE6LXNJG7rRV0J1Od
211Xon22JhGvfez6LYSCAK0JUDxb2lvD6AOCsCrtByREIsUZPfT4Y/atc8cfMxBcu9xr7AmcxK/p
M1IGofNLRJWHY6HUd1+6QHwAxibgvzG5qqrMNoLQVUjRNIi8fQxnQ72deg7vR5ubJLjeuUtBjKa1
mmSZHEOQ9pQdDSywjf746hDvcudN/pJ9E1i6nFh0xUYvZTI+Lc2LWWt1yETz6rO4Fx31o8d6/jbP
sYMGXTv/WXBEri0nIk0RvZAWjh6L2zcYMiiP6MSZBggXNfGKCKwn92iBFBO37EY74DXqrloQrkkw
1yDUwE3JbKA4DXoizBHmP4+Km+xyUCpYHm4OVEdsZZP8CZ+Nu8F0JlBZk68e3FwcA1q5RGm73t8P
YDY2tnRMVRv4gNxWfGE7Y37kaP7pju+/ALq0J254IAfMJHjo3C7t4pA+q+gndMT9qZudOrDRl8H5
otUzvPggZtfx2CKzlcRILkye3pag3/NjhMrhP/P74eCiHQ+1ShNRLBgnL31vm8190PdB6sTkLIHS
u639sbrv5davxh+33dKaWQFfGoD0eIoqV5Av4DJGB6YKUWbZWw9pIRLKU3uYp7TZlkMLeKZp/Km0
EzmkMfm6LXv14AJtBRgaAGMGVMClmmMIFuXGxHJq8E2BUXgtb1aa3vhXPgivT+QbMMCC9stLCWFS
61mhA3YACDqeISD2MboDYIDfOmNyBnTuGAWP2G1VqYXfZZRKlD6Oqg6eIa7vE6AbdrxOZPoDFzp9
j6r8BVaQL3UKqgCkk6DQdgyzNoB0MJteE4/EjgaNU4C9bgiiojA8DAx6wJFctazm0ijEhgLYiLzT
7+Lwl5X1e1nsN2KUekn6x9ASwIZZtiH3u1IcOHHA1UJS4Sj7wjbRQgO04ks9MfekKGMN4dWU+HGi
PabDzHkwri7lQgQTMMoJScQSaQWn11MfPJBbNEpixqLybtv5dTaZUYUewkUspRTYpayHnCQ7KtHL
GEVgkXtoZTet9zo61DLxXQBd6G2pV87qWygajmknAnJMTLKwqK3caltA/+gIavQcUX7SY0QAj0cz
4jDS8EQxJtlrOnjVVYhCtcwjQEpKphE0BdYZ3bGcl9XVif7WCi9joBmB05B946cZsQDUj6WEywC8
WVf4GP4Ek9pLk//UTN6TYl2xv9Lo3xcb14Rpq2YUPimQ7nRM1lXJzopQ7uPhp1JbvjrTyl85jK3j
kYoe+glaTWG+IdFoxxVgSto9id4GgddSyFOKsXqMNNVyRim0hc6LM+suNX52wXhueWZ/dbUwW8VY
vVzEXSrHAIAbpthy6zBIwV7QPXTG+B7K46mfxtgJQVh6yPRE5e3cqvC/6HNsZmvAi0mUcgjX4t4V
KpeQL6HdWXlsl+1TVv0JE//2cbsOCam6fyWy/f2zhpkJYD8AwOiH6ul7hCWmpz1W3uQXj3VlR/DQ
G/HAS6tdFyEZsdSNLkw0HIExZlZU7GvpZZErbJEbvxtf1d/5pthitm3qneYPOgE0zklcdZ5wLXAv
tL+RBfgBBEZcBgEEm/KdJYHqHTUPo3E5q0pdx9XJWEhhXIsgd7EiUXS/pNlo7VkLJwetH+OMgjsG
UcPSC6dNDdg0eFFreL4tfPWgLGQz0UORG0NcCZAdduphyiBExJSaEG+aWN/eFrXqABaimF3Ms0JM
qhCiCmHcCPm8wdyMXedoK9YzoEloL7fF8faO/n1hNKQKqj4rIE6yPirpoQQYL7Cib8vgrR79+0KG
lgEaE1CwWL0mhj97yDtgRexNXiP2qioY3TREBaw1AIC+FNN2SheZqQjXiUq/4DbVV6RyEljr9zcC
cRXJQsAVsexFdTdUuSkjFNG6N8ns9+NYNe44f8xCe4cqvTfM1XshPadF+XR7DVdvu4VgxlXHbYHf
pLddDBhTCzm6GY6kC1BlCW09qbxE1zjZq1VDXEhknHaumfGkm/R+RVu0TWTDT8wPEgwPUk0ZcUTO
0lK7vjref8WxVYGoEKNooBds0oGIsQ9/DBPoZm8vIk8GGwg1DcZTKDShil1DOBvY4iTy0BxXrX2h
COOnpqzT1L6FkL6v3HgQNSdAA/ZsSIgZSt4Nfp2qp07fhLVjHhumz0ZBdVtLkzxh2epkW86buLxP
gg8w2anhc6cAG3R6kzXMTN9X0a7lQduvvwoWwpmDPY5dWcSU8BtVvlQ7qPJdqL9pyRaD7Rngpeuj
pNnmwLltVu9zC90uSCnJCIcYjzXXldGWMYQWmBIjETgck9gdZdmrMLjdtrpdGXj654J/23bWlV3I
ZZQlbWQSnQZLM4hMphhdC3poB+bkkfLVwPiHNL0WEaD1zVct5YFPcoUzvq1HvdPA4CIa6tMBSP53
ZXEytK8pSdzY2PfGpg7csNkGPOTCVVte6Mx4HSGcQysaIFaQvTYxH+pet7Wg9iXj9fbqrvruhSDG
2YiaODZdBEERYMUmvIBMofBVjEncFsPR59u9L26iBB38pNKoGGIFdj2St0iZbQFY91LfO7dl8fbs
++8LYUBGAsp9DWGJ/EeqPKI4QbgLMDxTA3BrGn2x90lrDzgjHMHrWgJ5B9VodOB+d10sBJd5HnZG
iIi3a1BDGgInJSH4EoWNieSv0pRbOZvw/5udKiaeioUWZuMpA81vZr1Oyu8q545vU8d65dytv1/E
+ETADgnz1IDjfqgeIsMbhzMwE4o62mtTZRvoIW/BfdR5VsgJptao7CzU3P6zFEzg1maVqhUYDXfm
+qMJlU2ny2iw1s/6pIJnFI0DAnCjkocun1CERrUxEXcaKuyK+KRk0d7SgmcAaI3mR9HKjtjLMJNo
PxiAyx7laNOV0u82a7wwRI9UKYk2wIdAOW0iKq2Nx9ubunobLxRhwkJZt1Jt0qBINtwP3S5MvmqQ
ZqiiG5Jpd1vUuoP9u2aMg22CagBaBUTV8qGTn9qAYDDqQerOKt4UggFE5OfbAtcP/1+B1J4X9ho2
YqarI6yjUgMbh37bApxKJ7yO7v/Hgfwrh3WiBXjAh4GeCzTRGl6NjqMyt0MRVCi7NHXyvncH9K1I
XCBfamWX5g/oElHDSA1mY2mz06WClQXOIllEAFzFxzaIN4G612HxeL70yc8UuRiSOENxJLnb9IMN
cPbb67vyIIV89IkCeh2TsgDBvJSP9mylBfQ+AvC6s60WSRk/FQ9qLLtBbaIxdXKM8r4RnSbDFFX7
qAmKm0VncSr82x9ybcSX38FcJ7LQNX1U4zuibq58ZARGOyGR6KpFcw7KBPB5sjFxZF4bF2RqBhqF
kFxG0MB4gHGWU8BCKAjHrFOmbsP6OS05XoZ+9tX2guyLYvpgi9kk/TC3QNiZQDca6BXge8ONqJVe
b6LxRIpk1wqOLdg7OU5+TS1a76VNjsB0ZGtqAqDDxFGFWmQ66Q3a4SY/JL9vb9d1uIwbZCGDOZdE
t0KwA6p4UEWOKcBsuGwkPC0Yw4ynOgsI3Ry0AA5ILE+nOnu/rQT9SHZzlkowNtcjM2AJAkQYxVnA
CGQWeHp47Np/TnxerhUTwIwUyo0eM4fUdwr5VYK2MX8wFU4efn1HAMrxjZOKStzlQc4nfQynDDvS
y6PdhX7acbZ8fbX+I4Dtnw8A2zeJ6IlBqv2paSjkfRQ8yQMPzez6isFqoaoFGA6gBACN8FKP0IhB
I0dXKxhCBQhSpgrHO1eB9ktP+uIt1IT016xW3fMcJBEY3bM04Lwi5NWlBDgcqOTQZ42a0OUnzIku
m9Mcdk7jl6d6E+zCTy20gQSS77zsVXMKRz8d5l/Kk+GO7yYYThOnOaIV9rZ1Xvc9QXu03Zm0iRf3
Awv1p9TKDEKQGDRZmSujkhl/6qgfV9vAzo9oOC8861ng1ePXVf8rk4nGTGEA1IoVdfQ60odn+d9R
1S91Yna36YRESgL8fqQcm2qro3k4cW+v26rjWCwbVXERMuSxNQoApu4c3TwJ2i40U1v957GY761B
Czf4FGnChzlsgxkDCS6BjLxugIjyA89LghnA1uTcUGtnTkaoTvFgkENl3wli2hNYOSUjHfRsY87p
8JQFZgT6M7OXf5I0Aj7u7dVbu4eRqgUDnyjhP41ZPbzoU6VrMJNqZZgy7P+EOoBdSli9MdiaSt5u
S1szN/SeiKg9oRXyCowBpb16VHr4FJWUmxzDvaTlAeCuKoR5CZSBDFiFyWyVMYuJkuu4gSWZuIXu
UYzlBtSpypfaPd3W5roXAWaBzlIK+YHp3uvtait0mbQdrHtnbbt3+U5xSWmT9/GEKbTIlr/M3ejP
6FJ/Ke7083Q/nT8A6r+1toatoBOh9G5/z9rqLj+HOcw1YOJmlJlBqYZNJEGJlNbrbQkrFMGXGjPn
OS5zRQ46iFB87RTcgRb4vnONrXHK9/2H4A776k63sw1QGrf5sfA6Xn/82gFZqsiYaye3NWo4kK+W
eKNmRzM+BaXglnho3dZ0TRA6bWGsOBaYe2DMqEjUUSxVWKocohG13uWi3RqpnfPmY1e9F+Y2aAsP
8sgsLhAx6nwCtiWyyNGnOYDXOsC0Fg+sbe1MoFj+HyGMYeiY8607KkSFU4nv5/EpG17xErF7IKXd
Xrc1G1yKYgykDAFCD0x1FICCo25lmFfKOTuzGjAslGFMAESFeiUMkDCq73m8JfEZsaJUvbT6Vk3e
y5HTDrAW0cMhA8Ad0/RgamIU6kjblIlm4bVdPhdKaguyAiDHX1H1pRqf8T/j8dCLZiGNVS6wshE5
IdTnp22d/RQqTiZ/dfFAZA/niOKIwRYtUiUNx3CAu9eGty48KuIprZBvsT4M9T2ZnHr8um0Oq+a9
CK3o3xeXczGIU27S0CoZVK9G4hsuE4yWvNckTww9zQsxjZFb+VhBTKbtVOCVwV3bLe+dtWbay8uZ
OUVzrYRCmINOuRjfhmovWi+312rN5Sx/n7G0OZWqfJDx+xJQDIY/oxLb1rQZcl7pY80byHj+QxZm
Cq+6uyZJAp6eCBsQiSuNka3J20HcmWOLB9H2tkpr+7IUxZizEBWZGtTYl0pBehPg2Er0Vpux+/8n
hTEyAdBSYdJBiinuc2lwQCmnC7xAaV0VQCHpFMoKzU+XJjb34HfoLKqK/CuoAUUkO12UcLznqglg
yPN/hTAv1CZEZ1UYQUgMXttZiV0dJAFpKtkRDx5oVZIBUl6gfmEkjMV3kStkuxMJkaahogc3OCcE
M9jewGtQXamS4kmHdx04Nihux3fRanEySTrFgH+Yke41MDmiGa90SF5V5sa29BYjmYUz5doGpUtf
b3mcj2sHdimbsT5z6pRyBA2gIxez02vN/WxJnFf4mj9V4E3h4mgzIRttgnwgKmAvtEcnhMvpi8FV
21B2k95CG1ypGbuuCVJXNpu3AnNInELpmk3itQiDURBT421yaZNo/w2MOcZtYSSIHELwd1TmEXMV
nAfymq3QqRjK4ixZ4Ja+FNNnwFvFrYtLKfBkcBCHgC4ExGll1f6/H+SFIBZltJ7KMapo7K6IAEy0
JeAUPxU5EF2Q5MhxIm5LW7fNv3qxD26k6MsJ0CHQKwYNSizaWSJuTYJLPjNqO4mBX4OxGIOc+4o7
qrEWViARCfJY2syMpOTlmiqFRNGkTaQ9kIdVrceqinylr49RKruq9KsLeJiPa15/+dBjBBrAp1e7
gnp9bQRMO+B7nVCLi61cy/fJgOpp/c5ZXnofsuk2UN4A1xTlaPpCulQxydB/2I7gF4YHehdw0tOp
cHWi7mM92GQ5wrW+S2wZ3LmgVEZPiCuW3Hbx1T2mAzcGZRNCXoVx24BBAjRBi6RKkvb7QEP/v27a
SdP7vTzZJAvtYbpPMGghRb9uq792NpeCGVeOYnyNFA8Ek7Cw+3hbgM+5I7vbQtZOpgEjknSkf5Hb
ZpZYrIDhresIGQRjMwcbMQHN2E9t5u0ktQ12J9FVoOCDQaRjsE3/aT+qai/SyCS811PQAk0AtUiz
7SC1uyHttrE2PenVB0isnTksQJou7eUi4hDMrOpq4fZFiyembNmEpyDIsoCO2c4ZAfuEltKkDO28
8SreHbx2Mo2/cti8JynE1kSHDSymSB6VOPFqqfqcA9Ed5NCu6l9TzGvXW7tEgLSGMQ4wPKIrl/Gv
6pyD2pBUnRPESgL46DnfNiXegQkJ7hWlvCPjQOeoBYziSXLJWdY1v0DBepD9FGlDNeMXJpK3STOV
eNFrP5Pxfsh/Y6CYtD4ZOe52bV1NTGmjbRytq5h2unQHYBQUwlTG010336p2lyQfbfyVVh+9+BU8
3j4WK+U9MAyqwFkE+KyCUIxRKhmLfoKbw4oipdwP/oSa1uhL0VnSfFPyTRkD9vKbzHuarqZwl3KZ
iIOkqSKIAzhtRNX/RZwHYds2vvn5KLyajRe3XvPK8TKruwfGJRgsxQtgU9f6nKEaI4M33sxAP64d
AUylSD/E5CUiHDtZO37mQhLjzzJtLM2YSkKcB2wbuxJ/jKmjBpyAaqWLCVu3kMOYSUgMhZhUTtGh
U1baDnZmF3vloUNG3gVzXuBoz7ethaPZ9xWyCFFBD/Z/1zBGRqQDL3j5VgI+xsp5Vrm6WXhyAaoR
Q8Agabk8ARQbfVBLguTVRnekrfTsA0QVKBdn6TN8mp1kU99XeFza88dtBdeuImQn/yOXXtQLBbss
EEBJP8Iq25/hsBvCu9Dyb4v4xt1jr4ilDObEDSJQGFIBMkDmJtvya70PXLIzd60bPJXP0ggwQAXT
zJob/sicA5rmuXNYvNVlzl6WGIICnEhgg8jyfTqLfpXPYJl76Gbzfqh5+JhXa4ppLFy76FNCPRkA
d8xeDnnSWGYNIqOguJ+Bz1w/9DxMuJURbfrUxOsMqAHfFF2X+2Z0tVANIgCr9E9yBrtKvRl8oKEM
23BjWA7wPz1vdGk1Knd5OYJ12SiH4b6lk5rsbWvqDZFiEzdtuk16mzwVvuVEmBmlBXtHcGrX+j3r
znwX+mS22wO3Y2p1ff/KZ29hMYkrRSWQ3zvBg7HTGwAPmC5Cj83o7WZnjFzJebptw9dYS3RPFzKZ
PY0JsM8ilQKElXayw8N7b7wjj/AzdeovAuXdyCNe8Fbd8bCWrpkDKYgzZsNNxUIB0mBh3Sq57Ctz
ClOQL74ZgSPGu3rYknBDh1dK4X7oUxfPhAJp/bTd3Nb6yvsxohm/XnVEQjc9RMsG2RHJA5OFR4ZH
cI/flnPt2BlBjGPvYlkKihmCqqPyq/Hn93yv7pS7BugDnuoDhZJHXL8yq3qxqqwNoYMYU8AiJIqT
o36WW+Im5+kufBy2wJy7Iw5Gx53iAVC9LxLmVfcVZ2VX7OlSPmNPRSIFYqxDfrQTztZTCDTE+jVx
06P5PIXevEU9oXDqZ/kE8Kbbi319ei4lMx5fyrqRdFKUOrMJoLv0LSoqv+NBg9MNu3D5lxvKRo5N
EI9JO0K9WQLdWN/arVw9thaxy058DaUO0flot6Pl3NbteriFkcs4egK9KB86tnUzHMVkC8Q7J/49
WTZ6iOTz6JK9fAAumqtw4oTVRaW4OBIQnTFmxlxx1dim4qxiUQM8G+Vk05SvwT8jWFPdgM9p4V8A
prJuV66RnEdJHh7H0oftqFm/01k6d8JUbTFUz7m0VxX6K4w9H4OlpKjSQlik/NZEb8bYa6jyDoG4
ZiULIcwhMCIkOwGKg1BROAaqO+jHxBi8Ilf8Rt63kjdXXzIv8bfq0xYyGfOPktmapAAyrVgu3CZL
7rRhUoFkVwpeqcg8LlLeOjKGkYtBQYwygUEqD1FwXw9g/+FE3zwRjM1HVhLNRhhjq8yfgEsBo4Ft
8Dpk1w+Wij4A0JNQmjP6EYs4EVzImjpq0EOz7jBgONd3pWp3uP2VbZDttPjZEJA0wgsj9GvtjC6V
RLfljpPTvH670SOw+Aq6uYuvsAqlmowRX0GanajYMmbk5MYz0h8ROee9hjEXV488a+CFW6tGs5BL
48uF3KhBeFu1kDslT7LuyOl2rpCAjzle5DojBf0gBg28oNVBSopZ5XbuE60IIEdQARKrQg9JR79+
AOjxANMS6A90alFyhVbZRw0nk0vNhHXZAOdFj5OFhBygty51rJUk1hWxhBmF00kRapDM8VAw6DJd
iQBWC1LFpol4hrnmwUKuTZIM9dLa3AN20c0A7ToS5VMvjV3Iu+NXrYVCw/wfcUhiXGpEMO9eTjJa
djNAIhi/KyK5ITqH28fKBK110bhR6efFuEPAePsaWjOXpWBmKfVYbCc5hOAiwbtU0Xdh3ACUCyRv
IZc8iPqrqzWVEIUrSPQBP4gxTUyJk76IIcsEnLs9YE7B7Ge70DJ30tGmUxGP/v+mVU6plG1hfOAf
5L3LqT63voGJE4H53xXZiG8QjCR4BgTxeMj1AmhGczk4hVhJ7ogZkU1IzGlfxXJzzkmz6QB8xKlg
r8bKeMoiT4b+DLAYMedHirIceSx8CDqynKBzh36bGF9C56eaH6p2qRMXY4sDUDAJz0Ou7jntIQYU
EVqL2HkjebJQZtZrrEH8aaabVPllCV6mcQKcNV8PVlXAHGCQC/wEzHWSCEQRyqqhcYa27/VyG/UY
Mph+3rbf61wV/BCtAtOuBpo8ZgzYyKpYMhOEUfIAF0sC87UwhNzWukp0gj6TXwJF8ZMuD8CMNv4k
VfnetsYDcH4tR8qVl6BTFY53WnWNKDOJaEf7brVg7HzIBFxMDXgf0jb3AiV4ROVw2821g8SCmwbx
g9rnnkZyL+S1Bq/G6qiCAkYVdkXply79iJzm44D0AURX941ONnGj/swwAZt3j7PUuVIY/TbRhAn0
0wFI+UP10SW4hcZG3rVaikANIGkWJ21zlTDFBmFfTIz1oQUW6M6XnzQZbV13E5x1TJJ9OjzkyrTJ
NPCvBeRUFoMfpDXH8tbseymRiZuqwcqmaYbEKplrW0G41orZR6x1AGPhUWKsWflSFmPlktDNRB4h
K0U0bY2xbVSv1bi9beRrl9FSCBM2NZoQtZIFIRP8Y5LUdhxuBGsf4CE/eLdFrb2GlqIYAyqzro+A
EpI6LajyWjTrYkQ7/gzS0JXxzpvC3q56jk9eF4mqLKjl4I0U5qpNxipOBx3aiUENSehKTuXdZIl2
r1unAOV1LT+nwsxpb78epKJ2SSdMZVSeKJ3JpV1mQa8Lcgb/pG7iNxVQT3jGHss7BbjbB8GbnGAH
KlxXBbBYfle5sx08v9cOgI/38XPwXv9SOXu8FtNg2J2Sy8vo0WLJsIS80aZIglNGvgj00+YpDrkx
26qxApKIFi5kOj9yqXJZ5DP42Fq45Af1UfLLfegNlksc2QfknZ+61Wg7PLThNdulmwokBQq1xXZO
lBVyB2XbIcDQjam6z6dhBHUZGtQ0N86qERiCnfbYtqXB4/ZeU9bEXAGtstGkFKNsg6G/sRMHTEFN
51TxuyJCzP1feBpTwR2KHl0VqNKM6YodGYtYG1NMRv8Q5lMYvcTWi85rp17VRAHwK7DMTcS9jAed
DTJluE5xQMz4qe+H16QB0e84e7eP/mpIQrsDNcuEhVyRO4LROQhFMiEIte60yNPTw1j4U7Np+ntR
80rJU/BQ0o8SD4tiVb+FXMZfRwQziGM0Ux+K/Gya7JT6seSOO6/dQ0vtGE+dhPEc5iNWMTLUymkU
4zcVurVitXDkqjD8uOolty6Kz9vLui4XTeJorUZvNevetLGolRZsG5iyBn9Cbh4GQ3enWTgHQmEX
kuDr+p/bEtdcCTzI/0pUmcdE0OXxoICr21HK0DGTk9Xz2N9WQ5ylCMYk8cJTaz2ECNMMgG2Ak+VF
4X04vlW6A6BluUBHCA/0ae2e+GbFpKiLaMdiDlugVVo7JxrMZAAKvfYxFqVD0tFVQJ4UN2TfqflR
HP95dhTXxEIqu5jgSSEpiKGhKTnP1Tnp7+XotRHuW3Xb1E7N46RaOwtLcczCWorVp+DBBWdYAmbk
Q6QAADDyb9vHmkUuZTDnrSRNqYcyZKhpi9F7DEigyR+YU83kTp03/zf5uaU45uChczadahHijOhH
hnHigngNdx6b/gjzrtNh8JQ4AOEvUnGXVxsagru6RSDh9FOWxb4kD+EH0Bb0rxjUhL5VSsUTKc30
ZJCumZ2pCYUzcM6BpzuilfgY1Vl26DRznJzbS72ynbjOMbkIXgO0RLMEwGYBqvsO72tkoTAov28N
AvgI3uzZ2mnECC7wpnUD4YP1XQVb5HyabG4wB4xE4TjW2lEw0QsV5tohIyMelY21mQZ5dBHD3aE0
NAFOqJz/CzVR7wb3JDiI0abEeJzGMNoqz/CYDcwnU70vza3Eg3O/ph5GZ+BSBnMylKGaCws5czAw
Jk6azp7alTZmRVwjaEDRLhxloM1Gg27HEmj+FMtJcxC4F5Kdoil0KoBlqch2J34a/w46xnwZc55M
I62DliZOm9CzlNexxxnah7wK14pXh3GbAFIC/DvyBdTUFpusD1mLNAJelXLzJ22eo+bltqmu/T6w
CDEpiZK+cYWxoJd4w+sGfn/GOk0j6Cck77aEVTtV0HqJSAmB7lVIFs510GmAkADy08HqtqT1zNLJ
jA81EsHhvCEjUi6cuYe1/ADyTX9lUme4WLYmQpPyYBW4DJ8syZ42mg2QgY9yY51m1Jxf26Pl8jCV
1g49ba22wPiKllIWwSbTlbxTS/pcE46ZDsir0C54dciVyxAzfH9l0DfwUi1JBNdUR9WqXQljUqE7
53dB/CIadirbPS8EXT19qOiALwhNiCCFYPwrhh8NqSV4nvSAfRdfSGwPNsogDni1/PhonkVU8IVD
52cbXsPV6moqwJdGtoy+EJk4vm2nUO8VvNNiaa9G+4p8mjHnLbhW1NWVhQzGSMoiVfsixMMIRGt2
vA09+SM49r61iWz9MXQlToZoXSXwwtO8lQHO9svNy2s1jqIZKpkSboWvMb+bOo4INKbjR9gbkb6n
0VWFl8NVm06XkGZKYwEInEJcv6AZUfupienwqpp5te2rQP7M2sLaBXEinIwi6fZJLuVeomjqNijF
CIAcTfehkkD8USdlsBWlcPaT/yHtOpYkt5XtFzGCBnRbunLt/cyG0T2jIUGCDvT8+neoF9JUoxmF
0NyFQouWKplAIpFIc45iJsg+WJWxq4YkjqZE748q+ACIt9jl8i2fO+JbycRgHhNRa09pHB4Uc9Zf
d5TBRlrgCdC216/b2VZueRNPnadianmHPtPkXc80dm0VfX0f1+10RTLa3TGF98hKpbWLTobCnSKg
LiZBouofmCvtgRVN2lhH+y1Gq/ueUtwKA70xbW62ATVptmBmA10gXpnareMt1dy+dFZOdli48QFX
SnLQzEYL3RhvAcyROWSf1lNVozTV8CtqGOuXxdlhABJhoDd9WXozSbOgdKsxaiyTR2o5usWuT5p+
j1LBeLDigiY+JhiN54QtznG02gmNylNp0DAmDOgwpFDJlV6r8T4Z3Snz6lZtW6/HIkZjwYzABAvS
t0mzCmU/9Iz6vW0ObpRZA90Vi2u9FV2KngNVVZ4yXHHo6XRiAFyOJFS01OhB0UYM5lGgAJPAYAkB
+Z2aa6/GouOpn0zWiRW99t4zrv9FKqrejTbLwoprFG9K8A6zQCkr9lrk1tj4iVuxn2VsTsfMUIqX
TBuGQ1Vqi8/HubjG/95fp46DBnNmG9exMmsowBrpwZn07FqnZhPwaqG116As9Oo2unU/lombeW7P
jRos3A4bo7hIErbr61Q/VHrb3eeZ0UQYLHbRuWoY8xFUReN3e0hVYBxzFJUcpUp2I6bg0UpDTXbn
gJ/5hsVNVnuVu4Y57pQ8JgAxf6jKxaqCrE7rQ181zbeEWCmK7Bof38mQgd2QafNiHvWUdW8ZSPyi
bGH1Me5V46nsayM+kDGn+z7Xl3ttxKxXkc+mr8SKfW/aTXzotNZE6Z6ghh82fRNrnlWieOKTLJ+H
HWvb6Z7VwzygPRuAGaOpFKAbV/p9DNxFzbOnpvoAam36ZGBdUq9JufKYaGZbBqU9gNghI9OjnnTa
d7fGDEbCXLXzsjorMb03NO8mQ+YRZOIWOKHTPG1eq5G597GbAC2srA1j1yukODnjhAaNfpgiVrXj
k97MOvcShVe/pmGcQg0dD0+6RQtMBTooKnuFXk11iFH09NHI4+yqoCbwWhO8X5/0WVeiKu6N1FMr
lYH4N57GF4Mn4yFmBXe9crSs01jr8U1idDjAlWpOOEWgCkuLejiNY65+m0GT4+l5g1kd3XTiIpiH
CjO3HIkvD2Q906GJqQLXYfF83tF64UfClfxuzhaAoLsY8T80GPSOShMg/7G5pBxZSnMCoXOW/wQJ
0PhcYz7gUDjMRUMbigW3JdIYJWjK06DmFX9PnDi9gTcEaiov5g+70JtoIYaCJ2Q5pZiMBZ6dtwDv
90QHitedO6PFHxj8xeMEdx2pWasPHgQlh8qtmwgA5/k1qavsQYnndG+lhonjkNc4SFbahYlRTic2
L0NULVb+DYjFikfmtA8LUEbuR9UeJs9KzCHgfLZRHNAwFRzZPcrSZLad24E0Y0izkoTVkJvjDhMl
3PWdgpiL5xpa63pjRZsu0NMW0KhNydG+YtaYIPAGYpRhb9POAGOknYeWlrMnJzOQSi3bSVngwkw+
AxeHLLWP4Yb8V2qVGDecqqZ7aSo3DmeD15iljLv9kLI8mglrv2FssNtj9MkGh07fhdzmdWCsi56W
yvJKtF79NZLc8Ww7r+7RJmZfJZ3bnmzHWQ4aDPG5LxR0pF0OKTdS/RY6TQwXA+xrh58YHJhqG88t
btLCDRtMJnCMHTeBU8pQ67dubBNN33hmOUCEFeE9Rj3D2zJH5GrER135qxl2DpOkwWUi1vj8LKJT
zbnJxgkieufRBa9EzwN1llQdZTLWv5/JqHI+YEAYkalT/WryMK9up/rhT3bk90p9CUyBTVaPUKOG
q2jMV6f6HhfAo5Kld7eeK+c7Iuw81fQ0sUzIKfujaTxngyRtJ1sqISRUGlzOMcbz/aYIG/A0tOaL
5rxcXiuZDCEOzHLdGFgNHbr2mPWv3H3M4/vLIiTL9PeT7GzH3bjEdA+HCJ28payBVf33lh4Eshj9
Qn4DD3SxpjCrfT6rBR4GhXakU6gAhVqNZY+49XUhxrLnQoTNGAw22moHIdZ98Q7SqZtlr/hW0Efj
4PV+/a7uL6/a5qvxXKCwMzlDy6q+ajX6Gu62u2V/N5zQenVn7EB8q17JHjlbwTo4KgDdA4ZUghHF
zwdTdRS9cTv4sblAv8d45yj3vXmdgFzJkqRq9C2Xef4uELIVBmETH3O8C0wPLawRf+sOt2OYOL61
y+6swPZTcLK+dUeMR+zqX6WPK+KZaN4ewO3ShMCasxH39fxbBLVTqsy54cTAijMeFgr8yMXT7G+6
+6qiaxCqAygonyMyRJe3d+tQoEXZRec7qkNfHrMcdEiVtnYMKu2umQqPcRmh4+bz/EyC4MyTvtYT
d20XdPv5e639ZOh0c9XYswxUvOgPl7E70slmIzfzK0BpR8IaHRGAhhN8Ypu1Rqtlf2+tDlhFD/BP
5d7pgdGS3NKPy2soFSacyaa1s35SICxfKRXpwRyiHoffMSOaAs7iNSY/s+aXROhqnKLBnGsonMuK
Z0j+FxAKpgJjz38WR6SVffJDDbJw2pXPEnGrDl/F4bFhgp8ZdT5hQYnaANof816+fs9BFMQOH4D1
v+48uwDZnX4XR+0BRQjnJrmVgfNuGRD6sv6VLKyuy5c0Aa8ccoosqg/sV3Kl/uAv2c6WRARfoXCQ
vDwXJKxo6eY05ikEETDIPFYvESCXQTCXeMDT+Flcmw/gRPP5DaY/rRv+7Ei80WaWAhUWBwlH0Ggh
BfPZ8bV41OmkxoZeVw/drXNHwG25axBm+a6f+Nn36m4+4VENsvHXP9nbM8mCHzTdtHLT1ZS6N8f0
bhEWazsrMGyv+uGkYBDjHg3aE/3IdoATkBLBbRrymXTB81EM+ZQInDO/ecEcc7K/1WyPvYxBfVR2
NJLNoWxdL+vYO5hDV74NEf2FtinTrbWTuIpvKPVGK+rq3dhex7LS0lZEcy5I8HvDzGdwmKAMo/Cn
nr8ZyaFXJSaz5bzPRayfcBbRZA3Mla6udbEPE0AXEs34g5AGZXbUkzDn6XxBQ6jAGkb0tU/RHU/j
jCGl0DUl7cFbl/BZMUNskNfaAoiwA0oGoDi6Gh127GgeaBX1jUwPLhv61t6fhxbCljR4hqYl2LT9
Wd2RdJ9wxyPW/ZLvKlciafNKQC8NJlYJnkhfZmMzVpjWUEBUfJ/d2lqI+2c4AgVED42fsuHYLUs7
kyUGtrpWx02ZQdagBQ65WUg0jH8SO4MtHN0yKC0C3+CzpfHJ0pkWo5muq0GFUHmdbJRy0wp+CzCF
shkru8py0rWkMzyXY2SlpyreWTKy7M2VQgszyKCIhn+EA2OrtGwA6YG3q70bk0hpci+TVee2NAH8
CuZB0eXgfulequrFSZMRrSNpCuRW9BJZs8eqUMvCy8a81aNinQsSrFlVMk6KbhXUduDILtz8WCIh
Gdpd297ZHFNnfOgxXGhh2FDV2sBazIhZ1PB7AnSMyx+zdbJQjFvZ5Sx0ZP19tZ55ItYZS7XoeCTY
eaTqGMRKHxL11GHybtIkFYpVLTEQORclXFZlrTcIFiBqHdqhxv2YylqZtiVYaKZHoANe9VXZM2UM
xgo7W8ssXburqxtjkBymTQtBgfqf3xcDmtJ1ND7h95vyZ9ZnQVIi0+naoUFlzMtbA3OoUyGsR5cI
mlTEiS4YIlo2OEQ5gxVgcAfRqBKZCegskW8GgBx6rYH5ndAwyasrDCXdzMjbLy24hPCcBOwi0paq
R0d332s3fewiaS1Zi63g7vwDBSMGDXm/9Ota9MqrY92l1hF0s2nlN92xqfeGrMFyc+nP1kNwAKgX
INihqG7l6PcAiIhn1TOAGPYJkruXT8SWqzlXbP2SMyMq3Qx0hzMUyzCxYDx3yo2qSjzApp0CiMVG
OI7yqmino1ICLEFFP2GmA2VGQ81d2ty0vV6/RQimOlsVQQED69Vj+sNPC7+/KaMkBL56YN32ByUo
f9Gn/tGRxASbSQfrTDXhvhkWO1XqdZ8wwUZvujtd8VB48X6qVzqowjW8xHPJfm16sN8SXeECoiVz
K3RnouOPqj5rn1o7Ktkba6+UQjZdtllBPtNO7GKMx7jLUwC9+OywXBknI0B+/cb165Ae2h/qD92z
r+a9ifD/YZHUQiUm4wrOM3YtPjY6TCal9R6g7FcWYfs/Mfx/TUYMsFtDn6csxkK6Vr+rjBGVhxLw
S0xi/LL9EhxHM+ScaDHWcAZus4rhuXLwmjwgw+OYseB/U0nwGnOt6mDJxarpHQms6rmwQBDjSNbt
K5A/np/nViF4DEzeklZFvQcUb+4VuZ8CN4oxTj1+605xxI7Dw+zJzGHb+/7eK+Gmi1WN2mCPzP0k
26uYr+Ht9TxeNxYSb1ZQajvXiC6v5LZAdNUjMLLAOCwI1HoAc5msx4sFkLroTbrK75aj4dPXy2K2
YyNXxTua6C5IVIUdq7M5XxGOEI/QK1oc4+mWYXpM116tcd+jTYN4RPPRKQd0ck3iSNaf/hKfrO37
KLwCK0uMMctpyVGchOi0PZZ96quo8qbZTqLgulCXpAjGMmR2bqarlDZEj9Wj6S0RPdavZR0mls9P
86F5zJ6V0UNz++GyaJl+whYOpJwVa711XGeX2TtetBgZ/RM3dbaGwrXTlHQxFxMypiJBtzycfy85
0puO8EyCcMEkY11TRYEEbKMXK5U/yIa+/p4e/7pFILUFMCsy2eJURRG7+lJ2Ezpp/HFHH1hgRo2/
7K0XgMS4/nBtvdEoxaXmRO3V8+y1e0l2YGv6d8WB/PcDBBuZTOqguxUfMAXXceD+oCd++Cu/sg7Z
jeEpgVV6Rxlg9eb5PhMpGEdlAn+kKjAFUDrZU4YYyCuKsb1a0srybWNGWZLND2hTeMc0gsQupeoK
RmPodOqsBrKt63TAMHXg3maRtaP35at5bae+sgOJsRbSyJbY0qa3sTUbORJklCzzy4RsPoI/a91p
aib3hWNg1v9pbBuUrOurobX9clLv+fSxdC+YYQUpkwz3cN1I0dIwv4M3rUYAX/OlJKsUo841aF4A
ADSLVHtW92RQTDA518CmcCrt+b/7ANgVaBgx7wxnLrjXiY5alw5Q2E09La/R7nG7JDKuvS0Xdy5E
MF/InmhNICQ1flAbfRt7hpio509t/3JZnc31O1NHsNppauZk6PGSrgE21I/o6ECzlI5eEKP7dlnS
lvM810mwUYRDFkO/BZ6W7nuSAC/k0bbDyyK2BqjxPkbNA+Om7jok8/nlQdBI0SrrsW/sYLkCSW1Q
XCl/mcfxqT+lu8vCts47enBRH0TXAYIXQZauN01LR0x0lPG7TaPcRk9bjS4n1Rvdd0OJmuTjssDt
BfxXoDiD4LAek4wtBOqVEVoT2j2tLirQWHVZzPaR/q0YEZLx+QRwm7lZ5Rz54D+1WaD/5I4/oKcT
BHZaFvDossRtG/ytmBCZ15Wpcb1cbTCPrDIkJCjZo0Ekrmrr2jvbL7G4apZ6VfQNpBj8rUA6v5Y8
3GS/v/797NUL6pdlSgoVyZkJXJ+JN2ay8GrT4tawDp23AHcSE4VD1jJQrWgIfOxH3s1+Nr1wlaAl
Ct1cBzqjXEoltrDphzDYhgFuByMVYm4r6Sob3Q+Q6GpXNMZofBaVyeiNPbDPqcQKNtfvTJZgBbrD
FNPkWL8USDsKSvzGy2Uz23xZr6Pu/2gjVFtKZy4JnyChwehVdqz5Y5U8cALCvl2PNjdkEbKjlkQj
GvM0DDBJ4aNXDb7cVaghAmH5b3Yr4eqIx8LS+hgWqKTamIEmbZifCVXQNsczpwqqLi5RAp+aB2Zb
xS2wlvLKXzsprzWgmXAPHWeyk7fpUsADgLlsFcQfYpxm68nYtLGBLxoeM1BhjsfOlfhkmYj18J8d
C6Nw54YyglAws2/yvvTiMrspuQzPfvNsnGki3GO4XFZeG4hpB9adTHusENpqx2yiVtCa2dFxWeqR
LDmRppLluzbDL7TU/buMwtU28lqbdRvL+AAKbfNWD+NvrdeVe/Vk3IP7LtQf4Dz3shfs5uE8kypc
QGPXU3OoV5WBC6rqEc8fq3RXpZgykoTTm0fzt6S/U61ne5hl7eAkHJLSzvQ4YDk7XXL4JVYiOhrb
qGybV5AAEjBPB4ceuqVJIemtk6kheBh30mr0/mKbBu3FdiDj8bKD2dwQx9ARHAKs1RRDwzLLysls
UM6jSM+DH7kARhu7VuI7jB5dlrQ5qoDnGd7Z8GcYaxZUyZmWMWOdlgfSnhcbp2H4xWKvym4Uzvyu
Ckdjbxff5vi6Nu8wCCWRvqUoCh3r3AISKJYY+pQkTxdaoQ4x3rsR2VUPyx4MNuTQhVdzYKOjyLvi
PvgoFUmbwrZctAg4REVziwgQG1tKmSkx2thwFb7zFEOz03eMBNxO5pORtxLHteVRgMQDxAoMXRNU
ET47rqpCfsNZxzN0ovrTciqyj8lwPLPy0/I05EEr46jbFEjAmQL6Zwu/LQhUaoQoNdKjaKWpTnP7
rXWQBp1uUmf0lzh5Woo5SICLcHkvtw7eys+mwpowqiRi/tvI19ilhvn4nGCIJz/ow2keZIHLphAA
f6LNCsOZXxCMXWfqUVRCro2TNmrj5dCk6q5NrPCyLpvhP3pIwBsOyBVUsITIlY96buX2+hik7Hrm
t8uMxD1vb0A7EGIYK0qb9A6sRQ9ztlKEvV+WvuVdAN3k4A1soShhCdtnuUtpNe769phKT5muhurn
ZQGbq+isGQacd4yRCgJynTSTaiB8sONlt/a81ooaJWjZuyxmvZDFKAVMY/+KES5s1WAOYBgQJek2
wDd0jJEVUZ89giT3f5OzHvazS0WrtHHoMb3jx4hhKfrvcjR1akBnkfU6bp6rM4WE25k6sQXOA6xb
pYMOzn1HcxFhjx257e2grOi+df6gcwQhHq4BMM6Bb0u4mOuxd1XewD0m+XFe3lRrr/E/6Et2NRXN
7oAtMXXxvlSMDJlqBTlQN8t8ewIEIe5mWQlsy6LPhQiXDMDxM5KWEAKagTvV6u/d8uGyDcgkGJ9t
wDDKAqwV8D6NOXjadGsyyVZsPmbRtQEMbrLibIndG7k602TkOJWt86pWAEE4zfqj0j9n6b1W+um1
co0s+CJ7Q2+doTOp4kstRazNQDiICxIEAwCj6rjt1U5QylBLV9MVz+q5HMHhgWF6BMQ/5GiNVe6o
Pt8P0ytf3Dtr+VEAqMSz84/LO7blhM4lijZR5oDGrnCYchPTum3hG/1D3oSXhciWTzCLQm/1hMdQ
a3B3S556i+U1YBlMJS92mZjVOs88EMhSRmOyIabGi5NNs1dYH924r1VZ4/paQL20TYLnJrPGbB3t
CL6JnH4yvy8xNuw6rh/41HtJXvu6qSOS+4NmDpSbDA3c2MB5/UIR7WYJRpXW65AN6rEr7ZtBRry0
dbzWihbIT3Drwd0JTjw2q3HC1CRE2M1Ns6YF6sWjae8VmYHx8QbpsKNtlMFovk3Jm17/AYgdekks
x8KINbB3RPw8a+i1guq4RFRUy8dql2G+Qf1u0t1lg9yw+k9ihDsRFY6E5DbEdB1G97rptiPNr65U
JVfixnH+JEZYza5fmoGuIDGsza4JgPJsTLveT7Z7DQoND1Mckqt+42a08e5H/wQghb52UWSaojZZ
i6s+s5oXoldh2v9KY6CKjY8wKUyCfbhURhq/qeOZTOE2Vogymk2nry4r4Msjz+89z6ipl3WSZqnN
PcM7AXEtcN+BB/L5dNctLxK6Chrnatc7aTQsxbFZEsmbRCZG0MeYeGKPKsRM3a6x7rI2Yun+svWt
Xyq4D5DorjwLSP1BEcEddnFTlzlGHv1hxBQKDV2OrBVGqwuvkxVXN7VZabIJUtoOShyfF81VDRyp
VdSUjkFv7Y2p95ksX7ItxHTwawRBpDgs1IIy0R5MB1kn4EsAm3EG1ISZSG7+LTvTVHTvIhTHsomY
K0ky6UrSK+hoz7RdnKKykREAz5M5cAcXo8oTEqe0kuzUlmYasBEcvKTgk8QnXDZaeBjXCUD3O0f1
XV40ge0OY0SNRaLext0FTNrfkgSPtCy2hXFSqJe6BNBL5Koc3ENSpgFumsNl89tSCiB5aAdY6ypf
HsIAsoyZmyMJXE9WOIKWiWdgIuau5DbesnLQK0In9DDiFSdYeWP3YG2mSAG5eenReUewis7Jsr05
iy4rtLV255KEez9VigXQVVCoVCLgNnqW/TG44WA8XhazEdyCYvu3Quu6noUXmqKrCf4KMeZya4/u
rqpqiQPf1sTGsx1HyfwymcIKZqMkioxWUf6agX3lvtp9OJp/YgBA6v1HiuDiaK4ZTbpmifv6ruoP
MwAnp93ltdqaRwN/I1QgwG3C5guLVU9DkasrrFeBUT72s76iD/PxSfHZadqbET/Rg31EPfcW4Pw3
6F4+3a9QI7JpkC1LP/8I4VDRonD7cf2Ibr6ZzBelpz4IFy9rKpMhXEt8GjluXMhwSESSt1EDSras
oW/L96Egv5IwgzAKMGmfLW9ieg4sadxJQL74qIv0ajCKU25kEWPMNxvHc7RUxpW8FUusgxJrdg4I
RGIkZmIoa+wS6EWHGlg0NxmujaaovJYnvlWHQO8YZbmrLY9xLlLYrqHWWVKr8BhNYd+gI87Xx+LH
UGth4TrRYBcS5y7TUNg5wtEZHVtY1bmqK78j03tcK+2BDe1bNajfVDepwpi6NwX6kb3LRrNVusKE
AKjm1RXDBf/6vKPZkGZNDfZ3Hy1kkUHpAdjavjaU4WB3e1w2yEZmAYCVHobBiNA/GjrJu6okdyyV
+IKvHgfQL4DCA3M6SJi+TMWMDDgOdEKSmfUuIAYOtP6eOW+WHV1WeNuCf1uT4HIUzBNPrIa+i61N
O7VGvhAQn0NQ2Mr7VMXf1Eq7Tk1ZReWrcqjSYKpobV0DlIvIaZUshT7XynoFjSe81owp9xbq8/jX
ZeW28pSQAwZZax1hQj/g590kQP2YgLQFZ6db12pu+TOzAld3d42SnYr8W+cUBxOgHWYy7xOz/3FZ
/OaxWfOHSFwDIs8wPku3hmHggHjCm6n60eUFTgqN9GRAJPGOQTiJ5W4u6Zkw4a41TJXGgNpGLgxo
8rX1ki/5wW2TyFT+5DGDn/tXLWFRTcBWZBaHWnMK9CHVOdmljXDc3vdTdZt1asDTznMW6SyKTMP1
72fXfIlPAjA85KZZvQeUsJ+ZvWcChgIA1NfTPPvoT79LMD2og5A17rvHorZubTp2ntKxXZP3ngba
hD/Y4t/uQuwBBfQM42O/Hh8UDFgauUlgkQCwa978cVnS5kE9kyRoP9ocqIoptCfTd2J4BdszFL/Q
JBKvs6KDxHQ3L88zaYILBlUnWK9WvSgQMdX5LUZ6WktkNiuTIjifdMxNxWSrJZkYAAkBk+IhCJZs
0eZtcqbK+vczszE6s0+11aMvffdmuN1V2lvBEL9grjEkFg1p+l5iOObybkk0s4TnHTjYrBjTkmvO
Hcy8qQ4OBrqrlU4S42xFvgbYcl3wb+C9Kjb526ytTTfHAy+xzWjMrD0wlXZ/oslvEfrn5cNgD50S
BX6lHZJjZqfo5k9f4mWRiNk83GeaCL6yMsA12M3QhMzJgbf1tTY8aKWDHh9LYg9bJV10yxKAhGLS
EE1lwt4Qt2sVI3URfAJefZq8xXxgQD03XmzyNi1RH9+ao1cSQF30YSub2JVKF9YzRVjeEg5FdSTS
KnJvpcfUAQX3CXQ1rP8AaBBOARgCBx0tgmN4eTM3nciZ6sIqt/bY9HxNCFQUONOZv1i7hPZBUjyX
rkdkKD5bA6qfVlq4k5IkrdMCT1o/XW7MIazR828Ou4VyhG8PhvLA9GDKJL0Hm4a09kKvB8L4gtup
uGxU3Qoy6zg9lHwAkVkblo6y66Hi5dXcvN9XWGZgUBGkZgVDGmazmGMdqQEzHdCSqIVKT3YMD5mF
vCG2/M8BIZDzEc2ArlUFoqdYc52rhJgKqfCuMOzW4zn72TXu4OuJRb1FN58v67aZcEb4iQlCYDHo
qpgLSyrXaVUT4tD4SHZtXl91bVMFZpdMB8DaWrveMn50tGm9yemrAPSr4DmOl8fCqmX0Zl/XGaHw
CtOPIAq1ZtGZjhU3enQUMp84Y6hPDPgEeZC2xGPGt2QiEp/61XV/liYc0GXQhyzjkNYtwCfX9ZDZ
d830n5OZqxCg7qMlYM0Krx9xdinpaT4ltksxulqMP8bJmu4ce3iusq6SJHs2tIGxoFJvGRhUMcX6
pUmUdEIYzHxX+d4CdKynoSWDCPh6wxprGwWAkFW0NjhimlHrp5Fh1gzH3Ppg8WFhoNI5cBswJfmp
ql6nl8umuaXSSsy+ZkmQ1xThl9VORRoumUEyOoeKszedx+W/d0kZa2vRPyLEPqxaH03VriGCN9cs
+dZYoVJG/1ULsHZjeAiuA0fsC1+PXnTGhICd+WC8P5IeXBeNfc2kGYoNH4za9bpUa/8QZtKF8KfL
kgGsHAPKAPTBKd/r4b4C1dE8+Oi8TMuwVZS15HdZt68+GDKR3Ma8gmGjeUqwbgVM2bSKITMrfK19
pA4HwdKhGmVI3DI569/PTpGt91kCQFDEj7bf9Y9zGdnLLSev/5s2q3s6k1JnI+gOHWhjAuMndTBw
rz0SFb0tT5flbNg1Vg0+d0X8BVuIcDk3NAUFZrdqwx7H4b5UbxsZr+KGJ/0kQriQU7NeXHcVMdkf
iX3QeJBUaEj6tcjqeF8DUxwe8NKj0wkIBTgsn9esA1CkMq/DG1N9n3D3QXV6SdVpU4KDpzUy5bid
xNY4Q8vSmMYoqfXc77JXYvznOAIaoLYARk0kKVA8+axBn9ZzO/1dPrOfWyMy4srL49sS49yXd33L
hs/lCG8gfSrR7joieW0VQcKYl9gAskU5l0j02VovFI9RvkXmF2DgQrDSd3iN1BZyy9y91au/2KhL
7s2/M8efq2fICiAxCTQDIAuhL+fzilmKXavTgNdcfYWZqMN3PfHsoAnj7+1uDgtP9V6u9aMRmSEm
ThfvtcC0w3BMAuQKPGRD0Kf9HocJOkXAV7W7vMYbsEf4NGziylq2VlgEh8QxH1nOJZ5jvVl77fSk
9rGXAlUKYywer65d9xdZOb+NPsqze3Vo96iePvW6EagaB8ByBffVyB6/G2cRuT3Qy+CqAUyIeNx5
z+IWCJt4IlrsFC/9iVNtZzRmNONYzousNWJLHGhocSpRYIBFC0tQVeALGG3YGW+X+ttsx8AOLRbH
1v2KMVDYZ7NGAJbWN+a+VApMrRIy2N4y2eMxAb9s6PYLczwAjVQl2D2dFWQ5G9rnGLnhOxMM9WZw
ec82vCGuYFClo00T6XWxrAjs2qUzlJH5dNnP5FXNrrisKWpTBNyHpQIMAw2TwhFPB13ji41bfpge
Ucyb8yvE05e12Lp+MSj1W4ZwvGcTQNvAVEf8xd+W7wS7i25d8y+dfu+He5Zwz+wLicxttQy4Xhcz
U4Zo7E3d9aRCYso3+SFJflEQZRvvl9X6+o6E0YIK9B8RwsUba6pTYNMB0xmHo7LPf7VmkJU3ixvq
7R8EsOeihE1y54SlpIcoF6TUibYf6XdU+S6rs3E2PqkjbFLez2OrqZDR0NmjzCP2y+wUnqudDJmX
3HD3n0QJ4ZhmNzzWaogaqx+acmTtr3ryx2R3WaGvZufAEa9Bn4YKEbyLIIaqaav0oIPEy5tNUKkD
GxfoERxK/8pTtOzaaR3g4itDhE9J0Ngj/3X5C74YIT4AP4BBVeCf4zpY/34WNFXzpNeswwdozZB4
+I9RspnHj1hpZRR6X2zxb0moZKIzCi9xEYVxzfFn6BLivkvi15INg+8CnTzskLicTDTLo0PU46Y9
S/zTF5sRxAo2k6E0FRsaxDZoOQTqO7UDkjMvLWMv+c8AmoIsYTdLzjFZo2AxaQvYuhIbWu//ZLv+
XcQvDx6OAlsGOT51bgCm7Y3jics6Gr+Y/mctxKeo06vuEndYsQSALlxB95ruVWpy2zWDxGes6/Ep
ElkloWUDQYimrze+YHz6nLOeQJscHeJ2P6F4h+vKfVmM2W9pflfw2pvbRtIpIpMqOEXVoqkZkxYW
kR1HsC/U1hVmVLxZ86cV5KiO0q6ILm/bphGeKbr+/eyUqeloqyiLAgV/0IO60oAZ2z/mZROopoLp
FFkctbmDZ+IEm6c98KwdF+KYOYPo82AN9007+4bsYt6Uo2PrEIEDV4MIaqGPrNTmGYG95VanNLZ9
cyhCpQYgSikbsdlcwTNRgkpAWXEHc+jgp1rgCbxb057mE2ospc8tWe53WxZexei7QaAsPsV73Rnr
osQBMI3e8ebq3U7ZERmmNECObc+JdHhpjem/nIP1Gf7/Av/m5DwzD9NW+nJQ4TcwYnRQa3K0aHtq
E/VQ9m9d2txiksRDTemqKVQcE3a4bJybV8BaKASmI1JDomNuJlbFDPlmMKLUQdaAgnb5iM1Y4oc3
beVMirCBFUgU+i6DFDWlgdIPBzXNoh6ku8ysJAd881YFngcagDAMYH/JazhAWudJAVlKF+oDA68m
2ilZoCfgOyCek4Dww/CIDO9icx2BeYdCNi7yL3e53ltNwcYRfmUGBYw11p5mZIGldJKc5Kb/+i1H
7KWfU2WMC2XgfpW7PjO+g452LMFaDAgWTCSb/IfpkvCyiayb88VAz0QKj9LJ0UtTMSCSYcPcNMB9
PRR+23zPtNJTLcn+yaSJmV2nxuS1g4Uko6fHj4nyYLnXKXlEGiyRPbdliyk8hkertEipQpY1NOGi
BMhNdQuCkZdywNySFuR4715eS5nENQFwdthz0Jyg5Q8SNfTxdeC5yNwkHJHDTnCyUYx8ZnS6xYDO
z8ti15+9tIXCXauVGh2cCmIT9KoUDQtSIBtfFvEVy2y9zxFKArmYoJNDbKTQSzRz23RGdKJcpcML
b9669mSAKErfg0GEl/uCRMvCvDi7d1RwSGGM0DzZ/cEA8WhC/+vzSvgYYZ05+FuGmUHhwXoo/o+z
79qVGwe2/SIBCpREvSp02r1z9otge4+VAyUqfv1Z8r1n3M3WacIDD/zgAbrEVCxW1Vqrm4I6u0FG
T2JkdVZPRizMam6gO25gGHGWHYxmDNgkUzRb9ZtAyC+lK/CUiig6G0uV836GL8MUav1XS8KF4owy
Wb111X2dGFo+5HRfEiOsUwZDQ83dqoe4jvGmWRLfdWkECkyAYADRCUUNVYwtm1zTczQAw5EgiaFA
uqnqyAbMwn+9LOdmBA+i2ElkZAbWHlyJPaqKKrRbEi6jgrtcmnMrgu9QQGzAe47B0Fn3i/Stgb4X
C38M5rfr52rdDpL0AIoiShCJOuhYm2luIfYh3NpCCnnXODakuAa+HSxdlgm5dE8Y1AJjxmbTsLMF
V6/TbK5RiQJcGdsgnp6N1KO2Hy96qGmAtwdOrcRtXJ6hc4vCYhWxYWVRruI+s+Y7u21c7kSP12dw
ddst3Rf/L6XmCHu7t0cgOCcMSjHyH2U5kPeM2OE2zKAhdd3SZeyIgjaANwBYAPgKNOL5KcprZR61
iaDpKaugobXruXFHWt1ln0izXjd1ybIA1Df0DJb2UoAqLzCPXVvpGS0shI2Tp31s1OfR1R8rr75B
71zmMn/4iLzuhybD8v1O2Z9fJed2hQXT8DSjk2U2nu2+0EN+nB/aYL7vN48aZNJtt3PLbYd/tiPX
cV/MYPT693arBNQ3A0iS7tI3zbNc1Xe86lj5PBjeja/rM6MvX3DtC4WTSauqgVTZ8oX38TZ+qd/t
IPao7wT4gps6GJDMng/U1Z9AexZvDVdK+HYZwpxPkXD5zCqopbsRHwB1xqZ516wXLd2T4mEycFNI
NvdKuHtuTLiEElWPKmWGMT33NXJrmEEEuTAVLb/NJqyfmzCYa4lLWt3mJ1tPOFDT0KdlkmDrLbU2
o0Nngw1h9Mrtw50tuwHX5tKwNBU1N5xfiL2eHylABsK+UmwcqcodFcMFvs6detDnRb3fNTeynvfL
ZlQcq1N7wvYuEwihp2Df8MrslaN5Qb0r6m94/XlOdatM6ETa0M5rZSzxa34XuUDgPPByAFm44DjG
elTiLA+xY8Z7KCsqiePmUaBBmi9DF6X6SmV9Kms+kSz9Kcg8ovorluedBMxZE1QDPJ5thuabXb2N
oeQcXjZRYSpPbIjpKmbqtc4bBTdX0zzP5ex33fc+S74RaL82k/ag1eSmNnNfpQOwYlGQze+Ab0hc
8mWLjPAVwgZK8yTGZ2Ckw1B7tfmDheVjMVYbDfjBRH+bhwhPmaOiJNum71BKyf82bS3YFzZUVmlm
4ZSYBQuoGgZKtJm8z9rRTB/sUUKWubaLTidccHxV2dfMbjFUFdnOpoaEhu0b3ZfRbhBsZ+3O7v+L
8zm1KHi6yjRSu51hMZteUrYdCy+qChc1Rp/3r60dBRAxbtS/z7SebyzB5Y3gOiHzYnW0XytQORJZ
zCWbSMHB0UIz27aGgbacYzcCCY8y9G5bJoCOVIFhhG+lUrpzaT5dv7rWnN3pdApuQGnDuqa2Azdg
QKhofCYZZHW47dXxP2m6T/4+K7PMI3IkNrrwoDUj7JeZA+6aq9iaUfFr4D2SMW4JUZm/5oj8fQL+
mBE2ic7CXrOXE8DndBe20y3hJFB1JnldrAXKp6MRdoWZ8EhtDZhR26dyWC4lY1PWno2G2+ur9H+4
lD8DEraHwcIpjRRYauLaG3MemMm7Nfu6vYWSFbQVlie86c2xb5iybsbV+2mB8VKQuWpgFRbcGR1b
rZpJ1HpDbg7/FBkZtwszxb6sbYhadUXYPyk1ad+hnMv8vumqAzHrIWjSQqbGtBYFEE0HplQj4NxQ
l8188mQ0cqtL7CZuvaInfpy+1CB3wCuBkMBOJKWC37UAMaQ7tbUc2BNb4Wj2SdZi1HbT+aCZhE0Y
m9NXBrhI43wWxuRjmDfczLZMtz5t6I2q6PHsx+Go9r8UWmyw/fe5+tPRYg/w6K0xKts0CZ9Yk0Kd
AorrjgwoKpsf4XQpcZ2h6RvfrKj/jOV+aDa1clMhiavK3gIyS8IBcyCdl8YFLFEn8io7KOuXSv2I
WBxU4MW5vvlXXePJqgunLEICi0CYGHn4fMMbcId4ABGDmbl2CzPxlO5dS96uW1yNcE8XXzhuiF4U
e7Zw3Ex7m5p7pQuAxldSywsbqFY8OhPyS50rMbqszrUdJ7hiB6q7Hbcxp0b9aHfYTeZN3r7nsxa0
IEUsG+52S8rwcaJu4xwgyCexvxqggVLXRHEY+DIRO82MKbRbnrSeqR1x4XmD1blQKprTOxzzuvlG
oxaY9ydt9KzhZXAOlgqwq0xJVl/fWX++Qph6kk1dPej4Cvv+3voEeGfb+Okejc2qSzyO6M0dfHVf
eT9rN3Z/oVyobjJf2eSB48+f12dk9W48mRBhQTQ29w08TuuNCkj39eEbkhjQuysnv1PZ3iStP3am
rEdy9S1JTqwKTi6PIiduNVhtfNstN3Hs/vPNuUvc8CvGMxLN/5gAaIe4gHUCxbVXdqPswS3bCILr
S/Qiq3IolXhZ4wJ47A2xX9Uy1R5jiUIvt/u/C+0IiMoKCfA0N2EFTGRF0O10CN5Z+x/Qqf9husbX
5EVB/R4qLvWTfXnoA+6iIeLTePqpecmm2qNTws98+SGULLqYj+pabtB++ay6y9BPH8dAIyJUb3dh
FmteFTXjq9JT7UkDo8Hg2UPMD22XAM2bFkn3D9FSAn3ScHJ+gBImvelbzblVeUG5G5UOmR7nMeSf
VZ+xo9a3ITBqttk+oU+720xxClSJPmSOXzl43vJkVKAZWddOh69gYRRAUZsdotTkOzCXGjcV5M9d
lSna46h21jNSEAkytrZNdmFc0/eiHcJD1kRT5KLDtvNxrpD2Nob5rrSdfJsqo7Nty7YKmKIAG0y7
8lgArecjw4w+s6Lhr3k1DYfQcmJv1FmFNLpDy9ucEue+Ahb3OyTu6G3RzXUHyW6qp75a9ba1CU1S
Hox4zDZmaKt+icZTF8o/BHne1vhMeNY9VNjfhQ+F+BrF6Ln0Z17EL0raWy7QrfSB5/0EtiHSdK1r
zbO24zU1Ad/jk/VTxQTexCwqOdKEnRp5g1OrhsuceNyh9TDcQ/nGBn1tChGfznGaNzr30wv499gD
Hcf4vlXBCYamXW3PVEij5UOv/kqYju7nqlE/e647+76M8YshbYpNPdkMCt2TxvcNKlKHKCPqoxoO
keGjREVfe7XntzGbrNpnTC2/whn69WFsdeGCvDJ2Gi1qdDhGeUMOHTrpLFePuVNukM8induEoVmg
4pR1o4uakD65NNVBjje20SMJdeiqV3Ue3rWOpT/gtR4brsVo8c1uorAF1WQE0pbWbhR03zHb2amk
JA9qmPFDXBjKrWPxnHu1CtL3xgqnX1ZrEa+a05Jvr3vJ3zn0awdZeG6SGenCTMWJ0W+TJwSE31L/
ITuE/k+wSGz1+2qf+O/Djb2fNrELJVmJ9QtqpyXU/+Muxe7SIm4rp1/cJd3+6JBZ28XPIDWZH0tX
/5wDGqSPQH7aR/s+vLMX5ymD+q9GJw6AxJBfRiVWrEFNOY41iTKMnlfE5RO7tchMg7Abvhcp/Zk1
3dEusWhmNe2vD309MF94oXHkwAwiXtgJM+yiHkEVn2vtJjRA71hR53sWM7JpjB7Xg6Ug8lSQm1Vz
lriKhmxSVZWSbMNyIV8s/8lXCBe2zZuKqih+eShM3YXKuCXKfi62UFH3r493NTI4MSRcxz36VxVU
2FqvYx1yvl3Wu3UaHk1V+ewS6vZSErnVMBD9wZC1BwUpWkGFl4+SZ445EnBV8uHGwLUzUb+xnzX4
Zh7hfeP3420qo9BfGyX4CRbSHMS8eCefvzsIn/QuX/gx1eZHaeOyN9+txnRp927K2mnWx4d0nKUb
FJSZ4ms8iqHm3TaYUUt9iUbA7W9MIKaVzqfoWLPJJmF+osnUpteiC1CZa8D5G2iVECsWvZNEdc/L
Fs6oRJdrehPzJKjxRr++W1bNAAMLVYrfcCDhLRR1U8H6ENF0Ne+azHEt5Vbnv67bWF454tY3T2wI
ryA8gCH3qMNGZNdsozW837MsCoPrVtYO2KmVZaSnL9FpMjqmwUo/AAGaMXcA5mTQ/WaMJC+t9Q1h
IDODujnqfyL8LLHKOlUUmDKHJpgHxNq4QyibPdZWe7CGWW6JZFvcUJ/UhsyVr60YgHzot16Y5DQR
HYQncoRmbA5mWHRDAAuaqJZrRP3u+myu+Wuc6H+HKLirWXOyjg14TWbKEYfNB5/rB+ALr6mSf9NC
HPKcuDWXlenWZ5ZYS9UMgEXs//NFNDM8GYBzRVjZ7ELDzbRtD+Zm3Zt1z5pHl2kQs5ZRsq9NKJpo
oDgK3hIU7ASHSbpJAYgEQ3WMJxP7pZggfC65hFZtoGvNApoQf0T5l7Fgs1PVGFduRTdM3+p9vavr
f66v2epNB3HPf60IBy3ltMn5ACsJgKfaFOMay54YlLVaQj0osfVe0TTQXxv8oTFfnKZU/sPdc/oB
yzScnsEa6NOqQJTBs+nDGpGDm5OfilHvVKicNlz2Cl498ifjFTapWWj90IcYbxlvef+WjO88ees7
yVFY6Z9B9hLgekCiHdSgbGFThkVcaFWH2GXusq9ZpV+gXwlMO3ONNjr25GfPoL4NQia3M5ID0QuX
FlniQsZ2cB0rTt16/KqpdptAy5pwWVyx9hA7+TgqvA9L2+JJFGLKh9llyc1Mtx20q8zWS1UooMjI
S9b3MbCdwC7YFJDI8wXWAf4Po2UqIFLh1qXmN0q1J2UpyRivep8FQvr/zQgbeSTaAJkqmEn7d17f
d3PqT2RDcwpOI5A0IHUsY1GXDUzYuRPXQhb3sKgWs8dplLsUnccVH5kkEpcZEvZsFFs10dplBu3X
zLwbIVNSg4P0uidYnT90WC49/WgAFpmdiZ3VyaLaDQFePH6y9yG9i6bUb8PvgCrignJbPMWum1w9
i6D4pxqw0kg6CwFZXnedFeoVfI+5oYxCrx1aXrdTp22u21mdP7TEmuD5g3iSyBmWIfCbweyLuxet
0zPZx0j8gT4xuG5lNbw8sSKsUkEXFq0ZE8jM+lgCgLSJuPJpczq7ut49VhGoBa9bvKTOwgvt9F4X
TI7cyQar6vFCU37yzmX2MUYFjYbMUzTUnAwXMbXV+Goa6PG3iI1g+LclHZ5ra3j6CcJNOBpxnqcx
PsFmha/G5iYjTxMZH5ru8fpgL6YXjUzAmuA2BEkXdHGXRT69J+Y+BIUiwHsTuMHcMFN99OccaFId
R4V/lUn31xHbb4PYNEsLMIA9wu4EYMceI7rQhigNvHCr+oPRHSG16tvz5DfMAZVWAbHxYQv5EBl2
cPnxs/h3MQ6kIqEA8qADWTAOtUmgiWYQXYy94zeDulNUZ2OrEM0xzY3SGa9zMoAAA8o5+ktfR5La
8+IrL6yjR3H5ApDli2iOEhiBGUKHwF9HP4YY3TWtrEXxYttgfOhXAEzPxvsIHuB8NfM+GpnRh6AK
DAMS75l2M5ZBV35c3zOXsaFgRkigQKtWQUkU06i+1XoQvRo/1M/JBzMZidxpe93YhZcRbAn33FjG
Gjcj2OrtPR4QbsLuHSo78cuPiCuDhxdeP+h/Q1uucAraZk7mpgULa2mOG0BuahdJbc2zuTZt4Q0y
tzSHzM+rDJ3xKR/voOiATCiuxkNbdI89nyfZFy1TKHwR0gMQfUU7o2ldaEPM6YAXcAe45cSyANxr
KNVqbtj1NzZDUUdvdrZT3wE4tJ3M8Da2o8eY/W0H0zLxJvggARLA3yJu1UjCgUDrA9QR+i+QhroF
vQtV5aFzBtCSjpI76zJg/m0NQd1C6oMnh7DMRt+CwXoh9Kk1vDYgJ3h0QgNNaaxin31ipRtQCtzz
aLbvdEO9Tali++mcSQ7o73UWZn15auEBrsE/QY7h/PyEJo3HPozBZlJbAx6SfWGoyEoV5EVxUt1H
KrhBz96YlfEN5BpwyJI0Q/IOvePz3rbT5mU0sm52uWKT77RH0jVTjBk3CCmyg8qmMkYDD37JbbnV
vlROovl1WCNt2pZ8CqLZKl51iwPmyivtReVE+cXKlm2dVNHfzDBku5xPhZ/GZD7GCSlANxqG6L1A
mv2hQ57/r9+3qPeibr3MBDhXkFI6nw01sdV+0hIcPX32galAZ9e3cJYpxl0e8HMrQoQZOmVh1jms
JMZNnD53aEvIJu+6E7n0i7CBew4SQBQUQCIOq26KKpwd2GBo35ihIguOH1DPx+Azu27o8jo9N7S8
EU6u08wpeYgOf1wwOsTDlJ8Ru3WMYG5cJmvwuQgsl5QDeHAMW9eQyBVR90rY5Si6wGWBb84s7/vE
5/ZzX93hqGSVbxeSd8DF4wbnc4liwfECMgz0CQsDG9Ejp/dljoZxqLbq9kNp/uTgbc20xu2osRll
2jWrHgFMP8YC81+6hQWLKK6QobPxfAY0waGPQEmU3Xtpv8T99855TMBGh/umlfUJXO5GjBM7BU+q
pXVEZBcYcn0y7Ry0ZaiT7UYtRISS3VsNkUzn+uio4yB1BMbni0xtClmAZlhIsKpwgI7Nj3YCW//N
7LhIa1IS6Pahh1Z0LYvZL3cNhucgjQnYHrhSxecIJdwOLSAmPIu/zt3zWKM8d+SKmymvarPTZOwp
l21A2DboglWRsSX6QtJ9vm26qqsLKHOA8Yq/Fr0/Gp6a+WES8My10w8jB9hmp1l3tN5eP4drodap
XeEcpnpcKgPFOGnLt4k97oZJJlG1fLp4VyysLZhMQHkuKAsbPnA9L7GCkIOv2z0bdhMrFi0idOlL
HpFrm/LUlBBvZVWEFACILzwacWDsrR01c1ct8s31SZONSPD3UQoN1yaGmVBDSnF8GLMPp6i8cPqK
pW0Ta/4E+gTI9TlwKKhFnW+MhcqyLQeOmxa6c86TkzquYz424XMHnIMlY7HU1/aDBU+CVyoovizR
mWhMQWrIWAI8aMNwzXXqZ33GygUKe2zDN6izK+S2i75PlVfQnQEeiPouBoZES7e0v1HJV6Mwt6if
83lXWn5SFk9/P/Wn3yfsV4u1RmZGCDzQDp+qbj9tGvvRaH/wRBLiXBY/cSLhTqF1jvoJXJzwRDAa
2mqxiZlocEOVyTafQPnsshiokuyRWZMfa8j28jLIK3j2/FuNun3o5eynaRyy8a2ko2uNnmo9ypP5
y/4ST9TppwnbvNOBSBiXSWDFzaQWmPwAhQOUrQznJS02FupX2a5S/Dwq/PI/MKUh8wzz0GBA0lt8
nDEGGiaU2XP0JKromoDOPRoAVMlBXnO/p0aWOOU0PGhrp4RIK24X7ZNz1+Rbu9gY8ctg7orwXpcl
8S/DHqz1yZgE78vYZEYJKAQ8ywRIyXKJcTdC+dORPTvXHAcYfpCatRBdoRZzPiyk7bHlKnhbI+uh
2rpv5qcYzxaifc9lkLIVv4Hr8rc2ERQzLgo+EBdG2wqBqSR9tqIGkrho4a7uI83NDOB9JeHcynqd
WRPWa0j1KFcW0sEs3c+sgk53DLYH4lq6W5BvBpR/Idt83ROs+Pozk8KapRBzLs0eJvXGCFTe+UN1
q8o2xsqCnRkR3M08pGnYLNSQ0VC4LD8gDsa0uhTNgrKWY311xXCeUJMC+Ri6qM83R1GmJCfTMof5
czLuh+SOlwbaaHwzCkj5kqTEi4HaLL8S6xjOO9to/IGgkKYuKBLw1vNo04TA7XQB1BrRSozmon6D
iCIjbhXfD87fX4KoDP35XGFq4B+7Uk/w+w3aMBz0rGnN1mY/BoUG9tf1pb4sZ0Az59TWsv1O3EFD
ofs3L1FKyH5Upt8q7wkI2hzuZvFenYIm2dTG0dECvXrg1qGYSo/pT475kRfxtpZdQZdYlLOvQWns
/GtaNQ8HVcXXOJhm8BdHtybQ8pnqtv3eKiM3HD66Ztya5kNZ+MP4HzgQMRn/EnyKBUcFOYEW1bll
Mh5G50Wf0UBVHcZYcgGunq8/ZkTEjTKHitMmMFO2H0kz+FG9K1kpOcRrfuM0eyP4jRpKBBBARvbG
oPt++sfqX3QD3I4HFv2o6CZRt5KNtDhY4eaEqBoegyDgowjthcitd+Z4HDQTb6Um8dCJmyevdhXk
4WEkM+Bg7wZSKhwhjmSYv9fkwi6UYJFwRJUYZeLzLWMXytSElQW8vNu+dd+LwPhh+PFXhdY5N9k3
mRt9ofT5zm/pzSSxvbKOkP2BWA26QSAr/DvOOTk7WcNZaIObdaFVo9Qv+LYfg+vTurKKaJzWAPtQ
bcjZq8LxrAu7Hlmi4PpkCSpRQAht0dIGXjrXTHz4olTGcbtyX58a/J13PRmTpZeNVo8htg1J3TwF
DirZz90xNSR58LW5OxnY78fpiZ1ehQYsKRy8J5QIXYlIJo1A7vyHBTo1ogt7o+7MsoTn9mJokDmh
ZzjvQyMpk6zcY1DtBe/wwgmLnSDcLZmlzIWRYf+BMPDYVp1nMEAVhiSoFtnEPpXM28pVdmZOuBsS
BU8IRcWey/WvDA1qia65uRIweqCYS5kYo8yasP0as0NZtoQ13fKb9DsUXVzS7MbMN/XHrPt1fa+v
XNPIXC2USKBnwUUtpj5tM3cYusQy7wasl9t+k79U2+nQ7NuA7h1PeU08ch8doYl2p3wDC25Qb9Oj
D4fjtkHkX/+Wy+15/inCNKtqaJWdrUCmtmV4bBw46dHGI7nnL88ajIAsAAlBtHZdgITMuUAlaMR4
dXBGks5nQAQX9pOt7K8P5tKJwM5CtQNFOdTRxfAnnaNKrRPY0bRfmR0gjTWzd71M3d56LOzBi03J
BXfZp76kbU8sCtOHd3WqhSEsGvffEs/4aINnAOO2XfDy03Hnj+TpZ9EGiYf2rASNQy7xk2Pt5ofq
OdrMgREgtbeVFVguz+n5JwlbOVeHSpuKZbLDACwnvXNo+adj+qUMCr1Smjq1hEYiwes4aj2Uyzae
0WGEJG8YJhubh9EtqIbSTeIUJiKnpvoisRU9xRqNt1bnZC/X1/ySeOBsCSBpcf4V6qRFw2DhKwav
wasB2Hon4D9y1X2Y/BrEAwmOzY2ysyUHZ3WaCcRj6NJfDMKxc7Nh4zRGoSL7zNltCymQXH+k9udo
+qyReMLVXX1iaTldJzdIYaZqUy557mwA/yLwW2BbUSFBUZFdPLz35JFwCb5t9byeWBRcPSUhRHEN
WDTsbTUEs26jHHEf1v+hEoUd9KfqIfIxkzEux2mpR6i2l1jAFgFEBOZH5AKa7ldIntTkZXTuoFdz
fc+sr92fYouwccNITSOrXMan+WBSdxvlwXKC0gnUQZJ7XnWvfwYoFsG1qIEKcwVLCgnQPjvMD9r0
cX0w68fwxIZw+WuKUgMRFkNsZZHproICyWw+t4ETJlDOeO1TV5n2vUw2eWVkFihZkMBHggv5LWGP
pDG6L2mWILZPj7b2kJsfxd9HHMgenpgQnGuCtsV0mJCjysoHrj80/SurgLe41zuJG19JWZ5bEnzm
yNB1gxIhHqIf2XfiNaWbu/0b8COb6GjcuWzwiBt/PyDmuW8PRur++qV+yyX5j98trOcB/pIsRQEQ
9yRY28TC+AQKFzp2KAJrGlgsXLKlB/U7y93srdrmN2XszYfx19hudEnwuHIazuwK/oV1SFLaPezS
8CFXn1PmUeoROPR02v39Vj0zJWwakENTu7YwzzT/xZUP6594AIxlctvuVmNvWnobhTLQ1oovOzMp
bKJcIaSkKUaHdNKgfczqtnGOpazWs/zKtbUTNlA/Ze08UQzM0b6m/ruh+KHzxOKnPNmFusSnrI6I
gqIUJNdLDlV4gKrd0MbDgEwjQaKgR1UObZBRfjRkHaCrJ/zEDjm/d7Kh142Mw0403+umH9YvvSxW
WX5CnDZseHiQJU9uigFbyWlc6SH0LNBDB1rXX4Ys07xugKoQaFbRACU+Kw2K7IA9Q1cz0gxwwujP
s5TgcdUEqMaXyhQau8QmKwD/zAGDXrzUV1U/WdCHun5q1tZ74TL/XwOCf4+5po9zWYCau3hUUUzX
s3s7f4pl4dzacp+aEbZVk7IeNxXGEbf7uXyzmZuGkvO/5mlOTQg7Ko7aCNA/jIRWb0ryCXpnqiAB
N2VuLqNoXV0V0PNQivYsXRNbdmlGBq1VUV8zE3Ty115byFpaZRaEwWQIVqpqqSpzXAnIA9WmJApb
XZCTISz//yTua3iNHJ6DNgAlfk3IizGNXjpIVmTVBuSEFlkzJP3E0mAUziXLRpTgq/FeUXxaHY3i
1/XtuxK+Llrb/5pYtvfJMPImajNSw0Q93XHqdo5P0M9V3zJl19XMB95Ucl7WfLFO0XGI2gVERMR7
FN0NGsryyDrG04ZZra9XeHJNvmId4Z+ZlEJzdVOfmBPGx00nhsQ8zNHmOGi7xH6zDX9qdqB4vD6R
62v1Z1zC5Tn0lPXJDEPd+M1Ktwyc9kSy5VbHgiLWIk62VIqFa4wyp4DSDBLyRv0y1K9JvCcRWvGe
01QScUkM2UIEzrqhKwoGx69Ou754QdSa116Pvizrb5FeaN3R/4xIRMxFOkVjIRrePCt+V3LwfjZJ
4Mgaz1c9tAPhBIiwQ7pG3HEq5CxSCCtji4PJF3pZgECpHbQiJRHiqsc5MSPsNI2nqRZHMKOrj4ry
wWQ4lrWXxKI4iyWm6FxBYH9+VKvUSstwaRRgcwHkd3xD08w3En0HPPuNOtyNZYleEr1k4OVpJUjR
lZIIsgQmutvtJQaG8tS58bQ0EpvyGa7oTrsptkj5+qrionALbhQXrHGpO0pM/q4/iOHHqcnFk5y4
JniKDpRDMKlvy33y9FLuwWKhvTse8+tfyB5s4zvtUftmeAoQH67ydf08r+0aULsZjgkhNPwnzDY3
CseYSxy2kd5XwFSa6W5Q0PO1v25mzW2gD2OJH5CZBRr4fJAx7425pTgBlbbVw3/66X4C1vm6jZUW
qwVE9q8RUzjPQI91kPmGka720ELjA/wf2p/E3jqmB7LBuXxKQSiQSw732oE4tSqkfqLJQNF2sdqW
NwlwVjV5vz6u1SWycRBwtoEqEfMTjQ7c8FzjQHCwfHQeAQJnCyYUnXnMzizumZAnKPzrNtfuSwOd
kxo65yFeKEYuozGDfRD4fC/kpJxcyBem4PqqFebZCadbc9DB2t/Wya3CQ+T2pkLbXv+A1Q3zZ9BE
WEsUkNuMLoNm1ffC3jP62XWb6ybWPc2JDWHlGABsrJ5hQ7P2IDRxgcxD88lDzh9mpIjb0K8UUHIF
162uXToAwkM7D3fCUiI/Pwl5rlCjy2GUIJTKjYDh0IVO7ir5m15KAqvVnbNUCJHhR5ZfXSb5xLWo
hdH1jtOhZNYkPogVwILJmRvnOuJEKS3M6oqdGFs+5sTYXJV5ODLow6j1w0R8PrxmVLJiq3PngKBx
4X1G6ULwIgrg4HmZD1gwVkIWW3Ft+h0Pa/TgQeIsNiX+ZPUM/LEm0r8wi3H0wGBAUwKmdfo5Nx+R
Mz8WpXqjlhSxAlACRNZkeHkD4fpe+HIhIIXeNdMUxlilANcjKqm8ctqM5B4I5x70KiD68XqwJHS3
8GUd/UWbxoXmqq+ZshfFxTIu9qFdQZfyrqY7gv1QKaFdxXu0xemHIflJ2GMcSe6cyybRMxsXOfvJ
NkPTamCjdcgjQF1u0RFvVH+mJoSsUn1nJOU3Hk2faae4eqft60wmP30RngtfIBx9sEtxK6f4gqXJ
0kFrQ9ve1TG/sfjom4jOp0QqAr/cpGf3PExqFogaMLUrgAeWL0gBjVSeUqPxf6sAwP7RzQtRijoN
/Ck2+/qRqYpZbHSzBq9MaNpRdNQiku3suuqNTZcT9ZA6dJA9ui9uMHzZEnEhmbM0torAD2vsq7Ey
SAmmOnOrzHRTJ38dNS4mLICwANZY6f7srSKbbFz5gMpGe6ZTT+9byZV14ewWE6AEsJAtWuJfIZJR
u4k5M0rQXl0UO51FrjIem0SHOMPf0x3gWtQgF4u2NDx+L+arSvMM4sWgSk2hOwcVqso5mNVjJLsq
1kaEdA5YDhA3oRtBuCqAuSUtejGwLoV6o6k/VcZ27ahC8c5UJLfS6pFEtI0ACv3NS5/FuffWgRQn
sZ0t3bB34fA6mrOrxjstz7yiuleqV6u76cxD0b/GluS5t3YUTy0L8W9f6k0SN3mFV9itzW61cq9r
imcad3b8qs2SG/EyRsQuWegb8LwwAH4UFZlTEkfFpFbgBEcDAan0p6l/cfo6iKJqU6fc5cZwq6rZ
kSr00Grh5/XLf22s4BNxdAgnojf59yqc3JFgzzM7NpaVh7rx22TGrl4ZGyelXtyoH9isNzwikmOx
PmKK06db6FSBYu75yirjZMRhhBGPmfky6upBmTR/1DhKeVZ0tLTBnTLnoNaGZ4ZfBfkP4Fq4Pcw1
ujVQprTFC8UIY83uOU5L1R5p7fJ2TweAewFiRyKJOgF1tk64yQ3oBUD8AlgW2ZIvoaLoeNECvnSB
41Wsi6/vxknCtlPhGIZ0rxUgLDMBQ1V+xfANlrLLpz0Jb8fB+/uVhiSLAQASWq4R7Z3POpTiQTW5
XDAA/KXHjDcFNN14fYvcxvPcJXd2GoL32eGS/pg1l+EAOQDhZPRfXqhJaEZT5gl4njzCkAXooCFm
TffJOLiqFkkqABfBGKKDhYQFrQcmpGZFMpSwJo1qV4DS9uZPp+22gC/6vGpdhzd7G0Xw6/N5Gawv
5lCQgjYfjKLefT6h0BztumxBJyD0eR5BYUf1wqvULNAoA+L9oXdUr+/CTaTJ5GlW5vTMsrCUSmWl
bFBguQ0fhjD1eNkgWo82gIjIzqp+uVVhCpcXAXvAokZ7PkhlAlOZU8A/8Nk4kCR1cfMfYyXyjboJ
soIAkRBvKvo0W/HNPFjbVpWRha0OdmntXoAaC1z7/AvKGVRzcYnBzso3bt62CjBJ/AkqF39/PtA5
biHDh2Yc6KUJI+1oEbY4kwhzte7Q0D6Aq0bbnfZTKflOKcY9HhNbyRZa3bFoXcSbFrBAVcwskdq2
S6rAZpbszWqXmAct2jb5jqgQRNnFs1/Y76ZyLJ2Nnr4qePbyYWfa950sxbVyC4AZGMz2cMgL3FcI
sTvDGWNlwnek0E/LtsR4sc1b2oReFt84ubm5PuzVFf1j7X84u64euXFm+4sESKTiq0KH6Z4cPS/C
2OORqJzTr/+OBveu1WyhCXuxCyxgwNVFkcVi1alz+KpIN4wli0rE/yzvnEZ+LevQHQbM+4hC3try
EhMJ3jdxFkpap1vHxyRd37YTKFBk0PpJzIms9iFTikNI44fBqu4v+7WWsuApCMIL1Osw/c7H9Voe
ZAaV+hxYwBH6qoVd1BuQGNlqcZ2lDoQ0ffbgZy/MZA4gHJeNqysHdWl7PsiLizzuekWuIOCGSeDA
mfzoqIQi1sKVhxi6Bxgs19FDUAF5PTXR1UURmr4JFmYg0c2odTR5RBbI9pc9WSG/ADEBLueZuwga
iHx3UmtVrQPNFMJbZeVbFoQq2PhTzHyageV22pBsMQwGFjkdxgFmq0dAVcNgRGIYaM8SLpt9l6ej
IBKu7KWZyQT/AZaOaM+FIaCp1XQ08FjK47rVHTyC/KMZxmDitEiC3N6oaHzQJD8ScanMZ49LFtBx
QIoGIi9Zl/megM5ivc1RXoD8lkeqm14vXTLpACYWTmJ+pDU4/EUfYCXon5jkPjRrM6vvBpg0zMEt
i2erkh15SD1Viu8wHIGhB2jgIrMZ7ITI28SynN4ngrbO+ZQYrldt/leZdW8BLT/dbemIJC1qcZgq
yuwuQTEMQtql9tnR5qDKqePHuPDUD4vpqB1VW7WFWpuS7Vh6V5n6LtYa2we3a6Szg2/q25BI9lAI
C7xrp06D5IlK8cRDiYTbFV3dRsFo4dRlnYls7qqN3yLfRqfLr4PnSC32KntTakDfQf9MMC0ZRRVY
mUUj32sHE8dxHqZFpUbjry4cAIzIT0h8GJUah6nKsKu0NHNoXQmeRuuW8M40gXfGG5DbGQrgsEk7
lwwilexMJdzVXeLpiSG4GNduCAOjzzPwHdxSfAQYZCqBUTctHDNEZbCGjugny/ONKmJ7W43YABCh
+ImxclCicJssG5kWNVFZOHnp+8QLmZxuNLlqkLhJwIiZo/GqtIqySzGJeayNWjmaeqUc1KyA9CDI
9wQ3yIrfeOoqmCdAPxP/zEFoEcTxFuuqaAJRV8LGN5agJydV140k781aNDC3mr5iiA33PWp6M8XH
qa1cKoC18tGYqCu7Y0c//2ylL9J4hvqmkS3KmWgOXw7s542luXy3MDm7v3CPRS3YjmOYhBaWW72i
IPLwE9yMeNva7QGjoPbdVfgb/B6O4aaCcLKysiemuZUdw6KqragrnCj7UcpAzycQt7ntaSN4Faxc
Eyd25kxr4aKf+nJet7AjkQQUQpITW4MjDfUeCuI2lULBkq4lbssV5RK3nmJugvVY0aR5m6rBnorH
nj3Ikpv7QA6JBtOU79SMu4xQo0CSg2F6yJrxt+AUpZGRUaRuqKwZLRgEh6Ha1iUaaR4ig35VNaSk
XmAZ1mZMm+pFLipyJ2nWSK8aIwXauy+UYaPHFIM5LepvwUadxvGejDmgrnSiNLlDkC23QFCrxo75
8fARK0MODOwYUC+cAkT7wAziQ11aTe+SKlRBbKF3eegNmlRdJTI6JGw+nTQjvuSkrax8Wo1c70jd
x6Mrp5bE3C6MMsOpB9+80aQy0mxFMYs7GqjyU0mU5E2TU1MG05Y54fEI9mvZUZniEzvMm2jfpj3F
c2i0Ylcxwgq/wWxvOsOnGmSopOBDqVjhophePdKSApqMFmDvtVEjv6PXiZCmykyHpFoK8reNFpbk
KujzIbWbYu4wg4BcC8HtLqX7AuEFKqdKorpA0ck7qyQAADdJSybMjg9o0ERDViICy2N31cehBY2H
IDI/cwXDKGNrWF9xUCj7lFoM5Gvy6FoJWLavIFoCbo5m7LBuORbZDuoIbHCl0bYgRmh039FCggDY
p0SPr5nfhiDdriLtK7X85kNhzWg6kMuofgEfmT3mLJ98WyvB8tuYkvWVaFjUByM3gptKGTA0GoxJ
Tu0edDFqM5VeV2GMFTcZLsweE+9d5pPBCYtmnzZtdDX1fbZH1ZTs5WYwP8qhABMLycI031Q19pVU
DTS70rSRpteZlpsegTxl4FZJmx1o3vnXMimkajdmihFAUFiWQLWOHQt5aJK/kWr0QS9mAbXrVONU
QnvP0Kz8vhii8KBXI1Ud9N7Kyc6GskQ/v8tr6OLFYbCJwr6+kbRJeVSrgYFZsewmcJDTnCh3hdZl
hdf2Shug81jR49CT2qN4Uf3srBHEObqeaejAEj0VvFdX7y5UyMGWO8fwM3aSqmqwZ9ICd7E88zFt
w/Ka9D9idkPRBop2NP+qJnekRx08dZcD+ZppPJFRMDQtXJ5grTqNcnnXWGUdI+1pmHasu+5GCz5j
cF1qcbElMAftuU1O+kOJid4a8JJGFc3OrAQ+0OlgxgCAT/AC8U2pTJKnNERi7LSSYhNnqx3bXsVZ
lJ2QZZvL7q7EdAqMpI7EioDZmq9XKlKi1UojoV7Z2rp+U6S6A22D0X/yqUgQd80tVMpmXti5JcuX
sIqxR7AswfHv1ypqo6WaXyny0CY2EE7gvUfsaN0pUGLIWrV63wu+68oleZJ+cJdXIgHaKulIP8qh
3JmlBg1wfGIM4gb07vKSrvgJmm7VQl0f49hQTjndQHQYrcocwVsVdZnng33JJVL+KA29FxmpZ2Ki
bRhEo40rufqJTS77MEDTGHYRbCZtb2cVRZr+eNmrlewYRGXIw/EYQDOdx4n5hcXUeqzR8NHA2pMB
oz5UEEUQsKKtrt0fK/yDMAujtpv6FoT9rYWrVHphMbROMt2RjGRjBOq2C6TtXzuGMXGgFXHYwNjP
f66GjjWDBB8uL7A41HKL9MLfJ0z5+yQNLFJgKYU4NWo2fLGxQd/BLEJIbkRK41XaDjRjyKOeMKJ2
2Z21tyWm0/BYwhFDusZHjxFsxLQIWAFFpL5/K4fYQOV9hFKc03QJ9BYwOIVfEUbxONl6r/q6PSL1
ePe7tish+RjExyxQjENYd9YuDPTQ8/0iOISslzxFTTpUKGs99t246fO7IdHN0iZVh1GUy26sVQYW
240vN+UNGJanGBwBAPHpyZ3pf5Fhz6DzmtyF6aPe/b5sbjU6LPbdXDVYpLZRwwgGu2Au9K/NYQeY
8lS9qKKR09VTurBCT60wDYVtOu/uykARrY9Q24lD0fTx2uMH+wwVFQLgBgLQ/CsWvlgdyzS5rSA1
qaOoGk6AoIBuZnoPaWYr4XufzjqtqaoI0vWVAHFilgt7cZ2lpIpgttV6r0gBXh63SSswsraCMmQ1
oN0tg9aLf9g1Ca3HTsabtkM7L6DhbRyIJoNEJrhQquQV7soAJtI0xtnww3vSiNTkVtYKgUZB7xwU
TXOj7vQTVdCa6ZIaGHVTLh6yWvoI/GST+oXgyb12iJZmuF3dsqTSGxNmZpxqcps3KTKIa3BBJZZH
u9dUF4TSlWQCbsElUKPOxDjcFkhLNFlSDcW7ZoREVN7cRrNu0aBeQf0UnHkihbJVcyb+TrCKziAE
zlw06aXeKniP+mhKKVPiaaXukgJUSzS8LkSTxmtXE6A6/1nj9kXZDYMUjbBWSbdTX9uEfNbxdaNt
QjSyIf10OSCtfTpFBzIIQATLOOORUmNGprCfYE3/rRqeZWyH/iuJnqzed8v2cwCg/rLBtcXU0IhC
CRyT1Kjkn25JlQ5oLwZxCU6YwdNyH+wIiTrYbRw5Y2iMTqu3Py9bXDsEQOhYgP8A10F5Sqg0HHIr
Nwq0qvPAVgb9Ngi0LfSuwn/wDA+fmZkPqYvOczCb42gwnLUMlCReNx2gTguOUS+s8OwR4cnWFnFR
z+aTJOqj4DslSDKN6i2XZTtnz6OOORF/N4raWucFJ8Dc0TT8f3geL0xWZWapJhPgedOtHDrBQ4aq
HbKyG8ubbpjD9sGTtYUENyQQXNzhN/leNKR0Fii5H8BFlyQoJRIo+AEpWN/miYtONLS7QoBy6iN3
YRqSnEpDBFDgsFE22mP4FIZu56pXKKIcysieQse4coIfQHPYIJzeXN6fZx/z2z8EezyL5qYQdyLS
FHT1yKqBHY2+6CTZU2+jDmJlz5qICVZkiVtJsF4MYT2DOVsZjMcQObMcyu67DrQoP/7FJxy5GUYw
D8idnvIG1HS00Qeg8EA8ZDQ3Vel05hO4KTucisumzo43lu+bmdKgKKlBV/zUlA5NM0bTeX9qnRdD
ALZsMchGXi5bOX+uc2a4sMxCKcpJBTPSzr/OP9BBHx5UtO+PvatB4s0GzuWyxfkvPCkTfhsEmyDe
zd8Esad+5eijQ6ppxJiZ8RHRrwG9vNK/rXUBtmRtT8wJ/DdHNOBv3O5r67YPqhBfKpCObbCXyU3S
H0h+3+qCJ9d3X+PMoYUlbvfJqZa3YTPvCaXYTpV1iBpwZNGMovtXtK7SQYM+L7cERcGhrj8L7e0f
FhQeyiCGBhSOZ5lpK3OaGmte0Ao6IpLqBqXXAGYcfF22s7ohF3bmC36RF5uSlID4R8aKmodIO6jR
RhKhIr+JLs/X8o8v3PlKlRGpAVIRR77X75V92Nnkvv6NQcRmpz82his9+4E9OczF4J132b2zjGHe
l3/coxyGPx70AhVzLOPQvaICYZfDLhrQqqdfI0g6yHgj091li6snAWzuQARAclDht6hhjqRXfCxo
CsIPSPDqylc4ugERFY5WjwIYB0wQ3KFXykMd0pG1JEJr3Ikh3RV9FOxJ6r26uNVEI92rDs3zg3NB
DJU37swlbVBD8ILgJCTSXq++TKv7ZSUANFSl4HSLLHFnrkp8NvoVLPXk3jLR/HulteGAvFKwKVZv
UHXhEneDYkgRyDVfgUuleT11uU31yumy6Bk9/4cqbo9MhnhR+EQKaGyFd6gp2BKbvN78oaK2OQII
NenMMcpor3bh/h/2z+K3zQnG4kC2CfJ1tcRvU0q3trxCvZZDTF09XLZylrfP50IHWgLTEugh88Pa
QWn1ROlA3mYO70n71XUOtMrl8mosnP7zsqlVPoelLe6zhinuQYx9YTrJy94wYXYLLkXonLhB4yId
g6SJA0Rb/lOk+rGWiakzwhVUcQC8G9xHVsdI6c14PiDDba7c1o1oOGN1uy4McF8qplIxxiUMlHri
RvQ4Nm5S0k0nwsavhuiFnfnPFzvCIHmX6i3saOydpZOtYRYv/nn5I61Gk4WN2deFDUmV0LeZbYxt
akfx21AETgxJ9qh9MEU8PqvrBqZz9Rt7BjqsU1t90GFEboStCurUMIXpAxmjF4LS4uoOX1jhLraw
qnvwICDyhziyeuQ1QGnkXiujarZRzafLy7d6zSyMcTcctGt7qszKGUy+9kHaWYM3dGMpT2GAZvuu
ZD8umxOsII+ny/AEINr4nRy8tfl2wIAmfQpk97KV9XsbafEsBQL8MP9wU4uRTiGd7+30YGy6N9kL
bDmCqK493mV2fadt9cfW/YAiryCbXN3xfwzzBW+lyOM2y2G4lsztpMRuqTfXfmMIQu1qhFiY4W42
jYEUw49gJoQ+HQshhvsqWMEz3PccZhcWuNBXUprGagsLE/lSgQssq11vvajqAylfQxD5ScqVmYtu
t9WzvDDKBb4h7GRdjWFUK3CbYUgZ2bgbs9DG48elxmcLja4we2h1vECsHwMLHal9zeXsqYOaRxkB
QqX2z5cXYnXDLn4SFyolaFBrGDlKHLRjMDH3WBRg032oRF2LtQ8KrnXQMgKoNIs9nUaWtGjSLsdU
ldMQl43QO5wmwc5cfVktTJwdPY0FZo4ZQCe4ib0B0pu2v2HP07bdxJ+olKMwdHnlhAa5TarnAeAI
MyNjdGy/sr1/1WFCw0abafqSbQJEzeaywbVPtXSQ27JWEOtVykysYfc6yO5g3CvGm/bXjUccjKUV
bo/6EbYDLeHVmPweoEoVxHYzvDfW12Vn1gIJqGhmbKkG4Qs+gul9XkcgtUIyjqlhPDg0dTP9vdze
7MsfI3y0MkkhA0ABI3PzOw0erdK1onuzsuvoUOeRW0BS7bJba3fb0iK3J2QSWBANgUW93KiB0xKc
cWKP2bH/jDMRg4xgDQ1uQ5hW2wFVDWNS/hS37tA9U8F1tkZdiBIrevv4SBiO4UFGTSOp1dgCDaNV
9ZMBYYLdMJKNUU5vVq7Edtyb/Xaoq9FlQUeuTD156/MSs+eRZ7FfGqaotLTf0GFqBDnEWiQFawbq
XLqMMM732yzSqqGcowRldhIGbRlkmXzMXXxEut2IJK3Xlnlpi1vmKshlKQW40inK3gY9mjNVv1QR
Dd/a4V4a4Y4dUqLAHFsYySAP2weKmyfdTSrF9vRPjFPferp4CoP6mu8gI+0zwzoYcPUprjbEdph9
XD4Eqx9nFuz9PwOzr4uUVY4ADjdSGAgU0F2C65q2zPa7l1z1lEyEG127WaASZpimAYwGgCinxlpT
HWU2qDM/0HvR/yr7zWVn1r7+8u/nnCnDVjUCn+JFivJtQGs3NJ6aQYQgWluypZX5zxdLlmHw0k9B
je/k0b7Ttr7sqUoHUDleuI//4A90lIB2wm0MzohTS0mf5qY5k3QDqu+U9YZiLIoYgrix+lH+GPnu
+S7d0fyO1DKM+CBTN40twB6CQLt2XgyQmlKCrQxCFs6NrAKJ7BDhmqLlboJEdAas2EP0L+RsCyvn
Ir4aOgYEfpBgkypfA/TVLn+N8wELXFHAtkG9Am9+0ElzfrSthvgywoIOVolM3aO2oLcYyttCe9P0
90X1ihMaN1tAJEAO6Gp4ZV7+BesL+d8P0Lk6HPTSowqYtrmcGjqVafv6c16/DaJBhtVj9MdPfrQ2
kJmSKzX8VBTMK+BuSB4tUeqyeojQOcNkJVCUmHE83dr+SGvSRSjQZORFqx41tpezfV57kah2uXbL
A6jwnyE+JpB8DKIQ5TBUEUl/3ffPo7RTm7cq3akimg4yXy98jXZpjAsNam61FQCnSPtae9oYj5bN
7DGy0ae7O9qvr5Nje0fP0+0dFfV5Vk/xwk3uod7nUZaMBixHQLhOGPsrmOAaX6U1XTrHbf8o7SMr
GGCC3rapWz9IjnQjOeU2uDa80i33hePZgxc89m72rB4DV/SeXX1JL34Av/0zs9LDScKeMd+Vx+Am
f4EIY2NHj7+l9/pOub9qXUyJXIvmngUbiD8NORkATjNhlaQhdKBBV3I022PZuGr8nuh/C/BDiDFn
uTUMFGK2gJ/anAJLTdo5GA9xvmGEOK2h7dup2tWKBYWpwW6qQsBbtRrWTArCPmgnK0CMcOkMbXzG
/ASpac4cn8o26FAoZoca6dYv95ppM/83cmU7Km9icjRitxHOc6498Je/YN7ciytIMqtOYR1+QZDf
kAFITVB3bIrkOgyuK+yv6MHHg/dyKD2HMs0rrUIFDn0NMuMgTm2CZ69pWGvhUQNi815Fp/mOFXdS
dQh1SH7rENfJYxsiMgKz81/LRwhQFuD2gOYGgCxchEhMM0szHWYt0LN8FvFUo5Vi9Yd2AHY9q2e6
XDCMbksIWEChPaJ4kJAej1RzkvHLwNjUtf2/UAHOzUBM6UGMAcDk06VoI4iBVyTAbFj1UNPXBBhP
hjmIy56v3V1LI3PoXHxjkk1jk/ph6qiSZ4ZXunmLdAm0G5etrIXBpRXuqybjZHSSDFfwzrCNEmBV
EeuoyA9ur/qyksqZAgtafN+nqBrCBjTGQxFAYe2CtKCoC/D0fDD5ZCM25bwsqih1pKB6iQzrrlKk
G6oPB1NvtzVpdpcXbu3Oh7o2KvzQRYSKBBfcS5RdM2uaFVPk3M6at9L8KgCDuGxk9ev8McKnmgNa
iGpvQVjErFunUjEfIko1V4SZ5mk+IMEBt0XTl39s5kHvB5kPP0Jml6mdfkm37DAcik12wOOGHQ2v
x1UxefpNeKXtL7u32u7GBBrQ/UAEAXrHLaKCQolZ1tgbeeh0lo0L6hhfl/1jvI/daAuMwmV7q1vk
z7nlC3VaDIHLoGEpyj/Q6gl+tVA6jK3PrLgTqgasbo8/pviCnaKOZs8YPBuCxGXRdGRD6JKhF/Qu
VzfIn03P3/BxyiJt8uFRp7XbQRnuJ1x/lxdt1RPM7oHDaUbQ8+pDuuJrXZDCRF38otBVikOvD35c
trEGoAL8EhBp9K6hrmtwUT7VkwpQUoiK9s60sY6qE1wFv6td+BrcFz9ReKQPIFAhn5ANnHv2gKll
+/j18m9Y8fPkJ3AJYavXgVZKRerI9eirAJvK8h3klSPDVTNQi3iXra0VWE1FA5gJrxMyo4NPw7tM
E592KjxWMTgUSbi8tKMP8FZrAKDjFFNsm+1MQ3RHq2aDqS7BUVhJ0k7Mc7eL3JEo1uMKX1XdSGhN
QYq3w+RW6VD5VpYEmfBa7nBijbtlaogwxDGDNUofGpQbJsDuwZxuhC8txcWOAtzRb/7hajsxyl08
2mipKsYEgbMtbougR5Ivel6uPV9OTMx7anFHB9TMUymBX5J072ub2vRoGLiqfK35b/E8ICjZ1SdN
JYx2Yeb3FRMVM8suqjqOAcJRduj1X3LwYyyfzE5E1bW+5rpGEFXnPcYTukI/JC3ZgN/WFi8pVF67
D23a9IW5TasndXKx+cA3LZQUWTlFJuaJ0QmZm+tnXGSUaXkSmlj08Ur+rf4owTW9K13NiZ/A3ndQ
9qXXy6CTFRymlcCOZ7yMagPguQiH3HcII6nJJIKzO2xGj3z478SboACEeb7gd3ajb9JbCzt7H92L
rs9VdzVQ9oJ/DcV+/vaUR9UvFWiMOP5gR/RFB11Es7ns3KpveNqATRslTYMXvEskmQ6YgcVJJXRr
DL8w7zsGtTNk2yHaXja1kqrNrCz/meJOTAl+TFPPYSpU3EQCifLOyrajIXBo5c46scJ9LAjNzVN9
sGLG24Hc1qaILWH1oyzcmN1cnMo+0nJSMBiIiKMHz6zbhKKhgbXMZeaMQztkxv2eSSeEYSVVrANd
v8FkD/oTtql4afwTwzhMOVLIasQb0FFBSkdEdr12rk8sc/eURBNoB9NZKKC8b9EWTwFl+Yni4IQ+
ReFWaNKJylurJjFBQMChNoPE+TeYYkV+Qjs0SlClSeqnHBJT4KeMwRk3tnYEYjFpxPvBvbwZV77i
PLbwn1HeT9mMxnjmwc2mu1y/k5Uvffh12cTKJXhigks/Kz+YaDnARGA68mhXhq3vA5AEjKbgtv3G
TXKv2KUlvllXd40G3hxYokX/pLXlVeTPLHARmIVHLCR1G/pVJW+68ojXRKkf0yEEvRdwN6Ytx5Ft
auGedTpm3Ss30J+JL4Ok9BeDMBRAlHanZXdDr91G0HW7vEArAeHkZ/NJCutCRavxszvUM0i+6ZUX
C3jJzLtsZvU7QIcWmEIL1DN8bTNQQ7/APCPK9vqkvjDLSt8DbENIHqs0xDNEQ2RvMh3UajLmz//+
kaVBQQxnWJlHmRD8uHCRlClk1BgQW8ljLh+yRODd+UbG32/gcoIJDUyj858vwlHagVTUj/D312jU
YugWc9TxxpLfLq/hCroQZgDcRaUEfTrYOjUzAz60XINeTMIe5rn6eCPT7RC4ehCA0flWm9yysw3r
2Djlk6bajeMQWys2kyg0rrmrY84cacfM/c8jUZuwUKKRwN0y/53H+rEZpe3YEhFS+vxaBEsR/sFk
r47GGF9lbJJMKZOmRBFutLUnedu58kt65R+Na61yGtu4Tj8zJz0kVyLluW+undOzDMtgT5HBPYHx
Kh4jPclyKxUyAnCv61NoS3hefymAGx4w/j8zFScNsPzNzFvMclrf50MCoaApVSrqKozld6B7QI4d
JDWD+JJV6y4Fq5HX11UHhLzeppkNTo8Aw+xlHD75Rls/9VOOb0fl2NwRPxLdx/PGOPMHWG8QiaGe
ibGc041Ttmmiq1GFTrsaoDZTGK2XWIniGJJp2iVJj2OVIEVPoEeDPEsEZzyfkUXihpEgvIXQ8Dof
g1D8BDjzCoc/2pN3/4PaxVFCjdpy1D14yN86lKh3mEDP7Kv0Vr0Bb4sgHTmPcSf2vy+/xfGUFBC0
yRbs58lXoB98tu38Vy0VpFarp+KPl9/5xMIKCAu6SJuFMMz6IQajRwUlTuX5cghYOxKY0wXCFpQ+
M8/66Ydsa/DjF7Sbh4CKO9Jq16FFt7o/4YrObVPyBRf0eR4HvDAGqMGXDXrRM6YyEGVIgdLCJYw/
QT6c2CQU9NpXLaDejCxLn68FPnL6OSEknFMAQ99YKqbtKoGEweqSLSxwqeJYAmECjm20D/L7zgez
5KMcHawYdCyimf3zOw6rZc3qq6h2geeFC8+t31UQwOqxzacbjAPI5c4Pvay3NVDgCpHm83uaP9IL
Y2cE7shsqmweB6tKNyXX/bhNS88EY2iw09XNQN28vk0Zput3Jkg8Lu/CFXndE0/5YThfSueZRhgv
b+p7ebClZ8sZvX77mVxr7jUY3ULX2L4qOzvYF7aCgRbwNNmZA14zLwUyV/Bz1g7ecinI6aHA2DIQ
X/O6y+WxQkfT2gWhIIKsBdClCa66UYSW7yvz9F+buO2wJ4A8Tm7foLO4kUynFtL6rh4LMLJQ1Kuw
mfjS0ZDFsZoBReoExaZu7uTpjUQ7s74dMYLX/DbpPlHfCwnsxlns5PJHrf110RGHHgV2zQDCHQ8C
7lj6pR5ELYW/KeRQof9hd0QQLdc8BDofAGDwRWMSibMgT0URE32GyFIowqTXoLsUbIuV+hucQBsL
LGiQVKD8eaxKSS79GAMz0Bnw9UM6PijWToqvg8bLdTewYrusAXTDv4L24VogWBjmz2ZsdEHTdTCM
YTVL2ir0Z9TcKONzXVwpf4/hP3GSP4rRiFBUzE4WIPmux49iIldSyNzLJ17kEX/EyizRx3mYK6TU
1qfbJDvgJeLrP+VmB6CzwNragV6uH3faWsD26liefQL2ynivm6uo/3HZobVbAXIz8qxeh2F2/kVQ
FFpVlQ3UQ0xfBWSlYr9ZB17HPp9GLxyCyYOsrIhbcW0R5zIdGqxAvYP28DRODVJImTUD8dL4sWlA
Ru9I8nOu2KMF0q2ny/6tLCHo+8EFD0p48DnyxORq2ym5pMNWY6HwS1T9qWj0aZMYbBQcs5XQOJOf
oMOIh91MxHPqVSD7ePhCBdJhGbOVkd0E+R2GmW4kpbgq6E0o042pIT2+7N/Z90NZHY05E/kkxnDA
aXpqNac+Aag8w/kF/itvf5TfbDJsn7XBFere+8vWzr4cZ23+80Vqh/Qo0tsS1rpyLynPUXWl9eH9
VPWgXYhsajJBcBR5x61plk5dxCrYS+phkxr0rtBr6BQlHmuimyEH4+Bl/84S5FP/eJyY2ZDEMFgO
/5QGdc6nqv4qjc9BNBt2XlLj7HDFhsb0WVRksNNY5L2Oo9Cuokw6QF/8SNIU2srDoIOueoBeAoQu
vIZ0X1JTxILwIvKWC2Y1M0dFmb2tpA0x3QKQ2BajPIOQ8nz1M0IIAfsT5VBQKp9uGyglpMQa8RnD
4jotN0N8j1Bt69VrKOrAr27QhSX11FIvGVY2DbBkkRc0kkCMmAFtBS73NjbtoBed+dUVBM0pyuHg
AUE54tScKvVJw8Bq5zQlLDHFTXHAm4lc65ia/oetuTA1/5TF0YuquJALClOFoTyaYKWLNFQie31f
aSJZy7OYOe/OhSkuptSRlGWkwSKqgXUPMllg39ufqlkLPFo/BQs7XDSJVHTj+7CoMYDq0cnNwCNG
wsLNsDfK5Amz2ClEujCRLUoVRF+NiyqxEQ5tXmEpS4riELFyO6laYOBzt880UUg5H878Xk0w0ygQ
I5kX9vTDlWlezASRNYR3ht9JoTgATN2aQ7BvUvbmZymqjXX7FYEUJLayY2jKwIvUblT6LlrFryrm
Zi9vpNneyYPp9PfwffROMrKib79XHcRMcuWYamcnoQ72lY2ku+DoKer+HyINbl/0DlB3wbXP7Sgp
TzQ6ZBW+tJxDpiIzPDUf3amoXFwpgnfueQkfDi6Ncdsq6aTcBNV2jZGUA+0OYHJU2bFP3dx4BtVp
Yr2GaB5cXtPziiRnk/vIaTk1GBmETVW5ytht2mAhC7eJHmOkia2r5teBvIsjrwZ5XXM9mjulvwqb
B4MhvzqwQIT4XDvBiyXghfUkCXIwNMHPqbXgvY/rT53E22Lw//Z19O01kIiAbs/C11z4U5BqU5bD
TGQAkqFnP1Dvu7+8smtXB+oh/5ngwp4VUN3H9A0WNqrtWj3UuPwn6U6JX3xZUIIRmeI2qW41s4Ir
DkYFmcAwva+lclMYIKDP8LAVrNz6B/rjFrdHmzr00wR4IAeBCDzwbiABzKcKxFvWjcwU5ig3ouTP
ORQPlslqCacuroFliUKQ+fuHgmaCT7R254LJ8D8znC8VS3K/nOrambLroXrSpfqtzm7ypNnoKImE
oAkXZGmrF8fSInfaJsiYyVEDi20Gqtt8Z/2Gc/RmLOwrJjkTWKO6vycsRVCZpdO+qZpBWXoaxRvk
oU07YC3loDlGgGtJRu8lzQ1GkBsqYIQ/R93O52phjMtiiiTIAo3BP1ZQbwBhb5gCTF1Ujl9sukCx
lQ5jJS+5dY9pV8j/toqdiDgp1td48Ru4sx1kU4JqMRzWddvy3wf1AWSLaQPBAtxgkN3oK9tUb2vj
x+XzLrTLHXjIt4QGGgQ4hcAFofMgd/c5WEXIpgCDsJSkdqGD8kl1FWQGl02vHpeFx9xxydJOirIR
lgt0BeTuatKHbSd60cyfjr990SpCsETihBopl/lLPTQFpKCtHTLJLhgT8Gpq2rfLjnzn05eMcIl9
b1WNYQ1N7SjWLRjVGvJqWdtKOqbqDVganfLVItu6uTHzX40lWMTVYLDwjzsnUhmrUmfBNE0aUDLK
9gTalBAjDaAR1q1dIRmirspaPgPpMQ1C4miqguv09GRqRRbJwQSLUvE0dteNZRts4xe9ndDSbpud
ePz7DJI+H88/FvnbtTNJUo8ZLHbGtiGent+N8YTBuNzNwpnBCHOpBXpjommV1f1JodgE6CaAR/yo
LcZ74kwb0PLLpWM93Mf+dRbsL++c1d35xwTfuw/arMznUSanhDAS9BncPhER/gm84GFEqeL3UjJ7
oaGdX8W5G4yHMPx92Y/1HFCFUNEscAX1NW4byoGSMMmElSQOf+D/t0pl7iqj8CJ/As853fb6fYb+
EhJfESfy6glYmOaC91Sl6QQAA0wrL8UQ2lbS2T1r963/g/bvdSlSO1zd/wt784IvHoYlYAtR380L
ak1bOg1bcNp7RU7s1Opug1LfyjP3QiLiXRW5ycXpdOgGKs9miSW9SP7PLilDMGCOm5y+K13q9aQQ
vRdXtw4a7d9z7YDoch+1DdXUaiasLCPjhpABypHFNQN7mGlON5HyzJRxN0CRzzZGVvyPtO/acRzn
un0iAcrhVsl22a6cum6Erg7KWaTC0/9LhfN1y7SOiJm56J4BBphlkpubWzushTgbzbSW8Camlm22
wa7UeSOlq7dlJtyW0BkF1nbG86joWSeJZjbOVA+7TCaPQ6RwLuRqTPoHQheZqT5a4YN0igChELvX
bvHxkqQ7U8UoNicgXfsmRnDz/9aCb4dLKxKIZuTWYCDEgFxBjBY/guoVRlD2Bbdkt36Mf6GY1wlT
9WUszsdIuz3VH8z+rZN4j8L/xwH8BWFspdC7SRw7rMfIQ2TzoJeAJtw0u4kDFKsKD8PlcojP35Y3
ysIFZq4/5gtIBTFMrE7swGGNdggFFFN7iukdiImM+l6pb2uDE4LztpTxAZCgTM1EAGghuwYa14Nw
Z7SUE3avgmAyG3zi+IMWzUsTUYosH8z53Ao0ZwxxtVNH3QNlj7Ptu1dNfgHDOJZa1kcz0QGDNLtN
qs8Gs1Zhia61xA+CgQO2avYLMCbmk6zOKJsRYPVY2GN2W1HVGcPvbckr5fCAZne68NJ6KDX4RgJQ
XNwn/U7CogwTouOcihvvjBiXpFV4ANIEhiAayH+E+VMkjn5et0/bZ7QOg0ZrjM5iLIwlN6urMsrb
CW5JwjBgr4zIYz8NYNv5byiMoyjSqglR+micodP2khU9Q+RwlxQW5zN59SXDCPr/FsO4ChIbWUhM
Cz4W3/1TtFODwtPifYfPyTp0J97XK2/vGAcBCcheJSXgMNAYyU4lUzuJea0AvDUxdxXJmsjSB2xd
jq41t5GtKIHeRf49zszJ69Bn2WICqlc8JZvI8/aprd5fXUFbDjrzwE/ArK+p26zTrQDQ2hHR8SA1
rtK5SuSI0r9JZYL94A8Us8o2w9BJUQFKUshJCUdIqD0OOcpvIgk/aZMdFBQw+woyQ9tLXD3CBS7j
olQxHWiSCoh9YB0ELEVovQ6HnpPIXD3DBQrjm5QUpNvKvDpTdbvssQI7ioRCOqi/q8byuK0dqx5q
Acd4qIlQYkk5FpWFHkUimFY7pf1QdcLZPB4O46KkrKdmLWJZct3Zwxw11jGSz+kTKRNexDhHLVcf
wn/WJLHhE4Rg8yA2gWVFL3F/iMBDmUJsgThTH9hZ+jRZvwfxuVR5E5PX4+jzJ+ICmAmnBkHP9CkH
cNyaaFr/3QZW6JsDxKbgyupU2OXVE6WjbVHT7RGsVhTsHdDykhVwWlPjEUTr92Mu8io72yaFwvjl
K1R0hoq6O864S146etTMh66MbpLsVdc/0oanhzef5PXuY14dukaYH2UH1hVprKomgxNqMtGGMggt
BztWWruQDkPxfczQIhz9m/f8ayQHKgeY4WM8wpAGshw3cK74QMfMldd231rlV81jSV7PsCxwGA8g
kDFJ2gBLM8BtUBzyGER6P7Jmn9OHUdpJ8mGofjbkpc4eMDbjbnuf9RQZvgVEFE6R9GB7NlQiRF3f
w7iaztOa40Q8EGzbSnlblTdW5yaGTerGDkE4sg08e+7r8/yD+zXZuIhhinCqR5pi0ZMk2xk6+oOB
d2FXUyt/l8ZOYI5U6LJMAoRZoPkeq6iMvY5IFtOQKUSTRuLro5+F/7gv/uu6/l0Zcy+MokCXM4XZ
aIKBoyOvU5Pttjdv/c34C8FEGZoek1aECIBjlecGQqJx+Wzg+d8GWb9xf0GYtxcMw6YwgoXZQY3P
VoVDO/MUyIrd4sD04bFLbyZhvw3JMwrmxmW9mBdEBmQRoIfZyG6CsvjYhlh/Mf6uirlsuhKgKcNE
UFujlbhozkVQ7oh+jsFG9W+A/sYTzBlBzKoPVAXuUTUwCZ4noSMXpkeHwi5N9W0ba9UVLzwI87qr
Zi13+mxyID7KdPSQpa8tKtDE9EmIcTTehOjqHi7gmNddr1oJClCAC/NfdXyrVk5t3hUaxzWtGsMC
hXnbIQeqY2QLKDSdDppGfkpE5kTr2wtB2fHyCcvExKqKGBBx3bgRohNBsRvhPqv97fNZva/mXIaR
RFW1WJkQcHDLXZJj+lAeyrOgKmc9F1/1xnjchll35gscxrgxQ5KSQIFfUPo3lLIkxUtiX5HsTgs9
sYFc3B6MeBGYTTm4sy1fOfMFLmN/8ii0LZnmRwQtVQ2tb4JJsfHx6AbFYBdp40XW97aIflSQmalq
wy5IezIMkNpt/47V41z8DMYulWAqlL6bI5KM3FRqdWzR1JUPgy0LvBHmeUVbK2aMM7e0qsfXV+OQ
/KcGw2kSfNyhrbh/A20rxytylnXFit+mQYFGXFy3xg+j2AGWNTqiyvGMq05kfrvAOQaSHJM5RFUd
9MToYaT1uFPbX+jUqTAkGYuu1r00Ysu53auvywKNOSuLGGlnDDgrsf+QmxedHmXrtQ8izCwci8of
O8K5gzxA5sTSNhBUqPRgeUVih7pTCGcJwxdNeZsrnqZ7Ci8dtOq//q6QbVjWoggyRXKES2+CFgGZ
hinpnrcNfr1VZIHBfBoELdp9igGLEjPxwYp7a5bzpBhulakrZcNt3Sd3Ytf+aJR+cgx1emmD6SCY
AfKH8V3czOxuTZZ4ZaYEkEgHvUw/lmAUtyDNy/ml8sqFmdUk58Y9bZYnZ1xtIHRiDhEjJ1NQ1m/D
Hea9MBxVVns5wVRmnd5EtNupVQpGTXiqpD8MncVLAl0TD2CvZkk+DeTp6K/9CsUXUWdYQV+YzGcy
OqCYxRioY7zjH2gUM2611u68b+Jn54iPwqnYdS9gjckehNO4296Ltddg+SNmw1n8iE4Bk0clYCtq
UGEOveSXqqMrBscZrqGAeOp/19maD2SBEmDMEPLFMI1EnG4E1I2ySr0Na+h5//PVLHGYOAdiqUmV
GLjIyOLulaD0agOzByovCb/uncBwZIiozuosbxBG7Uq0tWE5hv5C9cluc5d0GMwcPbC3iDpvFn79
KcXQNhRywIeKrvbL7Qt7YwhSFZaSpU5mjHZJTjlqwJCZGKJzX0BeMbGFDhRGGuemrLqNBTBjHWFs
CVmJhg1nNOodFFd3PU92a/U9WSCwVzHKNYRS2MrBRAg8+ZUOKUxjX0Jsets0Vh9JcAVi2gZyekjg
Xe4haMWsoexhGkX0qNVejIYLEVGp6mE+mgO1au0LKGbXgkGmYlHMUPWDKvW23oogd044bwgPhdk5
aIJDvWbO1QnxyUJjQIxuTy557epDheZmcBgbCpr/GRCIWQu10uJ4JJAph/FphNyGCCqf9s7KvCTN
7FrhvPzXjM6zW5wnepBhNTToKF0eVJXRNE8NQHaFnZ61x/Fef25v5fvAF91ZmAwz/vQQ/kZQt20g
a5d6gctGNnKTFon09Y00HUzD09A4m9zL4ZFI7phwylrXA7OXi2TrDFDgTSkCYbyVO8sOPSO0Q/h/
CMje5zc5xNisyX4T7eyl9iFO3tlQThU4nxtr92G5XPlym1FEVmJdhflMg0+S4zgit/xsNq4ufd/e
19XC4RKJuXlabhVyHwJJTo5wyWQkriIeNQ2dJcq+0f0aGtk1b57vmhON2WHmEpomDWUqYIdbuzxP
CPMxFWoPISR47Oitewkej51iY6bF/R54Ia+6rfCMibk38pTGIk3gsUGS5wfP+n3y1rqGF3uowu1C
HOhD4pouxOUP2mPtCh8dWCt27XsF666cdo+wyQKVaHLYK98aX3wQjjHvO2nNtc+EBhBwlCGowg4a
Y9prSqF3jzdsuA3iAbQNvGdrzUEtoyzm3Jsi7zJxxONRBLYGdhUh3wXcQYXVhOUShTnnJtNidZqf
qBwOHfp0RnYG04Qa/VQIeikyAVoqXi2+TOKut3xtFL1t6+Ytcn7fFpGNiqouGhcBL5UPvYBRQ7QP
5gWvyLoaASxXyX4PdbkAPRDYE9IPjem37WnqX3UB4vLZe5u8iOVeqw/19Li9uLXHeYnKfBcJ1YB+
7xyLU2vhJp2MY5/9BhXtWzsKP7eReNvIOP2GimVRgPXdMcZ7TXoZ6VMX/P5PEOwnUEIyUhghFiOn
kyPHMmhfJ3/KCncbhndU7LzmZFqRRvp508DKhuwDAg1iHhr5jmpeL/1MpGMpuaKeH7ZxOTvIhthh
NFBJjAAbau8NUthUetDkt22Mda/257uJjUM1E9wEeYVTins0k1LQcfXCu2n2x0aTPxPzqTXj/Tbi
upf6i8jc7tFKm0wNgNjU50BEiJtDYoTz8K9iQEgWA5sYhL7qvipas5X62YPIJLotrR6pIEstyY/t
lazunaRapgpyM1Nj905EtxOEN2YUiCqPgj1C7ikbXVlQIFF0FyJx/t/wmJ3Lw2lMQU4Ej1E/Nupd
kPrpeErMb3nwMICVZxts1fgWi5v/+8ILGmKcpKIOsJFCHl09NGkLFgBO9/iqN1qAMK42DWmP8j5A
gr72QHDliLGFXIN5h6YWjtnxDotxt3pYJHIqAgqcpoqF9hyvmz7H4UmRj0LHqYav7t3fNABbTDS6
dqyyAIGKAQbosb+RTDeueXwD6wHnAoUxh0LFVz5aRiGed47umv20R739kJ8rKFclNmoopR27yqFw
hHPui7mdnU1P5pzfNenOHJItfgNjJR1RQRKT4grQH3dQPwpf0b/48/1Z1qDoV7vU0XaGMznjm+kR
R7mZNKfzVc5v+PpgYXOly9/AGBHywEPehtgHAr4KN+8d7XE4tju6Tz7rH9GDAuJOD4V7ydu+IOvh
6GLtjEVlhTzqbQ1ciGSZgo1cy7Hbyz+Dn0SxUQ0XfdmuP9HXcVehcd7wcl79cfXyLPBni1/c0EBV
09SKga89nS1QdLwFpz7xcPaiDxG2R3IMHuVb0MyEn9sL5+EyD3uit5WmFzhzkJnHyI+o50nwuOK+
HJSvT5DF6owU8wiDgtXFzWcSHCEWkSbUnmrOt+n8YzeM5+vpX8DIWhsoiTVvIkiBs8j4peAbArIU
tqj8niIRnzUictS89uBVZ/T36L5YMBaoajE1ER2BSqqfQqC6WQramQwEd886cqRx62+f2LWpgjxy
Me9/RXs8EFAFQXbdiQdrXxYZ1N0NN4xflVHeC4J+01bPTRgdadS64PNxAoipOSMGsZKpgLYREpXR
XiUqBgY5L+j1R9XXDwOfA1K2YBJikxFNmNDSKMAaYZZQGhZIiDytVoqyk1lx8gpCvembaWXWIVZI
v0/UMXUbgn4Cu5K71Am7KbDrKY3eiqYS74tATgJX7Dst2wdtSlS77IfuphiUIbahd6K4BkZ2f5KE
hj0e6Xz4mRWJ+isKmthv1WEcsPO6/GnQRjsU/Zgex9AkA5iNm+mRWI0ENgYx/Ra0NYTjm6jFR27c
5iehINY5FWl5v31mVyaCnUEAo0GyVDXQ+MZ41pCIKs1n8RJjFOKdoE8Y3qitA7pUmoOioHIymmZg
j6VKb7aBr2InkEpbCng6MSo+yzcwRcvBjIxkmnAbuuo5AFNuzKUiunoeGQSmqtCDonZMclDoC3Vl
g5dTJzdBwImVZud7ca9nDBVyKaCi++IPvHSO+Wgga9iDdr6TTphZJPQbNXwlPYz96/Z2XT8/X0gg
JEGvP5QHvtqrFneZKIkRjgHI4Ikz/Ojcys1tw0ca3Jaf4sPkVA+Dw51GXz0j9S8m4/pNjLxTPQQ7
/OCrv9Nj75nutCtP2W196JzQ1w68dporN8kskvH5mdY1OhQJMOK2Cx/zl/iUHgavQiVjezNXjH4e
5v/fXrJdO1oVR/jaBgz1DaSw7NbXsBz67b+hMPaXFNEoKfW8ez8mN3wITnJpCwiVtlE4W/ZVK1rY
hRnKQZdhfghSjRjocCJki6gX+wYn6Xedi7s8mq8QbYFDJLULkwE46oPk0313bDz4hfds13MynKvX
dnE4TLw5yUaOiheAdHE/BW7YHAL5ZXvPrr+0wVwF7jpU8RR4PVzhy2tLyg6jCBNY7aXsWyXcwPe6
JfVG/TEwfNPapfJvQ/RLgxOvX8UaX6gKJmbn+3vVP6FFJNBB3Qu6aIsij9BBNmRf4xEoeSHbbFmM
V8LyoNAuyha4TdnJFSkjWSvnKUijdeKVqPcEJrRWoV+IJFcgeaAbhzSPAF0MUACEU8oJ3NZc1Vx8
h0o8WMrAecoYfqUGCT6DEUqB8Lz3oCWxL09K4lTHYB/KtrXTKrvYQZKIk2NY2d4LWPnyULOkk9So
AqzU3oB+U1B+juU5w7Anx3hWfD7qv9D8kObFmey4HiYuaVdHKjRpaFOIThRF9IzwoP8dE6Hdiyox
Q1tPq+HTLFRyWwx9hUCd4usA7XrtDSpyzWOWlpi96YQpf2liNb2vM4F8VpYwcV736xwnnnc0nM/a
DaCZuJqtjfMKlFMG9HPkB4KPptxTZBDwiYfppvSRKhaf2/327qw8GReAzCGAgxZqB1+CPe2DAkUU
g6cvtXbKyxUpl6fcqWFnCgjW0ODuYVyyFDDWFotoc3e3F7LihjDDpuvgsNHxL2xHqVDTmsSzcI2p
1x4h6W2BeTNCG850ysp+gSwfFFkzYz5SSMzXHSas66RPe/D0m70bCwg8eQ0cK+YKclUJPLnQRFQs
Y17ownH3kaT2tMFC5NFpJE8uPEpkuy2o3XAHlVYOB8xbmg4hGctCbMccDhVVFOG+5GRKmxYfzXDX
lSj28ax6dUkLGOaJoH1fD8mIWGjcWU9hZstO+Wgcs7vgPna63+AbStE27qOy7dYc13rdeoFnEPxz
2Elw14DgiPFtqpJ2QZridZKetCf1RvUEL/lUHz61Wxra1EkP4LMn+zG3nfigOOM+2fU8frMVk7n4
CcwVSzUrls0RPyEqvunmOeE1ha29jhcAzCkmYky1uX7vaD9mYbMAqnzUVt1YtsXII586L7OyFo4t
95Q5zijOIKIZwUKjAzmXOrIrwWnaqWCpusE84gMIpN9ANO+8Ks8dJ0S7ppVgjpO5HIKQKZkqY6nN
e3IoDrHp0jcVWma2NBuS0z2m/j93kBebO1+hxXWMkOek2SwNZKKHVhS8cODlb3n2wbiUREz0Lp/X
VMjpQafJHt1J275x/Zr/vQTzgS7WUFdRVk8j1lAXoW8pqDsObzr0AHiMG6s4yHiD0xzCQNATucTR
qFRFFCN7Tg4NKm2wQ/M7mEUsMJtsr2fF12vo5fqDwxigDsrfEcmY3AmFe/AloP1RIDxLW4nJLjAY
S0v1QG4HCowpfEwCKI/nXmGgha/fd9NZbh7i4iBa3zE+ur003hYy5gb1REuIzdlZqOCeQCaoFp2q
PCq8o+JtIWt0UTl2FsHyAvNJq+6aEDL1PHI+HgZjdmM5BbncAaMJHydzX/YOpLJ50d3q7QGtu4l4
CcLgbIcfMeU4VFtsWG1B5FxzrXgPsYaZA90QX9DroMavTfbUBoUdoO+NZM8CL/JY/dSahePBmimB
+Zr91CrbGprcJcye1L5iPNDch4KeP9ROkCPfC21ZcThlpb9tKGtRu2bJMzEobsL8+XB52Tot0psx
RmDVuIMLed7PKbeRX7CczA7vNKc6i4+DYHNpwuY7zHyrXMAyh5oISoJdgJilvjPwXTn4oW03x8Eh
7/VTfeR9xq5dh+UimQ8/Q0+nsZEMZCjzfaWe0flstm5DOZdu/s0ba2L55BorN6NuRtGa96Jy1els
0spO0VEy+EH+vn1wqyHJYk2sFoIk1MNUy0Br7XAH3iwcWXJn3CIESmw0TkA57T1Evih6fFJuMMqY
uD2GEXjjQmu53+U56kxUUg6k6oII5jPdfcRov5r24LZ8srxf8qH1A7vZVaCeOR4Hjl9d8wm4rRLU
SVEhuiJ7nSopLU0RoWDWuE3TII0M5YLH7R1e+4rC2v6CMDbaT5KZNiPW1vnU1fbkFjnF7/mpdwOb
7vo9qK84gGuPxRKQMVPSSJbcSgCUd1LmB7vhOXwo34fJkXQbAlr/4vkDgw646Q1QMKHh6vLmo1la
teo53osLBM+nLtn3vM+c1WP6m+1lNc3Lvkn6eIBLm/XuolmvF7IklLOOFdd9kfZgTJCmqSiYED6D
Mi/mNcxbiRf9r3gPpF8R++NvfMWyTFWZQdsOkgHIq8AJp8LvYXgUonPEewBWNusChllHFykdBjYB
o4SnMDnRaK8FHG+/ulWLlcxeeRHBTbJg1mGaQzJNBlk9ukyr8HnbhnmLmH/BAkFowgb5CCwCdRe7
tH6jLx6CM5yy2trN1KEXqYNKVAEp/dejtkCZWjMVKhkoSaja1Uxxg/pWodhFcYvUDPAGzZ1acP+8
DOQl4HXCzdeQ8fMX6LO9LNBTQaGJIMLgcprsWst4Eml9HI3CBkWjB1ETNxlyGGK7297a+SXegmVe
6jhLQnx9Y9GT8tgGp0w7D9I3pflQJs6Fuj5DJA4MVZTnaS8IizBuKG/7Gh3IRoLJTDGyU1Lf5rpg
Z2LESYxe7+MsZQC2MnSpI2lwFed3pO6KUQeZXgEua3Kuhqe+Hp1eOYjdjhr3BU84dW1hEDOF9gyu
sQgF2suDGyrwyFaVgZ546N5IL2n0KLTftg+JA8E2jWlEL6ygBEQFbdZGfVeI7rajuw2y8v36pcmm
gNALxTRoEF4uJABbCz6RzBTzxxDvNSsn/23ZmBhT7K6xjQ/hrD+lLq8l5Np5XIIyZj8KldH3A0Br
ED6id8fteZ58JaYBhKmiKKlI0JZhU8g1iKqiGAoNTu0Vz9QHL76f7IqDdcoOrW6XTrFXildjVzkP
vW2dkp114gnfXvv6y1/AOOFcFfRCjPELDGpXwkGTPapQvFmv2ye4AgPuoDnBiGG12ZlcHiCuV04t
EmOB5EWzjsrgG+IzkTgX+XrCSjVBAzhTFMkixuO/oreFpxJb2arzLEdEaueP6atE0TqeSA7SOnZ8
E+8CN7MVSJOdqRf6+RNXZO3LD1+6rEt85sLV2SS3FmofDrmZfMhL+uo36RZdtmhUN88/jd33n9vb
uvIwXACyJT4ignQuMQEYfIBGuhed9JUeJdvytDMZfOl3Yve8oO3aLaPgAUUwBFJwmprCvKmJOAqN
hnEbfEAJT8l9fUufIB+sn2ZyTnvaWR+Sk7p14Cgat6C5ZkWQIjchhQYiREjNXVqRJoy6lAYhrCgL
MnSvBI+ZSG77SWgPkhjw5tvXFrpEm3/NwphSQ0smQRFSp4hBQKpW34cie5bDb+Yk78fu9/ZJrvhR
Ey0s6HxEwWwW3LwES5IqCuoaB2mVoTOI3weITurV0zbIikeDWC08jY7pZkljc+SDNHSlYUHyY4Cc
m2ajOGg8IAQ0OVa5BoMROLypBkoLytUxxWaOGbMen9hI9EPUpjL/eShvInEBslHoaIMTkO0SiK1Y
yNF/iK+wonVl49XK0U7JG2lfOxLM14h4OIEFGZHLI1GNLMbYMAptgvlAWz8jrqa42weyEhGAPVlG
KADhkOsC7RhZuVTPmqNG4KfTe9T0YIQ6gBy9lHwIaqO4wOvlheoPfjbjo/DioEoCZT+siq3rRZOQ
W1FYzCqdZjvZohqMTh6IwT0EeGHnRoRMGjazwrSlSYlr9VGPdj8TvStIfUFLHjsvoHe7F5Dxj6e2
P/S9oL7mQYuvEcx0VPukUtLJpQoCKjHXu2hH+kyRXIrg6tQ2PTmh3Njc1tIYkmNlxOq9Pul4eaZx
8uVujI66nIsf8liaxyE22wPBRQT/kZQjNlMnVcIIASoTIAYOLf13LpaDP6nm+BkLo/ZQtgGIzyCd
81alJjmqVjr4GjAeKhOqdxXEDSI3Hyx6o2a6/k7rqN7J6RhJkDnou9GVQgH01TFEwicxa0NnbET6
HXF30vpyKJUHosPe7KY38vu+aLrpCFmnPri3oF58l4Bzmzo9WEnBbVRE5cHQovG1Ik3kGzG1QruU
OtlFEUzfRbEygfbBLKvRDcEnA9VuORLuMrkQ39N6Ch7Kro3RN2ZgZGGmJnaNauybG6pCmAHp6KjA
zHVa3uAYFcgnWOn4S65lTAJPfZo/x0SukD7TRNEv2jb+3UI+UvbBEFggCWQYJEW6LSTvstp338op
xGwfjczkUwobxWtCog42OtqUE4YpkVXv9EDgvB/XSSOkoEVRQuYRMnEgeL+8VTFi1UioS3zz55Oj
DkjbCN1uSsRd3FVOQPNficDLM8hrDklDVAAxIOgY6yx/Ic3rOgpnqSPhCQmq4vReOsZk52f1+Tm8
pcfY0Z+029SrXXKff0Ye5Cdw3jZvfm71V8zz1BjcwzA5m3LVgtBQ55EfR0l9HSKUZOBmp1YeSFNb
QDBPFjQ2h9LsAGEFPubz5PPofCKPbNjyvVW4ykN9iE+NbR14nUa8pTHhXVVkRtn1wA0VNP9ko90X
h21PyUNgclPdKBF1/PKUuF9tfDvID9sAa6EUQgrEFZIBtQqQul4aZocZ3LLoRsSOpSx8GNQwvhVR
iCRibYJT1LamNvNzkHnBC+U6uvi7KIhlt0vl/GcTKgnsN26PVdzT2t3+ZWtLXz6nTGiQhcHQh7PU
YE9eBIS0esQpzq9ZzRJg/gGLQMdsurSUa+hX1b38msrFrrbQwTtWN4X8L5CWTyrztWFBg1gPwBSD
DPFHquluQiDmXfRoYuGRB/Aeb2bTxJKUVS/g8W7HvdTctPjU5lEurcSHoMCElDz+Rm8VWyOP6ShT
eLNZzKzwc2io5Dv9KZpyTw2k3bYJ8KCYfRtKMU9HAbnvoIr3fXgoMrQldm4nnqNo/9+gmI0bJCOk
aYBCRTkEbqfH7oiG6vJVFWu3wDjdNtjaYzArmCHpArFFiW2kqMOSktbCFvYV+PJiu8I0ibq3GsXW
hkOf8IxizdCXcIyht1KqjoUAuDFHtZ+6o/g7oDbNXrdXtVIkME0TDayoLyHxAvqKywtFLa2J+grS
c8QjnrG3nn6hhvwDTw5Gs9CzoezEfX8EJf57b7m83tI1w0eQj7StrMrXDT06GYiWacCOhM5Gb7eJ
PhFpKr3tJXJQ2O/OsQhFHRzY6H2LCtuM7nX1UedxwKyd1mIlbHIkn5qpTkesRMOExK5X0gYFQuk8
STNHUh4kT9tL4sExdywe1TprM8Apyo/M+FEgQq7Ahh0lb9s4a0kCaC7+OSG27pnUuSkJ81dY/N16
FpFrtKcTkmZ4PE+Gh4IWtc1b048/ObBzpzkb95sIOxAGoTsKOvSXRtnAhTQBkdANjBc01xxLeyTy
kwS2xDB2o9LvRn5nw9r9nhskIdYOUlhQ8l9iWpEU9WGpYk/LonKqSTlCZOCJ9FXuSc0tRZFZsDhd
U2uu0pIx3abB9xpo0bqERCTcK0YvI9YD2a4nKPcaWLZsMy7EQ2XW77pp8Grpq4hzbz9K6Rhf1JlF
6qRT2zrFU1OOmYF+ACme9mkfSx9yGgiRU6t1kO3ygeScqsBKXAAibJBOYGISnxVswIIjLlK9R02w
iLRDSc5GUO+2bWblllvQloSpYqoQFXNmZQIark2VoH9YTNPc0yYxgk5oO6AT0fi1jXS1hybmMr7y
H5Bmx8w945lLOoxSb5HCUbvOloe9RH426oMW/9A1jue6uuYzEjKt0EM3oUrInhZJSGdIJS0cOqZg
2wE/cbzXkTELOI/AlekzOMyKkhakWYqEFSlG5uOz64dZiU4vJX6aWd+0QL2pUl7DIA9yPs5FHGcU
PTJWEyDxkWE3gRtFj+0IDvzSSbUfEeUR3q/vJPoEdV2XoUHK3LQxhCKXbEC6LwlRLaG31TxUHT9o
6T8OtOat1GRDn1M9KPkwiZgpQKQl5gBqM2jWn4XMb5BbKCyvhkDSth2ubuECinkEimqwjEEB1Cic
xFS25RyKQNlNKGMP05P2j3vYmJUxF0yJlUi0mnkLxdpPo+AY9v1+e0XXwQiDwRhiHlt5rJJ598aP
Qn8cJczsDrY53nTJTTP5ae+AZjCr9qiHCxCW1OOX3nrUu3sUqtA9/8z5NfMGXrxCzK9hbDSRSVmK
Kn5NQx3SHFUNrFAWsSn6xCv9CPJwWxb9uj1GhUe4lCezoVyBIydpQlUcYxFsC4mg12logh8Y3Vvy
txRhhFz3twKJbFNKdyPUIKEX6g7NR2GBobgKct5RrOKboKjCZISMUiBz3PhaGPtYmAqHSDrGztCa
LKCMS15EHRWKXNkL6POiefAd0o/vqsh5GK+LaNh6EAUg84KnSpbZ4cxSIVTPTKye9m99obuB3GDs
LcesZv0aWPLBKA2vAnWwOQ5eqKXvfV94gd6dmrzkMZ+suY7lT2GumRZoypB12IgCZbww8kTrlxKd
xTr8Nzu+BGJ2vDNzEZ/kAKqNCuRgr4q5k8XKbstnHblNAZ+6tLWT6l6BfBPH0q/ira/tnp/OmdUN
KYVLb2yJXUpraN9+5USUCqyFPxXxIZe8ZNC8NLmLxttc/hePG2D/YM7ubfECTCpuFoGghVPH5VR7
cjwqmasneb9rsnj4Rq2qf9xe5trD/RfxSj2GTg3JVASRzjgQB2qAeLmNcxE/gdPIQUrX3Ub7GuVl
b7ApYbhVFBVEPSqTpMlANlcSUcT/OzLtaHJE8UFTM3BFP5v6Z9I7WTnasfpeBnek4NjSus3+gWan
fttB0FJzBPSs+NvLfk6Im2NKP+YJl183Rs6WgzYBE3TYKO+x1Q2jGYSpkYGUl69R4DejI4dnZJpt
SblBX5sxORPlLO66GZ7BZCzHmED0IpXA1FO0QBh+JqqOEJzMxBe0o17vpsDTBTfmcl/NF/DqQBdr
ZQ40pqZAMgm4GBFxGuvQdLeaDkfodP0pJ+gc79wg8/F5gmGOAEyC2/a0eqb4FkONSkFRk61USW0y
plauFrCb5oX0yUPc904fvWYC7+2Z37WrdS6Q5l+yuJndQDNx6IFUBplbRZGr0NivhOJfOIA5ZAdj
FYhK8a13CVNKdBBiWcKCoLzrgNMvtM0QPqdQ1Y9UIpyRhrXtQ45DAcEj/qisoZp1k0uCCJVUQS6c
IcCofwepUaF+CFTibJ/U2v4toRj7VFCFCRWUZ5DWyBs3VTrNziAW5Fa6tttGuv4+x1VYQjF7aGhF
RGkOqLIAJ/GHbN3r1S2pT1H1A3UtZfoQpVcp2Mv0rUwfpQGN+pxfsOZTFz+ATa4UA9qRMP2FMKH8
mec3onmSQG5qyvd5zKvmz9vGmuUSigmtaR2orRWGpdNOxu80ek0hoVLq1K1QhDGryKcqjw1/DfHv
g3ElnRZNcZXT+cHQ1J+JcEwrWwhKOxocRTwnGe+Cr5nNX7QrFbVAqsdErvD+G0V5A8H7fdUGCDh/
bZvMGgpIR/+PtOvalRxHll8kQKJESnqVKXfqeH9ehLby3uvrb7Cxd6eKJRTRszMYzEMDnUUqmUxm
RkbgxGEYFWLwwi4qCVPSdgjgnAXd223/CiEwrx4C/7qZ1eN2YkbImnQrymINGkUussibrjQ2C0zE
E901OZFA1Va+EsbvMVUJ8CJjGEs5jyNKnP3HBU17bP0sMGwPdP+gDA/Nh6RTQDPdQOAQQNFGkk/w
14jgkFTFwBnKl7DPRBmPoupZlOdRiS5MrDzpfW66OfrQkhPGj7BoxUCRCOgVE+UTUTl0qUF9m+t4
GOf1G0S6VfB2gqQ2+LLsGcqzuaPJgMGXLUhwTqDODYg/BYcCKmLnG1qXENZparV0Y6tydAzRZf3g
9IsJYQuU4ka6s8nixwRqzVTZ69D1Nc3Qp1287ZbEacLxLi6Aw2ajvzDzRS01x7KybWanm8ROvaqw
3ZTI5lBWfIDhG+jwaiQhuKPPf/KSop6QKVrpKibSZDCZWj4L/Lr/DPXaHaXaJiv5MrrBGsbGGQrX
4FM9N9dYKCgQbs7MMVfzfcQ8N9pRjD6aCzTT/bHfKjL23pVAy2VUTIxxolZ4QXlLS8syssUoXTAy
eDFYJ23TL8O7xjrWRixJXVcOLxzAxjVJ8SBA/el8efMEQdWpwvLQlfeqAPlq4mTJz7x7vB4kVr4a
xTA8ug4Y28bMM1/zSaJhDoUSpwPWNHVbSlCri/bh+EJSvDC7nYlI/7+Z4z/nxFypNYtq8i2cwtfS
jhzNvkuG+yh4LcbByf/Nowqrw1A6b23oGhN2Ma/qeGpVVrogncksp0EpO0k1ryVvseW0dL+Ut2Xw
90kiSAaAdAOPgmFC0+h8iSHp6RRlY+kOjdfpKLdmv4r5ZVRlmmYr3nhmRwjvYW6PrNYQlKi1G+wD
1LcpBB21xc0qKQpoJe3m9xSUmUBfjveisI9zODWNEcOWqT1MxoMyuQTlCBK7nKab2htT88pq0wC4
lehba/h13WnWXjhwTphmmP8C27TgpDkzE5bP0x8n7dQfaf1lUqhg7Srw1VEAWfptNknOxdrFcmpS
cNSoC6aiZfiKrAWl72I/57psgGb1A56sSohgEdPnkQ4wodTRsabNRgnrzdDEtzTN3odollALrb3Z
TndRxF4TlrWV1WEXzXr82UT3JsS2sii8R0XxUOn9sxJaGxtl3874aC1ZZrX2FD+zLhwLu7Shk2hj
tVG7T2u/TsD4VD0p/c8gfLOiY1k9a5bf6C8gspd4z6rz/rPPIpNnrBBSzBYsN3XiKRAvW7roSFly
37Dyta2yzTw+zXq0VcLBS5PnWQcQOJOEc+nm8x95EvhSnc3lWGHz0/pnFjz29ehBUj1P7sH6mQ37
YsFr/b2VAR/XbhHw+djAiRoAUYmJyzyH6lQYsBppXtE9m+1DMG6SQpKErd0hJ1YMflWfri0J+lKh
sEINZEg9cpXNou0I/SIc/fZy/XOu5GIoG6m6zklcMH4hnJrYnAtDA+OXa1uvSpFuWfU228pzoxaO
UrJjQoGeppGE4EBiVCzmgMFGU8YORiHdXg6vNLhJUHKAlhpRj+DAdZiM9ZYHVCHjxIgrp2u3UP4F
Gdn5lmLIyg5Jg/wPM95VRxzS7Gcpr/6Kd5wZEW4QmrM86HQYWaaHDnWczIY8DDJaWd4kW4zg+9BX
10qz4nas78CsorOADmsruXZXoinST0yuoIqBAWXR1Ysak4gpWnXQHXGN7M0ufQiYzjRBuVb2cVb3
7STTFdZjEwxAlCpMVcH9Mvyqx2czfKYyHtM1nwORDj4+iHQ5gv3cBaw2KklgIVUq88gp072tvUbl
hwXFI9r9gFZ0g5hx/WitrQupO7DSuOIBORSO1lwzCOaNsAjELfQvwJFvhEcNbFMk+2toDUDlJ6bE
mgV6DimtU25KGblg304h7+BIdJbSkvUx1leFJ5QNICV6gkLy0IIKrJpCWrpz12Q/iyAsv1uVpnyM
pK2eW5ME1J/LLLwZaZQds2Uxj2wmebfVICS8T3uzBMHoFBvdA9DVWu/HS1QPnqpDwPH67q9EUTSy
iWbzUS+0m4Tdr+g0tf1slsipMjxlNqx9oCAjyjATqpeRMzaf1+2tHRigHgAFIMhS0bA/96+Q9dVQ
tbAXdbWTlkAGf05IIJn6YMWR5PpbXRvavmjaoxJ/0dwATW3Z63xtS91o7xOJZp+Y1W0TVpizXKq7
FErvOyxeAnlYe0ZDVxwtPHTw0MYXAWNRptcxipoVRs5Z8GYV6vxkhob2vMQT0Vx9yLrPkenpjhg5
/V3T3v5mT9HgtwOIBZ0JPZ89QNT0Aw+WcHbAH2I9WUlK061SGuPosXqIIr8ZWPpOI2Xycqa3XqI0
2u9w0VHv0LRQk6biK+9eqDNips3GvJKN+tH5Zwsq8KiMKcDPVflJjFtiZx5ljxV5JGTyounQGj5a
ktddZeXzndnkR+zkgjfMpRkMq61cqNc4S7Z4+fyN11Vpljkd4Lsd2vnXLa51H89MCqd2msdwMg1u
svFVsHIZ23zZ8h6sZu4qDSRx1d4Ob1Fn6upNUT1W9tv1H7C+ZJCZaZDnReIqnEZctuBsynqwLKq3
Vem13ZMFtnQdKtHoPcAZrlu7RBMDRsz5u/5jTkwwUowMVYGGr5qowDSSXWnfzcO+r10F02k95mUD
9laB+Q9NHvZzamRS42svrDP7wmVTqhbYGUIsN1z2Seoa8XuVuKEK3fnXSN9N9KOSSqmuZAVnJoX4
M8bIVwnfYUIeo+GXutwZ/e/r28o/kpBFnZkQLupqGLJlUrGrUQQ+WuAzVG1DATm3812+eA3/sv51
iytBFexXnI4eDGmgwxP2URk1e1z0pXIX+zBD0HmwHLv5HgdbU/rN1kyhzqABDQuqVfQgzg+l3eQY
xQmBhJ2Ur7Lw6AKURgomu9yZFhmkZuUOxeQPZpuQV2n2RU3D6EDiA6Keyu1ydDGLI3JTP0l+DPXu
+vat+SGmSvBiQWxD2iMOfmqDyoIh0yrX6Cnwy4Vp9JljZEbkjW1XLs7cqiRyJlstjkyxutHLE4wL
eXU45RLs+Zp7aiCvJQB+UONiBHUIo8Aq5gS+U2PIJwS/KwboA8t0r6945Suamqlx0Rh++P8EhpPQ
qhqq1WlLWqGR6mRgVFbJMxqndvpdlzGIrh0GEGToKoYVUKIXcaRDgSkjA9SHrgXmy+KtmsFV3h5A
rJcr0zYvoz0uvutrW3v0cso7sHraKuZpxEl5S2maCjp4uH7V32q6RUrraNDixYz+MEE/wf4sy7dQ
f0sKGS3r6q7+Y9gUXqQQZk7VTodhQxncugfZgeIl9gMNvhGI5dXjJg4Odr2lyw6SB63x0Jgfcfi5
lHetlMlnpZB0ugdiRJi6OR96hp+iQLGJwnlHDUCi3KPqt8RsXb3ZkfwYLl4xO6EC7LLLZVWvf4c1
V8ZL2cC4Ci6zi8kDUw/00NBr/NWW7Sf0PorAl1J+XjeydnTxXMGR0fFuxbSWEI+I2ZE8YLAyoBsx
bjLyLci3FnfkZpPMhyYZXGb2f7s0oDq46iR/rwAwLAbBpbIZ6E0A0U9KDNyDzhPT76SW+PEfvoCz
ewRWMCLOQBqLJwTO0HmoBUg+jHIdDO4Y9Zt94zbyyF73ihsojEN1aoHcQuRNLibhXAgzF1vv28G1
fFn57uL8Cj+CO9pJpIjNijaGOnN6RzDIYlr7u30TeO1tvC/39q3l1D/TX0fipPeVZz1d/7YXPiyY
5g52YlpbrKhJG6yfstmZVN3RZbDDP1t4bYuFFFOvG2uwNKwOU2GQwTO+vpIN+/xBD9Y9OJMc9tgd
46/8sXzp7pbvUMEODVfzg2/X13kRNoR18j8/Wae5QPVH1fEjGgxgJA+JutH0XZ4fS8TK65Yu81vB
FM8/T0yFmVqATwemTCf7xBwtm5zqe/56HN6U39bOeOpS35S8hFe/ooGkBBOVyEzEIn5aTCiDzpiC
jrTQMXvbraIf11dFVjfwxIT4FeNYLRQMw7pl5mn3tRPn285THPP+JTGdH6oT/WYv742j2G7j59va
GytMgzg9phfYXX+TyIZHL9IWbDLwJnhVE87nK5ZQ0jExK71CD8bQDmQ8FIY/W79LdAz+etmckw5g
Y85xgH+F0EezvJ9jPtrVJXG5sftw2BVQbF8cs6As9Ew7sm5jNY/uQjvqS68p8/puHLPsOV70+JDl
JC+3QaMpiVPXUNAkLMieORfRkSTTNDvEmOodA2dn/NWOIxAJSZkosc/ieCYYy47pc2YrCUjMWsL2
SdvW2OFMU2Rlr8sAhPWZOmYWVHT5AYo9d9lgTsOgAQMTBlKp6s9jEbhG2yr7seMG6w5vejIaWzr3
wA8OtSXJlC5uMQPmgUSFCifuMZCanZvPwa4SpxXIsmJC6k1npuGHNesV1PCaYnP9g66awrAEMF5g
7EbYPzc12YmWFAkoFdF1nx1TK+J9VDH0D4dJhqhZM4UvB/cEvpdg0PfcVFLpSjlmLVhe56q9KS1W
PZKks1Ci0jEgf31ZK/wxvACGKim2ERjTP8f3JOhMcdePbVXjmnKLF/u+3E0e1Txk2LHTJk567Hzw
ChzDreVRP/MRiN6LrWyseWXBZ79BCHxaCgmRcMRvGJIjpW+R+QnggGShMhvCps6pGvalBRtLcR/0
95ipT+Ln63t5GUzPtlJUN22mpQVROUwYy7zRtGwHQRnv700AY2jYgADYVBUxICbgf7URwISSmJuY
mSARSCWruKw7ALp2akMI2ANKokWnwEbtZ5GfPOSv1lHdk9DXDvYW2XrlLLKPs7ZzpyaFc9zGZoTp
WJjMFsyW52BRllSr/uAIz3OJ80UJLhZCpRP9KFhojuZz5JIGUrD0yfCYk29GD0oQrnVvHgpXlRWt
+F98zbDgd0pmxqgfNoVrPWYPXKTdtT7pDQH/trU3/Qzm7TftbbgNXBn5yKpl9DgZGmK4gUSyAEaH
rotrWGZl7BjFS/IBki1MxXoMlB3T9+uOuXIRMNyrNq4AsPrYIugK4cXO+qYD4lG7n4fB0abQU0FD
wzwr2M4B20qxDmsHGt/UwkMcLwvUc8+jZJ9EpV3xKawCqZ86HfLkW9+611d1mSzAwokN7rcnwbHR
GwWVcthQCif+PbTvauglkezAXZRvOZUkKht4KGGCGbjbcyst7XjDD+zWwat6qJ4ZdwuyqS1I585/
27QUTAkLikYSTI2CemVObxTAh/LomQEcHtmOxqAw6daL5Nm9soM4WhgkpMBQYsJLKH5hjNhmKJ3n
blXd1zq4IA1MeM1bo1L+/lOBrwuTZCjtM52IevEhYbVZpAN4M8HjOscYx1viuwi0a61RP133ipVo
dWrqz6v3xCuCyijVpYOpmUEgvi3u5776vG5ixbnhEQTtCVDs2Bdv2NrIkdNVMDEOoZcH+kOKMYEo
nbfXzazFesDkuNwBgHMUqzp3vR7k9WOYzSBIHDf98hRnN0ryFpI9NTwrhixAfbNM7pjcVRmUN16u
G/+DABVCI4qH+FbobFEuL3NunHXUxMCaAb2FR2gWQ67vaO39dJtuwcQ0O/PGflTwjgW1Te+8KlsZ
DmLtK3IEBMSZ8Ya/QNOpimIOcUqhbJOH4JTDkYj/RcoIZCjXV9cB2hQDMO1pGTA8Ldy4eqPlYSGP
0lRx5c1oq+B/QmEUmP3LOg4AWDPLNYa3Kb1JR892is3gTI/x7fKIlmGtbL6RnawiS9YONRh4AOtE
kxAAWOFQLxUtO1pjYbnTOv3ho/U7IBFjBzoEvZM794NHtvZdtdPvgl0z+9Y+d8EOSJ0Q2lGyH3M5
nIg3wOmPIedelC55U2UtfgzYajTbSQaw/kLQ3ekekg2ek+qH+RS7IR5IsXv3U+LB/O++8OCTjRAi
d28VsZYWsD18pL/nA9if/NoxHvrPH9bPZTuB2LnbjUdmOsmjuUXTWHOltcS1SHG6fO7mJ8Gor42k
avi3KH37Wf9AJdPVb+kWTudOvnL7SB4rCbD7sqoHtkmEJLyj4dq8diyYxGU/hg2GQ7RuO0fu7Le3
qHvdt62fPkwSYyvL4690tBI4x6UpEp7OYVo2SwO18THdqbniLCjPYjL/+ndcCQWgFgBOhI+goCQg
fEaLlnVcWRpcCKOtPRomhgzu8qeQIngK0J+QVcRBBVuJyB8VBEXUFqUJQuS7dhu9G6MDlTMMJz0/
pB+RHyY7FCRk8Je1o3FmlJ/jE98gSpQXVg6jwNdswx0Q38h/d+1n9W7ekh25BxKm2US3+Y2G6CfJ
NP4UOC5WjNiOsgD46ZD/nRs37WXC/CuGQzF+ta1vk711APPw9J08IC18LN5ij+7jz/Q9fk62neT6
XAlQjBKMvXFRQZgWav15rTV6FETIDYvbILqL61vT/j2S3V+7DUQHgDZH5EWRR5xwsNK46NIixdO5
ftOMD5b9ve+jzsAxw7x/eFFyKNq+m1OjKNyqB5A99Uhxr/eS/Ix/BeEr4X0A4BIKG5hkENsxBHMZ
DHxTeOxpWy1/Ga1tab4bbK/Sp4BmDiYOnOubthY9wHKB+IF5fLDWikS8cT7MChswvdN129EPHeWb
PXiFkziY5/Ektlaix5kt4QAoS5qQqIEtzCTld/mt9TPaMK/fkA25dyMH88LfVdlLcyWYnNkUUiqt
rGcy8umk0o9e1G2JKzLyUoRj/Ta665yDFcp2VLZK4W2rqNo0JD2fUMIF/EN9S0O3c+b97EA81g+e
NTc79HtTsrd8GYLjnC1TON5jS0qjnPky7edFuTEqd2Su3oHFe04k4XktSz21JRZWynygrJtgC8+w
1lexMNd0jefiJvEezMf2OZSsbXVDwesBL0UA0cQasWUMBaIaJkqbfnYXXDeJ8VJPsu92YQVTSjhw
QHZxaCJi1XmAVFWI6eKRAhKfLnW02au0wjHj7fUjIDMi+EZdgfc6mGCEBpAdwpicXmxbWaC6cHk+
b2Ugh8czHPyI4iNP1caJTVOKfQK6N9K9Eeiq68u4COh/LMAGKFcwoC1+ka6vqngg4Ladatsras+y
nzRAU9Xv182s7BYyAMy+UqJxwlb+5ycXZlA2Fd6RFSjf6s7BsI0zzu/hXz8LwBtjACkIwDLiHyDY
50aUtoxoY4Ilqoj0RzAqeLTQtiSUxKG1pZxa4anryVLmbAz6BLgJt4DILqYat1rc3+umjGF/1YyO
/UJPxUAZXggDw4SiPFtA/Ddk9NhN+q0JFnBQnvy9G2McCXc6577nwtnCahaFsIYCxtuC2A0JjVnr
DpiBr3/9i4IZPgxoaHALgqcISDrhtiBlXaCizyCwQ+lmtGO/XGaI0nFirQSKPiPYcGSV74vrVzAp
xIDEqmpz6oBqAcGKW6p+XH0Lg85LIZBtgPq72dJYkpfxv/EsbqNqjAYG0lBQYJuAJJ3vpLmUrKKc
39OyWiTVeJqMIJZIqy1brKfhXxCWcHucn08jnBpTTJKiQO+DPufUk+CW6jO/YmCd3ZaJW5qvKfjV
tcco+rBDSWd8bZUALRsGShpInkSaFmRVY5w3KLbqzSGMQETIGT9v2sl2ShkscSU0obvHR7sMAvFI
W/SaIs2WuoQpJMH7XA+OfZb2qJz87m3ZYN6aKT61poLoH1eGWK0xirLFdBC8hbJBdVqt6m+taO6O
VVsrThfO/yJSQZcWw1UAeYHvW7yhRmK1WoAZIbchzAeRtmNBhw287NeP3dq3gsQw1zZHQ+PiiWeD
fRjegx5iqaWml5qhCTxp8RhrGQB6RbmZi+Lj31iECoQOHXcDXdrzM1CbzZA1NQgqrYH+yuZpS4za
WcIGPC5WummZjKtmfYX/2OP350ksbifg1MwI9qo8/q1GndsW02EC7Vqr1I+skeVLKzHZJGCj+P/l
CUd8xjuzzlJsqFWMIIh4AZhtU8b+9T1cNYLXD0jjQKJ+QURUlLNtgd+TCxSRfa0/dgP1Qa0v8Y1V
jz+xIuxcmPdNmnAszxSRjdoEH31X3+rLjzBuJEiItfWg2cp1AZDMoPd6/o30ZU6SJZkRiYenbLQh
cKg4kSz4rtwwqE4DZ4F/0DEXr34jMeYmUHhCqWpepL6r8XuALmsRtI91/C03H69/o1VzJpwcTO2Y
C9WFNc1TBGZ6rvPcLtXBTI+Z/rMZa5/9qkAAO+jP162tZIEmZuGRBCCxwS4KeU2jjr3aAl7rprb9
Q8ksXy9iyYt4zR2Qnulo+SBNM0W4Cg6RapAWsRZlnL3aF14/zl/oaUDrj0ruyTV/QP6E2X4Md2O2
m//5yZmNNbDLFyZgKwnYV3UdWj67lmSyp9vanp1aES4PBvBlYddYUJcZ+U9loewQTHrzUJJhftWU
xYRKNqu2QK1kKM6b7U1SoVfuFE1i3xN7HJ5Z7pNx2P/9l8QW26jdgI4CahLna+8z0F1kXLdbs4MH
Pa4epvr1uoXVDwlVYB0BBG8scQiDhLSw54ZbAMo9PgxqriXbSdfqCLNZgGR20SCrlK6ZROENIx8W
ynxwofNFYapND1qKIBxn+ceovi+p/lhxOh20WTbXV3dZ40DSc/pZhYNnxzMNIgbnUepdkI1biMuz
xQ1p5LDEK2vdNaKtdLBz7bQD1YSrGvPQGBoSzp+mhI25UCCbqqbbx0zfL3F/DLJpNyOUBU1/SI3G
u75QmUlhT4eSzUERwmTT1JgRZs5k/eggkRMGPlCXRfwv4hnelxi94I9MtFXOP+Ewz4MRckburoi3
val+FGp1KCv0ZE1y282xp+Smf32Fa14DkCwXHUKn+YKcLKqXiSaQEHNNNOCMRd3MeXFjlOizWFRS
iruERnOvgagg4icM4r/z5RETc0RlDw8N0LrR09ExcL2a4SZJf0ymo+h3dfBsko1hSqIQP87ikwBl
b+SvmBi4nPGLAJddUoND4lrT0Yr8AWzumwCg7OtbuZYFnZgR5/tasHOABwFm1Cb0w+5NQdOiLjcR
eFOGRBK91z4bJUha8QjA5Jz4LA2poiUk4znlBHruNrB+2vVouko3Rc5sp9vrK1s976exRTh6oT1Y
AGzha7Fev4ubp9IyS8zPjduMhhuyZJ/TQj+a/D5hMkG4tW8HBAQ6EkicUSQTfMasB0wvQr4JM+Q0
dSpq/La7/IDOci3JxNZuKmDSEKpNoMQwqXnunHGnF+UyQfoSuMbPsgZPB4b3JHFz9atR8LiDe9lW
saHnNhIMNY2AHvEZD+g/ZMQpEwjAGMTJmeR9uPrF8NZHiQdhBDPjgimrVOZlXADnY11naYfO1sPs
FslmNTlgQLShsDIkreWwkaR3GHWJnkhE+hsLWiySOs3lmvGcQ2TBL+EqPmJKQ/WRjhWyABedDH9k
zhyUXghqskI2kX95/GAIfMXoSPN3lmhIH0ba6zYq/UF7LNjXlINAqNjhqQpEmeSkXzrluSm+5pPc
iWp2pU8GTGlz47S2b5dIo2QphMyI4JADpW2tcShcHvhh+91WBhAfSRKhNRvAMiEqol7CEJfPFwIZ
n0adQsBlUggqsWzY5WBi1hUZq+uKGUCvcaNBlgxHWWzCzBrSheoPg2FrfoOY/NYMED/CKpRERYkd
cQRGV3AtjDoaBWBOcaJK2bTK5AdUJjWxagZzi/wywbUpst0oNjo8bc2wa3MwuKpVYuCNgQC264O/
P8YaQFMYXkJxBYPE4gsnrBuc4cwu3BjacbnlYxYrTW6tMvas5ouBfc6C2NMiw5Bfpj283YeXHIq4
GP0QuWdY3EZJEMMqZPNeqqZ5IxVuaRUYFRXiThR6b3lo+9fvmJU4wVXXmI1VMlQhxdxHD5OsX+IS
mk7qZtC/Z/O4XZBrzXTcXLfE/6bzdACO+I8l0UuCuAzbaYKlznqFUhCuUF/BQPwyfVGC1MSvZe2D
S38BCAcwGZTcTShTi5c1javestGrdtOme0VJAdq0JPEKvRol6epq1IeMAG8icOSPCJ9NqBZlVo1s
DpWAg26B2jINaz9oo69gGH8uNnnDTI9LyuJBQ0Xof9tWIUfIujIAVh7bGrU1H4YyzLtk3DDyHpuW
3yofpkwZZdVjCBBkGJwECknc1h5zknRq09LVGNBU0eNEZk+FDrdMKX7tNAD2+R87FwSJTVmpVcCw
sETTUbl+N+zFDRJXoR+5/W4pMs74y0QEBG+oOuHg87tMBB+ZSzRGIahd3JrdkBlMeOHfN+Y0PqyG
3BFdAJ5WnUf9qc5QaOgRvypMgjqzOiZ+2uW2AwJoGdnq2mJQOwb76Z9oIr600VHLFDDgA/gcVg6l
D9KU6k9WLZxmiMgATIg4yYkY+eE7uYv7BsILTYBYNdG2ACM5vTFz2m2UGfTRqnKftwY9BGQ8aopy
sKxmr5Dyta6X24qEIditEWva6AE9JAO57HAoSbcLFGRkoaoPkrhzSQeFpAREXrhooYiENFAIcWMz
AESXRiBlUtim0vKdGgEBy1SvGmw3nqCDkQSuOv0IF+olWujag4w/7TISoVXAJYJRK0PBTGwbtFWA
DuTMeVu1QziYTtg8EY1srweCdSNQxwR5GSAX4rmEuGydV3OIQIAgFLTqlkEpzpBxTf9pigsfHsyE
hE9h4864SNjbzFgSYuNYQr9wo9x9BxfFN3AveZZbt852/tG8P3HQe3FzTO8bJ3t7Vl6iQ/VlelKQ
6QW+mTdg8HbGA9PEiImY1vdJXWh6igWXU+qDq96c+RhUN+3A/OE1Te/NQfOkVY3l0FYW8lc3G69O
bh05nEiNgbS71mMK20Zif5unzgWB4k0WyWDOK+cYS/zHDI/FJ6eMFg1Y6nqYiUt0mjJ210Xx53W3
WbmWeXMSxQgMrlEictZYdbWkuYLvyZonI7gbig8dIMfpyWo/DGPXB5JccaUaoZ3Z42H/ZEnd3FnB
HCecn8Urm7sUrOgow2vgZjkYypcN3ezxVZGSiK9tJPoJYNPmgCoodZxbTYfKrqsmA5XXDqKO1qPq
ly75xHuIeYaX74dt+uPn9X1d85BTi8I6oaNZ5hVghmjOqPezXh5ADHQfKx9/bwWNOwxaA+uMIp1w
+7PaBtQ6yzkV1ew33byvm9bDEJmshkSwP+KphzQNjj0wxyC64Ks9/Wr2mE7WVOKr3UfHaTPsW0Bv
ta/yaPzAbL9suEVmTXB7cLIFqJLDWrfBTOeObeOtdtPcLHfg058AB76+h2u+AfpTjnYF3u6iwTAm
VlQjn8chg+KU3v7C2/W6gUuUJmcrPrHA13uyeybmqXs1hwWQymT77oO4GJVBa9Vhmpceh8PifkP9
+O/7dUC04MYB/wJe6Cj8nVslCYapB9YiRqkvGj3oxB8zmV+sJGmA+aH9jml1PjgmnKuANiRophHc
sfvk3rp9YT/J3r5bDipU713wnnqYi3MVGWPt2tkCuJBr8wFdiNB1vrIAwrglAACIWWAGKhrmhDoq
HLKykbaS6XIM43/NcMc5+WyQkjOjpuL8f/cQbxg8ZISla70AX5tuzdvy2LyxXX1j7xdJ6PhTcBZP
26lh4bTRCqM0VY71ke3XBMPLfXEcEbU2+jPqf7+qYw3s3xA6HcC26Jy/Kwe/793s2+zNDt1LofBr
V8TpzxGOIwOLeKgy/Jyu9enOfG7d4Qb89j555nRFm8m3PWNXH+P79N1NZcS6q8YBAkNjE16GF+T5
RwiZVdooeeJ0spseamUtxr3HxzTyiuBXA1KWUvL2X/FooM0wMIWHo44OnLD32QD6WZuTXumxCuTj
5JDxsSsfYgtkIkmM0QfJhbjiy9Dp5BAPSBVgLIev/8TJlHmgNapBYOssBki3Wj9AB4NAQUZJEFqJ
chwFAQwafxagHH9up9C1KohiMCN2VqMclpF0aEnTSVLOvYRn44IFpoNTICPoAfp+biaJzJDl44yj
+Wp9mcfOM4GqhBB17AAhO7ngRzkQzVFurU0og0Oshdkz28J5rZNmrqExg2Pjtr/zt+aYPeg3ee1Y
cFIbPEmuXjvVq/p+PbqvbezpigWHsdIaDpPBapvfTMNbKSNEWjkAEKxHJQo6ZhhqEjGKpDfTEnAc
cPc2fqWiQZQCTvKitcco9Um4nWXDiZezP/wTnhgUbiuov9ldVXGDN2zbHbWjebPc2L7yq/Vm6Kw4
6k27u76Fq0vkwBLUFCAeL4IkgCmkY6fCN81yOvT2tEX3z2H2b938jnemE2jmVjVlir+r3w0sNWCS
AbfdBdH0OBT1mOJZihSe04+Pd7lieNfXteqRWBaIswBk5OpH56fB6PWopPjXDVEWhxZ9Fu9j9bZD
FaN3m+GVzI61PBA8CONvWb8dkFzJMt+1VZ7+AuFjpnQaproA+yUJFuWgmz25N2r64/o6L2MmAfYP
ARrUjugY6fxHnMSwXIGC+NSCQa9Pn0GOy5JDN910xr2iHgzj13VbPKM4vxvPbQnHDZAFpcx5fJ77
b6axLTCBNR21+NZOJB9vLTCf7pwQyRo91eAd+HZJqvoK/t8O3d6MZffbSpLxBwuCMUmgJ5FGne/d
bKtzPNk8LuMV2VWWq02pp8X3dVluru/c2oI46uQ/lv5UMU++Em2WOI5ycMlm+rIDoxtYsRJ/GdnT
dTNrCwJBEiAD6Kej4SbsW5ZqddKj3eSG6Eyadvh9As+4itILRv4kd+dahgbEjg35AozkINkVNg8g
+zzTQ9giSXXT9+HDMjPw3+UOyhebNO12qv6gYTo9q4ljT3dEe2asOYYtdWr9e5OmkqWvPW5Pf4+4
xV2NKnfb4/csNHgvB803Gu1Aq+KQpNFDi0ZCBkC+iXIFsAjgliv++hwii8DgEF7xhPP0Cdn4OJA5
HTug5IvWdnJtP2ku+JsykOfnCh71n9c/9Io/WbjpORIbSFUMip577sLCZs6rGNbAB9jR7Zx9W4a/
pcbjed+JDSF80aCEKGkQVW4TF84SbIs59CCc41xfyYrLnlkRXDasq0nVWqzEAHNc96lgwjvzosT/
36wIUTKqbOjx9lgLm8HrCdTcHvVHYr1ct7L+VfBGB1kjBxwKR8LSlsSEG0JTUAOpBiTLMUA725JQ
sr5h/zUicohGUz+qS8M/vXJbGPe5uUtmd+olsLzLawUfHwVsjJCDhweY2nMHqwszSCYTG6a0OjLW
bl/p9bE3qgzC6ASKtcGWjLKuw9r28Q4ApuOQJmOS7NxmlphpY+eQhLasBI1G+6jmxdbutNfrX4l/
6/NbDC8ZhCwe8mFIhK/XaZ1ocwUGO+R9t/OCKd7g+3ULl/ckL3MhowJpHTh/xGZiNLY9aXS8K0wr
zr1xgBp6Go1Qt26Lr3FOesTFMJfEv8sPdn43c7c5uWF407Q3StzNHdgFrLskeLUDjPk/lcVxIpJ3
2krTDZg0YEbQoLVRVjf4jzkxZqsY8U8xWuFGsbUvo3eQQbtJDplYE5x5BcLR9EMNs+fAlmV1lztL
IJSKWhsAD5wHXogWC9KdzjaQH3exN9ifhu4H/WE0vnrV/dtPCEMos/MhSoR18XaLA03v2xIZatV/
TOwzaPZh/9aQwyIjobr0xjND4rXVlqlJsxGZgdZ8gDvBmabt9ZXwoHPu7tDMgqo1L7BxolN+6k6+
VWsMS9l1DLnUdLN0D6zYKtF7E+7+j7Qr27EbV5JfJED78qrlbLXvdr0IdrmtfRclUV8/Qc+dtg6L
cwj7At3wQwEnlWQySSYjI7r5qtWvkkFSQBTN0NYcF4dNUuekBxMm9GloQNXjSvt9nL0rC6SEZVhb
oS1QPQAVD+QwADDnrk0rk9UCZj1Y1dfRzQ+mtT40Rh8pPfEBV5GceD6nJ8YNyXDxrqfjX/Y1m4G0
lDFPGrYfznMFIa7d7L7EbXR5sj4nd2YD3JpQjAeVJ6/e3uSTCwER8MSS5h+LPnb5dUoBhZSUDkUx
xwTVcXLD2xxoYs890bSuqg2HWdEe7DhD2f/hshvCZIStAze7X/mPGyqidm3ddmDVBWOx3b7o8Udi
3hn5saKFX8hqraIowBr91xiXjFDbTQkpsSG6qwnd1aPlPFhW6zvqcZDdz0Uh4KBehMZqHHw/0SSM
szvXVoqB6zqwY/R7rwA2JJUdiYRWDCZ2hiZutledT0/aNxZeacs28JQH6rW+7j0qjvrH5y7sFxsj
3Ki53awg08LIisXZHIfsY9VOqlZIzAgnB0/6OBWjlvuJU7VuoT1QZDDjFtZVBYaWA6oKg28my7tD
7Bs9iSvJEhJaBCs3sFcALqDViRs9C3KLaoy9Ka5+sIPE4ASdclTmNhyb/eUwF61WFPb+Ywrwk3NT
k1mPQ96A9Lejh6E4duC59CwcXiVmhPGwMcMtVzu2OkJmmInLyJ6+kvSxzV4veyIcNLyTQKwDDwmf
YNhenpo9QPS/WNqnfDdaJ9WLgdWE8LskNQidQfJR0WGE7MD346bgcpqNCs7MA6RuqRHkwO4vJpXs
38Kp2Zhhf98k67KaIaXHzBSkQvE4WLKIarY/Nn+RSllz6f+5wwZ2Ywd8fVCfLmCnt1IoNLqv9Zr8
zfRvTHArFcXjpMaDCxiXk0cru8u8u3WRHOjE0//bC27NDKZHOosF8qAVuzS5IsW+S0BWaTb+JC0c
sHDlDySbIeMvMKAWnYfOhDFSpyCvm1mL3goZx3ebuOHoVNG0mmFnkxxsz9OhWL3/bjz5UwNU5uKp
S2Af6ZXoz5O5jwdZxV8S5ZZ+HhagH88Kt4WNsvdCJ71TR893ZJhcSYzzHTed3cyaqsOIloTeGE3u
ztJPjqx0JYwN9PsCY4daj8ujxA2Vpqm2wMrcfsS139FoKh/KOAkcEDhfzkKCmi02pY0tLtRTbc4W
Z4Itfa/tyCm7bW6h3bZbDs7qg2gGh4d7cnD++NbOjKI5CoOFDYonvE1NZ8Alp0V6VZ8NEGRW/ziy
DM6++1PIb0ywA9kmS+RJORpuDL/sGvI03xftW+EFk/vkzhCrMCXxLaiEnTvEgnNjLU7HUis7ONSC
nirz9a/1Ve87N8o+C7298ePynInD4/focYnWmSAWM5u4TfcKCMMzAnGaBSQb/mx9b6zXy7Y+08vh
6redKvYxG8+KcRmsIYUxlR6qSA2yVzNIIud2OvUHSGe9KL4XTdF4UvbGvn/MwlZ2NJNNJBegQ5JM
atdgaNPeOgBUMC1vFlC7mvFVb28m/S9uHFt3ubQM+F/RJyas6bX5vXQoFOh0c0d77Xh5XGUR8wt4
thlXNEK1ABRiXMck6uNnqw4dIJHW/LCQsLEPTYY9ND3EqqxNiTlwYV3wwM9VW1KrZWICcV+8Tl5+
9JZnK2Y20W7v5WAjy4Oul5xAJHNocLm5idchTQoYJZAsqECm1s0B+Av04etcNX41f1weXOFW8Hvt
81AQ9GF1hcrSS03QqASii35sH0vFkXglG0ouxejKaK1TBTNq82HlQTueHBKj+nhI54B6/iC7P8jc
4pJMUrbQwjJgL6Y3znjbNM9693R55NgnX4oOLrVMXdl2HjOxzk8L/W5IpVI/oxjP0sknVLAbJ3Y+
wYC7jK8rVR41L/dbLX0Af2ZEbesqq+/aEr2IlS1bcTLTXCLpXb1T8wymbbN5NSpynUObznHoqTSz
U++pwdrWfqPZkbWokv1BHP845UOWHl3kv5LBZrHX4O4gxojNKFfMoFQ/1Dzdp9W6YxKAVZ/fgE5E
UhMSxgoOEGhVwqUZlCHnadtAK+JS5mzFWXNkd3NUaybYz2RwfOFWtDHDLWyTuL2XU4zpmE27ynWD
fs7upkwPK+Of1JPR5AgewBA9m5dXzisbN7/MrFBxjd+V1GeyFfaxu+kPCdhyjtiBTtC+1b7mR9mL
vXD+NnY5N+1+NCYwTuDYN2r+WBWBR/Yj5AbU1debN0h6X16F4lH9/cBsnE+eaeUrFNjxwBw3rwrw
vO7b0EBpZwfpvMuGRMdZVpEHC4ANGUeett6yB4usAF8FkJc4Lop3hcX/kPf2DeT3ZKEiypZbW9zy
g2pC3ag11sCiF/s0CefmgawHVHUiT/ETyIgt6BS87J5oHLcm2Sdtlp1ZJW1XZnBvKH9W7pVCfi7j
C8hyg1QxwsumRBHCLtdMmQz9nbwYUU+mcYHkGhJnsXNicF686+51TJudroduIqXkE+WyrTkuIKvG
MVoywFyHE5FjHssUuqLugwuU0epdu03UVv8Q25Y4KQyXjZN8XKbl6LRM/GkBomnZTw1uBwCs2DJK
SFHy2nrHbaxGgx7uEXWsoJnfCzVQ0/tCRuEt2uhYfV53wanNqCHPQwOPRCSxO+THxm1upzZ+xHlB
suHITHB7ad0orduMPY4HbXyNl52oG2QXReFAsU5UkD8zDhkuwFFU6rKayUcaaFvW0q+Duvi5jHVV
uHD/NfKpMwmFsMwdFiQ/h9L3dXzOoN6aoeC7fB+UpzzTHlyQd15eTcKhAxIVj7qOh1YWbnZqQCrc
eMDsFPS99+7NP2exwGPa5ve5qVnUmk4KOyBmtn1wvewuLYAYSBoliunf1D7AuusCowAsosHLJ9vp
lM3gQcEcgcrCTxyl8jMynrpU9n4mDoZ/DfFi4cRZSh3avyzecKVo3/63X1iSUoUp4Lc3/LkC6rzE
yXDTBQIfjACl74J3h7xkMllwAbASMwRSbEwTgDWgczhfn3jx1t0JcOSAPoDvI34Il4/mBKr9eFcd
67dkv5zqPQ2LY+yXJxkCWJjLN7a55Forw0hdAz5S1k2TlGmQVhkay5YM4pNQkyrKw4zb0uWQF+xV
YDNEdzQo/gHL/4Qjqq08RX8bENdllE2hOYG6y++bUJHpr4punkCwgwAI8FvGkcEtrgJMYHZle0AC
WiQyabVXynUXQwy57NfDaP4DUMCthQJaTpnouwzlIPITcClgjRmtBP49n1h7Ved6zoEZMgnkA41S
ryNtLjyfFM0YYBHVoZqCMvLy4AryCRrS0B0ABAK6EX8VwTYHAb0mNY01PI6VMTR5vPX7TEG9cNmG
AEgK0QlIzeKZkokb8WX2abUGuyJ4qbKpeV9NgGXB2njlam59UijF9XpR7lGXcq40nD8Cfc2/gV0D
AC57KvwsgXhW/ucEfuyTAGYHOxDIEfiH6JbqarUY8HuyPqzuqUiKEEJPGHUK2VtPkrQF+efMGJdU
CZ6B1daGsSVZAF1SLBrodm/5Skq/Xx5qwY4ES3hJxc0G48yvlbpDscIbcK7r6VQEZYrjf5llSqhR
5djRzNr1paf5IIz7Z1ya58u2RV6CywmCC3hdw9mBS0w1xEtHQNaRAJ30WCfgBqpRgCOy/lyZGZ1b
JlpN18aBi0Dr9nrlmyTxZ1mjpiCZn40jWzabZTHWlIDTES+FymoH6AV29LAdjcj8Y+1eUJ1s54vL
ODRHoXJo8dSV0OHWwamxg/pV2wcKeM3n5nB5gkTBYYESmNG1obuJT2/puPZ6ucApMgyQKDV0kICq
9vLa1Oh/U836R1ZCAaTpp/xF7UkluXeLhhRoRhciPmiqBjs3N6QL6MzJogAOura9n6/9eG+NQxdm
Vj0E67oQiT1ROgWBgsUowCAiwBMagLtgSswC3nYgo5jIqzecSHzQkptslCxvEQIJHaj/muIZDdam
Mq3MRH4zFyv2NWsKaJN+sUY7KPT4rSD9EbDXD9rqR6rKLqq/HuC5whQkdn8vO+7qsRbemiTs6mHd
Vbfl3bjz/Cy6r3egJF2hucieKYbv0w0ItCwZu6zgOHBmmlsl9WR3dsYezyx6r+mBPj2Mw6NeXFco
iGvR5eCV2eLCp5w6bV0G2EqW+bomtt/nQ2BOQzTl6X0+edBgnSTzKjK5nVY+oQ0WCuyoLQJNlt9P
GhhTLO1OafqgmNB/uDqOP1nK/WU3RauEyVyBDUxDjYq/Lbt557Yzg1tApJzYaqDEL1pWhDSRbBRC
3zZ2uCyKV/xhyg3YceM5vKnDpka/e3evFDtX/4uZw+meocDBmIsmiPOF7yikIIaFhN2A+DqBPCcI
WLsxHHvtYJlXrqwVUegZOxdjDLET8mC52Gor69cTIVGT7NCttgaWPKC9aNXQW6/ytLDM4pu2nP+c
1gFd8Gh6AA8x7qyfkDJGhw7IjOJw3FZ3jNERAn1qt78cHkLnNjbY3zf7Ul7URqzOsLHkzvdxKq7i
LAtwI3zCAfqIJkXfUJzwz0060F0D/y54uD9xFE3V3LkrQyvP2rOiBF7y1VmPw/xc4blQWiwSbVFb
Y1xGaYgepw5K0XjPzYN0+mHm0BADflk1vpWoa8bzVWb9MbJcZ2B5HJjwD+aOC882zSY1ZyYVbd0t
2nhax2xHZnt3eRgF7BOwo7PGPhUDCar586lb0ZA2dOwQqM/Et42nJMOjK9jp0A4R6skHnrhQmVIg
g1nJevFEgwoRAAYcxXKw+N7cXM3RCtJirat4DVXcLKqyF9V5JfYpcR5rIwO05vmys6Is9osWD41/
TF6HfdEmTMFUkOSDgjHVUv2JgOyCVHqUosmwr2VcScLNd2OLR3C4SwroU4FxNYsfKTQcKmjhBADo
vfRJFmV1c9THpfPV1rtz1eT1sp+iMwYjygZEEnTun17r8Yg2DUTFxu+V4LqIHz0cqQCW8z0lCepW
gu6RGePWxrqiSzPXYGwyPrxkr49lWOZvXRctaGe87Bf7Kf5MsfWL22z7dQCpC8NkTtqrXn4Dh9Ff
/D6e6YEERqMYeoPO4yNRx8RtPfz+4FVPWjp91ysl/BsTHmBEEGEDCTdnolV7w2vwaAcO+rAE47ba
ppLjgYD6BisaOjP/McETTtatWqllgcO7c9dkQXu9HIs9ve++mDv7yfa/tT+hFh410RC5e2X2jeNl
B9kcfJojQIqZuLYD9h0+n8TjNOeoBQeOOgZW7dMByhWyrkHRfsNwy/9nhDsmgMfccHv2DGJ4L51z
rMpQX100JRtBtdxVH5c9Ekbdxhh3kgWVJu2sGsb0RfE1cPqZskOkcMxAIg3INDiePvU+46Elc/Qe
1U2aAH8Huh8ot5UvWj5I4ltsB4QLSAqgk+bnBuKKWKwMJee66bxXccOJCjRehJo2yKpjwhnyUFRB
osWhkb/mKGpeQJ0O6c9T+2i0Tzl0r8Z/rLbw1frZiB//fIoY3RfaHQD4+MQt5K2QqKgdhHxL30YU
ORVZEUw0cr8NoA3yPDPQbnWr0oUBe/7mwInOOaWyLUNmg1s5KV65hzqHDWrvvPzBsG5x0L48TqIN
cOsGt25alah4hYKJebpOcxDfHlsSSgXYZI5wC8aCipBODFjpjWFXdcWOAtlXjX102RnRxrO5YfI3
d0fRvXFmSYBpoLt+6r0UABcX9kft/bxsSejQ77usw4Z1c27IPUJxtIalFmpCNpQgKntfDpIDn7Ac
ufWH+bux0qE5krYzhm3K1gfLVfy5w7adaqFtFi+TNoapN2LiKN5+wQq0jpNfN9muLPPbvltkHyMb
XO5EX6rlUJvs+k5Oyp33RB+g4QwVW19zfG+vHuMDDesof3HfZNr2woPTdhi4HZKa1qDTHIO9uN7r
jB7dbG12JQhPnSY9LabpI3ntwQ8RptVfQBDPCgfcKk9xxyUmA4sm2c2yfO9AmDhHIGCjoDjRni7H
1P/jp4u6F/hvISHF+dl3Y0M7hndEB1d8LKlR7VAz/OJUyTHvFhzWSmIFhZU/NZ53Ujva7i5/gCBD
4/KE2xP2aPSo8RfSyY1TowHOKkiaFKvzY25cRFdgzXtzOuWy5CZyF+ZMG7AFlPTxlnEe3WU3556d
o3zgpsqtqeFcbI2oeWXBCHWzAjSUNLUjqg6+SsvDZU8Fy/fMNLd8S7Mfh76Ep5V2k7dR2b3WscSE
YLnABNCxBqswoynp3LvabuNsYQCQvHvISaiYUe7t4ulqNCQodKEvUO1Fbw2qlZARPjc00UKzMgfD
ONkHnZ7S5jWfny8Pl9CXjQl2HtrkoVKxkyLOYKLOopzcdKAEBV/uuhw8meACG3jurIjGvt/OcKO2
9rO3FC0mBsTrVXai7fuSPEz598v+sIX0yQparFibNqRb+Zt0WSnToBcrNr3S1ybfC+pvRkSudQjm
XjYkukuDgwy3dnDyojmXJ+ov8DhdNimL7Rt6Sh7pbQbCQeWYHCtYIxLgq2i/2Fr7BEiFDryaKire
yK7TfX7dXqe77Ma9VnfJft1b+14qLyo4CONZAE+dTMcS6CMuYzlF3aerA/c8KKhOeH8cZ8kyEkX3
bwufkAuFnnmLRmBBVe4n6GIPxyoO/2aS/vXik7SBC3WROZ5ggz6sIb0twQfyo4/oLn5L35XdX9z3
dPDegUAJyY8xDp0vJrD96dPKnqaTSl0AkgQ3P47hlX/ZKdFC2ljhK/1OSwy1nXGBIOaX0Qwq/arO
38Z1f9mKaMfYWuEOqGZcESXN4EvugUMdKlXLVZnvlPzNM27r9eGyMVEoMJYOVLqZlAG/llwCmgxQ
FwFFTnsdNTd78Oe1TSMHDa2S0ROZchHOGpMpBhMel/BaQ1shPIY01BQHPO/S/J3IkMeiCXI91jWG
bnoDDbfnYdAu82QO9QT8SvqjN0K33mUDeoxlZC0iqADogv61wwdCgv5hfQasDVyBkbZLIqgsoah2
b8VRGSnXrQz2Ixy5jTkuItoiq6we5JWBOgAK34J0lcHEJStWZoS7tHijN+lZz/aj+ambD+XwmCfH
Pw+27bBxu6rSlImbAeUcaBYcgPaanqJPXxJmovSJox6gXwho4Iq5wVIILvY49bHn9jkc1vGKqjLo
kmiF4pEd5SsHLPTI1OdhZrnpVOlgEg9SiO208RI0tNnrqNzmjfdgpt9do5KMnOiwAMpo1vcENgoI
OZxbHHHRmxNWUugWMN1Pna8rj1aZ+BZV/MySEG7IjHGR0BmAtpUau/HVUQNGQbqchjXfUQ2yO7vL
EcFGij80bP3iIoJBAd2CdchOy60Kum3o/vpxHlVVOMQjOlvuFVw5L5sUxvlmKLk01M/FRKcR9z/g
bk9F7X0Zwb1hmKkM9yIKEsQIHqGgVgZoOxck04qreKJgs1iAjdaL18559QA1d45adohTyUVSPI7/
GuOLkc1Y0cbRYaxN0sNc1ujVJwdo8x4zs/YVZ/1Htxfiu4oq6y4UZtzfXvIMJqmaz3bOOlgay/VJ
97Ikur9mN5CNkUzbZ7l5ENtuxlPnopLESLoTc3HW22+pZva+OljYS+i10y5RpRphrqZ3i/tVteOw
cV9wZNvng+6P9nynt8/JYuJJNfNVSOL+RUAxUQOwCqMO9wmUaSil0TpYm4udHIYB54Js/NmtveRY
IFyVeGf4JefCBH7PU4A2AGhvKNipbfV5iJ9G466v9+uPhL79hTs6jrwao/X/xMgwe92kdCvyZ5Gb
AUX5w3PQuS6DKgm92RwGOG+6cqjSzoQV1S4e8C1BARXcGJxnVdmcRk129hDv2Bt7XPSszboilWF3
QxFH93v1x5q+N0sVqMTc4dXzZtXoc6y+OEMf2KVM3Ui4SDbGuSxXLMpUFgn2PV0tr1zrqVLjpyJd
dw5G9s8nDxIuuPtjqahgBzkPkqQqSGw0sNR011Ar67vrVKZZJiwxAJCJSGSU0yA0PreRtXj2cBYV
u5/7Qehzkjo+VMzQoX1LEDBL7uv5kwu+zcueibb1rVUWUJvrMi641INAIzIcZLdGNbDRHXHZgmCW
4BBKRICHQzudB0h1gC9gkrDAzEV/KQxcvjIj+U4WC3ClUYZjE8Q/AJemhscIDfcWfkOfqb3a44D4
V7Qf4EEIbVoclZqGrjX4Rv5x2TPBlndmjAt+Z0k0PZ1hrCpPZOmxCfnzLHmfFI7exiEuxiHquBra
hNLMCpDXqr/o5WMxzH6q/Ljsi2CnO/OF277nQVGHFv8Fmb68gCpg54zAG3ld2LveDSXGCwSVIjuX
hZ9sCNnfN+Fnr7o3zazDSsEjrw1ASdWAzv142TdBjJ/5xq0s1yUJhArgWwIalMrt/HmU4eJkfnDL
iACwtZQJ/MgX4wq9Oegu8uBIKclDgsPPmSfs75vhSqG/2UB6HNHg7O3x2h13S6+z9eRbYxU0kpgQ
jxvYakETiPMxf+0bK62yvAHJHXS1oTFcdZms5vSr8547qMKhf03wN76yVaCqrMCEtTMOaGONzGDx
6yvl5Va9m78m18AtPwN/c9Pu46jo/eJ79bOQfYRoEzv7CG7TtIbeZS0gqAylPpl9T7terACcUw6k
V8BIQLQAT7O2zKw4Vf12ncseqTcpo9bAatlZ/mA8VNXXdrme0sVPFkkSkUykwyURY8mKoWNlVxuC
WzPdu4rs6i5OH7+dYV+wCcxGAaXD4DELuGm4s78k0Zzvq4IJokH2ZT/LlFJko8cljgzPmMtawSCE
LtDVuq732VwEJAtn4/1y9hAv7d+ucdljrr2qr1RYgugLJajqaX6tyaqhgga7sxDk8kdn1sNIMhww
VAp0dGhnb339PqKHdlLf6zykuj/JWONkQcHlErRpooPBhF+G9krid2mpUjZu3JlJ6yboGi34/dFL
vyl0PoDr8W1srd3l6RGdm7ZD53LPXiME46aVBXebmGhK3IElbkjAwgsy7/TGrsNaP1kySj9R9frM
KJcyst5eKmIjESPQ3WMWqa2vHeqr7Ij8YepBd6c8I4fUY3jZWeFpAFTlYM+3APb+XMPGySfWYdad
kzCr1KOBQoWjfDhoGrpsSRgd/1r6VMvutUytCIEl2qPjsm/8dvibdbWxwA1h4ziEqGwv68G57kwf
EF1NZGxuwv1yY4PPsW435L2B2LDKr7b3tCa3gCYsJXjzDSDIJUMmTElMsMhB9wE0sbiUpCmz06H1
HWtYfzA0vNa44TJck+yuVfaXJ0e4tDaWuJSkejkhhcmyxfCoWqGlRl4ry0jiAPjtDZeRjETPmnWG
N7OCA9MUKcYY1XqktaPfaUHTz1BuhDII4JavRfW1mYKZSFa27Au4BAUCV5ytR3g5ND9s4wN9L5dH
UbhnbUaRS1Br6a1xtTAP69dkfvQ0CPrdxwQLN6wGqMe1spYGSYB4XKay1jo2a2ikBwmILB01iNdg
TsCbmAaT7ClKZopbXPbc6yvRWCyicKSw+fqS0S9TcbJkPNUyS9wSM9BHNzsDszQrAEpfZUoaaINv
Lx+LDFwhzH6g+wdeGgzCKACeHzK6lYICnD0PqO6bMkLOzv4+WveDDA4uXF0bM/zq0rNySFilZnW+
oWttmq/tWFJXFIb2xgS3uEZ30ojDbo6z+5SOP6l5vBzaMhe4pWPlnQ3idoyUXkNAqkhCleyN+Od/
Z4RbP9Ts3Hli46RPNoQ/K5By7I3ky39lhN/dq77PR9QJcC/FPpTr0apYvpPJOCwl48WXDfrJyM2B
lbE05yU137NkX8oI+H4VUj9ddX7PucstFGhWdmXBPHE03zuAYNa6e9fvoet0r912Yf4GMtOwHH0z
HK5fkhECz353pUhSqnCxbr6Buwh0LhDILjvzgXwjsKbXbOqCvrkusmsNncaXZ06YXje22BrYXAmU
TE8Lp4OtpP0WQ8V07cpXNTdCMqvR6Hlh11U7y66+XrYqHWYuSaRxU2vYHnHs3GnXGhqN/XUHba6f
VZDPoX1c9811fNVH9au6e0i+D6fXy/aFJ46N11zyGEfNLld2Z07md7N9USAGMfX2rtQ0PDDZrl8X
RSYZaPaTlwKLSyZNOsWzyw45YwsBpdT34gjchL4i69ySLRIuqTh23WsLc02nRxfClPObVNJFZoJL
KWO/mir2fMSnt3OWx7r8Lm1t+EUyc2G4+F2Yggiw8Va4kV8PQbPXHjMfMLl7HEL7NUxurH2tBe2b
vosf8zf7TfXng35LAi98MfZVWMmqABKP+eeHrnYVSpJfk/dckntveDQzyWYjNoGOEfbMibsDFx9j
acydylYEXYmf5ocifkGH7+WwFyeW3za42CC2Hi+aCxtZSV+yavSzxdwVS+y3bfO1NmW4FOEqAyAF
dI6g+Ud96jy3dD2U8SoDhw4HbUxgyfQ9spv6LOzaU5ofVdkbvrhChIdvE/BsNH3xbUaVXQ/VUlFU
eh+HVyC0ESLZNRr7LL+6N28H2aOccEVvzHFbRR+j/5Q6cC9Tv5r05HbHtAkq93h5zkT0VtAR++0V
txuAD6N25wZeKQf3gUbqTXYymrB8a997Xzvm+/xU3FtBHF02KwzHjVVuX7CKEiiTGlZH4xp4RnV5
SxWJZyxNfFri6BrU8AAA8nj+Jjb3pW5XCR41SrQnqwetiAZwBOtLOCR701n8tXj7C582Brms3xNd
KQwFPpUu1a9tHImDmFgA46hURtYlHL6NKW41r25b5MsKPCDxioe1ToMsca7KRdLnLYzAjRVuPetY
ukNCYMUu964B/YX7Sr21ZI0wIjZYAHh/TxSf720o0CweAzeuSYiO9VLtfTu97dpoaV4hDelmV2ir
y+KraXikOWiHdt5f3aUd1oMJTjLGjX2eSmYTxNizzR7A8DJlLNcWfbdl2VEYjxsb3GgagCqYFt4g
2H09NcKq+u6M38Y10uIfnRl1MkoC4eRtzHGjOijJqPYxXDLNLxb90PRn27uSFt6EdxgoAoJ9zMST
G88a7NLSamo2dwNdgqn7nsaSGBRG+sYAN2qzmZpZ68BAP+6L6gSKP6mooWgfQXkInMds68LL/Pnk
g31ASd0EidagTf3YpuPJs4DHWUlunUa00d0mKkSLdHOoDpcThmiKgEZ1gREEyQAk1M8N60u9WF69
IGHYj47zABTiol8VsgqKaAQNaIMYoGMBnpfHykCFUmm71GDLSw9jcO4l1gp5eGN/2RlBJADniOZs
POSg7MU/LwxQBlAy1yoDFd3voE+LVR+8nn8hDHNmhds3Jq9zFmLDCphe7tsW3OVduYP8ztOApxob
bzWXnRKMHUQFDdBBMdY2yEGczxAYlkvTXZwycEgaNf3wYYxLYCuq5GlGaMZAod1g7C6fVJgcKA+A
M8ctgylvv9QT2ma0/t6T8luJpgjKj2hqRLAh5rh4czK7ssxUKYPYra3I7Yr8UbXTL2uR5FFmkOsq
bm+L3H5rAPb1p9W+iZPK8NVx7fwl7rxjMVgynjeWWLlNmjX3Gvgmx7LRO3w+wJXVatnapRU6b1N/
hsRGsd5aY6AVp8p7vjyXgtUGrgQAEBhTogrRi3NTNRrR06HIqwAdMmiiIEkcxDX2aI0WMXbqQRll
72Gi8QYa939lMSAVx6VgLa6U3tCGKiDTMvlqbg/7sW0GSTuFiKbEttAojaUHJgFM7Llj6jrEfUPx
9Nume109TX2Ueje1ElTdPilDFBz2vXqy294fzI/YjVLza9ofY3KfybiCRQRqZ1/CDXGRJ1mSL6QK
iteBXaT6713YQRT2H7IvUIE8ptfWfRq5ETnYtzJyRVEk6RYQYsBwQiiP52eaJh28GyySGLJ/9prV
r0db8x3cVwNon6Y+G/7LESU0ybgcwfqDlfvrwrApbqSLk3S1VlXBsuw8coJSN/5/p5YetLK2LtED
l/2LN/I/trjbgJnZU26bsEVByV+lh3rK/SEL1PV2XEPDeKBgOOqV6LKDumjNbK1y+c+Ok7wZlhKM
SVXBuPcWJ7/RtWZ4j2OX3rhjZtxpsW39E8+L2+6SkQy1X9pqfExUbXqYaVnjUVbXoKWtLOrR06Z+
CoZ+APqiNYhWB6XiaR/pkNjRnCXYokZ0WC1+qRvtIS6y5CWtTVqGnTKiLySeLMnjk8g7RAxjSHYs
9I9xF0irA6rGchGuSs5g0wdIbWfJq7dKzLCo53MctKfBI2eBKQL8TOfr05vLjmrgVoeUurbvF23n
DmlEY0MyWcIQgXAVOuF0aOLgQnxuJ7HsaZh77IkzBWlCVM2p9VOZelL4NNbzeOdlJI7AcDk+lkiB
TjDV6GPxk6JKZS+Uv+BcvMuGil0TeGoQf/CgkZXmk2UQSIsYO5BPx0ctBPeev0QfWpgA1E8eksg4
OdRXSl93/fyUH6GxHlUHcKodlysa1Xvik+hJv+6e6uAv+rrRO/7vx/FwE0NrZkVhuierBbFx44l4
R3xkau5n56aeJHhv0eRvjXExNidIWAobCRCI6Lo/K736jwbel0eiZOXXy8v1034DXCIO4ciBkKxC
oxgXaBoEC7IqaRAAqvHm0OFhwMnlz03olgYYpAraIRRCzmNMXWayeAXFuasldgBinjFQkkFy6hI9
rJ/NEJfs2mp17IrNkP3Qp5F2pUduOAHX4aOtYVffxpEa/rzsl2yauERHM6VouoIFbPI4msdW28eF
ZOhEpBZnXnH7tGk1djvMsOE8fcmi9TiFxTvagu6uteB+PdzHfpX65nW2M6Jkd9k76YByqcFavX7o
dJgmP53n9ct09x2c5XuwfJ/uq/0SFK1kBsXDyfqe0GiHxMpFvd4aaI8m2IxL6+dS3+vkSirqLDSB
soGK5mPwGv06FW02X+I1eTb3OMyqFt0Xs+oDLYHnWhm8WNQQCeYizwOnCuuOdbnI0EtS6ORXZGSN
T6n5Pak/KlJe6wNSFC1/9JoTaGYeWFVxWKGbmhTZvWT2mIlP2XRzSOZmryjVUesNFpxQpougnvqm
esq8szz0Ondlruxjy3xSe7f0VTW7WqxM+erk5WOlETsCPaUiCWTRtgl+TwwJdjUbNyMuB7j1XBjs
IJ0b/4xaNAN42K0HW4akkJnhkkBM8m7WWpgpmts4D9v4huSYARlJlXiCoQwOIJKNYxy/PZO5LLKh
K6ogKZx8N0FMJ/fy65zSZ4+8pXV505ck6NTsjdjKri7Xo6V/kUywoAJhG5tPYH/fxLKm5WlSmfgE
JwnTZ7f189Qvf9Koi+50xX+bw+RJo/5w9I7T7OeSHUp0imWioYxEznHR2ndufEqGajItnCxHE0J6
rwg2f2n2ffajksGYhW5uLHEJ0NChBdeyM2w/WqFXfElT4heL6qcofmVkPrbxLHn1+LQjghYfVz7I
oUK5DQ1rnG9KQqfeYOdXVEYWvyoWGvbE/IvnG5RWkOuA1wcz7KcFQTNzVNUaI4gn3OJlwduAuoaS
GBGAA6EUqrIWfRdsB/9D2pctyakz3T4REYwC3QqKGrp6nvcN4fbALGYEPP2/cMT5XKUiirBP7PDN
bruTlFKpVA5ryZMwmBqxzUpBdKeGwC89DONb5/j1dHQAvw4CP8327DVImqWxoDOZ8xE9scswDkBR
SSFTB2NtkXoaXE35rTfujMCvdG8i91HljvBEykeluxnQ1wrVa/M9Kfa0WMvFLN6fgOKZ8XfxjgdG
+/nXUN7M2ds5vi1uQsos82cwPIL6SQmY0J9JAFDOjQYi0vreSm9QwwgAqFIdum5Tis8s3hTJyq26
5KBMDIMQCnpDeoG9TIcCeZQMzwdL/Tk1HyWxAd7tAFppdepyURJme80Zo5tc4P/aNAijmkBSs8m8
YmduET74QFs89mgJ3Vn+h2Cab9/HjN4prNl2gFVhhfsZbQAm5TpsuNE26Z7fOeC/YLv2Y0SQ0b9N
24A9ll5wG23ertvq0tVswVJNaqIqdxEkdmnTDJYpEL7hzQfLmeIHZw0GaFkGMM40A+9ivHjOjaGJ
naLDHHfu8tHa2VZ1axfaTtGaFee4kLQn8CFzYgU5VDiTczEizYowo8itiIbTmE1CU+97YIkfarXK
PaNu1ce+07tDPrYqccc84u/X13L5VWfb0BFDRzAy6fLHRavUSJPhkboDAU3Hhq+BeFbtY86fM2Ml
1FhaVRAGgzAIaMbgqJDuXC1pOztIezyNhE+N/3jOVGVtOmfpFjiVIS1pii7qKprmYxN6k81Sfadn
gCEvfODjkLWpj6VOEJQm/mgk3TkoHPMoCaFRXOOFCXEVA7js50exzVkI2IRia4M4NnORUT5O7sH6
Me7WaNeWLiEbsKWAggTEErKc5zbUAXgeOUJ8Qj3hMHR6wpIuWTGTxY07kTF7kFNPnSsDLnHICBwM
R4LyXNvrTfRl581a0utCkjPDgsAgVVR9cO6kBY1UxSR93HN3CuxtrIWubude2kz+dbu/EINTB4QY
GDya/Az8d64QiKvjiXQ4eEq1D/tPNdjma251yRBPRUhRV1UaI5LkEFHh4aUEx4lsYjR/9CrmdxzQ
IGz+QaOTNK3ksYwqNRqnnsX1umvm9DYarM0YT0/XxSxqdSJGOsJdhfbjtsLxAtQ/GJzsumZceSfN
C1X25eq84vzb5KfJae5ZOsx6GOuTKSANmYY2+5hCm0X5K2LnqHxvnU1RqMz5qVZ78Duw63rOBiBL
Pj1VkoGgZmwrIcclk700xR1p74fpVk3u4+frYpaW81SMZCS5IyqMxEHBIH0OG5NlhduYHvitJ3OL
qHlFqaXrBuAHxozzYwHcVTrGZj9wPewxOlt/5Ch8RyD1TA7B0xiyf2jAADioiuSnjrgC+LXn56u2
WgL6UEhSrRsn2Wb6I/kHpP9TEb9vthOfpI9GXYlq3iHxPokfeuNptZuvjW4vetc/ilykGmI9NToB
RVq1cPWuYUA6u24CS64IczDAvyEzeckFYVlaorZgaQg1jKMFiIgcozlr1dOljf9dPFWRjEbOVDpH
dICjbdCvgjo6CgjbCRAKOV5Hehmyody2PPUSseKPFiOLU5mSJyc81QiSxnCxIWh3+bENa8Bf3Ki5
L0a3Ce9A/YAG/+truXBq5/sDM8CGCt52OeWutGFSY4ARLwqMiPUznm/+MxnRjFN/GWuAZr8repKL
gDC86XGFWAA0k2wcnAthF9cBaiau6fbPwmR5zkYMMrzFN+3e8PPD5PInmjFA1VUPdE+3HWfUIyzZ
mI279s5eSsKdfg6ROv9JEQB9SoHu/Ohsictfwk16G+yYchvdGIf4WX26vtarAqUbJxSATC8S6B8T
hvkk5njhY7uzIWp4C9xsX25/rEiczfTKihP93KtMIg+MPoVEgT5wprDUHQ6J/zAh289B9pyunMyl
J+HZkkrHJuqEwDQ85AH0/mgcp96lLGUF4/emq34r7kL2TmrvDluMQfoG7nQlSlldYukM8aguSFP8
/oDmttF92Bjxv4eHd5Q1Ahu1cwYKnpWpnAW7BjobclVA4qdwSfKTwAqzjts9cEE6C92BQOQgTs/G
dNPbxG+tHw6Q3YX1USJlRMMI71EfCXuW0l9GMt3myGJ2zc4cjtR+btU9cZ7Cjm+UOvNsIJ2uzV5d
nvf5U6kDkBYbwa/sO9WYjuWU41OzZhOLJy3/RPqiV/FKH35et715pc9MD8Q8BOxtiLBVIDTKSZiG
gk+miUjmdkWBt8RktizNpnLFaV7cBbMUas3FI9ycF/4LGF8l4TE6NQDtNR2aonkdqA5We05e/14d
Wyc6aPYMNNPIaefeaAPQj6BoqEbhtxwZ3UkP3esiLkIb6DIjKKNwjYYdTW4J5q1iZMj7oTRVfo7G
czuBCgtlgTBkPH6zyD+sHJL+SJdgkFy3ZTA0g5djOlk1Kkdx/WZp4dGJ6jcarkG5zxHSuRngnT6X
WtFSBVEyomDaDMqU2nnrDpmfKB4PHtLGE3TlCK5JkTyrYw1mNGS8Rc54Z42/WvqQcC+k08ptuSZG
cqdOafNR07LWBQNLu1eb+LvS8+odmPw/NTTMrOzQmjTJmeZZ61D47hah7i8ybmj8QppDtlaLujyn
2CDEawgB0KqCR/H5FWHZjUOjMWndLIxA+1SS0DPHeM3aFnU5kTL//CT2jAeKEbssbQEi53h552z1
mb5Amas0/t+eolkfhBgEpg0qCOkdUmR5DGwOSEJqEmlmV+ncIP/WwjToPaAGV268yzN7Lk16jkxm
FwGwHBYx1O2NEfQNq8omZmWvtT7aVEZGBHCYckrXsjbLC/pHTSmWwqSpbdAQatbjc5lroJOkjE94
NxgrXukiEgafBtqzKJ7+4K0EMN/5zpl237U8xtHiTsBIa+MNGbNRVzYp7jP0Onm5Q11hrAHsLi0s
Oidm2rrfXlEy/io2w1SrYfztACoboKM9h9o+zL+icgQfkr2i5GXs/VvLP+KkuAG8YHqv9hAH2J1N
at3ZGNEr1F1gPFjiNY79vHMR8/+9pZ6qKJ28vkT1IssgM2x/8/fyGpEvENrDjWo/Omvvsstxid8q
orEPnbUagUc+38hhAJqtY4Fgkcavlora5bZR9ikPWWIcNR23DhpCHM/GdXNdzcsuNEmwfPZFFRCl
hOA+4Ee1/i9xvhXla6U0Lkgn0Q+H82Eo+7EFqAcptxQBYmF12z43tk2EIRJMkQRl4qnc8An6Qq5/
3Ky0fD2hvfx/iyJZd1s1ITcUWDeAg5kePHHykQwrMi5irll/TZsbxSykHOU6SV3XJKhHyAA4Z81G
iumpJhI960nWbcaO3+H5uVbauywVSUIlx9Tn9qQOIaalR7t4TQaxtaPOK7lgcQw+avSN9ii7JdVn
iQp1Yv0y0unW1F4zFePCdu9xa/RMYzrWAd9eX/BlMzxZDclxqSTsBgScrWsAnKlR3vVu1/fbbPwO
YjnGxSYsb+380Hf763IXNxo9n2DlQg8Uylbn1s+Bfx4lmJMHaBffWXa70x0A2PFyTb2LsuDvdUf7
A7w7aJYsyW9hhi1H+ROHuq9HN+gzNDX1mxY5bQuEBZqpv5hR4fV2+jhO0YrspZt8hub7f6IlH2YK
dNPT2Yd1pD/EVbU3rLXLYHkV/4iQfAgXetqVKTaPtgNQjky4EJA5mdo/uYwTVSSXIQhX9WSEKhVS
IF66Qw3tV7xDC+2x3vEdd9wH/dlhVDA8L3bj07+Yyh8lJVMpeRuKDK3IbpxiOIkmm4w0GzHmKzHr
4sV6oqN0Qu2g6exmvlideG9NvlM8UVw96RFY77W669LH/z+t5HPXUgNdyVjSTPMacUvIkQw/rotY
MUA5oZIkgaDlHB4rxctg3K8GkYu/H89J1DLRnAFfen6GjcZEsAqoUTfj9239XNHd9e9fjDlMdJ0g
/QpoPDnUIXlf2FkDH9Gq6VGkhBla8myVL8QsdzXJbvqh+boucTali+vnRKJkA1VO1IrqkEhGFOnd
UXmolJ1V/AjaFWNbPLgngqTdF1QNUwwVAmbWue8AJWp2GAZd6xNc1AbvfQASo9B80bmTiklJTKOC
AxK43vJs2IN4oWCR+qGOldtO6sp+LcXAaACb255Q/AJG/rk9mF0RBEVez0rtGvPdAa0J9ds1RoFF
qwAAJEJfsABpMsykgmxS6BAsXUgyr27R8JNVuLsbVwt3yDcxpfD/wSj+CJRnoaO2QNuogMCq2Dr6
XQ2yo+Kn6rxoZOVOXNyvE0HSqzlUnCocqlkzoMmQ1huB5ZZ+6ZpLp5W+n98cErKhI++L7gNUKZE/
kewvt8cwHKMWIR9nkYvxhwNxB5+MLN7FrGfp3roV/l1y+HwIPOp2H8/NTedlN9a28jnDkrvIv68c
ictSNK7qk28ypfxvqYq6NkgDSt77D2UTHoxde1M8Zu8AtruZ7pL3eD9tHlOVWQ/VTQheUgTnK5Hh
Zbpy/oR5zAYkieDWk3kk0roERAftGndEXvBgbAcv8kA41LvtBqM3DwbTt9FKB8VljlaSqZ+fmjEL
gH3gQOZXOLlA1XtXH8YH9aPyPsGH440uGOe96GDeYNV31orFXU43S8Kl8EhQI6GU91D4MPfNFJtg
dNOt4gpfPFhbPGOP2R3QwtbWeTavC/M7WWcpNArxvA3KFGJRJ/SqjcWAhp2CtqP5fqxezHuHKR65
tT3V07fVipP6Pe5zTbbkpdqxEupoYL0xm+FP7M2+H/yvJ8I6n3jaQX1Q76lrbE1vZOn7c+cjQl8D
yl18DJyamRRO9bytBQnwCQD/1mBi7eZpYoOvuL+PHvfzj3JrH4zN6oj+4rrbgHNCCRVDXnI0jB6I
sQl7rLvNgJeHdin0W7D+w/AB9uWDSPAmGdEalVRu7gcoca2EkUvxgnEiXd71JsN4ogPpgW4ys9/o
dPwHCSYADwyUzkC9LQ85lUoWw5wHzEhniYtuYzdZrWgsLaGJpio0eICe5wJxW+OZSGIVIhrM/3vV
Dk66/YLl3HznbyX7Ge7Dl5FF+87N3py1BVy6YE9lS3ZjNpoxaQFk07QHdoobci9C6gAUj9dvvMUU
AfrwNFziQDS9oCAifV2nFUivXaNj03fKmpni+1uIepX1mDGrdsEg6xafSJAINm5XvdJSdHQqXjIU
kKLFORnmNR6Z9X34SG8T4JsCLgZTgsxx028GHhr5/Y8VrZfeijbmcEF9Y6BrXp4PSdo+CSphYHm1
NztjTvqT2Mc+fUn1t8TyovTQmysLvXjnnYqUAk47NkSEeeDGrWOWPvY7DOTdA43xptynO2ExAi7n
OyvFBQRAaFQlkw2mu6NX1G6uq75g1BbexhiPQY4W71Up8gjqJo+GCkX1gbwWhUvz+9LcIqcIHjYA
6987a5HpwgYjsz3Pk6PpC7xokjxdHx1OtKp20SXYbweKBjczSHo8hMA2c121BacDArZ5fByJNsuS
G6WyuIx7UwW0OoruvlOO34CesxJNLWpzIkLaRB73CLUBkAtIt4q1xeS14r4ft9f1WDj74BSZS2oz
WTQmOM/DBFJ1iRGXEDIZSIWG6aaDOuDUCj6vy1lKvc5sPJiRwptBQ+rpXFCo5UajdG0N1u3DgPAQ
eL+9CWA0FiqAdNk72W0ZPV+XubRHDgDjTQOdCGhIkHQLjaRM0r6r3cbJfR6U+8yuV8xgKc8Ftf7I
0M/VmqyI8CyFjLRElw3AII3aLXjJWsOvW28aWTh5UetH4cr48ZJxzNzzMHL0rtCLK4nyMqYOekWM
8S4IfsbDc9H9ur58i6YB3H1QtOBQoTnqXDV1KEY+9n0NbKuXimJk0QDWaYIb9u26nGVV/siR3HLE
Y5RDW8gB30Rq3JndnbaG/ng5bYI9ctDbiAwwJnrAGX6ui2LH2RCos/XlxeOUBPOga/FWT0aHNnIz
3I3hNGFeu+THQov2NTU+KcZoPT6F+dN1bX8T+kmBIj4FwAY6yiy46aVl1Uww3mvpULt9NoQZa6jd
vIkiCh/sbCi/jyYfdMCllXbOwEmXen3DnbsojTD21ylp5cKh8R1+ebHloCxABw3ikuPgNMJmNSVh
wWLgMYcU04GxUg7buGirYxmF7atFVFKzTJQY2lJDK37gg2n9CJ2UvrejjjrnMNpvMcXwjwfwj+4x
DlINBlyzQR9AhdDqyX3RzSmroBwdpld97IOppPglIgWPJsfR1U2IPvoHjVd4OVdapx/0rnPWENd+
t5hL60cxH2xiHgNccgBHP99KobTT6NRj7XKiACn8FUu8Ae2FP9Fp1zgaM0Zg5iTxV2j9Uqv2GaBA
LNKTd1wYXm6hIwVdp7z+L9VDZjYCw8caqmn93yJLgGt8LqfpSA/PE2SSuWVoIFErC3ust/GNQHdK
UQyHwX6/bkoL1+uZlPkAn1ZbJ4d3lgoptCnFHSBb6ohFDvpdmUriaa/yJn1KwRQV2uiUAZHYw3Xx
i+cWdCqAzkDz3EU0h0GEIlQdnFs0hhwzDf3PCj8GYfgP1yC2GoNiM7U6xonOtbSGMCdlMtVu1Nn3
pdp7GLOOMIayitOxEKdRzGMhb6GilQHP9HNBU6WJ3s5nf0dHsqFdhurUSAClgKaf5zpE0DiFhe7q
mSYYcRq+0Tsevlxf0wWfO7PJzTcK7ixQ1px/Q9WPCXi+Zj+FeKnvftXAFzCtzbCGH7omR7q26oLn
pYEmZVfTM5+S6qhawVuSOQcBRmz3uk4L+ScogzvfAfXOHH+f6xQFQ5kls5nWBdKFxnMCFmxwnPYC
zEqjf13Wkl6nsiS9zCDCW3SELIUeaL21ovZWDY+ZvYZytigH9SUE9EgXoinpXKekh4efwKwCVj4d
+G06QmdLabRflHQYvCEWf72u10IoA1I2FBfhR+GoZZABPqTxhDk6HPUcc2iGeMrFWqJs4TifiZhV
PvEmfWtWdKTwq6IqMGOq+VQbvbZv/sE1YlgeY4+IWjDOKq1cGDtaMc7H2ay/6py7Q/CcKD+vr5Y2
H9WLO+JEiGQGeRhZDfpba7eyf9dd1JQN6QdX95r2amRbyxnQu+GK9q6jWzToX5e+kEnGQuLNowK5
SMf02PlCToD64eiBQ0hNGmabO5B2Amv6LkUyNPKafo2UbekW0BBXoztu7oiR4W7yHjgdYz2bfCn2
QWJutWH4Dz0VN0XYH02TA6zE3FuGeLuu5ZJFzhhNGMFE1x/c5bmWZRAqKWmgZTIAX0cv7jBp+/ee
fx40+58IKTDM+iQ3yGwqlho/9mr+lERzg+vajOeS4WO3ADiG5JVpyeyKyF2l4DDg8IU19cCq5evl
tKf56F1fMHvJLvACQjQws+dhlPt8xSobGVndLGq3i7SqYBnFhrEaIDmemqe15feRRXynr4ZngHn2
d2WWpV6mVwH+koKPZLEatyOz1ajRWTK0lc3aoS481aqV0a2jBICRoG27VZAA3WSTXm5n2IOSBao6
HIPeng4mmpLfh0lPMDlOg+q9DWi+cSINkKEYS4iPoqmnR2qK8qVJ6HTo0evm9W05OQx5ExujqFOL
f2qUZQI4QGLkFguR3PhugLWx3xR6UewUrlEvHKLgwRF6hbtSt4WfmQN3rdLst0Y1UHBpYR4HJZXo
AdDPsa9qVQCaqGCfFoq+txULMPeT4fPSHv1JlBRtanS8p7o6YfBDMY9WhdcWi7KuyDcGT9VHYyAc
CJ2DaezGqZnexppoORN2Uj4YE+rjLBuiNmAghs82jhX1L0M2aNuuytNPJYw1d+xigp4jJUDj0/Ud
X3rzop8KQQUcHUZV5QeoTsGwk9l4GKq2aR/joCrvOlG3e5BAm29obQsSVvNu8EplcO4A4ZpwNiRj
v3KMlu4qICwiD4PQAkBVkjMEgGCicgVf0SYqK8beNcWz4WzGZiUeXLrnT+VI9o0FNMYhR/bFqUOQ
7foFTQFD5FXiue+dlaVd00lyDeDDzfo2Rfyi5jHrAF4Uodc531TNSvVoUQ4o4cC7S/AQlH15F9LW
0BvoZLSRV3Cvtm5L02G2trtuKkve9NRSpD3KUFMrhYU9Qvx1HFL7KeXd9rqIpXtinqdBRgkY2YCX
Onc/As+4xkQGFh1+mjt1AH0rMOYSAUBKyYqvAmM8QeLsS7JWvl0yC+CRIFMG08Ps4vzzk7iCUqH0
xryEXDvqsVsoIdORbkyyHUpz/2AWp7KklFneJUNu91jGEujnDJSvua8Q9aXNqvoJrerGv5ysk2hd
svgwr8Yms5E8s2jwRfD6ZSFav5o6c5go7Kfr+7dsin+eBpLJj0BLqQA0NYe2oJQMWU3STam/BNHa
Il5uGAae574LlHDneo4Uv9QxiD/B2Zu7Woa0uHgx0LwSWk+KaSBJuIIzeqkUOjygk46kIDLksnHE
Qd7TMTMRIDmAEvilaF4+PXTD298uHXBGtBkCA1izJgYJzk1wtAQgMAprBnEYHhPjC4RxtyV3vIqs
tY4vRJ4zedOMSjHnVC8ekZUZkpzbEAXkH2/oDr2BTNOO4mo0bzTLHaYNAWRCIj4T+wb37t/riaQg
3o4W8L9w4ZzrSTvUn8seQbWKGzGyt7azx4Q9EkFrnA2X7goPEXRjoOPfNHG2JRNxjDgr6QhBgDV3
x6S7G0Lz8bouyyIQKwFUEE9yGQNUL9Q6Mi3O3WoM94hkUKnoy+/XZSxZ38xnAhg6ZKYvmp7DqIsd
MwC3+WR9OQC1sD/rCpwdYkXMZYCpzluiwvJg6cC9O9+WsEtSgX5XrJZ5U1T0NjdtD9y3K5u/JkXy
fUAlEoYWQwq6DbZTXB8Ty/yR83zlll9cM0zVY90AWwOEpnNl2thKaNFDTEg+Yv41ZAGrGm+VTHch
sY5F+58cDOScyylJW1iJgJyMN55SbafhP6M4TBGyeSRlFr0rMGFdudnf9wGdy5VMW68ootlglmu2
G5D1ubynuKycTT+gumw8IZRy/9oKqQoHSDASPJMUS6eWD0HcDm2KGJmabjggg4vuo8B4C4aVp/fC
1p0Jkm4QAnogzRghqDGy/BlFQn0PJMHiZqzL/1I7WhtEvnzvqChOgLOeIqOGMVBJr04Bc69mwEk0
ZfqmVkgmhF3HwETHEI/eGgAWCEz9H9YSj2GgPaAJybnAlkxtTXHipONoOyau6NF9HXmUjyyo/rr+
gnlaJHh/47/i5pKUi3tRV44N1wGknoOT84gRDYhABp5Jf28dp8APkiA6qmUvUmg0AsUi1l96+mhk
m7he6/ldurnOECakS3IIIjTg5RAUTNxL08k1hN/YGzK6JTloSKCUkVspXgNeyW66iY0V41xwX1QH
rx+2DlN+lpzG4LSYcUEBcEHBNKQp6UYfzY2mFytR1EJwcypG5jQKzE7LlAxiwgi9WMF/wqieTbXw
Wl3bFeWalSxKm2/IGeYUGF+Ss4yHalCEM0Ep7JdaFjeq+RXHP8O+8SKMZl63lIUbEwly5OEBHoW5
698bfBJoa0qjAosXqhkxf1By42hX365LWNyjEwmSA6nUsQ5zCgl20rscbROT1j6ZaeZfF7OoiGVh
oNCgsAhTWrU25mPeqwKOwwkfVXt4NuKVZ92ysWPYCRD3GB6lcq6/iPG/88KCsQ/BUzCjFhcvNhAG
zJI5zxyp/f7RNm/tnyrelTxvt9cVXHLEqEIiATrHHkiNn99t3GyqwBpH7ibOfULwMhLf424TqNOK
N1zywAbwhGY1HR1jCudyaisXmh4D8Dcx7FuwV3hDQVgwoiWOZtsetbI4X7tjFlr/0B+F6WjUhUAQ
g5zDucxsEpyLOe2ISdF3Mxz2JM67/+zMuClb65Z3DXEnM3ohtf0Ui0EwK420fW0K9RDk1d4ya8Mv
2wooQZrxen3VZ8nnSWFUqeBe5sEoADrJ+be6tDQRjyiF1QJVwsZFdjas/DL/GWAkZaQvXbRix0vb
PD+30YmDJwF24XwpMC9uxaQOuQt0ERZ0X7aNtNaEeYOVbV5U7ESOFPk5lR0pTqEALKV/bYeHnu9V
a0Cxc1fSW630S/EPdx+aHpBNmk8PMs/nesUwXiUQEUJzJ0EyCUgWaBVram1FrSVvcypmXt4Tf2a2
bdJoDpaP0AdhF6wFT4lDX64bxdIRQcYA2zTbK/opzoU4cZOjMzfmrjbcBdFtXpvMsXfo6Wn5Jhr/
ZeFOhEkbFal10eRZAq9jqqyqbvR422TlyrJdAtMDmwHdVniWzShOppzPBnYa0HMM+LaqapgVGUwQ
wCMg88PEkOz1IvAtYaKhHRkSK0ldDcCqFr9NQfvVg0WnrwSrrF9WtUbtuGSlCCcxgo7+H0zsSlYD
Nx+IJMKDjre2B0B+nPBfadlsC+2VT5gluS1z7/reLhkQ0p4m4KRQasK5P9/b0lZa4Ddm2NsqT3aV
mpnoL4mG28LIyL+IwrojeqcqyluS1zNhRwGnUK6op1s6AhpxUF+ILZ6va7TQSY7BQkgBsQjAxi9n
YwAPlqOhHS9Wbm3tNHrt2/i26X+OwQ9DiL0TtSiNd6oLHMBnLR42ll6XnqKrrLe6tfGtpeDm9OhI
OqdN2IC9AUdnBCyejclZ0OxFxbGNX/X+Xzzpn4Mj9/D3aK4TWQhRofZZOrshfaz1l6rcX1/dRX99
IkW6lgkV6dBYkEKdPS3fx/IenCC9WLn8l87BPGUy98KpgC2VrNIMUdeKc7zCQiP0aPdTRVIU0uwG
PM9K7KMG7DrjWiC6dBQo0g8UrU9Ig8lHIU4KPa9teB5E8RuK/pwEOXrHfry+gL9nVuQr9lTMHNmd
uOxWq5JOoRCjoFr52qVWj0arJm6TTW/Z47MJorrAxwQ6txjaH7rcKzXaf4OvEujq0EJwyjl9prgI
CbTiydGV9m3otHjGGkWbFAgJ0PbjjxGASGld2F/5ONGnntRZiUyA5jwnQUIfB4LZ+D4Pms8KvwWg
f+if+8gqZ9i2Efob/VAx+xYIT6DYZlELkKnHWiDT5eHQNoObJFXhuLqhpr6IBoNvBLp3Gt9uMsLE
NBleU9vlQxlUU44G/gydyl3Z2q49WKVfAWQuD1uwQDZmwTHkHXUlBfCRqO5o3WoTI2TgP5TOjj9G
NQVQT2wD35iBOh2vqsEEig5vqrBzzaTUySHtbcPT7VB9FlU/JLedOZIHLcrpsAEvs0CFZdCz+1SP
Ow+43yFhkQm+MDMDMCiYKNXgLSrpYN9GOYAC0U9m2PeoCdf7KKxtf0h6RAeBE+IuqNAcqUL7xH4V
SQXy067rs61Wt4Wfm07J/YS2DSC+YlPcALR4+BaoUdK5YlDKTWTpZbbiSZcO4akJSddEPYmp7hMc
jxxQVU1w1wVPNpI+Tvpy3VYXinOohwFcnM4UEUAYkwQ1iWpG2pxgHId7Xuwie5Oo/li9OmCjLJOb
wN4byu66zMVTeCJSimgGDCnYXEFGpAZGe6lXaIGNysewnD6vy1lcQyB9AGcOEBk48+fHkDbV1PMM
clAg3glQLBRV8poY5KnsxMp2LS/jH1m/f35y5IeRi1ibU8ET2WnOlzo+tmbsjs43s9xM06ZJH5N6
jUpi4ZExN9cB+QNQM4gkHMlTA8w0rIEejiQdvQ2rh0Lc1sP3MPo2onPF8kcc2PgF55yBfRBjl6zQ
vTj9aLOv68t86cnPv0I/X2awRTlBG+Er+hQTBMFzPaYeVwc3mKe73qPYjdfKkZcGBIlzz/n8wkf6
XdKbW+AfjKOWuylG+8tK8c3Y2YtgTcxC8hVyEKkB6ooAcklGDQpET8psKnATCvJs0v4x7qN610b0
QIy4YLmeCjcy8Mhr43ofF1W1cdBTt2Jal/GFBtg/jBShjRIcLjKI1YTO1DKeM7Fx09wilo22Qe50
XjsqLaPTiGysFel/7xVmzQkWV0PkjA8439NAA2y5lkJoXqEZ9mcajcyosZPKp5J/68c7UEyO01rd
ZnFbT4Sa50LVPMjC2oQhDda0SzTy0UadX2Du/rq9LpxVKDeXIABpDD4yOeuhgjgkKMwG+QBAs+X5
XU1fckQbOSYx0I61yZvbPFjDD7/0RbPMubMGS4q7VzLZHO0atKthsk3+s25SNwGtQIBxsLWer8U1
PJEjHcYA2DsjarHwrc2hyL7afKOJlfBm3obz6OZcFck26oR2wKOEKm39OKkFG8Y1Ao+1xZIMwdEb
24o4lEgBsI6bYp/GzqOd3TjgwmDXjWHReZ2s17yeJ347L50EJRYow517xf6hNIRNw97A0yXQjkIL
WNPqKyKXtMOJmgH70cgILKpzkdSoukE4yDDrrelF+f0Y33F0kRtrdO9LpnAiR2YaElFjjGoEOZHG
b4jGNy1Guqcs9K6v4JoY2bKHrDc7FWI60H1TUIREee2V+SrR3Gy5stnBE9lAoAfIFMKH82UTlShj
9Flzt4wFhoBCEZi+3nbxiJ7G1shvQZSCnJlTKXfoEOs3BkBo/nNE3t/oDeCcmagB9Pn3mgNXEEPy
Bvwy7qLzLyp7WtJYBSZvSDCBUOdZ44aVCDZdqf38e0mnus9rc2KltlGbeCZAdyfon4tA+9HYpmcX
K8/qpbNwKkU62BpvpnIMsJO2eKdtybQC5HXVI7odInVC6PmBsv0/6OUg4YRMyBw8SRLDMk7LSEeK
O46dwE8q1ToUgPBEbTOzVjZryWvN83cYx8dFimD3fAnbJmvRtg5RXWcA6ad4iDlxr2uzeLGgGoan
FMJpTNtL6kRBmgD3AXWOauhYOA8l7XR11/a+0W40+qCTiLXdXzffYCJXMwBVjnQXQkBJpqJQdSwH
JLcxIYCGLMCFTOM+N80N4e3Kbl0mCSEKaXq00KGMj3bv8yW0U1rVU6xzVBRzNine1IdMI5+1fsvF
gdev11dzyU2eSpOyhHYu2inPIS1C2tjhW0NtkVdpWBGvrODCVNQ81Iw/gLxGF688SqNMddbwWa/R
Uj3Han2D5l4MMOe2UdzE1jwxvoNHzx2r4TbIbD9IxhXLWdIVH4A0MhAxZ+s5X9k8Rw/aAJIH8MA1
fpB/75zIywFcrtJ4ZQ+XzviMHYrBKzqPWFjnkhR0vRGqAN6bJkYPpJJJ1CwQmo1hmcYEVBkZm3sr
DgVgbVCexHMQMeI/fAKm6RAJoTo92+75JwBZ3+HAFJ1bWu57R/gzDnP7YDlHI9mLIWa2Xa+c/SXD
RfkHNPMYX5+rMucSHRIOWpPFhTs43yYNUexDDjD1/yPtS5Ykx5Fkf6Wl7pwhuHNkug9cfPfY9wsl
IjKSO8AFBJevf8rs6kl3BsX5qvtQJZISmWEEYAAMZqaqNYkcs/PC+q8jPXCKyniXjD6F8t1kNZWS
FVDkAHxAaaxyX/aatYOMBhrUOi2JfRVZkDXnVr3YZzvegNMbEmBcyE2g/xRSNZMbUo8FBpqayL7S
wFHVFgIJ96XtdPRN76/jFKjja8NYDyVfXd6p4/R9t4tsmgGxexC/TaaXWGajhWCxcrn0LmnKniI7
QsOlWuXcAY6AHTkKNKirQECdL6IBKm1FB4GwayqRU/Vrxm665NbIkVNbR8ZGrg+KshpizW0RS5FX
ZHMuj3KmoPCrkgeF6fHFDTTX+QewgcipLclotl3Xd5bb+mJP9saWOtomOEAgEIQa8t7cKneX7X6f
3dEsWkeQEERT2/Tl0IaByFtVA8amtJ7RKbghzDhakb40vHH+zlfx3M4kxiA6s8oqg50Ievd1+QiO
za0B8Get9LjI0DAvrRXR3NcxWOva2il4jARt9nh5sN+Pp/OPmCyyZuYkbmWAh/VevW6CyI212k8y
7SAZIYTRLR81G4/B/GWzS3M8+t5JfCVSBZy6JcymlYqIX3UKYvr5EgPR0uAm+wQpAx4KG1aqzLUw
jO4Rjf+q+tIH71m6D7qlt833W+V8MicOKzMjLSPEjm6l+RF4uiOX2s/yEoHcrBUdEmYjByBwvJMl
o1kk47QD8AYCBXK3hq5O24B45eXyCv2Cdn1zzxMzkyXqB8vEoxNmtOPwYjaO+oE2fsT6O/5sbPlt
cWcgGPmSlnbF9zMVczi+2tGiMDbmTmKeODRrExIx2H3ASWtoIt1VP03DM5VrwRwz8zqBbNvm8ljH
3/ltqCc2J5FPyGvV7AvYJN0qTX52euOMEUhyxaOllMv3mxE9umMLF3DhaHaeNh6ziJt5VWPT69ax
oscmOlbaNS+e1OFWaAtzOecop7Ymw2oUaegbBlsagKuR4ReBp7HCkdrt5elbGtPk+o2JFjMDKGAg
ZTNAolEHYD9iQ1kllDsGVV2jsfzLFhdGpk+aNIc2bMoqHGexuGbhlyke4yFx7KUbaM4vEJ4Bw4Lk
FVD8E1+saCa3kgl+GN1MHSu7Mtod+DYd0OcB5XR5RHMH4qmpyVp1WtaxxoCpNNkG7F02t3r49Z+Z
mCwTZQWQljpMtKRDXeVGKj5LPGEuG5ldmd9TNs2B2DV0LQMy+lzcaKhs0Aotxzo6fgLLuCZ2sCQM
N+t7KmAy4BxGb800t2Pwwqqg5AJ7nfI0JEmIekDnVW2/lzPq9LX6bNh/vdkTexhZWjxdEBV9CxBs
1G/Cqg3Au8EqdCziIgHva+Rl2v2/MZdAcCHCRL/nt5bnkJEKQGAT4FvabjOkMFFmsKXQLZbIWObu
SZzmeB6gQwIY0sk9GbdaUtcDJrEU73WxR4eHo7J1B4mJykMtknQLzj67r07sjU50cvvnBQ1bpYM9
Zdiw1lEVL+SvJjnS4u3yDM4wP42QCBQTgMAw8Fyf7mAlbnGyYwrbo32FXAR5TjfFJj5Wu+yRuLXk
gODqBjLpX3azST+k1YL5ucvs1PxkV6t1VMv2aF6s2FUD0gxkVz+yvbSOvXoTMfeyue97D5kWoJ2A
eEdDERT9zqdVySWwo8ZJ7YJbAh20LT8Gg9crC6f9rBVwDwPRhWk1p7UgCNfqSj8g9VYmm04/GOFj
1XmS/XR5LL+6z8/vZBU0nxCVRM4W7TvTF3rfkqHLAeAClZ/kxL6C/9drslevlB1YOEOHrWvVkZHC
cqKduY09SPjsY69ceAR991R8BVRy8b5D3ySASZMp1ewEusr43RlYCwdPIk5erCJ2U1QLnjr+om/D
PTE0zvrJlmitMELBEcPt1E8wE+UC+iwfC1O6ZGOyGQwhW1xKMRj5lh9K19haK3UtMK2xyzfNKlxH
buGna+ogRvASX9/Ka8vXjkvvq5nIUkXiBa35IzJlfDifj1Xrh6CVQR3jhk/VJzSrQcp2baxDR/oy
fboBZcqR7PqFNu+Zzttzo5OtGOt2FyujUf6JznLPdIZNdYgdbVuvpLfqqt9cnuy5uT4d4+SyJVYq
R5KAuaQ/gJ/BEJ9sqWNhaR6nUVBTKEpZD7DxVGyto+nkt5JDZCc4PNsQfeJHcrz9jwalT/Idnd2k
XBkNKv020beqvJaWIrvvV9HZMumTR3GfMzMIMpgw79VnhI9e4cQPdG0uuMMcTempD36jjpSBKW/6
cX22FXMIePFcsspW2gP2gs+2/arZPFo+dcJ15gTxImWo8j1uOR/n5HUVGmGg1aM7tn7gRgftiq+S
19zH62rf3YkNxx40sRflbby9+tndKNfQX/bjjwCOuqS8vjgXk0OOyTRRA+THsB8bX/WiQ7KiIMtf
2T7owj8gdfwkrZOr++jYusl66e01k+U5n4nJyWfrva6n40r0O8MP1haSk/veJ+AO/Dqg/+YTcPlb
a2MvvI3G+Z2etygljbcLAFDA+Z2fQYVU9jInVuWasbzOeL6vQrZAhTt3BJyamJw4oIGTu5EyygUQ
eVMU4SbGbikbutDcO3dF4XICSNwyRxzLJB1gqhlHPRXRKGv19zTKkU/JTTSbRvpd23JrRXVl4SKZ
26Mg3jBR0wGzMC7n87nT+sACPcT43kNCNwuvBttYC+FHwzZC1y+QyHm6cPDMxRwnFqcyT0Gpy30j
xtcRewpZ6Xdl/CboqOEqlnLJcxsT8oEj9N4CUdr0ckIGOY2D8UEBxNA+DfmdkafQtiuNh64N7hrw
QCFl/3j5XJ3dA6dGJ64CAE1Z5TLiRDMcbtBl5xm59Wklg2ubbz3UHdIwXvUVtgbrpVuD1VeASa5l
81HOwGetiR3VzVWRhneXP2vGs5C9BxhSGTFt356/TA8ra0hiEIhKaMQ5JmDvNAvPwIPeWqqSzHT+
IHePOhdSPgRq79MnCHT1ZJsViF2jBMIhIGktJI+IwinifhXjYW+qjAAh2yMtNNxRPfEvD3V2r56s
+sSlS4o+6iDHAhA+rIKmuurawmVRubDQs86FkRioi+LxOH2OoF0bzHQdjoS8ezM4Oon60JUT15Bv
hm5Tm5JzeVQzCwguoPGdOsKZQd90vlG5XA1yYmFUWf7KVbqySHmbDz+pAChGX2LBnh3bibHJzV2C
BNAsBYwFNdhdaLpJa5TTXCPa13xLUF+7PLbZFTsxNzn2KjTi6VWFqRwCdL2L1k9AHdzF0sIDYGlU
k3u6AY2DJAIcBx0EViT1HRJfkvxOkmdh7U3px+UxzR5zJ2Max3zyCBCdXdlxjSlkmeIgXPVK/iPs
6DYDLuk/szS5dGuJVrE8vvgN+pOBfFVSnLR+oOCnumxnfpUAQgSlA+qf0wI9KAM0MyE2Mguq5qDt
74qjcSOq081lM7O3Oc7qf5mZrFKJ3aabBe7AgqeyF7CYbPo2VP3LVuZ94beVyfLQGMS7VoPBGPUB
JFwr1XwR7bbgaxBCltbrZWPzvgDEmIV2WmT6J3sXysODHUjwb25JUJnDexC4MRXkSxFVFgKV2XGh
QIxqLbqj8Kg/d7vS6IgaQEQKSUEQAxl3avlsdpIzMLDBEJcsNZvNnUpIS6PPE5wEKJ5Op1FFPVqP
cNTTSnfS6qoCdR0rbnvxUml/meZjJIFGjg7t1sDBTRuSqYYQH/xLyIiERN+IKkQcrSTxmhb6TQYS
qYfLazbnhqAVQZF/7K35JkoqKGNazkPwjFeJnyvhVR92q8sm0PKP1ZhEriAGgiwplOvAuj+lakyY
lfd6mtauheTWTk+S6NUMIQdLeIumoUxJ0wcaSK0vqyHbSrGaf3JmGa5QA3Zf6IAHxUU+XIU9rf2U
StARTGIdiRxLOrRqJa4aTlrqoDiJaSrUtPzsrLx+SbNOdfWaFC/gkbcityOF5AYW6z5kSdLvamDS
r6rMDtC+mkcbIsLuK26MXL3qAi3ahuYYp2WDbPw0Os5qT80iZVsMneS34ZBtBzkyc4/bqR7stTRK
DnqBeoKTd7kOfQzBld7ru96AgoKkQWMsNZitQMlNAWo2GHIt8iG9pVKnls0az4g2av1MNoSPl6T4
KZrOrqEHnKAv2k4aW3WDdqDbnqjdPiFSfqizvH2w0qF4qqXyEayqNzAlNh2jwNT38jAIh5s2mL4i
JUfTWaCoK6Dws7fG5JY7kCK7a1Af3YS1TdB/roBnj3aoGIMiNq4KXzPSVrh9LhugEctU30jkZEsy
qvgZGVHuamfu4EmST0VVb6VKlDsdtFXbHph5gZpDFwF2Af7qzzRoSLjTsiFz8dWFtau4ETO/1CoT
vLNRp7g8ZbntqB16p908q9KRDLov7rUqTu4Uil42dajFQ15UvcMl2151IgDLZ2kajWNptfzWAYsB
8qKM9Yan2WEHCRogW1ZoDUgKtyxEeN8MNbfus6xrelfoVHmmLc83hdYVxDXAE7lqCel/yGYIoqCK
FIWfgxTusbexXB6hgcHQC6HBplLp0bMGVmFrp4Wl/YCgO9/0vKmVwIG+s3ocgEGzHVD7GtaGkoYf
OgXiqLsalQUoWYyUv7SUod7HbCvQHRAF9cJh1DYHp4kLJHfUlolVQ6n2FOdhCu2HjNKdlMvypsRM
rTjC7B+A72h4K6WKSZ00DB50AfEK0cn82KiQH4twfO3qiJabQOL2QW2zWIHVME08U+bhhkM44Q6N
+MNWbVFFRRNrTHwW8HitdQNYkgpbgIRb19vQKzJTbEWVogOnizuoLIBw4KcaizBxahEjphBKB/HL
sAsOqiRl97LJ2i9IvcV+bw+QcmsZ31joRPuKpA7UfV1iDfuUJgHYmHT1tqyJ5MY5kt+OitGu9FJA
VWaQwuoNoPlYccy8CF+VJEEBq4gLq70JKM13VZCBnseSeXartbV9z5UyvMlV2r+2fd2bKzlV7fXQ
KgHdDKZUHyKSmbj10Krk5zw1bsGEJjdea0kZOXA5K+50idO9IhnJT6YjYgJsyUbtTwPZsQ8wLfRD
jdQS7T1vKXQskpLvjMHsPVBwJ1DEJGa/cFnPYDXwGgaKH1TlyDICvnB+q7W2metWDYlraCDKnjSg
GamDNrxpe7Zh+rjqHvXyS8sqgAdxZDZOuvvoQ+ZRdgS38cflU3um4+38YyYBSi3LRR2m40WUgf8Z
u5DmXmK+dZ3qDU34k5WfZagfogAxGOdOvNghNfu+Op2NyaWbESmzaDdm7dtkl9DGa0oIM9SKW+Ua
YG5ko4F2xsjQBYcaLjDYzwsTMIYr01sLi4EUhT321Hxr+ZPKBFz5uLWM6iON0IZdRyuV1m9N9sxk
wPErwdAuzUIvKyLHLrqFm3kmmgJudewsACYeiOvJ8CFarnaZWcI8L691YOKxVXaC7ijK1Asjnbuf
T02Nn3ISxDOpGUzeVBADKkovtn05KX0kNZ1KdnvxZMTrLto1ykIAPBPCjfrkeFKioVFDpH1uNAXG
OEANDzEVLj99aJ+Ag9wMgwwVQ2q6RZXeSf375YHOhHFAeYPwA+SveM5qkwA1CiVpyBqYjOvYbbXS
CZUIiPxtkIHwcX3Z1kxgBT5WCwl1glAe4nnnwxM0qrVC7ZEdUD/RiO6Y3LtsYM4/Tg2M83uyaDgG
0URowUDDyxiCZVp+RdvgJUvSHk+krFwwN7rbdDcATgXmVyQ7UKibLJemJ7i39QHLJe6r9ilKnkNj
IS04O2W/TUzVEqNe6guphYlO7TyjA1XWkuTvwiCMiQPQYNBaQ4GFpvqwxKYxH/+NwjQoI1H2Qr86
Dg8AiM+XRR0kvU9TgoA6jnLHanDLg1tAIuSFKsVBRPx2iCKnKNulNoa5/YTmbhQ5wRMIwN9kgVI1
A/+RrNSuqIkT5B9y7iNQkyIAC7OHTl5IMsxeD7inwOs9ZtuM6faV8q6XAE7B8fRGPeBfsuvqmVwh
ftqyHyV3+gV7c94OWBRIbkxgKbCjzqeVNmVTq+PVmJKHkoG090My94iL/vqeAsIArfIg0cexP7HS
RHjlyYg53YRe15XbB51Tqggh/nrXnYq25t92JntXL2zexqmM0UBiQWbmph6yA0OImlF5oUo7t6lA
5AIdDVDQIYM3cYtOqlo9ieAWCDcOmTUc+nTpJJ/bVaCiwqkwvpHxijxfm17IGkIFuAIA26EjDAr8
eRcH4HJBvf3yAs1JWqD5HHsLuWfwhduTmcMbo5T03EZU4ncveO2gt3fP16WvucO+gICacR+sTN98
RNHd6ZlT7ehC5mF2sCcfMJnP1q7SLDPHD8jAM93tKP1Kl2i255LrJ6MEXOR8Rm2QknTpACPSBui2
0j/mPv+Aats6Wxlb9hk81DftM3TDF7ox5irOsAuuDICVkJiaJnt1U2sqKqGwVVfO27CBsEr8FhE3
3N6XsqNs8tRd7DcZnWN6r5yanCyoCjWZNg0wVNkVW7IJG8+4EUCt+sSVXo2NdpfslCvpRt4slW1n
o+2R5wEJPRtQlWkVStGLPlJ5ADznujsoj8gbJV68DjZoJliDNryE3le1bvdPlz14dj+eWB1/fnJt
9yRrSjsZpd67m1TWnUBZgKqMDvh9Qn8Pa3TgEwODJfAqDmGgOoBqT+yTn/QpXtmAav24PJLZK+B0
Ascz+8QSpUadxhomMIdM6hV/oYfYl9BNudLX9o6v0+fL9uZ33u+BTY6ZMApjwUE9AdG9yjOI7mjg
38nah8tWZnhjVOyB32YmDon3cWESATPcy690R3ZL/wVYJnkb3Mur93oTLwxrBhF2bnByomhGFwsB
8WtX/UQXb34cZFdpnealfoAglro0vLlYH1lFvCu0X9KzkzempjOSmCXcA237/KVeK6/oYTla1/pO
X/KPuTsbXH6YzTHAxyPm3D/qpC7tATQfLtJpd+q98NDeyA/Ji7WN7gA+a/bWir8n6yXR6tmNfWp3
4pcA7alpiDqoSz5TP3qiXtyBDtLp7tCUrbvKlfaWSI4MHdklXZBZ3zFBGq6BHgt97tOb0IjjMmLQ
enCbRC43NU2RodZ533tSlEjbiLUY/lCi+lOoeo5z1dKS+6GU60fWAkIW5KTbMHWgx6IqZOZfdmxt
5lw4/baJX/PBqijIEnAuUOEqYJtjUru6bGLWlZHhhdQUXnZjG+P5ipdyAjlFy0RcM2hI/Kn3pHxt
lWiT5sItKFoK8q+ikG+FHi1kK+YH93+GpwrRcHerjntMfJCQVWtGK0qy9cLgZt359+CmciyRgZzf
iJt3211xALwW6Rdck/IjFBrDr4N0HN6zn7KjLlVE587zkzm1lfM55QOLSGHoEGWm8hMvlE0Y1OvB
ROObqUEPtAxdqzRu6kJ7vTzeueP21O7koMjUCu0+MqY0hwZ79lFKO7N4vGxidkY14N8INEUI2P/O
h0bLvrPMADOao40A+Uv92kATufxy2cqsb5xYmTh+E0salN7HdYt/WMW2WeqDn42aRiwdHicAEH4D
69MEesZxiKhJhZAxmF9Lx7ySb0rP+CxX9rbZdEvlqNkR4YmJuH4Emv3KnJ1cvINBEYYz3BhCeZLa
Qyov7OPZpQcPJhBlI5R3WgKtACAAZRIG1FQMHccdmJluxfDXWbjxmEM7LsCPeNMhlXa++m0b4SQE
I4vb13es9cv+pkoXXo2zA0FnBt4lyFzIUwcLicUFb3HZlf2vt/hVAEBQ0tb/jh+fmJl4mDXk+L3j
DV4moOVMnTzYaMaTnC88PWa3y4mZyYTZmYzU/Hif9v0mLw6puW0kL116BIwfO40fx26WP+dMm7w9
WjumIICAFcV0h+QgV2+Z6dmQHe18sqQWPX9h4tkIqi0wy6pT1K2U6UJry4i7zbvV+KXwu51FHXWd
7WIPPOKJYwlvLAMtnG3zW/bE7jjVJzuI0ArcMdVod9euzWvpDu+5I2tcfuQ+d/lrs7l8Bs0u3SjE
CAgVwNtTdmNNboxOBbubm5BDPOgu2CS3SfUjlYqF8vFsUD5yX/xpabp8Oso7Fu5hLF/vNsXKMvZ6
8Uz654huU8qQbNjy5DYvnDpcam+Zj7tOTE+ya2pFWlNuMEgb2pyO/RzdkztwboQO3XTgA3BTyY2O
8h46TOZCz8asz55YntyR0HHAtqApBx0eegrvcn5QG/DhXeXJoSuXIFZzTczQkcXZJaOfEIX/8dQ5
cR45iSAuUmKctenVR7Dxoki2G/z+xlwXGxQbj2rh5NfK3WUXmq2HmOAkRK0H7Z9gzzw3qzJapvoA
n+WeeMbZ7wT34fY1Otqb4WbB1Ox8/jY1daKktewwGDDC4qXxjXV5pX+kX+zYX3eV06+0lX6TruS3
8DVyFvMBY1jx7fg5MT11or5VWTOOUnjEsZ18ne3NK7p5fQxccIIvOc68z56Ym3gOEWA9rX5N6sp2
yOZGuPFROKar3mVO6JqH7Jh/LHUvj2HNpSFOI6uRVYsCVgmo7XUl7VP5pmodyUATkH95HWevvzGT
CfQpWE2mYi54Hyd5AskEN7aB0daI09ofItpeNjIbjJwYmRylqVHxxk5w4Eh64JDuDlXKywbmpmts
9YHKlzzi5SYeAd7JPLdCbO4B1RreR+4QZkfW2W4ISlxqVgtViLmj+tTcxCNCrgKfV8BckwROpoWr
pjpKxSpfwkTPJvlODU3cQKm6JIwVTFy3UrcJc8qN7nRetwfldrVHR53+1uylTevQ225pfy9N6bim
JydYAb13ZNRhWlvrn+gRYM7gpb7ta9dV4dq32ipbh9vBD3y69JpZsjw9O62Kq02O2bWt9zzaZeZD
n6HtYdMsqc7P+f7p7E7c0m5aveUchnT0JJbUYdFagTLOZdecvQpsYgEwN3Z2fId+13lj8TGGLakf
SgzdL/swe660LbRemmQvR9CCghwEKAoOifIAqs4gWkj3zU3o6ReMR/nJUspgFzfbMYvJ8+usv0cH
gYMuFhRdHTtZEpSem1M08eA4GQs/1jRjasppPlgdQsO4v1akH2W+UpfKpksmJp4pVbVQpNFEz8gt
TZAAM4IVWFzdhYUbD43pGXw6lIkfpgKqvtAkxmUKWdPsvZH8SvFD9lPVj2g79qLeze3rTiyEgTP3
KtwETI0gikQIMUUjDV2bIe6GVVKVDiEfAgRCee5o5L4L0CferC6PcuYoOzM3OcoEi7MMDWN4mIbV
TUmpp/FkJYCQxeNuYUJnboEzU5PDbMBr0WqN8aUlcr/i6S6sDf8/G83ENSohmWrPYULk1wN57sm9
NdzTf+PJiIEYhgohbcCYp0iRsgUBFBsDgq69RxOOHm/pEhfOXJrs1MYUG0IkHlBe4F7urcwDPNqz
w9wBoPSVg7tfCUt/VG4d4m5Txv3t5Umce3Gd2Z7cpr2idLbewrasvSSF36a7rNiw+Gko/Tp6DPUN
V+/7ctsWnibfqsbCgTlzWp1Zn3gkOOU1rYTIKNifNTeSf1R25KQRJB+Y/MQKseAxS9amTgn18ywd
X12NfUPUL00krkXBP5vv0ca5MK/jl08OFOQ8EbppQPZrSGucn8MqmKiFFWBkeo9wuZQOMkq7LQ9v
yiRCmTd4ZRRdppzcodp1bWnxyJV3+RPGI+vSF0xuApZbkk1SjDbp0JlkWS1Bg1tFXJOUS0RAsxN7
MtjJU8RQQQkuUwy2ifV9JIWrQtN3qi2cVMnADfTj3xkYmk9ww0ILZpqOksMhyijBwPRyq3XQHUbT
4vqyifkB/TYxOVuyWJSB1MEEQUdoZzoFRJ0GekjFOkmfLpua34HgtP/XcMZ1PLmxiRKBSYAg+Op3
KJwFR7Kqj9YPVGJuwISu77RNdrt0qyqzx/PYgG1AgBoNhpNdb5MuJSKGTf7Q+IkHhZANGmCl0Ild
lHl9dZ17nZ+vCifaGVf4wQG+u1dv6qUmlRl2A9x+Jx8yOQDKFG7ZZvgQ/Tpzn9I9aF5yw1W4Zx2A
nHL7zXvqFaUjPdBHdRsthPaz1++J8cl5IKPXN650rHKfbarWldU9D1xN8WN6VxjlwlE3FxueDXXi
U6yrUrtl45yvCg+sBusXsOaLTeLZd+SO+yCW69fBwjU871wWqHoUNPSP+hfnzoXZLVtFznB9GYZT
A2PEjLETenAglnzMdKicAIqnGKFvxKGbEQWE36nX6J+A0y28C2e31MmXTFY6ikhXD2J8RwE41h41
G8ykGuDRldcuqQfNe9WJrcnCxlaRFqTHqLUdPRxRlRE3yQ3fGA94SKWO4ahuvGp+SN5tAsDu5e28
NMzJKstKa3MjgmnJRNeCAfAJT70KPO6J+IpabcmpZsq3YAv8vb6Tw6NIaGzpBcz10nMX6U5Tbitz
kwcgttIebOMGXBpOXC6McTaOtKAFBVo9lBumSEdpUIyGVTAagFu5R7reMopbUEoQtkSBPX7+tzvs
xNL4JSdno66XIJrSYClE4SkGbwVkRWRz4RiYNwJ6FehqWYCjTG6v2Kp5qss5d1uOUBiqzkltrSK5
9n55xn9/dv8TfrGbf352/Y//xZ8/WdFXcRjxyR//cV180b/dZO+fX/X/jv/w//7i+T/7x/qLXb3n
3//S2b/BL//TuPfO38/+4FMORfvb5qvq777qJuO/fj8+c/yb/78//NvXr9/y0Bdff//jkzWUj78t
jBn9488fbX/8/Q8ynin/ffr7//zhOIC//4F5eac/vv2Dr/ea//0PRfsveA+814DKH1JSI8dA+zX+
hOAnEGCCAjyItkEPOV7ylFU8+vsfuvZf4LICtxqAoeAVMsfdX7Nm/JFm/9coLImiG8DkY+sj+eNf
H3a2Pr/X62+0yW9YTHkNm+ebC2SYUJgbxd80oK9AVDmlj5TNgVRyKGRXGgoIMqhDIoPjgISgyqSh
ZIKuwoRiNYIDyGwNJejJ1DRVu7XSKNUSo/+5j/76FMD8IWAABlS4qT7ZCAK5u7IGhN5tsqr3eWYn
K0utPgM0TC8cKUuWxgPuZMuZrFR68HLIAPjmul+FduymaZVcGzEwKyee8OeEL00waqQAtwH0Asna
aUeIwooMOE4iu3TgYp2yVECIrWSeHbeZTyPReL2G5lFD6dEYNbTdqlQz5f3yR8yN9/QbJjM7aE2d
AHcsQ/U5iq9VtbS9gMbSXUeipdPs/Nz85yISzRhbpscC968q1MnU6j1YOYMC/mSB1e7ARkA4gOip
BPIoqBxHENsiICm9PLzz++ifNkEFqmM7EEsG49H5curSkELsAcNLsIrIz5fA1SmSFLk1q6UrKZUV
J4jiYXPZ6uQG/qdZVAxBQYpeYGykyZnah2VP0yYm0KIR7NkiTXOAZvSQ+IhBkMFhaheobmVShXi6
VdlAawWZvIVIkSXe+kHOjY0eQqPNB+qsKj1G6aAhVKEW9XIRRTI6YtKR06CPmLgxk6wwFwKnOa+A
WBiUHsChCnLlSdyUoTYmoLCH15KWKr1ThZFAXiiP0dChNuz18mxBAvrsnvs1XeAZHtumR6APKNHO
V6kfNLujSCu6TBrRevWok47TJY5vmUUjy1GbCNSHQoMAq9uGinkw9RLgOl7oBWL2ITBMB+nGoHWL
ro5Sh0QcLSkSnqVea3KzdBqdqnwjAEygXllxLQJBAe8e+qgiyC5bgj2KzuzyR3DhxpFrh00eQw6G
U8sxQ02ITRAU5U+loEbsIDKkNzTK087TCTB5umfGCdCNqiWB8AWgfGUDuHnFPCspReGhAEjjG2hO
ae2mKK0WhKJVSTJXounwRllXZKs80RT9WFlNFbkmD6X7ClXgjybXo2IVqHTQoZwbxIarlm3ryUEB
iK89SNYnCWUKJl1sGhBrWaV1RyATtK7MRi8dTuqodPAfRwOpFPHGV5RWSqErTyBnI5f2TaPmASK0
SisegTSRzWMrBLvV01LP1z1rGE73bDAfQWofdq4eZ8q1WdXlK6ZJB7d4qzQ/LPRXg2VHC+PKy4cA
Kd7aDPWvVougEdKiZzB1RZbVn4bWm8+Q8jRe0PjXESCFE2NX6Hz4rJVk6J2MMPVFT+lwVSVt+EV6
pb0VrDKByCuD9C1VLWZ5FR0GC1Xant/ytFOAcmKF/tTXdsAcAT6P+6SiKFgXA5PvB0kKQ98KmLi3
0sK6G0yBicqE0v+C3oG1oVayYVPoDB14SpZDW7qVrQGKWwiFLIdWJiigJdsMGWgJhPlpQGg7WQ+p
FP/kiUZiLwHy8aAFZc6dNktt4Q29bIprPayVXZnELeqdBcvucF+amW8osQJUJkMOeXjqglAWQJt3
mrGLKNO0XWwJJaidIW9FskYaLnmkQYVeAwsd5I1DkxYKQYyZ1WMNeg/VAaO8VgDqBdXCrdbkBluZ
ogZJvmZFFQfPUaI3KiRpywiZpESrYwWceTnQjBqpw8ABZMVQ/Sovu9tQlqni1rhlSqfAQaa6JFBB
vJh3LPtUoxQSgEOVMMDJIzlpHLsX/K1o46ZcSYANyS4Xpt5v+nrQsVVAEQCpc27yR3UQde/aah+r
Li41jlJKPKSmjzCnfs/KICSHEpAkpy1SqjliSEASL2xFugrzKNA3SlQCu1wZIZ5IAPRWhgeYiNKu
NdEM3crKC254pYqavsOtHrICToJHH93rra4nj6xEKAVkrGg0jxpDaa/7tLP6Y2D2rXRUqqYHJzOQ
ccKnRalDwJXyrvsK6ijptiEwx6AbN83WaIABNrvsQ8Em0yDPkdVXTKN581QbQSSuFa6k0bUMHEHn
IC5jey3so9qLg7CRb6GspD7rMg8sZzB6Vq0lOZTcLo8pRSkezmoCWlUhBabI4DS/gguAXrjoC2Or
9VJgO4FUVImrkMAetnUUVf+PvS9prtzGmv0vvaeDJMABW5J3kkpVGqoklTaIGiSSACeAAEHw1395
bfezJTus8O4tOhwd0XaVxEteEDgnM0+mBFa3tbdbyteuQkQ4vRsAmNAidi3BrNbEwqslngFcNDIE
q2NaPwtM2LDAHtO6S/xuiULsINg0xyR6SALSXGdT7b5Hid2WR95PLdo0OXCunkZY5mwGegErh/Cq
iRcVz0UcIQr4khOusuOYtumSlctiQNcWk1bxFBXhEGX0Uy8D65OKhXNXdyiaEBAfnTjGdZeqrdv0
M/JsMfnD1i3DCTgkmPom0A+6K4TT9P3B0QmL0MZJMFZc1BZG4dFqPiua5s2xFxEEYx1iTM7wGn5z
QbNVPvgk3MCv+ikfy8DYNN0vxNaHEZbQ/RVFbnx8nD3i5+5sAkcyvEdDei9tunxOl4F9CCINoUCW
bhZJKBGHlVxC68tRWwjWZNpUaU1kuYbAe5ptmb7MI+F3tAGOiNzfJakcpptt0a398I03Hd+vTkWF
d4O/nZtp/tJYP35YmDdV6vLlngfe4nWuecWzFLzKbHYuWK+6Rq0fhei+jZR3MJaERclucNNWzUZv
yFHoWiDQbNnT2GWY76zjqjFB5hCS0XefZ2ikMVhvo/DS1/MOOJLchQCKNie+1iKtK0q6PCxsY5Lj
2Nt2H2jGHhGoBFOIrL7Ri0naYzslH3rG+FW7rXzXwl4mWQA+uzVMLwOd18U6bsseG5C8SC2HL6vf
7rjPqnzIMFo+tJjTL6Yw3QnWyx2hy27J5oNnWQsKZ4FjbJjXXUGbZd63smv2JkSkY6Ye1NaM2Iom
JAtgginfZ2PXH9F92ZPESPNXtsbr0Y10OfTI7S3WNckPrO6wq2TR5neYVf+ByPcHKTlQq7HZeaJw
BMSTLCWiXqZ9lqziSqwDbOcyMl/KeSJhJSL+RB2NDv3oRlZY6Cy/R8ydBhLwoxziH7mbEoxz9NGT
klsAXr3FaT4LebC9DuFuIVxYTHx84KtLHzhSXz4T7Hol6sv8JvAb2fULgjZIZl9EM6W7gME0Z4b1
QsZ1tajuZhySE6tHcQhi8QD/iWvHxHroepzS8vysMEVjdrWkMInT3rKSh1oXcBlYTrzR4b5Nmou5
jT7HHaHlMEagpQel9k7M2VFQnlxgjAm2Ba0CtBMgY8SiNoBIH6Ofj7wl6Ou5rv0hGmLyUeQDBbvu
N1Hp2EmLwd24KxapnuigmrshXizQ+NAAJdd8zeNdVk/XXerTvVELP6GK/QyX1uijg3sP4jDV8AmT
Vhe6ZRDhxVOZz+N3ILofBeMXsd6CwohoPuVm3C7GOvvU0tGVzGIaPZ7qkmcsKJPhvK24pvaiQun7
YcKw6Asqxfx7tiEypWcb/PVStpbwjtguxZYiCJxZ6LnCJRfYDbK6pEi8wnyTw3mM4/RD4xdeeAzU
7qhuTlO7bXeJgzm+QCy7xc+YwcfHZBblMoYvbkj3KNLMpykIIbMZ8sMSk7mcgv4Hz4WuKARkhSb0
U+Pq5XFN5uBEt+ZGouOF94KwdRHHbVCFUzAi2ytui0ivQ5Vu3Z7ACGjfY/zL5nTAalI7yN6SYrAb
2LQZxuiB2aEa5Kc2cXE1dvkC6NXfwO+7hnlB/1TPS35HhuhC5pMrg9Ae+gb4HeP5FU86eFpM35Cw
hwYmmO+CRZwM8yV0bI+G8M+wDYfDg9KX0xjG1dTU33qB8w1YRFQYxT/2XQDMc1I7JIc2lxNs4AKO
qgfeIT/OGZCFckgzzVSEuQCJcpnA0bGaxIi8z5YGJZtj/OWlpvxQC0HOz75NH6EqNlXo/UvYtW3V
DL6abY/Ucv196uFtEPN4qOa0Lcdp6vBy+ieKrK1dk9rdFjBo1HKP/daPVxQFMSY+oCEuuq12X/K1
bdMd0vv0YdBkWaswda50o0oXlCs6GLDcmUGVygxmzwxqx8c6QUYugk0b/z22apuK1Xhse4qLvMyl
bo+9DbabNuX1nW/X4aHBHCwvsqRVeGo9XBeKmDS5LBagx8+ZaZDBKlLbqjLCmlNl16awXoBziRlg
tGLx6IfOJRXqk3Q4Rc0c50USJJt9ZCrb2kPYJorBLSUzH8XiEcIVcTpi3ElPvFSckWMfzs1FjBOY
FmhmurbQOl5PoezYMVizRpbbZgVWDkYosoKyhnyvo7TryiTs5nYnCNEveIwQpiLhMazmxrOf2ufR
ArMTS2G3orK6LbaaAmqencmemF1heDEPPllOE5jWjzNwHjxGpL9+FmG/YIgf7hm3uW8R1UWCSHwM
jZ8B5GKy+xvcZSIcBMCh4EwxJ5gdx2iNxOBmmwi+m3Ss8gpZ18ZVW85R+cbJNm4Fp3E0V8j/Cu/R
9t5NsLTIS+ZzfLDQqQ6WIkMjQEbWE/7/QhcWFdMSNC8Tj2JZ2JnWazXNAbyaYB8YqiK1QXuKyDI+
1YT4nUt4fG9YYmBab4P5AeYRGmimH/CUslgDsnJMZls55XX6oe2ICastXjT+czNorHQcXRl6O9vf
p5lv79u6x0KN4iH7HEHi0RW5kXkLC/56QSAc5/ppnmaBZ+X7Dc7ogVXw9M6G68YrRnc1YjhwNtRy
xcUz0z1lQuVpsQzRdIziztuTial65nHWPvVuWG5YGrqnfKTq1NnJE6ztQZFd1rHkwWg4kmAQVm0H
OUcj6Ey6ZWs5OcBlRSxYCvnJZqGdaFr2QDnDftQlNSZ6jAzOA1Nep1/mCaYehcbCXIqOdO6WZjD4
lxCSYVuqFeb97ar8BzuiKSjpphe0K5Ymaicxv7LsQ2ITzI7mnj4hcDL5TNJ+QqgU4t3Gsl2SiRcy
Z9pWmQ0cdq7VI5k+geP5z9QOiGTYBphoFyZdolvaZeam5sikwazIYm87h+qgACoULAeaGInz0qVw
H2hm64qW5Nt33ifjjQ/qqS9VUnf3fIzVj6ULt08Shgbj+TWbEiyGWn3uRWzQ+aZN4iplGBNVErgO
4JKdES2wjhihL8221aRiPKFP6cBzaILXuP0RwHcoxZHL4aSBG5phStSY9mVoV3JjyYQmiBoYEyGb
Ndke8+08wY6xngENtln8cJiRZfxlhbVNVkRDfw5qtlRgJ9bqdulWNKjIN0NqQ34Oad51mGn+qfhE
t5L70GXlHNcp3bl2HLfd6j1KUoyAesj7Eu8/tGQJXDUla/C1W3IdFdEWTCPSUDjfiiVfZ7lfZbAi
WFXCcrcwxqOrSrgOMOnl7ArvsS4ne7S+OC8aJ2ooOeMuuSX9JvIiQIn/pfOYjCsi2KKhVTNTA5Vp
SHpzbNJwULsg1tNpsYuv997UkUOTl0anPvF1tIfNE1x2ttQIDDcuMfNXSQeYGqxPLO6DkfVZkQna
3GSoW6MiSJwez8YW8wQBWq5lMZJ+qIFAaLRGgZbbc05m2xzYyAcU+csS3OZNiCyKcM5Ai8ZcZ3Kf
TNp9SQOdItOI4TZRYQ/qJtraWhat83I+wkMs6w9hTbobbVaGQeh1DvlOy2aBMXATAz4GC2dEkbkZ
+znHGY5+bdlvyMeuSzel+QNvk3EpsxFH1L7ueGz3c8TlO7jrr2jnH9wOMK9zlCX8SRHBAzQUAPBr
zCsdaTpx0iN1YFjD2y2ZxMnP8cZQZnN6CIj1WWHgNoByJQ/FXKGBHj9OK9QFUToFn+NZqqsZWoBo
/89o3F9QWnwuRPGBMAXsl5C3E/ItS2YpJeTwMfFfQZJbFOhjiw2hbncoyMJ3xJd/czmo74AIn4Pr
ADWekcg/gcKyVjq1a9pWLOllFXMPCyegD0c46r3kCSPv4MGvOe9fnzoQ6AgQZAwbQMzzvL4cjYc6
buGBVJkNXj3f1Mh1ft/Xw7ijTRP4p8wFkfymlnXcbYlJ30E6/wZWBTKD8hgwC+b137qGDCHMsdce
5ILHJl7kOEcKb1KYcA/Isf+XXyPCNDBKloaIGMK4X/KGx1hSITd7vtSq/bZXPZEVEZZUkUndUQ1d
vfvn6/3NrZ1vCnImmL/CgfDN95jZGfM4Z3A/zjSOdN6sl3jvsRMHwXvhE3+5FMwUAS7CLwKBiucQ
zNffIWLaMt00HS5VwxYvC1HVDDCHhztalPw2MfWvSMur9oce5/HF/CNleaY274x+fjZX36a3f/P/
Q94SdO+fvuAzL/qKtwR72X5vsaf9RoKemc5ff+J34jL5JYZyBp6W8DDE6AfD6vqduIx+AZOZwaMh
RxYJGMw/iMsgSn9hyD48J0fmEAfTs3T9d+YyiHP8GV4NjI/EZ1odpPq/oC5frxDonMn5H1CWMEdh
SKx+Q7+AvmOAkZExkS46uplX8zTDD3EH/7J3LVLeeq/DRBry3ySKCaa685imb3aUWenIA/FSRdhp
nKnWoS2HvVwhun4FkDBwtHxJ5yAFpTb9GC5ds5vS1UGazIdvE9S1H8cQ7jfKNv0p7xN5XCiaPBH3
QMab+JkFKYX3+PrQjoxczHYOrlsLgRCCGeJr2XH6lfg6vxvz8WMTBaxI1oTt5mR59jDkKtxQkx8t
7HYQg1s/AlXsRJFOaI1S2mMSybTcq4IGOegFvqTLp7k310uszDMgPwkAIsm+wwMG+RKMQkgxB3NB
V3HRLahR+aiWsdyynpXaIi6ND3b46fM+LaCHI2W/6IlU3rfqTqsMrf0E0LrZWY8BV9iUmPp5q+W2
VmSFM3YTz2MlSWJAx7U9qQNt7vqABTLaZX0ddOEda1LSRDnArHbkaYWKlHbqImRBvJk9dmufuYts
zQP36ONOi1+LHSCODsKzTxqx0teLjOyPbq3RkAS2pyipw4F8m1cVrbs6tPQUYvq8KelofFqMswm+
Mu7TG8wyjj9tOra3kfUsLyfeIuVriWbAkcL55MlsKmWnbuphd8iAmiKKAAhTfZE0JHv04wDEbTUC
HfWAxIwLi9IFB7hO+XHjywxk0UWycBrQ6gXdZiWrCNNqHqiZRtPqmYFjuI/C9iEeZ2Eugln6sKi7
BcutVn3GLsYppGmR5UzKQnfWJru6l5BTMlwYVng6wfitQfc97idVI2fFTsFWBl5wdIWbHu6TdPRm
j3swaGYSx9Bd+jksWkzovcDnevSIv146XM04uZYwgYZLJ6e9m1GJZilgvHCOaXFOza7LUWbkYRYL
YnHgpJmJwvYIa4d3hO4LDQYJ48Yy2A4sm9mDIRlQaxkzsMxENICBFpYHoDoazS4213II4TLKEVq3
tBj27uBUBmCbxOMPxLl0n2jIla4gVFnVPnNZD4TGjYghIYtRPzeZAs+Ah4Qcd8GQqbRysrO6ijVV
y37RQGbrm9k4j30Bm5Kf5mepc9pUoWncV5CM8VAMfbBeTHEnoXtIG6aKHKQkwmZhlgjMJLBDc6ES
r8djZkz/LRVEPnrd6K7qCLDrvY8WPBxYOoZql8u5hhUml+F5rKldOXA1YLAkEfkPrImWnqaZh3i4
HUC4IswEkNekW/133QQN3YFuiLu9oPB73kl4jycAmNL+q9zC4C4WmcwrBw4XEnDqW7yiwH1LKtYN
9qoj1gxi8Gp30y8tKFKgKH1bYMArFIWnxNyL0dov8zDE2cmM0iQFdjBo4mBjDjfO1QEiHlI3Av0E
FP48pNHUFr5t7W4YmPVH0y9QCQbjuVEk4RKL63BZ3U+ArnotQUzLc/jwgAK7AWN0XUeqfQxXbutH
Ihj5uQI3+YG0o+5Wc0QeIKGSbqLMgqXdACpnHJAogBi6VwmBaeZcZE23xXCaVD6dr/nkNuj5Jtuo
XYRuEiFUtta3ZwthgSBKhm1Esql+kaRH1Sr6gE4Xm1bTWlkuFglFfkeaXQiuy34KkWaD96VfTYYO
naew1CStbfa6adGwxBjHhTaCLxlSi0ZU6SdFIiwKtNskOjKTjKqKhIgfbYdIp9LFbDnUK/UQzajh
/CJB5VN/8Mq3UZEx59MdfAvMWmxxqFDEE13/MJK7uEBQLIjudGXLpWx7w3djTdxj3qq4O0ZSL3mx
5hso1TYGuVm4Hsj5wyxBbpQhvOo/JIgJTIsGH1bj5e2W+0HXXVzWYeTNFXCEvn4a1zoxz2gih/5F
LcO2fh95LPpKxkphPqaLIqdvgUrT/GYeAWzDGyQZOu+LZoEd5A5dfejuGFr89qMf2gjTyC7jQOiH
HjyuQdfZDBhMwfhdJtNCzWNADlZ74T7hOUfBCXrssQVKlC5TVhD8fn5s2kDay7rxFLeEAL1uyWAA
VHPyIgI59UeD2DgA1OiygxxWsSAcs/2oSACKUPhhaOHFYKNNIXss4NiRQthDfnEI9wYktcmwz+8z
78WMzbkW6nZS1JEqh+J/OwL4GumBIzSy2zmiMAIiDIfkgCoJaKJu4TBxTDp0ENeBEZ1KChePOENx
0NrHPmrkeAB5SsmBWyHhW8JbijcK7CPM8kdhEb3SD07RWznj7TgOUtvsFHQ9A17RexmJnwS6VPbg
59TAB1ezhHfVNGolfmywSjafJxBV8ZVHCEh/lSRTpKq1px6EwOrGrPkwzfhCD+A6ev4llPG2gHij
Cwa6RDL2+PSz3nYy6N0n5zxJd03etc0V9l/nnpG13otqkXWf3DgJC7QVbXFy6TblFsgMGgS55T5d
h1vJWGAumoanP6YIDGeFhl7YXQsf3gy909zYa+tJ/D2JkOT4or3izTdIPHp7RW2n6g9jKrL4JMFC
wGJgDJlpgPAzhYlVP3iVHrBUVrEALaTaJ8jwruGQEm7+55oAg1nXCTC3aPuPaRCgXECV0seV9hMT
2FO35GjhMWpL0c8dMmF9C8aUzEj5WQUqDp7Ux4Sun0WcDl+dVArjFH0y7doNjFoNvu4jaob1JRnD
bucNtq0Cq3Pe0yHc8CbnvuiB33/SsKLbAzoGozEtCfbcYKK7ZXGQ3Kdpd1hD4osBqSZVZjwQkmXc
7gcpgJ5YGIlVuVGgeKGrLHxiWmQQ0SS4GqDPOADXHYq0Za5Cz/YRSr5imLLsSCbiPkTR7PbLnP2c
vFyOjTHn5gY7CbyNp72yqt4DcPm52QB+9THyBSyXDZQWo31Q4Luu2SoR75M10VGnVDwOruFfwYYC
acG9Nmm15AOkCnMXM8jstxiHXOxRZMJ0AKRilql9KpIj7ep4B7NVA/C+tzEW9IQOs9C2xkAuZd0e
qsDgB+PpdyyT+XqlsC4mZ4mN0NReaWJducYBmOM17/SuIXa79mMnK+x804VKVXKIEhP8qCn9kDer
QXsoe6hHSPCJp5hnnZSSFyLz+m6BxrYuW2CKIXYxLQ753LxY+MFXqOZGnJMDFRXUeQkCCXRQxrS7
l4DFwF4GeeFmF95OQBUrWPxkJySNjoVohv5u4iv0AFGurgAB6dPQIbp+g8iqEr4OIXplkMGnKJ/M
yKcLf+ZgMYChSZF2YfshMvEdQiTqXTQ2U0XqJinB1w87NWN8Ta5D/YiXV1dZbc3XMB5CUHFrfLXq
ZHoZRs9vuAfGPKGHBtBMrhs2fIGkKCzghRQcO8NfqE/6IwwnlgKVcYXf3Ooi16M9IOHI33d83dS+
YfQpQYlbLOCSTsNAatTvELi7Kt/wUlcmyNNvlvHsmqw41uHMl1ylODgPU+Tus1X3X/0CAQ94P3LR
rRlEZD2gYMXipSSzGS/iretOQ9PdMRX5snH44JUBBXkWqAxgGnoGxBIUkCuBPXxhrTJIYJua8Rni
51TsiEj1SzzH7WmkMa9iAMesymsXwttdsvMmT4D0TGDsK0yQSonXTpjnrc9tNQxzsFMLylPwiY9C
Jhl6nC6pAimTU2LYCiCMuHAXGw+SVTVL/Zvm7X+9/n+g7/ynXv/yeThbB//R6f/693/r9Gn0CwvT
jDLowwGo/6nTJwR/wiCXQTt3lu6dx1//K1H+BS0+orlytHSAW8PzfM1/G336Swbj0vN/h8sJheiJ
/ZtG/y2KSihyccIEs7dgqeDxcQYi/gwf8iZofT9E35G2AaLoEYNEwBKhLjHGPbK1m5JbxmF5c4Io
SDwz70lWDGxYgw98RM1QWZqDezwgP9giyEfyyPh/B/n9+gGhqocjAKx9oPPGo/jzB4zrbJy4tD/X
Jo3GHeQGtC+THsR+Ga12yt6BN89gwx+gMkS1gN5iBIpDmvkrmvIGVF62VWMflqJo6wgiEPio3k+r
nG7+tDz+Rrj8d1cBBAeGKYd6GSDA63tqGo/JxXgQRe3htyX7c401ZMs73i2vodrf7oVE8I7DfDUc
CLM3EzN5iDY6g2cqCvoec7pgvD6ytbHoSZL6UjYBjLmb6ZlCE/jO7b1Fj84PkZxNi/MUOBb6/te3
pxRbZkfB+iCBpjv4yLuTngO5B86j3tHZvka/f79HitwWSPyjs0vc60ttwzolCjo7nAhiKK3Z0DNt
6psLthewMNG/0rbjauAZ8G4zePEBF4Ot7+ursb7tIhGiN5a+fjBUhbuczs8+jbZ3buv8sV8tQ1Aa
uAQQdnhZwcjoDUIrsLOj127agkdRUG2Aoc81T3RS6eBAWrvhkmnu3xn9/8uqRE5MCEuMHJAcxX6A
/ejPbxqnICtWKA8K6XTW7zY32ZfICqg0/uXqP1/n7L2ByUH8760bLdSK8KQRuM5Gm/Ex4QSqsHYS
3//5Km+tWM5fFhK/MBWCfwB3/zqd8SdiBLEwQDBjuOlRYWzRAIuA2HGhB1Bdn1E2X3WIOugEPcwa
IgKlj1guR5kuiGKBMw2zPWCC8SNJ3zPD+bunfM6SS+IYYhGavVlD6Bbg1cICqEu3BFqHBGCVXPh7
C+gvryBuPgZPgk0dcwJYqq+/y3ATfb5QPOPeaQcKMBpX8JrzDO6zIx494T8/7L+8hufLQaqP3vR8
nJA3l4P6Xga5AOYUwCp2DzzlCTqPyzlPLupkrN/Zo//+YmkI7g9zPLjD1/eWjJB/UfRLhaP9cOy3
0NxE7bl7lwGJdxzd+HtL6a+vIwg2uMvBDx3UFy76+oocijjtIryOC6yUP4omf5yjHHAGVDQSM+3h
dgjMY8t8sc7Qn3FoEAlc87NFQekCh4GCom1C3ybum2DU7zz6v66nmOCbxvALvm44WL/ZbIFdIP8u
Jw00PBbjl86B1iG9P/3zF/zX9YSrQGEChT9OLTDYr59AxNsG3lUwyFZzmPrLFYKotVpEx90B3TvE
y/98ubfmVHh5cT0MF+PrxW6AB//6esRxyHETaFumUM/IqVjQNJbwUZAvVI9Q5CSkrh8FdBoC1Pdc
I1UU8wMPYSMopO7cvRdk+ncPGZLbc8EVnnmK85L8015iYO2R9xq330to745u2ex6XD2p43du/L0L
vTnPAH5AfYFJomJQojuOKBN2UaTf2x3eTKadDzLQLeCQQLiEaUzom0XTQXA7KtgFYeoj5LemRYoF
BPu8edEDCdfCQMl+71Zh26NBxJY/wehDrwXCj8P3Jrj/bmERePXFIUgn7FNvvugRmTq+NdgOZRZg
qBlb476vIYNjEC8d/3lRIUoTX9OrY/V8IODrw2ggrol/ef01hjMJEPTbIIK+drM6dpixsND0s7nH
PjnUYWXbnH2O6QoSho9zBmPb1Uc1DirYqP2M0Pd+acE6oUEmUB2ZCKfKuPm1GJFzPX5Hqa+GH7qp
bfaR6clyDLsgDnYtUHrVUynPVr1fzeRtdJH1g4iKdQAYWc4Y35c3gYu6HgaZSF24bdYWZxAQsDPw
X5uNDwdI3c4RS3XuJFJBfbIZ2HuF28dmWuF8YQU+E6YMF232DKCL2S1rapbK6RWj+DkLgnKyov1Z
B9D5IfMmqNNLMrKtrvKoB7IETZuUh5lNxIDsGMYU6j1PljIEV6QrE66mP2iWa3WBVz55Qm1E+g9A
C3R86NOsBW2g+iQD60IQC5YWyJkButQsPboLiAjhSuX4lZ6nrO5ummDxml2GY021+CqmIaozDIE0
coEesukXRo+eRSsGzBoNxVRe5YhxsqcMuVLfqCLmeuq79ibLpwx+eXM/LpXQIXBD1dLJV7KDsk4y
uNgeQgEUvLTTIJ8W0/c/tQ6mpcCEZTRVSHcSfbk4zq7llvGvLUTyKATsiLln+Fh17UUMEXKOlDIN
XXi+6jaF6TNB8iV1bIGnASft1wXBmPpyG1BPNaU3HkotjFmG+jF0FAInUXfB1zObsEHwjceW9jg9
kBBVmIaqC+7qAVZOGQ/oNUCYIbtQva5NAWMKKyoLbA+QSs67w+Y7SJ8E8r2g+Y9I/Q0I6+xBIXFE
sY0yiJodxN3tdNksk7+nCZCAPVe0XyqL4LljrVpo9Goy9qQrotGpqAIyF0GLTaZohY47Hc/Ijl1v
Gz20fRlEPv8kcsVuAFSsyR4w8AYewkE9OFfaQag1QvgzteuVyMYAlB0UxoD7UFnl9YwLd0OHFZc5
/VDbiPUlspymm2DslqAElKo/zDNlbYXSKMo+D2SDcMf1QkPChgk1dphotHWgAQ3ElPfrOttqimoT
3sl8hbg/j4cgOqApTTPEwNExGPLLYUln6BgFTq32hOZmSI99oAWm3Brb9QcEhYXXWRCK7w4OGQ1s
3lqmq2Hp2g7VQpeD8p07TK2gX6iLGnl359mRSHUQn20QwCceyroCMyHNc+I73sNbZl7ZrhvQbp2F
9TOE8bGIYLORUIw/jQwRgwX2h5RXcpmGpGSxCe2+UVu2FekwrC0yzvLzr4zOCl1MB+HRWRUZjhdu
hRfJ5PpVQroDeWMVz0jXEKBuIDZnLGkwvscSXU3IcfiEtm5kuylTW12KUcuoUFmEBQEZavch7QeM
dpihplPFp26S1TwQt6LPbAFJgWXwcQmT+Dwo+tZs3yIAwg+dj6jbAczuTm1N4hguqZMAmRoG09fG
OcfAl6lthkBSICHLxFz+UF0e4S3YdBof0poODPMfY0Iucp1N2S7Ksl7vNSz9IZzsevK0cNNFe1hH
4NQhbFVBxdNQ/Ghy1mFSwTfhMUYDMuwmoZEKp8CBADSmcBcqZi0g1UdBAI1hA4wFdC1eaA+tmfVN
kYu5J+WUtuoj5J30sWMW+Wsm5ZiCme1my1opzH01fdQ/ShZuPbifeGpKBL1hlyANmUGqY0xNFJJj
+KUMzNibw9jI5La2Q5eWHezfE4T7TYKuhRMjKaHma7rLoTPK30HOJ2OoA3qj6CGOm2Ga8CsaDRcW
qUO9s0sHLz7n1vZTsGVRXdZ4zzZ571JW5/KI+h/17E61Fh6BGKXMiDXmORM80V/7ZkogyIwgwWg8
1qLGG2ZR1tvrdanjUzBv45OrMR1QrjwZEMqXKCkvmjGhA3YcEKC7oR3Ddip1yrJgLTXpXQpsnWau
pgcW+1Cq38rE/0GA/8Hw85+qjb+R+1htX0GA57//GwQYpdDt4BQA2gf8L83P0q7fxT7nP0F4Qnb2
KkAZdgYUfocAg/AXjOuHmOjFT6BWA0SIWvC/ICD+ENUSkIicJkAO8eKn/wYFfBuDAxTq1w8B7wpA
jimEi68LozTOu6aFlu86AxVexQ2E5PP83SvtjxMGcomMoYdOYGKEqSbsbc86UJ+DEMSZQYDhYFAu
wdY7u49ybC/tempHK8sQJH1plx+w+/j+66P93yr7D9bAP62yz6A+5zeisvNP/L7Ool8SLBdUtjRF
KfCre+Rv6yz7BQpRKGUR5YVUZvRw/2+ZEfwRyuEI5y1WErwh/lhkJPwFU+JAofGjQFDQYv6bJXZe
QX+U3rAnxBpG7xgCzQYeCVHZ6xUGVhyHPZBmAHVh/9SJ/2PvzHbjVrI1/S59fVjgPNwmc87ULNmS
bwjL9uY8Bhkk4+n7o3edhpWlI/W+bKCBQmGjdtmRJGNYsdb/f2tMjspOg3USDfJh1IpiPXdquvUq
fTwZXOl2f7yndzKub68Zy/DkC3Q6Spn0TXVIeL8d3p4tutoV+CaH1jWu60oNr/S7nx56L+m2/3Ao
tHfBIuBEOMTFRr9IWJdkqCcx0lLVqjI6pfWZS2+nIVrjWg8+ear/eKlLHpJ0C/c5cklk1N4+ldVV
pKuBr650XCSr3tBSDd2GhNmZKBRLiiEfXemXxpYTK/glRjFbf+/4b6A0bxgcy83/zYflKXXmnEEq
i4l3yaAU6UB1ipgS443MaspvYyKwpOFYXbf+tMS4sSEfhDcXLyAZSGRKK2++WAVXyq2Gu+enyz0H
ZuzYNZ+1eH97meajc1tn+lpUX+h5iXrg7etJwSEayqUUXnlKXDVaJumA25af4H9+d858+wboX6Az
b9nD2Ywv51Y7ZA3FPtKktLdN6WLrT+BGLKlq3kNn6i8eCr0b/FIix2dXjmqny4ZSHqor++dYRl1y
l3ZmcgdVVuZkImWt0S42RQo1UPt/yETtjeHAX02PybrwtjgwxDXReY+ZfezxdHX5TEfmObGIYdqs
sX98PJ/fpts8YnEOIAfoCKcDmQLzIvWDZLOcWV8QJQfqjW6u+9uWlYYwqhw3AsXXJ4L2i8Tt7wEp
hi2JRAYkMXAxYIxOYvRrAjUj0XG1LNYmi+p7NKBuz7/5UYdY09ll3LGC2n4Zdfeo+9G68vtd5VZX
8fIShSY/mefsg2+mOW9h6VVJ4yEyycjfLzYQz9F0h6truUogvj00bGKbMpp/KZH7p8mWZli0ogg/
fvOX8xcgATgphlwWNwv9YidRMqm43aPZCHK/PiTUe7d0cpeftIF4bxSaZjBQQGNa+5LlB3LRF5kZ
MXeKhtYIY480FYvoJ+/vvVE4AGAPYXGzaJ7xdi3Ok+1GqMMYRRYxaW84BHXgFZ+UvN4ZhePN50gD
B2Rz1L0dpQ0W2WFHf+08bb+XtjV+M9rO/vnJZ7kIl5ihVCIZhl5UFDapwy4/44904GS4ojak86ML
BvZ5PRlRHbupCppfrlE4oWz0+KuIp0Lfo9MAz4MK0kNYSlN4bd2OTTHSY96qzWsnXYRPg557VBpK
pxd74SKkCCfV1+2ht3ssftnU4V8zJ5H6qBO9wkGMOLXFyXRxJp3jpT56bQ/t3BzhPzScOrNOOUqK
KBv2wsqqHBErOBf0fxUixzbG3KxQopXraEiyfZzja9+1VYp7SfJB2tVcOhKjYpxNr71j0Ou7o191
hXyhy2IWFqmsm0bGFtnPbiq+ao41g2Sol/7YRVIO6n6wWqU/RXUSmzs5dL3ajIHR/QgmoCLbroP4
HOq9m5V7Dxdhvs7TLpHrCieXzaXPLNt1X5uNtu7AYJRcFx0/3mH26KA8aLJcD3oU99syapybqu1y
fQPxxx+OkWokyPGKbmTrvhDRfGU3+HLXpNbQXzip7Ym1HRnJow+yQCeUTQJjq82E3twxZ7g39Gb2
251JotcjsUYJeKVbrcbJbQgoQuTmhjgU0rD2uiH0bhurorYOVAt5P7lw1MEnfcmfEbH+rYaXkG+a
1B7oy5U7WrtF0JqU6xgyRRw6RYlRfaYEe9cj06IjIsf19Wym5FdjXim696bHiSbrGYesQvj8Ms0N
EfdoSYGVPMuDDUlS46mTHZOgsO17au6GdsNfBv+GCjwtLDukn3DEmqmZN2keqa+5mc761VRnSb8x
pkoPtsE8VduZAkp0MAWb8NH0535ELmPlxa0mUeVvudjm6dqhALjwcAbt2eiCet5oTYtcuCmQwviW
LF8pDchiRTiapldzO6EU8jJ3yq6NWrUv+iQxPpc+Ye2+S/3MXAu9bH9KqwX9F5ip3KdGXszruHVp
Tz6KQhzI8lcZL96pcKS0ajY2kU2aK5S+V0LPaAvU1NIqu56IkUoUHIXJenXq2tc2qBYCfTWVWkLS
xZuMAmN2LsnvZLT8HrUhf21nTi0KCbHRrxrXFtVq8to+D+Na42IfVYJDOq29+PvsYUTdu21hd5uS
1rSv/pTjfxR6XU+rDmeCvY5h/l2Dgqm8A46AqjtmUTvLWwdxISuFIq0ZIj2OEJG2nY/7PisMa+3J
wIu2ck5cxHRVY1LOdfJFSqYQ9VxTUrenXTXTQPt2kMJ8cbW2aW4jMcfRk9ELJz3S1Dg6xKVpgDZp
0LGHpcDvHwqgPm6YjonbrGIuYy/ZiNsgzCXQjXU0eYbcikBU32bYaHdWgjMC333k+f3GH1unR10U
OdnWFr3rbhrZGG7Y1nOucK83dhemOX0tdiZJkRogiSGQi+vSs/Y+XnwgSDN9sNJY5NVZOd5ECMSe
GYQIcoW9+N4okU0q8IaNhVX41DYw2RdsEARPNcjquhBFUq87u0aMN42lrW5Nf8A77put/VPPrMjY
2dOcJujrpuSrUdS1jo0gb34CZvCuzNpK0YU0OufwMAXZxqgCoYVV5jcn12jdR35SdEVrcBSwVV3h
UqfjqrDWU9G2+7To8OrqsI8QhMFReEgtYPsaRLFx7dJR/CpvvGqELeKVIwm8Jo/XaZFJRWa8CUgS
F3V35RI4eORQrc46mHoD6MRTPLHEhvETEpZxDXXBa5Hv1vMY2n5B0tC0gwE7chEoZHBOM7a3ZMeU
e3Dcxo7DyoHmFrouGUdgtqL93jn+fNJJYOEUxyNghFImxRdjKoN6A1Oj26m0Mmxyx4nVblNa1w2h
k5VlGFsROB8ohDcKAkC8aTRHjGECfMWgVblTrpPBNo6szdI6uxQJThWwV2yxTtDcFWVr5hB+OiTq
cTlCGVKeSaqUdGcMwMnPenfVoVT8i7Ugnmeyct/rpta61ahaWAVemQCkk1Pf64RxTR1jsYhauRqn
eM7DBHUtbVHdONBDPSgpPk2N53wL7NwwwwS5tNjWnsRj6ggM+XCF6Rk3S60mqTBq6BkVY/6wq1FE
29auUYZrKvEHdHWwRjZj1ozmprcsCoQcTtXRjk2azgLHQYfc1a52E0dQW9YllJmHCCwhpXgjTZg4
xZA+5v3kPwVTE/1V0oaEtqpta+pnLlIYaSnqptVOJQjjhS8T++Cgj/8yE8GBO4iFM6yTqZoxCKUR
MqlWi31/hUWxuxqGSJw1FjVNYHOvuXUbdyRijCT2YZzSPgLN0n9RfdvcOVpRPdW5sI0QIomJhlw3
mzaEXQcLyInced7YmMb8O6/JimlvACLId/M4d9pueSHXVuXV4zGhVaZcJ35HHsZx2vFHKdHnrgxX
b3NOTw03OLv6EKyazFEWamu6/7hgiValLKXPmAHbiGkMura3iPo5pgamrwUpw8vpamUuyypIl68q
q7a8tpVRpWs3QMOJqjbtSJSCmdSM7UQNJr61yA5PD5phZ0UXGq7Xe8ea/w1MCsW12ae64c2sMrNw
Y7qIQkgb/AP6d4ekQG1aEbvsLKy/hgR59HpqY78qN3SKdd1y/Tuw+/95pf9lLre2/xmy+gCgX/3q
Lkmrv//Uv3NL+r9gqS4JDeQPVoD38L9zmA65zcWJC36T/BEmZP7Nv3OYtvcvkhK4oU2uTpQnF3Hh
vzOYtvMvkNKUSbh3kMmkCP1Pkkt/o1T/uIMjhSTBw2WfX0boj7robURupSJujdTkXIEt85zbAVuF
mcUu4V2WABBoaY4eYNgK5eJqlImH62TUvNuyLUDy0DN10ySEDrbB3ToQffNA3fZbQ0Xw0EeDcYPR
JThRMIrPwVzJqxgcT0GBJqNKm4ItTJVrX8mg26B5Mg9NHLhqVUkhj1OqfGJDCFOu1uAaMqUxnhxL
G3YDRplj1vX91hC1AguYGetJchU71ARZp1hazgkt5gOopvRq4k/vLK+zAv7a0eKAj7vnHlkKvJte
bM2G/dpxKgBhtDL2CskS1sok3sFtyzYcdtY6Z7UVq47SKjy61Nm1psXyQ8823VEnJUnDKRbGQW2u
kLXZO8vOmiPOrHFXxJW1LU1P/hiLadh2lv2rg4q30etUD2sMqcQ4ARjsAiU8abx+o1mdvAKWJ49G
0ebNqkJzeRiliaJsTHxJ32iLhiVTIZJnvZq1V1Ojlm00AdCSsuDgMtL5OIkStLdHGfhFdYb5WkIe
2ve9RQea2m2DF6K3HGLS3DyIwYqBvMpiL0Ve/DVxHwJHJbfgQakPJ7isJPBPWuVGkYdC2tr1nV7t
4cw0T2MnFAV3J76KLeWdROJwPti5kPs6EUKtzLRwTrUHY3VoOnWAU6hdW6meBrgva8xheoZcISPq
T39zGJSW4topFrcXhjgY6M5fNVHtSXagOFRUqzslbefOrCAcuU3pH+rBCnZ+SwInCIQ4SZWC37Zy
9+jmsgA5MVV7byz9VcxHfTILrOCRoJ0AyVyTC5towin2QXT4EYk2EDOPBjJ2c223xcosUwyqDkXA
ZvJ22OqMUNAG+Hosmx2eCu919Dz+X3Xt8OoKfe1N3teAq9d27OFC5HSeJCRqPQ7O0b6qROSExHPJ
qgBMtvaigrYMVPsJaFR5SMq23zeBw6E3BrsSqNoXUtP+I7f9fsvFD3dDgJd9U3Bb3YCZk5ukzuxn
EqLJvus1xPdObFanKABew/UJ0FtZAwgJbZEZz0SpajdnUv6IpU3lksIkPsKR6qRoJjpIiqU8pldp
souLDpISZoTNWHnpxlRWvRCSnAhCDqwky8ytzVAP/OPMt5Sr2TWNTQ+KbFicgt/gbOkhqazptTIT
51Gq8RuV9Q6gfWFdG508FbEsQ3Kfxs7SHOMmsLtoI4pZ241uKTd1k+jbCl/TqpeucdW2kxNWNATa
40ZLkKl1YkEdogXBvTAXw5d2DBT0I8Dsm8gZnjW3V0+wdKjWSnvcirrc6tNU7ytNGGtT6/SQGuNz
7QtiG9uLvrJUh3OW+cVdmUxfvCjw9gNkwg3YEGYjF3X6xtrZPTVu7DP9BLsuzfPbiCBkbec9MK58
nIZrLAv2sAlq7HwL7zL/4prTtLf8cbjpLen9oq2KcZr9wQ5L0h1WCBwm5T5Gf6jQmPT+XNo6XU/G
WDOhEGJlXJWLpmY9uUF1TWyRnZKkpIObnnc7AH04Zgb1qo3dfLVoZn62QOswPpTuvGsakYSkh6at
wH6MLbYIfhlRoa0D/r6dls/9sSrK8WTmgEcLY94COHrKNdtp1umYdVCH8COPR39IZXCTEqXgz+V2
+bVlqV/XyOizMNMqdYde4MqPO3tt+VRPOcoSqu7TAu8ZBRi8wrOrRyA3dnPQ9bjaJRHkO8r704bz
JsFVrR1NLx7X3ETQcDiLuxw+rVqn0N82fqp9gd3inhRi7kdzcLdlMPrneOy0ldfVJhVzpm5eJ9lu
QhwQITSB5aQF8cGyE9DGEu5mjMGbO3tvr4Nc/rDanhNryMqDhW96axgmqMWZGZRMcPZoGx2QSigy
4GCZukpdrGAyLXd1KdJtYFc/3Lx7KUSJf0U+e0VxDSnswdXSAARTDJHErVxU/qQ6h1DGU7Pv8+a7
jKz5Spvr+IwGkh9rWd1eTwuxGSx62IXxFBt7MOYeBDlxjUDWetYiI97EhV0eE5/ADyZz85gvXLK0
Lf1NhsEpbPOhCFuusv3KVvWLWbTPgZyv8zG48RE2wc7rfvYdyYbeHEhBuc2G3WLcZrk3XSvNtsOY
z3qg0cSp97A3zXgrrcKIt6Y2vlajFn3tRZOgtiT8jCHccmxzqxRjmq1Rcg1sZlxxDlHG2ahZfnAf
4468IW9mrweZ+3dFQVJNDPl5yOOCIJsDmJ5r2ljuKU3pD4308u+lqrNsVfigf7hERQcJMGcnUmdi
txuKr3OUT8fON9TOd+c21EUahZHv1c9DU1c23EREmY1XuwfDbKzXyGga8DMVcESFg/vkzML5yb3X
vAEOrd91TYLrW+On3thxPhehK8jLZPNx9OLoSy0nJzuldVvcTlH0w+BSduxAKeKZBEeLjvwB/au3
GydVb2PRO+TTGu8Q5CneJjJeL3hoEey0jaW9gLZqDpUTTdVGB6zotZwu7Ms+/+U4OyYmwpbamU6O
Obk3WOa5ucaF0dzFEEi/V2ZxK7lKALZqdYUIrhTVFZ84Ik1EIH87Qif/YuX6V1GzoiZfYEOTRQ3R
dcluDXGxrbsGE1g5WE9mpNWIlOjgHlaEnt4qt/UWxDRBBFRdrVg7ReM+Nyk3qbixuhMqkOgK815z
nXSZvEcSMR0MSD7rRGtVOJf+3IS1lXF6k3D8wW8s7JUBBIlzhfzRNawuA7+sr20DSMgrYdPX1qFT
mxWX0VmBSNglhWbR2BLj+kQprUzCoY3UNoCrpImm2teyvBp9tHs5cLH4CGoCfKpMdEC6M47qfLDz
Dbg74Eyyy6PNCD7uW+87ZDNMn8bXqP7ykLyy97Myu4n0STBf45RLdir21XHqjO4xk/7AEQJ+YyVB
p4Fy1UkPtIDb9gXlgvXEYnf2SeZabZgWkfGNNgYotGLfwFKmlf6uTuN460W+9pAnExsXuAeK96Pb
fMEn0b50YD/0c+GP0a+CLJzxkEQVnvik8dS2LkgZhCr1vnWpVAjGMNeb2ypOUSl6bbVz3Mx/smvx
V2dpi8bGehiBKYLtc8Uq4dgvV07flN8DqwEPpxdZu8sxnl13tsfl3MJPrFylQbLodbq/m8YOHEJB
RJLUD7Ytuh3VW2fbylzdOxlTpfWxsvc0+s2GvtvqcwdyKyV4XNWlWa5tB0xAzwe/cTT3q00suZ0c
PVrUo8lGTVP2yy8X6R1K2MMwc5J6bp7v9SFpNnyJdj9JpZ4qMu0bWX5r0esjxqtyDKN8Gy/Nz1VA
JAbmi1AVz2X54lV4/chxnm1HPcSdS/4QUvL3rHeus7zvbkWRxwfilDuMG9vCba67LvllotLy5+q+
1YNfVaHu08n+gZhip9W6B6NVmWcyfo+jPx6KwruNisYAYWYcJlVi2CfdtBItikE7cQ8dROf1NMXT
ho0wD8l8rvNRXxc2tuW5UK8T6nu2TYpyay/os2wbJa64n8FzBPsorcfmkA11qd3VXu94d1qe/vCI
YO9Mzeoflw5POCTIyq8qE8yjFouWF1GQKCXns1aTVT5EpZWtFATi9dD2/jEHVLwZ1ahuAjBruFOC
jjyrSiP35CtXQ6LVxfHaibXxbtSHeN7SbVxbJ26Xoari/wI+I+iM+UofG20vsCrv/UZxW0gKTtdS
t5ODhn7y1lO164c071DXNtCOXzpoT65cNdw8B3dGEsXYLr3UubXNrtt4DeTcajKUzmZsubuBKGdK
ocQWAhO0V2hikwwtfdTk0CUbyy7Yhcsm2edjVG0KwAYpBNj0DMSyszh7rfaU9SRoDT+ersreDucx
fQY7xosQOOAO1ZKgM0t3BySSVPVQgp3Br2/cNjOHKwWF+0L11boanmknjQvaGx4gLegbb1Dl3rWi
buuTk4xjxztWZU/SxrL63dgV8i5pzXNht7duO6iNcOP2q6511n2bzwvmGZYZEr7kygUEvLHHtgrp
YIBAN/Pig2Nq0Q67OO2jCcFvvNQ3rxJjMrdt6dKctRgo8GRee5eVTG+Fo/0wCFKb0zxdSQddrSON
s734/QApF1fAbYDg6hVZVTeZy3zbU624V5ioh6w29uOgj2tqD2a9QgpP9jalTH12WHbjis4iTpii
ZH7yzJElG8fBPUaw/OswFTnpuQj46Qazgnjs/AAiv1sG9vIXlN45plxzjvM0vkshnk7hROKVOk+g
1onBjqCRvwzjpOxwvVfPsWUH17QqYLZRXZNnh4ZGglqL9tzVfrYpS7Angt4QR596xFFJxYW1sPYQ
YavbVnYe18gsvlVIgTfscOW9g7R6CzFYha1LV4iycqfXThoKwIHGtJv1pv3ZNGX91emBEq36iX1o
FZNiIA9Z49HHzvRlan1jV2du/iDbWaeFguNse9UVh8lT+VWa2Y9MBoKfoZ/1o9JES8WmwdZYTxpV
P3TjG2zrNedzxvdNWgEqm41leZaFMjtNN+Xc+w9d3BATmqnwn0smxkmMPjlZAoyrwfL00Orm+dEH
uBF6w6S9RmoGbluJ9C+jd/1nF4QNdAExPf5X7ZSt6gNgpKljJMvqEiHdIqy9E4wGBnL9u+Fn4+m/
Bi+jHOXaDqWxQO51iq2rOQ6ma9oRXGfpEIW4EGOihfSOayf1n8mY/5YG/KME3WNd8p9LQNibXkj/
d8Cx/4d6JH2cvVt9r+Li+89fIvlTgLj8mb9zd4H5L9eD9EGXWJJ3mImxRfytC/N9jMa+b+NP1qlq
u6gI/zt3Z7r/cs2ARC/BPmZAYGX/J3dnoj5EUrPk7hbzsP+PUncX6hIyiijWGBmro8sPWX7bn6X0
MjZnFytquldZbW/FNGe7GPITetuKptFWbm//SGy+IwS70HGgCEJV6eA7RMJBRBJcjFcBn6FeVsX7
OSK4sg0RPYL+KA+zktnVDDDzbBZs6x8PeqE++z2oobvItOgtFdiXbjyU3OMgazveAwXXzkQKydqo
XGul8Y+fPN+iafojEboMhQwJsZ5lL04l90KnUklohQ0tM/Yz6qFzoGxOXT2wV9ECC+gMB0ArKNbd
739KfH18+vhJL4b3eUi6BC2aCExGlM8vlBFObquRnsTdPu+XriAIv7eQy7VbMxHavGpryPw+Bgj2
C799JeL/TOd30SXR4weYGKpRfiF/xK1lXySC81E60UDdbx/h2drPVEWfBhwC33Kux7RhThVHU5fY
p8YEe1O0w64tK4f+cFRP01D2wnjw3GHa0XFofIb+UsR/1xj+R73cxXz//fuQVOHTI++N7vLi96U1
PJO+0Nt96yfs61Re1mSH3L1Pwm/TYwr5e8v8H8e7cNL9fiE+PnNM5ixYHVTo2wUGCc6njcgg9hDA
wD7bXEi532DG8Llq1/Z9ghHsPutQYuhJtCl9EzNCPnjzearzvN98PD0WzfKf0xNlDuy63xuOYRmL
N/3trykHr+40uCt7aQobUBX9wRCeeKY4tnS4nlZWl2Rn5HH1czo0P13S2zsxugRBxbwoZSI/ubdU
pH+zaxNKpjV1ccfFMbW/xP3Q0P8poddF3FDtDqfeILoafRZczf5yLqsWhlLiU8k0ITttI1lHV55R
6t8+fkRr+YJ/rMDfj0juDB7r73V4uQKbvjdoGJeWewq7wOJVReO1NTaY6ano3JyQupm+1EEL1gcn
WHCtY9DYtkUZn7vBFjvK8P2hLiPxKg1HuyXWKh4KZ9C/TcHs7meMRA8gk5oXv3aigycGWEhAwFA0
9Ob3QZFRwlXW4wFtTWl9sQViFYJV1I8judlNGwfFw8ePuyzo/3hacKxI4yzUUP7FfqNhosp9LSn2
aqDFlsv9NxSzo4Ufj3K5apg2qO7ozYeOl1bxl0xd38kJYvhdey/v4mctYeZEvTjITjm//BzH4sfD
XezXyyc0dBT7y0YGCOK3/usPfZc3oR1SHcNZZR1f5TV+MMOawsCa5CfbwTvrgYNhOWGZMmA/l1/y
x0jlBE/XEqLAUhrHcMaq6YlucgUtmFpxHKy0eCCtnN5//HiXm/TyeCgZF5Qo4m5Ulm8HtQIymkVf
wQdDYfbaZ6Pvb7y8ZSViRjGQlZII+TJTBH/JwV9DLncwEH78E957ww4/AmcvDdA5Kd7+BG10vUzq
ebPvkI6tU0enti9Qv8/kY8roE4XjO7OHL+nzSUFnwzm5GEzCR+z7PO72jeYVD3Y6stOmo7eriTa4
cfb9j48f7rcD/WJRYBenEMNWx7S99IvXjp6lbVDWBMmtUqEtPSoTiVf3WMF7Ukih0nJ1a3hxRd4q
i2ISwn56nsHsV9QmkUkdasS4V1WUitfB7YZXHEvShskZWduR1gnnyO6bl49/9LtfxKVDAiZcVtrl
yc09Ngcg5Tf7OY2dxRyXbyOvADQR2+3jx0O9N+nxpS+h4yIqdpc95Y9JXwHl485jknZuu+jKMIVx
NYhpPGpm6x9tkrmnxJLu/uNB33k+LAg23gNMDajzlx/1x6BqhE2HgbDaT1Zlbz2riq7mUbh7sqDa
+eOh3llfCKWpeTPYYsq/2BNrmhgUam7qPeScpNqWbpadS0v5G/yh4o4WIfPBtPoeMeBQO+fRL+NP
Jvx7z8rosIEAZFIPt94+66BzA9e8HjiCHQ8rYIjamU5Pwc0AA/cTxe3yLJdT3TUwki+SbYrvF0MR
oKNQSkho2JxZx6myxFG4irPZ15X1JTaFl60Rc4uj1n76Sd95zwZpQtOFH0yoe+lib/28UA6JzX3a
6pKadZTeJy3tjMLJK6KrTM3sXSkSUKp+SGAFt2iirY8/9XtT2SPg9BxsXXhoLj61ErRMknRQ3tuJ
7u5jNBKHsY/0TZ2KO8C7BkhQSrefxHTvfF52TLQWiw5H9/4D7LNAGlrB5hlnJD+gtBHR4QgFhU9D
lmz78RMui/HiAxuLOwxU1W+UxMXm2XBD8nP0+HsgcME1CqsnKT6NUt8ZBFIQc5V4lXz1b0b0H4sT
zmvnKPyO+z6mVSBJDA3VO2nIz9Az77w5E6cGWzMsRcQiF+FnIZTUGm1s9pPb2l/yVAixahrYsTK3
quaTufHO0kAqQ+Rt43fiSnIR6nc1nb+mqe/22OswyidBagKaJKJVrl+eKFhoFGVruiqMmvv9H380
lPwOMnseFvzHxQmvZYQAPbqBfZG7i5baftUyTr2PB3ln7luAuZj8eMv+8wwPNBy5k+6V+xYj+HWk
CBpUPIkjqOMU92s7gtMN4s+Cl3cOc9Z6sDiN4PvgKHu7t8EMmpLFi73X+sqGGTlrt76a2kffqrN9
Rjn+k6/4299ysQBgtOFZwPq40LouFkCMK4ROnm69zyyLvrITvbGgNaa01mExeE9sDCCqhyAYn1Tj
R7f0bQmohqS1BEPoZO1fmNqLhzFDZU0TztnbUcmx/PU8Jq+OnRL7UyIZLST0EvkAxntrYyUtGpTW
FLRIS5qvH3+0d1aAvXDH6KNqODgXLjYsVFSiRwpY7xHZa9TYcDevvTbSvtJmTH4ClHpnrGVj5GCg
kgxCdfn3f6xqz/QbcLE5wa2rxeveGNVWdZrYBUsu4h8/Fr0sOIGw5jDk5TE06+3Sk2wu9r8zHrSj
QW9NCQzRPyaHj4daMl8XOyKOHLRxBju+i3bt4hUirtHATkcsrinmRk0ZbCRf4DY7oyv0b1Vv0nGW
RqG1uumLmcNnmH33p57kxYOAvEvxnnl2O/tSnelAVj5hjDToqImgCuizVr9+/GvNZUt7O31t9iAi
bd2kXR3ux7cfobUpMc8JCZGFcHJqRqv5XlAKAYI7JbThQRf8OuhJ99g7bQzT3Ii0sO5MRUE5aW8y
hR45MSAsdTUq+ZIW1/dod5CWur04uqn070a/mmjQNQ5wd9zyNLrgQD5+hAtazWLn4YLJCU9Ag5jw
P8IZo1EaAatf7R2zzVfFUAcNXZxEhHYHqmjJ9nOtVQkZDMxooR4br3ORqcMnP4KX9uZNkrQgnqMf
CPbRwHT49Bebqg/Ks0H8viDLO78Isw4g/M1Y2Z0Rdhl8XNQ3N95SclU9qFAkDPQt6FJ97UxJ+peZ
119wJtH7jHRc/0BKPmUxZP06zmsKwRQ34bol7snuixuJik9TaARE7Oy00XkdFxJcIk8kb9adkPct
7eiqOXlyabOKZmzCDxDQYiCrEB3T4MyNKoxc+UmvUG3nHhLrYZ0GzV62Sz2hummM7hy72U4085M+
AUIJvpmTvtYKAWs5u5tHeRo9GqjWiuIfRPeuadcyUDczSYxsjXbk4GcepXp9IJUyH1TXflmaNzej
GzaOf4ZeipSwO/QoBK2MWk/fbqGhHKQofw2RBja826Hvor6RbBxPvlgoXfyUaJjkBYp68jc5TV61
jebr6arItb0a2xNc470+iniD9GolAlmt9QynmrCdbwOVnRVYjEeg9niAkBvjguW6pIqJOnwirtPe
iPeV0s6zk9zbHSKYqqhecOeupiFj/41eLUpi82yjlQ6eSWmsG1Pfes4576OfCH94ifEj1o5DYpvX
S53caG/i2DzRUApzDgkWZGRDRDWoG/OdlgWbGaW+oaHuiqPNoOZTp035Wsl2NfbOsamaXdrej81J
6M6zdH/aypYr03Nu/CrddvNPyCZi5ZOahh1sHuEH//KHv5RpHQfAL2yo6x5pZ9E5K+Uj3cicjVuJ
U0r3Japw/pfGMMpVQIpXjd2VWdSLnyk/Gq1xj0Bp7xVpu5F1/IiEe8ssXkHIX1l6BVe8jbCyIZ6K
c8l7neVNMbhPMdO58LKnoaP3V9ms3Sg/lEpthWv86FFyOJr018YUXXsdHjHhPjW5+GkmmJmoMtJ1
ANCE5yQrC7TtVIoXTTcRqU7wkGf9m1PiepvplRdFiNeba9GdxpgkrRaEAUY2LdMOpH3CxHLOSlg7
VXHMVu4p7t0r63+zdya7setYl36Xf66E+mZQk1D0drhvjj0R7HOO1YuURFGinr6+uIkfVYkCCqh5
TRLIm3ltR0gkN/de61tgQToB0yR0qnM/wHL2KHx18hopO80q/zlerAAyc3dJSKbZ1vWiAH6QWVUC
JPaGD78Wv5lFXLQsbjrUmqoh7jl025syKi+gzYcUz8NuwXGxYZt8hdz0bM/to5OMv1enP6zUXKnK
/g4sLjk4O0extn/jZLrxg3ordfVW2b86NMg1ywSo4sGU+g33zdFKxm+PY2NT+hh3+uJnRPCbCWfj
WeJPocNbUrq27cCXsJRbWw87S2s/bYr4ZjLTbTHpYx5mJ1EPQ8rsYLjRVbEni+/ih+5rgnVtEcFL
E2gPED96husOkpBBpt1DRUKuZ+mnjlNx05Jxp+R8Ena8dWdG5n58sunJIo5guIu5pq9vGvaRKUbs
SlzjvNVaS3JSCjhQKFy9Nh0X2o5UzZI86yGThPEGH27H2L+pdh3yf9PJp9Kve7NBMrLtTYM80GOU
LfGYjWgzs5jagznFJkH4W2M6er6qS9PeiLt2kN/anpu3mMBPbvS4jZOvqNO3/jA9YQt4pJuJh8BC
0UMmfKVyyZ8XHTpAW3Wnbjuz4nxBq5hbU37f1dz7ERX9aVHIJut0FxT8wTI/rkDQ8VrzRtViuxJU
TL28KWXxaNd/HFGlsdS/xgRtwrQ8GlTaso1+VWyrWRJsMiN+i5UCQORrtnUiZOWuVwTvAYCXk3H9
TB5icSOHoblvlqDbJ72KoO+MOJY9NJE7QifHl1wPMM4D5K/3Vc4FOgVujYRpWGnfHvpZie+gaCpr
i3yHsC2iD1j6PniqtYrOGVGMr46v9Caa+Hirj8zE6pdj5jrjDslHpgBri+a5bHKL0JDMo0qpGv03
Gtente5+wEGioTXRuisWZ1MaoHYpbhyUaqg0v2x44KegQhWuahHdNSi0d8Jo+RKswx/I2OXFk4l9
pLcMNw2/uP/KEgX75TXoVNwEg3IfW+t0wHwfnzK22fu86Juji3MN2nqXWS9Yy0pyZnpENwBqwmMR
LNZP4I5IcxLFZmjXpVHoMJrkpSSt/L7DIkbp4pMy5sZDDFJeSUbqEuflzlorZHbTVfqR4Rm6iIaL
Fo3oTH8lPSq0vb6KyxY5f45iCb7Nyi//R7/5MSx+eRqr3gLLz3UaST6+OByQYQCNYKyeaKA0iv68
/qCMbn/j4lxOzHe8Wyyc8i3J9QSdflKXsEvghmGWlDyjucB3nME7YMG3yFZZXGvi710/FuGmspzl
fpwJ9gO0msAEJ61QkxgzJt4Wua4AoI5PAYUpQW6r66exsMXDNQfjlozV4b0Ma7O1h6w8xyoTJ8vr
rrJjPwZX2hJb2AkVf4S+NZzW8br3WCHn6ax/RZJMjhBT5Lnygj/VoIN9phbv2IYevZkgfvYX8YXY
vz2SFW89K10PL0EVecdxpR85uWLxNmJo9V072X69yW2ghKMTcpwNPb7INh8fC69GWKL9+sxUxz2h
e69eHcuxditNzdurADxEF3slRIDYm9WZ0d3QpSHxktuuwnIGQXfeCRjQBCRkK0nv9dLzJYUJrr9h
qsw+c3rUdfE12iUvmGyCxdPTtANNJ3tOu4ZmGnn2KkvjBBs+95mDA8n9e+nLmq6XH6N4Lda0BpSU
yg49vFxjgjtWDB0T5o9tFBX6AqvPU2iYGr3NYeSc1tUhQtD0OAthzmMpxNK7wfYdf+q5om7vrtB1
OU1EeWPtPGGQltaGzdd6i01xQd26vg94dw/LUjp/y77ofjJidV8tOxTfa/+IlwrrmaKIPjikju6J
tKzuF+ihtxGSdlILWlVGKc0vkQZhz3+PZty4Vw1/XM7yDvSr/S2Hcjl2sDjPMzXy00j6AOWQ5e50
M3cnI5f17OswQmuFLxNglkPtqLT7N5xaG1U0ivARuN8+6Nz30fYYmFpdz1x6WBQ4M2SN5qaOfFLK
TS75uoSQEzVJH71mmGnf/ZqOXw5NWu8CE3Ttnk6KPi7KNb/jaOlGkiO52KJS6xukWTrkDLimPfe5
8e4NSGfUgq2/PHakar1Ppesccfy62L8mLR8IU7cobXuUK05lykNju8WuQn30JgtOw8WuuxRn/4rh
AWb3tkNNdTUHzgRP665Wh6Irq11GkX30udeegyQbX6ygCAbSKgGp8hK78iHoiMZJTaEJPqpbYoVz
W5GY5Ywrrv5g7nW552qc3GK0RJIPSwzvq/ReAplQKvGc6xMPz+33GAsIramBDIb0rZ6173nfY/ez
zDXT5tVv/jKmIo22jG7q+VaxQW6TCivI6LH5EnAeYcm04PI2dvTcO21yo9QUb6I87EiemHGGUgL1
2Veox+Reyao7z0L3ZyV965q4bE+/QqhxF6cl7oL8+ZuA4Jpju1R22jlevfcGDmqTwBABhdAfWLYE
UloumdGrz2cN3AkrrLb2DgKxU2/U9QThOvk5IyiBpMGk5rkcp6T+1VioCuvIVUfHn9sdLz62wF6Z
v4Elp4u1NP7JNEZ+BNxKDgy3ERfKYDiMcSSfGzeYd21kFX+M361vcq6aHbyTA7L45nGK/LdxKKg+
rZnM4/laHxbuYti9REYVDI6dT5rRaSVbyvcvUxzkZ4CBYUoC2kw0tWuKU2A84qEk4zyIsKunbqQ/
lC+kyRIPNgAfv71WC/eEHw3iPKkgcHf8C8HWzRfNQyia/HH1KwwOwxTuWktwskGWwZJiBeWLO0f2
HvfJ8jIIKz5k2Jh2cXA1w7gSd692kk0kc4aeXYkua41EaLbMt+D8oQONXwpiaB6FyiQZx65VlIdZ
OTQqxsj7S9pQvvcbD08wqS7lY+jA+buG2hPeXGCvzEwiTxjEIVVbVXPr48fEaut+I3pLTkurK5ra
fqAPYTbDNSxAAtxqs45/iqwvinSVAQnGCAkl4/CZTt02j7BuLdRBaZs33U9D/M+dJPD3VScdEUYK
QsUtcERYkSW8bDZToaftOOFX3RFPMT1qNGfHNRbi5Lb5SiZw6d4Y0POgC8LiThrv+mpP683Q8jGt
UdApW2TocENycID45MXREkpjCvPUWMjyiIqyyTYJG+4ufdA+gVQiPSUoJNIc2a/Y9/Xfq6R/t1Kt
3Ixd3h8xrHRfesl54aOc1B9IL7j+iR6Ke32VDtbcOb3mnpIr3zESNGkM9mArfe+70jMYiQG9XrVO
zi+Ec9ZRZdGbIwFmxHXvbhgo2ADk4YqcyiWhihVtjZMnqY7QCYpdrmewq11gHWHiJlvH6bzbjBIB
GaWA7kkXkcLTNRioOfcthvgp6X3FM4qK9lDlQ3FZVUVooA50t+8j7d3XBAY9efW83lkSib09J4qZ
UJQ8DTIbnwekGQoX8EKqW2ujprENZsIgF+94za2tmofsbQGD82jNosKjj1dtTyJwfxyj2tArqUiU
LsPhGA1zviNfjdOPXbxzc+fFJ4KLDpDh4soskCaCk3flJYf64vAln+1x/YqJ+t0QaRLvScq1j05H
pG9G0DgSRLiGTxQ4P6HVik+9dtxDiuF9ypbhIxqSb9oKOjUReyBAquNcExbbDs5nZgfiwWNf2HV5
uz5FtXqz5izbV65VPhbTih9IVrk55H27bFq3W1NnQvMMQgSlpEuPdUhUe7HDMdn5oep3GcTUmzjJ
g30hmmSfQ/FoRzJp/gFR0I86GA5YbFaecfYoHPP3AZTsybS0ALz2pTFE0GBLIdesswz+o6y7hWo7
XdcAqTqZ/z2V9bW2W8JdggtiR7G5w9NVfpR4Z87ccP2tc40hrLCrbVHixjurGq39Msy0FVCzXrkU
485tO0OhOVxMNQ2bblBvia25qHjBRPiiLc3GdiBVOk5Z1dizcZ0g3c+2BMSErxXZ6Ljkrb4q8EJK
Yp0EVIWxzpNdN1nhpWpA9zqr0AfdWhYQAFw6gW6jSxUv7f1SBfK37LrwEGG+Bm0b7J1qJaNnKtv3
ac41RhF/2blifumTxWXeL4M36P/1BeU2YKd6ri+5hU/eLo+l35lzY0v7BALAvhsmpQ+FENPRwY0N
MTguySGS43nlkvd7Lj17j5Z8hHuB4T2Z4uXV9w0plzSJ0kj6pCi6IyF4hfeJxVJvF69ZdyTw8IY7
GW5ImtNDW61pFZScijjvqZKssrtLZiV39RBMO3fu/ftYeNHJKZrfzliqNwX09siOrs/ZADjAwWix
86cg/yZjEnVxDyIDz2v9Rq9m+hqsUDwmZVj+cjWm3z7oDoA1vRs1ZyP2MCpz0p2BhWlYEscSnfdR
+AsaZOmNPLsG815b6O6HkJZy6+H2ZEM5FBMTx9I+2u5Q3CVh0ad+zqFrW3S84JH054HENaLgMr2P
HGFveWQNOltroASHJI1dDBgpMF4OB6gBNpieflQp1r1gF1TDpiJ6leJzIUjMNMO+nesq9SA2Py11
kx9lyV44t/Wwkwil0oRs1DTkDrNFGC4uYb0su9qOuTMnZd3tHQVP1UJrtrcGDB/Y8CY6bXNV64tp
+vIhCnV4Q7t+2JvQW3lPw/MQmbgjOWoW9w4y4fuOCvBoUdXhbp4m8MdetiedPX8CAKw2/IJ5q+J4
AIUAfWhDEOYR9T2DWVvS6xh7mzjH9bYR5Tf5XOFd0/v6Ea/Fne4o8Ikw+uP3ijDDtr7EZQdcAc/n
jyj01Y3TmUdgSs3epVv6yyuNdQMQZHU3ZpkCcpPD6RWsQnfbM4XfFkF3p7T+ZDwsN/5ov3d1re+t
CfP2VLjWxpUhLmE7n0GBk3/mu6p+lPDXGNpG9sZWzhceAY++XuZPZ0e7JRfzPjvYblmw2hcy4v0s
eZsdF5d1Vf6ug3m97UdGV6mo1iiNSubgvlbmEKxF+0dTW+0VAreT48rqAZSsgITMnhvZFCsb2gVK
pbB1/E9f1/ZmbhtrRyZP+2qNY3YTj2G8rwFApLkBgevjS8e+mJt71IPfcQ78elpLLKhDEX3X/TXj
fqoIWCx8/4UQKbPp2lBuHXrntFvaytuUYRNxfFTrZzTxtBypVmLWyvxVJMmtU8O3j6NZHGbCf++A
WHevbYeZIcJOtNXSq88zsigaOkBk+bbCl1BnByPm8ZTgVjlAQh6+1JSrnT0sd6Lpl9TqeLmDCbRI
SM7Wb7vp31x/7m51F8m0NMuQrvFSnpM2C/dVNEbbGjTHvF/CcbodgLE/m1rBwWu5P6ZY0WldyqWs
b7wMnkieFz8rgHkCUy2MZU0IIsTo9mxnjNjohcllrwjc2ROkiJC/rY7C6cjOixlpYIBJNvk00mWr
pvroAnL+WahIb60sAvy0Zher9NSzF9Z02laaNy2stu3oROKPl+Ui9XprpDpg5SVFHLSbiFn5A/mc
C+JOdsf3qFzmQ0B85lQX/Z3KZ9rGOI6TevhblFW0jwYGCnMwmL29JvYhmef2DLInxOoqQ/2XwYdz
BaAI/Volpnhv4mr4E/Q/+F65a5JLd3QzpgW03to0ctf2Ixc9fG0vnM4Ycvxz3S/6YXUNR8gcdmrn
Zsl4zConpt2p8vAAVcbHYMFdnkQHQSsvzJ7ymc0rA3F1LFVXPXO6LilBa9m2yus8zWS9iA3MRbFv
xBWDQCStqWkfjxSMopafWTsv9NZI4Fz6usD0XRZ8rY45e1HyPcDXOw+4xqDf9IwNEH3em25J4OpV
NmaoJL8FclilaNdEsh/Kvra5oQ9YQgkxbZwNZTSMmS6QUJh8A+dqF4KttXeBj5M9dfLBzvmDejlv
R9fQb2tQY4xko66bgSvICy3jbi8YWp4iLNFFEHnEhFKCFysDHd/UTHVqQuJssdYn5KP4mvoY31wr
rpD/DLhVygWvvlpIsDSFasAkGDiTQwgg0YW7qSyf6FkxHK5pMeECSokFrIn0TBYSl8OVpEtGMnt+
zXyXxWN2cLBN3C24U1K3WP1dA9/KQZSbhn19iabyi5BR8gn8Uh2ZPZV7JyHgbQ1BQmc27Yk+mW5m
L8mOzew/EN870KUZKD8LV77a2hcwqBYX9MBUWjsxZ8s7c3IiPzE+74Qd9j8zmocvwfH4WEE2pOcO
nkzQAj04Ye5dJgaZv7owqtkWqLSBxLRu9VfmuXOIMv8zwQQD2e3Ke8FDcHLsujlFFuZKEbx3Y9yd
ohb7dNlPr8KhL974nj4m7Thug95fd20Sqw8dTmF8gL6mdlif2X/Hzg8OZKIGz7RNa5KAp/7gyWa6
EL9Sn0mONgRd+8Unvf78Gvpc0FketWTKkYFGS/C2uHFZ3lm6jw/ctPQ2pOI7T7ylN1QG4ihklBxH
P7fSQYX+uSU6hhpWea+0FGgxx8K9GYpwvAR6iR6SJGd2Pye8hSKmDp9oae/DkSXLdcrd582iHtes
DB+IAQHUBkPkMciH6VqLBTfjon2KttqbvmqmeWJD/J4PMp7v8NlWHphW2+ThnxKBT7mhfhkeOnfh
wBgYMinqhjMxv+OFw5rhXZxFN70KyQ7uHAurv1u3p84i9WsT9fR3+mDMfq1RIU5VpO1TLHLnzaHH
tK/Xa6ZCZhcTW6teuSIjevwcMsTmVSnhjtgJ/BBQ6gIfAvS9K/3+3Y694dkZ/P4unwZqbkC9IOYX
djKxSUD9h5skr5mV5FVXfuXC8LOHULcwOK4muRBBxNZj7vZbEcrI4sHeWZvrQAr+xXy/WtbwKLLa
vWmyTr5AkqqpJjrDXZBJwq4vQrJ7wxnDfk5kU72NgIZFm7V2nD8zpK7bKp/bb7sNRZIW4VI9QFGj
I2+vsgxvW9VRBMS9qG7HWCH8Am8UF6AtSvfdL3X/g817UKlxdHfjVjEH81JFIPAtiGAP3VxOHL3c
uG9tMrf7yxB1lps6cxAeezJX/xgSIm5X9sWfHIN8fEMdFh5BMHOuLrDpsnRKHG2nQT10NzLsIEGV
4xWRnRf+G85u9duGC0+3MMvxsAqFXGZmq/qcRqBOa6v5c6fKKm/zCelv7UfeW0OGxY/v+/YnDzna
MFKFLjO74HShNkq5RawCGzIJVUO8r2ehCEVnHu9HrnT072v3mBWe+wykD6t+YQNvndrSkKPqCv9S
jC2yhdlWMINtnyY5HLCrQyTJl9dujdHO9zhFH1z/n7/Ly3SQjrKyqz0FZv8xmgUXeVlDCcMBy443
dwufBPL5vYfS8BJMxUB7JCmyo1mi5ZWM5MY+zK1JwN2sa79xw6nuL3kX2d4G2Wc5PldMjo95ZucQ
a1oUMyV8s/FZVxDx935b+fsWgAP5B8JrnplV5vWpieGMp4oBrLeFMDGQV9x23sZkCbiKnIRnFlDl
DdsRz7bkQCjQz7fG8TZJnLU3EZzB5x6E2UFO7RLgqJ34QkZDjlDqoDyFjEdosL/nLa2cPdoJKot2
RMVTM7qaNjKnu5Fm0do809Igjru73qATAm73kzMDgMRtSgarV+2TtmrebHJ6YR0Sqcs8VKhD1hn1
e5wndeeYxZzDgJidmwTlzx0NWX58PaLZXK/ilVglvKfc6DPQjbyYOFF9NNnJJD9CIh4uSVXllwib
BsEbujrGGL01rGOTfztWXt0GZDcDknRjGrRDSOMprQouSLuapqVOJTIEwYwRCFrUMtdPy7HGPKxK
SF+bPAuQrIxXf+rgZeXtRGv8jY4ADOKhJDxtI5px+RJJ0L9Uc6d+VzpzI1p0nvVluSj0A+H1L3Q1
LS53RhCeEtd4+zG7zK+D7Q3vfULDona6+I07Q3gXeYAFGPUnFzGE1Ad9M4Yc8gRpbKKR/QoFDfV4
5l4FdIRRT/uqqBAOj4Gb2gu2zI1iI71jHag2XWjO1ljGG+TsnmPgbLgyY3gwgRfID1M0278AiJQx
yVyIwelg8WYNuvLfYjr03SbrPR5EDxZtEw52w8OsK3mjS5wanhnG7AmxHecuzeD2vsTosO11XFyS
JmkeEtVlzd7J6KturIVFv/K8aYC2ZtkhZjPFGa1w8Ob15EtkjEI/GleFf0LyiG5Byrm0IcE1kdWm
EMAry49aCCMQnZgSlZVhxmCzeBpxlSxWciXHN2iC5KUoLF75iFSUDWBOHgJERhcjnY9dk4CuwINE
5cYocXXitEd6VPOrFZfV0Ubrdu8xMHjOS3QcDVbcT46F7FJEYfNsgqh/qZO4GM9lQKAyl5253Qqt
WBulwo1CQbBa+BUsQWWmUFYfqKPzag/qxRXpSh/xV2NWlzpLSHc8uZFXPHEU9eE2hotQnUIzVcch
jnKUKKyPNp0ZcXwWDa92zfTqDh2KOhAyXu+FbNh1CVz8xXSKr5MsBdPdz2NsKDqKfN3ZTIyq/T8a
pgkt8o+0c+HuRKbZ7kPp8Qr31XV9K8lF5y6+On46MwJSQtcII2PsOnfn1DP7Pb+EH5qY+b3B4YpL
KnGHZ+WZmVFUVql9dd2ZOw6AfQJg4NYOsjxNOiGfurJbmBw5atlR1HMC1SH/Mx1nm0zxzlzIJxz4
DrCAPIxRJoLPuhmIRqZoBBS20Fe/dqh4SEvbED3SFVyGhrbF+W7cKmzuC7XoQ696cSKORZwSYdln
Ba2CoWM/yTDlAdPkjobR2wcL/7kt1pq9fbbL7L4JQvbIcvXY54JMsInYveW9caW0D02FsAePfvE0
8H7f90udXWacijtVBPpo5Q7DsoWaGibTypcEpLZVN5EWo9lGXUenldSpzDqb1m7MRgheOFcHnk8+
SqUPrsvMddvVPcW2TZf0UDCuQYEzrQD/vJqdpItiVL4YsnC6qKl/WaTDWoQ4mdxrqYECFyz9rE8s
Qvbaod/OA0k3ICGDs2CewMQ+RmHqOjJ48Xm7D4TFtzl1mQi+Gg4UqmSi7Y8yny9Vi2jqllEoR5YK
8Zt0PkJwiofqSCqyd5wqko6qPOBV0UxoUxkz+UDYxXlhF2Z+9W0VUjcOHFJB7CF190zzTKFlkXAa
57y8qkqYURYyBlEzw18LUqpD94Zr/HRvek1+kiwQRYAVw9FVLc4DPar7iXSbTdyBDglRTKSWteCG
kYt1nqYZ7IsM+TRB4WVjSmvcOsIrpQRsI80er9n+HycuR5CsxDLaNxXZ5dndmgFPS62ZHttuWZzS
uqA8EA13FsmkverX4N/i///vx34x8u//+K/fgkvOYJ7+5qXo/sNbfdWE/l9wivKr/D////82Y/v/
wvXJGYEX0yP7FJ7if5uxLSf+l3OV2SOUZX6DRh0B4n+TFL1/RRHRRjb50Q6y52sK8gj2ovgf/+VG
/wqx/Ib4D0LH9tAl/r+QFP9JevlfclFmc3jBPfTBeIJR0lKD/adcdI6nAbVGyfyz0S03bbSu6zGy
cCuDwYN1wchttNNkNgx0eBcXpoehZjLKDp0NXPazhl7l0vJP3CygZvVxNoKQast42JVBEfmpMAiG
tgBQkJMlLUzAp//tu37499/6H4kUfPb/UGryIYjSwYzhcxbgeceG+Z8fQhowTHWjfybM7dA0Il/L
dKR9bG+Jnx/hQbcrnTJYquvOsbz1NisD+E2z6//NEq72H1mXTd4hHBgypuDoTP2eo81x6Cl0mCxq
s9apoz0ud9TNyYQMwsHYOVwrnTSQ0YCdAMtmuIdWwQEirYyWAEM+pBxR7niHpS3h4AFuDRDp6Qy3
+YIGAQkgR2CTdmtLLydpLIjx/8jZS5DpoH4c2T9YbpHEKZ1L42ztvoKRVNjV9eSp4AwxtJDWawGF
qkO9VtJJV3HQ/XjdWCBrAA7X35VO2X/Ebh06N2oxCZPMAaZ1OHf0XyLVsFXorJJEiU7liihmvNJf
mLDZxHOMxW02kN9B+NlsnmZbthn2W2k+oH/Qc1lGPVnP4OU5satA0zE2yzybXVNX5UuJOHqXh005
M5dn+r8RMQPC7WDV7PejWvrlk3/bKjfk3un5pUiA9D4m/SLhTWaBXaZ2IeynqqUOv+gyb80eyehc
b/WakC/YA576ULbjTpCYxi7bFAaoGG6YLHqmouPug6RXrsd4YvKSVvMyfwAJaZp9EYOf5YRDffUw
eQ5kXGiMNdmivZPn6ECcBN6ycijbZq1QeHYRACmw8N5TtKIN2GZVyadQlSs/xNQXyQmOjPs4O3Eg
UpEX6kxLdUWwym1m2ZvEDH4Kfn+hC1h4Um6yefTNNs4T8B9eoO3+1ITXND7PblcmJH1Jy8Vu4l/0
Jt0EiZufNVvGRsV70aEZYO4ra58jfe5GWDnY5za66tr+Y+aq+gORkJEqALLc+SOCgVwdVYAyAkJg
kUHndv6X08c8pJimWLbPRkY4qYpNaXYjluJ+O7CmChifQV68yqCev12SSUmXdW3FSmpWG+5dnUmm
lVk2uffrgF/pnC8OP8yHH2KgjJqOdd+X1sBMreeD8e3qNcxuxEKEbNr7c+zsuyRZHrqkt51tH83a
eiYVJvZPseWw2JiDQGoUbcsPnYxD7JwzLMvDQgwGI45/L0WlBl0WmwovqbOVQTcunwuTLv9YWGYF
24ZWcRF5StgC/Xe/ZtAEsiVBfD1sQCAJIsolUQDJ21KIkIFeGS78YihH+KvHWrn3Td3qbP/v13V1
+yz4NTkTD721aO2k/37phrlokz16Qe7y7lUydVvUM1MVL2xqlVZj/BVRn2AJKC0SCQadB7/cIYYI
1/m4QpicR8TXBdX4yHfiYZkpjP9hqay+DZpI3Ydgain7q8L/XqwZKmqXiT8Vc+ojAbpAFnN2XT1S
aE8j3BZIOarZ5rGLULTtfvJpGbaUbmG+Z1Zb30XMNarUr21kVcQGToyqM+WNm9VGntFVmf2OGuKK
xITQA+zFfCwSaBoMxe410XF9PQ5yMucaO7lpTFl6NG46JPdTPbnp1GXtdhCCC28mk1MfzIJegDEz
yk+mHR7DO+ZEVewdc8dGMbCYqHilz/ccU+7S2C1wIqS+rZV6jN15mrYJPwHGeB5VLt/PGBl+xVQ6
aRjQ2XMZ+ebbkSshqi5MRsx/gr7fSicyTzWIgWLrGh08hE4rbp1Y8gyA7r5MS9KnY0YFaSJuvEgJ
YQ4iSQ22OUr9JyOLGklxB1Ns7aYefCNBDjGta7Zj9VpHqiKowfzYFToCcEIi2DEQsGhWs89aJ92K
7H2pq2f61flJ9dNwy6dvtvDcpo8lYSxcaviBdTLXKU1NcZA1r65WDBUZqyDrWX0WdKkLJLLWEjup
kIn0UieJWbmVo/t5t9bFNeupKX4mUiae2bHbHM1mAri7ksAybZpz/IOoxZeQ9Em9m3vQikE+tgn7
RbhiPuBMcNOqv7azEj8vUq54028wbCCYVgTDUDd7nX2JNfGOTtu5n1M7gLT1raj/LksST3dZZptn
xmDMDsq8p0OIw5dWHRpZ+lE+cn+Rh+Hd2jT1CX1ozLDMm24ZV0ZpR+v1jBCS4F0CmT616eBuTO5E
zAdpq1CN7Up8czQy7ax7VR6Jx1THVshhm68FIZsq7nz3XFK+RMeGlhDV+sQT2yyq1n8sAs7/hoX+
yex1uHALwHBENfVqyCb/oJ6PPq14QUDnj/JbdTPhnsjKsnRAD03GbqSdbcl7wa+qEwiXlazIqG10
/8TkOiMll9HUdkhm+ReR4fhD5mT/wA7fg6Nl7RHbEKrfjqOi56lAMDPMDuI1ka3R7YT8U24RqDep
l7nxo3RN9NUOBgKXFZZPbJiwzMuchA6ajTcqLhx2G27hMZExv0foiu8TFRcSjFE90j1IUmkU0nfw
UFvmebn+UFnZsX9ECZ2+linCC0Qzr0plTU7STo2D1EfEBkHyISgqaWyhI0JIR+sFuUE5MKG1Kw2T
FZXxR01KzZ1wV7rGqxd0885CajSkZBg0P7GafX9TzXJ8QyDL2c92wMikLNeV8yRbBY43BSqwAIqZ
usrnMKZznHgbIpm8aA+Qc1n2nAb1ex0Cyd2resXOEnQ62tKIag6jGmMm9BEhDKnohbIfDcBbmM9t
8LetcnEmFITZO3kfC4mcTtgwcEeEj8bJpTe7wxo2Ic5EuKbiVzodBgNFh8YRcGck2ObyKoh/ubRq
akbQRG5uW6amPnppP2+21ki7EXAwr7HwWVxXYY9MEF531l83mmD7zuRxZeBiTKLJEYAcoxNUk/PC
kIwRvkYlPxjJ3k1/PkG9PLmtTVkCpVcGYiq3dTYQZTv2bmg9zVHpMJAiBQR5EufmuGnJDHI+Rek7
n5MXmeVhSoydtsb35QEFBHkF1P3IFLr56t8Z/id757UbN/bn+VcZzD0NkocR2JmLymIpS5Zl3xCy
JTPnzDfa59gX2w/lhv8qtm1N82IxAywaDbTbEuvU4Qm/8A1jmzfXBpFScK64Pei23B3U2vForfa8
iVpE53ZoV4/BoOU33MhW66B4kCHwT9QBqRZ0F+dwmefPzYCE2V7OqEvso15rsp3ZC66PGNrlQYRd
4u3DFv8Gzbdp0bajRUuj63TUJCshE7XiBWsoN/Tu6csFdtte652JM0zkK/keIWv7mOSNbW1VAjz0
sNNOPgxT3sFhEhjHAQsfGV+RPjzQRw1v1abnXtVyTf9OcHRp4MhcMIcqMtQKqAuQjihCtSs7tyuE
OFCkTHZIoYVH2tDimAAr0/Zy42J3EMMa1o5ZAkFvK8nWVHpFdhjdW+KMz8D04D+gUVRcRtyhWDX1
2Q0cwSTcyPSxIKrkuFqu+lb0IL0kQrFVKmEeCDxsYLPHpG5b8hmCdep//lOZevUdXDOu5bEqQc6A
WHrxFLPaDZKPYLVOtLXtQ0O6jOIk/2Ir0KJwCon5fbdowMXZWg7/Iqhb0D/RkGKEUWU5yp/uGBg0
8iqdRZqmGSDxrg2EtQJYlmLgQCUQsyLTU6mgjwjcyLidFJux0SXFIfEBCJoj7/5ggw/UoWKl1mOX
lFiX0CXFoAOBiYdCyD6WfRVnz7o2ABmGrS8oOliA6+3EZPuWBo4TKx+bqgcL0Ok50iTM/yCwAV2b
6LGfG5RTyq0nN9pHAVEAbCYo2Ki2wy9aIAjmMWrpn9VaKW7oytAQBZLoamcAl8RZqoqqO5NjmUqt
3lBOdCsvhoz4mgT4MXqF50MUPYSesNwtwn/FuEOTO7MOtdXlggWkgdttXbfTJ8jQd6F3wVEO5P6M
+x/XbmHV57BtYHEUEhXFTeKLUWwaCMvpFP0hbwebavzkK+X4QPO20baK0Yx3JnKAKETaiTjGehQ8
Yz2R1asCBdvrzmKFwRrDlUOeDgtdKYW6zrS2OpSqV94Rfrcr8O4mJI0uOOS4MOFykmFkzMRHF7Zq
ZWeVLwHPAWl+5uf+s27gySWPmKWy6dDZQ2AYXfUSHxA0VCUoEYEb7SQLQooW6OFLqSXa96bVpdvE
Dsovdu/bd97gelton2KjmhIsNZ3mDYjVMjWvQfZ3L27XSz7dClk8AsVIEcb1R19s0qCLi31RDuZn
pcxAbBqVTAN7yr+sDlj/xqDfOVy1qu3Tls7qHd5WsAtsvG5Wcd9KACxTmrmtqqXOUCOvyWXZrQZy
Sis2cWV34d/lK0Pur2Uij31oQ1wwTe8jsHTjqJYUxwNZgCJN+gPR23ClSYX6iFZSPq6SovOPSlaN
YktwUu6NQU2vQWiUALJMQps9iLXmrB/iaufTyfsIIsDcmx4BfCGLXYZz2VVVq42P+qSwz8fYfM56
RRpxdvbBdY72mBzh2IWHuh3ZI64HshhElGo5QdarZ9w+L37neaC4IWDDmRVbi0MV2FMmGedyaFJI
hQgPKK3WQxsCGPi7W07J+ALTdZrheWBzRADL1rjr7ZQCpaB73A2h8ZhBhF83lRduRA6HE0NNa52Q
+OE71pbXSYDvtS+69qIb4xcUc20MomrprDREfNRCST20Lt5OXGjatlCk5MUKc0HrtiqQjUZtgwgv
K6lgwtHQMWxK60s0eiuA9W60N3NFckrJ8+JtZaO6KjWmbyK77cmY4dRF7q1wIRK7WMJQG5ea2F+H
VhY6UCnaG7VKn0Yv7x3Ci/oQgZ0+jxsaMajcaVdqUsUPLTi4YtvTTuVu5qL/1IX9sPd1F+UGRQXO
NIl7djsRB6wl1ueZC2MB7zg48l81lCZv00quefk0GVfYl8X1UelicNNdUMj2tlbD9ntcFiQuClEN
56QdAXDKg2iPZMLw1ey0+KrK6aw6uqG31NYlNpGvTvIj0ILKZ7n3SwLmqB4JZmvxCWRguIJGpqR7
mHn9VzdKLZSbiTrYvQMeYKtEIkFhGY/E5KXmgcLqg+YO+o90RjBehbB3MRUQuZd13Iiyvs1F6mvb
qtHaXeGqn7WiUI5pCJcb5DnEiqILjR3Wd1/kXjb3amumayUM+6PvgkXtyT9AY0n5lhhl8gkIYXRZ
ULDB4fvkBkqdDofSFMrHvsYtb825oEdbo2bMPWKDn3IrhRxQg1SmHGVH116fFV90GBkx2XmV3Q+9
e19WXg0LzTDLs66E4bszsQIJ78t0cok17UYG2WCE3XWgtZILLaO11m3Z2g+pHJdby5C7PW3RaNz1
XqdhalXLw6bow/iWeBAebCfUAmyqXn6N9LR8Qka9pGJWtN/6ro7KTSPQoQ2kGFBErMGM9SVrZdnA
kvq2yLdV0kqXXIDF10aRJjSOV6xLZNlIwcZOxdgrwWdDolp41sUxbEWSJLwPgU+a4NE2Jl5BX8cA
mM2aq9cGCZocI2ENK6V0fSgKCQdFM/oHjAa4/gjWmzUIduulBEaNMatJ0ja5VzfEAAYiefteNsYb
c2ybxwJF40PWqFV9DcJo2GV+/YXrOLkLobpvrSiJr/GrP2v4tvtGQmZwZRlR86J1Rqc7Y1iPsuOZ
VtVtATJLX8ZSLx6xh0cmVU22GfXbdS/M4DHwUvm2LMNkrY8RtJdKDj7bUZXTd2moF5rSXebSMwCq
kAwHYmZ7oIwBK3xFngxiA+OJ87YBpkQ6me4FwK0vUhIom8gT/kXIW0JQwgg3Na6bNB5GPT2j1lNv
OmBRZzgpSbcgWfgOYHfYCuJWMZvGoegH259raldKknbhavVwngWm5GOoUadAeSuBxDEIASB3pt4E
l3JpK5/dhsgOCwUsMZpIyo5wBmA7t3n6xYS3giXK8F1J+m5XqHHwgPZuQ2DlQmm09dDBH6O8iLzR
uFTN+OMoEf2nbfpsZpZ8r1cVO6hCXP4qhv2odX31gHSFH5xLVlo/VJouOQWur5/pobgBqUGUqdfw
zKkBpbhGUoSlrR9vwEkChCcfArVNw8hT4IonkOR2lPrS4joYwQXgmcPNg1BmUd2biUEEKErSl9Wr
BpqrBXKxR5GKwmUh6P1vaJzL0iqIJfnjUNCILVofZqPnt9pRSmV+gMTeuB5gydADBw0B+Swglsq6
DGUtNNYpD0Abws1Sycsih+6Tuf4mAxmPuwNaO8FW75U+R7IJB7LNZGOhb3sNSO+KdwqmJfETGj9/
Lpr/qmKua+i5GqiHKjQBTivmBX3bDjGbFySABscCD6wfBqRWojXdzhrXucYFq+qWw6UZSfnjnz/7
VMZpqtbjYg0kUbcxDTBRyjj9bAtiUwGF/8nK8BEIbNHsQbiG8OVrYDRK0RzAfTS3khshkRw2kvyO
dMjfWx5IwQLqRjBnurgQDT39fB+CutSjUEIZTPH9bSKnJgVEOwiGb24Cu+Y+h4wvT7oNvIIeRObX
MER+YleaVDe3XQkld03MX+AHpAd9dOY2QLSPTYbZxF731QQVkqgq+utsVCwEmodQvCc49mo4e9K1
Ie5AJIOuEmZcOjIZp19B8pFlHRQEtFXFjQxarT51cInOtrxuaUKiwQCIKiZUiujp+CnIbHw7lKlV
I/UdMpFw1/YjKgXtRnnt2qBNZMTvqFb9apAWMjCAOG3WGOM8HaQQHLamiz+RgRNqu3cFKPxj0nqM
i4v7BvGO4MWOano1gDCZ5Ncukp3ZJHJq4anG1g+9gHKPWfrArgYdiuKfF+JM2UU3LGWSIwQQg/Sj
hjnZJFP1RrCGwrYPVgSd/xr4SHv7Y9NVagWDX8mpUV1ybujVzgio129QMh2MMwSPxvgS+6IeBMZE
nyM77oEwbGLUxFGq6AUrBeSoMhwTuMwdzPsOAe53BN/EqdTONPJJHEVnF6k60I25KtJk44eEAeoo
qoaRzQGnwtj6EntAFbfSwMZ+wuhMiTcdcg/RhafCAcKNRvXDS4hbGZxBEDj6IY6x1VzjRR7EO1pg
FZQCfVJp1ctJcDOcukFUAnx93dWD+qDjRljCLIXjRhUsRKm5IG7uN0lCqkEsDQhTsrIEIDpb4DsZ
U3iLNiy11gBsv4rHsSU95T7eBzdd5Rv3dg+JHBZ+nWfvyPGp0wHydndYyAGzATTZNm3+62/SfzQm
EpOmDkhw5FkuJaxhYBLUweiuA2KmbItvsCYuKphG3rYMAnU4jrbhRY4u44dw1Ejarqj+V8HeTmnR
wqsE0H3gEI3Co2wMSBQkhqxLSN5parXB8obWDbRoflXtrSwgQsJxFxOWsgmtJ/r60XhG1SV8pMAv
D/d/XsOnh6mpyoZKNdLQpsUgcyzNlrDfKeiYgLBZJVaXThG0t46CPj5L5CRHsKekHiDDT1zXWg2i
QwKS+84mUqdP+NdsMwIm2cDVT4bvphsoZ51uohGDoiENK+rJflBlO8ODLrofRouawo+WDtNsame2
q/mPAYA4vCL9cjpZFU/9BkUXE/I4x7J5o1KcdYFaU6vcJaJrvqThxGtBudE9m3Rniy1+gJgaNFGc
bwqSXbBy+iglWFFhKwMknELl/s+z+yqN+vbL0WEXimUpim4IExMJ9fTL6YBuZJwyn8lMigsqLSjs
qE3M6KkQgF7rVUyfA8UUjmtG/lMO3BsMqjlZwSBg5IoJMV0riB6AcRmojG6AyoR3GG/VAz0lRb+z
myE8Gk3KmQJ5AR9kujfg+2W5Uy6C3gIOjNVmDdddhAiNpGmTU8vTKwDVeXmruSRD6z9/47l+NPqw
EBo4VhDU5tAGtnD6jYGw4Tmexc8wfOirCboe5BBZNdXOQCWkazj5RbtjjWUXMV5SwV6HrBgSk5PW
1IXw31OdmzX3GQQKgcjpCZX2PmLf5ixcSMDDE0TADkY2jWYh5GvpLgxRP4HGobg4kAlj+NgWrUIn
t44xU+j0wXLPbRtvD6pNdQXPjEY1HDFPt7+nPjjQbZjAQjJFJJRdk0fJ9zLQaVXqeZFgbJQW8Z3c
WT351dTgfAVhqtAB73UQxspqwGGMbHeCZkqtjqCbKreSuR68NkBIQIJTuqtciSWS1YW3ktuK9E2v
skis9DwhWBwSpcrXHW1syBWjCIJ9AqaHFd2mVOtignKfR3YY4CWcIvUjiDMeFr92INUEAOohBdh2
EIam7Cza/iSSSKC728wio6XN6Wb9VoRxkW1SE5ONMxxqp1a7pEbnA4YzHyt7oCKsZ+Q+qwheCU7I
iX0B289QQJYpsb0VdUL4it2YQbeM2ZXwbW1oN72utP9nYKLpg75RHS0DkrnqP18dIryXbPNUP538
YZuisD7cNC8Tsqdq4vo//9cPNfXpJ/+rf/lvL69PeQcnRG/uzW6bnv/X710+JeCLbv/P/0bS+BRa
9PorP6BC+uSRCq6HgI6QSXsF/XQvVf0f/87fEKQrBhK6siG40tgDfyGFJNwZLJMy52SrwCEMQv4n
VEhSlQ8EugZHM4KtGseX+CdYITEFxv86DC2VIQE9MhRbkDSYbMjTo0G1qKKFFYpFKYeddGl2UZdB
t04radOSTps7gQewt9KSJHTXWmsDhHPVQeqOEAyQsulTOpJbSmWwJyXSfiARI97dZ5R/JaorRAmx
YypSDq1f91GjsYpOCRAMosy4oQNB2EFgol6nJfAk+Hw2Ht4aKNtqxW1fPntaaAs0lhpxWwPhLTda
mesx4AW7Ao/cNdUBe0sWfivyx6oxsm+eFJgUpcrs+Z+v66v8Jb2ry5eX+uIpf12ZP1fqj7X584//
PRauBb7s9/i23VOZvfzbWTX5BVdvcXHTr/1Yu5LxAXtf0hGLWJS0ZFqFP9auBF7N0IxpRROOEWqz
av5au4b6QbBqqbzQhJZ1csGfS9dg5drcJ7bBshfIV9r/ZOXOUz5NVzQ2AQoOliksFZ3305UbgrFV
NHqza/S+qpuKau4ZzlL3rlUH27Yd3DOA95C3mxGqL67pe9UKg8vQjWk/hxOBtiSaQzfhzpMj7TAG
/qXVmfW5LMEf7RXzncRpts9Iyxkt88KutuHaqnPhwY6GcIh7pVj3yGE8uClV7zVQaOs+F5nRrTIt
Bwoc2meqmncQiLWmuEUKAhZ9bYYKMnxBVW3p6SXA5oV1IMwWhFxxDaMHg0l/pXPFUHEapBe6cQge
gU8HAW/iHksk6ZNRhOONb6jSpslG/Q6NUxDBUu/TGTRws/hGTdL8gnBX8ugXeoPHsUExT1Fdunux
mavrtHRj+I5JFrwTac5k1qd54V8V8LRF7qtxEJ2+xbqLRw3zInXtZUjcNHYF8iZrz1sc6quD38k+
zdnAnOBmnTgLvKkri85Id5tjyIhGWBpAjOIHtrFMsX+borZ3ExQTFk7S9WQzaFSv3myTX0AT9Sn2
/deJ+TpiXTMYLK7YgBPN2YgJ2BF8Q9kWsKCH0hJ8ATIBXf2GzH4KAxiApIMwjfsx0D0d06wGS0Fj
9MqdGTYURzECg/XZCXl4kAtRP7hJngdU7aOuWkFz9G/bvOpv+rbBjqwcAWGhVYsfIs4gLo0y0Ydf
xjAiZ4txVyU14BIhQuoAcrIu/Gc+LMJrr6Urv5K71ILxVk927AUIaE+2YbAa0rhvke/ZYiDf4BAn
DVGPu5V/b6ad+wiELqSW6ie3dWDmT5SQavwExlAFUJU3hxScHV5eiSV99tWmPAyKVT1XMZJJWFzA
TcGdrhyA9Bn2BQAP6boj1bzKkgFZCLtWgps/v4npZPrbm0BJ1JD5Z9pZsyxFQjyidGVJWXeiCPal
CYxiZYZMjoBbFOCtjFcHhCsXuYsUq5SU1u2OGql2G3Yi1kFr82bAsbVa2V4HZmhqW6RMlPuCEBgm
iyVQiCSMBZElANPTWPPCC6yI1W5VIBznbzslHy4oqh1yPy0hmOcBr0vWXIRaKoqwndKeDzRREIiL
G41fkhC0oykQb30/4lhOpeYhbjH92EVRBqOs8jDuKilfrDwDBFJtGDSLe3co10IOXWwEW4CZfKmB
0rfWScO5SakASQkAARZqdkgOC3kr5ArVsAoVRMlLKgiomW7s1BiNm1FCHrRuO9/Juq4PV0Ffxwha
oixz7if8AC2EQFwHqnElVRZqTAC1/EMR3ahNQQfdHv0dShfeLs1d8xOF9KmEkun+XWn1ZQz2STrK
mTfRm/T8KsQ67LNRxP25loj4Vh1tbJreefe/ePU2bAtDt5CNNeb2F7E6Roas1EDW8H9F/a6UzyNy
2cuCcAvVTAFHRY+rr9noy++UaeYlsOnEokiHtKzA8AN3rSmielNgQjMH/hmoP+CLebZFOKn/DCLO
PJa6eqysNj7TajivOioebEF/Db8m36hB419IdqFtyfG6VVfJ6fHPE6JOWevsWCKK08GWm3xzamCn
w1J6LYNQPyjgugOBqIHZ0tStUOwJTKhoVMJ3grh/ojfGCJzRAaZeF3/0MrpP6KuKlSFaed+UrtiI
xAvPhkJgJ9lKYocYQbbp5LiHy5SKbwQFxbrA7+idc9WcktD5F2D4YOfxEyNFn+1mWvi02X16sq6k
hedGGkK5QjphSA9upNylLgnDOgxL+1GOEwlQZlReRXn+HdyHq64i3W/zldnBmALhMak+xUkiX2mR
UoQ7o8eqVg3Kfhd3I4BSJOHGdddxw6zctCu2paI09LiwRBapUWxcbcgp31vxp1gHsahgobftMoV6
TJDL+ZGS4fBMfljaK78fuyNZ8lXowow1SkJeQubgHk6Yx9uP7PIqYXN/7qCxQM4L8/4CjRyu96Tp
jyLU3FsSsv4yobVwHtHAp19uQAD3lCOt0RFia2dbR7x0tHBNXIAguxWOhzLiuNJENTyqYM3u8LxU
HukaqUhfqn7b4kuiRvuxmtBGIXp5IGDAmJtDjNjRQNjsvl4f0G75uz8vwV/d5Sb7y8CfDtMM5DVO
l2ATaiklakVZiy5w79VG0Q4m1g7cIEa6r7Aso01G+9VDju8o+jE4QP6SV7SOin2Ac/QO++Qnqq/h
zi9QtC0TDbxejPJsDmBu8+exil+sNqgRXNMYCOiyPncRqDxaQcDCuDvaJPpUFMI6SlKyEh4ZeBoa
xo5VJPbI/CEJQMFoXRbFZ2xtO8e2unCvjuDFQBKh+U5HlKakomL62BZH2gOrFIwAFQZf+1gMyIhX
Y22CnM+H6xxC9Rb0kP45arPwsk4Mf5+YTXIoqdW/9zKm/X6ynTQMnRC7VvhseCVz/oSEz7UFFoMv
qETqdZYreLBC4P6kQp84L5PI3CpZ0XNfbVAKAwsXbA2jZfCNLlOEgTnKnfbeHp8VogiZGBTJHbeo
kFVIHbOYPbcSN5WNRFkrqRZeayjCUtqm3ayY7VlkoagWlEjF1NYj/klbwnunbzr7nV7RrMw+jcGE
Ej2VkqdK4Ly2GQQhYDbNRiI3775RozQOZLWQ91RvfOdMFn8LUPgokmpifrirU5pyuiH6ijJNLMfK
uvJ6/LYT037gixVryTRZQ+hofwlGIu11jRjGNWj46ktGEf+BooFXbtxehfmr69IReVYcdU07Vr5G
CDbZY+0F9GRRhYRXOoFi8DbYh5kAQpy1Igr3CWflBWZ46aqEHpqDbJzEmMFUP6Xg0VEKk4PCAXPT
W1uccN9zDPjFBFvCsJFZoTqBe6E4/dakbK0cpKhddoQ8m7QfkrWmGuk5NKHxYwMmEqvuvqVVFyIR
sKo67SpraY1uKq/gRxFKQr1qhLqDLPD3JhGtsTYwqP3qdUF1RynhKDdldp+UKSRa4GqZvsIyvHxC
ksJ6IF7Qdy1SK+gX4eWMHTwCr8DLLGUbduix2EXQbDQlt6FRBx1k9zF/BlIhPdMXDNBdMazHuIvQ
CpVU82tXa8TVua0jIg7ukzpc1hhHs9EziOY+4iJjHRcQotHvxRn8c6K28SNcyzTe2tlH0rFW2ed+
le01JeSTZHer+2gA/FjN/6ji9l/zSv2fVr9QpzP79wWM+yx6iZ+at6WL19/4q3ZBae0D/pVTU5i2
sE41+WfxAr+hD1NtgtLG1Emi2/azeiFZH3RBAw47M2qtJqUxejN/kfQk+4PQLS44DBiAuFLB/ifl
i9c+5Jvz2TRV2vSyzMEMPgMrl1m8xslt4zafy3eqckOmkSKhvgvTm0E9ImHSeWdCvs298wFFBLdf
J8YlUi1VuEMLFqDyJ6SBR/88tp0m3We54xkVQqkr7zuIci7Z+3LXoWenrNvw2uwvPeQ3IZRoVwka
yrDGjOu2ubA7OvTbXpwXyEao2hnKNsiEQ58GXQZT+qNffoa0ldAFxGJtjUrDvYT2VF0gih86enod
BF8kBQmDq16+sMdDVVzF6lVK4Q5DOLA0F0r04NHLzmwQGNph8M5j725CsfBPcVUVDlH2OwGkMouA
f8wojEteOQUh7pnTc6eT1Tqz/ES+qwL9UW+9YNN7mnkUo/nFRMoJWOsmK6Rd90nqa/3CRLZ+E3ZN
/t4wZhcvw4C1CI8ThiehrDpvkaco54Ay08a7yFcfEBaybnVPDo5AnPUgfMSF6cnItY8JogdrhLD3
qkx9RRfxcJehFD62ysc3u+L6x4p6S6WclSugnE7JABPCjcd4tFmrJcssFbqe1d2V9OLojAT2rhq1
Ryjx+yQ0HCxSpDNBs2z7+rH//1z6d3Su3ryBvzUEHoKXOn1KTs6l6Td+nEuwhT+ASqDoRQGE+GMC
yvyoqSqy+gFHK2OKkIhMIAn/PJVUMZX8MXqEAEn6yfn181CyPsDf0KjDqiYGavSK/9GhdLp0aS1M
R55JXnu6c+gxDPiEZL3jpsYGcos0iMObOfjFKvzdk6cI6U2y3AeGUsZ53Dkwor6JKPomFd47Zq2/
e/Qs28jDXnKpqPZOHZrjKiiUWyQG2nfC6N88fF5fsG3DjnuEkxxT95NNnyXQCDFuXDQpc2tJO5ci
iMp+h5ZIc24TqKwBfryHBvvdyGflCcuoAHk3jBx6orsTkZRuUQNMN8uGPjtN8KUVcqFWrZMNMYoa
lg00d0CxZNnTuZjfrhYv8MMacYbWKbwCVbi8dI92NHQLxz7N2Ju1OLgD1nojqnqRlTuWRYJhm++8
0dPD9ucGmidbHXI8vRsNrRPDpAbqnVKu349qGBVP4NTHnjqsS01CclvpqMGAW/iy55ZZ6lCXal26
tdNTfVq1qmhXcTMsm6/X+/bNfBmxq8QDAFLHaIPgOkkSNLV07Z0caZr0f4VBP2fsNVN88/A8QgE8
UNPGISm6cEs5c6LI698xtvzdw2dHA6U/uTGARTtS0tu3Yew39yT3y46010Lcm5H3UDn7FKVSBxLG
i6+nG8gOz8vW/+y0VNUkjysEC5yeFMW90cc0PgvU0eveSdF+Ny/T/38zdKtpwSrbfuOIQq73QGCL
vdL42cLdO5t1m4VohjCEnbSWLjCX2KKgd79oYl57gW8GThQFcx98s1OY5mCskrZMr7WxbhfOy7St
3zy+kuhjNkXROA0051sI+0SsOMctm5dXxOKbp3sQ4n2Z3NEpCmqGVWp4m9gdb5bNzOxAzvPRo7vE
0EsACMVmcJX8KwaI0dOfHz895lfbdHYi+2Znk6NwwKieJAmYh52LpXWS3BajPVQbVw/ksz9/0m/W
5pR4vX0HPVazZqVXnDYIgx0VAOG7ZACUs+zpszccWPVoABWoHfoXoHOKMAiu+sAcF96L86ZABzqJ
oj4nTlqV6hYUeLuCPf5t2eBn7ziWbDNq5AQxCjLXz5KkDI/5qKjv3F2/m/jZK65hGOIexCvOfVSg
8SDooCkV138e+hR1/GL9zKGMalwMeedNWnql3n0vIJrj1TWa19JQqOE6aVD+3dmp0BfNFHDa00Uk
+2o5JGVdOoVECzKu6lVTxh///FV+PU+4iJ4+W/NQKB7NoXTisNgZbr8Zin6z7NHq6aPrsFK1SOpL
dOyrT9TWtxLOjMsePbtSsjzPUKRg1LWvXCR1vA9LbdFFiCP36ahxeEAvSFdqR+TqcxcN50B+Fo0a
SPHpo2kaFBVgPPT1W+8MvO/3fgzfQ4r/+j1Shz59dhmoHvZchDWx1R3x/r3X1PxuyWRT5T59dNd0
YZkjSe3YrX8eyi1OBd5+2aNnkw2mJOXZHsGrgVNi0kif9RJdjiUPp6t5Om7fhO+D7UrtIAsYXYxK
1O+zTn3PtvbXE04d4vTpADpRUgu9yrFLlILRL6CNvWzcs1xHV9Fvl2u1dKRQQ3Oz29DsXLglZ2du
Cv5X9VOpdKiYXzV98DGzlEWvEhzs6Xz0FAck1B8ZdY3+BajVe7/HxW7RlMxdo0ezjlAgDUpHiXSQ
8YAJcI9c9ujZe8TXwh0VIy1hxmVPtlLfFnGwLEaiYXU6J3k5oAHq5aXT07mm2xoV+8Zvou2ykc9e
Zq6qeDn0TIrQsXRQkk0TqssOQWv2Mluc0MskjUoHzLuJY5D0bJvj92XDnjbUm8AR1lVcg+rmXQrx
xR+yG/R+Fl36iIeePhop8cyILK90mJuV673YUIKXDXp2vCLWqYMfYa59SNuZ+EaxYOFbnJ2uVmV6
qZdzuZup9+w3QHJEV31dNurZ8Tp0fRk2IisdcPyo1CTNi4uo/qJnm7PT1UILPCjisHLMQd3XOBIg
a7fsKJkjoIwKiWNDi0swPfJ1WxqPbhI07wx72hx/D92oL54ukRwFrz43ud77JsPsoyloqCGilBQv
KKCDrdOgtS7K11VtttCh44Lb8PTSQVGljjZyDHu+9lE5f+erTM/51VeZ7f8h1ZIea4nSaYf+Qq/U
L2ACbpe93Nn+R6wJh76Kl1vlqH3YeeYhw4A+wrKnzybGqzK57muFq8JOzwyruhraalH5lC716etF
2AdwdcIFNw4YSVioO62qBCrKsoHPToEs7NGGcKXCGZRh6/kN3r7xsmNgjr9M4JV4I5Y0KBrI2DTZ
2K5ICJwsG/fsHCAQanAX4ly0LGtd9XcEWZtFT54DgCuU98ED8eQSQbAih0RsvoNM+83qngMaPKgq
Vg9rxhkMvMAQx73P4tF7ZwVO6/gXW2dOKpZbIXtG31UO7p0RIIRcFPYtglB69uBCBf24aHK0+WLM
SrwtatqCVgIjNAk4341We+cr/G5+ZrvfLovaNPBuc8LeOyBdtS4sd+FLne1+1Y+J8E27cKCSwZdI
Dy1B6KIpMaZv8+byR/uBGp1qFRi5PVcy+N5w2RI3ZnMtj2Be0YYrHK1KzgstOgQgkBdO9Wzbo0qB
+FdmMtUpCiX4XgLvChfGn3OoOFKLXVahXO+Y7RgeisGsNkMWqsuuUmO28xs7gM2IhL9jpeY6bsQK
741lrxLew8mrlNS27/yMGe8tRM4LaRP07tmiVfIKVn+7SkIThTwI2Q4Qon0di3OFPGvZo2f3f1QJ
o+tzgwnB+Sas7gD+LZyP2YZUOg8Bm4Kprjp1g1wVgLv34G/T7vjFcaXPNyTwKYFkeuEItHAyHOYp
7C670uYAW7nhuMtJIJwG3HSvchZ6ysJHz7ZkoaXIjA4sECC660aNz4fWX7hAZjsyCLsCOKMoHMR0
1FtNIKRXilBd+PRZSK7QnDNVS+MsEajyKKV5j0TzO+tvWme/epWzDWn2lT+CKK/Z7rFR7DBDsC+G
XhG4wPWm/dyOwwAXQdbeZT//Zu1os21ajq4fNcjvOrWhbDqt+uoqYOUWbSZtljtHbjEU2dCVTlSO
4RZnEPQZy3BhRWGuflGgvWOUVlA4HWYkiYUKMfYeywY+26tDCFke+GHhZE1/A5X+zsaoZ9mjZ3s1
KQNbaQBo44NQOEaMb0ci7ZY9er7qSw0uP/Y7DrhrrBRRUtqYidCXnV+TkPvbq7lUzMIVSQ6IacT4
uTd1HEDDZYU+VZste63BlsL0WYVZZTlQypBhw3Jq2dsUsyVOsh+p7cgVasdNDalHLktljyocTmyL
Jn6OeG2SAapZQiBH6rKe5K/zTCx89Ow+ktwK+ciQlWi2EWaD0XVdtMuOMTFb5G6DbdpghwXTUhxD
9JZpCG6XTchskVeyandhzUqsJHmDIMXOS5ObZY+ezrE3dz+mVegWyknpoPARr708zqF2x2r6bdnj
Z5dSCBhDdzEDJyYPlNve1/tDNVr6y7Knz3aohYlh4ocFMVGovoSl/yhZ1sIa6Css+83EDFCaIR/E
hRNVWK5L5WUVoL65bNyz7Rn4iCl0OqswLu0XJZrswN+FEP7mApqDjuQWCrOG/5qDXL+rbu3exhG0
z3X8DxYNfg48KpDeTFWbgysK7MmJNtm3Vbhsuaiz7RlIQBiVjD1kVN3lmLhnWmEswopQrD1d6PhQ
xZ6veEQZkvqp1C2nad8LzaeD7xdBxpyQ4IvIkNAzJCuPh0q/UXDoCXcWOuMIkDS4SK8KdNcekNA1
Q1TE81rb+KKq2oVfbLaDQRvAVIyzwgm64jsKneNamMUyMJU6xyThSFTWqMpPbQZMENJcOcOfcmEu
NgfBWOjxYqxUF05SDA+psB4Izx6XLdLZ7RoKtU9aHLMdO8PbsQ06czOWGdJeyx4/28AtLvSiKhrC
eGT0a5noMakRGF708DlOBe0WpKdSpmWo/OvWzT/7k2/fsmfPQkgZGJOf5iwWy8JNzU0/jrW6rII0
R6gYwPpwp/Q5jEW67X0PEfPqdtmoZ3u3Ru0wj/A1BDUCTd31WshG/5ezM1myE+e28BMRIQECNOW0
nMy00026myjKZRvRI0AS8PR3nfrvoFJVFY7QoCIqPNBRCm01W2t/S3vmSKizufamaqNgup8eQQW+
28l2KHj067cTmvNYtnWT4rZXEXg9mPTctNov6l3RHtd9uwfU4rRexlfDbHfYerl49jt8vVa2yHRD
hJXi+BiWz0AyPc1N5peldyV7bTzPg6kQOXC7FLnQMOSrKPnuN95OWOIcE/f7/QrM+fCtBVYXRWEQ
TW0Hr+ZddVEM1FyKenjcNVbxrhIJnFuo3+GROHFZqZBOMAHG7kQjVC3OKKcD5N/vc7q6opiKJAbd
BMfHyIochNyfQFt6ZjSIE5sqKBcdTUTdwrR5L6L1qR8bv7lCnMjU+0L7MkXT61TB9ReH9bl87/cp
nchss8kkyOCON76IT+EK7LyJPJt2jryB3SJ4TSPoM10/Cj1/6uFs5/klw9eBuc5tYyKNqGdwNsIa
8Ki63u8s7cpO5rBpKJ8Q8wvQXYBgPnTZePYbbCcsh2rO0nVBEhD26Ke07d5oO3zwaZq6opN1n0Fy
ps14I/XyY53gy7THfnvlXzymv1+NlmxlFd/R7Zib214Gb6Aq9/qOKB9+/R2DZZFIWSIiYT//DiTF
95wHV78RceIxG7co3CMssJEmLzImj6B5eMUjOAGvez2gJDPaDfCBqSIvCpAb2AiPfqce6qruljW0
cCPB1Eb1ynmb0PhiQ78nBXCqXvecodqyQ60/7ixDFpz0TvmXAOa/XodNyp2oBCkVJTET9gUWi8tq
+VuQk3+Tv/z32xzKwV53vIsUBMqlGm9rUH41GfnQB62XXhl1Qa+bNmw1Ed+x5YQMHqF1H6D2DxX9
XjEPn8PXrcfjClS1DHE+CXh7N2yCSfSc+M3xzNktcX6gUVUzcCx1/yFb+MdFrl+9wsfVEEksTaBV
4tpvTQJURNYfQbsXfmGfObGZ6rDOSotpOO6mymPe6DzplpNfz53oTANwYPp7/hZIptMMkngHYzW/
pp3dskYd0xZM94LL2W453udgOEuggvJr3QlOKwDCbdimbqKB9wdb+bNSs1+qhaLe9lV+q581A08R
y6HWESpPGvA3KuInykGl8OvGkyocdxSS44Ayr2dw5l6mcvbb2Fzapmma3vAKp4gklmMepskHWhov
1QaqBF93u6RhksB+Fw/OFjz11nb7Cc62v2Nc/ceS5cqJQEOXYPfP461C3IC99Sez1HPfdOVEloga
bCPowrDDAQE4NrKEU3kpxt+lcv6r806E8jWECRBwSDch1CXdzMea1l4vFaj8eD3qFjyFpLtnteH+
1+WL1OUxWFXkF0SpE6ISlJldYLu4ScUeGYmKFEatXvHpinygfIiCtkW52zpEda7gWVPB7sNv1XIR
KmKN52RJV5wpJhiTBOZ5A1/Lr99OdAIOomL4BECwNYUBDFLb5RBszCvbAbve119zT80CqDUGhbT1
I/y73rSy9roLUlfkg4Q27A8Uv+do6u1u9I5ifs/qSEAIXve7TDYNdTkWW73o+m538Lwz7ieRo67O
ZyI7azdSo7oB4ONODe9DEvzh9THvoNO/H8aBjA8ilWAdj4GoytOgAg8Fz8Z+UzxxYrPl/W4aed87
o/g8NcuLSdmLX8edwMSVG6XSSTDeVMU/mDEtlFWf/JqOXo/JFIZhDxnrdBNRn/d0ODQm8wvLxNk2
6wzPk7ChxAtFB7VjZgmARlb65cUAF3rdccDMOFhgFiTBMLhAfP9zCdLPfmPixOU6dcnQwUH9VgOv
PffVIah/B57+j73BVeC0i0Ip5VIiL7ukw2GVFc3LRflNE1eDQ8nQrHCsUjdD2q9Rpx/jMvbb7l3q
/QSzPbEFyPnyqDvysXtvduF3PWFOVIaqViHUajgApbL9HsmOncKhajxbd6KSitnClAtp3yjbwVZK
1ZttWpjf7uAqcVCCHsadwUG/DN/xUF7iufVs2QnLNNac1gbrd6NGex1n2LiCchgevSY4cyKTlzDd
mUDdvPFEX3qzP6z0/wHc/4NbP//vxervtI//muBOWIrWwko8xUTZWX0G/OYdb7jfFZk5Ybn3WwKJ
M2QavB5+rWsDx2e/VB51FTfdAIhwZLDApvU4npd93i8NDND8rpqu5qZk4DPC1EPdppU90jG4jW35
0etLuoKbiksoBBVEGqAL5UlcXTaYPPo17cSlIKZOyxmRM4GB18L/F+Hpt1XGTlBiD+7DHf5i4AUl
YO8FD4L4LYGugB/1APAmDPAht2r52nE6HtsqLj277QQlp9mwjD3CHTDPA3yEHmPyO/nkPWn3z+df
GjsRiSxhixovPP/uiifxtw7K0m8VC+fpTEzD9ivPZvK8gfM3/eZvuZ/V/uUH3UfZ2e59ihRFcxvw
R0h475blIzi1/AFuaQqyFtMO71FjAS8smQyt32LsPtaGqgvpVk04xwxL/QUe0luf742qPWesu/ZE
qwBuFx8/4/EzTH6eBjr49dwVQ0mQtLNYgFvcD1l3gILxW8vG2W85dsVQIm6XcKd4SEgTcWr79g2c
e/3Sra4MCtsfuMAz+j3PMP6YU/iuRbCr9loh/kKN/03eki6VbhmsOVCtWf3qTfQCKpf8Tdv3peBf
5qerhCql5NbKeLiNIG+3fTK9N1GdfBabvfh13lmDUMzShXxNRxzXgTaLl+GP2tS/yxj9Rzj/g6mW
JNW2UaT94X6LKR61y8+xGsL+AMfgRR7KRgXPYhg8Vz04Mby62MCnY6oH0LlvUT1/plsI3PLil+F1
iUyL7seSa6RJwd1GRVEHaG9fGb+yIuoKpIZqglE6ZuWtt0n0SxKiIWey2jNl/xd79W8TlEYTnnOQ
s79tTG8vBBbPX6MJLileM8hVSUWtSqYU7t633SZDEdIARN8O7pd+rd8X7r/1fQXOud0NHi6ZmXs8
pvHuYEIYHfu1fp+4f2t9b1CJtsS4PUmzoqaLPQeR8VtyXJEURzLDJhRZR7xs1/BIjpWZ8kTuv9nh
/1JE/cvK4CqlehaVdV/x4Wb1AsfyRDYbCLbzBMreagy82sEa/4j8sno/SUpeelBWAxyNuvRHFnfN
g1yitD73gPA9wJM1eMmiCPRZhnPDu+ruPA0nejgEq4qsP5YAUO0zNvpZPFIcxx9MoNCWGY24y8tX
P2kzMGqvP0av5jHu6N4jI6keYOL4VA/cL8UUOltitVoT29bwAufCn5LDtnkI/vSbQs5xvOVDP/EG
TcfhE3Tq0+631brSJSCrFlNNaBeo2kMmMYPa6jeHnvuA/svU+Ysb/bdZbwStkhkXwoLUMnt3360+
4HrVffMaEFe8BGf1jZcJWp/g3rhu5XGsfvi17BzFaQlWuilHDDUI+Kt4yGC369eyswuK2o48EQMv
+hkG9y3M2P3Kr+lf9Pq/jXUoExKuM1pm0Xja5uzRQo3m12lnu7NRz5Qe0DTl9Tma9yMSy37bnYsa
g8VHjPIaTL6ewTmhLPF6nO2dPfl13IlGts0wDgkVL4Aap0di+mfTZ54pdurEYy303icpGoevZJ6y
c8J7v0niapZK2UbzirqxIoXJHMtUbuuPXgPiSpbYPoUMlnz4kjBPB+oi59bvDdbVK8EW22ZmHpIi
jWHUtC/AvdMe5hV+/XYCMl5E0KZdnUJbTOZjpqWEQSGMEf1ad4ISGnFRBnxKipqx6iFlTJ76XVW/
2UD/YxF0SUgr/FASeOkkBV+iBsbYrfio1Oo5xV1gDldBGM9rworMdoCG07OqQ7/ocXk59dTadTeG
FZSYYzh8q6bd7+Lo6pYqeE5Z+EMnxTKN+SB+KDhj+31KJyhjoUkE7AxaXvgI9DF9X9Mx80oSEle4
BMpX20wiZkVtzVuxr0+z9Xs6BjP+9ZFki/YaHqeMFURJmCMq0eV2SPyO/bCVe906TOWrmO2WFR2L
PmxL/TzN7L3PgING9LppmqEyhDRoGmeTYqLlbYq9zrVgZb9u2Zp6zKCOYFi8NzhGzFpfBZyvvCYK
caVLUwh3LQhcWIF1RZ7TgCwwXe+kl9IXhhGv+w78fzSbDqFjOKojU3Zji5+gC44mr5u2FlpFBrOG
YrQcZuz8UMVeCxVQxK9bLmNV073aWAF3p+6U1ZrAeCz20ycDo/669TENuGg0Ws8sG0/tUEUHglOW
3+d0pUsBkqdzaDENUa70OOj687DHXrsD/Mped3yJZSxnWIkXs87qP3C9Su3BznUw+60qrsZgkyND
nfi+FnwgVxgFHJa28zq4EVdgsIugiSexrkWiwA6zG/+IkkKvNRy1oK+Hpd8nmpVUr8XKRnka4blw
hjXw4JUtIq6kq1lgqboaiu85jvIS4aZ4nRbqN9FdSdcus6QiMmBFBZZVLWDJG/eJ58LicqGyFt6X
UYjGh1LFOYXK7WDvhh1ey61rcs5VMtSUZqyAJxnoLbGCOW2+VGXtVyVDXD4UilBTvAtOcQGHDBi6
TfAf4l63wbuNwqscSDvQTJGhJcUMZ2hKRRHZ0G+iu6KuDYJzi3oTUlQG1adrfZAh9zoFEVfUNYKJ
18LYhxQwSP8whu1H1QVe6iJYb78ekK6XbTNKsxdhF34C9QPIucb6TRRX0QVTr3FJ92wrQOk2OVyL
Ptt0fec1CV1FV9NNZled3AuBOtEQCaDKfJybzo8tQFyP6L6p1zCqU6xaOnlKethfcOJ1SyGucgll
kBx0snotNElzvbSnXgrPZdzZPROYhc3YOG3Rj0iK4eWxgftO/MVvxJ3Nc0jwXEQqbgvUQUMFxJ4G
7VcxDwu215NQhOMi9znQBZLax3SWRZPGfou4q1vSY6vnykhTVDMszuIQ1pzPXuPhipYGsObWlApd
1Ml6qjNxNuKnX8vOebaGBZwcdKwxQ6x9n7CUXeHq4VfVQ/6hWRqibo0k0YWhKj1KQApOkfUDCMDx
4/WXRGF/FFa10UVr2bFj9Kn0LHWCbfXrppM6XqtsKE0xRvrNrIcjlGh+i6CrWjKRKmOmBlOobm5z
OEUUQZv98vuYTkwqu6p2AxC+kCwtYPd0hM2e3xroUoMybmDsW2EGwn4Rjrz91p8lWQK/M6crW2Jr
TZeJUA3hWQSnNM5ZXsJI9eg1LK5uqVOwQUW+XRdVH7yHQ+S5apLvfk07N80UsIOVkVoXNGgKEfbv
sr395Ne0E5lbjHKnii26AGHqWYT8U9j7yfCJCw8CwdNoXCF0MTbtpbXbNfVknRBXsjTXclttgF63
ISnzPg0fyjb9029EnKikLdxhGzrqIky+lMSeaF/5HXpcwVK/tAvLEo6WUQm/d/qi2O/oPvfP9c83
AcKcmAz7NoYVh9VFOowbP6XdlMK2W0zh1xKPwkmezrCs9rujuAqmdbGEDFxjMY+qhxC0zAWOxV5j
7yqYah1zCdjBUvBmPAiUEpAp9GzauXCKPRq3cIiXYquteJnJWD2KLvUDtRBXwZQkKsUmFCxF1MGD
E8hgGGWtw+a35bumU6k0ta5ZhRW3v3MT+LEpf+f+/O95VOKKmCISwwkc+O7CLsklgl84gI1nv4/p
7JwD3ikBYQ/mYp95nk7iOjap36XHBRzuDR7BIiuXIvmWmVM0eDYbvt6Q02St+dhWS0FNAI/wuli1
8Lsdu5AjDj/sKkF6o9BBCkhLfQXa53cqk//6hs45NopXQ2SL0ajSRTxYRNE1SOrZb9d0dT3dmowW
7kRzMdXsJdqyLu/5rP2i0lX2wMtKESjll6IMoM/SU/Uyymnxu7+6yh7oDCIO4tZcZLw712l6rVfm
l4p0hT1SpnVlym4pdtp+qMPpyNrVM1kQsdezMFgjODzAuqnoTPiL1vTboKlnvtCV9CRLNmV1u8xF
OPxka3NseOV3/HHVOzBlV6FYMNhi2A+QM5yBNPHbN131jt22cJzuExoe7Paa6GY6sWyZf7O43g9R
/7J1uuodHvRUp4AxYOuso5uFYvkPNXYMhqpNBYfxJZhLmkcK1GO/Oe+KFu282noEvLbogmA6TsNE
jknrR/UmrliIbHAaMPM4F7Ikez5mWh1gPOWlwwBr6/XM7BYVB7Bkn4s+2MfzmNTjMe273u/O4uKU
mmBZu2TC3ISJEnlsaYojwOQJDCYuUEmiyFxCiToVnMKVT3bdF7a0flgy4qqFWB8C0h6qqRh4+qav
31Vl8sFrE3V1QuWqlhjFPlMRNSa3PPrRyMEv/eEKdhZZrVNfo+lpQP0TVuI8sdqvPpG4Ilnb0qHa
x3gqKAX/piWPyzz4bUiuGiiCSa01epiKbMuOJBV53/m9iJPQ2UktJ0Alxd1UVIM47+PPEDbDXt/R
1QORNQMGm4AlScPoCGDAIVs871muHijZYVQfAMFUTE2fa77m2dj7HYhcMdDWDQ3Kk3ZVdENZfsns
Wj3vpAy/+42Jc/fkg8wE/LBUUYLBwlqRd6vnkchFGWXLJnvdoGmbyeXYbLo+pOO4+s1AVxU06CEA
BxatK1pf7h7ikFH7Xa5cmhHQfWXJy7bDXhcuR5gk9VepIbn1G3HngDve682ivS8LCjUQjnLvstHz
Qc/FGVW2Y5Ugaw2pCoWyVvSt/dTNe+eHIiauMAjLiRCzRPtmsfSo9uabDlrPDKKrDYplFgGBH7Cr
mflt2aI8BTDQa8hdcZCsun0ycZVeh0AfbbjC1aAF08ivcScxtIFBooMxTq7xHOU7lEcJ9YtNF2ZE
lipWqqrMVVUmPmey3C/Llhm/w6LLM4I4ckpLVpprEySPgZQnbka/JLYrDBqymbIFSewrnB5tTib+
FIrK86HQ1QW11s4hpJ3mWk3bxwkuJPkYcM9zv6sM4kGHrMR8HxRdwjkuzQpAvX177iSIIrhdxXbl
+spLAFmz0CYH9N8vbUucbbMT0gTtmqJxIT4AXfNZWJ8zITzInRPn1I39DNN2cw3aEVbp8pia1Ccw
0bSTEKJSbYG0ocatUB5NmEEf9IdHVKJlJyr1RDsTJ5u5ElZ/bYPubJvJczycLROb5DbJwZorU+vD
aKoz373of+g1e324H/GMF0qpzNXUnTjzMqC5iYfQ58KM1p1kEGxFaI0nDnOd1vSoSP0idvXiN9zR
646brkFeRWlzXRb6FJYl4L0h9XpeR7+dHRPHY9P22mACMvUGn3pAtnnyWarQthOTaU+qQcnGXO28
H/BDlyg1nvPEich5Ig2rGnzMvSNBnobDKWC7Vyo14f+QBZlajIq05jrMeObYmj05AST/w+trusIg
uDsYplGPfB1Wddm7JMcg+ew66LcTlyRbBuTJ0XTKmkM7V4ex9HIuQdNOXIqJbipt0PS67mdu7pAN
7vcpXenLpBUBWByRAyPXJR/6+iUjU+1zgEC/nbBUKIti09qba1+TA4v0qU+8zlRo2gnLmpHSUPx3
5Vb8wuPVQarkp98ccYKyinm99wsCJ9rj80AGk2fItnsOiROVfbfNU11Lc+2G+kPYfB+C1EeWjxFx
glL1Aw/nAYMdkRV7AruUavE52CfcFb0Q4GCH2mKwqxnAm1ZeUNfjc9lB084+OcSAgFE8JcOGvc8T
OGok4Gt4fUdX8jJRRErT1eZaVvuxSYtlHPw2d1ft0oZmCE0Q6Osq4SiuZQ6jYp9nDYyHs08SNW2K
9Fj9yrtjbZWh2nn3sy5B40488rJOGlqi35xP39udfTDtVnuOthOQaUsC6OTRtoweNc0OZN89W3bi
saVyTwguClc9bvkmfo7ZZ78J4sTiUsqELSsmCPQ0Ryi5c9sqv83AxRaRMZHT3Gf6qlaWAAYCQd7S
zIFf667+R2ZNUur7cXumVB8hTvkcm3b1G25XAXS/YKd2QtfnaLuM63axgxeBLuGuBIimYbim8D27
4oVX5cMdHcNLz6B0yUVzlQokNyJ9neKGH3S3q3crt/NvTlN/ZV/+kchH353A5MuO69JA5itB0pRc
ySan4I0cuRYHRk0rPrQ1rTO8Qk5WXsBsmOB3w6yZLhNfh/rSkq6Kc7LxtXkj91XZCoaYbeyVWky4
y55hLfYrY9v5OlIB1Bylv2BH9t0rTFz4jGkCJjqYD173sfsas7JGptjLXQr9dkbVDFEs07CZr9lc
Xas2q3KqvGRhaNtZ7fa9U00GHfh1NWOYK2W2HDDLzC9MmLPeDaSs1p1W9xFvmjxNo3uB7O5F/0Df
nTVPGzXMi8KYa8RiXlIxHJaM/fL7oM66p2thAKhG1wWTX8hii2gKLn5NO4cQE1a7NLFAv8PyGK/R
ladeFV8Jd9UbS7d0NpkxVUI6xAd4+tDD3ni9XCK6nbkiDEtwAFnnK22jB1avR5Dh/A4Lrg4vMySb
aj6jaW7D3LKgaIBq8NwJnHlSdSUzVWDna0P0aa3xAwA1e2HmMCjOPEnKSMtOTPO17PvuyMzWnSyf
Ir/zqqvGEyIlHTRz90tkqnD16GJboqZ8EX43G1ePV9edbCjp0Xt82aKqlXzki0087zauIE9zW8Jr
F0GkzAs4aE+Nrv2SGS4KidixZRWmyFUsw9dhLZ/xDX6zlN+X1X/ZxFwhkbFJWGZZi6wUj/sH0IX6
m+bRRlBXOqffvJYAV05EUQhHFsKwpPdpltt+/lOY0SsljUXA2S+iCn6v7RhivrP6Es5f1z7ziySX
ioTdPUABKVomfCsPdUQOBM4mfpuFqygql5GO/Y7GZaqehGrx9KJ8Xs0xIs4KkKzNMDBUTV+TeAyO
XdK8DUrhmXhwdUVdEocTsdF8be8aAtR9f+uqxvMU6/KClsjuUzXG83Wrq6d46g7T0vqFkKsqEgps
mTSimINlVSFRKsUBKLc595rhrqxITtGwDxSjko3LtZfREXd6nwe6hLuiomQI6i6AqOjKq/Yikv6Q
dYmPXglNO0kkMqxVsgHbBmOwAHUUJpeV19sCmnaikq1z1gLOgWmy0hyKjSz5w2+knW05TCbVTAEa
NnB+egpKXuVznXjhjdBt5whXc52RKNTzNRWdLY/LqPoyH+WIuju/7juxGYLumYFLeP+a42Fk+iWK
vGp40Xdnb+ZsVFulcGBp1y48hnK9Ws2l33LlynzUlI6wXsaRpWvji114Ljnxm+CuyCegLUqcWjQd
tekNKZSjHL0sKhPuKnwE4CK7iQwmeMDlUyM6jHmLp1Gvb+kqfO6ybeA9SX+No5LeZKDlucuWzC84
XYnP3sV8okqh9UpWJB/aeegOa1cqLz4FBscN0WDra9aO/VX0XZsr3CfGrfTb8V2pT7eEkxKNmq96
2nNotx6aSr74jboTorKe+axop64wv9RnK9l+CAgMA/xad+JzQ35wmVq+XiuOBDgbnpN68duWXRnR
HgVsasZ9vZo1qI4gU02ndSCex35XSQSt7yyTaVuvQ5t9KpH2zXu2+u2drpZINPAzoKHarjDymwGB
MuFl5o0XgSUBDvL1c9oUxhNeXMV67dJt6XJoOqLuwNVmf3p9UldTJPsBWMYVnzRAl7WtT4n6nUbk
/pDzL4dn6mygQ0N1tRp8Ujy8ml8cnzc+lb2d/hxU3IKsBaB4/SnY024++f0tTszuKxm3lJP1mizv
gzkA6Mn3Kzj76t53ZQwp53plsMZYdJsvzMuWAB/Yidhgi0EnzzBK0s5v65ReqJ8vDpp2wjXd9qBb
KrpeccUA8HDY27yaPJMirsKojAXo7/O0XkVcNS/IHQU636Yw+l2Ggf6PPvBvE8hJjtSdQmF/w8dr
jzrf+COsieXNJCZgj3JBXf57oM3o+HEumwpevNvezMMfa2KjDehRMbamyyu8evUqRyZx2G9wqwFS
Z91LOX2gXcLUA51aXd0mo7blzbyVFT81BOW+xQKU13Ts25DpYlsSmz3FcCmjp15EsHUwrATlIReM
l1/igIXZod2xBBxboYbpOLNEmzziQWuvS4Vk1HMc6oCdm4XE5SVZoZt6tmMWH3a2resJL5U304Xx
Jxyi9PeYDMsT+zS+60/yPdJNci6z8wy1858av7YdGMxCkisYeKAbRRnJfgV4jwQSJ46TEvX9VVqe
o22Ihw+0Ds2vfQVODajVTkWwRYF9RDGsEet+0H7HqxcL2m64yjqt90/1KNv1vGRJsJ1TlJ1OBUqY
2uwhmLlRT6xjffQNWPRNXyNYLVSHLFnql7ncWHkQDJLEg6bD2BZdacvpTQfC5vYxgeNodWwGFPgd
mpL3yQHOBEycF7qL+XZ3I5dH0jdb/BYvzJXNuQgD/n3DoE8FGLUalpgtj+rPVb0KUgSWZelxTeTS
nbOkC8sDj/A+cErSNXhr2S7jE1AEW3aIYy2St1tV9e9tWNfDqZS6j98NoCugN0vf33FkQ0YOqpzb
LF+Xum/OBMSb6G0jw6k9KHDl8T61GxBNZd+h/CZtLAT/NtZlcOB9OizHfYUK/UDsQkFaVyIBsonG
w3DJOAR2uYr5/snOkGvldZSNwcGSpozzfdNpcwZwmvBTN+uyPmTrpD/rtqVgYEpi9SViSZD+3EGw
iq6RGGl5iSisz3M9RvD7CYBv0gehAntLiUgB74Zkpjzsagz/wM/MAOymrbnhoj8mOViJ4/xF19nc
5EjrpvxasZkYgIhCZNLXGFGUL32U6GfN403IfA5Ls+d1N0Tbka0i6M+6ybbqMJfgCMP8Zt/FYegH
1E3bKM3m0zSGkM3GLRHVIcxkU55bMcfrkUJM/4ety9XkARkG+HL0tRbHjDTcfFQ6Tj8jcSDkcbSM
T3knrLCXGf/cXnUWLXtetSrO3uLpIJlzYJHtcBFdhv9Xck2ZzINEtfCtbwD4WY+T1nL7QjcuoeMD
+74efqYVn/iRVJ2OHltgI3+Ge7WSS5AF658TLFS+bWUTfqRZ3yTIWVTB9F6UzU4AmEns/sCkBaP4
UMfTSE+LCJP42XYbI2dddm1fbFqEw0XatFH5zLR5q4xu+zNiK9KHgU3jD1vFyPwJILT1Ff5BQX0J
NlN+5glKuEdNYgXc49SlL5YNwa0x+Je8AtUl/byMWdeOJ3Al26E52dnE7bsqEW3/C695NDkBKxNm
GlpiESW3dYlAVc57UzLZHxo8C41RnpCo2g74Y7fpzZiQ2FxUEIfZ42jH+xwI0hLLUjmW+Fy4F4oP
KGOr6IdGB1UP09JZUJWPqkQWLam78aWnhFQ/MhV15Y8ZLhTqSCaBI3ZVtUn3UAHfvRZ9Qvf27T7V
yad2bYLo0BBj2XkapJ7fYDUN1kNc6SE54+U0DXPgF5vuBeUjEX8pBypu2Yh3fZREi7m8jcma/Gp1
2EG9G6e9fer7HseFsDPz54RxDdc1qetfS2uW50GuIs27EREVHOY9bLoPtd4DcaQ7zhg5CG02OlY4
L6kLGTEnSJDI7M3KRUkuTaBVeapxVAsOKkvL6JSiyqw8zlkVDLlMZxac6iCwfyR91qtiaPZjtGPt
yC3eO+/D+z7kBntNhgOkFHEuxQYU7/R2L+fTWM3vmmDi+wlLQooelo3A6txnIibnpRWEFkGcpQM9
Rqhw+aQ2hnwZTWb+x0Sj9CGLBvuUTEE93HhaddGFweMiPMcIguUJG+Ct28aDAgpSr9UTt0mFqpI6
3p+ypFePSGthd4+gGwkPW9qL+jw0qZX5FiNjnCNA+TcQO7c3XMZtegAG+WtYK/6DcVV+D0cy9u/G
tNoxEyoq6SEhVXZcFW2wIQKWCfTaJsAsDOGC1bTV99hkZxM3+tb3RJ2QQJdHcGz607CIS7Wu15jU
w5FJPB3NaXSZIkpyTre3olunPBJ7l3PA4XIJxBPmZf0Oxwidt6jEPeg1sPkOJkHD0/0o0kTnYkiH
xzoMn1baHFk6fRE2MOeQ1NVRwxDpCJfyxz2dNqTymiw4LnB1O4rO8IMcAsNzCo7eZS3Bv8Lq3KZP
PGs/6m3SWM/X76kQyxm88viYmMZ+TE05HFUNvDXIApM6cHj/aUzbrMTyw9b1BqJdmMOE6WMT4wYR
YIXH1ta/bFmA9bBUPI/xcQ/QUNA8ptsT3cSF1usTNxM5AXu/wj+1k4clbarDNpM3baK/YhiTkwK5
8YpE1ncZi/0URfYIWas4dlv9C34k1SnQeFHOYHSGA8DanuUqL1sn1KHkZDmQUWNb0fSZdNlbvaW3
aIRWsGKQ+LA06/O01JcuVvz/OPu25kh1Ndm/MrHe2UcSAomIWfuBS13tcvnu7hfC7bYRCMRNIODX
T3rPOidm75mHExOxVkc7bFdXAZK+LzO/zJuO17eFWlwahut9bYZO78rF+8EXHAi60Gc7b7e0yNs4
p+Nz67Q8jaEcssKFX7qcL7kGXZwYXMOgbi1WQrskPZE3aDm37xMAFubL3GILMp5FBBbLB1RbfuCP
O+WHOpaLmhNWKy/hXf9QiFwcmM3hH96Se44hErgr1YmvWBfraYirjuB3hMEUwhz4NKsDro8AK8Ii
pg4zJhqgczyYOrgir17gpClSfKDcpBsyPVXciW28spyGXy4sbJFGc8meytaf1rSfa5COlFW6uqEB
DYAdzBNdL0gbEqkjJlf7XNZKJ/h8lCWB1xR0J4BMLSfS+vQ2JJ5qY55jFjVehlZ+tGtg0q7yPXmU
dRG+dk0TLLG/2uUNOZEh2UVDX7y6unYjaj7MhZ4ixuWCJ3OAh3HeldszYPtgyySMQZNmNewV8TDt
EA9VObyKrs+/hhzMz7lpJlydSWNNYTn1AoHTZbXhAAFQdgm9pV4fBhPl5iRy+BLtBpYTKK4bz/Ks
o0PDU1mbHGon44rLGBTjtK99rn82m9XfinXFDYTICo8V68bVgV9aoynNbY33yjEuU9/7UUk/RoFw
uWfVknqKWQewFRip699I3fQTiipZ1oey6MxLa1fe/WitcF82hGopHkIfSv4BFTG4K2coT2GgzeR1
Vk3bZmyq4VOnzVrrg0BC0yOhvNBZ1yo8kP0kMc6ZlxYRqmoSw511Lt9QmgxWI4dqmcy167u8SprJ
+BQbS0VsDIQ1GHfRaDYaDzpf+wRDz/Suhy2+fuxhNzHeDSMh/a4j06h2FS1QGwJgDuFltTBMA+NT
GLubO79KeUvIAUUzi9YUreANbN5G6J8pPcHWYxRnuJkz1GPBtg1ZjX3mlTB/W34HawG5Zzv3nt0P
HTysU8wFV/m9Rjqpf+x9yQtciir043mmSiXw8mmwr4T5Ejvcz/oQwJMaXsWLxvBdkFdVd++ZxVR3
lIamTAOUvDS2LRyQruhbkBLOx43LDLX1FV6LJaaaiMRRus3ruqWTUOG5WnigTpLmFvqaUEwKMsBR
FvFcbf3jMsnhnfcwxdvX0NF7SVghNj3hWrmv1pOKxQqzwc9m9WDDafqwzg/wu0dVEi4Yokhni9o9
9lo5nG3VepnGQf7OJz94GntPn0IRoaGozHLCVkjVJfAtn2Ot54WfIpVXHC3ADPtsvm1feg7GF3R1
UsR1NxR+MjByYEWuMk+7xqazJ3u+97m3LEk7c7rcW1rZNfHbek6x18m3bdIFXLWRSmywxjrz5hEh
l6ypUQvc9Nh5tzuNcjWeELq4K0LTkl/Ejv6WoNmpzN56q26zLaL5A5c8KrPN82Z6Egvn0TnvpvUJ
yZPqCzqPOU/GvjXlvke5VYFPcj1NN17f2Llx7K7W34WRmQok7sArsf0dsYqHV5HzLetWM4oE7N9h
gaXnEo/I3GzjwuO3wbBF6BARHGMQZVKsI4A27vN0CnlOElVqjXpM+MF9X3begx5mhZPIanEvnVDT
3RaM3XB1dG1+GWcWhrniVnnxqhiOp3H0Bzjudhu7BEbN13LUHfLfXfmmqnXp3woatnPiFxgz8yPp
eSkWAJwC8nr83uHXfoiw20s7JMvmhnLv9MZOs7RlBaO2jS/J2KIXJvBuqt9Q1NVhbDirEKaON/K4
RVH1GSjl7gGX+8+lCFybqc2q44gAXBRJNlxrLMjQI6cSyp+0WuicFcKqgwJTF6tlY9WOmGkpznoe
l/xSDiR/7ufgDlnZPG4ZhneZsioTyKD3E1dCwpeF/lLq89j5DiZhtW9hKZevmHLJu0hlduF5dZkq
f/P2iEUhN0wO7rVwvndrPMFt6od1CwgBI0nisA3oKzLa+/5wW4xM/Voqo3RMUMm6bAjoJM8hbcRh
jXQNNRWbe2guaKi6rAt672XVlMcAEURiZFDvJ7/pv2U2H91MLnzqkHnhyXBDTVELLzWC+vk+L/qx
iud8i+4jV2/vbdDmJ+ry+aIVOsE4Whpa3Uqc4esvpM+uc7atOAP31szdYaFb8bMz09pmvRMGp41a
unlnCkq6O2ByaMpnhvIQ6aP5b/TQ9aMeLZS25RYeejnPjwM2yyNb/SI8k8WW+goYv/nMZRP1SadW
m7J+aU5+UKC+0cNwsVEOX0eYAWMb6yLuv/XQbfGYwSBwy/play+2q2yeFYETdxSpqvZQ5BZtabOS
4AMr+xusIWL1HoZ+qSc0tFF3Y+qlOwRs4m8j9JgN6qtodllD2wFPFQ7FKtZjGR1D2KjyeK1E6yVL
1M/snOsgj9JemO8joS4fadle9Mz9VOvtVG1rH1dBRx4Qx7jddGSZp1vmy+Vpw1nRZ3XuMGI+wAgh
62krwmM3LQs7mXwST2pEbBkuump0AmkM/Ymrxv1T6WuzEUj7e2ZG7DrjuqSF6+dryAX20ZJ6471S
skDisGqic1u7T4g+w+19xHz7p2Ez3Hw5JzrWal2TxYMR7N7l60rilWD60Ah7JtuSBbymZdY0arkt
WHVYiua6NiN3ACeYOOLwh+QMZnjEBImHeajfay7pYV638bGkbNIJJo4QuEFrOvZH3kj4ysuRbw/e
ZiYaTzVn79DO6x8zm3x+IA3OpGT2g6XfVSsGoXSNfIR8Ze52nOYB5Zduvf0UAO9I3OA2dSLwlp7O
6whSNuEDY92Np4nExXeKPOmCzOMF0rNI7BiPZP8ImXQ7Jo1bm+nJlm35BZLBtimO4BkwTFt0eJUN
0ztwO5yC6sZbcP2Zv4TXoG3aetf2G/J++TSswSGAgpTFeQTX8tiVlN9VkrVBMmNjvyVt7t5VWTdi
L3QHARp2oQou2/AmpGlVlG23g2/R+IOrBSwvQu+w21j4bOik5RQn3wDAl4ITVyw8dMLM+liuWONH
zKJ0j0JHNDh3Q1njoeZtmc6GmypucKCpGKV8F51Wf2JtDJ5nQoFLmkm9yu802hRnBiJQghXxYzuu
Gz6mw9BE9U74ZiwvbdHm6HrYHHbZZNX8y8KOiyR0ZuAZZyUnmdC+lI8wQ6vypPfCoLwhPhCNJzQB
0Xr0J3+lT6xAbvFvoaDSvzip7XQKIMZh+34u6uEqm6bzP7fCaLWHwV/+NVtE2J4puvUNK1cPwR0t
ARCkaihL71qwDRYhMVUgIrDSRzngEKUY702ntUE7vSjEK7wgzEjACcay4OID3WRN7GHX4VcWGHIi
phJz6kTf+PFEcDHOFYZj/H3Fol7veIMr+OIaPbJsKZaVp7NANkeinW3M22RX7G6guPrljgIPfAcT
0q9xLjUpEpin2zyF4en82PhIukrb3IRQ7Di00zEOEfUaThXir6bcA3Iw2alDsRuOtLtoxL6xNHdC
lI+LIV6X2FUSl3TDttirmKo+a8yEthEtSKN3uSxp9AUUKXCZEXXQg7VCoR2PwKO6B6hb5w6OkfiF
Yy1JyHRctJOad7kAjvnW00JxGgO+wHAHFpnv3fWth422GZWEh45nonKNBW/G+UajyFJLHM6M5e+F
H0UqjgjXQ2yRG/WuNP6OCqkKXNw0Gz4HbPWHd4DeIaLqwYXapKgG3KDGiG04OPwDddouBEN7FWrp
8J20yIE51F0wBg+Ra1yehQWe8Zitor2Smlj9IQcPpk9dXRVVWq1ECSgKGEY+xrThZuE/x2Dzog9/
bjsAD3M/VRmUvx7ap0Zbnoh2JFG8oBRf/3cquH+dDba+0lWZt91hRJ7mwUSDvANWxv+XbMy/zgcP
tKMtaYbuIC1Z0troNt6M+isZ4//8U5Lh+Pd/x9cfcPgaykLZf/ny709tg//+/ft3/t/P/PNv/H3/
2V7em8/xX3/on34Hr/vXv5u+2/d/+iIztrTr/fQ5rA+f41Tbf7x+8dl+/+T/7zf/7fMfr/K0dp9/
/vHRTsZ+vxp2RPPHX986/v7zDwgz/gtH9/36f33z+wP8+cfls3uv/9vPf76P9s8/pPwbQz8ExS+F
pCSIvuVB7vMf3yF/gw2j70fs+w8JGOCPfzPtYNWff/jkb5wLRiTHccYp+SYXxxZ74J9/sPBvPpc+
kUHoMx+bC/vj/37u63+ySv95K3Ad/vr6v2ZO4q38T/yloOxfDc4rr1kL66rhgBU+3I9ocO+Uyhu4
wNMNljeed08wwVHGEUp9IC5eEEV7NozevirE9NBq+JbDC7jP8qHJD6VayyyCeuaracowRa68/uV8
jElKLWgdF1U1f9aqDDJimzpp3cRSUbQO6aIR2xOErT/2eTVeVDvrmCuDOD1O4bTFJocY3CYvHrfa
bBmAJPKpXRulMPlE5BAGDwU4m1LfR9DTn9rZkacNmCiNsYjkwzd1fQwjK99mErBj1dT1rw3GjD9G
DaAphRtwvwtbP0yx96J5Q14RiQui5S3rc5sEo9Ep9gdzcosAByLKEmiuEg95U6wXX7n+tWdtvsXW
RRr8FKdGpNRyf7f0fftZohe87xnYogQ4vvdDuBHb2zzk3aUv1x5IyxxkVdkEVytFIiEgP4+lpshl
CpZDn7v1Ya66+u07nvEZ50cYxKyK3KGPCGZ0uPK3n3NrLWATj6q4rpvyLQdwv2SEh3KP5tTeTIAy
fmLowOEADscvf+q9S8Wb6bfeLLmBlGIZk7IIZOwtSOkG9DLTY19t8nXBWFA6jJt/Whcg6tjFVVHH
q6gYT3vFh9ecF3JMWCDpB3RHzUfLGnPc7Nj91kHnk7jyZjgEzK6KAaGu6UhDHzwfH7JhHh+pkc3e
t0+YBvTjtgV31Ov2danpIYSPRhZyVJAloOVk66bqoSDAbjnSToIn01VhisNAZOvqGhQ6mNcE1p+G
Wu96HDoHRe3Fp1U8bRt8QgWLHgDY0QMSe/zUa78K36f70i/B5/lFH3vfA4jV9gtUHrTYzd6jGu65
AaYdZ92mzNXgDfjDaADu9E29HXLtZSoqMnRdYIAwwVjJK1vD4KsyHk0EXSD5R1AV+Y0x7zw1kn51
3exeSAg6qUeXnQCVn2OO/+VC3330NIeoVq8uatwdmlZ9HiRQ6fFXCJgBE8xzArB3L5zwkm4ZY8J+
BhRvC8U9EBDvWOpqDz9+85OtS7CTzQPlM4o8Tz8jXyquyROG9FKkIdx2kwyPtQaoWIoEM0g9cMf5
HjQ1+sTGXZ0Psnew0x6E4YEp89GbUgK9a9CC5K+hWY5+UAFHQdOUmBWQhpXkOJD+jvdeecJ5mRZt
8EOWxW9Bq7tpGELg8cFnKcKrLjF70riuS6mwQJnWsIs5CqhYbLlMXe2dPVvcNBuA1FFTfGh3FSrK
FMz5OWFBDP7aw3ssHzYl7ptcDM89LEVKeKXr/TBV+xEd5AV692ShBshEV6UWEP8iIpfW0DA4nwSg
zWSFkQw8iSEHAmjL5hUlWTKiN921CI1BeRHAKB29IevN11Q/Owm6LA96IOP+GsU+1ierQ3DtlvKM
UNueFthkx97qw9vJknjAqgO0DqTPbQQPyPKJiM7yJEX+7NnaXIH546MDZOxKIXewXUgt9lgt5p1q
JkygTP6jgSSlHYp7KWy3K72F3K9DIb6M3fJYrXk2zQ0GEAbtXwTf3kXekSrJu0a+w+gYmhmkDA1l
UikMluULb+5DSKPeF46bRhcz3Dn0S3sPjemFsA6CyaLb7LmjnKQzhoNOoLCRdu9tG31uZ9KloOPI
OVK4v4HrPla3+e9e68qPTUXm02+Ify2GkR9LtL67PGoDBEnxLm2dewmsN+7bMEen4tEXoAo1cNwO
j1vlBbEMJiCIkcP8osaETLxCbJ6EmodfcvHPQ4ERjmEsAApJ0mbjZH/WckjtatAyettypiDqTqYj
IqsXbhNqx4sE25dYeB88dVE33TO+nI0R3RWanPepovpqfNmClSejikWb34FuaT7yNhcfiGht1tgH
cX6JvslbDW6+AwE3SJPQcl0yCZLqfoFC7vvgWkHSjE+em9GzFvQeePnHxje7U0FJd4EK2RNCkOe0
aYFkxbAvWrCd6eWmBmdwztUm3uzSP/YNcTRuUb+/o4GEELHy+mSuHLib6qZqlctBqRhsqUUT7MZN
4syJaH1oNJjfpXF7WBf5GElEG5yWyxjQdFUiCJMcqq9fXWjEAaSFA8XBt6OppbsAJUCHhsMdmB3f
HO0ybGN1Cr7SRLF2k9+mGs/ZMNzSEqhUks+IpKtBBM8gC6OqD+LVTMms+Y3f2PAy2TcAlc2vdsBE
bqU5zUi/5NmCJjyzIWZeRWNjhWidHW5Fg8PYuKTyRL3jlXfATcSt12vWKubdDQs+aEz8aUOoCuhz
6ZufOdWbSQmUQiisXfRaKe1LEHICR0ME8YSRnhySAUMzoACHNuF2jtKtA3kTqCucXfxERsWt4Xli
i9rsFazQAdcGIgF+lfThuNvk8DZoi7abf0myiBhvn2YqHHNcnfnZtQ6H9NaL2xKZjn2MpSR3dejF
eTOcOt/T4JtC/yxDCW600SwJx21Nhm+VPUaOUuc1P3Tb57uW/faEnbOmiN4XZNXzENE3Lcw54mVy
vxpQebIVIml8r04XwCPzAvI6HtA1YXtxGXPY/WZOSsB4MztAMoiWeimTUKwnqQGAzEUyCeoBAg6T
EX3XzgHjS3yw5bEXkNNWRykwgG/3+heyej+XsDcX+PQESYma4bzODqzk5n8J5oPQnerU+O7ke/wQ
6eq2gp2XXcYGjdvSxyYkH0LnVVyum40F0NoywF8AOvaZ8MevlYSXZbkLg+HH3PjXhRfrvvW9/jQT
uDFJKITR/n5aYJHgTFLsRWUCNP8nihx7nmyEz9Hpch/JDmCy726nOdD3xXQma+5Bz7GwuFLdWaxP
uTY5bIbGKQn72xGJCG/o1Q/+8kCnhiRT/qH6nN0A0wXQKVNYHutUeSbho70YT+1mIpKinnejNa/o
4UHrmeaFBkgjFuS4squc+G1tEbAwhuSE9KbvXs6B2lXvJejGC+dh0tqmSLW/3QdhcbMCYhtrcZ3t
DOVRww8z9miAd/UresJoJxd7DPR4K8sQc0ylLcSJzzMUM5M6zk0Zw8q8OAmjXsba449mk1+sXeN6
eASo0CfwGHjrFsRoFSr/AEG8ZaS50Q5JGEs9/4Lx2j2m9DAS1eBhBU8Qw7fip3RlddP3AbQJpIMn
03av8uAiag07ldJPDVne1kaWd93Eh/T7MgWsqndhE/S3nHv8osNH+Aq9yMUcA89lfV/WD/60fC1h
DpIXabuQG3gbfM348NsrgzMgSoAauXmeS/LkBCdg4MYbPLMaRVfzJqOywhbgZLLWcsMqA96hW4cj
b2sS8EdXkPk0DlogeLZG0GnkaZkMTf1D1C4e5yEpQj7uaAAemq5YaejsvXwfQHKVrFXfZdpUF2fa
m6ZDUTst5mEqgFchHXjx5JM/OVQagKMfJ6oPlVMLagyTjrA9wRm5JlP5u5LBdfLJ3hUwZQw6PM+g
eqp+jRAxv+0579OQTtewqM86Cm7VhjmlfIYhZ1RCUdZpK9u0wPO2bhX4MxBoccF63IzQS9YuqNLZ
eTyD0amAKcdHhVW1C0QHlGkxag/d3HGAKyT6mvUTGz+I1/OKWvQ4reuJFRQ11QZouoYEhe5GxCxj
jJh0j+DYvERoEj5DwHoiyDK4IV17jkS/xXX1wPBqKeX1oY56FTt5rjzyBNPVA+v9XwiRRadgg7t5
xCbazX7CNnqXAw4HIdbe4Ey6IXn74i1bnxAmTwU2cSnbPURtB1XXKpGVvSP0rpTsOIJUN3C+wR0J
8zGeGBYr2yqUct0ZuM8jJzbKxlH99MbmttqCeMb0nohsHHgl9umhewpHBz4AFlnmMrs8/JEvXRxU
BG3Y7H7hgcU5vA5qX9YacrFp3OEA/QoCZxMcjzcVsulxsYuLt3ARS/KGYgqqLimDtConFD4RvNPF
YB5FKS6tYRTbaqtf5hARHhOHji2XEFS5reZx2LKjmddda7z+GA2/hzB36Upxq0u1PYISmZM8f/Ho
jGjxmmPk4clHgFHMa69NKMHJEgKzzTVir3LNVOoKaNCNZPLD6HL5OYXRpfROJexFQa0U2db4N4zg
7VgL0Gxl0HCIAsoTZPzWqaqk2wk77CPdYmgwPGAe7zckSxp7ASJlfM0TD0Qg4qSfDTQk+Rj1YHyt
Pco2qBLrQxAwDvaxcb7CEuslrufEdlUY3hvtVzEr7V07lh/CeveCbodZBM0+ZD5kM9GJDqzY9xNJ
XChRLHuOqp0qZ2DhuBDNfGEVfRt6FGk+a28wmv+5iK28dBHoGs7MrxU/AgVZnc7wfd9pj+29iL7N
jJgUD/P4QDEOfVxIg58GpZ5CVlXF2CJ/llHIMgwxztdGNtu9VHikaEmScAC7Aa0mYjg7c217+wCE
mycR+I+km82N34XDce6mIfWM9wsA8++tV++C6zHx3NAC0oZuyQ+HN1jSD28G/EsjlzJFH4EIQQs+
x+/0PqT1DRGuwlYEc5um4fIhiLyn3qvXA1yGAshg5NlF3eegrEsrMixn3xcNhotHAO85BIsFfEuD
bjn5jjzgzjdZiLjJLCgLOPzYNQaCA5PQkQQJHs/mFhZR0PIxgKg9AAKrgA+EJTvWdoC4rWcpgI1H
sLQ7Bz3e3vOsTio7nxEcCJFa8QRRQ7dfMAG7H1lDUhmJ+w2VQDXzj7GcECZxVxUyKSb5UVTY4iJb
fZpKypgNPKMMoADEwQcXsWsTuWRaUVIjeRuKqRYv1aKWbZ+BatJYSLovVHnuq7qIB2XQslXw64Di
KUFQnUJJCuWYWxEiZyuChcpE1lVrUg09GNdoS8FyTik8g+hh8wZ8UoG2ExONebi2EP/ZIVs9/q0A
KOlN54VfkyDnJtiQiDEXdxAE77bRwY/KlRkoEhUP/euAXfroaDCnKgyrtOjyH9hqLxyivppFXYx0
zFSA0cUHdRZ/qDuoPt8MW65T73QWOjfeqFyeuo78Kp38xFRuA3kqrZKJwB4Nxfk9NdC+iEqi2AhQ
ZOJc3XngBe6N37/S2X+WsH5MwsXu+3zK1BTsCUVtZTv9Hey2ixb+1NgpY8CESzdaLFJ19Mryytn4
yzb6udLgbKr2CrRsQnC9HAGylk/1Wt8PrP/K8+L7SclXeKK0LTbZMvEKz9t5gbmBQdeXFmGbFL73
4HvVlXQbnvSGJn3Qqhj4PlJTcfZpPD1c5Vi3m/fLedhrt7XasBvXIC8mN36MIFEh8wL5zxTq0SDa
kY3ftquCGmvY5Vx9VbTcORvEhC7zcwE/MO2hGO0Ar8RTi+6kW/sXv2S/asiFkrkb8ZNjXWVQ4N01
QSj2MOUix3rJoSEj3FP3Yb1N6RqhfkDjlEJt+4Z3nPhz89A0fWY1z7y+Ge6g0zYn35b9K1i3Oaaj
BAhkyx+T3K7r2kJp5oePbYGLuLElXUsUAUwFLx2kEJVeRVo7gD6TBrOm6kzl5ZsJq2XfDOG3fv7W
bO4WXuloDprbOnjmIpCpbsxrObCj9tbPMYhuRm+4U1ZnEw7RnS+9Df3FZDPP4z8aw1NPsCpDmPYe
QzVJh40e6qw5FU2XtTMi6wPvEGEaGA+6nyGKU6G+LLrYFfkJ3rLgykOpUytI9Tp8by4hh5A+eC3r
NqazVgip7I6Q7NyM4bYbZPmABBqTQJ/8or/nxyipdhPXZ5DmFzrRnaP9PdwZb9HCgtot3F0rN3Qc
DtOrUA/dABfAdTUQldRQAmk43W1uR+roOtfYd3B2JoIh13jpKnhRkPYyefIu6sGp+ou+yzkv96A8
MQBmdjUHWIvzCXLIh3ozr3xZyC6caZcilwCAi3UxyH2dSEPuC/QIMHi0ifjWNncetp55LsjjMr5O
oTmU/o4hdiSZgmJIGmA/sDghsWs+AIhlI5RL2aSouLpAQ1naBntI8sCM5XInwcR9Z5IdZ/8u2qoz
tKQ3Imrv0HieGhv8hiwlxgT/0wJL8IzU3otqAWGNrUBRv75ORXlgAUMN0D2GwutT0b5GGpU2gXJj
HFb/4JZHEqHyGdD7T3m530q67iqIo37CHuWnR8bztzWo7+XDCejpmLQkhAJu8lN8cbURZgE2tT4h
WeZutvaEJXXjb/p5nqMwdsK9mLKrMCACreHangMjL9At7cPQQp+zdfR+bSeG/gozDrM9Y1Gk5dwg
QM9/ydETxNzzDn7VXSs3vFUdqjYqhmnPwkgVUJR2Zzb0Z60A8wX8rkT+K2H1EezoXe9BdMl0ulT1
p8B0Uww4UicUGBlUtSeffffKw88Ogvl6CgHLMrdvij1h6yVA2FHOR3NiVbOlPUMLjeGWeCqCIRM9
fI8ICn2MXXjJ5sqLwNgLbVYI2scRkqo+qZw+ScPBTPr1ca7oB7IYX3xrMHjQgd4mfvQJLriNhwjP
N5mx180aAr5pnCD3bG33CmwRJmJ5qhw6mQLVufKLFJLhHxij+IHZljKtidM3+VJBAroNxUVGA6aT
3Cnst2pXsiZdhxZl1rwlYBL9Qzs88sCeaFl/OZCRzyEJhx0PBFxqMFUORDea7zFxj9IHxDaEqv2Q
IZ7A7aMGzSokYWfBhI29Wt/4OT0Y8abRfiCDHULYrf4oqynboJOKGzXHyzLvvRCV0tA9yyD/UTcR
RSIDTjvyHtXFE5mXGznnu2Z7qKFo5H2Qkll+FajUOZgJKfyfyLH5MKTbqa3MlmDMdOC9BoM4hizM
Nlcf5DK/bFodN1P9XnFv1/9g78yW20a6PP8q8wADD5ALErhskqBErdRiy/YNQrJd2PcdTz8/2vV1
W6pqu6tvJiZmKqJubEsggUTmOf/taMqVPn6wxJ1Fn9crc2m7+Z2w83nTu/Jq8KKrMEWGY7rz1Hbj
Te9YMJXCrfBHA6cm7rhc2kmkrhM3mbZtzFPwAaaWD6loxBbAeuLk9Y/Vmj6ubX6EH6G89SAFQqCj
lvZufxoKs5mn6NFtgaE9nz0FxIj9Tme7RomzoYyfezujjA33Br3c3pXqvRu2EzyKc8xm7FOWQqO0
iTuGVaH12VQkdO4XIM2gWa5F4n2Z6/t2IP8HUHTamKX8wulNS9hH6UjDMZ2JOLrpe2uTafNMLHO/
7ZHjGxs/gQM4YlCos1iEddJCKy1RSNs3HSurc+cHGrhbQjQW/tp1r7RXHXzRBH5C7aqViK70mJtd
O1ufhza7HhOgbiv5Skn5wYOQCrKaNZNRvx2shdjjdhZhkAn7Ii5OGOhJpyNDdxeVoIgOBEHifxMe
exOShPM5Tu7ceRi2YnT0rrLQ+YF+AxO3fzAQnVtiEQerkvKyhHJBE4SwvxJ31UpMAR1/fYlTnHkQ
i0+Fy3mJ/NCvA3Sa25ZWe9s5tnsGZ1dthtE9RxlMPKF1xIgB2tKF4Ksz02ixeexTov/aRHxGpVEA
uFi4rNNL3Wi9nfGSQFvguNjloqJuWRCnXY9aY/ZGOXSBctJ9LBu/r7bJ6tXHWVb6gOTG/2wEGvAW
l/WzRl8DLzBHfrE5JZDtB5R+FKRobnddNnsbWaWXQER300Lm/W7QiFAB+2f3Ma/tsd9ZWLOvpyHN
IQbtcOz3qGebA/sO4IEY9iJJXhBQIVjX3dEfqnjnuOkXe8mvKsfs57QoNrgDrh1LdSjJcrwObn3D
LO76BdFseZzh9nk9U+8uUiPA/bAApeUILDGWRXl6ViMBppsX7XNqk7a8KaiBBXONi24fOgkiC/xk
F/hLUnTYGXGyee02Z2Ok4ttyGeyHOJbqzG0We18SAlEAGEv/a+2kFtQNwHXbp95lJaMkyGm8gtAM
zX4WqPspM5xg7YfkCnWNdxNjG8Q0NPQAwbpZtmFZt9+WBAp00W0fmIHPmJWDXeHwm/pzTR9xMeVR
doOkw7436YiUZ/I08zzXktaPyh7jUjZ0wt1EydAfRgZ2vUS4iw6uyWia/Wbd2pg6Qo1IxLYoKWsm
uG9RRU9X3NF+73Eei72FqIbgMp7teU+dI7ahaMeUDVsV83417nfJfDuf2Topbhc5e1ehZTx0GUiy
/5ijJkaYUvPK+JNJ369jVySImUbQItuxzBO6kylAn1mdtwLJGflNvjwUjT9edi211T4NLU4iTEB4
eNZOOVdNNFE3jUVPzRTlezF4yecMU9pXy1kAWuJ2cPeSCeaH0CnqveZyJZU22XKSFfsczTO/LUvX
G8Ydr3uYWlNuQN3EJ1SG851aazQyo9/ue16RbJMSAX+2uH19GQEEnWdz8cljRO2j41jVmSRK7orz
KrxCaDffMBA7O4JhLIe0mou9dNoocHIFyqDJvHcJTrqfQLFu42HOAjsDghpzmvhNGVdquqXXgZbz
+hLhGuM225WhJH0Eos7b/9LiYcS+OcxIwiz/3pM07Fu7dK1rCbYT1HOy4EVL/eRT78ftNeny+e1E
JNalQzjTJ98P2+Ui6xjod15RFV+BsXfhxjaJ1X0ymem36zhTVVZ2XfwRWbU8qyMrnPf4SsuEuJTI
meGa0hFQJFqgH8tLAorhnPIRGzsaGNwu6zTUsOVixq0ATw1GkzXejXCbJD7Pi76OGPcBmz2NlSv2
AvzibFVWeG8j7Q3h78sN7jX7PHTK4mLt/fnDamGK8sBygybHXZnjWzk0dTZft14lz4T3GVGfPkPX
FPubsXf8h2SVxY55s3WwCtvUge6T+K7LxoY9qOpVvanaIjsb2OLvwymWx6VP3OqMtz2MrtQ40QpO
yQzW7k2TW2/Ip/UPOT6ey0bGLjDj0CKNcz0Qmb3X9UeBZmmL6S++9mgj241tWUswFo3ZyjD186/8
WS2/pDZQnhrjisC/olwAOfyonzfplCNwsKf+MZICo0OWTPrDQHP11LhmAtwwy3TB6NL5CpStP/SV
tq+qZQ4/D1angUTAz7EprsvOi53wujW+DKoMFB+kmirCTqPnQg3Zve8u9Xiqvj20+7n62MwRIniF
e9Muy+GuMY06l96Kbbec5w9dEz94th3fpdEY7Z2kBfFk/zSfEAxE035SroIRLM1ejW5pH612HayH
pZ3MjZnMJwxc9rcBrHiTdBNMn1YwKEgB6Nda5evtZAr/kM1uHR6dvHQfVxmv7wsOJbebT5jb8h6+
0n8YE2WDNqOg3+Byh+ZDF2ph4AGpKNNp3XUzYghfS3W/9JX1lKhFBVNeYdkiaBl4h/SWXSHd5Ynb
XVxNitFqG8sKs0ubxnebL8A4pdu027HP4qulw6FLq6XkJzv2/KcVmuFMq2Ifp8BT0Wjw24CWPQ1+
Ye6QaNjm4Mfc042NRiJIGEr4WKSTvhhRvASZW9HLDIT9pfD26aNEZIQFDM42kQ6dY8xNTVPooa7o
U2QHZh52psmKHYoXznCyjG9JkO0uEVyGd52YusclJio6y/viOowXGx6PqZnjbq7XCuwIaQyOQTxn
SNPXAPubd1NnOI9YuJXMNuRK2eN2zU+jWRBCR9etavv2fIFjzDBRFuMRYR7QaWhqdb2sMqTqLZdp
hy55dYKyruk2XIkjNRWzuqLP6wOUdndA236OZRn0FTNItqlkCBLYLaFk74NBMW0zvYQWpaGJ5/G2
WpTeuKGLDrsay61Vap3v2JmZoZM4tXkcqxyW3jcMcUe7EtXP2FNNFUhFbVQVHXirFeXYEjuHxJPJ
5jySY5Ike4F99GnxWsYgxOhVrpd2HJ915oi7NHfgrTLHU3uXBfMx/U61Se1FQeRldPxQv8WtUINL
YqDf2jvJEjtbazQCOLPjG8aeyh0gcXmB4af9w4Wg2kyVWdF02t0V0YXRwaY6DbB84X/6Lhb7f1gv
RzTF//qXKu0varl/W7+1L89J+vxKYseP/BDMafudx3aDTEkp5X0XuP0pmFPqnXGlBpKTCo+XfUo5
+lMwp5x3nq+ItbcxGxvfPSW5/ymYk947ifIOT6prfgjt/olg7hSF8R9hDZhOQOtdRzpY4nxH2G+j
VtbYxkfCyLDArFVybjWh9cmCibv56Yb8jSzvey7Jm8sogyjQRRUoPGnexGaU/ug4q9FOkIWlOdAl
1YFb9tHGFcv0tEiFyGiqz8dWFEHdlQsGmghDBBjNM6aU/tpdRwStfZm456PODD0sAV9hGza/ySfi
rr69G9BQfA5eJCmEPmkLvzzfJ2XUIZr8n+zZmpG+pQjYmLuzuYpxBhSrH0Hyzt9Q64bXCUaLHZNo
/9SYvpKY/ixc/B4c8uYOaeRUZF0pjYHwbTRamTqYQrxMBGuc5fdk3fZPJILaQSKHFsOoQT+GYfcZ
7WC6yWO7f6rSuHtSKKSvGfxGdTYu/yiz/PvS0EIolhofyjVvk3LS2PEceyidgJyQQW9mi7Y5N0Xx
5ddr429WoPa16zDCQdinNf/6njed0yOk7+egipkdlmJP3IL1tfv/xlV4X4zHO8WYsDdhM5VblyQV
oCdM8tXf5nFt7T07fPn1RV5LT7/fMVdL27ZdlpCr3iaKhk02eX6WLEGehPJauWgFl7Gs7kXnRhjT
EWFy4uTBry96uj+vFg47iGdzMoMBaV7jN2E3QnYh9Bojl6Z8+lxnFVPGMIZuUr+MPosKvYFZsoLD
WtYoLir94ddX/8vTO12dHYRAfjS31GWvnx7KxHjuGl8E7pgftV+ZoxuOw/2vLyK/Zw6++pJKCWQZ
SvrGMa5vv9k/6L8m3sYuDdDeL7uJ5Ifr1I3Si2yVQC9LFKWfQn/JAri89rqdZHS2ikKxx6w54rnu
my/m/nNtL1mGyDcqAXvICP4cDY4+z8lEuYyziQmqHnR/lhAJhS0F7DU8SUeI1UjvSmdtsLSuAzwv
/G5C62x3Z17RAWQx355p0dot6WgFJSVtuD28x+KSBG0vBb2fzu9m2SAhilv3U5ZV61ma+nj0VJ7+
QelqPZLNtezHYRp3C495Qf0Qw0w07niB/b+8zsls2EqSGPYaMJVxmiBoUVd/w2FzzbEfXhAcIpdg
gv0OhHbCm2KuCJGQcwquNuX+hcT9ifV0lJAvKh9Ae7v6Ig4nUmF4/xtMjMkCORC5iDW4UwXBFbXz
aXCxyZVITUY43W2VNDn/Br6ahjqptrHbD5uBmIq9FVJ/bupIhPuo6+qdx3iJPYbL8cmVZtklaeHv
LKjqGxuVbbvLu3F9jpwFLWTbddN2LJTMYQCSNWinobpfCjF+7GTuBTl+SVTCOJR2iTufe4SjbnAR
4aFYGB8nulSem748DU2zUFBWGr2O5BFu3WT+SKcyYiVs1Rn8ZnRes4nDs5Pp0FqVe0hTF6XO5I0H
mpP6jFPa3NeL/Tnm4RxBNPfrKv1d5Vr9MU0HfxNNPZIc/BfnlcpsxLQTQorwgUSL+wiPywHuaJ+1
ZsH7DAOYdOXVoJ1nNSJaxAxuUzrW6ry1RgCHKBuucDEm21g3I65bfd4v2XyRplYIo1R1n83Qn0v0
KtiXWEE1g/3K4SqWUm2HKXnKHUKLMvsSMfTLUJB0Eyl9TLLuPnXTNVijpD74VeQf3dYrDhWRIoey
yi/jKrtxSMgLkPWP57DIn9FUEMDypZc5BNLwoYwgcaOlvwjt8iOa5/GA8Y1MH5eADaeAMBKRP20m
8jO22hUCWgDbzCZq9QC3tKzBOHczLC1s8kp/ytSBTaXEQ4Vz7NxqU/vcHxDiZWod9i7W1nDp7zzA
ho0qsVBlsby1vfQmWSexa21VBKlB7Yftyw7hQ5HRq9Ah+dnxD+R+yN1QivW+s2ZxiJsxPIZt9jJ7
bneWLMN4zRSmMSizaL5Y1UAQqNXC6ZcmwHq4XI/1km/oCpnWUnfjeVfJy6VBg67mT3jLq3MvKT+W
I7rHata3QEX4t6X33q+qEdGs7X8ah2Y9oPG4xavjH0tsMhCmDXpBesgAJOmrbvDtShIPhK6PbjSf
IaL4Gg4IX2Hp2l2MyxA3tG63/Rq9r4S6qvSc43zkpvnO5zGpR8YNLc85znqEAd4LEOW50zmIrqhW
fLjwRPQP/TzZiJkwr4/exKulVPGFtBPyAbC2N7W9xT/80QEdeaLh/Gp5tAzVFK+7PLfO1WTWm262
vlixDLd56cfEkKRyuV0o+jbgGqTKYVHFwsjS6oF097PbvYQLoUeFy2AUH0WMhKGu2icviVH9m7zf
M3uNF/S0CS4aRjHCZpnN6dmSQN42xj8DSHI3tWsFal7uCKE5ONgA95io8u24fH+d8uNsV95WpBID
IMGWXuyzgXfmDD3IxdSkL2m6XAxmwMMWDYQoFMvzSKDxZlWahcIjrurhqY0RDmbd8gkm9GYYihIb
LROa7VaHgZKlenELG0aY5LVDYsdIUNKPy2T9LrqZWvHtgayYhyYodyUVgMPJ/PpIzLvczpoE4Ma3
rHXZ5+i4yj2GVRXuNVbhbwAVUd5tpnZBQ+W7Y5sEdVY0646xK7TVMzLD+yQpWAvhLB2AbBIXXqZu
8J/DnBp673R2GUxMcnwcpqr7I1INamPHskCduhzx17bphuXzQqrRi5UwcXTbkb9EUVVGYbGPBl1f
+2lfPEvlWISql67+Ui6U3EmdFxHMpuXMu9V4xR8mt7LnQdWkeKyV13PhdK1h0oiL6Thy6TD3YzIX
wNJw6L1lt0dbR7S6WEEjDG2xlRwrpn2uW3I+gXBDG8aFBIKuuEg6koe2yxrD0HseKs2dNYTZTaRm
DxytX9MzrxNjfYCfmZ9jC1mENAPO22k4DQofjE4QBuKcHNDttrW9qzz6q52vpsZg65ggcyNKsW7T
4aQz+8kLqy8hKez1abiUsHYTwRsTrvK+uPVUijQirwr9Hng1R3iKh/LoqVByouix42ZaHpB/hFQD
Z2zcGVqWmWCcGn8MuvvQ1tOu6SfP3Qjm395LtzKQoXmLxW0S5Mxu6LsKmggbKxJO5ra4TkQ6nmIj
WoRLPd7Y/kIi4vERCkyEWRQQvOmeCASSEKYyzZ5mYyHLSlAyZzustt6yg9BfATyYcZruvYGRS8jn
Zoa0t7oPz8GwtbMVAJH2xgxqdgmcavzlPB8GiFlf5EbvmFNRL1uXgSJfNeaJmCy8CM0lknCcSNrS
yTfV5WzvBdPbdqKec+yReQ6XEKERNWcCpR1RePZUFxzbI6xpn0aFe87/42foCOFeQsJgyh4ER8WN
S6xhdmV06xGUgQuxcy5yj8z6ZIucsw0PLIsq243dvIw7i1CVQzqKcf3ge6MFpEJH+mR1VSIRh9u+
DhKTqIvUbdB/YrGR83ZIfYfqiJQWGfTFPLxvSTkqd5UJ54dpRLu+I+0MbV6jJ4H0l3VwcjGh04uy
CEfrnMV9T3hxRp7munROgIeUvDphR/a8FSiw2NCbaHEQSnsIIxaM8w9ulfQfY3DzOyK15o/8ypPT
Ok6zLwPN2nOz5POzWBp9ZMkTTAS0rIfzRZgZJhnyD2KhwfmMwHSCMx9a8Pwaz/mnqMGBhJSR6E3k
hsDEHLIhWrK0X1EmFqPbX8IkMm8xz7oJzZRmc7PCoedoxL2FLEY7LcIaawRZjQw0HhI/CqiECQ3+
ni3cuDtdR+mTZXlAvjpph4Sech2vvGhKn61uRD4+u4IjjIgOkoHIMrA+ONCmM3JQVDUBk6xGj6SZ
uHfAsypxoRzdZ7fGGQT6K0uAw1NaX5Xkn5wybyZSeAnDilfiGIDJMShFYLz4vfS+nnpFiFTUeZ8n
CTR/elc6YFaTgbVFGTNBTOIz46vrCx/rXDgkOakw0v+42ibNLx13FcNFGg+KE351Y2y2XpUKsojs
+UBh4j1r1c7vodTBZR0ntzGGTaXs92wT+gNBTfa4H6sCCd0CI8QGNuA7Eb27En/RLeZrvrhZMFvM
qrokBcG6mRY7fFr9XLgXPqsjCRweGIItbcf5BdYUf92sczTQLBDo5u1Ifp2nc4BzX+9IB5z6oEZb
cEsc1UlusGQhiHUf5luiFPAzjCQ+ZAjoDJripc1be29l+Fdw0yf1V/ZXhZ+XdIZ81zsEOG06P1EP
SI2iOFiQrh9xQ6wJETPaac4y7YY3o56Vt5V5BhbZiRQUGnYlrDcyS0oiekA2Hn2dKKQf0kq2Y9V4
yS725gz5qmmmW7i/9gXDeTKzx0OwbWxS1e/oMtKPYRSDQlejlrdKwZyR4OZELy5L5FCsKc0DYTSN
d4orAzbBc9yW2+60WTHVynOarSPa9oPBMYDoW6u53M70Wu1lY09gwnYeTy9xVVuQMa2lNCSL6Ha+
W0bMTbNm/76sVim3kJWC4wjV5dWU182d51vxl1pZ9cO40LhsQ6/snkNl2QfyxVTGdlp2iP9KZCqM
bF3aT3gDV7RyINfNzuny+v2CrDQORifHGloSjhkflnoyOKXSQSPn6frwC7EZ6puN+mDaYP8eMThW
1jdfW+hMM4FDFr1KhKelglzalbXUn+0iqqB75BA9Fez8JKHYzVgFbetZC+qscEXy7bTu55Wgmfth
6pN2kxMPRJ+wQORi7YqIs4wM40k3ZnE4mkyZaIgph8oxX0L2sUl263imZoRlOU3DhFECa+OB2Yzm
FpNxetfaMTSP0JXbbjEtEjdZZxj/N6ODTwh6WJn1kDFW61mSdLaPyC3jDYg8DiZQbDSThozrXuM/
oQsCug/YQ6qcd0Q6xQFDyogndqi9eputUFtYG4GPNiArJ/FDPD2KxIoMioi1gicjMME0p17GF96j
CMmL691BzruULIPj1MOc71YOVkMem9VTF7m0TTuSC/OXePQJbasKBiDi32wJGepc71ampOtsW3Oi
pz0ycZJN4k8xeqYxRkPSZqbDZjL3JBRp7JjsMmHLVjrHy0s9nrKkC7NmT/3Y08vMpudEJyyIaCdr
HPPmrCSQO350SYan2k/jT1bhwO5HOEAvCzPk+nKyveYG1ah/384l0jqs/mQqwcuRzpQPKkcoA9WC
lYtoyFPmW+g9cFyodpsRTCe38OS2v0/cCfaMfPhuY2xy7TBa1unzPE9dvikHsnueaIySbhd6JHm+
70IpMDQkBC+ayQnJ+qjSbCs5kOZtzAG5QDR0/QPBAnOLOTft3ScPK4g38XRQEAZeOi6bbrUnIIjZ
tN2+d0T4UfeKk7qQ+XSXDzrz0JppWvqw6FE8iaYfWdIUcWdy9BsrSKql+STNmPj7JV0W/7pm7qq1
8SwHxqGwBASOGxpBzIhe9S5aCeZg2+/sfC/5gzMS4DESI2ptHto0QujZEDBC/KfgIJwQHPmbKo6R
2UNp1aSmEpQbBX6n8m9xhoV3IzKyLk/VS3oRI+uvbxVxsgMKgqT93SyQ7xHdr6Em35dGubjVPU/4
36HsnzBgVGqzYRBuH3RKl48C++4pmTiBE0OLfYowUc5jrQvnCs82gZA1kuChqAeyKUj4BG3yO+8A
5z8f2ppAl40WJZIw7oQjiaqcna9p4s277/jYPyJcrpMvbdVVf/Rv4wdeJRbc1t/Kh7799q2/fq7f
/svT9b78FIDw5/X/jwYVqF9SL1fJty9x/63s+m/JK/bFOf3cD/7Ff0ewgIOcXAPLOtI7jeX7EVjg
v1MGOTiwojDKJ9QAcPNf/It5B1+tiSuAexGuYwjj/pN/UeadDeapPRe82rU1U4b+RQ39yYT8KrBA
n4Dnn5bbiX1xbYIRfBabqxByve4WB5tpc3bLqPJaFC2RYUt3ufbqtsrSbEcm7bCPdC5vYt2SZK7A
r+W8mp0sl4xGbHAfTSb7XVOq4XqtOnWWrcQ29tGLpZKPXoFkVehCbQtX3/puNmENrTdpn12NNBAW
h+9T5k7+ps1xxGS1ocxP66XfgDdOAeeYz1i5JGSuTFRUf8SMV0DwN3a7uaB8TKxhfU9wFF0Bm+Gh
TvNiAypOARV5JWqbXN0upywsbwQcSO34aFmnSbM2ok5mnINnEExN7FUZ730HO1HYpOZeNYP6b7wZ
/4Xojv/ay/N/U8DHacTGf05ZXlTt19d0pXP6gR8vjPTfCRCMP0kF5zvx8+OFkeodi5FeBHbMJoHP
4a34V8KHfAerd8Ln2TUdj8Xx7y+M8N/xB6TdCFhQSTqm/CcvjPg+IOynN0YYSq3v19c2FB3v7us3
ZpwTv+8E7kc/Hh3cisVwla4VR7Ei7c6c962V99spstOD6jKEURYdea6tpd12repRP5npgNee0CLR
HCZ24ztOu0/YKnbEME035ZgsrGwjH1Gb++W2GmZ04TIlcX2116tZOCRsd3V/pG3HxKkLt8M/cxJK
5jP1doAks2hxDcpCXpgk68Xey2RRMx3TFYhoeNm768F2h34gmL1M8IMS8Jh9w+mgq+eQcK/O28nu
pM71oxhLB1jVEgWIZkSHVDYtQHZ3lUL8RTNKn44ZlmJRTmhoCS9zm8vaxF6w1jQ5J+fLSSvGEYRR
rSjCXRVF+iZvpwnLVSkII4WtQi25ltcJv7fYxrNMSJHIEqeft3U/re5N0uFz3tKpN+KMJD9X3XM6
16TTpbZX3UXhkhwg71R0MaFAt5vNGufAIeS4JdGhlbX/KLuBaNMt6RadKhG2xM2lZtj3xnLwGSMr
mc1V3mCIaRosr1lEXXs7dxPeIYQL7z37FJjHyOp5uMn9mt9L4WQ2ZBH7+pn6uuU7JPhQH213QXAF
1jDIEOMogES0j7sWCRPKihL1XDeP5HsFtAWpv2vFHL5H1BZrdi4P6cdWGNe1LvzM78BibRIywz1l
nPkSuZkttiSja7iUkYp1ix8JxCBt3XwOBvCXU7oEZghSG+CsN8rDvYRULx32Ndk89jbP3bV4XocR
w07rhEC5uskX+a3MaYzJGiwoXKfFaRFt6YL0+ayg1K+BTvmN1vqlF2m77OZ5dfS2DJX9aZ6wZwUF
qcT2g2jzhSkFRoUfem+MnnNFnOBmGX29bqhYfCIW8Z4/DNEET6W9BbtgjpGb2W8Osfrb2CZybVvV
1YAXfGZTtobB3GoFELjzSPq57SJTrqj5NVoZZ2y6ZmfFRXII8c/+gaiBvBJBa3cZkj9VoYqtwnGr
qjpLg9KCJrKsmtSLBAT4PIelS7E7TOt9sRrL3qDd5mYts/KviZujwiPmtzxkrUyaPT5MRUNUrctj
q9tTFN+UDS9eUhO6wQM3X8n9hpPJzWx/bNd+eS/rSuAhYZZCuSV2nIDoEK1FuAUYBXmiLLOr62GJ
pX9GQ2CBusWYRC6jlvjETYPh4xvmpSbEql7A1/SNnVg78hn68hyi3rlWY9QdMKIBO1jGd/ZWPdC1
A96P627OltG+ijwbf13YErLKDXFrKKC4bUVAk4zkvBsRG+xK95SV0Xn1mZOJ4oPVQpQEqxlZbchE
i0e7B81xB0/duLSs2XZELr1PypKol5RY4jgA5QBLUtoe8M3VhmDp2cj6g2mj7tvglz7k4GrNHxO0
gfceguuNbkGPz4l1NKdMjXGOdvi4bbNvjJlviYUpkVLYxOk5ixPOgRjcMG3PdEiA6n4N5y7bS3El
iM7Z6JPxgdgEb790nPL2aFT0g8P+/wUsyVe/OocfKqDlqvwfhy5/Lr92P0dunX7wx3nsGPudw+Hp
uK7twK5RQf44jh2t36EZkbROri01f/fvx7Gl39mesX0YTfK2HOK6/v04thzxThLUxV9RGMOlq390
Hr+hO5A2GVLwteMZTmomJ/lvRrUR6z2zARTJsRiUuOhqu9jjqVh2cKwI1btwvHC6cNilfRcGuVl1
kPXJvM/SSkIpDQPkq+v/ZrbT9x7tP0qEH5+JKsSjcSQ1ne/6ukQwRUT/74/pMetr8zHEpwJnBNWG
mDEPv01LDmIypsU1MBT7AQqt6M6VhCRuiJdC+1/2zkk4LJ3HdCF6HbA/gf5f5jSuiFQvpy8/PfM/
e4KftT/iVOO//bi+r6jBsCtrKqXXH1dmzeBmYkmOZPjhKCD3q35sQeaALSGMjrThtbdplto/lHiZ
7+cFsIjMX/dFo1W4sUk+fz/WZKHqWdJDc+mWcLIqPMODHd4tws/+EOGYfNEKqeqCQP0hE/O9HY/W
h19/kddikB+33afRYo36Rhr/1Ov81Do7MQeeInjy6IophUFW6Rby3tn/+iqvO6bvV2HRCiFtwSAK
1HOvr2KTJZc0/cyCay2IA4VbpoZuuCSBPd78+lK8QG8fjG97Jx6PfVKAfL2+1Jgl1BwuX8hKhj9y
Jt+Q5AjGYUGOAu6+//XF/u57kecABA3mA/LwZhVMgKIkk6nkGNdGXtk5UtUSB/S1U3TzPxoa/OMW
CgeQQ/nwxqgPX38vQXVZYCRLjwQiY5tVciKIuJl+NF//qabtb5aDj94ELtRFYkh//foqC0LjZHbt
9JhHRbrnXzAkzrPkb57RX6+i0QRxGVsKD+D3TTsgHHcKKY/So0+SJgKMZiDwE0/1rx+Oc7olr99R
GiJ6IaaV2zZyOFqfn9f2SbKRkB7NUlhde1eKImYGBHAliD9DGwpuYCMEcC2x5etMDIok6f43w/Ze
qxNPT017AqUmOlLKUaPefIRUk8TK6Iv0OMXij6HmuJZi7HFMRRO5PwkBR3DJu74yv3vj/uYW09EZ
zhtusfcdJ/n5u0P+hSP5FemxJRqdQR4MEyAgqP7Ng/zrywaq4jjGQBs5IDNvlovXe4L/EkzijS8x
lmpItPLJgoNsovk3gtS/u5UcmMCSjtASVOj10xxTL146VadHBiQ6xPjhPFkJkoXBqOOdJJD6alWE
w+WFW/1uIZ3W45uFhJydHcWwTSIHfrNex3gg5T/s8qM3f8668Votkgw+1EmpfRgKxGB5SUhBCGkR
oii3g2J9iJf0uQXtnpHsDxijs+Hrr1f3Xx8w0BgQFMWEYY2/fVPdsYmhCtb46OdW8sHHfnOf6rA9
+/VVvg+Ze/3VUS1zIhsKZx61ffoYP50PoeyFh5s1PZ1oGXYCuD08Kj2pDg7OgTg254Z4uU9uO1QB
AK1/nrZht68Vs0t+/Un++vhdAyTBkqa4Yl2/3WodBRs9pukxjsnWqWvZU5VAauewNSi2SrVHYpDc
C9P+bubsXxc5V8ZgwbdHDo0Z4vUtKCRdb42F/TjHPhFiS6KQzlRj4Be+vi2T1P7NPT99kze3HHs6
p5d7uu3e2+uRHDMRV843JbsiwawyScCL2aox4E5SQ/UKphBtswWjupUn+7gMo/U3N/vvHju1qKBC
5LBXnAavv3ON74+8jSI94p3zL2Xf+YFLzbKph06wZ2XlYQjb/gFuIoEGcN2tBwSzJYyg/k1deBLU
v7kbKGUdjnJJpIPibHr9SYbaWfpxKfpjkvQcFvCNuKRhjquBVEL4SRD6giD7CQndpUX8B0nmONma
dqrq/83Zee24jUTr+okIkMV8Kyp1t9umxrHnhnBkzrH49Odjnw3sFqUtwQPDV55BiWTVqhX+gLJ4
DkiyzhkAGjh9QewIUL1mXJOo1NmhJVAhbicLSbVWj1Gl6wLnXdMV4qUsomgbyhD8Vj4V3Td7MKZ/
8oTegdeKRv5WEcn6UwMc/jT2rbQ24AyaP1Uve+uvAyw5scrNwR8Ou7r6DrTNQiOP0tbHa0l4LYZr
SJkGAUjE2QXlEOsfb5+yy4SGq5/BINRPgP9ibRLLtMixEkycfb2p8QTAQYok1gaBV6rm/vZSlwGM
pQhcoJBVWGLrAKb1Fa6Q6BL5MVfxI9pSwdaGOf5fVqHlT9Rw6XQu84K38auWPd1CJH5o/enslQmE
nZEOdxa5+tYgdwBboeYglz5fJOC+6iy0cP2sit0t+InEU5zO2thmNt45mVfems5OoP+w3Ln41Zwv
JZWaDk3Sdb4RimynDcEPsJj3rvVri5C2aAvNBUicubpqHdmhtl3FvZ+Jvt110/B7kHhG3f7+l5eq
o5P8UYqSPVOArBJaxtK629my90HPZA+gIZuj4qrZAzUoolUQKmmyga66vei1J1sqbAf9au6QpTB/
ux0su4bGIXUWVeGTp+bQ73IH1tztVa7sBxJ/lNA4RoAN11s7B0diuphAoD+LZqdbJ8pW4QVQquJk
dXupK7W8Y5qqYTtUPHAl1lwMPW8dQOJT4yelVOgsZ/aux9RlX/V28AzuwH0njGjylAQXhzJGcmAM
a/0jCARsWwZ7+izGTr9Dybnykhk5aBTHDGVdwtbqJZsDTOWo6PxintEPDu3fgYL/2J0Hv/KSKSLg
s+jcUkJf9MnffsoOAZoMoGjnp2USfmFWgGg/+q3ofqbNeIhKWOOBOhfjzkAREpTziAMGWO7EFJsQ
abhkaw1t1+6lgzZPr9D2rN0SAOrtX3ntRzJ5Mem38IGYs5z/yDiHelAVVe93rjVtyxk1q1C4WLQ5
rfwPO4F04X/XWmVINvCbnB5C72tN5OxNTGU+GJHS7BnT6w/qZKDNgALEuwrBsQ/4mwIPpkfhocuc
HPHmmjwbkeM7j48S/MXtzayWIM9p4B5zVuGq6CT4c80c/apUKlgIIMb0prJ75qTD+NPSYhNlxBlc
LwpWWPPsXaNofNpAQKJbRG66DQ64TCOlE1WhF2GwJbwohNy0GXGstL0O6yB3V1uI9UWmgkOYWeCe
4tEmqXwLJYf4TvjQ9SvPQyJowQq0qQfE6ns6BaCxsHR7P6516M5Rk+wHqWteMVqISudQuHMr+Q0Y
vkErrx0eA7DQ6aHrkZNMMjhf2O+GCzUMF5LKASMrBb2jLBMMRMXwayxyZ9tgs+NFLU8am+afqOsN
wK0QeMs4Ee+KAJ3MMRndgxMj1zBGbfugAGPdTXYitygHjH99tREuDSoNiIZcbOsKD73jnhpaHX1V
we876tzmq2WhdpeqenK6fVYuwwY0L96paxvUWWQF52elnvrBsJj0Qe+W+iFqs981XOfjf1jEpkH0
+pfJ5/kiil53qGt0k0+jbUQNJbI9GnzizgWwxJ7zFJ52F11QQpNpMvBcJa2yg5RCsjD5WM/+jjvn
MbHRxWJOsRm6+p5l+mWMYTEyNiq0xcJBXb23AHntNC+DyRdgETf1jLJknqq0QJX6HnHtNaiuH4zb
hrbnsprurtZyY5kEEuEsvwkBTLm4ET7UcYqoQp0JYJHQeaB0td+12BKdx+eznpwRadeN2ZatS/2S
uyjgJg1MHWMGDX0APjr+SXDabu6c1CubCRiTrS9jbP73dQEztjYbjEvY1+VYeWrvRgg8hvmdVa7U
STQGKJBB3i/tnXVjs84Fo2qN9wHet4oRGkoTEPOp0YCPtRro442tNsckxAITGcpW+x5imxfupyBs
PwY9IOU7l8CVjUdTDkYh/SYu33WX0AxDnYFcNfvLaPf7rMwh29tO/AIM2TabcP+6fZyu9NjcswVX
Oz1WkRHPaxbscE7+IEHcHhoDm01mqOGjjGnVj30VfMODQf3YZYgyDRO+F7d/xJUDQJJFo8sQRA+6
UednOgptq03yafZrW9SHOZOYJ44Kfl56aNx53qtLsaFoWkIsJjSeLwUtKE7jfJz9wEIpfHTBzur9
MO6NEWXw20+1IDPWQYSMzkWvj7HI0gw4XyuL4TtbWK/TdXL0wwBHe2swg32CkuAclWgw6EAUchNB
osJIEafXQV9U+E2l+hQ0jK5v/5zLrgQf2iHjojm8UEeXm/FNI0ip0KaXaT/7kugAs2swP5eLNGoM
fPcxXRQmRdDJHU/0s2kG5U5Kee29G5qBrAQQLk71KtnT+tTEBFlFC2HOvnWhhVV9Xn5pUQG8s5de
c/NVhCNz/d+VVm9dImRaiFHR/BynxOdAhauw10SLtYOrdd2H2bAi2NxB1sMW0dEVG0Ko1ru+yq3D
3DkTKGS6cJ/CLjMcKFk4i21wJ+62dO/dcq8UovnpxIPaH+2s1tR3nFCBlzzz9HdFXepwV6oorO88
02XUBkHHi6cYAftGI2W1a00EMQrNVHS/cdJ6H8SVcnCjNvcjI0TL3Rkr6W5dbM3jjT6J8uQyEfyK
Pac6IMnkBChogxA9AO+3/wRpo6jcZKPyMcWv88vtPWasdjyyjA7ETeC0lsntoi674M0ew47UQti6
bP1AU0wv0fQZ+lob3zlYl6vY9AMglQvWM9nQ56uM+IvpXdf0vmF18bFBLHRvOXJ4uf0s60hM74wK
E+0Eg+OiG+sZa+FWA3jbZvQnxEnehdSzm2pK3c+4waOmgFDOx9vrvY4S3m5cHcTjkj+Rb9hMO5zV
Y1UZEmokTaof1Lr9s0sXw5VaszFp7XPkMb0sgU61KUmzB6SSTBDpYYaxCmRoDQd6HaczD/+LBj9o
zE6/Av9uNWTzF9pVCZ8x28zmQulY6rrcs7vI+qChFU6WUVvxv9BbjXJT6EqHy0nRtz8aJLAAFlf2
UzQqCtTSCBTEBk0IuG0WFtCgxbWmjb2qbExjk7RxxxBUpJCSdThczKWrZkKZ0ZAoStMrjb0Ot/MS
xXS9wiHBgW6T0Mv5efsVOusYR7YAGgMYHYNdJuPrGNf3mpoW6Fz7LibtNDZjMR/d0cE7tF7Yl8pn
M53ly2wk1oNTxDXwsD4rt8wsktJDq859VKFwIr/EhG6TIlGUb/MkRs26SdELkoOtQcIbbVT7GtlW
7zRbnx/iYJlhAx/tfkSRU9UH2+5cyMQOXyaHu+mrjdV8ipDALdB5dSxMIpoUHc2+q/RnTFVRgoEU
hxpo30E/Q30IzVBHptATOlcJIXTpg/Gl70PsrsMWSbg8NUNnU7lZUe+sRIxIzNdIvKFO336p5kSb
8YGhSeLRg0fPrS36HmlZpzdPTAErd4coRPQowaHXhHus1OexA24Uu3g0oPNuN/OTMiaZeBSD0X1G
liOEL9q3uCiGTZ1EYJby4FkJ5+FUIiSL93Co/ssOQ85LjXqUrLAjV1VP2jUcV6o9VPxTPS37gykW
34GqDssHXDzLT4s/L6Y74+TAF3FR5kJguDC1zWRUB8SXZHTsYwYBGJgHzRcUdxBhQ7VPAnuf9W+B
pU1ArlTobYfbG2gdWZb9Y+kuHUDKJQtu23lkaWUei74SvQ/Mt9tpBR3Hisnk/q9XoWHGcBYkNPhc
Y/kVb6IkUC8TkQjon43hIBmgYwqVpea9wu8is+NhWAZJDJpKpDqv6cmbZQJsJxYbR+lnKAQcVaub
dyndRw8j3/Eg7em7WWpYKkuUiJGSXmSk0vZOsbYUY+chjbPI5cf4ksELLc/zJ41EFWCFHfRMTzVt
C7LqZzPgpUOXuPCy0MyPQJCR+pS/b7/gCyzK8uhEAmoHkmgyy9W6ZTfYuM3jK2u0PXJn0aS0X3Ne
AyQebM3/FF01/HFJQkA82uAtKyyJ90hhub6FhLM35tkXDVtoY9OTG+6kJhtcDaBnoVDZiezOgGT5
LRfviKkUcYsaEJDF+TtqgcrNSW8M/jQMjLULoT4kOGzsjA7pzala/A9azM1vv6ErG50gyWSZ+5qZ
4FpnRjWLCcl+a/D7Ucs8yGBUdTRv76xyJRzTRYQCYLm0+EiEzx+t0MrOrlVl9EdHiY/qMBsYQsTz
ADCIdOqlK/LI2RSyjv50cR/XXgCv5l7H58rr5YwxdQSRZBDz9PPfkAx9BmJToZLHluuoTW58COGf
ncxieHCzJkCG3Rafbr/di54u+88i0aXFz8BCOOtZJ8K6KLKgt+HHqns0MmQYp+I9heMnwRhf1vBL
p+r7kBnb1Ol8jJwOGQqCGW5rd37Hlc/M72DYrtItWbq55w/f1U1HzA2pdtDffMCfHhU+9IAe8yaD
KqajPDCJCOWEColeygJoa6a0GRgpgLn7oMXRVWgeWJ27vd8ll1ltempcNt4Sm6h3l53zJjZlDc5X
ZcoPc4Z+guQT/XEUui11EpfHVhAVa7Nrd3II0+9ZAgpyLgPT6wpS19tv6Mru4BQA8Vg+FJF89YLc
MkDcZim3w7EXYJCL/sM0ROpWxc0ZAf1y2laKrB5uL7pS1qEWJHldIqJNlqzCaVk+25unt5CSrfRK
UgwBCToEFkrPVpW2h3FW4GZHGANpRvix1rJ+h8MOBnEJeuWSOQGC/Z1zor6yEUsucKqHqvXOSEzc
12JskUAXKfumn+2HAff4nxLjqwcd9d7NNDjZVgya8Tioxhck+6IdAZmagS+/4T5WnkQXIAszj+MO
AGxOm7NBuxuvtNxB5p55YrbVCqk/GzFGGrffxjrPfn0Zy2h44eOgfLeqbVrDDhLU5me/lU27c4bF
LrRq8m2UY2CTCGncuZPWleiynqFSIload8QrgPPty68xx0QPJmDriX70U8tGHgdC+g6loPJw+9Gu
HD8SUbrNqspUivHO+XdWQoP7d05VZF01nFnwjz8MsOvvnPJrq9DPXmySQZdZCwvr7QPFICeT0hxU
v0VBHHnVwT4OKufo9rNcdDOW9wYH5BURy6z1tZP2ZtMWMxzQqY00P8i4X4HKLPmeTj59GqwifYEc
MXw13ShCz4Yn/acMJ8Qa6gweKuRqQ61RfGiwErj9q649O61gZjPMTRjPLP/+5kdVgUAgM3JVH3IN
KJK0QR2GWHtnlSv5xDJzJIWhL4cQ1rpBVZpOosdczX5qzsmuxOFObkN1YQ1kbpZ+QZw6+krzVvbb
IAxrPxn0nuoMt0xy77mN/2V4aMRHE32UH5YTte/1KYMxa1tQWDB9VULnTli7fC38Xjzi0f0jrjG7
On8tyeDSTpMmzQ1Vcq0GgOE1CR379su/PLn0+4HlQfwzXYP87nwVSnwHSehS+Db+RxiiRhF1lt69
m9sswjxrxhjrPyxIT3i5yQGSrM8TV12IXsQs0DtzIqD1QYvkQaztRqpKb4rxV7m93msadH5N8YRv
FlxtL7oDWlH3usAIUkIOj5Oto8+P8aLHVSElqo2lcxyULthhqwsJuY2NA62adNv3Zf0PnZACRfdR
PpZt/X2CBLOrmVQ8FDBm9pN552NchjV+qkOHD8wHXNp1tl+gygO8hZ+KtFS85Xrt0HEVuRcHeALd
fi1Xv/ubpVZhzSXjmScGBL5r5N2WUQG9pczQNtYoI4SJsLW9vd613czphrQJ0kClMX6+z0JDon4m
cuHrsRE+hPjqebEs7wEzLlOB15PNF7CBtFjWajcHlSynMRVsLhNvxCqobb+wUtzPyEn2CKXYO2Bk
7tfbj3ZZILkQW+lDo/gI2sBZLVqo2uDmcNV89MItb+yyP2plOojTCetdiyyPxyh1/h7Ein0nQlz7
hraNmArifsvEbnXr6oiAcsIS3Z/MKj4SteWW0fP83oBounElmvm3H/Taeg4BibO7tKHXncG+Ms1e
hJPu42hL4xVLt2fbbSoPRXO5Re+8vFNVXTkObBdqDkGNTQG6aqbR7caFtc9nnyKHJC6R4uD0+u+k
CtM7K13ZnQAagSijLcl66z5hEA8TNLJm9hO9Vg9FZD8DgL2HorvyOKCAHb4UizCoWn2uQp8MDExJ
kpAUqo/kZNF2FsxmAkx/7zzPlS/FFAawNWUDU0l9ddpcF5kMSPQzX8pBY2oq9ec0tXI0taR2oAuY
3TndV9cDF0rxSwJjXzwaqsqSbq6K6t9s7LEh6L/WWY/kmZ2+n5GQuDOIuNIWcUli2IKQ09n361sL
fyitMmFl+Valzod2dJuTHuEEWgeBuue0RvvQqbVNhWDS3uya4hFipHKnArjyOfkNsHf0JW+BT3Qe
0Qqt62XOFe479PL38VD2TBsT/aDTYL3zeq9sTzI3lWJj0WGFSHy+VFyFnQWPjVQgFsGTxCyYVl6j
3oljFxMKnUuH8R21oAsYkHTsfJmyLp18WDIOaTvVT13puZB1BVHfIoCghMTLk9qF4yPOJYaH6QCO
tGOn7PXKEvg9lzlq+fFvrAO04yhRbkO+IdreDkDX7nL6HQsJa8EmXKTJDp5wskUY0pdunxxDe4ze
mWOCx2obv0zoEBwAgsWPWZZ/FWFRvLOx4zxUEy1gPOPNrwpSoLsOMRmwKQDEa8wadkqBvmBXpHSV
7iQ61/YHXw0xEIY+TA5X5bGD2Z+kxa/6duc0B9iP+T+DjZ5JYQb3+ENXbqBlRkmbbuG/XPCgxGwE
VmaGmg/3hfk3Y4fnqcmK993iXQZvSltIW3jARKL7dfuLXHtIbgSU4E1kZnVrlUaMsWijZJg12B1Y
luAO/29rjmjDJtqwu73SxZR/2Z1cs8toQIA/V1fnzQm6GU3ZViDTW70vGQLgGZZ3P7gaio/wZJHt
alAHNBnB/KtNpfhsttg56nZ8J/ZcSTGIc5S6qkD+GxDo+SHByCdGQnIQfojv4IZw974YHWvb0ynZ
zokD5CjUPt5+9NfwuUphmapzZThAWbgKl9/0tkKyByxnAlP3K1wZFrJFlCFFD79qw+ASXVei22Me
W5DdnDJFhdeJG9Pel9jeQme1JB7otfmHyWITbQXzlJ0rVfcrxFrrB1I6sbKP7LBEcS+uAEL1dlr8
SZJxGj10aLA6DIYW871GsfVk59gKfr5O7YpvOC/L99KE4z/LTrGeDbONHu2aJsWGbV4j25PnKHSO
FsNYXCTQ+3URD93GZWDMXoWP+hO8JDxkrLmVENFQBMPLSwtn5LQ0BeebKdKsD3rA1OxZQ8xpcbWF
BAEGWnGYXpl9Oy2STpNy7NgqB9O2iidVKYqfGmNla9OSbn1ohQVITa2r8jDTM0RVDQWqr7oyqmJb
BLMze31UDV+rOUaDw9WTX4HZlNVDh/vZ0u3DtGyTo6A8e51bJgfkhtDSuf1lr21qwEIaP4rOCZzS
VcidmUG5Iml1H2TOBxuHuHdtbM+fcdvp/xhSHR872Itbm3HfS6EG2LzlU9W+1+YyO97+JVeuGAoh
EGZc3xr0ntXpGo1UQYhu1GmxFuEDI0QoiLYTHv56leUIC7QsqMURST/fyIXdigDBXt1HotjZY0mF
8rRpff/LRQSdGg0wkOpiAkDv9nwRpPjKSe06y4+7sd7VKKdv8dG6dydfRD5WQZkfVJ5tCigpq+QU
TTBjUgPN9qfEyjZ2Egp0OGVyrG3jXui7CO/MsTj5CzGZtJsM8vyBxjE1cMpMFb+0F9vtrPonRVxu
g9qt8thlotuqLibXjlHeQ1ZdWZgUCxF7lJ24qtZAMzOZZ61E7s63mEaf8FTEMavOkS6e81+OGpmb
JJ27bYy86J3d+P/bAGchD+Q7RTC1ImIlQBFWIa8GeDorepyeHKTw/KWrE+3bcs6e+xZx1i3zL4XZ
sNYMz4wBk6PZmtjeoYSMXgZMUyNUaVxYueKieOW6P/Mysb/Ec19/wHQKO2U3aMvyE42VGAHuVBbB
XgtHq0WCTJa7uphzZBGCqF5cSEXq2W07lY81opz1xq4A3GwJr/aHVLPR/XJ7C70yJWtxlmnSaDg2
c4VEQyjmyXdNN4y3WB5i/qbgPJjlHEBPYoXia3Xuvm/CIvuelFpG4G7dFs21HLx/qljp1ySS2oCA
0Dj+tpq5R/Kia8VvDXXOjSnHOt90o4s8tWG0z0TRRDtgkSK/duYY6p4LziHct62JvzoZwPRr6k39
V96E6p8S7i9VadIK1DoAk7o4h8YQniMzEg8S7QtzC9W0/Z3m2YNCZCL8hwFUHr1jMxyVNB3fycQ1
PnaIJvCQ+Dkf8cKyQjxppT3jpZqGOzsHn7BpI1NG26bT+19DNCHAF6Noh6eO0Ie9mroFnmPWEB81
JRPhdkYsxvScmpE9wqrBPigF0r8hPnzoMX5FyjHP+Talq7w+VfJId8/waRQmX/EmaCNPCSKcsPsh
ar91RouEqku+5Ts9HpE4AOEb5abpS9b0OtjPql9koaC9bCLK2AAl06IN7yTsF0nCsnvpQjA14hvT
F1id2JaWKalBfMKyNdxMrooaOIIwW1SB0UerpLmtLOd/7GP+T9rwZXeXCYgNCZEIaxD71gxJFZPw
AimM9KQkDOLMsa7wLewl0qZKdcQwBHngusgOackMPsJX96gzzJ3nVHuyWyv+2xIUMjQlC40YJrjQ
wJf4+SZnSXD9QXo3yE/8jmgnUAbeJtNoIOsBFTaUgXvnarmsCcmlF6kyhhCsCffhfME+wyMiSdvy
pCVpv9FtBbuAFLJ5ipHQh3lwcL5MLZW3n2uHOMeFVENy9+Vvrx76FQalPd+BK91dXT2qo0SOUyTi
ZIdB+YRwzPBkCYxmb6+yxPvz2GgtshZkCwt7m+nE+ZOK3mliq4sMf0ZtWTGmchNEQttmJWzQSETv
nbmeNpgjDbtRxvcwvZf3Hotz3dFShfMi1gxgApqwwaoZvmk04TMSOtomK0JlGyAscPsxL28fizYk
yQIwqtePev6YJgZSs9qkPGYLTyRiGoLcdnIoEObY4SJn04ntUTYNLPcv+eKLugdpBx2hhTdOxXG+
cCEj0KVxa/gNDlGepdgtnoG1sXdHFw89axy3hcQywsbE494mXjbI+tMuYhY0oQggwl6dmlZI08nr
HAnkXH6RaYdQHXYSgErN6FFLowMeZ/KBmBNtLaN036OdhBJ6duiU6Mffv3yaGxR2hC8U/VbvwKos
K3N70/QRIuk/mKj3Ysg2NOKI5fILLx8WKqSSnAwgnT/fXvra9qatuXASae8AsTl//dyZSZXHugk0
cJ49p4/zd7E9hQ+5zLC+bpynpEJCKkuIrCFVyu3Fr4QR2qkwZZjFMXUHPHi+uo7BHapZZI9DXKIR
gp/zcQhl+6EYbedfu0yNTWS0RrLhZ9UnADvZbirN5sPtX3HRT2MHvv0Rq23g4g86zEVkLaYwqje5
RojULAW22aE4Adc+3t1e7/VqON93tkpfiU/tLjOZNZZkgkkw9iij+I2aK0DOkiz9pltJ/t3kovjH
rICsep3qZKHXVZ3+jXxCQ2W1S5GMj4WMUALHFiX0Qlspsj3G8znqw+BVv5FQAJeLEYZGMgoEKzKK
cZseSV9NQBRURHAlulj51iaNUGCOpf0RG+6x9VLQrT+nhpzn9pNeuSTJopkaw3ZkaYCa59+3LidS
scaxfDkxHi9bRXlAcdl9n+RBvwcvDKtJTsCbAP9h82ehEc8vrbqo2bfoWt6bSl5+aH4Nmf3Sp0UZ
cI0iaEU5DmNZWz5AueZUFO5vDvh4tKPceRoXR5nbT39R5QmWY2fTwedqpn45f/gYjGAdm5Pla1qs
vzPLHB/meIgebq+ykoIFG8EylEeL5gZTXZjr58uYCz6b4GX7Rq2YPwDDU9nL6ISNrvtBlOjph0qn
fNOl0n4aMjk947jz1CWu8gu6GCm1wFV9hy2Og1anyAPfDTBBUTOEuL1CG+Qd7MJyltZbH83aZfpu
EnTWWZOdqXHVO9LyRztETy0Mxa4FrLgBSSf2t1/M5Y1GR55mGeIVC1ZlfcpSqxqtuNJtPx0xMwpx
9jqMtnSfwinQN4gZQt4vcSZpBke9c8AvE1LbJB1dcjII0hcN8yLTcYewo/CkyXk6ykEJH/A1aB/6
Nho9JB/zHYPv4u9jKU1k8j9mywRzQDLn+6C1gjSyJys6jW10Empu7vKhrh8p+6ptXAtjMTGeNynJ
4EkfkhcdbYc7z335cZdfYGLvteTE9OrPf4Gqj4aY4d6e9KwVDwyU+g3i6yhthZZ+p2a9PMosRe4N
MoXQwjDkfKlUxc5A4iF9Svq6Pdhj1hyRjNK8NFOiz2Nf3JvcX37SBWwDscridjaBnJ+vF4EbzmRD
XY60PyoLaCCKMHmoJrfYyCxEgyVK7rJhrqyJeCgXBB0JMvv11YzKrspoWotPIpimj9KEJrDB3Dkz
nkOpRAhQF1n1Cf4k0N5UdDYXAg6fYhOBCYQOhNuYszHEgAuUbsTTqZst/XceITm6Rb43/5DoiKLd
iXhXbjZ6CCQygAcJSgxQzl+To0lmYXqVnCJpK9sijrhK01x8mzM0utVCCbdV52jHClVLL3SC6iHV
8fBtWl35SEnt7IIUuyzLSZ1jrPX2TvYIn2hB1Z/stogfO+zFdjC4fUy0UxcYv94+2q3THi0trB5F
bmvbpDAjlNH0/q8LLNJ/5ogGMQVAzzrIWm5gxqWTJqecRkGHrOYGa1SDEtyIN1Yl/r0duq4cJGYn
wIAXe0eTO+v8NTYmKuMdGp0nM3PlBthVshVmq2LGbsnDf1kK5C8qdEvtvLqhEbBscm124hMANmeD
y0nyrlSj3AvTtr3zDi/vQ94hbw9vQ+5zboHzpxpSnI2bqU1OOj51BxgdyrYzjL9VQ1v6AG9XWRLe
N6WwouXNbCasEumN7fVqBl7QxcJbrbU91Jp5e/v9XQlE1IXAxRc4GePC1ftTUSS1nUFNTrY0jY91
X83eIKXt2ZHiPvZjdK9Zdy0oQLO1daQk6OuuZ0BRozpGNsBEFqD/9hBLO2ylFtMrQV5oTjLYyri2
/sNDLoNmkPE8JC2G83dqyzzsIT8kp4U5c8xqJfIQ0rB2URT/LPXkXllwWZMARucz0tBBBoeNcL4c
xkxKZHRjeko07LNsvXjqJuVjXht/xKCf3Cl5Z+Tm+6lGUvj2x7yyQ5n3UOMvItCgE1Z1WES7xNQy
onzQc23hT6PvqhzHn9urXMnYuJ0XuUsqbdIEsdqiXRG0+ATRsELXBFIHrKoOK4XEXeyliV0Yxyrm
g0p2tmUUTRu0h9qJseOA1FAs0CQHRmVg/z1BZ5vnsfTwgGzNnTMm874b3LnfoAGR3mt4XdnoED04
tXDiFyXPVUya0sCcA+TYT/aYL8P+rj7EVhoj5o7vo4S1eedbXImBZIkLC59Rpw40/HwTQBnMpBMk
9Nea4SWmMf6QtMNvuDH3lJ+ufHRg53DTF0ARSy4P/iZg1FPgYmNm56cQX0JPLRPD64T9P+4H/2e/
8Mq5RXKcmSIUOfo45iqBsHKpGSX2dSe0f5i3qYq1HeGveaXlprsCKSfkng1nd2enXfloy4qkD5Dz
2Uerl5hPDdlnHxanUWscD3Rlvndzs35yQBkcmqgcT/mE+6FRoteWZKhVV2IutrQCTChVNHmHWBn3
fR0U75seRxGcwu91Eq98ZocseRmF0b6FO3j+9sceA4AQWWy8xPv0yVFnGu3qOMEcdLo75+7Kh+Yr
0ylkYkXHcg3s6DpknWyo+SeR1JPXFEqKoU+b72+/8ws6LRcQPEtgCFwIrznD+RNhk6ahv5SWJwhN
Bqhx3XwMGjP/NtfD64FmnsLg9d2MxeOB9Kfc4yRfP6NJSu/DNOt9NXdQfJTqd1OV8R4EVbFrgmza
D3MaP1hD9iISE6a3qOafqEOXXoav49/f1AAbuKnRL2G4t0YuK+OiCzmgnJ70qkYAbi10MKJ7RJNX
SNl5MUj6jgshXCvSWyBh528qhAII0s+tTkVn4GQHtiE+VHmF4JvSY/my7fUq/hEt0tvbWnT6l1mG
lb0ZUaz+znxCOw2TmD4HIqw+FrNl/QgK2bZ7126SU2mK4CeUOlHQUVxg103SaRU2uUF+54hd21RL
K3zpQb+KJZ4/w+zWeh2XaXXSjTLzNATVos3c5u7L7V11SZBhVzEeXFSUYUlSjJyvE7pWhV2QG5/0
IEBdYfxSjsxUMG1xeywEh3Zn9BpuvLj8zGbr4Qbw0I7qcznbdwqvK3cz/Wimo4xaaJqqq/OqIzXA
By2Sk1VWEL/KanpITH1AMt9tD3hB/ZGFve+DrvmsT0V2Bw5y5S2Qo1LVOwAULYSIV5mBltZqAiWv
ODX6gMF6p01f9AjRdohF1iHBQD7dVLqaeKZaRs8jWqS7yhqcA6RVDHejxtwVhl7eUem8cp0Tvhbe
IKQpcEHu6maELxeiN0SD0tan8HuDkSWcXqBcL9IacApTalE6G1XiVbuRRvyU1I1+xIICfEMfamqw
i/mvfmQ2JprVFKP773b19GecFgJrUgQq0z7MvO+NNV5ztvPDBwKd1ghTbkYMSLecb6gkyKcMdimF
YWs0/+h1ZH2mR0ErMWQcgXgUcpPlltLDDTwbHvUDX6Q6oEkdI/8fV9g21WbQp/u66I0fZaBqzx0P
txfF1HDOpsV7q7f6BDJgoJSK1xILlz5fL8DvS5H6g2JA0bErpX3R4px/gyfojCi2DsEuNabkgyNx
mt9Wej1WOw1edLrt3EQ+mz3p4ZZu7QTBJ3TgD7RuUXhDUCnWXq/B6O5Gp41Dr290vGBmtbZpuwFZ
elDCPlIfFVy8DjRKRI5Bs1OcLA2nBM9o5uaXA2e44tehXUYB6HWJ/R5Vo9mvRpAaszlbP0tUYuoN
zm3Np74TfeoJNRq/q42NiRsQUB2b1zYtfgbBUL502WzhaqU5xbFzUGPx0haPCxi8IUbShjIE4Ikm
7OofMQ6werqxZdV4GvEdyd7ABnxS54V56lKzFnR6Q/kLF3FsBqTbMkbFDBcRhTRDh3LTt63zRxoV
k9nbMce9iG3LUVtAbnRuLfpYq42tK4YZQ5SZT1aNK7JHPEAysi4r/AK02MlgIM82uV8/u8VBcbNR
/ZyAdt0PopjjLXARLX1iMIitZVs2+m8cSYNPJo5mPROWJPSaubQ4HSgi9h7Jnvi3Ghbzeah04xO8
exXCK5/gn7inntv1oSFeYqeL8o2cG5jiht5Y20Rq05OYuhlWLsYDLJ0JHW9jV/0e47/8pVQzDk49
1JW+DTI18zUUthgtYWad7WDwYhFUlnFR7dKpyn8YqK0KPBOcTmzpZNnmxnAldmR95lDV2UOlv6hd
Kh+Megpxb+trZzi4WqmPm8Yw6FZMWScaD0xWuLdbCZirxJXMxP20GrCihDbRQVyXcG3sqFB3RSnz
LbxVN/P0Wis2dWhGv4IqLGNQk2GUeXmmWdEjBD+F3D/Roz/q3IVf0fdMPmpRPzlPdWMhIFgtdAVD
V6S6YUrj7sZ8BqQ2ZqmE46bn81MKabrYcUEaL6jaBgTLPgy/B3UICX8UMGib0Y5ghytgzD0Fp7bn
KM3T8n3YpWJ8TAJTHQ6OBHy2n5uy/Hh7jy0J6FkUYvy3oE6IHgvER101LaM4SLK479rTmDiZZ1aV
/WiI5tSqYbPBrh4fkmz80U66e6cPfZEY0zWHYcbwmvHLIhd9Hv1kQg6WzLI5VWmme2WPoHIZClQY
A6M+dMNdytmV51yo60tHWoXXtgYwtUmhTRj2sl4WPOHQF236QMfzUc+f+qY4/D/2zqM5bmxN03+l
otYDNbyJ6NsLmMykSzJJkRS1QVASBe8OPCbmv88DSrdHTOqSrV71YiIqqoqRZAI4OOYzr2FuVUGr
an+c0BKF8oxEmhTkwGcdDa9qRoq9qEN7iFda9CoTH+Qmsvxvv8RXMTwdDmvFowJaogJyHMe1S8Hy
lIvhoDTWYerjxxz1rvNRF+o7s+U3FyL0WeVSwE0zb9bPf0nVwg5VnEjt+wMuYrVP0gJRk+7GJmvE
e2H8by4F2h3xZTZAk4LA0d43KkAXiB+nQ4nssMeesATwK+0ziGzZO0/1ugtK/frXax1laalWAVrq
p+kwZggbdQ09wWhBTUzLVHQvOAi3OFpYd4bBiVzHqXDpAVTB2+/w9V6PNwfCkkxSKiAoHr0cWisr
AJHY1nRQEdzzzdZ0Tst5eU+s6zUEk0clj11DZaYKBYWXlzFFmjWGkKbDpCrVVsKM+UxIMw0RfZzP
QELYXoPP77WdgyPKV0ligGm9LzV4Dr/9vL97v8/K2pSYyD6Ob2TCeQrB324kH8fHZxobIwDlUfmZ
g9vM25dSfnetFU6IVyPNffUYI4kCDMidXEyH1tC2WR59Hm07eWiaxrXDcKv1sZ9p0XaemhOgDmeA
qj92zD63tjTpwhKzDJPYfCeM/80t8QIAOtIKpexxnE4kvZbYS+9MB0Q68y26keNlOoJwFCqlpD/f
HlYJK9JhB6AWld+X79xp8mHWqXochNGBTMtS+yYdLXQjNWSj3h7q1w0ISkUmXVDcMCClAWZ5eS0T
DJQUR7pyGEHwkvbJVilvdEKu0h0cB55fMqa15DlTQaRbrIKGtzIeX+dJO6GOmzJkqot9fXXVcF6O
7tyH+llEGJ2uOqpQG7qwwCEzVcwvCyTRyzzhzPXENH7Hgjn7ymHTz2fFKC0ncH85ka0JXNrFEo7l
H5fHeFDubk0Kn9VG1xf8y1YIDmnQotmcD4ZWaVBF6sWNKWRd005o3sm6fjdX6Cz/gFlRtzxas9LQ
D9KcSfPBmYfZL7Mh9+KigO0/x+8quq4V1pfxAI8FmWptnVIts47eHwpwlbqYXMvoEsuruqaG0G8i
dl6iZa5J8QXsGMnPYNXveB/no+pU72wM6xWO7sBataTQGyC/BJX0cmBzRzImYu750OZA/lH8kgnN
ImROpYX/RSb+IZer0iW8xBTt7dn7OigBEYJ/koGk36rcfXTm0LFbjLjPl4NBOuPqBaaYwhwx7K50
Ljwp71zuN++VfjFsZ8jp4H6PFeYaMxeDZc3yAWPicytRm1vcALuTaYSG/vaD/Wbbp1u78pwIusg6
taM4pC/adqnz3DgsgEFuQwdUQurYLJ2mgdblDuj3nlQSSAq3NHMESp3FmVQ/qjMgSU1r3b19O6/P
uhURT9GX90s58JjqWKJhKyplhQhPzgN4Oh0pXbt5Z4d9/TJhCAEso8K1FmyOZ3KpOknTqI1xEHqc
bcYBe+dU1dMTpbObIBs65Z0yxG8eyqYkYqxRGFp+x3AHCvCob0RCP8hI+bhjSelLVE63eXvofvNU
nJYg1RxO8bX7/nJ19HUrqJC35qEURnmKDaC56yMtxqJ+XJEOsvyn2Cy2g7VwDR5+fVHHwtph2+TL
rM/mgVaK4hVEswFmtBSmo9zZdc38HlP79eqH9wM4i+4Mkpf89+XzFWWEHIQSWwfFAZcUQkiHCtNJ
J1FDmU1ZROstpW1tFyn+9vbAPr+fl/sOp/EzGBGhWZ098OWVzbhDQUQwsrhjjd91nVA6knIRGL10
yxC31zVNfz9pbQD3cg4fp05Nn76uHqCPMO8VrG89J9W+tASHLiLU5QHbcXkTdhbuk5ZRvjO9n8FS
x/cL7BmJC3YsOuNH+2SbYe819Zp1aHKpDEyYQp7Vt+lDWCHWJo9IRjrhmPgkWfN51ZY1OXGUBEpX
S35rmbUbQ8D3shGY0dsD+XodAAgBoLHWK2jpHCNDwoHhMKIpusajQHhz1Kleikrle6fE64MK9jkb
EvorXAOfl5evC4DZaKR0r68l6pEHp2nwi8wnPA5dpe7Gx2oK9YPVUDTwFrop9gY/8Qn4XqIomFAK
MWYu6Ut1mXPaQcKKE/sLNlS9empjlLQr08jZxmkKGM4O4WW7U51EI/Wutln82XC6w9wYOIqZJem1
Kxup0PGHM4o7xMWXM9MsRYEaX+xAhACDDmBZ1pfAitNslzrOUDwAg1pQueibJsOh0swDSjXVvdND
4x9EnF1zOhffrCjRux1iVOVtIzA3Dco6Ua/DxbI2JDPFo9xUsUCtI5wK3+RhngAYyIvLLrQ8qFqG
ZVfbzchMaKMQp1PdizAYlUY5AcGSfktqBevXrMqzyLMLXTQI15n1WduL9HtDSIquuRot902lmpdp
0xcZSvKZti9U5Aa3loXvDUrg0xC5/dBDThNhHefbfCwHL49zk3m1WrED/Jq6QM1r41yKQG0DR9dH
/ExSM1PemQ+vyuLUEojvmQ2gviibaS+nQzejjmrlXXKddojQO+ao4s5pdZ9aXULNRRu6U2FJWlA1
NLkWVOTeCdFeb1tc/rlaR1+LTuZR5JAsuNLoIWZAZaZ9KqYY3kqcmZ41JialV6u/ol2yuOOAqOnb
q2394he7AOqqxEggx0lhkF8+em4zwaemBzVwTTNHXEyVNfgiNpXTlGLYxgjT6IKYX3pnib8OJwwi
c05vlh6YBLLVl6Mt5axL1pN63fVFdR4a1FLHQpr8gp77SUPcdmZUWbipsSGjSbCUgZ1l5Tl83ead
4+k5cDl6fnARKM0C9EQ14bj00QlVGbkX/XqJTdB1U28bUpCqxng52bOyV9KYam9YybXmmnrUg1wa
jAetxQwB9mgzIKMvqvZsIDsaN0NZ6nvhjOg5lcUij35NoITUZI2vhjc4YbkZ06gFGYxgj4vcXh8F
oEuxedUr3TnJyGwISxc0931FKWtEyqiJl3gAA7EHQN0gWBhZHSfY2zPgVUTAS2Ar5F84haGcc5Qd
mF0qRkGcc+1QpwWC5hQerMllU4uxDDACSfy3r/dqqq8VtOc6Gu1V5PjW+/kl8YkQ38YnMtWuW1Nk
F1gcafCQQzu/beTqYyZk9aGpRuMBL8T2HabCq5NlvTKSg2ufmhP6uPkkNKltVWnWrkcx4VGsSbkH
6Oa98+s3k5vuFiWSNTRdK+9HA1o4xTSqdaNdJ3NUnSZOjmWmUaS7IsstjrIlQgBQTfcKL/ezMWef
7E5PTpCqfk/p7VV6wOOCU4DgAQZHo0H7cqDzWu/TJOq1awgU80d5LKudU9Pkizspunv7nf5uZH+9
1FHURWxX6Do753VhU5ycaqnwiJDG4O2rvNqjARUBuQEKjK8Dlcr1Ln6ZOYmlyEgu9eZ1PGvKJpOT
4gQIvIZD51zu+rpWTiNVw2lL7peLOVOUd7bK12U+AE3UusEfAP5nPI9ChkQfOfbNUL+u9ckOUrvY
JnGau3rXnIHMfRhKed8uw0mli8vBSt67+jqGL3cqkDuE7iTVhklb/WiMhxFH666MjetlmZaLPlO0
A7K68cWQdYsvEsCi8G7FU6bJxWeR57dlhQ/8wHn8XuC4HglHN0Kcu7LGeA0U/Y+OjNbprcUShXQt
CxIJV7FGOtmotHSXgs+uzAKTWLcpp1rz8Jm3vo9Rv+vYZOGVju3sLV2dKH6zOOmXt6fHq4Wnr5VJ
qF4cKyq4s+P302YRaHKgYQe1x7B8ko1zO5q1naVXWoWBTjGfouXbXhkZ2JkmLSTqEVn52EZa8t5y
OF568KEg11EEoDpHlHkMEFMskcQm1eZDWatN7LezVGeBGhPEO1mTlR6sGXoVBoIoy7lTS6DK66JB
yS3Sne6Tzd+G/oQ++wx6rVc0f9HsfG2AjXoSiAWJJlfWW5NtE7wz+qLlUp6HVj5arqgyaSdy3fja
wCo4p7MwCpihSftgc5b2LoSYesTL3h6+6P2i3ztynZw3lUxvQSNxcryqhP/nFWKtnaVRNt3Z2twB
VE6LM/wDDVS20lJ1id5q1RekMhJaJvUyeR3G6il1Ftq9rjIVyXv2VK/UVtaEipABziYQ19dyQDJG
6cpYN9lNpGdCPZkWMDdYrEdIPSaD3aou+332NGRq/jGU1JbK3ZJ1N2rXazvi7/xLoqQ6MGuKxZQN
UyeKPRR5qWIo2O98f2cervvArwuEe8VpBCQBjHfwSsepRb4YVVuk3Cs0XZQtMzvvvGFolG2hyf1W
V+PqJFaqYqumIruZVwVLwBeDr4xZ5lH/fE9aRTlesJi50HUBerJSTDj/jqItpHaTWTSSeiPhJoJq
+o7idKCYn2ObkkZrblZRl8p8LJR0byyMXDXs9Cn7wwCbm4BTgeMqcjmQR55VO37ZvNFbMXojVOWb
vOpNz8SH05OX2dwORN6nRSs3bl3H4+cRkWikPN+JOV4hlQhwqX86K1GOU5kd9OXR0fWdEVpmYd0s
6lWSX7TKZUVX1tZ6H8FKfzVW09HoTdNrs3Nwcvs0w1zT9NqLjIuCiFTYgV4qrqPep2W6lQvxzsn2
6mh5vj/Akj/v79gSbbLHScqU3LoBGrstAvtkCGx3CmL38PbcPD5C1+sgV0Ejg9lJPe9oHPSxnjAQ
YhwyV/XQRvEGd/RZQu+M96ut+Pg6R0FeooX1MJo8j+wpbuvFPrKQfpC6YEN+zKt/ewHMbP/j3/n5
a1UjuxJh5Pfyx/+4SL4SZVffu39f/+w/f+3oty7rp/KmE09P3cVjffybL/6Q7/95ff+xe3zxQ1B2
STcf+icxXz+1HGrPF4meqvU3/6sf/vX0/C0f5/rpH39/rWCzrN8WJVX598+PTr79429Y2b+83PX7
f364fyz4u4vHXiSoRLev/ubpse3+8bepfSBYgbmH8Bdl0udwaXxaPzHMD0Qy9OtpQdA9g5zy919l
Jbr4H39LivwBWiNgOORD+Tdtyb//Qgrq+TNV/oCuBcVtSvuYDqwkmn8+/dWP/e/Hi2E0fv78qx/9
8RwBNk0DmLSXfhoXemWPi8xNXmaZNXllZimnUoOzn9mkqO6UIKMJE8Ye/QKg8MjhdCg4VEv6OMqj
9b1p4vnkl5H7zb0c5STrrayUA54KdU/2yaNlUTpzK9kWdrBqFbU7pAgX3yIB2Vl1Di0HdFN3yOwI
ROLEIfL2pdeV8MthAcmKzIuDeH0RsG5eJeBNJI2ttlS+I8V3dkeWH5bTUzrZGxE1f+hivl7M4FFR
7qP8i3DZUejG8jINKYNPlkuIEM5x/6jVUvZOpHqUDPy8CJAMlNaZY8dkA8ScRZRj6eOrRaKcSFU6
+AsKpzdvj9vRTkYgwPevZYv1Uegrr5//cp7USJ5UpdJ3fjZUB0NaEpAEzUfHWp4iZXnIlvrEHoqr
XLzHkXtu9r54YatYJiUiaueAMkAKv7wweG8hAevv/dyoJMfrm6ScN9loN/dQMPUOnZ5lkr2kkh+1
cFkuJqlyPsZ6mGngmDDz9fu0SP3QaHAmARtn386zhBF5jfbzfaINtAF1VQIzKBWKtLhFow6675h4
VWD7q9FXtvk2eGx4VA1LhYYKHdOThk7/fp7w9jxR+wUKmarClXVRH1YtFwUJ21lZu9bqVKL3hucU
iXRXptqdYMiinSZ6M3OVrreUwEgN8lOtbkuwjqbRvVd2fTU3eNFg7OBqwjKDO32UxFQGporZEPV+
UbbZhSSHfSAw6fnTNUWXHu8FMNys59WW+uUr6pKpLZRO6fwRAzvgmOhaLXI4efo0yMCw6ay8PRfZ
E1+uYYJSFhXMgFV2CDWbl9czMdsG1giTh44ob64v6d+YjU7/ixppk1UGWsTNewCIVxsHFyWzZ/fG
QRN68lF67zgxtFkz7Hwr669aUWe7Ll7tHjTnqpxJ/d5+xN+8OEIGUEKQwVfY8NGBLqPdXkXVCtfk
lrxwkocg0qf3DJaP+easZFANvLuVBs2hdVyi6ZRaTUY2Lj/BHPLOTJciCUq7hizYVIn90R7qc4Hc
N9xBaM6KT8uRijG5qvURE23jMmkByPx48v8fYPytrJjhf/vnEf4qwNg/dfGTyB/Lb+2LEGP9qx8h
hvWBcgREAzreFqkF7ba///oRYmgfSNPWYglVEia9s9JlfoYYBnHJ+snqQLh2YNY58DPCMOQP9JcJ
OshXIKmxt/9JgHHk5GpB2ocDBtCdkwg+NTK8L5clvcZ2mjPhuG3dSB/n1lDJgDt5Bl0ZNi3rpjPJ
zvQWkSErjrepvjK7JUtQfB+Boary1AdxOtLTMUPnYUmn8r7BCnBEM1Ky8w2SE5npRrUTftS1Xpw4
tTx45WzNm19G/TfBycuT7vkxWOFUfACyAZ4/ruPJOEo1mg25004XbVPTi+hdOdJbUvYu9Nu8aK4r
rHJ3GL1kJ/KCG9Hb19detsp+3oAt05uG+bQy616O46w3CGGN+Fq1YZ6ei1TOLjoaE5nbNZhnhSEA
KODPQ3haZ7a0s/ps9uNIusFOsT0paxi/C0ROzVl23OUqLpQ1l6ozYf4gGmdb2604oVxLH5QuY0pb
sZZuUY/GGJrOwUPat4t+oWMOCFDZypaNgbLH6Y+hLt6Vjj2SvX9+VI50Tg4gVQgPHOswlZFF9z0D
oN0nGcJxbersWwpJ7WZZasfcoBc97UfbSelNTTauZH094S2Wodfk5bYT3zvDmD9aIjQF1hqa09LG
i0YO5IjkV/LHNGXGvf12sAB9cfqs92yuMgVUmuHuW6/sHdguMZPoOHO6vsn3ijI9dVm9BBIPGDhq
NpxRdwtPO2e6UQlfd1Yxym4XdcaXuRiKy2Glefhr3cdXprjZhsLK632SOf2Zninj7UJr82uEClcX
QDUmRJ5F0dzqSykBV3ZGDDO1fqOZJcq+c7VJw1Lf8hrpmRWdiZBsq22nJGu+ZFMnLsDsiPtM1ebv
+AZK141S5Kd49PWbMKzVPVQCXKYrXQqsYco8RWTtWT21FkyC0sawaSxvLGNwvlXhcisyG3R435T3
VVyWd5KVr6KiWuaaUd6cJVHrBHRH56s2LnMMEsi8AHwX02kB2XFfz3ULs6YsL+l7gP4KB+1eE2p4
biiUshwnu7aGpd2HHch+v7KKepOJfLyBEpJmfoxhSTMZoM8Wvsy1hnm8sCzpHDWJ7iRql2Q/pe3l
kDubSRhg7vUIho/8QEMgxlDZhhSXTtJED0BSu0DPHRmhj3ks3akczO00GZFfTHZ6EcVR7SP5xlnr
VKxt2DoA4anvuXZW39vEjJvBHLqrxmqzIJP70yaDHy2QFQ/emV/H2w/lAlpDoH7oDQGGOTa9r80o
QbNnjjzcWEbhmlPtILzRDs1WrWvxvZ9UeTd3mDKiozZfjnImLmbTuu8kFbidyAZB97uRTMVX9AFl
Kg0VP9epkt2wrn7VWq2yUWx/Bx5+lFyuWM1VjYl8Dqq1qb9iu5Y4zFsUsmKvqCXZx3zGdp0RmoEq
z85uYgZZRTI8KVh6b/NI0QIZ1SLfyZPw4e3hexka/rgP9DuhtK98CfN470QRuooXS429YRpITxLe
L2ScxI/7WdmoojE/6rXSvffOXl+VwwJtNzIUXH6peb3csclbIlWCdewWsxoPQTyMzSfdEtHXPtM0
TA2xnhu3aBSWt1lWOdtQNoqspvnZhw9DM+sUVh39AcRMey5RDICSpdhnZjP5yHbANHh7hH6A2P9f
RsUYUbFfjzfagQjxAa9/ebfQF7AmlIRJUDeUntFbl9z8l3iugZNlqhXi/Imbh2hmza0TowLeb54N
sRpV3oSCiNe2ieJhU/pY63p1ZSS52GfqbAWmUJOtZOQKZJBQfMHqcZdIVXI6DKBYc6O811ZfKh1I
g5eUbXiDakRxYjaFvHo73JLkjYq/2OG81eVSweaktm9EGDt+NUbUtBQQjZAqrX5vy/zgQcJRXaWV
9K0T5edTjFmlpBeWO8327C4NGu/QA4Yg1GPnCuxL5Io+lEM3ClevJ3mJP5MG4ZsBxmiLhoMIWicK
N1mUiQWhjcrYSGNj3rRzJe+kJg63WYEAJqLuInDkkpO5ifUHIx6N2FtyvhxbRPMTpb4FxagKf2d9
RouyxOpN8iyzPRWjKq4Mo2kPnVQO3/QoUTZsZ9lertUoJMYfltMCjsriprVq+VFFb96aGu0iNlSw
++m4reE6fDLxkvKiMDL2RtsnV1KqqadRCNAzJfg7mdI8RO5ryF0Epqk3ZkV8Ss93ORU4FFALd6JL
eNste7YcgZYOR9g+YKaNaod6gv6F0o8S4Ju72GRUkUZqqg3VpodSui3rlbOD2os361K7m1p7Dmxc
jkMM90T9qEDF8juNlBmfuZMiSvr9nIzmap8ynYMlOrHNpNsUofFJlUPtDOrcnQkY1VWFg03wkFzY
M5EibeoFHFTZ7mHzV+f60nZbzHCcLwWnzbY0G/SVB4yBcn+K6srXhp73bFT2BQLmt8uchxdt1dmX
9rA43pCV+YU1lAiEIsW/bS35CmmYz3GbTNczPCpXSttwRDIO/lLc5GbQhtgEK0LdYm9Z+20afooy
rTqMo2lf5uaMnwSx0G3YzModYbR6UkUpIOIoO9G0xd4iH4UFoJ3NHwvAXZhw1vU1xKXsbCrt2QN3
dl9KYw6zVh+vhFlTcXek5FQqbX23FISzeWVvw3ygK9V3tuUPEOu4tx7ZgHiwS2aY0/ppUo5+BOoa
2lc73uRG9zms8+TU6Sb1ahgS49wo2uqUY8761GSrY6pqVhuTDpxfRFLqa33+NEsz9p6omQIYnVZC
aFpixLk0Dtqy8RR6ZgowRDTxU6V3aummhZVspgz/UAhZH2ELJ14SLc1FLxOdboRaSYeOBQNXfsm+
lFV0gdbSBDNBVF+JxeQEDMY6g2zTPtX0Qr3WYwBmiy36u7JRbzDKwCaO1lEDNKBQPBWKfbAkVWrg
Fhd3ftEb8y7nBexL1C0e6XbY95LZFbuKvefWzpf6sqbq8olQNQ6wjprPWy3KiIwzyUq3JoAaVGhB
OAVlm8TjxmhQQXa7VFGFC2ch/CR1prnBiz15EpbQQKrHRXmRtFheJJU+nuSRqm6ZY80XaWq+Wk1p
e7ZQbU+y5hnMlGNulSyaz6wIV7QkTxb0vIVxZhmT7NrWcq8l5veKFb9JzXbL0ehsItTCPCVNr3Do
K7AknRw6jIq57R1LfxzAhVZOrnoy4JUd0Uxm3VlO3CTu4JQOAdqSjHeW2jeaPzlG7ht6rjSbRMq6
y7Gpoq9YMfcBeXwMoXLMKgQthmXbR83gCqMNA6fuwh1sUOpYhAL7OAahyECN0n5shvImTlduv1m3
yTYndiC+lqNduOC5uqrsgTbucEe15+nLTG3rDMXy8kJKjKz27BzLoW6Y8m/ouyPMJ5bi3i6jyR3p
aH7pw7m/iXuJjX/Wg5CS76Mz6ONFajZix4JW9hkAiWBE0jByB8NC4qG169I8RTRfR1DHwjscz1ZT
dhN9EuEW1aosclW0JR/mZu41HxUNcYpFEgRmXC8lVsC69uu6xmk8T6adHMrFZZJnahrUhhI6wRAC
zQiSqYQHn5gG2Z1cYjA0Gb1MTxVS2LexB212OWA3XP+4Ujqm5kWkrT7x9FiUj7NtR6dFM8sGPXgl
rl2OkVE9oHlqVt8g/+ZexR3vKT1qhVfpWo5OsknbmUB99nvWWtC2ne3Li8EBnD4z+Km/X9GHa+Hy
mFWyTadF2eNxYfuLkFHxMNh8+8IsCm+clOmqtCqVjTgUsRHUdSTqTQu8RgMxnTQjQnTEKGdVAgfT
s7uC0ZXRHBmTMtlOhW2fc447d1w8b67lDMTkl3AqIw0xy0bt6ckBECYKVup8k4hQbj3ocHWPNXPR
fRtqeSSSaZV9nSZi93yrmRPp6JZ1yXZWR+VjTaduR4NX2Rc90xjRKmUPFRvOvcJhTPImbH/uOKpC
TplzhZqk6Vbr0yfT6ASFns3Xwpl1Ym61qm4rFEwTV4U1QSG1GqarzkDvQOosc7jGNUPZx0sl5Wji
Kfpj2uD1SCd8tiJXl4xQ2aQklC36MGOybcP1i+Ry1TxDN//cMFpEnTUtfwAwxn0MGULblizqB6cX
XQMM3K6v1dqxGk/Jo872nCFlwlaxftInPQ/SosFdeBi+W52vSpis8f91Acs4hbmN2ttEHZyMqM+l
MQrmeBQ70arGZUWcCElXcQp6LkiYnOWTPCu+ZUjOnQN7fWdMWYrkt1Dbb3plOdgozjCY5cVWTCKK
yXjMQ0W+B4jfzi6YyKne1JU+XKWURL4vtpRe6E5lbwCCYr1ZO0zQVXhdLU5rETYCOwGDUqWzSEFp
WIY/WvpYBbg45hsnkeKgRYZpE8vlQRaL/pij1HFhzOJklEolaJe2BLOLVU4kLeM+7uNB8dthUbx8
ssKPyGCLKcAl8msVdwrFWLKpUy3H4cIReXaJN0N96HNVv1gcNHqqHF/JvNPEKYIuSTBSWSVTax3H
14kkNrYVWl8UcOzsPvVY7Zo2r8+UblZ9CwLyt9Yi6mhUKOmyk55rs02kgnvJTlGs8nuJw9ZFEXby
xzqOoZvHaLit4uRCSTZlU/cPSwfHvdPq1bGhUjhBwiwxXMRSFUrWWjlvRaPtqKqgUqZadYsfCqru
O4hu4cwJqiVnasMxbXWVcpLmOuBls1YEo62EPeGEqYQ7HD6ts6yVpifdTltfz1XlRGjydKqkg3Kd
wvEEYUrmv6v0JbrQM1a2B9/rLlT1e2LMGwsZRBGriYeRsjhrZ1nZ5n13TfUWbq82byj+iC8RCBuv
syqUspnxl/VEIDUbhXSQxpkoHYeN7bxIh3iUHc+JySUl05iDVgt7rsVB36nGdBl1Q39WVWl12RbI
LlJFsD8jMKteFThKePKYaZdpBBNaR/AsUIwk8cYZUeUW1/i9OfXtoYyb9HaQtPu6kvWd1trVXiv7
R6j61Z3A9Mv0JGi0yM4liZ/PXbJD2P4uQk/0oZ/o5LR6JL6JRE/8ZbFb5kEHqhkNAJvA0Na3qlRv
0FnTOTO77tBBAW/B29iUCOEibKte1Xn72rekNG4ddb5YICO6Ffj//5VQOIcdDarfaO09yUsUVKOe
B0SityVhZzLLl3I2TG45kbFpivjSmt01BuZf1Uy5L1GNchu5vhZhf5NJ6cc4xpgvSx7VWL59zsT+
qNL9sSr457g7/qKr/l/rtm+fqrVP3R5/1Xo3/9mh/5/RaKcTJZOjw3GkUoyTE3y8X1LYV3Xx/30d
3ATXd4H/f/66p5/+JMq/QOkkj78WyX/7lT+K5prxwUEaEKbYSoKmQUpy/rNoblD+Bp9ChXWtW7D7
/mfRXNM+rEJaNm15yjEsLoqAP4vmmvphVZWhvkD7acWc/lnR/AgR/dsb/7WxKoBMibwQiheRIRGu
GbsIHYMgqeplBx4BMso4xFvsVy+MXDqk+nAX9hTfIuWkNfT0VNZi/G/6covj8b4fMtfScId02n3G
xvnZtlntSIekVCZMEM5qRFA7mZTfMEmHi1mdzthbIsc+66wJJwnSZPmOWdODLsXlZl7s8VzKyZTK
afbkvLgeawxHiywODz2aEJ41VJz/Sl57TqdkLnU1f93OQ1c4CUXqoRLNtVBjE78aZXBx4J628wjg
CvGWyVPKdFNNViDK/qItbGQmhvI+S+P6Sk80xGbtDsWPRHwkiHqMRbIvC/NajtdtUBaehs2Qxy/v
K83aL1Vyt0r9pJJyDpHtIk7UrTDmJSiytj83Bhs4OFGUb6foUhhqikWG5VBm6FWSA/lCq4vvcpiG
nohShaalel70y/m8yJOv6Zj9FCRk7ijLT22cP7ahuY/iqUX2RZL4HO65TeVxM3XoQqetfQJ7og8U
a47Oy9qYAiSBvbjNzjR8AQH2OTdZmJ9Ujn3Zw9fYFl01PYm2+U7HHdiOEeH3imJGp+Q+8EpYnPZj
HU4nYVa64Sq14aUAKUFKEdeF1mWZ5N978lmqBn0HuaWoOLVEfWku1SbqERUgIsktX4vxG/HaqGtP
1Bl9j1xI+EKJrPDQYRRb4JqW2yNqE4TytMO8zroZlS8WavaEDG1CxTm+iXEMqVy7LODedGLwJ95x
D0LkPkmW2yK2tijIMMq9GWJQMlVXc6xX550Yx6vFoGkzSKN0upTtQ9vGzraomXFW/nUotWbTETd1
sRoGujFYpzbut75opvKsVeZzELgIpQzTbdvV86oVZesehV0sxYlJafXWar5zrOIyS9uPobIEQIn8
VO7dVHwv+2STdLwRrds2uJm6LWr8fRkHQ5241HrJ4BNPzJ/J6FdlEjqbHMuoqgF73K7WSkNRnzWR
6pUyevKYwKZTYAi6VSFwa42XUTZ+k0KTyZ2ryc63lriS42k7dqepk2ycfdbbbg5RydTu9MS4KKck
CG3qRJKkXOImoJKaRoFsEV8Mw1b8N86Vf3lo/A88D2B9vrX/Xz1mSds9vsRqrX/ysylqfVj9mVeR
EB1VlF/2d1P+gF8z4DsTgQaodyuF8GdTVLM+QIoAnIOuHQpZa+fzn/u7qn2gS8rBRH/nuT3+R/v7
yz6+9AzAXM+4tcr/C1xGSRealUtpBhWnkpeve+K45O90Kv/Vlx8BTDE/6JGX5Mvxi71Dq+pW1cX2
lyH+TRP0X331EbSiqzQ9S5E8ZDmWvTulocTcX8z/5rcfVZ6zUEnGqq/MwDany1p3zrSkfU9T+V/d
OSf2ryM+z/+Xs29rkhNXtv5FihAXCXilir53291ut8fzQtgeW4AAcREC8eu/VT7nO9stu6diK/ab
Y49alWRKqcyVa6HOVBnBC0zf/91BsEdAeOpM7fyttU///svXrNZmluVCWKHC+EO7yS8zwHJ+Bo9e
Ly0w7xbvW8ch2IHmk1xLvMwY3j5+q4evV4/MTMDMBE8pB91inElBp4KeQ/u+ZRWn6xENLLGoc7AC
0wm4qxb2Y4ygyum389/gNuu6gJwcVPsYCTzsp2m1pSd+RncZGpJwAhmVLtGvXVDENJqm13GHjMbP
6q4KzSwqkOhB1goTB8tntLzwSoz+54xHsv5nNOcbNncHF9WKkepuwNIJeK1wF493XTxee5nc1YWC
QmXf7iGYcVFWGiDeeEpHJ/3db3EnPMtm2cqpVPieQf9P0453eHS/91vaiU54CR4ApzNL2LEo2/S4
zuUZgs/T7v7TMvu/YzxyonOPBz6HtGEF8giCcY5qfydqMd3i+P2vhuX+8xecCK2iijSBrVkRBvQ6
oeRWrP/4mcUJzz2eQC8JHbwiWPnNxMwXCPX6neM/ESy/nIfGVCMTLXQwso6u111aytslCM/Mir7h
4u4wD7fNCO65citMFN/xvbvqxnMN27eWdi7OfV1BdHmK+9jIogrDG0nXKy9ru/xXKADVNCQpK9B7
T29EQuYfSDsbv7APnYszZuCdGxqsHpb2U7xMD+BEKPw27gRmyLvFlrS2BaHhP/uaoc1Jgs9+azuR
WUG8kG2LsKCY3OwFM1ALxWt79DtmfxIL/+KFwCnyUZgZakuMvy8zdrnX47Pfxp2oJL3ex8hucYHB
q48ri/+pS5Dq+q3txGUbg7wKdeStqEd2G7fswUhzZrz9Lf92Ls1u5wtp69UW4IOMQJ7YPLRr9o/X
tl2+FBt16ObRNS56jIzkKd4tLFq++K3txCXgr9XI623DeRLPhzHJfpBu97OJqw0xT6salDa2mOj6
HZinFxH97bdrJyi7eAswVQlrT0H3sKjlAZqQws+3f1Kk/eLbQYNpqOxUVR+l7m77mi/PC4Yl/M7v
n1wlv6zOJ0tCOQxbsUbpt5bFH7o2O3NjvuGCP4fjfll6Ugw9pHWxRcgtyWkV3PRl9b8Y4f82+/kJ
Z/5lcTQc6igwagPYbL1ET+lp7s/xzr+1bycqZQll0SUDehJExI8RYOW8rDy924nKFkIAI4ZLcKEl
wCzUrL5DA0UcvZzQBd02AuBHNkwYXa3lXyCDug0A4fZb2olKjDEIMLnCSyDl2x4zg4ds2rPJz8Nd
2fAyHaDqAE8sUmFCtKrA3IB2qF9oUic0oz7sIAoHRzELua776C/ReOYQLt+ZwDxFTEBbB9ZlgPKn
fqsO6H/5pbIufK2RrB9JpHGlDfovqjh6eJSeweq94eGuSkg77tUEUNpWKMyhYCQac87gFvR0Q+fC
HBVgZ2iwbQW3wL6I6q9Fck83dCKzCSZTVrBzESGZfSJzbT417eR3XLkKJmMUyRh9cltUZf8MdhDw
kvx3oxz/P7PHhN/rt/fWqGRORHe65yVYmE36PWZenxKI+9dLx/3G9TxDZzJZo5sui/OgjZ59gh4j
vK+XrkD1h7q43IqZgYMRNM/Pldw913aiUkg2EJCXwwPTei9ajTZwq84R0f7ZvUG3/3rjyARBwJZJ
5D5T8qPZNJRftekv/Kxy+qO/XDyrBkodvAXwwRAcSlz0XzAD9ui3tvPGrICJXkcKi1eBvo8khsLm
2iv/xtTn620DCB21VYradb2T78BYfIvpfyd98R/vdqKyUgxDHPFsgT009FiCMTYfSf3kZxLnxjSB
HTQImXA39PZJAuSfJ1L+V/x//7dxd5ARvbYQhBi4GjATNV5sjK/XIRhIvcpWkK95bfGE6qmBaMZW
aOATCgHx+aMl/Tnx4Td8PHWCM5ENgVjcuBeAVtPPmELIvpTlunrVfzD98nrvDd+CLp3Rs9oV+0h5
85ScY0N8a99ObOooWJpNMFSVQT5dr3WUgxzIr9oG4tXX256ndgRkBUYJh/gRIMVjN/Vn3g6nX/57
+QfaLq+XJmFjeE1HW9ClLgZDC6rXr2uH0Q1AGrxc3eWRjgFPmy1aacU2VhcBExc0Pcdb+pbVnRDl
rMwW0D9ZqJUOfU6G5SNmV/xuoNSJULEBZDTsyhbJMpAiloD6G0a+e9kkcW5OSSfLpZr2QkX6BXRZ
f4+D18Mncak5wNpShSaMcI6v7T+tTr7jLXuOO+UNc7tTqRXIoSZg97aCduqzCkt0BL/62cMJTItR
OJrtJa62Rr8HNf6naj9HpfvWpp3IbOlUj0Cz4boXs4GW88yOdvKriWE+4nX4RDvUb5oVkbnX9oPo
hw9Un1PsemvfTmQmFcQkIIZiQbLYXcU9oPrx4HfXJ86lGXcDT3GihMWoCTKsEqokofe+nZg0mpCS
AWZZjGN4A3zqc2b9UnCw7L22dgV1n2xi1BZsN5+QNN9wHfvdai5dimppuoK7CB8SVCaN4F92lXie
Ur8xkAPrATJGDuA42ZYcNOVTXlfxR6/I4c6FCc2KWEoMWQAjuN1uKX3cs8WrcA9q8dfmtvU01DSG
B3bR8ExGjIWJxZyjgn/DvV2y2EaJMR42YJWtwnhEEF6BAsEvt+JOUHKdgiuhw9JBH/4FYPWHNO5o
7mduJyprjDFJsMiGxRbW3QFUh8AxL5/81nbC0tAZ82fW4vFQ22/tsH9OSTse/dZ2ohKjZOCzB5y/
yKx8p0RncouHj9/aTli2GBnrw1KFuCnbi740V0NUnTmpTl78h/TEZT6E7m+/D3xHetK00dfalGDH
DK4SofIEoc8AXfMLI+ZkteFkWzIrVDoTgKbXEFwcuvzHyzzMidBSh5LuO9yR4uHNt/jjztO//JZ2
IjShGEdPYpgHFEdPcusPoAbxXNq5NgVfDJQGUC0UdHkneHZs+9FzaSc+G5CHYcIOux7qYcUwAUjf
I+VVFsPs/+sza9IJAFjAmBd1M2wQsLTbda+IPZMtn3b4J3d0IrTFTHraQn+j6CBS9bnZphlY7Ho+
4+xvre7EKOb6WJAIPDh7HnwTGiMjseFf/DzFiVGo466DPmXKQ9c9gg2pwQBL5nduuUigDWoqG+Sw
t1OdswK6DzM5lJ2bSn/DKLETmLMmDYUiFwLTJPfhYA6YVPG732InMKM2LHnVwyZrW95ZAzAblPqe
vewdO5G5tnxfFwDTMSLxoU/HL0Cc+1U8XEIB3PdzmUQCWEBgJy+7pW9uS673MzY5hfcfPDw+fYZf
ykBhDJUUDERaIA2rWR2hOra9a9munwBrhPaOl3F+AoZ/+SOQerGzYfgJ0Fi4HWz6KRjSS7+lHT+v
BkCNyVzBOjb4Qiby0NjQr6zicgBZDIUlGpxJRXkSZzNUfVts7XckunpAmvKuHVdUxUOqMaGZXoTR
ucLeW1/UOVXA70oDMO2g0jQ36poxDC1WW55wUvodirFj8kVNvK1tgwKzkh+qkGBUNf3H72s6z+Qk
kVsQVz1aVv3CruPIYM6jFpunrzhHy0LLWAwtKuNtNX/HID1muPfer3UPtuTXgRSv7UzKDM8rWg0Q
iMRgvKDNmSA9BeMfgtSFMc1NGtnWnjyxzh7XdrosN9CD+Jncufc3IiBDyHEoZgRKpUHFv628O8do
/dbGT//+S+CHTdgmKcPGu8pWB7E1F93sCWFMXCSTXhYVCIuyO6QRGfhsAIueu9jTLM7NX5FMG4gg
4m7WqznMJ60oExE/R3TxQPMcaGU4on+l9kr0XdFN5r3X5wwdH19pAzmdBJ8zpMNhzJYbEOC/+C3t
eDhvTVjXBqnWTnR1ACd8c9zDyqtrBWa+156iZbRuEVrWELrGeJ2eHybmeV651IyihS5K38PaI2++
gq03B0HOo59JHP8Gki6tsxG7HkCogNHHqzYlfqVrFwoUSEz+qWTFuIUFGtout0A4+B3gLv8g52ZL
oEYJ3473i3KWD0uT+aW0Lm2IKud6AdkOpEYIZgp4Hd2a5JwE9BuHSejcOwRaRlFQY+pvG82h28oP
c3VOi/SNpV0kUIkZYAwZI4vAoGV6lZR7dZ0uq1+pyZWqUJYkesgyHIKMXA4gjxmJKLz8z0UCYW59
y0DliO5JvA0PZq3D63bc/I4SVxysAgNBEAPkWiyQHcrnzlZ53yu/eHfRQHhAgIQkAetGMgb3dOpv
S3WOEvmtj+kE5Vah2ztOERKgaNM58PM/kt7zdeJigdIG9AF6hA8OK3vQ9XybAdDw79/ypx//4ZZ3
oUARTSuuB5QNGZdiB+dTq1XeB3V2A/2/+YOJW3qf7Fv6SAJ74LZdwU6x7J+qOFxvxwXCQFDKBQPN
hdmieLncTD/cr+E6vwMBJMFTR9PyGsXx6tGulCgvZGviYnWU1vMGch7YOok+xeFJuvKczNQbn5E6
NxkUPjhEkpQpmqB9CSeNkTHtN1kBudPXt42thn4ARYcpQMYyjPxR757vQBems0Ls22qihsJixBi0
XMcwPSef8JZBnEyt3SbMDwTbUCS9vIM6CCrA3O9qd0E6xNQ9LzdUflfCu2M41nUuk/XDvzv2W/t2
SjRVouFvEP8rymQeDzGEWqAdvvoN4EAp4fWnBBEKVKo1rDLSrrvYS3GkqQzPJGqn7OMPIelqU4ct
VO3LDl9zA4L7KVPmU6rtQYbJRQdeYL/GowvYwfg/qB5A8VHsq64pxiB19oAC4sQ8LwnnQZglK8j8
wDtY8LW8a5m5EVlwZumT6/3BPj9J6X/J74HyGEZNcRymZG5eIOOrFIik0qDNwx5W8/EfTLG9/sKl
zUCuFUIGdBi0PZq143kGNrmj3+rOMaOyZo4lmwYQJskaY7z6UrX1s9/a7jGzW3BOSOycLuRS0vAC
tIZedU+eOfnybtag3sYZTpO1uVpmsJ8PXnUPkEK+tndHwOU1AqJSNO3M2jyZsrjKN8Bq/YxyOiZ+
8ZlyYkRh4zGAhkl8BLGGPnQkjLwSUExCvl59rAUIlTgw3ZFdP4XNlldgUzpzQ//5IAPL5+u1d7n3
7YzKarHT6S6owKe609jzezpBasXA0j6VmFSSS1OYqp5BRMI8F3cy55jK0eqpZ0XFeJ3rer+fmPJ6
p0CN+LVRRAJK7CSFUdZp/zab/jqpU6+LA7x1r5ce42iUYOnEFBQhc96u85qvs/UbJATL7+vVky6C
StyM1etQFsQ2N3W0nrk23nAUF3akakgkNotlGApNP1UcMjqb36AsT53gDOYk2eIS86ZVBjnSSmTf
ywSZhldourijBtNsAYgTGM4rcZ3o5N5EnnHp4o6mMphlJDG2CZpUUmDk/1AlXXr027cTmHE7QgXQ
DCC9A+/KFa3DD2tsW0+jOJEp93ADLKPB4sPwspjgE5jIrvz27cSlGcNmWAeAyPa1fgZZ4UFkfr0O
jIu/9u665oZGNfwEHAr10Zr4ImatX3EMcrmvF493CAF2M2a3MEO8H6JZfgwVNAe9jOKCjqAeIAUv
EzihoA8nTbudUL9P6dKErrgcQGC382JDGetaTzoGMrUK/U5ZVxkHH5OaWGDjW2leUCP/NEz8o59N
TgfNL3dmZZg9Kalh6RVsIYmaDvWU+N3HiXNjpmk7bDYGYyT4WW6pHW/bMfG0txOXIPxuGlB9YoA9
CURhJvmoQR7ldxsnTlxCWqxdjIJN5E5u68TM+RCf055+4wD/DXgEvm4o+WLjNN3lkaJ2bRXxmwPn
LvQoqUUX7/XGCrstB570D6xTXiUb7iKP9MJAzFsbVpAVoqjgRZOJH4AZnMiOCxIJijtgmAvI6paX
pwNFBNYP+8Zd5JEWbTtXEIMo2DqBDIhehlP36BU6Lu6IDwuoGqOVga0EkFFNDpsZlJ8LusCjZKGh
XA1skloAdbuGvpiqG/7y27gTl+U6p1Wb4FtOWws9AdnSfBq0V90GVaHXXzMNQNq7SQzdkzG972z2
vHoyEfwPV/MvZxXFAJ7qOsOLblGXICN9X6epX3LvEomTOqEEKOsTVcCQ9DkosDKMm6rqxsviLvhI
iGrRzcnFLUR4QHvaFkQEfgOK3AUcbSRIZmWx95i8hFDhzDOy+PXwuIs4CgCgrzXYsgpbxl82ifKy
6TI/DD1nzksTpFV0zU6uspB1f65rxi8p6Jb9bnvGXjsi7jSIIxAwNATB9hDF7f3u10DB9PjrlYMN
eAwEES/ItNzsdr0q9eCXt7mgoxk6w3PULBzs++G9gQ4ncGme9nACk6LLVqen2k8Sc3UVRnN9MW2j
37uEOVem2kIdzpCpLtpQ3JZL8yxt62kSJ5UFHXwdJLpGfs/Iu0hKmzcSStVegekCjoLT4GPZI0U5
qb5fZrO4ttOU+FncBRwZlWwkHGDxHqLzh05t9Vdbk8wvu3IxR5WCxmkF/lYUr6rkwKK5e4/eW+n3
QV3U0QDK1EpQWD1oLLsoUa58t0As6quf2Z3YLBdQG4MQGJnhEIWHGbIReWxnv7qBCzwqLSTq5wWL
S1V+25Jgybt19/QX5+ocQvSpaoEnW6hWMDdT2WOskJ17tZ1+/u9FTyjKvj5YtpiAWbfCgdjFUXW/
143AsG8XRSbfuBn8MrnYCdVxiEf8BkycyrJ6qMYp13T2ar1B2uL1/nkjO1wWp1NgYgGUeoU5rBzU
gl5O4xIRhaFC7RpMqQDZID2U5dgeoAIQ+2UALg/R0GNxHXAk/RO7qTV/BjftZ7+NOwmu7ERiJwaz
RIbHDxBfHl60XKsPfqs7t2iDMauslXBJCH1A53u/HCAL4Le0E6YNaZG09KAJ09OiDm0dIlsclGfR
M3Ku0WQbEgE/5wWGZ7dDqSWII/nuaXMnUCfVGr1hJrxYyoUdhxCqNnG6V36nY+QEKpn6MKkJyisV
eA2Rx1xx5ofIgib46xhq15qsUYuNs1NVJajkjM5+4NnxcMmI1k2AbHtATZVzkKXGO8ikN1HmXu7i
go/idgf3pkAiCqZzcSzD4Eur/PqI3EUfNRsHP/WGN3lpzW0AbrbSnhtcPPnbH05dl42oImz5X1fJ
uovNRD+oMU9+FnFis90yQcoQu5a87C6Sqv7Wp9Dn8lvcic5RRINhbQRP0ft1VgOKGcTqx7+v/cZN
FDqxyYjtOkCawaG0VdXLsPflHW6n+kIZ48dPwl0Y0hbiuZ/2sM0cY3g+lIm+ySY9+WWNLhIpzTZe
9z2F5ZfyQYL2beOpX37hIpGqESphZMfSKU0w95Z+bTrjBcfkLhApSACDq0GDjOIhvTco9CUlpCL+
/ZO+4eYuEonGg+yXBF0JMlt5s2472O9l78d/An7R18dWBSYO6HzAKC1JX7YehRCIKfkR/HAXjNQL
1jGM7qCh0loQAkO794C3zOznKi4aKWtKCK6cjpasjr4IuU4YYQxHz8WdIF3jKlU1KOSLCupqtY5u
U3kOWvZGjLrEREO9CAFq1riA/A5Ie/s4nL9tPYH0T6R14Hmou7gku5VjGc74K6toILDYEwPW59aP
IAYs56/dBoz609iEcMoNuieHxXDo9oTsTKb7loGcq1QB9A2RDRyQKzH9k62+JQ0/tjOPz6z/VkQ5
6W6bDCjLl6fNi+UDH8ZryJL7pS8u+imOS9IJc6otDtDgUWN43aTZ7HdxuPgnKI2UVgeCFXro7zO1
X1VR+uh1yLjwJ8Clu2Hj2HcNDWcANvSYow7oV1p0EVCjAtTR9qjllgCsFV1PoeC0+4HCcFK99sQm
GLVeFT7motS9Dvp3HPqHngZ3blMaxoZAOxJ0cFn9wGNxlfgRzXGXp2hv551qSNQUJI2fFtbdp30i
PXftxGYYiHSOY5SJt2qA/NUyftrs4pn8u/injUwTRvVhErPaD5WurjM1eBYtXdgTi8kwWoKNzxsU
66fuA1HSy7+ZixgKghjUHCtOw6QPT9jY/YKARtDrhmYuU1EUl70wUIwsoEQgDpySYhnm3etrQtHw
tX8H1bilZQ9PgU7go+mWd0MVfPQJevCEv14aL+dYsQlxCTDCk6V0LhoM2xz/ffE/H+KQ3369uJQd
4AgArKBIHH4qwyrHLNxlN+1e9/NPbvNf+59AZ1dmmkAQyittwbnQ6ycI+EmvVJG5mCE9jmYoNb6o
brf4aEQGwFYVdl7lFkjpvTYN4bSX9GSaTo5PLIquOfVrWLDMuTpJP6+jLBFCUg7QaqrYe2Gycyrx
f7432Yme/lebZwIJdL3i9WzG9gayei975QdeYy5miGzALEtIuBdLB2GCel+Hw5YYv+B3UUM9tIwn
6B6i4rqS46jVre0jv0/pQoY4UXjNJUhVImj/5tHcyEPD7Pd/D6E37O2ChtqmBLw6wr7DTN6L8a8+
jrxqT8zFDElOzd6c3nAp1CQgsbQD5gi9YL9tu7dmGpEEUjRxMQTkvutftnh49lvZKQ7hjKU8SSBB
Dd3sr82UfF/35Kvf0k5MmqCN1wmEpAXGvLI8ktoUxpOijKVOVLYpZLWEik+5ePKELtTFXE9+tP3M
JSlajOGVmkMchKanwPbIMAe41wvAwlzMUJUZCOkssIpgULXt9bt+4X4HuIsY0mE9idBCoX3nO7Dl
enqE7qdX2xYKRq8PKlpVU5RGsHetG5sPQ5TbSHV+t70LGYrTRfa6Pt08cpweGxm1z6nVpe/yzr1J
jAx0OcAuTRcdahned5lfIZ65VEWTEZBbPclUhplVQU4gaXCbroAN+gW+ixuaMwIquJjGhYV+XjxX
R2gs+52zLl9RMMW7TKMJLbmFQAJtr75VkX3xCn0XNrSzDP3UCBbvwurBUE5v00BxT1d07kwzBjSj
0E4qFp48aJJ+APl44bVvFzXE2jKk0wJgs9HS0FyLcblukg3asn7rp6+jiHErGNSYkyKZzUsbdhU6
0J2nr7jgoZ0DOt1VQCNuZVqMkXgoVz/aNuZCh0D8Svr4JHg8jCa84ZDEPgRxZ8+E/ykOf686Mxc9
pAmXeh0m4ATDKj5kUIH/LsJaQXRWV5Xnl3Vu0GqZQOgETRDM00MpcExWiEsl6swPeCOr4M4lSiu7
460JFARtx/ge6qI7tCy137gnEIivnUalFjwjC8yD8tmtldHXbOx6z5071+gccKgszuiAjmxKD1Sm
11OjzNHP251Apeh/dlmL5NbO/GiqsjnEkhu/UHJxRAxyGmlFTxMOMqgHCIHWmKdaxOp3OrpIom6e
TTeGIyQfoAhGRfdh3/1GkZgLJIIaMFnBpoNWYpnKXNSQXyutH78qc4FEsoOuLQ5dAHIyC2X1dp8h
jlx7ftHfgEQb3cyaQAiDJ+KQTdk7yv0a5uw3JNGI8rCUAcplvBU5HPOfVXu6ihOe3bhKKVbAQ7om
g1Ro28iiFcSvAcqYE55W8DHb0gQnS7xWeUTrW6IXP8IL5oKJ+lZCETCgvOhBNP0Q92IpJi4mv+hn
ToAGIdTt2BZg9VBPOa3NgxqnJ6/gd+FEe781A5iUOVBydrtJdp3m9VZPfjmAiycaWRU1UXdK0adv
YZP91aZ+2iPMxRJBQ5CLcTyhkm35peXVjNJZ5UdGxVwoEd6e3birFjUzsQMom9R2uiN8yz762fx0
wf6CCs0G0skJ/SGMNwLMQjW7AivQ4BdFLpZo4NB368vx1EKITmLjxXJ2AvSN+9MlASqHtG/RNcMj
dGHl/d7pr2lUSr9XkYsk0kguZLAgF42WkRRULT9mpXcv9AP7DUFkII9ZThJFluWkgsrHBuiNzI/Z
hbkgIjlucspSrN5381E2sYX6tOd4NvsNQwThY4v/ofS0BzpvguhzVBkvtAxzEURKLTLjCx50g6a3
cgy/pEL6WdylAAogCZSxUx0xKMv3p6U5Wy+8wsdlAMpE1lM94iTXW3ZMh+ZexINf9TNyIrONek7Y
muJpXhp92JAKZS0d/Y5xFz2k5m4Z9xFzNr1s3kNi9H499447be8PmbnL/iPEnPG92ZGZ1xEtIE/H
vi4zQTVnr9bs2c/q7v2pSkoInlgFIA/X5RzJvEYd1G9tJ70lELAdZFfhi1ZSP7Zyh0ordOTP5Len
V9ufrONcn303sqjs8Thvy62BbO9UPrPJAGCJQQvS5lkbJndtEgc/toFHnsUpF1kE3VvTjEbgaT13
d/upBlOC5ezMGZ/9+Re50KKJR9Boq3GtYniYPncT68KiydIJM6EbeNmKcd0Yyftpn9WhLBPoQ68R
mf0cwQUfKdtlc52SCGzBIjlAG/Vl1Cw6863iN36Z05ihNUaKTYdvNYT8k5q0PARB6Uf9zFzyo2iZ
2jgTZVRs8yrzPYnDY5stiV94uwAkNNZJbaGMXLCGvouHPbzidoz9DiYXegR25q3MNLY+2unaDMB7
loHfxevijratj3sSNKeODwpMcNf1EXjh9gyhwxvB50KPMFGfZgOEs4sNgw19UadB+pFKhZavgZ6z
zXFl0vEi6VuLvsfSpZPf1ebikuisNmhFooSTLZCHz9uYZHdlAD1wP0f9DZuEfiSEPBAFvDFD3g/B
mpNA+p2HLjRpz2ZNk7JNCmiXh88mXpp3tZmaxs9TXXBSVFMhSQ1nSngF4fB0z+ch8GyVudikcNDh
KgQM065rc7RVdDOIyrOa4DIlcU6yNrVYPMia8YKS7overR9uiLnoJLyxyGTI6WCr0vKy7V/mSPV+
6ZCLSTKAlQyVxXVQZvOjkl33LpA08MLggUYDh+kv74n5dLjXooWMKTXIPXn692kO59+v5jdSi8C5
mjcV2FbSDPi+aly+QogIwuxIzMfoqIfWfvj3P/LGqe9Sp8xyqCQlsI4k2wsSaJ0HffDktbaLS6Iz
xoiswbFM+SQPXQ1gct8yT293gUmcdpnaZhyenEUiV2CQvJjCrjlj/Dfs4mKTtqiruYaEFTKX9WtY
yjuwpPudXy5VEBilIpKCPqEwW3AA+/KDErHfo98FyiQBes4qgk32naI4XIsQVESz34gSc6EyOp5V
olrUtto9WvMUL/PA+qn1xi5WRu2UdrQBVobo+Rl8hu9UQuozOdufv2XsQmU6qMVP49KdysOSYBY0
LepyOVew+HlG/Z7jgnT69RGw11o3tYmBfuimtLtaBF2TnGQViS+7dm7f97TsbK4ynKCHtKqTjwQI
UnMMGJgQ8rGT1XJcAII7/fdQULpYhzI8x2EQBD8vxd93x1wYnMjSnQqDlgdmkNLyTsx81nmdNiHJ
F72IJK+njj/VYpHVIeCKqateRZsaLkOjF7Png93BhgtgVGMD/NuGqY4mDqrreknsD1v3SZYDPS2P
QmTLtVE6tBcVI1IfB9sDjWwhcb+AZn0BXRxbSQ+OnaVO8pIP3YvaG54W2Vpv3bHZTSkP4dKXX5mx
Q3+spVw/bnSQ4h7ww2TJy3SsxoO1ZnlardmTH6HsygoEWI2cbnrVre8sZP3ih6aSKb8DGdcu7nYG
UYZbSfpKQMZ2n/oXdB+T9daujVJdvgZMl3ueTtOwQQidQhAw2XQH2kgIQKXbBaS1dwl8rAoAIIza
Ul9BplXWl2pFAezTbEObXVqbtuFhmqdSfISO4/i+U3j4vdtT1ra5jHhf32Q0buhD30xBdMgGVLPv
iKq69T2bxn6L8gq0OAwHWKAyFEVbqLV2h1a2kblbpmyr/16DMBiuhZV8CTBExqf6kURQ2bmrwn0B
61Kw0EQ9LvEiBrRtA8C083BZTfA4LbSfr5HRizTvNpXOUPxp7X4BdVmIbh/ZVLZzEVdCsb91T9Yx
yadmCVt7nGkypykYz+W8QvFg6WT2bR3GMvgBpYVpfI4SIJ/uhpat/TsSJyS7nVaSde+WdDf4AKmR
5ZJDtdn07IBxfbufNok2XndIMNVQPZtmYeqdaFjaxId4hOTWkHc6UPoOWgI8fZHhhMbTMsu9rK4a
CitjRqQWF2m1l2rIOVBeT2JhwfpOdx2KEElfmeawdms//5OptZyWQo89uP2jaZxvgXROdYTsmqWc
Ytx5Mx/6skFfASRNbfDcllUUHgcl0uM0D7Q5kr0L8NVRa4JKXx+r6kD3tdnRnun0w5iE44MwdQxK
RNFln8s4HcQNWH0mvPTmUkw7fhBpWrz9xlgdeNqdjDNcKlghOEbBOs1HLVn9ie5KzZdR1pEbVCQn
gjJt1dHCTkP8Phi74FqnJhoPfaeaMA9styQXKhIyzbMYctJ5OrbQyMxiVqrcmBa16RbyDp+7ul9t
nopUBHlH0K+SM50uU4hkXIBCLvmM0W/0bIdpV4e+0nV7jMt1snmQdsPlNKzRX+vELctnNgwSQOU6
XY/QOhbL5cDi6J9aGwIl1IZ/SKZMKahCN3t5RMtfqCs1DujSmGkXOTUse44sm499xtftYgbdSfWw
iYxcECg79NeAF86fxzEQN/VSVV9CGWBXUoKu8NCufI2udVbW6mkgkPA6VAE4dY57241ZHgxdNj2O
NpWPrcKcfD6tZfB+K2VaHeeG0vTI27SBclunrlW2D4/lQPBYs4yU5qj7+amdR35lEyhsHbcoWacL
0vV2uNBTYNcC2TOTOag2lu+T6CN6TyupqhwIlLG5Fd2CHprCgNh63TdSHaaStP1VtJf9XODOtfM9
UMHXfbpO34NdwDqdaI4zMULgnBmja6kC/dJXMf7v6FiM+tCgT/RYYRo/zUNq2fvNjIm8gf4SAxZA
NDO7iOIt/SDHQC638TxgFKhSwyovlmWvyZ1qm2W+gt7Mdtu3kEvO0wGsTAcjonB9H0YNOA6jcW8v
usluG5Sf/x9nV9YcKXJu/4pj3vHNhYTkhscPQC1StdYq9fZC9CJBskOSkPDr7yl5bLdKHV23FTEe
T4dalQW5fctZyLw8tLW0Gx89knfKzfI6phwEY+GiqPEuWLySRNabG7Alm0K/K73Jq5/6qaz9dSqM
b8OgkD0LnaZW9q4LMvRCUr5U+LcLxjI6gIWkKzqJpIjnqobzbGEDtdw3Ipt4DBlhMOuI6Zd7Fx0F
BxYTQVt8MsEAqWw44o08VnU2XSVA96LBLQdbrqaZ8TmSClJQYWG8wmxUWcLbNhR8LEMOpveO8oyv
xyrv3wczvAynuZf9tiuA6L3s53nub6eqbhP0nADy9e7aZs7NFe6iRFzpIZgf5qClau0sIF5vculA
cyEqOg5bNJjUeE+p72nwxwPCE9ABVRFclgbifBc11HmLIszTjrexGaCCdTWMKlCwhaIk32FFdVeZ
VAq09qlK0X2FVc9q7jI63dVHl7QbLvKGR6Zo6WfXh/IcynlVCon5o27Kg2z9Lit3PJW+iCGDSRIF
1Y2BxsqVZDU06VPeOsN7FOyXGGQULPQsCLrI8aFlh/TA9e9K9Kw+eLoZvwVLabuQ5sYPoiRIxEWr
eAsN/sleuZqYe5W70ouaHpKAbZHznR7HsQ7dqal2qNik0QAaXUTbkly4ug52tlkGEk/Sg5OhxF/K
P7U6az+74O/eFk2b2Tx0k9ZrYrfBur8HQEy7254vpA6tr0m2zssiyKN8KkcRd8x4n2gSeKisO4Nd
Iuxq1wkbZjr6HpvKJLENCqd7l5ZLBgm9fGnWhU6UuwHMKm9DLD29K10NRXSy0Pwi4zAQjhxp3C6E
9J6/bbJ8GSJIUfTZVhaBfwUXuc6EjXJKuxFZrtxLrkbamqi3/TxMYU9mzW/aIvPdaKphWBQHRZne
lV3rdXGriTqkrNdlSJKJD5HOyyGsDezAwt7ziunayQPfREoHxUVTl1W1s76/lJvBLxx9zxhdTAQ4
Dtp9PEUIkspZ8bWUrdNsVZ77qPwYtwqh8/O9omNdr3shch0HIqWXhW1ytZHwr+lWzURUXHpSR9wd
EU7pQjQfRrgbj+GgcQeEMy0/lbIPdgqM8BBauLd50cHIVvGc4aQHhaaIM0ulXjNEHKHFZkxCPlNc
0iOR+bUtsypUpJgIvMDH7VAgh/An6oe8oTzESE3cB8mNNerj3MI2mFvBt1aNElWY1kPPmw+4x4yb
Q93TscCl3w3EVOIyMZlIo9G22lwNS5+MkadTGCq1XeZ4a952oJemoPgxEyKISacLSmq/i8qhyovQ
ssUW61Z6Q3fNx8yYaBgqnm6bpYCmsFVB5l8OPuKRsOva0TzNrBRB6C4lrP1GBOFTrJNJlnHXpYxE
iiJ2gP66Jf0HmSWOjjsqExM3KYw68YWsPqBO1qpogfj0OwT14OxzkYzfJyOhT9O4CVHRVGA17Ty/
C65RkV2SjSMQXG3KRov5EPR9KbCW2USiOh3m6rbLRv6xFS3DHpmdBhFKkDhdJCFBW6EvzhoVaw2J
tw13oEKw5kng0gt4QZZBzCVJ0/sU3CdyXQVi8UOEA+m2qqnD8AYqNlxLhiQjzqYpCaK2DOgH4zu2
QO1NeUW9dQxcNsNaIW6NAqEqfl0CoZBFhdLg3YxWFzcjG9AGzVyIOITeAqjeVgRZUe66TNIDavOj
H+HcrDc+o/ImtzMZ4txrlb5faD/d43uTr1wmEEVsIHqgLsgCL5QQIrVy/LaMs2QruHmjTmerYZrj
3Ffafw9ysddvPcx+4Ue9T4P0q6kGOKMuCl3aMLV1cBCysTlEnTOPrByY4qpodgZSr9Ma6rqx6Qcz
76AxZfrITWvWxaWBkl2EoJ+8U2ltR0S/uqx3FXSuPkApRZKwaQ20J7t2sBAW9Vv7JWC1pRlAJtNU
b/WIA3qry6FuVrovwI7Ddx0D+MvnIgM4ElfvyvDOKW9wjhd23xhwjHbLnCFXZXYuqgtrAb2Pex+e
TXFi6SJjOjDXjRbqde5WTUzivBlZBsnuYZiHLV08pIFTDvfj95hzLnZwEq/6x7bGFboRnrt0XwoG
elHEPZra21lkM73jo2OyFWSCEhnXOanWnuvTjw2jw3XGcffHjHZGIFuoBvAfOEjFcel2yRIHdWPM
ttU257F089q5CDKg7e4QiHITwWhT9Q+yWtr2qoDaGyKusbYofWRDvyb45Os6WRBgVlXGy4ecicq8
y2sgeD86pXCbjyOriHdD7TDJ7UwlP4xc8BbrrGxvmrEXatvD30fECKtpEXXQ+69X1gQ1i0B+IMEj
58AWNqGiywTY32ycd47vJcOl26LtES1lV7bYMW2zhF0uAiB4fUDu/Eus+gDvHwI+zo0iSeLcwhcK
4UCeONhBmOw880rQqTBPaz6TeULrBOJnIfUGQ8BXcPuDO5QeFh1447b51DYmn74FEKFMvg1FQpfv
wYiVq58Yw0YlR6/GskeKGkgviUzJiAlnv7F8pbujRZxSwbQzhe7zuLS4vcKiT5HcpmpQX9zK8z5a
GHgdq/JtSjzYxfvYAegSTenaVLgz55g7+P8EJgCFmewucaeumW8pHC6zOQpGXoxtjLMgqzGpRkIS
JUfS1MQs18hehmxmkOVDDzJYQeZXFzFXxawj+CAwEgKJk7Y4FSxUQkYk2+/HAqRzFKFBTaz8GGEj
gdi75ycAA4dyLGf3I2U59xFpNNSJ3KxU6c1IJ54+4pjt6ngKsJbWmel8eSHF2MJtQQS2Dz4FWc/0
vclQIbivG78tIy28OkWWkRoYCZcch5+PczRZCUpTFQDgNfDlCtPqqd0C35M9qz2Vb+jIx+7G0Zyy
eMQJk182TTftYYAKx9a2Npl716piRHSKWgF5NIK7dOUTUAu3ADWNS9Qj5B73etZkDMVSVeXlrKdk
3GSacrS5FvYEZM9EwqlJ7RcCEsFemtSADuK0uoeyqeF1XDbGbXf+NKnHup4T3YaaQVsMIXxTYBVS
WBwW66kkfo6nlND61+111cpmi01oPmakTGTIRyO3zFvkU058pKseKX0RzWiW6BUvlF9eDZiVNg+L
zqBKHc5D1ZThkk8cM2EWcQv3a5De5sW1IcH0xpMe3DFmomO3XjCwesfRruOIfXC9hWlZix4AztIw
SA9rXHpwvgz4mnXQVF0FLePFN0vT2qygK6pd2BtmNMDeQoAdtW2PvsrgEJBLrCjFDQtgb3cr4JjV
RBxl6DpakCSXsVoGne0Wq4TG+VZmPARYGiRxhfxzuOAQoL+ajUnzEK5Sk3yn3blHDuU0XOkQrrLe
B1Fq+Z1bhwyfCNXa3mQ+mHhrFHUhKssakeARbC3gBAZ0WhZ5MKK/w0d04t0oHTngHKLU4JVDRQ56
wlWXF1viTRUM041sPB5Bu4K+pwSVp9BCamJfUB9VGVi6JMg0rdfIC9w3oBO6AEtdoLLeeDA2K3iA
eg4kGCLidL0CVADHHIReRos0wGuJG3dJAxybqdIu2fW0XuBETv2ERUjx5P2UdYEfkmCSddRKrT56
EEW7GJqkZ1HKKvmQGAm0dNcG2aFLO+9DYfxCRJQU6gvoX8tewiYCX3LChY7Mxw3CMePBrTcm6rNP
TEljZyrqCwwy3/KZOyscrMVdkeYDQ7BkpyoyidQbkdqBXFT5DAS1K7E0orYQMCzJRxghrReEAeka
YtptinvOwH1qSnBkXjr91GT79Aj8/dwWLcIchk6M+wRabprtK8Dr0aKhuKVQr5FIHVSCQtt1EQzl
Oz0LssqNAxkfhdfRrfo+L+Q9RHHJFPkOw6mb4NaqTYz2uUji3iC477DAHIpSmlP2obCoIkWLzSqI
TqM6EgplV0XQXDPhzw8TK8w2LSWZd0Pa1P03bUmCy6IahvTSmXUFFiSRigdjmINSc2sJ52UUFF3V
ha7PHeeWd3N2NfBMkigdWv9ikdZJLnRtof/dFEmqHqoU7nm3iVQuQ4xKRxsZlaZ3xGdwYAq0qa6F
HjkMSMqkma8skuoL3k3dbk6YayLkTlAZEgku0gEpWXFbu678SquyVHHhIzIJG6GCPYe76CVa4S1k
rMzYI8oclX2PGk2NCNoB0RWpTd4MO6f3PTRm+2n+QJppukicfuFhGST5dTs21VNJfb+rUYegOC2S
uVyqXTUi4duNvQzy0CzU2GguLPJ8UZcOxKEE5mwj83LUWQgZHZXsfZG2cufkjros26Kcot4trHPJ
EmNavE1/eISJYJGGwgyZH9LFnbuNC5GpT0ZaO0aI45IbxSb2zk2CO2MygEcheCdtjGNzudJctexd
iSb3I4j0/p2EAMGnWSK5uKwzWibbnpZEbIjrzWYDm5d+CIduUvcC9MQ7d0iyLuwTf/4E2qL/kdVT
fVkMvF6RelzPGWotov42cWyJ0NV6+oj+gRsCHYNoDd16nJwNuU6RX95w1L/hnaUBEViNCJ/eZ3Sx
Fx3uzjtwaLRzUXkWJdLSS6Y7N2DL5ah9ocI5CcrLtN18a5cpHGY4nVmXTLG/GQJIS0TesRKc0Tzd
szLNPlKJxaWkqoFdcoXZwDsStLwe8MU2GqoCU5HDhuh6Tkt27aXL/CVBke+hEom+mdtgoNugpu8D
Mofz1D+JdDwsZUlRWB7S9DIXS9Gi5Ceyneiy7AIT44SthpwmcDRTNceD7qcqxOsXD4mz2DH2EDz3
kXFKBawQamxPfIHAHHYDRw0aTo7BfYCk+UYFRt44PK80bp051SHFssU+1XN5l5PJjuul5W6xytSM
uutI3O4TXFwIw83NOarzlXNHA2e4oJwMsHZJpvqbK5b5Uc5jS1CAnEWHK6GSTzWU0L67Yszxq143
FlGCczdB3QOleVQiM7ZnKQrUoNhN5lPH6oqFU80hZlD2/ZDETeDnfchSkVgEh7N9Z6xVeSRQnz8A
BcMtlHicOkVSqqfPKBG29Xr0OvmIjcW2nrdc1w6vroOcFld86cci9FpubjovSK9wXPtfiwpm5GdQ
Fz9vNolTaQDoOg+6FQqweH9kF+CuzhHnwdt0cMSpQ0pJUNpgRQ3ECJa4MyLcKpnz6W3tWv6ykZWq
VnVjfmwe0nybjziOKJveZnXjntK+u9FVjYZp8Mra4/pp4RyuFuO8iYvgnvK+KW/mLME1uoLWJpVb
5ZHlkml0Qt+Ee3SD42T/0OYHWj1HwRuQymny7knyjgX5x7e8dKzVl588zzlKLdkC1JWrwyX1bh2P
vWkl4uR6+dFoLoHwUWOtpGnytZ2qT7SX54B9P1/l7inl29R+mfAMny3S5IOWS5T7b7Pgc08J30qr
UuQW3drMqT+LCn2sdPz8ppd9SvjmOF85lAEgaFbDyUFMHkcT9PFtn31EYf2wRPjQZQGyQpCyK/a4
oMESdNS+rYF9SvhG6wiEmO5Iz/SdrzCJG2Kalu6bQGgo+L784shsbMUFCJpQv8njHAn0e7TQujch
EtxT0jd3ZxQQ9XERGpq8oyhVtHx564efbMsMp/hUFQ3AmEZfe3MesVa/ST4GEfLJW7ELCu8eyFPu
YN+jtAgH9ezD21bKyb6UA3plDgVxKulnfquKzA2nJTVvO1BOad9oi3rBkmVg2Tto5Uydc+Hn2dsU
mNBwePlWxERI4JEWwl0ctVn0LgBdQF79pvdyyvseU5v4C+S7AL0L3o8delIo0L3xs092Z2WhzI9K
N+AlPduWvlmVNX3b3XPK+x69pUt8ia+NWu56qvPPQdF8edsbOdmaPeQzIYSNufS5WaKJF/NWab3E
b/v0I+7shxNLzgAWpAnkHXMTaBiG9zGFKcWZG/OIfnmNO3FPad8CdRxI9oILU04GsWPKExip9sQC
dsFb9IVR1sqLdlt51P5lofU/3+z/po/N7b8+Xf/zH/jzt6ZFzQDeTCd//OehqfDPP46/85+/8/I3
/rl5bK6/VI/69C+9+B187l/jxl+GLy/+AMtdoGTv0Aye7x81XBCfPx/f8Pg3/78//Nvj86cc5vbx
zz++NaYejp+Wqqb+468fXXz/8w96dH74nx8//68fHh/gzz+uH6e/RV/Kx+9ovWJl/esj//N7j1/0
cPwI9nciUUCmMEUB9PcoFTo9Pv9EyL8zDjUoNAkkIf7xxKiB787+/MOh8u8csBcesIBy4IOPhA/d
INnDzxj7u0+p9AOfExQ+PcD7/v0NX8zRf+fsb7WpbhukQPrPP16CHCWi9MBHoudx6III6Z9CuBvk
mtABbZP7qv0K8KpHPmTNmTjo5VL8awg8J74xgJr0NASF/noJjLhN7oHCXeXtR7CQVm7whaaHYTxn
SfMMzvzvuv/XYOiFuPzYzvbpKeAdDtlTgLKLA7BSCNuO66CDX+xGUjDaosrd1hvmnznafvZ4KOQj
AUP8y4FlebmdST7Q1oVw2L15aj43D+4+S8OzgxxPnNPHClxPepQQoMxO+VaizSfJa5HctznqnNBs
rEC1dEW+XtJzaL2fPI9knGFRSBYI7zQOTChgnYR7yT0aPpHjPrTlRw81EwZlO0/9nnvL83QFBB4o
+C90mugpmNTvAXlrukHtMzkCinPD+3PM99MFDrgkVrfncgkREOylk7N8GooMPbA53bcJeSfZNUnR
3jfT6oeN/9e2+nEbHe+xH+fndJTjS/3hTHc7Jsc5XdJ9Mq4SJ/T4h+TGW4+yD/3fI8RLeRzKB5iS
QR6MBJihl0NRnaLQGKAsqNuxj1AA7wQ7Jz/6/FZOnwcCO5RzGTCgF09iJTtxXudtle3772j4zSho
teu+vrBfmwv2FfWhrIkgZcs+oB5LsnA6JyhwutyfnxHKrEB1cvCWT28xhn5GPTCURMfyYXa7fTYB
6USLbzCcPDNxz0DrV0/6w1DH9fPDzOlB5T6dumyPAuaShf49WVc33Zq9s1e/JwH218z9MNTJzOl+
FH6lMBT1xos+W1AOZb95GOHF+QTcegYFOoYtdTJvBFhFYBN7PA1JgRQWO6HQP5VVNFC6zepzZ9/r
zXWcHxkQHLQcWkxHttaPL0+jzThzlu5txlAyxuE6xME5vPbPBsG+hY4fbkOcsbgnfxzEZIsfEDQw
901WPKH1voj8AV3j6Nc7+GVGfZwc/3jdonfoMgmdlpNRcliNMZqxbA9qV34A1BYQOD+B8/UbhnEJ
Q0SAYsyry5DYueetFNleVih1Lp2MoJNtzzzLz94Y9NOOoYWLUU5FbnRQ5lCKSnGqQifXlNdoH96O
Wb757UdxKWVQJSMuRRxycvGBL+4tQkxqT8uIQskIRWznnPAKe30SgIb4wyAn0zJ0kCoNJAaJr24O
fMvcMPgAJFfsRun26/0t4EsxiZu4vXR3vQ2bPdvN4d0bnhOR1jHHYgFir5frr+i9JstAN9kD6ZSG
Q9Fcp/XvJXbPq8+lP4xxsm8zXaogIR1mzC23crarfvqtQsDrEU4S6zkHgiMbWrWfBtmvMmHiAZ2i
30pp/j2IQLwaoJ1CTuWyJj0C7Q7E5r4u+m1+BPL8nvLr6xFOLtrB5k1l5xEj4IDTJI2ycwrzzyHi
yxsBS4799yFOclbfN0EOcLza92u2sWtvs8QqPFSRjNVjAhjfvXq4/eZvpvgaXYOvaGEn9zJyf4vE
99dzcuYTidAICf/JyQrw5jj0ZFF7U5iLFC50KZiKb1jX/x3ilIKUqq5x0GFQ++BGSrXRZy3Ankm5
r96kywnFWsDxfcpdc7vWzwHaw+b9WsZmU23btd40V8WVuE4O/urbp8utH2MevfvyqlgDVLXuN9lq
Dr+/4UF/+Bon925W5TpV0OLZS29fo8PtKXFm3T9zOn/1pCfLsqSAztRw29vPUbJJLudHXaw6L1qG
MF35EdCBcb0qV+2mNIDkhpUMgcNf/x658a81IzzEbf5z5HbynMuAfqKdhNoDbrKZTFd9cViXPP76
Zf70QIbuog9LLTScX5XkW7S7IPui9qq5Tngelc5uNjxq4N3x64F+ciG7aKX+Z6DjJfdDbEFrJ5ia
Ea8UiM0IHXNwKc4N8dMFyhhyHRf/Y4hgXo5hsxqUKtyM+6uv1WW5BrD5Q2rDcQvLgBjOplEV11EZ
yZXZpTGMbEIT3k3b7JLstm+4YxDQS45d4uHbnDysqRVigqXK926jr9EYvLa0Wf36fT5LIL1cowAl
UfS88FJB9Tyl0HuNUUsOMbB9Wo/+o16ccU9zCwpDw7meIuFO9tPYieWptVP5cV7E8AWmveVD6475
lcctA12pUJc9n4Gt70FJrcMmH5Nv0nYdTselAbSryofuyiQ5ebLwh/w2Aket0PUrs6uJCLBTUFLn
wAZJnAvAx4yAfpUAKx/KjjVFWJZOfefVglwxL8GfBRrvQQSEQdOFRdkeqSNkdm0UBNpqsOxofZ3A
HbEKgWBy75euyq6kdjwaLlYCFWYHUTShLHt/CNk0JoDX9mxSsVtkHTQQjBVJOEAavgqZoM3HWaJK
hv/0fGDT0EPNQ2m1fPr1JBzPgRdzQAF/oL70CbYPg4LpywVX1W5bAyA87gHFuJ7b+8YVT0EJBmt2
jbvgd+8QStEHFVT47HgXn7YvFoUaN8xkCAYjoQ8pFac/cxg8S9S8eB6GsrbkWFeIzF3IPb58HtK6
LK0aVx1kyTE/81C2nzw58e/NnAwaeL+a3Du8d4ABs7ynoVcK/7LPs/ypUkV6a4IOIRUbCrSca2cu
+weTjjqPFODR75NnJAJhsvmeSFbdOta2TwMK39/hYmc+zxWbAF9LRg4MkrDaRpWRbbcii6lBT89F
cQ/9K3TCwRKhM3S7bLpLBavuAEq3DzKTPIt8OCcCOZfxGmaPSc3qsC8gt5/2NcRsSvCRxMYqpMEh
1K3VOaH552Ts5ctD5Q8Wh1x4qOmgovfy5flOB4BnN6rDkZ5zRSSIBIQCU2tSwHBCNZXDZ8/XziUw
KiQakpTfp3X6LZ26CfbfXnMmnH/W5zj9OgGsCpGYCJ+SV1+nPRLhuqY4FKRo14BJpLFNErl1ZtKu
GngR7JjPj+oUPt/3beuHBkKrD5zkHQVEw2jAMOV4DZSXvQRUj0SQk3L2IN5laygFAXDaTf4+Scq1
M83NFU+YWRPb0XU5i/kSJ1IT68ksV2PpB0BUu2Po5gM/dwYec5KXz+h7R9itDDhyPCTJL1/5NJC0
B+qDHAIfqNYwaNzhaZRjWoQw02M71Tjup6odlwtOe2cKm3Jw7yY+5+O2h+z4TYpk91CDgfvFwOrk
dinq7D3uFXrQc8uBHUypN8MreGpvh6rCrTgjJOBjBNwQPcz51N0JBbpV6APtduWRnqoQTQxIVpog
lY+U+/YjQIM9MP8Acz+OTZa2oLJlhkQZMFvlDQCrYxcp4tgyxB4AGDRpgg9OkQe3mQZTJyQ5AOXh
WPnFRzaq7tsMpBXgBG1L3kMRhuwnJx+uAOgybjh6gRMnUHFzzxUQX9VgsaADH0UbKvGmXe+0pjz7
nuqSETI8RkO5KB68vNFXOkhaFWqYNh/MXMwq7jJwq8IFBNg6Mp2W7maZ+sJEyZyY978+dV+FEiyA
R5cnGAITn+M8fDnrS+G2iXHH4qABfd7iohBgpfn+7a9HOWEiI/5igYRNBEPlHkWEV9kPSSnsxlRV
H55hvN1kvHdJ7owx8MbbwhC4SwarCqp8m4QpKCAug72ZqqQGd2UG2SibxK3GHlz/+lv95NkDVIJc
PLlA6fhUFaQZ0kxUfKoPgILKdT9AVmtZqnOGBa8jKfQrXBddMYqiBq6dkyS5KjTaToCIH8qq1zvw
BhLQM1IPDCCky+1c7NF9rd7RFEiUqXQw747iqyoVgE26tljNZrBhx5c6siU7oiJJtQWAlMdLVdxL
DfYGINkVMEWJ2BpdZ9vRGdvdIDpQOfICMFgQJFa441WkE8APf/0Kj8HXi0Pj+Gy4sSkKyChznDLN
gaoVna+75jB1aRoDUedE2iUo7RbinFTj8cg/HQovD8U0rCJ0E06uhGHBMnUhxHcA5SbfAXMI09OW
gC6Uc5STwQmMqrEsDgEIXFGLHt3Fr5/01WLBk0LqH30gwVCjEifxsOeVTTJ7Q3tASAirbM8m1yRT
5kxD6Flf5/Qp0Vg4RiYeRbHyJApqW0U0wHfdoV1MFk1DBhpBsQzLqui8bAPnqGENRAO5T2Fvhhue
XgEhQaORus6WleV8WRkwXloQbS6BvGXhAhj3Ezxb86hYOgtlGouyNJhgKgKDh61tW9v41+/pVRiH
nBYLHdU1ZCiMngpCOaCvOrUau0Ng0SCmondDpPBpJLTYD63IQuYMZ17aqw7D85DyX8NK/xQYkfEk
w729dIfCETxkiiZbOSx8NVGLd+QYkPthuxnORUnPLP+fPazvIjwRwO+jAHYyWwMLoK3SLf0hKCpg
4pNBJqFelnLl9nUbF8Q1+0ay9syoP1mKeLcot6Hthac91aUjfeUSUAX6Qw7tlWi2KoncOTsnd/16
ayO/ROIXSGBbOfNOji1qUndosbgOqc3z2LfZV+DScR9NRfLbS4ZLdGxxJ6LL5funKrIm1WMLSAE/
gOLsIIXJkxXu+mUzO5UXeZ7PYuHw9MyieRbZebnTsESPwHCOCBMp7snNx1JpgMxvnEOubAPvcXEB
9eA8DBIde8N0OQRyRzNz6Fm3huYvYOGjuB8Stw2T4vf0rXE7QoP/WI5mx62DKPOkxNlz7SruWeeQ
DWgp0dx/sso0Z97ycS2ePC/6fFgzgkqJyvdxVf1QNCg5qfSQ5elDD4LgymMNiKcsVTFvZLUa8+Sc
nfvrGB6xznMzHnkdJ2gxvhxQzq50iBj8g1be56bjmxSim5DqyO5sshfQXNOo99STAeYWvMBMsHVR
nFNXfP3QcNzBBnV9NPGxXU6+AwpCSDm55x94HYioZvNyOSM8QT2+mTd5A7T8r0+/nwZ4XoB+N258
ErBT6FpV4/rCbSkPmSIzjbOFsU81UAy3mi05eLlopty78wKvgRI01SVyIIKSrRNVut8H3PvnCpmv
e3iYhADJJ0B0mAaEny8nYdRJ2VqbB4fCm4e17jq96hBvAanbBc6V6X33BoUwZ1eBmnylIbMCFHcV
fPj1Wzm+5ZdLD/1S3Nk+FjqADqci91VX2tEXbXDwwIsNSeo4YM7Rp18P8qzZfDIKh+XksSqGDjAi
hJePOvekLxW8EB9U0h6Vr8YKq1vmwxbiEnSJBBx1L8icUXczuMadwKv35wIiHHWDXqqClgFg4eNX
0gaUglaWAQQkXVgTR61i6HUhgb4hZSPWyNmLj+Db+Q04CC1q3Bm4wQ54bIm8RYpYf2izfrJg2Hl9
EE+gMsWzsAW4UnN/w5a6J/FQzgZpuKPGC2byTIdlkTjvkcizOsrB1v6kXIdP4Bz7bR01AsI0sVN0
zr0LatgDRCQq1JigeuqEGvrS+GZJa9K4JjlYNDpXHE4fRRDczKzLbYSTwPGirG3uIV1Kvv/6lf9k
tfsCN5DPOJY8XvrJK89gCK3Hbmgf0kCYdQfCWxQsHDKaEL7gEQjXFcgnZbP18/wSIjrjOs3b4qFL
hnNtvdcrTKIIhBWOPqXkKPK+nPuj1Iff0jZ/IH6Z7mYPlEKgOPrNmed9lSOjbYj8H9RVgHUwHyf3
PRGa0L5I8gcY2OTbThG5gyRDhQoSmBXChfwxmDp6pYyT3VMz+aDTuDr+9Zd4faRJXHlA0wCaBFEl
eXwVP5zjTVKCgdt46oFAy/0KzWz7MNkePOzmKHFi+3MudD8ZDzXzACgoXJfIFE8C35ZJVjRg1D1U
BXViJ0vH7cKO96Egdi3S7Fw37jXAAtEAkUjHcGAfYVwnFzMKDY7VCnMJZN6wnfUwRka76Upwz4t0
DYYWfFWw+YLGg6988H/sncdy3FiUpl9lYvaogDebWQBIT5tJUmaDoCQS3ns8/XxgqbtIpJoZNb3p
xUQoqkL2AhfXHPObZJ17puKipyKjiYE2zmCE2akfmnoXIMjiwrxSLjQMzwPO+Qm5TcjnyB6XU5Kp
Bnx/q4weTYlPoFUWcCqGdwg4VeQJpsEZurZ8RJXkUln+D+ucLqsF0omUHeTccgGWWhkpkxk9UjgL
tj2h7pr65qWG/x+ubtMAKSab5CFEf8vulB6Ig9qZOmACg2KaLjbSmi7puEbDOdrAllXWRWcoCOTo
1dWotfFe8yPDzQJRcfHQkC+s+PmDfzzYyboMwBuU/8HcLC2SAK2XlZBl8WOYWrdDPL7CLX7QPf+b
Z0Q3iIr8+HyDnQe+RKMqbknQ4nFNWTbvTW5KI8zz+LGftOKgC752FMzpK4VU6cKLnae0wB9JoE2T
QIHIbLGVG9/T0rSWs0dtsr7HvtjcWb2R3ES9OjqVVPfIZSv9Dh2q2oXHpa/+9XuSt1CRMC0J4dWl
P4wJITWM6XQ+GpMh7tOKQmQh6uXKSLVL2EPlzcjz4ze0RBmFKmAkcy/fWIS4eiHn0WR51SMc5KDY
il2ouKJZqmh4RHUK1USICyfPlP77pI2KuPEECqOQZqP8OZt1hQ4ooCbppg8h9LvFVKSxLRe5dpLM
0r8bJWHyV7oyyWtFzxNaFWFfPfSykK86sYUgKqhZcqOHfAlXrnTxWep69TVKqJigtlKpe91vg+ch
9qCMhSLEK8qQhEt2ZkBIZy8TEbg4l4TfrLyFF2j0YP96cvMfpoyqCFzoEHJnO6o/Mj9GR35kg65S
Xakqp8FP7mpGF/dzoDEevYA/ZyNjIB4tHGYfEpId1EUSr3ysfah2GdvRDWYc214sMqGxNV6ttkuI
ai0CYEWjO12fGKc618prQ2s1cx1ENYqqQyt7yrVeZqlgaxRCtmPBZ7DnRgf1M0K8ndG2MuTBLn/I
S8F7JQ2HVxcOSLXBtBO6r5Az6TlNWpxgIduKE/g5A923MMv5FRHITG8X4gwtENspEDexVGBO6OdN
gEjD2BPQTM0YEObmvbGxBJpNfAXgcDDcxum2QmP2W2k2YuMgtNC1AIhKxbJpNI2m2yMoRr9HU0rN
pd8WyDYRoyq6FMJieDFe8WXSPF1ejR1prjPw3eAklYhXEatGsmxnlth2NsrCcebWSqB7boy6AgqB
XZV94aRucreVh8RAPkASmlVORcy0m74cDxiWWj9Cyso/vE5Nr8fRD0T+oQpxQk3w4SCLfTqpdpzJ
XugiHRzu4CcKwExTNXzkjpBTu0vMnKzR6JQbi+ASf4gE5q7Lwsi+JVMbrZucmrk4DPWKI0Db+5UQ
PkyW1Dg+ZGJXnlQ0aIbAm0ZX7ocbNp9Y3Op1XClISSgqmg7II1doAVbhEYOu5CSLQdS4mT75+wDv
qGugTuNzRCFXd5CkSc1tpLUTsqyCoUS2347Supay9MXUUi+yYWD7D4jlWHxG+NP3DRvvWxt7xrei
RSlQaMbkpW2T5KpS9RCYsK/mh0EsZQvdp9r/UTa1/4WWpaC7ZpGJdxOg5tyGx/qo9mq8kZIyT9xK
AcrnkP2lT0autodSH4ONieJta6tyH5hUSMQwdcq6GJ/ykZoCUxSj6oQsQo21DiIL+9GCJG4PxDVf
orooj3ksi9/LurJmtYGwOpZVZdR2VROk24jza9dWE1bol5lTsC5UXchWEcr61djEjyPmxTdoavWC
DR+zKW6R8pAiWwNaxgh6H37Hcly/9aF5/MhCvWXvC7qS7JM4nD+0ddtlpv7VoxsO2xZmOKUQ+Kzf
6aJSOYCvXdhIL8JSqpJEtyioSXnpekLc6cjF5OOv0rSaQzdE8tase6YB0S0U8GLf7btQvELSSP8V
wIHLgI0ikSUqU3/L52Dl+ZT+sC4WZmZ07ufKU8jvob4k5jA3w0RvH9Afssjr+knqnbqxpl+DFEso
HlrJL1+2cgH6cFGcLD8xHkSvnn4Y2qDS95MlzWmyLtmMvuGvfFXJKBSXxfTaabpdp8JNF1k7S0zH
bax69S+d7omrpjCuZdAAX3zcoJBAmlp5tmk3lWvBJ7MBP+6VqAaqjUh6F1a0HU1pzJE46NClks1R
fJW70kMVIulPvieMT6mEIJoFZ8+3BYj+hJNUCSlmBeX4glU4qlF+2aoeU86pX+TyIDiGpGCfi5B3
qNp+jjqLTfwS+a46sfY440KEVWZC731mxuGViKCm5PLtMjxszEb9UkmaN14oIp0Dokg4KNISkQMo
JQFaxKqqGkeyheLWoyzjM9tGo37fN+pzainVjWaV4iqv8gzVuyzcRErfuFWaDshCGgnipxHfQTca
OjyNcqX2Hcd3MiYo4SBgCo5dvoGD0W0KgNubro3kFW7NqEMMfnGkeuHvVaqsF+KR88hnrlgoFswH
0YAPsyixR5yyw2hp1WM3hUiFjrnlhIGASFiqa/+6hvl+qLMgy0K0BsygUT2ObeCvZjtd18Kt6wJQ
5g8vpMz1NFpPGgWIt7bUu1xpENVgzEQtg4NePPed1d76pokKoSBor58HU3OotohvAKiAoqfTBVB2
2QjBWzNr/VDPH6tmMOyBIicSeWpyIQH9wyhEUHNATjBF5XORb4eIhJZ65xePwcAR2yQed7cuXYLR
n6c3FjRuQkNK2m88m48ZZhM1cAHjsXz09Drd+7UmO7mJVBkHEl7KiWC5iLmOyAqj5/L5LL5VOhfT
iPYs9TC6/7qkLoF31aArsT8m7WNMyQhbHoLJLWo5/ipuZa13xdwwUZbwmgQBtnEkUCv6CBkPuPTI
p2R1fVt7Ynwtq5GMgpVGGVeMjemZCK7ejUZtdOusl3zVpm9R5Zsk1Zpbi+DDcJmQFrBMX4WPid9k
oyPLZFW1ZLAPaCglwSYwBx2Fm65GAFQe6NDYjSf5962e6N2/3BvIFegaABgqFJxgzMXH+R9FwaNn
3pVPMTcFImdq6BQNMJDP5/otiXs/14zAYlUVCmb0tehefBxmyhutGZH+fsrt725pw/W2c8dwCvs1
WGXORUjHci8uh1usXR1tNm/QGU50NFt2CNWccCWsOMsZK1rtRTtcf/6Gy8rFPCJtBWDYOvuSZfXx
BQkEQPeofv+kF9ZtoxCZK0X0I4nbF6HOLxR+lztzOdYiv/EiK6llVeieuvRK1X6G0cPn7/KGDFh+
rfcvsyjDyFJPFXFg+g6WXdqW3bjtqnN3P1QnsU1bco6Bs+FqceV1YMeuaF+gki5LAmRvIg0neHDz
fIpniCmoILmeycrwGJeZKDlenI+U+UbTlJDxkeu9FBdAyoosakTUWkO5AEw2Gqi6DCLWaeQMaCaJ
9ZRdSGLf3C/ezcvbc3G+EwvTLjUoi338yGIVIpeYl+Ojl4bD11ZqWjtGcHplCMG0a0vVc1AP945G
Hir0kqxZ90j2bF+oUefOCn3dWlV1i8/9fS/VyVUzVo07lqKPtmkcHz//hos18vaoivrW55JgTCyd
NibyS6I6fXi0JkNw27EE4zKQWn4+ymLVs5VBy3OJk9TD9tOXGgu1ipZ/2rXG40isfR+mgujERd06
MWW3raf3v/nLvzmmd3/P9YLMuvjp/7kOf1Z5nb82S+bqB7LrbfGSnZrq5aW5fi6Wf/J/IMd1Lmf/
1xRXhxLQ/9rVyXP2q37PcJ3/1t8EV4Em/l/g/7isdSiksAb5rb8ZrgL1u79gmJpsJIM+JFXEfyiu
5l9zJ9Di7lX5klC9OEz+k+Iq/WVRlxIpFgFYnSvB/4bi+rEARel+riNK7Bxl7lVRn/m4ecgItFav
POVYC6joAzuEORnk6AlpyOs7PqUQxH8GVJam07up+r1m3pMCP26Ft4GJmNHhVigsz5zdjwOno65q
tV+pRyXzcjc3AtzJjCm4cCjP/8o/ZwOjULZmMwAlhIczd78+joICbdSmbSPeTwKJilG+eJIQOKEw
7OP+l4/W5J5i/4UD6eP2Ox9zfvN3IWdeJ0j3I/x9T3PGTgPf2Eh1Oq4L0b8zi+rCYB8ro38PNuMs
OJxRO+dUXgwmYCzWUC2+D7JeRBu4VVdlEo9uCGHvlIp0Fj//bIuGz9uAQMVMSZNpWTO/i7fr2lqp
vMaQUUCJj7Kn1leVh+xVHO98oX+o0JHdhXK7R1fUa2+0BtbghQeYV+Tik5KZcHaaxKcWidfijRWQ
PRZH+D1DKVetKt+EFtYQpdAbW1RXC7vQa8sRu1x29SBrTvG6w8LBLriYviA9sxN2Td01F6x2zr75
DObTmBWTOEqlePfxoXyZW7BIQuNuwvLABrM22k1SW7ZRGNMWDPilNbYI3fgMDKiZMxZJpHasLb97
RdtNNyGZ3WUa0Br0y06VJByktCjXxVs83MjTQ5INgx2UgqP1EcIYfegIxVjsZGQYXTHNT35rXHI7
OztPeC6DW5i6MgV7eu4fJ0KUh7hPud3ucrFE5VjbIZn2PY1aoMcWaSzYNxwkpmg7JlJ1KUA5WxmM
TYf/jdJMAU9dbPYq8Y0aexDjzvDrq9SIXtFfVx4RqF3ztMMXg+QvoKS7mYAkrais+TtL6ja5Qc9d
6cbxyhq8S42LP62LN5quylEHAHLxSMj6DJpfynymoorv0EIoncZvX2KQtFltyhdW4XLyyYVYDcp8
1s0B0VL1ow89dFk5BY+m1T5bpbyrCmHdCeXDMMjfg6l5RBIbcOfkXTiEFuBO3ozrDRjFDGChFUz6
+/Gr92FQzDKR0lG1TiFt8dikKIPkpb/3tZtOuCqbVddSyk5dnHpsvMtdpft24VxYHvVvz0BHjLCK
a5Wl9/EZcr9SqAPJ0pE6uXltKE6g/FDldavfaJXDWng19PUQbjG88RHBhKK9w2YlutTnONuYy8dY
HE8J6nq4VPMY/quurqufUruVArfqEMPf65lDrT+ievasV64h7VXhQuj3FkG+Px2Xwy9SOqT4U08c
Gb5HClXa+vK2C13kYDPjthe2/qMKzqZyqukRO83wa5bcUVwMXi58io9N8t/L4d2nWCyHNkozeHui
dGx12v/lt06OQU/Muqk/M/G+YIFU1ujUo+p8PvAbYuvs7UFzcemDVwPY+3ENdOQC/hgm8lFNV3gH
qeDsqcn56CRtuuno+aONLjxXgx3311E9IGj6fcpvMnU/9kjlPhhA3VVl2ykn/I/SYh+quxSNZP2a
GsTnT/oWV509KftF4ebmGltaSiea0FY5yofHuFoP1mbq7Ft9cM2BZN9tGhvA/1C4XrzKTl3tlD+7
13qHXaKwGYjLknWRbcr2BmqBbNkZQBdXXGtPNU2OwAHrqEqO1W7lizDmOVtePjMFGQ4ZokXzDABb
YIOXCkonH+Ns08fb8bmSr/yOovo3gMsJjSLfNraUZo18VUb0OtzJv58wTBJWXeYO18GF0+5N1+Oz
51l8bVhgQZYLLc8zOlHqjL5j3JjdtR+vpnCtG3jF2FF8Xfs7pcZdYJ2Wj5GylUD8mFQBv0PIipL7
VDxo4hYelqCtY/ELLa4qX8nl3jBWXaUeSnVThBsdteWvsXmPOiiKm+IxvaR29Kez6/3MLs4uS2ya
VmiY2XD63lhby1hT8/bM53Z8UpS7z5feWQSHSD/IBa5J8gsJAsJi2lQhoO5LD+5ItV2/V9bpNt94
W4Ak3419eUGp7A25+eEbLQZbvFmfF0AloB0c294tFH7YTbUKdctOjZWR77XUtlBQDTZqfOg6R/Ec
gfhpmI5hv83HvRLddu1NI63Ewo6vymCFnY92L15NGAH1dm06SEEitSqdwlPcOSWNqK/qOpcoiV5H
QQhtRbCV/qFWtlN3HUSrSHXT8UqButPb4U88QQLhKF+iSJ/fAG+vTL2QMJCUb3nnE22qdJtH6Thu
rNwWSyfV1tJPbIzArmB5BJk4dTrDDYOrEjHWSx7A2tnhOw/PJcz/uJcJkD+egUKPqW1UMOOWT8fB
jhoAWe58AmuZ7XHprMboJtPwC1tF60HbBokz/FJ1uzfdRrKz/Lov14G37kMUsqMnoXDAcnme7aX3
Weeq7LXkaqqfMCFQT/I2jB0lXlUvZeHK6VcrP/qCI+Vrmr6e+TBJB7HYCi4y8NklfMqCU8wV8/aW
hIzgsai1L2EwdVFbxuQzyRRmazrV9FGfRU7PJ923g8JppevSX8vDnu59cUNvuNFRMHaGeh3prliD
/7uQlrzhy84WOiHefzzQ4uL1mk5K62GQjvTCQqxv5KdIveqxNbkVIqdLrsvmtgtvO33fRgdJ32eT
2wq2fKKAjimFpNsxHhycn1AoPDfLSF1coOsYgvi3ZuCgKNP+qJ+Mn4U7HoN77Vn3bOPE6vKm3Vrv
XQpxODZVR3PtfdVlW3nCLMzXbfWVq8XEcuEpvSEGsG6tuwibgnTdd44sIJsO/hd1COHX5yfMGz7r
bC4o35OhGWCk5urF+wxYprANP6WXjlDcbrWf0S9LcbQfqXxo1J0orXUBUwFnvKr22ks12Wixl7e8
e/pMIG59DSI7fxYkN71pjsqqeEofyp32Wt2w5MTUzr62ptNw6fwMj9mVd8gmW7ivr+pdfimbWIbu
bytsFm8hrjXPRQZkuvgYyvMSTC5+Op3ioPye3giFW1VYj9lSvOWzGS8NzFtQzBs6tp9P44Jz+Pca
n5O8WfyCnHsJaexrC/g7OsTH4FeGkdtjIDjhJm5dS91AXKMqk/TrxMKWBdFhR/yKAduhfsiOfNB2
lxZupmJzTGZz3TxC+TAn2tabz59wURL+/YQ65RuCf5mIYLHordSoChit0hEnjtEWE3t44P7X7lfI
W9R3zaPl/jcHXBxuVZK2gj6vrKwilbD1F0gWqDqPlYsf13StBnZGVHepHXbxPefE611JJ4szz0zn
teA9Tj/RJepv2hfzQbqPnrtn6ym5ED+fpXGcbdo/s7oUTcNf6/douK9otqA45rP8SwscjCPC9v9p
kb0bbNEi8adGD2qN1G2cHHHYoRPvj7ez0D2OYfaQfw2MFAJrgv/GKk/WobhWBSwE1uByBu+hxdFK
vrOmbQEXCr9IrXpSs2uV5daReWm3XnnKh/jCI/8xgHk/P4vjJYgEoVVCjtrScJXAHR8zBLAqtw9t
kM/hTy2C4Hxp4c1xyvJIez/mIpHPerxYfCyqwG/BtbJRbResdVafiDEFb6U8CoAfj3hb8eranVdc
2mhnofe8JNCugB9D3Rf22ccFKPh9pra4Kh29V/HZH/feN5yssh/FQVJtobkN0wux9XlG/3HAZQdS
9rustvJSPurWSjbdAXCztU7Hh4x3hzbesd3DZpPJB8wz7VjU1/Iltsp8dpzN+D+vPGtDvt9zXWXV
Kjgi+dg9VIgpYNGAqRqyUPHD52fKWew9hw8cZYhMzhXNt3jq3d4OfLD6IzxjAMPkjKi7t/uxxL/P
swtwaKH1r+sUi/GW7xWjU12FjBePq8Tctumq6TZJ6Y4ooohOkrpN6srlfWK4McnzY3dfZ7a+CuML
X/jSay82UW9i0wknVDyZ0h5fVa/Htm0v+d9C/NvMf3/KLF56sX3wFpxML2A0EFVm6JSDm9drQIvi
7Apj47Dc6bfptYnMv7nyh534DbcRxb/GLkUN3Niz+eGLa4jRAiaXulNKlDQp4zuFvP58NbwVCT8s
u8WTqh+XnRZ7nVnkPGnSYl3i+MXVbC/SbSIqhTdBvfPzQ+FvxtKp8cSoNhkbYgB3ro0/S/UGAQuC
ZSyg8tRVCooJ1XVv7qfyJq4ogLmjIEPh5Ry9CqYWlcpNKwaOxsWlO4OAe0MJ0GZ0EwE5vxxIJYGF
cUq7X5+/4YL2xkqf3/CNr0uxmrbPokKlCUHUhjJv2GW33zE3cEAXDPquMlxN+abEO4vUfrpLBrBJ
F+ozCy7S+dDLeMEMLTEQGRr/dcPaRGBifadFFi9waraC7MjepSHPTs7F2y4iBrQC+t/fM7nKxR12
ot2+s9ag7oyADXeNNYdRXziu35iRy0UkQxdGTmGGHSwjt0DAsk7EnPpEFa4pd6q4KYFSYq9prOG/
Qv0iaR2f8GeLLVcO91G8NoINhm9Bv5ZRH2i4NXdpssH+jypQFGBGiTnFSo5ctbe1Y//NQhBj56k/
he/jN5+16PNPN26Q2OTHqmx3x0pZq95GTB3r2gxtyoy1RMA6B6pIegTmlVW0yLt8McsNRjVmBSCN
BOLCVtLnTX0+C6id0SuS4WwvTjqQza3sY9l0CrHsbgFrOv5V94q72LQ2vFtLdcTMZRWoThf8aGfn
XpftU30Z9oNDgcB8EI7gCRKTCbgmwFODlWhulXqNZVX4zX+Ir1P2JfDAVWi6Cd5Z4wH/9MFEUQfQ
Kwqcj5awatXXVthjIqvkTt+upwgkoC0DfHQmJvNLoFOOf/GynUmORlU4uhCqnEVyLD5gWv85A4tD
trFqDHoi1nstA7QljdiEwlbfPZeIXEnC7vONvYAi/r273o+2OGQDwRyFTGe+KbLsqp+QYGyInT3g
zufc5yTD6d0WXjCbKmW7QeyXoHlPjkle9bP6jqElF433I75UAfrTIgAVB3aE9of1Flq/u15FeNNh
PEXSqVJcpcaGDPj3hVk+D1bmaUaIFSrDLOazrLhkJbzutBqkE2iTCjdg7N9zu/mV/PBl/PacpneB
7iL4nflb/8uFSZ8/4dkifzf24r5QBsUK1JSx8Q9Tn4wv4gtqXCxB7Uv3pY/QfMKmBzEE2/9GtaeW
HP8LPl/CFmqDBwL7gqjRny719xOxqLb5YIMR5+ulU5OCF3fy+1RzxNrFNfdSq+k8JVrM+eIWmY0L
hRRa5akeM4QsKOaxG12xdUzpyuBWB2ytrAURs7ULx8rFkReXSJyOgTh6vGRVQu2yETXwezxQnJoM
BQIYPoSmrTXuRW3hi8tscZWkcaQqo8bA+vf2qYIKYuvPk2lHmS08CS+B6JSYfQ42kcnna+yPN/b7
z7qI/rU6jUwjZq415ahILg57frkRbwggldvxWX1pB0DCfOnpwnJaCJf8PlG0ud0OGpim7uIEtxKj
UbpelOiHOFEFNcMRxnXlbTQLjNR33ezwd3qo8q+ZMaFI9DP0T+PjVKCC9q2UMHuX7vqYDgy9WFqB
eAOlsqPj96uElaPINR2W1ecT9efl/8/jLo7bAIPIrmHkk0cRQHUK7pl650lPtB/b8gID8DwLnTfA
XNxCaR7/xiXZuEmEpC/UQjqhd1qiq9YXgwOzWJ+hBldBIdheuC6C/cXSpzKv77MT593Ai9VQYqFR
tFrOWxK248YI8QUv9dhN5BXud/iNtZ07u9N/oRESy+tGcHSEFWM3q6kE26KyaiW3bldB5gbxbhwO
8uwnslEjmFNXGKJ16skP11G36/q91l5Pw8arLxzYf7wW/3mDpWC7iUu6UKcly0p1GirTFeuDaugY
fWuGLT4htG3cz1fGeUny7WuBGTHR9JfPDHwwo1fzviEiC4ydMmnQ8K9qqSX/yFw1gYTt1v7aaDel
iDAAjNN0PZAD4kump+ukWifZk5ZeJ8k1RTe5cbXwdpiuTdnpBFeR7arYlf21QdZk5F8q8VvYXtfd
akq+JuoOXXDZ3CawZePpqkgTu0hKPFCpl4NP1qVj4F2F9enCy57tAxoAsHVBA0mKDuF+cTaPIcLW
iEmICIxd54R2qtm6bUOZ2dykT5W1M5r7CBqMf8IQ3E/xYllPCW3Ze622C/RSYicrHLQArZcGh99X
aVwFqRvLbkusRhBG8HAjCKuKQntG3nZoNhiplkiVrYZqXRu7/qt8wNWVciQxZuKa2f3nr/fWxf2w
ARavt7gABNzcmq7m9dRhZbVkiE5dOvmz6Qh7a9fFa7/Evg0BkXuqyIbMxK9846BqFKTWarWmpFbw
bqpjaq4krzzcwfvXSHAredUyTcom1x0EdWphUxQb3j1NnWGrZqdKtNXE6ettY9gQcMTA1W5Sw5EQ
1pHdynQhcaXTWo+fMeZs5GtK7DWMMdmlY1vhg6fY1NNCVAGYvu9DaRffSV8reZ0Uk41jr4r8lPal
sC7QU87vrHmuZjEK+PbUjd4kE96FX6ioSSBtfEIjdTXK+CXHsPTuMh8vVSBB6iZXnbq988v9NMfe
w16/ZD11dlotHmARlFad3Dd6SfxnRluzfCyaG0N3DPnQX9KQOb8lFyMtI7FCU8BEEWyL3qohtRzH
r5J+Lxu7srDbfG9527g6GKGbI6aXbz9fk9LZkbYYfBF5ialSDt68JsvRoR2tJ5BZ1vqwF4VNn13V
3U4L1tqw8rx9WG2k6MavNnrlWJjZci1eKp2d59mLp1kcAFOlZpIXBdIpzQ6NscUjHVNd9ZT/ArdX
Ah+oL8Vk81c825LvltliS4LomaUpeH0AjhmcN0zOTaSL4bOlx2x0y/q+Tb8y64Qu3lDvPp/888QH
1AuyH7Oyng5i9gz4VcvJkE1qfEq1oiP4NjNbxXJ4BSUOhjiExCmZVJLL9rtfWsEB+1UoiJrSu/Vs
vQvjVtuMlXfTV2mGjtL4asr5aGNv9lI1+ndivnGjpOPPwF93U29cc2M9THVVXQi25uX5YQp5CYX0
DW0edAxgufP773bq3Ko3lFCKT1U2gyr0clgNXFubz+fqPGwhGUVFF1UnDdwtwNuPwzQGtMXIN5Dy
N/Vv6CtMUK+Ql5PyhhYTvuIroMpXFqca8DQ6py1NdaW79K7nx9LbUwAf1bTZnGvp2TVUZo4B4Bic
dAghdowvPbSmyEGAWt+plZubwKYgrqDlqTtpvhWEK3i+J6OUHts+nC6s3nk3vJt5UwTSgp8LgAhQ
QxZs2Y9TUg5D2QSe558GBnHLMDkFQ23YYuO/9lUlXAh+5MVemYfTZnsDemYiEg5LiGRsIuI7Wfh3
6J1ypSNWtpaUJnDKRn70IEMmhRpuG1mpVkWWPmN0C4ZBzIVDLU5f845bHOEFYTZ9Lld+kv6kAeq3
rbYtO8i+6aAqTsjBIqGutAt0LbkQ9S777vPDz10Ik7VD2Auh7uNcjWOOtCXIh6M80PqYSsqHuE2r
a8uLd5CyrjXMyncZPs92KaSBa/qpsPYrekhFGZc2WhJPY17i/ypiQ1qY/kYxD3owCm5kDHintjBa
NOXS930TZfn4gd9gVqBD6eeSziwi5h7RTE82fPE06NJNkOKrXqqR2yPUcpgi7wGSuXAvp5NP130w
tklQZKuslsVNZPY3WlQ0h2GgWAi89GoM03HXKjBePO06BNdtj6IY4M7so9XYTkQButbdBGLb34SC
GDl5Gk3O5zt4edrxCXQAWNgtYGaNfNVSS6nR0ekMNbE+QdMtNxGGl2vILCHBRWastApidRh9RVuw
XaMeHTieD5DGgL7r6DkxW5W1w14QIIFUdJazuPZuopASnI/LWkiTGxOu8r6RjZwgaEzXTVegxy5U
8NkHsuvPX2VB3UGkCS4j30Rn/1nGjGb+uJrEfrA6Ky2sY1RU+UEI+0eZUDPVjRuNheTkeoHrdthu
NYQAbNSy+htUqhpHkXCrTqR41aLZuleSyCZRzTFXgZstK1z3b4/5//kt/1uaJT/+a4LL9csQ/szf
U1ve/sJvboup/4UIEiRUAOgKX3KOif6D2zJ7tMFwJQVBaw7iC/HAb/s2ZXZo09H/mMHhBu44PMFv
aouk/oXUjAphCXUbBT0+498wWxZJEI41sjIrks4s0hkXvQgHK6WTMJoNyuugt0LDLXN5lG5jtYzl
nyxnWbcTQTFUwiNZE9ZeUkXT07u5uvv7fHnPcFletZRMiL0xWoPJgqSyPvvUvb/Rwz5Mgrgpuqu8
LkvZlbtKt06qr0jtbtSsoNgPKCbTLa6qoRYwiB90dZ+kSpOnjk/MPvU27FscbS/tusUFNDc6eSlc
J5Bt/cNzEUlpjdQn0hWheVKDz9JDH1dwk5QljmKCD5TgKv2mHhS1XsfpYHGOEwCFdlJ3YXRXjjG6
IaoagGjW8rqVLlRxltErCFOQ8gRB1Jsknf8u5k3KR8RMB1k6TOKQDLsuawoPa3RzotJXDo1MUJBm
L3ketPdxXEF2QTy65gZUhya8gAKah3p3cyBIP4co2IzQF6auNNO33n/CDGrhkOhSf5A9o2voO6Y1
RYB+UjSEVduo+BbqxA7+hRlYJBPzqBTbgGjOikewshZskmzKBT2LxuaQc511bjtVpWVreiyKTtpM
WvkAgyESAd6q4bDJ5ZRfH4XI7I6fL+BFRMpj8B3Qf0KVRFbRGVtcm8qIzkeArtoBqnRMUtMWuYr2
VmllwXApLJ3zo3cTPXu14WX2FlggHcsB8XGisVJQZWqYxVWoY8ENzVtUxoNSCOadgKV78TrExdQc
pFhB4q6TK3C6g2pk5o8xDtrKRXyuOloxPnMHX25IwxOts8K7PutC7QJ8dvGg86QQvaGRwOGCRtTy
QTEpyLo668uDiKSHsC+VTm93ahoNAOuKPPx3/pBMPuch80E6wBKcj8aP81J6vm76KkDGOBLG1i3+
/tjISSuHFPn79LHKUnXajUhXX/JennO2d59E0tSZ4AU+mDU465POM/EuIRF0NVGssS73Oponw8bU
U7jFcSHrt3k4sQKEaPSqVem3wiVS23KOGRlfLt5chsCKuMZi/Qvi6NeVkhX72i8lyupNOgsbvh1H
AXotlxffMiZHcxXx4Fmbm4ouMeKSmIvY3ODlQtFt6lwY8xXx1PiKccbYbRUfPdUVJxAqHqgZ4s9h
oTsdJZ16SBPD01ZeUY63itFAb4hVazcWY+IaJYjaNMzNg1eF6HbIVIGrBkBnUTXdPoEa86W09H5b
ioJ+7C2dBnyVSSulbW4w3sDZzzOoLduJ5aHRuS7xW4pVSgnT0AgvXZLUTl2V7avVeNWPoq0RVRSk
ZBdQ17xhOfxI20LYaGLcXEtDYTqFJlJpkD1pm0xmCvO+lM1DFUvNxpwsuqyDZt6GuQXuw89Veyhy
gzJRkf5f5s6sR26bbdO/SC+0L8BgDkq1dfXidrfttn0ieJVErRQpStSvn6uSYL6kk4nnm6MBgmx2
W1USRT7L/Vz33YS1yJ4olhE+0bcNNwU6JYfqe3LY6alKKNxa0zXHYY4Eoy1DeeqL7v0yNttbA/Xy
EG+Isow3Fyf6oPG5VEP1ZZz1z0RvMSF4COo1W5ptVyzORsynm1OWrWEuo8lkzDnQL+ircHzQV+sH
zxG0x8fRO+tAgEAHkfSh8Jbu4Mdrg/J17Kcv8PH9U2Gj5IgX6PCuBJt/wDCbAi+De1/TxbcVNbjJ
HuxQ2vswah4VXNi3UcrAuI619zbtq+bJDK75aUQEOFNEaNOZ7koBoURL/xYqB8MNfBKz80rrqjzq
YwweZ0ayPkegIIYcIKy8o3gQXdZRAxytCn2KbJyd5nh8ZiomuAwUZg9sowu1YlnkVcVvI+vV8hA7
WeDc+qXa7oTo5ndF2lSfhOnbYs/2IN402sbAzorgjVNW5kMXetAaKpNBc20cEEuhs1vr1Ga5Rdk6
ofK9UmMkmnmn7TQTN7Co431mrPjWrNGtz6y7guGUuKXIjrhtiKh7lqXD4npYQ4aCL8DOv0XeGKEN
QTzQCqtuwCettyYLk49mwU2JSaJOnCvUeDi/1Yk+D+70wS/d9jttMu9mhHeEAp1sDxaXeZAJMTyw
jqObNHU+u1jh2FWXPFToLDak+7+Bz9qZcGP6AZQPsvmxOYqZ3qnvK5NPi0XgWaCs4bAyBzSzmNaA
E39OJu9O+FGb22T4HsuhoBVT3nij7Z69qHqxXqMYSBP6mEwBVUFvdT95dXoykP+vw3jjnS0xkQjr
+U0xmOXkg7o8BG0jzmu5mkPtN9h6wONg1YXpQlPAUflixPawaMQLvi/Gs9+Nw2MfWPUcb0X3UMu6
fKyZNroTZSAPk1znW2eMwejAH4mCfFumGXgITlETAiZjAFsmHeLixLajyQvAsz8CkLNRPsxNtqu9
tb33Ki2a27Ra2vZj1RSt86k2FokajOolQkuS4ad+P2bMuH6n8Of9lDw5/8PWBxPltz6K90svtX5I
hR/HL9lVf/ZhGgk8sP3ZalFfDEl/8zMdDGA2x7cqfr46JnyfUhwLCAcZ2Xw0YVquJ79OlbsPSuW1
x98P6d6JZ9RacYph8c1KLxwAuhU4DC1u4zJxui7oi1JlpvpoHcOEUiNQP9GBmtf2mInBr24W1dLL
GmzHnwC7ABGeYxG8VYBaktysgMnuyt7dKFWvfQ1q0nIL4OI26zDdrV4L3ithJw4ZfR7SlrDZm9hX
PsxVg/a0I/N3d707Z3hWtV2pDiH7aJwPybCEd9HYRs29ROm4PYau5IT1nWUrfmyW9+O+G5vwiz8R
RFxGq7b3fcYSK0mMJ8LjOC45lRJZF9FHrFq4Nypl76Bx0OrL5g8jcyZBEbvsuCM+WmpAR2spRBbH
wNOJeeo6WTaXuYrH7VH3axq/66BatgdMqha6GqxOE+0k4qV0x4MtANZJTvr+R7+15MiSwtJw66t6
qm7czIylyDsnrZf4uLk8oeqQ9DVciyP4zv4emrkfoFaVwVNAMiTqO+n2Flyc00opunuvhWlT3kZz
F2RJLpcVpTE1So7e1AYLsm6esOyPDJ1m/al2B8PoXGXQlh361BXr3simoXG0VRsoy73XuMn3jJZ1
hajIswmq2NVo6xwSoUxyYh4WYGvNXDwKHBM28ymKgyVFLlClw11EWl9espVZ0w/Zmi7Tj65feCxO
6o5G7QlIBaflwt/WE+knNKQDBMJa3PngQefPeln6ms1vcNur45IphvBH2LmauaNgKyId7AVZUfmT
6GMa325E0dsNm2SonjCdB2TS9yQYZ/iUZU2rwlfxg1F2405VngyKT/1ke7asYu7q4kki1rXhTsWg
CpPdQlIV9jvcvKX4WRO2IFqt2t4wfd0VoRw0ikfrEz7bfp3FO+Db1UtSCu/gAMVB5ZRJc1pVI2/K
qS0USLAifNBBtH6OelW896zJLmNPNRTi67hPWy/+QALxIjHvu+Hr9UcEwkm/y4IlxpinuY3DYmmP
gL4tOtZugCs6r1+k0Xg/TGHNbJlI7x3dFfkSWtaZP6obDC2cZ3coGJD2aUoNazjlzFginKpXpjbZ
V/bomZI3NaTDPKuzeO/NVbSvpPTo4KYxk4lZMh/kZoYjPgwZnHVnPoxZudFGBYebp2jB95txdfsU
pSWdQQeI3M4hFV33MhPtpYIxRSc4kgNky7JFiriF7o2/meJcwx4+B57BsLdbimNdLR8oT9XJLs5K
+tp9LJkOCSNAe5O9hCKSt363IJbTYXtrelZ1pLnXULDjdNf3Y/TVL8f2FAi6gS02FWDv5v5G96l8
O2zeukuDwd5MGyTnXokfIezFJ1kyQKW8ZN4PWzHn3jpUT4Pgj1MYt7yP2tlLkTal493k9j3dvmpM
3ohlyogSAnqD8DQZy5y0Z3JmP837bRmn7lDrK4TQmKCyeZDUxj1MevF+ZsBP74QNgw9+QWK0ayGg
5mp0pLvLXFEf51oxA0MWOMlDVRXRh8bzbXRMsrJLP4VTVooHs1ihdimbL/lxpAQhoKqqfR+lvQ+k
J50IhvwZTt9GeACks53H55rD+lKWtf81KIfitgkWqrRrO5jcZKU54c3rocuLfMCAuqRoOw1I/HbC
TPNlLfXyMuhpeNTRREDFt0+fNIhOzvw4ad71nRjWvS2N/1KDtgYrLNYLHg/Dk66L4Ka6Jnn70NIb
cuVKqWGaVH3YGoPwvK6jEL3mOMbwPxddYIrTFN/1bLMPkVdjEhzPo3YREFh+jgIPTbXJWZE6yrRC
PzjDf+cPph0ljVu3ewX7PaegC9F4nubyAqkv241BwLllhEWJ6kMvpKs8jzPl3mn6bNK6wcYXu69d
JuftJQgYrerdsRVHEJJZ8JCicVQ7z+3kkrfTIO6jhtceVbVV7zWlibds6G3Fb2jFmwl64VnPy7hf
wSLZo1rMUh9KIaneO61p6T/hU33MOrvel0FcqrPIqmXh/iK32mVrEyEssaK99W3pHLxqW790hmHV
daq9ZzNDvjBXo6CqicqjmtboNFH/PSrQSO+avv3iDU145gtGJh9IsV64tSBX7TaqvT/UHoajWxYf
Hb+yp7JS/a0kbzoFMXR5iUEkAyFTW5mHjPjwEfb58j6uk6VnOy4Y8w16fUmFbO6auenuaV7cO9Lq
b4vUBVxDmb4BH6mP7mqjczgUMNODJZlOtkaAmqWCGlMT+nnWiOluQzt7bpSvyKlc7ZzHuJveRMPm
fElJVFZsNTfGcHp87/ZuEENZre34JQr75RTO6Xe/J8Dk68zpfHC2IJwJVxaSqzoT57AmHeum1JF7
ry5/yFTEF2fhvZjQpJyEavEcMd5EftWre1+308GLxq8zoNwUaWnU7J3IoP8iC96brquwf5tHGp7R
j2h1qj39AGjwc3mUS5G9dQvffafJAS4uUWzuT9nyoJcyzLeUSnoRb/pQG5F8jFShHhxh2HVwIaYj
j0QgCcfkJnLNeOpCFR28rnb3baqZKwzlHXQWeHwNoge5LiqHhcKPNnF7GeBoHqzsvU/hIlw4qKV7
0/ZMweu6rXOTqnNRxAHRmBmz4BhERFQbH+iY1l2x39zm2xTQ57jy/Q4G+0kCHW3PfVy0DCfMpKNO
Ux66rNTytHrB8s0u4fsxnJpLo+Lygsa/3BFlPcVtkPwkx8JUgTzyQZB5qIONLUiuJXWWpyIkQN6n
ah7f+Mrtk3vb8XbtHPxYbqtudWv081MazYxk6wibisHGj3UfOe8g5mXpKcXISpxFnwizG1PoIsQ+
3j6l11vubNw9uei1PtpJYqZbj7HepRCZuWde8yFd22Cvo3bCZraIntwmWqjiZe1NPfifABqOT0tF
F6rDnw1eh1wuuHSgDpkS77YABp0XxAnPhZuaXAwd+ITVI6TDheJFxlOaq6B13tSCuU/t+WeaWpQr
3baK933W3s8ue1g66eRWViEfwozdN7YytSsrZ32BWmOaPIT8fbP17Nc4RXqIcOLYYULErA/rlNg7
3m1mIkyY3a2yii+iaL6SGou3DWkI4wPSf9uHmrXOCXVeez8+lm5JUMY6qShAyOamG1aBBqStn0U2
mgfcHBjPZZDHz/Hk6T6H0hk/jlLKh/Bq3eCNnTy3tXS+UERjE9/a/siKTppz6jvbkZL1ZtGdF97P
aQk1HmMQTccQSH9LHeugsgm/Ja+BYcyWk6ArGtkZD+HQGxZj1eWqGV4qDRPFb9rpKQb6CK/DkCpi
qMg0pdPcZzWxmdsjuBlH8x0YG3hfIxU0etXXwW5MmvHzlgDwcKOaBLXn3Gb9rZBmiIa/ALGeaITZ
2tsJ13v01DBciutZ60pf3QahTO8Z2wgfqPUFb5XxEXHi6AEtoypuu74MERRtLebEqa4CDMa84KRr
hwmhiADwucLD5Q1dwPpL1mpewHpzf+LK2BDZF6SryzqWzEO7xXPoavdhiI3P3Acx4V0f+vo41aNx
c8+DcjwWbnJQW7acytC5Me7oMQ7juMdyVEzGK41qbUeKrn/MNGSv2aTZ96uBWzmE224LRfxZNa7/
ZaMWo3bJzD5GvM8NS1VynAhZD9yAH8yDv4zQt/OmC7OncPPGg7ckTFIVXXv2FmZpYH2q0yIncVOG
E9ME5bpa5PqevXNacCvE0VH04vpSv8XFxVASQTDRDglk/Dl670x2/RIr1R+pVXfhYQ2mjSwqGT91
5WIfU2kj5AxOF627DGesaE+5Ea9b3bSf261d1CdrecuJjjJz9PqGL9ZPQ/gt68r1B4elyWseLAoa
R2BUBPsOfa0Nn0FiBmYH3my4a51kYcf0ZzPmQVou8LJNU99SMirKuwJF0F41VI6+uks5JueAzQ6Z
F73xFyS3y/u2Caalwha3ypw+A1Yea3k3s7Bn/UK72Cwy3tWhoa0IbtVL9dgF+7WGO70SGq7LvfUq
7wVnSVxtRhDDnLT37tR0P6iVEHKMpWPCx0Z7ch1ooaZDM+BaGfDZLua3HGaqqAw89I0kl6yMbsMT
FRiG1eNtzTgaEsKkW+nX/Ko/grC6l00KMmCzBf/HXt1fGONOok3yhrnJZBhVHtzsYZuTetv30oTm
XZnp8L7VTAbcj8vkol3uA7+53xba4ocibtNkn9T4d576NnV4AzeZ8lNWthQRq1o22V0meeBP1scb
qMt7txM8Ez4YOUI9BhWEjN/SZzbuYv3mVFkDv6QoIlm8n5pYBUePloU6pkuZdj/qTOntKdlcVA7s
KSkpZhMD9DptczdVt+lWbuK2DDeTPAYOxNO8C6qa1sNg/Yp/hJ60pFBumUo2w7Vzk/ImtfUsztfu
8kMbBeTxGxTjGq5LF1DShKrO07aBYjRg8FWSXjAC99c3fqBI/JurqdutHL21YW+Fat75O6sGyhOj
LH3S36wIusdlc0b3iPBBUQVpiKVv5Nza7hYPR0rfbrYk4Xlmp6ELY4pyfcEKA/5N7jFCCQllJP07
pZ729YnQlGJB2ayud2PrlISB/pWGxB5Gtru4lBfmfQj6oLlf+nUQP516GkmCDBH6zej1+MFusxtj
EEmNWdufm5dOG4ap5ZbGP3FeEoPI11mxnjyvurZPhoEbHzgTfy8yE5unyG198lIdb3T2YuBt9V1b
uVLcdl7AtfuE0PYjm7HwH4mFxESE7Mm3/tB6X5oqiBn87MjWJnL4YFoPsHY2eELbSOuouMYybmwP
stbYsGbLFM3FLsic+KdUjmfeLU0W8Ohak7r8I4ni62KJbAhyXOMwTfDUJUzObWNRdruqIMR8p7yi
pDy8WiYqkm0RF19VCUylQrBJeRMGf2/nchuGoyxGvz8SJltxCFfwZjvcNbf+UQjB96zU0FBY3Hyk
Epe2Lr2PhUi0XXeqXKKKOI5+Xh6zNM4cgUt2txHqOodriy687zcVArOQ4ea/rUKFC9RSAwOoig6d
t7JphmPZ3OmjdDe+NcWO7NabZoaQwtZcK2dNycNEe+T1h0ITERzrIF462niiL/aL8oAULXIktmLj
WyVOvyE/FSYmSYn56A5e1JJu6QV38L5Cp2uM2aCnXDtk4W+PdQrWyXv22xmfJWmSWN4UU+RKvHUd
s905CjTxbuhGbY527lL/kG1m6R8WJVW7F+vs3LK4nOxhhid+s3HF6SnErmH8kinPcfY2iZsThWwx
Xkg1fXtLY4wRNjHBVD+3/ty5TxUUWEC+6xJt+8xxjXgAShdllBU81d+vYZ/tGV8YiyPKOYyv2p7p
xDsSI8inqdus+H5QP8YaSvs1xd0wm14QhPTFDgNZVi1lGiTIzboN6lsooGnvvdDIr3aOzGPZXXGm
oK4m9R3SDeYDAIF43HM5dXaPWNB/SdqO920YR5IpfyvH7wGP+gs1oiY46ww4PwrNDDyJXw9FsLds
DMXh+oZdjYVJ6s9tf10aWrT26+8vp5481mjqTpk8u3pLUNNOvlq2c2+81u6r2Kcw2M3Dpi6+6CLw
DASK8VFPVBJpCo29f2iEAgBiyh7XuyDQiPDxb7KX2PpT+SZwi0HeCqdvMRVbxayppVaDIK/UtYd3
BSCVjfpjPCT1QbBwk2OiYT5iwuGIW2MzWd7g5DT+TBTkx5/BEHkblWe/iAU3LqSyIx0/SC40Rbru
YzhhZbKvcQaZDs3UNRROy6GlNZdvAV/u0fcNj2BMwrY5+ViOnRZ/8uGT4KKWbgxuNrI9Ye6HuoiM
nUb2zmfHFT8FtZ3mwjEQN/eRScVg95HLMj3SqKay7kRj3MMozOwHaXt759uG9j2NiIn9EwUPu9fa
9MTdYsJRNm8y3LUu0SZcTBjD2rHLTmMGUHyokyqS2IxEqeNRKCfSZp/uiuVNG1ITe5OtdTUcU5Gx
Inyt6+C0toZ+VhWt84yoSDUO32HsnKbbNfXQthfVpQzxLy465c1HYAW2rdXihnQjex+GA2gJ3uDR
7svU1byvYpiqfbcp+RUnG9JurWoPzg8lsY+TTIsF+LFo/fz3M+L3VunaVa04DDVi6AhQfHnPTYqG
t0NoC0oWNFP1h9FWOn74fcdMpN94783kDoB6PLeOcktmEQA8CQNTnRw18+CQVdH4DavQu+7ALua/
/rZu4sbnUd6MpgpFbudA4+Iw+YXeG048dp+4neKTJQ5734RTGu7dvlWfRg+3gYOx6dbPeTKMi6+Z
opxjImUeskvMVkrhnPtEsyw8WxATO948jI9LSPuCyqdenZOL5VX2xqHyWezqoZzTz22URu09Psbx
N8oM0t4pR4fhXnAsmndERJF5Kol8t8fCN4GBwTZLXt91MDehcGJz1/aluz1NUA/Nuxhp0UwZhJVU
3xQOfiHfRB9bmDK1yyF5G2yblT84T9qGAwWPkRoIvNtuzoNC6DCeFtG67jkK1bUgDDkMkueeFLpY
l7wypYy/FR1Y010altVwl05RN1TXbcrb9o6bDlu1H1bfKdy9h/nevNz2crAIjqN0WCzV+aAzh9hw
0n+eOgOrvsAXhJeK5kBGi6DO0CTsPMrmxMNTUvXmWU2tGd+STFi4Lp6O0ruknZcwF8LvOpganfjU
TNYTLFHwedca9kqX49x3MvUeqD918kCmp4NLSdOUYvskaHv8ESOBs2dWNsVROzyruuk5utCPJJq3
uOu2h9JtzHevtuwATuxVztVy2xbj5ynydUgtYAFZVApnXJ9THImBYZcz66xPex6aK7JouKF0MYJ3
chyQwS1k8vkZU5fUOwP7dvUZDKfzgUaTOi+La8c81KIXdxi1GDvkZWzsiozDKX8kCb3PL+SsTv+x
ZIb4a+L4Qn7DOTMjD1zWKk70bpHVSgxAz7Jym53u/PJrZjBT+bhkqyy+RLZgbRSUN7OfNFhWecZT
pjA3kxWAJjen2ahhV7QiboO+Ca5EOAL5QwFC1X221LOYF77e2HOgapyJ+44KykOBFmM8bh1i75eI
Pj8bfdOaaNh5VRWr9ojphM/wEr4vw/eqqmODSrIYUoabraSl2ApFRoXtd8l97R4DifyF/uSWmZPl
I4MqmYNGbG/Hgrb07VDrWH3t+nnCyQBcfY26iC7UfDuNWFydJzR23rXJUm9326R9/wEUHxp3J2nB
lu6GhfSswDR80PbjELWypjrSR8t9J3UfPhloieG5Q6Urfkoy9OZeZEu8XQyO2SiXRlenyZo7jVV4
G6liyB5FgZvqAxbsWLFT/EcBSFFk9K5vvQ4ce0vOgFAXsLTVL0nk1NmBMnA3q0MrBlf5+bxEE7XC
FhSlZO6I0stE5XSIy/bQoalwxjeBY7SX3TtDUIN7qlsC3fmwcVlGlv9dw/RKBXhN3yOEskmI8Riz
Aa9hdxEx9RSbaT2ZAT+uZx3aTL30IhybL2sV0bTLPDruj1vLE/qYtRnHz28f4L8lHn03dPz1mnf+
FzL6/x0//fRjePjS/VCv/6j/D9HpV+7c/1lZejP9uGLT/ywtvf7AH8rS6D8QMRM0YRDEkJcisPkv
Zan7HyYkrtjya/8xRaH2v5WlUfSfABRykADMAnKRJvzUH8rSyPsPzUlmHrCB4Iy4/tL//B/c//LH
8IeQ83ee/X/995+Fna9EgWiTcN5EmYQ66iq/fk27JTJUStlpzCXWvrEXbceMkOQgtg7ZTZ90+z/d
mT8u/+fL/SY++pMQ67fr8ckRkeKABFz5lQYMWdu29hXXU31TXnlDjHaPPubtJiPt0bHRp6zAhYuZ
wGnP9hR9pP8F3VIT1I94zl30sj6t0dhcarpUe869BgGTgin27x/0lWzr+jkjF7lvjDrdQzb5SreZ
ZcO29aIdqQ5MnyWuxpeKjY8inPzV8O3fnwAi/ux6NdipCH1fXcmbleduapzoS1XytKxrfPIZkcbE
Oh0+J2v2Kyf0V1I4vhlfjWGZ1GN1eeia/yqFqymadpM/TLnfLH5uBYXzqulxE6EocT8v/UQs76S/
eO7/8CXRLnM1lGn4tASv5JetaBGbhsxK4yjt0KrvQJsr5ngJ2+U5GJyf//70/Osy+usyu4K7uVDs
JYjg3FcSTK2mMmhrVFmoDIA6ETSY9xWKS+BLbq8+CqR6dI9nz3kOktHL9gUi4WdkudH3xB3ajA74
SEm+tJw0h3isouSAc9Qocr7Dtu4LEcbvWs8E36qldz/LOuqxE/S3FF3U4Mnzv3+Zf7p3LBDGPrw0
9kP3ulT/pF2cKLa2UTVKaC9uetdPU3OCzrjdkbUMh372f+Wk+Q8LhLURsE5QEDLN8Op6saTwhyWt
ZFk44Wkxc3/nOAEqF5E0D7JziudCxL8ao34tlL4uS2jfIelT7MUBKfFfv2Uou2UmSKTcEmo6KCku
jDtC3Ok0hQB4Xactbjxf1sc2iet93a/+cVKZ/cUy/ftbT20N+wrXRQ6bIYr964cgAVNDUEZjvuFA
eanlDOWdGJdi3Nr/giVyXYGvVihSbNwvPAwPGDl49UbQro6dKQyIJjfmhsKG9q6s5vHm39fOP14l
Y4sPkuv28tv8/Z/Wjooq5cnEo5hcetuh1YPzjAPm9ItJqr9f5QouhVaOSuW6ubxaMdOciR4+7ZBT
06lPfVD4Yx51oon/24+HBPB6xxhmQEv+egC4r1ocZCs95Cu/6Yw9+XQZKLAiJIem9e837u8r4Wox
j3ifXZLn4706p2gAjolbISSN3FreOkOR3PitQNIgaVX++6X+4e5R/UIhfHXJQh90/fU/PaOMhmGq
OmrplPxIizJau2kK1/3fr/J6ggO/FrTABA7E8le7FffVgmMgwPHpW405gxTrQYyZ2HmiSL+uJvCu
HkcTFm/Fiu1xtB0ieKEnJPLbTlNw+cVw6N/2l9RFHB+HnEAhL0/w6tZiMT7Ra8HizDHoYlPDLj0S
49+26zTuVb3C1ikz7xcvwvVU+8vrxkUD/+o2h0OYD9D4rzc5WSYj64kl2reByAOOQCqhIMxCTY6s
/Lg80Z2HvVSP9f/DjWdWnUgCBgnsoPTV90XaE5BY8H3pljKJiQEbSTE4voIK/d3klF6+YIbwIKhq
3M4GZUkqknKXFv76izX9TzeeNcacBTfd88JX846ol3HJHcRI86xWuYO+vxM1oC6lKvpkmXNBbjf9
4vBiAu71nWc6yiW6JdhgUIoE5q93fotiHdCAARjkJOpSlGIA5ST9+bGu3REgnqfqEzUvbE3UvJY3
uJUGH008ZLcDcnxArAjMxUNoU5RdYhM9BLC0R1rqO3F9YfqXMn2dxJzxNCTsj6CT0UesNp2O9l9Z
3VcKleRubfxQncbqt/Z+iZ6TQkT/YZ58veyqKEX/Tw6atnkZRtF932AOheRQ+5cxmMq3gnZDslMc
OwxUp1V6BQ1TzN+ldhBPyK3GN6My7heZ2pAgwGsZsrV0jDEgsip7ol9EoZTaqN0wydRIn4y7on9c
Qy0/ZHUPQXwYmxKd51Cbo2TlVrt4GjO9Y5pToi5B//6tqNfoAwHyOOyIXORHOAvqsZlVNOQyqZNz
It3wLWXFRRzMUrpnxY4W3dVr134aBj1Cr6hd+ZW5sPQ9gqoEhXpVZnvcNVYHdnlBkWSdqSXul6Vw
vy2B9D+F3eK0j9KvgmRfWbV2oLUa6+T0chSGxgWdil3Z1dfVE09uhB4jJKDClNRbDgOEBHnwxopx
635cqvukT/z3lI0Tu3NqtFy7IWu9+qolg/pj7QJD3FJZu6daQq92M02VoPsr0/pMG5Q6Zh019XQI
RSEsbddkfr/4I7F4tdJv3M26Dj8pSp3lzoyuVblVo4kOFpHu5871Knz5ykGRLayZOFQmGSjfJyFS
9/pagsm3So4PSMgYWut8cuk8kRR5diUj+OFRBVovR6HVDHA6Tcj5feZ6qr3jxVfLX4LDD0u9GAa+
6c50e4z56BN1yxDw76Hbv2TjuC17fH6dTzQLZuT1a4k6FHPNbcmzpAnudDfPWHwgPH2ZxiXMsKZE
lwX71V0+LfiWwv7JxPolGaMEa95ey8cqUjYed5keKVzPNBmrYxjK7QGQVBYfXA05bS+QI5+qmXGu
XBbzVfKmmW3bx7YE+m83i0+cWJRimkLi2BoiOXj026ysD43RIqPhWdnyMFf1cl8vbfPTbHQQcwSL
7UsbR8tjvLkwrxHWBmkubFM++G0/N7llXS/HElV7h1ZRtm/Gzg/eU7xHOWlTf7ypqCoCD1OUXzuz
0CLP4nVhdlkn8VfGm/qHFFdyIPhj70WQxBULt5xmpaC09vX3xMxMCWRxNcWYMfTbs7cMKYqJFJjt
IW0rS0E8ccZ2p1K53tBMY84stStOE7VIHcbtROX+5PazwWs90uLZLOpE21Q1nJzAYKWt6YRme5y7
UHdEDUqxPIswIqpw/+33S0gzb78i3SbeqOoo2/mm542vojq8i1HJIX2cmX7YO2G8trnuWnQXc+k6
Gk4/PtU5qp+lPPROi1KHmq39KoJoCZD3yfpROyncAj2rRWO4hNUVEvQh/ujTw54ACLVTv+8Hfzkk
aJzDvDYy+z57iAb3RVU773rd2LfdQsByMiNk33wZqbi6Lj6BvNtgnGwv45xdynxywjF7Udii14x9
1LgLzLbHSilhj+t3duyyHxkqkY28zF1u5erBQa5SC8eR4bmaFbjQPMlViR6q1rMxu3oerr4E1ld3
TasjS0LutjHapSmG9bqwM8Qrc9n5ROvnva83OhTCdaPvmGnpz5o0dCDBUJEGACmYDSndChvhwBCb
6MSuQS6aYX6K+xqID0am63xkWgHNJ41+4HvLsrrmplKyYBa2DgHy0YqBpprQBt7F0XWr9qpFnKqk
CPR+bcvgxV+m9N3/ou5MmuNGsi39V9p6/VCGeVi8RQcQE2dSpEhqAxNFEoNjcjgGB359f5Fl3Zai
9MSXvWsrq0WlUoUIBOB+/d5zvtMtqXnystjjN9KdZHV0UDYKhCSG+7TkLXbaXNRev61tawVan4/y
kiRFVCZMUMVbTrzbJW9l9y2n//vDLxmaMRdsEYIwdQCSWdn1dK5xlTBj9IP82gxJMduafgPOj+XZ
e109oy8hvnb2t1H0tFVzFXXX5SCdcTM12dLElmGZl9YYVoxnOTkT++V7yomDxdXhOz/n3NzNg/Cs
hNauOwDXhfTBQ5XZr+hEqnXT89wA66mDB2UY1bc1D8w1yQ2kATBb59E8I3kWoVNFKvepB13OT1Sc
ImU3IdhybXp0Qk0XAKtIpyIkytRcUHPyT5XJNtvri06Ec42sKvV+TPh5qm268DJshPRJnSrwgZBm
EWoOxfVUZ8ExrNueNnCJ5m6jTVLV5NQys56lJhlbWi1Ay7xDqLlJy7W5KP1ZmVs6UwUopiCHpj8R
poesWTaGsbfdVlxLskMhsfR0WzcRwOOHhVOJijVDjBJRr1M9soHBHvZnr9syXKhQAnbp+uKLBgUZ
T+jypca1w92o0ZTio0FmtVv91tEnub2b0emtop4/9dthgy9MOrEYah+wcRMUxzpV/roBQxC8hHTT
HfYDnGIb8qpY4q28XxlrdbZ90fo5qg9Vnb4C7Yj+q0Q7j6ypCgTUCNy4bRwZCy9lxhRyM6DVeHL8
Fdqa41a4WdwlcN7rKa1VbOedMGhdrCyto1E1z2AIiGIQVRv+sKIszy8YSXffMKjJmsVxcZFG8RVw
MjnlBXVWr6HRTtaPQAbmG4HyThKYFFMbU03pezaFLcnL3Cqx8xFh3PTU7/nGdZzOS+ZaQPUKR+fV
WedhW+Hn/VaPCzj0XEeId1Ac3VTCsOl/a6h6+CyfA9/QN2Fh5ByeihQ9NpL7YcsCI3Z12bPJmE6+
E0HWolUs7U0UtOUcS6eZBma2xvjWdsX67Hm5e2+0Lm5lbCkZ7UnVE+QbjOp5VgsoSJkjfcJR7vmX
rtO4aItXb34kPp76lhtnXrY6sBeQVuH4OFEwfdcjQoBjLldxj//RZl212W5iRmrLNnUrlFLSC8on
UNKckSLZMGuVAhHS0Iiq2GQTpw3ilwpeLFPA1e67oMsY1tL2QbDJvxOzAS/v2CnQ3SBB6ay4nGTN
CapEZbu2zHUSWS/rI8MDA2qT9parssU5yTBGKzT1PEJItgYd9XfanZt2g+EjuJdzx8psa+V7SElz
rwUQRpc/2iG6GHRCOyr9PgJYeVWzEvdQYcxuU1mj3W3MslUPdX46Tqaq9554aIP7vJu7M/a5DO5X
HWgjsXSI/JPSUEaJC+k32MiqLWQSzCERKiedXL5LSxLRtqVVZd4myqsiP8OR0h6lMnWBc9Zwio1d
2faTsQRsiH5tdE4sjVUE7Ch2fmHnpoMhzBNI8W2rGxGP98xZCmw1LzLUykvCfnGop3zGmnFRy+Ic
4Ths6b6qojtzlH50cJWNItc2PfVlSPmLcYSS/MFavfIwmvgAN8ot6+el9YjLouvy2tXmcm+hjCEu
pixMjca9EJRiRBgS1mWY6TNqvMndsBFUErUUgt1DEeGLVEVrFkkV1FHBTpU71zJXZFClYYpJHdUd
63s4ZfND0fhju9H5Qs02EAnIh6MQQGnpRcZND5QIcKq0m+OEdrjcENEuXl1hUvytDN5vFwv1Kb+T
PZ11fbeY6B0nPD5UBAV20aA8lWxYQ+RWOG4YobplpFwaaV9RHQTdq8mUk2OIZadFnBaIV9HmTdYx
zHz/4LeV2uMjtbcuO4nA5Lr4h3YYLX6ZcZxu9JJTqaeTgpHWauWSrmyr5drw52mKF5tj4K3rWUzm
0zWfa3aS1XpzKRffVG70ASplGx2ym0ka1rpOayDM7ixU4s1tTsyRQFaq3KHQW78iOjQORjk+90h+
HVIsTe5pymKKVD0LkskdLdBxjHkbFBN1YWzb2ir8nY+vLkiyJmU8QPTx0sfMLRuepT5tv08UQ+mm
TyGbI7BgZY6b3poZ2vZ5cFlKJZxdMGnNOuAzeOwDFPqxYfV4ddL1dPBHkWveugXO2k1QyBb/Yjgy
O2Dev7jJLOVA2N6yIkKJerZRoaaNQEZOIUkXiISa3puJDyI37M3PXFwOWe2RV+9YNT+h7tf+oNu5
J1q+d5DWeBN5rJvJn/R9GdYzM/hWoL+l7j8KHJ1iw/gcoFuDk4MXsHPvxknPZyQhW4+TZcqTGReX
LZW+1N9S2643Ng41uVshBPf07cHFK08OPYc5tuptZ7j6Ng0MQm4HXwT3C4priNLQp1rMSiM5iRZT
DHy+NWtObFAXgGVHqH/nLg0r21q41k3Wrt7bYA2U+DJlmNk7df0eobj4IfIs1FelWrtnrynReOVY
4fI9X3Po41a2XX07qtp5GvulCOIQDYexCSNraOKij4iWyU3Fm5O15igAMPYp5h0HGUySqm59VEPv
gu7sNWMgVWrnyqoaLLAm8+gurvDzHtZ+4WSneez9jaoCN90qal6L/a0mACjsbRFHKEUQ3uul/2os
djQl/PjWddVbC3EPUz8l1ajKNelMhRCtHX03tssp54s3UX4Rqay1krz1Z6rKkAV5M1ttcy+83A+T
etDih6ys6FKXzXCBZGeeNlL2/hrTTKmeEYPp2zlLjTccfCVaZMNLxRkC8DmART7Z7aalcr1cs9Oa
Mqcl/g3qpMgGURYSRsIBNNzbMlDPUYB05WAuTXEcHKVRgi3Osg+XfvQTFRooF9bOor3AmDh7cUfH
5Adrmyb2qY6cWMsQxv9UWTMA43TlhkrLCDg2S9hNrhgaGfOZMmfHjhiZCZ1Co9wNZKQfclem8H89
V3xfeYvx0BhjjRQ5427n+VRc2Xgb38t+cd9UYffnIYrZ6UDxxmlO48H8aq+B92A3GeuFn9YpMVV5
U14vFAs4uBfM2TGWy/zYD0WLGrj03XdE2uVJHzro7BlPr0vTy7ZsN5lUb57Rp/DwwbcZpOvRqikd
tSiXYyu1cDk++qa3m0oJorYtVFnt2Vkr0PSzIAsxX8Mi3IqgN861iyFtw3GoZO0pJs7MRsh2SQnX
/RjsvJSJ12bzFSKK9ZsehuFCFYvxTera+FaBwQ9jV7c2u/oSYXXPpKRVH7FzDrGB203CsBiXbMeJ
sfveN0ManN5/7AcdqZVVPHZ1Fl65VmN+aciaX7ZTOHe0HOrefB106NaYnU9H5tbJ07tKKYy4lVUF
hL33VvngDbP7pHiJAecP0n1binm9k3gcMHBUbl5ymsrQ9bWl5Q2b1ktJk0I0o/CH0aI5FyzC/GPR
hg8wz+poX7iu1aI3H1lSct4CAauVi/3llhTH2ZnCi6gRsOT7Kc+PTm/71omIA3l6aEbnJfBLmqU2
csTmCFgZhkvQ9eWZEs3Ysfq2GD9w9AVMkFNtkhyDFxwTPlacbKPKkjZyFZGcOZaInZK+NuUVLXfS
nwBHLN5eDgSwpYHqr2XhSBWbostTukE+ILBa0q2Jm9ruX4uFQnOzUuyduHDmeAvgDI+SnwnxRJ+Z
k2kxD5EDoTaiE5i2tkkrZOyEPMtLRSlJeAXny42nLA89KZvNnPCn4XA9l633Ulg0hzcdtl42w2Ys
H+18aCJm4C45EgQYVYgJsazBHWDGIfYWTb93evXhBe5lTp281vULW5yGwkvGFZBYtGoUHAhyee5x
ZSb02b1thqwQfgNEpAjfKuYK4HZueiP7isomK+1QntFLKc85UCwKQRcHylgq10f6Wqyzgx6bnsJG
TJ0iBa+LCsp7PUUwFjXfDc/saJxk2thT+sHxORw54ehiapnyeYsgc0LaZ47DLgrs/FKLNPPw0JRB
cyzbCim0A83O2+YoOQWSzCq7rtpSP/2HVzeW2Qwk50k6ijfdJNe7OcyGq/9oUrGsfg2Q360auwKW
ngcH3L5Zvfvz3OLXxr0bQg8C/OsxlYvCDyM5nz3PabAGx4FXdRjabBmvA2LipswigiRaxe5GGh6S
t+aTkcFvJiYnoQ2aCPhStmX+xUn922BmSAlZn3O/hd0WUHHWfXdOHcWu12TFV43hJ1lEhQLdEDlC
5r7fZqNbJ7SVs/2f78EvwyjGXuBjEH2gF0FC8mF0o8tQ1H0dovyK/qLezZotjbelnMN68+dL/TKM
4lLgOYlEdcEiEsj9c7e+muVkDx7vnWhCcZBVlW49x1y2//QqjCGYx7gWmk7u8IcvhM8kd0eN21Ka
Zg+HoS7ucH3943EhIzzLYtgV2S4Cm4/aFrhgOGVXRRZGx3I+5bXY565gpDDRkv/zF/p1tMJknokx
Mb1kxyHL+fm2paWccjSKTYyO0xy3AG+M3VCE/rYufSrVdaRerTL1D4OPmOkx2GWG7Fq2xzAt/DA0
L2RvqMae2lgFhtgtnuGc6yptLiZrRps62CY8XrKqAcJ88m788n1PQx3L8XgnIeJxbPv5+y4ipQMD
BTPuTOyS66rm2MgqxOBBTZ93HaLtGPSf5bH/shRwUYfGOSK/00PjfhikOfWcdxYbE513DpTjxGFh
LqW/773mRabWkijWiDgVuPf+/Ov+Ne39aXp4ujL/9cnAYcr9URJhGumpxYk4wZns+eRrm/FAsx4M
x6HkDMLpMDhAeaNn55fAKLt+PG8VeWCxXMMuWQ3ySj75RL+7F4D4LJ45D7DVx6kaPgRmST33AgJN
dyeUrhJ7osk36/VtnObpgnRj0EorUSgrabzHye2rQ+QqHYv8dKKcim7XGMF7pPPufIHJwdgJYisV
CRr/P3/WX5eU00OK9iAg+hF904clxapmMw2HsYWUrfV9xRWTxTHF4Z9fBVI0CoSQrFpeiJ+fSA8U
c+dDh4jd2g4vmzZ40kh+b/8fLkLCGt8C0ZYdfNiMphHdgTlWnKgcvOezJaubaW3Dzx43j8/60+PG
a43ME90fBC/oIB++y4jDYMI40vBaj+6VM8OBn2y8JtT8xgavF0bUqDd3PkjU29G0y3hVI0Ra2wP5
m5dlc6g9uzgPlTYekKSH3/98Ez4Cj/9adWDc2UAtHTjswYcf1J40kVsczuKu9t7NIpPPYyfv/Hlt
z52I0rBS6KJXb6QtE8zBeEkqaLNFFj1f+RnmpdZFW29b5fz458/1yyvBXYug2fG0AWG2zA8j/j4a
cWAFxMui7613Gfy6RE1WlkS1L8gtm96yqqkR+0evf77ub34t9/RInPSa9F3D05//rUzgRBTaocVD
IXxq4SkNKWZTesCzWX+2o/2qkuKJsLyT7NMzyU6MPiz4dJsnY5UFc19RM+ztKjOpq8XZ1hVT7WER
JvDbIrpqVQN2NlprsGur8cn7/BEwd/r9XRQNkX2SESLb+rD4V9FC6T8wpphcMs5QYNrbCpXDJjAV
Sab87Edr0dEZPSb9vcP5+M2J9Hs/+BZqB1pY0jbyaxGqZgtuJbhBf4q73K6l/yVf6KllXU/WwWzN
jRVr0412Vp/24Mik+ZkY9TcPjIf21YvCkCRK5+MPR3N3waU8UoVY7vjmZUV4l1LLb7HqN3drkBqP
FgOfS+1w2PrzI3P6mT684B5+r7+2Ep6aj5VljqugM+nuxDVXfpkB/e9NRLB3lJzmnVyiz16N3yzB
cA9PSAHk9WxiHxYUiDLUArldAyCW1h2SnvF6acBr//lb/eZFCLif2NFONGTr47pANYIdKGI0DKlW
fjEbR7JiZcV1KDrrE/Xcx4CE0zPIfuLw4yGcQlT94RnUg+eywmCL7wcrjy2nrjgULSNuNIN52kAO
8zDjTKWby7tS2N2+n+uvVpES+D2n5/YkP1l8fr3D4OeRudjWX8I098POQBJKJkYwGrELYHLvKo4k
HdqTT169X58b6kuUNEyzWAYobX9eaiI7Wyo8sChVKl08Nj1nywkUxwGIgHHVNnRx/ukvyvVA7LPQ
OIjQP8JbXUPAerC5nms3xU65DEUYC6S7vFXmP354uBTJpex3No7Zj4rdgv5sJTXpK8E49kfvVEuv
ItRHrwjLTy71m9/qdJxCWn9ShHGw+3AX8V6a2CmR4lRFu/Nq393noPA+ucpvfyvI5jymHAiYw/58
ldDC36NnvlDKtJOfyevPG5pT8aBdZoW+mD4pgH59+7hzf7veh20o0BLLUi/5Vv24fpGnQCuU5eUu
1/VnisXfXcphr2OjdTwr8D8sJ32k4FxafDXWauzBbkDEDHyZc+CJ7icHjd9dio0OWjFHRTrFp7v8
t801s+dOWxPTtbIjcH0aCE91dG1dtbB0kj8/7Navvxh6eI4VoRfQ4wLr/fO1aq9hjD0gcGig2L5I
XI37yS3Dm863nXLXtoS1jrWLz9Bembmrftmdyv0bPwd+WXqdJNFdpmEyIDZnUDN0MsFZYX3ySv76
8J4+JA+Vhaou8pwPC405UDd2I4sssFDAS1aa7jL63bs/34tfbzvEFNwPIO0pqv2PB3QmCOhUp6CK
bUQheyzi1VFKf8UI6slPLvXLURKkKJsGPhYkVMh6PzxMbTH6FVaEimHx2oiE+U7wVYfMQhdr0MQk
V4GVxVO4fFbF/uYrugwM2Rext9Ed+HDdNEIIBY+ICdkyk9vRZLDXuNZw0LY4DxAp3fHjqzMe9fXK
Bj5xvoig3Xd+muI8zUz6ZG3TvppMee4tOa+f/My/fjo0nz51lol2m9b3h08H6ELjZkMB0dvh+MUw
s/ZyNBnZ5JnxmTL41zKItBY2LrwnLL4crH9+7PWKt7UFik03rZ/QDjr1Tg7qlk23v7JtEW4m5uka
NzHRq39+yn59luGRIbH2LFZJE9n9z1cuO+ZGsqO31kpXPYSzs9xBgSDy48+XOX2Bn6stqjsHU7gZ
8KTBnPz5Mp2Xem0ooCE5NIDPVl0jsBtPZHq3CAG5DB1zzWkO56NB33gTVQzt//wBfvM9aQ5RLp8i
uTkFn/78b4uYUABh7JocGmppDIbtWJLOrbMvf77Kbx4ZOhOnWDhKyhPl/eersFD2qCSIwpJYSO+G
ZbpFC14/eRX7zZ+v9LvvE+FGwaFN4A2PzM9XWmDrFrMxIUAxo3SXdvX0EphRd//nq/zmnEmrE8k2
imWqPTv48HiMVWgVY8AX6unPVihwQp0EC+jGQkTZFufqkgSOk9OzSP1E+/MPzNzhvkNutaMjg44R
7DwCkKFM/vzBfvc88USdDmAhlIiPgT/CmhmaME0EWSa9C4WEK24EI5ZVaWZ9vNEcxf0UMACkOKLm
SdL88/V/uf3cEh4YVmU8TvwIH9YGFsc+HT0nJWZhEg+5EYnLAFbPJ2/Nr7ef0pr6iC7ESbZOwfnz
ryyMuVJsyHlsIqtYaCLmOSnXKaLBpmLM4AsRHqIyRLVjoZfb1vn63bXyaS+QBm6NYhy2vVEFDzkD
oX/fgH/kQ/3vmUyvu7fmy9C/vQ2X37v/D5ymf9ky/mur6Re6tfn/+F/vffGD7e6tGYphOb7+5//8
66/923DqhP9iToLJ4dT85lc7PR3/TjKx/H/RBvd5bOy/XKP/J8XEsO1/sQDbNsaAkz+BEuj/mk0R
q/6LbTkCJIuh/pSMYv8Tt6nlmaeH82+LMQ0tpPS4XQFSsetTwvz8VCE2hqEw2fam8K3aTjJzlhvP
rpC1wIoZxmdbu/6ymYxGBaTVmys9ZkcSWUTEsKe6K8daffS29UnoRp8VCR20fwIj4CHn65XrlmN4
O0snygiZWIcsvROu208XTWmSVemYXdQf1tov98Jzs+yM6tJijmY1Yx4ljOPmCeq1eYJxL3BPVYyB
HzwNkMBFfa8s1J1IT3HsW2ECXza7Re6LG9CL+sX/ZiriUaKYAw7jH1ECWETxKNNFXzuRA4geoYGb
TtsZOMnwMAeARNG0uQAgdQhJ+bpua7xuooHi+MW0DU/c2cXa1S/KUMGtlwFnv/UQLYRnfiuVTmBK
BE1iW7qedvXUyfZQoXEI70egzp5KCiR9AkD63FQvdTZ05WEIo5ncOHtAnn2E1jVFlxOIUztxoBsE
y+WpPkMeMRBvazJvhzydXVmhHFHI8fXa5dkbImM9m7UcujcnzCOJMm5qVfG9ylshSQhkFkhgOztd
SmD0QubUQeTSEredlZf9NyyUhboqfCNE3uh3s3GsO6cM30N48eMB9Maq3iiwLGah2hGFa27UNDuG
nVQmvbUsqfyBfkKc97BQdAL0qV0PZcZP8g561PdwBK4W0TctYlIVA5d2kXIOVhdl181M68ePF6f0
KWCHKTUg54V82IIbUVQpBBVZ95W6rjDfOFdTRBz0kzFGaCdBqxajTo8TsSnqm6stlT6tdq7lVznM
bXsTSDCQFcFVqyruT1kb52J2xNesE8MxmyPwLiJ4cpHrvwIOTAETTNMTRoUuSTPCrE4P7m0uBC1r
X2eoTwD0bABpGz1AmkxzI7SubsqsDZxHJ3PT8RmISjWfe3Y/bPBRFrOJXcoEoRWOHbDQBBFZA+tf
VVF9X+kWXVPpli3xt+t6i/UHBMQMwm1j5KZGcWbQKkoI/EYw7wk+jrYKcrUgavvPFBBWeYw8tDu0
qKK5IJ9Zi968mY0ozdI4C/EuJqZfFL7YWJ27jBfA+QqTRHhbo7IF4DIwNwTwal+JEiv1dWV3wn4M
0nB8FtVib6XLBhEDeaidPW4QnC+LSp/5V+192Y0OiZ4u6stYZvznEuBs75+ZFrzUmHnhNNwZ3SpQ
seVDjilvY6J4mL5gbXKNJ1DyanpZ6iiaX0NXReHRRJDoHTAGzMWlXDC3v/emKdqdZYxFeubPssQX
Yi7YMFbtoO+47lXXDoeVVN8714HUFA8L0yUePSnQiy3s++6ITGVrToGrYzc4qdBG5AHPxpTLPCkF
3uFNPrJ0XHUp7wwH6MLdrODXCFYODYqY6LR1Bs1KvAPsAAOUJN1PDCFDG22zsPViOxopHfrRKC/E
gpAT+iTStvN0JQ/mMICGysmgbhsIkF2G0s+e2/ppqscZq0QfiXPD6acbEPRGlTglwouN17mV2lSO
1zyN8GbeQIn755hY1ngai/m1JWwG9Pjs39V5+ARbfLlLFWO/Y8GXtjYiT43dbCt8x8Lwtyl8MBiQ
kvWTD2IgacQzfUSla+1XQgcYhRd8stpQ6llHGpR2URvFj4yWwSPElex64P8zgaZXbOlcL3deE1Z7
xojOHq/KcoGYoL7PynrGPyAc+wxxyDu+SSJJ0gJRCLrS7rkjcvChRKK6xOZg2e+TbVWM3fBWAtsP
gw2w62De1rSq7jMwOmAWmyl7NwcneAoq268gy6F+Lxbtb3vU79XZ6DOsTIvQ++r6TND2a4o0Ma8r
XSJ8scXFMNUBdDU7ldegFYOtP6fExFtmT2Z1oxz9NvbTwwCcI2fiMTVPbmPKe1YAVMbEP4E2qoEz
HQnXcF/R9EdXhUJjHnoNVP3GXi4rHNffIPeu1gXGy3k7jRVgttCey+tAlgFUpVwf/ToS31SHAAGv
WDjuppAvxbHVJGMyI2aT3BUMrShOLKs7kGzTP85s9lnSaduX+2By3bvKCCHUWUH+1JjBdInwG8hR
arn3fq76596cxx2VOFNVHRR3neuoray0eSCj8WwJEdbkTndPU0tezW40p9eLMsShLxcrdrqawK25
95bzgc4t/3s4FPZgzxsz7SVAwcY8c3CDPJDh++LCDjuzdHYhcvw1m2r2hq9W1yHIY653GbjjtVjC
6r5bV8Ra1tTHJDbkicbJFk80cAcMGrE3Dv3tWI3tObN1SgGHMKHnIlXBGadq4w6JuEiGpm2vzRR6
ki2M7Dkqpn4v62DaStMz3qvVNjU673Ikxxqh+a02CXM8dkurN8tJkkJAw5TtCD6EK7iO71lRXkeI
/xspEQ9b9k2A7PWLK6WxLYvefZRGgRK06K6CariENDgey7wrDJC/tfnO2AYpLVBIt6dxakk3/2oY
JunJmcJSVLtHkOSUC0qdkZHD0N6cWFiYvdG71j1a/Gid03sdtR6EjPXVRnY5xT4gK3D44x7MdHve
zc2uaXpUbZOqvO7Y2TB+NrIzibUvhutGobCkyAkPLKjRRY0XY1/XmfeVMsjwAVz0U/aqfUhFNFwa
eScqRPqnfG9IeIXRNJyl0uGxqhozTXq/iBDPha2qk8lIx65LgqzHsRh6VGuHOqMqubPALgXPVWRN
L3lY+xh7l3w5FOWIk2rwzcTorPcuG4tlxypXv6HCK67C0X+soL89g89kfSbHAvqGiXYsJTuJAK2p
OKSnwwSC2RXlId72Z+IH7E0TEMBSaQOhp89YO4iAdupFi4u6W8InXg1j2aJS9/at4wDpb/Mq27XU
ml/BqBXGscKpmCcjhhP6e5w4T+Eqy/IDd+EJzzUV7XANb07us76TPwAB2GDP+iVeoUd+m9KSPvJg
+mQB+9D+sHPRiytVoLbl4nYEKnXXdlmG2dbFKhK7eZslhqxw6/SWW1+kQ8HnyYiBbOf1wkuhxO1q
zNAXMFHpTBB3QiTahArWJ4p0h81k2qbCMOwNpTO6dSR5LhnBqNJ3erXHrZqc+cJhABl3hQZKCv9r
fo1K0XxB39c8h8ITT+SWuE86zYc70CKc5bJgJR3eXMLHsFewribR7PTYvkIQNg+yRM2clWZ4CbKz
vkQfC8cwXKvXmhCO/Shc85CLGQ9PNPaslE593cPJTpDpnULoVXE3zS5TbJxHu3Su6wd6ceuZx8Th
MQ+6hwrQ2QnRau7bcp3ebE922JOCN2TSYj9FyEaRvhibLscOPYnpjjpBsZsWLl4BEEdwLmV4Yzdp
fizXIMOTFfDMhjpjszXTS9Gqt6LySiPmBYDc6LryjviT1jlTyq8TMlvqR9epjaRtzAqkUpW/4AXx
DzlexRxLuCUelNdUzHLq5qqdR/fb3DbVvSprV6Mk7HSF2tgI9jTqqE+DZsmvXcJwUPVjWtukwUBr
EWeeR6Q6USMUZ1jCYib0703hjcdqpcDYKBST2zlA4hiLgj4ngveB3Z9u6Li1u9k/EkBF1dD0DUWD
YbtHFNl9uW2I91AbmfXpicwP0jJOdTjuFZCrh7rMRcTD2RHSEWb4UXVqu0+G3Xvvnr9UL7YcsXVG
eN0D9I3fFruxk7WGlRX3ME8Zm6mm+86wuz6zGoJYCQEadQwb1dzCEe4SafRyuiUtDD4z5K2Mmk7d
VPbsXk217veWKSKG0fVwFyBZuhpM2i+gfpDbZ0QvEGWdFvNmtEe5Ql9pijPfXs1+U5k9T6LTYxRO
NG4KcSlL1I9jh/XJ0nMg4t6YEJSj4PIS10btmwb5esG0P8Dnw7NdJc3CGJ7uEC0rsNgOR0Ge2Pkq
InLpXq8oUBJjydPuXHtlcEDb6txJotlODAkXfHFfBCk0dZqQc0efEvCItjASu4sXj4GFV1/lwtKP
o1oue7shlckyBJ4yVZn5Yckbh+yYyrtx0snYy8z1f3j2bDrIcdvxBjV5dXQBQ15oRKsvAWhGdQRn
bgdAF9p+O8PLBWe3+CxawBvtGLQ/UT8t6JP13Gu9AnGmwhoeBaN4JhiRKrDy+/tMK17FlsIRKb5n
vrvhUG/pTZdHQGTOI4S74mUqrWJLFvb0hKMdyLfL+mT5IJfB5mAk64fcuB7XMbueh8lEtA0b9yu6
DoIK2GGWuJdLfuWKaNzmZeBtSy9vkQRbjnlVOCK4ijBnfbeoKaH0++6PqUVwETelZ4JPLNP+umJR
PPbgZi/whjf3TRg1z0GYUU937lDjnemG7q7rInMnm6o6X8CLf/MFmUZNmfpHc+gxd7P/pK9uN5Bw
AA7zSwje+haiIzp6ZOWz3LfQyxPTG6y98Isfkamzr6jAwUQSwHM50IpAs1vTMFyko+4st1kPE3S2
ktN9UF7IIoSgrNp53xlk38xm450xNltPjE/3MbesFMX6tHxZUqN88yGnkkbmjOey5VEczSH94WVg
cOg55ld+rcWdxaLIxlOM8ybiuHSb21HFA6bV9zbqotsiNdOdrSO1ReR5ZAI6XlR+nZ01kScsDCaD
SWJPJb+gDk+/DYOsL+2u58Q9j8VFTmbC6eAmlisyGLBKegdkfqhNFAY/jWfKO6W2pTUUc9VdlMBe
ttJpv6iVqmWjLavdRU558tZQGJG9VMJonKu0OLOysYqtscDs6mNc+eoyHXdi4pNNFrSqTQIcOYAb
8tq6jTIb2JwMlE/2Ms7pRIyZQHEM1pi/MfvRbZb5bcdG260BFvec0zXtE6pqfMYbTbruYaBsQi57
ShRP8ExM32Xfuk+jVvNDZ614+shq8+xtJq3wq4UBf+Jx0tFxGL0uOl+QvZQva4vS7FBKivw5qoVz
hAEo9c7kkKf21MqvxLoGSYrb5AZDKk7rSYbvYFCnZ1VUpjrX+H3K69ZCJ0QPQK/mZqiWakOuw4vy
euRpdFR5cbUNvE/IOXuMUuxTSrvqC52PdE98oQ8FgWA47+h4UgSx2WfLYda9hxW99goSklAxk+uW
Lf42LJe+OTM8ogIwu0bzRTM2ZrldacGJfb86DlHjKoTxLr3/Td6ZLMeNpt35Vjq8NiowDxH2v0Ai
BzA5JGdKGwRJSZiHDzNw9X7AKleRqSGt8s6OXnRLahKZAL7pfc95zhczlMU2AM8xrAmGamr0znO6
GlCheKmU4dqcJ6ogpayucRDlAy7APgXSryfzsOYdV3S/wsKFzdlWp3MqOy1+h1DA8mO5zDCfo4sg
35vQP/ik4h7NOIL/Apm7FzshuLU8zl+7VsEbA7nd7SzzNg46TDTdIL3KTQ4oYVoQ5LM2khiA450d
qoYdJbdwgakykR9xcq1kc7FVwUq4dk0UBoL08dbCGnnJN+UkJuXpJ5OpvvEqwFqYGHL8I/To08vJ
lqJ1Xs/VmnWViC000OF6NqbpQhC7g1WROmOA3yGONwZg0BuzDKJV3BSZs8aAB9ucM1d2MMk+xyQU
lAY6TGtx16YYs7ANyCOc4A6TjHxTZ8A82D20U7an3BHaXhrjBVnFADA6rKiapN3WFX6MgxRUC5OW
N2vI8TemkW5+1fO5K166ME+MTWrUosV2YtcVCT+mmMuH2Gb62HVpSsgc/BYUsk+tAewUExiGHzRv
OSJhx6s4uIfbDJqWcWg4jet+YCVpi1104CTTErAT7CO1BxiC64yrRuixz42xsr8N9DKcz9CCAnLy
5JbJaV02mlmfYxK2Dhwd9OQ+BYiJQQ9caOPrpZ3Ym6grA/si4GAbXJNEGZSbjGPD4M8DU+VmblOu
GuNk+1JwWBbeDMwCbyErMyA4oo76FT7K2hyx6ulQQyaD9M11QIN6dnuNMtR1lOOC2pEkCeeBa7cb
Ezaoghi+b/c6uKZ4M+QsMzdisPp5E6dqHmxlRpNx0Td2OxPfmU76DviQFu0oEOXWnkgIpdtqI/ZO
oiG6WQluJNvg4jg3wVvYfNFwS6lw6v3QQQl7mIj/mlyNlMmJoHtLljZpJBf5rm1USTokceXk25n9
i+aaE05ShLCjGZxn8ohpvV6AwPcU002mXbxtWN/rBB8rdGFDOjjzyHXndqZS+98ba7KFPGKxoy5P
oMSAdTFM9GcnUsh3lQNi+aaIjDDPDpry3FKCcWFFQCHemCqHK5xDCg3GEMXJoRlxBAadSY05AEQd
CYYnp5NsN+vB1hykmg1Sa+L3aOZ8q9EmW7Wpw74jz80XArPCdV/LwT11DGyBcm35HeVDP08Jmgbw
UftBF2B5VDnGp70hrSO1fjVbCKh21z2FpdO5dayKCwqw1p2RI1jsMR9hSCQYenAzjm5XY1t8wdBz
jz245Vr2Uz3lIwAe5yyuAIK30Lx7E82p4fTlml1X5vYRkRNCJvBnTpGkRi0lrSiLHrFFCtKoKstN
xBI32Ur1ptXnfC0iHIQRceE7qweN0OpswXAPuSRybxusEOvWFsAhjXnYBNh50bwufSUWy4MB8mHV
q6FG6FiPYcg3mh4HbqzKKVUVJvAJT8DaLgg1aUji2xgjs2yaEgLirKyoxxw+1zNpn5m1l/om3CVa
mROlGE0boWY3jW08x2ZGAh3gJnEd2gHho3KY+uagN340VepdS9DDt8k2o8uGQ1kN6T/PDiTSsnYJ
kBl2VXbgGzrxCTF7u5IbNfPZ48uEHXC5zwOd8F0E/sbLGVP7MBbjN7twoOUYDQPbRD+yDSrFfImS
/ryfx+wBTHn4CAvH9DhtWK8a0P8XOY+pWXJjn6yGfUffRPHtNIWAPRDMkJqArR22vbyiYFbAqoVS
o/W9s0C8a9IubWLIqugRztKUbFsF7ZBbi4Gdk+qEN1JnVrvGjL/qaWH6sSATmIoi3iPrXimiilRE
iama0CwqoUBAnDH4pvcDss8ot19KA8FWTnVcqPmXqdJMisw6IvjZeOxIY3AVOo1eBIfDk1oR7Hur
rg5WPj6zpZegc2FmWOoz+NpSgkftyfZMhXqsZ1ndNXuwl5xB61aBw+ozJoeM/g1u+3jYKHNUPM0g
4Yp1pivtuoorcZu28YBDORmzGxz41wo2WA5tnbyeMfH5eRdKHvalEdyxrHhTFhOaqKW3SZQTTAbo
ovYChuw2jZrquU/lm7nVbnAK3xMavzMLKKW4uZ4kqy73SW7uCM0Id4KsVRyHw6dCGeeLuJvOAkA5
a9Q0gatHlb4NlKLdk+xXXuSFPZ4pBvWegX2tjyyWc08Vja4SG8rWmYvwElfbJhS28lU4Lds5jABL
DdiuXVOQ1G1p9Wtc078SVLnOYDuIlT2WuzKjUaK2DqGmONDpAThbjo06yTHh5PVmOKzUxnxiDu3R
bQ9npDsEPliDfqVh0uvXnQBn65JvuWud8mzKVMmDPknm1ggSnyqsYkDwV3vtyrasVPcirTVyTlB6
QRoJyQ4esb7KsM0CM95rRHRdaiavbQXKaOdohBnMUIQqOWFNrQPlXs7InaI+k3v0l4ozK8rZpSyO
T0GQbk2AR1jzZtJRHr1MwwyNMvoxV0GW8rCWE1syNiCXJ8phcWOTIyCbj0qmvELeEFBR6F1joMu3
7AXydU/u1rledNIXJ4B7pZARt6oGnE4zaJoq5ZGSt9TZsFfY+4msUc9MEKzUWET4OKNK2grySDax
pdHKS7GCxJGZf+ppINLmnkYv7HPiqRO6bRwcE+Naa0gMJmeJiVwLq2UhmMIvHETZa6iZgqOVuZF5
sOI9LsPqbKD46wZ2cd6lgXhQavARSxaKmwToVlh1ip1FyBtrhCWNazk0zF0XdltOM0Q4RC0ELzqE
07AG5nPe5WZ3RnWQOTwiHRBP8fWUJMaeZ1gQ/5gEFBgKDilyHN3rXdecg9lM7yK4BzqxfTBUVnGS
02CgOvwN64hF2GcHvGfCpk5aoU3RhN4RsvNoWM0yQprVpEiDfgG0bMYhqhufR4rIvgRHmABsPWra
9UjCDuSIYmZj2Km3Jt1DL1fGl0iVnNkjcz1IQJhD5/aIf5aBoxc60VgD+t8zoCLtY0ApdU90Giwv
O6quaW8Xq1QiMJPYhokeQDw4Ltk60jMFDDbREh5NpVQuVK3N7mdUIBtiBHlpRfzFnozQoyh1rRTO
NcY9m+koGE0gnOnsJWIOyZYg93ZIdcfVk4hgSuJ3idPqhOrJlf0aJy2gMPoRONBjU+DI5nxfuUJH
f78i1ah16yXLMIE+hJ6NcHV8e+oVjJyBAhDxDX2MwbIYiXtqS5PYQMjLw2aaVeYgEhb6TTVN0yaS
M3lH/CatPOCQX7u5OEusMaP0Lk/7mDSTK+ZrMg8mlmY2q2RXIiC/M3Wtda1p6C9+rTY5khWZhmoB
Hkfkg9xFhxN9JDgUJF9JWjGZbqr2O05om3TqFDq8k/VbqiJbsbU3/TQyah1Ft2odST2DwRhSCwTs
qobnIs5yM1bH/WTMinxCP/NR8GbzNUyonoqO8F42oF4v//5OjhXY05BUeRGvNdqp1rrs0RiBLXGC
T33J3tFzuKkz2zQnulNC0+i3v76hR9r1t+sjq9FQr1tYOXC0fbz+IIgYKk0nXseFBAAAdRrHMiNG
uaBHllZsbMlyqicEFEl/gdtIOchzRaVBF0bg0VGXovPQqWTnQmm7xvhT9fNb0pq7/w8R7wtL9ue6
m8uSYtjXuvjPxXMdPxfP//GbBfnevNfgLL/hTwkOBsE/ZIQuqFywZOLV4QX7S4Kj63/wV/jrkVQt
lmbe8WL53YuE5w/D0FBXoNrBxESF9W8RjqL/AbkVrR08EBMhua3/jgbno97W5vczpGUcSVDnsWkc
m4mpXBblSHvhkEq15smS8tlKgcoltARdURRYqTmZn9CSLW/0P6Kf5ZooqoEPofrBvaQst+r9iKsa
2yq0QhkOc9/15JsU0MhEnvvvnsnhz9/3AS7/ETX6dhl4OBw6bdSemCOPBpZSJdkAtK0/1EpUnEdJ
vpsjIr2zWVe9RBqBqTVqeJEOqT8W9q2ZVaeM2sp3N5cOBmkei7kHd6ypHUkWS7vvpnme6oNdtsyW
IJ02Q2UYG2LNB/oVRnqW57IKti+MyebsVV9C/+GSBZjtUoVtj2HWE306LWVwK+E+hEv2otFWPnGn
3uyhHx4IVgsdPLrFZttYyMAfH4g8E6aDBJ5YMSp1G7PgyE83WtoORW4QGTT3DT3HRoexIy5jBDNk
6VafcG2zs9fnL20cRq9LWMtlIoPCgJAwXkRB4pCjZXWblgrQFl1CsqGOU+10uTsM5jQ8KVpj0yN0
Jh4DydFpKxefzWS8/d2XgFd78VYtmZ8yhoijR0DkCUw1CGoHimz6GQGy4wqqXXwOvImGUp3Jq06v
h0s9yId1VEzyhkzTU6TdoxWG69omlhmdKgkKShzhH29v2QCes40kPYDsVPdZZjwmoVqsCTTvNpN1
RbwrPXOzjk6tLN8NAHIVmD2cBaLOCnpsy25lp+nNIg8PgzVRsrOVxyyifRMlhgS0vnF2cRvdWoEB
RSME2iTVlLJ/ffvfxKcf3izctwh8oB0zz2EeOBqDheIgPDIL5wqKFSXZUNI9IWbrJiziYY1POtsq
060eJleNCuF9Yk/YxHWwAVk2e4DHSpK6RbSx+2y6TmvYNHG+VQup8LJWeWoJoWqXis3snGBSfzdB
GchcOdcsoAAcAfIyrt9tCVI24sNI6/YKMpl1Oxk0WhfVz/rXN+eIKMEExW9nm7NM4QbiTOPo5qiI
GJBz2TPZurk/hp20HRVeUjtv3C41ko3S1uOzVukv6J6ZthBC5p19ykb/9hZ8eESEIpD7wM6HFYVX
9Wj/IyFYLvpyVq8gtcuXlIqAXmXBU9869qENKr12hZYq52qe6CYQtP7FMARckw6KAi+OSEvofJCV
nYGzU42kzIMtiN10yD/LahGpO0o/y1JCd3Huau3riXv43RRLewQh/SJiZR2DN//xUYVIl4w6deSr
KDcwlMbhpwYp3Dph/0rPSpkQxfQA6RcaWHlBs5hq3ThyxLV6ipUbPaJApU+R8tkYzObClkGkUsec
wosCXdOp8bh8lo93Wl0MUtDdWdrBrh+teyoZ53kD2PBKI9/qRjUMIqsEiqZVmNLOXyI3AX5a+2Kq
xnsI8A14NAVVB/JNZlqR9M0q1QvUZFWetFeSpYlNVBRO/+eY/a093/+bcmpIJssY/PnG7raqn+nw
/Gg/99fP/rWlW8TTiO0ZwUv+AMGOf2/pFOUP+g+qSUgAT/iNqv7Xlo5/wc+EF539DzsSSBl/b+nM
P9j8Y7VhjcB6rBL49jtbuiNbuKRyLOM/GG8/joU6wogw6Z0FtekMscJroJpergb3haJsJUzTelWe
OcNVRwn73V36wVbr44v9zwWPJrCczOtMbdTR5+Tvid7ZqmBUXXuOH4itf/n1NY7OSf9cRPv4reRQ
GaJMDic/7W4W0bJetN5gmF4YUvYeXwIb1HKs7msghTORMm276ApOWu2XsfnP2P3n6kdjlp6sMpHQ
LflyMmzLPPWyQFqVlHEU9E5WdZD1jBy0GG1vtJLGnIy13YnvvWy+fnTlo00ZAbOxU1Aj9wGVbe1y
29axb/RIdEL2hHJ/GIS1twjVABmN4ONU4tFPX6KjDVOqIwkzbFH607h2rrrL7Kp9jLC0PJA3Ff05
1XyIn3q/Rf+4Mfr7pqpHGyIJDUXbzGXgF73mVfR/FXLCp/oqdEavKx0vopJ44i4ub8kP7uIxGSWe
BtkRxCj5g2lv58lxY5ywRJK4GPwPmUFzMpi35yCau+IOm7GX5/XvLfP/fMujXYQ5s1NGFtb6era0
DA7tYG2NGrIo3GTwp27VcEf1vbBN4lVPGUOXW/ij73u0HtrOKJWyNbc+OiO3GhxPk8ctIq+tw5DR
x2AbzJgtBv3U2vaTt1Q9mnNYRSlHtrbtV0/VbfyVvhU4KpjfwWN9gXECqvCJB/mzCx3NNWlQo3Zh
N+ijuHVL7S5XCleDeb68PjMzWrhQZlGsJtq9fHKC4zD8k/t5NPsYQ0AwK8QJf2lkruIH5am4KKOL
6DYW9FIPha+eDR2lR7TTXv8amGcESV0W9DJ34z4O3NcAClK0DtSz/jy9NLpV85AcDOm5P0cL6jJX
htqFeC4vyxs0XpqXrsWW3ZS0dlbNpuavr5PEby/siq07Xu7xUVr37iuaDU6wQBIpyqNf41xGYT/+
1N70dKsulDWpsed2u7K2jZ+sp53hS/tg8scNgOCVFmymLUE561be6N7kF7u62ATNa3RRXza7OD9r
d/Wlc2PyGzOYsONdfiNtuitxYBNXxNd68JI8aufh1u63Yhfuy12CgnU9rxPxJbsmAEKuvf4FXuCq
uJTOhtgbt/W22FrJvts1/3JmfDt0vNueK0PuhBlYT5+sL9dCzTfo8c5qAzDvfXKwSttTwCvD2nRt
/ndMs/DEO7i81D8aXEdTsqQNAta4rPrdMnxR7FqEhZEr6gbq5wjGa9kHq6b+HCsU75lW+rY65LEK
ktJw25Mj/I0i9qNPcTxDmyOTp8oe1tb3Mv0HOXdwHNje4MBhnAPK6hlcTNIZBnkf5EJblwZQLlD6
aPARPgbgkStFXjeQ8xEhuqOucgT31FiGWjsN0rYLe8cXsbghY7QOQcJ3IWTiAfvlJtfjNcE5Hmti
59EdvUK3nLqDBJ9cbZVzQrsal50/gsgeXix5EBmSwCnmZZvu8ef4IxX7DYVYbUVl5BPGgKtmBMbe
ZiGZmvphVIwL+J8EaGRio+UWyTALodNNLCu/jPrCk8jVyOPotoyaXag0xgIE3cG8Epsp0Tt6GMYl
yQhXzlLfr15C+7PS/h5q5O/Z/BjSkugatE1RBX4Qozh6cpzwxZZkD4HXwaq4g/O6Naubyb5AMkYz
i6D28lSl+idzunJ0QuuiUO5hHxN5FoiXSCMr29a8WGMLEBCHElp7dEBuW2un5vSfrJlvZa1340uv
7TE25TyARrzlqxmB6Va85Muq6ZblDRIGTuk3kQCXm4Q7y7JOLdYfCxf/3OOjxQs5kZqPoRT4pl4e
irQjdsB2s0zzosr2yFjY6/O+N66L8ubEgP7ZNz1avRD89g3RkslZ4VeOA6qqvpfaaLc81KQM16l0
0deUjhRWalPdz+GZ4//6yj/ZAR3XJicJtGZTmYhNbWcvKEjCpN03jsROYNpX/HnZBv36Uj/b0b1t
rN89zlIeMrvNYtVH2XKIAvnMNu6o9zGscdmbBTujGNzp7KrRb5Ly/nmQKhPou0uOc1MXGlGafh+0
e4ClbjDc2OTz5VG6JjV3j9vTDSh9BWxtDT5KOpEG9OuvC3Drx7P0W9nl3cV1EnFIe2TLN/Y48Jwd
NO2NzeKQlC2K1xHdjFbKDzS6E8QlpCJH6T7PnKscd46oLwtYyXM2+BnGjkorzzHRIPfdaqhMxYIM
b3equbGbTaqdiQYMCFJEpqJtWnOC9yLO8W2wirrendTdxJFEZWdgS8yyUOeZtCKeLERkmsergn40
C/cqmoU73GjzfqheqFNWbBKjbd9va8cv7F0o70YL4vXOQtc4rssds6IUb4HUOOReTwEciidNvRzy
faA/GfpNp94542Olf2v1h7y4VTBga9ve+ta3O6vx+8YHlywrWLd2cr5VxuVDN9GGFGGl30n9Lgp9
WLBGhENuQ1S3m+SoKxS07ZV6DnWDg0iPwtQqJFQy2lVad3fkJpxrZcLXmi+VMN07lfA7R9uZk1iH
6ogJpt+kneOjOIl6cTlOqT8n2q1Zt9tu8mUZbbb9qJn3fVlsCe3eZTgKG4Z7W+n7JDM2kROTxzV+
UYA4WfZ0i/1PuI1mf5MK5WZq7Hu9vVTK2tcy887RiotCy19bJ9pb8YjGl752E/lTY66jDGNUvkTX
pCvFkdbK1LwOkk3ALcoeSGVVUjzP8uJbiaNrlCZbgCDMOfo9MLXtLECXE+rkAthEH2rL53KU3iXC
8qHaGdnXCF22DnK5EZ+b4Fsc7upukzkeIdYIq7XhIupsFNP1Fu88uYskoeCuw3vDoW50ViO6MSO1
zwZN9UOkNCgaDpOQVza8+b4aOoJHt4Z5JuJsb1f2NZEiu6Id16LTPEfE64rSbshyQ6mtb8pbWvZX
Sd97CV1ES5H9wCkH10L0IJZbc8WZEr3SI1lboTvTDKARDdO8T27SfHitChLMC3njzBWte2wJVXOB
RnONYICgNWu8nGL7q66Ot111IfRhVcoMGkQ2w8rKzYt+2qlyfAbr+SYd9YtuMm+HkFAUeG5zCiJH
phaYZXBJjXPE7eZ0ECm9cWFc9/JwrhJ4UMymP8jd1qBeoeXKTgpK39ARDVv2zowOYPXXhmHs7Vbs
k4Ucr36SqoDxO15HC1+a7XaQwNrR0/hZd5pNSErM3ED3kJ+YWVHwWasiPuBzPLVO/myiOdqIoR+r
dbjMnS8mf27GnS3gykv1Oo5sTC8cN7/lyCuguG07UsnDU6fnt97cDzaA8tHx2QpoYVmN1vs2ORk4
cC/ClgGO97tM5EutM3ifYXQ1CHerS1Lh3DK/DYYAW6DqyuTaTrxaEHCtUHhVZq7kSl7JbYfEG2kf
cKgy2C0uOHxbKN5mL0O/lVpIc4u7hqQZmd3Ol3hQ105gbAZFZ41MGZfSFif5qmeLhixm3QGIGJCA
94equEktpLS2WFl3+TCvTkzyPzmWHYOJ56if075HhadF5KEUuCDOMvWukD+xwmD1xwQ9dmsb4Vgf
4qmfDg0GIYc9q2xKrjxdd6MvFyvixtzCJHu4jT3oBOfs3C6x3q6xYYcnFt83FOOPntVREYAKYTTr
Rlr7aI/9iEXYIgJMDodtUT+1+o3sXNYIu62YGEb1ulaVc7vI/ZRgATVoNzmZATX6o646xOpFH+0H
XjI6SLI4ExW3OSLqArcxAQx19qS1vG4vHa4pgTypkUP0MBhoEqyLjqDEXHgLhSRiiDd95M2G7BKp
uCqkdUOWjEkTaJkxRHmXh4SxIFDSGlfWXrP823IEwKCwolu0bsiMSomLIUcBiWaOgkdeBcxTVfss
DZ8V1GSDek6Lc6VK03WrTZgtZVetr7HAZ5GvJlf4dXAR4RPH+UgO20op4vPyEffHBtvxBqW3F6Om
EgNRAUmzKfj1tQqBIMjWYY4puv1UtDgirTud1VsfMdCUbjefQgQZy1P50dM62oBKFqJnhKGcm8/t
RNmWxSxvsQgfprbc0iIjo8E32tsueQgHAnrHTyK6NvIewwNHabNbzwjGsra5g3O4sbN9EqKyi3FS
vR2yzujC3Rpi9EZBwGZdX2hBukbh5Fpah5ck2CZpfeWkJF6BKmXqQ1ik+rkRuNixPWLXPG2ifEC1
c2gRDaXhWvTzTscWj7zInbP8LHWsXaoKL8lZVwm6m0WJGTVcKxiLTd3C53OKZPSm9vnRfTreNwe1
UqE7h8yXfQoadZUK84LFey/3s6uH7S4jHkTEzrXa6V8qKb7rZGLX5AuVB5eG2aVWC783xbVS+zqv
eTJJV8RtZWQf3TeR/qjmjW+G7bprVU/SgX06eDmL5RDdh5xJPplNfT6E496Wyh2dXzyqzx1oAoe1
dA5Tb5ykrU04b8TbOBXSlZSJq8U9F1YDOoN6Jbpup0yf9ZJqH5kS/ViuzXa8qKzOn+KKpmiAGVYi
PBGRH8kBfW1u5ajzkgcUsWtzOTGXZF5XLhC/FX8yrXg9yykMEdsbAeAFwanJ4whF9/c2+piCWIYq
TQMticieNtG5o+6rmuuOAqYdACBrr0a0lHYG5Cg0PNE49wRguey5MB22B7ih29Nlxbcewo+e+FEd
bJ76QKcEIPl24jRMXtpenq4g+yqUM7HMpHP3Qu7GeWYNZM1ovjbfAr1IbTxrcFsnUkpEe03sk6yu
ZkLNyQF5nFDjobSKTMoKQ/6CKcCnrH+mOu4qyNiD2i0q3TI50wS2e2c3GH6bnujz/qyn8IaleXdE
sCrMgu2Qmb4IdGpj0ZNGRatCT71kXZARZe6LNnwAwb8vx72pSUj+O3HigPLTix9VkdJZKKAZe9o0
FIQRy3uisPdl5TxDE9xHAgfz1O/pQYLRbQ/E6e1rHqukG6eu/5NT9jFnLSsUEwNoaPlJbl3VVbDX
hOEFXXoIEmr8JdXKpXY1GIe5TB5+vV7/uIKB3O3jebBOJQBi42T4CsfagmaRbR+Wc/1SOcnYmgyR
7GbGv3u66jHpX47lFqk7ASCJKe5N5mYjyDaV8UWNnL1h3+Vx5ZWG5elRfZBgFGAe3Rucg379VX98
soeh9/Gr9khMHC1TDfwBlORyczt3lxNIGlhZrAbBVhUna+/6D1crxC0fL6X28wRcn3Miknxl0Dxy
pe5JKUdhQgghaoL6G5ZoSC7IeUDQekVssg6wNSVX/Nff9UjJ8L8nKOKIP36CgsDiVtNm209ZLXMS
exKivZSUWjn3U3CPW8yYakb+I1uPlI/1L6+73JF34zfLeqUeSIH2G6diY/+0jF0RPDSqxQZn3ivc
erOQvLFKD6I8eb9/9miP5kAnBipo0MH1xw5+PXXApniwJwoDCfU3ybBcU9kBoOlpPyQdVk5bvx7D
pyFoP3dacgipR2u17oXBqebWz0bVci55fxeEFuNT42xdZepz0IfrRjf2sWxs04BU5VzeI0XfK4Fx
6rzz44kDVu7H6wns8XXZV44/qMmLTesxN+szMbzNV7YWrdXY8MryMeYw/C+f89EJqzHC0JBs3nD8
YCQXkVNlVJ42PAVY9SK1OQwTxeLqSVhbWQr/3Vx1rNbKo84YIRuBpGIaDmdjn9At6xjBy7Roo8+Q
aVYqrLonvuNP7uqx/qYDd5bVqS75IaW/ZcIoGafjrLF6T3tsQiSJaoxfxTOM4M9r/pbU4+7/Qt67
XOi1rKYahV/b/NcbUS/8WnrP7fOHP6zf0HTX3dd6uvnaQE36r//xZ494+X/+n/7jX4C7u6n6+j//
22vZMbfw27ALF+91t0hY39335ff/9XOXzzk/d1/E7dcv/7ltn9uvzXc/96e6QzKh3IGKXOiZGjJV
XWZi/Uuxa6l/gCd1CMQBa66by8P6S95hKX9oBqKQRasLzOBvbYdi/4G421BI6lNpB1mq9Tvajjeg
7z/7r+WKCoAIFOsIRlANH/ezwUnUKGdT46sNVatz1mqlVxLpeOBQ5gfDIMfqWZdqg6MTDC1SDFsV
MgqsMTxNL2GBLwf1gjqm1pkTGVPnpY5UiB3m6ay5yIwc6zv1nNGoXkBPJCPnENNcvAzhohz9ao3l
1N1k0Whlz7ZtVMGrlmvCvAzNWFTaYrxq+Ch6ZdT5VaTI7YAfMkOdVVHuMvL8XLEmwUcOczQVexX/
UPJNavqSn3n3SA9/3o33soJliX1/jxaqnk4/m8gMHh+EzY/zlKXghYvMyP4awOhIxK7N9UzfZXrf
1JRSmxAb2GqOMcB8y+SA8IrNry9/lA+DXYEkjIWOiI6HJ8WH+Xh9ypt2gykk/pIoC8lm1ZYIwsD2
OKokEmqtQ1i3Xg2WHnCXpC+OvMOgE/OlrhR9NgftrDWjgmC2shRarVwSyif4t19/yGVv8O4egerW
EEfzCiENJYLNOvqMI/4YlWBK6Qvsth4NcggzxRKbzNZbTcbz2prm5xSfdev/+rpHz2a5LrqoJfsF
NS4K9qPrVt1UWqWk2V/CiXfOXPznWfMU6QGBgYA24i6+AuFCAB+F2hJ604mV5ONSiaQT4Z1NNpKK
3pmcnO/kggaIH3mMtC+SlVlCWxkDEq9nBpLU+iWcsAx982IW0lIxdbdpQ30a+ksUZ9yUX9+IZWv0
4QEgEtPBPkLvRxZMYMjHl6Q1YzmZaOq94hMuKA2XosqDaS0R8OxQfLZr+swntkvff3nqelgGCDBD
E+zoR6spUeVBlkxy/QWsGaN8MynmrKQbo6Ztq69jO9DNz3XHXafATt6C+bkk6bt21mBy5Go48SIc
HX94FEswD6OEgaoxnR5zc0NnTgynaqWXKK6tXNrhT1sGRD7S3C1X3ZDoGPvivJlILx4pz/GpjJiD
+G1O32yicKXUxa2TR3ldsNUsa/Umx9TXvPz6MX3c68Gqh2CyWJ3QbTKHf+fO6UC71bKYx5expsNK
6G+XytwseRw0qotjrfXSbaUSCc6ggQK5/FcMyep3b5aiLKEBaIXRUGs6U9vHt8VeUM50McqXIjMk
5nA89sQAuj2clMnAWWkw7zdhV6fP0AgKZtS6ymvF2NkEMvepSzy29jbzc2BgvxbPWb/Xx7SiZvvr
2/XWBn//Wi9eFujMJuZTnvB3bqpRG4rKKWbtpUF9KOXrpG2qrDuIuY2rYjWISfDhJCvv+bdyEnk5
eXY6T9LtQKo02/k6S0LAEjPetjwSRGm6BQrzoF11hixlN/iyQpD8KhkyTImknk9KcSbPTsZvTWOI
Wb+59WSmQmCMwBPHPw4Og5f1453nzSxEX/TVZwv8TmKsSGoxeBWDoHOceqXMFnCZpZf5NntmHaBK
ly0500mlBGyK3XEggFFsukE7PaD141lcZbfhMJAwBEEt/e61gCvT5EFUVp+rmlEE0nYJkb1QlUib
9lrTTdwOJ+iz+SGPxsWiR8V4oPrIhA/dMQSnI+3qHGjIQy11jXlpA73lNRn1noboNu2M5fHAlHB4
habeMvobsj7T+WHOTGwz1N2yZdGKufs8oJK0Tf5SY7c4P9j5OPLsNAPoduA2sxyCmKqMRmuQUcF4
oWQ4hjEbDOCsXN6xQ2RWyHXGhF9Rsnngk0OaW/YGbWXk6fPYmIWoNk5fK/2trpVze17XiMKQB+Q1
UTZSGOTjLtRZXD8VdhHoD73cK7xkQIbYZ3AsL9mi/PplP57CufuWTOiRTdCfiWrl6NWAilSEilNl
n2eFDmLoEvlmodoeSlI0fa0TAxPFr694PBthviRiC8Msu1LW7uMrwhltiOHWhk/a3C0vIxyyZfpT
Gytl8TZ7YZifg0SbeQkHtWub8MJiYuE9/fXHeFP1vR/lOM+IMmHhWrxjeKyOvvms9Z2QCHJ9yPUi
bzXsq50hfS0FmhBjH6VNgQ2aNM74ANMjZMapiKoPgZniFC9d27KGDMurCsYvC2zzdtTqzEZTMihm
f9OiqolXwpjHcs9LJEecruGEwYMOUHcz2CNCFm7KHnqh5geQUpaR3+PuvMJ8Y1VwP9JaG0+6NI/W
TltjgWK7wbfm26LtPlo7CfOKikE01n0PtIdNrFHXKpvYfl7eW2wkur6L/hd3Z9ZcJ5KF219EB/Pw
ekaNR5OlsvVCWLabGZKEhIRff1fquG+XVX3LUa+3IrodliVxgBx27v3t9TnwkHt6uWmT6jcZPGSz
1IXCDGma6Wc3faK52HzR7Yu1kReFcD2zRPbrYDuHvp7EUBwB3VTMOgB5JqZ2lrhhdkYOuKHfjN4P
jR+m6SSO2TZZ1XiD9Nmawfan9EEPzoUMX+s+x2PuMbdGkZkPMFp0cTN13+cxLRdggg5prs0UZ600
SwrkQzYaK3cI4x0dmC8Byxyqr3VC38VFMdfmOfTL3IWntNd8V5F75hYXajgoJ2AkeAdBChQ488J+
we3+Znx+iDK5tcTxfNdhqmBJRLz3661h0e1E4ECXZy/DeJtSlewZWmuNucW30Y4r1I2UdPr1JaKb
iMWtsTqHF6LDps6W/dqEzpgBybLUTPl/kDyOOSo9Rh98bFaTtrAShpg/18KsboplE8CpmFnWRiIS
LkgRweZvnLEcHkWT+TyKcYRpMW6DWkFp2uSJW/K38/MxS2H19e8fwofVCYyaR3QV0YLIsdP+S6jr
oJUPl7C3PkGr7VgdzuGti5ZiqracLLH3/d2y8GE7MpfEJ9bGF8Pjf0RNvz520MSEkEJHnwblMELG
ZRwZUOz9PB+/FD6mwnB/YaBtwtoD7ACmPG0JWVj0eEqz1PV4H4VDnJaHdPRjFgMm5ASmCarfVw24
ma/olo3q52vL+rnlUeoak2XIToNtXkeGzxKPHgaVwx8ATZLp0e4a4OTHoKrYm6pwNOfUv3/aNJRy
c39aE7l5swmwSDh0ffz1REU4OFiZrZdPeb6EdboZFejnbQpssDyBT/LlAuNGhija8HpJynwjJSLL
K7tWng7o6QH6cy2zxvLRTdP4TQ2009k3G1DZxZwqP9xVEc7a3/2yXuVj04WN/Dqv2Gne+ZNjayhD
Jew4ir/Ej4M6zLQcTifZ59Au6Ga3G+fGsyVyVbCwibMt9ahkuuk0CktqMC3EDr3NNDV1uD+0cVHS
0VYAMPxA55Xy6Y4dFz/b2tpRszqKZM6dlPgtzcbLkcoejzNCNAWiF8NbVuFLXS2p2vTwu8LDlESZ
twsaS6+f5rBzixflo/LZef7owlXkfEqTE/W+IYEu687VNgtqZIXwGnY94rX1Ok1a2z46M20Dh8yi
BGrvRdU1/vMSIAGwnpPOhtWmR+2Nt9YwttYjO0akvgcyDOXzGmEG3W1E1zk5PjZ6ratjWpDdOKyd
H4MeTKrOc/NtJFfS5W9OU8bt99wV3aThUtP39yNR4zzbW/AAgwM7P21pkIBNYQd1eExBOYcnmoRo
3T1iK+8Odf4jj1sPNC2pdy+W/u3qIQyGreXIQeQPXmiPob1vWx8jYqRSaZHXN5Daqz7bl1M24tY6
B2kG3Sz1EdQGj2nrInsPSz/P4gNjJfQqyEFolaj+gzmBdkFbZdiPuzyFY7Rc0tlq5SD9iobdZgsB
zGeBnQS54s8dLJ9guGRwzFa6nT3CFuekBFFXshkXL9YhbPYo4o/x/EWrKGr+jWKKz+XWbvD7N/AX
CYLgMpQicy8cbVkoa5YyqFR01G3p4Ese+FBc0F4FOMNMN5kXsKl81cDz7ARvLEDP2d0yi1lE9yU4
xbk+RJVnuYIWnyWJp7uw9IICfBQiWxauSI5BXr1EWQo//dqHXc6TspaeJfuWVbvPAxDnqYzqG6cA
Ow4kv5zLON2D7ZyHDDyvgw/pliXLfKRlAp/nwkzJl6IH4lGVoIfQFFhB+xnPxZbrgQBPkmeVxT3Q
dc7BPFlclyjBwj4Lc/NL+PyELBuwsyamB2rC3W9F7rReeCjz2Twxrx7RHm66IR+tp7aJzJLvw22i
fzOZoX0AHWqJN45jIhu+D/WpuVXgbiuPD8o3/7GXDClXq3Ngak/gq8zrga+fuwFYG22ec+snEFFM
sUfyKqy2inP/Rw9RghOHLAoirS1F2wUUEMLrQFm8QV/16mUsW1W0PC8rX7tjrlbf0bdxGZmPXPCm
xfoUMrK4gsc/9W+4JJgBFkrLvPlgsfgavgLm0UwTTa4FW2wMIBEJGphY7vHn/Ujpef0bCbecrwGt
68KnCgV64m39OSEBtBFRjt8gArP30ZOuSFWAO5WWubl0XN4fhmLUSChF7zFuEqw4bHAApHv+1rML
aT39fNTW+dv/85DP30emwK1uI1c0fACntfLprSpCUchj0XoLN927OEChdnK9rLCfOIDDQ9sE5xfV
rdPIUOPkrWR2SV3PCPmdCv1zeJc0quMpTW6D1yNZWHJsckuaI51AltmLCXqB6Ll8sY5gOb4l5ydI
V6fPHfbne8pdkFC4ZndtODsXi4rN6dw+v9rz8AjTqub5hD6+aKjfotrcPPC4nMGSOdJcJvfzkC8u
XW9H+fNqFb4ar7hTTDCB9L0PpFUtik/JTZrf4hRy4OdwkvYYXcOYm49+fqDWOq/8BWZU50d7CxVJ
VV6uWFlpccxs0/a4nwvVMaeTMjOZDwCh/VsxRW7/5oRZy/AZAiJWbl5OBLt3A7ls8wvdyfwB7x8V
wxZuuJkOzRqYz9+qMMvnZ1VndVYc2izm9+a952TeRTUsWLBde+exUpRDMkbHn488KRFm2HsNfZZf
wg7QcfFSAH0sjpPTAy19JnIr0c6I3hrbYmsPWcrFgzLvODKNtSC3icG9ydzwmnIAWl1mprNif+Vr
cG1CcIkVwaJerrxkwEPjYvSRPOKbmvh1M20AkXPOdxJH8f20OQ/8QdAY1KjIFP+/oN8KXwN7Buu1
6cnl16epGgEbEuoAUAeQlnXTS9gCoGr26bKasT8nLOXlQXu9ywoTy7xGOlpD3+ZbtNWmyXCJH6Bc
9Rc71CXrDSRl3NoufqaTaaXIZXlQec1599viD7SJXogy53Ecvfc503cxdi4bjOyqdH2Bh9fN43Pv
zTmK1PF86zrJ0G9D0dcr6q2kyuYh2OOE47DKjUge+TdHCzNqyFeZIX7On8ZDNfME6N039zsWhcsf
kgHO9/e4KfC3gi728JUW2Ao6ICmLJWxuPeFIviNcHHOGnQI1MK7OSRYEqjU0ANX2MkUbm/Yrv2M9
p95SjuVkDfsAJvECR63i6Ns0nJ3a7ViTmAiuG0xBuNPRnwuS8IhRKFbvvDBd2POGhZUGJIUXmoen
Cs+kClwVV+Tiy7rN+HG51Nzll5nwDLD2nA5SFifUOCZJiWcby08EpDIcH3zSWEu612kJVPoQQvio
hx2pCyc0ClwOuK9+5jkcydkME17+avkrdwWZwWwbKLzMcJOudBh85ydZjh2ZaK+wafK4mtegSaMH
FDaz9SQJpskqrKJPwlfWW8YX7LqVJ1ACFzTDSLQWiz/HS5OlgqlusrnUd7pZvIbJggfPm6/rsD6F
YS+W9OC73TBa/54Lp9Tpnh3Nq4PNUJP/trZx7USS3Iw/V+MnO+vLLNviBuLl+nGOiG367/Dwp979
MqQxqYmjNJ63ydZy16F6WX3l+ojz2B00h30QXMSUURQkylGM8qYEYjnxRSuacMmgMqV3P+/k/C57
UZIg3kLJWcxtvS831P3N+pcsmVlNiP7N5C0GGB/Nvn3P3qela74GbsHiOxawu/yRoonlOzi5m9oG
Jj+CqZwRLaandVwcKMVMVDMrk8b8y88hS0zJSoQXlvmncz7cLKcYCku9SA8NJMXZ+F7Bo0cMCC+a
7Lm/rGniXs59a2Z5ZoGaeRerm+S1T1g2Xvarzfj2beoPJ/KW5pNXBZXG158XCmTCloZ9BC/7fGJr
C3j21aZshfIfqvOCVZ0TjbAATTIagZtJQg4ylKiXmqzpYZLnfaisJ2DOgntG61QylAo3M2Fc7muu
EU21+VjqfcJZHUhb8piBMpNc4MfOlGxnbcZkRMtoVWwwWGibBvp3zWw8nB8IeWCz6FUQjPi9FKmt
ElitV0fxbxJfHw705HJYHxjBLosb1IyPkK58pIZAvtp9yjs6cfpNhCUSs2HuWGZ7yzczqJ5IvJhe
8N589t+c7n4925nL474ZBlis4n/MxP31YCuV7qx5AIP8c2ksyQHzKTgHMJP+/lIfEk3MJht3Na5F
yor/D82x/k9ZmTmu+jgllPzPGMFhpQOCKVLfv4sSalasyGFuXqrCP4NB4kufV/Zzcfz7z/JrCiEA
wEZWyNjAwSUDDuR9qFGlk+eSvi2zp4SqWvgKiNIEqQP8Jm8PXPP3z/mvFzQOgxTcYwwNedcf8opV
Lm2nbuz0sdctGwWS22S8jHACM2nN95n99zf4oSfK3CG5WwNoon0I0tzHRKauoRi3Yx0+/lwxAC+a
pD0SRtoUDtof4ulQinSVD2r2lnLXqNas5x6onCdrQNn9O2LOe3Pdf9MIfCKOUjFsLA+bPeREH8ti
S2JbCIW9/rE+T6qZuI45riFBsq7TvV6Yc4KvFmZm4rE5EFpYufkgpfB6RR9yz8keH2uvQ+KtWVqW
LUt9z7czP1LnVCwe58ntfK5nifMy+/eP9eNr5MX5Ns5wVEwcBz7Lx9cIb3N0tTWd8qEyK9P6HggJ
mBTqYbFi5d/88+sFNi/S/BeGHyFPkSYacWNbnX5uezrLEY1iBFbQ/SCHIvtHqTV4QA58QjKLFPiZ
qn9ZDrw5JRM9FeXpvC0RJJu3EVU186IderNh/P0NmvXlT4OCAUH5yWcGokfxyWh+yGfOy6oLuQYV
NmGWxEQkanDmew0lE+afLXX8ai7gYe4OAImTPoS5X9efJnWbRWVhdnEORWg8NUVN7fYNf/z9XX2Q
DfLbUWgkFON5ipwDWFl/vVZrj3DCtEi+2SVp6p/Tyg0rEyoCqTXHyTme2mZrN750o02EMR9bIUhq
Z9iOXquj55KGIevpN5/rLBH50wMnh8kjMFTGd8FA/HG/sW3qRVGRD0e5unY+7N1AG5WEsn1Xdf8e
1pZC+7YbkJQPyaZJV06xmzHIRqe5JooYOpVtu0qQkbpxfXIi9n2TomXrLhZilqA7pbqo0MNuU5dS
2Jeh7zH628vS9dsevxS1umCiOzsEMRLLgBTgjaexMgzvk3OdscLO3fLu0rZxen1bZfmUIOVRU1gY
x6YSCckFB6CoaGhHKgVD5GfgFOGbwtik1csMUU4OMZtY+L68no9A1fvTnPPGZUvhyGrCk3lyLQJt
2jM4v7S0O1lPhH6hik4e3lL8Auu8MuPQZUjNcFEdeCjVMDbOih0apoHFLhRRDQX/P6mYnu0cVMA5
wHqP7Kj4zTzftY9NcBH1ExkvzjxV6O5F3HHJBsdmIhibKkqRbWvdDJzzqDPUZf3sEY4n3ilcxsQX
iH5tyyQphkmS/13O58NkXgavByyiGtLBZIYga9LdmI9xl24t1WUzLew9PsqBe5/0icAwLutDP+g/
BUsyrd0n6iCm0kZsarvhqRsHihufCkEWHLefyEfmcMhxssPVuXEIhv+9cCQe4qsg1LP76gR6GeMT
6bxUPLQJHkzuvmzB13NCZ0HT4xYoJDX+fdstvNvdrN1VLhvbImMybQkZnSDeLv6SzjdVMtD9T79P
ORec8pNYUq8tcns4+nY9zm/0bVdLvkt9DgI0NkZtIz9jUhZbeBCcS4E/18ieOn0W3sQN+0l5aPM6
xGPnZ/xHQt7Er0s7ms3wPDTq9yi1jeqKo6RMUOqYDgicNhxWWDBmfAy3AoswV9aUfGJz6eIn0SZW
fWiKgP7EPMvmp2ApAvxXitmoOSfvorC99bLB/OOCDEv3GMkQK8EkyE9RMYLm6/1JfkoZ1Bd+FnT0
I/lu/lZKUX/ObJpkdOLguBfX3njkEE6qy23pDhT2a1cxHdtZhDfhjNg78vOct2uDmoec6+9LXObv
1rIe7T0xxbiPF9szbP2w+ZYL9QRfSVxL38qu6Q4f9wFmaVsEMtnF1OHXkCdz/BBhEobeQBTfC+Dz
uzoXgKr9lj7ONOmv4tVtDguOLJIG9gCmaxUv7dYv2wjvA1pwY86Jb1J36ujiQvS9T6r6WGn8MjZL
gpdEXtrdk4AlBfSf1NGwsbwue8aeJP5aW21AikE1n+bYLfa2O9pXCJIx4+ssy7vxSR8eJJ5NP4Yy
Sh9IahboqEYv+e5QguKc5QjncXLLvAAtTOcXDKPxcZh8EiEsBbth0erKGyS9XUEzx/RdJikOkMXk
Jgv+n6H6Nrh+6ew7JUaOX0WTY83rBfGPGE+Khp4lS1412IjhyuSM5YOePPp20BBcBwNM+S2kpu6r
XWJJoyPfvh5Cx4zQNDC13WyarzRh9i0wB/oam866KiqPbmlML+rvxmIb7DIEw5zjvLC+zKKff/QW
/WNu4axfh6HsXJQOAlnjug6M3LwWNC3TF6yAjc+VvgpVhieA7YjitDgRCzFHPbp3vNq78mO7FldS
9/LgCuVeB7XxNvBww5uXbzbt2icfd9DNNKhxR8oTAnmG0W60C5bO2/tYmpxE7ssvUNuIFW3K7pnh
96HNMH19WYDzivL8r1TMQXu6NR5uJDCwaWjGB+201cOQLzR0VeOYPff50n+WWjQuzWWQGlNHgnuj
3bimEhyTC2TiwRTCGSee7xN3yLFyWafya9mIFX8Xu3lpgSZuhJicBwyZgPK4QDgU3hBXPnaZX4c4
1DcldQga9kgEc1Fwd6kCILVkKrsJaagqaB6qkq/SItjaxcSN9DeXQ38fzmFFR3iPE2JSrNEFtqP5
PfohNCdzLp/drhXHSWkHw9Yp/Cq99Hnm/P689s0aH3tMYfF7aLIfCw/kmI+RUlBJ7OWJ7gU63KTf
U0musnFj59N0Sb+XOPbEx8CuItqaEnwg3nBN9j6VMu3epnVafygG+G6KOvcWoIl3tNkpdhiwj0/E
vRYMkhbCjhyq19Wmr9yrHRysWtLcp3yxffYyzYqEl2NMniqowouIgtFWDK1xglbyGc2Zx+ef3CvH
br1DGXrDF/KF/X3S0nztLHXyBCdqvc6GsgdnzpLL8bwpTq1vj1dS+fN9S3PcJ4nD5zevgtq6cftl
OvlLw+Qh13bneKO61jKaL4tZg3DpVNwe0xAsP8d2lJ+kY5LLFRL6TZrm8mF14/w5JqXzpV/jkRa6
PLtgskW3uBzT6bXSQlXTj3tD5R20ytgk9Y5eVgD5Nhq5w5pZ3T0es/l9pjvRb1Gs2Ac5l/0XMSr6
ptNgXW9kQvMRAqqKrEXTfcL7BXuwPGv03ouwp3WoRW4nsfp38ZQhTVfS+m6lLtq4myXw14J2zUYT
g9NOTqo9vqkCD4723u7wOxs3dUKf9myJ7J7sT32y/KV9qUf5lZ/JSEAXzsvQEMGUKipPOimRhQbC
Ka6STrivCk/JeQte3r5FgqSeC3ea+iNOvx7co9yJrv20k7Tx202bXGFYS2+PHnzcaKjD7+JkhZdQ
riOUxMZLce6z0CFcL1Yf8axDex7lTQ+Mtz44WjrzJaTx5s7TvvUQtQk9uaHGe3KfJ0I+llkxNXtK
0Ut+3RRVV+ws2QYoNdPUsY7RNAwr9JdWqvxoQg+b3nzd1V3FU+vmrLqqyBVI7LUiIpdt0Kh0uiWL
Uw74LDjZpznCkYJ++jq8QUaYOrvZIUS8HkkQjC9BwalUso5IMQYYHdtZi9zpYhrDCPtEbbflp9Vb
UhfohO7tRF25LHb2ZexTqTjCxG8l6IUhUE+JlVUlyqCsTuRGWmlG97CF6/hT4aHmAQDi1w8d/P71
OHMALrd21Lv2DVwh3W5dSX3hNqpZTncI98CzknG7Kt2x2AIYra5GbA+G8q5erDBZPR5/a+tmR/6o
qYx6TLhBczeOfhmPtMqWYU2bmxo65kNM2XWrnMXFdMVRdY4RLFXjTdOSft6uo+7hfDULBalIldVF
W/hBt8/mYL6tCtK3u1LjJYEhNvbVkI3ziFRdKZ3LKpOCMqkKAIu4M1V5DG/GkxUkOtrSle8Pm8iv
PFKE5BJfHGHJ71NCaOJJsbjHrksdb59NuavcLSFcbnVbNANI5EAp5OHjQldqRGCm4qWot6ykI9/Q
2Vahi28sQhDd9nhkYHyOeZlO9lUT4bK7FwBfgXs51hSqZ4rMDY32fex/zabpdV3z7DnLxSssd1qx
OSY0TzOak30ap2Aj2Dxo11ahpCwXrdd4ZtcnSffPYcplshW9WMUmQj4qNk0TNE+yreECSoCxOLb7
rK/TCBQjS1c8AmvKi5lOb6l8xqC7sFvD5InNxr9Phtx7ihA2yV0xkYNiPDBgNuj0ZhzLRfUg+naI
90MUZTdD13ZPqjfWQ0pnsKgMZxgySYNDW9PhO+u2fX2o+jTAbNR29smYw/JNA+vWrbR/7QqKqV1G
D3iVcCzauTBjv7YqUsdVu3SIA8utmx2Y7H7YCyfsTugaAekJOaebZJix6u2rDOftcJgEfmCNYTIi
1FSXAy4Mer+QfH9aU1l8T6nH98eSut9OMinnzbpU8sQuz+aPXXlNtznxBR8hfWTXKQ4KSOdWtSJ/
oXPaeSUjCDatcpJjZyfNIRJReW9Bud5OuIl8xlPquS5RqGUc3A6Rm5ZfOkz/uk3gdd0XD7PjK4V3
ot6kUpfxtiBpe5UKDMqqDPM/v9DTlkO4d4dHp7qaZqf4VuVe9FqlmfO5cjBvnago7wIBjJF20OWF
ooCLpREmVGLjlXZ/i8OjR9xqvDcYhP43vzKH9KVtzK6t3eGtw7UDY22s2dmhGo4sl23QYsw4yEKP
1MDWjiRmNJfwp7F2bjeYppXBLdgP9y3P87HauHTawd/C4DPeVvxeqDUhYwLbo+ASYxGXDr8cgakk
1qqyqwZrnj8Ep7Z8WwnPs1/ZePFDSqx4hi6DTRJUl9K6KPrAfTZ6Bmx6pkptisUSd0GgoRdMsWB7
4OR56FSKSqtLA++GkqK8FgtiFzxsCWlu9KDEW+WOusDRRRLYFlOtv43jwlxhUnJOU4Ls6veJahqG
ROU0YSM5eVckzzOkXIVeCeaRs/4A6jWlB9y88SZbOL9tLMKREcZnbwV7q2/QImNvHryMQ11/iQQ+
zNUAJLK2rd4+qTlynqj6xQlqJWK4TThCKj3OBFVXrH7tvKfTPy8J5RJCT9QlVnfy8tnBgjY1CsGl
sQOxl2Ki8wGlDIMIR+AmL/1qOmRTSIkHK/kSRBHGc+YYO23TpS9cYmqvTdfP7aDa6s7tnJk+9mlI
wRMweLtVbKWjsno5WrZbtv5dqPAA3lROX3hfa+SsVrudsJ0v0wOFPGh2t1XeYfy05bStfQFNIW8G
hTHWbAcLQCP2rXqjUJn7y66dlrSprpc4JaWzHRQHMHFfT2StvI1Gfp6og1SiLz5nWeXjbTwzVSjv
0CVkvIIm3XchDkbEai0OZcpq6E/FVjvY5+iymnYf9NQAn1LbpSaEC2dZjO1OLj6m2/elEhXvwbeQ
cakShTW1iQn5Pbf/o7GSyOY5DmULsQfLpOBzIAM3fzonkS1hCiEjVn+kbF1c2MR1ktBCRCmYdZz8
BfNwjb5nfmrr8IjeG27CZe8MSWEMkXIoS21MAs7iZJuWM/5VkuV4fFE5CYX4ZiSg1Ce7TOzF30LU
Un11XKm68bbY8squfPNi1U44GtUjxufXnuL28NLrUH8MW8Q4XpM+eWMginAfIqAtvCtbqX7p0EcV
IzEOZ4esPwgBbNtFPtjtKtRRty4iM0J3kbBimg7UYYSkVYxRsyyC7PBEhrfAQFSqevb3Wav9ot6L
GSVQQu6g7eKbldAv3qdWHaZU56Y0EWrj+H3i76Nl9fwj9cjmRcSqfrZQ/YzYOdMUt/EVc2ePCqb5
brcVURaq/FxW+y4cknyHb1sbAftx6fWnkUnhs436/yopAMEEqHYvyE9D+7BTD9hJqG5LB9OavfAa
RGRTQoFaWPVTmeg5uuwJ4YxvqMCKVbeY7hzlCDtg1DHW5jQNTdV3ga1zxdKKQSoGWLGvdqO3Lo9D
Yc2aAMGq90SgnBBBNQTBUYbYzO7SJtZv1prqRWyAlfTOY1wVVbCbi7b9Jm0K65uhxHsdSwoL40tb
lsA7CSfkcKHyoJq+Z5Y2GRciashda5VnB/rHptQ6NMqJEQ25PSCK1Pa7bu8v9nDhDB2+5xMeZGdr
P3yVV9pkOaFGy3BqaFNXO9cO1PgZSQZyjg39+NhrojXpJwIkx0XvRHLrlHHybjZ+Txx+qykEalzC
qmgP/7e+sjJDnkIQTtMHmj/RIClxFzXs4jZIKJVBtDvST8GLiYDrbTw0fxc9Zu7lVpEwe1sRUjA2
0uRBWXbHfa7iEDpC3y+87J2fpHGyL9F8/MBumKCgKkV2Y7EMD68cLuf8ISobaaIuzy0uiGDCK+lH
2A2zRHrL0Zv88rGbvfQW+Wb2PZMOTz6eV42MLoUyVK1YgW1EYc/PsQ7UPbazObdAex1V66jB9okx
TRNFFSSPDunDCCQX1oYOSYtiN6PZ+WP2fPobg2rwMUkq4aTPMnjq06w7jG5rfw7l4ODkiT4yl/VK
58AAnpG+rOWESYlb7Fw1TDSb1S3C/aSYEjwkQ1DZSNhXZKpZOms+LswxJBuchreijRb3QOWK+i8I
8GLA6cubWHot+jCgQIsI2aOXDT1BQbsMt54S6ibDhMQYE2ciOiDQEJ9mHY2ooceWu0SlEL36Mo+z
TUMAftdbJuIdYj/GHNdaFtg8VZogk6n6It+xoZcowkiX3K8NGYDNGgoR7qsJ4d/OsxtQJL3mZ7IA
mR9ylkbsJk/8ex7ydu+mg8ZwMVi+RKwW0zWmjlLs6n6KH3G7HRWXA+3PgaAgC9S43S02AO51nNdV
hHwpNSgzJ02uLUhjbxiuVVfaAmGMhrDcok1zv9Kto1rqH1GybItgKDGtBcy67NS8lMOmlvGYgiwq
AOPQOeOBx3HcJTiMmGO8WGku9InMFW6NCExw78SU1PkCrCzD9ACByKlD+WLvozlYOBQk4Cs2fWoH
zb5xyvxTFWgYZOybRHXE57jQyT42zy28m72ZNLTndukprhvvc4/6w1gC1F+8oek+y7HrNnkBUTJC
6YmAK5sY8rX8klmzISgN2tpaRB63UtF2NJB3eW0zZV3Kkkm9k0UV3Y1q7K7GAHNKTuTVDXmBCHKZ
Hb+QMcaULGuz8E24q7fXvj08TnJxL6uhG10cXuPZRGt2g6SnJcUTDUN8gUVlG+7WxCJwaopEH9vA
nepHunihsZLc2kmGOlZqXqD2hC8OdgFdjmZxdj7n6aI/J+nobMSgbFo6g2rfxHX6b+TO9g50wfgc
E+4fHT913jqU8Z9tfgR0nObB0YrwmV6g+FYjPjiKaWTWxeorwunxXih7STfx2NkO82C9TzKrIqJx
/ObIfiABVMXwJeII0Qw/fTP3rvyjJNmxizUHlb4r8PXQudO9WHHtY6jo+c3WJ6t/KUTrUKJDAVp5
3rdFkf2X+0qQD5JvbFBVM+2ozdNd9ZkTbdeIRwllzw/uxjLvWeUHLGXQTMmevmzEC3rBV4FaA4XQ
7s7HExxZzOzSQ+LuvM7WY35pK+xp10sE5sv4nBZ6Dr4Frd9VF2WHs6m/TX1pj9YungJ/lixeFSob
am3oNsrEgYm6QxDorISNsb0AdqpCaetLtWiymBtMXYOD77dz/BoCxmBR6UVV65p1LMjtYEech35i
Zy0h4Pq+99F+IZMmjEfttdCjzaRBXg/mZZly0f2we2uJBoAdNgLC/SDmpcqppBZZhYpJZKkRtzMG
e8ogWZmtdv8wefHIEabwdCjlSxfP6VTuKBBDOD/QylTo8lTiwqK63QAMPXT2tvDU0L+pap2cZcNv
EcWynTufkGyzipyV4SKlfbM0NqGLuRMfW+qkPuaZnqL+D2VlK2yuIo0r/g2NfhTqa2scODBfl8uA
Mf1WY08TTYe/L8/9Wl2maoi3QUjvbEL9FRX4R2BCESy0JmVF9L3qhOltas7Cj6ZKal44hvdD/ZtC
5a/qE3PFEH8W36gcKMzTD/prnZLkXDza9Ev8wJXDXHE6q2q8oJWU5oco9xUiuMnGM2abFyVFwfMt
/yNQw/FHZxgGwztl4f9SF95JCv/92/9nNAfaXv80Nv5Cc7iUX3+BP7x/+xniEHr/ov0FZUcSUJhE
LojO5sxwwHSNoi7pa9OtwYs1Leg/GQ5e8i/6VmkeYgO3zY/T40Gt9t2QLfgXfZYhfeNG2WB+7J9g
HD4MKKS1QUiJ2UHhbdMw+1Hn0q5ltJS96+6bSon0ahrc4jovBye90PHkJa9Bx0C7oCUeYfpvxvKH
2fN+aSYtRl/IXSJc6X4dy22/kgzgrLMnli93Vlsun2bICFs12aAU//Q27s/18v83iAEWBjoQxw7R
e4bADTCa+/VaUzM4QQXGBIPfZkY35EGOlPRd1Fn4Bx1t4pRn5fwbLcjHR/t+TWNq59FWz1z9oCkI
OMXqroloK/Zxe4883f8gAM7+sERlnapePIYy/p3+xPzO/6oFzvfp0ipOmddHvfPeFP0nzRbhe4RG
B76xLzL4k+lYwsZFZgMVqNX1U0Nt8+Hvn+z/uqIPgQdwg++gXvrwFqlmr0TK9HUEc19de2wi12G0
ugeb6sKLbQ3q+I+vl7CrGVMshmscfbjeUJdDvDr9spNedp3TQBZPeX6SYVZcejQT/6aZ6n+8Q4o7
jm27RgIVfOxMlEMyFIV2l51NU8y20+CtrPq2aJS1Cdvgwovz3yg+ftXXvL9A6pfGr8dOUOC9o/b/
9AKXRWdxvVTLrnDDZ9j1yVWwLs1vnuH/ukhoRy57Hv1hpBh+nQ2updF2U13drbg+g4acoals1g7v
jL9/V399esBYWOB4cPROIZr89Tp9hdiLFtZllxGrjcdQwkW4Q+jsZgdFqiTZi7LL6+v/w9x5LdcN
ZFn2i1ABb14BXEPvRVEvCEmUYBLeJRJfPwu3ZqYliiGG3jqin7qqBF6YzDzn7L32WgzV4sT/dm2W
VZSAtLNZPR2qtDc7JSFhVY3LbcUWorRoTtvxychmnYQJA0ss58DzteZGf7DOvL2z21UDJ2BtxqzP
43sjjyKtl7hwcL9xvtRJFdtu4qJy9Y103f/95/1xIVYy1u4NCrC5St03t3bUqA0zz1nj0SvAlWRZ
fWdWevdBxsB7V+FwQzYcxzLe/jdLmAcvvNQ4M8YV3p0vAuAi0LYUidE/fmaewS9x+C2QWLztQr+/
KHPntimWzTV2Jle8IkbFF+UY1Y3uVtNFzU4SFX46ph88rDeaS4+3wrDwjcNiYVtGrrftUL98bP6U
lAxOxRy75qF1ReiLnTcsB9e0joPmHGURoGKfDjo2t78/vbcfBgQNn+fHoA3d2faN/H5hNJODpolB
xZ1npZdSWGmM/keFrV/PdMnsJp9j9ODj7d8v+3bH5eBooj/Bj+xsUa7Wm8sySZwlplE9BiWi3B1i
5ZUmQUEzl6QcfAL5BxHNf7w+XA/1MN5fACs6S83vP7Nqeql3CdkUKYKkuHSb5pgEovjgU3i7A5EZ
6CGS287DHv5i++2vmg2+aeCjMUWDc7HknrrtyW+k60wkebbk6wc73h93kesRaUaUpqdzaHp76tdo
CyCBgaxtZcGwWxFCpMziZN7jtWa7+OBV+eMecjXOeDoQMA5qWNB+v4c02KoxtwIvHjxdnPWjn4Rr
tvQX//hmbFdBfMhXaFkInzlu/voltHmROdrqe0jsW+97rTfNd7sYapol5oc8yvfuH58QXVr0q0i5
3zyvccHDhWHVi2cdmDJsivzKcc38fJ3BY//9Z71780wWf5uzEIfpNz8r9cRauCs3z0zJ7PCFPUQr
Y+9/XSW3m7eZ/F0OQrZ+in/4ZRkxByeQTISh13tz8zgTjHhepUX9wSN67zX/9SpvfosL4IyEEF47
aMzaRVpws5Q1wc/O8DQLLSuf/n7vjO0f/PUsuX1XcEVYbLdCw/HfPKdes5OZ9cuLe8ZJT8izcyj6
jXUhciVIt8JTxH9q7n0x6Oc9hIJYzAQBrOYk40KQ7UBb5/zvf9J2xT/+Is5hAM22V+dtnkYmWs9T
FW+ON8zVXjOM/rJqDG8/yDqLen161WVvfvr7Nbet549rOhhzqbhwRLyNFZuqem2Winbvglg91KWz
HqDMVIfSm7RPqdXcp6hCrsaSbIy/X/jdz8QBiGESmGuyYfz+SWY9zSatglxqoUE9Gm257vJpXiOc
VN4HlcrvTg/2we1J/3KpN+u0X69ljoPfi6dMLpdZZtybE3ParEYyZljV0R/09aGD07ZvmCd/8FDf
/UZBoG2h367ue28u3gSDBeWShwqdHK84ko0D/bKPxOTv383/f5W3ZoYO/1UmZwKCVmteLuyJaWgd
+G3ktPZHTJp3f9C2ZLMikHlsvflBeBoR9fgaD84M5kPtec0Xr5k+KhTefS9RqrOv0uK33hYK2oR+
LS24bdjw6/PAWr3zOZHp80Lv6GtjOPU59bxz8LdIn7+/mO9f2XfYllzeHCJCf9srQAropJlz5VIK
unUZ9vejq+fa3pma7Hzp7D523Xzdy34W3/9+6fduLUdeDol8EtAG32yGjDNbTWozl7Zy72GlYYqT
bEk/WPnee1d+vcqbszXNTqkznfFirTXgf2gNTW5j6Pf5EkwfeKw++kHm7/cSgVzl+WjH4hrd1lnR
MQsfaDd/cIZ4b+vw6EDQiQBEiYHs96t4tT4gYOMHqa4m4tK05y2JwYgND+tIuPrw5//+nN69g79c
8M3WoTOZdsYcTUbnluV35gZlLJIy/zTgYY3+fqn37iDtK59OAIoj6220eOenNtN/tsUZi/93r5/V
WS+Xj8LW3vtBdFM8unHs8owNf7+DDIGzLnX4pgUitYhyN0E5hA6H0Oxs9/cf9O6lTMsIbApzE7zq
75cCW8Lssin8GBh7G+YAgV49+GfHCRjlByfZd+8drRuYUJxl/3gvSoBnPUUB0hki4yMd9dYOtI34
4GV4/ypYsGhXE2epv/lBfiCYyPZwkt2kdfaG5beXqpEfgQk/usqbVUmJgToGAEis+oJVHibALrea
6uzvD+f9q5zglYZNSfz2PUhQgS8zax/IJkbNajHBMBT5B6/Ae1cBpgcek9Yhhuw3O4iYk9VeK34L
lbINpCetWNutj7oz77xoNF3ZdQO603jV3lxlMCF2F7I1GGQXQRv2EHUWzP9Ov3dIjgg++E7/vNrW
BGJ2QclN6fmWRr/ijsc46Bhx1zq1GUkFsexgFFIn0LhxhvqDI82ft9CBJku5xAeLX/dtQWOYBGfp
OrJ9ra+ghin0FHBU/o27tx2cNhfudhwlRXtroP/+rQ7+ZAaoy8y4GVG3ImBrrT50+pRImM4XQvzz
e+FuzlCOakBjWSHerONkInGkEKYRN7DVX2lwofRR9SI/asec/u7fD72uxakCZLHJeJ//+/134WFE
HeH4TrzOSshvcIbcztuBFtIJvw4UA2p4MnbafgUqE7g7fbbkpkREqRMWJtNwn1pAefY9TW8z38N5
8Lt9gGEJDA0ijiLiPzNqVIyeRhYBp+7APEyTX5gf7Ht/vnPYhX0kmj74B04rb44LKYjIZsQgjxac
b5bLQWnaZExdjpTyw+zGt7ssNF+i02knsZyS93qK8vmlDOSJrdQ9ThLXvDRVKOExvUxd1pRxyv8u
iBsfMMM/flVcMzB9cN+WAZAR5+LvD2oaoJKXsHfiYFgD/6KVFqGceKW0AhdeXX00Rnn7Vfm0Uzfc
IwJeg3r6baXrBPmCR4hnlvaZRyMC09lL787mB6vsn3fS1/FAby9fQFvuhLX+5U5qiNeJSMySWAON
XMRu2Xo/VMXrkTpJ+wVAjyHjf1vXmaYGjOhhmoPM9uiA/H4f6QTjHVnNhA9Z9sfNf3HG7NT/4H3c
Ph/+oV+/LMo5/nmwbAyN6am+tXkPvRxqpkDNTmLAgVNIDFh39HwOL/c5tAq5Ry+/ELkEtOwzgANy
giZT3JR95d+g71km0vVWKw89FZAqkTbZ+NAVIvm6Ig1ABqCNJN46dvN5FelFkBqPddrYR3Dw6C7t
IrEs3soguTYYVH933UrectAtPVR3i/pE+uO4a/O1eMDAPNxrZoD6ZyXjL70o9LVtLyThYfHC2SoD
ELQwqBNgF69rr3eqEIh09eiMkzxYSW6f6SXL3y73CueZDIr+gIxVXWtm96M1tRzZ1bTCGYEt8FoV
ZLdKYyi+kGE3XLSDV95KzWBb1Zo+e7SmnFXCqqc44S8Jez9pUY+ob2Kp0zycbDU+LEFJGnwwq9ok
Yqw2knDuNLR/jbRJDVapnwIMEtJNd/pa+UPYrjPe0BL1Hu06ez26svIvulGrqrC0vDLKUGKCUxjX
a8yzxc5zGKhr80A8jMJ3QEp7rasrqKPNXtm2MMJRJBWyHrvSi509lD6w2GS4gi9JRCcZWvqLl8zL
J6S0zl5A346EM+ihbAsUqlqWWYQYzuYcgS7DGJhNuQz7pm3iOTXHY5Fx3v2EkgvSh2agSQ1lnabe
dVZImUWO1BACVSmdyD2GHaJVyIt0vGfLKqUTNkGnf0JB4X2Gp+MgX9aMoIpxxDZfy6LueHhDnf4s
R6O+GHjE06NmlM0ICgdUZ8Okq2HEmIYu+HgjnDPkpz+qFULW7QAJASBPb7o3njKC5Jx/dqA5uQqb
hsHimiSclorxWCHH0rjqrMmcd6rs2yMeD7vfdeXYZsSeoqYyq8RwL/CKFfM5Hq65vcG1ikDSq6Br
v84T6Tj7Oui8Z+x32nlvjmu+m/y0ejaX4t7IVBOrZho+m4gwqnCAVTCFCP5b7BLjahNRPjfB99UY
xa1qp3WP0CozIpNg0CupmUjhvaJH5oxVVd31g+56rGatK2OanmikuzqH6xHVsmqWaCRQLD2auJmd
IQ2J8nGaeZ97RkbymrBVe2a3SJX3Nfjh67TZSEUC5w8BdGipr8eBi0XQBnOHTDs/L+PCNbHZYYrz
1dWGibKq+4Yyhl7LkiZiebIwr/EdybYZiK32sXdXVaey+9nop2Jvmghpdh4ZxMW966wVX7b0HT/N
45Qg2eYGmJBWXaeYRPIp4nZg4F4c1MAER/ktlk0SFO1wQi5CiJhPKA+2Ni39Uuuito5eWgtv7xap
pp03/jjcaK4iCdhgXRoCrJFKzxh5QoePAAIxM5m9YUUXBUffDzVvnPmHzQSUj+fj+ty5fqq02GKN
51MTmJvC3NfNvc23CncHr1Czr5Xf3vozX9I+W8r1FhS7j7XZnWvmTIui1LK61H2tkn6wYHW7SHtr
ljFjX2WQVSNAb2iG21Tl9c7SJ9li0tRMfwfsYf2kpRqCLs0KlLXzcjK/Q2iw2U1OvCrB5H3dfrVx
UN84S0I4/LSJnOLGGGw37D3G8hnWcYRkUoozz0w97dzPjU01yu4X4+Ze/XhVGH44z2BhwnMHtzD2
+mT9JguhW6gz/fllhlbjHfCpMmRBLp5+dWEmg8VpUp1xK9G8Ony9vODvBeX2DNIOa43VSantGPFr
+V5Z9nKQjqdlEUlSlh2OC7BN9Pt6N4aphVNRjetcR33KlAppKcL8XasPlhu1KbLJhbwT1PVxDp7L
O/OkId0r9nZ6tLwDlXGuN4Yv9ig1vUuhchWQaahNcjehUZWxbS/mc5Z2ZN6OCLbW3eImeKFWhPc/
ESAV2RkGCcj9c4Z1G78KW9bstPAMoeMYtyZEpzwycBpkrLKZ93PCynnN0ckCTpxPzovrjqt+bo09
Glj4jkFxtFsCOKKpqVlHmoKMj1bm87qzK6d9KSvMHhHCMySStko9b794xvi8BqOfs+qtoj2ObB13
ooV9G9vNOgWom0tLkhiOczgau8S/RJ/dvGqi8XB0GQjQsYGOAyl1HUjnA/gnEMDl5LnfecnGNPbZ
h42dsRr8gtYifCBaUR7YYTPapPBmc2/dZU2xeaQ7rcIfDiL1lYw41iDfVUMGu83rx02ElxVxnSIk
j9rKw4DNgAhRqm4O+Bt9G8pmNPA2fLH4F030BUkpI8sDCLXL+kF70Xvb+iIxvDMsqdCMFnYl0Lmh
ThUHgwHzcXAgGIdGt2xvFDAFoAutGVwaTpHiKGr75AdMooVcVEc2XkhKLLLazs1G2Mc0OkySHTGg
+0bpos5uNHoZdO6GTTFuE5WV0Jn1oxqRnRUPmhJPI7h+Pe4rSwh2ZdlNe9SJy7c1YbGGLJtNT8kq
8mkfiEx+sb1VXArM82Zo5y3vx1in1Q9tYm2M2nHMgrvGlWsR+dDVU/DSA5TAqSK5ILKGJfMB6WXs
b7PW8QCDKiBVTM3C0w6wXqt5R2QLmfAKMFWzn7jZoKIEgR6cJdJWD4ul1FGwM0P/7viLZV10XuMV
ISCC1g5ry1+D80xXmR0JEsmbiE8sz0E5aJNPQDDrLHpGKxtYCVKrIDjUaK6zOQEpIOgwgMhE+xhQ
TQSOOvaq0bGvNJUReYHsp89mwkp/NrfCAC8wSIc8rElhVV9tcxDXWBUZ2MOVz1q1y+uZYJosLa3u
boUzLqadNTRZ8c0z87x5HQlVTGg/evlUHmzpzuvwRE2JVepaeuOkiX096StKfaQpWPrvBrnCpNjP
ztgnxi5BiNxS1RNOQedFmMTfkEfsac2E2nLtSFFtXM0dynhclxl6QJmZ4rNn1GYJpGtw0APDQe1s
vrS+qfdt5Sq1L+u8T2JnFANWqbQa25vELMlF5A9wtyW+IF59sMsfrNfY8byubydgpNlKbGpFGyqc
gw53fJ/LDCxACjEB+3P3AFLFtvY2mMxDzaSh3GcMOFGwT/x/wBh45lXFWIdNdeaBImlnS4jqloPQ
VW+bRbBXVdq/2Pzb2s7PWu1gdeMsD1o1YlHxew6lYTWRar0Dyy/vymK03YsFNsTn2WCX3NupZzRx
uYJv3slK9Eaw7wpU3MyT0vGhsapi2iEaI+ejghc078u1SM9B0Bk4hxqMoU99P2dDzJ7R+s9lo8FK
bAG2fJ3RAq5bAh273wq4IyB7vOqtSE50RyO5Kv8ByHSNQaIsgCVn0yKSfbpkUxZZZuKj3c9ro9j5
5hyQj6C6a5OwEfiyuTZfoJpx8V1MRfaikCu/FEXdZI9FizL/QMpvcZMtGH8jqM6YwJWUE34s3wLP
FpQFR0aGXS9euZBVYNKvSPc9SLyC++3jHdTt3r/FL1D+NESlcKgOCLjD2Vsdjs6WKYHMFt5yX3pt
/Y0V0XysakOBEjeTPj2sVlHAxiEtgIHr6kp8P2P2c1NZ2IdKmNOr0oZGp4TxaW8mrWqPqhjbZIcO
rvwZNOz7uFF6vQh7Mc63iy0wfBHbmfwoTBe2v2xdju6dWsUP5O+G3DVZ11+S9ArTYtJMduZmLAdq
OGgF53WdcSycB8tr9yU7wl4T9ItiyyisIoQ/1RIYTckjwyEX8+dmdZ6TVbWRXqZfHWn1uwHvmY7O
eAQGbavp54iGOpSJ5F9OyvnG8Jb8pven13YM8phmU3G1pDU/IB96PwVbkTTDLXiB4rGVS/4zyR1z
OsvcqUacPhGQUGV9z3rkG3XEVjgcFP1/tNGeti9EanJC7tbq21TO3XOh2Q8LhRDGj5HTUdgi5fQQ
6wv7gP+8jgt9WGO9z/EZZK6ptj4X8nDO49QyOEtjIyuSeyAaumJf7Yh1TjRy7/0slmoxHm09XS5X
0ePVG5V/5W84V1MFwaeAAeRFwBkhGrx6wb+rS+2xzWvtpbJF/SDbScNx1NuPvSnnu9kH1BMmQf6l
ziq6QM6qSQIICqrX7bERar/663nG+f6QYysKWbC85xQPwAOYjhX60AqUwKmgSHRkyzYEL4SuUz2u
S3008PEjWBnXS3PGqyt7vuwwW3FfzHoDKKadpggviv2cd2UOHqAqPq/sIDtcnkFkA0CMnGTxrzCL
5g3vpolAnkxjAyqSehg89sOsww0rVT6eZXSww2XUL8e1vPBq+zB6SoVoVMeQHI+GrZBWX+CWUygk
FlCUC+azTol99JpF4NVezBdQ9zADgOJ8qrE0ztDEde9mzdZ53y/+xQKL5QlfOsZHXeSxUG5/gbD9
XGMa81PNQ3cm5/xzUNnZtaVrVdRi1IhawNeQ5R3tOdOt7lL1Tv3oY6HA/D0qoOZ2goW9k6Z+tEsF
6YBX0Vpna48t62Wm3MRprJ8xZmqe+4m27lrWxc4cNR95fzdcUITmmBOwIb7AK/Syvb0keZQNuPBJ
9PCPK2r8mACF/AzBnntRDtX60/c1kLhdyZFa4FwKKKNXqX9xW1e7LwORHM101C6KPMtJlqAdEWa4
eXF4p7fN6Ay3dmnkj3nu4rafJ3GVLYt2Rl9iOSqvZS2b1Y8Jpca+ShYD5Ic7faYfhTtvEvgM/UF8
T0S6njeMHS9Lp/lac/aissAGBdffjodZ5YQX1vlXLQUfgezXhE7UD7suoeMAT8/lHsMxQSHbQUnh
SFlittAwvaChL/YFRT0xW0VyhhTrDgRxcGHPyF5xeGMcXQnIgtcsSJ3P3NmNW1rE53pda+eta5zP
BMie2XBcLybhfAJcpN0CillAT4HxwZ4IctwmTOTZzVrvGjnOPQuG96MqIDYJN7Vuobj+HO3hGSOY
+kr50eAocMrmy1IGGZYHv3B3jiiGB3OtxnMSJPqjpcvbsp4svhsWVcz6SUE71bVukWNw7LJH+ZLP
eR4uKxXwMiW4KiyLSoR9yTKyqGpRQocU+lA6Be7Fz4aFt4Miij5ZpKahnSPTHN0AurexHsu2Y8vO
F4HBuMn7pT8QAoNfh/PbdE+aOymciQ/VJ8XhsuPPd+Cj1nQV4olIX6xuXalprFvdcI/bhVOr35fm
BX5fOgwtqXOfSddpNniMa35DkV1hHoU6vse+C9FpBYF8vaRBPYW0h8g08LtUpnHH0yqiliWixjfe
jZh5ZOt/N1hiMUGnrnNQwWSWh3JeEkRaQnDeSgahs4BMNVbh3K5pycqMbg+EgQrkOO9QFwosV/be
Jggh3zs4L4nlKPuijXJsKgAdcOFO0epw80JQExo7cTZjmhMgYxpMP6V3qyW564PL0jwH5JKlXiCT
qSwqCjchZlhLredGSw2IgJXh5hSBJh4dX4ck0didpyLI9cFrDyHkmzuOI77mSg5hotlpGs+s2t9r
LfdFzN5WWXu4NR0vJlq7NIKbbg673G3sp7rVWNrQVOYilgSXsjFxtmyvJtooCtyOFO1+piQKYC1h
wNyBOhke6pnET6hOlCshu+/Iq8Dc7mtpqsJmEtl75OvIcSHZIh8dGmKyFvShjNR37kZlJ1cjqQSY
lBk6JeGSF5LAwBaTed2lEw0n2I9P3qjoG9frkDzbjljYb3tAPFCa0vEnmWFOAT1hbr82Yu6qM1KM
0A5DWjC9K83aimbljf4a1U3SoCa2BRuNienMDLcsvylWSde9tDPZUWEFbP2GsCjMWKy03D0zBVdP
rJNZqchc2raLO0P4V3Nd+vdrNwc9xrVEuHR3erXE3kItDq2LiL4zwu3TFcFBL/fFItYyUv1YFHtj
mlkiYbcvXYzYY/EOAUDO/twse70C0jBoRyDtL5aDl3KHUboQO0kbdsPUl/j7lOrn9ThV6TjuStbt
T25nJT/Sgp0nUm5X3/t5PmSXJoe6IqaINUx6PqX/2oL7m3epN+q8gmmW3DfJDFBeM811pemHWmen
5VYCmYly62lLNSnOeAELyj4/dbMdSq8GfguNYmytKT7F0B5tCG+2qSyx95Ngvlpx46d0VPG3R60P
ZyrM9RoppUkDyY+GVvepHitvMh8bYG7pz2IjA+ymsjKHM4Om21Wt0nZ60CH8t5ig+KQoQzrUsLva
5mbs/VyXm3+1wYseODobiG7NjhPna0tKxALuxo8s0lkuGA81rwUDHEmmh4LBYPRFrccEM3jXnaiL
ryBNijrCjapuQKOzAAKVn7DfrTX0wsR2xmuYyED/MotcMHx/lfE4T+SjHTDAz3aMpM8u8Hei0I3s
NNkYYj0l2TnB2Tz4uMtkO7qhkdgTuw8xFPbTyARI3PXdUHdXBcIe147g/5Qrx7eSKbAPj/Nnp0qK
H6BFEKySqtVd8PstBmMa2pN68kcC4nbA2Cr6ta4HzZhqqrhtplLnYNyVixWSaQEJZUwnW+4CV5bJ
FVlWnhHSFnWQ2yTuFnvfigHxOlJ6E2UW8PsJfIYk2i5UxRQ0t/jNKcns2Vl9Muwq0d4qYfTGlQ6S
A2zvPDZUJVU/6fTGLTEdXMTXlKKy4z4lVlp5Z8sc1Fh2abtqzzhDEUlPktPh3gFZN9dhgmlI/7TA
M9notAsDgQuQkMVyTiNzHm+HATHujiXfnB+cwaeu2gEg0XiSVZUXLsnCSd89FqVjV7w5mpR3ibL0
9GcP1V47zxCFtefYsNH2sbB0/YMMZhNlGvz44FuTWS1cjxpvy1Rh+LU15wDXL6nPBk65AVkUhtuC
6nGqvLvO6fk1VQiMAcR3pFdMkYwQ37ps9Ghcm1YZUcXA+uc42Ms34VCpEQvSLrTpdFIOS/t8bvEb
ntGeGYMnsjddJKQCMoPWRnUAB3eGgdRptMrLwRjcp2AR1nIDYMML7vPSpPlj5PnMiWiyM5UyGyaH
cjpTgSOc3UIhXX2mf17KHdzcQYMMaBQ+Z+1CwzB77VaoqtoD40qLSblDjtGxMekW4fnvNEpIR87w
FiB3Ly7nvJppU0jzesAs7tVO0R3arPHUTvd6zQMan2garBZltUkQcwRMSUzrFjkdvA6eaB5qbOXa
vTTzTANrmjXa8oTwGHNrrBfVWGlRr4JGHobEaYLbqhiVukgaeAoXZK9MuLyn2RaxxaQgZ8A/Y0pm
bwukOGplP7b3TKcSc0+GgzNfg3dsGMQHU9f65xjKbTo100BS3k0LbL77WhsMux5UqXeVw3aHtbs9
nIZ9/+RhvMq/983Q/Bz/amK8aX/UD2P/48d49bV9+9/8X5g5zVz+l7nney7F7teo6dN//b8uRdv/
j2siY0CwiDkBaxWDy/+6FC3/Px4TX3SGFnYarNP/Y1L0/sN0fROU/d//kKnp/zMpBpgUsTgw5dy0
RYxU/8WkSCTx72NTosOQIeMV2ixtKL3eBhnT7nLKZNaJb6CUWKO+H9xjWjuNFa01dVuSl8ekSSjV
wYLTwm9pfmVHh9ole6Itxy5H1K4DIcLoKvHI7Jl9uGHKTOOXu2JGcCuYjejDgBOwGvWg2HtsYulB
l8NC/Bo7jHuOGrbyzt0VW7yLHb+3ui8TmZHqPmla+lyOVgTleVELzf5kq3LA+lvjWaFpD5jUP2RM
n17gkCVMfgRtO85tGltDclrfp9Na35/W/bTf9gA2DPaDadsa/H4oc5pmXV2EwWn3SNttJ8lOu0qy
rKsbgoRit+lPO0+wbUKF61rdzrXcqTnMuhrZqAjUarsrZ4I2dsf5mt3MPO1shOaNbHMMqCi7Y1x+
Up47p92wOu2MBSzTjXOz7ZjytHsGShmP+WlPnU/7K7jV6Vr77647CXZg67Qb99vGPJTqqRROw1xl
27J92JQ3xlbkxTWxZHUoTvu7v2319rbplwNktqg4nQWM07kgOZ0RwCBzXmDLnGlVOLmR7YfTmQKr
+HbAME6njTSzV23H2bZ7srsNY0rKY3A1n44m4nRMaU9HFmJMOL6Mp6OMdTrWqKlMll13Ou4kp6PP
3Hkcg7ztRCRTyyad+HRQWk6HpjSdOEAJYhpAhtaple2IeNG7aEkJGjtztrNXTy7AGhHHw5Estbbj
Wfvfo5o2JPfZ6QCHTJjDnL+d6xLhbcOT03FvaKwxu+w48dxnpwMhrP2ElpdSn4j36MddN2njeiyC
gINkD+0Qo5lgwLSjg8JhE+7US6rr2tE6HUWT07E0OB1RKYk4Wpino6ua8fzvCWrixFltp1vmRBjX
4Oakxpl/OgBbSbsu8WSQshrqp0Oy3M7LSrreFRRMDtHB6UBtnQ7XtLmbCdjtwMjErLLypszUNjLa
TuUTa/oUG6fDOkqwTSfkVN14AD/CgT61t8P9cDroq9OhH5lQX521Wy3A1IiygBSe8acPcSmNnVPh
UG01hHsqJ+jwt09r5lBkED9MwVHOo4Qw0AdJ2BqlIJBiq04oMihU6GBTtGjZVsCAMoImobpNGFad
ihwilfyvgZHiq0hOZVBzKonEVh2RLdcXO3kqmgAcbwXUqZgqToWVnOQwM/jdCq7qv8XXVoeRQ0lJ
ZsHOY9JzKtWmU9nGdIcSbtqquQSudwoUxqFM6RZ7vK3zafwmthqQYpRyUNdnedXxKtCGkoKCsT0V
jw7zxWdxKilTsZWXg9eqFzfvKDpTbStAVea6t+WpLJVu4jG7XgMm38C+KF0F4OaJ+OatpK1P5a17
KnWdU9nLmYwSuDiVw7CsKY2XrUrOJxiMUX4qnrVTIW0F6QJtGCLUBh7G4nlkvrkwKGMt/26favLu
VJ/n0NmQRJzqdsKnYCWpUz0/s3pcl6cqnxgQmNu5hugjpZf5rTt1BLqtOeCd+gT+ChVXnboH69ZI
IFyPnsJ86i8Q8Fs1sYWiuokYRGJpr7d2RGnSA81Lf7wfTt2K1ML5faCSo4vhIIxhCLE1N6akYHim
EK7MEc4l+h/OimIgLre2iHPqkADmoVtinjon5P7SRSlHm3fOYphwZvorQYn5Ou+AGt/AXMPAW4Wu
sbF4rDx7Yh5qncGspHNpFgTqePMljyvdqVG/E04qbzKviFMBK7gtU3G/uPZFWXTdrfDr+9Ie8htV
IRL3tYumzx4S5DbsCObFqNpboqaheA2aHcFivyUtYlfr3Tnoesg0kmEYzHo1NseKUzPltgvQs+26
O85x5yBGzrJ0pYE3VHkaWsMn9jhQlWVy79V+8SSU/NSmC3Rn/ghXB6XXT9Nrqi8HozI/4fo9IzEQ
FSxGc5lCuDGS5CAC5xtzqEcKEDdCjM0TScz2OLvQ4CpDXK2bxF0M2gGh0bfGFU+DV02RRlAYweL2
j9YgDJ5K/WrEQXG+WMO4xhMKkc92Cp3JBSMK3WJIz1yZPZIX+c1AUprS4PQzAoEKxEwbxSYjEAty
2THrrWtadWDBGYlXuo3Mp2WVa0yGqal5Y6qZFMO8chOmjyLdUS2lcWIu/l1Qu+ZxXYXLvpKBE3f0
rx7TTGSLRI2EQ0PiWV5eJBLaDmPZyJrz0B7UTZlXd4TtXWqzGoG09Y54nXrnSmhVcbECsAXlyo7i
douI+YfQOS3XxZRPj9VM78wgO+hoq+JJ9nl9xWOfQ58C8xKaHigP1qKDj/iHEpGDstDtu4w6+TA7
rnIOgegPpMcC+7HFU1eVJQ0Ddl5GerSYi+nCtBO69FVw7GxxlQSJ/TAwOWBcUBl3xmT6lBLW3dJ3
5Af4sv7imHSL/KrzbxON7WR1dYjFZBywRPbXI7FpxBwHdJNih/HOwyzb+ids0+bS9hvjIOZM7dWk
u1cQz5obvR9ezSK1zjqtBtZKeRIqTTDpdcwhiDKQCJBXbwazMAu6A3Z1JLCueXBbCZBrAUpfDZC5
6eHltwWol5SPqpyvgdN5cZvBJGwDooJRAMhb0QbUH1n22C/Zs96O2h3AsynC1dXv8rx9TqZ5DkuZ
fi/L8QttdI40m872AVZ18+hqjrVPOmG9kpL1VOjV+lSi3gwxe3N+WWnZKTmHIKTmnVEhzWHWGHXQ
qI5pa33BCGaGy2S/MpGNXA9NBwfZXQ6Z6MFDvjPFMwhURzHRM4rkEuimOFtGxd/vcWbNm0vRSeea
+eOWJb9cDYgmQnRcQXEgidI6G+3gDIwlSDD2rqau1zMQlcwrB6bISAj3PvHCt+TWma+OVd4ncv2s
zOxnPmnznaZJ9WjSMf4/7J3HjuRIlkV/ZTB71hg1OUtXdA+tU2yIjBTU2ii/fg4zq6sjWBHpKAdm
McBsGt2BTjqVGc3eu/fczwGsIJ/2kwnoCiAW4A0uPi81ryqMJj/EhcC6s2VC1fDGA+jyn30xluKG
WOMuudQodTkUF2UymD8qBE4DZbckMvRN71eSZ9QaTXNXSwgjZ1pW9x2ZiuRApD9gV2qoC8lG7yXV
q0Kbys1QiDjPr6raCbFPpL3docdIEvqCXzuHrWK0LTA+w+tlTaDnyRWNJKiRtLijLDtjuw7jFU9q
hhpu5Tj0a29hOMnqHomKMnwyM9CvcxuXdZR+Zo0T9hYPkCVitoc6U1QNsREJtENyEaCgzvObOQnP
aW7A9mhJ/MWv6qDKNg0YvR+g7O0oWyFt4pQahGFEp8XDqgqbeqKAaKlU/TrDGrxWL627mFSHVSZA
TO+sEtEQscIdouSrWokV/THGyPFR17WSrFUtVMWHMgoNJf8lDv//Xe1/4rj53a72Oluwd+b/+69d
ren+MVsoNOTkM/flp1f71652JsD8ydrRLLaxuDtZiaPVF7bDHvrPbaxq/WGZNP1+Gq/x/Zj/bBu7
FP/C2plVxnjG4YCquAZeq4yhYkYxob7mRlUcnRIrXKBkR19S6Bt3GNWbLpoAfHWd01WX8Fpcdkct
6LMVTSpkcUpZ65RuWez+KJWZjy6U0r+KtaLzV1XWUlef3865ka+6rBRx/311GsmLSfR4ieffdRLa
UEmWVCu8Bea9knfdkxhJraWxUcTjyoaaaWwMt0QwYIlK3EqphB/zaTJRNYXO/OkTjhiIZQ5Itzew
lCV7PLgmAL2pCJkEm3r4lKH0qDfaUKNXS1wb0WpUVbW6M03FSrcSWn+704rYPMPKHPteRmwibpCW
zBZMxPXcaBsbNdm65ZQZq8mE7rdrkijSH1yaApACE1YcTA0x/x2Usb2OgtEdVzKoTHXlNC2dSCzB
xsoAaqCc2YUPpzjpQ/2+U7nINakmE597uz5iYv0pSX+p67bn+gTUFBdlvEk03MIxkfpqKlo80cyJ
bpnvu5b2y8rvs6zfW/DHbuO0cDdQp7ON1EL7SjRCWmsrjegWq73t7DlwfsT8vqiZ6KSooGiHrwRd
wzChsLx+29S0DCDPuxjG2WhfqYo14FrqHWTFgzzTkMTtXoy6m18X+5Kx9MbvAT6BTIYvgNQ0fWH6
633RpdpU8XtDM+1aWUeffKcgqUIWzVdVi+tfZbyvw38H34s3fm8+/5e3nE/bXKlxaYwxtpk/X19f
WzaJgx/f2QBxIiBbCfozyAzx2o/89MilveF7EIj5KX7MzhvDZIZ4iUdoqEfDZdOdjTIi16QZUnyN
CLs85tP8288w/VAw4z812wGQMN/hF76HiDjmeIIntwkUVKxgZMhXC/CZ/f45adrshXtx58B/EJTr
ECoFr4CrMRaXk/QDSaRTb6xBnzadu7UGUxk2YGj18azTZVQ90jQV5qfUUEgUyJGj/QjyWCsJv0TC
7KODqE3Ar6lhAtQXIZyr66GnwEUzozf8TyTZIfIPtAKZPg21UmOrp5E4hCacwIA9xSDlu4uMOrt0
A10hcWeYrA9Gj5phO8mWFyhhkmT3khusEldIlRHXTdLEOtoDbM0+heCBlX4dutOYgR+gLQwVOKdR
u6PDkN73usIcITvqTZs4xabpRU3jG7e5UnX0vHvbEmwQ2A9lmwlDUH1u+S01Myp4rYKSgrVx55hr
H+v9z45BaI6UqZWBZEMAqeme4Jsx2OVqRhiiiuInu1InRFAbabVEb1DKTmz/vIUZwJuYZYnYBoIM
ml1nR2UK15wGrn+RdcKKtiatxfTK70VpPVqZ3wFhp6lhPsPVzAFjaE1JvITTNPk50SH+R5bfSrNx
JxowHwdcQV+nWKS3JsTqYVo1lRrJm4nyY/yUuWFc3+pj1XYPkITLeE8sdhFdTkledqsmzQn2QjfT
UyrYxODL1J1BvHe7l1PZVYiBhjh5CqLRiO8qDdlTsNYJyL2a2lzRYDUN7fhMMTbnVEjadq+7liDb
TZWRELzjF52ClXsZoY8mH+F5TNIUvX0wkg7dlWaHHjFuym9z3kPcrWJSyNu9qYyuDj6W/onJvqNW
lEelTV37ESE14swoap10V0QTRGijBtH82IRtYdx3OEKGJ9puQb5tAmdAKp2l8BFUEJHddVpNOYjh
zq9S/yMKDt06w0FVyxU6IDX/zLNAd7kPZW+ryAgwhmlftKCFUOyxBc2qr1C47L5fBwFC3XXuuBFy
/kDvFLpjkUrCHhkN9zK3qD7ASEqCDevhLj9PAZxXyGzbZtyjtaQgTMnH9pB965ZXGgXyhXKYywqS
h+t4Tdc6qC0JTLK3kvOO13U+hfmuqqlz7NnRFJ9GjXdyM7VJH6yAJOfDRvSo3Gg3EUK/jZIWb0fc
j6Vc230N7t2RRFtv05JO1tYgB6JfWb5D23H0gwuCYVNnO5BoT54Tl+pupdOQT2X2Ro0kzC4JfakH
iuiKn0NFaFkwh5uMXUniDfmoRKvILYE35xC/x5VV0q+7oDlFgVw4ajfuQ600z2MZabmHENH9HBV2
AAK8RkW7oT8dl7uqimzrYGVVKFc2kg72Cyr0qZWkijNvd52cUIbODa47ycb5IQwHjbg3vRXk3Sci
v2o60y6Zj8oiQYXsBw9Gx/USv6vwcQGbWrAlVNtYz6bL0SCcS8GX4uoZpzxZPFzOPAUC78yl2zDK
pvxqUGLMO9lALcXdD3w3mIGMKagNj4aWpQXVGY7LSsvaTZunabBLnahqNoo9lRmQ8z731eCIoU9d
fAMw8s3pivhKHT41uDAXCwmmEJnTMMT4NdDJzWkSJ75xhbe9SrYtzM/yCX51Px00NnCRJ5RA+ywZ
Ju5FXlSdvKgSbLhelQ/CWasS+wZuIawXj7//hCw+vYY2d3wcVhiwAgwYlgtjZZ77QRjVcUjHGK6/
C915Y7U+Se6Tqhz59C6jGX/+lm7zQZw/9PRXFx8rVpMlE4MdonHs8p2eThlqrx6HglaYTyOWxLuS
piZ/04Ir31HEthhQjBNIWf4zV+J8Iip1QzYRzkxi0hcXjaGq0eUsJ9CM0bb2fGqCZ4P5cAA8K2z3
wql945gT9+9vA8sA1cRc7LgAUmYM6MsVQeznqqEYRr9Rq37cyJzZlfT3f+grnt85jJ0/u2s4mklK
f/0r3UCFsuzQ2hT9jB+DxeZBwZ+OrDv+fi0GmC7uHGsO1qRL62NFeqdIMzDceSgFnitDO/RKY3/9
/as5rzJfrm30GUPJVk11TF5Ofu/1teiN1pPFmMabtkrtLdh5Y22WqbpzCwjWvRMMGxx+0a9R+/97
7/9UZ2jjf/1k+7Iq/1tH2WvHL/mXVz3l+R/82n0rpvUHDVsVsC0ce5rLJgvaX9tvxVLZdGNj4j0g
UBUHM73jP/fjzh+sSdmOA8UVmqu5M5jgX/vxP/gHmi1YjDtMkRCZ/klbGeviq5fFnNfsmspS26Kt
DMt5Obew9WR6zVkVhkNHfGSEJz5fNwnCpXWN4QnhYxBPn1lpGI9gqJH8shKII1oD8xcMJ2x3T4TL
QIAKesrPTehEN4IOBm2cMFce2Grq3/qpdMkzDPKzSvjlXT8LwfjiD9QTC6UazvVSzQVmri5AyWVo
KLnyKbltW2leAEe36bANtfk0JLSt8J3kyHactOzJ3Z0tOqs0URtOeAoEaC4BxIHkn+BjI1p5hfgW
Axs9NVXuhAy4IptS8kfo0nxbjFwnL4/ALvtLbbTBLaHelEfDVk++Bw32C0yo5K5xhVT8t3EvkUzX
TfOlFrj00L9lQbcyLZIBPCXP7fMKTXXAQkHBN1WmmSVXBC/4yVZF6KFuLCw5nySZLJedZNmHhNcl
SqMLsvE2VAnR8gAzNWeZoDG7ybJOua5ZOaa7xpaALTVSLOiq2fQgqTO6ZrfJ9RQBIs8lMw8Eb2j7
ILDs8qqfW7/4wwf7k2pKP1gbLD6UWezphgelp3e/au0uNrn3mGgRMELOXjdV3YSeBOi5p9WdmAe9
N+8T6il3CnuY1usbHUdQiUv2TslYL7JQdOxLQuaIWu0l1uB1oNvTY1D7NjA0EToHwToe76tdEZIS
klQwrhQj1OI19xBJEkVl99mqBz1cY2WQz+pgDnKlJ2rZ7TWRmfdAc4hMcJS0e+jJcO4IQmnGXRm0
1Sxfoy+uteYZ+uNp2/eRj6C/dctL1KGo5+hI8h4Piq3+QJ2NlgjmBduvtlKpuXdBSkKJ6F0F3E+q
GdVaxoRysYwlk4GiiCKu49YYv9HJLL53VPx/DMUkrtFCTpXn5xp1Jyn8DkE627xqiwnJHVaaoUge
WTVGz6HVS5zLGqp8rNVN9xm9bfnZxpUSoCMmfGwFqgIFsUWwIEWd/nISA3FQosmJMOkdothW2lTX
n+Oeb+/K6pu1VmhdtFMRoRp05W3rzJQE52zs0benFcJHzdhmFTm4wO6Lsn4eFZ+d1OSm7XYK7eYA
HcvmRtL5N7Yju2FcxWQXTCthtdq0gdh3jg8k8/nWleWDITIdn1sUkjSA0wTHwBB1uViPQZJNXlHH
3W3twh84EBbqkmFOQoIKiH5ynst8goVaG2wJENWphcWKUmsxR8VTf62qVUFyS9Cm31jcN/V57drh
RWmlOqJLIoeFh05tjLaExQhjXU48CyT5RfmDAMHwO44t/yNevOmLUvDo15piWZ/yFKPqWgoDT2So
lMqqCOJOYUswCvKOaanDHZncKFuPfjg8OFpH5xyJfnfVYcNCpTWp7WfSrfQvPb5lZRPGNJVXGTLe
a6p8yhe7NU19M1C+/GY3gYIlGk3NQzRltjzoTH8hzlqK7XlF44h3TKfMrZWlyeacvtjWJ7CG4Aoc
w+V60K3oyfFFlK8lQVIOAlAxU3/tMAvIFtbK9lwaaCPOWoE/5ooMlYEtO4WwaO0PHd1Aq3C5HUj/
KtQJphqG65adEMkW6VRbD3SAZmmvLCuLPAPCVpjk/BavNr5VtT3vBYnrV3S5I3tbh42INp1MbNzW
fRgY1yTQimeFvrxY+WnoOx4CTtJ+gYth2SPlkGpGZTpFvK/0UiQXhYkBbjNapXmDUnGUt8UEDm9N
4yTyN/5oGfadoZJEclZjSRdnShUN/lndZiZ9xSmyaLChw6xGDFs2rgSF3SFhLduGHtmjPfVYY8YJ
V+E6N+xerEPu+rSCC5C3Vxr+6frJNoVMvydpMkA5MCyn37FORAODd9sZvSRo2dKTA2p8cMLMuWl4
F+kVaTMyIRs09Zm0YuU5Y9xjqvJ5VquE/rfYqOyWHnruDcpmAyjYLq4ae9ixMqKU1owQtU1k02fN
HO9Fzdpv12A048tJFa7q+U7XEZUxOsS19n1Rfg1kMH01m6S+LiraTWU12OdhaKkfiKlCjU921UTc
i4uuiUnHrjd9QswV2+v2UTcDDGEMt0yuyRKbA7U6HzZfKagAYbTG70GvyXA+QO1zC8SGik3eOv4H
tDoSU4fm4JPiK8GU0/ZTqCOoKphtXJA90yYeJ3w+rGSJb0T0Fl9EWCnv2TgZ475vSvOp6Hv8tnNF
41Er2dutuySlxwoAwCArrIcquYokfEbkznVGzqSYHfRsztkXqlGArdaaEJPs1E6jVZSEg90TqFa1
T8IajNmvTnj1ylSh2xMU76gkmvV6/BjZgEVoJbtVtZKs/iWfi5hfjV0/uUA2zPUwH1tbxQwmXrOo
0D5rrVHiimJCYfeaJim+FWxTn63AzH7Ygevn6yK1ynpHqyz+lONDejK1mKJ96QvrGXmTfIBdSYhz
ZgwpmAtar3zFB9l8xfPrHjrpNt8coJ7kjbcFEwahXcSdmY2L7Dk009sxj+Ji8Pjaurk4z7PSf2pj
iB5Yl2WF71gq7o+EqJwfnQjcH6pRCmanzLiK9MkqiBWqm2szV7J96Y/FJahv+TF3KooguiqLh6gx
8WpgphfVqjVU7RBFamnvHaXTzTUKjvoilaQrIXfIcUXbgtx3gASp3Pu+rbdbddIyHcL2qBBSFOri
mwWbd9wMBCETrWzafr3R8UIfBHrmhKxCTXtw9NZ4yIsYDy+aH5yPvYh9sSZJijXXEDsPsvFzax3R
VgfbX+Ykaup9Jj4Kin0fXUErfEsyE8rtvNFBscC7mq6A5ajtpmnb5hBZEdAuCkzxVWsEtKvRHPfq
xoyz4JEvCu3f2E3UJ9uuoNXrAxaXEHVRuhoUIY0NKnYtIOm2HfWdNuSpsiU7zXqk/U6wOlpf42Nt
h+mw0fUweaAAWN7EJIuTiCtQ8AKQSNILJvXwi3SN7huF/4BsEmN8Jt+1+OyAJ2cWkvOj06NJ4yxt
HjVpL5h8V2pZkrZnWb68iWw/fGyGlFJv0LIcW/U2MK21ryTJQx+3frKhmWZ9Gtt4OgfEYlY7U+9d
96y0JeUkDBtSPTSRXxZ8kwL1qULgANphLLJ9gZr6G7JUHLP07cpz2tJ9uKmNXO3AGLQQNUK/sg+y
jTttJdVYPesn8tE3ehNbANuDbFq3ka5TxQwbO1jzDpPTBEoMMEsblL7n6B1z4wRPdTshUAl2QUm4
1CooBvUjawSch23BInFD4bL5EEpLgYSINADRS1AnSFmkS7VIjyIl3rt+g2kNCC4Yw7ye3DuY0mOA
DcvuH4y4Cj8UuouiRsnmdHVC9MIPuTL23x2a/sEmT1g6IUQ3IREkgLXPsVeFt23VKMDniVN9yMoY
/w/f+OAqqimdrlRRjsij8mFm36QD/9opQ/dqstVI38YMs1xvlY86Mg99T1N5wsDY9vkZxccqXHfm
aB6SyjIe4y4umWDrkQOAVfOvOwTn7ppSFUG73agG+DF1EtvWbgto8NcO/39jG9x9r6nhff8PdNXN
f+za/NsXSdLg/wWJtUXF4f0N8eWX9MvYRK+3xPM/+bUlhoH+B7tenfQKw6SiNQf4/NoRu+4fFNXQ
h9hAl2ehNXvVPzfEyKxp4anshh26QuynqQL9uSEWf7APpqLizhUpNsY2fe1/bdb/bKE1i//9soWn
va7RKBrFR9YQxHm8rprkhJWlU+LrB3Ido/2YjzbdS0XJ7uyx7c+lO5pMd4amfLCGrtwQIzKS61pW
yWEKHPV2mJTiTLeJsFZiMIVpj7wGTWnGRi2UUrv0S9X5UrZNfwjR1sxRwlm+HtWaHRuNKBkdejsc
Ni9u+5+X9upSXu/t/30piwIQOKJZk94ahzIdGzKsYqf83qDroedjwsLYmvTLSIqOrJlYrTfmBfnM
lbZGKxgmG/z35fciipynKbMYdG3FB2EVx+wo4QVr6SVtIe0Thjrnio6985lnTQpVpPO90Msh++KQ
IthsKCZUn8ZeOix4hfKBpohxMYWJfaTpTB3kRanrryt05r+/aBP2vWQBasaM+NBFX2M4k/yqGRh7
MBhqynOsF+kHktRt/IWB6yBMgeneHynmva4A//u3F+XpwcwlPeRiOuj6pNzMmR+fmEr9jx1h08cC
guZ2579Lef/+jbnE9+L6fKWEaQzNgpdLH77a+pg/R6jl723Cyc7dIqIGceRdmV/vt35p0XDNY1uP
4s7QDxF37wfRbc5d7dfiUdaa06xJeR/3ZdzSKCSgXblNYStfJ+6MZ0NcKR6JfBOPKj2cZ7be3d4h
7wSLoTRQyNal1mazqQYTFEWQb+B8+gt/SJPiyHN4Z8A68/N5cY+Ao4R0WTtJxCvYDHc6o3Z9BDj/
3qHnv784dFtD2/BH8lpGbKBBiAM/KY+8ue8dmons5aHR+ufYC1rp+Vp1rYrwTrTHQj3eO7T2+tBu
WOlIwZCUjw0C7LEiaI9J+q+J/I0Z5b0jL+ZGKm3UxCyOnKQRbJIJiWm9Pe3Qy7kKgxmiR8ysGn0L
DZUqIpLNSYdeYtUTbQD4TFS5ZyZil4yQRECYnHboxRyQ5VmUubrZeG6l31Ld+k7j47QbYi+GPk1R
SZEzlF7hYPSjih9Y1ZFQkndmLns51oce3pI+v9b0m0lvmqjZZVraPJByGvw47c4sRuXQYl4AByg9
GXZUUU2jcr/obp+d+EznN/TFyEzjTrV6cia9bMR7jAMfUSpBvCc+1sXgBIdPODBWXq8kbHxy+q2s
K++0+7IYnA0q+qYrS+k1A2EwZHKvJqO6P+3Yi+HZWH2tpkMsqfA191lpAkQ5lvP4zshf9pKcvMj7
Lo+kpw8QnwUODnyXvz/r+YV+48uzhC9PStQhbs+YVJJ+/OBnibr368R9SrtuOrMDM74L3KL7R1Dk
vz6oyyiJGsoFrBtGVZ/BMUPwgLjjyHW8c4vmle7LV9IAxRpoQcAtYjeR94anIjr//S1679CLAUsU
uoF4p268MJnb4DHxuyceeTFMKWAYWkRDw6O1/SRF99GytCOZMPPJvfVc54t5MURhivm2I8vGs0Pg
cDqQg5UssCZHblStbTtR9qfdnMVgjamOI7XxmYPHMV1b/s/+Bhnjpx19MV7DvKdQ7/JUtSp8sPzv
fa7cnHbkxWj13cDByo+DvdKgDvj+8CEDB3naoshafE7LPEoxlXFTUg1cYFx6qWHvTjrvuV358rmG
bpSHalk1Xm0Kgp5KwBngCY+pP9551c3FF1VtQ310bavxrMk5T8rBS8HMnXbiiwE6FDovYTq/KKYt
Ke8UZzWM4xMPvhiiYd+maJMlAwnfvGOB4Aja01ah5mKMNkEY9F3XNh4s7Se6+M8l1tnTbslijFaN
qZGpPjSeBiA0cZw1CKvTZhb04q9eE+qnhUHxsPESRdmW2icHQNNpJ70YkkVqortqmLOcXD9YwqGD
cHfkyPNb9sactVS3KpmjD6iHGq/TbR1ftM/CiHUutf0wvRWj7l40Vli566irbDA3YUwPpanivS0D
Ua6asUuoTqmB+bF1BudTCLaATqcFZtRV7ZvCJo9+nUSl/YWIb+UuIsl6rwxW/CjIHl+7tCtSM6no
OpF4P+lkXgdICXZ1laRe21XhvgxpWIAgUbNvtWZkqMFHyvcauar4a2kIAUd3KNYX1gGMdPs9Sk0g
aT1S8BgglGY/DFZebH03FXcEXs8NOUeRdxoVRomTy+pPW+GYi6lHdMlYux0fKxmgHU3zTVP/My3Q
X19vYzH1oH6FG+gzEkrXwWwu7oSvnTYSlpx/nagiq59fVz860HDcWMDqj7xUb79TxmLasdLAl7BP
qFmXU7kyo/Y5tMVp93oZrKuWRWYldtp4cZK7K7VJ6Hj57f1pJ76Yd2yZD/T32NzohX9eGNFZofmn
fbOX4d1T2fpNlue8I20/rBuAXptExXh42okvpp5wAqHRhoxi0ne3sTWeY5A+8TVZzD0NXyWXuh8P
Ew22pYDRDobTprWlAifUkyEp6Eh5pHNsh8Ha0JE78nFS57H3xrxmLMak0rldhcao8QZ3DL/4E9w+
F9nMJpx894E0yhnOMDndlQrZ9yyL2U3pwq9Ou2fLFDC8MPHUdjHzdaj250KfnK0y6ulpX8eZ1vFy
OYKGmn4x9U2W3S6k7Iu+PHHg/s3F0WHgLKTKA2nSfTHlazT6pz1rfbFawDuemHQPG081ogcBGm4V
Rf2JN2QxbP1MJC098vnYynUUCQ96/2lT2TJJeIY0DjE4Ty/X6pu06LYKHPYj7+i85HjjFdUXgzZr
Bpi282kPHQCn4Eytvp80GyzNMY6tTlgmeu6HO6A2z1bT0RLwe+e8WMKXHfLfpuXQTXxZBTWI9ubI
FDa/CG/djcWAVVUsq7zYiE18u9tKy1EwzjaQAG2gSiV629P2w8t8JYJ8JjOseKJOiKM/8btbJ56O
PdKFJeyv7/XPCJAXW0BNyaG3VAFjEzTLNrGBp1Nb8anvoRIQJZBCrRyJzMxr+2zohnrXmkj5RhPV
leFW1mkfm2XKajkQSTHq2c8BcRmKPF35WO5Pe2215UgGJQBAiy8ZZJAbOFE3pRoe2UBr80fljZdg
GbgZJG1NfgrfMRAb9GspAqZXKKC0tYISntgFSxeYRcpqW1pz56jvkm01lMrBiRr3vrK6+tMYkYhY
lS4OFWG5N7YymqxluRVVMFRrIAEFKv9AuygUsz/PbJSVp4y5v8UzTbnSx3nb1Z5aZoLcdhVWtks4
xmlHX8xwBDZDfa/bysOtvvYJvofRfWRing/x91tO8hx/f/HGqn2ruWPpVNgJCufeGBoJ7cjSv1Sk
qJ109vTfX//ESLhTZWc81YplJkv9VXvyy7iYQ9MiTlsaYYw36WxH9zNtgJMeKMiQxUlHYSItZGRe
JtHsdSNwS0idR+rR85X//abjK3h9cDUgkaWzE7aKjXUppvzecNoTN/3aYiLFs5FieWZ8goSCMyhz
z2qsb6e8h/SeX593GlRabIyMJj4BxNL1cp2FaNNOO/hiXWOYoVmZQ9kd6qooHuTQwSug93ZkTlTn
w7xxz5e569XoQtstnPZQua2xRUoF8rFVPo1gA3cNmbdnKhgBQCKJOG/BWV4DsQUaWLgC9WE+ntNf
ag8yjpy9Ogj1vNPBoee+FYMxRxF62h1YTq20ap3KHIEEYvf2BK8gPFChHrm/8/brrRuwmEQgMfiW
VU6aN072cNbVZnaIFTj+0nSiDV4iALyuKrUj3/P3fm0x6DNtplTGQvNqt2mvelcjKmSIjMsROexl
aIFvXBHbM/yjTNW/vruzSuLlLDaGUamQ+CY9gzyasxlyBXmYJ/T75/L2HInY4vXRfRquMB1U/ZC6
aelVQopD0AnUm13YP//+J96ZEf4Wby3wd+ado3r1hHlcZsk3ZMinzTY/90gvpniztxCvhmxrzXD8
gT33o18cS+d+57TFYkJQys6FC88WTgFHIr5r42m3QyzmAhPBGL1Rh3c1zz6zAkyunKh0TrsfYlGf
kJPE0ti0upczcqXM+xXInGM7z/fuyHIMI8inQcfuLCvKc0reqyZ2Tqt9LE398QS0sDNDhDo5IIGV
wLJ6j5XhxEadmK/oxWviaoMPU23iNQm0K0SPCTTP0dr8/v1eeBz/GqFLN1udSr9URKx7euqiprfY
bDtOG2zbQlPPEoTI1B1l9DVmVXxfVVbk5TXEKzi0ym7oiUVqICif8an0T1zHLqNp9QZ6f++muieR
oeLNbmIED/Lw+8t9Z8aYfVEv72WQaXw5tLg5hDXQrlUYdO2tTfLdk2NE6ePvf+OdGVYsPvSQeotu
UNz6kGsi9SqzSu/m9e2doY89QCtS74xCq+9//2Nvv9aIzl5fkKmOue7KgHz2OnjE4eD5Mjly6Hlk
/P27BOPz9aHzwaxo5BIpxgh3PZJOjJUmYpz1EXYBh5n8tCtYjHo00EQzYDz0Ut34IcxsT2vxJGkL
meyvr8CfUYCVDGvPdboCuXGFR0e1kyPf7Z8Fgbdu0OLzkxg9HKoEN06BtcK8iDtLecyKNF072IxQ
zcZa/eT6EeT/rIkgkE0A6WOIN3hlDP2mnmzYA2Y6jZdEPTY/kN3mOyzhNYDsTFzzDc531A6zg8Nq
CMZyuMuc0icdCcAkiTkhzg2SrHaTNeoXbYyTIrfcAkA+YQaNOYPtUT58EIkqdjZpz9WRi37vfVsM
oNLMlGqMgxo7cxN5JN+e+7Pv57RXYTFychiiUwiAzENuggQ8BBqv+fax9v7PFeUbz2up0QOTiCa9
DosDvWDrLEERuo2NKjkf6zT0UgIRcXNgf5tWqPx9tL6Tr90qQT5tQYs3oJUDBZsSS8v8Ajmov9JC
XW3WLojVXWyRQLk+6SYY89T1YrqPjSgCByCkpwiAhG44axebcTryrXp7AiQV9/XRjX5qegUbiVep
iuq12Le3aa4Vu6Krj0kF33lFfho8X1zA1M/ZBFNUeRU/tW1+Rr41ZX3aC+gspgsJWZZsiFAjUiqO
7kLFbc9VJTlWhXp77ladxSohdNSG2NFA8+zIHXZTU+o3xK7UB6vy3Vv0lPYj7oD8w++f9DvPYqkX
nJkzbte70yHlpfrQAQk+J4ZguCFATD/yuN/eXKnO4nGLAhN5lKrTIYaBfI6Zy3gihDB+aISRkqY7
sDnvtHodqsGxFOT37uBizrXjTOtkpIoDUDboVBVBDwE0h1LfzprUM3ig0wNogero7nSeHN4a1YtZ
OG4b4QKGmA6m2RXIF/LaWDm9iA5V37nxhnaiv1VTLTiDjpxvCHgk9g9D05rUBsfLjMk4txNZAAf0
U7z2ac7NiL/3Fea8VYoHaiuSLPsU9LmKOXiSV51dVj2RXE1zMUTATgAkW9da1+AzIi2vvnFrP7iW
BXrY2k9JgS2V5HKUQU7kT+3j3RiJ4LKkItbuGAxbDMGfiY2DyNm35mWc+u7u9+/WO9tqdQaovZxG
CiX0hYFw6ZA6ZoP9wk0g+cOwJz8rC5XPjKLgkNeq2PRRq3039CS6JPpP3ocgTp6U3ipvQupNkEoM
ue6HnmQ8I3CVNd6q8IdscWT8/jzfmywWU35MoGreWWytrXnzS/PzMs/U4Mhq750VzFJvGQo6A2BQ
2kNbBQQED45+CTVafi6JmNlqWmJuTrqIJWisHnH6xP7QHvqhTjd25Q8b4lOPVQLfuUVL/aUp46Jp
h7Q9BKpBlJivTxGsznqMT5sjliLMXks0l9De9lCoijZCjDPElSzr5DYcp2GdFnqxHXA5UVLSyJj/
/R2bl6dvDNoZYP/y7Sx7SWJg3rYHvDPJM7lHOT75wknWQxG4WM5T92vS9CJZK1Xmn49EC5ZHfvm9
uzn//cXXyUde6hd8rQ+lcD8PlXWptPDwfn9VCz7KvzZT8DteH9wlFHgYghCsJyxlSKcCJB7WrvSr
Ubbwk7OgBd0tXH8jgGR4SWaZl5Ms+y9S+ogsfn8S712gtjgHlqUGcS65x0j92DFFbWjryWNXOB/l
rQe3mFZcfKZ6UOE97iudwq6enMd2UGub0lHppAAQSfdWHZGg1sX1hl4XGGq9QPSV50VCCrjsj6yS
3lvMLXWgrHjDsE3V3MsyqWzxH6h7p65Glt1oSTYjPpg9fsJyK+iRXwxmSAa5Pha7JizISIZetcn6
IIPJzWnS9IeIBxAKAtMYHGl+vvNxX4pJdUSHwID63AscsGmBLpMNXrRmBsQaR570zyraGw9jqSGV
jSw1jKDdofdZ6zt+o8lNCgoNL0RemTRUOudMH9F54Aseh23fxWwxwi6ctkUT8lDaTr+vBxRCxxwQ
7w2ApfQ0TeBgNCHdwg7u9vea3N4nfFQqFuJ6DjAOiruQytEmSRkdOfgpCNd9Rgoq4VzimIPknTWP
tVjD5U1CNQbj96GWH9WeXCR/XBvlSMjjsyZtr5f5kZblO0sdazGJNZ3fDORBq/tk+h/OzmM3bmVt
tE9EgMXMKcmOUitLDhPCtmSymKuY+fR39Rn9Vzi2gTPd8FZqsuqLaxkHcxvHfdWV5knkHrL2LZc7
v5XZPw7pPz1On44tiIO510EGO1rlOuxVsM3Y5nBDsLgx/eNx+sNt6X06vLbrBjeMMfO4gPOJsxS8
x2AFb7XLJAYd0nT3P51P3qfzacNdq7H81IditWN/wWeV/ev8/cPR5306nPwKQIwx8aUnaSShOC3B
/5iUfZ5iDVBtaOCMOH+DVp9UDy58CqHL//1P8ocH6fMgK5PCrOPKtToE4JDnqPSuK2RSa+eOgvx6
zCpMkLva797//u3+dG58Hm3NHd3h0FXVFfjuHfpy8t/TZdZvLBovCaTB9BCafRXLWTIPwr/UJ/wn
BUIqt0+mvJawn7EG/+NK+cOT7V7/KP/nQt6Q22aup7EDO5JF6I1TokqW9F/9jj9MHP2Hd/R/v/7c
r/WWp311ME3b2OfzNey2ke9hT0BSLONuQehkjk36gAPULPfdoKffuXLnf3WP/rDICYr2//8Nq5Uh
Cgqm86Ga2wSZs4gQt0Q9WHIojejE7qus2mnV3NvzemJIckfrCl/3xqBFmlh+9ptyaKwL42YwEThD
EmxY/0z7C2ujicUONsv6/6jA/+lB/HTKIN3KKk+01WGCf5aULuvQayFddK0z9NDN3Na7wAOt84+P
/k/XxefRXCDLCHA2XR1CKIh9Mrqj+cua7faXsWUDGSTLBnEKC+gXdN/tXcxCQFzKi6U/i6nX/zjG
/zN+8V+uUdZ1/78nsAqcvC5MdzqsHpTWyA2y4lxhZE1SWC0/SXuyg1cW4sS8XbKFIzqW7TBjZIxy
LIpHv8R0mQxVv8AVApmv5llH3iive+lZofaN3dmvvgsKv15JRUuUn3mkwk69gZxKn4vVpBZoLuLD
bQe8hX9/xf9wBzqfznLN8xwsaU6ZJ+vr+6Lu/L09KuZ6+23bbqcRZJHppHVcefP8j1bfH95j59Nf
0TB6u2N5n4WWLeiYm4IdGk1spt5kjVRPf/+1/vA9Pk9Fd23WGlfg/EEhbY19Ar4dsAgnwVQ/HP/+
Lf5wC34eGgaPjzAFk+MBjxyWwqsiGuJ1eesvuXlnBJ38xyF8faX+y0P3eYK4mlyzKdN8BBfj/kCo
l32Tiwpe/6df4vMMcbkNwPa1Px2gKMlzNjSbily/HQ8sTlUPTr8O//jQ//RbfDq8cWeh3qL7egj9
HgiOm/RAh/7+O/zpS38K48Km1hvktPogTS8pJ25B9x/X7R8+4s/zrZzCzVIa6XCoNj89blXlXqTb
ZiZCMtc4otHEfvv33+FPl8/ncddeZGnWj6wE66lvrRgF8LYbGrncOOQlO8RRPhTT9kiP4hx0X4BL
/48lic+jrinskzT0dc20wmKeJJaPY+P22//22XwedU2duVfUaxo+dnW3qepHYa4//v4n+8PH/nnW
tTFc+OvN1BzmrLe5MRfzPBb6Xx/In776p4cqU10LxcogOXYFPMFKAoev8i9//9H/cDp9Vgm0hZnO
EvrqQWaTf9kciRayd9xnhZ7o+9+/hfef3O6/nBufJ199YyYU98h7ERLTH9nsYszjVgqQdIVXnnJE
WW9pVZY7c3aau050xQ1AKjg+zH/ViYAJ9wVyBDi0V/tcQBPTtnGP/Q6UUZq3382gHPY+DjUraq42
JlsaAUYQc/goEKbf1elMVO2P8gdklHAP6cvGzC3C7YNlC1pesuCB2Nmk4U3ksF5vRnY1Golyjem9
WItlj39h+lKiznm0MsOgjGoVCWbv/jjoFNRK1gJgyo3chvVrlc9j73OVYHs59lTuevUlXVPIVNOc
3weLHqn1NlcX/ODKo3LUhPqcOZq7ZnMED+TLhGO9itAi0ZoGWa+/SJw1GF/SFRm4NnQXzW6B0W/g
RznmlH/vSB2aOB0xIFVtm2LPq5ZntFFGJCfHgdtnrs4uZ3A3A9s3mc9WjxMlYKbxlZZ1fgjbwuB3
BS/+4FmWN+/a3CnuYRQWFxcAxjGFeG5HRh828TUlDuhFgruA6tGD8Nau7iO4YPYxnLf0RFLuJ2FT
yiO6xAXXT9avH1jTrLOs8XLFYW6MyBELOQfxtNah9+iqsL7iL2taLni4Hqp1dX6loyhuavMaS9as
OlxwqLZZXMJcf3XtuiqAaF2BhHlmeVyppuUmHkLwIjLyOgRnJoCFFL0Kvxp+5d2MhYPhdRmNGHbf
3EWlFVig2QHR7XCn2gnUoPZIqamE5GPPL4XAB7xf3I7ye81+lCvpdeAt7hp14+jK7g7hXC0TPcQO
DKOEagYpDCp7mbjjiG2syNt2fhkH4cyRETgcAT0U8GgLHBP4U96vL9cG4ZNFndC/mftRrI8+v8hH
im36Bw5nAtbGN9wTOSGCU9/M+a6wRQ5GPlViB7oQd+Pkk+mOi5GpOMtdLWLll0IkqMbk96rMqiry
8YO94nZ1L4HYnGMDc+5lW3ozniw3jMUyITYLJjOPKGR72FRrxmM9bxycw0zC+ENYaa+iqVgHkB96
9pJ2GxTQSe17FQLlxnRj94qm6jVyXpCQ4F1oGdTuMVhUH5Phi5thszXYPauDkRTLQde3M3tScdvB
DNzrjspXIhcEnb87C0YhdYgOU8gCmu6Yb2sJbdMZj92AvDkuskbvQ0NkuILdaSmwnI9y2q+VCa+0
mLt95wVX/VUlUV+oPOnKMdzX3jKfh9Feg5NDBxuzgzIASgVTgbtWAGi7l67pX0KMuFEXIkWyQwMN
2wocnh2jcKqOixtWN2O+bN0+hY0qYw2o65c0h1TfNR0b1fcoi6efwNu25uAXfTPs5qD8VbGse66U
Z8lLu06NvrEQ/Jhv4KCAMRZ5nTTcEnBxpnTJE3iC3v3SrsURwZL1oQDd3GvwcvcukPN4dr0aHtSa
wXGbLGMVEY4vNQNZn5q3YoCRRzlMPfLj6/cpC4bpYNCyf56Bxb+4awXMA8ZfCzURZMPAY4C7WKzi
1BZede0yqbM7LlpFZC4qAjDHV94k1CEeryW/zdBtHy2FnpP2fXDfdlO/A7S6PE0O6Q5VydJ/ZMRS
x5nMLCOpwjJP2tYL790xp0Pbqy7p1aLPlZA6BpaniN98dWFVukogU03PUoscQNxmPlLI9HeS2lfk
dAZce2MyPPQYfAYeA7lHdg/UfWgs+YepKmMfBNr7wBfh/2JmhDAry+ufovU5A0x5dXAD5Yun3Cbf
FPV0j+vT2ade1taY+8C08aZctQIZdr0GC85Zi7bZ8aHjnJ678tF05mbnBbrbazjcBaP0jlgimH13
NuUe31XXqUa/7G5nxkq8qtnpEil6QerFxnpj72Bfmjjkyym91U4wvYdTrpOxRdY3K8C2uO2QgReO
X8PrK7J5twRtztnqejEuvOm+N/V4hELaPLcFtPjI5eQfohwE4L4t2nqJO1ZqDqY3VDZHwVZ+Cdpx
eFFyoMMR+q0Z222Qo2yE/P+ad0NDy5ATMZI4WB+GivWoiFnsYscLtSYAZfRu6zd5t8AdziKKfv6r
O/v69zRRzqDLy6iosaXOaQBYGVku8h3qoaHxjIubHCN1K/+HhYISq1pvlKe2bLZ484zwosLAvm0R
cL0NQb1waU3QHUdvbl9NwJHnYA3cLjGtredYHAEJxm1rqSoaRyaPOC0r6UJgy/MH1yq9NoF5iKHD
zY3lwclnWlSbu1QRq5v13s9KJ25mq78DpOhfTM1PnOMwxcJbOQ2Sio4LvXD7+qHdbPYnUhE+LMKY
TjmQqA55ZVAQAQBFM8JOX3rqCJHDqtUS6alrmrhRZnkwvCL4zvQKEyO+q3+tAeI7OAXLV5kV49kA
i/cjTFP7EIaFwCO4TrvZzeaANcKCXQZfDTgFi9n6MHEXnBGqWR+5s7RHh7jiacCbkSC2dJKwssCx
+5N9WEAQD9gB2uaVFpo+ANGzj2lpqL3TIv9tmiKA/kptPvB7ru1F2vFA8EZ9oTIjYVXtjNSuUZgH
Q5QkiQOyT2E7LMPqiBi5BFdVBrPx7jFAlyxhtgyH4jr3FTmuDhJ86uUjEpTyFc1o92Nh1vMmy6fh
WVFDeeVItQYuO4E6ogvDq7VW9By/iJUe8vajdG11rCdun8nsBwTDVnFbDPaQ2EZWNIkfZt4tfpfZ
ZnMlXZ69EqnilX2q95V21Fmqan5craXao73M0l2TLcHHKEp7hwIwDc5zMdc3TUtMFnFIqSzWssUP
zP8LdziE2PEI8ViUtO49874szPan0fXG16FX/tPQ++1eLJZ3QpbKgvBVPzKm7MlHs1xp1zH6qFEt
F0FAjS0kxLLFsn6HxERPYgsXv8QT3EzfCyvMdoufl9C7y0J50erbnYrhSLlEAo56yKp1SHftNLoH
3YUrW9Ba3Zhzuh6lLsv7hYpps88cxzhslqHnaKad3cV5myJ/873y7OnpbURpjjF2kxM1Pr+9bVy/
sIGHNu5PUzCLx2Zh67xjqcrsuEh7V0SuiwjLFGSCUszBxSCaf60dVqpG02pelWPU4147mdHtcWkQ
rabwjOW4wgVQOSvNEYBlidi2Y34Dj23HunXfwxiLlysxNMnxmQbnxXPt4n0k2t4TX1FkaqvWuJk9
o3YjOAYov1oWu6uocLaDZRtteOh5u1pEhEVRHwbDDuMrab/ejaEoNibBZH7xQ70cCtouPKBFDpw7
RNJ8ZoCv+WW4mhKa1xk/pb0YeZJVOZGsYaTTBeyTkaDlKaeYwFPiRDWEimuQJ0ntBlW/qxhZ6xEp
VCQyLMSpmdvN7T162/m0Y9eXycwhr8Rrtjnue9YBZcM+M1zHNdX84AkvfC0QJmPXWhBhM+O2wi52
TFa8qa6e8XFTURwcRiIXhv78yqcIOkxec2sZwv6CH3VMfM46ptEH86L4ZIPIHPIQ8ltpV11Mm5Pl
0IbZpXicytLfZ9bKfJ0d1NkxrGdx31R5eRi3YJ8FfflR6VkdMPumd8SfvEm6GHduuX5A/VvCJwaw
PedodxjEj13Wez/WdMQfvnaLsA5D4SBs1R2azxjwpeDPZ8ryrpAdmF+bJvXMK+n65h5JI6kYqfcx
XFghy40mY8JEdv0UkQduFtFaLoy7ZRzq7C6rRNy4UKxgYZsIEsNQuUzzsd087PtxuLFqX+kDO3dQ
fF0P69TfE0iIp9ca4H/LID/VBoNlsBQvSX7ExsYvBpC3umno3gK9lONeCn/djYM1nvEHBxB8ix6J
bjtOJ1oRw95G0pIEPa899tXFjJXqu4PRXzf7AWvSI4Ay20YKkGZNaoMeNC5XuPC7sQQyvBebUV34
g8zm0TJSD01ritmCDE5MtyzoYWj1qwoTKU7AYGelYCz2DMgXD6iSup+lYacXRHiOERktkO0o7x2E
oFedXBHZwza+WG1TvuUpxNWkMmAVt9wA37t+CceI2sd8QoFTMyEZOF/T2jEfefHG26YnN8BUwgjQ
IJaZl3Cygttx8coNHCJlotjlFIUht3prcc7nzeBwFyUXo0cpuCzs6pEBgvC10t78YnDCvMxemh99
mNHzTgUO46A+eJUiEanLw+V76oQ0Kr/Q8L9GoF2tvPhKSY5Vef23LcX8rwqRD/zgpV5+68oNf0N6
xNTFXp93a0lUNZeUnYqbdhb9dxZkrBUubuucVtdan8bc4vDJFAFthM5hSXf21k4/7GKzjhWCzW+a
ns7X0GWiWs++le87WTavi+7Fd2uyyFnhMe9tN1X3DgcdkG5Az+P1ZMBtCM9NgucOzloFGH5VvxWa
ZtUwv+FACR8H115xFzpv6cyecpL5ZfkrVJN7UsFgv+Iad+6Kfq2QUNkrH2HVVj0xuQOOONdd+jKv
nns1mmbqslSFSRfETQUrAK2pCXZn56Sy0K5ii9kN/NBbRzW2NoeboBXLs+nZOlnYZbtgmwJPnbui
cGNAyNpIWse+Vjcmc5FwjzPP3M8hWihGxGiwEBR8c4e8+LIGdSEiM/X872llD3a8Ugl5pygAi9iQ
FOtOFPOZhKnDynjD0+RWER+az8QuNmdSPidwCqS+U3mwKbyuyTia6asxWMRIgPvGu4nm2YzWPHQI
tGCGkC63plg5Cwtcyx67bF9TE66zkqW4aatan5eSfxYtoavuDbZ0bsZAkLtbEjnzDj+z8135wiuZ
mvE7K/IzI7vLBwPyLkrU9MbdVHNKDdd5sJ2ldFHvTDPDeHA9USwr/TxUhjhqYS23mbD9e3hd8pUp
4WDkQml5wTpDrKe5MPx97/jyUUtiw2Qiu/0GmK268z1YniWxH4WLPvjpz0X7bBb42qxprXAM2KOO
QH41L6xcdDvoqhoVm7THSDP5BjSK3oBki6EvUkj3LeYGAen5MWAK8RfrPOkNjWhZJBqh2W1I9Hye
VlUTmnbVUffI1+mBB79CrMkvruoGqgEdZq0xX+1TKXGfxGVXixf0v+P9IOT2xpGqcVvJ/ivQAf8r
t3P/ZtnOppJrP+EhbAz0IE42W3dGWMAX73Kz6yPi6iGZ/NA5GmRz1m7k2g1ZfW3yn7U5qv0qYCxz
kgtEQLVjGVGdNdZvO+unN2YMYfYrJYK3xWGAKe47Fo7BvE4/3aJyjUjTbN/VfbFebbZq/bIg28oY
sKJEY+RO+CXc1PIRKEGCPxG0xUCOxd1gDdb7Yk7omoeczfHKC5AvYeYVNhc2qb6/pOGrdKT7KxyH
6gZkiyeBuajmpYXX/oq0qyJmWvSd343hs9NNMz/JLMOfbu+2idaBPOtt8Pcs9xECF4FDoUs3VfoB
d15tAMrmYd8yUV6dpoI7dde5zdU4CJjqiT1MQgVQeMvvJTe8Yyf6kVyhRBRBCfxilLp6LRYJZ95a
B/mGasEtdhyD660BLAtLamlTHEmLipX7wZaKnMIYeyNSLdbSQ2pCjCbxq0FKw2ab9Z559+BS5KaU
IND7rd9NVApedbhYqDSvMQiccDsOrIZUy01XkOAEc8WtlYntY1CO+1b2yEmTAGF3FJZF/+z0NSdc
vglcH4ZIl9e8NrJLr4btsjgpS6b+Uq2nya7BidI/WVk6JfZI+BN19xRs5K01e24RwdDxu8SbvMrb
wUCxX+pq4YKbawmZvnWHWiTF3GZAL+iy8pUYAbtY3rTtZZun2JH75qc/ll4szMbUNxyG6xV379ki
SSlfHNYSknxc9pl9DBpjwPpQttDc3SI4zl4IUh8Tof1QOs62Z6LGuccEU5+qrqc+1ba56UXmqsXX
1mIGJoJ6Qj2rDNdoZQ0tZi8hPfosyWOVsK2nqSvL20a2PXw9sz6V9drQ38nl7bbO3nHN027vNaiV
OVfL0zo55o1GG3GvJ1Ng8Ou6kmKm4/+oFG1v3gEkblQBVgYOBgZphwDzRLRs1Ub80LYcNwEj6HIk
Zshk6J83HEDxbDjYBuD9Y0httmfh1d3rIjYuzdINsFd6Mv9eoA6RJPc8yONoZe09PGvKC/lYmyyV
e0Lue1sF8gQopbnjUmO5ETPSSgGOzmyxc/MlzKNUV9YPLxzqszID5wxPaTz7OAMI27esiimh28Dx
+QJtamykMUSyiat814n50JZ6DyGBOLq25ySbtvquqYkcfPxLrxJ0CQXSzhJdwqMYnhTP5tfaDYky
Wvrdd0apDLQ7CBr2JSO2H1WqvSc5kBuZm9ge+9zyTyRluApKsS58Ru62Ygbvl+tc9cRsRjk7PgNv
rPeRtqk7jbhoh3Mh2yujF++TmnG0G8F8Xr2KUnU3ZNN9yTv6TVMyjreMwR6f8av9Zo/NycFAiT6A
Qb7DYm6AnnRA/s5m8cmsK1DugPyP+CJAPOFH2A1qcIlwJxb1bHfej6uSB5AJ4ResiM6zboP+ObSa
NPIt0/ra0Hc5An1RWE05N4JS/wiKMnitlNmCo646lTAN4aRxYebmU6+VedeG0NTzLtBnbmxutT60
CD5U5Yxt4nTW/GNzhfGg5VXWUrHds2vDLE3ojEiJOEqG33CYe2m8mZmD2GFz0p1HEbDGrjMr60l6
xTC+rJMeST9Sc/N36+r7p9Qt1hWns4s4OTcRNEU+846EjK2jikPgLsKP/GZcTqNuLChHWI3tszMP
+kfrO0b37C++POSjrn/V//nosbhkXrJU+C553fBZRbkjSFKmdTKex8wc+pi2Y+u8hoaNN2EZaTnv
7Moh3TIHeezdYdwFInWe25zql9hyhS3HCeVtGYTNfgroZyDmKUVA/OFSS9gYC4uoxbff7FZM+9Sa
jAuRgHheGuypKyW2XR+oZUd4NiYBtYBL7efm7dpJB0tRHn4d/cyP8EZOR1lTt/Z1sRwdipGUCGT9
iyVrP86bpn6qRhXcV8GgDnhWyy8reWJPvKa713Us+4dSNsMX36LeY8CDONSWp78EyDkN4vi91edY
ooRktkRwl5ydRU0/lCKO9lVxl+chbo2BI4dqlREXYsq/j4iP7ho1r3tjm9av2qOx7XRUGXEI5Om9
L4MNMUEf0GIZJ+vkaCt7pTcTvgoET/ueBakDC2Ysf/nd6lzoGjDG5EGAlUhgMF6Vrnbes8FRX93A
021kDPnG7Q0YeVdbhXzdZjb4iiVrPyi8c1ct2JPanT3SKJB6dO+95vpcaIogRuStUrXJAFrkvqHz
cemFlu6uHcLucdVDEFD9M9TZzy2TCg5DJxyCmVjOGy7OM2n1eMdmYH4b9gzGMJ60NJR4QgOPZj6X
D0KawRNtgvSmZpWJrCkTwVO7zOEJ52+XVKJEd7BYy7dtS/tdb2+a8pwY91Nh2XUMM255ZX+zj6g6
5G+todUZm+i04wpiwr/rnXNNieed/9Yn1EHqh8qrw4uHvzxxdK4SYPTFe5a5aB2FVyR+FrBoP2bZ
Kee5PQx2yRoJzVUELLJzz/Y05jfKrEPCvNTHirbI7dLVHCBxvobdnU9BekOw0JTUVvlIdh0ttXq3
wERgzX+zt9iYKEz0Zlf/kGlunjs9LMdGh95ts3bittCSdQ0dTKcALPazdCU0FT+nicB9qctvXZf5
9CDLtDuNvcfOH+2GmeYEAcUjvTbMY42PoqPXsxN1ddGTyNBI2FNK8H+42kBZNbf+AxYaHTKyVRaM
BXVKz8AUi+Zd9oZPP4hjPc/T5ttMk/RoMHib5FTOUGEJBWZk9SsJ9A4XlGDhzwq/U3/xLpm/dckw
LbTj04VOTTErZDteb64HSiPllzYMc37uQCGM8L0COmztH3B82F8h6fFQbFXBzAuPsNjzLEqm1WrK
IA6Dm1VM+Ly8qezaQ0RRbZzD3CR4cua1fwz46913HX4vZazrYXZGdCRiKl5HnCVfg2WUv4SbcjRR
KJ+RQdJipMi9NBensBQPT7VNSbim7sWzmmK3NdICkjukz+u0sBbcEXZHGRXIw7B2GIHXlReMWYeE
C0kew9LwfvMINif0rkxOjSGLgzwPNxll0d1sBwrfWNlgmcfN9qJCa7jtc9G3XMz0DGIkw/pAGPqd
rHO6wnq2nMjRN8+bJX0yNspZWdCuBHu4enuKkZe6GHg1B5G2x1zUZUmOKoI7PcxCRW09igspV3XY
hjrcM9wozlBq1u9r74TffWsZeJO8WkKjVnknsBGsyzc73ELkP/xy99KHH0Ti1Oxsac93erZYxERw
WZ1K7otgV2f18BhkBCGmGMddnrnhU8GK5Gl2bO4KPAgXBzTKDeRMfZmXfjnTqatflbuQW5RsFdLj
9faWuN4YUIoineciNq+yMZpmLWe4otFvbevBWufsYAWV+ZZx7dLPdwVrBkB5QhwtlPMjWgvz95Dq
C7aZkHC+6wpagH6THYNVLKeaqjYKOIOgbAwKsacULx6mvJERwVOTCK6nM6vF+XHhl3kIq6YjUJxK
eVjH1L4pyB+ZYqtIkeqlCs+Ivk18cmt2WimAPRiMv6FMUVv3vSlL8zEbUnGGdyxOlSmGS2q71r3r
Fvq9wp5Y3PbdOjGV4A3OcbC191aO9fDNQXT7c9ZFvx/cjB3aYFi/NAUt3JtRhFLs67U3s4hBp+nC
4U7lxHG4mAsGEhY+j2+LBVvh0Keu4PPgp9V7l2H5j2ntgcuNsmGaT/HmVKF7xXZX4fxS12Gd9M0S
NkcD1CZlnnp6wlwXiIjSnE5yZ4LI6LnBzVCO4qSd1tilUL/PdKHmb7aP4b4zWMEdzGKhTuAY+3Rg
UjGFA/cLTQLNcy1CvaMd1iYeAvbfi5uGO/AS8qPdAorITmG0VNmmYD+1pbDiBRf1frUn55djT83R
Hqrx4jRTRmzdtfb3tnCtXUOb9UHMXsOCltbWXUOh5mj6lnGbj9NyR1bQAe1yqHbnOhzuGZ3EmoGZ
Sb2NUHR4yjGGHbU0vMOIa/7WzKaiimbR2LjX2vKelbds3MkAKXIEj4ShANrOYxXVmNa7aDGHaYwG
qWmN1Z3dfuH4Y3OZK+xUe0jhEJpTwoAl2D4zdYFvabM6PA7SuLpzAzvmnvdeGZtwvCgDH0lFa6Ud
sfLTP6ehUz+51GPvVN2Zu3Lb3Ec7LAr6DlV2JgCUZ1pyOTJZpjU8EILDXrjW0+qUPQ9AVa9PHH79
iTg0pDwpyvdtHLrIYc4iHuk9sua0VVeDZF09lW4r37Omdm5wYW+/yvFa9XaXzUUmDt+2pUS5D5w1
iCjppe9AKn5mvh52ypyIe+uRBh5hxG7I+5Tqeo0iSlTjwWSnmBYc/X0tp3LPU00FsKj7BJOWtSdH
Jm8rimYllGuyN9ZwwyBegoFePn62F5jJywPgWlaPK5eRFz1W5hECl5VYiCj3Bi8RUxt07w+lPw9J
WNbVnTa87Lbwg/JpgU5KFd5zCvqGy3Qz5YN4lgDB0xgFmBsrQf1eFoF8kXU931Wmdx297ajHLxwf
T561ULNpsm2XL2UdHLVJARd1TMfBCUv7Q3iBf5pEY+idsa0yv1nDMsV66PQbS+ddj2iJsleCznC8
F2IFYgN7azhy2OUmaZtZg/BMjelSNx4A2372MkRfyvJfPbqFr4yWpHfkBdYUq9z4khrDvLfTxjhS
7JuPdprbdjRtqjgXlCO5OFAIvy3hXH7JGUw4tZ3Qlwp0xa3QvnsXNCyWxZU1VOjBMiyg9NiZKGzK
XqKX8mT5nUPV65+sMa1lMntFeDAtLuMEVG5j/2x0ppPKbGmQNnBxh83qKYhNUJziGuOrmeih/RkU
anKiknbDwbW39MWbGY26RyCP0W+aZf9iwwUI9znhWxGz/FU0h6lbXf4fYVte9sz3WH771P0Tm+QY
mSrDmkUyBGHGjbvJLxancLYnVB5+CQZy7oXhUXVpeT0BPvgz7mv601X+NsDMuwDQRCrooNDC3jVG
LKv6UcvlGjNErU4L05o3Hl0yPmkk77T4nfliaDePBx+f905ZXlgf8eel5Q3B6lLOMbQMP81O1w+s
MqKUFzahS0YGTU4DjKC8SlVZgckuCq9b8yRs2b6mqsMk5+s8bPD92azf5G2hqwi9lXon1hpNIgy9
6pM1UiigX1lSYp78lOTVrn2bf65ngqA191Yj3ojpR0xAbHFZSA9f52aVM3M6njsfPHNp5nOmyqy9
Grxq43tLfeaoLVra3MPTO3M8jv+tKegORHnYYWAda+kW3HjZOMT8nRznQAvC/6VWMzB38HFLygtW
W20HgTSY6bh8dBK5aet+oy1EFaXMzTXyuszZDY6jbxa39H5Ybk9TqDGCxsK2jsgiZaLosVxT76Wv
WyZMcoaabFcsiT+P67kOWDB2wuvsR0v1MMYyXhLtO72L45fqXUNiCR2sypDGm4FX0WTKUdBT1E6n
PfI2VhRYwWPOppm/8YEFez1q+1xfd40UY9c/53Vgn82mZHaX+rOTHgl3F3NXY7z8RvV0+KDO23yT
mec+u6atrahgruqGlg5jcWXPqd0Z7pboMSNAZz7cre4qhMq/lfP/2Duz3ritrU3/leDc0yA3N6cG
Tl+QNaqkksoqW7JuCEmWOM8zf/33UHZybCUn+YLuBvo0GgiCxFapqkjuvdd61zuMzq4AlAEbx+/i
KVJniv1GBOG2boR6hfapIdu4AjRs7cDZxjzYDw6Ol5XXO4pcxX7ZPSBZS65DKF23PMrhsUkT9Yvo
C9st9HG8IrN4utb00SReYJjqFZlU9CLkdN7aSqN4nBzma0qu5UbGRcXZW6jnuZi7Det/9HQzFpeS
8vZFtguyZNlqdlfaU8dDxdSaSwu6agW5fUGoV/+sJBHD6CZsmTIDEVhtwkTZL8piB2mmeiSZMDwo
TdwepB2+MoPyLyecHzSXMWdwjz5HhrBZYjv12ighC0GNLeOROFKZ7JQc5wBhkDTC8LR2w8HM+BJa
eQAjcC5qYSMFzfqB4iUk0RSWkBEEB6Qf89fBDiemkBoyFSD124bQrssMCvpXo1OyL5JRI8bcUVn3
Xg8N3tWY0BxqHpENRXS07hXFObEAnY8k+vnXVScbr6PA24yTlq/SegK+xpc7deB8BHTfeDJYZycu
45tSKfLHQUlBQGe/YP7jt8UppT+R3oC+TP9Grf9bkXTnIuOf99lyz+P/eIa/X8M1av/n9qU4PmYv
zfsfWt7nt58iSe37+y456D/9zzpv4eucupd6+vjSMD38NXRt+cn/7l/+8vL2W85T+fLPfzwXXd4u
vy0AR/wxYB0Q64fx6/L7v79u+QL//McNn6EtfvkYPRe/e9X3WHbT+IDdIJuAKZjUGj/FslsfmAoB
T2GLoFqqvticfU+h08hlR09EvqFKqK40F6+N7yl0mvXBtqWhMXm2OLOIr/tfCKFjwqzZSwydrmu2
btvQIn/WyCAyDXosmbN14Zu46M8dak6on5EraHNppkOCuG3Vgphj3dpqdxvpSb4uiX9CSTOrbiLN
aGdFNezeBQWBPGhfMip+moq6uwgXI3s8Vg5al9C+4xF9TTOiXoAat39BWP9Z2GQYNrn2QjNVx3YQ
MervhRFDKbXIZ9a9Tgu/9pSpa8AMoxsjUxtqENrLLmbm+MO9vvk2Uf8x9e5nOvjynrbOm5maMDTE
I9p7zrmhKG0+5cHaL/Hu0p30VVj5g6Nmfy/g4Pdv9E6M0TEAiGw/xV9K0i0jnfDszDn/+Zf5mTj/
7T34NgywlqdLvvePgQhK6EaLAxRJ1yRID82wUtq6/Ivb9E4Q9vY2hqNrjs1ebJrWe1GgGZYqI95M
WdV251BWp4cic+78yNg6XX0PbvuJifUa4w5gkFk7ZfZ48+ff82dtyPcPYBDeTHtn6dZ7Ey+z6DWn
jBcZaVJcwgVLEOoLeFo90EI/DM5fSFG0n91Lvr+fzcJ3TF0K8d7kITJmHdq278MSIgm2qMhvz6hq
GqJZGLlb17ljNPCD5AmSxWtv/lVQEwf7T2yQtw/gODSvGktcU6335kh6Pip4ofgRRijlRWlUx1TB
sx4K7WvQlfOJvvcUJWgbsr4kMtpKn6Qev+pRelkKSs4QC/FVMgGbFOocwhKZ5U0n7WMVGafMyi5t
xTzOcfKqNvKYR3ayKiZmCtOgUMl2FdyRxPAvMqcJb+Bfc7IJphepAlVY5V+Tr59mnSFAPke3hlY9
JEtlZctTURsnm1ntSlrUwvpA6A6CPWrehsj1uoGZKY9D61Os8jEosxo3yK3zUBTQs0btJLvgyWd6
SmGqkgqyHMXLXxmJMG5Vf2zXpkhrNw3temc2o/DCmLdKGzoKOYkEYq06nySjjlVEWLBb9tllFItT
3JB18fbNRIytZl9NB0kuuIsmOYEqO4wXqoVgM0qae6Z5fCsrHuernNgMbFbslVJg9ekY5rFCGe/N
hvmFeO38rnUGIMW2cbxC48opBLjDyYIXjrOMs4UqA2+2yp7M1DqOvX004rbYJSTVX6UJJO7JsIkM
Iu6cPXy+skvZe9gnlJ5BivMmj+g6OHmOmgHeLCYHIptijbiT66cyyZ6SSf8sIiFWaLwgzoQpUmQ+
ghbl06flvvpWDj3RssF40/C6c/x1GlvQ6pGrQyzL1FVfSmUtISm6tIgOFh9c5LfLSM1LIAip6QCn
wfTJCnSxVgsuwqQXzibXcmc7harj2ZF1dJCZbQ0ydLfUgzYz+uhJQhLw9KQtN0tKqxs4g1g3QDeb
AfB7VxTGiQhu41DYPArjPBqHgcsQmtm8AUUijwFTkys/8Ee3UnRUB8mSOJrxv4TFKOuqSl/tobwX
ITO45bOnAMpbNbf2eTb3kHPmx6EXr6avnKuxKzdhzHJVkdPgchG+mnDNNwmUAhRAE4w9zepf4Nq3
S+JftUv69JSZUbG1i1GswRHFOnGieUO88f0c5yrB1GYCUuAwXU+HZqUtVDucwEAagQy2ObZUzKHa
e3ipPApG9KoEMt8WU33fQrGECw0XkXKu9KyMm5nXI8erE9EIO9rJAX8gNYZPpsQVr/bzy2XRQNYA
Fu74Ib/kj5fl3oVJDeSnh26vUMrK0OdXd47tTlnyavQssnTOnqLaPIaDRu0+XFeqc846qGC45ydX
lc4Dj9Df2Ua+aNxukKfZ7x0P9byNxMI85oBV6zwFxW1z56hN+imNWUg0xU86k/z1VCAhZSZ6b4ji
kvnaPVb0/KkV3cHY7VYqkzyP2PHSE8hhznFkTlfwkacF9Y88o1+WqDU/97pmAq3YZ3WekUNkylkV
PN3Ln+hB8do26RM8vRzivnUGd1bWy+bbthY2m019j50V7JeSRUsfjqCEB19FKOVqNcRaBLxeKwZj
VRVEncO0adfYG4wXZdSOF2NW2uAIymL3B+lRo2M46m03+54MuJ0WOiBYaXxIFcUNZtN8piFl5NqX
6ZMBW8YzsrCHcs40V6mqzqtRJz0jZd8n2Lt4TsmKb+J6iR5/6vXuvs7q+7RYrj3ukh6MGzZli+fE
DvnckNlf06iaN2/rVCkteAnqvO3AgNxgIosaT4Zih5CFVREYXLeeh8TulfM4JTxctC1OkoKCFVOC
bCFOP9OtT4mn+qDHqeO/qAOXVoy6slYkr/JVcUqTTEdaVfmPTWyMrrGUfb6zbI3VqF3qFoxTGihD
2+r0jGthWMO11nIvwRvHG1tnE4wHLVnXjq7vZR447lDzaPtV20wuN0XZBWR009UojxOOO8DDkNVj
9u9dJ9jwwfTuTZjELBvb1C6lD71aC2bxEfdK5Ne9MtUHkmTZafUEVKANFRUxQ0jvnWgdWJPkI2tm
N20DdeJDMOA8yUw/1aFgXxy73muTMjGx74+bO5C+8DpR8nRt1MYjKezJCn5usxqcxl5hEqjej1Ia
h2asEMBUavlFU+yRyCgmFUoq0cyqcfjUBEryMVKVR1RTXeRF8XL/YjXNXL+clbUYYCAxupZfQUyK
XaTpvQeXDcpNypgrD+DOjhMULRhz9saqevV+iNOnceR4XjanErXQhc6BjWwu5qSq79+ORerW0zTU
oMhNXHqNupyLiV8fsqXYyGzjqM88h7nFMijZMPS55wth13KQWqt4TTNcG3i9PRSw5Fdve0QSmUeV
HJRbJY+fgrT0L8oghO9RCFJaW2ZzeF6e076A3mxaqDjYj8e5E8SxR69dKW5KvbuqC+tZhumX3EoO
yaSE7jxTJTTLYKPIGdnEvSoAVVlwgi1u00XMWgo1NQk0SuAww1Q5jOgNLidIVWsUN9BAVcuH39Xs
RdLfxg0DfbFkurajMd4AJDM1GpjD5CXbOhXlvY3f80oIFbH8yHpM4T49dJFDixgiUuL6JXX0WiJ8
8bRqWbRLgfFWLuRafT+ZyVMVczUZKiEtgZnwF5Xiz4r+pU6D7GfpuklMgoTr+Y69q4NMMnBmBpba
7FWmpZzBGDm2KdSGqBbA9lbkCZU47b8oiJcO7190Yd7YVOkAVUMFCaM0f18gjkiIO/TMysqy+usw
slZtG17osj/5CW4lME9SapEIETUWaNQjV5jcfdas6h7V4NZKcghHkvN8ljolWxJ7Ktr9HBpdXM+3
wQCDl3kyjI+m2QMyPht2q7i6r9zR7d4aZX2AS1duqtG4CJXgE+Syr7FId1pA9tlSh/ap/1rWqOIw
J7kwYb+u0pTph6G0yUU2sZZzSJ2ubplkU1C7DxGLZnnmjFge9ZxdJ4aSus5SdsgFoJrg7qdujazO
M6RO1Zg6LMkBfHuwoexlZTJ6SjkjqFDEX1jV/q5BNZfQeEG9YknDtCx6/R/dSorSKs0mImTFFBQh
fZpRpGnmfsYFJC7ZPTlYX//8xr650727sUSiQ3QHgOCReq+4Fp2OS4OfKqt8uVLcHLknQ3w+6SFE
JAQMX9CiQl3iVEF6uu19+7iUkwItoJs5hAG0LQ2ANnPmLjWTOlACLXe5phiY9ORpRGGwItHjvs/t
/RT1qya26n0h0teqrO/1kkqnm+lrYv00ghu6Dv5NXhSVVEEc+yKM0nXfypOQlI5LuanMVA4ZRXij
sjojwSHBSAjSVw8tqapoWt5quh7diDcL+wxZ/TwonE8kdSg7beBuN7lxLGd+kkbqfoy15gzMDUew
IStk5QScybPPMf7tZKTnCgYOhmFSFdKwwgkidFM7nhhKNtaMszgVnAqOM+Ed0KfNilblCeECHHTK
LbiM94k5I5G1cL8MYmP+pgT/3w2mXUXPddFQzrxH034E0/6TIDcNMIWm/bew8N+BbvsmffmleP3l
6vEnqO77677DbvKDrrGrOfDxeP6lKthOh5em/ec/FPnB1lVDd0DcdNPRpMq7fYfdDPlBahaaWlsA
IZn6Eif0HXbjr1Sp2waQBZidsB3t78BuP9sjGhLcQXVMYD3bMqUw3lu/18VQwEIO4BZbsb9r/cex
LpmjGKrNmUpPawXQ0uAwrosSZeEPV+uPYKt3kMTy5ozYbd1yDJ2voi641g/GTKpQsAEYoCQUZRUR
toEWZZfPau3lsRnsm4o8EwAgs71A4t6flE4mXtRF2jZVh+aisfUEMUyWNBl7KBVmYyYpBrT8IUfM
PZr1APJMWKkHri72gTpMJU5f/ybSsvEZY/liXPlQ49ysUf11UBvtXa2KaHLtmFliNkXia8R4Dclj
o/fhJup7TgIlEgUJIlMpVkk9Xfp+6JyyKYse2llSs1Niwd5tgmH8DAizMZXUeFRUAmpdBkQUXSmS
eCyg8ZbxamEVr1OrIfs2Bkd+u7R/a83+9xbkdfmS37b1y0t79Vi+X7r/NwLhJk/Rv1+T6wYvyyiP
fkLBl5d8W466+AAm6whwKOZWAhzs19Woqx8sRxM6S05aUP4XP5Pvi1ERxgdLs4VDJW9YQvDa31aj
IiwWuGUIVQOAVUHVxd9Zjkgffi6CTKofx+Lh4MNoAte1Zc38sCb0oNdFOS6DZJVpW1me5aj02DP0
eDsSQzzjGm7Y1toJcgkjOc6vS+gdhyFG1JOqifMwCnt6VsIakgJEJ1h0NqgDU+vomswbZJBF1HgJ
faU3xOGdjai17KMnm5nBhlLlIm9VKlwfllFfr+LWOPNexrbI472YiCwz/Q43GecQi+6+q6ubLtBN
dCxhuJLQAteiz85656NtHmv5OWPKtQ7RG6LUadtMXfsIxbutDqszPNNg+V9RCo2NF8kW+sYY5ikA
mGb2gvY6tW8Llsoa83qsNRQjwBx2UKsj6FrmjVHd3ihG1qNNmcZMbG1/6BGy9EYVfBaFnndnTWnA
6qKqhrzbDqHWf5V0uA367b5vV8t0KMcqx1EUVIM+WXxUlxo0xAkG11URatVlC+zCd00ZnN515Co4
a3j35jZKRJ+6UP/UHIrYCDU8KLvgFEpjuAqbJExd0y6gapY6YJrQ0fysS8UPzjMy2O5I4G4HkmbV
ileodnAlCzYKAWIBt9jMroZU2/LeJ8ifM6okYJEA6y53UJVmJ+D0X/LorAegSXcq4wqJWu3sFRWy
lCsafwcLnbwz383jaBV04U4S986Ur0xWQ2XJA4KsdYkatlLjA/TFc4XPWwkB7tYhCYjdbZ5PlpbQ
cSvR3Ww44ZUIw3hbRw6WzHEGKW+FhZRaetUU1tqdXbN1fwrVTNi122ZhEUDXdFqozbnUq++RzX9r
N/tP26fenN3//T51E7XPj1Gd/0IR8Zh/bX7cr95e+r18oGT4QI2uO45D6UDpzBn5vXzQli2LE9vS
VZx1mDgxSfltx9I/OEyhqLbhJNFkL2D89/ph2c1ggGnsgpy5mmH/rQ2Lne/Hns1hdmEaSE+hf1tC
0343RnHaquy7fD4aI2Q1oDm6syBw8zFKVniN/JXn+zKJfPd+tokYRdcXVIWx49K8/rA91qRPgFqG
CKmWU1UNZboWiCS8pgf+H8SDqqVEDfhtvFX8myy7x3iFGqIS0/aHU+UPapd3Vn4Gvgg0c5j1aZQw
jsUG+fMHKWZIzUNTFMeSdUpPwBAFFzqIFSOs5OaRyF9/q+PV5BYytHZ1bbwGzXCbWyjG5dgZx9xq
Tl3hMO7AycYqmgg2ttQ+CtgULYr4DTYY1aqq9ZreRNVXCCui/Qwbo5zdPBqKv/AQ1rV3M0QHUxuH
bpDxDC2/tLV35w7zmDAzxkpcZSFONR7yum5y9WfDjN2o2Uhx0ak7CZc+2Qftpm53aXOKEG/dOOU+
7oA2d4bimS/FRZa4db1tysfGXtP/4BQyIto3jhUs2eaquJqKyzja2LmXItNWwDuh9a6MdbA3q5Vu
eYH8mDmIQhD4uma+gZgAuVbZQIyZj+gLy3wX3mkP6QSHbxth0jhdSeEN1b5IvenayT+jcndxd8y1
C9PcddbeGtdGvvJ3BbUfjW66cqAZq1st23b2Vq83WYiQ0pstiDOr0dgA8iDPyqQXEnzO2fixu6kD
ZElueio/WV/0L6h5sF20bpzBZaAbxJusuUuQpaOy96HfucplvzG3TwEHNGw+V7srTsodiDYzBtXc
oOXxlfXUPIPj9mJVhFc4vLbPcDgq3+vlKjuUK/+hUneG47JXTwYAJrk7Ls4B4iq+svbGyrpFJI7O
0X+BKWYnLh1qcQieuGvGbcO3IpbO8qrMtc66a279rdyGWw6L8IptPVhhbzBXCHxc53r4vEHsfNkd
/ONkuca5OOBlcTneO5orr3L4XMGqD1bBE4IP9C0XsFv3/sdUukiDKLHH8orUhXHc6je94jLRdlZm
5ibXzpd0q1zOX7KnnMJ2m5WrePSCDbrN7fCKGNM/pZeD51w6+3Ctrhbdulc+4Em6GT9jE+H5nrnm
O+4T1lTopmtQmxAFY+aVr/Erw4r4NQecVfe97RkXtRtsisMQuCy++SbmOF1xQb/kW8Mjm6FdlbDh
Nmg1v+J4co+ZvfPRvpy3zhW+H3vnBcumI8U7YrzJS4/zI8u2XqNsrnoXu+joRlvnp/xEy4EIe5Qu
XB58ZHSiFVSv/O4T+LcOuP9Hy/XFavjfH4O3j1mBbd83Csz+6z//gafVr7W6olnaWxfsLHikwZj8
t2KdvxIfbBWSgKWhe347FX89+jT9g5SqCi3X5CA1ODT/dfRp9M5wR8E1DcmEU8Uo91fKzvc9H7YP
eEXwUvzBGfDmcfoDrmXZhm7pMGyR6NpSOO9NCnXTnuu8H/VzieGO8gUjAec6GgO0wFnr9/skRSIG
3yl/zDGhxbMgq4xNndcxgn1/Lr8itAnXYWug1RPhpHq2WtVEOwF05R7tZ8IgsFeJAolwGVK8zHKw
dYKDOONXZ5o3pGbOlpereoNVQAIrZhWLqbiNZ+Wh7hs00Dk14xMR5Mnk5gUzkDX+Z8pHzrIZRSIG
G5kr0n4q8Wwxwq8Z3t+GO+Q5svM4rDG1yJiV3ETkCW/w1O8rbxD92P0FC+Md14MLKIVqLwCJJnWO
nneHTs2NjTB31M6pGqFhFl3tZbAIVz88Un9wn97VKG/vogGvWHRTPET6u6M6JYGuq8pIO2e5bNZ5
WNQbCPzdRqHEXet9pmz+/P3+4Lngq5h8MQl4IyBV/VwbdNikYalmTGcTE0PcaYv+y6jbir4ZfKKe
3bJDrOwKDS5wFahMf3MNkaTbLAY1/VjItV62OArGMpfPWY4zIjAFBlcGRBELHi32jDQGhbyVkc2j
JEo5feqg//veqBNAsMb/LkMpMdTNusO3r/OkgWBvNaM8Nt0E8SYgdmmRvCIz3AMbrXGqFRpQ5BSq
jyWhM3faypRleaBTqT6auF08hEGKsY5CcuIj5pn1q8zw1GE/LHHHkr2P6PXPr+Dv7tjCRROGDd8c
0QpX8ecLCJFbazHIGM/E2rz6MwecwrWZhbNTmLx+u13/f/P9x1smz59svl0d5dAHf9x/317yvfcw
aCKgR1HnwmXDv3LJdvreexg2PQTlvqObwlrglH+hJeYHVVMlxCoeK5YBEONv+68G4Knx844D7mlB
Vvs7uy8UKZ6CH7ZfeG4LmdGRWB04C6FogVJ+6AUCIdA8oBVwZxY3hA0xW+3GFnEBpQbrgsX+KC2v
zUL1Cy/rxuEuY651MAJ/QDOdxOCdMsbLNEQgAWgXNeSy4ZCSMPLHmGyTZdnyn8Ks8nVstBFjQSpk
yLYY2+V1pUVeZgzxQ6zMeAlkqUWqKD5fEVI5K1OBFgcjO0zgu4+U+xgmEWyaYXNCykIH/5sR5Krx
fcHIc0qK3nMWBReFfVdeO+QSI8MqAzaCuEBel3cKft/gNhjSxIC1FU4XVt97s5JZlpfatXyy+35s
VwOREBogjZmU+6CxOsANnEwqDx+BOTnBvJqR2ATGlK1tu4Gkq8MNprjTzRnngDS0ngfbDj9DIBrm
jVq3eNhpyNdPMhj9V9l1wSffGJpPtV4s/k92oN/B4A4/CpAf9EtthwWPLrLW622lD9cs1Pw6zu16
QgLZI4e0gQnYrcbIt/dIJ8fHGrHNHZoq8yGKcryQenxITU/BzwPbDC2OOpzLYG4jkKNI1ialvnLo
8DgPAv/jIEbrDpeDFEeFOEnPWZ3h16g2UXfO1cavVzpI37EKA6AWHaXDfZSq/SmFLVAzfumzbVmq
CAfzzAw2wYhyzSWNtLuo+5SMGYFfB3YISdWN61nVzOpK2oo9e5Fe4xbfOIFUINPr9a2tNVSpldLn
jxhviUU/0OKHGKQBvzAA1X2N46EPVxXqaPS+fFd7HVsSSVvVEHK4gmRSguLNtRwhUAX5SV8UhT03
E98iqhcEPEzkNSwyLLZfG53+ixoU0X0aB8Dy0xQxu5vNQGk9kYYtUqs2pRfzkbyZbtNgsODNulQq
V01z09+wjmCF+LXW+asc+0Lc7trZsA4ElXa2OwZaHD7mcBOw846K8RUTo1HZlwrhOzCo5jw7MW4n
kxXnCeeEw0s7uhy12qqTSn0/pi2iKU2marw3/dq/RbZV+NDmRnUUn2wZGNVT4xRmfJjE3N9q5dDb
d7k0dBQLuDEHnmYo5birasW/7fDQab1OyXUafJlCrI/Qt5cfFXNmSAHtKLcX64VoHnYw14NjD2UD
Fx8kIi30r9QKt7kW6/HlIIbhSiuE1a0GVQ1pP4MW0oToCgZ6DuP19sZXldJclYZoW7qKpldmT5qj
hf4CZ12GDQ0Cqk1bxTOBkVOsdRd9QNjQTlUKs6U1W8xJIg1yvdcnQX/ZFKkCu0mpugoHniLG/kEw
NeEWNYx44T6rJ60Iq9vYUZNwjRuT0e4VY2zOJtwMKEpol79idSL1VewkymM65PRTaHpaGiDuBRcz
1h+lFfcPA9lxQI9jMBwt0Ruxh9RhPONRE6GkrQq0WapvzbheBIiDV+FYlPy3qMovta7NlSfsxvzi
o+SMvcowpseUxKp74KfgpdJk8ZqOZgdPg0mi9AAcgFCLthjUbWWmRBI0jhVeGmlZ4x6i+8lXiKA5
V49k2GtNxABAY2BmkAtlpAn4FDPcKEuZ7ScjTwld1gOLyBQssdJ4H9h6d6rQptCUxVoGbIxxJcKn
KGzRwbToGDxECOUZa5vUR12iHxLw2XnV91Yyu6OBSfAWU8wUpQyGmBFyHqvZI6RNu3VVlNmR6W5Z
P6VVVsMJCkJCRJ3AtjDptCw/W1cysS6GpKutdRgWvbJmc2MED22MUXNdPwz6wM9iC4wGbFJHhM0T
IG9impnEsjhQd6A4iGRy2w8Dr8OY7yGxm/6hw/odufVc48WQVlP0BLzbQSWLDdpX0v/CCvZc1mee
kwu9JPyimqqtXdcMfesiru4EmNILJnXz13xS1Gs9YxyAd25tTqsJNRVP/tjgn4x2xk/cro+axsVy
aFxoRWWA7UjUaK/GgLOr12WDYazwaA9PLYbcD1FKFghg4QWEHttzqgT5URhn0wbTOpO0EEwZzhJ9
JWT7xpS3gl/Y77DRwRinVYvuKepMEXpJpjhP0YDvwdJEYH0LrRCxo8LAMnZnM2NygUOBvRe9r+E8
MpvJ5761jA5uT4QNE5mImIsxz0tXQ511t0LRheX6sQy6rdT97J6AmEbZo2J2dliStOHiphwZeMTg
dOG2Vh8b0Kb68MwsQb3rTYXVgcwv1lBxm6F9kjGqJyWbyo/oLVVjjTo3lG7Q46eJQU1WTt7szInz
rV79P1FC9gg1uvqFoXHZ/LLp8q+Mq4r8P2LwRvn374vJhyh7enwafiomhclLvg/e9KXzXsZa+tKF
vQHS32pJ4GhaJNBHAgNMkMdlCvxbL298ANc2AQBAq98wgN9qSfwqPkhED6ptqAZ/vQzW3/Xuf9bL
M3R+V00CJTCJdzSI6TBk7LeYyx+qycrO7YmwVJxZC9PodlPR+W1+G5R53/hXI7aMyjasoxiJqo8P
d6XpxYGhfn0e8wK9kw9eSSGtbSJ4LFhcAtGi/8ZhKSo7Y5W3kOS8SNU+UhHeGY5xsBoxgpJG5KfQ
dzvW0kPZdhV7mVLPh5x5924A6g06omnoA4uVVTbAxHDvum78rKqDRfqnGionG1Yw1FerYr+hE8yf
dbVL94xqcF8zO4jk4ZzvYz7+ruRHbkuJMBFLhMI+iAJNtvClBncJ6k0eUG+glMX2S9WwRJLlPSS8
p84ID7qZnbilyAk7xj2pvYhxuzLb2dLvD7zpDZqWjTPlJ6um6MJG1AP57g4WVhbWasJSqtrOofCj
V31UEXZmQYjCvCl8bYudgLqH0N+0F7WamJdRpxmPVT80bozfsjeqEgcqTdkPE4HCqPRhOw+2s4ad
k25w0d1FFgeHS6qPtak1DKRwHIQWqfe9q4go2oxz/5zZ7XAqBc4K1YQtlprFztGUeIHZydyt1aX2
Txr/E7qsyTOxMCghPuAurGD84qVhczM7bbnHFXXca2rYXGsVBifo5ouDouAF3Y1J5Wl6G+xjBT9R
vOu0c2/7eQEHMm+fa86rDfQ57X7OenmYzFB/SDFm3hJ5RQ45129vUzlzAyOil8xIMExAbIuBh2TM
5/hSrBDKXHbtULphks2QAf16k2ghowZ1GKZd6agwDvAokLWXOGrrGWU/Q9jLaowOi+ZiQjWIeCVU
dlZZR6tR74x1GZbJwcbcAMsSQ26DtOMaosmGTE/59FyQ1ncPCSLbJXDRvLkccbwhnesc4za+yeYC
kYrZQ6fLkuICP/z64BAXsdedxZaTb320I4hbEVu67w5l6+C5gsslSeOavBwKVTkggsYBJmMeYrrp
BEEXf6zicRoG8pEMhTqDirgA1MUGTK9stfd0SMXu4NQSfrkfXOqku+0FFrA81zaa/mYCLg8jJjCy
D11d6fXnsFeetMnZWvnkLwkDg/LZIcpxhU/OuPWZuzwWeVN9UmQob3lwZp4UOGQNHrQnqRXGZmzw
TAmttnnGela5QBPbf6wJ4fOMOrpDyG9tjdzoYIXajaeGmFwPcx9eUquPXuOj0C+VWcNwlQGDESyk
LqPQWldVG8DsRA+t12qoKnyoc6KB4+lEbCcgdp5Hp9wYt1g8X9dd6GzrrNg1zLmPY21elG1WX8Ka
27VDld9asyi3PAZHyzCpJ/NHXH3Qglb1DroMvoY5qmxMKB8m4ShXcxF8lL18mo0Au+5Y1tuwmlIi
HvTkltwwCmw90o42vm3WKM3P8IvjjZ6r3U7Uctdb2WPiC3Uj8kI7jmmKlbEyP+s1hvpDn14nvnMu
imJbThq2raZc2aQTY27xCa3N1m+SU9ZNj4MI7qfe+uRnNf4XJBDYeCQz4q7X6FqgmKpb8tle4TAH
h0I17rW0f7YENhJYMvnrMUVEI6prG93PQ2QAqRYzfNBZYDPvm+VHJ7SODdOyQzoqd+SUbGZ4xh6C
9VVjRgfmhXszVO6VfrBuhFRwsYiqOzz4PTPCmEdv4BCV4U1oVRd6adHa5ypW4XnJyEu7NBlh9A3c
glYvN0oUkL01IV1o6LurppS3ZiuabUrAlupa8L7PI+X0a4lXyIa26VaXBJYM5nSwU65fOMDiLZEh
YARFjZSPhHTMxowx9WCssaExXWT4NJydvbazr8Qllxu9wpCfPeMKjTFmNYQF4LNWiAvMII9OEMKJ
VfCp60tn3uHiemkp2LmgTH6OnfElIjHSWNJ2TRleOTGm3fQytK1kKlhG+By08cVcBWcMHnemCqES
q3NcOPwrvaBFDgfOlLa2XnyfRofu8RQO2JekzmFkZbhWL8Q9Nk7/Rd2ZLTeOnFn4VfwCmEjswC0B
7qRE7csNQlWSsO9AIoGnn4/l9rjb47HHEzEXvunoiKoSKRJAZv7nnO9Qdp3SP0JQY6cScCJQp+4m
w1wLf7oU0Jm/8ziBeZ0PDt5snw1YpwE1ZvUkfBJzKtCrzdIyZnDMeuumIGQ4k+nrwaLXwbKZpLSS
pApTnWOmmHd0yfIk6ChcdVlDCsGs8ONXQ/+QtB0gZRMLdQ9sioN48QVburgHecZHCGBMBmB7Obhk
w7DVjbL96YFxJDitLM7Kefe59HJBvnOGrW9o7bZ2NapRYjpgsuPktoN/B8uYC5yguQhAYPvThhlX
dFNTXswknd0prR7FVPwgyJw+NC3/DTtRFWPgJaOcduNcZ5QZOMRdonqtjaBM4iGBEgKPGR6kqA5G
0UeB37cS202GH8bIT+VAaMVaIi3MfQsS/JVGzpdt3xBm2hqwPbZa1S6MpyD7OTNnGH1Q6gMcFo6e
bDDFWnCk4Bndt2zUHfxq6kCvhauFnBikeiwdlsEDgIecZARKNuNmh96V5kJnh7GS+bIum7bBT8Ig
LAO2uk4jimIw3KRj/cHhYt12cUipc8jKgrCav4kWBRuDLHCV3HqB4DLs+WAuorcDtx1DvxZjkNjt
ekqJWIzxTWTlkPSh+yYpKwDMFykCToxHUcw/GjmTGPKHMFLirsnmmnm1c9F1qAy1YGUdongKFtny
O0Lsq6O8/PbErAeUocIGuyLv+QpFzjPZpwx5poigLSiQcmZmLZHjBRbpADZD60x112Cx8dhV13sT
nhRPlbrY2JNGbFhljA77blv65isnB56cTH4opqniQCM4h5PKeUpbAkFFNOz81qwBrTIJKLQOPIMo
m3VUcJVa+TVYks8LJQwzkpCXmrsyFdINBNTQMAcKe861ODnqHlidwu/yrYQUGIi+ejM9P4IyALld
rAjNQzAjCXCqLS+6od6mCD1by57BISxHKf3hQbr2u5u07aatPO00y+G7LfNNC92GiuIUfuQk92zD
nPes1zGQZdZwbYyf+m2d+Bu9q7e9u3AZeSEjkBfYEi21THm8BtCYBOk8HH3NebWtsl+LeM5gGXHD
d8xWuQSgK9iOxSJoE2wa2yg9zGVLesdx6YXnnAl9jxLkwTXQPoaBtEuJojWvncSoCo/YogEmyHb5
UrUB2N+WjM3o7PKY72MNok8rCaeoPGc5iMEK3ektu2lU/qJktbGsZumO9BqaTmhCnQK4lM7EuoN8
4Bi6kNaolbeZIGDNGyMeX+M5hdegJRo455Ii5/LsaRVwDEkqPt670IXuRKZrIigtp8ceIJgvXLR4
pl+rN4Xat4zEQU936VzWz9RKZUwthjJPbvRG0BDDA3Z2v5oKByizjsSkQwOSwzRs27yfPushdpnH
EPrMcHwKv1IvonPib6XH5oKannYaaPJEotcXsVGkB8x0vR/CFikHyN/COVYMstofzeCRjleabeq7
JV2uYxwwSulTw7b20DijCnKNJ9lKmW2S7qLM7MFUgt8rGGVd5zeRfmQmG9nrau6n6N3pI+eY4nWH
zlZMUnY3EwJPf+zo937sgamHFgiDdU/hynicZ5mqw5jSMTp3JsFVI9Hseh+DtuJ3Ha2UBb+urqEa
XuLDc2e6oIJyHqktcVonn0760mS/sqyRcWM7s+RMQsGC3JsiKh/93LZ/+FkJsGdG3m3CZnHg6Jtz
iyOgWKDXjquRASo/zMJef8lkFid7KTOur0k1gLmHpOrfGZ04dlg7Xop5TTW6tZsJHhqvNL5p7qHq
HJyJU2UwYiYhDtBpNTFhaXax6pR2nyN/TkGpWq+/r1IIQi+62/OoNt05FRtRYJjbcnfBz1w54zQW
QZvWA6opi9rAlC0m0l1JpkZbSLoVGHB4Is7ZpUvNPCjdINwa63QkhobGLIkikTjuPk05TKw7iTYx
CymUfYLTRvqni/z42YJn+zF4PHiZpkXdk5cWcxmyKJTTjknrvRjQIsOF0KI6T/bS71JglvqnZ0qv
3wo1Cwj5A/2wnGnaeZyPi8zqGw2kltpycznToR4iKHfK07ItMVRPPmv9IPBtZEpVF9FOBPUqikVp
WstSNgND07uBhb+SLhndXo8yeq1LzyFaloPULEqo6NfVputTOkCY3QSdpMvYqTJ/nWWzomjterAz
aL30FlNcXJJUF0NAHCkmn+8VUHvJLFQY7RuBZP3iE217ixJqMjJqfFf6KHA+/upBMLjtglH3y9dJ
0sOkpwAhAzFo+Gaqjs5qT4e9vkpmJT78AkBZSOwIzGvjDv4OGnTywllvIP/fKrc/NAUEjDBZ5vHI
tB5amNG3pGVpMggcWIsgkaNu8A+SfGERNo7MHx0Vfwy54ZzT2u82LYU1wehZN4shx3XBF1DF49nI
oGgD57nrYyxFHiSUQ+mOquAUqxe3XZx9z23WY52scyLUDYPEyXR0MiYMlqVEyUKd8cYPIELjn8NW
/x8Tq38zg7h+rRX/n+dU549i+IPj5Nff//OQCnsIxwfPvMbeCElh6viL4MmfgCWxSMZ5OsZKXOL/
NaQyETwR+XFtG/i1BVLkf82oTBuTCiZBX7dtw0XH9v6VERUv9YcRFT8fqghREetqUWfq5f+N4Cmm
GGR4rg0rmygRqFzWRQuuWhRUznhXNZJl+mMwzYtefCzJxRufxnpLtQ/7v+ROUJ1hkhpUGXtLAk2U
jzFArnvga8/wInZmTkdFqa/jtg5wqITRsvP0u8UY2Hu+Ls3ZIcV4fempeWRyNdBPIY9a87NOQl9b
61SIPznqThRbt4PKE3ImAJJc7elaWDHlRltjBxPROob9rNg6DV1JbJWS7sDRkWYWETrp3gOeDFh3
JVik0u6rKDnHMrUV/aVhXDRYX1Z9cWhC4JT7IKm1yZvvZbKJ/L7ODdTtsv0BAvB2EPNeQzmy4B5M
8a6zzXMuyk2qdRgsX738B15+sNocP1ittdEAJuvQnBHUk08K1wxE/hPR5lRfAQ3GNpEfyqyfKWxe
q2ja2DPgPnOqd2X0TMXDhpH7pqyTI1uktWvCUFP6XqslH+KwmeAj17G5Hui4yN1mN9VzqAOvnyiP
Z8jj3s3pu9XuZaJWVv02xsdr94UN4VfAuZ27mzJtA7hs6ygCnhv9pC+TSreVTcmG+NKXn97yqPkf
JIiDoTPXOhUPyfzDvmKK4/TiR8nj6CXr3AXNxRYuz7einwPlvop02bOJgp0wkaTWGJ0By5QUATKF
qXEjEVVVeuhXPKIWdmLxeAvLd5WiOxi92uQoOGC6Wf7agH3Gumuo6VHNjSmqVW+EOuEYUUzoKayo
GuK5RwCg/agKtszM6Scg0OKIIHpIk34Lzj+g1CWUc3psCNwu9YPJliX7rIBltVlMKhgC0LBXnrVC
jqFcIwSbRqPNvOLcEGg8pKeYEi40Tccu1pUbc45MVhU/ioqEvUMPYy1CWJvwad2TU8qji7uviqyg
qdLt4t02gx2Y7jpOJ6xSBRTwZynfGs6eZXG+HshGHscVd8L1FWP7HdhqQBAiKKu3nMNGr7hSzX2W
/nTVtG5oaZOImS13m9eYQUybgRQdDR75ao4MAkrapm/NjZUuO+g2xBon3n0cLCDbiPKHlfmzpIqz
KnEzqmoOC04ZQzJvWqR1hwOM5RpB4V6cjl9cnKT+QED0tozC3z0J/45R6pcx6a+Oit8eMDZ2cgO3
BYYpRvG/d1SY2BV82DsjzrBvKL1uXz7lzGKnqNw4U8h+K4aNSL9juHQeJLRsP1MVAkAbXJOiD4A9
TBFtlNNspKlvZMwyal1KeqgYlPPP3KDRf1TqfqHZxAuHr6t6xAC8phNKB1VAX1OI8ZlY+apDoTHk
sU7uqSXiMBeUKE+zhzMVgJhrvqNRGUiRnnj2tXptcDcjCWE84B5vV95ycqzPhPLJrGLY2B/bsgaq
skfehjHa03dAh4o2PRa8iYr5HUSnleNQ0HhfMgJmAPePP1Sd5ed3NpX//qFezU6/ExawZjEotfhQ
l+JJDPnFqrOQCSwp/xzp6h3WNC6+V4ezp7fVKfqjieSffK/m31s4LNNgXOWimbBK/fEtVIDbvKnP
cZ5w8gNjh1Qa5CqM+wtTssz5sZik4AJItAAGGIkHcE4tZ19pr60L0nGd17c8KoTxLNITd70270Gd
0DxV+GHupCtBG4egC3K8/cef3B9dYL8+OGQdhB0OhoSa/tbrr3PF4PUv6HTxma0U4a+eEvc00zX7
j1/oj4n3v7yQSeidRBjWpb/9hvCRjGLCnsNdZnCuhj5LT5Dapt4ubv/Za7n/7dfS2SRQDYGnitQE
Drc/fhmTh5hs0MuOceTkVc49x7F92k+7mHGvdMBzWktY4TPHxPAK2Zf119zq9j6v10DEKGQ4F+6V
Z7Ig+c7Zk8cYX6cmA2r4ai7KF0F+PmadTzSqe0S5wwzyAKgLUeQ54ead0uFT6+hwaHBhU8WRMncR
16f52OAWuJn6n7qVorTMl0UPe286K4eioFtL3LUe5zADz/UMpEJn3mmHvvM922bQ0RhHwB6/O3Z0
RjqYSuHU+IGPJi5Lc18LdcIgsrKArUyTWrtdsTPiZyxaPGPbfcMoiQM59esAc75L7RLn/aFLth7n
DK6KVRYpeOY3uqSJiKR8aYSprrNXMVZe2wVD9CiKfepRBTvs3Oquhu5pus1VdIGIAtGKj8F9k3G3
mZoXzX6+LsMuUxZ7fkmgApuwsKJygWfeYcB/aOj+SVO1mgXobKwM86cOR99rQwcbPAiYOSODXnyS
6zqIkkiYfZhHucr9b0//dPkIGLxpRFmn6mOkvzFxb139Pitv5bAbBfzue8nKQRkLX/1LnMtQYGpk
BSjhGgMhQwkMcCWFzOHwwp4mPTQzXJczpIxaQ3YbV1MybxdzDqGXBQ53q8WmbfAOeazCnjirqBHi
nSmw+lNrwfR18HshGbWLuWeE8MhJdJvEHutnaoeWnEIYkzuaA8N+yIKsJjjAR5fT6sXStowjl9RP
o+W+L/QjagZNFGj9u6RDMAKEgnjnzj8zsP0ZGx5woWHNeCdm7cPEa8cnGlzREJO1xd6Ml6sSZ42A
s89ktPK759xdDswqmJ5X5pa6BhzK+SpynvUoXsux3bnOZRgtHuXu7rqkmkQ/SpXRF8yTu+ow4JAf
KZzAd27s9DMaozvFWLHAGpANWy69jcg3pfGKlZo6BP7ZGO9MhdJl02VtH6XH5nFODnbm720OmxOW
j9wmabCkKxqhVlV/D13zoTCfpC3PpjVi6XMOerON4idgN6vW4xhJpSPNegybw5wUYBnd5/wmnnZJ
Ij3QsbWMPydlsvuaAokX2xI0TLEliNLV5G4mj/iyH7GHyaCdfI+Tw37EWXu1cV9Z3Rrw716n08lo
vmuxc4b7hqlWZoYT91Zk0kGOZJvnhE7iVzBLXKsZIAANe4NBOfuF7d/kfeHEYPzMvs5HZWCJ1J/p
0xgpJLKXncmOq6TwZ4F1Ik3t0U5fRvUoTLG/ygn+lDzkhUELDa6sCoatcYtNimaLbjf2P7Wa78t6
ncZrRCYJEe0OSRQ/XLeU9PitR7+idQoPZCI3SfOz6l+avCG8yJqR32KA2gzjm0iTJyrDQmQaztbx
mv2d2e80qiz8dew9S5eVsmPkGH8bDVtNew5E6gaaHnjUAbPpntmQzoOg7IizRUm3naKaMbsUOfcL
4RRzvmemvvLGF9c4xzxme/kS6bid0VJs3QqQF4DOMdPwKKg1Xmtx6KG4wKUgnBom9Z7SZ6QWegiN
i77Lk5ER49pInlstOcQ9z9g6f/YnIiQRVn2aN65HiZHDvOvGawd0vkkBQVuWK5uSaROxW4L3xfgY
akAsKXjCmNXftroXxI7aZRSqF87e7Ni3OEiwDrdx9x5384bG1j3f1kpNz2P2pFffFXslLaM9wSHC
JKz9tcs+zZ57VwDAovLpoVCfNsceehR3cKF46XuGO9thXg5JCbkmatApuzutv2/zZR8Z7HldSuWQ
VMFmYqULcdriNhiQISnRNNXaqx5YGnqdsdtQPIoJmyBXKcVc3rGFITSBluKtDPVAs9olnwp8fFSc
x0x1O95pjfxsQ/Syf06THXg6t63AlMnVioYyQ/82eLnW1jZcSJuEXW2sV8HIOpRzsvU6ZmSkIgz3
xZ4fgLqE2FWDBbU58z51QMs88kZmmCzs2zhNwBaXqzZwf3gL85ndZNlBbhMLM47R8JSL3ThRc9tt
c7mT4m0aWTaHE8IaR7Bqb1u3mr2FvJdPdzT5pXIXiy1QIWs4meoBT1Yb7Qp2BZ5+crsmNAZ8W8Lf
gSYIe+2rp1KPsxd7H59kWZ8DBTCOTW7DHtpO7ftSPTfX1wGdXnbZuxbR026377itg2isguy5rfur
C4HHi7Hp1WPnxqeUeiDJResLBfEXSzCT0FHd5vYcTtM1w4bA0rg3GudvhODNklDgIOt3L4UMYoSa
aiEgZMyfNhZn2HwdC/Wo1/vauZE5hUXvtA4/6Z0TWPp3abINXDZNVodzAnxOcZ0uG+pGVlQasRc0
wuVdSVwFy4Y8SsSBKEn35rgAdLv6h1cj9GSLCk5hI2HyAM95EqE1+XcLX1i2oFnpLsEpVm0uVTWi
NXB0bRwsraECwEh3E1/0wOCsDlyCZol+6HiY2s22pEVZ6k+Lb90ZtY1bjkCik2+RETbK81eNr720
POqnmmJ5jldJ86D60zi2K9fHchc1J7146FmVBw1z85TARXnlcH9DTXJQtU+R+tK0+aY3y71mTQHJ
WuaYYCPpBUZX4MC2r4hj1yhb+ZtGzm7wsZuQdLQLSGyiOvslITbFgzgfQ5uGhelxMgdSKzbjhZFO
HM4rXNZMCFedsin4kitv5nyUMLqkR8TBoVG38XassscUIwUxDha5/LCANPJxsZYyQpaCuoSJjfI3
fPkBOnHJ5yOWaN1xsWck1qCwEgHEUx6hkS7V2TAaxBSATSwxhbRpZWc9B+NRUzdRiV1SZodBQJBv
EJwowpkxSOJekhWLbx0UucXmZCJxZAcY12807uWEucoQfbdUelE8smPcGtp01fiICx0jSWRAgNSO
iUiybGMLYBMjH5iW27LTV15tr5ZyOWHa4FLJviQNBVJ62GWbbWc2Oyy6yCreTXLdpZj9bZaqJxMW
T2rtdKjqtGeE1FQHRGfOVlyjy1pXf1KYj88qKoOxz9YONVxgAaRmhk6mbgqSpV5enpvhtszZfpTd
Wl1Prar6MLL2ZuzivdFhWSqTIczxrZTjZ88jEx/zYZT6Hmz/xrMmjqtdoNoLfQPrvsyQqJe9z0YU
KJjXxGvXKT9NN9lIHvttRSdZ994rtTHUtX2ixT6P0xLk01ySNzTYffIZeXYZSG3Dw3iAQUIXqIIy
RuPpxnLeSu9hHKxAxix/1StXM9Vk+iy2yGurbEhCCm1CxPOwiN57UqWJVu5o2NjW9YLL/7kzlk1l
8n3XT0v1xKHAaPqNWOyNVVAqImkB/iCws61oQFi017jLD6OlH9vsNfZeaasJNJw203w2r63Jfl/c
ki+4mcx+T7ZgmxrTliEcTWsHjMVhWaX3vw5b/9Lk+X/B5v7fxSH/rQjejGv/57n0wweVZX86psPQ
/wkgwJ9uvlDif5/MgY/6FzOl5hj/YVtX1yOZQ99hTs0Z8rdkDn+Ey0bXHaA+Ltn064znNzslwG5L
964nav4F9ACPk+lvUAD+CAMmf2gTlLs60f1/aVL9xyMuuR9e/ZrOh4pi69BM/mbekDXUu6deLEJM
cRmVEVZ+T9uFmKF0xYh2Ki+2kOnZgWPXidemXWOxyfqIsrmJ7sTr8HBA4Y0m/Se98elGYCB7ZmVE
++fpMt8Yg46lezIwj6xKu9Rw/jTvXizVDwctrOGwAYKCAVf3ZenW+E8O8NfU6e/mOb9+OZf+c9sE
vcDH++t8/7t5ju/UMcUIaglj2k8/fBABCLiOdspYS7ifNOgFK79iEIyT/8EHkM3sC/Pz69LKveV5
9vB/kHL+IR3jDwCu239bAzKqyz+6gU4f9R/ul19//TddR7j/AViewC9XuOP8Am39+XbRhUC9Ydtv
CQK83DF/NR/jL4bFw/0lMLwZ+i+8xl/uFoJx10Cpz0CUOwZowr9yt1znPX8dumroTIBfuZSu19nv
rqMGPil08JJyveUWBkIvNr/79f/ONFd3fs31/t6Pvs4Df/ej8ySupm7Uin2juJsaY+SUu3iWt4sq
rD2dmRj3tV/YN3ov/LOeZcYRppLxWRlLGmNPwfMQpPDMhlVrCEw/ZqMXLTNfc964bl1tmg7vEZKx
bR3oaS2+TMgvl14v5pnxqpe8DGBY1wzB5O0yDM3FK+PpyWwX9V5OTveWoZc/t3qSPMBlHr6WMjLC
qbnubDUiTnc8MvwHb1jm+x6A/evgLep2tujH9ZYxemsniXCs2YAB1Byb1Bu6af7dE8K7Tx3NBNal
mw+2PbY//LLQwzoF0kF8RpAPIEqDG67vq2Fn4Cw7LCWB6W2W2N2+pI+KQ7pUxXqxaZ0pdLsDKZi7
xcsgyDUIgkBOOOccmJU+2ZfBXdwfVeOPa1+LxKYexxSqgqazdXDm8pZCG+xmvT1/Kvws4RhRRTfj
Lz5afk0au19saweTzNlRotpeHMtn1KZ31pkyyOzoL5Udh4UijRP33fRhxQtwB+lT7FXlrsIzYVv4
NJYsusHoRUNOKZ0QOjCkWSCL5761Os66rnnrtNgvA8OZoZ0ZU/w2ppZ6lUO2XKoS0HJSuvZ9X44u
hQGD/ZY2qfHgZok/Bi3J3J0/y+g2X5olnP2BuMpCa+1+1MS8VmDGGeZV+Doa3Sv3vCG8nJGhB4rP
9qCmyN2lkM68VasP/behIWyvur7XH92l9J6YcE0tAkOPlMc3GD+MKJjbyMidncwNgfvc0vbClbnc
UJJnAZSqHPKQpTQvjaWNZ1DJV5+WmdVQRNL+IU/RzDD5cIylx/bYIWRyGug5ci92AcljxGR/MySp
uLUzjVDX3LBZXAF6jr69mFIv6t3Zd8lmqTZp7+U7dLN5zYXJgZCyzjD2EzuMEVhXDmMbcd1XR09L
PTPvqBR7KMfGQBkp6xkvWHypRyN9z+hRPdu95d0a04gUZss+36liNDbRPF1p++0cPXHY935Mfc95
9GpZCVs7b87xnCff0k4tiiczIFCqWdAuqZR0L/NIGm8eKCvGPteGc6ojn0WF81n2VnJHXWx628Am
3dY2DNTYQw3t3cQ6Aoqlo5YbAg2taO+kzxsvNS9bsyaTsjJ8CsnB72EqBy+gA6+c8WCY/H6fJJ/6
famlE1ZJTwztqoPxSROUaMiyVS16qja7Tbq2F0w4oVlV7WosiyykUWpCoFniVzE20amRsw2eXq+f
UtEOgA+08jbz8F3UGuiUwaisJ7+fY3yhy/ghbTPXd3J2+o3DJ3OQgK0fbK7HS2tI88PEjKzh76Jb
b2hlw+SINBOcLH/donmQ1aDyyqUr9daaS7M9NsW48Ka8ob2HcVVv7GLUzhQz+Q12r1LiGa8kPqw5
swEIeUVjXKaqdo9cCh6OQ+4vel3VnSHaxCMv7JtveukaZQB93+AVJE44qtPGPT+RWwpO1httUuop
0rRxi89ePY7E4zdmkwBSlmTqwLUtCr500W5hc8FUScV4Iym/JgqYm69Cm+bX2Mr1LdacvmRk0dk0
i7p4050kpye+7I+WKt2N3XA6W7KkOLiZ1q71NJte/dZPqe9tiP/OLcMuuWjTce4A0BIWG+X9sEQZ
oGZmAwwbdPGwKCFgpzomAwhFETXfPeOa2lXuniAwp2xPuAp3ld7QlNnxbmJbi7+SWaORIfLIGhcN
BzEtctCULKX0bVxmzR0NrD6ZzcXr7r2K7FmbGjEacsYhDyDbXe67cj+M87CrxqX65NtIb1Up7bN0
GNk6mgS1VkweU4m4me/w48GwW3D4EnJVRi0C8oI0ioY+wemN5BkKLOLasULatm44bdXZB2oLEwud
njLcYOhRaUexDSJbhm5Rms78paU1UJwmnpvtksJq3Ci05Dt8ot2+VZb9oHAL76RFd0yHExX3k2W8
WC0SNXJZWTxNuZCnBWzb+6wxY4kHjIISrPytUDitVpOMl5PPg+BuMAsOoFFKVgMfQqum/J7NB0Hn
2YS2k887MqVMupZB2t9k2Ij/0oS3ob7Pf6QbANemlTHp4P+OcCY6PBYjjxmo2tnPpkkmbBUW5ctD
Vr4lc+E/GZPTH+IxE3hak2p5TKiwvyT06u5lPy8/zD7TwtGr/fOoKmy8lQA2640xxbQsedNRr32b
8J2peACnPjdrjECBF27jd176orNxWsu2ax8mQCg/EsPgYcLlhCPLYuKlt+ByAx5m8WmYa3kS+FG/
pNW7/krE0XKOO9cPRyjS0PQj+VYrU9uSLWneNOo214hhJYdizOpHLcusLX0+TBY7WxCHytO4vCFK
M93SaBexjZka/wYCbbnyHSlOHRWSuCfKmb+IDcHopbkZm0zHjDBlR81PnDe9YKqf+0uMUtBGLP6C
VFdgmf40rJW5qK3flt5d46Upi1ieP5DVSvbe1Bl7U+uKh6lR5tmxautggkGDlj+3GNNZeLYQyAb6
ej2Hxue4urpHIEmfSJMnr72k3onoKD3ucxTnNQ+ZKj/q1RVzuoyNf28PZnZn0W74yLOZWuOIOg4G
D2AZ9XRmxoiRDBRHstATTEtyLY5RR0uyLVzz0Ee+dkJOHu4jzZqJCkQVbKth8M+RxUDRTTVT4u6v
o1t6zrIDcW8SSIZYdinlXa2kKXpVFVh6lT86L4nK5M+5ccxz1FvWaWGX+461dZAMoXTakQs9Ujvd
mRHOjfKrnIspKKKxJ9ifJwxkLevezzM0ApVH9YPQPP++0pmbaAkJo7xxQXLh3L1tu5LKJjrBSbFD
00Fci513K/aa06gGfddMJXOq3PFizAF995KXTrapAYVTiuYu2yrOUnZoaDUDmaFvJChKLe3aJ+yr
u5ELhaobT9JxGVg49iTeKmVlb7VVe5usKGhsj+f4XBRuhMUI/5+mevOsdL/fD4nssQjFLvFVa5py
2LEEcVdtFxWHwrbp5BnHhqo9tjGMTjr9eYYNSu5IV/dtNpn7vOmtFxtW/62qjeaui2x759f60m/t
RsD7WqyBLYc2LltnGvxtwrPjwkwqhm1W5DTs4YHBnBC1D3bixFeZDFp505vx2m5aC9eJfTVgNRao
B+XID0LPDfAgedOxxdjyBIv2yxyNExtJILP0TVAV25fRi9IFcgHlN48Cq/rjFE3pqWq84b1wF/yu
TgXBi5xhu8kb54vaeTYlVv/SetN6aagsqCOBtZGUsB2w0XTv056JnuRCPXhMLage6UYfBptg/jmP
2o1nczusY0PyiO/xoJnxOD7ReFLyaSbl9FgZFoU+JMR/UncTf4i+bBlBLnl00mID9jebwfVUKu/G
MyqSIkvZkitb+h4hpiiLq9IxUGZuYi7GAs9qv6oRMg5DFBVcMPESo5dUFLbbsZLPhnTrZzLKKMiJ
gfDKkc7HfIPh8ielpdGZIHZ25dI5aDt9ZMw7Y0icy0KfzUl4XgHODOQCkfNeIl/RfEo4W6t2VTr7
CerwbK4ZU7Q7NNEO/Gnm3dCDPVEuPaAt+25MMNSIdJSzqKR/wZWjGZhm4jx6tUc8srK9Y9NdfyO3
LV2mfBx3IlvFP3wEmYt1PQYGSjmfWTFaDwkFmug3k4L8ZiYQFfu4Lu+mOE9vcgvcUx4BDUo8O36m
CZlb1ZyoG2Jfle8p0FbnKoGusCpMuz9NIz3ZlTTQjbAuyq1yioEknKjJKgGSmEiCV4z/crMXn5Ye
YbnSZEuMyanSzTwt5alhsLIlooNbyx8qJ6gieqn90VwedT+N973bTBd7dpl1wES+68rJugEKgwth
wkoRmthlt7ps6SKXY0+2ShcupcdDeqxToE84LWoN+7JeY8OhUDHjmBbUdhafKHKsAkNqxrc7pmQT
HLN9pe4dM9Cw9AjAkfHZ+AP3oQVifYoTZ2FD2M3LWqqmPLm5mraijceXxEsUS3UXHzAwu5du7JuH
zunSE9QFoB2TaSvSF5l14bkYfxp1Zj4bi46NnJaLWecUopJN60ngAGUxkS2h1yKs2oo4VF9Rqtx3
tnbW+xntN4EJe/QywzyPGU1JVjEMQUGuvgroIoo3YwZYAGOAngWONpivuo5rAfQFCU3XolW8j11r
00XoM12t189+z5VNOAOrMiwGsm6OjR2ATZ29ZtUjtw8E4yvOHfo9KHvDyZhUN0usL8dOEqNTDtpa
nRnkU0oPLsriFWO35txqozBLn2xabQ/oByiOsBCsF4PgC84dH/sabP7qsZP+tKdgyX8iEgyiBj19
DiDL4jgB54EaICQCkTPY47fhXB0zMxDSy9wLCk5bxJgq10Gy2Ox0bwyHK4b4W1Neih6iHzRQSLR8
ZMgWRPXx15TDs1mm3o941LLuOMyxkQbSaDkCezGdp3BdjjFjkwuau/tYDRkhpSiZvTDnXTAdVDzS
e8pbT6DS8nP2n9SdyZLdyLmkX6Wt95BhDmDRmzPnPDOHDSzJJANDYAoExqe/H1h1TSSlJq8WveiN
ZCqxiDwngUCE/+6fd4aNhUV+iQLARV65VpqecXQMLgkHs5HmXb4r8ji7XoD6vlLBnL87tZoObRGE
93aCB2UsY+3uoHkEZ14Xqdu6HexjkVjVR+SskU6XbcaG6o6XXja70ltW44c2jIjSisAOhfUJTdOy
vQoXX1z1mA+vm8l2Dt24iBuXogizLXTs38xezwxPW2K31DZjrqjSx6nMQwZdffcQ5vj7sG9Ozwaf
WLu1qIi4Gl1NSEyUJ2q1ODnjM1FWrg61y32anwVUEoMsnOKvIuyKtxleTkn6glYfzaHpMYlpvLAJ
6z5EY+lzzsQqoAPMqYvNKNujZeJbE0/dkWxKek3lO84S0WLWZHzxxiw15dXD3h9yclNehLzhCXgy
fmI/oNZmaeJ/Yzoiey6E2vm1LJTGxOJ94hAwcPSe43ljKIu/cPlRjtBg+kOcxd4nNCZNv5e0Tmyc
H8fZWh6iqvVPiem7A6zr9qpi/Vtf6v1Ba/aLvH1EczbEy7yXbCv380I/jXTcjPnO+iq09Sw/Yz56
FUEbhHtfu/1rauP/yFrLfkFt4LhamfXej6Z+N7eieum75KHuBQ7WFoxomdWc+njnrT6QiuBtaI0W
Dg2BhhKaGZCrdKzlMyCep87Gi0Ug3EkPJuytO6cvrKu67ppnbI/d1xwG8kdarD90O3Sa8KGdHGze
Vfu5wbdi2xFJ/WYxGP7nhcNJTCykS4/0WGEXyL9/br8cmosynCveBbE6zXNoXQWiYsMuqzjhNemi
iLh1+KYXJ7mZClyPI/hpdm66PNYWW3c5WfW1gdhyzPO+v+rKQV0PMKinnTfakOpByi2HhaABqeFy
9Jhw221z2/khTt+5jLoTOxOHCdC64aJGs3wwXiFf06JG4CHhuOOhqu7hG8YfAk5XvnXTJr2EDwIk
X6/Naahy3rSFp4RnI2w5folkENBMavfIHq+5CgpBfq9xnqk/Srl7m4pKKDNcAJeiwjOvsdfSKgtD
hNfJ7MJ5XaPdRQ0ejw1y3d57ZRPA/R4kuyA2fQBCDF+rM1kRvELptbilfaCKB045rIWuz+twZ0aR
n0hs6c/MLaa1aY2FOeeA7sM9cHk1G8fcQeGN4nWd65JNRtbulpNrfBHrtPpiBza5YEe3mpotK7w0
4+qZ0Z037uco73F5s81k5IcphZlh1ivMIPg6zhfq0r81WaGe1+QSI7bvHn6dJd3XUEwScUE1LX4z
Fd16fZc5uyk15fIBI3K+HaCO44l1tSPwIpScZ4ZsJB0Pa4J7Kc8Ced8DtsiJywfZsRtyRvBqqf1P
/uoiIgbOzGTqAFmFoTHPMslxygtLXAROUZ43rZceeIfSsN208XDdtGl1jDPfYni+ZMFwqHh/uBva
HMtnOuaRd127KbF5YG45VC1sFcaHVfjk+SwRt0kwLMfSyYNLFAd8wcaLRga1OCuwJkxbCku6D3/p
xgsSQGu2u9MUFAsTVIcwHManKeitLcdI/2m0QusjyoaEoECjr0LK5osNGzDz2MSZOAq/rG+MSMbX
ah5IV4a25cLAKZc7gl7DXWAN8tyeOTOyf4+qM4Ku0bSFoTHct8CzvpZu6+wL4v7uxg0XuBVEzHa6
sOL4DJZT+B6l7Hz2tchEy/SzphGPhieWGrE8pE0H+3jKUkwxlWV9a1ngMCu3cXUeUIuHa4cnvyzW
kD4m1XIrKbDeuFm6kGqvreuCIpizMTX1oRedDbBY0tUSTSnPnUDsi3iDsQmtiEa7yLCEAeZoOetb
kFiTpYgI+G72FYlSvIT+IE9GVUSXe8u/ouxoflsAFYybsEmOwh5fAmdxQ4hqXntZdYH/VrvdfM9I
wJn3oi9BAGlLPXfL3B+TqCp2TUnIIMs9OBAcbWT3lOQt4/1KtfVNbnz9xQ8LXrnE18wNDZH4tBP2
pFjEMv/gqbpmCXWjTxH+/E1cCP8K83+wH+zCukhnnCmdvEncHn2kwE2fpCeHyYRJkxfXZNlHXkf+
QYzR8EDvr0sEjTjxph5sRK6G5t89eXHD6UhFz2jnksi2XWI/hZVCU8E01NFLzTj82zA609NcVv15
OAUkFmtdmaOMa27fgJfauWuPfU6LQry8YwhgyfFpHsEaQmXlFiSCukInDb5khcWmuu6B93dJUZ1B
PE8ucvpLjnk4AQFzGGuuTQSF2qvCAHqR5djvOe2NNr58CFUbsUyq2ZeziS4sSbPiJovH+tAOvnzt
+rp8xeOzPLjIMPcxdxviRCWvsjSGm400dByNZR0bTj79WpkeAr9mS2RTRxlv+nSiXWAJRf/YCzs/
0AAfnnfsG5HLLNSSgaqr8zmhgSFYWP2kDAc8QHV1zPxh3iu7w+HeTuaOoLy9dQGQbcSAU7XSlXsw
rDJ7lXjjXchuYS/TxTqN0vcO+Dk4+yRDD9a7qq9HVNHn3DY9+2H4bGdFDpuKTSrQQBKyN2XlCn0w
taMPYV/jjFBz7b/3edaezDTP+8I3DQBtL9oFaYfPvKBVjgfJwVLp93m74wsrT84yDGzMk/ghGzN1
batk3I2ynzYGnP21K7U+AQ7BxALR4nLKBr0p7Nn+pAI7Q02SJc4cPQGCYXTCWLgs71Rt7NOYFpKz
ML62wqESfUe2OPqMXabAdhFGHaF/ateOvWQeVQs7ujJpL/BmVkb2u4g17n1M1TACh8idF+UM0WOl
F5WfV/VUz2cyrYFCU4y6OgyZun+ahRgvy2IYzpx0HC6tzlcWFNZu9l+6ahyzXTuQSzkQlxmxoJXz
8LQMlg1YKOweidDTW9ggrbGJazzmXEPilume3f3qKeIZfc9mq/+EUqkJ88/JZT4U+jkPk+BKD36K
Ep20yR7mJSlbsSzQhYQXdc52TnMRHUxk0UDDicnEO3o9MWJ3LVtmXjtWBxlxnh/y3klWg5iBPRB2
ZnzMkti5xtFjvdHtQLC3NQtCY9j6Iw7fDBweqzLZmB7m2bOeygDXlePyJwCKOT4JVMSPvRU0xWPt
a8yxVNTHX0wCvmtjprBIObh0dXAqgtU2HjZeMm8H5n2sJHGNiXUKOxeLH9LXHaZ40vlzrT3gSLpP
SJsUsbzgzzbj++xjmX0jU2+GU9fNGemP1Fo44XJnxR3RuKWwWbYVEZp9WK6rtT8G5Xs2Lp6+JsKc
psc0Xlx1b1LDnGOpQrEayB1wF6PKMY1pizYVTnBdsw8izSHNjxcvPoMMkNVbq7DAso9NN05nJotK
j0Q26wv+gQwMqcR2WUZsU/f81XV7bJgHo3JGUjvHenHzQ28zR9pKsJNH2+YhoY8QN2lYzukp7ztO
KWOW6cs2HTx1Qi8s7yF3AktXqfWUZa514xRxARKBLsBnGgby5WIsTXNPk1P+sWhCgHTy6lsyVQ2j
TFke88xTaAeC8zc9wmK6ABSisYrVq/8+pxhpUyTCoBTD7HntKD9ZNk1Wsy+zycQzmwxr8QSushR7
DTfHxqRIi+QM80Uss8IfnTcCdzSQjpMYdYtE2Wf9hXKn4THzqmCb2jo8s6slDw6dHAxJfjZX+AjZ
f6cgOqLa9Fc0VbuXrHP982JonoF7SsNp2cX5RSfT9hk8xnLGc1tdN0Kmpxrr4B0DV4ldi5D5RoEj
eGxU5X/r7bJ8hV9dy40MA1x4HpLUti+gbbCitO6VG0JrSdWU5xvFPvWrYZVU0FpjddHOTveQOW4O
yYensVkCEoAqMA+l6Matk/SEYkoR9g+adPm9yf159VrX9246EbBv82HfRGl5JcMWnGdihkclmuFh
NnCuOs9dQzQLA7ppwH1aLOpgp5jnh6YJvgVZEAB4IQcWI/Exf8skowpgR+2nmejxgcq34hxigbsR
E+ZKQkW63WLJGz+ZDNzVJhuIZuWzZAriVCHkC6oANzBRnMNkmRaod9eGe54U69lAaeUo3ZLD2KRS
DgfP7rDC1X6O7jH6n6TRPVykmXx1wmT/KnIN80Gb4B0DxLC9tkvDCaIte4sAnopXrGAqaWX1Amb6
djTdtFneX859lWxFRTA6KjumB1Hh2Pth7GnB8ugOmpCnX4uixQ0NQnN4y2l+jfaMf6JzZ0W44nns
FZP+AID1TW9oIOX82zofunLqnUMT+KOQCoDj/xOf2v9PDrTfG2gee12UXxmZm/ef+uzc9V/7y0gT
hv/AnRy6CPDodRCQwD7/ZaQJoPExg6CzzoWeF3xPQf9tO/Pdf4B8DkMB4Z3aFn/96/420hCQXkuu
otgLAv+7++Y/QPj9bDrjb8eN4/kUh/o+/+Wsl/nR9DIkkqLNoIj3bqO7w7hm5lMn5sU3jgF27LS/
/L2/5mffzl/Xi4K1PS8kKg7s/+fruWEXV3EZ0JVVMK7bWCZZdpElE3fz++t8p+D/08Xz94UAEsag
uLEcrYDEHz8YJtaotiI3Yhc3zeUpp8hKHeGrimuyvgIgYW3RHkrdbUxrdBEmzjnvRY+paZb49R9+
mPVaP/0sPvshfu+0qEXgRXxugB9/Fh/mPLp+mFDstRQnxjryMcyj6qKccbr84VrrF/jLtSJ+kSIO
hWAx+14r+oOLadKib/sZ3F8/TbCsq9a+NUFmzswQl8+O0Sl8iSW7tdyh+/KHr9z7N5fmjgX6Qi9B
CMr854+ZgwuGPU4xVyOc8ZKcFAxVJ+QsOtY4BpzBhicFX2I6HwhP36R8z0cVJfljNwU5HOom5NjQ
1OXTH36s1RL26zcSMnoXgYdg7jrrLfnDN+I0FTxfKAX7oKbqOSpScao8rATRjC8BWoVNBcAUHzwt
4f00PTn9xaouvKbFvOQn1Z/uzH954rCTRvYKS8Amx72wfos//DhVGcgxMPyC6mWeYQAXLeEziqXJ
/o3lOJ7VUpL1/f138C9P3XpNnvXYx4HJVvyX34wpyzl0F4trokNdKiUxgRMw3/3+Kv9y60GBsFcS
KK5bl7KsX0gLZVx3EdJrsBdpo73r3hlMeofejltHp1b5ZbLKIj4b3Ipgf12UXfuHPibxi3VPeCwq
Kyef2y+m38RzfvmcOcVVLtvl7oCIHK65ZQ4uTCQF7t6tLjq8Mm5kv00E1d5aZ8ieiAI6AALnmDEa
XeT1ezV76iusdMZl6HdBtW/srCfggTU43iVZlykCd5RibsrMYpBZuaG6GfOWwIQs/PlRydJun+bI
hHfuOPu4KHzpfqNgeTI3FrYxGMekh+RTrqeJbeU0tXaLl72fgyd7mPU64jFKL8x8ik6fDdqNip1A
D603zFM5NjLLjS8zHDIGJFrRW2i9CxEp14TmNi+yjK+Y0/6+xe2Wbit4srjf3S5NmFbULVJ4h8wb
3rTIXJ88xJpLQaoI5hfOmTb+XDI1WfcpNUi9YqsbS1S3uKzitam7GB28eY6xdw1uEfIATeX43xJK
ieeHQQ+kSBe7Ux3+CYfdMOS0moNSmX5pbTTVg5cGvr1nPBChQYw0Nm8GrzTOhqfSd7a4p1xEc0Fk
E51jectc01mbAJVmOrCQJAuA0sa8Fhi7DatGSdBnmuz8dWTDj+fLJxqH5RKSxG52hhiBKnKt6CLM
OgJtY9OCRW+RcKdN2XoYNewMEuaFK+McjpAVr9vkhRM4xQB2h5809doSzgZulhOEc4IIJRrMlRGj
f+WWxDo2cEBR4PpEQGfWSaNIOpGR3iQLs6kNUhczYQ+CFKDngVjQ2VxzutkmdTh803Wc2vcdy2JI
DjaoJ3HUrUo/aVFo79X1EgTpYAnH9DYNmDjuPaVLzIYOrpEds/fU/rzEOrbUFimzepgpwnEuAtE5
8VUt3FXj49czkWHhzhife769ieymUQOno7GLmN7VrA24/jKkt4uF3WjnbBYOH3O3n6G4NHvVmcFn
lSzNuG2ZqQKN882A6yWH6UlCZ1QYw1AZvsDjyorzQk2t3HEIx+tHcpvsrMEXF+zgvBIGh4rQ8MEX
NMUdhBi47mj9kKnxFzIO1B1OiYtu8sp4mzsBOXrt59mjI3oMnfNcj7ueOqKCwQvs822dxeFBwUvK
j0k7RQ7ITAWOxUZB0FhUccbvHKPa6zoYZLXNqrQ/Yym1+Cx+zEkKtJlvdl60qHd28eGMg6XQ+QHR
Sdk32kkhXrgOdt4uXCKeUNswWuU/IHh67JrZIjjuC7draC5nfCnOhak4I5OtQYbaLJhW1JEFA4o5
5zSGS4w/R/l5gmYGGjafkuC0AEeujgOsulcaj5HB2AVN1jGmLj7f+2VDbmn2OQWjP0H23S8MG6Yj
2LNxWtex8ZIadmRdCUZi2eHunRP8u3JyT7pQ4SEIVrBHIaoUAn5vyIplhqEQFNA12dWl+dBsTR9Y
DloV3ywuhcI9ilLVHplqZpQbKIwFsbmgljUZZzt6WWSWXSuI/wTcm2xFG6fRPOyycCFRBHjd+VAg
ds9GGGoMHQrfuaRCQ79RKeF5R/gQ7XIMkPq/wXThwB/qeR6vW5nHa3WdBr4vpTMHECu84ZL4aahf
AgnP6rS0FAPvspKAQL5F8g8I686czIhseh39oW7QFg8VxQ3vXRlGN9TZDtS9L84gGHHAyqE+Ps6p
KYUa8YkMc9DtE3qgWcgSaqQelD8QBGYpTNTFvFCmyoTNyedLkStTnsfjWD8uKtDBpbt41EtgUhso
fAA4lW2brFEN/a5Now7dhIxzZJ4ZY6HxA3AHViigVMSFx76nq5R6rgblktmY9fA4N3IURzV71leW
ZUaIIqGT59CkrvcRF2yPyXuiDhxAmzF0k7Y3vLD5ZtItEI2qPcuwYy6yyquSE5oBNemkBDuP1nm6
Q8+bVGhSa67LcoNmRfXCcbQCvbqFKt1s3d5F4S/Cplqw6+D3vPQay3yVtlM194vHWGcLFknckXdf
2xGNl/WXIUfcqyYaCRcrH0I/we5UPkRYQt1jGbSICQQQ82/oUsoQbpTtTSwanBqIXTq6sjNfLNYB
bUBjvekHoGcXk14oQgyyabgYi6Zl2GYaPJOoXLBb7MUCEKl6wvXoCxDzC4WyTG9GI07D2GTedo47
vAJ5WPERVxfHGUXXRQbHoXYva/YbMa+uOiMxU6fdTJq4aewLGIxksyGa6fqy9UtLXddLkRYE8GML
3l2shgXyYk0s2b1R1jQuO79hnbRB1TIyOfnGG+N4l2qTgxywcP27O1P6WnTbZBpd8KExgG7U2BZF
94U3BXM9zHEivKi1bhgiK1sZSG5jlvYvnOiDYusXg2eOWLDd6FgUTnlWhr7O9+XYmvnLLDpR3Tih
JOZsGotEpi/aGsup7iu7ZMrJTOymyRXMyJHb9lk3vPe27QjJ9SwTGVQBxvfjg9aLnJ8gpFbT1VC0
iXULqa+7JSSKpIyDwMvO69IKrizcWgQas0xZlAWWmaTK1pLfyh4r0aWuQwCi7qSNPCwDQth50duy
+0LyGXVUqCntXjTVydN2iv1qvEXO7G4Tocr0tXey5JkhmMpPqp26bocFoEe1YiJS7LyUR57mmSII
3prCllRZLg6TJ9iP98aZ+J4nBtICAIFDG0NcVNHNrGmixgvSMFo3TSzFZm6hct04elYvaZMALgqc
jjUlSZKMjspWFuA72BNRyBVGibXJF5u8dr2Ob6m9bOIvfpYPT1MxVOG+s+Loliff/YxYll60iwXQ
GLPx/OECAr+Lm7wAc5V4+iFv03zhTLi01wjNosG/lE/qq480dm/iEP6k6bHSYhzKVqbLwAuJoWIK
ChU9y9z0hCHYhfDJndexwvkErbw0+qELUpTrMJrmrbH8rr5wtKuRoLQpaR5xVRjvlAc8b9PYaXkH
+RQzcR4IzuapFM+2bZF2NSqKVq5PERAKp7gP/GUE2/UM3NYID4J4MU045RqJ1hlrwdZqNfzcAJsE
gwhpN/kO9IgV7QaWunHHjsWrNq4YCFjSzoHGXWCnqXYSJWLY2G4JLZwFPv2kiorfrpqy8dHqPT3t
acApvjmRdOptC9/zYxyi5SXvw7gFRDLi5eSudUKelxWVL+3cfgozod/rekaKa4zrvCw1BtytSJf0
M0e1xlzJhd0Z8/5yFPouDmrTHIcqKVCS2yk0z9wPXfRR+DpoXm27BYrI3jFmSsdgB0YgFHyJ6ozF
Pw/OwikBPMBLPA5mAhZBWr+zNaqvISt6/JnBI2pQ+sqLH4a0CNMLry8iByD8DGRn59BHm6weoMRn
QVNuQDGSYp8d844kY/41cJsIiEwpQFbnRtmMzcRSXK4A4zdrKbL+kI34+6ysHcvrmO3qZytzdX9o
S68oDkAWS3ungTw8iSTBaRN33kRN6ewrYELsX+t9iIQBJM1RYQvIzPQ3ub0iB8KkxPERhGMI7Wwu
wZY3FnAIUt06+WpjCIOvMXXx5cwXiKO4xUGCe0UArLarpDzNBIEKRlwlofu+LL0XCpwCnDXa9+Ao
dNYrLxvf7Kspwb6KO0GjtTbZ8Cb81boKYg8vTdRl8Ywvr6P6sJQTbxPPr9J8Z5Qgny5wwKarNA6W
AvDH9CFbi6oaSb1PcIgjy72rjK9oY1J552+gz2BADxLFW7mwO8fZQ2CnSbWxW/EFPAskVqvhKT9m
reno7Y6J3cN6XURIH2DVfDBLiC/9BLw0k7nAGzdevfTsKwnnNLuu6cSdYJDRnMjkRGtY0jHP3iyF
ONTjvFpjCcOEW6/kbqpHOr33krKjr6aufEaqEN3rLVjjOMf+qBd8WCGTnHNGjv4rap+H+4bn+Jry
HfEtoMkKAlHb4HzPsd7e9kFju/uoyLg/Fr8JL/sIBBn8AZmnZ3M1zN/IkrHUdF42cVlJHuHo+ZP7
DHR6GncEPph+5MB34+1SZuISaEVUHHJRlM45SN2eU/zojMA0TarEWWkiaC+m8Dta5Wu7o2U+YnkY
9oPfNpyZzDJUWx8aDgse7sfNFLsB47LM9qicCYSFoZOLHxnfELd223G09hkHYwDjTpE+I4Wk0d7C
cEDaqJbcUa3OaN9N6k6+eznCPp1c1G8eTdUPr0Ne2IzCx2GBXZYP8Y5bFTzZPOdTtmk7F4qYvSwr
FM/YKICernrq2isXTFAZhBLbiIomdRYG2g5OaetDOkrz0E32SrK7PlSBl/o3rE/hsA34B+EOQvJQ
b7/rGf9R6Pp/lqj+bZJ0vd6Xupl1JlNDvcrf19+9m/ef/sceHrCZ7/qveN2/dr0y/y3rrn/yf/p/
/t0Ky9by6//531/qvjLr30b32E/qtBOhOv3fY9XXX8f/9fb1fe1Y/zFM/f3f+kvTtggo/8NBfl7V
Y0gbYYDM9Zeo7YQAPKmkQfLkiOY5LiLMf1fTuDG1NTEaEfle4RIh5d/6W9W2EMNDzEAIl4x7UZHs
8D/Jhzo/q34BgozvUXPo8XehoLtr1+KPMhuz1HoGeGlelYBljUFxfh4dQsZN1fAupIPghTltRWmn
UsMVewhxH9h++j6agDUiiIv+9Ydv8N8ES1fp6Z8q5PrzhA4fjBitjbXe/rUph8MSI5guY9UoocEw
mmzP2YUrkgBu8Acdbv1oP13K9QKC2pGLzs7XaP8SZM3iagb5P+Vv+FqIGpIf3ND5S3gFdMa0nzT4
CrKqv/94//aaDvUEXJihhb/+On5QNQ1NjRUuwfyNzf2mPmbbZZvvQZQdfn8Z52coH1/j+tl+uM4v
6mkgBkZgoNTfzAEA5EGey3179g74Y9f84ROt9+K/fo0/XGoVVX/4SC2RL+VlXEpsLD4UjWzbZANy
Y/ul3Z14yWzW1u3ffzzx68cLuR7foViZkexT41++RuV6FAESLf7c65yqdKog3TOZa79Brw3dEJuS
buROkP/aJ06Dx7kN65rOcYeSpq0rA8iM4WTJZdt4Nf4W7VYkGYdAhzA+ReOhd/PCgbSJ15lgZYei
s81TgeqXklC58QSsbCSNOvocmZGteNdMmOpBxJfVjpQzdHSN0eY1IT17YoaNNmSm9fg4MfA5dtky
QBLhAWIrSjR1OUJh6929moTzpak7hty51xk4Ilnob6XCQ4B9NweoS5NA/ojUUTNkHhXAVkSy6HEC
Zs62a6xm/1QRPIs2yg1LTuJjkMXHLPFQzMsmwfiUN3T2srtgQr3BeNIVyEFV3l14rdMwKcded8lR
QUMHtfyeHS8i7bRdKtkEG6ofsJsteNKvxpzp8Sab8rK+WPPVHedmKgN2AJ7K+xl8RP6HO2y9gX58
TvllryskUbBVNre9X9TqOI3jDNVw+Zw6izkSzVouh362/oDS/HXhCR1GHuvIIeRKCKq/PDGzJ0zR
2In9uRENbJUUB1gmCopsdNv9YczwL0/n92uxxq21t8E6b/j5kSlFmusMae8zVVsuKT+G8/1mTcPY
vPRtpfaGsf5DNqXZY2ji5Ktqcu1u+jgq3nqIjv7+94/Tv/noDARoR4tjAcdgbUn/8QnutJYsyTMf
vZIoZY41HhLHNCc9Q9L7/aV+Xv94UFnUQ36NTFhw14NA+PlSKXMs6fZV+crqqA5F1lk45CKC03Mm
t36S5FsRsmuVNlvVDjfe0+8v//MnXS+/XthmnsRL2YUf8vPll1nT44Lh/hWKJap3DNS1nrAOBEWQ
/mEJ/vmu/X6pkIpSmNpM1KA//PJJoxFLQw6g87XNeu92LBb/EA0csn//gX5efP+6ynrL8vqKQprs
fpkTQwp0Z4Ga+VpzAt+yQddXbmISBOVsvojJtD///npRtE6n/vk0ckV+bx5tdkyuYELAD/j5KzQc
5coBifx9yPLic+kskTzicMpxwxs9VJc+pySmP1ZI72tV9bLYE5Wq6FaLMpo4Kjaz7bHEF0O5iiNK
faA6qf7stpblbYbI5Om+Dpy0OOtdg4t9ypPq88QMrYDikLfEB/PZ+wiUpm3cEG6QV35ipWdj5/Py
5midsbzWPcYk2SY9HeKyzc4qQR/HMaUJBpP8YMxbghlVnqKAN8PeET7gJKTk6VOTqBz/NI1PiNna
Sq51SP3LEWmjiA7ELlT8CHmc+QYy+Xoakh09FFU4Ev4idzo2ez/unY/cW6qG7URJHLnyhtqA4ULh
GOucxlx8gzDIMJ0H9iHuZ2Zla3f9p8lvoqc6lfzhvHcpzypKW5JACBmbYCoFRcUb1plOgZCA0uco
if0rEjNTvMmwYjqnlDjNQvg8oYjPow3YvU2bRdL44pR2eEgwW99wKw5qS5WaKk5AHNLzqeSIzTuC
rPcxA1gW8AxgFQdGR/XdFmaWTnaT3eBuaCT+OBRNCRysdrFU3sZ0SZNWydtEH0XXMLhZAwtmu5Aw
l9uS3wvCrj8irxD3lt8wINOvIrBqdFu/dfSe+Y4EHcmUkteqXbYUYvQRAjpKrDG7jKI0RcMxK0CR
+PITJcTRfVGUK0CuciPCe70ELyd51h9pHRs/lbU9w+5G5r2rZKxLmq3hc2zqEawapDHhPw8LLsCd
h8NrN+NWI/BBfU67E5PjSAT7FPF0pKc2vYC5DqadQmPKXlUag5NbhKrWHuu47PHplumnvo3bZ70s
8ksxx9I7p5KwvRgnvwBlrLo62g/9aH0M0wTFrPWWotrbnLufFu2m34jiMMpIWuIOW2IxBGpLqyEw
seQoRkx9YG8GU4+IJ0q3uLWEb/rtMobjwRk1/TmAQMIj86jlU+ivoUnH9AAifWdaqi0n6OzQI08n
WwaqWUyiMUQyL4ZuGs4UP+rdmHTu+QTCCbQGZY/Z1mLeBAx2Hp3bprL1AiuJXVAX6hDjdb20+aNK
gWu/sZeKso+CrU90TRNzeiP7ynoKmHPy0rJnalcqkoD5pR13Ezp8MEJ1iLoZl2WFPHQhQQKXmMlc
QuhlLMBbLiZp8Et3+fgoQ1qd92TumGfh6XqK6aR5bayc/YvrhAX+65jbtPDaeS3tSywismTN0cps
dQMHCk4FBeTRXQ445avj0woGGc55JrCag7MPtHTPNEOomK+1CfOTHMljwj+L8/ulUEgyGhjTncNf
WW5rWU37HtPtuPVUS96FH35q94FLgQbcUr+5CRB9rvxJVgVfYEsQUyrVfogyo2MtjwL1aNk9kSSv
G8I9y9lw5+EjfW0jOkco7dTuXRDN2acBQ9sjCSOMkFBPhnuri/K31IwBHyWNYbiSyUgfBn5ZWGmR
Knkk7QRdMCiYfcxEiigVqt1khYzg5Z0H0HcbOuA18GSS8V+GcVpD7NFgh8D+A/G5KeaKfGs7W8gX
3cLEfk667psQq5ppqGIiRmGpqxb36UPmY/LdNmoebxOnwnzHorFQ+BNU1W3ap269KXLBb6JSTnfn
1XOablFOsglPpFpnaaQjPmYGbcRCvErE21T37JylkTalAKxht23AwobIQWxK2vRV4VEHnYvfgaqB
qaCQm96GqZyvhWyd/uTkguSrU8YxZPxEuqcAQM98GZdTxx6VWeS4KwoRj+esWa63q4RH6R/+DmiK
CT7RZg8Zo4ceOdXhM859A9dRJtZNyy4g25de2Td4axVQ/jGrFCZB138KRJAuFAJrotStorwRzkQV
vxqU3m4fdxTZbbs8HuZNrnzSR7PdhzyBEwVJqNdER1pE7X5L0JjCKZkn4PMyJusKOit1NbuBpgLI
6FRJsMyV0IIYSGEC2uJQJwxcTKk9UknnjOe5B+5yT7g0f5oBbNf7ipH0h3Ko01nbikuKM/pyNXHL
Efd6W0fUvvv/xdmZ9bbNpVv6rzT6ugmQ3Bwv+kaT5Sl2HMeJdUPITsJ5c9ocf/156DqNjiRDQg6q
UAVU5QtFcnMP77vWs0xlAKyInFguu8Jpm2WEYRprdY6WZtk5bYvcvsx0Glyqeh1ozo6ALcb8um/x
uAL/rWtzA6Cj9K5FQaDoj85PSBOAj8agltQA4PKUbkR+JdgyUAJwYIikamv8QYnmUFR0YKs8WVoa
vudy4MwTlBEKAsqLTzId4ufURoS6DOOgvqOqQXT52LbzJmzK63CTsDciq6JuAP+Qa9AQWaklwde2
s5sHkWZIrWnDu3+oVuAw0Chi7sxUo/LbUWzcd6GlSEIlwuJbYofdd2/oSm3haUhnV6VZhQ9ubDm/
JPsIvLIh4r5VXeXG1zRqnHdMnigxRDhuPC1gDqSEXJUrS3lOvjJpb1YLLEzDM/3k0EDDX3Hqshsf
J1rTj2WzNs06668p245bwnm8HXF8HMYshCDPWVzFELuTwNZh3rscU+kpTY9WX1rvIfqSAM+V5LAH
/KB5S9qxeaBfB6lX6+IsWkMgDd6Gahh5ZDb6l6WFxnUlJe0douPr8JfmZuqXyvmzCw5Q6R+2sONt
mCUElhdfpUV7DRgoBpxNwxnkByGlNQvs5Cb2lTJdUoIQJKT0AArHvbdJRY8QniN+ph8kCuqvHiAe
bWrhvVfK455pnzhvhSxwL8de62K7cSDOolfDcivjIdylloy/49YESZXTZnhqHN0CSYsVUK1YMaMd
EpkUPFfjMCJTJ9+zW0re8w5NyYITKZRcqdrk0R5DjP8V2qx0U0ySU08Ydf4PA6HBo8iHIVqzKibW
MkaLdp1HTX83mfELXZ3ioZBh/NJIz7CQcKgJ6FDBorkwAmHtqowctiUWLT/aSNw6T6P0XMTBbDth
dw5aL/lzHjNByHdCbdoYULoNVY2vlsTh+N5sbQTEuWX0ZLuTyhsyqTFNxXTzsOMZIvvidOC2bqym
Msd1PoUDpRakS2rNqB3UNtJ0c5uPCTnNFsiAySHud8Gnob6ZlWQfaQ82s2CMySoM0MRMhp3suqJr
WaSNHPVOmXdDsFAZ4XkW32m6FGZVUGUZmIHNZEzuRObr39JJGd4qdJLeXJZ2RqBWNYQj+TcDzsCb
pA6zTVA3E4mSKsvheCAu25ezOmTBFyO8ReRnyMCAwfIISBSthje6WCGFh7w3h4KOYxtLTF2GyEGi
4GER7Bi0ktm/a/0fkayKRySX6j7Fe6uWljdjMPxU68xdiNwaO0fjOHfSku4SxXUV4TIy+/45raeS
5mxREDxvQGd+0Cz2F2hkrGQ7zyuEn7UlhDZbYWi5CpIsfU46EGsLlaq6uGpN0iI3ej858MjL2u6X
NO76aaMDkHqT45g9qlbETFEs7dda7HXMJOiPvzrT0Aw3et1534MAPdc1yRhNuYIdFFu3JkCVHDMw
IV4BhHe3rZqvSpdkuYWlZYUbTSso5KQ5Nf2F0ZcB3q4W0gInc4xKE/CrJe2rhEq9cpuHrE5NdW2Z
TJtElujUTiS5mf7SsEYTr7FWo1KPJmegrajG5pHaVKdvXDRjt3UzGj9zGvjvesl0sDTCgmCAWhhp
vWh19iDLsHH9adlnENc32D7IWWjitINMbrMsBE0s+UudKX6ofJcIhWCS/WaQVcJWnSY8qH+P8/DC
zgvtQSmdmJWKGHWdlcTrfnkJtiQ2AJzAKBnRYtkS/tuTiJQ5nGzKJq0AU7u8h3K05M4gVHgfhHp5
bXOII8Icl8ATaeBINNMpZrpUHGAeq24WFcSoGuKl6xNm6Ku5ZZhhffrB0S94YBuDeWxEZL21Emmt
TPx09LCYsZiHIfK9YYIft2NZp08Vn9raBkvCB8jZ+IlB4b05Kd2fOFrp8skaZl1/4jlQ4XSH0Mag
rzvAGipr93RQWnwYONoevFprwK8FEUlKWZkVLyZTWnA/qoDm/9LqtBxXYESczsrUVfgSNgZmma5E
EbAW3XxjsC+a6CZvW/PBCyK3uB1tm2A6cHHdK945n8BOjshka0w2kHfNYZAxARW/WrAdPLwypiNN
Zzn+CPVOSJgcQlzYdWR3PyIKGW9mMlhsnznEEuUehONN1FTNC5xQxh5Ac2FddWYhn6VB+WgVRQmR
t1EieKokXQRfc78qnp2yKoMV1mP3FnYLsJBA1flXOlrZN46l+U63eh1pnpNpP6Qu+Q5VmNYvnM6j
F40wzZ1dWe1bT/jSSxcoQbed4/FdmaEXeuy8tgt5lI5WV5RXzfZBGM70bHVd/gZLHPM8mwL7lTZ7
q4i8i0A8x52iuRV4fti8obrAnTO3JG+EaQb6LXZb0S+VY4HPLvwk/cmPqH/kWkcS9VAOT3Y4MhG5
OEaJMdTIdZAu7UrUhg5VezcYi6853WHeCvmb9cqsjdi5jvBJXeVFqHG2wTsL5rXH9+Jb0/hedPGb
jqolXAWZSG5bis3sDaQ3rVqMX/VCejOiblSC9usIWvF7XbaUU2MorRuiEUEF0VeJQK7rpitXMPJK
xmkx6iiF0j7kkB+J5ufsx6HM34eFRdIZ1vcrlZqRurMAE5VresyUvvrBH34krmi172bj5fJ+5OmB
fScTLL8lV7V01mhEbXfttXX35A51ya4/d/rmmhCUzvwRThEoZ0FvzUFS2CPeMFLZ/YllB8UHMAvg
lYjEGwenXjMly9KznP7aDiBD44YET04ZvfhuoV+TjxjH4i0OrLK+9ufPawnU0H/r8Xq5txD7WmMN
Ux9TclG2xpbIXLrcrLw4hxCxwPuYiiEoZ7dj6S45NLP4CTPpbYASiR1vjMka1E0IICtZ95UQki3N
QEpxiDQj3SEoR9WV5NZorzQnrGOyV6qhvQ5xaVe3fhIE6TcqEBIgItkwNSB/1522vBe332Ta/MaD
Sc3rW2JGjwqqQIMCpyLdYdDz7rk0DXr4/QBgvUIPTGSNCWOez5q9flByxPETNj5L2HuGgUvUsu6z
QbcC/s4GsasbDTA/cTHSNcjY9c07i6L4lkYq+dExrBJMii62SCe1Uz4FPG2kZVop5+yg7tlYGVVr
VcSqx+N3iUEeSRZ1ma8JnUO50LWy+mFkFvCOgM5teYvnZT5fijS3b02w82SCpNL+CTZR9su+swvy
sjG1rSnoa8ny/1B0N+0yb8Vr6zjFbzyTWMdjJLy/zlf/TmqaruFYjrApWyJdd8Rcjfyr1TNNQzUq
pKqvceb0EOFDb11kxoWLnJQ0Py5CoZb4Sci4H5FXf10EsSYVGkqqrwNO9lXniWBb2PUwU33Yr7bJ
cKH6fSjH/yhoUmniAfkonk3nuIQK41Up1NbB64QhblGwP1+oPtbvqYHKTdCZL5EXjxviz5MLbYDT
GzVt+le0sVifSF6ci9V/3WjdKyt2VCp3vquwUo9BfUtcMMeEfAKJn7bq6z++PdY6cwZLY3nxkDof
VW7tyjBadKfJjhSW6WpIPZKg06a68DhPSuwHVxEf3oO/7sot7B7yqqCmkWvFLalK9OQiVS/RJpQX
jAwnw5H++cxOxowwW4bEkZFiZnpoDYy8nUK/xiY1qx7gDLXP5x/b6Q25mFB0OgY2VzGOTSHUf1Qw
TJncwaGTi4hDIsfD6A3zUHChmP/Z/fx9paPPC5uDb/u6lDvNC9W1oGi3En755/ztnIy6WXSgO3Mv
TUfz6h7h06te93SSfeQug7KwqQtPPoQhgbhj1YgvEGS16/PX+/ANHTQMPJdWrYHVBGuXr9tHb6lJ
66xWU9Xsxr7QXhH2yhyTiWZ/y+uYkBcnKbdyCJ+RNQ2PehOS9VeLitphUTtfJ0fN+TJ99XOwlH6h
F/XJiwVi7/PjcJuZYO0Pvz9jDOuu5IPb2cyaV41B36ltbO16Ktv388/gkxeLD54vz2a95N/zL/nr
m6jpWrBcDtVO9XVOlLxJQJEGs/H8VT67H9eZ0fEzNRwT0+FVMmWUZW/lapdkRHtEU/5ryrQctSen
2/NXOlKNMGd6Lk0X5krGkOXwAR5eauDIhpyoaXYZ+u81odzmluK6fJihJ1utCvptlcEpbrS0e8nq
GvmI6sv7yWjM33gPwgvzgHnSVUQIQ3WXN0l3ipnNPPo5pTW1nhz7XWQBUViCyePQ4qOEuspmHjZS
OIgs6Nwr4NEVbQjYA03pbxK+s0fs2xb6ZFWZy8JCOw1o1R9gb3PkD2ha+OM18UjgYFNHwr4l3iTc
lpXI77H9hL8gUWsPnt1Dsp4wiH7XhCSvHqDPzFASkwUT2XcftDQwpn+dK+ZVEhXj/A7wTB7PfQGx
j0k1Od5rnMc4C5LB+CGoTGzOv+iTtXF+sKzC6GQMZgvz6MECw2v9oHfpmcFdWuKNI6KVneNGce0V
qMDoJxdVezpl04UrfzKYGWMmBkC+GZ1W8eErdYuK6MzIaHeCwsKO3W1130EI20ADalbnb/KTS/lz
p5ZuNKorPMNHl4JM46VTAMrSzsVCQ229zF35I6lqeeGmTnqnyAvmIWoIh4dp6EefTanZoW3YctrR
zllPmuMR5mvN2JD+t5PEyTYFzPOP9+YjIfNtwXYKHRnbjMN7i9vemgrQxrtQoSy3M+Mbu2rS+7Ko
+fbvV+IT9OabQ0bxIdn5a47rcJOB9Am7nddSUAritAcXjW3NM91LUbKn0w93NW9DXbahzN9zlPbf
8ykxHqoNSq/dIbacHjRVBI9GYw/LLDenZTHNmbGVNp811OvAsfanlrXtVotnA1Y8OC/nb/xjQ3qw
wPFrXDzm2GYxS+LrPPw1EEVLXYPft0s4WC4633W2Q+d3G1qm9IkHw3sKEsxIvlE7T25X6mvU2/ZL
nec69RboP2ajv57/SScjml80C2Vw1M27S/3o+Whu09MlEN2ubUlVRcCsryHnVjcUtC8NsI8p4Oju
bZP0EUY0akRzTij/+11Ip+y73myHnYaaGVRuRTUQ9aBPSNHUuOMDcFsOXF5rDi+e31IrEJntX9V2
gQIAT1H/RXPRUS8aEwfcwu0yJFi628g/VvRRwKSGcEMtj8NtzYN6c8pOvhi9pr1kSaQ/n39s82M5
uRXHJb0Gz/G8Zzm8FRgiATZRMez6ScqrMemyVQ0j+sJq9eGuPb4M70ZHz8Qx+2QWyOjMEkYlxx10
oppIT9f5QhRCualEmT9FsACWVa7cRZRXxhc3ievHqbV4YuOg1sCOw42r8vYWlZu15cw3bM8/g3mw
nvw4rJgkANHGMY8/LYM0K/AnML8GA5gGO6SclO3wlSS14DHq+v/WDiPlDX8Xj//5i/+XbPPHggSi
5v/+788euUU0rseT8Oaz2OEj92llzDqCcUe/gn5nMCTrMhzKC/PuJzeFPoYCF2uZMeuuDq9SCxXo
iNynneboc8l1Zr+OsVgUWKvuzQZLxvmH+MldsTvCtWQx8eKvPpoRTJijAmDCuOvhx91oJup5DNbp
+n9wFfaVLMskxghxtDjnZRjnWliPu2qceDlQSvAmF+aFe5mxG0cjwrGJr3EFggyu5R09vME2e6/y
E2MXJG5901b28Ow5KZA9ZdFGyqnaXQFyya+NCpJY0VjBrqBqunAakd3FtoRCnrJjGCmW3QsPs5rm
xWz2feO2TWl3yj6RF4bw6dNnEwwrhC2Lxb+O0Q4ODgUZaIaBhwoLVVnlJB22VnThMz6dY7kK850F
msCGo3G0QanJk2mdIDB2CVCsq4TQh9VYB9WctCcu3NDp8EU1ZzOa5mWGT3L+KX8trYkulJ+Ypb3z
bCr8I+yUZefWzr1vVcMN/XixOj+wTrYpjFkupTt8MEwFxySI0Yha9Ey6v+O+SeKFnoWtNHEcjI5T
ZVCUj8crkkrKn+cv+8lC6vLBcJcEdIIlOJZFmnZGKbtW2g49lrllVlAa2EisSYS1Z90XrUvD+2JM
y/arh062oXsd2T8BmFUYYR3N3zWQOAfYST711/M/7XRIzb9sLtTYnBaR5h++gah3MFGadrBTCFa+
8WkTUACF9MJVPnnu4BgoZjikpbH8HH3QgVmahMMm2i7tDWzbmUk0dGhUNAWjuvqCcw7bSy/DCx/4
J1dlaPEmWb7RKR4LX41KBKEE0rTnBKNdh2RT/U6B773i+I2ujFZC3Acsf4FvczqkUUUCt9E5VXxk
wx0+0GasSPMAN72v2fxe+wncgQZuJMqJIrpK9LF9+ecX6OuwyHXeEv91UvUwNb1LKlIbGWNsEVnX
7mM0fRfmhNNh4rPAzLUO1ybo7rh0Sbuxwp/olHt4E7/gbDcrvQHbfv5Wjicezvfk35l8nBRIieMV
h4+OrpVZoqOy97g775mYnFssgWIR2YV9df5Kx7cDoIZ5B50VJhX2tWL+//+ad6TgVAldPt9jmapg
KPjWcgCQ/HD+Kub8g//ecsyXYfRx0GOao0J5NL3ho0KUhrF2T7gPgZZG75v9dWl2SXxXuZp9Nzph
ck9vAp9+nwkMmaWHdGbl250NeJkOAFJ8ZW4maQh4GBnRHchtIv9q8I2kvJKx3mAZ7dHOr7TC6L76
k+e/1LpG+rCe1zA8/Rr07oWP6nh8f9wTXzFfi2EAkzk6U+ZdWrScrXl0vbEm9bRYYzKsbtRkPaBN
CC9MHJ+9KI5D/+9q1tH0hCbTDyRpgPtWGdlKKGWvCjdIL9zTycCb39O8DLHnACJyfJZkr6GM3HLz
fZWkGDwz0S4DXPibrO9+nx8Sp1di5zkLxGeTE3X5o4kwatpwmsYqImmUd9drDge6kmP5hNtg9c+X
ImsP/xXYKeoox2tdLisksdh091IfzNus6OlgVcq+YXZ3Lrylk2MrG0FMDFhXWMmZ+o6nhz7h1N1h
l9xLpRVYRKBtFIj6URcrMmptK9Y4+nilvrBGGfzuADzj+BP9HRklBSHtdJMubCxOx83hDzr6wLWw
cdLG1dM9yh7agUaubcPMZGt3/hl/dhnrI+wQaYXNMno4j9QEuXU1uNF9XBPbWfu5/uiJvng7f5Xj
fSpPF17PvEDPmwfOvkdXmU8gslfFXu/0YWlnOqAG3xpu0cT7PxRM/UUj/Gg9jSVK2iBKLnRXjpfR
+fIeRQAmSmI98EscXt612jxCGFjs6b25dwkuL1zEZXsl7DEmzRMFVEoey78/2YOLHk0zgRlVSP+8
Yq/SFh5P2FdXrdd1F4bJycaMe6OuiuuQ+2KWcY4ere0MSOuDotxHxFr9LLQgQBtXJSgojHZdZkix
IsOiqc84ba9CR3OWiWMDjENOAhWAeZ+qGmCx8+/7dIp1QJWxQv3HImmbhw88aRB8tWZQ7y2U33eZ
5tovHpJAxIuZcd8CRrkw/X1yPXzAFCT1eXdqHAPJ0qx144Sj4x4l5PQwYBN4rCqXgClP6velFfub
8/dnzuWGw3VxZmfScWJlRHjgzuvmX8svZLXCFUhR94FbG/YG5r9tLiAsIolSnRe9a2nvvfiTrv1S
6QCEFsn2NmqaDB9eH+Rf6oHRuqpYN8EAV2CcYqf39VWFWUtftEWKqRkPkkugs+wBZw2e+wfPdqxf
eGyffPw0gCgKMgNgtTxuFViDrWVENTZ7P2sNVDBec1sYhKydf1inV+F8itDOZLdC29g+Kt20cU+b
I5rUHkbSsIZyrG+LqpL/fC9cxecjAAlGkcg7+tzirHeUhZ5v70xNtsRkDrMD1fG/ftTYhE3srx7d
PgtbxNF7b5jy41ik0z7nuLfRY8LZEc3GFz6fk+lS8CWz5jFpzie92Zj89+ia7Ry1Dgp+TwtHa9ZR
ZGFkEVlirAPArPeJGPRrZHp9tsYroGM1BFp7/p2dfFD8AlSgWKTmPRID/PAX5NPIWUfoZFBFmnU7
dv2IBJo0ejMfEHXM6vbz1zucoVl36REJkk9NDsgMyeORaEiSO1OnmmhElj8QehLs55CaiJTbFlub
qMl1FM8ZbuevekTY/M9lmTMoxc7wypOKGnIY1ZYw83dqFMVT7hZK4G7pUOamjucYy8l14xuXpCc0
viLq9GtyGzx2cYkkBfD8bzncV338FNtlOpk7kZD4Pmacv2YUM0ZcJi3qYGrycvTaMI+MmGJYOfjt
PzVXPy7FvXKUx9Kq09Q4+iAVYl0yBBzcI7horgrcLqiBomCLxPTS4fxoovy4FicERjMnSqiK9tE2
hni8PKuHTN/5ZQwGzZ7G9LFIAtS0bM070O2Q3Z+7BK0boQv02JEadyHUpDSr7nQxBdDxULhtURDi
WRFhqYtbDTjYg4QCoz36YRreoF3SnjWDxv9CMrqePatqvp9/OYcf5H/ugnkFK76gcuh/1OH+ejlj
7NQDrROGp2M0LhYORdao0YDlG/rxaRp6/Q7fTPWWC9ndjwk0pPPX/2RwzPKQuUbK7EPP7fBzjMdG
yxwxTbvOcJpVoyFxi9kw4f6oi38fh3yH9IgoXvLajvf33SCVAhat76wYy3bradO1H2TozUB2r87f
1bzt+v+L6H+e6sf3jrZndpQdTdkCyJiQsIV3OdLSVYzS6jfpCyCTdI+Y95TChqo0/ybSo+SfShz/
fWXMxD4lSCZY82iCLcrE7QpMJbshq+r3hJVjzZ+25kpodD1lDRki52/1sxdIZQO6J5s0Lnr0AlGB
RjaBZ3xymCyJFU69m6aPvFVkG/WFr/tw6p7vbfbusqh78Bpo/RxdKu4Miw+rEjsrZ0pdpkCjNgII
yk+c51in4khGP87f3JFn+j+XBJ9BcYVdvuuIo0tiNFVBF0/6jiCmzt10nlVWa/xW0VPvN/1ODiXK
6jiN06+dJco75lx559phsqz4Gy886dNBZbJc6Zbts3bSLjpaodFzduz35tovMo6YekTCxmwacVhC
Io1xYibZM0G7iDtlab6ffxCHO52P5zCXzFg7Z1TGiehp0goiR5UAQeSF3U02BQSm+GiSz1/ldCyh
1qGpRzGSz5SoocPJAALHFGFv9HfmnD2gD74J6q3bhwDmLwyl0yshvvkg0uKtYv9mHl7JHJpeMdcl
ezq9xspIrHwDP4pkDC1Wl84xp8+OLa9OuDxiEWu21h5eK6IzX7W+Svdl6MvXdKCthlzTBCmE3Lju
wuLewPdGEKFhvWi9YzHtK52QRomwFGsLwSSIj2OturQT+uQZkMrgWbMwiwrLcQVs0qrS01o32/de
ksC3ittlMTbhlQnv6MLQ/ewR0EUQfL9oHplvDh8B4uYhsu0w38tmyK900sjWRWQZ1+eHz+lWy0b0
5fvw1KgbIns6vIoKAGrWsin3pN6Lu5o6D71dvceTA2N7OQ3uK1IHtTp/0U9uzeWAxiFN2BYIlPmr
/WsBhZGWDTh/SvbNxB4oy5LAo5J/30NR6NRnjgHfP/95dGtuBFWOYISKM0AWLOOoQlSgaeZGAl68
sEH+aLYeLl42p20dkZ7OJpm57/COHMRcbT21VK11N8Ro5SvnncAP8GtBOjww0isa7tCIsW0ZNhSF
DDVOvPBGF1BX70XOlmOwk2L2yDSoIH1HKnRWTnhO2f3i0CFVgQg0MTXP5hDVc3YssWw2oKs5TbKP
SwzGLiCxdnAZlRSD9T8Sk4UHVjizvw+UHIjvY+7BKTafhxbKFdg4EB//LACvvRKixm9EEgEAGA77
MzLb7lcL6m/CTZbIcuWbtB6uEYhqb5OeQxPNy9La6HoXVkvKCR0+Za8iZLUgcxPyZYSLGJ15Py2A
TkKhdTGt0zkIkl9uV5mYcqQYHvteUj8jubsYyBE2sGUqOU5yMSS1rd0qnEk6wd6ktWAWIkJ6leBn
1pZmqsz3kPrckwqj4U9hY6+m/xLgsB/crNrbBClCxla69yZFm2E2hyR170hvgHCt0py6uKsSueqy
BNernESOrW+YbAe86JwiZ6IMUevcmzEfmP68l26o80uVzE+2wQx6l4mNZi11veMNXDaYHcNC1nsH
1120KFFb3KZi/A0rtnws/dnYHGvDNjZa9Bgm7OgK881zbdnkJnrkgFeGSjdjaxfXFvP/9dQAMmsk
NYdQh9TJARCDZpmZ1+AXrAuLwCefLiVlHQgr1CKXneHhQI9wHg4mwUF72dclB7Ia4bdTGOvzE8Qn
0ywJDkiu4VwhcDhGV3RZ1Tvj0GT7qsXqOvpkDI1ThzsgHO3/waVYQUGmQ/iiG320+QstAYVUF8zo
/uRucwf0mpEp/xoM0XjhgPnJXAu/y6MwTxN6nv8On10gsAx2dpbvIa3jb6W9weoR1vK20ybCaGsV
+E+qHManf3+YH6cttDJURI5nW2AZMIncQO5bm2RTIQSxlX0ggIB60YXNyOluk6Iu282Z0Uvg4/Ed
GgIK5eD4cl8IATGbZDgAn1G67S3Q7qKHUX3+1j45spMzMmPIEHAgDraO5l3SDbLeIuR7T04JxpuK
iniaEK3VmATVxbob/NCyNIKjGfU3BIbEa6JM7QsL9clxkHKBaSF/tDxqNPQtD1+raMcBCnLMa01w
Lim6WvfCVsEXErnjB911gg08TgyW8Ziuq1EMFxbTk1HFsZ0nwPGMAUxDev6W/lpMLTcJgYjkBtV0
o/nJIP5NNEqxwcuTXJdIurZ+3xQX3vPpLbPWAfSi5cj+mmre4TXlJP2EddDch81U3FSYi6tFqeeg
pWTRPKZZj5u+afN7t6qbtTc1l9SuJ7MQ98zegQfP1WeF1uH1e7JIsRQIc28RML0abWu4SyaY/edH
14fa++9VnT0uUkEaWwxmPAXHX05PkRxxWG7vqcTClg9lzOqMRda/LcowI8GoGbVsZSGT+2k1mNyA
hISwVHSO58UyKlJFpJjnvCpfA2BQEKNnkBg8FiaOos4mxq3v9SfII95tW4j2HiJssFZYTZqlmWFB
LeiYzm6i4I87psV7ACr6vnQasnfhWZIt1lQjIH1oPcYWWzacdAR9WGJC0U2vmtmbEf7yAO/3UEXT
O8TiAslsZk7V0oEI9t0LaowSAezRLfgq79oYu0a/MpwOno1kQSY3ofFHSLlBYdgLsqi6Cs0QzvO1
siL7TsRh1y9QSpYPRZGb1qKWUv+itTa/HqKwuAlti4CMNCYGMmHgLnMg9vB7irxSC8w23a7Bg3bl
uxZMv2DItfHS1DDPpocvD68Q06yJ6pSl1j36LIcQi3E1DNZ+qgPS5EKvy0nYIq+KjZjhXLMTQcBo
9EX8GDSp311jHcVqSk6wcJekyuTxao6i/io0zX0pTWqwi35wracRouoXg2fS3kgA3Bc+LAyvxz/b
wsNC4Y8ACQrXTKeHQxtsgAFYHOurwFeN5bfFnVpLMqMXbuolq0RSHsEFO+MNTFGR/9YGhv4cTUmx
tyA508vqwM6tgPwH1hXE8uZOhY16y6JE++a38NRvBmnCiTBEW9vkUtbDrdJAqS5loRO50LUdIJMs
8JJ3HOHOtGgJ+qsWcnYWdqo335wMS+2iBrgRLKbAHYLNAG8fEUzf4f2GagOTrTAJTOZ0FPj2Zpqm
JF4aWVO+g/YBWJ4WWv7s9N0wXiGDtox17wcOmWlaCeeX4Zb630B1yZGSjweFK4hU9g3A2GAv47ov
HjhyhfcJQvB2QSrf9ErezXhrenEeLAlmDe/bdGbi+iNRGgu9TidQuQQzr6Bpa9u2d4phDYgluQ/1
dghWkW+TjBt7wEVWRtr6P52iNb7FqsnSNWhTwiHDYrrPMSUSj1lTfV901Nj3srb0h8FW4yv1SRAD
nW4z46Vj5/62Uli7Cybg4KtMc9KvO5hK/q2CMLsrGmhNC0LsoACB4WCPnUY9kBNRJwvHUvUTSRWl
v9Sbmpw63M/2e9oTIsDDLwizwGCqASqK4+S5IpFVv88VDIVV4ptDclX6uT+t+koWxopYhF57GTWk
xatIJzF3lVQkb95n1YTfnYTubj+U4F2/+HaqJV9xqgfJziH4VENBVrU9rlmDHMgnoQeZB9cggXK8
badu6CKCz0cnu++JfQoXqDM1Z0vcJateUYfF9wTjX7MoUy21VkkI+JjOOVWJRZFnLQmQJrwNzgNw
dXEal79dR6kfXjfxjxh2NPYz2Kl5DgQsJKckQGQzBUFzl2taRLQgMieOBjRRbzjMGemiCdsA1uHY
scPIK9NPvowkwWcELjcGETGKGDlqAEm77UVTqmWf1mW3DmBP50u9BVB9m3t69psyg3NHyiR5ylFg
ElaDnMu5p4pG1K1oyMCmIeDcwlhLcBoOAYjBoYQ5AhgIzhYKlXgA7qPn4bIdW5ITZuUn/wuijmgt
KB9P13TtpH7TWsmorSnTmHduM0TWKtcI/dhYLRrQa8Noqqdw6AhSlSov07vOifz4oe6FiwOAgsa1
0TbFDe5VSVBrok3ZOzEs7hcv8Bwetui1EguMCAlSL3P3nvsU00YbJfNV0DnVF7CZ2p9Wleiyx1gT
0JqGPIC9kCXBfW+BIrkZCiMMt0iJ/a0RsUdaMuizZqkrUZirVPStuRn6IZZfrNIhPYL8libfGEUH
GYEuJKQBsntz97qKolZskabBIwt0Mp8AYvENofJvwC4U/PBF4Q3lO2hwG32iSedvY/Kif/rYitXS
I7wP9psZh0+drvJqAcTeeKWtHNhrQxtSgmPJurhWAEbcBViZ7L0zKiT6ZhRN+pxOwbTVp6Zcmz6/
YwVhP761Y34fyDODiIXIraJ30cS2uJrPjwQdklPyNUyBmt2AyCxuaSbADqg9shDhSvkED2uZNkL+
tCZ3nijNDKo5Z+5FA67qeWKZ/VO1KZB74IIhAmy4OD4QszHeBY0H5gwXsV/id5+G+MprjfAHgRfI
CszOaxzmJ2WYxEFmnP9lpqz7VgdhuSD0ILZA11d2OcPBwNvXlHb1jdOO9MAUJNQZNp1yegggcYUc
VM3pGZEPkYtVUKmX0SrKP14jxY65HG5VIULrB7nQ1VtZKbZnjhYnPFnhRsXVWJfunpc7lctSuQOL
XhGlz1pJaMSK/UVrwoeLu19WlhKEGnGT7OIVKHMR1/BQrTgayoUdxS6IcxJjugVLixGvZNdTYjVA
LSynJCP0R+ElHBdu62fAUQmvIFS19wRJu5zJllWtB99JsG8kvRMt+Y4D3P4+OqoiqcdtYnOtwBa9
UnULvZU5+OlDP+Q8CNuvjLtaaOoOepv5LZHEW7pBzD8FZKS98xwSe5dGocVvTBxWvmx8eAMLIagg
XJGnbn3R8h4KQkBcWbZgJ0lxRXklXEN0zj4VDMhCFDaCwt0645x9YgV6wpon9EiDqOUob0E8grVJ
s5JTuiyYZBdjmeuvVpz5L7SE8wgHVtXabMASd6tIi2J1IGfqT5Q0Trasifx4L+JB5bAGkuzWUtnU
wkoqdOgnQ9GbBHNlw2vddFHPPrqokk0hxxTYZgqDCshFC99LprH4ytYOqFjpO+HPSYuz9obEGt1e
WEUVmgsSJzKLvFKtK9fMNGO0ZIvDh9XICSqZLqJ2V0lSzKpYm8IteDD9CjQ7XEcM6+ON6PLYgXcH
1Gdh5pl6sa1Q7UoIJo9+b0TVtrVaK2T5cc1nS3rlE/Ko8lHmEWJbhi87woxj94YA10Jf/Bd7Z9Yb
N5Km67/S6HsWuC/A9ACHZG5SarX2G0KyZK7BNRhcfv08WdXTx1bV2GcGOHdzWe22qUyRwYjvXR6i
/eWV62tf3c6SNSqEYEWdZg0YN+03it92MfvGZjYCjdatxgjmA5PolVoHGnfP2ZlAqHJzlb9T2Sdo
4WJsmu6SEXYL5Yatbd2zegNfzLvVpI0CGYHDp7Tqa4+ZtUXhwLLau2EpETymapxYLtzc+qhLWUFM
Sa2Evnl9QhiwZ4ryBmJl96zqvGXmobApFpSlcbv4IsjxMBbOPZMP3TvPfZDpO4PukipEZ0z8LzVL
7RRRTzItzxP7/jG0Zto0duNAX9CWYe4woregCe6gEfDKnxaaNib6K+WODQdPU0OryXIWAPpIXmwm
UOuhzIy2eat1lxY+fe3WcTv6qfva+1qxhLDIs1vL7kwajKbBqfYjJ8BHlFdah2dc7tqZS9foQ1YF
HtO24AROyBblxrY/Ny9wxytqzqgsA0dcmiYpmsbnb2QchCL0okLczMaSTZdV0sOi5fc36s9lgouJ
ns1c1886lpl0I4PerI4ZiwbNzdK0bkXXT2KvwT/szyz4Kul2akvpPrSUtx5pMHfvcsMeLaA6pvGN
Uoilj12RyjKGQcWg7QTImLfDCLUinqvGbhGRxm4lpWaN50E19NommShPK6jplKc2lnaMdUZSeUyM
TzY43mGNgy/XumdlrOaM5VFX84VpVKt3vdiqhEO1mv0ce7k/pZHPE6zHyFVwBmplLmNkyXL6GIvF
0yIMZM2LMBKtPSyiZxex5qN+leqGPEKhyGjRs4X4akl34YWxdAAw7KUCME41R35R1Iw0YyPhOEdN
ALVMW08xXI2SsSFAxERTv8axO7Fd973hAa7g1B04y9Dpw8cW722re5ftojRtq5HRX8KhB9kWqdrI
TejiRX7tOPRR7uizU95mSKVrhUvZDx8cl/U7KnzkK+u01mybE5wmsCeRYjByzUNpaACKVaWsRy3R
1oHvnRPFFqKKfiw4sbJsLFmZxL4CEBTyLw43oOk6Dh6i09odjTf9pdt3+rydDY5tsSVMMHdzUurJ
eVsa7VFg0qCuYEorSM3TaprwVCpxUQE3wsbbuebbnHW8wpVHU1GUqM7YpIOGnb2hrHtrp6tug6BR
ef3MNqzY+PCQIvJk1A+3DkkOapNo/wJZ1PFiM5eFFy+kyTQalKARPjPLIU470fTYJQKrixT1apwt
3DIFJrKINaejkZaIHUm3qd/pg6nvvIrSn2PbsPKUeW/ox3I1zGsRjJ0T2X1aiHA8yZwceXTNjath
LF5mR5+fdGMpa9pdZ4y8TT+cqIKD5s20s2lOEjnK0z3KpdbxOLr8B5Q6ZCWeLHv6Wg6m/S3w1+B2
cSajOFQgt5DvMuDTpiWSJ70b1ysI3DZlp1J3XhXtlKDfYNs0W9bcGWdmIQx5CRzF6S+h0q1fnaRr
+rN+mWj9hkVKVzPVuRzKeet8m6zehZmxBK0eSXGq9jP9xf5SwbGw+FR4uTfTsCyUnjvLCoGEVuDg
6FO1tcZq7KYpniZoLyCzDJ0w/MTbz8CDNIOlK5p87wJqe9LYtb/BAltlRN+nTpSdhisefUtDKSwA
13/QkyusOzmjIRA4GqYL7LOL2icB0saOeej8raP0jd1pPTtv1KIFbdxQQO3ErZsGFKKfyrZgc+N5
vatoQ8uipkWhYumCdsB3y7GTD5tD4SlKP+PMYuY1GkQ5vwd0kVPkVVDnvxm10b7i1OgtnJIZUPDy
sb07ovA+oQbTTOkaYkQqI9RHeoAaAheU52pJcUk1qKcd6D0Q1C/SUmmc9YZYYKBbiqm7pWXjfT6d
yhttV3jkkZNSbK0C4fkkzCC1EAQkgJU6OVQYm+acvWao2tqYcPGofKc5SYZU6+XXQ9ufvoPeMR5m
gET8SnxjfJ2zablERJ6u8kIsycGmoAB8mNdql1SfpEtkW416JgIEdyqb5+ZCLxdBDxvGbNwps2V9
VVk+JGfBumK/XLzB3XfC6z7WhJLVjUl+UwN1YmciDibR3NHB2J9nFtOpsHGpC4OIXvVfqO4dicZK
uTDP1AJ92FdOMThXtH54lH5OjeBAjqlgr8yZ3S+Srn1OAo1C1MSidD8S/UKdoz3qxcWyGvYrXF9P
hWZp8P6koSqzAfNwlAy92RmmcHSVfF7XhkKCxvME58ks989n2kOSc9OyGX6MbKuggWfucHeCRtyv
dLUf4R1DLh0aAAOxU3jeVZLZ7mWRt+u7GDRIUPxb3besKt33qWPvHAZ8Xy90Gg4U4eae+UqetDS5
ZDYXYdJU1hOzvPRLqSiA4oiemwqwjNMPdNAF7TWJ8JRYVwN2jlMvVACWHsq9N1K3Z/1O8DjZNBxT
RclUY0xYR1reymwKhvro4m2mzxA4wLCz3F4+9XORf/v5+PKTi518POYLkwElIQDMLUi3P46S2pKV
rk5l/c6KFI4w0YS/pfx19e/qhrNszXpcH5rircxvDUrrfnH1zzPaz1f/NMiCYxSAMB7rd05SF2w+
26/NF/tCPrk3LI+tEeXjrvViufv5ZT9Ppj9f9ZPGUlt+m9oaV60s4jar85VSzDNN68O5p2bX2biL
HY2D+oWK/qeh3adv+vRTfTeDL10qsxI58VmpdvM8vt8H2nQqvnZJOWxi/0JxOP3ifhht/nA5xoQ/
Xo5mVV0vEz6kO5txVYlo0b/BPqOFMfuFOvbzD4ZO/eOVJm2cElOp+n3W1BU6AlcCs+krTjaUa8mt
Gdz9/Pf387uGm/fHC7Y1FfADHJv3tkQI59us8+ufX+GztvjjHfInS5BTt6lG72n9znAtPAXZtK/T
/ItrfNZkfr8Glhz8srhXsAj++ClQ5B2UPqN+rw/Dzo69nXb477E2/vlwf3eJT1/UvA6O9GezfsdM
vunFe2b8yqX2KUzw50t8UnnIEhoUKvEpOPzylgUcPoTVQxf3m/UsuEmv1yj7nzy9332o093x3XPk
EJsdaPuv3zN/3Nn5rhsZPO7spt5V6b7WHolv/eJR+sv77bsrflLPzH4ZwBVzRZc8UdJv0+FXqu9f
PqzfXeHTKswAmf0A48t3XdO3tmYfXOqgk+SsHH5hQvmTGPr5rvu04ibEf3NvXOp3IhUHbKHR4vXs
aKp47C9o7o50OOJF/dEbv2yO+stlApsW5TMnG7Hz6X5nWr+2KML1u/cFN8eZeADOCd8hLHf2F6Yy
ZVxc0IL/ZTku4a8ASn+54H936U/PAcrM4uamX7+r4HWc7zkDplMf+9a7nl5qVbYDAfg/WD++u+Cn
pwJ3c20tvVe/C564QD6Q7o9gnf/ivvzrX+Z3l/n0KKwoup6gx4wlxNjeXl/Tvx3TbfSLy/zl7f/d
VT7d/gQ1MmtkXvYuPFgS7GjzfPvzr+tXt8an299cbA0fPV9XS3mu3DAdMk5FFdEMV+tXIau/XHa/
+zSfHgDNLgEsGVyr8SNv67x4L3Qni198ZcafruKf4kwI/XiUwYy5n34z3dqktrnOxrvpztM1zi8a
axXl8qtbrPGSnQy2nUwvUCQtgEt1FbEvL98KEAHxONsY14tBAG8PXBu2s6YiA5Mc9tDW/9UPeroT
/7RNODkxTtVTp0jDj6upB3+6E6c3nV/saUCHVuq+Ds/pfXDDIPWQNZcgXH710vjTl/PD1uRPBV+i
EDI3LDYMAs61mb2sydXif8Mvhm7+K7jY75HPP33A7za4nx5FfNsUDAn2QeI1v8zPyhv/4F7jdfMY
QByhhaU0TX+IXyyzP98/UCvx47eaGGoAGMq3Oi9f1uCxbSNKyH7+zPzlmvbd5/r0VC7NUAh0V15K
ONFCzbjRsMFp8rrs1bPNZL0eX4Ps68+vaf7pbgloD3Psk4kFRwXp+x8/l2WO7alkMnnDZIxRhkHE
XEYeULQsQgHJ81h2Fr/J04ApbMeCphRiK/B1lDV4N8YcWHQfO2t9HizJ+lYSJsGKM1kTEGzXlO0Z
xiAPrI8foLSMGihucXKthApyJpFxizLpxCQZ+fuH+l/g5d957v5r3OX/6cVHnb9+j7rk//8H6NJ2
f3PxeFGyQ5AL09LJnv8H59K2fsN74MBZZUb8O+ryX5xL2/iNvb9hEgI5pf/Jcf4Lc2n5vxFhwA9N
ayIOKkw5/y3KJbUSP6xaBDAoXrQpK6S+wzvhuD49Xz0Uy0VDu90Q+8jZj/HeoGZBbdo18yLbZqF1
EBFQaTx5b03C35nCfeEAHBd5eQH6xsXi+SDW4pAuLVhc92zI0nOvgRHeG3vZW/um7fbTlNMTbc3M
5W06vNNaPJQws8/Loj2cmBaDAJNBfz9mwCCvXiwRyEvA4VuvWm8StPLYrC3zbC6NC31OX9EXaTjv
Gx7VeaTfAVli9ua3lCBuaGtpA6raTEMrE186X+3zwg826zg8aL+j1NppOnROAQqqN9hfr+stAvIu
VVQp5Agrty5rwc1U0AWtQwPYzGow9nOPi0Zz+82QaM3V2GCQaO51uw4tW9NvzDKVVNcXbGjHWTGc
DSbGpuIgy6LZFglYbPJewf2gt1dp0sIvFuVlO1pyv6i03a6zVb0NNNtjkykOyhsZKkFnjgyA1ZHQ
8sNULM+daTq8uE4qn5iPyqSiYTztLqlL3lb5JHcz/DiGSul43tOg3Cb+/WBrm8kTrAdDcT8vZr+n
D9u4MYfR3QSUMIUKhqG5aLdD8twonEf9nLM+cPbgVezFulwOcvUeW234YK3CpKTRnUnsA720rePJ
Y1qly50zWU+1oO3dyNaXxGNvJir6qua2RUxyxi/MBafQqwcK3+amvydKXYfkXgEVeVJ/0lxLYivR
7wP/Svezy0WqmOD9E7OM2951zwKDwkxU3KMrhzayBxskRgphsqiLSC463blT3oWnIemDqvzgchj0
equvLTKCnN7sxhw4xVT3zNZvNRnAr3GK9ZrOUfDG/gq9wc2wJGGfwkhmHhlKLTG+Vb5HBGiJ2eZY
CSYZHMibTVpr10ZSfNRBtSsXVupWuGdWI+jaKeQadn15mQAWMSeqCYpyfCv0h6YvHpC3AQ0Uo3rL
SOCfyv/AJveTG9rdxF4pTRhTohxtSxSlvTdn6kEti3WGI3jZdNyS274sb9vJ16LOr9JrC70vLpTn
RB0Io2h0p+QDGRLCXDLfEymFY1P01iVm0JkhPAB1ek7d2EeAhPDU0xVhJ8ut75h0seti3qZQLCgF
dSEJ4OgpzoNu7r6WpldeUFi/sVeKwEZVRCo5eN0SXFSDm/OQVvcrsXhONwYTCXuXUQN8s85j+3Ti
t0aVrSPcK94vGbritjIKwGyVz43iiKi2UhE72nir0LQvYOrW8eJ14sYxl7eASvAL327EmWJiF+tG
kW+0VnYtU2PJ6KPHiULNKCM8IAZed5E73RKeKJv3aMNZNKVmRljUqR/JrQTXAyqVQad7724nvDfs
AZ3xq6ZpwMsR0uuoL5zqgvnmesOKWcS5IYmW2N5a3BtaYlyVdecpXA6Jiaqyjicetu/Ot2VWzMBo
3Om8mrz61rMpgw+9xWfKV1L4QU/blOY4xNyMAVjBUVqtprOZOm+6Z/zHWjV4if2iga88G9sOQ3ep
ah4kSj2C2Kl7YfJk9tZrzvD5sffoD9gaWAw2gy/XjbEUDJ6KMtubWsldj6woDoM7U/6CYBtsjHnI
HrARFPFKcClUuq4doTvAA7QSvvq8yJ2Lwu+ma9zw69fB8lAUoEAdVoInb0UHSKisZUIf2VgHB6Ph
IR61rnyzRzBM0uvXSwP9GKROytgflRtYS2+JbLs6J7SXZrrqgRrY9Dg4aFtRuiZl7LGPCS2wH1tU
VYMfc1ohdVu9cd6j0caKz3sAdzLfWOvs3oLy6c+xOk4fXeD2VggQLdtgmmCMGNTLvZe32mFacNNE
nmx4qhAqvajT6ndI8d1eB6OARUFnWG4AebE1P9ii8HTntaF5MVGE4tJEz3rCEl5ttFpOOwSENA3b
iUL/EKxagwlUJK+oIosJz6aitHJy/StUCrnvSmO4of9j2mY0fu0SlrgIehKsm9Fot5mbVfc6//pm
XI3x4DrTfLa2ZbItea/uesyydTQvuJfCRUjnQ9AYdxwz2s0la80aCoLGsaic7l6rgyEqlemHJgY8
/vEgzDKMeXpbu0eGT8NFMmigR0Sw4J1yQf4hlLprFDQo95k5Djsnk+suM3HDlrALotnOBeDUxs7i
UUtNXAnrcGzKbA1blbnneuONj36Wrzepo5c3eZK+Shgx23RRJFwqv4+QXurtPBZ2jI6EX0A23lMH
HeoNL1pxl1rMeq3RNM8paeBft6euJN0xtVskuPaQGSMhwyUvm32nO+12aNvqWktHH36Rmi6dbrp3
XKJsbI2dqMXrE8LIFTdsiRhTF9O0w/5JDwyN90RSVHcsR7r7k9Lw4mwiOqDX6xj3wtf2fuaZ27Rs
rJdlJaWOFarbapb0t5aWPHZ+unyzwSQcR5MOJasPbrRZqHuHxsNwGIbtbE0bo5HPicZru12CjF8G
7fb1fIDRdOgt9SXNrc1inbg8ha5C13/ra7mhpSsuEy9mlvXWzB7YSFoCcht7shxMDFNG3AITJNpd
DLGdoo5hm6tCrTf9rZs6u0y5T6mCttG4Krngh4+YxT0NSxMn8FniYHTnvd+a1QdkuvK2NpPiAU8h
hpshH54S1+ML0+orZjHaThaGdVEuk76tPDt/hFiE0FnAdKP2y9k0LgZD3ENT6DSFfsYe4hagRFRO
7LdO5izwOhvD01Q8F96VsLOt6H1yaJ0eQ2gwT7DEbeVqt67oE5zN9i2NBM+LrsknEqTPQpuNI4S7
fA8/aN+OeysxY98ZtrZMx0PlJ3Fr+Vhdl6naSrQ8f81anMDpN60TIFl4IXe1V4Y63MqwzhIZC5xJ
LnwjWyqxHVxcno2NN8jt0B590d0xiG/3Hg3TYEbBSuIEoBjLD7ul+/B5buXU3c7iy+hNe0zKz0Fe
bzLLutQVjqPZTTfeumxF5+zG4B1vxC3BZ6hVU4A/jEU/VjpWmn66zPz2EkvC85j7YoOf4XrgTVpS
erpNa3Ik1byTnQtOz5o37mh6MUoz/pRKbEs0O57d4F5b6YM2veWbPjRyo0DEh52y59is0Dxtrchj
JO5nSkF2PkjEml30Ge3fsZGLbziJ+MPpS6sqkmOe2XaXcOq3RMa+ze5yP+oOLfumwUQYeydr0M7R
nOHoOiKJc8XhuFbDuCflg2kZn+bOyaEl8u7TnnQyXjs7RWUcCVDCZ6Xp04nXYLFCOy3Xvaavzi2i
3Hk7YKuhrfIGpikkP4kespOTs4SjrW6S3GiuwISDOQEEjlU2x8+7ID32EMFExoJ+koM9aH2LbzQb
o6vuCOZmGPWa5ctiSsRjFxeSzNJj5Q3RpBXrLtDzb3IunTg1lXsAvK3RJn4aKU017vHZmHh1uOtj
Gsx+RKZyvGj1YqSNinMIOezzQCv8vQxS79xRAq5TCQbyEZ8PGu8sKG/q/QpLqFr3kzdah6bv+x2Y
Fi3i3k3u9YSOU4Vl52rMMhlBXG7OerxbZPBmSHm50sK2s7TIaRt7h8eC6p4mu/L0Rt+70JeucVCp
C8sL1Ec/jt1tUtP8bfN625pgo84rkWLchQshjg1G9zCo5+UOFRiSm6lSEbXByTcL6CtqXU9Fs4V0
ZWRzfmlTg3GGg8rGEsFmdDBwuoRQVNTHVDOqh9kFxapbr7u1K/XYMmvjsgmkv/Hatjib/MQ4b6wE
2a+rx0hOuvmI77A8mpVbXNfssWKDnoHLtsXmLLWC+YKzFDce5jkMEZX2xBLgv4xl6ZxD2QPISoXT
uS/5eiaTzOKylK+JxRbYFVq9t72ObqxuKuGQvYu03vtuMkZjazz4bb1DRt545m5Z80cQxGf++g1k
QUQXyTdTz6dQtp2Bh7DdeKM49jLZm0V6QUZiCktCeUWT7PwTJ0vz76RQH+y2h0NjZEbo2dNzbyf5
ti/kVVZeL8a6N1z2U6pZdqLLTo8p4Jm4T6jY6CdVRzDs/AOIrh5nD+9VNZXqClIk2/9VRabsriup
pLVJg7XauH060SA8p09UMcuzCWrdhpIMHxC9c93necb1S17LOnyyImu0O3Vy9/JicNN3PS/bzTjg
5ShdheqLFQZcOC4FfJxrdZOPmXuVa+oOH3yFGwSvLK4RggXPo2k3E5nJucUr3HVvWLLgatZ4O8DD
dU8DFgBgg01S79oBhyu+mH5D69z0YRKCwWPYJtwHyzQc4Uzi5W+d5EJri3lblGnz0JZedQSMd1/q
hfxilt1MplErcVfCmTryTuRlkTb+2ThMnP8oEqIUaU0onQhxxSL+pyCWwgpG2ysxI9yXdWbJXWe0
foyvu9m63eR/m31b2/oj8Us+lpvvS08Mu96bgo3TlsUOxGN/rCk/x/ZC+Vcmpvrgyax50DjfhkbR
IGW0iQyHlZaukrTRTgay3RZ5kuy7uvLetEWm52mt97dmM9J9Z9rGOcHFrD9Tjqh2LuvGwRgKa18u
bXfoJvcJ/NMOpAdfm87MLHamCgqc1vsbSnunJ0igza2kn38zCttiaowOCkLIIDlXDmp9XVN/6OO+
9KxL2GHszy1vYWUu1ePASgGLA8VZFirZknYZ2MapWm1zV44Y0tlMVm3uHxv2X5zYp7aPvKx6HN1A
nZ5Q41nz2cfCRXWxOCb0i0Q9eTsOZclU3AtecWeLjbk084X+7iWjMEId3MAZwQPvXKwOtsqEEMCl
Iiu0SfrEXjZ94SZnFMtcuIvXfgDi/rBbLI9r71jbkj/EYe3VF1CS1dnQ18Vmxvq2cDrsFVTpZtnW
Zq/dBXZVfMtxmEaEqtddnfjOM+Y4XgaarG5qHEnnpj7km5Ewx31h2srFquVia8gKumT4dTuccIkh
7IIObFsYrKP7TDsFGWW4W8WNm7CtCIPA3DA5UmyyJ595UzlVZ2XiTOfAwJ29pazpBbceyxsGmLKM
+KLkS2a2H6U+mtfdhA+V3uHuAvxEuaFzs3iGywlyqqZnjBshmy5odFriYFlezXR9Vk5yneZ0qDK3
OZfVEC9i9P6Y+//v0PPvPgrGfz31vMs+/rZ7FW8/Dj5Pf+ePyadmWL+BAaH4j2oJ7MME9v9z9KkZ
7m+n8CT/+yncbJHS/dfsk79FupTgLCFTi1eLy8B04InO/vF3/oj8JvXwHgd5k1+k89+afZo/qnEY
tEh+nUAawalvx6GJ5scRPAupscxVdWPi/WLuvxT+C+ZM58YSHh38DAmTuqVpKJfBnaeIVyGidcGd
TtDtfYUFDfRS9wvOer5g4Ff5FeNP3Z9j1t3gAPHcelRJjuPR6nQ7Djhn3TbuWpKIae0pO+t6zdPo
cRV6sceanN+PUu9eemPy1Q4n7SS3Tp8MzDkI5OhhKirC/73j+4wadXVDz/hogmntfKzFPrKSyuk4
jHKvZaLmj42CCKZWV7D1n1iDXHKQpO3VxJJOroPCHfbGhEB6kELghhUcUKSCKmHqW/fwCDF9cjbu
LL0O+863IQPqCUTgila/ySyxNq+FnaVMxQyyb4XFGzVgv5fifqOhM3RBhiq275LxVgKIOWe3Pqgu
IiXptZFUqqg3Go1md60u7Us5eqsddt3q4NoclR1Eqx3g0Oud3mJGZ3SM5Qy6iIqDZWfLRtP9RYYU
fwuSFgQp4knY3SOu58qKDIzv+cad55qKhL7IjQ08nqpm6MChA/xf711ivicqbQLJaEN9Iue2X7yC
2qNlypyC1GJfznsNEsFJZGTgqezVfHfI6aS4etuZxG0ObyDsLI7ReGo5UkEBnKiJc6rSnEJWbC+N
Ojo8qtjHLHwnl2LRjQeY5adhWluS6VKrU8q90SNqhjhFC5omvLE6VlMxS/CmoiTfpHut2FSim29V
rqdnwtFxvVY6uSV0HILseO6kSQNVQSM5lYX0eP3vokb46fD+j7+bBmvNf72qfXnlxv/bcfz647L2
+9/657rm6r8hlTgBfaYnABoB/H+ta67BCkVDmYv9j0YF9xSQh8f1++Jl/2Yg5XFCBU/ku8FJXf2/
6xoF6iQC0GJcevD4Cf/9334gRQyf/vt7csRp7fxOh+YHOzkQCZ37oE7wqPzuU/zO1dMvpOHbZKji
fLG27oIvdjPMGoWJTXbGiNf5inW7+zJlgTxWRo9dcLGG01S7Oc8dr/6ocgeZ0ZPeclOvp4ffEfb6
KokiHyUtIsfV1YsqXpsOTcQkHHNlzv0Rxca+LjUzeK2TPL9OESVvtTw3eKKcrLsYlkyEnS/Z8AwW
e64IO6+Or1XhEpZOpx7oEbnJecfjmiFPuYfLHP9/kyY5q9Ee8/G3i9d2+NsWOftV5k39b6cNwVdm
xaBCM/nvP/4nv59/7hfiV/n6w39sasmddzN+9MvtxzBW/NU/frWn/+f/6x/+7eP3f+VuaT/+8fev
zVjL079Gl0r9vehIddHPbu3bhvKiT7f16W/8cVubwW8Awqjwh/gW/FNz/EOoNPXfTvEQMCS+bXre
79VI/7ypbZ8/OrWuc88jP/NY/OumRt6khQudkle4RVkEprz//OTXf5gKfnZTO5/uavwUp35KCkBd
6uroxnT5wb/3qvmNVqJH6QC88b13eE3zsWHGZhvW3tVITl8roy8XJ/SGNRW3LSmn6rLC/2GaAHKm
ZJLxSrer8Z6VZYc2VyVBsZeGMoKoawwhNgQYGUBNKbTluKIF3Wbkj/PgFXd1vkRuBW/gylutzDgu
+rxqe1mw30YrSvs0uyurZNQu8GTb5NksUTXN0SntlAlq7hl7VbQp4VHOg4Z3MKdsuNW7Zjlv/LG+
scZ8WA9kpu3HE+GhjWfqgdLtkk7iyuP9j4kl9aCLhh3vWvFGSgDyAEOZekqOCaMD0lUZBGn9Xl+s
KsE5ry8tp6sA0O3CycKky4YyjojUC8pdoGf1M8bzxN2alVKE6diKkaIsTq9+coCn0A3CJBA+EO9r
SPqV2Hdt1FQl+ZqvpVvAuqm2TVOvaeOa81J6QXdLcCEspm5tma9q23fDdISITOtCmSveTnyE/EXK
Vd4uLpFjUrFsuyINP/524WTib0hP9/aWklXw1FblG5ysrRTCOzqkoaoL22ymp7ZwEQKI2Hj5pgLU
ZYSMtCw2YONof+SLXB4wX8dpEiwi7vPB5rKpe1PNfcNyJTzO2NJNk6jLjfS9FjbnUdI4t6LSOStU
Nh28ScVeBYa2iMjV2cdM2uvj4uuhx/QRpEHanploTX2UFJk8LyDaW7EG6/Y+s0p1aFsfManTJAlm
qsXOmK6Mb6m1cg7JIcEAIq6+InyyP+pEDYYaikRwBT3E4FyyTKWM4Y8653oxFy9ErrhrvGJOZiTG
teXjTLP/Lc1HztW6lnKC4qiGz85Bsx9iazWHL0IRidz0gWp39OZORdiVFhMQAPfzxarNbAWBIHOA
z1THRqt19FHbMmZ0oFObJwxvOqTLZu3aDMS9LbUuqg02KL3DCCKqTCFvmftrpA3YZz6OsluZzuTl
em9PHB+jifC6E0miXoxYPbe+bHLt9KPO/rhu/Uz1d+So83ffzB0ZlVahHqeMbrBYttZyNw6uRyK0
T1w2QbxPtP2SS+qXB86370GQZffkZbwsNpPZbKityMYipvOz/dYNKfYukfTFDbo0W960HbSbriaE
sCmwGHh0hbhQzhOqB58npcohDApy16EJ6eBcyGKgrpQSmfekgS1/lFlJHjHILffGYGCCHG0ANlRu
kew0J/NfUX2CIGZA4D/ksh66sF/y7FancUxtdK0rSDV6yNJA2us3kYEeCrWRP+NQ4M18456ajqln
W3d5VTS3/YhWFdreQDoMQs5EdskeHqlQJejmdeOyh7toayH6f3CRIwwxTBi6Yo51Mfb6xu5KVUa2
cPUrX2sTWI2yLAl2LETzzkwiEiXhX214Z1M6fTRWv1bk3MsgvXbaTkAeM/Ql2QSS1extTRzu6MEx
65eUn4FDtDta61FbhcZRZ9F6I8osUVKsJux52xtt65Jz0rx7OStB2IrWiZFTRtMzRFdGeW+42pLE
MLjEI/Yk6qP6tfC/9vVSX/sTQnCIyJVS10IVYbMVY0bwWzM6jYsn9hAuQdXeeVIhyesTbQFbjRL3
b6Y3192mFG3z5KapHM6kr8jxdtacHOu0Idbf0iB8mp/SrLcBUK/7W+kiUYXDYFHQ6BcThDnXnf17
y9RgzqfVIoatYyhxeXp2g5OkZ+7Ba5GgTfECXHetR/7PyqvkJoESisfAqrvrTnbpE8aqJot0OwjS
PRdVM/Z8m5D8kFF8GTn82mSsrGDJN51pNfhouqR6FfpEwwnpHro4Oh5pO2ozajC3HuANlA2dyX5s
pd1wAyEUD5dKGrePZ6pJkW0K3fZCo620s5ak+RzxWK8E+lP/vjFH+bEKf72oPJMCRvD15ctQ0L4Z
Gv9B3Xkk141l3XoqNQFkADgHrgtzLy+9aCRSHYREA+89pvO3/sYbRU3sfVBmvRIvq8RQoyJeZVRU
I6UkCHPc3mt9i8JW6PHA+d3NCa8xXbIou+3g29Iw0ykMUfXXsMiJrF5upyEz0v1kgORwsWECdEzV
IqWG346JQT5oGWKtAjiQ+lnslJ95ayOmqqgKn+0xNWbe6TpGXiuYWj2L3/K+asr2jNYJx2Nw1UtB
U8ZOY6qWmXoTrZDhaOSItvTqVA6HZYJh4ZtgQ28wyc8co0tJMc3oGu2WnILoCsPqlHv1onNwainI
bcjNar2S3UZstwWqBmaraX3OowiugJUqpL8vJNZ62rz01KrXov/E7kCvPVZYmpflLB41swdybPRO
t7jxZIN6wRsovwz5ot0oKpG79HASPldrrK0THCZ0vevUEI2v6pTsiIs388abHPyCnloK9RunhFZz
OzkR8m6XhXldwhnE9zM0sjtforwWrijlck1hdiXhFw7b4OPH7z6TvaV/WvkXyo41TKVBLBLtnoWq
2vpBGABdox3XIOHsqAROm2G6KwsKsMgIqrrewTKjUQHKHHw8mgfrYbXHoQhqUyqXG5+kcJFr8dUU
TT0tvoWU8HWMCPJw46Za4YOtQx+6htINT/yMMA84vOiPkYyT65p0RBHkU023EqKCRmkxQ0Ns1zGR
lZQFk1tn7WNclxVvJMBf3Le+vpbdGbVQnLFR55BxHy9MmsiU1Oz7asyY+maa6ZtXXuJalLxFv07L
/pNWSlzYRaaN+zTv7MZbZhM9RWUvNGitEEIgrX4sxF4chdmDJkLMx2ALmvMcCojjhtbawyTpFSbw
BbzPF6OCncIK1Yl7SDDaukfSsxouySLYubtpbnNm7y6Wm75lWlAqcSUPYUfV0+BayvWkKmsLBjiD
ptvgpsadmaywnBpsumhP09i5Th2RbJVchCfns25GmFChqg9I0hR7cSeTY58brqP+fVBmBDYObvVv
XRZFX8EraM1pZlgdDVxM/gXNqk65ybUKBHNsx/Aq0n5Jhp0GRwEZQDMOn+JYaaPTtSkU61BIjHrn
7WpvQ2nRar9mSUjPEYlIHHpArlSvsttFcbtl1G4mpEQ35F1nXyersDisoXPdG8NQpLu6sNGSJXXF
15pbRsY2Qy27clfAqGNTO/VRb1ywP7XlTphzZp6vyVguVwKNzhooKbis76iVEhablZCiAWFuoq90
AmdNtc4hdo3xZ7bHKVoJNSync31ZhXMq6QRWN11bd9MO//OkUaW3w24Xp5oWPmHWzOKdMQ+2fSeW
0mnODREu8kYsoQBaqqmr/gHX+235jxOFJNueF2Nw4oF3fiwsxySiYPRvI7/gjy9kmyW+U1nFB0Lf
I2fBj8vYxhYSwvEM4/IxXd8hRoICepP5tZwpjqFvnG81q2fuZIOJJTjX9PrcrKtNKCXYGKrtBCsD
zs/df+wEXL+Ut3378tJzBH570P3/8ty7+V/+fUXHq2hSHFWpt//iH9UcStEGIltDJXfNRk/LZ/Ln
uVexNY7EUDFhHaJBsX/80T+qOcYfm3CbQy+VHFXyZv/fwVeRf5A7yR9R8QYaj/TX/K2T7yYE/6fq
3uCfTZorwJaTlIC99+jga4yYppy4Qg8RyP68+EzX6tx4iG603boL97NPH2eXXWqJO5+3B3tfH5hY
d8MlteSblkPna3bX0GzxTsdg8sdg8e8n//YcU7rv7On8usgDDomX+Mg7XBWk3rpb3WWXPf/0yP86
z/9clNqKbP/iLuDC/bgLyzmSu0+WMK0K1/IufyAZx28x6sUAc1VXv9YHb/5s7tIg8uNDcSZvPrj0
5rt49wDpPhBUCJ2YmK63lYMucZZIk02x0/frbn5MhZc/2BfFZ1vbZ2dobA+r7eWWv5aX5Qf01n9x
ZRt+NbemqarhbIXCn2sWiT1PuY3Wbac66q60s3OQdnsa/Jc50/Ov7/LdpTgNU6GhAGIiN6BO8vZS
YSfEgCY02Vk27uhYcZ08iGgtVCzQv77S9rjePM6jK22/yU/lRUQ5iaSxmOxGcTPBNZjvf/3ztbee
Fr53SpYm8K6td7SlPR5dwB7SpN9CCXaySuPmy9KNJjg4griqL3amFM0lx7PK2BnKGjZYXezZvDWp
1GxK8rybP9f51JgWNFRI4Wd1ofTjSTUPeFTkwjH1M6URIQI5tuFw/etffHvEbx8MiwhTvclsgOLt
OF6VjSlMvYXVNRnvl+LaTG3akh8AC98/fMaP0ASlYodzknnkfM5nkRQjTMrdMDJqjFN2YH9W/t+U
k9+M1G0+OboN5kEKfvgPsBgcp74PAJv1eUVcAZLiuYb6LtgLZ314Cuni3gEXki2a28jQV8oPvuG3
PpwfL54rU0vcrowI5Gigqi0URZrayc68iG6Wi/C6P02u5/305dfv6ccH9P4OMXwxrW/JHkfD0iAk
Ma10J9kJ9ysg1XPhqh6wFx+5XrDuozsypb2PEpJ+VN3fXZRdAFPBFrjxI/z6p2FTOlTzUI+nOzCR
h+rSOOlPwt16ml6aJ8rhI8z8EfL6z0fpAGqlteoAOjGOblFRMqMUlkh2k2fu5alyVV22B2jc7ksf
TDvwJMHqzUHoCg/paJB7v37CYvvxxzdLSBOjQEj2V8cpj0QssnNP9GQXH8zThpudz8KDebD9/mQ8
UYLswroxbsDSDYiv3JXkYy99SV+UZ3FtX5qX1sE5RL7jq2fWwTj8+lf78Zx/8asdL6dTHanT2vFk
4LnFMS3MQHQUgvc2x8ycEo5bVDBHEN26xa2Vut1HRvIfsNx3vwDztEZFG+jocXvGKitAMOGU7DDM
nYid4yObOdU9JItBdqk8KA/JWX/FUY//yevwSu70M+Wg+tN5dVddt6fyBCXeB2P+/awCzHmbtkgh
I5jg+HUN4CktJx3iXU92XHyhGnZ7k2pUIT/w8r2/DmsgCSg4mphadPVokaqUPESdnDFDQtDNfWBv
wyZrE8n8wRr1fipmIoJKhnVUoy3hHE2TU6c3xTQBcksi+WQWg+2NjBVvWFfrg0/93bpL+8+2SWkl
E2Szcm2L2U/Dmi6hAo0N3mTUKHunMOEhniJzolTz0Qqvv5uYt0sRNgvngP2g82PQ/XSpWCu6sO8G
JTDc7Ga57K+U7/2tcdZeZadOYF9l12XQXK33qF0gDX+3P7jRI/cnU8qmlsDdKun2WOg5ju4UvIhD
Az9Xgn5XH9pDeArgzgenc0Cdeln4tff865F6/LGYOhMlAhGDqBUiM7ZO1c9PVuPYvS7bOIGtGbQJ
cYmK/+srHL87roCBDjg8EnMd8LT+9grxEOsUd5ZkBzXTs6/zk+rk1xd4dwuSH8puRGPXDs76+JFF
uiUaa1GyIJoJH4yN1XFlP9UffOzHVyFFhD2mzd5WY4OLefPtbWDBa6mFFJq/UOzDDN3gq7M/zIh5
fxWHN885hCVacq7hBPXz6yCQbuLjzPJAB0x2kVpaeIMopdr/3hNjYaRDzgUQBfGFi6NX4uRTN/ZL
VQRlCgEc5dzkNTaE09+/ig6c3yaCAF7S8adVN9Ru274sghnOVEVhn/GNClQFIfbrCx3PQ9vt2Gz9
6cXTuOQ1vX1o/USpmLYRtzNWVHJ1ghdXiaIOX4b84FLULrZX8PPKYhKKwkBhYwgWgsG6ncF+miCs
bCS30kkyPwyj/FJEpaXHV2ZXQlZO/KaoW2hINLOoFteS79HIIoB0xFAWCqLFdLrLV4Tgfl60qrrL
DBX3DiEg3ei1+AUXHAeT+dovtbhii6odDDiqKr7JTvsuYghOgbpE6nVqirry8YQVtr/Ycb2zVQp0
birRt7uy4SjrghmsIq8fdBu/FDiEHlLcSJWtxTDipq2tnUTFOuVnAGmd3nf6wdh09rif2IQOHcX8
NEFabRVUK/0yTqMVWb3azJ9TQlNMr8iEM98KM1o17DPIYxB1i1gAriS1nQi8opgHfpFs/NTFiqb7
0ELSawBVAzxhdEdXK4mZd3a28IvC4IYfFc+SX3Ee2y0dI2opvto5X2UGLfnGHCLjognVvgtyqFmW
R8VYw8I45J2252EiekjMPLyi5pbQbQNlAaWIzgjKUaQPg2uo9fhMrp6AG6ZO1qVZD2MZjJMETWeV
iflprFMaBiuISsKfYtqhbryO1SVeMgmUj3Pgl7AR7ZYrFtEECwmESdyk7WsKbDNBKvxt4hc9rTcS
5k8LyxMIyik7ryCTXds1skyqtP2KhZKxOLu91BXomkVTokDNcSC400rTBW6WWoMhqs1Sc01nqr82
YikS/URbLBVHpppbr7oR49DEP0cJYaC/pXojObT05cBrTl6hSYUia9rSQgbqH15nZJb1QWy1iEUO
OeK6CIXwVDffUn0pClrOYA0CS3EWysG6qB1k2st84XS05P2pcfrOJc03jfwhNSp4jDJ1FN9px/kx
ztZSgeqq5jQy8MjfWjaYRSD9AyTyGMgRGHd6+7lPtisgiTQpaQ/pRdHeR/VIsI9OMXs9H4FUd+40
hHVyYplzaAfGRGBTENPY7ZCqZTUdpApde1GClITeb274VRh8tAVK+GNKv4ovllaWnzVZ5M+6TaaB
VSHq8qt+IEqgN6qtv8DcczJR8r9lTK8GMnFByGjK3/5WmEXa4qOw7KchcayKkro1vvJtrQ11ilBq
kP3pM7lF1uOO6PQO+LczG7GFfULaGFWEUAwfPr0DBo3PacFnScaAD4y1eXSMaubzdmpHgRxod/Z9
owMQdRtar4jX6kwtT/SmJo9qGpjdXDqGFWF5+uic1Xm40KMyR5XeSlm36wXsifoqhSxq07br8cZE
ytzGhzniqIwDWKhPwBUSun5NrtyqAla328WkDfp6ZVECNdc0JKtjjW3oxCaJCl7vpHm+T0SaoYSv
lkxHmDlqSZCmNkRUvdJ1nsts3esEAzzCsK8jP1KkGuDtzEagfyLf4/kdLm1rAc3b8ejPjcJIiX4x
+v5+EPp4Y/flCBe5NB1Shwp17vaNTPuzTqlREm+Srxd9HhrE4NTpL+Hd0moSitNhLQMkPt9i5FS2
2JowMmIw3FhnvQ3k+5qx7QWQnckp9PneWLUaneBrH5FJ0QbGYCyg7uYIOXebhF0NMLiShJqpA4zz
sChO516fb5EJKJi0xwmDZNIrejBWivESKaV0DnUm4/bEJuyKHkvUkRM2su0oA4wo+eybJcIHlOEF
7XdWOO2SLlYdw51zSkzpJYmHbiaaTa6NyQAIvGqVhj/kLV+6EhJPsYuqtlkDu6qLaE/FDCNSn4K8
RP49xuhAYyQugYzrdDhYoMH3XQSA1O/1JF88AUP9KzBtJwscSQP5MrKy4jZnRMEBnRrojvbUYitK
x6ZnMq2Id/DssdaYldZujjyY9923TcxhAK2WuTgbSMzWT2SjzewyaZi+TAh5GWop9g0/TRsz9eyl
xZZOX66NdmOCQcjpagdlyeI0Maaauj7P21rXvIFeB1e2c8wfcCDD6WJCl0s2zKzV8eUQ2dpIP30Y
FfI2RR3CdSW5i1vX5UNUDvjuBQrW1wbYmxkw0kPbHXotyg6yBFPop3bL1D6tg5J7C5YBuLCj2r3U
S0NCXaOslUIY+Cyut0AIGMyhZERquBJMN2V3+zzYYJ9pKRt0VWM5GbZvxpGtu/psM7WWhC+w7MkS
01c6W6BWdLx3McEgeS09qs9N5YFOqB6xBvXC3YRAo7uEESYOokF0/DB0akhrKEY+jLoAjusqdqY1
GTgH9CKP0SDmKkgLGyMd8td+8OuwQezTVW3yANWfiSecouo5hCxQsqwVtXYazyaWPr1JVeuExCod
7MyUy08od4e71Rl7Qkc4AD6nTglB2EacgLuWL8qlbqnAOMeycjXaNUTRWp8EOupsrWk/m2rjpeHi
jJjgSA9y52JI7ppRbVI8kwLahC06PEZiiiQpdqX1slgkUXDpGBdwV0cz5qqxZQNBF3nZw2HmX08k
dn13rNU2XWDzbEuwUWFeET1ya49IhI3QXXQg1iGcakAeypV37AlzVB57S4MXSbhBJnaxU5dfFbyy
SG+Sgk4yX1z60Et8Ra5qNuw55NymX8e5Yv5BxszOijupX0azrnkYk9qvJ30uq9lrNgFOQBaJ+mqO
OjISa5ItiasUQSNPqmv/2BaiGHxF6QpceVIfPhMgk9DBtcW6ETa19jZlodUCJJjjbTgPjhqE9P5W
z1yZ5yx2i99kEm6DA5y7ZDCgXXtO1Rn1T6eosF1dx87L+rJNxtnGk5NU3W6gTvOtnXFqQKRqh8PQ
poMBKaE2vuTkl6IB6vv4Ap79gletddabxYqgLFmTZj6XgJSfEmNCR4Koma5+D5jxpsrhkPIQJusu
MVFYqTiFk12iZUa/k11S6idrSKgkoIuEWu95Q4LA17HhgXwqUT6/rlQE0HIIs4C2OKEn2XfjqGmE
102i26/MFSIgPU+eO03DflBvVfztdUz6QKBSVrjHCFfT9lUi4yEbeo7DaoVlZ1e1Jh7jAU/8RJbx
SqdWdtZ8nY/SBpGOiPwpwsjT+0Dm69w3ZqG/NvES8S22lVMGsBaM1lXTdDwfNCMFsrEU1F+n3GCK
a4TTn+Vc+IyPfQREbaYNeqC1dsRuirIeE1Qu0tfQrgESxEMZBlXS18sul2yGVDQfVrBoS/GZCPdB
u06WVMmiE7RhbfPaw4tf7qliiyVF61Cop6WaKk/wyvrKcFfRj5NPyKAz7THhr8NJU82d+cgJpzYv
45DWP0FHql1fioL++aexH8z+pIt7fdpnJsGH6PPC6SFOKMYHna3QOOgrJDv7prVFD8qCsecR37Ax
hhGoYxxOMiv5ZCstu8YlL1Vg87m2OG5aAOGFCh7FTxRx7Zd5XlmTormKtT1u30x+7q2SBjpiPPVR
8utGB4SFq3ohmg6BAYX7RHbe4kS54hG4oPPukSc083lCdB/J1AXL9flKSYkteZ4WoxNYY6JI0yfg
MdNI46DJ7gSZmSzfIeI6Ilj7gTjvNpKf4X2Jep9xxBkRsWWNcpGmzLQnTj+FrcfUbSAMqzTWeTjl
dq9TXkmUAbPsGEXJeV0v2nRQyJJhHzlFa3rL2qpQtsrXnCBSoErR1TjiWzpRJMpTdFvIB4IWZ9RK
N5tYxlPTqZjLtcU2CUXrmrbcW2hYmXwkhkRm1dC561HLJQ9lVC6wnSkp7MOptFaigxT1yUHB3bhF
qk7TiRmOEvh2ji6ErKIYdcI+XSM1OTQ0beLdUKyYbrse3MAn6l2jdamXRLMEI+kfs6f2Lboyy0YE
4ltlrsmbtFBriFJdCBPZdQrZvehRVs74Y9nnnJIlEOanqbZuORNkxMsrmc2Fvm9SQzduLZTl6pdx
bTt0pZ1i4OyrMzyjB5vNofmYqLwWsiegpbkh+9D+olMHZt9+EF37zWmmXg8oA8CazsyywWSulzK6
bnPwHJyZ1mEK8lTNbNcZ8nlLOypDcnVWXWEniVYkAkdjdgwd0VXAj02NXESOcFnIMa8uQ/AeyzIG
zCN28jgMIcjWsq+W4aaJCiM/7xMUTbQzmlTzMLFW0jdFad3iLVxvRmewr+ehE9UejV37ZBTWOqDG
ofLxqUrF9KWJBkfZMxvgUu2dtsrdpSt6jUSRalSDxpoByyhGH02P+rTICC8jAtYAbBoOlAgugHbT
Z0n5taj0RNsTZOC8agluItQRnI8uO5VX5Vu8TvXUykAt7aa2jbSr0SJb6TAWbcWuWrW7zGJBNWbk
rkod87BgGJVEo5SDjZwqjhFApVYmn4XIlOa0qeEyU2zHiYjPjuQKxe8TWbMTVNHZ3kULxZBLU7Sk
cwil42ND5oZQDytSbFzhgdWisy4lWMXNE4qtnhwQ9tsUyatti4ODuhgJeS6G8FTgGJefK6myNOZ1
OH6XwJuwJgn7cwh9SfibA/Fe7QxrvFXSqiwAEE3KSx1yYt6tTtM96ciMOXMDuDwlDEnJ9iIa1tuq
HusGOVwcvfSqhDcpCbYXMKarMfzcTmnxsBCHk/jrmtQXTrLqQKuqjOr9po+G60L54BnX0JweCrVM
XvVubRSvjGujeiAuQwy+AXC6PKuKVnkEDo99a26QAYH0rouRs0hCLFE5zBEjWhuye1kSzAxCQZ/a
ayo/8X1ukOFzquGyzQ4l6lLFLdTR/tLgn/gy4mrFDCWhkrq9oTaw/m0JlnE0FF3h8CxRvZkEK2wq
xbpBWMgMVVz1o8kaq7f1RJRbO3KKWGZ9BkjE9IHfMjdoYrO6cG9dNlps8ivtPi6YEcg1SbLbTI1Y
6+PM6PoLqc1meTsD+U2uVact9dN0XfvufFQ4jLSuMBsnOq+JQ/lO6qFFNaWvgRIUJUcGPypqZD29
bq3lriLA7VPBeQEHGnwvsZNkGBmIwmh5eiPaJyVoEPQ0lHxGoALkqEj9IivjRTtLIg6rT+zPMudk
ISgXweBYj/35ohnl9ZDH5HbVUWZyklvNQWZI+NryCSW0eY1fpgj3aT8jDLNaMiyouyxE6thd3+4l
wsLYTWn8Q8ofHPKqBctsz0wgSijnvTDo7iMVjS+qZiCVJRYhZvWeLWfs5ib7FTTSxKj5thUivjM5
eV4vetWuSMtiXH7uqECIerTiqL5bYqGkJ2OkcLhaGKqYZhZD7U6BH4WTuyh1NLlE1xAezG59BGNP
YOHszfjMGp/EyKlytxb11w75aoY/mn2FO2eD+DzF6fpo5rr+MGFmjg62lWo4btSFAaZEqTKdEDcJ
U6juszW/XuZSMgJEN/ijseLSyWVMZhx69sjxeOhL7oeIHVdUmdOoHiJOUcKd+8Z+qhwgO/i4i+hC
TwZ8dV1YakswNHqfwiHLjOsQP+LXcI1DCGhhGILiwaLnY9dP92us4I+UQ8bIy0Rm2zgD6q7ct5zd
Tx2JRfe0y/r4OhkRybnGWK6nceTUih/jDoYjJGaOyzXPmiTjvKOcNw9re5eMWcUerClVFL9kFHyF
rmHcytFabzHBrfzi2myTzegg5+TgN43fahx430VWGK0fU6MEDl8k3QHGhMy9VWMQBYQINfegUdRH
EfLugk7f3NL1ODf8ZQtcHLCKsTd3reABndtt3uFHr5u0BYC1aNdwUzFcKGnDqtgtTX07NZX9CYNH
cTVjlUc52KvZA8gMvPhdhTKZ0nHcdQS9hNZ1LVJsy7Owopu2sazUr2JleSa/CI5HOUXmRTao7PaB
NlLSs0rTvERjDHpuNJGM77oU1TYcPJQVHvyj9noyRtZyQCz0INdZeU2igrOUHYtIwZmy6DqZgxJK
k5apeEJTm07GIWxV2wigACH/12IKBByHIiozXa2hA+Uc5UynDJ914SVpzCyobS3Ek2Yhz42hsyI/
U4kbJMdvqUlCNhML70xJogNAvSiF/Meugeg804kRYsTTV60QWuwRghedyLUyY69DXnxbgaf5OozI
fWDKSF4u+57m1UJtT64EUaZQXsDZdK7e99ELiuXuyWlhYQUowpNXU1RIhoU2Ffc9ycyPTawWV05D
XM9OmYz+CgI3SmDWp+6lbIXySEARyrqsSmED5ZFpfKqo+d8bNTQADvsFAvVWH1ayvMgEZXowJ0N1
ZT7Fy5lJRtVDT8VVhf6Vq6dJFhL4NuYhezU9DO2nZpIwm5IkWc9MfLYZyr3aOc1FZxAQzbYAZXO5
EjnAgs3uY8UE+0Cljsqt7XT5V7OTmGqVtty0yGZro+bOhgxkWtRWT5A9ygUf8EbFsmfCJd3NhY9y
3zQbjLv2AoDJmsfyOz4a5+BICYXNtJmu8fHPWHXWpSw/LYlagBnriQP1W07aiU+iNntoFd8GPDSN
efXUqcbiVreoXww4aGJW69i6SyM53Q3gkBZIjKkRIAhVNX9eBadE0ReOskUxjM9xDL9HgV3G5q+K
vsVQn9nsd0p6q2GFCYhUl6egMqJdI8gadUGliIlYDSdE0hia0xeLLV3IETdNrwrbdh4xJRavdQjo
TtcVMQRUlmHG6CrRP9vZkmS5XWSaA6wCp56uKk5kd2s85lfU2cLz3lhKAw0uXC5dUjPaEZ1YnK7R
bD0bapJbAaIkUZ3JtGaSWat0vWvtXoUXYWsXyqRibFKUfH1WYptBRIm2e4hg1j2SIGVTHCPe6ZuT
zUvMYRIKNBwnIwWUNebIqagwR64h8gmNgrN23zQ62wxaS8yvDmULfloKB3seM/JfMlpbA8lRqvMd
ghEDj3HXIhpmilz9te6qr5LYMNyP5EFDwmHPQnZlM1m3Ah0vt2fXw0WhxASobDFwuauOlpmzobYB
Hw591Rxy0Hjsp0GnPdtqY31W6X0jBxiX4i5Ru/Je76ln+JqcyXYC3GEtbL5SHbIMGYKxX8pepR2S
JeFlv7QdwWU1O2E3zkvnK2ab0qI6FFLPEKvWbHr8+nvE/gnMUJtuZQoFmPkq2vneWpz2wZjmkpEp
4xfqlExxIW3Wyh8d2Z6n6lpiMk24DyI2Q5BHpSYOqTamTeA0ZXKfxqjYPbXSrRsZpZyDkzUErSN6
NGw+pvpc2xkwqQjoMydCeUt7EnUAK8Zg85uwR4AvI+UzebHkqFpkcT6vlDsYq5O16l5WpxGruR0D
iWzbmAhG5CjdEzZF0htGZ6wurNzQEB5Sxlf8NQOa6a66llS7hhy4dIfPcGmDVDrEIwGqIGnPTHXG
nKmP11OjsSvKek1j9LeFAzTHKe5XtUaxziAKv5Of18OmYyMMmJQaFac0QpWvFlEaj1LfNmUsZ4OJ
rETDeDvRZ+10PPUxurVqVmws+RzSCEGE2YZbbNjGrCBfg0xGbQjXYNKrtPDnYSIXsaKOwD2HiVH4
OQ+xd5MSbJXnkHeE46AAku2DjMLkEI41HB56juFwAtdS7zxbchy5YPY39Q+kJD+4xT83ITchp0XP
G6kTxG5bP5IJRHS3DK1o8qC27GDO9mlqHNYGjEJ62sl7GKd7fel39PUBxmHZcxwPgFUwaGcU5C41
vfQbeSko+9GH9o1o2BnjATKP28r5UNj42bIP+qbv+tq0aPG7IqqDx6xCGH/bNB1zoE4kdwFJ1w0Y
fLS6LvOSNM1fN4LfX0WodLZxo2LEQJB1JEjB+ozTdIAni286fEA1Yl1KS/kIzn8saLA40Zo0m6m7
GjqFlK0d/VMDOO0sqWurkQYGEYd36tSOFxQjrIPNBjOwMygrv3tXXI/0Zhs5oiqFcdxw7inTsM9K
g1q01AiWlK0ryrcPPql/eVcIK/kv0b6gq357VwONXaQ+MsVMraId05X6RBpsWyVFGUDrQnygDti+
0J+/YBr2GnASsFwaH4Y89gUQFUSkWkZ6Eom/uTtLeakSZMz5gGaGbipXZZx/RNI/1glwSWf7Ln64
paVUj24xTfQ8Hmjg+VWVhCckNlPI7jvDB8BRfnB37y/Fd4jAFu7JlvdsHslqlG5dsMMNho9Zv/Rk
U9PfjyhtzWP+0Ys7/ujBD2AKR5OikwYo+UbevjgmL3PpgWL7SggiCJ+nbfptg/3qNwfXdp2NqcDn
zwCw9CPRSL6IiqA8klwBoIsTw2JbAZJR/0DM8/6zEBIhD/5fgS4Jmerbu6mXjgY4giKfDoO4YVq3
trQyHexfHGdfh7ykLSKGWf3g63//EDeaAxIlWyddDOPp28umOKLDaaFGVZpVvaNGg22GLMLd743k
TVMGtALRMm411MVHjzBJWWqslSDp2G7HUwMSNu3c9nfnix/KtW0KFA5aGKbct/di4CLTcwec6Ig4
h/O8Onp52s4faIiO5wuugswQWgC2DiwYunh7laTn6EQCs/DNdp3pjITaDgsAHGZBJEKhJs31bz87
h6eGQUOalm4dK3uNqSGO3MiEr+XasGsVZ7yxqnl++fVV3n9+uEw22R+M7W2FPfoOyO0u2GhyFY6O
+hWkDrEfjKa7C0tLuV4zWk0xEanmB1/f+9lik6gyVVhopZngj56lM6xONOaxYC7UiG+LqM6Gsk/c
cgSq/OMG/xMcrf9eQscm2vz3VqXbv/9P9be7qvj7//7tW/n8t+v27/+nfEpqvpQ/+R8/+DXbj/jT
u2T9QTY6akzTVJFkojJkPP1pXTL5E5KqHWfzHzH1qoznfziX/jDxVaATQ5ptGOjE+KO/ODSK+gcr
HxYo/sFKYiIHlr+H2NrmxH8upYgFUZ+ji4VEw04QK8HRCkAkMZa3ZtjSOD1n6usD1N5u9iYpTtQ8
aS+ykNOzN/UpR3QrHwCNF5i1sKbG4nSMlTH3CziC90D/m2sjtCJQ1NGyfl0auvURebF35BP0H21h
N0jP298avx8Th7nZAklHMI5W4wxDat5ajyPgQp3Ns6Zdx0lE960Hpf8pEhnx9fZYfpIipPwBGDe6
ym2zebVZBi9ELuSpYFP/WVFbwACzafVe1Nja2Yx3MnE51kyPY1GXd2htVRkU6roEeH/Nc0wR2oYc
zZUnVBfTi5qM9c1UzvMOEsP4PaUacaFEoRWM8QgXFdZAer5U+i4fB/LW1bVVSgRYGfZpG13fK4Bc
2wPPapyD9IQVDyCh8n76OK//fI8/W0XeTkmsFOhX+e6YZk1U4+zQ3k60PdLX3Nqek9WzU3Eu44EK
SoaqJdCtHqij1v71av4Tc8R/mYeR8fHTw9/YQH+N+ctvBcyfy+TpW4sC5tvPU8GP/+YvG6Ot/2GB
2UGkrSF9J3ySofgPG6P1h7kFEqls0jcX48+wPeMP1sdNNYreFuLetqn5azLQ1D8sLJHbcrPtP5gM
fsvF+GZIIR5H7rW5QRxcIbAlre1T+ulkYuXbFi5vul1LT4Ses0EDUa79ToRl9oFF6u1X+eNSDorb
beMO0g8y2ttLVShQDZhX7W6yqkOD/z+tM7yG+p1sw7PeUn5zW7jp4jVtwxPRrXSw2ry9XFbDo5sS
o93RdbiTSAWFBrMWfgBV3yW/WNM8+mCvdrwm/7gib5gJCq/Uu2E3Urlpl4ErxtLIvalrgnlsgpAq
zp8r8r+1gunb9PzP6Xt7lPhUWAg4IlsG/3+0+v9f9s6jR24sytJ/pTF7FujNYhYdZPj0Xrl5kEt6
z0f36/ujqqdKGSlljno1iwEKBQFVCgYZj8/ce853rIoMiwKdFbgY0e4QmqZrkhIMFIBU8w+geNOj
5bTdHfjgalMU/T6ahls+6bk3qyfg5NuitEEQAYHFU2o3l9AyqrWti31h1emNJfP6gwPpidl6GWZ0
hMgn4edwQEWe+uMSDAVahohgkyjdOXnsZ9A+rhzaT2c57MKehiedEyp1eY+xbR7aYf3TW/mLKfEX
3jK+gMcBgQMWL+Gyuv480McwknqZuSnZLE2SLgT99FiaQt94YxfEQNtXkRfuPU3xXan4pOie6cI7
IJf8rKo0Z8ORaqg6f9VLbfjg13y9Fv94NNRlgGdR7GDePnWq4OxPIsTf+UboqSXXs7ApbIaG1e47
Wag+p4t5nRsVnPdBtwYzyCvT+GCnzBn6ZEQxEXF6Yk5hK8mZ8PSolswOUNwY610+kJBL3dV6numk
IVMkEW+v6HNGPbKZ8bIAVP+kiOZOLKkRQkEbQSLmgHOtmnluumvd8NeqAzx0Yh6JV9oYTn8nCf71
ZU/DzOUNCbwKz9Rc7icrTJ9GsdF7w70zWxFh17EHM0ZsCBNzmymJA5UWnUW1Lj04EWd6WWsm0qpe
/WJXndPfICvVvri0Py4KWkwZag7F+9TUcfdIhgD0nlKoX0gfGKqLdm5mJ8B8R+N0RAV4lRSoxlaV
J6ZNCxl028smn7h+2wZaqRZHJOnFhTOQeU9kStt/j2klRFAkJHgYp23Sz9AD6HLTMdgzDaUGwsUR
Om+X4dIuMB2pMaeNx1ZOlNbg30z2wbJ7bwv6LN07dkNR3uHgeuG2ebnuU6X6nnOxOzqlKDMK183O
SEpp0W6o3Ys+jQlJ12hpLrK2Kx+nsG3O2ARh+jRRNFqrbKp5n+MeEfo2k2UGO9rpXiKUDkDYSu8R
npFgjzMq+VPh2OKimL3hfIEd+L2W6SR609xeKZXZBwXtMrhRKQpBsKaedQCq3JI/xN5rV2RgtDZt
3ENft3L0/37mobJf1YjPibcYexRhA6y6tYto22eHbJ9RmV8ANpnefqniSLkMpVVN+6gqqmmdhJzc
1m7rsN1qRhtakDDAeG14lkMJ/AEm9iGv1WYPAq7iJi03pXQqh66e9nVjaem+YjkJRNxFll9GsQMz
iM5yX1c1YuY6zYkJieMp3OmTrooAqYhxnOVCOST3CWmSaXT3ZmglKtHc7fhZN5eoKA2dGCiQBpbk
up+7KTyf21BJAgRmJq3hNLkWqVl5PsYe5Q42N6iNpu7GoIADZ6xl2ivxF2um6+OPdobUKHcqvdyI
xrGuRzBM0d4N5XBRtnH20jiT+d2lT40IkPo11gUn3s1qWpzXlosuJwX7jMSgWluTe4XoDM5QtjCw
vHMMDM632StuK8qO906Rp0eym+QOQQcMarWpiC9yGxO34ohoPyOrJJ7rbIOsLApKYnCuEXRGe7T7
+tqCQRWYZmTs5koFnJSZyZHcDnQiknaKa/T0dE1ZrhI9QWc/e+V9S0D9Z5EUjwqcZ1+nub3LKhKI
SOVxAtk7X1Ricjawe8cgsydBBxhtTAtD7zoUbjvSRqNpDaSEZz2hT+3HA/Je5zggKt4pUSQDDiDN
PiltE2k4O9XSAKKvhMZa0eXlpEk25GV1yD1vE8Iy2SdqA042Qsw5a+4t8c9LTAuZq4gENmWRKZdq
iQUDKVm0Rmuh7QfpgBks3eo8G+NiYxBhSPnQk09E5UBQr/UrfUheEuoXey1GkWUJxbpTVK3aJ9BU
jmOSfqnDeTgHMTS/jIkW3+fMm0/0p6I9iDvk4V1xHUZkIhlOzkyeN17uw2grfA4fcVA5XXMw8sTe
DolsEGv3Ci+uyStW9HK+HgXROhBJbLRdQ549mmg/CCaJgXlGVdBWJegeyybQfKWm8LIanaDXpoIp
E8foHV138O50p6YoNRSHgtziaEWaU8aoypuLDH3DTYoohDiST2aqm2yNyuJoW6lT+GoyW48E6pCX
lcj0GNt5v9Ysp+a4h/y4jMkPVYbS2cMrPquGcNwAyo8vijy+hjRHSrw9s4NcV2bT8EZXw0WfTfIl
UlwD+XzcblV9cOEZjtWjbAwPcSiCva1dQc9twmyfdwPKIK9zNmHVfktMKEWu3tSXWgqkJTBLVdkS
7yBfupBnvaJShc5vnpps5wxsK1bViA2xNB/GAvYxpOf5zBxt77ogkOdAVbMOCs9MDk7iGA8Rk8U2
DPGIKIjQz7RudHynLr6mlmFfDpqbbwnjmS+AXd14ShjuXAB7jSQbgyoVnVgfIBXC2IKdSgiQ8xkS
4PSEtKU4ZMXofbGbbnzOMndee87i3IiV0jjrMLSxeMasK26VTdsqN6wrZExoMwEq3NFfnjc0kYZL
lPCdXztGsu7rWluHZjjtocFaPrBqVMq6KPtdCMFj040tER4A1lfCiD41eIy2aUtFaGVCULpgSTa/
jrFXYiRr6jMVacfaRUu8wjDD55Puso1jYpBNo/6ySEL6cv6cVqRZFCLBa80tQHYSX8iDnkCCFTde
a8xbNTOuiBTysyhqPudySLZhrat+UpXtvmrQpPVxczUTolBFw23RjvqxrvSv6IubgGjLGodOYgUq
ktFNSD5Zq0wkp/UVXrckW9L06i9TNjSXjRi9PXltAYL1gxk7X2NtEtsiRUi3wJ4QB+GM4nE+51MU
XdFtH/yq6pTvupPchPShiYno/ApU0rrCW+UT3hZ/t+tK23dNHFFsjLxr2WT0PSGAoJ+WHo2usjPR
qJcpGmKQUyh3bLlJ8IDZwtO+THotP0d61GIisNrxgnoeZLqRsb4K9cZ8YrdhX8y8XZHf67wyu1Em
2X0MVigLPLe/qwao0fDRjDty8CSkLk9eic6WaJ5Sswmy0vYumzCesU1F2W1Wxv2z1yjxZQEzVfqA
SeP4OJe6djZMkfeJniiGJk2YEBQ7FE8PvAnYtCKjaVaZUtTfUws3ne9FVvcEhiq61pRh3MaIWh3y
mgomxQqpgyDuzYTxF/cGiglt7josgei42EvEBnu6uFIXw1VEWlnACTVtfIIUa5TcU6NfWpFVXim0
6FWQZ035IGxlVANYeXq9m0evQHwMVvKujJMZUS+xFRghKjt5MHIAcpRnmvallXLEcaGMyKQRLRFU
01htdZfVM3u9qMmeIdWh/JszZiHSrc5yBA0XMXHD5iE14DkeyjzBGkTykXXuEo/3zQbxDvPciwxy
1zrjLG8id1eFZncDdtTlLWR9fkyYA0jP6VDcyZJUV3M8VpFJ/95Wu4IpSxWfpnQ0t3kuBlSV2bCD
SFCdw38zv8AwXQQ2FpyIZ6ji7stCAN8yyufrwQnFrggxiAVVWxtbfbRBzvHea5te9OivmzRD7JIV
MzROiZFz7U7pdJXQcu5vYs8FFCfRi7AE2uTsOJ3Bx4ILJEvX8Srf9vJwPbPLAZOnM8mUXZKepVjn
xi3hY+MTchzvXK2lFXmB6BCggdSN2NRGKD/y+8zJxq8OR6vvlXSnWy3tWy/osgoakVZ7FlL6MK0C
ZPrqF9ivzOFsk8rbGhNBdAWGhcmg9ORk+cwbrMJT6fFbIs65qTMGxHaqS+Wiq6kj+jXEXfxxQ7HW
UTc9KZHuPbV8drSmfpEHdpf11xpnhENcRt1NEc/KNpsyqJpD3T62bsNmCTrw0ltWezgx0+RCYK+l
oMWPGmQJVfTKco+OJFyg17Mx+4gXevsBIjYbsWa2zukLkfIYdwn5T+ADUf6bZrLJp0QTF1BY8RI6
kdVU35nhm45YRkMjMNWoTJhmaptF2UNnwbGf+ogdgTd6uC3JlOke0iQPr3IHyiISoDG9qXV0FyuT
FK/dUBu42tSy4EFg2lPCvsez2gkadkQ7bVF2swY2FVojI/MsBC8td8lRvL6dtaH9lHRdPgbaEGPR
9NJhl044BNSJU8iotvdjzoID+WF+7GKsjhh5cumTazQjTC4i9EReubeHlliAcdR3kULOHJuH6Dxt
yAsV1AZXYdHUG1EKUuiEU3+jG0wCiujDgldGqgh4HHn944T9RyVASuT8c0omo67xL5/7PP7alG35
0r37f22/l0t9rT39n5Zv889n/b8C96YO9E7r4LP8Fv/HfzafT0hn+iIC+LtGaFl/UR0BIgYrYDl7
a/+UCA3zr4X5vUg2KM5pzvJf/rtdYOh/wTAw6AtSvl7KgZTT/k+F0P6LLihuhAU0Q/3O+JMCITEe
r0oDjo56h/OrDbQDtz3dgpO6XYitCNs0DoWs1kplK8Iw/x6b3uAGBaeaw2ixVdUbFkFfZ00aVpoB
9nmGMKrt+0QhSIs5gMNOrk23YejlxkY3EQlIV0dxEnE8XJHqLYgxHgTuNy+sdxXaI79NmGBWOhjA
bxa6sD08xvtipjvZuJzNwdRjZTYM0TzGSe0QQxwr3wQBzTdOVWibAa6lz4P+ZAwioZjTJfir5JDt
IrZuy4YlDT+PemZ/mkLWfU6O2Q18a6SJAl/cPg1NRICWd8b3RigEnxXoMLtF6yXsIAWtwCsPQS0L
k9YHSR5I82HHCmO4plEHoTUFDE4eK7u1bWv20lj1XmRup5Z94Coau3QItG7Okz3c39k8inZ0jEOa
Ziid3ahJbqHc6/3WGIj4CpxWpN15lBIsVdK7OEfemzJ7FY71pHZOPN7rlmyK/cxcfXTYYH4XkZ1t
zShTCxrG0ci2QK+z+zEiqyqYNFbI2zwJa2K0iqIW6de0Ro1PdEWfyix/AKC8GP3EgHSk3rrubIq7
fnYnurNWhcorgs7Vy7p/GaKRcl6CY9utUINj3pdCU75rHjjqK50acm57/GCh7q2LWOC4VQK4YW6l
no85h/icGNIkDon8kAR6+AxvBdsYKXM22WYmdYPC04hEddlMzBRl4kCVpuCkWajyG7hepricEXSe
JVbb7IdaejYy96R0z9y51RexZt+LNZpi+1HgHwC6abt1H9TzGOIdB5bxWUpr1lYlR9+j0/RWd1YR
mDtDvWuKRm5E1OXqph8larUM95svMSdn552Zmf2NbeZoPs0cHMsnyyL2xJoFes1SNr336Hmpe+fW
aQkwIInkRo269JqFw+1vtEQprP0gqqZ9GBTXfhCzl3yLOESal3XZV88j0tN4OzsKlJgxzvB7j543
+FhyFyKATclSVkoeBzaerei+HZx0omLlwlwm8Xb4ajdQI/xUVeIpKDPs6W0dhRMVJr2LjgKZ4+Br
VWPNWNyVFrXskM5P6PChJERaGx5nfQCypHgpthmHBSxek8RHjidnCc4lAA7GXY/hajVTZ/eo6E3N
dUWm7b2Fd1qhAlNPnwrSaqagL9yIbQKS2g1Waex1FJK0g+b206qYR1f6AsvOXR1PovV7dpdIDmc9
WYPd5/RcEpYZDGj2IdiGQz2u57Ae5s8qHuVh3RhzSIPPmcLqECVp3e7aPI5Gv8sMpNhF2FWXKDLU
GsGsks53uEjgphOlmNurQaNqeJmXsexW6mQ435oR+TcmzH4KA8wi1Z3MkrDbVy4OJ78hfm4KotqJ
83VOWhwGSZqhK0HFIV93TRlhqNLs6HOFEnZHOZjYQUfrzU1eKOknIY0EwjKbTYUURY2NEuj5oT2G
FVvPVeLE5vfZroyrSh/1g2eRm0XcWJ28OO6oys2QlTjdO0/HCOvAho+DCKdoeZiwRAdgPMhhH1sn
3+UqaKhgKsPiwVUm/Wme7RDh4wwInqwG69OoyQ5NcGPHhFeS8glMzRL45BFtwiSv4rjtVvxtSiLG
aBsRaQhmuplqU4bHFKt1AF0CYpG0vUeFiZXNusc7tAG+n+9LdJ3xxq21Tvh5Lyi55sBUYNsnOGyp
rJp9kW/o7mCkJmM8K/xJULvZQPgrg6Lv5jA+4g0LyVuoPeyfKyU2ObK0ChubbtWTbRaVW0MOyF2D
WMktsen6hjxSReDcQQA8TFoDVdml3DD4CvtF+6wq7aSMmT7Q32HKDtvhOa9Dbx3rtUFZSupqq7iE
RidlleAhJEhYEdUVlQMjNftFMV73lE6GmmdKuns1zKZ9IUjLRiG+UvGeVXd1o7clQVTmYsNMebju
OjZk4qD4dEyOhjjkcLOihqubdJ9YgOd9nWVROyugVuvqOpYan7uOwl4dys1ktrj2e0vCz0euPsFf
T8N83LpmNucCkb8UZFyHYThKuZaRYwxHDESibti2puxCr/AzwnpeVVjW6zU4HuWrBQ+eOgVlmfrM
BKviK0WhPVsDtYXbid5Gi5FKTl5AjFJxG9fI4X07kippfbk1YXNnd9hcJ24ZyjNhmA7mFsubp501
tu1LZhXtnTJ63bjuDAehLE8k/x7liO02QrPbzqevVkNqMkb9uaI+MN8pw5AXfmg7eA8pb6XWNie3
1LnUUyOujqGpN6kPCkS4vBakJtFbFzkGlSGj40WgRasTYtjy5dl1E9RnB23u9tZTn1sVHvuJwPHu
spslhR+ZAzkBAp4PCM+1LI8Nf8DcBYUhYTo29Kiz98Q92PlZBLR8P8VMJGdDTljrmq4+Vp0ttrPM
vEjsetSvZrWAATJmTZRu6hEjyHUyhpoR6HGvP4et4VQwgTF3EUkI7+BisL105w6TewmfpfEeQlcS
jqqwSlgXWYYh9JCpPStU2qSAGpALa2px2aUacGsXXdKlSsQuSfCyy7GJLO2/ry2SeoBXlFc+ZTVp
BX6Ot+3C6pXp1qqE2Dg4U8kkJOPAjFamnqD9gV0k9We8+REMcjQf5TOG+Pgp07o49Ksi5SQ1JeNs
70mjrONrr4qKW9z2uvWgAC6YVAI/0kw/MHPgM85qG1SIH2pe82KW3NQDgPnCW6Nt7qOgdbvaEitG
fyuODZnG6hZVf0aaRJu2qd+JdujJM+eNwNOa1WZtHEJTTb5WWW9Xa9ytM8ZyxuJ01edjFD7Lbs6e
E3vEMjeTN0KsSV4uv2lWEH8KhMSI95PRt9ZdWCgW7pfcsrp8w95QSAj2ctxUXaSJM+kJe77RCEbT
7uIpUhMiM0rPIefQq/XnQo9ke5VP+Nm6anSek8xU6cu2qY5Mq6OlA9NGr6CADGbVrwaDRHIe2zxQ
A+OMSDlGJqplMDvg7d1MlG/6XUTOh+H3qaPUCMXDiZpRYmRPgrGtnucRZYktFc452mN3J/fGtSuW
Ant2khxuU99xi0atIDW3Wsg4a7RvGrwlZTI37Luic20c9MciG5NLXVPyOxdLEREGAnXQuiNmcfJb
8ksJl9ZYgtWS/XAbTSqf7/YNwvSMol4AKKN5VL2O1GEzklIG04Bqf53NqZ1epnhw0kuw25zpJTkX
uzmelPZAykPi5/o4wl8E8H8Qrep+FpjJemTghNnRaJZDkDNo7FsF0GlKMY+0VaAck9ywnc1ekOFi
jYfAwmiWZvtSqtZ4X8le25LX7UQ7Ekuqm5lXddoYU8sQjR2mTptb2Id6n61hf6jXopnlZaNo7Tcn
ijlqa2pM0XHZO/rKrGDFMNFLoCIFpjNTj44Y9W5IuzloS5zyq9YbVH1tK8UcOrj8BakACJfN4xyZ
I/70lv7HtzzNayC1WSqwOpFrz0qb5623r3vDfiLMKDmWePqJaRHqgGtwLjFBDqk6fraaekIC5dRR
vOrYL2LxajPKG5NGd+fMtcvoXNGW2GLg+xZFICunJFGU0rlil+59zvO03CRjx5DoDBETrKFL3hcj
McchYJfb30Xz4MgdAP/pyu4lE88UmslOZ9Ax+CNhY63vmvELWbEc/3Og8hnwCMWoNx75ReVKtQZZ
HhaUPenYlRMRiTwysf9Rt3pRFrErRMEBdA7TDLrX1310XJgZ9bmq8McxY3pPZyu8TQpRBBlllFWU
2wU9RXaqV0bclbuZhf2jfvlr4e2Pb4DMEpLaogFHC3YiuGSxrOc0ZqKsME5ctEpubkQ7tS8/ndJ/
JRhYbuRfjcXfN2rYSHuBRCHBsU809HO2HEYGSEzWiEMI63ebU4WzY+9MHwfoMZ4CWoU4AeRjy16K
11qrbUpTEfq9O5iDUfWBquvtfZvOcgB30VKg/fghCvlJqoN7uRSZGZf+PBnmhr5GsiugPl2/f9+/
ugrkRRXQL++NenqVVIvK3onYw4N/nPccT8jJoVr8gR7ktVRmebgIgWAVUrywPdtRTx6uNboc3vBG
Uhvg9Mw0qusuZ4d6uk8mujPbP70nB/G0xeOjUoLo/eRqZIwKMi9pHSiFx0szWea4VkUFquH967wW
USx35SLxwpwDbNqwwY++fjf6SpUsOrwbQhR9sgEQxa6Rhp5cqUZVrFOji8X+/UsuH/l6lIIWt4E/
ohslzu3UE4GcG0hLm+e+axftSxPbxhVm8/6oRtK+U+ch/8qkD2KCkv1HBp3Xei7udplrNbSTjgax
keHy+m5T/Os6GT+5n5oeqybJHt3LiOKaWWBUmb065EBjQON37j/4Pd+MHh4yyjjYuEs6wBsQeWmr
lWdPJnWEFC4lcfKWQqmoBU20GCf15/cf8Yl26ceNWqiG+D1BX+JiOBHL6lVc5YAV2Nv0BstO5xEC
C3tlmu4JtmebxfWda0Fn5MGtXYLArcYRFxC24qf3v8ib4WXqUDGxwBikWBKAcDLxTa2a6IYCUyfp
3GVPUswcIbSGvZSv1qltrJCOfDimf/Er28zzho6MGUnp6ZiOhZHPqUuSkdVZ1kNeOhpi3zjxFnMb
gbfh1gvdOQFh1nhhfvH+Db/5nWluY4y2vOV94sU9efBa0ixn4Cj3s94RRxRFUcmh0G1fwsjkCPP+
xU6erkGSBGo6ZMW6bXO5UzfT1NpSHU2EwziJy6NEyJBi/LQ/Ze0SWO9SGfzggicz7XJBFi+mWgq+
3OHpBSsv6SJdlnSuO4d6aGL1wULx+2A+f3NbiBEd3tGlHIxj4M1Mi245AigYIenJq3Xj0aiazRbi
JuG0yc4Gsvfy/nM8GTDUqbngcjkGq+Pap5OtnYc99I8qxr1k6M8ZB9bHkcmPiglUu5A6UARhM/5g
5j0ZKVwU/DInDhjW6NoRX76eiwCXQBuZKnzYyvANFRFuy1J+y3R7/OBH+8WFcPB5VLmwXphoc19f
CCixVulNEvoTr8Uqy+Cv0rXHQK+n059favHwcbzggviblrr8T+v9oA6TCtdFWY2iSpAocVMZ29PA
W/70/m/2g23+0zKyPD8XiyU5oVRbl1n99bXwhVsJYC/gbwtRViMAyqXgOXT9eVJbc3IQsxNeG2Ur
LuBbMQdq1tyFvjvms9j2ZmZn55U2Zh+JNt8+bFhqCJwZtoikcVO8/lZFB5AuaWNKxDPHOnRNxE67
Mll7y5/efwK/upTByOGIzCbhzcOO5yxa1CORr9X9vSOH+z6X9yp//vPLsHll7cLIqLmnd5TEaFuK
iJJ5pyUILrQsW5sJUb5e12TrP78UunGUwsDPeYYnPylBTg5ME5AuQ5tPPinn4gILx+jDTRAfzNNv
X3n8LosiHe0Zqr7TS1FgyVIYMKHPLivZUW3m/UYMOO/zlDmG/kZ4bilF//X9G3ytm+UqnEJsFgfS
VRggzunK1BepIhKjDX1mOFrTKmfNi8GS8tJrO8YpEK7HOYabB/po8ju3zj+YWX8xZBzGp8vRgI4q
e+XXo5PDMlAdxVjW/77Srxw1058h7LE3ANzBF3r/bt9ejVtV8dpi3UFGfXrqyfOskp5Tg7hopnvI
0BS+7e7+/2IueHshWn0OOyvMCqyCp/B1LRncsI/IKktniAK8CTTO/kdvgm3zcv/YjuMTPX16XVWO
MAglfQ577oOY3+ihHmVP24o//emjs9mXY7ZirHBfpwNlQOASGlrFo2tRgXE3eA0P/5N3eyGws13U
OJUuKP7X4yGzLHbANX1S14zKI/XWb7lhFkcUrd/ev583GwfbWawfOMgwjrD1Phl4VgTYJOkodySY
93emNfTBx3fzi4ugSndtjb02ps/Ti3ROPsVl4opVZhTFrQnd8oU3ytz88a3gnGVqX2IhOHaenJjy
oazpBI1ilfZGeM36UhzrTn60B3o7pJ3leemL/ZSJ4tQKwv42js2IUEW9tHUjMLm3fitNgjUCoAzs
4N+/qV9eDg8fsAC2IjD3Xg8EMbWFcCZKpQDmpvtsGOd9PVGqyGznz/I0ljmQLRbRIGy3KNm9eVmN
epF5Ac9aNXkq0Nt6cXlUUw7uZR27zgdr5JshQfkBVDKUBLyLb8+aKEe9iaI3GG+hmhuF899ajRh8
7z+9N1dh14hfF6szHiFWpJMhocxp05tcBnY6w62l4hpUE+mk71/lzW/EVXhoVP+W5Zg16/VvJKuk
V2ySOwkoVuWwkyq0YU7puXPDXtL8yP6ybD9fba+4GiIOJiE2/GwdT97YURqta4eA5pw4jR8Mo0S7
oBr1zaShGhKJHZ6/f3e/eoYY09GTsFKwrzu5Hlp1t6al7sE1pqQMeawPRs9Ndn98Fe4LJymjQSUW
4mTCAyyjlkldCkA1ipiOaj5yHHQFoegfYRje3g8gBipf7M+oG0EDef1rgcJvKjMeeKPyWqY015A9
oyPPveaDIf7DbPP6l3LVZWfmUaFivjgdF204DIUS8e5iFy2OPfCh81gI/UuOGuGsag0QyMNQlZeV
R7NTMU0jCzQsqOg7CPx0V3OUJjbg+QVWRQStclSnXJ6hb2ipZXd5vNacSV7IrreeLQxxIFWjrL1w
tHx+iLyJ2gGFz+neNruyOtZC0ohyaoKkadya8TUtbSqOXQh0A4SgDZUubek07OhfPgKLNZJDLqzw
U2t1Y4SlhlPW/Tg04oKaOvhrmjclWG7iRO+HuXLDi7bLhbmiDWhckTruzkGLoOHMGzV4zq4ZimRt
lgZ8DX4Y7zvBHHa+Yi4f9CBs7HE3h1PpXiDt1p4TAgFoWzmSos+fjrAlo4UjObW7pQ5zMo7bDL9A
ghJyBW6bzkeqFDSePhzHb99O98daSneRQq91enjEyFRh6WN5MN2SchIoLwwynmQPOSjiQoM78kHR
7nQ4g5zhoIWoajF24vBcvtBPJ7uyIaHdEYhvS5m2LyOA121W9OEHIYe/uAoTKfVVKmRUy08L2Imr
xLOF3GPVjAZb8Zht1mwp+e37P9HpRMq9YKbzqD0yEVCSO5muBehR2UaqoHcvy2MC8rsiXl1wAsgh
PHxw0PjFLXFC4wVl689G+HS7kCZE+5alVFZyUIgizlkWQhqXf08C/1/JeAfd/H//r6+lLLpmuvke
xmXxyra8hKX+XslIwHL4H8flX7f/efPm7/0tZdQ0FIuLwZfdnMtCufgI/3Y7s139C/0daUsUhmgb
Lbui/5Yy6vpfy9lmAdHYxg8F5D9SRv6TxgvJW7IwUJa/9ydaxtdjVdE1E7gJleNlWP30vqlwIoeo
6cHOWS0dvYO3IFw/Cq363Yef7CR6KMOYhgb1+INFJNuHKg73vaevf3rWv+hHvR76/353HujP373H
sO+kaasePQdMIAhAdILvf/Lyhv675P37yUsD7Ken4qrIYSTT/xE70zqDdtaPLeEH5ZZEF91SqHZ/
f/9Cv7uFk1m8MLRaFzMXatxzrTlje/XBHfzm0bsn24JS6jNhhqZ6lBB7Rx3poOL5pTv/0UT6zwM6
ndow0/UK8kIeECEe1b1TfX7/efww1f7iybtLPeWnJ68ksZjUqtKOmjlvTCM8eCF+tVxZnPE7K+0v
ZTqurBG/3xjuFL2+chqsI5238qzqDOj6ZaghcMzco1t35wkZILp6sO2FFTVUH+zxXpd2/r330yWq
styeZBz1OFrJE+5VRDYRTL4Xz8wPmvVRQ+c3I+MUVKERt9uJkiesFc9Gk6zG5IO35ncj4+SNRzHS
kDnLG++oDxNkSXvcAKl7/+f7zXtzit4BnT92tsqXzqUBYG2NodhPNIwWl2Bkd6L84BZ+1A1+NUpO
3vywA8OIHFA9WsZ3e2yPdRb7UMDXOKXEyhI59mj3YJQObuXsgNoCZ5W8z9Nijf7DD912Tf2YCJ4h
aAiFkQWgVme+rO0oaEgii6xwk0OsBSh1TiAE7GuyR8TQ7EYVYrGOHKNSNrqbrWZT2TZQjA2YL1Hz
ME6PleywQFlHUZ0X7PTRd/lWH11MqJskfTi3nkFSZ8igx4uBpmOIVM2wDuVCRKnTtRZ2aydttkw8
Qazb+1Zd5KLDhSKfYUCChvpWgnJGSro2G4iazrdxTgJnUXE77D9B4yPZ6Yzmj2p5/w7zkzmwGIjt
oH2lHqfitm6ezeQMifsHs9MPrtWvfsCTeY9EiiaXGe+QXVO4nvOV2WVsiwbHn1vKotN+Ip8sNK+o
TaBSjDZVYa2NyQ2GODpW+IotA6VYptwZDT7ETh5SrziQewFaHn38JPsPBtrreuo/z+CUn1a0YS2r
hvG8WI0H/SlFZNdMaMrQ9DVIS12Cbj4qJZxE4v17sZPtIq/lOGsKBFjDFY/Yczate2W3jS/wLs2e
sp+y71ri8GpZl9Q30bRCwEVIeERNEuA8WPW0HTKpPoa0XrDlRytyEdaNZh0ruwbv2azSrNo5AoA9
dq8+nv1Shw+bHDyDVBck24ytSCpn0D19q3rR+BDE/ICAQWfjgE8x3WHWxMWFUNp2/VC9HbSHsjzH
Z4khkPy57yWefOyqH5SMfjMBnuJXhEJxVaJHPOqSdBr817H44JN/hDP/YvQ5pzO4ls1jrmj8rKHl
R1Hmy0JfqYStNQtJYD0qiq81rPtoMLRnd9qBKPInzQx0OflN5GHofRzxMYCCZ3nRzhLOn3boS81e
F2jKP3hHfnf/y/z900pok9xQU0SbjnE37XDs4XD4+v4s/ZsF7DTh0YOcJ6pCZ2mJznDXrBXTj0km
qHdarn2wP/jNInNaK8AFDc5mYJHpFFbsh374bCjf3//2v3suJ3N/SrxB2k6MC6q8db+brO37n/u7
p3Iy31WEcCSVxufaTCNCYsHHkF9jCOyindncvn+R3z2Xk3nPzoq21wAJHwdxVdoXSf3VTi7f/+jf
PJdTjExpD/ZchpN6jBpQHrvOCj743OUB/OJtOT0s115NAQ/v3bFa0GFJsy3IQbTh9hcqhvvE3Tvx
p6bFFtvcx8keoa6flOYdrYXAoescKzBDgN3/F2dnttw4zm3pV+noe0ZwHi76hqMkyrIsj+kbhtNp
gyMIApyfvhfz9ODkb1lxVFGZUemqgigQ2AA21l6flMGkhRebvs9CRxi7TK98QwXBLdFCIAIjCYhR
1NjDScXcZt0RQtm7HiyYhb1XvQkQ46Rpi7plBkM2oPkcOWTkGYLXC3u6c523DIovk03qrXHxaMCm
iEshZIPcueS5dK7lVawx4cHJUVO+HFJO+bTXUEXy83s5M17NVXxgKRAxumLOcYWKhWEoQrlPg9SE
TYINXzr50ts/8/KXr/WlY5p2niU1KRAqU8Catly/MBHOPb32b7uAi+aYcdgAFJnqzmQ/58/z9DnB
17oAbPDnHjrX9atIAcU3IKJ5MscleYdZcwKS7XUNr0NFDsaJWmGl5mnQQ1rMLjzwmeiwzk0PY6pY
gNDDvF+w0FQGf6LprfTfS379v/2FsToSQrsKaHCG7kAFig++i1Y7F/rjzHOvPZVJIQPjWjhzXCf3
QkiunmAXDn7Iz719ZqisTaBkWScwb+DY7KPA0CoeRvmY6uBXYs1Whz8/f8a5b7CapdmEIhFrXD6D
b1r90SqEm7WXjEnPjENjNVOzuuTd1GGm1nAKxxy9dMY/1+7y8y9zE1jdqrWRSoy7NyjU9Uvbo3PN
rqYma5EdRQ38HA/yBlV8yez/3Mfn2l1Nx9HhZOTw/YlblGgMyr0wL6x8517eajpKKmNGtzRMgDWT
7xScwbT/Vnb1/8+Z1XoNRnk29AP6grKthBv4+nRVX6y91VVH5FK+vDoH55p5YxgXZuKZPl7fEIJC
7aDab3neNLJOdRdc97ir5RE5bsEbqJ0QrW9QSNTP0XXtrqZd0WCTyAXarcjdqL02w8d17a5mXFsw
ECUdBKTSehuLmxRg4usaXvr9y5STx6HRS1gHxPbo68RPiys7YjXnwCyfE1Ad51g379X5vr10gD0T
O/XVnEOhyEStFh2RszvQo+6gh0YmjPgyt7cjvYSOPzfqVhOQtGmS5TU+JZVRhCbtQH25EPvPtbya
f9ChN/0smIwylaCdtiD8XfUetdVaWKVZgb81DOhyUxugpFw3URbb0q/jo5OAGm50tDvh0NDB+fe6
/am2moAL3URChSNicrWjKOq48tCwvm4DqVTp5sYZ42rwDbqB9dDP/XsmcaKtJiBAJjWu2dEPs/M2
oGKuK6OpE6j8F2CeP+ikCbP2+PNHnRki2mpKAqSpAC5jzTgnI5XUPSj0988NL8/6zbln8bD++i6r
BpVCLcOclFmGc74MCAiWASP8ufVzj72amUUFkKZMsNcbVdNTSt1LX69reDUZc+gRGLXQ9T0HTRJl
Z1c+8GoqttRsaDLa2JwCEjTDzv3KB1ZXc3GCkkfBRgaxjx21att1FwpqzvTwWm3NNUCiUBa6rIUx
6Hhg2+QXRveZkbHmxXAdFa/OEj1ADoJuJXE79UjJpWiqLMHim4GnrlZFeFgPBMKmOVbyVzGlx9Qp
PVgmTD11oUEKHOOxVsATLATg7tSdUM9JlFOpRKiT1CTmoYZ1k11Ubq1KPf7fFmgt2cpwrSxpsEeI
BaCNoNy5OuvAudt1LbS5mBltjkJy6zT29nUx/2/W7ssa28N4nXVVOcUJzJaAtbvlF4L+ude2mtBj
z+G+WuKbWF2UKwXgzLcpyJA/T7tzja/mcwvUVNYto63VFK8pC1RX3megh//currM3u/GxGpWo/xb
44KrY6xy5FL60QUMKaRm56X1ayIyX3IW2zVpB3uEGKIRVATnPtNglAiIaruYyalqWCvZoaYSyEum
W1jyrp36C493bqqtYsNsKsKsBkzhVG6QEtqO06XD35mWF5efr0F4nK2mxGYFUQfa+3pLrQvR7Mzr
+jv3vgwysP9g+oAS8DhTdmPduLo5AYl4qXjgbyT45nUpq/UadMaJmktMG4DjyfIyRAmEDLsugL5c
S52jMdc+nfxZBhM6739T60FXI2PAa6Im7FL/lIMewzZjYs/6XAVCFL5ZFRFTgY6ewVostS0TT4Z0
+nlwLXHlu4ddxRuos4QjhmqKGWh6RXYnYEIKVLcHMtSFyXHuLS5v4Utv47qna4QmT7CVhjit/Jza
62L8mjQDYTEwYTKFwg53eziYXHm0XruIw5e1IBOKaOMB9yQSPM5gBX7dVn9dT5KVDJDQHL091TEs
eWl/4S2e6+NVhNBQd8J5pyAAWSZuFgcPSLorX99qejdlBXUbfGhiE5eewPo9/zzuzjzxWrro9DCC
MUtjimfhq0fCg+uaXe3BJdz5AkWrT/FAfeNwdbOrKe3kRdsXTTLG/cOc9b9ZKd5/ft4zoWgN0mIG
Iy1vcdHa800u/RrtLEi08rqDwxqv1uUsM1IYZsEEGchKl1+3yVzUUV8ndD9ha1xTNDsC56e6zZVP
u16hk5bg9aFZbW+c8vG64bv2tx/g/MS4jgFB06NhWa/wA710SWcsU+Cb2LkmN3CUtf/XrEtE7Sn9
LwdLswEr2ToJzXkrAVtLBLmTcw6uKmy6a92dWidI7Q/o+T1IWYMiuZckFtZ17Nh3GLjehAsO9aHg
zyasuqe2B3dxQhU9XXyqt2M+BjR/H7i0NZRpYycbozu1w86EqyfsYXNgdZFpDEqFweJI96ZGA5Qw
ABTOhQkdCN/c/YvGTR+5/PLz6D03iVexoYU9P7f7YYp1C/4bXsL9n9v9G2r/s2dtZ7XyW04G6ywi
jzDFqXamdQ+mtFcoMlz4XxLpTs7+lOUHJJvN8Gz0rwTbn58/9/vvg8q/f0c26rPbhKLwJralgNKN
Pl1AfZxrdxU+imyQqQ6j/rh46+vNdN1qAqjhv49rOWNBIJdFs59Gvev6C9uj77cEOGz82yxWPGUq
l7ea5M8mNnPlfDLN92S47nIfqIN/20fhNEHFEB67Tp40EybfF1LBS29+N2hWAcRECaEJw8URV9vU
7RfpLcQTen4yKABGlzbj516l+u/DO2WrYQeOJKDSRwQ+F8z/eeh9vxDYi23l16DaWLLoub68yypC
eRPI0yAwQzP8c+vnnno1UYvJ7iqzwFPD5L+ttwPb/tzu33zIN32+lhomJYOmrO2wuUv2CtHu1GlH
wOJIpgc5fUwhxpr1wZd7Iyzr/JgpCiDXB8WRwgyc9Vw0GyPlG0OfdjA4czVSBA3rfLm24NAM4KOE
Uwpza/rRsQ3PHmQFSGAF9nG4AJoJXKJh4PDz1wBB9fuxs9Y06r3Sw4QUp/rFV2smQ9Ax3bdx5zw0
f/JEQS164RL4tWkwfE5lO6gMmDCOqV+MWzhYu0ZnbUfs9gU/9GyAJI36QNaGklluCizs3AxUGRgH
mUClpvsapFtMpXuT7kcDbv5ww3CKMnCUx1H/o6k5NDcvFpPudaUPDbUCW/q33D5ZAIIL+C+lxHBN
yQw1ygMK4vekv7Nsn6YSFC1m2NbHNH0GFtjWmxuln/0RqAN4CcFyDc4/d8DHuiBluDWs6RY3Htt+
1Fjl8/GtLGGsLf8qKcjJcEADsH6x8vZgwOSOFgi8tuQSoIONo1WrXlJYkQGuGAVyewAkVn5MJtur
iB4UsnEw7Sdb2xe1404wV3PAyraGSALeK83lo52bQEBIAQpjoVT/lE0jSPNXrS2OAixqrRHXxVxr
NaFg0knqxlhuWTRAG+EZfmmsLA18M+St1VzCpTIoYgP22ow9LOaaf+o9LKbszMvmkCkbUmyT+sL0
OjMq17KOzCApFIU4SSblru8SV6SR2Vy8mTwTL9fajl6RuhpgZOQ4JcU1+ZuFbcb0WWqw/Xwo663T
bRPtroXlpmO9C3Jfs2FXinupCCtjANrc8nqTe0bTuI5+g0PTxi6be7nrNunCaLBSz2ZwebFPoLU+
pTwsS7haCTOsVAWFSgKmmkEF0BU0aAPkdV2g0gbitMHXVdhYPmXWHSVRa0US6lN/nuRnYqC5WoRb
3QJEQpIxIABBTyTcgt9d1/BqGU5KnvFBQj9WjpdNR94//Nzumbe/lkODGqBkzZJYscU+57sx30jj
Ba3uso/6Zgz/xR59OZNDHt4YcGrAeaYAsaH405DWo3DNo2keosrQn8xmN9jZhbXtzIZiLWdOtAIO
psk0xkVyNMQDL250U7gwUfi5n841v7zwL1/GVjIGvg/WoCQbXVACAja9CifzzCG/MHTOzJS1tFl0
vVx0y44FFss6rWCavE3EDkPXLC58hzODc4Hrff0OKm1h+ttigcZRTevCi5YR59pdRUGlzEqtYGi3
MEJUv1X/PZTx/00M2+sy6EFTO5BBkPE0i+0oe8S4cAg88y7/Q3TLGFcoJ1OMhKpvcQr5dAU8wbFD
Hu3Cyzwz9q3VJp9LXa/by3Xr0DyVzasuHTisyjQZtndIgcnTIji+tLE40/1rHWttFp1Ec6SoxpZ6
amdHEJpdF3XWOtYONuBUT8UU25MH89j80m3jmbFuLdHoy2xSilKb0uVWMGvFDUw5t4BteE2noHfK
nSzp/s+T9q8JxjchaC1ENeus7UuUV8aWtqcS6lS0PXwcvFk+znUL3lIdMed3Ox0laOntbKPpcJ0V
t0Y/wHQSnpg2ddsJ/CgFJNEG5shZxDPHG9n8wJpHqrfRnOWuTT+K6kYC/AnWAGHD4QZmhz8//5ks
r71WuY7mSEFxwcyi7UsJa+Nm7D2Qi1wHgCCa/s5BkhlNOC3jkqFhdyy5Lc07y/7NGfcaLHU5cBTy
XPhq0cQz8mqS4/jwRmtJgVX+TimeqsmvrEsR+MxSsvZgGEfJ5k6LC0e98IfWh496flUS1l4rEeGB
nUvdskgR/rsbOz+Hq9vPPXxm7qwt3JIWdXFpswwQ+50CrjL8+rld1JViKH8z9MzVQXFu4QIH0NsU
c1yWqLx2CT8VcEdWbjlFnmwirwQ3AiV7vTNcDiyfBcta9qSQVw1+vp2aew2SHdYsR7qaeWT6HCaM
zfylHBoPVQOQqf1SAGqDh41oohwcQF3K3cEC+a01gt7SXZMoLhgjBLy9j0TalzxOc/CITgq7MaqY
0Rt5vimNuJ0+Wg7X/1CRfpnFfTYfJSGysGwfhAz1uSxNN7ZCThZcd12bK8+FDnTjvOOw7x9uCRyR
DPu15XuYY5Me1qlg3SapA2yKCKr502pPesvdNr2ZzQFYEBxQdCjeARXRLB9F7WCliJsUbtlAMVnT
Q8aA/3pohtMM39SOHGV6P9N9k2xl6VDQDan2rLmdmvtcj01tN2e2n87Et9I4B77EGW4LlSB7/Fjo
MdP+CL10TWUHs/Moy3vfFn/Kdghk3bq1AT6ZUPSUms9wUID99R0eXe/+/Pzmz7331SLbE21oahkb
NRSW5C189q+cA6tFVoetf1WPaHdQUYxyM18KxX9vq78bqKujRoNiEHgvjWhYTkJci7pS5/hpckcq
yU2Nx1LxteIlf/6VhMa8l6xfkvGeAIQw21vHfjazD2OsToyXd4a0Mfpik1r38I6Dxyv1a4ICu+uE
UbBs+3fJSOR2YJkCFUYCO2LDimVyYaouS/I333+tLW3mTMtzVMbEc2ngrh3m8+DAPGrjrpf9EfH9
qmGx1phmjVZ0XLTYvze4P/dxPrmu3WWP82UlhfMk1S22KAWKfW755SVHkDN5ZxgB/ttwUZr0vwQ2
PapTQbwFVe0t7UMVSwq89v1OOY3kXbPem2nHMtzaiM4f6l1Fp5DzjTWiXhae95aGy8kevtXzbz4d
kNIo7RFmCDKqmnydHiRx0ExUEAWtmrpyUsI2HkQeWKtWH5LNth2lhwW9Wiq7AgjYxJ5DkvXuzB4F
vy2ToO1uLHJraAfDCGHTcuWbWib2lx51TGlSKthax01zKpQ93JqubHi1IuT9qBQ6wQhWYJP83mUX
NglnAo6xCjjwbtTg1Y/nlSXgVMyXBJmr68bWKuRMdsmkbnEX0d4lohxGi18QvZ7ZKfwdc1+6mMJZ
XR7EBMWHXbsUJ+XUfOjH/kI//70D/2ZGr7WvKU01OYXdWlzAJZynVqwPKKYCbRtZqTYk2ge8g7yE
jsIzuOZWRYntChyqsyY/tEzF0iy9WjT7cCT5uti9Fs0CK+pUKHKY4sps/2jPqaZft9joq3QDGcBD
NZRhhnLdtRKY5ftXvXl9FVWIrWZM42i3w3Y29dOP65pdxZRMwnVVXkAfo5rPXN5dKUq21/5stQZm
DjA2CK6mO9oh0J4XnndZA78bSasp28t5x1IAa2J467mWNbuO+WhXmssoSHC9S/pPOuFg0fp5I8Hv
/Q6JTC/XUTk6nqj9nsJmMBmAMzHU2zpHFUr5wqb+fkAZZVuCiTs+AvYTUCUabcWV4dgtIHrrX2b1
MNdH0kRluemUaO5xWm9vB/GiEXl74Yud+V6rmJGrJRyQQNuI9VeN7ZrhulC0plUJkJJn+J4gwVDc
kj6SxYX5c+a4uLaiSXsg/lpFwz2+fjsYIMwVNfIjaY5rHTvF9vK62bTW7BI4/APqkyIsqdTvrTYU
1sNV/b1W7dZiNmRmLfNp3HTwM7/ylmut2oUpOYFHPtpV5H33MlyqdzjT32vR7qhpHZmtHup2/mCi
tpfWuCN97EhQi/vrOmQVCbRaZaZMOuQG2+qmE0jBdhe2c2fWlrVa12iA2jJUPLup/QKOBOjYPbed
C0uL/v28WSt2NQPsA7E0PhtBB3S5fKHdcw+9mo8qqGttk2EPauS/TOezxHUKt9Lgur5eLeNZUhvg
WmCQNKjGTjz90kOf64zVwQHep3kOcv0Ugxo+bii7FHS/7+O1Wnd0plI2OzyulbwRZa+T6+5q1mrd
WeIcUJIOMQ8QEDnomiufd5lEXzYz9jwiEyQXCHqKrwr4gF8Qk57p3rVId7JQ2KlZOTLOUXLsH68a
C/+ptTW4PJtotN/z4JLhx7knXX7+pQcG+CfPQJf/fVKkfX5+0r/O6t+svX+dHb60mgiKM4AyjvFg
MC8vbChMKvP3oHSgTYtdWQmPJnFrKmEOIkwBE5qswu0nhTOyfWQwQwJ6ro5qnDDyOwliNQqyO32q
2Eupk81AiZ8ZwO2S4R1iuaCBSYRVwnoh6eC1Lmb4kKs7AcsDI3u0s2OOihO+NfqDpiKFcluDEdgx
w7P4c9k320pDejr/BYWIR+VZ2xapAfmrWSoeKEOtN8oWCKVsmxTVtq/FLgVtyQBg8Ea0h0GlO7uN
2uQ0jkioxCnZiFKNVNEJFw7/kLoaxEfi0mdJdpyHOs6kYDKHjYoVxRXT4OrVvHXqYes4NNKJEtmo
W6bgkDvwd3VZSsxNrZXXHQfk1WaoJnNmJUONq6LCT4Az/j/WX6CGko/6+F+v9H/QrjrWGW3F//qf
Z4LfWj3VwAF/wSEt9RV7ob6AXAXniStFCWv5lEO6jFENs5MZfzr1fqoefh6e5x56FfwEAwmmLWdU
V0whWHqB3r1wDKqfG/9+QsGA698JJSo+TAYo7ShKcofcz/QLFx/fPzQsZv9tl1fg2/cKejrtI+zE
3aoKl13Uzw/917LvPycsTHhXrWclb2GghHVmlNxZU3wAOxFpnzhoODNYRrwbXaEQv6pUv7M/JfOF
QfdaiCTS+/5O1y/5nJzrvdXhJbeJAhYxAr1sv0j1U3XdngXu3v9+v0zOFIdA7RCr7EnYt1p31dsG
UfbfdpVOjFUOB/1YC8nj9Pvnt/F9J9h/Zf5fomctw443dTJcCoXkZrowfpYe/M83bK+ZELpgTtPB
nzq2ZsfXkdOeWyhkJBPavwtRfxkr33zCWo1vtInWDA1KM7TEDClskGQDzrrY7WfioZxeruqbtTQ/
g6xUH3N0eLltbq68o1gL8oF2N/Vi0YDC6OGxwS9y3Vb573T78iYlAWNyHXn4ONfboNJODMUVP/fD
9+HAVlYDuukGPsqoQI5bvu1GHVdIkOVf5BucGYFr5Tz0fSpojXhuKiDKuYcN+YV16Nxjr9Yh1Zqn
lIyIjrn12kjznV12Lkyvqgu9cu65V9OxSoA/pBlGRzPfiunALml6luD93dBebcOlqR5hmo+71MRO
PAaVGi6FvAJVNFVSLDRNny/k10v13+fUrX+rrb4MG9LVM4A0uBXW0mhmYM/XryMybYY8RkMpIqB0
PVhJBow3SMriVqY7Fsl1AW0tu4dv7TCIDLGnOOHK5kJk+Hv4/Kb/1v6jPIfIDAhFjCebxGkXtEXt
drZxS5FRhxOq30x8Q3UjYNg7TVUdyLKETPUW7Ffs/UCKt23UnPxCC95Ao8J+quTbud6B/glcwlNu
d1uCqpQECsJE6X8P/Vsh7guxgZ03qMvhaNked/5I1iVryb/T4Luvs1ot80qbqGbwOdYU5Hp2OhTj
NQM8DhZockdjqHD0YjsVt6heqITiCeUuU08/z/szQXZdD5CnBkqeAaaM4U+9gJaTeSvU59KJB/vK
e9V1VcAESGyLcQBJyNN8Kq5LL61rAjjPRVlq9hiXBd6lFfTTpTmv4q9vpycoM/j5l/miD9DclDXF
7taAz3PnqfVvc9gT+cUW7wPUhZW2If1tAQIptd76FOjgfAcNCTxBudcVIB4CTkn2NhvhVfY8WM+2
uRuUF4xYV66kyFZqXwBk3MJuzZGPithb2lbD/9IdaQJFveF1Go/muoskCPxqcwN/142AGVqb7hz8
Ks3TqCc75rBY4e+W07tgXHmmprjJCK8V/aM2xFa1HiRuH+oWKkr9gBR7ALZANMosUjO4QIDT29fT
aR5Vv2C7NjkOCkXq0fQTmviylHhc2iQWjlYmQ/237XYavamdxieDCHDl7KFU3uf5qUJiopqZN8K9
rCfDKWVyaEhPlH0wS8GFNv7kRINjeaVdBmpyT8kuKdU4GUC31I7zvIew2aONb2KeWtJNXe96XfHS
QfPa/nOS9moKKpOy0XMScr1Cbw5uXddBk3zIw9sw2q4OT+pJyT8ZugisRo90QyDJB6fayEMe8Kbe
FApo1RMfXSbD23OSt+MsokmGpaH0MVTjcULUbehnI++KVmw0+3VYlLeg++lpaOAuLVefKxY7w0cm
b0X2pNa5J1cMicbUn6QDkOKRyI0nkZwKaPg5r05GheJfTGAHV9lkCOGH4A+F6Rvd51Azn7YMNYtq
JBtHJ+9AEj40IE1LCEsugJwKccKSyD4wSp6GaCQl3Gsd8Jin9yK/0ZkSwWzeY6h+UEbm29kMhsI9
smbIGLlitKNkar0uKz0H93SqGnPgefriw2qygz7DPgvVnIN2mOGAaAvDgxbT1Zy3coygP/YHbkZz
qrhWVwVYSKEGEbLfOIEe5Pq9oR6F80DGhz7f9+Wxn8IRf2yXfzakxU7Saxo4Sz6y4oDfKX7vH5yo
C+YmxM0pdwL4q/s58ubV0CJ3HgmVuyrO2X1/6KFDSXF/Zx4qHjfqSzs1UNUgENNPW/0lindNvNo2
2KW/puSX0n2W+HeWEhWwvsssEMlKCQD6IC9vkvk1UQFMhk4YQLr+OJa3rDyo5RbbaU9ChyoOKAMK
1Jh+MtxU1Q3PgkE+OZnsmqhkaaRDAi1FnrJAnm6RxwmJ1Gwam4B6/NLnFOsLKqWwu+CvVb6lHb9J
yglGhWMoqzRsG4grUPSSSs7GpuOm0m8hCPZaCdTgm8FsvbYNwGJ2lerNNh7oVPuArvoT7x5GWJep
yEnAJe8G+6SgVW4roJ+AguWz5FXF81xvYSQf9iTuatUHvcDNjB2nvbsgKKXCcUdEHQBPXWe5mG1C
dcHNo9Yvt1yhF5Bko8uHvHA74SA1AoHJPHq2KvzGjrSkcDPMqbTsbpzsaOi3lnwE2cnrfQjScSem
dCm8E94sfqeo457o6glQ2gg4LlcqnnLkVcHekijudnFOt+l90WYbh0s+7CMCGKRSCffDUOGW3ali
YL0XRwAbdzkM+wHRijTtlNgVmNvcrSWYhOCCZIQ9vikNoAsYOI92vjM8OM7kMqEHVvMLmAhUtkJ/
zojfkvGxRDKlq7mfK/fw5XUNfXC589gJaKAw92yi+w6w9JZ9KNADTvWWGRDeNJaXs2qDO35PgtNH
h2JmzdibUPrX/FFXoMsT2WYstwbqzkH/Rr0BhFaFz7Unx7xP1Kcu4wcV1pME9Y4OZB2qxkJI6wMm
XkmPvAsVL1wefytQ9FmOdDMKLAJ0LhfvTK+Gc3/Cu00OHi3R2i3HiakvUIMgs181JPDl2AB9gSWk
NHxmL95NRaiLh6mhLlzww3HqfD5nvkWNMJ+2omxjVoYpCVsJKWIzouP93KMsNQ9oF5fiZdBvu+bJ
VFHAfyfRZ6RQJbYzsOHBfwGve1eTXml6N2AENYmD49tiGVuBZRMUhXarYMSo3T2pcSevktDso5QH
dn2bD0hUPeXZvY7JkgIVLye7RHViXI551Ml9s3gda7ZDsHZQcyYBgV7rMvTXSsDkU6+oUY6Vr9ce
Nes0C4gtS78cUHnWPNcJaj2dAp+0HchNTetAb3Sk1dLAUseHTHulfKdISNemDPhjZOMWskN9hAOt
NLwK9sdQt5rApo9ta+OOkXdlFpgRe5jobPJm05a/lXaX45FqsoNYamv2LXaEcW+obpI/DFMk9eAz
J09QECm14ju66jIWyha0V9n7iCI7Z7gzhE/EvdO8cDusxlup33Vqtm3bE5I9WELLaXifdcXteR6o
khSVM0bRL5O+CZylUoUjSWfteoTYnMFQId+qOaqqbwCIh6tCjc0X35B6cqs6LKdD3eVuQxG9gPtW
jkpRR6BhQEYxh4mVuwohQWYcUQy4LclhRga7FJtB+jDhYQjRjlxj9itIfHIPaUKcjAw49BEU+FE6
AdbruEu8mWvhJaJ96LDIi7uqCCdyq2v+WOxTlFlaWSRrERZjaMdAFGVuVvqy8ibLm1GNDf0RdGhF
f1LKo1Z2uB67ayQIuFDA3Oluot72th0quIOCD0aO5XBIn1vic7rBVRJMHU5Z/yhh7eM2nNQBqw6r
mSN5i89A6YdDyS0h0FLnUszbN9JLmJgA0/Z8q3aJn0NYVstB72BD1m+suruxS+HytvLAjAiaublV
eVJiQB/KCvcQ2LVUReHDXtgj7Rbh+WCxuEN0qsHkzgjxUkdE0mB4qjVgqwVbVdoHKkrjO3bvSCQs
wN0bRORQCQ55netkIerIjimSV6lAehbXvln6KU83hRpX9QesIiXlWKa7trtPqs41ml/tnAREHLMG
MXi8YdnTnMESd+a+rQUt0tZ69ktUz7kaFgPs5rqwQ32NXSCCESzvXR5a8GqpBxkB/JPnGxQqeRnN
MIgsUOBhjIIIMD47zkNpAVd9AFjEbzIjKru4dqqDwoZDQaDTgjHQKGX7Bp5iLfT2Uob1xRwtnIw+
ULkcjbU4sabxQLb3wd+L0p69t2OzGbvAwpdOHO7VSbOvhgHOuHfYHCIU2CHUNmb5pla1m2WZP7US
0N8iVNQHqH9cSgpvtve98VtVtlWy9Kt2FCCd95hDoi1igGR8EyeMTIrMvIefdERlFtLifcb6BqIb
8vtWoNnIQWAQa9hhN1oaDoXhq9NvCQucCTfgjh8m8lZjMy3DoQJk8xm9TBvhpcZ82xlyQHV9mQAA
826IcG5aFDppxh+Li7Cw7IBIqApL6LadZFfjjtdg3OSs3pTK60iZb5YtNgKecqO0mpsYasDbLFQy
M+jFhvPGH0sUE0qLF8au6G4Ks7vPzU9TPybmqaiO2IC2QkS8HoK5iB0CeYnSeHW+gUmMZ3bAHswd
4juqUaqbUjF8HeTWyjRu9LrwRYO9Ya1uKja5Yq6iusTC1pSRaFAOZiiYGrWnIjy3OnqtU1FWpUe9
8Wdw4PU34eKht9izZh208ZFNL9gzbHp5eAUMAh+vxUQpPNSlILgN0G+9TyySiRHkSMXO5mHsLVdR
sZ3vMBixLWdNf8yq0hPqHR2EbxsME6P1JGyoOhA9kTTCgWCMFOs5rbRw7ui+p4Y7pSPsnZo7DrfK
lCtH3cCSM3SuaIpY1SjOAlZA8jhr/AS5CKd0PNHbXlPBJMzUkRGuXWfG7obbnsgsz5K3DcdusUAD
FTqFC98owtka4SrNjlN3C85zyApxk1nUq+x0Axm5J8H9wkajFvQZOYNRtDnjks/eaKzY9zD81tDN
szTvHQr9mG78KhFQOex1FGyKZvWzRaGfmViuU1dbMWyNsfQaVBCNDnb4MKJRjTLQqvFUzENEMTlt
8HwaJJ567OTHIj3ayngztzDf0AzZa+kf06pv1Szm9Ru4RYFpq1i8Bt+cxMYSUOmnB1GjxsmOWQGg
StUFcNLD2RZ1bnUEa2M3+eyTzE/ap850NnJDQ9iXx5qzw/colefUSKN0Cp0x0LQxSGA71GvRVNkf
eQ+rHAe0a8CfU+KzpWJ63w1tWE9ha91aGh4cVX10gFC96w4NswJzOKnqFLXIAdWy7cKJLxwz9Y6z
at+0EERySFiBB8cxRgWi1GgfWxwRiflEgClvII7HzjEnSWCTOshmC+Wqw7a3m08L3uAuGKZYVjpx
w9g93FtcU70Dc/d3pafHCZEGVZC0ibI58yBfqCr4Io97qvTY3MEOXEHUzsRItxWMZVqtPjh2bKBO
DAY77mBS1GyBjiTZm4SdBP/fnJ3ZcpxItK5f6BDBPNwWUNQslUqDpRtCli3meUjg6c9XfbV3bcuO
0FVHt90IAZm51r/+4Sgik93xR+L8xJivXpEQhc9IzJFGB5T0UPjZxfEE1gblJGxwnoUYUKWZ1opc
eVmrHQUeAxYRSqytoF6eStSSEQevIS7YKPokNjEarB6FMT3K+HcPeeYy9EHYGHRKkOv8wIXMxmk+
OJLwR2GtyYqAKOAOIvSbeFiZ6aMS5Z6lOu4800/QSIp0cQVLcApLf1ierY6SoNCJrzQ35ARzoDtS
UEKCLNgqsx7v/Xa6dzROV0XpvcYIn5c2cwsjPi2646nyVs6ye6f5tBt9pSPg7LTJW5AnL3DNp0kn
8xSYwe5O+vy4aHelCPdLr/pqzXo09k54XmjK47gPQtKkcE/z1F53yZkJytgifmI81JX+qeNKj0t/
U9332toqT5GywxN65SivavI8xufRiQlTPbBvwWZvk2OTAms0A0zotYm1vinPj1KcEtCuulmV3zPm
on6oV4x5A3N2zloab8LZ2fZZdNQLsTYi9VdGhWqO8UFYz/PYMK2iYnAKIJhllbTa2ikSt0QaW2Zs
HqYUaE5MuKTE5kLUMX5w1GVENFDXaRoOPEW0quklGPKuzVDah+ZJo9PoLIbJ4nGwFvJpaPutRQsi
7TiaCHCvXvbVtMrN1ledamXYtZux26m6cpdI8VEwMhaypyMFk6h0CuJIDdWTVIIGZvNtsj+dPN43
XbZSkp99mTwxlbkDFcG8QdmVMSdcPlgnW28fCU0NoNvRLdzbFQFn8TmdHq6NqVtQDCe95qbimJcM
mC31aIrZtfWe8myhL9pHZnuqQ46B5R1bRNcqtZVaSv5iv6VgioJVBG4EHzePGZGPyypnQlwSlops
/YrkxA99+54C15i6TmWWe030SfoFuFbkdqy1DqP6WXufIEaqTH1N5yO04os98gXPgTHYG3OgVWm0
Q5xpXm0SaHOV0rR+XBhB4fgtd2aJz8oyV1JnbYz6BOLoKrx6rMSDyN7EpbUy89F1pGRtAr3po06D
z5ogFqC30WhP141nq0XdBrcio38JzZZN9nNh4+yRfKZhdCqkcRNRtOZkEAxKBgM5ddUk/5zqzoWa
TvjA+QqLKJxjQu8vqbqxmxNDN1QwWJuVv5Pm3enCfSL3gdJw7ijzfRMXvpV/SktgFMZaDUmy1YIp
dtx4aQOZrzbVqD8nY2NQPdAbK9rix/PCnidr28ay6WsrLy2iTZGP96XzVirDqQKNuubHDSO1eiSf
Fm6tR97aEcWQWD+KZSdbLyMUnUj6Xc33wBqzfTG8zBfJr1a1Dw6oUGad5s5ZZ9RUpchQeb+pxnsR
7gRIe7sRfRl0BDeiRZayY0YlN3Y/0nJbAWLog2/IxzDpVz20WBH/LDFSTmNzVbOY2kRfL8vnRMGy
0F1OmHFr3SFThN8AEKeYKhnIncDXoG2Lu0JILy3GlkNWnlL26SYnPKHIt3GDosUhoTqFjlafy3Hy
skRbVfSly+QVdNpwvw/RaB+sWNsUlHCFGa2c6a3oh70c3tVJghL/ropsT2oGr3fe9U7HNSs5powu
ZO43kk2e/rjt9exOMhoq48/CHt0+HP2xofqrOi8j1nGMEnJ9QuDKp3AJN44d2My4TFJ9EivfF+1z
XYaus1BbVcZ+sJHUyCC5/bWPNI5NPO+czkUX4LYW3HSzcKUcaklXuDM8dSfTD/XEJk4Aohl3flVN
QE0K4gfhFlQFU6OD2EFEJXClGfkAGwXdC0plKqe2+t0N5bMVXa3p07totnzZYNcwHc9oQq+oBX91
8OK0cWNVHITNh1Jkh2g+TWr+kDbTfTuVKO3ZxFJprStJMBIB2dJHOaXYZGxVrfVmmdmqgf+i87mo
MmWIlHA19g3zpUeXpUjKudGdZwNXF9CJJ1S6Ll7vx2ZxnrJSbPVOIX58PM7hFHRQaWWQbVXaFjm2
+wCQ17+eErRrKqVvTekqH6Utx6E6tzE9JuVYNB77+ef0YPfavu/7V1VARVHpQodQrCM1BNKtDPTA
0iUegNha+GgK4IgRq/dya1P9tgsHPJ4M1phsxNx+yE4dFOriNTKSvULfFYrk95UhBaJ4W0J9b0A3
mA2iSzJfTbIIBRTifzny5up16iBFN/NJDRWvHA8VJh3Tq2ZNqyx8NKIfUevshjrb4233Gi/s3I4I
2mV2jZQFYr7YI3E3ymczvjTkc+ix5S8SITp96MdZ7RequOvafFpZZvxAUwI7wBtLGnXnR9zbOxGX
75OAumtWx7kxtkrW4ighS8TVWz0jKeZQNEKkWJ+yFB684PuafaFLrtUcJEUctJZnPF+i+WBLd1PK
K9t0cRG7cvSUWn5lUuY7PTEFNl4VROt6utES5rLIbtOeDTzcBimNKKIMlyDAhyZZPms9qNuaKBUJ
9K2jz3Dafi3o+2PnSW4frLQ6S03jO5m6K7sZ/LpZd9j6RBpsqOniUK52jbNra5XejC/MHkmJXeqV
mbyJ7lIAXISOupN7C2SzqVZ9a1AzLZUn6ac020YEA1/RunXUVhtVPevLKYaLbwvhVYQ0+Fre5NCp
H4wIGctYvttXZWM2rGNHZQg2rK//TljMWmNW1fDPniHB9d+vWtGwWvyFYlAo9qpGptYn5bXvwS2J
CxeDQomY4ympX/nYWxm7Fq059BQM3RKfLXVYSUYMlmp8TmGFuxBWNF1hk6aOpsW8R87oZYx1sr0o
AGFaSulJay9dZQXEe64EU+dwktfRAP7k3EWJ5smQXga5cft5uBDl8l476A/a0h2Kt5CR6/RptI9W
+LEMHJOSte6NOmh04GC8Psb6l1U/NtaucEbO3M5vxXGKy3U3JL423Jm2tLb46/Xym+7YH416N3RD
0Dm6h9krGgpnRQGw7wdypI5NmwbR/FbO29jYF2qxKsqDYz43cufXQllFi+xJoAap7NsyWk1FdRPT
Qpr/3vHt10C8CjM21aEOrwCMZ7QUCqwvJQ4Sqf2RjOpzLYyc5SgCoK+Hwt5J9SazIl/029lY3mXK
znbqMZpCABltQ7EJm2YzSBh7lvI6TkCphmEdKsZaZiHMPOwh/jVl5XvSFayw3JNMwVH7y54nt5rs
50TDZtKxsoudKq6SQaaX4J8tqXrEEGYdZQq19W4Ue46NLR940LfytlXYB7Lx02SXqrp6syiPEdEl
Jvff8PTnZABiDC1vtvX3vh9hyiVnJzJX2sgZbZS4aVUASMtSbsrRLjxL1r1pORMUpLgOcN80zX6p
JQdcW85kxhxElx1sc9nEiboNJXkjlzZdnX6Ik/KsQOTq+y4I6QnGQl832bjRR5JHGFso+THSnrL5
pUo/nPQjFe8RR4CCt0l26LX3SgC193eRcRLmeaRnK/EKjkAiAUwkKfez5SPtXpz5JRs+J+RW5XzS
xw0YPjRB2V6DoGqx4ZsZMoXjdXzdKhESzHsGikpbcoX7SD3boDKOvJX63STOWXuM6pOeH5X4mChH
ef6Y1Kuf94XP0BvrbD1I0hlT0JKtaZFTNydze5WJ+UeMsLOzTqNxl19PwMcmzh5mk4a0Kfy8GV0e
xq+q+miNda1Bb+w4cSd/Ch1/Slx2IhsHl/hiUu8agPBljMdn5DVa7S5QUzAI3Fk6DRhaWW2n5adr
ezk795l01w6gR+VRCrWHRWsPBkdapDMK3GBLzugt6Axkw1T/y70htmHxiUkpdIvDIH8oUrTRNBaU
OKap30nPU/LUTq6q7IAKSlyjMnH1qen2qhHUmuMV1byj/c/t6/veD5Z2khKSfO8MHesSpr0M0yLQ
y73IduVga6/pogaoi/Z59aZOzkEbHvRuwou5lHGjcd6HargzSBr0nPHdkJ/7WFnTaa0jJyHxkLir
3i/7n+z55yVyNrqkHa/2OPlwtuOXYoDYPjxJyXPBvKi/2LWX1vZOj3c2pflGt35J4mK8lulWaju/
m/Wgk09KcYeUn7GG2wX2CN008qMQw55Oe5wLxc3Zj0XY8N2etHw8J9nJ6mIfg/QgV8NXMz7H7Aiy
gcEPNSIDAxo/O1mVVtBuaWcKU3cH+zJI+VbS6H9kflBNMtMjTEmflO8T530d/Sqi4sNpKn8ZnYOs
RXtTXQ5qzei56zS3seD2YsCaU4c7ie0bbN9JszYZPpKEkoACXDJaUr1M16InQqe3B7+N4S3FmqeO
T+QC4hPcMXPey/2H2oo1vCly4GfUzBw+hez1inSZ6l/Ir5oOLKPmT8r0aRDVxR4uiiz5f+dX/JlB
ZDk3BCU9jrp2EBAF886TSub3//Ae++q6N8ykdCoqzj+ua3frxjnW1reY8aRc/2/qg5wkcmXMXDdl
kDls5O8SJm84siURZmptwwCbW8ykeUX/IIB9IfCzbg3BoqLRpr6QOJQ0c5smb6M0+gSLc8YykVX1
YMoaN8rVdeH8JhL9ksfdqgZ/jZzWi5C8lz/NLPvHvXzxTm49vVD5Gzlpz7DFDEZTXva9V23fsIPG
TJh2VvFK5OI0M8piAP6tb/PWlMdeTGdMigLFkOINqZ/8i/DzZ2qoZd9wCROttbNQRd/MYVMaRaDZ
J9r2VZgv/yD/fGFQbf2nE/h4f0jKCC658v8SOeqlMZEELqbAdY07LH0Q1dTYDMdHZWul8mqSyCDU
tC0d4z4xDF9XX8I5pwy9Kx1mKyP7MMiIElYnuR3v+uIfSo0vb+1mwedjtshxBOO4APUmLhat+gbv
gaiuD9nwixn0thk2Zf8E20c3jzUW6iYuFlJjYeOQrXJ6CDohUgEPYfGoGt+T71r2zXbB66gAExxs
agsPzJmk1O99QjfbRWMXQ9fJMF17RrOz+nv4ni+79X/8fqq2stqFC+uB1K/I8PnW/d7a/VgiU3TJ
MbFsVF1Zow31vnfdGza91epZI5KW251VL4J9aACDfO/SN8ufRDy1XAaUiGW/l/N1Mn1vp7/184mJ
EyijcZ73ysfyUv36+81qf+YTWtbN2lcSVbKM2WI71mFnQfMYjasbLfDJtCQMrvO7pNAoAcOzI11n
1hiDtMwXRX6o9VdGEJJ00NNdQjVRp8RiqfqWScQ6Iym3WX6VI7ayYjpdp/OJ7ASj8kMO38fmwVHl
wJQe42iEELVTFhP7YRZToTz8/de6vsb/S9C0br2DLDWNFRXEf5+Ly4xXiWhHshg68arVzXtS8yvG
4fTNT/RmA5kzozDzhk/JSu+Wdm3Zz3//Hb44naybLUAr9aFU9ITdPjpU6bVX+Pt1v9jtb30PTX2o
8drk2YxSxUZMCqMUAizZJID/yyD2P/uqPz3/m+phTGVNbgzWQKrG7lKey+og64/V+NbnDihjyAB5
O2qHrjpY+VvZ3XGsV+VLI0kQ3bIVKCbQde5WzUcxvjnSJbReEvWVeHVzBrAlUYMk9O46tZSw2YmA
dqp8XTW/NeakJGGbas1x/pRkz0biwWVe2YxsUidQMF+ymtjtraM6BJa4l8ER5Z9JejaUD2d5BX12
x/hOme4X85rFdl+0zklq91N6SipoB1XDkPGtBt8xm/Y+KjV4kTB4ogfsDO12IWO3uky67NXF8xju
GvjZzi4a/qH6/oITTrbr/y70TERhfTrgSXT15qAZhPjEqAZvzXkC6DchPzquESkkblReTSesA747
Ufwt+znr1gqym5xKEgi99lNzjMKN+BeV+ouP/NZzUa0iPZbgD+yHT/ux/seZ/tWmZl4//f9RbsyJ
VNljA12/HF8M4kWhggKPubhu6RHK3w44bmjXU6R4ymyuZHkhYZqJRGR5dbeNsy3dvugDI58BDXnY
TDUsQz1G1fJDTro7Ry9hG5hnu4w9nAUDBXB5SsxttGyKSHPjIjnM4MmZdijIZkm0fym7v3pWN1t1
r+eiXDKFmmCHA4H4nguNdWujNXZMs9uYyyYnpnHJvxxTrnf1hy3g1kPrGjaQFQVfTGgwlvuFcGJj
tt88C82bvTHpxNA2eM/tkwUPBr9I/1GofnXTN+WRIhUormuuG0eF64wgHZBJxPeyE63bBE+ZuI5C
HjAtVz6Yjn6v27j1VuoktezyCa2I9SN8NH/+/Yz44lO79VXKzKiTRmg6V2+SLvW6b3Zcxk1tZIqu
CsX1CSw/ltO/nD6+ONCMm9VeDNjD62FBLec0QevAR4eDZMnQJOze+97zuFl6esqGInJt2ldvg1f+
/t5Frw//f+xSKW7McmLzsbU/GssHxfneZW/qkaJNLEeuqBNhMTLmcl7/ftmvnvLNklONqJWEqtLC
acPGggBcRLVrdVqg5f8y4P3qR9ysvkzFW9OGiYuvPEOJ36N5Tgmqd7J/OBd9UereOhcNchprktKz
f87iMEXjysnF3gbOnNV7xDzfK9NvDYzSXBfmlOGcqxbQzDdOH63//gK+WJO3RkRqo4/D3Clo6p+j
R+l7H/atCZGpVwxsZUYEhhJuAfXRtP/9br/YSW9diMwwwnrz2q0k2SaD5ER9VcWl//eLf/Uobpaj
6hApXKB2vKK1YtzO2jefxvXn/Y8VWc+pATLOI+669Xzli6/+fr9ffHn6zZLEwqBR8Q+biYSDFNxj
XJ/BmTs3c+qH+vKPH/LF6tFvF6iZ2VGf8kOARa+8DuYLOqwvrfveQaPfrE7NIC8k6vB0MJsuWZm6
4lXQDf/+gL56oTf9QmTYSjbYvFAjxA0O54d/VM1fXPfWFcjGT7yYZ+5ZNTzxIaXB32/3v577D8XN
rSeQ3gvDyRwx7WU0YTOegCmctCk6pLizStOvJRphPKIr6tBqzI0nTTISrq0J51JWVybjrLyCzXVn
qjYEYGQeTRyktcbQswjE8qSX83XSv49t1YUseXUH1er4ySl0357NoFpAZbVAMUcPwMzVsdAIy59X
dYSUyVAV3haaLNIcDiaGfdOS73W5h6p56aB2Jybzc9xkC+udEb2v0GVFQH0mI5c4L4Mln7Zq3/o9
/n526UmLecijeeuk/PHw22CY2j8tSrSOUSaNxX2Hn3+oP9gqzIRCRY/6hIEd7IKff3/Mxn896Z+e
8029gFRYUahNBc7dPVrb53B6MuAbSRAoK/tSzTyf8E2kUqA62nZ2+nWftbu5M5lh7Kx+Zi4vNoV1
LEOcy+Gn6jiXTw6j8no12r+uqERW7VoLMZFaBVcLkknzM2gAkbyDKhhEOoId/nRe7prsV6q+I31A
4fBYMjgs9c3C7Hka1pMOj2WJsDf0RFN4CTzvRHxU6L6wMHL1rlvlkIWtaUIHtNGVdJ0x3VggJeUM
6o1fpEabYq8Nr2PuBIUtAiMGJIGhPf+s1J8pSSWT2KbwMpS7Pl9LDrwbZraN4rb1dlI/geldYQ5P
WVfe1VK/nzOGSiOTSkTKnVa5LZSyEI5JpuEBK57nDqb0eD9DmY8KnkR6spjJIVCDI4ULWoLtvjQ8
dHEDB0zf5LHuTrP0UPVwPt8VZV4NNJt1XK2zJXueyP/Ok+dqmfyq3WvmupKZ1ePnOCitZ/GHonhe
iEIWhjhLKMgbnf9ZTUYYspLsaRDGh1ldsQxq84QP1mqqN2bdr9ruTICGWyaDr+kfeXMwZsNLzdLV
hPJSdg0yRTjp3NWYaD9NbNyJmtokDq7rYhzW8kKyNZqUIu4epqa+sr80o3uYx96zUVIMquTB2wim
5B7etFWUfo5BuSUprkjG7QgLP7Jyl1jJpSZ2Il62EgIr/UTAnpdDR3eMjKAM21W4BYMf3cBkGSOo
WNcBo6/qoaeH7VYJu/UoTJxOnZ2C1NMJJzRVhR9b/WZg1tYnsZ9DVsjaKWjMz34M10nibEq8NdVY
+ygjqNMItCIGtHYh+2aiemV+mVvtahHjmhLWvm1+ytVfiXU/I2UAJHWBQ6CmOuTnFa5tDds+Ntz5
qjtcQshEP3KnPtsLnkxMUIyVhB5Bko5O2h9rBr/N5Bf6j5n43SU5WNjfDRsaoXvwsjt7EQfFeVDi
31OEWlOBklDDbDcqd9IfZSF2ThaAKDEXDQMDvgU/ejVFa6Z0lmO6Dhx0aEFOR4TDUSgydLESEmbj
i3x5HGwEQQ20UVlflbwxvXxppxeZLxFq1MSQIBxDtwgrqFLFqoskt53xICH2ZXGslSZe8D3uktjN
JiQmBczUpVgLbSdDczD7GDobU8satm+OCOC9yjRkhdsm1VaxpZGTiM1fgbKxPSTztMYFCutBP80u
WWFDHPg9avaKhBql20kl4nRwomnkhY+mq+EXpMkPBqprhDvYh6vYZ3XGW1cV65hphp0+FvNDJ0Mw
jxyXlwHHaq+iGHZK+PYO3zFgZJ+9SEWLM5GGFkPd5MI+R4ZzGa099K0C2nOd7ASO5vW0NlvzOLBB
W90PKUcTmKEVTTpPrjFrTimtcNxibAJ7No8zP+9/TAbrc4CmQ+LIqP3GsdFVZQRYs+7VxnsDu7Wf
nvupDOTEYvZ6zmxsM+0N5CClz9whJjvyKn4cs1213CkcYUry0g2w4tN3x9Q3dW1CN2w3jiWDzo2r
CilnbowrSWbRIfi5M4tzlfEZT8bKhtcvO5vZOYYWcW2dhWN05Y79k63A3oRj71VZ/FtO810UXwrm
66yl64EoDAhQ1osuSrbI0l/66CVk2tVDCy6c4mhGb3YEFZ4Proc/J8iHWc2QhmqWqGw/pzA9SiJ0
qmy5Nxv5qYATPxfIi6eSfTl13gqJHTGesjbIJ9Mz+8ltDbBno61e29HcjvIBUmqMWwweD0iHcSA1
y7WW7Pvxp9Iek/yoyq+2mNZpxak8MZTsrpa5Yq/qHPu/5r7ZdrUWZOkDXEN/DssjHYCr895Ig2mz
i1HjyYwMsHfg1/YMj8Jio1jOsVWPY/uzYSIfCbfHvN7s8TGMan+2t0Y7rRrrqbffwJa8NBm9xnw2
ik/NvIzpK7lhno6UJKLoGMqfFjqGheQdtbPObXpfd8SlRJe0fS6SNSsqECFXM/LkGGXzvSATLJF2
mbDg0rEDw8HFW9Vl4oIQz2hWWdqhCbZ3XSm7ooA8UHSpP6QPYdXvxxKdBlwcE5p3A3fTpDKhmTId
5zWcH+SshIcLgSWKH6Plwm14MqQj2R5/amN4aOWzpD+JJOjBhJFSTYnY5tLOCsGEnWPGCKmGxH61
Sylm62OoOHHG3xXavGTO18UwHXoLqZvD+m1+hI6ynWKmrB3MTomPNZdl9DLhymBId420lZKJUlhQ
qD0Yw78c9L7wtLBuPd5iwhNDBDFi78ynvlO8hL25a1GGN5+6SIOS0qqH6JK0JSFQyNnRD5D+60em
5IoY7VvyuajFQxZyuIWXtii8woio81SvYnmmFbijve2HEdIVgvekd9tY2rRDBSvcQat5cXKYoWW1
NntIVRCD/15y6cZXJfO1vfgfPVDVx0NWxyNI7whfMUf1jnlNc47VYdNJjZewGaM03ggtaOrlYCuv
rf0LDuxKzU3PqsZVvKC9RIhVw/KYUgNF9h0JI6sFWYRYEJBKfqMPe2iFyXRO69yvsZw3s/uhRLSa
qvvuyiWsKVAZ9fU6qnirdvPyMVPOPcYHSy88u9J8OZw9etVfBSJUJ1vWSYQrFUOD+Uxg+rpCyJls
BTqxpL83YDFpMxlE8tOINaOFmCQNj3n8AZXWqMedMB9SzqlUlH5EL2kP1jHNYKSB5odUVgjYmDNU
GTGJAul0t8MpSFkVTYKkfN0iuRdMp1tIQWwHS/u2NHs8f6iEkCtb1YssYX0NlHi1oR2kg9FEDz0b
14wSYOrWTnN0jFPben1yVqtlI6fbmffeoeYKI1jFUrXR1MiFnEZdsAvrIMy3quhc04y9he3MsOBz
IrawdcjZSu3r9l3Jpiw3w0rtK3ZxKJ8IibR3fXgQxUOM/gwUtrpC1cm5hiiHY4bTOuskowC1A8lE
p6bJhyQ/LdIbRwaMTOFpVE71+DCnzEmjtRweFw7PtrnYi+1FaiBNK/FgdcdmWlbhddYi76PlrJaP
lnJvZK1P2PFKZ0ieDMfB+tGhy8y3E9uaSblsKHzJV148fgIZ731J3mzMJjJk/90lFM+yfI6jn2O7
T9KXEG11wrdQ8P1pxqmOfjotWiounD5WbXJNvKbWYMO1ke4z0iJfIYzs+xgVzmTBWyYIzR8QIraF
/Djl54q5ukXyAERb3y7UraMqa9sMHwjl9jNnTxCGnbXruoZ+r6qHvoq3Jd1PCEW8yk2YU7weZ2Zc
0DxX3VsRXrrkSSmcHSIhDAG1x3Aafkhyvc9Z0pX1sZjTeST7k+QFYt68kuCzDvxpqB71nh1CRsgQ
V7sQ9qeW8ABQSydSdIHg5XbIREeZQ2A+V0VIVNm0GsPTTHpnDdOteQ+Vh1GtVi1CDMfCv0B/MjCo
LRLUsnJ20OunMQ+G6UeazV417LAruwaFUrbCwtLZGBXtWLIUtfpM6vCKRYYGHh0z0Q0s9nclfRgo
L2TevvOEvovckV68t+FeYyqs3gOXUO77KkTifjka+iEZp8C2HQ8HkF7ez5wfhf6WonSYnGfd/q0Q
6WcmlR+N1YOlR08lYu0EmxE8UHps4L0hhBofcwJl9J8R3t4B/1HJMXWY46BQPsJ+9u2JMgBWuNvq
Gz0OZtGgZN8rDDFzk963e8nSCkF0Bm9uQNSODcPYPdlSt5crQmOauKdnNsPNQnldDd2PGINs0xnQ
YMWB7mBkwJTIRIM49vA8i96PUB10evNoDs4WT/2TQNVvzbBac68wsU9TEN4pjiuI2EmvrbigFEL9
P5j3BuL/ODxdVTSYp4T2up8cZnNs4xFqZYwFiiVeI2hq6AHEtZgjVs+RpnUM3beMJs9GNGF1u0Q+
qNXzBICm5TNCkcXNQipytByKaT/UCzkh1/fpzEE5brpxez2E1Lz5TPR8k4aai+TctVsEEfplBkIo
QJskJFlLHnkIPrCs2CYDNGhzM027LrXvLL1AWJscNQ2T3BxSYdP7cRSkmK7YXfEQKnrQo4SJ2uEU
6toO37RgjqFOCcLe2mmz6PbWGuR9l/M9siPZGDEL41Uyr3UFG1T3EEHwb9u3sQ3XVgG/+ZHMnnoO
D3NpXfJMbBQb5iFGOP84zv48hNJugEKUSzwMNNP7GWEhuui4/f33C/9navcnZOIGKhTKaApdbaa9
PfRPbGanEJueyaQO1TCGICNqpv63C0if9m/sGqhBTBdx2X6RlLtssrdytzzH9mfqRCcn/Pz7TV1/
qz/d0w3M2C5OA3/exDYs11cZRdCVoizqyvv75f/zlvvT9W8QRj2zx7HJGenVsub1i/wkol2pElUk
PhPpEg0Kg/mtImAa9zvBmTjM6Sm3Ts0/43f/c/n70x3cYJAYlFcm3yC/ITjKgsJenQv0II0Pk2wX
CgfVBSmT1d1EjkKC0rnjrCpUTpny0Nd7qK4Trgp4I34P69duYMsYIViSMRjfx1KgiKcl+Qe+yOn6
51d5a6RsmSX6Dc6rPeL7VUPGLmgcusQN1IgLzTPikHJPAUSUR+6WTP3L5KPJMapXPHnpLhUnyhLr
XoNIjbPA15FKT+gW8pL29zzWr1qkrw1zWOuLvovr0Y+lVx2GeKXZd071Q9SjO0eJXxTPzWK5IkMN
V2+77hDOz2XfeLgbOShilf6uTVO3wFSkBWhuwnvN3tnspuxpbm0eUP41zUsmD8BreNsQJjQhKGN3
7yoEQdniWvUrViF5iJpt1484csseLJChsCgekclL/UvMRjmhOJqq4ookuKHUra4uA81QU1W8ZzHF
YgZRFwONvEcZGtvH3py2kg6j/+rU4dv5wZF9RKz6glyxOcXVtptD1wAiVMEhJq3YpBhxZbQFVY+Y
XtnqdbbC0A2NajU/pX3ltUO8xY4Vp61XS6NsT7ZZs6uB2IhaSqL3Zfosq2hfI/RpYvjTqBhxaFG1
wBAHB7vqilwDRmSHZUlObZJwGlO3c6oKJWWtFF40oQAXyBmjIFxHhoLblMWrRvo6vaa6eiyrT61q
Nrk9e/lwVffv6vgxaZf/z9yZNbeNZFn4r0z0O2qATGQCiJjuBy4iKWrfLPkFIckygMS+L79+Prqq
e8qedtXU20R0RLUsiaSARC73nvOdl3Rk86PxDWpny5FzXSWsONj02uJhSC9FeolQFLhTaM6C+U3m
zna2zZ3XfQTxuyviTTUCj8s9Ch+Gs1a6aoS9noq9Vd11XrVZZPV1bIt9Zy2c2V4894iQHLtrd5FL
uYVnwkHeXUNVWg06v1kwk4/4jZphOhvLkAJSdoHh7VvCeBRnLz7Cgjgrycx9TikQ9yd7JSBFbzGU
kbxj7lzFy2XH7rGZo0dlfZpNcwyKDy/GVavyzSTr7YyvoB+DKzeW510k3xJJBQLhRmB/WIPEe0ys
VqvA1lYErX8y+Lagi/XVWQBfo8jdG+PZf9IH+Ukz50cMd52agSETjuw6BqqG91MUbywfCUmMO275
M4XDT+byb9FkvzuGQWstBBCh8diljzkxw6q9CLC1/vFM/pMznvhhoQiWgkMKO6ljae9NRGDeNP/Z
+fEn89YPS4QXOYlLZXc8Tu1lP9yzAvzJC/+ku/VNvvu766EDWY6FR6W8Bw8xhAtkMCByhB0X9p8t
b6dF5N8sLj8ScpVXZG26KG4sTo4q7cgQ1JTLzg3IksQ8xvZuLnzmmWQduP76j+/ET27zj8zcYnFs
bz79WU38Kr3TzhBPHwiAP371n1y0H2G5fhrH+dJznyNlk0R+nESHARUI3fjlj9/gW7Hj31yzH8m5
JuxQ0irJCqjn00x9SJrkKq3cNyeiSE80b8LM2jnv3jBxvM2u8vDZbziSnJLwMNxBWdr0FeCwaN6n
FSdau3wLdH7o8FvSvDtrBmdrTHYs2E3/ySf+2V3+Qflr6zmyw2qi1YjDUMe0FXR5MWb3afwyVs/R
1EFZi14WkFwu0I8ghenjWSDNupU1ouqqsHa2mJH80qal9FpY7wYI/B9/tp89lj90u9rQONDlfGqJ
6A5ZRGbqg3/8yur0ZP+7+/RDVafmHOz0LiOhK8xNruZdnUfboBsPQs+7Elua5VSrtsw2gOuh/EDj
KMqnAIOQQ1E7Kva+GddGf3YMSspSntNtWoUxmlSzLr23yDBzp/f1CVRCWdNx2GaQCWrjEB5hQUUt
OC1waUGY7lu/28r4JQ1fU1Vt8cftqzl9KudpnyI3zpIbSTO/IGa1Dz6Hobtug12RgH5Ypjd3cu9I
jaZKIP/kqvzs8Tg9lL+bU+Y0iKMaJP/RyUqKINl6AhhM2Bud3N/06//5HSC//cd/8fV7Wc1NEsXd
D1/+4zJ5b8q2/Nr91+nX/vVj3//SP65eB4zv5Y8/892v8Mq/vfPmtXv97gt8ZUk33/YfzXyHHz3r
vr08EP/TT/5fv/kfH99e5WGuPv7+t/eyL7rTqwHRLP7227cOX/7+N3EaXf/5+9f/7ZtXrzm/9/Ta
Je+vxX+s+Tz/69c+XtsO54f4xVW+GwRYnV2XEip3Zvz453dc6ldgjpTmlMajUJRNF//9b67zS2B7
rh94ntaOI09ZIG3Z/+tbtvD5ed/xpM+3/vnpbn59CH69Jf8+0sD9fu/tCUfRAfaULx0tEev9KLjv
KktAS2J3GNikS/S3iXsbdq/hCYrRYcrYz/bOm+4hk2K9uj7LK9CU10JG2zAWG0XJ08qrM4kS18KJ
69M1rp9k9aTmx3h8tLFQ1zc9e2mzCygYmGmnw/Xs3+ry3feuounCC++Uc//t+v+lQfhQ5vzvx9H1
3Xj86Tj9fzgGnZP08+dj8PK1b+BdFsnr70fgt1/6dQRa7i++lBIyEtYHBo1/kh78OgQtx/vF1r6N
RS1wPWUz4P41CIX3i3TcQJKOQsvVkSfd8m+D0HF/8YTNPwvB8HX5z18ahN/N18qTjHB2E74KtNSO
+LHJIHQXlEOffEYnSOP7BALrJ+K0f3dNfhv5Pw/v+O1NyHzwpWvTLvtRWeYi043sKfoMsiLeF3NH
dZK4t3O7oof9x+/0/cr22zsFmj9G6MCX/mlR/t2MG6kFfNgcvDhzllYrZwyGu24ucOz+1bcRjiuZ
WbQWmjv3w9ssQTEZXatnWQ+5vy3svH8o55h28h+/zffuktNfw9sESPFdRylEKz8sqgLXi+/X8nmJ
aWgaFcpPEb2FVdgLZ0Ov0730Rnpncs6qP/n7/t0bKylsJf3TGPyR0J0yAHvYG88yN+FGOnnH+m2z
cNJCDVc6JaOjmrW5mq2k/pNDz8ll8D/7h1//ZCUZIoHPE8Pj8v0NLJPSEo2zPNcCrdnjlLuIo0fQ
FbQ8kFbY+w7bCtDbKfRwZCjRQbvwq/HPAmG+3y3/+im0Elx/Bq2Q33T/vxtGek6qbKnEc2/IJdZ1
9FBXFtjLNP9r4vXTGwUaqo9ja3j6Wv6oYhwtlEbgbp6tDqJG2Kt6O6RztA6mKPoThZr8Fiv/3aXV
TD/8s/JPK5vv/VBMKrRljXYNE2yWEXQGN4m7TRhOPCc+cPn7pEHmQX08Ddy1mDGYeGyawbnqHO9V
O+sFcp4eYNy03Yg1pihD8xZ6YcVxu9HyFZAz2zHSVcBZLEUNNZyzalpuB56RBV71IkBGNImv8NdH
mT7KugDX64cDEPRmyWN4mGHrvLPmutPWDEscrNzQSGwoThqxN3ajgcJ1LT2LPpKU7TGUznLJYaO/
SOgYTWe5Sv2EenJfAQiBSHzZWhBnb/3Aij9JnVJnQl9to1wwEeulawyMktSRw3VV674+c5sRNRsO
2JSx7jvuvR6KHL+/cLtqSwE57Nb5uKTB2s7y8oujPKO2GSeO4RC6onnAkGFTHWT3nkEwzi1vXyVR
e6jCKrbXC50v6IiNQt2gljLZR1FEos3Yh/MEqmOahwePkDB5XCiuwsROk+FzbBXxl8YuFEqRJhFo
HpTj6fDVaXw7eus1vaRlUBbdm14TTDVNjU+NzNET/QF7Z1smrs/rTsjYvnd9hMk2iDVHWrdlj2YR
EE04FS00phBS8pLehCpBNUatzcqygNq6DLsOks5cVc1AJawa4UFdWYsiJ+2lqsrEyFuxuJV/wqqr
vL0zdnPq/WQms0J9P5ZB2U27oMG1Rk+6BwNNDaZJa/vMcc0gsDKlKq6UP8Acjkp3ODXhl85/yLOo
ZuO7tqDTOZBTvISbf+KvxAghLKi30LQ2WkRe/Skc0Im7hDx6fQUrrcboEx6GSvtw5no2fd1DNs1L
OhEylDdfl0b29coIW9fBepi6pgovBhkV/XyjRGJo7aSykmBRiD9TIxnSuW0VxWMbN6asNwoFgIT4
UVey2riStwJikERVfQjqdkLW0tVYsePATu3jMITa3rUyab6OM7GjK4X7+TKINSlfpZP7nyQYzIpG
ms4+IF+L6Gs1Nb171c4ZHJCmDivvWkC5ve78LAl3E7Ne/DT7MWVwxy9ssfOaKV9uyO0bblkWVHQ9
VZFFwbYuzMtUdsbDZWz7io6tuzhcDDFO5adYOFW/ixfty4tOh7HeJ2PQDCssjHRsDBVec3SKuH7W
iORpqy1tkWyxTToWcEAqRTBxJ696i+J06s50JKdlQziAw4+6k434IBiiPnoeQzM0HNGK0Hqc4TvK
B2cZwvA66Sgjn/mztNWzwc8IU0LndvwlyLtav7dJLQcfc+bswNFWfS7KT0DwAlSpE497AN+r1hAl
ws4E3eUQdDmC1AEbdegDQG4G88jRrsn6ddLE3vgwy7JQdN+IJEPiYDtCXVhttHAv44iKomP0zexX
CH98beFOLsYhu22VTkekSDazDgRoSGUOpix7m5gWaePcV4ITfLXENEWb7NaBRXnTU5ruVlPT0qnt
siqZWBxDdeIbJ85XmsX0D9rExOgM2wGHmKw8PUNMdjSilnGILyFXui2KkT5NdlXSssIm+URLUkya
eHWZTU/tVM+nkqniccFwFtpcIs0y1EaJD43HHYaHMPLUY2ktdbFxo9yNNkG5IP4cDG6+M2GF6lSF
7pNiHaomxl/mQReeR2kxzZvpxnFjJddBaaXJmqQta4SYFuGo9fHoX4/SZWp35kQ9FaNAE9X1DUkF
pNS82MKU731mDw+TGpEleLEwH7G74BiL26T9rAmsuaxqlaWU8IFurfoeFAJsfX9+Kbl9DYhKQ6s9
lqjtVp5TBp9VUODoLXAgH5f51MKL4Mt+asc2fpl9lb8BPKvonjZF/dblpQWNNYHZXU1FmexiLcar
YnKW/JBarg0PagL7tjFySd6Ul6vboZ6zR8fq5auBC6HXgz8XODG7Orl30qz9HE+O+9jb1vjODAXs
pewTyvEsc8BgjNeIdF0Nvj5D77Gg/1li7+sUTRRkF94GNWI9ynBT2c3ICMwgQ1NW6e27RbgInYau
QTtQsVe012QKorDzx9AB1QQ5CcDvEqQddGYHGV+FnBiecoEICm2KQE9XGFk7Kxml4xU9l/G4sBed
iadwxdc+SbsLHFTjfcYdAB3LwloAuuxFdsmjE16V4GVI0XD9U5xGsNB7lxAF6HH4DcTRhVUSHpTx
p3dZVB74smGiOD4tafQ+G68Qqy6I5bjyZou5UGi3M4gjVXmVtaGH/mMZq7dmVK0FxXzgvnC6z1+1
j2NuU2q2GWfE1yDaE7VXIO+yo7TaREs1hjt+GmF37LdDuk3zsocLeRI95kkLtqW2wvSZR4bM4zEs
8PUKqHowfbJuBFEsKnUnW2JQz77tsf/SmfWnB9Lvjq3X1Udx3zUfH93la/XjAff/4dFVnI6aPz+6
3n80b98fW7/9wq/HViF/4aQmTkdTB0GdONWNfyuc+L+w+zmdSvmeVidwxD8LJ/oXJ7CF59l8ww6k
x676n4UT8QubadcNHN4j+FaH+QuFE0d/43n8z16W0oknPCl9TZyLdjkg/3AAS5I2CTzITWvdmOE8
iVNrO2SlOre8qHyVpdN/AvEDgMIgbe3m6bNkloNz2DXXfhuGF8mYuG8h+rJ1YBL/kJHP8ik2C0zf
fnEvOmMSvBWu5z07BmN2lYVFfERsXdwEossuxrJNvo6Ri8QwS9QhWE6pHmHa3FntWF85xozwhcf+
xnbc7nLSPYmAC/N2McZmO6oeZvnkWVs2RUDcAmHRBKxRz3Z2dOicmSgZuBHkmdpTfeur2b13GzzA
0krNW+nB4vJipIxSoqAhFaW7xWtGzmSn1X7qYnFBYstCEjNaZaXj9KJsx0uhbDheCAMn7y5zQkCD
wrkPbemvfc7RpyJwz2WQ4Wvgx8nKLh24Wz2i7mTGWl+JL+EIU3ekXZuwxlaZd97kXk2oSndmnIX8
BR2fCwQ7Onpkw3Nnqawh7EiNN/0c5lB2xihY2dE4fiqagTx0Arr49H334Y9AB5MsQ566CMnaBkTW
nsf5jRowe9Y+rw8kpj+USzFSzg0k8EgXJiJU5DGWV0a4ardAKbsN81JcEnRdPY6AOree7jU5ANbw
EIGLO+EvUbsLOxvP43oEA5G2/VMnJ0AqY5xN28itg+ugj997QGSOgTWeU8VZZWEu0UfiaSClNXzv
Y5ingIW6WylRRxZZZO2qsB82VeVecyZ2NwILg9d2z9ZAXElcy/U4A1i3J/dQ5HCc3RrZcQygrZ+e
ogo140yRJUr7N08mdyqVyXZK00s7FNW5Pxvk0Cf1jnRNuS1R9nXDdKwtQIS5WmdVw2oInY0NV7ot
8uFxED6ipjbq4wurbi3EUpxWadM6DbqjQpMsk/oHH37WU++Z9OjENABCn6uzitieYmCClDqDa7eH
im6xIT8lKbZj/UUAc6FMvowrRILTwUMA4RLdEbXAB+uptHaNRizZsSaKOAzPyz7eTgWd4SY4rYSB
T/ZH6+98I9H5RZb/7oyWC0XBDQVsBQ9suOP0GEVAUutop/0C/LU37xJ7tlZqxoRjEBA6jbW13eEs
o18u6dk7xeIixSunPVLz+lwMwUfTOAdrgjTume7oKIMlSeKtizpvuoyHqdo2KjobhAaKOJrjIHpI
773igZPxsB3d9CirxDkfMoQbk0U+VeO0nFkKeUgqKSGxV1ft4Lu3k5WdALv1e2s1j94wlteOr24L
YSd07GjpzwNrVeu4y5Z2DkTkJr1odWLuGtv0K8PWd+Ph9kHNn6ynDHc/ZFCkJLZb0qmv3OZ14URA
k47gg3TmYMzRbp12YXTddfxFlYlfRJbbuyFzRrDv0j3ry7q/56Bz2fkW1yq2NkVVnHvtiJpVfjV5
cmhc2Lg6mtyntFio2GTXXUtilz8nsCp9N97IcXwvZkRxUW3LJzXl9QZlVHIMalZwfAucIKznoE5g
QjfpAuUvfghPMQ1dQvrInO89JP0YMMrEuyDyoXpyZ2D+pmzesxjkRaFQE7QuBFH30pLOIZm7p9JD
fZZEECS8rroP4+RLMWMU62tSkbLqyktOCr4sQ1RShvjFEnOukGkz1HVzwJ4wPNUWOU1EXrHz8Kxi
JZbaOwunjFCo4aTVjnKSMaZs+cqx7UTpy8YtcsromCZeu+tTKjArRCAz2yxAyhXkn/Ou4mRC3t0E
7Tjjeaqrce3C19k1s088yGjUGWDnk8UlJN9Lx94Ovx/shSXSWzuXb8vo6lU2Qi2v2O/h6BI+3jmS
+4LBgvzqeeJzUroKwW/cOVdoGZrrNkzO3Si9DQVJBYD9CRGJ3OUyS7GTBT7mgYIDxhdAlXrvDIF5
jlQyXxFS0XwEaa4+Jm7beboEt85gXPKsx+lNGct/nau0JvohPPKHLN4mi9DT1tHBZykCf6ycQ+NH
2X3uJV842nsbt6zlxuqc4qnsluGuIifmqZ1z0IF6OcQN6sAoEsWtVQ7sgmcTkF5uFv1MkMKwKoJ8
21XT59krHsPcLU+8eksSXBBeDXX6PsY2cpOEDJba8oiJibMIjKdXi9cqTtpq3VuifUp8jsT8qWGM
ilrC6ZzSzINeWdT1XbGwi1y3Y2bB0J8t9+Bbk/Uih6q4YPuR+kTUFd4Duae+WiVF1b94liX2waKK
m87qBwKv0xJZY0kECc56jBZJLgp20kNzIU2L/8EJG/FYFSxSQyKYBpK8H9562yeGICyGcE/GQPUk
OEU/uE7ZwXWvYg5hbVYQuIApxHqt+6S/G4Ro7i3pF3eiitt7tiKUuMZCIxWlFtLmEaVaB7a8sZm0
ykBN11p5yyXgkP48TrNqp8IlfSxdokvqhCHW52STVJM8T5ZmeuV6xCzAui4/5oU8A0Sq/deIH0Kn
k7Ty0ZtPFnMTCWbI4dQhdRp5kxY7Ts7+emqL4U70alv7iryUwE42URjcU/QCt2Bf1U14Z0FkJfci
pHoxmrM+yB71nIVfKQNiaJHWvm3nXaa++Cebpu3tOhdla7K82eJsCL10E8eJi6I3COfrJCtDKLh9
R9QUiGhnePUHCyk8ZWNmvMSq3k7bxaMs++Amj1qi6aYlbNd+jJcr7MvXegitzRwhuWL4Xqq63wUe
z+iI3kgE3UDqYaSI4voWLjLKS5tI0ls7xQVW0K2lfLtsETm0t4Nx9GPD45Qz+U/1vfGk2PrGDW7i
qGhfk6ZX66RnmSFxsCZWgZJCboyPRlSTWSPZ/UVddSpfjJrgpPZtzrzlMav7kYuTN7vKBlGKVTDe
svei/Og3yO4bNmlt7RxVuWT3Kk09EmTqZtNMekcYOhCg2HkDPvcUyI6srlYVV5DB3X1kamb1Mpxe
sjDZ23O9EzyXyiouIp9cxxBfFIZDypHCtZ8S7jFOtllERxah4mMwyPXyBcLwIqpoh5dzpDSbmQhw
ZfrqWX5zLVBjmWpSF9jJijvFEW/losm6caQtXupmGI6FNZSPkc7k9dgTc6izudi0enLW1Ti5uzrr
zPtQBCHhNkg6FmzAaDGzkq1AUftfJRUYHlVV6x3HMvY+ZbRRCHtjPBipHq7nCHtrX26KHJEacnHh
6n0e6mRrrDi7icomPl9K0eyntjuZ90x0jW0H/2Ky5NUW6rK1caIQIj0r7KEQyW2/zN4nJePgalzq
ZUWs0RyfuH7lo4eIo1yXORaylYpnaskmTqS1dSlLGLr8gMM3lvk8zuleWt3Wc06+lovEX2q5iibN
U9Et9a43PqZRLf3wQEHX+Zpiqt1XeXz0EtlhcUjkMasiMrqaBBlJPOeHpqn6w9J74lON2wwz7JJR
NhYlPB6VaIq1ed36K39JMAV4TUY0hhsgK8pUeBH1Le4p4LhRgDQ9dM4bd+raLUpJwFPeAMbYgFBn
cybmqF19G+coBavPzZRY20rBNUQ68Tx2GeaVZU5Q+DHwYfDalJDYRTnxmqvsbERbhMecBw21eNpQ
y2L/KbcQ4tuRQKsxyHF8BdYD6XwzJlTPi0gVQX5Er1nJfdXWuFGydjrVfpf+09jUxbr2JVlVrqYS
gMultx8IdRKCN0qGEdpyRqh7NtohFw6bnNO1Kf7Wst6GlfSo99EAXHdBlN5NRuY7yw+9s6gAAW7P
bk0+hSaDi80BvuLqFGg5J1io4QbND9noYUiRJr9m/o/ODFEOW6Se9nbJ8uQ6tOqEHrhqXoWZeKAt
k5ZfhdUur2mJNaKL9Hg2lfXD0JYYFil5knNWsNEgMQf+vQH6J8JaXlnxXi2zvsgVa5JMm/zKbfrm
3BRV9iA4BjAxcahjASGDRfIBxixyP3N1+gMcY72Jh0yvy9YiMqzy1EXY9i8Vtc5N5ncW7tweX7Yi
G/7Q5yFTXmHr4nruMWZOcd/hyELI3TWGrYokQc5hcaZwr5ddZkGl9ZvSOo6Wf3Kc6OWsb/G/hKx8
xI808lBQ5d8b5Vowg+vCWleEdT63c6UOpvIXLEtEPFLEnTeVl897/okF1W44tOxamj2fNBxaanTG
3Nl18JYzfldiJrBjGGeI1Ah4rK7O1lpwTs6jmmNRTAOFaR1LdeyfSFTlCIc+tYjN05Ct7pdY3iHI
OfdJQCUawbnhwPC5D77IKSLcrt0NCCwPSZ6wx3Wod9rjXcmJDx/pGJxTcEIrGrrJgfGR4rEZu2c+
6EtIgtQamewna8S4mtame9Wp+zGaGIMgmveFMCwnX87oBl9ONbR/E56cel78VapvbctKr91ecGAI
BrX1TP5p8oHjTm7/FMA22qan9kGQh5dN5hHs22XZVSMBcEEm9Pf0lfxww7lYXdqxJuyGr4pUTY/d
XNar0De4b2yLQYwFiN2hxEtXkFnDrrddjLwAsLdLCqc41oIKMGmV01Koe7pd1pkFmH5XO+plCGP/
mYkw3Y9J+tnVhYzWpVXRJzOJYz3ZxbxsK1GqHbcey5Fo1b4L04dx4ITI1JawvQg6zgoc6FeCHdJd
GYZ4prBlj5hOhZftouBU1KztwVtHdgmKL9Rmxy/W2yWY7hOzvM+APTax1QEPKUxPpl4V3tSe4rxT
e08yKYJy5anQHNzA9G9mcGzCyzqMwDw625OJOAoMwAMxWVeeNwR3Ihg4FTWhf1lzMMK/cJmkeXat
qNrQ9qMyXc+9PtOdu1UK9/bo1RUSXE5Hsp0vw9nLsMGzway7q6AO3k2PSrKeyTfNsxYOqjjKpCal
mE4OdPb6sVfWfWOVzVrUZH7ETvvSdeDNOVQyXhW3ow4IfKoHPexrN6Lgj9JMjNFV6Dju+aBgLzhT
9nlxsVR7cvD2+IDJBsfHCTG4ZeecXAkLSv3EedmreA3hJzvFDp3aeFOtKa6IrYnyXaIdHNAzGx6b
qIEI1hvwbOc16ZqeiVV8NqpGKTBSUV5ks6mGHjYgdaUtdw/sqIWhwh8wBNHvp3eRLbdOX9zXTn2o
K6YkS83BRgKPgXHgVKQCuxest2AOwvtUvFliHHY08SHPTU3yNkVUiShznWcDeR/tcOzYrteQOHZj
w2Jcps49a0V73Wd9dZ57JWUKKr4EJbtH0peWgxcWewFfZ63c8Gxoupu6CLYz6vp8DGZiXegQhAg3
GofmUBUVxSFGd7WuOzXsyOpQt412k10WhmSQjdW80RDox0D1121aIGlE+he4zCpFaXZp2C9rk4aX
KfvxfRVmsE6WiJZv3j6OMNdoyF2UefOl8kmIA0PNSZW/azdPyXIOqOFZOkVzm7feQxcqenZQJ8+Y
Ybpd4frDVUa9YE3Hcg/MsT1wRCfkxyuxdbqgVDI3wsZpNP1tg+uLntNtANeKudRy3ji+vWnPxxQ5
4tyrMkzHoiXqoQ4xDlKCOfWOt3lKgFoUnfSdg41QvlZqHU9BvbZYnldDZB8czf8pYzuB1BQRDk4t
n446wRc5xb8ER6lxNX2SLA9Rc6F1COWV3Ub23qcdyJNHiScYGo70GoPoMuTxO467gpRM06nXSJ6o
LnFxX4nptZOankEOiystcq5RREJDUpEd6xiqGE3XHGo9NStibRDeONad0PV5hKVrjbsqXZcy2kcZ
FT07xSlnKnavM2GPuiR7FFnvi8PCc+3m/qXNxjoYQNF0BAGlNqkXBWaKxjF7S9unfKYmuXD8nGHT
b0dmFIJV0M6cxgnxVxOjPM7DYDeT28TGA+pET74WPVwclwTS8aSTXyeZRkoOmD0P6Iot4NeYTdmH
P8fvMik10dUzEI4IrgNT1MLU68/XdS2xAPNwsp9KdnWPHTsOujs1NGu99HTYQtXd5QhdgyR7lsLU
B1zR+TrHmcdHu7Ct6lYXetdIS3/1SbNwabqm1fKCGkKzx+SAsaAmWC8ULFaceRrUB+5zp+iIBTQ9
sRiEaymA1Q7xu8eiuOol181jS/ZMjtWBjJ9orTOCVpxhuC0ncxRde+ZWWYOgVfXrbiJPDC9RFeP4
i7yieHDTPN5NLoioqPVZOGZYLkRs1ak+z8Puwgk/ewPjSk7JB0IE0gpOI9AFWeOjU3Caij26UpCB
Va+9TePL9LjE+nYauF3B2GzDNmbrlOe7sFsIpfKgh3SpiThyFrDxzxKdPyQ6IJAmI3OUQOVdlhk4
bxOhmFj+g1k+6lh+VQgnL+LZOeH1lTyzYt1c9H1pkWv32a6HZ4vQkiAycqOa+otXF8jd2y4jiRxi
hlhMvonHitY0CAZ03BnJtsRTj1I2+7SYXqYFf0gMQ2LT1B+NK7aIGq4oQsPDzt77dnoWhr5mpyEo
6JyoKNNE5jIZ4+XCqYV6ILs8urLIKxtS95PVm9dS4N8Ihsseqfq+Jgk4LfNlO9f2dDHO7QTpfMrO
qH+zbSEh2Bsu6AMTXMtiMrXzek7Jh1ggyOS5voz7eRvE6cLVI5kkGMVyJpS2XxJ6Df4ksDRWYbuX
M7xO66Mtty3jn1wmVKDb0Wl2Iv06L0+9/TIQ3J2wNi5phu1Kph+zKs5oSrOBPOmn9QJ6tU9tYAdd
PlDCij+1KCsOkaUXxuOFx2z+YFt07gtpZV/iXuhNXkiQRKJZbilnQiCxoCbEYFwo4RMzwHY0vBh5
shKruPdMeNWRobIbRJ1cZl5Urat2ehyhyHQqBk2J+0YR5LHxT8x0WgbPws33/QKroVys+OimJrvk
8k9nVq/2Ye/yQWGvPTTBxExV6f65t55VMJxhbd+yrYKAKnPibfLQbGbXae7dnGLa6IvzyFkOKU/i
ji3Ju7aSbZhGR7shG7EfvhSg2F2HQcnx6EtAH0aciCBZBoaqjHZZEHHFFrPN4ezIQG+tTBCf5JQb
146Xc70o3FxJBhHLs/FEhdCuJkWUplO5n2Y2SqvaHwmUG/MRtE1L4txiL5BnS38/hS1Bz3aXsdGu
2lsxGOuQ0DFA65AVVG91x9Ltux/tKeOG6ooz0UZFLHXmVe70kvKwcwAx62W8nyO11wmDkMgjPAlJ
enBMsu1YcRUC8MR7OZlAWI7OvF7359EYz5jfSRmucCUMMEM64k7tmYoKZXHB/pfx3t/0njybA3Pf
9GbZQOzOPyMeOJrQovY13vWdqjcyhG0SN+1jwa4pmdk3Nw0ZK7nyvPNpoG1R+A3l/sR7nzJXE+6X
r2a7tXbGq9Wx0axUFMGaozufkAX9TCYXBYTa40EIavdYU5iVrHpJSa6St2iblbEoXTAnBREsehGE
WPaDVzqn8l91OS1Nc0ztYaFuMjKpDFTnwA+0/83eme3GjaVb+lUO+vrQ2OTe5CZvzkXMIYUmS7KG
G0KeOM8zn74/2q4uWZllw2gU0AU0EjCQsGw6GBz+Ya1vXTAg/VqUOVn1fsWD16Ty286N2Vy1vXC2
JBKySVe8JiUd12Eio21DsXanSWvGNZZVB8MwF+W+Sd2jTEACYzi0K6cG79FUPVmYXexxX+d2yJM1
9glWNGN9r0fe00PnAaOmnDr2OibBba4cCM6Z7vILHzVCuOIdFGxF1br7eKJ1Nivs7RzOu46ZvX80
RFVQ3bmNsRYFGmxdDcz450K8KFbaRuZsfDePjl4jwwfLbq1N7/GY78eq2/VqyfkePX/tjxxiMvvb
lvfyF75cpH+5i09Pu/3iTY/Fg5E24nNIbVOufD8NvxQVwVZex0TM7UhXnzmRn+xGiVOYavFSR7Oz
d/J2eCxggX1ImD2v00IWIMvK9Cx0GO5jA7cX7798spQyLxgJ2fu4ptDseBBe+V50n82tfxoTL78J
G8v52IuGyEOPPmFje0a5mToZfgAAjb4Gl9p8mVdZckE2TLIzxwafrmlHF9PQlY8EZnpng5H5O6ZT
DVVt2m4kec8X+QiOIpvzlwDEtYrYH4SCWVJjV8YxbGJ9yQXR7UyPfQJfmChuKftI6I4y+4mwlgz8
hx0MH0Yvjs+6TJnMmXx1NUEkQlLmDeIMAQyhb4k5344x9YiTmiN1Rw6qrR2t4Eqn1MNpETj7NoWj
ZujafRjUWH8mh7oDAOcWu8J3IIvVYt71c7xkN3a8FocZHGlmvseiXBwtq2wec8sm0RU/0XkRzf4S
wcgMbgE3mA5zRPgJhp/lnwfNIFtFIKHKublvDVPwuDGC+XMXFdnKiEx/z6hUnhfjh7hJjBc9tj6d
kdMeLEi+N/DvoE7MiN/iPEr3Y4Id1mm8+rzxm5FXGMVF0gzLzVNNOFTRKzaILQtqvMryryO/J+YJ
iTGE906vp9HOqRB0+olgc+dszlm9MmIAUKT7omU/mSTvazr87X8T42jXyD6L9Rz3epX1HmbgGfdj
Pc7BVgZEMKZGAAOLiOTrP5dj/FJo8ZMk418KN/5flGMs4t5/Lce4r7uge/nZyLL8iR82AhtBhkYD
Tt9hodK3F1vCDxuB7b7DKYC8nuEtk1ThIYr/IckwpHjHlkIiyLBgqtv2wl/9ockwpHrHn3ExIPz4
S50/MRL8LJl28NKgUheSyk+4QlhvAe6F0/bQDxmozFkunprUbnYd2e13rRjD+o908T+OZQol+cSo
4723viohImYACRPDXJPpyWT5ukfLspOJ6vZdYHS3UDq6NZq337FPf/YX/DgyxzQttBGu+9Yl6uIU
Bn4YQXEMyDHEOxyuSnAer77439olfhwETTi2DC2+m5Zemxgy1bUyKThIZLu3Dark3O8vWMD++ijf
NDL/1ND89TBvjIpmXzAp9DgM4RXRJXwkRjFVbdyVCkHgikK22xejVoQlpxQwqPkeonm6Cccu+I3m
f3FUvRL9/+NfopTLfwo7Ftf26w88sNRGlMD3OazFWm6adXFhrKN9v7b3Jr+aBALuzDWO/TXIq417
M6yBMHyM182ZXOnj76yyf/sdy3/+a5bffyX+z3MROcpIJXqBoECqiH6UkOw//I614Fb1tI3VzML+
89bnoNQ0DH6XyyVMwt4ZFmNHVKCA4+RYHH79Rb/9PNrB5IOMiwmQa5sIXn/+PEo2QWa18bwVkW2S
tWXxjbZEcf76KPJbitPr64njaC21yTVrm5Lb8ufjiM6g1Yg5TlKPuFSUMYXzwSpgSmNdD/18r6jK
QsSuUn2U1oD4nCmTLJ/bwPYo3bVwW1a3QhCcYg8DlrjRDWFSCT8bk5ukr6pAIeQR6spODVThkSzZ
TNdeSI0rVANmcsIx1ZzXaTQ27J+/c5RKp7jpJCOTtZom8KFF3OPD1DQL7kU2cWaOcVLa64QVyyUL
yZvMs08xAnWyayuyz1YGI1BMonBid9jDe0Xb0k33emgLMDN9pVy0PUabHqLl132ZRI13COuxjG+l
BSogrwHcMNqrqgJES5l7H/yqQxHdyS7w9p1n2tYqnOzeWBHEa8SfMvQtYtUNpfk0Z62PzCEtRUIU
HwPXxe9nfHBNF0lP6NG41qw1YxazisTMPHODhpRmFl5rBO8M+MGDQZ1EGLLUyJm5k2PDyKMKffk4
gnGINtKNwPZmadYdghlaJ6oBMBdJ0bqfVTGW5pWXBl21Bi+I8Gbs/SLlX2NCTWU2alxE1NzVfkDK
SbXkpNBuRTxKd6+90T0PjInPyxa38XcsyAlfRjeevshY0oLVWT9PuzwaadyQ37LQK1kvbTNwEAwU
/cC8tmoWYysHgQyzx4al/iBhDZqJ89HmHimIAG/T916P+JSoaq9FBIB6P1r7mFT6jTSm5msIabDb
2HbkMTAbswx9rQqHu8RWEL0mZ5jtVYYGCWqEWdUm4apW+on3pwNDzuyrp0jlqBea0ArvMqRLpCq7
Qn0yfDA8gcrwQHHDsg8MS9w721IHLM+AgqVPystTIDVyRO7H0qb8mrAtu4B35H8KgrK5xi2PvHeI
xoBxte76q2Eq84cpFTxggzIIriIpDWCceeLeNJ5jInpCPg5HNjL62xHF8uehKaPyOPmI+ldNZeB+
Th0MLnM10lxnogGQ50YDccv02SnozQjyxkhOwamjYYOp7DT9jdVJ5k+FnIZLhBcIklQfdbfonFv2
oZZo7t008Y41ohvEv7TvLM6EsHkvCHwGSMUYGhpRL26mMOtsNn+YKdYRXgqs08hAzDVc1JxgaRqS
FTQf4yCMlNYR/gtB4w2Wm8/aVIQ2Fl4mLgzlklJeygoacmu5V0O1xCS3y/pn3elUPDuYxIn37mCz
wVos1XvP77kv/VIVX4vRcF7aeZEweXVBxhtnP77K/XK655JiMBKwkd4MwQTJJJzikl0JD8rLODA5
TbGCbdbwDDGJ/+RrWDMR5aaei8a5YJy8aPYd2T5OxLtelO3U2puIK+Z9lo9gOWZ2hF9yieudeawE
iVwSFIuvfRIl7628spwDnV4G9V7NALJUnNqHBFmRWtlFSdyhaeUy26pEE5Y51QMBL53VgeWLWnRo
G3OeEnZRYVk8y8GGDkB6an89mqEa2Sm61RchjK5jYW3RAE+GOZ7sLk/tU5RUQFLScIimnY70vKQy
B55i9etFYls5vg0JF39DsQTk2uNNGZc5o+KumJpDmJWEjFtFY7tnDEBq1AU2SgHQXaNQezVXBBig
xtMfvBl5+noOov42pPkM93kjSTD3I5xetGzSThdWYT1flEHcXzMvspDtTWbKeoogJjvo4pLNfqNH
JAGM/bdzSfPHGrarYpQQUzWwKUtHeVCFXr4w0ebdJnCYxKxnnn1czV7o3fZVbGboUQy1xLOzUd07
2Jd4DNbIz0HimGO/t7xg1ivVMg1ZB1PB9HoIrLDdohXE85YRaY76UZdgrKbaYTXRdiXNvJtoPTCf
F111SGAlMJC19WpqwnR479RlJNahj3PwfLY4z8T0TGPDiyBkWUieFkWanEf7erQGdkOlHqGchSJh
xjTnLNw2y3DBw6lWWMa5iXiPnUpMkOOm0jxRY6a39xSYMM/dsO8vhSkMZxswbHO3iLVVuYH5DWwo
bQVrYzaoXrgO0HIhghaxY53spABQWAR2mkOuCSXoyyK22jsnoetEH6Dkg82GVB/UOIzee8PxOWG4
nKoFCidAKvVh6Q9QFHroy9w57GZK3tv9sYsWSQXjXYnIojPBsppeG1/wWI09jOelcyTkrjiIEg6r
qcsoZE3g27dpnCjITVCkKBonVDF2V3oL8CS0bf4KK2W747r98LVsEmRidRZX4Bd5n5vMOMFT7XVU
q+YsxcSkNstjp1xBeM0RC+ToLkI+5xVwauexhckznYzQQAmieoPplR8reaokjh/G+ZrpRO0n6vlb
vfPv8A30X+q2q7/8F7aB5r9A5H4GXFDk/wkOApvO6l+3rA+QFP5r9ZInr73vWOv+0bRK+51NQQgu
AbM6doFFxf+9Z6X15I1JPWrhPNfqm73gR8sqrXe2DRphaXyk6colb+hHxyrNd5KfFXRewtS2xt39
By4CrG0UpP8sWDWrWalsWmNTOeRzfy9oXxX6TtKTehC5NBhectb7Cl24011j5VIwY5Lg4FRon/tB
g8xiI3vOHOaai7bY5ZnQjIGVrtnZoi53hUNiNDUXgkS0BImcrwsHbPcYxYiK1RI6a/Pklq2YznvR
iV2UsXhsyDxcNe0Yba0G40yZYJbtcuaUnmPola3keT0tUzOrKuydDPEYDLP+YHSeu12iTndt78Rf
/akwryxUnA+JMZnXRYfD05qd+robItYBzpCd7L5NMl6dU4/Xq6/DBxN0/fOyYukv0RbE9b5xuwt/
LJDOt2ex13+BUIL9odPvA8ESIDLnzxJNFsNnHLhyYAWn6mcrerS66BZB7Cm06yPi5L09NUcVHhOY
odaFbYzXdpG/+E71nM/Vx5pNZmF121R754NfnphRMlUrr3XgXJtBfp3lIJltOR+wR90t4d6GU4Ks
2A76Onfj27Aub3O91CO5vrSCbBvw2q4mwGQ16t50vB7cxzjSGxkRFw3/xyVS22nGUz8gvM9RFjqF
8YyqhgLEym7aJriFa05anx0/IxV8b7fZg8NiJUz0Odbnp6SYH4YmPfpmu5+K5t7urS0jtJ0s85sp
IIMRCyVYPHb8ungilP4bxQMfwFXfs/3LcC4O4kmmp6D6ggmVHJP4lFTFe6uIC+YFwbkuvN2IPHLt
BhY1Au8BHbkXoZl9rSg6sNGuHMO75CV8QEZ2ZVVL6mOxmfUUHyAAHOeYDUKfbNr4ysOx4ZpXXYDU
s/ZfsiT/nOsZYS+JCPFVDLR9ms8TDFSBebAtKMjA7Gr6hKc+P7rh+AG7iL1qUSSgerjNBBLdwjok
8oqdA0YRVe8RT9BLCOJeNO6G1NjVxrxrguLe9u8K8rZV+r42iUXsxn1nxXt4xCjwrsHLHg1P7Wsr
3rImu5Stfdn2xP7m7q4qPszNg593RwWoc0Y5U2YEVxAFzlgSrNp8psG6RnVwHfrJfhQ85g2THIeC
I1VAUalx1hgkj0by3PQm2OL+YLPG1DChx4mrc9Fm9O6+sqwLGu/g0h1JIC/DZ9t64Qo6n+tmZ/bi
KbGeYpfgAb6n6pAv1JWMd1FkpGhLh9u8l7R64T5AVC1GedT5Y25UFkEC9rlyja1btqdFthTr8j7C
0tOgEh71RSPtNUrYXW2+97r+gY3DTg0Xrrzo7HOIFXh7sDh403jqwoRNywfXiM+wwzO5QgGINkDn
cm9F7bZp2C+ncBjt3L+ZCBnVy80Xut6diQSle6+qLwtyX8a7OjM3ObjdsWVcgihpcI9OXe1c0Zwk
egin9C4Kh1CP5FAX+XpYZKeEGlQkEtSF3rY4Eh2Z4WGpH1NtHybLv9fEIDekExsJNFjT8G760j43
nJs+qDgN1r7wUHORDz/MgO8gIi9gWLvZ2uHzpOxrsJINzHrEJqOg2e0vKVkelu7JRC21LhGjzznR
FD11WHWB8jbiMwf7tsFGqMuDClBG73iLf2homzvLQgYQj+6qVt698MS1hLGaGhTKRoOrtY4odx0E
/KP5EYLxfnTmTeBpwJ37isu3Zo2kMQ1YgoVmXftfQ9yQnmBj3xbJuQeXmMkAoq7APy/z/DPQUbyv
vU++BWtN5jfQa3uQj8Mt7e1A4W32WyxdeGXL1Htw87LhyV8+YwyoTwpa+0VN8b5utDj3bO9KGvOp
gtHKitGIzyejd686NiwrRiiggKOYrW1/5ZvpyfGW5XHTxed+Ft5AE8dobppcHPqQ8UdXpaPbVWta
T7g4blFdvXRFf9mkacgiDncM1Y84sPDoT22J48iZFOJF3jzvseVb18MkzUtLPPrx1m78dCO1hVgf
E090HwbIX8sGziaKbHPvRnrXeBeDF72kaY3SrszmM8tERBY0B19PN23WlKzDinuD7fmiXgdz0J7n
eyNx7as4J9SS9cSKXphtTg103oIt6KUENHij2HlFVWyrIHrgmZ+us+nW8nHhOOiEWKBYsftYhT1K
+GXgUev7OqIVGfiyEs3irau6U5ZDpkRxxlxArSViynWTjWeQqT8Pff9p7uRdWCNqjsG++UFywCh/
hYYWjZYpHkun9F/KGnVfaBBPEXF3jGd5v+E2xzWFfKJIrXkdogPcpB464DbnBhm6+qHu6GgYpkAg
N3F7iPhBOGMLgjPGVmGOF/H8oq3wcZj4KSYk0AMy4j3cjC4gj43P6Gm2rE5Yuc97L6+GTRLIaTe1
OAlMO72kaKXwqBAxsDHue6I/O/nVoE4GZe81oJwZwtoSDwHaHRaqozoxfj8lqY+p3n9OBv/GK8NL
RNqPgxpeBo+MOZs3lGo/h+Oxst4HxSCYExmnlpfS3VApoP/0jRtp9+JsCA28CmBckak70NRKJzsZ
sWGu4kW3bYyD5PGd3so0AKCw4KP7tLmse7TSim5th4J+JgVBe2sLEduuSM3uog1Br42YfPJKyQ2e
d/+UwZ1YaaWDEw7NC1iiGQ/moHy0ffDQtG79F6ZmeufmXA0jFJFNWtoue7yoPdNt+Dl3Bn+h758c
1IeoeaJlv5/1x9y3k1PYOMll5sDIYhLV7hBNMSVY9OT0+YjZahZo+NU7k7Psaqql2etX5FWtlaea
/eDk+1RiWRHdYzk+VZE6BXZJsJEHY1bjd5SBOKO8sHlOuXdG6101aX0EyrKWBFnVsPqKEUGcVOIy
SD56BW1NQ8b7lp0gSUPVbTXRqA4GEzORGDdJ7rM1K7M79FtnkwnpOvTrdV/14a6UqPxGeNl5bPJg
Q326Ypxy5tidS7w3XfS6NSRLUbcZMXqN6bVbL09P1EASUayHn86c8puMSUviEbMk7Bs3INBjCMvH
1kBJIKNDI2Lj/UzneI8xd2Ki5JVMSsQ40FarwN+OTPc3TCmzfYXAco938QFPuEb5b3z976zwJCgE
OTJu1bdG3x4nkY0r12DoVhnInw2HyxoK7VhOF4ztPuK53Fi99bmj0FTMhawo3//bGq//NMP2Anj6
1+3WbZG9pG8c28uf+L4htM13iuGK7fJy+Wa/ZsnyvdlS4h12bVNrjad36bZYAPxotkxYd2yxtEdf
5SxD+1frQfMdcCvBGN9kIUMNyoriD7qtn5cQeLVNhnrCATZmui7crDdLCKfwhobxjYV9ecKXPqCp
jDvB+uzVGfmb1Rkf/3VL9/0wCEKopbRnK/HmMKBcsHfPigy8NG5OhtsEx3pozU0viIQIIaHe/vp4
+G1+OqJrmtrzNCww2GnStugi+f1XTaSftDOJNwxtK48JJESlZppH7q88Q9YQZpPRGqw2qo5x8ZCV
MSFpTQmaJ3K07wJeAL9GYnhOQ3hTK4b4Z8oclbdTqp8Kd5+4Ifw3fBM5mXrAJAwfr2cUxcMyjXS9
gIGtAbBY8PjURAHJdRKk9UACVGl0fb1vIzPm3pzmTvHGrGWncdjp0o7g59aIKYdPJozhnupdSI+B
aybw2/ewVeTYW7wMC6g868H1Mkc+1XmG2YSgGKECut9lAkkATpN6aE95xOuaBZ0XEYF2GLFHA5wI
k1z6jzYcmPkDgrW0lujpMCAdYK/yc+u6bQTuJVVh7li1/aw9+E4JhrSInjvHH71h8olWfy382OE1
WCBCGimI7TEl+0kMOjmm+AQVvlTp5NYWBaUesIRSJ4w2UsXIs9augamGEIkQSe0mSRbt9kq5qVHf
uDWwl7Os6w3y4hM+uA/Rp6A9yGwzfVBZWhFiEgODwkc1mwUJV7Y2g2f0uVlztD13IqyNbsIqvk5x
W9+BSMutowF3hcSFcbbqzVTJEB2VDYOOxJ7MtbASNuUI65RJ+TbWeIM/F0HsIFMVBhI1zjmvX0gk
SLOgRgHRHhLLlV9yBC0UyVxmKFmsmLHxeVvxTIagTSahYkGgevdjglAu2ZV4bCGRWxmixRWvaCc0
1v0Mv+0yUoMGpaET3z9HXNpnRDsYRnHmUOyji84EzgEa6qAy0pMc8667LQPK54u07PKKbJaJAyY4
cMUlFp8BvQobx2Td2JHB+iBNLHKImP2Xcpu5jUSkOCFJV3KV2SKCfNp4vnPutEHlXEE+LTvS5LK8
LM6NuPAsht623bZHc0pETSWEqlWB2++cst4qpsxZRz+MwXLZyKW62AX12MxPXi8trO41G3/xPkso
BvDQuCq5gDsbe9cQzWHc1hj6jBXRykl2ayAZ6C5tl6HTnapxvRNc5ubG0SDX7TA5AjYwvRL+gTYJ
tnmP8KxYUX+k+WXEBiC66KMpcDjpk10eGaLih7noAzV0yG5q4VUEQjNxYfDgzuV0rDJbOmfIy+eJ
GYsK3VWnSwwCQ9P1DCPsYJ5Rpc0VwjFzD+0B5Xlplk795FVNM9wEvfBTuZm9Ou9v62RUabgSRlWg
Mgu7NHku7JjS2+iTxL2PA9fBBlnNpt/6m06KquSOJ+mIDULYKcbc74d+tJuZYXc3BkV/qzJlME4h
zRIR+SXPrKJmaALjJ+1ufAPbYXdelXqq3Y8zHgyS6GCx+PVdVxasdIHwjgxiexZV48YpGP4Crel1
gMHEmUXIjBrqV4PPxsEw1ei4H+h5QyeEumOWg2QQxaPUuwKVGfUWu4s68QjJyTxMXk0iqDYzQ2Lz
mgFh1XvdtFpceTqmS56N3DC2kgrPR9Zs+wa8iyCtNnVsRBNnR3Tl0eHBYd4biVHBZE8jjCSdq311
luDrPM8xvySbBJ8dCzbDxACeIoCb3M3kA/DAaTuznlWHguqeol3Wzch4Z4b1VcdPgdFPtXfeT0i+
0xsP+eTgXwCk85ft6pDqsPuNwuXn1yVvFUB9QD4lLBXbZHL5htXnWBEaEJcduOzIxd5mGTsaNn1z
9PDr99ffHsdly4w6wLLYfv789uK9j85VmSgek5JWpEzL/hYHv/dHr+UfL0mteE2C4qUOefOS1EBW
Ku1zGKMi+u04Z/AsBEF2tb20zqq3dr/+WMvf98/J7nL6BDoH5rqetDVSnTfH8wsdjLMDq5BtDMrM
KO8y1llg1nNtMp3IAtIY1CReEh+7/68PvZyxN4emJuApIiVnz3HefHMY2nqHbQPYGbqcLeFERPFV
hUBQXA+bPz+UJcEaIxTiBf2Wso+1nYC6xbTVJ8yonSDTp8FMwpNZRMFvPtVfT+jyaSxYoJpyECHZ
z9dJN01poyWAOjXMJKRWY8kn8jP7UREwtXYLduj5FIeHXqbZ9+/y37Fo+Q+r981FuPav6/3rF2Y5
r1cr337+e7VvskHhAeEqoWxkd6ZNIfy92jfZkpgWAjzuM4R/Yqm0f1T77ju0gQL7PzeENNkg/J/N
ivWO+5ItDWgbABU2P/Antf7PF4uGFsVVgkjOBk+M+PBtKgCuApg8hUYeG2UEN8e6Aabkgu83IwZ/
JVDRUk5bFbEBf3V+/qb6X67Cf957y4HZp2sFVxuhEx/mzW3PAnLyEnOoT26IBYr9CHmqhpUfzEWP
8etD/fzg/HEo7gZtQ+f16Lp+viEWXMzUDXl9Knw83wnLmN3I7O43H+hb9/DmE1k4hR0gsZaArrP8
M151FyBEg07AIDgBK8QMXrshKTZ2CvzB6c9aHLQ7O0lNa9vW5Mu2uJvYjzsqZIlE2thLhNAHxE3j
ULiwRACkYIExdShnMfrO2rqqZEcG8KBE9VRE8IfQMOBPbqfp3uyn5gHR1fC5jwjv0YZMQZdWHlqb
Me4vexyXTKvbBDZTUnQvOD3iM8MX7qHO84EJACrB1eQL0OO+zMZnbzaN34VO/M1XQKeHgtVU0lH0
tz+fG8tsMuaToj0lg+7wGhLh43dj9psv+k1HuVxTjHG4L3iq8wVYb74Bh7zXoEHmdLLn8EOPt6KD
rD6Ue+kQZ/zra0r/3SdSkKsd9LysTL8p7F592+QxjZGN8JIcpGhXAX9k07WpfLmLJ/KdPwXxjhEv
E7FmjdBsjfdk1/UthBTG1uAl3Pra6l4SQh4jmCGBobbh4O4zRtENE0zr0sYMnoAiCAd8WdkHl+Ab
oFeEZpIyI9F2wEI5Ey1WoPc+Xq9QPKvoAbgaW3UEBTA41qEWyBGwu0okLXG3MxiWxvPeDPGHOQ+N
fxUX002SEM/pn4CpIT67mZwvfvthmuPzIXoPZH+XsrDps3VpXmbk3IEakW6wtci9GJwXDUXMLa1D
3r2vwVD9+uTK5Y58cyux7gXnL1gce8p+g4yDgpmjeDWbUxFGJmacfActQeziJP9CxtZi9DKjkxXG
xL96QbEP2z68M5PkEsAMVCgqvU0W0sbQIw6rDBin2XaPDAWwdHyBZMVaIlaYBHocqXEjoms/LvAl
xbDZDDII25D0PrOhWXIH8zNjzvaYaLs/B76uLxzFK5XtkonhLc1vZeKUx2Sk2bazfNojIwyPvz4X
y8Tnr+eCCcmit7U4H7wJXj9WEkC4JVaW9mQ3rtxocjV3PIKms7mcEUrmsv/qDSNPbZ2ik+oz+Rg0
tLe5ZLARDB61PGvdFcMFE4MfRmbDpdczRU+na8fd2uf5srio+Ju7BJWTSn73ZZo/T12+PX6ZtqD2
FBYtG1rsnz+A0YV22MKfOmXToJiEBixeAg9XRzmpbeMOjHfdCcujC9iphAaoY2v6PofEX/D38Q1/
87KRXE6S9SpyBFe/uZ4G+m4m/AmGH5dlmg+u9twg3WdPb+L85hn0t4fibcr0yYLK/vYtkKuwqpq5
6070mSwaFHvvDCL0Eyuk8De3ifl3zyAqSo1WdhFhfHtGvXoGZRKxq0UG0kla2r/I3Mxly5jJm6Fv
CXEVsDCScHbpdgGchaaAjd0hQtRhZcO0KKDOtnFzaTZt8ZsIvGWy+eaaRTPNe1DgV7DxP7wprBvg
glbJG+UkLOMuQFa0bUKaT+yXhLTFTelCyJDdRgeui2ZVPvpVJDcYpqNdCSrk2Dl5DOZmmPGNgYyo
sij/TS/117KHAStvaYp/hULlLykHfgCJFgvzid1AgU6wLrbgklOsiHW+11OYHONmdk6mpGL+9f38
l+8MGYvLdbgUCJDz7TdTzyoQZqfDPD+fksbd6mnhrXau/5sm7q9HoaKjguQ/AkvEIsx5/dAoIbX3
1Rir8wyx2E5kEaed8dHu15/lL1+z0hLovkkDp5YH9ZvbCk6MM6eIAM7BQe/lIoHoZoEizNTVxhjs
70f7/83F/6IIf3XiN4Tz/BSec0twzgWewLx43WF8+0M/Ogx0WCaPNk9hspGOu9yPPzoMQnVoO3j2
cicyY1y6mB8dhpI0Elwe7BSkhVTL5R75Id7it8iSIDzHQs3PklupP2kxvt1Mr97m/EPBz2I2wjzC
BYP56eeLscW8aRGQColIs9PKnTHaM5TFOZA37gY9q7e3wB35JK1dGT02EvK0Vdzi67WSO8aJKK2G
WzvCOmCPYXWqC/uDzNi8y2zqtqwN0LCymt3UvayPTooqMlVsz/GVFrswiXn8Gf6X1BowJPQyXjPa
owQS+iviR5gBXnZwvfwBpFK56Uf8O05n3vaOOECnxXdMwMWqz/gZu3kCTnrMq2fsi1BsWidjnO/f
4TD67rD5o8v87v8imIeX4qd/pE79z/5LsQQwNf8JAkaHx8e/7rCfviDS/un6X37+xz5NvbMXwvDi
8vp2LfO4+7FPMyEg26hvBYMsfllCZv6xT+OHflzvRE8tTji2QyYmNVf+UUqP9W1s9Op652UrLUKn
eC4uXTqN9c/XewkC1o5skBQFeRbGXsYo4q5n5kxoOAK4WosxflyEZwEIWOpYG1DJHvr5fKVnnQZH
h7cCLB5lGbDmgLihVY/nttykMLfMjc7y7AlXvNREWAfTQ9Il+skt4OpjY02KB1casY0thfEqhLWq
MODIdAFOkWcg/wWlvs/svQcSXts5t42XTBN/Cdrh/t50giLZMakNJZnhDePar0nKXLpGqxuaMJ/w
B1J/rxIjtswzEmXgicELNg2XrqQskpPrx53cVU0enhA+G8NFOkQ5+fSpsIadTqcY8ouc3eaaXYOj
jsEUhjJn51VTz5ZTlRQvbitcCm9YIgEcPZR24dbURpIu+xDbovAHsGDtY1AA/gkiVwsyzRdRPW1s
KBAvJC244g7pjg2yN6nlLPHUs/gACR2DGc0+5Bhc+md04GN9XxOaCkMPywkcrSH3s3gFL8KKN55X
hDJb07fL6XJOKyu88Wbfe0ZEPZZH1JdEAowwThYHis1GrEanYcAu2QV8hNgiAjn3zWAdsF7I1B5v
btWQP4+WcFejELWyblMMLlcG7+SyDjLkjaz+eDL6WkM2AN0xzwjlvorIWAiG3jx1ltqYtBbhvTH4
mVPt5zhsvX4TyAyfE/xZ0CTtiVyNhP8rchz6n6w+JWXRLokSJ/+ibYFCxA6LtK9VpwzrFjVBvp8j
XYe4zL3k3hclyVnaiddY8EW+8fLF0MQ2Lz2vQA/Fx6JN6+xChwOw0TjXNmAgp5aHwJud8iwfMjM4
YMEhTZcVWLKeQVTeDP7UbFrlVTdl18XpyiEHkESawTFvkHO0x5ZWEuZl1t1b5eA9tiIrP7KKuLLq
Uj+IIDaAGSRS3RSyzj5ZbuBWa0WMCOMQ0dWPwKmi+ooSJ30sxShuq6An6KYvvSeoRMEFQFSdb2yI
AzUJ9x7kXpLtdkNk3MpyybipivR8ilK0vWqy22eyNcobTALq2WKHwPIuVK2/oiANCJ2f5Q7aqLmC
2QCMZiC4GzqSsUNpuQbJnx99jNgrGEcRXBFkadzNX2dFRdn2FmLDWdz1KdBAF/LHyWlj/gpl1e8D
UKR9IwGeAgeErUDK7UTVvC1yVFPcHMlWxaJLbpusKQpChmxwoMKq2Er6yf/m7EyW6waya/svnsOB
RI+BPQDuvex7UiQ1QYiUhDbRZaL9+regKj+LlCyWalIRrnIIBC6QefKcvdcuJMyFujQ9xKmVnW3w
4aI87ZgVh2d5LkKb/sKkg8MYJqq8rEwxF3vbazP5xHtQTF8p3YEqSNzo5uU4Mj9lYgqv5Dkt1MLP
u8x+Hg9NBX1hzIAS7mqKcuNy5Zi4xgZ5h/5ViBbI21t6QjTdrGX2vbQ9j7z7xGtvoXeF1/Oc9y+B
KDVgr5KhVxzM2tL8S3nzEIK99I4Ky+AQKns98jKFsq73vTkKc4+1aWU0tTiFda0mTcIMSdbISM3U
tJ5wfPUY44WN9MqCxbzwlReQPDPmrvUXqbKyPy0dgi7ILl5Tsa8Y3QM2JynbbnCjTNn4CIApAP5b
wnWJcfYV2XnXBo0J5KFX6+aB6Eh7YTptFddO27XtQdtN35vHuGqW9Q6JDQS3sIMSd9ZjPOPpcCwH
X2iPI+i1n3a4639sGT9nsb2r4rFM0/wQlGDWVqexM73dSDJrtjC0MLvvi23qVfuF2ezattev/8Z1
bHrNgW3TZgjftRjcScDxsdEWrFJ0L202AXbvs/GDk89W5v28LW534zq0s6k6KUY3/crPZ5I1nUEv
Tj0KhjG0j4kry5EaVvUt8+A5gj6nLhZYHLd/vrX33Ycfz9BDMSPY3mnxvA/VraY6DPiFksiSNeoM
AA74icxU7x0Sp/eDU+RHlgmxP2q6sANc1tI8bTk4fvrz3/GuLfDjz/AtzmI/ynTg1W9vPqwav7CV
C5SsTpHYFuk5Wy0GhGDpP2gY/frSQK2jVUS57yPheZ8WH7Bu5o1YDYCadXjvrok4rGoRHxzxf70f
sCNM61DSkNqJN+Tt/dS+hCmiGhSPG9FQgZzeQe5Nzkko+Cjg7Tc3ROxaQFeX4zIJF+9OzOviFqnr
1ShY+qQ5CxbxNWMA/o/D5b/aIeL34RWhakNzxVQCv/fb+6mgnyGKxCNFsgnFDwFVKI+TQF9bZaX/
LhAbgRUXs5h58mV7PnXiuwKxoBkyQnoMIwqGJ8Mc0demZf7Be/CbXwhTIYev7R3AOPPujlq3sw2k
JGG02kWDJmEYdHlWjvVKXdVwOtr9+QX/za/E5Yj3QHxGV8V+3wtYmL3wESJG9tRwsHod7hNjrfZ/
vsr2R/+8hlgU1MRfYjhyQi7yQ+H1U8fLDwGjObUTgpZBaKNGlPnewMfdG+Nw2tTm17++HMcCBsSb
udvlGPv2rfA1GN1WAROtUC48zohlz4wqtM76IWwu7WVxzv58vV+XSDQEJv0aEW5av/cPMV2nwuzU
glWFELKo0ukX+qoYYkZxuXhABq1RfnDFX9+STbVgb8N+ljk0DG/vMM2hE46A/aMOMjT8rQ4NMc8B
PX7Z/fX6z6W2RYMOhRN47ru33nWwR1fFDDlWzfOhLKfpQBNruPfh5h5SaFsPJCLYH1FAfneDW+sB
MSNRlcgu395g71UpK8hAfKEQ4MkBN+wt6PsH1SKg/fOv9+snQKYOTRj+E7caP+TbSyGnrxOK3iQS
OM3OcsPf6kw1Hv/5Ku8/gW0btdE4AY+hpuJI+/YqtQ5UiaaJd74asxdImcZRKGS91+RwXEmMTYd/
43o+rBqHQfS2AL+9XpGk1RIU+N/Q9iy7zOlLBjLO8kQzpRkiBOPyg8f460dAbYAVMSTrmb6Utf2i
P33j+bAaIySZgEhYej5WTb+L1BK/vHeseTrtwxCH1OJ1k/lBtfXb67Kq0Ben7CLl+e119TyKfhmI
Wu8m6dxX7SLiGl3lTd27+nVhZHJnNHn/wUV/fWcsWAXM4EM2OO+XusDJw8U3VBhuXgdcQ6oy7Rdr
IiPuzz/ir1+Bhb7GBC7CXrDZNd/eGyLPEZGBFeJVy+wTd0m/sgY1R0VIiPC/cSV+EhouXCx4H0c7
ki6JL0IQWWaC9+U4jbLfWZVz7I7k531wse3P/nk7YCNFMsRLwodAxWO/u63ZS/tBeIqLJdWRhcQ0
NpT/OqU22ni7Pf3znf36UyGFRhZNWtEmH/bfrSSFj/YOZVtIb2U0Y3NOMF+4zUfyqx8L0tt72i5D
v9SkTEYS9e71z7J2rrLaxxyRoFbeDd6EFW1YrAE8r9EQiTAuAc8UIV9GglHQ40g3FaxZYBR+C20w
nIAaJhmcwCEltvWDF+m3D2ErKWg0I9d6Ly5yOWkyLOSu0UhiZk9wyC4eFJg/P+pfP0XXRanNpESg
EGHtefu6khIMaXvAoJMBWjtv1qW5Tk0bFAOC7LvF191T7nj2xZ8v+uutMakC80NMGdwu7u/tRSfD
JyVqLYNI8ViPMneROxVW2Qer27Y8v/l5kU1zEehbfGF02N/dml+1aB5nBZN5qftX4mJKI8qrkk5U
bkmwAwzLXAPZQiHhRru5/VHq9i+fDKIjZD7UauTqbrqjt3fprwqhj0e4bd9KQLDpStvC6QUO6HrB
P7nq/C+VPpSCxMlZeAoERbTpBe8+0iEkdzhjmYdKmTn1g5M0CTGmzZA6J6sopvCD/fGXn1GgyuDg
g2wAG4P1Y57+0/YBn0QHzP1cevSTtQsTwPJNM//1JrVdZZuREApNcb0NT37epFDuj0GbETRblaU6
2HUjSFlzVCwaS8R4stuvXQLC9c9v6K+HWcF6gDXMonzi8u+1kjXEx37cwOhlmG6BPPNT7olPdejD
Q1L3rhxfHMzOjj/eZ403fHT1rYR/++p6W9lNc4gSlfHpuw9E61VPYkHRPxtuvye+k/ChFA0Bk/T5
2utoo/mdLm6IzJmODGWpY7BueNm+/vkhvPt9qR8R1G1/BhUdw673+lSosXUd2quMGWgGUbvBZ+iF
z/HfX4XRNQsBdhsXTcS737dMCfLJQwjZJLvGeYdaOljJ3P7zVbbzw09PdBvXoePdKgBKVJwp7xaD
vLYmFqKpj8N1BEpbJ174ZTMy9HuypZLpWIdtSZCA55L6Q+DP2B68UQXdP/AY/+rZd/srQtDHFD4U
5ZwYt9X4py8GPnaLCK/VSGBS45b9A7V3Y3uzdTCwVeq/O5dyNdt00EUEG4SQDW77fX+6mkejLK1n
T8caZX1EKolNjlhZoPr1/Ikguj8/4R/V4ttH7DD64ZtBeWKz5L1b72YMmH2OcybGcGU0rAoAMifQ
s8qHqQwGS58OBRqWnRK9t9x3IX/Q3qvpzx95YWV0hIuEazHtBuYj3peeqGviuEZcuDvfSsX96DWS
QD8APi3cs5o8nniBxuLv4EKan5fKIvykKEUbHrxErBqlMfVzg8XXdIovP+70r+aG/ydj881Q8I/M
zu16/39+qP77x+AQkc02lH7zf+xrnevlZvjWL7ff1FDp/zGcbf+f/+r/+M8x9/3Sfvuv/3ilA6+3
fy2FuPJm0mfxRv7fk8H77EtefalZRr79+JtOvv7Xf6CI+Z/hoDDd/6QyROgRoNbzzP8djoc+jBIa
chsKE1Xu9ur8czZomf9JEbYtsDQ00C1uXcN/zgr5x9i22TlZfOjd0Mj5m9n49vb99HYGPwoOGHyc
G6l4IHK+/RjwZLHRB4U6HqWhL5iqSSsqVzavws5k9sGa9m7r3y6G/oo/n96CST/j3ZqW1wzsLFrn
xzLL9M4g0+7YAG+2W7E5H0+OMeQfLG+/uyAdtU0dyUgUAe7buyvE0NjMnPD3hoZootDJjUvWIjgA
ZlVfzx5ZWD/98Nf/eHA/N8zfFVfbHaKaRl2zmfsY9b1bWxoB2hxCPHc4NOS9EBvmn5lZUF+rMV1i
YpzTw4Bg6mvqlh91t7d/+s0vSVFlbZdHxo134n3JGmZGUpOxziMtUBnggrMOlfFhD/2X94WrcGPb
gJm2FL2pt09U2qszw/rqjjsIc6e537mfgN5Zh77LZfrBw9z+rfd3FHghi7VA5EOR8/ZaSdu4FBxT
dzxN0G4qNIZ6VHd02za/YHLLkPMDtujvbg5fM3Y0HHAhstq3F7QncCVrCi2czAnS5rIsO8b6bBwt
vvv65/eEM8S2tb65O1BHbO8/JOG0994P6fN8JXAKSSe+zWm8oMtrPLMR1HAMMr3edJJwsYjwPHvf
OHOAbCRLQbgEvhWFhWN8NcLQ+Aymp//aF2vjRGFFymRs9CH2dQZwQB5ltpJG58qSE7bBlojzQy1g
2BiZG/EsCEndO6ITd2gA5ktrtQhrgvm9PE1jgjTGbGxCr9bGFjdlp/CS6dyw74iCQUXj+VvKyZJ2
ls+wVxBCjLyrZkPCOUPuX+jQhi/J1kmPq8L202jUCpZdMa3WjcigqhG064NeJw6J1jZ/F6l/Dic4
3HsBWW81cEufoLdlrGNZiOAJh0AzHRtmBwUII5QuH63MKpcW36AP50/hNBlJQOirBq0cqrk+u+p8
IyRXIavddnocJkpD0IN2CWRiLPJwBJafBBlZaI4ni51RhiGAy67ungM/h6eyCmusoRd1XZjtqqkc
que6qJgHR+7YdurAuWnY7JXSx0NjOsq4MovFHM8bO8woxZPMz0+hkRj3XZWgdfVaOdCIa5CMH+qs
Ga4tnmW+m9aUIVAQaBQGbtG22SnD8v5zl5gucMTUXhuQnPmIM/MA6M9hFh2qWp4Z1iKng20WyC38
vC26AyZDQcTgtJHjROnrEYgl+mIgbrVHyodrdV6Mrt4M49zEp3ln1rZfRHmwkErvot8kDxBx6vBk
Ybl4aEJF9i9haxao+swmFyZFF6Gi3pT1eJbhVQwuBsmE7ajMujrf1f3mWQ7lBBNPetmGO0pTc3lx
srIjqH6pDS8/5R92rkcg4DnUSWktu0bmYxP3ZTavN2HQJO4DoKSWqIEsr8Z9aaWlJJ2XID+G1pVA
ganCyQ8/C+YukJ+6ngDXc5QAdr4LsIgmJPc4BEGOnO/CUzMJOfeQrpOkl0rawQCdGJJoz3+VAYfJ
qqSvd0VGjhOaZYspa1zDAy0qMkgCxFZmJ6GDMhpeeeIebtSbMmuC4bxPx8n8hEUXuJXZ4RcddLXw
7pKI15OUHYbq2l54PXFVu/UD7L80j2Un7fYw5NNk7zXu2Ee7XEMPJYU1ckiqS7AHQYYNtYWHD7ul
SvwaEmRNFiwmSXPdzXwe4CVM0pZOHGnbF1mV9e3elr3qDjkK2IrUDa/q7nnbw4eUmA47aktTP+Dp
MsXeyFZrQgPkgvAjqjRVwDkLOh7ktIRm9rULamyfZsmCeKl6398iLPwCLB5r7kp+VufWN57X2hMy
oVaJnZ5FAlVvsRysXQKg7nxsj3JiVC/90iAbfAbQz4DAqQ4O1SpJBqmzXBLtV7Q7HKYTih+NUCOC
P2MUxwm0GGtXrC48zALmarKvXUIVYuKcpuHSrhYT/CUym2+4lOejUY4GZ9s+KF5qs0vXGF85RlS3
l0l3xNc+XCNkaTf3cK5fa+wWL4AsBni7QbNUsUmmEmwRv86LnfIDzcJWzAJ/p6WGGzDEyiXkVRjf
3CbBrEFswfqIhVgOoDWMFRutTbjtLgVydbqUE62vhgWpj/K1WNVBl0ZwE8g5s+KERQmHr1MP18rQ
8EvKMjX9vW2uE4qrjEMOSiO3JHRZJfYJc2q4tROT35oAGMkbkdsJg2hGCJZ94dcdwgNdZ8mDOej5
ru2zxDpKmqyv8HFktXFZ56UBc58o4yuwtgE1Tb6FZbgDKoOYyNv80UYpSNSglYtXb0j7L+PaT+nB
xKjfHxLldHfIenyib/wMchIUUYnQgi2pvUiVJp7bkmWyNfXQd/gYfIjvCZz2JHcB0B5lqwrLHfQC
b4lI9QB5VSXcRzPqocNf4jtfOjPISl4H/MCxrUyyKgpgtPgrW9t34pqx4UVv0V+PR9qm54T41hho
DWN+gGwsv61FU700rVUcakfPz6E3t0fsffLJJa7+SdAWq1gTNnK0X+XB9ptNbFpSFe5MTK1XObG2
h8nn8xT82kIRkD4WiQ0OS0/G99kElEbtnao49+f82W1k8FzZfX+vxYj3rITB1hOsl+PcUElpb5it
Rb9OwHyhaEqPDBwl8+IG/ldS8Cgbcnul1RXfLIFsKWqDFMmE3aj2U56kLoabLHDvVjW1nxcTuEuu
G5iBOtivY5IuW/BW/0JKCuo14R7KUADFTRo1bQiIgODhrrw3Krc+k9Mci6p+Jn4H4XyV70BAWVGh
LftZ5p3xaPah96hX99yT7XBhtIUCaDqV6lwrd2PpFKQXWaXq475eadfOXYZIzminfW8M8rYrDWTU
REtbULh34KCai80yi4Oot9brvCNlwq3WKvJxfQNehlUWuob9aBEeO9nZbUtO4rUMFoCDdjW73zuY
B1c6EfLUbMTsAsvBlh74q94NayhBS0Fmlmb5wEshoBrZMri3K4625uKC1Z4G0BZEBBB/UZ8VjXfG
LaSndp9vK+7qPwMPdy8awAucZ2XtnIKbw1fElBm/fF+B1+zmwHo1DLIfrcESycGHzMt+NoOU8r9D
UR1PnXC1r1VdmcfSH+sdyuHum7tkwE8nVSxhDEgplbFF5gdOZwA1iIVpaAV6YbIwGlo8wl0wL4u2
yrC1uPrUCFZcbGR/YFEatDCOK2zq+9V22xYFoLnc22ArsqOML/FbDkWnPArK0CPdrMouGzo0t0gb
X2VhgvfLnVSfyWpOL1rLT9frvu3Dc6dZ9cGq4EoSH6dJqK6qxSabmWqc/SjNT0MTFkFCSEh9PAWT
DaCBDKvgsAgLkUTfWUQmFoMuhjPHbJibDU7XmkekOVeUHy2cAr8KMuxe5EMBa6vXm5bIHyeuyIwV
h6rycsExbVmyuB+wE0YwxsBSl42mJZXYRFCg4/Sv3J7wRrIoQ/epRbsRLVPdjOcOlICntixU8EwR
1D8GTTPVd6UsxYvUbdMfM09kFqsra24vM5E2UPHGfrxJvQ5hJxTsqrjyO79fj5D2hfmJARt+fBY9
Xd+vmWEp+2Rp7fmpL33ZPDVLOJzOnRAqroFkgDApzayJ1lCvc9ySfe2hX8v0oYV2e8cM1Y9SgjER
WdtW6R+VP0DoE36Fp4CezRyXlqvs2LUNUm3I8bKC2Jpz+Zy05P5FE8UJLq5u1HHXWN13qdPxAoyV
fUqt097aQ9aLW8MN2dxz26m+zyny3yiw0ZzuQxZJfws2lNemWsIna+uo7mBGto8Jjti96shOiweQ
FQ+9y1k8tpyOg48yQ0mA5zhLau9J96gakzBMQdGtwMmcqvf41JMif8WiONAJhbdHEDyby9Lo/JB0
Up4lCoyGzRkvBmRY8vnLbvxUOsXyinVx029WfkXU3ZBcrS3GoUg5IT+1CNpkPpNBskUFDnlSfEEo
0+pd7vZeGW0K0qugKIx7r19SosGCjDVxpqFfX1WJLPURXKj0iS+WareXenictRHsMmK4vnQJUvdo
gAN33dDdOgDdu3MzH+p2nw/2OVGsAv6P0YW3TTAzaiv9pH1YgqFDEFmP9YFQn+FMe30YC0dDfnYY
7B8vjZiOchu6mSSA/mbl1M4n7aWnUrvzzjTA7ee5l5zR+HtEOsgByiqWT10+Qlluh/J8yCk0GwMq
AIFxnMSmTFoPQM82XAbVhe+vSFoE3JH9nKmKPNPJ+9TL8AY5foW91FKQ3vvu+wxjmufA+ed4IEOD
V7LtokFk+lHCg3+w1+qoBvd2svbNsymSM1s59VVAkGSR5AeXKTvrONRtI9TnLYfDneeVZ2kinO/Q
VU5E7lHPBvURIa6HvFqRPwbFkZuKK/SSLDvA0Dde4mMJYydutCXg9On+kCUg9paOuOvGvzRIGEwI
7nAiZylAZ6fxOvvDkWfJT1Tqzm40YK2bdnZIgwWSZpAczMK8XgcWIDdFCpujGPnShYJUIR+Ceenc
03zMHjK0WZFoyaQ2HLJE05Dqn6KrO8mt4HqBYaOjqmmCaA2MOhIOUQfDuLgEIlFdJ2t7lfVEEYZS
RV2uSOO1wM6llPcXNU20vVW7CzNQW8cVDydGdzvdllroGILucZ/47onRu0wAEK92lF2RrLPToM/4
XQaGBeM0WceOmroIkPwnu7YOAfJOct4TFU1+Xx90W4H9L+07lfFhFySn8WdIsT6HfncpnI6jWzWl
r/zzy15Uqtkt4LMZYbXfhFmczSoZrlelQh0LvzzvfRDetibezGpmikMVnhKYZR0w46NDbLIXUgis
E9/t8EqbGHnrakpIeQjyvb007s4kU87EfZLmgFhn379YAqEvdJXZd7qaoYkbYWOcOK2V7Ie+NO8r
uhrk+VWuU/AeN5OzNwb7xCRNyNstgKdAgXMc4Rs3nfYoy/X0mMsVCW0WqOxRwhBmhamY7CShfVkS
G35vo+/eTZRFiLjbdRPUfjMdxNbMucFl1YxPN4vxDnKVFwVJclCjw2FxGxEMoVtezByrd2s+ku9j
l3tEHO6h0mFZgP1fdk74qVynJ9YoZBz5HOLyt9q99hcOcWiwkOZ2V2stjWhgCHPhE3F9Di3Y2vV0
GPadMRnfbDaHaPKm9nL15Xc+NRJgl9vCbjR4U3khaspYYnG155/QHLzj9H3fmZV/HjbyoRwQNA92
Ox6IMkAJN7iCIwhdwdZ41CrbV8UwfJKD2RQEDebtSWVMHKNb+7EYkpKJT/o9reoZzHp44IxhRcMc
hFvEeHMnJqs6LSVqXLnwnaQDOHuCR0pa8OCT7LK/9TqL30BMyRgJOTVffSBo1/4wUsmlxuPoZMlZ
RYDDPZYD8zCk6XFeKhZGEPsVyEqnvpkt7cQeB9bI9dO7UjV3ZIvbn4wwewi9PECHLuxTtFRbsico
Q5S9pE0rwlQZgD7TMapf6zI7SZO+vaw6Uh8MwVvXJCZhHOntUKWf0VRXu0o0pO/phC3XH8Rnkcjw
qbEK+CGGTQwy1zjp6zLdjWowX5UHUXKi6J2ISm2XY95YdVTm68wRSZQHduQNPmIm00OZb1xGMotf
StOV9oWnhxlsTQsdgf5AEvi7KiODBTSUOJQ0sCzwVJ3Yl+Q6UEqV0xXYJXXjJOhwdnCQ2jgJAvkZ
zBGh3kNHdkLalzfDWMgL6v4g1rq6A5Cz8iOIRr8Q2OldwqT3eKhFfV814eDFUwsHOkm3JvFCwX/V
ki+CFJveeMapAntARGj3sqcnLwiwntSx9uz51Z8WNP+EszQ4RbzT2sKAmLV2c5RXJkZ5VWh1iijK
XHaVKqbHEUMu0bJm6V4zq6xngiszeV2uy11KEy6aFriaQ0khQYq6SNfDVBmElihD5kfLkGa7bKlD
AFpAU2W8LGg792bfgDiuZXaw19y80c1Mc81LCwmw1XKfJbbzy1SuJszRJlu+i4VoOoWdgyDoFJWG
59WwqNBcDQd2NmJV2J2CIfY9syPmRVvmeOa0nf7ScRp4JvxtqeMRvOaN7cxa8P6uW/Z6yfsdNVZS
QBkLVXbuN+nQx4gM9BCNBKfejmtYJrFDN3c9xbccUtVg3Mz3ZiGrO1XDxQJ4ZSufzW0OG+ABHmHJ
LoodiwUbpxCBPSKkgUbxSlx6nVb7fC1rJ9JrYvkHt6WrD+lKKZhV8JhExCCgOMc14FV78E2a4O9S
1+GZ7zrV9k1IeTIp5YwHRnZAX50277/POiz4QvJJeUe1O3KsUOlkcYadRRgbHtj0dq5dwgQaoFFx
NYfqyVJ99rlDNehxgFtqaLNED9Gc5fCVcoqx5G3ejE3NCXgqAcPbqZgjHdCoAmUYgFfrzA4DltEm
zOzJcWdZc00VPjey6JnpW9P8iJdhqI4dna83UABbmw0XFXek3BFPw4BIoz8h7h7FcGYUmXcog8pl
ujBR9UPyHEpv541mRV5lX1GlqCFrrm1Hrq+i9RhGLm0WVCcAdh3YPG5WHlU+icqkKJXFxQL4Tew1
ab2f3ayYjDjt/bU6oY076SjPegsAQafMgaSOyaxiNyj8cR+Yo23zv/rty6Lc9sLB4UQyBE/aj9c2
Y42xW9xhUaVa/VLmCb2ooHTzB9JUvHDneAPVzWyO9fY0XIdlZ6WLE1UJawW8UByeu0k2q8XBIwGh
q7tuvHEh6E5U3h09Gv6IYo198FpXjaBPusdapqgq6bdSg9j0DR9oJfY3kz1Ap6PXQb6NZlkn+2RF
gZ/QRG/pAdOAiNB2DI/d2Hvk04bmrLfyo1kPDdgUgqTkFlBMcLTKjwNmAw/eUufYlcqyIEtRyfWp
wSJDGjcWkenEZAF/XYM5q/ZVr62rln7ANz46B9Dc2FaoXRorOy2HHv+YnzrcQSAdHez01Ot7I3Ec
MPijOJe+Cti5DRvzOuSx4LHre/+sVg6Q41A100nryeYzOngavS0B6ksOI4IsKsCxE30RP0qsdnn2
Jrc9Tj3NTGgE+wJAgpQmL1r45dodBTf9poJsn0uImOQHgDFY8amSF0mk3JB67p6qjRYtwem5E5lj
7lk7YGTrC2ir7IJ+WPK1Va3lUcM1YLQssmREVAnNyWWZF9r7GMKWZzewxxd76EiUEnMdsI2rFVC6
Xre5QrnOJKbgbiOzW2fFRuUhJCHhy58D8zBilhP7Nqz8VypEfFOm9uWNR5EFTF11UGrKOpxuPbNx
YW7AC/ZYar3xgDZjbGCVh4qXcmqLCo5+WFCdpo7pkZ7MmnWEo6mq4s1amBB6JcG92fOUFxFZrJIm
hGhAyruzVwZ7ZRrF49AXljzFz1Q8VbR1bzvPaYud07nWlUuPmRyctB35bMwwb2nrrj2VarKFueTZ
YOaUYD52eOjH6jWEknHSgP/guhXPN/JJDLOjZIHeH1mtkTfHjVfUYh/a49rEivRC4nsQHJ4OQ1c6
HLDZX8gdkysJwz5cl94SFefD3Gva44lgcRROysJqrB3E22Iahm/YeTz3pCfgeD7FqOgfGyXxajve
encLQ5mH7z05W6TP1u2cAclfWb4qSIHXfd+ZT3SChxe+7IQ4i6V0v2qyhGkm+AQMczJaclKpci+/
AMPepXHIBsSyVYr6Hnpi8wSuexVRnsu5Z6xgyq+0s5MldsuWLgJ3hT1A9kYdpwOq4ojei/Swq/i8
IOMgm6umCuxqB8mR5kYykBcW1WY7v3jE9BKMnW+2Os2kfTNPiPW2prYodlY1E4Derbbf0eM10ZqB
juxwixX6U5ak/UMZOBIMp5mR9SWtzLtv8oRNMeczf+yLXDRxM22gztQyHOw7I608pIdt+lxZPvvc
5nVFuz63jnWkrdS9wivCm9f2hWIlk9UA+6Vfg2eHwe2r0dk17k67Xqe4qWlHReziQOX7dcmGjSeu
bNgPpScPrpNMHNKc9EtVbOieGqwBZGuvT478og1OuCGEea1rj9/sqeru0nLihZuYb3+jpkMdai1V
Dj9xCYIv9PbJt6AVU0dt3YT+zh1nKEBgscz6mEIkpanfphKuPAakA/R6cYQOhvJnEoZNHJNsOmYu
jWk8rjMb3o7BB5G+7jb/QfLqcpqoBWKv2ByHRbBFBmW+8+jo2wRLDHy4MHGUivylYiKHBCYHUG83
dfWwTk7/hJjMfeXtqmHqCN0/1pxlbuukY6eZcqycsUKLeTabObG2GTy+dC/TcvZOMZdQiskklVc9
rOshKl0tVnqSAQ2nOdW8YeEkzeo6DyBx7+xRp6+tzrqncYKiG7FVT+vBEx2H5j5roHm79qwfncI3
6VsIDn3XKdPg6ctGOvxEW5AH4Q3ZsuxnpBmvKST64k45KijYWRtaxlNvmdN+xEXHcEmJ3jqQPzaq
o7Twnezgq8rGljyCGYlX4VNr987IxtrUZKodgl45BBbPs7GrS4iAF1mXC5TnYT5jFugZb7YHWfoG
CYGiWqg0PDqUFN0FN9lX3YSRdClGoDojp6OrsBPqZRRZ5R5Cv26eGCd0zYHQoSXZp0zOOlpP7GUn
bBKLz3teWR4KpKF26cZwWQ4L7CFMO1C47TVvx+cus9p1p6W9nVlUyoiysxTlU95ZE4Zcd03JUZhS
Ea0ZzVbKZTLDrhdv4A7yCdDoPpVzdT91wn+S2ofiNMmEEx/zYKYTPM2uPh6cQD+Gspya89KahmBf
W42g3GqbWu5Stx8J1Zvs0d2tBQvpCSfRLRIAX5jYFUsveCmA9zRXSTDVXzX6rulWesYaHpQ/qvzQ
eLnxDOAxmMHdOpRq9FwL2GeZWoyDx6v1klWN8wi5h2hF1fReessAgO9cFY0f3gPEDqjyZ4s6AQ7w
eiXBNtLMDpINpcqbMeBvTojBIgrLkTt8uwQhekT8nCADzU8hZIolsni7T5MsXF9Sy9L4Y7PSfeiD
rmgPdSuXngDyntYQh0NyJwcYzkXUuVPlRExfTbaj1M3O+pbQ6yser4vCE/Ha9dQwFY1wBovPsssg
RK/1TD+imXv7C8WnyXhU6u1Rp0aDf3Uei+tucukQJtimQW4NS8pMO3CWNi4qK2FBYc56Qg2AzTYU
FIg7t1QY3O3Uq6yYisg6KyrTIExSLO15jTot4GUsyruUPcSPCjnRmGFaLIKoo1EuDn1IZjVHA5D3
2ZJ7t+Dk02Avk6p/GA0y9XbdqqzXNKP5wml/rQ9/Vln8Iv9BVsExCOIHNFFsP+/EKq4wXA8SLae1
YXKfPXOAM9Dp+bEPOE/IHBPkBwKnd3JKxCp4ADaSJ64A1JTvNR2SgVXvG4Y+Ji5w+JKZWmfMrr2U
NHRRM1C8JJac/ToUHH2O8tqmS1MPWJs/uO9fdCz8Gc7GW8Gig6bLeXff9qZzY9g+kLImxnvecmPX
DgHmUjur/06zzh3bZA+TGM25z4Jrtf0pP4kpZW97C9WFPvad2lNRijz/ht5f9YGm+tc7wjkiMCGj
V3Vhwr6TAnldI41JmPp4tNijAhMzMrYLeUS6Y3b555fmt5cKTZgdcJnQqb8TAbHCamao+f9j7zya
JEeubP1fuEcbtFjMJhRSlsrSG1hVZRXg0Fr9+vk8m3zMQMQLTHC2Q2s2adbCwx0u7z33O+0NZoL5
jqyr/gn7mHpjV5h+XW5KWwiaX0ZP517FKCJy0pfdSqwKyLo+tTeJl1g+jsmqD0qtOVADKlscvGBP
8Cy/dyYL/w/Xmne61jd3tV6uselPl4qhgYalRo3fw8V38R3TEpUACeDuBp++W9UqfkfF8C1IRXgo
1f9gyuD4qzmUF6K2cvXjKUPKdA4Bb7U3ehjEoN9KC2d5a60++EQOx8RENgnr0YZLDJ3ouJXa5DKG
J0ZLHArlFIusu3dyrV7py7lhc15Edxa1KIiJj1uJ4pg7Txe1N9MYGIFfJ57SQFqx0AppJdece8Ua
SPRenjbLGUrxBnUFsmTLxsOBYr/jRu1S5flZjqrPc6b94wAEjVAKjNh3lZMSfLvc2LIciFiElN8h
UQVgivR/6dTsdmFSu1iK+CT8sh950wjOdUeN9y28GyyYB+5ECLw/6U1j/SrDgYscFgA3QZ7EeyCA
5YPO1fHDyo9aLpyXH8UNlX0W4wnKdI6HwFWROhKKAaMwufa2Sev6ycCr+eDpM0SGDJFMGZn9W7NA
A+KkpNVboCSHbhJrS/jMt0BNLndZNlsSjout1prn2MFnePatsQl9TQTFnyyOh/dqa9vvLnd6OaPp
M4W5lMii/zA1un7c53Fy8gF52+y7ZDe2RdPpt6mr6itFZuc6xIeWtiCaLO5cTK6hJTtjzt7oCxva
x7bvhcu1K/Om0J94Gqx5cJxrTjbGzk7VO0ro404l+owUUesnfw4gas1TiIbNmB/d0Kn8q4fPhkbN
/mbLfWepdB49mPDOrLa+7vZoWQyVEICWjVcevXwkKFAsSo4pWSKy2NwyikOQuQBaNdt0+FPbsXvj
her4jKVguiKPPTMfJLcZGTW7gOMsXeGNYSBBZpJaVSmE2RIc+2pAUt5fPWpULziQCtlCISkuDt62
mHNuL17jV3P5Oxa5t5/Mtrv+01Apxb+cCUfdrSqvVa8uEVarT0gBncafFQKcuWlGdxS+1it3iDPj
hZQNZxvWDgJpXe7lr1pxiQ4FTmdSgx3N8W528VdijzavnwDAKDwMZQy8QkmjH7eScn6XSh1NfgNM
573QslpsG91WHmJ0A2v1WMvjh9nmgh0DbGpjjkpd1HFjRg7kyhD16HORh55SoT9Ud3o+6eNd2E39
U1LV+bBy5J0ZRt4tnDosIhO6+2JGMLuTGtnJ6MexPb3RomzA6M10s+tntwv8TwPZQF2CuaSIgOnJ
CPqSxu0RvFfvS5JP9qFvsG++UvQtx5D/6nAjON6ozzgewyLzCFx4weA79th/H1SrfdZ4Gf4SvTNf
xzqgGc2CpE5Bh6zB5A503BTBbYKABENBclmGbxhAm/u8Lf2iJDp17brlEeK67KlgjKn0XBwWlReM
YLUrz/cGG/QVbJrvqRcVvy+3crp7A5i1CGVTCWByW14sKeEhMKkc2JuU4WJoV+TjvV7Z9jYxs+bL
f9IUmwRbnisNKI7Hrh27OSkDS/NNpex2nsjIDw9Jv3OMxFoZO7lEXyvzecmolMSw35Fns4n4HDdF
4KKLKI/SMK8k7tv1WjfuPCfVf9QRGvR9X7Qfc+qwNzikJyu7x+ni4hHAagZ5ySnPzn7cNNp5Ow70
QPNrI06fgL5NhK5U/eqdUFJZdGCcPNmIky3mIRlP1Rq10PFxaWpuclxVH3QdEtvlL3amL3JDlyUx
L0/DRSvmaKOaSCNasYJ+p8P63kOUM66+FUl2iHQqswG8OOpi+SIt5XONqsOICfyQ1cHWJqhh8bRW
X3M618Gss2gpgGVOYNN8/GnQ86YNGVnVjxov3tWTmezMESRhlCT51d+Hg4OYBRg06gXtl2fjq5Oq
HAB952DhZNoXrqgJflzt1CshQOxGMCbYPOUGAcF5uaLIvJeWp9WWb8qsZDi1iDoiQ796FlAJBUlD
gpqYaUu+iwZUL9a91vI7Sq33vFuegyhWd5en2um3IdiiUmNHQaesLVscuuAZwzD0cstHsNq+DY3c
fTC8ouMlkvZX0qDksEG0lTV7bHss0cX5l4+iJBnjYOAtFaBbm5uL2NWG0V89scHm4s/HWUtogFP+
eL6JPhgQZw6mr2fTtJkdCw0XGtOVzyP/Lcd7HRc75CUEcRwydfbinDDCrCPyUtKbybXuGxMbSKwm
1S25vPymgGu40t7ppkC5MUcTGAuOW15ux70y6tqkRkU1fYVTkgIdd74hgb/GADntFbB1CoqJHtvc
eZaPGLY1zj8vRs9Z54W4HYqA0iDEN4G6RWk/9XtUp22y8nKSP/14KIm0MTmYY+wRzJPjrmV614OM
AOquj51Wf0iauSPU13VOdmPGSE02blg3hZ8GBuVsLvF08102F32zcnGSX2z5M7iggX8ngUMl4uKL
dqntotYpLT+jxvgOqZaGYXMRHKZkHN+bWj9i5FFdf24RiKDghEUO3YWI1nHfq8QlpZqklh9Tgbi1
kKJvtXzo9peX+UuB/3HfXAnd4j6DfzN7o5xdrzbGOW+UGFPBBhu0Ac1m7VjleEA9LKt7cjd44zZF
AtpdmIG5E4L8kY++IfmFPZmi3WJQUOYbos7KhP+01de7Qi2qaVe2zmjeTtnYfm5bMY5bSLl2uLcM
WS/jhYAYtzWmVOShrdnubzVir2tkg9NvRjEghxd/EErlJXzcr6RtKvCaZkstYFPvKCu4D4Hpozma
1Fue3i783EmsXEZP1whtYvrDTV7WqpqLC9UkxsouKeL0vSyeP3CXV7a5Onk/tMztn3HIXaObnGmP
SyKfjTgJEbmT9gqYsfqkNH7Hm3/XURl26ItA2U+qZd25yCefLk+W052Gg4Ae0jkic+RGj8fUg7vZ
sVM3fsPT+AvJ6/q2dMo1DMdprygu5ujhVg9fxNUXE5/bPMWhCiQvUdXtnxTfuA1liOGbgKvRToS2
efXVgLgmFyrOOM02CWUc96pzelK/gVr7olDtOypdbN+2wnAtLHM6eB7uBJC+OLhVUhmLbqVE8Gch
htq32jH9MlJKs03cMF7ZMU9asXVeDtIrh2IbLgmLKZiW0ZjoyLV9tSnCe24rBEtqzb69PBFOLge0
wm2XCINNZTR5keMhow5Hpnyb3id3mt5QGhfdeBiY3+dpb/uXmzrXIZIUbAG8W22qHo6bSuewtrVI
7/0xsPRPSeaot0qVFbvrWwFljyjbgwvCEB630jUSUJjbvR+oKLvcrjc/jxUc25WD5FxneAoR14SS
QYBhcbNGx4IPpeJ2PuIfTDZDQTXIGOQrHM+zrfDqJkgl0QDaYg70RdKNOaxoH/Q3YdoALqTbrkKH
zrfClZp2dACbiw9jQ2Z02kbpfI2IydvEbqobuM/GtZcbZhrTGOwPW7hMwB1/mAmXwHZCNU4cOKqQ
atWN/jYUY3q4/P3PTGh5uFvyciPpLbKzr05BGGBc6EbR+1MVjsUdehqd+uh6QrMgnKxcae3M0GHt
wkbAi5QI0zKJWrTBrCFK7PwZ96VHBe3OAYbiuHLblTf0o5OdKD5190TnUJeyHSwXqUqNkJsVna9w
444PIX648T7C+DV/xIdUf5eGKuZHQ9Or9hYmcRlev3Lla584E5UgAL8WY5r3FCINVJD7XV0Wb3SL
wsSiGdeiqS/h7GU3UZ3ZYJQk2GBJGKB8ehztiW6CzY7v9NAUn5Nc0brDHNXR+0gf001oudHXAnDE
vq4Db28lwlsZazmWix9B7N4mOESYidv9YmH3WMGamS0G3wrm4k3UNMUBzVxwq4/UIKFrqIZ3DvUu
15ldEp8mSUxIijsp8RtOysXqoN8By9Prfby1woeE+qqdavXKY0vV0spCPLNCXiBRENwgRp0Y7lmZ
51JPpPZ+ZJG/QuQyNL8mSlgfmixM1+6+54ZTgmX5nswcXBaPlyPUspIUE2zPynPjm5nT+CGvJ/gE
equV2CxXfOhGTZ8vbwJnliXTiFCYDBNpHKLHrbpIOkkv9z1hy0x7HwfdsM+9Zrx+d5aPag8KHqEV
OnncipOEo2HV4eBj3ofkqFSb+4j66JXPJb/8ckKyHDhnuCHKvfO4FdZCJ5K65gyAdXXDdQEKk6rU
erExSwTiu1zJxZ/rhw/hDiQ8cvwuq/64ydGYKsqI5t5XMSv4RMYSC3NCl1//k1a4ZdMAb+slf6Yl
3QDqgJN6osz41pvNahemabjyLDo3FUg2/b9WFtEPkdWwujQSG2UQGNT7o/XpBt3bXe7L6ZoyVBhG
hLAhWRHvXYwY1eVjixs8mIUAqwgq0or9FDtYdhpU6l3dFFoPYrA84qkEXiadUo4Iva6M3q9hkqHb
xXYZUNkmCZOrgznkAsHN85yEZ8O1SXb61VFaJllbqcnIB2qjhJLarr2FIGitXNpPDzccVFlCOgcp
HqvGYodI68lqnCAB9YLRsInEsyaETUFsRbWy6PKvbqC+C7I+oEAjLYaVwTydHQaXUWiyUGWRsywV
Om6WmVoQcVtwGqqnQwVSQzcN5cocPJGySEj162YWu3s86WQIrbD3XUqpyUbGE0VlhHi6bCx2YRhb
+yzxanSSbbaJcDSnggZh8Qw949vlyXOuv1L/xK6FNIl70vEnFXXIDBZB5+PXTBGcl5rvPaWwP11u
5XTT5xlG2RkvJMLOZECOW3HL0YNQPXU+QZ0hQdelQDiYKnf4xhEz3scTCM89BjdOtXJ4n+keEgC4
xPLZKefUccNNnWdAwbvW74ewemvjkrIzjMRZmbFykI53ZOmWyr7P7s+2v3z/KTbifK+uW78uw5KS
ZupyqsxsfNT/a0/Nc02R1kCjR/iMLNLiIGvT2Rz6hM0fghX1CkqbESVG+1/3mnttyIPgEUlLJEcM
4SntMPDqviPw1vttFD6KBKG9Mmq/C+6boMf0/eUZcuZDEcFHcMB9x0TqJP/6q61lQDJJ/Ebv/DEp
ykMalNRDVV3UfL7czJm9haQl1yn54iBWvFh3FHPFYWrySptmHRJAHIEXH6j2NHvF/BJNIQ/E0unv
lC4XK4nTMx20MLzCskP6tJGrPe4g4XY79ygpwAyoKPc99qPfjDgG63S5g2fmB69DxJsMI/m25aMq
TWfEcJDcfGr8J3GrKyiq9zqV19WuoK5nBUUph2sx8Un4IU5j63hZ28edsrLawyyHJ1yDt9G2qee6
2jpOhSvN8KKUH3sROCs9PG2TSLhMxkk6PFzxxUDmehMrHllNv6+RixL2qf1AcZ+LsRnuzDHRVm5b
p9+NSzEqCDhuSP7Qjxx3MUpLt64qgo2RVRK3mp3iriCKtbv82c48dSxpTUxsgOs++e5FMyJWxlp1
eOp4buJDO/uhjnW8BXLwOwztvTmIn6bXU47Iu0+Wol/9npOtE06VM0ciY487aSlKOCALY3+mBvJP
jT3IAxSm6cvlTp4bSjLSuHXwsJEWIcetAHOi5KJnCcRkbbd4K437xkTxfn0rMH7ZsojJEdNfnDU5
/qhNDarIdxUjvAcq4d2kg7ayN8oBOZ74LGbuQWD2iGWSOznuylB7Im7zrPaRDUTbKi6s5yZOx0MQ
m/H7y/05M99piqcLl0g+zzKwJFo1tZy4q32sQIS0px6zj45bqsaNpffOh6yqyx+XWzzbOYjmklgI
/tVazAbRqGNBXrj2w9KJnzwsr3WKC7qp3FEE0bQrU/9Ma2wfJLeAa5MpXt64NEp450xtGr82wRSP
6lTvbNyuN3DL46vPaVK33OrI4fIHF57jr1YCrMDLh47FbWci2dPiTwhDx9s2CKuVXp3eeFC0cUI7
pFhZV8tEblfVQa6MxO97B3PXbZ3BUn2nJTqeuVQcVfHbfNTV50EN0nlFkX1mKyFASCZU5d7PvFki
dKtKi6vQ5LKlOWX9TlWxuB/inaV8Fn0SbimCsnewmspt1fQ76pDDqx/BNO8ywDQtL5byCH51kuuw
w+t0hnoFTjTaT02g+iKKVw6e00kjG5GMYBnY57Z+3EhLgj5q7A70RkSqsKWgZt/FHjXVGF9cXgyn
mxYtkbIANc+fYcket6S5AyXq9gzEC1zWIWyIulclFSiXWznXHy6OvOEkXBqY/nErlFUaWVJy/Zl0
TRZSyjLFGFN5L+7jla3rTIeQAZMVIYDs8sqWf/3V96kNWN+Vw/mJuir5LkRn3fZD+k+K/P/hjf9h
8pT//9ONt9i31rAmX9ON5T/xT+df+y8uElwmEDwSuuXR8C/nU/cv0hM8jgjAcUHkaciJ8i/nU+Mv
1hMTUOqsSJhLcd8/6cbaX0BR8adWJYSVKxjB7X9xnd/9fVyBhP6fgsXZ6nUpj0XxiZkVr5jFvl8k
jQayI931apff2LgH3lfG0O9jZZ4Or8bkny2/Bv8uzrR/tkRDL9GkEx14qw2xG+QgM3IX4B0G5ziN
mqpIDuSAfhL70tecR+QqfXVevzQoE4BokWTlwVLyMnfBEJkIkaIoEX4Nm5Hq7Xac/iDSFhTZC0mG
6nUz2o21p3y+3NnF2v67bY4bmbdDA7NUOgSDJorIBv6pChWj49KsJ9/UmjbfqXjKXZnueGkNjSsT
iGcUyurF9XiMEG9Aj9iV1FbqUBFqsKPh4EJTHMquWpPdnBtXmTg2iSFwd11etoQ2RUORFjtS/plv
6rOyaxPnq5nE1m1QONnWLWPjHa4yazq2xfEqe2nyMU0pQSXZsowR9basgnaLXW8D15mliCJpbTDO
xq+AeuztpMxrD6tzLcpImi4FK6R2FuOq52gN3Jr6SgBDwHswrdh5md3fW6UePWnqTLFROHQr6mHC
B8uJCwP/JaNIdlnK8RdrEvEIQONEP/St0mC9O9ZzvOHLD5Q9spM8D44ePEaFEng31Mla1QGEgH0b
ITD9qIwq5QGD01Q1xZH29GFS9FTd5Zpr/Nbauf9kxUaLdEnU/bxtpwTWWpp3xYMBqijZJhI4M0Ae
9jZeoZvvFM9GOD3qjZZ9MtMEe043HwCCNA0Jp73lgj+FGBb0zm7q8umtOcT9h4jK2XHnunH+vmNG
qBuow1awT8OyvFP0Qhg7QAKBtlGFAzY1RVhHcUzdBPpuTpxOR5lSACjrK63ARzAUyRwfxnpqM3iO
lgUd18lwQ9a2xRTHhCRL06YADXJvvx3HGGoxVbrQfJx+yJ7btB6/xrUibF9oIvlgzWZjv+diZh0o
qwa6VEZ2Yu4ioMtbyC5eRZQIXu++Cxwd7u0E6Oym1NOWRezm6WdXwTj4oKTO/L0vLAHx02RH3wxx
aXxDohTjZB4AodzglJZ8D22bPaYm3Y69SZVrnwb4HLnvNQ08skSx8/QQu2ll7Bu9R7U2Y3b5xppG
nfxx45q36my3v6Omb6d9i2zo2Sg0aGRV0MTzXqecC+pq3Ac3cWGS2DYwdYxhK4VJjhIGDgqQ0KGZ
vsWFmAqQOb2lffWMqAFuxivJyd5YSdhMm3pQtKnYxyNO0J8THGxVfG51Kwh2BLHD8j3kGlW5nypI
WeMWeEyMnVnSmwluiEk4OIc2sqLoDQ6tCshbJYe1MLzJx9as3iawe2HEmYUZH6IWG/gdANJZxXdl
tAe2wbxTIc6orZt8UC2qE+8yKqTMxyjqCwA1pI+LTEKMFMCrFQSc8AF+tqV8jTLGI9+oo9JW+SbK
bLegenfSrOmbHop0enCdWk8fhspoSMbEfV89VwV5LbFFQ6GG86a22x4raxeBHXgjMxDhLwywC+3J
dClNO7ipwDNtU1aKY+2sLBqHr7OqF5T8empd7XSrNoNvrK+6Bk+h6uEOkyMYDFlbOH+61AT5ErdJ
4lGkPw8sR/Jr4VZtHSj2oT30HzOnamecuA3AI4YI8ZlIbCzaot4bPk7jaMXbpsyCYeuUEJk2gpfE
U+gOw9fSENWHzuSQ3mpzE2kbwi9ls3HTJHhMndr+ZoQNcvlZs5Kt2hUk1SbqhsPNmHnmG+Bo4BVS
oEcxDl+AqCFQF3b0EFILzuqLJ+0psrX5UwZN+JeijdoPr07Sbwa7yC8IzkADKn5Tuy9iOAFhHqk/
AZd5z8kUlD8GHfecrUoEoT3AsuhxYKSAHpdlCsvf21UkEy2OZfwKMTjSYf/k5lPeRVRwq5HHeGaF
U30UhB6aTYpgR+ftlyR/IKVApyBaZ/1wiHvi0I0yD2AhhKjseyUMazK2jhUg7rjtzTz+pnXDzL+R
G+/zNBpwGio7nqM9lBKx8yKTt0+SZ9a32asKnuxdEnmbzALIsZ1HtfxcotyfCErwP9hYRRgFD6LM
PidhIYBNgQmpdn2llyHSORsjmzCc2xpcXzCrAHPKoN24JNqJ2OD53uynwCjuBly5+TiaJj4qoPnd
XWBGKFJr0cP7dBMNqETkhDZgGQWHpabynA+tCMd8G7kUz24q08y+Nz2vgL2aaCI7mEQLu43tREqL
3G4GWJGB7inug3iqskeKtINsMyiR9B/WwukxaDJww8iVwg9N0iWUcNOtWxcaR/RWuCS09xkFFkWy
459LvY2gEGZ6V9ZdLW4NrSvruzFDe7bBwcAhsEZ9ie03+uDZh5HVFuwKvLsJOyuoiTZ6lYpHowWE
9BHHT2U+EHtNM3b33OifMmGmAgSSXav87ROc/GzASHtnxkM9bZXKHkFURZbZ7tGLu027aVQzCn97
0Ee9T0QgSBBHKiRpkv6zl/qYrlsALOMU3o4uvdeeNbPp64e6cqcMZxfXnG61qiq9HVnLoXoHxLE0
79lzHcFCLMiO6WHnZTdJgrr6lweD+kFhX1P24BCQcG08BRL8/WTiBf9Iv+b5a9O5GIa3IfRhjhPT
Eu2HhAyy/rZHZYxRuABg4XNJqft7u9HV6S5SAS9QleyBBtiGg1GFP20g5tqejcBsYPB3kwU4YOgN
yMY9bORdKQbxVLjqbNyUbH3wQnr9U9iJ5g/cy+jDMAhx3zq1gP1VKMozwJnmRgOj3W8mPDRiPx4j
wFHaZMuVZwqJ2KxDZ9rqNk1BhbOUAYJJWN8XrpXBWIFSYm5IG1AZCWVjbPw2KGCjAZ53fvVuVVbb
MaSKTROtYu3HzGq/IeY3PwtsfaOtMtTur2bCQ4t8XFP9HDCKN/aJ11TGxgy1MLsJVZdKsWHMg892
OgWIdoswcLvDEAfjV1R6I5BpW0nuDeBe8nsP8LJKNSqbt9Ocznec/gLtaWAHkCRsxDQPXgfI+nEA
7aM9GWPkfm7C0QMqUTruvG8ixwVfCzZc35tzbLe7wRJD8dRb5E9u4TMBcUFXlPSbKgG7eYcavc8e
sWJorE1XWW32hSzYbH9l88bxEEw44DytDFzSK6PnPIdIs79Wc+v9sFpbeRMOGoChqLW1N0aOm31Q
JfZ0Y6miBC9eG7m9jyy7MA5tCHB2M9pjC7cqydx6lweKENuCg2kGhAPqaZOoGpApk10eIQvLhwxf
CoqVZeKOAPHsCtx+WPThd4It0yMxYojSfc/lZ2NYkfJdL239sUm1GOCMFZkQ04oEFwQjsOdnc86a
hyKBw/pY5UAsKTKKMLuwUShmqLpDt/4yKF2rHBrRGPbPERZ17jvKFKQ3QcXH8dtunr2NgvarvWvc
ZEzuRsVl4+SCQW1wlExNeFBaM8LWF8SYdV/VjV18FBZGgA81OeLoHlQI28zGtMH/7jPcDbmSRRKC
F5ohC6MtFF5FG32IE2ZeJcyv5IfCANhMG3t4splNys3AyZs9oekg4qLWhHcm0TZj23pR+dPRcDzY
ho4+cSH1pscZaHW9x48vsLjpkD49aAME5l3WIhjeUE8otBqIhzGBdwA6Yj8DKtIqOFiFWetkLYww
+AMLs6993R5Zk6qIRPwl84wyiaB2mpH7yxNUh4G6tNvPyNqKn4pnxXRHx1hkQ3CzSLbSifFHEarT
fEcg2hFYJ0T6n35MxRvM2MZvDfjBD3OEcGz4IDJRFwCavMzbNrng6dQOrXUYc8ohZ+LByo2D9bQk
18ffidXmX9CU1zBoTIOEVYclxLBx+1B8h6qoh9vATCPqUlSjfDOShvpjz0VKKlcrE2zb6/pbpU+x
uS2SQVU2ttma2cMMwxd0LD4ngOgs2CbThGZgl5Qjy70xU/ZXra+mvehAApJtKXIQUp6ksaVFo/+Y
RTx/QT6v51tlcsQzdJbe3Gt5pfMNVWuAy1M1Di1W7o8u8qonz6wUC75no960WhEXmDwEsNKzXAUy
jf7oZgYTxHUPEXkLu0tTfkaDVd32Ze6N23FAbrFVeNqH0ByT9EfXdN47cwDsZ+KCMPWV4nOWR7dG
gyoc8ANPFK5cVQzoR9TZpzkXAywfbozO3uZxkW1au2qAbpl69i5QRw+tOxHnr0WbDV+gyORfTBj9
b7iRafmBi2j4GNRx/W1yOi8GGKglD5YB8NX2qjkDyQvKZQtgCCCsXuLvDcpHCb+zXRnlnvKX6OsA
273d6F7t3OFmAie5ASDzBXJS874Z5vljGyYckqA8WkHSZ+yHzdRN+r2V5VZ0KGsQnpsIVPbHEjBa
simBp0F6j0YTDCSKHHfbCK/DCRcnLNMPOMjfp2UgMKcwORkBE8Pi6gy99cDNpVTYmlydPrYDrHfg
Kln5RsX+JT+ApeIRl+Nk84AcDg5YA99s+jsu/n9xwX9I+fKFuGD3kyzMvx3P5N/9d0yQt8tfWG6S
lZb5HWTkUqQw/G7a//qH4pp/YeHMU4uiHAf9mqw9/JfnmfEX2V2iETLLixRUAg7+FRX0/nKJvOuk
ExHQIOm/Jih4HC62KPVFfki+hAijLEhblsZCMwMf27akeBt3OkCRD3ci0ue/p8X/MPT4dyto6KlL
I8HFgbrMzCiFU6IBkI7foLnGiq1U16KY4g7D278a9zOxx+Nw3GlTi0BOHHsDWRtkDWREf4FB83aB
G5hQOxN1RbDPx3kVdHxpiWJBWVckLeMI3vDXX0XaXZc7U6oT1C8KJdxphaU8ZP3Amy/Bf8HvPa/0
s0ZtDp6hNd8GDwzV5Z6e+XQIwnQ5qg7xwOWnIw8T4IlIvtXuIE2qihfjR8Gd83IrZ8ZTBv644BKM
Yg7LUXjVS4IMhI0TDIW0UlHuoZaLuzDTlU3dTvZVufi/B5RLAPOQEJxDcve4KW3IXGVW885vRix/
HSNw9kDC1lzpzgwbx6kMMCIvsIihHLeSGx3YLScAfYE50tvUbJ0n3bPz6/tiU2eDQ6uBeI/g/nEr
ncOdPi3RFZTcle+nYgzeTyhSV1o5js++jJgUUlJiJ8eLhXzcChh7F+yZ3vp48tS3lWa2BDVU9zZt
U+cuxOR8C38ejrTgWL08Lc6NIkKXl+QZecBlMgFDISdr8xaJeDd1W6Uwy/0g7OnqxSwrbtg6MRCG
u7HEEUAoIayT6aWfB5I9OVbKgzYKewuqsF4R8JzOc4etloSmLBYk1bKYfPhkTWpTjqVfaZlzN+ud
c5sVdv2mcqz89vLYnWsKXQ2JDs5ryrUXXw2fhoj7uyiZ4jiC502dYa+Du48y68rVn0nmp//dlMzU
vFq9RjVCKMlSmmob46YwE+t+DLO1Dp1OhuNWZHD9VSt9r3RlWSsFVZYUT0v99KMowuTmPxg2pATo
daRAVabdXrcisnjKqjCkL3PIkyxCBOspFndwDEpWNr2zHfp3U8udqA+iNmjgBPqwZ91bJ7Rm3xb6
7/9Vf5aHot0ZcHpnr/BLTEd9gvqUzxOp3TVEgzeXm5Kf+d/5MblP8IFc6qfhlFBQskzak2AMiNe5
hY+7F7qPNrNuhEqkXbgZlCp3DVB3dvjQk7MvkJVDi3H8paJQmePWdSjvdYTCMxIzFmK8ydUficyo
rNbkAiXxAIuNvOoVJ88yJ8d8r/3cjT3EL88cDpdH7mStSrEy5wUaBKYtR/VxV4o21kWARsdv3b7f
Us/WPhtRWx2CUprLXG7rZNhe2sJzDqEk2n9nMWycVkHBTTH1y94efwQhhggI5USx0sxL0fPRbKAd
GEYw58h0SZLZok+kbbMob1NfdZPojWJ74iGfmmE/JBbPxjrv3mp2ND4CCq8eqjTR3ybAx750XT7H
W40oAZH7aH50OiXiwjHG95wAzVNuTOWKlOFk1srfyaDzyKTiH8bA8e8MUNMQjROp3xHS+16DFX2j
2UXlKyEPIzXur75/SBUzMToGhTAwFWXH7Zk6dMEmdFJf15TPkzoYu1R1xmtnLY24vPRoyeQ/S8ly
MueBlahViiI7xR8Su6E9wfVuZehejqvFN5ZHppQQkxLnAnPcl7TqDFyLlMRv+Ew/MOYypp2tYPAC
UcqFw93EcO/LoVaJrGVE7YzI80kjqh/ZybFc0ZvyydVC/WGYKueBnIEK11mB3r/J+mbewzQoDkOJ
wy9Jmr58f+06oHQeTZysUeXqubzV6MY0A5sxEz9JJ3eTdW1xQ2TZXVnZJ3cn5BBUcqK21qmu4GV2
PEJK6KlgQLvED+oy+DaVManGYQoPMIfFfd3X9UMwTL+dOWqfLnfv5W50/G1oWaoL+TbALpd3Q6N0
csVFH+k7URSPG9KZxhP+ntaPoqwnsR06x+k31P6P76dYxXEeQVKVAKFIwvmhdD2WXdA23veEVMz3
MLInjLmsRl0tez5dfrwtEEfJ5L9EU8oBfHWqd1amDRS6Jv5spwY2P/F3K8qNTd5mUA1nY63s/9z3
sNj3uOyhNUYJc9xc6oUFVQRz7CddYGyJjJAGkU8PkjYi8O2kNL93SWL75WTnny5/kdONV+b95VWM
uzraqcVGE+l1TKVqF1OpbBO3Ivq7JaiS+JdbeVnai+/Os0PC6aQSnv33uIe5KEgVE0TyMVSs8axT
QSHbfTZ+IMtu3jmiNu6mSYs+zVEUbIs5NG8HKNnYTuXteEu5prdyoTrTbRQHvOnQkbCDL882iBCa
VpS2AAqgJkx+PH2owFkraTjXisFdABYgEXkW3XGv63ka5y61hN9FyrgP9QwbXpDiK4faWiuLTwhr
cupKjgt/mJxsn3Ceb/Q8WWMJn1u6rFyXWAkVJ2zgi6t7UJh4wkxm5E999tbNVeMpEpBA0Wxb1DhH
DpmbbVlNJqlkvH7x01G7rVnoRYSvlq3eCo/ia/6vpz/rLKo/5UhGa3d5mp0bCTDVxJXYQA1qS4/H
uy2EopGOify4G6YbXA/nd3i9xPvLrZzei0BHSrEbFaXyyb5oJalmLYzFDAQcp+U7XP0qquC6aM/N
fa0ATi6L5bKBK0FprooWjpl03KFoSBs9cdvIJ7ryZ4ydt40AFZ22zqeyDBBX6D8vd21RvcVtWarx
pEwOnADRsaWEMnI1zGGJ0/vIDxI/68SEl2UQtruKJ/xbjaS/r6AwuB9jbMIpcc0PZWFE7/iU1pfL
P+V0lFk5LBwIQYaUwS5OcdwqgZAkIuJGmM4fbbzZdoDbW1QFdrayGZzu9sdNLTanYjZwGelpSuda
fXDgz99YWjf5IwH7B7ur1tgda+0tTheZ1aXalPbUKccMrCiNZ5Ek4xbdM64znm4cLg+lvLwdzyK+
qrzbocBF0E/U9Og0i7nrtB7GT74RBdpNlZDChtwL/2IbTL32qOR1gpqqzHdB0OJ/Gwfan8s/4Ny0
YohNCmy5ZCKnW85jI1GgwTOPw0qv3tdDV3x2chICHYWq9wNfeV85kNBTYGp3XlhhYuci4d2U/bXh
B1SK1GFRJ/0Sn1qCF6MRjj95gsgf8bRATKCq264HGgTX/joU2ctKQqhIhIMyA4TPhpwEr64QYBfR
KhRh5Nc1mpV5EiRgJwg+KRY8m8vDe24+GZS5cLVivRBAPG6qLXBZ6VIn9HEvie7wukQAUSNHiydB
6itK45X5dLrNEnLlEQWsl62JE+G4PTxZ/5u089yRHMfa9A2tAHnzVxGhSFOZleW7+49QpkveG0q6
+n2Y3wJbodCGkL0DzGBmCl0MUuTh4TmvUTxQKtE5W+LqsYSg95tuZrlTlbqOfYxCzkCVWWdqa+Hu
Zkpr5JDU6KxW4fitzhUkGCNDC3QHF1MUCtwj5ip7Jd/NqbFDSQ6gUVPFvJxaRK2RVLOMzjjd1J+W
ahAfYs0QOwFnIx2CVgmBB/4mrCj4uJfDKHTBp1xJo/OSm8WHbMnmnxFh4WFOjfBZF43z0M1OfDJL
vaY+lmK3VqK04RhoQTlVuezsn1eS6jpAAM+WhEiqVFTmLn9OLF1kdDBoZ4qR1fuMDO5rGS8KN2jX
ANTPjI+qW2JITHOt+bdKNeOkFrN5l4VpijVxFN0buAju3X1bnwKeDk91JJJkvfXyRxWqJpREaSKo
p57xL9CV8QAqFXjo7cOzIpX8z0ElJEFNIBmkOLAaZ4YN1mGGFZ0H9sOPii4nHl1t/egh4fZYD3Z1
P3ttfO9FnXKqixrM4DRPe5ni9q9AMNiA9keTZl2aZy94QDIVJTDmdPmrFK15SKtyOPYxoN9m6F1K
wDit90uaPi+JU2Jb4VV/3V6KjRWn5AD1kMIIQmDrhzN8nlarTVcJCvzKPiiuap1cL9uTX96IVjTw
CK2QBZiss7r95LGL7VIoATizr0o/dU9JXARlY03EL2/nwbk1GMdLcu3lFbhmnxhJbSwZCONgSrMh
4EnqnMgnrBcLfP4jUT/7+PYlJOqb8CBQp0NJ8XLTxtgHWkM+MDkDLy2hZQKsr5PtgKe3PhSxkW8k
15AyweUoQylInIZWCZyhyv0aqdgA/NFeuWYjAEv5UXoP/EtqnV6OQpMjhvXKKGNrISk0u8XJ6+TZ
VyOEJapGPLZVl+xMTf70VSi6GHQVGaN8Bmm58HpJ+8V86mvRPzb97J3HrjJ/AKYO7zrXRfGqDp3g
zZ8O3WeYKIiqUWVfd/uQ36Gek0RK4EUxMpgjUX8Z6+V8e5SNtJbNCFaGWfIF10YRSWZrwmonIDyF
nR8AvcNbqzw8VxMtPdweamOXcI9RwXV4dMvYfvn9xrDVcgFJNABz7H5xRbM8tnUvdlKqV5Hg1Rcj
rZRSjPItxH+9HEbvKxV2dO4FdmtMQCiruDhpONn5ZTKpPw1NlMGSqskvJPCBh03WGP2szEF71hc1
Q7QG6eaZO/elGwysobXFaTW/JhAeunGpn+LSQvRjGMQOle+VDr/+1RiCwJhBcY6X3GpxVB41oRMm
XmBlef1s5gJ48aIZrZv4CIIVxV2qYPMlcSvzRyy1TRQ81Tj5CYYu+wgcNnyJZ0dP/B5+ROvnfPIa
7FFllIdZREP0cvtLbmwamTrLahTlfnoZl0vcZFjTIg7lBsooLQBrL8HwT8lPTgs0+/9rqHXbURVe
ZMMicgO3S6b3XBPdva5P4qmZlnDnG+zMat3EmEcRhk7Vu0Du3O5zieMVsLDefdfEw572yeZQEBAR
KQevAIXocgEH2EipR3c4GNS2HY5GncbDITNa72PoFvbp9hJunDtI4PSkaahyma6rPgoVH4z1WjfA
NW1BShkgpyecvaRtexTE2F5lmSisX04JZ2+M2lv2BJX7AYv3TvHruCx2YshWXsJk/u8wq62X4TWk
TnnjBsbYNF+bqaHtHSrmO61Wf6d9pH03QguxtjaxwOXbBShu7BvfHpmRCkPBRQZOD3rn5VQFqloo
hnVs/xYTcPRgoVDP2Bb/h8+GduerfYsU7r0cBUwoWPSsZudriXbmf4GNLIvo7r+MQr1VKgVQf1/d
b+6cghouSjegSP47xkcxAFc47rRANrc7D23ZAeGhtlYiGyji8N5kuyfNYD7HsZJ/FYprnTuwv8fb
89kbajWfqgX/G9kc4ibri0c8mLxzb4oFyGBd/IehwCnIy5OnE2fr8gPp9hhL0I8bjGqEkWufdg8T
prtHT/TOfzjCdCfIA0BG8ExbpT4dTTdqmxzhChUoydZqT2Qd+k6s3UiwXHowOAzwcgPPtopKITja
rBxTPpMYrYdmTpKHHLTa3SvlKtHd9nEs4/rb7Q+2OSgZPrAmXH0A6lyu4jhoChb0thOkI+JPsgN2
8kJTPFZ9v7ynbNzTajCSnVAv/9L1bYv2O6g9rBghqq7OVt16zujO7Po6zeznQggj0F2lPln54GAd
aexRRTeCo0d7XMqmg05Du2g1ycxaarXnLPdVW4Io7qujVYnm7d+POrhG94CSKWCd1YZEPkOd8Ux2
A03NxpOAG3AseVMctbopD23WN18aD9z97e+3VTugX0Pl2ZKsalbzcm5pVdTtyEoHJAyAihtF7z5A
DSurAKtN929pI4hcnlG+RF1tIzsoO2qYIZiPZRbp9wp5y84v2ggBgMlQZ5ZOJtS6Vh/XUAdznnXD
AY0NH6mYccNV1bAJIA3/l++KwLhJBQ8FJypel3M3AWm2GV4WAd4zyYdRWPi2R6O7k9Ju7R4LB2qS
WjQYeI9ejmIrlVA7AlDQ47V6wtGkOMJ32RM73BwF/JosEm6on0TD0qWIqjAXDPKC1Bm+L/ibnm/v
lq1BpNoxTxq6+nS8LqeSOaNa54XmBIlkVRpz7vqtZb4ZaiU/BsYREvUi39CrBYOgpSd5Dl3SQCvs
4OkVlGw3HnY+y9Y+A42CjDdcCNm3vpyLoSl5a8edE3Td7N4BQ9cegMUXH1Cib4+3l21rKN6AgINk
9+5KL2CJytwQc+wErVPaRzuyk5PCKySAG2jufKGtoXBnQ4GSlrPGRricVRZr+AtNkROAWKiPS94X
dzC6YGMrYjeZkwFpFYZpI5HN0fUEZ7MuFGtaCs4amEegtdZ9kil4a1fKiSL1X47SR74SOV9KGJ2H
plSJGZ3+j+ibH29fWZ4yNNDAN8iO8+V0Q5GEGUq2NtFrKJGbdanqZWZ5ahtP7HxEmZpezZbsmNIF
IRqi8uVQ1uT2GRa9dtDVuvKIqrR+rCNEGapQ054sWIG42pfNqUXl64MLYyK4PdOto8f9ih4az2/K
aqs4HXl9pnD0bJy0se/FFrU/jMTKneB73VpBHkOqrslrFd3ZtT9WpXglJO7GDpTKM31RwqmFhpc7
vxStgWaxaOaxxi7+1MJL+TIIc8SHe+hezHTRp53fcjVjfgpBUwr7cynyALpc8KXRUA6eBjvAEbJ4
NO0kf7BH9dvtZX3VBbj4rFTX/sehlOc7t83qs4p6UowRXHtg2tUwn5ZmwCFatAXwSxUHoMAttflX
aGRkU40K25dqgoifZ2+pHd8x4hztSTPRpmMvqmI6j71UIh6trvxdCSezfG9C8MFvw3p8VIe8Qe9t
1rLx04Sv9xcUB8LkNGoCjmFpabhRK6BUdsKcDJZ/zg9xO1oC8oqnV4aYyuqERLMnaojG6HS6TfXU
8Vo4lKWbmOzWRb2rR9IKNdWVf28v6zoMvY5KkQilR+mTsoZJ1laUwe+FDGG3TXdKMdI5QiSH59x2
3en2UDJOryZIFOIyoqr/em1cbhMYF6HlcteBBSm8YDT1+GVZIHlOka68xLWpBllkut97nPl2aAvr
paUqSs7kkIISbrkV5Z//0ZNDWDK29BKx35SU5Td12V+LWtfHoo2au8x2o7tp6abvt2e7XtjXMak8
kyLKgR0Zpf4YM3bmstVHPifq1sg/RFMKNbxyD8Dr5p0X7DrLpgKHzhKgRoIrAd5YDWW5SF5B02zO
IddokGtMbahUzj+IR/iOpbeznOsAK8ejlC8FO2VbdW2ooCfVXIzj0JynEnuNatKX+zFKm8lHxXk6
aTFKqLTQ7fuJe/uRFnts7kx4HXBefwAPQbR96BFSIrtc28ZLcze08wbV3s6BWswFB0EPiuNOYLve
N9weNCaQEJSwuTUczB0QxCby1kgYJlF5qKE8/5zsUVIOqjK5d7XBOCJ72Z3funUYlrq7ZENxba9Z
Nmao83qkJXPOxvyfHLWRQ1s3nxfN2eMobawj5SIIV5TIqI6tP6RRu0Jp0Mk4Q8+z7ovGrnyMJOe7
N08HlwLgrLIbztNldSEuEUTHGrLlmVqP+CaMULkn90YrqFSyvTfJ9YyglaFJxHygUYBuu9wZi5a1
Xjin5TlWis43nU7zKcbkx9szuj5wYPaQ0JSG51TY1007tZrVhCJCcW6iIT16Wg9h0zbOwkS6p0Og
6M3bneFkN4tPxZ5fb/cpbeus5KV3VqoRXyVNjYI8m/agwBuT4uGKiBcWD5Kgt/5MWpYuRWxV58HO
vtnFYhzSzLzr+iJFg0Efd5Zw40PxkU0MFyS0DELX5Yfqk96xyMyqczupywejr+ZAeOpbYbXygWVI
tCuZIBvClb/ijyCM1ZM1aqjtnJs6N9+JXJu+GpW657V5HeoZhYoAmmUQxojBl6Pkczm3eW9CNVjU
MIABRZleG83zVBh75l5by0aTEQAaLyGEt1YTSlWrQeZBrc4juha+Cv6PPv2wBLf399Yo7G4ALDpA
FnSgLyeE0M9o5VMOTUMI7aDXC8ZUsbLXeNvacC5POrqzUrtvrXjoTRVRoIakLyBU/xXPnXYaZs9G
d2HMDq3ThDsJ1tasXnlp3BrU59dY1HzQiqzRl/I8pHStXEeJD4WUnH7z2rERwHawpykjruWtpqEW
einy8ow3k3oquxzcvl05O6NsbDkaQhAmIApwGXurL4TCVtRqiVGdYzEWdzwyitPCsgE47b2doa5a
ARwiHo6I6FJ/RMx0DQCtEYkqlJRbggotojCpC0jZ+Eav9kcb579xWMQSovxUzd4jyls7beGNbyav
DhC7DC4JmZc7UbRhLiguVGcPB7RDquHmGDvl3hS3VpNKGGxkHsfYG6zyCZ2w2IVmxSh4RR3angCb
dvmHxG33wt516kTxH+ce3ktIdV9p2XlLYyuQIaozMPQ4CJsBSa3OGM5h3qXPxhLphwp8xx2wz+hj
k5vdzlW8tZz09Ol2QNKEoi3//I94CKXXqZshqc5O5c0HpG6sgGZov7NjNg42HQiuYLC4qDiu7ysS
DdQScDA9x73VvaSLAsg7wfuCl0xmFH6ZIWh2+9BdJ2ouLUlYREiOEebXFfVMK0plJA6f825uHnkf
8vqLKvOp1dBL8hfYwj4Ag2ZP43TzaGCgR87NtuHxtNqe1hR1pRLGhLBpoTk1JMqXqC2zB7fVzZ9T
ZSb+MMTGS5+U7YNOpvh1AOXz5iSVgs4rHIRkkf6j/Bp/fNPELISG5liBtZWnPKRTmj+ZKjXvzurh
j6b6+AQi4K0YA2ICGD15O6AETPhe5VkQ3vtW1GRALcixO9zbPd9Rov7t2xUVZVJvAjZJwhVogmiN
uo9enNVmjj4scd0fFSoLp9ubZ/0ulXPhI+KByoblO66eT7HjlEOZi+IcNn3yvlpq/T181fI4dX18
DGs4l2kTK37VDNHx9sgbcUf6u0roNQqH1hor2iNHlRptU5yLGoE1tPtNPzPmKlh0Vey82a6wfq+z
5OHE6YdvQjJ0uU34fwEPCfwPFdv+qdXlO0vpn/rEO6Z5+6L3450tCo+Mwr1v5uaYKempMaI7zLC+
3Z7zRgiiLE3OTCGSguCag6SXTVT2XFqwqFsiYFGiW5Jly87O2VhZOMC89uVLCvjzKqJnllvWWrTk
Z0XY7V2I0s5dKcZvilL8H/mP/6fOw0awY0F5dUicM0Xw1br2c66UqLDlPIY1lIOcwT2CYvGx1wyK
8s0tcb6iJNKxWUkwyGNWSboRTtrQ1w6C+m2tHhF2bP82R7EnuL0RTuUjCuIKl65HIfxyrxROJBJD
y7Kz5WXTP/Gko/+2oAhUTan3kDej9pCOkbbHBX29ff4sEMnJMTMsrdBDIDFcRTLE0NIyhrdxBpKK
FJAyZDme8ot25+R2j8R+JE5hMesf8KPTjnASaDkrbR6IzqRXa7n5IaoXA1OzxtnJQq56b/wybjN6
vvLlLVsdlwsyKzmXdkx+VSGn5KcKFhBZXEZAf7x3rpk+h2GSBLoavXfi4l1aiueicXU/taZfbz48
uEtSJyTBJHFeY67StjRHq4Gfpti99jB0XhPM8zDuBMSNIyrfmUiuo52sc51ezpZS4zRYpZKezUZ0
IKLt9iHsrZ+3p7JxQiE0yk8NGlqKxVwO0pW5W5uznZ5D0HbHKY6Xg9fBkRq8YWekjRNKS4eNTJeS
w7MGXRsT8NslndOzPS1oWyWEuM6J+Hok/8u3Jcr23oNXtXm2C3QpDQiGRBQyy/XcRJaPCaw3d0mi
B8uYkB4qIiX5JPrIOtfelB+VKWmPXe56Pg6y8WM7V+lhsZNiZ+dufUpUcySf2JI9rdVJlsnSpIVF
etbUsT0tVaEcFMCVO5D9rW9pAuoF/UrjHazO5XxdJ47yuFJTmLdVFAzF2Bw9EDXH2SzVHS+A6wm9
FnCpHKBjJb0aL4dS59gUOPsWZzhYyr0ZTj86Yar3O3tTPp8uIxGjSO9TLmaa2+sJlU1oeEMZF+e6
ROHjIGZc/D6Y5HLzCZ5ZiDafwBfzhPW7G/lirLvG50rV30tEPRjZUCw/KP/mKN6BHNepCdEQO6Jn
135Qu6ybCB5V/cOqnOhXFkMpButfhP3jYqOjePRIV21poKX9mnoj+SyKdrqfq2I+jbiivc9S0eJb
pBmdGdDUKIuzcGa0oY0kH6s7hQj4Ve07UZ07a24PDIwabagZ/zQGgBMUCYziVNuN+j0JRf6vMpvq
fHR6MRkHt/XUH3GjzBoyZkN4ZyrW0pz0uioWf8wc0Ju6GeHIV7ZOshNwNvJo1punF6FAQnHXhdZZ
bdK01w0Y4mm9fBtbz/67SS3l4GpK+6EuYu1JK0w3AKKoPzilGh41N3trQ5ZMlt9A3RDoHrWV9RuC
J2iOoJzFlWMvUTDp4+JPtdX5vensPVe2NrHcWDS0GFBfqx4MAondzkP1QG/s+FTNYXbkDf72xx5W
7GSXaE9JEtirmfofDwOvNqyy8dr8HGch1iqFGJ9zqHU7Z39rLuST8MqlIhNN+ssDaUZYvzuLgMRV
V5/VET5FGBbKTvZ6HWAQjvljEONykFifE/QZGSRLMMfoUhyF6sSOD/TO90hOm0PxkKRjRHX3in9Y
RstQOe2Yn8dI7SCIIQ0ZAlj1h2nud2Z1fTExK9A6rzVdmhSrsLmA1plVO+cDtXX50NW9Dp+2KtRD
jgltjHY5brC3A9t1YseI3OkUdOSTap0+pmGbeG3KiFbTGU8IiVsHaxbOsXUrqafX1MGYGm+vVTEo
9VfJe0ILbZ3WZVlKLdOL87M9JuJhrAxkASFocAnPew2bjc0IwYQNz3uODvG6MO9OYlzK0svOc1KI
p7zQ7e9Z4yhvr8LClpFNMNqmFC7XWv0OjvKq2hoMY+niWe+q7m8834udW2jjY3GiyCJ4W0CdXMOR
uqIg/4dKck6rPDqgLa3dN4mqTZgCqNqTGBP7OLaOuwPZ2xxVWnDwaALYv879YUUO9ozf2TmCnRY0
ptEctH5Kn+0wU4MqMtOv9uJZ59v7cuu7MUcaQCYiR1AML883jgi6LExl577WxrvE60O/cZK3CpQR
4TXaUBRNgYVwqa+iCEtpal3VZ2dUtaN3Ux3mhV9ZY7UTEeWxXSUPF8PIyf4Rd3EStc0J8b2z1bvp
vU2e6/hTX/xEVwbl0qSzzznGPsphLmL3wegRxr69mBtf0JC2qYAgpUXHGvvVlfocxk2YnpfS7J9H
RL4OkxkhgDwO+nHszPZeKYro6+1BN55IdBGpnVIRQk2MhP5y1vhoFWndNGhZWGPSnLhovOekbh2M
Azrjt3Dd9ufYqs4jadWItGw63cWKop9tWI5PapGFOztqI4zTBAQcY2PIzDFdfeuC2KlPSp2eobaL
A5zL/FTOmnpsYiPeOacbmxdNQqlswubFFWGVkhZuOOv5xKOMrKJHELjJTmU67OVIWxPCspLaMQkp
Dxn553/sKjNRWzWEeXkOsxhG97LUQamm7pNhib1O4OaEZMOW/JfHy/pp5lRqqDUWQ8WNh9mDWz5I
5eCdl8nWLgUYAaGYOxCs1uoDDVMM6cXV07Phhgmw8WY61eUcvTPjWTnEWEzcA/nce5ltzYwqMRkX
ZXg60atkJQ1xmPdYNsQFkKbWXF18nMaq+XL7LGzc67QDuWRfi6S4A15+KqTNQjR4eXA6qHa/z6Ko
fSnTEH2TofT6Qx8a1k7E2ZoW7nZIYJDvUcdc7UDU8ut+jFoKJ1rlntEP7gJlVveUCbeydF6SiJux
dKBx19WHXFELLDLG9IyZl3hQYzHdi0JL3hn1kL1EEZRtEpn8HkR58r3rFrzF4mKpDrcXd+McsLRo
rKGQRRlkLbTWpR1o5yUizriL+dVT0sRvVIQr2nDco1NsLCuHzaJhw6SxsFwduUEMYnKLOTmXlVp+
9xKT3dl55fH2hLZGIRujeYbFKWpAq7sv1QUY7hkTp0HR/mkKgJlGg1LB7UG2Vg2oh6QlcTFQqlxt
SdQXcVCJE8xoI+VAWW88lBpmCoVuvM39UDICKUyR7+HoSzHgik9TLKK029qJz1qs/N1EU3hMhP6i
KGn4H3YCCA/e6SyarLRczonbrx5nB2GayrEjPHM69WRMSexr4Zt5Ia9zQpeY0hv98Cs9FhPFFYQV
dDRwzIb6XwuE1VQi93T7I20kDohPUW516LtL+OrlhNLWGgtcmZIzfUBkI2BPhEng1Jndnfim00nM
Ng4IIQCYxRc5JA8e44q1wyG6Cl68fah8yM6O5MSu36YSQtpHHecLEc3qfYJbx2EEvOuTKTrHoijD
nUr91faX4wG2l6VVycFahWSv11okr8r0PDpOEXiqGHzX7KOd/b8xCv0AhgLnJKvMq/2PYn/MIyRP
zpqH94syjEdVa/eMFV8ZfheZH2kqNT/eBdQZQR/JTtMfd7SK4a1qJ01yVqglYFWTdGBCFOTu8rgz
PrqJlz3bOEYcdbNVzg6exolftHrx5OjIDEZdlxUHTxuHYOki6RuD6mtriOk0ASYMMPRQji2y9pjL
DYtycIxmflHmxN5J5K4ihZyDJ8swZHEIIK9WqkBZstV7VsqM+647Nk1pkiW7NmLuEwnt8faWfzWb
vFwyqMocKFriDk3jNavFTHBWixSBMosuLcAiLJlObkiJ9EGldhI+dI4E3WJ2BbUgnJpf7TJHz14l
KpRr5krx3VBzHyBtl79i21DO1axPhd9FVvWUlM74HGcmPppDmDxVi3BAtQ6lPyIeiCj8Yt73feqe
y1Ft7wphGvdNqHwHVb3Hp7/ee0wRaQfolFCviPKXuyLR1FIDGYGYU5Vbz3PWpX5m1snOOXplHa1X
El1ssCAOhAw4k5fD2KkRaXk6xOdQTzx/WPRArfWPcdMDfPe+doP+aDrhC0p8uW8WZsCr+N4zceUM
y/YQl/PLVI6fw5HOhlAFvjaiDZp8MPwZuZ7KmHZKH9drIitSkptCggnwcHVSYH97ikmzMTDLEQ+a
sjKLBoOAQdnZX9fRjHHkAwAAiUa/ZHWFRxmSGQgYuEERLsanxEnLHxVl/4JefY5tBVXcnQG3JiZp
HTQ3QYPx78uvkHXO1A5cDUHojcq9l/Luwt4lf2vCB25Ooh0kt052j1dbyvISWIk0O6A4tOLeHLBx
k0p7/2UuYEVI0GU1YM0Jt42qX2qMVdBkmOOnSG2EXxdZsvN8ug44JFngieWzkYx7TUyMXb0aM+nC
1DdYumOt5Y9u9W8JQGVnOht7QWZzAPQQOaNcuTogvRH1Vdy5dlBG0fwompwnuOHw9hgt8aWZ7b1z
vz0ed43EH4IAX91siYkRD+54dlDA7vlHDAht2gUiUD3CmydRadZO5N7YepKIByCVexsO+upMLVnZ
a+h62YGr9/pjGFvpiZrRFNyO2Jufi1QInCj6/0iHX25wyPse8mVyVgbooRhMyl1nzBMaQfYeoX5r
AbmLCJwS6QZc6XIoY3aRHjQWKC5Ufx+WpTHejxP9juWd1ab1zja8Xj0pH4gMEJ11guha3KpPrKoy
wsQIWn22/bht+VBCMU5vXT3ZhqOlSjGUy27tvVyl1jIxjB64jfdjsTPtYFGnDVooJzt1vK35AIAw
yY55FIKSv1y8vhlzIoKuB9i/5gDlreFYRHn45kDEfAC/khjzmbjeLkeZjUgVUWTotKHT1E+yQfui
dNrw+c2rBh4ZhDq1QYwn1rA1DwnKuAqFHtQz8odo0SRBWlvqpw5Hx52hNpaNu1OSbMEfaNqa27uY
iCFX7qSTdzf33Whaj0Ph7AkBbg7CxwHkr5ETrPfa1IRYMwKrCOy8nKn2O+4D9jp7XabrkpzMOtjR
pB4SVrGuqpYjFohUkbVgccv2cxv3OUIrGJnFHxSTxP5FC0XXYdlVZ/DUwrJW/RpudXRfLd2C0NSC
7Odpsa1xLzBeT58s6BUeCKBT8g8uN40aFb1I4FYEZmRn/+aALun/q81Op/g6elA2V6lkS/orbf9V
UcQr5qLLrVJlkemvuXhpHrsofzfGTX2wirzdOdmbw0HnpDMttczXStpQs2C6FJEacGCW+7I29SCx
0WaKxiL2J7XY02W9WkTJwSEBILfh/gSvf7mIY5iYrVmaVmCOONoC6S9P6mLuqRlezYpRgIlyK/M0
g224iiK1uiBAN7hW0M3JL3PsnUPbzSbyAf1PRbGKnbfn1pwoUvAUsA1ZdlkF/KlOUrx9VRzDajM/
oEJfnyLPyHci/dacwJ2RdAKdpkAhf8Ufr7QGpmJSK6YZeLEdnSePLoA5LuK+qx1go2a8J8N5JT7/
Srx1iV6gUHhTrbtuyUDbZkAvNcBnjk5ivYx9iH9Il7cYPZvAAUwTC0tK0zr67t2S65bftJH4ihmH
lR6RnqvqgzHq+nBwY9Frp7zSFIOLo6l6fxA9oOxc1PNek0uG7ov3BK0DHi5g2SGE0JxfndIhJZNK
tcYM2iifvpWALk5zqdhHo4bKhm6S+24CNuDfjvTXMet1VFSGqYBIMunqQhkmvHSdiPdJhIXgczWP
3qOH2Mejm7vjHf5rNfZ2diWOVlQrJWtguwGFwOrZrNLwx2jYw93tH7SxJSlsgEeDOC3FnFfHLELn
YTRTiPpeGZvPMypCvprP3VuvUWaNYCgiJ9RVpXfJ5ZakXNZjL9OjjtGb8ztT1DZVLEd/+/ECYsF9
oEklbqq4q1EMPUH8IzODGROOgzWigD2Y7LDbK7a1b1BRAKSokR+ilXw5il6qmWMI1wgwdqjCQ+Hm
01HzIEr5rT23dzyJzHsqem9u/crSNwQzSDFYeIOtvxx2ypxZyw3yN4VGog8YAcJu77U7S7gxOVen
h02EJxoSeC9HEaU5qM2g6oEplb09jXFOiK1px1Bwn/sJQdEHmdB/vb2mMsyuziLqB+wQUElk1Gvh
P3vOTfQ2ZxIGbYr8YZ7yz6mYnJNWzy4lrXA4VW6ofgjd+fftgeXHuh5YNktgf0hVzsv5NpqDbjmx
h6x46E79WAzPGdr09/Ngazsn7bp6RgEIbQD5giHmoF5xOVbWDkk9DLMWlIkKz7qN6/yAAlvHrKda
yY4hJbefsZlaRxDb7okm9XCyUwcPSHOp+hOScu0D2I3lmM51G8yE3Ic8irF9wcnax5+lDjBdTR4b
DggG6HpxGBINN/bbC7YRL+i5AtAlZtC8XzPOPMS5VD6NFnhWa98pU5biY4nW3X8YBQURnREkj2S1
VF1hqhRQei1Q7PY9/vLOSx+m2s6mk3/J6ttzO8rIzwhcA6u7v+qoZU7qoAWJshBwk/GHVxc6amPj
/dzxTP8PUyIddGgIUghY48LLxMDnuau1oMcDxVd7w7nPFrypbo/y6hC3nhTVdS5jwiCl/NWkSmyB
2nyq1UAtrdI6QI5u/8ZTjIoghRD3h5IV8dcq1tPkMBnIuFFKnEQX5CM1Sj9KBxVWpKt1vxtjwhi+
RfHzX8Pplu8ibMfMn9wsMU+wIXCkVFrTyg8tEOvkjI4f91ZuDkuN1rZnf7eK2vOOpjEjacZ/wLut
DG1MyL9DPNyT1Cz/KUTo/vJo6v2r8fz9PJqu+DL1SmKC2DHMv3FtyCacu3vrmxl1sAdgwPSar0LY
A9iqu6DXcjNSp0OByu1HNxtV94CbCZ0RqJ3VpzwR2d9R20zRwTALfTyMarW0B612p1LyZfC05ofP
1ul/uZXjxG5XasEY4hPr2xH4YF+t3PLHzqe52m6w2CmUoocF1YzO8OXxtzFZGV09n4OZShO3fD8g
rVi5HZUTa4/wdX1KZZoh2cgmffurm3Dg+SW0tJ6DBHfcQzSY3vtYxPmvt84IIDC3BRU0Mgeo4pcz
8ty8XkByqQHvTOekT/jPTkpS43Y17UlSXdM7eBZT+IWCIKWT8RK5HEu1hjbrlmYJYl52zYFH7HJP
DaIkkShw5b2f2nRUkD6M0+GYD5H9FSeV+odeieJxSMpwOMy5oORrZmX1882rIBWr6Cah28TRW524
aWrqtIKHBfi00Q8eDM8j3VDN1+tmr5twfVuReEhXEwBDfNu1/BfRPPJaK16CNtTECelfM1BUVwCA
HPcW/DoRYChZjeBalujq1etyUHuldytrRkc05BGtNWH9QVvMGYCsGSkvY2bhKRTNBqJct5fzeutS
ZkEGj84nIhqgzy4/tNVbeRyaE8dEeMtDVoW/PUuoO2kOu4a/5jJOMgzdddSa4ZlAn74cpl7Kvp00
rwvCSmTeXeP1s3IqTG3JTkY4T/+YVgMYWq0io/Lt3rO/jomb4sPeCEyNUdUJw2NcTbl2HK0i1X1U
fBXTT3qjwYlcE1p8mrza0k9kMpOJv/jUfJ68BTNuESZTCuAakYk7fBApwDWFNzVBlHeQ6y1ElU9l
Hs7G3SLiOjtMHbVjnysMeRcMENLokIRU8Z7rosDVBe91Jz0Ulh791eClrRxqd4zdo1fW7jswdZF5
Z0cN0FinrTy/zoT+WR2GJvJHUSikVGEajafRbovsFEZF8sEGEl3QPorc/vCqUn8MBzWSk25FdpBa
srJpq4X50dBmG7PpUC/+SuY+/ATxIP8wupH9qwkH5RMQOzVDwa3WPjmNpn0bjMFV/Kl18wFvqoqC
QdNVlg3KWRdPZq7pwJ+tyXtfDm0V4tztpBaW0ZUzBV3c5CgzO8pSvcMWHFE/sVQwc8ZEGSJaiC6v
y6Z2veSZx2ShBsuo9S8U4jsILEusfmlGN08OWW2MGRoeS1H4S2IVoZ8Y6IacG7uWnu6GHqZHmpva
R1O0iXESud7Vd0XcDl9xbTe+09ntURuREPaktcdnW1Gwf3cjTs2XMKm7xyRe9OXUmJ6IJcutMs59
VZflwVUz+5i6U+H6phWZv702tC3UfKwZoJwZRwaWZ7P2fhSEWD9LhPoVYxmzDciqIu/EVmk/5JUy
VhgEaHhBaYveU+SxY6/3nTlV7rqGdqqPQqUScm8t899ZlzUsmqtwTuNBmbEGqzsel6NXc4aThN6Y
FxrDTze0zB/KYPcofRRO8rDwT/8Yo2bmy7QuGahYsu4d5Z7FCOpuND6Po5cPZJVq3HPqI+EdbH3S
bVzDhvh3aVTmO90SyQuNUGQplNxNXnJy649u1OQkuZ5Tjse+cWlBqKlW/2wXgSnT/6buy5pjxdVs
/0pFPTfVTGKI6HMiGsjRdnq2t/cL4REECIRGxK/vlXWG6L2rb5+ux/tQFeWyE5JB0qf1rUGng8Wl
ebKeSkx2Fj7pOjLHqe3JWw+OAzp1QDJxZSxf403TNe6Li57ch9YkKXziwwAtNZU4W9kU25YSCbCA
UJHn02KSmjK97kEakqysVePfmMSD6D4B/wBrh23oZoI+/8CybAGNp6P8K5xI/R3WRfPLmEEuWUhs
8W4l0PuoDHPsi6FOCMSVTK5T01zOlNcPls/eF3Z/si9no+VYwkU2/bRQQbx0nQ6DnciH2G1DEzF2
MSQxbralnXiH1Aqp3QEMdNttqNueFiIz3WkEXbgr09hlr3yezScFXHSLm1ND+4B3aCl9GLl+Tnmr
0xKKeW8sLKJAX2Gkrx+csz7fTXB/xv9Nc6OqiAWIU9ewpa6LlffdA7BQOpQ+mnVBMcIl4E3mAG42
DqGbpNKuxgvSD6T+ho9RkNS0TYq+sV1bUjKnG7AYE2wyiJfeKc/BAo90fVZEgVQ3Q8ThNoaY0BRv
pWzPTvQ0xyOQY9ryIgK39iK3YT0fanirmy1GVH6dNHGGyLPFodEfB5NoCpmE6JBSOPmlBXA++4Di
bhUFnqDtUBEG0UU2Je4uYp1f2i6Cytj6Lj7Oax7gnQ3azB5laDlkutjPqRIusQ2C6fVskXyXJvLC
Iwm9rRO1jFU/DgTpMMaP7+u2ZrdJO8sEj3AKEEyWqGBP0MG4mfIEMqYUXR8UjPDhmTcyRnCCl6sR
bD5NL1c4uj7McRis2yTlZD6OyM6bketu4BnsZL7mJTV9e3nOosG7Edtk2U4YbWa7Lmoad0Z3fAQy
N2bjvufCgANDGQisyyS/DWhJyLJFi3SX1U2MCZePMKdn0pLLTAvoy4dwDk4+KFtJaVmnr4JZwqCM
IcVxh1xOzKIj4gHpEQHPjUJqSmuDHUkM5swZspcH0XfDext6ttkRmi3NVplupLsBTlzY2aFSj3aU
2BxVN28xNXUN5d9xggUYbIvyBFraPLhHnEeP9rrwUAkIVGIjaLie60uYy4fPK0P46U5ok/p7pNWG
bUHwFHs8GArB0JKzhRSRrrOpgFBTfWMZ9eG70PlQ+oxpvH5D3jYi21amwtss7IdDpMFeKKidp6WI
ItgJbLq0oXJfYzL2q7DRqQd7uCm9b2BnnhQ51qwrgUGXHtOUez4Mz+NhKMJuHD4HqgVcx2B59IL2
vbiYYEZbgzgWCGCyPMXOwq3c3dT56hlk24wMc7ioyVKkXQcdeOfFIx4zDLYPw1KTYsL+Zqfn1C/X
Rl1CQyVvjPUI1iLUcl0RIr1MbgnnBrcA9hUIMWvOgZvocOubmC5NV4C61rxI4jFdEmHA5kd/rTv6
mvCPCXghtqREk67oYh8VNupgj1dDN6IKrp2bg6LhyUQr51LvUjN4lQIhIu1LFKvkanWzpTtMlNFS
cS/EetYGnVekeYfER83iGfPl3C03RHfyhU31MJXRlFKHuZT0UH7ZgNfVCtJJX0zWElNhwAz5pmFG
va7opezgj+2yo21pv58Flo6qS1GkvvakT9YN7W0THNrRa7+nvol5xa0JdIkuG91PSac3aqHTVlIO
IVkc9XNQjo6zS9zLDjtLOsmppKvX8DKE8d5pHaCdfYvdArRY9yp54IJEn22eQK6byMH6m0FlMLgf
cbG66AIs14WfCUwPakrkdS/E/KlmLHQ7OCOCfhbJ2mG7imlXfjZWZ1iVfIDMY+275yBa2KdZgxDV
wSxc/NAbz74r8dEO26Bj6wdSpbOXZVhHVHQcUPZSK1BNQnAissIzaTJXeG4EvVykXN7OOlPvSg/m
eYoJluAZAuQnuqTmA/sTlHc8CbgtXChR3sWwPBzuz+XJbaud1+7M0MLPMkeUlykgT4C4RBClbQlH
j6Ut12WFYMjPqXkQIkyfeUbUtz6jUp/gVzC+Q8bcJ2Umg1QUrPbEKV0k/SJqDL+FUcyxN4zr+gsT
G5ZmGcYAkhAJy5oCxxnvdDwGj73P0nszOx+sHubBXh40hmGuFkxzXoXROOQHVFHJsumnYDkkK14n
UILPb08PzQOsU1rIX7NGpbeIAuuHYml5CykoHL9u/WmImsp6anzhdU8+e4gLUUR3Jn/0SNhGsCQg
7FPWuXc9CjdedTZYNtQEvduMgWDnJAaqXxmb5nc3K+jLWF3z9cFCXodXgi7t/WRzFO1p0wcp0heh
eixMDXdEXEPvoG4ep/4RN6w3RwObl6d28ugAdcbk8dM6i8CrjA+0tUox3/MCIBwWpK6nJN3xIAAI
C5OIhlRDo0KKjYpk3bVvEzc9SopJo5QiiteqX3zwNjETqFu4ogtejnnqVMHwqp5GIfxb6OsTxGT4
FtMbKq/RFRywLiuCFoGvRaa73BV9DhfDAh1F0uzDHBl1yK5bBC3QneZ606useUL6bf4xoWEGCmC6
tGuhQOS77+cEkT4q8b3vDHEqKyrpob2zIVbRglJga4uI67UIW1B+imVqpqnwajxODMexGY9EBUuL
0AsTnRjcfsOdTDT9WtSosbMO+7rKu4Wl0Kst571HFwWqROQF16WAQah3tAjTonCYyNqHLh1MjPnP
ecsT4oid2efZqtyGYReIbEc/mdFdR2Aqlpk89Ajg2ETzbVKvdNzPECdchkIpV/VRB+x7HfJ+W9Nw
knDFi8jXOTIapagdM3KY9LR8gDWa8iOLo0YU0ktrgE1hw8oemolvUTRhJPUqxUIyCb3I6xABxGzf
CD3kpbCE9lWwrMvTGCn9WoNP2ZS9Nq0sQ6v4K82paErQLdP3sVuR4arHcU2KbMDzKykyuUkRe0o8
Kx+dPvC+WPY6TBregRDGAkFjjDSX8JCfvY2vkqDbRJK3SKnDyhwVCzjuTTUknd9U3toY3J6Vns0G
m35lOxMyyC/C1HQUISvwJdkl6QBvDZtoQMhNN0X2BBOM0d4YmSaPXgofnDKwCrO279N0b1SkZeHX
GXA4GOHCfQ9iFwfyK5C9kjRm9vezHKLwZUDyiT55UvKshOfSeNW6Zp4Oee/aE0OdkBS6H+OxwD5U
vcBDSN2IAHnqxbJOpCtzD8VoiZEN7d1KQl2XI7YZEwoWdMWLbHYdqvZu6O9hHzVEhTZjjoRPqaUt
ErhGj2io5NLuFB53tqM5YjvKrGlNexGOUe4uUBkhFiLlQXYYZu6DWjfCILYculTcD0Gvv8YeM2Jl
ezffWbS7bpnuUfN3DbaHF10tB8wdkEggb4xPqr30uCeWInOCG4Rdsh4W33TBiFtaO4kCVkLxK3Tt
sq36hPCbZUFgyt5DGbDre7RDN5Px6++ux52uBEq7vszU7N9yPaNojKw/dRujjSfOtybVt0DUp7xS
vVayyNZ8jopujHDjVBQ2HPWkP2nUMAteJGA86OmDyUeCi55i4jm2RqgJFUjDn1PPV/TQQ4X0kvmw
TKjWtRFrxfIR6eKDdTBtRAWldkoDz4ULco2kUOXS5ZPBeOEoDcHm1awIACsgdIOTkM9nVmO6ypgp
oNNvriQEqDdZy5Pb0MswZQdzw/yNy+Y6LEyC6hnAcNenAEpom+Ncuudl3mY5EIHV+u+ZEfCKC/mi
PuYOTbQ95G71dlrWvK6SUY7vWkbCr/4tas3EkYVmt/15Qzz1IYrH2Vt8Uv4bT7BlnxlYBWg4pCjZ
lY0eUg7kqSFwiCthi4usMHhD5G0BWL2J8dyi4R7fOf/TZpwp0CF00TMQqwE9/twSC6hxU+TGZStM
fAUrzQSrsQRi/KdxrzQFlw5WxwkE+QAUfwSkOqc9wwPfbn3ISUH+hepp9N2/ctn/Y88DWcXIVIR8
Dq1SvHA/ngVzrmwb+MAjDEp3V6xr2Y1g+XAMahJt5ymL/oUK6n/od5/J/uDCnr0T4K/2E4640jla
CWns1sYI+SMYx0wYrG7R8uTB+6TIxjkuZ3g4F2RF8c662y5BFS3+bAAigW4oOkv3onP3Cuy+Hy9c
KIMVvQkVvIc6u7cckU0jTA7+9EPEWWCWA5oyrjj42VehD6GpaSKrttBoQlItUonyAOEx/ztE+gcY
GGaZaFqBhu+fCQw/81aBiw10agxsxmtrrroBCTJAY8kO5fRQ/u+n+gMai1BrkEnRG/rdMeXnU6lF
8WY1A9vOKpWlaEd6Ixdq/0Uj4QyR/wjGQkwDnhRM8IDIwh/hx4eDLx8zieeChzOgr2NQ6iXd+1Ib
4G3eC8RmoHb/Kz75H24ibL387CyUg2AIAOpP423QiHpUPsGjGru+DFjnVSmocCUs+v+0Kg8yA7wX
KEUwBFDQ/DQGwlWStSbKbWME1RQUW5XdCnfuf/FW/OFR/X4WqDygzUAv++d4pqFjo9XxDMSee+sG
9fNarMH0py29zmfBP+dcdXSYfqYwNSy1aaBGh8bDkhQEKNaWKsQ7rtL7u+3zv/9gPSX/+h/4+X3i
TiCYV/3041+vzadQWnz+cvXK5S9bPX68KjqN/3E+yD8/9OMh/npF3xHQN32pn//qhw/hTH//JtWr
ev3hhw0iepW71Z/C3X1CEKR+P0HzOZ3/8v/6y18+fz/Kg+Off/n1HdJHdT5agy//699/dfj4y6/I
y/tvA/J8/L//8vTK8Lk7+4or/sMHPl+l+suvkf8bAsv9M8ULAmCQXjCZ28/zb8LsN4hbMRGhr31O
3jwHn44TtrV/+dULfvtdwQMbmwifgGYOXBw56d9/F/6Gv4bFDUwb0NBC3zD89R+XfvO38fq354Nb
8feffxk1u5noqORffoWj1Y/jGgYT54QOaMrO/W4YbZ1f2f/GRJtMWzuVp/eqb2E0QnOkdPhNnR9m
JDc/heACbWSeDKc2yabbcXXZlQ3I8uaj6VuarkYZ07K+anQkT5i/l5dwqe29A9H+AQgd32or3YEM
Q/e0uuABCenrY2AR/ry0srmtB71exBjgG+htF1NEpnHbZMbPGO4KcBKM2VOjhsuIQqXOVA1PeKiC
IjhjekL7FebTejO3ymA3PbsYsueWpxU0N+Q7YcGiqyZew6QckggbCDFlF90MQkRR15IdE23zoRBz
oiCM53yFOgMLMsBX7FtEEVvpVbChpnv0VDmKCRJNriAq5rcMKFp7UGjSPMkkoAjBiV18y2yf7vBV
5BWrY4LFsg5uYu7SUsWBrSZH+CFZKIg5Z4I8ilZ/ocXYNRW8Bo6AxMZdHdET7Dj9iy4OKubz5cam
3/JIw7exQy3uIZx7ntHy/05az942FiYWMnsTvbuMRglLsot1okdr1GMK7w7Sa7EBN6eAQ8S939Yf
HpQgR3SIvvGpZgfNTXgt4qyMUwSNiUimVdglb6G/ZJdSzUfcquusje+XfOabGFqwdrZuA0F/89bB
nKZqefZOwg6SHZIurz5THwmC10rO8uBlIfKFzvnBht4R3vZ90Tb1cGcDKJHJvEwfo5/cJ6MAnBE8
QlF5XxN/D/B1A+hnC7yuL0cP/zWHMkZ0UoTow5ji0Gs9CdCtM753rA43wovvEs4eBAvmS4hXX0nk
gBXQej8bh3uqdWVFv+4MtpfhRaQ70CIm+iA762wByUCDjrT1w01thY/oBTyvELlFSYpFBpToNiyS
ARSIGRapAPwqavRhjlT3ZOPaHZc0KUGuwAr4zQxDoj88qu9Fk1bN+DID9SGlgr9BIRn6NJPLZLiZ
eZuVixcLODm2AmF8hIg6K4gXBeBZ1E4fxxy4X7FEMzOXwdzJVw+Z1jfSNMkmi3RzAP4f9IXgAWpN
oOMU+MtY0VayJ6+Z5yKEIy1pmSpgBX5ylOCnNL9JuzkvrJN7G8tnuF9vRMTukCwDCn543622mBF5
XqmQ3+pmoFuySL+AKFde6AhOTENMX3zXbZOQAOFArmYBF6ejHHA9muvLUbbtngNhjzRQj0ytroQ5
0mUPM/lCGosAJpCeW0nkCfs1/7hGfVb2YTNVEMUAjjVAe5d0xb/iNS3inqc7FsrrOeglMI65vhz9
JS4lGy49tQKJGQWwGo+ZTeqNedUy7Ypuau5ZS7MDxHLhg4c9+y3UkHXJUeAVYH67bZ7aATl6Sn8M
tHk+ExC84Uu5PngYMrhKwWreexqTWB6COd/D2uSZjyBMDwyePksU7HuWVjrJ9M4uuB8gVJGN7PhS
ohlrq1pm4OUgAahczyhCITP4Za1RvI+XGplcI6B84GTpW1Cf03Vaa2Cfv4YvbsnvoIHe154/FoR3
+3Zc3hrW306tjQs0w6u2q9CcVPfSuBzuHADvnQ9/L/RDu52OG8CE3XuNW1dJhsKV12CjoW3q5r4a
2vap4fI9drp/60e57wTsboUFkj/rsmYxreKlL3H/r2msT2NA7jxP8tL3DNpnsd4vmf/NRxCm82Gn
ChlFgT4nWiV2qXogciDDDftxrMkJOBG/weWIcplWNHVJpDdd0NV7L9YWJMDo2CjXbJLa7tMmSPdx
S5/8ZK3OFKeXnIbQQMZpWz+ocW2OkgXtFn1CeNAldCrASm4eh3p47uZ4p/w2qqLkBURIVljw3MY9
D2lUbzDZxs8t9hA3UcSjR241ZvWseQtoiLEbt7hxLkHnGTDGtKaIv6ANKYEexu8WtnCYetDYChXx
DjyHHAHtNu8i8o2vX4dzkGAMe8u3aUGzs1hCQt7H0BvjKkVQXVQFlESwS+79uWLrnO4otp6niYo+
uwqnKXjUfQqTk7jzvB3zyWmAMTrwGPAIi0TU0Q361zBfECKoMHPnW+QciINFwvFFGtQ6K+B2ikkj
l8NJjLbdQsTOSq+3Awam9CskbED/anICHTSl+xU78t2C0vmZN80mZuwU12ovdLPjbD8tZtgHaKXs
o3UwujCYAhPZmIOZ7D4aki8vn+aLaPH9qlmGxBRyyfSWzrG3z5TtkD3Y19sU1yJzg+heNgc30lvK
Bvo+JFQiTWhJntRiLb4Q5Xconv2ilq9mBe5VG54+euhWbpeUyUr5SlVTI+2+i2W9qbM5eWr8fnr1
omF9aDIYuWETwa6iue+eADS0B4c45B1A9OZou6k99mHunRC/5W49mvEX6pLGA+kMGtwK8FN96MEd
w4KtkjslvPGSUX98UsE0vrVBst7TJaphfr7Iaoxrf5vBF+MGQs0BKIdfH2Tg1vffi78/VRH/P6vb
Hyria/453ivx+alQOP9/UAefhav//o9a8w9lcIlaWrwOv/znl6Dvr+Mvd59cvw0Ud+9vRfa5kj4f
4W91cZj+dt7/oDUPR3Xsj89i+L/VxUH8G9QX0K5AXIq8CWzI/lkXB6iL/bO5NkQnIOgidOqfZXH4
G+iROcwYCVj72NzDL/Qf3/T/UBWfnYB/KItBcIY5OaQZYDiBgZQBFfmxLNayS2cF3zo6wafIQIZH
ZOTtFUex5XkJ5nnhf09kxHc+z/X3ePUhU7eJugbPZXoOUrNci4YjzAmN3nHbAKJ+6mP6Fs2TQLOO
G1nBiCxBBHWKag/BZGNJoTn5TKPOHVG7JpikcMRlpkuFTN8314dB5eAFLQq4bU3P7cIAL8Lakh9A
MV6eGsLV5Uyi/syOIZcJCoUOqzbHpzsPnZxZdNcTX5PHum3d02I6FKZafsQuwBEl9qEHSbp0z5WJ
rmzSRkDJ8VnfoZmc18N4NYyykvWgrlvK+mtK9Ae8EtNTOrClQq0UHjru+5hX5Adrau+ZjkxdTwo7
9S5Ip2dv0empJQ1SD1rPHOBmkp604vKLevTNoGF1OH/Sszii30fkwdP2Yxa1uzCYny+bDF/ZWpx8
WTzyNYN+tae0T/cwVH1LG9zANY36a5GtiAv5/TLaMU32KLqm59+/ZeZsf+2Hc3qCh+YH6B1vab/K
quFRUKEJJ6tpIcl+hHEXgu8U+Yo7f3rOdSzWskU/4RqZDf6eyLa/Rn3RHsKgRYBXiiMsKfnCUwWR
MhC4CB/LqSokyFQ7VFb9Y+TjNneshfpLGbulDJfdnL+4CvF9XS3qjYbJ2bWNkxHdJbxxpzUJcSUe
vj6aI/6F1hL6CJcMyAZDzoG/N+2woK+GDwDwTW0V1W34AfQ83cPVHp2zhHgdKX5/eDOQk0JMsGk+
39yuzZL9uoDLVnBXky+s4W/zOOCMkf1gonsT0gvLcCbT4Xxb0VdJ92A/9dejww1GYfq2Nv5YGg8n
BcSbfEHLJr5I3NADuCjpfkBg4b6L5Ac4yckpJr07ObCPv4dTiLuYGTD2ib0ZnW9LI+GxgD998mv/
JhjqCcTfeQoPaUYRwq6hib4XQLI2XWvTa4/O/UWgarpLjQWOjDik7MkHDaDqa+FfA7DJNlxG2SUD
T3LTJDmskfPITlvwU73Kw7A9zczXG2yo6osE4oarfsxZlYZavCAoypawSaOHPOrbElisqdpULX3h
wZv3Y2WC7Md0hHkMMmLqfaqz6CPyQV2Ceno68ym0mjasFqSKoFa8Ug3nZTZl6hOl4oCNaw7aQANG
YQmnjaFAESOvgaS/gcyMHV2+BBzyxojs0rhPbmffRs9cZ/YO/ZVpAxS0nYshcu1rYzAQ1jURkB+R
YN/4zt65Ju1OeOv1s2i9YDMu8WzQAJtNNc1+c8K+lB9TwPzoQVG0bOANGBVNkMybKbThyXNzfZdP
KXpa2PnfaB/dtLnrQUT35/AKdcl6aviCqLo6jKq4Nwp9ft8vHaaNthTCTGWjcgihYAw4w7mhQQso
WrtNarvkpBIdXfsjMAB/qtvtnIHztZK0OQ6cDV3hZUtyZRHy+8Zw2i2Yl+Sg2fSuQf+5CzBVosVu
FnIcGCGbfMxPCbrsCLat/RLkmYdgxLNF9TeKTeTXEZob6PyCLiy2EXoeBUTPpAppGB+8sK3R9WPY
JXvx0zTn002rg+DUgYWBbnmNJITRi9/QPovPPXD/HFHmg3TFZtUfAXMmfJM3WXQIePB4liA850NK
njVPjkDK42JVtn2AN+C0ScDAxQvnzRUMwd2ertYhqmhs1TEeZf1EQgS80F65fa0mdaOTVu+RWg2+
as0I6FFRr8CU4v2FAuXjKhFpfef3ICX5iACcSyiy0Y9NLDh0svPWLdcrpeCP0uGD8xqgHFrBkADt
QRhJK5es9F5Lmu+1x2G3l2HsKyw/Xb31FzSzwlYkz7IbwwOgQVZasfR7AVeXjdQ+KAew/S10LNFe
HdAjbx0dt9mczY+NndciWQJyhLlyA4etBc5otcoqQeLlZYF3wQX6YMCCpM43sgcTFTxa7Ov6cNi0
Idwa9FmU4E+hSIsmbV5XHeKaBPaTNJxV5a/et36FLwaYp5OHobJMUNlnK7taCWIAQ2gXDnpcErjO
KCQjjnCzx07A5GDkLvkGXJ19E6O97tfKvJtYXwmw8AqYf6F5B1eiYVniCuW0OfiJy/cwW1wUhiiZ
LgYYW26EduKqn+GnDt5ls0B6bKLgol2g2HJhy0CqFeDdwThuvmt93u5RlNiS+cjOc3ltD6B4Jc/C
+GyDYHD77rkmQw3AH6RBLpsAjexR8nx9QiMiu3BL45+HRHSCT3WISTh24VEhfp2AFJogrCkBHemW
wsFwT1aPHJaAjmClTesegLXZgGKJijVLkCcN3/dNuAbDqUZAfJG1csZOwyQbL88wt/oTBkSGBVmY
9AgufoQUzDq/DkmuNgh898ANxkqF9a47hJAx3XpNczdo7U4NsfkFVWv/oW0AKUhNXDFM40ONbVNp
gtCWPArZZxOA4wGy51JICPgKZAhPW6HX6YYN8p41Dq4vU1KnW5gp2s9INIhzyBbXyRITvtznNQsv
sjHxbn2WdGi+eDw9I3HgR0kzX+e89z865JpeSFAPn8JkefGcjC98Z0hf1DEcr3JC2e0gk+nSNZjU
wAqYi7mGNEgQOt2hb4EtsgjICGY/ra/VNN8uEPqg0dleQRow39J0ArBTe3jbhQr3BMffAuO50R5I
h9SM5n60klV959ld3bJr3pKnHn3ZG8+vTQWEcyjquTElKJRFjAU3XiN2hbHqyga224AB4qNNBViA
nLPrVMw3MsICAM7gQwvIBrKXN1SwrqrhEbadcvI9rwO8piqLNlz48JoGV6sI4JBcwiLnPqJpsBUi
bzYTWfwjc8APUaZ5YJkq+QS1X3qBmWYEqyIKtpNG0svIe/O2gp74HRbdE8WmmIrrlYD0A3Pv+FqO
0OymMUAICu3PTk4wusrzdv0SuTgK65v7AJSl6zmk3omMmdmAfNZsTRMBNJqxziXg2+66OZs2hM5i
jwBfUG49kL9bG7lt5xIwkdHfeI9oNsJvKnXgrkYgEQ5KPiZY3NDMhBKjqF0A2/RQOw7yhRdajJqQ
lBkDI8u50X8EGTt5d8EybEcUviUBY/UMQnOYiGu5007NW5qBeB5Ni9pmJktLX0+sMv1ybHOihkJj
SB8joq7a1Ual0UOykZDpH7sOVuXTxK6GOAf3XSRqlxs5njwP8wQIWcljpNhzJ0K7Aa9s3qg09g4J
U3xHyAJlZevYJgNhseyGSJTMEBCfgcYu6I1uwQylBRaHpQyatK+8GVMccn/X/TR6brvGLCiNQ0gf
bBAw0FpDL8wcgRYbW73PApXtuOvozotn/8O1fbLrJCgOPmxNNrimukJkwHpB0Hq7WVAUjP08vzcJ
Y2ipi+8yB+MsRhP+Fkr5cRflS3w5OZCipclO4BleeytqN9CEkCIjR//e+cG1StoWHGNYAyHINtth
YQCvzKUhxAa5J99zsCheBqxu73XrclgJGLxdk78GB3Rks2Drg5eHebz3oivV1x4EFQRGmlVktL3I
s0kcQOWMbjBi+QGKFHKVcREBcQwU/eansr8kyCE9wekJInTnyPJglDe/Ur56APWndp+vmFK0DIIy
mAx64CC9XgAEWmuAoLAc5lSuYKWbYL4jsRhvGaxsX4KoFX6J1n29s5E00warCtgecQhfKdDmvTuN
Icpgbh3VsL3v6z1qQvlEarChUCKt7gAOSfyI3hDwsTxR27ojM/i44DkWqhvUUgB/zm5szv092B2D
xWqk5lvT5mMKvLGGIF2OQIpXlvK3KGHpBxaK9QDJogkrlTTtTWLCFaIDvHltAFhxmG36ZJfObkgL
Jkvhg9x81cAJ4DDWeXdDo5EzQLsS+jmaRd0VKPdXsKJvqwRiv2PL5rbFdieNQDgJ22rBVunOC1QV
KBRWiY6zouXsFV72TcWkNBcQ1dFNCmO1ckly6AgN/PRcQ76Ba4hwAS94RP8jK+FX9iHwv0Af9VEz
wha+0FinL3Xdx5vFw+6ErVxu5hQZuRxctVkYDVpWay7BBYexRaNee80CPGntbWFraiB6RbEOFnn7
YVSM6Atm7tKV77J+xh5G+U/gxArQtvpjoxMLKg7L4TAwe9uc6QloF7laOkmvYrBW3vpE9KehdfFX
kPPgFqYv9DKHTLLSoCODAE6bzRL5yDB3/i0st767oIMih5rmasF4rdYO8KSzdXJMA9Icx1l5mx6t
9QoU9MuFSag+sCmtRANmDPfa9cSF/i/2zmO5cW4Lr+/iOVzIYQqAmZREBSpMUK1WCxkHODiIT+/F
63IoV3nguSd38N/qbopC2OcLa5f7xRuNW+IQEAJ86EaF1qDcmuo8lssPz84yJF/q7+GzbIXMyg1L
sLaVFtwSWb+W8/JSK6feqrs9UuTLayNYOSoR2puRJmXt+eirhf3ZTtl6EnXhPVlL0rxpKOCEyKzb
OoyfSb02T4PjIWq6RhKZ3AqXFngTou5P3jpiU9bG9wzWLZyHYIwHv2Hcku5wj5xX28Ja5ZuuCTbC
8LMdBPPutluLFySGg5cNJdr7VH5UlBrGYl4fURAsYqPye8n17+Y+S+Wa9Spn3pIBYaeSyfZYsMEw
mp3ySyubIlKG85JM2u/ccA2u4lHo8ydkvHHrztNT7ZAeabx+OSdkwI+u8pPt6lpxZRmsm0+wRfom
WQhNau8GgMeQCfA8DT4pVpY98LiBwxf0pXmxinbcdKstjmXKNKn01jlqpY9gYbfVzk+LB8ZSIvA6
ibeimBMS8JBnW2qiB9IKeZSp4WwB2WYdmoeFwuYDAJqOsdLC8im9BPP8yv55/+SvY/CFK9vHo++k
m7FKWeNtctoPrL86b67jhDtqEhv3K3Epndp5DLqGjc7MwhEy0O+ivOEwLVYXKpYVhokAgEfXlut4
aE6FG3wJe3xZpa1C4kWXPA9OYz7+Ts7w10pBgnXl0fSckeBNfcmVE5xFk5xywXsTJechC5JdhQyk
WQVGJkq+rdf1Zu59gbu/3JpKo/hQEGxt6Wu1i/bcJoUfGab4dVlQMEjzx9HWQxr4BOUMTnLKKR+G
oZ3ibCBjvPTZuFH0wDo9eM+ZbyNldvuxcU5tyWvOH4IUAmN/rBLybxWeD7Ag92XkJVlyQeA8aZ+l
P1NHDliKQV/5Y9KbuNYMH+nZfUA3luwrxw7UBrFLbO9RaE4amn5Gw6CoqYOqqo5pms1R5+eKI/36
ywW+8meWlneAvkvq+damTn0l1jPsWDx/JHjTIgBUb7qR7mro2ps6t2Ne2zdNBed2qOajqQ//0Odo
cLTLZ9XYPcJxb72aWvJeW9p6bQv9U/SSx9XUfxhadxWO8a+26/cuCL6nJf0t8LRG0rOpRaTVCn7T
yjj44OhCs8JpgCFUIfZnz+ug/mSim07TunK1tdYA8Kc/pMqVH7Q76NwYRvmoWBbGrKgnZ4/NKhv8
P4/kUVYyaPZVXFZEjDWJFcUbryW+Vi87u8riwMKQ7wbaJI62G9v6OPfWTgr7WNM2CU3N3Xfp+tOs
lI/4OBSEupUMJbFDc3pRTbYXtXho/GzeZNW4HayK1+pwyFPJepdMQxEosXWqNeu2VSNc2n1aVHFO
C8lxvxAZA9ZEH0jPacGsut5u2QwZpV77XDKbp7Qs0Tw5NlV0/6tkJ4L66I/ugVoADurAbDlRIwxY
3TRjAVVrG1JLIg88pH8gRfISocnu19MOsSl589RURRBK2HRBon8cvXbPHH/VVu3C/bDjb3l21+LR
zGW/WVcHs6M4qFlO0eLjFqX984g3lyfiRLdfi4JuiEWxvrVruoRLRgw+LVEzeju71ry3oIQtN3PO
jjo0MnvIoiS19F3Feq0IZvwhS8sk8vNh77pt+mrdidm6O3y6SX/iPNyFY1PbkSsMLFAeZWBDU4g6
vcfVm2VIwqLVKXTR+/xD3p8zOMsnIuVpfo+ZY7bPfTu+IRIau77SjCNri/SI7oS9w7Prqg0Y2v62
ao0kd5sJBIyAFdUM8gXtUI+nYoYjehHQEg/sV1fbMR/o4DUdFj4qMr0bpKEN69QI15cq+FeZo39I
PIchIOvnbzpNQcgqVXG0g368MKk2P0tpV+8rLX/ckDU/Kg9lGI1gdolHzHXz4sks+0tkwvhEYrP3
VTOYTzBu+zfZE/Qu5KrhpZFVn5DpjpVXLsdUYN4H91TBlIsbkwkxDsHxx+g47vUMqvEi1L/V0KoT
t62zZU0nX/BC+COhfvjkD8RGeU70zxisd9FIuRzlMkNufX0dN9Qk1sdybZPLYtr2xqyC7CnrOCnb
rRF8lANGbK67YxBC2bp5Y9a89llV/kmXkmXxvlBsLOKtRADQPOpy0q50JPj0mTbcSzgD+/OslqJN
ITOSsAqaQihhyDBKmxV9UI5h+qCmXSW98cxpHcGhly0nSiqJQYfq0I50fsni5MAqnOTFM9sgDiZq
M149d/ve6artmHnOvitq++ov678lLZILP1JyKEQ/Uo2smTR0yhmhker5ockndeSN0p9YVtbtiCjT
8/GkZXy4BcFCDh3NJuPlu11sJAKWZCOTWGn5nAXL8pIJkR5w8aqfYVDec+b0H0ROzZ4UnXYB1mDF
Tc4YnzAYH1kddcWjzKJmWETsGik3d4eiIflAf5LcX15aTMhtq+jnInXNO8aY4XNFNzhBSFiixqzl
3u6kFg30JhhfjP4kU61667qe87DBE7slOXPORKWfB95/597V7JjkFH5xuRwKegqhGJz+wNrE4UAe
xIcRbmuPmV58TTag5MXNX1aLY0vddo+q0tNzq7cYGX7zmtvKfB6DwkRrbgRxY1XjpFYcGLYAW1Sc
mBMeul00h6oO8rgt1/IsoVfwmFPV3sPejO/7h+uwzprxwF8r/q7lOJwSQewnE4O2GdL7L1Y2hTzS
QhjxVfgeuDLZxeWyCKVvWR1nT4RjLbUZCr3jbT4nYbHUzqHx6iLOg0Js0n6p4oECAe0xYwrzemjw
5Mf0mBeV8WdmpSBvXVls0vtTxVRue5ln/lUOlVNk+Cm1c76MbdIMitS9KY++xesmnR3nsVrG16Fd
lme2dWEhA904iKVh2VLGTjevSq5qcUigLrIExlGux65XIi4CUW8KLNewEwsj+V1cLVDbIhrX1JaK
LH/mylU/De3v0HUppVf0R3irZ6SsTGlsvWp4SUgTvdDeKjcr5k1UZVPzXmJ7b1x39o4DDm6IZC3i
0pNtLL2sikfL7HZoLdgmruY8GB0Kk0yK7qqVmntJZich5bxcRF8S2yld60ICvz6bfvllS1xxtdjV
YUjGbtfqHgIKZ67aqWi94xseuX/Np9GYhkdKER5VQdWFmTOVe0VXZ+ukw+fgwtuZStc/JxQk7jkH
Flku8/fIaguCWmwzQ5lc05Mi5P6gxnL8SYveLsK6Xo3jMk5sFLZ1eRS67C5YUcWWAXWLxrUZx05t
yVEYzNvNGptVw4JIOkRbLdVItE0tDeok0XczKsQJ0VLfGJkNRNIp/415bZ1Ukc0Ha26nTUoB+1uf
4QvRnpvjLO3tqHEMSTcafbbVM39LgGU+jm1DG3Za/VjxbNjOABNCCer7YmSDf0GD8d5Gy64uKQtk
4ynr+02LF4SJ3z+zI4Ecfy3713Iq1CZQnUYHhAqMKHx5XBYrgK9WD9WBvNcfzMZq11X6dAF0UESW
XmmbQvPMfV/qzmu+tj6xvIr6gOucs5oOIe/nYY1YaliGY2rPYeLW3OnQnvkhR9cOAznrEe8nygtk
9clS0UdkglZL/jKWVb8TtTOFlUfpJHNrow9XmvpXj805xIcs980Ycc0M2rt7bQ3UX10N7UPnrNM/
bcDJNOj2kSapMMUSHMPL0q7drp/JRys0lSfaSqgVnqeh/FIJKYzGOrhitT6M9S6v9lV982Hgo7va
1c3l5BNXpGiJocjgiQ1g3n62xupYe7iFbDsf38Zu/MnzOn2oe2YZdH13urWjNj8AElwjfe1/guw/
Li5/yeA2WmwOnp7Hwh3tj5Vb/ElfPEIM0pAfdpWTaNHIMwDYd4YkTHjKMJpbpf7eTamJH+yOnzUh
ti5qia050WDTfGr1AnSEOfDZ0sz/nRmK0FtzPrnPCpq4N1p1HJtmvhVS9XHBQPg1Z4X23o5K7Rtq
f8fB9cdPncLv1VAeLdYUYOaD1fq/U+OQQNLw4j9rkEMXauv2o0cF4kiNhzRKK/kyIR3xfPOQOUBQ
WBeZKvFOcbu6Yc6BU8DxlcuScNzE4LRnvoFUZSsWmIars4Kp+rEd/rnCnQsedWnx3fnBdO2sZiLa
tSB/AenedeaCo2zpfQy0K3gq5ZQcUhbCME3mcvi9p5ahFC6jG3dzwHjlmeABqkZr4mpF0ci4dOAR
9bHjDRUZMYODtVz4D9Ey8hXN2QJcou7500WT7sHPd0+ZE5iPY2AnB7p64ouMnHWwdGl/dKYsWRNT
8s2ucAg5+vDzBiM+92oM8qNJMEXDobp/NlERI53hAnThhCB8Wc2aY/LirDXtHll9j0RtYjyh5B6I
qiM6tj+O4GIJ6oqPX1K9OWCzt0cxaXpU2EO6T73aeuShGjw1Dp9Fh4g4RqaU4puIqaV+BrfuWu3K
P6NOpiN5lqeUtm9UOVzyV95KNM5aPbW7fysNP+sTQbZ5idua/z8fLZRdVS3rkz35eHLWd7feo46C
iPOwW0q9d6LJyO09Wp8V1hbBxnidfWMj7l65blVESAl1rHFnzdNPgrQbBQ10WbScwGg+sdml85zr
bTpT+268lnHd/l3qcQgi3OqsO5dsbSFbR5JNhomxTPIhmNviHxyYet46Rd9Wj5UjtXjyhWecivtC
d/aJak72bFae+dgmutXT7dUNFl0y5I4bNrw6PW+TteK8zHPBXrfrOsy3BBUleZFTMQ6x5qfPRQ6n
k/cmXDYRs9STN5K5yB/qIy2OLHcQUbChXuXDUGQl2KC+lx86OcrurnxXt5VTD2/TftXewXFM3jux
wqLewiAsJ2bdsTxVwmTaWCh4ciEGis556xXBx+SUprxg07wNrEGO10lL2j81C93XB3s0HH83w8g4
+jkLw8JWJbpBJVloRkRESu8O4CvTJZ4qkrgOv5Y3un0cmY1hdTZeOxQfutM7f0ZnVA/aNGrWvs5T
s8WOLTsbLkwKxSEfRYYO0TVXn905EV4TPF5kQR6ke48r6pQS04kNzqcp9Fpsz/iu6W2DSsE10U6r
ToOGeNoqt9nAuQgLEgJzlop8t1S1/4S4zTPCWXqKsVBD8ZuZM/yjbbdz9T5Rji539kR5ma27WQGP
HPujGnZIHw2GqFDd2ew6iVhZuCyioBpq9hLnzoC1kNGwtGKf1MIUijqraVw3w3jJ+BiK+ddukjNa
CYwcJ3Pdf8lIbhXFQnCQq9B+00j3guobMq+9RMI0ux+SzK71aJYibaCmZO2vs6bGo9bpdhJ6/GPP
wQKCYmt564oTRq//WWdQIq1dW0t5wj1tXZSeNn9sQS/Zm2HSCFw3fGqOWwkN1EZXDK4FXdnQDkR2
tUfTYxkrl3tImT/1ozq1tGrTmzyY9bCXgR6N3uoR70mnajrUXVBruCXlOvB3tVoQbPsZq+N3FkER
NRK/2oPtEnP/RUGSLLGWGPXBgomxDVi/+ogi0u80oZqzIYZiqwjjRIgDu/s6+1emZEqrBJz/cTxp
+nDuYTnSgN4w2rkZs0V1Y0a7rOgG7BtENmYd7cE2Zhmz8Dqgs+2Okejm5sq3mePkLR8awWcCk8vV
E6MesYQY16w1VaQN1l/8SMZfod473sR3iMk+Y5/utnC1r0GsDt66cVUIGD9y4GHR8uhUgV3vjKkn
uFBwMkG9Ps2IIPE4ucm5da2XWhIPzm3/YKeJGZcOJySnadAlhBmC5IyyFdUjE/EsPD9kNI7vCykW
pDRZcshO+yxkVNmu7RB8Ll7TRpWhB9Fqc7rm92e9rg4v2dr1X9fU7siqoKiL1EcZ5TGGP7Xx5lFt
9LTx332Kr2BEDE6ExawbUQHLo4XMsOmJe65cqDwRgQzyjhRr85DnMn9vsUCQk9q+Ordd0706sKru
Zd63umM49Jb2FqDQTkkEYUsDKlPy/YZtsTj1g594PgFn0wHzpHeJUdz96jYs+yCN1lI4G5u2/xOi
wXhcBVYk409OZ5e2RZrM1IKqkzdMV6eu47ZwnuwVnFJRHTRdF2CSIFr2uvaEOCajSTBf1LW8Jgks
AL/09JpY9Qz5YaBGXMngualwc3t/2iprzUIM07MO74kwvfE46Oi5QeO225L9T6ClTOQ2u/xei97b
NvPcvOhj2YVtO5uAtxZzh92ns4x4PQ2zXu6aghAdW9HXMXQVo2PX38vG2cpEzhGI9OpCXH9I0+Kp
C5A8M6l2FO6La125pxTmTJSay4GlJBsNdfAg8uLdtut4Uh0tfQaQdpu0VXUMCh+FzxjEDa90+gP4
CxFNtRKFMn/XaH+fGqv8Yh1Y9kw//XMW7CtR0EA2wb2CDNin37kyhQ4zbttuNQ+L78AQEbyd9ORZ
GuzP0bty2vcwnnd08Id/gZf8GCXx5r6pl7irMQZh9NxKDOTD1Dv+A6lERDj4w+eqKbW74djGVp8e
Ks2at7aOa2ES+YehYq4/PJkI0ZJZ+uN2wjjXjtS3FfKLROQJU1b4bNxs/kh4UbHxTpxtWPymkf7h
HPWR9KqIBoMYimNPb4CBO8RyMtHrMsJqAV/9aOcYzspe/vgAxCibuBwACvufZdYm0WnRPPoGgCDf
z8SWX6u7SXqCJeM8G+HqF3+8GiYFdiyel8naG8uBq2Ay30VUQV+wjX4qTTJUzLOPyFiomDXSl4z9
Uwe6M2+a7c288IkRksHBigA7+EkD2dsBDdh2i7NH/dAiMdtfxdhnO3qIHB9+y8Y8yyb46w9EVVxz
JafPU5rd5/DniwFTyTDyfWBoG0OmWxh6qN7acandJzPgt96bfsWma8t8WLLkCpWSyssLIJTHEiDM
pgvsGJntpOvFg22pMaaZ80QxXNvXaiFAY9Xfnqzipb0XtEXy0Y7inUj5ZslpsHcTdnune3Evk+Tv
WJC3HqvlVTomfuTyLH0fWcv3joaUD5m5CkrwVaR55RcH4dhvs19dFUYYeMg2RN83k0R+80ttyxbt
41JZDsMWwAGofUzorngsZqfYkk5ZjkadCuTMNKHA4H/MdvtR3HPouVXaNiw0divp9nyepc5nHIMt
wXcV9Z4JnEmZzsXhUFIP8wSDIX90neoNqNohK6gTaG19WBGkOIaMnLVgsxasDA7qLNgIrXhwqgKB
2pNvlPiPSgLPLds/FsNf2cHPUZTMe8fYjSmczyql/sWCu+wxUSYYguKWet3OSltShOoa6OLUG82j
l0/71Q9i1JK9lauHQrTuqQfaYNOQ6pl8xmbgQFdRxcmPdk1QTzTY/4RlY08iYTRCvGW+2llEwa+y
muqNWO6tSPuohvJfMZoPJaF4jjiA3vyGIoZGMF5vuOqrDP3f18nFFPO3MZdMDcjZm8QSzpdVkhwa
sywHskv1hARSFRWF8DheUz7DrwNcrM1seky96TmgenwYJwNt3FDEHY2uJjQ0ek4Td6Z9dgdlPPQA
5ohrmWsSpU4yTAvLbx0ny+k0LareglQCn7AdOkOIk1lzowWZTRZGXwJ74+fNwciSR0nI5nGqSk48
BESCeyemmvC1wIC9rqPzXDnlzWfcjzKyunufEwgdB17lHOdcnp722p0lpW8iVXxGabKmxsgA/ngN
ECYftBj+5fhoS8uO2N+lPQ1DFVp9M+HswRnwBqc7N3DbzlXRgcgqp2tuJ7sVK5yzRCljvRzsHRKO
fwTJxircfj4pSz7khnPj1XYCi+uFpmRWyivdJsRquPtSKC6Cya6vypqsp26snYivf4z8MjkXqbGB
A7HncHJfMdvtyqRlcaicqPZ9I07jNRTKiADGgmn2tTh35EF5E+UiiQqUXvTVOghV3XgTkVebAbOJ
txaUYjwPLPlyBXN2uCSwcG2/Aws3uMocNkRlHEhyVn4pgqY4404GlxQ79JjRpy+AMPSQi0bH/nEt
5jg4kr9lwOuS5Ekd103O5O71/tVgOgY1CaeFXG4Q89LxHyYss3Pti/q/F8X/fzXhv9wRyv/3agK/
M0rJ+f/eRLj/gf/V0AXAi87MxiKT1vT/bCKYwb1u4LsBOOgAzgpN2//Z0DX/K2FS/gSlWVPHp7oz
Ff5HQ5cCA+sKDBq6lENtnRXW/y9dBN+nIvy/N+9p6PLBIJX4/K/JkfP/aOgWMMk1vM7b4tj6te+c
DXGXiWRnruMF+ozPlX3MXEXulOBeN31aPlveFEWveTuocuM6L6P1MkN5ZmU9lRkkRJPIx4rCN41m
5GvPan1pl3mry/oo6lOnkrMY6Ay5c2q8W+nRMonm/qmUuzdVsrGkq+JhGLWbMH7a0YjVeupMgtJs
g+i/tU6ehrUuD43klOYZknxRwSAtcYwzQ208Hxa5myCn+f8SpNYGGdwntRqVhGKLeEgKLZLkvLv0
kZEn2NgcOipmvYDb3S0eZl8+O+szyCKSjG76kqUNSZbp2I3a8U4r1LQgcsbODI1SaGFN86gDZBLq
ZJB4MOPy5OMukd1eU8OOpYfcgSy+d/RTR6w0Gb9Gb5RxOvVrpAVazGaOH9hAcaOKy2RfhM7wLg9E
7kOZgmKq6I5R+RugtfD5ezpw7EU0mjTOJnBhRP8zKvdT7t81xUg3l82kfjWRIcr9Dpm1AVW1E/LN
D34yyw1XF610WoNnXj4PyiBB21MH3/WJiopyIGvgvq2z6+4tIAhscvFTkpD3sZpAIMEsa8j+ZcB5
YNrHSKeSU09xK2hhdohQTVPs/cVvQ2OhyayZXnfR87ylQ5oeNXR1+085Ox+uW8K0M7XPtf4uAnoj
3mUKBK+qkph1q0DbGuZ3MqzNrtLz4cSy2v6B3GdoNc5tAHCauMwfLr9kh3azU7M92dFfcYdjL01u
RlNRGwO1mznvbr7uRD891MOIu2x7/RE97ClQKwOcf4LPyLEhOFSpFhMAdk6zTRSWqqp1sUaw5vQo
7MmOZyBj2dqdBC9SiOj/uqTiihYYzS74Q2Qzi4u0y+SvQe8t8OudHcAYHYAydaQiW4iCkebMc5je
BbHEv7hVcQRHFHag9DyiTlVUsh0TPBOtVui9AWuFEZ0jkvOxanyqADrCz0QYqN0YFaII0x0oV3Sp
Il7L6xDUbO+6E4rWmsl42WmtvzHt/DHBm+U4tq1H42qSz9P9FxsFABvSjFIZxFp/gVFxABAVSd/Z
k87rQk875iOJQ1IzWr5t+r+9eO29TabfkmwOTXs+LEmFApcET6CSm4NjWCC2V2J12qn1jRA4GZbe
F6BSWGpXeIUEfxXXKbCgyW0frRqOWZMt+1mfnkGR7gxCPDipkaPfacY5sY2G6cDXnyfxnuTake31
YVE5sZ2NMTDMnnT5Q0F20NeH0OFW6ouZKsCvtr7n+odJtLdqk+46AQloBWBafZi2pnZu5oNynsse
FEBd28NWDVeDcVbX662pjjNO2tAVh7W/ivtBD65S7BYNUK56TwgzTLxHc0w3uUvI30yjbuXsu5Tf
xAjCbEKNSFhQYebthgPGLincg8VJri21J1F+upn5m6Q5/WZcwvF1TvKPxOFu8NeGq+q7IeHt3UUr
C1oUmT+MIdXWUZOUmxq3hlMzCHsyDIn5Vk8UrrnNW90IQThG8/ov0UBbUWKtnKh1nkfX3ClYOQUb
RMeHkTn6tOLbOnnFpU2XxqCwulCzrfo3nBMRk4cgFFJyflPhWpDwuzd3OePJJTv69vQkMe8SLpda
kRbUMmKHSOr7kSVC1TKNsW/pM4vueQASkxxoscBljbryqtb3wP8TaAOoSL7hDCSNoW+47mBE6uOu
g1XAh6eTF2kdsQevHn+xownha+d1hh5wyNROJ094tS2y7RjbWSo/W9vbASnal4Dn0DUa91CJjmd8
mgbr2TekHZt29kAoWz0oZ8WD6/Lqu3eyJ80knO0F3ZNXB18cfyK88qtuUMOwXP2z510jkda/JDWt
iK63cU5L4oZjugssQU7TZssAGxQfYbRdTVgOjUOcmh8sP8mifJBJvXxBE4z0zjgkdX+ZVsKijnSx
re89XQFBzBBTQad0IAanoKlR9t3AziDGR4SkqzO0VYnYqoDwHbqJ7H5UQOM6W202v7sy73ckNOWb
1RiRhSpLLETr/9FMMt8NziEUKtz+PvmxIAH23gcQPbJHdXtMHFSntElilVT2Zuz7ZNdPMIf4Abe2
GPHN/b91a6QnrZfpwfX1NiqmAKmNA+uxGr3hLXF8hd655mXo8yQSOci4XCku+NF/z+4LG6hLhWmQ
33rcH8fg5U///epUAXdkdulm4y3Rkg11R1pJgtxH6Bs3MgLhJO3nPmcJVSnXp3H1p0O1mjFRunfM
ZlDFnTm321md0rT9tSFEhB7ntO//RDnSPtGhQ7mDAWo1wO3iwlrDkp4I91NmvIHnON5d9MXO9vSg
3ik+x8k6/81V6cf8BPbWzOdocdxDwIRMBjpHDuEXDOMn7kir0iClr+5oKnLBfmzTbABQnb3rzfQh
HPO9NVnNVYJYFHj25GGfalausNLqXXoTW+DvSVkTkZL2qb9Nm24v0sdZ1UTNhl1PgZ7XS9jeWbau
003QFDUO8XkVZoXiy8w1tV91KOzrcCIK4/9CvEN7pv4Z68iotzbR/C2u1hx3FEM3BoTsIQqqgEh7
rnJL7Wy3V1elodrUdm8/Vp6XrNuS1cl5rKtkeG1skW3sIk+/qCVkDk9ZKQ2MdxsqeA+A3GU1V8S+
HasKW4T4Q5vTvHPuRBGgi+YTLhMDUV70l+ZOHpF3BokvS3Ak7ZwNt6SlBX9w77wSoGFkGHoilPgP
o5Xvyz5XEUnOXQkaEYWLuFfFI9SHONfkCaTSBFjf0dNaJkoEQigpA0uhj+V/2ClkxrwTdzWsVtbP
fNqL1t2jaupMvh3gSuf1zldDtptkm7/m3+yokRBdtOFD3Fkt46CUjvqaGCgvAVG4UPJ+JTMG48Ue
oL2IO/eFZyLa5Z0FAx7euosQHm/RctnVWrlyUEzTK3EOAoz3LgppqJxVxn9l8Fp60wmC9HobGvIk
yp7aLbAHYotsZT7TS5xetD6bP20+/YN7p9awBtsCjwkN2+979yrudJugn8WVj5Ic8mJ+JjkxxjWk
+5zgB0UQIyCnQgbUqelKhXyA9e8wmUCZDe8Ai6HCuaNfzstYh4pvYbbe2+cZqxGg22sPw72VzmKh
5pZ5Qpyde2ed/C/65b3Hnv+n0i76dqgjK9tYdpG99Uge57ztdgGB2SqwNqWGj11YgJQtx++OetPc
VfjyLa3k+2JoyS5IgJv4rpZGhdzQhjW+vHYVx7Qy841snOVVQxr+U7N7/Zbf+/hC3HXJe0e/wuZh
mQC9fXPx3TevCbKtNglzH7iJQRZoIoYG0LVF3AQoFZTpNSgM9HrEg4stu+EkLHwSu3L/5iI5Eo5/
n8acosZ17frPLH3FhZsoao3lpczaw1TkghEOPETiTIckTbJHlQTlxp7G1xyeNu2MfuAeDbKzPduv
mlJTtOpELhI4HDW9lshwAGiPef6vmzg0NPmih1bpYRnNL1LMEWC2/8yGe6/ky20N2Z/zlIGdynqa
A0xpC/fDGLxbMcIylBRJRkTwBPAPjSn7XJS/Fb/LeKny56To1RMrA1jYXOQNTTSt3BTp+u5o5nvj
ACA3irQ4qaxDa1YYIGPwXPlpxGPwRJeyITg6XamevjejelLUoI6qBw/P0oQwNRpzR2zsbRntT3E/
t5gcUqiPHImxyjBfEDDdqbyM7swxJGg4MBFBw7/wsCDAsfg9LSEepgzFEsS50OolrOcBNKtm3tJ8
lhdEb/OgVEahwAsQJFau23+Fk3WxlSXJQWqat5kMzb/MCRvutpojugMvWQc/LQmAPvJ0u5REOR/K
PAdAMtZAAOtOlNwZNULc3DVxKr17h7oiJlsBoeR5mo1j1AVAfSip0+jI/No8L6sSJt9JL3/Gadaw
DVqhx+w1YDOAFNk33CG+bSs7klzu+zNFK9o0jZ1CIZnkvtVkMmyphzn5yb0vK1z3jtWuH5rOLpBO
G3f/jb3zWJbbSNP2vcx6oAAygQSwmE1VoY7jISmaptkgSIqE9x5X/z8gFd2ncDCFoP7t9KalYIhZ
iXSfeY2ajO8xeql1BxIyCTElLA31iaQY+OA8fgkKOrqDFrh3/yf20E4/Rc+uV1S+59GlRtp/6il/
LEg5CtAAk12FkMO/6yn6H7aNZhkuhi5EXJPeIP/R35JnBgUVF9Cfi/+Sq9Ns/U89Rf0hJEkLJRri
HiwD8ZT+DWkHzMkuyinoENsm0hFiMRKlugNc/FLZAQFTCo8axQ+4fWN001s1wjJg7isjP8+TUHRW
IaFTNp4rZEQNNDEdr/eH4vugzSmVYaqV33jtBoCBQzPZJ5KLAlH40SeBbnAy8Y+AWkl4AeW6IQ9r
JSyP2j6wgZw3EvxP7hjvWiiYL0MJGdNDgH3mqQfBJR7qsVbhYegQ731MBpOqBQODcdQH/srbGam2
4mgNCNscbAtjjodigYsczK4Ouju7iUT4Oq40zCp4u5PsSIKd6EcbE4uSer4efhAAmzskXWhm3jfD
MLoAeFAfOwxtTbdJK/szrHT6FyM6zVC7R3N6GGFmZodCqEWAMY6iH5UdxW+6GKttj7/CbI5dJRC9
CgzgO+dKmtU7FMldILFANpGbgI5wqPGNoemXWibhRlM3bzFrKTE+DyhGAc1vcEaxwDN9gVNYC7C0
Ri09lGkg2lSgqOWJh8r4ITFd6bzeoYB+suY4rW5CLTMLHJY0oJ5m143Oqyzv6VvyMFDtGHyLDktT
2tVXyt+4quZoS00HGrHUsbWyK//VVtR5b8bOINpOiTdMz5p7wPKmgDcRuFZonTSzh5QcDE6ON1s6
+ZMn6qYRN8KZkugMVMuwz+7o25/jqhseecq7772ei/QBc/CqfRVBDGyOo8CjjWWw0unOpdbf3nKP
du1ZzjjZnNCyp0VmORCCifbhTJ4MhAbUDQ4n/o/J10ZxM/JFP07Cb2EI92H2ubDo9RN3ofPsEMJW
9vh+wOEEP5TYlrR4qXjz0EV2mxBxNj7uQz2o+UNr9tlra8Rl2QuBDXxiszf9waa2ZALP6AfrYDet
/AxEw/4SgyC3bsZZVq9RcCFQA41qAWBAERyMW1fSG6qcBNJlFvXqhdNbZXrSESyjlYMTBOgdx5zr
g4uEGs07LVhUlsAT+a+CDKsNegYwO0eY80qQ+JBlZO+teOjedj3iy+fJSQLYPxlEsgMMbucvunvm
B/iswwzUyfahtZZT+FUn6H4JFxcUGV0V8l3Z9/SQeXfyjz3GHx+TCkFA3iTN0R+1cpRgQCP/xxCk
4YMJteevvJrEmxba4hdkT3zKb6hbfW21XP6I0rL+JLq+um+i2nwPeSn/pEsMB29ljFo/pyYkOi2s
SsRe7ebjva4a6N9HS1kYpJh6APyh7ZFxP5icR7JrEDGfbLxRtLPwR6q0UQ3GBMV9HYH8ou8ReNaG
DGKgrceqPPpNzH/qaM48HQJVwf2gZVlSnaK/dmMHaXVEhAryCBSm9HVU5+hWDFJm4Yk3L/xaILfx
UcKieQ9ugBJpR5VmqYWRWOHN2X3neWapqTE2LwM011+zuouVjtHeZWFZf61jiyRJjGb9VYsrJlVH
cEHYGhJIPXh5KqyEHdZ3fMXa/BTWBQc8LEc6zahdG59bWbQPrWgQJAsTk05+6AS+zQ8ObPecGFYS
oZvcde8ivUXQmuxZIvY21iGycdXcu8RSsaI4FzojH4+ob3rltKPM5vPItZB6nUFYHKA2YEcREDhT
3mhxkbyiPxyhOJ42U3UG6Fp/RV/TVgfNKtER1Mgq6vMcBNmj22mmeoGfIjVcs6zN46ByI36DYGFh
gI42+vJGoejd3clq5nYk2jWkF0+VqOiSp7gdUpDOkRBrkaJGa1rEiyuXod5nRlmAuuhjQ1XvweZm
+knZTgilNArHx6rp3fCmjGiS37D/a+MDPh/G9G2ihfBJYjZdwmLgdkNxxSxeu4BdqeA6WUM+hGvU
jNxg2r0KS7VAK5oeHBCEOzUdck0gT27hJPQF8JbIvdkCNckf+nTmeb9DBFGGpHwfCal/DvzY/5dI
lf+arc5h8YWR/RjsKXzJk4sk8Tz2tvFChL31ywL9/5pO/0Uv5lrX6e3w/a/vl0HS8h/86joJ8w9D
IbXtGhhbE4s4SBv/rX+l/8GyE+9YzuJFKZ/owioaUpbrKls3Dd2wlEAa6++mk2X9IdH8FagkE9JQ
JP6tIOkyRCJC4wfYylAgDCVNrp8h1LcvbyIYZf/zX8Z/d6kMc3dApZ1rc/LasrP/BE7dUPOdxa2p
Osc8kN22i99Gp71+8pE2FGmZw5Nu16+xl04XDCZeT2WuhLdEFlRwPkvraNdUrzNhlo8RDRYAEEZ+
/0+GQtsLzXhL8UUvI0GdEiXwGRxYncFEzy8ZUWqoUJTRevpr14dagsoinYIiX4LpX7Mi6pUK3gtN
PLmo8D75okaQJjU2EjSIohCJiM6aTibCsb/O2oUY81M13611w4qJWi0iaEAYVwLqXQYOyi8Lqs+z
cm9byMTnftLL+67LsfYCAA0TFcsTgCUxsIHrM7wUTPt7hraJRTO9SpN9ezlDokCaKHGFlqoGtAMt
mTq/y/S0OPdQLY/FENlHf3C6Xy3t/3XGW7tlcU81nEVGzl1LXbuYzg+1YtQI3PIxQLHsCBAAncg6
aX7lev/rUMsSrZZQ6JZUtlQG51OuFMIdoofJyBB/AItOLUChE3oTz0kFawosuCki1KOclBKrU4+P
WLVJ7/oH3thCbJzlQiD2cpau8sUWyqMwNuAdI7WDj+qDAMuqjiwmeL7r41zaD/xcSMYhzdKFoI1n
rcbp9W5EuYqaF8qR813ZSh3ZJtW8KPOwhg0G2f36eBtLKISpFuMG+uboUF/Oy8Gf2u9i2zwmOj4U
KhiQPJ3U9N5qIQn8g6GgUpqIbSnkDJZO+5NTmJqCPrpDK3kcqm9pXdo3gZNi+gMKe2ekrc0iGYhk
l1STBbscye9Bg9P94CPSefWQ9aOtqbLAeMTPtXmXjRTSj4NVhmiZ+caLCpjW6fpUN46jQD4RVwBK
S0qo1Sqik4uilKAjHZZCe4c7e3TEQ3m6q2cE9JAfk+lJ2Lm+cxw3LiC2qKFsF6T489y6GKdyDAQf
uIgMRRMfM1XUrnBvHAftPim17qarXetcdlH94/p8t3aRtBnbNWxe1bWrw0Sg3YnWgZbbJR9So7Nu
ZlTzYPo56p/M0aXzg6w71Y31fqX/yR1q+OaxVW5BQ6JCVLWd8L1sevWIMnH0ukcAIjnArDT3npGN
WXL70AmzwKlQvFhtqygyY9CtqA3koLFuGxHFp8agahoZiKZc/6DG8net7jsJNAlRK9q2jlrfdwgX
2YmhM1ZQIxngVniLwg3CAJBMFLAZwFTsncBuVeoteTRsttj+S6P0v3PtGsv5f/Y7+M4UBbgdpLky
gQBI3PdzyO8IkRJCeyx8D1/Y9aIwAKZaVujihuANTDf+HA9ZddY6/fv1L7FxIRKjcTEKkDjc/cui
PLk1WtzWMCw0AUQj+HJCgzJ5kEkXnpEOzM+JrMOdDba1yHjZUKBeIkTKYpfjlTm8MtMa2GDFWC3c
eyxoLdxQA13bM6veuKbAhHBcbetnxLea2txrtW4hDX1EcpmKtY35OSCSaXirhq6mg4ouZmX35Xe7
HNJXeMJYO9fkxlRNTGdMnlNc0HV7tZ+VSZZipCmnNgB50RMoYzGDXoDlooN9fRU3puo4S2AMQUyy
b5c/f7KKJdqmua6FJshjS3+FOlIE0oM+QEy+eE4DE/VLeqNeYlKWKJOw8q4Pv/F6Px1erV65Epo8
ajrIbzX1smVRQD5XDUTr66NcbtWfobpiJYmFpM2/Wautg8odVc1JlvhTL0R2kakPtk3BrHB1pJcT
lex4dF+u39/jSVaOuJbnRl+NJzXDCAaDF87pkvoGrOtCnouyI5bXe0/L5fr9HAoEg+0Ah7MNl/T9
cv10NBbQU+1gWpTo58QiCaByiS9JafrnpteNB9MtYYd0HQAsYuyd2/DyOf17dB42Q3BaEBpebVSN
IiHWvGbr+RbI6VBOEtlI1dx3ulV7UToYUHUb+fr6am4NumSI7Fphkjispmx06IMLNIzo0MQYmeZD
6ulQkT2XrscPkHTJnxD6hp0lvXzCf86UArzO+2YIJP3NVYzkxykwQbxuPQ1KLYbXhXVL7UkBqZjt
6PDTks8NgE8Ecyl3PvLG7nU5maA9CJp0EsDLJe7wqpuysa/pGy3tXWxxX7To1B11ShOeqGb97vr3
3ZoqOhtLLMiEHbWc2SdXAmJYcSzEUHsGIsrHMQrse1hUcGtB2r1IC8rsx1Zq9ZsyAZR+fejNqdoE
LOS4BL5L+v90aPxCM9sPWdoJ2dQHe9GBDNt2/FfHj6DgRLHy+ngrj69fy2q4GItRQLC48FfXn94L
leeBWXtlKd0zfrkW+kj0X/GLnsv3ha0qB7gBzOTDbLqgCXPHfR37vObICk8e6kx2uveTLgOMXz+J
GgolBodHlYLH5TdINCyy5rmpPTsb3nO+HAzPKDIEFCCPrQuJa6yFAtstpefoIOziYZBnB8bYzqW5
cYm5yHzpruJtWALXy98hpGbPdWY1HrDz6XWUIxmI1O0X2r72q+urcPkI/JqxBVxY8NrpxBOrVUe1
SMcKAr59RjX00RxEcdP7Zfvx+ihbe8sybIkBmRJLBnI5H+yezHBSBaz+2qCSi6XPOdUnZAk61Z1G
PY9/Lyr9e1oWlCauKQeutrgcsPVDmkJ6hcIotN5zN+vjvevI4W6QmDD+/tywweB/jiNQLV1tYwwS
8immh+2laVV5JTYpt7CDpwONYhcuGMqQ18fb2hsYNBm6YHq66yxXyJMroqmnbCikAoJWAz3tbKu9
LZVLiV74yc6VsPxV/4lzf31FAj6666Zif4jVxWuOOoWTMISPVChxwo4sf1c0TvIqNQNojITqiKkj
F4UBDL2K67Nc90SXEh9bXyGujzMTpaPVUUTBwVbIqzQeIpzOHcoKiP1FojsifoemhaZRr58a/xv6
B81tmM4ufuGwUM5ai4r0AbvpRZ9HR+VlXFTUFDaiBcX70Iclit6gSu3J2XmlNqIB8i96uHhg4UW9
OHQ9XRdfNH4l3K7xhjwxHl0H+pLUjdduDoVoDMbulY5w3RcEevKzzEd37+padvTlWi1aR8pEKHBR
nFhvi9SKJ2qYPldXmGgH2EG+8voqRmYp0gplwDhtqMFrfuN+KWtNnRr0dxAHMmPnxk3z+n1szfJf
O2t4mSct+4fHk3b2Es0TLvzM555sVbMsq761E1hJjt+eEfdDATK223vd9yOAdrV2GKIhwyhXpM6f
5Wz6r0MMRT5d/xXPN/Hygiu+DNVbQohVmNubpQQ23ix0ZJs2VZXQLXKFvBFNp91XReHczmkDpWiq
852TusoTf82fZMmBLAG8kTjtckugPuPbJorCHt8H+X+rmcFsg+C8gbBb/rC1Wd01aggeRtcvQ49q
MGKfnTHsXFDPLwzXYEuaulSWhbv66vINbR8AdT4VnkTb+GRCQufAGvErG+r73fVvvT0UN6mriEjl
ehNymIuiBRHgJbPZfq0hUkK+rGEzcyjVznnbWle8KAi+6QmgjrI6b0OSWDKWfelZuoBpF/tDnh5l
q2x4Uc78bc6wcaqq0R6J09x67356ftqp6ugoILC2xCDO6oEZ46yZEjcE0J2E4sFXCEdGOnoFvsxy
9rOv3ZLHAkYGmPZAr/zF9e+8bJzVYae8TCTMoi5v6io+iH2rsluRll6MuCbS+ItS5Rwq8TBbenFr
pEgU//aAhN70c/jSDLdOVfupb6VjamgzQSq+jcA3HdNmtBCHssf5IQJqseeJuuzK1RSJf7DaXC5U
xNtWy+vLEtC7j8t3T3np1PFuP05xZlOoa/yHuKQE3LtJ8g9OLIQrXjuTccnsVq8O8iaxI/qk8GyA
zDcSTuLjCMf5PFpu/admdfY9KLLUOA0Byi0xGhgvVRvu+ZpunCIePBRMKNbSSFhXdxpH5G6DhItX
m73xlRZwdiPtERqCVdfvf3tdeabpAdFeo3i4JnLNOvK9OhKPXo94zvdGIImW+wLNvlavT1YTg5O/
PuDWnbiEmmQ3S5VHquVgPXkTmlQUYBFyZEpK0QNngduFzKafvEPQFuFVHdjL54q7tPQiqkA3DeLJ
7UnSsE+9679k4yvLpc7kLJVhiTHu5Q/hT9AJRzTc4+52x2Pq1nTBIB3gYFJRXbw+2MaBZaoWu8qm
iMZTdDnY7Mi+gsGGNOnUWo8dUv+vZzVAF++1r4kY3Z03bzkcq8MjbZOOCYg3OpZr22LM2Hx0VJhb
kRvT7YAqOOBn0/7z+qQ2bmBqOoyx5OXUt1eTivHMiyyQ4F7n1hLjDpnc+6B7jjOSavNRDvwZohNd
Wt4A5Y7/wc4lAOZyoPWEzMHqVctRvwIsZxNxS795kZURngBh74/H3ByNGxWiAbKzdTduJAKIpY1J
oZ3Nu55ui6BSjb+H59jwJMo2r1B9sIdPsIn+0ps+CsDZauL3dymn0qXxS7HZQkThcuOkvT7Dl6f2
V9rReJcBcX/ZDnP+pgTM+PH6cm7sUTamActr2aJ828uhZImokIYmHr0hRNzKaoEH+pn2YEQOLBpF
X/n6eBtPKN6vqLAb+B1QR18dQNbKjh0nbTwRh5BLTM4E6Sh0gkiGCn3yYnhRGzCtj1zFozejyr1T
zNr+AQ55DfVC9tFqwlZvI0Bq8QO62c8/13i/AtUmk3Fwr31Rugu3asToECnvAnkC8eH69Lc+N+hR
qh90UIlRVqPHXRrrQ4cCHsHFjCSPU4WHBk7Fse8FOsFWnd1cH/B5wWVpakrOKRUe/sFZvseTqxfh
C11a4NdPzowSXZSUMUqNo3HStfEdyluoAIQd5JdZ0w6jlsX/wls+OsajW54ArPW/W3jgx9DQtSnR
YgntrKvPejJUnWu2ILaroX2sx9g6QTkwz9fn/OwiZBQSRa5BSbhG1nw5ZeD7+DUMyjlhpDuf4xad
3aqv9xpTz5ZSCAJeh0YpXQNY2KtRCuaIPqMQ6Jnh0Ojo47c68+0bo0YzsAhlcHt9Us9eLtBRDnUU
3hFQN9DELydVBjbXm9IRt3OD/NPA6XjvTECzBnRVduK+jaEI9jC3WwJtRMpW14+LziJ1t0mcKj8A
+ldqUYcuUxygjjsW5hTv3HbPPyTLZC39WnDaBGCrXA3cs0NGaMpTPamv+IP0noVBGrA2VJJKRNB2
PuSzC4CRaJ8tOTuFFG6hyw9pJFOA9NwoaLuE4SlCbfIlSpjtK32w+ke9gBcB8gcQo9+E821f4/G7
dySXES4e6mWuLCPIc8siyF1FuXZZlBbWp+LUc8mig2n4ajrawJw/QKLrgMkiaPHBjGc8ZIqs6hPQ
QAi4ej3CrCHcEsDZO4/c8og9+0FkVAZ+8FRA1+/NgFZQYqQZQmaNZn52ShEf6jaoXosgfQMNYn4L
jKT9Ho6GtbPTNpaeSNSgDKws/m8NR0LpsNHoXOuntIgmVO0lyod60KJRL7VzPDdq5/5ZNZNJzrn2
Xc4PjVTQZfQVLhff7SDKj91iAotVRu3VBnCZI4J6qB6madfgnWGVZJeQtASiOjR6qJaAxslRu5/V
l14X1Ph++1zzi4CCYPMoUJhcnevJ6BBj5JY+iWmK74oKOcISCRV8v/J2Z6jnYfiCp+GpZ5mpwfMG
Xs5eiBytId2ZTpL2nBc7SO0PRdI/QPvJz5lLUa/XevCb8zChwogikz+hmXx9vhtLToTqkugs8Kxn
K4DjMt4eOU4+nW1Ud/iTAwDxzcgrK/LqoUuDndtl47hTT6Rnj1Aq0e4aRhQ16RCpxNJP0oT2bUM5
wr2k0u4bJ9e+G42UlWdqLo5MBk4RcPd7zdz57BszBrWwhDzUpSnSycuvHvsRNdWZTU5hDGcFvcVa
2m/m9/ko5u9oARbRzifemjIZByUKyjGGWp+qAPybG3MF0q7PnPhNEkBnkpAWraOmrKo+0g1yKlSI
MhgazWwYryNqrJ+vL/PGbyAF4RXRiXWY9nLlPAk7wtgCKuCEOrKWiATp6dzOh6lO1U2putI6+JZd
v01L4aOo2s9HbBv/wXtJoAEFiDQBbMH6I5ioUQJPrOcTbPOF0YBxeWEEo+fIcNjJ8zZiLJTfqAcB
HON+keuYcgz6NHFLBz2ILq+DU1LO0hvY/y+cEL3wIE7sT02O84sTas5tgmCHSaxlWC+n2q5Pg9WG
j9c//vP7nGdNUnoUFBL4x9WLOlHpQ4Oqsk4YY5aPQaTGWyLbGqGBOb3Hu648dmHd31Cl3vsUz0Mv
ilPUfXngaKeZ67JjIomtR3e0TmNjRrd2avX3GsdyBzD7/EQtgjZLGMTuslC2udxc0USPu4xM68TR
Em+doBK4gYXmKZaVeUoSLpGdI/w8ImI4QldjAd9YYt2h1cIGzDPeKKd+RjUp98fZk7KB8FvO5fn6
2m0ORXnPBY+iBNHe5dyGtINwkebqxINsHJ0Of3c8UWAej/be1bj5GYlAuJRcCXRiFYfMARRSRLqs
U5HIF2MXB+dIYqLWO35/RDU62rmJt3Yl8R144IV9R/Xgcma60JBBMMjyxFSV70AFp2eObonUfBO/
wXILQX1D4t6hsPO5/k03J2pT7uJoIka7BiHO0GwgpyACY0QorvSlTEBehvpj3jbpLZ2Tvb7M5nh0
ZnRpwvt71lU3nMKfAkph+PrEw62thuydG1jkd6mf36morP+6Pr/nly21teWwA+0RNIRWl22cBVFq
JIw3KD4gZP3oEE5W/WKYM/McuAkMFCRUcfVzkzuUwfbyra3p0gJduJRUpy2xOo7tWGYySfm8osTd
0ofpfwOuKaAujxL+PAZ7jfLlCFyGqybNNuUIZS2orXUToMRH2Qz6WuG9G9ePKd1sGPVKEj+2KDo1
rX0OVLAXI28OSkqnqAzSm1/XveQMVNVyCuSrudru3UCiWRcTQJXO5N9OGmJvQ9mK8+8vrE16Se5O
9iecda4yxtKtED8/NY5f1AhkRvW5AZxiHoywVz8SHRuzo25ECSiZCKVZE2ODd9d/wtbiggKkWsor
ylu+7L0nD3kbTsPchviP4m1q3Rej7PEk1JCJ0+ZFf6vdy462xqMeRWbGM0I9fHVLuKOTphklxpMm
5PRNz2LjDOSz+GQAr8fYMimSr9cnuHHhUv6iYrDUChQQsssJJqleFlkn5WlokCzqsJw9o4XXeIHd
fbs+0sbUKBlISu6Uf3hIVvdt3CZZahSzfSrBWuOA+AWd4ciD0J4dYzi+v3/pAbwGdk1UAnrLkJfz
KpJUG+cImU+9k9SzJGUJu8M2o0oQI8HCvd8JOp7PjhsIngxg/aV24K7Gqyt8SpW2eN9NRnq2eaCx
FNa0YxbHMA/9vt8JAn7SYi6vAQVshyYv8T3pjL4aEJV6Z8YDIkBPYhLfRjNyvjlzk/2ZDb3+EilF
83OWlv3rMIyDu6jsKgyubLQkdLyoX9CN0Ok15M0xdXznAwEsOe/11V5Wc/3zyHBMyFME46zE5ffH
jJnmeL6490B3u+VklkcxoaF9fZStr85JMbn7eciJ+S9HaYoeC9d48hEjHbALbIrozs7sd/hCNHct
tpnXR3t+CdKV44FBnsc2QA+tzgquHfjA1I1/SsYGaXrw5ch8FwjbBTmaT5adeTC29sCkzw8oZSHi
BlaZB47TczlFU8YoB6k58EwdiypjxhMmTgLzTJix17HZmB9iPoIQBUjcUmy7HKro3RkUKTavEF/H
+zawcddFy9ibU1RrkkGvHubC3XtZNuZnkR9y/cCQWFDBl4PGYzjSeFMReDsLlIuedccAbiqWjW37
uy3k5cmk+YXWEAfnl8Tjk8vcmYxGxLMIqbB1+NOWvsL9UsEY8LqUd/2s3OjH9R2zdUrRvuLpcEgH
+YfVMSD9U8MwLJ6f+Vh8L1VfvxqGGUXh3sJITs9kyWttTuFxdET9DTX7ArcE+GynoZjALLS8N+5g
du+nYEA+CrjNTlT6M+xcnVOLqgiQWo6qTs3z8vMXaSp9bBtDb+yntDjUhozuI1Fqr+LI0uNjM6Ro
KY2ZeD0Ponzpowj22Jh5hGBZIx4rRI1eId2D5rYGQnXUa785xHndvcJxPf8kMNcTB0IHepqVNu7c
MD+v8NVPXzph0CKWirewV8exNAH5ZH4bep2evy1KPb0zqiRcCFPYZ9kggsKsaW+SrhSHwU7aG0R7
NGgKnfMyxXLXAztS7nzNZ9cRFx6swkWOFOC3sYbOLpCxHBNRdAIHO7wL0DroD4NJKTFxG/nG0v3s
fH1/bQ3ImeEVoIu1VHguV89vcW5GYBvNYGmYtwJbxfuywyrTxkbwruxxNbw+3rPDCuuNYUDrUkVT
XLqX49kVyjWWD6EK4brhXEFcAaYALmEenPF0faiNqRFOMwrEBAkgbhXVE/lqcY81xLEf0Lw6NJSL
frhzkb7Fg2E45QUyytcH3JibaxJ0ccED5CEUupybRh7W4GlmHketczxoWulJ0rU+mmbXvbk+1LOM
hRE4dVQB7aU7vm7kyjauqURBuNCzGmDFTBqNilbqlZk9H3Cxx+0om4o3odAQFEQeYAdG9LwOzPjI
2XJwYAzQKlptm1DzK1BDiHRAZqdMIrrgwZ3b+oxZd/Om1BC39zg7fnOOjMF45zbD9JjYZXWLIeNw
vP4plqEuDvHyUwD0QKikokFf+/KrlyAgDDuA+xIIxEGr0rBPeZM3v38wiRLYSng/UGpeM7b0KuyF
bxeokuAgd+7cHBNMcIuLUaB7Sgq5lxNuzookTSxc0SURvpzVBD3ExjQOXW7aCXdDHuQvuqpPd77d
s/d6+XZkCwvAjVtwHXMaAx039LGROdSk/5eTAYEa8hbx8ISWiXYEL2++noAb7fCbt07mwuExqCnA
UTdXOVFM2GeYE0rDkdGqj43IM3wsVKljr14ZsdfKeq8qtD0iZ4WqHqXsNcYO0YxeGSjuH6t+pr2Y
QISYQtQCMzkDUo/9dufDPl8+yVtIFkYJGebHurmZCTuZBcaMR9EJ7Qa6HXJ4qG2cr2/958vHKHQY
waog02SvuTQmInEhxWm4UHOQvBK1E3uydqeXivZmfsTI0v6BUpe1c/iff0uiLaScTE4C188aR0f6
w5nuOAomZMLbzq/jW1MfHA+5N/3BctJxZ5bP6l5c4gbqTIRdNo+1tXoyaLtnbtm44KZbM/dMe8zv
OhTAPdcYiYrwGTwVloNJV2bu0do2rjmGhlbiLCsJVm91t0yBqQ1AqZHEFii7B+1gH8cW/eO6sbPT
BCwZ6be+Pi+2CicrQ6tTU5p8o1ugd6+v9POnReqcCWJcqB+E16vroO0Bu6qYS04zerRKqio86kZr
3yusIHeioq3lZVtRjyeiQ75hNVQTBbiP+ohGBF1rnexSjsfamLRbYdmorjbtHtJ2czyLb7vQjZeM
9PKma/DIHMCLsp3YWF6gZXzATqUvOlYVfmwz7eS9W58S5AgH0wKURNhzOV6nBkWegIRD4qAsaOgx
Ph9I7SBJgwrQ9VXbugUW1jY1b3iggB0uh4oaLVEyZ6jaDrBiIpg7ydzZg1htfUCAC1QOCWMpCy8T
fpKUBBhch3612K/A8D34YYpotTn5ixfnV7u3jZ2rbevSAYEEwIrOEB9x+TlPhpvbDG+rgfVqxtjA
aznXjppeN/eFnWO1bgSuN6bGHmtwa1DeKZ1TAFuEdtTloAbaqaZt464TmXhnIN1gdo8CittXLg3r
UesVCupjoo8fry/gskCXsQVlQ1gJHDwHuvaauYeEy+QmQL+OUzSFGEjiMJ11VXRj4Nz1jvS2JG3J
0ftW5fDn9ZG3FpXSLGENb6TNpC8nLMcGG+8BMWcnLatzY7YVYrb4sblB2yLkilTU9fF+EuvXU6XL
i3SDgZ4euJXLATHY0xP8ijmGjTvgRhXkCpZk0Dl/DQ5p7klkqcATS8MD9KQkqvC44EX5Sx0juY8G
Ztd4zpDODEfuDiwci7FE2zREohXvjg5pLMxNUpTWHQB5H5ApNn6k1JjbY16JrLkF4580MBPzsj9O
BoLOqKWr5I0TLXrS1PyBbVjxjO9QOfflDqTheSS9AI2olpKMsLnWiDJEqOlZz7DCqxFmUJgodZD4
4nkRXpSIe3b5cXJVdRRU5w5pm+9hhX5eb6vvDpSPCg0KPZyp9el1ZeOWCN1JtF706NMkzZY+jqr1
b0NqNMGxwzbibWsARj2YVoKgVBZJ8a4yJgSq5zYyPxaOGdAaD+vKuknazn9tRV3lI5ueYwMk67RC
d6pEljnIrKo/BPRboB6F2bAXi2xcq/SDATv9lDUgKbjcP/E0Z1ZYE9PZmjmeDHdK36IPioooT9TO
tbo1lEWbGDgCjT4AN5dDybQrS4Njye4Bc8n60Z8xmpkXI213irIb985CDfr3UKvHMDdL28A5iwDA
6oyHXpTpx3lJig7kfwgtA2cdb0ermM/XT+PmsItVIeUmLlm5+ph4DyKkEjHDlK4b/u1on2P7MXSY
HuhlV3503UjzfLN2dsZ99mCRkFO3WzomPFuMfvllJ8dMOmF1w6kmTz6katTeyKmIX1+f3bP1W0aB
qAa3CRQ5pcnLUexYRpZZAyOQbQDXxUfOaMbV/eWIGM5OMPPsQy5D0Zyl44T/CzW0y6HcAJYhrdEe
wXZnsWnyBcicri88Dtf3dsz69zgT7eGEtuZHMgpADqC3Q5f9clBERa1OFcVw0rQBibauawqaCEq8
pEi4V8PamuAiMQH6CcEAwGCXY6UYzoshnPpTbfShc6esNoreVETi1ns5Cq6rADd6EvQBJcLrq/js
heLTgg4BIMMJJC1exW3DPJlmK/BOK3Xy/GCq5lPZN925I+X3LBTF/j/HE5cz9Q1/lGXMeBGqqCe9
6kMvreriDNgLXfhe6jsv4tYqWkD0l5YwUCtzfRY02ADdVGARTy3rA5gFoMadb2IYhVbiTkK8N9Zq
m+IW7kocZHtgdYPwhsly7/OpU4diCn9PaQsE37JsaBAI8gh6aOsjHrSySstxJhItM+t927XRMewz
3Rs1XDiv75DNWZGyUcSj2scderliSY+/USHYm4VWuzcDCdaNqJscC8xO/YOLi4mBMFmiNWL7y6Gs
qnByS/T9aQalb3g53xMxTYqtO8Hv1qZXNK8phtKjg+NyOU6YRKPbmk53glUa/YkDozpNqLPfl7YZ
NMRl89753vqGC/qNSwwuMbS5ywEd0PbQIIP+RCaBR4vqzHOV09D2R6x9f3+5IHziePUL27+KAHH/
CHLM6rpToU+5l4C6esfGwNeksOKdobbemQV8QFuV+5H64eWsap9eRaCjtOb6fXOXW6XxVtN2iz6b
3w6yIQjZpc60RiqjO7u4IeBvA5W3uolVRgdR9egkR0WZ7LxpW/cwrO9/j7VaJ+RSpRPbWncKZryo
dA3+tK2Nzpc21YwTckqovIJk/ge7Ho4u2gALsMK2lvTlSSqWxmVbYSLen9KqK75nRt1Xh6B1/J1N
v/kdgVHYi6gH/M3VG2OladzlaP6dxgmljTvY6+a9E5gc4s6fq39w7dLsApZG3YwUc/Ws1O7ownUr
+5PeN5g2y9IK76e21qYb0+CWP/yDPY8cAI1RlBzANV9+QUPLNMwC4x5md1a8VP5AlXWU2CwEe9TM
rY/It4OQBMyRSvJqy2Praxtak/QnFejtqXUm+5bK6vuwL7Sda/dZ0spFSG1+YQrSgkW97nJOaq5q
lUd8wZI24QdtNFK8XkSypBKR1+PccchHbVGKTT9c/5jG1u1I35eTDWea8u7qEATK1ZJswGqDxGR+
UANI6cKaipu468mZO826STNzfF2VffSRVpb/UIs4mo+kP4lXhAXmu6iEfNb9LkO3RYX5907204/r
P3JzHTgrS8RCm3q9mUnoythwef9cfbDexuEQHJxUC/5ChXuvCLz1OYje6XiheU8av9pcVl44qrJ5
lHIfOhA2uvZZNXhB/NT7pSO6xzfemtpSVSfS/YkMX22xNjcinpKRpz2ZUg+v5viDuSSVRevU/+CU
Up5YxNxgAVAKutxjHN0wzTOmpqqY0hbNtPoD6UmvjlFJWfb4+2u2PBWLnizAx3VJMsA4lATIYF9Z
AYrc8HxPuYhgT2L0szOxrTVz4VIsNGpid3v5xk+u1B56W2AObnvq9U6/DQQg4BE/9BHf4QRkMjzm
HaD31qKh5LMQWfiSEAtWA5pV68go7gDemdod/i5DcsgxLeCQtv7OI7Wc/ItaAzfD/yPtzHalRrZ1
/USW3De3tjNzdkAxgQLqxqKq1nLfN2H76c8XHGlv0mmlNdkXhUpCYmQ4uhFj/A0EaSCGYMrl0+Q6
FpQOp0ZhkRt+MqfXPLcHJeQ5ODkH87UTR6JcABZJmuJN2dzR0esoe+JYwkgerXJpT0XUlt/vr4rd
KHDv4GHwzrK2p42VpeUEcnOkNIVJ83mqE/0xTnXhXf5vcTZrPSnQjle4AkMbnyh/cefm1IxJelCW
vi3AST6f5DSxxgHpbN8b4E7SSQNJFza6kSxPdlGj7Vs3BcfS1Bb5N3VI6x9iqdEXN2pMfnhXJk6O
/PBi/aA/qBsnFVz3o6bGShKWkeABVqWFw/GmO8NfXaVpiq8aSfppSKtCDyMshHnna0mevJ+6vJLH
4GJM/hRVuA6OqDQj3JRm5qPb85Q4dXW+fu6WoosOUsGdDUfaBDVPNjaAbW+yTmH1IssmsJBRFTWB
W6YLtj+x+6Dim+Ybvdaf3z6bpIOsG/kKgi53vQfyqEJgrkN8qrci7+NidObjOufGUd6+kw8i8Enr
CJYs1dtt4UHv2zKbGnnTd5134kjLPpOsqfihNcMZhw4D+zulO1ipO2cJYHQGBX2AauYWa7oiXL0a
A99STeGqimzOX/um1Hytmo+E9PY2H3knkB84Igg5yb//5ZwcC4oqoIgHVmuO5tlS5l8NNbIPUpm9
KEwTlRQqRbzr5OL5JQry+pOuQOSC76oq36olFdLvpTzSlLzt8zFBZC2oSaKpxoGy2eKWN+BxoOPM
R4gRzX93jlF/BRUeVFVq/9NiWK094WQVi3cCR6xPgN+XvzPbVrSTqeXUjd++RiUgh7Y/PWTS7uth
a3NXr1GCCXpkZguOhpr+0I+6+vaiAxL0lN8QZaGvum1utEKd1WgFXe5SDPtO56Z6MBtMG/0IfNZB
nr23HeQ88nygKgZ27npE+RznRW8ofaj1iqO900EG5r46ZUodmC1miK9eBmvDF4Y+/33/W8p/eXPn
oZghub9U+LknNjnp0hddr4EQDPEHpmK7DAX9C5odHzQvtoMBy9SDydvbhI5U9oUsx3N6S9NILAXN
F2Uig8BCxVccBW4+HnTnxtab8DfGRm5JJeInAmb7/gMvbObwn6BQm8OjIwo7iCy8Uie7GR8tpzoq
+e0OjdYfugMSAbnV74F+NpPUcr6Y/RQ9J7Vi0I7wtCcj0ZqDFGJv2tAvk8ByST5zNjtygno8TKk5
hM6M6+TCmxAFbCc9O1gp/6kQ/yDe7hEA1cRDIZkeBkGvVyiJn/ASKlMYLyP8VU6j66H4ND83M7LB
vij7+Uu1mss/lgPiwYcFm10AncUfbSPH4Oj+vO59519/y+aOoj7XIxbHb5n4NsFQ0Eqrx8UKCiuJ
f+PK4LxTeWgDVOFhej3sJDGm1p480s9RG+muVhp4w6w/t91snu6Pau8wd9HjYBPKVur2ptdUkWnz
wgs4WZQcuSddvEg2zrf7UW4Bs5zlACipilBQIbHYjGhyza6flZnDs0MO84TpzXI2UhdjCBVT7952
xQsaWPVLUqkIurUW3qkUvTAO7PLRWR5QiNUvEKHqz1VkWY8Dr+aDLPynPtD2SPIsVhoAC+qxW41z
vS9ibCjbMcz0bvhPvWbOO1NdlvlSsY8vTdODMi3x6Zguup53n/PU8b4lppGfQTNmP9CR1srAWty+
CbtGVAeztLf2gPbxiEQll8rcZu1VDfhNjcp32FedkwatiNwH4C7WX30/HtEC9zY5W1s+E7jpUPW4
Xnxdhv+YOy8jZGkxf8L/0A4qN4rosypITqCS/vH+2tgZGwVwUCbIW8AkudnjXKuooupUb6curk9D
O7O1rYwULtSM2T1ikOwUYmBVAFziTIHCsKVZmmPUismtpjDDRsu3xwXjeVM4vmib6p3XtPo5zdXv
+oxX5W+Mk43Gh6WQBrz3+rs6fQ3crygpBLiZCPFByy5ujlOBCuPjIH3/mYtsFjMldx78PGFBu23V
X3E+dhdDa9nVFaa07QJZuHKa0fcy0KHK4DqBFvXiY6xwnijSDVo1EHP8jfGSKUEyxSoKDMP1eKco
h5gy0OcaR4yYE8/+MY59depNNzo4mfeHy/MMMiTdbg6Z61CoNbcw1Cm5TrC4PlhVbL1GReE+eSJz
HtQEybx1xUywbLAYdIwFS9oM8+X7w91Jpkij/uc3bJ0L3GWiEm0UFPj0vvs2q2ju2G3UfFLxMEON
K/U+9lmZH0z0zulNIor0DNuGR812r2IMjdYx1KBw6ifhY9eMgF/SlwdRdk4EogC34QrmDN/imvH2
yobCJopWLvPnOMnqLGjNwXmPpIJ6ihKqMgcfc3dcTKQEvUh9Kv16QlU17ceoV/mYqO2uful1au3r
iWf+5/6k7Z092i9xNgmNlSkJGFTqjnQ7mrOYy+jUNsUQilK0BwDN3SFJoSB02ngJbjPQJlmLaXVG
pqqtxUnDvPZstphF3x/Q3ioEBooFKEtRMuSuP5z90/AsY6pGk7w+RkiXZNecT+PStdJPbn0oF/sI
LLj7FQ16+qD3+XPb0nHt2ivK8Wf1tq6eUENegsGKgGfARz4Y3+5SlEUCdJ8kxH2z07UViMSA3Xxo
1wucdRComjRJ1n2olwUm8H3/6f4H3R0bzXRcIcH231DRhJsaNf6HnNqtUYZZttIpVZz4i90Xb2Zh
cFRzw1Omp15AnWCTI+F37SqL7L9pfZ4/JAsGBq2LJ4hTG9XBZ9wbFbg9yCX8R1laXpK/POHNTiyl
psjDqq3bP8d2jXGmjK0XUWnR5/sfcG/dy9Sd9iUKn9j1XIfi0T44o5CtIzVzP+cYrP6puFX9OwOi
5MUzFuw6j/TrKIOqeOgvcuFRscMHsqhbX+Rd8yAq9ei22VuCGEWh6wMHFej6ZkCxOq6z5nKPN8UY
n12AuQ9Fl+WfEeHpzkoWRQcHx96WBhLAoADKw/Y3rofWtZ4dFxUVVcOc27AZVe9DgtiZ71LiwKjF
SEA6rtHf92dtb4EwXyZpOxJd1D+vg9qZ0jRzUdM5LXP3s9GPAlD12DxHwmz8+6HkWtvmKr+E2r5A
eCznbd5QYlXdpJzPaZIq74vawYnRFokXOINVvpudyugRO9a88H7wvcnk3oTfS+5AeXyzbtYmS3HL
pajjJu76juflh8Lq1FDVl/Udjr9H2PW9zQCAC10KWdpB8/H6s+pWm4x5K8YwMdXo3JkW4PQeh9r7
g9qNwlMOZVKwFxTprqMM2MC7Qigw2eNEe4T7uTzHeTYcfLq9dSllaCiQU3e4kcRGYoP2s8hZl+u4
gMdZFgimWeUPnaWfDax7fBrsb+YVcUZKSWa6IkCcwBpeDy3XSz2Le2qC4APzSzOkKnw4BF7f/gE5
gln21B9BeGxWBXY9jWGnBU2MuWyADOT2uwVx19P9KHt7jHQVbDhcZ57Fcm3+cgjPyGEaFmbFYTa0
ydc0q2Z/npslxjXY/p2EyoRmDH2AmwWp5+tYFKedYrQpXjiNa50zqy7PA/KgByPa203kopyMBjo9
JCDXUSQSHiKmKhBqH4ancTZlImCVl6bMy0fHqeODedqrD5EFSMAprXVibu4xWncqIAscAoGbpucq
Xb1LoaT2i6msyUlEs+oba2Od2zVT/CG3q4A3X3RZ9eUIf783crrKrEkpb0O76Hrkg5iEXjiCd51p
jf8aCDUFJbAWH7hoHWpxZn5/+9qRFnCUiqFlIYN5HU9dmigq7Yl4Ra28IwHPA7R+01c3G46ESfZO
E7qgEiaBmNstBj2NkOMXngiTufMQXunzLwJdssvbBwRvgSwLSpHUl7keED5ViaHN1YyMhK74+OvF
4aK4ZK+KZ/9OKMRveYrT3rp5ztSdSEDZJTPgnyHyMyuqQclH0+diEctBq2TnjKRfQI8ciA7CjNsK
e5/3lMI8QmmJZZ/h/Ff+UjTibOtxF9aj4+IN1h4pIO0FBYHNswaxfAju8u9/OVcm7AgLVxtEuBpK
9hd+68ZD3U1jgPO38retrf0Fx0LjAJO9c5jRvgNRSBcblPK2Y94AcxBCtUSIkrKObTuE2zpr0OSK
+h/3V8rNeqRQ5MF1AXhA1xy+2/Xw7AmkOc7P1NmSog+WHkRATXf19X6Umw0to3C1MWtgkG4ISUne
YlhTFUSZRvFkA6F5X0VxcSYzfE2Q03tr20eGg5VooL0KHGALD4oLQ3RTkzYhFqDuRVHHDqNcM3vB
8cB46/KXZnCgMVl51N0QGbn+fvpCrzKqB6RwvXl8Mr1yDXv06J+t5TArl//UVWpHKBJ/WpKIggJu
2IRSh7h0yhjTX8MWeagJNPKczs7PS4U6Fc4Zkw8bvX1sqHL7wpvjgzm82QgyPA9C6UkhNSI34aHR
WnUKkyMse689USVrX5uynsOSPCzsqpY2V7ccZSg3G0EGpS0qgfrcA9sxN4glLAU+y5it53XQO1F9
rhUxBEYaxef7a3Q3FA9uGgTUvlk+1zNpr9y3vWU0obM666XPdA4Wm0y96Zzl4Kbd+5RkDsiFUx2X
ZOvrUGu/ODYojiZUvVjtKKJF/XedZujsxwg2fKyNwfq49iL5cn+EO3sd5IUEBsgnJBDY67AtP6UT
sdaEs1Y7D/nChZfG9fAb31EOi5cOdze46Osowppj3r2sk2oaqothKXropi46HQLe3G8MSKIBOMLg
sG3tJ+PFUTwzYkDItTSvRskmpZRmN0f0w72l8VPaD1UbHbrKdkhwjtqkMBsglGl5ctvsv/PogUCZ
vKMG0l4k+P2wYri4ZR3/+uPhSeop1EhwB9RW98EFneK3mae+TJnVvPWOYWvRqGKOQDhIdOh1qJhF
ogi8XkKrSeGLT0K9uCu6T3VvFo/352nn+KcHgnYwiwIyzJbpxxJIKWDPVRjX9tj6/VKo2TudBO8x
t13shhvHbb6/PSSNAaBdlAdvu/ELVpIpA8RCohcIaKH86mf9vPqaNuiXynWPWuJ7W/rXePLvf0kT
5iJiMie3DCFRcVk3g4JCur48umNkhEWXJBeE85ODJohcDdsbQRqhAHPjxlO3R3LFdW31cApDXamq
EwVxNSgopzzPs2uTYHqlLwoVqTvPRWlvto88CG7HbFH1AhvDAxKFgy0fzkmtzm46jrGq6+LHIl4R
SBtgeExxMXySQu6Pjs5+uT+xtzuEoBJhLMniRN4sW08Hp9JOUxPyp0EnolKeZl4Svr6+3VEN9gN9
O0RbUS3DCEWep7/M6VhLqq7h0FYtZuvPfpoXf8aC9lOJUNfBDrnV6SEWooF0soDoANzdDCuz7EJZ
GRn4SziP/pT3buZXSp1/L+aqfoHrWI1B25cQSsdZ698BLufGzSGaoVK+Yo5lRzn0TdcECOvf/+K3
1wbPanJDTguILu5297ZT3Za5CT+2VIzsU0Z5LlD7yvxyP8rtGUGvCTgEOg8UCaAEX39sy0ZtKnHJ
bjIMNxHnUCw/dibv85g333QxuAdbZ29QBOSlTq0AkLRcZr/M7brYndlS4wxdezDPXVcM7Qc1ce0j
nd29YVGCphIN+ZVWxWZYM7LZKwunDZcSHiWmQEWOXpgd+9LK5z1WY0c1/Z8Z5/WhQDGM95GsfnN6
bpHEmdth9Kqyat0siR9xmKvfe7wHPw8KNBsfhoj52VkimILR5PTvotEbv+c2QkFR7tVfM7j7z/0Q
u8/qVPGUk9qSj+hum6GzZPFr0Wgpfav2EHYjl/fNj0aNTVZlEV/f0jyciLeyYaZdmC5D5aA7k6sf
21UvnoxBlO89Z1BfKmsxvi3Q0g9elXszBE5BYtBI/OCiXq+EpXGb2Z0M0urB/O84x957b20rpD7M
PztAvkflxL1wgIuQJKTVKFHK1+GMKvUitUv7cNH7/N9KseaHESHkgKeJ64+leVTV2TkvAdtyR3BY
SjPiTfUN8wKzGjDPDudJn94nQ6f5lE3NxwYFpYODYuc+IJR84RGQd9dmT6mop6t5riEdaXXTenbb
EXdnlfcBdgls4MLo3bCP0/SgpH9bt0IpCNl+biLpDHnTf+lqWym6HALAalr2EjZZD6Jdi0TnZ0Uc
fUmUZnmt1bEOMxFFbQBTr5+fLWNxG78zYwQD759kt7cyPwetIdnclRfE5otXfVS4fa13ITYu4zcs
QEXQueWMaY1Izhldtu+JM9fFudZF+rpU+Xi+H39nL3FXcYKidiTbbHIF/nK0ef0aocHZ92EXL/m3
ZgS75eAz/dg6Shy4abZ+XppRPDS1c9R82FlroHKBmMq54IrePDDgDVraMI992LiKE7ZYGP6hq3Hy
DHih+Hh/kLuh6LjRz5bFyi2GZ4AQTQul7kMSAPWhXGPTH4HuBWgHrAfzubNjpVQd6t3IbVMv3+zY
etS6wbPYQaOK3tllVToxcDVbwDs1hHZPvZ4cPXt3dtIvIUFQXU+hmxmFna7IwXeZQ6O0AyD4pGHN
8N/YspVANKsbWGY2v779m/7vQG9sT1qMVVFjjbowdtc1jO2OJtGwrC8Wmu0HR8XuN5UbliYwQBNr
U6C0sOlO47xkjRZe/ZB6Y/GyTo1y8tYlVYIoEVF6EHFvVxj0MWjS4vVA1f76kzaJ3ahr2ndhoo+p
H9Vo/3lT+p8Uu9E/oD8vT05vee/dujhi9uxkGlQvgJI6srsDj/w6cNaKvjfSrgujMbcval52gZrr
b384wkijKCPBQbK1vjl7lxZ9YpuXdxirzY+6KtZ3KP+i57Quw+nNq0SaRJH44j4Gvm8znr5v6hVD
MyDGUYMtQ0amITDnCVrrEAW0c5KSCzEsenvQkbc9fHPRdKgTOEN3hjH2Aeak7XM3Qv0LolTpn9yp
Wf9MJoE3oVnlL9kIzO7+WG+xULJlRXxqXjySOQGuJ291UReqfmIVRghSUOn+nSYKe61Sm5fOoHaD
WL17ikmL/GqwvYvUKzn4DTtbBSolr1hyE37DVossztRlHlAXDc1SFGcECcUH0Xrgk+dTWnpHVuc7
q/VnIROiOVsFhOT1gJdx6DFt5sxBuCJ5Lmo7+TKNffpw/7vubEai/KxDqRZv781FUYxa4pCJMKbc
tr5PyPL4nlG27zynaZ7zzBGvpDINyeB6dPDsLSkyPbjmHAZSEX8zvtlFFK9TqQvEmvWQdI0bVhmt
pRhx5IceOSt6bJoezqtRnx13Lv68P/C9yYRmTHNL9teoaV6H17O8iBqTMkGmGStHjvOtJU8+4+jw
X1VJ9IMzb+eSlGR3zjuwi2S3m8kE2WMmVcqhsLJsZr9GM/JJr/L0/Uoj4GCZ3k4pXXii0IFBiJTO
6PXIatfrsql1+tAT0fIxsa0oKGuv8kHxWZdUtE0Yp1ERYOV2xEO6hUOTSwNeksri1FIp316HxoKs
H5O46UPHiqPJzxMk0/VR6Thoo64pfHXRzQdnFdapcHESOy1OX5x73jf5Oa8T01eHtsvwf8kdbHeM
pA8nUww/7k/8TpIK+lfKpDEX5IfbvN+146xORTdwmcfLs77Km2jMa38c5uqST+7wstqvtPhDD3Jm
4quzbT2kRndEoL3NLPgZEIBYfZQI6I5cfytkJewmRvYuXLC3Qv57+h73TXzC3qk4a0PdnbLo0CDz
dtFD05Z0EalSCxNH/v0vCWm86nUaRz0UpyxD+1JZ50nzi7w31AvI9XQOvaFbssv9D3679kmAUZtC
dYriJjvuOiggMwcVJR7eYyO6gGZkHMyTHX3os8I6qCXcClzZUl2dxwU9J4vmyCZDHBe2hIclWxgp
6Dee0zYqV7+PEPj3tSYRT0OKONYlGcCH+YYAGxNMlT3/vXbKZJw83KrByKyW+84du64MFHCN34Xe
4ainuIv7p+0I2wlXr41O8aDEg99Xav+hngr36K14O1FMEGaioL74gxLC9TcD7ltHRcbKHDNeRSZh
A6BSyn/jOingS07l5zfPEe8U8gjqXpRitsC51s745528C53MjG3fXBvv4ypM63NnCb7dQbDbEwok
G89EejucvvzP9eiaPMuQknSUICnUun2X60ZkfRe5sC38WovSfQ8UxhI+5r8sVaVQ2v5slWMWYVBv
aNm5EMOqSYOq5qtOXxE1TpSsE1wd6+RdXKZUzscpiailKOt7NJGnyk+8xvvSNtC4fakRRcVFuM4f
gB6Tz+u4oritosOfnaPMSj44kTu+CFdR47CuSYr8tkhwpsoLw0GSrm77+gT0yGp9MwLwFwhltKyg
LWYve5jgfy3B3AhsKdakyho/hkEbP5V5MRp+Xq+Y7nrFrMIMW6PWe67TNc4C3Uuz6TworTs+T6R5
ybcOECgSjvoQ66e285oZe2U1+sOYc615WBz4wCAJis6hTma7f60NKkgHL62bPYuItbymOJdYfAiB
Xs8QH7WaE67OQO2M8iHHqNhvBrd9iXT1n4PFwL90VW+SkWSajKYUKOLtAytHKZ6nRm6iGDGX32Ej
OWfPbDvdt8zc+3o/1k1KtYm1uYUp305VPCJhm/SF+mlSXPuvRhpF3Y+y++2kgg7QJ872bUplqrUr
Cr0xg0qLW+yVW+91rPXqKa2jN3MRGJDGJNFJBJ50Q6jK5jlFaQ/V8VGLhw9x2YmTmfb2Q1NU/94f
lJzw7TRRfEf0C+lVOLibd/BUOrPQE8DP+tJhRKimzVkBJYep1hRf8qzVXpe5tL7fD7o3X3C35LqA
MMY6uV6FqTuiITAxX8VSshTTyQ01HTfr+1H25kvmSVIADzruVtUMdaDRXlqG1ned/j3uqv80le68
2m3+G0udoQDwphsmWTrXwzGciUfFNBtBnUzpuxrQZIn0ZYxaxxopj28fFHUfCjJ0M3jybmI1hl7a
hSeMIKFkH1oqVpjDiL9AvSzJ5X6ovVmi8wS1jEQeZMAmVLJowmoFsoVaD/N0rePk4gzRkfvo3gK0
/j9qRT69tjdUU1kwtpIFyceh+3uZx/aEgDhcA2GVAVVb29fsqXn4jZGBkaFTL926tiOzFW8xG3dE
Ohzrgpdq7FFCjgonOlJ/2x/b/8aRK/SXtEwqQuqGQhxDlM6Z7lTj62Y7YskHm2JdveKpaEzv9f7g
9pa9Rd1OktB1CzWE66BYzsd2Ua0E7c2m8aOoT7/mU1J/AxrdioMrf2+NSDytfMCTcxubxDPTchQ6
VJZ+kpVWWFhVF1Sxqh+kf/tRWCVU9XGp3ZYiF3cqhW73CK+X0/DktbCkUj2fD+7Gvdniu5G3YHpF
KWRzKtVaVpXpoBsBzoIpSCaE8gdkO6Dzcy8rkfssvOi/9+fqdmB0yCRSHlNSJLi2sPWMVnmjCRY/
SYgeelZjv2qT4X6+H+UmLZMkM0SAkeqjeEzL/npF9OWkJ4lQWe6gai9JY5sPE3W6jxV8L6Qd88nH
TsjGizQbT78RWTL64ILKRu8mbdfUvhF4PTNxblX+YShG+nVo2/G55j34SNvT/cCmmN/VYpkOFubt
LkCNgMqnJ91tJfXhesw4D/RFwu4LlkFIxWHL9a1c1x7KIh0PTpObnJ7PK5sx4I9/fujN59XS2M5t
ct1gqe0uMLzUA7YLfmzOhn8WBCAPvuleOM5LIIWyp8Z2uB7ZYGX4FK3s73wa20AaZYY2+iu+Fqf5
F+TqlAOo394a/fmcJRUhE9m+/VPNyVQRoy3sxL3mU0TywkqJ9IN77Xbzyc43gG9OEiCo20Jk1ikV
GcOE95vXp+/RphYXBU2XQF3BoqVp64YCwF94f3nuDE1WUoBL8qKkWrZZntQCvSHqO2ZOicVzoRfJ
yZs4Zu5H2VmKQJEpxbNMiLHNhE2q/uVQEGWEjnhypaJCatr9B8+x8gPE0c5XZNHLAgjaZKCc5E/5
5cIRKMRPdslO1zM1wi57znxJFAm9takDzQTgMFuHonQ7C9KG3yZNZFgiN4XxCukNJD+45RJz/K7l
sftEAan6im6t4rtRmR+sFDkp1xmrBHAAUJZwNPhTm2PasUoclFZo0Lq7iD/MTMwnmv5OUJgoXRdt
g3p4qZRPc5yUr26ilwdr5nY2pQgke52W6E+K3fUnRgmyUL3FwTC7jMVfrh2pbQhypDytMNKOaBC7
waSsOBMqi5mbh00p1hn6VkUttc27S5su5ksHsOKChLR2ub9KbwvxUonHRbMZ1hsU7C03oVIcaGgj
LMVEQLRLq2k+qWyJk0fV/zke5vwFfmT2PCeW+SSU+cWc3O6P+7/hdj8SFxsZeU0hB7QFZeNrp9jG
StFai4v5UU215hSna3L+jSjysqWNTu631ciicswaLagQC30cHlLyXGzOkOe/H+V2V8hMRaqhSTFU
29Cv14kxdLOSV+jcGz0+FEa6To/oHMdPqQ2X0dfqoT+YwL2PxxkmS+4U/AE+XAeMzV7TVwQRw7U1
utdBgwQ0NW7/5suOEQFRpnil40a6VZovM8ctamogOFjm5kMyj85TsdbzyVPn0h+0+Cje7Yl2HW9z
2y01Zk/4xVegY5R3BToFX8tZXR5Sq85Cd3X/GtBbOUgdbmaO+hytN/Aj3OeSHXT9IdWoGpsypoEx
653pT9noBcJ0ugdTekFraX1kpH2zyYmHApbkttLF5M1/Hc9JqrUfsomVoiTpmYYJjiyGBR3NNI44
cD+hSVeHp4wlhQnlIgFXuMlVZo7Heszwnem7afEoQM7xN9bS/MFZx+kR2mZZ4YazFKgijt6pRQH5
h5pmeul3uZq9DGuif1l1o3gplkx7afOipJA0Txj+mlX5w05cfn9Z1l951vcPmt0tHzGZmII5NdrZ
V+ruAJey++U4syi0c8Mi03L95SrUL5aZ7RSm5Wy/CNUZT9a0DGe375WDRXGzDuWHk8BaqboKxnsT
apwdYxY8vsPCXv6yhFv9EFG5XKpsSPCxbvtsCswCdt/9Q2QvqrRrRNeR/0BGbAboJeSUBp3JGr4i
rfsZUGZhKX7UNvG5HMBlJCS1p/tB974q5RKAA1LhBFDTddA1zwBjA/jhOWeP4CNQuwcp31MorI6s
lXdD/WShoRrEmtzc5ULi9GOcu8IBe0bfSqw2yFMRhQneFG89j5lAWgceSQMXHaWn61ElEJ9NIUn3
wN3ci4PdTThZw3RS8iQ5G14Z/Xn/K97epzIgRqI0LejkA4C8DqjMFNt0POVCbY4z2thm7Z2xHi6e
xk6pX0S89s/KnPUnybv4N/U6/eSoWX1wo+4sIKLgyUZrGyD6VqjdK7HyrCs3D/spdcIO4Hu4zlCi
LZEu773Ia4ErmtVB0J1ZlWRKiopYvQNIlzfVL1loXw5iLHCBCJvGSE9RFonPq+b0QTvjYHb/K++G
okIlZRxA3m17om3F63IRhIo7Nb70iCKdJ1cf3/dWV7z9sIFeBVSB7FryZDajSktjMo1KIdTUen4d
re5Zads5qKvuqN4ht/XmlKYSJov0YFopNW92IPolktIS5SHpsxeqcW5dGq/vAmvyvH9gIM1YJCXm
QzdgJaZ01tGzaO+jYpUMb1n2UqlMXM9fS0Zkq5DHYKwh+zyNSnTuG1UPtCYaDyo7O3ctnQ+pt0+L
AAngzbG6OlnSltZYwP2bVCSOu+ZTEa0On7erHrTSKC7318vefqB0SvZHwxQllc2XRZ8Mrns+F2Ee
681T6VjtqW706qwpHRY3WlmCQMnag6NHDuJmOn8JujkJ0qVcp04h6BwZU8kzsFg+1SlpfF3lzmNu
GMnZyx2t9mdTz7/fH/BubOpZErXJm2nbtHARSxsmfeW5Mg/G81qpg09maIEvN5Kgq8YfuVdpUJ/t
I4Dd3iKidgyzEpUL0pvN0e4tVeUqKdLK6rDGDwtv3y+ZascBx9WRR+tuKLK1n9ckXMHNK4nSVlE1
alVg8q19XEvV+VQjxBeso/p2Mwq0+SVQircJSvbb+4qPNptitSU3sEyDtV+Vk5hxTM1mpzu/feJ4
i4HyJNnDKnSzMyoKg5mtctwki109LiVabz6yNa9t2ykXo8ktfKU0Oq16N3+5H3nv5qIYSceF8A7q
eZusw07FNDjC4qRb8R3Qvcw4t53aP7qLnQRjNy+J76Tu16lN6s7XpdnVRH0tvP8r9nYqUD4pQAYu
jZfa9SG0RKjPUjfJw8HMvMdRx/zANKuEjmz1Q3NjI6SZcwTduHlC8eokM4DEKfN+Rn4ds0n1coqb
hZhpBMDZ7MePDl57BwW1vS2JZA7CObKOYW9FNYYyXmYMOXKO13H+UJnMp7vM0Znb8i8nsoD8tYPT
vF/svDvaKXsXC2JESJLT0uEO2wxQVJNR5V1ZhOakd01gDqk4zX0eP1hW3n3Nhsb94XrxnPjAqZeg
xwdFOZjWvQOf16NUqoAWQlZy/YkH5ESSOUZy2uaSo0XuYd+WjFkoVKo3WQVM//4y2jsb5A1K9g5h
+YbAlRY2HVSFeFZmgY1CxirUQEWg79YVBzt2b2gOyixU2WHZkEBfDy3rZqdPa4O0x0sReEK3/1PR
RP1DYVfLSfTrmznYvEYoK3JjuXxKDvfreLbZaWsUx3k4zeI17vrxaVBJNAuM9t6c0KF0IGHnnEU0
R7b5SDE5deeZfR6WWTNeoM27IdCg6Vx20xEW82fGdn1ZEksKK0iLbzqdmwXiwXuiGFySsSrp/B0G
xwQiY0yRp+t6sX5a6Oj9K+ZiDnpvTM+pbY0fp7qCnUYf41wKUR+chrfnED+GBgLuekjWch5ef+UC
FxZzWHPOYSUtPteVJXIkVHvzwRaUq/yobPov8dhU8cHC3Y1LhQXkHRgyMAfXcUedrv8wZXloTPY/
s6KkJ7AHzstoUQrntb2E5WgZn966WeDecuwDJPtJRduM1aP5ZZZtjR680Ir3lN7zs5MJ9d1iWPmb
s2lCcauB+pfEt+1Nuoox5h9lmjtsR8+Wm67smBansa47Mqu63ZcyFAuYG5tG2xZh3PfJYI0moYSp
1/D+tC5AwGYJ2zhWH7J1PGpl3B45LF1uLSA2+LWqW3pYl9qjXhUtu6WyPiRuVwfc5dXZHZL18f58
7Y2MhwKrQ+Jdb+6rpUoNVxGMDC7DX1h84ye+tmWM5H7afxoKUR3YXN7ejxIkQtYMyJ9X5XbSTH2J
Fad2MrjTbXueHKX/0Lqd/vH+qPa+H7gXPh9USLDpm5Wv6TU1/rLJwrEHa0rlwz5ZOa2ukTPndD/U
3oB+DSV/yi8v1So10e4eCOXWufYhH6Lskhv2kSz03lbmHSW1HdClQTvsOgo4Uy4h08vCFor2s1cN
7rtIqmxa0xz97VR2HjRDfcQU2lkbdCh4QwLQlHIWm9sh7iukiicjDemi/RtFlG7K1XBOadFP/hKp
R53enS8pK5gwP0hXaVRsxhjZhuLCa08xbQXV1yf2/AdUHutgvnYGJZnmaDZJxMjNAuw8vTSTlihj
2Uydj3odTIGuyf6aE2V+jwPsUUdiZy1ickddgUxU0gk378UZaWEiGnItzl2Q9aUV2Eni+EvmHMng
7IXiwqOwQD2T229z+DZzl8f5wIQVUdmFjZ306I5w2YAdOeph7V2yso5psoule9+2r2QkeZkKDt2w
EJHqa1mn/aNFCoL9UUqNm+ZIc3ITM5EMd/USi1IPjIK3eAXTLRClPf64vw33hi5xCSgO8bOoeFxv
EBR2XQH9K0WHS0k/aGsRvePQW0kK4yNz0p29iJgFqS9rCGH4rdt9j/6DXa5NGsKPKnyo5905b0bs
kJMUXn3eaNGphiD+8NYBcvsADgBrhMsQHhTXA0x02niumisBkrcYecxj5+cAS0lK0+ytZFsuOqrF
HDZAWaALbFYsmlVOo+ZpGpazKPy0b6cTkLXuVNZVH3gaSPT7Q/t/nJ3XcqRIt4WfiAi8uYUyUknq
llottbkh2iYeEkhIePrzMTdnVFKoYv7r6VEWkGbn2su8Xvgbo3QjZf9zxJ7f05xUwBMjUgmyW599
Aeut9/6aGcf3R3k9QzaTCe5KLA5azOd0DlVqv/JZeTs9zs6uloWMU28o9lElL8mH33ogwji5mDl0
QjmGXn6ruVmWorEMXN5X14D25rjHGZh/9/4DbX/lZZnLCKDCKMmZhczml6OQLENbcMJpq7Gm5sHs
o+LgY1C467kbHkv+tzgQRvMwyCX87xNkY3qSmIijIy2ns2vKPDeBjhr80TbT8UM0RuowOMPyp1kL
82psyuXC3H+9Z+NlBGy64c/bEji7c+ZsMYM3Ml7a1wscqrZKCIQU15Etl6NfheQSvP9qXy9xLg9U
evRf8SXhG758tVU3Rk1RUyEPhUyPXSfdQzGuNoq23jvRrHJPTq6KC0XLW4M6mxSCe8Jm7bdN4H9V
ElPpUJlrrXep0M3eLlWwD/C631m+Mm6xT2sf8qm5pIN+Y1XADv7/QbdX/69BTbuHIwEBgk6onyat
XMMbmlCIocdKfPrvLxVAeLPVY2W8MqEby6qfp25zhqNh/tOyZpusp9xAimEvxm6omUpNG1xyan5j
7uBUsS15sGisXc8+pdvqodVZpXelR5A8XbdlpzUpOtSgEfieF/73bWZzxsASmsA9LvJnX7FTaxTR
j8JqL1hkQqkz7t0mqJM5IHbv/Rf6xgbA1Q4OAs1L+grnd+o0NYapVUgABno3N6vQxr5PnSbCs7mw
rKsutYxjapnNHWm+6YWx39jiaO9t3TBgmE1j+nLelLYulIzWmfNufhzGaPmI/13x+f0HfGNyYuaK
8MRmu8Y14GyfoWoiMWomHkxljpcYvsqPHO/drswXeeFe8sbigzNGz3Lb2PD0OwOAo7wsF5Rw8w6j
ZvfUl9MKImk2p9qj31fhVvBs1FN1YdA3ni+kg8BdeUs+4sB9+RIX01iBZvJ555M2GmdNZe6yCbgH
beUlSeXrZUBqrwm7dkuc4KWeHUm+N6RWNBNAzozMvxsQ4RJ3nbpPoHjoHAH+LyCUb44HbRMmDuQj
0I+zR4NxgaSLeshdvPCEN09+l+ExW8StFvVPGan6woCvJyQPSG92i8nm0nzecRrCTM7awpHd6ntv
L+Q03uSDHi+cRG+Mgv/iRjBCw4F78tnqzrK1dGxpYJ5sudXVRoM4pTZR0u/P+zdeHqANxkVchpiV
54DROjmDsjhVd1PmzA4V9Twd01mUX4xe5Ter1acXUIA3HmvToEKq2zQInLMvv1brzeiNtKt2Ueua
xy6YjH3mXMxBfr3GKFtpRGwO24xzTlVeQ7vE2XtVxGcO+b3ox/Rk9EvOzjxbwMkquG/Kob/wxd56
l7jmU6ZgfrVdLV8+Wp4binoFG2BgjfBnJJoqEYhjMJtHuldMWu7f/3av1zQ3MHBHvtrmmXBO1cR2
0c+qDq/0QdV6b2e5PPUuEwb09hKN942vRn8FJhV4G+ag56yfRRXROozkuljNJE+ycKxjmXEl+c8P
xCqGDsYiBkM8P9BWEiP60OKBNAEj93bRj/vCRYPaZZdsmF6/OvgicK3RvkKTQYX68lPRrMqCscCt
Em/e/qM7mN7nqK5XO0aZHF3KEHutB90UPf98JRxg2ILPCgOtUNqgbtc7lWftlBA7vnH01zwM4nK0
uV6tdFmulKiX6ehR02QJoXyeSshMMpukrhdVxv6gQjhrq+ENSRmN7ZPdT+Gj4Qfidsnc6ReFK/5u
lqzC9GoBY3biaraddff+F3q9rjD7BGHAvZUnss5pIhPShtIROdJdAWATZ7pun0r6RiKuMTGLJ4zf
uA/MFxbWa7E0NTnwELICXFeY82enV8SWO9RZR8AcGq8vOl0NSWKst1r7TqllPOZq9g9uV2by0M89
qMeSOn+NoMf5cS0zN7qwh71e6ITWOuDrcDicDYJ+OXt0JqphpsWwa50hvxm4Ku8XUVWJM5XjDdlV
4sKB89Z4NKWhjdAbZ9Juq/NflbNbWHlpFSPVV+3ZSV2WyDKx14gzyJOxsodLDjevVzs4d4S1Mog+
aO356hgm+ipVS2GZB7mE7NCzBJvyUrn81ijbXknLlqY7e/XLp0qdBZ42bMzd1BTRsU0960BP6pLb
/OuVDtObVHCMgdAV06J7Ocq09lYrAkYRdpjvAd76BzeVJDGyCP8zPWQbiiIVe3Y6weckgoKQorqK
JPV/PSyxt9bzd/S8/Z6aHKu3tBXP7y/Gtx4N+1005phCIww4mxYdDveImSiMO5ekq76TUxHbTTvE
heNXv/77WFslwvQDvQezefkaB6NTTBhj3i2Dm91w/KV70KfybjKWRl44Bt7YZJgQm5sjGhwqhbPn
6rVu2AkEtzcT+2lDR0Gc2lkbd7CQrsn+1YnNPX3//gNuD/AS4sCunOIY1zcOBpjlLx8wtSR2Vea2
R2upYCvm2WNdziqp8OJ4XLw0v+4wyDsMy2R9fX/kt9YBYneIRZsvG+SBlyPrSEQrmmyuHlKZXTy7
urc4AObw5/vjvDVdNpuTbYpumrGzJwyrIFD5zDjhCkSMDRtHBGZ3d+7c6Qsv860NCwMOxuFw5XJ6
NhQdhGU2lnQGL2pFXIytf+iKitM87G/8cp6+vf9kb3w7aknQ/H8CVSAQvnyDhBnnaSa322njWTfo
CWtO2qiT8bSu1tWy6fSzTEXx5KzD7v2h35irW+XFvYNlzxOf1XzQMyy77slICMVaopJ0qhG6CWQB
xx6Nr/QIm1gHnT6+P+obn/LFqGfv16nEsq4zSINDTuFVSYz1jSWETrpIXfI6fvsBN/yZLYaC/Wwo
HtqQ5sKmpk2RH7S7Geo1LaCG4gzuBnO+CUtrvLADbH/0bDFuXQUHMjE9dQx2Xn5QbL11JXxL74KS
xMpS9OID6d7/nZDNkUorciupuCKc28JXejaX0MRvJI/E1xHnqk/VGhAc4yj7Un/rn0vv+RMB8IF2
U0BhtrK95n8d4VgXpCt2KnrnD2H90csqdT2J1IU7nLcfLK2N3+OCGYw9BMPJFHX7yZnLcU3YHMpP
+bRmD3bq/xaZmybUGMNf2qwAr5W37PDyVZcajW+tJ0R03M7oeeO3flbfpGJe26rjzLSztd4RQe1j
WQyvsoVftOt92e6FatY9LX3jwhH6eraBLrMZmmzEND3OZ9vsj95YBrjeeGaXL7EMy+7BbEyUwGD1
+b21LqF1rVD6iAsDv15RIDGbWRFoKMas5wSGaXJgiyzgvuPi+4d1xBeDi30Vr1Oa/ufNkaE2CV+0
5ayBpr2cCv5IaDhRNMB2i9Gg3w0wL8ZD0P/oGfh6xPjg/A+ZHBCOuSLCC4EXcx7/YRqyH61JcaCO
ZEjkeeQfaieb49zurav3d6bXU4eHo6WKfwts8lcReW2q7MJtmDr1GLik4Kzln9Jowo+ybYc9YULp
zhvRgJpY3h3eH/n1mcPI7FH05bbcinPk3hGOlH7Eal66VSdRqdPbtuaMy9IZh4Om7PrH/2FAbCDp
WgN2wVZ9+R0pWuUS5VuVHAbyJkC9F1dt0SZ1r+1DlsMLfn+87RR7uYVsfsE0r+hPbJfXs0uQcC3l
ph07cT07xSnvnfkUWU0fL3KFd6OH6rGFx3FsccHDOqf/8Z9HJ4we1MbhB9AcOduShV1JRTuQm5/v
0lIWOXht7NQhu1fUj0mJtOOAuqy5K3I17i1bXiKsvbFCX/yA85N2loZVz8G4GyX9Ozoj0EfGerod
PH1J4/T6+KGcoGvF74XLSuP55ZfVFuGqdURuWVZgYLa6xK2Y4XiJhPDWA7HbsSABEbcEm5ejOPPs
+d1EJrL06danCxvNkqouSYuoSN7/eG+sja3pSVdis1XiuV4OlfMfO8tVpMCVkcZa2C3jBl+luFtq
M8mMxr8w3luPhoqQkoEno9o7K8impted15lq55WiuQoNNtJsbNe7DpLmhaFeu72BrXDfwIOGFiBZ
KGfzYiyNVsErAVAEPjGpu2hfx+ViBD/pZkVrXHmldwhGe2mOi43Ef5/hu/MxVBmWHWmucBeCKGGp
PeBy+1guqX/bCcr/4/tf4K0pBWBAV5hDFWB8e2P/Ov9ptgEBVcRHBRVMy57LQFy3dnvhFHsDKKEu
pIOJxB8SINj0y2H0FIpIWlvcc9sNh35oh0QYYLhdX3R7POOLuLc7dSBVWLNkzZDUv3U8IdLqL3yW
N2YcP4TaAYSNG8D5kSMXhLeqYga0qooE28XqxZXNROMu66BQFMHP91/wG1NuM/8laPAftu55HzUj
UqKrCzHvdJar6yCcQCinCZjNS40Lz/bGRoxUAMY5uwQXxfMGh1m30PAWYmAbn9zEClXY9VrUxS6i
+MfXHVKMOZrTlVyzdefU+SWu5VtPylyHWwDhnWvc2YRXPuLZvA3pr+TCPIWV87Nu/eZ56i+urTcm
Lfc3aI8sLrDfcwK2xJGlMfN0olPVOXs1lt1nHMPyCzYAbz4PbUVgZRwj6QG/nLOerNyMy+i063W9
nop1nvdZhZdYWxvdhS/3RnUCOIP5BWHR0LrPSy8ZRE1Nz4UgUz+rn9Q6NKcqjZxPll3a8dS53q7J
LR3XI959/316btgJQJQFue7cCz0wmFFwzCeyI6SFkWlNiSvbYr9ko3OhTnhzE0D1sTnDbKb/54bj
Lt5sw+jR6+vHSB5MqxbHuinavS6zx7H1yvvJs0ciJMZ6RzxzGasobI+Ky9CFt/3WHkA1jaQcdTLs
yLPNyFJhKDFQnnftYlhDXBFh5MSmVekvWeNCkc4WPMPef81v3B82T2cgRcw/YS+erQ13sf1qxWJ5
F8mRyMJ2co4tKrmbcGlMiKYLrd0Uj6j3B331nMT2bbgR43GKE5/zcgKz7duZ7RO7IoI8igVyD7Rv
SCkhOkb7asmC/fvjvVowMKYghaEywYqHInub5f86S+jD+NZANPluJSLj6+DKbj92Y3HfzOBV7w/1
+tH+8e5ibQK704c8r4ScVUhDNHJnz7I+pqGV3QSLhZVXUC43cqYGe3+8f/xgXhS58Bi2TKB/VNJc
Vc6LonFxyO1EJL2kHiTJxe7XL3ahcnUsaeTcNo6T/hyo8sXOIQtM3FdL69ZJS7bAmgR+GqVPbajn
J2xl8zYu2dPSG7fvrd9tJ5EkcemVXxQanftct9j9Z7lYww9cJ2dxLycxX9dGwRzFGdzWSV/60oxH
O48ylk7kPQeDg/4c+v5nafVNGnt+jQ1cjfuDiFdVeM99Vqs2WcKo+9VAhHw0i8b4Nk5sCbGu5/A5
GwofcXouUCd5TrXiW6H6B1EY5h8WIuBAF6XFGgdLg7n09jW+2MpVz6Wy/VM1lPafZaIRsvPdNf+J
F3Hf7S1N6yjuKhjBH9csrMn1KWTwgO3H8EzncyUBxkiHOumGMW9u6tIKn1bfscSHZshML66Zp93j
qrI5uw9Sxx2pC4di098Js/Hu0xp0IomwCMYfcnayUxVG+tkZM29MDEdOX42+zod4Tft8Ib7Alxz0
od0jRoIBV+4UQah1rEiieajKjc3uWqn6MOfQNGPVOEsbWxMxH4eW8uOzMgqs1hu6EWPip+5SxGrq
xc2qona+VxrtmhCEOF2Y3+dLaYNjYOhxkLJ2zeicizGzzEiyJrBU+313ohFe3c4F9JmkX/gPFwY7
P063wbCXhDsKkraxnV+u23EUdPiUZ8GrNKtEVyo4hKm6RHF8tf1vmTwbHWir9GmunBtoIcV1JUJK
M8EiLDP2TSj0DdEI6d4TsDgpACP9mApP3fiTHCjMET/PcYV4qkisxpKXUpmhjG53w38van7R9p63
7PANfzgnlGKsaed6CUC1G6CXz4GqjIkUKi/qwUD83PsyC6iz7uCGhApZsldXYvaa9YqipKCOaqQe
ScKzDWQk3dh3zxpFiUPW55yRASiaOUP215dBPHSqL65SwGCiGLoRETB5iGP60HlF6ezbwa6zONV5
au3L2gfLH1C37a0sVff9NAj+dZVtW05UDXE4h604KA1zZbNKWJpYeVPwF8tJ2RwjZ8qRURqR9cBO
ETT7atTRx94e9Pc6Fe4aSxR5+VG2Yvzq5V13H0Jg+jG5Bks8S9F9x7PwB51kfuv+kN3kqziXg/qQ
VjY5PGJwLPW5n8r1c2p3xreyFf6HQCtikHzVizmxPEFlJOuuvDWiKFNJWTXIDlxptzdFlunp1oXA
+7XtpbvQ5+rr6yFbEayVaybNg9mH+huRVeP10uuCPMMytT4rNxy92FCt/KBL0X4k/gjLEi1WWCcy
DMs0VipsnUTYQXFXYENsJsRALZ/LrghOwJK4EHN3xSuqBgEKY1qx4MQj93N1xAacY76slvVGVHXz
2RlosyTBGhbfWQ/8Qpssu5MylSdwsKtpZnaV0c4HKdxFxVGoi0df4Na2m0pMRjHYhw0W90Ffdrt0
qrN7gZ3R9EmFsv+eFSY3TQHR6YlsqiaMdWrP35pIQPprbN38Ns1h9a9aLkjop406/Kpz0RsY8w6i
TEjv877C5F8ep2oMP2Qh9FK8tsbo18qPf9R9Byw8pY3/bcR9Dy8Rw42eTL2m2X7ws7TbLQ3GAYnb
pzZ3gdzpwEpnkY7JEqTio7KazE70KDEghxAtCiIlHZ3Htb9Ew3Nbh8PvyajMZc+J330gHpXcHCe3
vNt6lXa5i5SsnbiXsid2wDNQOkZDWxz62jCqBLmb6xzseQx+N2O1/MFwPuBPS1s543UVekuRrJWl
/mKA3fT7LNTrk+dIZ3kKHAEzEo2HMSR508/G7bz02FoEWVgUO0wY/IdhaPNHmuy2d+OVvL0Y7LYv
47Uf8iquGj+vMTIYxafemUKvipt+HQvOxHG65QJYRydPuO2cTLn29X5dlyCL57Gomn2zmXYkWbNM
znUz6OYrLNtBxzIIjGOGT8kcN/WQ/cx1k35o51BWNFQ786vX2GMQ144jHtQMiTsOyc7YsSCwMDdm
b7h3Da+ykT0szp+pr4IxdlWYO7HuquKDjb6JKVpO1aNw+8E+RuZc3ZRTGnq3gZUS6isWtzOvwd9d
LymKMveKWDRBY3NtLebbLf3qe21om/Wqy+JTk25RELpc9ecUXkaKU5rwu7hOaXElkSY2VDs2baiS
Zidtt9bI5Ad/JoT8Kp3y7mNmdf6PrpmDHl4HTaJk64H3B8gLaorp7PjZyS2c8l4YroBr4agu+IL8
1T7Wc47Xtyewo81yX6iPKrWr/MGGNyyToejbivoXMDHGwdsKd8Y46U+A7X2IO4MRjvG6dPoxICmn
SUYnS8mUxGKqxVzDZ2BLF3l1MPoGx9siTLP1ZnDnvjrVq1v8MlIs1q+rQrTLnjZiZh4kNsNZQgh3
EO1SXtkah1oLetCLMX+CVina/ejm5QfQD4IQbbz/5KkJOr/Lj0XatVncijWq7ybhi79E6wTBnhD6
xTkYrhq8Y1At5g89TwG4uMuhsOut0vmNOzy1ULsUznEF+/ETrgL+fWfYdZrILh2JlAzmgHhyu6hI
xXC90TwZRhsJluLqzEmxWmF9ZzPtAEXoDH3qMjv4OAWW+13k0ZxfrV03+/fzFKrqINsoqw9I5MyH
pfTWZRPmNR+DOeOb0HNEmhfl1cq0tqvuurC9+odZF1OXQHxUD+5Uh9kRkmyjT8ukG4WvUG09r6gl
2ZptnZ2mbMKLVPh2+5V8CXeKG93Mz+UCghLPazCOUEvgn8+9w3JpK6+Xh9otw4ept2j3a2sMvB0h
2Gu4rxS5knGVe5rBhyb822uFMZMIZPPMsjSnmG6SUV3Pdmr+KtxVdqdV1dYDiL2j9sXQ+qdSaqc7
dlU1hLyktv+U+j7Vo9nb/vow94W4MShRqSxSPosYuLBfB6KrPhu5YQ4ciEP9I9dTa8ed7MyfZtYj
LU7TZbzrU6b5btaQ5042X7Mltd718oOXRdGVr6d13ueQYPsYS2xacNk8TlHS9ZTIqrEWXrGb9u5N
lPUjuFXRaUlAKYZORDlEy3eJh3ZJg2gcv7jtMn6sMmvhrOx7/ABKlZrdqbU6Tkz4C/k3qkwXPYsV
tW0STIRtn+Z8yvLERWaA/6y2jBNlqqd1zKxfqyPEnhb2lcyVC2VxaYGxvKJzYZaPznPfS/bCfFX5
b3AtYceGdCtxLVW+2HHrTFVzn8ohza7bdbLlXREuY/W0Unrnty3pP1lMEtAawadrii22MUPVh6Fc
FPtOnar9wrKeEjFZFf4B0RjOcVmtSx/700JQkZrtdk+S6jpgyj8My1XqFku2q4K2fjarokjjUrbd
x8Eogx8ISvlnhS88D85Wv3zsCslNRQh2qkOXR0UU04wtvuRG0T10hGeNe5SngT64IcPQDivHIuFw
SkHWgg6GY+vPdpHgGN8fqk4seOULOzPjKdTMjn7w5rvOkusUh6625lvL0twUcQllB/A6mX5CC0DE
iyW69JNhWKpJBGYrP3AeipzdJM0UsKkz+UyL2fcfLNmawXHO+7w/dV5t+1/yPKeSCwrlfRkK0xgT
KHPB13DFpH9ne1VRx4Gt0jVu8krcASilYUzgiZrvvMxVQbzyV0m4bbHZR0RsVLFubQd/fpEb7rJT
GKdzrHRmweUdUiDnaM+TJ6K2MR5TWInRUjL9ey5W4fVgq9lIGkb7DSlS7CspCgSFm/7s4BY2K5HP
Py7Hbo0CaN6F5/0wiXqJ4rTr019wMGpBTVua2WNQdoOz73yn+1JYQYW1iztZt5E/rXyb2nKeM1AG
HS9GaVwB/BjhTtlY/BzZ0OVtsK5uFMvFMv+AGnhQ37SiHpjDdCd1Re1kOmmWXulwzs2kkF7WJ503
e8WuDAbrN01gY/skwmL+WlgClKkTqsMyeM0np/UE/MTFXjrCH3O5xjZi0O9goxwe5eCS8G1V4Kwc
FU2bJa0owvnGYZcqbsKp0C0LegB1Dp08OGF24iNGnGWfHliXvUxqf1zv3Gaw012oRLXEObAWh2vg
9qAb5KPOSTWpLjsqdO0qlkyFYVcMHhxlocIJX2XDwqq6bewvXkNuyRHFHitBatN84I6Ul/vAasLo
Niuhe8VmWs13FULu8rqyOLFiDJ+yaYfl9PBoDr017jO1mj+gc/TmIRV23x+LapZfAhN7zhsuEuIe
LzVoFjKz2jr2ormDtDksZNyMJp1c4TfhifLaaWN77MBLCFkwfLwH696MK5je1DQZh86BgCEji/2q
h6oJlsF6D+3Wh7Yl7SF2uXiQrADySl6hV/hjAoo/fE4jj/czAHl9HYT2GmZotoSJqbKQqrLxvpeD
Pcqkog3JjsTc5jwHQ7ntcdFjnzEHMkZtvHQMoIpALnFpj8Ndoyv8lGUdrETM+kPVJWHP5E38tfKc
gyuAEVCuRWrevr05k9aoxRR3c6d+DkXuN+w/dfRc+Cq0KCN7l5Q2GnN+cUz9mbxadNldSC0G1S8u
ieZ+onp2qdZcfwpjOQvnV9dMthHbNKiHQ2jIrvgcNjoiggc1RhB7aI6n627qyKKpo6Daq8Aph31L
NK4XY3vVdUlNt5Q9LYrodPSrUQ/HKs/d04qZLI8RQqY81ij33cRpC/qiK44ia9LMobYSp1HTvbdm
M7HIpAT+QWHvV1wL8uC2b6UL+6EJm4Bz0Myqe/y1m2/KGzlGCublGperv96yPVBbO21PfQJ72P7T
lFn60NeN/Dqs+LreOuW0GHugX72fM0ePB1xNnTQpoqB8MqcF2c6UYhZODFIY3RRi8R74IpaT9NwF
DktR22ig8TZ9FsVCOmNJ8qqVuFPqFAnWuMGNrXMorvTFuztvXjjh+zxs8ngskSXv0tl3Kyquztjh
UaGWBFMu/6/vrV5043Vj9pzR4uDrq0l/VQp+xa4cjf5360ZgW9bkBtdWi2YjCdH83GvHwtDYC2R1
q0tzIIu4zLrPbiuoNSdR8Jnnke5s4kv0LXHv2DVWKbpLb2y5GlMyl8Xo7HKd1VUyCZk9TshQJHHN
PUGNeZSr7KbLFF56No6jbQy4OT72rfbW/TRkbntKteP9yYIc77R87LiT+9YsgqvFohLdDbk/zng+
RsbT2tg4GHighu3Rrul0+baqMdNufBPko4yAxmqT68Aw1a2K12DCc7hwIhS2TE/3J+df+iMzkEvH
ve4U0gQ29RohSTr+9uSo7LugXqth70Sj/0cT6wMpce0qrtNUp/FQIpDdzVEB7FbSesSufMJfkkkH
7+G3Zaz2LyUF09gsishidI/UGCPMlz/4B2UnUYx+99FrPHwqJ4CxL73hkg6M0gSbSwRCBhvjoNwn
08nCv4G1eCDo1hhmu2LSQ3A71+740Cg/++bK1a92+WQOZQx6O6wnDJX1Hwxdx2sE4l4EqdGsfllm
ac6bETfAgupD9Wh3cy6uRpN04KswdWYWoKmbv7jZz8W+pDorQUMb5yseUtMPFRStkdBMgbK4VHUE
ElPNvb6iP8lMxRfIlbE3uRNOCKEKHjB+E348uCldZ5GGFYpR5PC3FcUVm0vb20ccQCF6NlI4QYzR
SP63Sq00287M0AXJ78bfI/3Tn6oYMqzm2hIHLaI+VcmdpuAsYvpDcNHzdu3JdDbJHaVZVQAuKvlh
DlKXrwHTBmAomGyib3jl88GUk/fV7CYCbfyomMbYydugJfoLotO+16b3V/o+l4op3zK6smXL/Cty
UrmZX/zuuhnmZw3FMU8EVdSjoTsDbXaqjStJmFAYd43VczhPqoiNEjZQ7KQzdNmBOv9Z1tJBFqIn
9dtohPxQyVz8qss2/aKXPP+uKJkBrFddPUkrd9ckbcT6tKCP4PlcIzpWlRsusSNWIRK7QjkQcEHL
Ywze7bt+4aKDAxUCyf2iLXGcoHN/6pd2/LSEOZjL0A1FyY1aciz2oNBqZ2ScEIlYuu5zGMDejF3R
6gf2a4CEQhvzj85w278SR9bu0LJH9sm0umUTr1U/PAzacB5TlZbXXAnUX28dnU8ZK+iP7lriZivw
k5Z7vwl+G2WO38eBNP05Ths9hrHJRRTNjLuET5LrIf7+YA4/LGtosx2MlKDYy86nBsedZaC94mGb
AJizVBTYGNEmdGaa/gGjmTk/OdFKtD0OsM63PvObe2Xb04+o7MrpVi5ViNk290IvNqUvutu8z8Jm
zx182gHfze0O+XnUXpf0D37n4P03EWSz5tQPInhIe0Iu4xkWED5Uy2qZe9l43W04GuPncjbWX1Y5
NZ+7NA3KQ9NsRgiKwLG7YCCIhOawn1E3qbwc4kE13pe61ipl20S8Ec+LP31cogrc33KNpr9i/+0O
o1tnRuzbKTu45hAjw8lsDTOp2agfVouz+tDkI6gklnbetMtMLJpjUYjmEz62ajmBa7iPK3UysVQT
V+Y9+ccyjwXg+wrWiF/1VIOWJpjADsyZ3gDAr2uINXHRL42VZKERVftlxM016VU1ukebLNiP+MLL
5UpEURl+cMm4+lvBsH1qJVddFuBWQ2dLGV6LtJ4L6jR4ew8sAWAhunHYXIqCxA1OrLlOqigLyqQs
e+fJc1v6FmPYQNbqTJz1b2XmjKcMCCON5x4u1HHpxSr3ad6QCIHgVJPKNa/dr3nR+ROJ0q3cjVUg
il2aeYqSs1cu1QBpb3/Teda3i5zW31XJRnpnttbMslwLYzxS/04nb23t4WqRlXHlLyaW6AAqKj3U
cxQ1x4Gi5UdEvJEdO91qH7rUkfWudmXxAC/V+OgGnfs4EPaVx0r6wYNVVfU3mc/YH+GVSH7KYNj8
Sb2gc0h8b2q4FM5uCgigF84LTEBtD9EInma7bEy3oOxh3LhqzTJ+p5ItvmQq5DQMUqMTLPqQDlbe
F1siy7KqZBkcVkVZFtyzgsXskgxbwdifS0l1EHn5L/wbvSEeJ8hkezlpUdGLsQfSfiKr1fGKp94T
NYn/ya3QXSSYoOqTaDsrirvAM64rvIndm9kn8H1StcqvqsXOnuoVCOk2M9xBHkQwdjkFPsYAset0
3reV20q294C4OROKzaltDMI0Shay6Z4qLKBwMqvc1tupapHZAa9N8RC5XXVqFgtYqmut6IgARn1D
nB7cbZbktNdK27xOJ04beks9C6Gso/LWopM1xvZU5veGbXGg92rCYKEZm/SHoPvfxXLq2Q3/j7Pz
Wo5bydL1q+zY9+iBNxPTHTGFQhkWnURqy9wgKImC9wn79OcDu88MC6wgRt37phWUmEAic+XKtX4D
MjzqN3Y66dlGJod68MHvkzumeSI8EwLs5ynNsWuuS0LFpnPa+lOpS9KPmAXwQ+C/F7p0K/wveqLG
d40gbXCnvtJQ/419f99ONdW9MMJPwOvMoAFL1WXY5OStFOwUuZGubKKd6fk9YoCI2lp+fkiadMpc
U6Aatikjk9OmaQzlWtcFJHx/kEm4uP+mjataEUqbNWR8N6wr5ThRoqezUFTtPqYnZmzaEJkJ18y6
3qa8XomcypmpczoTYkkxAjxoHcLPSJvYiW+sunDIiYxJ/ZlhGvi90IOEbFdJEVORRXmynCAiUrdx
0Lo03hoLhSu/vuuzKVK27IzM2oh6BEqkO+2o700llQNuDuH0WWhGL7vJaBbaVkhUe0ghlDZ2Id3o
n4sU+/FTqGccWzV2iDejNDqKWzmZctdN892S4GOEJxyRi0dUasPZ+lBVPuKbkDUbmmk0dLM0uerm
TMfNYiE9WFWi1a6txOod8tZ+/sFXs+lnhiuffSxwjfhkR1Fwb1b2LgpKuTkMkhLW1NlrlYqAjskb
fniOcwORvP9Cs8IuD9BjsxO3oOqnlAZEBgCc/Iskk9T7CdVnh4SyEzgacwe4Kzl/CoxDJ6q2PpkD
5RxLT7lnJlrozbfsbhuUib0lsAYOZZu+rQ4FlqTUjcpUH90Rjkl6XadaSLDU+/h21P3ha8VZ/VHj
40SbVBLqrwJBm2RrOaG4FppTDHvesbjT47gkd40Hnxq5xs8wHfCp8gaoBm6n1Em5gyLLPG6AHeuH
ZMRKZzvwYT9AyqeqT1Hf+GYOFmmDWvvRD8z78E4Q4SjFG6uVe+eG1i7lPjvXKU2ZQWfI25EVahC+
UwlQndGI+i7Mg0zeFOZozkwSUwRekVfiUXd8vzu1tDQab0w7go0qzMI6lOZU+hsNpP0TdodJuRsl
Ltae3MccNmodBtPeodz+CRl3bS4YG1xXxo5m02GkXtVuRJMIEt1aCXDCDKxM3ySxbVP9kTg7OB7M
IPf0KW+6LZmeku6iKYFP4Ml268jVRqv60dh1msBoJqPqDFy2TFJRPpdhXYe3Q2D3/qFvooQsB5yc
NhJFMWtSvTQdJBwSuwB4aH3bRjSmR9dstKr9VLVVNe3JWspA2sS+hvmmMygyNToqNNKDKgYdRaJS
TTDy3ASZSRz0rErJ44+4/FWdv5HzuE63GTVe7VEH0pvfVjkC3FRfOHT0QyObTXALbE8ltc5lSfos
h1mfHWP0CXDyyFBDKk5hWGbtg6l0E/mVZE928WwVkUo+Q8OPMUTplLa0aQsJ8Wx4ML2sHIwhUfub
Sqd8Tq+g7PJfmtR1U+HSSOb2tYMuGfi/fGcCIUMxsUlPTQ7o9nMSpIH4aSucnbeyXfimOxT0PP6i
0VLLj1lnJl3s+o6ZKV8LqTRkc5emdAcPvtJ1tJMbbbKnn9JQzI6T5HDhU47Bc7JnmJo+YjCD/EeO
xKyJv2i6JLO5FXTWKZIl1M4UbFlqHc0XpKubmLILvZQQXQZmRz5kTWsZB4igrfQANbIg02j70qBN
4nf1iBG3kCu2lAHiwv5uVpppfW9NO7FgjNIhDcKNPphx2VB2ivTsS2lzyvx0uK/63mAPWnRCmi4V
d8ZYKbMRdJgq6iG0Bt86DXVrDvtIgxB7LXMt1/doFyNPirtEPX0wS56/2Mg2TQKER0Zb/xlEwZA+
mqEsDd/8ceDYoEsyOqhiNwmvZiqJs6cgjq2BIjqOzFBWaaJQU+vrq1FqO/9kNlbSHZqsH9izOcIp
HJVtE9/i2AntteittriqJ3mKvc7ItORbUyc+xo9aY9ce9U5dPtSATKZNnJO/4t4wZhZdDCos7mjo
uf0lYcd8bMc6Hq4bOHbSYZI5Xz0xCKPaIj03fm3RWn2uB0QBjiZBAM8oPfG/SkFdyJtA6vpPRk4Z
eDfIDpyVItPaje+UqbWNOf50DwWCpPgWNDhkcMHSnOEQlPwll3Nj9I8B2+Vna1SxsZVx5B73s5LF
p1bvKSwZVOsdUGoU3zZAQKV7eqjofSd2PH0bK6v42PBMj6MdyBa3pCbycMiLctoH5IibsHJUbphS
Gt7kXLjv7RzK/DbWodJufNMPv4kmaBS3M2rRbbKyHL9k6jT2JLKdLG+VVq1+jKkhf+lRdbqSSitK
AcQU5rFtQHxyMzM9SWNfgKFLjlqMGreeiumaBlCXekXQ6aeC3dNvJrWlcVOOfn1o9ahPrlMLDF6v
C1oPgVaW2aYLVQjOHLSgMUoqP9+zSRkey6K0qJlaaYeJSYoJ+3YK6fl+jImIj7JUY3IVZiWOrq1h
hSMdDQ34QaqYwD1CZvcxqgysvZOiq7+AOLI/+kmmJLsg9y3rYwGf4HMFXg6ojj4YP52iS0YqMEYz
bv3RyHLX6IfEqwNn4MamJRYqU0FCXa0fANleN0LpD76fVtmxk/vw0AdlU9wY5kBhQosMjm+nzilg
wP2lUzPWFQWfXpXDa9seUbctWz8OKDg3wIM5+HNanpVv6ZvKsOpvVcDZ5A1jBpIj5r7OaZw4AGvb
yR8P1LICfdvYUMJP4KikzDP0KEu9yJ/aTxMAgcbj7jh+z0wl/BFLhW1v+tAYTpk2ld1urKroWy16
TLXtMIzvRakj5wmsuMB5bZwE/RWh1ifuS9xZZX9ybmYnyMBVMjMULhgfOjC0Venzii7vKSJnwDo3
4BkbDqsu1aXNTPV6gHDowzJOCjvdWGQ69VYfxuFexFpXMiWDIW9weeBeGNRWSsRTHKBWQdcQzh2n
HJu9Qh3zMy19MA9dojZU8qaRanU8ReUpGEixvA5WW0dwGyH9GVNUfU0qTX+UHdQTgD33rBu1GYV6
LZV1HW1kekBfgqBBtSGuG7hmRVPH9o5gZIc7sJrhDvap1LoWbStllypO88FogmlG/RnqTRHU5n0d
QnDBxp0gjnxBYo9eGI3jfYT9zoMWVVV2qh2zCD1f7+LArYAbCM83/MCmy0OSsbNr+uFz3YBafme0
QUkBUzGqHRTKONu1pe5Q9OECSOVVDJ3bjkr7LefsxXpVqTsaI1afT9tKBvVGsS1E1FAOnWirUa5p
TrRPxuKLEk/QvCddsp+sosEHrqryofPY3H3kobOVwRoZGkc/VnIhbpC0tBO3qDtK63aW5VdqIVG3
DhVucjsSBPWvyujqZ2Ioba0kkucKEeVsmevnoEC5jsGaf4rjejrEgChSCq8STVmAQcmnOqyNR2XQ
deekcN6h9K6Y5APvwyXfIMoQEYX7bSPVB/8ICbhzRFmeirElqaL4Wsb1LsPt6tjFq6MsQbWIvkEu
R1ESQTQH7tEMEn2FN+WSUqFCmNsumt+k9Slf3ygUUE8JaI5h1AI3akis3n+1N8i8edAXICjEC8qI
889fDdoGCieRb4OnAcR8auKseCisxt9nNO9/fyhA2cB0kQPhVHEW+N3ID5R0TErLRcRe22t2JPaY
JLb7UKnyFaz7Ek/LVGJFZSPahcSiiQHW+VuFPdzZpu5sSD5lvkn8pnMTK4v2Yxybm7Kd1ti7FxbI
DBUG8g6fCUzg4tMlcOF8wCMOyIFRPaZTNxxtAunKBF56q5l6g4bjrGq1XCA5eF0rGRA5A7w3bcse
i3LNVxD67QwavjGCHL+9NhRoIsgD4KMEE049n0UVC/Om8RPHdczqe6TLaP+jtuZGbaF67490af4g
0qCoSmBnNS7wzwFd7LKS8MikAlI/AAWwsPVK16zoX/RmzwCSLAsHTgcrAnYw9IDzFyqN2uB2yGeS
BJV7LL2MG/DDigejRLrqKrtzldqw3Ar7PowUALxkSajtAdPoc3cR7hJgmYd/482N2X2EIxSRicWm
4KZn5TQQHLepsXp3IwfMCnAt7D9WFs9bvCqs6HmJ2lTyLBss7vnLqzFGXAgKMdJQyluhRFQHpdCg
FRmmu1z2VT6saoR0CbLMhSOrbOsEfY2pL3+XpDHzs1HuVGeELkF1SeaXQqWhucJ9XwqT4TsdFtqf
aPBXXxATjdY47ksuystg6NSjiQhpidc/f+04bhSfRgjVMSwQbkorf6roY+9IgX5QKsvc0AFlkgRd
v8IRuzjuTLdhs87I58W4FiBxanAT0w3ZdGvLWCfE09TsM6eEhxyYI2gqrCKrId69v6IuDoyCD8RK
cMn4Up6/MLiTQa8Suk+C6sd2ykHFAwccd0PRmRuhJ5WnKhWg07xdY4W8PUv4rmgyIuyHpg1spvOR
c71yAjMbHFZx034ammH4a9RSaq/90GcrQntvIwbUG3Qo5gOTA2xJ9Iu0Ji6xXMJVNw/svdyP1V6Z
6Da8P5eX3gh5MwdNVgIG7kfnb8Q93qfuahFxB6N2aUHR3Wrz7DQCpV85st6e/ixS/NSZQThTb6xx
psRpKgQUCLYAu24HMfq3OjChrzCPDNmbct2HnG9a8Zp69qWJRHwYNYBZd8Za6t9JsUzBtOUqPPVq
9g3Gv4GdnSO0fvv+VC7ZfPM+NInumC9DwKI9eD6Vzcwq7kbTgXWgmcfCjNh1sVBgWccJ0NaYtLFv
jZ81eMnbXrPDlRPm7dkJvAZagEV/Ex7RUjSuxe1a4VLAesnI4/SK9DNWZ5ZzHzsHXxbjyuteWjmz
dCEfEhUnZBbOXzccIXOMhe24dosnRtMGH3x8puC9mfZKYF8baTGxfhtNiGcysYFZGB52lLFbxYmP
HnKpH9//hheHUhGaQU+QHtybwG1jLVL7OhaRUqR/F7CaPco35V9lFJorUezS94Jb8T9Dzcv2VV5K
RgKruGL+utAZvVhNAtzcKBjZVmiA3fSHlVlcRk3VINPhfEFVgf63uZRe5jakKlKL4lcv9coeotIA
gGt0dokKrFDThm5nBdR8tDFtViLZclJfRkbAE0m++Vhe+lXGaovKg6q2nt0k9q+sKJxjQo94p6ZK
8ZuLch4KoTGZ2Kyi27g0szclR0pHgcy/NHX2L9D3uguD4lF0tbR2r1h+v3koQ5VhzpGAkxMvIidy
TrUaBQBe8Zu+oUWj/FVnPT40cmB+TO10jUC3jJ4Mh6XB7KUNvBEfvMWhpwhU/WLb6bwBg5gdEWAP
JR5+BXQLuqxFwXPQ7lv5csuQNg9KOCFz0+eb4VLsNTI6PJkKQJxoPgXXqmQkh66Xmk+1BSyRrMPw
qAoVV2Fb2U8hnqQrqeOFJUtaw1fkPoUq+VLusAvoutVjJrwMSZu9SHYFcjZZ0N5noW149GYLgCXF
2ktfWK7Qh9kitoOeNgSr843ZtWT/DCK8pI5p7JiqNLnksOavAI+TtVV06bNyaEBshxU90zDPB6ta
4CPkZwJOlRa5Tmb2t0UdNve+MoY7UQFJk8pCXvmsyoW1qzCvFgtKRuZkKcKWoiyIvWIpAK3X6q1K
nZc2jW2K76konEPV9f2jhWzsVSwa9QNXwvQzVWTNqxITrabMobeGRiR8dAVmh+cXvrZRJkDjK5v5
4lOCYyMwmTMFebHkkWszUOCKwS/LcPkqYU8bVolxqFOpOdSmsSZN9+b2NC/3mQiLpg5oB5Qgzj8G
8NHERIm+9UIYZfAYB+sTirbdA+bB2m2kUipWAz96dBpqwGk15CdtopQI98lHrDFtDhhG9c7u/RPp
jWnFy0NxN4Wmj5QiMIzzh6oplKphR0hLSjM7UbrLdpbfZgcriPDcasbJLSBp3zTyVHpGWgAC56N7
VdvioSGDjHr/cS6tV/yaUQBSFNRGtMXTAP8P/EKlTT0hhnMCdS52pbC7O+5Z35MyQM8lG35X53qe
gVkRjfhnc4dc3uv6VJYnqQ+EB68oBjWjdnM7S1gf4tHukg0NQCoSma9bK+vv0ruSFcM2BDTOF1is
P4VO+hRSqvPyQjPpQYg8guHSTuASZRtJBrgK4S5OENr//TlGvoCgy9bEGXsxx4UIh6g1cuHJaqod
rBirQfDIIj75cMa3XTEqNFagoq0kCHPC8bp28DLNyC2hm4WwAHvgfKH14IJbVYMngpJH9ymKhmar
tqbx6f2Xu3CkqCSMlsyenj2VFrdGQKipIdAA9swa1QJHz5MjpAKAGE3wC9Jzx21yUF2yBQ0bllZb
ye8ufFK4njJiZLoC3G+ZipA6jHWihCylNDZPsQnm3s6bZk/S2ngYPQdblLN+V8eciWVQKjIkChra
IvPEv8r0ONxsTgCOsbalD22NCQf2SGE+sfzItYy++/09isStOp/b6IfKy2PTblDpQTkOEf90lE6N
2dQfQiDBxU6GWRm5ciqC3ehY4/37X/bS3FLmIctjYtU3bi8CvgV2BZPwpHYS+7FQsoNAu8eDo2vf
qwDdoRdijf5vDKpT9VAR3ZzT6fO5LbMmklODw9pMwuI06NTOa9uQfgQlWolyrt5aEhO+slMuZAhk
BixhlXnESWgRGEY/tsxU94VX+FlDoVxrH8Row8bVnBoC6/tveCEJwuUd5jOrdlalWaYjAuhh2/Xk
YCPMZA3y2ZXRT9qDRC90I+B+u5qWyTuRTPWX90d+kQNeRASaqQo8fqo7jr1MceV84tQfHTBJhEl6
HGN1W9HI/AVzY9yFpYakolbWxg+79EuY74CbAYRIqnyVdon+iY5OfyrVPg+3IKMgGrz/dBeyAx6O
+hqEQz7+sgpkdL0sEbk5F20Ab7YogP+Di7ihuy5v/KAbVrSTL310ugdwi+acH8+m85U2htiLVhW3
mBCpp40h0D7AiKTdR6pYU6C7tJOwBwRwiqKXjFD6+VD0m7QmhE3m+YDT92TBf+Xs8v3sJE3lqTbu
MARLvN+fTqT2EBhH9k55owEMIa4wQX+3npEVlA+UvL3rIxw8HR9wij6Oxcf3x7v0jgaqmQ66R1y2
X4q5r4KinctT0Y1553W6Lx+GsFVg4DfiE9xJBY6+4vMNlf7H+4NeWjM4QiMChJ6U+ubw6aLQ6QO4
CB6Fcc01nQpwWhpJW7CF0qxnoK2c5BfWjAayGNUjsjeuE4vDrkRPVaJz3XvGGCQ3pRHVn2tVH/dU
2JKvv/1qVNcNpNI4XgmI86u/mk9jovo5TXFPJxMEp2VXFhxkE/ai1AIajzp/WrlEXJhLHYo2Zzjt
Qpbp4t2wHIG5AsnCS6rA3+Vm/5zpkXpIygxkM+DulfV5YSp1RoMPhlIsF/xFbk4vvqV1LPdeQ//D
AxyY7IFG6KDSzXIlSXgjs8+BPadBGJxg/UB9eTGWGYI+M6Nh8EQcjgdDQ/KgwpPhQ9zGytbsRcOF
VM7vo7aRr5oSXo7RONOd3LfBt2gaze9QwnXkEbT60OEnv7M0w38I/Lq9tbkGXrEe4kMO+eWAi61Y
M3O+dF94kbEj6ZgtdvTFQpgULRtNIHSegWobKCMfApehDsYp15r8cwEYhCR2HIIvDsfxsagiREtA
G0nPQisiyCSoCaxpG184wugR0GlDhZetri7mU0aO1DJrlopiCgm8UmbjZz10SLoACkNPMDlMktPA
zCy0lQ1/aWSq9ZS26VAgc7QoUtpGG5ZWGAxeLFs/W3/2xEomcQsd3fAUoaafzQZptx5T3ZU1dGG5
0hihFcWNjeWqqufbMYA1lotSGbyqEiEINTPZWPS8PKPq8pWdcSGSIow4j0N1HHGUxTtquF5pnIYD
gg/+jO/X+2wP2GegDTyAjxyn+mBVarfyghe2/xxp0NYlL5DVZVV9VIy2TgpY8eWIPIoMqBa4N1of
hwlreCIAuiBromtv5pTVTH5pzN0KCnzLCwrogUIZ7HZk90XNbaOE+V4t9H4PGnOtl3hpKBYs8hYk
MTbH4fnnQ2O8M2MLEY0Zt3kFZy/aJJ0NVIka90oec2koZKo0viAeIiQW50PlSjnGtimNHjxiavZZ
rbeuAe4lBOnUpytr5c0dD/sfSpUoeBLiwO4udqINvQYwLZoLEYjrW0DcoAWmqUC95f3T6M2+Yxyu
WajUMX/8b/FSkBp6iC8q2g4j9kam7QdXkVEWrg5rDAaNPpBFteaVM4B1fn/kN7uBkdkFiDeSOKGT
OU/3q3PQTBzkDOaKOuzX6iBadDobSJpb0Urjjtr4+BnhuH73/qAXviFi+Jy7ILi4FywFwENHA1dV
KsCYAMShwaFGH/ORop4lgNv+O0NpFuVJXo7Mafl+kqyAg5wRUwLlRqMBB6U6IPQLx/pnw+4/fgz/
GTwX9//M9Jt//Bd//lGUI3JhoVj88R935XP+IOrnZ3HzVP7X/E//56+e/8N/3EQ/6qIpfonl3zr7
R/z+f42/fRJPZ3+AVAHT6EP7XI8fnxu4QC8D8KTz3/y//vCP55ff8jiWz3//80fR5mL+bUFU5H/+
60fHn3//0+YD/sfrX/+vn90+ZfyzXf2c/wj/eChaAQw1/+Mp//nHf+fiqf4hoh9/XPPHZvnLnp8a
8fc/LetvhkPVBmcEkHwaDnB//tE/zz/RnL/NhSROv7lLj0YYGzMvahH+/U9JUf5GvxBJbf4ddXbo
xn/+0cxj8zPd+Rt2juwfStG2Zfz5/5/57OP978f8A4mi+yLKRcPDsDD+9zKHtxcWcZyEjkELxuZS
t7i0xtE4oJwbhK5mhM1jolnJHX4G5lMn6/4u1fAVnkSyJgD/ElDORuXiigisiu4nw77BDUlD46cD
JtBumqBP3N6iQ5Ra32vneoo/6nHudvWHRv1YzVI/BRIjTrpV4scqf0DpZdv1EKXRV7DkY1Z/r1W8
twFxg11W/WNqDccs7I5m+wHI/q7z41kLFiGJa9VBVc/2cjirErhQJ5k8HYmssc33XahADKu8uNyr
9IMFzItX6+Rfc/56jhfq/Ezy4nUXu1Orq4JSBa9rPdg30W21aTfZZtpKu8Kt70pP+5D+VacbxVU3
zkpcOI+4b0eef/4q7vXDJMk+smyub7btRhv6O7/+EihwHvPoVzsYR735tfKy5ynA2yEXQb4AoZtl
GkOWx8bbVd5ObJEo2qQ7Y+8fiqO5yXYP7w/5Zg2fT+9SkHQsCpiT82oKj5GX3k2uvutP/8YQAC+4
26B4BybyfB6VtptIDKkzD9aPGQFqGvdBVblF8VcWf31/qJck8M3meDXWYrWgwWNhtcNYyCjmm/Kn
va8+1YfhVOz7L/lt8BxcqXfIm+qn/EO4p7CkPQ7xpv/8/lMsYFMvn5HMnPzY4NqIuOriKfS0Qewu
ThO3kTxN2dp/dSGU8k03IiKyCQM4DRu0vd4f9MLSORtzsVozpTZloSaMqSVehyhnLqZmEwwUCWGE
7N4fbNHumt8Qe3Fq6dyNiXyUts+/aWNLUialSg6TTNKRnkuHD4Fjox0yhuaW4r52aMdG7PKpzG4g
zTbb+TrxNFboBzaVVp2oMrZ3qFOrd1JkJ89jYuq/t+oIjxbl8Bm4wTfgqrSYD8UAPFLUEZUWAxw/
lBRz6ziRf4JdEaPpIEUY7NbGSsg4TwZtlTaOSfEFVJ7Kf5REzqdFRgoDIkpmukiYIzthBzVcQzs6
vD/7cxR4tcjnKrQ+V8ABxc4n4xLTmaJvHUc2YiqmPSqJC+VhNjE0c+OxluXybihG61Rns9BSUpsW
5enJ9D++/wiLxh7nHqcrNVRM1vl/7OxFpFJKp0PCy1EOql3anqGkzqaoEV3Ro4gKiZ4VHsiqb6FZ
g/2snBrxw6jcJZEyuo6E42PXmslKNXERyWi7cmfD3pfKEGbltPXP534qHJEHTQBBWzOnjRRN1Sku
q+qo1/YzEjf9QUCy81amgUTi9aeYB531t0mNwdjy32IaCqRLhJSHDDoO2QO8L3mHbn3yyVLj5BBq
Wg2lNxzh+yOsYOLSPmrDBhxaPbr2hKj1plWSfGUeXrRKXy0PnomSNmuRZjTgLNS0zyeig8dR9NVU
7ULKMW6UjckJIxPg9gniPrJv/0z69Mop4DQowQhhCa/KlRbComKCjgRpNKgUoHZEB4xNFtNiIEWu
SHU17EyWSEjxKldYFWknox9iFeHH3IzVfjcZdhYeSnDQDz482icLuri5w34XrHWIhMf3lY81r4Cz
iWFfAq508KOa/zMXE4NIXSN13Nt3UqT1w24yneljDF3rkBtN9tEyRFRBxehKKFjBOPwQWWTYiHZh
hoemYh3fQ0PIlE2vWlIBaxB2fUR5PNquPOUikM/HJD0mYKc6HxLc9iKrpG0rUELIzQMxwL9GSjj7
ovSofA5ZYLpSNyq7REOy2wZwANVZkbBd6wtuZAIM5ai2LjoetjsJ454dl+yHQLQrKNXl3n95QuyZ
ZmShA6zLWFx5k1Gjqk038pD7sJ82ZgKLB1M2dafUJaJyoiw9v07LTaH42qGI6m5v23XmxYFNm05H
8UtGxWLlRFpE3pdnYt3RUqEVB2B7seJKBDtEGcjmQcSTcJGJNd1yUPSVj7NcQXwb0I4ywX0umLxB
6MnCaKNMoG7jTMGzXE9i22s1sog08FaO8wuTPNvr/bNaSiNuWehWmqoaKiNBhqqOfyBFFe9FpqCm
i0rSJkpz/RH8afXUaiB2TJHUACPr2oWkB+EEMXnX6qtiZVer88p7vX+oFlsWyGOwYLTvgbucB5Ze
I4gBpfMPvhDxzyHV9A9OaxzlIJVcxDCLPUG+OKWhcHY5FNlPOM21YAkmsRv6KNuWvtTSO+0gMFsd
vdS6F/lVMjXZXhRx/LHiOPYgzdbH9zfU22/GU+OMw2WPe5O8LJUiscZmayL/0HbWdI3DErZvbSUf
Ul9eA3DOi2wxQWAL6CxqcxkBj4/zCQI+5phDZDiHotTbRxtRxhiNStX4MqJ8GQN5srK9GivJoRin
Mt/VOQI67vtv+wL+Xz4DrTtAibZjAZRfPMNotknSFKp/QACn+lz0KHxDIGw+lOGAfFzq62G3iRAF
Ea4wOulnzlaKNqVe6t6EznSzE1NMywjB2cDLYoV2DghD2JZ2VRW/4ipENi/UUifZdaLTrluUHJ4y
IzaKg5UZcrkvLAM9DKUwspV7yptTjcXHKcsb2SCBaTXNYfPVbUyEedUFICtZfKG1y9oRQmnviwOS
w3OHLc2hcKJH01iT6QnUITEVpZX4/uReWEpzy4lG4tzuekN8MpsYbeSGDYCAbLeL4HbuKWSapwyG
7Mp3nNPTxWckuwOjRx1jVj9fxFjUkk1sC2XpEKY+ohxaF24pNSDkCSdwO+hyCAMblr4oUL15/yUv
LGLwE8AvQcsAEFq2EVM770cgONIhH/PmIMnRU1FmqqtVWPoqCcrJUpbLXlaJ8q4o62Il7l2Y4jl7
A8/+T/7QYvlGdZkm9hQHx7IIjGu/HeX7HHzkRoIktvKiy4SRFXU21CKcDei5yHYSBEf2rH2oZBh6
rWyi7UZWt+0MHylNJU1++wRh0JnwANqLwvuyl5RpHcdHmwRHEdidJxrps0UUuJWtvlwZ6eLrIbwE
cweXH66h5xsGzrIq7ELh9biVIOyHuIFsRV+RvPKv0DDVHwx5+vb+0nn78Yh9ULJmgCEFqmWNWo/7
dAyY0mOSIpRkpU69a9CO3vVy5vzeHYjzfh6KPQimHCjbEsMhaX3dozEVHIcpaZ/4Wimt/fahjKYU
KrOBRphdw2bPbDQ6EXdeedG3cwspjE47pUcqjAx/PrfDlMZOVjG36L3lR3Ti0NtWwUfU1pw8RqW/
RXw8W8u75t96HhPYE/RQ58yeLfqm3hijzabApT9WWZ0eWsMMHlNVrRGNrqcx21QTpXFFRrIFKRpF
gk6o+spVOuISSgkwD74WQ7hWCHihYCyeaSa64MpLjR5Uy+KaTaQecngoQFxts0B/uckOYU0WaoZV
A7Awph6R4zqhppJxdJp4vEpCrmgmouB730IFpOtS/wO22TIaDkpx6MumRXO3H7+82DM38Ny8bNDM
UwQr8x5ZNVRu81kkFBuOLYxncRRjkN0jYqvd4E+SXskIs8MK6aqrYbRTN7KFtZJPvP32REUVqTxu
VgB1l6j/HveSeoIge8A7fgvWd6rVjTC+5NVt1K2xDy+MNecspLVcB3BEWZwCQ1xYdVbnwTGKrPCm
ap0vlhLIJwWdrg36DY/NlK51ey4ctMBiaZsBvoH7wnl7vrajFK3yQDjBMYj9n6WiBQcT+ORmjld3
k9w2h9bynU2K0BgQIc269meNiPfjyNsrEI/AAcB9bcYnLHNfHFljOj4SccQuUD03nScJdcatOU6q
RxtszYLvbdia+VMUsXCL5K2XuznPp1wrgyA82vnYXilSVN1Mg9pdpyOK1e+/2dvDdW4azG1eUmgQ
qYvO8ggpfOzDPDwOtomil4+OrJVZW11v0n3DbJLG+/6DKWPrWqFAtHJJWhYmiZpzdYrQBVSdq9uS
2AgiTpO6SYo4XYEk5WNkHxF1DL3CmZVdNGs6NGMmfW+QGaDbB8AlL6TPkQmbbeWYf7uwEaOf2/mg
vi547tppbECJd6IjoqAUBnDOVDJp+tqmvXZTh5rcuVi2r4w5pw7noWoeU+eKCBadqsT8bV5lkD7c
A0wSrOhoamnEaRGHN2Su/crafbuYaCJiY0GzdEYav1yiXo2C2Egr5ZUdHftchlqlVupBqye8TidZ
rJQ4LyymeQYps1BrlIkQ5y/kYDOq91YaH9Oi6a46WDmpbCanwgf+pXCbcvWuSK/jUjY3BepaK+TD
t5uUFyVFBEpJdmEu8Rilgky6b5fxbBGBHohfFbsKKSsUu7Xj1FlrlKeXBH/5+UhKKY4Qfik9LuKS
LkTfjkMRH2OIwNvetAYkvQdpW+ddjkxJG83uzDVKFpqcuEjQhYdQiFlDt8538Jd8lG2i6Lvc1iNa
EKhfjcLwt2S1vtfDFzkWuI9tcGGx9wKBtr2EAOaNP0nIAVCCfTI68UEzAdO9Hw4uBFsmkRhLq3Ku
TS07BQHIaWQnm/hI5xNbJdvMPFtFAjqEorqPrfpUhSCi+gF3Snvgh0M0yit54ktpZDmxJvBiwoE9
d/oXMamVkwxH+yg5itaW3IEC97ZUB83eFI3yF9iH+E6qRj5sOBT6wbAkca3mhv1FUTqkgHC9OqhF
9bVFjc5rQhPRQdPs3VnO/mBLmnONQUaJVugQXeUKV0+rjtoPfmerIJUkPd/oXf8cD1+HJqo3mhUY
Bxq4wUrYuxRs0D4g3yfkkHovsjXceKLZeyc+9ooe78AQ5d6Eh4OHopyGrbdfoTyWj0/vf9pLcQCj
dOzEgYVAMZt//ioO6EosdQZ1kmNltsiaFkNBybfXtoBNi5WLzIWdSCV+BrpQ8cW6ev75q6FQ0GqV
WNQsIhj4m8iXg1MbyOlO1YZhn5CUr4x3IZBiB8kOnFlW7P1lhbKodXouLFqlQZla01GwCY1qjas0
7+fFsmQIDiqFGAP3d/HVJGxXhAR/8ohYdnegUhK6Imp6tIy5eyPq7txKKsqwbCB/JdG++H7U8kFE
zVCbFyO8V/P5/5g7j+XYkWzLfhHKoMUUQOgIMigu1QRGXgGtHXA4vr5XVD7rl3k7rdL6WQ+6BjWo
ymQoAO5+zj5ribSYu8L0i8No+NPFMLT2RbaML/3nC+TvfjX6UuznuS55oP22t0MdklHo0HieLYEB
j0pPLkrN2l4Dn/fg3jid/5PXIzLAseV2vr/dJX/6VExR1IOc+D7nvNiAt263jMumIIMGO/TFP7Uj
/+7XY6dB85N9FZ2w357WJWNlKV6F4uCNRn3KQHTF4uYNw8gTDYa6uP3ylmoYaP4HH/I24n8bF2er
9fuSSO8HOLNTHLLOvMldPFCoRjXBtVbaxct15x9qon/7IxLxvr0cJpvfW3Gib+ygnrPy4HQGWEWI
peek4KeTAWXNmdm1f7j1/mbJJ/91SwffVl42yX/9Ea2mav285wBEzVOLJCzP/YK0bCfcwDtout1u
AmW01FsDoF+6lv3DjuNvHmpsykmh3eZrKML99qsWGLZYg90S8H8LI3pylrulGD6WyRX7//xD/v0r
celg+9bZmf92d2R0sYOyz6oD2bNkg/pn2A85fXNKqOU/3O5/twib9DHhPVHSh/bx25NGFfNijNSg
D5kusq/SWvsD+H9v26MrPcAc7g7p0vgX2a5JxI5ofHMg3//Dhft/tMxukR52AAFbRwq39r/f5J9u
z44584YR1eLAAT6J4EyyuFpasrHqYN1m3mxsKq8GFOmDAkceCJDMtTIug6TbB7U27/7z12/dIlK/
PX5dph8ol3PapVD1ex3ZBp1n3AQB+7zoDSMUXtb+Qr5r3Hstg6w7Ik7K3ouutH+Ag0v6nQts4rz0
0nkfRbdQc3aNJ7dZhotAagNAe1rM10LzZkZtZutF2bLUQ9WJ6rr6mN6gsWVYlcw5naEgvc+ieaSy
gT2rWyd/S7Oz/glimkSu2S3O+5KC/eIxUsScHtHOdeujCWD0Ds7XuEnYWDzWtt1dNSsrsCHImiGa
0tHBkvc2u9O4TxhtCvNUGmVorY2IZ5c5xLOdpf4SS41Q93agVVuFgDzG3VTAGWKBK+sCvuno86KO
qL631uq/oKBhxQUZLr/8TlUXX6+yV1tb3Szq6owGtCutm58PBG2UTW1txghb3bM+GN1l6U1RxFax
1G/myNNwGNLF3dF45L0RJp/KUNnZuDGYpPjsVTu+1KvmeLHh1LMT5iO0XcHbxh9SprURrzmIz1pv
0qdpaXM/hFbEbFOvi/xJc9pO29Fz8yFLT2kLg7BwztLvfsq8eEkZ53I2C5rCN0jgzbJHn726dxTb
5Vev+9Wm1BOXaWQ2NEaMSsza375v776GJquA96XTyae408A/Zw8W5YvtIWHAOvrql3P55WXweTcu
K8273XoSpY5w1TtCKNc70vy2q3hi4vmuYwr30ynzJDgMmmcctGGwmrCo5+luFS1s+aCWDX7WPh+S
XeO0/ncolgs/X9US9tHggl+CxR2ekCYZDoIIJjoZ64ddGOZT47HUaYUyYmhR6xMzFbRPp6T1y00p
4P9FVTY332qrW9odM5xibzP8/yiH0j2ssAlj5hr1i+843aPnDxS8k6mn+eDN8wxBfYXoPYxBKXAo
T2AfE54mjFNPxRmVkX51+dHB4iYLOH5X00osQa7Us12X6+l+AnuqgIuoyY+N0b20yl2+NwBq7EjY
XjLDhO9FH7emjnOodGr9R7YmJemlddX92ATS92bKbv4C3FkQFde9vgjHQe/eLSdvfwbQLp/gFk+f
KyzihYt5sWJbKOBmbiqL+0KkOJfhiTpfjpCDHiVLz5yLSbZHchlmxAAB2DxNfennIZA924yY8XE/
xzFTdaR4BH2WBYMXGzw/wZtZesUupwJphVDaujpK89vfqQqwDQgOG/ugy9b4cqialrtELv6VnhNW
rqZs7SLCSYuTWWT2Sw6H6tj0qkAvlBtTAli4YZ4gN+3mI5AUWUO/zZ0JPrdK843FOO8xY/loSVL0
6mZhLC1nY7Mqv3kQKjP0Mx13kp3TroomrGeIQ5tJqU0FHhBGsVor2mGFW11rqxmvLUOdTWgt4DR5
DAzf23GpXzWrsA91G5hFqGfkO8MmmcdDIBfrZS2b+Qc0GES/gK1nxvdzwHHRCAI9j9ZEg94ss2p6
HyTg1cgi+fGRFhZAPlOuPnDFQE++y2ISL1LBy4YrrvcgsOEfJRHvO6vj7Gaap6Jsq/4QTIV4GZus
vsN8lKAP7gfgn2ktnMdCXy1O3pjIOPA2w3LNbNk952Mn+UEnLt3tNNTmz2xYnR9wMzlgrqjBrkMx
ZBqZgkKAQB9mh0s97/IrD/B0jlbHgl5vryr9lNTcsFyU+UxPZBbleS6AcGEMyr48ZUgz1GfyJmEy
6MEcW+UaPKpR4gsbW5pJpxsx4ZmpSjjOSqaUyqU7gsjkzlvw6Cmm6gvbqx5qvRffna44iTV/1VfH
nrZdSaKHA82U2ofSG0CQdZrEQ0sCVcZA+amCVvMCa4xroc2uXWbrWzh3XrNvzXVOj6OWeV5M90p7
mFbLLTZ5sQ6PI0qbx8Cfgy8GKevntB7PtRO8cnRErOlOLDaoF3lyoI2YzsAeVlgyXMDv3TTD1OeZ
FbzpsMjRBqSmsiPAlcm68TFB55sJpv1zUVnpe2n02Qt/fvBIQ90grWupkuOazoEX5njfuJZ8v/3V
2gnGSkNoNfh+P/82jVWPjn2uFhxsatG6ONBQkKDjYC+CfYOpN5Ysy3n01dQiserMc9WXNtf2ojno
CSY0QRtfMjQb9k6ScDFlJZMWfQNnnkA7OiWRleVGDU0nQrC01WGtYTmFS5+JLJoIMKHmZqIv4+0t
wUGMrfE+zymTRKlEDAW9vzYwiWmIxPIbb86zOm+OG8jOXey2AjFUZbXiTkwBYWHVuO173ffjfccG
cYpMK1jm0M2oOkemVoIql11KINTsZ+MN3IF/8ZGx/RfA5v9d5v7/wzQ9sMs/7dduaf2/xOmvn8Nn
On2qP2fm//2v/BGa1xz7XybTEywUJjEcpkY4tvyRmtdc818Ei/59qv0jBM++73/H5oN/gZ1i68mh
/o//879j86b3L/aD5M35D/9NQOn/Jjn/1909hxcyjAxxkY+FRkOV5HbM+dNmV4HeNaWblhsrrZ7A
KE03raIVdUn6T8SJv38lqiIcWij5/n5gsmcEr5pdsNR7St11k+5c5Vram3YhOPOn3+D6R2niz1H1
v3spumBQpvgG6Uz+VhZhfn8SpuBD6ZlxzaoxjzTDecSo9w89hL+eOf/48izIa/8uwHh8h3/98oLA
6ce2DPA+LTf28LgU0K1AlZ06yEVEwtLy9T9/sNuh8r8rMf/1ghwsGLy9Nbz83059AIPtHH9RuXGa
oboPWv+jkMVw0ViatmXGnC/jD+M/HHSZxfhrGYaXvdFZ+M1I0lBHCH6/SAAB9Mww0p2gQuRdSb5V
Pxso3Zu8bLK9lWX+E89+eadK5W0sMXb73PCr49LN3l3iTU7sDFYVO11ZvwZGPm6LdJDHGabEdWWj
z9zU4JwzNQ2HQNc66uWu91Qw70tqjYVq5FCdRGsdcOSsEVydYIb7Rxe4/jtwwnrjmVmAoqMHGRsN
YH9ifR5YklW1GG/JOotogMn9PutJjQ1CE3Y4kj2892fb/57oif1h89PloYekhPG0ciHIMQl19pJa
wEaufmQ3bD8V47t59IpTbgYz8lzmsOKVnjffB/xocka4OmprObEprfa+UbkhOgbtFQa/f+d4PbOh
9Sy2rjv1ecQc+vICZB0uB1NL96WkAFt1bk46lg2vo2PGbelUJL1ksekxrr/obmt8DlNpPHUidcBt
L6Vg9EKp7/TQWvSu0q9IcMpppxHpS8OqnueYjTjd5yDnsR5VZjHdOwWrekixp/qiRMEeU7j9Oasc
WNUjhecYkcfwhsqwfDTsSoJI6oyDryDNg4hyx3BozC93tYiX5fhzxibNoVMmuXZezBR5MvWccJD+
9D11Ybcg+DCeNQs3HHtEJO+REnVxdtsBxFZdJQcEfPrGXGkkJkMwHrPUKu+LakivouoTTtKC7Y7B
/7ifal0zoqKuqnhocVSUeWG7YYJANaI7Oh+7eRRPqnZ65jHqRhrhmNXeURRO9p4ywEda1E/aaCUZ
FK3QSrfWqltHxj6bT8QBrMytKMzvM3GFCZHJOO1l4t88GmJwSREM/h68OOfWnpTwjW9ixKSp553e
5vc56aYx6tfph+ARcASbOfUhg4EUnIgaG49CZ+5s0vXxVCSpe3B1vlw2UtY2H9c+i/RSUoFvejlG
HfrluEAl/9a7MxERiBvssedsMwXsmWKLmQ0QwYxQzHW+xpaaJZknw3kRcm6vZuf2t7m8MkraLnnF
fVNEhlm4b5pd60cyveWLo8/soPq++lCa7216Yko78N8/hdHQjWly781ArBBDN1HPOdvnx2Z23LM7
28E3YItYAVJwbCNIrSOnguaic/cxcJQY+jcLgND9ZHXJnWHkTHeKtVmesgQfSknY7Qfb8OweByda
deWVpwAZ+AP+7/HNZ6ciHmzkn9VG422M37XM7rKNqYK62ItG6e1WNrPQkf3ecD2hyoakfYRna/W7
dDb7fk8HZqkfZh0sLoNXWq+TnqtktbXmeeJUuvZ+s0MtRzWDfnPbXjJ9TPalNQbFt5KCKBAGVek/
RlRG3lbpMlXUtQyOXL3flumFJYXve4VNQc8Jv9PH2muuiBdz9bxtA0oYi3pS2vLo5h2Ybzf1r7oA
WlUwibKrTJtplgHumYzXAKA7mWbe7Ce+uOk5nyELxE6wlt6GiRX74vukLsNK2bU8Zo5M2mMTqPm1
qXV73pFuXD7R0zgu5ZIRNw3m0+X7pBfaCmVhtF4k5E/vCGBc/KqhZT0ZHLSsZ/CRwomaGjpC5OFp
yDjIa0CQa6/ulhOyRkPE7AiqxyFNKU/kybc8KYed3tkonG1bi5JRnB19CNjMt204jF4ST4LE+szE
P5wbr4v7Vh5TYPh9gsLIaFTyYs35MKEeKn7ZpOyjucuwGfQkIyIup4V/EG9IaGst1HDs1kPjJxH2
R/2kTS7PC76PgzZrPwvHQ0Jnax3CgdyA5oMNK2odc99qEo2fmp+oHsWt0COZEt7Ueb2dsbCFF1nw
PE7j/eC6+6Sp/Y7X8jmC9OOuS92j6S197DdTw4mRwhmYipfp9h2t2Y4VaMP57cQ468nNtAPZxVO1
VC9S9m8OBIHdkqjvTm98WjOiEBxvxjCfDbf75uvZ/I11aNcrd6+7aXVwhwGBERJs/CqiDhM4lGGa
Toe2aXeriVQWtQjScm4b+B9p3HnrZ5UP57YsL6ySOxEMv9jl71rLvqdoFtdV99T21UNjEZQFDbmT
rrUjfTJ94LfTwhqDWGx77oHjGxPczWjfzU3yi/Pmcz6Ie8/gIgmah86c7jrPHDZtFiDLNLsoSFQb
KpHU23QcH/yO62he9xx4T1nV7xJEcNFaZN8xlETdpJhb/Dl1Cq+wE8TZWr20HQeWypl5ZFaFCIHD
YS+3IjDwZ8dZ3gHh78lqRTNziVbLc7ekXlrUIV3jz2HmHa8GpmF1X9vDERhgH2oKlSujB/wT/XYc
5MYrvHsxIpyFj3OXtibrvjVdHLLDT7Y3bJyAUbJ5ea5TBIKuM7QXFHj7eqi5jsx6j99oqzooNvjf
3hPnpqJ1q6OEMWTnWCZMg2s4aTUzkjMHHMnQ1G5a+jZOF83lnCTdyJAojVu/p8LtwPwJhgg9BQAe
KDVtTyGjUMNVy4r+1fBh1Hd03e6n3Ltasz3d3OgWws51ooKK5Xw7T/mRkkcQE9gVoVdWz7nD1lAv
m4s7aOmuJC0LdO2gr/7JQfqD6fNHY+n9Y2anG+VlKqRhdcTxxB2FJyl386eg9k+KrMg9w3VN5Est
2PMCfPii2XiJirvB0rcep8+ttvivKlE/bZxxUe+4UwRmhJJmNlXROkoOgMLwHkyv6O5yvQAcXGG8
0/XhDtOKCJcAKgjSs+AQtM7bqBV8ZaM6BShJt26lH3pM1bu0E+JxHpABtm0vt7VGInc15aepLaSk
vJXSopJXCsZ7BaArstGLXUoCaL2vtftcrochHRGSetqHxVq/pzaNX8Y3LvPqUvSS5R612xIGOL3e
S92PMq27q7JgfMs4IUVygIY0jeZOJfKxqREEiil/EwHex2HJ3iCFIFzkBSI8RQ+wMF5wMz3Wvn0K
5MjwrNlmXNzJrpOmeWd42kWS448yVzCWK7KnRel3hjUfrLp7CCx1JNZwno1hWcLGHZY4yBq561v/
YqwVRQcd+nKfnlwbNyXzqdgem62azLPtoKdRxq8yl3vP6h/7LHmpKheNmXWXlnhPq+xawmHczuu0
MdSKA1ufLOZHlu+unscKAIuNLDIQw36UxW7t7bPG7YoAW23bsby0WXpXFSVhCz+/w2L5hYwyXqd8
N4uCkitlntDQ/A/D7h9TZYCGt737okTF5ltbszTuh5HhSN2r6d6u2tnVm2ex6l8NI9YhAts405Y8
bintcsnK7Ig9hNIvHzz1A6oKy6KIDFFEu3UVKUS6A+vSeu4XgxFo7vVxGHgWUhemJudYj14v8NQv
BsL7ydijARHRMvjUSztrDkU3ASzqzG/aaByaFjkYUx3ERhFAU+Gj5Mkcww8m+F7aktpPoNlLZJTa
d3Rx+tZJ4S0UltR5KI7fqtZ+arJJi7wczwiMrjocyTlnIdCa/MEZ+jWCuIYk1TTXqGwRIE7+/H0m
AxY1c3eZAOcd0VNuVm5tLpXgbayaj2VoYm8s1idcs7gxrYGRPo/FaRSMd3UyMLZobV4dMSv+pHxX
tXGpK9YbQh58t13tRJo5Gnt7HdtYLGPxw5y9L1NUOzVqJzW0n0mDKWYxE4Zi/Y3t8vWibwJACfQh
7F1j3RYZWOHB7xDNpTPeZ7Soaece+Px8FLe5o2D4s1rGk6/fhMDuoiK9B7uaj2QEzbTMTijD2b9h
1Q7RDmkhhJjxRP3U3lIt0g5rhScrTNDE792ibHbt6hZ63OhdwZ41JbfaW4xet+pnvU6YxfBZho01
UUhEwr4xq77fCbqQDcXwogtRBCwva6WW45hqzvc0SMvnMhjuIIWrSKihflon6tNrpzWxzBLzXJd0
/SCtuNOL3nhGVDL/Hur1KL+awcRWa9aZsamt1n9CxMwOgGF6bA/LwlWXovalC93+NAjVovHJnZc5
dYJfXprNOyEtbQnduuhilZeY27NSBLCagxWNUJU9ZsQ9P0u9WvaDbV1W1IREpP3yDhFI/rOYVhjj
VjC6H5obaNFkaw7LA9vqSKQJjYaxDw6Nny3IhkddHXIq33iRF9PfIZzj0JQatXnGdFwchW7kDN/1
PQxxsV4ZQZy3rqRpC2dGPAkxOvdAC+oL9u33Fv96lAvd/pmQMoYVlguONy4zZyni44jpyhY1YoYK
TbTluaM78oSOttjo1uTciUYrw5Yp4C1hmp4qbU9fQ3fm+ya33Rc1I5qM7AwXUqK68eLK2TuNuTFO
YeGPyUMXpHVcGjirLczPejj302uuMvPUQHp4oDjQUbvMrPJirnX+rKUl299E12UflU5Sbrlive82
KY1NxwL6unAV/vK8adjMhTS/FkQdeOAwfk+u6k5UZIGN3tp7UxgU2UhWOpV1gDXH746lBA5nprO3
72ERXpxEVBs0vD8nMPvbVA9EbCeZ/1wsi3XfB0b/JEmpxtS62Z7VxiFj7vEGtfkxDwY9ax4kx3EN
+KEXc8AD3LXq5KTr9Dg49a2q4RVLvxsLs2/imzMqP+Y2hVWsdGnGrsm8VrjclTrrNaOe/q9mVJbf
bhja0JwrXTWlpotu97kh495dyyL2aqEDoqTB5EvAwoqBsKiSyS00VnlVS8VLMy7j4CT2lYk94xWP
sbJDZyksO5yxxdMzVWfDwUDt1nI86FkKFNbM23InzN5/bZRjcdgCUUyjt655xLQbMkAmG9HM2jbJ
wPifUfXnzjezjct4MoG1Wd+06jaeA7VtY/Q1WtbadWh7uHI/TzrbkxX/k6X6iL8Rtxh4tmXdeJRg
CjsicYEIyzf9Mx1qP7Sn5NpLdkvGEowhp7Zl17Lwr1FRECGVHj9X2c07PupyLLE87jjyP6kZHzE/
sH9IVO6Gs4BUIWR6Kcbl3fbXnyDJilBpuAlnS2ibWctoJ3XJzh7WR1yEx5IwxjHtahkFCOPOaAFF
XK2Gs12WIdvM3TQdBUDtC8BeuZuqtTplyq6Ot5Y5O0zLekO9+H3hft6ljMzGtp4327ZyJ3xoQJcI
ZT4nJptg5YzbKS8o0QszFQwuBgzwicQ9CRO1k+No82VAkbnFRzkcROswQVcnJmvlumh3U00m2je2
sEi02OtAczrO+hUMGVeeveClJo+8VUbPjcV4aB3Vmfvg2PZpcJS78a31zPtxIkcFJur0ki4DMto2
7nz9sGJcP3MrLyyYeCfRpPPFl5l9P3Td3ZK3wSGDObBN7QVEciANFVLEKl7Htp5RoXapPExD9dW1
oxu7lSg3DMXMDKoyKAj30oYhkjpRqlt1nMvxM1drs2Waoo1oX2vbLEnzQ0aT7L5vp8ciTd3YG9IX
xH9pyPQo6rtefSyCdlmng/ivTSjb3O/enia6oqNw4/fM+hY4mx/OjWG9qbrpt8mcoeSgThAio7+j
1KnuyJiMMafKOuaIMZ2cclkjC7s0WyLHUVvCr2HLjgN/EhdmqjOIO/QJpbtUS04c1D51s/w1uM0p
83k0y7Wu7gomDy55kNz7Dn1bZzDndysg5xWobMGMPlu/yIPhfwT82XwjSjJRO0sfOqHnZ5/ocFSu
VrCd9SLb+7TO3g0ezIeu1AfUkr134RFfRCjVxz3HmGrDQoCz2vdwkRe5SWPHYyBzdCaSx8bytlJe
3YxgAs7Uwet7NKWKg07RfGlJIh+I9jkoLQKneHdEU24630gOCR9+M3bLuiGfYEs8v/yPU53VR1NX
3lYfhP4YdA6qQTVofZTWmv7N7wmSmZrlbvK6mZ6aRrNOnMW7TTt4/SsxLxkZWt9fCtkEBy0JiLra
a0Fhs+gmDkdF0GW4+vzkTnMXoJV9/0JXcD2ohLG6mdxs5FhDF5Ohq2mJV59mbrAOtxrXW92/rLZ1
Z6Sdfp+2o85zKWBXhpmvWGikyiqPS8C8L2ahVXEOfHW3BIN2ZECrCletqilCtN/AgHvWGhtt0mZM
FRYtvEwAF5FMbDNWtySs4axvXA7FfhxWe4P/A3xH0QZgPGa2oOhz2N2g/AttNsqj8VHbbbu3hEHR
2QLvzv10dZd5xCpY+9uppF5fGFkZBX7nXue+qu/swbobugan0eoR8A1y3T1obf5NVMY3Wsm46Ruc
83OLmRA1LXZMZO3dwiXhD4EeWjO9ZeG+9PSs0Sh3bGHWLbaGSJYNXWMkvEv37hX+HiPu1VL+R73M
X2ylmMiRxbzrpS/uM3v5YXcrND9GeLAEehw7xvErS2Usyk4doDVyyCNPcjAG6Vy554bL2pbiPLDE
75kUHeMur9Q+60EDup2FyDL3NP1amm15VDK/OCRCrF59akU/cWKT6qlZ9fHRlhQ4epGmKmLS3d2Y
wqRbWLPNtBecorU0JN17eZrMSW4bpwlek1Etr47VcY6yfO3STmyeq9wOvW4ReMjdPKrs5cmd/Rfm
lk6tUVbbCiFqVTqscEPqkg7p3xtX9bGZQLqbl6PnZXs2DTEF3bPybP+jV6yjJUx+zlMg6KcnOeQb
weBlXa6Pbld1WHC9LZ7xEZd0ewHlgKDcbWLLKUTUkFN7kMMYUwCPB/6l1uFaZEyViYD84C3OnZcH
oCL1UyGdqLPN3ZoWx7S39/5aPy+EGrcVni09n/bAuzdjkD+M2vQ8Z923oZmiofX31FS32VJvJsoh
xA+P6ZjHFToVmRg/iRxvRsOLlTteG211PkiexoM04spgsV1BsZi9Rtx0QMSp1lfGT/br3NDCcSK0
8puOjXpVaaeh5+5tghNzLNs6mWVE1WG7aEvElXH1wboGTv3S1Wuc5cO7SmUIxy+St6PNmh7TBh84
oYPS0Le2psT7XLvboTSfXJrb3WDC3YEtcFSB+y3pYPMFSJ3tiatojQn9bRH+saHNErrLWuSarG+e
F0nK74QdfpDT6e+WOhj30mxjVo2jJATzJi3rWDvDLpvlwSbrTWpgOaTku7PWDk27ZIvQzGfRNjsO
plyriXVuhDxQMIiWbIxm3inyj3dcjYScsOHgrqyb7ko39M3TeAz6KYu27pIUaB7Bm3NT64LSSsPD
OxFbrzXoChj8GFMEyfq8eOMuc2cyX9XVsjrc30VGzIi+kfC3KCibM1/lJXCSZyEGdhnfLWmexzzf
Lnl5taV96gsCs6TPnt2kuio/o7q88EeoPnPYCUBYTGl6ToOWRlNeP+Geu1SEeWZWdEuY8drXc7y4
OlB/aT2kyESiNfhgsiequPlSFg/qo9p+MZHTWKsZue5yLofxMvodzwv/ok3dqRr7uHK4l7X2AOdh
207cY8FC4y/s5DSErPIPuH7P1lx8yHG6qrS5xXTE0SQqkjH08EhhXbENqOI2udHEHfcyTfYSatqt
gDn0YdPOy4NVmpS1HSI6qyiuLPgPlStuI0DbVS8pIJiU1vj0JS5k/GTiNDfZY593Uzh486kj7pdN
FGIrqe8gEW872zgt9dRExE8acgrZtXHqs23VFWEN+Tg76ol56tgrzFM+MWQEwFVuJguAmAh4miYa
4aistaatyPV9niWcPbmuONtu3ML+sPwbu6Kc3lt7ehlsHp1ataxxOXon21TQgavhhy4nVpfp15It
h0EWB7sN0Kbl73PmPdAx+mY6jU/lffqorPmEp5WMhdE82zy1OnqD9DgvIsi+1KyO2Rxsk8K9qqDY
p37C45Jmj5EHDB0mwdYzhkfpUFQwZZATO1pOvW0cCCnuksD55q/aPQyLkdHXNQ3H1H5C1TpGySAi
O60ucq5/Fq1F6sPcdYt2H7jZZzDORIGW/JDYHPxuRzkoTkeptfecTWJmak5OlZ2SYHks3f5xYv4p
gnF0bLrxjvXvo81JrZE7/1al2bKrTcH+ycPyTVcwQlB67w3lmblQsl/a+koHO5Q11t9guq+yZuVc
kehnn5zak5FyDtemYrlbV7pyEuYkO43ZnJ5IOD6XhVyiLKFMUupaqkLFSesAUsQ4eAG0VEMv1Vka
+sx44nrXDbnYg0lyOIr21WEk0gv52/bvKp4he9EjsVa3vqCeZlTomRhSoWeK4ABdryc11VDw8Ycm
20m2s2/kB4uViy5YT7luGReTEGhUCuI627bXso1BfJMtkO9uaSTTRO6rcl+KKnuq16QgU2wW10r1
VH3KQPWhJRM9ZhzJfJxV7lwtL9P5MHmQ7uuk1H/OM9OVjLzLiQdRkkMzS9Zuy4T6V5UtaKqTHEB2
SFhteicPhREbOrS8Gv3UyWhhAI3FyizNPX/7a6qQNCZ1Mzz0dA/3bWl6+ICD9dXVHP++q2f/Tgt6
o42oGw2bIE/XeJxtfZMN1XKldGi9J1qmf0gqyftWVsESOlXCAG+vJ1FBGw61cxoQyfJEjR8xl489
v8xGsb3ZJN3IpspkDWvGNP8Meo8puHGdYncRC3MHncV+XPH0KcRycqbF2tJOMNnYJcEj89wVPeaR
c2PF5iIPhWZaW4MqCQ/2WV7s2cwvuKqZN/IbU75UTbJEIOq94+xIzEl1wPpsUgVNy4nxBn+aY2lX
yzd9EkTyLEBwJatAqxTIHyFZAIjidfvRbKajP3Emkvn4g5mhj/9F3Xktx41lUfZX+gMaCnjzCpPJ
NEx6itILgqREeO/x9bPAqimRKYoZPREdMf3WoS4JCeDimnP2XttotfYionrgweCpbrtMFTtbxW63
t8ak2Exzl9zUGoXVcsDLyDY8dOdaksCioYhNaKWIGZUfn4mSpiQFVM2Yn3J6g4SYW9awGQW0+2Wz
xBOLs7GCMV7uqqLO+YCY2qpAdNVCOhTU3FcjZbdrS5yTXdRqJEJGV7SGlOsQVfBkVzX/uYiqxx3N
PPd6dttfyVKcN6mSUCdr2rxx2cNCsA5SCurRBHqAEio0GUpNPeLwyyryzXO/MITDVISFbhv9WJQE
WI9ULoo+vUAVTMssV4OdWo8Da8fgL6sJigsbEVd3iBpFcTpNIlIlVOMrsTC+VwtfkvpPswoSPV2z
dyK909Ay8q4LFvYuaNuD2BtFxAhoaDaBt022nZZYN1abWL0Nnrz5MUu+WBOgWGeryhi6C7MUM45r
8IkJHJe7dT9YM5t+tm8c8Q11PasN+dnRFNNMr8OAiWaJ9Tj361HdNmbQbtWkRBBXVLNOoSMsk55s
5jE+62iA1q6F55m9v1yrtxLq1NLVRoX8dkukAtAGs3WRZZ2Q2QDKJ3aM7XQYEwRzkxS0D3ihsrME
Hr5raUNIRYcEoYhGHf+moB9KvzFczD5UKUnkJdM8LmT73wQ3t1rZSZQSLHkKGcuBKPvM1wj31CL1
pQdLj/XwAXatENhjSGdrsdKJyubfuOUrqaIV6QU9AivaG2Yg0RtrK/GgV0bTrv+dZMjVdYVCRRkD
Q7VDeMGdMzHGyakrp/A+8BXOxK9aof9IbfdHbu071u1F/7Nuu/rnv8DgNv9CdvvjsQUq+z/Aul2s
U39m3TqP5c9/3f+sf/x8K89b/s7f6jwZCR62QAzn+KJAxy1xaH+r82TtC7oxi3Q4HWihLPKX/hbn
ScYXymLkJ8ocuBHMLkzyv5G2kvrFJP9HWnKkye2AEPGfSPPUxe75S+0FbAZSEoh+foCB2MtQj9ww
QabLAyYXxhtOlE2iZvxPv7H0b9Cm1W1PdeJ7OU2BzHlNkb0yrFoSNJA3rAhVzR4p3W3ZNyEQEQRG
K9D2RrazVEwv9LJVH1WzkHcdfavSNiPi0WnCYzKx5XwyqZVJwgX73mE5sxeotvyh2wuj745FipWh
J6HnrJYs4WtHA6xw4mJah52qPcWiKjxSzMRpUUqDR+Y0rRZUQ5xj6OKQCjW4iS5Hd29e6gdqv1f/
4bvnBHuY7q8CXAVND0yg9zK8YopR3ubKy5J4cKeIqGHYDIzDGoo7xe4gzWo2FfDtAi2vUPfo3TM1
NmuwU5h9hS0EwXgjRLEkQgCQe+RWuHDtuh9rJxbCc5pfLK2xIPai3bK18DHQsKzniTqfiDb68D4M
EtYJX5TBGB7HXCiIvUhMKl6qMgyvM9//SaV9WqdlzNGGTYJjBcWPuhxVx8gDBSVMyDKUURBr6SHZ
k1HCx20D6clP/X7ra0jdrExEID7IGzMI6x0KefVSycN4E0hFdMK69V4KyVjFzEjxFyYTnw0gyiNl
Ij3nFHlN8IIEO9vn2AH3ZkABdWp7eS8lYHw+f+dHTrHlerhriTLknfJWAc+8f+cz9STqpMbPTkkf
hES7CykGe2jW2zNOlunOHyiydtCknaEsGPtj9tfs+g4f/lZiqvz2cfIDiFGFKovGgrSV5YG8Ec5m
FK7rdix+grkRKTFDURjoRcfVj8LP5ZcZIxYauwaIs9BqkVf14vSUqXJYOjPMr8cBUXrvIVow9+ko
X2i5IQp2N6fV9x6OlYdE3QgpUrdQ/OZMiHY9farcK+hS3xcR5XFdTLRVoLSICoJauZ7RpnNqR0L3
Nc/z4FpAB5jYXWqWJ2yHr77Cd98aNAXMsBpKYeAVKDDe37aqDJzlwvZZ6WvKRYWsT9tJMIYHSjkD
aF0xKjitROJLSKsFz4I/Qjsi8KY5EBuq34R6iIBiJFuEFXIopkPX5rSp66ns2AaL7SHUsdSsRs28
IrRMu+fsNhz4I0LVQwrMTEMcgcuwPpe0IrodTfMK5/AprMxvQxmKECN4gSpCNgLT8f4W+TjoMNTa
U1kZdGV8uvtpIoQIEiU4xjEbgs+H8iuh9/0jJZJOIlGdtKBlOC8j7c1IqojvkOm8PHWtNT5ofqB5
UwIhPE8RTVLvteRHHJjGWS/Mu7D1SxrMfnMt93mJeaVnPpINGiIAwITMNSxolY2Uk7eLM1xYp+y+
MaOaFfocw0T43yWcUedJbq4is+pv0bTIwlL0G26lsaQ+lpjXoiCn9KFy0ltqQaF/QF7k1lKi7oUP
X7rQdACmQlxb+onnsMwQR48B5fEiibcsEiGP4f+YwdRxzObnwfJ7It1r0Z14WDau1nBX2tQvWFhO
XPK9TpxJBHYT3zCrOOQOuA/H1lZYPuz6xmcxrZFYJO0MHQnDEaxH69R89dt0wefC/MgbBuPHd7Mo
u9+8ZFbpTJDrBn5k/0A6YBXYJUfWb1LO4Q2nBUqmYJjPEjyxgx1xevke1XFyPqn6MJ74KUdcwuWu
X8cabS6RH2Qew1cTKzPMULaeCnpS35CjofXpLLW+lGOUHfbYsxOnkD4Zd7E/iIoNNkJ4CGEYPiAs
TZwcy9PFqHQFNHuxmxmgY/5TI3OGYoqGuYsTgN+d9VVZNyAm6nwn+5FSYkYJOXLLvq9zyewknF79
/aNVSJXm2WKKABfwura+eb5iRIMqFfTHlDJ3gChl1H+ItAicmq/8op/atrBzM2eDk9L78ko+nJ+v
2pOGA7zpGoFMpbGW0FqUUTIc5mJsPSkKI9PVcil/HKJgepn0ngkBOTSq9HBGjEZV8JAEk/owj0p/
XxU+DG2howIdS2eJX0VXSbgkt2H3JA4oKkwegAhzTrKRs+a4O7vpW8JZX/LUKb0Ty1bb6Vo475Br
dXsJj3FmY7kecVxqsV4gJuA0J2VpO6NXiYRNFBR0ND6fi47SoZaxoQAXApjJU4D7dBz2ARMPeXwg
P9ZyKH5TO9ppjoSisMFvly31q5y2litZY7bTiVTbGOEoUGeO022c1QF+XFMWKSgh2E+z9Cs1HFwX
Ud1cN0kbYsQtlQZdWaB3OwtbbYA1tvkbjfrfOPWUP/+c/vH/pRPpzbv8zYhkP9ZPjz+K5u1JZ9mE
/V8fkvVlcSDJuMg5t8DulP856WjEdzABYgKCgMHKrr456ihfcAbBFuGwA6Ga/+TXUUf5wvEGzjZb
AYUdAdP1f5Dfcbz1XfK8LAh1mgxnYMEIHm3n8thqcrlEexxr0h5SVdC6sYqtdEZX0nkEjKq1J/h8
e7Y1RXPkNI0gCyCMNZh7HJPqbcgm+IW6Ske+apIOP1ktkbHWBTLKEAsGtnlFGn5IvolPoSn1O6pC
8Xmtp7Oyfn3s/40B+D977F7Sqv987PYgNOTR49uRuPyFv0aibH6RQSwh0gJsJ6J+Y7T9deSWpS9s
1jAX8X9zfGax/OfIvQxRDuIAwwz8R/wdRu/fR26NWBomLf4vZn/i7Bi9/8E4/C0VdNlqAdFlVMsQ
JfGqvV+mZ7mU25qzIEZKUd7h8XhAPt6sBWnW9u08WdtIyvIdS5C1xudjrBUi3Ek/M9KqZE0woHvS
YtmyBY9PHHLfr2/ELsGdXpx6C+MSatox6cfwqTwOaP3caiyrXd52GJ3lhmZiDkve0QSqf2/e2Qen
6uXQ/Gs7tlwQB52BztPgs6T4sOyd3iyoqkinFZyYjJAFGa1Ym8i18U/df36V95s+A88uhzeQTOZS
6oDPxIt9d5XOzwKzrE03UjpxP/qzgra8isTIFhT5Lpfl4C7oKvmyhNV3yte27O7e3iEuRJmjG/PX
AtL+DaLtm0rVF8YYeMqsJ9+DrEi3zWSw0PbjYnhKFYq/rT6sqPxlttCYOXjPsJPXVJ71Q2o0+kWr
5Oa3zx+I9H5PujwRnbeM/FciFJeD5fKr3zx3o1QDS/ED30VJLqyYfZHASQXrZi7kk11ac3iNeOQi
qrpmV2KssUNK/Ge63otfkzxhAErWldBlPs0pxaDyceLnLS/k+KEBWzXZZMnsuI4PR+ZsmHNQ55SC
SBlZUR1WXDFW68ex6EbkU4n0Vc3QS9h6VIhrCRiWY9VauPZHvdiVTXAKvHf8WfC0WLSYM/hW2VxI
R09Ln9G5hg2FVS02+RDjMOu8sg5NzyhFdq2aNZ2wfL7+i0cPgCMak9ASyYwd5ui7kI0Ka35YRZ5V
Fdjuxs6Q7aSoxZu6ngYnhAPiBPkwvKCxg3kQN+1hKrXEw8ZQbgU/FO5E4oxOvJXl8HD0mxjKlCJk
CJ0UII9+09g0WiWnOihFQzeu6tYfPfa9/ZJ1MZ7lUd84wEutE6WA4wkCyhIRghRBcSAs4SdHn67c
lUq3tMS8wvCDtak0/XrW0uLE8/7gKuCAOB+zx4Cqpi0D4M3nkOtCbUFySLwxaXigehvrTtop2fXn
4/q3JyixK4IUTxoFJwjwKEeXiZgmkjjWqU/S+C3kUN3kNPzxuHStv0ZPr69jIdMvP7/qq3H23Yvj
sqx33Joq0b9+PdW8ubtWzWnAipHqoo7DOoHzXnhR0TGjTZyqcIXmhnhWYLqYngahnmrPz4sMn+uM
0gJZplAX0DFUOjSSVbc3iYA9BfvQYDjmVMQgRTSZokytTuV1beQGjhZ1Hq/jWAv2DCUcJEMsXVVk
wGpe2VJys6vJb/bBrEj0JToN7k6ZAUMLMVGO647pYN2IsVwceIyaZvd9SIoswNZVJcj9iJpHLmIc
FU2X0c+R2vuwHPWDKMCLWcHALraME0LLRgP7hZOooYLALkIsb8udkd40oJtF25SqQHbzoSv7DQZP
Pb8aYUqelXqRmmtFmvCSJtg5v7coK30PW0Z6P1py5DtmgpoBuHIoEScktkrmKMJgPAkcams46WJs
477dNKXl3wyRX92nagwiB6Jvc+J4/dFIYjqin8DXseyo34+kFI+A7MNVdw1O/G4Rpf6a3bfu6VWX
uQqQk0MI2N37fCD9tmgs4wj4p6wq/Fuw6t9fdPD9oFOCUnMzpda9Wc4sotEAQchCfqpM88H9vTY/
FsQ0MYDS0QfZNKD/wapzKb6KnTTV4soPkdCVSqmiz1AnfM7CKc7hRxeVMOwuMaIWmMPjhxoEvQ9e
XEcZaLXnyTRe+KGRuggia1c02J/obX0q3u+DZ0ozQWUjyE7w92CtQlVChA0qNxpF6orTEzkmkZmv
lIrUkc9f32+rmMTsjX6LK3FFNkLvX18T4yuWukJzG5yiLqtWvRHzKCLY15rPpSwbT1xv2WS/XzAk
KKYGnaUFKcYW6Gi8pIaGljfBXpzhdlrhKLNeQGKmT1E4R7ddkskPKm7JAatzLc1uhmXmWvSNsVxT
dlYMZy7NYg3+uS9cvi/xsgqkknI1wvhNkwtme+KT+uBNADAAP/BKPqA4+/7x0PIqB4F8BTevcmtP
9yXDg++Ljl7iHfv8TXx0Kfaj1PbpB7KUHo3uvu8bq8phX0hhliNNBtAcC6BnU2blEy/ho3fAmZov
lrxT5v6jowauCghmfWy4zUy6UDf7SE7ZHdKOaxDID20a7xRV6U9c9YMbtDQRnAOGURgSxwWeguS1
MYTo6XYGegQk5EsiG/iwLhjl9efP8vdRzQlCQaWpWrD06A+9f23hOGPBbHpS6GCMc5z3Ww/DfL1W
41R0JSQ5JzDIyzB4v5jCQwTITw+QzixsxvfX8+mWZZae6W6hV9qqQe24t1hhT4yQj+5qoT5yJWZ3
/Ri8WEWtUFq4sd1In1BRSOT7KVnYHchgKBw9qcwT1+Of/P2+mBnIXF3eF6iRozGZwvTnHJaLbqv3
guLG0ZijbZVUVGlSOyLXIOUv9N1mCsttM1aU6bAfE7zmNxLkbhPPzrXhmxYyU4rgKWpEPbstsMbl
7iQofuIMKdZy+FpsI5Ar45OHunrPrr3KF5NQ+owwm/5upAwvDZC9i6BrUxkJSMfKTVV36FYEV3aV
3ZhaEHhGUkUHEhdAUcYi2xbBUEl1LWsrsMn2Sr9VWHZ0WxWX8l8s1t1PCG8Ah/syQAsyKPLw5Bds
vzApF0bLkTqudhzSxGeVxieGYtx0d03XVXcJb/slgTh78OURi0HfA2RDJdZSf4wqIc9AghhZyMdE
2RQn8Vg8aYVK3p1lpNryEP3pUhMiI3dUPU39VZNE+DXwz9cHVahxB8RCR6W2TWacA0IbGTulS4oE
3WUw/pSRrHHeD/TskV56ha+nK+VbDgv91zShI4/eaJCCfZcq8ESsaRqf/J5aExJMUy1w84G9sfsh
b7+GvZGTWDfj/YLWLWcphIuqmam5TnOyjkYDF2k/Kq2Cnb1mQhrrNHueafdewyCBkVVUPj9kANdX
21096erKTwP+hC2h9pzVfviiy/3AfSVR0K3qaAiu0wnVmCNXQ4lZXijv2bohnxX8SJvtqEcHYzdZ
Jc92lQnIDYZEUCCqFXKM6FWVep7LDPAQ/84IFVBXctHA7Tz63abTzRbrZQZwEXtZ3ttIzPMtthkF
WONsWtcWEhdrXY36sCOlGsBCBh9lckprAVRZUQOFJYpzf8cbxHrA7nNAzzNn4PqmgA7j8m75D4n1
iHAaEVV+6MyCjpYl1MZtLOYAunBImcBBzazYgEEMf8iFbCVYuRV/M7cDZhQ8NfkmAu5QYWYQgyv8
+PItFxLxbDQ1bGESNK4Z1xFowbDsfyIAs7p1Uoz8WjljkbNpdFQXeh0Zp8LLl8nwaPKiroODzqR6
QFfmaLKMRoIbCaqR3SoUtXUFr8tlCZZxowqDx7YjQ6g9DK7hDzWlCXXz+VT9+6mWzRwhVdDPycvg
aHvUg8xlqarkrJDdMhfQYErZXLl1Ks8uuZalA9gObh2UQDYoODbLprYuLCCSFzIv3DW1btiXEuK3
z3/U70sVn7POsZZdCjsxbZnv3x6OhAxzewbXujI5XaiqlFwKZoUbFuDP1eeX+q3ut3Q9KERx83T1
aR8dXctKkBqrRqu4lB8RAxb95E5xke+XhuVu0sfmkSpy7vZxr9oSWaYeB5DCmUzD53P28Yh1ExOV
qearz3/Y75sE1CAU3jn+imyBjttaUaoPDYkxhivWRbsXuwHZiqKXZC6bZWv7iZ7fC20/eJ9f9bWK
8340olCkH0CGH9IGyo3vH/1MUkGkhURfYDgIDthJ5BVlwHID1Y7Sjq93qxkYBxzNxLg0otbYQDyA
Y+KLUfNdKOfs4fPfQ8/h+POgYGyY1CJR9FIDPj6fL1bfpRcdsIPou62K2gMYkM6x0K4UvyRYdZwi
eV0bXXcIUPgTxVoyfNA0wfsJGMM/+omaqWPNubEZMUMwptMw4aOaNSS2Vc3+0kH7XpcbjszMdbnl
j9gNTatza6nCZlIGinafQPQ5k/VkAMApVb1lZ41UnwGhCUrEsCiF7C6WWEaxEjatMyCK/RpqQa47
4jRhy9EwMfp8TF10SGU5bGyEVDQrMzMRSejJBP25zEcmmTarhnGj6CnKSUOrhztCG9GITyBDc8Tp
Q7CReA8PuBnS1lEG3FZuXWUmomktarLnKijU1INlKppkDo0p61okmBI8DmOUMMevyGBFcqKUzZ0+
D2QC4murLjrmXWWhQknBSo0ncXYjMK63jUEpwevkEeIxqCphdltNPAdVrueXPXMK/bwRcZ1ThGJ6
j/lMoXVMz3ndjjkFr7BsmtytBILc7CJqq8AZJ3BNjtJV7eVYtNoPfMK5sGZdTLOfWT+J7W00UyS9
m60Q7Au03RCn2VTHoqfkpdFtWbibzTz4OE9o4wCLMWLk7okCQsaF+VWom3hoq3o9hdhBV4aGLP1K
TsxuBWNIqdyuxkIAscusI0fryqp0irQJL6K+Qs9QtvFwKwaoT6hf0HDgbQZ65UImE1p+filhVBJ9
UV7Vitg8h4txj4U6eDYYRBFYyUh7YtMLotey8km2Czg2D0uIFDs0AETfOE92FK/imjz3kGQdH77W
EMHkAsVBrS5LqBRYbYRhJmkE1Rsghtw2jb5M/eMEWHwqzMaDZmDcgtowSugKWAPKKMI4XxgKCCsg
RxAlW2Ek+3bOGabAiROwIaHaA30gYkbGuREv4jaS+wZIdW1zz66hEZEvWaCACGnOJnfm65NWNc6n
u1YpBCxow6CxvRN6MMWTVZATq5bdAG0TWqAT6QnycLrYab2u0lDbw/W00ItHgSnvrXy5jjEJzVk+
4jrH2z3JIE3URl+TwwgyuZ0HSKYMwrHcj40v3oVSzgCkQi486UMMXS23MgS79dxohDWqSfgQaONw
JmSWGeDdtUYoUVKqPMz5pH/r2g76WNv5ukoXkGYCjvCabWE7RpG4nFqxSU6TiOwfuOz4fRAoJLrK
mGLPFFA/OoHFSLORuQD1qcdlZxOYD0KBFwNpV2LlLoLRqmOz2oh3XdNCFokYVNtxVuOfmtEIV0ED
rsJG1tw/SXoIyZdQGDQWlSXc9mNkRMuuUrjKWmUA8kWZ5oZP3Se6VO/Tb0ls6g+9bHW3aLeTl6HX
8RoHxB/Qeyin0c7UZr6TrTJ4SltUyHYndniI46SFhKHVIT5IvjMsyDBsCszyCMLZP5cj/n8O1m1t
m/pI8oWPNlvDpD0SE700mjxwVUmCAS8FUKB0qYQNpPFTp4qqIlvnbPu/92DEDCdNqmlr9gOKtE4L
YnkjCFWfewi4EjpRZmQ+N6MWDN6QtMm4M1JD7VczJ8tLYMbDw5jlOtoJPTfvki7Qtk1VSSR+wIwF
rxbOwbnU+4DPpMQgl7pKIdq55dDIKoyPzKi26A4U7YyFpQ4dDBZyvgnSUSQ8qTOw0CWg0Q4YK6rB
qaG/UPozU0QetR7MmQvKBK4BKUv3Ugg1xsYdE82eLPfND0UQmM/MIBYuembJgJJ+3vVOy4PF7kFu
PF2oMRHvh1awTFvhq6zXxM1avHZZDe9FX1ZSlpQ6t5xiLKd1gQWxcgcxoX0VQBJLLgy1zXXXtNpx
Ws8W8kh0Xol+NhSd8JU3XVf0BeDL8AhwQthYAhanWg+62O4JFH3oOCPYZRUAzYzNmNIADgw99Kyk
0+9g/rJmBehwfkTSLObUO43kaysG1VUl0mhw8TTn+4pu+ULznFUNFb8KN69V1TByRRVAkDcoedbb
tVmMT4GOPQRxi5Y/+FI1P4Ej9vuzsIClZbc93gWXl9ntMeRgo0LFRq0WbQu8R58+w2DUCpL5dtmd
dUUnPWR1W9ZnYa7ogSvKWe+7MTwJ1RFSwacCnNE8cF63CP+Ntvv/mO6DwuCb3dJvwo/bx2h4zN82
21//wl/ddiRRX9g4kSUkwYulZsG+6q9uuyRpX+hf8Ye4Lmj1vlF9yPqXpb+H8XNpRZpwHf7ptsvi
F1q1qN+X2AkTBLv6H3Xb3+/qBHr8qDNV1O3vt5d9IJmCOIrSvtxLF+PevMzOZPzJNpiFO+E/2kH/
usbRFlZFQDiGSSDt9avuEN7bw0r49uY5X/61HX4rAT7SIP/6p5dN+5uDiWElERMH/7SyN679ff+1
2Bcr8Sl4UU8GyC81q18b8V+XOKr5sOICwZQbcV+HfXLZGsBWjSCuvbira681tLaAvV2P2xQDEGrO
ZtNN5CoPYHdWqdyFSNAqdZ11UKAFejyL/wlvt8ZCWsEOJ2lJMV0ry7Szqap1RwsryTX7Ml3BjDI9
YEsNX3tcet0g4fixYnFtiSGHT101cJRjvexqPKkdWt416G/zK1IIbSW3ZvAsiW3xMliJ7hilpp7l
S9NDiEbwZWIGV37SqUXEeUVdJi3rtW5k53mYi44UXLdNftZafelpIAEcYPXhWW4mC/tbqOBnapYX
jFl6Kabic2tqbIfjsItv5IhSn9lZ5g0yaHXdd2pnt9XQ/hCLjgAKCutrGIGBgyayeCCSW9k1dV2u
5aLNPcSuyYFgCbo0Rlasm0R+TDBUrdvWjFyEcFDIQj2/nepJ9YQA5zspquWeojfLgs9GN5gaDGVY
5tiwZ+azgQHJ1dQUzkfPSjTQPdgkopGvI0WrdjJeSQeb+2Qv3X1AiYFkF7AUPLxFyiZWqm+ZFPXn
McZFD7NCdaIWe3Si+zWQjoqi7DfgA4yVtDckAsDOqWPVM2gAEPUN2FZjp+tX+OUwvwawnD7/PpYv
7KOxu9Qz33weFqk/YSGkyj5ThsGBwiQ7LQwcp+4IpNaJ4Vv7YN48IZSaE+fWP11xqSS8uWJHKaLr
Jj5IbvBMd0XOyGvZJdbk8xs6il3/9RCPqgPGZATVtHzwIC4BoOnnceeNlxm3I3RbQPvxdZjvVDuC
BoE7xg5cCSQaMWuCPffXJ37Dn2aEZS59c490xSrNEqx5by7ag6C5HYzMmxuYjFV8rqo4UjLrQCVY
tMUYmq9hfKNIHuMenYstqAwIyusIOfUgfQ1hSlV4ZFMBK/xsFN8Godwxo5x4Wssk/tHrP+prGC1+
RlpB0Gyqxs36q0EjJwMmEjkvzU770clnJ57IH1aRYyo1qdyKzrZ33mP/ruvbnhikJfipsx+oFjb6
SlFnOzHhXu6MLclrkeDIlAvuDOGy7c7q7KZMTrTz/zD89OXP37yaBhWrMGNE3KvrwnS7gYbHXi+f
LIkMqFOhlkemsH/G4LFqm34VPSuqy3vYT26yu+hXwn5ykNwekvN+Q7/DjpxsQyqEM3iiB7TDFlej
c6hca21dVasbIgk2k3dTO+Zhm3ps4nenVtoj6dKvn3a0WJkiQR5xw0+TzLUoetZysjhfvP8Dxt4X
pbBn3cmHLXAAG4h39fT5+z+KUv112aOvfpyKvJ+1eN4HkYPkAKAFPQyvgCunNYfijrrxvNPN+IQg
5U8zqX40CTTYTduGFKS9uQ7OQkeyRxtwDPMMFabVqWf5p6lGP5qvIdeloWlxFX0No+s+39T7ximc
8sy/se5AoGzNVen4Xnjue8LmVPzua/P+g2/2tQX1ZgSjR0OUqbfzXjRFe9YeI0JpFK82VzCV2/Aw
DLFjaLehRXAKjQZo4QQpmth75BN1aGt5Zx/9gKPZjSzYgiyXYt7nBnC9Lr030djRNF0tXCRTjGF5
bHprVxffm8Ci7ZESV6OuUs1YV6Guu3GA+533QoasGLeP+CE5tWiGlyW43r5ZCngea1qRBL4vp++k
ezhsfV0ZZ3pY9ytE717VbAi0FuJ9U1ybOb4Y0lvSXcXZqSu2dEka8bpDBZgrV5H2dSHWBfP9INZk
c1zJ/ELAol4SiRyGgmtpulCG2BZ0ClLRszGRCwDLaX7ozDXmhB0VuMu4CLZTG+84Y63gpXlwrdvZ
dE1iPJTwMlDbzdgMbpQbKynaBM05h8gzTOv2iKlfWw3jOQ03DnXiBhcUL0qdcFneAGz62lrd9xHm
LJD7Gf6IdlCG8DmUuvOqnN3PP7sjq8A/n5129NlZ6HTabmbaNdfRTiNx5jzd4XfYdZGTX4L19OZH
8xkt553+tT0fbuR9c2LC/9M8c9wQiLqpB3/FlQPhEr4NnNaculu9IXFevy/kwGkCj6z35UlN1bmo
fB/lq89v+jWW+YPxqR19lpLRWmab1fN+TDswkZYzi6pnpSxqXTisa7O/nOMF4lQQo3qflwNhMUjV
Kbhp5lrtboOmemis63nc5XXzHfyxHVOEGI1bughUGf2VKFWrmELKDH2i6daVCGwBi1DNgOTwPAID
L6vE6WpO3UPvYeek6RqfM+du4wqIIpRjiSRlIznMwV7yt0Fd0xz4Vo97Ub9AQF8qN+GQkp9wNqmV
p4fdvpPZsMp2mSQnlv0/Tcev+fRv5hDqmWHfV4K0B8bV3o43ONa+Cj91FgMs8aw6n7+JP01Vr77M
N5cJhSQfypnLBPfF43A9b4aXcW+c6Tfic3ErrJvVfN/dpD8/v9qrhfiD964cbWbCLppJ2uFq8lrg
5Z3Pja09p92uDb2Z2DApdoZL4dBvKGNZswv+ez7rr3uK+U4k2vK9tEnSb5hfmQvES1+0mxWdxCE4
mMNlR0m5PfXs/7ADeQ0WfvNQss4X0QH60n7YgjbBlrlqZt0Ngoeh8xQYb4Xy3PWXkZZvCn2Xdgj9
lMtuUxJClK2KE7rQo17aPxPDcdNIGgqyg2WeFdxV0XLV8UrOz7QbTUmpGLIbu4hIJdwZoteArkxO
7QL+tHIcvSHRhHJNB3ved03hVFK/HiU3lBKX0G862ainvrVQpFmsLH1rEvJhaOCdSQgVshP27T/8
AO2omAGCE4cT9KF9o2tONiJeBJMpnHiz8rKH+mAAHufEJ2z7SiRJ8j6qKxFNRTif1UUUeC2sdxsX
Zr/Cb6etCklEyAN6dmuEirRNcbJxt1SZsanTDEuZK00aFCvJB8/e+F1vlypgc8iQgN1plTlNXySr
2QKIOUDLu8YlMTJz9Wn7nPQDRfzPv6c/3c1R5QQrMyqBgGfFPnnqz0z2argm7GR8/vzf/9PscCwX
Hk2Yy2rNPD1th4O1KhzNg6Xk1CxLkvci/IhW4TZ3Tlxs2fl99G7k9/v+iY4Q1rh02ofBupP876aq
e2J2xZHfr1mdrhH3IpRw6ROq9a6IL2rl//ExHu2WonCQSgrW077K1zlVYaEDL3VB1uKJf/91zv7o
zo4+KotskTQASL3PvOq76JnfnpvN4G4kW79fZVtjF6+QBtujZ57l9qVo147sPktOu0ZW9pQ8sVn8
8fkjPkpG/2dOUY8+Lr0vwYH5xrRPpHN1eJ6KlVScoWOOvmf3zVUfrfT1gvyCFGPXa2Gb9StS384F
cV1T/kJ9BIr6JfvWBwCF7HDbnZjqjqy0v37W0YmvD+pA6OmS7mMJgU/8PTHv23iVzUjgX5KkJp1i
dKzqWTlUUCjKLaSlKFwDCrZ9i9rRBtkiwK45hPB/HgHl0E6dUZb388F7W4q6b0+iYIqUuIt5b/OK
+UB47FZABlz5q85h4cQb+cOgP5askw41z1mvM+j3jdfuh+vmvFqz3813sZufWef6Q3VJ5okH5dnG
K3OvueQWrKTLE5df7uSjOzzafVK3FnOa2nzg6VcrBIg82gVIQU0l75TiEuBtga2Qq4S0zk03LJ9T
WJv3MxkDqa1uTJA+1ZUafcNp4NJdb57MyuFeuhNb1D/tF9Tlqb1ZiIGdhNloatPe90VPE87bC7BV
h3na1YD++jvQ8YXiKbVBlwdg/DZY6wRa/B/OvmM5dlhZ8osYQW+2JGjbG7XMhiHpHNF7z69/yZ6Z
Fzq8zebE3WgpNMBCoUxW5oA+nUkHe64Es5AhR0af3tLMgk4K+HqpFPQpKW3H7a4SnC6JQA1+rNK9
X07MRNGKL1u68fwswE2lVKG46YeXRk9kHcS2aksEVSKSipY/aQl0bjSITBDMW2qeHasQNSJmZINN
QMsdpKRqrcUrRcs77vnRR5451paBuiKUShFtB/6mFHtTkt+T0aakE8gAAdfSGpC0ZoqaQvM0TwR1
KLcF4GNhDSktNBPVHlTI4cfY4HUZEIKkseq7wG6JSGRbMnKnjpI0uqVWh6OWjHLmjyMKSsxdOV07
xB4aMk0G1RmPjF/FPiSgpaI5gkp2uqelFw/9ToUw/Qr9ylIvgp956ppy445tEHRxB/clJ80nYw3v
GdRc96H+/MrNeCr+19lxMx/sllIHHB2WwDyItw9unFGcgT5wUnOwclLao5F8xkdmI6r1jdqJx8wM
XnoNEFLHVf09Qj3SGd4OmbqdXeQ1e104cm7mgYH+TKlexI/KeksszLRwQI3PKAZaFTkBNCpDdqUP
1A97hDxEpGE2JPBIo8qCyaMzvAtbQ2l/aPbYRUTk9UA5yT0gj06eG1yC+BBBOjSFLK9W5UQd35+f
5J2c5oFdT429396BS1AaB90nswXTqhEfCpMxUDfQmxdPf8UravYmb9AG41SbtQRmqZ40B7RLJdV7
ZYslQYAZq/0228Rmb0DVhFQ70IiivAP+O01yPHs4QqgHbIBfzzc7Wcejvc4cdUvl8ZhOC4uOsEUh
jvR6aI07aSXqXjL8OekT8GIZuu34/xVi+ZKImnLOb4BzMHq4C8jzPSylNNzMK9YQ41LGGIsoFypT
MRva7EUNVb9SFd+gQmF7x+iw9nbcY9QHJ3b3hr/eDqBGfDksPRbz73soJUNZy5UJRK3RM+pB+BfA
1e1Ax1s3EG4h4kGB7mN27KANhrDixnYXTwH3JejQ1fTW5AZ7AooWEUde6FJhdBRFqsgIEmC73iFS
4VUY21Q54TiikKdYfWX1oOcXQauO9sHfBkyVEuyyuwEqnTRHkOoV4cE7ZwVo6jF9thJm3jPDRzue
F44ZnhITiCFsQfiiJ45isDqkdI3cSAkkNAjI6lX/PNj1hifFttb8XW3SG+E4mB+xnr88/8b3b/no
R8wMVWzZvvUTHLsAuQyAqd8GygbH4WA2PxDL4hgddTe9h+rKRW415f0TpRX5UL7gqQm1BGzTt1AF
wykgT0inAtwwXtIqGVId1+e/b6nqNYemBmjISwGHQ0KZW0zURCJdeatUatdbDYAstiSReoOsEPga
ccXlL36Ymd1jtMvHWDjW7BvTNyBwoSV6Cw51MCdOwX/OawWlipcRaB4T6wr9K8rhudb99aAtbHV2
xuFBPmXiARJ04j5dKxMvRSlzOOzUMpTAaspsobNqZ6pv3hgDZRi9Jazm42JiZFIf1b8MWh5gltYh
1GMWek1eej03QWdv++rl+Ve5vzOPrGb25Cd5XID9Br8EAOjGYuEQtNFhIV0AqTafyNB8M6F7oLm3
6jXa81ZoIgtsVOj6qaDH17nBAjF8+MZsvFrvL4MuXpJT8uPuReqYh69cxehrL+V98PDRL51FCBNQ
KlImR+m7X7lsjNUOlQMwaBC2Bpu/w/kkdmrq4ptgfcIMhr+DuuAq/dFCtjCnaaOhDtn204uXqZ2e
7CMn02zhpLMk1i9rvF33r/9gh/ORyzGOyoifrLWEMbTbRm/M0cr1yKTRCXOJsiv3wZF/gwjLzjdF
U9YC47kVLN3N+5zdL5edcC0DJmqsjOFUMhLPkgzwCmucA3s4gMLLwWD6ylvETnfv0S5nzpIHyCFM
p0gv2Nc270Ai/ppvZSdBeYPSkmuqBiao9x08SbZ3zTVqo5A1CeeFt/y+/V/bZDu6AVJo2uaJIVdg
8Q+uGq9b6ELWen99f/97rxRbILARwxrQdNT/SmarKyZlrx3dbOzxfyPYOUtAx9JNXE0GUhuFOr0s
lQlU3hVM3yom0TSIpxPK+OOvec+FKtecI8GDLoJc8liO1WRTdK7nUcPojnrm8Qc8zMYBbF8HT5NV
liSk0m+QwdXklcUX4uJ7df7XWYJeVh6VEmuDx11PNMTk+lrp/R4zPrLAmScBww4gqtN3qo0SjQ5z
NKAeT2i10Es70ZNzTCrNMyodiCILFNEq4Ep4yY+g//1kSWa4cH3Crt+gL42kndArF+Oehzz4WfQs
P+G5AIT1/yeKoPXU6LfNrVVbB+K/29wOrESFTjMkgVSIqdwYFa/5T7Z1D5C+2GJ83bRQf7HBcmKy
xgCj7izf9ow117TkfOeDy3kRgBx1eryZA6isddHktfxQaGCHVlkbajdaZ0un4pjvwpVhyKUK6Jxo
LqJ6KnGnFXNvVGngvilnVI+ca/oV4EjEqz4ZhJeJ1mqRjmk0snrJFnoQc2ZIqcUEH9PLkP77pt7G
KxpbSMfLP4gWPlvAEcBwDvlQdbC5C3QhvorXFRe8tOwsfJvYwmsQ08D5k+Q8/Iwkh+v3J6uD5iVp
cMNCVKLAh7h2wNM/fmRu01P3+4YlNUovEuBUI7pOf13u0hQgegPZpnoSGoKwA3VftS4JD/7p68om
l9acxWMsdLnDmMPZDiflgDg1qQz/D7TNe7VhUe1QuY8SoX4knQdxFwQr1cSlRWdVmI7iSrevwMfF
9x+McFNA0B6Ha0NeS+1CehZA1VQYSWWLYxSg7wqZg513hkzJjr/QbyUuyO35yS1Zx8xl9X1XZmIs
Iv4YYgktKYjjYcDuLa8xcYMJAhOq2UiR+nBluYV2jTDnMXMxsAmuCaxX3KRGDfbN3r1BbekQ4d0h
zRUintvRCexSDX4qi7VyhzXQOyD1i4/M5vmWFzwAeNX+NVAuCMeRamAs3Y9A3B3Sfu4tPIZQtDZ7
SIb8cA7oQPb+STz/lwvOyhpKL4B7RsGC3l75VtxrAxZJBECc2kHN7y/7yl6ChvihJv7x3JwwK9WU
hYAIqOR/9+mnUjyCKpPZHtpLdq6nM4b456EjiT3+KI53Sc0WhrXJ9GhURZSrikP+klnPN/34cmBG
79/Fa5eBDB5YAbYSjZGE9uwXt6YS1hLjxxHRBLP+x8cUnVKAWxhmJJqsU9uBnmlAN005Bqqv/ufn
J22NOnhp8VzlK8/ovWL4n35NmLj+fvu1OBU9iPRhRzjLrR9ueeBEXTVBwc/bsMfko+BVRJZad6Bf
3VfJqWUtzW+BLZy7zoJsERA3I7qKGA/Ugl3/w90goZU78hdISbpXscZ38E/JiokvHf7MM2UhtNkh
MYBQeCPo0TVYeUseh7kg5vn3BCjIaitNhX8rCm9Q1oglyNqdvXfaJXKkMYP53HIWelqY6f93GU9K
Ibp193zfwZndMzaUeKFDZmPcxNXTK8eq4lXYyQde9V5EgqnxqZ7p7wEsRbyyywwKja5wrX483dEH
X30+dwziaJ8vKljaoAM6C/vyNVqLDcF0VZH85bTq4OuBUazcmgXwEDid/t07NQSV3OdYTlIDPUB6
Nhq+AbYLQyTHXIXGnA4gBRGdluAodt6KbS+0ZcA19++yoKHgKWnAl22cqYLGqixEhUAltIfKbLBR
zu2mMZkN+85eqV1wpAh/Kr+rjf+RnxAbTpTxIGIz6LfagULrodfdDe+tXPWl8585Mb5qxRqSsHgG
67dYRrg+8foBbhfSNFoU/soq4tIyM3fVgM7BC2mGgcQkIHI+GH5HmdpVVKBH0rcLsggplHd0bwtA
rtcUtDmBZMY8jzFm72V7qVlKh2ClKk9IlsaiAxgrAMR19CVheMkHK4CMSVSm3gc1qcOXHOUQyI6e
KICZuEjWRv8LIs2J4Gkp6ppunzakGCA+KnRWKBsK/95GmGuEMijNfsbohsVQR+Gs0LtBAQ3k34Bs
XPvhowyvJeO4In1LO8b0I1EdG+iiKqwTMa4Zxq9RcYh8T+NopBoiSJ/4FmV/EEY9v7azUfn/l0QK
8swn56JPMw2msbfMNw+ty5xQXx7EsC/Q2WrM5BsqPGOnZ68rqy19sJk3TjCJBzGFEWEt9QXll5jq
deANoJBaqhCY6dOj2FvVLhZVCg2fwm6oWEVhMkbDO2SN579hMsFHrmHmZem6lMBmiZ/QlKzWR3gT
DMzQQ65pbch9oR8iyDOH23dZElcDjrQ0WgJ6BitEBFhb7RdEz+3v8DwV7GKT3VBX4Feeb2qhZIOx
+n9dAZ90fpl6DaJac9Crfb9hNuHFczAv54hGbWJWZNik5vPFltzdfNAp9uNuzME+u+3YAUQTrs15
/XUYAwOz4UQJp8p6CN1T3oSysjYOnN5D0JTh/gzyqIL1w4K+2zRhS+ryA3RUaiCih4bxlZVft/CM
SjNnnKQQyWwGDrUCBBc77l2yuEt7ABE2RbjkQ8y2Eoq+mutvwfTiCnpzASQXGoSUNr6ArCgApKpT
kxWDn27RA2OTpnvwK6sq0jqMGhefRR4+S/nagKb++S4XHnVp5mADOcvC3s0RkUMIm3FKVKSZ9NYK
dqW8CEEGDQb9+ULTqT3awczFJiHKkHWPHVTASGPUFGw2lB5Kmxqz27G/q/qf5+ssOSJp5ojGmhJD
N4NRoSl1yD4Lp3vxTpIef8pv4639iFa+yEJZVZBmLggI7KqAduR0U6p9uY1tCCcSmYyagmdaBCAA
KQU4IFR6k7/EFhCOr2vv9dIllWaup0VrN2F8LF0eOV4Do/pU2PE+pHNq9Q40Gj8x2+xi1H/FRhbK
NJiW/Nf6wOjRh8K01U6jDkgR9ZH0lm+ALEkdjNwMyLukgbtAX2ssLtnKzAkpTTB04FZCxRN9DEW9
1mqxXZtWWuiMCvO5GF6mGozn4p/XKEkPew9jF6HVY+Rjrao/3ckHlj6fd/GzlsEoFwwwjj+47o9w
gqAqTfx2pe6w5DXvQcwvXxDwGZTBJxfdGpnTW+UhcQonJKEBpO2m3dR6RroDNHR13+EBYd1AKfv5
1brDeh/tbOYshLbq6pCDR8RXeYsh/awC4D66ZiRAeNgac4tiMPKvxhZFqQIKPTH0mVXv3etUiJIO
G07HWGRRAxcxxOAl1CQSHLjj89+2lNaLM/8iQfgvdzucOkgrGEPUEC/9waA4dcbY10Y5saTdtWZC
oLm2suDSZ575maIEL3PB0EgIb+M2+uAIuF9iQ9qNpntBvxPyjEj29rUZvK+J6yya7szlDAjUI2Za
stDdU2RNXxusBA4GHv5LpzafdCkito8g2A7btVGx6061nTjcK1qpBKqYem3l1kBKTXDizxTJNW1K
19Va8HS5HxnXzMlIgdR1xRRPCZyuZNfM9AJwoqn5podQ18ZfyegWHlJx5lqgu+lCRhJVkahntQGC
t3FnPTeIpQrBHOkcjhRbhwGyKGh/hO8eFIbPYH4pDy73ngxm2UCImzSt7kL0q0YF9OLxZ4U5IcSX
XtruylruJo33zQHjiQ2nQcuihkag7v1Uf0FIoIQkcA30kJ0QtQ5L6NFPvzz/3UtWNcdQgwXZG4bJ
2xY6SkSqZ4YGawOxaMrn/3KF6Qr98lhJyOV5oaRTNejbTQjP5dDLnnR1CehAMDUGjM1tfaZ34WLO
Qc5x0cWRnHX4DhgA1ds38HA50bm2UyOyx5N/cy/1HnC4/DMznu9v4bmaj/wMQhsNIh1ORYLCgQqS
oAvAEv1dLSBON+DBzZgP9vBUOzIDXhXM6sOkXn20ivIdxNdPrPrn+Q4WWoDCfIAH9BN8ylPw7C1D
clx1SHNDlCUWzRQJZ44Sm7JlL3KB3NvB62zwx3KIAJyxypVrufTNZhEN3UY8XTAeeoJgX/mJL1Bo
i7V2rScxvU+PDnDmWhiPBvljQdHb8QBq3M/W7jItPoov3dlzuk5lzD5SMfwKPWjx6/mBLoTVwszN
uKLX0+Bchr4cWLVQUkEo6GR2HWjZcQ1lvZCezLHfIVgFfCrHkSHf/Yo3/prw1sJhTToTvy8rtGrL
xC3xf90OesctaLiovQ8Z8Wjt4VxaYOYNclrJlbyXQd4QoH6aXuWTh7LHVjm1mrtlHMpM9eRAXd21
kagFlz+HZFeNx4K8UqG3sZCRqj8VHFhoRL0W9yCjZ10yAuDFYFhyn1194Zo2p+cmsGDScyZ8hh3b
QJjOEW37F1yYHXQpzOf/eqE7BI75f78RJQts0rs4Qm8/3MJjduPQ1+MGbfyMDmv575JPmGOe41Jh
QoCDgYyxeR2D4Rvprbcjh81VsH4BLh6q/qY44P2UPXA+rcSYC750rngBFo8RLHI4tdpGwyJ7YczY
ar7A2fn85JY+yswTDC4Uo+gO8Y2koDZFQ3Eb0ydfjbTy75eSz3ts8OulAwtY1YvRMHUihxJSmFrb
QdFQBdpEHcezaxSx0TCkWdN5WEBggvvjX0PIhLEoIlCYbCVqx3wJu25iZVM92z+5CcbpUD7cAoL5
3/UV5qDioU6llq7wDk3pH2YJVwKnhW8yh/3KNMhFGQq66qNYqfVwo3Iw0t4ECHoqK2jY+/Tjgwdg
DvPNkrZUOpBnbVknBwZOwJRO4NTX9ChtgDJ2hBNYOw8V8CCZmms08PqiERAfIBFgcm/yptIbVbLX
MChLXdA7kvyXkaA9I3dKOJXbgQVJDdphzQgVPfeab5otehnaoPtG7fh7UGFZjUURxH+EBzBLeH9+
CxY88BwcHECNroZmO+oHw1HEuECAFt2gU7gTz///wiWe44LzLqxAMpyhBKNyW2oPAhWVOrrn5/98
gWkA8jT/2nyTtTUeEPz3ETKAW7/e9K4pfbTFzWWJj/I4cB2Nr671o5aKLXeb+vW1BmrS2KB6pESY
VBh1+TRpY5eMPUKxDTTXCC8jmYAPEgMeN3+txbnkSOaTtVQNCdNqajcW3dcnVxoda7SiUdghVAvA
LGA15av7gfT++Zne79qDCzKfkBXZWojzFMuFsj0qYPn8YVMtSHUe0iyCRmcQBkQuBnFTNQLvdcE7
7GjRkZ37KoqfZexQQDElJCq3AcDfQgRZRMbJoEnEgWcbShIRiHsxhdcUsGxqiwGjsH7nuc8EJWbM
4xb52/NtLAyeCfMZ25qSXA6aRdjGdgQMC+KA2VkyQENEyk1n9Gp+RVMUBTrx2P947/1ncKhAvHOr
1ooQC2HfHKMO8msp9EALte0N+tbcwLbqcHu0KomgZ9vQQeH4WwTWNj3TZI3efanwcfcyv+xTrCDY
Ik3loAnrK2ygI2JEp3wToEVZa9Q7valPtemuVHGXUAVzLR3o+yhy3uINYIxbayAl2dXXwgzPwU74
6reunW19K7OBo0fvx/S0cP//AdVdqBDMod5K1XEjHyAgAazUYlrYkz2mthSrY6b5g56AWAgkjM9N
aeFRuu//16kyUClWmBhBo89pfaC3Fzd+75Ub+/rf/fuZD8uLxpWqCobidgRtMlDl180Zw0/DWuN0
6ZG5Vw9/bQDsS2BIKwV8KMK/jDb7QkdqYrpH7nUKslEIA4J0ALoT4GvcCyecPpb5kSIDalacykLc
fZ+5+fULKEEs2rDO+C3Lh+BOTL1dVrUrL/pSseXeM/v1zxNXCHmof6EhkvlqCOrlK4hnkdrxNqeQ
WjFa+cUtjmJx60DNCAhwrhdnedDS4jUrbvIIrpLkTQ7tXnIat0BrUtDQsElHp0XZBkmhsG0FNeDt
3uwU1aMsFj1EKdnkpQH6b6VoV6xs4aGcQ7MzMQ2QxiFcHA+198LV5wHcJIEBTngqXPkKS7nCPbz/
dVJgw+44JgigG3nzr5xVo5bXI7tX4x3Cm7UOwcJ1uTunX4tkldhIVVMjV2ikU8Px34z/wqJdL1iJ
AlLjH16JtKjzdfRl3qsgOTeg04+oYwVWWVHIDtAdOj+/WHfK6wcv2f0Z//VLmlQW/HqqYNLRRhgw
2kYbbXYtmnMxHEQXbLE+iJ5f+QMLeocgBAmZWQ6jke3F3OQAYPBBgzVWUJeeiGpq3EzMT9BWeEj4
v3kYG6DqC0P8T0wC9YYi60lGqz5Aa9Rro6ghbwYMoI41UbCtGIoAusj+pTHUwIC2mI93oYTyXxeo
HO+kwa4setJ4BGwdOoupBxkE5vzH81NYeIfmkPG4GhUhz9E5prXyIjp/Wyd1WjM0n//3hYt9j1l+
HfHADyDbckv4YeGbrt9db+VSL4Slc2A4mAS9IvHw6cbkgH4CqJSVbFC9VYqqhffjfkN+/e5RDFkh
5ZE1d6EtuCR5aR3OYXQkHj3i0+dnsxS43ausvxZp+jikpBa1ztYA+YQaqbnNWIkdGhDRwMjLcU37
aaH8M4d1ixnfMCUf4bA44OXjd6n01baxn+9iqbk5B2YrGaiaYUUwIGSxBwaskWCpQxiVWNBe0scN
ugA6LL600htwy059K83ouoq6WnCLc5A2Cy0Ln898VHBB6ashiuNv6UbeBhionvorihaYo+5DnkdV
3qWVnGgpjpoDtLMo9OE7YNWx3RquWZntNrwGm0SHyLUpG+BEkb+HrfRf2gk961eBZxvFoRRXtHP6
g+xEO0CK+CN1jlVGo1+V47DiEBcu61zRyC+zNkyg5bTlY0/lAJkKhetzI1kqENGzdlRfVzUne3D6
TNPsIq5CQdgH/sU9SBzYxIRe5ypJy9yXnhYhTIBOuMsRARI9CTT6ROg15Dyn8+3Pyq+ZVn3g+Gn2
37TQBeeqMIZIC0EYrlfnZpfs/tY4TJbIVrvzV2rJS6Y5KyBFfpFnFYvPVjLRFiKSWtVneluMm6SP
SMkndlr1K5dwKdGlJz/2y5V0PPTegDKYxqd4B/N7DnA/6pYyM0yLCCuL3AP3/zw2aFH9uwhEYKB8
MiHsUpvVK3NaxNOjHfvOEyAOTYzBlhtMUZreJTbDF+lI2b6iDkgplJVfsNB/glTxv78ACCDgNaZt
AnqCEZlCg1yRiuFhbc0nT1t5tMUpaPl1jgN0xOiSQZEsKo0Cegm0VUWkMhhMQNZO46+8igu1OEg1
/7tMOYIxV+pxkpRVqe79k2GOxMFkDUggBhId1sq/S/uZuQ6Q8ccKx8I515UO+EmOAdvADo7laQ1t
9Dia4+f4asGF7HAkYQHRqVREx6d+twYMX/rXM59Rt1EjhBn+NSe9cPytdQ0uAh3DIfdXyu6PLyiv
zNxAwUmNRPVYYGDM5uyC3EJBlaLAaLYmumvh7tIXmHmBfkxDCvkVDj/RQazXZJ9+rMko9TpQs4iG
PYMEowLvi6d6kIHSix9WIWBDDiBJttZ0XKh1QLLuX3ODQCk3dgx+Q4SGMq/VyUGKt4A9SuC7i9SO
vskko25Z0JEQ6qT1mzxYIhgekp1stEANIPfJd9QWLEB/VhzwdMIPrtkcKz24gZfkHX7QeGkJtcn2
rB6cTMYUoCm/X5seXABF8nOIdOmLVEB3SJnq4VXI7HLY0BkopsEnOIofBVRe+MYK/Az5HQnRhvVZ
J5OtgdpI/ZX+TKH5Ea1hJRfII/g5bJpKJcmD6jq9FTr22HilEbwHKfQkJNFqBQOKcLuQ2wXcaYBo
BoKK8AaatYSx6RqpxC6hQS2wcdM13e6FizWXwWvyzFfcAj+GggpOU2PciQXNuYSBalBx+ivYo8cR
Oi/PPA+y1aSVfLi4XLLGEV074QwdXrx6z03ocUwLZcR/TboZI9B959hD2mAaiSmgco4pdmGtEfg4
QuDlme9Ji5aC/gUeGsxgmvl2VNsNt281DFzqQOug/PF8FwvOQZ55IEpBNTWBsB4ygOYTzNLqNJ5A
b9f6cguxOT+HBaOe2vLMlNxBKwZ0qJdBiw+RIxLpLflsX9k3CQwM4NmBaIgWKxo4LyLigWNwrce1
ZAMzvxMweQwZkGl7QLdEvQ1adsVPSB6udJkWHPh/gIJDKBP7wbQ9DAcXe4QDmowO+prrXrgnc1Rv
NXqUCHEPBFXQhmfV7pYa8gWk6LrcqQ0ZnVqTrgNKmMIptp7bwwJ8EsOPc7P2xyyb8mW2gxqcEViM
lVEqJELYUO3RamKtMiSih4IpJNwmZzmsrLwAFeTn6F42rWmIE2Ll/hvzdnFJGGDS0PTWPZM/xAal
hTfwhmCnyi66RpjNR+ilr4UpC5M8vDTzFkoAwaAIk+XounkfUMR1RoPXXDjIi2e5ZHiPzGHX7ICR
JRjeSc/UaSxVsGDvwo1oZFajAbjo/135BtPL/OBxmqOCPV/hfZaD5+q0lEA1cjOeKgPSL2blrFH6
LH7nmX8pGT6SfQEQxGSvvEHiMQq0doureHNJoYEueesagg4NSsAmAeJauS4LPnOOBWbTEaLj/cht
5YD9oWpgD+UBVMN5+v385Bau+xz7O6Di72ciDk45+BjGrLZriM2lAEaaOZKoAyFnyCNhS7fsJ4rg
uBmv9TdnoF6Wb9tjsQteYKJ6YGbHbMuWVhxosSO8s9th5egWEixIKP97MaUCLMF3XHMJ8p5PsAVD
tgLTBxWlQlVG6//KEDFdK8gv1Bf4OSx4qMbCLwV0TlpggdWw1XIMD/yhjxKEjZ0Rda5vMGVXr53T
OeJqXfZx9g8tmX932EsU7Q6TSdZvya3AGAfC0W+RcMS1a53eRMbqWO301R5cMHGW/bQ5x4xFD+BG
c6bA16BKZo+XNd0VcHMruffSZmb+pJGHlhmDGi1lOWksme1GrYogZvfc0JfyUHEWfcgFJLZDBvbo
fYIBjNJbDbRGnvbCrIFPltzxnL0eai+D3zQFvZUu3hld5PDa/fA3IJIgUxAEGL3GLCFzHJx01xHI
xg0k3a1q5ixE53Nkb8SH/xfWNSIJcEpjlA6JqegpiAgiQwr1khQr12rBY4iz5Khi+jAe+QZ4KxTD
R7pSB3EvN4xKQa3r+adaiLDmIF4plEpvYCcEgGuAtLukyOCDaDQBIolKtRI8QeFKNrlkFHNQ7wAx
obGW4P6k7tIHxC0/G4nXJBDgN9479Ub1b8EayeRC4PMfOFxXEWLeAw43DQj65n5u18mfRjF6yeir
mDw/uoWPM1cK5ROoh9JuwW1dxmc+xTBPtLgPQUtSdhAgzBOlXflGS/5uDsNtfdaFJHAzbn0t7AAr
jqDcWL3FLoF6nJIQcDATDsxOWaFmqc2PpG3f09In3NptW3qO57BcyPlWsRS247Z1nS7bNAOtQr45
T3Uag4JgX3VLjEiahRP0duLawzfcfuP9TeJtntAr5rMgS8LPobtuLSUKePnBG1peMSeoMnkIOcd3
WtJ9bhv2+uiCME8e902+j+qPoXARNEDVL3tLAsMtMq2NixfILms8jcnNAvKmg3QOY4sDRS6ktvWy
KfSEK7TEtVDpAItmjJTMFMH6yiQbNs/1JPzs0ImCgDEqAjobQLD0z9AYz21p8RPPAp6A5oKij3DC
1MZ12J/0CnSFI2mDEe9Lizll1zRSL+HLymoLt16Y5VWB0qVM2kL7o9E8iwaDU6ej72t4E48PyAb9
T9R6wbUMemF15bIsEKrxwsyVZYwrMxCgAl8tpr9ZyI2ikpSmB9YDwVP8UokYNfGOvACOn/GahoLp
i5hOTyM9DtKtKI2HoriClgRCBbgCYIYVRd3jgFbw1QQiuuB/awaSQ/K8ZVIoIvSq5Ot8sx9qceUO
3r3Ug0d5DkOWpageJa6DBpBbg24C7ZSRN0bBikIJlYirjAmeqsK9RImmYQeT9f9E1D7Pyj9gaVa9
+HuMPpuMMQfvrxy/pgwKWnbHU2rJW3X4SoWHBjTNIO9VLm5kRqjqB2CyEMJuk+CWiyBZrgAAc2NS
MK8iGjm0kB6gHZrnlErRJ87/C5YTLfdBteZTapK+Qb5911JmrOgVhDIG/Dsw4kAXfScpsiaVuogR
3i5baZEuNOr4OX4a4vZFVAtgpaVRC2AIdWaslKBgeytsH7g7aqWpueDV53DqUBzEphD4YSsDUM+D
EVj1IIPhZRjNHq5K+/78ciwAuHh+FugFMKi4E0BQDLnJHXRTFCP6gcwvwFgWa+LtrVT0B0dG1hoz
3EpvLaND0UqQVFbLulxltxGKl8aZmqSPKqv1taZCMRM8Gu2+BmOIvGKQSx5jjsVuGIYHST8uFBxy
lH6BE3vDH0adnqiIojdJq2sMwmNWRmNCspZoLIyt8XMktuCK0P3sQxol4Rx4/+rEj2guYGRRPASv
uUy8/DAy1y7/biqDPhUuhMvVXn7jmV6t6uwVMqsQz/K+G3ckHLpWdGC03W4YND8mCYp+wi70xZWM
fSklmSO7Qxbz0BSHEJGpnMIbDSXEmYAoDTQLjF557wqm9gH4Lt/pYq0ksmShMy8+5nUOGVcsCWqw
c2x4tmhVx7X0dCnLmwO6wyGtonQaU2gxYGEi+2b3Qo4Tttsv/ooyOdjIwam4GTbCVTmlP+25jLXx
yIAD2sw2a12uparx/X3+3QISOQVK1tNlP4lO+A6tITPcMTZDIqfdxIdkh8oHBVrM5A/07FfiYIG9
m/UD//sfcHCZB6yjZsEGn4RXnlZO9PCWU9FX2janjBNrCagQn1GZCKiiERwFTPPGMedA8JwygGp5
le6ywiMsvGB6GtyjHBhZeWqzSyhAKjCNtAJtB0gnqhxUn7y+P7qgHoVI9R/fbZzaG/alkFhyhu58
mEP9J4T0CAvBmahCAAQl50qB3HoBGcqg3IzQWS7aTvdiT+/AeRn7Ogdp6IKuzxSjQBNbEUE/khkK
y5Ci5wmI3FWZtdNkGzfFrlMuBYY9OdoGpk2vU9nH6N6BcfW6lzWK/cSTR2q3Mxo5+2wCmxZajcF2
Bfk9DHlAckD+T6tu85VkkOOI4/dBybVU+vEqxZL7SotGtiB4bqLayPtXOjGoGjX1TC5DLfZAixC1
gcoORx8q6SrH5Hsv8cHrN3TAOQVdbow1ZL+b3kGwJJc25LIcXhA/XC/eQLfztQ1jokTpi+D3Zs7z
774Sa32VQKu8O9S9bzOK2eRgAq1T2qprRcXAA1uF2zwoQaTE4xYObJiCQYkP0katMgGOixP1dASx
Piiu2PcoMhPWCb0/WdUQHgxAtMyrfijD+6aq1GJUl28xkdLkdH0qOvGjkrm9UiqhWUqNmOhSIobf
bcIWX01WJKBlKUDVnyr9/5B0HruNq0sQfiICzGHLKCpbct4Q9thmzplPfz+duxpg4CTyD91V1VU8
Qdy0CHUSlsqNCZAMhZhohbLtDZunuNpTR4q1Pcm6t6qTrSkcXgz6e5VFvo3QvSd6F79rdfWWlZ9D
MUxHLdcCadHcesrNXaGun1K/Frta0fr3JMEj3FKrv61ug23uMU72suEeJZd5fOn0S5L0jkCmQeOv
OFG00w5Tdyp6o0quSefkkeUpcZBLThbt16rEq78kYtG0RhiasEsIbH0iPZtRs5+IEOz0qjBOnByy
OCyz3dDsl+7SUwoneUQCd+NG2D0tNp55yWyLg4tbK0s34RzW3VIIFkzeh/SojkdxdUb1iWidQt3R
iGIAZwq3aTkmPZIWPdA6BwDb8EjyVZwofxW3E2EH5YxKshPdTrIjYT0UYnuKMA0p4VGwQruaW3Kz
CGxcGUipm/Oc3xvWrfG+ikSMteRb3jVzPNbdb9n+Luw5tSPdQf5qFhaJMt36IQnMXH2DrmNCzKAl
ERY3VTPkfmKCf/Xo0KU7CXtcap4r9bpFz6R516FRiRfMRi5FJ506ufNaUr7CdYjfRsn0Yx08cbvl
0rlksG2ZP7e8PvAx1hluUsC4p3+N2s2ZrOGwijH6a2s/K5EVDpV8V1b1Rqat8mxGc78ricIVElcg
8v2gZYASbN6mrEjOqTCyYmmoEFgdXk+Z3dSioxZvSpu4y5o94749r7zzhGja1vDr9jxtW+uYhhga
ildOpbfkJF50frlsb1PLgDpRb5MlUIvaS3weP4pV56GWl2kmQ1fATyqZgMpT5OVkdAgxRNbgCSwV
rUh92jOGRkk0mZ8XKfM7Y3NrTXFqo+cliW0otW4le+Jj1gvXl/pYCVWMMfdJMNwJVEXEVNsjvsd9
/ByVVMjlWGmYRMtWkKWa5bdiX++UBEW7pTcfbaNeG3mNjmV8n+fL2P4OWWeTPDysQd4+m7x1PQUt
GlzmDtgdpV47xig6vXLQhV1qVpFbjecNb3IzbY9CUoQlYH8s5qXTpdZzRLiwO3EbKoJ+l4ceC20h
3/OA56AtTiBPVkyGvN0dDU62iwh0bVynAXtnJpeS4kmcbKH4RJlvWneiL8TpW7cizRaQa3wWViCu
OyIgmDbOdGcoHOmb72y3MBuchmQI05ZmR0LKCCGg2BOZVHp6ngmSqY/iZsflrZauKZ5XlUdauRO3
vikdhuhJ2P6SkhG96p9UYt9BeIOBCzux9S9Tl+yErAj1pHgZshan9byWg77cJxAdbV8G5pQYvsIU
nmaRALzoQc99NSoy4QO504/d4uTY0GLLqXGlaZyCDyvHQ6w8c5KnK7k2K5ZFnxpUQqwdLPortZqx
oDAaR9N2ibgNTlU3/IZ4GE5tZaTf0r1L/UXzooJZP92RH/QsessyUAwjYBgMg9vFcCQ9tVk8XtwT
wV6jQEmZQ4qvsya7mzHYgkmUonHqSYoxYw7RLSz/ig1vF8Y+bg3ZbTnm3uGg585Qk1GXVfOH2o+X
ZcAtHUNyoI/Vq4ojUXK5jF0ZSXaTN0r7RvGExGsVOGNcbQZ+r2k5yZwOjFjw1L7S/Nzj1J3TFs3M
YJ6qLVRyekn1VxFxGlDdtT5n4ku5CXYNEjDsDd2TeiiW7gXrqEDrj7Hqxglzge34pNXnZvJ6LLtU
gACCUUvyiYb79jQh8MmGG6OYVdSRnFd5uHSbhjempD2oL+vKeVQtvs7oeS+PzrAuBFa7o/hpZj8G
SXYDbYyf/o4mhwSTtDXnFIIXRLMYxEthbSmOLPuS5Fndcxe/aPVeeRwVtj6d6uoAGxWXZ331Onx/
QahVuzacpuGc+xCWe7k91zQt6uhOUSgz0zYG1bCzSP4E43vf4gP8o8rm2JIvYpB8U7aOlt6eqPLI
7Z1B8g1p8Ma25BzK1luzamHMG21i8aLShRZNOhwzcmeqroOOgp5z1HbzrG3ZZ5iPeLHYc8Ws+UU3
wY2kxMt0/cv8TDovrTYWbeYouryL++KAFdV+ejx8EF1zzv2RhNB2w+m99icO+oZ3AXIzLMse3w5H
ake3Ws8FLP3UGtducKxhXySDKy9tsI5T5bRde9TAAXSStFWlvbTDURbukVIcevmLaOVqjZjOH6ar
kgpXRk6cFoNQXCafRwNMSdjrAvGnLRaTyyzZ6uJkZnaal1bheKp0Mjrr7jDKRu1Y20plJe3k+H00
gIxG1aCoEnuKPYqyRDb8tVzK723iws8Mxc1KH/EyPvFWHaix7q+EiStD746bYo+g/4CW4slo2L95
yCVgqAyR19teXU1frmgrZT1I2vmyzO/wxXar9o6Id2BXzq5MBuNaq06iHa1CQ5ddrQdra4knxlKE
iy3V783c+wxWkh9JmixYgCWUxCeLyXsVGYEQfYlABqBt9mbtLeOJlNPAimWCTx+LmUGgqFJt86nr
Aq2M9o1l/q1KrLhTJlzLKowa8UvKCBJKedXa1AZyM/PEQOZfBminLTDvCMk1zbQt44Dgu6UK2brP
dV0Cq8PmaXotrU9ZfB22V3WlrPOa4mkjDkAa/JUgFaymozDBs5JSwJH17DbLyu/EfJcjEgWI79uI
Kq28tGlzqidLtpVKCPWGFSt0O2Py5ToQy+yfarReYg1Y6D5oxXojPJ5w1q7SvbnQM5vp+YXAn/jQ
VuV8nPWeVLdqSMJkXfYTySo2w7y3qZZO+rAmO0WcPmru8B2zl1ZQd1/SlnlVZv0uCxmrdeZM+mum
U74j2QdnT69EuxPKKZXfeUZjMpWkt804vkyt2xfIt9ZxTzUbtpFwqKRslzRRQMzoK/Z9B1UVgnWm
xJmq9E+xiJ6JCUvTCLU3zE9xNSjSWHY6+eSclqgk6urM5XxQUBf33XHLPlPrQ9Q4Ks5GbiV2zoav
JkI9Me3PvQaQqdd6T2g5SqYFmx3o7kO/LcQ7M4plp9aYHJfB3HWRcmmM7qhBusVNedgWixE2moEu
8os4c2up4vE14k4daojybT0ucemnW+po65uo6p/NQpsmVYdSYkOBuGbab9Z/JFRIQ9mQGM8kgNdq
mreN/UVOB0dU/ET+7uF6TaW6C9KtwTylm1/IRD2WanFdhphJA5OfRDDoeeQ3yP1KjEmxUrQpb31X
f6yKtav7/LVK5lcZfGaRr+14XKrk15RUwhuJ7iLkaVoj7kX4m1JgmM6OmueYaEeJFXgfCBhiL+Re
3pw5Yevak/tDDgkt+asVlMXdoh2g1njsXbXZD5a8kyrCt7j925lVQoL4szG2YZty7LaauwooQ6Wv
WXzWV3fMmBxSpV+5GN+1+YdF6NKPcX44UVl6XZK5Ub64UftPN4gbV37ryduM9rhSyPVzepQU0RaG
X90UbIlU6upFMZ/K1C0NXLiBumtsKBawVKX6ULTsakUSkR5CHq6Mk7T6yhkHhTrXrqy/b0mxX836
pU1RD/TlThadUsTQmiGaQnMNa29QJyr/stjlbB3yT9XgITkpYxgZT27cNamnps8R07XVe6K4JgYe
onA0xV35DcHYaU5MbGn1MSvvmhlSJWxLkPcgGdI+ncn26JO9Yflay01Nm3LQlvG6zeYpxjCDeSOx
r1wBuncYKGkxTJ10Z8LNasjxTKUmGn6W7Ve3iLtQ3qM1yPCN7xgXT8vYk7Oz2n7pjC+ZU0ayH63d
5Iv6KQe5xQSTwKwh91tjr9dnTs+OG2bKjgqzmuKTjLHkwv5pBtcUCSIhbE81Xcv8jLHU6UjGlkMN
DjL6Wl8ShAntw3+4lH1je10Y6esLZwB0IgVAChs2VHuOFF+LTqZFYJRDp9NQ8Q2COxrnQSk5iw7F
gNvtZp1NqmA1bz0JPygA4bHLXSkfSZLiyKbK7ss4jOm4FCv3YroFOWdbi3Bqt7UC9B3cZo1PGN0F
/UBHsQx7YUh8S8IzM30ACSkxqa0XD78RsZhpsfrtVHPG1XbaBVMcdFqBE+RLp+KxE5SSZxQRH6I7
ZEXs1plCbZy6urhc5toItRi+XVV+xBgzqrLbcbVfhVn1hcKPcFhc3iPmN7qqCFfRU/R9Xf4ZHD1L
RdvhScClURbKKCttk7FtmJxwbD8NNZwQ19frV99cVaY+Kht+aSD+ixOgsKm+88krVrv6JcLIbmv9
texDOTkPwjvp3oEwE1JhYhKAmRxP3xxcgkhN6yQVVEbRweKqnWqG1LKmBiertfTnYQ1Jt2wY41NS
z/OH1orLhxq1PVClOap7Qah9ZV6CrBo88InWSZLc10mHjgY6X5mR76z+M9lrcdVhyD6r+6Jb9nOc
BrJFJpK+XTdJZmIq94d1Ciup+9l0PT1RAj9bYlztkJo4ODY9D0pza8v5L45p3FTsFKIoMYIhqW6N
yfxUZFo3cbV0e9ETupc1IoZVeKrl1emJo+ZzueI6fpvFlARxJP0JpuTVY/Szzre8PW+903wq7T84
wpHRD3qe0VUKp/inYzCWTZ23jo8CzhgO9Zsgk1OBGx0WdWbwIFtMOjL11KQM+HmGQHqZK832WnnS
4g/1V53y19uq9Kz2dtE4ifoYTwjZsWrtpcXelHytj52o88kUAmJYy3f8KSkEKyS/7iAeJBC7piUM
PiTz2LKuZc249J/+LV3UV+VDWH3CvaVAGl1Jd5veL9L7mJ1GrXdgjrXrwGWtxS5gBZOs+GInSZDX
547/Lfh4C2ib3RenMQsrrDcnp8qCFsdL66JkgU54NqLiyvBaYoboguO9QKFTv+iYSkW3qZW9sbSn
/F+q+xGqcylUTwpKxHrDbfHbyHK7iKA8X1um1vpdphzKsgkzPSAEnlHXefhORldOwyj7FZKvaHuO
h39TvoWN5He4UTUurV8FTBh3mATbRKr2rWc1l9rYOE6Rs8VgYPmeQm5raj8zv6wpOxcansI6X8b2
0Ag6aAh8VStnyVgaeZjflSamA721mcddsmauXGGBlSUn1MRB2ydH1TzqF605MkVuYqSDbKZxrX/C
1NJle7HxWoJMVJd+CqWNRPgcqh7bsFanDz902Z4yQWBsXyTngKFK66W0wkZ7TyQGEIv5pqv/DAx6
MwAmQupnDrPqXe0IJxR0T22PZeUm4k8vY/dbfVvo58q/ZrpqsP8Ks+W1h9GnpAFwnOTyA5xpSC5R
E7bavcpPnXasmZ5HAl4yPY+4SRQ8Lr21CyU5pCDY6p8q8gpyy4vSNQDtBg87VFsGq8qW4TGGiCN8
Mulu8seVFJERt6gvVa9yzPqjANBCiO54ohxpmDL7R43nts1OwpLtraxt85tLpX+tf7XWj9vnQg9V
ZvLJuSfhY2CyA0vjQbGmS1TWT0Rw2krDwySoXrxZUUACY2K+8FmM+qm6q8lrvFzwGha2l06hsklS
J0urczPQx9NU60mJlGkMdJEPt52it0rYGJkmvEULVbzi8gbk5lBYRWBUGTsei0DLlZKrsFfxkK5w
Dj+Wbf2qc0sWFGFyQjNbvGr1NV7tunyKBpb8SaedqVTeAJJAUcX+meDI1YnN65rfrW2j7DvBrE/d
BbmabRjHtb5WyksbnTUK2hoWrPCVyJ3kXVkcUuasRwXwMPfBrbIq7G815yDmzL3MkqWvuTeVb+if
47YvBTDeoP3s893M4K/xpZD9JnJpMja4fPK5jCSYRWLOpH+VugPctIt6r6U+JizEoFuGP/6yywTL
G9QdDOhMBbJdU+OlqX7H4ktv+yfwdlQISn9sBkfNeXfv/K1V9rEond12UIbGDbGoxevrLXGXgEU0
9dNSfqzpecMhJH7vq9gulacsCir68dg2rBd1cYHdrHPWgYMpgVKFqLMcg5NqohEDBCrIYDfepPag
IzvKk8NEKcs5ojtdz3o/Ztz7o047L3GmbIILNERJ0VUhFRDNcsp+JFWPtRAtTFTbOLODelkMsll+
xF0Xf6n1v7l47ztHZaYIExrrUtWVg0WvDlYiHfoaHEW/IGKYKtL6AiO70jtVMtemXtiG8mpSVkRO
vTkiitj+qcVLsuTy+Mu1q1Jfy8LR4yBWfjSrcDX9OY+dIguTLhjVHSQH1/BkODNxDs0LvsFZgW2Z
cFqre08YdHMes2vSv2kVAO6hF2ZvYmYgKz4XK1TEPyq6VogdnSpFpo5JDvnGCFvuCgsaHKdtScWw
K9Y81YtIPWInnRnOkXof6hj+hM+HUQv5Zprd/8z1jp3SJG7WBWa26zqKl+eeYLg+/o30gx7tN0Sw
iWsUwfTTZpRqODgxpq95yetCkOziyv2FuWFqwZ4GT362QNyPCjm+Ji0K4JLIXk65AgMdlETIwjYu
3KJ7zXXivEsIj0M2UjQaodB/babh6Om+xO+QGHjR2FVInEnakLlOA+OcL54qv26/Svomkwku0Py+
RYzJcy7rlSOWvH2CEd24cg1OrPKElETQfnrg1udVNcG27fIRZsM5WpDsOvgCA5PEdcIILD+L6g0H
3MhXCQkQ8OIzN5AR4WAn72T9X768d9eaiyXZpfi2UKZFv3rxNqMEBsoqOGpVRxkiF43OpFOeAzuC
f9hzH66oJTXjI1ZOvYpjTu7PCQ9peZHnAyuhaMEIHYVxvNa1+rM4IO0E7HVl9S0FfDCu0+Li/qTQ
R0qvAny3CpIstLo7LUBiiDEM22h/6+g8YyttheqHDp6TUDbvVvNSExg52rqJ78DrLNQuukd7W38e
eOAHsl9DPIrL04KkiNa/qYO195rMF2enFtyo9/ohxLZaTD/NKcyzyl1mmDBxfFKmyN4MM4hjfOb7
p2phh9F+aiQboNK7ZM0tnryu2bXzvntpCWXFYf6P3jNCCqm+xagVTS+6jwjKP4y/MXcTyalFHOp3
smUz5WPOu2k/wB+Mnswd/atke+m3VHHux0wwjlRvjD/N4X2RntRnBRsCeXrq35U1qPmLFG9bN6DK
WxVLO2oQojgduvgo/dwU0VGQbGGeoFVGyJUMLkO3wHMI8gdkx9F7ibUvKeWk9IbyAFhvyb9J7Bb9
d1oEIK1EPJvLiyQc+s7Nl10kBjR8+p+aG073kak/zfgFyEvmsZ194pw/3PPKZJE1D02DUgclyHtx
jpY27PQTPLZN4LzKrSuMoLB+o4APLndN+RpxADCfxL+6vtFKFPpOjWu7XQ5azTW90LeGRv6vlX4U
7fbA/zGC4mSTy+t/wNJjyal2dkyTHdYxlqPVO/gBVFwiwFCyfetZKBJpKL4UvPKZb94YkM7v4M02
XKsR3cU7vElPyKG+BO3yohX3jDWVNJiJY1U739RwaM6NEhirGy0+aAmCMMIAMOEuUTfSy7C78DcK
OjFsJZ/1ZiyfI9dCfBw0z4icMQ6ipnKJ6K3n+5ZgeXCw2jtQ8fxvjFunflfVO69d7N0Cp3I9mDof
qHpm5OF70w9ZRKyBDpYwOi1FjdDy1tZXDXomfe2F340AexaOscJ7HB5BBOpDx+ZYcekojWdJtTuW
P7g9GLGXXbfuTVHBVyRuQqz33/GKE/IdVXSzehN6KYHrn/h5JAAE9XXfxAlb2qHQgizfFZJjUbsS
kWPiLjYEpskZ7Re0vpxC5H4L5S4fA7amXvog3AIphsBJhS9ar8nXOtCpl3BTsjMlO804S8j85NPQ
7iz538x/buFkhE1uV8Jb1Lw0X5Uc7aPsBebk0fRYIyL9Dpuv/r0/qUD63aI4SvHU6Qdp4jKXGFt+
saK3JUEUUju8BGo1iUJ709wMSoyTuKdy1mHIJ1ucHgZIqZvXaLv519qoqJpndSkPi07Tpvozaytn
DNUWnnWGHcpfVZE+aonZ2wIsb4HIYLqqkxVujsNauYPenIz/X+8kNtQkQK3z7CSkNNX1l0r+AZMr
+pPRyu8CAIQtaOODw65Lp+9g7bmGTJBnrcxBiUirifvnTmn3/ZqEclU7+tjsuib6E7Pm05rMb0FO
gxZq2c711FH7nZ7nfjmrnmF6sj5xsdhV7Kt0s1eETAhIbVNy6+RHTr5l1AjyITIDWnBSdDsllJrD
A4ZLXFH/g7Ivf4hR36UKptvM7NWX9j62sTeuf+OkuChQei4uMOedyk8WFU/alDFYhjZxsG/zJ83r
JH8z/QqqRRvTv0Xfy1Anizl+VKpHM972jmrOp7zFg3mYDuvAJi7BxGTGawCp5fRc36z+I9ZEP5ux
dWtzPzbyJyAAPx8f8V3ybZoejT1A7UKicdM96mQRe3+uoKVbvLjleG22E5hatE0fknlPleypjsKM
r9Y04aYKd7xFu5xrAqP7a5KcuDfn1d8saqyj9hfPvzNK6xgEwKbAx4LCcCX1MCNdVHDLinHUcjhq
H0UvzPDwQB9WgO/hOse7atqvILGQVVAJSvxkVfAX8DyhJh02Hchd9pqcU3Db1yswUbhtsHEnbuF0
dEzdV5d7hd92Z0e6VzOgGZFiEkxiH9bruf4x0FzlxnQFXAalmKarMO6F2zYcibNghnIyPjQz5um6
hRyUxs5qYrQNvzpWKfVFvi9KWOZ494WE3Nk5+dycetPo03Cr3bNq3VC7YCeNnECQ7zJLnzqZdzSr
7hIfMqoMkQIBvxYTKzUIoxgjqcqeJ74Q8Lr/LoyPcd4ZcrjiVERc1/IzoQksIfAuE2e5OlKtlV4O
TRwt+I0rya6fLmX2aumndT7nsKwAvdpeHdDbAe62bgfr3PrFmIL2v2ONA3typ8ijRJHwZ3yZ1ksr
3Yc/66dIdXtMPT361ywAWGl6X/TxQ+JmWPnmMXmrm68CJZg1H6b/cn/n1IcUVQZXYLxrmBzz2E4S
pcRHTvVIGVn44HfKYls7i6Sq6FLkQVHdrenYTZ5QXES45TE/EFxsKubb+t6Cev6K9NrgnkHzU0e/
munkFk0/WuVcdHjuonbeFlfjeS8Ozrm6s6oUrk71ms6kJUmll6QfTXsSv02+Zsy9pfyJ6tcRR1c1
v9ICQkLCHqnqaaszd1C5P5kY7KV9XPcHtYMDxJEIirEUw22ikwA5Burz2csDtdNJL17zDTodOcuI
OKDofZXHW7xhfbOo66GljpN11xqOm3QpWmeZMX0OMNrw1UNkPLK7VW9tPxYRnt9Rld/1IadAUWN5
dB8KspWWYuPR3+QyhQUqksKpQfwoGVD6WAz6Zh/9s0Rr0jiDsls2T7lZ16l7bd8yy2E9AIICVkgx
5JbwV1SfuJI1pW99VBSa0nsHzBJnO7Gy3LWyYxSypasYdpOIrnxNK+hw91G7fayrH0U7JoFE87sl
SPwCes6INUzRxeI6qCUe+hyow74Z6Wgssj/kQzt+M5J7NPD8VjdfgMbcvqMJtUT1PH8IDyeY4Sig
0ugaAjUHP+XQEMOFVqneMPo7xQqq2Mc9A6sgN140nrb4nK8fbfoeJ54lfopQdKn6pudWoB0X0Vt0
uMdDAQJvQf8Q3CGm+oslid9jKRzilpsmwujx1QTbF5p3PeOYdZPxS8IEffrCMj/JXXqNCpWheVw1
LK50Xg5CffV3ifZlJgQi/HUSheLMA8ru49T6VpkHrQGHA3G3XRq0dDEEKELs6dhEnBOxq7O1m/pf
lpxTkOk4djpEJHG3M7vSWUlno2FIum9NeFbKGXHQjCafcU92SGxQvCN9rBI/2ypqCHBtnVuq1T0j
n71VQ49TxAAPSn4ZitluJOM0wujj7yw4ivw0xnciJuG6YwuBlE29PRkd7X1+SxocAaZC69BAgZjI
zS7XCbcx6cLLwk/oFWGeQUyGN7P5MqWAdUkzDqQozKeu/ios1kQK4EJ1aib1WTJlpzKfhN59POrp
SR0uJb8wLr74aUaGjNF8KtSfqMEt+y0TkedLNODys0B+fKL5yzZgc0SzS50coQrnqCh30p8MaG8l
PshIu27IISNZdSv9TSBv3To0HIXbV21993H8+JYD6z9DFaPHtAkn1aDuTh1Zvc1LgvKr/ODKNiXg
REO3JyTapZF/9joQarHgafMGDsKYDgIyiIF3sT9WyV8PD7/S7U5/m9q7/wlVLpt2HqHWY3q0ljNR
NM33mpIo7d6nIt8rJpqsJNvL/OGxaRyIxTyUi3Qf8SSY95X6HOVXFS1jHL2K/dy7myVdxmGKvE5+
VJv1R1JkQXkQlg9LAr9G6OaMfJTxNbVusjz5S7HvN3iq6KmKQZSUpyHe1zLM4U0SdprpbVbk6tNv
V3sJ7IpuhGrpUO1qVZgKL6k8UWn/0+tvFYgpHUJNhW6xs47EyQrkPccRtrwN83DOSvlW4OthE1+W
lHsNG8Xyn9ohlxhWEdaZOPtq+5p7LtLEumNjzZ5bum99SV8EC6692TS/kib4J5SPSleH7cgOH0aN
c834Nw4gJdzA0iyYuzE3v6Jk3ZPT9xyP+0V+MZAV14wQpO2bJsRPPaB2R4ORGsJ0SmH3gdNM0alS
iN2cosXXFDHxG1m7GXqc3hUVgVAbU9NXWx2qVnyvDcJ7VISj9T85zj1ZU0KhRc1Ybm+b+ICAOHJi
kdR1+VwkMLkIodTooQykb1St7q20iNITzGmvzhOzAPiq2Wol70YriZw2M3JnFNspSAb1O+6M2IcJ
RbWwJiczQkCiKhPZoRLVfXWJBH8odqpkMd/mMncwK/OrwP0eadd1eqb97LKDZTI70aZuhSKp+tZ0
1TUIQthsraOdyjHTN5mEcbr4LxVuCiFFNKGMyljK/EREEySchLAhl5gxWwaFmMC2vhWmcGglYXZM
QfE0fDlkNqrlmsN91FJXqnar8qWZ8F9yUAysBvmrW2jxS9QUTQVXAmdpPgg6XIhrxTEwMtqa9twl
zZuuS/eYezMeZA8xu7rPJO0yYbwJTLBSxZpAWGS6UwbvUh2uQPlQEzwqk2QKu748TvOowmpFsF0Y
DCdm0LYiL5OBOccwy8iJhF61u1aVvCTmeRsWNMkoZ6sLwXPqq+5aypZjcooIS3NW+k8rI+Qco5F2
GmsSnDR3sdChakrzowlHoy7DNB6ZjRtT8P0yEKOLNvkZKSgWY1kKkdSrcFFMDG1xCqjOmULh7FBF
GtKOEAqF22KJT8wppVSda/my6nuh82VrX2tBvNwn86CODyGUzW4bmuGJZR37A4Ed0FnqBlafCeCR
ChowCWmW5GWLAu4vGS8MyXPNV5g0pdtnv3R78BW60Xpwyu65ITUjpru5QG8LxkFNbrrm9VhN9K6V
gjNB9KbcLCOdRbHt6AAsBqQYaTVNb2SiQfGQP/g1BrbjarhKzMdtwrg1w3FN/BEFwijTWLavyey1
47hrCyVs1UGFe6NkytAcInrm/H1tbzVw6mj+Mzi3KX6H6asYLAxrlI+m+wE4i7rqPMTpWap3hTwf
N+tXNQG7SzqUTt6vWu+vOs+hEUIz+VZUQlsEl/Ez3KL2hdQ3jlWJX6IVEPnodg3yF6uLvrqqJUAn
ixCRoMZbJNUVav0rNaSNyodgwH58GyRxJ2fJfY1yJ2pN0u5UR4tSlBC1gA536teg7wzsPpd6tH6m
rhG9UVxNV5D+x9l5LMeNLGv4iRABj8K2gfZsx6YRuUGQFAnvPZ7+ftDd6PCQYsRZzYRG090wVZX5
u/TDpWJ470qOHpVFrbU1AyWLBtlwJDNvITW0nP8AfRAUnORTKiPprJkIZvn2Hgm25sIAsjrqNl3F
UbRpS3sfDANMHsNvUDH1EPL54IONFcbgBHW+AmrLcx3JWQd8I7os2kdDCS4VnEtMbSXwSBtnBwky
TuuUzYQScWjzp16xV6GIT8hzj3EYXbzZoKiBO7WU9xO+lRTVjWma8lJus3ZlFrNC7DgYe1mPxO2E
tDPvTXuVzaJddO5OHxCT7wVbs1tMIt3YSP0NCiqd7iTCm5SjUtCuDUu+hF7y0oqSrZGXZvfSTc96
uVHpOzXkZBVKm4DyBI+e5Prmba0eB8um1ilcJlt7qrFQG37iR10Q/eeZNzEKhIpCObOo0s2XWCrp
YCTTHdLHrIjvFTGapxGaGywhoTWf1dtKrLlJd7KKsxk8SBUo9U7O8nnBZSG5k6n5Wpi8aNovNC2r
NsaOJqMgDrTyo0DKHzud+BX6/loLIStKULhY1m1nbMSWsUFMXvqoyYSpB2oc+4qEo+pOXfY79l6D
DriTJSzGd0QGPRV2GuHHb0ApRllZVuZqalc17gj53Olry7t4ylHzmuAc49zUUCFejWH6HRZdv4vq
B5Gsm8R8N9KQMSvd2kAuxiy/FUr5XDuZPXMDugRixW0KJ27uQlN1TPJhrd5JUOPGWrNpZuUdeddo
QwYbza9Yhk0CxHDOy8MYIHhCvSrUFJY/dc2g2pgBSuwl8XbWyCQH3q5FT7jUXNRm8BMyzJ60sRMJ
8+QvDl9kJ0i4KlQgMl138RyS7JcqbK/6ssr649RvQ2+vilNtRI7PFhN3D111C+kEtdynEKkrOwN5
Q3RqY8t1JMVYdTLHGgxN0MXPnRScYqpxvdoP0nPb2ys27Uuolyupv9c1nejVHm+C5maxZFwMar00
Qc7Q1ey0ycU3hbFpqokMEMr/Ze618KbKhc/v1MBBxESBzKLN4+YmpBNL0+ngKyR1g1NogEBNF0Gr
jieRmLOKSVmn8ibJX6aRxI9Bd6pJdRTlqfHynT0kXAcu2PjFstBO8T/WMxwID6l8pC0CWLVeWGDy
DV6NXEtCFzB8Gk0spyAdybSzmV+tTm5aBBAkBHmnwu/RFdD2RtJ7KkwUpKgbEdqH0TrwVwX5MDkA
dhxuumIU9HfbUnTnQR5xt3R1WBCqCqGdJRDXekP7WRKIYtYjmIO26rqPoLTELcqActEFWXtuAxB9
tv0BXssPlNGVZXweNkBVdCO3Uel0hf5gIUPB4JGbxrnItHWIz2VX4UrGuCJlG5EyzlGi8G5HwYKd
EFEOqhe4c6LTr6Ig93ecHuOpkxBvbJRGzjgAQUeqsFmr/mFgklNh6WJRqtEpk5YJApE2J2BO02gX
LQlmQRa4HpNqo3YSktYBDJBC7NJK/tXvEnccNHHTDOPLIIEbaoZcuUJFPZxb9m2pMDrNHm5BXOPq
sZo75Vr1P3KblPlQOWsUonrRx05uW2e1hlVOTqp3h0o9WcbRc8nAkeGxrTg0i/LqiYtGgDV6wlZm
koB4GOI3j+arKh+D/klhcwvEXWM+DgaornIvAxpGsyLoMdIhizW+x+W1Odo93gEvKMsba4Rk8oxE
2VhhoL54uFVTiFN/gpPLPc+1Ka7kbqXNzV0Lce5NpQ2Sam37KtZfmqlc9mqJodm7G8Juo3mWm8aD
cieL314rORwLRhmGD0ikmMtgIsiotMJCEdxLr5Xs40CJXuo6ffenAJTssZjqbRl5DxLwgtzehQOQ
bGAiuKmNJN4E1qCyfFD15rKb8vot2IeEYSkYAfwb3dwk8tsYMGRQaOiKtbc0FAfAi3YSMnQytQm2
HKRv7ONGzoZprbPsQ8tMCMaGSKJBaffyECiEBb/l/aPZ4hMCk8dpynkXr+sx3ZigeH77kpOS3gZ3
OLGQu6NC7LjdbA/9fdsjDdXljG4lcg0QFXWCHbL0cNNQRoOgg03189VE1SorL9CyCZ28LZ5qS771
M/s5LVIKaPBLc0wltAVzuAOix3WaVg+NSXkH4BaZ3YFA4khaoRv3m2FtYYhCwaxDiAi3quh2qmiW
qTMiYxFI0BsQ2qmG6sUwkX8XkeH9AvhlAyvfTbV47Xiy6DiUAOkoYXvxmSBjYBLpVmqPgrE0Tk1/
4Y7lI7mOqFk030l7UE7SkltsXUrLPkkzl+bGJeWfSjwtm67ZtjIikEnsmXK6wFY8KIhaKuEkTbgO
vZE5xsAz0uPo88RK5VBYN0CQh6oD+BbmWfHzDfLp1O+rXwNzZLM2xz+EWo2EZ6vh3zPYD5rlcVrr
Fiq+ioVlEG1YfPQeQF4+2L/auIJ6Dui6JRzOqamDy+jFCnPCQMbpEVl7ua0TW2wmuwR+DfSbLALt
oxaSXT+3y4PWojQTSoXYWN55KsVwVLtRZNDV+byFtdxRl+JEqQ206YENW6h7F7M3AZAs4yhZ4mrF
paN4x3ysbkwqek0Eq1oAFguHbWwf29QrEGB+/VjGiFP6YZPr2omhgFB39/CQIx6Ldd+/q6W1TyN7
Sb7abQn/xffdge5Wab/xu3Ib8rOUGg1/d58r/cqIntn4N2Oe7kPb2nj1muY4aA/GvYdmpyiY7Y1q
pc4VxwPbnazOQYa9C7wnr2J35EVBXBOE003hG6sGdlsfBqBYcV8QEZf3TKUxzyZSb+zWUM+yU07v
Okqtxmu3ZfZsM4uJ+Ie5curRxmW/7fZR0q+t9RsdWBC++DJECjq21g2ll56cbt20uVQQjYrREfHo
9kWHiSxCPQ7nBsQf62ctevL6M+Vp3oBhFaxiRBeStZIb6arm1cYOtFVFfLwzzlyMNvhbuvS1JlDA
j/mmkx77Ml6bJNna4V4dHgrMSGrHXDdddkRYzzSHqSSVk3QSYOS86Hs29ojAlvbNNvpgo6veNjas
54D5tl2ZrAdLZ6w4hrcM402KIE+NTVRmCBNMZR9SB+mYN73aP9Tdte/DdTFi/TOLnYaFAFPgkkDF
2Qff6twpqYPsRHZl6Qt65A77fA5aRpvkG8MuRu1hgNKlwbUyX6XwKpsu/iLka0+j+qoWbxa8vFKS
6to+5dmEBzTq38Yhx1tfZE9KHp2LkBDbWmvOymDdB5NMfkE6OYU97qVkX9hEzNVMtxNbBVQsoquc
74Mf8DMtLIgVzwlDi+wHvxElcR7vwY5ZW+yeuRWv/Rz5eQyVeWiLc+BdaWaCHFJ4n/qzbXJVttGy
MaI3A+C0v47SPfV+WHrnzoC6GggAkP0esbXX0G8AydP/75oYHbjR9xcZSeqE0tYeu01DcyJEmCxU
kR3VcnQnI92NgaHeMi8LTazW4JkMm2EpWhS4iuKzdyfKujDGN1VYr5n6YiXnSbROUkkIXNQaSVZq
+0dhDC8o2PPYXnYeInJvkEGV87k6yr30XqlA82mBXT9qWt6LbGbC53QHKpuhGOl1id3QMqiskZ64
8K2NLFZKxZDFEHVpdmRezqpRK8diNZONT3jhPk4hlxvh7YZYu+pRsIoNzfXtASPGuojWioSyFGl7
q7tqtc6ioyS8W8wQTfjW99bFH38Z/m+svlD5dKGmIblqcKsYl0jSzjU4e2UVR2mQHVMXq9yUzVtr
iFFCBZa2ookjwCntV1gRn8Me11VPQlsqIv3F8mLSZruSYaBJ///lupQgKlVi2hNRShBnJVbgtuU5
GcNqCtAcYZgcskchXlD+TdpbAVmgIXno3EGihmFDKR6EOd3RM21NTp1MgRuxffnYYYKSmtdhio9W
sh9LmA4/d8MswVphIRoaN/EwrgPhHyW0BuUQHYyo2Km+gUdmMFZtoaou/p9lYpSgTvKu9EANwiJ4
qGJ5qaNow2HL2HgUw3m9atL+6Nee40Ov5NOILn+KXE1YbpL3aOjqUnkpJtsMgFaIeJUea6tyWpsd
dcMEB4DrrYq4rWcagIlbzU18QNqT1j+x8bbKoxi3usdDc7BZUuzfTgHxLajWbymwC//K+6HbF/Tc
ot7atMyeuCsyEzbmOpmrIb9pqCSUEtBAb9a98K6sr0wmTk96zxHJa0PsVHrLKkkKhIl2gVQqKiRX
0UTjhH7NDVaydJfUPVl0gLxR5FZ07n7olvA1Zd/vrMK8ZfhW4dZGfqnr6xisNc3VQ21fgBAr2n1T
5pTQPo3AMk88bVGWWNLylQzrqonBSeb0JboVLTtFQ4tx/BFL29aWs7WvxOp6Uqa3wbztqc2K6WxL
v9PhETqcFn12hDIUh2BeQ0yOl0cr6NpkNNBtil2J8kHUGzlQXru6QGSc7gaAGDXbie63r03Iz8M3
S03AwiXOPptcsIcmDw8DIeAMpBOvwUSz5mnTXofBn6gl2uGE3wUUZVyOHOTjSWJhd7KBFUFZhO3w
C8tQY/8OtQ/F3Ex1fU6NE0wmNPGI31gqj0GVuRqO/MioDsl0rvRkzczXZQV3pKWXKnuyooex4hzE
ay72SY+WvUIurh0rsqniSgBSznzFKrewToVuMqsQ4WcNilZUaPVkHSrpQyMyN8E3bFbYYGaRUhsW
ePPFEgdRQC5d3WyYM+SkYbCE4h2ZmKjiuF0hflZN4fhd5+bTUTcz/jKMnAchEnK2SiXQIkJULIlZ
shmLm1S9Ualv5HUz7ciMBdhfTOQgWQOG1ulhJr78ZV5sceiGoJLGFsBI19dNdypbJwXm8q+6vywz
imzU2fp7Oc/GAhgR8b2EugOdBEql4AYx+SLWXgX9M2wC+iqpg3itcOhKxzZAisL42xgxnk1Trmo8
I9iB8ASjKRkcrygrSi91wjpb9WN/U9SQG4ew3dfj06i7kWk4arxvoks9HEwEo2p4KmSJVzOIn4pU
31pCcPfe7OJcSdnOtGB5KxtVJtZI6ZWyY0tbDtyHURscaVkngTs1YpfbNmMBMW7R4uYNvPZgPMj6
h5Fm6LrMXehP91H5Yittim8Fq0PZKy7uVHdUG+QP8VqKEMiKvT9fUftKm86TRy8FOo31r9W9ZdYU
93LX3oTQMa1FcHS1lzofm5i0DCr/zo/mtyK8GHa4K7nTqqesYF0crWq3jXYQ8miQiEoJG/k10/7i
jdzUR8zGFHd3ws9/YdRAAAAhsGIM2zJSt15MUHJnICoZp8wdu1fmvwIXtcADfrEmFws8taLz71uS
yi1HtcetIo+jW/Y6kZzZTR4lJLMEVGFZ14CumJ0/rDzRMGutpO0th3Y9MSFMiyvcnSBP7VDfh1XO
aq99mQl3BhkreqOqZ19SzPs5t092Tfp71++MdmsrAAe+DZag2+g2xYBMFAsUlhRpfCynE9LOWPkV
V7kz1SQVoIcv4Z6fLI72wb+WkEAGxgm7WnlR9aI358rELDHiB+uH9D2rMTuPtUeN2qLsV8oHi5HD
VdpSfvXNW6CpN1Wp7MScBVGk54LsIjMX4SbvLhXAMZzapMQLHxBMQBxbCscilpnBMFal+ZvhRuQc
RcPW6999LMp2QAMXeBe7o0zKxFicsgqRGv76js6T+bMG3r5eOXlz91hAhWjyU6IYv4g+kvJ2mybR
k+bjx83S8dZilsAV1HRD6dnoYF7duU8QPim4GpY1a61qbwVxPcj2w+BtbLZqKC1ldSmsdgu7si4I
eiqS9BqQl0XdNCFVI1uQEp3JDKj7Rv3Zj09p6vrIs1GFhiPqhvEckmq+oM4mPwDpbyBZ53SaHK33
nKheBnX9pjbFmrXkdnWwb+mctFhyDNhHK4G6Lr21CjIUDFd9pDAzrwLU1a29cXKsNKHEJh1LSruP
dH7hwhVjy9aaeYNgp/Suvc5QRlGui7m8AHUri2csv22/EiFuNuZTmWDkXCvWg1JdISISOSw1eUa5
dZLR8EX0F0pMmLOJ/9irhoFSAssb/sUgTNwpyzjHp/po9dLsibyA7uTRXVmuMN7ixT+HkKEj3ds9
elHyA2SuevBVfGOADCs/vRPt0htvFTJZpC3LEktrYa8q6blvENZEq9ZwhuoZ3bfPfF/5tvZ2QX83
KtvO28S+5A7h2YtuErSntjuo16Rcjf3vLF3a2UsIK28+hwbk1EMDixo+BewV/YOcLC2GUPUHFYBT
yoinyehnp5r+Pj0PKYi5UGaRZ3jjWxQ2p5hNw+4upuFmw1HtHjL9KjrzJPnGc8HZmYgjNbArd0eo
yVpu78tg19qPGsVyAQ6edF6+rG3TO4m2d9Sahxbi8WhVTGA0K4z80/vWOtklYYc1Kvs8sfS9Nptq
y1IQ+Qkt7lRknKdKTSVaH20Dac8UsUVNKRhjqp2aCjWWlo+bVhIwUXm986ycbaEd1XWHAMspsV0p
6WMpvyXRuC7xkowFU3qraSIApwv5S8Z+1LytElXbqig3iYRbKpHWCiYAQSJMehPM82CGZTD9DoQj
vOgk540NxGzuCkWm81BQT4Nqbm1I/xpYr+ifgphB9plKAWPCbShrzbauXU4Vjxx4XxkURCN2vDJ9
JnfuJpBponM8wVFw6ayM7XdcCzJyhnTdmCdNPanaVgAJwUDK1k1Cq16PB2EoC6Msq51uBZ4bBcYv
uAkCR6C5q4AIKYjFgCfeKfqbr4pNhMcrnmC0YxT4sBxBp7HEtYWp4skiIEuOXlOB6jWAmhlVfQ18
W+gUtWLaVVp8SLX6GupIfqXkXvLDvYc2w5D8o1GH2kIUmNCaaGOLYKNOGCJIWBvy0SVqo4MAzC5k
/yy06qGI8DP0y1y68Voio8fUcIrZfhTDEl9aXtWOzVWbncpmzEZXlibqblPTuM7mFnQbaj5feHSL
gTpgFgjrdNGW8i+p9J6kCFoYZso0STsIjN8mh3WVLBWE+Xa9HcKVGVKuBOOHH0X7zEbBjlGBCsrI
AenGWdmZrVu7XVrI2AIlW3rmJfDDQ4M2x5BBKeb6PMGBm5n2TqkIdbpTLWLkLLRAMcAuzFpTuhGe
eGaYG7gLa+nBVyvXhhlokgDBxsXnFyHrjozSnSa43Wz8XdrIQCQoGUJfuhFDlEhvLFDDCoFpGyIp
QhW40OAD0yRb1np56+XZyUyCM+Oft0MqzkV7iHpCldr2HSFNJG2EdPJjwyVy45fiBXsvNWUnDjAn
UOVDQ9oLMKxD7KFxigYExf+OiFPmPK8vwqg+zwqO/WxKLbvHbrOQndfpEcPzYo5MvPQLPIM/RCZ+
E0f9eUZwEUedIasGCj59FUh3RXPbeA8/XMCcuvjVBXzKuCv1QB4TTVX2stwXs0BUrQ6jGkRIEQ3Y
IWUsyqc27rHGGpVBRR/Aub63voBW0qcA9cEPv+ObDFVt/vO/wsTiRs2qzkadMw3HOT43wc8OBbia
XPRd+JTUZZk4zEuH8/SkQwTeIP/w1dZ3t+BTBHLVaOZkWpwMg06wLtldpu/JGPKGJVgeaulrzHhO
uBvstWmb7Dtt2ytbs30ZGoIOal4wqVw3Nl5F3CBh86tM1GUk2b85xepgw/oFmMu4m+aiBHvQ64tq
jI46UqnZXFR5G4yPGdtw/aKVyiZE/yHbmMwj33wJ+nvOUMxPWDIdgcPMKwZGT7SbyJB2iV4jryf5
fWqpaDHO82JrePHThenfMZHEqkg4K1nZL3KHrTLblG21UeJmlwUSWiSdIa1Uhb8T+gO13Kn82ZDg
vNNgcf/9SLX5Ffrq1dL/85F2RZzkaSZPDGIMbk5uuvPO+TpcvLoP9SZuFvIaaYm8eJQcrHVoZRe7
fnFtXbEAnHb89YfvvOFBOshooZf//kXK10+alND//EWZ2XtGqyvpYbywH2MhNN/TYqWyO810oQOk
Q0X87+/6es1q4lMQu+UFRZtJfFUeBcpWZBVWT9Ixhhki//c3fB3dqhnzn/+1YhqpynwrDLlDH/pS
OpoooYsDqssforvnp/TfT0/7r+Rk5CW+Ai50GJGHJNNrUv+05Xy9Z2rGpy3Hs+vcTOo8ORjqIj9y
slNgYfVtOS8/xjudE91wvUf/h/Eq392mTxuLlBPfFY5cR0zt8FDdSbdAsHMwYf7DF6jmd3vXp7DH
QEhqLVm+duOr3YbkMxnlkFT+YnDBr8pSF4WtAXr7SwDhmVpFK40WOYx6fG8a3R6hoHBiSUPNv2sh
QTsamk3JGIXXqH4M6fhScnKNcxmcbSXZWPgHWp8s/xHusicWVzbUI+Lpc/8mF/eJsR8+jHH+AosY
uGmTZreR9iCRvVks0Uj5JzkgC20WnRzVXmCbe+xQfWbmDhe13i4R0V6YY760rnAdU3A/GiuZ0JWY
ENqDRJncuhaNBboGNqqd/9Qo+AwQmWF5XU46Tv5V1kOkrIm9vJ1NuqD/H72FggpDq8O8IPmgvRFs
WJz79kXjtKciYstJ430CjTgVJ5j8oSA9Qtoh863EsOiJxusWHgljGagaWGX/YD0iCjC0G43iiC6k
7TYQYtgo635rkkbVxsc5+y3V7gYimhEnqr/rgq0VZMVDpMI0uwkVTv9q6Kjcg3YVptMR4yt1SxCo
C1k22T79c1L5OM30h0TVz2F08HOUVvYpRdRKzEUE8Fgvm3Fbqzrq4KtQj633zoikZjhpQ7k0ytcp
22NUQ//wUOHsMxkXU7DtE8+F10oBH1WvMRu1Ul4rPWzJcxdXtejOVZu9qrHl2nTSCoVkmoEckH5I
4si4jw3boT8Nq+VA/gQQBn3BQkSvqpcR61GsAph7JqgX/ib1Xmr5mNGeAQYVuiARmUA1lYwcxHKb
OOEs045URhOcj4agO+NXxf0azTJizykiHaeg9dAYvac9jlhM8AFG9X017tpsr6JbqVDQo8wsI8IE
wohT2Wg/BFGAnoyJVu8dBp2bExgT4xdxxljDudUPaXohW0jxt7ZJ8FK4pAHprX1Z426M8Vv6T7Ua
/hJB8BBnm0x27OI+bi5FprpK599KdBNp12GkZ8BcJpygxa9Ua8F6yOMFkvoCYW2b5td/76t/Rqn8
986na5+2bl6RTthjgVCYjB/MT+SBSt1LWNM9oYHtkEeb8MgBbcCUKBdJP6UKWQLkkaKu6INqgXRq
0PCzxiBpiXfoS+tD0lHNp81s8XkpAE5lwAq6w44Q/+CCnJ3YjX2ATB7HTtwiizUrB3VwaVEjszzi
rVLXkICHXto1yUESuy7d2aaCaOcugcdNkFwl9aUYN2NUnztgxsSGACraZp1AByyMILgYof2We4aT
i9+1t/cQkcmYRtLmCtOwLJrhEg/9q+Z1G30YHY1UhiEhhFr1j/r0PGRbrTlY0/Q/nlyfCq5BVH2m
EwVyQBQ1ISE8mk/qHVL96cX4Ibr5m7pcMz7VHnEpKUKL+Ar/ZXjL3uIP/aO+SLc0Wo2yFm/NQfnp
m9RvzslPmz/P3lI1BPCH/oOhcez+MJzIqm9VncRyp9oF7+0POcbfncjzL/jrwI8k2ZSFJ8cHKWOz
tpa2Jv3wQJTvPvpTYRT0njom1hQfAgkpXu4TGVcbLT7COiEVsZYhkUNCMrJ0MpY9IL4rNRaTHs26
PTZ1rq/zpMl3SjZ5P1RqX1dP+p/s+L8utSVXN2Eml3rjxayWUOIUZeNGm5UT1/jvZS6+vma8gP95
OzPZRr+fSMMNRB1+MaIYKyL6ECcTGGz40UKgGU79ZIXe6JChoiniGyl888inl7wJQd/gpt1xQisu
vcclTEQYb/0a+q+SViLbBTHbrAI/UOBCqMF90841UtvVkE+Hs9+jzNYeJDCdOEmLcS1ug+RNUa5B
1Lkgpw6HaqUcagLjtBq4PA6f2uyYI+InUcVOODOU54pJqe2wsqWHInhTYvlSTZC/Uep2ASpNhTxu
O4K0kVqmGT6U+qVj5nqTHpHcDAWjMIbnIiS8nqkYLQTaaO8kG7UXPc9Nn70N071aQdwF6bEasDGB
BcCVR9CWYVJYzr8fwTf1uK5+KmHlBkjGMGtIpmYdSEQc4sr+Jen+ve5jZdp5KYnDxCF0P3QkX5eC
ujqHdf/1VnEi9iPiGnnf+IV5taq4PsFUYihJ89wmhz/LCJFJLBf5XUyAnrCM8w8X+k2FqH4qeWVp
ktkjRm0v1RUs7+Rlq3g0r1JL3ZKhGsyswcdKeTLkBoz0PS3lZSfV6H17YJUWFDwHXLXlUPzw8qvf
/aBPVXEfpHXnB6W2D/pawqWbNJ7GtIFMegpzmbSvEFb4d6+i5Nc7CwrQVGV0MAabgd4khL9Y+vBW
xcksrEqKrUkiP/mpWZ3tmx7LZBmr1WWwqFzU3KvvetuMUEf3CvqKedERExEi1kwmsn9aUXs/7GJ/
DugvDu4/43j/er6tokaRTDLtwWxN0hotELl8lRO6iY3OaT0LehYSTy6eJbTPhshpbch4Gk++Fs5s
HaqeOnzP2vRaJONaR7CeIo0MmEUqmCjpozquqnbTV5B5+JT7qoC6IdrTCpepb+7+/ab86Q+/uoZ5
t/rrGgbd9mQ1tnOiwXpITBRXjvzivZBHHkESEZIjNLyhYmNowIouotkCJf+7cS0uYffS30v0ELC9
r/2RZUWc03raS4jZuHycB1wQQ2mIUXo1K0JZNlb0AppN/LC6sB+bjzi5wX7Ae/ie5EcT2I0u6bFi
yAvt5Rs1p4QeZ6RlRnAm1ct4VxMxgfedaYVrPAZNRoTeonzG8l7Ji/RMiqnQl3F9IcZmCnwUpHvI
luyHSRN/xol9dZ8+HbvqqJT5ROzXDXH+K20T7yCwbtDcLgLmjEuLO8GQON0xd0zbdYKVjVx2ITGl
rliZDOwyQRli11tQkW5AYOf/y00d7LEuQTqODob3oi2xP64TBx/qCcPLMVlTJN+Qi42Meg1tvE3W
7abdB0uxwnT3v77Bn454U/heZeZcFfO2HcIZ1upavmBaJhmcufC9S8DW0txymxfDQndJtXXen+59
N17R2+7JAyh/KDWUb7Ab9dPhGE5tPLDrq4z2g5928Rk58y0yFwAlDhEQi3AV3P/7lVfmi/vqUX6q
tyu2hziev8s7SNdsywCL8/hGFLuTLf9HBPXPCIO/VpXdIBmq1NG68WzsBGV8FCq6zWyI1R+e3Df7
6Z95SX99QSN3pRji3rpRpNkk2zITqYxykvSllZ2UPw4Hmm/JF7fqz+P662syza4I5p+A1ODFi751
9fGe/gCBirXqTeZb1HsBVGP/VCR9c2L+GTny1/e1ed+VXoI9omsZNkCGqVTuUiB64geJ2endQmU2
TfbDi/BN0afMf/7Xl2lw8HqSwK1ycKwn+UUjEcD86dZ9U+39qXz/+nBfN4sx1jXGKvnWpSsxbxKj
+e8X+Dug808T8tdnW1YqcjNowa6rnGyruEJ7EQe22Tg4bQhEH0zKZtnCWF2gwzopA5qA0CCOjDEP
wTI1AmpOJv8Sh66RLtGWDYhHbvuLYZJblOQq8TEjslmmGhGiL0vh3qxVeZuIQN63ZIu4Q4PRqcPz
TyxZJp50lTRPZjJ7yBHDybZuRKqQBOt5hKUlsv27JY7YSYoBk0ei5yRcEFr47zvx3Sr4tH3Bk1cT
SlQmgtSEJZHCzh7ikDexUI0f9v1vGjv9Tyn5170OK8PEgsVXBFocriu0lOS2B8ays5AmGoolL/vB
qg9qV3inMKjaXZLiQSSCN8L8VkxuxMb2w1n93fv6ad8KxhRhgmUOPLeSzjvcCSRvY1j+UB1/czPl
T8WxZGpmJA/+eCOVB+ZdqMNK2GT7/DRI5eudRP5UC9edp+eDxuiGMKngFEjrrQ+dKi//pxdB/lzv
NmGalKiWb0xBxo8u2881AbZq3b8mXfTDy/bdGEF5vnF/vQqYgYNJnWS+ZATKaCM0/Wne7aJUp6IL
9sKeTpM2Wgsy6V1VRy7072v7ZieRP21TJdk/ZempA97E+zZ9yqMfcOT5zn+xt8ufKj9hwY1XJZ/r
K7s4m0MO0cwreGCDpTm5/9tv/1Q1mWHTllk+/3YJ5YBYhXH2wwH43V35tPQrkkKsKuWT5xS7Jr72
8g+zvr5bBp8qkZbprqknKXxw4hIAPSouum8yDf99Q75Zw/KnNVzVve9LKp9uWMGCYSSeSmz/+t+f
/fUD1exPCxjJ1OBH8y+3ceDK+LjmzIDsVugOktZ/f8XXN0ezP63iIPX8qUsQGukqNnwNUt8kCOMN
7PDfn//1+Y9S4z+XWJj1k08gcX4wEe778uQtFMtSt3pH2CGTCgUvKnuvnaB1yFVSWf/9rV8Xn5r9
aWEHCTK4Sc/yQxu2r3msGSDiWrqOE8Iu8rjFgULC8b+/6ptNRLM/rWazbXN8UFN0wBUVH+X7KcUo
7kiX4V5b/ESlffeU5jXz10ZVhKEomAkbHRotp0jPypBE31K8RhbK3IIsg5/mIX/3xn1a3skQ2orm
1YTiYjHA9ZSED9awl0YsgvWvLih+wFG+Xuua/X+cnVlz3EiSrf/KWL2jJxAIBICx6XlIMjNJSZQo
lTbqBSapJOz7jl9/P7D63maCZOJyzMraukpV6YjNw8P9+Dmrs15lRqoU6NubXrjRp4qFf+17hX91
fkmePpKWtzrwYRAHXlDW8Y0KDn30Me7fiXLjRD7306vTTl2/NXyVxjcGjKmZM8JevK/qjRv1mbPi
ro774BDRmT2zkn2Gsz6nvw3eOROCx4sZ2twtP/ucldWJt624Byy7zD3lrf5Y/0XtI0Y7w9+NUJ78
Or8Ez50Kd3XuJ9ds+ynFSgzjWH0Z9whUwGWxoy+xM175NHJUGx7sufGsznoStQki0VgCZk2fAglL
epndZg8Df41gxsaAnll4d/nnD06ghwawnxSwbE7elz69S9MGMpKf5yfrud9ene42sz1/jLIMIonb
nt5jWMrDNtqYnmdOtLs60bTDNZYE5H+jbqDM72j3I9N8K6q9KjY84DOH2V0dZtV2fd/nWOjaz7DC
0S258enPzIuzOg9TXrplOBg0kMwjPMc/G/pn2w0P9MyucVanIDfqIQZ9lNzE8hI+EAFDB9R6S9vG
ZQXf4Jbc8TNz46yOgUrLKXeXskgBf50h31np9fk988yN4Kx2PTA7VeuoS+i5zNgupOocRfYdMK2d
y8/nbTzzVLLu65sPNr1lkvNw4yi5GYIYWnWd99M708g7cNC4IzMknzcHC6W1V8R7UInD3ptz64qI
5UfSusaVGfTDhm98biKXf/7gUzzbD7tcl+lNM74z1Bv0njY22TMlBMtZHZAmnFK3SrP0poRSw6MU
SpcERAK77qf/taGfGJG2LfjQc4NYnZRyNrvQzar0JgaAXzmf22bDgzy3G1Y3XkfhbA61l9y4s3FU
0OXUpP0jBA+crTv1mYjKWV18Xapqo8yx0BmoJ7Tw0Nz6xu+2hnnWii/P77dnRnGfqX2wxlMQkeG3
wSPFtKJ36s/EByoAyqGYtyTqn1kAvTr1iS4mbY4hFXCZfU6bFjS1cXf+45+ZIL066WFsGV49J+nN
/LP/aP4of/tfaQ0+/9vPffbqsLdW26f0u6c37aRt+PDkl1oZGzmI5757dbG10OX8DQLrAIEhj/lZ
H8L35z/7uZ9ehvNgPUcBJLOKA04W8h7UBwF/SgVrzxxr5O9ggvZT7385Q6tD7JSZ7oKWGaITCfGy
DvKM82N45vrUqyObV+jSwQjIjmkB0rzOD+LWy1+X37fuoed+f3Vyva6xczdgz6Nvan6k7r8Ijtd0
X+9AcJwfwnO1eb06u31ZRKFYcH6dvcveNt/LW+MDF4b1zboI7tyrC38PXPq8rWeGY69MKd0UrVWa
yU2FjizwqK/BJ3vBLu3oMzhv4bnIcq0Q3oiBznXEDG/yn/R6A3ZL3V36Rf503vtfiZPPW3nmxK31
wb2qcASSCumNE5J7JBla1PXGAJ776bWjKMUA5p3vF+RqMwdJ09jf+OpnAia18hMis6aa/h820wy6
Izfo7Lf6coQpcqguz0/McyZW7qIQDvQQc5/c9LB50ScPpYcmMbz1OHnu51cuI+vyCT1dLuMso8ry
eoqOQ7iRiXjGG6mVi8iE1SIpyU8P76HsRlCnvhy/Z3+en5bnogi18hNjFdmGOwD0QLNx/NjfgrhY
1KDftd+ad/235seGmeUcPU7xWWrlLtIqgv4iYRDou6EdMy3aETtozMxjRE0F0WZrY5c+c5DV6iCP
ke/5EbDJG7AFcHDZLWSDx8HfRT/LrVvtuZO8bn1YxKsVbHdcmSHytgiu0PGD/9s79YGSPhz/7lYV
6pkzt+5/qLqsQXaZaasQI/SNqw5PeH5Fntmw9xWdB3dcLMxx9iuy4L0BlRuyysZdAVHW+R9/7rNX
59kajG726IB+08L8JrgWfPPD/S//58/xv4Jfxe3fW6b5n//m738W0KpFQdiu/vZ/PhYZf/338t/8
v3/n9L/4n5voZ100xe92/W+d/Ef88L8MX35vv5/8Dd2zUTu9737V04dfTZe29wb4xOXf/P/9w//4
df8rH6fy1z//+Fl0Oe1pH34FUZH/8a8/uv7rn39Iwcn+z4e//68/fPs947/70DVN9P3Rf/Dre9P+
8w86Xd1/eB6tGtqDuFM4C8B/+LX8ken9Q9MLCeelQ4OycBe0fF7UbfjPP1zzHy7drI7QSgrXcxXr
1xTd8kfK/IdJM5kQtm0r0/Ok/OP/ftnJ4vx7sf4DeMhtEeVt888/7NNdpjgPyhO2kkpK5ZmmvTr+
vlXQbBN7EPSUguRWl8MnTA9zXHdfR9XCwt3PcYkee1Glc30rgEdpCDZcaFe8uPYmmL/GEg6s0PIs
N7scrCTrr+KshrwvhY+uoD+kFu+Twis+08DlwnhJ9ytd6kMS2VDJahq7VGj7/sEoMgP8r5nnbg09
mG0UY3OA+aWC/FfEekAMu5LdB3vuIS3ypCFu6V9ofnqiNabb0vAgpUW6kZdVI7ijpiLS6ugF1YBM
oersr7ARtc1OxmgZXAp6UNUuGXn62QNKpwDZIvrJBtXSgJd3eSzojHdCMOaRnXwwAiUbPqEvESCQ
vamvhRnPqTroZmKqaE+sFsJ+rw6mbuOQPrU2tmtBSSNZaGqqp9FuZeTot7mLbKZRBDHk4ENd457n
0nudJWa9mW9efu/fV8CyF2xpstfM+7+UXN1nPhwSbLmWZFdsxGDnZR/QIkpztBp+CJnR6Di3URW+
hpp7Sn/OXmN+7Muh+TqREEKHPGrGLUd+mkvhi2zTcyxPeFrwf+gtPJ2BJjDmOAhy+hAbHrho7hgF
VB/FDP2IHVtI/zjxEDZ7N/WgHJBVPhb7PHOCrc+4n+mHM+NSDuSgUNq1bMmBXe60Bz5Z67ybDWDN
IdTYcB5eFpFfyHcJ7bo0/YftIA7KNwBmSZcO1NdjoK1fwqSpwhwN9DKSpJTzdyvoGwQstO+qAAx0
H9Jta8cqEmhgGwakQVHpJ/s+yJLs/eDPk//T7semhBEb0iQ7v3jgov7lCB4e/NMLQGmW2TPtxbkI
y5Hm/Q36YEQidsMpau0S2ZvILb7NjuVkex1a6cue3oshGyPKlA5VGOWsi+N2bqGM3PgZU+eMMDUZ
vZuaN2QUEngKsjGaLgY7S7uN4a2PDlY5OJYwTVN6pnLk6YJl7gC9rw5BRkG2BzwqKaeDpWnjr2Ov
vjo/lafJBUZo4+Ndm0Mjgegod3WnBpbwUpmk8I75kG0j9Wcl0r9qp7x3X00wC8vXbTeM49bD9DTq
xKwWHAxLcka0Vqa9Mtv6vWtlTQDAX8HJB9tuk9xmfkyuMff85rM51QvZjS6/nx/to5nFrKbOL7Qr
LQvl2tOZnWU2TIVUhKKK7nmIzOxhvOlct+x2kVmon+etnQaLyyCVY5ugcBVmufVWg3TaRAItcmj9
nI2kQ1yrdI5+Z1lIQafebeOADsi0BRcBE7yxhSgJMZSTU69tZtcT1A9Nj0LmyrjvI9AeVRb7p0Fw
AlqcxFNN/qGpEW35ntquatD5gVsbFSx7duBRSOB2TXcmjGEAN5NSQMILsW6rzRD+rlpPt84YI2kx
9VajL0TepfJdNRoaEZQ0gV8GuYgOgo33Q9GMxdFngbP3xZzX7UEP5hRCPOkPFXrRrYAGVPra0O9n
v4/m31ZUlfZwJRoo20BXD46YkcmFguVXIKoZ0ji4veHOiCc3Tm7UEEn1NsqFWb3PvUyPF4EMCg19
LhR+zutEOBMd2IMJARH42BTVkCYoVLYf3bGqJ/gfI7kwlpl5JL8gh9Lq/tpTQaZoko4dL4VPLKV/
LhyD2RwvSydUyPVa8zh/7VxJcxRcIPDAqaQMtEKhrAsN97pModABAS2s8G3du8hganjq1BW/EXgz
/cVj4ff0y0cy/pHmYeu/kYGq08tEm+DO6QXQhlu8DR0U0LNrdq4zAgMb7dG7bOceLBORP6LCBayn
0reRYoT+27rNzLGa1O/c0vlQX1VlliJ4D7WRB4lqbkAYg2S1RWO93AVTP+XXAW9T95dnZF4HDn1I
UKnTdukAiYJLq/xh2GUpL6Iwr5A2sMYmbGGkHIzmF/GN01460xzGvzwvTfNXhuUTmUD/EVfyjTHm
pa52FNDCAu4CMQ77RLUxADo1NFB9y9jN0y9KzvT91toshley05l3NQQDBXw7KNv+Osx7g25LMQXc
QUbuhc2fYU6D4S0RTPk7i0vEWYPaGFBx7ErbTL42ygkgadepgONRw64lbogNI4lCL2w4r/txgqnN
6uQE7wbqQPYrt7UJkuDksoPx01TW41XgQRGGRqGa+C4zgTkmKskK2K9CJ68/RiJb5J7bIXeBlAE+
1PMPNzdgeKb1MIVaNk7dQiXHwWysvH3TVDKEQrbMIelF83NIwnmCits294BCGroXmxyuEu321nGk
9YBGbIheQeGnTht1bgCvi2Gjm+7Enoo/Oo6VdZ/nMJ8RtqjqWITXo9UYIVvXNbPxkEgrRTKiESKa
HXhvB6v6IttOiVdFH/QUw3vP1zNtQGNqF1DlQofvWDQktFpfBspAx762JhVfW2NfGhc8pDSJR3qa
hLx19cTM0p9dzeqHrGlWvWZxw3KvfJhlL7OgTuQr9JAJS8UwjPG3Ucbww9lVUXVvS1mU+ZuZQud0
o7MO1jUzshb100TSr3U1+IJH4VQ4JmDfwTGDGxOpHqrpaRQk3U0fZyU1SvgHihbFzCFT43UZidZ3
f9A56DeffMqatM3OdZwiORc6Q4uGnTv6Xvip6WHwuyIJBnzzVeYora/7xEmgVHdHnkzyXT2lBjLH
ImuRCi1cd2wMurssPMVu9k2V3iFTJdsvHZzoqFrPhik+Z04HvNoRWTFeGzXafjeGH7Yf1DgoBY+N
7Wxmak/dNe8oYXLV2rxiPCIOZ52K98HcQUjpO4dqggQLyqbmuskKAH9OBUH4CKPl+bvpsT0JM7kw
XW4HovB1O3UsSKZ0/eQdEh86yByukytyfDSOWzhpSCrtDXund+EyPrkE5kJ4DhvOU6s0n+Hrvm8H
1zuUCVyO7Ea0KsN+pvvBb964HUCeIvOhf9fWVh12lYO6N60dbntP4jylvU4DdgVxRSpnnmldiBB6
gqugeYLmfCgawuqL0P10nUoW56KsFyX1OINBO67iJkEpLTc3CguPYleCSojEYP3RWlhCLSHKg9jV
DCwjcofY/x1OgfUqpsfi2nYgPnnJ8hJ6OPy2bVGjdIRj22sUjk+mJGaI9e+EC7fcDaVBu0mRElce
cwVVLLwtHu0I542uHzyuI+Fh1I7JEi+vsdUaa38ay8Jp/d8Vp6yHKT3Pk2MtRTweeKkPKElGCYLc
bd3SqMK/3V5DgCOmr+e/4nRnL0OXjgnuiPBHEF6uU1CjrSvftcIl8FnQpNaxHAO4tGDtdq36puKV
GGQ7q7KsLVzpeotrTyhTew6eS3Ka1y2S0gomKSulrqw+0jFSOeOEPKDszA853jE8FhAX7gBY9vqi
jezIujo/7tPYdtnmQsGq4ThaoGwjtXW6sQwZ6E7ZkYP4FdoLUJDQUC5JF/s5gdLGSj9hi/SOxEfw
frDVuo6fynamGTSjl0663puASAv+OTu5LelL2r90WJJRsZ3Yy5Z01ijOtBP9MNkQjw5h4KBaO8bp
66AwYBwgg11uYCJPnyX3roILVtseqSuHjNfq5TXJSNqICgZHuKzd67hOPETX83ony86/sFz4LGHk
MqwNl/CEVdezeZY4Js8w3ienKxe4DcGvpYxDaqctsvNy6byfUDgfBTxcBty+ptFTNzo/sas8M4PV
dNwJXg7KcjwqjSuzbu4QhkiPZiMQGeKYxf1AYA8rC0yhZqYPnggMPwBJX8B+QB8BlBLNJBwovEQd
Q8F2/nMebSkSJIrBS9IViltp5TyCrvdpIiSq6uJFEacEP5F+7jsoXe2pitqXTvm9o+LBS5sqbYfu
cpYfeOEYAaFWdk11dN0amdEoyaoL10XYB1K47NJ1suavTkduunELnvomptzhctcar8RdxNtsZVb1
VTGGFfTVQzKKP2OQSB9E3iDG2HULKbtp6i2Lpz753qIncYeCCxAS1HUuQSQmLIWEf8dgMPcSZU10
AGI44uHI+8Km/ipVnH+gkR6UNOHc+/NruvaILCOpL44TiTmc0xp3OpaUtyuNTuRU8OhMUiTik6ho
PqYLunbIG/RJjdK5HOPNFoJVcXcZt5Q2NyyhFEkvpZft9mCB/SA3grAf+2PfBfMxclvIe8bM+1nP
/XhNk2p2MQ8QzHtmGe3THuVGnWh9pHvWu3QiND0kKK7Lzpdls7EFHu1zthGMvCylRUJOr8laChRz
dNzW09Goxn6heiiPRjN/77N+y3M+mn0s0ZOLqhYpfAUZ8+kU2FGVwRk8Tygh1zAe51K8gum4Rc/Z
Nu5aI2zemBq9NYhW2ualThvTWnK5qsW4tc58FCrIazV705GsGjGe3aMaYKXBd4+5/ev8Hrs/M/9O
dLDSruvAKeF5JFqEdNcrrWjrjWJzMI/MQAPsyoTSqa2LY565yXWVQuJWSBhNpFsFb0dvMo9tEyNn
LGrxZ4lWyGFOqy8qkyVCY00OIxbIPTrAwl+5obe8zumKEG17Flc0tQqb7Bf35ion3mZZhSEXFYXI
tsxX9MpDBmEYqYEDAE+JpI7TfMh6oQsUvSYEzM9P1do8rtVTtifZDSRPcUOnGyIZ3LFPHZte+8Lp
r3MATO/tqv+emGF/JIOQXjThgIiPEbWH84ZPLzjumMWwQ7BrshmVWPeK2VkzJnoMxcFRZv5XaiRo
WIZOLcaLzHJKhG6U7j9HFI0+nbd76m4Xu8uDiqoVaigOW2Nxjg+cgCnpgnRqZPG6yJVHUu/yMoeM
+piGBSvdDC9DH/7LHmvMweZxRdbv1F45WSPJHhLqtu80qIjDGmrE1HLqOf4RmqPYcK9PDU8uWXDP
pABGmHRqzrDKOu1clNm0gkwnt2tebW1ILbfjMU7aTaOB/fIJlaRrTQQG2b7rwjFgFi8yid4PgxLB
pfBoZ59IG0KmDatENqpiA9647Mh/n+2/J5R1Q6BSS9z4Ok2cKoTCxlIyoSqC/iic+g8D/+Sy15P7
vzBluZ7EGKGQe19rfLBXXNsifJYQUcAlEO6baaLNuyiQq0/8EXrq8/P41Ljwjo5LPYZU+LqxvjWH
YFJuZB7iYbTfNHbo0uZTl9CnMsKXmloSwRw94louwjVSMRu0nocYMWnZe1CchFA1CtuvPiVN5bwo
el5WS9s8vHD6puAJto41Ws/OytjU4pBA0763Vacu6yCGXgj9kIOwQ5QvB9SPXj4+XtTLyrFE5hpi
1elwEL3bioNbROBVW9rwPkKaBLKYuCjbutgeu1DtcrpxKETqOKTVkZNel/RhH8kDkpdd9c4sYHje
Ub126Scf68aCdyyU/ojER+tOH+OgHK1oY8CPnSkZhKXazXgVJfmVk7ETaUxz35kHOS+KriPw1rxM
y0NFIgAdHAfVlTlOX760y0sPZ2Nxd+l1D4kzp5m0B4xWGnqGJQVwHXDbgUhyzH1lTRDOddNW48fj
U8JjnoNPgopbU1iL/3twJJncTrnmaB2iWH/tBZT05rTICGZus9Ei+NScLoES25d6CfxCp5ZgaRs7
yyisg7AIxmWedte8m4gR02Q+9gZqyZZR2pcv3rmwarsmEAmPU7F+2UagCGJ7bixup4lmcI2oVVfN
yVWTVvb+vKnHNwVLJigo2O5S0FzvGRrZdGXoyQSilsmLMDKst4MTDW98dL0+pBJhv/P2nlg5dihx
n+MsCBF7NZ+ZLnpjiLEnCzgazbkdb1WY/ZVUY3t13tJpOu3e57A9XAviY8/Tch1aUDsakqRDdAeK
tfar6PIMIsw0j69faobMA1k7KmmaiMJbPuPBVvTmJhtBBpuHRoRqompCiulCFtL6ct7OY/9CXgVc
DUESSSTuhlM7rmeMRhMruPTpRr9scUSHmTTwXyLMyove7yGrszXaqB5i0+ctP94iC2DHtk1J0Zkk
kjy1PLtGmxbtbB56NRjoeFm/XWoDb4xe3oHo0ht7/ylrZCYpUGoe34QUp9Zy3g1mQEXoMCI3w4vL
6QJYfGDYBv8GVXg0Oc0LLS7ZdaWpcgvSgzYB4alFH2bnIgvmlvIYqrIw4/7qpPNq1KWPiAXk/udn
c30AsMa1TmIM6AvgqDX+kfafHjk3r913Ri+uK2LCo5EVPg3VqRtvoUPXk3lvjEiXdlLT4729mkyb
p2oRom26LzsZHiEbFAhid9WrGQmEC1EWeuPMneYUlswyg8MvL7Awssxr8iXI7inv9qrdj2ZrX+dB
CdLNS33k1Losfo295safa8RmGm1/5f9VL/Qui32TGI394xDYr7dqkxA6DbHR7tsgHS/Ip8aHifru
LkGTcmPXPFpHIBiKE8F2BI8BLON014xe74N/sMr90Ojpro/TMrwtq66JXyEym9y+cNMseA+bEgWJ
ZALQNTmIBW6NHiMUIMISEVrfpWndK6iQth6qNy82RbpxSUXYbE53vYSj5SPVpVWJckRY1TvoDaEt
NfwFq4mS0Bap0BOzyEXN4ePuwdq6JS7ptA8cjLMXUFI/8EpyPyeVt5CEogBwfmDrm5ykCrcB4Bn2
BY/tNSQwdkBbVr7T7jO/bV/pRl/ztFB7DRAGDU0rvijLudjYj6uGMA4E2ZwlG04y0WK7rH1L5FoU
qNOi2Tull98aNtsEiaW6vZoH6rs+uravUa71D+DghH9Bqm7aR6OK4MKineJ9miuKfSnkCxuvtSfm
QgOxJBB3ba7GR+k3L2lz06GWLxHaOeSIe6YXlSqmfQB05UpndUQ/kQrSl5rl5/SS4SRfj5dY8wC2
MbzMIEUQwejtCcQf0EJV28gJTtF8LdqapIPZbtzPj3bYYnMBG7ISvATWtAN+MBpjmBTDXk1p8juy
OhRtiReuIfJvvp3fYYoj//BNygoDWSJ9y6qT0llHHFbcFaEN0dl+ULaxs0EmfMo6b9p4tj1lhWc9
5xNlJ/zPMuAHAUc0z9WMZsEAV7+h3sZOXV4I4Q8bp+WpaePBRvS0vA7B951aCa0JxZvOGdAqqPpX
o0yqQx82BlqeBnpS5+ft0W5k3oCwa/IiYIa5gk9tWXbbWVUZjHtI8KxLz56rXQVO531YRrAgJING
cqnbQrg/McAlB71kWvFyxBqnRiMf1VYzhvCPyqW+FIWa3+J5pr0ps+rl46N+gxdg21PWXYc0spxa
yPfI4g5ysv5yLTEiUotAKcp6UfuxUGI8+rxIf5yf1acGuCAggZotmbVHRcdQhLVV03Yf2f1vq4Ns
sgO2Ql5NTRvZpqctAYgUDrcTYzydSpXlZLRtiyMWieBq1nQbVV7jXWaUzjc8yDoK5ogB6/y3qVVA
A9c7rAL5hAS1m5RvYidBegP+oQYKYKsFCeaHt2hRQZ5VF8NGbLPCzeHLF9tg0wFFkqZn25wOs47d
yCm7edi3LQ2Lgmj42guC8DZ1xhFUcZb0xS6PGvtDobUH4b07ebei98d3oqmb19wRMUTXqK0nRQbB
sV9S/OYVC9vf+XV/wj9Q5+aK4+7WVPiXP3/gH3zejZ4iwbg32/Y3SszTx16iznreyKPAkrngJgW1
AVaTt/gq+pl1mpCxYcmb3klelTheOF19643bh9beHCdzI8vwKLBc7Glbk2TgXWA5q0GBpkINKoXE
vKmUPDQtxWyrU9GBvJN56bodPHnBiFIF9CI7+Lby4/nhPuGhMM/DlSCMbINcme/UnHR+BIat0mN6
Y1ZmL46Ndscbp6hnd+cWafeutVtbbTTdPznNvClBTSyVsjVYYzbTYewFWy61kEfnMeu+blpnacRH
2aZP3K06wBN7XAOPYNdxjKHREavz1TeAGWdtIg6ODKZPu7yOf5HktD/SDjG2uz6t1WECfvtXHw/9
ZUkbTXVpCHRKislMmp0Iy5beCj9t970Y4bwFGl1cBu7ofj+/II9dDpuB9yFZJ9YDxMzpJm+KPiMN
3fd72fMeLeekNPd2bRbmhUlmxd8Ivx8vwxJCUDYkB2TjT5eveXCkOGyWphtx2FuJQDOAeOyOBg28
jN+GjNYwNxzqU/YU5UlaJznChOKn9swyndN+dntg80k/gIlCGv1TkUZdvmu62AOLxToVG0afmFLn
/n1P7tkC67C6hVtFNb0TMUKCZZQcZyprX0QAztqXqBldnF++xz7KNSUJBR6KDJO9djpAwHOTOwmk
n8Owa37JHp2BNHGGL+etrPBdi8c+NbOax0YN9YAa5LTvwUFdNk4bfjVrEcPaSnD8u7IaB4FnqzB9
xKgCgSh7Or4XKsr/rKLG7y7Pf82j+SXIsXjmkEEhCU4i9HTMKa86qyBEOJh+A8EnWKerIoT9feJ9
uT9v6tH+IZnvgqkjsue+Iq46NRVUwewncCPCyNt3tyDJoI9duCTFVOXVbkq6ceNufMKgKWxejZQt
LIfs96nBcEho8nJMiQKsjcwkS/7Zcunncb3Qvgk7h17t8yN8dB/w7KaOxv+QezOZ2VODvNfSNp9i
uaiVF+9kFOgPwkqs34GiAwW5mZpurFFQNHkVdJ7IrpoI8dDzn/AoFFmsu3RkUH5ayrarzUWc51lp
0stDkIfVXU7p8q0gJfBVNG0BwdUYB5dNh4Z1DUnDxsZ+vJWYS+nxFiOHyvFZBVxOOKDDCRXfgULK
0s9ke83ethCjDLJJeRub6dHdxzhtspsCQJCkCLbat6XlpLaaS3noR5QTIyDHH5jR3xksFJc2LXVX
6WC+/KxQJ8DXeqSQaORZN0jZpSgHbiGEYUu0TJLJaIZF7ddBfg7BKHfjln1iMwH+lBJEGg+rR+n2
0fIMWw2tdeDNGl0qOY2v58otLwvTKv+0yqE+iABig56mtV0qZPHr/EZ65AzZKCBQab+ikkHAtjo8
QTz7c1em5mHWCcpNneNfz17cbizjCtTFNBI+sFlZRqpDwNhWTkHwzsnqvFcHVLP9L9WYD9dNpKBu
ydIAsebO53GXhKjI7tPZHsuLYpL9N3LNjtr4kifGa9MDunSemEs6a/UhNkiEpqQidhiTwP4MgcB8
3adNtVG4eeySFngR3oGGFeKE9Z2t69Ftcx5lh7SOfitJS9FOeKwsOPHsje+Ch3/xKnJV81Yk/Uik
uj4mVqKDnocJsqVi+Bm6lrykz32rWrNshZMMAwtHOOCRM+P+pWp76vYagxtjbht1UJONnHVVlDte
X82VJ9vkeH48j+aP5ALduIwFYCOx4OIWHsQ8bV7zqqNH8RANILR3QQAgSOdufms2xXsfauTL8/Ye
DQ17bEoPDDjXCKWhlT1HRq0ztybbM/Q/CdBwl4D98+ZS1bW1xVv/yKdhzLEBE94nUwFdnxoznEwV
TRybh0nm05+z1zafsnQGjGzN4SseZpTfCzRUz4/wCaNLxljZ3FuUANZ9rxmEQPQvMEIgneWbsvcE
Yr2OfcS96r32UK5obdphX2SUdBstnmxJElIsIvmO05E2wLuNeRT6DmrE3/EADkMoIHcXGS14l87Y
t59Tcs8vi5f/NuqC7VF4VZN89anR3pxSJbJO3/XjIK6UCGWyG+Z5/EAuXe1cO0Gu6vwwVy78b4vk
3dipnAuqVacWvaAIYMbM7Tu6p+d6n0/1/JocmTPvEoRT34J3AdJnxTbRdOk4xYWg12WDLmMVD9x/
AkMFrUsZlfz56lImhdWKtGHQIm/TY5v2zSvC7eJidFBcF0lioi5moV892vlG9LXq43XuTfNMIM/D
7gLSuJzlB2e1s6beTfzAvYtGPxlu4pwdgciJshHgSmzZ7Uf41+u3jelbF5PuXGvfl3CKoyFthm8L
e5ThNT1OxlWv/W7+XQe5RBtZtDqPDk3jmONPYBMtdHh5G5of5m7w3ItyQCR2yGLgHOdXcuV3GAvR
sbIo7HMdSmrSp2Op6gLJqSJlGmE838V218Z03SloBDsvSd6anb/VM/x472CRM0ncuvS7rEv89IHT
xWTY9l0PjQQy70b7dTQQmm7DDO2nVJpXDYTpR4pnnNW2Dl8GL7ofMJ09vLh4WnJeVnGkKIxWDamv
77w+7I7SLdrLIPTGQxCO8+H83K4fRIstc/E8WpCfXgKr08kNS0UD9ljqOz3UabTr7G6khgTZ2q6g
5tNe9m6XXrSiM28cr8i9q5bjtpeDhSRKGpVFcDz/PSuP+PfnUKoTFA4Jf9b7lpYP6G0nU99VxBrv
6SGvKHBN6cEJS3M3O5E4OtCpbbiK1UXzt1EmnL6qpSVinToYXQNihLLVdz757aMuxAA7rBObF41f
qI2KwNO2YMkgdKaTes2ONPnaapAR0HdmIePPw8SrJJdTfN0URb6xto/dz7K2y4sEwCu17JXPrTw7
N6BX1nep7luA+AqJs0DWF1NSXEc24tvBjFq2tJFVPr+ITxtWJMWoulKPWB3Y0Kp7qXobNuSBnO8Y
9fmV42UOGjXeuCs7pNeG+rtvm9mGv10BuRevR8COUToyqNpTYTvdzHaPmLMKq/SbGm2n/NhnoWfC
tB2YnyzRwZ5W2LFrH6bMIiirMlWhNkQJyKQ/tByy1wqcPxt+KM3s2PRWvLeMtrc2rvwnDhypYuGR
UOGAE5Cu7qWoaAvSvaP1jcTYN99Pk4Pdx+GCZZCXRL/TbkgMhVLtXO6qABnFZgy8Y1xC+3B+kR5v
RPKn9FAQd1Cg1+sUfRuJpgvD3r0jTR2+Mtt+vG2q3vg+DbaRbQz68akGyrvAXNnxCxxg5WR4mkMy
B5XEXZKn7WvftOprP7TjC38SxufZBPDdjPXWqX58bRBUkVvh2U1hjCDgdDPEc+Cks+4jpLosSNvi
xLtDhoiUpB+qjkRlN/51fkafMkg6cKmuaLD/a2iFmxW0HSkRf+sbe/oifdnsPTrajkZiTl+7Vvw4
b+5ekuNB6M9uBzBPNl8BRpMOWZbTAZZpTPHBcYJvFRTX+s8iSwCmmwAAxOsU0rqdUcb23kjR4CR+
fl1bWdjuJgcJvjJ0/X2vmySmvzbq0oM9tHH/tcybeWNKnlh4XnM86/TSVkHkefqJkzdOVuQ37p1f
K17PNoFXPLb0xpfJ8FNlKLXUYcwFc35mntjaC1iORx7VJ9eGOOgk+DEAxaE9oLFqzdF1ViQIFXmj
/VUYMWWW87Ye+zr2FrEdaAxeKhRgV7ZSCvihNcffFomRi4o09DGrUdbMKyd4rUPRfZhMFEWDpBk3
3PvjUS7lXpeKPSAACiDr5W9Dvxm6MP02zwVt22ac5BdDk4dil2Qq3PAWT2w2rJFVB6RExoBywGqc
eex00N8k34qls+IibysSAqXKs+qWHqG83au2gHM7SP3A3Ke0Dzjfxz4Z35WqHv2dLX3xW3S167ye
yr4iy5t6bvwxaRv26fkFeTQtVGXI1TouqdX/w9l5LcdtrO36ilAFNPIpJjFJVLRon6BIikIjNHK+
+v1A62BrMKxB6a/lZR+o7B50/MIbQGiu05uY5hS00la+gAvz1a7okE8gSp5C3Oza9tv1wS5Wf4lU
aDksKGZaX2sm9pyq2h4SX74oEaYPvZNmJ08p+6QxPUFfaOZ3lIYfzKbfgrte3DXg/sBo2sSn9FHp
Npwvh8S3TikERZ4T3ofnXGTzfd+X4+cyq8bnxEm3XALfHw9MI3E4lak1Ga3NXSrVODY9h43Kb0Tm
az/6Mc8OedelVRAZerZBuntvQJ9FpGtJTnTRTnTDbIjjcLSeJ730nud+dD7lOJrv9SbO92ZvbTX/
VwZYxA5cT7QtOcPkx4C1V0HLbNAc72yhvXqq7hA+Gip0xHUh49sa7+L83qxl1r9kxuTaGjoUZVt8
iRunbb/m5lQhlo8XEFdrnopkq9dEPM5qnt30Cy/tN7XVBLV3Edc0OmCgdlT9KwJCUkMAym8kkVST
NbGLr3Hu2eGD11LwiTQvmx+tmuo07qENyZ2W2NL/WEZCUTaBxrkfDVsNH9uyQ8Agdy29ualzd8hv
RzhwgLvyMdfvyJAN+2amGBjf1JOh90dw80p7asNuxGO1K83s4FHffzWJFRBWKlui86HHsfxLmikU
RneapVGMPzilWVdVAJ06+e6hXTE9+bJ1/wXfodM0tWLrX/KTBIktq4+6Q+Lnmdw1aspeZNuiQ1vm
rvdDK5H5WCTOIkoGCHbIT5WoKVW0pcm/urN1kpFw7zVIq9wWkWPHX9wk6b6EbR2ON1oeqq9gjOSE
CrpjxfspcakjaYii3U+iFd8Q92qN/yY1+yjHpqlKHvs+Ge8dN5piCNiOlR0c8Cbqe2ONun6LIETh
DcFMn2jYU7VJHvxyDL07K/JMtM8jrQZNlmHOiKFk6UNatydZvTUq1MkmKqMe984sii9JOiA7Nhgx
tn/e0u5h+fzwu+12TX5sDKSWMRNJrR+Th6DLPi7KtDmFU6Q9hEqN/uJhWtTfnGqS+nAAnFeC/nNC
kDTypkgj6R1HiLFPs5bo1msqacwucqMFbqWVZv6y4nDG2NwpPL8r9s4wxfYWovXiWqQxDgZgCfYg
RnNNnd9Ohh/psSr16ZUrAnPRbMDq28KAecmq0XYx3T2c7Gqvx0O6kQJcjIzCIJAAuPWAyZGTWz2K
hWN2tZp666cz6Ko+iq7Roj3Mf+Nz6/fF97qnqBcFLvBl/9RK5ES28LUXpQMCDwrqQL7oRqGpsLpG
JoS+bKXy6Fc7jU702fRa70kbjJlATNWPg8yThFZCWB8S2anvvE7Txkt9EXIhmkHt4Dc2mxRsPffZ
XBk5iUv6QniPtKmnrGiP+2mO4bvmftTyufR2duOX/kbQtb6wF3j9Eue5hNxL0L3KvRCCb8ey1p2X
SdOcYzVP1W0pvPKEssP4xbcrVA6uv73W6lKkXyCo7EH0osBleGtKepehchO6o/8SlbE737sTCj/a
8kZvAE3WAQVFILpctDFde8ks1109XdPKmVfWf6FSFAfW2PTf7CJSb6LsbOOvJxG69xJPEr2Aifzt
GPtH2U5MVjjFYghf9KJAULyZ27smrvQd4dO0q/q62Bhv3QJylo8jMTPpPnNYCGPOT2rmxVkW+4X/
4me2/Oz2fv8YeuW07/WhvZ302MW6rqRmoAB/3gLJe4YLrt1cX8iLlPj3j0APhDiKnQsb+/xH1L1R
gnTO/BdVdUgLo0nkBTER3nfZ9tPdMGFlKp0kfR3GKHwTch4eMzvXVWArJIWu/5b1/fG/n0I3BTkQ
asaLhumfddMs7/Rxbnv/pfS9zrn1ceeog76bvSjwh15wlxjVfFeoIvlsdFP0+frol1t60SD5/6Ov
JsIeQQN0sxG+VEMe753Gm6KdKb3NZb88q4wD7oAbcqlBrBlakynGgQ4HE46e31fLr42jM7f2iadx
uHdivNuuf9d74zlLGr5IjQAiWr0HRe85k+9P3ss42OY3RMm8vT9Nww62lPVfW9XxxrZ+78gC7SUy
5tCSJi/z/Mcx6sFkgaiM/Jcsqu1PYqyjf3PpjbezlWTpxjX03rfRe6fUADuLzthqx6Q1EWEtYsaS
vTueis7J7gsz9uYArraPhE5mm9+vT+c724SeNE0/ePM6JI7VdMKLHjwtKcIXLTQ6IG4OH3jUU57y
jW975zQw0LJo4OxgGqySvlJRyLDKOXxp9LJAaCr0n2ez1A64p4Q3Aq2sXVWE9bckqZvT9U98ZwWX
LMMGJUuLiurN+QoiBDrHVlX7L4Y5SB9D0jlJA1Sj5oM+9mreiBrWbyanHhguCbxNTZaMYxU1OLFo
tcyItBdIxFazFGQnYM3Cka9hqWVEEa0KItMPn65/5Dtbh0se0g+VMXbpRd1ZWg4VZpvpDevoNW2L
/oZUERWxMdYOdtpt2Ty9Nx7kbzBdpHCMueoV0wysM0OftBfNqbU7beyNfV+IKTtoXpw8WMzCljXe
e8uIsiR9BfJUOtyrZaTtlPhhaGgvUYUN9d5z0nCHUGyS73KZbLVw3zsWUFRAwZArkcStVjGzUcgt
ZR++5BbkpgOye9WTgca4vnG7vLdbiDvI96EQsF1WJ97v68pMZzd8cVXU3c5imA5plsZ3YOXCB7ea
s9t6mv/OPIbnmS0KunFJ/oByXVCXIREWftp00atGprCzFsOgLMydGymN6qYrO+tDKeLkdH2DXn4p
TMmlM00DFRHdNQBwCHs9DnUneu1ibJJ2ykZhB8O8rkUuL6oeclH7kFdEaO2vj3u5kgtDkwiIuhYE
nTWWi4p1PUbS5UykrVkHFQtBSELJ6Nf1cS63JxcoKDum02fnrOvSTpc4CjVy+ToOrv9gTmoKksF1
vlhC28JMvTcUMrJA1aFO0mtaPe0qitNE72TMUIN6mDSRfJOqr4gni+yvrxWHU87FAuiEEGYdGEdV
IxsADnyVb+YflNZot8CvOQq9fPAkepfXJ/GdTQLyjMeBO5S7bM3VsEJstPCKjF9RprL3MdrHT74G
pV75SXw/aKYIECfckiRcp1lMIh0UCDy0Lijzrb/Rtv06x6QyftUB4Z5Mii5701JmEE+p+ZEKc3so
tFH8IymUHfwUKa7r3/zeahJaLKUwtg1FuPPnKYyrya0Q53ulOtff8kwmO8vNsy/u3Me314e6vLQ5
+1Sywb1xFtit50PZhdfbs1MpLNwyszroKi7STwCZNPGdClX7OSqF48mN73tvUGphHDSSSUKb1Uuh
yjTNe3KQV2Ooo5MeFf5n6kLmwzTm8gZ+3F+iRflChzoBibMNPpd/rAKN3Hfm2iK9eTVr1w5sXcRD
UA5Nux/AT/1KKBNvvPiXC7i8gjSkKPQt+gxL5PNHhAgYLcmjbsxe9UnMyEFE7vc+RhKlMfpZbEzm
O2OR06HeAaJgee1XYxFGIGg4lOkruqDm/G1Ka9J/PEKUdosxQPHt+n65GG3J4wwYlL+L3xdT6dUi
Kgczbl9HNDr/azMYdQYBKo+vZvb/h7HIzEBILKUOimHns4hdQenoc9y9mjoqRK3uZOGBN9HcD40W
b7UgLu4ZknBqs0tmRm2FPPF8MJRbp3qxfn71x6Z5MEM8CSD0249jn9z2fnKIRZ5unL3l9/9Zd0Xc
gfYVcGIKADq9ttX3FaUX5lmUiFc91QlfWjev9IOgVriR912uGeV8mkhc1tBJ4JWcf5qf9pBmUCx4
belRDMEonOhOjmHf7rCM34oCl3k6/6glxUaSBFYHr9EaaW80tiYNONg/M7sDZC9z+zukg2SHCjB6
kFqc78wp9A9RKvKf17fmRbUB5UAHXUaOOyYZ8ISWJf7j1Jmjg2AxGnq/KJk6z3Gtynsyq+lLlVjh
HeK9w89S77RvaBqMd5CjvH+EmoaNuV4TcKlQ2YuoLDB4sJ4gBczzHxHn2hgWs92+QQyu0V12EgR/
7RhncepiU9fcZbFuPGm+OVvfNUtJQHGTadyowa5TasZKPKPVHia3mW4U+sZbeoFgINpaBPgsmzuX
Z2X948wYsGeb2eKt8lLzS2+F5rMG0uqJineNx8+i+TdSPYJ1JOz7Ksl7F1k4zfg0G1GxBBNW/w9O
euMP3dEhMm4s3xKj/Llzlh/HkYCUuYQVIHXPZ86ovaztjVm86XXrf8AFI3oybA03WtF45iOmoBp6
j22FAeRAuV4FdCek3Pd1Ody0lhzkXiI2bm+s5/qpWn4UiTCRAFnNopV3/qPcnjixRx/9bZ6y8c2u
jOKXnVFVtVi1LyJNna1ZWPbH+SxwQKlRL7Y0ZN8X9k6eHStpjO5bUtS6DKIhbxECdtESqWQTPRZN
mesPrpz0ALPjztsXPNVfwtzqg8I01M98Ip45StGqvzOgWLAOlH6XZJ0EyAZksZoJLysWxL8R/kw7
+1lL0VIMsGZAuMXNyxuV1G/Xt8P6PmY4eusmMQJtb2CWq0srxH+v6goRvUU8AsGspzREtEq7r0t0
Awcz7++swZMbs7++vH4PCmWfCr8Lj34dbPpTK8se+do3wLjprjWldaLl5e8iuzA+dX5pnEa7MW4b
/DA3sr7LfQaMAW7HApsFKrXGyww43tp2p0Vvk5EM/5aL5Y9MYvPe6sZ0P3ry5i9nF5i1ZS4gMV47
GPmrCIxICdvBJElQ1R8aNIj7In8dzW5qdn6vhoC6ljkG8N228kx7vbsXqDrhDytrAkteF4QNY8ZB
yIvTtzrj6FT5Qtbz6xBzFod3b3/9Iy/mlMFobeqgV1hOQojzs1vWrsAEoUvfgFbEU1BlbaFBbKT6
kcetdhicCZ2z60O+833U8RfJMXBBxBKrOwzzl4RGea/ebOx2burQ8+7VnMOviIGw/l+GAoC76Fgs
F8b5182Wh9+cXqo3mYn4oHxDQ8ZciDxwUwoEG9/1zlQinUTUR4aJquDaAJ0qJFK4Wp2/gV6Uuzgd
zZuOZtRpmnrtkyrmrWLLu+PBTQP5Qg3kQkkTsmNqJEZcvMWJHTWBWxZVe6uL0b6P6rzQgrK0zA3o
5MXZB+uynIblugEful66VNKT11JXvTlJMkI4qMpDXSROUHcpgBu9Ee1DZdnpcdF52gqa3tk2PC8m
pJElbEEZ63wtJ4iZCTyj/E12IwajYFiKm6YakphOt3I+Xd8478wtg5GWcI8Ty68FpPLcxGvRbIq3
OU/NQ2E53QFI4XjqQzPaDROeO/+H8Xg5F7IKxc/1xCohOlmqsXjr6sS5oSCR7ue5Vp94uPKbhmd+
ox1wOZmYveFdwF+kcsZaW7QaF+cqZaRvszvoX6qoq/YUmKdPFPK3sOOXISdBFF5fJM5wSillre5R
iLOpQbCUvUVeVXpBPovs6GSe88NvkDD2prnYV4legZzqzUdnwDyj6edqo4V4uaD8CBoEvB6WzsKu
Qk6qkpOeTAWH052Tk50Wya6wcvOnO5ZIuPnF36J1GAn5KgCCC1kOxazVvRqaXV+22py/NZP13HRV
exOZPFzl7O5jUqXj9e1zuZxAw+jEUpbE/E5f61d1ou9SExeBNzO1wo+xPmvHNPHjW8vs3/5+JJCE
hB009wEWryKcGEXeqdXq/i0cRPkwC18ehj6KjwpdotP1oVbRDbAulBJAxwJhMGAg+ctl9EeqMs1N
5iaaEr+ivLBOpdGIA1W16J8yQiZIeXa0D6XebJFW3h11gZRxz5kE2MtG+mPUAaDm0MrW+AXhwbIO
rVeJf1qr7U4gdMxXsxTZj65eDDCuf+xqfy4fSzGEFg/JPM//Ov+kMwsiGpHzX5OYoD47eWh+icxc
fpaqCY0gSestbtfyzP4RRP9vRJdzSbubO2BdDnVG081FlJu/MD7IsGEs5n9E4mobVZ53v2v5KmIM
RAHW8DzVUpjMc8P81YLjuTUyLF6NQUt6vH5yTe6geBvd3+HW+LDf1XmeKFJM4u3VQ+GN3YhzkmX+
gok3jIfl7+pU4UC3j+IOkNRMwHF98VbH738jcnvDXaBKSG57vmfKKgfcJjLrFxDE+ND4iXMby64/
ar2lHa4PdTmfJFv0AWhF8D/acudDdYMfw/a2JMTJaKonEGIzjN8GtzmyGgV1wuxe/nrEReBD510C
usH/z0c0Iq8YbJAzmLAljX/Xef7nhKzX3ye1pdP6VF26EZNeHkEogMwjzzwP/oWwxxQmhZZaPeRQ
nL907UMHEWUnKm361WQo/NpaHD2boOHy5+tfujxE5ydiMVYAukMOixTAGkjsp7Z0fHwMogDUp/4h
Gjt5a0+ah/1IGf3ALNH41IvRhb3WWPcO3gp/Z8IJ1wn4BaJYy0u5KDCsw9VW+L3T6gUOdCns7hsc
psJHZjkOEqvYYohcHP/fyrgQUxiHspe5OiVlXgya1rh9RL9lUjsQ21iY9aWKtrTrLlaTgSDZsH+g
UXEelz//40J1h2qcaoRH2LGhmtMDhoGW2GdtPJd4wvGEBiDq2uiuE0NZbNw+v0G4Z0vK4MRxS+WQ
PgX33PngKGHKoZxNtlIIfWk64pwhxb3MyuhTrEx7xH7dbXWw4YAN91g56f6dEYbxEyykudhVSeTk
QYUFaRsIVNDJAkeDWAWTVND91id8ZONih/dQawUgZZ3iUA8YTz/biI5pn526lPmdnSApGRRdDNoQ
p8OJuNgY87oqgxBuaDzuLDPyXvp4yJ+kkhYmRrNbm90BIUYPcyWKQDN8odrM4qfru/2ddYFfTyMM
JgwM6fWlRUW5MrPRNPD59lVzm+Ob+cG0KrWT6Bn+RyI4PjXYbWwxA1YpBG0GVK25wzjhpNekEecr
0ttFFlqNEhhlQiFqboeqmOrd0DemcZ+VvZvdwZUa7rF1KtWhogmylUdc3KBQYKi5ki+xGRFRWEUw
DjQv6D2DKYMWxBmmYlaPVWgFll/fFX7evThWtEURv/hoxkSZCQk7Iqel7Hv+0SDFR6PpNca07OJn
0df4eiwuiVKg4C9QqjrZoPuPzjg7Gyfgna8l6kaoiKd3oWOskm3So9T2U0F7CnvtG7eNqvQmEmKO
vrSoRlgPBVGw2oi1L3YWPXKKURS3mWYusuU3/XHijcjqko5CYQIC17KC1k2ddmfUtqECNUTlTsND
Gaf5Lgw3Ho7f9bWz405GAwZyYfaBJIHyez7y5PaFr0wTikmr921+N5JONvWuRKgz+9FWGZ3swuqM
9sYbUytud64HfOdhdOK8++DmA0/4kYx6Fsc69dLHDiNeGRi1AIauNNWVe89vrZMkWIXHVzbzgpeO
VZQEUHkj96dMM6fbW4TH+q1rkqzKnU3PLrz3W06zwC3RxV04bTEQOVhK6fFHJ6XIss/spi73GSDH
Lev1dWACHIp2JbuOvwECXmNxU+JnnbxH/Bj8bm+L7z4W9Wr6+ncXyXqQ1aSn3dCa6JKKH+ZXDXv6
AMe/+NHf2FPrfbweZJVEttLJqLJH4gepW2Aau0i7q+Nbb8vuZZ2s0tmC9gpRDh4CLTx3nUm1QN3d
OUeEwEjr6JMhtHpnxWa9J4XmGZaafijUDLHEsIpjR8vtrs7BmV2f0NWq/f4NiFWQBAChWSic57tY
z4cIAG+J6oKS9qHS+x7PgTmjUYRp8/WhVlHA76GWhGMpcBIvr22cyk4TYY135FGEfvphGKfofk6w
VL0+yupC+N8oZACL8CpRzpoHqI1+7jkNYipVIa2jjMNkl+LpdNR4RO8jR1n3GCpuCe+/N4u/1aMx
6wLVugY+ObzgseuxkiMrveuyPLvDLyLGnwpXzevft9qcv7+P94yXDYCOB4DtfMG8UOl+wx2DilSi
70H4azvDTZp9XFbxA5t2S4r+vflEp2VJ3AD5c5Oej2eGOD4uljXHGmLdo2iLhTVihIchhZlghsUY
dE76lzWG/30kNwkJOecCWZXzQZWYnKSafEygPAKgqk1rni9AOjpusse/nk9rQfBT06C/A+/mfCgM
xEbR11Ic7UybioAC0oTFE+DBf7E+tvaR7dYb9bB3ZpQRGQ5LNzQa1zKSyknmoQJmfRyiaNxHdTJj
NSbcE4a+9YOY5H8Tj87N9a98Z4OyLRmLJ2vphq6OuQSn5nSsMuIqWbRzeis5Di4PtZOoLSznsjZ/
vIvL2vFd9KMWLtfCfD6f0FIfLZH6oX408VU+pmZZ7Hmxir1ZZvXipTsfG28uD2E4bEX/730k9+hS
6AdXQufmfGQIT1MedwqTkThUe8x92qCxCqTPfG9LSOGdU7iQziElQAMg2lk9EX7ntY6ZYp2SlBH+
ItU475KuV49CNvRHtXZLe/S9TwO1v0Q6OEIw5vmnLd29qKPmf4yWjeNMtB9DK1Q3OA78/PudsqDw
6PbxMIHJOx8pQd3X1dOcj5JTLn6Sr3XOZ4McxAgooMxP10e7nEdE6nh+eICovCFqfD4adWdhpj4X
dQkM8qhZfgqwI8ZkcYqzOz1DF/z6eJfzSH7IXUaAwt0CpPN8vBZR/5kyt3XspG7fWBk2A1LM1X+O
F8ov14d653lfxgIHxF4Ef7HmJXeOk6PM11mE2m5ptztncDNUTKLYratTPzZJdLRbnKQ/OjWNa7Ub
O6H6b6WHdfkNOU0Y3V7/QZf3DqWEBS5LgQg97DXKq0RlvaLYgVBrFIZ2FfAgptHL6Fiz2ttTH6kD
+rZ4Kbl9nBobY7+zznSNQPQgkLP4iy1//keYTpu1NEC42McoJf/mBfHEXS6Fd8SQu9q5OIDtrn/s
5S30+4IFXkFPBSbPaqGzeB6IQHL/2DVFeuymPn4KvT6/hSqsH5JKaz4oMwwDMK/FxvW+RpxwARIF
gFakWcYNiKrJ+bdKtzVV3o3YKslShwwdsfZ9hRdPQlgPt9Uc71WOS3Rs586DPo7656ovi1Mxj8M3
y61Geoez2NiMl/MP/4Ou1SKHBhFkDSvsMWEHbFIQFVmFvLdF0x3Sqc7vJcSjj6Xtfb4+++8NB7KP
4taihAQt8HwKYOzxynUI9WpI836tRJaKXeL1aQk4rZ8PVWb52en6kJcne8GkIgdCG4RQei2JyGJ6
FF0i82imMm8CgL5YnTcA7o49BMUt84c1f5hFBoW6NLOpXXAjryGM8IcJzSIe1KaJ673llWPgNJ34
MrZzDpWnb/f2DC2bzp564fJ8ohLl7tSIxrldOMXGt19G1kvGRdkeEOCiL7qc/D9Ol0o9Y+zIHY9l
pFokivwp3WHDKrf4Y5fLyjjsarTnaLJRPzwfh55r32cS2ck4n+Q3hQbCvZMZ6h7AL3L3mfdyfUnf
+SwkS37zKheT7rXpRZM6eSQtTJ7SkTmWqOl99GShf7o+yjsbh6/hRVhk7rD2Xe3V0mujcs51pCaz
xPrWjjJTgZ8Ow32Xw08Lrg92eQeDDuBR5SRSr2Ayz2dwqtKJXkKIcGcj5bPUfPuZAnE036LTqjUH
nolRO8W1lZYb9+E7X4lMKNchT/rihSTOB24Nt12CtSUjmrt7W1o1iiH0CvHt1fTv1z/ynW3CWL+b
2QvGd92P9Ay0+4CmWUfY0OpOclnuE7NE982ggyfddEtA693xFll2lpHDv37UG88ZvQ4u59FJIWJk
iZfducQqt16VWnsBpPjwf/g+0vZFdWgh/q4WkYi2dup2so6mSpyDTxPtWKShu6ME0uyRfGq3XpRl
cc5Cat5rDjdxC+2WxTHzfPHMdJKmV3moGNUUbI9l3rpftXiEag+1uDnoHhptAUYQVoQKDETgvZs1
sKgm5Nn13MA5qdy8ci72Ez+J3hAXLrtqKa6e/6QZF6jaxvjsmJP9oW0vpkM+YpyQudNWi+ZieRmK
rwacjlrDIktyPpRMatA69IyOqKGXH6OyG09yHuWhXbTneoq/Gx22i2uH8Rb+G8Ao4KtA4s/Hs+Mw
1ApcEo6tqLH7bRTa88E8Ge1f0gp+3wKkSFAb6KaD+Vp9WGopAsM+FSeOZnJsRys5TUgIHbjJf1zf
sRefBFJwwSQsYC+C7bWnNZJnjROhyXQysZf8yqax7zALlBvN0MtR+E9T/l0uGH1xVj2fuHh2BR5r
jX0ykEJRBygwgtJ7OGZj423coxfbj+YnLVeO39LLRg3pfKjZzKx2LFpvkUlIXxF+dm7CfCr3RqoP
Wxz/i/23AKhByC3EiAXdtfqszKWcXJiVd4pTC11n0LBwljXzITTb+0zXwo0q+uUsLuwPLuqFaEJf
crUr+rQDxVqX3slypvGAIOl8H1bWFgv7N/j6zzsFZ/fFXnAxv6VYhqDN+Qz2joslF+pk+wG9Aocy
Z53l9S2G46ih+Ekpoh4itO0OHzghTKnAXzGk41tI8w6PQCcLWkr9Pm9I42bBUKP8sMtSCF5BNDZT
fTRwxPuv6mzgcGVUf6Ux5j2CgDI/2WFqZcTD2fQdK6vuPkwd8XUYEcwKoi73jB0YbhEHQxLZr4hH
ld0O9239w+jp47MchKf2FZKt9y1cLmvviimlylwLf76jhMX9l1plK1A6mUIzcNxa/xwNAvdEX+Ck
/FEv+rZ/gMFkjgdgT85Pn7aE2glpyW9hnQ3PSswS+wKX2shD1FhhFXD5gKcJ7Tb6WDT90B475Wr9
0bGreN7TpVfF0bUihShOqifuwRkAGXzyAMX+HLpC5Sek1z36a6FhBL09zsNPM8LYeB+NnMbDYJnx
0NFxs9Fw2tUZRf19ZiWjKu86SL8EcQ4q8YFF2duRJ4NWn2nSSYrqMEcUJu3UY95kkTxEdWSHb6aF
DsiBwKO2drEem+q2LcfZ23lSVUaziy2trphCq6N4QDgaV0eU8XzlB7qHqrB2RGUmGW+LvB3HN1VW
dkX1zfR7rqNumn70oQsNMoBfU/unRutxcL1+Ry3H6GxDUt7gpC1NYpq4lDjPNyR6w7MBnzM6xFFS
IIGHGqXCzyELUFmbj6BUvSAqEPjKtZzeJ9SJjfHXx5yAngCQY8GVQoFlbbzbz00xgThKDqEzFnet
2zyHfZcfHU+rjq4otrSkflts/fm95P7cXDxqIMVgKKz7JWhkyWyWbnIXmaoMj4MvUDCZx1rYhyK3
TWs/SxUPt5YohX3rNpXXHhoA2PcwXDsf7j6YjZNrJfF87MNKDw9VVeteoCprmoKoiT20uxrpygCo
xah/KDo9Db+CeMbE1MwJbT9OY6Tf0U4xq0CBMa04ypb6rAjD+x9t5BrFQVSDaPeOm1K1sM0UNEKN
BJK+Q1HICB9VXxTNHonJHKEeNyISoouR1/82eIS4xzjVJGLpWOJ+K8XQpo8ptnIPhlZWtFS4Ul70
Pu6tQ12B7/jo19IwT0OrS+NGJCL9ZVhJaueBXpFiBdwaif9pcEWJrF8f/ctKKWcHc2v+kBhN3H9A
omk+DAP8uK+Ap1P9nt86xi+pjbDyP1GiRfNDO0+NeQrNyi1OgBFdfJDyFBPwGycF4EXDtBk+xWOe
e6dJ84sMr/fR/OAXxhT/NGdo/eSz+EGkNGF862CjVK0FSYdOvNw5NpbGgWMkNSyEFJKLeKrofI7l
zRDT3b7xqmyOT2gURQYeKpHvtkE8OLN9J8hNNegSfhV9MqdEH786tLZ+toR1xj01MyM6lWPpA2Xw
RKZgkFXAQa3a8fqn6weP1G119GiU0IZaygLQ7xdEyPnRa2Q8CK684o5OuFE1u4pajnvE0psDL7Wi
iNoABqZfHz1XOd+yMRx/+RHXwqcyR+0vSAv8u4IGWYQiaCnvdDezm8cvupfLj1HBQ35QUFv6HeKh
pXWIORCRGSCViHd2m4yTQBdZivyRPT4ku1zpog7KCZ1I1gtS4qdei4byM6ZnmjrangqLAyxQO97l
VW7W4CkGXY8f+to10qCd9Lnodjq6O+OxQLQ4/aCpJI4PeaW8PkZ3spDeD2tqrPlfR5s9+0nUWfHi
NdJ0d51ldM2tF0eAcrpENydvx30gso/+FPbeWwxNquQicppk+tg6WWHcTV3aHRQg0+ToI3GHpiU4
PzPeubj1NP/R2nN3U1aGKugl6lB3ySztUnGf2ROGI2FVxft47os5MCQN3GNCGfCjJQq/+QiMLQ//
dRzVOwFazojrxJ1bTMck4nR/CDM4f4eFhNfuwthM7sKm1jreTwWj6fOATlMXCIRN3KMdgwdJbSox
n+thyG8mX47pDimUTr+dcs0L75E99j9rtpJeGnj1OEA4EKKetJ2s3Tb5ngpXPAEODrtpN9ScvmIH
60PWe5W1St/rgPenfZiVqb13C8/WdjQ2ZOHsGsFbF+SoyHmY1UC1ntGDBIg/BNAjY/1Rz2Xovrqz
qQE9msxCHVr02AY9wIEpyT4TuNj/jFXepN8oPM97LTcSD3iLF73WWWZ8KbuoN26Zfn3aV+6YPLWc
n+jGhCGxAJhct9L2oT2Lk6knCfwkp4DsWY6R+RQ2ZmwHMuziPU+nWZ3iJp+n5xygrPHYoG04PZd+
Y7JMhhizj2MqkUnGNnL8FnWgDHZCb4c9Jl/0Zds+y2+iQhRyPw1lxD4OY2njoe6FiQiywc6z77k2
hf9ZWtmaj3FrAJ+Lk0GXR6cp1Y09aJP4BkR4ih+awfOpG5V9EX8LzUYl4jRkeN/e+jW7vwvqGGZ8
taf+k6rDbA359G02RvvN4g+xbbBmFMICMzZ4gAI/QWjxlEc8czdRZcjQOUxW3Vi7JEHa6Nmdad/8
GMLQ0gjOYcSP9xJ9EetOztJzj7mRmg+15jbDzVQi0v1B+pVr3s+hpgyQVEnZ05WWKZCa2Rv9gyg6
kf2kf9b79/y3bIJV8MjlQXcr99Q5U5SVQCHliOJ4pMXzrljQFIGZNk35X2+ACjo0DUxIPaQR8NqX
ZdzspZrb6LPWmfU/llEhkZuDH51O0yCsYueXMr7vIOFMH2pAw0i3Zbwuh6w1tFtqGhrBX98TQwdd
5fsolk963h31xVxwpACv5BOgjqz4kAyq+17lvtB+EYOZObC7sCjv4HgPRjAmuvEz0mWibRRh1iEG
UmVLv5/2NwYcCxjq/J5NLMDTWtXodwjSZdnJmEOIIalLa25E6LwxjF3b1Zr2det+X1/vDEtthJAG
wDYiYauENprAGMixtO/S/0fZefW2raRh+BcRYC+3pJolxbbsFCc3RE4KeydnSP76fei9ianAQhZY
7EGCPSKHU755v7dQLpYXt51bbwoARtofhh7H9r3VChQjWQLnYKvgqDbiGVuwm5mjYs2P3tizZFw8
7H5b0zSjmq5K0Q9+aC1OfbMSdv9J+PSZ9HuJKTyZ95p7Nj2n0TeFGAaR3QCXX7vpbyonGipLBxwM
drk5q6sbksmNLBvprx9drYvIUTaqIb/TB81rN7j/Z5TNVZd8z8vK/WSWVgO1q3Bq59E1J4ObAK5S
4Vkpo0Rdrjaa2fgVDejwiUtWSs5qFOmGT+VeGFuF4FbtS5f16dGsas16Lk1M+lyr13pfSzyS4O16
KG6F0bzyIN6+HgzsBaeHXAxpbh1M6fUw2sLIEEdJXEm9y0tV/TDY3KTrvi0f0knNvG0P7SnxvWgM
cTdUu6/tVFbGZirj/qi401eT3s4vgmoQa+JyIT6Zg/jpwqK/Ffd8VTiAykBr06GxcmoDbL6d0CYN
19bpJnlEuzXVSJnrLq38KK3pRfsjE6oL8JpR7x1VjtVuSafJ796f3NdLCqc2CkbK0ldEYPn7P6Bv
c4hpg4a2euzBPD/RxOohYQusIYaUI2eMCmrX939RW19UMC4gjw8zCNRBsPvW2AOv2teuUtpHeB6p
CvuiruBOCi4XJ6c2UveevLRCDVAquEdFBwqZ/HbSnTnQBicLdR/PQs+5IAKfCx8pUy5wVLLdlBgp
C/exUQ6JHlDB5vc2/1Tftzk9qhvvsIahSVvFegG4+xXyBgV4O2qY6TkZikL3GHWuvKspiB7A4b1z
2yB0HVqJWTzJmreAlOtfBYR9NQZaQFp3vW49Y0DQPwD/1ogtrH2btp48VNIR7mOUT3n8MfOM3j27
WqLf6jO/zsQ3i4qu1+L5z2twtUTF+vaNUVYpYEN1ceoy1Tu70sUYpScyNLoktEUflaaRtZ82Bn5Q
Wldb+kOcNZ21M6MpLH0sHFRx4OMl91Oairb0p6a18v1Y6PnLGOlEMxppTR4g95vyd8c7Grs6C2vv
hiTuauahEofYCbOBmbcouN6+RNR18aCrpXJ07GE3eVDTpdVPvzhLrEfOwmg7afGAJNmyfk3WHN6A
94yr1e4hUoOUw22B8+TKP0cXSV3O45ydxGw02ib2InnO+8YGraH0KLD+zyDMjah0m2cHuLTh5Le6
R13M1hiEdVZgBYtyN9rqDgVuGIi5CIv/XFQbHyYndKtdNnPlDCqsLJDaxHDTkIeyR7eTbw6u3j9K
0uTOE0TP0R9NM1S2Qq3JYfFLci1+mpZichMdJ5vojF6z+23SGHF0omPl6Sd4/dL1py6rFdS8XJVT
BEvSdgMgKw9dt4UOn3w8TLbV/Y39YllMb6cenw22FkgvRFH+5+1XK+XsAYyp6Una0Tj7Bqrmo9bN
8h4EvdqDA6Qnj964r2rRz3p0tSNRn/339x9iPXMWsRaXeEj/GKHAXlo9g1fVSRTagziVLZ2guzyk
FvFZ41p6pKcHtmkYqa1uTK2Vxk6xKjU5mUml5rt/fgw64sipTTYCFxrC26EY51lqbh73p8yBZo7i
1xmDoVa1MbD0uND82E36rRVlygcxFrmPx2d1YxK/wip/fg1GAmMWSPocXAvncTUSrRcDySVxc5Lh
HLn7uPf62e+E27p3cz/AmYVcL5ozV6z2P7OBtr0tbLO6z/pxaDH5E41zbPIoIkZIQK7dDW0i2k2L
6DDrIQLrE3xfoQ7pLiXS7FzNajmSfQHj8Shk5Z5KMwxHX3Hy+th5USu5HEHPt3f4QCr7UMGg9kav
ag2U87p04ZcX5XCF5Lm62ktNN+YIedlJce0fo+oqYpPG2Ze46WvzRnV71RNffgv8AIIB35e+3+q3
0rR384T73YkcnR8jcbCmH+ZFYm2xgE/29QA26iet4VS7tuyLTzLELmJOiuEriJyAnH977a2rg0W8
T3eFqQ/rhBJlVSlOAJqyndL2pMB8TYK+R4JSllnTB6oFhBnoXTJ7N87WV6bB2xm22ERRlTC/2TzW
5Tbbia2OTT+ckoU6cLKtvDYOOO914iCzXhe+WTWFSE6dqkTK80SUb/3QmOq8yaa8z19wzpPFiwfQ
8ZDEnhJtS3RCp5RKVm/9TIdFe3bsOQ/3KcB978925CSbMstS0rYwDOe4MspEWvfETmbygvCH85Yr
bf+iIOxRUpJQCr0KhGCXBrMxR/detUioujHvrjAlhh6KFdbqUJUWBudqMtQyVMwyEtUJO/v+foot
NYJy0tX5QaM56fp9mGnRprW6ZvbLoa9/zA0pwTstRSIUuB3z84iURN0kcD2SoE7t+DNKmmo6jLOm
pJt60o07YYXDrRyRtT0tgr4lCJIbxpI9SVdudVvqS3r/sazak+MweR+6ikP9QxIDDGvaVOWnJtOs
e3VurXCv6NjoPqC8y7pgMOxs3I1lljhf3t80/7KuoLMAFMPgoekMVvx219RbdXIziBDsmkZ9Gm0B
exJn9kdNqx6Gxo0fJUqgR8p7/a61rCb11Xo06oXEOn6JWuiSN2b4X1YVclXcFGCSLry91acd4yKU
csiNUweGDNQz29J3tHLemw2t/lmlA33jF6+4dBAtF8YsbdJFZMCCfjsE1SByLVTU/mSgAEbCUzvl
GBh9kagbPmZRl35rSr170hAh9HhBgrBuFOAi6DZZblg3vsj1APD6PITNR+FKvX4a6ZhhpNZ2e7I6
x07u8pn+10aNTGH/h9Q9qTddVZjK3fvTYBnVP7YVKgS4RvCFlxWFqmedAUGG+8hmadMdsCcM9rRp
mD8qU9NbVBRJe0u59Jdfowvj0D3nik3Nsio1CSsu2RqcRRKgzeV2zvFkRUHrDUejyNPf77/aquXJ
q2lIIeCW085l0b0ugD8ucdlkC6vOZnM793MLbEhbhI6kYtwAuq/fiakD/4U7CHIhKNVvJ1HtWaMT
QqzfJjhkyA9CI7rgixzoZx8m0w3DG7jL+iK/tHe4dCBoXW7xKGWXevqP15pU8txCK7WRHiKawQSA
9IGM2+EQutzz2PnkXiqRiO4KjRqsDTCiHcTGG8L8P2Vhu2xp8sSZH0pmltgWJvrbZtOWpFQHwqzJ
bMUZo6lT3xVKpWv797/Jeh/k6enlv5oKmIuR3at31Z9PL4CvHXO2L51nYw7BRpCCI5pegTY3/jBX
dvFNGVARzWHq2gc0nvlTUdfypTb1tLtRtS1f5o+5vzzL4qUHqwB+H23xVd04TKpVVqUZP5WR02l+
ZEZ2EOej9k22sfMcj6MD4OjlN4ggq2XOry5qDv7DiqMxsm6LlGlPjSCFuLiyDH+GQ1x8DBV3nv9T
SpJ/Nrkw5XRDevSXUec3XQw9NfwrOIRWG11ZQKwBnVcvE9/Gu6tHWNin2qxKt/DLMNddgP8is/dh
FxUViVOjnddfFU76eTN5MmqJo+hVccv+ZXV9WEZiMSpbNjsUGfZa2lrPZpiPoiMcPZu3vZNPdsDk
uJN6alrBSC7QkewWdiIA8NI4xHCg2lvF5fKJ/5gC7H64+HAu4yG0ODevfewyB/fLbAq1S9loUeLr
tUjsfVsrs/JCIIj6OPelLLdJK1oRdPHUxZ9CuCDFsUSMoGZHI84qzYdWbhWbCI2yeqt9/dqffvuA
bBQguzSPuaLzoG9Xe1u1xI2pvQ3joNHm9IjewkMLXDQkGvoyVgvlbLYTfs/A7F5c+towO1qQtmA1
F9WVnti18ADoOcGjMjniSiMvn/XSiLpTSOjL3Vxx6v5uIYQg0m4UkH+4e+iEd0UaydBvB0JAgPvK
UA/HQDPb/rkYyQCjiz/VibvJ6xov4Y0eKdpBKyZL7kZt8oqH0CvrbKd4EY7bQ+2K6eI2rQ0YouBM
sW0FtdA2zSNLOVZhYrUBQkX50RIoOre5ICFGD+JiSvt7GvS6eakzPaL/nCupJMGnGycLr4AG7MuO
w3o46CORjgrCaOWJp8pfwJxo60s+KMkuRABRIavZVByHZryHp28Wj2FVoqK9VU4sq2j1rbBm4RqM
NSFo/PqmUisVvDiz1y6ykeJcYs4J3jBN+FSnxAEG+Fgv8Xy4PEtSOIdwo4+yoaseLx01QqQ/vr/V
rnAVpjaqOJouVHb4kWtrSVdfSRNLDLN56ufwQRLfdvBAngOZdwAdZZj9ds0yPGgirG7sNn/9YSBA
MDGWOPvJ2ymrSLPWs7Jun0bPjA+0ygrfKSHV8cfFY+pOykvHjaHwW3LJD++/87qiW16azZVLEoQ0
B6un1XKJ65y5QLzPUy2d2Nt0jUg98GMYsgHamiyw+zA3PiZCc4JZrZMnSZjpl9xLb4UVXo8B5EIe
RofMCLi2ZusrNEpbPCCGp8FhppMEq/taXkznQkztXjWb5HuqknCU97by+f0hWB1qjAAoyCt/Dewc
fvPqopHXOo3VAvG+q4VjusstEU/nJG1Tc0NM7IQMFPtFv6or7+Zm+vpWbxcA74o9EjpMA+7zOvhC
TeDktV6XP8mlUQNYbTT5cnuZVC0HllkYjxVGe4VPkp6K6bdnlvPzOFpct/rJM9J4kyhjKs9SETQV
uAzJ8EJMVTT+HqExTemvCZmi/DBBTaGTmRYy3veR7hGG7MkwP4/1EDe+G2f65Nv1OMZ0E1uNJnVW
tqdKRiR/5R2rcNsL2jSFm+pTUKjqiNaRBj9stETDO0J3QtF+CGecDHagtZXYAakoaeqHTTZ0HynM
qkfbmOZvITtgeLGqprH3I2SPcgvbevYQQ6hpt++cxGyCubcJpoztQXV+zD0CBvJStTo84gedszn0
reT/a8Sp/Ri6UXEuUxqv+6nwrC6odEUfGCoGrD+2fdMRNApYOmwcgWY9KDrdhhlA26p5hsSedo9l
6PbFSY5WagQ6/GK6qZUlQq0M4rJI6AaPxZjtnHZ0n9CHOJXvxGH7JYPUwCW0S+fxq2UX1rflPu9C
ORu6Ryg3pb0fElGktDnbGGcFKWQLhVWVB7coFflZmlN7yJIxhUdlG61ylpISz3drOcVbO6XtyzFV
Cmgcgad1ZvqzlXRVNyIjArDcR1NjNt9cGTn24yJXmh8hOyvaHYRAq8Nbx3OibUdFZARUccbcHMg0
UT+k7MBps5vl3JqbFvcWN5idiSU9VrXRf21tTVZnBKD5SasgAv5CbeY+lrKQn/VqGl1fh8BQbvBk
qr2NXkB6UEWu55s5j7wDfCQuSYFa0IUMvDiGs4BgzD3GTRJOe0u61bfKq+gHS3dOv3CtzD1cNxYa
j50bZRPgSwDRYQ9jT01fKnT83r6e63oipqSBU9dWbuchWrHiMGgnKdNha5mtl99NxpiTDKaV4r8m
L6Jsg4tcVU9smsL91HHxNM5DVAwOwrJYafyKVBunODR5quMabpvipDmFYz73k2bAFZjA7JKNWXj2
9MBEyIvvnU6Zcx+OeiXvFMubMchWlLTeO4PSF1AOZVacQBl66yMClEic50a1Ol/gNfhjnicSxkZZ
kywvdWyrMnq1SRNjSEIS1pa8mXpfONLUPiqwaeZoZ2P0fwfhqez13VLUUFEVjvppVGqXvqJm1yEa
mtCqdqkLo6O4L6pCEghixaC3ARkd3UWYVZo/6vMwWf6QFUp4g/t+vUkibKFnThEOfgea9/aIguML
C8RO+idIL/oGApy7TetYPU9qFZOnNWTHmp7Fvx7ILLrlXo94dUFP14nGgNOwN9BuEW9Ho6Uo8uSj
m7rVD8/pAKkr1rN2AskOH8oes8wbPMTrA8myULFy46C/CNqzAqgLV+2MOTasC5N51jR/wGTKIMCN
BYrmM7ExhQinQtzDGkTLtemSLLnlRvqXwxlrMA0uJPkTixJ0dTjbXTGn9pgkT+WoUhphU5Q9dPSl
7syiCZ8NoZoHy5iSg93PzgUHrG6r9Ily4wa6un5xPrIoybtZSOuczevcmzFtx9zTquIpt3APjIKs
T6Zoz/rClymCxqreWVpr/6OZ3uuv4om2JJiAYv+fK/fHtTcvwG7NfK6fHFWNL5XmxL/6sJwPcOvz
B7Wjz/LvxShp7FiBLypYLrdrP0a8+xY1RVk9dU5UlmQYjtm4he5l+i0pk86GdHbXvZ8a+bmMlHRP
Xxn/y5hq7kOLjufx/aLkevbZKo0ZsB8mH6DMsh7/eP0ay3psdbX6SbZV/q3r6+ZcTPjBYvdcnzIa
OGNQROwKclSGG6vuL0udmgTVP7AC+bZX9ZDDKZ2PTfVkDF16LwZD3RAgNXwfAZf9Kbe426Z9+vT+
+15PMosCiKEH5dIMPILevm+uNUpbTXX6JAZ4mHWScgoqknBlf0zqHa0iGIbv/+Lre6xqLwOvTw05
LNvL1QKXdku10FXmJUtm6K2lUhmgGaQ6CNxyskxD/GzlO5KXaMX1jYl1nR+Gsdd/YTdQ6nPtNst5
3OMAfhzM3EjvwSg4lMNQn595csjzbC7FHPtKNRnez4m8Dii62TTiH6WFxWR0/pC01HL/unFhLgAx
gk3a5PvBJX07lEhMsGd1RfpcOGk+b7zOag4KlMe9Vgv14HhJhXEsEBG0wdJpbozqCqFgsi6YHrsW
FQX9vbWnYZb20ijGOn82rVjuOkVlylApoa/Nm6BsRXYolcx4MGAkHpUk1Z7f/6hrjH75fW5u3CJY
PovWZplnf6wbh9BJ2Mqt+sRqkUsOa+5VlNDC+jV6IrmAW5l+M+MQtE8bu/w41HGe+zjqOJ8gGBR0
DgvrX68X7F0OZx9oxCKgMtczm3Z7o+QoidMsyZ8MZAsH4qXnEFq3aR3STIRnMeMF9P5AXK0n/IhZ
uhihITDXwT/fjsMMkTwECTefmlAJ3dMkjOIcNgVk8qrxsoOEqPrj/V9cobqM/GK3zPDSekQStO5w
xgo1wTBG09MwKsXHrlGqJyfRUnJIqa7f/6mrHYqCEqcCrupLG4b+yduXi8haxTzNi57ruG6/VFL/
KhPXPpVc7wt/CIdsa5PC/q+XdH4UgSqXVKTkGOesvmNLkw+WWxOSP2xEJ+5sbqBqTUWZF1r3duM4
p6ak7MPZbhI3ANDroeWXEevT2AUQY3a/fd9ZH6sxy4f4uQKbOSC1ggurLYZiYYtG7cY5SEOHf92b
jRETOqYr7Crax8vcfftzFZOZO1TiPFF+NO0F4gQGdlVH7LZEZVmY3S/VQbD/cUZZS9BApBXAjpTg
Kem2wwjTeTlkY7/rew3dhl4rP92myZJdlyTFo3S9ItwZ8EBan6jcBIIvKFN8JHmhM3JfU53e9TtS
jjs69XHYEP9hiQRHJmQZd1Jq1fBINa4NP7TE9fL7zHIblVtWRnjFQ790vv1eQeR6GAhlT2jJOM3n
ukiKTw2B8TksuMReoHIRzdtoUJsfGhtCtqnstI2CKe0M4dvs0vddOyBsobBWIRPFZfvL7cyp8Keh
q/sPVt8pX1M4zsM9BMjuc9xWyguG6t2PfNaMdIvyan60rSI0g0jEVn9WjcF6Msdi/gFhmMtn0Zaa
nwmg5QCRT5UTu6mHg59PUfxBGnqCH4KaT+mRsILqacCurL8ry262NsTGDUHtJTDaIppPpU9EHkFr
pufKYqtiJRcdnGlSA5LlxuZzM2qKtx+irv4tUzdjVeTIVPe5q8r4ueTmrvxqdSy1HyFwpxvKSrKK
LS+t1FMIzHKOUiNXyG9W+t/8F+o6Rab84dlCGsTOY/HqA9qIT4qcGv1L1dblse04F46ItAx3m8hw
SDdTrA1fDc70aouCCz8AALxOQHeG2+3XMK4pnPlzsrWH1oImrGdVZd9PhMzSPVXpcz263JbGnavi
GHgmzFhPPlldWjSbkNveSHBQZOSHES82MIN4yeWwzMo6tFVZaPDrkS34QzWkeO0lRTF8aCawk4DQ
TU18dqwmC4+YRQldbGc9TEg24L7l1d9w5hbCt5qo/DwgYMs2UySGvZjc2Hgeq4VOYeh5C7WEUjT2
qU8nw49xRV5C9sJ5JDi6cl8A7z37R9PCkN1gLtJ/aiLTS4Mev930RDhaWW2mXpvMc+Gi/7uDh598
HyKDEN8qShSu8gI76Qp3Tpn+iDimvkTQ9r4VeVm0vqLW5Q4Slmfdp0nkfuhbhB7bJpSh8wL8XWFa
19uTQ5B2jULNYf6TFo6oKkE9Nlg/2fz77jJYcrwfFMihG1jGNA0GNrfBL+yerlhCaMZLjuxNfcz6
2Q4n30ls+8kNAf3hmhUgTq3w1AOXQXYRMIFMNoOf9nEzbbssaRLS0I2R6GvSnp1PlRhNDztNh1QF
n0fFnm5jF7SQAitWSmM3CplXfthBjDrUCZONdZMV49ZxOp4IbohhfUjjtn9pSzn8WEhvP3ONyR1I
Pu147oTXfSuxwErOZSjSity1ssb3YbJt30zS0bnLusIq7tQxVATVWJm8WEPZFT/D1u1NIIFBtwN9
SPUfDWrW8JDVg1f62N9W+UbWE7QOLaYvSFY7SibADVmYF9j4tR1kRiv7H2E3iewo+iaan9PByrVD
2Ux4VtHPUrJ9k42F5et9jZKC+Yj+weW0OGBvNdJerNoMk4xYZDgYJUkdqDDkxQbqlDGyNzhRvFGF
G5p3Sjyk0dFxSDRhBPV08t200EMQvDzRNn3YmvfOPDpTukkrK0l2lKs2QKGZ1y8ohcn1GqwQTamP
HsCYsdQyjWmrpHq8KykgrE+9EQ7DBxECpwWF5pYtnEp7qHwz0u3PMmwQgYVm234YGNXB2jQTzP+T
UcfavNMFIIVvKlpa7EbLqrdpp9NGyPCY7AM47qn95NnQI3IEEbFpB2OT4TilYchJ5CdSvy3/Ar3Z
22hgf2VTIn/NaV1+MjStGw7C4wPdh/3kjEgo1LnDLIeEOXSlVve9FoYOA8RIHEEt1eZ6MBm1ER+n
XsUtGKgwH50NArBK3ysIyNxLXI/t70p6qeI7eaX8UhDqC0QMxGRvGyN0bnnfrBnKlESu42DeRAG4
KNgt4+1B6tR1D2FGNM9uFMfjXSdL9y5usBfYZJiS9Llv1Z39O8q85AGwS1GQILIa8T9uaT8N0P+2
iPozK8gTZtLWaszil+a0hHPEMqz7wCJMWN2nSSvPzpQUt6LFr6usxe2d8pFiB6rDmqEX2Q4sIS1u
nwssxmrOq8Hbjrnm+oqtCmVr2rHYJET95jcKkOsrBAUrbHJAeZqMV00hr1UVBq6vnw1UhRztXlsV
+35wIdHPYx+z4/a91INETPJFEtcqsffOolue8NcFNKWzvnDo0PjRIVh9uwYgNpeVVj3P6EH+wyo2
hv0US+RpcaUEyKrUu38tahFUc9tf7PyhF6/JLKYhTUaT9CTYANG5i6203qimWz6O1tQ9CUiJiJur
Qd4Y7ev35Gehz9hAbch+1eXv/7gwzS2+vF0kjScCfynd5jjecaS491k+F/e2XT3/+1tyFwISxoPq
+tINvXUqDb0znuBBdt/GKbV8Ij6GYIQ8NAWDVXaHplHzf0VT6OHjSesBpC02Z2tHuqqGtpSKOH+2
Bq4jfuQ1mIZUhXhAn9sjnp9qxe/prqEb7Nxbbj3X8xkWG8wxOFpADVf0k6RQCaMuhPs0yBoVFSxW
KNq6lwStYcXdZsCV9tDNgItBjRLpi5SYRN/4yH95BFiQOEJwKVzcNJaK/4+PDGWgHYmLKJ/7MVP8
SWY4LEqtNBw/aryaFvlc+pEqnZfSUzyBgYAlbrgpXE8ztsIlqBQLB3Qb69sTSK4qssbpnrnmGHua
irLHqEkzj2aUlk+d3paf3p9oVz/oLZxTwiQIrvCAlVbwbaN2qQKdW3/WBjP50EgUijIxrSOdneaI
OuRWtMI1VgtwCB/CAtRZwMs178CpcHVFfxk+WxVW33SQ7J6DyoM44g+KElU7WSX2J5IInI+mPUB1
1w1ZPSgQCm8Zp1yDIMuj8N5sIqxrJApvP7djoXNsUhE+m+Ugcccxy3uXHBbcCEpkOFpeJjtdK5WN
jNTwa66HeZBorfEtngbtqXYJ+Lgx/f7yQGRpcZZwGC5UHmd1o5wM2kAu+9tHDYeEs0or5OuQYzcY
JBZaKTyyumTTwGQCHtPn6RhFGheSzGM1WHqt/teL+pZN2dWKwBbJWqxpX7/VVUBNFnpe02pxTgdG
bUe/cxT3e9/l8psZz9aZzeJlsjrjgFxfvcuSyroViLWenvgQQpil9b5MFfRzq0/kESdk5UPeXpQm
qeMjkpY2f3Tq0u0O6LywrMWqEEXg+2tifaLzo6wKJHtIH+mrrO1xy6hMijR33ccMg42ffc+ted/x
p/peVzkDtvZYtMPOkEXT3tj213A2+x+2VnDG4PSC0K83IHVooawpAPnQWLz/wr6wP9TVrJnbVPek
t7XmVPmaY/FgBp3dTfGNo3XN5sLrEJkVZl9oLiEAQu54uyBg7LUtCuvoUpXN+H3UFaS45VzUgdHl
2VdUWP3eMyPl4lXY3I74fHyqBzH7LgX4Lezqap/gWRbLSzw24U0vUPfbZ1EarPDhOuQXrUim42KW
t+UWlR5CTKVOhha1tj94XhRiR9IV+9Cds8+inUPj8P5c+MtzLDbTHg5LHEvo6FZnQppoxiABiy+T
UMu7dpqKe7MdyQEeoCj9wAxd++6YY/dslK7yC4AyQm9s3dikr6eFDa4Fk5g9E3BuzWfzMlT+aS6s
C8lJYRXY5ZBW6CJM9VOr9uZEcuVQDoGJTMn2CcQlXv79QbheEByGiDuxUVjiP9d5OAPGpunYqOMF
+43ikmljsZudwQv0sKz2uSGVO4boVl29DOyf8BqltKthS0kOAjkc6hqfDxXLWDI3hkvXz4Pn22FJ
nLvMLeUOZOdWlvzVPsPPMLYUPyr+JpiqvJ1tCayBtik07eKq+UDsAxCuv8QL/U5GNdxFRNoF7w/p
emNd3suE0gFjzKD9sE5Q7IqxkynS3Is5z95hFHP5wY7HZLqHdiHumMfZZzrZ1hYM12GFzXns3vio
f3tldnUKHdjqiG1WC8ysJo2I0Ea9zNhehTswLzHdRwOG52GZaNpdTgsvv9Eev5rIvDUEfkYP/w6d
K99qmOGXFF02qRcrGhKcWfq5OwCtDGagusIhwTvMihcQwbAIzCqMf/7zmC9nCVs6YAuF9eqN7b5h
zZStceFMqwhENeL2S70Y+WY9JkMHTq90X8agVEgGnCBE5HZjg72a0uSRLo07HDhZxXCt374+zYZa
nRRdv8z0f/qNmdSKeZdpuLa1XhglN6bYOvJhqea4k7Fx6bz2Iqd7+3NdXGI9hUDzUqa4/m2aRljo
DPrKlGeoCH21H7oMt48ijHsDNaQNLbOyslH5DzKJYYBYC0FOYwnPLEq8BFtaT+S54QszhrwUNGbd
Fae+m9TawSXUinf0ylIrqFKLW1LtDK5f6128RdGNm40/2zBa84CrKmxc0cVA4kldC7w3RjexNqO1
FP29Z/YPiRjT/kZrQDN41ze7CWNBTY2/7lLQcL1ZjYVI+opukn3JpxHISVSXFAMqEjhCfLmqIaSc
j5PcOQ1JXW27sZd7s7bL74MbTy+Yx4g93FH11kMtH2D1UAtPmQoDC+vF1eztQ8WmLqwY15qLVgJ2
7xMlar0ziqli0ILcLZU9A16DMuI84W3rXi+UfcQuljylWl3ecnu42uQR7eCCBx+YCwG5N6stEO5b
3M5jNV8IAY1z/FHicJNM4yQCR6utLTJnSdZaaGzeX5R/+1mUzks2ADWPu645EEk5+L1U2sXBaMW6
U+yWUNe8ikGtm4Y03XMHLWrXNX1/o1H1l8XIecYusJxo3DiXv//zstei4YTXp14go2W/7dadN3Gr
6ALykKc2N95yreNc1iLsRX6Q+y2V/fo047ArvXkW6iVEM/I1giM0BAP3shKgL483MAXm9AR9X27i
oXb0bRNJGhZambZ3Ghzjs9s6k3jEH8d+EXpm6H6jzLbjj1Grblq7T6etrOlGPA8QtOMAd5rE2eBl
1BwS1MyEO2d16W1MmeSIR1qxcN8JK0x8nDq94pb8aU0ZgKbMlIaeurijwcJfRwboaRY10qj7Uymx
o/wQhR3I+CxSDPYRZiThY52ZwJr0x4siCPPZ/lGj0JJnPIDje0+ZsbEixbz5XPJsme8NIt4NVpqr
R3X0cmWP5AiOdQWRW55qIxffUr1N820yKcounDKjvHEfWNfFr+9DAUh8DrsIqq7VVMnSvJp16Ogo
RfOs+9h7jfaQ5nZDn4YeU+pnYTonR2Bk8dCW3VBeDJC3wSeuPI0/oyAvb+hLVsUDZzY1OjKkV0os
vdZlTf0xdSnBvbih13nOGOU2QwM8Z3OgZlpnbGyHTqDqs6yqz3pil3IjJzSBfqrMhXHjOL+yKeBB
Xm9liD+4tbB7vH2Qzmq9ebTs9JyG5tgMAclpnXypLDiYAV2mDOPCyWlpHiQdPWq/7ITtbOZS688T
HPL+JN22t2IYjtj+aJwoFeWXrwye1mpBZRSq+8tMohF/Ljg8Z6dupxzjmagqAzuE73yjPFjtRCpU
EBfFDvRuLhwcnKtRjbGck30U6mfAraH7olZackdXVmobwOk6HQKUEaG1m1u0G5/e3wRfjZT/OAle
f3vJtYHExsrhAd4OpCo83CQHsvMwojNHiP3QSUOMwRKE8JgYFrL4mNbk1fMsGIShoeuyXCTB/yg7
j+XGsWyLfhEi4M0UoBOplJIy6SaIVFYWvL+4MF//FvQmRVAhRnd0VA+6oyEC156z99p5OLRd5zeZ
LsZA1dIQ8quwox8YvPGvdjJyrV2CCpjN3BLZqehVNLo61D50qCjEVapbeaGcUIw1P3W3r57QbIJK
yApPtPdKmKhLv0mfitA324yuXiKKzo/7cWwCzSuNRzG6AKDzPp2iewhE7dGNAb9tgUJGIjAkklGa
U4zCH0XXT+WuyN3xC4BLbg0ik020izStHl8xeSTfhERRuxHA+/4oDsqT+6ozYwwnXeX+cZMCfklR
tPKfIqR74XPm6bjqoLEv9pXH/WtvO0p9ImMebqcodO7rGb7pA0Q1nBFOmKJT9qHxJe59Tb0eG3NH
bZmoXWvyThSdlGY/NI52l9VelfADTTltb3xhPuDlB6bctaTJcfRbIECrq3UxUPbU+zm+B3xTDxta
Iv3BVGn07GGJzweRjdr3z594PTnRpvFAysiLC/NqPNMBddhz0/i+qRKz/8eTg/4L9ror97mnkzWW
pURTBXQzS93xKaY7AQAlWI74cVOLBqRdwgWL4QvP9Nk1NTpmWaJN+zmqrHFjppVug+Xykm+TUg/J
g0UYpnPoERUZN1a79Tl2mRzI/k14m2yInGdXx6RCnSxwwEp8r7e1SO8GkZa1Bn8CsLXvdXV6F+tD
mBy9pq88FOJpFevcH6x0dO9KcnClzwlA6NvKFVXaAZjU1e9W0niPFrVugN+mniN2IOEsyh6AUE8v
TQ1uZtt6Zr7zDFb4I0jX7DmbE63cM11UXOyW3c7ZZuyycfJHJYXXGGhJqGMM6Mz8fXN1XEGVzkvB
zX7+XVd3KN4G5gvKtdwjaDexbF4uFb02Tk0kPO/kIDz/W7uOhcg0AXunmeFXVeFL+ZImCQWauPRu
fYrVMfr94djNcMDQgOGrrB7uOVM0Q2Z2TwOXNDZhkQ44Cjo7Ld+cmHTOV65TuQONzNN+Uy6yktcO
hID9ZrlDQoQEBCYZ2Iqu/Qb9IkTrl5ozPRrI9KV21NJsSl8pAyJVIXwyl/0YxFatfGOCznCarLCI
HsKGeMkNEEq3GzYzfq8dbojM+xZpsffohuRZMqJZ4FoKBrCNOM951QPA2Yoo67Ft3kZtRDpx46b1
/s4vZ/fSGGKq4fWji7F+LbOVMhNr1TqNfV1U8A2gInoPmtX0W+QsTbczuNXvrSIts31sKcUPU2Gd
pG/sWs1cg55Czv+3aWM7Oap00BK/FAqlPq9tMASkFMDKnQMyQd9oNWWYNCjaVO2fxtZthLKt6H1y
+ijxn2HTK3I2WstNzWaP/j8qNrjxPPuXVXCpf9aa0a2+uFkSdRunSzu+oOVOgDrHNDHvWgOn6DON
ztL4mgF9lvcCwy0Sj3ic62DQksnamqgwuAgUta4hRnHnct8S4zc8A8zktZqOdM5tATfiwXOy9KlE
OYk0YbSntoaSUDfh94qM0IjNiurCtAXjaKY/7NAAdNExc5RXFKSU90Q5pgCdG3wToYkyB1SYN0Es
LJW6/TdJMheoYc116dvnU+v9Rrz+jg7NCWy7pEYgbr6cW0muWoBT+iVuc+mp2lnr/uaoGuV/5k4v
8z+am5aEY2rhvIULPSXbKV4srtJhAmx6R4uj1m/DqdO/cMjOtMf2XZWdtsJ4jeDwLxS6AmLeryqx
pPMcxRnbrKUOjcGOPsfyR02ud/yniWW7LXEphd7WazrTCzyRsvO70Tw+e5SpEnwSyAjqmGPnjYvK
B6sLfxN56TaKeheEweUbwEPk5m7hTScbPWSHncjrvxqKafRfmHO6ejJbiZHAk33SfUmFOifDjT/g
+hRmOPgoaaZTDLKuHBQ0fkba3VI79TbF9i+ZUKMvrdkLEAJ5qFJOSEk/PcFTntvd519/OcVffnwO
X/gnOAbSAkXbfvnT47yiJN9X6T2oyiHD3K+U51HPSaxTrdq5sZKu3faspBS3ARZgZjMZb+tSmLDU
1hBY609aVMiWa5AbGdEhzDMYyKzfZfWjbwhCCAZjqLMAiJRisRAqirYrVKG73Sbvp244NVM67l0C
vkxfnaNUnsu6zPU7hutQ5AB+SxHdeE3XH4hRsSDmaYgT8LDGBKha5qZxIpUTjkhX20MzVPFhzgRB
PVU4HNgMLPlN61kvbzz4g++Dt4VXBbqPf66NB3SIqlERaXLvxmk/IqukbvCq9hF8bnRDoyVvtYOv
5wIdeGBEnKBwXLKsXw4IFEZ9E6dJei9SrzJ3HNcGcyM5PodfOUm7yaOrhlqNgLOL33oShLrz5wNy
mWurAbkQzHQGCkAgSniXz+d25aRwF7xT05fpcQyXCz/LqnruaZ580fNwljfOFu9liMtHklixUBTA
ITG317BAesR5XaiRw01Xc4BLjbQdztj02u6kqFXb/MgjkXRBNrYoUmOwdMhrSit2v2rRVPy0Iy0K
QVVLoNrPOFKhu+rqVNi3GqUfHG0tAOrohWheQ8hYV3JVZXBqz26j+8YLOTf6kyKz+Y8cRP+gTFBQ
/LZI8MBkS+s+y+P60YUIuSCYRag9xmUtymiHj0gR97bAIuDbehErD16Z28gNJqx0B2U0rDcl1JQ2
2fR8g3IXOYWMblQWrucSgcusKjqDFxnNGuJe9k09d/S276tR045plKISkmoSK4ckzhFS+4rBrrjF
qVnWt1zl7xSK1be22Oe48S5aA1xrl8MrruLW1ZTEOQ1pOv6wXKR+JHrbJYpjpx4iVo9ZqC7RPyIM
7Q0+Xxf8nAqT2QckFHaBRKMyPU9ArVt2774sfs8masDXlM7q/I0shR6Ro5J41c+mmYyDZWcyCoGu
xss1XkSgtbaeS7kmGOeiRFzsOE237QZPGe8bDRPIn7ZR6qR9jIe469ptrMi0jPypzip6TYO0S+d+
NOj/vkgyD+4gxdXmriug5/ks2otsmsiwzodKWv5mmvbcYrAn2gSaj8qvwVCjMd/Vbmewen0+ba+q
M8ybpc6/mBkQhq8XSCd1aqR9DTUOe1aHIHN1IjhaXSm+RxEgzgCRFEyonVYjYzomlVP+TivNVPq7
z/+MD8YWyqGlhUaTh27HqtmQAZteagHRvctqWWwUr+Nm4Maziqa6M4f93NnuJmstEND/84OxwDGe
kXkgDltfdaFkchWJCL1AW9BnHOGJbmhlXPEnKC2awqJI7zHF3LoXrQPt2VEX5godNVYFk1S7ZTn9
T1XMiQtOsTKcT4uq23GCNpV2u5vgneZ+lbvyrzrWaehLoPHeMTTd+UsrylJsw24wFfTsJkDlIUnd
U5pO7lZyynOWcp4W7mYPKDu+fq8A+a3C5fweZhkgsK4rpu4LB1fNPYSUIaZT7E2pfZKTJcXvfCJy
4EFxYF89zY2Z/ZZjQ7VEaQZwMFYITXvY0l8Ar7/pzCws5QYy1S3k7fsmdTnLFyovB1r2MLzM+moY
LE0DxyhVDzF1lWKApovfbgyRldNTA6TmGzOWIwJQDu+Fe0H1E9C5dMcNBuC5QxpNg6Lcl2Wq/IOE
Flrt50Plg7+O5cegoAlrerFRrAuIEr1BHLq4gPN+xqcH0GKI70wt4Y7hzZnr7COt6r4McW+Hr3o9
FhywCQtJGohEGA1fPPy/xgbAVWL+llPdJub/PJip+3LUwaaFT4x5dDmohENVd8S7ei+tIT2qborV
om2prUR3pmCg7MloJpPWRGJdtjfOiNf7/3KdtJHi6QvyYq0GGSYxZxKGPTkUnfsvOTRIOB2i6hEd
9OiT7DoxbxyxrivdxG1SyuUA7i6hCWsLje6ktZ6GenFvjXjsT30eJvbBCwd33yblGVfJ/G8GO80H
HDy92O2ApLkZvOqsAg2sbyxga13w+yunhschGZ/ldXUZsapb63kn7tNZKlMSoIBW5YYymztCjrFG
zfxqwTV77OHiKgGMeis/93MjydWhy4gjwx8w38bENqgIGJ+bapCmDfcgFMprlytmeGYVUuK7DlxY
fVj4z/HXGVGafevIbF99SRZhtOIwhBd3FCfYy1GUs2kWRpN091HpZumv1DDi8glhsAtnnt7s0USY
XIErZ70EpwqmEENDngzf2mjIdomtENnB1qUBG1EohZdAnCn+BKypzs8Qf375jNq+fFJp10GiyOfw
V5hJJ/IbHPT5pqoL9zVxuNn4jTax3NP5DJ29VuY4FwB2NImZbyDqm8PRqrIEN2AcjguqIOV4IDaC
8KfiEPZh4UJG0K3ol02iktyYSqZaW5q6FRicMOZqO+sdWT2WVfbFQ2Tlhkev2TN/hUOqKUcx6nb3
pOSjvZzLbGwO+IFcBK2anhyE1Sb0PzPkGXc947LxtcEUwq9VOs9bbaadcmcDMw0P8ahBDLRynWMd
TFOHQHZBY+23ndFwf08ZrqPaJ7gdr0JuZy5auW5wc+W7DRceSEBstHCSP1/FrnZaSE/LFY5TM4IK
a92OsaCOW2TJRPeKXWr9W2xJPG8hDs8jcUkKhLSYU8ciwbi1el5dUHgwSzsNA4eyMovE5bAScU0f
xEUGPc2L5LqylPjQ2YPe/EsOQ9Idk0arnUMLl7sKJpaSN2so7Z9z3mTENKlj5k0/I4sbFJ3BlK4i
y0tSlf1dZpNmcIxMjVhaX4C6fovZQm7FIK7VjkxvxMa01N5l7HQKV/IEfcxmo9DL9N5TKH7stXRy
NsZk4dAw2vCeTg1QdtKFycYO8yHfFxRQ4sBMNcOnFuaQhwFH/Ubx4Xr942/i9IaxmgUHoNlquQeE
oYo2L4p7xryYyHsxzRS9cdU6912E4Sggl4V9muwQY9dFTftWOqH3E2MYKZyKUQ39t8+H1vXCwQlu
6VHT8VvQKquaRCQcTjGIRu85RMyq79Fd3Dp5pjkUmh33TrU5Pn/+xHcD6sWB4Z0CuGCz0ULRslht
yTknhjzrK0IHMreOoQQ35BWR+KFmiAHJVwyoXCYYOCszb2MZTP3Ae9i4QNaQUxSR0sivGkaM8sRp
O4KISjiAB7DZpF4x+G4VzUV8Yx5cTQOXLjONSPySODI5d19OA2ijtOn6wbp3RtBufVY5z24uptbX
MVo+413H9VYgLn4sZezcaIGay//5xetyF/zC0qDgdAVzZPW6iDaH3o2P+J5R45bZndJp9TdhqhVp
OoMbEVEiHCOmz1/WmE/0rZV0qRX649QSZ+Ngq8PGyVUUWyPtNtWPyQF5i4U7VV/qfMja88L8mfY4
GnPYGiRh6UELFvk8NHKkzgwz3IgDV/H6OYO1kyXTs6oqpvsn09rsr5mVCSlPeiKzQCuMKQ502ugv
CWat0Z+Ayznb0HTwHxIzJLxTqY6VTrSX7DwsRCjOE9Q8pt5Y6YZlRtE2k6qW0U+9r9r7IY2RKPg5
wkSjDyKiHs6joWH2vTEa12srywNLgwZRw6HlAFzu8tvS+KMi26jlcWxlZaEoEkwDbXbUPZLo/gmj
KrFa1pKrxK3rNFl9scPeVx3UmrQq1muxn8xWO5pa7D6l5QBx3SZIzCdH7tb94+ovNVX+tdw9OKpx
ll0txjF46BT7eHvEN28d3DxP/qmocR8mHEvbWlerxzz7H5lcrIGLdsWiqQhqleevnknloBrCThmO
eQOzIBlrGYSqXgb4+4eDxpnETwxH3hjyy5rz3xHvoopGHU2BluoYm86qLFWnNe5rt+kPpTkXL5YD
R9CP6RkIv1Mp5N8YAesV8P1prEUkwVMMRht/OQAc4SlElKv9oSaYkfJXmah+D7Oq3kzaGDNAPahV
/+Ohf3nmUhhB0sCoIy/k8pmRLoemITXmgPre+g6VqZ03tRtl5YOJNI24K6XNXwrBQevGgz96tWyH
3NIQmSyasMsHw17wyLrX+kMlunbjDFY17zB8J52PiMK5FXBx9WqpwdJNXRIalvbwGgLR2qiQSq68
d4U5xpsxs9OtV4BWIvv7ra055X8+l98rDhcDh+dht+CBKKGWMNTLX9cX3oBjdLYPLdjsnLylZop6
dMuL3P4rTjJzCJx+tudHO5nqY5sptX2fE1pSf22Klut2M2vRL9JS9AQ4l6LAVRMGepEUD6Cy0e3U
+ulqufq7YUUbt/oE6mljD1X6Uqa41LZseJ53SNxSP4MQA3WZlQAD7svWs4eDl+RF/OpNMwCtXSlC
vNpbBpwZ/kmiwtJ+x3SDWTwAbYt5CBq1F/mfluoTZvcmsjAgF6nVxFArKyp4ZZmEIjDR1f5RobLG
JxV6W74j+sWJvmfcdvu7DkHWpiErLbojgk42gWFOFus5q6x+P3AM3pYuwq2gbQwkkvrgyKpB72Bo
3H/KGPd4OUUlQmVHyvbFSb2s+vv5x/pgbFAV9KgceRwv1XWKrKKZ3IRgAdxNVaTNL3qcaojICvXv
MLZz/5BPmX5jol+NfbrZCzSC8g0HGmsNv/cSyWHPypO7rNXyB+SjWrtDqKj+UhKRVNvPf976yECw
yv93LwxI3RwbVjO8qCpB+WBC4EM8p0FJgaohaPxx44aEmqLDrLdlB9rK95Tilqflgx+KvmjheQIe
4Yq9Oq5YyeCGBQZoJvkYIrzQ1WOk1cYXBoz88/nPXB9O+JmLMdNFc835BGbk5YzLCZXjqtbaB/aR
wW/0KiWKhESz9Ma3++A5LpJmOnYIORHYrn6S5nWgnavEPUTQEszvUpWDdSxaU+1vrZBXuywoE1Ab
ePQIK2ApWa2QSaITbEFczwH9ePhIC3Z4UiMXjEZR1jOhtTktM2+Q+Y1WzGq8vMs3GZoUgoAcc49f
PVbjxt63cjTOdepF2zwj0dM2GgJMW8OoD7jm89LnNuP8q5Sxefj8I65P5O8PpyC66EaxJRHEevkV
TVCAWdeF+lnzgGlhBPeysAk6d5bt3QT71XjuZDrsR6c2iN5SrPKLhyk3J1zYUk9RPLvTNrLEYFFC
JzrxS9rJ4THLSlfffP6HrtaM97/To3vEXRRVICWry79TiwjxIexdO7eTo37TyzBNg6wb+4DFOi83
rdsmz58/8fqzUNymA7Rs0gukavVEqnAqgodWPxNRNkePfTl1r7Gu5NNmdKQm8Iup2k/wwXF0Zzid
+e3zpy/71X/2M34vTlHagvxzqa+vi2WTkEZNJ0A/9wv9vBs1648TWjJQSoBzChGeG+yq3q7L6dV3
ij3fGBfXr5tyLqVl7tELweo9Mvs/9W5+pYlefDbOUU0MjaxqIjGtQn/1AAFrQe2aYr6xaq5Wrvcf
zD/gFnF5B32zGogwIXuPsHnzHBLPMwaZY8pXpUopPZhJo3/9/O2uZvr/P4zmK6YrXjL3usvRRHSf
qnd1aZ3FRIX4YXSE8i94COjGtqGOX8iVizmDif/dowEX29X4t4MDzl3/Rl5pqhSMtTPdiuxNURBD
BJRynKMJovJ/vDO8/0Y0tAudSfMWAtXlb9ShTwwC5duZjhGn23RUlLMtQ/URqCYKvRh316bq+vFG
2/Ha1MaYXVz7i8zf5mi92v70OLFbvQrNcx3NHkEJJjLrtu+dOrASY9yUZdH908GVwXSukEY7W9EW
v5f+8/Mv/PGfQTrXQvxiPddWn1ipYB+NimOepaFosM+MbGdDeYYvFpXKSROxfbTTqf4zxYn7gFgp
xGia3DIgrGs+y0dAgsHuqDFNbTrKlx+BbHRRNeykfISub+60CcDPHmpGhPomSiBoSoRZX+dstEt8
LhlsFm8Y5mVBifMDvuRmurHZfDCxgcOxX9MbBiS6tuGbrVnmWZuZ56bIEIS1SbwDuq1vU8fL7kVY
tzfW7etpDQKOUxDwcp5KJ+byBcQpDh5Sd8Ovc4PXgJSdov6u5ujaS2oU7Y015HrR5CTC/DJBz3Mu
We+kXpjFSq3X2Vkb67J/FG06G/uxG+TGsJWY8Es3kc6mjJvmp01u0A9PlYCtblxFrtcW2kLcRli8
qfNdmdAFZUalsqbqXPVd8cbf0wfpMBhtkFWFO+/DMNJPWUiyz+cD/urDsk4z2hd0JiUjXOeXL1pj
U5LRANUB/cRY7ujI+nip4YKKutvVtLxv/Mzr5wGPQDO7SMqRta4rrBUQ/wlpaHiusjEO74TRly9m
jcgMKlLUiW1mjvP/1rNCwM4jeaFLDYQVdH2wLsH+g2JyvXNnibq/qzwr2Te5Q1pwbZXjsFdn28xu
vNZ1Jfn9oYtrmrssI+vKXBPbtEzyqoieck2PSPchxqz9AZDJnV/GbjTTTdtxRD3qjZd/oYCAlXjy
iJldGN3FeNeIpm22crBj5cbEuhrroIvIgOAStZhZr/1+8WTV+Mm8c+GI/jVrCcqC7eSCF+JKbz7K
JuO2Sm8zP5eyKLl8O8kNi9kHIwALO4ItFQMxzYnVAUlqRVMZ0xQ9SeK3jnqU6D/DCrCmK9ooCzIt
j241TK+OZPxm6BkLhxc5LNTQyzE+hoQBwPnwzrDUZ+VUGXlxl9euy2weCfrO3Lk2N3GCsSegTECb
6fMpdrWWmVACIDpw11lCqNZrZ65JpPSAtZ5itD7pbsicfN/VWRTvLdpHN+bX9W8l+Xb5nYt8x6LP
fvlbpSGSMhya7ClVFHFXI71+ma3G+IVJ74cHIm4HVRONOswhoDyf/87rvXP5poBDOYehHDLXzzYq
8LsOkNCnFAbON5C/5p68L/VODEr7046tCnQdogURKqhzhjL5dwRSdWOyfzDxFhYw1TI84Qs/c3Ug
LG2ifICwO2ejI1e0pS0sxHMyRor1SEMANADAdE4vCRb6JSp2VMKDqZTZ6GvNkJYENMX6fTvo83xj
2L/foS+O5iZAD6QFWCDeq/OrPb0UlV5KN/M4xbG1b4nbtpoN8D1H+nmrTgSbkzsckhsdqf3Jtbuk
CUjP6bYxorLo4JLTAtorHcI0ANSRApurxuI7uWauccTFo5hUxyeIuCktgV3veOO/FKLlVwFRfn4i
GbAeAppTTb2NMSy83fjyS311/dtgxHgEqlKaJIrjctSlaTZrjpDMMNtV2m0SGU5gw+alkuQILPJJ
BPpfM6E2AJg55ZOOZ8Nps3tHlbfSKK72UV4zfwiCQduE1rCuefdsO46NUfqMjMuiSZwb0bfI1lpn
26lDJP3CdZFsRXabPn/+Ej54MJsaFSrcb9xF1gUHGy5+FbIEnT2r1chowbzxg1ZAJvcgwolay2b5
EkexMt+YdtfLCycylV4THV/S69dFKhYCknPzMXoSwtIKePhaEyCUbjQSWcf0RqH9+mS6JG7AbaXM
wSVPXd/w3BqBkoQl/tTnefQXZU6X7YVMDfE4KINnbSfQQEsIjI2QsUCFWj0DUlPqjaFljbHp1Ea5
Ma8+WnW4rizb2buQYX1xUKJImI2046dkKJ3Xmt38oa9UrFiaAeIU5Hnj0z0c74rCDLHJKHJEdReL
/edf/50qtpoC70SMxVVLgWwtBUaWC6tJRN55UPqyvjMTZXZ9Ihl0QoGwKs7bIqkkJL0ka4EnSsf6
EVkdsMPazNP+MFZKGb6GxiRCXzFzEokRWceoqBvnUSc26yu+qLjwc8pYTRBOY/k8kadgBSSyW+IB
IteU+L1ZRF/mKM7/Oj0HD4rdpXHfenBdd1FmpMmzqyZ9HKDccME0WqCz6CBkIKVBH4f2UdPafGv1
iCB3ca0kUxA2qC32ViWUfZ+7ENOtEOI+Xl019DZAb6rkT6rFDaXznpSdLJ2MNOgk455wka4jiNLS
uthf9JSodrwhVX3Ot+VX5OFyuhcY5YZNXylxc1S1WTV+G1ZuTsdOmPq0HUnlIjgjdiv0gUkzPxL4
afyqvVLDsZOlyevnH+/9Vrf+eLCv2TnAt+EzWJ2CZV/llt7Y4VmY5fTPVA7NvI9dxbaRpfWJGVSk
NuAZmbAI+kXnFv2bzlYWEZHuFfku60Qr/VY24sEEzhr50q36PzAomyTIwqqrbxwo3nsuqz93EQJo
3Pm5L/AnXy63STni5Ig85RzPZSE3+DTxGFVROKk824rjk9Rl3jxGolPdvYKwqiWWZ+Am0xWhNP0a
KiqXqnYwZOMrY6+aW4Z2T2upSyN/HgztbQ5VxoGRq/VvbUizZ6dQU3ML4VMdN5qAOrbFflw8WjVZ
7lsFoQsP7gqsbABD9YZRLjOT/wDLcpc3vC+/juXUbAUShlvzfznRrF8Gnl/uiAgtl73/8mWoFGRI
N/LCM61sQ/3NRkfUiI+lMY5oUU21+aOkOUZM8DCV6gPWX+/oJapSHbFBqYMVhJKg1Iqqz6077PVB
F90GCVlo9FiauQlc/mG2cMzKnozyKaOD3j4abTz/TDGrJA+oja0Dbp7uxj58/USqsZTdONjTgMWT
cPnEeDREXWVe8YSZSlcJ8aHvOhWObP2om2gxVbd0tR89EAoQyx3dSWrRy3//n3ofeimK/WFXPxX2
4B7YAQlkmXrazDVyJ22vdmHdHT6fq9fbLKV0pLTs4x9VnvNIKbxZ6+snOOKd5ZtEone5MWtBX5Rp
YPQFsMWW5taNx17fmzjfLG0nqn7wy9fHigKfh2slTvk0eE3oPCTgl6sg9cbmH2KJsCHTgp890MlL
53cmGdlGEab3bX9js//ghTPjub3RgoGN563GlHRkorecYJ7AgBFN0yF3Yz2Mf9omPuuqqeobx+kP
nofNlVYNXE96b+u7ixijQYHk1D5VhATtiyr85ZWIu/AkdXuSCuOnzz/uB5s5P41WLMMG0uBVZGYJ
dGiYJqN5Cskj0HbpFOOkcaGRhxySjWnXct6It5xxNP0kqSezKckqT56wR4nsxlX5o9+OrYfl8V3w
tA47VcGgkBQh26coDId9pM/1vZFpxoyNs3okNxc98Oe//r27fbmULQY/zpDMYshaayIHHSsTeEGP
DjMxicfEKGy9USAbvcNcO9TS07ZvXVIZIh6tkiSE0BAb6aMKJrD0Oe8OItDTxoWTrZaKAdNdc/Ci
Q6wkitDMuGI3hkm0blSqZaD2M/KInmUkxujVG7C+q0zu4lbFTji4MKcRYFad9dUbnVs55x/M4UU5
QcMdBTHTaTnS/mfZ8MxUMUZb5E9N2+cvapzbO0zMGAJSYzjW9Zzdse/dff5yP7gY0g5ZnCUcFW08
bqtNs8BSXbbh7DyZYD2f+JyoGfTR+NUMrb63lS79TkdZ7GKv501HkV0fG01T9CBEyVSQXKhN//Pc
okukE8/DnrWwM5e39J+3MHkicToQkE9RomXEL08kExdEb42oS139vs4A2d04OVwP6aWcjMOGBgaq
6it/TVIPWSoz5ynHuKIAWIffykuYXpMUVAeezna8cbS6vp3wRINsxKXgt/BxL3/kQGQKwjeemIXz
/DNOhBnk85zYftuUcvv5J8ZSwf/bxQQC3AyVcdn/WLb4nZdPC62s4ZAXe6zSztz/jk0B3gP7PbLi
N8ow3djtIkytEmSlSHTS+oYMJnUU95H5yszOvR/g5JRO9ZlRzXQCO6qQohB2aX6wKjtX/zLfOhvm
TSrdTZUhpvst9JDcTyucUaalZPq2B0zu0XFUiSFEMSo4b4FTH+/UEeDCSySMyHxYMMyZX1s413gR
WtobvylQ4YY4jno9cc6XlO/yDQIrZTqSzqF/0aOis/oAYpMKfd+0ep0b5eTprwp3NDaCOh5fuOPK
mRBEk/xNqzDCHak4ZEHj6uwzX0lD57sjDfmwHOizQ4s2ZWcNYyw2TUrldzMwH3PIPygj/UhRx3gK
BjIL1Vc8n0L1M46cYVAP7Xx2lcZztrnlybfYJNxy41qV+liIQX3WRkubbN8qTRnepWlVh/d2HLmI
ZhPNOhdu2JXQAHPtu1Vm3YQYXAu/ptWIh7HAJt9uKkPofzmPWsa3kmlYnarIIqsVJ13zNsd1+7vt
KZ/te1XrTsxnBYYM2IjZz7JqSl7aioarQa76D1Ihm3NiRs0U0EcKn4qMghRw1SwLCkmZblM1eXcC
qVqlQdKMzpMNwP9bGA3yJXOy8I/MPC33qb6XxZ3Uo+hHjTrvL6VJLdzCsG6iZ+z0sxEUGfcAP4fh
YAQk9oj8oTRkODyk6lC9Qb3hFjVpKeXfxvBi6P852SOwPHRSuCbqhfUm8TpVAJovu7cZr4h7irU4
bcircwkhIj/Mi3dcEiPzizuHwjujQyAQQFEL++Tq0/BKubNKd9ixyxPHNNcLWpvADnaFGBLLlEzN
2Z5LIbY4lCLhp6ldE2rP2dx5cogcc3wVsM0vy3Gq332tD9kDPyrezJN0++2MgP6IyrnQfXNQ++F5
cnHLbeaZyPptG2bN3zqEh8lxTx3moAqdPn/t6R7qxCVUIPBN2WnOCznd4dtgcr19xpM7ypOrZkoT
OHUfxvu4ILWWgswk203YVNMc1Dg9TYGxwBIMc7ptv1tBOyToaB4W25SQyGV6RcQBJ4nQxk1Pu51o
vTHWuIt5NRTsZBEoBqnaQBu3dan9kCWZBz+1ujH1xwhqdf9s8Pp/UMGp5JsZO6Rp+qQQ6NVdHOXD
vSq1tvoVDch0z7RiZ0BVQ0tsIinjnfOn76J0+LeLE9N+6GBgzrsCwsHk17YrjpWaeKO/GDcMPhG0
UivrvMfaDFvrlEWtOuJdkZjtppbg7WCYBm5Nm5DMkAdkWVZx5H+YbwUxG6MdQFekPJlzVlqgz5wV
Dm7IjfNbYWUxsYFqLe7yuRk4awoxzX6O+lH1raiYnc00m43zBEcvqvi+WedulELtZCDaZnhs53nW
7rj+KHtbppa3x3mKJk1ENgkuST8lcld6gnxEvcknAMQwLaI7e0aF9iLN2msf+L1h9Zpiz+Q2mbew
8bRGt7/ijIi0rVmI4q9QiJC5sVVeHRjYtZFxLKIG2u40wS/XdYNySU0W9YSwRrfOIfDRDJdICA1O
Ymo4mjP2rH2Yh9ktQcPV9kWjCr0vzDCO2wh+l//+P3s0IrTIlVzwnuy8VP7JquhFULJINjoxYN2N
49/V5mwBOOeaSPdvub+tMxNVkwwmLCouiApZ7ap6Lt5irjaNH06W9aSLdrpxwL0+bdOQsGi588sw
zSOiuPx1M5UlkGE6kTJQnrfAQdWHZKzKf3CHaA9a241H1e6MvTZbcgogUIWNP0rzx+e79vpmRZMb
yQq1S1Z1SuNXcmq6nAWuoeJZn/6PsvNYjhvJougXIQLebFG+ik40UksbhAwJmwASSNivnwPNRqxS
sEIzMavuYRZcmvfuPdeqzNCq6YIZXZX+0Koi2zZ6xlFqJrtuJCxlgODYiO6fW1K4GcgTonaNvyy4
cNSJCvEnSWLFE55cGW31zBxftaKjS5E3LLxHckjNK+fJy0KqA1uQDSlXzIGW8877e08OHWwtZonH
1kqrsHCIe8k8Gd/KVrI3CGqjvhvIFffXU1u0P+oqKkPK3ROqMpti77/uC/m+Ftw6Zx02oxjt3v8Y
UGlUDM1yfPQHcJlTZqgVXAMFwMFR3qdAaddc5n/5rugBcr5DK4Sq4Fzni2Lam4vOmh6dusAFLRNn
L6x8+DypKrpmzT+fPJYXjAY/5ZCFJIk3//3FuZmvRbEfV0+d05jxOrBUAD9SEsgZeJm6SbqmeaAB
KV4/fq99/uyfe1GGteEE087HB0VX5Gx7nww1PLjGrJ98rGLRfVSWvE98iO2X2UriXR33VbwWJeet
W4sgoS8fj35+g5fRlzAKPmzkb/R8zy/aifoa/OITRSAo8aKsvE+Ax/qD2/bE1Hw82PnMRWYfJS6k
o+zIQcRbZ5t8b84zy8UA9WQOSh8JcsKQj26RlFH6aOYPO66T5MqQF+00WvkcywkMxAQLKP+8BorK
coAWEMhnoVlAn8MFyWWRgVR6sIhyKeI96sjB+FzpI3t19vNzsEYwY/2oYpPWZ+PHxrSCluXBzUl0
iFzxmPnZFq2teeNYkcsCa8Vau0oEgDhO2H2whX4Fir+yiH3+pWvx+GVCWf61gD3nPn18Qy9fWS4O
2A0Hp0V3fO5nCBz+pOmX6rkj7fFt0SreNJwPnnM1TittbN1TOg/Z548HvRB1MiAdpMWvTrUHJMXy
Rv+x2Iku9uvZL6tnkseBI4kGutWq89L4FDud5xwScrzXxFMKzNlT43hH36iJfWq1xtpB3O5rDMDd
VO84zo77YGKXszcnTY2PH//OZbF//2EtbFQmKna3YBHPi/WpgyAml635NDVlDSmZWonaWZjErkyK
l58Q4wTcVs7glBrPUbiGqmLqzZb51Ms2m7bl7P1yUJylK6PXaXL8+0UxGXI9HGH5eM+/V5HXdgtZ
7UkrNVKr8rhMDh55WdOVdedvF/XnOGcnZCTsWTHohGtwFpA+VhV0CCF0lCla0/VBSPbxZf1tONjW
uoWkEGfOeXOO2CavHv3ZekrpfrNlq9OT46TFTz3Jy2u10cv3gsI3yvJl3mXIc/lBmpXKS1KTk0aU
D18HrY7csKeq+fKvl0RVfzHhLN8nXoSz5URKHbQrPeTneJQGebCdmlk26bWt0qwxf3w82MUismBY
FtYPjV2dLcrZzOqCJDV8EhifrSrvmnUiyuAHBz+I5H5nTzeoxNJnJ83qtxkz1nDlA7iYhZbBESDi
I6bry3r9fj5ALGDNOfWIZ05NZAYGeKkt/H1+EGZRXEQ7VeflwYjc+fDvFw1cgB0wYrjF8vp+XPww
OBJxmT4nqolo5ZD5sym9Ln6eiVB+riD5UpvodDcNbUe6/7yYIWCgjIJiDNQdmtuz0T1S7jSrlrip
Moql1pDjXRtL7bvdyvrQJe21mtzFJ7KMx9aalxZxL5Sj91eLtjNKBLLCZ9DKvnZMBkPU27GLCtQz
IDGC9cc39+IrASi2SK8WbhXJGueQL9MFwcnWiwzQJlaCyomwfwVzfS2E64IuTTN+UdstG0s8ktb5
ltK2k4J1VkzPfkp55Buh4BacXenH5Nw1fXfrFlTS9mbnBtHGonFFjXVwpZS70gmmY+GlThEW7tDO
+yh1FBhWpwaBQuZuOySceqdmPkpXFs2z7yf1vtL1xiBeTOvEKu9nUlah23CqD1XJiV7t8OZDESCe
ziXyvsm+J2kLn+HjO3vxIKGosmJ47OgXkcR5r6RhJ+cpqAPPs6t5qDFG7z+D5MmddLtrGI7LobD0
U04ltghzPxjv9+/MMJsxRrykeYasrZ6TJA/M1ZC2j2T7Od3248u63Gn9BtRjSiL5hLPRb5LEH9sC
9LYpR0ezee4WK9ouGtti7w12YK1gnKjmLdBV1i76ltnZJVZXP6H4n6mbzyPFDiNqBZSHcp6Tcq23
nvZp0oU0V55sR0QDfWwTO2jH888s9ulEtG5nvjns1vb0DqZ6q6kltDPTklbeS/w14oqe5WJ+XeIu
wOAshgm2yecsFT7xJk9d0T0bXtvD8yMsBZ593T2MZlN9mUyv3tikYu8yqs5XXpeLTfPy9HAR8yVS
Ib/YoRuBkHFEHONznVDLAyVY0zgnatbuVk2qy3Ynkni+FsBwMaUvXyPNQ4xDfKAIpd6/OJ1kU+nh
WH42pNGNO1BbJZqUOiNtge3acFcSLrMt2vyflxLGpX0IWIHdAGacsxe2aZw4Ta2mfzYtMsVDnqp+
TKz54OPP+dpzPiYW2TWvVVQuPpNld4j7i3at7rGDO9vs9MnYZAqs0XPZUdMk0gsZRxj0WiG20eAV
9ebjL+XiTE/P0kM8Ah6PxYNp/ewq0Rqhaiun5GVCq35KJa1oIxmyGyp9t2lT7Vw7Ne4XxukdhTpn
33HJd7IZ2itv1tlls3SBuGL1os+F3JmK2fuHDCQlcZyaFrgn2FZsvYlD6ra3ova21wAWPn581X8b
zaafRDoTGxREAO9HA0QoYBxHGulXfqYwwaBpRZHVJHeT6L7961g0/skpcZGQ/z5zvh/Lk44syLcN
AC7r7c9hFNGmA35OMI436Q//OhYJltzCxYTAiOeHWhEXmh97Q3L0IwfUbz868MPhKjdrVfsouT4e
7Ww24Jlh/2TTg8eaLwSJ4vsrW8CJLlT06FAXgb0vgql90LNJrskZ8temKdorURN/GY/lCjkyFYff
p77345Ua03BmJ+4B9Fwf+vjW971ewalRsgl2GYHf13YEfx+Rrj4nKkQqztkVGiaW7rmbnUMpnc+p
L40Hluz2iON0WDXO0O8+vqHLS/7HKXG5odQ0USIDFlg8HWfD5Sru4JkR35GjBlmDKrJDzdGrjdXl
Rhjp2rRPhZrRTgXFLgossf14+PO54Pf4TOvcXvwyVNbOtpHChdWmqcI/kMGbfE18WZzictS/UkoQ
X/1eU3QUAzNfWU7p3whbn3YRwtKjmG39yk85W+P+/0vovlKHchd+pvn+UTsWTeWRGvahhM68drp5
+glNw9s24BDvKfXlqLMACu9zqK6vH9+Fy7kBAy6QdJacAAnUOUttpi3RspFzDxqG8COaP9LFE5E+
eZW85itenuf582Y95anry2P3z6YhgYuHgxFD1aVdb4curdYsdkTekuKxcyd0/h9f2tlK+vuu4o/j
vqIZ5JiwXPofuyKwa42TTwavszHZFiXMrD35xJWujFZv1s1EV3jFXW2uDHt5mXR9SeSj8rDoys79
OkhxAJ5Eo33w0iT5j2aVCN25G7ej1eoreJnGlePC5WWCY2BPi4GCXS0V5veXGcy0urR4sA59YZNr
PaTmOrAT9RhFZeSEknPgg9aZtJc+vruXLw7DcpinJ8CVopl/P2xcRvoy69pMh326M2LpHPyWnSCJ
h+6nj4f62xWi8vEpKbF6ueefB0fbqO2VsA+TbPS3lo7llyijJETIvTuPIcW5+Zbk0Wr81ztLOYQD
NjBKtmFL0NH7S4SxKCP4/8HBRUd1K02YQatSC5wbJSbjRkMCu2p8N91/fLUX788yKoeyRcqG2e38
aj1UQ63oeh8blO09xJ6CkGRij/pu2yCkQpHb/pURLx4lDAidl5VxmX+Y+N9f50gkceSPpnPIvMkk
JaUUyT6d9ChMilqvrgxGgY4/934egI74x+M82/PRyzFJfGkBZ7rW8CgcDCGHunGBwGA8GoJwbII8
CJGCN84dst5a/+GJpMVxZXnqoJf9GMF6Tx2gBL05APhAZeE2K3Omagoyn6Nz2JaZmDbCUc2jV5rV
d7927K9xtuiZLX3Sn1nAx3Zlgh/WcD/HA/3W2Km6B90SkdjMfSTkFxMm2nQzCK3xH/oKsu3GS4La
2duTLJv1ZEeR+R+i/rRf2T7v5nE2K6/YWn2nV+u+qef+M9I/03pigTMIWxHkQIQ6CiIRlnkRvVQI
wogGLUn72VSGEX8uK0OL16ZIu7vaKkvOZVzwXZ+6Rv2A+Ns7aNk40gFO3cLbpL0tnwo2YN89U3hP
yo5mgvGsQNsPTWy9mQSg/NCdvtVWOPnKCsG6lmZhXcCeDBVB7gd+po2Squ5yuQEkm3bHuGuTh2EW
pnvnuwIqQ4MF/t5L9fgRC0v+tWTDCCqF2xd6dhMcs8hRycoiWaBaASj0xYthlIivh3yw/wMY2lC0
NIxZbuIpUtbO70q662LUfjbSLszNoEnHWM8WiIGQ/193AgXug+wUTRCicyvqU+pNQVSESW71t14f
IJrIIAW6t35EP3xFmVQjEspNTPc2yQZu6wzn/6mTTRztRJ8ntw1JzE2o+/XwM48dcmeRvHQQUmLt
Z+YZJLag/Sq+xkUGdQkFQSP1T1pRg1V2ClEUDxwKbe1Hbsn52IrYD34MQS6y7ZiYUqz7XkNcOsh6
DI5a3eo31AZRKbTTJBGiqXEEiuNg87gvPSJlQmHWhb013IoVttGNauckiM7useCjBOxljwodzVOc
7waoxeMq9eNU/1kbfVbf6h4w/42kq+O+tUEaJyuHTKzuvhLKmjexJZw34KeQ7pg3mhuvhUVLj0W1
hnMfOSM6Od+dq3zrgQVbQ2eJus960YyTsbKVZd8oj/ZxF1JZlwPxLNOovQoZzJ9sIpbm73QUqqnc
iKgTP6BEZOqrOUXa93pQfD0SDw2y5TqaqoLAHTXDsCFulxpyXDVdpejCJHr8JBPLK9e5NvXFyZvK
iiz53NWnnFk7zfWVQq3ShtSac+2JrxEpZ2FW/XHA2AKsPWkb72euTM2jtt97zZZsKDUFIQt48iXP
NArjOSK9pZWlnJ866d5yX6gB0Bg5X+j1MK89Kbefrf0I/PQBcabhHd1Wq+WqSqfitZGptOmX1FLb
EMUqe35bW6gvQA4HdSQ4Wey9XCXQwSan8k9xVQ1yX84G7ncWxKEOa2jX06nopN3+oh6Wtr96za7r
hySvacWsSD3o672vnMpZ2aJrDiVpDtTPpn6YQvDNUKS1YNAhpSnNqW+oC9jFfT6MBX5qy5p+wa8N
xnWRMm0DpJxSDQk/oOgNd9ZsH2gJ2/4abJ7xpWmG8iF1NNffxo0/VuFkVk5KVlye8WG0c/dUuiSx
AsOsgiZM6raLb9slhgkYkAKmaCB9N2moU+hACKN7tzRjkSu7fZUGhwzMwEsJftoNBy/mXwisoQ07
z43RoVW8KlsI3sWxsUnew9zgmiehLQEIolQFwiCaT/mmiLoxW09K6p8DMWvNeiBYCe5YOnYUEb1U
HHyrIT5SkZpGjWWeQTGTFGnaO0lIgH0jZex+K8Xo34OHoTva2l2H7qaw+2zj9dyHH82QjTH9iy7u
V2NfjZBfgVWCb3fHyAobqlnxtnaaLiZrskmHVYyoiUA8Dv+vGi3wt6GIgx8j0sRnt7Gks1rOuBUK
p2D81XcZs48F+fKUqTh5nN0KfHwfDEwcRZIEnzWtt4qDmeiZ3MF0mg8Zrym9tqiKvoxxIdFA+136
bcw9/daTGFDW2lx3t4mZ+/Eqmaeu3/idNh6CoK3+KzTEx+EwmbWHrlpTeOMC663RzBZYp9tKuYlE
TQmqG730FzkjJZXUyquCJWOzYBICSK8loAjseTsj0Ap25CHDNlFNrxkrrCQ8pLlV+X2SkKEJkMac
PpnkqiToxJyuuA+SfPyMBrL4lKVROm+1wJXVvZ1Jzf5k2RpNw5BNc9QeRsDqb2paUq8aK5f5p2Kc
ndOkBqJnNW0qv9WRGr/qiXTyLdbqwNyCp21ukqWZRySvsu/aKXeNcOhcnHD9UoDaSWN2b7wSUW/o
IXN5LqgBv0LmM+RhnL0BiJZseSo2+HsO34ZfrDp4D2JlkS9VbGUVc1KOVF0i3opgeO+tnpsb5oCh
b81I2jYLji1ue2dwX4ao1rGXSic40hiPnbXb2pk4NJEc2oPF6U9tyFfs9E1TBRrhTFmHNLHIWnlj
pX2B6d9Nk3adVuQnrpyWLmXopsoZbh1CVu4HTr5ynellq1NSFYtgznLTmyKIg3HrV6Vr3dh4EX9l
TYSKMYHnTZzAIFQWgqpoH31heyhg/bTINhz+u9fOF/VXZcH+2lC5VXtOtTrtHkHRMowSJ/8k0qju
EJjrRR8aWt7hbQh4WDvsDt0jKjjipdgCGvdTVXvsswgo/hrkpjffl4Xto0DNyN0LDc4tZTi2bGFY
ccoK/ivBPVpo54bymIYC46dnp+UAe39Qt0rzm+9arA/5jaUP7ashqCmFc0UiwJMuCnxKfVP6Xyyn
le3KGET/mmnGmB86ghDLvWnUUXzi37CCVa21iRe2ZtLd+yNmiZOftMMvr4/xSSaudNRno1J5vYnb
Rqf0WgjL2ONdXfKa5gnmZWobytyls68enaTLUi6Qc+G6tSLfJ+YwaiJqKGZ9N3U1mvGkyY0sVOyD
rVdoEird+bMZ5WtZu/0mqFpkPhU6ytee9URtK3+EMD7EIwpPJx9cYJuxF/8X2C3qP9obZrbmfe6D
lRO7th+a2P+Sw1iJKdtpuj95YdPpMj11xlTaFFCtqNwX+ZBskKw70a7wWutzmsi52ihygwhW6yb2
ZUEwT0+Qn0e5S0e2kRvSVV0KT+zTwMlpo+PtRRDkj1qqDdY2Rgnpr+rZ8x+y2EAzUSKLv60Dq4qP
rSGRT1uTYef7Lo/91yQo8cnB1O/drRjLrFqJJIkk66tvNuu87njqQZWU6ohvCueag7Mj+SKRCDV4
JTscQyXixrU7scFDnY+uY1+Ai2DXXruGuI1AQkc7WUfEBKZVlGaHHCwGH+KA/yOk8gi9uZxSBGMg
5pPq0bUdYzgmvPQImEsZPXtzojWhqcVGB4M6qH6RepRjHnHYCjoeq81xMKFBd0PBB5DnUXrSC9we
pGlSasVaq3fFpg1ivBUtquEZofPMlq6QgNZDm6Ro0kS9jpd+7aZjry8vdSao7MfxprT9RMeHXnnG
A/6lvMWPJlIZ6oECizU5SX7Kx3n01+Pc5vduZVbNSQhTrVtwWoI0m0rx/bb1PKpnR3VBu6btxS/w
Zke8lILUzWe9NqJhheFM8QGYWBO3Q6NVpClbbWIcON13Rh6OVa3GexNXT34wnUkEYVtBPmACT+pt
rPpmiEM09sg/Fugju2zPhCMPXiZqv1R+MzZUOvw+Xht9kVXbglDlYNPKTvuUU1y3vvkJfzmsMSlF
K4ybrrauQedpD6q2DbYGzFz12m9qhpWdKapbQLgt2xRRaI+ymodnvwkKJAKyUzkIWYCMWqOYv302
p8CdNFVWN/SWzPxg2z1KeCOoeHKVMUzdHXxHL1ghAqiHW7sVbGcoNGbaAztrtl5OLEvviZQZ7StW
aiv6Ng+yuVOA49VOa8GmXbEl/q2qQG+JOhRFZE7AZwUMJ6cW06nYPqAbPs49QiwToewq6jR7q4vp
bTHK7q4c7Ze/eX70Bc0fgLAGhYrv4v1JewCDIgnbsw50KLzsxsKLaa0FG3jI1Nk4pEvkLjG7RtJI
8xglTENhPfTmPne0xtySZwWT12VP8oImJE42MVO4F1LPTX/RZeApuEac3OgNgrk12A732Q46u7yB
iG/8pMBWbs0pmZJbz8l5eIrOp7bu+g5AVatx2HysvSw1T+Y4iBHAAnD0zWQXPTejzbNVoVflvT/0
TIqhRkbc+C2vsTmE1ezbbzRbIvtgiMR/0UHsTTeVHJ0vrgLVEZYsIW840TgEBm6kpVtlz1rB6ctH
asI3KglVTxsfdnA+qGJrVwUOKgU3yd+RzVirY+qRd3cA56SrLeWh+TS5g1luDdIAjU0yufnLFPhd
8lJr0STWHAkBJNodfmpWBxVd6TksNZ93TxAwDp4gVA80OCiVnL011NTaAWRectSC0n4cWmu+yUVq
0hqfi5Eydez9RCHZ7JKxe/745bms0uCYQX9ERQqdDpKT9+9OzMmebLMqOwbKPfqeiF5h+C+StyG9
Zl++KEGBsMXztGjMkCLY57oqEoxGHf+HexhT2n6T4tsDKDut6kZgGIiKK/f0L5V4xqN6SVMMhS9a
0PeXRqu+phcQOQe3DtK9mc7ZgzYPZGsXjTt9NhtSmDxelJOZduSK9pHHHrDra/uo4+F//fg2Xzxg
9DREWfCQweOj9TrrCrAtNANVoqUjEbLfN3Vn4l4gKA0FKaJEwaz/re3MH1kSRd7634eGh8HzhQjh
oDV/fxuMOq5oF+ruwYqXfR3Hly1bhWYb0CdhqxqV3X8et+nk5Vq//Xjovz0C2gCQkgngQSj6Oyfn
j2K5ZaP7EN7kHmiJQMsrpeWFTA3RQiDQuhV1EbKMB8orRmgoANshjEZwuIpV8w7ecTFemZ3/8goC
g+S/C6uRluLZ225ZXt3HsGMO09y3u3ooA7nWRk0/dmNRp1TSsvGaOe0vT37hTwK/QmdNYfusKdsG
EPvzanAO8MDNNSCGeDc4QILxkiRH05jGXdsQImXNtnj8+O7/ZSlCF4eck2/bspmv3z/41hgJJxjp
VARK+dsiirPvVF57gtYD7dCRTLrEZMzi3183Ou+03pdPj49uuR9/PnJTRPFSPyPKBJLC96IIrGTb
m5jVBtMbqjXllHhlY+eCQjzNwTWFzN9u99J54j8G4N7z4SdtnJUHePQQ5Jj+SthrJ3+chgc5KK9c
tUkT/YzTqt2X7OLFlYX4sgQNJgphB6IYNHtogd5feondr6DAQW+1o9IQZpJJacVBnXTVoB3KLMzQ
e69GkxOTm/buLTzp4p/7J3zJmAtoW2MWD87nvKrrraBNfOcAotBErSvjA3Khm9wr5ysKmstve4E9
kXUAuRUIrXlOTGy9AVLkzLzSUdPtt1YJv5gV0qdwJhK7kDe9KLDrNESyedtA5pn8FFBrT7aoxv2b
oTf6a625i8hAoiADYixx1i66Gib99w/ABX1rkDzpH5JaOjuzYRMf2uz6d24RzKcRRVNGxvI4P3iF
VMWp00kpONkl9oqTAGuxhmNNxSI30majiRb5/D9+kDT5eSmZ/pkP0cuftSoDv2UJ9rvsWNQ99Vg3
w3bNWWBtxJ75OtvVpgdT1lwZ9OKDYFDahnh9UGmgXT2b/ufWbuk/5PnREYaWhI0bm3eNl8tTEsfF
fGiL1OiooUxZso91nIL/Oh0wPO0feGMGQaYEY7x/JI4uTdZcm7yqAc+rKpGOhy2NN8pLhSH3GZ5K
ZCOYFnDauf3Txzf88trxff/ejEMJQbt7tjHmyQ/mTCf6EMUNETRmDSfJhIO2itt4OGKCrA6Nqwa5
knqnv3089kWqKose7DnYauy8ET6dzwYWx6KpFlN60MkmfCHRuyl3uqFGTl4Z7WrkjEF9M5YSjUmb
CBV9HkzSTdZ11wuLQgLpzWtbVX0Zr2bCGYvvhj/W5on0qFjf5aKx9m6Xj/99/KMv1sdltVhUU/Tt
FkvQ2QdUl4NG7c+u2TLh4KVI8d9E7srWdJpf/RjY13IfLzefDOdwfzi98L9z3ZTRj7RnpVsfihjI
vU1h9U3Bt9iq0mizKw30i9VwuTQ6SQtlYmF+nl2aXpE5N1ZIeWMbwWTeodnCJmm55D8aY5puBr/X
n9N06q9sOS7nSe4oaiIar8hEmfHPVoWFtMDM2BuHJhD9eKSqam6UVfa3KVuvrzLh2NoA3McgHRQi
CrNKa1+bqqfgjLYhviL/ubjjuP3Qh8EyoeoPrPLsLtSTRqFFSetggKj5gvt1uLet2AoOIrD78t/c
mzoIOoTNvExYG9Gqnl85wRyDU1ZIcShuoXQkirsx9ikvnn/QTCQLRHU0mMsnLKfFFazwxYvsM8uC
a8a+iTeJX/B+2lkwumnJIfcwu2Nhhibfzq1V0puqzP7erb3bj7+by9vKcEgWDOKIOcKd73NjsoBH
amr9ocH0va7VlD1gYMx241Bc219dvMdcGe10RKsoJRByne0nHRuPezqX/cFM9WwnbDPaZMDGViKm
1Eksj3knjFj985NcFI7085f7iUl1+VF/bOqQgngKQXJ/CLpy8NdJ6Rb9qi8wQ4U0Lu1iH89SvmZS
jMXh4zt7MYWjVmf2BG24KEjZ27wfuaZa4wFPnA9IyKIv9hybnyjXms7Ginq9PU6pR0IbwVwAO2BB
wXb4ePjLu/1bx8XxGEwueMGz5asTotE4ndgHsg8DDPa6l4SFXVRHNeTmJm/FqzSgy3086OXbhNZx
IcKwe3bYxp3NGOmYa9nEWnqo0jo/FobTWyvi7rxmpVFfivYfj3bxqRBwjkEH9vZiOLuwZA5BQkPA
8JpTLetBQGyo6WDFcUL/0C2HVyq73OF/HhLj76LQQzmLavbsdUpLMp78YlAnJHoGnc6hoPdWZGwQ
0LWP8bGOpbpylcs9e1dhCagWQdjBm7BYys+3hsSSlBEvUnfSSTc3dokCg3uoFQ3D14+v7SJHlGIR
gikmPNwkDHi+y2to/btZhusfIk9VH1KtdctVSuk2/RW3o/vkO+04BauZwhwAD2w1X3XeX3FLPyV7
oEs7pD+r0hvckJBx75oe+/Jhe8vcz+mMMynR9tb7zwn2A5y2uNNPtaA4GZoYoEMTHcEnn0i0vWin
K0WYi88XjT0qp4WZbyDOOedWkYwIIHcMaN4W4+gdW2+270hxexsNI9nFkWt0nzJp6fusH7Ldxw/i
4isKyLXHPMVZ9LfMf/nnf8xZCLAdJQg8O5Fq2btdKCwLmbIzRq64Ic8subLPvnzBlktFVEuBC2HX
+Wl7VhYZdVFZnSy/auzPmlfpxVYU2FeuvMmXt5STtUVOEr02jOvnuABMUvRlXa0+Fexo0mkD+q1f
ONNd/kU4kz8eNIRXDZxnTfQ/3ciuvn58X8/HJ0ZiARZggkNQhnp5ecX+uK99GusNS2Fygq0rvlq5
aRPo6ICENxdiR9RU2Xd8z/PO1voiXn889vl0/HvspbrA+reYC89OUPkoNcJHGLtidQ3TBogkLRA6
il49/6cGUX4ek2b88vGg59/MMihvMIdK5MQcI85WXD72zJ+KJj2lEZ99mKJperQHSQqUGsn0zOiv
x1cmyHNCA+vsAgkgoxUTAwvvOW4VyaNJwsqcnUhPTTZgfqIDcGf1YHmpWrujW+zh4derjqxmY9Uo
BGsejqord/svT3qpJSCGJxGTN/tsssjQtciWbtUJ37r1JaBPd68BHz75vY1AzYmy8Rh42rB2ILBc
+Zp+L6x/ztfLDeAgghiUzQ6mlbN1v0XBYwAqy04J3USyDegAYzCPaWaFJck+L02BnoveW0P+7lzP
8wG/ohat8lijca6GnrCsxpy23YS6CtW+tQbD5O5rBNsnWgnZ975NriK4f5dSz340rn8+Cl5Ndivn
Z+2u5MDpNuV8bIYgu3NH0LhrbUC6GkLRg4aUqhJoM2GH2QpZSzE+ZFkcv7WdtQQcZDkY24YF5bk0
ZfuKrGt4scY0LvZaZrpaaLosFjcBqsX0K36WYtxGQZVGN8KKCbfvaTbfoLcR8edE2snrmOp5sPFK
d/gMCLvvt9FkNvuJdi6q7zrW3pI6Gg2oE1aUTHRqslre06DobvAiNnMZUr0rs3Xbdl37PNGjz7ej
lDW4T7gNurnDYGAbPAndEd9FJY0Ns6qWfJOznNq7ygw6yVuJFGZFHq310I2QTV4q5cRtqE1GF6uN
sFpH39tWWb0mQI7vjWTuvpWj4ZakmJn9S0z7CeLRnI5vajBqDUVnk8tD7lqcFAOmvD60bZWeNBk5
9qYrvGFbRQ6VppkEpq1pJX50DIKGsNSxMAh6QFjTF88VopfsvjGUPuwtsBB3OHQWWYLXAaIYnFmB
3q3o9KxAY3naJm1kLm6bIo8ONrzBMQwyV3afJleOxsqo6GizG0QOB1ysbeO19Eh1B4JNPWCd6mJ4
GVQkynvMP3G1qsqZsEfd793ThH01WjldR1E4SGd1yOu2UuFUwUlSRLv2IUwk/xvWV7JlTVOO+Tqj
49mtYzJqvwLftPUwGxQgLcdLxh8d4PMuTJGOvfoDZIq7PrcIt1eFaT4G3dTEdyWRndNtzTyBF7uX
wlvl84hORUzKOrkZPNQQcF7TblJ6BN9wZrafhmTOlwxjb2p3c5x6yYoefgLgqLOCrTcA3NsZkc0r
gvR+As7kt/mW9j/UM3C0prkikNnXt9KaG7EfhNTjDTsbUuKMUqpf/RTLn7peO9mmpydfPNheVOc3
sx/Zxk7rHWncBpG0qMt0rv957py5PgQ9UhfHc4buUzoXlnFDFbH46Y1Jp4fAJuic7LK+bnnXOBA+
+TEBlK+dHOP6VKtAoQnsLPENeYcfv6F6SPJPziC88c2h05dvSryCESwyQoz3VixroqO7vESgQHVq
N3Dy4JQ6WtNDZ2Ui3diWjNVhCsYYNlU8oxIVfAP1GvRt266jaCTGra2YJQ+j3VNmR3WgG498uJr1
FI0F8g2vTwDiF9Zg/6QdOxTruF8UT3la2mY4d4VSLwihzC9+wrT30A6Z2rRVoRvPadKhNYsMGMXr
CRWy+182RQNHaQKY3IBUhdn+ZbjcJOKKbb1ZefksPi3cvRdRxEm+7hLdeaEUN+YvoIL14qW0vbEN
Cyqf7aGKU1CbfawVjQZhuhoMHDNo4fp1PsxB+Z3puv1On3D+VhqZ/ksnTCAl+RvpzTfV5qB29ab1
dzCAA2OdW5Hsd9H/ODuz5rZxrA3/IlZxX25FUZJlO05iW0pyw8rW4L6B+6//Hua7iSiXVZmpnqqZ
TldDIICDg3PeRRvCDmgClrDb0QKBDWmh5x80vVY0R01Si9kgqKR+Rqh7KQ+OrfUwqDm0Nby6kMnH
/yUs7usGx2Hf7AXevrM0ND9xVFi9sDu7p1HWlLZrtZnzrwqdFICgOBlyPqy+bn3OQ1M90EMNu0Ct
ccTy1dGm9qa3UXTET4/bxOBi+A6/txIbUPh2u0FZzLvXOnNsgrkcHGsXFpVVAjse0jEokzn8IuNp
aHwKm7KkbeWVX3ooq7WPMG3zZfIqDm3Ie/ZsxML7mnTISD06OsbWaoR+31FpwnDvlaai+r2QXX6g
YoTg0SajiHusZj1O9yBMyW7yCjOY0U9wFgDyiZr6Zy0qJvNY4noa3emI7t7V1tyVnypa2JW+QbMu
0rZAKeNHz0y76dhxsR8Vqu3aFgHMwg4WTPzJy8BjbknVEBELpTYoROTS+BrlKOPsKw809J4XW+Js
XcApqh+Niz2IrUm0dDYTmA4EpL2+KJ+9nOvtbMaZXnysOunII6ZqwISSSq9yOLtToxzKqBK/Q2lp
0IKJ270ZtLlmjlsES4EfT0AhMcukD+9+8YTunXGnjWdfnfLcwTYdsYwtMFwbG3kBgP4OOLs7HOLI
xBUKmHYLfirpqP08TW0blh9kYvfDPaWvGQx1DjIDOFYZF7L9OqhRFd8NyBg8ZK6Xpg9534zHHPlR
9XPvjeaR9xJqftiGKd12sttKI5vu6ztDQ9x9y/tez++qvm8Tf8Ci1NtavFueR/zOXk2kHc1DU05O
dA5JSYePC5jsKwGk/NEakfI4Q37NjtEEi/qLRZVjCCLUAlV0+pVc27qI06UvoLe0+ti5COPVOMfF
gZpYQvvO00FBEFSvy4eFFXMHwx3HzTyzS1TzbFnpFhggeKcSDmQ8V/uxq+aKkzyaafswI3XnfJjb
Ymh+d3bk/I6ysix3VMHM9qCiHfcLMVnwwAhz2KAMQjOhFazRAC63C44CUBMvi/1s5U3zg0rpUG1t
NzN/eyU/xfcmdPd2YMQ1czvawtJ+VpGtFQ/ejEQyuHtA2dkZXb8qucNHUov+C7tQN1GSDIvzmEF7
O4gYEQLfzfL+gAim6d4ZSmydMo3aZBfkk0pNgApwdO9Y02gFTdEoxmFSnNqE7G7q2T0W98P32In7
dptYiqrcRzWyAvdm52TCxyjLdB7C3lX3SFbwCCsLRHtf1VH19hNtHUS3VOyIdih9lMUPQZwQflHW
WH05DpoM/gimxN5n3KfabllOG7Wg0Is3skUQvzSBycG1oOr1gQgl4q0qRBlEPe4Id4vFUYoccyTR
Lag0Ra3glLv5STESUJmV0pnhLi8MLvy6RuIMVI0+bPW40KO9MyNRuCNH7AEkInGYbHoNucPHYgIr
7SuDaLpAE5notnbbWufRGybhV/zIEh3R2kmCofSyH/VULzRurwe42MaZs3PNqCeNccuQDM2rQe0a
iveqi8mRP5ykjJWUnFrt/nNKB6hY2SbQE3s1pn7YR7qbPDbmrOntxs7n5DEtqsy6mxw33mZhHluB
Mo8G2pZGYU8bbXCk5RdVZYQBKfAE+s1JbRPkqeLE33Dmzsh1o2F8Simh4oMALLLbxoXbux+ox8jo
KXcKJBondBL3OW7tpHR0tLy90kqnADpZignoXI3RJAydykuRF9qA5HQ+wudJq8cmpmLymQpSckI6
bS4Oo9cgXkqGodfbAWm5L0rZg3FHsDHLdb+nZV4d0HvF3quJM0sJ4KOB3q8tYGp9YY29PyB5MMKP
BVZWbLI6UoafelyKYeNUpWEGbG5Aaq6eTxQmqWX7BJzc/pamZtoEGCgMKZGK0t521B3kLuoYE3rR
KlL49WDIx9iwpf3BqeCgeRsVuHB1X2KZjR6/Ai7Yj8jLcDJXEg20dWYiPa0Orlc8gjSvGgqvoVIn
fklynD8MiM0n7NlMAWQB1HrJuCnyf8KWorNIHs1acRbML9IpiZ3nEyDqRr6MTWGlW61EziaIHRv/
DmPEAc2eE2X6Ocwo8G2hpQx3tZo2oO0Q8fAeRZjNUNYNbgL9Y+UN8tOsii59gF7hNVALpNeIAiYR
khwPc65F32zFipq7sPMm4haVEf2z4rYpoq3GknvCRJUikMjBRGhwuZnibLwSSUl6QXNk7LhROxRm
E3oi21ZmhdgWYsiQmkfE6jHCiO0HQPyK9nrrOdFeSbP+EBveWKGVnabppgWGoz4M86AYPlj/uNlq
FKfyXR6Tr/k4kIUvDI11altPc3mM68Ye9myi2oK+lIyqH0rPSJ+mTM7K3pJaTsWwimpfR0TN+9B3
MemSGUWFdsrnBTOaTUWUHqOwQQRgTDspAwC21cEWWawGyGLxwNNABeMokQK+3FplqdJpphWkhPHG
qr26JJLVXuH3SuLkpCJtOvxwFRKSTda61hgIz8vULeQyq9pYENemO/IRvT3MC6F6rj27QSZQcUIQ
sPQScVla1O6WJyNuoDHEAyvVUvex8IQ5B3xl+MkRbn79pq1m+yW3dbLPhYci7uWUyxq2kQ23qWtH
aD9ZPsYEq1IEQ+bO0QsKr+HOI8sXxbYbvObkhHqfHGuzjF+0eHKmIJvgxrabNoH2vtGrLimDMS4Q
P+2brskOsq/5+0td2L2n0KTkJDsNsH7AtZ2FKvmYgn7PY9v6Gs4TOM9QnxU3ABtK5oyTSDUilNzO
LarZ3BuaH6XEiHITYySSPoyx7chHxdbLR1cfc/0gJAZxnGQ4nViXI4c7bIZoVFm3fEr9vm/CL7YL
/Gdjwz/bopBj8SVBl9R+NYyFcxSIxDkBMsj9t6kzW+Zg6KMMyEBCvj6Aa/uEg3cFPtYe+vTIle4G
qJzPxRYhMe93QwRJQ1AQdtv8bNMy+VojdTue8qyEkqeGcAyLITZ+wgOpp0dHgmbdD1ohvqGS0U9H
FduiCfOaMm0/ybBpj7nZaOU2GnJjOKStru+0Cv0N0MJRHR/z0hE4p0zpXCT7fvYiayuwFuQiM+IO
LATVQMV9wQmlb44D76/v9Sy0/6oYPZ1N5mL2uDc61nbkIssDb7TUeVt0BqYGm8qI6zraVLOEBkR+
DgxSl/D8NgK49ydNH1N1ByA0m48FFeZ258xlNW551FiDDxakfJ3yGtAo2Arbg0NZp0RS1ZrNs4P9
+hhMfahVgQbwXNvWRqz7HQ35/Iww/eztcmx07Wcd7LJ8rZW2trfxjKnPVsxWZO4mJ3adjRlbs+uj
aK7N30Jpj+MHLuGh3RK5c+uupzjNy9dSQZjVKH+PBMzE0cHjzFl6NFt+PlwRopjwRUKteI8lsS3R
TQbbvZnBmUTmBgPMvECaU2gDSaI9twEPHbXckAiaw2OXNvITPBGZ7G270K39wjM4DjaAq42W5dB2
rGTW6v2sIYEJ6gPrkseUw/O9iQkUW8MLE3eX1H0yQSKo4zQOQiPKxw+eXbfOiYtWc16Riyfd3wAo
ar5roSWTjzVkYe3BldRcfZyo6/kR4pMG/nuacjUwnNr7QWTlHivKMaow3Sab3Kj1BFS7kbBigqxT
6ng3JkI9SyCbqt90EQDqEB940K7TIH7bImlV3nG20oqNqcWhUtyoMl7XdA3LRKWTPoHL/3CXKuRf
9eRGm1P2mNrcawhH9U+JrQmCpZuB6YdPWe0bh3rE55yd+4+WIhRZQTkg5WsBiwa/tObU20Yi3SQt
s3ujVIsdwvQEIkWBA7px4qTdS8TC+yNKQbZxq7y7tJ8vC4V0cFE9ABJAk8/TVtXNFo3mTOiMDCqE
FI6XdqZQ96p0euJCqDCynPyHGFMIHDoqDhu70W2/o8jyS+tFfqN5fYVQoPln0AQENgcykjbuqlMi
ndEaTEtJ73MX+AXX/TwfKRlmJVWQqnqtwR+391Pa0LSC+fEtcSJKAsBXoNFpsDDer7ZfFZ0JHvxF
Zk7OZWlr9w1lnLLI01vxEPdWdtKzObmTGkILRLEM8k9aIS7ZOhAr0IwP3h/6qtBvgJECpUlnEt09
d63cWnNAOxMUytHBe/WL3jXhTjENmB+m0d9DvrxlVX81VTY+EnvgUfDEgKq16mbgoSXmwpjS4xDV
pR8Ng/VkIY3/OPMb2QJLLWpozxzG6NaKLy2Li/3HyIsey+LbB8d3rcky2jyMG9PLjnIE0R6kk9sk
nwyrm0YYmH9gDJ3AyW8CE+O70VhgqDaR4eycAtWUSW3gB9lTN3lBk/aFd06UUZ33KdHJ3Fl2lkQY
h4nJvMtclOyQOtdx3nt/qdYNEhrHLJJDjkBbBnjJnz//K2oUY54DO0mTVynkHJiwWfONGUnCPMws
7vsKmu8DVZkKRE2VjngT4IZFkLeld2PXrOLXn19C/3xhj4B34ddcxq/ldYwzwpi8GkgTptsIBb/9
EM/RXqvm5ovXT0aAUuktnOufEPHXEjIscAzE0LAu47Q4a2CEbJu5j0cne02LuHpCpiKFiq/mxl0z
lHOyCRdy/iaK+rramNyZ+8YF9eLiEEclt4LuiVwVPjI3VmV1gpYfRcEcZXHiKdIv6/5cEnraoApi
RpUXUbuBNdxtHWl08PAkkjCbqO4c8kIIPmJbFVNTUzhOdIi8Wam8uGOd/KqJ8z9zCD/FxojAUPp6
FnV7OWTDDYTQuk/Pb3UW2XE+IBU03f6D3/trB5GCWHKuo+mZQ1IXJIUIa2FgBg1zg1mYHDZ0OlGw
AwaqYbLGe1DxMTrM/jN7Jf/C2sjpfqrK8tQlmv6vFjHLb8M1FJAoodnVzKXZfPHbgOYZnTc+k/LK
e2Da3mddWrG6qYsqv7P4orfgcdcrx4jGcgcTjWz+czliYXqyL5RufM7iEJZW2kXhg8f7BpkBqmjx
phqN7B+Vof6sANMzF5QYYLS1I3CX9rneO+P4HFMD/ezY7vQlhcV11qY02XLozf/e356rePtnPACF
rDfNc5t7/3KOi9NVyzqOz+ZswcMvZAkIN5te9cpRavTBFVK+0JMfeQxWN9DSbw0N0mHpDqIqhnT1
5dD2iPYFKeL0jLS7PHSuYi3SVNbPslLlLu0s807thfuaF2b7+v6kl0ldxolF8dPEipiezILvWY2c
ayDdJSNzraefkBeoGyyHqK0qQjduwMTeGIvWPHQzxORNIJZLqPxr24qq9qbcnObntNPkF2102/tF
DKtDIwLZ3hst4jd2LIOBrqXtgDbSWu2OTl6fAjqennHrwh6gJQ3WMPvsOgDGaodSR1qjqPb+x3xz
TGgFHmgph/+uTsnQ9oo38vZ8Jnj8RFVrqHxXmp6yK9PGRCGplVV7Iz1+65taKIABazcQRLJX31Sj
cmQgMMw00dx8rvTyqZCpccqm6cf7c7u+xzgVfw20bOG/Fg8G5oIJnqdnwvPC4E8wHG5Q7mm63HkN
sTw6QKu0fr4/6NUHBSlC5g9qEr7GgrC7HNSqs9nNYmd8sZqYh7cXDRRTwtSz6l1cgtJBNwjS5o1V
/MM0+/tMoKQFsG4J/doCh1oDG2RdzVrmONUriGAD6bsZsfNg9DKyh7hK8o9ljRr8ndAT/VBHtD52
7lxr6l2h6523F5Eh6+OsnR27as4imp2PZl3IHdzz+aEedL9uLT9zeui9COxEnZ+P9qTup9pIFV7y
FjLf1I09xGYwS4qehRmOhzYUdePbkSzsjagS9FhA3xgfDRHR8sDgszn1MWoYmLVPw5fEi4zwF0UM
MX8vkrH6VfaT+zDqPaR3LDAjCVNad9MbH239SuBpxkMFJhFQLiIo4LHLpTKr3gknwNqvDU8FyDsi
gcylt9MY7rUGUhewAosGSkLd4gfNPMremTU4KO1YlKmaqcAi8t/2DmGN0ou9iKab4MevDECrKpKO
G7avWjF4JuCKEu/ZsFAwTuEFk25z2Qw3DuNV1rWMCRRoeTGBBQKacvkRBIX3eijL/nUotG7YxDy0
Oz9BIqOgXDQPZuBoaf/Lw5jZ9WtXqo/CG4YRyYzexOxXm8sGrBJ+qfmNb7GOEsvvssC1c4gI9QAP
L3/XWMGuMMKhenXaPn8UcxceABaJebnQKCn884eHo+pxi2ImB7lvdZlRI7Ax+KQaY1qR8SMMO/en
KYxBbGmRDEgJOO6Q39h96+DE/IDxLVAg3oQIGuiX85NGC0DBqbtXJacV3HhFfQKOp+6kzIafDRGx
vM/QlRlugPeXmHcRKADYLQ9iRrf/GAJdDpsjYki/zVReDNRO5V5vbefJ6Fz5VXMSBNRygj7hqnDK
+2ROyluL+ufhfTk8GxvUJBU8YNfOGlPYhIgdUD13XlBXov1hjW42fp0TMVlbq7Gd9lUaOIC5+WCx
5crw1dUMxTpMU4QGkm626fdcGLG3H0yi7J52rnx2pwTVllSXmgxms8cntp0Gs9jSbNETrDCawuaR
37nNwQzrURl4O0BdG/eYUMeArrF1RSBHS7Wh244V9Q1kD1Tv1Z0WLPocFg20HqElgWL2UbpPS3YC
IP+u7oJBhDom91mstI/jGHnDE10F7zfPOLf6PSTTZD5PmHJUnyyEDxi3byYIwhsV1ffm0Q5Vz/31
j5uY/QtOywYDC7iPBOJyaWO1c2p3Ft4LShToUjjIz7zgh5ffV3pc2QFGGOUtrderTYw1L9BjthPP
Vl4Vq6scwECJeAXF0LGIa9AOSWQ+tVOR0fMUtliUfeiMfNaEVoa79yf75sicVeoblLn0NQcYUZCZ
enVfvHLrDZwUqpJqq3dPTqGpaD9P2Blk4W0U4xII/t6/FpwPcOpIlQD3RlF/FSicVHIRc/stLREE
iRupWWdEMBzvWOM84ewoyw097qQzloyJot5jQ6KUfocMSnTEMMqOj55bUjtV+7j9ntOdvpVcrb8L
Ba8/dGyCi2Hwa1d3WhglamlgUvfapXZjbgDUVN8RhmzKIJzM8ftoTeFzjQ6Asn1/Pdbh+s+4kO4X
ZgOv9zU9JWp6wCtjIU6KFVbgcUr0Gpre/RT3URm8P9RVpeT/xwKUzqUFAX3t1TwNGjgDTVFem7GS
961sq+99iKueEuuaX2l1bAS5m3uWL3GZT+54G9h3reVI70a+vo6ly+9Y+M+GDiWIO3u1+1OTDj7G
yeHr1I+ucZjxTfySybyglzqgemMuYCC/EN2sP+QxV+U/XlrcVTrz/+MZBHH1j37kX+ntrLlp5UAA
PY2hqibwKRD96ctwOCe0riHo0om78eWvJ7yMSODmOqZSsy4nCp3YoyB8dUL8qTuaqVVth3wYPuQZ
3PdNY3A7q8KeSliRtty/v+qrAh9uch7vXL4yrEcYyesCcwyEBtmLNj3VIlP3qhzUhzLrQgABbWKB
0xr6oE0M6wk3xCagNl7cWOzrDf6HJ2SSYvMYBIR/GV3TaApd8J/pSfTTcK9opbO3AK4HaWcqt67J
t74ze3t5HJEFovZwOZZ0aJeEWpydxrkqdn1k5V+lYw4bBXbZHuLd/JXSK271bZbeeoNex49F2N6G
Krkod8DVuRy6qweFNrSXntzZBu3feMmzGnV1UIOOOc7Sq8+hQj/m/bVdv5lYW8q3oGsczHUW2uTl
oOOY07aRFMdR0IJNC4IJMeBYQ2vBj+MkHTdArLRb9IY3Zro87GmSo+dAlrmqcioaGlNNXOYnMH/2
se3m9oWdNZPN4qPAk8ewv7SzIv59GyGm4/FhqdbgfbuKz0nrhXNnzMUJpMWRRp8w/IHqSqAPIWpX
73/WN44M5RlkqymtLcIF6y07c1hRzs1PZRj23/Jw9ALNRMsG5+TqDh1v/b6iLvUVryztEQL3rVV9
e3hAR3/Y2tSRL1eVjy+Qy7FZ1W7Mx/uxa9xiA5WEKm7elc7neoIvH2kh3cKIB+u2xn3DvhEj31pk
yhoIW6vQ7YDeX/6GNh6pVodpcQrhEp74J+Q2dZBObUcVZVMvmcRmVEr5j7WxZT8jWkSSa2P9zha7
HLXKY68Zqrg4zZMtDrY3qnaA3LXcl5W0hT+Wbe2rhQdjp+aB9f6iv3WWeDr9sd8CorPe1rxYk5TD
WpycCbyWPwC3BWkix98h0lNZUM7o8t7Y01cPaeqQ9H0cji5FiIVRcjnfqAdi7sRGcq4UfeooLTcw
ReOhjYLWQhAH1GIGkFBoyoexJ1PYk0BbR6eBVQbKSE2yG2+c6wRh+T2wo3k2IooCG/ny9+hWhBFv
G8XnKRQGUMdy6MM9CsFURjyzApEZ8Q4aAy+tYidQxzaptg2Oup0fUw1zbyzI1TEgiqKrviQq+tJP
WX2cSY1Dt9cNQZ6YtD8nEA0P0YDj675LRrRSWqnikFIAg7L8ztaT5K5wwIa8vyne/A1Ug1UePdh6
rBfImHBJp2kfnxtpzdsBnsdBqeLse5r23wd1dl5jI0cBtQij2Rd1Gt2I71enkE9AR4trmzNBB3R1
n5VDNZQWSofnQhVOwHmpE3rDYbPt29b7qtGyf0BCLb6Rkl6VNiB10UtacgYkYmlLrgJQif3oLJNG
OaHBl25LXOlVP654xmW6F7/m5uggc1xPCyCmfTCBHBzaKcU5VKjD08DGvFFLfmsRaI8vpXp+ETfO
5a4ceZDApHHE2RiRCtlEBaSKcSpnFaWRRN0Y+eQ8iDBtDuXkllvO7XxjF1ylFXyPpTextIl4H64f
35q10HDtGUlgOxYvoHi806LO9ZA5ZvZqK6aNmk9cZz/HOR1O72/Aq6jE0BjT2hxLnkB0OS/nDnoX
G2iLHaCNsjyghiRZiZpiUh1PR6uv3P37472x43iO0rOiJurS+F5+z1+5sTHHWg/CIz6TYQ3PnZq1
PMV01bdjS93OVmh+jAS74f1B35gke9sEgsjrkNrG8v3/GjR1UxStBz05e4j+PsH8JqzUmo20ucSu
WrnFznprjhggIQnAt+WaWf78r+EmngY2rLKUZrVw0RZVZl+n6gAvNEJn0xYggg09824EV4t/68UL
GKYkd/nSaccS7epWV6oBVvropufCwN1NLSKk1bpZhTuTUm95/4O+NUPPWRJREAwaGeLlDM1OElJh
DZx6B3v1kWL1c6VNSIHPiQPmzkp51KrRp/cHfeOU6Dq6GvQGUCOgCX456BzZiqH2uXJSOsWrNsJL
0rMxFM5WZFa/JVs3er8A+3nvJLZz44S+cZOSi1KFtQGLUJxeN/QQeFD1xLLDkyix69voUG4aeE+N
HiHzrIUgUG28EzOk11HKDYvWr7AQpQwL/3qTttmwf/9bXC02JXJ68rxvWYQlQ7/8FhGJ41SB+z8h
Bq7e2ZMF6jOWvepusxbgwY3lvjo/y2jsKx4gy75e+0g0ui5S2anRyVViLwj7XN3XYXrsCtRiEOOe
vOf3Z3drvNXNHOr12I7QJk+dSOPfsxPKaOPU/ZCj52v/iDPR6v/DDNFM4yUJPobMZLW3MCqq0O0x
o1NcV9+F0sFNap30RQJXY4JF/OXfJ7j09izwYJT31502msJJQrkxOamtjD+DBs2PuSOanRLSNfdJ
CN3k7v0RrzcMz0eNwthiKYrj7CrOx7YYKMNVyclWOywnvF4Dk6hS+uirXL31Na/CA2xxHo58Tri8
mrquAbrIOmrUXJOTmxDrFKD+4bHonbbajk0+zVvXCY07LQJsvXt/ltcbh4GX5js1CULFWhxFm/TU
krYVn6IRVJk/VV6mbBUzTrUATL58hWYGv+/9Ma/C0jJZ2omYrHNAgOteHkUoDCiIhl16atu2fA1j
yDFAhz3vg6OM7ks4Z9Ov0GhyDAuyKL1lQXWdUVPlomNLoRX+EbnDal3LNo5NJTXSE8lN+C1vXKS0
88gQeyUPrR/oAcaIa9SjDp074u0uJzkGkAjqf45H/Awb0e4lsQcvsUokQzwpc5hZyYnG1NwHTWKl
IlDTYaJJpzgv73/xq3xtmTP56pJBojO23l6QrSfpVUoK20VFe9grRvmjmajbutyXu9ijZLABsld9
KwoB5h3WRnp6/xe8sc94O/9J2Bc903WBMY+j2U1nak4oEXT6p2quon0qaA35OCOInTpnmfavSepS
zuQKojHOubpqu2k0NUbFsNLTXHeN3NbCo35tu1X5rEBQO0Cp9X5Ctmm7fdIZouU2CKMbOKY3jjXN
bGqJQIVQkV2nqRmuEoqFNcIJmKarbCrNyR77Rul/qpSVvYBmxOCe4ZiWN071Uru/yGyYuktM5u4F
SEgX5fKEQfckgWvC7JSbSSKDpOj16QB+Mr+xqm/Mj5YrLxPKEegvrPeV3YGwz3NRnLxYGl+s1oUJ
CEfdl3CHXvgc4mmEgXzj5rl+DIGsYx/z/MNOh9LT6rKrtREDnzDJTxj0juJ7GppVtkc6tKMApRji
mVSyMbcq13r3Q+1M9Bc09N0amLl9d4fCejsHSj0ktx5Fb1wYCObAmqAfyttonW0hD64JVMHyk2bU
URRUsIs2tEXc/h7572a8kaG/MRqCwGhZ8/khSaybrqUJ1KGrWFEYbV39CeA5qpbUPJ30lwWjL74R
s98ajsc/mQxocNiQq5hNT6wp1QZEHRS3Hja5wRvLp94l/1PwKfv6frB4Y/vy/di74HgQfVi7U2my
wz0GDwqIGJYx76MQJ6FjmBTp6/vjvDkpYzFSQxWCLG21kZBuKBNCQ3maqrT6qnnQnJClp0teav2N
CPzGnYeYAvUbfJ4RPltvDhRG0fBBfuJku3OHgZRW9/dQxLRDNmPuVEhbe0HhOtlls9HdkJV7I/Ry
zyCfy8OV/s66n1UAUjciYypOap1jZmDaDfs/DZ29hND63LXJLfPsN6IC0W7ZJWS/NOdXqfY4AQ41
Mqc8OarQP3vCzraSVxg6ZFn6GIVVLQL6UUA531/Nt+aJhh9YE573RKRltf96RGpt3caTUVcnFBVq
H4eEOKiMtNwakwSkj7r0/h/HYz3Bouu0F8Bp838ux8sm2Ev1lGknk9bwPeYAEnCLSecdni/EVAlT
9Fa/8GrDMspy1ilBUbRBzOpySMV0KbPjQHESKKnuomyST2nU4kSQjxIw9fvzu86UaAjStAEViTY9
EoGrWyQz2hKYt6afEm2Sz05RDx/dAR7bLs+BICEZWFn1odc02LKZkmGIVTt3oAVuyWJdbaelL0ko
oAJG/kDqdjlpg7YjcgmaccLcTD1APx3P2B5BOnD7AgNCa49ZWXLL0vEKgUyuRJUH2gXt0EUsbDX5
IhvKSaSmfsJHKjsnUY9gIBqxH7tJ6jCrxrH+oY4GjnRqO5+Lqkm2o3CwKsMiEZftGq2CqYnG3+8v
ydUW50dRlKFFizkhlZLVjyrTVKpqZxknpcjiH72MsxBXi8HT4R+HIj80cQP44/0xr/ccY6J5h54U
6DKUjS4/f8tjPSlH2zhVhet8T7Dn+1CjtgB/LNKD94e6ivvL9BbeAHD9RVhp+Sl/nWCIivNygZqn
fhzM1kdupci2zaDcUh97a0cttVtCIsmhua6mCrdTzXoSFsZoWfVAW9/8JnrcQqTQ5C8L249s0xnG
rSvgrcVDahQsFIAG3IRXH9JWprFM+UWntlNTe9NZPdzDWKLLQn/d+TJ2HtI+73/Qt9ZuUZIjOyP2
X8Fwm7amjSEa4wQNwXxQhGPW+2wY0ccoe/eWDuX16tExYWJkCQQnRrtcvRJfXSVPE+PUxIaufHBQ
yjCCtpGq/fP9WV3dpbyaAGewgrRqEPVcnQKYqQBmZgvDYkNFoNhsl/e4l4bq54hYtitcFM63gwHL
AwlbJ7uxSa83D6MTFxHtXzKhtYcwVcOqiDrbOlWxhj68UiH3NdT1AQ2hZiugYCobz57q3ftzvt48
l6Pqlx83S+s4y3SFUdWpf45QfLkr4UPBy9Ct/xJ40jcut7e+MVks4ZY03UOj73K8BpWDAfdC+4Rm
exZkrh4FlBLjTW0L+YgwSe0nIYLNWMB0/8NMmSvFARRbueyWbfZXEEh6gZ9ON9sn9Ktw4MxMNfaj
YpZNUHqIu0WTwA3n3z/u0tmiVkd6e1Vi70cHm8Ums091lpoHWGhhYHZYWW6BFNrgY1O7/vH+iG9t
IpqMKhkh3T3OzeUklQmIYopF16mtbPfcN6Oe78YY+x0/ETrkaS0vaeq2EqXhWzygt4dmWFCTGvt/
+fO/vu/IjGoLlasTaPwIs6SwwbuwoXvYNJq8w6GJLw9G/5bj7BLdLp6kEBwotyzFJjSOseC+HDad
JrdIMFY8I+mhHiykfkZgbuVvl5Zau8kymMBAhZ0tYiUCRTb7X/czIELq0Audz4XcuZ5117cqxGOl
Onex0BFkku1Zi7Uu4O+FfoWq96vWTMa9kzfRjZGvvvfCf3DA5NLa4IOvoQtGOVoSIb76nIikQKFB
M4N66Mu9McQxGiyVOMZ51ty4tN/42iCbwAYhxQjUdt1uqKvKhXQnm3PUwNlpSlE/IAnY7JF/cgPc
nLQAY/sqwBa0/mwOrXLjDF+njnTPl+7gYqVsLst+udpVISyvQOnsbKPA0aH4oHi/bVC585NqTLO5
d0iWsE21LUWSusRFcVDwPLfvUtxGb8TrqzuQn8KKw2NaIATWWuW0GlOTBUjlGcYUxqdiNjCbnOLv
iTZYNypO+tUVuIxFcwFYGXU9YIuX0xZNglSZNJszNMvK8wVp7fM0OJ0WYHonH5qpU0RAMhuitZRE
BeZNi+5cjckP5acohhppjkoicRrMKN0T+6CW4JwkcK5NFOejEVlKuENW0UZMukra2fe6co436LN2
6GnB3Hf8qEzn50xCGf3HiMXUKLlw24IxWjyyL6c2ZwhQtJgDnHVkU7dzuRiw2V6zjTFvu2u76gN5
XXWDCnt16TGmC3MT2RkOEbHjckwgkQAxHdGecRt1mOtiqT7SS5pn5PBUt/r32vAy4ILUXzgLYMpX
QQpskdeEVt+e0Woxz5Wk+UjwV3bCUZUjBUPALn1XJ4GWzEXuR67RoS6CXfI/f2pmTBt0aQZ4dJov
p90j4VGOatWdwTVFT/zSr10Wi31vjnmgdo1+CFv9Fpjr6r5HsNwC1EF8RtraWuN8RpHAHRvN7pzV
KHX7JWcaDImFwEw3qeZxcHJ3b+g4+22oOX15f75/aG6Xd8NS7eGtxV/Yl1nrddYrCeW8z85Up6PX
IVXzgzs2nePXhSigC9dy2mEjjCZWm0fDw6h5zbeoRbxKadD+uuuk1sGb65Xy14DS+1OCX9WuQ8bl
gISx2BjVx6jcqYruHRJ4ffu4A+p9I4O4jrfMgAcL4HFCPEHvcsnSSe0bHFWys5VOydf/4+xMe9s2
1jb8iwhwX75Siy3LTuLEjpR8IdqelPu+Dn/9e40PXiCiBBE5QFEUadHRcLZnuZcObtZzh5Sb7pvI
ZOyUTMu2Wk9jAU5w5NezoR/uf8IbJwXmCz0VShIAyZesD68L2jJUy/xUuUb0pUZV7VOkYKGKWSEa
RmHlrNSU9Bv7RUejwWHBkBnWl0vWZ2mGYb1WnGiiN8+t7qSP2GEMKF3O84BbnFl+9rwweqt1J+/9
YBCqsimQbXpNoa1+yhBe+ibmZurRiTOhG89O/Z1S/bwFe+9tM8vutgAWlVd6mGnvl23Wp5vJmoPH
xtDzbwYMsY0jZvRIc4P3Lc5r8zlNIzKp+59Vl2HuYmfK9h/pL2xkemSLozgpHrKtlZ6fPHDI+NVg
MYuFgN2Uhd9Z7fgTrJSH7n6KoA59OiPcYaKdVgfJ4Tf22La43SYfqvjvdq6UszdHZrOHmGZa/lRR
85BAGRH7GcfsCbgOulGOHtkvlZ4Vyub+TBYbVGoWmwB+8bmCJgaKZBFVg6oGr1mbwRM4hHpPL1zb
koCXiIoasJ7a2tkOiFg9IPaBvurQxbv7wy/258fwlA9g9uLuAZl4kU4kQdaCo/cQwTTS4qEscJdJ
tZwigutGhL/RH/L+KTzSJ+YooMhDrYyw6/I8VnPgNIUyZ08C5R4bWNSo21/xM3ZVqUXstP/kiA9D
5MuSVTbxIt77GFrSoXi5aO2RwyyHFmlQdmGGUH6ufkIpIo83BqiGdwUtr2SDJf2/oRqJlQ+8hFt8
DEsmQb4E+E8DbH05bB64Nr1MQVtcVYXhG2NaPriiSL5G5VggqwQ58MFunBiCY6e7n9J8gHpWUcX/
x24QsL6/3Dd/DcopoC0A7NrqsgRs6Xg1Sdj1U9cqEe4iUx7shj4z3kwFbW0fOz9dylZ583dangnX
5Fi1yQbD5jn5TPW4W7muFrfVx8eh50zRhVomr/ti+9nV2A9qruZPXT7+iu122M1Fg7BVGRgUYuja
+I6O3KUa6ShQ3f8U8ob47QaRQ8PxlnREiloyMLxclwzLPLVBB+5JiaiW2pFWCp8uzd8mF/b7/aE+
SnHLsai7IzpBuRa09GKaKD0V/dCnJVL+UX4wjAwme5G18Suks7J8a6em/CFGS3G/9YPdvRuKUaL0
hNnMg4fqEaj8qtPCs9JRYz2a5Pz6FpRdaflggOtfoz04770RpdpeRUhCfLv/4299J+JLatuEIDxj
8gL7LS3N6rkb4rStnkahibe2Dr8noulfjMAOVq7CmyMRVfJKu6RHy6gSUeHaVYqwegoVVd/Pduig
OUuetMurcExXMqEbO48riFlxEcCxWQKBPDiQmNFr1RM+72B20Y8bpwNmGuGnUWk0hKoHI/8G499E
CWTO3XFl49+YK54H1M6pGbv2de1cTWZqVWn11NV58rmPcvtLO7fjD00djcf7C3g9UwbSCCFRGAFr
sMTwKWUzmK0ohieCZSSGO8w7lUKxDrzY2Yui2NELlfL3Xg/XqrmLpAtYJEhMDpkHyYT+65InVheD
6gTocqLe68bPee/gpCaz4pVPeXWvU0KFLEdpiutVCjZcbtDOje1YV5v+aXYybTd1GNYXYTM/qIpQ
Nl3TtI9TWJ/uf9OrV1sSa2kyuTDO8EpbNiFs8lansq3qqdHBXm/cLqt3JeKnb+qEmSLKYaXzpawa
C6HmIESZK22y7j/3f8KNaYPwgixFIiZdxxbvSouSZaRDoznQ3XBQoR4rXOP1eT4m7ohHSkm1x8/6
YljZTdeLalOrcSB8aHgpXWH/1SJNrBG5racSA/nI1wYlfTU6dNzvz+76oWLv0FuilEtNV3J3LldV
iSvQR3hnP0UevjDvI+h/lLTAh5Tfm9nTJl/ESYwQthdryiF19aLbjwiEhb7rZkXZPVY9hrlf7/+o
61WXLk4S8A3i14PQf/mbGuCBA4J6w1PWUySjHFjj3m2m04FbpjD8wJvSX0ESjDvMYqqD0eHvcf8H
XH98foBEj0gGpucs02ClR/a2t7LxSVND4z+GUIzeVzJz/uMTRbUVrJuszkg8tQwaf7/y7bERbeUM
TwP6kj8yI/tOvcTdgWWsniGojY9SP3U1MpEb9uKRpKkJdpuYBPgISf5ixeOqQ3HV1qcnwa79goNe
VW1YDLX3tVrKPgJlHN9ipzNQ/usmm4BRC+p9gd+X2KJ3QfVwYrvGn6xYicDokRIQzGeTtTGsMSHU
S9vW2eYaTMYNsqPIH0KWDrAAwDTbJAxrseB0nAYuWpqAR5ryTjt2mloEuFxO7pD70RxknyGcRtW3
1AUVR8ldgId2hq5/Cz274H+F0Ff1Dd3eBslSqojmm2mXSv+ZA+U+FrFItZ8a5grer3nQWvImxYCa
08fDaD9LLpfmU0BqbH/QKHeTsEXwTRG87NhkStmdkLuovgdV71VPtVUaf0EGaeFB5kUtdJ/7QSu2
0PFta1PVuAHSOu2zh2qquuJEDKr8KhCK9h6lnSWKlHyW0odsiILhkE//RuXkPZsFLmU+e69zkTF3
Zu9hAKTjbkJLG569KdYbHxOQ5t1MRPqWDhTKsQkPPFT/hxbUcoAS5PRQ4p77pkCU4nvhYGD6M5r0
eLFg5xSdZn0KdEBdZjL9SpM4qqnyUl1APhLd/YOJldNfWWuNyOg3jqG8oJ49fEsQZa1/0EodvgQ4
lwdbkrRK9wdnDufPFYD72jf0xhm/6LAuFJ8iSvwtQP0t3YR2kKU7s65q96DVHRaSdZJjNNfGY4Qf
ihXnzb98JNR9axpHxaZPXGpn+Bu4P4Ms68uV6OYjtVnsb9omAL6JNyDmWYtSxIwKrk2s2Ty5xqh+
j1xc4/04QIjUT3JAWjoq8WKjJLnZvQDSmPRgg4iN3GBVr37OLC/EHSTo+gkPUAqd+7xj9ockmhG6
8W1SGjSbPaOa1y5iGQcvfza/Fk4uXSegiovnNXXjkCJB3D45aHZtbRxeBz/XkxKd+r4HJOpMX1HC
KzGjavJPLc6U0H507alLG/cnELt5DWV2FTnRivZcnnoeIDgm3uLdG9CbyTvdbhB/x2w9CUyUHoUy
Ig0VamLlsVuWywlhiHkpf8n5y9b+IkmApItAvlO0TxxvFor3ZxoRVQSgSBN7+JJrKLs3Lkmzk5X5
12iqo32QgTda2Ts35ozqAngHLn5ylmXq6pE49kPQ4tzXCvsBk4XhJW/aeJcZpbYy1FVBgP4AIzm0
JojDYSdc3v06YGNCjtF8yhu9fs3SIsd8PBTcDFkZ1dpmqKLqfP9Vu4pkYHuQV/CRwY9TH1g+N1Xh
dGOt10+mFlmvZZKXBxDXyote5vMvRQlRpwf3uravFxUklQaftNGTQFQJI18Cv5Kh0AuvE+YR0xuq
p+is2z9h7QzIzdqQ6LBdb8O9FVttsyG4FX+PCRIuWzF3SiztQ9SVN/fqu9tofznA2kHWkRQsuedz
1rVEVY51bGmEHGYSln2XmcpW03tlo0/DGrBdHtuLYw2AzwWDCh6LrjlBxeU6z4MNDqCJzGMzWNaO
92D8J8n0RtvPGCeWFPHb5DWMEHZ6KfIUjaQ/XHI5OlZoSInw+EHxuRzdFG00aRjXHAOLQ9yjVQaf
vxmPjWWhb46Kbf7F9EpF3d8f9sZHdqXMItI0JP1obFwOa9WT4Q69qx8xn/A2uebGzfeMQPGfLAoL
9XtiIxl4f8SrkFEqSIB9gzogu35LxKSI8KxVvEA7OrHQv7uVVey1WdMfEPIw/sEp0sMjB2cdtJNN
/cGk1FetIJ1vrDP0Jvq6kCO5v5f0mnBsgSbphnZsQPef86k3vikNVAIM8JTHNJ/UQ2aH9UulSsLw
/blf3VpgtFhf5D1holBzW5xrve9y/tDTjqnoROvjQjq/6Y2H1naIaOpKi+/6qmY0EEOICjAeWM7F
hqbnN5bQv7Ujh1Wq3yroJkD31v2IGHdbcK89wrUqftVIz3/DwVIfD5M+JX/8uS9/xWLO5gBYHZUM
7Vg3QXiySpsrs3JmAxuYYJp/oPxrbqo8DBtIX0VYrrxXt744igoAy1GHA6C7+AYiR92+mPjiUx/Q
pEFBH1cXHXAenQInXlne652F+iRoPBD0MgleAp3D3M5Vu7b1Y6SOqXHsVReTkDIPDzgK2jEeDmb3
T6Ckc/ySBWVfrKz39VGmZmfpoGBYbLqe8uD9lqMYSSRKrD7tozIHGC+FqJGLrehj8dmpnHhLb8Ba
YdzfHFFCQwDvS/7C4vJwrbH3SmqnR6PIq12Gx3jrq2qhvVZeY+8GRdf/fDXJ7ykx8SJLpW/5bv42
RbNHtwAJV+dYa1AsjXk08l0OQFjFk6irVwa7sZpwtqELEOJRtFkKituKamEo7+jHFOLg58lI7W8I
vc9P+jDXfqoWI4p/VhpvyypwVlK/q10r+zdAZ4lrsAG8KuCMA1ryTT4jB1aGZrtX00klMk7nqoQK
iUjgyr69Wkcq3+xYLgT0awFDLIqxKjZPhDZqzUzTSjoVxQe0d9JjDBr7kCEw9KdfFugg1yB9VEjZ
9MsX49lNgqQcTl9Hy0qUfVVzMisv7jYR7cKdVqbaKVWi+F3LBuP1Dy9gRiaSMCAjSFtkc7GBvEGx
BksXzbFLOv1VtWfjcwoScJPgJFH598e6CuIYCwCPxc0LmAcY9OVmjXJudi82m2NvYk1khV361PCa
Y1ozgAvQyAV9PanXqrg31hIoO/uHgjFQHmMxahjDcinCST+2eWeFm3aMlbemtrxvAw4GO7ST+pXN
c/3MAFhBUoXeCVcBNPPFFTtHsWsrYGKOSmBmX7FdCJp/bDVxNLasXVDm8+3YTL4HlhTUyYH2HNDg
CSKPulRcrooKXh8dgxQIBRCyFLrby1+DrRNHK3LFsdFLZ6/m0mw0FP8Qtq3dt9cFOTjDNGioJXPv
Srz35QKXXd5HjaPNx5AaQn7QZ5vkfFCD+kEfCyq7iIu743YyUF+oUYVp3tSZcAafltIUAnRPUiXv
97fc1ZXFL0KAAyKolJeENnj5iyozA+qMK9axmroQGR9ba7NNEJMiHTHhQqUPKWw33oRREXcPBZm3
+3b/B1zveS5Kbi3amABTrmDRIndFSPNsOpqYYIBHB3WyoYuR2Y9zHevmPsbIefwJ+8pYLSYssnIe
PTho9LDJ1D66ecbl3LmwOot8Ifzco/o6HzOHJXCOad+ChfcVDBFRYMnHMkz/mvoi7XdhOJcJKnlZ
6n3TEhTGvW1lWR2eEUzN0VZu9OVmYUmkBIRUgAT6gPTk4nWe5BAItY6fw054Zvs8FQqJI1CqrnUe
3VJByFA18sikND+FtrabAwq8mT/XTl0elC7qgKZxZ8xrx3exZfhabBkCJG4MgoYrsGMwFx6yWh4+
mBTyhD9Swm4fIxATzbaxEfkbhCVeLA3b1H01CD3/w6RTjk9x8yOLJxy/Ujdr6a5qfBf9uXaN6iFn
GWweA6C8/wyFEz7o1TBle09kaZr7mTYW1QF1LFWgkRxMG7RlgmzlPpNn5Lc08OMHkZ3AwOc51DnW
l/uoyFIliJTEeM7we3vs4JIIP8LKa+15kAt+OQ7sHzolaO5zi1w9ulnnCbvNgLs4mYJ5IKZzU+qj
ruA4m6zAJno35EVpb4p47nIfAAlQp3pqgSLeP7GL+5Lp8jNk74KKww2/8Z7Gdm2UivucWjhK+bnC
j/abGr0BuLeQF1eGu95uDEfvAoQjLUaYmJdf18ssyJ6T7T73pj7t3VRo5cFUAnxZyyjd1Fk8bR1F
s7dqi77RysreGhtmK/1NijkInsmn87foMe7rvJqGzH1WyPRR/KF0RR8qGPUDqOJQeUzI+zw/ikXx
DeIkMkn3v/TibpRfGpwBoua0EQjqlm1j6FbJIEhIn5UWVTcTGseWG8vazwrGAI0QymMbxWvhwI05
w1NBZZw+J0/DUoxA48K3UrXznknHk3qbGQmGlzSSxNY24+QYtiN+Q0CsX41m1PSVw31rxmS7mMEA
VqQyeRWLDMhXUWx65phWO2fwskeRBMaLrWqntoiGHRV0d3//Ky+RBVAAPhzPCUdk45zVvlxljHfC
aZ6FeFHT0Ei2IjFb92/QetpbaZloX4fW4Emdu2Gw3wo1FeF5aio6lPRh4i+5m1nfsETNsq+Aw8xp
k1mhsBxfTE4Rnjq7D5rKn9VZ6zeeWokHPEnmNXLg8kTKzjQ3gtSX+WDQyQvqt23aDK5Sup1mPONd
V+6El2jJxvAa76VXY6GsnMflElGIodVCegPHiI+1bCqqej7rBSWxY4jB4k5rExzQtXJ8spNhxrE4
0b72g7VWBrm6+pgYERPQDxPDGmAulzOcojmrTAX4WO8kWujrldY6b/RutV7dOAnaM29dbqgdTalg
otmVjRHKcZtWEp1WYLvL48GkJVNY9lUxGuGAXv6S0pswH6TO/yJw+sMY21PmeVuV2jjYe0UR40NV
O2P7KApsxH4i6OvhGXd/v340xn9/ByS3C41pojYyBWoUi/2KhkiB83KtPnvId4ZbFrkKUTUFT+wn
fe0o2yCc02MiVDU8ULfV3psRRh3dXqOFFjaWGLAZG5Tux+RTE3AF1PS/SmfeoHDmBQFS+PHUPxZB
rRef8U6zpw0D2u1bFUaRvcs0A5tb6keR8ZoH42w9TNMwna1K66eDE/Squknaph8eQisvh11oRka0
6XQ1/NwS4kd7wMkdf5B5yE+4xgyYGzmzQVdrGnS5u8Wnr+h88gfFxOgVQUJ+Tju9VWScXeXTUEzT
rQLkHW/MAUxvuzPHMdNewSlPhyb0wumzZrQ6yqKwgs3tiF2i8yMZ5/lNjUCu+VqUQ4K5vx5XBwLa
G/f0RwpFNdZZPBIYcjoRaqjRM/rTqra39KH+HNaG8qnFqXBr5XldPhJMrlVFF2kbp4+7Sm5BE6YW
ZHm5UX879MYcjnlrVd6za9TzplTS9tAWErleiMl+TfEk/MMOCiMS8FG5kBewVBhZbP3CQ7wD8Sjv
uS8sdxsg4fzad9a4JeLE//f+R72KfhkMmWycaJgcGo3LayadaI+1TRW9gHubtcfUikGzgYtWDX+m
tSmoyamlu60T0UkDSgcja6cTarqNrSg6ylOcrZz86w/OLwLpRBtZfoMly6YNXNrf8LNeCrex/ha4
x7+TotNqb6WJltY5a+2Fq2tdfgKuPejQNA1hV16uMNHeFMPVC19Ky+iOOsPuaWnGT/Y4WSvv7tVQ
qKDB14LyJ/VsyVYuh+qjISDPsvXnBkzjp16Pp09K3cSYlMIqub+yy6scgTBKcfQNSINpxi2j5UE0
YQ+gyT5mXlwru66tvd3QBZbtC5vj7StV5x1Qt0Wo2IymH14hnC/3f4H8bhf3JyGVFO2l4srRsZcU
hGls+qpusv5FjRy73GZo2WfPYS1y8df9gT4EE5cjIYrmIW0na4LWYgXrEHJdihM86RAA8k07G87z
NGKisa3ywPgiSvRh/FpoVUQSh8LGJhz1XNnz7lID92FA28qb1gOqfsGvSCO3yPoRq0SzxIPbTSx6
9Pi12t73jnwd2yoALd+D0DMGZyUQvdr6fDFEUhFNo+gH0nkxD61pekqzkCOpjnRPfeton5ES0p4C
NEb/7RtlDaNzYzweN8kP4aahibrYjtrQao2GKclLP8zlJjOD/C9eKl34qZF/yavSXrnCr7Y/lWiY
BRKSBDWbwPdy+7dKYg2Eo92LO6Mz2cZ2wFtjp/NfpKL92/1NcfVcyLF4LkD0cbbpnF6OBQ7GS1D0
6l7UutFftGRS9p6bBEctrPV921vTv3o0iZUFvBqUdjRIf6A+XNuMuUiiRgcHe0yOEXJ0ZkmsQpLP
1sf0Qesr8HVAfJzNkJbpz/tTvTpoclSiNgRIKC3RnL6caiBKHUvtTn2ptBlEoWLF4gcow+hwf5ir
1QM5RUzEbpE+QVzQl8NU9MhM7Ce0F6dxMYnVCzM/Er/ar/roaLv7Y13tTMaSG5LTzKyo4V2OBbtt
UmO8f1+m2CyeOAP6HsuV+cmKEUPCdqeovt8f8NbkZM0QNw5QZCRmlwNWakwdLBmwnkblSvXZvYi3
zwCtDiicjGv75AMffHFjkdLzEvDE84FARC5OOjxWeHbCSj/NQWi626ShPLydvKSn3atBqZ3r2vAQ
ZLaa72Vlp2cAQAgHh2hCWH7p4cWBMK+HB0g4dV8NkErVJrdhLakwvEefOpuj/ETr32lhm+Cy9E87
5WxF0TjZ8JPALciLfdZXWCAPWZ9/H9PR/dpMBjGimgvw/7hdx9UJUKyCccP97/wh53Q5c92SmH7J
I+FrLwP7AEEL8Ayh9mKnttp65BCNO2MDRbomdqERufHRwu3nM7W2EPvJMDS/JEaFy3tiEvvTIW3z
/gmuc6Uf0nhyKTUlljP5eZ62ML2R3/Lwm9D19Hs5IslW7Bq66ONzniEH0W4Ear4NhOVYL/uvZcvn
+0EkrMXboO0mZeW2W6KoUFOXM5WzJF1EpW6RTdVIojVlNqawhOOm2Zl6YoCQAiW/0evReaSvX4ot
NXPrE0jDRNIxNeeQG2HwFlqleG1Hc/yLbAu6hR14WbpN8tne66qSbTA9/vf+uixuro/fSqxF+MMJ
53rWL/f/gJYYiqVNdbIzTTmLMh8+IaOKGzyoqV0UtOljZQX5ymZYdij+OyoXFuVXWGB0Zy9HnfQU
ZcDIKk/0l7LDRDT/OOBkfZS6Ac+qUczfU6q2+JKp1tMUZvkmFhhs//HM5QsI1waIFGne4qHoplwt
VSiRpwb4n49MJXqJo5v9MPpq+mQYotvydgYrDVqZNfx2CuTEyez5ixojxfglukMzMzLw2mhPQ2k3
u5GGO2tcikMU6e+R6OeDhWGmX+RiWHmh5D12OTADQo+EyAXTh3lffnEPj+xea8vxxMcdD11rhAeu
WmU3VepfeeW2K2/G9TxlKVG2fHS6Pt6y6QNQnyu0mIaTN4LFdWxoOrVwp23pRMY2NLLktcUA+XX0
+rWa4jKz4RMTSDE4dw3lDGqolzOFtaBlU9yJUxV4w1OPozgFTNOjo5hp72qgpvsqS3NoQzUxcaK4
YtvC8HqcFH0tyVq8Lf/9JUR0SENQOqJFcflLommu83LsplMwCf1XR3T0aBlNcmrr2lpZ3mUo/DGW
VCkgQ0Z2lLjncqx0iBU7s1px8obJo4AQzzPcxwGVxE06O27kZxWQTDp8Rez5sVXNf/eDhslEN9CN
OUSlF70TEnr5pg+S+rNRocO4javJUJ7SfMx/WhYai36ia4Xps6RduBn7wHq/fyJvfS9UfIATyCo8
CP7LObiuqKleWNOJb0obUlQAZLBpFdUDKlnNSvB0fSAcKYpPliS7VFShLweLhrqcO2ibJ8eJA8Rf
miDdzfmMp+XgdFjn1Lo7rrFN5CG7PITkZLwLxFMfkInFIbTCIQPA2munHHfBjW4ow5a8NhS+KlT3
GDWR9lDUaGh2qT6HFHHSaSU1uzFpUCGU2+UXRrxuEX5kyNjZqN3qp5FMaJfodvmc50L1x0q1/43j
cvh6f0WvXxd6sSQ1qMCwoFd0KT1o6jlCS+SkdG6ws50037QMurO1xtsrYRVu3Qj59/uD3pzkB5QB
lKJNd+NyZclrEE4Gr3GqeH0fgkLLDnmfd5+suat2Bdtp5exdb1vQGrK/ys7FXODqIek8JZsh8J5C
mmJnKFJd6xthr72KabC0P0vvOedsWNnPldtWgjEXk5tnoynS1jg5RaNFUEg86nYj0gONz71PUb/s
yHlDc0zqHVYHzpc8Vpw/9ozxKJ0QyiGxCKiBU3T5I2isVqgIGfYJkIoW+yaq7g8C7OjGCktV+H2b
I+lgrUo6XD0qDOs6FMU1VAYIHeRC/FaSyxUkTy0ILadihhRhk8TTrsU0cZskinVyEMM6Oq0uHlx8
GB//cE95clT6AEAyid2XCR4nWlEiY7ZOqFMnPzG7S548ETivZqUXuzHGnuh/GA+oEXp9tAMoblxO
1RWTK3jErZOZmAXXtkOvCnBKEn9yhzJ6aLBXXZnh1VFlhgQlZA8UO4FhLsIh5HXgqnBWT5OijO9F
VUKmxTtgr2gNXaqoGN4bMHNr1PIbo6J6IEmbuJRQKpJn+bclTfN5zMAsKycRO+9eFAabUtP6bS6r
EdJ86Feudu0arvrqwHIFk2TSYseFgvt4sY/oKWTYGOrKCfJG/lfV2byDRl29D4PjvN9fx+stK4ei
oCvri1yEi7vITVWTFG9UToEdq8dqjKoHY4rMc2PgKDWaJplYN5BxIv23RkK4OTR9bGB5UsVnmYWU
Q9VrUxyFZwMtQvE1i1vzq2fleMtmMIZqBGYUa695OfycYoSmtHJRXd3CsmT/AXLlspKvzeXKijqR
JOAmOptJVf7rFqJ/mianfoWhq1oEX+6az8nNAQHXwniU9fql4qQ5ecroVXp0nqIwj/xBRw0EatEP
xC0LX1Eza+XA3NhFUtqSkah2Qz1ZRCtZ1xj5HBreSVRx2BI3EUxslB43OD83uYJWvuet4bArQU/y
AwG5rKoONjaOwnAC+rRGurNqmq2+qgfqo96MWf2nTyjmiRQGKUZyOq8hF1nl4tkZzHRi0SPWHvtp
MPddh6joxkILxdrabVUf7p+UG/NjSBIjQjEJ2tUv90uV2hUBbByeK6uH8G9Eg/KtycppAi5V/+f+
WDe2CqqUcCvwsKNwtuSqRHTnDQcth3OTetWWjmf6GVhc+tCJLtkDCP/1PwzHd6TGa5JwLhs7CsoE
luDaPtf9nKAUmXTmk5403T7UrFmBtAdh538ZUdrLgiOhqLU4fAgp9o2WZNE508u02zRhHg9PbVI4
+raZiyTF+yXFa+f+oLdWkKKyTHf4uryWlys4RKYyp/RHT0qSKepLjdtmscH/S3R7aMrW2pN84+ng
cvuASCHPcAWkAJ/aRrmXR2fMdGl50sxRin3j9crDnEx19YIC00uKQ8kKCeZ6ljqngmeZs/9hbnY5
Sy1vYrLnPD67jY73AIBca1M2Ey+1JtaO4c2xuLsBHVOjvKrT66WW4kFUx+ewiPQDiGpjD3a+f0F5
o1w58beHgnyhMhgqCovbrOlcUxhVw7RQ1y63U6nqO2wW7FdPDdo/v8v4hlzV/z+YfLp+e/XVsXKV
WnWjc5WMY+2XziA6P9TtRHl0k2Kt+3C9URiNVqf0SiC4WZLvG0XrPcVgapU3mGLThy4CQDnO3liY
u+WnGeWTY8F18fanx+ED88ktI9FFVyRArQ4j2V+Oz5SX40ct670z8EtoS5FSrjmm31g9Ch5kWtD8
qe4sH4fKhm04Rnp87pnWu1cZ4GQCR2pGlJn5p+kObwKFay5PbhbZeLhcvFoXU96Mc3QWuWE+Yyyl
vGTdqG9G0a5lcremBVTJIc2QtjtLlWzkdzJKo0p0nqMp56y1rYlZdj+24YaHwYlWLrDrZ0EqcEEW
QYAWqbrlRknYl71up8m5QSziiz2W72NkKxBTeu0tHvv+6/0Nch2gXQ63iPGFXUYWwgvRuRhn4E7A
H3Men3H0frqtXX/2QghPb+1YQTxL+UG7+6OvTHaZ0SgxLnteGyZne4gH6gH64AdET1+UsZlxOzDz
lW1zazyuTV54Tj7FW/nvfzvzRRDA2OT9O3uNOx5TL1G+ha4z4D4orL8a+hRr1bebA8Ixgj0ouztL
tmLZ6WXB8xGfB+EF39RJL15KO6w2nTtnB5Dh/Z/RqtD4grkOiY4mGXIplO8vJ+iZvVEP4AfPJgVl
w28hzasvvYjqcVf0ejE/en2tOscxnuZkQzNxTUL51nwRCpKCzSDfQbFejj8oThcGgArObmWOdFor
4ifh1Ke8UMv/8DXW2hy3DifyWBJArTHskp2ZZUpsRG0Qn7OqGb5mY0+twwDCeLDDuVgTnr05GH5R
fGOq2PDTLydHU3eAKaZG51IJ2v5z0w31QS8rUX2aQFCuFOmvS8jgr6FrwQnk0aAkttireB5oIzjc
5JzTRAtokKPPt5mm2AI55c2dj1hL9tMFebTRo7HlT/Mx9ntdS58nErGVwPjG8yU5ZHDlAIVfy2EV
RZENQ1ZxcLTStj4boTfREYwCbz8G7GzkTfoofqS0Bmbr/hVxbZbCd5CUbnB4ulRAlavy25kNujw2
sr5Lz0mhB8m2DjrxbtpBs7Hb1DN9k3ufv2uC8nIbl9WpGOuC2KGzvE9i7oeXTq/WWAVyoS9KqPwk
oL4cXCII2WC4/ElGlTvQu4LkXORWLjZDQhnMNznYD/fnfuM0YRLq0OIh96ZUsBgnnJBzsIBFnnWz
mkjQVYTk57nNEG8RUL77unVe74944zngViTxoCtkoj23iNn1lOcd/fj8nIV5cBSCvi4GrTMqFYE+
/yeuPeVrG2gtrDPXWTEzvDFZiXjkcuYsS0TB5UdN7ahIpxltTmMoznWrdmKj2XGN1Z9SoP9lr97N
N1aR3ihlaCnWRY9vASkY1IFuLujjs57k/bgra1ivPoohdreyhW/MDP00SgKIopLwLZP0KdNCoJRV
fq5SUw39FOjk1mxiicm0atxF7XZNnODW5QFbnBITgBeAi0uWYp8YVoMiWX5u4kDfNw7Na9HO+i+q
i+FTZxbxI8W3bkPb27Q2si8HVnRO9ommiPf7O+rGzeFS4yd+IqsG3bA4vkOth7Ngbc9Ro3sKpdIk
2cSICgJzaJ1zrDp4KBqpurs/6vKTg92FH8nNSa6rQr1dnBy0x3uHaqk4xWbYPgj+m0MS99yd1Tj8
clIv/FMFdjkgshf02LijCIQWA87NwFvETOmrGe5xSsLuUI5zM/n0W/pnbfLiP4zs5YBk8rJ/IvPA
pdwIKLowx/9HPxmIbxePEYoRv9A8Utptm85rnT25SL9feHIw+npEfxSgAebKz/3bHZxRGWwwvFNP
wZxmyZZCat5+VTwnjLZGXWTzyi10a/WkS5NM8+gYL0PuXnc7IwPxeqpE02kvGCfm2TNqHsb3OQnF
rhaiWYmb5PIsJ8hTS80HuS9e9sXy1UOkeVOBEQrkw9mPbLoajWoVx3EgQ9yUMxm8Cs/qB1Wb+aGP
PeSu72/Y5TGRXxjBBarPMm4ivLj8wrVVVdVQJdoJpoqV+3qvG1/RTcseZ6mz6A9Kn3wZTC/7dn/Y
5R3432HJS+G+yGbK4nSGc28Ncye0k1rXWuFXBbmWj5OKub0/zo0VNRE4kFko8cwVfUrk0C3iKlZP
szOa7YPVtc2w7ZFTjx/iRFffBn20/9RxgrnJ5oUU8KRsgYjH5SdVuhz3aK/UT6gpm+ZDGZa9kvtK
EjvtQTOjofEpy5XKj/szvYKVMCzfE8QB7tp8U2NRVzBmxMyNfjROSTuXXyLVzLcqalQFuJl65B8j
4OwmFMNBmNGumUZIiXpjr0SPNw4szfGPcr/kFS23U2K0Wp/WvUld2MmaTevawUGNaGj5VmavEcWX
QYOcMVhxl0YgoF9cfS4/NH5GU41xrXFKAzF7T6qm1NsKrnHnpQ1Cg5ZH7aY1nPK59py1IuONDcwF
wZEB3gGUfKlyFFe5V9GoNk+DMPp8C10gMXdeF67Jrt3YwLzdcCI/1ONxJbicY5HpNdmLYQIWshoP
x4MkesCjNjDPo5iTH/THau/x/k66+Vn/j7Tz2nEbidb1ExFgDrdU6qxu22O1fUPYYw9ZzDk9/f7K
GziwKEFE74MBDEzAlEhWrVrhD5KHx+iaSL8E/9eJwixcBDzaMITToQlLIKMtHCDTDwxDeWpnL9W2
/WgG7+kwr0FYrkREBLgkgJpOHOOFRUCCLZUzdRi5X1Aw/VEC26oPY57pyR6d/+FhVIZ8um96b/hk
tSHFQGyhEvTxWxx5UyoOuo7ExGXBBc+n7IGxaieoH3HyOClwgnyk60rvmKFNoD3luouw4+3XfvXB
6dUhJIEIHKSz8y8tQsg96Kjqp7KO9ORFCcZs26jY2u6MtB+cTSjELBPgvLC2Fv+xJLVE2vvtH3Ft
uzH4+H8/Qj//EYqO9tqslfqpUrX2CKIq+5bRHtnZudXgk5AZKw995fohSpC/SIUJUsbFPVA5iPaF
2HCddAUkBrdy2iOSN+lf4pYh4a5s0xlVNVOEH53iy9jBfUJ6TNMeTsIi62+ntHW1PjFOUVE3PyKk
nYPnKFMVZS9AjWb7YIrd77pknH38BXPNU8wbQP9IERcveGgA1pemcaLH3Owg9nr7ACxm6uv2LHaz
Na75EV17ww7bWJb0fxwKzhdEQ50RXd2YJ7fQmqfEG/rnwiliODZV4uKYnOcR1AD6VmtGcFcXRnMC
hKHUfl3mbgmWxLlTF8ZJGQptL7Ci9IchqZ89dYDDXIqgwFh00qN05cq/ui6uiCAH6H9xiM8fODPH
XjPD2jjZhdG8jFM3fuqznoGPXlXoljCVHZG5RUl4jXxy7e4DByNLSMIXiNLzhXMsgouy0gysDKq5
35ZTb437NCwHxcfQPMtXgtTV55Q6F4D9KHHUxdGx2jQcgPuYJ7uL0lNSKvMrPFM38HN9LjmsdWTs
iog51OHjO5hbD8oyEVKix84fc9aTqACoaZ5KzI8PStzG4cb0ms72hfByFCZSmjmb22tee1aEHEim
uM9BccrY+XcdkJvTaNWZeVKF+dKWoX5qq844UFBacroNgNxQpm+317x2w1PL0n5CZY/sfLGmAhjN
iEiHT1Odx+EegFq6D1pcF/a317m2bahUgYFQMkpOw/mzoWCIDW/vAGqqFOc3NlJ6upmHHqioOant
uLKa/NWLgkMWOGDD6D0AAFycjjDANVyzG/sEzTZ41MuuyLbFWDxXdf2ulHF60IiK7gNCxbqfBUG5
svyVD0kkggfAFUcffKnLDIAIRyOnsE/NNI72QekDO0S10RxOdT7O9R26JNDszExMa37tVx6cPYv9
MUg85KGWU6IgHhwbtj0rW+YghYqNbRDrovXbMviPLMOO/TDUaXENY4FJxVgIU/14ZJLqubQxQUBS
jix2VIxSf2FmqnMqYKse+kzDtlAZGW5EnjUjbjsirsQcdU1C4sqdzqhKymSSWjDcWSyruUz60CJ1
TtVgqGJXWUbS+1rl/afEYaf7pT0YK1/52ruW8C0Z+HFVWDL+JmNW+czCOXXKEHbdJh3j6GfZxVm0
VfsuUPZGPjXKwTPnAuvl2tG/1PyTNUmLa89NK1siBSUycXkRjLo+qRPiTqe4zmp/bgfbV6oxqn0r
Dj5hkBytkaevbe6/F1wkT/jmtEo6BfZJ7ZQi3rWARj6J0VP7uwC4ydZFgDX3tThUqt2HQwglPJNC
YIbAa71FR7HWm3FM84ovnEdliXd2g8peB9ZhY4Ztt0JVvRIXQc8yUwbwKeksi3hl6CPq2mZgncKk
NgMfv2lh+rnbjyudiStxEW6qAXIM+U7wI4tIhVQzIjXwzk9Yf1YzMhEoNb5FY4ktkBiNqT59/B1K
8AakFWk3sNwtpprCEJoN61RM6OY+iMh1mk1Q2kw+4yp3V9TxrtRYstkCG4IbDQTV4iU6ZhirhHrr
ZOcwmzZCAGuqcMT8VGc4/Vlepx4z7p1PqCCOK1Ho6tLA7SGZ0fK5kLix85QGwWCbp5HrFii7oTb3
ZmLm8b0O4qh+0BEEgwAfTeKXwt9/UE/ij3ciOHckZfkDw2l5iP66ynHE6JukbZ2TESGijfNQ/F3t
K3MzVU69Avi+PI+gqbAOYftw3ZASni+lYyEymEKjEaOG9bBRiqb8hXaOPe3T1LC6nasKmN1qlTOO
vb2ZLkOPTvOHNwxtkMt2+XldZezagULilOd2KCXswmyLFJqpf5ZmFnez1Ub9f7eXvDwuLIl6EqdS
6qsse5eakVXhYPWAdKusewoVU2SbiiJ2oyoiWhsvX8YAINjYsSNQC6zkIjdSvRkSfyrsk94X4l/N
mbRmH6ZetSYHde09IsqBVosErJHonn/BUW81O0R0/mS5c53vk8QR8zaeHMU62EbhbBM7GNckW67s
GvAutEPBcHKJLRvcbufYjZXU3omRq1Htm6pgKhVXsS2hOk3wWLq9+xuWcrXWq7y8NSmD6bdQD0vz
m6UmFy9xYqgLaDQoCsvboLwe7gXjTbF3m9D4kTXuvJ0GbRYbRY06c4tWbLLWhLjywv/+DcvZVKU3
yHeHoXjPLTU5hk0r4l1S4qm6dTsU181pboMPh0JZ/QNul513nDIW39gd3Lbr0Up758qZo0dMjHpj
UwkvMXwbo3KUA+Oy9uMpa78GcduthP3LaChXRxjERHyCDoR8IX+Ho4nKuaDF8a4HlvZlohEQbEgn
7C91awK6GfP4lRS1wDQgM1YC8ZUTy2klQ6L9TyllL8KTUTV2mpq2chppxzyaCuzwLHGUzy2AoMPt
4HDts0pLLzIE1AkuJG5SaKJzPibhO1oytY9KS/jqxcG07eb0sz561pfby105QrYcKUgRERi/S59p
gDAqLlmJckrzCOtW9InGaZfx8sXOxBR9DP16AowWOqO9Msy9Epgkx55lkX6kNl6kYE0XoilpB9F7
F5STvU/6IXQOrSOs/8MLpfuLoCZVMO0V+Tv+2ja9UcZFFVniXcMC98AlM6KhCVcrdee+OQhLocd+
+51e+4RcKQzDGK9KeZ7zFeusF148GuK9hbU47AUIgfzgTbUV3UEjcOr7DC3jt9trXvuOTIdI4Bno
UrYsDkeWBOjnm0CF9RZxiWFWx02mYM9hFa33ZndWvWvMbM1w+NqxoPlLd4y3y2B+sagywy/RKzd8
j6DBjn5MNLzXhZG9NTWcxdsPeHUtPN6p80HY0Wg/f6kx/TkFWBGw+XSoXtVELTcByjfetugGNV/Z
M9f2JmkXXw/SB7D5ZX/IQd3RQQDpPdHb7IeqJUV4aFNR5duPPxQwEXJ03h70Axny/tqbTTTXjZFk
3ikVTr/Hv8wJNkbbhsa9Nc2N8+Xjq7E1mBXgbkvavNiXhoXIg6ao3ql3BxVp0Uba85qtmotdExvR
r9urXXuHFLNM2Hk0ECHy3//1bGNQOlFKpnGymO+/oCIFBghUVJ3sbq9z7VrgIv6DuCJsLkVCJH/L
Tbo0ODH2sLI7L3TEM5MS93nWwLEi2ObmPVAohBF/hFR49cry11IBuiOUrXRtEaVfvFRV7V2YMZVy
SmbPZXZoYLyHHEDxWDQ9zPTRq/a8YnHAnCVpdlne5P/cfv5rJ19KA7JPpUrKRc8gjJIyiIngUVcG
zwHEtueEmuUpt+aU6QPGd02dGSun8coIE+sKcJJIYMD1QAjp/OuauYYVayC8kxZOdfJcFHXgNzh7
GgdsZ0zcD/MgC10fMThdf2Rglr0EFq7R7zmiFb9vvwBNnsbzRhktMmDF1A+Ug3QAz39LSNu1L70i
OGUpZi9+zeu+gzVfBshHaO2D2nvhIdSSFs/VyToogIKzDWWptgsYm02b1KmSbWXla8Sba9cA1lKc
NjzpAGctgkjY6NbMEDCAU1Vk5nZs0mq4LxNVwPGewu5OwSH2/varuLokRxwvaXYCM8HzN4GacBfq
hemcxnZGBk4xqvaZnze4O8McDVKzKLO+3l7yDwll8fbB7fzB3oFfpZY6X7NE0iPPhs7GBr10tVOk
ejgZszMUbU9/uW58SBa64RexktWbKOpDdEsN9Vsyj8Fb4KnoCSdFlN97VTDm74bSYT9z+xdeCRD8
LMlso4YnB1jcUsIpvMCwwoA5ThlXvjdlnbeZqKNPba8rMY6QupXtLCN1rVerbIwPVvGQMWm+y9SR
74FQ7vKAorjTDEmJDOOURNVnM7Yr1U8UVburPBCo+7Si5L0LHKmyDGfDnve3H18GoL++j1ye8Tf6
vIh8oFSzBDRjbOWGpFjBMypSBT52ehcMm17agjDAxa3l9mqLl81qRCA5AZfIQDmbPN8NleZII59C
fy4LkW+mLo12jhllew9QxZ3lJsW9xyHdwmKqV4qTZUiSS8teBZmIwdJIAZ0vbXdTE3bRrD/bbRg/
1mMlaJNE9qaNPcPxQVZk27Js9ee2Uo07e3JbH+uKZq1psjiC/ArZJuIvwCzwi5bBKI/U2Ozi3nwK
cOc4Nh0SEoEg/QqSYtroOI6tMa0X8R/eJk1Tif2UyCQdTsD5Y/cetW4xtVx6WTL/rur42yAtgJOR
8ihLW3MTz7F7d/srX+wpYA5Q8xkZgjuFMrJYU7SuEoKpjp+HQhGPYTfaP73O/i48L1tpYV68Tgmo
kA8GmYlXuxztTEZgqvWgJs9zUsS4OGtBWW2NfJhsVHLC7jskzXYNT3zt6QzJ4yDZlHeK/Pd/ZS5d
2Tc105fkOY3b/H4OOwX/oAHQF95v4ZePv0nJ04IpDtsAmN75Wn3kNk0U28nzGKBZ5Yaa9sMAN/HT
yEW/lildey7oNygF0zPh2y3OZsHqWWhqCWezRLqotpiruGp3D6QzXinurn02UmcE74g+En14/lhA
pwjJQZYSdEq57Tv1WQxxfLBinFp2cai1a+bQl8eAaEPEYU2aedrSg9gwYhK/ho8m6Jp+tUTsfnUD
twkw2otbTn8xIzcA1GlNKusy7LBDOYIA8OlGA4SRr+Kv3TKpKS1K1+ELen30I7cSc9enDTBhrPja
fTlNzndb8TSxyWJz/k7rf/yqY5+9u72PFmkoUYBfAQaGiRkNGoBd57+iSy2rn2bBC+/U8VXlzVtR
9SsJx169r92i9qlkZmOLe064QWV1TS364nsDYqNLLptweK9fjDVmB1azmw7T0WzTon9EntVsd4DL
4spCb1ZNQyJ+bwXuytW+lLCStS6jQqTsWBV8yB+Q818vv21FZdaAJo5OIirX9vNKST4bRoVg0aaq
y77oyXkizF5aenafNGny9lgEFjQJW8lsbTMFbvwLl8qi9fu+GDzLBwbpDA9OZqXTkxMI3fRpX3Q/
b3+tZcrK7/5Tr8B8BVgCbGnRUBqcEo3pvupeBPaj22KaOjwXor7wSYUMd1M0mC46jRI8Rp6mfBZJ
4R1iTy/bzYDbirpRzSL60gZtuLKLlskcHGpoFHKqQr4ESs9dbGa63V5QKH3/0oupw/QzT9Nok7aK
fQxL0ba73mzrf1BBi5rJd0c8Q9vSNhty29qNN6CuyvEtseBMblShe/FRG2NFW4mYFztdNgHhmAB9
AjMOufV8p4uiMwu1jZMXdRpLdxMZOkqZnRW/ZA0u1NsiHhpz7wWdixe8G9TNwUbAaw1AchFtbHIc
/CeRogBDT5V7/iNcqxgQDqjbFzsDIdNBafxpxZXa7FwvpzdZJP02N535dHvbXD46fSxkRJl7AQm4
sIJora6ue8VuXwBCdfuxCvp7e4pH229xAHCEvimsLN4qU+m+lbbTr8T0K6szsYDKAmaV5GZJqCwC
exg71eteQk9F87Yd1G5vOdagH+hwqeEPmOPtK3VayaSqT0epZIUo70qf6yLQ/IFyglaVAAHnYiRW
hPTEuQHaF12xg72rRCT0mjv9chst2FS6Un+7/cqvrCetsQADoNAD+mxxIGqHvivNqPjYUFmH/jiB
cNt4eVK+alla/LaR6UkOt5e8DA7c0AyiOINkkDzlIv+Y3LhAir7LjyFprutPRTCFAJPiXjHQXOsC
vLhtI6o5dmVmqrtsVOxuT+pbl4XfAbP6aunQJJ+MpDMEjqxmFanjSqCQP+GsqGB6TdMBWB6IXuzw
5F75K+5OxRB5ejWIo95MWfYyNlMImqnugq8JImJrMO3LnYeUEG+Zi4X9R/fvfDWWj61xqMqj5+QT
NtXKEPEnY21YVZ+r1v2GOrLhI8VgP0yVUNcEA/4Y2C+elkkPlRvHDobZckZYx1kdwwaNjgUGscek
Hw1jAwm8EK+jHVSgEUdz6r5G4CvyrdMlcfkS9YmZ+hXB/VtTJ1OAtJzlfiWg1eGmmwMvxF+Ncmyf
qhkVSDNNFjBdt2RyVY4xnryWU+jjwU30gu6/lZOFzgz5/UYtDPMlZ58/I88Zv2UerHG/EyJ/gy6q
e4fKGrp664xiHrdNhazALiiMNAsZyTdYbkJTZo7dBMrnuBB6/BaFTvvTQ7Mj+oIJHNTlMPTYOTN6
D8SRKtG/pIoTfMWJyzMe7Hmc4p2TOkH6G6hIUz4m9NGNf3KhQsTyjLQ2tlZkhsEWGlFfPWStmQ4M
AmXhA/SgKvcwsq3xAXhPbT5WMA2+jUZTio01OnNzr2AjbNz3cTzVR7YQQMSxn+nfDYWXgrhRwsaB
vamWkbK/fd6u7C7KVVQlmXGD9bxIi1XsMqM8FkerbYeHqS7GLzr2f08BbUVOn9lUv5WksiZUUDWR
sc3Stcbs5S+AwgLshRKOXwBu7nx/08zuON1kMYicdp9qJY2+RFHWbmtHhdbZpPi2CUU1X0xRBnuQ
smtop8v1OcVAHFAdYBd5S451Wjszyul6QI8OFOI+LjwgZR4iVulGdxNJUfLq2TbfY7ernjsEktKt
x4gzWbnZ/zSgz88ZBRcxlt8haQLLkWZq2dNceLo4inyeHR9TU6F+dmujeRqGvnF9Tc+yJ+5l5z3H
O/YB0Yz0Hbpt6H6aufztUxqXZfxFC5ivfLNSlNgf47RRrDXri8s7waVYkzLRZJ3MAxfhqKnQSUEs
oTpq2DI9THoM0zTKuJp8hfaWgsCZWvx7e48u2XokZi4TSCYEdJhhdC3XFBmmRp7X58e+mbVhp6hD
/kW4TV7vil4yatPIwpXcT7RGxP/MkWdkGz1XhudBiyscMxUjTKxvt3/Tnwv/7HPJNJF3QBdYMuaX
vR5rzhFVGDLttS7q1Hspg6hrXyeKeP0pVONm2PZN5Nl+mpte9DZZo6U8O0k54UelFr2E98ZR+gUB
vGLYqG2PWYleKW2y6+spT77imDGUhzabBu/LWHZTuCtQZn+pkWUaP6FAmo37MjBCdSXJ+aOnuHgo
uvgot3Gv8cfywjeqLnG73DRe8Vaf79UpnP91uyI3Pjt6EB6MtvLik6gqzqUXDcJ78FAESO/NtmtP
hl0V6TbCBfHJNuETneo0qp6cgXbFATe7TnnS8qTP/vEsIaZPmUP3cVPnTnZKA130Ky2aJSlawrBg
RHCgaA1xQy5JCpE95LGTpd1RbVCbg7xpFIi4qkURfuqHxhF+NitedJcJa8DfPe0qvwUR93kOzdDY
JUwU+K9Huy1XSraLWMNvQTMb90aAL9K24jzWiSjuuzzrx2OeFY52h1pd+DKLqngIoDpskjzNvoHm
FRBfnX78Mg+uWEldLk4vP4C1wUPTlr0MMn0QF/rgeOPR7PBz9LFvMX9ldi2szaCBHlDbaFh55MsW
AUMw2SwDIAdqAkGe82c2Ioa/Jm5KRxWi+k916B+mOYz30szEjynLPX90E6TONCcoXhsK3WdaJ2uo
2staWf4Khv2yVcisyFu8+XHUK6OlKDlChkLntqsqs90q+ag/KNCEwk2v5Np4r/ZoWRfoQOWPxujG
Yvb7KjNGKe0BB3BUZiN+tuy2N7fK0MC91ryUFvpgNfC2rElbc4q9DHz8avqocFOpmAmAi2RYg4QB
6GSildqUeIymev+T+yObd0Wnzy9BO//r8CMT0Kq1s1MaBSGueMjflMJGh/p2wLvcOYCB0Rwi6wah
hjLq+Wc0IQp3ZSJfYGk6+yh2f5noVXxRcR9+SdKm9D7aSwdHD9oE9i6MSIZmi57OLCS5qnWnI+G8
xg6gmV/LxjUPrtDDz1E3W/48epwPp6ut99uPelHfSji9pJsCCqar9mdH/5Xf07KvaWP39nFu+vZr
HySNQJw81JxdwAj51WjS/0ThdV9vr3rlBaP6DE1QirpJ7dDzF4zz5+iVjeUcXfhLvQ8aLtn3jj1/
y9omfu4q8d/t9S6qGNoHZPSSPyel/Je41cbp62ZQIus4z2Azskofv3Rt3W2kof1KDLgMe+dLLR5t
tpNacYvYOtp5hiGfG9WYxaigM7ZRFQ17RPnEIfGydDcaY3yEm7/GwLxMrvCtpU1I3x68HAnMomUR
FqhJxwzcjiOihsm9mZVlc1cH9Zz4nVfVdygug4SxYzf7N2+HArYGqJr5Pm0r86VncvTTmPv4rcLI
qtvg2ir2eRJNa9OTy31nSEAdKuYUwNjdyB3y175Teq0cSUL1Y6kMCJurY7dV7Xr4goQIemK6MqeH
gMFq8dEpA/ZXUvZOijjRj1vOUGzPGOuYDP2IXbK6CVyn3DSR6bwVdFrvaDSE97c33h/S9FmWgQQA
CrGAvPB153+yeE6vEaNZQiU5TsRV7ZCQVhh+kKS25pcq2JOHqFWReHZVe7zXugEcbBs2nsKNDCtj
08OoVzaxsIL+kHDXHqmixuHJmDsFJ6zJVH+XunCng9Pm7V2nqVMAgKuoEr9yR6fINoGuxttCN1Jv
B4RnsA5dq2HepYuk1+gjmW7i61k+SVqJM4fbRles5M3qLPMAx79DCEpVhs80BOv8O3BS/atpzAqR
QbKC/F6Uw33U9lPwUIP/es/QWnkTXdMFTwNlcuHXuIwjJZ0PrfX79lu9PM7oAICAoj3I4AE8zfnm
sZqm6Ipac44t87JoG2RWoOxy6N9MPbsuWGM6/dEwXn5EchnaIHShpUHT+XrAdBTw+6p11DosYTdG
YZL9JYwm/Fq11INTOc180CbRZT7lf1/sjJ5wfQ8eTbmLhKO334cC6DjiZzNsAzn73XbgZDRfeDjd
IcmRaLT1moy87faLuvbLSW4lWgJfNy6WxZvKSig84ZC0xyAEdOdUmR5t9bkxjw4dU+tLaHbKBky2
ov+XJV2ySxhfua9a1eaVb+coYe8EoI9DXdIsAOHaFX3iq6AZuh+KVxSbRnfz9DNvPJzXxsuXYVSS
q7GGRLQDv+ClGnqYiM6uMAU5ciSQ/xJF5Ku5Yzw0RVH6tad423ysvns96vncIR8etVKVsrkcQM7Q
6i6iE75Nbp4MXXucuDnfNC+IvhegUhFWFuZhnrr6a930/Rp/XW6jxTYDYASEAIgmSdDyLlbaVJlR
/C2OzYgJxhb5tWDrlK5xV45NsB3dumnvCY/ZXRYWmKPd3iqXVzIlBCMBLkcazu5y8cIsLOFaaX3M
4LffqRVkq43qBuSttCHf81BNftxe8MoNAPuVS8pCExQE7GJrIqtU2NkU98eiAkq1HYNi1KQueojM
fzRsor4MKRWy5J/by155yfQ9JIEQtw8ob/Jn/XXxtPBAZzfqhqNLoZS+8wNw/HQcjAO3Q9iUza+a
vov1nM9WXnx2gqldiV1X14c+o/OADDiWaW5XKzlpWNEdXfwdEoAg+DV3xgQadvLqIGXH2bCulQmN
jEOhWOra5Ofaa5cQFb4wo0xu3/PnNwbMM1Mt6Y8xnicVqMBYuHvT7YM3I0dyD91Phe73qIiVxsaV
/SWTTLoIBCPYA4vPzaDL68vJ47ln0FH6ICAZRhie/NQDQTQdMJZZ2dFXgh80HiAFcmbKNbwUNMnt
xKjYvcNxdB0xPuSjkf9HjE+NbeLYSfOIBn/yK5EjxIOWesG/Q+30yrauxj7Y6Epvm4/GoCfKQclr
BZvV0E5K+mOOnfnInXYARU03RoS8F/bu9h79kxWcRwJJQKIRRCecAnbZpxv0WC+KKZ+PsSaGNx3+
obEt0fpilm8E5dMYJvFrFNKe3swoO0c7xSbB3c5939aPTRSJgmEo4mx+gaMKkDe8USt/8pgJb1Ca
Kr27EvpA49OeLY3HXCv05L3s7GTYFOno/KfOrXaC9c75E/ShvYNRDAiEDnOI2fTtB73cFDBWEOyQ
JpMSs7QotMbU0UrDUVA1MNT4ruZS+iek+nzOYIFuORX9Sjp2pchknIFjGLL9km9qLyqtVsO721Pr
/qi5VZLO/qzTPvTbQmuDZhN1Ynjk6ETezkLgNt7quYUbqiUq44T0bSfeNHu2f370FUhvJsIfvT6J
tFycRyVDRH9szPmoe5Fm+B0GqnhleeKhpxzeI4qMAeDtFS8jACtKKSUKW6Aby8ZXPZbePCjDfGzN
OvYHM9UfwlH5Ergl8ahQO/XfnMBzuL3o5ZemLyJFU7hM6TwvOc6F22duDfnyWOh4TeV5YvrJCK/G
TdW7YXTqL7eXu8wQz5dbRBsMYfAPDAb12E9Ir8Nyab+ji/yexZO+cp9cJioSjEqbhTqWIn6Ziyau
OWppXarHMpuavdMPgbOn1WSlP5tGOqkkeoO2AUg2ZBmLOXGTjRiT0fsgM5Oihr4BIkdSeQCK5rKi
7kTmOVMUWEdHm+rZZzSvA/sL1V2DM9vKKbryLWXiTSQHiUeElS//ryvUjNyqyBGQODZ9Oh9AUEyI
LlopPr51Y99T4mTa/vbnvLYi96UDDoANRM5/vmIU1Cb+yqN21CoFAqaTRAdvNMd0E2ZduJ2HZi05
ubJ/ZCdKSp2B+GHwf75gHTZaAzpLP+b9PM47M7N691VNTQ9rHF0PzJWyVMa583hP1idZZlJuBZDt
4o1iBad7fe1px0IQYDIFnZUDLou1vtL0vkw+JHiQYQZ5hyxoFmgUJSpnMEKJfhzaottojcncJ7WG
fYal9IYiSr1HfSje4stK2/jDn5ATQv0kHYeQ2l58wj40jLGiE3tM0ip5iBAzujcCgCYd1MgtWkKr
KFH5LMt3Cv8BXis5C5t18QlFRS8Rd0Mdb+bc3IxRPB4KJDGe8jSMnrQg9jYe7sZv2IzozyjiextR
d9MO/a1Vp4QrAVcK6dCUAcsCzUSGkL/OCzV1lRs4yR25gdPPc60lv3KS/TuTsDv4uZaZ81ZTdFdZ
OafXNjHNaKQWZZvtoq3YDeUkpJbbkSGvcfAGtxe+IiOQbQTOyjV2dS0LYgQ9TNqyyxKZfpOZwJBU
j1ZR9d+rWKk/44cI/rnXrHDlAru6loRNUNoCRVv2tws0EiJ95LlKIxt/9UGI1S4lbG/+KDoXo/rb
G/fa15NKnbjVqZLCtthHWmx6c03j9Ig8jXeHKD2ibXHe7L1Gnb8x24eRWM/in9uLXntEACHAf/5s
4WWfqijNruvqWTsKBNvf8INQHzK9wneQOQsD0//DYnJogXIA/dHl/mwbt5wC5hrHIpnj8lFF9nFn
uAqivkJJrZXXeSWU04gBDoe1D7CqizpzcDskh2JCuW3F3jZBekmlrvb071U1KNsO8e8P6krJu5He
ugx7pB98wkXomaMsMgslNY6O4lZbaAJGDm/YjbdS98HXasPZs6W1FZj6lU8IaoxGFRckk4Tl/Gty
6m7oZpP4I0r9G9d2qv2gddLcccmZ5kfRUuCIcPRj4gMuFmSD/DF/hRiXYsCbJ5t2qqjT+yHvf5cN
/Io2pSHO/kyMNTOfK6eCBaXqPkeCBHZxKhw3L0dBC+toG6Xa/dtL9bc7Wo5Wd2BPB3S7dWxNty2C
8vOKPue1pck9HLx/wfPzZs+fVaRWjNhFbBwVRylfAWtlycExpsw9gFFLvlMQDfBbs+H/kvfYaNWg
jEiPhAb74iXbYdLmETH8OCt2sq0bJ+t2mpiD5zl0q6PapUW90r+7toekt5qUkpViIotHDXFSUo3G
0I90iZVXgduOs62KPk72iT1nycqLvVId2Y48khKcATBjOfcatRLSFjzh17mm+HMjL7O3TtbSJciV
+YEETex7LUEzrM3aB8VwQvESlUr4QPtE+3Q7Jl1i4zCnIvGibJe0A7gH51/ZNdIwgZecvorQ5lsX
fWuYvshH8amo5/GRW6W9b+KpRNHeHuCHWyMqdeVY/wImSYsax5diA719TYr9MoOipUwfQ4olceaW
kyStBvvmWG39GkD9SHwRlKQVYLOeAPzQ/tUH5XMClMoXE/7yK/fen9h4ntKw+SheJcOHU7c0tAG0
lkS4ZrVs+vI38swA7iPLekJhxjlEWpJ9yuu837W6MH27C+uHwYr7lUBzefhcHQo5IybJ6b5Q/6UT
juVx7o6vJDRxtxkFkLeRbsgbqhCx57s6DMSmUvU1h5bLa4P9SC8W9BITLcgG59shR3Wwj71yeJ0C
o/89u157DwWoUf4Brc8VbJmhE374pgJQSrOKpBz/hIsGpTll2BS1kXvMQu0Q1Ymu+00bFxDIMvdT
NlfBj9tb/vKwyzISszC06rgD/pzOv2J4NIuhRVfZwUygLX73fW/RDrWD04AH+efbS12eLlx9wfOQ
P0l3Vrby+es0s5DLNk/qF7yt5vvOHPP7riqcZOcNWfBgpsFw7KNO3UVtYtSbCrnJfyyjjQpUyjXx
HhlT8a9ItKJd2eEXdRAEC6CmBkNaIC3g1M5/ll4HVQvCpX7JOr36DYl3hNrE6KK4u/38F7tJ2jNR
R6JjIkXsl1Ti1hO5qQXd9AKJwx0OZh5xYsyWEt1qwvx3ONv2/v9vxcULD2K7NSdEW186iBnNRnHN
9C4I2+ZJAH85CKEfbq+33EzSJoKBD3gCMOTs4sVdVdmNAodJZM9lbib3XMvGc2EERy1KPswE/LMU
gr9IpPAHXcvzj5ZW2ZSHZZY9CydgpGViMQyiLy3ewcxice629g8N+bZpk2hIptx+zGU4kmszKYHm
Tj8baKd2vnbXWKM+dG76PI6MoERa2bD+MtcP7U4r0aRyjd852s/fbq+62D6SWwp4USbLcqJLNDpf
dZynxG2UNHyfxsZ6RmKx29q1m2/MGI0YTtu0RlSTl91fgf9/FwTDwCXCyBxI4vmCTqO1qj6qwanD
ISL7aeZl/w6aLrirpkr1nmNs4rJPuAxa9quGPJW3qeZwTcJg8ar//AY5NiC/lHIlF910ZmV9MM/K
ScRzEG2r3FMpfSoA6L+GBHcXIF12FQANCutyd/t9Ly++/12bF82BZYrOiOz8+TXG2HqPyv17PPb9
zu3CeFOqgbUvokDx7hwrcf6ryBZfGjOvD2reRvFutmtl5WdcfQN//YrFRu+bZmj6BsfDySia4S41
yhH0rDDm/+HszHrjRpIt/IsIcF9ea5VUlm15ZfuFcLdt7lty56+/X+pe4Kooogh5MJgG2gNHJTMz
MpYT54gnO47H38NsJrBxJMLc0q6U61vuP40y7pZszr2ausqCHB2t1FC+M1CGUng1mcZTU5G+EGcg
E3j7ay9CnOePDWyP480cBFNX8jO8eIes2FJrEQ6RD1BZqJ9UvdCV3aghL3sg5AkvZtO66W+C5OFc
VEWz5bnWLpdNkCOZYmH6XM73OTNM96WoQz8QiB96VZ58mIui/if1mAEgrCvsjSB77XIx9sGzQzPS
5GZfr9dQJi8cSidEH2Nwh8NM8+AIYi4xDi0+lH6vqTjjoU/cKdm3JQNde8rXSr0RfK9tMTpC9AQl
Qom37/pXzHXVaeVchb4DyendYHjBwZga61DbgMJvb/C6KQmIIqknj5J//mKDFSvD/myFvjYO6Teh
S2Ic3WO6SGt7ZytRXDPGY0swz/AeFc6FhzY0fKTdIqiLbuf4SGXTzNC7ryvU3LXY0t+WdD+fXYTa
gWwTPJAvLb4iwcMwN24dfI9qoYGiSY1oOg1KE85HRn0H53T7S66dVVDwJPjPA2pLLjS9acewlKRK
Vg2d5eDo6SGtKvfjFA3hLgymLZ7ftY8psyEp9AFB4XKakGpemPVqpXw3CQx3lefAlZf1YfHFM6Ns
Szhm5V64pPiepDNgecvOlCng6lQQRvwOMiXas875QQPMdt/N1V0z9d6Xwoidk5EqQ7pzS6TFN+7l
ymKJTXFEMuHiH4u9rGi5AdBqQr/VpuSu6ab20kVAPZhzIq64vZHL1FceHIxRfKefAUxwqSxlUQQi
qe0UXthSFO+dUHF+RVUh4gP///qYD4mI93OqUkLt5lkt97UrQXwF2J/+UDfVm+Xp5A8Chcrwm+zT
AUe5vqRBOOZjlmkcrUobzkxuULTKI7hZq7HtHjS+wRb8ZG2/2WvqqQwYOK++d57GimgiK/dNvf8T
OvmcH6jqesa+wffdObMSfwgYCToGgeHeCWPL/Np2S5Y9WayjBvGcsrzwSqGem1oWB0gwWYnxI3MH
uLOj2fxZ4Ph/3d7tVVOUc5n8VyXdpfzzF6ZsJ+wawxOJ38WREuxVKHuKHaysQ7Ub1azeyCNX3lNy
DHrcGo83jbNF6mrqYzK2jED42dwZ4lNZWbn60U7savhK4djx9rPX9/l/gaY1Z2FR83m6vdoVJ+Xy
jvOgytoune/r1VYAq4MwcxO/Cs0J0AW8xn9Ibs0vjtFY/Sm3x2gLQL36gSVQTjZfqJov4lUI79jg
VEl8s7CncW+PlpMRsdEu/BAko/bj9gLXrMmqnE1dWQLeF9aCdhTGGNcpSmFjkNMLqMPZ+ZDnbq7/
Gw+D+fY3BpYfcnUVfJike7n+nlmXg09SncQvTeTJdgNesji0TTnf1U4ZbaFY1hf3/9bk7r44q4HO
nLYWxolvtNB+PE31LIILkGzrl9tGW9wKa8YAZUmJOdgcCA+ujVkA7M1eQUu4qNKg/TQmWeLu5w4x
2iedgXFrw+uu3QwJU2bUGJ/zCnNGZbFUJjHFvq4Yfb6zKhInvQAdtcsNqn7ncHC90gCi2je/4AIe
2r+4GfQiOTIS44dyxvVyK2ACZVg5qd80wvnZOJNz1pIhPZZKYzzFgF+3npnV7wurpSTwQyFgyZbR
mnYX64Cy/UET6nzwUrgJdjpcScM+V+vNnuuqOZoJcJxIndPlG9JXUd9W0FD7dmQwSdsIbU73jerk
+9YdxIbMkPxYixyFVocsNTDBSxVrEehNQdsUbZZkvtcNbn1Rp3g2LgOjIxvR64o785hEo5XKuBOb
t3CnhuOFvaiN3A/y0c5OWmxaybiLBzGdrFqZ54fSycwtRpVVo/DAwvKoQ+KwDLwGI3LqXgpPdmNQ
wHY2AhLaKd04NIe2TA37pMGFuyUtubJ9KLfSUoX1jC7AMjEJ4S209FpNfcUSEaw0GhVXU5BzB1XM
AG7BbM9tR7q6St6qZ24loo/Fp510MYZzU6a+VU/DP14x3k2hblR7FDTylpr60G4le/LtWR4a+nNU
U9hRkEGLt0kD7J5MEOD4c14Wn8wZb0tNeba7vVXjZR9p0YOaV9XOyd/+KkMmDAEr3Ow8jcsm8szE
m4uWQuZTS8/rk1VBVOOkTW48ZjOq8fto1I2424VVoLp7oeS9++32x17bXQARMn3wJCW//PMXjh2O
uB66FDv39Twtf7m9pzzavWEHewbgx/PbbUE9RMIgIxAQmNe2PAWW3jgQaGmGtfUu1oriK6lREOwS
tf1529SaG5CUGfQGaa8QTl6bUsyWUASee78IQm085FPrhEdmxraUBNY+H4gyoFsExwYu59pOKWx9
MFun8MPItf6lWe4iItkV0IIUaN/eXtOqLYlCpyZC3c9cvBOQa9kIcXu57zZWdge7T/kRJWfH2XHC
tqb3Vm3hPcGA0+F5lS+HHRR7jKVmfp2idnWfpkNzbgtcxFljeP3L7YWtXT+dOI1Y2OMYLku3cA1E
CH6iRpr2iY3Qh2rtXKZSPqQDpCa7bhx/C9MY728bXV0hOBgwncT78G5d7xzTDnPZZRx8kTbmu6zN
ul+TJfrpYLXgnQ+3ja25NIrDEGGRpzH2s9w6iRLTVE5+khWZcxaFkU+7WBNARtRZD5H7LpjJP902
urZCknQaZTDLyrGT6xV6UCwrsYniqquKMt6NHvDZ0pjcSxU6W3iKVVtyXhzSCmoC5sIW5T9bD+Yg
9z1roO9tM3t2LK0BFSnNiLY6kGtf85llkKVJcpqFsdh0YtfObOgbqbznJ4iNshyosRBHLReR+0BO
/MbGn0zMGYMHrfp/JhenxQXAXSHBVvh5A/vJuzgz+h8IVIl679Zq92mo6VLd3r3VRUqeKZwy7aEl
QiWp274Zsrb0bRUZLibbx/eBEmvJrke//X7SkuLzXxgkUcKJSVImc9H1suZmrjQvL/3IifLzwHbu
bDtW910umgvP07zhzlYX+MLeYhcHK8wzMyxKf6h59lghm0jp0fxN7F38zLTK3ahtyku2fOUp21Nt
BIoDpHLhq6eG4xI2ovQdNRf5Qdijztxd6dYboeHaXSBCkBzj0Pjwz+t7V42d14UUcNAX7up/Ms1Q
7powL5/ayXsbYPP5VEq4LwEEmjq8d9eW5lZO0RR96aMDmOjHDGDIzzqLNkPAta2S/ISSyg91r1dt
77BIEuRqSj9xRPiUl3XwOZmb7o4pvk9FLYyNoGjL3GKjBmDDYFST0heuFNzr88LblYWmlNT/9bA6
2E7zFyknk1ZgGuTpZ+8WoQlxszd3uln4grTUPDiJY5zsIBf1Z0vo6RaP3NpJpCYBKxuj8VJs5Xrf
IhTE0jAaSrjoLedjonQxhHl1ZW08cSuJLaE5wSUdSTzJMs8bxj4Nmskq/A7G++Di6pHanbPKrs8V
mcu71kK0Yi+CqFQZNKq2OJvXdvGl9cWbpzqNDFdcQqPZUJ/CMg2bU55rpbdLoUNQD16F4NJtF7b2
XeUHlehW2RxcuLBC2BAcJVrhj12eDGdd0Yb6VPTqFlRx3Q6ZH7OBsKEuG4F1m1PQJ1XwIZ9Vqv+8
WBuqjx7lnzdSvzxfcMn8AtGxJF5d6tgmzjiVc9xxE+o4V85RLh7MERqnrHDeR2UZbCkHru6Z5MkA
VQPX19KhiGoOFLLA0jfHoK932RCUhynM5jtRt529jyxvC1u2ekZBWzC4AEiRdt31VShqI63qRil9
RRnEg1vOzb4AGPZnpi145rY2T6iDZfejzst3+7CsRZ3WC8uLKy/aYjCGLK38uUncozIO012mNPku
bYroPKNP+d2rAuXwF0bBnEqcPbXtpZ+BtKcKo6wpfTjW4DlSRODuqoEB6IRQ5qDixru9O5hbT9Lq
gXVQEkdIBaiNtUhwq3So6JSHOByX3slZ6VLHPUqQ3cbTt/pNX9hZ7KY3q1QkEpugZaiPTM7G/6EW
qElWK5ryxxhK8sc0bNt3tz/q2oMLCznvk034CWbw+gzFsKEBGZT5w5wr4zmBy0491cZYGe9gY7Wm
Dbe6as6AhlNW7klZFoELWUPTjcJLfThWdOVfRKu69FHtrMrud7JbnPxze3lrmwdjmEr/hREQcFnX
y2vNkbc3agumlASFOk3LCAhr4dlbgrBrt5/+gBwBo+gKA+G1IVurrRKx6sx30jL+ty31cL4rGVEs
ThVTWYz9WUZ3d3ttqyZl5kexl663uVjbrE+GOnlt7qPAlUcfPAsw/Z+eQbjmIWzRjdhnsLSJjfhi
iTt7dqusECwGQ7ivRUPpodeOGjsK+n9zaP1sZmDCJ6KpXPutmX05H3Izy/Rz10On+iEbMs2BbVS0
hgXHnjlE3c4pGRY7i7qJ4ncTwd7X219l7YSRl4L2lvrDFMGvN6Jp7bCrIRf2zSqcPxfMTPa7Kcmm
+zD3vM+3ba1dWfpCYJfYBeoli9NM9tsWsaFkfsespzioUVQNn/XWTIKdSiV+76XJD9edc3vD7tqp
BvzGFWKBrwEWUDa0RCFc2l50mfeNIelWifeaOootmOHaGZMhEFTFcpR1WeIqRtEqSTXlfgOzVnDQ
42D6g66yCm1wUPywGm063/6ka0uTnDLUNCBgelXwdrISuPIUc6iVvB2fonYW2VmUbjHsbxtaOyfy
8hi2ROS+wozwgllzWpCVtmlmRLteE3F356pT15yaaBrcjRdz9UNCS8lVBaUCaPP6WOZVj/y7DaSu
aMfxHEMFdnFnVNh2cRs7zj6JxjH4m0+JDrhsvlPKWuoMiRRgmaorha8lSJ0d5zKgG2KCcf99+0uu
Lg3xLhnQcSaXtbU0r+Aebkl+baWNaf90EWKrMeSrw15vx8g+JAD4trTyZISxTEjlx5Qk/nIMZXH1
8tQo0wm6Nn90UAux1KTodoE9Nwdndqd039P/ewfcLrjLk7T6SF21+vf2qtfuPmkIxViSVTLVxYYi
ooR3p2Pgq4jHx7ugVbWKYd82ZHSqAm6lNnYNMWfs2N9uG1773ECaWTgIYNzcIvZKJrShE5J/3y0V
9UiwDu+13beefaAZ3HxtQLDNG0HC6loJuJCWlMw7y5hdrSqjd1ol99vCGZJT6jEe+6AoVSd+Kskc
QakoWgSldlDYpVtB7rptPIHEsuERFt+5ziprkOBTfzaoCIRWkjsXBEgkOsfNin9GN2qMXW+ApNvo
hq05CJoK9PwZNH89pKLaU2NPSkPFPYHSEtHvtBkvro3j+8SgThJtlajXACwguhjiAvjEtV0OcVUN
dM5umlB3F4P2zRqje3PQqbqr3Ri+ixyR/hBJHz0kqiO+6WmBOIul55+1brKebp+w15+c95PqGR+d
zj8PzLWv0uKxdGZAg74SNPUpMxTn4rZ5EjGGBH/mrgJTwoiANzYfb9t9fbKx+0wazXPDeMQioOlB
X8S940a+4fTVWc/MIDlyca12n8XdLLe6Sjfi0RVcqrTJ0AyNQTmksvAj6jxCZAVRJJl2mzq73pmz
O52i6PDVUwwhdrSWbOdhjL0mO01B+os0ofHCnZ6M1daY4muXxk8hAUDIm6bBqwFMx2G43uqc2E9q
MpuZSZnf1RDP8UNeg1U+BqM9tmcFdXoyBCV391abms759hasHEJ+BNQKjIdQsn1N2U5poLByGvpO
QgQLSXfZ/lcYnbWr0sY+OjGyBYhpAlrjEE9+bA/8yyyEypwspdnkEHodDUheT8nyAi8moGF5R190
2Cp9biEsHSN/Hl0bAgyz0vITtTxoDG+ve9WQxNvT2Kcsvrx75aSCW9LCyK8j5nohMk7j4ZQ5mdjC
1WwYWj4bQhe2VSc1hgyvvospUsDTDHFPtbGRa3cJ1A5MeRJbj0O5/nKuUNU0dcfYb1I45HZUulT1
bML9NZxqm0l/WBDVekvkVSaL148yp4YhVCZ2GOqDufPaaE2rVilCPfZD+EaiCzPL47+eloXvx7IY
szOoimjcGcPcn4upttONPVw9uyyEgEBOUdpLkls9tjrNqGvEHPuu/OYY0fCuj9rQOo0h9aFd1kQw
codlYs/HhGqtudPGfrALRh1c7XdRqW19uH2qXj8hfA8iIkN2HvmvdLQvjm9rqkkQeFXiJ4NVfMvU
WdBrQYLuaOfco9u21g4WJO+wpFJkwqUtrkrUVFqjzUnqt8wgjY+wv+hQkQsxelvFn3VLUgxDipG+
BlrGcEy2UcOqQtOeDhXI2fYPwhPVVldl7fMRK1O/A1rA/y5qE0mmN7WjpIB79Oy9OkblP0rf/jfN
kxNuHJ21JUlaZGJYLgKVkOuNygKI7nJknX1+xpAdYYHt4DGnL9BsIM/WfDwkgoi+8OAAC1k8N7kN
Dr6A892Po8iZPnnlkMU/4auKkx0ajFX8PnWjPmAIUa27c6+04Yd2sIMt0p61B/7lr1g88KrRI/2Q
14nfto1617sZBIQ5gfOhHYT5YGWWfgFZ0fUbKdeaWekcpKARuMIlYCOhiWt1VZT4TjQU6SEMQ/Me
fh71CzgrxOfmDv6Kd0zLzlu08WsHCcp2MEeSoOdVzyDuBkThaz3xY/DxF8CUxC+6gzCV5LO3tyDl
q9aooz+XIIDjLiJWL5qYix/GxIeXLDvW0+h99uJqooQ3xp9vX/q144R3B7Ml8fn0l67PbdkXtWlV
acKgVgRxJEIEVbtj6jRJ9mETWvq+cQxAuFWaZvEuZO51r2qR6X66/SvWFgwriUxISEnA7V//CqF1
3dwzgee7AaxLe3WMteqpzOPB2Rl9icbtbXNrTxuU0PSun2fXl6+MzkxaO2Q8oRWFnt+9pX4bOlQW
EkgZv4LpTjbMra/u/81J3/HCiYe1OWlznqNmaxupOKJV53hP1TwDryC5jbdesbVL8lxSkqhxGfNc
m8ub1tWFVoa+jXhO9i7X1aCBWhIdnfgsEk/54QT1YB0jRdjV6faHXV0pJQoAHbwfr0pnPIPTyFgU
cH3LHj4hsiQVW5QqO7gFnJK3ba1uImPQDBzK6YRXhdlpAHsrsBXV2rBHTM261FWn7oDpR4fIGZ03
N7DluIUKdpthYOhUFh5eMeMJNjkl9GfTLMZDlNuhd1DmLtxw8GvfkOCdcjqFCd6ThYN3hha8vdIl
ftPW8YdEiFwWXZQ0r/etrnf6xrLWPiOlF5CFIHABbC2unpf3edDVhOsj/SdEoGbT+qlMpXF03SH5
No/G5tuxusBnQKPLk0xkfn0+jZRiqA1IxC/ysD9lfeRVeyUtW+hHYQM63D4lq8ZoLMuuGg/mcpAN
mYKwhNgx8iPdEPkRXsVy2ulwmrQQ48FWddva6scEQoUwnNRNWqI17QaZehE7kT/QonhEsqF61EBs
HkDhJNY+VmNixbdbpPwIskly3JP1Xn9MjemcKenIb6D8LSD5af9YIkifirobjtrQRxufc22BL8wt
XyZh20pXQh3tl4hiHYp5JI2DE+NIfhz/makm/P6b5clZOAuI9qsGZTcy2I8QEtsHXeMvgHCP1mQj
r1d09rQLKqv/C1dNe5CqMcGiFLu8/py1HcS1RmPB7+1Cm/aVUk9fmrQNvDORvnF/e3FryQ5XwJJT
+DCJLCsHOlRUw0DFws+0Wj3q1PzuKmD2FztSPWXnGk0Jcbfq7WYkgH7eNr22jxQ/GSRmxp64dXFs
EL/LVNTFUn9qjX8yZVSTnR026cXURjRTQzX7ftve2ptErZMPi4eh1rqwl6Z5YxXKyHiGY9e/Ka22
xSEv0+LY26VxRzjr3XmB0OfjbbNrt5+SF/+RVL6vZqZhZ2GyzekAUnajfj8OFKL2wmaIqUgqJd+4
G6vGSDOkJDND90u+uNYp4yZUowyUWt/4TEBzQyyn747CMbvx9BcrA4tKJgBoBgjx9UHN1LhoEytD
EidkVAJi1fzJVTIaRo0V/U1A8Yy/AzIDun854ZiPYT73MJb5o9LV852DStBPu4qKj5AaWbt2QiVh
p/ehvjXxvDikEsrIDaSqxhkl1VkCn1JCU69SIupF7axe9NL9rplNhHTF/G7Iq3QjEl4c0f+15vDC
S4I2INKLhzBNFHAgVps/2uqAymwI/7K+m9DbCY6VFop9w+jUw1zbRrdxbl4bZtaNLaRUysFnqOh6
K+soyOLUHPPHJIimhzApv3Z85oaRl0C7i9ORIKDKxre1flktdUK62oA4wLZAx3RtNGeCNLCKsHgM
XXcC+pcZXnPKYnPEq1uBgdbf0JQbb9XaQoHLwUwF2wZA3MVC+zoM9ISD+4jv1U5G1nh3qoHIVojQ
2sdmsrM9VPNbRhe38nmhUMUw202KQ/C2MBpG/cQQT1U81pPRHPt41sxjGHbzYwL6Y2uq2uSrvShf
UXWlvWGYdHS5KEgbLG5lU8cB0BLLO4Ya+BZJkx4wnJur41b+vbwaGPLATVPopzLE47pYVW1oQdbn
jXeMAghbgsk0P6E83u+kpNeH1m3LjXdx1R7RmqRttsgSF/aGRNeUoXK8Y1JWzqkpOJkFedkREM+4
Z6B7w9xy056XJ199melTIVqcTg1/5kaK7h0zt6p/xEpbH6vWjs+Ujbdm7le2DLQa60L7hKBtWU7V
GovhSGEijpCX1qEM9XZf6O0bJ004GDRKaTLKoiK4w2WH06qHJDCK0TuOyJXvQrO0j2aEgIKuFfnJ
ViDzKplaP8PBox9vPxSv14dl+U5AHcHbu+TcRJsw1wO79459YngnWxs6FPvCramhLSuLg6+HHpiJ
rvWO+DHtQr/NPkU2ugK31/L6FMq1yPNHxgekQB6bF4l0OmhGVRjCO0IEK6UVB5OKBcP9rtV2x7ht
vN1te2urkhgjqhKynbZklmHCrRYmAnnHZnaSUzyTzVLc00+3raytSuJ7LdpHSA0sraiBWok2D92j
mF37LmWwLtoJvXDotxsTkTVYlLeuC8EfIPVg0TSpbbdEnajOHHRjq6WnuXfLx9ae6kdmoJPD7XW9
usRECkhfwEaDq+LIL3YrTDW7NVKkr+pZr/eqzRs6iiI5gv/Z4qV5pX8m9b1wt7xm8IVAjLY4f4pd
KUqjoyDUhHXyNaNLera8Tpn3uaY7P8y8az/i/+Oj0bhRBNe3FXxo7cb+HeZNh/YQzKvmxlldPnby
FzEdAZKLbwyF+2L11ZwhLhAM6cmLmvw+N5riYSRmOtD+gEHenrWHCYrvjWR+7ZO/NCqP2ssLEoel
qOCHOUFmK06tJoJDoADv7xMUut++u1TuyaihEJHk5demLMHXVSJMmVEZw0GDzCkq3O1UUA1Oii32
n7WFWTx4UvGF5uaSarIL0k4xugyhjyZmvJpMwbWpRLqNfQI0X2+xIL66kmyeTMskMT39kCU9eo/A
yNTmRXpiODl+r0IUxqQQHCwJ7AunPHHeCCXS5GEB1MPKYF3kiZWO6MW+gUkIelPnFZjMWoeddBiP
8GoUhzokKru9b4ukU5pikIDBFkIwCV5a3BQ9MvWw8PrgaBZO6H7tmZ3N76w0KsW9mdHW3WcIjegd
0ugWMj99PaA8dvsXrOwlCZKEi3J+aCwuAm1Va43QSTrlqAeD9SsQdqIdxtyoPgZWXJYbTmhlJymk
sUwVcCoAtEVCr4Yz00GtSiSRliMAlyJGYKd1JPo96YbBg6tMzNUGxPH1N+ZikAcSwAA0ZujsejuL
LIUjyJX9/iF39no+t4dq0LvTzGjMR85sd2hDEUElUoUby11alkQpz7dEdg2ZqF/EaW1gowsFzuWS
I+Uwn6WGxI/YM5r3zGwxXYfKZePtbT0XlySN4Ex8287K9rccj6atx+QiWIjrdYvECZ0AYdCLmruu
2CM5Wf+Hholx7GmrbvhX+Xe9DLWfbQECRpOd5gUyo9e2IFxrKCpE/SVsej06ih7qEJiEp/o+M2K9
PXh1miSfXDsc7tukCJ13hAxeeL694KWT50eAZgKzhgMkVV3GqUakZGnqJcOFKYfyLvD08MlLJvdT
UjXeE8CQ9mTluvfpttHlkcYSU+/kb/JwyamZ65W3/JrZqYASRTV4zd/MalPMOXmMOrVHJdHm9meB
G4neVm6nInZtVf6qFy7KTSNDh6h5uAwimdNv2uxk1mEA7Gh9N21me/ek1cOX2ytdegppEwgJvAWy
S0yiem1TVUqr15tsuhRKM7tHuIb6/oASWqrt3LgZtvQTVj4s0BWivWdZMbL9a3N9RU2zGLzpguKa
fe6tNvyamrzb/aRH1b6bkngrRHp9foBA00qARdAmGls6Y0VTvdqN4vmizXiKnaW1oLXqptXu1VBV
7Lue5+B9CzXARo9hCXSQu0lABtqSpAec1LLXj2SCsIJ4Gi5tqClfXRF03S7OY0c7iLn4qLu1w3gZ
wMCPQRPYyUmYkfY1UGBwuQc42G4JUL72WkRueA4NZnXKoMsRAq8327Loo/FSJ134D8PB4UNaqr+7
oVQ+c6mcD5AeJ594rrYqTK+diAwZZccRHhcpCHO943PS5U2t1MMlGIvxpMdGeAjBMX8DMaa9K6Io
eRrobT+awdx8UDQbfq/bB3x14cBrobrDlcEtcW0/6AENWw7bQF2r/wzFvCdgzu3hsoDfwp73URhn
32qjzn6DJSy/3Ta+cvho09EyIEIH576ku4pgy+yCkcVn0awc0Z9JH4U36sx8T317GKy2QfZPFRup
/apVkjhJ1iMR74s3YoSjCLoHZ7hEZRQfJ9OZLg56BAddTStB0bstzvjMLcWvJUpPHnjouiW1tSmf
qFcFaE2NrBbdRGAJUPZPcgQOFFVcQtUZeR/zYIyPfTmGJyu1Pigy8tMQnjv/xQcHO8CTRR5LYnS9
27TC8JpQ31+UKOh/ejBcRZEaUXmnxfcpiOL6U6tE3um2URk6Xr+TLBxQtcxDpPDOwigULO2ste7I
gy/sswIRR7WDHDP4ddvM2rYSVtKGhYaAz7vYVubSJe90Bil3Mwq8lzNBCKcqarUf9dgJ90aTah8m
FIWrjThg5Y2Q5URX+jMIg5dX2JyyMUjjnFPsVNUpyNvg41CLL0WTFxsnd+2yYseGS4dyLajC6+0j
RVQ7venHS4WAypemnqavepm6d0qY6cPJcabuQ6gLj9yLkeENh72ySt56RtbgpcNVLncxmFG0pGY7
XXQY2XdcoOGi90kpHoxZ07bUxFe8ItVZHAKTDdSsnMVTb0SZO4dxM1000evkIJVxiMxWvyfFBlIU
57901TX+2GPyxTSS6r83H6TnIji84tDQwUB6/ZVtkvi515z5YvbBFJyIKZkn28VVHYT7ceq86F3R
x516cAC2bvGJrOwwzLoAYehUSXWsRWTVGQnDiOnIc4xIjbJDOC6a35nzFINedqktiASZabVV1HqX
xH2xNW/6SrUXJ4VbZBCTrBpN0+WH78w0GDKhsMue22Op8CzlEBpMCj8WejwX+0GZsjLa1wAFiz0E
Z6F6X8xaUh0oQNg6tLNJVB9NST7/Qy2yuL6kcVYeOn1w1H7j6VrxK5ARA1NAqRvA5jKCmCX3YWzo
40UVw+S7ZmDuHbVO3tjfln6bfixzQwb3jjhwcRx6pNksLcqnC6WFxDlqs5ofTYMZf2Y18qQ4j1an
bmRvK8efgRApFk8zj8RcnpIXkS4Uw1WS6NN88SgLIcMo+v79nDjq+wJa6w9tq4UFYgiOUd+nkT38
jIWKjMjtS7By3elYQhwCKIMKxLKPYDJzr7RWovITeqaJ1LSLvwRIANYw9/VZ9saqkfzGeE7iXjBY
aOMtnoiEEUDQvrl6yexyeqyMDpXoSRJT3hdhnm+Br1ZeCvI1yVLybG2pHIYmQ5wFEKtdXCMczolr
jp9iOIW/qUan3o3u2O86L502spe1PYUYkBAb1CCt2YVL48UcSy2P1EuCZMa+EZ750FRTtNMqPT8C
fYMwEODxk+LG1YfAqMONR3htzVDsSOmr5+L1wnw0OBFAXk27UIR0/su72XlHZyh6yCpNK/dE2FF5
sCcptXH7HMm/d/H4U3yl4IN0gZwwXNweV9GjMBW9drErYwhieBzmrHsveKlhAwhcpTX3euXEwZ/b
Ztf8KJxWvB44Bl7KhdnRUItYV7iYkZIaBzhojM/upIq9pjDLBb14chQj3UUjG7ONkZu1OI/WG5eW
BiMF+2UX11LpdiRDM196ylfxvpNXp6EuIDTnS+alXbJLekbD/2nhWIre0TsH0Jgy3w7bYKC9WX9M
3mEagbR8kKiCgWhRfTILkwvUV/MlKgTqmSkiZAweRbtJrYbDNIh2N6i9OMNP6d13CbQoQWmqu8aI
tnA7awkfsDxJcyjr0QDYrp0a1Pth4lr8kkLp659TZ1c/x3RU9k0TxnfxNBoHR7FLUCedoIo+x1P5
4LWUUbQh5EbePh4rtwHUHok2oAIIF5eY04gXMHEHnT2CGezOojJ3xNvMwwEGyOq9nqrMyBdFVG9c
wpVTCQQFL/eM4XsN0Y7ssqC7Pl0mT2lURorLqd+nVHbCY2m7hQWnd4OeoRuM1SExNaqGG+te8erU
IOnx0IyG5GeZ7RsKlbsOSsRLNKnmqQrmeidc5kfd3NHeHqtK4RLa3dCjoQe5uIFmOYqe1h9vGFK+
l6lJGDzjRla7AYf3qDcome6aKUlzCB4Moz7f3uDVWwimgGtIEEdba/GEKkVpNoqqscNaH+97c7Le
a1qaljsXIfmHUSnrA4MI1QcrN0mxR2rrO6sumQy7/TvWPrgUViXfA9MFwur60GdqWWtWIw+9qSGy
V0zxIawmHTn6WNlY8ko4RCmHYoqkAScq0q9NGQjRdExFqReSLf2ptrPmqMea9nR7QSvP2JWVhT8J
awEso8VKa2fa93bMAr9wdPekCRduRq1zPztFkN2DsRIHA02O77fNLy8uU8AcUf7CZxInHPX1IokE
Y2t05+mSisB7dJ2s9tN6TL6rUx4nvCS6V+xgVTY34pPlqtG3Qu+HzghpBeIXy+ZPTs9H6LBvXoBR
zuDSQep4OyOup3Oat1V3mOy4otBa1Z/r1u3FIUupfm0MxyyPkvwNMvxk4IJs+pXP8rSh8aZUcy6T
m/SMOdAzNQ+aSEB5ZGnjvBFyRexJN9OFNAjUAJX8Za6ZeRBGM8PnXEIi/q95ntT7vAnyiz17w9OE
sCuDdO4W2fsyWng2SpWXb80220u/HLpdUplF4V5S8Ed7r3In0F1t63wuzVS8h5fTaY5vPVCMPsP6
C6Ka7SXYvz5QddWwdVHlXqaAkWu1a7unaFTFxeqUJj4IpSk/w+ZfzBsvwetzjNnnYU1KboiDLsym
nVVaZha5lzDRrXvN6BDRJgb1nrqo0w95MTn7KXDGLXe09BF8Xwm2km1hqU6wBNGURmbDHe9xhiq7
g3TGiTzvkNsmWjm3P+vKYcUQ7QGg8agELPNYU3RBG0L3fckdCjCQp3enOrD0+5yx4w2XsGoKcARO
AbGOV6RPTVmbsTck7sWau+ixEZbOfFpd7Qc9LDcOy5op3jMSY7qHLmOW14elYcjLYe7Ru1SdVT9q
ajacgEFZ34fe2VJ4W7kJrEX2fyU+ggbPtSmSQg+q+9y7dErYfxCzw/WDhPsyBGH0salG7/72hq2d
DDhAQI5TXZYokGt7o1bC8eYI7ZLEaQvwf07/C/So3/iAa8ceGCVNXwpQEg97bYW5HWAmRHWX/+Hs
OpbjxtntE7GKOWwZOqiVbNmy7A3LEQRJEABJxKe/p//V2FaNau5mNvaYbBDAl04oCw5Hcce2DUiT
Ys/OAmTe/phk/XLUCS3fgmdcv8w/y5Drxr9K8V3xJv9r0/3+4KLfgA5VU3IR8R75Gv6J7iaF1dlp
y4KobwBAjI8sD92tglN30PQZexPD+mfy979XgG0ReGNQ8vmrEuIL9k5F8vhilEzBFEsL3q4znw8r
sxqqT/kskCWMdIYd/Iz50r9/39dWvrhKH6JBChD0n+Rgg+tApilJLsWwwSbQivWkFxwQGgzrk6NB
WW8wAn6j+HttU11v1uuPBhv/z/MC7E2AdtYQXRLIxrcUY7tvdOfy87//tL9yPawsLL/QWs6uqFkk
fb9/3HDh5QDYfHxZlmq8WTCk6fJ9g6FasMcdZuwFoG2BuJcEJuzz7jxvN1q9JaT8ygLDDDHFEmOP
QR3qenf8o2cTZ5At86yKLjZLdUo62GdvaQMBExY1zCZ22juN+RWJGzDecEaaf1+EV3YXHMLRF8bw
O8v/olzRRCudb2F6UYaQO8rK6APhe3EYIFe1N85b9jMplqAtS/VWV/qVqwo9hWtzH7fi9UP8/ssR
T/jmJpleKAVh4AS5OpU1Gzg2L8lmMzF0cjdhTN64Sl65iyEHg28ObAweW/6B/umJrEIDnaKLhUxX
12d+ew+eQwkidJKf/n1tX7k8UMeglrkSP6/N999/IOQUiDBCxJcgGRd+2NfY5K1eiUgzAGwhT9kM
KCiyB5MGC32SMII+L0ZU4r+fJuiH4ONiqfGh/1xnGEmsyI6qGNbI1VzVO03nrixE6t/YSq98Twhm
4EvC9RRC838ep9KZuNxSmlx2WpFfHA2ptfaZ3DqylaZWg36LUPzK0bmC+9HyxDgOP+CPDeRL6CPx
eEku2oT+62wmjAE3/45qUR6BLja3fqzYG+24134kzkuIMH598J94pzTWCqbAQ3KZN/hpl0anwBsB
ExtlKu1QGL8FAn/1eRjwYgehAEf/4/c9BFU1ZK8aUql0TGlb9KkFGWtdGghxzkckMOr873v2lfsA
zQ3QhfE4dJKr6/v84zqaEAlG5UV+mXsdQ9YGPePKfh4GV6oOptORJad+qzDshfj8ENiDgXLmWyDP
Vy5mdP2Br6rAqr0KmV0//D9eAmIkXAz7nF9KmZZCNBGLBvHRMFUgxVipDG+zcdQ67vZqXMYPAI5A
ya/ZYu5UPfd2eiv9/XtRUDbBAgzFDTq/f8lb2gouG47L/LKgwz53hG/qZhoz3ZAknd5NUGF6V25T
9Vwmy/8j/OPZgHdjoISOCADzv6+FVR4UIWyui5m9tg1iCVQfieJT0QQhF/rWlDvVDdpvEak3YN1/
/vuG+Pu+xGaHGA4iE+beUPH6/fk+3nlEgz69wNqcp7VfmDlq5vOxlmEyv3FV/X1jXh921ZoEEBZ4
iuvL/PPDjzEiYbpkl2KhrivHYTlMcihOidmekID0zxXclR6WZFiOXulxeeMGe/XxWGO0O9NrC+qP
taaKigzmSukFz3O3QKRhksay/r0ZImg9uF7cDwpw2NYUs7B1uqECfiPdenW1IVJ8XQXc1H/Opioo
hxWFLxCOM8Y+uHB+v8WGn6m1bx30154EcikyH0BXkL3/cdBXz0eZD2V6CeRwgpND/53QNDyk2g7/
saMHfMgVMQEBSpiP4Mv+cYUh3MoFekIZoCrVJh6hugQlrQNQA8w+skHBq7GFPXH1AjxnSC4eGrzP
/30LXz16EPxgyfiXNRhNpnHOZJ5dJm+Syzpv9n04SFUPEr5O//6ovzPX68APiG7MTK62c9c//8cG
ntyUKK6r7BIQaKA14HkDuk3yZPn078/5OyxA+BIdHfTFEdX/iukeRhUiFbK4oF4eDlFp30GTWQ/1
1IdJzXv/ViPrtd2C3hlEB3D9ocPzx8EkArFQKjyvT7Wz9bYlqIZ2syynXC/ijQ1zPWa/F134cSAF
X5sACEJ/Tk4DKQqJMqe48HLOn0FWN+ulgqsK++FKm65fYwPd8nrtd56+Ef1eW1ZcMBBgvA7S0er/
/fOVuzJZOPX5ZQ0xMq/LLCgbwbOsCdg8TnXEp2///TsiVcL9ilEpzsg18vxjv6yJjEtOyvwCoSKx
n8o5mdc63WfyoFdWmQ50qbd6Za+tLoA12D5IuwFn+uNTaqnLRLsgR8Yv5KPUiz4NhcwfMqHmk6ck
3Jq5pMtbfcHXYijuM+TDCbKKvwxjcG9OkELEDirWVDQ7UJEoWNdpvh2pGNso253rDLRonqwK/6Px
A8I2OiLARsK1A6kbgunvqxxzOHTRgZaXpQ9UM/g56Cgb6MHIEP558CZ8Yxu9clpAnyihSnBVxf0r
8VdxyLcoxPPQ1M3OAOiVt1BlYl9MUkZvdHdf2bHYPVeFwOvK/tXdLSyK2FQ6dOZykXTwqIMsYg9K
iJ8jDXZR8Rax6NXnofOI9AxaYxhJ/b6Uo577vOjRgFx2LcFLDqp7nzPxzYduu2eTfgsW/tpSopcM
ZbIEjBxQ3X5/Hi00bLkDlwNguSztZndE4xHAT5u44C14/1+jRqR3V7nDa24POh00r39/2Lgwsc0V
qS4QMc8OO6PBB1aOMF9dpDuM2bo2aZBMuGULp9sIup+kLvos+oSmbPIGbOrv44JXuU78rspMGL/8
cTHkFDk25iAVwhXkbUE+Gj4tLot05+k+n/PIJc9pKgk/QDNh+frvl9KfOsfXNBekLqDwYRABjGny
RxSL15LEsJ2tLrOPQ1Bsl2WrTVFtX7eQ6rm2KdPntGKqC3oeqDrjBZwEs2pP59aluvy0wOvnoQjK
t84xrqk/9h8U1pAMozS5ni3MrP6sh4gUYuJrAE3KKAZAiGfTlDRoj+17M0yEJXXO+nButXPFuzVD
oV/vq7OYHirY4kFVyqxLmwWV+ghj4Szp1AAcQFMlCnVVMvNsbfMIMlA99DyyzkOaKmmsTWHICzkq
24J34vzzdc5zisQcBI3J+jFxDVRJY7s341hBuKZhaTxHqrEQkSKqNp5Fo2/0pml/P/pwmT5h2rXq
rySMJT0sOXKEE/gr47DVYsyz/jlQ8brHdc+SwkIeZg4cgQtPua7mp+bXRT7lTpsgh+4qM+ZDmq6E
3lm4P6vDAPvn8DNaC9w9CMoXek5EGlQvmRmK8tSHDkPEekMIiHRdSd1vRw5uIMynYk8qdiPWWUOk
eiQ5OeehSOEfo8s+esxKCcTrJJQWzUCJzX2dgZcloBgYYoX8NPmfioZuVnWU+lGc3RqDu1W5cqXH
jRjJbl0pdPowEAj6X+CpnNJjnG5zCZnoGOpbNajO7CRFFc7nBYxT+xHQDMuaJZrXvosrl6cQ81vd
dKIlWr1dAgMMV0PtIcsOwbr1ZQdrhYg1GP8QCYcWEm/vjIpi/wMCQnFyF5gM9s2gAc9w16oyx9b7
wIJaV+sS88hHleeD/5EF60QPJSxLhrtdwTfhYKcg3N8VZJn9ccqhz9yCyn9lU0UMJIIL0G2a2DPg
r75q1nm25QscGbn9ibG2jaC4nqMyvJlzKAB/h0HCwkVrduNo1hnwrdOGS5jDbnWUeDnPdTksZGA1
0FmJihuLGdtVIZmDs/UxVpC1g0NzH+z8rpqd6Fv4hu10r+eEk2CEUhGUrW59vmC8FnC7m1MM0hD+
mp8pF7TBRCgf6F3v92K9owEoaDA0zV0yRy2VS+RPFvMsWDCvwIMG9yS5DtybZJ9yMjTCsFx+ctxG
881o87Q/LMkMwF/nVTCSU2YhhiE75NIr1E3QZi13U0dOmsGAI+yBrGvZikPK6mXrRX6zVAXIxB5D
En6GAP5WPUaCJmPeRAoGuve6J2T7QXo/0QbaHuMWdUPO1LY1sMYG6CetZD5BbbkPcDFVxmCJG8wl
BgguR3zAvK5VmY+WLhu99d0SAJFaWxVUxdcAakRXfGLE71btRl730bRX9ZVuxJ6nLbCq24WA7k2F
OhcNbraK6Rk9mTKAfHq/i4OXGO7FTRIPeXxfYMTp215vaXyrslxmZ1cWKKXamQNAcoxdz+SXnmFI
cLOwvPRPZtbSDk3gNhXVo/ET+SHoqgDrCaOeVshnRxn6sImDMN+OoN8vQD0FBYd7jfc+7HFXlYqI
0xjKQp1BDRvnOxtusXvcMrdtBmhX0lcXu5LM14yPRfpj4jGsw+twNHqsaVIFVziqLsL+R5+ywH1N
BBfrM5Q/rbhZIWs4vSeUQM8FVBwCrS10nVL03SH/VcvKp9Vjv4YqvBnAqPSXMci3OD4P3BW9qDeO
4UEbkx0KGweW5cBLQLyY5V+GRAbkO1V6zYAQwuiyG2I1quMkRCgPsdIxucHHXcV3AamJ9Q5eu4EL
6zydQpwFaCAN5psiy+QPoIaV41xHKtP6RAwEKRBmyj36jv5+SEgNscfQvQ/6FX8pKWk/ndbYQd9u
QreOPIhNKn0fDTLQ51BszD5jgxR5kxgrVZOv6SaOOo+sPA2xDoeT28V1uy+r1d8cL4rRX9adYPSU
6zkaz/vODXxsHRUal5QIMBCKyUqjrxoAhu08lnJRB7uHvf26CASUpgQYCdqqOS+vEpgJWa9C1UaU
2/bsK55C5reXKZgbIRnS8AtooSK7WQbn3H6YLcSmXqABBfkHUyIoRAeEHaaOlcgrscFsC5DObgDh
Yi8a4ceRN2NvjDghBkr5AcIYfHsBUi50vMsVVI2/WIftg2Bht6VAkQP8kniIYWfvzlMJCNp9kQ/o
bYJ+DwlxzH3tUjWQEs35mYWKBmc8u8ifvHGGfhwITvU5RIVqTyKIKSDmWcYdree0ord6z/sdlelW
zl+zPMjNRWEOchXM3SeXPWMCMM0vbhYmj+EmizNzYhmgChxBc9qi4yQzp0zt0NPOjwqQn/09eswp
b5Gxc/QmV5GJXNSAqaFaqSSAgo8Ofe2lW8YSwIOaZYyX8B3lFGZJAln0nRzhC95NugySvQZimdCW
gXIdNEtQ5puqd4s0tFYQFuGnwakVwUICvtvg28aQ4GA0zU8ETiK+vjqhVJdqCfnQTVAdGz5nOa/c
TZLbNTWdTVhhbgB8L6vPatMBfU90FSuIn25qTU7rWvRVbbcdjKJ6lrmIZRvinMK6HT4RH1UIxPCt
8mkfHLVfKB06IIZpIaATmVP/ddqMmH9tqwzxhhyd7uoRtjDSP/NxSKexEaiYfeNSBue3xqY7vik8
zCr74PcqcQf4kGC69C0JvJZpgzhp+6cesgUH2KDIHfCyzQ7HBbzE+J5QN/ALZmcguLbgfPTQ6Ymu
KzIDQfkDt9Jiu52zuYWuAUiZLvbQjV68n+XjKAN8KmfgXNgAXhNmdSCq7Nc8TPSpWNdBI3LDDulG
Kb0hPyNWXSbr+u+SbpjCB3DNk50bikA08CLOPmdjWdJ7IZZyOs5buS5HtUxIwENoYIDnDA2fA4id
sPVToo/RD4UBa4V3VdFyb9Y+K/A0wJ2Pjm99VAu96x+0VNB2LktCv6xJT57XxIWANZJCRwfK1PyU
JKTPHuzszdgBBKKgqjPtIa+OILuk00G5QqpbO7GVnKJAAbkpKcLoDZsX82STpLePUpZB9blfpojW
4Azn71M0kIP3AbQkzXfJYI4R8UgnDdK+/tH5DJ/TJjqLLmHI1I8JBLipmVORPm07Tx5hgOzTulri
Sl6gITi17koEOoc8hDKHKOw+tizac2TCUMZEageDSNs44iJ+xG1LspOIN5vCFDbZngSmABRBAcv0
c+WpXJsigrpsW+a9Ii1PxfDUa2zIJioC9kS5FD+mstz7Y1wp7r54ViTzD+eh8tm4YsqxmwcRhbaF
/CccewaDyeUXJJiqehdMkpvnPYbCHJC7xLKTh2wOpDJZMLJb5EkCnextQjKzIphL5Ou9LN4hvNHw
xmA4mbZV6VJVQ863DA8U29WzOiFj8asHdgvFWYXy8EiAXRFHOSJbbozj/QRMgE7VY7xihHirImHM
SxpgbFULrszSwX6CVKeJY2iAJMoTchxVTpKslSzOsX2yxBbdng4FjLMcDHqqCNfgrdYqpMcoJUFO
kd5VOa+VzsL38zTbn2O4MN1meJMPUxJUe4cQlsZ1XmrtHnzvogpVVIo0Aa7r3lW09RA3EE02Szm1
k9PQt8d4mQ3tKCP4TgclKcSJg19efUb4ZFk3IkoFRwzTrO9rH4Zr0BoOQhhm1SVbjlNSbv39sE4J
+TQVa7F0RoRbchxNGvLGDVm2HqBaQ83d5laFiZJYNv4VXRM1d0ExIcSRBNfZZzl6Hp+vGEAKkoKx
1YkkJuGfklTnR7g3r4D+sMQpVrPJTkNXmZyaR1QWhWmRM5YjoJoy8udYgDiKahGSyVN/CXk5Ehzr
ZCxucIMA6lpna7nmzThJdSCA8us2NxUTWNF4x+w7tqxv4adjigZUu0EePYhae52WZGKf+Bom+sDC
RPi2UFa5dip5D7cb2M6EZwvnuLyL5xX6naOYQEdMpoy4D96sRQhXu5m7ZuFQAg9xhJBikRPqKmf3
Dx5dVAApgNCuDKC9W7QzVQdjTmZ6yXpbRPIx0AlCrWnglhjFaMznmEfMugxvin2O0raXcistSuKB
FEhgQTu/lV5H0OPCVQT1v9SKn3SfEgnCYOzcXc4gR3+P2nlJvw34oqxV0PrHftPRjhqOpHjUVi2A
mUZW5U+uB/q0HZVCEWQhv/VSAiSPs7cGyYtLE2rPkexnDGviwSTniKh9vREx7OiboXTTUtNwq56g
eJh9hO23+5Ihlw1rKzVEJRflRAluSuTmDqc4WZspd6T8Cs+4cGwChZkLGKmzh5a4mJJz4uf0HUO9
hUbJFlXy7JYAFmEyWpK8hnCIK1ux8m2vqQ0gN9qXlWVtYJ0tGy64flBTBJhQNFggG+axj/fLxFOH
+wAUsXpEf3JsXZSsQ82vxr4nSyeSNAMX6Qs6HhU9cFruSUOYWGQjIa0jutELYLiScihSmNZOw1Iv
Jcsd7PwYwpxn4Mlu2xLmdRrv5a9Kb+TzMkBOvC7SIf8VrhX5lvvCs8aMkKJKqlVE+KPe3WXBFZkQ
zpkukHNUY9CJKiVzHQuSvRgMhH8NVjPdDHDpcE1eafZlgos7SieKa6AFaJyj+hHj0p/9GCp4v3Ig
iONkphkQn+iotHtKke3DGz6N6gRaC98yGxhZTxgy21pC4eJDvqI4qWls87Gz01wEQMgV89QYsEfB
uTVqEm0Q7FuAu7RQ7xbD1qrp0cW4DTTE72rNVLR1MnUEyuhIMoM62dxV6Dt1vWp4vDJaM6+WqKEo
TobG8LUqaugrDg+LDd1a5xAi9EeNGuQhn4Yr5LzPrD6AXA/bauQF+y3crsC+tanyLyACo+4zvfTo
DkgLgWsCmZAPKh45b0yRTt9RnnGwhIPVrSd7PXu3Gg4bURNJSmGHpiswiSu3RY9l4ifII4SVfgzS
dFItdQ4G6wvgUrcGajR3oE3MoqlwQUK0kGziV7yNedj1sIcSkFYK+HFnuKNboKXGrSmg/Y9gaaGu
Ws8EZXEd2AqTU18t0FTd8jX+FVDYLDfRBhmVBrtsXhsNjdf3Kd4s6oD1IkO3h876dqAOknoTmhZF
PVHFPogltqYurUB0GDYk9C3JafSdJaHVreJRNLYjGo94FzLmCM0AUj2qxMIta8mD4SuP92UCrXcK
gxoFLdDumZpNi4xyJweP4uQOUCt0QSFvm6Ggs2A8dBCvyjVUWidQRspizz8ZjiJ7L4klqHvz/Rlz
8iWrk8wnMW5nn1ho5YXAV5oR0MDebpAqq7YdH3jcSiQ4pR9QE0TJqHqs8TWDi+EgMLR8z38UwZWi
ymJHm3gqJBw6HM5NGD1Pw1ZeK9vsm6Bj9MVOpWmr1UFWJ+yX8V5pNFtwm/TlB0ncSg9rkiPgDkD8
yFoCd4MeCPfJC8RKoxlUikygLEfv4IRjtiS4KGXE6s1sNqnHRKZFu8TeEfzbhnUQZxJg+SdQqqsB
XBpMG3nCZ6wOwkS92SjqwYNjKTi9i8uRgxZwnLgC6nNT93LS4KGSSMu6EGNMICDIGWujpQzvc7rt
IYJzCHFIQKaruCH5WP1IE07BZcPF90LjIaN13hfQXCxWzd8h/9khV53A3bN2OTyJ6xjZgHkH8GIP
gIDDa0mcXInOSjJDRXR3AZIeIaRpCjrb9CHvgejFikTxAex+dLgiFmZ9m9GFfkPGEIN5I1Xww/Bt
yjo7r/nTgqDMGq4Ggfo6LIdf4bjzvUP7yX1hMVe8ZQpVW70PYKY1Ht4n2xOAy4Q9DMVut3seJvKm
0Dl9ouNaqpoP0XinEKSXgy8B872Zd4mXXFQRcUwXVC86srAeNptmH5vRijlDcp9g8pgijz9NaCYW
DQTXwcMDITzva+wtzxuGhsRwAJxt5ocUfSd3QP8QRQuH8WoNH0+PuM51PzQp5KL3hmTg8HZILtbx
MqPPTLsQE5XqQ6h9j75mbmYUipBhdiagZSehd4maX+xs6mIVju9yGqThOcaJMQ2IsYv6PgchkNF8
XlN1G0m0+M+9Agfh1FMPk9AKuYBoYXm7PonEj2i7QKUJIIsllugKo0reG+m2AjW6iNM7h2l6VNsF
Gg/AWudZfCR2gxeE02rAX9mLlJyRi9iwKVngbR0mUMhoMDDFrClaYJ50EhYKcU1JM/B09iHFn87K
aAG3IePYXRD4ZW91muIEx7C4Ck/hCBAgXUU+HSGFPo4YgwBz1IDyGFYNKnJNawzYh+3IpFpQflWr
yV6KbCz0odjQD2rmXY2sRjt0378LajMMFALUns1IyoK1S5lBQ7P25UJLbICQR9d28P+SJuU/eNQ0
07vSx+YZ8DUqGiFyPGrZYYNxN4zorh8XooKnHR3euJYrWykmUJoXvNE+iEDG4n3+K40FAtwC9RdW
S1qhBF7gdI1zD2hP0BlURbbx8RafRbVLeVwAu3gmwFyyRhPQuWWccX/oM7U+r1M17bXDThvbGfUe
g/YIBjodIj1ahgnfhqJLC1Y8MPi94AAPZg8PUz7jtsN1L7qiosHUYLTg3scyKF9CEpTjTUm8ih5j
KRnymxjJWwd28rbWiCoyubt2bSUMAJ335wKArPcUnI2tNdsAyOjEcCgPkdeQG8eRVqapBtS+Z5BQ
+kcZ7kR2SmTRe8TcirQ9C5eXzahM1v4q23KhcABNuyWVKH0qkyTvZ3RLaS3gEPxtKuCYAf8aXAIg
UCuBdgQl+EMihjhpVJ7KM/wWvWpIytQvfPvgp1LVIuoJ+cAv6F2iuFn46Oc6XFOLWYQk9KobhRnC
oRpnMnb7pCvSjYvhZTMX2/ydJ15snYDiCeKvd/qe71nyLb0WPvXmUT4cUQwwgkHxzG+WErV268oh
7lsjtPpMGc+/5pgH/uojyr+SKoAiYN8Ha1SHPo1th+CCrGrcGJphG4Mgy+0Ex6UOFoEbbyf0A/Cb
UdXVIpvcw6y3lTX76LJ3+LaFw2FOl+dUFnyC4slwVbYddPbMUOxETSm8SpG+5oVq8G6MH8i0aPQN
txLhq4dIx1Lz1A+2U7ih766n8iMEsPq1KcE2Y12PUYY/5Gj0PElbXFUSMvNxhYuQbenEvDy52Kon
4FiWoU3X3T/KDRGuKxeu/IWiKew6lFn4XBQCDlXDdIBRUAx/PIJl1+nY5FBCWJu9l4lpBFokS7fC
y2evKwUkWZ3ZeUCpBoFirPOw5LTxe+rvmbrCvRhyX4uPOlYSrYKNFm2xyrIdZw3RnRwCjAf0EmJy
SMPNfo8Q0/OOOEbOGjJhU7tYDEcwmNugiWP6Ad2PMeXDQaULVnCBbi2vuaTDk+I5eurYu8sLj6xF
rmRyMzUMIo+i3hVfHr2kUrbQ9B4/YtQe0gZTbv+z1yiMWjLPa9aIiZZPlktZHKWX/ZeKB/ONCdZd
3ZI8Hc40G7Yc6X1kPo6Z2eNmBLLCYrS0L64Frwju2zsdxvPkZVEdyh4CzU2GyVGAym4fbtBrMXud
YXR7I1NgxOt49atpdLgNF6CQprWZ87gX7YRAc4NqWEJxoFiTvWUbPF+a1QFw0shVDNeuW8VDcAjQ
10QLVXOMcidyNQmRnnzcINQkuwxzJ+RjyMTGdiLB/oR8mutaJ/CzrM0wxSB8g3L+K+lLUISnmPs7
/HA/3GVZMJgb6jRK/Zhl5GsJHaagXjWa0M3VlvcOhtUj7m5YZn8WrkQHvaQWxmejnNWLX13Q146V
sm8UehPuQECeew4tOJ4hpnKf+yEPPqYk7L/CN2ArkfdM6FU7X4Goi/brVIMhzMObNSEcNpTRkF0S
5KS6SVK3fPQr6X9Z3MCuRhE9PaTgkSY1+v5c1RZCq1FDwij4PNoAGudThRKwAYzaj10AdzTM9xJu
45r1Szk3TAVXgN4Uo/00iQoaRzrHRmyNBouwS3dPkeo5keV1rgTUeXhFCtqCQq62tkxKDBNRGuN8
2HE1mIwE2cJqUJ6kbs2aoRYI18ElN5mSQdRotaFDJFK9PBZw0QLj1u7w9oKMGPsx2moBJqln9qXQ
wpCDy6pAt+gX6f4ckHWJ7wOAR+cDydHsRbimxS2EsU2MFg6jL5GChiES35gzdAtQJ8JfQTp9iNI5
ArUrDxEphY5wNgrpJPJOZ+mnRGD7HYph2GXN/TL8LGXpISYe7RT/LCmGtA0wLsX/z2JTnigqmvKg
sgEdNBvR5FilwzwcgxnDheMqFqHvd7BJizpeDJqAmHto1MkrMtkOzCFZNshmR4r6DXf0Abiv3pz6
aFcSeUgcfRhtMfgjetdIZDc2mKktoF1jHygIwTg5M0Pb9rrR34PptEK5fjZrhCABR/EZBx62b+gE
Vt6YmuS5EUe6b3HHhlTuBy4UTMWdKsVUo4NQhac8nbNPuFOxOWESMWH3zYa4OslVFiDAIykBLX11
FzGtOzqUJthdHaBjResdUz706cloR6gI7mXVmDCnsonHAfljhWJ5rvulgugeR2f6U4zT2rd2jeE8
wa2ClRe2Hv4rSTTdsHGrnjwPcJwBeUP3US/+SuBK7fjVYYSDrGYBbKEbiIuj0xitziOry/qvCasg
SpvYWfk2LILhpoD6zqd9GIBijsoVdQLQJdXcjbnZBdJ6QC6AcwshwD1pTYMGk4XsGeTcUTeQL5h8
q1ScviySWIjbyKS8g0AjEvcwMust5hecHDE0jNhNWWT9dBcwt5EPYJnJ4ASwCUJ+5FONwb+I3OeK
KomZGIPkwiWTdNw/YUdscb1mO4QzRmQO6M33sRnhdJ9rDPwSlowdHUSB676gujwQ02PIFWTJ+2rt
h7izdgnwt6echpCGJhwJegg26t0VYOfuDRow7BnHcGBT3VcmdnfzEo3sySDmP/ckZu4J8oFYckhi
laxLoPXwLV2TjR3wWrDohEVBnzxsOxh9nycb7fKuB6xbHU08bF2pkd2f+MIQEoWHVEqdrmn+xfLk
/zg6k+W4dSSKfhEiOIDTlsViDZolS7a0Ydh+MmcQJMHx6/tUbzo64oXtUokEMvOee9MQI93y0p07
Etfds7VoZb1J8IU92bZWjscx9AcOZXJjNo5Bs79YZdtuLAyc0Y3i3R4K76QYXNlxrxB07jfN5CGW
lKyG1Usr/1sz+d5pyol98i4OinrwqwkAUnAsRfP6rFfDL3TtQ8cwL6287q0aC9Ee9tntqztWn0Vu
qtm4ED3vsz+L1PjdrI+kKLbdXRGyyi52HSTUs7cra0Zqdktz6JRcuvuibHC93r6k5U5Fu+f/WIiq
Xx9tnrCcWgYxz3vbvZHlGUfQx6GvjrKkMaaYZM/SQ73q7a/aWu6tmWvnPIRO9rEwd8J6NK9oYSjv
YRD30zDMSVbnw59pRvY7oo3VXzuAUHFkn1oTJbO/KfzGpmgeZ8/f2ksupunAOGg+9FbxQkM9cKbV
T9w3H5kfZofIH4Y/zTINF0407xereyUdJTs4v3Y8d+LRXiTN7ogDgDcm/M2qVv0RLN7PmpQOosca
/Z7PYRnziPSx204cXImsO3Uqh7z5sM0q/dTSjWFUUKxfgVyjiLuqyab/GteuH32LLenQG50/xbLv
d3GdojLsDnA5zEKrYSC4xsxe9L1PBqkCN3l5znsvYqPhyuAqy/Lgb+/KXKbc/pF87YJNO2lBtbYm
bZXXRC9atR97c+k7Z3aD7SdEc/eOeRdzPdm1rw4oasp8I1SxKIv5r3RINx9BIzhvZGWOQ6irOV1U
Z9bULSNnf6pacoMKj4iQI4q/OlpeQSQb9jEvCelKEHKCyvtdqYIxQDjdjpc837I/yNj6d1htT4Dm
kUrqgEUR8TREisvTwV4Xj0JBmIneCY5DbhiOjuwdn5J9MfOJ/cZyOPjGag0rYrmj4oKdqVbCoxN1
Mafr0FBI0lqYdZ8tXltJs8DCiellzpbxMpY4fGmaovqLAqF9hHS1aMH8wTsPPJMu3djkwmbqvA7T
pimLf6R1+Yy66eY+XfKUbNqzcPvb5bgVDkumy++g4JfieXthXvCbBjH4XF0gvk3qsfLWoEnZpDW4
v/otVN+LXmuGzZZhMh2YYvtJcm5Oe7DfBkCebYn7uo2G6NcGAeQ+Vq6afxX7MCkmje0qzlkzNRVg
zhAtHCvQK/HuiSVI2l7w9ofGQS8coIlPbrYHWdpbQTk89KJZfOS+wvsuws76DyQ2H2Pc+Jb1ulEV
Yd9xy6V62xoL62QbzuE36xB5c7K1qo9KrWNx8pYA5XWgCLsHqaqvMFY2eSc5NIfkdyXQMdbxaLy6
0688gjSAul1rO7WMNS6H0q/64bhQ/PYJpqTOfBtdTDMsjsNlIzj/7bONj4mRZs+QLXFRS+b7bVh7
m3+uj8DHuaDzU1mFrGqnazEFNbryxrSwvXw5AAipSB0aEJA6yQKbnQpNtFLCD7vPp/Izur8mADtL
p2iT9Nr0HPpmqh7HZC9qLQ52ZeuffgNEEy+lnMgX6fcqjOcpz4AbIpfpqEvQRURxI7kMQlEEYzzA
+gODLX5dXvPBjtZ41dr7FmZW4+MmZoo7uZMSCYrCHqCaWNK/rAYz3WGUw2rYPpaDzywh0GqyKdOI
ONsqPV2bfd+c9NYZMPyyeIr8hYl7zK0rs6PZuL3iaA1YPJfrvT8iO0B+RKaKQI7kVFI4CgYptx1L
EC8VdBGN9NYjZWgWoA5Xvyt2/xzg+TOJ8YZ8uzR5LYtjyQ/jpfMqwxnRx1NF7KvKeyjWqnnRxTr8
pKHJaLiFpV7zzPYu3DXGSqJ96ulEd3Ub1U+NuAztnrcxTuuuOmbloF43ZNw/1bpFj1K7eqGOGcp/
hpKSgTMKbHfIJwR9Bt377JyDzaX2Am97qqxt/rZEWc/xCjznxm0ftXdVV5lLz6CRBBa0rltlarOk
uW2cb5r2FvDQddofXdDWVTL0NtJbPeaNHUNxWcHBDs362RTteuG+3+9Y8GmhbcoibxJOp5d8t/h/
SCcLlmphh0kTNhsxzEvBFx9kFjibb3eLFyN/bNHRhHK4OlWzfEhS4r1Dl2XdeiyXrbmuKHPdlcTR
RpLILSYPU2NfPTv5Us93M+sS/5UKjDLGlU82rYMA5rLc2B4+Nqfz0xGXDzSBQ7Jmqqiob0FXZUVr
IvoxYGRSZ01s9ohi3FlL/e6FVfvNeQgAUudN8WyFVnG8XfV7Ek5umH2HIIFpGGYIrZXtNdAifTZ8
ZKRgIMZSGIek7Wdek9St4izgJiek0CkAiHhpGsmFtm7cEasclom1DbhjgTHyJZ1h9u+jfeV+YVrd
jAfSjvfyCOKBbCy62TSvdWWrT9kyoTgs0m7dS201prkPurxF1XImrbekLJwCEQ2+8oj2Y5rTyM8J
cmo8r42ZNimFfs9jfPSGotRJ4/cSfcGtaBrWnRTsU08boR5NNFnLJWNYhEjK8tS+36rXEbm8Ppoi
r5q3JqvxM1V8XGqHlh+R5UQIICwhteTZlJmp+UWQdnllF01nDt5eS+aLAkrhfsxplRLuv9w+7cTO
0W17iwBZaJXDvM8XjXWuge7p/TcSaw7GIS4nNlWjpqQJjPlvres840OHLARlzA+uO9H8/PGDrnAS
JGKvOESNcK1DY2XBb89bCWNYEa6TNe8x23d1VKQBi8jvG7kMf/lWxbelN62PPU2odXZVECCdgVCi
TmU5RWhQOcMEYVh14x8Qazp2AHLngb3u+4+R16k7lJmY7zZq8fVoq8r6Q675cr+Rt1WcFmGFrwtm
Exk7TTMNZ3/aqWa91tTOgRelajDtklZ4cNuZYCwDRcokq886CoWOmCYahCz42L2NsY1xZjc6S53p
7HlsZF5eNoAO/xDIeWlJrQrcifWBpeekpdAWF8DENtGk38nVRTVvIuu0+T4a32A34+NOXFB/qO1s
7HhCofO9OLOCBblgiKL5JLN1zc6LM0A8mYoF1J4OKUjqKqzcC00QVraJt907cFYuAiM74790byr3
kdxQABHb0aWdWOPOcJVh7BTEubdamlpcrcXPoixD8bXTQOWnjqFYc+AJ7Wab1WtaLRcuSG9OYFSZ
562gR0HC0lmIbEk2VZBOATPPw7J4/nJeyPtpD37t7FzZUHI5z7TmOun81vodAbV+V55xGj5CNnon
myYkuP1J7uZq43V8Q0utpsMgspA/2eec1IA21muZ+wuAMhaoKpYCbWUNxvZXlcGWPRCbmxepu6j1
Z12boTwsZeW7qaQ3Q6ZhJ/F0mqZh5QiIgtq+jIL7+lSXJO7es8NOi5T+K2CzLHJWcKLGYopZMcSz
znhYhEj6ZR7uXDOx1EFlnANhWPP1CtH/Nze+P53C0mSSCqSsdw4cIYd7f+WXd2j7cn4xLTQncyFv
cONouGH2AllXpV62V/nT3rgmSvzJlVPqc0cE/5xABx9YYrM1XdEwg2sVheMfl/ea+UfrMJHTPsux
YouBLTl5bQ6tsg+qPVA8DQ+2tqq7yh5lWot5eYh0YRMuwJXw2LHJ4B1EkjX3e4OlASgwHN0HAF9k
MjG47osO5J4fhp7s0itLWOUPb+ijp1b2W52g9bfsbJw99YYJ0G3vcvCPmdlyYaGPhZk4T1HPWMVf
O8c6BkiO9DSy+tim3OzvbdX59XnnJ37EEloT5OYDxJxE7eh7/ECgLv2MQ+LGiVQ91zZOXS51P/cT
KM8lj+ViJLXu7tEYB+6I3VxIojkgE2WLkhRlhikaUagHQlHzfyRERtspwHO0JVW0D3+hYmGBC2bb
BmlD7umCF/tol0V2JQ7X6OPsruX7Nvo8azc183Xbcvp2RNUbPp4XxjqYuSw/V8HYN/a5hwFds6+m
HYN7hOr1BRRl+w9PVIDPgDE3ExogV9JLirrt7udSwr2oZZbHqfSqj0nbjGEWbsLEArrdYo2y8won
M/1dZ8hJGoMqeHb926JsVRBRdpvp67spX8PrWHTRjw7J+JHNMM33GE10U2MhzbXqa++5dOb5qRvs
6Zel3YiiI5qXp54Px6Bfe83Pqqeo3403rbHRg/xud95UsC2y3urca+/afreou7DhJTKy1oe+tZAS
uUtaL2Cr7LC3/v7Xnhi86/kG5xuv/WVCup+taqhrGiQvJ/etQx/K9XgbHB/Lye/TelX6tNuB+tZr
415M5vmXcbLU+2iP9l0uR4GMKmmJPKWLJOqQ+rzReQCgnI700csL6Ol/hZpzvg8+jKpIJhKNTWVB
MhMkS5vt56aIfuO/I+KjuulPuj9ZgTZPcHD+++2FPtUOkp5Y+djLLsuzcnNzClV4n2sG4I7cZEyU
LwKz1zefgLzRI9pvGkXNi2pCB3mTu/bQRTKt5m28y8l6UNb0BaHw3U4LKILa7joQxZj/ytpR11/v
Rz12P7KB4MxDqSFxlvdSC9or0j6ngwn13CWQcv57eNuBdfSC0T0oes0Hr/ADGHFthv98f3f8tLab
4GEfm/6yjP6YM/odekj4sAMeKedHfOs83cwMoL1DNY3p3s3ddCyqeiPMRtvBwQ9r75dxdvGyYwD9
GEJMIUWXD0+dUPl/C7w4pRUpDr/9Vlo/JxqKLzEI+UOJ1n5Cze6erbFpr30uljGxitpNc+6Ke7ub
22PEIPoOVZ8qedqc9l8HZglo061FHErtHyfIIfR3J3rcjHcjjWZzZM7afNk1bFTcRHZ1bdCLTyGM
NIIZaesfvtrC34Zb/+ogl/6LWoij4NFGJ+lh+Sdm1tQ5fQopsT6QWqnec9tQxYd9f8eoDNt6m+/6
zcmM9dvDeXKkDEC8nXvmddHufIpBgorutXOcxkG+h7wr53qZS+SMmUFmWb/l3NvPduDyV4khcP6U
0c10sXo5vJ+3XTlzG9RDR42g7lFpp4hrwUeU7+09JTIrfDm7gme7ls1PLucA6S5zrpYg9BMIYss6
dtKV1mldwubOUpDZgENCIa/Y7frHlaJ4WX18OU1ZicdA1evrXg3OGrtj76SzdsovMWfuZ7kM/Yrh
YtguFGtixjoiszeyA9rPlTgfoGFblt9Dkbn8/XlWMhrpZ+eLgYB5xZCkoVU2n2du7Rr+ngqB/BkC
nCUC1Nh5dLFbKZhFRhiYOEYIrdnCHNvAvPC+5R3+GK3a8rh0vfsATKnvDHjknQPAEZtA7U8ruWHF
ATzPFom3KEDIsOCoa+gjj4wKu+dI1xuKPhPE9ywfy5ca0Ru01BIr4+a8y7+mLVMTfisQIrOL7r9i
GvNkBI0LY994EU2DV7KVwq6KrYcYlN5DRBn5qIXBluTj//qLrgKB6Mpwf+9UhKc/wuGFccy/ObGu
uRDOH8qrlg1b0KLmsmuZ3YSV3Sn6M0WJLV9cY5XOlW6MSdEeCTF9d22/WDEzNuvDLfrRBxvH0f6Z
zcDw57rPl/bvPMlgOhn8h/VX3WytRcMXZsORvmX3DuEk6h+QkF4DnFIruz3CmbCEuR8bvdNMKd8m
iWjXA7acdVe11/HDLbVzxe5Rbxd6DQPId9vKieeHYQMJSj22LI3TlqWx4evQb415F34Bb3dAwS/3
tAz6LHg27D93HvIWOProeXl4wROz/0c8dtkeiq2dinNBL9A9q5aiIYULWlcrLQa7DffHTvh9oNOR
PqPKT2PArK6Mw37WM2a8SG/lW9/D5c7ce2YPPxXSg3/0yrIzPya3veEejau3DdeCB7c8ntwBqqPE
RbezSbTb0B6OgLIhGIPZsx7XsAClsO6bDoqRzXNIMnS3nVU5o4bxRlzqDyuo3Zon7uIX9qNCaQrP
TjuajO8TMaf/yyHnMExd9t6ezcXJWNnxsx33WZxA0UozxeEMy+tSwGcTa7OscAy3kVVk9MxWGoTl
kv+YRMDFHE7ETj6CxQwTM43RtWqWg2IhePftZlKXGaddgChC3X2VIAMRLe26LAeZOxn55w1g5rGE
+qvvCxmYLOHnLkcLFc0J11/8RgowfH9Zf08Ybq0f28BJ+TUGVrvSH7A7m74nH/PW+iQg2yF5Zqdy
rV/8ydjDo0bRdS5YqTvnRILGACkvB8QZnoRaY4xam7Z89DWaHlDkaLlHiXQTnJouU+af76t6RKmB
QH7D1ZCpn5072ejQi+MwIXHXnnp1LrVdPq4tLlgG5+yYcQ4lRqTstK/+ispGk8bV4VrCUPi20KdJ
HhJ3dGdBbmQ7fo/QLVPhuKX7qzBlIB5QPDd+vcMoxu0xQ+IKf+BswWBgqaIj73bvouq5AR0O4CCV
m51xUwZZTLr8tl/aDYPe0xiVY4baH7j0F7vgHy1ivq0wP4tw2tbtUDIrkyplmtuVL6T1eNUT2zw4
kPfQAqlQvvaYAbHBbBieRDEzColz0dd5dDDoFp534geMgrNtBTWkMs7kqblgZZ9Qj4MBKT32ly7P
CXaig/Z+WU042b9l5WeYRBaDZ+WIs1hnSJ6YoW7RQdkQTacupwg6aj6hYyeNGaU5uRs7Nt0LZ3tI
lT2VA7Mi5WjX/dKW4BEJxlo4go3QAb13LPBu9TPZWRn1Kz4bb73PZia3MSed6JKMX2cwQf/dhiEH
VygNj8FIPrM/Kqtz+2cPYqh6yuwQXbxnSDH8g/ls86sM+WtwKxWg27HLDCW/auMv8wmGccl+k8i9
DP+GvvPGi3IY2B6hfIuMZzbf+tMUTEt7T9KCiJi2V5E+m35V851QWZYldgAQeogW6covXKeyOhKj
vyzPFTyTSEcmgnhaFTbseAtCRmS4kVGwC0VTzjQw7/ejyB3t85A6pO4kVl0sTmJXDc9+GjLxzn9S
M5peoX+L1bWuXtSX05JyvTgICEMZlOKORbdzyCnAKgiE7ZqUda4PX8G3U/SsS0Nvp6bhTso50oiu
o6lk0gdSbIZpidnsN7EiP6Ay0ZS/+Ts+EeBb250fRL2p4OQ1aELvy9qysQ1jA//9Jg/DFawDvq+7
BUxovmHJW3VgSWDff+I2rpZL3tmuxymHq7Ujmc6rMDdE2lTHjS9l2s6ZR47tW9d3yAuO28nqrsu0
BSfs5hYKwDFkKtw/maCqqi9tVzmvKr2+szdJF2CVzVIKoNYx6VTZndYXhc2oHU4NX8mmP3zDvP7T
wrvibAxpee2fu9AbG//dyVz8zXHBcgY/scspLOmo8r4Jr0rn6t/MSRIdRDNXUerlZsbADJtv7ads
devlnohyrLA7HdX8HOAlxdlKLs1LsMw2DZFbt+thaYj14c0YXWf805G8buNW9BAZ/LTs2CHyNEXd
ULcHJqKiug+8WsjPYO/YBcqSo0mlSnssdIg1R3FhYVfHgnfpfRll923g28wkGlbqyavAe90cXc5L
Dlq4xuhuQwDoLqALEwJ276juoXd0XV8D7lnEnAWxo4vBCJaIh2lf7NRXTGbPjbuyaRF/jDvkP11R
592ZGWUknPNsb9q13wc2xG9/i8Dtip+qJsnLhUfFQWtidMd9hGZid5WK57H2oYMqAyO0sqGhOHoz
8wWHNnIZzXV0IwZVx4VtTvpeGRvDDRlJdTAeRjJSyxcVIlSruAnXDugYSbCJNzGU0e+B0MAxZzgv
irIgPJDM7FQOlVycI4H9vjs/hd6k9gsOa63+4I9A8OCncMWL1kw97+0QmLpItMjp19plnbJXjNuG
hQMLU4ssxisM4Nw57Ma+4/lyaySjPfdyzKKZWE8DFex/3u735ipNRhiFmP0JxSToI/22W0U0/CoE
WIHkXKsjfUUQMoKRJAJZN+D+kBl9Ts33VCRFuCB3UvD0/mHNw7o+0axrbBCN1zZ/G4LEimef0Iv2
H9RkX/xzl9tOT1bLE08O4Q7MtlGnlVaPcav38HDiIXQT4eStxzi2nPMPPA5NdZnAVLsnHx6heGls
fFfpXslAXZatMhRCOwlQzcUtO4+WOcBViMUz3D0LCRnU7vesDHcSUXuGwmdeRt3OaaONqPCOm2ib
T4Vn2XmXVDNawRkbJ6J8dtvadmdNta+OfTvY35tqmvoFTN8bZxhV3r1rC891rRwGpZTq2IF/dVMU
Zn+h1KdFxM0EUZ30UGFBmPiZDvQfa62zfTtveR5MH54iz0LFhUOwU5yTWkLGC5oOg/xwzmuPKF8v
pN9andUPkr7N5znVSK/9ZzswbMcdadnrT5CLWWG24P6xf7ggNtxMQpbdkCgJfvaonS1E9dpsKz9Z
hINBw0i9CGZJdp2lXP4crDPDc9SqsBdIjLNB/Uwbp7qBY0ikLoK6tToX21mH6pRRL03nLqDcr6gA
q1p87ow6IFvL0op+yqkjwOHAeDIzazwFsmr+o8TPAXeJn6Vr8dBjs/vNNUFPSgfD1lckoMk9VLDb
FFxoqOo5B8DaPnIYMDIrBNd10oXCl3+5X3rrtOAxI2o1KxlozwWBAGXs9l7Wp2VUOv0jtktRHkOz
aflfFljBPB6k1colrUjvqihJ4JdXPmDuD78ZXrE0WJJ8VR1sIZkIxTjv8OJuXuPAeeelIE9gClE0
hDUbguVGNWuWUGdq9G41c67fRTCvQPfeVFZtagYTFP9MxnEGMZqvzfID+3W4nTjjyTWnAVpzAsep
D+2bhwxjI7AgfYlja1f92XaVLVaim5laYhpmXhBfzVvwg9z7pboHtsHVXc03PmAIprI9l91kwaCw
a4O0BjPW7vZDmmiWN6nC13fYimmpRFBt1UoNiY/ri2yRYTj1Hj60s4nWpjM8yVqsb0RMoOClehsZ
zGzejMvopKh6ioStqo69pWKBMD7VYU7Dy6968U6tN/nQlIBMjouvbFwzAPluyzHaLZnTePd87/v2
OK2Fq1Np5jn6gyeVEyuxQmPYjZKXzvZDs/32ExpMfmppr9xiGriovK8mj2HgEcyUZAbPmeziznaU
wADGc14N8COGGVTC4qJmvzfF4Iw/qT7H/qezYMdmZzBX1XLfWAIDKIVYMCTbhHm8ufC8qzFMNqoq
XLVzwAUq6KNmE/6warwW4akX9ZRDj2bVzmKqRpEZHupoHdO+Hjfz5ritWRbg0qVQEvFBQ2+yswfW
aDyPuMQqQ2zRPnVPdsCbrRjzjzuPsB6qYn2DwRfF8077vH3VECrit0fS3PqnzlnYeOk4WMsd0tSy
o998rd122gYfHgrz5FrlidVqs4Lb9SEttcUChP0v+WVYnSjWZunwpgYRjDhiWFEKN/aMYQDAc9jP
oo/JwJAiQn2E0ub25sL1+/udCONxODJuDDoF3zDOvptIciPa6ixnV1fv7FboIMuhHbz1v2jPh+0v
IwHL/EW4853XCQdr8K+Y6sX5ttZ+nOsYUVQ2zkMDSb2Mx8xSszr1Vjnyfo9LNAchl1S+GC+x145E
iUPQDxp3S2OZsjk1zPuJZXDwtJ9R20t5WudchS9dTi7KHRGnvXmtlQ69x6EXmXodkFirX30H2pUW
yx7pRws1zo9dISt28NDfl789hv/ZxQOf5h7hFrWTmSXa5cEqJKsZbSQg+b4z//dfrY2alfQTV93+
BjTu+3XeQne4IZQbC7sGrhAEz86dZXuX5dbe/PS8xote8bTh36dNrh2V2JoT+RxllW+feyZc8hh0
nEB3hueiPxH+5EL6aIsQ4bBgP0WyrXjOr1vZW8stZGCnB/GIZVg5lLZeus9wObs8+zaRTyVfijtN
5jSEEdwMsvey4+TxtqC8zjxgvp9gIgjaC7JU7+zkUEsmO1O+l+LYIt54hjsXmqxP2N5RgH91XiiG
P+TFtM10WDBPks6/9WKVd3qx1SqSHR3r/53aih0Z3rfCh4kbePeqLYbWdMX34lKOaHZL+tl6AqNc
ykevx3rDmuvdLdK8GXPvbCSjq4IYCnqL67jumLzwqXfTDU/1MWI/8FuzNppiu9UgAUveOxec2Eqm
ahetofhod0IAOhxs4QM1mLKfZ1xz23DEjk+4hMPJOj2YqvdVWvTr5GlIksjyf1OqF+SK4QKmJRtb
X9FnwsigV0NdiU8aCG/liQZeWg9SgraPCehlTnp3iZFjru6jtSgVvbmqjfspmFXJl77mwLoUKxLH
nYIFxiTInTWTVFLbdjIqPyyYJVa5qq4TSmlFZtHOYUYwS8+Mm7iYvkh3/mD0Mhf+NpxGIq/GHwMA
ye1869zA/2g3uvdvghNC/T75qsHMlTlrgP1OIaF+YKixSDLxYWk/5i5yh7Snfe4+QQa2DA6PtJLy
76KtWb8APgoKOSyKvMbQF878IjaSjNHR7GJPwC2b9iVspxvCYvc25f8QTjgmZ79ZRBBHXZ/1/n3R
NcD1Qw7Wke6mmqfTRsxLeZSEXnhkNAzwF/d1HuACjuS6tm+dlDp60vWO+riYiZ91Cane7ISlbtPy
ayn4ejW1j8fZe2orxkzXhtl4ffT47qPoUK95JE95EA6f4y0MAI9ntIGSzK69/A4nQ5rjlVkfghO9
HKku1NMsEbwPNE7AryyUJbN5ejxNze+gO1QfO+kECxUb8GxNYe9DdMKtZRgJYSW0+GzINjU/kKaM
ekczRh+Nu2kslgdIhGW//cOMULslwnniKMNEu7QjtQ1PdjHkdXDcos5mCJ0Zl1Uh4Kx4WmZluXja
e8dsj9ybHaKUMPg7wC27epwLxPZC0hNUtTe28MMuGEHFXKt8zCLZiwOGUDP8Xrdx12e47a485KVP
AEJIuQNpVOYLgaDsnpk8L4wZCjQILX0UrsODLNwmel91F0H1Sh1aMub4Knr6D4esnpjR2OrhhQl7
PnKIyzQp8cCF77vCaY/Vssw41o6lXbFJafA6g5286wOBwczLbbUnnZU1oXzMbYfK41LLnt3Nft85
m36GwZkK75XGymV3NVtZA/mjiix3uaxDQwA1E1uG0Hm7RQFzpqp0U0LyLOelaVVpXryNCfi7ITvB
/mWFiKBpRlBJc4eXmDzX2Zq7MIv9wst8ohUCHT4uk6nba12OHRbRvJRsdTkVm1xYpji4JO9XILpb
AWnb3TaWoo07VUtr76mmMl9dNGm+jMK2r0sYifIJR5ymFRw6SplEYQpRJzFrBOIYOBGTX0LoEiAA
yl1BTkELhVFg8qiHgLYVW0E27EcUYGaoIQw/fZgofTkcyXSaoycmu2155rRBkWLeJ5zws9NUvb+2
oXeYGvLtwf1jRGQihgvYlu+T2CiXY2zsoF3EMTJcRhIKLD4yrVd1mTGfyqTinuqrQ5kr5pkBS5ic
1yaDVDKHQFX5/mmIwiAYjh1RHbwC0HfGo+VKNc3HqIcxBQwsKts5EhYENddaczg+76hSzP+BViIQ
NDGRexlsObA5yRRNeXZKY9ri4RZ7MxybYd8gmUbaMPVUMxSwyst0q8tKCglMgSqZZtPBKMFu+lOY
XxlS0fs96iXCrgBx75npH50wbskDqs+NvFJ+1axvw2ITCZaykd1Wd3T9m/W9j33Uu6zyGwpHpI5c
64mFQVPHN7rvaBAJft1se2l0YbWvBLyE/nIJdlfq5orrxFSPGHSqtKP5rr+ZojNhQrYCwjPYUAkT
cezph734E+2rNsvfFYMY92W+L6/MJcLgZHVd+V+Rw6PG++pNbsDU1RpFG+8cX24qpmj/KXkp/stm
IpvYIES8WExL6d7Vch2Wf5T39nMuVYmgORWRnXgTdiUMUL3ztI7MqNJGZEV9EaGj0rbZChen5jq+
zPYN6wBcnoMvm5FqR9LIQqQM5BBg5YJhuXobSBxUjwW3cP1nxtdp2XTlUTEzdHJGd3nnnA1CN7b8
zt8+hvl/HJ3JctvIFkS/CBFAAYUCtpxJUaMlWfIGIclujIWhMBa+/h2+XUdH2N0kMdy6mXnSMmFs
OCp51aFhNXezpYpxfehb8okkFlczbT3j9Rx8gul2IggaSXszeSDctFmHeUksZMzxXWObP/S84kFj
qLRXz7x43O+qynCAE/rxL7NUWXPE7czBfAINJrhGG06027EUJOAzMmAJy54cad3XdhU7NLv63yRq
GPgKm9Qrxh0fowMYVPHR64iajarBd3aSY9uVlyKqfQ/6eazFvu77YrzmOBm7Z0klmv8bA+4Q/E51
MIrHJGKZcefQcWruckwHUGKqUAvzmxVmIM/wsapL23cL6/awjmO8N2Bej3GSAdLlwzrluaiSZMCU
mjah/41Trzbu1hSA4c54clRxyPyV7FboubHz0OfVxLJbW048GyTfaH3PSqnne4xEQCHm/9Pi4Wxn
TwFWUYgT1RCvl1g74fDp8LaMBsZFlppsVeqM/wb9N96I5Q3e1oQFBakOSWHqUq5A7pXn0mXXujI7
DHles4SNtVr2/HBLrIlI4JpA3msqHZdbGawl9i9wbGxIsekm9fTbZ2Ea4D6LWN97Ze8Ed4xRoXuX
4sUb7xziUAE+0bIpx9+BlJ1zcWNc+qzf5SJwwcX9ZE6CHb78cuIOHBwFCnI+D2VJ6rSNm/IR0+lS
M3H5qtx70jAwMNfMPFWieQ1hvACRKfG8hzHPqdzjb+ZUg0G50EvQ7qOqXsJDxZY6+CWAIBIiLAi4
tjt8IsMXh+Zl3kWcwgmUFrP9tThFwQZVzD6wpRSr5IPo5rW5hTTCJ6rIp2lf6TSd9z0SZPE0J3Ps
71ze6NmDrewtjDAXf3LyOg8p1kQSeR72531YSfvSFXisr74DkOtu4RGJplUacanIMjEiM3SwKl8V
kalnlnSkOSE2uf6xEySnMZ6zMX8yfpmcKx55RJNGXPKPvHvyfhPxIItON/tLsAE30XpcCRHBsWAM
QwJOKp+HR8yzpf8zw5dISY4G1P04OFutIdQ1dT2mY1BpWQeoOKgwl5htzBlbshNrmXopKOkLY+c9
7b0UFKQux32ejHMAlHZbGHeYIFk4Tsx83Xj/8TytMCd1hOh0fUlzzKzBkSBZNu48tmHrvl9sGrDW
FPo7Wqxo++0Sdc0nTE+CxLkadXTrOhycmIuUDQZpMYKuLcbGNpsulDBW/OiJAJ1yXGWtQkjuTeY0
p3VxK/sMxIM0FWfr3r7ZDIsxZJq6COxj05T+f53vN//IhLryGMsoffATRsx9kY9MVW7NGYWjMkdC
7OE9DcukwvLhQ2JjnQ4pw9ZZpTkE6SFxKgAUa+7z/wZV4baz1uFQHhI8LC/Y4gvCW6SIryAEG9Lj
eLa9A5/DfyHqVX95nijzU8GPow+VMZKdAoRGu1EMKc6Fv3w5FI5a81+tXP4f6WIcuyQuhbA7kAc4
gji0cuOyVwoRK+bsx6/C6VXxhPtxRBDZa94NyjwMjdu98Yn64DPVZT9+y4wVEEvtoaxPXj6Z5pxV
BmG0a9o02SMiw0dJ455cgmcJw6OKNOW+hTaBBT3L9fgssLTbk8NqGpSJV5XplUur/qYOuQoPq8mT
l5FVoL9rA6brvcYYNXEVEL1kXSCzaAcOFWt1SsMIbhbTu279ZctBplsubqainKNhtxfUMZTfZV0B
lWKxlfQVAelaikLsXAeZcBPF+CpJnHXVFJ5AE6cAOKKCsZA0QcuNZPc0jTXtFiWm07tlYkf+x8mD
djmLDmTIk+umib1RoihYxcrdVgpoQ+cxYK4dhtZN4fYocJuY3F2xH8vcwYEGFk4+pG4//GNf58i/
I2TTD9N7efELGRgniEJtfkAfBBwbrbM4o5Xxlk871zontpzRX1ZP1SV2IHaRygiydh8opZ7xiA/F
Iexn4CzkPz3Yy+CBNQAByqS3lQFjB6iFMDU+WvIajz4pV9aASZcDHyhXhxSfHFqxnZD6uzeyo+aY
sPS2jFgleA0gha37kMDNKc5NLDEYJ366yksXc/sjw3vRY+pOdbMdFvSVCxvDqWKiasH0TY2HzbHl
RbMj5jm0wAjs/CBwZ07bBgSYh20qUr9mjmPtwXDB/OcAU72RCBrLGRVvqnuIy0Qnx6yP3LNuqy64
srIkX9mXN+wLR6vstWTlA/OP04LYAmGNjhaBkfW+rDwS4A4VhvddrbpHl4LkaksdWP135sJBk50o
EQ/Z4lEcgb7uUFqiEW43Xl57IRsRzCC7slYlPcZT3KsTkwDC6DSXLpYz5CO6rebVvPA0wMy75lm/
7GAZrXgtEZ79+GiHbn2olWyfhmQOqmN4E8RDRBt1DJe2h9gakw3I7xoquwL/UPNDlSdkkJRDMmct
b985vVTmErWsXbx3r3Xk0O0JF2ZYAUia6D/zGHrFteyJ7x6Z2vRAAWuY/LUobHfJ6EXtcZgLaHc+
wYOPDF84Qiln5vcQrgdHP8YnOjJC3hPOaQEqPHxNFVGaI5PmWu/SQvIoZC1PJDwtQ8Etxuwc3KVw
DN39yqLLfoFCQdP/tl1TE6V2E51VAAfbxKUWlVhulOKR6KI7lz+p9CvKW8ubRnU8MvCH8ATPn73R
auRML8u9FC9RkyWLtfiY01S/V328npreG9OPyl0TsIoCQNJ0yI2tDUkLnLq7cQ4BUvTC8/yN8Kf4
AcLuiJrU4RI5YMNFM3IcB6xQ5HG/4cI2tCmROC0JS/P6WrHXL8P4kYOvXaAENUu58wGGxXt0f6i9
Zhbgc7hCLi5xTHOa6K58iGyulp3SdqJQJpvG3HuhimQq/y5d16EgJFELxAfYjOf/xkRFBcJecDRq
zsIoUFND3cSfHcpLvGclxxY8r1oxnlo9EBOPknS8EEST0U9kwT588Iy32RXohNktMb5x1JRxOed8
lSxGdAQvGntG/leUIcXTvEWlRX/o5kfO8Ev9WsGc+68fyf+RS24r8ANCrjwm+7ov9a7LZzzFJIRs
eg2wgrLOKWaQH0Jj0jkLoPJwT3Jtq+Ncxos82MZU9lcuKAxFSI2j9tLBNc1wCYmkO0ZGS5K2LWvd
TbFiqWUXDP+1ZCWJonFq52zBjxUBl0ix0hcH/DqcNtW8VM8hkni7ywdRtoclEyNAlKrk3ZlG8Tze
L23RXlqudbJmanWOur2V6Y115z4nXeFE+8KX43XtVg8f+MqdfVfhLCUx3XTjufCJ4u9SMZYEAGyO
LTRJPCTQDd1fLUbDQfXXhRA6J6jVMdc67cjQ1RMD26txeDMexcRBZqOsLOQfPZC42pQs/P/yik2f
op4E/pHoWPHszE4AB+EmFrF3NovB0YQG72zgeKBNzd4i/6jwlljhWuHkTsoQ2kpH0nRnvS57MgAK
+PPTlP7uKZObd+QqvOoPe/bR32AMXB+gGg3plu2Rwm/K5g4uVyWxkMdKBJh6ByJGB49AdruN7OT8
CXtnWLBWeBzhxgKkG7H74XuxE4GtG64BQ1JIhxsNctMDLHvOyh4tgW9LowYgIJ6P1QqK8fwnZLOa
P1aFm45Elh3ghjwytRmeGmMEoXdyR8Uxc0Pm2NGZiCNQ7FWjI6xUjZilJ0awxICkidvp/Ggavx3v
Oybd8dSVc/o9FTyE2ay6y2tqp9nfj3YF55Sj3nU7FkLMNNC03W5b0QhzAhw+sa3PivE1TnMZHrQ/
z+NhLubuJ4sZtG+H4uGlLhwJoHrEnAdxJ/Qh62CjnckSr8HvCpN/tS9L65ebJSu4iIOKF/+Gk/z8
EaetqndVXfvFDujDhNbViuhYr01OILDNrzq11dsAcgKTZF2XfzAaptVdCwv33RNwdO7AF/nP6PzV
O4idFTVPpP0liqaRhDlGHMxvq50JUybL6lcP2NOifyiqqToHYN/mCya7pnuIQ1mfx77FUwowIn4j
eA1UfaqIVWO8Klr7EOiUiH1eIsFl01T4e0SFcY+v0JIP68aKlQ4lUO0N25Vg7gVkFP8Lp0nb+RBw
np8ORStRHhIBj/vQUliQbIFQxJcywciyI6dYzqdy8sMzgMThCMJwIHwwZzHO7Znh5IFspXb3eWMd
Ut0tXRaE4TClC+y2x9zPaM4ZsNpx8lttybOnVG54AEy2vnlJIZz7rEGsuiHQDZlESAHcwAm47HnI
P9FfXS5Z206xeqjCInFekKZQj6JFmuHihp3fn5curcwhxwjubAonjv8sXQKKomLiA767COJYYb+k
7ol0JKffuEYQee3KSCK6O4uSH4TNi4i3R49hwi2hNu/6UXlJg4XcFiyIfKvQDVdV13rXJpC1gY6n
w/jpiZjjxibps+FtohOM3a83mN04OCp/qW5m4c1Qx073WBo6pI5DRVnhmUioY49D4SowYVOHcWft
Ss6zfc/uYrvis+PgSN+VuY5TVNc/PcSDx3ng1H1NDMhYLKj49FnEBGDCN0NfhPWVDT9gMTh3U4dr
wuXhP1sSkLtmXYvnMlDVT8Jn/NUXHHbI+PNFsrScplfwoINh4Vit6L/KAt2HeY480Er84H5bK1bh
aVvWu1ytUXsKLZ4tHmtl7F2MitVl6a3/LqNcP1BfDFjHw9L2nrkCIlegBKRSlpjLL8v4BP+FgHl/
j2kSzTxdMHASSh+9ZudlTq2+1pm2jAvtg1F2zHvO5Jwy2Q3vWvh1hIgdqIhgUXjcFAPRjK0IYLtu
FDicN7RbfuDC1gnPhWxahgPTZRXtSjn5gI0bp/joZTi/gTFnh9iCfHvHK5GUV6rtnP4zTBVlee6U
mQM7i8p9AMAs72sfuQGlMi9+rJvW18xUpvjXC981dLSwlmbQj6CdUvKAaMU8DLxymuyAwjUHa/cx
E40jyqL53U5Y94u3gdKE8m0Y1u4+Qv3VX5EMZPeEH2r+b4DaV2wrb/X+ME219QVGtdF4Iebyu5VO
+aR7t8SgFwrIcrZ0Y4zr3mDneyFdskScaNicDLFrzHOcScRGxa99tVOR/4x+4jrfLlFZAovKWHXg
skg4y3D8qnaeUOSCkAiD09KzCjhDu5mCZ3Q45b7olUmEh69u5HJXuZmInhW5eX+Ho38pL16jh7+T
F7vtcZzjqrmjMLJCyskl8mQ94zvbdFG3TCzvbO/uZhGyXdoM0lm7X1Ub6PgJ/61Y+E/W7r+mzOPg
ImQk3A/yrONLM1TJfOlzPSkiEZ7Xw3vFm/vE2aRKXlvyCcl2wre+7A142JcFO2CD5DD257hg5/6r
AdBL14Y/ymNZ9/DAme8hLhFPKHBGfGJTC+V9BHk330wRfk9axShdOJUxzkuSd0VcHno3whQWI89s
AzjRe6DjVHKOeeD4T2amZfCaWDFgverKcdmigrFW1HO8PGc2pdSL0X2YttbP5We5GK9Jt03q6Xmj
20Tjz5Zw7/CodBlJH4YCkIgm8f8FDSuDexfn1W+Ie4V7TBAmFBQhMbzImZfULswasVIu0hbDXwkc
DakvZjMDm5Yve6/5nTHX9LnHamXtG7nLC2Tma9ax2BNSj8GHGrrR/46YPs89BQmsAWmpKX/8wPr9
lkGnIWbAHYEdIhniC6sGj2P9qttrPlA5uSMWl8BZbThVbTMXPWsDNc981oGXodc3RkqSxKr7jssa
SIRZA5OjSA2Y/8H5rn+dxOcEARY6+Ltq0hr36TxaRK6oTNAAGo40XT8KjmochZsNjR6Ma5B4cQ1M
pnI4tdYTdDownIprqQqq/pGuFRY2CLep2spytpBMe3oeDeZzAymppGeEY1Zzgw5ihjphh0hYio04
Jrwc/h7SUxv2W7pr644NjifemNhDSPx+DVmsLCGz+JkcN4LX0n+exVQOHdc0PxQGpJRWcKTgUZyw
p9u4UzI8kfoceXvzgswAR0bz64zN5AfkO7SGOJ9my9HBhQ9G7hmns7RyOXkMx8uGPQxpzw5u03OP
fRWvYAVDZdPhGPJ3MCHHz6xcYYqWbK6oWgl0WNznqwKdoUgqYOuVU/Ox9gjuN3uRAi4165dqteOR
KwYgD8wD57nDM5MwsBXdxY9jl1ildAS04HIM/vNjl7WG4/vVIbel8429HpeXNHHxOC4tD7kElFfL
9rcy7zgtAMSqgi4ydqGi35btbWfsEXa4xUXgh+5ifxHvrcjcX72emnqPII3/uhy14JeYpuUvixL9
JgkCSpBcSDUbof2RBh42J2QnIO9pMHChJKaq18+m7KrvNRQZNFFEGsrydECqLRmGhM1dGYZs0Nmt
bjw/0i/ZrHAhVTOGWz7aFP5YmKonfrTQbjMoHh05uDx3Dm4WtvSD25vZVpdZ+9TpVqQEPHMWDljd
hmzr2xgQL42xa7X1OJ69jnXYPfHqrAAUSp7o5Blriu1DXNfv2p3xzC9Zs/4edYgJkDtTZ1s1hdFj
7k0MCpy0R4KRwrHVZvQEJlFImw28nYSQ3SEh+RJt6XTWHieEgg043v/2ferF+gVDoFAENnFPpwiG
wOXllP13Ox+DrF/d5ZdSpQTnhtmKMY7vm5ktZfdpa2o+gmZ0yLlZcsoujRqPnVALrF14vdHmZrc8
UjtTx2RsDeH2gm1Ivi24n8/w7aLuYivk4E0G14K8bBbhb53JvXzOopwxwYOAfZ5Kga5U1Un0UxGm
hWESEvw9qDaM3j2rWZxXzLAv7Dj5R5ystwKbvOfGdIaxVfu1UbA+eqh7615ESfWcp1721Y438iCJ
O+dQ89rJtqbtubqg4SQPoafJEzM9IBbyRfA2tknMMK3SeGm2S347iui6ZkqqRNik+2bye5Z+Rd5h
pqA77A13KWo7QZhbFNvG5jx5WEN2A0aDf87qpP9oAjICJT8S5yTU6++J5+C4jftKfSyLYzJEpzx/
Ixw8f1RaiogYWDA+RsCS3G3jz7D3Jpe31ibnKPsr7r2EBW44wg5CwubQ7xdY1llEYEMkV1XKS6H6
5nds2WpdEr68H2yEcESAyXHEX8tMXRQ21vxQNdARMAEM474eE/UYSuuM+17q7Cr0wiPZX5Iig9Uh
28epr6Mfm3O7HAhkxM6GDiWh98AjERgnZAr20Ki/1BGEnEPXdkF0GuUy+zspDZBVxCjvr5cpD0df
sMj+lI998lxqHyzGhME/2y2wi5tt0wwzVCqTu0G1mX0huFjcObiQOHO+YtZPMTP4Uj7wXaJb91RC
npG++ASkgNLxUNPmxBmrX9q7pmDfvYti3/JvWPX/8hPEtG6DxOMxMwLqJ+xOkJp8Cgsg7V39zEkA
KbQwt34XuKPUIeqB9RMFYmdiniqDNXZDoxJ3b712QCdQmdPoLpV59O0Kg+nbb0z33zzhPKAipJkH
ij8HwJ4/qwcZJdhorzXRw40OgBuNy6rB9MaK2sfJj6OjFscZtvf4UZEBMISRaVhYIBPhXKJfJslP
eKtbdgmYGKaBJliXUfdDScuO/mA5RcoTuFQkTRQ1+MMo2bxyuixaTujNhK6aydhTQTECs6EqM8q7
YjLZMvO7r9yEJtpHmVcBWe7C7LvlwfSlwAij2w9NnHHCzljbLfVAYtWwn/wbx224JluddWpoLqvx
/ejMIrglbxtjq+XrN9KMwXXiRaT/Uc9jOdUOvahvlVDmdpQB46Y5UrTxGP9RHoaxHUvZVBIyQ5I5
irbOrr7Gdry9DXMQ+6uFOJolBECiszJ9sV1zdg5jlXlk/v1k/kKTDrAeeG29XC2A8xh0vKBbni+3
0TO2IZitU/ciSVl0IckeRddHzuhOkDllR3MeV2PeSrfgz1FHYdvHfGEhslGVE33FCVQrpjIyBpsa
z3X5NKdlTyNLmZTfipVrfBrVEL05JpotfsOQOI2vm/G/zgZkxDT0SH4YBzQvLdGc6vdw+iJzjPuu
ecW2aORmZOwFW1ErTVdOahb1NtBw+DrD7sZM4Me9PXmLD9c6pVTHHmOC1e1eNrWrd4Ma/Ac0n3Hg
UcDeNdqQ1yq7u9kz+fCdIrO6/xz86oK3RF/B2yH4fZz9JXxKZzauv9t8RnYufLedz00ZaQLhoNOa
assyK6++RvTOod/VGXljZgqbEsfdeKT+nCuHG24uXNLq7zQOIAD5KE51zevVjwGz9BI5OSk6eddH
WDApVcqTYjMEsqVaCqpTLx6j5DYGthQArAA5sxAnnF+WBRaQebZbZLcMOBfWEL3sW7dKDNRuUfrz
I4+WTP+TCN3mFLC4pfhjZKu/gSKU1r/Itzf2xStC+2KxsLKqWqaIG7wJoRdyreYzVPi1EL9Wtu8Z
r/F4yt5gO8fL76wvpubqeoMQ9xlV4DzuiiIApkBeILkb8fJRb6SJw+1VSDyJ9HH5fwGqMI9sEgqI
R21Rml1LlTejqkRh2bBrT/rHaDTWnrqqMXe83nnVkLebp7+sxKg3kviPMB3YBIPZWAvzltqiVvdz
KWO5c0f+j39XY9EEH6RKPfWsYLvybWNJZu0KKQvzEM1Y4yMP8YbRuoVNt0crStzDPI7pkWk8V9tq
FgjtXH5js9E4efsvPOEsQuEc4XlM7MzyDmgPEMm0WqbujbQUIIw0Msn4gCTQyH0zsmP/HFfukYrf
DI7vAU9DlT/DG0MhCcKxesc02YWbobPzY9bPEI7qdVqxiMJzVSe/ku1yh6jbifemb9dp50hDDeQG
3ZtM95y4XvEfYsHinw2Zi+GppwCvfW/8kMuEXQprD4kjm4v+74yui59IaewYq9craKIjXntqMmfs
OhxKauoVgNEHRGeQj9o7TqQcuzROn+CZdgoTvfnAuki+YsVIPiMRZu4LbMMJ/Ben3AtQGqMeRhwo
/bVCrj2y+6hrXPiYF85ES4D4rB5byW9gnBI1B+OzcM755ITFKwMjRnnA/JVxp60uCLK8RsrUwSsh
MB+cIHs4InwYIZ1tD8CCwCCRZBfWOQyB1xwvRHhk3HdPWCOq6BXxj04uD19lvmtDK55mnWf2JIEf
XOc59V6TuCSA6JAW2JdjnV9k7bJ7Q7NIwavkmmEpHrj0t4s/VdeluyVKwhHt7Fk7aOmXgfwNqV7i
ImQNJgudB1vh4JxXPJEZKUYXNuGj36c0R/prP9sHZCSsmjR85/6f0kO1/eSeKuQeoyeWD04qklf4
WOHh/ENzPMZLxUqBLrdKmUlTWm/ZWDDkKlIRGxXwbr4Illzdfd2g3pMMS4b7LnZiHIEuED5FIi0m
nmqQ70kggJXOYvTgAbPUve/H3Ssmp/qLM6xKvmI+5teoejaapRAlSkq+1v+RczMR+7JKoCEty5Jl
56VJs2dc2Gu6G8Af9NsRzCv0EuSDe7a9BmGOXymvtp0obo8jSZpr2zla7GQRdPolsW3vHYJVc04d
Fryr4FPm1dL/5apHGWkZHcq4ZlEgowwlop4WcB6J7uJdgKjEVZfnc7ObeB8775KVbvgxDM5bSuKG
MEXjHAPFqyKo+YY3FEOI6J6Gl3VideM3vNYNASPByBq3TvHQBMtKyHgoc+RJ06GoRVYt10FQU82Y
BsqcEo5Yj+1KfCFq7pvKNW+2M+0N57Z67lPBtti5NyDSgyfI+WVwHLnbzTGy3HHvjWC82gwevDmg
c/FUHotBxp9ZFql/ERZiBoI1nv6WOtSUPfRjC5IAoPsvM4Sa8k26d2rsOPXyzrkWT4fNJ+8a1Fil
aPiaM4aRjqjWKWGDSfKaupLs7LUSuBAOCWKka077wjEngvGlMC7YXzfGgX2MMZ2COu0Qdffa5mm+
DXEWFsfK7XKqPnX3U8WV23DOdlqMk048+6eUYa3ZS0z+1y5G1t+xWXdnloqtmEGskvbG51xWj5Pt
JAoSpBT3HSIOVDpo1RwBJ6XFel3WAliv58fteNJh33YH67J0x5zTiWpL66vnnEqy2xzQ/QJGlwhx
eG6pZnTZCCpSTrsEGexZMkdCFIV93PeYV8ec69A6tf0d/L9tpuiWnKitoPbtHov9cmYSCrJ7IZr2
g5Op7o/CCyVQhH4E0J6KrN8R02pJ5UBQO/hhPR8cRUnIhi5duxx0H5v8rHM875BQvJiNJzcNW75w
VssxQV/SDx4TwnonZTjJ/ZAocev5yKeiOQmZBU/JOAXtp8ypkaY8xPbjETVXvSeUiEFjq9A7SWVH
QNkAy1NXkAtnmDkuCQHjQDFRBWEXMm7HWRq2z4H1qnMQVrkD5tbv14PHcqx9Cqe1/xfje0XCsDby
9F3fpHY3ihsLm+3SupsclvV3bGuRN5yGgMPTBJ6f4hsCF0+ViNr84DFw3JpMmiL46DDNEz5fcufL
813ybSg9gd7jxhv9fDsBn6hOyA/ryyrSLl6OgjhSwIBNRF/wc8w+yry/Os4dlib8IVonjJpp6KDD
wtQj9mnK4sDjxHnCwdh622Ygah3T7leGeh+FgZq2dYakgLva+JxMx3r8Y/uovJMLRq1tzO49Poaj
H3bQk2D7hIySigl3a3VoeIMTB1BnDtPegrc/5EUw1+CKkURWsAMremaYxXhf63Apnd8ZHsQ7M1Zq
2YbwcuyBJkGKUDsH3wATJZMwYKN1+L0SCtIHrHggkocRRBH+4eaZB5z7i4qQZH02nWLAQ9tsamal
hcxZ1d4YzFJqBxBCNXxQXIepw8NHhCO2Tt4SnHB/EBNFwW+4sMDAHCX8U6Mj/eh1QfPV1Dd6yNrB
TO7i2PrXwul5+Q+rWOAqFY17p1vPjt/azeP22SXAeGBgbjnTWxnWr16rZXpRCN3VxWVRdgxy32Cp
WGrhPrfIh3g+vFB8Bd7tSskjMdP718gGDoofEfO0wA/nfUg1ScJkMnosvz0vbXdrm0L5piiS8iA0
BD/7ZZcpCXYaO4TaLfwK5f7GUg14xFPleeAEZWve9IMpXox1J/cYjBRwbuBgsGRBVwOkMQmXoA47
89FJjojJIcJhnyZKHpOpHW9iSO+vL0Fmlr80XYT/OkaiK1TIDIOCoL362Bs1rW+YyZk2pLckf83Y
psO98ZzkiQcOhCyMywNYMR9068YfmPLP/+8I+XBnywsSD7xJxM+gUrqf3Y5AyR5SOU9O3Wa18+X0
JHuFMGX0WGa5fCfs0bifiKt19DLXPCexUvIqdClSXlu59aS7Dp/+MrkOqtHN+rDLsi5KcIMQXd7M
nABwyOusNeccMK96xaMTgMZCFHU++zUI7kBdWQNAsPCIS8XlCIV8lD78dJd/AU5VEtaBYlVfZk+l
8y5g5Lli9evTe36i6pNIZ0npRt+qibqHpr8fe5CeMG7babobvIxSuU3m65Qbmp+8/krZC4UfQdv3
goNDXVLRxcoVrzpnIn6Wkd+XCQ+kVsCzR9PDHenBuRL+AxszEGT5A+sgjngGuMl0NiZa6lOl8Ose
AsUD95Ix4cmT68vkvuIkuT4F7Yrpo1frklIYkon0zCkYN/bGRahMLt2ti/sJT8G6Ht1ctu7j6AMh
18DSsAJ4Gq6VqbqRKbXm05J/LGMhn2u/NJdbSHbdNzeBAFiG/xQCsvonLLu03YRLCrcwveI7EoDe
hVhwiAjXRGnav5bT3E8/g6P7esD4ZZR9aaKscvZmXm4XuhAhRwcmqddUlDRDb2YupC8UOUd83hwO
/h4aYuI/eXM+xue45bB2r7UKLyvVFvKKu5KtYMQtPvxmiTlWx7jynWWb9fEADcaafgc6pRr2PUsL
3qbRLQa7rcIgXL5skvTwibl8l2Hdxmqd3xxA3v6jBOuF/Ey/NOv+XWsdQvC3M9s9rnbTPbBLDPtD
w6ECF0ZWcXDH0FguX4OtRxaLpp1/irlN7JOclo7w9jDFFOfwvCXaJmc5PbNJ8Tz8dzd/Fa+c7AEG
ptJs4FioIeZTqrUV0s71M4WdfXXMJgTF7UyHyMXVQ0jfxTzwFC3zom124PvU4y2Sy3GJfsZgEy6e
dp5qOsnsRvo9VStDB3/x4M7EwSGAUQi/m6WT/qIDRHgXHL6KjzGmkz4YMAKvSwdgfwtBXdGfskwZ
8tsyqVQddO45F5qU8KyIAirPHimUaaodIq/bFlR7ksIpsDZR0FEUnrZQhFPX7FYwOuHBZ+v27caF
TZAj4v6BddDNnAmNdpeSxl75NhZ4fQQ/mEDmbAQPxsJC1wcWMEjsUMZv5DNBj+RWDbDG/a5dDE00
fjvvWOo2T2lBHnvbJT0nBRzuhl6EW0Ow9QDObaPBmVxUvUH+qFaPzdtA8ls8Ivm6YtuFqYf1E2Dh
Pb7D8s5AW1y3a0GwjJY0XcwXivaKfx5ooPSQgj6785XJU7gHfre81UXnYG8eYueuoFUpvOauv8aX
PJdNBTArWP7Foh3z3zzKpmcd56q5oNWSld0oBLLnIvaWG6nYndkkRhMeUp9SS4rMl5bDxYxkyiLK
Y8zxxoEELT3Wwz5psuaDEOJaPfJr1vWFDB1FbTYHh3ZGQyRUwGXu278FIw/vjDHs9ZZcn6CpQLDC
3vGiQZ932mSmprumkoiBOqkk7SMlvvaW/H208UayVRHgXBeTbd5cKmDSIHzYhp1URwUFLEGWWbsR
LxQN6AimLyvOQHVCJQyXt2pQhFB6yA0nE5gy3WJlv3VQUoTzP47OYzlyXAuiX8QIEPTb8qqS99KG
IU130zuQIEB+/Tv1dhMT09NSFQlck3mye54y9DthYhrnJbZYKzneWPY9Mj7wn5yOucBjxidEXHqe
MuLxMbAeI6dEpNqz8frpGiKHN71RGm1B5NujszTFHXt76R9LTpCzEdbkSEOAcd4nfqBJTuEALj28
r0HcPmCcFceQVBuQlV2rxsOSI+h/YV2ZvRKk2vantoqdo2km0kjEEKtzFTNvfLKsO8sfbPIazl0c
rsUfVToEosIF5cFnQeoNHzOSjXPkDILMTItrfR6crLk1K67cjVWVB+c4wli/jXE99+dFQ8dmC5YE
9SHSjoW0sxDfwL8xkHVcfs+dQ8YDU4mZbRq5KkH2MIPAs2dIPgDZc2if/4AfarRM7PWe+f5zfr84
KqJ95YEiQE8w1fqjrtMOP3XEzlCSUcwEkn1Lu+c6VP5x4tbBmUOwk7tRSw2IFKuFvm1adlWPQuGC
YnaBf5hE1KLbm6GEO8gCZKX8BeNLqqUZ03WfGgM6N2AkE9360Ewf85kMu22f59XH1MSld4iJnS9I
V1+Dh6V1p3SPT2kIcCteIdwrq5wnRDQsOJjpesghSjf5xoQE8AaQyDTcdwzFow26mv4bJl3O5Cm9
kg5LSjkWYzMOGiesSwL7Slq8TbCASXhKjEBLKEXZP3VUZeJEoyA/glG7rIfL2JzIH23XRytQZ6FB
Q4uNm3oVF1RHBI9Z1cfJcx41sdqvslSMhSf5j4moob3jyftDSW3OCEVRIAvOYtAosxL/ruJnEiiJ
VfTOQ9jrpxieUbB1HIP8B3UavtGF4K8rHXsgo0hX9R93LFCwb6ns4gPIFj991fGYn10Ql/Vf/Ese
/DnsrxIlXzEOAAkNk3kCuz0r5qOGP2HffZpZ8Sd1vaE4xeidGApiYAaZ77avcxqgn1n9IsP/mw1k
ge5Yl83TBSBGDFkeO9F+hcaPVaH1l5cREAiVVpIvyRdZgBGEHQkYELJJm98TsrDwSi8e4qPciWQB
ttIWJDEWaEkvaVyU/8YoRGMWgj+bGMrEpYtJ4Zq1iXmdoiiaVfZi1TrfmoVl8bYjlDbdiqlZiEzE
aPYguWvG16CN024zDlNbHNvZ8UFCJDa7Z6XGLy6VJlyvdTt5SSaYgBuVrngGDApWzinELr9U2Drj
L/aZu2+UJgPxFNXQPk56dIZj5+PSPxJTcK0MHRbtN0MzVCerUPhvlzpaMfVlrroAlrW/qHuamgAJ
Kq37pdB+usvHLoZdrNG/74AhBthRQ2AHiOyJcDgJFS8ZcQR+Sjaf21TpP8ZFHBmwQnSyo2N2ftBF
0z3mnQDlmPq+bt6rJV1ZMwVY11/o60GnOhEt4xaFBNoxWUbyRISeXg7h2oX92dR50N1S6ln+Q+kE
/2DsTRCrRhkd0ySOCTgMG/S3GXb64YY8QVxzC6yxlFE6H9h7PBXeK9j1mA1xiK8KLk0m4W2UCAVX
XBjqxHSjnz6zuI+i8OJRJi9f7WqVc2OJ4rwbwwYrEpNG/z1ExBJui9EnaguGwUoIg3G6EQlgmPeI
AsnCBAQgEhUeeX9y/2iSCnZfiWjndVTEk51AoOfw6FSp5TXawIcIK0YGeizqaNrlXNEauomuHMwO
Vl9tQyLe+2pYHkAJSR91bDJe+y7s1HtZeul8gHFATgwKfLjc3SxitSFcFiYpF66+Jc7yCrRCnUtv
slgHSJNXrjvWCFrtErOoj9mQ6UQNgyBtzwQL90EcSf0GS3cid5I24EurjmVyj5iYYx3SmkDIT2zV
JqWdSYhYHqdnkFZkU9CTOtjWhOzPajShuhU0w1fa4hSZoyva4Z7XNF8vSzX736VT0bWT0jGut1W5
iJ+RYKJ+m6599DaaqqUrx8tPMiknab7FP90sLPhpB/YwHMM3muOMHIXScwYSRkRybysxxXdjbbig
wWa4b7kZknsm1VXBnZfXzMlbY25b2REOBTdlPqgVNNpdZYriwbomzrZDp8jac0rd5mcunuqhoW0l
CtKNkvjOMmbFqu1N3r8S+sbRjZYKvT4MyQNTECc8Q8S0HBYyzR+5zITZsMgO3b1ZCzSYeQdsTqKE
4XEaBucTO7/8L64H4jVxKg9H4oDqv710ut92IjwNEVLKIJ5OtixbqLOZ+xiQXwlhyJcOUkz4ejTD
cmFKsR3dCR166o6sdVNvIrm1Y3p7OxPmJre81FCgpn5FzreJeHiXXbYugd72PtSenWuc6tAxyPO2
TV94/hNb9ErvLVFO1xX8rNL9uoL6Rq3qNP0dRQOpf5uZRMMXHpiW5EOml3RRXjq9h1VHKSZKYqWw
fCeoRt2Zl2LfxojSd9APcIqPuHz/+nKO3yrKWtKZbd7/QpdELSKtWfRdbzo5fHhs/PaRqnXAyNBh
cQLDffog0gNAU4iW8UH0Oap1sppR7IDW+mjIgkq2WC8gRxSc9gGbqnk6B01sxa6SHguSihznx8Vn
2H0ay8lON2Ys4meQBswNfKYWCT+6JnG44DMnbwmczoaACrr8NknJUMQRmseneAgipDwS1+UNUeGI
kYGQSaL+iJB89+ghnF80xilcLqPUnQ1Mlj15c4SmmrndJ0IfBD9BgK1yz+QpZ8me1X47fgRdmqw3
dGt6hi/aJaDV43QVJ8UnzfybNEBxpSYF9TNJHMvDoiPalBzD2Q0et6w59CRmdvesuuILJN6Ahy7E
tANyoYM7vZJbU18a0GzuMVX/57PbOAZP2gHDn8jI2idr6qtj4YP1+EalLx+MpSjcuURi6K1UkLuo
vhZgG1sEIDlhJdb0Ua02PcSB6ohPcMYIGTiu5PLy3ZocAm99mqUXMf2tzPjUwG9jYjwFeLjeA0Eu
wE8DoiK8JHBmgYklUabd/jHOfTTVO/62dnG4riuX0QUzT49lKBeigYEU10Qfr3AGeLCLmdm+i7jm
BaSC6Q7GmviJwtLv9tNq20s/1mLeBa6Pd71bKUg+aYvy7MjWYGYUXsnxnHhQ83YUG16yr6dwfGsX
TXvQ58JAHVqK4NRFzJz3UsnwDyZhzeGouT42fdvKj3KW8QX0ZPkZd4RcbIho0eTlqXD46ZSgox46
4haIwkUxswlYkNHhuFPwiJgzJS0v6sZ4P6mx7TA9dtWNh8hGn5aus/6R8QzJQZSQLG5thdL6SGJD
97WS4el8CrGQte5AxavpZ9L5RHqpfUww+SKwcIaq+3EcZLrbBOwBNWzYISUkhM9h9JGrxvuGZbtW
NxOBAncjgBW7keky/YNqUYa71fewy64hju4TORQm3DM965rzbNardQEAE7JVUuAS1nsY2dG6BeN/
kZsFv3k/YPWOnalesdcR/5zPLV4JXKp1fpO3rvOEu11hSouRXNySz5CKC/V5ihR6kYMJjh0hWtkN
Ib31rtEpco0t5KO0OSUJQJKL8RYwNPAIELL5DLS3dDRNfmFzuzylBQ/pCTvnwt0c5iR+qoArFEkf
HJ0DlT3yuDUyQ/CCLY7YzibTubfHfoSNAKGqMaAxfJKYIKvRuRQj83OI6J7Oi3001SHpGXCKFntt
IfCXgClR62cyaxPcOKIei/+qqsKi6DRKEr4Cjh8t34b6caWy58/B2TuwYa2UuysxdHh7YqLI3ws7
n4a2oZ1bAUFgDyQ5iv/xDmMVkn0AEdOeaj/5q5GRTsiPBxZBnU+7sAlo+5njqDr7yLyWkeZDyBom
fSEvDp8lkMYE4yYvCUKYy1KPvfeXKmQtDzMX1N+OLJyvfiJE+yaJB2hWhgXNirBBsjXhCWyTM/YK
dSaVIEvP/TC6L1MSNryWbCvcQ42fypzJjrD/SGUW/7VMgerrC1PHe8w3IUvQKe7XnRIQutESOuM9
uDbjvMkZK1S6FEwZmDdWHo1yViDZYjpW6dcGwIy4SzNm2X/6iriA44Ikkc8UjJX/yQOI+WI7QnpK
TzlfvvxV4STcm6VAzcd8q7dOfYoiT1SYV6X/jyZ6QMBv+YrOqQ1Jkt05rj+hj/SZwv1xgpICPObd
IywhHZW4gYCFodhBypue3IWH8pzidsXSIRGPciJJaPRpIPw+IskVufU2TBnl6p200GJBp8A5YRPn
OQHXmPa4hESaO+FdD5jZuXDn5es+S4Cv78FuhOGz6w7snbG7zMVBzPzE96ijEWeZMVA3oeOE3s0a
BTUzOT/EqjVD6vLoZZxgOGRDVN/znKYknM1M6YEeVwBooqkJ9wV0LJ+PlGWyPYscER4z4iCO3ho8
DoDiahV5LIg7/SmKXv4MaGeS1xF3ImB8FoTnxIyatN2wjJ455x0SzhbDqBU2QXs79z5BnMPaoNWH
YJOcRpZU5Nq7k3fRYIPtkRKTZrt34pjpIr6WZhfE1g8OSAyi+sMrWX3c5IaS/DXJQZhs9JTl4R1R
E4ig4UqHBeqCsgnzF0ayAc17xaAgPE4DFG9Gu80VTJEE8FlBp0fsbnZr5tCzbqKBVNMXBFZ+c7/C
qSoOTNLS37YDUopnETnaoZnIyNw2rmEhRYtEjp+NevvprLP9zCMTOqc+6CP/jpkaXj6klNVOASn5
0+reR84Ylh4819F1nU2Dt9ugLQwZNK1oFarNMgs886XW1uwbgm8Scq38vj1NDjmW+0DFZLoKICzO
TRfOSp+5mdz5FHt0X884aeart7Ch1Z0ymOxFwrJ+s+I0IJTMF8TtxCINvikeOFHGlkrsKBcGFpsU
QQPS2po4o2OT+MTMY/AEdSqnwDyivY7rt4ix3TVCWMsLv8DicTIiF9lVaQJh0/Ng9CZ1v9RfCUb1
BcJAX8zOczi2yFwKDWQFly96jXeAvSEoQZw7KO4N8oBwr3Q5FpeUTGdEuI6fV5elN377tYbk9v3w
Q6n0pw/kELk/7cju9IQbPUsOnTd691NM/4LlO8+c7VwBtThz36zQJykB+TvdsHWeS1hVjGfWflin
F9OJrkL9rSEOnDV8svCgA0ZgZzYTevnJZTV/XkmmoGbMOjN3TFOxA9OQ+4xs3CbLb3BRRw4E4D5C
BTpls7g4SoTx1pI+2N+G9UyyYsIIjgFy4WetIfyMsxOMBeS5fOtWKr6/bl1QLZVFA1lSA/TaIOyN
LqVMMzLEIdogeyc9nJ4YMRSA12v30s1rVB5t3JT+nvQbXp5wBPICOZEH4YU5cwxbaEk428GXOGZr
MzRraF0Tn1usm7L0Pywsc/LUK27e28quIZ9PyJ9NHspQL+MrWXiqfArR51zVOdpNqRrIycG9zDLz
poV7BYoPMh/e+nIpQohWmJIPkU0k7QLk+h5ZX5Gmxy7MgfVvXMvnhIWigKK67hrrKUlAeOS3HzS6
9kmEXusCoi3wITAgC8+CRZJDE+/4COOjSr6Qvr2S1WVqwB17rItNvJMcqzhqir476nAYojc/Kegq
WUauB2zYuBwGmD8Tsm82NWyfDFv8IpLRG8cranCcwyHvk4o0cYiQtr7HOZJ/cnBy6Io4KuGQJoyL
kFkI8ZEzeCWSEsUg0eSiD75tUZFaTSlCMjxdJkGTaU8QD2wTrstHVEAkeXlu6z0MSxiQqAZtnHqx
GyPOsc2QQvDBdq7gPcgqKcR+QdZ0DT0JA3FcAbS+smhmj9Kiqa6OISMNZGDZ/yORgfbhCtFKirNv
ZVJCnw8JEVANlQwLwomE0klZ/xsVCrQSNmZ4DJeYuTyk1SGoL0mjgoPHkIJYl6EO7Y7SUXKykkWH
sjwsLUs3rRF6cf70cNlxRzB85npOt1A1sr/FJAYCF7sZtHSyen90QQpfVqfFLz0QWAs0iH+gx5Lt
4OIRv/EaRmUbAshL55dzGCl/OvIQ7ikSif6sHTdCUlZDH7ztOh8ene/poT0VFlUsIjhA5fc57fZ3
w6yq3EUqKl9F7z9YbZP6QZVW3kaRrux2UYFHRswSgXFMFkd4pyG0PqgP1oHMxME+FBwRaDVf6NOn
8MBudSXNYNWUOXW9lFSizUh9BeVvNS32y4b+EUoRAkAI9m31FPVyLu60XKv/3LXz3X3TYG3Q/GYO
bc+W/n39rRY0hMdm9Xq7RZ1K9Ham6QnPLqO/cdtGbtlvnCrskDy0jfhQc2U+BneIhkMTGzfZq9J1
vEuXJeknz8Q8HOGYBtnHXAPk3kbOyIA8ipbwrlnoKXYxej9iom2fEfM0pHLhhk3laxIbwun6ZFrn
dzUYEJwmCcRtR8JJswNUQjIogy/P7jrXz9/bReC88iowGViN2C8mO5ugt9sKO47NHd6Sjoq2bVHt
LO4iLmIJCKvucZ4Cx4gzLVC7lQ2136vA+SeeZyxYxYWAtL79Zmw+wYVWOVaphSfRpvUznW/2CX6P
4RpWLGZaOkozfxtkwsGLmDWofZvdSMwAIrsuhCO3VXnnTLdrG+l+u9D3FC9zMCgOMRsFyS5BYoaR
cGbMB9YMT4pFZqyGtPY51LXAGzc6mp/xqjHBlMKAFRQUD/jsjtmx7Ubcr33d9AnMdNhMPWuMISuZ
nZU9/p2hNwwn2yLUCH2NE7vIw7Hh0VTUo+d24pgTaGLWO1zHOQvZwcFurx5lXwzugc6r796XVqwk
d3lePyWHqkhHfORhjkd5DPE4Pze9r/lgIcsBnUBkrHFbssxOlrNakTEeLHE5zd0Qt2F4WxYT5+PF
zfyOZBWU2vEMzo5zzod70Af6yFpe61/2UDb4TNmQlu8qb9AyE4ECK2HrjoTa7krVr+2tYFiPmqxh
ggsmLE4ncFFDhDt+ZoReH92WP/6S1/idQKyxqkCo2+vAOZeaOfVxFU1ePA41Ws0NDf/Af9QYkwOx
y8gLQPM+q9vJtbX9KrNOEsDmLD4xDaJut0nvjxeyaPz1RcCZ8879XAOHctxljm40jbDdFJSgxIeS
R8GMoQ0Xyl1/AMN0NKwP/qP/MXgDqshFZEYRiZKKS7qFApSBDaKTgh56VqxU9TbVnlzpj0Fq71wI
n5AQQmHa3dShId4l0tH1syjJ/FObISQ8904tXFzIvSaATXesH0L9XEpvbO8opJbxPTB0v8w2qyzb
BY7FNeghxIVdEnbTf1Pgrfk9rnl527pavSLzFs3JGyR0sBAziGBg0BFns3hUgnUrmQV1bivYBBXD
dFtaDQe5NqlFazLMVyJYByjqqy1Rx2IDquLfivfL7AGLhjWRLJScmykHJIYUVSQQ0Pli/OjoDQmq
7gIUb3haknVk3UZiZr1FsUUYKqhm3EgJZSABshHQPlbtxvR3tpO06e0ATJqoXYt2sCJ0JbmpJl/H
ny5j248O5S+aF0Q4d3ldFuu9M8+i+QYxoopHEg84CdjwmxU5uKqT6EXTpw07WAvmpxsdSvYuoDI5
oYdPP9EG9zfQylDdo4sTvPS0U7dzM6BinK6FGrGOTJxeWTgM0QWgLr4CgfjS3ZrBuvak0RXI/dC4
U/iY8/BiCKshfNw7mkyHneXa+40VcvqjDAOd44BkuLhRbhyWO7ft6+TME006BYS/az6D6b/YjNRq
F4T0ApBExuVs+b7F1gQMlm8HdAWoNmDPThfV99mqT4Fe3ebPGsSLc+ZviJqXwh3sI8mvVtw6UgQf
VIZ+U5PebEtwm9AZ0JZs+3KM3Q/b+HapjnwXVcYiGvtgwGSRiNPvPvd0eqi9qHwvWKUSs1bx8mHb
uwLUX1hYJjnr76Sd3tIyyxQWe6kwUYLCq91DQIVW37F+TtNvXt7VA4bLQh/twpBnYkeHefXtT40h
Lhl/k4oaMACyLH+mCmDn9aykAyoDKa+skyqI5E7GNYM9XacjGkpdFP7wYvjH+qYKOIU5Q5k8+6/d
OtlznpQgGAbuFtJtyg6Lch/CjAcSHFwftaoMf2jD/PGjwVh65gkzqOjnGGeW7EMaQRLVfSi/GRDi
X3xYgX+K4pKM+hyyff9RsznpSZziW8fMv7gIzQYQgweJSvwjIC7+HikDUYGwrkZzIGlMTogs0t4y
ComaiRFV7L+DiAyJbKtnx3tDo+93R4PwyL2prgQgyikyjJ7DAD+PNtNcn2rg5/m+DNwe3yfiuIvJ
+ywhSgmXxd5zcf5RujjpjegtHqNxLatfXnL1bbC5Q5MNhffJ/ohcugUqYnLMQ0loM1u0/rONUpcI
23nM3teh0Y9gpphcd7gdkLcRLI3Do/Pn9peqLDF/K8fjfukDYjF3mVaFPWMuaZ7bRMf/cvAjhkx2
aWLEsDFkrDKf2mqLNNyu75H15c1IPpq3dTy2ltuJiWzPCoer6MhCNUUK3GooKUUb+C9drJYKtxVE
KuXW14qpdxuPxcU1Uh3NeWkZFxIzehNPM7Kapp+b5lBMNlQ7Q2VGFCREdhKFERqT92t71sZ5knVI
ZFTB7BI8JWJGajNXkVCi5UETU+7sqyAI7mTlaDQfq1c+cL2wiZ8TKWHJqyhgcd/ZcIi2hcPpdCBF
xcbH1EZXNjhw7XL6SKsrbahWcabQ7QiMmGNmxp/KLcCuxQCEMPyShjDjPxiZm0qveW0R5vCeU8j5
G4NRBWos9mg5PhudIAfYoLVf5d2MlfjfWoAK3yrjO9W2WZjlQEQgC6eB6pa9uNLDWcUzv7yz2aOC
hgFIN84cYoRPWrgdEt7IOH/HciguftMl1blbsz4/OWHW3rUVwdmY/oZ5lhtbrB7Z3T5Tnd2MoezL
4pDLzkUIke+dyqG8aKHa8mqhTbo7Q3KE+G8JJMlT+HRTkDuOVJ88NnC5M0wKw5b5cQDeKCyzd8/F
XHMcGonS8gawd2O/ZrwByFdtkNRHzeTsGUJg/GdGxocOf25c/8ukk7Z3xPwQ5Yk+FmAzLP6OELAJ
E/4mzmXPptFt/8NlEd8RlYuAwcPl8RIZSf4wmglfPMQOQ6/hxl3Fyn4TAIu+b91gIjdGqMZ9DFZb
eMeA2yhBCu74leoPeq5qMyBCJzVBAw9DQEgF3waxWC4JlV8EksyN/HkDEbpyaFZY4bMuHET8B1dU
7PNDkP98Qo8zR8QdI83dNMXI+AE/owGHI8YFu3ThjoDs2yWEIuXTLeG4a3C7UHna26QnmfvgGxGf
IUukv3MEUnOna9frP6kj55JMe86KHwkk4x2MiSYWJGv/Rmo2x9a33juWjOhvzo1M1IVLR4BHnGQu
gs7vE7QFZicHWHgYU2z3j/56Xk5WlOD6egJA3tFkc+hjqOM2HlLBJiQaJFOa3IRBegETvH6jSll/
sGV632CN+WVkzFqHCR6WukOEhOgapYPpriDMZT2tmpJhi58E61JCKfhJRLS78skniT2RxKGvTkGa
8wfmxmX4iHqqFchcqLiGu6CQ4XoLrdBZdrgFI/zkRKjA/nOv3C3V0iXxbkeAARW6quZ36EMz3vQA
mmAbRF5ZX1J4Vg5AZmJRngPBnyo3KapMhsFo7Tk+QUa4dwBcK2yFs4qe134iZQOZfkGCtcbXxttA
InLBFfrm9cL5gxHe9U4RfDLxZPMp5fZGTUBoCr60bqe8pinvr+r2N94S8mTGsl62YHBKySp2qU7S
HSqQ1VVKPNd/eFkQf06p9E+aWBQWpKVvb8OkHP2bklBOmGzU/NDssRyRrlIkrO27d6cuGxqxgq6Z
LFsM8Xtvbgjb8fUsJ7hruem/rZIq2nmDO61HFrfVco6Za7F7h7jc/kFHnPBBlLzf3VcTAhI84ivw
zOEaDrS8B5UzT9uyurI/gVuQJsJaa0iTZ6/kPady9UM8Y9j7gSwRo7ZVVU9a7aZEq7IRnUN2bpZR
Tp3DpBkHQLxoztPD9ToHBlOTpCX96apu9Vz52rIuy9mCLmO79Qhal9uVgM75paaSzw9wtMRzl4He
3Ijrt8xgs5mKI/aeKmHE0XGi1tlkUBKZRtwKETcnYifJqqBFWocT4B6EAiWl/Ve5RJgZEk7a04zK
ld8X+dkjQJow/YU9VuCdycKBkidV5AGyXlru2F+QXJHmgQP7cg4gdcUcuW9GLojutO+yL7WhpyA1
Ts6yF9IbvMd8mVduG5z8iIHQT79OuVxwIq7FcDcLrudE9iY55L7LZIqFbLui9K198m7RfKhn+gmF
iRcf0d+4GbzhQsaAIavAFvqW976J0OWK/hVhBsHf6DnoX5RTmRQg4aLzve6C4KFkT7jCz8QwWqhh
/e143zO6Kw3XmLF84OLaZNEHCAWmbQo1AecrUQXRCc8NO3BAMjD3Bto/JFdeIsujx6nT3ox0YfNe
QVpu9YHlSSH3fK8uZvfcxOyWau2t+4H5TjLuVMemJTyi6pg4H0UBktJ9llVJlzeowHGOU+ct6hjI
kU9BFuwSeBQz9CGls4g37QemptlyUCL0gpnTThRFGv218F1SUqBI7UBoNgDOa+Fgo7EyduQVY7Ja
PyNcXJb7ssdexbMMxrbTc89lSlLCHctQzUBUc7odASQEPyw5JEJY+urpOLQg52+QTKKwKiqICtsA
p8br1QiWcz87AzaJdh7vSocCl2zHhd2OY+XEbDibqBqnWiL2I+QgwymEnmE6G4cLY4cJhqOTvLU2
O4fk3wKrH+Psgak6DCCDT8fso9hf7dtcTmSmUDbk4OkyUik/40rUd0kGx4BEZpwzGLaRgk+ev2VY
ynGeOkP86yMogYg3oOHdjczLGTG0uX5as5GEEyYP8ZnkDdIX+yrNLm7lxMn7ILQ+1WSAVJswnpFG
kAS2oCZjLH/VBhi1+qI9wuyU5pbtax49Az+C4MuUPr5vXEFQVYc37e9KyuW0Q0Bp/K242hROYZNb
mEZBQhfuIF016Ko8/9TnCxRXHZA2QAHUxvGB+kWbh55UpH1Ngx7tM0Ac3u0YJ2rYK4JM/M2swREc
qlJScc3kqZU3Fiza3yGzKOywIwLaJBfwn1rJjzvlYQTWG2ILiSonlk/FejPMBiBhUVKw8yb7BKuD
yVLZcWJzw0o3Grii73v0JJHHtzH286mqxvF7LO0UoGgi7/ma8g3OgXtb6bHob/HODvF8CknjG8+V
kLWLjofr9NMdetwHjYE5hCRraPhqjLRsNgc8i1uE7gAcFW3MzxD11YziYBmWGWEmeJevVNTdEZxY
I959xODVM/yOVN1bQFgr5z61hbEwF8NrUGqRYrOTrJ6ZLa6QFtCr4RneDAzaypewiVAfRORqxyzu
cyriktodn1KVjeE9nglygNgAXBktK+FCy7aTI1uGqprHq2+lqci0KyoGim4ShE9LQe7AKcpjzqxN
WDM7J8luIuoGlS7HP5vxemE1m+79Om5po3gq/bQ8yJyQS/gsGtzwc9UIN7kCWJzRPidI9JFZDEHf
TJuKCMslO9Bg1P6wW5cu+Q6cusp3g+us41tPclu1q1Ek32M5sy+Fk5Zmg9+VQY+li4+3I+Tiu5aB
5HOjKJTZTY7m7MUeKs0A4/5z5mQF3YwhpP1AaGZ5EyGaXo49pFr/y6FbL8loQf1TbmenzMD7rUUN
l3Kcx/Vr9Q1C3C0vdw1IV0jTo56FQ/Y7Fbq55l8lJhzuPcZb3IcMQNGwx0FVp6xLkZQu06ZJe/Qs
Iirgsfk5I+J7HSEvucRQ5NgINin6yB13XeAfyOh2YtIsiCfv7jkAUx9RZxawf8RID1hrqziWfPLF
owyyDGAqaKA7+rdOy41k4Qi5HR1bUf8Xe6jQOC05l9Hhk7UFQK0iuhFJInVA7tw6g5XLnW6zoP/D
MNAyvUldEWJe72ThHlvwR6j0agztGOQhP6/xtEd+X2U/nRsncu/b3GYXCWpFk2zp2jxdPy3X1Z8c
NZyljBpF/US4C36EXY9CxFLsjrV7XxbJ1TtF8/uuGnx6z+wdPf+z9yYHiIf0Z7e47cSqgr214Fz2
yIUr/denh/BTlqo5bAw1c/kG9+xtgwYtY5fCsaXS8fKHmHh0F0VTUSrMdvUyq3vcnHO15xys2wcA
UT5aQhB32W0RIN14VC4N9m9qR7hPe3f0bcryGFlnjleeJU34X0A5Ia/S37T+9LjZ8HhopljnRMBc
/lyw5iGBb8ZeFOzdOnZFxrDa63cS03ayp8iHfcP/EdzwT2L1GmavPvYGloqsWIro2LFann9HP3YV
zty8dw6mU6F7jIeJmnkFC5hDIorI2NiNKMISwq/i1AhM0w0l1lY6ZKiw586j7hYVeJIRrlasPgsX
VC1zdjO6KhBwu4bQLL8dscHRcfZDVqQQeXEmf1UldTPCS5lnu9nv+gVxpUmaW1sNsiM3PaeDnlMY
IL+uCeDYGEZRE8IHLoH0AeYHtwOePZdVVpILqLttP2M/HQtQltHcA3UBzBz38riWq7L3MGgjn4kb
hBwEP8Imb5aRR70fm2SJjhqPzXjo0WaXdtsEU0PiPaQb8UJ2EMmaDKekuhFeP5IrXPhVzZmHpccD
YNKlM4NnUJNORHK4pTfDTLHKApAgYiA0+Qn1DTRceAwHqIJDW50aIA9+hwGDw5D0tDlyeWuJDirF
ZmE33n9V0zSFr+GAUJa8JRUSS2QiUi+3XWlyb8RKTkfL/phJWNLvohJrCf+SbcVvq5eq3eK2G83G
Zqnwv6o4V2V+4b2JPGzRFbr8Di8ByPwNcSGc0oyEBRl+mVAp1LIQRNwmLocQCqbyyWtgHWYBPMEr
wltAx9zzyygu7k/L7MO7ZV9Rib9hi7IeKa51wBcjlvZjwiQqpqFQi0kzDwWyebCNkX/y+kx7SAwX
VgrnJmTSejJ+XFzdjsLjVCcqhMwrzDNo8CZm/tsAKcd3TR03/0HfwNiPCCMZa9JQBigpPoSWkSvP
GOd5IgSDrso3PPS+O4RhiP+bvfpdBHrcf4w9CDoapi5AJ5ygXa6fNeXXkJyZZo+A4ra4PgvwOy12
37q4jyAGmfIeOGFn4kMHZG0Y9vh+ZQNisRWRiLdg8/FJL2QfGNTrcbnOh6oto/orpQ6YLzFP3nQ0
rSKbosmSwvyPtDPZrVzJsuyvJGKcRNFIM9KYqKzB7a/6zqUrnxCSXM6+7/n1tZhAoVxKQY56lYMY
5It41GVjduycvddmjJ433qEfRTvsS1OQwGc0ElwRbQuMroOYJtKVFsrokXZ/2yMDDtFx1k1mgQcb
tCZRPYD2tc06ZzymnK1Qg3KTsk2GXo1BMmoFGmZxGt2hlK3o86s+Idmo4tiwnvBBlJs8p+bfGIPX
UhrRv+C0Fuak06GctlaNPbXhgYaNmg4ukz9zw0jLfLB4gbyDSajyK6s8TcYsduRFYbeE2Fr1/FSl
ptVtzSzJB2zhDe4tiVmEnpLyURHgNqAvWo5hfyQiyn9vCps45VL5unlHHqLUC0cbUfJIUMCtHWQs
6kC4cjXcop4j9qYbbegKRdxk7o6+HgzkpGqMdUG0GuM+uzd6hnmsSM2mxNM3YDSZtXxN9FCcow2J
AeolM6coQdVOQZSqEZNHYGFm0yBJMYxXSXTeNHXhnQNd6AvczCk6toAQe2vLaIpSzQ0CIkvcOOLF
co0iRr1ZjGpmUYTciJRXhyejLaL5kIFsbHi3Re6fswogk2p73b6FTB0fzNQcGfniOEMpLwrq4Vwi
/6A3RZ1AU5wD20onulCrEbscUInJ4RswQJ4Sr+Q53k8BJEDdTDaFyJbqxkGAwgElPCNdxu2vkYrH
0bHxVGueu2M6qS3JEOGPppdao/7lDHgJv7x6jDXiyhcnD+jK5Qqc1sZXzAV2ZSKMn4FW6XuLozzn
aYjmR2fME5YqMv+y9YDS6xVYDBZ/cngZIZT+kr/ZO2Z1hyU5s44zyW1vaeCUBSgnCOPo+co5IjEw
GCzGfPFw3kDffG97NGDQSD1vviU3K7wuID5Nez/LVLVmwruE1xSmW2xd0pwJmand/IDKOJQbURZe
RQ8UkeNtazFr2rU1sVTXc0tn/55pFSkc3J+wYLklHmnFwEDtOSJBywub5BGEgv1bFVF8QFIN5h7j
VvQgqy6ozmLHBn1Bzg5cdEcb5tUU9Dh/iRbN7npT9sUucyahSVjyJFF6oG6rlXSi5r7Kx4TmNIvR
LkbcnO91VATXWjLaPvQ23S5id1IPW2pPVOTWaCoHeJQMfXNluzSgr8M8GxxQ453E3NC0moZMEBtr
R0RYEMgAkO6RHst4dA2B07sbXMkxIQ8w95ABXV3B5SVux3BcHKcC8RAhtVhjiKHwHGOf1z6pGAlK
gYTus6yJ6qkj5tAEixo3hR6BEsK1ie0VorQAVSZOp2W1xtS2qxw+4xc/wMi2cX1D3aE7Alrf5UNw
W2Vm/EsasXmR0yanEfdfkC7DU8j2k3leFkS894gSs6mFwd7GtNLA8eYXCkwF+rC2MRed9Oh7ZCCB
M0sWaGF7DmvARW7WzOw2TpINb0JQA7skGUDZcIvo2BNFsPSZcP8hBewl2VzGnLUb0ymr6Rxte1Be
IE7DEjHG4TNV3+QQ4lUGDx1eD3U2qJDEK5wNyVNutOVrTHj8rxjKpjhbkpwfjBrJ5ZopY35W8ZOi
TYiVnHaNIG/joRCN9xiwjt6pMSlT9F8sviYa/Np8yEDqlkfSePodcz/usvZdggjtUg1rF/F5Q3ED
OHYE/uy/0raykXNAKUv3popt62BWOnqbTXP+pRkukbjYzfHeg2CLK89ITX2g1JsYU3r8ehKqzQCr
Kp+OxyHXHNxNhviDaK9ANRctIEHJdJw3hb5JoSB3yoSeGQlM89nQ9S78LYT2l0it2uDIE7SBNgu0
z5vcVAmDjtLjRDcaiQ+ku00bcd7iYYxWnT3iq2Lnza+mOhp67AmDgEpkiXxjz9B1Lua5rh47nXQn
fI7gdDxDJ8nWDagj110rlhNiFJQ/K5pBME8immzPudE3v+rZxHjvtQNhSIhFYkefp1bu9K8472jP
Ah92XoNh4qPsLFmNK4Z75juxp9M7k9a8u6hmHznmysn94E0g4Ung1M2NfdARSd+rAuAOqylqeGuH
jFznl12lVb5rONbZa9utVH0vM59BOLF23g55YEfGB1Guy0dbtw9DAIVlyxh1QQkioiAgibqdBDX4
L5x24zy0cRwhdFsPrcQwEYSh9ewwDlYXDWlg40OOexqojR1mxPYiWsLsbPRgfWzfEEfdeSlxLklN
Wey0vsrPkZWREQpwoniLjZludERhf68LmZxwkgWvPhy8YZtP7N2oOTxOpm3v4myPZH3tl1SJ6yDs
oaYXbR08g9bGfgS2yWE0V/gVzaCAIR6iRwXYB11jt1GuTRYWQVVptk4kLn8C7t0llFAa8g7xDwNH
JyKIeSSeW99kwrF/AQzoAZ3L2n5JQ/QkB+wWnIjtArEPYV+Tu3WIM8qvbWwjCft3ZCZXwsSodzVE
tVooqPAPMFFp3OWbVOn5CHV9BFGYjSATzcwr7U00Cvwu5ZA0kmq+6kBjoi9sD1VfjIDNoGmIvfBQ
CPJXZYQXtaBINiG2YnOFu0N3t0PNkWela6yqZ0Wj4kPecUo4n6qwAhBe0wFYzRyA1DY0utjdsXZP
R44UEjEwUa6OcTVIbBjuwfQ59GwxmNr9E23R0LzOSuYIv7HV4NPedm4JbHTXI6aOgkuGf4RI7xk0
2E27jV08pZw/rF7F3OckuDdGU0XAmDy/qy/yTtk/WMRdd6vCMG7Wk5sGzw2OiebXPOGvllt6ua1Y
OwPebQK7pZ29VGHqnHct9gHsJUgJMkKg0Bhvkkl21SVCvKnZdcNUIChEEmOMG0Ul5vO2WwYuyMqn
dXfHjBdHhIKVW62SKbU8GA2uVT85cF6LPS7csriacIYa2CZ9eM9rEFx5eEPyV2TR+Z5p2qC6mRAP
MziF6oC/nEQcqGNOuk4MOQ/nAwtjdJhZoNF5ERsY4EFGZHREP9JymJRuvwQNOB6LBpa3dD0rc/wR
zl4tcfs2Wb1DViSyrUCReKcCTGYbNyM/iHaKkf6ISQiwLv3SoXilIYHclM5+LX/QlevePT5gamWt
eiIBR4dtGe+PYzINJLh2zVuzLP9uUWV7p1S9eygFrWWmWiBsDgx3rOAX8V6IIcEVSmdXlCFCbxeD
b3ggQWeyGZzL2szPVdi13S82eCu6BArB/Yox7C0QnULeW0u9focSIvDvoUwtE8VplsAJ0onXerc4
xsPdMIP6Yo8LtHWQKkB0SRXbPblTOEX7IMD0v6qaEVMZJ3Ik65zlTRoroeDw4lAyQqZxUp2tY03N
u85RKIk7xaGe2UJGlHp8HWoMquwAIKSSGbIzRRHUR+ANWisNmKicbqh6LHIBNFSoS+CO6r0B0DFd
0MbQzUMvTELf6IlXCIhcwz1mCZCk2yGi9D2VOCacgx3QHEJClQ9Yz8O5X02BMrqnMFS6OCsGBLVr
OqulSbxVVXvXdjE25pZGpcneQDxl8dsSjAR3yNcUjNMwD2mB2nA879G39+mxDwdaZvRjPKRPAdJO
eWsjQH3u8IPZlzWpxe1O+BQYMBQs7D5TwuPa9SS3L7SIehyqNea+kATtukZ08kaHBN83KQHyAjHg
KIDFE2WALNXwy/ChzPT0Ql0x9beVR4AzEUWDUHsUcBaWIaOUOluhNc/LyyDIm/ictAY3vioLhj8b
D4AhI2u8HjnNHaDdNoZNbIAA+C0buioNcA2HCT1WWXlEBeBWay4KlC9tfTtmyo8fuqSP0PfzWFi0
pphhPNuM5xs3kSPcun7gpDEQPRqIIGMCZcwtQRSV9FvnqcSgMgKx6PCs80+07T212puaX7HHMfqA
EapTh14rET2x5Qnjho754N/JIK6aA2UMyYLD6Np4xm3BlpKpRuY3I9rscLvMfMTBVHjetk6Ecosz
NeNsZk0mGSS+xG7uZ4rilDKnIWYW0oVRIzqSO3rTAxW2RZiRPisDDDdbR0VN9gaQAK7FGLrRqZJD
cBwlNhYaSha5WIhG+h+WQ6cD0Vw1jEfRx3jCZDA4bz556826pjFN+lBisIm6Xm9d0QoniiSJeVc3
yw7mLF1X58mzQAvR8IYTxQCwAEuDTAj4Zt6I+jD3ZrfQqioMVaaH3JORzZSUQAU0KNI61/OZ72Jl
ouc1woysem1WAAIH8nga+kLBOmkRqNSpHn8aeZTeTqEXhhinQoViEyk25GaYeE9jyf6IJbIOfpgh
zBe684NxaWBywKnU8EGtEeRRzSNak/0SwRs9orduf0dDiRrJQILPRLmMFP8TCBk01I0IZDkF4C+M
11iQFWpinxkyXr+N8juskMi/kSbnw6yfEieJi02F3P6Erp/hXuSMAzmz+Ayf0dRYBAaRpXJ0FPF1
257G+GM7LzOexsqmq5qX9BKmIY3NNCl09wRWNH2ZZ6tZkGqDb6xDt7NvQQUNd4Plt89kVua/rUYm
rz55s2eWNXRAHEuE+auRzRybG9KiF5qjKK/qqarLbQ2Hwdh6WRqfvC4HgSfQPz9H+NTuDbTxIfJm
5CebAcviVRYSmLXy6gL9FRC3+q1JqFaYs1vJLVZa+9Ezbet3EkX/ldbUde561lmNOrtzKhPypUiI
BkR9zPQuyMXGERbr4oj0NNkwRc7ONcpMyEfEHFcrFIwwlQdwpTmLXoV/cZIV6UXYIxlkxD7rGqko
DI4y7WASsmTMejvHEzaKKkS8ttKNyYmA056R4uiTxe9alo2zJk2zfqfOKqKtNeRuRAGTQ+2Mc8s9
bxEdmjipJJNwXZT81opwm4hjheulZ46dthiLWK86wqIQrmoTjQp6xdjv9ywG2fvQV/LVGFhvFyB4
Zpx1pVO9uYz4PDR8WU7yq0dDfhsYkK+23Syrq9YW+p49J3AOJPER3zChmwWGkXOfVh3rKqc3I3Lr
Y00LFLxfH6T3ddUQSmmxX5PoWzC03QpGLr9l0xkPA4rgw1yV1jVM5YWuA5apYWaWhAhO2NrXgxdb
2T7yA0xoU5jq8zqdvR85FIxu3cFxQN1YFNhGIosiBRUI9l6PieCNgWimOg6Ztu76vg1vK1+wFwaS
AC2gA8F4JZo+B8yBlNxehcDJzjH1za9mT3W+Dm2yrlfOyCmcCavAUSv7cXwczAlOJodR5p7MrGvU
2XZOTzj0sqNC7NSvu1q1t4zVqoc4mIrLOCcea4VmhsaZatzmNoX6SJsmcMffIonRjjAJc/Z20qbF
rjXJJ98ZBgn0a3TnBFjqapx/Yp+q7nXdB4hIzMUb3PYiz3bUTSSa890X/do0KKe2uYrmYT1EGrwV
YjpzRY8vuYkTM3zF9uTSIxoKFW3wMMZ3Hgdbl6rRz14623DfvLjt4w1vAhlZJUeyOw/aD3+GwMez
ZYhQnXuLTWE9B5lBp20ukx+1N6FTyYxBXQSlyK2dR+VUrdwmZgENahpJxAaxrq484GSnehxdzMcO
z5+qwefVYENDIMTaAJu9KyNxQxYi6xRALvESMCfipSo6uW+mNj2pzkpPgFvy57a1EVYKc5IXDBzi
Bz93YEG3Oe36Y5/F2T4dof1tRubaz8hwOCH5boWUf5gRQVE7xJS9rlVA3rRQm4cHKA8Mxxvsrf1R
5hyftY/gG7zTxJyr5mMEz1SWlAME2yCyEq4JzZizI3mSyey+keVeD2DMVH3KOG3e245B6DIGEI0d
qLJvJ9xC49bAifUzDcP+etCY9CivLUXR1mdyXoRYdMFAyqU/DBOl1wrrqIkmMgi8YUO3p4m3JiIg
hJwNfeBV03kLfp1pC92cwhWPmu+XgbqTJ6DHBw67q6AOunZNc6gvmYujBNginID3TK5x8qQI/jJX
czIQa57UjQYr14ckQ1SNzxEsABsmdxlL5ZV25+AcYUw5buDfx8Fz3IT27wipk7NCw9XQXk9bTBhZ
WLxEoBrOzWhY4P+DgE7MqSPQBKtM+RPcXzFd06ytoX+g2LoMx9HKjiIeIZkA7chAFVkVZM+Yg0tx
yOt4EV7CoID7VNVmsDVAL/fnoCoZJsoahSfNCqGu+ioz3jvE2Hu1/OnwWoMB6xyJpm/OlAnU790i
YLd7tUhekxomoReX1X0yZu6rVzcDuyhrID5VWCDbybQkVCVaoReyk2A2OaCB6tFA09I9qYdw49gn
q2FVW1Y2En0AQA55KDZCODpVuiexuMAhVAV+eFBlAWlED1Tv2xD+mGJRV8NvmwSjYCs4CrVMsRtj
MSWUzRErpzipqqVlbPRseWsDugvTDgcEEDaYfJKInGLy5awEUujK9Br8R4Bzyx8tVEGAY0zOL5gJ
M8YyzZ6znSmG/CklHDeGrl/4jwj1sXX6wWDvy5bBJQ8HP7kgl3DJzBz14q/OObtZZfZcp1kenlNA
yGuef4UqvIzDVyzIxY9MZ7SfS18G2VkAYYPGvGHSIYgYJTW7utfFvU9CDuVzEqhLicsJ/M7oDM9B
0LJLM+OQ9SYUVuBue4cc+5VpZSW6HjrWm4FJl171MQ5JhPpNfW1z8MWbr4zqlS+dPAzH8YvfI64f
8mSRWCBUlV38oj0c1HbHSXKXmyEcKJx57a1H3BCtxrjIjwjYy57+k0vs2FJ00uxwR+spBTLPPIRZ
8eJlJoYGXKXOj2kQLu3/JkEv2GESJq+A+Su7URWitrXtkbeUgJn8agS4/RbAKSLsZq6iah22SfDY
ICcd+XDz9koX2WgwxOBjXVlJh3slteuWhAPPf+cFp50DaTinuR6b96yM2X0w53W+UW0z/RRYL24Z
OLRqTXu9AvUND+vKn9vljSGz7sl1p+FIUq0013PjmQuPygeeIYI+CQCTjPNJIHW+xA2IscLsAGlw
+0zabq7qS3T6hE0PUEVDGI/cDE770yhgd5kMVilaEkMVm9Qz7EvB20hWS5Tpc9K/sSrxOK1iY9c2
o8NptCnGWgImzbUx1BYzbKoTrEBi9oZtnRhOvUWkzd1nGXIfUxnRsw0R99D3qEr7wPvPTyszUT05
lub4lo09fYwWwfPtlC1WKYpbvcnB68dLowdbbEVJi28olRzLOkwDhxrXDYEtUd//INQwv+fg3b+O
YZxgK2qIyTFoNZTrnJ5ltgqJFDfXwZyJvdUSdki9uph3aztPHpGs148N5L2YzXFxMkTGxMTaA+YN
jyEm0MvuI/c3i4p2N3hPYr0d0nZ4CaFiPc0l89eVY9PF3RIXFzmHSmMs2wfUrNeN7jh6oQ6P0X4N
afRoS9wLoDgJpj8LGyO/Q1cYotXBII9Py8/H57Ck1lqHOZ3KDaxGcWTl4kDfIEJJNwZygeGAlSC4
wszFVMum8wGVMWLbIZksU/Ear6Hj4cGPAvYARt1A0oNieM1SJj47nFHNVhAdwJSwQmxDu7OujQ1T
/D68o78cUG6VhbEZcUKaV+0Yi3Hj5Sk6s0kzpj22JIw+4OdtDgADTcaDM3JHxrWMWBlhW3G3jbvZ
B73AK2FvIPHYz53Rwo2sSaBsj6HGzL5bXhfF7eUr2jLNhrnBARRaJbrBmkwuw3WqnYHtmQMUceAT
LEFSx8eiorxKtYQNoSXhBoiUyH1lstqYIBC9YthrMVTdmuKTrQObcnXnklUW7CrhjD+baFyIL7WF
YZiRq0TBgNyD2K62K17otUqwBRY2lJWB3PhHDNAGSowgQ29V5YgvNzJJYPGYZoQ4pIaoDaYuKsRL
WwKZXrOEW9czvCFkMmogO6pHs0UQaytZvLW3YGWbMBnmoxjjqNnlmZM+6WkK1aqEsoUAg3ohPbRN
6ZEijZPP35PVxTGE7iGo0pqjze+4i/FAWi1qrmNmuA20QkoZeo9ykP4hoFWCtX0k/xreUHo5T700
2F6CPn9wXOJPNtgmfO8qZn3+2YVDyKyoqLTYVLk/cHwlz/eVxgCskW5sSppKzPLsW9gwZb3Bbxnf
REltD8ga+IcbDMsz3wVWEjK3NUXOxlZGeJplhuo7iOzgJu1zu92S7iT3vWuSqTSqpLuk3hujvcWR
MlpJNiKTr7+DptMYiXgD8BS/iA7Wy7oujbx+gNOubzOzY7I4zFZt7lWHMhTdcs3hjhlCBL8bAhU9
HquKX7Cd5u+Yy0WxTk0fzwbRk2LeGtIJDRxduDtY1iODngrnFEh7FHchqZf9hg2zppKB7HXqEw2o
r+5a50U6s67xxtgCIWYQLunUTtcf/E5JhJBE2OU7TcX7btOADDYxOnIKTGwtN9iF2HBVwdgOE1b7
rmnR1LQkLBeYEq44f9+buO7BUqjsEcUQo7uyaeWWhgqKEDp6HORSSAsP9NvKi4qmHB6rtM6Hhwyg
obtCkMO0BW0OqcrImC3akrEbL7h+okeDTEWHxlSZy1ucTUDvabd2v2aUVfG2qZFYbAR6jVPC6v4r
Zzm6n0DQRutcOfNWc+SEj18E6tHu4vzcbEgy2cjCZopuq+Jn5trIaGBIlTeAzcLr2dYSo0GXTr/p
0o7vJnaWZ8rJ8kzTb403JYg/qFWyzbYptNHHkAd8x5AKpVDS0dqPwgJwfeXlEk15tnTavLJrRoY4
GbFTmHmSK74wmEbUuv1Qgnwn2rn7RfFFD5WPsozTW0QzoYNGVRe9RSuC5XkjwqljETEt1Xv3Hl60
fNeGveOuLDENCXab2nT9fpVp5tDdehbj1F5EiVUwX0Zo1fwkB4Db5CbMmGlwN5FpHwM4/R2jm2Kq
UB7RVmbOns8WHa+1MDImwBHv5xKj0drRviUucGTWPZl8KZUIvESy66GFPS6YDpvU9wp8SJt49nhj
IZvBS6FYwaob33IthjewBRzy12In7YJHyxFmptcdzxwHaBUrwP8wssBY3seEQgPJH0q3Oye6zpM7
2U2x2jsEGuZveFotF16EVTYDDMaycLaAHYAkntkeZFbq/0B0QOfDVDi4eGl6ju1lqDu3yQ/aI3PJ
OcevzwBiG4U64oaMdglxZ9skuCPkFhThCEYlJLduZdLfN5fTAyd8PH0jpZpnzDcpnP5sj+Sb0R0I
TxbJTLZs+OxQjXsWkx9orEeRF6ROIHYicBWj1cICGwC1x6SPzwBzSAZehyGWdZALFssP7p/wKfYg
jK3iGl0qlUWUCzy0jrI5n1PrbSSRpVcKaT159zVSkbRhfVrhvzZ+1jTcfjtS1o/0cutmHYMaoKDK
CGpZt5Gvnhhqk+DTFZZAg6cIPd9EBQaajRno1F73vVP/XiTDZAAMMl6wJ7XCh4+UnazzxAY5CoBc
chwbp9/awWhNEHY2MhFC1k/lg6Uh2eLDMg9ICi1FC6KsL8vOUNMK2rf36qbDtIP0TneeSI0W5VHX
0kVzpY0qbuja6HlEov8zICgv2o65ndN34rBG4hhzMXXg72D2rg1pzgcMU1T5AIIpysqxAuEezKqT
/KehL2VWAv7mXOciAppbHIejQ7W6hgDq11uIRwTEF4pUkajPvROddeQrWGEz58xhhI+kskkQQHpt
ZtyZjqQ/o+y4+h3ShJ3W2axUd67j2rqn5kO5FXgUxqvZJDl0O0g0LyulACtJ07TjI9kn+EnKnIHK
GvMj6qPI0mS429Jwq7N2eUU2MbYZY28O4xxBkBKId30/doM1AWYxyA8x6x8OJ1qGqegoLLLzegsj
GNpPskSqhDT1YUIfNjLGooazaPqUJQZwlgfyzzgEI/CGRpATHNKFtXYOTZ23Z7HfBM4m6q2hX2vl
04wAv8J/G66OWsV54b+iJGqePFShFKmYLN6VqOxfAMJ6XhNn4s0urRZY/Ai3dhW1wEs3WNvkk2fS
/d3ldKlvEYzRX+K3JYcOjf0tiKXxVeV2eWk5BNruImY4/paoGultG0LY2DHtBW1k18ytN9LCeLxW
FQ+YfAanTtekatBVg+XqmStIWzALdO9PDEvj+Fee5mSz5k1uXAF1SmG/uWZ9lic5fGXX0dU+iwhw
PHpY7s/Ntk5ObsiCTEYoIMENvAM0iKib0S+J1pHuyp+j7AmNh8DnB4zrNYyS6W2AYMz5GrVJs1JT
EEUrGsOcfTgOA53ldrDzN/REfzihNTxbc1vc+IoHRX8xpxGRG3DriRCzweVOg/kSZypnTN9Fd4lY
OqxRZk89kHXN+ybJnMN+N9K14bSHiYDiFUOAGwzxi1kAbRVJ1ONZMAA54HuaoydvEq6zCdESeruS
AXW5oiBgUgBUWWHSE2zWAM6HEFAEAVs4f7HPkdzmDm8c/iZikquxPec5ciqPhR8tpy66cauOpYgz
e2kpvTAV3GflycWWPGfQaDh75cjhyKO45og1Fhv8BKo70Jmsq3XnCHUDxmd8wb9Yv8ScWN6Y5QYd
B755PKV4i++Yf7YnsN31/QijHMpQKMDrCNvhFwOB5Eb8O8431JdU+tsKPml5qEw3BKxRez0ZXF3J
IOgsQtdPPJWDj8Da/uvf/sf/+p9v438E78VNkU6M2f8t77KbIsrb5j//Jf/1b0wVlv/v8dd//su1
lWlKJT1UlS4NTzSo/PO3l7soD/gvi38PzShs6oZBc2ln7WUPCr/0w/7m+4s4Hy+iOCCYnvS0sKTy
bMdxP16EnqHLnNRNTkSm1s+y0PrKZb/Yz5E9wJsVxFv95Wct/8Y/ftZ/u6L+eMVZR0qDp0hOTWFO
N6x/ZIQaVXBb+1qu7WnGMQCJJtx//zuXf+t/u6pjkxVjM/QS9qer0izodQco9eS5bnubqti5t+3c
MLakkUV4yCZkgjp1zD3VKt7t7y/+5U12bVjQlst7ID89SWQstDzQr57ipp4uFkebvqWQ8y9gxfr5
sazrAfPU99f88jZriwMUbHvXdpe/6Y+3R2QkCzutmZ5I7cKcPdNx/MUQN3ruZ6xwUyiGXT4IAne+
v+wX91mYXJKsa9PzCIT/eNkeaVupqig5OdV4l/m0snudoAuixkQzMHIKfkrEInxCwJt66+8v/umL
WV4tLq4Zo2qsgcIWHy8+WRODzbxJTqlVUfoWeGrOEH2n3eH763xxb4UpHdworsUPdbyP13FqDrhc
hh9pkKpjGCE7CVsgrZyhbx8HmJL7nJCH5++vqvi3fnqFBSJTykPHlRLvx8eraubbo5+78YmXfAGd
YgOdCCsoY4SORVuGl99f7subyefCKytxg7jLn/PHC4Stgkggo2RlqAPmrSJWT6EdQtv6/jJffBvC
9EwHbbtm+VGfXxgxNyMMjfTkFyMOUxJ8aiLcmda5bHAotqrQ8nffX/KrxydMXk/8AWh81fLP//hl
xqLnrdE9naJBWtHdoBPqR4MrTdtgKGXxU1eB2cMM5Th+9v2lv7qp5DrxgbCou2g1Pl46aGDfg+Lm
15YTk4EY0G8FXDfo/8Eb+ud1Pr2huk9mLSKFJwWJH5byKrhHZFdtSVzD3BBGEH2LIHr9Bz+O9prl
AHW22LM+/jhR6pn+tJ2eXK9o++skqaz+1kE8tfkn17E9B42s5j5+uol4/txsxGp8GjnwgRpvzDm4
K2oUl395Ub58Wo5gnqJt0GyffxBqAGRMXZ6dkDyrfUKcSrAFoUrg4/c/6MsX0rNMRq+mcLX16Wml
qfJp8IX5ycG39YOSJRRb27Q9yH9x43KmVHYj0O3F1MffX/mrrw/7zv+5sm1+fGSsYThAUOGdwJWb
18JNoTmy9AhsLqCIX5uWztr3V/zqt1qmBS4IvbzFZ/DxiiC0YlIrm/wUd8iIfYqcy7Yes1sTlDKo
yILxKU2q5C9X/WrttHglkRs4Dv7jT1eNKjmXQ5PnJ0JcPDT+5ly+Qj0sTy5JEW/f/8Kv7umf1/r0
ejJMLkZsdTzNyG4fPaNdMF4VWcgjluXbHof73f/fBT+9Ph7ifdPu4/yU6bTmxxlOlG9xM5X3orHk
c5Xjof0H7w2rF9hjWiQcZT/dz5DUSqskXO9UDKncM6xT7aWOidJbz6lW8Nrc2KnOv/+ZX32NlhaS
bdcSSn7+ShCjY7itu/TE+Lmp1rVPnO12ZFz+l9v55Rv6f6/z+ZtQeVyJWKcpJNTwhdnvhLEitG8j
nSj9QOjsEB0JDXb/VrB9+Yr+cdlPq2cLXSTs3SY99dCxBP2azEcJVTFm3If+KKO/rG1fXY7tT2vP
FRaP8tNLE7ZAPOYoypALmv4uwZl1pDIMQFpn0cP3D+6rG2oLvnblaMckcuTjJ892WAYYayl/LTm+
LW6Hs9xG7LBKdbDnfHzgZN/95SF+9RGyvChT8X8WaoyP13QyRgYqZAMcmD+5a3BL5RFflXtOOlhA
yzKv6ovvf6VY1srP9Zlt445ENWN5lrY+XnICkNg6hmRb0m344qJ0qPv+aPQFMhC0W0tDCqssHaiR
OaWhy3anhiXK8/s/48vn6iATg9LpuVot//yP4mb22lplto5PRgCIYwWwozuH54P5mxMHXd7vr/bl
o9UUw0owROTZfryaig0iEKcwPvmIoY/YkEvk/Nia75yMnmOZVvpp9Ez5lxX2q5XAhmG61G/SxtL9
8aoSSNvS/10q4dDEvjD1zaahdzluvv91X91LChkqYI0HS4lPL26KrxxlS5+cJPFD593ol91uTOZK
oIWo/L8sb19fTPE1astayuGPP6ovBgI2vCk+wU+VL4CnjTOzCBzgsGa3/f53ffVxSNsx6Swwc/Dk
p0u19oSqy7B5asLUpNYzalqPYTXdkDCCgB9LYvWXJ/bVe0IDTSq4Ctq0zU+fY5UVZuZiCD51bQ0e
OizG4XVqHBo7nY19mcjAeqz3dICgQH//W7+6rXwOePklR2/T/FTh6Mav2BAFxT4zApJFo1Js51zZ
w0bDl/jLxcSXV1MWXRFipXlDP/1OdkQ/n9CanRDU1uuStvyDJVyoIm5l7w3sWxsWgQ6PuTMN9xJs
M9zJ0NE3DbbEcyaVCsYSoW4M0+guPyZG5Ry/vx1i+Qs+r1LUmUvbh5YSJfTH14ys1yIlYjU94dhH
Gg4v4pAZ9fyeYIlHMScSZMLKvu09EjLhjYqWUBTOfdYuJH/j+7/lq8+Y47Pn8nE5dOQ+PZp2GEwB
Mz0+pQXBkSAMTVAoxWA24T/Y6/680OenEltjk5QFR9nMbH7OJVyYjdULIY5dgdb9L1/Xsvp8vsMu
r66LTMJSGPk/3mGzUahCdUUXgklUsUaaa6B2qh2XQROEOdqBBIkiC4+uQB816+/v6VcXB1i0bHnL
8dZaPsQ/ln/HpkNCspV+cqFVodWOccTfkCchjXtgvlO8r5ixxpdQXpP2IXSR0e2//wO++AIo73n/
6T3hxxGffn1XDmHd8Hc9KQsmFpzbtHMOslX5I6Kt0P5//7ks/8gJ2Oloi3w+T6c9RAlaaB7un66+
B7MJ7E1UME12Co9BtHHzBqZOHgz1hVGjD/wH+5/lUmNQaDATpiX/8XZbI5bFpJLek0DXr5ceOUsr
I4PKu50EKTm+RDd9p8gVzP+yN3211Pxvzs5sR24cWNNPJEDURulWudVuV5XtTPtGsN3d2vddTz+f
PDPnVKqETJSBbvRFAc2kSAaDEf+C/o1mWBLcEG21xUGe8WhlRK/laHUWnb2u1QQhxp+cz0UKrHlP
ldrPXuArgXK0nV45kj1D0lCx6tspnoNMuN50/fDgoxGEt0kxtvrjOMCeOF3eEOs/1J6jL+ecaLfY
kjrNSVitmnd00HjKD1TocMNWzW78jIKIiqDKSBtOdDY9O7sZpvbWU2ewSRCGA736ojO9g19yXWGb
7cTywG6wDyJRoyv529rGpRrkcPtqnF5z8T0rqJC9V6j2sVfgiRqwwB5CTC9+I9nSTh9PmzRSYVbk
Twxe1tZiNDh9Fe/uo94hukzjbaJLWZS9uFe6zC/RMq37wNgUrXDCT5eXY57GIjrNp9PkZOoGD+HF
NLGHGDQyEOcIgh4dh7bB4aJPBC9+IwN186muzPw/9AWSH3UhkpcBpfPo5vJPWEkGKA6ZfGvoPEgo
LMJxQvsTSrrnHMHT0RVGpQY2c5EbX1tvgoijdZH9A6Xw2Ly9PO5K2kNWjIiWqescmmWyild3C6lQ
eEfYOD3oFu7cbBatQ23bn+LwgDxxmF2Z6xzulp8bbWMhuApsOg+LVGsyYvRlCs87xgg5h3dFR1cv
inPNwWMQAi48yraiowVrG823oPt+ecZrexoDP5oADlVqYS5GR40tE7DSlGOUKtq4hdOXAOHV7FKP
bjqjqcYrV5+Y/4eL6SIcxFe2dIuAaC/Oet+xe7B39ygV16IGu2DL28mLc/HNjwb1pSvz8TVqxtkg
ICzB8Q1adGMrGYKLKfbFfJosV3eK7alXitlraQ8ZDyVmVej6+0sZbxRsrgpdOZqofHzzq6l7jPk2
NHMRjIy2Xd2liAI2FhKIWQKtlUa78zkJUIxCTGn+XJcXZmUrchGrcn68CKozi3vDk5Sp8L5UjolH
y4BHoRkZ/05JCDqPqlS1JXEftCvbf2Ur8goXOqo2tKAgpJ7fVam0VDwffefYllK/yzGqx0wXW217
61hlDDAOc636QPHD94Cahon37fKcV9I9pksdlcq3Kgxj3qxvUhOR4JUHBEQelT5O8T91CljOYwdC
6/I4a9+WroWJOBadeF1bhBcBVrCEjOEckzAFqZWNQn2QQYcTSI0YK2YDedc9Xx5yJaLpxBSqN4xL
7XsxtUF0Th7goXAEvVXfR73eB4cm1GIAeFgcboBr0dTO/Z6oc3ng1bn+6Z2gJUB0mdf8zTc1W0Az
Tt87xxpZ67u08EqAWBoayVKV8msnfMQO/mJESu+EM10Iy17soo6G+YiKhndEbdm5UzBh/A5xF84O
RVvUj7FZFfvLI64EMW4qnuBz34tLY7GeVZsDE/Ya5xgTTPc+Mtf3sRZ+iauh/Xp5pLUdSiZJ5OJI
auafTObN1wQRUDZkcPZxrAz0uqoGIWwfpSvjL1YNYiyoYpVO5bsoiXAodfZUsY9GWTcHA3Q5cs+t
Fb3oCsqw+yxXxI/LM1v7hhwIYBh/mrLLK9caRBvCV2CfzFp80IvoIW6wGkXrpOywsLpSy1jblqZw
+IzUF+dK1Pm2HIIgjLDzpvgDjA74Zj7BA8YAzo1gWmyRs/bllW25tnRc6xYwEFJNsorzESNUopHf
Dp2jzY7cmXRqZswTGph/sXRvx9HOx9G7ctCTbnKOiEj1L4mD094+1+G9oAw0yzbYWpP+8+G1m1su
tmPyMQWJ2/mQYrQ73E50+6ho2k/Di53jpE/HKi6t58sDrVUwGcmWPEW5vhHmPx8pzQbUQ1AHPzo2
DpZpU6mPmE6xVqZSZQc0WXCZNR34vbkS2kezB86v1UXy7+WfsbJ5DEoCpCwmmahcVmwa3nNYTA1s
ngYVfD2yxNceE8kN46VPAtvVK9NeORu8lKmWUq5RIREuIloeIIHUeo5yRMifLHyy/efYCwQqOhqk
oMtzW9mmc/JpmrzCsQNUF2M5cemlmWZ4R2XKEHDHdWzEqDecy6aXB1r5iCYueIJqG1knxYjzpUQ7
EM+zSChHw64B/SJkD5S0Sk2lvsHNL6u/igjU95W3xUqGQdyYz7wOZID+3vmgcIw8v2omn64Qvliv
QebbO6ENWKSYPUL5W9xStOCxCPwQW+yhvLZx1pI8xpdAP+gMg0Be7F+MPq2qHDz/BM9GdHuNjeRA
SehmBwQghs/C9LVbahMhENAMD6J4SLLvcK9Rs4aNjrPEx9eAn0L32CFbVI3FwbWAiGiZVPwTbBeI
igLZWjqrGaIXMZD9yJzEl8sDamurztVM9kgNCPbE/Pc3FxiouwIRK8kC2AoCxBRHzFPKS6i8GXsR
SLQOcbL0P4Mc1bEwL4rIOHVJ1024tWHstFeR/IxufCxcEEKwJxE+IayK9m1PS6zaO5aBZpRIDR9D
gYkUoD8OXKOPkV0r4pNdzywvrhc1BjGa9KBhvcKQuwJch/+ADllT/bo827VwZZFDmxYpF5AuaxGL
RyVHpLaN/FNfkSwHeBq+WL5lRDsDyyhjZ8XoZMES8E6jbu/9ABTj3syBynw8rwYmo6uUMRD6IG04
/+g+6l91b7TKEVd2T8YAUktn+JSKMfsydJl8ToVMb4fEkg8dPlG7yx9hLXjx1kLmEVlDNv5iy5c1
YPvQ4Ruggl9/80K0i3C0y2o3puR6Zaz5/7V43AGrkuSZknIbL6nziaKBgYiBOXpHNDR4ryI04VUo
cSDchP50/4hZIyx/E3Z0jTZ6r/YuavhGdOVQraTatJuJnkRRjd7Aomisa3Vbjc38wkSjDQNbnL78
Vy8L1BculKTftnDyH8fGHNL/Pv6lyS3mbhAfgNrm+ex9mUJOko139BC521k1/GFcbaHiqYE5HS6P
9Qfb+e5TOwCj6CIAu15WacrSBF0NaeiYqOEJ/HH4yUN25jYsUu9BVcCQojsUDZ+VyMj9PQYeGkxK
E2YYXo3AtyGLVkNxpT629rY3bco29MHoGL9DamX4xQoMyygmWHb40OJS91krHOtgjwKDRk/JXiU+
FTiLWAjcpKb+zUpwZq0rZSIUIDHmhoOfO1fuubXtwKJYlDJoupLdnq9K61DFaDvbOxZaik64Be5b
vclxr1dd3CUK4arIQSItRCS4vETrAzsmXQISa2OJKPGlU4oC3+ljmNiwGGU9tJ/UYLaq8+kpbCYF
CNgOA27crC8PvBbjbWB5Jsa6JoCW+Ye9jfFBb/rIJDpHPUbg0kadyVVbNkgWiVtU5vsry746HMKr
5IWzitHyTaROOWTvJmDbO1X61RqoyrpFpGibQSLkcsdNHHZPl2e4FmcIpGTydJZBky2OOGITfeFE
LWva4WDthp6FWSwCGfFTQX8QYmFppHDi4jb5Whl1tjeCxn69/BPWwiqzRT6Y3AkB8zmPe/ORc3hp
dTVYzjHE+eKmI2lrUHSV/7RR0OXby2OtZU3ztUHCQtHCXNaCwpjyvjUwXRN5mBvYjNCTuJSHf1IV
bI3A/lt5tqYGaW67AHp6JdSszJTqJAAQSpQWl8jiANUCtEKFKPqxmZlpg1bI8mD2zc9OKcvwykxX
x6Ly4IAQpCCqLr5qGk8oc+FacJrSKryNkeJB8BKnz71pGn15JTKsbNy55UAGQguO0uv89zdL2Hbq
gKtOGJ660o6eZzyaO3pp8thBzMNXLL/WVF/ZtX+6qkAvIPe8g39Ax4ugg5bhqdVjHZ51FA4IYldN
lTxY/vhHzG+0fqnpZNxBQgiC+0Ft8dO9vJfWvvBcmZkLGEjUv4NGYlseYwECiECZ++wg4fIvPejP
k1Gr+pXI8Ke5tbikrLeDLbZO08FMagctPCHq5/wOASirhzQS7aEaUe0n5UZ8wuUqR7/E5C3+2uQd
wvXuALcMoge0IErRumn9tJV80jYwhMfqyh5Y/RwsBtcDCA7H0s/3gB4bYPwDfuGoGgMqT1VgG4dU
b5AtpyKOiNPlr7+65QC+q0QuepL6Yjjs+UxQdw7DVTCz94mG+9V+QBEb0UpQP8GDYbW/Lg+5vgiO
hTa4pJtC6n8+RS8IfB9Iin/KNAeYlQtZzXrBk2dE1gB17PymU1ERum1QOXrIUsfCmceRsQzcFu3Y
W5WcYdrgDwkyCdus4h+7NXpxBfS8tgrUZOYLiwoeVcPzn5gxf5xfAa4H6D5EKIIZmElgenCjVGgD
XVmD1cHmZjAwzxmWtPgeKE7LtLaU8CSwB/U/1ZPSNPsJt9XmMKEo99/lzz9HrOURmLsJ+pyJgjdb
XMZlZ44Sn4PolJZZkGzNGvDiC2J107UwvZYR0pUkz+ctKQDRLEYCom6i6pIiNFoqSIDG1L1/ohkB
fU3Dd7ncAH9CdEIDQUvlORpuPT0qdoBbc/wgzfIGPftuf3nua7vdBIHNjUXViGf3+bImTdEGeq9G
J/tHFFbdnZkp5ZPwgtDDn8Kor8Xz1ecexVLz/41nLmrdtVH7OjIZ4ckwItHdYvfVpvtWHyCdq1Zw
X1Jt8T5jr+FvLKvBnogXCET4NCjz4C+irAUQlZo/sDfW/3zm811C5oI+mpal5ejiohttp6zT/zHp
pm4+/pWp2xoWdVSVHGyxn6emdyZ4qhE8HhP3gXqQKTaVLRg/V+1K/BJIidQrOcFKRkIhlVtEp3g0
h5bz+Q14gGkiT8NTytsye3S8IW4OAsXFR2Ra/Xgflr0/HtoCzU3cWoYM6fu/mLQFZguwKJ3LJTII
vkirjTFBbbKATmAWo0BPVQN+6y7s/NnulV6Md2XQtcgBQFXYFECpfurz398kDIpitZ7KcT7pudJ9
64sRU+jE4WJKu/R0eX5rQ1F7IbEzyfnEshNdkUaDI6yDU4D+WHRnIfu3w7NC36dZ3qo3lwdbK4sB
jeHBAP+M5/ufg/VmYv1QtJCvqAWmGtUPKjg5l0Omq9Nd0CTIN9CPoPGHDpGiHuicYfoA+bcAFmhC
W45qZnElc1iLHOxoHRYykDzMS86/dKi3mcy90UdfUJF3/kRe1JaGDHfFiNrIljZM+vnyN5h37DJO
UyDh/JDrMvTiSVE0FTrqVeWfUi2uTKSee2TRR5T18odCMf1NqdhdskX8oS+vxIr1kekN/t+R/5Ts
3nx81YtVnElttrJtt/qOxq7ZvcCcdkCwD4p8TJ0UnJZDCpTt/mLOtjRJtIFIAWw5/8oGNjMK14l/
GuExPQM49O7sGrnPnx1/cjtgP/adnNTy348P+wfiOackmpSLxRUAFylBNgHgXNHsO+TH3JDAfRMg
u/GtK/qhQckhiqe/mK1Nh5ADBSlPW76iENc128Gn2JpjNfDqYZnzWmPpd1eqCLHt4xTDJddPFAz6
Lk93rSxCtOBen4M0KKf5rL9ZYOSTTO7bUDm2qujHexul81tUJdDS8dVmtoeEfZ/YYSXvQdjimSzl
VinZDBtRtROKBGqhfW1AVvt/kXXRw6ETzr7XqJCe/y4d2aQZHuafmiGASMfFClE8873o1FX4IlwJ
nmtHmpKcLoHzzHFmMZqFagz72PBPfoI+3Sbv5NBtywr6kOxEu03QePqbBTfY2bzQ4X1bc2r25rtT
YIK4pCbhabbdeRkmHG/tsBj+09K4QzeYF/xWVVDcu7zcq/M0qIKCrpwj+GJ3I+UQIpMdBKdoCqcT
vZxW/dw7pT69eOCaqq2Biu21lvu8g5bBi4yW2gtFAq7DxbdF4wjNYrMLT6ia1N+rqJ4FLie72Eg9
tdsrC7kWr3gtM5RBtsl9cf5Zcy3NwgruIBzaoEZOBMeWZ14KWEvkg14l+0TGKI5UYY561sc/7YwF
pupCeYAy4/nI+hQ1PNK4fwMUhn52cWA/IInVod+uBT/KkQbClbVc+64UWLkUZ6Aqy3k+oKckGvoN
enDCjwHgtYbdjXoX12bR7FCqicIrGKSVrIpmJpL9PAyp2C+7U4iWFbMmEM9lnub1Q40zVkE48EcU
1tKpHp/aNsaTRCazvFKIA2uxv/yBV+YrwRzODENaUrTDz+erow+dT7h1nRA907aFVvBeaEz7nxGY
4+vloVaOCe8httAM64YOs7h7cElCbslIo9NgZJjSTpMhijuF+g9uhvYA/rN3svEvrlqqCZYzsygp
BS/PptXiXZLVRsgTqRNbx6kCB1VGIf9DYs68r/wkOXgCoOuVbTQHmsXx5PnD24z+PLnjko0iUfrp
FNxejyBrMT8DD1x1z5hz9PGViL5yNKEVWGA4LN5AMEXP12+0PM3yqwGws4Gn/CZJJFYXMaVbb2sj
rZ0817lu1Rt69cD7P76enMuZ20SZQdiLYGsEGp4yYwK8wu/zBwtiw76LigYvAUPbNkIZr0ShtW8K
fmSm3fDA5NCcTxWiVpngzAXIoENV+FaYMShZWST9FaDKWvkEhQTAFbR1dJ6yi6cccmOZ4iC/dwSQ
2N9GKLKj2Kf0t6MclQ2aP/EXLUWB6eBXOZrJvfIP5R30bXyrsZDoMy2ExCbZlNjG6t2VfbUWLyA6
6mAgSLHfFfrLdELSvq3tI3AhR70r8ST1bzTZ9O2XCDMIxS0Vo30BRKGXB0PkoX/78TUnb6ACB9OK
/y7WXHadidIfcFlZptjNBPW4HcHs7cfBMjf4uvwFM1jOhHw4OuAU7SWgHXP1QMfRzDvW0Mt/qYWu
5Xh/Wbg/bMNiUkK0OakY3w8TNtzPl6e6tt3AK3CtzzcPuMHz7eahUE03IFWOngSStdGVsu1Q2Jf1
778YhzsO5tqMAFnicT1cklLER+ndTOFwExeVTDYGRblr6I+1SE9vFdUGalNSLIuCORrCiGyAR0Ty
sNmgwJXe6yoCkDACw6+Xp7Q+FMVHEk2emMv+UJY2ClrPDKUrcXzTpeqv2Kv6r0XNXfoXI4FpAAJF
Qkvp5XyRNCSyMPcNvWMaBs02znIscYtOfWAPe1eu6rVJUWWj+jAv1TslgzI2uymlxXsUIXLkY1qn
uMmHuOS6fuH0V+7KtbBOFgJclbcp/Nj5x7xJZJHErnWkj5WjFfiYWoVqj828LLoJ7wXs1m8dWnzT
naNP+ZWlm2Pb8uJy5njuqKTPxrLKoifUYE0QwSceJ9VPzkfxmkj1V9FqzoOIAg9NeGuW4w+L8qGJ
m+pKOrIyb1slH0H1g1rAux634kGIbfyOB0rqZK9KnQ7jZuyc4l4zu+SHVTrha+WgOHklrK6kJjzX
uFjmjjFX6aIUEKOIOPp2HJwSaWff0xYLHbuvTc+1lNh4IWuIrgSX1QHZsnMI50283LcN8uhdYUbk
tbjzfEN22/s81P6rSNtYcJEk/pUJvg9mYKAoTM5Qd0Zc4rzLWcs3R4vrOFLGeUHokfuKJEz/efk4
vls+uCOsHBgMno60Ludpv9m2eqSmmYJJ7qkGn/DqZMJu3G6QReDKUW/QuNPtEGFO88NiGYtxF6kB
Mh3RILCvOEHw5lLwpPmMcmJ+SCnq4OoUqmjLj95H78J5UCo4QjiEAyD055NNBjZmgJPKqWM1tzz9
jG1coe6LiZb2gq5m/tFYx3g8L4E1QZidY/j5eAISJNVR9CksSOwdRIlCV10cZwvlUwjIJ/noUZyH
m0uDFMdsbt5Fuo4/R67JPi7RarfRown6fIu5UHZDraw65IVhbfAMllfOxfsNxPHn9U58Bu8JOud8
juOQF6lhDvlpLqDcDppzH3shYsdWT4U7LSPFjYK+ugJRfBfZdQblFW3x7CPamotd23t5FSAWm58E
vlFyG1CjeknGSB23ZXP1FbQ6GIBdlhKqBw328xkiJz8i95EUp5J851ub58WzLECioDSuDh/NmOeJ
vRlrka11oV312pgVp2TEOWaHXDrKvwANkUe9fO7fhbN5oBlyR6LGB1y+IrWpiGhF9UinFIX93McI
wGJ4HW886WvojtrtlRR9bZtAQ7ep6vEYAAB9/hEHboMKuGJ2angc3TZsjlvU5sfexdLUvJd5rTyX
YbO7PMl3uTeTfDvoYpsIM8S7U4/yU1rl0wM7Q8FjNhxwCrdxmPnWlon/K8CZ0+1wiLoSWNd2DZpD
4AkB9umWXD7TEWwbEGzIARJkNdipxO62Q4do95Z29nC8PNF3l8U8UdJt5P9mqYylqJhnJxL0epOf
cAIon2PcoRFgz7PM314eZ/WDQsGHii+hYS0Pu6boUpnqNjtNIy1JJ8XNynemfyvV+zXkUh2RhTUD
WmlFllwJ3e+ynD8z/P8j00M73z/l1Gk+jn7ZCUF7+1thUzyzJsCuWuvj3tF2zpdJLwZc83AB82ag
tPLl8tTXDoyA9sQ7it2LkuP5DzBaFN8LDBhPACHuNa0wnjTcrnFZwDexG7Tsx+XhVs4L2BrUI4mp
NA2XZabCIWhz9pE6yo3GLdQhxZvTpihJ8Ii/oExqP/T4QOwvj7oySYh1vAAYG/7ssmwYI2eSOa2d
nYDqy/tQzb0D7LrsDtYjLosxmiDlR9McIEtcxCCrQVpI7pDzz1oWfVXPmeMpK5p4NwSVVt5UyO02
H76Kz8dZxJ8ckZYBLdnshO61hxMQRPND13Ya3iENxY/Ln3Fls/LYZt1YDNC8y1yxTUMSgjBPT7Ve
lAJSt9Peiraqf88o6lMZR3CTcSrgMeZWs7nMS4RrpXO4/CNW19KEB0X2we28LMRWbSlCir+sJVru
lJbi6eA3nn1DQoIwaANm/vJ4KwEP7JktQL8x5rtkpxUKdOdOz05FjPuI0hDl3JrO6800OVl2Zdus
Tg4cL5KGKgy2ZSanYQTjmZ6fE4jCFr+rfHqhj67eVnUgnjDc9K8cx9XJ8cKaMWickKUqkJA+9rYT
k8vjrnoYWkOp3aLtg2yrhIOjXzmGa4cf8UnKg7R+6CvPs3+TlFuFJqukDvMTpwMz3gjTl8mT6rOw
2/Yzl/q08/Ra/vfx9UP2DwQMYh4UbxbZo2+pWYwxPCfEEPajUwissxHr/5HJ9JpkyNrqwaeAPE+P
SSXQnM9P5Ghh9yOmQk2DpPpDqkehcpdjIDY+kiMP3g+1VeguXtkzq18V2iqYLoqR/Hs+Km4DlKth
7pyiQlW/gB6z9UOjDvEvUWr2l9KLH3M1QJX68mdduTIFAsDE8T+1lWW5VzYGMEm9Tk+qV4dfHQxQ
3abVCntr96HABDUzncANRlvLbwI8s4Mred7qpGGCoRMwKzst2RX0enJPKKh2JQnS656HE1LnlJ7t
Kk0ldm0woa+ddAhqX5712gqbkGb+8CKJPYuwjnJBE2DoSzDoqxQUkz1tuCOLm6icNd3ByPzFNGcy
AxAuwh3v2PO1hc2mZ9ghotYntOQ7ThnltoKg/HlSm+7WbECRbmLNL65AnNfWlj08yz/Qp6Arcz6q
raieDjoVrTDNQ0p7RBiINMg/ChUfx6FvlV2rG83vuAni18vfd21ZSaNtqnUW/1EXexk7Gqwpa1TK
yq6Rj6ikYyWH70HqFkUxbrUqLbaOWVwTR1u514guMx6AUWnaivP5Vp2KgkfoM1+SvRtTt/qXHmPg
bTbCptyGdYH3S4wxM0Zijme+BFUnf12e97xvzopds7wssADgmWxoOn7nv2CKO6F6Jb8g0yY7ugu7
NPhE/8Qe9pfHWYn3jDO/U+haiHdgGy0KjKqUaA2VeKLgv5aMbXtbTVWcYxKHFcLNXwwHe5Fy8qxv
sAThUYPRKMdb0QndC3ZSDndLe7A8w5vgmeUJin4fj0rs2/8dcBHsp36yeC8j390SafEYkgrOqopT
H4uKRyDucTjMDWH2Ky776QqIZyU0MDRQGtqoMwVncVRllWtxLBFW0n0cilyrxc9+j1FI+610euef
GFH7K5tm5bAw4gykRkoPmPxiRGTKh8bAO/VUlVXwSdUDCU5rwHAVa6jqv0zpHLzDLCx1Li/q2ml5
O+ziG7cdloLCUOKT41c/8yKX95nRxNjX5F35s/Cqe6BEn7Aya++wZ83L3eXRVz8z5WhgFSiZkSid
n5Q6GzVPa1jhqSv8E3jD+zL1x5+Naoxw1WX/8fya5wLAHZ5o/LPcwWh2x0rUx8nJaptfdZVjR6X7
4qR0wrymNb0SdUH2UdBHbQxtruUjRbStlzlqgAh8ot55ZZHe6ZU3tG6t+O0hbMIGL+LAm02RP46B
nsPPm6EXS+qUdhwiwJycRBVBYZGlI3eOYpjHhjTwyhdd27Xck6DBgXEQ8RZXKBh0ev+xEZ3ytO3w
YZm0prvTyqTDRVCRzjZWNDzTuhKbqZvLW2ct+FHooo0HBwLs6GLrZK3vNIkC0htE63g/mFC/bMgA
v422bq/kCatDkQPyCvwD+loM5SEL3opAiU7Ajqtbu5zq2y6HbZkgJ/7yF7OijcqUoEBxg50fCCUf
zXjEDvSED290sPEjdIe4NZ5CyUXyF0Nh3zyLJFLEXxIW5MTGFbM5QjWV+DN28WjsrcDAjCpIZD5c
iTNr5wHVl/8ZbbFRmjEe0H9EG1HDEw+TuAJo16PwemMTJpgElBgteS4awvJQmHV2JQV6j+fmSAAP
REkEZQP2y+KzTjioq37H6GlLQoj/ep8g46lpPVoKULIkuOpBe6AMZ76mGIfjCgKy/y7BYPwab2Nt
L6FMRsiDS8wbZpEbaGU74gMZpae0r/t9F8TynsZ8tbNMjKjdj68wGHY0YmAMc1IWgQAPaxhWQkm4
UvB8CNM2EpsirAFSlw2t58uDrX1jcDjGLEaJ4CcNjPOtm5h1oYxZHp3omzYjoF8R97tRndpdl1R4
/+qWaPtNjeXseCcwd3ty8HMrtqC+yufLP2UlKPE+JPbigIFtwhIg6DtRMNQJ6nJhnsiHLOx1ZyOV
3jW9314az2ueatf298pNRvMbx0LEY2Ys2+Jb0wmzsHEF4FWCOv1lAs0Te4k9r/zeR1WJKEBoZ/HH
b0+6fCBkkKqeM/xFytBoObKr0xCe7DaL7rxpyLG2dvrhBkqn+uR3qvJhLW4QPvPT1GS4WSZnEQmR
c1DxDQXXqYyKdCHo2rd4fyafoYnaGyvy+2sDrqTSYGZYSFIEZDOWzSm9b3JVdgwYicjatI025LtY
9EK98inXtgzS1DyAeXRzoS02by18a/CFzafslPhZi2rsxtPc6P37nhanfygLm9qih77E8NGROTG0
pmb8GmUiUA3nxyYMQUtoAlpP1js8rDvq5gH6TXqRAOWNfbRIcA+vNqaTyX8+eEzmfcO1xhMNdUcc
Tc5HRn1IRWvYaU++oD2+kThytXSmrQD6dGgN+kZkU7MfO3EtVLyLgQw8V40ApQBRpLpyPnCU2XaY
D2mPIn5TPeZ5d+e3CBHjPp/2Hy2JzUnlLMlLk0PQbFxsWIylcLd2AnmKjXo8YlE5vIT4WG2cbrwm
C/R+VgxFS5iIA8CBU3I+q7LqzaETkTy1tD77Xa6AB9jpgTncpxnOc5fX7l24madFFYysGdwNuKnz
wYpIJ6OKjOS7DSN859f+9J/RW+MxqNX867zPruWz7w7IPDmNohrVfuiNSw33qdCTumri7HsfmOnO
qOoqwKzLSe8Tp5h+oEI23KK16fzFNHnHA0vDRgka1GL5PK+xsgEy+PfSqaxtlqmK6kI/SVzEANIb
jHcb8VcjmvilsEoonS5aOAUnMaIZnnxPi6l3B3i9j6ls/ccAX8V9kdv9lfHe5UV8V/Jme1a5mDV0
FzMcdavolcFOvw9QgnZjGyq7RjWHr3Rb2j1usUHppvEQ8XBwvA96GHFh8IqHVQsembj+7smZZlGA
W/MYvRaiwnlz2jTX3IuWfCBSHHIuShRci5AJSXrO9ykSHkpr1br4KYZy3OdV0Xyn1PdDGycVUrIe
fC+GWtnHdtx8pe5QP0Rt/Qwcqvly+bj8kQN6U5LhdwD3+yNIOAMcibfnvyPLG5Ai6lT+MLXEUgpX
V5Khu8fWuUVsvXUQmXJzOAXhDt0JFaZEHPl67UqvjvpPU2JMxo3f2nn7u2kabdqmjWN/k5j1/ZIx
wC4YLjiRo78f5gAZwLY63VPVW/W/YHXNI57Jau0KI+2e9MJqw99XpjbHlfOp4aYGMgYC3RzqlnGn
sZq+CD0R/hh64M5PIB2aH3jp4kxN2gu2fpSqv4uRiTZvQr009F1pDWqi77IwS6b7US2E+CxDJUjc
KZB9sB2zyB9hd4ZTcVDGPPaeBJDq/DbyKXrgkYm+zm2Raql4jmP+KK1ON68gJxbRjbse4AQHfiaX
z5KVc9HiTWthAtDnSVmOP4Ea5y9a64St6wi8FRrNQYMk666QxEh/lh8R5VKAE0D9KJCSPC7jadhn
SgIZ74eZhIV5UOqRh5gLML607oTSa8aDBBAjHqsW0piDstG4M71cZHh2SyPdV5Fv/1CDQBFbzxnT
yAX41dmbMrSKYB8pQZW9pHhtxm6fT/4ns4X18WDajY5XfeP02SGwS5Eda8Pz/HvD8PW8/FTm9ag2
j3jQpgdDp7vyMkXoSd7EeYsTJY4ESoGdsFEN3YE+THWnRlla4y88iPDzJPz+MbMqzXal0ka/rDrA
YTE3qumLkaF4s62VjtOYyKTcR+M4dDdYgMbeIY86rd4MiZ/jHJeUUbRvC2do7wZ7qqi99froWU95
lya/YwpinSs1ryp3Use28OdojGjJ13Eio02SxqbvDshwGtHeSnovfIUBknx3Rj7ZfUaLXG5KM02i
x6JEqrulTGDQlHcbszSVe7305A9JYhTs9NJJPpXV1DYIKuB5fjARTvN3tTMmxu2AzWyxbTQQk7up
q/pih71t0rhNMjgvKKtqhav2Zu0cwOjFnjuaENM3g1/ruBYX+tjsYfO04W2lUKFBx2BSXmquMe8m
R2cgdQFeDcEXp+wLe5cJK7C3dQuu9SFT1SJBbdtKnW6HfoYabkDhDvK+M3IhaRugKbcpSy+CGDQO
9jedAql1L0fNKb/wbjLaJzM3M4Pu/xTfaS2qAa9FwGl9qLJqeFLNqm3dxAxCB5naqfJvy04bHK6+
qjR3hp6L9KC0jowe1ViLracibCxwvajqTzd1aEeO29gB+PV0yqDjG4NyH7a04jadGvXZDx89tHYz
cMH/sq1ajpvSyovPBM75q0WGj7IPwunjvY6SRPIk8376x5+aAJnsJpcFTsaIlSD1kKiVJzW36MLe
3nBbWePBxzcmfZp6VRGJq8eE1WKrpAgGPBqkJN4XXG5Ee1uWviMeDbVSslsPE+wh3+htmaVf/DRV
/P2A4mHwU3RWmX2qVZk0+bZuEk/b9Z5WoPwk01CNvnlK0Aaa24ta5tom7cPUfFUBHVr3aQ646laW
uZ/TLuLdsOHotc0X1Va0zN9rk64X/qYPFdm5fWoZ3l3fWwNGJVXoxxVc7i6xo8bFSQRxx8rT4mCr
WaNHTR1PpVMxBr76NfAr9WWiLei7VQc+8DYkKIs9av/avx52YfeGQBdgCzcck1Otq1T9yxQoY/9T
6IUOEKVT2+hrj9L4k6HoQflgttxKLrEJzWTb9jFzLb3eGTa+qTXVtnMsYDm9lqfqCybJ0b8tIFfz
SVV5EY3U9Cx3UKJ02mANax4mFJ6Fq1bS+mVNmX4sEb8QbO8Am25rnLA59gq9TyCAyrp2c7SE/I1W
+jihlrLOa/StbIQkjLQYgBpNoUAxd2p/27hwp5s6VtLPNZBF2w2s3B5uMtoso9vVvocPsMzy9K7E
jareq0ET3E56oott1WCb7jpjMzbo3ylRq+5Ip/J0izit/alTJqV0a8PKxNbwzDw46EakGfgqm1ge
7yvYovFtB2epBoWAf6P5HRmS9LfXGZzrpE3qYIsebWd8gonXtHdJhRTtA2L0UZfuI3UyrLuw8oKj
mURjvU0m3QzQ6dcwKJelb36BdB71W2UaJY60qD12ue+WNi/ojYZk9iffiL3mlPwf0s50KW4tXdO3
smP/Vx3NQ8epimhJmUkCxhjM5D8KwHhpnuer70fs6lOkcJFNV1SEY7tss6SlNXzDOzhgljwaRGqM
OaC8vF1R9pJPV18tt9z/6rwpO46ob0Wv9ifykKukazUsEi8bw2w+a4Y06L5CvkYeIYWde1/TNvrF
xaaLG5FP03ZU0JB6bi1TqJ7RzIC8EPlPm51Rzvml7CSO4RVmHRsbbdS7cjvRbOq90qz0cSvR1gS7
nWCC6U4JmMeTlP5I6OeBbt1hBRtNZ0O7MI3t1NC7fdc6iwMqLGR3mNs2P68T0F6b0oxGc58rA+sZ
srZqunQQi/pKj/Ko3IFi6s1NIOeg0ZvSkpTzvkcbT/EbhKGUpylDDOpChmKK3J8xxql6LpYSKjgA
wXw63BmdF5DHlHddPJRFtIOkjiG0n5bhnHkfx0GrRgYtv8UKCSAL1S7qUGude9rmQedMyfwYC6Pp
TwrRpt8rBKa7r4EWsMdtrhEstHnFcVu0rVa6Wd7ZnxTFWZ6C2h4RC3UShFnWPD9sDhScsE3lMdBS
jJM59O+V1klyyCXHJCjfBUkMRdZO7RueJrm0fhgkQVuIQ9GW6iOnYn7fTK04s8Ko/tGW89TvSsVK
jnmbrHIVXs6kOgoYGPlFMvh1wSBBkCohpA2fnFQPDVeyyuFC6TPlvJUQIxMlZgJWUWKeMLZKeeTz
rrLrpaNLXZEyxWs2aKyhdbkx0BOqpfipbcux8pLJjB4yilG+OabpsWxhmbqDkNoGIvzajQMiBNN6
VcxramEbdKbiRxG20lUMG6r9wt1RFL4Ck8H2DUEJd5cbveF8zTKo35tKbqt+U4uZoCzRYjgFsMmq
fQAc/7sODrinwNs6/a9gCG00nqHpd9HtIIWyvIVhksn7yKmbn1Vuminnpp0VZzPwxv6EWC/XjqBc
3y0ciPoIipCUsRlJc1cVpz4ezQYBKeNx1lQSP25zRVwmalifDVJfs2irrqg3H+/Od5+PMRfq+sKZ
XOTdVvlX3eX2pFLqfVxurc6FGTFEp51E0cQtHNEd07411kkRk0NRZKn4w39l6azeUQyIjM5hJD+O
MSZo27JU8u5ylBps0Q1SmGFj1MoMn4evZ/i5mto/wGX0qkdbBp7UJKXRmLoxXM70OqyQujN3cEjn
+kIt8045wVnbdK5mrMRLzNEXY+XcLTUtLF+iqQwMwvMeXsKI0DamkzclN5nYBIhwZBeOnWaZpwJa
TDZqpyoPKDoOimvqVQVqsqR/RnpTxs1pkYVz+F2vS6O+FLladBi3a2NX+OC7ZeFJWIdLtoc4ZhDv
Mx04qVtEgYrXMXRNaWOpiRH3Xmv2irVFAxi7c2/UGwulHA4LSuObrDf6xcm8aHPaZ0Fc9s2VPnOF
3TmByPInK6yN5pNVK86qhSJIYidDiKFqtTqy0B6Oo6Eepgc6BWITzTlmRWFkX1iz9oS7o3Skw7W+
Ekx4b6TGsLgooao0sw5PyLYOR2UIW/lBKsgVtuaUiO0kJeqlnBqp2Mn23PuqnWqxm4RaJdzGLBL9
yMJfbzaeAT1ejmiKHzTa1hqig5AlkTq5+iBMoXmWnSTf86EIXWr3OiEHJDb34532ruTyOiIbG9wE
ygHUBA7fOimVzqjiRn2wdKKKqIW2n4Z1tB2KIHClwZx3KHMoXh61t1IkxWdKpwvPrtJjWvq/eXNm
nk2PWAUlpteU+00SnxlhxgZPtYegjaK9DOdqo/f19A3IlXzWtd1wcuTF3+15UPRUd7igFi1TbovD
F68nqxuMwdQfpthpflptal445D3mGUQaS3ajLrYdv22TOd3h/CWR4tZSvenUvpz9YACZtgVlERwp
ZazqprRJeCgUXGEwUKnV15QCgftOB8lNfwAAFHoqykobu6g62Z37fPiRFagQbOdaC+S7I7Oxrmgs
A9O7hGjDrfleNLRJJpBtnIwPYWgHt6BL6sxHwrI8qcJWczZhEU6znwRx+JA4RX1H3zTeQLmVlU/e
Nq/PwfjAlKhJUw08/Cq6ExWxMYzGQ9f09mVcq5YXOKHZEgRWFkGnXSTd7uN3X805PTGCImj5SLJR
eISZdjikaY0QptDiu9OuxYl1JV9Pe+dIxWh1tLwbYnW/oF9plGoaq3e8TniutK6E5c2z+N7eqFcf
v8wq6Ho30rLq32yjalRDS64ZSfmanBLrGxvjS3gK3OvjYY7N2erUUK04LoqBOQu+5H7sy9cw4S//
syFW+xMH9DaQgki9M73K0/3ADTfS9uMhXlFSbyK3d7O1Wm0REEfQ7LxG9VhdVLtthDS3291gAGv+
jCQ3unf2wpf2JKRGeeTgfTVH+Gjs5UB886WyCG3DduD9YrGr9ZMm8KbsUm4WB1YD8VqXW+fCsDdC
2yua5EpG5YIFl+SzudnyzP7AyWB+JwVs9E+2pt7NyvLx3zyZDOgoTkfWUGg9ZcO3Jn/o6uuPZ/63
GwKOFnqBAM859g6HUMNOHdjprJ/E/Z6dKj+cH8IX2+LIIf/bZfpmmNVuKKY4csKEYYpfyUnxPN1L
+2n38ZscG2K1EySzbLUsYwl1G7FZlilGDf5/NsRqJ6AxR/UvXYY4Lc/Fqbqv9smxnbBM+LvV+Gam
VjuhDvXSqhHT4NzIHbc/zyYXVHf9VNb4oHrJT/npP3un1epvhCNLbcbqL37NZ9Ktdprvjn38tYLG
X+v4zTut1rGVKGEp0bS6C36U5+qu+GFeDrE7nvb1tr0Nb/TZbe/DI+CvY8thHUQmxViHEWNOkwdv
vvKl0nO+mzf/2ewt2+vNDs1LkVJHYvaGzXjy16LT9h8PsXyA9wuCyGjpbFKZWK1rEHxz1hSJemfV
p4V0bevXxjC72vDwnw2zWtv4CAfIqTBMGW4cYxcnp2XpRUc1StfLG6sLGoLQzkywC0jOrc6b1qq7
sU7l+cFp7DB3lWjsvgW2SuWDRkaob4u8oP5BvB2dSICBcj+hIvQrSmpd8QRQi8fPvfWCQQQPQzpN
+IkG8Opcmoax1uI2UB7sJAVeLo/511oqJd/AH8ztrHk8En8ss/j2YzIezEbqTMAoqFGsw0ryOR4n
ccIfArtx3Q3iKIU1GljTkWN9OSUOx6FWsLDECN+oMq3b4fhQ0/bT1eChb1S7QnvekTv5tCuk2VY8
qyyaTyKCCZEthqIPTmULM8PXS/bNRkhFaEWiTssfWpUZGBaruezZEmhZy5ihGMZteaw0sd7gC0Af
OR64EShV4WS72notQjzyHGnRY6NK0dkcJtFXE87EF9om9ldUrIrzNA+cI1Hxu++34I8XgzHIhOjP
rO1rMi2VR4n2DnVC1d5UI2alAA9U7+NV+e7r0XUnCGZGMYmHALLaJFJp09DNlPyxlrDA82j0FdfO
QtnczdKQHblx3r+SDetiQaJB4aHCsxrMLoE4AKzLHksz785raCHfcrwljkzcOhxmsqhYLck8YGOi
+9UpJgfz0EjUmm4Uhf50KZnGl96KlBNr0lu/j8wp9nSR4IsbZ+X3j2dzjXCkoouDOZIFJNVkbCRX
h4e0IadJJYXCvqlCrgS3SEa7frRGudO/5EXYUTu368UVpcLOJv9OzQudbNdEM1t6SVL+2pEJf61f
HGxOdMAg4C0a9/AZQVkcPg9XYUDrVxe3rUR3JfaCpLHyndG1vfiWzcKyzuo21xXf0Oy68QStFseV
dVbedY0CXvkCP7CbMEYkP09a1wxzOguukzZmc5qpjVH6uaW0feZNgvb4yaQ3sX4MNvlu85GqwSQh
aecXmJKrRVOlDpCJIdFvJlSmLiih0LboKb3e6WOgjNvBSJWf8iDJ1SfxTHxLihMgY9mDMmzJNQ63
ZgWHtpnZN5RLYg/oU+AiiGyd0srW9sFsVl90jNT3H6+g5YMcfjA2PUwsXpnMlMrU4QcL1KFP57IJ
bsImNIRfI12dQtVpNOOEFrdt7dIBLcl9lPVyvsWwNA98dSgm88ix8H4PQX8AgYcvIFsSEdPDx+iX
PEy3hHRjzqKZL7pWFrUPxdnU9mFbOYiO1ENVbIbBKK2NkPVS+vbxPLw7l5hKgMkWTkavaMvVPMhx
qRuRrBa3c4IUGk3IeBy3RhWgHZp3pjh2Mr0bjrmGFc8KgyqFLM5qn9iitoDzWMltiucvsNUmR7xe
ikuEARLm/cgx8W52sd+i9kaI9YpxfFVXf3ODDclYCyPspBvwrNO3tNNwtU+1fFcmYkBL0+z8KY1H
X88hzH48re8PKAcpngWct/wPddTVbhpz2QhqPa1vtbCWLurMcc71PnYuiqkzPF5aP9OSTP2mBHp4
oSvhL1Vps93Hz/BuQ3OlLUpyiNTDlsd69XBtOUaW6JKoCMe5bWJXKtN+E3RLjZXllJ/qlXiIAOJs
Ph51Pef0EBfx8AV2TmsDNtHhqIY+LDFFZ9zWZZFfNqIrvg3ZoPffaFHOvwaU7Ew/M+YqvgjCOTim
Y/pu9KUNR+rL+Mw7xgOHo9OBrZLeHsZbs7Ds8yCN8u6pKVUn9SItrmUXmPaY7bighl0xUXz/7Gen
rsbdTvSJcNxyRa3mPOjFaEZmNN0OpEeKF8aqfZondpecaj0wN7do0+kiBw9zHVeNeZr3U/SkFcH4
SdNr2DiLwShgW/hOCyV8ta0lQxmcqavk26ppseMgTCjr3aC2ab1vHTylMA/KyiP11eVnvj1SEZ8C
wgxmC+IyCLg1p7YbM9AkQAJuMSaz/Vbvna9z5TzbWSL5PcTXI0fnenkvWlcL15JY2EI1ZS0cmBjI
1TdNWd+iyUvlr2+HL3MTzVvJcYTqVqVK8B9mzc+Pl/fyAQ9fEjrFohaI7cZiNrja1yIxtNIimLpF
zbzT/Gk04jtDn7TsyEr63ThsHoroDEaPZrWQs25APDpyNA7KXopOZ2RrLS9T6/qYsM/6RNYWpvei
u0ukxkG51qFrQGJpadoptyIZ8Y9TAm4bGoRuiIb5Z4+GZSjiepoCGjaFa4kbp4tzHRincksjtTjX
ZsSxu0EP3MRgicqJHPstwgxPae8cQyS8X5pAexekO4YVfDNt9dUUCKtp06nyLfBsa5untYWyJiGH
7eKBYn7XOoCaH6+T34xIg3IR11ka5cSphwfRkORy0vSyuLXCpNkGptVuHSV3EBIKwU1b1XykwfZu
N4ByX+RM+Ypo/BIVH44ncrnPprybb+NCTbHiobCEr1ToyeyRvchkc1MW3f3H7/hujSKoJyMhiO63
BZJ33VDDlCsP7Tqfb5PCkb4mqaZvtWYqjqya346CAANEF9T0CBYP3ywQoCc6SAm3jjK2/oQgKtDG
cDwSD/Lo651NqYAFCt/vVW9q3awz+nzuLHDHN4FUS+1ZUE9Qokzwn8nTaFZRI7thIqOv6WowdZ3Y
RYQCvYK57o1s6TzDJfs5BXEznZgDwv9oLKchPDr0KsrGwwRddZ5ohlhT4jojtl736C/heOBJoTnU
jquj+SrFbjaa5uxp8xBkXxut6OIADb+mNXd1GXaUuuJF9cgbpjo0Ej+AOjaN3mhZZXYmygB8Aj62
GrXfXYOYKgCoGFF8k3q7DTRxD4KsChs3KAykpTwo//0M5i/Vy9446aAZAgaaCrVSTDcE/JBY1Ca7
yHD7QauzcycGCXeR0lKuBz/J4rFKNkbV2MkZ3ohhcR/FalFc5xWwl3gPhFyPc28w5QD05oS/sAjd
UsHvGuWKrs4qyUUQKQUEh1FVT7YjtSaWLYNRVXtqG0p8N8cqrHk3DEpyV3ceytDsyJeoWJxksjHN
X7ELbmtc0nI7+SVrhBwluWbVS18DY+oofEKKiLc1ANzoOYjMPN9EoNKUkxiGhMVPGvmGpwM3SLAl
/TbjX8XYJvK2CtNh8Ixq7s1bbXbqytWMRM22Y1TM8qUtsJw7V0VqRKDltLJLhJtqIR5xgFIgLLmW
jjndRasEKVzFsYM9epImkSWdCKG1/ZVepyJ7wCkdypQzOqlxmdRgwR5kmVLL6ClxplSzJ1uxrtUs
krzAUQDHshe6c8grFpU6Rpsg1QZjawiQZDvHySXZn9RmbK7LQWry3USsG+5KKvPTPjSJ9/xy1ILY
7/NQNL5lS0L3hmBAT7kTGp5ywMGcwasrDXinHvRlfQqZxbSvE1vq7PspmJx69uIe0aDNKKWF8KK6
C41dVMlZCCzStPst8diceIbdQONLZ7vu3YmfjY26Io8i8ZwIZFTk6mExWJOrmoOd1Cx2oLqbvjIr
4P9wKdrpUgolaT6lJyXar0PfqdED8Gfd2A2BbbU3c59q8NFFOg5uliKs8yhiUPwbMFddlhPUNQtE
nPJbI38P9So2XWSfQ9Pe6BYqUQRdha5tTRNS+xcJqKhBYcLsZRuz2gbvptzV0wkMl4sLFi5GGkIZ
9XcewR72I2lrighJj6sj+OAxuypaaS5fKpL9BCBfoRuXk61UhuxF4JQU8KGDBWyH5Qe4r5r1qfDK
xDKm3JNTpW7ohxMVZ6iU51oE4nwGpHVR6qEFSzONgj74UfFIAAAlINyB4afomjtPQ5UH46PejyNq
LAIZhAnHGA6CL3ESZGLfKMgAml5RYlGwoFXlXPluZyFQRd22YsKgKBfxbLi1ZXTcrEouJOWk70Wd
/8x1o4jak0SNmQ9frUiJfs5KZ0ebPLSE8/TxffHuTkRi+S8KEekY9dJVTMPLxEDJU+m7kja57Wpy
pmse/izjFzONOHDkvIyOXIvr6IYu/6KjSf8Zch1Ld3XxT7U2DVUtZQ8Y5VYIZVDATbadFGnjM9QL
45gm0jr90Je4UGMwwKPADl+zwjcJJ2acVMqQ6HpAw9JxvC4o6/AlGbXcPkvqnjNHTWKrz/nwc9vs
QtUYlYeP5/jdC7/aOaIvA+BmUZ9abrk3T2BYcokNXJzelcDD75xQC3/C9m6+qXoFbeDTY8FXoqxJ
piMDcVjdzFoDYWJqrfiuS2PrpCixKvOpTLe9G2YV5mQfj/ZubkEPkUxT+MZEgWrbavWo+iSBEO+S
O2UoQGU7kAmvYMC1l8DOsx3EB/WBMDfB4sBKi7uPx35N19+G/QsdANsi1FYWFgyAxMNpjXRDgp6Z
tXdTOATfSzOmfrFtxFiWMDSlXO82qYA878HSUZ+LehJjBh+lxDzUU2d9VL71ViCNRwqwr62Fw6dC
/BK86cIdW9jAqylp0I0D3VvLt9HimBHtQiOXoTzkNpHJJWfWOKbbdqLGQEUnni0qinFY2/cCia7C
q5o+bQqvCXBTYTqr3BYnlAVzU/hAvTljtHKQ08/uR3Ji6voQv1DYtiCCHs4jhkfTouqp3o+NUpg7
TBIT9WQoHSIhIqTwWMbxrgxDbKoSORIVI6xAHWRZVG+2Q1SxEqPJkO+zeNa1Cwrw6ugHttaU22is
MiyMB8HxsFNVqY0V1+IIEpeiNAZtWxsWLJeP19G7NYyePsEyimmLhxyPdPg4YyWrosXy6r5pAmuj
pMkISaTod0asNL6KT8Y2mI3KG6UkP9KlWp+9i6T5QvpbNAYXQOaqWM/Hl6KSW+GetIx4s40R3Nkt
tTEkQTJJe+jBC2afLAgwJrE0v/C1EQFYZ+hZOzRzRvx7b81Wsof1Fe3NxpGugNnGe7NT00+iWhhv
MdzizOcsovaxml3Uc2qc+MYGnHcRgKs0++wW2bag9tuqUGu3mY0avmEW6EdELd4dujp5EDU+CppM
Lvvx8LMOdHOX8368NyJQbqdV7Ej5lzDK59i38hia2cer6DerernXFt1mBYFqIHaH4+X0ybKhH+r7
IY6j7MYo8F33m8rOizN5Enp8SpkAcdViNIg1sqxtRz8E8hx5dhElxyoV71cWh/FSQ6AKQy15LZOX
JZkdJv0Q3pMjKv5kmMG+0S5qS/MEha2Tj1/9/UyTYqDGTf2Y4IURD998DFQgdM3k3CPIW90U5aBc
xqXZpYRXs7j6eKx3CCa+JL6lYJeppCEEtX6zwMxbx+xq6T5rc0FyZRnQdSIPPQuHhmhRptn0rSDA
zzC67WQJqlnnpLdlRVfvvNQkIVr6QKpdtDSFtUJXtiW5iHyOxU+Ynmag1qb7DhSycROO9nD98cO/
myiDW4q6N4hrDNLB+R5OVCugrFm5rNzRx7HCU9ZD9WCTDYZnCmQ1yf/saEAc4UCgMPTaxVie5s0x
q2W13JhhZt4hX2XcwZgDUWZKxqaCtnJk8S9r++DOg9WBUxWFALScFoOOw6EmY4K0FphIKIGTXdIw
4UfIAJ1kaTXjwt7obsyn3HPfxhsx65+UaEeUgmocKFrgrdQfEYo4HL4zAAwlUWXfYSoNoGHunDzZ
pqINScGF7BxTg3y3uSATc6pRxQe8STVwNbGdJmHVpMrSs210OOj1s+bFnRCnTEGzqZI8PgKxWY/H
qsHohzY1/XequGvsWBLBmUUiXX3qVfPStntxWuPe+30osjtSoWNk33ej0ZRYSvVQfbHOxk/gcDLL
ZmgTmgnjs9XKtN3nWoZoZxVOtFOtMio3EyT/Y6XAdZkHpApCfbTg6dVyiq4VL9K+rYcumeVnxwny
S+Sf8rMuRt3/4w3xmzejLI1cEQcVvl/rPgB8rijX7UJ+lrqgv4Wdgja706R+Melx6qrSMfvF9XbH
gUVWEEnA7xNWF/9xOJMdhGRi0SB5hiUtu5UTppseE0a3j6v5k5EEQ2GWqtFk4fohiFktSSpQzG2d
ts/5aNY7GW2GHdnIl5LI8cs05v0nkwxyKVSRaUoT/csaJf/DNyN6jasJQZ+ncRgSjHDtdit0kXpm
YeafvFzQZuJ7M5NLaZ9IYrUcMSjTEyZ3fG6sroAIns37SFLFeQgP8/aT64MPhQ4WXAguTiKVVVwa
lLBZtdnonqfWSRENak5tgdUMxJI2PKmFeeQqWyKft4cmAkxsL9A8FKK5PNeLHicZ4AlOND4Lq7Tu
cRTG4EEZ5QHmbGeN+aajZgVTHtTRJ/0okX6C/YCmPf+WGBC82+Hn04dSnmY7z56dglvOJXIL3Jn0
1xt7aKdH1sq7XcdI9BUQI0ZzeVmch4PVZtXDTDMmzhPTORFoL/+yum6+s9PAuOlEcez8eoczNhYL
QWMh0izOVe/ejtpWmCpBID0h9GePkPvTfN6jhIcIhGendZA3njVPSalu5rpJh32JA3Dp5VVUhPsJ
QepedvuIxeiWnd1mfttHcd66gPTzuD0jRFdUV5EjWercPNeCTHE7XLAtEDVp5EhQm+qOzolehWX/
/XPrc4GCLNZOxA9UTfS1p73cKFk2mbn4NQXKdIVcQXqSOlO1GVUzeTAUfBg+Hm99fkE2pVZBEE0D
EdroOnSXu1IK1KrWfgQF/CgQIaMLkT7ZIftmHcua1zcAjick8KhJ40gAOmBtBVRE7AGdHPgJmnJv
vpQyIsudKybRSanfCaoHWzFjYrpVY4Pb0Osj8I+jG1Vc1cgVtf2Yp14mRbEW+w1wLv18dvS6czl+
7fTYkn5XecBsZyFPkOEjlQJEY3Wyc3OGfRqU6XOHGcvwolYw2RDQ7ZMBIjBFXAlho0ZOXnohQWpH
uLQV3wQUSCqOCWGr2OVc99mxuGR1oCykzKXksEwgpEzO5sOdZgS6FASl0l4VkjT6qtY72ylt0/1Y
5J2XNJFFcSt0Nh8vknXe8zoqXFeMVQj9kepajZqJOg7M1GivkMtJPSMfKwCBTnVaqFQ9amPozwgg
+m2VyygfoJJ5Cs/qGCZ9dcYszwBMicAT1CA7ZM1+7dDfKALdqa7KISljr7UDBSfPbrJ3Fsr8F62I
eLSP3/s3k005DzE7oEJLC3UV8gLhHcqxUKqrpJu0yxxn753UJyPOUk6LUgFHzhzo6u7/Y1AAkbTc
QDJQPzn8whL6DmWbDfVVFif5HnZsupMpoX6RohzL3aXQLxXxcOQLr46B18ldfAdZVPDzAEUdDloZ
dknZpW2uiiRHaI3WtwczcPb1KpOOXPa/+45EE8jMgV/mGl4e5U3KksZSTXdDra/CQjLzfUfNgMCp
jHrpCnq8Ye0UuLjV58pf6E9wunHdL1hBwE9r2OKsxWKk31FcDV2s7dle6UnryLRJgjE5smhWp9xf
Qy23PSNS+XJW30+GbakOcl5cRWkkvkiO0m+6IjwWTa+ysddRFsMIvtwSy8irUVol4nSpyvxqLKbw
S1c0z3MmjdfA2EJfOIhpIirS7sowrk6ASP74eImuV8sym1SEdYjoEFhptB9+wlgSVtwLPbqSZif+
xjUseU4x96dGRPj28VC/mc0FKLjc9AuqS19FFrSWxlQysuJK6juNttHYflVTJ3n8eJTfzOaC96Dg
AKLVQC/v8IXQ6gnkJpLKq0SxaRqHcu3FQWD6GrJ5m77Tq5N+0mlAVwszGgr3MXPt9Z5AswoJfrYE
O4IrZ33rp1UyaDA32ytobghfByX9Z1mL5NSfNLX8kRsiOHYZLzv6TWTKAlqQnyTVKBkAYVgDIMFr
lElYqd1VP0jSWTiIUWyGWWp+AujBjgjssHKRB233jN7EsM/oXT13Tpg9K1EzPqW8RvRXJPJfz+P/
Ei/F5V9jN//4b37/XJQTejJhu/rtP76WL/l1W7+8tF8ey/9e/un//NXDf/iPL9FzXTTFr3b9tw7+
ET//n+P7j+3jwW82OQLT07fupZ6uXpoubV8H4EmXv/n/+od/vLz+lO9T+fL3P58hoLfLTxNRkf/5
zz/a//z7n4vtCVfLf70d4Z9/fPGY8S+vi64N/9i9FLWIHv/43/nPP/76f64f859D9Bz+sW9S/rP5
zQ99eWzav/8pqebfVLx56AVxb1CiXNxjh5fXP9LVv9E7ecVxLCkIezkv6jbkHxna36jnkFEilM0K
IIb/849meZTlz5y/ka6/NpmoXdODMf/8v49/8Cn/9Wn/QFDlsojytvn7n4cXKUwuwifE9ezVBdpH
Qu6VKcm2Vtq7eu5zNgLfAO3Un1HjO3LwHm7i/xlkDW1NJlnu7ZRBhppCa3rSzDKyiL/iMiZQv+jm
FuuXpzef55/v9/Z9lvPgX5vnX0Otzom8zAZEG+hAReNXhOZ2c3c2RRd5WO8aGaL1kZvy342yzOab
G1IZlLrIRs3c1Fk6nuMWqm4iGz2nMNbGn6kwLa+uM21ToHp3ZMTDg/1f77U6ZVEhABUzjOYG/Zvo
xKksxHrwtvZz+qRHvtIqlvzXGKt7X7EmDdZ/YW6QPx4us2m+zVDW+SbrMWJJNG9O9NmeNsrQhL9s
kDKbxrIi/+PP9m+W4TqUT8rBaq1xMjYiFTeO3mZuIMbkFBhZhCiT9KVQxmMOlv9uJlf3smYPKteD
oW1qiszkARoSC0O/sfU5OBLSrKrk/5rIVaxmBlWlo56hb4jnUsM1pij14kqx/DarhtMIr7ytNA7V
15Dre6uMIwWjQZU9MweKAM0+3PZzeN2rtOAitcepmOj3JtVb+8hkc4D8m12yCg86tTSnLJnVzdga
QY5lQ9uBNQ8G6u21lf0yEXT5HsCIL13TKJMvtSnHl+08zZsilBZX02kIJC/PVONXpgHGP1EqS3oO
B1lrr5HXiBDbAtpUeqZTNhsbDSdU+TAiE25Ul1bl4WMD9MSU4jp3VWS2Lsyph0Qwx5iV+qUpqtwP
amu0N0li2JKPQGRVeSpSZYhjy9jQbIdWVYU3RbzDqWIhXut2hjEXG9AequQC6Wh80U3t4DptKX6k
Vt5OHheDsqeUgN5RDeqaX/W8QNMsGXOUwOJ2F4M/aU5DJYse1VJPSVqNrHnB7hDvMcROTLezsxwV
E0p83giE6FaFiP5jymh/eOixRomrJvP8dUSO84eadc49ai5lskV4Kr+cTasw/MhsDGTw7FSindo1
ZeBmnPy3miIABathH+9VvQZk2hNw4+MqpBgMiJIYV2gF1DWKN9pwPacBmi+UVMSzJiPQrif2rLox
aS4QLSgZHm5e8jlKH9nod1IjTvvUmWVfrrRqdmcdEZmdBqbpviyU5ofeZergBUNbyRfq3CoaeJhe
vlXVbLw0lSi8i9TO3mPpZO9xHgtVNw9N4wQcs32LJJnZuCO1dy+0cwMWcpjPL3kSgaNzJuQnpwx4
rZtnhYi8udKkn2qoTBvwNt+caK5OdUkxv1kOWLhCr3D+bqBHuSZmMXs1Q/jt1Brq7o5VUXpyM/SX
wRCrJ20azWgMcl25hSI1l0ZloGrZWrNxMpp5cSnZgXhS0yRG9Qktts000WnC0cwcXwaaZsOmkbCw
dKFqxokLbwXpPfDnodjkhZldsDILxTVKY75cJHfvwf+B/bKzFlwjlpDjCCBWmSa3goJ4M/aiGgh2
BY7FUByBw3WRYOnVdQMGTTYD1RuR+EqQ1RyaZpOIqBZuiNJ+4ceOXdyLTrBLNGkOorMytpPsxJDF
7Kn2BLHFttvk5zDZELL0JniO+qG4kZDxGd0ykucaN3aj9RxHilpfbRy9cTOcJK/l2lDdpOsNXMBx
Nf8pSd2copE9AMkrSgQ+3D6smjsKkVRi+EwDaLMx0SsvNPtpP1EHLD0hCUCKSOylu2xQkCG0J/2y
Rnd2uyj3+1NjC/tcyFZ3OiPbV/qdOU0nYY/JjpclhfRNWGpzMUbkpV4V63rkKZPipXnU2F5QpPnN
jLBNRRdK8QJbqrdmKVrwcGPN+Sj3VWXu+6DWLq2sN3+gCz9eYbtX+ylwP33fpqB4XdQ64/uO3ke5
j1HvdE4bI5rP55gV50HTkXqPZZtGHlrBk+2aTicrvKuuJ15U4DjthqC6dJivDgsjb0YHdOA80SYb
ynLBf2rVsxHnObxcO3yE0/Q9RGNv9ts8shzcDTvWTRXL9mXW6N21JreiwgJMo/g+WCjxIUCbkgGl
UqFsdGVxmqNPK7ZQOrclM5e61mBhXJH0gfDjZAw7Px7/D3XXtSO7kSV/ZX+AAr15zaQpsmxX+34h
bjt675L8+g22tJpbVFcTM8ACu7jQCNBIlUx38pg4EYpxiw5hnMq0n2Tk2FKuC+2SYzIjQSsGEsl7
iaUWYgw/Ij0wGjWECtpkIyu1AlrLaeqmmXR2lEnPqXNQNPX+eQxFtSBqrw43vsCna11p17yeha/o
S8bocxm0ziC80ViqzvKtokXxNkvyZqPGneaicSYGWxPL7Z/dAri533lzy97BuMt5NQUy2PLbZo+k
/C7Q1mr0C6TQ34/0sl0hCv06zYV0tKCZZ2r8Z5molp6/I11kx368iwceNkIn0Pd5iMuHTqppMQOd
kU4ruTX+pSu+yDKq5YUcTG0FmGGb6aVObuRoN0hru/XVyvWNK7ysbDTw0bh6jEcLdyxT9vC7o+ix
6XdQyKTQfCBj/TyOe3AED/JKIfoyWP57SZe9BBMEisaxx5IK8gYI8TBys+ZR4ZyfD8OVxRLn6OI3
pzvvGCcFOuaTqdsIyNkpAZz65uffvvLl4nzkf/vtCIW2soc0mcUM2Iij35gwGb70b5WQ/16XpV6O
30yjVJX4dcl3s8DLa9tP74rM/fnbr6zLPygTSiYyIZtGK452zegBDtyuZXa/d8uhi3O5LKKUF9oU
jqMVGDRP90ENJrSDlDiQCfkzt3CRWvg9XvvK1P7zlCI8vhxCAhijrUDvbFXiDcw8848tT8T0kwuc
sqgJGDCBjfIzm6MF0Vvaa+AJsyT2ohqmFu4VtnK4rvjsSClffgfalAHjUfAdU6x6KLvicf8o9dA0
pN5U9AdwSBNdYpuxfxB64Vj3dywSrAmQ7UGuwebwqTXtWoHj+8MIeNjlp9Ta2E5KMuCgJ7ej9Fhx
XuJb8lr1+MqeLoF2itZLWqv0WPA+skoZ0wr4gtRZTZBGl4K1QPyK+QHd6OUs2iGUw3hWL+vHQxW+
FRzcr5e+cUvBMVKzEe455LAmGrQriLMrqyYvVg3Ns0xMgmq05OZXydtF+F7F98ma+Pq1X18cjyDq
0sxHJteqdbfozCq/V3STE25/vsIL7pj/sRBAIV4u1iCBVHFqg8BSek5Hj3cqeqBbiMy4jAazboz4
Ncw0FEnV9DSUU7JhfCvSsAQ6FZGXYYFJOTYndG2v5CC/f3eRh7z8HE4Ahh753sgCokg0lTaJbUVY
k3W/kg1aihApCRjfKh/WUHVKF5kmR7hBCy74rn5ey0UF+n/WEinjy4/3w6ZCjRO/H+96E/r0+Gs4
6SZvBZtp45+kfXpg++YVfUim4jaecPp53C97+09LBgjU5bgAy6a+Os+rvpOedc/32k1FxlN3z79n
twJ2amVzFvXPf01wcdLRSRrIDAg7K/olPOZ3yjbaRSKJ7oZt87gK777yqqiLA8/7QChrFQaBxuFe
Ia+Z8yhQpyAcAce8aThrjJBXnMplMW3GXrZyiXEqS6Tg4TcFJ/YU8+c9+d7WQc32cksY7+sQ/MSP
i45IK0fZ13QtIXd1uxdvY9ALXaok+O00ItFZP+VbwQtv/V1nC/fTM+DK55/ncO26LOyoxvUFEwwc
KxPBB6noCUQ6RFtZoC/8xzeHdonPzfsUwhvzWWp3bCdbwda/C3cqzbetBebxfX8/bth+7eQuhE7+
PrlLzHkMOGrGIY6zjI3uxLfGLjpoJDhUGK/fGiR+HE7lpt0OO8mrHTS+bsE+yq+J2y0YSf41+sIw
VBGAYl9HurEQkluxDYI/ahwiRzY5h9GcQh1sAzY4q9v8vHVfrul3q7swCRHCQjYxzHekIU3tzsTL
QSX7laMfHX2ZyKmgCVXJPVh8yWC+1TR3pmfEUtbK+N/bccBxLs//gKairpgvsRlY24fN9kUjRyiu
kJ6c7z5UUpJfJbnXTGhh0J9HvGI1lty5YJzkA2M+rNrt9Ng8rbGJX7kDS4g+rwFIDQAxHGi72Ke3
/qZ8CI7BcVp7fq/YiSXaMvDFugsmrJNGkLixR6twdNewgl1l8xvNrE3EhHTFfH999HeHYnGhC1Vh
oRJhsNrtLGVTOBopHd3hiEpLt52PoSMQkGrboH21GTk2VLcGb6TM1F199yvDEZpIY+okMG9VM6Cl
+X6LZgkik2fdDslAJAKST9q8Knc/b+q1B2fZrZBK3ChJ88vW0QFcgKUdWOqOc3qrXT04X3X+b1Zl
2QHnpxWT2IQxRE8yc7vZZ/ftlnf1I7PeJKqTyEbP4qHbcndrhH1XNn1ZuObyUOr7GPtg3GYfkcOs
zNZXfNFryYWlMwoCCwZxTczGvwEu6sx7qpO60mv9muzEY3fnv9Z7YY3a88rlWAJcIQUoCNJ8OVSH
baMbxZq82ON26tpc5gftnzuDXpRLI6IB5IJSBMjBUzmqExJJGZSXR9DN36KsJp4KHcRORKrHZtby
UIjaCrLFlFHdDPkUFP+RYUED3+VHqC1XS2KBj9DHgkckkRovOYPGQ5fFxtox/954oex+OUbND6wD
yxMqDpiiiWJs4Iqx0dqgS+3NXgNovwZ9vthPbJt2am5qY9PYaYe6Zh3JraU2UKQKVVDcKUZVrECL
v99ciPtefpPGUICZWrAUignooGnHxpInLYMmPLK36NwigNcnMuFQsYEAOGTlbwroxq7pzV1xcoB8
vBx+Qj89qP2gODaJkLeyq2kQwH/BMkSLCjg4SBmipQOirYU2C6YEvkxKUcnB5d00vWr3YvfSKp2E
XFMO3c0Vn+XakiweVTTcQMtdz1IrRCtCZEXQqf3otboedvGki4oJkcY+QSJURXSpZcHAkXiQu5uf
beH3RgMYycsFCfhgVFNIqAG1ijQ6l2XPM2zEROdVsRkgAUr8qSjcn8e6EskAT3g52FAmoCWYoMsS
TyylWt5AqjpvfEtA+ZKiEqTZsh6X+wHyXh4njJHDhTJ4O7AKjsQnMSlHf6KAbjIa9a12qvlUAYW2
IJm8in+5UZJ+IsokqOe5CcH6+aOvhbJLpAyUrSdAn3sooCq+vmv8qPCyIu3tKQenUCRGAM6wKsy3
ma71Hhr4mR3GBTPReSB7YjmOUHiDbMZWKYp6zYLN6/VPC/YPgUYl0pIIAAS8X1Z16Bxhm8H902An
K7s4JTb3XK04fN8fTWz65YbFA7SFoZg1WrqTWNWvwhkB+TzVdrHiO1xJqkAu9HIAIRHVLAco16pt
3ss85ZicIy/fKDfI90vWWrLjyrXH63E5TBJOesSwsla5yw4NjZzJaS3OKjfxRjvJB33trHxvcYH2
vxwnHFreB/JutHKX7VCetRra3MuuThJ6jt77M7diRa+FOUs7NgRxV4Y+JhS6YBTB7jMEUY+FI3iP
JTUHWtip8/P5/z5RJCzZ8+oYilXgz0JK3wL61x3sZmXvr/3wwvKAtzhHDghbr9/onn4nv4UfP3+x
eOV6LM0M2rebAeIcc5QimckN24S03bINZ0Ve4eV24H1MDrikNvwWPCzaQMRDv59Oa/maL3/rm9u5
NBi53BoxilQIQW3oat0KW2YqxLAgcWb6Zm/dc5aPHRqoRKAH5vRbjvpmaEZUJAFFQcYUyKtvBg5k
OTexl9mGRJRnY8eZlYX3ksTWmiN0JVUNsYjFaS0K9LDW+FBmNvt+E2ykbWwzE1QnJHAG+zYnNVG3
/GPuxI64Ev1fA+UsZQJK4Eb8CgVOix25p/Ej+chrkrzrh3KvPP+8/9cux5JQi4egogFqXiTMXP6+
8rDre9HV9opXOvJZhZMvWXAo7ZXRvn9B0dFwuYqTFkxMrL5GAz02ZRvpoJ2Tfb7pqURL2m0EHK3c
WY2Bv3df0Ql2OV4xxDo3JhhP9SIy2AmtyITI36DQkiOMCLSgqfmcknQT3gTH7PHnaYrzofjmVC+5
czmAXioVAp0WFNZdyazIUaUcAc+OKWyCezjpjmiikuqUNLH1M/cer9ifr9P43cCLU8oXeQ2OGgyc
kdgUMaZBBswZLhyuVUU4q8d5bS1ooVmBqzjjTnPgtViq1ZsRAWjeGjZzJuTnZbhitJZEyWAzi5kA
DTkLcmaU0ZKssRpeqdeAeeJyW0FeA82+9muaEB92GhKQgiJupim21DNMiX4Krr8yjWu7uUSnA1iQ
q+E8Wm1OJjNByIIl5Sh0SjDuRD5KqzF5W/g6wb4VO/Ka63Ll9C7VgSZea1hQY+DKKl3fRVfapjEh
zAPVgjW+/ytOy9cK/1b7FHoQMLN5bqozUpXqpm5OFEycK8XPryrnNwfyy+z89vtTBi5Ivcfvi95A
NTvxsr3qqIiKUUe0gF6gk1cg/ZZgWg3yH8Gt4caOcaphRX8+hNfcma8o/bcvEIIILNkRKqS9GaKQ
GFgc1SwFKWzdKizfala8v2u2+ssl/m2cQEqCui8wTr7jSEY1Kh081HBWc85fNvK7pVzc7a4PldEI
MQDvyd7gSNv6UTnU2/hRdBu73QCb4/pk2GTA8J6MXbUJ73Nn2MTOGvGccMWqfWWIfpthCEAf4Eps
zgTx9MVxndMpJ95a9vBK7AC2r8tLLaZhGTPgQK1tRrZn80z2jkq8FQfqq5j/zerxC682Z1oHFDZ+
nXcgqQX7fwJczuzpy1NLTgdru9m55Jk+WlTbrb0+syP73ZBLBzdvc8VIcPZ5ug8c78Z7WDnSV+zC
kt8GWmtNgET6aL28w/DBCB16crhd6z28lrgGtvwCD4FgOm+T2W6/7h9eIvL48nQkd8eAnBxn97i7
pbe7z4GkFP/z83yuhLqQI7scEB5zKgYRBtSIRp62XoxyP2rw8AN78uvjV0py8vngrb4e0pV9WTgF
YcCiDMnG0Xrav94h3vDoabO9+Xkuynxav9v0edDfLgn0TccKwCLYbDLSiNwV5A6bdC7ItiP7jzP9
cO2n14ncvb689OQtxfYdE2qd31AMpzURNz6dE/LQhSYfoJqmnLm2ytdO48J8ZLnM9VCBBuKHtnCb
ZSSN5yzyz9O+ZmWXLYhlWytgWPzawgiORoA/juUJ9BCgcvUfjrE0ECIrMnFGiyBkI28QUCavOXEF
usnI589DXImG/sEgEwCMyzoJi1SaI50rRRm8RGD34BvxNKMy6cxHRt5OjN4DbYh0/ZqtuGJcQVF2
eW4aUJJNwDfNdwAFV7Snkkfv6XAjrSzeF7Ltn+cSnBmXvy/wbRtws3VVHRDxIZ6aAy0VkRWquhB0
iU2AfBBhvfbbD4Ogs9CVEWVF7i+evB944sOzus3pDUQuyAPcR+8dV3P3mUKk6lTS9UrAV2Tz3Wcu
bE/pG0kZjfjM6Sgdi31tg6XRDGlDwcylnKudSj5TcoYcu9sj/jNMntSoofmIHXRLmkukrz+fhO/9
IpA8XS6X0epVBYYsxKXw+DJHNVUy0chcU7z5ytl8N8+FDYqHIAtRH5zPMlx0GIvezM1qM575h/Rx
D4H6eYo7b0MtDzQ55M7dn9Uj3D5MGf98JA/3tWmY72v5ha8U5nffszBbJfjepxnAB++leUhd6O45
A2Uo96MuT3kHtorHmcnIK8jJ4NtktMe6cJSjPf5UIinc7K79pdDAFNYM1rUtWBisCCCLpJzxZ4UV
7grkhDASoys3/UrJCV3TlxvMlV1TQxEej8DxY/9QkfOOns7nlDiHz4e1Vb1iFfkl6XujV5wgzIPg
WeOpu5ujL4PSwN6uTGO+Ft9s25IfIJtaaRQMDKDA4KaErr1iV9Z+SZPUoS1MGebHQnT2Aw1PIL60
P+yX7SskPKz4Dg3+yMPM9fOC8k/oDDFjvFUDubmh7unuA3LouDOiK9og1DVD630jWLtDQrwO1iay
biKzI7cQHSJr3OdXshggQrrcTRCqRXo/u1oGzujLe7mLLNFtEekGODLeZ2muBoOzvfxuxRcXhSkl
9ELQCgDACmJq/ImsdjOZnJXstYNwll1/I6J6rKIUy5mBqdPk0XDTfXwPzQ7rZ9t0BcvALwlZIg1F
qShBJDDcCEce3yHZmg1J3UP33Hr6kbtB6wJi+tRZDW6+d5lAGXq5vqgT1BADxazRDkFePlJCTi3c
5Rh/Vub0vU+L3q7LEdIhHOtmvu0Sqc2XU0RU8w0tJPR95fev3JRlG6KRNaiAzFdRInMg3wB78Yi+
aByPX+hXIYV1s7Y9V3KaYMy5nMrQaQVolQGyTMjxCXyX5BhR/P3BPe8ZcU/HVxdlDtzW2Un6oN75
fPh1/3CAm/sIl/qmwwoPeOVWFvZK2MgvO4k1pQ0DkKzOW2cAQdSTh/ML7ohjIX4rdlZHPr0NT73b
/8wiafP6/+b/ovOjnYISwzUWRxpkRVZPyGz3v7l5yzbBNNZ7dALNyFhiu+6OEMd7X4kOr3lf2uJW
Q8ABLSoz6vbJ3D4RxyUWWesHnE3Qd5+9eMZEPq9FvcGCAMKMgKCgqnluyeHDCuG26Kvn+3v3HuJ5
l+uuDbI8jT6GecJb87J3XfvOOVmPn/f3tys36Nr6L26oEEOglzMwwvZok7178qybzc8/fe2MLls9
Wh0I5H7ET2fwdJ6QUtu9nk7u03F2NUITGjh4X8ZNswX+ezU7ee1xXkJRC/TVReD8ni/G09a9e3s8
7TYJWVmtL3WPb7Z9CQhtGuhTcX9OqaABXiXAdmBuIPJCWvsOXEXzbSQ+/Ky3X3C0jncfzyHSRqfH
T818GgniprcAUK3nzx1PPmOakduUzm5uTDVy9zCSd2UtdLtiGZdMYho64tQJcvBY/A62t6AvLw4C
VJxRRDmQ5CQrm3zFp1iCSgWgF9Q6xjgaeYWrTjkLROMo+sXmG0deT/sAhT+wSJpz7FsgH5iYHcBw
lZU74Vou8MolWeJNhcKHXFtY/hlkSXBp384vzsvx9IheV+KFa2HkNXdkCT3NxRYkwh1Km9Gncpva
mQdAGVazh26maAJy95Ba6X5NBvRKjhUEA5dXv9fjZNALwNMl8nTHyDlAaO/2CFztnRWQ3WkOXZAd
UkzOVsy1gPJKvhP68ZejJvXEwJOfjxa3QTHFLneG1djq0XDWvOcrgFHQFV+OUIGoqqhyjBAcpONk
q45k9qRCrJQiS13iAYV6JtVvmVVsZjyaQEvHWLsUVw7rUrSnQfdsCdayOfjgvRQrB4FaeyK+y0g9
j0QR/0ZI2bR05Z24Fvkqi4czL4WRD3Lsoop4q71LnBLRl39iM9oP835jFM8GI6fnmr4/MAt01k4H
oyicGm8NwfDVq/WN0VpCRuNAyHhOxLlNiO69DFAVRrcoDJWGvxgCvsRlVmcefUeGPjbSIk6x4010
jmI3MlqSkKyBZ68ZZ2URH+tNPKb6iC9pKG+h7mkbB2DDD60zbIdHbpOtPfxX3M4luBQeZzMY8xlL
d9lDaANo6fKu4gEAvRv+0zEWHoBUJRqY0DCX2EWQBPxBAW3xHrBGqIuvnNcrKVR+2dBYQ24FCjcY
Q7strBeVvmooAAKjZKnmZAmWgUDEqkwZliBeLcNduyMLhyD1halrJIwJ3fdP8TM11XfITQyI/h5/
fjKumOsl9JQNGeQf+fkQPPCfusu/jzt1u1bR/8KzfHPYl/2XUhWoaTF//kh7u5hTtHMq3c3wt5ej
ah5b8oguUBT64K1TlDkU8313m+AtfwNo+10in0jDrOakrzzCSwSsBOYksPng9use99belbbqwpYe
MrfZVq6xbx/GDfcu3f28rtds91fk8puTrsA/98V5YQ1c7LkKJwNRPGf5/ir0/y+xBh37j7rt6o//
Ar1Q8192l7//akHW8/+AQ2gOGK4TCFltGBVl9Ot3gqD5v/iTHUjW/oB8A7h8DLBzgrtrjhf/JAeS
xD8MKCcb4NQDKyMY5xBT/MUOJMh/zDyNECDmIS0303v+TQ4k/QEWCpAUGBr+j5kgWfp3uIH+5Jj8
1/2YJSLBQQW+XvQ9gkgX33j5DMfpiIYzlUFiJREKzeuzWjmJpVJxMgnFoPbquA06oqNTH5pKCS+F
vGb2ycQ9NzUYEQgkRMX6CXq0MjocDDWA/pLWd2K9jbQ0foZGUR96IZPCyJwdctXk01pPLMiog60a
zaFp5IHRwAeBQgZtGwdyDf6zppT+qSmmJAMzSCKUJqeMVU8mIJXf2zJPXpIsETTaJE0dOHEqTLdR
JVajGdU8b9AkT8reVKEGjLw1G6IbCUI/Jz9IQ44oaoCuUtDAAruMH1FCMlVAYppxW9Zb0WgDxYvH
SQNgJADlglPlSincN1EMSoIq5iKo1YxGirJiAoZJty5aAyAmuQ4CGyKAAcQO+crgjzkkO2onU7Qq
sBM/D9GUESBEpKpWA95HBA4aVCIZGPiTj3EBrSqoMYALR4UmRTUOcFVjNR5AqtLWjVXCdQ9nGVwt
jC2lqEt1IFouyMys2Ezh0o2QY5putbgImrseQl0KyHsLJWz0VxFcLazb5oxr+e6m15ow9Sm0okLI
cXYDrzbDWeSyfIIERRMWXeayninNBI+gk9G4e57UWEw62mNSZUqSJq+RC4bcxgB0TVcEAnRragMl
/yJrOksVCijZZGolldtSibN2i6bK5EXgqiLuCNPCSj8NYyjA1qKCBikqo8772yDFfYGMFHiHCVRU
hPxcVJWU7CGx0iQOWKsgSyWlcc2Zaq5PQINVnYiyVm34UDoOJtCuSBHYXN0JahKtCtb5odRoMVRG
tBkVsXMb9JU3Ztf6xgRFMiC8IHiriIMlBzXTbBWaAThVQc9Lngh9umJfjEOkWiyCdrKRZ40ASoqk
PQV9j/8SujKChr50TTaBUNcapw0m/RQ2DRNMQOwkkUDLtt9hh+JjpCR5uTHASCOQRIoYNAJAOQBm
E32Yz63q95Gt8ixmbt8UoBOJ1E6I0RnaVIM1IIQSHaa0SoCViaSQsFRXQN6l1Ex8gV5HlZhg2W50
Ukh9V20NJkLldITutRoQwQ/K+kYwau0MbbAh2rCeb4AMmnwwgpK+5mu05tYxj+xtGEFRK8JZL+0E
rBadG6R+KLq+kSK0AenMpMR7ZdSaAcDeyJfVJx6iK3lAwaUfi1bcynr41Ce91h7HVG1Tp43bVH5B
cogvIwJmJI6zo9bgtIi2LCn848QgqbZXcPn7Q1hlgU+LvFWKNyHOJ/RPBqF64qs+N6gEfVSr6xOQ
zgIQWx+EpKoOXCUMMkV3tn5TTVUHWl5W9hyRiwbseYY29XQoJMhqRUlXwnlF/zbqSUrC34gBBJwt
ngtHxdSh9cgRjU+ywNImX7/t9FHZQJOsRqpaiIbJGlMFQDGGLniMmsE3NyYBXq8cQrwIZJwNNKo7
uQ9tPusiV5OrmW8k0dEuEA9d0TnQaC1flSAeDSvyBwZSHpDsJpSLOcPTO0EKTHRN9Dfq6GvnEDp6
KkhscfHB/dGENZVB3Iw8v6YkspUpBXiytEIP7uOiH381kOhBu2uWBRMZogbC1JXs4y7USZSCEc8A
Zj/hRv2VTUIlmwVf8S9oq+AFEwhD3ZVDBdJBgyQknu/zekQrgdMl0o+KBFGmkVUd9ZtQF63C8EUU
MaBrMUG1LOS9KahLHBxeyj41Lk+3dVvL932eVqHLTxkk8B4ToxpuVWW2IyhV9B9gW9AUL5IaISFB
7Jd3UTjKh1LgK2ZBbUuVqDQIHYBWQjweVKbjMRDhBCJ7pquN7oQwdA2JerW+meoMSoJ62Ko1qaW6
iWy8ZOEEIYkuOeWJliiWNOW4UIHY97kpp4bwrHItg52Qu/GmVsqAA08QGhdiGpRgOzoC6hX1iC9T
H+QuIs8HoHFRGxCT0hKqQQqwX4mELaizRi0tPs1kvHS6OhiPJRrQS+K3MF5EEzmWE6EFFJjEYx0w
FMgGI0uh9laDYA9yTepNFBtRK9kyCE6Q6OCVSUfXRMw/oo2Yaz1IxEegcBFbUaeDoWcaNSCS/i7y
NZdbihY2uVemDIw26NPG65fmdZVacqtBzjdUJeE9b8AU5Ii10WkkYSVcLjJCwqC1wSZTq+Bozv1t
mUx5RYZM7yIzTxJpX4l5mIykKeWit7hK9ZGjiWqpux8M8N1Af0dTSZOm1QlXAHOFysbYEqPmejeL
fEwbNODF4wQGpp4ELCxga5qsQ6OlGBjdVu2mRATqMKqU5DMPI013cTYgEpVB4iEhJUv7+SPHOkGW
2ghzsGppavqgJc3YkL4Lu+COCxWuPPBoGK5eQXkVY3WhrZgVZuKDuF222qlOdKhA6FUBypN0inm7
DNtAtBq9ZBlt4hKqgFBZlRKaTUh5kXTQYpCFl37dgtqsFUY68el4SrB4CcnAewS5OR+qhVTpZwWm
hEvSX/j3xgetb43zGHMTzkjKxruB77XD0KQ6CtJDVT1BZFicIFDJNMmbBgidEKiVG59cA8kbM0m6
/GDwQ3RrQG75JBp+iTJHYEyPRuvLL/jU/hkcvNM+SkDMTrQ6Km9SNURbeV9OqBhILOnsDGpqOVin
jBqs6GNdJCQXox5fHRaGCmKuaJBIaDRGBCpsKEjQRCoGhs6koGhIyjI5tIaMTTu/GVgL4bsMaOam
bQc6qX1iq1EVZE6oyq2XYyqgak+S+swpbOigFs0XOyOBCiUacJTiodGH+tCjhbIh3VTGZ3SkNO8g
vVLOCTT4ZFPgSyGwRj32KwJmPPh+bcj5TgqtINB55ANaXrNh0FwFKk1oHBpKQSURU7Lc5qW0uFf4
qPS4OqjRhNkM5Xs7hQoaHENWP8FD60Q4lKH0BgPL8BTLSogmaZZAM5DX/foYamWO/ruprxjFOUkz
Ihg+B5Bx2A2bNocGJx2EJtmNUinC4dRL/k2twoQD9fwsPVor4Iki+jjy0B+t1Pxu4gMp37IsiBFb
Zzp8njwvWpQx1VptHCPUR46Eda8+80LSFGSUoMSwC3FBSwLBSHRrTVxXI8fbCnJpTXwi5NA7NMD+
1mhthnqQ3PTPnSjHTxCbrPCzWTjC6E1qklAeDgxArlBa68yeEyCg02kT915DkZAnsZyBf04BG3lK
6mj0WzPLmwANYe2o38/jg/sMConoVE+lquUpKPH8Fm2nPnSW8WJUnQSxLy40YOOkSthANIlldlJO
6pH5Uiiarcgk5HZiBr6TsMi4PepbtQCqbaZEjmpM8M1LcHSDdi/s+A3L/akxiyYDvBJM/7qdZdxw
Hny5CZxRgbMIDoFQxoqRVpyklOZxp3wUmBJ/O7CmM0v0guYPUAWaUoP4oBEznD6LEUdAt2Tiz8AC
C9pd3chGZKpF0uxQtwEbNrScyhuuFaDjmII97tGo0jyVnMjQg8YeJ66GRY6g5aoYRB3AnLGvQASZ
QosSCpIo/yW48i3Bmz0pdqJXxk09GfoRSpA4I1HYsbOvNiXyA1IpMJJD1p4nPNxIweTEIpNg2Xlw
98H8Z/AWKjnrTTlrjM4O+nJ8APdXVG7zhBNCKwuHPCVqBmw4iYsy+AW+1hHHY0wLuCa6nzoiGxIV
jV5CF5tlVgftn9n3fysgv0rOe0Ho+yPZ7/9BGl/ISf8Ug+9/pdHv8ffXv/5XAP6HqKogztehoChB
5mdOqv3FziuIf4hgOYFoKDrjQOg9MxT9FYGLyh8IvXloHUFFE3zpc038L3pegf8DlLqQ80ZcD158
yF3/OxE4gnpE2P+KwHUeiAIYRCQAwAqtICBfpIZ1gUOEDblsuYE256aI4yY3U4an8Amqt7xWQ2qx
1qHlmwHpTCODCWBvABsOfH+D6wxHUauyP0usFLV9FkOY0uUDv+0/wS9doKY2+L1lZFqJcCgVkwZt
r52Exp9KTZkr6wE0dgXEmL5dKmne4UnmGijxQYtZ2FTg/BdMgXWh8VRpUQEZVn+M8uFWr6A4+a6D
srYKiIToDmF9nkF0Pg6T6JhJTQ2CsCIdonfWiG1Ma7WuAfweZbCRhdB3t6YQ5pF2fCxrN1E4e1Us
n1LATpRQ8O94bTBqBw41M6ORu2sH460whj20rTJTApWaL3O7WookH2yJaYw8ugL+VCfrWgEPEIBw
ZbPXC0N/4Pn6pTPwQkHQ1pd4hBPwxoC6v5dBfylXreFNldHkVqmwCUuKDtPM6XwEBXQqpV6w8kBr
CJSqJf0BgQZIonwJ5H12WpZtsB2MpPI0SE42DzIc/MlRmxA8hRHCnAdQR01gRMUM6txNWAGoG6eB
PQSUgY1dJBxz04IDpXAulMgAimra0LCqhbsGdo/RENFGQvXO1313KjijoH4lC2cpkwsDFIis0GMq
QFbmFWDtCL0Xvs94h42yFJwmrvLBKxoYzavYCP4BKsiTdlNDET3IaFCDLTBLRvFZrLrxV9Lo9Q3i
XSiHpeF+8BXVbBIJDEWRXqlng+vvp7wV3TESpI+0EcLJicNpQJ9nydQwtNGhLclvMuuUgMphk8SO
Io+s2wPkHWcEfWf9UwRBE1T7xiZzkjCt05c4YtXo+IhJWqRc6lK2QORa+WfkfsAF0Ap8LJlCHyTa
R9QhbPtIJk1lt8nYVoML+IhRH+Dd8P/N3pksR25sSftVrvUeskAEhsAWyJFTcaoiixtYsQbM8xAA
nv7/Urq/tVRSS3Z73VqqSCKRCESc4+7HvZbh3JYKl1hO4rEaj2rzwXjCBmvjQp0Gv8mpPH2ZF+Lc
iiWTXz0/BoyJrFWYfC+msUpf2tHd/M++WEV2D+IVT98zy8pHDyOwtMdEA61/PR8HHcSYJodjp51m
J0uV3E6bJFToIHpeyv1ayyDfF80wNO9BbCaGbual85/aZeyzjyoZBkEOMfNXXcpR3wyGU7Ebh/tB
BBmR2br0QZMuIRP2KbZ7zcyQwi2cOnqilWLiBOMrjQYvVRUoh9eY5rrIPeZP3Zn63wz1HYdZFXWD
uk3deauxCM3XJ3pw/43xYvxecuwpaSjnt6L2oKcDv3ivzHoJdcFkNgQXaiN72xCJwpIcNsybTlZR
VMecjDBcO4XPMb4WU1NHudVKzGSX7VoybLuE/loXz8RCNtRK68TyLabp0zpN/TV7XH7yxs27Iq+R
tPbA/MhzJ7lb2vi57G1NxsVGkFvp8703SYdH1IRFfjgb3oeePKUPpE6pZ0yyfByS60taNzvhldFA
KuEU5+ZAE7ceEnvxPoLjbQ9Buw5XdFXjTb+CUK1Dj29GoK3jSEj5EoGyzi9O5bQzydsqgNUL2EwP
htC1YyexCh4Hpa+FnqY0nLuV8b5Cz6etXZvPEovfaJaZs9ez0x78VAMXORcX4lbFemePK1LrVlS0
aYN1lmVG6TQP9/aY8n1NgzgkOG7jj7u50RwXHoV77+lISmd5BuGcdkE+TtdLvwT70hQm3CDnIuxa
SROzlne8wszJdbv+cRyW7GSJTEfAxCKyZrkcpFMA5uOze+1kerwinTd9TdbCjywCx3ew4P3BX6b4
nFXdU+H3MSng2Jsa7SXHzV16fEyn/C4DZMAwsu8fyV7IznPmrZ9JNIwBOZRlPROv9C7doMdt3Uyv
ifanh27sl5BAKYWd3FryjZCBBk5zLWogIV0BvuIhOp+JCf6SbDM9rs0PX5a8fYsDCz+iaZxcb8h2
IJPyULXDGjm0N3srUMEJY1NznhZf3i6p5bzKXHrXDBe155km6YqI0+tZ9sNu88bxcmS5+6af6pMz
BMOuc2dzO3mJulpmN75NmjQ+4qQrTws+g1/QzUDqDqo7e0Q77AYcnE/BNr77PMK9m0n52JmZQrZM
b4okr082IWXXWIbrz6Xw2iIUFTinU1hUi04MWBDYgbhv6zJ/Np50Psssw7a51F1yHDO3Pjf+qO5t
qvvISmKNzUmiJjtcE1N/ckr3obFyTkRLyEcLaH5nDWkHGNiuFJtVCU4rnmbCYE6qyr23njDUqKLd
O2RiKKK1UPqKcV71Eqy+u8tlv4YA2l+tcmJryVQv+XtjnMe4c1uKFnh15qglhfNJFB7Oiwz3MIOg
xfQ48ubuU4PzNFuXjnoK0n0HKsICaq3bMdFT2PViw/EWlPsutS+nuCNcGi7yTMr+UG/Kf4Bh625k
seQ/zJao4WYSgFou3pqWmjKb5raZMt7HA6C2nY7T0aR5qVo6F82xk7xOOiFr5j4jmHBuw45sYM/a
pzhjdyWEtJsVvcmjmSaDjFOaCt+P8cNVOk+VuDzwPhVPl9jqQSxnM3kxUHUh0ulOe9ZQfcfT2Iu/
SG+i+McF0R3fRqKXz4CHgsVbB4cFY3Q4gPGtxEMp8gPDhDGGw/d6sNLI89LyuXDrEuuebFPicIkc
LfbB3CeHujZ5FU2aVJTR4inURUwkfeCN+x7ICeOlalkP7jhsp2Kbyp1RcxIZv12j1S9oJeZhokvW
qj/b2TSfLWvNbmh7q09g1VURlq3ffDUyprBymzSNlqxpdnFd+wfVlR9rwu7CzLH8K5U1FdlPRX5r
+Un+pe0q9dGaWmPtR1w5Dn1hxqvSbGRzk9WtefWD9WUYguZUNXiaLGZzvzON4ESezKxjsvlfTNxS
xSW+/aCxFb/SlUceytSwbfAHWTZYAE9nRolhUYioRZzQSCccCu8J+2O9c3PmjHGGt/RXuWTYhI/G
/9i51Su48/hUU9fgJJLm/sMgZ3XoLpsWSoQOCcIUl4dyNO54jUV7H+yWpJdPxomrjkOnrEl5ULW6
nbotfVvwdLarVN+3VL8HD9eo0F7T/B5qxrjhMg9xu6vIDOtCVdNf0bdXb8vsVLdZ7skTdEF7q4g7
i3y3y45l6penJp2lBITR07POPNIeEkij1NqkC03jzmedTw3+up3HgbG9W0HqhuOMS4pbO/Xr6K9Z
5MdzQLhyQegwBFWzmLDObHc9jUOm07ArA/XgbVq8TqrDkGOw22lmB529F6M7h9QgMXzkZJxrUHIc
vV2gzbu0TtnDF2WfIYLs53TV8ta1TPKpIt75vbikrGOB3ywfZym6k79Ul6O8Mum+Xi15uyblcJti
UXRLzHd8VfAn4H+tVtxs1eY91/bYXTuryhCoDYUDhEP3TAW8ph+J6ElunSFbtsNGAOvTDM51HPGi
Rrm1LYuOqDXwv0+8Oet2hWwc832pav3IJwXYjEFDm9gUKurbzJbvDFiMePJ1Q79+WGOxJC8dPbL8
kE/2rHW4eHpbwkAoMz1fYi/aW8uCCgkdRUr5Lk2moWZHo4NxAiIMiny+CqqO83zqF8u9tWexDfuk
AhSPqrJd7CsnMX598Oeg0OEsdUGouzuXew9/3tCyyzJahiw+9XZ11qrjQKYviPKhe+G+2n1i5oGP
zRuVWhyAIfVae66U6W4sXD+uzeS+F3Gx3K6bGzwMnXOxxR6AeqrADkdzoewmF/aL8Ss8/QFiRhv/
U7fNrxnphK9LS4zvMPA/e37inV23+jwX5cMk525XOhz6/jp/jiUVestbvVugY46Wa7yTxX3/4AVV
T/CHS+SMRn4ezZJ+tLuguAqMHR8zv/Nu2UyhZi3X3g6WEtmXwevK6yWe1RfROv54Z0SzfF0Gz99O
Tm+tKa3SYuwzPFMx7OwS1d4dVbz3RvSp2K7MbFdWRF7r2H2wsUUvXyomdr4nNpb5UbYIvKYr25u7
M3win6xufXnqZuO/YXtf1XvlxEF8ALOaxBmQDzR+DRz3bNqE7wNzHVpYpobbfi/MOjMLV+SWoLDz
mu6EQ1Kr9hp59UTvlbKE/YrK7DxBROIfs7hm+LDqtVu+YJIZy306TTjoe71CONU1BnBbcfSEML+V
vpnq1U+/AL051m2car96sPyZr05f8qmDYlJs5y5Q49WGcT/+bLZYUsKts9jfOUurmHxShCI+lHFs
E/BhhjZ5wALbj2+duW/d3TDH6QbSDIu2t7ip7zMcSHOHJSUIvC4skKZp3ob4VGAa4uw2y+JpW37q
3ICxgYLa0vM5B7aubE6bCjTgLlwuaWHTJzcbyiugsWCv1ik+wCWID23aZDg0xc5Jxnn/FcAwfZtm
yEF/K70Xa8y3fbvZ9TG24vaIyz0Hpi91GXbSD2q49aV8X7GmZ4xDqfLkiFJeY/Ee7DvhvZa9O7Py
MeK7SvvBukqMXPa4X25QSgVqRjI3wqTumvdZVhXsCWXB1wqGBnicMLB9tVYgbQVo4Mly+/HbWm7N
lTBu/E7EZMAe6LaKqSaxOYfVbus2BFnpLpkdW7rtE4cmMBeKaD+xrQcPHATMPmnso0zk+FDFdny9
2sl8xAlX3q+i3vam2bBdSMZPfrOuRBt50Htx0V/PzcCbt9XyRq+FvE2K3M+hO3r9GmTVgMmVGN9V
Y03XJSlfh0X6bB2Flt8shhuvUzCax2RFIhGKTptDvPo5JA+nDfEjU5mTClIvkXQU/Tsv/MGtPL6U
TeDIJOMHtfZ01ouKr42zogHtpuLsp2Du+7hwghusDPIdsafuU7MmxUesgIvzhcNxdhU1zdmF9g9B
u+3zunb5rpyWmESwxuyI+SpOow0R5CZju29xU70VJVGypzju2s95NhZFTkNQT8EHgZpxvMKtzUUH
Kt1kuSKAqvU/tF0auMfC7h04cDI+g/E3P/j/Qxz/62LU/D+Lfh6/t9N7mX39V/PjX2P6/V/Q1Unz
ewTy8uu/AZC2/sVzEOr8iicS+XaxoPwNgLTtC5JIwh6n2iWb+wL9/Rt/VL/4F2Dwog8ibRei778V
QBbQJKilHfha+UQQos39T9LB/IuQ7w/4I+Oigu2A9URC7J+iraXl2V7eo0nz1mWnEhbpbSBxhbxZ
KJfrm5lmBcHoNhTl3gQbWyam9P1r6kwZohac+zBcmSztRNtqWOgmnii+EsYNBQEXjdfsACXIky2C
pnpaK7Ibw2XNOzzEhjX7JMsJQUmZUDTvG1J3QPiKNP5Rw93TONiT8zz4ApRhSv3pdlRNTEct1KZO
kw5cdfSdZp33zjL6BOX4W2J2S5AsnzoyPaoz3bi9vmi/79Yre8VlEHKlSbxdl5FhIO2mTCISyj0S
RXILtlpuffzmjNnW7kw6gd/lIPRkU4OClqHImgTNtVulVZjWbnYbWKtbQ+JObU/rDgcRzpMFvOJL
/014lGaAqC7gf97r4NMGBvTa0a6CXCzBeFfomoQgHZT2j2YcY7pDv28YFXUa72wWMzL2nzXlfdrY
utnDX9GiqTaRAKeOhYgwMfYowqyBmCUtVMOx54QIcUsZu4+nOkA8Zyy2J8bIPBHVtRsfNoPp2t70
3MzOtksL6cGSTZog86k/ZrUa34ZshkMLvNq/92Kvv6snSo9dN2wWQ9JTT5VbDgZBkENRYYWZV+Zf
iBLtHxuP2f5wyEaIyL4087rzweNuajVv01FsJFVGiCtqHHFSPS2RqoPePvQCs96j7DybmV7t5fnj
0s+j97gRopWdsGLCTH6dLB8T8SnvsqhyZJGSVHBRDqx1aYt9FfQwUyQ71HY0tEPBnHDP+YNESRIU
63qZQ2+fjNullsrEeFOUwTTeZF5uVYcUncays71eYIhCEEJ3NRTSeqXvtPJ3veZy2Kd8jo6UpYAc
O2l7nb3v7GJOT0mu2KOrxUk0gdaKYCrqJJuIHKXEdLPmaYD5RKY6pj+Wcm33XdsvHIyVaTir5pxI
oZl9nPQkkhES/E4b47mgWW1RRusKhXxF52a9gNuMeOdlvusAiuUJJuCtsv3HbOqG6aNbkqW0g/hf
zecqy6s2Sst5zJ5LKzX5bVHHw9VifMLFsmyU812ylIH50I/0ZOcOEk4f2q2+wF1ToeLXUQaF84PP
bTXHYM00aiYWkHvA3shGs9fIpn0gYhjKPhGrzA5pty7ZflmNC5mXkvFztnPdVmHfpDybylu78s7t
K19/QLeAmoxz01JXCrfQYGfFuDQf02B1f/huPRqCOLK62Au3EsCNRT4Q3JZRTRy62UttTAZNlZ4W
NQo8Y1SZNqTiVkt/mxAgXkdlPLXVnaRfbA9xYo/yW5MTTBZWIp7G+8DGERpLzaVOD24n8mQ/cqZ7
YSdK4Mx0KMV4bqzRS/dtfflXqZoiO+EL2lW3sgTmPhnRD82dtNl5TgubRXoeBkMlX5IY5EaSdRRf
9ek862O9tYZBuMHtnAgbkp6pn4waeueqNLXhSh0Qt7IpM+fJySdgzDZzFirIZYVXCAo+Dk+fX6r9
AWf5paZQTHWTfy6k3//oyEv/sRYLOpB6WJsXYS5XrwZ4352VzgBAGKELxStW9U6knbiN2d8E/zp7
ku0mpUjgSTgdtV6sy/LgWJcQV3cEnwm21r9L5018a4lO6k7VWrQ9+3ee9iE4Yvbdlp1/V6x8r2Ep
p+Yl9Zr+x0hMW3waHKf/AVLp/iBboyZACaGfC6ExEAxVpWXzou1By8glRfRb3EiWT+m2vKR1LRbE
BHHb56Ha3MwN2239HBDZO8M+IzoBcV0WOIklyctd5oLEksU6kVKGSsg4YZnhTXruNZ05rpPx8skI
J+1uSHYrntuxSZlrd3tjXTDDpYk4MMiqUbGjXl3hwm6cEtm4yodIty2mruqpubkgRDIc62Xa6HpY
bJTC1fyxIpL6e2acQuyImlofEVB2MECLSEyUxJN4TlPXPRMG5naHpLHi4OTYQ3w7UyNC3JemDFdw
xDzs7XFAZBXny7qLnam50MzleCOxikYFE6xoIVBrNkgyqQBD113Vc5OUZGnOSo4Bwg9SayOnrvqb
ipioJpqQtD8wcug4oI0BEIjfEcAe1euifLg6hYahixG0IAQR8hlWaSSOr6rd9LBNq7wmenEGo/CC
IYumpKBZFVa1PbcEyz4A7HsvyFxlGiokhFcJGgrcCdScvsJYKzazfkneJHs5z5tkK6gg03kX8Kzb
KkDjsURE0Rc3HiV0fkBn2H8elU5uSe2064Mq4+KuW7sa7qUyL3VpyVdLLLQnxDJV95PXDUnkNQHJ
iAjSYpJ/42QmOCDrq4+AFrkK0a8pzhgEUwOqICs993nedNYRva2wnMiZcwLQJR0xe1sr14SWqHLt
HRCI9DAxUP43AtMbAfrlzQCt9fDc5i4NCQVQkSA7aSGucm30B4qAsT+JAXQoovPheGtp7FJaHzsW
kS0nRrGXxgEBWDIAeoZL34tJq3oH7oJKKFPMhETB3OV8QxfQhnXlkzE3Ehv94pi6/1oiT2FKpHey
e8/xrOKYjEgqornJlkdfOeJdJmv2scyCDPWWzjrM85YMCkMHm1RHFdjNXXMho8yAiewOfUtFwlnn
9m8IRoL3DfLsWSaNe22jvP7UBPgY09SWzTcyKSsRVmWWYu/bLHS5kj8MlhZASIY0gs5Lxz5MTF2d
XB6yZyMYQTVqgXfKodrJy8ER5fY8fM3gMlFoLk2QRaJuA3xUcu05J0c75LSMnkNT6ItxebKyEu6I
LKx83llOPt93cnYu8Zlt8h1VULJeleucfq4TMwFiIHoHsqaSohBcV50RUAJfEE5Cp1+HGaAIDY7l
3AODCJY+ilSCIK2uKICsFo24enbyMSL1YMj3C5GNaLM4jK4Ata06XIhXgbcREA5219JLx2WQ3zct
ieGHsuOVjcTlOEXY7LYLYqnafM7c0rsGf1Am7AnlI1xrW3N97E3ntJEF07gcimpe4lABnvsHt4di
3ym3LW8thr2Kg+005tEJar/cr0im7qsySId9gAzUCXXjDR1VSOag37Wz5NWyEvWjF1gw74TIl4qF
mfNxlsSqPlL4mQ81ZQHjN0igbqG9ejx+APL4sVjV2DCnnYILhAYsDwM4hkvbvyaQVfg9fcnKqavO
zgSmtZtLZF1hF2hYwnhxPuVItK0d2D3alZxvdNotWuk9Mr2m3FUJc9MReuxAs5Ut63dIK3NX5UAv
Uell62PjlsNXVQY10sdmmV/9Bi1r6ASqktEa4M57KZqpUzNPLl24tFPe7PzBq+6BGrKv2qncz7bO
wU0HagZnV7DBUmcnIm/3S4yQPWT5O/K6odZ8SCqCTRE1dngxTwq9R4TkyXtIhtT/LNcZBBo8I/0m
UscPdl0+bx9tkTYftyExDrGjl5BAkQ7CDUXct9+KzJ/KPUUUh1AwN4DzS5kgi4XQVPCEuljf8sov
gU907VzI+syL965bV4+gryjAEiFmIHD0xHdLoMADOpHC8/ZwBxvCsoqCPk4S52u7uM0ET9PMryNU
bRyuud1+NWOPosB0BbLtHjpm2/cccPZFRWbGcOi0TqN1aas6ivuVHU27wnppnDH2Hgd3SN/7oJrf
1s0k93pci+0BWq2aw3ozxiPIruGJTiKYKNfdsX5YER82uzJjCpHTrQ9E5AonvumZzlGhnDxxNbgY
bBzjeuktvtqtn3balcmD8oTroh9rgEBsY/KvWbuI76lcSzD+YPEuMU/JcjPiUS5YmGZZkYgocztq
T5YHTxXDU44f9desRnEcrnFpPnkt6Z+of7t3OS+4y+eczp+aqZddBDVfPA1NibN1UHNUEPk+Fy85
OgS0mjlLJ5ooVB+cOpB3K1T556rwliFSgbTdoxz1/NlXK1Tq0hDDC+aWEI85dxQuXbctReS3Kn0P
GnqG0EJgoKJkDdw8nJGPfKmGLHu3UpW/w5KMr1gqbAjqLFsXaPHc/MbuSS9mRKavHytdEAqv5nKO
am2mD27vDK9BnpdS7OqAV+N1Inp75BigfQtjt4Jls5yq+FgspIuKurHeRTArLI2GzH3dpE6YQUsk
y35d9JYfEiedHmFFIadryp3b1VTVj80sywvJpNu7vwxlvKejH75PqduZAwuruvLrehnhG+acAYk8
RoiYDA4+Q2YQ82vZBc0bc0auD/cBoBRmdjrpg7armUBRtyypmheOWzLPau/jKFVv7oLc94DI2zLQ
V1M1Zsjo0Ij8MDigJXuRWfa3zF7bMtpU4uQP6ZZZfiSb2b1sYNV8IDGWerAifO9HXxtNun0vS/sO
GG1l6h/J9YvjTlTrrR0HTIkLlXwditnuj86QFh8oiqW8Y3CD7zieMqEA0sZme3IM3VQYJGNXsvuM
PStEroPc4TzOi9JD1VFFem08cLr59nTNoertsdiFiiEsxW93uqNQ3Fdya+LbANdyRNAFowyP9qVc
5YeWVHxeIDuppZhNtOyZDLMSr3nT6yZGbs4kz0vmLtl90uoVlggGbqx+M7L+P0Ttv+AP/g5SO3/9
Xn6pv/0eRPv1N35D0Sxb/eLgYA+KJm3lSYXs7v/r+KTzi6ukQNznB1ig2Jdhz3/jaJ7/i81mpjwy
rdS/JX7/1vF56heJtoTJPNAv6bnM8f8nONofUDTXsXER4T8RSGb5oDR+GgNe+9Wl80Rc7zfph75p
0EXn3XLsNArUYN1YsKIdfpN7/o/Jin8cJ71c09PAiR4ZxTY6xJ/tXSfPTeM4JYi794fsy2wIZyW/
/qHWer6fDQfd7x7H/W+Q4O+DHP/ocfLb5SDg0CiiqJQ8Br6C382VjoJTpFDdsK+JXD4ODtLnXm7l
jsPa2/0vLhUgb5Caq/m/Ypa/u1Q8la2YEFrvE5smIfQv1CtTHXGAMtcp9n9/sT8KMP99X4FyHa0d
37Z//hoHgsDtym6GfYO88C5V/XTMilK9dXlRPY2W8XbUdS3m6N7U3yLl/KeI2L96jC6CBOSmHijw
r3bPv7vZWYjYWwh03Seerq6xLqN+KPr+ZtxAUk0Hp/X39/uX1/NcXzgy8D1emj8+R5RqLTngqt8z
F9Y96q3rbr1FzdfCaH0dlNb/6nIBiQbSZ97j5ySAjsB04yYONLNv+bvAQvM2tg04GUvtxABMefrP
b89zXcFcq+3z5l9u/3df57C2WZ2RbsJgwuIdxsSz74Upg9tKJt0HI1G7//31fn4tHOHjj+F54rID
Ke9nv67S1dPm0BDv63xzGDBJ88OA3e2ubOvs899f6lcT3v/G6l3n52v9NK0bSOPlteqIj6rr4Vx4
E7hcOfSgZ1kdWkky3SWJBP2iw0UuKq6Dxjinwh+YT/z7T/JXN82ChZO9TCHp4Ke9wOSEAVclH2QN
qnq3+pZpwiDNrplJNO9/fyk279/xE7/es0Ta5rNXK5dt9qd71i5p5e6WdnsX6JBpxICAms1ensa1
KRlGHc3XhF+s0A518eHvL/3zzuBgDcmRo1FiqSDwfrYRbG3G21bmZfbVp2xv3QHFTK/WcVp3/xRP
9qd7ZKfjcONeLrMwgQPb8/s1q3p0eEkXpHvfaUdAj8z90NoODYvvWwqwO/EJRE7VXhqR/ZMD419c
my9ZBkq6ni+Zz/vjtRH+qcxqeuZNyzm7VqknThvF2Y3GWYzJTPsbca/jOdlq/z/cdx0bcsv1OJ8F
XBdzgX+88FQ6td0xl7yfwYpPXKRno9f51dqtYpfpoQYRseYjY6EevFT8Tz4of36ZSAwQNhMBnGec
oD+bxqGiCOycycc9067bQSYKfRlaa7iWEVZZQi1HWq0us3rjqE/xUJNDsTL5bDP/9g/n3Z+fAQM8
ijAvBnl4p362cYO9zUQ6djS9Q9tFg86/ZU6jIrCs+og5X7PrAkRrxoYV+/sV/tcX1oh5HVsL72cn
VETLQx4zxMTtDvMJxF0zClcyuCVUfUe0ivNxWedHj/4j+vsL/2kD+XWGwlP+pS4TnPJ/fPhijW34
KvgtP9fDzsI+6iB0NUQjY/z/EA3zF/eobRwTPN+FNPV+tjc0HspuoPJmX3dLcmNgxA+DJ+dzi7AT
YZC0H40e9FON6PAfVvifr0ztCezFOSu15sX+400qht8WNODVXlUu+G9hNZ8TUXxqUeufwKaTKwd0
OCJ4Pnj4+2/35yMefSM9C4/TVci05c/vtJGddZkxIHS46330K2jLxeaqa72qBzsJ/ing5ScrLLaP
y0lLivblNHA892f/4ayxZNDlg7VTub19mbPM3vkyHVF7ZEac9BL3NzFKxSxs5zy9SbYgu/UtS72P
k+73XVYW4Yx04tyadni2nH4+ZTIw//Aw2FH/SHVfdjkZ6ED/WvtQ7QU/PQ9fx92YlLa3i/2lriKB
jHR7sxWQ/A+HTq6784OmXm7AdS1xDbmVE4/CDIV3nN1UlceWec/8uNCLl08DWqYe0V/CdNhOTLHM
3hgeEeIugEWyn+J0qhDe9QNQouogHa4KuKjhFDu4SrzNcm3qE54RW7Fbh7W3GPRsRAKt6YN+XGkU
/+VpUrYw0SrbYTxYeVlWd8oo/WUAbfde4nFIk9v2okbaxY1CilgkMLhhjhT+XSzeKq+sNJk/bfTH
Imot5G1hzbIDrZW4OzBoOhUR8DCPpMJlg1g/VToyjDEkuO9UCjdeNRRphzrAuOp50sb5XgAZn2q3
Xl+RINZ9pNe+dqNpDpKPNCoCMWQ16l0ztwZFcRxY9f2Wou87Wym2GEz+Vd7MTttaNx0vZHKwxmr4
EjggIYcUzuZYBRzv5475S5zRN3Syx81P19epcsRD3/ldFvabG7+txnTzVdJbAKTz0vt3i16Q2xl6
kgofhNhtjwVTtz1bCiOiYeooq9k5cW2DZycEpuLvIItjL9dMwdTK4UuNO6G9d3xr/KSnfpBRT3Ck
iqyR2e5zPuTLl0XX8x34gWcOBn31/GFmygM3O3KnpkOWVbbF7Hs7mZD63TqXqMBv7K0bAQ6nvouk
zv27ekubH8oVY83gNtKF8+pZI2mCvcnaaDPplpxinRHNE/dbfeODW667KRVtd5UmwtqLqgisY++6
Y3JAsQmvxERw5UTuuHrODibcu/PLgP/h9WOX7VqA+3wfaMZYdqmRfh11KfP9B+MtfnEF4JyAA1or
I2fwOjj+UlwlR1VVi9mhqAUfF8NqriG5JzysujwZz6CL9QzL2DnAYtChaIHtxssOcm3j78yhmTtv
EGKM8gDZ9l4rK0HxgS/Ds2r7FUVl21IQV0amXViMFoNcsTc3L2XhIGpw+pFh2ZSNpT44gyqeVZ1k
PIZ+jBMGOi6D7Vs2No9yQhHM3IVM8gdh1LCXbrFU12LdsuqIdfyoPwAS6fnMqPpwZ0yskmsm1Zyn
5TLQAL0YIHoXK8HRT+1Y9zfttnQKnNtvuEJvVr0b83myIxvcvA4ZY1f9sV9tcxTIiZvj5DrxvVP2
Q3XiDM8xqG/zmdepuxCDbtUK4FeOIKR0Sz6y2Zci/2gPQfyJsyUnSSZlbBliLQ7uUXiR9OSNnldD
xpRKRR7+BIz6Jmvz7iUD5wWVIgY8DMKt2QGCupvvmYzL8bNIy6rbAzaUD45MPOuoGtEe8DKo/x97
Z7IcOXJt21+R1Rx66B0Y6A6AaNkGu+wmMDLJRN84euDr7wKrVGJGJclbNHszmckkVWYRAXq4H3c/
Z+918nUWI9ZnONTOPQBjlC4mhdiVfoUggU6CQow3ZYWmDCktWoW41qJ6rU9p8X1MY5L87dj1wcoi
0bUv4lGb/ZHTU+K7sSb441TXAVZSAUu81JIdjboCYyyXhGc3rbFfW4PHyR8mR9Hb4WPS6irqProV
nisZF5FVPLvRrp/InKDRc9TLtgY1nTTxIYpqyluUK6IV0YRLTAR2gRJORnMNnw6gWv05VGIS4Nj6
in7Tp1VLMlyKNrrsqFrGa62OqugkzYeKin454A6LSoFhY0J81PghxXxSpFOlqassd62LDk7TdJfC
F+k5DoR8r1gmhX1tWngKgEioOB2myXKecrUPOnQuXFXXsY2vjhacI8SwhDIUheVqvmlTBd2mXUDj
mNPmucAksLXIekAXmDpCK7ymwEDtVSKqVIyXSXJZTBhHVlnmhsZlp5oYLtVaqLtQ7YYr3OLRbeBM
9pe8yLnp9AX+MY/bCSpSjQK8Z/dUPWnRmVau13A0i1cD1UK5tgW2YrLHxWyv+lzRRh/CTDWz7wxD
7pN/L+7SMLDgVQZFckDvS8G+lAuHx8lbwb1cOvkNvsKJADrZ2g3JZNKxbl9hD0P72yCln6qndOJE
t6doVU77lHWOFSJ0p3Q7d23f7FEyYKsqIzGsKNh1bEdOHD7lYSprvwRvFG5lq4k7d4yjdqUPlHIJ
jFNAu/M86FHSWnPXeVU2bcemLU7sLihmUj1Be1ONZQLoIFKG07kxdezUOFDQLbdjOG/hnGW5X5RC
+VLDLvpR5MaYrDUKvtquw8HjN02nW35cRBWQ1gnxOBXPIY83TCnCUqjPyfns1kPj6UOgPGmRheiU
jvXVHrlstUYqYLKlaovLy0wSrfQijDsn5myYdNRKmyBb0TzZkRs8NyyMoTGs0eegxE7UwXqESjNq
IlpBUbCWxLRRBB72cYVqEK7KkvUx6Q9DlDVnlKXcByuyUrmJ0OVSNugzuZkQDyWrscS+5qVuPD+E
Wg/hoKzUFAuAPczQMRRhXy70KzBvpd1ba8pRTsRfTlXrt8EwB8gxmpOoLB9DkD3G2hCluDAM0dy2
+E3uO7hYFH+iQl3NQ2mGPqeTAvdZVuUoS83wnF2w6VdpP4mH0pSN7rlSqxwf/1YMHtPNzBmLYN6O
3jg7qXoWt9Jq1kArmnNTi+fbUIzyazZhNfSiGcfpzYQh2d1W0F6kL0ItfFS60LG3Sudo0V1ez+ll
OWMdRgunz7hv0TpxNFSy9PtUmtO+RiFMRh96Sb7ty9C9RR6D5i1LljIV0CjixwzOYlVDuvgeBInM
qTB0Ueg1jp0OJ2U/LkdOg6MPWkyJJY4j3Okkui7b5yaFFXweSOvVVhu/DtWk7yondTQQDCOHhYwv
PF9VU1HQZw0d+V04in6jmwSX9RAF2lPQomn3URVVuImpuRwgSVnRbha9RjIoUx2AQgo6a78qxARO
EU/fSVmA5/JxI4ZXlZnxbTWOVjOHtLnWztFlPnchrhx+rdqgUKJzmKCml2lFuNVsBaPIaBowtxSt
KWKCbK/fl1aawfQaR6IX2v7C3ElkzcUaXkiPB2zup2ijd2E1ncgwcz8NoAncwHngNGka54ZmYdub
UbF5RqsYPFGNfGusPvfaGH8qzHhhlNRlmJLBE3iB+9Yc7xS1K9dmHzu3FH0kjStkMA0nEefvRyzi
E4kZO9JvC6UPb6ehaMC5jln+ea5KkB8qCdmtC1Tc2LjNOObnRYB90OvdIYxpg6uPWEixibZn9MpN
zrq2sarL3qrlSRJgDdxUoqiIYkplDPvZGUB3uOjRd2gWoWWU6VJDzHqDythk9XZxUtPAF3eXqLjk
K8MiOElHWO6bKGiV/KJGdhhtHBx5FHzspu926FuoUckGjM9uChOwK6M0zXyfoQfBUJ0PGbqvqR++
ZqEVCI/qVu2ccuRt411SgyZBz2M5s0+Nr71H6iNY/nh9MLZixT7Vubo1W9qK5ZxsnCDclV1L3Wlu
8IpF2DyMnTIYJdv60KSdl2pa84CxTvuO+xxLGVwjG7u5VRu01y1mF5ewmYc+GR7tVk1iNCs2pgMq
i23EEp3VWEPtaob0Cx5Fl2/wQA1QtaicemPtMGER8Qw4uMyZ14v0yOWBeGyIPhC10Hm02GJR/QVO
R1qzSq4S2RITdakVO71hY9xVY7TUVXWXzywm3XlsY1NMTM8JfyJa4YazriTyCXNo4xWQ5mT08mSR
uWtRLONdG5Z57sGnU03PBPLRroZcx4tTi8T4hr4hue9T8jJbiEEx7UM7tziPs8Ct12MlYszfvZF9
TshxFKuWIi39TZ1OIMXAzLCvK6Pl2Gly1OU4qZnSI0nQoZ5ApjjiZpPS3ShoIgpUfSn63sIdZcFB
uKiTvTNrYqs2buJ6hplaLQYU+vj4JOniameajcIpZBg4ZVu4cFaUF6BPI+RUrZVsy/Rzz941rqJa
Q8FsjihkFa2ijjxipOuol3POPBkzZARrnaMebjhOr15vpPIQ5Z24DUe1OREtNflNOiBZIGSMw6Y0
LUVdg6XhDKnb+Gw4nCmtCSVxxH7j1tmuULDZeZ2CJzslP0HbLVFB0wGRZPfbUoOk4+sMKxNTTCUp
xnGu7DX64v4xGcgEnpgK9oTTJEat8OggL9iZvVt2a2CNBb6uTJqbLhjz7wmzlJVidh17RSGMapUO
lOA8U2GnW8lSK1KPInQGJM1o5y1V31Zf24yTsi2iUMv9sRiTTaF3mbKqhrbcK/Tfnne9yJXvjOnS
wFoUCfCvirsvtfDePUFiMl1zi+3YwEFAeZpps8o0RR+TS2V2+32t5y7GDRnOp9JyJpRD0sBJTW+s
eVjTBae8TnsMH74zWHhTLEq81L7jZqhXIjfny7JOTYhI3Lvv+oRzAj8+uQmv1HcHjYPHJ8XOnkXG
ZDS9UsP70ZlqIJACs2Ou4xlF8KoIZ46+0RjkZx3JA8M3qXHdpbkKRZAgS/gj19p53GNiHcIUvB5/
ZNnWOzczWljbAwisdVQVqHnQuXJi0ZxeHzme286madlyaq503UpkWM6xgMbRjZWj5kEoE6t3mZOH
q16GpbPupqaft2bQmPxfqTQnyA1cd+/EBMgSt7b08Q4DkGirqN50AM5w3oytbiHNWqRUVmyQ/qUi
NtAY2BiEBPOQzrsEuo1kXZmZs4rcQnuwuzEaNjLSxQ19EIqz2Gyn/ErFpxmAskjQRolyQh6ma06r
rwwRs+tBc6vox4rz/9bssA34QKCMc7PphElgW3SPHApysbYVEhenSp6BSkIVEaCtW0TO63Jq655U
UltdQP/rpn1V6UO4oeDF0MUNGnYomQgrTnUZiW5L0IcQiEKiNLfYqhG/gcig+e1oB8GNYyXpckEt
LRSRSW42G6uaq/qyw0ccP2VxEkI9tjpiNYqaHG8/xQYuW+DfJRMtbVJ3LxMRTl6N3m/aWXOLeLNN
TFWuM3Qp85akg5OTAqucW7suu/lW9oEWcyjuoAep6aBvLC0Y9kFZRJGnjBzofLCl47dZrxSUxxER
yQ5hb/jQsronM23ms1DpFsCIacXDWTyjlfabCI0t5D4gGKuYY8d4VoJL7XyS9l27VrWGAnTpEIZX
TVgGyr5y4MCsjbSXV5gzGzr3sHs0l4XCDr5Y34z4Andz5G4cNjJEZIkuwl3RhZQm8XG6cpNxNgaz
WroiRmlTTyoIwTTnaGaGxqbvJgu7mzHmP8xMEecVcCd9Y4TLV6LWZsiO30ubcIaLDpInOWLfCMkX
ekyD5qsgHeasHcivtNhrhl5bGWjX9RM63stvziw4oY1mpNh345x3FldvXTtBvYsiHy/heCUmI4xu
xsisJ9/qkKDBA9RacF5OSfbXtUf9e4lYOvAIxUntkyzIQZRqWWj4/EyNmsmKE80fl2a7EN8wnm3Y
rXJuv6h4uVG0VXgHsaPAJFngQl8VLX0zPSt1Woph8+BEWxVjIRDD3GkLL5TKUGN5VLGf0MEjEusU
tl/D1aLWw90APjJcaxw996nBj66SZOjOySWImTRCMCD/hE6EV6EqYMGZjo6qToVjxW1PKPH9qDcd
Cm6AlX5ZGnbBqbk34HUhUU+4SNcI0bCmhJ+QR3NXD7RxPKuzMLX9So3EGZrCNvUT9DI/YiLvQ97a
zl2tNKPpI7HDxR2bPcUPDCb1DR9pTXglZfnJKCMwEHBAg0ea+pTzrnIxHu8ibpLsKI0VQP2qpLjk
hDhPO9zC+XhoamRiHjXCqloBNAOxAxm3JvbMTi2Iy21zkTRhNPh5V9YPQovhhuaczJ6UKRMPaivL
S3NuOrIWECM5zRd2m3OkJutyivHTidZGZFlnSUitd9fa+hzvpazUTzVbzmezxxztTe2Q3jUiVh+l
0Eb9opIFKbIefbyxUk1+cD9nQ7gtK6gGmyiTyc60Qp3yMbkyWq7O5ndKd1t4vGiC+9CwQz/BmLKF
kM4dtkTMCMNI0eaDPSTmfkqm9NGQEdbrgh5hD4SPTl5zho7sXYMPwfFswQFiRZ4hZb5zHYvW9M3k
NEJqaCKzSCnoMWwUdJPcmlOkTS2WF6uBTbNuBMpU35xt5VvD1ZALMwjJaSvQg5an8ZwBODDVvjNW
7sAhqiJhAh+jwTLF9bRRzN2kRuq66uIqWS3+XNKJRg2wAI8kzfbmogc6nOuCq2s6960v6Eb1JTdS
pfcVg91402u9+tDR9RfRqq1QmEJWLxH5malzGtTj4Hi6CU3Z05IMHaPpcpE8tS0HGorsCooCbRhw
scdnD4wXV4jjA0vuT9iYcnpl18LZlSXwSy8oDHwLxjxyjinbGnN52OjBVneUwtiAMO4QDpo2t6ie
dPE3Ql0KMyuzwos0dcMnoYQRUkq1QUVKHjrhK5OiG7YVtR/0zyHLwe9oqAPOQk5KSR0d4S/Zrd7t
APBSKEr5Gn1ElLncAevjPmVUeZCtZd9i+U7rTsu4YkvZk74TtQ+duvyqxIlJF4ugH64LkdMHpeCL
gq8ROqCuRDSOe63NwciF0s7zXdqQx+MTGuLQQqz+FKrUofZuT9C/IWFTu+t8NrF1F6QxzQ1eKguL
ethiizHdMi03KYSReEsmhJs7kUKrOZ+WC45HbzE4g8OQXFyKKkTPqvR9tmXStZcq+W8PG7PL1TDW
5AZyLnAITCM98r45asjcgily/VgJUf6T4M0voqqLSEVF1vyJXA6FLEfFDgejl7yGCtb4SwNJy291
O/rcuV1v+VZi9zibuYfQJ9RQ8I4gFp34tska43mjDxAZybAyHhMCFkklYYKEmhMDubjlyO2Q1vKO
0dGqhe4VnVZUjVB693N7KkqOQF6jF9aWgMBNph/msfOrPHPoiFbOCphqOVXROqtclqNS2TVWWVMX
5Y6TBWrhaZadtsFLQ+a94PjMjcZJcNZH4UxlX8OXLnxqkH131qbxdKnEQeBupkyzmg2BvqcbRklQ
3wJtdN0daGUIwXrYOukKVGLdbnStkl/J56bcgGY4uKuwL+j5KJgu/oDiod8qUs9u22SK8p1lhQLk
jZ5roKo6B7dPaJugU9TmyjZqqzxNMhXaVDS14ypxAuUysEoDIiubAn2C0kjl/AKshvxzE5hncCFD
CNQWECtcyhKNI1muaPZaAWwSppUON0TqeQC9TC2NyI/xIF+7NKnkFpI5wz2A+9yCtxQIbAAgSz6N
saPMq3luZnZZqkGrii5OX4CWcd2eyDsEWLc1UawcjFzwGhqLG5ZmpzFJ3rJJv8Fi0rgO9U1RnGNO
ZxaWWBe+6z1GdipahfPdTqV+a86uDV+HXG/nBfqIxzAJ9XQTTpHxJJoa9edUdPIzFn9na0uHVCKI
T4X6hsinhA3SDuJNHGG9W1NNNkYURcMXdAb9w4hWGahxjOpZaQaZbSGaL7QTYDi08CMFAkCVaRn6
nZtl9roscA6tW4UK17ZU8hhsBnhh3w1n6ezyZrKuXW5GCXG0s5sD3kBXIx3UhFckuOdry20SfGQm
Hv3tZKJiOef0x40lIyEXnJpG2QfXMfWJBpRvpA4/pJK6GTLWUTTijnKLa62yiVLktpSs11Nlgv17
peciN7CZjP106SRJ5V6Xep2KMzO14/ablbpwdVMtIbtMlbI5AOTLDY/CY2W/J2/6SynZcNUFL6ph
NjZNcSxsNPNqsrk0Yg0O4mE/toZ9qY66uybIGRsgn38wLP/PokbSo5qpY5NGDeGqyDp/rpmnyUjr
TuoJK4VKwsp0h3KHmyTZofIHmMH+8V+9bdxO+8d//YaW6IVqYHXf3v/jqcC7NF3c50//+u38fsJd
/PST3nb5iT+wmRbqWDzUgt0ZjaCpMi9+d62b+M81BwEuWlCkM9TU/1TbQnD5p20Q21xX101Ydcts
aUhcRf/6bfk7aJkIcVUb5aH5N7mZP0/L5YMX2St6W2hbGr/pkWoJInyvG+m4cPDdaJtYmnHW2VG6
4TzyPWi5cb0Yml9oXxcB1n+Ed8vHoRowOIo5iJYQyixylheiQjLAIC06Ci9tA7E/nVhmAVH/HVHM
Ioj+68dYJmpQdAqIlo8+JsrATisZF2AYL/ZacJM/Sbmg+Qa/1umUhHg0GnRInlLr1MMHp78oR1N/
R4x01Nry91/WXnSxYEgWjdbREqxHqSLOJx+YV3X5sOxEVzOFHrIZP8qytB6bDueLUmbNSY7L1AOS
328SpaiRQNZpdSB46t8sMPWeluMD2haalv5IhV5dyz63rtsebMVctulZ3CiArtQy006R+Wq2LxpI
AxH56I3aWPqepLPCJma4aPZ7jutmr0b3ZpGWXyAETSf43KyIjJLgHUjYbspQ775BFx++zfV0MN0q
uLArUrQO3uENp+ThVig6rkusiau8d/LZ16AJR79/h//V7/9mMQ9eJ2IslO26bF6Gk+UH/ogmi0Jf
oEVa1qwFTZe48Ec0QYW/hAuh2mhzHH1RZ/2h3ad78j+R7yJjchFHEm4WddqLaMIuwSpBvo80wEA9
+DfU+8/toF6sbzRohC2VdUc4g3V/rPQEVKWrcWobXhV2tY0rdoF4ac583c2xem3QGmaDVs7i+K3J
/rtagMQI0iq/0QvOPusEWN6+LIqvWVagS6HBSAgy3+yiFSk8jjwRSRrqgxgYD0FT53DLrUicF1qw
8Cwcm/KZ1YTd7WBZwadMG2IcrNhpv1V1kZ+Rhyg78gCKh8uqnlehMMdz1wLoskqqoDrPYOt8mSJh
3tByhWRv2JSrOI/uZKiWn5cSAurgrOKEpUrN3qo4kUO/HJD5OUOAmaWk/u/WtvJOJHvepn8eUCwZ
cE2wKGgq2tKj+By5uTZl+cSpEpTr7YzD6wQBPj4ymQ7OVUki/rFNBxBdMzd7f2hxdPoyaCSdS/L0
85QCDoWONO/moK00Lw9yxBLmHN+Q4UWmUhZmf5JwTDB2KfTBd17+aG9hMhCCcd6ihV3Cn34UhQnC
YQYM1PIMiALrwbWCbaFPNLBQYmctk1h9J+A+K+6PBuunD1xe6MXuYgRqROU8wzHFDUdJ1Mul9YWG
ydDozKvJTDc1yFDPHJ0TtTM2SlScZXN2kWX6SR1Mn3UQz9RW/TEd/t6u9zwQWPzwReBLcBFB//xe
8DbHgQlv4ccnzTEHeXmipGNw/iJOvL+3/v4pmi4s22AUrGPxawVyuqFEwVRRLDiutYYk0Oj6d77U
5xPB0SDbNiBw1bQFsMrn1owvB9lIZ6RPdFBAcQrUJC5NhSQyPXNOEYkEn6IOzqUXU0v/rNo1ySPL
RtOBOTK5T7UQebsw94KNj5o/MAvwMBCsVi6WVDgJGU4yiKHaeu6gI3OtXNJtqelUO0EOh8rYrtLd
7pI7Sp5QRwmrG1y4xRdZRfbJhEOQ6hjpBVRPZc2tvUOPMOts836hZftR7fWMfMo470EhooR5Hvz/
ble/UcUjOYrE8/U9a1Wmj+U//t8/bu/TpwYE3/3L3evPn/99C9MM7Z/IlF/0a/v3Fvb8NzaYJrS+
+AS4Jf25hRkCwjx7k6tZBBO2KRTCf+xgy19xuuYcrKnUeuG//50N7Ki3tXBYOuR/TVJpArfDXzqs
s1UCC7eyEpf0jwTVtkrhDL6fEEics2JNzckvo8oX3DwjNqcC9/GLkfvFKtaWYPCf9fXXNziyhFBE
T5fyY3mFud7LwDs2RbiCVr4azqe9VdO3Sl7F3TfIoqSHNHz7j/+/ZvJtmfOf48aD3FC/l/jm4zBq
/+fVLgrLwvrzX2v+5/kh4VO53K5++of1803rqnuqp+unpsvaf59Oln/z//qXf9zXbpFX/eu372VX
tMvTQnzZLycq8+/FV/WXe95FWbfRP7DIP/00vZ9/6t9TW/0nbG16bGBi+n0q/nE607BWaot2HUOx
awp8f39ObdOgQwJuNYerHrskRZSXU9smYeCwdfLE5Uj1d6Y2q+fFvFJ0ZGWsK0tf/vxFvB5QkVdD
OIbXrsiTnQxD2EHOrF68GItfTNvXnn60tYEHVkmdSeWqSKyvOWpq8pTz5mPP5rD78s0brVt08nl4
jd7u0s0rmsBYwvrgw4+WmdFWrcz1PriCQP2tQvu/h0zXrz/25kc3P6NvMisOePNmcCDjOjrSIg7F
bz98OT79J1D8+YVqR+p715rRTShZeA25nB5vg1LeZ4XqkifN9f3bH/HKt6othoyXc4ZPUGZqo9fa
1I3UhlIIkerfO6/85/2PjrRO5aZgiZzgCuhmCM3H/DS2Kmvuz/3nF9PxtbE5OgE2QZ/ME962K9GX
KiWGFEaDFke+E6nvzJtlCH41+keH2rYcx7lgO7oKRTWf04yp2tVWQ6HTitvLMQ1MEBfdg6KKdPv2
r/Tad3G0fjP2yrHNcucKWsgFJ2rK7oH5Xr/51x5+tHwt1ygA29niSoVcq9C00C9r6/PbL/48IX81
VEfrN3XqqhMkOa4awG+6jNdILT3acehYBOa7kgYREjYCnAKZrJXC9oxwl3XoDfei3fDfpfs9QLr0
9svoywz41cscrXd0NA3Vvqa/6uiyNVTDZg6RRFyDerPR4VnGw4gKeSRP0uv73vkikAIXLNlMypNA
PctdFHS//4+ktx3/To5SNerFJldo7o4pAU/12296ZAb6z/o4Ch6qUwf5GPX9lQGcyTAeJkf6NiNi
jKf14kyfQCanpK6c1Sw30MopVbRASUcAQu5Jmsp3DvxLHvJXI6YexRmMELQ10J9VKBOAZtcbGDmk
zkgmGaEZxNh+cL4E1VWAm6Kk2KielWCsQKIlde0HlOTGtqUNwB6uUKDTq0t9Z4SenY2/+C7Vo/CU
w4CPO7otXMmcrp16LcA9ql8c5IipQSebNlNBTZRI2KvqRgPrD3OxL67ogPepd+qzRpU/4soFBph/
cY34Wp9oOeHGX8YmvANX8VR3+WrSxpNhMbFE06mjKeeiq9GbRc2+DYw7e6gfECLBeLMj7hbjN/Jx
a4rdKzeKTjsFuUUAJBsHZjTPF2QlbjgXnOBO33adOMVOhGlEPVlGLNaC1RRNF4gkt7OpXSVK8y0u
5DmAGdUzdLkDlb+N4uwqBp7mAaTcWFm8mrLs06AAWxrT9ULj8en+stGz8cSKqxOaiWybXp46WX9h
0AoWKgkdtqh9A0E+TCDY356kr0RB9SiGa0MeSqtFYUcjE8Z5hMtlT1207TI9P1ebgg5FswFNq0ve
+c5fCVRLGv3ljtSMtFa0kI4dJkCF0Mw2iJI/tlkvQIyXj04GPTbdXK8O5sCEmOleo1fV17fH6bXX
PgreZpmnjl0Z8iAlmvvIDi4cJ75++9mv7HXqUezuadCQVChQD3gbGlrMjHRdTbI6uUykjXT+7Q95
7RfQfx4crsqUlsOpOUyDi0ovO0nU9PCxRx9FZFE3mttIIQ/Komids/K6S1xz9fbDXxucoyCKitNR
EloHHXrXQRiHtpNEUKpu01bVPzRvMMb+PDSj5biVtLX60CoTPaMUytg2YtK33//X4266RyEOTZ9V
wCmqDyBIAWtZYb0b6jT60JnCPPaZklhJGsfMmkM2Zl8FjCbbDp8+9uJHCxX74YQHu6sP9F6a/WCa
D6YKpeljD1++7RfnUuFQ1OkHwk4WaKaP7iL2i1x8aK2a7tFaTQyloE9CKw8Qpr7PYAPBB6vvnIVe
+zqP1mpGj5nELOP2kDeQTuuhWjWazN8Jxq89/C9rdGroRMXD6ZO6qRodNXHQTKuPDfnRKg1odNTR
MIcoI2tkCXCvV4Cxsne+0GWt/HUnN4/rBXlP+3g6MbcHtzM7eBTlps/SG5kmp1o2/xjM+KRos/5g
gc//nbj+an38lcFyjlZtA56btqLLYFXpD+YTKGVAVx8aq6UP4svpiTEyTAf4Cwe9BuqDplZ4pWnu
3n74K+cx0znacxE6O2FcKdWhb0VxX+SW8nUWuHuyPnDWsxzVDS1nJz8rpH7hCMDOHthb2tpa2jVH
BnlZ0NRpg1a9Q4tiGxc4aTSP5lwwumBLeF02DTT/6h5Tu6G5UI+7++33fm3AjwJCm2IPGBW1PeBW
egpHVfO6vn3n2b8+hlAp/3nAgy4PECfmfJl0XNzlVo1BwBCfVFyJ9pDVZ7SH7dAxqc3+Y7/L8ju+
iD9zO6CLV2R7wG7gaTXVK/qU/ZFK/tsz8yhGCB17dd0pbLWTTV+yWgAwdIjNb7/6MiS/WGnOUZDQ
DEXOWTe1B8uJ4gUsn5/iIclXTadpH9rQzaUE+XJ0usRqoDik9SECr+6hCzfXwi7md0LFa/PoaEcP
JL4VdKvNQbSTDgiyebQnWm29PTpHMJN/X7rMY4iJMypTHse1BPrjmnu1LbXTdoi/C+AI8BOreZ2M
vbIHJ5megwKAlwPBfE33I/edF3jltxNHoaMU0GUNu64Pc95cl1V92hXuj7d/t9cefRQ36JSGHjtv
20MpwGiq5qPa9I9vP9peZs8vZpU4WtwDDZbosBnXh6Qcu70mJ9tLYNNzX1VQVlC/7Ve0sgRImojP
9Ls04XChpEsJVicKXC4fymexxdybrnHudDciL5TznB6/G3rBl9xuJsVXgoCePjlijpIGJduZRp/r
olJdek9Ziwkgp/kSPFYld/R1v7QbjxwoZ0R1nFpoRXdt1oCOG+n+5sQwCHEUyCtnsio670yZ19pd
fKG4ZoEUO2hWMA2dL0ACACRHQbSBg6nTbmRsvwTpQPsDurBgqBowJznqd5whia/SH53WyA0dDgaY
yw54su1gu18Ax4/rAccalsOetsUjarpYkT7kxA/uNsdwt2ZQsmkC0nloc/x9E/hSDxjEO5HulY35
udvui0gHxtkxe0w+h5F+RP4Uu8KL1eJJ2IKcg1M893VYXAcJN4+5jMJ3DqavRKljlhH6UFpgq3Z1
IJSDigc07Sm0rNqPev/OJ7y2GpY/f/GLYZPKUttRq0NQB2dKDlsURaD2TpBdpv2vlsNRCE/1oYSq
b1YHUvGdH2GJ9nsXMSitGKe9NinpO9/Oa7/EUTAf53QxN2jNAczRZUfDDXiot28v6de+gaMgPsYp
vgI5yANdRIyvTm3k14VKg4bGhuH+9ke88vb2UaxDP5wWIp6qAxr6MwzCj3QL/fz2o195e/so1tW4
jZMh5IxUZ7F+2naV7k3Uns8tLsfvfMevfcRRyOsMPRXq1NoHPVbds6pR+p0h6sqv4OT9rYr+n5vR
sUoOyyE+hEm3D3ZFkyvMn3eJO7xDc3pt8Jc/fzH/Z2HLuK94tpLVndcl9XkFcP/t0X/t2cfTf6J3
L2w0+5BkWOq2EKw/9tyj6S5ShzYxSHYPNOjY5+5wHxrux84s9tF0p0uCLetGtQ+Clrb0IQxTjzZl
6Qdf/OjMgudrDiY4NQdMLOrKRWQI4iY6+dCo/JWKNfbSAgd0sJQyga3ZXgS4MN5582XB/CKSWUdr
FO1iq3dNZR+k2lcXQ0AhJXTreNe5GmYv1wR9LgZl9fZv8sqSso5WLSS3WjS9YR2cUY6+m8Cnd5xa
ubB7UKxvf8QrU9M6WrWK66Y6Uk3rMFQxtnT5CY/108cevfxWL1ZUCCRTr+DWkuNTUnjmDeYIS5Pv
jM1rL778+Yuno2qL6NvY8eI04MXEWtz0kfaxbWRRLb98doqNRxq0/jvQZNoD6AoVpTK/vD0qRwq2
P4PYseAdgZITJYiiD2NyVrTYv4GAY5TSi9sgon1wdT7G1opGNmP+pBsPmfFZNedTw94vQITln+QJ
brnN/IdO/dXb1XPt8lcz+milm9FYTiko+oMTDJ490tR6BIMEvWJy9b0anFGoMLtLIZN92l8UgLlK
0A+dNLejJNm8FDEk2rm3B+e1L/UoLgx03JhtOysPHA42UH8Mb6qT7mMPN5cj3YsZU9B3o+IqiUbS
sc5FKU8GXXkvEr9SRjOfBaAvHh7Rght2ppMfnA5iqBUl3T6vwnuS8zENkQxyoNKa9rTZeIiC/hYj
xSc6A9HddJrpvmHRLykPaYeeQllb9zZ1q7KnPxK9uYbLXjPDq7Lh32taRywGtq9xAw0qH/VvFBvO
DSmzD47QUbyhFxKvEtTFQVGjH/pC0wLyNb/z8FfOgM+q8BcjNOelLZHa5wdaV51jsUYRwcXOA1xx
r4fDx1buscB9oIIU98OQHUQ43ndd+GAPnz40NY8RqrNoSjpX9fkhoKV6TmePhF7A7wzNs/LzF2vw
mEEbt9Eso3nMDh01y300ztpNZZTJua7MLdiiONy7eQMvycWktGpDZbygp1p2PXdG7TdDBVgmBXsB
ocR+wGvVn9EtBktkTOqw5SaIFkK7tfRR3wQtXXVro5Ur0Bg2vYe5tYCs335siPSfF1gIYKbtip7B
bzXQ3dGWG8XHov0iBnq5duN5LoysDtMDq2hri+KT1WbvBORXYs6xG0E4UEmHrE0PtM17civ3i2Z/
7EhpHAUcdcEzAa9JDiFdjtdmY9frSGk+NtjH2GuLttIm1In4kHcL0C2U2mqij/U7M/J5YH8xI5/V
ri9Wq1EocAowSBxyscFU6XOqITl2VXR7Su65hYYk6ddqeW8sW3v85MLZyekpCw9lKZuk2rxCPb1q
o4H8waf/5ey8duNGtgX6RQSYwyvZ7CyplSW/ELItMxdTFdPX39W+wMVc4cwx4KfBaDStbjZZtWuH
tXwbTRrjjClQjGRChGs88pxGa/ZUJuQG2lcaG4iRAXmYjwlWpoHsJH9J+m8TP3Xk9n//rJF6f5dV
sr5EPZOumYVhV9VlXvXvJSTcQWe886+eAutL2EM12igwdpcXuLrUyudtk5t/+Z1/iXlyqGjonER5
QeAOgWG4a9XfrZtfO7EB2RTgN+rruknKx9fcGK/f899dkC/LQsUCky2OW18c95DYl+4v9/Nrl+I/
14SmroQxuXN5QZZibgLayg7oJr3t373rL6EIRm5Rc+Dk1ZsOJ6B6Iy/3+lcvbX5ZFwRj0iWIiPqi
gz2IkBLjJ66YMP+7V/9yQsmcxnfn0SwvkOeazdCUt9isg798ce//X3OQra7mdqq4LFX6asChiAZI
r3/35PyOrf6x5iTQLSxmrgV4ScGYbs9ksdf83df5deaitHX634hqL0YRDPEIDCOsg8Tc/901//Jg
rmSdYEPk9cXu7Ne6EN9Fy1H/v7+28Tv/8x/WYvPLcSRJ27JUrsgvuqntWIjPPPaO+8Ja63T+Qafl
Gvv7MB+ua/S8yjiTry65WHPBkZViNLU5YtfafTquMeiVXQ8Jaxp+QkLlFSoSw1blnE1exUX/Zblq
T+43tOsF0Ok5T+tNaXGTNq8Np0+Xtd0q9VDCUu9XALxPrXAgix1GfXtdqgcPyhQ+TX6ycltok35g
/wD4exDutxmAAKiJG/4jxnUCBCuU/vLdT37q/rOBpta27zjsntkMrNX/2c8Hz80wtJFXhcnZINlj
DpqdoFEMg2f2jr8OqPPRSRF/8UHy9qGoDyWfR8s+E9y4dfBjUEh0+Du8pEEuGENoOBY3/Bp2r5j3
4RgznVukcOv/vYwDKt7e2kmb+GU+tMMQ1eMtn61IPhU8OC4Iu9mot8eksjeKQZ0rdE3Ai5P6NkhS
/nV73eMWj5GisbprkASRMXjFmBixy5nOoZzSs+JYAzIlhv/xynsAl41kocavC2SSKXvhvOd2fUqE
jOtORK6exStU+EHemO4Z2BH99egEyaCqocKaasTzatL1pvbXS2gw5sShTOlbxsyYDttK+V4waQQ6
8CRgDOEZbQJIWu3h+hlN9eaX7g1JgBDt5qb7y6TC70rtPx7kbKLcG+C1ugzIZUMjcb6lg/uHx+G6
0vynh+HLqp9mAFL1lmOEJxm4lOZEBQoGETYs+sb6TEb5Aibivz9618f3P/2tL3uA3/RuP9ITcimz
9Ays5tlO3dNfvfTXZuWu7NpSqKG8uCqzD1BxAZvN3vR3b/xrn3KrcIGl16MuFZu3eppvoI//IZf5
ZR7j//IXX/UuHUVrx5ms/CK497M5i4x+AiO3zZQDX3x7jXiG8n7i1kNonK3GrSH/cAT7l6/+d2Po
P26rapYCuFFSXHyA6tS8tEsSDO0TQ23lLwv62C3Mqz/1d/3rx/wSxoGVtt12dfOLbwfdiSE9514M
YHpxa5L+UNp8I/wij9KiU5GdqGDlmTSCQ2sN6FJ58A85/NE/bC//9sG/bC+oHaqqr2pxgQvd3jAP
Ud3Kwa/ecowxrJq4SFVRDX9571j/f4v3Sw3q3VKIizNPH13lv8Gr/vjvN/01BPkPz9PvIaN/foHS
WuueJpaLkZYMIwZeGgblGESFtPKDXvbBXguqZWMaZvN3R7DfZe1//EVvNoBKzmV1MUUx4nYvqTYi
F/zvH+dfloff0/b/eHHgJGbtUCy9lFPzLkT7Uevmt7966a89xpCYBpz3qrp05fKCbucb+c4/3Ez/
8q6/Ngkv2E/hx5nFRXr6SzIUr13v/CkN9m+v/SU8bIqhl3pjVBdgsK9JGSA+lX8I4H5HO//h5vna
6WokfqOqAKdt75n1cV70NtSd2n4alsWLswJgcKgJn+pyAwcHrOly79HOUNAjWBebTOXGFdRn4pHV
6o0GUyme5iaP8zToNiQVjH1fY021R/hcJR9iMyGeLjdZ8kfpz78dqb/20/ZgiiajDbKLmgWU83Ir
WEkwAESi9MNZ3BPPLDRU8A99qMNypJ5AqDW5r46HJ8K5XCOqlUEidvVhvZgYqetjAcCxKsodP+NQ
Ld06Lr06JlrLeju+hg4jnMRrtJVb3+ryQQFbtsA9g7rey/Gnrt5G9Yd94d+++uvP//EwuLWnt07B
pyPwzZed8aeHzPR+t6D9p2/+y4rUB00/kR0tLmCbMvBVrdqSPF2fbXfy92MOYYcx/j4ujVqPjalK
d0IzNbrJmTjeYaVBlAopkwinh2DnSPgatFnULyUY2njSBjsNxWDUG1iA/e3UY0nQG9cNR68Yd5aC
ckRhbbydAR+fMVUZzGY4ci9GswH+7EpjK9upPE2Scdo+rc2j3rdEIkMBTT6j55BvyNae/SZ40CtQ
qrNxl0FwDK3ZQvgMkhte/VIxNgnTDIz7CrZeeKg0xIiRPc+ts5YFFpH80mx1VVvP9gQFDMJRGVuV
lv/C5lp8+MHkfo6IMT5xTA93K675MC+BWqCgHLe0cDshYCr1mjCaGPOEeGE3w1aygDRGeTHr54Qm
/q3bztXBKjQUG5Z17xvO9yKzljgxYD45btXvC5nNR/rsQHUKszgzTJTuyq77yP0rLHMa7Rt0u59o
XNKXbM3eA0Brr11tOyfbHJLdBM126+hwv3VUzW0orGm8E3oldxNmgP3iKndT0aASrdD5jvYwQIcO
UGoyfq/hCslf0A+0t4UGV06rku6FM5EnSE+37ofdGfZdIft7tutIQgPeL52NRbSCj2joctmWizL4
BarSUzNMgGpRUFSel94l5ZDfYb7G1aokZtq8+DbNbY1MmWVkqQNosfVibvqrqbPUh+FRKzye09b+
ReOQvfPNVNzxsnR69NqzgnSFJWWmS3BMFZdqzJcD8giwoqpwte+FDACUCtVuUhjDe8hZWpiusGbz
2jPhZmbjPkWEfih+k69mMNihKZf0oIvK27lWPb/rkwN3r7ODQyFmfSdBV4TVYiEqafIg1nvXuWi+
Et8zkVowO2kI2jaqLY4wr9OQ/m6iMm9ZnipRraiKtYz8vhUsNhBr1x/CnrWV9rHWjZQM6EAaJKcW
ZXjKxcVroa92qmI9B+yh972000/pJg0W9cr6bmPfqzkXXkXloyq2geb0sYGsZtckpr9ZUGjfNv5s
RRwyrNca0GAZQR+UH0VleQcxtShal2qJikx3cg4l4/BLtx3u0EYvjz7zdh9574+RDdydHslyoVaM
1Fx1i7mF4VREOSi3mAyui8a4DcB7q1nu12poD71o1Efi9M6xnTyRhk3VzjwR0j5OXnPAX8KBV3Gk
sjojlOabgysiMLND30/oRGZ32ne5tzIqEwT3S5WJI74F633Qc+vGWJUP7A4H9RFAsUXoWaWHRVvk
fTa0QQx2O93peJ+6GAFE/WKMwjrj3Oh3TT7aVMyqBZi4V1mfkD1rNyosXW1pMBlOvSJdQ+I0N26z
LCiT/WgIF0W8Ppen1XJWjSxpYRx8ZYo7H516EJtXzLZynPplEk6xq5moeZbDaA9Mb3VNgDfPn+Mr
9iJDy5AzQcMkd3ZYM5OzWdfX6+MS8ODM3bT+HJyViRW/gsm1kc6sL9umaBhC8P3aoPn1Ci8HwNgM
95YLyIQ+8Fn+KDQvub6Qo15UUJLUQtHyq+01Fo9CGdBAACmpe38d3Hg0zXqNqwDBgrK7SaM6gSEa
lHER4ahhdBAE0i0guXG3ysaKnVYxXWV7cPEx44pjkZsrNQs+jciMKuwHqw2NyWfaB+LauV4HeeoG
Q8MX0pPERAsh49VutI3rzSlW9End6yQIN3Ph6vEg6WorxwkaobASctg9XRml12Agl+vHQG9c6Czg
z+oJbm/XRUiQ8hB3TjuZTQPYn6YywQ0/hxOOhH2BB2IDFnLaLG7QQIZzJhvJAvSijUkt7buPJ3q3
TrpzsVLDXUOWCnvDbAGzdK0EXesMKAPSsYpn7MixcpQday6s5MoAzGuMKfHrMJlRmwGa9fMg6zd2
MUj3FoaHCRJxkN/kJNXrpNbpnNKKu4dHCVpEJn75OHZBcp/JfCRr0sOVRh/vb5QZZBrYE6ayQlug
QK0LajatBouDEBw4Y+4aH8jp5He48iQvMOndSr9LCNXT+mjPszhY2UwGwRBe1DU8R4MDEjIYwLdh
BBnmsHQbwpuFurxIzPSY9aPYlSYsch2j47PW9WKfQRi+bRcDokDmMqY3z3c+uEGQS4N1x6eCmAuM
5TNJluV+tP0gkm0wfq8L29+uy6i92tLQDpNqrXdVG2j+8A5sZgu6DXPlbpgW+jcjL37otXeXQV6O
isGw7qsGXr19pUQ6hpq2QN4fJ5MNoMZOGOIEXDcj1u6N6/sAUbxZbZRyPlbkYaFZ84Z8c662laCG
4WcQDBngrG9ok5N3Qw1VY1gJK8fR8nhGV2Iuo4avb5kaa+MchG2WOXFvEdvBODZhe9KimckExxUQ
BY2oNVxqfp5aH60oImg8Ebq5OprYMu6JZ6ACuUh8nMbl9wLthsn5/lDTHQsy3/EJWuerR3YbdNVh
yfp8B5+XT5SidOozw9j56di+I0oUO9+W3m2vJeM2KFv9YXIrI6ZwV8alnVh09eqltcuh/vP3+5I7
VOjtk2gDy9qCf66Is5SW7z0LoPKmU6N+SFZd0Mi5gPlW7gTlPnC3C/r0flQwB7R0tyxmEldNyTZG
7I6sLtc2leUrbv65PpZ6wBPBM5rgn5jl1isVeOOksWXcmE6wHUX6OQbAmlMvB/Ye9AItUl5rIBCV
nvdP7uK3LFa1vQGIm0R665a7IWiWHYsROTx70He9GPj6r7OZuaGtR8sYPT9qJ6ZG2z4NDshQrDO9
aw92XsErzZ0uBF6MTYkBZjodus9rZHvLoC5+gQRFZpjBmXVC3+Yk0YDo3AxZX4SaXqood1pnp1kJ
rjkBb9hreKZrBaW0Zic51o3ZwJ51tVOlBW/ZWri4kGztXLfTcwqHJdLp9j2MnWG9u0GRwjIuf/XL
6O3Rk7/gl4fJTSBH6rSkPwRdmfZsa4X2QQZUj/rWEVtBOPdaL3mxdfpgU2QL7jNfvQ+8wWjAXnAL
AsfY+02XPLtq6s8r2+fmOt8ZiOWRxWTaSG0enzu8HD/8vCwPiwMXxuzSbmv5rNo8sU04e9DGQ3sI
8p1VDcFO5AO2CsxAV764ZZ7FNDbbTngp0reRSeGgl1FgGY/rqggUA2Zj28Fzz03tpae2cEvyj8I6
FsQmIpS9gFDk9PNnUFemF00DBEsuGdAALPfQ3g0WiBCXyeQR0QScoTRoz2pyqlsQW8PZ7Wai39QY
1WX1Z/+p6XuFD8fMrR+ZqRtbd+zT07i2d8SM5lMxji8jgspoou0fRG2qb2BN1w9F2RBp0C8SI+UI
7vqkV5+6jeElDfJfbtDqsdXm5vPq4g8NGW1v9lNqGvvMXVs6+wvvpmoMWpoTncx7o7LlnHQcKSJR
Zd11z+7CRo1LyFqZcGE0sdGnDgsbS6l4L4UEJu+WZQk3GtCqm5fMUxeBv1X5cLt0qXdalyb/ZrtN
gdamdcO1rquNl2fLfvbrX+TwOd+oITuVrLsnxYTJdpauvkkS8Vk5uK9ow5g3XLDsdrFMnnyYnlFr
jj1dp8ay7QtnxQtqBQxAlH0IxK/aGxbegdHObKq2k6rIfq0/smRdsNH4xQxiOQ/yGHsFyyhql34b
9LotoZ3P+UrBW4Z11r7VeNHOBVDsLabsldHc8kfTjSvs86aLTdR53FH6SifXaK9Mlgud6KIPzNOU
pXVY+HUbp9fZ3saDk6Xl5aetT+69BVs6ViRot7PwOhmqQaufgtauGYGoyazzvn+qth4PeZJCdDYL
bzv3rbuDFFEfusoLiHeV2KINo81dTu175zbWtzZ3/MjyVpjzZMfDPslnSOodFtFxUru6TYbzhO9k
X4yruFFwh/c9zMHISJYhHOmJh3mugls1WvZz38j27GATiAZaAUJ44aT9GaiAQsjyBngc0POQZXHT
sN0U2tKzSjVQppV13ecRTFF18A6u1YoXf2qvcYOrn3XeQlwNuUv7ORGxu8AYnEXV3xpZKjnBUjvr
7EHG9tyAj+/tjJZEVT4WC++AzLl3YIQmuxoCtOB1kBrn2HkU7/UgbSv2m9R/6aQni3BeDGa8HV3e
9Iie7iqCj6hqPfvXSl5hDc2sF3Da52R4GhfdjHyskD/TpDT2jQm0unQhIvvzlTyOrGKbO+5boyY/
GnX4E3ag/bItXd8ChAHyOic2ayqmhU3H1PQTNmIsd1Van1Jbuael0Y1N2wTFaaossefjrdsJgDRF
IukedWHQ1tIK83szF6+9YOSr58TA8aYw7qZ1wC7g2ELunXz4RYvBh1M6YxMuU5XF3Rr8nJIsj2sj
a0NsCmo/DOzYsm25UGrQbzkJr7TBM1JZ9p2zXUpWKF8Ny92oWN0W3GHRhFXvgaNU8LCYWh5lRTbH
SruS9XW+IKYe3I2o5EoVCkVBn3hMYNh+cyOuZxLHVEHcz0I/aAiMY0vL+2Pje7i2jMV5BDvNOVkx
GwgSeRSRz9330A5NFicMONDxM3o8Ca71iLAb9RJHTjQHfcPEmllrkU9T3lYaBnDvhNsKPXP3UswY
5phZ5ISU5b/SdJHRKNsyzCbf2DClVG2NwBS7QihgwSOO4qlgMlhgPwnTcW5vR7PPYekN7a+sSfK3
qszTExul99x0sjxojnk9rnd2aIAV2K1pkkS21nN6XFVzyNCx3TZBlURWtdo7WIzLbcKr7uCPrXti
g25j+LRBJqtcolZh5GDUaLqnRsvFbzJtP4zm+nPpLHej6ZTY6jZYL/lC+Qfj0Y+6yrV7txq1GKKo
++yvdbJvCb9PHdnfEOi4Fc91soT+vBJ1WH6+RVJJUI+s5qlGmXOzVnZyPwLt3owO8w814QlRfpXl
N6oxrAfDlMn2KtA6pN3aMw7ojM/MNHOq4KRxGNGkxm43vU22y1jdgIcN7Z5PodIb9pINKtTgMpwS
SgphvnjerTtRYVWd8G8GXYmznNEbSjdYFEFmOu4Xg5YDgSuE+0JcBc2krNx0zN+gNncb4TneheyH
DdtAfUvwIIVsA/V76wISxzb60I/2nYkMcTcvWbXxATjfDozjIUqZzIubdZernsUNHW22j3qTIe2A
5ehRRPW0bCs7/8VtPAN5T/7mqyYy9UJudLl+cgJ7q7Lk/cqW/4UHBjuM8ja5N+sbha8NI1SH/apy
52960jgHnzHwGGB6Hllm7aM01MQT1eh0g4G53Q55W8ZNNo8MBY35eXE0xpBA/G5TV3YxD/vHYmaw
u00aJNj9PhPPM0mVVVNsSM6xyhryI4mu+5IuvM2MWCDOS6/nWZXuHFZERbHKQFlUqnKeerM3MaGx
Wtli2i9zpx6Mdda2Vf4d897KmtcgdbWXC8cjoOk5yR7viidSVfNaZOkdTj3u5B58/Wy686scdO9n
OZAD45lr/YeSyvPJLDTzIbNz5istVb9gW7cviez10LO6ORzbvsAf39PlXhrukcSJcZs7HJAb3cPJ
pgdvg1pvrcw+JTZ1fD+pUO/NZrotG3c5JVmJihFMy3NNuuFGJzT9WaiCPJIGuGqUC9TgbLgpm+KZ
a5ZvKrv9WUmjI510FQ7UMP0gNb8s0n8kILvAEuDYbJgfeQAtvhbFgWZeL6q1SYxAh32OuQlbzTyR
hVisW84q2IPT7qZmfUmmQsTrtFaHfuD5DD0Y/Tcq14azxkwP+QYxX2TlL9+82boGGb2BqyZfomTu
MTY523wIzoEqUDYJzTsWKDD5f5wlXNWCFsNddcxGOcnuQGUvRoACoPDPsjKtWEr3zXWcZ9t25heL
23WfG01/duvMfSLVj3FRZHLnSpxHfZ34fJ3OJlG4eQa//qlSZYAz9qaG21BvjplbudtJSH1vozWJ
OAzgEljcOQ0nQfsJyhdasqfWutcspEXC92MMYf1OA5By1KwB4gDn+U1T5+mWBFa70bPA3td9C5ek
r52t7QtAeF2NKYA4aONqmofFxV4io5vr1y4L3KMyqfeqzNmQJy5ugTEuoefBjqeN5Khj1MD4kbGP
GtNWMI2H6KnU7lezK56tgqvONx2cfFN0sQokUYBm3nk+wiv4rjxefg0PTHCCJBr44ciGzHaDdYoI
/451y910bJ433WqfVNKgAs6Nc4s0AjPj2IecxVEBWMvHuJRZVLcEKY6nj1Ez19VOs8uRCGD94V6z
UHT7PXq9CqJW4sXz/N7aUFfKwW30P4y+e0OkRFuint+OM61+lDvQxPXGPW6+kwnqPSJH+bLW6H0W
qNed6Z27iWEhjDMQOrG39twm4TCY56GxccIGiEPK0fhhsbUhzYs47xVXEYnG2UB9G8mmWMSgxpzc
207AoX2tl71e9/mriwecjgiR3SFyAMyzNOYJqJwTSc93I9DATKIhePVW8+gO1HRNY9dZzs4g6+kZ
3XPWmf7FxyrI0qL7xy6QaaSZnPNmjROfibfEH319U7qu2upucMizZo4zDHehV3I368403NNgWvww
FLqSVn/mjmAL1PI8ShzphYap7ycJJQtmDbEePpvqvOrpB96XY1c1t13tFmGtzahX7gf8q54+73KM
dpQnJro9HNTUvuP2W9s2952JNdDTgnDFL0fc90Z78KOVi2AzLqz0S/0wrsnR97Vyj3oJfwdh5n1V
rtBQg5Nkg5PS3y70Bqf4seOVe/4q+bkrWuvca8I8erV6pnh6ga1zMpL5HvkpAhobS6lROkh9qnXa
j+N0SWmFCjHTKQQ0ubigTGm2qNzGRx9v6GHJ17dUmO021z76tvhYLfL6uO+myHUojIDvZW508fKt
7/Xud6dej5hOx32WJUWY48nrMsK0rglRv7woVTxV1Lx66T1XNlK4ISVu1cS7V3af6VDRSc1mkYgK
yWabnHM2es3LjRtNpA+UWPAmrfdmr9cH0+zrjTQppq3dktISlL3MmvpVjNbecul+bYOZA1D/QLqg
3BXu5G/8VWRhOo9nznTnatLlRqzGfqYPNirLJAM1HpQ32axrt17G2zemNbYL/dTRyczSU5eRI7Lg
cZV6Rh8R18yg/jAncDtWaVdR1zkxaKNHRy0iUnkCNiqoN0FPJmnK2n1epnTHmrVLDlKgnqqUfO38
YYntDI5uN2TnstP33hXcbKDjmQzCJGI8tZ/TAfNilZB9WuabtqV515i/97bcE0gir+Ugv1bFD7cP
xuMqM0UerN/7s9iJNn9HSHTmfH5yFvb+RGbtE1aMU+f9hE362uj90dJTPCx3hAYblM+UEIIyPxWF
pCuY1Dznmkmf1sgVQ/4qXPFjmFguAgP6sJW/TYn0ThCIx6MvyfmZaWfd1GbzQC7XCWlZfyrJsIf9
tB4HiavK1xiD1owJH4k3vaNch5lmyZsSy1zlyIu9NMehSd/JfTZhHnwEoiEB1kYZbfNd2Bv1Wcdp
t+1zwzhkvSmjybopkx63Xc5wy6jMO1Oj3T7tDYC5yAwPnWJWI1hf60AfQntqdwuNLQKuVaSopUWe
3XbcZ6Z9XNd0m6aPQE1gzl+MiXPt7H9jub9JrM9pqFosjAbRnlrlzexVZF+r+TO1A7XL8ByEi639
Ki1tDzm/OzCjcuDIIw50eiGTSlT1fUqaSjuOxuI7O8ZjChLZa+qhF2yWiop25ZQE8pYKOaY/t1qw
sK/4Ftrd2ZsDetm8/ttgTj8HjdIUVU7rPjPH5+T6qLpB1VBE8Di+Ga1NsKKh2aFaTYJ2THJEOm6o
dep26Tmi1x0RBMf98on8/qdWae1eY6q0w8O6qcr2Xp85/poOvpycMc1M153YGt13UuPuxmyNX0MV
PLi0DxoCOFyaVTIiqdnFVtLUuy75no8zJx6FW2XuB9KP4LqN3EdLi741ONM/rkf6OMYlpHOO5EMa
ehhUNEpcSBI/FfGfbsI48xKjI5IV9MgtOpUf3d5qtKxr0mvD0XFPldIjFL9UQ1AkM6JTn0Yu0bio
yNPzU6n0kzfxq0z3jnsUBY/X7czs5pPSe3E3u/MDozJxZsmdZ6tXL8i9UHgy+Anpc6e7bHgJByFq
4j9StD+baVo+i3II9dohIe03ZdQPDKwtoNC06uL36YPeceRuLeFRlJxPhZtsR78pEM8U+7rVEnA+
IrtxcrPYBaZ8mYbeixZX3FDjrFiGKJNYI2CThICa7Mx39EUhlmxSWlQtVIppLjeKd1Jd5MawWEDG
o9CmVLcZNMTjzShi180W1p76UZvLJ+jWXJ/h1nJokEjab5L7Mxo6+eQPhRNnQq1Mm67fOiP4jrb4
mxkM36kxrrHmmzi9xSw2bDBupBXNo1rNc6H/NOzeI03q4D2jq/qsprIK11Q6mD0DaMIE67E1ZEcD
Ot4Gkx42Uc3qHpbOcVADNfs6lxydshzNoklePCkoG2lGV/3M596J2kp/bUdNbkCb21G31HXkrDSn
QfkOIuwN7YO6yl1SiUqzbJb+lVPgQwJFale2Fi2e3lyyKi32HhFSH+Xe2Ea6bZR7V40vTqMNtzqq
n3j1DVpRHSG3+VzOj5XdlS/ZWJAYtrPh0fdIxWVZOt1Q+XNjbfbdR0+N3n3bqPcusxfiD98AeJA1
62VuZHLD0cZ+rLVcf2InsB68FJ984M33CcUCiD+9vzVNRYjiZt6bvo7dzqsHwbVmLU/0yXroWjHF
v0PVoCtTa8Okjzq3bIFnI8dQaQ9L82QtjR07TvGADhJ0CkDakFOJ2KyGCu4nd/VRWOK7qiBRoePL
PxhlFbuaIDly1wkGuUEZiw4Ec0dlYaH07KT7tauflg5JbmBY433VO3jGZlSsgYLXlzUkv9MK3oI2
3IyEBicXf26kMbewb7Sk3JSGSphCauc9PvDtanD3LlmhxW5vpW+s2Cn12OHbtMLeDBtJSQX5HxI4
pzFj3U27k1G29kGbTTPOUWRGgBhOVW1CMi/M4BbtpkkmMFEMnTA695Qhpj6bV12fz0wGEdlybyqP
LoBSZ+DOMgoojU7BRpnAzKsK647GhPk+66C3l6P+y5J8X6VwrCfbEtXG0SSFx16tm7nWXruZ2sAk
q57TBEX6KUgegXGTthtZONuIx8PqeASLZUN+QXuGmkFiCd3mkRuoIDocnGqvTIUAbiRnQHbRdTY5
erTTnHERx8XpD2kycSfTJpOaG5stfjMMdv4kymE5No7WbqrJmS4TruG4sicvQhcvCKS0/GVSkDHX
ZQjuzWlCxM60Tk8Z3WY9T9R+HfPgdl799GxKWW+TuaKfYJr63Zh3671vTmZH4AYnq7Xy5GaWc3Fw
59z66HIbZVcSmOe8MGnOlzaVrNa+bgpOlu0QA7lRSY1tR9XX4jtra/uU20lOGjbxw25y65/IYkED
jbVBgEgfCe51bdWT71OXlAc3wMgiu2E9TKayEWl6qwMYsKh/TDxWd/xya0dZp68v7iihN1WyuVnc
QX/wGlQWdmlax3kSnE6zpH21/cn6TpHMpQcmqbcFlbyI9i72CjKmNt7xJbsh85lGc5qat8LvcVNb
ek0G2SWZmjMBezbFPO+ogqHeypFeO+UwHHpVkc5bRn9HFdp67WvduIx8KQdTCnnqiW6eSiL5h6Ar
+p/paC4ek/M5Bshal9diG/34Bi0uuaR1xpg6DbWpyi54FbpftpbVO2Ml3RrNSTON0ZiUJL5xUItN
U5QVuJhOI5MvVcJ5jmWG9upiWyjaEkJDNd5xRXtzi616/WmtQvKM9NA8x1Z99Hr3Wzca7MtFZ2Us
82aXpv9D3Zn0xo3kbf6rFObOAhnBIIOHmUPuWizZkp2yfSEkL9z3nZ9+frSru62UWwkfBpgXaBTQ
3WUzGYyI//Ysvv2NXd9d94GdYf9c6Lu5b5u1lmx4pkwZrnwxON9PgQjDN3Wt813Sz5T4VoHc7ooJ
LVa4TdGOIdZ/Ib9hCB1M/pqovh7kGL5t88C6dpvA2GSRW2xju93FZvzDZ7nV+4r3BJsjXfBv1agf
O6wID3jMJ7uo6xa5gWy2DBrUQnx2nLEk3cuL6Zufgg1lWsiwNMiDx95whwvTlO57t0rjBokZe9gI
0YzMa7h4GUjT46MbgA0sGwCLYF3o6nvMzrXiHENQl48JLM7Wj4pZ6zuGovmjiJzhe+H1ehXHuNkJ
odXbtna56Ksx+D5iQ3kXtZm7cTvJ2M/3h0sv5OildcEkx5LxLrNJcwPC/XVqNzBwpuEqxXDvInVs
oBNj4lQPeJXc+V76FAZu0Cydm/RgiGpYD1WNPKtn+4fETbYDKPetP04FXSUD3gCWKjDddXjDXOyY
lEROL7HZJaZ/n3px+QFLogCaBl2NYps1mfPFDnDyawz+9mAY00scciI0hdt6J6zEus5Va67FwDjI
TYHx+HS7H03DC25Kt2fMlGA9xdjXve2wfdw2Vf3JaOuqXsVUKNyJ4ay+2VnaQ2+jzxLHPW40OnLf
DRY5WjAEbbIqmZq8LYDl7bpGhPdNUwIRiAzAAh7/NsUaV/0C3N41YzbvZM/PMbqguCjhq25CrcTW
wMLvCndFeZVrP3yME4aQZpg+BEVurHJuAmONKJiKNrjEV5/dwCkeBtZk66qR6AC/GGE1IEBTD6wG
64882Vdh84gBZMAotP4caXfcw51u3ibV0KxJwcVBoFx5k9qOPLpJ2xxsvKyZwklaUyMu9V2jJuqb
2tqZhd/inpWC9FAprrJzCVotCJmHWySzVTF9Fmpy9pM5+DumOJrSWbtbN57kJo+tBDQ+8+LZG0Zs
owzmxYPXvmlmjHP1yGwIC9Pgyhpku6oY3HwtffB1Q1p56w7gDxbVcFpmDx9g6Y80uswgeRO4qs8w
spLBXkibTRnlauM03lFFmpNAfE4/hbKub4sRa8TWrK/FEHApNLh72hh9f+DO77ehQ8+zfW8iAnVv
TyWtgrqQF37nprhju8nVRI/sOhdMzdu8N9Y0er5nmYM5u99m1zgiVqS3MZqcGMPeD+Azmaur4ahG
HyvYAUNJiUQ4hOSERo3Mi+bNLJJpY/mCStDn6GN97rM52+xW2fUntr97MZcTvoBtlR3GrDE/Jdrv
L6dwYJzsgl1q2sD8ENcGSM6kvCMdK9fTIDLWLzRuB9WMG+FqdwNCzaLwSxPGjIBhI7+NVghaUlcH
Da8fA+ms7flzFwwzgCBHcizqfOuGRbHFlJJ6rSy9G0D/8Q67ywhOU89nd9KvoS71vvdoWoWhmR2k
2YOKcLrmyiEMFUzaBnHVF0N8XWKhdheJyb4Yi9HfS8P/6Put2I9hYlyPYSce/armv1btdJ24vbrA
6mLY22YUXiR1Ue/Log/ukpG+wKoflHETVf2wtnvZf2kz3GR5N/veG0WF3nA/g68Jo3Lv+jNj/Lr/
omUHiJhq/22QxlPJZFlb15iDxutJMZGqpGVf2oB9yk3WdPVjUvgjn7Cjjkg970vSWflV2tjOW3Q6
AeYnxscumNLrtmIsKWyRbSufhpPh9u2lCXlvT9dvupljo9sEWZ6v27mdP+KX7W7CzJVraU/NfVZ7
9ftqyOrdUEv7AklOsRmIDZ+iId+BeFv1ddHTOgnXdgTKwjC7OxrptMEbaa86o65u/dFKtpFwRLBi
oM3fXWBC1WYh16ElbhkAfQ2Y12HnFvW7MqxAAmcXDMI3g55CfHSa/BILdlZrMPv3fTpVW6OfovfR
DGjMDUT3RdOjouk215f4vaqtizP4iqYGEwhyiGKlRvvIH20uFTH3gLLzlxAUJevZ9nssQ9PHGV28
D4OdtDsuBv+67vrwKgf+ieCE9HCkgvYwWUn7aIGr+GzYjcYQLGt8TOPMY8db7Vld+84Pivrec3QV
rsq6i7ZVMVcbf2w2wWhU2ynP/CtrMTgXrZjuIUpOaMjZcuNOaf6utkqgUEkJJl5UOr4NPK0OyKGR
e9dWdwlwYbybVVVs4nFqN72ovDcNQ6kHSmUqzNCW2RdjDKHc+SV1UBm7tLY70V7HFn6hVNAfXIkp
NGKqCvngoKuuA2v4UM7UtaKaq3Uv9WMfKXFVo4cNCobGMoPHhFEkqEjYhndo6HxWcfFF+0FMKyCi
v4pYA20Lpxy+m2Jm9JNk3cSlmrcbatWcC58aA7U+80m4vtxnhYov7NIrobYxMvRxyg1khZ+7GGtk
4Pmf07QwDpMKkoOWjnuDqdVnY5jAgM5o1B0cLyqus2gCF6VhOrplEzNZLnPmr+qdxAT1reUXTLjc
qH43NfP4PnIRqSuZ1kG5Y2IeZsmwT2Ljc4rH7xokljqoktFJsmhH7lFNDK5SrcINQ1GJoROXA6Kj
fXUDfvnDZKhiX9tlepGjm7nu8xki96w+KaArV1HWy49KA0eJwz7ceaN/dNLxKUK8b5Nkmb0FEAEZ
sGBL1b7074pEH0x1M8wALpyo/GzgNX1T6Tq/U7VDoNT1BvCKNUfG4sszo1EP6j1gdrFyUuN2TsuI
Tr58KrmQ10T377HGlFztg+qdKZv2RrRFc+PATpw7J9j6LuhEHYTeGzOdnhrLyjdW2dPsbXCu12OX
E23p26WZS4mTZ1J/8SqU2PAJBk0VzraznaTZ7MaoQpePPsW2VYBAGw80Hkyrj31TpGuyf0R3TKyC
N4B+nXuHK/BWNEn4tgIB8SmOivm7mIr8vTABYrhtZ90B7Ei4iLqcfrvhroygjx+UgWeWC+4Pj3pA
jhtA96A0MZL3O6O8NDwqwG2uRPquTUewRPRsK8Z+vls9eQJ+LHCdclsCwjpYjGDBaUeIZRd2ADx4
cXw0GsLHUNj7CW4qIy6jfBvSmrsYPREdpsJnO4dWc40uOCklhgR+M2RXaTqIkVGXz9g9CIb7DuDd
HrAXEWtI/a0HKvF9ZRbphqx+OuAlHKwteu3XYWQGa2ATdHx6ChyHecrqh0itj4X0NvASjxatfNKt
T6PNtQzaiMlseLfDSCI+BLG39wDbfa2YsVKOzwCdRJ9smz7Kj5VjF+APa3oh68704o1yKrGHRWDq
q1AnjO9Saos3ydRgAAHhMgJt46h3kdsSK9F4aKkmvje08W86O8bBOHB6/d3NNRC1DtyOz0R072ez
c2PCxCGfivL7IRMC/XuPriRW1U8eyNTLwoBOiOu0YPoOHceP+/hDD3CKhlQ/XLV1CRDC9wpnJ2oE
tizMgXgREMDG5NVvGpCrtOJj4AZB6t65ZgakxOgFpnKg+chUzH0pqo80H8M93VP+0gAI+Rz2X9EU
yZ48c2xvqMH9Dxl9rb1XzcVlMScj8SyiKCnZoHXkTAcqIky8ZVZfel0ebToKo+Mc4XsPp6YlDlmI
aYZOcOkUSXPZ453KvReD5RgF1ss6yYKb3M+9x76nq1c7jY/B8VgfwoRspuiLEfMKJhyX89CLA5SN
nuTVIZ/xKNHCCQzlmARzTHtYV59qZc/bkbtw5cTReO1GEBXJiJzwoEgfMExguimtCKRRqNpvrTDG
aG03RfGRdnV2NzbAPorI8K8q5I+2rmTWO1tBdN9iDHc9doApERWFM5NRk8i295iBpc6da4X3oVn5
ezOPmcdl1ieANF28TgiGWuKEDmK22GMnb120pQuCyw5kvCoCx76Xga6uJxBz7P06WVecI3o7yuOo
M9EKfYdOvjE6qwEJ4QcOeXzj24BPKZKzY+uhOLASgzPRv9FNuPU6OdyKyg8+B/z/61j3VMUxwbMo
fWQ8pqi7tDIdbxskgrelF5QbtCeDdaroagQos6FoxZ1Lv/5eAW3foJ/JHDGIqqcGywzqgXg4BAC3
15YxdVe9NcNej4bkIvd0s4tmb/zuKp+z4BFB94Sfcl0QyhmuDrhpGE0PJ6XBkHwLHYd7uYlSWjXB
9NBoqO/0h7/MZtdtewmy0pT4kK/RbTcOtlN9DkXF2BKA0RbgjiDrTIMBjgj+G/RJoXi41fh1UHO5
ChLGn53bhxs8w8N9xQm8MeMZtlFnth8ZGafbIoEROlOsXpiTdi7TUscgCfz8c5Kkn3rLpNEZcofY
WEKCa58+GUYxQ42xFdjwxliX4HnvEhgMUOhTjvKkXJWAHsGsxgk6joNd6Z9c0z9yCXx/3jVt/61Y
vKWbU2u1/w9N0xZh2H8bM73wTNtW3WNb1NFj+te+i/LnzmnLH/3HOM3628amXHnMoj3tShMS8k9b
W/W3g0f24lxrStuzxEJs/cfWVv79499ePG+FZ2nX5P/6t6vt3zYarvwxy6IzAshD/4lz2g8pm/8Q
8vg9UpkOebZ0F+dt71RpMRqBkjT5tDbQ69Bb2r29s9dyXjrhWZR/VF4e15ty9OSbktaTuxrBPI37
LLfa+k1achw3mSOBxAk1zCb4I1xrtxy+5GPeuE20VoM5gjb1jO5LVJjgnCtlple2GTYwGAFyNJtZ
0LvZ1oat35v55DtrzxyWVlMU1re+nXhipQQ4c9fP525rLPTBnY/gHZmjFPl15zJkWBmlXZ+T0XlO
cGZhbPzslfQkuD1pix/af7+QIQN7HgGC65Xr0SIyo6L7aFlddjFCvLqGgEqP1IsRXsXwNHj4ZR+9
/bn4f+Vd9raI8rb53//rOf3y55OxtXc0XqQuX9h5TsMMgYdL3ms1MYVfd07Z3kyjVZ7heP7Qj//1
w3NHsOmA5ngYKuO0fiKMMA3VVHcOLK4utgKwstUwrFAlVO9Mw5oSeQF5I++v3FZVyTujN3scfHKA
VavQ6OAZNMNMzr8ZuzIhlZ7qEvdTxpj1tW00uEsk8ZRhQZ4u1x7VFbob2UR3bgU+Gux7SM+pXduq
cj9YHkkCkHFgtKvZGBERtUfVp5sOMozatYHsNi7Qh/ukLOyvU5lS75gh1l7DXTK76R2qaOOnunLD
mwTExve6GJ1oUwbmNF/SDDIfpelS0IRiAhgj4JGDYNLkgtNUlU/e3KTfSlia89rEnri6zGRgQ02c
wIVs63Q24zcjIOp5YxcZsKMG9kuwrdDY/pTEA63TGUPdb9rpicVjMqPQncw+qA4I1HRb3CAlRywW
gd6DXaXNxEzIRMshSJnRpaLosSovkQsRTU/S4xsd+U8U9MW3rBPzeOiHarynB2zagJU9Ua2bKA6N
jYqtCDM8s/STq8R3ohHUe9oXG6A7FvwyGpdiBfQEFIKqnmwVQMiDJNQ029c3qLWwdf+zdzT+oViY
sjEx5MX10XROdqgxF1GSNl8LHRaXqqqNd/3YKlwhtAViDMoK1XMFwM8sPg0hkzB83m6yHO7sQINn
BSEq+MmD/6PY81/tOJHP/Lcb5/+5Lb/l92397Vv75rH8HxCDhCBe/Pcg9L6O8ujr49e/HvOvf70v
nh6D4lfbzx9/+mccMhzzb9tzcNuxSNQt01J8tJ+BCA+Mv7nmbNeFMCF/2NP+OxIt/uo2DAHPsZwl
VC0iJ/9EIsv8Gwon/AdLmo5FEWz/SSB6fukpbiF3sV7mL8JtSHnmCfccW/hgrAIyynAAod/3jYTc
P54103i+c5VjSmkRWxcPU0KfaZ4ImdWg/g30xhik+rH/PoIcPoL2BTC80kMdfkro1HPxombvbMwp
HrFr7iOab1YLsW1SeTSh2qoic+WUdI/oAxVOsyNhpVaWIBfXTWiK8bqUqK1mfTWlTJz1+GRnfns5
gERM9sGYtUeo+6G7EznJwqavBC29JrWaT7Mqa5p0dhBcNc4MutBXE+iuqBMcprSr2zUBfKpXyjIY
KjZmEKsLP211d0FzB1CobFLgNcw/b3pdeczNKtT+96MzVTVEFuaoWR4k1SrOc2A4xeyH4LppsCUI
/XsY0rgDbTYRB8VtYoTRMTItOwbM53THSjCdXAOTjmCTGDlgxtSN5cXU1PYFdft8OQ1wbFcOnqMk
7DSlBvAlaZ/AfzC1WhdJ2I8MrQo6bD1vs0IONX+fzXo2NoWynZsQo4WG8SImX6Vt4E6YzKm/AzVT
BcAhbDgUNojUeUXPIYNDbCTixugT8ZQEzLrWmTPqr78corMRmF1io/uhliKUEAlS4kQ4BtJZK5Ap
N9YS9sEBgzax8mTYnZHB+CEu8p9r9J/HUFRhQqnJ/8SJ1MYE0wGaNun61OTDRRK5dw3dz03BWPZK
y7JZzPboEMZFt+bYxte04aMzv2G5qU9/gvSEUpYm1eGfz3ONAEzd6IFOWZO4NW9SUFqHqAGBO9vA
ObrIEZvXV3ZZudPnccmwvhxFLpWT58FPGRPbjKlQMmoge1btJm1hzuY56pOvP+qH++/Js1zb5DkC
s2vlnGr0VWXoR42GGja1eYTqmoiaj8bUMyKZoDS1AAxyNW8QGKc0Anj/tghM89tAXy3ZSaAE11gR
hBpaTtHfVj2/e+/PHlYdtoS8uKQn7dqXQUW+wfHRQHlivR2xAb0qaXW9C3PPfRM7Rf3TjPj/Rajr
v9VtV3/7i0jX/LXr8q+PLbbQ/wOC3uIQ899j3i6Ko1+D3PJv/xPjuNpxTCdzR7fnX9HNcu2/Hckg
Wls4UZPrcuX/U2ZBRqCYsjxcqE3huqbncTz+VWcJ629XOg47x1QChg4iNv/y5/7nBsHa+79Lcy+B
5ZfN6Gqs4BTu7q5tCQHC52TjVzqNWiUa+zjJaroMjKH52BNsnvKmVrehzOfbxMmmje/q7saIenmR
jCHpHVfv26kdwnNWSSdmQGr5PQpq1lIFSO67U3FYsHZhYA6Ge0RGSKIkV+DIlMbFlT1DqcNYsF3R
Ush3cyz0NgV1y9QM7AMG7tkfmZX9+CFaC0WloyWDf+sk8PszUPLc66wjDlEpoMUQTv80N4dftsg/
3+PXmurHXfp8/S1emFEYn5J67kW5kzrMOPHEPhp+GlB7SMzmM3OmiQjPPPFBNIxOi86JNxPzZiSW
yzoEHaCg7sVJjIxPne4yCwmAMQvyDdZPwYUe8ELNe6BVLV2ijZ/14xUd+XGXlJW9s6hxP2RtmdFO
ymJva6MxuA2QVjl3zZ1cqXxJTDDJv0zhaGG7p/pYagJF3Nu2ezTy/KrsqBKi+qawomtgYTAm8gPR
FoYhKLyiWFewBuXUb+yOgfpYHcKg29omQ1uqaJFDb86KXRy7h7Ho71ulVuAW94aY1o5xpv5cPuvp
96DudCTNZoca+0QDUDAakwNo9WMITPZg6MRbTSDfzizOb5/CyN9Gkt/VhPLn4Y1pWeHoKNfHSXWK
Zq6YV1PjjmeCqPWbT0CDgBjsLP0Y51SynLEVslSpCB8YRUbvOgvz731djj2SM0HavKtB2piwr+Po
SKUMKhYAYP0m1DDMGObakEDaWoAur9KKAVo5OwCjM2+a4zO/8zerIWzTw/5R2czNnZOSP0GArpFu
5h9jYONbb4mBYmrUGSm13x019iHlBAqcylGnJ3ooazMIW8M/ai2tA8I2JX1qE0AmiJV1bClrzaiu
2cZx2eznfCR0tpW4J1vNPykRTRsjV4vJcRjtmBF9jUJSsGHM57dx6xCow77F8NeR1x6Nzl039/Mm
Lh1rN3UZMKukNd9l0zxeivisAN2PH36yZ4VNukYVxJmDYvJ8N+VZBJwTXuLR9NPhEiaOtXbq6YkI
lOy1w6y8K9J+h2qHBBOV1G+QgapWRZHaQJvhjHVmgA5TlJy7y5fQ8exnuZx+8huQTGRxNAWf/yw1
BjgyIerxEAg7uBojCwqfYcorDWX9aqplseZaY8gCOmDz+q16kj0CveDJlIWusC3pKPvkyWgBdk4U
xsFDprPr3PLAyxrxNxi8xkUbO+fUDJd0+PQ9He1ZDhGUWH5qHaSGIpGy55R5aVKvcaScN93ADArM
ebMpqxKDhqiSZwIH9e3pQ8lSkcJw7SV3OJUZDwqSDa/w9NG3HHUDLoMhgAR5Iuy8+AhE2t1Odv4g
u3neq37oz5zYFxeLi4SwYwv+4y5p+rIkvzQhY2tOGiwvuL8CFFGlk34OzSJfp1NyVmb0N6vreEI4
rtL0nO1Te6mKbqFKVeQdjR6A7CoEzroPUOd+QvcmPFRyuIZR6cKCqZ60N9PP6qzDXI9qA9f7e29m
1caRTvFWRuJzBwvmYFT2J/IqdzdDtlpNIulx986hbCKIkdiQEmiKVyDNYYfGjqLqgSJzpTr5MJuT
ydgnhkkxCXvL6Ne9Al0QYUxXl1ezZSIyMjtb2+3eVghTXBTY1K+GIsoep4L+QWuq9mJRm9uNTWlA
uImbtWXPoCosEAyv7//frJkLqFTbkiRSuD/6ZL98ngacmqTedo9wwb2dQIRkm2UoEU0VnKfZgX/c
L372rz/0NzvS9UytOejEHFMvmeYvD40V/T/JXPsoZeFcj8CdNpabYxHKXXpRTBMQQvpvULEVRIRq
6M4ciN9sSUCbmhRKc/yprZ4/vlXmhG9Fwj4JUZrpMoH7qQzeWVlRnMkMT+vj5XrRYkkQpKYJ/6I4
rdHNoOERekcnmnNcWcxuIyNpbhoHsIkI1bCDMAzqUk8SGHnRoH6Nk+Hrq/0yUeZHSCCkpMpQ/V11
kqiAWhsG0B7GMS3Qp6lbF9BJaVX7pMYNYUFTXIo5lddiiqZDMLberguL8ADPNPxZ+f3XEuI3ly0f
XcG55ii60PifL3yU9LTGi9I9jkj47G1S0xV2UsVNPKm7dkZE+vUX/83e1mxsSbijUmdC8Pxx8TTY
QBWkPtYRg11oLf4u1oV5jSiYsweHJm4Gz/n6+jNfJCi8Fu0/MkJhchGd5lFDOtSzjRzYsTFDgCZR
/liPiT4TtE6611QcLjxPGjvETMtkW51GLbf3sgQgxENhlD2NMHCTbSKni2FwnDvfrRvUUrzxMsgq
4lndRPvQEsZlGXntTVYh69UbQ3luqy+76HlsI4QqIqS91KkUic9XOwWh0oqiIbXoFnyINfXXcQ+a
0Ur89NCqydyHcpFyjOg3VJEeLpvBGvZVG05nPvtv9judL4KAplVM7naaMhdIv2YBQvEPbi5Druyw
PaAD2d9StvqfaZv12wi63J7GnXdQYKgu8x74EOzcdv/6ZniZ1ghH8rUUg0k2xambdTxKeql+FYED
ihn7TG1iva9QIgE1mmJ4hflhlrfgyYLwgR4oBiCvP/5He+j5J7EpSLGB0speiuWTbYL0ShX0Xt8j
glvN66KEwj4U4BC03VRYqEbDYUCA66FCcGrtJ3MO782r7rWV6weA5+M1AMzms0Jq6DaxRXDfTSZa
XgvbBJhwv+nzJntLe6rZ5A4ybp1DvxflmfpQpZicJ5laBowdoDnQ8ps4rfsNiEnnTCh5eaVAKuZG
IVdHNgx0+/NdZwGlmQrLhNEOZnRTwhDa61g4m6Ly+n0zivHMmr483xTWJKqSXidF+ItSlalaUyJc
86CyHjY/qDmgtIh9vv7lXpZjLkkZumKc76WydE8Ok1Mt8pieLB4mhMVWGGxdiow58lDM41YuCO5q
HrutKXLjNlMDWM2o+TpEwvwCSQOiUZulu1w30ZEhgn/mt72MnlToy/jMY1/JF1kWhif42Ar4kGgd
gyQPigShgEKiamiUZxb75fmxmR4zTjaRkUMm+SRe1LIrR1iU+cM85fnboS7Kp24C4Y0Q07APGx29
QxIF6VJvds/dsC9vMxq8NCYYHZlL2Fxiyy8pyoBwSIMiQvoQOa64DxQXhHRHY2u2ziSQpSieYnjH
azLH4mvr+3DiNay9ADTiH2/wpVgTvD53iWeeTpWWkYLdo0P6YCA3ugZrm60ch3lp7pWrxizzM0v+
I/l5fmcslRitPmEvvUbzJGgqkaVxLrL8IZLz+NCqOd43EIeuWonzn9Ju/66ygCr2WW1uQxHTWxmz
amXGlbh2QRYcTIRO115IdZyHmYFUL4qrTJvlSmEg9qbRi2yB46g9nMFpE2fo0qI4M2ItWNbvymqI
zrzPyxyAW5ylUwzAXQh2y3n+5TsGRWr6VtaED804pO+b2K13ph1ohla1t+9FU29mFetzGdeySCeL
iA6IwwUBCGL5bM+fmhVaR6Gfxg8ES3ySUsu9XKyH97FCQv2pNvN6mxnxdBXPOHvEObI3r98fL28p
oH40CTUBkHvfPtm9TSsYiMVZ+kB8BLo8lbAEw7I/s7YvbwKeojiWdGOYqJ/WzhPkiNmp3OTBNjEB
qdDRuUri0t0LG4+x11/ot48icwXFAKCI4efzBa1DlBlhk6cPaQFYo4EruZGx/BAzlzrzpN/kVg61
ORIuQEs8snb5/FFeZDiGmpLsYQgCd2fRG9gZXdUc3EEOK3wJnH3X4MPklotMxdS+7RJgk6h4hgAq
7Wjr5d5wpoR++TUBN9EwYPDN2EmfOjJHyWjUdpzxi3yEDjN6eOvZM84V6i9PisNGcTSTcsXri5Ml
djFumUpryB56XUbXvQv8sER0YYfWV3bw7E7BhAf3+offVaPQ6brwKKW2aXCePLRmU4FG0tOD4cpv
narDXd8kYotCRHv3+pNelmI8CqQYSbNmSuicji9MM9CtmRTzQ4dO13Z0vB4ulKD9HVT5JZJQkEHn
1liHcuyuweAGdGbQ53v9R7z4kvpHIONQAkUAsrYEvF9uI7Hkpdq3xcPgihgNLTQGkjz+M1MaohaT
EWaxNI0hiAvGI8+fQhuoyk1Dlg89UmkXRmOpa3Ocho1E9HcXxNo/wJyJz5yb54nYMgFmTMkBBYJB
/9g8fbXEsoe6017zIVDOtdXF7xDWYIgeWscoz76/vownc9GfD9PYdGqwO3S0TvFlkz21GeSS7kM2
qxqo0gLdMZw62TuedNdt4U37VLeoDGnuB69GmT2Ato4rASRGgkx/NTtNgK6T76y6HKk3K+ybfZK1
9TpDcHRbd1N/Z7mph0BCFO91PsEWVY1aV00znokVP5wd/xMreBfG1sgGE5/owiwwredfK+LI4UM9
d8epNLLLzEiMbcAeeeOnFa6EVSS28Dd71HqghxcBXRIpZIPhACMRW6XusXVFtDVtu0RVH2kJ7RBD
kyxPjqab5vsOQaMbtrS+TEelt20zJPcGCexWQ+vbzLYPndKNjCtmGN/H2Bv3Ve7LBwEcAy1FO/6i
vRDlo3asChpdbnJpoxx0pYMaBkuorG2UmuVurAZ3A3nrz3wRf66M+jH4/pEF2yeXQ9oO1lRpt0No
As+t2Gnlqhx41Oub6STXXh5Dlsem/QGUcADVPP8Awg8ztNh98wilWvD+KJm5Y46zFvDpj/OUIDUy
R2oHSEwd/AjdQt1OEWlPiko89cd1k9XZDiBiu5kkOlyv/7rnN8bPH0f3iJkHc1eK/pMbY9GCmDJn
4Md5UI9sa4RFGCDY+PpTfhyY55sQAql2F7QIYY850/M1yOOwsaJOmQh8BigmkY1u7L6rAe3Y6S2j
at7V8kMkyGRbrlmX6jMucBq8I0olqTKL1axQifBLDR+iU8kNY4bhzEo8bxouK0H7bGkxKEvRxnZO
zomN7gbWxoZ1TGL0OKjM9NqIBsGaqH6NgOp48CsV7pF6/oqCtvFHVc/Pp5NMMRhj8L3Mnp4vUOmj
/lg4gTimCL1edu7YAnakR5mFWN29/jFe3KT0q8hZEeWkN2pR9jx/FLoUc12muTxSTGQ7u7P8DWls
vkZMIniTkZafWdgFPvBLtvrj3SihSeIk/6SBc/JAydR3JNJLWvS+/WmCiXWB/1x561loKyi6CBuw
sPMy2JcXhoGCg0DdbocRDG61CH6v/vz16Sm4jmWTVL5AZoYm4hEsjjxGQzltaICjvEQBhHp5a2/y
Dm7D689Tv3t7ykzPZaZIsbCcwF9jct4ip1W58sgF71+RF7KHitG6seHwnFvp5wXtz5Vm2E07kmkT
2dzJMVM+dg19xx7umsK9nWkMb/oBzdABsZYZ+Yyb0CzNB+QMXfA7qXWovFqgvWFPNGrq95i9MCl8
kvum0GgIKcT2UL8/F5B++xs5Y0D+gXsAO3m+HtDscIDxbes49MK+Q3RkfDNAiUNotgt2mlnvLosL
d1P0c/z29S+xrPTzSwgcPIgqxESQ2WBi9PzJBhUTvq+exV0nBNKyYtihGFJf/PFTaGCYJIP45NBY
WPbDL99bubOdQESEMNSGKLJpGqhNmCZnPvVv3oXtu4A1mCM7DNieP8Ud0QsNg1QdG3qVWxumYG33
5/rAv9m6Nvm6pg9D94su2POHWEZdWHqY1BE+pXMRmEZwsLsiv3Li3Hz356umbUA2oGhpbIOUfbZq
UwIkSM48qs1Df1uimY+CbdatX3/Kb/beAu8FC4Im8DIMfv4USq/Q6WrIXFBuDcR7XReObazeDRPu
RlNRjtcoaCV7WXvmme8FFpi/+2T3OY4NnQXGOHnsad0XF04b99Kxjxa+heHW9I3J38ZZGzymKbt+
FRJU5NqwyvgqiqAG1q2h7+hcVZeQXRE0MEX1pkwd7wFwOB5Pc2/5j0be4HgqVXnb4ncBnSB3d61t
MlOPKzdCTwszm6cM7SG1ht6QPM7tlMNvmiK0akXi0BdgWltid4MKK/rKMUFgQHwIHUFdP1oKGN/K
QCf8Ku+12moXAXHuIMrRqfPLcNPOJTxkhO/VF6Sj3Cev6msJx0GGiMYqZFWvwzASa5nTytykqiuL
reU2TnVVoxyPf5auzUeggu5Xw25hoI/zOByiODPadYI2MKLhYdLcQ4qI7kELlzYzvMJ/68vmTVgk
cGjb/8vceW23jWzr+lX2C6AHcrglCSZRiZIo2zcYdttGzqEAPP35Su4e26K0xONzcca6WcG2hFQ1
a4Y/GBOi0rj0OH9DIGcAE1eo15IwingDO42WcaK1KWrNQZlceRZmndAr40Fq82kd2oHoaS9qmuXN
clQL5/MkWJaLvtHddVTEkAXiySBXhu7Tzn6bjQYKwqWBAj+Z2KZqBClM3Zo41/eO1Tx3KWI8i5oJ
eLQWteA4RRKi+DrnoIM6xmMhDkA67w/ZUeM7XACaXaR1BN+2sG9qRnjxOqv6oln2GFmmC7SBE4NG
VonlkDXDY9vqah88DLz+DLW2YjiFg2L/9PpM2cbIpd7KEgXfaU703RAWzXcjyF1kpnJcoJYjPFF1
0dpB/6RnCbpl1CXdU1XPIt10Wtd/ckeI84k+WhoCQQ26v1E2H4yxrZkyVw5KEujhwCCcuyIlbY+n
6KZGlgzItWLV2bIyg3lnDnMlhf2K6Q7O5gYBe7Q6p4RiG52dAI4LPNDp01Ar2B2oeajtIb7gK4Ph
WAcoIUFjcpHpQf1ZZz1SI2ugSOdcQ3bLURoEM3OQMD9FOdJP0+JM7xaqOhvPbtWkxyCaZ2/RJLF5
QCpDTdEBTZx0ZYJ5vtW7Cq8MzYk+YVKC1AjKi/Y67IqkX9K+bq1dOc/lheLxdZ/j5QzmpAcKwPRM
lYOD1zFGmdHGoo0JjI6z5WksJ+BtXj3CDR9Z/IsUXJffF+YlmPI7KTYMRQ59mh0m87vzqjxz2mqM
AgsmvSus6zoO6meopqhPAd3/WTcWHJqyT3xkawzwuKjiDaiBbzFzM9FujQtfdytACDW1H1vS3eMX
H184Gc/fDLNEorjD5NKET0d3//Wb6VH4Nsoi7U6QauObFOlS3x0SB4xzC+U8NbUj6cilhvN7F7U4
kGkf0Eeku/f6oip5mav2+UC2ixxIojtSEFGfERDxJ2/tDMX3j4+Y8zAvH5KuIDNK+RGsc6jRUOk9
9Kh6OAVzvWlcKvsxmUJwT1qzBQp04UB74dj9fqpwOVm4yVkkbU8ai68frzaxzTIGaziJeRBrPE1B
i4NmvY1w4NomnAzL1mpzH93gZoWQSoAdkTYug8ZAfBCxLXTKRwT8o8zzufEasQDPQwIgR8g7Ttpr
L3CmFbLV04XT8J2PAmhBZi8vQ7VzjLuJ8ZQXWbFA1AZJ7CE33Tst0jU2e6Ft4QgHfiTQmfrjL2PI
TIauK2NkMNCvXxWdF5FhxSVOXt3U28lVlO0Awm8B6lSskg5toT++nsQQknFK9ItzbkE6IN7WGlE7
niApHlGTQ4k/Rb0qrbx9aEJS+fhq8u7PFoLrWdBbgLyQsFlnqX/ezZGgQzWe2gayaISaHMq0aId+
fJV3VjfPQzOJ7J3m30uz6bfkdjCAZadjPZ6KDuL8YE35vhP2keOgu6JEv7R5372cw7fyVD6Zdj4l
I11T0UDSx9OcNPkSnMnoW4CgsaCrvtN4Ki/spnfeIU0y8DRkaTT+ztGL5TgIEczFdBKuGa2BKJdY
sYTa0x+/Q04HxyNQgyLj2V6vQ4yR3KDIremkdtZXK+vvPH34EU7jDweHEv/ja50BMl2JyQHaaxCO
mCrD5zyrRsLIdUY8oOZT7kw90kYJPoqOMvtD0qLr4VTRVpBxLRR3iHcDusDo+6Jp70QF+mFZbCAG
g75LQY7w8X2dVxY03DyiFa1EhzT8DXXYizOlKSatPyFjgnyRm6DsiT3IVi058j++1Jv2g7yWQ5QE
KwUR0zzfh4zkrBh9sv7Uk4IjZz4pjzUqFAdRoX5itCVQBQOPE9MbECDBlGQ/mm0FkwXpmo5MfPP/
cjvEBTr1jIGYgb7+/JlWAlA0o4F+gFLvZp2jF4CGuMmxElpMM72ndigNoPcg9XS4Xau8RxIJiap2
G/eFuACZetPqfnk7lmXIFS+Th7NDuRrKPHQ6hfYw+OordYBhgSW2gcldRdMVWVFk0fJio07IjFR5
jEdsHHgb5JbIZSchHbmQ10BSd+MxwUUzJtVv2zlzsTVExKtvi2w/Z3q+xnjGXQL8G1d9hO5Rl5Xi
AkDovLaTD0Jgp6XgORajHuP1e+2RExkUQKAnPcNgtiw94wa7C06SqFNxIsI0DYpec2Um5unjL3om
ECD3mAHAl3cHG1Gyfs/2mDoYDSd0OZwIHdWKum5+BJRKejw66oMxJLhMNaa1FlY9bVp9TDdT7n2O
k0C/7+eqekbkCY8bUsKlGarxhl6wgmG4houeYNTtGooCF8Fj5VqYXfZNZK5t5AOXpW3lSORF5ZOb
9e4iZ7MxdYJ/qEVNf6VJHzXDiWAb2jATu2bK7hRdbzc1TtIX8rq3YdMEkKUz0Gf+ZRjnYJI06oDL
ing6We6UrDEsERSesXXh+74NGSYBgwapJCqQY53V7lNTqiKP7fkUWrD9lAbJP8BHxa7u0Ef/+Iu+
80C6nGrrjPFkCn/WsUdagoq5U9VTD45z085Dvc7cPLhwlr73QBbZsARrE54l2/j3RlHIUJZKPNVO
AF7cBURWDPkq7w4T0t7/+HneHqPgo0Hfos1LHkJu+vpKqeE0oIBquu+DtlVTXNtsLb+vJmsP7dK8
8PLe7kNG23CUmdlDlyQbeX0xj84uXj6tcUrtVMpUTeoyn+zmWtXo7wUdSsRTqZbPGTa5F17oO48J
HA8MNfBIBuvnL3RWmp4aPjJOngidxzY0v+ILoH7HuK1feY4jLkTyd74fSQlAYyatNO7ds9S7NQu3
q8LJOCF8q63UJnY2sYu3gK7Y/dPHH5AVwVt7nd6ZpF1w7KCGcpyfz+g1fFsQJwycU+TCfUYV2/Xj
pgsPOMjigagUpvM4JpImijay+1B2oEZw0xlSdzkLu0AYNQBTXk4koX1nkvRSA1kG/QE3U5feWBZY
fcZq8pl2bfjUOBA0tq2pNdoKMcO8WCZoANEbz7EjqdErqxZdMUb4ScelsOlSFAKtBoW0gkPUNDCg
anpz74jUOQJ/5OzSMT9pmTSeOuiX+F6EJd1eUlUg6cq2ap3y6AR5hy9UjFlMUtXDsRIZunyh4MUv
EC8q2pWNle8nG5uqcedg2vYpMuujsMYUsrfeJYhG4pX5GSvJpN+4UA061MwsK1uV7QSGvoq5N0yr
lZ2OrEizQI0/XjmVQzncq929lQDFp+cySVkqjrDHnkT9O+No5U4g3NovXacKnqYp9dDt0FU8A2oA
W3u1LkmnomgISIWl8ouFpwt4S8D9kPTpaSEsZmaducCfGK2+MbZ6WikpLVeM48R4P9UqjTkLsVnZ
wwnTqx5DI+CMZfpZ6yflG9GBBhw0sIp4mtlbLZ2J+3plC2x7oYyPC09P8i/gg+jFyL4nRPJpVj4X
QEAfm9pMIbXZsV4sMk5OEEHN3D7RvhUg34FOPajqGF51SphtminsHlrVnb9ojoJGdhsViIJHmdnQ
dDPFjN4NUM9kmYFHGX27hZb5VMxxHdxaEHsDjJPG6AbfAVxcPl7378QSuDPgKTzQTswLznIljd5z
BYNmPuG+iZeNXW2LNHXXXWQoa5zosL8tM23lqMmFrf32ALDo3ktULSwmlUr+dQyrYwtvgUjxTvUI
3nRSEa1tjIvciLfxStJdabzKiSjQtrOwXJlzoAxlp5xIzzrUWOx2g4wXrnZWHfm5ZV7KhN8GLK5H
/gvNUxZw5tmBI8ogcpDKVU6VC24Z5Uc8u1rjpoVkuP74u72Tc3Mpxl0Qnjx5FJxdCuOcCg1hRznF
rRNdRZ42+xodzZUqlUzL2lBWKPaFxwQ99dvO7IqfYRVi/WIJY5XYlXK4cDuv0ZYyQ5O3g34TcDnm
q+eTHyZ9PWmCrpya2UYlMarju7YJpj2cAAcDhaBes/UjKP2htW/siiYnqxtd1/hST+C9hQXwk1OY
KpO5zVkSoxV45IWoeD4LRcHExJxpVAZ9cGHbvPOhOYMpekAAwYQ4p4HRpW5iVK/tE7Lm8HsMbCDb
Sdc3CCWN249f7TsPhCgJGgKaZF68IfwFlo11AUKHpyTrkboIi3RVRYDOP77KGbjq5QPaso2CQJjK
dFNy13/PlXJPpO6Qwugx9QjfQVxir8Y8b9eE4AlreAYXdhHp/hwKKRs6owuNnuCF8eEZ7v/lJsDS
WKYEg5Ox2WfRKKkxijbCJnoOEC3tNq1TBAeqnClf5zHCQoAX5DGpB7nCVKRHrRwibbVnF7hPuie1
/z5+KTIIvU4JJNEF2gkEfV1yq16/kxr3I0Sg0dYKnWbGIL3x0A7X58oqV5GCIL9fYaeg7tsaDcE/
vjRDOs5yRGUlIf2cGh/q7oihp+aeFM3uVzEzqyVQdW/ZpjnOicaPsTQV/+OnlV2R10+L0IAn5QFg
UHAUnJV3iC2r9izZ6fU4GT8yoMCS2dDWp8jMFBAMKJviwqx7uCbYFlZJy7IAJXYht3272qEvg10E
+QqAEcDk61dulygVxp0OPVg1o5XZJe3exKhz9fGjvtO0eX2Zsw7RbAM8SXIuU3sVkyobhx6H0HHl
1Lp25yh5dpuObvOUZ+Bg9QGVUioWZ4FTaXRTNTbEv36qb6c6cS+UYGfYVbkDiKQcjQyddc6r84/Q
t4E297GqnBTdLtf8s+zaVJm+5FFUHTJ7xgsTStIqjnOU9cM+o6E7j18Q/h/hIifJSkM2/0Lx+d7L
ou0t4xwoT5WZ+Otv0tQeSvLDKCkuSHOnUFL8QOa52McmSGUOjFwKbdh0rvgBgti7rUxhr8gTifmj
aSxNt80WneeKPw6M1G8vUyDOXI/g9fq2yiDUbSZMjIEGQyxol+arCirehV3x0t8/2xZUjjJZoTAA
ZHIWBKIcduMYV/AIsMl8VOpZ+anHejX5MSr9Khh5DYtERsmrsMcxA2uDot8YatKHiyoyEm+hm613
5zHuvVdAi+BehC801hGo7/pdMDoXuk3v3S5CA7wY+C10q62zOK5FgWOjopg8G1Pq3swz4zllSvGC
dgeUFGYAMoajtMcWXZq9NZEwRDgb7E3VQfHINtt1WavVRrXhMFs9/oneHA/9YgSocGGjv7eq6Dmj
+sE0TUVN8uy9Tg6trkgf3VM1zQ0yfblNP1Svb0wo9d/CMRi+R2Njfi7DDMca3FqveqT4AYDCdpRa
GZB1LexrFvSL/gyqLvcgARcgFWMr2l3OG9LVnPSKmYzeqUuhUlqFKFYhZqlLzKOjC2v4jKzx61ok
cS+dWtvky71exDHKkZHXz8GpUt18l+q4SlRmK5bwKGy/7jukacs8WDTRNG/a0Mo3fRaEt+AGBIxl
290YTiGWo4ajnzrAEmyLKEJD0GmOdY+VbkYG8zTUbrexPIGNJIZPyzpE1haTbGUZhniAfBxY34Zv
RmWGC7oLoDvT2bO4Wg1RqSKfkj6ngCe2woncvVaWXz++iHwnr3ekBHqRazrgzkEtn70z0wy0URFq
+hyNuocceW6t6Hv2q0Zzp0tp9ttDEfAPYxGWgZQIMeUD/zaO0ZO4QDY5SJ8rLbIXda/quIMVzaHJ
S4zX2RtbhZzqUFZNs1KMUd07eKfRUuwRqSR8+eGc27dQLTXfzXG2ccIk9FvDCzYW47GHUJ0vcuhl
4n/2duj3A0/zAN4Cyj/bV7Rus7Aq5uSZtNEG8IyTwKd8HGvkw8SArhlwk/oWbEX1bPUcxQvVS7Pd
0LQY1kYmaurL2KzWFZ7vB4HT9KMlHMwBCivJj8QRLFFGa05PQxRg/JVX6bUyEocQw6dp4SM4HB3h
VahQ99NaAV3b41uQeDgELTXslULoVW38lf5mLpUmY5ZJR9Mdn7HJXnk5UpIOv2LvpgWi1EwL8ocG
oeoM5btJa5Z2N6IZ57U6vCk2r4Z37Dh0t4WW9Z/VOiyA2mTdcInB9t7rJAUj/gMalYn46wXQWpaS
cSwmz1ahoaNv5SjR0pX6JnAT97n2n6LwJXgOUDxqUHReJKz89fWUQGceZioJxB/bXhl1Fa9clJGW
ptl4vj5hJvXxZnon8WekKQeAMCuIQOfo9XJUnLnSkg7ljlancTO53nPUO9PjIIao9h0G/tcQ+iH+
5lmGMGGixmj3DEUWKBdyXqnjeLZ0PZrbiJow1mfC4J1tbH6j5XW1MjzTWGl2hamaj6UrvHUlqr0N
eWhP/mHdQRtQF6Ub/l1HYLdjD/y62jfNbtas0Fcntpo3aoKcuWw3tEUTPxHzF6qe/IJ60JswBMCR
4wE0ArWZZkndrt9DgwuwfMySDg0EFK5RT1+UuIeK/J+M+I/E1j5UDH2lLfofFUj/C7WtmQD8tlbf
iFs/PfzPKW7CuPifXZuhLdr+Lrj28rP/qoqaf0lYNyuHcolGmwzS/6qKWn9xhnNWINViSO0UPuI/
wmuaiyg2+eMvdjW9WFbjv6qizl9sdJ0t8ULa5HT+E9m112cimE4wAwQQOjU2yjgoXrxeJ5hZ4pJU
6MHKS4c12kKbyQ38317M3a/o/ruy2Oul+PYSZ6mwzSwHOWIuMUbmtV7h7Yy2kj14Dx9f5nUs/Pcy
RIuX2ER59vpJOgQvQ4Y2AV5IYl2a+aHELSa1kOEoLylfn4Gtfl0LIhs9NBhJFMJncdCzygaTPtSS
3WG4irTuCtHkRaqpqzqYoHiky9gYrsop3JhRuo/z6abDeHMKDWAneGCIaaMq9oXHl2/xf0/Wf25J
pjb0YeCfnUdKLTG1DPo2HgGRcqyMbBuJ0MeJ8iqUH7Zxn8JsvJDOX7rk2ekDZ3+yVey/VrkaPpOJ
HCsEXscCcB2Vt/SqtUbvQivvveWq/faUcq39lvF0bmpbTc1TVhloLjXaR2Z6Ies96/P8epM0miTN
jBqX5Pf1NRJnGgjgHR83KO+wCfiC1cdW4VokNtd2bl4Pdn/VdpQfXXlHUnbp+sSZN1/SAfDCEIuG
GgIPr6/PrLjXIT4EK3v4gmz7LdN1TAezbYoxsEthhDP1PrG8o/CybZ27T1HbXSj0X4qI88VEaglG
AbodE0N5i7+9Zi+Y3NAYGHlOebi25+QzlIxDhaUTwOanoprRIgppwwkf1589hASMCfV470bIkmuB
X9T9MrT4Pmw8lsIh8/qrFPDroKbboRILqy8v9OZen82/Phn7EEkDGzUM7VwcpG6qwjajkk822deA
a5H3Cn0TLrghvAelba9gp1wXavvt45DzXmSjNkRoS6c1BcTw9WvKA4cNJwpWYyG+gba6w8UMmm50
/PgyL+j3889BuSfRMiTjABxeX8cIXS1ouiTAGPKxTKu7gq4FrDFafF25Zoi0TwZzX4fhGnLLQYaY
hPQPU1k0dzCCLbJ7Uu7NjNWoEmPs6oT3dir8vLMWAD/QZZ6IR9OIsAVU5DLbelV9W4UzI7dphdHT
Sh2NvarhRa0+YoJ6IcNDpYubf/NwUl1Damyg0Xi23aDnwnruHG+FPNpj5OR3OkRvdK6v8Y9ZZVL6
QEXVTjeG9Rx3u9GuQuz1vvZt6Ht5sk/wS1PK+PM4CgwXoQ6goCfG25rlNyrmspqGNUJAS6AhOBEk
wneafAsxdp2h4wtibjvPyXFqWJcNJDPw3g6W7q02bXQn245IuYzwocI23IDYQp5ggJowb9Q4WQY6
kRWrVa0V3xxw52NtbUHCL0L+PPLEjVVj4ZZ/qZ0R8eZ2l4z5gYnVuh+jI7pBDPCQzUeWrceEF3+Z
MD94zuAHcECxVf08uqEvL2jm5R27/NCDIHVa8yYcs1VnZ5/rqbvKHfe7YA4GZRR5DnsJyn8/j/pe
CUDmzPQEDX1bTP3aUpuvuhnv46S4G2LcZBRsIyCnX7vhtBmwC7JwbSrbbOOEwcPs1V+VygD31Yw3
umDbmu4p1+IjVpG3cZ0hkTmnj8NUlWiTZHeJZ0LdDn0ljPw+7G5dV9n1afzdxfGYw2hThrGfVejh
OPpznPBFbfeUyHPBMpFl8PwOdUcwyag14EyPfzdluS8DSWn/jHi3Mu7Kd11NFVrXvlmjboALUFzw
R4b1HVW/bVEjWMGxt2U4eNSS/NAE2SqfnQdFYEoaK+umUA7yd8En2oR4kHlptHegmLRdhjJYuM9F
Vy4ca4LYZz5ib+kPYUTPXNDFiZcwZ58Cw7q2EUwblXlnxMN1F4I+MbNDBZm10L1DUtjbWvHuZdTB
53oTasa1m0UbHSuxOrG2YRoCgY+OohjKhVF5xbIR47cpVxCLwrPVHRaVUnBstoiUZ94D3Zgn1Hv8
sYP5xlQZuzgtPyQ1/k69hdc6+1Zrd21tL9XAXGZJtFc6sS7SZG9TYAhnuDLKYalJZ+Og22W01RpE
ktqOF+vYuzjElhXRcrdubl0+XGlOK2OCakF7shD8TMgidHBrQiD/77ZAmQ3UzSLWm13fmnv5qaOM
/88QLXXpAg/dTpjC1+p0q4bDEnFOuGPK2gzH9RA5LqZnrOOh33UiPJIc75GtXTEwflkDnc1JZoY/
p3Te1HrgZ9G8clABsqPINzNOFw5WW390tX5Zasne0oSPNcQGsO4iDVEqaeLPTGDYIrDAWSfIyG0t
DX8r/VIN+l6QB6xIRYviBS2ds+A7N7UN2Vv3Vobb3Dputwyxd+kt/cKxfwbl/nWGMesGq04Gy3jp
LLVBESmraobSKwxef0bs4sYOF2FW3mU4sraauceoddsXdryYyt6vleIuLcJP8kxVreA5GlhJ2Mwe
bbd7RinlgE/aEuPD1cdH0dkI4N+7BItCI4BE+3wE0BlJhCmjC+ZEm2jZaire5t78t7BMGCS4U/Pf
iqftmQt9mw392rTGjZNALQ7LS8OYsyHzP7eC+MpLokR34CxJ0XGlzQwYUatJRDgWu49mMX/DXWrT
5fnKdjpfN7qrQtRfcXJb1g7B4uJU6t218dstyLPttzxpBHWSt7CeV5Yx3jh1mCyisvqatM7jx6/9
vcUBIllO0+n2sUbOFiG6ibGid4a3mkX2uVLNa9tBn9bA73L2XvZIMWC2Blq/JwzVRvRpam5NT1kb
RCEvaHYK/tCN5x2wa9rnPds26q8+vsX30mbOb5jTcPgAKr0hdoZTkzmN5q36MsS0DqvdhsCjKH6S
CnwYhzWwML9XvCclNCLsKy+p6r5T/wHzBVnN6YEjwcvs4bdvoSSOgYE107hc+zJiouYGOo5KkZ8V
l8q/d+oeJk34DgE3Iy07H3/ipYRnDl7FKz3Z5b3h24kOp8pdVfq0MSqTiPzl43fLgORtksQlQaSg
wc4TnqNbmfRhixFzycokEePg6C1r6TbhWia6jQZ4wakVX/6lrDrjOVz3houfoMC7lRUxUZSZqHxN
hkCNdVjns761pmxr29lh9iwE15odTsOf5nhcV6W6gTDj12JAFCFfjfwMvUzfIQtqwvDatXNMRUGR
gCEaU4QT6vZWY9Y2uN4hTjn8ImvfNcMSX9t92sb7Nld8s0nuc/Q6nMHa1nbyZaKqmlAFVbP6AHHV
lz/fjcN6Qoihq4xtx2njlpCy3d4XJmfcGH2S2VjP9Yq2v5IImSrrdhgOXY9JstT67laCfQeywGk2
95o6b2CubuQu6T3+vm1uVSKml5lbmSzhoLIE5PWJyQn2BlQsXbJnMPBzcNOtQa1s9uOx9uY7aP94
uibD2q5IEeN2p5EHy0zL4bDtBprKQ7bFidmPVOXopuHG0kL4fuHenMa/TR1SRDjeyPg9NeY+0L+A
mToCLPfJeK9aD6xEANFVpiLB4B7AgO2y8drGxBWs5AbjS1y20TtsScFt90AbYjmhcSuz0QAnVMzG
18yj70Oyz5qs1wGC0HbeYXLMRdZEe2Fgh8I7HLr6Fsrd0ZvGJd3wjfy5eCYx5ERVR2s7jMa1gnuZ
IpQHUcc/R95fmfRXufvYDBOVngWsr193aryMOfCln/UcpPdQMFcwHI6o4ftNR/6UZSuhThuZyJiJ
d3LNXF/YgXHdKqNUwH0KqEcCr7t1iukG0+IraNIrB0URudZCb1ioaX6w7PHGym9nJzkmDUl3+4WB
NOMmhADpGeGQvtEtsQHcvBf5sKumaG9wCnXmvIri9H6e4mVYiquC4rS00vuCgjXxcCZVGl4bPxwN
CUlyFT3IXohcI/Y4bULCFN3ktVyD8ojNvXY3OekBR9yNied1bQtsS7udTXTtAtanay70Zt40Eaxa
vo3k29jMB51IeXBKXpBC2RlnW8CJW60hkxOPbOmnjyPC28PPVhn5MEiFza7Lyffrkwf/oqTn2T1e
rfIg6wHd7K9mskq5DIrE3MZp+OA48yY2QZ0HpIGGd6EsfRNwuQWplEHXEDU3cCivb6FUa7VRjRF4
e4YXZNHh2mXiyJNtp7xbfvy4VLrnAVA2Y2DgSnYTjPTz59UKD/F+BWU100r2yuxNzAK6ZhG3EWao
88qYSeNbEyM2K/IxDNoktXZCMuxLXUfHaqr7BR3YfQC0bIjEmkJmoYziG4JaOPriIWeWlJzEBi3h
aJqwL0XuRzkkabwfZjwvO1emOfLlUqRVVYjdobXVJoqCuKTzITbC7iH8egcUjYcFROaNXU0bIcxg
UebpNgj6K2YL+9IxrlHo3lsG/SMnPlJ/HFu2Tt6IG89mRU0CB+FOLGa3JvmfzOsyw0ohZrbX5g7m
tVH4nLhzBKxzvim06UZ0sgLNiFGGDo92LIiCc34wG/tadNGnwojvlbS86xo4qO4Y+I1FUQEQA5ax
Q4xlrRYUjnpwbLTgAZTjohCKTxx+efpuoqIulAeFw3ap59Gx10OMYdRsi0jPN6WJfkyjbSxS19ja
RXXn2v0OLAK+Q+a+DZVjmqT2ShmCBznn0wy+QFgrhzwNnzuDipDKsRiKyge34xMJ9mGcb0Sc7AO3
uOssijqL4yqiWNMLauByWIc1FkltGB7rTl0TkY2Us65zD4ruPaRck5bZvRZ0a3XODrVq7EH6XrvU
05ni+XJftIbiG4W5HbVpxTLbTxT7hs0Wpc7orWHdVdG+ShBMbsKjDLPAg580gVl61y+HpsHXCa3s
l1+OyW88Zuki6+Ol01HN1gjQ6hyKc7O1W/6iB4fNWPtBryx5BCdL2vvfHbtD88u1dlrUKgswiMaW
GTXevTC0Q/cnhlEILlZ8XDOI9pmSbtN2vDEQMbQ6a9mqxVeQrw9x09+g3HGPQdfW6cqDLLwTgjLI
xZ+V2n2LGmg6igSgpco87asJ6+fOOVl6dGx191gTnDGXzQlYbn4XtsGTLLGjJIMk7sSQKvo1miwr
fQyXip36FVRlO+OklPbJQvhuRW1dKn5ROTuVOhmU2xc7pown3840TFxtYuZCnYMrcNp7Wv77zLEf
25bsBD3Rm9QZrUXpOODJayPjbE8+ewX230aSr3pGJFfypG+K8ELu/E7kQOiFnJkxKdnTea++o72V
T63qrFxPkB3xMjl4bbkFMfxK6U58HKreXg4iLi1qNrRUfTpXu1FjOxqNrqBAyvDWJT+JqJqxVPwq
V3o1XkQAySrnVfuM4RJqqS5oNCB5wENeR2EGojRF0HZZlQT9jAIbIsKAP5i6oWezjLX0izpFD8JN
DzFCe3HbL0cvuX955j+aAv7H2d6rCeD/hf/tf/xF/4VDQlwCUSuRmj7/2Y3p6msfI8T++3zwf3/s
15AQUyboiQ5IcADnzNblIPDXjJC/AT2N25o8alWGdBQG/1rg6n+x0uhISAIly1pyRv4ZERraX3Rz
AFjRU8VhhCXwJyNC+tmv1piia9KsBALZWZIRIBQkYFAEmzAT1zjuobugtMMyGrJv6ZBtgLhtBlNf
1AO4jNjZxVqBTHO+L9OHWjFoXmj3IpwYyg8AFQM1+BrqpbZ1Mj1eFW6aoveqFZs5axc6fulXY1bq
S/4HnMziU2rra4+m2tCCLnIPjtZswGw8zmb/BA0CSkV2N3cckpqbREsnvRWY7kEah8ZiTkvDPepW
9H20aaJYDvQNs31Kk+LvOjd2oaclDCKT8sBrvbHxr++SBjEOt6mRi6U32UT1OjScK2BW+NhDqV0l
oZ0Q+bmYN7nLKMt8cADJog3bH0pTHb1MbHBHWrgV6hhlFV8J0T3jNX8bTHQGo++OR2QtVN1XVecB
Jb5Fl3wKop99m+Pt4n4SkYUMyBg/x9ptDWEf9Obw1Qo6bamWTxALv1uJwBvQ0O9JWH2M2hZe2SaP
ae7q142VqrRcptspbBS/pVmESXdlLtyp+6KhZ7aLu1LzYXae8sq6mR1D7AEsVZ+ciVpgzBNgkXnT
fBmSeDno9IrSrmkc34nLtloAACmWAdbmCbIZup8EDcm3U5vaQptb924WWn3T2zX/UGsf81QAhU3M
dVyL+qqfy/LHFMTVU67o8ZNdzslWQxiffo0UdqI1MDTB+v9vCPovDC6SaPqfwwraeOFXzLV/jyvy
J35FFN39i9Eh/SJAoTJsSLGNXxFF1/9ipKiBl2WWBLhP8qH/iSim+ZekPHJKQnvB/lSGoX8iiqlh
GweOgboCdQF6UN6fRBR0t15FFMZYUAPlzWGcIBEq5+B1U8SB6ANwgqjgJrd4xesrC4LrTE+D9oMj
xX6XVYok3CpnTvkjzdwyWKZGn2urWG2TZ9utbc0fKrQAGzMO2uVk9gmpMqIxASof3fwJmBL8dasp
W0m6GnTIyfyxs0xHSy+XnT423q7Kgvo4GwVNVy8OzW4VuJVODy/S3HvEbXCY1kb6+Iugwad4UehZ
SHDxQu074Nrwa5Jb4ymJpuDQBTOXHUJsUxdNVTnqDpybMzFD+KFruBnRamBq5aR1tG5E8Uyveo2P
xq1u5LeR1X1CnxPJb/ea2uWQJtC6cOsRQ7oOiKsWbR09HP1Az/2oQoSQXqrealv+XbxKE1JphDfV
Xe2G81JBIKa7G2HBfLP0U+OVFlV1pF8nbrMqiEJV0MgpANYb1de6c24CRRCIk6uq9p7UFEKaa1P4
JJ0/o3mIrpGAvln5cLh5De5SHQXGAmU9yf/wa1gH4LFcVQwMEPkRanAaIQyOkLfsjU8Il6+nIt/B
QyvGdV5jJjkoq86dtyMV6SKLrC/Awr3PGRT7ddwlZr0o2xGznLKE+IRGQvisGCL8pNXlGC8iI1N+
CH2ioNJi6qIB6D9cxzFRFiOtyAanyobTSYviEWRzlVc4f9AZf4pJ3G8SlwEhiD7DPExR5mw68ter
LCUFRQ+h34t0aIaFbkfxsbO76CmuopBQOAmBplRbY1xrJ9hzNxqGW8sij8J4FbdGfAw95lILA2HL
q4zFvAlsuwUB3OX3qt1Pa0xg1LWYlHahNuODGOrMZZIZiJ9q7KVLzx6CbaoVIYMyJXB86MjFzyli
FMfKH7coGaGyagXeyrWKYYelSrut22xYtkUb/c0hQBjGcqVeDHqe3ob/h70z6Y3cWNf0f+k9jeAY
5KI3ZE6SUnOpSqUNIakkzgzOQfLX90P7GNeuc64NLy7QDbSBcxa2y6lUMiO+7x3RkO2TuHlPHCj5
fI7Hz7ojRj5oHXno44rq2MCsFv9SzoqkA8x8CwoVsJ5tu9FTQDJQTMz87A3PqR6abxYO0PqkuzhZ
Q1PbwT1lnxhrBtXzAROw1/3oArv7Oq9B+U00Q8mSM7nu3Ty1EJsrAtwXMp37bySLum8LgXtV2Czd
wqVPYfrZtZFthG0xWElYida9jWP6WaKGDf/drvTCM5ZawdOCn9+MqkqWaxiXaf/WJ+vI7bskOtsu
I0vtU5wtxGZ5eQrY2AT67BQDDO88i+Kjd6Tu8UrO3blnDRdR2Y+89UmwDIRlY03pmdax6gP5g35H
tC3SG7PKVPfG2mqSQKV72iqEzlc+UaMZj6nvlO1Bdir2T+D8JlGRyxYYyf8oZZr7xX7m4eE9cjrR
DdtSLx7iL5AuZFlRk6ihp0qdy2rMs4tC1F5/oQZZ+NcmNG9EyWph3tNfPHICFVmvIosvAC3wEMtk
QgzFQiqvkSTmec39zDvqeaA7HkkATenpEIj4Zu0H5e3IzDccwq3zFBFUksUDALVFypmTrKxgozmZ
AU5S7fFr7O3OCmtCE3oiRum/DOtZJ+lNYvK13vGramWo+94mQojHDoVHI75PjhLlnoinjFgwEME6
JPJ17I5ZQbn60bEBVA4YsBPQg3i0vUPVJ2azTx3RNGC4bjx/S9Ne32YmguN9yU427zhhPQW4Box0
wnJH75+pyQK+mms/eDdXUGR+lgY5LtguiUUzetyB+nRzndGXi013yuPVntug94eLZtyGpqAkbPag
5kA+U0oWrKd0Wuxs12k/7g8tncvmhSXqVYTk8rbojYOaHR2VHNnI9rLawaUh4lqfq2Ssy31MpM0x
GXt/vJspBrxZFItktDQ4r/cwMok6eVpDkM4IMaGa2yGf90g1Ggtbjh2b6N9Vb4ZZJkq8aSnmNHgi
5q/zjBH6Y229jsi+om+WW+mpyjvLyTJTCrGbnPWax5g6hkq6yLIb39nbE7Z39P5z4IR5V2g4nNmt
X4OunM6UWE1raAXleFklJaAMV0DuhPzBidq/qS/rcJ2H6appFORvzNVJyL0g+ykCGmrdCyMQmHWM
YgU6rsBEUVgYhfPSgSMm+zyZRLkTYsFoXtZzRTL+5F1hETdUqI3CO+veLRmQ4zSGrB5jhwfAJLx1
t04zkSYJWCnL/mi0A9V+TdpHAfcOf6ey62bXznKYD7avyYXTaec3O4rIgN/6wO5fllFOSRg0sdYH
M8th8egqLuSudnLT2cfOsprhRL1eAEeRKoorYm8mrVu1soMrXtUP/GHT22jPLkj6OHo8sSChiHLH
5gNbnI0iCTnhgqBgisedk7TQrNZji75ojwbc2xK8U/FYANeBNpYl7GsZuPaus8vljNVQf3OcKvFD
oLfdava52vW5tt5cCJQqTGKdaYLWTCBEos6uiBEk78yr47okc7LKsiOB9cb9YhH+fJgSlXx3JdEW
RRqllTP+2OLyyht/cuYnrifb3lmQ31noe0nw7sSbnpdtjLl/oSwlSkdtfc05l+OwzCWxIEAPSRzy
C/YeZePY77YaVBZZ2h3GXS108+4Tf8dK1nbKPlZAtkWoRWwb2Mx8cQGL1q9RBeH0vAiD2O2MbMQg
DAbTe1d4hz/dWNs/HEluzM5oZ/vF0rab7wli9MedWrzJCZ0i1Rx9MJogQ5Ddn4lutIP8YbIWZOpu
UYIIKQ8wMhjkEOJ4rgkzKZR8UL0zm2FAgMr73NejF0o98vENrTcNYa4EHxKSPW4jQf/d3qZUjJ3P
VOEgy/LB7lrE/F1ZEjtOQw/RPqlcY54mScld2C454h6r0jAXfT23rJYrtPrU2HTguLUCB279Qh+W
RvpZxAUNcaFt1d7jRiIyIaHD/oXvbPBj7Vft79zVi2NyO3wK1ugKnhhCPD3lh8ZK54dSOPX9kNnm
K4oCxRdyrbm31rXD4T8LP172K9flpSo7Zo8Zm5YRqaqZ6UtT+ZY4X00khPV2vzr7lTxP5DLUxbz5
mV+8Dfw/IoRYGjIqqy4Dhgvc7F8xHv8DkM5fyr//L1yryCD8q73qcflpqfr13/9tq3LYnSQ+KGwq
m9UQRuL3rcp26cIGINkkbCSQbPvR71uVLX+BKiZEgD/5O7jzO07Df8+kSizASkEN0Ybu/NSY/ZcN
2ki4flqrCKshexDFP90iCGR+9TD8gQPvqbggBsSw0B8bVRKtNqL/IY2F/VGXpPxvmboW4qmst6pX
s6q5zJw+Hzl/k1wdSshL7sJm0EUUe4XyQ3vwq3lfqXkkk7USdUV2Ij/AlS4MAWiRNv67Pxf03s1c
SGsTjuPgG5fBaDDQRykpj+6FLeL4iaydgkN66gQH/8AFx+oATirTUGHr5UoBUDFb+itNAvrevaoG
Vw2bjtSm6mAOwVDXTGfSGR9RcswAEuAbM/IOUk5KUoAGlVSfNiTKRGFSGxQ402yM7lUpx/6BfrSh
JD805eBuu86aKw4ydsBP2xwnP4msYZyL6zGYO3FH+nv8lgPFmS3fa1xMczjOdT58bRnc6guPM8M6
LoMkFMuknsmKymDqfKymo7/GRDAZS/6SJPPypcy9/pYiPIRfscm5OycniUHnvTe8ryq2bwaGJLZF
92yVw3ERIqTK7WPM0vu21ODwbFyI38ZWhXVrCgbAoOLmU9cGZ9fTmvZd2HJ8nwPqyvauIk6rCowz
PxY9bA6/06xpr/uCgy1PrpJheJ31zdIkh7pOr4rK2xUtkNh2BF1kDctN56TywRvcc5DgorfgmUsO
p8E5oXE4UHFqR2vRfF3W9rrhN2xdG5VqL3XXb/HiDo2lEEKc0SlIX50fuHVzO1TDeDnP/c0aW+6h
l4QbM0jRoj0vxfPqqPnGS13nZpzMsxjGoObBIGfylBbuo+aHpOwm+YoKzD51qVHcV4xScGGTFSYB
eaW6644VE8p+BhKnY9Z5GgDhInJEAfEIBzhOjVGE7RBflnne8Qd76xonjBecstgWZ5nUjyyMO/TM
X5sCRiYIWpT73XbHeMw0W/RDkz5N7BdAZeyyW0UE60qSXongg7ikhDY6V1ahk61lVOjurI2WOlEZ
2cKw9jq+VP5yk9Re7u4VDMEXlQQoNBqRFETXcj2EAQ/C1jB2ytzuIXNwl0oZ14cJwWUmoeCCbd/O
V3Uz2TRC89nviPqOVJeqE2ELD1OrTrLJGIOJ4z3i0XoysTtUCRdUFVf6rmOGgnQ0HUpHPJ4FokzY
FO3uwoXqWMK2WsbrEuU7f3O5TMtxvYprzz70I/8ne+nCWHre3WjEuXEhWvOGVksQxyXJEQ9kzZtZ
s1TUbfZG7aTTbEVcP2QzFk0EB//a9659HnQz75Aw25fsudkVukzESpkWzATzqYltHHMBfUeRX7CU
REvsNOHa6O7AZZ9Ga2Vf57gbWLmN+LofHTLwKorZeVfBnQVEM+2D3MR77vTza2GWKGDN+tAMFXn6
vlXWJ0cZy1lNDd2AzKoZqlj+dMvCv2NQN/bEbiTWpUysITmubPyRUTluqOvhAsxI7+vRMpODZec9
6Ul1S1Ab4bk0N44jJ4Fvtf4O4tkGLCiSaTxrO8+r26o1Pk1jvO3T5pMBFJzJJmfcvlvU8KWfyWRP
0/lLIZsGkQrOw2F4IrSiZGZJmjPCvcukc54XWZfGW2W3rGmeH3a+usjNTXiJL0yw6NX2e4/ZIBS6
9m9oawqucRPdZAzzYZEF5cTUYNw5HuxZ1txkde9ccZ6HY1M6tyWSBzhaY+REC0p8uOQRGYJPM0F5
i4zW/KxzFeyQOBYgNO1Hp6v4s0vlSxnAj9LuGAZ2wWwmtj6qOf4WT8u1WQjjgh10fbJqAoYFrY4X
+WTfKGJYiihVDlWTfVMVryo26tuk1snOdCuWMKfGxJDf2cZ0g+ubDVQV/nCYpGHSgUWTmDUqPxo2
JTA29ISFxs3DxsXTWOgrM1+ve2eyaWVP+EfeLL6ZbZuhTQGVuDeT1r1isyw5ahLeea4e5ebgYNEb
m/5UMHJGgTFCwKZgjr042g6IeMFleYFOlngpLyUCoGk5MjxtfM7EUHLmuLsVSSXaRWK9skU+xnb6
neH3WbpKnhcs2HV7Un57YJSDvC378xrH0ZKvF2Pgjc/E7YpQBnggurO7XswBZcdle1ug1uDkoCIT
tD9cVfs16SjAS+LZj0yS/qm9a0AUijkas3dOujHM08S9ngkAfrBnJ/lhTx8lGiIQVn6DmBuKu4zD
YSnK+wDtgGvOxyEuzpg60p1Ayp+toDIY2MWL27cP9Lycy9RGJvraDO50TgR0SN+dujW+bdv+Wqix
P5FpEkceGewHx0zVW5CMt410L3VqXleDebnk5X1hXQhjPmwtNW18aSZDNNs1cwDhI0JfG9l4Thak
u7VpEJzl3hDqc0sXa4V4truorOSDw5csCBlDMsDV3GaZUx66ID/7xmdj3lMTH8q+PDAcfJuCFQrJ
y8Ha4mAfNAUAY1YcnSors51ui/eGc1I1Xyz7zdd5SDhV2OU/SJsPk1ndMhscQC4j0V2TiRLNDoMF
FHPmcPP5LBojW4VB2GlvIozPTt5w0xmPEOjf2vEis/LTyFUdYERI1g/fM4i7LCNEZTsQkgOg2Kmq
xxvEGI7/svYZAg0UAR53uycj6d9Y0rnmK3vHPLlN6mHW+ad2bVmSNdcAh3GW71j/j0k2XfYWqB+l
yZ58Lzv31s/su7RS+6IlNhN7jcRWXBnfXRQUNii52QqTkWBkxw6uq3E7Fb8VkCse+DhZzpbzoxMW
55SV3Y0T2sAsuZzVltKyevsuBhY3+r1vtOegRH8WJ3qi5XcI1P0K9uSkiClM65BazB9zcNv48Rbs
Qnr1XdsTjMjXwSzCNLeua4UkvdVEa3rCau5ztPWA00zNkXZZirwNd0bTaFPaWF2sNq7yOpwn+5iW
/c5seFrK5b1RyXSJe7bY4U0/Usl9q+d0CL0WLQcfdsM1jGz/fiU5/sJ1dH2pDDc7JQtzqT8Std/3
1yof+O7Xw3O/UC2TN0qiRJArQLkXZ929pbOHCuU2nB8qcZM8una9tfz+yuymK2vYd5vIwpJKwJoD
N4ZCFQ8urtmvsx1MJy/hEyjk1ASoFqqdcj7lUtwFwXwBwi1C7aDXrqrHhEkkWlx3PE01KrR0MQ9V
0V1RJOGFulnOvkgfET2Inct9x/fvoiyPasiR6Dkayk83kVvUz06t0e3pnqfbAcBDAc7Yk4vZgbtI
X1PLu5B4vVWSMh5q+zFeUnK6g6PdogmX/QV9XV8sXrnuiAE1PPogLf+rk5F+uAykW1k3znDfWtsT
b5e7ZrQPWS0j7uJdhdRQq+VsZgI5XcIvJixUfpFKI+fGiKrGP2WZWg5rMuxjhuMFTWCgeViz+VR6
YpeWgnB9Rjxd1bs0rg6NIZ7tjFlzNnfx0jxWDi3cdMSF9PA99aL7tv0pryu/irl4zHLjhX6GazkN
D4YpPnFyPmlsMFhMcCcF8cT2XzjhwCR1u+r6sVliFFz5oZrba1Gal4ZdXcrM5K4X2AZm69GE76XT
YWert77k6yUdfh15dSUI0Zsq78Xs5+/BqL/7nbwmAHDvrbUdZnNwMCw0h9CWs4pvaCQ8oWT2Djko
KctI7ZKdL+wnLV0qJDwj3oMaLvxZDAmumEOD+qjITYkrsDJnT/JqJDBXtWHS4JaoEpcPcgVmQJnL
UgAeNc9HOp1fhinraEeb21NM3GLDRN/qBXg0249Dux/s8j6JL4Pa/u7H81XBszLMyb6KkYQRjs0P
a6HQ6YJDrvzLBAzFqJoWyGwmH4V1Kk+/r763AG4s/aluxCvZWrvZykKVLjtogNs8ntAbebu0/0wH
ZJ9SgegEr7I3vpD9/iUpp6OnyCSsSixU3vzmFlcxgiu0UF1KOxnR0GlwCz0y76qg2sX2epUH4tfo
xUuCwvMrb2a6dtzmRGw5pxCRkQCyQ2G1oe0+Cy2OcCh7i3xgqRt5mSqNwm55yGR2YWJ3WtP6HHds
D0wqnDL7tlcvZeHtG252LfK9JcmsmAi0cLHjxMjF1lslcLs7z8IRe3v4TBArjWt9TyYADMEYKtUx
/A27md+RU6OKHUMastXOZTKONVNVIu5Xyzu57nRyuN0K0D2jGHaiyl+Aaq4RBX7FbCnr+ZEusOse
CZSZvGrmyd1Mm0DieddFOhEmr7+qyQZ9Krk9cJUVX5qFuuQIkspEw3aT98SzAyp9eva8t3yyzadu
PcR9slx55kxsJa3TxA1OS1u+FwnlmOcYQnGTyCo2nLgjzS1MbGJ05Iioau87M7M4rHv8DkholGHi
j/P6kKqgnKO6bgLnKO2YrWetFvEh+9x6B2dPHrq0hoqLzcx7TZuuegmQszqRXQ7VZxfXHOttjmmL
5oxgeXSWUtqhSJalvU4pf72wB0idHfmuuJ2nwAVNs4QBH+dXhXk7scMZ4eKavQdSb5PUzpTVvQp2
RKa81C/tSMaIr2FIY9RwqpxoxTOXJNHcWVX6At1bsZRADFzaLhlOkQC+5bYurWIO/bw3CJVtxyE5
SHuUe0E390F69N7CmdUIQK3UvPG8WX2z18W+Hq1UvNhtgGtorAQ7P/3h9MjNxrJ0+3auMSowJO9s
IjtBWCtXeWE2lqrg3zDIHWkqfAu1gcYRYbFRMl1NiFTJU3G9p6Rf6Svh2E9u3Gzy691om4yA2l26
Z6caMatVXRmnO8see+9Q4L87rz70zS5u8+yGH0x/SYyxOZNNaBeU9mBcq6TkocmmuviSz03xpWgD
92kNIA5p5CK7cxVdULLc1UVGtYnA/lT222ahZ8H16pZuXh9ap2SAsxRi0C3UMF53bQunHiWTW407
yYFB68bEusmi3HkPcdm4X/x8nThZlokwVbNxNfLXPqio2Zml6x16Ql47vnRrVewJkpqBP73MRdCP
RvmWcsiSb/84ylsCUZCP1o3CHSly34pWU44K0p3LkqytpdzOce2CpmZm/mgOZBwwEgTuysRPGUvY
+1PymhWV8dXsSpwMpSwy8ai1m22nniO+6xlyOuqtvFt22ljfkaejXpyKKsMuaYraiBa95bH8T6lL
/p9DQzcM8b9XmYBPqD8qTKztX/8NDDV/ocGAcFlCKtg2Bdnnv4OhhvgFC7Ywg+0v/9d8ZFSJvydb
mL/gYKYBi4xodCCmxT/6Fxzq/UI7JJGC/EWuwtai+0/gUHDXn9DQrXKP/750wDNgvLYf8I/uLJJ+
Flfmn2wLjnesdWmcsaI5y/U4Kq+POkiB9bWRagHkqAITm+icl5HOAsJsLbP6lFzLLMWlF98l1Yxr
0bLFS6qL5klldSq4t0ZEbsJtIZLSRFj1ntLf4VWRd2eHuCm4eIWVJi3kewvlTesNa9RgxCsK1BTr
K90MdRfGjqPubLJ2x5PVdqLZL0Zrfzd17yzvdbx05jdyDPEudP0UpMckz1IsIn6RXQRrW4mdBg5p
n8jrVQGi3cT0nmxKf9DumoZ/cJZCb0U/qpj3kxw8Mnxrtc0YXLdbDSlREeOFt5hTg14+UOZhphsr
f+i53p1oINWXq9dwvLMgjOs6afKiO+RYHKC9J7Qi4QwU+Wbk89oefNrNUHiTXXyrCIU9avTt2d1k
OuyugDx8mRHNzXa1HnTWTcttN/YYsl2bU5vpji2Gmpk08ykgQvVwXrKmjjEsyfFLabocdIEFI3xY
20X0dWipaup/KHI2k8g0vOaJ6DUX2GOmYfTQp5lHkLptJeO9RBz1I4AInyLB6vBJ0GxyBaU69zCo
+FbbofEpFncKrQ4wpRBnfpX8cOIYd4En3b7YB5MjslBUpQn6oRSjs67z7tEvgCaOLq6VZdfh0QGg
zIq4iBiN1vQiiF3Ut0uet+dhrdKJnHq23bDFnF9G7hInnyNXPWh5gTY7gueLiY9yDcqavTzIe5ir
tf3RT36fHjVFhigNB9qtQilSOQLE9FQv9G0fPOUl7WCTWjIu3bxa1nDNE7INk6aNn5l7Jxi/Mnde
JQVuWTDXzXFLbedwjkf0mZPijYESo1nUdGQrHk9Z3gSuIb7RZdCrqwLGMqXiheozzPdaPiGZhhjQ
i2QdjQeJ9sDukuqH13r9tLNWC+lxHxD8GzHQJOV+8BrvhhhdiO7MzyWgdqburYyC0b3qV/VW+om+
StIUvD4OjBRauXKHfs/IUz8j0RreSMRm00VJIj+sKcN7taxB/pYEeXq3kMGFG0nq3IhaVGEoeVLD
sMKJWRs8dRpRAeWNk+FOgMa9gIDNLBa7Os+vdJalQGput9LFXdTGrVW7DhvSnOtlxz6mL3JiRg9l
AuCKPoX2iBAhKLayhj448LJBIN4fez7VFif+ix0YxXdjGBT4R1ZQTGYnTvdWLnYF+F/5wy4XSuKa
kJWMT76ypmofJDOuCz8jExbaOOdHhbDxHiHskal41Ki9dasfkG3lTLl54ObvjsE8YTbiPUgXW5ug
tHMJhNlHcTywCqImMJ6GNm6NSFPh8lEKGZBuiZ2sO6+rABOrTaY1IIe5ul9HI73GaWxQA7eW+QeZ
PMUT/U/U5TU89104NFX1kCx9MGJHWLzjmltTyXwqyteRfeaFJ2YmrA83gjrVnCgBbzluLiWjoxXa
mGmeyONlJ1qVT7WU49aeRTkF6aXOFLsfkOI20pVkIpXOHDNyy0vUOJuNpwYlL+uuP8kVZwM+gWnC
phB0zrEO0nLa2WR8Hku39IoLT9kyCP//DT8sFz/+9//6Nb78v7/h7z668Y83/K//+m83vOGhIiWc
iZxJwpehPG3u6n9lV/nmL0RWcfvTtcDW+MfsKq5/uEco0C0DcYvs9cR/CUkNkq1s8sctgB8TdYX1
z5Skm8fsv9wPnk3DGq0WpCBDyRIhQhbWn6741I0TI+mILWwF1plGuXj6zCL+mzC1P6tV//UqCOwR
rBJCzVv686t0jbZUWyTJfkHvbeT+sQmy13SW145CfJIV051h/7Mewd9eE5rZlWh34ZOtn4aX2m/q
usMqtCPo0N0LIzYeWOvis9uvr/M02ddzbVl/Y7PjY/m33yY5DHzaG2PNmPbn96mHIllUj06zMbJv
JkPKZYnsLkT0Uv4m18brkXyou98+oT9mgv2n3yjZSoi0tohy5sg/v5Kp3EwmPrm0y9yzLNfC2NmJ
KG90MpnhUsfmyRZ6OFA+UV78YX79D6/8b++R17OwzEjmRabCn12LAQSlWzhWSwWWPwkAvcF8rJTr
CopCrfTvGmf/7fnku+Oa9Gwj7EIeIH56nyDuXUJ2Ax1J2D824h3vNX2Up79+T//xVXglRAkmI5P4
yacxLHIp4Zy7/VjO8TXpK+nOgEXY/7NXcV0JYk1anYsalRjMn14FuZbdo7Xu9uVAzWcwEWeDnPzv
Ot9+/ny2V8HSCsOP/Y2D56dXIcnU2fjvHvxrhUquTP2o7Ni7bECEj//4DeEp3UQZroe/7Oc478J2
B3R/NUPHEnhRQCMpCYn0Cv3jVyGXKqB+Z4usIMjyz496t8z0M9FNu0cMJneG2IbIZU3++YfjY2m0
BDYdQhC2E/ePu07Z9aqwmraH4mQy7yto+Gr01T98FQ4GznqOQDJASZv+OUF3cdFpVx0qx7bFBZnj
XjfxvtCe8jfHw/a1+OOx7vkeLXzb4UBZKJJ07p0/vhs+hG4aA/pnpSBWuRJzf7IMUXxPHALQwq0l
/O6vP6Sf0iu20iCeAjZFbiaeOZLE/vyKcC31OE2+2GcI+cKytcVuNI3i4Fkiv3S85jVxquC40umN
/9/tsVuX2Vlib/qbd86euz0Qf3zzkqUVSRA/hkuI6L91eyNdXic54YrXsAoyYhhHW2ZMq6wvmrxq
mmLnNiQq7pwsd7Ye8y6ovsZNmfj3QzwS6mSUOvlYhINw1yrR8l23s9brM7YHZ7hT3KXVZdAbKQQZ
ohmO91FvohOki92DMRd5hjjC00lUAR91J0iu5q43CwzyNMd0Z6EmtMfoLWef+hnwKVyQTnVKvV5a
xywZ8MTOS+anO4B2yJV8GD0JDYn0d99OWWDueq2XH33cIa2e8E04z4nZ9jN1M9RcXyHvc4oHDT21
XPVFMl+NuUtvM7Uh1QR1mIJBpUuzLjeYwBQZCpZdYAGW7LnuLgFJOytQJINk6RpZTu/ioCLOlu4Y
VNnNHqlvPO5zJ8+u8nrp4N6SoviiM+nnoY6T5RwPSC5+1D6q89Aft6+sV2S0xpZT3IloHclsPbho
0UlFAiO1wmH20HzYepTfetk5dD9YQ+fvDbhp8lbN1Abvd3r3rnBKT0WyM5wrh5sOXdU6Fihm3cE5
KGPDguvEhq2tAoKCQzuzXGZvx1AukWjWCkLcz/KBgiF6Nfp5+69g1iBX3OB9fxprF8DzOlA54dTH
/Xs+tHqNsiodkz28RPKSmn1A+lJjvxipJjHJzDG4h7NTYGzPHeTLR1FYZhNmuUkpUd80+jvb6fy5
wkZ9VaOTPI+t071mAph1V2Ua+jBWiKKjPp69ZycnKhAKOHDSLRtcnhHNBLCAhm/c0h3RvBfoK9NT
LnDpHwaPbReu1pPt3sppT2DLAh/Zmn0UGgYea0wyaX+wly11YrI27UoixQ0RTN3XvnZt92hPm8Ic
hqsR0ZxTRTg1qQcwbTVxS6CaTdJBM7ON7ybY5qNR5PJlSLLm2aCE7Ju2m7ms7nyainx1j3C+X5F+
mQrmapBWfcziTJtRhv/ggY/McnY2OGi2LxiLyPAPCF33irEhDgUX5BpmerbyK98YsEJ2EhIJ73gx
Ah4PfgurXbgt5BcViNChiStvnSJ2qKjArmSgZ1+s9QyPl5t4WcxiiL8X/trdoh7TBNo7ifdjtcrm
C4Utbkql+oDFH/vybIS1004vBprYzYZtyvtF5WuOQWmTBOOnqh9TDW8fpnHc3Cplwfs1gwkvBhBF
bJppptMXOeaESHV+HnxBplu6F7M9FjdpVzlTFFeODbNd1m1xbWvf+U6fdYvpZphNccWaPhNy1m3R
4bEx5B6cA9myu7RO3WurqswPmTWrT6+NjC+1Z1klAiG8hgfX7AaW00CVHirzzuuT6zY30bz6BJHg
MYlNqQ+W8uOdkVlZEHo1uSoIFw3U4iJz7StZcF7te5/Fds+qikgsN3yoSjSJC5VmtTF8amdGtbtw
yOR7QY/xdJm6cjpPU9cuhAEE4PmWNsg/UMTY/1gCv9Xd3uyIUnKbJn1TXGULPQ0+tVqLO7sfozNV
X+3O2VJvRsv5vtAJ+1K4Ivu6moP9vVzxSBzjpHEhHpMKhyi2ofkRRaCpwzY3ygsBmW4eqURkthCZ
Kuu9uySGCxYgne+ltpc3vbTqwU+LjXwQ8dCGSs8SuChdN8F6T0H33lZW/EVQ32ydlUFBWdSkRRCH
/IbFu3L6tiV3j5L3sORboWHyXUAsL+u9TxY0OLu6w3d0QikPXlG5iWwvACHt01RKxpypSttvZS8R
AUqpqxljg6M+umw0rlYMdya+rsD87q5yfa5oFoYAZ8JoSBawQNzHJNOK84PGzVDahZNe+M3kHHmW
pQMf1M6vq9CIKihrr0k7XMapvxptsTz49D98BnXbOBzFTAERlNVKP8VUNm8uZ8APIy+MPrQdw7u3
2sFNIu0UpHIkQQAbPXEHketlkWOQqSm9w+W4EYSzREen4KyDEBVo+jYOPZS242eEEsTdiCvKyAOz
26vYLB5jnnk8fbllTMesI48+HG01VleN6RS3OAUz9zjYHkok3GIjJpC0az9xltkT5H2iDnKQ9OQW
c9Zad2gd3HtkPPqmrEX1TnRGc5cbHVoqCeO3bMnz3auuKQdE9JEbX2Avluc5HQcCyUiQXJEsNvYP
LE1yuSgFqUg0dFQNkYDYY9zD4jQwGbUt6hFR5NY2UyQrXLYc0vxuKusCFiwfzXuBZBEfrhcYLVJe
hGwRv4nmQc3pr6wcYssorufyM2i33JSyV04N+IxQrh/tSR6I8QWZGyisxhQToE4kF3NxTwSqNt/8
bFb4WzqzmsPWGLKvpULyFQX/h70z2a0bS7P1qyRyzgT7Bqi8g9MfHfU6OpI8ISxZYru5yc2ez1az
+2L10RGJsmSnVXGBO6tJIAxbYr+b/1/rWx4cB1QO1vhm18pyVm3RSnVug4Yzd5qbkzhEmge4Mppy
SbdwJd5HkCeufgsakU97VK53Rk6CS7c2HosrEjQwNotRoGGyWsddioYY84sqJw4EmqWehph/jO4g
WhK7eS5xeDMwxTWMta1+oTz8rljKwvqeMSej6hdlwWXas/Ra6l7nvlY6jJa8VPWra02BWuRjngL+
IbjqrmvzyZsDAWMECEFMaViqUAaLse61L8oW02OrexNCTBsxcWgl9pVdDZmDfF8xs0C8pSzZMU8V
aLJh/jPSfRndUW9X7mA3ITe0sR9cU5ovkx5KDCQ2IdllZponOYLyW04q0a5KTBNIfBIrfrVZwl+x
DNCfbTyx1QIBooTQ+l0EWdL/eqYvblyj/6xeWdvZ9NEip7nXQqqmizbUa1rYJc6Oxvfnph/ZQAKj
hW3dGE2oHTVhCGMfmH153ioP/Wrbx93zJHyaBC0mDmYacln2KKZ9RGFew8Iv89EYNkiwwZ1UBlK2
qDMJ4CJO8pYNJg07dFn2HV1R6vhhOMlp3Sud3E+0UhSkbct0ilVZdgLRp2VSFXTn1nGtYh1bVE19
AywN3XKawb5/nXuMcEtWWeQyT3ZA/9NwZpGtYefPgoYMEpOwNq7jnpSbZTZZSK5j4JbY3dM0SSlS
j4UOH6+uKYYK/0IhZK62lVaF+doWtVEdSTJBnpkKPSQYg3UDCgmIJSOF2rBzcd7VpsUcqkGZTAip
GNZ2R+wD05BPxTgCZSZWjqyDaW3bWks8L+1dWhiFpAQbNMquWHhoODPoipD5bnklHmMUSJWIl5mZ
CRRWAe44WhOF89T4jX7VTDIAnNwTnbYYW8UHwN3XnnVEe2g0h17ct0oEN4RCYtcaKhKgV6AjumtP
RHBSHcpOKM2Ii9yosZ0Uuq4EUUwRDzFM4GxCN2hVGcwa9k2IyPugkxe4BwYTjqWhXioVW4wZZkUk
QO2MGjNq7xEjhrg0YYdVBuJbRSF9WnalbX8D9zzhjqlAMRJuwDJqXbu959ElIcFwYQ9mZmzsxmr1
1ThbESkJp+W4yeg637Kea3U8Z0Vy37E7qNbSr629TW4MfQXE8sWimLLihfaWOtccPZCr1PGwwDiu
jF+JySyuOqnqR2I7h3vumnit0LebyygloXuB3L18nupY3SIOD91lGMesg5O8CL5ISdFuUY+qdhbF
aAWX7H70BvsqYacrSEMmuhEQdCMRSAMuyJDKvkG1vi7uu24UR92j7oaPrvJOISmp3wYM2O4CQVC1
DzqfQTizGiffR87oMmzmPdeRMDZdmK3S6UTHmXdXVhjJobtWKIYdLcknlMEhbDdaT9MqR0FYLm3l
oPetjTx4znXdarEvdkC0wK8N93xfOpoArRjeqH+z9M2Cqf7qWnnvLy12bwyxQDgSTI19em4pTzBS
ZgNdtVFLx69l2/vdoict6GmqfPXoxSrLFhNtmm/RgGl3GRe+cVEg5T1ouKiOTlr2xK04mSkP9BOI
pC66yP/mZxXGSHuaamYjs/3SouFzGNWi8Fyrs/wqGh3raAdlfxW7busuDS+trmNcB83SQtPAupp9
6C62HfEGqGyol1pXS1xTSmIHlQGds6SY7B46WRG3i5I8ypeWN4HdSGL6qGd1EzlAlGlXgKm7bypm
EUD7pWBB24mUB1ZHCO0hIwrWbr3qj4AOvWOXzl+mSLX4jVhucTcYbQ7UFyltzFK8t9m6BD4JsGMj
hbkaMcKoRaGNxU0K7w2Mpi+HaDlEPeQmzGLBHshw8Zz5I8G3vosycZE6OKgXGZbIEa2ENJDLIZPH
jKt5xYuTtRnOBFf5rJjcRh+WosWovHBqNX4NPYkeG3d78GhpiSLQu5hGGzCXwFPAvIAkBm5GcDb2
HouINEmmg+sXxMBaYei/9Hmoo0fPgd8uU/K9zpxSNTrKyVE+QkONx0OKVRTJM1Jnc52h3oYi2xm8
CEQ/Fmip8Uzcl1Pu3qQyHbEZcE7ZSipLeyq9vn4NKgvFHcaP9ooZZcD0HusgCio1Pk2IQe49S2Kf
NsWQvIUK6Pq6Azn2YjVN9Np2Q1ZzGyYMAn6kJdkicPvqbeSWxosOQawEdugyZSrTvusROcVEBspo
ZwrLwMEHc/+L5wbxQ0u/Kl1EKqLKXtP5AYPiN7SQpB+EycZtay9ahWmAz4DM49mlZ7Bj08ZqAksA
caI/a0qjHJZ+HMEfjhOHNUJQuJQsVCPtcu0yuY/rzBUxWzE5C1nNvMXybGII9FZqrLs76py0sis6
y4giB4NNHDk3Ndpt6Nx8yLwM2U7RKEarNtT5dMrQo9eryRV6TmIxAAB2GL736rHDudG9ZHjVtDKt
l7kz8xPyDHoK73yETs3M7WGicywqmtAdoBVoFVP6Jax076ud1ogIbLeFbVCbfuqudBb+6OdK0eU4
S2LUPC07GE7LaxDfWGkVjSXW1nqOKCCt2E4B01tHJMV4Eu4RvQHJ69suUGQQt4Mf+8epcVDHUoOI
rRUJmk26RhDRPnjVhAU0i6OImUNVz1OGIXMFB6eOziFgMiH6Iq/oRuZJs9Nlj9tjiI2BVvHoU9os
lbQHUDClm6xdt8GWUkQxtga67umLa6Z5zgTs+phup7QIFklc8N+g8xBaBcmgX2hyrE6aTjTywixH
iUB0su/SWvjOssEYphB4hskD3FECh4SOZrVL1fBGL9X81qQFE5055uyBbB9RO/gGtvpIlQGcsZ7B
zL3IjT7tlmZatcFSQMG/bqz4utEM+uL4zNU1nVtg81HborUQvmE/DnBAsrU+eFiyckm1GP5mrBz2
8difwIll9Ekt5GIFeuDcrR6NtPX1c+yeTrImhGRkBKzpXq1Hz+BJLUyVF66a59eJscM29UTfUDXp
GVpyV0st9oShn56LtAg7tZp80fn7Tsdcin+DCHqbcOt4GEam7D43F+EIOY6sozheSmlJNAYpmWZY
bQN1HJK4RXRbWBKtFnmZVDV1Laqbs3Dynfao4n4ADTBYA/S1KaMCOHtx7fYGyTcAt3Lw4uY8xgCj
kpWOk865DPB21exRy272vQalXZKni+usvqG5XPRf/Bo73mVU9k0Xboh7sTzSTwBJr0Y9MvUzDARl
W+F1RVSp8QXEc7PZzcmRvinrxte3Rt54wab1LIONZTMGwcwLCeOBCVKzS70S50Y5dWpcknZJjNnK
xPYvEWp0TUBlwwT+mOeLsh3xaC0dnbrCy9CSiapvaDUpbpYO1MHa+Db8VTbQFoSAhZOBMdwEuafD
gNfz/FUb/PoCaFtdgDlqe815ic3UnrZjK1ktIgsG1id6i2IkjluPHTcXgOBwgcxhbPRlJ9kaEI1d
pB5inMkem2zbZG2MMVGVDKB4f63MEd98+vQexc6xoELYOFK8im6aRxFqZ8WsZfeC/KCbVdrg048k
/SIkj3b5kni1YS0LvUsMFKeMLdU5UQFVf3Q66bgtJTTq/tdtQWAihTIzd8KlNIzIMha+JEEVl7dm
F8kdk1Wdncheds0lAomJKNPCqdL7UQtMucWi5VeHTDkOhEpE29wJd7Bo86Nb9g+wQ6aBTWQLvypD
2UPtf1UUuiTPj5FdEjvfsoYrwkVVNYa3s6SrWfuM1goJtWiEzUcRqvCWFo+0SGuryS5PtpGj0mzY
j+iyCYpuEBpH/jbBEKRh/68Bt8wYDkuhmllX7JK8HLNd3ejo0HuoocliKMscI56nLGbiTnMq2IUR
r389rV1P0IX+/6cG7F5V06rXv118Leu/bdri21ci7ov/eGeL/j/v/4jl90+X9hw69e4PcIiTZrxp
X9V4+1oTB/8vt/D8L/+nf/m31++/5TiWr//8+4tsi2b+bRGn9aMMgCbSDx2U+ff/+XOXXwU/d5RF
9PWnf/+nbMDwLNzQno6yiM6aa89dzz9lA4YX/MMK4BSiT5lt0jOX6k9hoGY4JGW5Ns0/olxdmoyg
FWs0VfE//66Z9j8MF0cToEMXGB0dmr8iDfwQ70ncuu0hL7RncC1QK/0jwRtRaerACnLuB18G5zZk
m32QCg1CjRvdMlp2OxNKyxEF0RwdkQVyZxcmb6giabTSGZlpThrRIjbU9EmH7X3nizNzAXaZWMnJ
sSI+9mOHTQxYRSNwA/ehHqtV2HQsRVhyXsM/yDbU/j9rxL9vHf95PB7H90xl/vihOxl3NugQinhI
mYt2nfcUn0RaG5/0QL/3hv+7p/XHYdAwoCKht0by40zN/MGYHodlho0x7u5LD3FioQXSWihqUNuQ
sJRbv51g0qR+cy7o2q8aD8igVqn2kybfLF94dxI+XE7/O7AYJQev5/uTSLLUrsPAl6eCrItd3YzR
01iRfuELv31gfDVWhQxDqo5Sv1F2aK1++EJ+oTz4+SaQ4IPxlX4mmg6bfNn3x9dstBuGNIZT0QQ9
TRQhlq05+NeW3hiXkmr1qnVS8wByZ8AtYz+2GdSK35/DT4+bVrRuIPSjMumh25n//ofnUDRwYcE1
NydlmuGS8bheNfQuPjnKfCHvbzRH4ftF3+vxhc0cuR+PMiCmq4x4wDiP9h8/DAEAetw6W8WW7JND
Ge9FvrxZs5DIQtLBxVD49T+0iqey6w1iTMYT0wdNwKFNsQI4BjhjPzijhRQDGShj4zFotEe3V+42
p1uwS8hceWAXa2LsROF79vu7/IEB+/2cbMoopBq51P2c+Zx/uMu2J6pUtKo/uZb2pUXDSXGm2KWD
czPkGruS0vpLwp0/boKPqNoB9jnLoT58XqY/2Z1b5uNJUk6DeE8iRWT21DVF4n3yFv/0bNHMQLNA
REPmKJKDD29QUzkjvB/ZnfKWZEnBMghTdAfm3K4/kyO9FwlxVRyK9vEsRvIdAg/nsfKH21hgxy1j
0GqnVivEZvAC7Sxs50Ija5Nbaqb62vCUR/yTsNa/f4C/ukgLrYPLTs3gPZ7P7Icj07WOSztTw4m6
I1TwptVWbi2xwzpY7n5/qJ8GfC7S0ZETewH6Ms/5cD+HKC6SYDKHU2iH516dPRpdhDmFdc4irq3n
3x/spxeTgzF/IkWaA1q5qe+vyyuJteqAHZ2yAQkbcFRgzLRI6x0Nh/J8IkT80Ba+/OSV+cVRZxEU
sz6jN/KeD89RTVM2Fl6sn6ZMhM9ZX7xYEHO3NLq1ndbitfdGzXr7/ZXOt+3dEMQCw+EBeiii0Cna
H74IzsLuaEPppy4imSjoUWdP/IK/JLz6/oaaJoOcbbOiQOz4YfYsuh7xJCqGk1vHGLedGpaRNfzJ
Nv23YrmPcZPzh8B9A9XJasXhFn4Y4yjvWF3pdO6J8g52Xwo5EZ0N6vM5PuuONqb11ICaQ5IT56dB
h9mlj7uhYXNEFbgaTr+/tb/4ODgb5GYsn4ggNT58HKTLlFoOr+zkK4vlOVVFOSAALza/P8wvrxoR
EFMlcQAGhpH3L+uYef3UjY17ijFQJXvQMdYhufDvetqiN9wEc1+9UPaJvgV0AP9c4//be/6ri/zx
4B++FGl4eSBU7Z6K4AL/neddggD5/QX+fAjTdA2mCZwpDpPXh0N0FvumHNzmA8nc+TaflMAzTP83
zZ3PMi1//hp4SfnwWVdih+H/3t9KrRc2Jek2OFU9aRaZ6dGZqORnadTzFuHDR4esEkTY/Gawgrc/
zHsUf1UyJ9icfL+j3x7nsnmN+hwvRwifRaLPMKnKwAOGIANPbVs2TfxWFbN7ODIGTAKQruwnvRWQ
KozQjalNsmH9JpyiTOjNG3SzQjuuKM5igGm2MZDVENhilvdL32rGA92z7pq+DN56DCmrZFS2pOql
SX0XJd9LhPTkCEvo4oDKcCI+G+h+cZs9Nk4e0pBZ7Pl92/HDtOEYWRVNeCVORZ3LdSmQyrDv/wz5
/tMyFi0hYzf7hICNDHGX7x8m/WBT4V8PTmPI2JmFRgEApMFmgMwh6fdxRd3hvMWrdw0tL6vWRp2L
T5Jf5xH7/ehqzzs0y2Rtgxzw4y5l0nyvHhItOjm9GeyHoa1XJpaAndbLYg0F4C/vUkg4mVPRgAcY
5swzfn/JKNEqgYYkO+kqghQw2TglBIjB33+QP99YjsKvd9lfejOY+P1RzMEIh9SkNIIAaMaXW6Wz
SccKUGvfOde0PtUhKopwb1UDlo4oKj8ZEH55/HlbSqQUW+DvA+IPr48aHZtmdJGdSCtNLsume9Kq
wjwkkkWOKzRIAwNluYUltccqNqJP1pAfJJDzZMblO6iykXgGKDA/XP5AY0mLYzc95SA0oOVsmV7V
wYv0ihTMsTxi5UqIeAjT89Zi3eBWE/mzo2F/8m79/BG5BN9aLgtoptbA/nAaZlhiGKe5dDI8f9oO
SYOzuJX19vfP+pdHseaUXXhpFGDnZ/HDve6nKKA7yRslq0asMTkNZ6Wemn8trni+pahYaVwwa5PG
9lEynfeI9hxQ9ycq4cai7+MSyLxXf/LkzF9djMPAi/IbDTDfyfuLAaTdhF2np6dRy3xak7KGJa2M
GVFPckcirqcYCwMYJzt4kH0VX+SU4u5d0esveoAvnV3vsIb09OZ5Q/fm6cA6AVLPzBFtKsY3A8nP
1iYJNaNaqaATJJnzpQ7pcoWdAfnm90/mF18BC1OHUCOuZt6uv78YwkdIScTyfxJTlW9bj299CCm2
1JphLNrRtJdaKJ9hxN0AtGo/GQI+5ip9f2KOjcWDhSNP7ePWTYo6T0r23acCDMuae4f8QSuNvdKN
ZpOVRrodrcHb9VWrbyqndy5lF45Q5vRkE2Vh/P/wLTi4ZNAnu6Zjf7wXc7MxgKmRngJMXfsaGdmm
j+3ik2/h59Gc6YS1wffjUGL7sFbuAm9QTTehbPNn9F82xJskiMQ+EWLaT5IIx98/4V/cZEjkhEr4
KHBsvvEPy2bE+IrXVdWnoO/oPMLYkrEJh8twx/00WO6j0XSPHdK7VSf7dG+0IPIGHQUZJIHsk/3X
T1UZ6jCzN5hlJgxGz56rjj+OBHEC9CUdi+YU2aZRQbNq6jM2SoJQMhyYvPX1Azeu2LgowOm5x9Ep
Tir9k5f+p4rkfBbM5Q4FDPZKfMrvz4IE2V5kltfMJQN/2eZV88DyNNr3AJnWvU7nRBSRtrWVKDYj
/NTnhvivIzCO1yIQ13JsbkdHBZ8UzLx5wfbDPM9cMNcybD4ECiysNz4u6GTvF8IPu0cCKrTzCK7W
o1vXDUpDtLjmQnk0qBa1qgn+wHbvXER+Xj261YgwCV4X/LmRhM5LAGohMuRGRwiIKpHsytiqkfJ1
9Ywbzl0oWNh+jsIexobkyFheNe6U05LJA/3RjALoa1PTF8fZogy4znLy67qvjRvKbahXEkRZR7Mu
rQGoSKXDaEKk8SVK8viFtB/7mAuJGaKaahrg5EKigNPLKaUV5wD/7wgO+VIIZZwI0iGeiGhyMLu2
FcaIZSGLQ0xpJvJyab4eJO7oCyVV9NKB1mVWQlH/bE2jPM5a72+Np1nWIs2E+Wx1fqKQAAz2sxFE
1Y096Q3dyMKJ9EVZ6ixmJ96l84Tm40sZeEIgXmBxbjnthK80oHun0doaqMTSJwQqM2k0+OIyfQLB
Gf6xhf1f0OvfzTkO498bH4//9z9Vloyv77sY/MgfXQzCMOZyMZ4QGhmsiOYi5p8JGs4/GKHYxviE
PLHvn81r/0rQMP9h4H2cd8cOi5e5TfGvFgaEWJ/FBssNVnh0OWz7r3Qw3g/ZFC+YEEBrcHS6nRzy
wwgKVa52ITvby4y3oo378y4PDoK5WAz91x/uyvUfX/uPVr0/Yuz/exT442D4HqkrsoOcq/jvx6as
rRHxVg4cJhrg0x1vpVGe0SIFPdw2EsKPWQ6mcRE7QfqmJlX4W+QVpIcadevvYMpogkIk28UFYc5h
eaP5VevQE4zS+tqsHL/YYQ1v4g0U/ELbVzUE8oNZoYfeuV7vXZClWMmrLG5MvI9JE10WcZoA/wgU
pPgYTXW1mWwTy1sniDRfEfLh1BtD0wGuGSn9mayiNrEaVD7/kGOSJkEgvEVjFhXuNT1Qz9iQP1JY
Z5Dmq2yJ9J0oaZvQgHxZmh3ROi2/qRkKctpdkiWegsyHMCARIGI+rz20eqqLuRUplazrVEY+WMWs
pynsqokVVMUvWPZm3kWbQE5Illin6d2CjnesXbCg1/dggWW7Uk3fJ2KJXzurtgXUJXHeQUEsbKRi
FPOhR7kEepv0usMlsgIHpXOZtNnSr41AbeNJJoy5vYbcqKbhay58PZ073DUw1R59YMFE3tkPqZZi
TO8i7TlKxRoJPosox12xGivR4WnDMjY7MJlJaCzMGlRdbs9a7P57rzxEykkTedn53jbp4blqBfpu
AyQ/moRo4TZoBErvNnJZ5UJvOwUz04bmv1xNinE9Nh9jxFnumN5q9CHWSjOveMfNi7o0/UUOpqn1
ok2HyHUp9DpY8urvq5HAvEBAJU0iAoPrCchFNjey06Q6S9z2LBihbnWDie4ZsRw2960UIMBhxC1T
T7siD3bXdVO/SnrC0RCcrrKsvzGt+JCYcQJZVdv4DdUD9gA9GhfiZrC3UdQOv4V9s7BxVmGZoFih
A4hCfLoTkzAvzMG5pR3ItSFOi2uiBL3oApJECczP7VbVFIotYs2NXTlYTfJVOrQs+w3tsjPazeSr
29GILrNJaTuED2edgX3DbwGJeHVL1iyUqbBfDaZDcCpCiKEYtx7dqmlWSU+cQSmxzrvdtWPGr5BZ
llGs1FG16JYgmQH6uhytHLlNG95bEP91O9xpNv3zdmZD1lO4H9wpXI1a8+jnKLNML1mhCQTi6U7z
ubEXaHrAEd9rh8MsasHnVTSTWhq+5sJwRQCj+E5IAogfbBVpJCi0V50/4m8CxItgUl8FtFzo8H0z
6PIh2x8uvaRKKdbUr/UAhiHCC7Dyw3RNdWGlcrhXkwEIPqsvSkMc4U4jqq2CQ49BBnHItUSevqDm
suwm/XIIC1JDRsBDgZ7ZG1bGZFSVctiEFvx/3zROZhnkKwDppOhM9dZHWuu4zSMnem76s2Wt0V9A
NqwBssjrKYnfVI6sW/iYUIKOcHn3UOTtI1iuXWPNdIKChlXi1AQrBt2yDa1209qw1kfIpmT6WgTn
mgdv5KJNtlSLsKqfLY0teh1O+9RO6vOmrKbV6MI8JXoB2ll5HYgQxmQKCbirph21KexgsfdKt3wj
pC8PgFFvS/w2S5Qv/RqLLDLqSqpFq5S/lMV0bkeWggkpkZNa2VuUgBapu4Da+rikQlYcvLZ8CgPi
wMPCgYVfvkpsd8QwaN4i0EiQsNu1MwfndCIZFogUV3nCkgf73lU3sYZSTXKoY73cQrHdWAK8Poqa
GMFHcGXXxhma/30UZgc9JVM0C5q13oU3ddba1OH4Qk1P3KQhFFWVOD30kBzUqeWcIn9W2nkdHjGN
jrbEab3xKkh8DghGJ/OvQ8/0SH4uCBqT3nGoXG8PRGJXOdm+rsg/a6Jql8bEF/UVgnuOZil3xGNF
gKsWG9Mt4Gt3gd4KV3wVbjOAcewUvB1Fxb0rvG89NI8VTd+thr910XlRBqGvtZas8xBIO8nLlAPf
K3xzYQcQTIqsbdZRZW5s/niu18jdbGgc+6LTzgZ/5Ezjpq6XUZXppxgY36712g1eoLVtsZtGeneT
e9GlK5BZO7zfEseDTGJnjeloLWonWXg+rA99TI6CvHKzplPnEti6VI5iWQkgrq58TMlksSFUHNZM
EsUl77pcAwVWxsWQT8ESQhAOOwvpckAuLJiitFpYZcVzRSiQu+xhAm2g74ghLg26A6awswoD9xL2
15vVQ18lFStjXozMfJ34RgPbWK/2fqGdVWmhHxwfGXdio3Vs8ZHszCK5iXL1RKn+Ak/2sbHwPwrp
bRVFon45Td4DSSzWa42K4rJA4LEgqP7Cy+UFul6A1NZEEqszbvy6eg7K+Gj20n7F7gEQ062IP2nH
G7i4OdutZMPk9zx58qkpCTgKRDXuU03fhWZOYExY7uK2gKVYlP5a9XJfuJq+CL3weQSy3lfOWydj
4mo7kJUpBpZrZMKwg93SWmc0GpkiC3GMQmZMCgs2+6zc4kbxkAp9uC+8lAoDvcygJneHfQkxguPs
szUuJpm/iQIVNNkh5WIYrcsk44MSdk1EV1LAgJ/wJySFwzSr2qs2qCMQfaMqVpEoHgrWassSNSIf
PiRLFbSnMAgpoWXwRjHPYesT4XjmqfKAVFjtdRauNOfxqfJuIKBk+xt76VPREGVf6s6jP5YB1Lvp
C3LQG43hKbQNa9GrQGHDc1D4Q7w614H/L80BvWdnV9pK2OluijNi1ZMbR6oL4FN3jg+NB+yeO899
/dqJTfsWi1CIMXgWs056fue705MztNQ7cXeFMhc8Sz3ZaZFWrYxOtDdVXaYH29QuyrokrsrVnyK+
iEVi6O25G6To0THfr9ndat8ADb20wyAvjSG5dRI8JSSZiGUAd//k+B4GYyfZ2qUkC2Nyn6ZClBv2
zN6mmVG0qLRJmtRG68pSzbYmz2Y2DvTrTg/3WWOtfRHvUahfgSX5ihfwgjfcPnexUa/cMN8Qpgcc
0wkuWzHynYw+TLqGyQFYIUtmnAygL1aRPR2MjG6SLLpvc9gRHvhDDqd9YQXZVzezriYVXKVNcsTq
tjL0/AJ9NGLlEkpjUBF7ROM2kpBNk0nfTYlzjVHyBgvOlqLV40AKTuixupj3xUssov5iyPWvpHkA
u2mdE1dLlnQ1PHe9eY/hGVyw1x/YmR4DXkRh6urMbl1MC3kPflhFyZUQNOCHQHVYxKunMtWAlONw
uUSvVA178tNZlNnlmLdbXw1lfAOGCZMfohtvAObZF69Jb3rZPo6rDh3gmIP90eErXggmHlywCBXj
lZoc51AmQne3hCMUoBpTy/N2hEDMicRqyh76tJUdUjwKoN3SjgJrxrZjno+BYixTVfNLbK8o6itd
wW/+pGwy12be70yw7c/5gSCNqFt9L4z+UMWNCIrAWRnrSyloHBA0asqV5KU7J1c4BDyWjINapk5Y
X/1+T/RdwfL+wPQjSO2AHzKXbKwPhRFk9x1KVVK/bUNqCRsgzcbilzZ4OnLfx4IGRhXneDoiD8EF
IHjuBWtGnfsc1Lg9veyOlmC31bC4Pc7gkU1vGwWGB0EmwYSpHVXSSN+KBeHkHGKdqVpYGRkH2BQs
tKzK0Y8thY5yGQEO+6zs89NdZWeLDg31Hl2Qn1QCFb16ZAKkRJAOmp9qJ8hPREDtNGEyC2uj5lHi
yUAl/P6efug/zNvMwAInRLGcUrZN7enDNlObGhgwPa2dFF8LmtTSurcqYL4bNQyCZEWzG9MF5Bi+
JCEGdhnD6GOoZXzBJUbyh/bJ2zXva98/ZLoP84YdMR6Zzh/7MV0UOJ1mYv0HfGUdKOUjf81q7SJl
A3qtlaV2UUkPuBysv890Wj/t778XHagk0Bym0+58KEoasea3gYVNJ4cx8YwTp2S4KCYVYatJeerY
91z/k9o3BY13l/sdT4Jci4oClJLgo0avN7E0eqFNSnk+nREQDyhu3crH3z/l72f+402lEwLghTo7
zibToo35/ik7PQVV4UmxMu6CTb6a9ldkkmzrxfOX7qzYyEd7YdwwacDpJmJm6e8Y9De/PwWONpdH
3p+ES5eEXOSAXq1FI/P9SWQpWzwP/+eyiatDkMljDEmNbTs7EzLbwrthJk3kmnM2xNlVKZx92TD0
Cj+pd2NeTuSIJfO8HBeLCtvYUnpBfUZr7s2FpxhG0MwxsKYzxczKbsg/i1f0YFPWrPFDgwCSYd4u
t7abr3CcLifIsDVFA2eUdzJ3QFm712Xar1xDrVxNXuKY2ZGxWC9cTe1lBaSmTBsMvViems5nvras
ZJGyRDz33YycOQ1sYy/669YKH5UergNH3MEQeZkscfA7yBxsXi5zt39QznDm5NxlCLsPITxsEy62
3pUPZO2dpVZx0BhdgRljDCnZUmKF2Xdi7gxpwTHqTaDWPKNQ32REEmL62OtGdQUw0TvUvv+Cu3oz
NQqeZkRVClMgy5A8vTNicVna7mZM+m3t+WfC8nHKsvcO9C99WN3Fjfs1qcLzPot2Y2/dJjJYtiCy
+cjrJ2GwOLTUA3flKLu2hTjsb+iPb9MxOROa88gKjV1zdBmLcTWa/GMtahaqbB86uBdZSpWa/dgG
7vDWibUX9CUH00gwi5TdK6EVR8bpYJE10xZK3VlIxX7J17nSZHhf+JGFaYOYU4gEMEFuY8t8nMPa
+lacpkCetQLMnqtn1HeHeuNBH4lLFzN3tpfKXHVl8FQMzh5xwEGk1aU5pg99lMxr413W9RsIlV8F
Dk1sCfLWSvq7PEVAj6pNr40vmuvt6PazfuXBdvl0RZDcMY6MM2FX+arp6iXiv57pwZdyE00Fe5m0
eHITijlRSuXBZZm2BB55x4Lyvm9qUu54istc5y1yEYuSdEtFoW+uGqs4Ru3Y4yjEBg3oKX9Bpe9t
aH2dh6ncTmZxcEW7lmQacDgd5K+WnNuTd4ZlBAkCNjyqTvhjqbWz1PS3mhoxRmfNtsyn89EB/91a
9Y3WWs1lMYCpxnN0aQHiZyN8pVU1r/wo/I1G/gAGvgNb07Ng4jvD0kGqWiDThdFN3rZVubUmxiXZ
xSIbrzJZ4gHKtmHYThQoUmLiyO3c5R07TDwKtAumcW8r7d6mOra3q5awkKJ+S/MOb2ujPTR58wVr
qLeccCwvdSGafcvXBl4gecL3fHSJ1QFp4w6rmnuBF3zLeIAHfZQOaS5zIqw81wA6krlxxX1FQixr
YDZEbbrTQATDKCnp0zpYJop1n27C9a7gToMPuvDqcJfLyTyNAz2GcWyP4NDnnDo4Kzg6HvySybCi
zHau5pAF+KNMdmUDHrzpfQsoR3uoh+qNlKWzooWjUmgyXlcGbVpoNBdBHNz2NcLmur/tYzX7liaM
1v9F0pk1x4mkUfQXEcG+vBZQq0sqrZb9QkiyzQ6ZLAnkr59TPS8dMx1tSypB5rfce65TxYHDiEzw
ttOIux9AtuXZkMVRh93CLMKL7Ta6impDVha+otBMG0RFSQBYJ8747n3lPZq+evDW/NdY2+SKygO5
Wker9Q4io5IeiTXJmDVqyLq4OB6zyNvbPClDX372AqYcWeU2WSyK+QT5gXtBkBNpqo/zVrLWtdIC
uU7ZuLfVN+Mh1BeMm97OakgDifqDDK1fs/60CuvnrEV1JgXQJX20bYzi5ziYJJovAV56h/YAdxw5
f7OR9ssgBD9wzjeHAXkOooPV+n99Y0FnhHnV3DfWhm24KvUp8zoH7s8sjM+gg72aDTlJFkPVvTRB
6T3PSzUwEuZDjzgbc5JaLEN1T3IieMc0yvWwEV3IWLh+d+kNefg31BxBAT6UcOMYYl/1akW1vDFE
/oMk4KSVAUsCLBKgmX/G7HvMAhUpyL5TgiLV4NEx1E+3QICjsFbH/LdqhiTn4s5ZqrKG+dsamtee
fJw2JBgFbE6+83KFrajQ+ipK882zlfVsmtVIIGQZvM2lAQNpxAPbNIt967CRkrHED3kheZtylhXk
F+BVea4qsTGKvPtrGjbbcRdsdgKy73HZGrJxm/HkR+WlUyb7+CnD9BhqHeuM7gpXzrVUSqZ34nK4
hLdpYWmf0R4lKFPHuCC34p6meO7I0cUYSMAAZnJit+vhfRqdD6IRgL/c7cpegKZ48KVxdkL5MK7L
06amH4S+GvMugBL6bW/TH6edlgNqMStWEq/7rpVkVxETnU2/IlP18fpfuBKalrAlSu3uRtWT3m29
/GUuQpwVGVzWrghpz59bS5eMOtqmfGRW5f612DrsR2uURVpJF3MRGHTYTBz8Ul9YclZOMmq8YQmK
nubdLrPHgaaB4KxqKojFFpHVJmNDPAE+/Yw0qjxz199l4X7Puem1xyhYrAfC3eY9hswuCYw22+cG
A4ukgr077ku4Z3hqa1FcmZ/4u4Z/7nTpPG2CwCxEG/RdwyL68U6Iwm6oNLPTJrT7R1z480cuG/nQ
zlaeJTI0xoQ0ECxqax9+jXMbYA9uxPOKSO2Ul9UPL6OYccz1ISxUaZyU5ygZU3dHz4r64nWCsnke
7EZjUcdt/VTPGw9yZSUrc6skFAQO8TDe7Z/r3h0h9Ko1OJC7/Y4987qGRIuG2s4QiXWkN6/kPatN
HELy3eK+NJafhTc8WxGg+GLhACzV4j+R5NnEowqiD2MqUGPhnXf/dY7jvup2cLd0c3RMAPhje/cx
YFdH+2emQ+XzN8rwHXEjCdk8jmC3OhFLYhGPQKQD4+4Dbl4oRQgYkjo8kVPaPEdtV7yZ27xtr1Hv
QrSBQn/yAnO9LqV0fxJDImMa0WxvtwTiRky6Dh1pN6T5EnMT2tl6g52FQV9Hy5Fk5Ho6eu7mHGgf
IG5zJXGgWy5YBYf3+agiIdNsYka65upHF67LB3sxP1n1/IIdSl+GyWAEQW4i85E6Cl859x+HYJHn
0DPxtfcUePFQy8XdU2JXh5CcvsYxL7UnPvlofq0F7JPZ3rP7Og0asrcmVycfg0TCS95LsuhRQFpD
cCzZbv5V3j1kI9eAvTsQwagU1tMwD9kh57m8355Ku3sHBPBltTlEO6MGYcFGDJByJlGoZ/y6KtUn
LjaiE46Bp6yGZWLgMY8ljs9bH2wHmH3jU+cN6aJb6xioKO3LRpxYidwDdJr+Mi8a1yW/rMia4ZrJ
hZH2UH9y+xM7ZC4Q92S4L/v6c0LMvZuihkw3e7mNrUiKEGlQy+mdL/Pf3Peefdsg6yQbznZXkauw
LDET7xtmkG9YxTox8HZvzGYS5U35ji3MxmrJOlaySgaH0a9R8wAa+XI1OyAU1RKdK0PkbK+mq4RR
AooA5/JYH2GDyJio9sPqlipdc1Z67DK4DcvhmJMhszNmrd8Ig34D5mXHrO1m8myW1ybrZOp4Pfdu
19xdphE1hMWkYTeOs/17oQhDUE1F6RA+fux9YA2nqrSWVEgX0FdJ1OttXti5jpoAe0+giq698EbK
hHMNgLUfDOWZH4wrMfqOTQyRJ9gJO4LHLalfSdDNaaGhxcwsA1YZw03yghOfAvZrV+Ir7tA2raGO
SQY0v4ehKLBgsjv6U1ZjczAYVzxOnfPUYF1/qLvQeTGJgEZiHt4EKtO917rdb3/BQ7siDNkwUS+O
oZ9kR6VKuPEb1Mh3bOck0mTVfHfIPgYQDeLOAg1TOxs8OOa/+TL8Rr474u+eMCmsaE0f+3lT/7pa
ioST5VdVqeBcwUXYjab66OqMZkHX5T21G46LKbejxzxgL4dNxNlIybrk7LlGm7wtN+vDfevc0Usq
v20Z+goGYg+92Td/yKxbn2ybhGkrEKnz37Qh60/ak4eaM48qmzV0O+27ynjXXfAEl5GPW+xRqMR+
jlGW6L0QkKIlnksSlLupSUeTnLxdlhXTYSUm9OvuDmWKiVydLBrep3zzT9A9gC563Hpl3Phu/uI4
qnnZXA//kJrgtufM4eeb8ns01XAcjGSdmizVEFWWeWNW6Ltc5mbCQc+elMvSXrIHfO4pdv8D9bU4
aqd8Yn25K/rxkcCix3Wo0toQzzPMAcFY52D2bLbwgW3xMEb/hjoU827qpp/uYiggCNDb28K8DGtm
7DerFHHVCyOet7zZQ6O/J41gJS+0nYp8aQ/5ZBCkVt2FK92nIhgbUoZ97W33Ys39mcnSN6sMN+VA
TMs8cNOQsMfdwnASnIwgPBy+z65Yh5tjO5d55AnoVfXSdD2Qk+G1DW2AxP1S7wYPyJ5gjxbkw4Oc
7OG2utElCoYaeN8IlKWjdsiC5qTkcoOPNiKnkQ+SVYQEvb/OxFqZP7Ftc0rmzmlVZDXsss5KcMZ9
ysZ+84zMe2bzTkHlTsuvwCJ0JygByE1Y2Pkttz+z9i5a26ZfvVGEOxYU7glgx6uxRcAFc6BBEo1r
unjh3c9OSi6vz8kbox6Sey72TsVIwCeFnt3raibMGa2HgMM9roriw+wpF8F3sCryoLtsWZvOHjX2
Ml+5+OwdzyQCgy7zL7avnL3NLhx+gv2Uw3okdPFTyeDfYIOID6roKVj9PC2lRy3Uz3nsGrToXvdA
BJ19aEJW8Y25xCjgboWOLnB3UP5R2+yQSum4cnJ9boDfp5XKqzPvboewYYr+knJ5a6nEZ+0NsWd1
n87oX6AJDbe6ZzaggndIHDtaCgftpJudmtE5Wx3rJcvJQ17e4V1utthN7G6e3bC61eyZripvQ4bI
Sx9D1fyhwCwdCE4ddgtjVDueIx1cgF4w7y7EefO5IF1ooNzKG0iXoWuO+Wxvx0zlL2w3oCxOzOEp
QvaZ8MkKMivjqRy802yo9oMQchgyVa9ivEf8vF2WDFDFRrFAfDLVyyQHtBX5+NA0Y/iqvIqlOFCl
BF1GCageflW1kJog3fF9Hef1OIezfyYAj55q3Lrj4CkPxE52tPvyyyUw50+/uOCFAROe11p/mSj4
z1G/Qb+rfknpMgYKxK/WGW4kbXbplPvGKWiXJq2Xgny2WryiuvmblTU5bpyxadc6nxCgYImFkxWv
rMZH4J5pWK2s9IiW1KI8F6O0d8hpcQkBSAhrfk2TYexRvz8E26ri++QBl9RLuIJ7gdeRKL89rmo+
jjP7nsLzL0BJtxiZXH2QHMcMnh8rRZw6OqPokUHtb3PTA1K28G2brX/sG2e8eP3JtN1bYSkXD3X5
0TAHPND/Gmk5D5JtGMDo1bP9w7I0N2Jl2bo0OjxGbcE9VbIIdUz5JUam5hNeVVDgxsPoujcm1TLu
RP04StGCHeTz9wzvywsqvkQAfVD7Oo+lEM+1gimIZKhJkI1eulYd6ga0UEEFeC4Wq/sD3NI+QD05
Kb/6mAm7oHQIfvS8qlfSEF9qfOE7CTdoN4/iwV5dvhNdrklhizcpzbctCu5xMLu1xMIMgHdNMg9X
OP6eV8srH2fBC22YzRNr79/eRC1EiOlFODA7FkcCSZjLi7VOq7Pz62bghSEE11utR0/Uf3KXN6f0
jKSoHcHTQ4nYSoA/E+xBwEkRZMrh3uaE3j3lSLnU51m6aW6UbYimxOXf7ZoMrN8m3grZvGjibsjw
Ml5BSf7s3eLIp+jtTI//sTU38B8fFL8naHMA2OCj0nOtNVAkY+AZidZEOnMbM0ZjxzEZqSfFi1qG
t2ZjzGOM8qkCs4W1drhUMr9Caz/OlRqO2R00UpjzLcusCx7SaxiNz13ViN0weu/u2E7xQNpHXJnt
z870mLQ2j5Uu3gLy1ngA1N7tt9OaNZ9uuL5VlXnwI0RZpdN+EBdYvZv4UnaLMvcFHwzhpct4D6zo
dz63Nkng1Y91xvxjMWbkN+5WJ7wk33Il+bKYqr0zdbdyDvi6ClySH49VTYsBR+oeXBPbEkgvIAJm
aEyUVu/A2vzRz9E/zMDII0JnKXo+1UDUqgF5bawEYmx4n/xfhrO9MF+UKN5lof/yckP67ZsqYQvV
pHkm0/pOvUJn8kSsykvAkxtZ7JoXoDD7UE1HIn4e/ZWKEtk+dKzVoA9kp0D9xT6fxn5fDOWNxpBs
cEQaVCzhbXNbyYipIQtZ9Gk7+fVHVNmwR50GzxNHkEty9a6B0po6fivTzcAZgIjgE7b6D8R76kCb
uxe2CXeY2MmkWxWQAdnCh/QeGCE8L6H3ISO0fI1LkiZH39SR0uO3+2ZlvteX/MEqYkSH+5LSmYDt
vkFxsbjD8NtbB5LoiMihw9KciqsRuzpnJNM4dmbDi/Wm88JRnNgOCUuMbW4hrTeMK4+mLcseNwL9
NlORdVpfc8l4CvgH2mtzDZ8Db3tbVtCtTjP/amuzZk/mHEw/O6PpI61ScxHCPIFNPgc7sw2Lh0Kr
CHGe/xnO1sbVwZdtM5ERH7o8WR4q5ilAfeWhuI7RK5zraHk3+/y1H2laI6gz2GXKpDTrV3dzMx6I
7kiYLgSIKvNitq+MRZcrHpkHsYQP5FtfzN4AiduUDaI89T2NHAHF3LwUnXloXPaAWoUUTFKdFlef
ZU3KLZlF/+GlXAhDY5fo3nyfXG71ApbnrrLLidQdyajcbhIFKnRnhDXA1DulCpmhQxdMBgwTGqwc
x9VAa4IK5MnGlJk2bJCuptO9bHLxuCzz8JhbNAQO0DU+KttLs3DlnSKOOnA/w8CbPkzJ4Aw6Hwea
c8sjnEDb2JnPo8tNt6vt0jiTAv1HDYgfbKnbr7W1jCuoSGCSZpRaS3ZBiYd1GQ/es5VpxtjRfOmH
yEfuhOFwHc3oUvSNc+iEIeJlKB/HymQ8lnnMHUvOmS2YX0fowrumwXVtZYJs6MGI2e+Kx4ynleR1
30+2MYBtVoQo+sbCEO8oZcdXP+vH29aY2W0xLPx35IeuPzIfCYVl1TOQaH+GZTqBmCacjsuSk5Oo
ZIfFTK1wPJScPZRxvfyCpePGeJzCHw7Euf3QO6DxBk+3SaCG4cc2FM+wqnQsW/ezqcLtqHSYHSn5
aPPNj27Nvkej90/SI7lPIjhFjSV3FhTBus0Jhx0YONX+8kvXKD904d/q1dwSy57fkTX8LCMfDygF
BKr4+ysjRJmyMvvT5sJKrVk+Cp9ixHQr+8hCPj9YBuSyaVwZBW727ya3DN5Wfnx/mo5LsT4PRumc
gGGQFOrYf6PaqiBrW3TYRXOBKs/5HSK7MlGK7AJL/pRFTdEX9KmZh5fNsfVZGPnbnbu/R3KYylp3
KZtC1JEWFTv8iuog/5O4MBcbMwTIWYDrkS1ppwmm1z7hQa5CG9NE1qkt+E3VAYejUxFwykQHlR71
3OATqAj5Dd1g4H3NBemrLgR6BrJBgmbKe5isSVxNL1r4YMBGjV7BZ2adRSjJamMMRnjIwITb2RSq
zLqr7RhTCXcDYjwCMPMRtYaQj3Lp3vzeWzh4G4y3Cd9bA1RFk4DrO7nsY98v2e9Yk2W3Bw8wW5cO
UOjznTXcF0k+bfk9T9Hzz6MXWHFuSVRf9wk2iHU61locpS0eOo1nyMv8PtVyQLzXsPeYfOcmBRsr
DpyT6oK9KCjAHZXp/R1VH0GB89q9I6iBLCYq6m7pDGgIk9kgH7WFauern8rwv1qB8ZnfjowJfHuz
4ftaYfRiMD1v8jfmD4/R3DYPGyLbZN4ieeSMr5Fousf1zkbT0Mxju3AhhfkahNrO1pSBlZUxfCI+
q9HyNEWCaUZLzHl0YBTOuMlrrkRkBbumDLxdYEynVqNSA8GF4Hs5DH30CryxZJRi/zIWhaWnuyqf
psKnTWJgsc1EovN5YfHd8p9ZgbFn0bRxjN7XNjT3lo7eAmeECWjsAvBdCaN3prdRuna8nQXlZD7+
JkUNAL/buWkGwj6ZXNpsN9yAKPfviFXSSXWnrcquszK/V8d+HlbrhyDylBED2d3EHxP66agHoGyH
KACE5zrpDKlu55H13LQAc2vA/THf8T/Esg9mVYyHJlNP9bLYcefXYGXbFXCd26SSOOtch5dsQJzm
VVRnda0+CbbjNFKgAtHMZtJh4UbmuCfUzSl+tw6wPmYzZ6OLSN0metnJfrJvfs3Gv8tGw0vPVBgt
MNDvvJq4tSJ7i42yOPaB+7H0xXMPLr83cyfher7kDE9HezzTUB7ndfhtaZ0SqJYKTWjAOLF0DZ9n
OHBQoqdr7ZsoO4vHlckAT82JluXgifI31Db4g2hJTg1mtgmGee2sp8JyT21QFAeo7S96Rfc03mmg
2UaiKPIrukeNLKOs/jZk2AmQnobUt8xzH6nHf9Zlc7FEfh9jO+9E+aArDbIZFZlL1a5hjIL2t5Yf
wHEQ73oUe669vBFb90T9hRmnsPY0G5eobRJXMuU0g74ne3nxQz4Ypr5xbZLaTZj11ZqIB2R6o35J
26chmGf57OUie+GMYjtdLyVcMtc612JgMz8hry4d0SZuZTDmX4kk74wArHdjTP6/sbHztwja5L7W
kgGdDbe0m812OWWEyWqvd1J7697sEtKxIls9sln3DsQFzIsZiAT7kUrgqKLhrIvuAILFTO7dO/kX
WN6z4JtodfnSdwxId3PhZ2TreoQz4DuZU6W9FN8AP24FDsYv9GkaFIJvzwvKLkYds8ZBzkDmjmQ6
OK75m0EpPjmK95C79VEHUGUDYVoHarrvsQmix9ARH3CTY9vMyoepICmRa3REmhZWe3Oa07xwzecy
t73E2XxgH/4NFUS6sfWZXDi4jhjESyn9Ckl5y5vnLuQNI392hPHHFmWYdD7C9GhEprZ6on8ohOVT
ikQHpNEHMI0qDWxdIKn1vgeapQeVu69BVjxlAUXcoL8ZYnqp1UsDuHMR8BPnDP7u7Y8T5H9mZOyJ
AdzztBXYAqr8PdjcUxOJl1F4EA1nkn37+zFptp8dRGVdE8HyHzaB82mHlh58oTvoJGqib2oTDCBj
ybDIDP/kjZF9VZqzPOpsuRfSAawqpVEipfPhgm7wPlOmZE/gou95xlN3Weri2JhGTXR58QPzAyHe
6KGNHoVtlfk1CdY4THqawXiuwg/DMN60Lx7NLVji1WbL12JYWwbfi71+BfnnBWmgWcC6FbhnQV5L
4tl0GDp6okpI2KzMYDCdl7YBCqUAG+ZG9zPvxm9Zt5RrpFPTnraaeIfcw5RW8866023uZzsNQGbv
xwZuF0GCMYN3IjirO14S1P+OOhQcLC4PJ9+C2A5brnR3OGtjSQtgHRDB13SyWfkKHen9KOfTFjpt
yu/9jOldnoaeAXmVGQ+kI58N1/mJAdFPRiMy9+WY37Qzq6uxVb+GcnrrFwD20xhmzCOqPIb1tO2E
Nz0HdQdesejjZixWchpq3hTT3Q+iDlKPaQk7P5crNUNvMCt5Ma35QxOTnqDupY3M+PGS0GoGIgBa
TXBlFVyqydiLufN3yFazFysM5rvP5gMxzRxTc9+qxiISx89Q9bjrH5zMP7cRq245w2i3WLPsNsCU
9IZlceDTgK8VhtXH6pp/i8GZXlzVYWToRg7l2tas5FGHbCu1PbGosSnai1chbXbw4sdbrW9lkTvP
Nh6AaVePHrcN6+t4QLMfrwMxFlMu3lGe/yBCgSpkpO7uw/exheUpBtrVOqrZomNC30kmGOyccDMz
7jw1mGERe8mzb2j/RLwnd/lcvwaL/VS3fpuUxGAf5omwgGmpGZSgLbrr3eeuobkfCwK6ZiVMZHRg
Te0Dakxb7Qp+pvzC715H+1IEKJpDaxiDR0CyGFkWYAbZbpHWtl2UG0CxBWPjeJemuE+7zLmeEwfF
+xbXdTvYj3YDJ/q6+T1fqtMrrhkjJztE4IkuX1ebAWW61rhPzmz7oyC1vG6KS4W7lJfGYUdeY4cq
Esqh7TOwg61Pp94Sfmr5dE2pt6iKp2Hz51SHOXmyqjbav5DIbTQiguNbgqMPfpResI1p4FHcYbSp
eSHHiDIDSm9V/fXLtereu5W3fNdSwZvJZJXz/LdtRi59Moi9I9wCPfwcGLc2LATfGY7y6efzdP9n
PiG87ICxb8yfMfXvOmkZznFtI4Mg88b8487A7FOnojLvR9a/mYLl9mMtQjWcWQzxi7HyLfqVDx3f
1+orzV+K1v1LWlO1fS82QVPfK+KT92LBOJ7CuidslNbBP+qcIvX5P6RZYhO2fQVpGWyxVTX9AQd0
tl3NOWrcJKRc7w7ENDkyRRFMAjFqLCQbIf1SHRO3W5svnqWmg50F87BXcxFWR27Plc9dm0tGVI2/
BTeAfVF0qbUZzr+o+so+HtF39nHWcHTugBstxkc1krWzwzZE71rUE9StdioYwhmkuDpUz+yEkxKF
fQoxj2iIgWUw1dng6EO+EbRwyMbFeiURJipTDB6WPpBcYRB2osa5vAo/MEjMnZcR7RA2wPYPM5li
PRTMZlAZVf5MiVsss3CYxtadys6s1usqBlYhh0cP31T7Mhq+T3HFvnh96ls20+fRRXWfkI9gu+fc
zUr7ugT45JiNsPDIRMVgpB4cQuSNzVy9dLUW9c0Uq1souUJhXgsVUNWbZl0xtzZr23zGme59TPmw
bKkjZxQLzsgC+MkejKZDTFct+zD3BxaiBZkn9iDhs8537ejZJCt2QA/TbBkt3iz6eRe6yg7wedBr
2I8Winb17Dfad49jTrrSnnUxYtdZhH3wA+owGhHUuEPMR2nT+q9iU4mBAi5kx9VUxiO5x9r4AdLH
5+8agu3Sm522T55B6MaD9hsuEY51xNHkHKnlWGvCnWK89AxXjQI1wK4kBqOKkREWL26tGcOYtS/e
uiEvPFZmRANfpSnCS4W+54+xiZl708v7I4uF5QeK/WtF0hGIXsNAdaIMNT21oiU5uF87cecUb9Ob
NnqXcqFG0Maoz0DQnxNptLOYXZ8VQGuMcVle7Vty/1iD3teWIVnOYPyZPBMyPbGbRR/RURB55F+T
XeVb7ReKEeurrLhY4Pn8J8ektjISFyy/+y488ALQ2vxIXG0izVbMNqoZkOrz6dxajrL7GFL8w8at
u0NXovOOF3NFqlYh6HVOsIztn4aHk2FX6gCPB7RkhDr5GM7VCVUpDXxltw3KvmpS3lGEJc6G2TfW
Z88vXusSaHGy2ouxLbDyF1ucQZAv/3K+bv3QMTZh3FY09C3wiVRGW8y6Cnem+zoy75AotWpvSm2x
GRpzRAllizFm8R2skmi/ruJmmTsr/GzrRtxWFY03zzWY6oAqZivHDIsZ05pvb0G18ipHYz3Zj2vF
txOz6GpOXrWEflJV7vTd2zaa82GdG/uqkPod3abFqKN9P8AA57XTmbKhZiMzmhyehInV55kcgYWS
zUHARfFsjDE6efavLunE+CTMlaPTQleFz+E/1btfIsbfWrgZ4dhl7D6Gu6h9y9Y5YSglH/A2c0Sy
WnmbphHXi2OPfjqStiqP5Wbxa4nEWqK1DSfj1cM0lBPS7DjHzGmLHxND31tvYoEiRa8NYgsRgtxP
IH9f7S2aFd+sWWJTIYxpzJbtZS5668ZIg4G5kEwr4wE/fRIC/MhPveXwaiqmgC6TKsZsBx80/4wf
NFePCLP6D8S2HCFMlsh/i7Q7bkeHzNmJxJGc85E+KhNx227OX9wnTpE4Az7BqawtlVQZZGVGFMi5
55J1HnOfbtgL0+9/DKUOIdRHW38CVKw+fBUiY4cQwT00rAyXe0K8Hu0+5Pe09v7ye/D7qo19sqV7
uhHPW3a48sZrAQ3xq2uoS7Ai9Mww3CJ/RF/DH4Onz2PAiKlHjEl9XJDWpsx/LbrjOCqxlsfZYuHU
DasydHe5ZqaZcrysw77ssI/tNmyV1d3/p/xUdFQjZzMka8JBU8IxWozGJ2Bw9WusVqS84bLesDqH
YUKl3wDfq5otXawRtec9whaPRJi7D/Xsc4Zb5upmiRj78J85iulBRVjGKIAFmqiRi9OxNjJRlqoN
fwHWFq9IoOYrsbHGF5nrbh7jUOBZau0Gs2qZj/7L2PkIPhEAYuNzt/Az06X7gcKO/7azqSBuIf0W
YXkc7GxeMqN4jgYBQtwbg+Y1K0ZAwM04pfTiVOvjtL5201Z8RKNk2mUGrYvSpC6a7nM07e5pNUzz
y2tQHTRqbr9K35KM7Txs20Zt0U5NWjD9AZL5zPYEtZ1pCCdB2QRqvBauOo3z4P8rhaCQ2kyqEhzI
9p4pXPOONLXAh+SRC5jBKdL71lSmk9xDE14Ag4zG0WXV8sAURqX2QspIYjrF8ky/+zo1ns1h5S4I
mSdvq143wKNkM5DdHTDt9ZnE6VSrZ8r+/GZzGz2RMr/UlyoYEIevUF92fhFhxB3AbEo2oyhM7k7d
QBY3WfTzD6fvo6RugipASGVMBLw3JEYshVV8l0SwoBtxx/6NbAAaTI22J2bVV2MAVjhsTUsPT8gk
wj/82PkTkA0ERlPeGz88MZpvwxyU3z2KE2KU3DkK94q1MGs+ptIu8Sz9fCpDxuZUA0a5J81uXpET
mjzaVeNypdnO3ZMLlt9vUbHo4aGirRhSmJbreiAUigPn/6YJHc5qPjiEmzHCbK2b7WueS6o9nnuL
PBofgShYESdsWDmQg57bZ2PqvH8s6I1HK28qhvqmYvz9358j05LlLYYQIpTwWV9Qd0W/53Kyvk2N
JS1hPCeei2KO4N5NzsAQBc3RqTZMzoxybTlhGhD9WBhRiR6czLkTzwME/WMluXx6bmg0Rx7/mXl/
n5q869Fj2pt3sk22+8uoGB6id0R3JWlm8gysfVqM+czfzqwA1XtPiFLcVVX9NSCqSTyr8i6m9Dl1
ldsAQykYjJ07aYRUrSi2vtdNOeN+mr2mi1s8A39pL7Jrj/M4ATi/7c08qJMKhENM2cAqMNCMHKHz
1CGuHGO9N+LUzJI5aVcd2shW427EnNul+DKbr6Wje0/YK+ArAl8X7K0eL3oaMfT+h1DZ9okOsvz3
hReZo8xq5HLoIBqKmEahWF9G+IOs8JwOCKwh8YhEi6lskh/uH9Y06UKDyESKyQvsIUakFcmhyEwr
w9cMU1anrZm7k/qZdBZCBMuGT4SIDPKVyibMrmjFjcRcyBHsomi9DWa5kdaCLhoXAt8bmIG67fGV
tVXeRW9+mOcHXObuiw33P1nn1XsvfIfisqXqMnfkS28frrV2GBvdEOWSPxVPxbjqBxRW9tOi/XxI
zKm7K9Zxj5ZPPjrZbAdCW7ppZOSUSIRMFE/BDAD57Eyt3s+Ernw07IzeiyjAVlAOb0OPSnkIZf3H
0pARI1zFX0x4/Ss7ACp2kk/9DtfYYPOnfay6Ej99s+9gKjArM2E/pd1GBh7SXXq7Xd+zEdz1up+f
rXYbzoK4yge2nN8W5I85NnPS4tNcQd147+1681NMG/xCm7bmHqmHyXaPJgGNQ/r/238pZ7TWWDJ5
tUoE7olwt/Wm56IQcZgN/NIUcxZ1cXOe0h0AHjpKYLC8D9H9qrl2o0FmQ8uTQmhbVzBm/u8vYBLO
G9HjzkVyUPXjevNlTsnlRPfOzZ89LinSn/g37gqcEOhDxHOJcd6CJUauFBly6LLMr/r+rKCyx+Lo
mea2BztU2eCJIre+TlsIyFVbrnfx5inyscooPqA6k/wl2D65oJZpW+ujMzQySiGIeMgy9ExnbE+L
qo+iWPnv/38KsJQhwjqEJJDTINWSTKDBrfF7/neAYTMICLOkESjDOJsWFHNz4WaMSJrS5oshkUUQ
0/d8STjCtV546VjhzHFI6p77P+7OYztuLNu2v6Lx+tDAOfCNdxuBcPQMOpHqYNAJ3nt8/ZugVFXB
kJK86t37RlWpMlNKBgI4OGbvteZSt2g40dOjV1AaRGg9lbX4eDJizhId8joVR6KZjrqL+5fqvmu/
bQhrJh/1Nm2muDihRKCll+jTnMhtWhSJLv5YGa99w9KdrROYTbUh6Bs9ZM+Lupm8jMlrnHgvUDon
8Z2ShmXtUvslOqVG3cOoRqf56lSspyCXhIQQ0jWm5bYNG6kFRMVJdbOAc5UbmiFPclSLJDstxkFE
2zbhsxeVEhPTpSh59Y0xZFLYzAfDXw3J0FKZIkKCjDGimXVX6o5/3dQV4V8OOUTHRZhBThZmreKz
DmPcHKUkEoaWEbpo8q8yQ9kEIsSLvkAYKJtbgxOIvWJbhImwLU2UUpYyb98jq0vufj7DikJ8vU5q
P263HamLxqLkT+cu51XnmS5lp22oBNETVrUapE1oJC2zit3YrhqoKiKWdsAYlASeYa8jzTGWvYp/
fcd5wbM25hCqmBP6NH0meoYqVR6MY+rKaaTkavSNeuNnhMtdD6hzvGNO9gw/vRrowyCKiu9I0GDI
h1ResmVqxR6qoaiXF+gsvIRzYgCYg+JiAua9huu2haWVOVtyNrTv7PLt+7j0VpGtoKEKsdfMal7S
jK6UgrHX+9mdH5JhF+fJedfrGD00jj2UIgAJpv6VH9HFxmnWoFZqfsjKecA+yIxoGCzWa3Kvvr3Z
9v4KVHWTp/z3fV7GWwbGc16MVegHzX+dhc8VdrYfzYd/avOaz0EW9eEfmq/m3z/rf0YSB+BjlSkH
c+o/s6xOH4smeEz2UVb/+dd+8qxs9StAMmkaDsZrC0IV2NifPCsiOeAd2qDeDJt4DUsArfrFs9LU
rzatf92RJtsbKIT4UNGgz5Ec/JZhWSaQRH6DkhlpBv9KI7n8abXk9v0jblmY79nBioQtpePRtmdX
6p6Fu3Ycuu/U4zcS0o6r1QVHfjs+zuLwKCt6qtND8JDV7UYfxcMgdWPRpv0pkp4jo6OHxaJF/q+W
PxBzc1Knw4OZ+/dUFK0W0oH8Hoy1vola6jQWBSeR/vBS9JlyvA+m/obWUOZ2aMInUv8QCxYmJ2/C
wmstOGeVP5otankVERDUwA3oSQJxrJgYUXqzAZTWZTGyBCjjox6glcxya0lN7ZRd/yKjzuNO5K1G
BjyA8NTrxu+kOG4LPZgWE4fTmkgaTYAkhx66NRuiraLuiqzeK19U90FtPg8NgcNq+EoM1ckogf+F
Un6LOngxFdb6xn5KSjpoGi3POft2o7bWRYRlvC5hARTBNdGC9O4oFrA9hIqDoQSq3WOeiBvf78US
UuBrrfVXCXG4Z9ysjNouTeKdHLJ2aU/xbKfPz0anY1uE02jhk6nYywDXZtmdq4Ks2Te5Thj6LwWV
k4VOtligi01ZMPUqykQvmH2UVypEnDWITQI2MuLKGArPnVPqFrSHd4gv8Fqa58B4xBFohY2iWsEt
EYecSZlJPKNfeVIsEqs6z0LVXg0FvQMsejFclLHZ5maz9cd4cAe1ubGmpl8TEdE1LEK5tilpb27C
NhxOA6MJt7ixNiqoiuVcE7iY/Mp4GeyS3ob2HFBS2dbBqKz8QVO2ZEi+ndHcpFAvnRrZSSFxu2CA
qgiLLLNVZCXxMfSacquz3w2gRpg/gjhfddHo/ER//tV099+by/48Kf4PnMnm+YLdq0pIBd5rA4Yd
M80/T2q3Wdi8vny5bh6b1/rLWcic9OWibZKReLwvR3XymL3U+zPeH3/8r0giy/iqqlJgBgataUhN
B6H7c/YTpvnVVIVmAR/QDchoTEC/Zj9pf5UziQAaAlpza57i/jX7KepXdEy4YfA/AoAwYGRafzX/
vUf46s7Me54xgyhdLOlYunw/Dcq2ptAUmv5D2aGl76rAuEI5f17U04lSlq99ka7yabr2xmHcEMqL
FiFdARFhg4/1aFVl2sverf41Qe9T/96TNX5dD5Ud25bMyuqc07Q/LWM61JVx7Hw0dlimFZ+U07df
YpKwl0oMkC5t1Z8r/D8vAu9t+dxCR9cNWAssK9x1YRwQIGpNEsOJXOlmNJUTg7zuNO2rOx/7D9rU
IFlV5aC7M5/PLbPgzqTU/vGXfo8eptWBrhVbF3UzaIS02A8eQhpkLbcUleHE9tCh0hyU2rjWY7DX
mPp0Nn5sLs9HqU5Hf/vBYBF0BpnK4xf85/3drmo/gLuo0UykabfUrJjo1tkponndNTCida2btHPQ
F+X6w8efLBin+ywERjAPWMPKKy3CiX4u8ftPOup0AwBqgKdvES/Izl6cnX0/OkLB4vobXN2nUP1W
KLC2VPeOzCPqokfViXlknSsrjH9Lx3VWijv/8/nPFdtqm22bxWW1bfhLZyWP5GWzQG7EH3zu3OdL
c5lt1YfqxFnpS4vfjp76h/EyOYH0vaN6fuYfFStxPp37p87tsOsvcX2Pl/KIhqzbLIDALaxVtXq+
5Ic+Pzf8JV3lJffJDZc7Ushde6WskV642PJWrEVbc8WufKNu6H1vunW1Tn9ER+WqWfYuB5utsYw2
OW2XBXiA6UU9F0fj1XAxXCgn6Ym5sk7lmbJVN+Mxp+ZV6+b8NHFUvf18e2UcKWtt4WynS/1cO5p/
Evl77o/tCVKPhe1ay/kynGW5Jfh8m7jXqNZdgnuPgg2r4JF5jsrmpt5S2f5kDL+lWP2HbfHrecLE
YePEfMZ4ej+WQqdtvNJQkt16eXETLsRJ6eYbf9c90QUBgIVTBYlXqi+Gk2nrr6ZFuMKFtkjW05Zu
5oY/uirdaP26OT+mOLSo3Otx0W/9ZeaOC/7BCufQkrBdN+GWZ/P/zkbh9otdgI5pgXEvu3UuM52N
w0JZ9lt0quvMnf/d7fbjgau/3zC+fU8NtIsKmMVhDtbmGXVv41joaQ/1XEvJVIIKqRm9fTzgtzxy
UHX29NaW+RiRDuLbT43alKc/f0mD46CFFPX2d/XYP0D1rxEwAs8sLEjLYTZ2GK3BdZFg4RCQLUr1
yBO0TuSQY4DlFxE1z4EsfCRdvKEECZhwkJkaeI30k0b0F14WqcceX+DY8etfv2T5TDn2fPSM//5n
b3+uHFr7kxFgvJ/G3u6MYTCPSta1eUN/cGc87CYQMapoB9EV5YZyqmfBFX3TUzt9VZrmWngGtbz4
XFPEmTSm6zq010j/4N0gNC05eh5H6osfaKeZ3t/gIXik6LsjefEYONZJmzbfsOrgq8N6mD2Fev9Q
N+kWSNzSGOkZVO25k5ubUNzZYrJhCDiXuj3vDcm69aZgg7N96aHLHZp4DSJxBWiV0uAFqcmrpilW
nk+qqgVOwey2ieesZqCkrjcnEd6KGWwpyuSK4JTrvsmP4Yl9Qvw5hIHPkyFyLU47b6EAmjYPur1B
lUZgd6RMg50as9Q0FAEWcH4XvfpDbaz6hNARYVySSbOGUt998uHzkrr34vLEeGCsgNZMQmIxOFh9
bK83xqGZo90Nep2lg9o/mnpCzumlr4gWaq44QKxoPFufDJiD8TLvylj7OJKxNRNCP3yTjL6y8dYb
00VUy9c4pVQddGW6nnx54floKqJGw3fugK12iAbcfPwez6fLva9tq5qtOcKaueczT4v94ftbXhAr
SjEfnlUpYrkddf+Kjk98ItpaBcauJGvA9Zh+jfwsL/KjcEICSJlkzWnuJIBidWbq2aOOxWrpN4Ch
/KF4LqKivkmtKvok1u3PV2oSpTNHVNryYE+U2fD3E/YPN60IH2y2i26qosIJNeskq8OHNjYAMJQI
DyaUOB/fJf09nImYF4tbo6sOs7o2H+IPjsmiTyvcAG2+w7q7TPreWxUYrtfL0CrSDdVuVh3pI9+k
v38OtBOBpJXdjsBMiSwpabsReHwKwmPrV0GDxkfAEMz6HWSGalNVcc3xhr+lNFquDL0f4XFY4aZR
x1sEFsm5ZqgXMIuiHUJ/DM20fdJ+PI38Y5oW3TX088oNCn/ADjWqy2BAplb3WXc8EXC0nLIaHZjv
ncMMIZ9v1G7f7sxfnZP+fALaL+X810Xxml031etrQxTr/4Kqz7xs//PRaPP49D6udf7jP486Qv8K
r0yd10QORJx62UT/POnYXy2VyQq8mgncy+Ct+89J5yuRL2xgVTI3UNNqewcd7SsOPUY8eZFkcRjE
Vf3NOef9MYcjlG7SlAPzRr+G7rR28ArVegcnN0Hm7jn5Nd1TG92BLD9JzTh4V1hy2UeLt/RUyDQE
ibyfUUBs4ZcdATaJInStkjDioZvNybM0bu+u/+GU9P7r2D8/ad42862oXx2myNhhUKaDoSFfLoFb
IKlATDEOy48/5A9fxySawkHMSKXtt7QM37CrsrKcBTnW5dZ3cv+iHqtmbcuAzfEnH2VrB7OxhYGO
cp7N+QfQO5l27++dpxVB65N4jngexFCbN6V3hgsqBJk8JDSxPCNCQeAjHlglfqe1J0zqOMvLcEKP
3HomMvGpGxoJTdcnLdz2G9Lttb4aYEPHTT5dO20IUsgbNUK0oxwiDsFqdXwR9xpTUaNq/nMpPMdn
EWwHKAq5lX9zDI+KuN/jYThXyp7fBERI8zybKLDVapB2ay3vjB+sDfg9+BHMVGNa8sEiVMQLzsLQ
X7HgYp9X+h51Zlwkjn2MnNQs3FYC8ThX48y8bZuOn42qI4aEIVCYL6qqsZ4tJ6M30EkPGcQQo6BA
BmmND1iZOop1OphHJ/Iqtsr4+Mn/Q6jEicfS0uMuMMp+7Vlq/ZrFferhsx7Gp46wnW8D9f4fmDMM
EIIo1uFsBO3VAHghWse+9Dnu4NdUEO+E0F7TnAbolOUK4JbSuvX0NL71GgNfNGAAYROPJLCnEOkT
tfc2YfcSFgCcgvvU7tuLyc6505kdF9/ZeWRXsH6IsqdFRcq8IuwYba01hVCbnOa+4o18YikLn3hr
2sdgxLsKrzQ3NdJq8dovVOQ5j5aop8SdBE+GRPkQSLyfpv7SpoWO3KkpAcmxfhqb1B7xZSNUtx98
LdPOpVY7u6ryAel3UkNcLMsu/jZIKms4sIaLqehRCk9tE19nbSXx+8apfie6QUER047lU+g4zTe8
of1dGSuevQjNMXzG9ldfU+uUyRoaUH+GPIl88mEwE3RGOKhOyfUw/aVg4kFJWAzqq9r30XPn4890
2ZAZiGa7yt9JX5YtPXxajqAF7A6iGHCk45JjOMe8hviTRCZQm+MwK3BcO42HzZJkul2jOi3a4wm8
6bKtRkR6IvepEcNDSqfdgDzoMktF9z3ureDJrwbfurJpZdy3ZggpvGxQtrlVadsYTZWWAxQqWhxK
AA3yadWVsYlNvaHjtRgiUTzXZa2h1A2t9l7gewWBZ/Xac5w3GWdU9LMTRIEBNEBj5RCVcLzH58qk
dvoix4qco1Ka0qtMs4NTL9YDsCRU6eik2TUw78iOx++QKHRMxCWsZLLqURgyUye8ZZh/8EwIrype
RFBz2lEqA48JdK1eXwZoYG8rytO3MTO+s6xUM3hp9aR3AMQEFrb20qQErwndzTGFACDBrYqeG17x
Tm09Q56MnhHg5I1FXKwSAiwZaYXp6GhVtQG7iJ4aD3WthM/o8tJLNIhkCY50hMBD1z4S3jACqLqg
85FKVwOpgAAuH7p7dik4nXrev+eBAXSlRfI+dzyeVty0/XmN2uPV7kJGUlt6qNpAIOXJ0ok9exX7
+VwLL9QMvkoe4UQsvUG/q5gyv1eeYvcLo9X6csmEU6VHjullj2E6+gqEKAwQCxX0c7T289qncevN
9ig63tjlPLpY+qJOtBGKdtnwNXWlhyempLeaEvEHhBoN6TynDSk65ED7MQmGyuAMuBQ5VgHvG0IP
WU5GwxJGHaJQnJ5GkqyknvdXACmBAXVYZVy7IIoAy7SMQZ74pbWuTb1HwWjn0bDWjNCA5TPasb3p
aiOCBxxJrV+YYYfp3xT9g8iMYnBFGnJNVHN7sjCKRjKZJXl8aXhCwd2vksXkoA2my54Mfo5IsUqP
G0gks6ZUVMUyDIN2MZTIKmf3lfHD8rxlp5VHY2tX2qoTFuYDSNuqg5ifrISqSxG3eFMVPuuMVqQl
snXCZRKgxFlGGDhpbvgAF7HTOsFDUvjheDyQqfMaCnJ+VrgjuksEjFhyUJ0V0rXVZrhuTXwzfAXg
NitOd6hs41nbsdCG3AnxlY/gd9Do1c8esbgIedRWS5daUjD50k4XWyfzpbMI+wyBTwFW7xsYXzDP
tUVadxAq6muLYRSTLOrtdNFZ5lazx8CEZCJRgOhTo22VSZZHsZ7ZjlsicSevNaCJpXn6CSkeyY0a
J86TUho4uewhqRe6Uvv1kvqrf2akdn3eaGoBSkr4ebfK7bDUwKoEYbgEzRveKlahPvV5OFzpoq+o
2emmEm9yaJuXaeYh59ZHWT0TRyK++UE3wi7pFQ8JNHUSOIP49WO3Na3ySWVuWyWtrWXLVnr5U9Yn
/S6vUJ3hWBaXLAvWeV1UYEIURDBECVjPPT8fp30dAI/uzaattrHd2xfA3+Zx7lcsMmVkwJTCsFdj
dUtR26UGAqKKUvtLrHvSdEWRmGJpoU1h2bWYv1BkFdUxFWCD6iO1HxDOvcrqU8nGJgSAg8ZRw+B7
KrkbjUtJPQetplnT1oKAgtbfryhIIR68GATN+VXAGXJrZNQ7Fl3glNd+Z1ngRcvacr2p688K3cRu
r+iyMVZaE6WE0sh6k5q2zFw1jKZvjE3xmDswGJHUChaQqB0RCSPKZzghHgVrYBdR8zCR2kBZbAyZ
AcKqqymQOfpwYemNnp6SQjWxpgD9BAJfOuWDweCL1xaQpt1Ip+RHoGrFectCwTji7UPE0/nhd9nM
70ekazCNhOpXlkv1NvtG/SL8bkY1xtepM9ACFr6xDrXUq5dKpfW6O4R2gdrS6VgdegIKb/2+1hG8
ZFaLwXzUcRimSH6LtTW2kqpkNPK9enaTSAZpjuFu1rCrpYqGGp/pTBXc06ZhVV51zeQEREn0arfD
bJLHO1HqSXdSi7KMtaPSN/SdtEqatqqseXYac1TNRs5PRpcZvnzqgIclyoQRz7YrwSo9JaDDYmxw
A/Jryak/67SeAnPAvMXAQZS7Io6ku4x8KfNNa9eacjKAlaJH3FuoeGjjoYYRllXdFCH7TsRAVLoB
9BUN1EGobmDh7WoLMnGIV0NKdtliNKIoW1StzpPXRTw8ZUovMZSTPQrqqywpYgZxCvQiBvp8gU+5
1FhIFLmTtQQiA4toNiAPVkRhW5rsiepyZO3CTW+fVoVq4SRvzAiBtU8S93kAOhcW7VCzsWsHYSbn
aWkOj1WUw2aBaQIDOFY0C5QCarGXCv0XO8igIalEb7QGCoueooGU1nzN8JZsIJ/ocAPY/Nhr9CGv
X4gMG0nyNvMMcZKvCBJrKp0Fx6+rmrKlA9DXVWrTrN0BqfoPNR9VopQTpVqmvYXeXgmMotxNA6jB
s6bTIkputac569hQqcB1aUD4Bw77Ll4mnakj7ham9mT1oqZ6P1UxjtzEkfXEnqmOtIuwSeS6dRQ5
HaWYsXkxApMVaAqb7FhzEKRjtW3VJgV564WCKUd2+tYz/cYrlrXvZK1rARxK6VfXEBtEwPYfehaH
ENZlFYHRU13A9kxowNssB50fOzpcNl3hurykuMc87YvVqMIUuPN6RMOPYRg55WWs16V1WUgdn41a
+KzB7OvM+PXt9PRXpYj/Xsv2f1s1Quoc1P+5HHH9GGbNl7swe37l/+nLfmmC1y+b6jV7fAmz13q/
S/v2o351ZU3xVeB4t6g72EQwanMv42etQuG3dJNyheWYJk0MGqz/LlYIjd6rxJk0t2Udey5X/tKk
CPnVsDXatbQ+CEunnfo3tYq39ID9giyZhxI5DL1A8BH0Ug7Pwo5SIY2qYw4PKMuROmWsMabT1bjA
UIWDB4R/e6vHmnZH/x89qexr+7JDRH5Lx2Gh9hIFsZ5Lb60bFRFIksPzfZRaGMpIwTgtgI/B/lOk
f4NAz+R91NrrscnTEQWyJL+k/iyOVr5vsM4VZo65/KrSCGfpUud6xl55O3RYufUI7Uof1jXFODu9
1AtMx1GkgSEamR69urZuOAvqS3XMkzOtqvVdaxfxZkpmTQmuPpeDCDZLbKKgfoByBeKWQwookQlL
RJNV9XZvKP2hxjLf5YOnoOs0x6kZGfRI1YP6MAuFaqD7YHnV0nTd9NOw8vv0rp+yzg3TEuU8rYhP
KuKHfYD5RuEOsrW5KM2SO0f87d8oHpKDWVNGS4ed8W0cjXdFD8hPtBJyn6VfSLPCna6ppkvBC4xO
mzmfhEG/pQscfm/SNxFGMQipNh88K6ss+tHquIQim4OANEKasLVn92j3OG4agXWm1kgtA5x5G6FE
yioeMR/DOlBWpjkGJ0EoNMzb8XOR9gpiF+xuHz+Yt3r3wRUiULINhILU8M3DWhFR1UraEpqzdLS7
sAO+kGOqGjiuCni37aKs8P3CNSISaVKHY5map4n2gsZsEUE7iGlCwZ9T/HST8LdTi3wXtIPmPIw2
KkT9WzFYC8wOgFmuWa0/KXTNz++3S5eU1ChDUhU9vPQyiBCiSzNaYsEW7O0qlhxiL1xnVtd2ylQc
fXyvxPy03n+gqTF8UdPB8UMxMvcW9t482+gAwwJ9WupgF9a9nZyoY0H3uevTFepp70y22lNLw2mh
Jnm/suOpWFhzrkQtWuC5LOCgarrkk8v6/TZwVeQbGYawqSwac+lx76pwWVSJ2nJVhCl2ADYoCeDZ
rTjEmJywFWLd327DX62QH65972v23WvFweH1CyX7+su6zV4eZz7m/4LqPQKSvfGxfGwev7Ayhs04
i07/7//59pgkYf22UK7RPGeP7xbI+d/9tUAKy/wqTFSbyIMYM+qsSPm1QJJ+/pWHxpaLZOh/r40K
i+Ms2oHbrxn01qSkwPtrdcTu/RVNCzOpZTCl6Tz0v1kexTw49oY0OywDV6mFRp2JEuXMwcTs91Yb
hkJtbqM2Ilu30ugUDVloqQDthnaDNQMT4OCTtTaNsnsq2wqrkK0yWTconW+9sinPk0HDIDWq06a2
tM+q8weje75ADryzkIcXnRbGwejuBy59Nr3cllFzWQjZHke4iKclmlH9kxfp4PX++VGzgFYlDIg+
yUHfuOmsHjzD1NyOCorrtq/8la8GnzUg5wd7cMsdFZEQpXcWBUnv/P372k+lqVRNGtyRi92iyafy
kAb95VDmqPzrulyrfVv0OGG8+EYko30+lcpZXCUnsC2NBUfL7Ei0MRawKTCuU5s7rgg41tE4ch71
rmIWnZO4i4otGTOaWwAT2ARtabAKOupmb8Rf/hwn+wIzcbCuc8sclWEjqbmo7Nqsg1s2erpWcfQM
7iws4C9Wm2mXfVDgJ5Vz2HZYUHVpxfGgpxZVWWjhRF+Ay4XFkzbosKpi2iR1CkKkvTH0Llpxtgx/
PtS/mq3+/9zP28wj/7ydX7Nxfw6+zA+RzXv4bnaa/81/TU6a/pUcY/KakAywiZ/FEv+anAydZqPQ
kNIhKVDFPKX9ElUq1ldydxAc2DQhaTW9ZWf9a4aS1lcEHUxtmIbfZOr238xQ8mCIoSCUBlJGQRlf
pScoD16XJhpEE0b9CMa99dYlGaMn9D3aC7vD7RZXPXuWoelXQjT2gl7qdNxmOXQzSnIU4DhrRxRB
KQYSnQCbTF0rph4SsZakx6WpkoMThO1NmJrKMsqmO0oqt+UYPvbEvd54catvVIPNqaJkwSf7rsPN
KZO+xdxNYw2dJM3aQ4VXX9IELKxsgFcKwb50OvV7gdC7ryYFqAkXqkKiQcoeXOrYr4/xOg+fXILG
U9+fiCAUGTC/EGvaTKsojFhl9jcOZki0n1YI9WwKuvW9XY7ZZVYOUb6F1rHKbFIAxOBBiPR16c+n
cvxene0131Rcabuoz3IyIc0RxFCTO9M2hVOlLehAZ/dtbkTP9CXTi0iLWyQ+tSUWgEKjo0HrJdWK
KToyjVo/rTAB09DInRqCYxtBkClrgMpCQpxdYLlFJRNjOt17D/40aR3M8/P3RlClsdjp5Ny9tdD3
v3dVBu0okIiepRxnrxK6mxPUvJl8m1Ni+EEktoR0SLTGmlUdqMvQe/rxYIiLQJaUufuJI9Y0ptGD
pUY0TD+5uvmu763IXB3vE68jLX5EMZTm3j+VKKbYAVZAnkV0/x+zJEhIOahjb2OUo/6gkUo9rgBf
+BdM78Nx0jnkALEfHRZmXQzAT22bWnnZsxv9+MJ+v2t4SCSjRGUV1gkVen9dmCocM6YcdVaF0fcm
dhwGwxB/Mib1g8Mt3x5pgSn5/qqcE9jnMbu3me08A2k/SDLQ/ergVlXfMPygNgC8vY7Lsjm2TW16
FXjlACCpQBYJjUERWjTpTZrkgBnNvEko3dcwxSd19LqloVOG9FJN2WjN1N3A5sc2gBwgOjdrkO2a
GBtyZDN7lwoFay/y88cRTBU4zmAkGLIWoX6tD3b6ndzH76HRUeYOwpTAXq8mFZGz8rKnBRyTtdRE
cllbPR8cm+ULAy9eqrrEgvvxgzg8hnCPmDaYetkzovhCZvb+HlUTtsgoGNQzjdb+PQ5OggeMkWwG
LpY8cyUP67VnQuGtI+ww1tRa1yYah9itrTR0lv1N5mpVlLx8clnzwHw/cNFdz+IQtk5zItvhAAFc
F/eFM55lBXlWijfJM8ylBExJrT1Ke/pZCp37OcK8v5umvFyPkWERxRan959cye+vkDMLz1G6UHDQ
ed3f3yAx6T7ePEU9U4a8XGKiM3zKl3RCKfboLfgzcpojP4fAKXJ1/M7uppIgv7mB8WDkxSqm0lpQ
qh3M5cdXdrCZpZplSmxbmJ0RyFOLmi98b3Q3WtL4CUfAHUytxwJbNRgWUJ0qwnLgDvKT/ezh5n7+
OOIY+TxeJn6GOl/O3seRVVD5+Di6XSrLe1YBFZnYWRBVsIgyasFRSWcuiFsIW3oBCANS8JOdIS82
NOKnBlIE6CDY/ifD93Ae4aIci+MNVg0KQrzpBxc1GEOl96a6qwetfNCHJFgDnM8+KTj9tr5KdfYA
UB2jrKFSEDt4SRRFokYtfbGjkExadJ0oqxqX88nk0escZzyVmmrfCwv+PPa18HuU9tlnu+ODnT73
nwdtU4YSRCTOBcj3X3VyktGvM2KRW5q/G6vOinWvqxCvJO8G1W9oGdYZZYFoa3mSVgKI2TPLjs9T
fi6xXg5+N5XsFtfTveKzZebwbcUOYumcdTj6YdlwDr0hU1QbLVqIZOdkKKPjBt5TaJN1RpUdpWEw
806B/qG3aoyrWJA4gDHROK3ZR60+fif+8KS4EsaCzUaS6sXbeWlvlOo+hdRU1ZIdIIdkY4CdpLFb
C3wJ5yD74V0bhBMTSjK4huZ9eoL5433Y+/SDd0SXGRywCNY7ah7YN0WtrgaVRj083JLjbQ+WBK0I
zfBIrDxiLWg3Z2s7cvzPBuxvcwNBmgxUCwEfr4VpHrwXQyz0gUQ9UAEFOiSPzfqyGLJm6+GM3GVR
li9njZWbKWROZ+1DbjQPdWash4qzcV9P1mXUhghpp2Fa90FSfTJz/f6UuDyqS7PlazaZioNtSas4
GgMiCnea3wbLwbOqHSmgWwNdzomIetaeSm3Po6hxTsyuNdbCL/xPrmF+XfYXGOogrO6UcrlLtsOB
4P3rZJOAEGh5H+6IojgvR0O90n2cj6pmeUd1IwQRzF5wbpdWcfnxEP3TozE1i1IMhT+Hs9D7D6bX
DUVq8vjgckbatAyPIJ3TvRUrWJuJn3wyFub6zu/fVMeQy0xp0h2Zz0R7r8SYRCmJeFG0M5ykdsHh
9UelyeHfL1NcOg0RBEVdyVVKIjaogAEO1mSHmx5o2KJVCI8Z1P476oB2PVYYHo2uz+D/z0mfUa4v
+8Ibv9cBzQpjaO7MCji3Dzr5E/3mH+8Zu9jZgYXQ+reNHFUlRCBtuJNtG66UWJuWYULnRJDpIVJi
2z9+RIenxLexgcKS5ZV6MF7r93fMHlSvJbAq2uHqR6gQdxuIAMEauNNTHjmnuaMNn82gv83ukldV
NTRKODwn/U0Tv/eQjJgM40B1wl1kECiTePJerWrvCNsK8i/4UlNoNesqzq8c+9wx8vOwD5vTvGk3
FbXClVzUCnf+47vw+02nkshRBQvEXFM8FM1mPol3CkE2O1EPEL9y607Kbjc1gVhOHkixjz/tsLth
c/qhVMYWC/MZjai3TtXeHZi6Ag0WURK7TEG/5FY9QgfSD3zoI9UwVS96Ji7pjqxh87D1SmSFzj5Q
7NqFcAlCEOUN0GBj24FDvrU9I3nkdhvjJyPjsF82X6XAF8cYNGlzOG8v295Vch5Iy7Cfop3kFHDR
DQJMWdcHR4GTtHMeiTaRHpuAs1+0NoGqHPcQyuYW79pSmJF23Rtdey6cJHm2/bIFZiU6SNm12epL
WWfaWdYY5SlZL+Osp5D3H9/jN8/o+0mPCY8ODUo5vJXmXITZnwos28s5gmQ+noER801pl0R5JtM2
cybpUlzTlpwwpJu2IcmOMYJHEndPxnoc701POOTvSqAPebzFdlkuZBsBmhJ0LAt1WJqBBQHJjvtj
OS9s4CjcuhaTGzKfOtCml3plEkfZGbrLifzVz3rl2KiuQBfH157hFHh6YhJGEuXaz7LmbKxIp0ED
Wmz7kgjYMjMTd2wc3INJ1GxIavhM6PzbTpJGqIPy1KI4hL3VONziUUf0rWFSEBP6iCjTulhmxhR+
Yhh5W1YOnwDnLHzCQEZnj837J4DXS+RiSP1dbZXjUjcK60jOGsOYtWhZIdtdFHHZrGpFTNcRJSy3
LsP2Ii96AqnJMpak0xwnDqpOoReP0kpv2xjuD+vsjTkOD16fBqvJT1dqDSeplI23wZqeL/SOR1JW
afnJIvqHm8a0NR/haTBYGu2Dd+PJVtsR9IZQLrWZHjkRB3npTEH0/PGw/cN2YW6606dGhE5B/XBy
9JSC4peK0DMMebG8zmJX6xMgFGjZhV43F5EXWOseCM3STtUzozLST9afw9I0rz1XwBc0yUJiWTiU
9asN3VhCKtPLsrNuwmJjGaQMjAvrKcKAVTbWqrYwKE0rp0fONg6nWuls+qE9K4If5BLTIHc+KaAc
mKRg08xXhDsKIcLcpzs8jk1l4im+OqSXk4+kUPMoiokxlOsJJr3bxxn0NhJZbgBppEw6NUxLWEau
Cph2qdoN0NIh7pZ9PkUvSl17x2OqpFgjjXZVCMibwo8/C5P/fazMiwmnFwlUidLrvE3Zmzktq9fx
c/0/zs5rx20kWtdPRIA53CpLrW6q22Fs3xC2x2Ymizk8/fnY+wC7RQkiZgODCfAAJZJVq1b4g55e
gHob26Fj6hM68dI1cnuP8n1kohsLMAybM7IS9HXqwUC8CNfSah83mEYkilYh3N3YCzfW7f0IrGRK
ryfYCf866yXjimrKeedEF0wp/Q1QcxO1tRSFDEtFeluTl774nUf73/VAyMwTRz2KytYMY6AWNsp3
LTFAq5+q2DkgtbEVWvCc2eKEwwuq0+YqlA5FC+9VG9CRLk5+v5AdTE93Hcjo70+3CF1+BBRk9fpz
+mldw2wpk4uIvWAlsN5T9Ah3x7wNDij8kSOG6FiS5hvrSMKVaiEk3Ften/oQtD/g1c3bzUbZZklh
9NElhOm3N62yRAmhsJ4trTsFUiRDoFC1506XGqQflcY5aEP3kuKOcs5Quh1XErze0xCXysGXaU1k
Hn7Vkhj8Z6eOwjOcy8+Pf/BtuWHJ79gN+JwTsGn28XJheppGb+9SjfCQ+IJIdraRscnAPK39JENv
3ZLcHOvWhYzlTvCkd0HnBjDV1DyYczmtBC8nXfGCC31FcAZp+Nba+vilRSVPtv3xn1qB1ayB7F1H
Toh6TGKkCz/hduPyC6adgo4B9LN51qEWPUJC7RggoILzlyjVS1mpwICzLFt4y8oUROa7km4Yx5F+
GGOR2ZlEnK8rRJOzVJ8fIksAT7Zj7blBAfXJSitk2x2I9i2yc8i/NcLb+KUzsZHUl2bIl1i0d765
IttkzyQV1F5z+q7aWYjSaUN40UYkXL06rl7whDFeVXv8FoKKKs0s/SSnSfTj8V67jbQkMfQ/pkQP
pt4cqmRqoG8ttYouwJyNvQTggxFq62wer3Ib/viaU3uBtpgBImr66h/ieV7p3hhrWXCJQIocncjH
3iSArYFu9adKGc6PV7uzh7jwQGDJtGHpMM1W0wsz7uosjy5S4XxOsjLeDZNjCY2E7vh4pdvijzIZ
jRfye8aUJGrXzwXNqOsrhLQvbaf8m9eDBslFRXPETn7jdCf/azD92j5e8t7DsShsaxh9jNFmaVRe
hKnaRVJ4UQBlnU2t+uo7pnRITPnP44XufLN32AjZFMeQ83H9bAEcmLHibnaLUG13IqnNA8r4fxq1
E08DuosLB/9OtTT1zNkbpCiTntjsOILm9+g1qYo7Bpn1DA6q3KG4O74w9KLhYYSbwo7aQxBb45nh
nX0qGGF9cxqxKcPCAvTtqYcSEAUjltLyfzd13e8b0f/Vgj5+iwqgASkmv+7jd3Tn+xOqpk1GCgG0
YPYxIG7anqnnmluWFnyjVkSvUO/O8PcyNytxTe8d5JQfr3n3RVk0ZxiF0RRCouH6wwxeKLK6KVRU
D7L9IPunuvocN381Sf1DQnWYzOPRi1/pCN3IrYMHnA8ZJj/p3r7K0lVstF/sUUL3tQZ+6OF11zUL
MeX2rRBM6IgYjELQIpq04j6e9tTD/iHi+ryouXxpGuet6mTtpQDirstl+tZlUMwev5PbKDbVqRyH
qbigpzrbOwKhI8D3nn+hkQZBDFesbZIozf7xKu+txusb42qZedshI+PvctPyEQzdqWW9gc55ag10
Lw1b+YYK/zfkuPepL51Lvf9lcYoXwujiD5i9WQOKiBZCM52sF3ZSh3iIEToAgvNk1wh11zrxs5Q4
35B6BBW/TR1EVx+/gtugAKSU3T6pVxFf558WvdZYb7Wc6FPA+Ooi1hqavwreo5u0+ufxWu/Nxtnr
poVC5aKZDG1u5npJDX8iVGX/ohXRm6yQhCUC390B7GW7VpGJ1Ieo/Evl4j9NzejvilzYT7Vu4l5Z
EYoRmwpWpDkOlqa+/DdCog/NkUQyoxXWb3/EpOoOIKP4Sn+hQ8Ju8PcSGpjWStf79ElyggAPnwSj
Jov2M2bTUI7w8RqeIztwdqqBGL9qJ2Lntan5S8PbfF2LwfuGiKp3tvlIC6Hm3rfnREFFZb44Qctn
e9zDOcKJRRheQBE7JzMd/+DkWpw8FSWhFnSaYbU04OFKQPjw8y3zbOWL0MRCh/g2T2HISllNie1M
E8XZ3VrLOg3fUgkuBttw3UXxX2cswn1bdvGZKge9/Lr5N01q+e/jzXBnXRIIIEFApzUKwynmfMgg
VKMfcTXCdN0X5rCKSPRf88b237xBvcgkcceJn3PIcEBbQlLfXrjM8Wg3UreRUjDavV45l7AIK5gp
XGSV2R10xr+1l0abyVBTrAs/BL+ddN7JEdJXZIGd10EFmKwQjFxEc4KtUYXAgwQ2Z7b1+vid3Mlg
6SsSX2mFIvxyo/kSSvhs0CNy3MhRfwp6IWvxjwo64JtJp565bvwJK71zY1JtwiY4NVb8p4qV4hm+
mfnfI/DUcaHVOUFEzfnEMS8rvzRh97thGfc/nZw5rmyN8cIuuPMtQNAwL2YDasDrZ/EvTyA9hKNn
u5CX3Rarl3MVYaLatSXciscv984lZiBbYRq0cAl0xlQ9fNxwGbb3ptp5bkq7bRuD5N/5mLysCgtq
bIFiADKPqrKw6J3eEQectwegcVJsmZcBWQETEdFQDLLTGJSTXur49cE1AiAUfo+HEvYdBK590gyE
3yhTvU03eq/aaCPOq8OjW9Wl5eA+IHBKly0UzZDY/ItC89fHL+deMAK5R2+Gk4hWhjwLRlhBFu0o
p7brd9h+I8JhruNhRAC6VJt/CCA/M0UTqDQN8olfZR/tQi7XURP8Xvgd0zrXV4QDxgAIKDN9erLz
JNWJJUmB3yUuzZiJf0y4zEcKSFgPBKTNwIB3Y1KsHVTT+yLhcL1tyeM3UFnXQsLrPBUDbqSRcUaI
NYK/iKVxLyB5ZUMvPSUJLN7HP/fm9qT7QLaovvOOYCXNtq9i0DXH+Y1QgnAXIuIlnf86+uKMo4ML
u/OftzDLaZS3qFJNFcO8lo4pFbzO03xK6CYCxTimu16yi41dZsnOxNRrw6WbLMTLm1RsWhQlKoKA
jRbjPEMo2cKWbLNoRydmTW86WYE5HhauoTmWmcYgajO8QhoFpjPJpF0fT+pWM5dl4bhxFe1pk9DW
xk8cD+emOToYv9oYXqb+vmv+QDHNpSMa2m7bflFzVE968SQhuQ/F+DfuMPu8iHaG+OI5eByHLf/U
F37sDW5q+rEacBBA9eijEE6uf2yZWfJYpLnk1gwOtlbavlljGe2nOugzMLr4kIRoBAyl84YtmXFq
8eYhUfGYXcm9nNHql61D6Njm8fF2vI02cOP4XHwt6mXA1LPfRUU+yV0M/qVhmr7zSy/EnRTp5LJF
eh7qJfRgpsGUDP6LLUcRPHJOld4Fzb4GRuWvattuVk7JS8NV84/PNPIVNNi4kHbfnBoU3vjOdBAZ
L9KwmXbch0iMPUcJd1tR3wZG87s0++XXr5WGZWoSdulShj2F9auAQk1FosH0mOEXOm6zwIaHVUy2
SB0nJNt0y1x38a3oJrY7aaMvrFNgVurTlO9i9xw9mYEio2cs/9IalH4hJ4e7x9/ottozKB6mORMX
EYjZOQTAHhuHFER1Lo1eOfu+qcZgQ9FHkxLw0Bu87/C5bJ3vNiiZfQcxeou9ryptUE/iGxZ9ui+M
EDFJo6g+46HU/Mbem26w7NUlHnQNxn2DY/8FtKzUC3fZzWfjh9NCnEgNzOFvylQ9FuOoyJ5+GYNu
O/ahtZbU/JUBHdcFA6DHr+neYiA36WWRhEwLXu8R8Fi+npSGfknjeDibBqooXsa0EcM561A5gbqw
3k2U4+FovujQTzml7JXr9eqMDZh2DQ+H/PVKqE6ysVp5KcrdXYVdOOmqys4NhTRNTVHYpalfVBsB
g1YUAHAcrVi4ld67VNd7HoSeYk4KXsbUopuFAeDSEZTu3rqkitqeZaluvuSx322aqjPeUHWQ6Xqm
E//FQokgoM2+VaJmRAUSZ6lgkk0wfuoeSKB1FSjxG4JBqM6MweD9terBQiqu8j510HdglWeyWa+m
rHWdBPRwKOVkfPravrS3qpX7L1aMOBGgb4A+IZRyGECeqHaZl2kJHmw5wrZkJekxKu1+5Uv89xok
p/jpBO1ByLRx145XquUa7UE07AqzVaR11GK0xoDE4wIEghljFYkyAK4xAg/wnYcCQbFCDKRHKMdK
vI3EteUvnOGbzclNhSoziEDKcpgrU23zIYBRtYxBIxz5omMvsa3AAa9qgau4LCfxRmPQsLA534k8
Vx8UXL0Kzp/UiGQZLeTrBevUiOER96OrtPLJtr4rrfajbuxzGCTAlDGyi06F/QOriLcuiVcKOO8i
Sg4aXvOes6ZhukVg6aB2zVqy/lTN30T/w1CYWbHKXBgTlSLZ1UyVkZLBxO1VY0YRR8GTYJCU0bRL
pS9Y19Rr9slrUzq7XMm2ciJt6m5hPn5TDExPyfwPHhZ8NKDb10/ZkLx3cidGtxlaKn21rM69XyT/
IuXw+XF0ubsSVIn/GYww2r1eqfO1oLUDfXTbyBr+Ycj9xKbOjmNdJ9vHK90iZ3koGsqTTiMUCbTU
rpcCEah4plOMbm70b2GlY86cvNomQMC8rQ4hPnsrfaj/hiXcKqNaJVFy6biU46DbCJsGvlwsbKZb
rM30i7gUySMnqXJrtntjVQ3lQQ5GN6iseh03qn7M1XZyCEcaaAVcTmxRtjX3aaLY5wjV/y7D4j6F
taD1EobeCt2S1hT2i6UJdZN3SbkwcL+Jkjb9CNjdpNb8RuLy9SvLZYo/BKsUVxqd6GhgLnV04uqy
8GGmx7w+U6DwOMh8GeYk6Ntdr9J2Tg0JQ5VdfBPVnaJ22NwOTmJgpIKxSR149vcmdy5a7qgHM0GS
BJsaMHIQVPZmGKB2VYvGem4D798umBBRyBvxKdGsgjCMGvvjX/uOQJn9WiaH0E24EsEjzwnDcaQL
TPykxrWwjcKmIgr3lh4au1RBT4jKo0pO2KgPz6GPaJDAoXFPBR9c+qwMvnq+Vl4SR5f3qVaaRCmw
dPhQob5Sorm1UspmQLCzco74YaXrlgE7wqUWct+NJeFS7Gc8EppzG0tGRK3R83TvaOPOyVLcxFXM
VWFxNt6xMDxkoeuh3mMriIGG0kEHQjd0RxsBxe5cw2i6jspNP6ghnoH+n3QIm30r8FkOh87eYXH/
ag8KcoKWQNOmQ2zHrUWe7xjo91uvNV64tc8VkiT7Rkq7hVMxV3dAQQIWGq044734JEO73g4iLkM5
1ureNXOVm80xav/Vr5Gd8b0R4H8hb/pq+FopkffC9N1yQzwFn4APhpdyLGxXE1SdTYpMahH01X7E
h+epxh1zg1FI/yLAl6BqFlt/8JjTNjT85VUhieqALXW7sLFvKmgeZEr++QvkD+2O6wdpzT428Anr
3NLAUhSzXGnD9m33ZaYgdmcpv4s69HDaG9p6F/elsoRUmM7NbKeiHIhwsI6WBxjbWRRPC2YclZy2
rhpF1ldFQv0otHrUuDsyUhKQYa+govOlMfzqB169O7/py02leN3Kb+xw8/jcvI/WZ78GYhaQK4uA
B/B2FuwGX1PbRtSWC4svOspmAc7VHg3rbPbD22g3csuvq8NNHLUarfao+pnipf5baZLhjYFD9Vlr
PXOVkhw+R6WM7nVc5E+YxCN4X6WpG2DWvIMhliL8JKfYzZrRrsb/cmv2PqUNzkiTAV7AVD3VS1z6
EAP6MWCf+CkTAkrr44e9SUsmtCZofLJzemk3o99c82l5lnbjashm7aK0ilwwN9ju1To+5EVXLnQG
bstgZ5ox04YETQ3uRptqrw95UAfAHh51ZruKJ1U7S2TjDwoI/zl0ROU2MeY0Uak0O3Z/u9f7sViX
id7+2wRW/hMUXolGiKyu1QHS3OMXcXOB0EBgAM5cGhzQbaWCZWGELBu9S1Ew5Gzj3DwKtfMXVpmu
oautxdRkKraZFVOm6HNMk6Yg7K6Go+M6aj3p1kpfa7U7wWVUfj1+nPsLUSnSQARJMR+kRmmA2Vxg
Om7aNhl+dAWm9F5Q7UWlRgul+W11ykMB5pum7e9N8unVfvikUOc1tK8S25Xwnf43yyLtlRpU/m6W
aeU6+DWfMWT5pkkJ0oNFPiWIqfPJl/Grc8a0+oHvcwQyV5iHIR0QSCml6JuZS+2howhvVxotRZhA
hvPn8Ru6ucvfCcJQiHHFmLxCZr96wCUuQgLOduUMu5ReVirECzV1Ily23Tm2B+dZMrLhy1jEwcLN
fNNWZukJss1GoJ/BUbh+YS22mhR6sePazRht5e7N6i1509keXTIU7PA2Xuo+3XtYi6M+NXlgy89D
Wmn4oRbHku1yOuMNhrbmBpMY/4XP2tACS2OU/Zkt4bKBGMzx8Yu+LS15XHroMKhB2cj8iuvH7Uv0
fuO8st0aP+ZPclZ2K7RqsT0u7fw5bhtlF1aesxvsshbISyKvYCQK3nha5e/CviBt8Iv23BlYp6+K
Qf4BewiaTGiOBRaCTUoFWQS8uhFGZBPX8nk0pHKFtmi7URJurQDv5HJjULNuR4ich7rGe2tiJPhb
NgHqngFulm1VDq5U92tsVGQMvCIJac1clNm2TSV9JRCOHVegJMMDlp7hKRhHsTZG2MNoFx+9rBDH
yG/rZxzdvXVedLq2osERrlO7H9ZmI2ufH79T5faDwomfkELkIPBRjGmLfThzURngQNjEmptLKOsj
cAeXsUir5zBFLXdl1Gq8rnm1T+T0X4o6UdZRbYYbYYC8IVf8FNZqtA3g4cFjbcAJeGlXPVseZgqy
oi6BFW5jEb8VjALYRxpruLRd/1alNRupChOmX0ml/PTsbKuNcLr9MXx7/FZuLzOGEHggydN4iH+d
Xdz9GApwP7XmKuOFZBWQamdZh1oVuAEpCynT7X3BAhNwlDsTsNo8wFp5P7nRGpoLWq59USos2FJ0
hjf/+Ym4nPlItNKB4MyBPmaPFpqmS5pbDAgt1m0jI/UT4M7aou3jgTx4vNydhwLLzmifUA4Cx1Gv
v1ShpA1SeMwpR6ljzmmhxk07oGsWvtMtxJAmLc+FxhoabKBDZvnmkJddY1IfuLh8/jCaAAD94ClY
Fss1ksOmeAqHPtqNfYILbJXqr2oQf3r8pO95xvVNzExvgomQwYNrkmebMunrsVOKUXPxL0WrPE26
w5iF9qU2vFfgFIhzdylXglHmyVdFmMXapGvfOzC/m2jQnks1+Cc0hu4ZBkPzVAxdv5Nq2d5rdpzv
HOFVFx8N51Uw4tON3DSNu7Z6GhIdt+oSnnal4qLapk8RPhQvCYBt/AbB0axKGMyb0g+DU5Qp+VLu
NQXa2TNrOlp4aPBPOLx5kVwGQ1E6TqO7YdqYq9Gy+nOSk2JpcaK6vmUX/5SSc6EjRcRjUgCsQbHa
749f/E2pQTYAf49UiyIadursvWNJTlM61TTXhpx0bAwDF2jolU95ajebNMPJzaizHWhl1ywGbf94
8TuRCMUhTgzdAsYe71H1Q9TMFTUKO0tobhIYZ7WtVewZM+W5QcnzP6ORCEQG+wuMFvMvwJzXR0mx
MCuWotx2824If6FL+aNoA3lhF987SHxG8kguWBoT1hQRPzyQZApZkpCZc7XBhGCTINMmoTmIZogy
jZCq6GxJbY7CaGbtjdT7U8Twdh6/0zs3EU0h+BQICpFqvlsJffgJcSRpNorHjtv52F3pw4s6pOmr
Sdd6PRR5enYirsRUtAs51J1QBYlh6veQT08CMddPPtZVqNNtdNw8jZWdcBDt9IW0lK/fXcWYfG2o
V9CEnO3WFAn/oGw8x5Ugnl6SUD5rSp+8Pn6Dd2oi6GGc74meP81LZuWv0fhO1fSm7YpEuzAl9NF/
F91JC4Q4C1Mv3rRcH551q/0a+b38agSpscP5HENhPeuOseXXp8aoFy6424Oq0lKFCYwUBjYgc7hu
oQzMjMBlua0+/JDaCgOlAvqg56Bfu47kOl5rZgc9PCIEnSRPtxfuott9xe3qsLwGfZ73P9vapY1T
eKxQVSBoi39a1uWbqsaHRotfi2pTSlm2oWm5BG2aPuh1iIQjQGI1zVsQSZjfTEkQypgJKJaLtjI2
6S1wM/Qs8i56Y3T7U5PadiEkvTdzZyui9zUNXtE/ZC4w+/hxGys+PqGjS27W7IfSCPfCwU4B+Gb5
rJj+zkK/8kmPwnwDVyHd2o2hbDpwDGsG981SJ+bO80NPoU4gbkE5m1dFsiRQUQ4Jz43IjK2MpDBt
CiTcf8RMVp6qbBBundnKv7LjS+gXNOthjDdO3wM1gkCufdWRLF2p3phuC10OLkLTaCVp3Ourx2fm
9mCiuAi/l+mbQuCbE3yjMC3lQiWnVPTQvJhO9pw0TbBwBG4RLo5KIkkAny4t8M+zbwPouIkUpmWu
n6c4QwV4EayjsO7xk6+f0HjONkY9DtuskdWdg/RqNYqGTqrn/H38tLdDemfybsT1ho05pYOzitGT
hoY0VlLcblDio4+hxlHoBgUQLaSoXTmS0H94wYBef9ZgMFxZwyVEJr+BPvi98oX97AiEbKj5Ssqa
Af/Lo6+m6Qk9yT+Pf+lt1CC1wJCLxg5QeG2e65sMfCspUkx3VKXxj1+hn5S3yibzJmFy6xD00ZcE
848fmL0tIV3emyfXJ4m16R8yZ5sGznNkjdSMWtQ5vek6DlYHlnWuC02sYgdFLek0jr/L9N+i7X/n
Eb4fZXzMzOZk05BYZSN5HnQWxz720bOFk3FrP0UmogJ1sKqM9o/kGMfHr+k2EWHvIrYAhBYNLvom
17dXEORgA/0AdW9b/5u1oXhJE19sHL0NFla6rYmm6gEG/JTuwLuc5SGyH1VSKjrtRSiDviu0VNt1
iZVvKwAXWOM5S9aBt8Mr1kLZCuwNWabjWLOL2ZBrBiJ1or2UHbYYtpzqeykJ4fSGiflbzRzjZGK9
uuqmfN+Ibf7mBVtaIvrnxAykH74dWbuyLcJ1HplLScON6BinCKI4vQg2yAQZmr7Lh2RFIrrng1ab
7uQmZh1EKbb5EPwO9G9SqmxCdJfa2Hxqs+ycGwnW0Jiixeqv2hhfTb96qnADtZE8+ixBOpZEv3Lk
l1J9Du1XswVxGyQU4tqmdJCnRAWqB4XbV4c637eStbTZ72R+PAlZtKUh5AzFfAqQH56E4n7MTP6i
wRZ8xb0t3kgjdj511IhX37PjTYVWBw4xSoXlBQTUSkgLDJvbq4JKApksBgbvteJsZyECpjp+ZKqu
2YXKWSTSa6o526bTn/E2AO0Xdl8eH5r32mB+wNlVAJ8B+6EvMEsJfKU2y6D3qYaN9IQg9rZlUBEY
6P9jEhA3bzZof9xQ8FoMd+OQISwNNNLMj0g8f0VLf12Mb70t1rJxCrxzrnuoCAt36Ld1HKztWj0k
2npyGlGy+u3xL79zkfCu4E0RRvDKpcC+/lqFnFtZEGuqS1ndvwRpHr/5bR+5lsCBmLuMC95qcaxC
hn5fVTpS2KEabqoRIPrjX6LfCdA0eDgGHFBq3/mV1qthZrdBqiMnN4I70J8iG4/yVL3EYbd14jcl
ek2baGNLwaEY6iOHCKTAsJUMPG/V6OIEOzWQLq342ksnkJNG+TWS9qWBZJ39O5RfDGT1xEWL88+m
j3Gtkx06S0X2/WjKEv+L71pRte28F69FWq0O/ZUfAISo49+eauwLdXyFU/8pyQoaeDVzkFGyvmaN
8zwpB1C6LHH4J33JWbqnUQe/a7rQYYFsfP1dTLweDEW0slsizqRLhP3RW5nxP1LfrRtSn9C6DNFn
Gn4Vw8ZMxonebZVz0P8dtX96TVn7rUs3re+CHbbxcAaSdZ7Jx8bWfiDRZ2IKnLyi5+CO2a6uv+Ro
C8nG4fEHvVM8IC4BM4ISk9CmWbOthW4MonJlM7p6YIznQFKRPKBavKTCwyNhVJN9VOXdc5N70V6W
SrxBqzjFiLermo1kyMmT1SbNMfBbe4mscJujAWAgkyTSIgFmvqvtfQhRXRtrgwAR7PZ1eIpwlMFu
qzMOio1nxKhZ6HL3af2DRBSD7NBsf9fZGO6MMZJXjpN/zr20/9aW1UIQuRc4GfrCrQXFwODi/YB8
/FW96ulRAqWNXEg5Vbr6nfQ2OEZM6V/xqsCd2iylrVYinw/ZvTpZgbaksnh7+9P6QGtwYiLzaszZ
7d9KTmTkGvgOX4sPWEjBZ+lgbD2NQbCUaNzS/qc2C009ahobcsCcMWJ4Ru60tTe4lT20J+S2zqNe
JCcD2tqzHyOQV3TQZMpMDr77gGkxD4tSNmwbjE/cwukmi/BGXgkNz1SnVZWfjuRbBxzgzFd5GK1n
LfTkhXvldqxOK4EtDXaJMI9I8ez1NEoc2kXh9G4jpydoFT2eIAy+V4Gs0g8MsRIjQq/M3tJfKxmZ
ejlkcO45YX+qkfA9oY8YrlQ7GF6qMu1dBc+ml86wto2w6nMZ409KBbX3/Qr9gqyIL00t/fJNhFkW
Qu29zEsHjoimGEkegJHr2JI2ow5+rdFeIqThEUnwNsB43HZEe98RS2r0t2eNrIs6mTkWkCe8Oa8X
A7pnB0ZRaC+91CjrAkOYTVGVfx7Hmtt9C+tnctSYuD8WF9r1IngYRAIoauJ6epC5hV29DaFjPGN2
+J9r/2khRqT0tVCWl2eNfJjvXqurVeJavpQdnAJfm8Q5RV0YrTslPmOEpaxKrP3Wj5/vNqNhLssw
EPIKUFl23/XztbkXO5Gc5m5oOf5XbTS+q0PwWRcxYBbHbg5xkHu7x0vefrdpSaTwNFgz1AOzC8iD
lW2lY527km+bZ2R/1HNtLIGj7j0XZeP0Tie+qDXL1OROa1NUPsh1gH5so3qw6bnm0dYyU3XVq2q/
kpI2XjjGt4kGng7MOSe1B4rBOeDRsjPfC0dLuNlgdHuuYOmtEnrzUkb2T6fUz4zHsU2wtOGce7Q4
Fg7fLTcA6sHH5aef9yHMh1YkjVFcCXeUy1WbvnrJswQqq2udrdY1G5qKn720PejA3fPmV263NNPQ
DiqzT0i9Myj7UpC7Y9Q1FufWkla01X/Yorw4PpZojfIWOEt6jfd2AvUWam4M7SFQTX/+4Qc7cpYJ
ewgLGsYoSNeeo25tB7/Rx/vt3lZg4kL9wxVIcJ2dLFmGIm0EskAGJ/aPSYjRYRtnX7FxyVZD1JQX
a9SX8oA7ayJdBHt8Umnn4WafQi0GsxpNI3Wn8b4J+lU3qjdDSjd4522jwluXaDs37S/EJV4i8Sl1
7Le8xblUtk9qh72MFuyzbulM3EZncAkT2ujdUwMRvevX3Y/50IhYydwo7/6pTSunIyKbx1FPUdUo
xGJZfPsSQOARnUmHmMEQ2K7XE2pZhDxz4yatnv0TJ4m/w7Jz/BoOKpArNYSbnuhR9xJXqnesdect
40B/wTOQbMhCZ7DEPhWehelrb2mdhcdIWOPP1DGCz483yJ1SZQLQE3jJjxBPmvwiPu7DPMQcsCsF
EuckL4fKUr1z3WmYf+lmjI1kffGyalfmtPhWimRmX4rRKNY59cbCHXD7gShsuTnJaMGk0Yu8/h2R
rfhdUoFelEvUSTWpk3ZN5RT7XBhMC5V8Santtt/MeiQdE1iaGfV8MAXisMBSrW/cEE8w9LwKsTVq
O3pOS32HdaByzjt0BZqwjzYLb3zKZ67LWjAoDETB4E0TlMko6+MbV61Rk+zWatw4lI1tmFXqvh0M
6eRhZ3ZI8Vt8DfweypCokUiD0vs95E/BSISGOwKNx0PWWZLLubNbqQ8BQgGKYhO8100fglGslb2c
MrRx01o1D2Sy3skw8KVnSpd/B2zrbNuk//74PdwGQO4KMDFT49lAMmt2+9aD3xX4ULY0wilJbSW2
cAhG8+zxKrc5DEild5IIcqfMH2eJUlQYUlQmZeEillGBH0yrva0I+XUMnHBh3nrvgSb+EOxcAAJ8
4+vvKuqkwJzRE24fkjd4YFroCZXjwj37PpK43j4T9Rd4BcGV9zZXsIIPSjmTyd5LhBPqzhyS7EgC
dc5Sw1yrVVhsRW78EoPeP7XoyP1xaijtmkWFnZRxtm2YImwlnI3XpjH+7MmMdp3q4ebMjYeWQIJK
tTDT7SC1+u//+iXYV5QlEIbBftIzvH49pVlbAwAK76UNGvo0Mby93MyqfVfSvn281J2ijyRkSihl
vj0hf/YpqhRJX+AwhQvV4yfuJ+EbHpvetot9f5eGtrNKiNwHTZYY3tvjpMVY/3/jIuyG/D/55X8+
yEe3kmmJj59JU6Y5Gj4SaCfQVJg/bt03VpkZdf1Cv1PadTaG4qEz2F9bOwkPXZyHh9aoKrcNtHPe
Jv6S+NjNCEFDyWmKMIgcc7b0OQorHEIrFHZnveCBaT7h1lkcw8Lf9d4k9SZH2yziVAeaPlKbx9/D
xvSOUgv9r6beeBMSHq1xUgS7IVC/9V7WHfJQabaPP9M86iBmChqOsdvUzQBdPx2oD1HH8X04I4Me
Xlqn+DfoOoOei10eZSPOXQ1zINovWfPt8Zo387dpURqp5KgknPxjtqifocUOpzy6pJruf+p8B36R
EaEgkzDytHu418ipBgdJU+t1X0nZGQl1vMfMURjwoMRSQTC/9t5/jjpB5abshGrr+h00QAmA5Nnh
pZOcX5GKBbtm7BObE5kVebsQDOcRar7Y7AhSM4e0663wojeh/eShww1SAK3cx6/49pEgLk6jXJJb
kvKbm1VpfXXo2/Ci1k762U48ahC+8rrse/OgUFEunPZ5iKfNoQBcJI3hpKHMMwvxKv2c0Mt4qs43
fo2GHh+NuBbrYJCWrsm7K03zG0pUbq55hM91ifqt6cML5iE2lkJod62SvtXGFcVjtH78Gm8C/ftz
kfWC6p2uFHn2XF0Mk5MQD3tAqddCi3aaPU2vQiQEu74f16PXvIkY1BHtcJg41tbwh4OcjjuRxs/D
OMCvoCmeUMCQ2KyQVdn5mn9GTeYU+vFC0j/PpqbfOhHO9QmQx30++63I6OHSbjrhJRCDCgEks9/G
Ws22okWHIpfDboOnsbfVRb9Ud977Jgy6DKQcqWaZA14foCy2yzLrWDlMDX2lNJH2FCYevuWynv1H
0tH0kEyGp+cEicIVf72UNJqDUYbIcAWhla47HBvWktMtOUneHtIpQgHJY5uRJc7Hml4QS3XU+tFF
wGtkWBCThsEk3D3eXfcOKVcD5RlbCwGT6c8/xF4TkUMoil148RzvJfG91i3pyZ4KqetfQnTUjv+X
5SaeLkoXGLvMLmSAO5ieCM4oNA+ESM2/pJjF1pHsX2qi9tvHi93eK7xB+uPMybAcIBO7fjbkVlUR
9TJhrm+NVR8Ffwq5QKqribp9ktqXSK3+Y25D0oTUAi/yvcMM6vV6xXZURdDoHWNw3QRXnPTlDunP
ZtVqRbcQXW86HdNaEHdodhBgJ5j19Vpxa0CoylQDyIa2Uytv19MF3fR2BR25q09SV0sbO7B/Gfkn
1VcPffic6Je8/xKkl6oEcqifFDDMakA7NBl3Ifbs69LKvuC64GE3VO/s5P9xdh7NcWPpmv4rN2qP
HngTcbsXANLRJamk7AZBSRS89/j19wGrZkaJZCRGs+joULDIAxwc85nXKChJ5SuPfZFn8tjU96hV
zjJ9AHzmZf/bguuLUB8s0stjjFGOHaVK76JTTuwaRKYbl1rxOUIx0NabRn+QxK676SRUXiLDalZW
/uWBwYPQCDNJPXBtXbIttaqp9ChGnBv3Rel2bs3vByGE0wp4e+Wl53c6iwFRAofPA0yBw4k0ZFHt
Q8ZfK61UGI5Z4KPYhGrgdhCr7PP15X65lc9HWSy+3C8KTOn9kTKmCTZdkTFwMKVdrNDU8vxid320
t47h8qVmGzao6QZiCW+x928fUhIQ3jGrejz6mbQVau+5MGXPiWtIhQGeADdl/1WI/LtWusuiR72/
icoPYfRpjI6adycPP3zzqEWPcpzZ6ei0ZecU+iMwuWNSvNTx97q6SfuffuNjAIsAz1aWf5rT96lF
yh6PAWtDycVuva898uKjdWOZ6Lk0iH9/aYpHf7gLre+9pWBSUMG43kdC5FjSSdGehOlZFDdktkL/
1FjohUU7rfxldYde+oRsfkc5EvMN2wh+CZj1aqndRXt91hn6nvmfeyG2s+gH/fQ4gMJSvxjha5b9
SmHIm55KmHEz1jeS/LmwHswWBJTsZkgJC+C3jeSA78lKtHOR2xAsgxqbVYypy1M+WOx/xBDCISCX
Aj3Y0qLEIvYTMvzaj8Ya/NtSDnzk4VPpAF1CvcuB9dno7hprji5vYfJiFZBWzGhBIncUvhcXfhoP
JmQurz82VYH5gHiDBeSoNS9YSFAoCpJXmoCJOyXaD8mMHFF6iUYqfVjSA8QpsdJTbrpwukvqL+bw
c5JeLWmfmPA5hIdWfRFAVuRTcR/nt0OzjXLjM5bYT1r6Ygx0j1HGwHc2XTkVLgMYIMLkpjQ7uHIv
qL6aGARGryfKUQ7hXyvBs0Dl1Akh6WzVTMtu0ey3FavUVoa9aOcqb2068KCzORwgh0VILpUZEmfa
MB5blY8UGXW5GybELxPNa3ZqBCIP7eFO+hIq3q5Js+QUt4p2H+ZJ8RjnnXrftK3n6EBj//jCpiyD
XSB6o2CaL4CReRxrQRL54rFGkDZHvHqrdpnpUDOzyxmIdv1QuTwoMXnhLKHsp+DxaSwuB9FMfXEM
c0ZD8nY7Yo4NARY35+ujXDRHmWxuaY7+WUITwePF1jGg58pSIUNrT4WDx4ncHIAy20ly6tKUNdgF
tNI0x5cE34l80JmT9D3ysh96XigYiNYntEZ3VZw43QDnXpmMNf/Zy8hlZtZxq1O3IHFaZoNhxI+b
EXmDWmv6J5iw4SOxr+50pvHBw9ToRJtF+XV9Vi7vQ/4o04+cKWhkoN3nFzO6G6VOeVw8ygLs7MYK
6m3n58NG0dfi53f2GEx9LiuNZuJMcTkfaUrVKRB8oAsGkmeuHwJthPrb2l4w3fnBjsKa96PX2o/X
3++yEsJXJ+4ASQTgGhDYfH/+dmEpaQ6+KEimYw9D/FMKUPGW9lc+u9KPx4yi9jHIyh7jG/J8VRB+
5I2AflU4FrgO+8ApyPWwkoXYocOCx2y76vCN6uNv1x/znU/PncppQD1kxvYvYoUQh49orHX0OxQv
h9xVS09ZWesPhTqFTh9q0Ubp2rUO6DvfnkIIKGSw12Q0S7RAhpxb5fUSX4SseRokk4o3nhDAAbqV
VXaBE2TvwTYHBQn9hhRqKeaIyzFQLdMCtyJHuit1ov6YVNPHpIgnUJdWo76ONTpdVpE80QWwdSwz
vxaWNuxUtBW/VkP8rPhdte0aRfnjKA1uik4+x+NRsVjSyOQkrYJ6KKoj7Q0ffSRNsIuhSNcOn3c+
8Nzte7tf5u+8WIZJWQCe0crqGNYTyKIkGG9NRPxsqQRC1yiCuo2GciPKTbglGNHd0OiRA8+qI3oR
ygZgVrbNW/Er1LPJSWYXljEehrWHnK+b82sdFSzydzqGzAS1ufO9YjYtOGy9zY9N+yVE9OtG9qrq
Rk20/kuWAZvJfAsipDdqdxOGPI8NDiwbMS2CL63Y3/TpH7tPKrNsHvgGKgt00cjwz5/HaGTkwrWq
OAZQ0z6qWl88TGb0JR1C64tQR8apG8HuC6F5J1RBcjT1QH+R0QzFhLD/HIUVfZNSTP78uppFfYAl
0jMhR19eV22DAU5b01VN/KB4Dus82HYZJtnXT4TLS5HWCFcwmHS0H8B8nr97C467KYHaHw0zDe7a
KUT5Vx/NldU/L7vlF8cDFrAAVQDkQxbnTpKAdBDLvISMT04EobLclKY2uboQALQfoj9skswflLGo
RxM8KoBZz1+q18xiGgo5P+Iw1tyKrUgQ2BsrvcTLY41zhkYvsctsx7LcanIj+mTfeoFQh+9DLq+f
8kFKflioMF7/RBdqrLwOpae5jcW1PUufnb+OLE2BkQhWfeQiQ8ijlby9bEQ7ParHXY4uxM+ikvdh
04zfumEMHaCurdPKSoxatPIcGdmaRtkFZnZ+oLlANYc4iEGZixCnaMBhRHjLHuug37eqZptRIVkw
BloPQnMai06e9sopYCO7uSVuxKa33Els28+YL87sT9XKadjnvW0FaNdYKPDe8bumHadNt4l6RHG5
G7Xum5lGrY285PjcNZZ4qPOwcsSkqSY7UEIgdEmqfL8+2XN4cLZS6egQnsyQbvqmfNzzuS7aYULx
cxSPYg2ERQ2mEDnA3LppJbRC0tQMDx2IzOdcKsJDKAqTc334y29NixTJNJrl6kx+WxbmzCSorClK
pGMypPGzZ1r7IpqGvZcoW9CWIN672tsh+fUtK6LY0fJOdw0sHeQJy7xx6rOVRuDFIudxZtYSrXbs
CC6cbHxJb2gwpdKRBn5yk8h+cDdCAXwpU28t57w4ieah6DlCvGN9IYFzPvNeGzSjZuUSFYZ8ehQ0
o3YGmT759Qm+CA8ZxcSqlboMbAnYJOejQC9IAiTuxeNMEHYSuUn3Si71aI6Nw5GtVZ1KTes2JaLr
K9feBU+AZhCFXbLYuY7H0IsXBDBedqbV1EdcnbGWS+P6i4BTiDukvXxbNtK4NwLtcyYCRoxyH/wk
dn/HsQ3M02jgK0tDucM+xPdOCYLj+6LD8jevym/g1h/J1EVbiq3mZrSG9CgENfc4pZlfajJzThBJ
lPcF0llbZcCatS+EbQFKwk0yTfhK60Tejvi2rizli1CE16USC2GV/9EwWQTiSR5aHcbXdB/LCmlU
aliuMeH5GY0SZgGK1aJtZcS7lc87H+3n+5dR5zYNcEKcgS4cNY3JjNNOrY+I/O1Adhj1J40qoFB0
wKQ3LbF1qcaOnO/S6hltHLvvbxoIGUL2xY/Ah6dPfl278zFbqCr1zievRzRCLmYNtL0Q4WdlvRS9
vI2byE3yhyYQcEHYIuEctHRApHRfeAp2lojthI1jqvHGl5n+AO3De3jnfqw5QpO7QddvIyPawsbb
G0m/gYvrooiXAlEIKmQ/s2A/qNmmjhJ3DhSTuHcSfs3TNvGwb1Qf0CeQFTDG5kbRqm1m4onN//u9
iBO0uVWT0PWEAwjuXWJITux/F3maQd21sryrvXGXUidBRKrqgoiLEXr89Y9wmQJT5KBHZpBbzrXj
ZVs602uRflUlHr12sgthwoMXo0H026w7QRn948hs7QZiMVfWkwr+CxKPOC+WN6Nu/BKUMj8kWma4
Hm0KB89qfyPAOnDrylTuSd/WhIUvdC9AlCP9RbmLNcPRvzTbsGLTk4REpsykNfk+K8LyDqVWicJh
L9yqky89BGIS2gGwbqk31Y1YNd6mThTpFvvrr8AcjplBm3wWlCmdKY76radY2aOSTms37+UZCc6A
Nj+lXjoP9CLPTy99UhulHsFLFVQM3DEd/O0oG+XT9e/33igzcYGGDYEn7evzUaxC1DrIgS10PxM7
sRwxXF1Epe36KO9cdUQzoNaQR5rLYsugsGqzwBOVun3ECsm4oRv2VcYPwa5S+XUQ4fQpaor3Y7ej
NufEVY2IjRFNGHj7cXjL/EorMepl84DkFJQAbWXSJ/jZi6gmTyut8oW4eKysTHGUPO6PZoZydxb6
2jYsgxd8irtND8jPyXJCLwH5ZSeMm9P1ebmc/RnKwXxQc4GCvpwWLfSHCO+X7HGyjBdLxaS58MV8
5Rq8GEQFDo8DBlJO9JkvGiWZVfsYfkTCcUJ48w5OIhXAeshXTuOLYGoeBWlDFj8kJRKA84UUhSxT
RRqFo6Dm06ZJumLT6nm3twqwEKYZRNs27PWDMJrGDoygsBKhv+khnF0G+JYBDp0lyinPUPs8H1+R
p0yJtF570PoQQXYsWm1pwLGmzAPfJfNUYWlRK7StkCq+OaKgFqY/R6tT7DBOsJNErqyW49FBFOdz
1HWAiXyhw2KxMuTHwYqMvUnr+Tauu94ecX3fXF8IFxco2R+8LsS98J2ZtYDPnz4f0rRpGi0+xmkp
uVSfMjhVEQWjvtlVUnjQw1Zc25MX1yeiM9zVs54sn4wvdz5mpQ4V00ibJ8VJyWmwNHnsI+RDjCFX
fxihEh6GnPq0NE3aPZ4YeF16enGop9DcjUg8Otdn4CL6pD7JJuBhiArpIS+qGRY6+14RTgV8C/SA
sWpSPpeICv8SRkFd2f2XG4LmmYyVLs068JLLXRcMmurFApCFUsjirdHNkCWkFFdGuYg+mTWQujBR
5q9Ka+V8els4DiO1gujoGW22jQK8UGMkzLZInfufyrQPP8e5F2wrWl8rI1+eboiCYR6K8xZcxzmL
PB86HnpPbfWmOLZ9o7lDILb3uDBEeBBG21wd4q0Pt9OukiA/GPgcdAg2OlGmdt+vf9LLI2EWOOLC
BURDIX6JGPOMXqVfU6dHTQMrgqxIs2s0w5GisX8qonFECp0mT672yCx7tbwyC5dbiqQKmXwAlG9C
H4uYtJdxipjEPj1CrwnsDNLUTm21zmUHfoi62NxkUrTmq3ZZGgYAwfljimQ11FiWFWkkUSeEvkz5
gYtL3RCgFhsivSJ1m1j1v/qCmO4DcYLknyN7alP2Cex8aJFk9/X4Piti2cmbqaABqYjftKJl08dF
rNwqiWj96X6b2dXIYsCwpukKtPx8jURT1pnFMIgPqiB/pFPeUXFS0e/xupXr5+I7gNEgCQLiQpkW
Xve8G3+rlgspmIkiZ6BJOBpp+tXAejLLkZ+oqviTl3pr/eT5751dBPN4dB7mAtSswL9Y/FOlZhXt
fvEB+mljB8YQOrqfJCtvdXFczaMgG02uQ/mZ6uv5W2Vx4iEY14sPgpCihY0/3EHmxLYps08rFa7L
4ImxVOgsb3w2DpLF0VgMoZSmUy0+BLp8UmZwLQYvsaOCinpV26HbdbV47xXyKdRrWwZrX9px5Vs7
P6Vjmg3mz+vb+k2pejnDuAjMaFiaC4SO5++utGYVDlYpPph+MbqZHngb5ECiGylXWjsRPWsXiUG8
nzwx+lXouGPa8JKDb5Y8KQi3N6m1wVSr3lW+0djYj2dbj1bFTjeTco/a5M9BT4I9EEphJ8baqxfH
hVtW8sgxJSi3Wh+nD+GUBy+l7o1fKvTb90kua7dtqOrHMmskh/McC1a1K++4yKxnKWtXHXbms/t8
BmhkAtAh3oDFhof8+QwYRh5FrVzAMJRa3dV76ON9Jz3FkexYea+5jKm7dV+h3aeYvlNWQrkSMFz2
yykr4NdE1AU6aC63nj+CpxuR7GfwQeRMuFE04a5V/HpTVsZwm6LXd1MHyUs/ddFtJqIjiMlkAfcg
UvDbiNPwLkmYUMWfpB3utN0vvUlU16srTJoTKPhR4e8rgpxdxJW9KYl+Nr00iHe1mRY3Zag0jiig
vO9MI6zKaVT0+8wLVdvMU+FOUqQSz8WMs95AtynMHq+vvneOWMRBqJPPmj4Ity/Pk3IQiqgtY1g2
oyJsVdToPV2pEdsIpZLjMmzau1SwKreKp33ST6emTNxEwf5W7GrtkEb0YQkCG+9E/9NyKWocW7NX
Vk7Xy0OPh4QHQlpFjMFFcP51TB8sVWXWAnhxtbypxwDZxAT2UmSCUwmraLDrThFXbrzLk49KLU0n
Sl4WF99SfS8qhKGYORnH0venE7ph1b0YRGstvnltn639mYCkgMucNUEQQVvcq2g4l7wEIgoi618e
1X6TD328afqoBFS66kNwefpRVECkizCK+j6whvmtf7s/TJ2TVktG6RjFBRrfRa1TE2mH+kveq8Km
9CrcCZTwYawl+RApgebEOdrxsjDUrhwlwwno21pod/F150dC0IvYgoONhsr5I2U1OiDGiJoOEnRf
+F/qJGmR/khzoCq+KoYfR29NjP3i274NCaodAR/ynDcN3d9mAZPoQR9zTzqOoeY7DdKnbjTk/Z+W
gFFComc5C73SJKIofv5iooh0dUxD9KhWkr81p8T80iLfvk+FXDld38cXwSGRGcPQiWICYYstdkhU
9BHSw0jpiVXcPoTxbWtVmAFalpA4CAwpokOLfSOj+H4DUXhl8EuUDEZfbwKSVINotyxxEVNsFmao
N+mxRwJvh/yit481o6IgIUmQN7G4Ejd9KT6LZlBsujqRcCrIu01KUdwues1zfF8fV470y7B9fqgZ
fgF1mdhiyVs3407gYg/SY6io9YGitujmeW7tYsxR7Jim0aET5Q+BNjixGKHcFMZ7T07WyqqXeDAe
g+rILHFDGkEicb4IFGCVmPz0yTErpftRDP179DaVDVE2YCapzN0EXodrtWLsDhkG30mcrQRXl/uL
qILUgeSBasKFVUY6+TFXSwdPvFVPqir4hyZCOUsIisZFz2uTKOXaln7nrcFqAZKGpyNilKPOAd9v
GyxBsrOp0zw5jkVWIcVaWN+qQMCRrokpXfamCLyDykFExYxFWpeberAoElzfFJe7/PwhFnFFSo0o
rqo2OQpxKGxLXYg2SR75H/94FAj+9Hho0ELEX0LE0saShDiNgqPcB+DsRElw+wwi0/VR3hip5xcF
ZRhahlC3EQKk5no+o+EoqmUzZsHRt3qXy9xO40+JErrwlbaD9sWSHyPtplE+qX3mGJFqA6S1raR1
RwG74fbB8EY0mUO8CkW7CV/kKX5QshtNfW19FdP4kxx89AacJWLgl23vmDVQkzLZE5lvzaz/CBnq
zvS7T0X1LccnbVMV31E8/vPvBQmQOxBsAxfBkpkM8af121D2j/iq3JqpIOMXUa9GPHPGspxIEyAh
coIzUWAZb6MzOxChlMExRrx+X2ij4Xiw9PajlW8DwfA32HRUTm9GlmOAp9tniSzZ4C7qlS/6zuqc
mV9gnMHPkswtbocaYQ+rRWPk2HeRQnMDw0FxrpBeXzeXmx9+GetmPgGQrF2egkVrdX5oZP4xm6rn
XpysU1kbzbPAQYUTSmiQ4rCAP/zxoITToFSI6wFvLQP6oAZEFZjIC01inRwmzCJuAZfjweIN2yQW
OpdIdM3t9PJFSYmZSFJVLLUhuJ/vj1odArrCTYayChhBTY+0T6I5Na6ZDZLLMvJvwzJNdtdf9M2K
43wxMSrgJIAmIOZQqjgf1Urpo5VjlR0b6zjlniMFeBxqCapjqZ3DMpj6bQtPO3sewOGK/XMikM2p
G68/FN6+oFalxw9Ne0C8xTbMpy78ppaWo4/jPh73koJDDRQw+FlpvlX6wI6Uk5TeK8GDYVEG9rX6
SZ+k7SiCW68TdB5rO+RatcJ06zXprkYus5Mat0Ey06jjlxTw82ZMwM2alRA6QYNjUF/1++tTMmdK
v88IJQkqdDjOGjPyBpDk+YwYE3tb7MP+Q8blsC9FvNFKDCH3Qi4q9ObQUWiMztikrbp2RL5FbWdD
o3cLGImgffZ0oJRwPrRppcHEpZR8QCxTthtEaE9toj1WcuMf8HChheYz156ZehslYnvrba/uowY0
eaqPSGZ1qYwzrx7e5IAGnCxOrW3JkWlg4HqaUqy3Bu/T9cm66PchL0Hmb87Sg6yiC7vHYfDjQK10
4YnUe4+QSnGTA5c6FkFSb4RCq/ZCW7uJJhau0BPAjINobjxVkB4jM7T2Q4PLcUtJXR9lLMc7STmN
Zle5Te7Hj6kcySvL/SLQmxE7kPIxKOEEpfmx2GS5YJWt0VXKkyf5JAqyWm8hE+RfQJl/E7wWJTKE
DBxR9vJ7fzI1u9St1kGB2NuWWFU53FeUIYZBXWlXLI9SYHt09uY0dmZxUCk+//BxPgm5lQ/yk5f7
wSbShdpt/cBbqRy9Owo0GSzO4OHTpT0fZSiSIOun2U5jDIstFnxsu7JsDteXxJsSy++rmCIbwCvg
3cpb5rC8F7pUSqQmEbSnSLLKrV6po1Og9gonWnxBHeCmj5V4E5vJsz7rdIx1u8m6qNiMA8K/ltlU
mzwd4r2VWdINgiufK5x87DY4BUEYIJdsfow0cXA7JctvqLPrnA5kQKirlI7sS8EmU43yzvJSbR8E
ReZIkxBvKc5qjiqmBuqdDcpveFU7Wamqz2asJ44aG+UmEs1k5ea62M5MBLNAR4HDlTj0bTH+FkOG
RT9ZDVaBT8Q6G22L5rszOt0h3FDmvx2c/D5wofkdi2/Na3jyVq6wecksvsKMsAe4M5cjyRLPPzZi
y40cVI38BOBzD5NTrQxXV3cS6cL1731BGHt7TVAXiFJBRgfpfT4Szotmyu6Xn4o7c6fv4odhWxyk
LWxr299ItrhNHWVXfOo2xpO2M25EN9v5bmAL2+vPsbw/l48hnz/GoLdt2Iml/IRSsK0hB5do35Ri
V8k6qNKVNb7cScTK4Frm2IvIBDmRxSurylxNCVBcG6RMuzdM/1OdWdZK9v3+IGCnKetxMS+1bwmo
yspLUsDTIY6KeRiFG1Cs4cqrzBf82TpBmwQIBL3+Wb6O6+d82rQ+QM51KrKj3vo4OMO3RhI692d2
vucimPGN1kD6WIKZc4R4Wls8l+84Ywn/ruZQ1l6y9igOj3BRGb0UYx0G5ZjPGdaaeeViFMBeM8oA
D965vU4JTzl/xzSh8pMiPnGkgpu29gTMd5+QUD9dX4Fv0hi/zeXf41ADRweEWhh7/nwco0IeA2xf
ikAj+KOkMdtdnxdPcqb9FCdNQplSD0c7GBGMgk/nuWOvd/daERYbDJX0PXqFtVtKQW+LnRRyRDYu
MoIAOnsl2KpisiP526ZR6Ip4LDuWbzxLRnwfibHlWmWzHRVK7bklaCtZzSIg+vut6A3Rx5rB2UsZ
hRH2uNdkvFVp+U+jSsm34ltpEEJt1HxCW/XRqiwk0fyzDf02rkqXiFOcqIoW7flsjoAhDbTMKcrU
kvYxSZPwpmhJ6xo19e2kND7XxZot9DsLBVQKKGWKarzuErUQq1wmfRkmx8ZQg703TiZXPhSpt3Xy
v860O+r//Df//pEXIw3coFn88z/H4jU7NdXra3P/Uvz3/Kv/5z/9z/k/+c1//rL70ryc/WOTwSEd
n9rXavzwWmMu9DYm+iHzf/n/+sP/en37K89j8frvv37kbdbMfw3dseyvf350+PnvvwCI/7YZ5r//
zw8fXlJ+79NL1r407cVvvL7UzfzL4r+IO8j56eTTJpph//3r2090/V8cn7PlEGcXYnl85CyvmuDf
fwmS8i8R3SSwCBZJ0Ux1/eu/6rx9+5nMHwSgxGZifRB3Utz+3+/++PeO/HvC39dSWUSxyGgheUOZ
y4Q3RA0Emtz5Uot62YiL1KxOnTbon6FdjhC1RJSmxyDbNyY+UgEi9nd1HcuHsGqj2yqL5Rcj1WUH
MZ58Iwh1ea/hZXz0Vaugk6JMx9kXeVebWLFM0dR8/212/3mD39Vfzm/3vx+YAhubag62kEU4f2B/
EsNCC+L65I14Q2LLO6F5XVAglGtrKyXBmqjUW5r9f4+2fwacW6gY2pGdLIkbUa211H/F+tThZvOJ
JO+op0hADKnQb9rBRIFMzW+aLIn26H9gidz2gw2EIEEe0DABAnb3cePXToT+psOV2t51Pf2pCk0j
RxzN2s7pKm3VUTV21IGtgxLIa8bX58fY/AbIoFCUQfyAJhlYr/Mpw1hUV+MxbU6RloIoSVuQO5Ef
OpZSJ2SVxkmMqhrCWHu6/qkWddy3gXFZJ9eg1zWrNS++lTBgYDtlQ3PKvbG9GSnq7mS/CG/Ttmlv
ICZVdm8I7SH3vX5fjILgppNZu1jerfX433sSxielpVUD0mcZkCbEioWXlO1Jy7R6HyW5cmcGU3cX
tmUDu1atH1uzlLZNLVYHQ4vgZNaxZ6t50K7EjAvc5ducIB4EqwGNCOLT5UFbgDqRMMqbTvHIBTd6
yehYfdt/LFlBO3SchudqqA07JF10UBkpHthN8SYNkeDwutI7tGJnPvVxn3ymayHfJ3XbfTKFJHnA
xX7N5WfhVjw/LHE84BlKITMGc/kBldTAzrqJ5ZNZ9uG9EZTFj6BIfUfLwvo+UPrJUYZK37XemJ0i
uPI3egeXCTM5COxiHg9bJdenLT8OdxkcmaMQCuLKhM6L93x70jNhX3Ii0kTB+eV8cQutX6pIDykn
NayVXVSAppnw3aA+Ha8BUd+bjhklwonMWUlRfrGREhTiLXFQ5VNHsJPZJk3dydbzoA/dhktadiJA
EM8drXyA6b4ofpC1fjC2YTtGycYqqqq0cZuT6w2ZejtsESnV9FshtKTPyFkoP6/vvvPwdv528xNS
U8MVjOR/2S6stUqbmoC6AoF0uEOka9rObmc7sRmp63QR8PtkGg+hMFP9VU9a+S5vTtZnH2aukJIW
zfYF5AzLvnyLTGqbAEk6KVKnfU1GffAwUvJrGacoVTw1xIEKIkkDmrBcO/FglwkBposGm5LZkVhr
31IrGTO3gWVzkLxCS+yBMg4I2cT4YdETs2Eda7dxKkGa0GNcy+1AN4fMMcXA+BFWutqSPPumv6lx
xLpneEAZo9VH9QHRZa+wrRZygt1P2MbYYHN6nIZbeZqcOs/S1JG9QX1GPkvDSdHXygaUWBv/LHPJ
+mnIfo3T3wgo1zHNuH42tICtgBDz9BrTNcptv9fl0i3UEVcGX21icTdGYGhtrSiSbms1xVxL69Ni
53cmEkR4GpOwJxiJhM6UKMawkbpkqrBjrMLYHVsJ5rBP7f5WNHqBYqRXKYmd0tEgBs6juHJao1Zi
N/RQ6nGzuniG/xDC+Gz92FWlSqHQiPSjt+saGu4u1lWRcCi0Pjr0YlPl21JOg2NRZ2bj9HKviU5W
98kq0ng+7M/XA4Z4iBATZL4dKovM0c/UugcsYpz0dLA2wuSLNuZp4babLVdyTU4fxYp3nnJNO5HR
BD+HIPmzlj17Ai7KLMQ4e5fRWVvuCSnPgzTIG+MkpGW8k6dicDLBUOzOz/J9ashrkjIXhxPjvaEz
AAnMepiLw8mAxjRSjDBPghD2+yRIYlfLfWMLW3cNWX4RF6GtgL7kjDEksYRvc34OcsZGgkbZ5VTl
Ab7hgeZvYwGNiqGWUeaTrT/Dfb1NJdcYgSNx0ayuMD/PbyWerBiQtRlM6xRPVKGQxNDZtPErtbU1
X7T33gztdWiAQLbJZhe14VINJNVLRe/UF1J+EHvLdzEo8/YdF4LbV96wUixcdEDfXo3iFUVw3KtA
Niz7vmkRi0ZoZcJJTeR8H9f0fDsKESfJZJdmOjca2BrDLods2pRJqWIkHhXu9dN7oab390Og/8HF
BrIMdMAidvIsqaurXNBOYyhw9JUCRZlDXJZi5WICY3quNqQ0xytPxXTHU5LZK4VF6DsA9JWPU6OF
GFsWibfaH5736WIfU1NgJ8+xJL35xUJTUPOJ0Rq2ThrShs5gefRDrOwglTqKMFls3OZdaNgWwuOu
KOCP0wFxfOigD2+vz9BlYE48B7KXhhQscygDi3XB6VfqeWjGz0mTCj88vw6/INGvHstAaX62TMbo
SmMTYvYO+uVFzjnmHLENfclFzlSQvli1FX8KGoxrI0Xzcd8IS9wcDMGT7qm+ih8VmRd0w8AwIodU
DQcRcUyZ5iJRFd8Ji2LM7OuvdLnSWeOzqyQ0cZLGZfOtrYpmKOrWOwkBDaRCz9HPnHRpWwdZux2U
am0Pvzce8zbbXUDOJ/0/38OtgnRrOuneyZIrwIO154Zx/GEK02NFBWdlRb/zvSiLw8QnJYCcQMn0
fDRZ6ms5oMV3ykw1OeVKEx5lzw+cHjS9k7WjfwjKWsDoSK5c6re9qwzkBUor/6g5me/9RgjscPS6
XSJryd6KdDOyA6uOndSjn0ZxqTYPFKKmTVKU0+2oh+UXVAC8ldd4b85YbjOgHJ06Qs7zt0gJHcRW
CH3CPB8Em+5966LpZ93J3xNV3FxfD5fXBzMGdB6EAlkbbYXzsSIlk8u+1oST0vuNk6XKt6AvAmhv
ytfrA13mRxywiNUhfSTTzoZodT5S39ZNChHVf86DEj2oMZ9eFExZfRuUfC/gPwkK1ckirw5JtLtu
sn2p0b/1UoqZcyoJTbEiCPjOGcwDARkk+0Cqj7v6/IFU8KthirE2XlaVsTeEvH9sxklz+sqI9mJU
N5sG+YE7kL8F6u4ejo+pX/xRGXo+gsH3wayc8Qxw5JYnXR9EEaW+IHi2/ISub2L0Gy0c19QoVd7k
/DylYw6IWKZKRP6ybMxlNSwvBCnD5ymmQxMQgLlhG/9/LFs6bYBqYLah1nIBdalyemMIej43NRpD
mVCftFE5NLBzXakdX68vp0X/Z565uSFKcM+6RS9Qm9/5t+BgzHRZMKsieubGdjNfzPy7fmjh8lAF
rqRdFTTaAwLCMnRHjMWjp0mWgRRVhTQ+9mVfiRvaR+PHRC6sx84U8u9yVqgH3XNKo9wpqV4rBMsZ
jXCtMar99Wc/b6a8PTpIBDb4TPefC/Tnj65L8CMmqY+ea7G+iXSQMqVRf8wT9VbUkh+yBLLx+oCX
m5wSCWBD1hkkmYtrDHt1dFpqJXruzSEkqBB8FK6xpy68zlo5u94bamaaz9nrbAez+Cwwn/1UwRXm
uS9Gyw4GU3d7CUjdKCXFSvr33lBQ+pEi4vgCQbc4JiukaDSt5nIm/o3cqcz9nV7FwiGQpTUToDea
0vkOAqTHpcnH4jwGzHH+yYZAimJFbfLnWC3bJ1OvZCzRTeO7nonS11Yalf/h7lya21aSPf9VFL25
90YM1AT4ALnoG2FSD9uyfGyL9u3TGwUk8ZDgCyQI8HVjImYzH2LWd9WLu5vl7M43mU8yv8RDRkG0
aKswx3UbHdHRstQFVFVmVlbmP//5AMGPdT2ejwK715xN3L+OQqsxAYY1kdZ5sW99Xgcs+2QcuoKr
GAb3k8meiukhxc/b3sId02k6poYJP3C/id7dLibh/gyRrO/PNyt/9WFO8+kGetQYL7pzmBp+bVmL
1l0Y3rZ23U19u5731mG0H74dk0Ok+Khmb36xoqX7ZjzazaaQyq2372qrIamu/bC14Wa3C1vUjU/3
gNTh2Nz0Zvu90+r5na2zu6oNSc31ODzbH8PNtkYNsXM7jy5CCM32NNdYLH+1Zo2FC6RkNPobyOT6
qjsdB+H0fOk69C+OtuPNb/ZmWOfYWsYXY4uIaXcddCiYsOLFdNib7XbB+5AuQZMzuyVA1P1wvQ67
s9bEWp75487qXX0ZWfvuLtpu30/s5efIur0FnefudlfU6NeOkDclBX+lzaUxnk3sVUjZAXOrm+vU
wY1P7HDRnw1hG+/ayOqGjoZrkONbCLpvAdRJo6vbXbu17obb9uTuthXu6NwzDcOPwTrcYDHqpEz2
+OzRGTmA2oXTXo5H3fXtdvWGTEj9zZzC5y/T4brZg9nWfz8JR8EChEk9er9ebuLpedSurz/6rXHn
frXZEsp1ZpvNurttuJPBslnz/W5Anq3d24wie3sOU+j4r/42so5dg0oEJIll4jrJWrS43lHhKSpX
MKpjmnFGDerb+42J07lvziOO4XAVj2EFXC8o9Q9m/ggRGpHN7O5qi0XtsgVladSll6fT6TVskEhw
eXSi3rRDn7xubRvc3lvupN4+g1HBaXX9eu3XaEvWp9deNmgD61Do2Wss8OG74z1Qg+7EmhDDjqZD
u95tzJrz9xEbQKGP32q9ed4mPjXCEA5LTXKLHCmVe+KEFaZKpczYvY07i35t61gXdmd++3Zk09fM
qi/OR+2de+VOyIQ9/86nFovQOAxNJPIJdZIQUd9JjXwYQTQS9G2i1mfLRXh74cwaLoXvm93N8696
euRzq5MoImxktBQrA0LDtV2Df2O87NOYeXTesgGC0Pn3GK2KuEiq5vAWCVdSzk5OL2HBLiwiAeRm
1Bwtl/1tYzI6W9Xav4xiym9gJB6DINt9Als+6jbX8Ew9P7sDV1fyUtBRsHES5y7b453dWPgz1131
V7Mw8GruvnbtBrXR9c5tIKV7IFCLSTQ9b2H8ziatSfs9sdLOYAxP5Gs/nN0eOdAPfg4qU+e+mqx5
6USP1hHe47QV9bcLG9Izf9Z3wnDWvW3Gm7vdYoSM06n6Yzuw5xchGGxYInewXN1Oam+dhX+Mqe/A
1oNydGj9Rc0c8YWSZLfGjXDe2NZW/c2SRgCz5WZETnvdOSLLB2wFFBQtynql5zIxoZIwL4dtO974
6w0dF8f2dW243t1HkwCnuTNtROfjoLULofscwooWNFZvYcZv785ptTPye8sa7Z8pXptyEEGAEBBP
teKw/YZSmmjWHdGJ6j6ermh52GxZ9Q0VhctR62y/c1ZX25q1m1EbzQ9nzghqi9ch7AL3t5AB95zI
mnV6+104Pkp/XBZzghCIGospXRkoMypdkmK7vW4M/d223yHDdumsV5yakxU9m5ej/UVEHOdyXl+t
3rEjnyn1HH+ewWxyGQC5hdtisruY0ZSTkMUyeEszhvVFMFrZbzfDW1qhbmrbIxeKEgiPDAffKh19
CZcBwYN6TbUxnZ3d8qNFc9sf1tzdl+lyu+7tpvF0KqX3nfNwNbbOJu3aa7iQJj0bWflk7bfWm1V7
Qfm+O+z84ow60a/jZvxjzM3pd4luoLJwegEaUb9rsY5Hq2ZrvuvTUJgehUt/fRU762m3He9GF89b
h7KZlSVAHqVBUOKHlrZraFGWOY+cXT/2wcvCurHsbeq3s8u4PgqP+KDlUyR9FaUkLhoHEq00q1pU
s26b4EP7cjL21u5o1ae+pd0bjpfr6/l00qYrPE7N8/MrxwfkpVT3UudNyqND23N1KQH+xX7LXfPS
ZWPaHTrbejdsbK3z9ZB4VG05OhZifmLeeCFSDxAVo0LD8PItFRjcNFrFUa0/W3V2F3Wck22vOQQx
uFiHjTNncru8rEkyYU+pQX2/tj+vwyD+vKjPOtcUO4RHRPzAmrO1RPgJK7HsTwj8Fh3wcIRx+4Qr
J721H28/BcQcoBya2RfLEEb65nazO7LmT5KqsgaQRTQEEMBT1qt22KhPnEV732/eWtbVvtOEB7nh
L8+C7TC6XDnN1nkdnF5/Ec6nALsntf6K1NsZsaTFFcwA1xbpjqtm2Kh9jBdW9MaqLfbv8PSDMwpP
jmGKDsg/iTGyEOAt6GJT9mf3E/IgE8i++iHtNb+Mg9gR76pzEa5XiyOqdsAy4mXgO9cRDZAkpaBO
YG8xwI2p3W+48f4N4IDdm+lu6Fw0p2G9O9yta9wxoKPd0q7kiP9WPuVw1EmxCOswaW7K20pOO1CS
GrHnzr7fWu9qbyOKlj/cji3veU17Oj3YXOmaTdEJVBkA2FRNg3xkxhV3WutDFzA7W/MjPGKNWbfT
CCYX9dVi+zZcztbvZ0Po9Z5/c6miR+wl9Ifc1cVbpHygXPS+Ww+XtzO/7vQX+8buLGpbjU+z5m1r
TjySaujurOFPwrP9fl/z5qshnnMUxNsNDMCuHfduQeOek8Os1XqL9hoilv12tPgMT0vz9ZbUf0iX
8T0jNcad93U3CGtnMPPtf9s6zRmM7lZ7f9OGA+VmE1i/Npv76Yd2CHLhAjEY2r0G3I2/NfbN4KoD
lmT/NvLd4fbidjXx/xYPLf9N6INt6MFFUf8C7dxo2/WldHXacQOrWweycozNMwmWFF1QLBNJGPAn
BBxIE5XRou3pWjJxrQm8CrXl1WTu1OKzcTPYvnN3/nR4PupMl84vFlmLWRc2qdnHmTsfw6N4O5va
vboPg3Fvu58FzW5jWR9a3dvImkdUtS892v9RRTHbOvQ/3k99q7udz+dn4/l62+mSjp8FV1YUAZuA
RmvsdGez5frTnlqb4UXHiZrQxd0Oo67dtCIYEUizvCaT0l6/b8yX41+fF5QSLhJBgWDLhpKNU5/w
GzUOqowG1mwTbOrR8rNbH42uFotZ/NpujgMfEmwocbFAQUBhF+R877nWjF/TqC/adJfwBe16jaVl
LaHHaNijXrgb1SfQYk/Xr4fbSed8ul52Rl1IR+3mGdy7u+v2sk2q2e1MAthprM3orkFeKjpvh5Px
xXpP7KRHHx8Ibzc2McZZC0qtC0rsGkcu66LW6nYT7CPFCxaDgw/9V2dL/mJBx4x28Hm9XsLMxulS
77Jzo7e3fqdxiZQE5zPQk69rw1Ej6u5nk+URu/Mkjk2bEFhD4aIQNDaV56XTtxFP4lXc9tefO83J
5jUFycvzwI3ovVWD/2U/bMZvrM1kdRm0qfqvTetBbxO0xh9H7mx3+fzOl6q12XkphUsSVEAwBH6l
rsW6tvXr8zndQXazTfSrC4caiLlo1Jz0JpP2eNobUr42726dhfPXfW3PxWjoTij1ovkKDVR30+jj
rL52e7XJbppu0g9hMK/9+zBYBb9FKuBSBW7+f0NqFkCd52Uc5yN4UYCWHwJ/HvWDl/1Rjoo8PND3
YT9xTv/8ZJwEdfrc/3/qAU6NHwCH1uunnPNSxSyUzzxIwTSYD7NfAwEl3QJADmRE8uAs8L7C+nxr
BZ581IFVev5vnpvAINkVAb9ysGstgNM+pbadm042/w4mo7AAzqlMmwuq/JE8WAyzFkC8Cq0VgKXx
1OFgh2SLyRXmbgk2mMY9OBFSdW/WtLGbWrNuOICbJfwEuVK+sYW526f4bVJhyHlo1sQFHKs1c7t9
Sl2gHPVCKSXSre56S7Dd+I3cVNLfoxFmLUEqjCmk/9F4/oDRs11Br7MIcgeWpyT3Lfu0DRswbmGm
9uYpffpFL18Cq97AsrHDhOnTXVYNv9Xi95R0Y/uzNUhPGoMsPwKqqQkWp1sSCxCdKiq/2zqlytiW
xH4uH2ZpgO7221g/ynegekjm91QDOuw+7qnUfRm6ArpGwHKap8g3Sk60M31UIUBDQGxDzlhPF8E8
IyCWW+sosBz7FDiXYBe/WrqCIjSbpwQS4AbJpEDwPWYpgiMXWq01qLdPUQO2GbxXLuqFJcAFIs/H
/ROupeRJ32eQHZQYvtYKNNxT4A/UzEoZa2Hq+IU2BBu0y/p6TBq2+5l79vJzsNE6xRci3NtEtAtz
t5pyBOAeErR+tA5mTV7XD2zUTsHukekAApNLdmEFkAo6NcG4Spg01wuzFiChQ9KS/HrnlMQzALCm
KvmWy/FHtMfNlV6uxWZNnq/WVHvUu0mNAdht1ftxOpx7tJntADJOH9PmLnh3rX13WqdC50NyW2Bt
POoVqFk7BTtOPJg65+Qx7tgTKgDdFeCKB2Tp8MGPDNDrnNx87h8ad/8XsIjWCrDJ0rIccrXM/Kkm
oHEKWyzXn8cVME4GBNOqtQJ1h7gPVfxkwVItUENfcgXkBLBbpN0NVYO2rhC0nFNp2sEpmNk6rpSF
M5ALIvi6DhTVmYxIdJA1N8j7E4islhQ47im0RkBT1Kl3aqdAy6U+M3OLjQuECY5Aa+aWjQeUPBLe
LG57s36aOj25dTTO/En9g+bkXeyfZMAF4VWcvN3AASD6SbWFeTZP8mma827i25HRkFRvcdpEA8DD
kJDLLjvm3XXruoe+BDRI9j5eZaV8q7AEsGBxFYbfl8RkssommTnt245zCqSDqsBygqd5KtgMqHPM
M3C6oQ2rfkoVBQwskIIcOuHx8jpUieEIp6tr0H4Tm9RUdCYHhJWaMcgz00cRdq63lE3B3CUYOHlS
5TJoCSQao2Xq7I5EsdleaDGSp2Tx2vYpwQ3uAPDgJY9xUpDp5MvDO1bdJr8NDxFkRekcSz6ua5/C
SwifaCZvBu0/XUQ0BcBCB6iAB+QhzfMKlp6kN2wpFNWCwE4f0+w9cFjNybPzUofCOa9e7utE/KhQ
ScirzLzcJ7AkPc2XqGadOm3VryWhRchPWk0Zd9aBUtTcb8L45GmoRc4VnYtRQeQhnT6Fbwagh1x0
WF2DNB32Q83JW+3TJsE8ELt5Lqtk52zXOZVfg+c176DT9e1Q6SacLfBnfUUsFLaeWqVTKs6ldbNp
O0/FiubOA+CiLNqBwkzd8XrztI0NAOqYS4RpcxcyWi0r1zgV6AIlvGxrYbstRB26VOoihZ1EHuMU
Xrq1aE3dYoptidog1OmjHnJOHQQLxLGiE+lj3O5rX244zIjMgd/IA7jqElh2kywOxQVSdpGIQSpv
Jtl97URGksMTrvR8m0trUMcwUpxKj9dkBUyEL0rRk5YuNLDudQEvUrKW73PBHEh4U2o8BMWYPMbF
8kiyay4ByWp8mxYx3NwcKBbRIZDfBOLBTdA0M0BwXXPueD4Jg0fu9pVyeVa7dsphIGqQnQbG3XKJ
RWqugYNzJ5W0UkebPOp1TwJ73IU4LZvmTT6LNb78jo/+U10H+ZC49/KUJu8wd/nnPJVpng5oB/OB
85HJp87r8fKj6L/Vbp7SwYK6kzyjb5xH1NT2g8Grksijn3kGV1GdQtxkiYTVaagjsmDgQejq3oJI
29CphNLN/LBXV8BuEvMB7QvnjaErYGvfCLCDwh0EgWfm75RMAbTllOJTk2letE9qL7TcIGyAeEB0
d/kKWCu4QRag9hbCQbvrzBAa5wc5uq6A+DkuuwtPlWr/3LTIB1BPJhfGxUCEFEJv+8ljUUeNL6nK
vOx7IvBEvlK9T99k0DUI901z8kC5hWpf6rQer7sF2W8miQ6ADIREk8e4JaDSQHMJALKS54FqNMdr
lKx/Q2DMAnb4ukLIm0FS0NI9/0h3SQ+BGvQWJe0H5gHKhw7IXx1Es+YOlZTu9uPe4N1IPCR98PAK
GiBwZmngy004jxQkLzRo/4V6Ws8CJnEAKA9KyS6r3T6FfgTeEfNS/GyG5qzZVxArqHZq2ZJKzcLG
wzos0RG4R3LBMG3fqYXXXAJJcpL5oT9WtgYMWFgCooA80Fbmv05v2yaJvuYCEAWUrrbUMGfKrRrA
BrAe3CJBu6YLZN7xJyqrp/yUawghOnNMHzUQCtqDQDFhAip6k8c451daMWqtAA4AICYagQvVWkH8
CQ0B5APm8hggS15kkvin8vjyCBA4TunigWfDthamLqVd5L9sWHLTXU+lzKCpi6uitevc6mlxIFS5
6q5bZIBoCJWw6GYaYdq2J+y+WpMnqANgEwi7dA0s7Dv4VQI8dTpgZ0+6ygbtu/Si0Zo63AzMXbqH
lov2XM47UPvIvWkb7uoKO8wE+HD0OYRLMXlUdecWKOz9OIDZthu3AtoXXQJYwDm55uVHOVMsCL7N
US9pHgr3DU15umnk+eW2nqS/9Pb4etNXD3qrmTK2SPV6aveM032uaZrK34CdBH5K0tqZv6eugYsQ
iCOUUNvKIqQOtkHmj64JmktAUItIrtQsqwoA1AcIlMDc03SvcSbA1ob1Spwfdw4KsyzZq+4+F0KI
EgmAG5vyl8oLrcMPp0c46wj1Hw7zEwiSKACUdulBYJwQSLMQrRWwJNpPTptExlfXtnAQdAAEAH0R
Gs/UChqX8GvrLgFGUHiApXJDMQEcgQT7YAqG2TF50hcZZP3stu4BYFGgLJ2tqOvIXJ1SDTeXoaS0
QxrEJH9hngroroFQ2ECn69ilcB9CzxGAl0RD10TLDNp54dHX0nvyWAT6cPvzmhZV9i2baCC/d/Mo
iHn1qiSnNddAmKnaoPphZ1MU3xJiM9EIYp6p5qerbdD+C7uq1v5zq+diy9mXqz16XTD7Anaiw6JY
P1PtfobBfvkFQLxb+HiEnzpdhJIKcC5ISzLyQF/dI9bcICmQJsVaUgDenVS/jQJ8zWcWpYBsKMQO
NRJ+mZgYF+2ExV9zDSjRBtiLsOeWUPWCAUiDCKO1cE7xZx6DpfQc0xIDqjcJcSXQ/0d7VxSDNqg/
MF+0Usu8BOPugVKArLUENgx+8HMLgK44czAP8HrQGy0Hg5mnANpgF+jpkG5i27mLr56GUBtR1gkk
hMxQ+iRLbZIZ1HWG5BrY4bwns6VuP9wVRAcIDuTJbuOuAHkq+uXHoAV7C5X6wD2kcq4o/JLqF14H
4A7pxhs3e1tf7ynmkxB3gmgvTh6ZcGiOBW+JcTdeIjKa1o6LDbUMNdI6mUqrKm81pQbSpqA9BwMY
l+ilFE9zDUD5UDQnSPbS5Kn6EqWnsUu2OsaddlCtaE6eHG8bRj7IirLAl2r4pNCRzqbQ2WVwaoOs
PTkJ3clzplPkCW9b5tWWJw+dVUuO/QzmZVzII2mIqOXuWHi9mBFCW4eJ61ySviD8arSbSdfIvDXQ
L/eg7A8gp5R3plZQtQOEhYTWnc5F2fXQuCWguZSmJhDmgbqbPskl3uo6pU7QvQB/N3XulB9ozp1S
JipbAXuJA108+dsUgct9iOxgKvupvTHJBEqXKS39B8YEVJSGUjmYpyT7HfKCOAc0GM4chOR9Ji2B
rbv/uL30tZLupNkUWdOCGDQhNW2hAUTJDLWALuUZINE1JQHCB5cKcMF/ZKdhSRQEDEGzSYmDJ39g
nBmEjERzDYD/wN+ZNRouyAAZINr60d3IWN5q7i3a/DZIunTpRAry24CiCBaKQBkUZH55OZBx10AS
lJoSIEyFYJ1gKs4MnqoEUAA54H6lgU1qLMxbgox57eVxALCPLq5AR1q25Ipe0AUp/0kKY13zOH9I
YGvuP+E/WIoBgQCISp6STwC9qw1BSBtksKkCUNNNBjQw9LR7JBuQKbqqA9TEtWj1BheIsUmxNDir
oQJN7D1ICM46xQRS8EvtAxzu1DymTyJuJrlD+mkQFKBc3FBUfygAQUsCFSi4S7igBq2B1GpqOcVU
90mgV5jM011WFUBIfsGJ1NycydtAT0j3XmCDCiWoSjZMUQDw73A4w/jW+Ho8mrX5bd0TwMIFwJum
fWWu5JzxBQVoES4kUuB+jZkaZwO0TwBxAbDvtMJRJV/4rckC01YcMmczDSBd1jS1X1oYOcS8yAVk
c1QPAYDyHA+EDR23kcIBjdN/R7rZa5lAnH26NHHlyW1cidCcPk7SygvAZHrWGmT+tX1AevkBAngM
edHMWTEA5Ato70Fzy4xry6CpA13Q3XdiXo6UveXlAKXJQwLI1Yg2bvnRaNwFSDccBNpHHP9vtW9N
dp8+h6DFUutg3ALY2sqPlys+HoVAX93cwgkoWXLY/GEYMC8hJol7LcOH8U+2v906iASHAZB4MLSn
WX29QcoPO6Hm3Ln8CsCdbPdXmHth30FAOUTCad+c3IxFSZIXmrQG2qwnwnLK5lLbnQUAVCwEyQIB
AlIKZFwmnAId3f2XXB8ErzntYYn4Rbr7AAOnjUcWGDJuCQjL6S4Bfg/uPYYP21aU/VaNDBlUx1z8
TPV8ddXfIdkH72+znh9tqt9LBQj+IABJYYWRxzjrr838KNFf6dxRlyO0uPtgPyVHSF+PdOpZn1SD
LJ+jzQAMvg8gCE5/XuSkWj6rI0VQACApj04XIT1qDVoDyBp01b/N1S9JdecbrcoBpdCyAFQLZJEh
89ZAGPr1PCC4D7jaQfuGK11UAtqfMHUYQfMEoXHHP2Rl2iXhliR8sQCt/HZfOgUtsPKUSUlJSOYl
GSgDusegxVlAPwvIvyB5TR5iHAVZwA0GGUccKG/3bVwIBJy6ph5A8wy1maQ7M3eXfS4sATFAysWg
h8MUJG8yyRBK72EtIyDloEJ+SjcjddrcDYHJUiqTJ8BSr8OgydN+SnPyzJ3kJ/VAEkwubDkoKW5+
8N5mZ61Bk5ZEldaGi98L5zEO/lcPpzB1aCJwDGHJyECXBk2dggTNuYNyI57XcIpBrcLcUXT8vkbe
s5QLcvI+k5ZAP+tBHWDd5m5HVPOQwRckuPTFgPkpDbAZNHtHG/tEASgoX8pecuQLElUQgA6NyymM
r7n5UWCc49PSjfdDcgICmIwfNj95mGJhBaR9Oa3tgENm7kBWeWCSFGibQKH0Je5DPXFmAlUpsKiA
l99J/jN9jAv9wtamaQqx8w6xfxJ8qsMnqB+H0B9syNnt37hzPzNMGqgPqJAwfqQ9D/q8tH8hAEI2
KOOVNUj2bf3aP7j+mg3wU98I+dfFAFALYV7IXwRVy/NhW2nmQsrPUQMeMmUeJp2diMZZffBZmnMn
2+E6QFtBOpXsPfWuJLjbj01ujLvkEoPXnDy2TmqfGmQzD7o8EvIFAynNjlJ7b5zJA4iouQYW+UzQ
bDRwzPMdqt3H9+UKnMR9kzeZZPT0O3zQ0NN12tS75yd6SQnggBcG1Py35nX05UjWFAAoTjAA9TaW
/bASEO3iRBSKkMffY25NkgPt+74UwTSAPLDTigAQEIcKgJp44xRf1+4nvUtdl5K29tdtLfj7cIFS
Gil3YlMxvoirvuQ3JKANocejO19YAksuhXX8YNLcqeQbl++CiUFzDbj2ES5rwXml3nVAeBDZrNHG
Ol0a81ifIOnQnDuWj1MPZ18SOsmjKL/sv7QCtamNe/y9YZZP7JWW72slxJ90MqOldyrk6r1fmvxK
RRhc2MZ5vwQrtF1Aofwjk4MQZDlNDGvBBoh7jI9FA6gs5WVcmkO76Eton2E1asN7koc9lCVI1ICT
ADRwImsGHfxyX9OSfulpS7qbcMdBCwDpCyFhLkEdY3kfhaZcawnYfVdKn0tsj1wKgHmxNPljnOCj
tZpTl6tPTYp8nLyFg3r1sTD+BEXJ89Up+ckOCLMOACK2EBO0O1Tr2ZTmCi5fd1EcFoXpSgHg46lX
sIiQbhAtAWoGBjiRDfMEQ7sGFGx7wgRBkV8q/uqtAKuRNZgxyBbaWSPel0c/YYAl/eHC8/wI71Rj
QknPV7BxNdARZqoD1Qia4o9PSOWnsKAfRj5DhwP7GRyxGe+qSRKgjXxpUthgAwB9bGyr2kOp/YEn
iJ54ySIbNHXtkmfq+xFrirro/ZE8TLFo9LgN42xCEmFcFBRmek2Rt7jrtengSheM7LAvbTuLQwwM
ElxpCGPW+Ue2Tnf28F9x0iHUOahNNXoWtV5Qv1HvmvMjGScCjnYc1CISjp8LBa40jSwIPpcDyI/w
DuGGTT1Nk7ReV/LxfSnyFdb/TPJVwZcuf7C/ER/It944+Xd1Y2CgOijkoZdX3uFG3f+kC6oNE0Sh
C6pZFkC73B3TTtcDiH9zDjjV2YP+mvbOLnXQxsFeYK3TNH4oAOc5MWBivblHV9R+yC5IkBEdzTOg
xtkA7XpHptjE54XiL0t/qApgUfTQgvaajphf42NmaQB4LU0xkIJn2th3aO+jWkDwYLDhUPECH3Iu
H2ZNXv/8B/rH1Ih+5YkOSfIVlMAWzCd8GI9ZAJbIrDWAj0ZTACQLQLE7/u9BJSBOQhCEMEkeDjJu
CcAjay4BppBIEBAX6SJT2H4LA0HwpwndQ2YAjLOBdl0X7yy0Do229PgozR5+URxDHEyKIQyN9ri6
XqDAuoTht26X0N7S8YZSUGZv3mW/pZv4A8pOxxe3xcaq8u4Kv0/S+DSTd+OUnVNJU9mJ6zM5YnzZ
hRfYp7IIkN46GP02ha7psWfenU8XAADtL3h3qD3z2Lfq9jouRPg4vhwK6RoZl/xp6a6AZP4Au5cz
H5hCKX+vN40lPIabRl/+Se5QzqqKvdDdCu/Vo16Yp/raXW4d4E4wW9TyGlYBNhSO+7b0gCHCC+on
1Xzjrvza5Z04tDQzk3jmV0bvwgo0uPNJrcMjKMLAaK/2kU8KBy3i2p+XsqtSIM4g9D54P9kSGWf9
wGtq2gACP0wO3EMe91QPAFhQuBARF8qPSONsQZOWpQLcJTjL7ZTGffonAtyf0vlHGt4lj2oek3yw
EGSAlcyyQ8kemBQS1YZESD+IGtxWhPvTNVDFQsrj6RZCCURqHs1DxEr9mq5zTBaQmA857pzopBQU
oms4VSAuCSFj7YPgOQhTvDwdDMsrjNIO3PDqBYFsEK4RMQeaIeVKYlg8RPtyxPFAjhffV/L8hbOR
ezLhQuRf/mOa7mtj4ZISX65FeZSndCmySA/TIpY6mQJa3rCd170TWOw8eD+bwu+DJWAoBcTHYMay
+nqDTD9ZGl2N5+aPVacATDV3rbZ0xkr6o5iq8do3InziJsROQKGzc011CIkRwQZB/S/cOOnly6Cd
p3xFc+eF1IzQL22OsGqKveMXNMaA6zFfF+Osnr7HA60NXOdNSXMnj+rxQHpHGAQI8GOTKOM8Yep1
NQXA4lpMEgTT7qq6TwKYIgCY4DOYiUlirw0Ala4egH7g+vsq3QXphwKHzmAggoT0UB7jNl76lGs5
eSAdBd8gjQ/TKaq7L0KRLI5xNk+737009ibAyQXyoMGnsd4p1EaURJva7MbV1nlY7omCQXSYdbcT
Fo2C+Cf+Hmx/RAiME3wMtq7kd05JfeDscLwlj5r240REJdom85yncbmXX/DEm5eUbyNTfbk1F7af
lLAwAHMgZApiXBwww6G+fAVoZkBmFzJfucwVp45iUPlmOznbo3FTB4WtKf+O9DaVBBDVrcmDQhWW
IMkC0gqKPEj6a+Pi4HVdp9ei0TdxvIZTKvoFCAH8n/oHan9T0U+W2iDPh1IP3d2Xrq8yyTz7p577
xL8IAbZcJ88EGXcA5Fjklyt/QzwAqmfw+9NdVmE/5P5donv4/an8Z/E0g6SADgWaUiD2D1x30y41
u4cCm5InOEDzOg/jlF+79lvoDan3J9Obc12r9k8w72A+KYMytc8NNKya22+JkwOROaquqj/Jf3og
ggXKCOVNEvpGKosaeg/wBcCzMFseOvgI7VPelii+aWYfW6254+R2QbqyrwKXK5z2APwQBEF/GXfR
ozZTc9JIeZubXimoSXaLwnbHrScdjw0LY2sz2Vmc4B1Ob3pYqIFM0ntc5yh5zXn8zDvZbd2LLQWq
bDg1HfnNRRV26p1g9BIuw5zK0Dyh1+5pDLUFuH7+k6+BmsiC5x7XBro3VspMHxcKPk29txzwTMLe
BLRTsXb0cCXPIdiv1LSYdLxlJXYvP96EAb9o2bNAiVFz1L290KiAiiXB7B6M2Mv9DeOHbGcnvHH6
TUxVW7gJzNOECXaiTIFVO09FX03uN2Bk4LWSxzhD72g3ayAby8ToVvbYuV2RfSCurA1Yhbyyw7gw
jiP1NloBfCnc5EAnIc3kinpfa9OxpAWJed7LJXmRSWZAu1OXODkNqd0jO6dMHgoLGC3bDXI3xs26
qa35bDnsA/SgKuMzYAOTOy1lOtnV0KDdtquZd6sNXhue7uRRb+x1weyAWYTN01SXxtbFrTZkjlKQ
kpu0ktJLrXadRkDmtScgwahp6eBoBHgjPvvBGjUS2MLTy/Z/v8p/h36scghdb+RPH87nkR/5g9XH
eBDuPg1W8TQ6+gffHuBkIMPt3jz85U/SdOFPyl/2d4tBOnb6V/Lzv94H8TySNw/9YJ5QcBZ+KVi/
wo/K366e/HE292Ra2buK/3RenKnyYflv8n987Q9CL7wf7ZJf7LJJvfdmg7/86dU84leRf+/9qTBZ
kg75j/Lmv/xJ+dTi9imL/sg5qvxrYSvyL/rx3xc+joAAV0cKvikCcAkbiJVVBn7BxhQX9vhaF/86
X+yqZ0koiZjvHzuv9E6jbE7+Ac/JUHcw9feDXGBEWcRvHCSq8y3xSV/13Ki9YBV5J5/KklnByOfT
kxtvuvYegjD/TPlowdXofvRl7EWDmTdVtEkKWHQHfh3MH+LQW+UjJSbpuJYeX+b3LHDoDWPli5N0
g+4nf/Dm3kwdViJ8zw97SLX+GLMCnp7obS7viRJ8w5Ag2HNm8cRgq9Y9uB94/yVOgN/Cko6BNyhv
UzblgoPwnOoePlSSE7S0/T847spX5In2xk9U68dGPI/DYKGYLiqKBEyjSumPDfo+CKPRyavZoLyw
5AOlJ7HO2K/iVRR609I6cFZoLsRNEB/+Zmml8sQZ+LH1+EU0Qf1iQkNtytkpYwOu2wbgIVUqOuvy
wYu8YVB+C9VHkiKVHnBAJN2aZMvUt8RfvTVs6+NF/znpRma8kiAK/ywoBUJatiNYRZjKKnhR15vi
mJ3cRJwpiuEH84EykRak1xNEjyBkqnjd9WAVLILIm6lbBf6KdsJcaVoSq4KI9KkIv2ARr73hKBzc
5auUnL8H/Dr93ep5oX93hwCevB9Eo0E49eYPymJCoQrDFKsoDNu0jQZulH/VAeclFZKfd0qJbf6e
M6qwJUfOKcW1/1m3kOkQY6nY9gr8vFfzYVDyxJ7Z2e/U/m4QrTZ4NvlIiSP2xPgWlv97xx3M/Xlx
UIdr8gBDG+0OiOH3DhqH8fzBzweSbxX+Td1heyPvIR9Fxnx6YP74/D8NFvHdFHMX/HaCnp70AnZP
eclzavmd63E2mAX3oSdW9fj7KpDAHnfsMAiUfZXMsfYGBLMgDBQzJngb7WEZAOfi5FXiEs4f1ygf
Wfb62aPmO7eh5y0GJ18G4YPieT17OH/nyGdj/w5PRpF4KcfXXZnz4W4R5cPIMkiPTe1Bl9wWA+ze
9OQy5kqh2BQpldZ+QehHoTqsVGRoDxuN/GChmmupudIdt4/aX3qzO3VkScTpjnzp3alKKKRk2oOO
SsfAUx88/updfqcAPxUEYDD639r7/X9Hg5OHf3qzDvxQ0Tri1PrDXw3mO0V6D1zMfnwt3vl3Za+A
Mif9r32HoxuNlMPFlrI6XYHge0urIKFu3VGvvQdv6K2I0uRjif2h53X+48vdg2tvF0SRKg7Per/f
KcTXBMA2ig1Okkv6KzEtDVqBFl9zkN7fq8IgbL36Hxtjff1YOaThcK5q5PKNOun+ov3RwV7s7zJW
ZUJa2OkO/d7Hxc+HSSS4iiMjGVU9L2xhBND92tQMW11/tfLifLjkq58GQ+IfNvKffv97PCc/pA5c
wSJ/4mbyoBhiss35W15uJ24Gu/vRYDpVoxAUX1UwdBp3ehKDTApmdXfxZjAfDL1p/pWyf0kltva4
JNRC7+TdIJgrikILvvxdGosdkD9QRZqO7xWMGz94isQR6tAftR+ot7QEqK69vr//R3DSD2a///0E
eT75EP7+n/N7X43TJhRrui/qo4alUB41NxWsijfflw00lRr6A38ePlHwRgVHSjcOJ/7cO7nwVspJ
CERP/5tJNPsln57CFf1xz4nDkIlRXIIEk6orFX97cgdJKjm0h/Vnd97dRrUYArHSHTiN3d880W9p
Pag7dtcPT/o4c4oRJV6vP/Kru91A2Tv6/LXBRIIPAUNCHP1ATiMuHbU/MQ57ICquG5ctzkbOD8Al
xX86l2BgDm155lcp6kX5GOX/euz3mczIaXkor6EMnH2mmvlUIspPos/FKR2fZZrA/mFIwuUgCIfq
ISq8ybra8ClelY8LKcnXHbb/+//B/u5UyyC1g88PXFzJfIf/GLkgJkHSBIaH/xLC8CqM7xSnuIIY
GCluH9BE4p90vfAO45tvV+Jm5j+83A8kexH7UzV/YR+VieOAD/laoC/qvbQC3ZDoXdcbAflQhnYq
CNj0vN2MBN6b1ZPkndQaPq8kxxekV5IOwcHqjnkWzPBMVFCdQH6rGvdwbF5Yt3XfcBkO5kSc8oFE
mKV5gfawsfcwmAax6sRXcZl+7XEq5h8on0ur+PzHl2vfW+S4tH+02tYf99oLxWctR1iqyN5cB/No
JRfTKP/MZDWqSNh8AE0bBQLGU68H0tpeVzJuPH8enVz5UbRKrOn7wdpXLYiUwlbzlnfxveoUOELJ
qDt2P2RHH7yH5PP7wR1AlHzQ5CyQ3nfa7+CGlq5PD7kMVoeMIVQZ+i9Kt+OLP7/nk5MZSTY2tQrk
qNSdqSK+3ZUw6Wp08sXHYzto5JM+8roL+Pnm2TdUIMjdYO6Vkiv0LtffkR54o3tPFakqYqc3nuoV
OUIjq7vMN6LM54DUuJrHqrBUEZdNpRMXJhr9/vfpYLbLv1gULem2VckErj3eMFCiZcKpXJkdSk+B
k3++CD307F+Kk8jIkZ+fxs/0/AUeqev2P3Nf/GkIpLtywK4CN/DVHIx5qDhTFZw3CQZUPcekbul5
kTnuBwPjH/rxLB8oOboq8Py6wQpYZnKSvB6E+8EwWBNqVN5SwfnIx3thyeBUcBp24+kQAKHyuccv
5sfX+mwwn3nhpLgKwhSpu4VvQpZh/pAPJFtYRe7ufBWVobVCdKL7tb394H6krm0VZ8SFPy8vgtAI
6H7thRcGg0Nu17N42O/MmKcHQf6Rsm/tCjT60r8DzkWBV3FgIaHWXYtL7gPz1UA5fY/XdhxXi8tB
yEVfHbaKdQgHg/tBPm1ZXSEm1F2EXhjg5CimgZi1/riv4zk2R1mEhCNG93vf3D8xDvRP0f/eN5E3
Vb+2ikvV20FYEjBIsPQ/9i1xJGAvqm9nV3FDe+dF65I0VJGae+dHo7jsmthVIG5vpsHam5Q/uYI1
fudj13GfV9FAhTTD5au/g+/i7WAGyDMc5mOJQtPoI//x5UGf62D6wJrkAyXjSlW0ruYRmfHUyIkt
ZBDaw4ptz4dJPraKEOM3yiSgLshf9fIFpjJq46m2ooqj+QMwf9XrSRqu6q7vB+q44hJ+xBamIt2B
PwHxKJUqwQCjP65oNGUEikxQI1fBwInVJMylRiGquHXcLIj/5V8oQkwVTv7jywXtZu1N77xQ8YRp
KFnBwJvBg3p4JETXuhJxs/GjfVqclH9jshZVHHmfJyFLrLg/1Knlr3n5Gn+e+9HggcjtfPgQqNfG
KlC6X6RMA7nrUQGTf2yyJpUgVImVCzgsVAW6ilvNzSAso12qAN2T/BpIbcy1CuKym7SAypfn5XuZ
lqxee/eDh/JNz5Y2hPpvuApWwVpZbQjeoADq6A/9+/8U83/oauY2aBkMkxy4Ehg1gXYdf93PC63B
8/2kWlU30FacjUjHz4eUJDXbutMyMH7425ByEJ+4t3KYVeAsvOJcuPP8sTpwBY70q3BWdhYqOHm7
3nw4Jde7GuWKnRjtChbieudJ0EwZtooPHsXlTasg5NCl8FKFtwlvpK6bQD3hXfCgOnhVXDJvQv/k
nTefKJ5jFYc4wC011lvFDRAulOHJlfzXzatP+aKKlNlVgN3fELMnz6kusm1X4DAxcnnUCtTirbdQ
TYNdBeTmahcOd/uyOQOema+3rq9xFZQqE2F71R87hcIeGLsClb7y9t5k9HRJKtDrd14Jj1VFlTbe
nBc8URHhs9Q1Q8QzqKwvyXIVkG4Kxx78tQoysKtANUlF2q6s01Xkc98PFmqBCY0p9Rf4A5RMRGsP
ubR2FTjWD8T9nghyFYmBD3Dw+YvFE6CIEGHqSh3QgqG3wGzkQyWORRWQyP7I88sRpITVXveT+97Y
f7rS4NzzKbzcivY9n2KvfJzUx6rAEvXBGYlbWJYOpwqL9Hl/NziwHFWEbr/4gwi6MWU9qjB1v0C3
FKxP3kQwaSxO/nxyTsF+EMWZZhZfJw36KtiA7IVX8dxbjSi++PNJ/j/9Qy+FRbcCH+JmAWpwujtk
b2AaqsL3ufYfHghgnHurqLhoDcivnzMNq+/Mn2ardjPyJzAYzVm1x/+ZooaLL4XJEyKjCgIPyani
sUGhP/2//+N/rSbezgMqtwM/yxe8hnQAEOmhRYWvq1WvouS870MEYlHQrlZxS0+BehUwWCooJ94k
F/fVn898L9hxX/JPPkIso4LSOm7TpVtHvtIvN21nweQhYAH73oRrpK9yCHZcCZNUsHlXXuyHvgLB
gI29Jn0n9KfwwbOmvnUPusFareJ8vPSOkryjgpjdDTftAyNXYIPeeYtoVHJr0qU5enAVA07nWcHS
H1OTkpoS3chS8fuPB8xSREOvSDycf8BzDHKUSUhIXtm8Cratt1uUIFBV6Mkl1x446EJ/oXxvFdDv
N8AflUGrqHN+swq9gVKuaFeRUeJbl8q3StsOXf/wbRCWirIrieZfxRuKIvLPS6xOFRWb7wZgJEus
BVUco7+QDVU+toqi2I8QQiqxQvspxWRcKic9DlC68eIH/+RV6JVTPM8SPn6nE3OzKyENaX6Zr8vL
T9MsTSfffHI+83H01Pt10uRDV5D/DQ+E6q+5cpxSIqv/+b8OuI7kwyTXnCqAku+DE4Tun1Yn5Wsf
WaL8ZS9f8kvBI5zcxHcP3KMggVVUkWa+VZhlqAvuDrmWeBfYuypKtl7dxSfX8crL1yP1XpLRK1ij
f/90fnP+6cv52X8/EeEBT3jyRP6hHqUBZJ1i8LYD3ylNE476fcXz+4/1Pw6RsubOQOIhZO7EM7kr
zVrpQ3OvmpY+pQPWndcza/Cz8P/hUGygmqx49mr6nUa9S6C0hAusImHfDb29SspQr0ApRU6V8FoV
d9ReMA3KpH5VhGbO76kpVSn8WxVcqy4ogL0fCSNjid6vCgDchTedyJFzyHK7R43bcf/kMiZJWrLY
FfipN0Q4iK4pomFXgXuXQDdl9DvljGlX4DZ8GISxOmgFF6zPYVz+WKcKDfkCFGkfg84ufjGM1PmP
3/JEDhn8P+ayLd1J/iHb4cQ4bGX6rSoQlACsfgumk0zv840Vl6oFggsujU6rBR6K9r7N49ykP2/f
D/H2/wM6A2nrBjxSbxYoSllFvUSXIpcyXUgFafUbOWaDgwXUVWTte4FUnf/z1YBmP/Phvxw6wKqo
Bk+AiHIZoERWDuBD76kCkt8LglwZyTGk11/Rxipw+Rf+2C+OWUVG+ALYsVzdH7J2EAkU1L8Pn0JV
YOXRjktlPhC4+t0TKAxdqaoaP0FryGaLR/TYNEaQSKUWDRU4BJexmh2sIhr0egDEPJPQZA7X92eU
ekzzf1Mki8Yy+gt3RcriDmB0PlJyJ69XkHPpjUJiFXD3HDih7CoqXt8PNic9b3oAX1wF6Pq9X6Ks
rQJy/cWbQ9CuupFVcCS890gmKztYhc7KAv9tAM6lVAkjnVd1w3sf/OgebouDh0vSKVn7Bd4CMi2Z
wgEC9GoSctMykW8F6sghtSJRdhioU0Xbt5Tv4vVgCinTfzt5tYKUZQVxcGJsoJ0RlMYJyeZePB8p
fgpdiPR3vR9MuJMokupU4Ur0gY+pX1sF9K8fU/NT+tgKwgH/xvb6KfPORRyBysjXVUwvTZHyH791
Rzt+Z3/iZNI9Vn/UnuCwhLUpV9p8yMTLodOR69L2qEkRRo2EehVVeFmi4SZpV3VyTbFYePJLDKwE
f/GgG0fn8wadYmmMzfWHRmDHW178vItP2rrtH++q08PHVtneqsjoQRc1eELCUEXl5PVgW+Igs6uI
+aVm9oPQeg9SR04Y2mjWXlQa2lrnP75c2RUlyYdLTIl0hNY9RnsMkDTwOdB7MOkn++034Kt+V/e7
x35q+dcmLmjOB3ps/J+nwIfavOmqc3E2WXan+E/nP0jY+83/72Mfa/mL+ym3jn/9fwAAAP//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rich>
          <a:bodyPr spcFirstLastPara="1" vertOverflow="ellipsis" horzOverflow="overflow" wrap="square" lIns="0" tIns="0" rIns="0" bIns="0" anchor="ctr" anchorCtr="1"/>
          <a:lstStyle/>
          <a:p>
            <a:pPr algn="ctr" rtl="0">
              <a:defRPr/>
            </a:pPr>
            <a:r>
              <a:rPr lang="en-US" b="1"/>
              <a:t>Customers by State</a:t>
            </a: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 </a:t>
            </a:r>
          </a:p>
        </cx:rich>
      </cx:tx>
    </cx:title>
    <cx:plotArea>
      <cx:plotAreaRegion>
        <cx:series layoutId="treemap" uniqueId="{70881AB5-CA46-DA4E-ABBD-04F26DC73D85}">
          <cx:tx>
            <cx:txData>
              <cx:f>_xlchart.v1.5</cx:f>
              <cx:v>Count of customer_id</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rich>
          <a:bodyPr spcFirstLastPara="1" vertOverflow="ellipsis" horzOverflow="overflow" wrap="square" lIns="0" tIns="0" rIns="0" bIns="0" anchor="ctr" anchorCtr="1"/>
          <a:lstStyle/>
          <a:p>
            <a:pPr algn="ctr" rtl="0">
              <a:defRPr/>
            </a:pPr>
            <a:r>
              <a:rPr lang="en-US" b="1"/>
              <a:t>Customers by Country</a:t>
            </a:r>
            <a:endParaRPr lang="en-US" sz="1400" b="1" i="0" u="none" strike="noStrike" baseline="0">
              <a:solidFill>
                <a:sysClr val="windowText" lastClr="000000">
                  <a:lumMod val="65000"/>
                  <a:lumOff val="35000"/>
                </a:sysClr>
              </a:solidFill>
              <a:latin typeface="Aptos Narrow" panose="02110004020202020204"/>
            </a:endParaRPr>
          </a:p>
        </cx:rich>
      </cx:tx>
    </cx:title>
    <cx:plotArea>
      <cx:plotAreaRegion>
        <cx:series layoutId="regionMap" uniqueId="{2AB88C45-13B1-464A-B673-67168FC880E1}">
          <cx:tx>
            <cx:txData>
              <cx:f>_xlchart.v5.9</cx:f>
              <cx:v>Count of customer_id</cx:v>
            </cx:txData>
          </cx:tx>
          <cx:dataPt idx="236"/>
          <cx:dataLabels/>
          <cx:dataId val="0"/>
          <cx:layoutPr>
            <cx:geography cultureLanguage="en-US" cultureRegion="US" attribution="Powered by Bing">
              <cx:geoCache provider="{E9337A44-BEBE-4D9F-B70C-5C5E7DAFC167}">
                <cx:binary>7H3LcuNGtu2vMGpw2444pPF+9G13BEk9S4+WRVXVKU86IAqW4KIIGSSrrPqdO+rBnZ3hnfnH7koA
CWZuJgTQygpgYHZEnz6ZStbmWvnYuXM//jH//e/zRRxlg98fF8vV3+e///jmYb1++vsPP6zmD/Fj
tBo9JvMsXaW/rEfz9PGH9Jdfknn8w10WfUmW9z9Yhun8MH+IsnX8+5t//gPfdh+n5+k8Wifp8qdN
nD1fx6vNYr16oU/ZNZinm+WaDb/HN/345jLN1g+Di2ge36XLJHoziJfrZP188/wU//hG+ts3gx/o
N+7864MFBFxv7jDWMUee6ZuW5Tlh8XkzWKTL+7LbMke+6QV2EDhG/jH5P30ZPWL4HnLlUkV3d1m8
Wg3K/6v4AunHKPqTVTotsJmm7AdcnOW/+AcZ+3/+gzQAA9Ii0EMBa+qi7MyiZLkenMSLeBn912C8
msfLFWgbRMu7wU2WrNbRcnAXDaab5YNG6oamOwo91zQckCJwNnRHvuEFjh24BWeGLZOmS1w1o/t9
O6F7v8F0LsxOup8Lk2yzjBMOuIYFOnJCz7SN0C7XpyeRbZrOyLPCwHfNgP+jxdJsFkTNHx9HmOHN
FPPJZfeYH8SP6TzDnjYfXMdPm9sF/kf6y2D9EA+m2MtSDszr2RhaozAwHRv/KekA6sLas+xRYGEz
tX2z2k6Lrbog5TWSqulq/kZCZPMASvH0oHuKcfRF6WA2vtbHpWWNTBxsthua1dkmUGma9sj1Tdtz
bSw5kcRWsqjZEoYSWoQeiv/Fv7rH/yiLl/OHwSzdYFVlxdE2Xq6jbM5W3TlOuhUHScMqc8KRbdiG
ERpWsYzkVeaFI7Dj+KFnKFfZK4VVU9fqSwmprcZQum+Ouqf7BlvncfR4q1PVxHpyfMPwsD2q1htT
Z5zQMBzP5TOp2DPbyaImTRxLuBG7KAXHF91T8J6dZ1Acp9DzOSCvX1rQ90PDtgMsn2Lp+NL5ZVoj
x4U64fpbjsStr61Qajbk0YQPuZMy8n7cPSMn0CUGZ+y/dJ9DjmWaAbQG1bpgGp7psZ3OJQujtTxq
NshwQgfppXyc9ODadRTfxdD64rvBbI3/s2I63wW7ri/jlc6NKxiZRuibjstPm1BeM64zsgLDc51S
kSB35D8vppq3pu8jRDb9OWX2qAd73/SP/1nHg7u/nX5OkyzWt/v50N5D3/a5WhHKux9uzq7nh44L
xaL4kJtze7nU1NHxhCraTamZnna/CRY39AlMXg9//GcRP2o8m0x/FISe7wWuV6l1gkI+9Cxcrlw3
xN8o2dlLNDVBiq8gHCn+gtI0Oe8BTesRzIXZOlnqWz1mMDJw+TV8tzQsWdI+OPTsEbQ3bJR+UPCD
flF5mLWSqYYYYSxlROiiVFz0QZf+4/9ln5JnjduYHbB9zIDJR2bAhgZt25brWKWxCNubSMBNC0nU
8G9HEvC3HRT6G1zVYYomVtedhm9qmP1Z8xVmCF0MqIemZcvIW/7IdYMwgOIsQ94sgRpwPo7AzZsp
2D/34NA+j1KNNgBsNk7oOIYZliYAonQZ9sj3Qsz2AB3iJG8SQ413MYqgXTRSrM97cBX5GD/GOnd2
bwRzimk5XMOV7S0OO5hN13Kt8uAlG3ujNGrMy2EE9LKVov7xsPvt5H0Sr5fRI59vr7+NwyTiOY7p
O64MuGkEIzfwfNcOyms6/zcLk0gLQdSQVwMJ6FU7hf19D8z77+Nl/HUTLyIOwuuBhyZjmIFv4mKn
MoMMPQ8WRry5mPzVBfyIm0wrkWoo2P4aSsK2Z4eGPsz+aLmJ1hsOxOtJYBY/O2AoB66kScLcMQoC
6PrQcvg/V078ZhlqUOcDKea8fQfxd93vN+++3saf8udjjsLrQYcB0LZs3zaYLZZ9YK0QLlnQ4UMX
1gw8+fN/s0C+nSxq8MWxBH+xi1Lw7uceUJBt7jeRxkvu0MYtFjcoF3uLhPzQ9UYGHEpcUFPsSZSB
ZlFq4OcDKfa8fQf4jz0AfpkIlr33SXafLAenq4XelyZombbl40XC4xu9zInnjELTg+4TBJVJQjwH
3s0G7UWrYWf3KyhPu39BGXt/2jfGLpJlmg3+tVkvnuEp9Q2Y80a+hTPCKG0NZB8bgrWRa+OlA+9N
BXVkP5Pm1/7S1pDZ6lspv60GdX2XfldIOc6i28HhY8IM7xqve5YDjcyw8KYL+17+kRaii2MpDJ3A
5G4VdG/cU7gX2SM/Uc0W+SO6IMc9UNhuNtknuNrBCW0aJfN0pX8RMvdAC9cXXGIkuoa+CXuIBTug
WZoK0S/um39GNDVn9d9EeKv/Q8rdzbT7zZRJiyu+ZuXPhl+F7zGd28p1P+YZKCh/LrpDC88fgdrA
3laoeqa2P0nBzrZzh5EemLfYj481KoJ/GXEX63yiUJdp6l17s8Ey0Pmea8NJz7FDPGTI0z8cwcnZ
tH04oRQfYsttIUjdzC9/wc6kL9t35nsPrC5wXF4md9Fd4cWc3kY6/ShNY4RTwwvxllRALd9Ch56J
pyaw4VvE925PqWr4UP00yo3qb3Z4uunBSZF+gmlMp1kGtkc3cLwg4MpWKJ0SQ9OHlxC6fcugK6RZ
lhpG+EDKAm/fQb4P/ifR4hO7j+rXq4Yu3LQcvHy4Rhl3Ie9UQ5zUsA3bzHgsK1ZHe8ikpmL3Gwgn
u39AyTnqATk3qc79KhixN20EyZR0EMUJuxXWiu/xgAt2GZXU3QZh1EwUP4GgXzRSxG+Oe7ARRcuv
kdbgpKE3cnElNC04Ahcf+ZqB924/8APH5X7A5FZ400KiGuirkRT+qmOHgh5YK2fMPXtwHKewlkWD
MbamomWGXepLAv9t7Qa0IZzfXMs2PF9tTx7aeFqEpwLiIco7BbkJ6hBZzWH7b57LwXbtB9I5cDzr
fhnuZZLcL1jwL2vpNqQzn3P06lJEeyq7dm41UfIl0viEb8lbo2nRI6jx31OvoptyHFkjvJmugJsP
3a+A2XOWwHE+t9DxeDB+Hr/+Ac1GwB3cUgJ4axeGSujAgg0FJha83zimCe+U4sP/6eIdLReON6mk
UdNQDiMslK2UhFkP3m9mX5L11zhj+vFLv3a/DcjBu7AB56vQKEO2ZLU4GOEkCj1EkJTQk+tJS5lq
GBB/EOVB7KNsTE96sCS+wFde426D+wdO/NCHS1ABNTQvYREwNzm8zLh46FQvgkZx6jgofsYO/EUz
RX7WAyP87Ev0NdG7CoYW9GLPcpjrhAS7jbf9MDRt0ycT/3D1BdFEy+SllahGfDuSYL7t2EG9B4rw
zUOkGXRMaYQOwBtRQhzb0CjAC7Jtmy4Ht9jn20ighnw7kkC+7aCQ3/Rhi9nAYoakEBwG1dm2524/
Mh1EvltwrC0+sAUKm0zuMOHDh8sPuaGK/9vlUdtCIjUFs2okoWDbQSmY9cDdeba506lSsl08cPAx
MLcF4C0YykOm3/icGIp7gxh1oOfDdhDPW3fgPujBofqEvB/8p2uY7gZ2byg2Hp/N8pk6RDi669ie
B8fEymYuGplmTeLUwF4Mo7AXrRT2wx5ccGe5kWP8S4bwWH3oDy0EVYSeDZu2vMVbLp4iENRihUrL
RbMcNbBLv4KiL3VSEn4e92Dup4/RQuejHByxEPqF/3B3f3nPQUYA+CQ6JnMJLT6c+nKvb5anjofy
h+xQULZT9Gc9yMYwSxfpIxIM6TfneSOkLwkdK5A1S+COCAG82MGrQw1/a4HqaCBfsEMH6d+hZdKD
RbFIP8NnQ+OuhAsvc3ly4C5a7PmEFiilcBjFp8bY0EKgGj6qkZSIqmOHgdN+MBB9gu37uxnkjD5V
+YC+59tF3TlN4tSaUoDtY+lDLo1J9BAhm1yTEHISs5fytsFfzveRmwamJkk3G/ostMEwXOyVxYwh
V0GW9qKFNOpZIQ0mE0Pqo3Nj0ge9IYmzLBqcx8gPoI+IgFkDDRtxr+W5RPgwTTibsKfDgHgyzFqK
o2ZCHk2okDspF7M+hCfHmdbcMg5yZLApD7NspR6INxYDujPSduFFvVgUxDg+axSnhoVyHMW/bKbI
X/dhFSDI6D5a6FsAuCU68OLxEPot70SsA9oC3ma3nEj3lWZJ6lAvf8IO7GU7xX3WA3eqcXbPfvxS
o3IwxFMEriwOMtIpnyKGLHoBCnXgmmU+C2gPIgOtZFJzIAwlLAg9lAeWva1rN/aDePkYZZ84EHXq
QPuT2EUWTsSPQA8rfWrl6yO7Vea7EsG+hRxq5KuBBPeqnaJ+0ANvHCFrBrKk/pU05M2AstSLpCFZ
wlL5fdK4R7G8CExJtbnRCstAOJgD+IHC4xYmdKodtRFFvUBm26FkiQg9FP7z3iyS881c5w0SIeYI
pDUceElVqo9AwNAzRiGOb2ZXLDQncl8oVm6jUDVU5ImRy8GUDLFvh45p9yfFh3i1ZqkuZ7i7ZY1L
4tvdH683K7i/LwdlIi8kltZ3eEFDwMUEj+Z4S8w/YF+YHaEPN22YHnweL4KzTVQgCtF4m+osVc8L
Po5MCd5MZ8P1u+5nwzUMjHpNO9AbAteCYbm0qMnQ44KPRFghQlP5cwCHuTB4tpCnBnv+Qyj4vH0H
/R4YPK/geLVOB9cIY+MwqGbbfu+LcGdD8BqLEK3ZGuG6iOhRvKdvEzOKs7+lUGoapMGECqmP0nHV
AyX6CuUINlpvkXCb8gILTqIsgZKwAw2Rsg8dgV/lPyfnUxtRahiofgSFv+rYwf6m+41oEmePeOfV
twyQkAAWfzw8wshffGQGcEbAy9r0WDhn/iE3mRYCqQmoBhL8q3YK/6QHYYBX0QJ6AXxpcCLfwKCY
rNPsuYmMb6ccnD1n989fWYWJJhna32iRIsQ1gtBmybfyj/wQ7WM+sExRhluaPPFSJ26L7URSTwlx
LJkVYhedGGfH3a/LizRL5zqPJ3hzIdIKm6Khzk3hj/DsAy8w3suSmYo8tBBITUI1kDBQtVP4L8bd
w3+V6nWyc7ErYkNEWrRSOZDNOiZS0ONB1ILDaXWtEsFvFkeNPR9HoOfNFPmrHtjysSPqDD/0kcMS
GVcQ/VYiKz+oAPURElx6OLFCeb43ylGDeCE+Bbxo3cH7Q/czHTWXfkkXn8rHf47B69XhIfy6DEQ/
s7jc8iMpAqYHXQzxWAYirnJqTP5vFzeS9nKpiaDjCSO0m1JzedQ9NdMHrQZ+xE4h3TGrJcOrzciE
sByYeP13mBuwuPk0iqEmoBxGcC9bKdzTHrypYEqs82okyHQMfSzS7w+DDHUmIEbcJzYb4VqCZPAj
5BEP4Z1aLRWRgT8jmZqU+m8iPNX/IaXu4qr7lXKRLtcr9h6/5lP39RuYiZRQSKbJwm+Ko0M+sln+
cBPZvAJElBakQa8VSWsnk5omcSwhRuzaoWLWPRWXyUajP8QQmhG8TzyoRsoEg3lirgAVzZCpurw/
yCw0iaPGvxhFkC8aKeaXPbAmXib3MbYs/stfP/dhPsGct1G+oNSacCkT9iuc3Pj4SHladkOpEqd+
C3nqcC9/yA70ZfsO+j24ql3CcziLkNeRg/B6/FE4B67yNiY+9wOS8B8G8CK2zZAlDy8+5L2rlUh1
FFS/ZoeEqmeHhtPuN57Jw0ar3QJJ2B1Wm495WglzPzRwo0CVzMqHkkDfLIYadz6OgM6bKeKTHtgO
L+MvyAW30F1Edog8cDYzFiHQX4Le9FCRIEA2WWRqLKY9X3HllaGtPGoGyM8hRJBeysdlD54YL2Om
vzLDxQrZGtbJArZFjlDdnvTtbIknKITMk9nkWZ8u5gfpMlrwtkbR2psYh0joCIOzGQQ8VpfYGBHs
AuuW4SPIMf+Qu+arRFVPphZfSSZYixFdezvNosdU4yk3ZAnrLeS5sU2iWxc5oSz4EbC0xqJq0SiC
mo5yGIG8bKVr+cOs+9NMWMscgLol3H6dMCsk0tvYeKeUNlYXNCB7WuBzbYPYwloKo4ZeGkwIkPoo
DZc9sEZexk86vVsRFYb4U9gauQVGtgMEyEvrIBLS4n7HxAbfKE0dA/mP2ME+b91BvRfX+a+s1M5v
um+SsK+g1I5f3udl5YJ5v5owzOAFny+4Qqu4SNsIo0ZeHEvgF7soBxc9iHm/jDbZhiPx+q1nCJ95
pHdA8iaefIuEAbMqDaFtgQG8FLIPOaMb5VEzUA4j4JetFPfLHjhDlImxtzUox4+42+uMTYVzBDz0
XN9B5cL8gyNWuOAMQ5hcTGQDRE7TQssmt3tJwpdmiJoRMpwwQ3opQ+96cDQfb55hHX7ph+/nOISo
O2Zn3Jaflg/nocuCgmBohHm44ktUiZrlURPBxxEGeDOF/vhj91rRBZCHv70+7C0DVTLwMltVRpIP
5NBDbgKcCDbPFA87mAh9C3nU2FcDCfhVO0X/ogfOKjA9RzpdEhw8OKF6DFLMbMtDCxsRs78ggX+V
9N3AJUECv1GcGuzLcRT6snkH+WkP5n30nK7XMf/9Go5jZmHEaQxtE7u7ADpeoljoCSLny1cNooJe
NEtSgzofSGHn7RT3jz2wcF1ACUrWyWalEXlsORYSWeEeppz1LmIcfBzPMHIVuz3Rg1qJVEdB9Wt2
SKh6KA0X7/ow/bPVQ7RY6H+RRZGkgO0w/Ghle4ywGpBolG1RAWqFlIZ2PhHKu0HUXrA6Tug37FBD
/2CHoZPuGbqCRvSoUSdC0nB471puZZCQDXpDRPoYKI+KDDblKiEHc7M8ajr4OEICb6bQX427h/4i
Wqw1Io8syCiWB1sqvybLtwMWhusYFh6e0C6dxk1iqAEvpSd4l60U7oteHAmLhP/y15/DcDJgtzAb
KY2r3V7Yf4bMmRrh/nyW43/yf5tvQC9LUws6fsMu5mjcgbwHRjjMhuhZa80OOP2h2i/q5vE4QlkJ
Mg3g7rmIZSoT5u+cwc0C1SJf/pRd9MuOHQY+dr/H3KTLe417DHvhs5i7cRUjEErHLmpCQA0FP7DV
FeuCENAojxr9chiBvmyluN/0IFAJizzRmtliaNkMecTQ8hutjLwJN3ALt13DLc9Vst+0EEgNfTWQ
gF+1U/gvx91Pe7bxfMGmWJxzr9/t2YMXUreg0gmCJPMP5rWw3aOUEIw88M/kdZpBDjljG+RRg89/
B8GeN1PoLz50D/0UvzuLFoMiId6yyrzEAXk9GT5caCzbhdmt/JAzIISTU4Ds0OytTCThz0impqX+
mwhR9X9IqZv2wG35IprrdglBDJGHuxjCV/nDmbRuWOFAGEjtoHQl33k7YJ69g1ZyqZnKvWHFLyAE
7fRTXi56kBBgvLxHVAufzK9fQEOWjMpHiCWQV+1mOEugZZmWg0BMlbtOszxqMvg4wgFvptCPe3CO
n29+jx9v0012rw9+5LD0Ab0F/+QCXfmKDMtGyGyrPLc9XRPtRFIzII4lLIhdlInzHpiSrpDPT298
I+JcWMwcMo3KtiMvKLIpBnXx3i0kUcO//Q0E/G0Hhf6qB/vPQfqIQFedL5mIp0CSNttEaKl0HrCC
f8hmiGcFqzzdibGijShq7LcjCfbbDor9QQ+ebs6TeP6wjpfIQaI1ybTPkqpbyAcjW4nwwuzCiQXB
XXy/g54f//imtRhq8MlwwgDppTScn3av1R7ON9FdmnFQdJzBCNtFqTiUz5BXgI9dyWOhd1YZ+IgV
ImqxLSRRc1ANJOhX7RT3w2n3uJ9H68864yNcVI5xDA++4Wp9FDHtLkojuyZBvVkONeh8HMGcN1PI
z9/3APL4NlrqTC7ELsfIJo2M9rLJghmsQ9fGhqNWM8+bBakBnQ+kqPP2Hdgn3cN+nMXxUm/sOsvQ
4OI0xaNwoeaTrQaXMxtOW3gV2Cqi4lbTSiQ1BcJQQoLQQ2k47oHJukgv8Q2sFn9l01gjZVlTPm36
tjH7HC1uWTjC/4oen/734C2yrcCRIW6d8v7bRUnAKBFpTEJlISgVZhCYtcqXDVkxhrIM7wL420A3
lvWBXI7BjOVULdauSjdRL1JhKFmkQg9dpBc9uJWfbb5EyfqlH7yfIx9ugqx2U4jQsMrgIVh3HTg0
hUiIgEt70U2U42Zx1PjzcQR83kyRP/vQ/Sl1ntw+RxqBhzpmsYISPEhYvokjMxvsuEhd7KjzdTdK
o8a9HEZgL1sp6ucfu0f9LMmSW1Ru0wc8DIAstxN8mcoJL6tmQxPeTLgEImGrT27gbWRRw74dSZDf
dlDwz067B/863iy1Jttkj6gwLYUIfFc7krnwuPdcv3QsgJMB5724i1//8Z9GidQMbEcSBrYdlIHr
w+4ZmEWbuySv46rzKojMmqblWYFJbuCoIeA6ATJEGFvPDlErbiuNmgJ5NKFB7qRUzMbdU3EWL3Xu
/yZ8kkwkdrTlfd8OWKi2jZz2pRsZPXCbpFBjXwpPQC9bKdpnPZj4b9Msr3pXr9jtp+ewVHKwOBmO
KT85IMEQShXjEC5znNEdp1kONeB8HEGcN1PI3/ZAtSzyXCOREHI78m1XpVHvBzwUGSOAtRuOS8VN
XJ7vQ89GtWh4bjs8tyb6pT1nPcK9p0kmNQkzYSwhQuyiZFz04EG6IOMsWa9XAwTHDy7jz8mKI6OB
FfjMwA4ItV5eDixDEDYe+LB6pQ2WnMB7y1XDTJ76fOfnUZLUf0X5OutBIq7TdbR41scPwkwQeogl
I3gHCNcyREIUBU1Kjyf6UNoojZqVchhhoWylqJ/edH8mj3+5f0BOcr2PozDaYl2wAmLlDQFHsIA9
Yj7h2wovTLNMfEbcuFvKpGZAGkx4kPooG+Me7FlTBECndzoVVcxzuMsj9t8jNiGDlf1D3K1pEf2o
jQxq6LcjCe7bDgr62Un3S2ASL5Kvsb6dBx4wZsjqjPJIWxn5YRCMEPeJcj88bQkhoFkeNfx8HAGf
N1PoJz0IN0ft0XiQ/gL1RKO+5OJuFrIcWrweBTFP4IoGQylLDluaL3CAi/pSS6HUJEiDCRNSH6Xj
tAf+AqdZrPcRCalHkJwHlzSe4piorkgpBzORCy2q9MbEUpGoaBaohgY+kFLA23fg78GN7ThjeupN
CkWIw1Cnp367pwlYMpF5IGoSYI/0M0ioSdMGCsrAkLksuChigteL8sP/be490iiQeg5Uv4TMgaqd
zoHz6+4Po9Ms+o3//jry22MPRczAwwRq+0HFEkBnpS7Biu/Z26ol8rp7WQo14IXsBO2ikUJ9+lP3
UP+cPN5Gt180nvxDXNWRItAJXeIZhTci30HSWGQW5OQWk7uNDGqwtyMJ4NsOCvrPH7oHHdNB41GP
siMw86FAqLB3CNMcmoDrIaGmUeOM2SSMGvliFEG9aKSIn/ZgRzlELHsWa9zQ4X+J/AwIo7AwmQW0
7SJBLCLoSts3sUO1EEQNeDWQYF61U9gPewD7LPc2yJKlxnd+2DRCG5X4qjAu2fSEu56DNG8OPvIu
004WNfjiWIK/2EUpmPVBnV1qvUrDy8KGScnwWLFu9jGl6Z/7XuLagbDeoptc606bpFHjXw4j0Jet
FPXTPtjx5povEawCMY7OwGGWCmG/YactFJvQQIyQUnM8bZakBnM+kKLO23dwn3V/sp5sEK3bXEaq
vfIIzxUTD5xugMJp+UeGHznaWcVu1FTj6RrkTaeFPGr0q4EE/aqdon/yrnv0j1nqQp2HrI2K6IaB
0oHKZ374WMCtyMC7DxR7UXO/eYgHzbKogRfHEuzFLgr/cQ+2+mm6SPUS4ODmhKrbSBggbzq+NULO
VIT38KzCxKWujSRq+LcjCfjbDgr9tAePnifIEjA4w3/xifj6aytOWoQPmoGlDpiG7Y49RYMfl8z+
SpY/59NIhhMaSC/l4qQHwVbn8SpdP2jUOFk9Jw+145CvWdZ2kNMWCQUMPHFyJzBOf2m1aZZEvQqq
n0DQr9op7uc9OHtnz1pNZshKCx3TzIsqK05epPJk9WlME0mDi4+MfaM0auTLYQT3spWiPvvY/Zl7
ki6eB7M4Hnz3Hv6Nc1y4pskaLetoHX/PIXn9bgTn+9CwbbblF2gTPQibFSwQASKiC70fC0U8kUXZ
eI9KKDUp8mjCjdxJKXo/7p6irW9gAYnqh+/nDfOXAyTKWD9fx6vNYp1Pmfs4PU/nWABlgASNgjiB
t3vy0sTbD/+8aCXWgbtTZJldj/GwiaxVxTKhZ3OTHOoFUIpPZn7ZSqf8SQ88KmZRijecxzh3OrqC
AWiePMX68EceSaSthd+7fB6jyl9ohKzIX7EJUX+W2R//Jxfrj/+Ucv3xfxsFUxNS/02Eo/o/pLTN
ekDbWdrCSPrtnt1QIXGhcZYM4a0JlQ1e4tb2di7aTpDi0ka2PxYVxOdmobg1CqKeFeUwMgXKVsr3
tAexeoerL9gzlxp3xqGFRciKKWMPlO6M4AKhQchY4ENzEFWDNjKo4d6OJIhvOyjosx74e0yi7Bah
8CsOw+vVAYS2mewxokrlKm+LQxdWKthsbVSVKU6lkP/bxXRvI5Gagu1IQsG2g1IwmXSvkR1vokcO
gRb44UMWskLKlfIrbDNwMMM25KLqL0r+sg/RjZuEUSNfjCKoF40U8eN33SNeOPxeJahUWigFF6zG
CVDSR4MDH3zXQdpKV955hkhZgHc68MP+K//wf7SY/n9KNjUrL3wVoeqFv6T8XfXAtniRzLN0GWtN
RcpeLlBK03FLXTnEtiSuG7xcIxO4xzI2qtbNUXwXo+xtfFdcdle5D10rMdXcNX0fIbDpzymLRz1g
8QMyiSdFJMDRZr3RWcojT/CIeEhYw8jpAwvNCHly8FLuYWGKR/9e4qhJU3wF4UnxF5SaDz3wej7e
JMs4Gk6S1SracJg0nE2IU0VVAzPPxyIsLvZ2Am8zVs2T6L6tBVETQoYTMkgvJeL4Q/cn1TFCASJ9
BCBuCWqZFSA4vvjALUHiAXFN6IfNgH/4v10cTo3i1NBQ/AoKf9G6A3sPHNCvYq01txAWD7uwhzfz
/OjAI6EMO7IsY+rD45L7n6Nf3JqaxFGjXowioBeNFPOrwx5M9SxeRncaJzsLKELqOdsPtpqWONmR
nA7FFnFGwC09/xDvKKS2aRJIDXw1kGBftVP4jw+6h/9fjzrdABETzyBF7jll/hOkI8ANEYF6Abl+
NEmhBrwYRdAuGinU/+qB4jNL4BfyBOsWX+UaTlZm6WUh7vLOYho2TlyYID12JceHwN1KEjXmwlAC
vNBD0Z8ddz/Rp1kKM5PGfQalmpi/vOMg9WjxkXZ36DbI/gCtx3I536Vdr1kQNfTVLyDAV+0U9pMe
eF8eYTedPwyu8EKo+eaGKgV4nIWm7zrQHsUdHhFFeAlEkafc+1s8UfeRRk3C7jcQNnb/gNJy1QNN
v5QSqrBWRRO+OjDvBfAXKZeE7Bc7RBhS3uGhgE3+IXbY1mK9SA7/VWpmeC+l5bgHtFx/QeCRxj1q
iBdzz/E828QmJCwRG/WbPAcO+Tz9PjkgmuVQE8DHEeR5M4X8ugdXratkPY+SrHUuuvZum0ML+j3L
AAQLU/mRSIC1woD1CY8RHnL4Ko7pfURT87H7DYSZ3T+gHF31wJP5JnlMsyEcj7TWYET0LypMID6Y
X8+wGQlrBAc38qmgpkGN6a+lUGpipMGEE6mP0nHTgxc7lvxzrlGLRaIguDHgXhDKBzluEyF7GbWC
MqqIxAc3y6EGn48juPNmCvlxL9SoaKkTcrxTFA+kxJWfuVAFyGjGPc2ZOVxWoJrkUEN+hGgzJj+B
nDdTyI/6AHmiOZEv0gNZSA+EZ7it4UHYb9h2Y8FzxK0JwT5qlqcGez6Qgs/bd9A/7f66dhRlafwN
Co5aKDiNZJWeXSqg8o4zhMkOF2ekq+HOGnT+txWrhgp5OCVE7t2hpQc+5jfRr4nuCh7Y/vMEfqjz
nWtB5O3GN9jrgYcHutJ6TU6BdiKp+RDHEjLELsrEzdvuF8hV9LSJkEvry6B4z+D79OuNSkNYLgLk
ZMJWVfBBCGG+BHCuQbiXTa5v+8ikJmT3Gwgtu39Aybk67p6cWbpBxavjOM3ukyj381sjHKhoRbDm
3ZcENhFkIcH/1OiCM2Rh1kjwgWoU26SXwgkzRIZA20CtU9T2LZglDw6y2GPkwNhfZDWv7b95nm5Q
eg5+tffwo/3xTfuBdB4cz7qfB2/jbBU/61uaMGyhBIMDi9c2pZ1IMHv6gP7GUnpVW6movjXLo6aP
jyPk8GYK/dvD7qGfRA/RY6RxdSHTrO/D4ouAD+meOPTxvIqPC0/gAnSyK7KQvRbSqJGXBhP4pT7K
waQH0/8oWnxiexzf6gbfoebl52QZrb7XtyaGLq6JLIeUW1YLZnlPxUXBPA+hW8DeRaxcVLyXZFKz
s/sNhKLdP6A8HfUgWm2SLhKtBXqYbd5gBZxBitL0xULJkfEOmZs56KUXaLMkaiaqn0AIqNop7pMe
aNOHq3W61Pkm5cKmBQ0AV8zyEgl4haWAK6Ztm6HhV/Z5Gf0W8qjRrwYS9Kt2iv5hD06IC7gd3Eer
eZRxFDTozkiFEKLQAd6/cXMUoIfBBfsP3qtqgtPaCaNGXxxLCBC7KAcXPVCU3+KM1luTMIBLWT75
eSYiiYahz7IF4yIJn5xiYyIqcAuB1CRUAwkDVTuF/20PXBIOf9tE6xQhswvtt0hWMhiBFhZJeGYa
I1xAkJqFR+2TM3kvidRMKL6CcKL4C8rO8U/dq7Bn0dfo04PejMAOc3hGul9cIYr5D2VV2KaQEdhH
9nJcIQpVlrEnXiDaiaTmRRxLCBG7KBNnPQiXObx/flpzJF5/SrD4JMOCDUU4DAQSEOof+IgqDzgJ
RElqlEaNfzmMQF+2UtQPe3A4vFsmzLP+DH5Td+mjPvhdZO9ycCNAfebiQ7wUkKnZhfaKII5yERD8
28ulJoKOJ4zQbkrN8aT7rQmJpOMs1Ro5g/MCdnfkx1aSkoeXwbYB4xafCKU7VQtJ1DRsfwMhYNtB
oZ/24MyeII1gsnoYvE9gXPwGbgssdSZbGZj+ytWBqxteT+DUwHKOsA85IvaXT01P3fcQsur+jFL3
vgcbWhFvdRIv4GHMZ/HrTxMWRhEitg8FYaSzHHZ830CuU5gDC6JoQRhRnP8ajFdzFKiG0TW3V99k
eSmCwV00mG6WDy+Kq+Zvv28nrO43mHI9O+l+hzxcPyTpk87LPVRn5GLKi0pLPLP3M+ybyFJT6guY
BqLO1kYSNYXbkYSebQeF/vCme+in6Toe3P3t9HOa6HS2RlbVIPRRS4D7+8qqM5YbEq6yJOr8AR92
SJGH6R//01IuNRt0POGEdlNmpqfdMwMzeIZCOByX1+990KRN1zXhV6E8rFzcNllhSpSBKLZAQkkL
edRcVAMJCVU7RX/Sgy0Jkdnr+DFavLiZ75mEBm/FyPnMUrFKe9IwNPIkNAgpK1OCklf7VrKosReG
EvSFHor/cR/2pa8xnn2v46fN7SKZ61sEeBX0HRsxTWb5ACU/gEA9YEmzDK+os7QTDTJlYr18UKmJ
qAYSGqp2SsK0B1f56fNTtlnpAx8p4kI4FCGsSfkki8T/eK+Fp28d+I3i1GBfjqPQl807yH/sfvMv
3SH0QY98cFB5Ag+ejNLmA/8UOHn58O0tnbzo3lP4ZbwkiBr06hcQ1Kt2CvtxD545pptbjRu+hUIW
sOva3Gea+AYNA3hr2Tn4pX0dDnaSEtQgjRr44jcQ1ItGCvn0XfczfZJFX5PG0jF7RBJA9bfzjwFT
lGApHMKUVWw73JJITFXNkqgB5+MI5LyZgj657h704+Q2ixZrna958JdCKLGJR7vSM1E+WKHxI/mw
j5qg/IJN0G8lkpoAYSjhQOihNBz3QMWfpvN0NfjuLEYxt+X999z1g+8Cr1f5hyzAG7VdWMBAodTj
viusiZBVo4crjoPi3PmH7kD7C6imqPaXEsJq/47SN512v4om8VLn/Ywl/Qptx0ecZvGR/a2tkcUi
aOGQsDX6iqdFozRqZsphhIeylaI+6YEz7/SBmdvgrlYuF52rxRg5AUvtQcrjomAD3K5RwgTeojk1
xGq0j0hqFna/gRCy+weUm+l/d78ipg/RnT4+WFg4tCeTXcg47MLmhaSuCGj2TGZm4t3igmgSpo4J
9hN20GeNFPGbg+4Rv9l8jhYbfZgjqsMKYIegUbAsKRQKspqI0S+2J7IEmuVQw83HEcB58w7k77uH
fIqyAVqz1eNSjBpr+M92YxemOW4RgQXvP7umYMxB/JjOkVctmVfmEpZZjTnRN0qq5qT5GwlbzQMo
j9OapSPr+YMFftZ6cxf/+GZojOCJ59gWV2TytzQBJrZZOCZCwpA1U7UbcFPSK7Gp+RoCSM1f7aDQ
g3e2y+Q+zvTtH3Bm9W0klCWuTKiXyTJAVwlPaZaVRinUM7UcRtAvWynalz0wMFyky3W8jO8zjRuI
g0QReM/Cy6X8yMJqHZnI6xuwuo7iwdhOCDXi4lgCu9hFsb/oAfbTFO5hg2utLpQhqwVsWDAYl3u3
7Mk6DFhZZ7y5IB6v2JVcmYp2MqmpEMcSKsQuSsW0B/aHnyKttofcV9tG8jjBV1s4GhD0gEyyLuzO
W9OEuB4apVHjXw4j0JetFPWfxt0rLghSS7Ms4jPw9eYF7DywLeA+Cmz5mSvgbo6QWAgGIYNYFVrI
oUa8Gkgwr9op6uMaNYOkxF/98x+k5aeGehV7lLKYoLKg1lcU2DEdVtGRJaHMP7KlzUKqJ2TpRb6a
khRiaGshjxr9aiBBv2qn6E968JBylPya6JvwLFYHdSxYHhRy1sJXHvk3WOZW/q8VLndN/74a6mIU
wblopCAf9cAkc5Eu7tLPOjcWH7dQnzmHlNZizGFhY0EdL1avFxlnZLBbyKHGuxpIIK/aKeoXPdhY
dMey4+HEZ1FmQF5Ce8g64ObuBkgTV3xk2JsFUaPOxxHQeTPF/LgH2ZWuoiy630TPHIDXn6FD3O9t
Ey45CABRHaJDxKmxgo7INUOO0TayqIHfjiTQbzso+Fc92MunyL+nM+ObB/XFRwo+T73LDPE64uHB
ykDW4YIZcpI2y6OGn48j4PNmCv20B6rjZJN9Qizy4Chaaby54nXK8KE7+gGuRcL+jlR8uM8aNrJn
8IVWhry2FEONu/wjCPpyJ+VgctS9+g6PrTtU4NjoLMxlwtzrWkhCKeOPvM8sIhmB4OqZ304UNQvi
WMKB2EUZOL7qnoHC0/o9qqPh+lilKkEuNOxLqAaw4pP19acCQjhgZ0dSVh/6pLgywIxlIGrZR2xy
/sFZLd5lXyOimq/mbyQsNg+g3L7vw2NutlnGyeCA3dVW8PvUGEPloOo1HrKqpEwkdR+rDOwhw7oP
a51M5iSXibepZpWaMj6OEMObKfyTHihWk80CheBf9qzcz90WxgnPYMc7KVMDY5ETuMwRjuhTbUSo
wbsSniJedexgftz9djb+GqOyWfKrzqz2DryvQkSNo1BQsT9hSgv7l4PngcCH9YKrVOS63E4kNQvi
WMKD2EWZGPfB0bbZrXjPyf+Xm3P7YrOnqyyKNbogIlVxgDALC4lFVGsAXtBI0uogdLz8kOeZZnHU
85+PI3OfN9N5f9qD7Lhl+G5e/Fqj9oRa46ie6MLRX2khHYbMcwTKrY1cSPmHXDNai6UmggwnfJBe
Ssu7WfcHQ30R3ELVVGki++1PfxUEvicVsF94UXihizoqHccZitRoNE/h7YyFJbHsC8VSkW2DzNka
YQW4wW/9S8XrSAt51GuoGkhWT9VO181BD16YWYbRn2NcHpZ3Lynt+y2VIUI3mBU8sJHyOP/Il3Xk
jUEYARImmTRBWEtx1ARIgwkJUh8l4rIH+hSepO6TjcYrHIIjkeMihFGkVGvlZYALHDIyBC5fBTR6
vIU8ahaqgYSBqp2iP+nBMngbPem8UiCyAJkk4cZeeT5LVwpk1oUTBrK40eJBjWKoIS+HEcDLVgr3
2x5YpaYpKj7oLE/NogZQABS5p4rsYHkUpHiJY3VebStEgvbqTBA3/RYCqaGvBhLwq3YK/1kPcoyM
N6u1XsOFP4LdjxUqkzcZmIlM7EFw5yofRenduVkQNezVLyCwV+0U9vFN9zrqJN18jtdlDMDgu+L/
TZ+j75tO3m/n6fHuEwvYj5sEkH1c4XsiNwhOr6w2FyzAIUwm1UIT1qENW7CPewxCqopuYj5sIY96
QlQDyYSo2umEeNeDJ6p391C7In3gQ+tCGKGL0Knymo7lJoKPPRIJRlA4rVyN5BbfLE4N9uXPoNCX
zTvI98COWFYim7FE7jGqQ92gaHzCUiXqfBEZYjHAg88w4G5ZzXaBDy8cmQgWYU4jRXfIp0LpiINX
GmQUqITEZBmMl3BDnDPP+XP8vy8aINRk0V+u/FLCZKsxlOabHrw/TtL1CjXXNC4x5vtgon4C3n/L
RSavMaQRd0O4oyB+USazjShqxrYjCS3bDor95EMfTrsVkh/nT44ncfY1vk9ZanAOyuvtMUgDgGoH
LPhwWzhEWFxwe0Pwm+nAnZP/m+WDfLqvXHW0qL9nhyT1n+1QNu6eslN42+ou42nAyZC9acGtv/yA
D5EnpiNiG8TzSsmjTFcrmdQMCUMJKUIP5eH0oHseDn5NbnEyJRyJ1y8W04R9n+Wu4jTIuxYeHgPs
WAZLnZx/iFrWRiA1B9uRhIJtB2XgoAfuoZdp9kWnyxyKFIQmdDPYxIpVIOPP3BVRsgrhAJzyYq9q
FkONOh9HMOfNFPHLHiTLHy/uY613UnjcMqgtllGv+Ej7TlGqFuEX5a5Ew7tayKPGvhpIwK/aKfoH
PbA+IhDqHrUZdB7PLE8DnrQQmVsgTLZ9VsMcT1m+6xKtt40oauS3Iwn02w6K/UUP/EhQNOUu+azz
4oGnKtjdEZzL5zZJ4+PDVQvlOANcBIuVQVSkNhLVUFD9FkpB1bFDwfvuD9xp9BQP3sfZnUZLCKJ7
MfvhnM7KqAkKD7tBsCSSDrqqjUmyRbYSRo2/+EMIA2IX5WDaAw6OEb+01F1Oy2FeU7Yhe/QM4USN
+HQk9+HBAeTYbSOKGv/tSIL+toNif9wDc8g0TT99g1Q+rMIvMsBA91d6ViGzMd5BkMwH6drVSUpa
iqXmQv5RhA+5k3Iy7UHVpov492Su0XMd204I42Bo+668H5kG1oMB5RP/kdXPZhHUyPNxBHPeTNG+
+O8+nADP8ELQvwYQ0Y4cJHiYQl2m/CMr/sMgD/RFrQij9OsBOfJh0FYuNRXTSB5PKKHdlJqzj91T
c5Iu7zaZzlp/MDmw/R/vr7JfwjBA5Q4WHW/w2Hcc3SIbbURR87AdSRjYdlDsT3qgm06i5f0CMRyr
Bw7E620R2IhgH4W7rcutDdJ+hNTCcEO0fKaf5h9yOLcTSc2COJbwIHZRJiY9sAkdLgYzVFeMEA+v
jwrEbPg2HuSQkkriYBgEo8DzbXvH47ylGGr4pcEEf6mPEjDrgX46zh5jrdX84Hfu48iFgWIbFyPc
E2DfBgPIvI3no/xDHhRayKNmoRpIGKjaKfrjPrgsZA2ZZffzUIO7iItEtyhMXmBLLshDPM0xWylK
8W77xYNg3CROHfT5r9gBPm/dgb0HjzjXiCzSaRVi1WUCFmqBJD/5R74bh4i1YHZoX/AbFGFvFkeN
Ox9HgOfNFPnrd91rPQfpY7JE4p9llSJN47YPZ/IQeSEtV4Z/6MM3Frm18WZdznscCyL++wml5kL1
HYQX1Z9Qjg76YLNerpP7TfHGOYmy241WZw7U2PUtpGLiod7kiEZYJRLTIxEugsHzD+EKngL7CKcm
S/klhC3l31C6xsfdLynES2+Wdxpf1YYsrQ0KT4e8lhaN28MpAhUKybTIra6FJGo+qoGEg6qd4j45
7QHuZUkzvLom2M/+NY/x39zj5nnwHbKe3iOp9DhDnYonpB66T7/n207dbePbecTN4uf5Q7xY6LTH
D3HqIbQHTnFc3ZDvnS7iO6FpIGss2sX9tp0w6qkijiWzReyiE2Y27X7CVE5O0eA7lhR0XXpnPRe+
UCwfpmcM7uL7wazDmXIRZWsc0b9tYk5a3WyVvSVfcp9kcdVwhoDbOHYM4TIw9OBHgcwGrHhroTiF
/B8tXorbCaOeKeJYMlPELjpTLn7qfqacR+ngKk6fFvHfVgNFTlcOkgZmUDcxRC5zM9y+2ggEmXjP
xG0ON+aAMAMR/4SbXjGKsFE0Uh7Ox93zcBFtsMlHWu/HFjMEOYbtsyxCAtTDEDXAwxDphfnljOya
7YSpWwvbH0LQF7+WcnBx3T0H4+X9JlloLf+FPE4oJY0Yoq23tkiEh2oxPkod2x7PA83XW7EptZFI
TcN2JCFh20EpGJ92T8HVQ7JInp40J1bxRjCVwjlLVhqQ1xx5C/C6aZFXm5ZCqIGXBhPspT4K/9VJ
9/CfJ+uHjd5NCKpZnuQ8cJRx2bBls+c0UWdrJYQafGEogV7oocCf3/QB+Ntn6PTjLLodvI0eo4ck
S54jjsvrD1/UgcRdF5Ueef5QshSwT2ET8i3u8UKuwucJxHtJmjo68mE7VOStOzR87J6GMap25yaj
WfSYvviD97OWDqGWWkjQimMXyIonABIAjpC4lVVIIodwe1nU4NPxhAXaTekYz3pAB4tui7R61Q2R
CsiHgc5BCFV1DxAIQTgJ1FQDYZBqj4o8Pq5JpBpCtr+GcrHt2aHhXfc0HEe3OivZo6wDu4KhLipn
IJStqPC1hnNdiPOiDH4nu1GjPGr8y2EE+7KV4n487h738eJW71mMrALM0Fnn0QtXC7Yk2LNNsTTI
w3ELedTIVwMJ9lU7RX+sJU9NvY2rsiAcICn9Iey862ch+/fLvflPRCYPMrRUYZRHdaHdnN79+Abx
1YbvhwjnDeHW6zmuj6n/g/iVkio0ZcpwnK1RdP50JaaYqP2uOFqtUTnFNBAax6h0kXPIxfM0Dpcv
cdUFVQCXP9wBHUQXQ/tdptn64cc3LLMHIk/xtOH7CPZGMs43gxWL8Mu7EJRl4cKIMPAAu2Twhkt9
lS6e79NlhVr5/w+Wm8erNFmuVxjNUho+FX+nFJ2lH36aR9coicf+/L/C+1WySTbOr6ebx7MH59eJ
b8aPnx8nzvJ5MnxYTszny0/+gfXl4Pm36fPXd7/dHxnLwzA7+NU9DB6m7r/fLtLJQzpx/OnaOUw/
nfjzT97EMU5D7/q33668f19+DY+f/j1xFif+1w/B5vxXHx7E6XT5bE6S9fw35yfTOf/3/c3nf58+
3B/c+1Pz/7P3JVty29i2v3J/gG+RIMBm8gbsIiM7pVpbnnC5JJtgAxIgCYLE/H7Z+7G3KbnsjMhQ
RtmjO7hruVRL5coEAZx2n30O2tRjv9b8fdQ+OvoxlLeK3E3B0xDd0+Zpme5a/HnnlHe2fjOthyjq
066887wxJfXj6AxJuNnUzo8hPVQOT9z2X2F/U5bvTPyJ1W8G57d27BNNH0e7JVM8Jv1SyO5BNE90
OQZesZR3bMiD/sPKktZPicqc5oaMR25+JYtKxoEnXjmljX4ntvfc/2Ddo9P+5NlflvYY8odyuhHz
MdjuKnMY8XtMEcibpjuw+D7wysR2n2KWkTad12Ro36zbIagLyt7w+N4zedPdTfJm5be+ediWp81N
pjLj/NYun52h6KY+cZfCb55CJyn9m3C5Ge3PGatunPV2/2coLP2Jr291+0EaN3GaOyEeevY40vdq
el92Dw2/cVjatDmP8rpPepW0Npubwxbcjs5NKBPSPkivIPKg+EnJ6kTuvgxyG+uKz9/F8M+//t8P
g8A/32b9//U/nv4VP/KHqdh1+uQvL2zDv4X+TPtPx/Wc/cv/zDTgEc1XTQEYXF9+/ZPOuGvRt5/4
Q+GD6P+g9yiC5Ub3OKqPAUC0PxR+75LdSRIBNBrwOd79/UvhCTJgpAQxSCwuA9UXPPZ/KzyopzAC
cBeY+eCiREP+jsJT7OW5vu8sYrBUwZQE/IchB5F7qu9b7VKH24BkeGvM+WrVwh/b0czybpGje9Mu
JMiGIOwLKWmQ9tb9bCPS3C3TGsapb1VpkypQ2RYNXpzX0+K/rZ1gTa0nR5NQM/U8pXIa31feMha0
L2OeLM0Q3ng8nrqb3kv935fFrY+2X0qWD9GQhlzU+dJ4cfAw8/quHcM2UU5tP0dUjSphsZnC3J1s
Fkbcv6GDJ1jaUeN3iVl0J7Km2kaebstYFetc6u8tWd9x7AsGEjb47LjQ64Tx4GRv9kecBPP93Dxq
y5vSnXuSobp5qzapU7NOH2kbrmm9GHnCN/nP9OSh/oKBIsPv86lufJP3vxTnzQJvpMff/uvhVzn9
V4FqIF7rGvrzn9nV6c8f+p+iXjjDH3vaZOh/rcc/CxHf1WvPyL77U6gXgLwohPfGbTBczF/qBVx7
H9uLqAlIEjwdNO/f/hTqBZRpD2QxWDlAg+Zf6oUx2IQiFNgdbuDjh/+OevmIzF7IC5rfwAUH8RKL
7e72mTsdNtK4WyS8TIrZ+4kH3ZCuM12nxDajbdJ2jVQeM5vGY6c+7Rbh/UhpeZzqILpjsZLwnfbn
0lCdjqqNdOp6U/llmFyPJ5pbI3LTeSIxzOfFtDgmXWqrc9u78xdK2uCj1pWEYoxr/Lnt+uihEjT4
zamrpktKFanjupJmSNY2Ch7MFgTFFi1bsmnBCxwMUYkZTPk5nDz7PSn9oRpdOhb0mYOR6kUBhXE8
PZaxq6zHSuJl06LKvA79Iev6ReZs8lW2Vv1wnGw55sJh4qT8/r8qtSsIOKiYRBLjJUMfD5Ht7SA4
3x+r2P/77z2CPWeI//AXfdc8YLQepvHjqXo0+wAl8f/0azsxHF3PLuoY8Gv7tOU/9Q61Poa5XLh4
PA+IaiCBXPzh1tBHijAWZPIYwyLBPMCUgX+79JNLRYD/x9+fx7GnZhp6zdAUvK+P5lPI2M6Gfq52
dGyVV0MXMjKscTJrbW6mObhVzbgkJQ3W4tl5/YfL7WN00bMPFUdfyOlyc6D2jhxusyb2eC6HiCTL
3M3J6IoynxoSJq+vt/++v4L079vbm2rxDAhOC2zj0/XaCWmMYp2bhQ7+MMabH9jW6Se3W7dsm6ZO
JOWwzceYd1URE+vdvL4+oo8X66PFDtvdHyIJ95Lu8+Ntha69SAo3C7gMjspVTto3rPuuqj80Evtv
OdslQhIMb8XzMoibXqwyVtIji4dLlKbPGjIN8HuBTIVbb/nrG7pwoIizYNLAZvAjDFg83dAopyby
5WazlkbzzRw7NhdMxUm0Dd2NV3MvRd7I8tk4NvNLM1zZ6e6KXmyVQGkg9nHAvnWOPj9QGg22V8zY
TFlll7QJOu9dgE/yk1ZD2RLOxHhQo26axFWyeRCU23K/Y62S3lH8/RoYX6dtS9uP1gy8Sas9rMqE
dqonS+j2tS51+MWVor4mi96la0InGp5k3k8Ps9VPz66JLddidCH8QsZ5wMWYKj1XedxEzpNY3ShZ
Xeeh7EsP2UszJsHSMOSDcX8zDU73BnpT35BId5lTls7x9Xs99TPfFGWHdkMvcDE6CAd7+m1rHc29
LEubOR6fEqNCeaiA+aVLuaT1FI6ZqsMyGxVZ/1ac+O+FkeADKQOisM9MeX6hA637cgt9m5Uy1EU4
b/aoFrNl/bJ+dZfpijt9cQX7qyng2CACQiUftYTT1SYxmNhpV5rZ2rCiJ2P8JMpAJDFBbv36ib5Q
/X0pijdykJXsT/ydnahXBpPyJkszNjV+1jlNdSNjt/r4+ir7B5+oPlZBe+n+sBq4B3Sfxf/8+GyJ
bGPkJc3WeS6TzZtV3tDxa8zGOg3liJTehjp/fc0XPmNfE5x0BI14vRM48+majqenZhkbli1DaZ5M
36mHhZY8i9uxyqLem76Xq35o3rxTqAUysi8ICt3eLI6Hns5jQ9HqlaoAC9ai3ZJO9m06iqrOPBrV
2by1n6elWu90oOb3Alp1I/rJzx3Wt1es+eUPgfTg8W4fE4B2TOr5abPAiG2NHNypdeyNbib1UHWh
j9iyrBPhSXHraGcuqgngjmWrOo6t6XO9wKu+fgXexTvYBxChJgMUbq9APv+SoPfV1oYxzYij57SN
ynTthi1xe7KlQdfw3De0P4QR8IoyBNATg+Wdju1GDotRbsZD/9FXaryLg8rP4LfmK3f2Ui49ijlj
CHswYNRDl+fZ90kpuRIty6QSMglqtzwMdM4j2tEkrl2ZtDOpDq8fyoU1Yx9pCpBB3A6aV07X1Ir2
gQP+TqZ19y4IOvu28kvxrpPB52FGuTJRXcSv7POFP0LnBiBFhpzFx3vX7Ez/aFBXZeR6bja0SiHb
d53EZUGdDbCmH1y+fhkcyEccqbKo6CCu2Jhv6n2q/lh+tzA4aUwG/+ZynmVNARn41k8RLtSdwpvF
ROojE5Imq6A0mzpfF3XneHkdtXFWkkEAtqLDYXPjKQGUwnK2TqTQUgTZaODA20HqPIjJnMTSiOz1
67l4VHB70BuAKf4+lOm5yG7bIOtusW7WYEpnIowzPtphBp6yLDJrh/qoqigVU/cbQsT2e3fuD03I
fg0vzglT1vAg/A4tnYO1C9x5bSyuiYmou29LAB8tEdVdJMjnyqvaooL/+9Drdr1iK3c9fLEwOGEI
diEcwQ5VP9/0JDdNZhVAJs3Y5pjuLlPdL03u9Hu5+s9U5On773weyV86Xvg2zDrBM4++H+7//pko
xCaI5z7UblZHvjh4VIY3fdl/sS59CmRIk6jd9oxxCe8sl1ec+CXNe7b2OTamBiY8ZbH26g5zrkaJ
CGYNo7zyPH5ghNS3JbH0ivC/NIE7jhFhsB4Apv2Z+dMNax1OTVtC3Qfp+5mCNbtHjbo/tj1dit6t
2RUZunSVmOhLAwQrWHh/xvH5AW+TCToF4CGjog/TsC3bQ9kG/8JTYfGVrOWCn8HW9qQQg1MI1PvM
kjkOtcMIp5/1QsxZ3VZL1vcL0MOJikO8WZ2qYAgPa7T02eownjexDvPe5eTKxXq7Up7LL0MvDp6U
Cz34+jM/A3KeGHpO3GyMpjHxF8mAnIRR2vdtl4eDjN44epHpLDTd0ZQyiTfVp/U28Td+O7gFJfN6
OyBBPr4u7Ttc9eLD0DaHgg4QI7Tynt0G3zStG2BT2cKqKeGcHMdIviWbJclYWpvUmzBHTmqWhaws
021UI8ovsIC955srSn5JEgNMmUNIsMfQe0XsuWT43TiKYNBeVpGuTHXY1EVpKwTwbJkTTwbNx9c3
f0ndnq93tvfZNq6io/Ey0jVeUvWSZjKQ9U2zOeFbTOJ1H00s5ivqdsm+wPQDhNqnukMRTjcZ6IWH
4eJ5mWgCJC50iW4CsT04czwkzO3qvGem25sUnNxTc3t4fcsXAh7AjLDdeB1jT0CDM0GMaovMBwOI
MxTygiNKfPLec52goCYSiVN2PGfdsqb9ngpWoRlvZ79cH/F/s2knYpNJX8pikV1wDCYq0x7J4ZUD
uiQFEWoTeysIw/mcBYckDIKpa30ordey35a4c9Mu7OZULYMptjEKrkjdS5+GN9XQtgsM1gsBFp25
FgNIa2uD0MtWzsu0m12ZumO/HstRDAlR3kMcoMY3edWn16/ipUnAunt0wFCvQc52dhO0JIGyA5JU
tpH6XRW7Q7qg4nrlwl+KG1bBA/SYCwLeEeztqbgR5UhGS+ZlGsb/KZJBmMa+blPe0flYtluQqIGL
G8nKr9EaRVds/cu73FdHmI/gbo+rzu5SL40wg4uzjR0eI1pmJONtVH3seulnlWqcKxb/pUbvtWqM
SEFihbB5f4/5uQUxXsdiySeSiQGxu1I8TpjtJYJ60WQ1E1Vup5re/P2LBOq4h+nIqQBJnC7ql2QU
zb6o21PzUCFyy6a201fUYheHUw8CfUWPGjKVyIPrPKubaeZX0dRrFIKQkeQeG8J8U5s+Nl1kr0SY
l5cCOQpuYQ8KziICvzF1SRQ2xGWzZZ6Qy2G17pzp4e8DmfDOQGgZeASI7Eh4FsxO1aI57TaSLa61
henaf/GlrLI6mAF+bUv1Tw4x3rtmPazl72WY5/Jhg9LOC0M1TTVTk04K2SeJmyolLf54XSouBB8E
GSWuK8AEb4TiZ/pNHKngPQaSTcbV2RLJKK3gOAt/drc0cvo1m6sqSOAo6p8juGhUbNYh9caRXfmS
SyYAbyjA3u8ACqPnH2JVO/psIdmKwLww5bDksOIm89zx182INbNRHD5tTJli5o4r/oFO7sRG5HWw
A+w89FngU8Kob70sRO3nJmqCZCVvLI/chHmLTZaqv6Yql6wOPOxe60bGjJTu9JadypvlDJAsk5S5
edsEJJ/8qMlcyd+XrVPnr9/0JaODVhYW4wmQfQD1mZGLtnb16hKGXG91ffTdtcxFV+pU6P4ta50F
0XzNrxzqJaeFswwAjbkIpM+D6Drw2h5w1e48tip3BkfeEsKXw+DT8S2KEUuCwoB7CFQUXVn54uFi
nAI8Cp7Rwrsnp4eruK8pkw3JGknidNDjlgvj9ZnmA89xmdf06JIxAp0BuT8eBMZTN2ena+a1ocbB
6frl1OS+0KyoWY96YQjVev0i93Fy5zYWmQKiAIpjJai7n+7NL11iWF9DZSdnfZCzOs6uUyf+WMeZ
UHxMHE8W3dYf486LHzbpxvcjiT66kXSKiblDguQmehtUhoKT5IYJ9wIntUwWvl2bG4Oo9uB2Q5At
fv3RLSv/xmXc+0gcy+9qObcFmyuS9G5kDuXQVMnUxagNTMCjnG0zx7rh4VEQO94xE9l0C+coqXxP
F6+fgnfxFFDBBvULBA2kBaen0NbClRVHrXSZfOdexJsGvQJUnVoEKOA265jFdpoL6Tu0KEufFctU
dUXTtN0RSJ5KGuXrQzfLMV3Gpb9TG9c5V0tw5TsvCAZaxf76zDPXsSw9ae0KFeBGtFkgyfQWKMyA
pSp7RcMvyDyW+tZOuE8rj85OpOzI2EqJJMlATm+jzn4Y27H9NKNYBjKTtfXf1zGUOneCDnIyIG1n
OhaGldOaPWiL9VK+Fa6Zb6YyZsWohV9QZdor+7t4lChCoTcGEYwbna3nVH0Uz4GD6vjoVQ/N1skU
z+iF+TJt6xUdu7TUPhIK4X3khyjKngqXhYsItZrcTNTTepwD8OR8rbzMugO9corfIvezkMnbeY2g
NYHtBO7j6VrTVI64GwPQSGxiSbn1nXcrW0yVerapP9WUPCBD4jcebd6Zdl0y1rb1jV868WPdKfmz
9NaEK/JboyfvAZSGqUvERAOactkJyP7MJ/9WyjVOnXLgwN7knMetO2bOGs8mNaG36sSKFfWfspSG
pWtQLiSZnd72qVIy/OTOK7Gp4iW7LR21gn7oiMgmxE7maY3r8TbuemFRwfL1exUCkEmAyYaPFSJ+
WvS242+6jnRu0lUk+JV1/tokGzgrS2bY0KmDF/Y9K3hIdJXAH+ooYVsl2oSF7fw5Lrv2d28ZNIoe
YG0cFK3jnxzuRz9FZjbvWENAf+yD7WdBxLKAF0LGQjI9EAQvM/lJIKfqitiwUcM0y8lPa6eZfzGN
Uu/djXmFUQQ/NnkdfZR9KD/HW+29mzUiycTYMgfkZN2899atT+fAn9dUVHz6WjF05iUoBJRuSimF
7QmXYfopCh2E8dE4LR9ft3aX5JFiRBbSP/huIKqnMlIRqINgkEdfWHPsQxIk/sS3fFrb6YrofyMB
vJBHJEGo9oCig3DodC1B5llJr3Sz1ta6SqdlndtERiSG9zSe93OLxIymgvgobztr1zxy31ddAtim
/rnncvydBb24b40NvkZxWb2169gmJAynzxwDy99Ki6EASQn38y/lTOHHVdb0q/a3MbgSUF5yEDBM
3zhpQM/2p5SfR9FMqTIiywzEUMMc9tKdDrQOQOth0RtGZ+feWtz/6/d00SshTQh3jSaIPM7MPeFu
r7Vc3GyKQQj245nduYKTG1nF99MQ6jezEH0q3UgV8VZ5+ehvcUoBX95uCLYB9EHuu5I1qdPAZRnL
5kNJdHx4/TMvHQ1DarHzJBBw700+z4/GRtNK3G11s7ISQ7a1Y5cCxw/SYZ7HpClbc7804ZXruAAu
YkhxBDcBhDGKyHkRy2hK1nCZvKz3WxTsLexc3tFtzDgoTl9E1+BupN+0H1lUaZ5QsVYflyZaP22b
KN8b1bE5aUTnvHEXT16r3+7CcCb0ZO8mg9gDgfB3JvnzE2ERbEMvVuBdThgWYb39MklN0zVy6yKe
GPn7F0AIqkiUAsvEZJ4zV4Yv88pNWJzF5NK8C1eVhpVbpUHJg6e2DeuE9FDv12/9ghHB/BjAuhBM
AAHnGcBoo0X14YyEQ9UVsNphSi34JcdZU3VlqQuALQwH0A0QoBCF479PzzMM1bDYGhsEC6bLqq2S
eRlBtkMze4nvkDILh6nMY2OR2InobjVuXzhqa34Jp2G9InoXUstvSR3yup1tfF43ayYTjyXrEIP1
sYJmgvG+CG5v0de7JY1r+rslalQacFNnkjXXsNSXVBDMndz9O07Cxyd8Y0M+K9aYsGFk5gBT/TEI
vwpP1+8ttexuKk17iAXz37ZzBFi7FePHKGr1e2nleCtniaPigUnk3K8JqwMkMpO7XTFZlyQfE3u/
MWzAYDgXRbvGXdkMgLwcobyDdJsHOq4H4kT8tqua7Uq04+0Xf6ZoIMF5UDXA5yAKnxnIWIyY3rwB
SlmnUmaolZGklVYdalegZF37JiP9AKoPnT+NTnkgE12uVDn2FV58AeosYDXhS0CPPRVNwqSoKCoH
WbUrd206ktRmITevK9sFmcNTUJh1vPfMhGhWPV0lCLvFmzpDMtYF3lsQXrdMVptOumVeC0yr7rPW
XcZjT+vqqJXprnjxS7gOwAz08iNUJbC2Z+ujQsS7ZZv8zC4A4kq72qx3hzBrStEWdOlYNri6Kjqu
fl5BeQWjRH+dPYdcUb1Lsu/jGJCh+SjfwYucngPv2tCtNVC6urRB0qkuuNPuEoMa74liXqLtZofp
AUWuUR51a1ewsOlSXSLFbEzAc4wCaTO/Zu8iaeSVQ7rgBpFKENRIgGwjjzmzwnW8WDpUPsm2UC4Z
t8R7GuHZj/6EulLrd0uyWXsNKbi0KMoawCuhA4B/zyzjqgkoUAGH+G25Hsf20de9LcD1rW86bcO7
bb4i79+YZucCjyAUhm8Ph8BfOL2ChsZ8WSVWjI0fg7HXNwVx1yEzYlT3POT+Xl/UCfG5ONjNWdCK
EK8f2hitrnFjEofJ8crBX7A5PsOrWqBvgFWIpq/TL+pEH+hBSZL5az2+d8JAH5xFfpzkGByI6MYr
RueC40NajPYyZI04gXOqSFsB+PK73s9qj4m8kQwZjEYYFsQ6uibvl+wbeLqAZ9A4AoLmeSABxeuq
uPMz1I/nu5ohUln43KAfwmuybeE2GcyE/qLRAVIt7HyUPOiL123PRaUDTQi0yQiEEcBEp+c7jLQe
W6/E+bZ+eVRdK3Nfb+PtGA/yNlK1hyBY9TmmKwA3KucmKixoZUk192MWbH2cuw0NcuOHKnVCfPfr
n3dJAwAJRhj4C5AChvj065peTabROCIrjSpmy2y2ijZMXE9kE3dIIWz8+R8sCXrSTpuBvu+vlj4P
7xqvHtaVrrDGls+PvWc6hFojiC9VNGQ4wo0ns4mvpVKXxBwuH4YP7h/k8zNZmDsb0UlwP6ObBzpI
3An0j5VrsgHdz2mzxlc0/ZKcA8dH3z6qLygvkdNdMml03+kafEeQAm1J+gO4aVs2h37/D64Q0RRY
nMgR4WPOVqriqa5rcOEy5VThfUi7FqCqDQ/o4RCZmpl7V/m1/w8WBWcGBZGdBEXPXWoDDnBd0Zlm
Du1Nvq3Vwc5jW8SeR0BYGD6AkvPhdbG5dKAgmGFypo9WGsz1Oz3Q1Vu6ph8bFNyrsEuNol6qJ1Ul
7VTbKzbqArkLlFyEIwhIUIOIzuOw2ucV80bjA95x/V+CaqlvMMT/TjeVTmOpYUFEXOccGdFhDDuS
rkBr7/t+c4uI6fmONp0FCdqRR4kwMu+t14FVCzB4G/gVG3cptEH4Bop77MKihuf+pJqqtp1mP4uc
LUTtGc+Cam+85eOo0nJp21vN7JJ4A/dysNCuRRS7Uz73ZiCjxjSEmQUV8iyg6Afa62qoKMK3bSm6
eQANYXKXd6ue5AEjQ9wHVzQfgmjdjn9fGNBb6EME9wdtzyNXboD5sLLDwpwhcXej6i5cHZMhTJ//
yVIRhQ/BGCAEg7tcPksY6OBXvFSQ9KnsxzRy0WnccbLlkRJz/vquvn32i/NEczcYt2GE4tt+28/W
4lGHdoIV8NrgN9OjJ7UG+3uyeex4/+JRrx5WHje3alVfUCAlCBXYljIbr4fOEhD4dO4OjnuIp6lN
Se8jcoeB87rRTQIkz2DidOauggM6VIFwk4GXJnUcRa/s4pJLQXc4sjvQ7ffq8+kmttHpbNUsdC9u
rwUfBSixPVW3KlRjqqtpgf8dvWsqe8HXI5rah7ICl0OcfWYefGfTbT8ZHJ3SaMmE5UpECWLGGg51
NqKAmvkd/aRFUB2GYe7ulmHwrujiBQsF4wRCXAQyrAuPf7pxjvJS2YaQFOmYCVQcId/IKPxcr6L+
PrPgh6TKS5kbBdnlW08h2nbPs+gJrXxrUxKaedUCkuuMSrhk6+9tb6IiaIf5EOoVnXhiQ54bOE66
wkFd0YtLWc2eSCNWD1AHAAP3dLst16FxhQcsuFzKg1polRoys6wvfZmwZbGFDz+fG2Bwx873x1Ri
cEeqgef/fcoIPgQ8f0zpQpvwuQ2sPVs6s+vSrG0ifdfGFT22Nu6fZO1sifX7a/jUpXsGrWIvtCBF
f4HYDbxjrEKbIjo2QpZExGmPDY+RKCHHvRI9XlwKXWh7LQnvlJwbhKkKt96QkWajW0JjGYedY4tM
VuVcu8890juzPd8a3v5Y6vwUe9NtqElAepsBHdD7oOqcTEZdiRsuJUD0G9iw0zjQVnAmNWFUhlNk
EBdt/Tb/GgDjSMFhaZMJRO/jtLQwSZ7XH93K7w+Rv61J7AB2rDVIhNPc8UOk2+aa7dhtw4ut47Wq
ECVjoKLBWe7J13FS6+5NAlQowGcFQY37EokwGVVBAjF+qcuNJrPt7YMZ5HDk48QPjZlJ/roDuKhT
wGPQWAD7EbywYozqRbslbKdRNrqph81Lw3KIkoUZtAdOsX0KaOvcDzOKQqJmMWiqcXkr6sq/IngX
wmV00GBEP1Jj9Cd+A5CfeSK2gbQ0DlBu3kiDipRqHnwtg5TDq8NztOxKuHwJpISPBR6It0eQhJ4j
QdJnJVMrmnak+0T9ziSsX3+pHMMOemsioOHCdoliLQZBVI16MCOPi3qd2k98NH/Mfviheb24eTS8
gImzg+TnWifrgXV2mKAKVtdpXAb2MHVKZWoKh4LxUHdXJPCCy0SFAnD8TtCHASOnplQ2M+tmpZCF
jdxNehPUySRtmzrD8Fn2uslmjlEer8vaN9rFudTDpmA0Mk4dpOfdIDy74pDayjjeCFYd8M/cRYcN
qpTTmsO8jQmyGpXFcY0qYDvH2bAhduy08NJe1+LO9rx/YLOUx75X4j6i6PGLUD8oWtU7GerQXbJQ
0t8YzraEVMZPN9oNB8UET/vVjwruhOpNh27Bgtc9AT0jvIYnXbKcABYxOgLQIvT2LDB2tmWQ07D4
metX1a3oepOhH3VMw1pdiz0uRMEUlQP0Mu9F6hcJmKVR32hqfVAIRZ0RoLgZ4Tw4KMA2mexmILgt
346jtvMVa3pJUBF4o7EzAr6PJvXTK0TfURyNlFNQNcPpoOUwPVUBJspo0pRIRVz3+1CUv6UYmOYR
4nlLhlr8OdulXYKwJlTBKkzhhvE1a5CQoQJjUpZeMtR+cPO6jF462Wfr0bNL9KVrGQdrGE09ek3m
ZfTz0eH3oLrMx4ma9lGPPk8Gbxu/P+f0w43uMeq5buwIFf6DvhVUaU4PlrMGFSgX9AYwbtvfI9ZH
t82G8DWym/mI+mH7ICC4aa3CqjBNfI0xdYFzjQEP6AiFSQRk/aJ5pfEaSNSmCNADMOCCpf/qrwo5
R8img9pZ1DKMTFJujQCfaiVFNAM5RyOwez+RYEzMFjYPRkn/0a2CKV8Qs75//WYueiq0foACDaON
Dzw7IW9ylBdi1azH5JM+WW2HYUqCfK2tvxVmlDYDnSD6qavaoPAdQJcIIrs3bsnHKz7z0lWhNxEv
PIcIKNCPdXpVrJ29eWXoZqIeMuAZNLdUOC09RrasbgMdBAe90M8WAWJRb8C2rpjRS3bm+fK7ij6z
ooKzcatiEMDWdaIfSyT86MYAspUgcvx45cwvqTv4tTuhCJQMqODpWs44OqJF8pjZRseJWw715xKZ
2O3QxeuR95FJQ8vt0z4B4GDoTG4UWld+LSlTySRizMFii0Z9ZQpTY8bucanb/orCXuLD7WAAPg79
GBR04NNPrJcG4074AN5TW5HMkE3k2rjoX6ZsOGp0hbyrIjLdE2l7BFrNdqjcnh9lBGe39iV7h9zl
qyDN+xjJ4y2okAxdByu9o4aP98j6tl+dLgABvQnKVFB/Sohp53uurfdZbzQCJ2iZUwzvQfjA2uGw
xgtYKqTq70sUHQuMHYgK1Qv/nqHCe8s0UYXuiM6JF5gryeAl6gauGFUWoAYo/pzH0zgG2nsaLET4
RP2Wc3TNxrUXgttblSn6/P37RerwlohNPTSLlUXEpcGMsDlIa5/aN0PYLDkKNkPiqzDMtNT2kzIB
eVNp2R/8oOkxj6zZfrMtyKpsCa+VKi4JNloqvD0KQufvOWUDoJPxiIi8bC7x6Zvg4wGIRYv5ZeF4
xa1cCn/QQIL6C0gQSELOdIjReon0grrUJtq2QNWkxiwwLR6lxOSXcNV9tqHZ9vvgoh+a+Iv7g/3a
B6uG4F+cSSqa/pG7atQ9WNjpwl/+P3tfsly3sW35K46a1AguIBPtpAaJ7vSHPSlOEIeUCCATCSSQ
6EfvN+r36ktqHcn2tfR0r59rdisqrKBMiuRpAGzsvbrtyKdp8i4W5FF/Ma3/7JGgZrgeU2RhQTr0
/TVhSQ/Dm4FH6rqp30IBvsuCkdwIj/5VP/DTRwJ9DJIR4iqIGb5/JFhHWjhfcduY+kptiaybeB2t
LCbeZPzF+f3TW1QA4y16HoCPyEv5/rFwxmt7FeQrjO9vQVopNuUvs9u0UeY3KgUK8KV0xbzzJvBb
iNK5NdA9PWYSvJca/fpYz87EIEpiUEJMfwFO/PSNuMYU4rkBFvoRLF5boIaQteGMshuI4dy2SjyN
5qws/PYvJpefnLxoM8GpXvdGINnghx5MLg7A1gz8TqfzftvnNE8dq+lCqGDh7xYgUBfjL6mtn7w+
eBNh/IRhBcDHjwaSwNa5X6uARO7kB7HK7QrCJWdGaGHwVwjzzw40pCNgiEASYjT9kcmwFCm/iRLg
y2k2JcwATBk6P3RVl+/GTKHbHXjNPF3xpBULEgJnUxzsSjZhpriMzIn3UScnetRj7TIjcJunf31j
vL7FP3Rr1w4Ek6oDrg/o2/enIkZm6+pHhQh7gZDX9uZuxwsz+/uX8XeP8sOB9seST2aDc2poCmNX
FBUPbRj+N6Iw/soA8TN8D8A2vNr+dUs8NrZ9/4qqCcN9D4AVEgEnh6tOjAhnHG6ItNwUBuaBKQyK
BzSp/C6oqdpCWCr/4rz+it/9+K7i6gYpD4oH7egPr1cjRCbIFjBmY9DViFyEtHXMAi+a7HXdVEZj
MaOkXTzD/J8YRje98gIBjYV/zaPwCxHBk6RTo2pARAQ5lKXIg4nQ7jrJ2hr+AZpN/7aDrB16eNp8
UaTP92uV1akYmzwttXr91+fIT64YIE5gnJGgg3vXj++oOSzgpBdELsxdV+IQlny32v27MXU6/b94
JIwOSIkCAYhD+P2xs3oKHclVxFM0eXPfUA/BmkMBJJ/S6Vvz+Vui5M23o/FDKuUPn/7Ps/pS3/fd
ly89cvX+DcL0oBoGwoa7xR8W+2vk5XfRtXuECY7fxVX+8UN/JHvhModHES4P6DsRiPJ7pB72lkDQ
dN2ih0KFbLGrvuC3RD2b/orUS5A4EDqgR/2aa/tbshfCjaGEhKkSVJJno3u1/k6yl4Wz9vuKhJwS
ENXIaIFXE4ZNGH2+PwcqnnG5uqIOidl2EEarFfkkOt+2HUcm0qoFpiMo4AbN8gVe7ZHo6slz1Oe8
qV7Hhe7I0F+4CfLfgTIxVovqmQcwAwiwa2DW8ujtPM4tG4JgjCqiL3k5w+nqdddZeIn8OciZ0U7n
nPdA4evsafLGKHdNRKhqeWtY0LcU/mKARSXhgnE2NHPrTIb5RppLGY6wzUIXaB39riT33bRrfGs3
c1R7DN+Pc9l/IVy1uPqn4YTUk5UZSMaMskF7DO4qgX/oBuYW2ZsVTJvCbU+40x9mT7wgsHJnjwh/
yG1gXXCubxHcksdjIA4ZcQYA6OoO7lCZ1rwaIlAY1WZaq9OqW7LNjGrvec3BX8o9bvn2sSydW/T8
9/Wa+cxc3CZcgqbBHYifubFUMQTwWYzYyhtpUGNn+3MI49GGj4aTAqCu04DL2Bc69RrPCuFdxF0t
pzCauU+9NtnaBWFH9cC4p0JIcCY2U3qf5/OpVWMY2M2dGSxxO6hN2c5xt3bbcoYHWtGtb+aHES4P
vxwOk5IhFF0skzoPJYZ1nAkPlcjwna33GGjoXqCGeVq8ADY+w6wYcS2IELtHgpneWTJj06+kPi62
XcXcNGJDd2WcoYzMU/4uujksvDVVS+9F8HaRbdEqP+J63cLodS/BsdXSWZktVhrmKMjI5hmYY3cx
L3jsSU+GCyKtKl9sjSHfkLrdtI57RF1OSsHTGrJRQIOijHKh96rN95PK6FULHTADpB7D0XixLOWF
ou57Zoxt2FluQrT3pfQzzWyVofkUA2taKtlQemnGh/fRtg48EDmz9MKZIF6opEjt1sf3WVVqEujb
McRueDvy0KTLpTKX12DK08VvdbIM9WGt5JOhxY10h3NruZHQ40MmbWTmVZGY4XMlPewQfY9QOyst
FUcgAVcz7lr+W1vJdPaFnbg1MULTqusQxtWS8aHZTZ65yaz+bh7JFmTMgTbz1oWnho2LZSDizKRM
2ZQnOH+esto7mWvVRv7g3llA/5iYmoNRtnlcd+1GzFSFGUKnl1XkYUlqkLQD7GC9E66cyFjZ+T2S
lJJcNbG3ZM/TskLGQPq3tlwYJPnIxTSeFiCrOwpqfRnt99XzLp3u9zkp3j1TF9D6Ow8E0oP3wS3v
nS7bzp51oM5yoLJkiBvZkHzwwgW5I5NTpty1zl2tUk/Mt4EB6ba/BIemmh+Llt/mLYnLht5jTL5V
loGYbZwtiJkmiDkKYWR/IJxaLBNW4lfo7UxEgqLLfKbo84eCnmydXdYWp/dK21soPyKV9Ucgw5uV
w55jcojcDHNjcRg76sDZZKr5DNhoy/3PpIKX1dTN/WQZO50Jk/W5nWNIGsbEr1EkBPKVnN7tN9XU
QSAm7XeMnuMWo5xM1PxEzXyf5U2kpcQb3OGcIjV5wCciFMjkWDSCb1fyCacoPPqCnKRnQ3DWtg6z
UHBaw9hZ7pBklFTnloNycjsnwRjz0K76kUzyPFq5CrtZp6Kx2rA3exlloO7TKaA5W1Xx6ENw4JZl
CJz3uUTSmE+a4wjfSIRWcSP3k4gC9ymoHwv/Ufoz7He0SZRVLJEx0dux7FH81/EIuofJmTyJrkv7
IIu0v7w3S4dwcqRrINPDTkodcGRDziS2Kjfsc4M5c3kyYavDSQ8rLC3dPRa0HJEXwhroIkJoxRoo
NpFK6JNHx6tvPAcX27ByXCVEFWzJegC3mm6dYfhUes6dXa1hTeQGkq0bYg/Pg6OHCD69LszyDolB
HcqatE/FQnmo1vGzbqhKaS4pow2/HebxVTY5MCcdXI+f/9hN9S1yjCB4yRondB15mYqSwkbQ3Tat
CU2ZgehuByXXW8bnacBn2s4bZGg15aY3gjdYKqEkmekOSvQblIKZ4b1+dgVCXse5eNJ2/ebm7iGo
2/fFJje5rF5QzrddZm6rMVhZNQjGreHJ7IYNgSIlzIZu6zU1ruYSbzdfSFIhH4jh3gGkyK1N1lLE
0MGGsXPb8s1woUp3i9Fiq4f8iqo/LsR/R8hFHY3TUCDNhD7VrvQihOX2ccbVeZ5s3JmqLrTy4GNC
Z58sRA6o8tbA5rrMY+6546Fp81eI6198XqH5lGjpy4Dh5iZYHnjv6zzuMUWfS2RxsLU2VKIgFQX/
glAoL6+fa4u3iZuXNyVdngBOfxmtgrAAkAIkbXf9AtIIkvYNWvTbyRNHu+lvZNVemhU31dXymO+P
JygJwp6WQ9Tree+Dh0U4kbdpJgtzGYDBWM7BpvfcuBhUH06lpRgioz57nNzgcD6icHUHIdRGUKNA
QKEPHFoNd96kRhwgE5onjpKxAEsDKP1lzq37HpNj2Bvjvg/UCbcOGGoUPKhLZsYd56HsNcA80iRg
6m+rjs9s0nDj2I24QR+/k8q/LRvh4NQdLBaMVcVWuy3Dcsrf9OyDZAqMM7XFuyb+rrhCCUu9crhs
c4Fig/xhpPs+TzYcPP2qJWunJW4KpJGB4LsrlXyxaAu0MKg2cIbC5RNAmrm6Xexb40le265+OJCq
eqwa/WEEdNOssFYVNf2QzRwbnQ+nQrFupZK4tiYzte1xjGhuXemXwTqW6pNr5HjqRVi6CBAS4xZa
vBPYtLTowatDtDFjdcGK8qATpNvBJex5YRH0WyenWCkg1lckLL8tFvJkvBxGvMExz8D100Ctn5oM
x8m1OH51MzM1YQql4qKJXezBme8LjnsECcY7CqCV9VymVCHwlcNsHKmaHkot7dA2FGXBMEAj08gx
rdsCXKd0LpSuVdSX07FClno8us4I/bVOpe/q0IYVkrUrhy9IbpE39A6TrhV2QXls89kKLTn1IRZ3
blxaT4nVg5nijngwSvNAnIynKGRDDHobLuS5bOO8acqwMLsRmj6AB50dVKARNYqtYx9aKQe4o1E1
uLVDVnoWFln+PM3tkKxLS1N6xfxbMnImezNPCqdCXcynKzvdhgLqDbxuP9R1c4JF72KpWrEO94JE
L/0JdW4/0vGASr6gJJZHxA1cvAqHqzRsmA19bSBJCf1Wz6PBzDNm9L2RSAGiQ/DZiVtdnd2Fwi3k
+I89We7cofw0rcuRQOqjNb94g4doXa/Hs3HEGJOihYWyhwNgCUqYW1qEOa1ZtYRm7fHYyr0vig5u
jLpYRlws5wl3XLvlG5iBjq2C8kOP09kglEMXQG9Bd6DQ1Mga6kCK2bTf+3PvxYNh3MtpTpe538MR
uMtB2rJsoJ+RQWZBHjfdr8p/1LYPDs3/mFY7CN3ZQTK9SvomSwpXiWh1ZJNAFIlLy/BiQDg2vIQN
DadazOHYeFWkzQZFZ5k+LX0eDraXsSKYDgv0KQzFtGM91Pulu2RIGcEKi2Ws0CRzjZLJL2IeDpal
ewbUbopWMp2g9gxCzbkd0kKviczrjTBt3L/b4RZnX8HmjHzu2+Yxy+otXwbkt9JYjbQPYRp5gJ49
Y7xqH2oNS5NY6F6T5cXwfAw/sLWxbl4eSNYdZk4fkDV69sV6hzyUPc5hicM6PSBCsQ255bzpYDz2
Jp/CHGspKK82izPt7YJuc9e+5iRzdFyeEy/gACMbOMxYeQXrpPGFNO1R1miGV1UtV63+OXd6yfpq
3E91AxXeihNy0VVkDqsTGbDNIQA32zhGcEMU3F46/8hoMaSI/I0r3FW4YSE2UjfOrpXTM3JveFrl
8nUwROx0wRZiW/9g+r1MZS+GnSjckx3wKsa7x1CLklzwo2qdDdqumKripfFmVB1TDVuzkv0GYoAx
cQ1z2LQK8ZPMLJxt4aBcB005bJahRzeOsrpbit6M+6yadrSrd4jTfMxae79QbbO2DC4jiOZYVz0a
XMi0Pc/ZqQEQWF1pIykHo0KbYi7wSMGz0Qc4VXUf7GZqigRaixJw4PKiK0UwGjs3hT2wYUFKAzIy
MIUK/Ux7eSBN+eS39b7MfBpnQFBi5YoLVbga7QYRaN6ExQldMOGnOrSBo8M6WncJN1yF5SeSgamt
bmB502FZZHVoTW152xX8zSLFurcHZwebVx6OLUriTI0UvpMuNfmQhQikzWNQQyfYL26Kwrn0TkdZ
6fFTb9iQn3RNYoBMa66PODm3cNZhIYl/stHFMt7jl9g4LYw2Nv3mhVgO9PwyVwyqc844vB7onpdX
OLNDKctHXK7vWJtzLsrrfNFJgq4c8bGqhJN+Le7d+n2h1bNLO5l0VCY2emtMsO3KlllMcW9UMhFi
tV4Lq6lDcEdF7FoEejdlQG0hVHUAZXqx4AEOMyQEQi3kmsBdivt+zQvUaJgf1sqPXIF0bncxMEAE
cWtxC7QajHfuARbYF17cQlQa9ZW1d2rLYbqsH9ZehhhDSuZ2HqO5xywCX3I5fvbBNSwcomO0IHSb
2f2NGgVqs8L6mdzeFKO4c+kZhpc2bIHfwIXcRXLRW6WWnd20Oxc2GGb4yOrIsDlDF+4+MI0Jv757
qaHARZl2UBQHd4ldg5S4o9u3vfkyT222JepqbafhKunWrYce3Gv7PI9OGWYtSDPPRRezHLNrIuu0
nBpNuyTz6JlgLUcTeGlQy+3cTLe1yJyQ9CXCMZt9qSFeduixRwsGV8ijbroHqZz7QDRP1mRtdFH0
iKPRm2G146JYHgAj2EwF+sZT8HSMAUEXRKYqrsgnyOosCKNXSCDl8ML5Ser2sZNIGYR/XWyIu3zu
VnvXaoymNjqwbLqO8YWEG28Y2DXxI4Rhi4SOmsOqm0oMxvVuvPqBVh3ULMd1zGhW7noCh1D2Tsnz
hII4ru1tOS5FOubVy166wbFR8jiO1s6EUzw0x+xcdGO1hd92B6M06tlCQ8ctvmivPcAVHbqmTA2F
adp02oM3yNDGHh+0mS+rvLTDjaMu2LqOXRGiRsj7mPQKPYnJTcjyIRsqrWwr+5PuBo85WQNJ+LCy
upQycubifqGesTenoY96RKkl7Tii1/fM0+LZD43wH6kmNUOKBTqArrM2Yr22lHFFm8/OSnLm1eup
K71wJcOUDp3aQBt/UjoIrWzcuJ1+KIumSxD06XDn4oE+3Yr5g1fzlgNJkLV5bsGmnpzVY0NjfLbw
jJ5tE7nlpv9SI2FtM/Tic5PhVWDXxHhaFmDwYH5CAldq5LWOz/qSk7gKzAJHPLMST0hYyBCEB6ka
M0DDhVMzGKkFnI/ONZ57gwslQEzMR1cgS2Lu0ejYpIel0m74cXR8Y+doj+/dnloxooEWNhEhIjsz
1lAPzjftxt9Cjf+LK1v+zbBlOMb/Fa68w5rU42X5Uv++jvS6QOLrz/y2qsX7Ff5M5xo/d7VqwhgP
7P63TUgBti1DkRPYYA6xlBahTX8Ayx72TLigW68uQix5AfT8x8oIbOi8+j0xfYOIdP4OqHzd6PQn
kgvGMYiuEHN5BZshU6XmD9xuaecK6WMI95fuWrshMn7yLR8tO9GuJzZFlXnoqscSUV2d0Q2n9hqL
sTcR+isRmMXzamMYJU6sPAOgzvoWd0CGOQRRIYZddBnQvKB8Hh3DrcKm9KbXyipKLyn6bF7ZzE0k
bMyWWeWMA1kyGcLBelw7COZQRNEb1yznD2v/9eZkVZpR1WCy0F6ZwsfpIv/fVvWFr/3qhSZQwHtc
9HBCLUYZCtTZR4xouUzHMgBogjGyi2hhLIleW6x3MWox0VhCcLubXIe/k2ndQh+jZcjJnO8UnGRj
uLhqeIKUC6a1Im/bVJcTjL2w3ldpHfQPuPJklcAtFA21CLZ6cK0btCJIzkDMXJGuhWFdSGcFC5OD
L9A+aHKZIcp8rf1RYTq2sdMJWRHftDL//zL8b9CyXhmPf07wpA3WufxyP7x9LnWPrbn9ny/I3376
2yVJHSz8xAmP5LKvF+q3qxFfxRIHUDxINIB4A1zOHxcjpb/C5HcVLkNhQyBBAjX0G8tDCXaDEuSP
wSqFQvE3dreAdPjuaoSzBVtgIXGCYAWRavC6/GA3KVVrIKg4MMM2A97USpR8GHTR607DdvSRbUX8
w+pZzzhvbjobSx7zIV4a74hSAZ1cr/eOdDcSE8K0yrNhuLtmtE8QR+/9STyVqjiZxfo4zi4GvNbb
VbjNjZ3eWAIpbTV5W0xwMbZ519iiYIYI6tCWzmdZuEyOQmK++nD9HF2IllNaVZVKG87fPCHcL2oc
NUdaELEe5zrA4AHv6ckxMHCMvgfIh1t0OxcyY2blDk+9AFoKgHR+NRcoHGYq0Zxahn9b1O6bAO0k
VHPOO47tH8p9V6gC0ItDn7Z0Wu7yYEIatOMhj9jyio3NEYakFMhmVvU5FCOYs9CHdu7dvIj73HSa
d69oeiBoSMUwoJY+9RzJbU1F6wHrL7y2CIsW4J2ofQw4tffcykZjEVTgXwMKxhDx4tip5nQkpKa6
6XJvS/mMJTO8FXDDdPcKsTdsdHXx7lRXYgjfo71pJ0DN3AZSbTFmtkxWEMh1Y5g1CIMYZQyF7XYa
mygzi93ilBtP7PUk9j6vtz4cLZ180n2/bXzKgPcnRtcw31lPZdkytSAalmfF05KP+IbmVGBtSxR0
PQcEpt+c3MMSjOEGh/7TrNZ4UoiY8l9UI5I1aFlp19u1SnULwsW79yTyomqM63XNArwmu8c+x8A9
WAUM4vk83NTtUn9SHCm4jEIJpq8tt3rXFDMnd4o1trDgbmuRWjzRnvTYY5WdpBLbbq26ZK7N1xlC
msdsUfc6X8zNnHF+bsWRGs0OqM0Xe9zrAj513Gs8boDfI6sAVu/cj1xASri+d0JXN8hycDZ6KHd8
dEKR4SnKdoQYfJhESEdIwy0BMMGqP+M8QMSdh3wXPC2REDNTe1lVZ9zB5NEjWY+UTfCFHZFbai92
iPV/a+hBe8/8Pj9DfICOV2DPpx1ML1nh/5aN87fK8r8bp44NWv+q3J6aX+Sl/u/6l/+0Bvb6c38U
WpAXqI1Qk8PyikSA31sfbLWGwohexcgElrPvii0WPSKr9Heq3bqmNvxebEGpQ/IGUzn0y1CxQF/3
NwouvBf/qeA6eE4QbsCtfnVl/MioA3jHfm6gUIuFBNvy0Hb0BALtrVFkZQWpkjq7IuPYJ5f5O0Wr
nbcOR4WLzRZ7iyqXrab5yVOWFxou4l3o/CVfabLI/GCHkCZCruxniVVipR95RXbkEtplA2mabTch
H/vLWMJuCRxOgJhYtT7UjsNZjpMPcvgLsVNCNhCt8rMWaadANrJFJZkfg5VudoGKIDJx/F3r35zB
Z6HXOmJoLorDjBV5SFGLJRC2PMaZTyyGmQeLTMDXMCyRXHhcwQwFzl/FMLip4SYQt4DvAWBnHAmQ
Sdtgo20kxBXHZy2MBqcuSAJ7W91X9zziUXXO8o/2kZp37dExmcxDfKSA1Kv1UCVI+Hg2MizKZfLV
X1J1j02zUEg/GFaIbOn2Oth/Kay7+r7z2UNbnRrjiQiMvT5WaubhFWZrQrAtRB1bnpqdn4IcRA5m
CsVoqMqJFXKNttV86IJ24w63jZEWQ9IO3n6yWFVXgP4aZqU6qnt4qItweFnejVfjdXk3v/5tfv37
+rG49B/fPhYX8t5/kPff/xs/+MVJwem/jx/2u5O6AZsMzMHuchp1ki1JAB/GgXgc9QLRZw5hdABt
tauUfK1OXCfmFMDE8KklIHsiOTLyUl1sGo4w+YiHKSruZnMr+rggKbNCWL/WGLZ6jJGgSKfsLGRo
IRusiMaKuc0Zrut5Pbs0pOQWv8uzUnwcsKGmOfvdBjsEGZb44i5N8OGas2fE8xR9mkN/DFiH4r2E
6w41//q3uJ9DMHwQegevY2ifGaRWoe9fGjtGUpL3mmLdDleAkM6OEgwBVdTE4qgQHAIil2kVLTd4
nbgHYSmA6COM1Vh2+rDcFG+ZiRStG1nuvXo3k029z2ikNgUStnwwcm51lxvvuT5L90C2UMbmKX68
KZ7m+W6mr069Q7cPqA34FsvtNgIbe71lR2QaQ1CSIdaRJbOBxciFx6RnRMO4xSS7NGFp7zsYi+h8
UwwbOqbmGvoeMgviGi+4cRJo96/+ZjM00IKHCirK7EizozoARpwTiNz7g3/76qwdcmojuwiDc9dD
hQcSAdd3uJAHbdzoERm6q8F6bHs2b/jIpo/ioTwdoyQCrOl/JO0cNcZpuhzBFZQsYCIIazuEe7Ys
bpWORjvUJzMudHQ1XdMDVvFVD8Z5LGL8Rni+nTzWSzyTgvVYI00OQn5k5bNfIKFmiW3jMIV2f5kN
LNSjQEtMmuKmyGzDYQ6REahfwKc1gpWwFG81NkGxrxBGYpVvuT8ggmnX8QPE7HUOdZ84BB2C+Qzz
+tyCPlY35iUHqAKO+ynAOp072X4I34Z6KJTVHHvgGe5Wt4eBa4jAwykfBeZM7B3X5qb+XDZ7giW3
IbqkujRY0wMowSkV9v7nc5JjIa3CEeVs3lpRBdu0GVreq8gWqEu+BJPx3POkcjYQFANhl0HsVYr5
+UNhPaNFxitNazMR9VNtPpkVwPn9cvIvhMPBBlDaMwCB76ZqT0Fymn48IEGrhub+xlweOAltLAbI
D8MRLB3qocWaW3kbmAx/YLc0vv5PfR6O+vj1y/jat38BP4r/R60CrAkSArjo1z+ODvWX5ljO6MK3
KIzrfn1eJoU6JWYoeiSI+T4ClXzT2icnC63lDac9LZG9+XZdR1jrEzYU4kx6NswYwotywDXVuqyH
LsegHqvMN6teo9y48zojzPNtrgxm41l49VZz5Jc4HptgovMX7FxJCrXtnEcZZ1MMNE/AmvLVTOhk
7gv4aI14Z4id8K5iv3CNhL0WPHSO9+YNYiE8chRItgbIzRygtu2CFJ0uOtOZZYF6qSY3QZ5EIkZP
sbFgwcU98Ldhgg4BBF17LJqTmz81uD2CEMUKO8RYo/Ndi2Q9KUy4NhIDwpm81HAV9yvA3NEIs3mO
S6xulTDi+mSNF0FuegDtEqCY0V4wGsf1zsFFW/bPtjNDwRLAdO4kxFtjDu6omtRH7lSh4iixtrwK
ahjyTCNBHjNLvOHG/olXdsBmAxJlHwSuI6JuMG9k38XZ4IamDeB6vYW6NvLzEfITyvwB+R62tdW1
GxuV2lfY5OMsfkSNCj67Lp6mjyk/+PpZGFPqwvXDSrNIeHBj0EHGhWWXbM1RKJbyFuHPdmxAJz2X
K1RdgWFDfTTuSXCW872VIyLB92JB7Nis2wjdR82IyrGxFg52Q6SDMb86YIQFtw6zU529an6SlfuZ
1PYht89Fffnamv0/3X8iaRuBegEgqX8+899f6vzPY/4/fuZbA+oFv0Kifg1IguwZiSb/0HR6/q/e
tfcLsHHoGmN4/ZffNJ3U+hWueCwaB8ALMbx1BQL+0YBicw4yEzHug8+FV+3vNKBIgv+uATUw3XgI
E4fQH1//k8FrAnkh3b7MUiRzvIzlgJDrvG/TvsusVOQFwqttmJwct6x32JSSM2XOkOFgvTGyLkpQ
QoE94G5WVYfKQKAeUhVbpPs1KDe0fi0lVNQj9iejNVTy0uXZuC2NTCaWs/bxjKxthu0/7ma2Ef6K
dcQzSG1tg2sSzqPblO9t5XUJknzVqRIDOhAR9JcymJYjNbHxbJmzMlGtAIrmde70tky9uRtqIPTw
kJu7uoXqEGIrgtgGEuyUO9oINVFdgiONag3BDxQWZsPrCC05+tLZd28DYWuGSA33qS0J6kXjKMiP
zJ4t09pE9TAVcWZl4DkCKTGurvMWMV9gUEf1bPCgv28KG4QxpGVPZTDjmi+L5QvA2CEJOi8PFx9Y
eQ3kIYQ4SaITBcgeNDUURJX6gHvkq8pQMRO+eTa5A3DMxhvTEeJIfzFFOMB3AR0ALx/yavGZl0Ge
h1tZOYSky+8qG9uaClofp3XAEra5teRmyCfgogRCSqgx8s9IIEdTyHPvzkcuXOo203p0yDJGRt8h
36fUUyK8xkigpNE7MPmb2iUv/iyK2EIAcAj3vg4V6Fa4WuwqgWqz2dUrYsZB7wkvQY6xn1rT/ADV
XYpInA5doYAO1e6OsMmMkLCBmKuy0dhU+XwAk++n1Js9dNrmw+rPsTvxbLt4eccsrPZgC2hghtXZ
I2tH8DK1P+ebVqLtdOkAtm/qDkNfi1u3g+zQ0LrGS6yCV017dFtqgDxgVhnDtit7MyIn5WmEiud+
HCWy9yAd3GOTt0tZRbHa0oLsJawmNKocCXFPw6CH1FshFrINV24CSarnv18B/2v8xEMj8effQPSO
iRVuJBSnf14fj5fqslx+2Q9dWf3v//hfWlw/S7vl8vnyy//4ZXN5a+Sl/OkG7N9/97c6CnU9CilY
DKS5oeX4ykZ8Q00tG2AqvJkY2WHatbG79I86Cm08LmLEEMPChML8nTYegCpmf9RSxEo7ME78rW3z
1zH9T6YSsPguMFkkwbtYzIqk7B8c3Qs2lVbk/7B3JktyI1mW/ZWW3iMKowJYVIu0zW5uPk9030BI
pxMzFKNCga/vA1ZkBunJoFcuW6RyFRkMmsEw6dP37j23MtsHETV7rzHPSXvf1J1YCJgb/vIuL+t9
JqcPHIYgU37xxbgIaAzjwVtAkz+/xgVGx6bvnf6hZqvUIt/oXfchDXOKCxqi4O62QHsaIJMKKRNh
GKlCBCM7FC2l463dEN1nlW86tzu6GpVzUr5k87QFn32obHWbtea2yIZNbNZn+K6vR/nFKr39tIAN
Y++mLPJ7WYNw6nYCXgKetG1XivtsUkRFNRml47zNtWR4LajJ9N7JxLPfIyuBoHJv9uRCOI2J2nPM
viRuvTe74pJIY4rg9LPDnOdMtcE9Isht3NbPmGAeYHWdoW3bFGn6NamiVZ7EvAj0rRIIIyE8hzAP
g8ux8O/TdrpdPpI2/ZkaOZTOGM/yNrgaQxWtKjtKdrBbyT1ecm45WXm3G4S30YNxzMAP9aSWbcWc
nwige53qBaI6VofKyL4myZAhUBjdPS+WT2EUbWtnftFTj4wgMZKdqY2dPSONEs6D6cpr7WIe8h0q
694VlwNJxKuqzTdWlG9YILC6NmLjFx3wfLGp3PJkBQbdFXZZBG3Tqt788Oj96av5KdLxnYFjuU8X
ZCQZwotXBAr1z7dL0zXloC2jfTCDbmNq7zzxul2IBb/BdjBFQ7ZyxHjFNudeifgc+s+WncA6h7Sf
ogLsk/qu7v1dwxLMItd9iikaC9g6PcbIxPAOdDmBi0TUqUQIEC/l8+Ke+3qfRiGyumXtk8VlJZpr
GVFtdqyZCZc9Q5butZ+sCH7+GK0GoncbNOzGmKGU4urM3MVSZpuWCLS1toZbxjRcM0Q0aRykYMvU
uii8PbIhNtDFix8kq7zwTk3H3l0Z5cuoSiJovHJl+cNmmOpnSCBHNPyXzEMOg0OfXJTXpe2fGKVf
xY6+qiH3h3G0KQqDFcN9SFJ5cEL7QbUx6j/2UlF57fOY6MS9zAkD8F19oeJXKq2NKMvruOZYE6LS
wnzTYFOtrZ7ORXkWVMORG/REgPgHpjaKwn99D+ALYryL+xNsoffuwipk1iWAle6hNcP7WoT3GbvW
AM/DNLSfWpPIgNHSVykiP+RGF/1YY7Wj2UZOjlutI09foQHbt012StlQmDLeLR5lu7YvaqAnY1Vf
i8i4J4RgA5LxBEz5bHDExizomBuWPm+b5szTdKt8dVHq6mzy1Lr3x21X908Rb8IuAsLiuPuK5y3z
p/M0V+tayH1UtMdIZ0Crsy9RUpxGJRDXJ9kG6+xjyw6PFZ0j0luZlluBZifve6D2EpE2LytNaWXa
OzWodYN8x9DLqa+vUb0idKNLGqq1RvJTmfnW5y0ke/IV6u4idtRV6SC6oy1U+vrcbuetkXS7zBov
ytDeV3Uyr3urXDetjdAw20gZXibNoyvUVTQyOM2/hgE7T69aGdQxZvDa2vwE2zhyEY5DVx86T15n
CVvcXoqzGk15FhnXv3+Sv5Mo3604SK3AwrHcENm8KAR+rN8RXpfCS+vugXN9gbADZJq3jydvjYr8
0DTTFYEUh4BshMKPrmtUUEZW73tjoC3AaVxaGpV8djELhS5ZCUkhD/UsdjMaotZ1DxGDPyZCl0FJ
C0cOT11QnRET9NBE6evylNg8t6Sw7VrBUGkKz4QM6NB+FFtKIfF+VbVRBPhg51zw1izRP/1Gt7AR
OeVz/5BkYGIdvnO0B6ZwY46C8iNkrPWrdyMAGM/hIXJRJr5/hIzWMeqRpRSJ+XERjPor4hX6Gpny
OcKCh8gfzyflndpWrnWFzHCgCWqpCMtQVG1/f3nF++cZrPbygxdSATNZGLs//3THy2PfGdX4MBJZ
MGfNmRHaq2JZVJtKnFQgkKhTZRQupE5KXYwpIwVxjQ215Hky82EjpLjMeucSuhjauugI1+6EhviT
rvAe4ENpeKPaqjqT4XBBWP01+pHr1Guf4Cedq8ajpWY/lIa6FT0/E2/uUzlkl46hH9uCDmIjdqgv
vpZlgw7L2wTTcGEC/Hby9K1j1baFvuoyvoQSqAyqu3yi59jEbA4mv+nWQTQ9AjjSqyaqn/Fb3Lj8
Byu0f1tpG/edKU7aSc7Jlhk/WACXO+bHp2YZobPdhZpuWoydl2nQj08NmSNumiScVmE4h5ZV3GFo
+v3S/VuNjv9emf+3/9XyXa+ynto0TnqMsX9+92Io/en/bKs+7aeb4Y1q5q0biv4fo6jlv/zv/uGf
FtX7qX77z//9KoeqXz4tTuVPciIaDjyHv1U/XFFMSfW/7pI0lz06iP/46x/Puvcjun9+3l/VPTBr
6Mn2d6PqEmv9j+pe/IEagQYKOiVkD4vv+C/nK/b9BS+2XEsbR+o/uyQU/uDGaK2AvcM+/2+O6fAP
/ct9A4+Kz2OMzy1kfufD/NAtEXZUyLhK5wfwQE/uZB9Z32+y1notSvrMmeecW0G8g7V6bueRj4pY
vrnTdAcx4nFwvAurRBOUdfZJGRfpnNxGs9rFvFnGatx7RfqYy1msm1pnOxFlB09leqvkgIZcQu4P
p7upzW/CsXpsAnHmN9NLIL3zKojupxRCQSngQYZwuqjmsVZJ+abyuFplWV2svD68dzLrrkS9mwrj
oHhp41zEQ8nS9M0ag6uhd07a9s9g3qD1NO4ZVV5FWBSqID00Q3EYAuPQ6vK5LLMvlUSSoR259Dqi
dF3m8q214XLVgxiAWyN6dkEZM4JAQGxG9nFUpNUqOb3IKuXv6PzZcDC7tFlZoytkQGDpO3dRG7cW
BYOHj2BUGB9iRz4G4yJCHIIrl3/bIWdanIS3RmccMmvxlfiPncX6n4SMGY3E3rludAhrPqpr8VaM
7ngX5wCUjdk+hlP0zR7lbWFxVgxVECkdcm61or9V2kOzDrAqo9bhmBcZA9xhpLyYe/Zktt7YPpV9
0+B3nZpH/i5FZOAfJuHzsdLZFQG7LK/nX1NvX7Lk0xlPicEi66NButG8ZQjOYD3SalBJWax8l3GA
Rmi8KuiAMXJtHrN4fhqdaDuZxpUozHNM1hIHV3NrjOarJ5n1BhqllkU1QC+/vbUGcW+Gw6Xh3bvj
9NbVwXUap89kBFtr+iFvCMWKVRjQMwZSFwXl21y28YbRs4RVlfarosjU2i5q2tpdFh50Nj2FmXOa
MvrBQ3yNSu6y8A3gZ47xbUi6fSHnuxjM0aqbunqDGD5FDxoeXIMNWN2gtfYiY+tlzW1jGQdLmU+q
aB5zyzvzfPlYmP1NxMR6sqtbS9IiH2X5GM3TnR0W8QbZ311asMDFdMhBBNGPmTCSU4QgCknYcCjb
+6QCJoh2FB3MnO9J3FOI3B0zQUW0R9a+5RZXuLXPjSS/UWFEy4zBt5McIq48dM03FeSHPLC2QVZe
WOjllv7ZjXZVhQi23foExBgBuves7ffKb8iJtE7oB9V6GKIrJwu7Nc/YM3lezAjQCnrTN9vq9so2
MCMUBxO9f9plz1FtvoxDvQ1G+zSMxY01aVjeI1MnYwjvm9F9DWvrFdfAWd2X3w9tBCRemca3PHGP
fuGf1QYnxx2tE0kK6KC8e2CjVBtlvJlH91iY+SF06lsiLO4AcB+8rDxMAXcFIscviVHfmrZ+kWPw
TVXGFV6aIx3n82yaXzIK0NybXsaqfNO1fT56VBC/L1XeIy5DShVYfWgsQADBHLLedZIdJIfMePT8
UAU5cU/ExWUWuXn4hzdlHb+OujpRre7mqDrFffcpoxcnmfV8cBS/KJgWYCC9IZSkqEmXN/gPb+gy
bMamaVuToyiJIogjg3Gjd0CrsyVE/RQW8i6jDVpa8Xk9RUfZOjd2nH7rq/J/1v9FTrxoYP6+y3f9
uf38+lb8qo/3/W/+ucpb9h+IFOlCmNaSIfmXDpkV/A+oe17gozQGT7/sX/9c5S3/D2Bd7AFCiOgk
6izjmD9nIRZ6SVSU3HQAfLgFiYf8RwX0ZzPkv6gi8Zv8RXPk+436V3H4X6MQ5vrfqTU/3DoGsg6Z
R/S+vTa7zJA+2FF5zHtMjZKcA+2fKcf4lPvVpfaIMFnQjKFNMrMTH6yIhW906tdKR2t8h4cfzuEv
jug7+e4XR/SeNb5w/+ToT90xq81jYDQx0JU6xnZUVucBWpNBolyJWpp7zoR+wEOe37jgHcp5+Npk
NnXCojxx56OlrM+uT5wA6kZ/43e2t04hJOysqrj3Q1o5RY+GQc8YXIXMbm0/lreWy5oTlSbyzPTZ
debjPMv7ucwuOfLHae4Y1ut2POCLig9la3jbOZD9Nms4QHChb/guzpbIt2yOr00p7xOzuKfrdOmX
SHmSLsEM62WfHAAF68awXsfWfLQGLfZVYd5NHuIkGCp8Ui+u5vmjtIx3u+Z/XuL3OaJWXwujb7Q6
YiszIHMF6wG2EviIICUgzMLu4GxEkWwG1KVpVJ+mOnuWlX8mY9R9ro43quv20hvtfRHJQxmLtxah
RalelmlNZejrPvOMTZAXMR7/sTzDqJLTRcQ4FGY20nUEWWQ9KnbeLivD3EwFCi5x71vQ7pSvbprG
P/v9vfO9AfCre+fd61jo3lS5EarjFI3XRZGct1VGl9S54CQfeoUpXJHNtE68yH+KHO7fyR+f3bTI
cNbEiKD65jCKbJfW8V02Fntkda9DgKdj7haHCp4bR9pqxc1e3SRTfD3EyOM/OPSf3+V/XaV3u7Nc
hmrKDLM5tlF8mOZxX3rH1CRUKNB0S218aNFt0O7ymMagHxbPSpiPIu+x95I52uIBBtYFE4Hb16II
2qBBxkUbWvhhu3Xoy9sYs+jvD/X7hvFXZ3lpJvzwzkhoEnm5n9DvGQa0LtWmisNtDi9mUgPNbh2/
th63D5EhhZPdzcR1rqMkNg+uEmtEuqeSR2WlW/+DRuDytb86nHedEpHxoHte2R4DpmRDiit34MnS
H12YZRH91ccvF+yHX1slochik+6WO9WnpmhOXT+Nq0bM/cZTOByVXyHSAaO4al1rXw3c7UlCyV/Y
5V1c4lHPzATFXn8+dF27IqsBm3OSrfwifTaL/M6yu4PM/LffX5vlRv/Vwb6rBNCD45CVsj3qqti4
8RvgGezNFejMeF2AnPz9t7xjmv11s76TyoNy6NISgPvRkuOZTRHLCITzE1McBivXkhu/rS8HdxHQ
TOvff6e9fPavftq7MVNUxV2lCwgqYzjfuVNwnuUB0nm63qtuFN8wcoMknbTxkCOZS6fskAlvp4nV
3hgtMJshZX+DgZBNQGx+ynAws11SX0IJMKHEprmGYl5+dKy/vgzs93++Z4Q3GSKagvpINf1cp5O9
stOwZp3CMBe4pJ+lTbEXcfhg2x3j7RmNnVs+tTYbpCBm/s7ywp6o/1QOBhmi8WVvjRuo8IhQ0WFj
oxw1QoHUxowNC4Caw0SJZjB/Mj8Aan4Po/3Xk01O7c8/gATTZkxcpzky6WBb6FYbRDtEmLH9mu0n
b+yx6Q/7El+3itvNVIvdgMZm8Iwr7JIXU5GuHUfcGJptnj3cQhk8Lzv/lRftIYJsj8kU4e3v74vv
LcpfHeq7d35VGQUBpmGDMM5w18awuDT6BXCfp+qSAEyxjWkBrhM94OYesX7GVn4rRW1eeVaMbrNA
+eorE99SjBittAm6AL23qqBabvu86w6FHT0wj3l0IuuBfe9LaCGFGvNijynys9lZCZVISvCxNmFi
0uAPSkYtwnPvcTl88CPfjTz/8cCJ8N3qEDUkWErXqo82vnVRpedCkBEgwjflWQdI2pd5+4nLde4h
gHbb/tysxK4qALf//iSLXz98FJ4/3w9V0LeDzZ15zAFSr4t5KteKDQ5wsC65rikpQjcfN1YFTd4w
xy+5477WBiSOdPDBvYZOuwerxrhgijcFTXucZF91Ce1Me9BUerqla5fcznhdM4ahWdKgX5z7m7rO
3QOdDr8UG6duafmqc/beODcrXJtVglYxDJpwVw32ifxC/B1GfCgi+/NMvialGfyXpsyROxhUU6Y5
P8xBceZ0joYFhq8iarDbtPa4U0n7givCIYwguiasDFMDklJV9Q9M/54SJ3+GgQz+uZCnMnYOdRKj
8RXtrknc59+f4Hea+L8u8LtFDALUGAhlDxh5KWi7uLnvFFLcWrn1asD9stKJzSStRW5s0LZaFWNl
bwUvxQ0rMTZ8SpF1n7ufw6SmPK/dcgdaA+VO3x/bUQOu0BTCvz/W75FZv3ri3q2ISvZM051BHSM3
uWzVha8unbpaIh7OuzZOcXR7R2+EdAnBattSFwQW3o4QDw5oknUXF3sNZkgm8zfSv65y/TzHxYVv
BPsGDlsdNIda40FJBWp599DOzr5wY35rBGO3pcQRWIeGbS5foiA8lI5traHk3ebCP5fIGQUDzymy
toZ9U4gT796VYZxK9ZU+3y7GcJ0mxfb35+Fvr9m7xZZWTpEmo2qPsB/cfQ/+8j6viKXurTY9s4LW
X0dBGqykCShKigAhEC9qYw73A1qwz6nRxjioZpxBZVVsO7Nh4tIEJbQz8qgcIgAO3aTnjw52Oahf
XbR3S7ZBIKhJwk1/zMqcnClJPPZZKjI89JDlqJWDq7hoxo1cHkDTgTSGjblHtilPrrBiIBtpicfC
S9LrIMXuOZYBjh+C8C5CVSFqrWS/hi1jMJrJM8aVH9Qz72ZCfz0X71Z9UuhkanihPHae2W9mF+F9
3ufiQESctVNwcwBl1P22dbJxAQOPG1VWwUoMMAvLuDllc3rrN9FVPUwHz6oTpkTUzHWRJVs9MOdT
ZuThzAJZ4pRZvy0Kv0ArZ4MysDOxqn0ytZrcR31spc9DGF/3EnWyHdsugog8Pzg2HoPGQG9XJPwB
+jOWdnMC+daj5Gqn7NaLKPqWqjGiL75J8u6gpuI5aJPrdCQOGKTuBU/RWRPFlwSUb7PIn9OVPyT1
NnbMao14sTuLpjznOVqqerPS+06Jpz5H+B35EtJiwGUCaTRu/TH4KDLG/pu75f0IzmpyMbB5rY/E
MHG+Fh5S141YgMcS0qHqgeDFcZOvfTm8adeGEWPU89rSXb0NkQxupdOB1JHWk9V5R2CFN4o2qzMj
rbQax7vStjq5yBymyrE+WKL+Zlci3qfNyrGuXJ++/zHPg6dE9S+95hp45hhvpJ1c+6F4sm3/qbST
K110Pb1dWsPMBZCcV4uM306vu9L6PGXp7e/fD397RO8qE+Id4kT7FZ2MxkqvrCkzef0ou7+LnOqQ
GGJ8ZO7YbOx68hZ1s7VhojEeisbACCoT4IrzhNdgpmd0EUdzCnI2ij94rv6m7yOCdwWFrSY8hega
j3EyjzzwzdL07mJmgsLbUkTps7xy0PqLqz5m2zyHPYlz6M22fonPQBcamfTA7MAYB5t+Ataimhtx
9cGZW57uX7ysAu/ncsOaqzSoB0sdKzc/g3S2HyVtfCMA6oSiikc9GOYdOp91aSU3H3zn8st/9Z3v
VuDSLk3LLqbxGKXWvs+jvVl6ySpNg/MkCjaRa4K6CjeNB5hTKzyo0UPXQXtIcVrVYSw2szNfB0n/
QRDau9zKf774gneLLBfdGxvLgrWu1AO+WrF2ejWtZK6vowUTmHf0Uby8eisN/7ziLeEk8s5l1491
luwfpzey7WTFrzJlNGWAahKB8UGiyrtsw7+ObXlr/LAl5r6EP4SW4jgkgqx3X8UvETXzN2uywmOr
ZAerkkiehmI0TdV5Tjes6LoX/MCnNqUboCzHPKhA1Ts6BumR6nK86WORbhyruPVIv5tF9uz7bOgq
c8JM1H8gHfy7Ffu9xTsqDI/OXzAcrUY9MB8MIIpqdFZGgCSofLby/mWMWSDwqB5dfD8kry6CXGQO
3pBcMmy8gIMiKXB8ZxfP3O+cBBsPc/oWV1S1H9yJyy7xV3fiuzVP1MCCSMkajrY1lvhjsgur0Tmm
WSJjmoHdk4yvBBvfVTs3BDXJkwWRbIVelSMrOTzesKiLWbCa6Am6JgnY44asgn7//fj+rWH/r9W6
P47w/8//T5N+6M4/XKN/gVj/36r/3L726evnH10P3//Sn03+gGv1J13EWv75zz6+Icw/gBe4IR4I
krKJu+B7/mzkwz/6gzQDi/E6gQMLgED8W518uCE/vzYFggDmCZgqloBBFsLw3Q1Uo5y36yyAI5QM
U9G1Ni393ApTMuGPsdNGtqUDwF/1WJal6r/ROkx785pQGcu4EUaDBbxZybIt2xHaUl669lbmsdMZ
F4To1npaF0E4ZM3Rn7LZjS5BBLjsMLw4IjiHSansnX1bqNnVdx3p2ZmxnY0GoOixcgRctcs4MCd8
UYzLUfS35IzBrhqN3r2Svbb0RR1lFrBMQDzWIUtaAFpm1zNbnko3nF57V313qvYMsIlYaestDbfW
3te6mEu0+W0fZ/W6jzojyldRDWwcPRx7S42yNgpzWKcsHw18xMTpzQ1jcCvfDWh1T0Wsmvyy7tnU
H7u0qAPm5SJt5GsHIqF/mqWObrl45KaNxeAnGxRzdnIB1y0E6tZ50xYRRIwGc4QDpOIpbLaJb9T1
Tai8+oFvqD6HYVNfaiMJWlQA0MjWKCuEPNCLno6dNTsxgEthJ3uCs9XXInSa/pyIFnHdzZGHuWTq
ZJSdXHiC+xz5lPoEcag5QyJibedOuJ/zviWtM50E1sUJfuzaKE0Z7nWM43AILetRKdVO2xTS9uSv
23yMpwMnC3qd7oEb49EYk3WuWgNNskIT3SetfBpL2Lb9MBn5JppL/1yHg8Z7MPszQoSujDZ1Lqtd
JDvon4jwImjcXtfPe427zrXvSD1v8sduno3sWzcElEOk06KDQAaQ+ldGkTBdaEyC4wBzI3I5E2wt
WLZKJw7PW0h++RdzAKoa9ERQm4CmDlPhodDCoL2OtQjviIkowlWWTLz6kir1N43IjasBQDJBj7Tz
OvibMNiY6EM0zK9J+mopdnKU3kGjkp2WNpxCKyagb4YYV69Nw2Ofr3Pb7zaObvFBR0aEQWSCoFEM
7ZPdNZDZZjG1/dI9SIAAd+N1CPciJTBtTu/nVuNXNeq2198qq2Zn4jlyVDcwM/L1zGCru2omh8vJ
/nRqZESM7hgl2yrpJnZ7sR1sekeX68JyeutktaWxTZAwpBcKexo3TEbeznmV8xHnaYsBaCsSA77h
Kkq6sAhWuVEEfb2lM8tRtqmSj8ipK/W5tApnZybmDIaMbJPjYCTWQgceI/uNJ7jcxszwjiWXzjgl
kXS7AyxGjLOV2QFi13bWPjI4E8m1TnK9adrI2Xa+0+0ABs71tqld9TZ60nkK57Q82F5vfFLDkEfM
Emf0MkrJ4qK35+IurME+RMiwrE0UDskO2BDGyWHAy7Pxw7m7yhPb5conlTuu7QES8opkpF5jWPQ9
QJm0PzEpDuOAR5nWx7wmlBilKS4eZwuLLDjM4wgkTZNRs1Ay8+DCra3YvDHNgS4vgYx+/Cocp31i
LoH/MJBNoA+xobp8Nxk+QMYBpHGySUjcOox2RZqwjgw7OmlGRBcqCNJbvD7yqVGxfOgne3ya8inc
5KUC+8ZLIl47rZ2LdRWTzZ2tJ+mym6+k126t3IxQXWt3T4JAvLAmbQtndyfidRYQEMBIiTSfISNE
Q6KEukDHh/NXZWFLwEqonoJR8r/VWLPv2/hw9xgJlc7MDTH5l76Lx2zVRnjE5aD8C0y6AUxLpIeS
fjwVw2qY/Githrkl0nFog3UVFWw3zbwEry5dG8ybUdkvrTurEH0LIedbi1wYRhudUV+R+tsjiK3w
hRqlnsUqjwnoYqJgCtKvVOaTSqcAqDMI1eC6Z9VtsmnCSk5oUXdRGVaI2VtH2nu2W5ldz2QTAKLO
BTwGT2oLGE3Rq+hkRLq8k2LqTlkb6Tvph/kOwY0m7bHwrNuEXttVZcTRI43Zxvg2l32Qb3QlYS9M
DUPJivftNOPpn4oIWU4ekZ7N/gnhiixTPcSktcs5euxKB1qrO4Vmc92AFmpWCGk6uRtHmyKUqjsT
YPNHBW8q9V5m6Sc1vZt+NMlTKPNwJ8qsOVSJrml2xlw+h73jJvAUGE8ItQYg/dRWLT44nvgU/ag2
zmeaY/lzxPvpiA8QAW0YAfFc14S93QivppUaOm6/UeZk3sgA/AapnJ57E/pou1ZBPcXPvleNyI8d
209XVVPMb11neZ8S3ktovmxtcpkLQPvLwxTnYVDuOh7PfJvhYg8YanKTrDKarFfo2Wtzi+g8uYgH
d2CSKdQYbhVCLwAX3lw5h7AppHnopN+PqyBtE6Db7BPllwYQDV/Rl6y+dp6RLZC3NchEZep0JZ3B
RnfFn9UkyFRewkjetjKW985zu8JaZbCBy/A+bAZ8ukms4lXbUlujsu9Fu666wMYxUJttVO5HfI7z
0fe98SpIZVBtKNqreqeF13FEZA5sRFX3CaPbyizJS0ycJNlYSe/sqJPm3dDzisCnBMCvdBm9AwLJ
pLVzczaTQddpe9EvCYzeg5nIFeSc0vwyStKKmyV3l8IgKhIIE6zx1rWGyF2w7sb+eEXNNPH6y4r9
OPecrbhIqXkQP3qfaYS7wT6RuCtW2DVCRIG6yqwD/FLQACRhcG5yFkKCISptFA9hUYZ628Bs7db9
GMHez+w63HlcsktjZB6B43DCGkPTtIRHFBHpd2YlzCDha3IS9iy545nRODhlLMN1t6xJXCY0ZUCN
o96DKZrbSdceGxFBnq692aJH5Wn3tbJmWo6xD4cAAsrUq9shL8fiwjTD/LoKee0BhqpqfahMR3or
GRT2jZ3UgI3JOuDNbVVu9mTznCO2c1lpH6J8Mu/NeubQhswNH8x25u71i6K6ZQQaYD4pjOfMYfR1
ESnltVcJr6p14fbjuKKlRKOblPM83RJJpq4bRtYsxqDhfCgSuZ8+YcWNv5QpJop11A9VCwMV5+5p
MOwBKchsYB5VbeuxTjUms/wwNpyvfFKIPUGn1S1C0UbvtR9TlSDgcj9J9BYmtCmzb3BXmCNdV882
Z70Jemc66w3Tq7ZpNxM2kCCUFytst4zXjHBmMuCwyr0Q7gfhgFAwjE6jiefiVjl9DCWELIDxbrbb
8esMkO/TZFW8ISul+wFGUkMUhF8QlrdqQfTeKFJcvH2XWLV+mLI+qredN4fcvvWchWQXxALU2NiG
Jy5xj8LGoNvZ8lDdQNiHYSdqQjjoIlkmkQiyZa8a5A3HZwx5sfHGKjBWLYzplBvf5xVOb1OJbZAE
tkOdS/LJsRW6rLZ5GYTyvDUbx2j2zjwDSYdLMkZyD8d3BAGcifF+Gtz8a+d3oLN9XRibrusgCxQM
XgB9uHZNCT72wR0tLcM6VnoJFslNs5I72Os1vHOS5pzLCSp2sCo6dsmrsAvaC1nE/pIcoaLuordc
+Xloc0ENws+H9gV79guOnri/9qokiY69V5v7qeij25a7x0OIUvr156Yv0znewPartgaxTc2tFgNw
1GIWMy/JWefwbhhGN6Eg58LxHhrcrXRuvTY57wB1BWslGBvunVDDkUBNlBJz5Qfjl6gyPJJxQtup
1nVTTSlIRBU+9EkYGjtlVfbJo+RysCXEkLvEbEhg36MCL2JkjWjWYz/G9J9ZkggDiT03307aTA9A
s0N9LFKgb2QwQO9GilmSJYQsZ77tdaczlDRzcNZUlkk+umsWFJQgGM0dUVw0fgmO9E5RAdia24KA
TPCqaf0tLXIDQAXB3vdyWVER99bxZTYMTgqofrYcyA2VrbeBVyeEE9az7+7iYGySo1/ZwZeyJ8mL
ERyTFb8oM0jQbV/HW1ZlgR7TyJIXp6pG45xl16lZ9lu/o/lvOm/MCHIM8XY2XDSafQK67N4fIFMa
8Wct6+R8Vq24KTPDSHeVdBOiBMgluGDb2axrPr1fSdnZPBaTZCNwVsxp6J7sMaiQfaKPdjZDB8O1
thM8zUy2zPyLW7SV+gq2HXV2VrcOVDaZjlScoyi/TNk47ZNGFeeqddIjWqaEQi2OweN5TcN4sfSe
HB307hK4kzwa/iwIjKhleSNU6j/ymzFiipr3wSqtMQTyburI5nYRbdHEgvT7oMzeji5AfYdQJeIE
+3lMXo5zYRG9Mu38VCP7HR3Rpff54KiE0PmAIbM2J1QppSlSIlRkzJ6PEQk6qTMdj6Z5MWruh22t
O+gwZdRQ3wkWs09OJunDIu2f7l0mKiYWOmPsVwJLmLq0tYhe6M5KylzFRBCNzzCju5hT29Mbg4BR
/Taafe09aJHbEP5nmGxZ74H5mJr4dph9FGdAUv8fR2e2HKeuheEnoopZcOue23McJ3ZuqMQ7QSBm
JEB6+vP1udzZSdlug7TWP763+EYvrV+54Uc8opGY0lB/RtxP2Ws9dc7cLVkCalSnmb83tcLrVgTZ
WO8y3ZOAQLsEcX+4dMabS32Id5gH2uctLdVZTF12qhJvOcBriNMEkvoYkFpASqgKfnh+C/UXzgXA
tuhGuBFjlvmuXhjh9gmheLRMsb69pC4NusNUuYhmG+xC7jRWlcJRSxEhod1q9mEEa5E/MuuaT8ZQ
iWwuxcjlj9Y+aM0UdNdRlZQTjmVg/pieq2A3ZrRpUByiqRPgEuSNpr+mb35KnoUOt1/ASrHNrLxY
4B3DRUY6KTHz7UyTw0AXoTYrni8aQetT0c3bpSXX6AsGmeW4KNu3ze8K/6neqGcWVZ7SIBKMj3Gg
OxaIrSWlrLVUDqXCb4vfWdCwuYSIWp77dA120mSkTSR9vD2tQb+Zzz6y5RVx43gFlBaSZg/yTUwz
u/9chJLnoGmReGrKeKERF9PlDmV7jbmoA/fZO0EsfhfmGQ09ssrtLs03/aa2eiAXqx5q0hs6R/u7
lnL+jzru6Z0E2SW9zhNhDrtB+ePK+ihyHN1h+UYlULuLFNsLgS6xX5JhNJnyZOJbGLNngzdvjYMf
dCvACU3OcyQsSn3qs3CpKLWSaEWWMWQoC2v3NG8dv1GXabubQ4UJtta4jcO0KZmCCbRAYzpu9UIh
olyfoSwzIhunKt8j3veOfME5u2i5RYfcgR08UMpB6E810ZjDU0IjO6k3KBCqeloiSImq2fnDjDR0
loWnPpLa4xfnZ8NEeA89HOFrQE/L9MJSnRV/u6UuP8qVhl8ibfz2mqdx/60OC7BTzeVPXy1doN1z
H5SWxNytycNDqH3/SkC5P52YBYavIMWk/YF7Ik33tcG2/+CVzXBbVcNHxda6feNGS36NUe1fMktP
4l2sq/ajy3vyhSZIY+rXk/w1C2++Y0PAxFvmwjGlBmHrk3OJjZt4bBra7qkRk3zYa5/Gl0J0/YeL
RQINMVXFS+kMxswKBdG+o0iay01y459dvmTvW87LdZjX2Db3Sgq9XDorPLGvQ2/5jYc1eoxSj1QU
6r2e4mpdvlwcD82pB1M6lDovT6Jayp/g4T7tX+FqyeUka+ehRH93xh/Vu12z2eStXcNpX4kS9U9u
sGk+MRKLI/d9Hpz6tCThSYmyJRS+Jc1oTOJtevWJlhv3zkxe9dbUHU9OoIHAV3Y7uXI3jymWeDl3
+sY6NY8mVZF8q4J8gHNcZfQbL9l0Xy1VFt6RDy7ENehs9hb5zD68LTWhXaW6xKUoXhMvy14wOZXr
zdxJYqvnE2am0WVf86SmUaQwlNcgolPvwPDtuW3NQBdEydJ7NKuILPeyGH+1RdYEP3Qq1vB+oJFk
4rCI+wr/DuU9iBBJYaqaGxxBgFKe8aWmvDhxV+ZvsnbeRK1OQ3qbMo17hTmpySdMOG9vcMPjVDQs
//TRNfroaRJo7/zUW86eIsaEUKnM+2SkIt+eksKOIhCXEv5p0OIs4cS2Tm3nVcbhhi/KgkIyOeR9
cR07X9AL2MrgUdbFAjeLu2YlsTxouumd9q7BPCvnbe5f36/bS8atZJ9IQwANS2mN261t1D25wpPL
z7r2B7sb5EqPmfDxVk24uFS9d226Tgc5cUY9iTrSzX4ER30cdNJ275GscGykEcXP9BN1Q0rcXTPb
jEhBLwXzDdPp79C1/i+ZT5k8DpPfbkcZz4Q63TVKhfmrm4OC5KqC+ueXfoi1pmmg0NRjsOSSeSKT
H7ZKxRNyEIJUpmRBMpNWHhxzZufuIaV3SNIaQSFEBEr5Xw3KQp2pYP89rsb59V1f5/kDQ/5wTikX
t8cKlPqZV9m+t0WxfqMxGyRgqlDFsZNTvUg0lW2OwdDHJ9tlksgEqSqyab2FZqguij827LsPqjK3
UxD79kY4GQ/IYc2lys7DsELkbOBQ2yWseNX2KEmaj7EMyWpcvEy/RKHV77JZCcHJXQYNSvsxIQ9j
XFTfW0ly8N1mzZLvJ4fhhoauljKqSnb6blh8/1czqyo+6K6rKQGZLaZPG2Tm1zJk7QdqPL2jwAIx
e9z4DKtTZK8egQjgSeNq3qXVnJnGH+HeEKRk5yqN6QPoizm3J47Trn8tEFnfei6lUK9xkwO/eUQD
k2aWj9nvGqkdSvZSV/DrohmeQzUgZ06H7pcbu/KBiBm7r6VnyBsbop1KZQ6+tKRrdAcGkpwreXO3
WbBwJLWDUP8ZMnCOgGny1NSjd8rgNh+ohNjOS2cSOt6C5Hnpc/8XMujlgZ9reJY40s+LdMl93Xeh
OHUy8MyJTozkb5f1TXfXLNqejU2Hk40g1as5i9/V6DpJhXUPvTuvlPjVbdO9liRfnJFR4fhCfjRf
A0p0Ec+H3kq5We5IRiNRREyM7xQUgGWFRPVOm8y+osbFf0blwcwCz17GVDBsVziqjpGy9Y9qjB3C
GQKVyeILUtf/CgHjeY1EH7zSbC8r5NVE+VwrCoWRYHZGbGgrqiCjdbCezzpbAhqnMqv8XSixQB41
kQUNWin4V3AA4pb2jSdjLv++t8z2lPXm94WN0p8deQbxzSKxAv2Ftfdg6mgUfwEa25kbNMurHWHN
xUI7kgF6njjN7mS/5qcV3RYRwtvwVI5NgjmA+WolESPV4AleREoju/oI1eKNvHImLZF9GI10Pu2W
9eDckKLeKTXyGpeFzUtvjfkobFh+r0aZVhxbEiIimVDC7ZPAhuYlJnGE6j2Gvm3nELWBrjWyql6W
YBWvpCCb6Ske2pbqltlK/x/nXvHhEpP211TU2eNSj+ELCDu/gqjFyln2SOqIkoC07umWvpIhUA+f
QjbZb5OI5hGjqzgkSo0fOTKmeefyjAnVeUt2DqJ2JdmCwbM9oiIFtkSxRy4KB433YBW1n3dBU2h7
N2upnlOEhq/NJm139ZB0xXdVOmS/I17vgH6pqOCWIVMMnV6hjth+sj1EE0KwAQWr2C1VF6Cb1SMe
cYWYhbuli/ts19t1Vnczf31706JUpzbMkqsdm/m3c5aXN1aRuSvD1Mv2ucTjneRYIfZZ6lX3zVb0
7R4OY/4ldbbvx/WwWFsel5mQfIwZur5kuUOnzBluj0MWeX9NZIFT8EyAalUToAxrtiH3v9UtSYBh
bP9kDDkPlT97YL3esD0HSxN/laHpz270zDfOlVtHZ9MWRxKwiock9Og1EpA38jTXI+U7rgMoOCSD
qYlZwXbyza1dLQ5LtM7hcZx8YALXbPVuy/zmHfXLvG/nKP/n19r/VvZJ/7MpyUCsa3RgPysdYGXs
W69VB39rk9c588KeAyTw/01xah+BzqP+Gi0hc3faWb1xGjZxfx7zEtsTi44bKLoDeXsFGkFgkdSy
fBEDkq37hlIkGtjmRcoLs4x+jnIvxMNIKsT4gqyMRK2SP0pf4izLCfbIouxkMQKz2uObudc0ChPq
nRWiPJGFSENpjPjvbjNJl9CiXieGtQrbx0ljXSo5hAvorlSRZ+AvJos+Zb6NNHeFbUCvqQuXYd8H
XhQT9EK5zx7EU5toB1SR3pND2rodCN9M8AFApmbEtEMSP67MyF+Fy8bqqZmWtb/Eg4h8ElU96j1F
x4PIkafkzzweZwgYbzFv0UAVBQ1QHlknemDrqmKv5/mmvHSXLqp+k0quwX70VMDMW2fLPo2m5cBO
qEmwTMDk3D4jTQ5M2otqEuMw8ZNAsN9SWyM28vK1ouWBmBnylOS4nlbe/jfnZyTPkYEOOG2Xbpp2
QqPpJfMm/JNHVUADmBzFB//WfJOKlvSNHIkT3JJB86vDn34+2+9ZfaOp4mKkZVFFpSYsjqCimAlp
27prnY6u+dGsxKA+ZKKT42tCB6KHQt+EKURd2n/31JBiG+qX7qrquO32uLHEg13Q7/PhFv3w2uWZ
J85DEc7eqWgHcpXWahDms5iLsP9FzafDezxvznIQCdb/OEDbRZHxoJrXKF+zdedkHlTc+kqv/01d
jvLVFYYit3UzdbrbYPBgMxOoDtSsefEFTgVcxsCy/h40psBzz8d5R8Dh+lggaZRPdk0pf+aqAZUy
kprVNpo7rL+BTZrPdB7T36G2LGf5Fqhz7xXTn97CoVDFZ4Z5wBKvXH2ZgMlLzMttdDV1aKpdkoaQ
HF041ftNafHYpB2hzq01BLOO6Kuf4Rv84BQNoCLfuWjEBMqTCvzVVFLeEvn63ryjPCjc1V/69pTY
ZUufsP/n0JR1mAQoXVHrL49hWKX5JQBhnI+Zmm/YOrjHe6WQzOKmW8w/LLzYmuel6yUlujq+h2wI
CNbAhmf2s9Iu3udN0gbft3Tpt+vaY4nlVrb9ZwEzD076f8D99p06RACh0cdtJcn+retbWljzwH5Q
W8xiZKuIYpKG02K5bCMqzUuOFuGSjp5NYevAKaKsXdUfwHXvYPIh3PY5ieXxKTW9enRJVG0sRwNJ
qYbyNX4L7PIToO291+TBN5uSlJ8pyVudiWQ5hw0mfuP7pCoydWI031gRimEU8/dEYCE5mIZ838fJ
C9bmEqTetku2JTisTYClIpXDT6uV4O3dFpvbfaDG4DFYp+CbQrWL15j1gTmYtiPyvuSGCH6Kye4n
zrJ515t/6/eEoU32DeyQ4rJJyo+tV+M9o/jN8R1PNSKzbEib9zCz7rdvpOP9QbHwg3sPVRQ1W0Cn
D1tP3mVwZrjxV2SCMVg08VitrI5tQ9zus2O7YrMXFNwc634y1RubKgHHg2D0OxclmE6LjaVd3K95
dnQe76GLhuqhNFtrCBguaUY4zIVki8M8FmZrfYinYfHmowu6Kc1Jl0vzAsXYsnb7hEAzHf/Zpt6L
7hhYwGA0aOfy6subXnhfmrktL5vqKylAKzU97vEUxDOnfxkn5l4S3EDxWV8GcdhdJG/m+qGSqgxf
+n4R1UdaFbZBBDCzgmKXneq02/Uu9L2nMGSz3s/puOiT7RN6KNuqVv7JBT7pcx08Tf4ZziZHKo3Q
gZWXYGJ/WJFb5jMKlmoWJIYXANNH4iQGJDjo/Oa3EQKGjhBeTVnjjFdlUbBAUwThrr0cPOLz+ySJ
td0vAypJf7e4pvLkPpyY98ZTDihNBk6fBOsZVxIT3lNXR6L/0/HUMOWjMO9v6RiVZigWIVgSj0uc
rA9NwbQAwQRZxooAhj2+tFsit5dFybolJWJsCqy5K7Icsd+IgF3MXTQ35S10egBmo5tI50TBW5/m
3lNZNQFDMjX3wHBZa7U5SyDrbWfiRVX3KuxH+czJoZmnoXahA1tNOu+wo8ujX5MdH+Oc3JVeMFJV
GZIuMA/HvNNrr65Fsw093Z6VXsTfPhaTeA8yDMoPLLJje1i7VGKSqIWgdgII292PhcEaSkhHFmje
P/DlHz0Vg/qQzVHTHSD7Ody6BOnIhYr0QD0BpEUbkd3Tul6cvPlB+6bI878Top123qNgSvr+nOcp
SQ6xJSAiwW2U3ORAfSlZ6w+QV6u4pptqE2q3Vw9MEJq4zBkk5JaxqW+2qevoLEUl53sEZBpFdcpS
zOiMfqT6b6rhxm7DejdTS+iyog2TU7NREreSizCUgXvL/SlKTkhp4OKZlDR6VQkag9fFIjHBeJgj
CyTYmqpAf9eLjiAMncXa3G/eSHc8bpFCigvshe7PIi83e9JpT+f9pJpF7capVMBRvSaF9eRPVToV
J86G1Z/Pk89LtJ+9ETq4UdZb/0LBNKTFRZnxKHXMvGQiYh8tyeu6YpL6V2eFB7bNWzH8GUsPYuVf
Uo0ElDVIwml8TxiWCXUuo7DqaX4Ug19yE/kJN6i328A3vL/TNs79PlujTp0a9CXT0ZPWX4GEgYIh
5cD17obSNuYpakiYPslwktt1yWzq0Q9g1c32Haj8JY9Qq1MAPCgP191M6W7/Noq6z/95c1rZs5wG
v39oKuKf6GTQtPvqsJLh7zolVrvaEzNVBpSaz14IlZpM4t/cCkvbFFLN9hACLtMWp1wYGiwAmzKP
C4lz3/2QZRkjbJA3f+rN1/3Rapslaib5BPCkgz6Wis7hi9tQInw3kW4LfVBkDNZPCrCe1LcRouBg
RFv5J6/vh/yANsyUH33DEHSJpbd5v24cQUo2EfDNJ8cj3c/Z2gzqR+EJOz3N4yDo92zngGzurBlK
d5+327ySk92F/XA0lI4JbgtTb8ttmcjCY+bKipLQIry1kuZzSXdFMzXW46p0cvudpXMZfmrA0OQB
IIrhGeUqV8AbXm/v1tnloxg+BcEwO8J/3VzTSLygPAQWyhFWw6L66H1IRFfGH1LA/LZtiMXq/Ex3
R+EC3CkHw9ibX8Fyen1xzMfuY4jZa6+jVxgC3iHcx3w/LHbYLuh0wvFxMXFCMIiJLYuWH6+9fsoE
LFR7ARphOdv6oF4JwrE8kaw+RVZf1rrt6DwFCyuOiBNV883v/XLXUjPWshwzDlMIxD28sFVEzZqx
xBR8NE8d9FX+M+360eY7ky4EGKyijNrrjHQBnTi1nd7LlvIfZ+H7UUx9qD/ber6Lxz5jxsolCoIX
PXJh7lw8lROgjg2n4pKuZd8emzVo2jcaj7voG+cHoooTPLtrv5HZIGmGoHv+1inctK19KEl18Zm9
l6q19DeLzvyIG+2RjdRKv/ybDqNR3ziRe5ioIZ6xzXLWhA8TKQHxEaBS6R+sYFl5diUI028xFYwq
RxWCTT3zkK/ju9uGvDmWdo1JIDXUZsYPTbBqfWDEhD+zqatIb09xQ7YftuphUW1f25I4BTNUyTHW
oQr+xWIbiKLxdfaawASkAxzLsyiXcEZiUid8kwQztkWMf31DAN1dWrGY7Zhq7U/dAThwXH4v5Esi
MWOGMQXPkwkGBXFqrazvgUHkQndHkSb5s3UZvycyhzLe3y+VVW5ZnhfTb81XSG8oBh4FS6fTXbMw
90dEkapkY3oBtdpV42imXagoE74LjEg9vO6lgYsKiR3yyIhtY/0NG7IbwtN6o+ffQtVnt/oNblK0
OFvTkHnU5WQRfKaLKwaycqoVtSaxTnJx21H58Dzbjo93jB5LHJHxE1sURe9oZRBuvPTo+vAKKaRb
6oz8hGyrlju8/CjC0K7qMOjWllD6y5wyrC6LyLbjHBu+aI6g7rVekOnfiSr04VhSlHUbmU7vhAbb
AAX5HP0nVzl9LtUcv7aepM2Bqj79YMYhjfdJnBIz3U20Dz95kYwQ7LbElOEoIF27PRUZvTGHKcOF
15M2sBp9SP3J70foi4WorzCagmNeaNX+1Quw3zNarnD9DM1Kk/lOj2UsSlx+7HmEeBVpe0IyaXho
nQqCipXWj+1DsE3x09b21XEqRpz3tfYQdVYKwZxPNyh7pVd5IMNBPL10MyXqRTbCoU96lGfXuelp
QxdGNnuAkQn4sN/rVdG70dSr+xbXt7j/GdoKKmasPydVpydigtNrEqVVDJ45RZcg8bzPNI3557ih
OCdcUf4YTC5wD0n/N+NmfJpVEtzT1bvu/GXA875xE5FUAumXdkl8nfykwflXO3iduYpeuqVdnqX0
PHINnfFzCt8KDB4MD0/lNnX7MHLRIw49HMUDGDRZCkv75m9bSBFMJ76FoSTIw+V9swOqDUeWbovA
jxPiR8dmfBD0UnwIZMT0PlbdSeDU3WPSJYGqWOerR+yiRs42DRQHxx3gmRdISNm8Kx7aYPTy3RAO
ggoL0VBs20Eri27754sytc9QO9QouKmh/VcV8j9MYcScJTzjt9NShl9N7Ca7y7OgPI2p1dORv4+4
k+oY3oqkespMVP9qS4OyJZjm5B3BLLqM2KZMB4uJLlPa4eopZPFAijAQo1ciTAnXCgOaR77CjvN1
QGzZGyQ0hS4nRJPTvJcDYZ4maUJM/zdtLrA6OWQEUVENxMP7FG2snXi2C/EiwwoarVfr9N3XBMvD
HUzyMVLbSgd6xYNYTnjyyFFo60uAmmSXRUUXQYoKN1AqRA/RLpsmt889a59SvaCUEEl7CkufyPhO
I8XhUgl5NMbt1tXT0QZDATd+wXVMT8pmJWybQM6dz+CJsMJA3XUDL09GrKrY1Dfk8IlcYnS3gCan
KcVjDJSljhFWlVOUuewISwZYaOIAnGCtq8uGJuPZiq4jwF4yrddL6sAnUbHqh9DxmrLctW+NB2kP
YpDRIEfhbXOvbcW2O2KXlJKVkdY32EIe6RaNV6pw6vZOQc7KyW0ICXAnumMRghvtkjKcDzCFSfcE
Ihndr2EMS6HsmFHyN2TenmW+2aMmjC5VdHM8+mqSMBdhcSk4ey5GU+8rnNIXOYJKNl1r7iv+8APx
bPdWGZbTzMXRftGgwuwMmTxXbbQ+j6uqHopM5o8+vfTIvvJcPQXLCgbtp6n4JtscSVmUePGZHB3v
Wogt/uOD8CiOl1QM8cWGfe3jou7ce194zXdf6f497Gx+DSmnOzRzADEaWFeemVphNYoFx+uDNtkP
0awMmY7KqVIH7mEAOiHtrJ576JsgeFgrOTxWyFk+MuJswsPUqujQtZS/7m4Gh+wc63yi0qlJFNFC
grcwMG37PDUaQVHGJSNjHve7dgvkw4ScpTrS0D3vtyUz5hqjeNkx+FF2nU2bflIweh9dhJh/E0l/
ZjHujpN1PQRqjiF1t+juk+dZUbZO+d+uZto4TF6uHgf6+Lw76IP0SXM5oe2E5+SWgJM6E8jK65Z2
uvgOFO0eDBv6h/bj5gqrPR16xKQ35xHoYBmiJpZFs7zkQ+b2TU2Y+gxMe0yiWjzFjKgkjpGOEruG
7rAqYHB+mVc9TlgIxvqtF9n6Ivg97Li1w/IYcOb8tWhZh0Po2K2I1RO/mb9ySwx75+/7mnqeDmPH
OcsEy+1dm841MUJb9bPmnv2sGlvRM6a8gbnJh23LRb6yVDfpVu2XVZN7hHHxa5iK4k0OE2UVG4ML
SMs85uE5gvUg1HqYl+0AFELQhYDbemFxWtkHkvZ9Rit8Hw1R/t1koU4uM1jWyVCW0D87ZC60VuTx
9l4Wnf9UYnOBoBjy1wAM6eKTFHXpIRIGqjTmLDjawo9PJXjzXwSYSfKybbN+A4GcvWNZjSbfG2bX
lXe0BL6keD0u97iGF+zubfc3CdxykWniXbn/6+k7QZJRvl8qf+wv9YxQ9zCIIfsu0GHSHNVsAWsE
ca981SUJwxudlz41YUxAZE+K35+FVLH3myIiwxjj5KUvZEukuOrakz/m0p7KsPDdB13vogaT3Pj3
Zz74JtqDn8Xmv3KjPa2TTQUPCLOP2sffCNjyauFXF23RSh+8OG/mFb6D4Aoe/Xyuu2dd1KTApygR
1Wvhwz3cNnySxCgUN5Y1svApCrrnuqNuL6+wX8OoWrMyHHnoVWbE3U219+MhRIbcuqrEfdeTVr4w
MW4azCyi0fMh45tDigBPeOtO52//REjeMq0oM5p7JrCc9EaTRi/JVpj+1cubGCOryKbsQmWBjFkg
OQuv3ILUtSUGBUghsBHsxzLLmZ68dUO/bEqQba9MpuYHXcNk6pcZ8vmj5tBxWNQNRnWaGWa0iHk+
kzElWBSzPkqOXl0N+r+FpZCQdLyNV84u77fPqDHuie7mp/d6hp8Z4Scv18ghcqfGRRlEnKUVx7iO
aV4tttURD9VWr2V7M4y42tfx56DHcaS7rELR4FYvJ3h88kLAUS+DkOWeYgQWgLTVvUGfSdBZHd+U
h1tYjON9Va6z+C5jPoZTEtJY+q9dCNNCOsDnz6w6cuyfcz2P4hdYLbUpbYLotRWC0jNth0b9wJGK
4DZfYWn3uIaTY4nGd/zCUzNobmubBt+GCZDwAfLFdKAM2yyCfbv1or9YLTE1HXyjsUjuEjslyQUU
cvrOUhpKTB+qu9KCoSTadD+YX+TWaSoEhmLtkVSN3P8/dN0Kau8sToWvJJiAKxVpb7pwMOgWBK2M
9XA3EcRzZgbxKPpaZk6ovb/2FUgxLaVEbXgkThQd/ooCv9tAgQOh/M+wo94x0ZP6mqKyQa7u++3v
0i3srK4CQ7mTKqEgR23dN7F01Fnqm113Vd2cn2VQ9UdjfLU9eICvBfyFaqoDZrN5/aKjk0Q0rMTt
/bDFtXgtkN/8RYC81heip2m22xou6Js9DvNFX5ZfLW0V/HBOAeNtfnqOk7T+W3vzeoVcS8k4y337
gPr3rz+LjIOqFlXUfbptwkMH/JW06zFFp0qBWuwE37OA9eLgGz3pPyGx6ink5QMsv0YXJ/PJeGIm
LJ4ughjDG5a7+RzRgUuf+NhTMEzQRolP72xiVtldirfBP7YtDffIYMJlYw/GQoU0S2V5U710K3zz
qc2dbj88PVhYuHHKnToum6jsr8q/VSMpxvZh17bhglsrHMksoZ1H/3UiH+e7sO3iDdffiiAH7Nwh
2JHW4/iJDFjMlswz2940dbQWB3K7Rxct8HfkpU68d7weeUiJGBKB/L8B8tE9Dkoj95nWCg2LRQKm
HmUnSTPzl1LVQJZOzz2xa6AwB5//nTKLzk0OD43yfjtXU5vnemfnpPszOg2Yd103NJmENKVhO5MJ
QmCT28213wsfYYBT9Dm/NaU11t6nwptAURi7jAv3YwHyjThlbbrtSRJC0FCtyLQ7CiQ8Osa/fcPB
O7NLAtTAIJ1+s08rZ3+m8zzMb5EpCbBLkyzgMWZ6Scm077xlamhp1PGX45Nq+FK+X26HZMy86bOb
kB3cJQ6KnvZGWEx7N4nMIlySIqItiqSHjnpM+iPoSvDa2HbPQR+vfFkTJnXwqM2weVS7yTqN3wGr
6vTgE2mRn/Cazy0bUqwn1NEkGlKemUkMZQ8lKmVNqwQO0vafVjIIv4JcwmNi70bw6y8JvAp69tex
IWLnyuIbJLtQAOy8hvOAHrUnLX+93yo+nrcJMHw7EKZlzV1RqPiSKCRQd35/w6fGdfOPwQRAijqe
ZmVOpaG/kH0s7jmTyl22wE2Ra1WhIhzK5UvBKu5x02fRPmRgwtO01lchi9U/TnkXH6NRBA89svbl
9zRozqDDHNXFdEykWYP8uMXxzCWKK43IYZtauV4G8vEoSeT7U/givPQ/V/fYcRwRm78EeRqnZXW2
OoVRKxKgIoAMHlILt95MMr05Vb0g2JU2o7GmXs1xaKiqAu3hF3BIYqMfpwbbI4dCTwy3yItrOCT9
m0UaS+gc+9RTinf0Q89QAyRf9PHdYkqcvBC1w/oceRMqWTvRrrfPUMCaC3oLd6+iCFMJWlwKtxfD
NQlEDEKw3C1t3tenkfw7/og6gsvUyPpZ5TNLmN7IzADdT/v7uC/I+Vn9tXqlwkiSoSV8+xiOaFJY
oqFNIyhRwn1mN/vPnYFIvVGfKNYVW/C3IVgyzK7NFO0cmryQlDzquHmxZ+Xfcg3C7NBijBmPXQo/
vxOFHPaDCKufUUDh+JqbLGCHUTBpDWJz7yl1DdnNBhXbIa6K3t/nGwp4JDB0qFQZWMvdnM3lcOzi
QJpHN8dscVjdZodcQUFFYSTa+HGZ3fLPjYjh70K2Ga2UuHM4B8didhcahJaA9Id8/W17vAZ4cFDp
UN0l38PcEofha69DVYYHabpfUHBhBHXER6ilWvYD8RkXwN5IHovZkvLiSei2Ghr8R7pWfoa52Ni/
MsGxez+KfPnWyjWZLyJxy/dgTQUgi2fqU0IwQX8kuF30x1Zo8oKqOtxuoRht/DyDpLx0qhqvY7yO
ydMo9HSt6SK7SyRTtW6n7eK7Jr+sek4vSdokX7QBruATEng8jtXwwnbMr2tXFaadDinOji9hyvpM
nro486oQoRPIlQFsBnS7Vpbd7hJgC8GoqSaXPw4TIsHz6KGIOfqRZX5rpQdP6qFsRS5TrBDrbS6T
Ez3w08GvmFO5NP/H0XksOa4rQfSLGAFagFt5qb03G0b3zB16A4IEzde/o7e9ZqZboilUZp60+r8h
nTnacoaP2Pyt07pzdd7dFOzluZu7wfmKM2SbF5cGCLtLrGHhERBpI7+RIRvznvY4NDTDsRtkPu0m
a5B6h7RjarKlV+y9EAsB24J4PLeQmMpdzDjw0scFWx1fJ+y/ALgxXna1ZnL3RPzQTqCyOxQkLAT0
UT8tbnHtwZiXhirnVEDlGJ3xMXGK4rCWTn1ZbEKbZWDxHY10GIDMYTLuU1yGje2H+6UqybVw22lO
nJWEm2aLfhdqBg/0YqkPC92yD5prbuuz4NwpT+TlhZKtZOfi63Xw+Tt4NyOW5hmC8eC/jTyYDJtU
GRwz5WBvynNLJTYAmpENsF/hKmLR04pzr4bC2UWOjrEVjEl3XJG/Lg7WHGbvkQDwATcMBudVQoby
KDtoIbmriOhS4WEKzMSAnuyNAA5POQZx8tbTqJgyvCDeuSgIp0FM7qH0S/ZkmZs4fwmKZ8e4irLv
sMeTu1kT4Z+90WCIaYxs5cZjm8iOxU++gbqp96CsR2fb45q6kDC7dv+Nei+CJi6+BjohX0IvzFcc
AqgU75r6nbPRgesfGtQiToa5F8OcRO3p9iGgr7/OOEaPOlmd6lQTARbbxncwA3fl9KfW5AYDQo9P
zQKvtsbN3GwzM+Nr6Jy622oU2rNGzH0s6Od4HAbaMp5zVFFYUugv2BkizlIlhiMW+Q1cZM+aNNw3
HP/aTe5inzWi5QAIfdz/E03Nkvw0TZvcoiZwlzWNL30OIWlEGJsV12kocK3VmwHb6cNYtwN1ggNW
CGeBkMfWeSleMy2a4jQmItq7aEIMP6O3Q0yeWZdhji6ETF6C0OUAPBDNwghWz/m/qTeAexwqboDu
+ikPVcIrwHpHQoaZ9hdx8PANvCzJgrmWhZo49qZXKY9NQFebnqDFH3WF50lh1Va72jyIws1BKrY8
Nra6cBq2IIwcdySMu37HBjO5n5ld3ict+AWjIcz4gJJpwC7NhstrmDf6oQq3U1TaZw69GUyfYUjP
NVDyW+X1c3GJyVLEtKCj3W8i25FOEkHt6Q9kkoIBFZWuP89+PzcHgkM1Nl7kVeqSsK1iViARIO4S
rg99wnkw/uAjgEonl/CaB4FBnK0xBB8vsa09RDqX7AmK4B6vRwW2NdBs09IZfs00FM1P69fltGFt
vpz51/693zZ4ZvkWHe8iWUC7dx1xtfspdrOL45v65Ayy++Ts2gy3i6YM8zx1NmTD3fEWJU0ig4m0
FkRqtuTwHS7D9bBat5qsV2uELc5mngY2z6L8l5uG00U3h/2/FYdqsMEpowm90lTC+8mprHdJXMaK
10kOgkEhiNM22tddkpMLKFG2aqvxQmCdLE6V6stHJ2iD9FjX17TlBFaG9SvJOv1msmXN6WYe6gh3
Wb24YfeX0JS+gfBhli0xTCyThlYaWAhYVqs9Hm6mEeFZClNJsHVyA3KgZBisRwMXe4TGGAMLAdrt
TQ8Mrz1gSnbNGAcx1rRnxeykTmtg08u6UMMbGdbFSydqXEJx8lktJH6erkvk6VPLaCGNhspLFXTi
lV/Fwv6CflCqSFwcNVzRaLy4FxPOY/deVrsCGKJD/K+I/PzU19JTB/qM7A2/IvQFTgj9P6VU8uat
LlRTR+P4K6rcCxB6XJgEmDDLlSJVb5A03GX48EELdCk5DawzKTFE/EU2udrVsmn94uGYo+FwKvdT
pAnSswjuKJ6ndCYxfYzDhAp5v7GY79QqoE2YKvBNsNMjQYjj6uX9rxeN3dOAJ2HdLDAOT4pLAeW/
wmT6RG9D9AxnN9kSFBx3Q7PANOxst+f5UuwWT+HVHXCSza+hxY4RQiM64qWLNUWnIs1uMnntl/N5
ARRsXctlPU8hCA9gqGR+AQ3W3q2pUakcsjHn1s8EgTfZLix9J9SbmPUvoMz0AF1ifEiw2l1SFuN/
HBAyn30GiICXlk0IKitcNjVZo4Ow4vrYzGA5cOAIWhSf3DlEJryW3RaB3ZOW4qkz0c1a75ZlJU4C
AoZ8jBH5iO935LNriUss/Lnc9yG/dIu8sBvTUVFdkahZ1qwqYOwAGSTHNxzxayw/MjHTqdcWqADj
LHyb4JqDajE9/MeN2GSk99PhnmOl529GFVTPMb7Iv5M7h1xPLFrpHK/scW3tcIejBXHXTMm6JxHQ
PazsYM7h4tmjntcKY+7YsuBLPcTLPZ+L8zIMIZnpDDr4oVAo/qx2hnZvh4jPteIksBekEz7BLtI3
s4jOiG9nwTLpDStGb3fJmcrJJdc7CFr6gdCROhtXsEQq7RBzikoF9eN5Sg9HWa0zOxuqdAe83C89
Z5qT0ZnlNJM1xTFnI4yZP1wwhXZ971A3K13mCh2S1z84xOBAJ2p24sSrI77Z0KiQ8alcucr4x6Rb
zMTHV8U1OM/G3CV84bf4hgiYVYkLDw4sa77Nlppwmk6Jmkg11DC0+mBPJET9NeAW8euaAAruYPtk
PxmBSgpwIyYFaCYMnCQNXsM69Lv3ossCJCUlJ8jUvq5OoewI4paZqXguKILyiMVNRJeO9PP00LkB
AAGONRSfSQSA6tXth5Caw4ZvDykeleFkfWnU3pWNW22Bo2ZgQVklt/sKPAvWF4mqThbWRrF2sXNP
GfkgD5IKYnNYpUdAtcJ9JGc62ruRPMlDnZWce9XEkv9RSIODH5NkgKsBXe3oOmnOso9v3tko4qsa
/scwb4uiWB9grBv+iIggD4Hqjxmx7JU5EzNjEGRRfYOtOZ9uxbiUGPQA5xXHuhuUOrQqdMxt7nbw
2vtV0APYuB6m+2Ro9SlkefOBWbX4nuPSQoP1FOZY3kXdW+9wjhK8u2n7WfHlmePU0MMJoi88kpFl
+RiikJJ97WaMiV5xU45J+ZVTEvrXV0H0VKVx6N2tbj3lN5wHMDLydp/rXcYugcUru+f7BtbMH+VX
OQ1YId5VXl6EvGVVKDQxb17sNhoDNzmDfvH8J4kX2d/7HrTgzcJOfIAyQ4hhG014XhAvKmQhwYlM
b6h4cj25QW6g4xoEijjPfeIwrMfzIeEP/K+q4degmjtxupdpTu1z3LtEGYsMbNthyZn4SL1gMXmX
M3b1o0owvOyliGnbHAt1BKDaPbSjzkc+GuAiO36agUgR5jwK6CeA39Oyjh9TuXb/IqXnFjBxRJS5
iZjQNrIcl4e0xVSwncUKLoHeqPRWRqyd7ud0BcuW+C2OU9n2KMoqkyyykwQL+92q0urJkV0l75zV
x8kSctHKozNl5uKtzrJvFze6VL5K/ogZswNP4cjIm7DFsnYH86ped4v4PwvWNFV7yapBPFR50++Q
LJOntp3Na4ml2ECpxvJ10zJfKIhJa4BEV2L1i9aevBS1AM4I2bKs2Zul7LSn73HkA6quQc4Ei3uo
RX1ChZ8e0iJJKK+q6na/pGV3CqkTv2tnT5ygLi3eJ2K9wlddMjlkBb5khrpBD88OJ/pgy6lfqfNS
hOsJVYseO7hKwcsSjEn8gDmCE13XEvO9i8lfrKz6HX9XW/IIZo7Rwj0XZ91lckRwKBwPU9XWSZQX
fVXu7BevfWMaQMBZA4CIOFbsMR+3/L6o5W7gE+TSmftKmocHAxYHSn/cMVb3lJnMO5ObEf4quxV+
3KCNKMQiWvyEO19ySHczHgOKLR5KBfwz/UQ5y6pvyIuWNuCMQziAb6Uv/wlGu+DNrzsnxo8XhVO8
GaxQN9OUwvdpsxZHBZH8wfCkVdc63BwAw183sOYgVSXCOxDYuFTIQhl6sjZjvSJjbdgR0fW8gSTl
YbeKfZFvtByXO24UvQ9DA6OomuNd5cXY33MxjsfVYaO4qXUARajx4zI54NYIL8XCPO7FXnRbE+wg
VLHQ50put8Nf4DIkRJw774AORz+TKnQTMC+QU3n0INeqE8AoEgOgDwgCt5sRWz+9RS4dtfaulDFw
aUkOqt9Z9uwgH9xlym9HThDZsfYHVt6FZf0FjdLP7RFYNnngYtDytuxbMX0TkwnpyyR/9aNDftCs
r5vi0I08BAlBGwhrenKvLxwZ7XG7j/LAHles54B90WahZXa4uJEg7TjBpLsd/RR7JaCdAJ2jmZfw
e5ynyD2lg+TAjdcJhSMzlE8TqmzG5e+iyu6lR+BawEdNBjPhtqlKFvdLU5byXzU0bfGBACHSE86G
ov6/8I1XREdzgFE/LPqD6nxOu2XYBcHOVGOtkNelPgdMFCjSXmfq9dBj6OLWD0i2KDHV8Q2H4NXy
u6r1J+Ioe9uOef+RoErlj3IK5T3LobXc9baHDL0pUL/oidK581899b2LP0f2F0RMnmRog85tJdd5
j8WzIjAqcTi7xXDqDfBrYEIt7A8M7PAn8zbw3pyxxvtlg1r+ACi4HtymokiLLxO7M6LkgrdtnGcG
6ohbI01adBz4MjxCPI8c8zueWpxfYLp4NB/gPuES1axv5T4W0zqe5tCDI1WxWP7wy4a1CovFkgVR
OCVYnOr1tmTzA9ZL46La8cu35HCTmL3MWCB+9z03H5GL5zIu8qOxad0BYJtYS3Tu5LRna/g9N6FO
bQwHh0jqw9gs3vDkuDLBJBlFOa5Rw38S5e7V+DKYJ27l+QkWk3spbF09htMk100LyPkPG351h1ec
luxZrQspFCZL0G3Yu68oLxN9enq8bkTyqw6arUTWLuyF8y+/i2W4IVLv33chejmrkxlM9i8CPyap
BG1tU7RB+eDXrSS04gXzNxSS+C4t8U/uV+ImgpSmWI5zwNQA3pxybSAtnQ73tLqJd4OfnoViEEDs
S/EBDyduNAkcrsvyGm8Spon6soaTudVFZV97hX2YREk6VUcYOFO5o/SMJg/ITc3zynl5G05Zdd8j
fM+b2FXhNsEYAi4Cb5rENHgcMOtQDZiP/3H7k4pyjMf05ZIGBVg1UlLUzeOsTmOpUdkJfq1v3Wqn
+RjVgRM8l32BdpdiXq2213IJBufSRqzjFRiFL+LlKzesSaP4yRRssbYczLsPxQ8+A7ugRxBlFtBk
FGUJ2djMYQEazAZqsFVm/cJUP/xwSCg3Qg8LdLhkhiAlQ1aIKXa1w8oB8MXNypV9AcKCOAwEzIp9
jYx6JRthJ08OviswxxUuplKElQzPOC/O8DDwgOqeulTmOM8EPT6NavQdpdlZ8ESEyXp3sVsBdq0D
sN5KopWdsbr3/o3jRvCWrhXz3wWUCuWS1246IglOWHeHTGqV3Vf4pIvP2KdUTocYPyFYjYa6wDR3
p2dLZfKbapn5qjgd9+g6ZXdTNu1a7GQEx2YBLhWIjylr59+kbp3TbGBSb9dpWZ6vTNoBsdm0/8Kr
7XY7VX3vPRIs8KsDQ6mDJ7CC8b8Jspyee8rdutuKWeYOcgKaQewHdDb6FovkWdVjspcJC6vqwBmU
kWtQU90d+4HDJIb8NWBb68TiqXLXazp38asOH9U0ByeXqOelxmW/g1/W5Rw+5vVskyjyDwmORGxS
Ndc6Ht14bM9pM8cnv43zxzDEewSWy21eWyzZf2I/UVsP79Nt3pn+vzksfRevrYWxkQpxx4vUIl/q
+EMQtZw3mcaOxNUVTHcW4/qlZWO5BTliCHC2bJwf0WpICLoTmtwlzthPvi4BVaQhWuC41t/L6ohD
MpOIZERPBH+1AKm0z7wOeYPzEIZOhnYqh+ZUwC3NJ/I9mh2Ht1dRvH5U5Vj/LZfJuYhGIHBoTb8K
WX5GUpokFh8lZopfcsSJ267tyrfcjhiI+fChnIXcEDZKRL+rYTHJ18I4iKDdFPnkFUOsjNf8BcaB
YZDnBjVaP2nc8vhkZV/9hY1AXCILZpahlEBfH5QL6hi0uu53jfv2ac2X9TezMnhzYseRt7AaG+eO
tUnOzYIaCDYdPve0D6khL96mPFC8nNitXLFodr5BuJcdgR5eiuc6l/acsgGMDkuhV2dXkcg48mKl
xYJ5f3zgVUxr5prG9UFVtbtsys4tjnKsxuJQ6ELchrbk/eAwB4F05IpyQCzGzS8rYoijMcELjBDU
oFw4k5vTusasEoWFHkHesjpzYw74xnx97nF7BpuKSlJvnzQYkkBX9bwK4ZsRlUmroaUsHdJGhi7j
F3+EmLI9lnt54+MDYI4OYry9vZfih+uHaNfWmnAcF4NELEtiQt0KUOqla2IJzgbYUUPgllANgxta
GjKRS1LqQFpk3jaBYntJiY59KRqdkWLrSOc8VdnAaJ4sS3EQIyn3aBSj9wCGYfWObl+b7LxS7Yev
M46y145tNGgct9fZHbNGemczQi3gSBkieNyvYhN0cdw8Ihmv/QN8RZxXEPGMup17ib7XLDVdlXQs
LFy7oBexcDmpXvbBYFt9sy5LnePHcRqybX5MYD5B61q2aeSTpB404FvyVDgLd3iHB38LMgOHZCxS
r/mnV9XcR7y+vv3CqOfZCewpcCaeS2WGkdkV3kwh1Noi0wcY+++LttLdAbOMehhCt3lfw6Kc9p3V
0wv7RJk9x2RZJJW3TS7sV7q6cQtcTMVoD5Gr2WwMI5F1G7B3+KfytA6+A44a/6ZqIZbaF7P8kq2X
b1MMJIpIei+Rl6rRf/KbsA/5rad5fWVO9q9vLDY21S6NzCpPFQes7i2ySdv/raxK819OGDnxBrOm
5UWtPaFzhCHevBK9b8UoW6mAUtq0ARcia/Wvm8L4PUwzABoo3bz2cVtwXaCyGvvKMpA7cz+QgrgP
HesmD1gOMSJuarEgGi+5Cj8iVQVPs+OW7YnyheXsBw0GCG9pX4LcYqwSQUx80UzQo3ScdMNG5P1C
bWGovjsNgOpPQxLjt6EBJULMjJr+zxTWcXef4LPwz7AMwwZnmeIsYAiDsuVo8Jh33xzr9PKXCFVb
7ogle/9p1wvrR3mlfAi0AB8/ZJMMzbHHLUREXHGg3PhUu14Knrx34bSYCA6I9H6sZ6OTH/uYTGTX
qL2fRFzlZuyarZBycnFu+P0ewAAHsHaOCc0AwVjPBa6o+VOPQaS/4G14BXPOktpv4+lp4q2cRx94
DSbzzJXi9u9ABDXsiDkeBrWd2QIS4G7LR54RAGD6icaQxrCy11Gf7o2M4xvNHD4AQHMBYhF3G4NT
Xc51ds4KL/2HpV02O57U3iOD63iJ21Ve997x8FvquvvsipnQRUH7xImEx/BsAAUcO9V3Pxbo073G
N2FelEhz3CuOF99Fg0fPED+FQGzGDwmsiqmn+GUXP7nJYSwwqhCk9VXDH5NfmxgaESZgW7H88a35
dTj9pXzBB1rcYhMcd3EBXvuLJzd/5crAlLD7SYJ7nXFyWpic6McOEFUwP60C1WUSbi52Ibzp9xLG
R8nyrQBdQdhEyi0fo/vFsCchsWSVLmCJESnmip6dMdtJkMLToUjxqXwSYigwATo2sE+i7rn6Nx7J
mu52JATY7RqzwKQJh8wc40JaFmYtniEKJco8h9ZlCGIFyjbuY5jbioF8YCPY9iHHhjWvlEPG1vQh
4FbTee1Z+GsT4n3t5r9Dwzh+W2SKBbDti5S67FL85DFae0pDiRrxqAkPDdUHZzoDn0gAp5lqzZ44
p+OEMn2JGmbm+SnxgWdPW3JN4sQCFQWlIQrw06o+pQi5CWq4r/g6jr5GekLD48EDyS0Ru8nTiz5l
vHQxLnNF18N3UzbRXUEUpUE0bPPwP6uLWvBCTUqObZhKuWauUEidPBHCaqu3OofiuO+Z0orD4pXp
vvLgEx/SpFuKPbXdcQOCokzqP4LwnvvhR6uLhSGAUPg2klsoPxQeBGRRPLNJRido6b0g+tHESBgU
l5iQlLu1PLr2QZCgS1A00x4bn4dtx5m+vpXTTMQ6x+n6VLtGmq2cnPCR7XeS70sXhu2fwctGLhBI
otFwZLQhbwJxkUOv9c4Jg423Q3bCsafmPnN2fjwSU8BtRPCSwvGNIOVJh2jTnZkqnfW0espxXpsB
jPdRjVmaXzV7N71dfQfEnl/Pgb4xE/v9u4GrRx9LY2LmwID17C5N8+GW63d9B7RlKt5BHWZkPeA4
aSPhIom4uf7N5n4sN9pvKBIlaFFwW6iA9iURAq/aL6M7wUArFsIVPid1yEXNcm5nUcxwyrxqH2P8
ZnlGqOPs+iHEdKlGtJSaKkGqrdyk3feUHNwiihQvddjhCCn8oH6PKyAmnHDa7Ac1K/2F6imgkFDB
dHDwcPLdwiLZ4or0gUw5YVrXeNjWsDLfZbdE9lTMnPbLiN3nXoLbOaRoFmRgKwndIA7B+71fMWcF
szN3875n1ok3vo8WyjXVev0eW6jdkfmCQkbOAu4SC6arGA8xEshX26wb10aqeWART8A/rxrW0Qrn
F76gkIK5yvVIZ1GRGocEP2Frbvxy1WQcqPqCJx4twuxXj70l11W/uMlOFeukvjoeSGBbO3YZLxAF
nfw5yllevCAkMhHELnj2E1PHkr2tPAfTvZdmBKM4NJ1r9EToM4k9hlmLll4GywUrPuA3KKOnhczv
tZOQLkQ+cysJzlzvZCGg1R95Geah2KT4DzSL9x4mC8aRefpVfIYLNeHxCrKNfhKWJhTQGVTWgavh
ZeWyLc8DfgRScANpWfyykXpTVT79wEfxuw+HQAVhhoYfI2Wpc2kiKW8LNjT/OFkmuBSpZkOPHxr/
vUi8xD+x3S5uM47KnE9Lv08fMad4OCWWCXE6ndI79kXoZUWKsBuSA6OlSgUs+GwQPA2NAyoydGfS
RgF78T1PrPATx4zz3JYeztDABJB2wY7czSPkkwycKxo5TUc/LYiuG9P05sCxi7RSIGrvZPE3vGYZ
aPw7Rb55BzrCoSIqCvJgi8elesh0761ksMkPb0t3QvpH+/L3qLxLu+cXtC8Lh9tXjPCROEZEHvmY
prJjLT6XoP9DWdJ0paVzaLtEPkR2kIiaS4oHEXuBN7xncd3+mVw20GSM+xZ7noiSm1wu4FSQH7w3
HyG9Oc/1OvVXio/JTxAPkrvU8PIjDXfdn22GmBTR9W4z7mcrIRv+MIUG8cOAZbR/mdOxlDcKXuX6
qmIKW756kKGHpouB0sZuWwY7b2WueljZ+NLt1i+fnke28yp+/YNxiDFJaMC0TYTFKhn77juoF+aM
rhkNFcxdUd5CSY7GJ3/22Zi0DDcgr0KBp1KE/Ylgbeqd+55RY1Qhurlu+Q83lbP03zSjzJ8OpdUE
HidNGmmwlBJjguVq0M3ZOl7DOi/kR0SFW5S+l8rit1l1RYeKgkLzDAnDS3CCRd6Jd8ZKaVfW4WHZ
s3CIvgRIiyfymiWwkzZmlbQaj/MiFutdzbwAN8fJxyO4As714J7L/7LYmZGUbZneT0NTzz+6UJjs
5ihaJKSb0RwDd6zswVYggbcjpnx/y7xbf+nIg7HatSTGpypU/oZdXfDAG0K+VJxeMZ74GZkPWuV/
AdTqO4DesyG9bfxHKMaUy+c8pymvGdaXQMblbuml0xx90vz7JkgIlSbuUpIxgcTCg0kcBcP2WzYR
V9+kkQ2+hoX8NwdhvqaZc/3OdTjvcXZ08ndBM8ELyYbukTTMD57U6ReafXaaoc2wvC+rS4VV5uQD
E2QFf+3LHs0UnqWUgH7ya4R5o8Qg+i289enGNXns7wenlKx66lQ8BYGKfozmYY3zJ+tPVd1I4Bej
9+GxTGBJNGqPx8OQRKfICxG2gyvGB5sCPyWr4uzfmgflKynV5RfMpAPdIkx8ND7CK57ATo1nMo8f
ZprSXgw/9hfs2v6RCZVRLAAXRCpN5E+VncKfovA6AgLSxnexsNFyk/pZJI8EbYmtzA613FPO2Q+H
EpwsSSrnPnAbDl9MCvsgw0u/FRr8LsxVnKN2We88LPdMmhCfkdKxmNk4q5GtRLruAuHbaIenKP9o
M529V5z6ecib+D7rKvPSdTnYLOaZ8mOUw2feVyEfV4mhwRi/uXOTJPhqAbm8Zf5MAlIORX6KZjT9
NVj+dpmajkW6hk9V1xflSXHj7X3eerQ+hp580E2P7SYidHc7Cg7i+2mIRpJbkT4v2udTld3wyfyx
7HuSMQevTeP5N+xrER0cmCuHFmZAsUl1jjyK7RuXrINJzvBtUWQS2+TkzE3s7ZxBvKg4mO7F9ZCF
b4TrN5vAUGIwjm+8ukieBZuEDS8pqolRvdA2aDC5mM7Pz2zp90tQToc6k8xZRMx7iqyyTl2s1SNI
k+DJzhkAuGBpL86Yp++LjV6IWjkHDz7fncD1fGoaVz1KwuTHtWoXe3ZbIAE8izrOC1ilm53r+94l
5/uBYIR64G4CfwpQYuhDf6mDqqHhXcwXcHd8tyhNGRpPn6uPFh1zPQXYNJ4CXlanIkvEB/YHqisw
PSOqSrAfUb+O5W7yAxVwehx+sGaa17hosQJVUfGBEdM7NyEM4mr0rI8LHzQkFu/sD0pRts+bod/k
YDI3keHnamZYVsXo4pvmULVrfR8KVinpJifFzzrYC0X5QLBh3NlMxc8ZYhNHepun2MKcCMW+CKqM
nh7oXRgqanHCkzX9tXM3//iFWzPODt/4Dee9V00zXlX6c98dleBWS52n9fqbYoJsF6owuEeuBBhi
F7WMEBZAcAPq5QQ74gcYensqqdjZgqvzbrBTcBBVch6vmmchNtXc5hdJ0IYfdYWWW+fYOITHqAP2
dGssG+0AMPXGpUHjEYEKWDR7n2JmYOq90udxmPY0IpjuDPrA0PMyDuYxTtcTn3W876gXewmlg/xH
pPbHwxqw613rXOZ8uhCpZlvZRUPxj/JRs3EGj5ef4VNdoSuXL+sSK7Ubo4neE4gHhiiT3nL8rHih
AeT6TDnvXge2se+vkhDjIS6pR3o01Jdjwrss1PYGXEDqXeLU5aHqgrC+FyM2/gHq05Z0PARTXDV3
DEvVXThfw+cRVovfpHP5vMOKBFJcquhAU0jvQt/ginZc579CgwejUw7QIjmDA3sXi+SIFazSvmy2
AER5EStZv5StLOFclpV3Vmybv5TU7c0sRyLojMO/TO7Nn7puH6prwpJbN5H8z5QdbYTruN9TVz20
RqefCo75ZkARfUhUVB8go1OFOKVgXbdFGFtBwKblpZ4Hv43jVk+8sOZLyKTVbSawPJuxp9vnpH3m
Z4ZbSHK+BBdC7c71FVrxxnr3UwFAl10un2A8nNhSCBaQ/JirZnehl3y54OzBbZ0VpBcwhehdVkm2
B8y2G0b6+EPPKVGCsZUnbEAAOIqKiG1R6VdTGQ6bFAIZzEfhFZm6Tvm+jUIq4OHvXe+I2lZ/Eafi
Zk85uXuv7Zp6BBrYGQ3pAG1e+7C5prz5hbhCqS6X39XwqofsrUwS754el+I5QDbfVWZWkMeZ/+et
xh0i975Zs2JX1WPGkTXtkGdhNmxQ+PvrZJH9mRNveOGs/9UlfnI0BdhjEvVMCEikVBDU+hshfsoZ
/Dp9Y02hgm2Gig0bgAXd9wJlh6LnsGvsjTAc+fXY/2U7nOyM8idgVvPYPeeRUFCn4vxqPK9xAEkq
0U/dCPKddLj3GvoTJTth31XfunCz44r7flv0AYtt2GbtcYFk9pj2tnvmlMKzJLKd/Uujh91044qV
wDY1q5YuDLMtzwVJ3Q6An71Zo2w4XO0KW06V09Y6wILaRSc7p3bwd8wpUUSv5OyDl7VBzYjExUvY
7faEtXaYic2+tbkm0FATVRWF7bfRPNIIUbRKD/t8pRR10+KuopGr240AK3mcLO/A5vA/+pMzbM0U
E22dPuhhDtHxr6AO3E6wb9JPO5ErhaIXE/LFqZzNs4Vnjs4e8TgjU+E6r96CbOP7trwV0vc+2dFk
X1aK7hwPcWSPblUeIURe7Ucl3w/xcC97TBqWYQfpwV/sNckdCjBXrDFJTw/PRAC7yPUZrJtzzhEe
26MzsB4MrIxeKlLZL9IPs11M/o1erhgGmjTeR6WN+HTAtTnHKhfF72gDLDe8teo/ZWimuxw3Vgzc
nZqurce+/5oXZ9ingaPmyTHm980QVTfBpPqttopVP9wHAh3Ad5Ih4rhMJzjGfWuCq48dUmk+dqe8
UAQFcqSuWqYBTr/5v3TGGEVa8lIIguUt0zGOquKTxQt/2Rg/1QPKaVzWF0IC8aZTk/kooNGTUZkX
VutrmZo3Wy6v9JMyIxTcaccJLzdG4CDcLTCF9tFA5zbBs/RRIzl8FYl/bd2oJWvtq9bgzRmPTzJO
jFxA14+IDGw1lKjp1xHdfa8gfxZLqV8n+BTbsrR+v8WY4F59itnr1ev3TuRhqS8JSw+mqTRrKQQC
8Xq7glHfU4RifglgxxYxK214wMU5TrBQ+gtnN8/x990wz39aXaBdjvwWf8Ip58rK62TrdC6gf5es
zndny+mmZjvjHxmBFHhulHCyaFzgGG7z2mGji68ELvcf6BPzB/sTcVRVHGqKroz/NKq2z86li5x9
MGsQEOQhCGc3LjGtf54b8CqaMZPu6Nwd/nL5us2xRrF/84p8ar6Ftc3D/zg6r+ZGlTWK/iKqaEID
rxJC0UnOfqFsnzE5N0349Xfpvk6dM2NL0P2Fvdde+7V99GA+PE7ITujtukDg7PcnctehV1nLETWb
Q6pUYALrzWFxTuEAjR0rj7R6WV1pHJ2eaUfLDY7INbcOnl3fKHpxNZ31PM3B10if5yGUGnBvoFoy
nldkt8t/XcYrsHoepFmmTchExjUFbLjqvD5ni8/NyxeY59WTN40aCMfaFqfM8lKYeU32s1ip4FZF
W+1GAGnc8hEPgDXtJnBi76TRUWtpDHBRKuv6QHeIRjofa+9BTKD3fOXkNLbl6j+nSeEClNOI/Z5N
Rr8ZxwY8G6qJ0dbjDtlDTdy5MIILChhLblVZubssJ7J26ui70QvCLywyIv8iGteUUR0SGTtooWy6
kgg1h+sQFX4TXNa0rs290rPzj71pcypsldEBEuwhUFBb04W38IY8JoQggloy/GbINR+Y4pDlUwWO
g144ttFmQnRgAeljLNKh7jUTIMKIJ8Y62Py3o8NQPXJ9b/1Ec0N4qOes8lUP5VKHiVnL7mFSmEcJ
qetR46pNqVxwgW6f5TcynEWnl4ZYXTvSChc8qHc2YLz6hUWWsaDOubl/v0ya2OYjdVAXIDFoWabg
q6Dv5z9vLWyn7mxUlFwkOA1ba2Aq1aHkTYblSK/Aj4k5Kn+GZsI8asuuQ/DTsQ/F5ZU6hYQjBWp1
i9+njp/spEiTPERclc4dpS0D6OzA0WAkggmpndjXAE0FlmH0kekrHMU8fourUQefEyZ5ddITcn78
K42hEWpraHTNxG1ETqG1Rx2gpkPKu5pX7HhSbQDnaGIzu7PimBhZLkFngubmkwFRHIsk82YSrdbV
VGQsdf1cEZmlspISjj/KUZ1LgZ2dciOJsYHRhujsj22kKf9NJRyUCdBCljsteo5STt01LeMuRl9B
f1y44PBgv/QRo2Uw4Fw86xVZSHDzr5CEeQ1y0xgOXQw6iBAVrpMNTZjActeaQVjJjlSkBJ3DBqMs
c7F0ThggI5IePotkvu2lSkvf0eHGINUhX1CB4TBxNqp3u+IwVtOqIh041SdhGmZ1NAqSCgR+oDG0
crPID3TTZCfKZVrzezh3ubdfOs/2jzOctRhJZ03NCVDGOml7pEeB0sPiyaV7fQbNA/lxYzitUudK
xUxw0OY3NYwtP5uv+JpQDtda0kJb3OzjfaFmzz1UfR1MkW9ka4fBrtGfljXC591QMM3Ohe5lOgy4
I5Hjl73XP/c3WkcjblGNaF4FjfNNCUzwYpxhkkfVMGzxeSQqErC8vppsRBzigLfmrqlc69FL3eXG
zFLImwZJcsoRcZi/HPvWlmkkrKmsLvyTsiNStEOQy3EgiTQ11FtvLN4TAig9vZBRNDxITzv8UsTQ
ACqx7W5fD5UN1C5gIiOsjobfRV5GQVuaE2d72rxSLNTj7wjz55eAOtxQFstxHzsZBv47JAr9e1um
LWhbhu1PtTGqv8DBH3LA84qktURSes8c0c4fnM6i8LH9ecdjl37jrvCGo8F0dSPbJH/IOQ7KvZ7K
tIhqou9+pCQnJ8zwIBJzwegyORRw3VJsoBk/J/zh6gwwTBJVZViZE65Fay1/zOPHa590zbgPlt7/
gRhn4qkmQZExo62ooSVwDTNME9kcGydv/huAizBXMg2y6YZ1Ms8mW7Yv/KTzdZlb443XlvQn1EIk
nPljPnrHwY3F/UTX4kS10MU5VbB/qc5ajnq++dyJnK5gQ9wzMMCyge2fBUaXB3clJDYjTLBl0Cpy
AonzVK7NGw4dydCfRglVtbAyHC2zJ+jbLGnTJJHQ1t+ThJB7RDi1CEdKaXXfMSEcF9eV8Wl0sZJz
YU8F3BvRYCeUA3vL0KsN+bIm2Dr4O3CBEBWaNOCVRuFdyFPAKyUNyIE3h06qGeGVsgpRt7nFWwUX
fTpU41j9GOWMOG1kNsszm80C+xCAoh8nx6OKj17E3gsM8+KZb7RmJ9CXw4nYD+9DuPRwB4aAFhqk
QSM+zmp/jPq6dY3Ipwdu9qvNkD3EmUL3aZuOM0c9EjiNz9XE4Dfg+f7M1iluz6ULHfiECDZN/uv7
tMp3hppUsjOmriuPMXDGDFIsIWxYLWbxDOgc9rZk13fL86RQGzEBPnn92DEQEbEotmVJSbiZ+DBB
hbZgxrnlJvWUo986mxA3s73gVvwmQpGemf2tvFKVADTV5e0nVqPJvKI2auJw3LzEFT+NAdsL36Ry
sMt8RltcCc5tvbaWt8fnArmZkxJ38cDJ+4SToPogtZrMW55eDAWJhpEUkhQGiY0rkXiIjoPoqJMs
S176hdHzbgSfNW4ZH9iPGeCwJuz4HV4SDZ0rnG0n2YKOFXeGyky8KclaXBpVU3oNDF2rz941+v6V
cWp9MdQ6Jfi3pjY70fY5uw6nhtozWePZYx1WzyBA4UQ6yPEvTOTMk0g4NUQa629R+SVGmnJl9inw
0LENWuBf3p65pD527AtRzxBvJpBQ4u7Nw3qy+leAYXL5z4orAkE2lWCE953bGpkCpactDxSEWm6G
3hRopmExp1dV1HwaxSIm0o8cOQfQeAImSfPcBMNumXD0bwTU02lbGpVe9uZkxPleZ75v75XBOMzq
eHY27dSpH1+w345k2U4XgSin/W6ZJxcIGpJeHZmOG8mlJVBU7m2dS0kFVQKRmRguXMvZ9lE39ZTc
WEtzqHwS1xDBJmzdYJ0wkxV81FInk3lgLaCyLza8Y3fnSPzmB8tyGveaM2w2N2Y/tuuhbAYyxuxm
qt3DYva5f+S2mBiIZzeoqUroh2HRWOxLbROk+tZsW++lxhZJ3hRQqORb6bFuTwm3/x9BLexp+LL7
Z6NHvRkOUELWeyepzT+UyfPDmExApdsMsgvGB2E+Lh00g3CeoMac+sby/tAxsKWTjpl5Ww/Zo38i
bWT1vjrooeHoI4FSUAypHqoyu/d6R5s7zU1s0BdhhhPIerdLmXqn1Q/IQqa0Yt6Q9ylQP5jvYUW8
JIcBEckiyk32nc82wLVjCRKH8mGqf2cPUfRG9woNiXbhOe9EUjMaUM4IILEuCb3v4YZQUVaakjjr
MveF3yl+nl0TLBx3dmCCmYsJc8p9vxmfMqSCx3xly3+DqJn32N/TS9OJD7Nj1Rsq+I0P6zTDXSEL
r9u4QFx2XWOu2PEN++QDGUw4qCVK99qPxTt+VJU/LaPpAqhiDr61OHdZgxjWgwddyMT5XEkGYY3x
KNCgX3LmqcW2YtAXtUZOIOEt96GvEW3tSsbkR+QSKaSRuQr2yMbY69tBXn2slcbfWtlERu0nPRvF
pV9shEpaQAxTXcBnoeN4FTtoaV3LniteywJl7Iodqcmtf0WHJyqtZm6kpqlv1ZT/eWPF3PMzdPcg
2til2mxaW6ROZWFtsqmBZVZXy5e0qx7w7opTxcSccnIs+yVh1L2LK/9GrdLihHIKakNTBR/wY/6D
deSAYdXTI3pD3v98XHkJmNu6DzNN1BVs8MyBx0Q1QvSYvClDOfvC5zEspiUl56LKBAz9lDbAbe3y
DooBWqclUP9aVxWnujUla9cCqeYuyIrqElhxcRjKXL41fskdyCIb31EPKXgzdTjGUQv6ab7hTvB2
mYssGfBQHGw6FVhA0zAQ7dORRGqU4Pjm1NoTA15MjXeXCTzOIDUQr2nMMmxSoJTYzrpzY4ebFJjB
fVak8iFF+HbxBVFDTKehF3mMTNFatt3PSLUxhtRty4tebTBIVOKB890wXrUpefnFtrNtMZpquCwY
lLX7kkfAjFCuxw2fXsfdsQwdBJ66LeZ+p6wxm4+sc8041GWlAM9SWeCD4d145rUmbpHRctFG2ktH
M/Scri2+i0WzR3CNmSM3B7wFUKAiovAlQxmF3qbVsMnQRssUeAeBbyAIUI8dgfS6DKlns3G6SAhe
v5Dmo1o+BrNN661YB79/mI1ETRdmLRg7JI49h2c/QNmwSWIsqfvEuHEuOQmgVrUMUuxtaU0oAhj6
BMgoTSfYO60ubwxbUn64XhL3HjrFbY2m0n9BgqMMdkC73AKAOEFIQUQ0D/bDikkjiVifE3SLXqIC
VBaQg0bPPXIk27WpSctjaEaa3VChkdGL9PjlBd3nbY6MXGmbpVW3cBtVYmR8BfEMhTmC6bC2Eu8Z
mhabNP75/L2rG46zxQ/aLztmzbeFexRwg+Dhba8DPlu+3plozt2Mdhe/F3ZkbKn4ZUGH+N4wRsgt
nWdoZAGrOZQbCTq/vM32aUHJs+PMZkWZqzTwIebGKOs97iNec/KYoXqmeoLFmIIOCp3acpYD3qBJ
b/t6VvYej6oV7G0QR8cmAPCCsCPVmtFJ1+UX3BFdt1cFO5adGFrSKAI5tGBSfGN4cMZbPoZP+vxb
ZbQo+RS2kWvnFLBlQQoiC861ny2cJK1p7omRYZLIk0TmbEYisX3uyVa0sHLVffoLqgMMc+0v8ZcJ
xgy5ieqyLsyDsmT7ZMf9i0ko4e+6DAC0yXXivkew29Dge464/Wza997WROH9oeoscdT1UHBP3TJk
pAgSwGdHzbKSF0Qr4tAxWVRuvK7k0UWAJtUaooilRUSeTBlIuq9eQ7jdFnw+O5/mQwvY4s/ii/2q
Gfv6d/WSG/OZQxN7NKlwDoY7GqwnXm/8rN7c++ysAuJeqAiCzCCoRt74ACgXngK0ztDnYvY6PE9m
cZw6cFhbPSzBpxFbhrX18ptnCCVr7cI2XXqLVcPQfiIvBdRGhWBGIy0FQTgWagSirftARQ4aJwSf
tr80KDDGwWfeRD+zU40Dr8kqQUVtRr+EoaE7Ky3OA8MRl8F342YHNm6GeXQtiYJPx20F1FBr39/N
reIRgkcixy0rrsZmb1MNVzdHIn9zj04msDwOP84UG1Fxnde0t4Ia3w9ZZ3HilEIQopPgc5Twp8nD
3fE5NAVkmrh1johX7OTZ8ZHWPbBqHwjYcBt3/nSF3XQRsE9r3BelbwVbxCPSZS+LHIvwLX/4TrlI
hhBUgHcbuRK0t03RHT/PWUkwJB4+5e4TaUzujiK8t18z8Pzmi6DlMiBEe1mAeYHnM0SIUhaXERkg
OCQK4VMhjf53ttUNZV7N9Z5CMHkePQwju7YR+Moh08z+xZQi8yuY1LqE0+DqetnJuYE366EHZDmv
bipVKlL5B3OYZR6Vg+uflsqK/2Z3zMmkKu3sd0lFe6kIr2aUAuWF7311ypj8UOSUSIICtEA9W1WW
LHDGPpHhNQNjXAvmEVZX5GppYhiQMrzsm5mB1kxqW3RKcSdPVYI0C0NFuzzzZ95TgPC23a02Sroo
ZRBtbTHVDz8sYmcjpFTp3HA00mF8YGxbpGzSVQ2EVUwu3eSAKunOSvzK/TBiTDzHpcgZ8Di9JuAd
GuRYbOc4Hy96wuEfLshO6h0jprbbJjj9rmgi6H7zHkKfkbrOW7m4y7lHoz+AkW29R0jNRNOQvdGp
40JtykHbs2wBpYWsEOrkmB5IKxj+zLHJf4whoxaeBmSURwuDsTi43NYvC+jKPzBFcfdYWxhlN61V
rfcjRcxDP+TufZ20rCNiDlNgNlNjPCVL2xiXaujK75Rk+H+OSggA61rEsQwGWmIZyP90Qvj9Ekme
HgiUDHoDqpo27Z+beJDX1cjye8lC8T+4RuIXjXr96CcL4rQcs9/e8m7UWjOxSRBjYQUJridrBO9f
dgNrBZ4cWaPZBfWaIwTFLC5Q+53gFpVvKZ2dp7IDcL4raolirTUcVpt9C+LrGXam1YY9YsOf1qQv
J4jCbN8EoWPelnCMbIh6f2CZk/dMgW6as+CKD5u0LlfkCVZx/KpQSDK0dZiFtemF3pKmrFVxI6i2
Cr7jLuuZocBVWu2Fkq7jJ+xY1URZK+W9NAbnFUbmtWiWF0CMj2WWz4/GvBDe0M/igrYM1k+fJg/4
ZZf7nkcqA209F8cSIe5RWhrJBWrl9DjoQUbcMsUBMXb3TMLPcmWbv+7o8IipnD3jCwGjeSakl/PZ
GuWuHcjsygFPRcIflvdEqpepdiZ0C3m+tVPbO89Yh+5kPaB7LnzjVPuzGZqD+7nyoOxiVz13AGvC
GvAe2gSS7VDy1CxnmTyyj+0w0QReqj8wKryzsPd/S6xOT4aCVEB9nx1SlJTkPpfBVytBJSVCszhr
Gd5u4qYsOVXHIVoCR365QJXejbS+0atGq3qshWfe2VMab5FzfcU+4TTgIr0WyWoLAYJRSHfB7vSy
cuNvFO4A6FpGH2LWyEk1nLPfxoQutyyjcSqIS3mqcggNZtkvj4gHScfoDRKFfL8/o8OuzkUx5j9t
mwD/yKv80JMJ+GDocX2XvJQhbayHQ8hdv2jZlyP3J9aGFOzo+5zhXGSu7/7zWlOdYSrdYJd9/JtT
yYeJv/bnoPO7i4UbCcP8UB8QcY1vIxIxFrtD9xB0Ht11Dy3SMD310hMVB0YDxwlonYXfq/7JUy/Y
qr6yXk1Ek1vfldYRBrd9cLSy3+I8kf9GPG773iIdCAmCeLTEULy6bt592K5Pf281uI8tlthtb5TP
5IR1+7UzMTTgkt4ZIFFk2+V7UbX/CF+pd2AkGOKVjCTOWsMFjxuU0a62Haa9SLj2MdwE7C/OQDwP
8Ub7pUQcS6mCNsxGhhbqohB3ZaezN5hAJWJpCkc0JWM0CqkOrqynO5CuMH1HyQCALCIGiQHTRdx9
7C4YmxyhHywIX/LJZ8Uz+xvK5eCRm0VWcK0X735y/OcRZ8ldka6d5FQepqNlGuU3etwr/pH20x7x
4QTpiEy2mY/kM8VvTRFEBkO0T5d26LwMlbVvEERgMGVai39uOPAAPeIW/sgGLmdRGuMfNkA8q/SM
pTMPj5xxn169Zu+F60whcFpGURYMqJqIRSjNA9N1Zlxvcwa5Pq1x/1D9u3vL6TgXIAziVrUHz97G
pCddSzBSGpBGtRNNUB5AB3ePZI/hBK0m77jiDYpKoY6Y7UxUI22Qh6R+07SpwX1d0IR88lVMJC4Y
zy3WvE+joGVAPFFfCIYjpcZBUwPEb8RMVBP1fGit1Dm4oNiI94ZUyJK5ZmyTTOtvJdIF6b/S0So6
bFTT+C4ME9U4abKSbWwCGSGeRuaUNAJcb1O2PEuiwYnANZJ32XfxdiGy76XQKYGgq9t5P1BQpofC
Zgu5qfsViwKeOCby6EStn2QY3FDCcxIbt1U5tP/Ebr/WtnpKWxeswCAvHbBRpDYVCRn8HQWesc7c
EtCq3vO01s98J3LDfe3tBa53Bsyu/s90zODDmxBCpjO0+65zK2e3Joj5EyhicH8RzYT1mogXe+kw
cbgWJk+rJvaUIOyryBtU2DkMuRUhp5e/0oO0e9+q5rBcS9h4CM3bo0wAlpctagWnYQIrUTF0wDEf
StdkHTo066c5kwMyxwjyWRZaZ9azaudMpBIKC8GFB2392MXBx+QC9Vd0T9cs8bM/hp7oJ9qM/t8s
mjzyMumFOAzwelATxsxcW/VjeQytqXjJt2EyT4JP54H6a2ykRgOFKuYAgVGUfCFEEO0Kv7frTn6K
7qaQAb0fk+9tHwfdIZmq/zekeDLoid6z0dQf2Pyo3VlYNSdO4/SrTKR17nv9z9SoE+CjfWWOsM+d
RTT2RDBAFAOd2wplaQgfdXLPCgsrqM3OPEStha+/NJfIVKq+x6sCfqLoWaQMKX7RJpd1h1Wa1Rx4
ve5b5blzl/s6fhDunCMRNNKtObpvoGCTNwYwrKBRvD0YRpl9TowWnmbR4ySsYMR3sCjviB14ILXA
fiy1J/b9MmePtiH0u1UixlWFUDcs6Q31arT+ufPzfh8EQHspBG38XiAl7jGW4PyVo94y42leGsdE
DVtM3a4JYmsL10lHzNvkY8Y7QbWcEoOIZBv33OoNf0UMBAyZz2Rf2c7EGMm1OHQMBkOrVPF1LX1Q
DQnpeOgU4zvtES9MO006EkIv+xsPGLaaeR4oE52R0wp35hnKCtQbVBrzGyi1JgllQMe5cU1WbSqx
ncuyZO0d7kV2+SKxwpWh+72RtOICZXI4z7PfnfBSdO9eTwMphdftmAQvX32SPgGJREmb+I/gcb9M
x23RoTKs21QWFh2Z1tY1BnsRKXcZzrbVcvtwDUZSjvZRLOX1Zg7eEWQFob6wDHYnatovAR/I5JVj
t22nhM7Md4dgo1GAPWTYKU8afcOz5yrxqlQvocabIA53MW5PtaklDfBZ5q48+ENtHindxWFe+o6c
DNr7Iz2TSdnRWJ9yteNjgdP/1K20PgFrhrCPpd6NCDoEMuW+f1qaSh3qbJ7fcezXB1/VQN34YD0I
gyxEn+euXe+CnpW6ORvpuQ8a+yW3fH5af8gDxkp8wTegxvhg9IWxLYz0Zc5gHRIbABhUwktytpNJ
QITWMGZnDFvIXv2Epb7DKBI0q5N+d0PchGKK4w9tqnvwYe6Tld04ZpUXx2d7kOlD2YzVK641ZLAl
MNNgJH+Wle3YfNU5Qxq2jeZvYRGuUqtmDHuvKyFCN+RcGGN8JdKDjSLU4x9it51viC77icYVFw+8
jYsQ1bKv4ZTQKCKRrpk9jnY4LMS4nfKBPdUNuR9mcWanIfsjohuRaiJgNJoFGXZsORlb6GrdmaVK
9vHMIJQnJ9/WubAXdJfcKnFHXWCvsvlNU6327qy8NzXr7Bd5MPoKkF6hi5H8b6kFMgDOjH6jiAve
Z579ribMrZtgcacpxG1eXhmTFPDCXdN4tnCifI611igkXCOOZOPG99kkU3TetAk7wo3fUtUpIjOk
84i+CfIYJ3hBxTfXpAQ4eDFyIjaw5bCh+YgJUnihJUULZ6skRJ3oR33lGvukEuIvyCcwHzfgOkkA
KbV57L44xLtjArK6Z+TLPXTBeAFoQSJ3Vs2KNGAyelgbliOV69RfMcusT8DUDLr7xWOyV5b6mEEe
oqJbPLIcWj8kWTBGwZmM365dmVFjt/W1yWSQcYOYaZgIweI38Yk7aOKG8qDPUqjMgTwScx3cd7nq
vxVX0WUqPe8VC9YYLoliKUDj7ZLwZPMgdP1aBBuGyc02Znr9XbSkx7OKmi+CYfIhw19yzVMyEkPb
NuvPnLXqL67KNCIAkzVbYarHoQXDYBVp9ttaNiooY7yFZ8XOGblefr8GM6GVi+G81Whfw0ZVY5QE
wrvJ/1r/HUFH/8pqMj7adhW/Ld143zSrOqkciH9N6M1PQuO8w+nBsbEM1iYFmnEDpQhQOz4p0KIw
1Alp5PDPG/QY8f/FL4Zv0g53LrFzI2z9E4xlN7Lo9XF3ectFxmI+1gn39lSxtmEEaan7jLqoJTz2
RuPS1X/TUo/3NQS/O9fFPYbYE6q6OWMxLKv8l40/p3uWGjeOru6+x5kQWQZ6pxlY1gbkc/KPSVbx
QBvQfi6zJpmm06J+XbX1hpmO6cVA9uC2VRTbQeuNDwG04+LmDK8ZDjnuuzbQ2WHK9yaiFlx56ldm
mzrmnq3HKrlare7u805pAPVzV23IX5ueQCjqiFfUJHjB8E9M1gO195g0IWb4v5+ts9bhOvuJPimQ
I8OJlMTxQL5MddfDAd3IiTZrAxhXQSEra4NzN0s+C3ckEBkjmtyUyVxG2ZTQYTISfnOHvsZAm7On
hdJ6LUB37okc8yFDmeSPYgqZEZ/CPdLYLfCMbCzQc//PnsDJYWtycJG24iejcqApRz9UpXF8QGUY
zFfyTkZ5QUJUhKRKxM9QNgSVPsSkBgz/LZes35ZApaNe2j2xEP4tkMXPyYMW1vAfEM7sgZwsN/vS
i8/jNtMn8P6/DlbGj9Tb6oN1SBGWfFjl1ll9uctdrsWEMfO7D9iUgNA5aTaTISl1FbJuxkqT0zJT
EPZhlnW7nwMx/KRc6v/fnfhfaAQdAtSBR3KEjLsVk0t1XI2uz5jWBiyt2M8Q/0h90xa7nn3jU4zT
6DfuYaEWXSxh4lXOX+KOPQMZRuIXTp3A2Li8OThWhu7o4bGXUT97X2BLIc03i03YEEiZg028Hk9U
StnGrgFzXLuYxgpaFdKkBIb8D3hKK+7yFvPEFgBQf17JynmeFFgI/GbpOcjm7l/a98M1DuoCS27X
f2acSifctDpMCGp9Jv4jPwaYei+sUNXekNRDWeUixFwco975lsoOpdn31S5w2v4qDLm+GVUiz0th
uD7CPJSDiBsq1HmMUiRfyWBGcOLTUM1udrKtCn3ZPKsrqlDzGDCJ/ii63NphpiuYbNeDe1/mhkLY
SWUmH1vb6D4yFpUcWoxQ2thZsJOsbXaYkV5+Dkmy/EirXB87XxUPS7u6nAnkWvidKR7EIMmJ1lX9
7hCnGqrY+Q++1UAuBUjToRqMb2Mi/Ga2dXbwYIndRPv15zBbzO9vGRVxlUpGV276UyD8YBNQW2dJ
oONm0naGFx/HGbyOxPNC/ob5MU5RTG3ARspjoqUNzqfOn24Aro1OiZWSE092LlrwGtisBmpNq/Qf
8U+rF+zK/V1Nj0eeZxG1EzLe0T6AhbH3K1oHhkbOckcCpf5eh9yAHbEy7c8DjeUCvWldD5RSDBkT
jOazXx9NLjP8/kGc2ndjiyTKZPiPjLOUb5quKdiAU3vHFIGb2sBt8hnHrb7Hrzw9rWmijjVXW40b
ltAQR+Iqt2FpoPAF68DSZfJ35DOs0VjJcp8F8fQKREWdCb2uruKWPwKKw0HyynKXTSIgKWZqgwiu
hou6A24z0sQcl8DVrXArEzFD543dWucqIvLU/aKQmuaoHhVZgeiRxVmi9xaRZbBuh29AKd2zyNuP
LZRk7mzng1FtjgE60xNIUH8hdMKx/MsyzR4gjTlzmb4P2fgLQENYSMNkyueOFm/XNxkqnmCWBGDc
PCSRg0rqvb7R7p8YOAu5Aw9nndCbsQNiDF25xP65rhnsMkqkF3aNTJ5U5bH9y3LC2n4wLU5PTMAT
EaXN1LXbCfXJfLbTAU0vkXVJ/ojyxiJBif7m15bCtLdVySLlDs3/0AAeTvNPJpFonggjTdcNdh8E
zaKY3WpbtXwYDNxk+aizHsvFklc2prVigofIYBwJPu8xumQihtApBzSHap2NO13e8DKoZBGY9dxs
5DB5xXMROIpplsgqdjOFzlMyeVJ0DFXQJ08TaqQrDCUEEmlhYIWGz7KDHEjR79l2fWiRdlChlLU/
oM8TPeu9AEzSsTLEjZ/pBes/jAv4hvxVTader2I9wbJsXwAxA4TrWVYDT2hulVjuidh/BPLK5hcX
Fbelk8IaAlJWGHzb7oR/MqC7YvZV42U8WxhdeRkyVRFh5CeqPGigYODvZ6BgOEBbsG8Q2s39JAcM
KnldfEyIVCkLMc3JmyaZTDjdtMF5zXq+lcy0ViB9cH+3kPgsRmds71HQ0gJ7VcDOUzsppI/OgG2x
mxff/FcMBlEoeKXMcwYSgF6zaYFT8kvitBmyRcDHq1z3NE2j593j1Gl571tBkLJpeMZ5EbqKd5YU
dRX2oFHacyUC70Akm9kdp6KEgufNmfi+0U2pfnXf/Nnu5EWVJApjk7NfeGH1OqxE0UBNiDoi1KZz
Jkznz9QjrUuZ+u0dEAjngYwW7z3hMKeFZQ76MsQ0STuB9JhYX2Ble7dqgNkE3K6QO41PYKfmET6t
ZtBqVY0fIboU/s6rWKiGjL1QZJBztJ+6cnq2mLf+Gqp4JSYYfEsSMEvFy46jwYGcopdv0MInRLdo
suPCWpDVdvMzpBX/TEtD4ZHQmr8jnifAgXhUpmpg5uNC7wJgnJvSst/pHBkw6MrYU2kHb1k//y12
nkVkp9DsyZHZulMFhw6ZPaUENgem3yp9QndB9CoKhPSfPaLr4GUAXC1/Fo7rd6BOJxcb6WYmarux
p0cSHba1i0McONwjJsmrf7MrBhSR+G7f5eCiXZynnkxzuLi7Cp1VKEaJbQ/mIXGLiRWhoMLkKtv8
YA1DiSTEH/cWoYhgKWV3j6fFe2wVI/htTCoX6IJlivCZfCBwnO6YW5vnPGm9o+n64sNRKj7BySPh
yjeC5nNtu+Cu0DetVOy8lCPC9tEMsv8WGvu9iccaXy2okQaBTRmwkHb0xir8iz9b852AOLgtG1NC
DsXBhqYhfelYmLkbR6EPhYF4Zbws3hgI+nfM65rfJBb60W9uRUp8B3YIgCUKDv/slaJ9oALw+1sp
tR7UTalfUJXOlvCfUuivYKLgJlTCQ7rStxW2+tWBVlECuwIS/V75/V/AXj0CbBN/LWCU/sVkcdMZ
a+fRBWoYFXE7b2zfOLANY+xd+VzYJuacyygFljM5cPFkdfOaGO7TSIl5FLBVop6cyHugDgXrVI4o
9lyHpMBVMgSxEdVW2m5yBtZ9OAOVv6u1W51pZpnB+Vd2hBnaik6eoQTHmGFTM6UunJ7FWi7Oxu/h
F5cTQaY1J86OiTI7B5R6ewQmtIvsrph3jCgSF/ezxxWxUaP95rNb2rHWqTbY1x+8Nojvjdm6yzHN
bUY81xGgJD6qoVThsno6WuagDZkE17vVgCM6ukP7A8JPRchZVTQ4znu6YIcklH1LHQ9YEnwxFSyL
hcD0/AvaUnlyNfLjXhCh1cfo7XSP69nSwUuZwIwjRhgijPxZsT8CddS1ffYQUh/rNJXvrMTP7opQ
XPRZRkKyy0x1FJ/Lov+zuuJugIEwdNqyGaGa3dmOq3xve/KIWtUJpe82zHTi9IA0udwlfcoUsXGX
qFG99fg/is5rOW5c0aJfxComEORr5yS1sjV6YVmyzRxAEmD4+ll8uedWnToej9RNAjusjeQfXkU2
X4HqoTXH4xtAHZ+z0LI3qT9fyVl+pY6W1G464NiklQ9knn4DgcRgS9iTJMYJLoKRrzVemFAMXdxk
fNI2WkrJ5DtPCfvCGgepnqmVu27yHTp23uyrjUxr9Z9D5vgwqgY6sBpJDV+Z6ZTB1kjeDXwzgLI6
zmYKifBi8IgjTCT3Wa3ZBo6vHGfn0t/3BvDEuHLyeDyRou6a4FGR/SSP7qQ7mz1cZDV2yjmt7hxa
0KTh3eFEWYxo2uiYTWrKv5XHx2cIF+ul4xR4Ce2uPwFzGbddmDW32BveI7zH16TzkJpyIo6G3dE+
9o6t9KZvxxZcJ/zwJlHAuIOBDAJx0R1grgHVoqx3gnpUPPZQY47tYH0b4MUbZrUGQsJ0LcIg6FnK
4FF0klknv5kXJCVSlGPDFD21V9vgP5WRYx4JkD1QWGZnXNi4OOFcN3vPn+NzKS1uu5ycs0taa+QN
AAHHUdoOFgYlhooRAMiRuWK/lqUCn54t09m5w9yhFfxHq3tgpVSXAp6GdDSXceKYG9heAwVSJ3tU
EIcOgKXUTkVt9p461jewdj1ewswCnUk7+h9xYxucDNzqI5n/htx0xsi3VU/isHSM1yKcjtOZczXv
wcbTV2g21imXun1iiyX/jws9+ahM+fws0duydm6emIKQN9czh2j+8ZvMRyPq6MeugDFAFAvdw4aa
YhC4wdlE6Ba5rYunsPTEJgpd64XXDcGV8bcieJMfJwTC/3xvCP4YHZKdcZJ53po86d0z9i/X+uw/
3fvxPeCtdEVXPBAmCB9oOdyEJ9lazWs/0Ts8g1+1IYjPGxY81cA1IWPzp5pKYtiNpkLKZx+T7E/W
SxLlkSp2/D/RxU6Xdr46S538yix2q8PYlVsEupBdoOD37M1/1WjMs0qZMfeBkSAZlN92GJP7SJdb
yILBXbVkveykuqlKdbiibkF4ubD3FXM924XkR7kRImwP86jDd2xh2hyl5kqpWTA55m7HW0nJ6Bau
JrvOUB9ZVwLKkSS2c22njhdgK6o3/BU2Z/laT77dwO1Ii3euVzyQcNyosvH49xvkgFzgMYEdDSp5
x8O/J+uxETxc+VAsWl28enAPhPKbV6a5Y4aumWXauTbj7UFCwbLiuPZFnoq1cj28dxahuKoOA7b9
GnhJreQsZeMyq2iljeA+v0yOudh6+hWq5BANRKxqyjXL5E1w1+sWF9qt/iTe3LZse1gQVyRHQlTs
hyHL5UexMNwyzfndFgGvLNWJSz3Gh7IrvnurBHED5T8CJRjM/DJpmVFsSv701qKvNHrgLo08r+G6
mEc/ijxk+qw7zumw/h365B646fryCzxxs8KkPyZO1r/xKp339tgAAvGrofyUQRD82JOT/5Avg6iS
Zs2ejbrmXyzjpyyjDLPXevjsveVughxxYcLF2g4MA6RL0L8EbnvUA9wS2X0nZJG3WFU5hanJPo2i
NjfMsXVAegW6FNg1Y2r2gijjllfINye4C0jS6dwsPGh8atlnt5vpjExDkm36jhE2bdpqjwRbH4W2
Q3pkevU72ndcoNegK2IaIUl/Ley6eO8XfBgtDQOeqKQG57Ap3huP56q0EqqukH9POoyO4Nj/onUv
oKz7fQlz7JoV5Csz4N5nvib+Q2Olx2mm/TV6dZzvekTwXVe7EK0zPVrYwPgaon3vyOJs8M3Bqjgc
eie7AtIp2O0p/HVLvVzEIw270ebaDBU67v+LWnMCw1HhrlQNqJnoqcipY8mYBAZlHna55JydWc7L
rxy/kuNEaOJm6k+iPMSw9ZvFVFkAXaSldUREARV9gW1yTGQTcvCue8NSG4RRC+LeUY/EDeuxONm9
cg5K+tWzoS+4b7JVK8wrFqD6ksNwFdwTPz85FPiolk79b/L76uj51nxg7Y/Dtyth9WndPpglfQmh
03AkgehcwXNuVxncdUTzTUc5++mL/pUvkMNqZzm91T6Bd1xW8cM1nYUGj1r1S9GW3YNLF5GVUaRj
N9RfnRCUXTbGyV7S0SVFHUTJqm5yiCoAbkLXRqgJsvYWDeZOhvC5dQg9z6wWbmCWfEembq5gaJr9
MKecFs26Ol5gHF87q1XnIcii3ZTQQJQ157Ys+Z6rjpejP/kHghpvqVPf27bjVYo0OgHhSORp5Dj0
onEz6QlNpJDxocoxC4+9kdYrdcdVvMWndgnort9958Nb8XR5xDGHiGZ5skT6vGDvkMQpml1CdvrZ
ioensoCyy6HC3qPV2Ps2VPkfmxwBjxm+uIOIiuOEgLXnCdJBbCKitGfmUrBAb+nnTGvDzA+tjQ2h
3zwhSbSO9mVB9tkKOitMeK2j3uqazFiZYAAOhr9n2/ryQKGEm14ChpcLMPDtXZf59anLUwhOMYyZ
IPwX9+nNJ0sN+RR/pgh/cx0Izgv0kaM7euJB8mg/WjkN4InPRR3zcoRg4uzJ7HKlRSwdxkMbh+Nb
KJJml4kwf2P74KJwcx48qby/9Gqw6nQef3pUdVfUHgy4Vod7PLWPJLQ1LVsuRSHdm3kirdMsKOrR
OI/YX6SBd/Z66NhZMadWivlMaSdRcgFB/BhZ/ojKDgum8JhKuCz0oh9K+PkXuYBO5JPbyq+okv1L
Z3mPLTQDLC6k+TOJf/KJaTRk1zSEyO9y4NiQac/vS4FvorXCAufb8R53VbadWqf/XLDokD8Y4IZK
k10ynSTBuRKkVBv0EM7yaGLgowH1we7huumWqXekWVXu+K41R0AHHY0WuH4+U3PgmSVhZc6dLCYB
IeWHMk3WHYYdPxlRWp+cQoHhUx3bEpN8XKmROLFudWnJRNIumXk1Xl05Va/+lAzvRgn12BSJfejT
ZXxzWANAv0MuuvQBOoWo5mtpGNRp3IqzIfvA/4BYRxwnx7VTJRl22hELBIBVJZkuD+wstY+q7b2D
7p3fRVRfRDiMP4Y73JUCoMOzl/LLhNvl9f9SftDlsaj8gFyhUnABsnyJhyPrDiPuahw/Ed/W18Qk
Qf5SItb4h1GgBp0Dp+ex33JlpuCJCrFJ2753sGYa+aFoT+x95qKfZIYgbS0DSW8Cj7XPO6Don6UM
fxydpWhVnXcs4Wntp2Amk1y4kYDLHEx7n6vXYeEgcWxCvjeVlhCUJkpECds/5NfV6tfZEzAcWrcE
1v1i+WOGTP2eK/lnrvvgWJqu2ON/pwU5worvMmrbaQEd85yLyvoK2yZmQmrtrxMfpmIauuzxQjtW
XExLvQEu+wd2L/1Kl7fNSlfbFixwHrk4DVs1MCbDXx4aRrre67nLN5e+SVq69RTL/YSNNiLUg7td
ovws6oywnOoMkdhZ3XhkwiIgLU4U29bzr167DYAhWlQ8LJm5LN+0h1V5keOYE9voaj6m0K0IKw4p
niACA/swGT+RA4GdQB4hB/TnsiYitA0IkB1JrnXYmlnVfbAKQ7UXpowvLhXkg2Z8lMSz8HwtbdL1
PEZwwlB5bTKCeLa+LcSXAa8EUuyXKv6P0/by4tOjtjeU1N0TEpU5a/AKb5SWJXARQoEfSho4/UQR
qxfbjOOxSCMilwP/c9vuk3/wJ/U+YgrzQiX+i+ZGfVoIsK9hOhZhq3WX3ZqhiR4gqKh678nGf+H0
PlyLCfIY4SsEvMg4yT0OumCfRXwuiboT0GhHtFo3/2Qnpr+kBgOfC24HtlRih1Gy1xcb3ihmOjok
xj/2Ak55SgyROT7WMrCwv+mQ0ZX10tDdgJpiLovtxpAWC+IaiskGzaE4Yjx4+b50CG4Q5k+dd7cw
H/lcI0POM4wbav8eoT2h/vVpBeYTSCmqu7sf5Xwv2Nnd6JSYEd+f3VTr8JGsTfDQkdQFYgykUfkY
v7NgU4n3wZ/M084hruYUB2z8SFwPlCucOUgy3OHOalk0EZC2iFHljBwvbNMvm2wx5Ur7cZyrtlP5
0HMQPlEN8djmgUwKrp4pHQUAjPDaeJmcjJ4WZtC+ZJh98ZoFFeFkK1yAOkrT0xAq2tYZhG+/7KNd
hw5DzJQn7xenK8Ls8eC/x6n7i5/qqoCTzd0kVn5bYrn8qn34hU0/EmnrXOY0l6x+cgrb7EMzk6fO
1Qs7pJj2MVjndfHC+Zegf8ACXO0c9D2HYjwkCv4hq8GAaM6bCqgnTBbJ05dPz9ztwo4IT2s3nJRy
9spYfItY51P1lRUSzShlHGIs9cU+X0+iMbRCpjGmEKWFmP2OZuym8XJOkdHIahSk8Huby3/zEv4d
KPJTqIFMMlhsXpFQKklbDj4h0IV59v0gpMvdSZD9hE8IizPLm4Mb1mtyZqn5AxfxTgeNGfdABtl/
vEieKXmyr+BQYgdWzoGfUa8FH4P16fhlhglCY2Eepkfev+p5opk5n6mce1Sp+I+ZjMHMUwMNcGAy
xn/KXecykHw9IapWpzwfmAhxGenDwYt2+AMNNqdDVNdN8utEPOMljKZdClf4KG0P+7u0v5fEOhrV
sWJZQllUY4m+lbrR8zyyqyAnRkfKuT2HLVtUhMCsz4QxX5CPnR3zbQoWyIHK+ap7nbYH1kXBhoyQ
QutADEcOod2lWoh6MY3Z3sNudk9dNq4UB8biItdQI/AiPJ48v+JORU95ZL2MntvsfCi45GMtNNxy
dCcGgBQx927swccMLGqGK251/mrZXQO5z4D9daigrayViPCr8YyY91M+L9XVhnn+KpFqmwthAfQK
0/VnUzUjMNMujB/NwNf2jqHblPupKSA9pHOlx4MIFmqxO3y/uqd2U7nXqVsf3sqo16mYXnLXFjtX
mW9KRVO7nQ1pS/QhTn7twg4k0HNKsV0Cc4eMVEKQTYAe2E3cDE9VFvELnGzxZxqi9hKj0xFrRPrr
wvLdsmgeJjM6uk0cLAWdvukovCdUcicc7WlK0CZLwj2FXRC3sEvYRDF1YNSazimv4cK+q5jL8Vb4
JdQ3RyZqW7Zhxds2H213S1iBMe55dD94rDd/OQUsv1oul9O+W+T0itZqXv0F+nhODfvkoEheSsv+
WAnZe+Yl+n1iu9Eb8eeBqk86Eg73hh6L0m4vga3CM4cJkBfFJPfEzRHsXEZaniAqzCWdZJXTh07i
m+CtVNwtzzjjFQ94vkBWCYhuhe1wImYxRlgdBJhy7qknacb4wXEWqNKDLD7nqgx+t4wJvfhL6X2w
7IoroCoTblzQ0HyLDNNBW8yqhI5IzA52hSQQATgANtn63XvOH/xLlU170Mbfo1awlrhQ1D3wV3Q5
lhlBCZqneLxcAhlnLxkwtocxBGKGJgZJC0RkPh2yeaKwUo2i2M7S9H/CBle+lwr5iSfVIQy4ZDd8
dq0qm9M9uAnA74o+2gmEneIzyBWP3VoSzczK5tkOeBRR6CycdzY1kVNWRfKxWYr/oIsn+4U6MdU4
qS5p0D1W/fLWgKpyDZYRUCbmaayl+zskqIeRbMhiByO078CX+ItVaW2CoFIgIVKh13/WW1xn5U9F
FGQfKa3IYWXRQonVKg66i/2TDd+ZzGbZ/FqC/Ohn1VOQZv+KgIcABXza2ENOOQEbgvdXO6p1FkNI
JsIzK98mKcykXIPdTeCB7useAY2CX199mCEo8MrAb6PD8oDtyDIdLK79Z9t4xcNiaNv3qM8oNxhF
bRydeiJkp4JbgqThNr9q1t6fmE1u+NDMqMBamUMWDeKKfMPVWVb62NBmviUAhv5mMAWACQN9Qk6O
uH6UbnOX8xydcKVdEliU0JdJyUMvw7+Swe8rI0AcOSCsH3nkQGgVOT8EvsYHOXFGING60AILms8W
JyFkhnRhfmYwYis67Zya0H13oqls6LSU6r+JeA79XUhS6aHMpPtMsvyZEQfv0q+4hNgNH8PWEo9k
BHEzMZbZqXUKoPVp/JziUu4YtnTljiT9wBKI9qI9LMj5XenB+U4CQsBuSD9K541zb7XD+UZBdbZP
ddQFO9E11b2K8mnn0Wx6AWgoosPMf11ves8zcLIJOV0xOdsPT0jVHYxJx9fClO7jksd8XL0sP9GM
LC+cBXFIApeCOPDK1VfncIt1xL7zaJFJCFQ5mJdRivb30CX+f5xjhkuRzNaxNU5+jdJhCNA7LP8I
ZMv5QcRP/9qzQ+Adkbyc+/pBTuXD6Jt7g5FElT6iMj6WWfmy1Lo4sOexbq1QetpGY+DB4rUYr2as
6lxx4+X/+DXYaZakcRUY5mjU3ywDB+R2PNYRYnnhUZfHJayRczZLXQOJHZ2XTk38IXxnWW8vP528
V4eR20q+tW227oUv48M41cyIseABmyNi2RDn85wqWKCoV80ywzLCkD7Vk5PEVDoGzzpbPM3pgDVq
fOldZU1oME58U6p29Skf+F28LoCLwHIWATdjH+A0gz2MZhpYGzu2R0moxBLH3YcmcxTAI49OHxPb
XQTPBTXCLxOMkqGKG5qhrAYHzk+Ka3kHkMDYd8uP4l8ql/Ksy1FaeDs87mqbfZD9SBPuHpIiu0Kr
ig58AsunuRJ/DK2/fezAQk4FGENaBd1m5NuWj5Sn58CwqA5+ovwbCcpkdEaw4Qc0pH95myCID045
HnthnVxRldT36mePuwVJeCoNCDoMNiRtSuYFVBiWgIMJ4gSWe/RaxQ+F5tQrqHU6u2wGoY62Eygq
jM0DkT1AGlNNwjswwfSw0NdFC1IiRsBF8iOUiGLqhRGkrDpoTkmDfUBu2ouWNzH0abDvOtl/mdau
SrYaqjnbxRMh2C2NOL50hCO0+QCmRNjGb7R9k6xoX6K8sKJX1tiCvXQUONYafMqevWj3n0MZ+Dnw
k9hsJqJLO0Ow4DPtYe5titT3HlQ8DyyvEfo+5FG2xEcS7nWHBlSZdXMQl76YBvSTye2H7JUL4OTt
wWIiZ9cqrHa9NeWfInWLg8ctIvjiPj7qs2XaMT/4ds8UKTwtEmoBT+2rO2fquenAU0E/juUX/HtZ
PaUImP5rL3x8JSAPTfpseBk0+yiO2voObFtw7WNHWrcXQ/lzOhiRW2IV0dJbnzHl2I5Z7r3ia1Jt
8ewk7DeQUNgg3HIPSQ5ZTGEZmYYhaYQxl4Hodilv9EQ9xqxrK+SMP4nZjIgZDPziVCFgnCtfFige
pCKJ9zYGilbGJnPY+oZKdskdbCPbZequc+A65esEusU6Dpkc7XjjGNWgh5DSYidr+d1VrNNdfeBF
v6mouoeyFslyJ3eZd/su7pP5naMaBX509qz+Cf1ePHPoq+Sx9MOYaqNGQOor0T9apV04LL0XY/BJ
r7lp717riOWIHUC6ZbM4aIPbOYW10m4QmzTkwwL0Z2zFlMEy1+eN17AC1m6tyS8nvn4DUjXXLZuz
F4HdiHXzxjtTVRS/fT9n1pwYm9jximD3Nc4d/ZhhJJa3BFwtSRqCYecl7yr/0WnA8T6wlVC/cPkr
xIkL0Mhjt5joDccOmNFNmvJ33xQh3CrIMRr248jrYkZO4G0ZRVXJt9V3mRnQsmmdHU+d7JPjocek
ot1W73NXaPULwJ3M+Q0SjwdLYI5dnGO8K8Zn4wsbYrZzrtIhmW4Y7bNg75fr1ha4fvqrqbpG7sZY
U2Ex/OBvVSb88ULmrO4hyXnhiQhY735Q72XT1Gc69BhwNv7JWej4wAxR4ieb/Ow2ioETqsBD3QNv
KS4wbIZ7OTr1yV7LJI3NGtXGapHYETSCNdoPJOcDRa1giLKWSfzVcGIdnwPSxzzDWJf2KstnyqXp
6/W6W2k6TEEfZ+O/icJzs6tFKtWBAM40fJeWiZLvnJXz8WK7o1vcykHqswlQTFkS6sq1iz52ZJKt
JL60JI7sF6LZ0wuFRGCAXW/Yxw6qBag9Qzgpt59Hwksu8beMx8XkZcS/FuHr7FbTgcsf7cplvzGZ
3fziERlvodOkPi4Zd2VTIiCy4XCq7Zygr6OSgpSMl7wkJmKZQJQdfXtdlaxEDvl8swhxDxjOIvtl
LTVKu1+zjnxXXmwRgPWAaAWsfcuHfFrCX1qTHd5YE6PxMRL8h2pbsaun2H4Jm7Y+iywYfiduFEj4
Jq5wCFfSC7tGC5TZLINvC/VuNrVm0RXFA704b7IjohjzfKNJ7PToehQceLBTN+CJw7LL0MVktskz
N19ekGiPk0JuKP1NePXnNrHHHwai9OdSoGimVN5KPe0hh6OHdgncmzV24cTtOe6VS6Sr7BcS4bay
m0sOlgPAapFoxDaGXqoJ2wWmNMggqvLe4i7fjhbD+MH6RNIf8qnJ15hHmrHhoaYszI/daPsPHVfx
5cVziMEVEI5kvaF3I+j9s8vDtJFp1VM6s8VAjozRvo2jLZZ/6hoRaG/watFg0faHa28N2kfQTGT4
aEPljwFLZO5/DZcZSIvw7JxjyrLWRaFpT2RMXesdqBosAsY6dAjvdeUpp9vOwa7mGte7QGQvYUFI
XyEh5Qxql3lCrMCOm3Xc2qnh4Hkwg4kp8Oqehk69FQq+glgDvh+t7rzon6EcrO/0TRt48sJQdrEw
N4nCPDpzbyNnNrYsxSVky/XQxKQmt52GXnXLRu0aNhW8Oj23ISeEk8bn35NYHN69LgOM1iYNl9c1
aHOWPsQGErsAfhiykj8c//s922+EihLgmk+Ri3V5bR2iey9DsCYMh7lx4ZJ2WJtk+1gCetROGdK5
zmiAs5bF1BQbAlPleg3tOxORXi5rdTbOGgy01yTNIW+j9B8LGU74iFwZVI/ELX1SoJETKsrADso7
UmQuJGWufOTVI1N7cA4enqe8e1GS4qxgV+y8BdbqjkNqMd+mgRfsk910qF4EjdRVVmPzQb9j4qhU
W/2v0nbVvsiq1vnk3FadM04nOM8iCYC+ENbu31uq5SnGixfs7A5H8ugmMRSuIA3PedXFfySofjR0
3V7BZMcXRpvHm8ycClIOfwOfRePe64h3DtQ+cvw9SKGCOEHPRQyzi/8AiuelJbwAaYjHc3VMD4Tp
+2nnpwIwIBkqn/iY52PA0lZM94lDUfhaV1G6Ll4Megmvge/C4Bo13ZWBzwLlt0bo8thDH8AkqqX9
HtYruBkIFtKiu2TVvsClrLaRmsHl07jkHlfyVNnmRsmStbrO26acnT8yLaM7/5r4eiR39RozndO7
xNxyN672hvTIwbsnRMzohrh35HTPVogxS9F8InMI8pSsW6KEjWXhzR+e4wcfbmqc50IX2Objukjw
EHZeNzzYbJ3UDwMSTPxT4fDx5HAlz1N4dAxbnbhiojiiNbHSlMistLJdRI0yKXlN8Pk9WWPm8coh
lPKWTJW8STmMVr5hvMYqH2abOw90qhQw/MRzv930lSU/OZk61rNtY5N+2hBFj0Sdyg9NoW78IZQL
+Yz3uZd+yoHjyZEcezu+1PmcMv8ySbI8wdzOu65lDITVW+nT0ZHNsweodqZZzd11F7Cgw6+toV5x
XarckP9ama2/tNXley7F7QufidjcaOq5b2yPsEBuc2k4Z7irEk9bJJ/UpoZ5R0Iu4qvFrzy+xnAk
aXK2ag8GRDOMNFpy6/VT7eMyuSINHoXhgnQBw1iJZQNOZSYPpZJsBUh4dP/fETYS4toeevwcRxRg
7bT6Ezghf6xLCHKPnzV6ZL44Qp/i2Y3OoO8HLH6+Jnt71iq5ehP36W1Bzr665yqA/YCUxdm3HFUA
7nBwsfFcu4Dz0cigt0h4CSHp1IUuHVzZk8mFfhkFe3YcgukrAk/6aDn89twdyvH4oevB8uody1f9
J6xsNsNVy0HEo1PRX5NByQsCQZpvSUKsYkHg84Hzc7+jkejAnAw3Tui72Vn4gROd6zyTxda1eGNs
0GCJI6YyGPfUu5YbEvDymfSO3R31rAKkl25mDEgvTFnRTRu3hPf8Ww0wD86fSOt8V7AbulDgjXvr
g7RnfA5lJ3kYgq3yXhq3VtNzRt+zybcldCJ6YoVKQnFwBqftnqt0HrEuIKFSIhBEUPkQKAOGxDNn
9FhzI5DlMpk8wxaxhLhJ+C/RjqiygFCRN73zpUDLBzvdcWre5rBJZuIqThaVIKhkPV6caPWomtQV
rdo10EUirtFyFLPe5SOfSdwvdqdLVrj5OnD/OlAKTHbJpMV3Tuv+IeRTemKYWw4M+y3N9OJbNnqw
GmNA6AMNFIDCZe5Tr+8Q5AMvmrqdmOHKlZ0iU0uqevzGJErTn7Blb/iBlnRJ8dRlHfDgImTGpDDz
vhieU19jpntDWJdH2D+OeEEjh14/Sq8+piq20ARUXFGNY8KuNZTlT4FNu3SfN3lzJUBQ7o2y5SmZ
iJ3uqgb9SU8C5pSsU7kyJxN+zEv3wBAxZ+lEjH2/J1jnHZDSRzJXOIEKLk6uq7dhCoviVtjh2BBw
X+w/UaqcPwg1EH0by4sc/ufAB78UXxixWzpANsk0gAvfZEGFtTyU/jtNTn9HZUKDE6utq03hmUMd
2mBj7doydGqYcGUJCSQGuUCOx63j38vUj3sDpUP74MiSBXLnUFvuRSW+vfYU8bc1dbT3oLTa4Lfd
p90DgfAF6FLbHIknsH6CjZR75H5mfYAyNmH2NxrdBlqgn/LzyF29BzHYcatp++EgFBF1VMtwfOEE
lzfvsNtIHfCWNZLu4MCpphUzbwFlwiDc1j7ZzbmZyJVD/E+2DeuZZJhbay6eGY5ewqPRHNXO/eDH
4hQ2idO+lWuzCOkdhMzvycwTTMAa0lS+Jqfb9rKAKKMOLm1XcydYkuyZVHjnPwPQGumD+SbkMh6l
FqwaBq3bcbzAVUw71vlqjj1vsOO4R+3cYAVhNpEl9iLINF7rwtux51rT5ulTODBCuNGGLGFBxLpo
6M3ZWFBMhTBJ2e9bOQ5//XL1wXPkmUsnQzg3XEmZvXIH9d5kSXTMhOOpQ+I6aUiQS/hv1dRHr4Mu
hjeni9K/E1AF+0sAZ1hR76Hzh9jhSMq8EOaJQ3sKkiSdCCQUQo28yFPwPh1/Sh81CKfWkKRvlp6t
/xCJ5pcoyf2YoYkQvi3YPshftxie3HPMZf2vsiPEIp4FwRs4bNaQymLU870EjP7QRgP/8kATPBZX
fVMle79VvssWqmL/SQdp0+0rh2Lo1nfK+Wrl2IuskDrmbUq79HdEAss5kHFPq6ewtSmUxBGtrD3a
MU81e+IckZA+fgNPaYnL7Id64txTAuaGayWaGtR3wUAKzgdena2j6IGuS9sy7KoYDaoCpLJrRQS3
ZFqVmU1aJ6nv7DW7HVe3xYAG4MbGNl4e7709ccB4eqIUFH3SBCnfsaRHs+9wr8+yCmD8AwR6WVys
lwtX0qC6JDif36ndmY/QNuEDjQZrRsIIZ7awXSChUeKMwxerlmpsr4tCE2oIUfGueswMzh9rwVZr
/mPkhoAKIZ4FywzMYEzlMrIJj4G5XRDIeKxDOA8JxPiNpa4T67nNFmMeKyjV/YgvyFAVc74iDDpo
w+TzpkfjROZu1CAf3aypXgNYhvHdmgr2ad3YTKwmt3KInF3ttD3nvriNmr0L9TIFta+yU6Zb8ZH6
bNWdMell/9ZzeqF0Xrqps4vYkJFcpVvouRt6kCOIGQtUv8O04Cnu/OxbpI56F34H4CY39k+Zl9GF
GIz6N2T2cMuz0L+2ZZKURzcyDCRFlCOQ68Yq+1PN/Ypt9ZbEMLhjBY8yxtx67NM4jbgbciS+zsLu
3BuZ516dPMO/MYktyEZRWlPSaqYwU9CQ3cD78s1gnSnZ9+MHnbTIRnbnQgrEvaN1/LcJefnfK79C
68WVWJroj/B7P38oR52jMLngvRgS4JVC0C72Jt4vDu/+Xc18sLOJAI+djFky88C1gzQ1/XiuCFOe
gzBkyLRdGA5eOGmegyAnEzvObcTO+WySl46imd7r2SlAiS+p590Ju1iaSCpH/svEZAb/jDmnLBN7
4fhoeD08u3KZ78wHB+0Te0Plf3WdIKmOURJAfMjajALa+rsDUEtSqabJvOupv1gvvgvwoj45CcMh
oN3nLmqfLT8Cg2zlAnDexvDMcZt1FjgHPy/SCKSHjEVDKlWO3BI2GKejBb2jFRNsL/6+lxjSKfMN
otWV+WXhCKbeVgwt9TDkqGxKTmjN4KJdb1mdX5+R05utePoQYUSQQ0aa048EqFxLu7xZuh2+Oh1w
pJRJvvtMokEEJzqS3/yol0MGLxDoTLvhlRV1N4Hl9CuIJ1AeA4yIEqWkSbjkVzMzqTlMB7ARk9/Q
cQYAz81SiIK1kIE6pvOrqroBbMts0sR+4Bo5EN0raWtionuNX9CRoDhCVC70Fws1nmYsvhXa0Jnz
7sQPr2+CU+XUNDWSbrIYxAvF2Qtk0YMP4VQCDRbwSfC61o7bv6Byq2MyivboKa7cf6VYPySagY6z
jFycSdNm1c+Ue27O5d5Zdoapc7ljx5tP46gVQmuqmV/7XkYarKey4frxmFmybe6ua2l16IiGJVvH
1H55tvrJDqhf+7V4KJKCwCRrfBRP2Ow5TXz+wWJ6Y2D/9Ynkl0eabDw2c67212BMoOhmRanuYKt5
lcdFOz00OAZ2tOmGRAVvJYVL/5X2QlUmG8JP1p5oGzHCFpIVgb9o/IUTCIshi2xi8ihGCVmO1nIf
So7e7w5nkOp5yevsNUCx5e6GbvzDUAdHu9BPumen7/Jmx7ZCeK35Xv9H3XGBmfw/Z+e1JDdytulb
Ueh4EZtAAkhgY/89KN9oNptsQ3eC4JAceO9x9ftgdMJCV1QFJSkkhTijLACZX37mNfB39xRkNIuY
ZepjsrEoPUaU1IvMvo+KgD9A5R5tQVwXHIQ6G60u3zNei9A+DWdZ2Z9sXU0npAlM2LI5JoU08+Sm
UzEKv3lS3TWyTLTHhhoICIcurfGxIJ4yEWWkkM27sVGBDerFlS8RUoAgoiI3T72I2fnWBZjclbsh
i436ATRtlH3NQ9Cz30zb7jtMDAG9b22/aYdtEgnN/xBqEISYrJtkCPBhC8P+UiDpobRNgP6Y8RkS
EEMyQF1ucgf4qHwwRhNRG2YN1ncXhzgfShLOx5j8EI3sozbTvMiocmjeP2i6n/i/3IK+FVplBGVk
db+VfFH7xLGqW5wLMqFXD7LBCflTb9EAP8SdUeqQMIVSe8ZRMOeCdpj3sBDwHlbMoZB7ac1ZvXMm
lA+Qp5jVQ47HimIMNNH6cPcp/RzmNwhbvtDvCsGvMQclCXGg5MOEkhRRBSQIlXRe7AAZuiOgzfYT
dt5VgDiK5jfkzCVzxBTbPvmYzjLflr4OpJGEMcyd14YuFZV6manxJ+1zYKxUnhOoBdqNZUIbEkus
sf8lXZ5wq5sRPQp37JqXJA1zc5vRDfoyEYsZh2p2mJGBTeNLQ3L9IZ17jZMVVp/R0TFPVal387vK
6ilLI+ReDzayC8GrqYuRZsasJ/ZPagwT8hrjLeM5DSvn84xFRBAcDGNGxGMk+iP7ofQEXSzTj1/y
ogj8xw6O/gHLDATTm2R+7nTU9xaP5j7oXs0x1cO9209op2JZVuXtR66dGMBzluXFZ6MKOJ6wYMKv
hBjnSzMNioZLOmNFiw+5+UHXLFdARqj6no5aOgOYyEzz40R9IO5arDG+FU7nRJ8BGKFgNlp1goO0
48unvvANeEJVQkkUDuYXA6N6Dx4ynFryVSt4adHrcj5iTkq1xclxv0/92B9dqUNSHsvsvtYXyD1N
0vQzCex0ov0Li9KRdrvHrBmpRIT9W5TAgA1MD5k11Z8hSkTjc+Kkw1Rvit7gr1w6pDQdSW1/tMyy
F+S+jesVGjUoJ3UlxLo8q9V+pmKG8BJQC27n1pXRLx/ByXfjhFOjp8duwawuae3yaHQzCSiqfOUx
jLqYoUxdoe9ikLRCo2XqhY/vaJvbfGic99hDk3LDAGGymxSZ85WRc/mxM40ehQ2Mypp+z+vXxLvc
VUP9VUffR3sdIIlr2xnG17YkSJt3utJr9L8KpfX4Mcg+/KnIT9O7ukcvwsAPQ72jmd3XJwlBud8h
MpeBjXKbpHx0XGeADUelpVl/03+yIHZrKC2UTymY6WKvKwUfEVlMFLKhFw+MVy0tDT5IDXU3EY14
Pey1uamcpyCuoZSSw/hbRpwIfyDdhWxVBGdO2/P7VPlQDqIAf+wQmfFTQJ2w8Cnrd/5sOT9mRkpY
NXMKXgNkN8BZJOguw6fQMM4kKzTSbTNng7ujJjLkX24OgXeLdjJTYnR/xEQyDDafWRMKBogLwQSk
XcCI7Fm2GjYVFVNQdB9txpSDke0tZLo6ZkqKOgAxLjAnRrho1CrRQkWhsxscBglJu0fAVG4l07gX
MPIiOcRkJ8uEXEzO9xzBWWStQqPKDwylfQisWMF641Dkr1lb1ww84m4KQFYusp1UtyD6DiEJKgzf
DlEVJPWC9FtHBBsfncQ1kns97qK2OYipVNrnEtkt9bXsXHQZ24B7x0N1C3RepfPfaeLRPn1B4SAl
MSZ5fjTGTiTzxpTAuH4JYce8NwKLiyAxumzzCTh/6yDEwif+UiKAPX+GLWAHKOnEWdg9F7gGPjO7
HQMsFJzgbwS2u+RjVTkm8t4gFY6pxjskK1bgnTDztNxv+D3peBDIaPo+tfgbh2nAlBVaqNw4UwAG
W4mAEoIBxaKbFATxQ9kFxa/Ud1waALrFv0M3sA+209NrWsbfkwe826o/19Ho/2KE5xTfBy4KTCPB
dZMeaX5dv+RIM6AcTw/wybcqWgMJAkHcH4Yzf0+0sIQUR2IHsQ9PcjxrSoKO1QFLfbBHMZzSWZT3
dTj47Qtgn1E+LSIB9bE1WiQLdmVXTbiJdD5xxAxhzD9jV5SFz4yYDNYUCZxTqeFWc8Sswv6FMxGF
aOy0IaOluDtUrqMeK7NP7gyVVPtKj8VfClofXHqQ+cDR8LWp3tmzgU8VbTEAWjNH8gBPQQhAVNF8
1IucIqjjbDij1GjvmD4tFRpOCGoIa/5Ya8CsdmZmDV/yIBvdY4Jx5YR2k+/imSBjuhFbJNlzrAgJ
HsgzoOLvG+P8JWcIBlBUz+d4ggbB3b5lJmUv4pdkGJvesJzyhQGdM98FEEATip7JQXKNuFidQquv
GR1N5QPjyLyGkmPl8kcX2uWro3W6iXDPNFgzwBuNv7HNp/6DndfdO0A86oRjjgZ3JzEAXOQDUgST
q9yl5Z8j8erm/fxZtmWEiJUYh88CPrRFhwl6qOgztnDEezVPJEsBpoS5+8yAiXecaU6sEchcC3on
vlwWnNws1ovnwC0zDPcIcUAlu4L82kcbxQOBSncxQCE73ZNuzeAwXLOU2wQUbn4sOqagARhkE310
8IWnzB6thHPf19ZX0JVF3NJtiCv6AvMMcFKeTOgGrBBPInQ+goCNHuYmSwuEDZxe+9DPzoChWeXa
4nGs9FZ4xDJIhFRh9bca75sPidBK/5MqO81aJCeM+i70DeNQQcTwsNid3pvmxExWi+yHidKq+dLb
zGC3dOKMn3RZiugVN4b5tdIUWRu1oNoWDq/1I+6I0WvDFGcLDra0fjJ7mEsP70z3Puvw1dmieeoy
h4oxIoJKjLPBPZL7yQfuBahJlARS20eqcplexxm8xkOTqRkKyxBxREevQjIPEWCTzi/Od3ii4iSt
25g7IIXqDvFWT8keDIAuPQzKU9IKW8W7gPNJqptZnXqOByrLXdPNA9W9nLQPpTNp8IyzpaH9bgZO
HhyHGKYONkqu1X/TkV1MXqZmTAIk6ERDW8IaXGgyEK3oJgdoTY0HrcdrU2wldgaZtunMkjlM5eAF
gph9afhT/wQZIJirv5Woux7aYl9O0CihRbUjfcsC3Fo+7foqzFvxjF5ujP+3rzHab14iiVTep9Yp
+vEBoI5WBj9dku3YPzA/44CB+R6Byx+dDrwxDmsZlN731HozNhymEm6QImSBEMQJPxGoD9ZE9fme
nr4z77rCKL5FtV70x9jUKgZIeiXN7hhzkXXQ9UYIQvlWZUA45YlxURh+DXuTiHWa8A6dyoOeg4+z
2r///a///f/+74/x/wS/ig9FOmFl9C/krz4AAmmb//m3rv/7X4T15X+++/k//6YMQaXSUii6kLW5
Fh0u/vzH96cIjzf+6v8lkyBrYV+V3327raodlc9wTEWqf7YN6gnYfvC0Ic5jyt0Id6J6qR0m92PC
XCsCnnT916jzH2Momtx4RbhwOm13maCe/ximd5M9cO9/TXTgHjvdLN0vOpyWdm/02ZQdMVKBDlwl
ISnFH64MKd+yDKGkLVHtl+b5yobJDEgLteEzuWJyrLMJWxYbcJxSdvAOcuQP3Ufg6vqaunv+uBLB
OenoJj1zNOAU5u7niwKbopWkwHtjADI0D47sbIQjW9PKNsxjGT1tBo4NoblsLP2DZcA7RQjfclNu
Z6loC5VMU3e4vhbiZNOmjWli1R1JAQabCz5Rw+46GeOyfx70zne8IKOweXf9IVafTApXIinsWK5p
mCCtXOf8GQxe0GwFvXialN4DTyrHb6jn9fvGEEh1SZKaL5NhBHfXV13+X3/btVI3hI7BCl1MNoql
m8uu/m3XFnOThJZvF89IPWJiUeZO9q5PYBZCI57bLe1gxXwZx9m70MGd48Y2tS6sLk1lslsN/kMY
56t3YGXrphHFs18M7VOSSes5aBaYLvqIN5Zadvz6QaVjGRJgnu2a5rKFfnvQxpAaAwGzeG5aKssc
4McWMlF96BJ3PNRKOK/XX+z6c+qGyYYEb+hY7EtDrD6nhWBPNUJ/eMJ1Et5C6C5jFvoYCMtF+YmG
P3Mjm/T4+qpvXyirWjTwTd0gCbfE+VPS4+BBGb49FQkp+mbW7L/Chg42UzNt/nF9rbdv1GSb0hlz
LB3d03WMYW9Wghabj2hkHj7opU6yKmPES+CkRUtLCkrd9RUvvFNTmrpyDN1k2qpW28WECW7Tv17c
gRZOPxJ236eFkoMekAGJjYodb8k00qf99XX1C6+VhR2bT0kwdeXyw37bPJYGgtRwU/8JCJZXarJO
D7VEkDeg4YLPdoNOfTTM9ffM1j+bi1HPNmlazAZ8ZCtqQq4N+2GgqLNzJAykaYQP13/ghU9hU3HS
hrbpOgqx+n1VWAZDg3rF02RiTbIJM5u+HIRp8z5vMH6M0qL6fH3FdcRleyuDQMVG43UQQ87fSEi5
PDuhZj4ZHG6QgRAIWroCAKRtJJwlMlIn09YY38M/aQ8RDrnb6z/gwichYOr8Dtpbui1XOz3pdXgi
XaCe7G407lKzoZVUpj5o3L67sdT6aidImgsmiEALog29DHn+sEE8+p2TlfYTinburoRYewB/T1HI
PP+Yx+V9Seq3gQArd7ruI7NRFKAD6jk7XX/mt8HacnXX4scInlxYq2uuxc0FIP9oPWmDayB4Ozr6
XZmmX6DTk+oXaLH2qZh2kGSj/2JlfIB03XG403kN52/AnYfatUrTfALzwQhUs0a1G2lAHZw5sd4x
lXqss9H6FVVOeX/9md9+Z4uriWtR10knQFqcr8zt5MAXaPQnIyaL1eOhGBF8CuedjJr+r+trvT1G
tlICkzrT4LQzZjtfC7NpPDcax38SQBkPonGXYi60jsCj220uxvh4fT19OZdnl5ICVykVsQU2skBG
6nzBDLRF74iMCV+g6eU9xoaxPKFRnP0dMlaUB7sdxF2Gww36UVOAw52abXk34Wc3f2hQm/yrAGcv
QWUVoYeqeI4YUFRDNy/LMH7vhpb7eP0Hr16QbQNl5xQoW/DvUndXG7Bvpg6tWD2/N+Z8PiEVVp8K
LdN3zOHSpyAUt07e2/WkMGy+CIq9Ls3a1XoCtBFO6EnFYNLFnDYf4KyjH+oj8c+sAmFx53D9Af+J
W799EZ4QqJJwFEJeDufeXUXSHqhEAXapumeE3L66ppYduQXzrR2K8S6Ss/yiDWaCBdwIEqTM2uQ4
M7TeCUqXvWUY4437fB16/vN7FMkC+xFJQ3d18PQUKZXOQEkJqEyehdh51vLnEJd++LdfMn27q8Nx
kfcRaXzMwcqgL4wo6rOJN5HjSYxOX2+8oFWZ888PAn3kSEkgZKCyOo9M6XSQki2fJMjSfosWNPgE
E4smNqcVi0ecI8EP05NFxwiTxkkerE4Tf6elEYW7PjMZMl7/RRf2iK5c17UcYTjLdjk/Q67QBvL9
sQUHYKcHN9anZ2SlpiMtB/lL6PSKrq+3CsLLC+Am0F3bBuRsCGO1J5MO55uODsd9hVh0ti1rodHO
RklWMe4Gjn9yqtoe39c0tV8w1uzrG1vUWILCaouSwnLf8/510q9Vyt50KWYxTdjch2M63bW406EJ
KsZPblS/J883UdAKHxfL2p/ZMqah8pXcSBWdchvP1BMuSeiKM9IZNwr4E3rAuvN30JOYBPYQb5JY
ULJBT3xpuAqQljDsd6Blv19/ieuP5lAt88HQgTQpeOiqnn+0xkTGkII9vSv56Rjd2Ba6NSp65OJT
Wx2ngqfr661uEdtxbNO1YEULgzm4+08g/i2BC406VMiAa3eO4/YCfid955ERYxVAc9uk2cS1fWNf
rmI7S1KIcllLnlMXur06uTa0BNr8TuuZrShPimY3bh8TUkWt2Wxtqxr3yCwWNzbHKi1jUUdZlAC6
bViLiONqc2KUN2UgPbEicJTD0DCDmGY92imTklMlyno6oPWlaXdjo5cts3ogDdu4Y+hz4+Hl2x/i
CtRGDK5SyyFfWH3gXIDqqaF7eZj6iOEdI7awfcpAkmdc3HbXfDE73YbR29Hr28kAfZ4MibV2nF5U
H1nNu5ZZq/hEU9eiN4KAsIi+DnIxygHHi9jm+xh8X/JUIcbh7wQjNfdHY6K5uddB6xN4wq4WTyV6
rSHFawVKDi0L9OtBRLchuVk5RXhER0Opi7sGVSA8fTJzZFw6xYW2lJ+RiLyhy7oe68YIYP0WipQW
vMgBTebXGFh9+oGkGiXCcRjHzthgHYEi9/U9++aMUJa7lpSo1FDJGfbyin/bswZIPZwQQCfZTc5c
NPEHe8NgESEcYy5/0k5xbny0ZXP8HljY+8zShKHzL4cvtwSe3xZMGljbuJBlnhjG9iMyueUzdqjB
jVXeXGn/WYaK2uBQcNOunqtEuCUGap55wDRwcKZfeFebEo8Ws5cYPZfGnZYhr4j1dwjjCaeStMya
rQqn5EZquY7k/BAKSQtkjE7jxTVXd/2YSKQuMQbwAtccXs0qjQ45jtRejgdfj7b8ov4YFaVHoVvd
eAkXjodBQ8qmSaCoKNavWkeTrygjHbcQSIVbO8+jxwwFo/2w7MIROscdSB+FRSTWwymNmA/Xt9aF
L00lI9lX5PKm/OeK+e1Lh1ljzFMGhjLIdcCuIEGzn1qURX++gw3gbIJrEvSusFe5Qj8UncKDnC89
Q0pE1HS0H6TjT9YhiIfgMyB+dP+vP9mFQ8MXVSgkkjMhGbPaXHETjmWYhaHXmJjhmH1zD28QMH0H
pswycMK4vtylzYzysi7AfvMvtvP5malFMrUMwkJvsFOu0TGpiW8+wWMckwMCDxikpCXqGlNcvgt8
BgOT0+qPoq5+XP8hb7ICNjONcbpNyl6av+u0pDdHcAN1kHmIpxq4qo9qdDwoOmPyxcSmdN5UuFXJ
b2MDXm9L7WREO7ugT7yZHUsLfiZqFOWj3xkIrSLSUs+2tmGoYcldrbuBITcFuWTsxdE8lO9nwEj9
Y6UrSP6uQN6o2WZ+58pTkZs12BvAtMhyXn/ANzc4l6mkwU7qSSoszVW9jz4k1tEG7RcHnPqvRSf2
2PY9wq5AhrD9u76YfmkbKV6oBXqYdsq68ADPkDsRlwR6eanMDyGKQj9gdyKQnTiTfSKoKYpRrDfn
gwFioFo8ufqXEiOe9B1/a/5sAIPxt8ppoge8svXygH2v8SMmh9VvbMELP5WajG674oTZNP9WO3Aq
BHTeJvJQwZwlEG1cas1ANa/WbDjFQ0t37u/rb+dC3LR5K7wWSkBprPf8aMcGXXYt8YbJ7Xc4ClmA
YVXkxYSxQymN5l0jAxwOyyB+vb7ym02AFbhEQZWwzQXFvOX8WZtUx4+pitiHNgazEHiMIAPz2UX3
GQDvG021C0GSBN+i+ILcJ2mqni8mLXgAellhoCed8a6FWrnVp+S/uISIUwyNlGnYFFarbH7A26GP
4Dp7zZzQwwTbDGxU6Br2ncgpoaHQ4TU0AYHz02x//W1e+o6kZsIWxMulT33+gDOQHLc1i9jDRyil
cWcUxxa14V3osHzWwFeFGWVuA2MejtdXfpsbM21Y4jQblvtBXx1m4Oty6Nwk8VrHLNRjqNH92eOH
Ej4bgcE8d8SkEVeLYvT/fOsuudRy31PlQ9k5f+S6NOVUa37slTi77JOh1DYTQPZ34xjbv0bc5zDB
CAroLHRZyxt3/pvNu/TI6csLZoS00uTyOX67dEGNB5HTzYZnw5/bFvxVH2fDRwUwFtmN8urN+6XC
YRCpMwHkITmi50tZwDly+kOGh5OzAfkOOycF2nwT2M24n1DdY9orsj8NRLzUZVVuIaD95K3ni9Yp
SP1JSOWlyHbcU2YhYIUd0Caf2+jYMva48T7f3r1cCRQ6tkP7TNhcDecLGirDNifJLK48WAOQIvEN
j+O/KxsHAoxLpk0eZTx9maPbHkLygORoHIoRuZo/3M3L1aQreg+MBthWq01l2nFi+oFvek1bucem
BdSJIkW+M2slN4B0xUsONe3G0785vMui1HvL+WFJd/W2Ix81zFH40kub2A7B7XYzOJmBfH3jkrp7
aBsiRK2sTJ1qUKt/mtmxOlNKMg2D9IdYfP7qTaHXRPfYQmyJGfznWuEbgPBHUbwHjpUgjxE00Az+
/DUz9bGJkczv6M+drzlruDdmQU8yh2EYXJQq3vta4T46+Jwcg0XlDSxsFt/Y1RdOrbtkkgy5TEPn
665W1RltDEFrepPIpECIqmnQdAp8mrF6CIT2+jMuW+WsBFveK0qQHCEuc66f89WyVHWxpuWmZ5ZE
hjZU+ZZ5vX6Iwum7RMfQu77cpYejDiBdJPHgQl/t3A4SW4Tuk0QrYsq2rRFhkSeAsuQIE9woOS7t
16W3Kg3SZTLlVWJe6dUwm4xWvLTDIELIzj1pCHUfcpXLuxa0+2sb6fqO9iWaiNefcj2+o1W2pOZE
J2ouCs719KJG9QDp2ND1JJrrmQOweS6LLaI4Y72pYJT4ezcCgbbHZUNgq4ttr4lBROBO7h4BbGkj
z+9D1t/w98bIY6KwN4nDnCM38QqwwjduIAEubQKFhALRjR4rYfx8E/it7wd1BA94dsAf9uA+EclQ
2SmPKWmmMNFuvJ83iQ6vZwFNsOEom1y1qmFm8PdlNQXoimdt+xMrx/oIFzV7f/0rXNprji10xwah
yE5YbW2zdcZKiNr02qJqn/FWyu7bFmGnqJnNG7Hx7VJ0L3Qp1ZLCk+CsHghTAktDkEKRoPZi64et
se8qE5nnqJc3AuGybc8P7NIoERCOHd1+C3dJAqupIQIqUPsOSKsABWRlRO0nsOH9geapswdE7+8m
WUKNEeixXH+pby96lldMxEEcAUj+Z+f/llNIdJaQm8hdbwqd+V1amg9JicYtLTYfE3oQh0aIeMD1
Nd+eZNYEVKTYo2TGziptRIcRK8BpkaqgVfck5hEFMzVIrBlV/t4qcFhuhh7udaH9uL7w23265E7s
nGUMuUCMzs9F4wxlVQEE8uw4s82H0mzQRkcpuUo+XV/o0v5ZqvmlqKKNsEZR9JrVV5MkXoRIQ3i4
dpfvIjt8rQWv9vpKl7YPr9FcurZ8wHWdmYStiCYjcLwyrDXAa3aLEWVUx/f6MKAWl+RV/zFJVfZ1
6ET8y+Ju/Hj9B1x6p0sSQYPGNigCVjcAtWupadlke4hGzY8+yoB4GFHv/3mMoV4jPXQ4KUxr1jij
PlamppBL8KwwjntETdvKOSa0F/84yrAO9ydIPJrORP7zPUL7dnbmUuFpCcL0mzLn/B4WUU0NJ35e
f3MXjgHJrmMbYP6Wfyyb6Lejp8zQBDrtWt5YTtreF3p2oMc9bvu+wlcb2Bk5NobLFqPSG9/s0sqk
foQcW0k+3vLnv63MnGdBhhNzYItnX1FLindu3kLw4D5FrTZW2RFFv24HnOzW8OnCyaA3yfiLgSSw
i/XJKKIeKmnYKS90cxhYGtOtqU2TXTc40fH6+317C5JuufA7CTaChsrqvghjrf+HculBG2aM5U/R
cMpMmir0iZFZ0TAJvL7ghVjKYzkMiLh3+ef6tWroUZVlTHjRA2SUe+uus1xkTSKJeeJQ1DuF4sf1
JS89oyLI6GxVdpElz78kdcNQIckmPbdHXjsAO3sPOMhHDbUwkZdJ3Bvh5tLnA+FAm9KmBgU4c74e
YtizmGQlPTBI9QG+IrzQecaLZHD+PFYzlaXYlXSk3rY1onYaq1L00psLy/2s92G/c6yxuHHaL50E
VD4smkKEFLWesRmNjv4fwiteWSGcXLmZ9gkbgHwX9AW4dqsxmi0ijN8i5f8hWpPAQh9CKscB4mcC
8lvlaCjXJ3jzkajrQH7zDQxY+1NTuJ8NHXi1OUKJqJey7I+3i0E6iFLmUiRIewnmvx/8olVh2Sf0
QGlYHdsgCXamW/gvHXokuwpaZnQjM7ywPw2EEOncu3xIEEfnCyJMAHd7oMjs28bE2jrq74zc8O/w
JGLUbjWv15/vDfpieatovFJQogEMxm91HkRcT1bkdtJDz6fdWkGMug0ow100DDASRnKDTR9JtDZ6
U1Eq9PVDsfB7Bma/qDqEzXDjhV+4ng0aDAyJuLw4nquvPOKxOBX2ID3cbBum5g627hswKbBTbSwh
T/XglocGCsOpAoP15Nhxerj+Si6cWGrOBYmCZA5QuuUL/fbJTX92/KirDVxwBv8YMU33xqpu9mFV
BDce9kL8kzqYVUaODsAXY3V1ohwo0SbtDC/OHHEPvwQx1K6zPxXxHP2aVDw9tLIXN6L8hTcMXhwA
ABXBEnVXQbd1LdWr0TK9XKDhi5i4281YQiDfskkrzGQ3PWqC74MWxZstsuzqXplD2N148uXcrJJ4
7lNwPBbzMM7y6jOjOhmj10cBNGG0+DVqBv/j3IfG/OenCdyMRbt1GdOjL3P+LYt0QHyv0KWn+4q5
S4eUaVE2BqR8yHgyZ9L753vHJfqCVOFrEqrO18OceMA3lulXrenZz1EzbQ/reO19Aevgxt15YZsu
g35jqe5JJddwUIT7Aq02U9MTdG636LyOeFa2SCcHRohs+fXnuhCVSD6A4CwlCLj55XP+dibcJJ57
WXJrZmDUX9yeqm4D9Q+DJYl9Aw6vruPfWPLC87E5qbE4hNxp620KGSbmOnMMD9qWeFcXVkmzr0G4
z0bZ9PrTXTgRtDItutP/GT2sdkkT4efmxz4OT/qC0bEQ3Rg2AYbgO0hzsLtlP37V5GAfBuQMKDEn
6+n6D7gQB6DHOQzbOA2AL1dBeIpSlUd+CasyHGYNZrxcoG/o3aC4YYw60kQgd5ItnCynunFCLrR0
ibawm4BaUxRR0Z5/WujLVVMVYUoaZKkJhqCPxpywMV6asc3Gt0tzkOaLwuT9YOjxtndw8Xbm0Pll
tsreX38PF6ICo1RKXPDNbOx/SCe/bbNk1ARVtUjuZy3Rf7EzAHulsfXnyfzvq6w7qT0iRB3C+Mm9
JWJ/Z7ijieMHgtCtkxWflOU+zVFZe12U30JwX/rMXCyKk8SECwbI+as2c4CcLnz1+wE2mHk/1Sg4
vLiBpT8ztEy/taNAAVDpqRpvJG0XztIy/KFdQiGPzNbqnolbzbDRpIzvUX+oT07eGMc41rGrCKJb
9/c/g6RVZHecfzJdR8EMWicw7cCfSUwu7lWdmviogGrFsCfKMqwturJryzuM+zr/EOAQiaXvmAPw
PlUVXOMZ12jIRDeu87ehC9wk05+lZ28QJlfXeaDXSJih4XMvSx3HWEOvp2gryPk+sr2q92qYxy/X
d/Hbt73gtQmWcDQWEPsqnECICiyhxbjRhmN2zFMR7Ssra3bKMG/lKm93lLRc2jMLBQsEtbv6sLiz
thgMwWiL7ar5HupRjognRxQxn7yFbh4a2U5MLoKJf/yIC5CQGxw8D6SZVdDo7bKLsZD1vREtupqb
tM4euijMi22ZJIzsr6+2/L+dbyk6NYyD2bs6nNr1ahK6Ko4joGvRtHXep6ig7f2ywyYGf2+Ec6eu
a7dGucDUaXf7P64v/nb/MM5baAg8r6K7sIrNBZwONWA96VlRRocv7aZNbZU99Hrb3aRBVN1IId7G
wKW6YdJPi5Hb4A2pUWYo1+HH47V+RRPVSo3jAIrlRqR9u0e5Wm0aw0seCG9pdSoGZaDei325N5FU
fygaZ36vQR/30jZ3b5U0l9biWhO0bWh1k9mfhz0VqbQE7zR5yAstwI4MBWqEv6EoJ7easxeWonBa
IPMcJrBeq/wrxsS+HZAS96ZORd+x2Uo/5LGW7rR5jm9systLIaTHJBDc6TrOYcZRCnSueqQ5i/ED
YiL5ySjMfI+i+C3884UtCENigZyQxC5Dz/MX6DQ9Nn1uNng9Ql9Hp0Y4O4sGMB8F2oDz0HY3Hu0f
EsT5gbMYmy/wJsXQHsHH8wUhEYtwsP3ew0oww2fTsaK7KRz958KsrK84T4hjXTjI9NUZrRM74B7b
lZkxnIwUnxlCeYkLLX6710/i22BnEXCoXAAj0YNbd8KyGls4I8bsCpkDBDWMKdirzk+8EBkZNDjG
I7Kg5t31NS+8eqZXdFXAtRHO1wl9l5lDnqLJ6Um0e79oIJo/jVWIaCZCEAe9wafu+noXdtWSGgAg
gOBlE3ZWb94dUdXJos5rkIj2cqSQ7+jxzyelGv34XywFFQbgArU2U7rzpSK9G/sw1VsPia6Ucjvw
76QWmIeQwuzGeO3SUxFmzKWNsvQWV/sJ8+0Ozau49cY+aj44mu4eSXj1Fxodzo0XeGGTKBrRNE6o
iZS1HnpG6GuUolKtJ6oRsXmtdk+DwkxVhfHwUFcTMlVz8eclNQ03vhY5NCgXKs7zVxm4Te2oTNRe
MczATXYonfhA0VIcGzOcqUN0lvE+G8Mjo3tksApXpv5PNFnK5sbI98J2JffiXtYBJdKZWOUDXZfi
cFwXYMDR9p0+tjgdhHd5XaFDR5GjIX/amX66/eON5EgC0wJqYt319ayaiUbDbDaektl4nHDcOkTo
v5xMDc2k60tder7lFVOGumSX7vLnvxUIGHKNCZZRZOeL1o4v3J/5HPl7cHcT6gVaf7i+3NvEw2Lq
xe3IUIoJ+hpNa3Q9ZWNo1Z7LyUeIH3L7hFXGqcyLj1gLRadmcelC2ae5cTYvPidpAAUwTYQ3wAt0
CvNJw5fXGxsrekHUI/0y2FawQ3hhUVQs6/31B71QBdKhXk4NmS+QgPUVE5NmlFVb9p4FCwsAWpzg
UZ5iJLadhhaFmabGnCSYIgdVyWweKZiy4K+k1pJvo540N4Lu23DBWYJatPRbQaqtw0U4oWWOEs1M
360agh3+a/N7t0+q6Sgavbi1p95+5OXkot2wcGqXvXW+p/qwjiczrYSnVwUuZnGCBPwOkzr5OiEf
/uLaqG1jOBUnu7pLyhuIx7fhirHAP9Ns4iL37erAAjXSF1044TEjqbaqictv+lBHv4pcQ1DGXVyC
rTZ2vl//3BdeMFB0EmpaK/Cp1jjLGJlW0xow5A109OTMuHUe88xodk7QZDd28qWlGLIuOS0rMTw7
f7tOY1WhadGcGopEfsvVON2hl4LuoEB37/pTLe/qPGuBoL5wtEz654KPeb5UwB25yOlPXgBi+sBY
1UK1ObdOKei/E3a3AAMaDQxMXI4ITJT5jTN04UkV8Hc+J3cB1cLqEnBQ4s0WTqlHylQcG0qRzYAl
yQZBuVsJ2oWlQA8xDQEgBQ1vPVRqhCbJPZPKKwHD73V3Sp8znJEwP62jGyHwwgalKcRckOYUJcN6
XlbT/sEUeuSpEEUF3j9qjQfmPcO4HoHoz1nJQb6vOS7FH19lzFsRVNCpL2G0O8s7+C3Ug4+NpjDE
91HiDAJ8KVCTIrlW87xrkcn7Ubr1kP4h2RasM3gZW5qk9AuRarVmix2hwAw79zJ3KLPjXAk3O1Rh
gqBjZnf4nxR0fW8Eu0svGHzWMnRdVB3WGE76gmWfOnSi5wSnVL+yvkcoRW+cTqGDbpc/c829BYF4
e7vwmGhIAH9YbtL1JE0fF+Mh18+8upLNgz035aEdjQwSVpUdB625JRywXg+48dLVW1hVNPWcdVai
dyjp2qNj3k16WgQI00sMLLG2DYPufdyKtMs3y4hK3NhB63iwLMtoYRmbLzJB6xpXFEUewpeWd1hc
Nf2pnNCo3WayttHB7lCMzQMdIlxmObuQAf5+cMZhfz0ivblW2fxIPNKAAmtCSFijgusKA945C4w7
bINamrnVmA8vtQV+6eDOUSU+jJh12gdfc33/UKIYgmtWWibBw1DSY9+H6NJHN3LxNw06fhMNG7nA
Z+FCQZc8P1hhYAeAWMvpLi0ra1MEQX0/MlndWtBmgFKEeNzAcN06uEnRw0uCY4m72p+WtMuP4Kpd
UjiYSmBUzn+Ezg2vRbBJ7gZgOnvlsCA+4qOnVPtD4GN8I0Vd3/HLcjTWKT0WPj1p6vlyoTlhbZQZ
/V1o/3/Ozqs3bqQL07+IAHO4ZeduSZblNPYNYY/HzKmY+ev3KX0LrJstNKGdi/EAA7iaxeKpE94w
jOI5zb0MdlI0YQK+bzgmieOjW5vi2YzhWzwx8sQQYeU4ykf6+3riNwAbozXBR66C/FtcT4jVx/hn
mP0Jdzz9jz1P2ddMRNmTaKJ+5XGXPSSWogHJyQPlwFR3yUmdMflTm8Hq0McrHHwm6mZnU4CtXA23
nzWtFuaHMo8ggC1zRi+3CibxQ3/q+2p6FBm0XkQqMKTJRtV3Ebbz739Nb7xEKbjCJStLcfqe1y/R
S+BnFtrcnQze3vC5T0vy8S43pjHH6DC3szMUNz3AHBHPYj/MWlNdmRwsYzUjebIlUhmIzYDh1MUx
sqvUQXA8bE4csgR7gsQspmwPvQ4ySVo7iF4VStzhPpkb2Hev6SndEM7k8jw6VxTtGRKdRS7VFV7v
4Mc+n/DgCnXv2AsK+9R3sX7K9ihpC/fiMvtTvxQmKnm009228oaNmNXe/d5hsqI9DbPrGofM1mPl
u4K2XrU3epTPd4qKfMGhgWAWik040i74NwpEkj1rXeJgy1FKItQP18OE+aXBtRwJzThCgPO9bxhU
CdeExnyGz2SZQpmxF4P3DZl9xfXnIupwgW7xs2mUDDZF3xeXztHbvaHFykqWevvBGOBxJRyPCCGr
+OujlRr4VY/2FJxUFSRpQu21iewp//rux2MVJsMmRR2nZ/H+BIbBpW52wQm7Oj3xw6aTMlFmP9A1
7KzKPbg24PCdM6a6CZY0Dz+9d30AJfA3SDPAzeJ8cv2UkVMWIxQr7zQ7AdxQIpXwu56Z0xylwU+c
AcNtGmadh0yX3a7x02+jBVo2lDO07qASkk5eL44YX4Wmzeydxl7DGki18oekdvPnXkPrsXZZ9f7D
vrEejRik+CTvB/aC/P9/5Y8e+rZ9lIzOqUlr7IxLw+jxORWQy5pKoQBownole3zjZkUuh4SDMkRi
GpaXmm0HJOB14ZzCuZVUEIzO55LyQ52YkTt1YCBcWUclgwzANHFM8jzFsFUHLcof08bLipXP6a0t
AFtOg5qvUwoqXW+ByNADYEjPFuA+cVbC8TNC4fUu6NX0Ma+UeCXbeWM5JiQ2xDGArZJycL3cUCRO
i/GTdQrHJPejFmJIGU72Tgu10Z9Upgv33/BtfgfQjaYF5bsuu4uL+2A02UsMacJzV+Ji4M+VjhMp
CiLaT7sMioe6t2zsvSaz/4L4O4ZEHk4lxfH+b7i9EbgNWB/CIioXN4EjtxkkB0YDPmvUymPXYNSe
xlGGPwNNkiJE3DAj3L1znEsPlXEumo/8KctNGc3+Oto5Qy6aBEN4RkjP2+bMTA9e6RR7iP1r6ha3
SQtLyfJE1ifMwBbv1FDpO2MXE57xEVf0PfqTYbmzVHiauz5rvPeCXXky+paygEdxRM5xrp9Mq9IK
GyMdW2ZHaU7YXCp+kdvpdxyN1xoTb32tgIJoL9Hv4sRai6+jCgysQ7UOtzbLmvdGindnYeNSxpgY
x4FhMDfJiCgqInJYmcNEwnzXi/b3j88b28uNQ1lNgSBhsIvnDTIlVKve805t15X7YbA+utOcPAQg
UN4fC8gYSF4I/OzusuUTZ541W8jYnHr24+DmhVr5wsAWYVP0mdhkYR6/U2qSqINuD5cq3V+KeKrN
65cZzyay/IOCYNqo6Y8gHiyY+Vp9hFHWruhKvPEyZQOPNhMzcPkxLs6pHg65FmKhcJqrhj5BXTfq
f0FVa//YfYorSg1v+mxO7Yi989Spj7OpJN8wATRXQtJtCHylkHGIgWZR3siQ9deXWZVza0Bbrk9j
pbg0alt0s0SaPrqlECeNCv9w//y8arteFxVQ1khZKKQYFVNlXy9Ytvgb4l5SnTxMa5AssbNcKc/I
kTv25xknCh7YCHK0yaU2zaH1zFp5GfFCqR+sQU3rP0GtTNbZjifFfhnwRcW2RjS58dNJOjvElGcw
onhjBl2cn0Z9qrq9pw0F2syxwMLIT3QdC088B/H09XHliefv+AlF6pfIc7DtOWiibqK9ZaY9cH2o
FPp3Fa+4f5HYwlzRRSDc2WVDEqbPblHmnR8HolB293foNkCjXcyh4KaAb0F2eb1BhVHq7AM/P26q
4OCN8wsD0/HIXCTfNxNwXnUMxpXU4/arJlOXun20POUQarGmophYXNspAq5YOG5jgXGzWlg2xlb0
IN/7eKClyKrgXVDoMftePF4y5UWk5NlprCf9q4lvRbhtU7cZN4Gjd+Oh6kcgyrMgnK6sfFuNMdKH
r8Ogkk8b+Or1yrkX5oIhcHeyEQAaoayHKuATJcS6hV5IunfNGMfIuse1dSbErQTO29dKAQhTgb4O
fTOaoNerQ/qqBbfWeLL63ECTGyohjYRx19PYeSwyd/5YSB72/c1+4716TCQYrNF7hTC6uDE6kNKM
3HGgdvQxqo99AWvwqOplhCx28/6rEIU1x0BxUw69GXddP2Ec4vswaU1/UmvV2tkNTuHkN54/J8Za
m+pmM18xYTrSAA5VAbOu66Uc5JqnsYzaUwXUEg/NrN7h8Dc8jaGqnYskS/FRTdcgpTebKaEntH4Y
bgESY6q/WJSy0hzKuDm1QYjgPd0w68mpJ69CPq0Kv9x/c/I4XIVJBJZIyAErgSfl9S2eMJ4SzDax
ZDl1zeDtRsZbT/lQeX6IQtlugri4nVKSR7crpD13ba5cvrfXk6y7JJBCduyxDFhcT2kMKgqjo/pU
GvDV0cL3DmYxZEhNzyL6gJRxtpkYO5n8AqzEt7gQ1zqGIu/GtpObA/+jmc/4gJO8lKxJvRLvZFcT
p3w2EKFoOwvPAyzA/QwZ28/39/zmLpRrSfEQg8EwLbdFFOwsHXHNshUnazIAshbYZSZ+0aJeuiei
WHszqgNt5Qt9a00g5SQ6zNRQnF6GBROBDWEH9alurCo6VrkWjV9soWBlXdIVenFgzb937iP31GRS
SSSSk+KlXGrgZKOSdlZNX68r/7OhUG3sObS/TB0SH/e39LafzFrkFhxkUisS78WeVkkc2FbeiZPC
G046hrNVkYWbTLQNHVslmLQj+YCX79yq8r6Qp1fWLkpjvXlRsC4NEr8x6rJdicVvbDp5JYgrQO+y
ybr4UYiKtC1+1vkpwdHtG4jE/gflfaT4oPb6A22psHn/a6aHTZ0pZYnkd30dO6pithylNPJTl+V1
w3B61OJthC3b/CMwU/Or0eIXuZJi6vIbvY4hkF3oPsKZMDjSy9pETQcjtuiSnWZwHbnjz3w4cbWx
sCqc0DCRXTI9yqoJXVgDk6KPtl0kw77Gms16mmodLZvWmobyXw17HWNTWVobvlosJtj6dDZNEC8O
Va/bDZHnITmH+ddg+VGFV9ln1RlHcaxnu2oP90/UG+9OKuGSQ7g2mKPlgCIqjcYpxjoDlFvGx0Kx
9GOqiHGnV9aXyo2SleGDrEwXe0i3mIpVantTTy7iYJXnpVbFSXNSGe+d07FtLoUzrbURXxVRF8vA
7gM7wZXGTb1stYvIQ2BrrocTfiu9c6LALVBiUfEV2deuw4w7UIDy29tRwR7hc41cqnYOydWQkDay
Iv2ezniMPGMPPQRf6c540YfExPht2lpeYeg7XARDTP5SEmVp1jpWuLHhmGmfrGEkpkMHdZGDn+rM
2FlxGrQHQPaxcoQxSsOtEEUNERDEgX6MK7PXcICuHMtP52xyPqJqqyKQE2Te/KMtsafF/hI/r1+F
oqnRLg90s3qKPC2Odxl6HcMmbrAD2mZuPY9fM9NE8SXW9f4PxhP59DQXWttdsilSDFRqjWjWYn+K
ikI5C69GbcjXdFQ1Uh9Yh+U9oXgYuLQjJ/yH7h+y26ueuQe5ohRdhi+9xHMAZeE3UAScWrR0x2NT
6SP23GEUZxsYM81/91e7SUzBCIM4IBdGgYJjsEgsIJCHk8fM+jTamVNHW3TEzfoZk3rHORTTGKf/
tXWYdNrWxa3M2cUjriov93/CGw8MKhu+J0RlGgvL+KQMIgONPNW0FsbimwGj4pvAbQa/UzxV/j+W
kl8SAx+IHMsbzytyZ7LjQpxaVKG1bzN8ieG7kpKh/hmR6TI/3l/uNlVka6Em0lF8lRdctLCHrk4q
cAD2CR+45jEX2MBBcD1lmugecVvNfMCD1krkfWNN2TemqifuwuVaBA0zAaKKHRV+sGIquq3etbrY
2IqZf+nDRtmgTdN9ijz8bu4/6s1LlMwxoA+SkYNfzLKWJ62xmRs7Nji2wnx0cLo+xwyrcbJs1+71
myj8uhQygvBqJTVvcWRFEgUN+hn2sYmU+qfZeLPYYbCZPutooZxyY+5Xvsg3FyToS4V3evFLlKRR
Rg1tesU+2ub8K0Ds+nHAp2urufPvXFfjL/d38jb9RUGQgA8hhHcIEkBeC3+1RbCkmTGWdMxjqSrp
R62z1O9mRzKxS9LCjlBPLkockpOhDU664rSarwZoRm0xndV393/KTSFgMN2h0wY6FA4OV/n1L1Hd
oAndxtGPQ4/F7n/KFE2Ns8tdd0jah2q0klDKkWXq05yAcdnYNZi/fZIa+fDt/g+5PV0eRTOiGnLU
5UD7uf4hXtcwv4wxWh3mJvRDI1IPutUUhx4ozendS1E+SrsejrMKOPZ6KUxvMbCv8ADF6tYt6dpE
mWF/0kVoj99I01zv8/31bgIwIkpS+QeAJuMXztj1egkj42lUle5gJ/awa3I7+jW12EjR+hGHyKxg
a7tteDHNKt7eX/l2QsonhJEASAuERLSbiUdWzK5A4aY9RE6DYxuaIi8xPr8XxQiqHVtUbaG4IvCj
OS04Z81BMbGcH5pGjU92V2IhZyIfCi4h3yJPh5ZXXpWnDGFnCjOvxue076yPVjWEJ3XA3jALhP5k
aomzEvBuvk75FHhawf+G7M4k9HoDY9AqoYnT4YF9si9RXdenrFSTTYL1wx4vszXR2Bu8PwkQkBA0
VanFQSYsQx3JgF0MVQKmyzSjao+Ye8QE3Qi6DLXJea718NOI0Gh3Fk6Qhh86gPYZmQJongcXaw71
szdGrnLAUZNWm6+gpWSuVXavmehVTsdvJHygpECZBdJ4ESMVJIKtduzEocGd4aw1k+4LEQm/qeNy
Ew1K/MvOdWOnzoPxOJYBRSYyD9u2TjC1rZLkoHWqu9XMEBuqKEo+4r1t7hvLqrfNXKYnxPzTB4wH
8f9EKvmL11b63hOxtckIjqcqamzfwlF1D2JEOeIUPK2c3Ju4JJ+O69sFsoTe2lKFDJ0/9INKRRzy
0Cm2sKuyh1er8LIS+jZIu/ZxRDJqq7Zd+8AsLHpviJDL025Ce0fO35cXUCo0VInHqDnk5QTitI7d
QyTqedPbxloddRsdwJYyFDBIWSgFlnxTDYrfWNlGcqpz1RP9VksTJ9gPlhiTvTGXQfnk6nZi/AjC
qJh/zoL2n7qy2TcJBSQkvi6D0Q+JDBCtxfdlpYOaiYKfkGbjJQrLZoNlaPNoDXl9bmw+dKWd5+P9
2PTmojwwnC4Z8Jfa4gP6rcK1w/TkCb3t441oERpHWNwunaOKu8j8b6rreZJuitQUzZrQ+M11gw4Q
p0tORwD9kiteP/I0iEovNTU4KgNSYJ3lAO/unXRHnyld2d3bpegkMsKjiWMTUJYKIRHFjB3nk3cs
Gzs70kLUPyKg4WxmPHhXbvObQMklQ+ObQk/29+lFXz9VOGF9rDqBdxzTONyrORpxbq/bF+gAX0Wq
p++d7rAcvWZGaCRHchx6vVw6lhgsRTBKMnjyOxUx9U2GltpRibDGUir0ie8fGWOxlYzQARSQ8b6O
L6hPFtk2fUw1MI1BeTBBieSAQ8t6eMjxm0n3Ude7Ne3D3EGPl3ZaKHzhqFXxD0a/g3pIsYa0L+5g
qojLYk+CziyERXVPHt3N3yuK0j+UlPizJrMFZHmmfE12pp3a08ECGTA3W8ym0odxSFV7r41VGvke
wv/1JmjHccLpag5G5cmDvPyMKInZHZMJuuIGHW4mHmYAsOHoJJU1bueqDsJD3AZOTgmea7OxBvRY
BBQItsA7pOOBBO7Icv/6rfQWfvN0fsIHNTOCgxDia99a9mcjGJ2NY3b2Nukd4DxTv9b3WnzRLEyB
Sf4GK5VMwzQXC2tUsa99ZZTKQnQ0VO0nFBtlV6etftIiczhKLY/9/SPxxprocRKjDXnw0W65flhc
kuPKmt36YQxd+xjGyBUUXeVeRGJOaIyH6Rb03RrL+DUr/uvuRQEcnVWWlHhNtCuXBXzYc71bwpov
NHBMddf37qzjytNmJTM0bYp+lyIY/qlTxcBJuWwyc+MiR/4S4muMfkMCzX5T13bT+BNyoU9mXRdi
H+SR4zyGVeh+tWahh9/KJFeylkgMlg917ywy8CbPo6l+Llu2ovK9EE/lJ2Sy2mTbT63jflZrzS22
tVq21UfDrWbtqxjKPn9wsApLaakEU1puigwIdY4mrtdxEqVefIg6oMC0Al+HAdDpC5095Do2am1X
IHScyhvrrRY2hdh22A1dmgbq2p57JP3WV6jU+YzNhxMq9LO6i7k2P4ww6X6nmNn958FPdP0GH+z3
RTreALOZVxU3Rm6EusWVVXrR4M0oWl9yTxPIjGk/pymIn0zIOccpToyVDPTmmLEcSSHJAEJElKSL
5QQwuGAE0YhepJVcmqA3Gc5iBh7QttrPnfW78MJ3Ui3lI4LG4FMC8g5mYCnM5zEPakaotpeqE9OL
Vc3lP63eiYttMK/1pFbf/U/pJrgiASh9EoCJY99CNXb9KVnojsYhqeFTHVnTAV215GGeo/IA5nk+
vHMp7nsCBWaGeOJIMsz1UnMa1AXc4OChpt7+pIpx8lM7ar9n47jG13iFjPz9rYJm4a0hJvKq7wPW
7nqtzBCiAG3QXOrGzYozA4s2P1v6oPwwlMSsfBCewOCHxPBegFcN3UZBi8c7iNwZvriZHqaQ97BB
ObYunew4znCZNyY+ypW7bXF1y5Ai9ZWI2xIJSV5y/TPnsKSnXffGpS7N6XsBKedfcgrjZdKLn0oi
qpU2mXzqv3eF1hEkEnJcC3obbeFF3CzSxs6HwpwvAHH6yziO2cPcOWtib7cPJSsUPhhpWwkHSH5W
f/U5yq7CkjKthgugihRThkmNn7TKap9zvUt2NoLVK2f4zQXJSZgP0zfiKrpeMJl6cCGz3l/MYZ7Q
Dqk0b9OnrnVAKjfcF6K015R9byMDOwldjhqM6ADI5XrFcSrmUilIm52oVtVNZaBxHgdGnG/GvJ0+
qCF2Q/3kpSv33s3Hiq2xzJ2JR3JCvQxIioZIPeQ07dJYc79VUtv2qab+tLO3pgf9xkpMQuRXyvQd
etzi+2khXKZF1rUXK0D0yJ966DeWSXnoa3YkVgLDK0picS5l4GNSyUtkGr7YThVqld1mYXsJEiXY
djpX+0YR4NL+6QynFb6OpWXru8MUfe9bsy/91utMDzlWPTB8mSRon0NmYP2x7tq+3pqdlWLXoSvf
uAK9cpe3VneevRbDMluLQ6TUhNDMBwerdKZVzAKSnZP33S+zsNV0g/hO+RHpUz3dq+Y0VWggd4Jh
idOMa9/j7S7D36ccwYsRKD/cnutjBHtvtDR0BC4Wrm2HHAlRv3eC/omxxfDuSEMcozmOcg9qDUjB
XC8lml6zJhr/l9Lp/xQ1dX4wcHlJWn3iW5Va/vvOYE8dDzgE9SKpOENou14vANA32NGAmmSmm39G
XId2favX435ywmlN5HXRN5Bnh7tLuoQCvSTILSKOMxlBLErPvFhoPG+rwkQvgM/+YpWhg/p+PyV7
/DwFKGM9mw9GFa3JldxGILoVDJtf9Ta43+SL/ivk5Qykywl/3osZuuNZdJ1ZbbxUn3+7trA+mIWI
126O26PDvcFMBZgomoUwIa5X9NI8ybBzty9B3c27CBucU9gN7i4c43kl6twGO5yqELbVSbkdFc3e
66VCq3fNUKOQMoJU26mohR47c0w2dYXghYoNzg9XwYH2/vlZWpSS5yH7IkkC5HkqmYPc8r+2NBFl
ELpeUF1IlrME7KIz5Jsehed5Jwxlrh7QenP+GRpXD2HbV5q2rxKlULeIfOflNp7MKvXFXLrGUxIN
zr5S4eH7dPIcfd/auZtihQ1lZGWrludA/mhIZRiVAoOQwM/rH63naA/YE1yymNQw+Vh0qattG4hj
v6ooqqrnIRysd45NpI0rvUCYfdTjEnm+CCKzO1p9b0/1JU777BdmKm6+VURbPXpJ0jV7L+inH/ff
ze1TcgdJ7AVtdHgcSxyRA/s1m8aguYi+Lh/1ZlaP9L/FtyRUO6QbjTXhjGVtyxOC+CBmIZILhn+p
Fc377PUyx2kzBOEeUnxrcbsNXSMPTqXAAwt7az34Ys+Vshn0bv727qcFW4j+APqMdDuWMjCuVdCY
GrT6ojjhoMHFUZJ+63WVFz2OQ6nukszih7x7TcltAvHGlIY2yiKgSY/rPHAsTMSmrPw6DpQCsdHb
P+JYD1Q/dpXm5f6Cy3DCHSnHL7L7Si58U1E3JmlZpSvTRZJhjxmD973wQFF2WbNWBtyeHmoAkFBE
EtoFN5C+KvD0BpWQ8TJUmrGrTbPclJOnHsIi/HemIblSxL31ZKQwrAa+ThJ+rz9JCe0YDFjplwK5
y2gjIMN32yEy2x9WFb9XahMTdJluSAi2HK7hwXm9Wu9NsekCuT5k4zzsHD3/NsAp2/aI6T2kfWeu
TDCX8wC5HmwmEhxGppJws8icXNKFAbRpfSi1IYJATEGTP7Wd67U+wKsMApUeV4exwksSt+bCeEWg
hTGQ5tb+wzR++Iqbpheh9lgVqV9XuQtJpdGHj66Wut9qRTS6H6B8+kltPKXYFLkyMnWG2uhuclvJ
dmGCxidgaaXbhQWkcdpMoog2U4iw3iZyqvzL/XO6vOlfn1f2yyWEAgrgItiR3WHc2tfiMHSKeAqb
JALErNZ7xmAFkyG8d0ab/q5WmNnB8YJpJYu6Xh5JGSkOiWw2DTbGMMT469dbaFmru0yh9tNop8dA
z/XzpAzJzqDj0m4HRakQYosLEBZW9T1M1TWp8AX07X8/AOgIjA2iPhzIxWl2rNoLU1B/e6PBU7XQ
YSwn2qy+ROB+t3ghz4+j7lofWj3vT0Jrwl0N1nOb2Eq1cj9fx+T//RAceOiGSR4dv+Z6J/I66hRv
dlWswgOQALSt0I8MUc/t6qY7B7Cln+vOCfdQO8zD/TMg/+r/Vy0QNWSLk0xEkm2lkNpiD2YsuIFb
RPohdezwcxrMwUNDKr/yqq/jxusqjAO55+je0wJa9hizuJzVzpyNg2tSn+NWqb1oky62XhKsdSuu
I+L/XYoxPPk502Kqruu9DIBTlU5kGofY6fQPsdJyjwlt/B6Eo7uf52Att7p5NPr21BxIXjFiQ2hr
sYGu0reeoA11iIseFowK5wUTUmU/0D3Y3H9Xr8KSVy8LqU/uTTIF3hY0+8UXY4Vc6LgE6gdhte3z
3HXBVlNc14dmqh3UNvmd5lF1olQev2B+OPuhFbmPqhunn+0CtyUSvebAOQQeYZTudiLzOk82nue6
k8RPcZQrLzMO2Lt4QMpZQDE89KGbQ4GWBpNoGewKu6s/3n+mxaCY9yWfScpjEIhkfbx4Js1qJjrN
nX6oEUv9xEWdoBPgzEcjNQQ9aCDUqln0R70XyibKZueYFbZgEquInWtMCBq4KKve/003R4ifJCGM
zLVkObDcZrWKNKNnyHRwjdT6gPryx3ZqpqMokHUty/nP/dWWH7/cAFIF7jf6omzC4uMv7XlkfmoY
Byg53ufUQ8SMM0C7Wm3UQzWbml/DHPueVITGd6/M9IlcEDU6OsHLijmNSNVglRiHik/zHGkgZhIj
CnzHqaZPqhErl6iZ9VOgNGtjqNtnhvFATwSeI/GOmcf1R2pYgaBTOoXHjGbxVmu7fm8k2PiVZkaN
6Ypyl2U5nr2dsSbMfPtuSbN5XCmlbVFfLHa7r6xCAG9Lj7MHt6kqnXJXWkb0mLqkaghzrZGFFusx
T5PeCTKFoaIg+i3Wy0YTxZmwgh5kVHDn90OqkJ7l1Hiuh+jxOCN1mrt0W+6/2ttl6W3BXuNe51DB
BLzeYOHEKCvbQjvmgaHgAIlbF8bpv816GPfxHK6BvxZXOU8p+90uL9WCtErj8Ho5mA5daCIrfcSK
TGwbz+l2adkb34wijn5Yitce09G1t+y06ue87ZUMf3GcXpdHL879n1k5/3G9vI1BVDch1HDMuM/P
HVBFv42V4VBXyYc4b9VdFqffoTAa+/u7fF3M0/ihXwDChSSVG4BItlg3LNTYa0JTO2Z1EH9zsYbc
mOkQPqN7ph9mg+yO2W++kqa+uShdUpBX0upnGZ30GDU818v14ygsY6/ktoscAwHTbCIY+NR027rV
1lxG33jByM7wuVCqQoW4EcIC8GvPuakfI7BlB6wJAz/RtPpgJGhS2FRYGy/ommNQltYWeo7+5/5G
3x5neuyaQZUMMQyZqsUlMaD3qsezYx1FBiMr66x8oztDcnAjK/FnNXqfX6B8sfxIyIPUADQSbzDs
U6wb6VCn9jFxR3djl677FIHkgOpZIzq5cq2/9XAoGHGrYxgoa/Lr04v2RaHMfWcfU87wEU9n8aQP
Ejo5mMPXnA9nJeVb0A7+93Tw+2BYEHnpfS++1rqcR/RQYuc4Qy3w68SYH6phyD/pZSDbw5pxEJFd
HPTMxN0NxORh4g70E8rXQ5+380MS6P1Lk+CsTo1QPhtVkT+3DkQRGkfRBkBQDhZFJSUagnDI35dK
yldDkUZ1xp8gNJYoR/qsvVEGCfbN2pA/W11ubQwNUd5adGuaN7dhhbAtHUxUBA/I0vXrFzP3gVY0
Tm8f69JNjp4OLQa9b+d5aGzwB9BiN2UWu/u4RrHx/nlfJJWvDwmTjSuKglHa1F6vbDfckJELjAf3
FOuf2eMH+LVRI7xTaNrn+2u9cfzMv9dafFsViq1YjrfO0Qk17MIdqOqT09lnGyLBRpi9c7y/3sIf
huMn6ekAwsCH8X3Rtbh+uHiuOjtg/n7kaupelKp/LrQu3epN1H4ehBf9rr3koneVdepRDvGRZxv3
JCqSharU2/s/5majQZ2DBCdv57ZElmDx7Tk9rtAqxOrj6Cj2BnVn6wxZ8zHyGuPTe1ciyZXysYCx
MaVbyvCCPzMdheyW9ByNAyWZld1QOfopTnX7nQGFGRpLQLBgc5kCLR+qc9u5rAtPO+l2nV+KNvqp
uNXvOBvzFy1Xp937HkxO7EhhJRWRxumNwAImP7UTZoYJ88g2N6LxkgevwLEx6/M1N7Hl1cdSFAlc
eRIKxsBwcd/2YhL4zHAwYrWZ/GpqbXkm5k3eBtoumoxfIjedlQJl+Xm8rkklJB0EoYWpixNiTQnD
SbOxThEi/Hu9KbUtxqLFJrZFvGtnGm73t3MZdOR6ks9ETwQYEMHy+utoMnT+C6qSE6DyettplbFR
RxCE22kY7X97BUl6dcy9GYZez6d6f3H5l/9VYCJ4IBdnbRDPXAHLabMaFE7Xj5YFkrJWvxtVpW67
QGCNdX+Zt94jXQeKDih+/LMIOWVeWZ3nDtYJtzZlb0/TF0OBv5M4aFMjrBI+1qFTr9x6b71HRiA0
e5CCuiXQ2MjfVm0a26fEcMMLCvL9x8T2UkL4VG70fFB/3X/GZWSRW/nXess+hFlUup3SSTqVY/lF
FUP/gFTh9F8fO+6aFN1bS1Fm8HAygnFsro8MPSXodmKAzVLTqcraMn9yuKi2kpKxEsXe2kUI66DF
wCxKGZfrpRJ1KAIXNMDJDfo08QM7dDd1nKXkDShc+b1dFCvp7lsPx10P5Y5GlVRIu14xDxvTyNTI
PuEIIQ4EGuWx0wPrlIJOffdSiDrJEYxLkNaoiq+XmiajsxIROSctzn9nmTE9qQn+WVVQjSvbePtQ
jAdkXsFMjnLpld3y1zyu6we3KZ3OOTFIiD5AljfwKxmkOmP9PnQFNS70WcY8IAtlp5OK+/qh0i4p
pyA0nJOhd2c7k5bJ7tACU3OBrDmQ843Inr/cP/u3p4QRD0RJyDAS0rE03Zm6GWdCdw5ObSh034bU
elaFJiUAGvMAhPN9WmuvzyiVaGjAQXHA9WxxL+RBP44NGcKZu9TeToUInx0zNVbaQgsc1P9dhiYV
+p8kZmDLrrfS0MLMmswxxC7Qyw9OljWbZs76l1iZJn9I8v6pqpkeOEkQvdRmnGxIUYdog4R5vEv4
l980vX6EjtMxxtR7ZyWqviL2rqO3B2qZ40uZBmpoCSY2+xF5rkxTTondh34DVuA3HlD9g+iGr1mJ
+pGS2cYearWxNdrK2Vh54R0sq2i2UxDp534Y22MxpuZRTxpDass81+MMLrTOQhT2XWPDmFL8Y2FZ
uMFJj8CdoaSnKHa4s63E/p0mg/2IYla6q0xzeFTMwTkVYz4e+6rxtpYASj0kTrhyX77xKTG3B44s
O0p8touPtrTzhkS9U07gRcdzFqGYOCWFdW6pElc2+O2lJNadoQBTsMXVXKaiMa1yUk4WF/QTLHQ0
p4H1nMO+ECtL3dyQtgRAMK9kIgA83FsctQy1txQllPjs9E20jRNFP3lRo/pO1Cgnw4XMZ5qISN3/
bG+ej0XBJzEHY0HpN3R9vmEHEkaMMTkjP9Yc4s5qDoYb94fCTNZu47eWouUpBYOZ79HSvl7KUWC9
RHaQnJW2xI1mtMfHQR/bzdjkxQpB/CYY8VR/L7W4HbustyZrdBOkzdzOF5FW7KbIiLbs/68wZJZ5
fxNfzRyvvkK5nivBV1wj5IuLA+lNkGadGlHAviutTaGU5TZMo2qnjzM+P04RPgwWgA+rcJz9pBgd
0H9lBj2MiIKeaMUHD8Wdz1PYV6jBUJiUVRa+N6XlFzr434FA4XTxEq43P3CKSksMNFgI//mHpLO+
jboWfs9Yc++ZWfk+EUPiJusxrQApyXyVA2Zcr4fLSzigh5/istIX+6SYxVNSdCiVFI7io2JQK/6g
R/VmJnUr/NFskouNHdxKArigjL7+DCg64LUgrAD9WwL+dLdWi6JR07NnzKg3KioiuWM1zubTrKcx
zkuZ8H7aTR+3dHzy+d9GDxiweDDw6/fGLIk4fFUDp/vN1iyOJKB6xF4rNz13KtDDOVRjHwp/vrf4
uleWWjbu2Hs8D0gjIHZQfS4BF6It+6TEi+9cpZn+FOaZ41uAz3eR5gyPY1DbGxdLhOfIjtRLEGL2
df9reOPje6VkWSDyXn2ur1/9iKpg2aIjdi60fty7jRqdy0RtdtVUTp8shpor6735kmkQcSWAN5dS
9osFhzmYq7zPzr09GhzwdADGMre1P3h2lPHvyNrMMAHCzZx1+qYcEc/ho1zzQHxr22GOyBkHKZC1
TMmDSng9goTZ2Rmd8dMIHmwfYp12NrPuK/9n+GYoXraxpybe2C3uPCvXxxvhVWaVwBgomKl35Gv5
K79s5zqcgmrOzmaXBTSNGvfp/3B3ZstxI0nWfpW2uocG+zI23WYD5EZSyV0SpRsYVaIisG+B9en/
D1R1t5jSL44uZ27KWk0yIwEEPNyPHz+nc+vkHB7Fa+58Pz5htjCVP0gphFpwlJdL1QPj+8MUFOda
I+ewGr0ReDjQHhHsvDdxyXtNsvkH+GhlocO3hqJIDcLk5kn0YuQMAq0RdOdT5fmRnqK02KEkzOCS
rEKtLJFRKZgF1Psg3w6W1e87q/FvaD86H7zBfq0n+8OGI/UAj2TLrVp5cJhPbnVTKjeftWk6ZF6u
grCBLXLIaapHbLUahZCluEy4D2dzPdgfafM3+yTR/vy9twwodMUpUYbgdjC1ZL58BthmOdVYMTbW
W8EEPXzIQ8er5AWCHNPF5DWvweOn2QnQOIcHCAGHB2XZaaKAmzHJVukY54FdOhsbIvzGMts+xJzI
RJHDzKNMlO4r8XtNeb47V6GorLqP8EHJvjhITkWR7CZWFRx47a0/V9Z5OXnyWlP6gM5/T1tWDc5h
qnDqKMryNYD+pyuvahjrtDB6fyfhepoE8NDMzJyROfp5JQJ/j01gdzZU6Ee3aCWGSjckhQ32fb9+
sCd4DNeMLBMAHijeGkFPwe4UVRE50M05dlCkNtlgxLt0bH+zR7muwksFJZBylDLxVNvd6bxOBeVS
HKfJ6A9SV1Yo1CSPbacvUWYs2tmvr+okOj2vB15hUR6uXNjT5LaA7zMKZy6Oue+lG9dpxaGdFF7g
i/lau/cnS6FJBibCRB+cvFOOEVPoyVDkfnGkyuU51VXseWExIloaNKn/WoG4Zq0vt2jwYrWT9xCu
9KJ1BcaVNEIsL0paJmH70c1p41d3JPLWNSd0c1/bbXBEVswKsXM2Xsk/T+LxenNXXIHDhcAEr+kk
PI64tmS59Ipj1dqF2BTIVkVMa1p3rWVf2FqBKOavn+ZpQP624krkAJtd4YyTWmVWXLI3c48dscwX
mTMfMZsKvpa91pz3mOhBfyPLrdPggwq8WI+EA9KBGm7Jl6tfm6A8oToTmdbrp0SnHkT1hCPiZSzs
Zdd1+B6Xx2xxNDq/be5GQ9PZTGFnENpUytMooDmbo1dEWpwrERoMmh5hF3dbR9ooTFughKL23fd9
hdSkh0SAtYmL2di+cuN+tl0McCbeOl4GHtrLr6pGg7a5ppfHYcDFMmOcFvl/4UZebOtvE41MRcGP
+9T4nf2uq1JrK/zBH155fCex/Pl+rSUm0uwr5KWfJEz5mi37qVseMc1aYESMzkDz3K33TjNkYZwq
LfTM7Df7yd9WZZbbWwW1KJVOdmmsFd7gFzwlkVneJRzWh3IyK0gu87IdIJVGlS2fqkb33y3tsLzy
nv4sKHBU/mvxkyN7jJsJjYmuPNY08i4VMn4bBvTc88SsP/76Ef/sZST9Mnk5mBVDuOTlE/ZrLZZV
PZfHuYnLT3CTs62X9SMYEAd1WFAJ7X694I9HFVIAMO3oaSH08UO3onXTugf4KY9t0tRXrcTrLE7c
fj/O6hqx8gRJU3+6H3jSr8T0n20juC709HSKKzo0L69Ut8a509OgPGr4y+wTvUk2zsiorFF48kL3
kMtfBKyQX1/tTxeFi+whz0gv+3SEFRlkeiCzqI4y6Ze71PXqt5bAjNBrC2cX26K9SWr3NYHkU9ro
896lvljFEiGHcW6+vNQq12ORTTXbR+b244wY/4GTa952TdrddobzFWtV99LvtA8Ng+xH3DtaQGTX
em2G+mdXj7oHswokRmsP7uX3iCcjRcylKY9FHhg7e3b7L7oM6EyPefJpCpz47dz34yvP+flBnpxx
KyQFlROQCD3ikwcNKcHP5hmY32zRcMdUXbtreofpfj+d3lmzrqtINPryWNi5s4N4JPdeEsw8kqo6
i+Oq3tHslW95cK/hPD+5HQhWA/9y0FOJnCbitUtjtXcLeaSXg8xS788bz2mtrdeijTgbfryf53zc
/+YOXA8Z0lFeN5giPzQ/Y60WRYYNz7EbpMDtCkp1qPcVTg0kA8XlMPaIyDit+8pT+OFaWZa0m//A
PCLnP3kItbA1h7FwecyVYXzNsZE+g66Snefl+JCsQc2a5tdy0ZM1oSEwAgx6wmajtYJgxcvtVk9d
Zo15U17V+Lsk+zb2Rz8PYdVWThXRzvPUtR6rPt8Fpprd34OsWHzFdtEZgffE0O6p5Xq6yALAyuuv
qmapLqjj3oNwMcg0dUaIwsn0yqF4ErehQlJc0gSC97GOhVkn8GRfD65T2Y5inlnt255RydHJ0HzH
5eYAd9G6/vUuOi0iWQ8uPkzMdSaHTD84OQ7byrPLwBrtWx3TtGgyKWGKFC0AF6E2MsV52o56W2yE
Gww7EVvnIshfszo8OTn++grsK8r59aw62VIQCRjrthL7trOWdBsM03CmFa0OJ3IONulk3juj70YT
0PPm1xe/fvB3AeWHhU+u3eqEpaSo7Vs/zapNhwrWTWqa/v2vVzndvd/uMDMyvC3oOJ5ikI7dFoXj
dvZtk5d5FnrOcK9Rbu5m3xOHqsmDC7ibv1lYfbs0JJCAKdBBgmr78pVpgy4Tuljs20VV4w7jOHfj
KmjNOUY6YT86r4F9P3uGzwrfKGrwtp42gBbPTY10dOxbES/OtjTcJsIGDUKgoYnzHFGPe6cTcjcZ
w/x7rdP1Sp89GSzSyNUw4WT3ZJ2/avWnzq10Rbl1+iY5NzvmuJeqek2c5cd3k6UAHtapJ/jip7pW
rsgbKGCjc2sa46Vkgju0Ag06SD5k8KO8qXlt2vcnW4d2D+AptSo811O2Ahz02lgQer3t51SclUUf
fG0zi8rO0qsotucgcs35tQbQTx6lhfwM84+rvRsR7+XWwa/OSjOzd29xzoNGGqTqLJh6Jo4qZR+X
mCmKrKpubX2aX7NyPG1zrs8SjJ7kcYWSVo7dy6XjEdevvjSc23pmBjZ3Gxq3NnrqMTzJ3RzreFZm
Itk6Hk5DemuJKNOfZ6b0u2LGcSpWqbuVZa0fOtG+Rll/+SxgjHDEk3StZHVqO0qSl9/NSDMpQWnc
L+uIRHABzJmbF3Git02wiS0Lqu9QqnR4X/SVcH5PrP95cZZlNBrGEwMmp8Q1OVrgqpiXfZlqL9ll
uDCccyPlJnO912agA67j30Hx21J0KJhAxVLRgy338jrtlFzFtyb/ywxBbZ97RrsbzXw+BG6P/gLD
k+oiyHT9nY8BWJhiW/pb5y1gKItDVFthNlglzEa9XN/JjakH2E6fqolRkUOAuqJ+3TVycD9kjTTG
ONSQDlheOQpOoIR1WWBFlOnAaznvEZF+uayZNOWs7MZ8WrpCYzYukG62RYjKbc68vK2HbgN1SO/v
LGYO/WsIoHp6OXeF7ELbjCG7oyIRb1VM7fxKwvUy6PCNVltjVLoBuuntoQ/18ouRa0HWcxP9CX4k
gzV2lhm7NC7VsHG6onnwy3p4bQ5/3crfbwEIwUhOruyQlXH9A03S11DvGzxHfgXo6DDKnsZ3mBFO
oVEU8svvHI6A5etSawayOt6Qxp5Eb6nQLfEwsv/KmF5ivU2DHpYbg01+fm+YqXc9DxIHQt41z3nl
iZ/eV3Y69HnGI4DmUOI4FRsA1cZqKphSEWaD118kfmntZ1T9rTDxXO2A7kD5mtL7D/cVQi9aQCAe
OD8SXU8e5RBjBlUEEtdYzaPBrgnlRLXIBbOPldj/+sa+jOLcWBRp1vANykG/j5fq5bbRiGGepppW
hKnjxoeqLOjo59UYzrWRXI2LZ18hmZaF0luKw6+X/uEyIdeugBybdpXDOF26XQYQQnQhMRq3/flS
BHO8LahWrsyG9t9vrrUS8wNGuJibgoNz2vLuEq2HzlLGXGYfp5+QO6zdEJ5Y/7ZYuqB7JTn/4crQ
PQInZSQKoI//nsTGzEiBy5dslLSKIRjCL8qKsEvzIAhHDqpXVvvhEVL30NXBdIrQhMLkyWr6YotF
mLkrQ/rShdyYRemctY6MbRofuZOtLF7GEQJnro7WbPsPv761J6UBW4gb+029AZiQZu7JuzkC2ebW
YMUypP1h6mgJW+m8qcfCz8+rKcDVq61EimW33vpfpI/Gf5ipQH9QqlO/5/jFd1ldfldpf3qLqw/y
yXeRLYaHXjB6Muw9K9n3Zq4uVFUPPHGvxJBoeU2O4YebT1sRGAtSExNbhIeT98ccejGBSDKlUI6q
u6WF2u/QltJCO8/jM5lV/Y1wrXHjQNR75f05zTSQN159eXh5uWyA0fWE/q6FiquJ1/rFwNKTlRYf
56K+xXrZeleVOm1jz5zPMtTmX4kXz1JA3wV9SnoIbNAcLbRz8WQ9xXSGOOEMqiyd3Ubi3t3pzdhN
m3Yq5jLi3/a95cqpOkz5ZH50VZHcWOhAlY9ubgxvO+QYx9Cpsvmdo5eJEU4eCdnbJC3tB9h6ztFA
dee67SWD64lwRm3fMWk5fSIYjm+VzqxxpMjd2msPya7+W2P+P/6c/lM8VdffrqH7x3/x7z9BNNtE
SHXyz38ckz/bqqu+qv9a/+xfv/byj/5xNTy1qm+f/nZ8rLu/7fryy6NKqvL0b158BCv99U02j+rx
xT+2pUrUfNM/Ievw1PW5el6O77z+5v/0h397ev6U+7l++vsff1Z9qdZPE3ytP/760dmXv//BCwow
wslCbcLwEKIMbJr/+H69v3758rHgc/778/yUvPr3T4+d+vsfKxd1fHr+X94bbODYnesclMckBe8M
6mtK/v0PQ39DFxpICBI3hxsSDX/8rav69UfBG/ptQCJM/eCfA6ph/vHP7/Xi2f37Wf6t7IvrKilV
xwe/PLafG/2IiBDzgYsJi6ek3Ek4KCXU6tNcIry7tQeKhDbqWqFbSzhlHi5dduWW9Zns4hhPwLk9
txrDzpMoK+rWv+0yR+RxaLVDXref2DLo04RjkrUedn6evo6w6dL2vnXJf2sLXtVP5Z1qn54Uu+t/
wZaCO/WrLRQm7d/uH8ck/34bPf/Nt21j2W90jGPX8R7O5XUk5J/byLK+7ZU1wJqkl+tI/l/byDTf
gCySeTFAD+LHlO6/tpFpvOFzVsiT4A99DLWa39lGa/vj39GOExw+kgk7BloW83bo7ryMsTDTMtNf
kL9ESqgzPsf8ztiFSxa0X+PakvjwpDJooYxS9ykDYxwB+5aEZkh5CaJOGzKxS/FUcW6fb+L/6Z3y
y33y3/nnxzJ5/H6X8Pt/hRbjDbgG/UfqOYsIsXZUv4UaI3gDAEBJ5pLHQntYdbH+2iO2+calwPaJ
QQyPrfJ5/9ojVvAGajtMZDJ6eGc+P/qNPfIy2VtH8Pl4cnUgCRpb8GFfbpEGJAmKTYxQEUyIm6xU
eRN6ZADbKq9xovzu5fkrzn0f19iAJzty3fRQFVekm1vBe3GynFPQgZ0zGam2shm8U8lnHceXJsy7
vjr6mt2r3eiXSRtWhTl+7pjdFmEuzOFyTpmkXyvQeAmhzqZXUzwLNF1k1werwlF6Y/cMiG2kooyM
YqRlLjp0NKuoKOvxbOjhJkZJ4GQc22RhD1ksiIn2HDsTUxX0WiIRG9gJeGZavHdkWyC72abWTea2
1XUwFgPfpUkT7OeYbIlshXvQRrP95KGNa3HmI5lchp6+mLw2djouYZzUtRPqbcn/o7LY/BRYmtdE
8+zJ9x1e9Uako6ueh1NZTH7oOJqmRwtT68WGfqfmRX5WD5eizasP3RQXFxVa/7ei9Nr0kJIFD1GO
P0QfQv3r40gfbFNDywqe4TCQXGwNNRvDE95ejbtVxqI+iSpwrmQsFwsxmNZ58LEqmcOhzU03DNDL
dyNtKZv3+mhMyQGKxTAQJcR842XYhG3K2WSsgWZr8xFmc/whCaa82pBdrWTHUu/GlYbVIGasj+Mn
W0/oGZjS8D+Y8zBZ4Typ4nNRzMm4QzdUJavoSieiTvd9+KEiMG4QBSqsg62cztl4i9HfpKPlamEz
ouUbWT0KUqHy7EFfecx9H5Vj61+wa2s99Ns5uGcqAyZYVfgOihxlXQ6hq3nuJzmRfTINb9qPWtFp
ZpTjwwiVPptli84mIsXzqIbPgDu9HfaYQvdhhTizExWYOTThqhf4DvpHC0VnQdpkaJpF7hVMWz1C
r3t+p+qxLLl+O61D4JbhaojRzwi7oWjR3JbroLYWeBgUV8a0t5TdPiUoF5Zb21TjJjNHD78AGshB
xCiH+0WkiLaEcz7r96Uwu2Sjy7ZdtrDaOgTL9LaDUZoP/YNNo+RZBxI3eovMzNzSthk/CYk0axhP
rtWFbdU+Nwm9RIR2P5vOKoqE11sxd3Z+ho3VLCO2ifYZWoJHwaVpnVp3XeyEnUokT1ZCS9hk/tzB
oDEYaQl7TG7urNYhOFjtJMudYU12vjUzRAmwLS3FGHbNOH32x8DOEI7OVBbWjtmiVr9gXxc2WoI2
k17PoGm9gQtXiA3h+DXo07oIaXPxNvM17h1rGpuDm0gMXpiRt62wwg1dRqM+B1qE6eVqXRuM/X2n
WgsuYNKgZEEnLTt6TlVj96xN/mUxlZrcysVpvizW0C+RERu9G/pNUM1bhBvUY81pnvChCNoibzLm
n+jeqypkJDZuaecnntjai7CeRssp1BHOhNftprrtqv0ijcQ5h08u7mU+1iOkc8zBdk7SqD9zubgq
6odCt47omWQN5NfBH8O8lb0IrW5BisJ2c/fT4qJ4t7HS1rxSrje/95JOv6/zobwVgcy6SG/z4doJ
csfYLo1vNhsHDkex+f0j+H9YL/wvS+k4Un5RE+TiqX15UPP73w5qw3izNncA6jidwD9WqcBvB7Xm
cxqvlFhq5dUxnnP3Xye15b0BxgVVZRBrjQk6mOpfRYHhvwFNR7gDAi9sEUDX3zqpn1v/36dzVD1g
QBAVmekgdzvtWVASxm2RJefVqDUiu2/1zraPgz45EBdDGhXjlGz8OjZaXi8rRjd1L4Ilw+h3vVwt
COtg5IS5NBE5/ohoK33BPixcCC0bpmAsUTxU0BIDb8uExKw3oU64LNrHVIJU33iegIMZFj1x3Pzk
TEEzlB9lm7NjYdmZ00gvSkLveuclOU7RuUEovbO60ik2I72dYQM12sFobwm8Kaz9srlQ0owZ8CGq
yd1c6cvdnNEB31iBFJdupuokMuysMMOKuW9sTapBfhGWn6Mel6a6PLNTqdVvDQ57+Ge2WVXh0qWO
tjGmBc1PhkCxzmwCY1DHudS0XItsuLRN+tHGy2SSkZAt5l0eHaD0vV2ZDRBwPnijcafVM4oQHbpl
jMn2xXifB3XQ4SimsuC6ScZA30rF2FW4wuxMXKneLQ+FX+tRlgwq25nlxHfJpeH0oVnWiwjR+MyL
TV8hBxvacq4PUx1gbujnxVLCmGwbY28AbIlN7VnlsLct6NaRhnSjW+x8nyNv2DGt1LUGMZb6u98W
ABxiOSeoDsgDp6q29fPcSaYz39VQ7GxNo/0MgI5cSVN4XbFFlFT2ehAqND4k8nO4YM75ZtYMo+3O
hWmnuMnbwi6nu7nWPYGLIj/bxUKzp9BD7Ko0QywzSzbXwBTFpR4kgLuqbs1xV2gB5YXdZxmB3MKw
R0MRZ/DQIR6KAdk9U2PiZERDqz4UhtUgK+LqTbbL3MlbtkGVDhl+iM1qWTRzgJyLxe0uGwduz17v
JzvbD3zOdED/z/FvDKayZ4SLwGI2seA8jroB6ls0NoWDFac5l+9cF2aEcKoUv4xA+ZGEEIDWJl3/
KM28+nrR8F0MC1GptxrOBEcGlZD38lDD9sKgs+c07J3a7TcLeXsQGnlWvlf+IO0zXdbiq4cfcLmf
DY+MrY0FJMI4NQnYeTpN66nZ5biz+XSWNjIugmDTVa525WpV4zC9OCYGMtEwuM6dOpcPE3pT5lYl
UAC2EJD8HimICkzJKccuxhdl6v6EYCmMaGEkPWO7Ftq1gS55udp292mYl3rAqZRqhhlRurmfjKDo
u7BxRaBHnK2kJjhuIzAOYtkMoQODXYQe7hMkTQXTKFGVCpzjR+lpLQi24T52rPkwTIX2NfNT5YZW
agjSEM/Mx1AWI/ZRQqkRz5LO18SuEWV6G2AB35MoJJX1tpom+TFvG88Ig2ZRI1P1SSK2Vt0Hj9rk
ec0mK6XV7LSWiBliGtTuQdHiausNff4eVA1QIyu7Mol4W5eL0u2ax9THxyoPy7VRjQ4291eMW11i
fXKOcX2jb7PSNkQTzovtNjvXnNJ+v/TBhKZZUCv/UfpDEZxrWK7A2K/0Ch2T0OZdG7fYPXbufT8w
LHMV12OX3/iz46ghzLyYjDcIBkqHbevnffw4DuMwxdQHSuuzMLGElF+mhijBi7XguCS7unTEJnDR
GHSufJlkk73BE1q3DqIXWFCgQOOXh0AzGzvUMtW1d5M2t9j8xuCRF97SV9knmaXIrYX1VKvmLpOW
B+48pPkacu2hYW6f95PoTbygoPe3U4DI7AZ2zjyP5wWLkJB7bZf06MN0xO9tXNqad14Hbly/j9PB
tfe+whb1MjFK7F4GUzmwdRNZV/NDMTpWeeNjYIq9qAqyEV3c2LfrM6bWlPcBqStlHtbQW8Tb3tcS
mknp4PniS4Fmkd6G6NhraTgXg+aGmjQnaydb0vBt4tsrY6BO22xjjYXthvSxq/pMlaX/qNLE/DiM
ZH13A3TJiXDa2zd27Pbj9TwVxqNcGJfcLGOdJVs0EwZja2WGKR+MwtC73TzGTBeN5kjGLTW9lxvZ
O2N+SZEyj/vetXr7nnHE1t8ClLlTiNSPuHPN3rjPdTx0wpTkFufUfmJmiRUQxfP8ZmrDzLTEHErl
xW/zeBoTHL01WN62URccJ7U5DqFeOnXDC1nV2qa1m+ymtk1Z7K12Gd8NFaXjLpjsJjnL0lzi/T4O
vGC93yTx1uzl1G1sk1ZcFrWtR1JnOHFjncU5euBspBYh8lChR/kxbvPSP6SD5mh70fD2YFuUoyTa
zUKnaKSizMO8L6mF4WkvSzjWRVzt+lgLzFCWuc9dkVV+K3M4IxvHTtqdbo+T2I85R0eEmYsQh1Ji
63LmZZVxzwSpYW+MRrPco9FRSIfGUPvW3rLy5Wvh9w1eanFrfGIfJ13od4kpNiV2sBjLDQbVbuIV
zJoGY1MfR1QY3mn5VGW7nPuYXc4DxKxtDA8MOQ09kQaljLS51ziW5MH5giPpTjRNhSBSkrYzETCX
NYXhOqRyV+JNmrHfpN5ela6y9cgtbMlj0YcBQmqqFOHfNr72fpoXYaLlo7XBaLabt3jsTDate+Fd
5+ngp2FdUP3vmkkM93MBKWpjl0l5N6QtpWJjtHHYOGD/kUrniYbhUvKM0EIx4q1AidhcsxtXbjNy
wNu6RAEfsdqiIL757fR5MePS35labN1gvNRb532NOfPWIKtyt4PZed0FedXUXgXFwkG+MWke2udN
0EzJYx5QDmdb5X8T/UoxvXg3MYSS7jOjiv/EugH6HzW1uFdGMBsXwluS8lJha9P/WU3e+NWODR7p
IE03j/I80+Qm711I5r3dKMiSJDJBlDqNc0ha5dR7hgmQdalT5B4iibtTfgPFJtMOmUPhgxdXRea3
lK5bXRnCKoZdl48TPcCubHaOwnKNAqkwN7zDbRZZYznpYZ/MCUMfAEZ5mBVjT+GDa9qjUQx6tSkz
7J0Ooq0070xRHH6szWVWV1SVXn1rFrNq7zSpde3esKr2a4CCc7O1UciOw2TsZ/08G/0k3zFRUHqR
TNrR3dI1cBm5CLo8PU/8dA4ek5L5uFBZs1FdU+Nn5jbRNFCO0sq6/BrJhrS/wyYUy68kHIt2yGZt
qxU1qYDcS7+tqwnjy4rL6Hh3mRhODN5CRM8SJ4sGCsHubdzK9KvQHH0ORap7cm/ORppzNreIMmv4
s1/Wrb5YDGiJnCG51PPi0PAnWEsqqPgVeJ2LQhW0NS0y9DTJD22HDBInrFwiMh/Aerxk5Yclz7Ib
sqsYI0thIQsai9jXzyx2lhs2HQYPEWCV/RGJEL+NJqcyY9hBLurxU0D2HHVw0B7reO1AYRuKdo4h
Ki0luSo0fDEcZzx6w9Be9WVnizCOjeGRrGVGslDKnLnN2W4+oU3Z3nvNkgGi9Y24yXIGxzeVG5dL
6Br0mzdtWi0fiYiNCodA6gW6Mm28iweNk7iwuK87K5HeAzRpvScw2XZKbjVqTgihK/0KcDDU+3oo
AAGq1G7fT5OVMZieVJMMZV5k5s4XbfJVBmQKu76xOJXoyCBnBVO7FpsFf6DPcBDHOvT7eG6iVpTz
XVVUWUmw7q0vSNl5FEBi1OvIc+s2ifJKAHXrlP5DuEJqRQTJaTkwLS3gwJS0V/aZrq1+9H3WPsyV
CVSom5WLmVVblnnUy8amhzbpT2kc5wMwkde3SKmnpKm2NvR9mFfuAJJGoSG/Qaa/BZX/36zTn1nV
//9K/ViVAnm3F5j685/8s1gP3jzPeFPr0Epx1qHBb8W6771BbmyVFwciWgWlgLT/QtUd8w3VOF01
0Cwq8+9Addt4g6gXBDuGHBDsW7lnvwGqM9pzAnSzOsoEVKZoZvAt0NV5CXSTK1Y0MBkTk7Y0I+HZ
ConQqTWLPGr0rBuPHaYYibVx64aQ+X6CUovzXpJJ9Kc639Tqd2kVjPqTC5DqX7m1O8xR787jZ7Nh
5OMxC+JKP2QIWbuPWd2NRlg1kAd2qQBnOu/QYuo59pyMsafARjHUbEl0NJXHe71BZAhveakKEdZ1
axjXc2bVKkLH3+2iadCS+7xzrPXMGIv7rgPnvHaVWRZvNcQLbgc1uPqZJ5c8QUU9626obu33+O+k
2vkcOGn1wSYGkzP5E4KVmhY7drrNtILGU1+s+sRQDfCDPRqidQ5QS2y1i6dgXodbJ5fTpJ36VNwt
ne0JGY6q8b+46Me9RbphmKIxh54RxkM/XOSxHIttPBg5ohNlqcpjl8NKvJgG+vvEXTBDRGhHJmou
CmnoGHGkVaFIdjPTuxQySOSZ2TpVdxBGbXZfMpyGxZnU0qIESQcTFEu9lgPInF4h3EtLwa+kl7xb
vKbaFLSG68j06/lP1x67fe90094o1FhGS2ra96OuvGaHXqlGMpLnZ40Ujh/5AhF/EcopKylHafDC
bHSosp+SpB7g15ZU4JyXylG4LnZgA8kymmiDuQlYEJuibYIdGMdyKVRP4lfQKbfeusOYYk06AUzq
27pzZmRwstnt4zhKZjddz5V2aHcVHlAx9QLf9Kaw3BpmpRryYZM1mON6U+pvrbHybtnJ2rLLctGo
e9NDqqbZztjM9ncFJiTzvgc3DbLQHeeqvXZwJKkulVPY62YhIaEGklbRI6gciAK3ML5yN6pLpkON
7ENjAb9EfhMHarNKQfoHnyo00A+x3fv+l0HEmX02Buk0OyQhWU13YpwZ6THQ5u93rlY43gbDAjXe
FspXbxdjGO2PBjvB+jDWeibhpbZFb+6GqS/IVi1w2nJbDuTz7+yxR5Si6lThboLY0yt8gcu4OBOT
Nsprz2AGgN2ftdq4xYnQYcKkFMb0ybakL8Olnsb+TvWFXh3m0h+6bYD7BFNfg62tGPIyeYcgTtDq
Qr16zreTY5IhK/ghyQHF1hrJ2CkdRBZaC+YDDyvztwvjvgpEExlc+byZ8q7GAQEOlJ0eda9dpmKr
4RU5Fxukh2t57urpSGml6tTO5Qau30Qfn0ZHulRRnvXod21sFzkAO5RV5wQfgkEPgOMwAk3mJw86
i/OZ9skIfoR6bKYzBNlmqaA51QyO2iZpVTvva39BzDnS5sB/pl+6sXeUdJQ1P8qD2KzIwOxcqfOk
N+FFn/c0WBBV6JE8dO7cJYFDO2FYa32qLfpLByvoAF88nfT3Pi6MRo8aQwHiqSIY8ndD7ZUOh6XV
JducZEVF/qLi2xhHVH/lmdrFIfF10PLYsovqIjAzp8QMFJOv84YmWnAtqlXXYUwRXRRT5291Ndsk
sJ3UiohGoGZHXblkzaaKbfu+0EogHnCFtNwliU67Dzg/sR7wVZ8JjE7SNvt+ZsDgAQULrWIIXLdR
s4jr+cGFd5fsSdL15r6paN1tssySY9j09C7xecmZjzGmMzujiX4RZ0X/tpu69DhbXbYgQsNDbdNm
BL8Q0IHIMAeDtghiB1pDtZsMt0syVA+NEMulBVEkNIImuHBoLF51AYwNXv9Mv0LrdRFADFMVJWUy
uVEPRTDEnqfaLVWifRQ0DT9mHUVkArUpCKu89azDOLr+F73ISEARqUPRcPbTjR10mAuOxkC7kiaZ
b9TxVbMwGR/S8BPvfcyuNiTMhnuISUm3ybRkN6MxFk//j73zaI4cSdP0X1mbO9ogHcBxAYRmUEUw
KS4wpoKGQznUr98nqnq6q3J7arZvexizvrRlVpIMAu7f98rCi9e32Mgs4GLHXpqtIiXROai1m5NN
zENsPZC31TShnc6JHQBJ3Bo3VOecAWnl10Ir9LcCFtMJVU/4oJnNxXIxNVWdkU8ymA3tQqp+nbd+
wEugL+e4Vyy4N0DVGw7e1Kf1sWhiTZxjVn35IIZMXSTi0PIgp17nn3Ks58Vq021sTstGpUU3b5AM
V4B10Mg5vb+leNTX8loUio9k0dyrngyGR91oBVXmpQl4bI7Wc2IH1/qXhPR7ctXaLB9el3YqviTO
2BG5PeOujv0yc8MksZtz2xjLO8Xi7WGCan1IdDBcongcAEYjfZ6HUjuWmUruWkmvsUTPfWpp14ov
REtppyVZeSMFSP45cbrshtWO5WGKDbPf9VpetEFRU9+qL5b2rhd1d6eU7T/eqKxjXw7emeSz5dgV
ZR2AO+YPlcEz6YFbVEG1tN2JKBjmdVbLl3GhcVYA6Z69VUtDc3LMk7CHS293Jg8ZaERULTQ/LWXv
wdRxiW0y1ek8ywnYjlll3ynk2BOR1YCwJ8VT5/b5pZhynegkXBM2SSucBF3eg7DF3lui5vLdXGCe
oU14dnqZHeOlSd71tQfgUut0f2vhPcXT2ISVNpUHjIxWOIFNHj1XY4mnHmUNkGKWgI+lktHC2heQ
k+U+i3Uli6IV7RhNLnV4faf0bewqzo2Ckq9POwe2CmxJJaxedTAeWaN4Qukeu+hyzR/0uQHFmS3v
NBE8uFf1ku8IXC5eMm3EalLFYlu4uX8vppLHUpnGZ5xnt2gbs73EiDcnVNSF/2YmuRtwpxv3qAUK
KsmZnuxhtSJfWv593KbeZyKWH0VZppsmHtynIbHtnYISoY3XNPapq/tPne4Xz3HmpOFK714ZjKZm
PRC9XN2XWZvSC0fkcmYvAZOsFS1GnEUxw1TQGGN9VLXr78cirW8mFS0Cskp3o7RxWy1JE/Rxupxy
DAh1kFetd/Jlmu1nd3SvvZFU7Iu9uJvtyn3S8rh6NYu4Pvo8lhyXXcjHVDzatdFsmorgFyFt+zVZ
h/r2gSaQ9mgMWI2MKzUN9wsUMK/NapWRrL36LHxG0kGtu9xoyshq7XcA1W9pvFCXJKx465Z5vu8N
QFCypI2g0JNvAx3WV68zxm3GtbrP6YnjvF3MTd+Q75BQfVcOmX7XDN1W+Vb1uKxTdgBOSYMmy+9d
qxr2YFZuRGIKyIY7yTtbsafyAWpZYKAnzR55JiwJQ2v5lOzENEU8yrygk5hm4R/4YPIPSyr5TL0i
1dxykPtRpAsJ3DNtCQ63xcxhR4pGWMm0+l6vRvelpVB3R46Kz4evP9aKF3mXz/3FMzONOLKSzNza
3gpvTfc6KhAgkZIkhnVyUaL41Ye1WhNJ/VqspjAb7Pwx8QgHBNKzhyfSWtM7KxbOSa5q2XJZo7/q
CKNzyB91Qi1N4VQa6sxPFmzzofYnGUy1eGHuzR+HPtO5vche2ltzfEtDbO3lVDXK3JjDKM/2spI/
kPPEhpYmmMPhBaz7YQAtH2cq/2DDIRem9KemiYF0fYN7B7WDcxnyHkDOGTXtU2H/O8Vode47WmBk
2K4NgmHPW9m0C/ktXVQRYtarQrDKFpVsSXY+xQRMpBnWqsXwo2pIgdLdHkxkdk1Sk/J+s8456usZ
n7l0bkgj4xAkn538MFN2gAz/bwKpJeLQYmvZpQ1jGfsQU6FzKyhPS/6Ulu3tlGbeqQfNfaV5b2LC
9uOtFFZNy5BBAIpJ0TVBwwfgpnhLLwfbfY/yONBXOs/7ActNi8BiDDQY4A/opRhHUKFOi80ZM4+j
+U7V7njQ+5q7Q8ARJKZb/0wH/b6gyHsruFjOqJPobne75WTaCvKu7eeTsbYPg20Yz2Ty5ntS2twD
PJb3JtL+pU5bb+vFiE9APlIYVE+Po1ar7ySj1yGx6nKLoLneSb+rQ6HF9iVdMXz7oh8vVJi8qaJy
gpVY+Uj1XU5XgeLAmWsiNlAlRH2K+oZdq3tOkrzcO23ahXVfsCyAXNy3FP3xIU3xEnU+EOM0+/UB
74G+MRN/PPZNheomruY3NQ0frZ+WJ/pxxRHIUPCS1+/DnKVMhau+wysrSppNp3WKrNnVo8Fam20u
Ru9uAMk/pVn2PIyGcSM7Y3EwCh5iMzcv5AU21zrDUYA7tXjj+P2o6Yza0Uc7h7ZgttEML2rbbgrF
4FlbJfpPHrBlrzMdbsRiy+dFNm4kSz7rDsJ7O4u4eIQIS5Fh1NXZVqkdMQx0sKnNxUZrGyWWvRwd
WrlQWdz238q2f5ZWogerMUNDry7yi6W2g2pExKQ0rnF31t7GQqCm9TjAgqSlXZuyMm0/kOtPMMFM
MMHSOKwchByH0KDxPdErY0kyQx5vvZU2Vyhueku7FXC/XIAmUPd3ZUjO56cOwnz2mqk41L2YNhZg
8IUt34Bs8n97rKeK1ciSwZwuTzS4JE+J9LTLACe+WzXfPw16Dy8XWzWcDWcpJSTdS6+l/qevpgYk
kT2RDZUV2V+RwsFxae+DVhXbvHRJMNWH9NK4cUERcKkudr98620fLY/ZFCNQQitvkijCp5xkqvmw
Or14KDtZPPGX5udybdw9h2t+wDxev7Dsju+Lt+iPcdw6p8JurE2NsOuhhzU9LpIhhNguYAG9qnZ9
Pat7d6rlycrnV2R6bC2SKhOirSjtnQ13w6vphiNXzCYRfXlcrdV+klJdpTE8GV1hB9OYzyefZObP
QpBgwjWj0Ek19num6ppCEr95SEY5f2l4WV6bkfDEwO+Y6tJUqRPDwZdWGsYmc/ryXOUcux179KdI
GQi8JY+SUmvPI6KznVxEQlwipoBaZ9GuvbQ44uFYNkvlPFVzbm9nH9p/rswF6ziZDL0lxRsbynyG
tBIS5Y/V7QbO4WOje8t5SLsrukfy8RyTszPp9TCbcxn6Q3qahWbfDXGXHFTRgHZI5UVxGauoSSyS
EmvjfjT6eIOb6aWx6nYzIBXjlAJOANt/4MCefqydGFglkqbeZXB2B6vJVNjYKA0xMxkHdx4e7VIZ
OzJVxi9ZmlUb4sy4VIRPHV489LB2qt3FVS2v0hdPuTUYYVqbyQF6fQ7SDtaMpIxqmzWmv2mK2Dj7
BvEbcmKv13RdPUJrtVgmc+iEcFp8sFajE20wJG138FRZ7hbfunelc3tlG15jQ/9sCfzYJ162EIcD
gGpCV+7zLuv2q4sgBDuyt4c5qw/c5+ok5355QkWSPWGA6k6ttrJ7GlbHoJE6R374+lj1DZJKq2kZ
PPHVN7218XV1zIzCDXqpq6s/gOp6U6Zd176vnnV9VpFX0MzkJK39MRXLGtZN2UZZHWsnzYbACZD3
ZPuWWJuHvoxHIg2b791qpKdYq/EGOY0bmKy7Pwr0RRFC0iIOEI37x7LqJtwgDG0RrWnJBtDS3868
iyd77SemTWW/IdFuPsu1df2tB9IYgdv0uyUX7WPX0XXPsYscEzoKkpXTMqFHokD3CvCJdHZ1wnLW
8KI75MG5MX5JkU11FbQk+R91huhwSCXFtwt6blbX+ljqvXqtaGsPLeaQxx7qa4eWtNvprhN/4UqO
N5CAxWduxf0mXqkXkTS4MMvL/KR7NBCNerxGWuYNRPFZtWRMTtOACZiFEebuLs308WRPQt+BZqFe
UKt2nIz83CBaxS0i4gcfojSozayGnErK9YcjCj0LKSXO9j3FKVGrknewlGTbr/m4KQ0Qu6AZ/Oox
mzMDgQZE7yanUDASlvPZpY1xh+owg9ijUTCQq+VtSK8cd1ne1m9LbixnvVHF3ux0LRzzdnh05jo7
k7DCmzrXU7jWS721m9RmbnbGjwWFDsoP6XqBOXjLAzoV85Xchon+wlReSZ12zKDTy+5cur4K4zJz
HtrFWnZcIGZgqLH6LkrLjIOhqqyo7dfivfa0mToX73vsmutdhRDqYKbAMsigTLUjk5+Kk3IhwNbL
4EhY78+ia2/1cYRRaHU10UKveR14zkRBjg3TuMktTXsCMwUHM8X05ORLdklHMB9QZ2enD/Z6P6S1
yMK80teIaBxcI32iP03dOpw0IjKeU7XOd34hmrB0Lehx/GXIw0ab8Scp3C0Cp3Tr51MTCvb27dyM
PhWaCKap6RUf3TAPUQ/rszWLtQgVFDY3n2lhwxS1UbCfjjGBhYbaFd4wvRi0sydBYlka9ZxwNhEW
qfhJaKzq2pCuRSD9G8xZEAzOnWRp3neJ0KK5YbtgEwA64qDHyk6jKQZ1XZRUHVJjS49Gx3A2Yubq
Aoaf233vzdkc8fqWGy/Xy52ZsNauZjUciPlLWI7SbkPrMZ3TC4K3r6ISt/l5VsYnCtj0KpYCqoqb
ZnpJe9ZZRGXeTixzeWoNncnPadCH293MFN0KwJ94dnQmharJSeRZPqeEAFg1MW+ai81EqXnzxVN6
uanstfwhtWH8rmeGzbfhGh9JRu4Xb834ZIvGvxt5iQlaWTpj54nU+QJrl4Y5LYsPeuuO5zmfk4MQ
2o1stQGMUUBoIV2S1i5X6A2SXnQEF/RPpJm5W5unkz3VmQNLSOqG0Z5XIs7CJmPoGBO9fu2Jcw8y
BPdhRVJXOLTrXUEIVFhZWQnMaJE0nk97RtsfXqbutLxvQlCjb16n7jN+4WWwup3xuFoE/uXCaAOz
mNZtmhc60oO1iECdzWMhyN4SPI/IkEYV5IsSYcyHkSnviz1zoM9crswszZOdyWOT3S6KUnsyGxe8
rKuvNB2gO59JkNbee2kxOa2r817l7fckLQrACs9gAsmbLbaG6mExmgmNB584YwTabcDMLFis4aL1
Ps5OX3plOMWFeZ60nJpPObDyioK9SlTNz6E0ytc1z/amw6FJjtQIEQioM1YpYiSZZaz9tdW5EKjG
59JyXLCYOzuO7cuMVCK0BNXigGnndWiZA/Ve1w6E+TxloyjYfAaPJ1l/6+pk/tLCzEYdStEbYJ6G
ogPp6LQ1e+ymtLlLHCc+01IoNpi5nsHQX9rkVhWuaS9EbDv3sdeenalZUVKhzPKz2XvUcu8khT7f
A9t4PGnsorMaz4Xbl98GmwNRuc28cXMQBSepWYNiolJxY9eRuWh6YM9EBQ5zWd3CYbwPw0AyMRFO
taml7A9zMfcf1miWTRCbJqu2k1Bz0NcXq+jEaV2K/kAwxLS1Wfb2MUoFIJTF3EKZ+I8iMcqTQBYS
GGnhPtSOP0VMWP2z7igtiJt8eiaCLtlOq2cENPgNqJRu4nB/LV+n4nbI0vRWhJUxga45aAfDOMN7
ERA90G1a0+z3+oIkZ27iaZc3/bIGKiGUP0vtD88AYCXKlC+ITSNojVr72gMJPAm0bqhReYAVSVZH
qTf9Y2JX665Plvzsxc50TQxf2ylSru/72MpA0TCdbLW1/e08T/cJ1UmPk5eiwUT/uM9Zj68QUXLX
ANgdB8vN9gPiO9wsdLxUBmBwLIu7SdDpNnsg0rZcq9DQq/iuK6f1qEaGyZof68fquT8hb1IC72O3
x6+epQC0ib+ZyXt7nmXKuZYrsdWyKX7BrApSm7c9v4O0HEJj7aaray6ohMit8k99aQ3sEiNvwrgY
c9ijYoms2HbOIwULOhcdIo2gWvE5F7OBpKYfBSLOvBHMdqiVTMiaMyQYoEtVe/dl4eApaci9ChPZ
v7uDJZ+4SBL6CrwSYT23ysaeQZH0cQbm7pX7qFsehwPhyTUKBj+P6ro51x0Nv7Gu7hFAXWJHxo9O
HxsnAInYBTkbqn1RyOweXBcNW6uy60AB0Ra/4sohpmUFUpt23LgKdD2g9/CK2vai4rJ6kJk/3POD
MB/1RsysXc4jAbkO6OatkZxbf5G7MUPU5A+lPI8Yc/YF4p0ogac6IxGsH9GK2p9mqoF4AnnMz7md
rcE4oBV162ncayp272BdKiZAZYHM+ulXbVGflL4iBCKipPsCMJUnoY99GFF/RmyF2Y/HpuEqDPzG
gZOTS70vEDtxkDV+tOooQTrT6QMqJZAzGVP+1MWjLIKESWiP7vFJNsb0ra3qCQWVr4GedW9oXEUS
6A6JMXBLX9fUnfBzTAtgJEOS65dPrYD3bRx5xq1oHNbCHR951EsVsqySckUT8TQ9jXwhwJuuq6hY
WnEr+RGAhqkVXH5x0zxBKlfPZOMy//vIh64s9sK+qyspXpfcjVFUtFQyyLDn2jSop5mdLDTNdRi+
0T0JoqKZExyM5+TuuF1df0CJ0yoqHIals9s96peGBcvuEII5KjO/GSS8QdIOZjw+0onGXJjG5nNH
Zk8Xqcqdku1MYXiznR3UqaGfOYOOoKSe8q2JPBOMyrSe+6Et5ban7eBFdtzwIJWyjeZ5qR9h4uqt
nAVhetBgyQHnEAn0KPHEEi1p6n0oIgD8AG6d/1+riQdGMEzfftGvakicc7dq3hF0TD1xZIIvkO+F
0LEy2znU2/KiLX36zXX8p7FZ3a8L5NDGTCeq3WrvkeZdcMg688qoh+t4zirc9LwE8XJnyLWBCzd6
i6Ass+63awzZ0ZSdre6cMpY/ZG1PT/ro8NbT02ZMB9rNnKeuSOy3jKgc/YB5Jn/KWWApBJknWQaC
NEBvs/pyvLenMV2POgATlbe2h8jYTDkbPi0bAWo4qbjvNzaZxCoUObQC5y/rKzU5fIgKBC3l6raL
5p7KOA1EKq/UBUmQI7a5a+vjC/VtnUYRkp2k3wY8eyxpGk+PI6uFFQWHujkmdr4XNp/raplYo5Yk
2xUxo9keUVz9vnB5bUVR5GzRg1PuHFnjratJ85NQ7tkIcqqN1ww5+5YPzDwNmt5FRTqB+ZXmd3vi
QL8diU7nT1v2vnbvaa1z77AqHOZhUl8ZeYtwtboby9yXkT0RLmdyN7B0F922h93byXXS93Vrr2eZ
5fSqmXaFkc5afvpcBJfK9DszRFYgXghnt58Khupvuljt6zpN3qveIlz2NTJUgqmAyUVtm94pU1TH
Br76m3TI3aUlZeTkUta0WwjVC6HeHbIj+rK9uzk/Qb1akN/AA2pGlTVZ38e+rfZjCzlVTP2rPSoO
U6s9OrKtUii6vr1iXWiCGWPmT1BPPer723g1mea7lPNn0vTylAnyCrXcGQhv8MZHemfAebKEaZcT
GotCyrBp5rjGTKR0Rz0evV1b88pOI1NvxVMUet0on5ZlpopUE5KmsJlHWJsXI6oQWUTCQLZgMhmc
M97KQ+Uar+Wcmh+tMI2vueD5KTSZXudxEfd+Z/v7Bk1f0NaxiEbclnt3zYurW4zrAW7mwthtJrje
CLVHk8CvOFu9s635sFhqXLyTlVnenqffvRAZoL+IBErSk0q8ynrhms3oIo+Uhp4+SEY0DFkrvZAj
Sr9HNWMFHRztq9f0xTXp0vmsm/MYIXsgR0RYL5xI5nVo6/So6JVNQsru9J1ZtC6coVUXbDpIadFJ
I36/wdMrgYUvha+O+uS6F43ym3AZ1+e41b/PSzLhh8gAHQzQ1mOtr4oVzfGhFzNjQ6NNHK1AFCHv
bo0qBCCuhXULMAyfemBRBPSut+91kR6K0tHZuK1WbFcOrxB3qPxSTPG6HVz5jZwUjgwOxyTwkAE+
Z4MhQ2ED1SzkuG2TeVzVbbS5vXRFed9KxABC0FiuJ9bNumox7CdYK+FfUtLHjdbcACx9JWJMMIbm
0ghL1KzI/EfIXQpFIlk5dM6mrbmHqsYYeRviSx7EB2Wu3vPixf4mbfqnm0D2qbCU+pKWZfZzkLNB
a5k1dt/9cTbPQ9PKr3O7WpeJIyDQCOe7kiI2/kSnMP/ElufuKy03bxTfs22p9tTo8XynmbxmfmI+
J6bxmLvKecn8eMOtoDP+WeWhiP2viaRnAodcc8r4HrJdrXXNA1RUG2kO+hNLs0hYnlbzOc+X7pFQ
j29Yjz9H1wJ0K02/3qO3vOLdlNvR6ttHcMtx2jYdw0XcG3cJWYxqYzciPvnzrJqgtaV169G+JRtB
sWbcn/vOrLGZjG4PGzzDBczzhPDBtphALBoCiiR/89I0NUIkIsOXQpYgz3bhXHk0KLVq7cIPPEE1
bcKJ0Y4t3xIRMHcK/Rign4MWsl5txKqOv9H1VXbBWFkG75NP4K/JVn6+2dIe24qqXnwF0YIF95On
XotWJrRLLkeUxT6Kk3Tiv/XSeNpjlPQjQw325wxnsBcYE1MIIMMM8Ew1l0Qr0gtU0XR1wOgPWR8v
z90wMiG0RY5yxpb5FIxZbb5KqIQ9qUBveh+Loxv79qmT483hkKQ/QD/AYzGtFEbIJVRDrsjJSb9L
u0Igi4R4re+80Y53Q9EdpME7e7fyYTzMWrL2d6hwBH0ecim2fUZKdk30YajBs0Y8ZdBViIQvPC3x
O7ZNjR9uSK2HTokBOM82Ie410ujZfEq191eTurk2WfGG2mKPYSEPGysf7oTIVPalGpb0qK9JGble
5+yKJuk3PZUBZ2sYujOdKk6866Bbliij3MY4Fm6R2hkD9YTWNS/sMQZxgv+JRlPX5uPaotzYwpDU
eyHc9a40c534c23usHCtwsrecx00O+XMmrNpNxAiM9zk9YI0JwN1UzAtZZs/0S5mDmcMMM7Vlajy
IjtdFU6QkaVG/3JrlsMM5S6JdadRgcimDrk7Zhu/0gt+UHPwl5kWhdnRrpOVOd4tel3VJ7uy4jGy
tNL0Nl2RVsPXYTFt7QEtGQ1IULnTtBla2x6+LbY/FsjAUFFXb6vWxnmHmhl1axaCceZ6HYwdbvf0
0290o/iZapMWbyB94WHLYt07TLBH5bRrRQwXsMbNvxIJXDj3NR1NoU6QcZgBLl/AY9YxNJAWnsqu
pg2Qd36fen2XHhYMVG00GKhnZr/B0d5W7jZWThGNme5HSrfjy2Ca+1rgDWNCmR2juMuhyn+CJXUf
rlisTwcznAt4Rk9kVKPq/wFCsXxfm8k4DtiPP0fDGtzjVNEA9SgXlq1trY25Te/JLZl96R3ze5Ol
WthIPH8uyigom3hAzBkXGhXzzrT8FCnr0mzbMcf1UnVWwGjtO5sZ+sgJZlyh28FjJ6oS1ewd7pJ5
U8nO4SpU0A3Pgx6bPzH4jYfOKFh/ZnIggjzrlhiIAiEmlkYysdwnp1nn4ZQI0xUqhJRwlgcnaySF
vVWem+ZdilHFfFMtfjUtnI1izr4j+kxB00yRd4ok1kLI8qEaMQogirMWV7WPzaph2wnz0i5RcqGF
V+49Gme3ONKlXfjbpJkyRmzPG9SzbTa6lSMv1J1yCdGJJED+qYpRxW3cNJO7JZnLV7czey8aGoXJ
BQH8dA+kPfXE29dVszwjfqf3KU4+IBLG91quVFNMSYyywPJBkZbIcGOI5o1cqFV45XAsMU71LF8k
6vbl3kdMX0UDa6PcT6NvgCvUmjsg00DdzZ2pWVYybEZPduNDPpVdcUVDZA15kDco0x//4+YZ/h9R
NhFHv30SxEf9PcHpz4lKFebpb5/1/7pwifxZmc1/97swWzOEh8qaVBvk1Ld8Po94m7/bqA2XLBSq
2yiO+q0j9pZP+XdpNmbTv9GngcGadH2P/MBbyeTffdSaYf/NuXmyYUdsQVaJL/4ddfafw5UIYLT4
7gichcsmgcf8NROxG/Au287oXszVMKMERjbgXR42aKn0A8kH/eEPn9G/SD35LSb/n75th5BrYtNt
0nwITrUJe/k1dZOJp61WOV5dzLJxBHBRUkhmpN5x9XuYp8k275yWrB29ta09VrBk1y8alJHBgnXM
43EIZpU5vClcmQdm4uUH4R/vBF7A1boGWGGH9PQDv2exI8VEe8CAMmobC5n1YcnH/BMnbaKHBtFq
USqwZjq2jQ1Vplsj/uIqD3+P3q4Mg3Nbvf/1z/5nGfzvP7pDjCz2eMehNgSV/h9T3gwTVh9n4HBF
dW2HGUkdkVqsN6Rv/13S5U1Q/+cP2aUwwHEJgyRE1v41PNYf4GSsQVTXGp/HfVYmkJ0kqUaxO7jA
9kkjT2qCLv3rn++X+MDbD+jiSsBz4uD8QgJAANQff0ALm91cp3N17VqLcIpM4X0f/C6y0aoEjkNB
jUzAMcWQ3tUu86fo5+tffwsmL83/9ZMLmpPwtXk40fzbn/8hSU/XE3AV8Kyr1dZU0LVdBthIVVbn
VPfS5UdOrGLaIKJPtqm+PuH4UQd/4kHUi6LYFNxzG1q+2cA4Nd8Lm0Fxsd2M9iW7O5rjT5K9G5QR
uKXLbjH3f/3N//p8UMlxC0/wdIvkZ2Kqfnk+klVhMfQz7ZLrr8JMQqkdkfv+nnXx+yH1L17AX1/4
2xeBCuILYBkk0fIXL8aY9Fjlk0K7CHyaImM4bXacArs5//LbT/M/98J/cBj/11ad/11/l133p/uA
v/93n87fONOppyQu/RZm99sJ8PttYPyNWZzsKR+VHZQCKWn/uAxu6VeORz07f4T5nbvkH3cBf2ST
nHz7h4iP8shY/Xeugt/ejX+eGry2DE23IJlbACmBezZhIH98d9gBNZJ5bk3b+Gm+ZiNhvPaMBWcR
IDarrgg+xTB2QMTpvYxuOaDpb7WXuG3uWktPkD5pG39gT+fv5NUyPqCzR8OOnu7L3JHSlHGtbZIV
lRd7Wh3m8/it0rsPFo4xGrXlKSb2ZYeMEd+AAvZGylUcSgEqh8xMBoBo3UdnZB+wdO/NtIKjS+u0
zPELWIG1rVledjGLqOFVWtjO9UsjDHW/TvkP1EMsXAzgMrEjvZyq13YZx03fLu7RNOWws8wB2UKF
0CbXei8YjHn4Zmv6M99KdR6LGu3J1G2wEfRBbaMl7JrFfEhWL9tWLGtBjcsoLPyMQKtJkMagSREV
E2GlnaFtl0TVm9UTgBZTB3EgLda+lXtvwoVbOBU2knS85mXzbCXNd4ZpsK7Y5JPOnJ/abBxhcdNr
XHT2nmSjPf7Jcq8Vfhs2VbMe19Grf2/0+rfe2qus+N+vgYWcMP9M0fx/c+Htfshb+mT/6z91+27+
8W/9/xGnyVX1V+807rs/vdL89d9faZPQQ48iols7D4k45BT+54DHDEfyJe+Sc4sXB7XiT/5zvrNJ
yCSJ0PdNyrCo+XO4pv4x33l/44wg9pBKTe/2R9a/81KLP18qHuMjXwYChe8RGYDh/3Ley1QfLAaE
rZubg77rytWvygABVqbKnUfZ/SMRJc4FDwne+Hxeh8Os+XRFmK2/fE804RIxlnrVJ7IO9jHVF/Nb
B2/ysDij9jFkyAIic0qn1y53W6wmQz7d24NIvRNd1V0VsjwL/PNIzL7hEUq7wNdyyqig0mgdAd0F
F+zypUR5USj/kjuz6kid8/Q59Gy5jOwwuB138eQl/queabe+TaIRrjfrTrfFaxL/TNAFV1GRVGgP
sb8RIYYKMPuyLHkrsT5nfAU3a/KrS5iIG/qa40hEkmWpB3OsVB6NnT7nEbFBnh06lilpsWhandOq
NgbghSyZj0gS62rT925WBG0CkIghGYAgOWtFh45ar5HWRdPiNZwxk2bmGdnXVl7//MMj9y8u7tvp
+8/TmV8klgusYCS+EvMNYPrL6Tw1zQrjJQ6ZXrsPhe5OrzFewSb866/y6+PiExLu4RRlaXFu8bI8
tH+8A/yyHtRoGg/TWCDe0qQNDN9J1af7MVmz7Pfdkdf7X2e7it+6t//wU5Eby7PJU8kXJMuJ3Mc/
f72aDIA4ztRXwp46LERAtW+171afme/3EqQV/Pzoy9psN24vzJrInNRvyXeC5d2kc9acwHbQ9q9D
Or3nnYcwJuWX1vY/yAbyDPmWJAua4aY0kse5QC2D9m7wdADCJQZRXwwgbdHj+gYdiHn2ktkHuLBa
qyQQpJvnIwlvNerwqkw56KukQeGXasMjSkD56tlLZoE+D4RCr6xzm3VNbHBjrZ1BZYh4qiAkMsO7
xpOFJg42y6o2q7v+H/bOZDluLMu2v5L25ggDLpoLDN7EHd7Q3dmTIqkJjKIo9H2Pr68FRkSKdLHI
p3xWZpVllWlZg1Io4AAubnPO3mvrACjsgm1xGyL9BnJSFVv26/24k6HVFa5SUNdc4x4lYyvFPE4z
zo6XZmVHE7pxowu2qNutLZajsdiWoanYG9NMzOfGRvTXm0WPOihusa5FMVQkp1khvaYk41IbRrxE
3J2gHYOiRjPPyVLEHFBNgrWtoCP7LS6nyaAbA4xnUSPBpEmgF4PcOGpqXgxEWju70Ar1HgsfjwAW
RRx/axAbZGtM36HNqi1j1SXexCs5WeUpHD5VF49a4I/9Eok2cl5LqUIEZijP03Uy4v+8miacykub
JMmex5G3Z6Aua/NgIU1Ggtz13q7GG+qgC29jhxDUxBbLyTHauwCyJdUpBIgZnAV+5w6lLVVNk6//
MPU46E+iSmlvKohQFKp9wJ9rynL63QSIwl54FeRH5Ne21ayCtKYNHBspwb5RgJpyMQBhanaNYvMo
OI4P14XviRBORKGHKP0a9E6jns1uP81ArIYG16uXpY1RmKEz+nJH50Qe8iZJM7yg+qCcBE0cBS5m
2rDYRCXNiKXMAvR+UU9BddVqkYojB/DRlxjJ/XMPG/SZ6ImW7rsCeJmvcbLKXeFX6UmFY8xckiJZ
WC5T37RtVFMebCfs+sWE5mlZT+YZNWsEoEidIm2NNDmmJDsADUEfYt7p9jTcwqIqdqnaN5x2m/4Z
wWN7F/IUhSuNKsLmYKFHcumSxIJOfdqmy4LTMnAw0VUXFiZYGxPyhMK4xzw0C/7AQ7kNKQjngDaN
J4tnfEcz1Df3duE49MUp7dGTGsdO2Uy0oXCVlC2JCKhZeBuJCG3pqmFegTcSWX89qnXargsdRhMC
mBHtbuhnmYtsoq/ozoxhzKZK2ie4KcsfCRMMHp886zW3bMzqdkJpqFHgE9UNqpvh2USOJhZ0fOoT
E30E+1VT4iNBlZs88xZj6cJQxZjtQA0pVvbIkc8tR8u7zJNAhzSKYh3xVDop9TIfkwG8phU2FcXu
3P6GdjE5VWgUavt2Kuwfg25a5zAVi+dgyotqpZS6mbmwDBOFb6tCz5L0STYtOcnGt9Szq1NJWfMH
nvAaebuSevfEimPcYniE6PS1gmlq0npx7Rh1cTUWI/8YH5FOUbN1Qlr1YSGx3MWQaBK/r+Q6aaRC
e20s/KcMd96dHkD6XDRyaoDtKCJBdGHrc/Gj8xh/k52iN9UBsawBQzlXnp1RRaR2oPLAMBHzc0dD
Ld3MU8tbj+UxprFheM8WXfBoQYYbGoDcSdRxaSSz0UHoud0+ZQP+bToVdMwXHsOVfwYDhn0IhJVf
qjUS1UVQDmW1dZJUxcmO99PIN3oO5mbae0go6CW1zcyyU02l25WtZsKSU0SpICiBC4iqtCNgl766
3MfJOClUiKviUowF1nOdaaBzbaS155NEJ7a0csVHOxj6clWAnP1KESi1t8qYZM+hBV9nbfnBeFuV
imdR31eQkUNDQcGU1XWGeDCOEC37kbCrTVbrxZkzdlQ3IMGECAyrcUQ4TNsqBcCTWwVwE/YCrkdm
gI9QE9MqSl1b/dIjEXmuPGz8ZmryVJvRD85JuVLuhy4SDHJPCX9E/ohE1bOSst31ceqYS1ljXkJh
TAlrKezWbGcDVvsjE+QJuL4StjmNVAP4lDHCHVsknhjKVWKUdUsbEYXHoiOnvkbcWQ4RHDcLEmzn
WR6ucoe2/SIcp+wGpJvyBJHNeHDQrpzDX5F3nHPVp8zDwrBw4Hqx69EnG2++AHzkJrXWo7aqEGXQ
nFPLcWHz3Osl+JPoLpIKohfL8c3QNbqOTjq0E09dwOky0UYbhv4tsFK6U6YYe7ZwoygXpaI25x7T
L8YrqkYNeMDIUPdmmiMBVZvwumG8V0tvNLFdIllCCE045vnQOEnvOljtgoUSohzF5JL0D4XfmcBK
FHLaXfhYE17xtEh35sDXtYC+ZPgui2B80Ud1y6IzOrlJVzJoLjRYvzDPLC15SvWsoNnDNulH2bXZ
fYwx/7sdq/Twrci3721AyslceletGXLno36SufU9CcyaXeSAyptyfpPNVNrBupkIB35sgKA9pA0f
HcfGBpgT+IuyWRMpQQqD8CeYSzSaVBJpSAoM3A7k332KXuC+qZi11wAmyXiZFklcosSN+75AtAtZ
DiieCWDoB+fRmRxn1OJs4Cv7iiNIfzJl38wILMXrFtKaAt+NUr2M3RT7VXcocPJUrOl9UF3URH9B
vcPiiKUwjrapNsHvM+Aqg8bqggxvTNkl9Vp6Lap7B1EF2iIvlhn0NhjNSw9rHqDHIpy0A/jaSW4k
vt9m70x1UdzRo/OM5aDgL70Cm+t09N/77NpUdE+c9UqNaBn5Z8OIzAwxIDFt88kzhmVnGo3W4cqo
TO1b5iG3woAp/BEjPLFioImw9qJgR2BdRnhtF60gbaPgZ8CFvItDtpS70izS0WNFt/2YeA9syT1Z
EGgp+kUaV1P4DetpYGxhaOvDMs89zzwkhWYJtPmpkDju2OJ46YWCLqoYl6A/hFjqiWkGYHagFEX9
bGeUir60klAoODPbKT7YLSG4/nJQaSp/B6+RKOsUQLK8iCvwWd+JfeB+bA9JlrFKCJayT1QbFQCG
FagYaruc+swRS+HYebguPFEVbo4dFF9GaI8cZXBCjBKfJ9Dy29qByJW4UWlH7ZdpVtjcQr9LxTqp
Y9W7QYcGM2YB1CS01mxFBBAqp47KdmECHBOXYaBTGlqQSldZV+HE4cNfhsHA3nvRE3KnrRTEP5U7
oHcGLs0Mmde3I7ka1CEwNNEC1X1lkis6akZ9qgR5kB2ysurgushSAhOm3IqVGO0IB98Tz6hK9bwt
DYBSKcbc/rIoKHlcC4wq1mlaoRxf4iHovkAWZk7TYg9YXjymbG/sflaMepGh3/XBMP6oYXYiVIqr
buZWltRGMl/v72utaL0VWNZuX1pjCPAAqQXbEzT5T+D2auVGYW89LLJInaxV6KXApi2zEf4hsmSt
MlGOE1xr4H+bVKOPsSzsXtwHkyhKt6pbQ9uWgZFMKzufzOLEMQNH7LS+DCA7QOUC4qjz8BlfHpLn
opEYZiZEBOFiSoe8PS+bRA/IDQP3uRortuRumCpGsZs5MeEqosH7A9knKy98OSdakElVXakm5IMt
XdhUrAxPZWs/aklzMdg6vyzfR13qGyzdWHrp93fINbMe8Myy9EgydakDJ1c9CNYnETn694lzr3+v
EJp8TyDGbKLLPJSWqCOaBQIINC9TN/TfhdqJ6MLLDSZsUwQSjWzmtCO3niP4hcXBZ8rQfqZ7XgRz
Wz/c2tU0QYmpbJSchTomnLxtsxpOukC2t4OhN7Dk4Y9BqER1SIRiiPsvD+seFVNe05YY6BxtglrH
KKtw2oVPBl7wXAPdbruoX/wbtbLSB2zvFXgpVgjFBRwKFqUMlIBPKPCnbzRSYeTDtAXOndcedYRO
HUIDL2dkP5We9C+x1gyeGxUTyEerilPOZeCLWJSiFE5ZrFP8+7Mt8lsltf+3etm/W2CIRvXgw6pZ
GyZv62bz3/irNWqJPxCPmDQwqYWbpIVQ0PirNWrpZEEIky4Yle+5O/mzNQpGmjbqrAlk7BAgq1Og
+Ktyxh/Bg55bisyJkKvs3yJMHyVv84so6vHvIKFh7pbwn7eVCTCpWUu6seGSkJS4phre+Y6eAKHP
n3Kn+WaH9mVbjgAMRFzs6g6sOeCVcPHqib1T9DluqfErUFRasLMox9v6L+E37Kdpu/W24ba0ifcc
sHZ2RsU1im4Gpd4DosiWdoRNJM/yQz2ln0VOa0edxJfrS54ylj6NKB11bie96qc5Y1VogA4MNzWg
ncLrFEyHBoCPIjUxaXvq1MA6Vtg10SaQauGGdgndbqrjfs0RB9t02nM49hFQF9gKOf5acJsXAi7/
NkmKIndfHth/xcf2bxv9REaY9mEP6myOaCLS6un5e36UxPLX3/2reK1TajZoRvE1zX2nn8Vrof5h
mHMgJF8YZyk+hH8Wr2k66ZJPg4+WPj7VO77bv75AQ/2DKuUsXBCzrgCk3G9w49AjMbZ+1gYlZiX6
YRQjAbyrwmIH8nbsqaNVigBDzlKReWfjcQm0QzSK57Agine8j3y2FFE9omPGrVMX92xxMYb11uOk
KOMmC6rvpk90SWe3F9TtqcbV6Fa3OlP+aII4bZ0H9i1incYYzTztUhtrVzfLCzrc94VZGOd53wQ/
zAwHb1WVJzHV69As1upQn+XJDwo6lNETHMgQVTicoEk9n9DPxSf1GKdQi824IC3chAmSYpwirx2y
6FVeVqugFqhc001uRec+5kGHJQefdy7Wo61Mp8EYOqchiy0u5Q4sqYpiscluk7z6gnDitInjU60P
/M00Wmh+FdgC2TINJTSZPNNX8JxiF+i6dc7uVJxKf9yoWQxloVty7Dhpq+QWs4qzQRu4ZOP5pDc8
QOjfGpg1Pzqv8/LZcXwIpjWYeRgoitYUh6YkXFHm34NQ+17ayrYwIQ1HanonO3WV2qF2Qx4ITALf
LkBwGNe6pmC2wtqEDExBSU97oNSXsEFukC0+64HSHZQku4lz+TClcge5wkdKKr5Dkl9GGiG3w6hc
ZqG3zzklLIbKHxdYkCMcVYlz5oe64TZopRDnh25fPHsV6u/iR05HIGS39Zxqiuqy9QEhUZenE39Z
S9LgBjkKXAKjRqXVzsWDiiwJws+/y7SaKW6RvApEchNUVwlRHQuc5jky5nK4xlkm4X7VN0haHhss
LKDJMGEo4PorfmqqNRPu0DBd6pgYFiY1F86h1VldiYYO6IQccmxw4CI4W0FcKfipvrUUrb8lMIDs
4ggvT96QcVNi1Cpk6iypKGiboSeThsIiAk4HGguKSnuhZHmGOIVSydAHX8eQEa0rULyLXl6Yir+C
5mvvFVuxkS6iqOeGV5qYBJ4cFTopJQI3BXS+zIv0G8kmJ7021dsY55YX2mdynM7hWdOrER0SfRME
Sutt+8gPF+Dpl1EIDrGaa6M4Ijh95d8ApNizgJxa3YTql6AXj9uirvAgbHxRAV5BTDh+FHGsrdqN
N1wGubyM6vquT3QKQhqH4xqiiKdvGOb4AEuxNGSEAlknZTpOym9RH1oLSc3T9U3FeABVQkEsN1ZD
qVxrkY4QyFFafMZOjNO7ELwBJJoXZn6eBN5DziHdcwpWy3U03bWxcJ0gWKGlP9GiVmBIlcGZGUyX
dWKMWw/e8HlUbclo5EzZTvC3wpXqEB2Bav5ZqYAy0dgZaUHMTnHnqy/VpcqXq5kzoil8MLuQSQoS
24KXAkUVzvCKvpUbN6JcRsYwbi1Jqd7kJH6hA+/b5APwVrTjyUbvtOsks1atQ0MqCLYZm+CVWskf
2DZP4Zr7EFWmR3P05FlQmM7Sy89sXC+LNOFfbfk0EWZLUOTsvO4Q+kLfUknIVlGaalftVCoLoPgg
/HIjPrAiE49nzq4h2hOxr59A4TIWXd8+lQkuQMww6wLdr+WU+TKjtLTIU6TrmSieRhGA6m1rOM+E
ElfhDpv7RcDP2MZjni/F8AiwAVIWPE/SqdRzMgVdQ1P2UCmXcyPBcThp5jAFiSRq5t3CRnGGrxoa
zYUtJkpWuo2hsqDgKYSFPzbBsGLU/R0NjwO1cfwPE4dMgCS7wSvv9SHYqJMCNCIar+AX81pBNlsZ
pzj+v+E+ywXG4aHHSlFDBIiVg500ixqCp0sG0fRVjZXZnfh1TNP9oPrhWZVm0UpimFkR7vighdI1
m+HgJ0q3xLz85EBEQQm0Jp1pYWORgTwEBQRm87LKza3f1BdhCxwd7Tj1cQSmGEnwkE8ULL76hQaS
rCjNUwmRYKLOF0gdu9W0LRUAEmr9aJf2pim7G5SqC3sc7pTc6VZqOTyMOFfhbbn2yOYu9Et3ChTn
1Jd9e5YYmbJT7AZEagTasKMm3pR9uDKzLHvKOw1Lad/5fK79I6XHYGk706WkyeVKrUM8rP3QOr3Z
ewik4DCIp3oAjWP5X+g3RKe6Gg9fwzJO11Zk3WUAXRf54F1Y6GYJxNu1goOVV45gzApOb1MCQ8Du
EckTo7BWQ4eqmuNnJwC+eYsBFDR6LqsM99TCsspzo4KhMnxLzKZ1Iz99kM6AqVA+4Igk6iPE3GVP
q6ZRMdiDmQChEYLoLy60eaebWz/8glwt1SLfJXOMXQiuh3QFJ8T92RlLWXRPRTiaYM4cqs5qcOvL
RtuUlvU0kpC0dszRuAZuUeLQYEVtNUJWF1pj+ycxQm8coYVyC1+rXpFGT+BbUdAOJ3V+heENK6MR
FF/QFjanlLvaC1OFID2FaXkGY6eimBUpZ34amid5V6uXPp7YH55okkNjYbmDZ50Fe+yU9cZxGnkf
ANehodROxkGr62mdBmNwVwhTnjhlMUGRmvRvDlGWh4RlhC0FMmb6k4xWnWN2hQZcyqy9820/f6xK
BXK6jhWk1Kx2B+NIhbkZx1eQyxuomGqDKy9L0m0touQqnjxxbitKuKNI79IbGpcEM5jbNmyKtROq
tF10oJl4vnKa6C0tQsP24kfLiAa3FLW5M9K0Pm/SSuwnfXzEmNRAiqWGOUBWu3Fa1JtMFEy7Q7WL
qJS5mKkw7VHUXPW4fJ/agTrsorYN7aQcG+lGTYkhAG9odgqEt9hjpMaHZ1Icgk4Y7Hy+aub1qoJS
kYblKaS2YQlsaG22j6ZN0haOVWoQaZOsyjw4T0XQng+RTUhyVUIrdE1Y65f94Cg7Ste0WVthbjSk
Cx0+faM/c6KipItBy86ZQuyQvkGDMQodIJEAz2Zbhpmv2iSk9Dr4w3kQl48NEAo3Abv6radmj5df
5GSgoYSYvVd95CZYJa8sSgs7Ib3yirq8oEEVmw+AZdMcKJSoEzzb04a8hHAvA8J6svzMk/Hes+s1
GkSLNcyp0eIP6qZt0icC0KCQWnRzrb0cq6WTQXnELNTchslwlvCITbv/GqXJXhnpSVoJMA209Odt
mxIeB2iPLRk9icJ8ebANbWx144kEYn2lHiD4AlkOxI7mErE0FQXLOnLl0OSXErjQvqDCZST1Vas3
Sx26xMquGbcJq8QUtP2mj5LvFk6ZJfCC5Hb0ui+1h1ZLj2lKNUCQVm0Key3L/HWeO3TpNUgBhcjP
FQeyGZ0X2zJuSxCUDnur8nr2W8QdFttg38OMXU2gZJaQqWGVZuqZQZVxkTrFOrWHi7Js4FWdgpVh
H9pjdwj5kAk7wIKrK/mtSXagj3vLIDQZkQuFKLkukiLc0Fu56v0aT7/lD2uI6Ls09L5MU0NYSAGA
gkjFdCeH1lp0EGkvB79NV5bwNkasrmwz+KIDIjnInrmyIH0O9ko23nOowIdMAc6ijEcncyvsHyW9
4nMpYv9kyJHwEwERPYJdtUg3ZJUIe5jx9OIrq3nySw3bu3MzxP6BGKt1Sm9y5Qx1v8XiucCtsgra
AUJvCtB/0pGL1XdwyQI6BDRLaweGqXOBiYTGIkeaNC/PPbvfofAll7n0wmenJ7bHc6LTspkXl+aL
FpTKYQ6Iy8xwWrUYPxeRf2rWt/oMu6R3fKo28WE0pp0+tdCbIZLDII2v0QMFIJl2Y8kpQ+awKDRg
Phqq7KX6Eq4419G1fhi+xlUZbgx12ms0OtmNwcqwGUYttqtVVQVkHaU0UQcz2yELFBlrl+LjwOMj
XoGmAsNRAV7CHWsoA16XimDILLPOMAkxA0/nNX1KWqL8TKdZ+wR5UN2P9APphVHxZ93lt8oIH1bj
XivY/vOs6f+GQjdKaR+V7JrQbx//8Zh9/8fisfrWfn+jeuPv/l28m8VtlAGoTrElQ5dEXe/v4h3J
cQjATf5wFp/Zs4z0L92bBo0ebZHNt01RCyL3TymrZpE3xwzo0FWBSc+/8ndqBwLHxavSwVy845wg
+T9EzZFJPOvrXpetWhg6REvARUq6VHKEa+tdA48tX3KeUL/phSPYkXYxWENVa08zBta4aPqxNIDF
BPJEEOl2aQ6VdzKGk3EH1Ld2MMUONMbCRp2+xcJLNt6ktDi/BqgQr575O0W/OXb57a8HbUWFE7GX
QSf7l9Kjok6eOuYwO8A7wdIZdPiA1gyrGJwpXwSOU33RyDiBbwxsm0O2YOVo16Pak4NpIj4+IcMd
5osiUUAtewNlxKJVYv3WD7RVnKryTGr2eNGiW7rXK409E6d35QKh7rSWUPJWFi1BtuHQou8nsm3U
cxgpVUDYjz1eWlEUHDxBTYHaICHbZBkhiW3GuNygSurEnx/if6oQe6tH40XyKDRL1ejZ2QKc91H9
UWuNLk0s9HWGZnrLogloCw7Qq3DbWZ9I334pdXIpwbiFiIUSGn/G2zET5qmhNWk8uBzWqlVCpOqu
VjykkM7cXqo9uUHLe/m/5crjpHrxcaw4wWKPScvM8pJ6P0fbv/yFvyYaoivmNoE0Z3eSIch3+Hui
0aT1h0pHyKR0h1yWsfzPeUYxSYVGWotQchbVM9P8rFEqBNejNrRItvjTlfVb8tp5nnv9qUpq4yo+
CpXBKXC9GEeDppZG0ZhE0d22CZDu2RS+H3RvuDZh/2/DtraBWQ4YLQj9uRCdXiBQ8wpkb9Z0UetD
tycskKSiINv4JKkRq1DGB04J5Y2mDdlBZjSmLG3wt0ZVT/tQm+hEFJBiDmUAtaUhhuqTb+Dt7dg2
JVeL6UBiVGP2xqzw9htQDQyZnqEb12bc+ijLZr6abT+pfaScfDzJ8d5ePbi/rmTzYdP5ofQ8Gx7e
zNBpPSPVWvOaFBA2OsFgn0xDh22dVv2+dALrtGhh3pDIrE2/Nae8XHoudpsmFiFHkJfz9tKBTciR
naretRly2M4AeROgYRggp6xx9fFd/vI8GWQsgir3yEqkHz/PiHHTOR3HI6W3mnUwWo+pRZ8YZZr5
yZvT5yXtZ7Wcu5oXT+ZyPggN15d9NFPKXLUwW4/lTSzVderXJ0jWOU83tOKhBAzpmmUXEOQJiKVl
Z9yVqnKp5WRvRHvfe0zlM/0npGH1NkD0OKYXajXLT4yT1EjXaXKNXOl2MClypnKbFPU+SsN91fkX
MCsAnkMl+Pi5vV0B55uZe3uYJukZcWF7Xt9ftZ3sAeQj5dj4RovZGEu1zpdAlUiwHhvY/wbato+v
98to1F9Uz0iQwZXSlTx6eAX85RgsgnEDTtfaTB4VGoc96L5PvewEoIxzGSNWR8D46QhhJjp6bdJG
am3w5amApu2j70BG0YBOKjRuWgn0FlSp59YYBT/52uY+69FlbFpzBnsuffaWyflnvHqgWkGeu6IM
4qYFyLmFLBpvjZijKA3w5aiB5CFajqO779Crq6xwBTfdWlQGQqYIMNJZ0dJboKki2vLxN588PV7c
oKzybDroAR1NoNgswdpHnn8bEkIPQrJpz6WGeMwrOsQf+iBWHeBhhRj4y48vLH558sZsdGKLxf/Y
kepHY4y6vaUGFkrRxlhNVVa7aICCBSDeS8LF7ip9tuWM41JCF6WUqH9rVMR8euXK1KA6TqZQ0BMw
jvTvMW+KTdyKZ1/TKW86xrfcmlzDBj9XlKtB7T4ZrEdNYb4Oc+7IMmLpChPqdGxyVAp23f7Ujbel
KU69ySLJEHGQ7ZzVTr+PMowM80ZVMe609s9x9Fvnov+hWoZXo8d9bB7fer2r9hvj+ucWhVH690nI
+YMePYZe+pMs/2wd/96gKFJlg8L2YG7gM7/wff9zh6Jh6kM5ZOIIV5FVvWxe/pYxYOpjrWBZYqRI
aaJw+I0u6ss6+nNZ4GfRK8aFrnNM49/Gge3th68QXztKBXUzwuj00lSpJS3wKWzJOTUDsHx9emL1
YXpD88ffaWNJZIGZAr8vlCm+CesCci51fdeHmgXsn7pHOJTaOYkDRQulwDF3Ve6FZxYu6yvR22RI
2hQT1sKiwfryxP8rht6/bWefIfTRMLx+fDsKX/7xv8chmhkN7zVipXk3+uIe/vtEzh/NOhrcZrP1
9+Ww/vNEjjlNsMhy4qHfP9v1/x6H8o95K6jiHwcTYM0x778xDmeBwqsFaD6Rm46Nq1RnM2+TNnc0
z2sR/QKobsKdGqiSYyy3OLTh/bT9D0Fma93fWABnQPP1TzV2dTKB1BNlKs70LLXdfKoOSdYJ2hP6
OlEgMprNw/8Or+OT2Kyj+qD4QwOvejxOGeSv/DnC0Fb9QVVCY5DMpsYXUdafA0xjNnM4O0NXsh3L
eF3xUfg7nNoQd6El4RDnSE7dfw0wxdAJJ/ynFXp2MP/OCHs7wGw4B5JrQ8tg74jucZalvN7h+Gku
GyfoxQHAarbIyMoAGn+fF6TIfbKpd94M5V+vdDSlTr5HlrPZiUMMrpWkOcJ6yHyYlrl2VpV7hWrL
q9dw8edk/Y+sTS8Itmrq//t/5s3nzyn81+vNf/5q7zbAslcTnes18hwbwMkLbjn6Fy5icobAlSp4
U87RbqgwjMhU0LMdVEwFUfJVpE+VFm2CXP/kQkc70Zf3xFQwS/+obM2Fvjd3k8oqHEagToeMw3EZ
FoSyB0RFuB8/s3euwmKHsVVa/FeqR9qhpFN1CIw5h7qh629w+2ExVensxkmtbz++1NE+cr4hLkVN
gcVVRSp1dCmijKPMx9x3KHtB0JtMJncwAu/046u8MwigQjCPay9wC+toeHe5KDAL66BHe5pbNGRu
Wr8PVriNitOxo63x8eWOChsvg27eewAE0A20h8fiq872lZIKpXHA00m6uJLK9Dbvc6DzcMV9cmTR
ctPNghIdQr3tCCeO/eqxrdIhduvcqc0VKvuZcGdgfADUVMjHlgO/v9bMhlyDKUDCmA/NtAznINyA
YJOQiAHRPfihFO1FN/bONiri2CRpjD/85PaO1J1/3h5lReSnoBUMZrW3o7Cte5UtdGsc9FBFja2V
Z0Ycktmo2MZWnSSnTeU8NdqvRFZNuwS4K5xAWz98/JCPN/Lz0GEHyHyK25uN2stLePVlg3ksrabj
IQtEEZAkgVA7zWmEtW1Rj2TYUP6Bnkm7Wz0BD/bZJ//eQ2BN5hOZS2VzveztQzByqXrk05gHGvRY
dPxivMy0q5pa08po6F/DAnU5EJfYYaKTWKn0c1MO1u6ThzCv/G+nN8p3tiNYCdi9cA5++ysaW0Qp
IXbmQWhxeW+hm99S7XvouijehkL0qzFR49MWU8VGIcV7RfyXtq2H5LOK1C/fMWsaSxgVPQY9G2/x
9ncUBDXqvZ0reyserc3oyOF6mhuMn9zuPJG+uV0uQzWTqYkKG96howM/x/Nar0Wr7Cvfld60G0jP
oNU9YTJTl0GEwaLXYEPgEjz1rz++9nt3aGrU9XSmEWAiR08aRmkMhGJS9ra2qxDf9NbXjy/wyyQ1
39vPC7y4vV+N5xFTJybEXtkLcZmOO+SLrXOimp9MhW8L9Xy7HE108EYYF9iyMvG+fVF5IrXWqefA
n07XloSbXhsK2r9KRG4UeTHpKWTN/faNvbnk0diobfjQdSydvTxPygdN3Nrxba3ffnyRX9aso/s6
Ghl9HPhdl1vO3le/9tkjzOo+ufz4Eu+8IDZvoGZUSk4sWkerPEeAGvZjGBwUZVriYVvSCFsO/mWn
f1akeGesvbnS0Uvq6yhDfBhAAtZIHjPtTRsOdx/fzDvjYN6JcjRh3yeoFb4dB6XdiSEtaUdRRybz
bypPkMbVq8y39jGRpac1+SufrBvv3RWLvQ2ZA26bIY/uqkvIGSnpQh16v9qUY/9QWfLi47v67BJH
Q61D7VrmJZeoRnpuuiRIpDA/21L+soWd65z8fOYgbM4cDt8+Om0CdlB4bXDgQ/V8TAUcyVjOG4ZB
5uzt8rqxdffj+3pv6FHp4HhAxUNQeX97yVYdMWjpXNIXp6ov5lGn9Jdh7f8rr+jndY6HuFY4kezM
PjiQabExeq1bBCPReB/fzC+Hjfn5sa90NM48FGvmT/nVRKcSLRbCxw0O2rmVrXJj0Y7JOWz9DQoF
hS7yx1d79229utrRQE/jWE4AYIND6qeUYNMdttvv6MYwXROwhO6xQphq9vKTSe9l5T1aqt7c5dHO
VhutDoUU162CK7VsNrXTuj4EAnT3Qtx3JZEJRCdrGsL4FlNyvA+SZz/YpjV528rXngzA8KlHYzr5
zamP8KrPV5EVr1Mn3tS6uRkQqWXYtTRl61fjvzDTvX5D8xt89YYaVZZ2mqjBARzGWmNPwSN0B0XH
8vj48dt5bxp6faWjgd2bjUWbnrEQtJeVWpyV2D396s4P6dArbb38+GpHhLuX1U9KCQfGoUWHOeLo
pXROq5D3qgeHjiSFyd5CmHfqr8ReLKaxfdA7+8bnQDqU90rkkojoJZcRgUIBWggwo26b7aKOJv64
1LG72YCyzeST0frOMvbmBx49eS9qA7XCYn1o88RZgx+azmjZB0uDgI5PRuh7c6VNvjwEJmoL1MPf
vuRQHTAiQgM+JEQ9uy3yAXTMxmfNk/dmrtdXOXriY2cFXmMOfAbhYw2roYd8NBq7FEzXx+/23dsR
MKPYfHIgON6PR+iVYw7HwSFWMeTnsCV+s/U5b51oG/x9Bc4fxw8smvqq41YahVwkxI52dfmv7GNe
ehN4i5BSvHTzX396bd6A5wknZCLaJTCDba6WS0UvPjl2vzfMZsSloF9nszk7upU8LDK9aDymYIa+
0n0ppq998cnZ5N1rIBWgJoIkBGTi28eFhZ6kOzqRhyijz6Iv43oTmeUnC+Ovx7D5pby6ytEoBlXB
HWIdPiCJUxdpY+BPgEZxMnl+gS9VnFp6cV+Qil375oNZN+nK1xHKfTz23pvFXv+Io0E+mLM7H7rS
YRrAFJeJ4bjjAN4oHAdzQW9gpeb9Z0Wad69JqxosK6UG9dhiCfVdLeOWV3gCLhCi97CwJwPl5vl4
9fHNvfsFv7qQePsezcFqq07OU1JHNig0bOpCLFITCtr/vwsdbeGj+dTSDXZwyJ3r2Rsz2C1UsZ1d
FJ/MfO+OTEnT8uWsytHw7R2xtjl6TyHlkCm3fiRX1XhLAscnF3n3scGgkzSMeUHa0ZhoyT7qKyUK
D5H4IWdsfHTm0Co2muCTRU17d+azKRKbcxWAWvLb2xla+NVVHYaHbk5kGBsXf1zZn2bfQHIssmyL
jp00OsdVs3U9K9s+eW3vPE16E2R+omnE8WsdXT7ukyiUwGEOkXPb6LcB56/PppJfaz2m/uYaR0OD
zEWCBE2uYRnKhl2w3MEmWBXrZky2Y1lvlOS7YotP3uA7z9UGIcjcRYmFqsPR1NJK0bNR9cOD7fWX
UWm6OHyDxcdj/t2HxzaYywA2ppT19t15sm2UOkvDA0j6NUdjyMsrIDefDJF37+TVVY5OXi0dxgbS
W3gIPMxK4AgcqnQf38h7l6AKhdzQ4n+sXW9vBNI9BgqnCQ8TMQEZUYLdZxLDdz4oDqpU1/G1Q9qz
jsaA0wWJD1EoPFTql5AAviHHdEhTK/mksPjeK2FqEKgEoEvyBb+9k5C80v8g7cya20aSLfyLEIF9
eeUqUaRs2Zbs9gtCtmXs+45ffz9o7rTJEoaIVs/0w8R0hJJVyMrKyjx5DgwIBv5svujJJ6l7rBnx
ur5bM48Smi1/bAhnBsULW4EwPzhOggwHL9KKdZPp+Z6S/iHJra+hg+yfbBcPXRgtPb+W1ifsYz3K
hdS02K7sj077FBp/1c7v68tTpr8hPH4u1id4A/SuSo8uVnCUEKYx98aNOaygt3CZOtZeEnhmLGWv
A3zn6WVBqXnd+pyjnG/utAHnrxdV6xrgJcExYlh+SLeF8TVIUPqKfr7DDukzjDjwdVNWvbSj5w18
Rr5BEvXN7J/RP9SLL7L86R1GaPRAKDmRKojYo6zX0dWaLkXNAnS0D9aKdRcvucTsjp0ZEXYMrVXJ
10aLC3Fwuq1RBZ/MUh1gLI60ddCDbXvPmui0Uw2SVSAclxtnReikFSqB1fLjVeXlG7M+xEW6CdQl
V5hJkugQOGhyw/BM0UkIr72uF01pcW9Aks/Y7IMK2xBw743el6uk+Q/97/+EW89dxBfWhMihDLB9
NSHWRoBOXxMUPcr4AQQmDSa/umtCpl/gDcwIv9bWY/ZrGPSFnZ2NK3TRIB7gH6iwL3c27SchbYsY
2XvUC1SaJ+tmgEi6lFt9UyqOu4oLbdyUA/Q8mZtXC846G1rOzE9h4ezkOYWq1Mq03RISNE1gQV33
uFiGfc1nxOACVGhqV088B4bwUcfEtyW5KacAXTMo86FATT3oT2HyLeB6c8qv1qOS3ZIVbeinLTxq
pjP9xrYCQIRJADo/huC6jWxSFPOb4Pg0ZOgFoTIXI7+aRXdWj6KT9Y53GiN9f8xNB/dsQ7OQSU/G
CYKjzEyPYT3E5csYPl0/jXMf7dyGkKh6zAtZKrIQR+BKWfYcNA+DsbBrc8fw3IQQKW2mfgtY4DAB
CcoJUrdCurGHl0pZcP/ZPFEHDAmuj0OPxsflfrmIH2k2fMzHym/WpMTQln/ycnkTNtKvBmFcOR3d
ddreQgSxMHcyb1qdph+cKQsSTedM5ivZdKUnSKHdmmMSrJyugaBKye29JcN94EGxvqe+pxy1skIl
IUm8hX2evXd519AJtGkKghW6XH8oxchLKTLrR/bTHNDQaxh+brVfSVCeND6AJo23U9lQy+VtLO3b
7jZI5YUW06xDnf0IoaYn12UJJrcPjoVycspyJVcPi82y2XOo66YFkpOXj1iohiUrauM6I4GCFnWd
uo55a5hoEjXxaNxGORKt8EreyTCR/Lx+WmZdWScr1Kn8k7ELmY3Z6aiixRiuYVA8KK2+DxVlXNsp
7PWWZ9joe/XD7XWb858V9NnrIIcmv5Y1z8IAWP42jOGqO/aGdGqKx6i9UbVtVtc7Rdo41CPRwnbh
TQgUmAV1edv+df0HzCX3zA9RNLWm9H5SUTgPQ11tu43ZTq+U0D1Ztc4Qo7pwdGed5syE4DQ2JBlm
2fFEkbOnMS+QTDhpZrGQGc56zR8jYtkLsULgfD5GmK78RnYaRp97q4GvJXhog59xvOArc2kVzmlP
+D3er2L2MbrQ9Q1OzpqSw4hIXxwfqDb7ycKtO+uSJskUEz004UVQUKuMdgGtIN4BwSgwrrVlfI+h
zFWC5XM3uyRLBXBB54u6oZBgMI9bwt+LrRAJyCBQ13X2O1eHrdEthbJZh7B4Eqt8MEK6cNAcYNl1
XhHKJzaS3v3lDzu12dnG3Ri761vHztc02wKw2jp68GRYZtruuuHXdcdf+hHTvz87eGltcZkoHLww
fPaRK66DA4SX123MOiVVoqkIAADvdfrgzEZi58gMoCHI7BL8lPZNHyprv/jo+Tsr37njgrX5Ff2x
JtyQSM6NRlHyTjd8YBIlRCoKM9kP15c0Gy/OliSmFKkeR0HMt5s4XEwXKo93neQzC0JEshDPjLKK
TUubdW0ice8yBjXu4rZfO0/l6C1EJ3EEZKr9T3R2f38kITwxpx+WvdtSYwtdOFs+RBGyjRWK4bdT
K6gJDnmP5LYhfwqRJTG0ZuNnNVKyOxDjCwdjYW/FoBKZKHwHCSv3IXVC08+FgPL615t1EWbygNkA
sKIuden04yg5vhUPRMmg+Y0I+3iLZu23tNeyhZxpNpicGRJOV9EVRh+bbGofPaPdvY4nfdEEfqO2
WljSkiXB6xFz18HIYSkdjZtCzQ60boA5IIPzfH3vZr/O2ZIEz7fTtMnhBidgjEiqBeZLFKBweN3G
0vcRfB9ZQzRYYc05jtZj4mvbtPqB6uP23xkRHB6MsKX5Mm5m81Ei9zeIg8Ukbv6rGM4kzzS954Tv
L4d6xQA0jpYo8b5LR7TQfw9yf6yDBUeb37E/hoTPr3mpjxYeO2YV6MNrL/Zgb6XSXvgus/ewTe4N
dJbZ89cs7iyQQwViZYNK8t17hgWKC80XkN8oIijGlmlv5c72lHAhMM2v7I9N4axmcQF8FH5NmjPP
sjJs8Th0KhaMzN5Q00AwqCdSDDEgwAXt87IfeVVkv6MYvqP2Rg9eWnldmrseqcN/7nnQl75C31Eu
Eb0ircMGmRuHWr+fyvsik/RN7obdvkLzeMHUaxNGfM7TQJwmNei6vhlbR9mzhJLYDYAkjTfVxFHF
pQU9d+Vn+yzfQ5UxPSK7qIJgBQqo8cGwms91ox8quV4j3hohnjLsr69/7lSgBMHQEakP06/C8VYh
BncyVJ2PQdAjBvJdSX+nUKz0zcIJnwtV0DECK5pYZDVHOBRdOOR1b8fhMfY+Dd5vmmDX1zHnNed/
XwiFoe9SeZKS8JilIHugD4RIJfK+5kOzLrkg02hz3d7sCxzWCuCZCrMyAMsv7y0/MvRirKcFOV2x
K4tI342Rqa3CHmFwL1ejVRVDzl2YSGXnXp98Gxwwutd/xNx5nPBtQMMoO5qTbtV5wqhZUZ0ZJotW
vCcVqUxaYZL5dN3G3IczGUaCchRRJUUc1ojSsakReAuPsFM9Vrz2V8DD/p/E5X8WM+eCGSHZZDCa
CSewxZcLKYJiGLIhDY9FxUxkI/vw1UziOG2e/2SwjcvagVLq+sLmPIaWrEmmRUUdIpNLm9SFy0HO
hvA4yCevepxECKLsL8VN1klyQmVgIV5P30I8/AzPgk/gNcN0r1BHDGLE2KkThUdIgJ9ybaU2f4Xq
TZ/eQHL9Eeo03p8L3jFrcWJXmASiyK4m7zm7ISBDDmIpNsNjW23JeTI75d0y1OtM9yiZWjD99t8K
w95d31ZhfGxCPaEoyuQDEwf0MmlqXZqtYAXI/d6jUfHT2ukoRSVwDK2bH+4LFZpegdPwWAx7vVsz
idCidANdpQ+8xVssx7/1XH4Ibzomh8FggaW+/CEdYMI49wr/6AzHRt4o6YIDzZSGMcB4DJOhjOsB
cb40MPhyoVkqOMmo48lRB5vxRiph4BsKkNSPXf8ypNAqlcVak9x7+CYWPOqtA2OezqSiwMkAR4bw
fYscuXB/rPwjd83KQwapoyPfKuW63tb6X/QVF+y9PaSMgJFHEL8VytGGsNwY6aaS2Sj/WFjVOmi/
Vzmc7d3PGKGCJNxf96I5WwYjR/BYMyIJ1uBya+NcgsHUAwaitflWTT6PXySE6SVplej/uH7IDC9k
JeQtbCMI5UtLTuNbiL+QAEj67ygkiYoPShQsuMrbo8goP9ETwASsSv/hTz47ijDPSsGYUAqq0Tgo
k0fkXdbOMxwTUvqifnW6hRfxjGdgjvHRCWs99ZUv11Qmam9UAz2LDBJCV5LgTPyK2Lsa3UIYSEL1
6/rHmjsIF/bUS3sSiJQAkZTgqJgxAhjKus2NWzTC9rbSPmnghr3+91h/l27joF4tVTRm6pXT5v5Z
reCXpW/3nT1QNoF39say+xViJDvXguo9OISRe3IaY1vl9o3b1TtVzjZ5ayBnsdT8m0kI+BlTg4hZ
JWgK3gyXya6dGVNlxXT6W7WGI1f+PoRPQxzsq7iCjRaiUG8FsczCsXybBHAoJ/pt6tNTXjkdpTPf
gilQ8RyUr44OIhY2LMy0cOhzL7nwTFECGD1gx2kggfqieEdTrg2MIQbtPg6/5L0vb3J/QMDGX/u6
ArPV6tG4hY+jvYFJPqsWmp0z4YAwS/EdOnM6ca93ztkapwBRDF5A1cr6qSCAF4dfyvLFCT+G4c8F
X54iy+U9zTc8MyXkVLbVQJ/fYaronsPhJTPuAxghTe+TNe518+DasCR+XbA5nY8rNsUqiz5aSk4z
hfMKs0d17xs3AUyF7r7/UZeffLgV+QeGQBo6C4bnFksLiaoLRU8e2cIV6bkl291zdPz4qLcvcvEc
vVSytvaiZm3XX3S0txNp6bE/RVRxtZB4kHRNE5I8BgSHzZSyGXrex325nQq7ru0wkDuu1f+n7Pqf
WeVMixwc5JmlKUM4cxs7qkbVm+poCXyXTDFK1de0VLc8uTSHmVlku+P1IN8hi/JRVZO9j57a0P9j
gA+/YcIpMYnCOX0NG2e/oYdrM5Sn1baSpEDb0+Ur1wIgYmphtnDLzB5R3iRkYMAr8GJhZwcX/SKE
pQJGabM1Ki43cf7BS2jl3hS6Hq10+0nRma613I2lJ9upSwhxz9EPx22puo/XfWvmymPdf36LsPem
2oZak9GXmzRrcvgDXOc5skrYhSEjRqA69FGzW7oL5mLhuVEhJXIYy5qe88RgJXp0cnvTpdbO7l7e
sTSIW5jLAkbHq+XSrarcNBgicTiuo3JT2nutcTZ1bW5svXwJbQRGtXXYyDfXjc5kszyNaO8w+TWR
Lgl5Spa2DSQ4CrWXmDGJNteldaJpzcJlMnc2z60Il4kKCzSymBRfVCnewxh10xQPWkfhYQkHMGtI
IXAzmUz3fCJcOT+aSW+0jdtIuAeFtC1wvnyfGXCpcwB3SuXZC1ne7O6RLMNlyQwQ9Z5LczXCE+j9
6UxRDSBkxochazbXv8/sgqbJw0kkh4kPwfWipgJJKRHDk8JZa8ZJkbMtPC2L1cW5PEOdumH/NSTs
XDNI6dhPhhTfOFqJvy18uMH69pYuwUapWrQmxn4nO+FPyg5//btFCu7Ra4ZX1tM9bI7IbO6K+GOe
IVSIcMN1O7Ofi3cVJSn6wLCaXH4uG4J53zWYnCGfQlryQUvG7XULMykysxVMIk6PJ5NHzaUFLYaf
m1GRV4LMDU1Sl0zZVL7BK77LaTdb/cJVO31+8dJjWgTaFjD0mBPcQ4uLiP+byYGw3g6IYqED+887
Kcz+n5kQHGOQtDZkjDM4DvWnsO03lYd6D6r31zdu1s/PrAifBnVUWZUyJgG63xlLsKwHxjnG/Pm6
lemvXNsuITHJSXZhHGAtvVqukJiAFu8u6u/7sFnn4YIrLK1IcIXESWkIAys/Nnl1ssPhkPkvffFV
DctP1xc1awgeFaqsYIYgVLz0uQaWdKWWOT2FPGz04kkZtFMlb3q0Mq8bmnW2M0PCBQWMq0RPh+dm
BZscAnTTC9AxvrtpYSzcSrPfiflUYFDONCk6HeSz7KZMcsVJI74TvADrQTtEdAm/1IharPTM/319
VbNH9syWcIQUgKP9CJvh0dKr8UOHxO0+GRAwtlBqRfF9nybDD1Mes4WTO/vVoPa1iUfUWsXKtVKp
ie43gBAsuUYx0GNWBB2+z6luMPrvI+twfZWzoQ8RL5g9mf2HrexyR6tRHvTCwFxsUWs1sojLnhnD
BZ+f8xAq11CaTfRA/I9LK2Pp5laex/+B+nGGa+1hOYovGREOVoB0UmtPKJtIOdQGdP3OycyW+EHm
9msanKDSRwmHxOhyJWgcg813qHVUllZ8VtqiWBmIRi48QGd6Nzqg3j9mhM8Seo1eD2nPres42U0a
FhpYu/h7XIZIo8dOCKpYGeBeG5tt7zTm1lURV29dyd+kpmlu2zFKVl1sajeKH6Be4I/eQTfRH77u
PK+VHTFunv/MyZnPzmPvQef2CgIq1XVmInxU1YgNQVShGTc2oiDuneZEa1579WKNa/5rA9pC+w4G
PRFZohRujHI4Ha1qy6C1PezSx+uLm4s1VOr+NiCsTTMgsglGqkwkPHdADO1tqadby2gTyjv+B30M
Fk7+bKo15ac2ZIGvld7L3ewGWnYeeqBHI8+dbd5I2SbpoPmX0i7aRpP4VNF46Tq1edTldZb/VRpo
Il9f9ey2EgnI+PTXqHD5G+KwMxsfNXvYGb4zO+mE5cqPfly3MRdZqdYzngnIeFJrvLQBz6zaqW5E
ExBVd/VQaNVG4uWffgex4FUL7fF5Hz2zJhwlxckQotWIPYEqI1C8loeBTHl4oAm0bRE4kcrviTaQ
lDVbW61ury91NlwYcLlQjYXbAOXJiwMCWV3upzoxKW33pb3u3xO++VZ//31hcW47cDYk/n7vJhtF
RRI9WEqOp7D55oyfmRDOgdSP0mB13BB60e0iNdipyl01NDeh/CXTnox+tZi8zp68M4vTvz+LKrUB
qbQ2sqhQ/xn3aFqgbr2B8WlTDf5LqOyuf6JZjz+zJtxNiSypyAfjjSHg5bEoP0yXRuOV7yjMcKej
J6hQleFoXS7KVZBwDl+nF6LnIvwRhof3TIRwa1AUNuEdhzRPZNnhYoiaciBkoWpOC+4LQmxF9aVf
Yp2YPVK8lACET2VgEofLtTTAKGJfptAVh81djdBXmHwZobFWanMVWzqCNh10Cj4liqDZD+gAviNI
UcibyMEJ/LosfDLFLPQAXRQCpfo7BulEE6XB9HW/mIlS/HU+FVkLfTWx36VpSSCnGUbKlpaahnJx
s49DbUPRYpOhd9elC7Fi5qBhkLcaaBRuADFJAjYyoNNMV3rSDAzd8IMuc6Oq0AgOzpNhIK4mH2pr
qW07HV/heIN0hSEBQD084WJCU0pmWTRmER5Lh9qdaUpfqiA61VLhou9gxf/8yxGsgLQDCIW3RCT7
RG6uj/U+esVlxLQoc+XU2QvtqJnwcWFDePcYIVLenhuGx5oG5aC7hwh1Gr8/dc1TGdibd3jJ1KeA
LY1miNildBF80jSE54/6+NrHT+pVYej+TnXlGOHt7lkqYK+GHO3lut2ZqAWe9o9d4WKpdTsebSkP
j1K91r2TbD9XS4QicyZYlkkomejWxZdIxhtLduIuPDqdffLc+o6KedsvpJAzFyQvAjjPmACg1CgL
66jMtkHBGyOWCkrnJbOWJsjn/JvhAgZeIcF3SNovY1WvVAYDklZ4nLJEKBqCnQkCM3U/Xf8ec053
bka4JSstdXm4gX4IYuhr4p1q36o3QZls9PDbdUtzcencknA7UnYrtHJgQdawk9oyRXpR/tYbBc0+
9O/sbaz985FGHfa2P1sohNtUp4sAGXB41JxnwzpBAt8W/opBm3+3sCk+nl37jjXUFdlieITlV+9g
TpKy41TsiZ6iolwhSb8Qb2f9+8+yxFZJ2GpGbbka/j3SpbUQfEOC7kZukt/X1zV3XbJ/NBIZXKIc
J9LSjZHhRKnkgoxJQWhZyV9wId/KXXkfZvXPot218kv5YviUBMdMXiJ2mXUXkA1gUKFDe0MJX7pt
6aJ/BlLNBuRX5enGVNDcckPkYS2G1UY4nH5eX/CSSe3yQ0K05Y5dgslOUT7EDblICjljCJNHVd3q
cb71vewdMX/Cb/x3lUIYga8TpUg1io6RGa5z3/R2ZaJlq6xD87L045uka6MFk7PuQzY3PdThshH7
ivkIYWw5gYjVeNvQZg8pT1bmQiNh1ggz2NNwFDO+IjcaUu45gyq0YfTmGcym3zwuti1nvxbPzmn+
aWLjFk53nPshpLi8+IJOXUcDw2XyDzfn1QmsUb1R3YUMYP40nNkTjnkkZX6aFtiDKv7BK7rViBjv
eFKCXatWW9lFy0O7jeK/UOa77paze/nHsDhW50iFDJGDRsFauU11ZhRNe0vz/+N7rAAtnK5Mzpuw
nXaduFXQm2BvqIdb2aGMS6inFpYyd2tC1ShPk0pcneLgPPR9VlAnGAkN5RiV8V2ruwsl8bndmgB1
FFuhPYFB+/IQm6rfUXXBRARGfkifdecRVr5/vlcggWm8UNCFMk+AXaVGkjVGEJDx1geJSb9kKFGH
LbbXrcxlAOdWlMuV2F4LV43pEefLh1Qbt30Ns1xyMCRj4UJ5HRUUc+lzS0LmafaxC9t4zUXpe+Wt
FKPD3QMku6kbv9+WQV5uPK22HpDsjleFnpgfQzV+qLruL6uz/JXkjf0+U9AuzXU72yD3XqzksUGh
1JehVS7tr7bpMWafMVlfaZ5zW4TIWCZB7O8R52wQldV1qDt5CLUe8izXN3HWHchvJ5g8/X4RM+Lm
GlQ01J+PYxiurRhZRuUUWEuX1St66M0OMl7L+5URZ7B/l99Kc0feYx4wZyPeAXc+ONqwtvVkmgMx
t4MaPqrxZ1WfUM+gvMoH3wyflLBYt+ZHLf3RhP5m7LLbChFX+TaxHwDV72T1ET3WtZFu6/heCmAL
wql31zdnrlyLCBlwIbBRgCHEV0ASwjAh+2TjZn4XdslD0ILuHbNbww838jAeh9A/1QkY8bTwnVXr
Q6OcNfuiQgfZCjaqpR2GQN0inyy/57Od/TDhFEcaqrOVAWTbbPp1jxpmcKh09+b68md948zI9O/P
EzdUxrVYA7NdIfsnPRX9S2ovVE9mAx6TyaC1J7oicWCyKAbUjNWS3LD/FDrhWpYXwt1skDgzIKzB
r5D2QVaZnAXFI+bLPRTHP0fe0/WdmnsloMzz9zKmX3G2U1nYZmkV8thG1CxtD11/gNMhvg/rBYec
u9PP7QhvhFKxHZyJQKQa95a06UFfQwhaSg59g1944PVVvcbpN6cW/OwEO+IAiF+nGW1kDwq8jFRI
U8d1ZzE/i558Jn2qqk1YKnc88lF0XbA7BYNrZoVvlrmSko0dBZPS39rQWOoktKt87NcKYpCV5qzN
XkHPu1jC1s9+xbPlCl8x6AI7jqYihuZ+kEE+sTCFgTjD2ZZk1Nf3dtYWE9bTEM9E/yhcXkPFpMlg
8CVb6xDXkbuKFKby4/amcgMKvkv0v9OWvdnSM3PCDRZaRtDqJQ7qeM/0lSAaeMyShVt/NgNkEAJq
Q7CdaD0IQd4pE93IemYTVLc310ruH0Z7rYzPLhPXCSwuXr3PE+kJ0ty0DB/fs59/2xbvsXQskrbv
sN3FH92huqn1ag0SaJXbL07wnmrX2UJV4eP5rVRmucXMh8QriGdJnO0bYLMPaTQiTX19YbNfjvGD
14mnSVLwMrToip+VWUch6i43irWawzgs9wu9lFlnPLMh3CZjA7tg0ikEerlZ1bW9HpJnsww3HbT0
tPv+3YKmBZ/FSo7DkEGkHR4TK/+qSMHWNaxfsmNurpuZD15MP8OpAsvAG3lEsym82i8ZScu1cjUY
8YfcNe7y5NBm2a0Ujfd5esiddfJjwez07d+cNCQuUT8iAwbOcLm8vpFTKxkxW7jVJgutdZI/wrFV
t1/6PF5pbbbSaAHux2IJczd7ldIloMDMu/KthjAJTDiisoGqAhJ/VtD3t50rV/vr61uyIizPVZhz
LtXJCny1a8nKh40bEb6uW5l1epAgE00q2gViJxHUZxP3JRePBWdts3UmsulxoRc/RfM3H+rMhuCH
esF0Q9LzSNFCX51q88Z6jGUuucFf98wk/cslCZdLTZ3NNCuWpLkHu3tWNlG0NPI6vyKItOg0U91F
v+viZEVNb/jagAkZORPttwFRWf0lTJN3uMBUiAdPR0/7Vcnu/AAPyM4FXcddEtcjUIXbwde3//zz
n1sQnEz1Qi1S1YrXgvUzq0A8uB+KYjG7mXNlEKOgqCaxM+ZJL7dLCnopljqu+7I6MIncexs7jDa0
djc6r7Fh3ccnJbmR5HKXep+S9D51ywWfmIu7jLjRHIKGFKKc6ReehcIhGltUXvhgOg4Ogz38Y42+
bUxjkwbmZjSix3fs65k90eVjp3bqBHtSYt8yu77WmvwkZcPCu2FulIbRPU1nShnOIXpel+sqvDiI
k56HQ9Pmm9I6Od2wyosDRTWYAFuIFH17lfB+09KN1ENP/qVZ0h6YViIe7vNfINzQQSjnbTrwC+z0
qSmN3Zg4aztc4uSd9aCzdQp+mkVB1Fs1VkxjF1grW164l5dWIdz9Wj6WwAymfSzvmf7njuykdMEH
59cAJg3aDIMih+CDrdpKRlTzxLVd7Yfvmfbaz5Vx8x7H+2NEcLwQVobUnQZzKQgFhXqwjZ+1my64
3fxu/TEiRNjIqFKtG6ccN8hvXM/e5L1ys4g4n7XyihKDnhE+hOmJdnZm7bYIM1sm98vMAtaPBgq9
qoXccpSkZHd912bDA0P1k3AH8HVRExkF33zwQkz5irm1vklDtOqzG6Pztvq79g7AFc6sT7J9womN
/cygrDVOPWp5nXrfJ9h5lSwUvefupwnV9V8jwqHU9BphYJTFj44amCtl7FCb6wZrp+lJCjeYtoTI
nd0/Y5IppHwzTQhcfqrAskvkwGRc25QUCpB1uGaCxt9JSlRuUkenZRJ0yUJlZm5wGZ3XP1aFa0X3
k3ysS9pPY1Ue1Gpcm4q8HxSorbJ0O7bOrTW0G/VZb51dHzi/mA65twzvaIYfxyg8aNLDhFaaGGWu
O9Os3zIDS78B/Kki1q+BAhTq6Nik3VTfImtf6t7apmP676wIizfiqhqMwuFGk3nr0Sl1Hs1hqUo+
60fgDF61KRmDFYx0XionZLrRMVNRCs2eXRnqNWdYj+2Cw87v2X8NIVp26UBuxpDQIEnha608avWD
bNUrRAbfEx3/Xg+wlEszPCLlsGpZT+70G9Vzbkw92sSLFMOTu7+5E8/MCLeVXoXSBHyBHcFVdzRk
PzI274TBuqlP08AgMx/vuL6glYTvAbYCRlmF6ytxo1CWIs67L9/3n5SENb3D3c4tCJdX3nV+McqE
Lb/77I8vQ3tqgqXa9ZwTMD0yCeYxjkO79/LrqFke2ZBdk4ym4Y2f6TfMWYeGv+ADcx8HbCbzxyTu
E7nDpRVJsiqvicLoGFTDCh7qbQQCgG6GIqVrqRhXYbjwceaCozGpWE6zuBZ61pcGNaZ9tdGtI+Z/
mmCVNoP7yxsDa20Xrb3OHaQFVFd5T0QG14UeyTSOA1f5pVG3jx277ZLoqOvf8nTHZbqXngx/HZT5
/nogmt3PM0uCZxhdWvapV0ZHt+120wyq7+5Ku4W+gpjnFJ13I2tL3jhvk+cXk2iT8rLgKW3RqZk2
dtGxKcBM05jN9nmtxbejE6FJFfXylsf7NohCc6GKPlvrgLbmb8tCRBwyt89T6EWPQzkw4qt4IIqH
U9MoSAuuQYf5KxUlpzL8AbJ74b6bOx4kJ1MNE2Iohp4vP2kaMxqrZkaEykH0tU+H4VYfom/BYHoL
wXh2kczdoZEOPyWYB3GRhW9ncUCmqnX5NnNJuf11G2U740elmXdt/pR0zqayf113pLlzcmZVpJBQ
B9duE53UNVNOfn2X5hJI48+9dwCoubCVc/fauSnhHkg6FTLMqYuQABmpgLQV5akKPJqCj9fX9Cp2
Kl4F55aEq0BiTXI0obPKbJUG8bYIABj1yQsAt8ilQmW1u0iOV/pAH9LtvjXJPuwPWfc8Zu19t3RU
p6P45seAo4H2AH4VYA+XHtRYXmL5GaVbs8w36Fv1Sb67vt45H0Vp5G8LwsYGtMYgk8ECnKObJrK2
bOziw2DeP5kDpE1IrvlmiEl2LXLKoCeH9o19zER6JjNMRM7puptubFeZ1qurumnupHhpZHvWSc9M
C4fQLpUgc0deCmW8U4jfXr9ykhLy+HrdmYvUPNMHefvB/ixUuKtsKzFI5cmrfecR/Ora9IJdXUVo
F6ryvtL3XQ+hpSN/qENp4b6fdRWGLemcarBbvgEIu6GlesYE7fKebfe35y0cjNkTePb3hRCTB6jS
RCWIOPRv8rL8YKV7w8+2sEMvLGTe0CRlCdqTzrtwEYZD5PTxQMVdV7NtH48I1in7Md1J4PGv+/6s
a5CBwRg1scWJeA9DD8ksJ/RdncjrqZGL+vY2qOxtoRmbcmkEZPaknVkTHNHXqogGJRsoOSfXBvkB
l775/fqKpo9w7n4AxBEMsid5Ipg8FBHYFDVZ52iFiYyKskp4XhkbFxWGjfyz+RUsVUfE7yTaEhxC
NsuyVFNbPTF+ER4/MaDjfri+GjFpECyI6KWq8kbdDFhNji6ruuKNr/+ynRWiI/nSZO/CxonT60bg
xYblW8iLnYJkVZ1GmTLnSvPWw4261MN9Ew1f1zWFQZ70tI/FCRktjvsqM0LtlITuroWBqdw4bQo3
cLZx/F9OcG/L9UbLl2omb2qPol3BA82qS53Exi5QmfEIG3cCNhO2uZ3Nf5VT9aH7uqRq9oa46NUm
embILYGoYm7n8gYzZHiflcjXTt2wTW46cwXK1VlXP4sEbbMVhPJ/LZmc/ZRoVwPfJZ1jtODSIliD
Um/CSDs5xQbQkQy7ubEKfg1fwsc+XIhVb/q6r8tjTIGmrgqoW3xvZ0SLuElz7dT8phB+095I99p9
/xR9iXa6tWBsdmF/26Jvd7mwrm2Q4HZSthKd0WylfIEL0fvi/co29o/rB08MjJerAmx5aUnydFrZ
HZZse220u+pn/xv6tVjdXTfzhk1FtKNe2oEf0FSjyY60kk/Bd1qqJmc7WbXr6ONwUz5WP6zbzlqZ
C1fZ0kYKPlmVEEmNWqKdWoZOAgSF0DAaN7V9C5OdFN4VS+xDS/aEB5fPUFHuxiwzI+9APyHfwdIS
fQw/lQfp4/UtXTIlHHE5cGKYz/BH6XP0KTp4WzddZV8GeZVt/52h6XY4q/W6UgspVp29rgnSm6+u
tIJZVWLGea1oC47/9h4wLUqvgMyAfzL9JDi+z6hazIvZOfX038NIhngfyrr8A+IYCAz/CrxiyTEn
D7i8RyGqhfVXhYgLeMHrsT9bXVSEOcRqmXsyfDQSy3pbuKCXFGvVDTCdcu6s9BCV7UoKo5VSfmw8
aTMgJb6w7uljXfsVwvHIpbDxsjFBokF9GaJ9ln4orP31z7hkQjgKkmpFrTTE7qnR1V0Y3zrdodOb
9TuMTDJyfD8DjSjBV5jnHpCNat1T5VWrNv9YF8fGWWhZv3V8mEb5j0EaR4VZDI66MUhKTOXz3o4O
xjflQ65t5fBX5XyIUxPhq4XMUUy26UleWBMC5JCVo8LL37/3AKWumyRVVlKlL5FMvKmXw8UmM22o
w2kC/PQNo6nfQfuYW0F4X4/pbZJ9DvQVYgkZKmjITYe86tFDN/1o64yrcrzttGLlW+Ado/hDCKlj
aLZbd/inL3HxNwlLL9RcqqPOC+9D3TkU6Wetc269+KFNl7x/Jl2BVJS2G2ziMEDZotvEjcEoJk3o
ezuoN4X1NU+zNapfHzx/4zzIK/9eDVb9i2MshNDXR/XlsaPtDV8zdM1UHR0Rf6aNQVXLWRPfN9th
T56+XVmf0k248/beVtlI22pjb/o1YmD7ZKVu/FWwN3fRpt49Kr/shUrkKzfmtd8ihIDRCevQbtv4
PlbB0H4cs1VQQ6OjtZQl71oFoniG43+hHx7a1Cerdj8goRXfMBinSt/qYBV9D5KNzbta2nbQNoRf
4/Rz4m+UMFx5H8piExYfBmMVf9dKyI3WtvzViZeKxG/PCsUFMkDepEBDVFOI3uEYDWpRmvF9EWe/
bCUjMeo//9MAc2lC8Ek/lx29jq343pO57trb3twM5QI2a84dL9YhfArdaj0zrjAi742foJTqlRxu
YRfWTuPWMWgVrNR8OywlfW8D9OXShACttVBCqgNWDWkTyXdVsFXVhWfWTBJLkAEKxvg0E50QMVze
5XLneYZbVdm9VBa7yvqolJ916Am7APD2sImN24kSoasiZnEWTL9NNC8tCx/O7fpGG7M6u0/sz9+1
rNza8Xpy305duEpn3lyXloSvV9FXSHOvye7zaGcpG49HfrgKpFVn7+vTsILw7bpLzq4MgiAmjBFY
IpRc7mmugSVxmBO/T/S/JGokrSXhH38V0PQF6lKCNF2gQpSAmvSPMeGClXs9CZQkZ3FNCwvjB615
trJ92S0pOs+85thFZpgZXuFJ96YVY4XFWEYN38vvinWl3Jr+gaTdYrpECk+K+7n/P86uazdWZYl+
ERKxG167gUk2Hufwgmxvb3LOfP1d+OGeGQYNOkdb8glbctGpurpq1VrkCMoOfzqEK55weQEBqQKr
BBSy0bt1PqHGmDZSJhSZ44670ocW4HMssjLb1NUzFY+le9OHKxfBRYsDrjpw9xCkR6G9iNf6bFpp
FeWd7pPcCT5HOz1+Cbw7Av+kWTr8vnzgzTZ+puZaZL1065+ZnbbWSfApIr3dDCHNQWj9qf4krcwn
mV+hsirhZsy2pLPcbzncqPptd4dk2TOSmn3/TluLEM+6vovlBed99i2zWa97r1ZzSK47wlbkih3a
0bO8Czb9wbCimAM1AIpJ7jLfQhcT69jgMVHkupW9qmvl81+I9GyTn33KFAGeTMs45N4g5liNcAde
PCcbGXJcPN2CyP7NuC1uwu3fLQqCR92Sdtdn4fL9gX0AQWf0qCK2hHT6ueVQLnSRpmnuZMB1Dhpe
p4PHo94Gu7zs5cxThhVvtWgQWEHAVREvQ5ju3GA31J6PV3nuVNobQAtc7G5D1zND4lQg6gC16fXx
LbiPqfIICnvocwAMMvPCBR0Fd2jk3EkG34ncdCO4BWr5oNg0Vl4CS6dYQ1VaBtsOqlRgWDwf2aiI
iRSUQeF8VMw1ow2SM+zZu5NXCmJLMdypnbkWgEcUXxpD2Gnt+Kl+Gt8K7JbwTrAKsz2oCOIQzN36
tm66ds8/B+Y9op9im9jppvnyHo1daV+f4qVzBJ+JygcqIBQMrOfjFkkawnklhVPmIc+ykHdr1AVL
FiZoDUCb8FYXgt1y3oS9pqSFUwWJdOgpUtkhbdauNXm6J+enEFIVCpBXAH1c1MaNLAf/fVEXTr6T
ecEUO9qidmtph57deJxsRyt+yPlzZ9LNc8zXcnvLg/zH+swjZ4aQ5ancwLpelVaS5tJR9oNhxest
5KWAZjgZ5Gy1VK1LyqbEIOV9+iS8BVs870QWmhuJqze6HYQse195vy6ODMX/6bjjWFxwkqRtElfR
UDjRCFxocjBWdcIvuJqn6wwwxv+bmIUkmqcVeh31hWNs5X34DdVu952YpVXdSJZ7IF+euYr4X4iC
zkzO1musJLDWVBiVv9O+lTdM6Etoll/pIdgN0FPdhw+67VuGaTxdP26LfgZ9m5hJtBtM2efz8xZ4
YVD5Bs6/lqJmW3Eki1xTrDfGJvVAHJsyHS2U/8nmRKmKpnzIQ87nN6188GGHhVObKpct+xg7Jduv
9TIsRiVwntPhAyk9RI7Ohxb3jSsoQ1c4EG7aRNvYFixEQr7LqxuwIrPmoPzpmM/+rlYYl15A2onl
30k/uYHLJB0SQBMxqXe9We56pj3EB/Vu5J+G2RzoyhpO03XmaUC1hFIWsBtTBIb83/k4tTwDW2gK
lwnu0IyX1G+2BPT4oKSjrXl96eTpFXXN1uzC9V3JCMHRVjhJ/5SEf36GD+jj1KZQHwbDQ5/PXYVS
SX7vpibIbrT6LvzAP4evst+3z96uGux4FTxy6YRm45+tc1c2nlTo+CaivAGAL9GdLz0K/nsx+lz0
WbRro01ITS/hwrAZO07XWMIu34VnX4Dk3fkKQBEFStIKvqDu/rpb1/2bDDwt7kalM6vR1uhLNr5I
hbHifS98xi/WC8Ub5L5Qy5yvu5JDPbMlTePoXWLl5L6V9jJNOVRKWe39ub7wF3tMA+gW1/JE0D+R
vcxe1wFVmqKAUK1TJPFbHnl2msu8apqX62YmN3e2vWAGxT4DMkEogyGDfT6Raa91WjzCTDV4VqY8
Blq+6TKUxNbADkvjOTU087dRhYRW0sAQOJqewiznemLcjmq2Mm0L48H9OCXHCHpC0VJzPh6qVrmW
lAHGkzt5D14c/xnappmxVmJe2AoaYIVw31BYIRdeXArUKFS7AQj/FxWQG14eC/SAGPb11VmYtDMr
s8Ofk67VM3UsHSqmvAqPgTUiZ3zdxuVZQj8rgl7QMYE5BUmwKa468Z11GOdARoeVIxFhuM3aQknZ
KJWtiXcNeuE0wqPKjTiUuApuyF7B+kqIQNYYrVWBl+YU0ArUS+j0Y06vIiZt2eWaUjgihZCJpm7E
4DtSU+6iK1811pK4l54V48Zl9SsIiVLK/G0RpmEnx7pXOmP+PnrfWSGjxm0qMgptqEErXbYV8mOc
+c99bhsfXe1t6sQcJMcXt5rcctQiCBSds5zF7Z3R0zXtzd/m19nRxPchPfnLK3KxlaMyalOx0wun
KY1tnaacfPsKmhGVD2kfVjx6yinzFbQ67SGBa+vKLu9vq0l3x7UG9bY0mB+/XN8q6qWzQEsrUqVo
IgPdiD7bKU0zRnWvU8S4Q/FaGBApjtSVYHNhx1P0yk+1ElAIXJTI0aDk92lX1M7UziIH+94jLCIr
TmJho4HuFIB6gHhA/ngRgjUVLcaoqp0s2kvj38IwzDA0uOyPjCrxSnZ2wSOdGZud4TjzQF5NytrR
QDkqN3d+/t3mP8Eavmb6NbPdgjXBtYSOfxDnz9tOUGHp2xKAPIfUX4IyiQGV6IOXmSbfyuKzhlLM
9b1w+dzCY0AEteXEpAX9sQsS/c7L0bzaNY4PEYw6RP3BS0yteqtrmSmGU+3SmAGPPHxnT+Ih2mVP
RvtsRHvsVIccKnV7/XMu9406aTHiZY0eR6CUp6174sSAux+EWA0aJ0mPNfnRk5uQrjENLNlAenHi
C1VAwaPNtr+vZrGQKGnjlCGKHd5dmiHP1P7bvDOGMOU7sIgo0yF1ej6QPBVJFTZ544x2jfdByjzV
Clwmrz2XL/fLuZ1psCcTBlk0rVJr2AHeS7FFSw83YbJpR6aXK0f60mtMlnCm8WydJBDn06Z0ao5i
UeM0CvF5LfV3cpqtefOF4SCVDUw80Kh4VM1Z3arC80YIjrROatoRR6qZqStp3imoPT9gIHg8sTAb
RkPQIONrsACIi13wjAc73b5fy5fLl+4C7Mg6aopQwkRTwRwjFFADistK2Dqxmtx2T6RDBF/vDAgJ
+gE0mO/HJn8T+2Q3VO4+Hq3BvXV71a4IlDMVy3vyc6tTAhbfgosalOhZkEGuI7ahaCmskSwurCu+
lCJARZ8IwuFZDK4PjYTHSdE6rl4JuzpuwURYDT/Xz/UF6BlNDmdWZgFdXpZ9mQ/ocknG28bjUAiN
fdzP6qd/VJOea3delxbMyI69mL7kf4lvQ9EIepIr/mVhsCC6wbmfCt4Ass8+o82Im0OfenBCGQIe
bcO0lYH+hhuz/QUL8KmIKEX0880eVS3aIMU8aQckJFJ40LfoIXxqXiBRfax4siFmzLxjcNR9E3xF
1U5mf4h1faqnE3/xARORChhoZSBaZhtc8KMuEip5cKoUtfvE51J2iKvavG5lYX/jcserA2R9uHp/
o7ITv0NidGKNvTs4UtpvSYiaRUd5mr7Kawm5y2IFUoCgJAbqmBC0fKrTkp5Y6uqUiHVVjg56zMx+
pxzyR8+Sdz3vzNQaDgMLjh7/G27Gx+sjXJrHU7vT35/YDZKgSUV0/zhv5nEtkTNts/kanf7uaXZP
frcqhzWkSfC7DaZuvtpDzWKm8fvIXkOdLkTH57M3xVAnloaSCug+hqWBf6GRwMxu9Z26S7fjpnqr
zM9qO2wEmzjISrOOl6ZrZSsnbuFAgCMTeHVUG8CEDAdz/gWjPtK06DLZ6Ycu4ikNoGb5GkIXQ/3R
RCtpOIqXnLodix8y+aWs7KxEI0Ta3QVuxSiSlDmEitoMkoWWrLPra3x53QCDBVkAeCfQ7kEg5Pzb
Sj8B+NeTVGcU4pFDCkw1R5n427jPW1aCTM4WCFhZxFAhm/9iGTEy6M0MaAnN1oVCxFNRkbx0SmBM
OmAvUj1hYr/xdln1FujSyo679HsAuKAzAlTpKmL/uVeC4m8ogGROdYKS3GpCbkPMdCXiWYgkdbzD
kE5DQI48sDIbkjTQBDVFQ3Vq38qPoYuq7W7Umb5JfmInuckdWWCRzLobEPgqql1HQLYdJRuMS7xd
61VYuG/OP2a260LXSJPI1VVnuBcLKHgfJJVTRGEBOLR2VbPV7aR4Gl96IJ3qrWwbze76+l4mUcH6
CVjV1PJJQYAzT7dnkGAboJyoOoUqAPDJFek+OKBL5TkPZUaafezfys0+0veaxCiomvTYDrWvsHno
vq5/yWWl6vdLcMGDXwDp6nnWWNAKWpAxBGnZtx4D9c3U+iHy7gQeHLXgLtGsRtgkxW1xkPf+XnXC
e3JX7uOH8UdyLZnJrxLdAnplbEGBnOOMrFwkl/GYjksKnCkEksTgHZktVFRWaPIM8XVD/d3kKauN
+0T5+1dtzbKACmn+en02LmsUmI1Te7P7WVDhjCC3rjl9u6H77sYx9i57/nQe/6wMTJku2nMnD0sE
BNwgyYaPnaO8vCTu5DSKNEe5Q0uZXrH62I+29xBYkWYTkC9vOp11/QPwfegE8w7FiyHZ8m37Pn7Q
9lawR9WSa3uk9xqBIGvPc2+0ClvYBOpaQ8zlVXf+pbOQoY7KuqUk0QCSaRmZ2GPHvaaugR0uLz1Y
Qe0J0O5Jc3sutS37Uu/RqtMcF5qz5cgMFa+IhwB0a71fMtVnqlozI4rstYjoElQyrTliXHSGoUkS
BdJzN29oVTYkQgsZ2OJbOwgg4ZfMtDLbhCnDtg7uBoDCG/FhDFaGvDivJ3ZnoYs2uFKjVbUGzweW
/KcUK57/p7UDF4aE4U1B5yx8L+sO1BTZqDlNUDsjjbatXm8UrV95/U3O+2Izn5iZ3ZQoFvrQRO41
R4u1jQYVJE6H/LtEUjY2IN4TxM0aodLC3TxdVMiZY+1kJLbPF01KIEYEjJDmxPl7VB6C2q4i7aHE
vQKRiq3fC9Z1z7A0QpAtQqAThPmGpM1isoxEVBk9ojldnzLVe9XkbhNCIywD8Ue5RlSxdB9PgFuk
4BA8a3PkKZSP+kDUQCSJTivChNGgVpamdMUFLUR/ALUC2Y6nNDwsXmDnc+g3gtakRFYdEqPNXO+4
Fj0k8YuqoSdHtQg2Sm8ZIuutrrVSEM8OX1FqF8auhnRwYBvKewiwVS1qrElABrmypRYDBjKpQeFB
PnXTzGZcA11AI0dEddIw3teFztwkMQWsLxo0fCKDqQgPQ1fgrutmfPyMk5E11SaRuKI8gagh114N
lbmPRsja5iYO1lJjl/UxuA0w2qDd0aC4w+dd+uUw1kqHlmhHAoWypnC5Yl1ZbdHFmrNP1wQ0utEe
gmMn6OYgPkMi/T9syBPzs+npoZOmYLsjOO2TgtX+0FlBWBTQhEQDGWYT2AhjUFZOwdLGBPIcDBRQ
uAdac3Ydi3kN2uQBl5YrV9UGCa7QVAcjtleGNn373J1MYm9IT6FBDd7rfGPSHOQIUacgVnxChG9Z
Knsw+M2Dx+wPg9nfm4DdinyH/6SOYHLLutm/Wj/s8+bz+bE58IH98dl++2htbt632/vt9u3p7/3j
S8bMg+k5b4e9yw/3a5CpJf9w+smzSzLXu7auwL8GqHwN1t9nOhw6WtitdCcBrnF9fhajlFNjsxvL
Tbyx0gdVdRRA7PNyD8CjTJ/V1Ja+hMJWVSt5Vvb6TZgfXH2t/r90a53ant1aqOwoVZhibZT4XUXy
sivNZi3qu2D1BuQMpAX/bICZd/dcMc/rnqrO4S1jvQ0QPBPxvs+YvIl3lBUMEt9Wz3ST8iNog+t9
dYPnMTU1c+2JvBSA6pRi00+ZcPCmnW/FSG0UJY5wz3jDR9Zv2+me9lg93gXVQdTsMl1jqlg6YqiJ
QKgN3h8B0WzvF7VeCGUAqF3hikxDC5W/0qP7+7aYny4kaeG7wDWEmH82JCAKUsC4YuLYu53Ad08j
+yGmyr6pRfmPa/4cA16YhFkhUByPW7qL316gMM6Ghz9rjXBL5/z0S2Y+TB9A5ji201i1w+C4SocX
2AeAECsX3e8iXRvx7KKriOcPKcWIEzbsE/b2ZrCvuy+QjbDy5u3Lftrp5k/CPSACDX787t5S5rKc
IcHcc9n+9FnNI/v+kFnN4QVkgCtft3SgDLSVTTxiUIydo3xHcGekQd4Qp3UV1gz7VtlmSbviMhZn
+sTIbAYErS4NX66I08NX6EBYSjoDtwzNPq+7psXde2JndkFUFNniusZgGq9PeUMrNIoU0bCSr1ie
Mjo15mhTx8D0FSdpK7HUU2Nse+IomoyHwk07bCVlLUmwFGEaWBLgrsFqgl68cyNdkrUeZDMI6P0A
mXxBT0L+THt0iiI5kX1dn7bF5TmxNXPosuhqKnRGieMZh/FbDM28KLlUrQXNS87MmCCgSLfh9tZm
J19qm64kfkGcHHqhobKrKpEPfmH2/T2CqR7FRMN4uD6yhXsR64TnLa5xcDTNRe31PA29PFaIY2jD
cNAlv7DqAHwKObmtkCXixRisWFzYghSxM6CuIvq2gCc+XzdjUGniCXAqSim9QgLnXmyrp+uDWliu
MxOzLAENMjkVG/gTKVKZAlivirTJaCf/mn4M9yBFvwEeAVAeAdRuttHjMfDqSIKhovgDZIiPbvmh
X+klXDhMZzZmm2KsRerREjbq6ANjaehW6lfg0IvzhWSmqiHRMTFbzZaEDG1cD9jefUxS1o7DEyF4
4qtCFbMIbRzXV2dpy6HZC8A96N2BY3p2g8pemmTV2BFHkDPfav1MAaGhHjG38tE6lQT+psn8lQP8
y5s6u2KQJqZURuceChFzrFqTu34jJSKGaCfsljLKXsLNS2l2VoZwJWAFv/PYD7U2D8fj+1E3Hxjk
c9kNKKBM3jGZbf92bC12WZyIk2+aTUQiAFQIrgfsHqN+qgPQ3kR6k5oFCjGqMbBWy9dkKpf20uks
yOcLHZY6kdANRxwdjZnlQyjv4mClQrtoAu6EAAIxtWbOtmuX9gkRUFN3VCiEe48gFUUP1cr5XnIh
AJj938a0n0/uF8OrSiGoVfjJsfvupfpbyCrr+iYl01RcbJgTG7MzUSti2SCTj5aK/bB/qSy8qXmN
vYPXNP5ErHw76LzZvymstBEEP/2A0nvaWBG2FpoXMv7ws3vA8dkRNAQFXGUBp9z1WY9/La1oF75A
6pG9tryymci2mnn/X7YXUZAQmTRqDPRlnc9SW6lDP2QUi615qi17MdlAiuctH8hObuTkjqBnylyZ
tYVJQ85Un9BSKM+qM5OI0yOpozF1NPo8xDu8gDJo48hZ9O8DDLT7gzgNbPFAgM4LIsnQDB2ImyjC
GLQwQMs4M+MW1feu0jt2fUhLh/QfUyiWns9inGploWkC9nNVPoZq+6L28isNpJoRb9C43/Stfd3i
heLPdKugvA3+Z6TOppznuUkv1mEzSKjzVpsTkBq+CukcM+Yh3lno9uLxXcUE1tq1qVsdf5MtiSEl
vUUx4PqXLJ1lBFeg40PW97KxKdW0AtqkJXUMYS+Qe1H8ASXsypZZnF/AUqCZCx5lgG3PBwvSKG1o
vYw6hT+GHDWwY5XhhGkacsrKcQw3/2FI4A9EzRsivci4npsDuGCUA7emjpqETEM/WqZ/1uPzdSPy
0oWKqiny5GiEQTQ38+wUvO5CMDTUKV3orHaHrkaD51Ya/vb1EeRwrW4bOpojxWNBkKFTN0XDY/eQ
jlDh3AbCQ99C1xxcOD1kVAa3u/V8kCfFZtUcxTXo8WUnxLTZJiVQKN6i2jHncun6uqzKeqCOC+Jc
Lig2mPo6PPS8nVybmsQJ2jN4JRv/YR2gXIRywoQBRNvA+TqUnaKDtUOhjtS1eOfQ+l4QQLfvItm4
Utn8rUzMPfmpqWkHntwWZYc+ASGEqYa3do8/GorlA4cUIg5TgZ/BQ7rrzQTPzYLdIQzoWcS9m9Ya
0bsYs6O3+fEsdhNgFphvcH9/f99w4z9EeSDkAocDehlksIqefyQS6KkWg0HECUbyhCDoiZS04G4v
iyvn7Te8upgOBPsEMCpUtuZIY3+M83hIDPho3FTxLmKtKdmDVbE7lLG2knkXsJ+WfcfsJtvlTGcg
iUDVV7Lg6xgGfv2k/L4vrn3N/DwWae7nHr4mJqDfbEzjbcj+CN1GqzdueiCJE/oVVwhydgb6c74E
CfD7jJXVbsgsFeqM7djbIFliUgFYtnAwlB1wy2ZODhCyUcKDHuI5HfEaQpQKaD/8PWQrWBPdVY1d
CTzv8PrlRGeiExBUsJLK7IgLWq+dBhED0q4NFmt4baxTWHOyEYWwr/uxp/AKkKUNA/AKrQEFlvwO
SsWoV09vOuRnzy1UEMbAGfd0h/bHepRZHDzpSsqzZuWKWsrYoE9MQbkFZxgAjNmZQtHCC/wUy1bi
3GTsDZxMJkVshJocw60EWgwDvX+EYzM9uDee9fOts+9vlRFW4GDVFhe/p/BnYLp1H5nIRDATGnor
W30hQzBJKOLqQvkQOhWzl2ZbyDVV/FB3FO9THD7TvgKj2WeRfhpaYal6snJbXpJxwJWe2ptdZWHR
FwrkADD7+pfo3bqKXcRbsKo51MetnRdMLHjSMTU2jUMQdtzobTfd+QgKyXBfy9BKLXseS5YyKNiA
B7zNuYusafJYFWYsvQ8SH10PvIAQhHiI2xe9fYR6jDZG22hV2mDxWpjmbWriACZkDuXsmy7zCi3R
nXin9+8uOPWg12js1G0bHUbV6VdqrUspc7Db/2NvFvP4NCKGX8BeW9d8zJJXzXgVoRBF7rSMe8Z9
rsNTgxxhDCyoRYG+0NXWiEguO8ixfqffMPdFPogKpm4Ep4eImc/d9JHKAKiVDIQQhrFB94es3iOC
4QqFKgb3u96i4qcYlA+lv819l0mrXbvTlpm7DNRtQY2EchGAyLNrshZ9sQTrse50WH9HKZAByr7z
nBOyj71tEa54qIU2lKnOjhIqonc6ZTvPHUgBMWQh83LdSTS0RVraUQP2zPH69wI6ZBUbwf+R7a5f
AUuFxFOb8xo4suy5S7wM0w4ENCh8bIgIbQUL5D3sqLPXFH4CdGjmwFwHjdhmslLIvGxbnJb9nzHP
8xEDKSq/muxrPbhYJzrkHsjLlqONjVQbf6h4Xd1BYSFJD6psVtlaY+jkKy/X+P9z/otEObkWmt4L
a62D/cLI94rwpiucijtRQf+k76+8Zhb3EyJfFWQFOprAZ1s8VH1t0N0Sx3qQGNijuFGZMSLSkB4E
cpSVAhqdK1542ZWc2Jxde7GSK6UC4K6jKBYYbmnCKSYXhWAgHxipX/Nnyf17fU8tPVxQe8fzEIxC
6IuYDROcrYUi6J3uBJpo1umbCDROFj1dN7K4bsjVggQc7JUAOZyflaFsJDUrdeqEYcIDeetCJ5O6
Vg35PMFb6V/5fTlfbBLsEcCfkaHDq/fcGBFa4NUrOAJ0f5vhLtyJHJ2IbGQeU1El8tiTgXvYBwsU
qnCjKbAvVMG25OaY3XTm+4SRclmyu3nu2J+YpwjlQI6CKopsP/+5PiuLOwxvOSQeMDEX72VfIHKV
dnDkmp86uosdPESHqDHxCrGjof+IyoJ56dt1o0s3PSqSQBkDDgpExiwcEaWsQT0cRvVKYWmEaOQm
2TQGqNcyxCTSyvNucXedWJutRVGXUVho2NAELjGXv1T5z4DX2vUhLb4hEU+gvdEA6AktRecrPhhJ
lMqCD9cvvCRNxWLy1Va7pnvyvLe43sY1awDsgwyyQm/D1EmkbQ/RxgTqMyn9Co3bYSIKaEBDNeRW
qeSvNTQky2CT65u8217/1oWTgAgBrD8aokGI/s5yJJGqjFCjwfR7UGAg/bvqPqBzkEXdsQzXCK+W
sKFI+aApYwKFTYo75/MSGRBBNCD97MQI9BGXFFvf34x0O5STCLIPjDIb68iMkKRrWT/if8qgBH7S
upXjv+jXJmwgOMskJNnE2Yd40lgXudDqjuRZvmZl2SZ5aEoOaWHmAxotPVRr1/PSNj+1OIsGaKJ6
YehPbi3AW90bhXcvjcDnX6PH67uMurcOIcn1pV0zOTtZjQt2+XiAySGKrFFFXF8/9fFdhi5lL+4s
VdBWPN2awenvT27DBMMbq7afDO7dfVJBbd39U3gPFLJuadBurw9vyVuh4obnErADE6XnuTWtkZWq
RAbHSQiSH+VB0redwAhQjCDQ1d8aYSXAWsztoQN7YlGbmvZ+4+CT4XVllwI9AZyaDIiMvu/xavK2
+VGxwRzIPlSrYGQ/1SQk9hSBPKllTxUfKZ6+VhqvLO20W2ZXCljNwREBMCe6nOhsaSWvHSBLgfww
NrJFvS85h/Yr1VnWrXEzLfmHU0uzNY2FPAbXBizF7kctlmx6C0l6Y8YRsmPCypIuDkuV0E0PIV2Q
Ls+W1Gt9rwBxO3VQfEIEFdqq7LGKZFwS13LDv0Cniyn8bdEA/gQlzZkLiPJ29IoioBP6JAh3aAQY
6Y5k36PZCu8RlGj83IyeG4HVX4M06dNw8EAADtPslP5pIBs5WhNEWvJKOnp3CUEuCU55js0qIqNM
hQTJ46RLUPR8LqUHVbd88pELyY5mR8XLXhTl9foxWlzgE6Oz11uE2gLpUxht4XOF/gfIRbPOfhr0
iaB+uXIzTgt4Mem4EFFwxY2PzPH5mRUFhaRBA2NikMg8joEgFOJijfNjcRudWJmdjmYMYrEdcyTk
pP2QoBKHalCLLvguYsGwBphYeneBFwb3Gni2QIM5T0t3CsgAcXUjDfZWi+bX6DHFBekOZDcevJd4
BWG0ODRMHc4IXtwg2T6fwFEqwjgNK6T1w3e9hhNXv6rqVRbWQC1LC0UQkQE4M/VCXwTINIiVNhmo
0+tPwejo9Z9/v+smhO1vPKyr8074krZuje4I6oCLmWnFew8SCCN9KVSPddrndVuTi5pvOvTZTNOF
VpyLlvhC6cIwRJsbOkKtUS5ZJj/GI2ow9xXS12ueeSm9Bujo/63NOVFRD4ll4Kepk1b6TsluxQzM
UuF7Keyk9NMHqZbLSw2ezY8PYeybeSmB42fc93FpQcuCjZATqjouVjvdf6E9tBaNO7e7hxxH63IB
bPc9ktzBISr2krib2oDHag/eiR24zvUWB/cBLcJgB2GpgM6R9AYk1s3AhOSBegGTB/P6zC5cwWdj
neUsQf3sBiC/oE4l+w9dvYHiIAckHp1UB7T8dLtaWis5Le1LHSdtYigBtGJe0usQPSoRqqZOQkMe
puKtLuS764NaOmIQbkDDHE41EinToE+uecNtmgE0ldSJMlVlbSwbnCogAhATZJRyz6Mrl54yvQYu
9qeBwiuUBkD0Oa8ZUtGPkqZ2qXP7pjETWBdAMV+mDP/bx+1XaH5lSM6+4afHUJLmU15fxZ8NiXn7
fH3oCy2f6JdBzxQeYyg8g9f7fOw+aKmVTsanqL2lQAWJmgk5RP6WNDtx3LV9xDunrsD0vRcBdht9
vFtsxO5gSazX6DvmyzBxYME9gB8KFyFqHrNlGGUjRSxJoRUTPsKvgrUjDPbhyoDnG/jcyIXuAto6
iJ8LkIeEso5Q3irDwGRihf2P5HVbQQkZ+hFXrsCLdOmvTXDyog0VtwU20vkch27qo4TmQt62f+q0
ozBJhJRIVOq6rYwhQ7DSMx/9HZaWKZT7NU/Swpp6p/d5Qv9lHPn7LVREwIVOBYA+ZkGQK4RSVFf4
FjTdAnkb3Ga/yk0AZa6Cm+cnd25qtrXyoWuiJoJGZij6mwqRZCVJm+vbdx7K/JoA8nbKXqBBZS5C
Pxi535EeipJKdSv7ukkgJ4oGPB4DJi6Ql/9gzADPBI6LMlG6nC+joTetUOcwVlb+S0/2tVragtds
hGin581auDotxKmP+B0abmIU8xE5ab+QlxOnBGcIviAD1oTk3qURL1OQFygrL5zFJTLQq4UuBAxr
XjgAeRAafWgQ3SS18KGFdDiKNPFXarpL5xrXI1wdABITGP183nw/KLRIyaMbcUxZmNwCq44Ku+dD
kq1ZMbU0aUCXT2TGoBuBovC5qcoYXTQ4Qg1R3UsuTz/WxD+W9tvp75+9jTotgY5DV0Q3KDKIo7JJ
cZ/r8bDPkcjp4tC+vuGWRwP/jLYdEIKIs8vWKOJWSxv4ql4kDBwAQEcavF0FyV+8QqatBnra/9uZ
hZipOHhChPaTmzi+ibIKCZGa0+q1QAAhuYkt6SXr8x8QKK84xsWNMfXKgiFp6t6cOfw2jpO89uGL
0nZfoRrjF69+8ice/20I8Tu+f+z8jv/kKJWtkNWaB0eUJndlcFf51n9Yp0lbQAVuC7fXbIPrkUfd
KoCmaSHd5hGiunjvG4J53cji1jsxMtvaQF5GgVzgqEap6UZ/fCN+lCJSsUbYd7W4gjH9bVSeex96
Ym220d0k7bpmmHwdkJUoWPpaxSKowbzn1YZk8s0w6nex+EjQyu8hVq1VXlXFLjes0ZfNwPtIyvuk
2VGdG8AAxA9ihqZPWrO+0B6uT8vSfY5GVwRuQIoCzDabliCVXFKpmPs05obwIRPB0mpgEigThB0E
Jb3o/rrBxUN5YnA2M3pXqQFpIniz0jVrIzdDwBXSYSWxtrjaJ1ZmR4P6OkXXIqzUzU/qpZYAZl7j
SQvNOO9WNtbSHQBwLyDe4GkB2/Asda34QyD0A9xzS91vA02tVf/9X6bsHwvTF5ycv9AF6lMvoNra
5Rk6rJLQRIWJo44WrBzERYcCpBjYS5Czgxb6uSE/qfSgkqH1a4QfLhSfIwjguA0PV07HBeHAr0M5
sTM78GIWdJ4m4JpJ4n3fdjxtD3ih6V2xycvWGmLuxl++/Nw0KR/Art7ltzT07muk7NKhh7Z9tTLB
i7vl5HtmhwCYR1mqCSYYGUo/3HYafcyEihVFs/HqwFtx24snAPk4cN4gqY+w9nyWo7Z0UeHKcOSM
GOiGfQkKrC5fOQDTMbpwQKjV4X2EhhHcTedGUiU3urEfoxuNdm+Fr94rAehKoJ2amVAdtkMa1Cux
0EXr+rSq4GcDQQik/NCCOjvZY4Q3Imlh0kNRtxO2bbJ3izeBokupOJAsM1UQGIJbIJ1oDN+vH5Gl
nYswbCqRoM3i4u0DpUd0zccpbAtHYWx3RlZDLrPh6IxYqaBft3TxACLoExBKEasnjQV6HQVbL+87
6O7g5bKyT9YszcIXSPzWQM7CkhHXB/TP3sVefSuAhUYMon5l8Zb25D/zh6ri+XYBlQFaEYQYsuJj
jKb1j1L/H2lntiO30UTpJyLAfbll7cXeWy21dENIssR93/n081GD+V3FJoqQR5YNG4I7mJmRkbGe
89Sn3//DGcHJyZgUQCMfZUiw9yYJt6zuDqrqO151H9FfEI/VikWWl+4zwO//k6Rcr0YrBcET5Zb7
DOMTVLtUi42d5W4F4FykSv/H64b7uC8PVpI8DaG8SYz02YizJx8gL2kUj9X3qonforDde54Ezbpx
iLqvMK8dB7Gy7FjtT75QQ7lgwtM7imtu3fJFgraU/BvJjQ/D5hRN4qQJ+Py0G99CjUG84FAOPyXT
35jaBihUBzaoB/qVHN+DeEdSVuzzouJRB4L4CYdMmwP+NGBNdwzQcJkSNzpIoamf2ixRPiskUx9K
Ic9Xnp1F5aMvl7YfCovWvLBAt3QfAueH8sVVtVXFRt/XKZjSXV7Ix9s6uOirU4oi/0yLHPDvM0Vv
9UFRQgFZmfvUCjm1VDODRCx/penhLJrDG/CsO91t90pSrbR9LTkKl6JnWln7dQ+KqRTdgRWRbQyt
NTZ9K6+xZC9uJoNaIMYRY8OvcK378uiH+HrwrGvUnbjJTX2/zmC/pCFkDBT++pPHn/78wiMZXRF/
JHNxb1OAkwz6+qLyGDUU7umsX2kWXto26sASbfNMWtDNcy0ri5SqMFKBQF6OXg3mhuSsWhtiX9q0
SxnTn1+sR66FVPe7aT1eBerSPRRz21WfdHHTJtdqSseCFTITYhaJnGixhVWqezDSv+VQxPtBsw9X
2wYWt+xC0ux4Bouj0FwTScpvM01tsf19+xot7teFgJmS5YXqRr7HfgXigXScHQXiZtWFWduvmT/R
+EboMnDLeyHcM/Z+Msv7od3LYrr/D4sBAhFEFTrEP+BI0I1W13CS8s6Wz1kS2+Xwtkr6vngiFzJm
7pjrmdEQ+yhxKry1FTDGfv0fvIWJFtTijgCwo8wktFVNm0gSxXdFlO3Kqj7UynMR1TtPX4sSPoCN
4OgR64B4TxZ06uGfqRdTDh7UXQ0mpgoYF/Rx6AQh6raAoVqS3che5LTU/Td+XApb1a3fFTBDmzgs
Ha2Ngm0mCsnO0Dq7NAX97xXz6tNmimkIfR8OFVG+2Jabrj/XMSTL5koIu7wBjMtBLE5BhTrmtbkQ
vDZp+kYI76B93XqZegy9NzopCoUJG/dzObUFnQUQxVUv3wS0ONRO2MFKIa818S5cQ3WCJNHwNOj8
VmceYmBIrWhkZBmMUgAmb2dF8kbJ3v76elwJmb2YQ+qZf7jh7wZSW4Ey7ALGV2tDXHmZF247dD2K
ytsk8izPp+livw/omksw8/A4NKlAC/ZWQJUVoHRuL2hJkiWT7yAVjX8jzk7PTbSq1AUk8R27QgDe
tMn3kuFo3Zont+CHTtzbxEMKYz9MgF/riUcHeC0wjnFHRjzYyrV6NtKWjkWh+koyLNu0Qb5GUrak
EpciZ2bAyvWk1iSyEUMGe7Q7vMTA4nihtP0Pe0jVkHlwppspLF6vLColLx2lgdPq5M5uW/hIivYI
JaKmxerfxyaEdZRbKFOAqjqfnnJpyCq8EPusDm+0Ampwl99ezIJxBgcXB1QH4ZI4bWbPpLSFXrX2
4rvYZyI8Betqgh9Yi48XTuZKysw0iXFeiFIaxPhM+75h7AqzWffZSni6KIVTmaZV6POeFwu0oiwk
yL7iO1cirTi+FOW9WRcrnuykt7PkAs2P/wqZLUWO/SAxAQ28KzKj241d9Cp2pbb1w9q0AzDLd7XQ
mNtwDFciyOXFkes28d2BLJ550KEPH0BrkWUXpT7YikW1y2p4HY3m7wMg1vevnJmFiAUGfvSWTUzz
8EiThW90jCL0tHKvGL0FA4Eg+oYxfRqsm7Pb2pWFOgZlGd/pinR0kxojoT7IsXxsBUmil9g/3db0
xQ2kS0ylhXPqy5vJU6ym9I0yje/qRN4TGG+F5ncVGyvqsZTfY/JKnQZ7ARTnX66tQ5z7oxxXLKuD
q4fSCN3ZcbwzIvHelyJ7aNyHzvzRhca7V7ubejz7eruPQubHP1nSTqjyNzNdW/mC0b/6pNnKNcvX
XPIn8V1f7lpCoojZU96xtglWwpXFI/137XN+dilrzWFoq/iudd96Vz1K9KboRrZJwWJo1hCLl1IF
IFPBpEIj8uSPz0wXKDo1W5vHd9kg1J+bJA5PRSf5m5ZB6w2dcemzmZvNS6p4THiGUbilwfe72qnh
c9Gm1vt/0C6dWWNaLFXqRbNroydSnIUj2gWe1CdBBAwhN8RtGq1BKP1xMOf2hzEEEVpq5kdpdbjW
L3OU69ECr+POHWOQKnr4hk1bS0HmzJ9L2d2LYXVw1ebQqsrGFQ9q9DuhCBy9RvFz768o+9KVuviW
+UCPMrZR3MsoVlgR1dGW4PfZLktWXM4lrbqUMvP0oICVsyHlnMXoi5ABP2q3KtCZX9eq5ku9FsTZ
/9vaebtc1tOTDDcehUyb9u66PPzKq80AOjzow69Gbjfu9re7YtaX7ualzJlZV5UqqRQTcyFCVJ9Q
BUggmymSNwqcK67f4n2h3WFqCsDsqnOPuQ51yxNETqstno1qS80UgzRqZyk8ydXWF14FYxdJm7B9
vX01lvJOBAz/Cp45TDlNQpIUdOxr7+6F9tw1u1Gxs34PsuVUEGQmzm6LeMVNW1TOC6mznc2bMvZ8
s8E8hEB3ttCMutF6PLQoBT4nRrp1iSHKmXJ6VQJbwojOxGO29ZhPtro3ofsvN4BC90SgM6Epze58
CwpKqUfc+Ub65ivlISLSYSQoF+w+XkPb+tChilnhPQbwceqoAnlldlpgk4PBq6bJnak2u1qWTnTJ
HD34UfRXSzy5QJB6xU4rvoVrXAVLWwlBELEcaAGwCMw8qwD/3TOCKrlz84fOo/QG7nK8JmTJmEwS
qFrSr8fva/OplVKiV4aV3JWG/k/TiZ+qHKyARP6U07/VB2su6QdvEWtC95Yq0x/DwNIcU27oyTQL
odc7RryhZCmI0t7H/60kx1PUg1f1K0q/JI+l8chMTdNMO1wvz0zqOOy7vnPkhvlRUPwZU5FEb+tT
29u3qfad8pV5zMJq3Kxc8knRr94lVgoT7AQNzpg4KDTXksVCd/tS7DoH0LnwKYEC6aWP9C+BOlpH
4LUfRaX4p6lF+U5Jw/bOZ+rnZClQb9z+jA/Hy1dg26BYm64LMfX1V3RpNTS14PdO0ijkY7+lqWbH
VnGwckek0H9b2AfbTfxM4xMUQrQkU3ibbXbZalHuRQaH2z8obbiLVO2ehphjkOorkc3HV39qgqJX
gTY1gs4Pebo49fxoMBBVv6vn7l4AYih4896ie/UpfBDO5Vv2o/oxvPz1+hBKxpYcCxniD8+7AKJt
aZi9M9DvN3TZxjKjnSxEdgLt+t+LQmmYzKH0zvHNtGcARrXJknpweuYKrOIc176dS/dp9Pm2nOlI
ZloK0r80kbgb5LDmdNBGkunSEDaDI4dfvOI9XOu9+Gg9p2Zush0T0A3Yd3PraVFaS5TIHJysDPaC
8TmUYAbKI7qs0zszTrd+ipefG5tRfu908/D3q7P4hQNKhoeg/lr7FbEZ4yyweodgX97UXkI7aFz0
K3dsQe2nGWYqZOCrTWOA11LqHuLuqKY5oRK1nV6Lz2Ug3mdVGdoMpKzIWrBnjMRP5K9gfTMBMNML
WR7Tsag8tlPPaVhvdWi7c5Bu00xOfgRGIN5lHMcRJ0rc3d7LD6/RBDBOsP2nfQ4U2OnLLsoi/mgw
/ZEA0J7Hre2DAoU6FvpKsL0oxGAaRKQrFKDo2WskKkImxbI/OCIAD1WhbRAiy3/rYk4rsWiN5knA
gZhHpINUi0rUBIPTxL+iqAZBJcRL2ZgrG7ZgekmKUXVjPAhjOM8kZbKnlk0hDk6s/zSEvUZVLI7P
MEluzHatjWRS5Nk15mpNYRakwLSRTPt6cTiaItRuUAejQ2HhkOTep3ZMzoPym8GNjSxvpPKt0fsV
J2zprKBtpTsIE4zDOlOIvkuFgk/BBEND4KrPKSwd5EpWFH5pFzG3BsAqgCVB23S9MoueIz8LAK3O
aZCJhF1eKb/iIX9ocsPp4nTlzBbM4VRWFAH+Yqqa0OdaWiaqZQnHw+gwZ1VC4xc3EEvEo/n3D4lu
0FQ7NT5ASjcfVatAm8xCVRucwK9UMHssbAbw1Y9thLXPpFpemXtashomTzJ/UyGgRHC9LKVWO8uF
JsCR0uQo5o7iCz/b0i6NaF8V477SghXvZ0Ef8QWmrBzDnqxyZqagELSMSPVFZ9TqnS+NuzSihUr5
DKxEIu96dUt1akXkghVGJINd4P/AYPNnqvziCtRNWAlJiEi/8Pe1leyEHoyjX0qxspcLCsn8mMTk
88SCIOmzqzaMBkksvREdt5IAJxtC9VuWGf4+12GihAQyfhRHtzjcNr4LBziVQWhbnqhw0MzrAxx0
LahSQx6doH82gXByYyeSNNtyNcJG307S4215S5t5KW+mMDkxuKqlKAyMC8luBNvhEK49ZUsbeSlD
nq1piM3ShV7YabWTET93zONZMnM593kdr2zfgqmiC2Kq79CZDdH0zFQB52ekUKkA8zuEB6Giqzhp
d2XnriCALuwaIRTWcGp7Q9ps1+q+qNNBzSF366XQDtzyuRd3YQNPWr5W21wSBUAiI4b06eJwz7Qw
iaIySKGdd+AvieroTVATZn4reQvk5YpXv7R5l6KmT7m4WJkxyEojISrWXqRIsnlZ3HHFIC7oAv16
lOGAUpgaFGcyYAMUxTrsB0cH40xSH9WfTUs/hMHE2IpjvWDhMe0UDDAUMs/lTOsSVuBrIC86bq7Y
Ah2m8vjr9t35mN4hZMQ5A8maR2vqf7zeMKH2ZalXJRbj5c9Z8OR6R7P+lIunsoOjsvDBLDhH4qfb
UpdOiaEobB96h8GdvZPo5JgkvsyTogmMLAbjUVGiADTD5u+ffbhDKFNwXqDAzu9SqISK1xmsDnXw
3GIblkTyVri7vZzlTQR/60/wipzZlTX1rhx0gXPKs3A7CL8j93u3Dx4BTDu1wsOw1l+5YGApueDf
ohnTqzwTV3sk5AzI9Bw6HLaeSLNqYguRcQjlczkMZ19Zo+1ZuMAIJGowobiR6AO6VhJXzEY/rvLR
UXuNZtwsewt8GiZceiz2+Sj/XNnOKc6fOYjMv9IPK+GIcnozcRCn+0bTV6NTFGp3VqZh7p6q4QY2
k+6YMzJlD2oIHHTpm04U9MpREYP0UTdivWTq26qdKBnTlRd74SpSescJou1ZJV04u4qyNAqDXNc4
W40v4qNa4aYt8r8lmsKJQwoa9H/xcuczr6SPU88rmtHpzuLz8I9r397ZBU9n4hVmphasWMKJybJd
WMdaND1VzDpcK9c4lC5zRS9m/DM2olPnxiJzHnUE5EG2ctsX7KVFbwSFajJ3kJXPbrvQYEp0Y2Dr
9B748HTbDi9JylNQjZCe/Li9xKUY/lLavIzVlY2sJmmLrp6N9+IzQJLpHu6gd7PZZCd5TdrijpLT
4feEFDKfo3P7Ah2u2NHSqJ1cFo9MEB4LV/80ND/j+FFz35hquleqrTFui9wpxJ3chXdFgtMHRqD2
kgAddwzgIL+9C0sXltSlQS8l7wbW7/qg/VGf0FnQI0V5UeX7sIPjeXwIk7XlT07C9U0FnZSBC94n
kS7YOQ+uZ5YKDbBYIr17U61Xg5p9AZ9y+VuT6s9hoG5MRtr1s+D+fQyJYMp1zG7LwFjNaem9ZGwi
Qys45epHYbW2h3sL8IOu/Sq/+ZrtV8nKjn486AnJAt+LVIZMjnt60i6uziDqfRwVJU6mmD5gIynA
QrGc5HeNzLhFdwpzqdvG2hrkxMeXchI7dZBMjgBV6WuxnTV2qVFjCvX4i6Acaut1DFbM7cfXZGpP
wdZOc+DkMWZGoWxi5st8RGRQ/Q7BdugUW7U+W8NI+2W2d/+6z9dAHg4Hw40kudS549kYcSVoKuZA
jGX5mKlUfolg/G9SHqwkaD6W8/+Igt+OZDJw5x/CrGFUe56S0cl/pkV6SIRm26jVXVn3DLH7264l
pPRSBqx8p68eurp4TsY7XY2BYvVayv3dRo3XwF+XFAmFNbkvNOHx6/pEI5JJkp/wlkrJV2ZOIDBo
qInKx8q7q0k0/rU/TFzLFaULfWp7madMwb0x9VAXR8fNQCj7zYBis9ZU+PFlvBYxWxDll9KNVIlN
7r604w/l7+MhhoGYyqEEOXFCzMlL60TX02KKlelA32uKwtXzm8+CEfzt4BHKQqUTo0nKkhF5+fpg
6oaR7MgLiMnpbtYPDX0mp7x8gC5YX/FKPz6I15Im/+fCloymgS0tkCSDBBhKzd6ygi2zR87g+VvX
WvFclu735bpmb4FK9lAaWqSFwvmXXG88ZaMNu1w43H5yliwVDWZMK5PXgEpyFhWVg5ZotTmpQRpu
3Tjf5pT/+sFdWc3HQvh0TAzIkDeZKipzFLs+10p8GLILAiZDh9dZaezQH1IITott5/+TWuWr1OeP
XeQdYDOqAmvlJfiARCrOvmCm8Nzd1MWd4Smow73gV3eT1bQ86zzALQ7MjFh/joN8H7hbOd5FYGKL
ay2ni3sNsTH7TOuVNI9A3aZSu7ZmD8T8waTXINPuhPpvJ+qnVUJtgBtBFo4y6LWSakIb53VLxkPv
vqfjCzNPqwn0JcvBOdLNgL5QdZndg05M65p3Ai9l2x7Lt9v6+NEF4vsvfvhM7RNVrrzR5IfXwjnK
XnL/ftSZ19zdlrJ4lWlJI8WGD0RC4HqXZI9yZR64+LblEQJNTXC6zA7LTdPtbwtaejaIXznzaV6X
ltxrQeJgQAmWI4i6zr3gj4+xG/1itv+zAqSp236Sie4hIlvJHy4pGmkOrjUWZKoXXUsNhbiNOjES
nTyqNmF5L8iPKf3x/2FpF0Jme6jB/F4lWig6fWt9zr1ml0HWATTBJjfljRnJu9Iw9kkWrRisJbtI
HEe7BE4k2A4zex8MFcn6rsDel59040kvGltRH9nZMCReKL/cXuTSTjK2RXmF0t5Homo5zgeUFWlW
3b9XgucIfXWXCOHptpglrb8UM1tUavl1UcAd5AASpbWbJHTClHz259tSlpSRRoE/UxS8lXMb7FmR
QsW5FB3vGEsPMmiIwx4CAmGbHrw1LOTFjZvCVSqj9L3Pa7JDoepFJ/N8aTK5Y9/bSeEXi+fl9ooW
9w2yBZHWA6qv884Sq0mLitEI0TGD48CUVqs8GlTa2mgl67q0GuBqAOEhXTQx3l5fqNJVvLCsWpwZ
jIQKsJLEhknhj79fzaWU2QtVpkpSNH4nOt1zU/2SjHdhOMh/PbfDA4FnTVxPJhT089m1DWjfbONM
FJ1BPg/DoRY3bnMImpUNWzKwKBh1GWb2KIJOG3rhKwmcfj4Misjk6EPKGtSm2vTexmoHQNDWosrp
k2fhLIg7tBfxT4DV58XWtJdJcPVC64wjLnPdR6EdpmX/evt0PmJsUJORmXfi2ZhQTeetJ3y7WIaD
2zpF4hTGe5fu3cxJ8ztT/ipIn8ti64bn4Zf61IUH0MwDoD7i4c58DYSzf8wYTIKEbaP+UJpttcYZ
vJDJvP602XaLQ1VZPVOkTva9PcXbl/Ew7L+Kd9rX21uw5ENdbcF0Hy+ONYys1DV95NQgFYz3HQjB
sEMZ1i5VTj6Uol+76FlVjv7bqj3547h8POR/d3/2kkYcvdK1iC6zUyCeFPegpaSebVk6a9UxCb+o
wUZ6F3wDUp+9C2b4p0x4yvdA1ZQCyIUvo0621buLjqCVy9avWj6U+l053nv8z3DV7P238CX37LQu
jpVwTk2Gt0fbXePw+pNwuLWMWZLUNLq2VFqrdSrm3oNzGb6ZrmTL3Vst6XZEpcUw7JB8E8xbY7fx
h1/ZfZVke094CcJDRAd5mMEZ8a7l/kl1NO9dKp7SdKupqV3nKhNx23iMNloDo/lbKPyuOs8OQJVY
w0r+U4G8tYzpqblQBN3vDavovc5R0yeKg32+HRUd0q7jBD4z2u0me/N/Jjb0Wu52xF42qR1NZBM6
p1A4MT0y/hFkV8AIvS+DuW3hVW/9bRR+zsRNoTv1Y/Dcn7yzvFNBeLOaHZtmcyzlWUpes332JEBO
Ozyqz6b1nIRvkfDQiwdoPV/7z4VkB9Fj+wD3UybbPWN/NLu6j1ayBe3G8lecoIW8JTePziYAmeQJ
c3h2nvlgClVPysEBMYuWvyGpdnpZjKekyLyN2aeyE2ZxYnuK/ggxUPcpqZpw0/fD2qD5B4xCQMck
4k9y0CquOfDd1ycixW3RtF3QOSPqQg/mRtLaTy35bjKrm7GsHfNXYcCORyNFVoBoaek7RTxZw7dI
s+ywU3Y9LMfkWGrwXoNN3EU7MMaOU7I39iHMEu0CvOb60ECFZk6ZfeZkzcSB0uEo6ivu6+paZpsq
N5lc5JZPX6NwHvyN8a4dBa5F9qg4HtTXnkkP7q7vj1azDRKgtnyyxZQms1MkPYaPigG55jHYBe0B
bjxX3rbZP9neP5NgNJRn+M94Lmztrz04tp/uM5wdii08Rtfb7+dZ2yl60jnf1NOT8vTXdvf6p882
JFB8gsqYn+7WI2dR7hP5UJv0rWebqZohSA9WO+5gGf3aKHdV7hE0+Wuv7Afq7D8axnQNKK0ENPjf
10s0wzIUkybs6CgZHgVReAIPDDxr/ymLtHMajKD1lzQvY8YyCgaDvBXh2HLjQyZbL405vvrt8JP8
3b0Pg7Edt9V9W7hHqjYvrpdwqJtAUrYes4vC3uqlYzp2u1rZK6ZjNC8QXx49Q994a5DhHx1INpZO
MMYmIe360ESSi2DoxmbaORAQ0wMZbif2abfaudQ8bp/hn8Dk2mRei5ppCDCyalF6ZYfvoL+UXsrQ
Lj0rmf4MKsibogXbOBXo+waOXBnu2y5+b6N8m77U/q+4qm3QZo6tKdqN8r0rz0qibmStP8jJceUr
P/pSfOXUYYCTQ2FUmx2y67VmVvlj53hxYOwHod2nqVRtE08HIV6ow7tMcB/oGcfmR+oOKOpiW6tt
uBWqAYY3SNY2YyWoXLym2Rc0lACjW/d3vpcCPtGn6S4oTBsrmZBnGXVCxlrfV7Jav9xexgeY1D+6
ii9NNz3mGcyIa11l8AFEDqvqnAzQR0MG9LEBJ1TItJM6todKO5nmoR++q8LG8u8LK9yblp1K3d6U
hlOOJ9NF3+VijaxlEjrTALprKOJRBGGmcI4JT/+eNG0tjIWm+5Jahzp7liAPbarkSFtq0Tr+WO9v
b8TCcSKSOdCpNInLOgss+4J5YysSERmVmzE8Ax+5vS1hcVFA8Vo6DW3EFrNcQ14bnVDHdL+nOACQ
RdTygyHHm6o9xNScm3M2rPRlT/fkwy5eCJxpKCOSqZZlCISOQQlskxEC7TBou3btxi687XAZk1Oe
YBqoys17sUtL6Lu4Z/Mk4xhm4REf61578MSH6mf5uY3dvSetGInJjn9c278SZxGgG5tuMnpIDMJj
tcl+0m9+gqn+9oktCsFlocH2T916phONp0amnkkdHGjQ1gzfLFfYB8mL4renJvnWrhUCFhXkQtxM
QVI1GfPMZ03xqbsX9Y35WJ2E0E7P1YpiLNhyoCn/XddMMQZZHYpoQFAbvslZgjf6jyHcAdK1cqcW
oi304kLQLNpqqlhPDBMbqbxDhPPL/ZpslN8q8512tVLcWFbBC1HTmi/87Fgea2bIERU+lU+KaAu7
Zp9s9X155gExVq7y2gbOXqiRvGtu9AgbNskLY/zdIygSt3VvIYK83ruZJxMq1BaMctq7R/+preFu
aL80W/8s7psTDW3NlxV50435cKMuNnD2EES+VlYZvoRT7xkOKN6Sg3IQ73xbOGl0FK9BPXzME12t
bl63S4veylRj6KgxHNvmoerRxbUmgaW37VL95s0LQdvUViByf5vYLoJNckx9Ox23oyOnG/TCt31H
OJh70d4a7c7/tnLLFpeIzlHLoRGcIeBrjRT6IE0FF/PLNMI5rrD0vWSna4OEy3pyIWami1aYJIEg
cJk9Z1S22a862/ZkGtp92+0t39sMBZbf34FvtVlxgdYWONNQQ5ClMJyeTDXameHB1w7mOKxdg8Wr
RkaZahhAUwxBX+9injTw0rUy4UJ6Ug/hneJksa1vwscS6uvGzk7xToTs41kt/z5gRUWnmTFITHGu
5zNjNegqsDwpqCjZkFYej827pWU7I3XMqAP1lamj/CuYaZtOdVfsy5+e8/llnABsmHCcpkvmMWo8
1lVeuxrPW+E/q/Gh0r8YcXtQ07tRfNQUQGe9H4DVqyFoWPK9FARb1XOa6tCVn4bp46yvorX31OPf
g8QaU78NXY30HE69oTMr4QZZC0RszOBJ8JJ3v4Xx29B9XrFES3r1rwxr3iQWyoFf03fTwzui6Uew
9fax4z/AQ30EbupZf4WNQTnclrkocnI2Qf+iTWSOGyQKqeHlEssa+u+V/NBnB9V4vi1iyZmgCf9/
IqZPuHigDKWVi4YJLMd9Uzfjsbath/7sr7liSz7EpZSZ0dEAlSL4iHpM3qthRbYeCocxpuFFP5Ti
qaqPq2BgH/hKiSC4HgqhAzl/GM1nrpicd0kKqkTvAJaxy47ejvICPOr32tnalMf23J+Np+DHuNcP
3qNyur2pS9bhUvbMOhhJamrjmDJTdmipnjCdd9bfbov4OHg/rY+q/9RBJAOsM5ORkACS1AoZ5ZZ+
66N5Cg71MToYm/ygvgj7ZG+ulAQm92t++S8FzvzARIzUvs4R2G16WEdvL2dxxy5WM/P9KiXpjLBO
2LGkY8S9eJT6H77QPnCCK3fqA3XgH8W4EDXT+B7WebdvWYfwui9e8k/VzvsOxtKptc3TeAzOxTY6
66fi1B/io/wePhhfoVZ1qqcV13DxbtNWA6wK8KZM611fPDl0VViNWbEGuvdDDPGMlKcru7r4CjNf
Q8OXiShxXr426UfMlenMrH3wVr+qZ3MH4PQxuCsfYEts97cPcaHxC528EDd7epVQj7IszZly/F0d
rdeam6fsg53k5MfuqXv3H+Lvr+R/Vx78Rd25kDoz/lE6xoFuTYoJXH+3o11ykxSfomYlibci5k9U
cWEpE7FPm0xHTGsehfK1HR+heh7WMvNLaabLPZw3qgH0znyPkSGmOCbJFkLKk17YdrqFbWMrnatX
1R4BUHzSdsVGeW7P0tn8/9vPuW8zeBnQak3BfurvYn/wfcmOyh4Y2xV3YvEG/IFwZQCChpNpwy82
lGlR0cqquneK8TCxhwnbYW0gddFmXYiYeaGJAQCvS4Lf6eFB86sHia1c0fnJzn4wixciZjqfBXkb
DiarSJ67wk6/ahDLp/dp+0LX3C9dZGp0Ism+LVSe6tW3hM5UXjc8XYpr1kX2HDa0H+Pd8N08lEdQ
8PbGvfgTh1f/GR7PylfCCSG31yAaFtrBpps+we9OZ0eX+fXZqXXTR1ZV8gHDYwUrY7XR/1Fzu+pI
5thMvn9v1gDKb2sLGbFriUNVtmKQs89AQpjCIQh2Vb3ywk3a8HFXUUXJMLhkcxrhxBN0tdQwXyYT
HfrnxHstnsAatldr+ItpAW7x/yTNzk90i65yK65Y9Lk7g4a7l0/50T3mG3BK/pNRxvkymI+dQIxn
D41bjb6oNw0GRd4+Kq09Zrby3j2MXyzP1u+Mc/eP3mzcn9mWSDf11sKVySv4sKcX0meX3HP9VBUM
NBUaaEhcst8WKb+T9yuSbbKM5mvxT5WuFnMWAxXAev635tm9D8pcLlpafuhTp7JpeXeislWqU/jY
KxCLxqVtDs+pdfLiL77+w4KG2Yr2bncK6p+Rl37x0rewbx/qQTkOa0NE08ne2o+ZuSgA38rUfDqN
8osqC+Ak7UbDln+mwbMXwy/+nyLVy62YqVoWgMk9Si2q5u6UYivxKhebE2V4nksqPXZ6vMuTbfDJ
Ot22Ucsm4t8zmOdSJFcNx9FlpWFxip/KwWOU7ote7r32Uyn9U8TfWgmXy3yuV3sNln3jC9EzW9EI
FoNSIccvPrv3+nO1Ac19k++6rWkX2/5c2vKK5Vh8Zy4ETo/ExVNWW5oYuJ3YO56ZSdtC6JlKdAVl
JXWz6IFcSJl54IEsxYMcdiwrPJayLRFbWNFZXY10p+25oaPzQqE2ZFHkNZOpBTniJLdfE/GxkeCK
dm0l16eyfCY8KsMaI+ak+rfEzgwVPo8qDjHLAzcp2lgP7t48DrVdfLmtmEsPCTPZ0KNQVNEZLLk+
q8Qt/TCux97JhmCj94c2x2tcg4FZFMK4CsN7IFwh6VpIL0gZJKIKkbt8tnJpU9TPsrY2HLMmZGbl
/Aw4Fc2VCXGVz15j2qJ+qtOX27u1pNnaxUJm9irM1darZGSY7qsb/hAgerstYMkgXgqYHUdXdsxJ
SAigv8ocNg3cO/lOL04MivQZw2orD9LieshdMeBIEZyhxeuDCfNKaqQMcflJ2KxBQyweyMUPnx1I
72thlDX88OhISfBdWIlA/kxsz2/INCz0/z5+dhhTNrLvC36+fJ/Yz/1jDz2RXTyH36Vn71O9+c1/
7G+fzqIpvRQ5Px7TNLvakIgggzdwgGjMc8+1UWyaRNuaFQhR1S/gztLhNS9KWgRF0FXLxh68ryvf
MW3dbOmMoUwLJ8lnMet9fW6l66l1aKhcqDhIjE2rKfl30wz8cygPsbdTY00f7KATaSqTYjF5df1c
Bb0ilKT+FJWGdWyZU463glqIEbBsiXnWtLS/qzWr8WgTy9f6+Je+d5op5bSwNR9moMzQjIW6m9S6
Ykw4bRLhZ1YU8UH2rGGTuprvGKOyNgyyKHSyNrBKMeQ0L3j2ci8GIL4TUbVvcvfdqk5FrhL3/JOr
r7fPY0HTpzlyIgAg02i7mP784sFr4WaJuxhJUa+oW7Xw9WMol9mGwMBa0fqFRYHdBWo6gLfEvvOT
95RcaFSRrlq4X8QiYp5zvIOUyxXuBz35dHtZC08Qza40k5AqmcYYZto+WKXqVqpL430rfiHzSquV
9TCN5CnZgxiOW4A0nm9LXHjTGbGCCnBCnVCsOTB2S6WI8XZJZJLB8vbJGFlbE3K7UwMEXAW/yeE/
iJs2koQyY7Pz2N5PzTTrUrqHLSAzFYokQq0eItH85Rnl2vO0cHDMJU2zLAoj7B9QVwMzgVOtiyVH
zVzAg8uN34+biEl2XR0/lfVayWnp7CSA9GgYYVSIOf1rlSxy39BrGtrBUhr3wXCsq9LaBqGwMz3j
XBnpe6FLv/5+NyeAF3aSvnIAQq9FtoYnim5iik70W0mU30ldQDfxE9bj3/9BDkdG04nELPw811sH
pQGjbSM5CfQE0fCdQfVasquqWHkcF241poPIF2BgaeqGvF6PJBdaGtUtQIuZ/25Y+b4btS3wpytK
uFSAZ3qY8VowGxSi0tlRZVX0f0i7sh25dWT5RQK0L6+Sau1Vsrvt4xehvUnUSq2U9PU32HfuuIot
FOFzZ84sgAFnkUomk5mREb0NQJJ2pyt0jSyrGsIKr7C9NmvzzvUmZ7fMQ//L9XIFNLlTeposV8b6
uOGdXCKYk2FBX+oDucKoF3NK0Cu8cwFPHYppX7p076bpw+Dpu6z4efsLbr34r8wJkUUzs8aEfIV2
5+RqQNGUpE4bmvN3hFCvLA42LiDbTIO5tvcZhEj/PsmCdfD8A+IIbKMpPIjmRUvaGnysd43W+E6C
K29NDsxzAZd+oPRQqubPUqGSIdiNA4n7Glw3fO4GgjyCUQiA9z12H15bZ5+hqFt/qSfjpKifG6vc
GzaVoE63PqgFXCMILGDQEs+/q9VZ4k0A7ILYKaxzgMsTek/aYl/1KQRVrURSwN9aHhJXTPlykSFV
ZLHVi1VXG7vS79IsWFV0QgEHTNuHKQVzdHefA8By24U21wcZFYyFgYgdXdjrwzksy2g36DnfNevo
c+Jj794qybECKrvSZeRcG9cSJnL+a0wsdtsrm93W6fW7ccLsz6S1GGjCo7YiJHseJpmeohB3XBD6
YP4aBUVMl/KpccFTVmMoQb1aG1FnDkGWPzmoDrH59fb+Cd/r3QhYTXATYV6Qf7Dr/UPn1nASszMi
l705XrSy3k/JfZGcQCo1NWp425rwtf5jDUkEAgyIid5bJRcJktp37eTosxEVK1F8lpOdPpb9ziRO
SNFAX4dJUoIQvtj/GsT8NP6BlCLg7NfL8+a5g1SyZkSA1eVj1AGoX5fnFFSCtxcmPKD+YweRE8VL
/nzm23yxMAMKd2WDsB51uTEGvLXlG6k2Hm5b2V7NHyuCs1PCrJxMuhFl6J5a/YGTSc5p60P7+bah
LdfDjCbeFtAnsj5sW9lXbZ57hhGZihpUAJeTxvLBnXHbyvZy/ljRrzctBY4TlxyWAxrpPSseMULi
21rnS2d7ZcsRnFzJMHTZmDAE78PQRpy1r64jCbRbHgCGT35SwW+ARV0vZl1WYg0GDlIPCDHqumR6
KsxSxtW3dVxxNaNgjYYdZh4Ff268kXH0nBmN3ic3fbLUZoo9kPNTffqUKgZ4iPR5Pt3+TFuHFlP0
yLNQ/scNIqzMaOmYT5i+i+qu27ndr0SJVzQzMDkWQoJof9vYlk9cGuM/5uIgucnclzlV4BP6AyX/
mPSUdUFiScg4tpbkQtrPARwcwVWUFFImkCfZDTEjEOC8WvNuxUSJfg/ij+Ogy/iqtmzx2To80R1o
u4qfzChbApErZkbZZzJ9s3EDpsbPaph2OZXs3YYLwvU4YTea2njs8mNwsXe6mS6mO+d2lCZrdwLI
F9MlJZTAb3+hjfXwKIfXF6BFCHXCqe06V+tGkFVHaQ26GXeyoknrAvSAQZ6GWphF0q+3DW64BEai
IYYLgkqAvMRhJGs1C7vIKyeiOH2hAvm/wGmtO8ycYyZskdEZbFpD3xxdIbDQ6eIVNRSsb5oe1pbB
yqoAdT7IPs1WOY/BrK/udxBYZobk9tg41ZjzBFUFLkUOQRTi+jgSYzFX3FJK+2CAEmPFUF99ymv3
sUkAnks7iaNsxEPoM4GuHS9RTMuKA8ZthemoqreMKAFPkN28VdkcrLOsqLi5kxdWhDuxNoa1bRvE
DcDxjAlwSiTYrEGr7V/cVlfLEbYvV+fCykEdEWnmCiCx1rzZDCVAJ2mlg3Fbzu/gU6GKhBiPVtr1
EWsNljVjnoKzd5gP5hopC3lu0wljAiUUBh49AwN8jd9CF6dzp7vFejJYqKRBlh3XCmx/bWtI8l++
tosKIE88dAeiEeBlAsQP3M/XP6jWq05NaGJEq4c3WvJ7KfWAPIIyZk0i2lfQdWHp8e/PIx4UeFWg
hIcpFOG7zm2jF3ZFragE/Y0DIcmp+FQtvzK0LG8b2nBTjO5zCnKkGsBzCWvr68VRB+hVRIvy6AI1
Cg5IW/Ia2/DRKxNCyMzXhaIhMdhRtq7k4Nb2qVCLCTPPpeUj2jSSFW1EaKjtuKBocyxUCEVuxnRi
Wa67oHzWG5LeeQutfKNOGkmE3tq3d2ZpjnDighHXPuEu0PUapsKK0iFHNg/mgI6AQ1j2fN44CwZ6
IHA6nAeES8FMbyOJX6AEEWXmLncwfAnE9gpZndF8USELfdsXNvwcxpBf49WMzEd0OpDojWAI7qwI
r9lDkw4BA4l7971eXvoy26uQ1ile/4VFUCMAIAByQmAfrncRyu/pZDawuKT6i5FlxXmsjJe+GxyA
w6Eg7ZQkO02LooQrmF7D28Y3bgQD4sqgM8A9a5uq4Jf1UqQJyRsrss29lbwZoRKo45GN51w2S7V1
AjA0hpo8PiUk34VltkiTElUZcJoVw6/0b/OY+WXSB4UX3V7SprsAFoM5MTwAQfh4vZ+2x2aUOBMr
wmDVblB/Dcab08UDyGmYrFe7ZQoxA10Yw3AgYCAEDq8HsRZClB0Bo/Wwpv4c2J7kA4nVOh54uXjr
f20IX2hwnbzUitqO3GnZ56x9SW1QBXS/mroK6JBBYHw+9GnynBNZyN/6YuigogTOS7p4Rl9v5FjP
LG281Y4qG5okq+GEOksCa/CeXI38vv3RxE7X+zIvjQnuMaSkW+t8sSNbTxpyQCdFVXcQYKb3zqR5
P7SV2aCMJPazV0znCUNRD0o/Ft+WSXH3meaiKJPAx9OgL3Tvy+3ftrkPpgUeTw//jfT6eh/yjGmo
x5R2lLTNj2X4pqcgCEirb1Ui1erlf5Vwy6IAA5pbsORxMmzBd/Okbf/3moBAnA/2TEULk9o5DoMS
rJqf1a0/Nv2vYa72uvZ2e5VbVwZkTFHhRlcJVIXCKk1SLzZInewIs+uHkkmuiq09vPzbhWTeSixF
s0v87eCcAG9KEZTroXy5vQJ+EsTNQ71T1XASoT9qC6/vwV37xQWLbuQ2jykGuGf9/G9e39gaHHY8
TxEtP8xgWOVQ1mrjREl112At0Gu/vYitjQJbEsjHOJMpLtVrZyPLnDpa2zpRl3EuoyU9QmBDSjCz
tVW4aVz4s4WRP4f/+cULbrGTpuiX2Uah6pBhsOuTXHWZRwfxa1yaEFx5gZCBO08woSrpwXGBQvLI
LnHBWZHv9DYNulk9kY4F4BD9+3IPaJr4MxjCYzhEQr7AygSFCx63mmTX5V6o9Y4PMV99nCSxeevy
vDAklmm9clKKadQRszDzXE/gjLhXNBTklM5XK833DEmRcfOrgf8apWGEByiWXH+10egWV6OeHVFq
+UDv7lM3AThYxvosMSP2sbVhNVi+wkzWOe5T1WvsCIGuH9DpluRaWyEHrI8A4eNZBUotIeQo0C5s
UXx2osFJ/WrIA9bJuH22jhPGj4GURQUGUjJC3FlWTEx2a4qYoNBAZz1UjKJKz/1BqvuzYQnuhiML
cnd8HBG+utA5Q69OsSNHfWXIt9fuDtQ00NeUpPYbOceVHcEJkmFexyrHikrQw7gxxvj80alCR48W
Z5TUCzY84Y8twIyFDMBjY8Jq7nDqYPg6Rq3cPHDN419HPE76gdcK6gToBAoLWpds8tQcVwMChRk2
Rk1Bbbl2gdYtvd/pjgwzvuF14FUDLSwYeZHaiCV0b9DcxNVReGmHH8BwBbX26faCNnftwoCwoDwF
kVZiwgDR/inKx97AgGl6um1j09tA8g9ucZTH0Oe7DgVFNaQ9XWonsoaTZv0GKIPQqAd84bYZ/lOF
II69+mNGCOLmZGhKN2IppU2SndWBjxB8G5NfNxoJ+n55G5vROrV2433KSioJd2LXlueEJl7NUHAB
IgSzVoL7Qf84SzDH5UYW4BL6tBzrCYzeL3hx+iDiO2bZJ716G614MkfJIRPhsx9MC6FJb5V2JQ5M
G7CpGcO569aDlhWhgyj1owZbcprMu9Qwj7VXPvVJKUkDtteuA0ih6SCMAVry+gOzAsJQ7VQAoAtC
onFOz9CNOqMIApqae8yW3ul2dpdTCq42t4mb4uvt7751RnDJcK5mTBSBDPPaeluaxdTgton0qQe5
a6kXAVFVWbq7cX+iFegBCgMXRqWCh7qLLGRdm7Kp2s6NkBn6c/cPuJ72zIxz8PIwsmfj79uL2npj
oLEADjrkiHyAQjiYFgaklDlRXfCGhPP8qXDDpgGB45GqyRFCs+Fgd+Hqflam+YW2fudlYNaSNVa2
wjeec1C8hNwN39vrNdN+hLcOlRc9pMM+UY9TF7hKWMrgOFtmQGeFhjxKCsDHCLlwAfCYky4o0SvM
3jFvOgIrsxvTHbXtU6pLosRWMMIkCh71sGgD13u9JmdsIfXKTDsqZwoSmBr9yLI3rFOlU3uvQ6NL
cjq3AixqCA5aU0D4oW14bW9ZlFQpiIGHqYfhHtWiho+aPljTcpks1+bKOHsp6teApYm6Ci64Hi1v
wsqWaQCkyQFFAGs0v03vM2JL7kFxrOg95lgXxoQjbw0Q7e2R0UaQKwS9AltK+0itBqx1CmSYQrAz
Tv7Umn1opKTZaXO1s/Qc4ySD/rlJGhUsBs2yZ0amByxxtGfgQ9vdXLbGGa+i+qgsOQbliYxjYytS
8K1BZxOkHrYoEZKhYat2YCuP2mZ5gQT4CbsluQe2TSCxgqInEgWxEVRkbb24eCtHpLR/Ua39tqiL
bKZr67xwFARn/OWyOcJ50dOin4fBwt5bLCgT7eCO493sJkGqdSDlyf5uluD9U6OmzR8paKDhuSd4
cFlUBMRedrRWTHuwDM5xt3jsYEJZ8Xs5z1N0O/Rt+TGerUCfwocBXhGW541Lb08ektMMNEPWAoRe
3/g9yBG9en/b0tbHwnkB0T8WhpROcOJKAXCVNTwNnhyyXzwcS9tuZUwhm+tBUm+AVRZPB/HmoD2m
JGzKU6yaHQq9Af8haPooXmGlbJJmc0EXpvgldnFJuRYh2myjDQlA8RQSiDj6bmXLpi+2QhqSURCC
W7qNloeQ6ugcbpFCTivyEqr7ij30fuasE4i1EtmTSGZK+EKMlRO6qjypb+wDq2zXHwmm0sp5leTB
W6VLaIUB5o8eFoDYouZlgnnBwjZzPL7q53z6rThDaJeHct4TpwDfYLHzyHMqo8nYdA3U79FvR95q
iK/XRQMPnZfDqEWbczWaz53bPJsZ6D7tPv4Xvo5sglMBcKSw4BpZm7BlKlGrUc3y0cjQElT/crr6
PVDgdcyJBriwq9ixHcrU7rxqdqKpHU7M6/Z5kr7STL2HdMT326vZCoEXpsRsu2Ru0a4uTBVmf7bs
X8T4oo/tnuOvpRo6Wx+Ji4HgH057JnJpI0+YUKRxnYg1uxQ0xxW4jXelDJAvsyJ4+qqpmElH4hlp
uk/XmM4h6te02d/ety0rAHZCQRZvZdQ4+Z9fBAisUaNahYinj9U9IWc9NfxlbgMF2Ky/toSmFCIe
Hsn81SdYSt3VVTT+HqJQYwjw6PoK+ZidO1SV73qt7PG/4Q/IIFEfRBUPHihWmxIvNRajy7xo7smh
Xj1kIPiawaI0wVyMvyojKSUZ0EaotTCIDm83UAKH2OD1TtZA87Xj3HiRZZe/WlKBnWlWZMogG09a
wFORD2JFYPVzBafoq86qGBu8qBsDvQTHLjwDlJVr69NvDd3d/mIbsdbCvzhrIViKkLtcr6jSkFW4
ZPQiLV+pr+Z66vc2+UxN63Db0NbHQiHNxLuCt8vF+yPxsnbNjM6Lcu1XX5+9TtnbMFY2euAYX27b
2lwU6D65MXBMibLJSMkpRjUWL0rHGCC3WnsoZAToG2eKv9P+a4Iv9+JMFXlGoAkxYd88M0CjZJ+C
BVlN65CwTHKotnYOjyH+fkFdFSn2tSl9JlXLWqxmcr5PuXFuXjpMKK98vknWUNtyPeBU0F/W0Eb6
MOFedo3tTehmRROBwmSQtbvH/OwOIF5GR+n2N9qqH4DV/48t4U22FG6XLp2KHSyD6rx+B4LTi8mJ
TP5OATOXjGJo64P9MQd+/OtdZOnSNAqo8yMH7Cb9nd7ez19s9eftRW3vH2fPBQgF/Wr92gjGGZTe
XUwvYuxbT14186XyQtaPvpc+6WYRzjLhgk3fAL/Y/xkUAtJkMctN9dUDIiz1XRusYtrXYn1u1Pup
7SXBb+tU2eBy4OEPF8k7mcyFyzeTqi1ok3noxEc9+zw1z6wdgtsbuPWVkJrzQwtmTnQQrjdwteel
r0C9GYE7LdDqyGrmMDF/S/Xbt9biYJQF2Sx4Mj+0l2pMTg1aD0dPsqEIASalsdep1UOt14d/sSIM
HeCpgXYZ+mXXK4J2Y1evZgK/M14xyOU3JEZtJfsXnRceINBDwPsbDUbh0qDm0DBP7ZKoS8LCCkbP
r5zPt1ciUmbxVA82IEjHMZV81Oh6KVU1mJidVBOMKlv5Hrvbn1xt6IPOrPMAzM/1vVbmX3Td7Xao
pa0BA3XsuW6c+jBWmvKUL9oUmmu2HqrMUHfGVACbZajLg56BPmbATPbu9g/m2a1QG34HcqCYBdVy
oBivf28LpsZ5cLwkGlb1IenS51q5r5NP5TQdLLSmFu+f2/a2DiMHjvyfPSGiJXmWNhP4kyNA7D1w
TKNN3advqUwUZevVcrkuMTdVFeyXZiVJlFn6Ty/RoDCUV2GHygmgLWDH1/B0SfZ5X/idKasLbB0c
ANB4cw/V1w8Hx13LYikwuxUR9gZ+NV8ZvrtUVuvYigIgd4YZvClQVREczQG7s0GGPImqxQEttsKK
g1YY/wytCUJRxZaRi218N4w98WkWCJpA/oP/nIvApjHdS4YMQceyYp38bseJn1IbwmW1TJN444LA
a4xjNOCOmC8XbiGPrkAF01KJCogemg3oJ6sl0Kb7ZeLDyIFZJMHayG71jW+GmifYDz3+DsTVfr2+
pHbLpaQOPwcL0GF+pqS+zCm3bGBanmuToWyN5V3baDtlzpXFVKKc6YcJwyVJre+9Ynf7hH20wqGC
KBpz1XLIQwnbl2otBtwpHEPH+Uoz0zcgMqqbfz3AcG3lQyxNNA9IniSyaxYkZhNmMn2yjw7OLaDt
a2FUHWIzgsclKoclsjqJSlAbGl8TloXK8FBNz/9mu/6Y4Y5/4dgjU6vEIA3OUa10d8Qz17OW1Mem
9mTUwh+P0PWChFBL5t4kIwT4IgdsPX2YhdbBO8x/OZOJCwidJrRhUa8xHIC1hW2rSI8EZNI9PqJV
JW6gqnsHiKoc1I2FIcl2NvJTPm8NWxqHOqE4dL15nTEPlUYpvGDYV+OTukyBZd4vrAqUcm8Xz6X+
OWXKvvQaCTpk457llm3OIG9xhKfw2fByoT21sJlN/13LXzrDrx2oL1R7ah90I16zfd8CYUfcp+S5
7vaqsoN6hjc/qVnx1Uzcz10lm1b7GLbwi7AZqgF8JAbxhAgCRSDLIKjxY6jrWw0idmIHU3PG5TO/
6GMWpOFtv+V/3fXFDWAMCgiYHsO8CE769dajuNgNyLATUB4hKHaTkoV5Q01JrrkRTHiaztU88JiH
dOW1FaaoKcj6e2zzgnBV7JAS+q1sqnBj5zCGgrsFuZ2FvEzYucYhBVMUBPy1nfdeH5TTKwaZeSJI
l3BZflTOz9t7t5EdQN0B9W2AdcHWD9ju9bKgomQO9dApkdP0c7drFQ08BQpGZcCfsg7zd3vqct3H
vEf1WUFjagxawHcHTIsP3t8DGbgDew6ucMibA4F9/VOsfmoVt7aUSKssNOfb9m02J9nAoUhiyaMC
GEhwIeBpjL7ph5fdMs3e0hhYsFv6ul6dTAeKSciEjMUNvGFf1qCCe3CN4gkjC/tRwbzW34MH8RM4
khewLrDui08jq3bsFI1dJWL6Oe++QHHN7QPod9z+tFsOe2lF2E7aLYWVeI4SKfRr7z4bUFelq8TG
x5wZK+GVICQo6FiJh2JUhk7r0iKNUToh5eHgsJe8CZdPzd+PPKI4wylbOPkDivCCm66gK2CrVqVx
nh4AHg4L+uCteTAW//z9pl3aEe4Mp7fHfrDLNM5yAN+W9tzy2T0quS027r+r1Qghm6xtn1o2ti3P
VzRHzs10TCzbrzNQ0cg+0abDO7qHw20C9Gyrgh+0c0tHze3TeG3+KY0diDdzzT0aivZsmaeMlmHe
PVtl689Rr7encW5l+Lt3eiohQGPQ5s8vED6eDcFHmvZDGr8S2wcSwfBtFlbReEccPysCSlA6Crok
uA+qVnI7bu00bmVeHwCx+gfWgFYvuUDdlMZcb2/Z5f1/JA7nRXIStk4b+O/x1EFZFE9f4eG+gvsB
hAxGGpfdE6U7dzxkTOKbG2kgSLv/mBDuOaZYepOsZhrzIqJidL5tPDpldpCO/W7dQmCQAerY4XAl
MZfxQDjtZKTL4uF5Ieee/Jq7u4G2AUnfxu4pUYkMHMQTcdFBLgyK75x6hRx0pw5ZXNu2P62/WiWH
hiAWmHAyhPtGy3wdVOxl3vu3j/tW/OLzuTZK8Sigv2d1Fykv77tCWR6Gi47uC9dCmvSFoY28mOjp
PbijjJ5s6xNe2hO8pBkq3JtOn8XeCMaVJVqLxOdMtbJBjvdpS3FHkRKhioRbHf9HeJS0oJqY+5pl
sV4creUL7e8y+wdzG79z7gE5QyrcpA86RCnrWFu/zfWnXtm31XQg7b84F5c/RFixQzIVAyx6FnfT
XZl+6/XXbJa4z9bR41LvNmpNuFBFddHSy+c1040spvCTIdEDFUSUwyTrVm35CnpiLugyMD+CceHr
9GQedSP37JRAgyvUmm8zbV+16pjHgzO8Fe7n24655SiXxoSz7mZmV7DBzZC+g2VyNu8K7TnrfL0f
dv8/Q+LtUGlAHvVOFhNShHT5pZV1YPYaCie6xJK4f5hAw/3NpwxQ8IH2lHi1DjjNRpKzqK13Xq7u
ey2kLdibjDBbd14iuWI/PMhEc8IdO2ogDCVLwaAsYSK/C/Q61LLvq/MjtWPd1kJ3+bmQvUUkSBjx
wgFmyFDBGYPhHFQtIRZw7SU6tYhlJYYarV27LxUIVpoui7tZqQIQFZ0Gov6+/QG3DOK1hRoR79Zi
tOraYKV13WQXlQbkLCTXavtYqq/OgNvOIsFEZLJ/W9bw2EKRDf0qjHQIH1FnjdMyg2rRXJA6sHrn
e1Kr+6Rzv47TEpHUlD0KxLuIy2nyQVYd7wFAbUTAgFvRpqcYgYhWtQicybqvjfVVVZoz6tpBWo7P
RpvshtaV1EL4Z7qMn4JZETywEHBiLwXMIrH47SFJ8dT+9faHk5kQQnQOzgs8MzPUfwv9XJXDHg1P
yZETIyOHPwCIjgI7jhG4AISv1dE0o6ND0thLq/3qeAdcF0fSfbm9kI+f6NoK95mLS9S0PTIlJXJz
dS6hvNkEteEFlfapLAvIAKNT5z2gEfnptlHZ0ni0uTAK2sZEnwYYNUbMtKZAgjY7r9Ukp5lv0LUb
YGnAgIIEEZhJtDKurSyFudLZghWz7n2jawOnZwGmSctcBsuSWRK8IfGWWimWOo0hcorqwqzuoM9S
yNrqm7sGiSGbcyOheC2sh1n1OPcUVizIKNUeeF3aUHoff6gpwO1QqOToHhxbVP4FK61CVdeckQuz
2QGsPlX83sHwcfnc7+sie595LjA9F4IzIrrtFR/PFCzDiZG2ohoGer7r71WXNURMRg/fK9MrJDc5
aF9z09nftrKxi6hSIGtErgH2CbF6bddm2ie4zWJPr0/gUPAHLT0V9tNtKxsecWWF//mFh6dKphfg
IMtizXV3Wf1C7XM20L3SSkb5PzwQ+efC+x0PRJSeUHbiy70wNBs0N8wKiY2RvBUjpF4yN7TqiM6/
2+6x6r+NquYv1onNGMuAWmb1t8Qo7/ZREAaKBZuKMbdr+wDTAwib1gS3pBZmkD6t55flExD6sux7
67vxCQB+M4PTyhLOmJ5Wbu9leEnkyXqoJ0gbTMrRMZ///rthEJGrpQL7g7fn9XJmYAfdMptJrFkE
zC5OoCdPvQr8s0zDYMtB0BXA4wVsAphrFkLgYNedM7oLiS33ABHCE2JGpkIyfE4kpc+tUwU+UVTR
QXeGHri4orRNixp6CXFiZN8gz1v4mpoW4e1t+5CwoUSvAjwHV8TuwQuFrwOSAqiF17SIq/GlWqLR
Ade+NpxKc+8WzR7wj2Btcx9PGNlQ0HtH6zrKcxw2/m2rAM3gRF9/MX1cVDc1jDxWnMW3IKW4ugfV
xlD606ysx9YhB4cGI7kznX6vDm3YlV+7XKZf8nGTASDkOhEA7QDIJbJFdSRJqEKSIm6iOpYR13wo
wWBzMfiO6gR68e9ueb3E2mRUyZ20jNMKswwnD+LYSTyP4z2ZiqOn7grg78ijU9CDmx2gfvPkZceG
6hEijsSZPh5CTHyiG4xXNz6y+a5neBFtOpOAXGdaqngpfxj0J3CSLZNEtC0T8CTA/IAytdA/vV4s
0aFQ4AGDHndf2/FJe/hrdBp2E/w/fwwIETPLSqsBP3EVJ5blK+0d9bUFCfdDjkL97VOxuRQw62Ii
DhcpVGevl7LkyVCNrK1iNs4nlhztpn4sTeV028rHSOLyrUI6D9wJwM3CtdmtQ9ePplbF2WKfTfQ3
9PI7VEWeq+XnbUMbqQEs4YzxygQe0WLBxSFUTZdEx6cp+4CAmXT8OtQgWinOzdgHGgSQbBNJZCJD
xW0dgCvDwut9TW13UXIYtmmcsdafmhdinulsHsqKBsWkhBT/UwRQuDdw8YzLb6SuNsqFXnx7C8Rn
MPcdUKeh+Q1qAs5mfP1FQUoFEPdqV3E7jX6ap37KPjfsZCP0mA4noZZ40Ka99/wf4GRAeoWFg1nb
dVAUwXnTlheTDuAxL2ndodQ62ydmaHmwanW5zxtzOt5eKQ+bQljF+wMBHe0lpBginLxsJmUGkw5o
A83xbJd4CTihq4bENb/MyiwxthXEwQXm4SLkJS+QO13va1taHQTV1xonpUKyAtjJk5lTEo40CXOF
0aAayLC3KnMIMQmnHBrXKe+hnNOdtKbKjumwFKE716Vk2Gdr+9GcxblCxAAVkxAqGAYf66WlCOle
fW8m1ktllyejTE4LTR7b+qnLAV+8ve+bvg7eWkCLeIMLHenrrbCgKz6PxK5jR3ucv2bsMBkI73N7
QOO3TQ9Tm/nN9Gw7Z13rfQ6SKV7LM5UxEm5caGjjYfiIM/gBUyU4etMCl5MmdQN1ewy0rUbr7jSI
W0muk63QBV136G+gCYw7RcgaBs2sdLydmtg9oB30WjqhKvmCWyH40oJwgAxr6fRVhYUMKQjRf2Zr
ZEpMvDuncFRQOMLcDwY9gBa3uBddXIo9G3SG8k4dr6rnoztjKl+Tnc5+mAcXmiU1Dc3kqGeqz+pd
Z5/L8g0caewuAb1t9XtpvtaPoGdY5x0bDgwvLkvfjyq6LLfdamMfsMUaDhhKXABaCfswKCNIezVM
59r5clgGLgMAztGsk9VZP8wqI0KiG415VjSNXC58eb0Za2WNWm1ONZ72ZuU71AXvuhoAEb4brbP6
nZJXiu44tYIiCRUpeGHDoa6s8z+/+BReva6szlAXV8FX5T6u7FHRzgV5+xebyV87Hmqi6EkLVTso
DBYLAI4IC4mCh07hD9AiyDPZi0eUp3Tf95K/w/FC4IPJwvFQa8i5KxlCQboeewr1tvRpQu2/9/wV
cCuWP3T0kK8ML9gm8Ny4JntgEEGDFkBM0ifuOX8h5Cmd98McaHT0odFwqN17LenOCpO06jbiBV5G
qA6D7gYZosgtSgYG7indqeOyAQ2U5WImcqSFDBS09XmBBQMhkcf1ekSQAfXmdZ5ss45b9pbO6oGA
sblZ/cz9ffsDfyyKoSfOaT4x5QQuNHEuWtXKwi2Gsolb55MHwCvpf7tJESwAonnfWRmxxJacz43r
9sqiEPXzeSjzDK2P2AWfXFuHLXSTafFbb6twUojE2OYhBa0T0N0AXgMIKTiwlkGiYDVZEy9LkDdQ
Y6avjfPs9X3YdUOQEvu1GE/dZKJmYUYtkdRGth6LyCg4KRLuF4DnxRhRAnGHMgxyuYb6NZt9lWQP
iTvtW0d5ZnT5Vjepb47T52ruIezer5JrZ8tZcapQBQedGVIcIWBnC0mmDDDJuFYTZd8Pbf1l6RVV
UkrYsMIZaQHSxnsJl6lwej07K/OyLWg8t72zY+46n6q80ySp04aroiqC5Akvez7EJuxlr9it50wm
jUfza5k+Qlv5kKjaUSPa3qNO4DAgIaa/BE0iLgEmB1QjAKa48kSmua5t7A7KSW1cFYMb2FpjBNNk
ymhHN44EDMA7wJSDYt27AtJFLC/XrE4VpW9jEKR8VssdSaejk7KA2L+kSION6/HKlnBvUDN32wbV
gdha0H5czbusX86WxySe//FjwekhOswRRCgUiKBGq65U0rd1F6vmfhxn42jqrbnv5vyc5/RRJ923
YVD1veNmstHNj5ksLIP0lqdawPWLEJwSB2GBPFkXL9W5yfFE8h5RCVLyIjS8WE1kEz8f95ObAwKB
D9yi9s7PxsW36yYdyDPH7uLKDvvpTmkeAZqRRLGNzcQvBngNBQl0s8Sx6w62Na+sh1hj7R0AcE9u
/60gdyCQ3KPF960hO0Oa3nw80x73eNTrgMpHsidEDtYxHVII+YAto9Z+YbkeKCMAmrevn43dwxS+
wYcPUWVBqeJ69ya7q0uttMe4c34oVlRbjV/lX2/b2No9jN5AAITzL+POvrbhsaIlDrXGODe0UCUK
EtUiO099GZyhkPK7oCnARjLJoY1qNXDpnsnZXFBAwH+urUJvyO6LYhhiqzKemsEDWtE4eVPqo/nT
Ztb9SohfFPnXschCOyHhlD/mZS8JzBt1DP4ruAgqb/XidXP9KyqIROfJ2AwxlBFCe97hovTHctcv
/5jGo6aoftNMQYuZgNtbLmq2IZ+7tsu/ycWpUAq3ZWxuh3j8zdzQNf1CiSlIe9bQesxeoXST7WZ0
pwzfqwNH9kzZuHWvrIsKRVW6Wrh0YV0l6ls3/WTskKamP2v9DlF86Y8g0wIHTmji0r298I+RnPeR
NLAhAmTIBXWv1z2jvOnkUwfL9U/LOunsVFB0NEd/7fvdbVPvFcjrx9i1Lf3aFshAiwIvAHgY52Q6
0ORpMF9rBhoDiGCAGXppFZ9+/8dgT3WfoqJxX3k/0ITs2G6WuJls1cIT2lzQ1+/TaYj1bDpZHtgg
ICNvvVW6e7+YRGJs463A141SOMIS9lN8hEKEwQHJYTXE1C71n67B1DPqRd4CjV+1+z2uI+sCsiTD
uitA7jD6bpKrGuTwurrZmxMbd2uSV/S5HdCiSivL/N7XOS19MpfOp6aqdQpihoJZu9XWSWTmnd6H
oKgvlIOmlrQ6ZI01qqe5t3PjzlXq7IkYrJYxxotavu8HCKUY1AKhpIKijHr9cfvRK2bdWvBxfXXX
HOZj/mQcnWNyVnfQcIQMhM/Gg333qflup1ASDh1JbXozfl3+AMGTSWfMnVWvw/+Q9mVLcuPIsl9E
M+7LK5fcmLVKqlLrhVaSSlzAFSTA5euvs/qeO5VI3oRpzjz0jFmPVSSAYCAQ4eH+PHxvi53pp096
VJF4mn4t6qHomO8caRcSTZKwXr97cLiGDlgKZhMwLCA6dTsWhGVYN8tZGbR2kvhMr6vD5CT81amS
9FnyFa0befUVfTIo+i6pG+qBZui5mDoo/XQHHTgcRz8SpwkHVB2r6aUylwBy4rcNb9yvaHFg6AD/
RIVVJG/CdwrpLU0fnvNKNwKSktG3+JLublvZuF9RoEAgQm0PKbN4vyrWQAfVKdlzV8VD/k+iv+uG
JNPbKOPhgfHJhnDHOEnqqCm0jJ5t67vKn7vyxGk0Rk13HkFZ0McAwvTfbJ/Fen9Hu7cUAOzbi9yM
959/gXDb1Pq4pGwkDFn6KUvZHe2NkND3jGAmOhpi1xhiOrKvA5FxNWwdIuo/cNd1Zh48SZdfaZv1
uqfQjj0ri6t+aQqkL5gMSL7dXt+mFZQUUIlHkwj10ksr4KhJu1an7NmyGvVY6rQ7WpgklsATN57K
qOohgQUBBBCZaK9cmkkoL5KWGOwZs3s7883d20ETQKL9xQiG+9qU+L++fljih/fZnLB3mcEH1uY6
ex5zjNxa+UTAGjuxH+ZoZ+HSFuzcUmV5wCghRvYNrY4NO0EdSHNZAMKePFqWdAhR01DvMb5doINd
ucdyqvlOzZZx1yuYwzX1pHvpiFfeN+oCevU0l40QXSdYAPqveHV0D4AMuOLin/H0Mfvc5c+V0ma/
ja7Mgnqk2mMzptp56dsEc9hGCWYDaDWAgKddhpMGNtlftz3k6jPHr8Az62NUGkx74muLGQ7v56Ic
AR83jjl4SWiWHodBxpZ05YirGbghanQQ1cN/XXqIks0AaulsxJduld9Td7An8LqMmHW4vZyrS+DD
DsrL4Htei1NCTDaUmqTjTMfnDl3osDSqPzUHI6BZzlCpypvwtrXNzQOp3f9YW1f9KVfVC9eqUyRM
z7ZXJ4Fnl0q0lGB5pyiU/G04/lgY2kzrlDFGZoUNrElHp6Trx2e0HPxOT05lxUMnXySX9/Y5/ceM
cIl2AP0UBniznjPX+orR9uSkcy+TxP3NbQMBAIiE9TXdF6JSrrKxzTOObSvovoaEpd3R0+hq0e3T
2fSF/5gRQVrMM4nLMVb6POjvAz+NEBLmxZdOnyR2JMsRhQ0dsrSWYuFoXEwqO+hmFD3z7UGXhL01
ql1EPdSR8A2hHAl0D4YPhSDbekTPSTKNz2rRZf80TgJG04wm3B9Vm0cmMOJhkutzCGkxWRVhY4Wg
y0J3D1QUgC+JL/qyhYqBU5XTM1P6wC3xELRppGFq+vaBba0QBKqIFFC3ALPa+jM+fU6ZlmPXtGZC
MStqzWe9h0J1OWkBzbA05gImXskmdzZ8ZKXOxyQn4BpImoVN1dseHIL6MgE1YlR+RxnkPtXiPc8a
zGZMw3y4vUKZOeHmcqlh8MIep+dxHHees/T+AP4Av02qKbQSV3Ivb3zMGHCHw6A6gpndK/jUoNPa
yNTpuS6rg6nyPZpbfwsfhVN+NiF8yibTR/DF6dOzXb6a/Rj2yh0x35JEJo+z6YH/WcrHZfrJNWrK
gMrWjemZlK8QJYk00kGHZJYEJmHDUGrRMSeDjAwlJcD4xQZghlchccxOj+vWITvVSsCKkQ1LeNsJ
tq2gYQIW6LVfvjrJp7WopE+YQ6geoyk67fXc/mPXeSW5CMU6yr9rQWVstQB2GtGzJ1IsbMD5xA30
plqfDsXyWKt0fjT7to+yRiO7pLKitHUp/K8nZ6UpR7+YiiXKJrA3Z2B6P7XqYvuQbJ6C21sgZv7/
99etKimrSAfwnZd74OYTpgf0UY+zbMHEju7rmbcntncctTqsyjixwBOds7inT6q7rzvHT5cXWu1d
HXUnR/KdrB/5p8j68WOA1Vq5byBhjmLf5Y9RFLWoFHTeoQ8RsP7NqwqfNvtknn2bSExtnb0NzAAq
apgEvqqqZagv9Y2uaHGvWOxA4GtBSaZW4scf2l7iijAnD5whfAytDyGSljVtK85SuFhV6odm0c3D
mGT8YE3Y3tyt1efFHIqwcdPXJsE5W9mo7keDHc2EfAWNHTsyF0knnSHepA1dt4PAHQQgRm4EJv6y
X9AEA/c1VUJ3KHXUeMF22ydaGbluo4SesdgHbkHyoK47LRxG5cUySHXMuJZgW9XvPZvMHYC4WXTb
rYQL5OMggfHSMBkBWOoVSWvnNISPi6nHHbhnDsxVk9hsW/LLzPp/xoq7B2iIuuFUUuPPf2EYL3GI
OQLjcCXTlxHPaIbU0+NFsXc0ae/rrN61PX1w1PlgpPOpKWWc9VueBPo40KkC6AsRAyHTVXJGp8ws
jThDGRdaXqepn2XdJfF5/LGhmDnDYApgXOghiOkgiONQ6Dcga1zv537X7bOX/h9v8fPEH3/bP4lM
GFCsHV0ZFFaFzo7G9AQGC2Py0yrSfirEL9/sLyT3jbf0MTVClvgyQshts6ilaFCMx3LF7NpsiaNR
6A/HY/LIs7B8IHf2mZs7lfnaPag7XtgjHSTXgIjn+netwH8g6jig+hUpfvvanCYVU3hxz1iQLndF
HjZjZKmvboESd+E3nm80L4Wq+GXxR4qa2wzB4NKEzjng4kCUCXXCqUkgyT0meqwoLiioChNz+qBG
XQLTTatj1YAYnKv2Ei2u1v+iqdLtutRpTk1qAjzvdV9qRUt9WxsAsshreu7p9OX2RyXc+f/uD+ah
QHKCch7i2GVYzj0FLRkFtVKtdZfnpupZpBuDtW+MUVYH2goc6+jVv6ZQ8Lo0BaRKDThtasSLEdl5
Bojm0dNRPyybI5KCsy57OIoVE2FtoH+8NDiS2aY6wdqY2Z7mjt/Nlboble4eZEm7gjZBq8eaUe4U
ew4A5gxo/XZ7czdXjCbV+h6HXKGo7o3iOEf7NTdiswfgfOj6762qhrqz/GhtgifMku7rnEgS/C2f
Q7sOG40OLxrxIqjBVpNJSQtXjXPjRCZ3n1hpYM76vbf8Hl5T6HsYoTHdpU4bAz0TLvghnTPuZ/S+
5J/fhnvhe8cljBwEUtYiq0ySekmdLaUWO1W1y62vSa/EHYhc8qjk9zPgZXqrntT2IbUPFKDaOnlM
3R9qkkqujo3kA1knerQ4A5ClXT16nLQvDXPU4qS5x0kj/CTRvCTAMb0TL5fFHOEBsvodrLmYi0J7
2wNh56XfQSCuG9tE12I3pb6lTbuqnvduS15H2/LRczKSNsyhwlfqzJ+s2HHSsK7Sp4n2j3k9RMos
KwxtXTFrDQDiCkiG0a4QXmB8trOqURwtpmr3sujfMhMD42X1xeNgy59B9zqh4OGl03EwXvVahj7f
2v21+oUwiHoRPOFyPxixbeZNyMe4ouyq+aT1JKrH0se8uibDRa9ppJCUoVb0P7ZQkL20ZdAmc8FD
o8Vaf5pfhtofTd97tc/2cMqlTeSN9GClKMKUGP6x4vgvjRU4erdsiR6bBuRQ+Bx4IJfNfj8V9GuD
Lt9op3f2MAczgGgUAwrJ0wyFlNshZusngKRwHS9UAU0R4bGezQpiMg8fGOp9oVLbKJE5paxPIVaD
P1wa3S6UFVEcQ5oixG7dnHIMt+R4tPFkr6XAYFtfDdoHNm0ix8hODbgdeBLygRzVrvaTKe7Ysmvb
9k82a3sPEagcczA//G4gCDYt1VFrMyCI1SPEfCWf33XQXZMoB6yUgEXgGSBE/dJsoRpJej0eKBvx
6oq69Fs+RL1xVJMwT5332wewYQ65KIicUNfFFJU4z2/YhaLRCY+sNuVeMM7gM6LWgVpNkHPIlA50
xgU+yhqQG8kUoilIjVHmtXDqYmaqeVmNUKfpYEPwotr+WSWApnuhZxV3DDB556VYfpXdbzONtLXo
QgYZAvL/8wtW/UfMxkDpVthnEKJ4yqjMejzlY4GBh+ZYtMmZqRBBdn9W2p9MKb6ko3V0lP4dNTPc
83XAJ76/vf3X3/u6Dy4eJADRgZpFiC1TVtbpylgT298qy4kyEwrQ1Y4BDsM869CRJ0AZblvcCKaX
JoUQU9MmrXiFB5ClMBbmxOh2zrIYz/pQjJE7Q3XMLMz6d29iCJKWRhkMVe76CmtlWumroctYd/lD
hHumKVw7R1DXY08plN1UZt3j7C3lzqRcfbq96I0AAFtgxQBSEZ8/Tvwy1NlK0fMGaO6YZuauMIGo
ts38BTKCNbcCpX/IQU9u+M00RW3SgIT9vlT85WWwAzt5qKadO/0CymLWAPJE2Zb4kG+RHcv1rXv5
C4XdSNOMoJuq63HaJL/NLPehJASmxmie/CSZTm35BXNtu1x9TdxjVZ2R/qXafY53FpPVxMWuE6Ll
5U8RrtuFgoJxwWbGDLjHLxCo1dSAG8eRH8ouqNqQFpIKocje969FAOox9IYUB4x5l8cD/iUPpLOu
HqtGP/rj+GCP/jKeaev6haUddfd3V7QHDUgF9EDrYUe1rzNIWoYMGpDdbk5jRgI3lfyqD1VO0UHx
c1D8XaswoNK4/FWd3naN0uL5DHmn8qs+531Up3wK1Xm5o4mhPCxWka8kvM5zwXtM+3u1GqWD9qQl
DljVTPsfhw1j6CW2G3RNVoa55/JD5vVv+D/FHp7Nj5Cg+K4NDjkNTlk/NUSv7hma3eEETFtgLtV8
5KzX/ougs4pVrakkcNlioXS98m3OlY8SyMh91Afnp0bzoFllNkrQuPaj4aUgpWxUzfPBNuH+/RWH
vHKdvF+lSq9awaZbDboBrqjY5mbYUfRfbd9tcyjh+sps+5DGkHUNRDTT6mCA8wAmjbNEP/0jPnyq
p9qO4iQgWzbiymbQ+eUq/TJxtwlZXma/QEU3nw2Tz4Wf96Q+oA8OPq7FOKdEo0Bs5DPg3Kn3NraD
BlB3V757DZQm67LLzkqXyPgqNiIBrn5UbVaNPEyNCTcTmdKy6DRuxOBa3Hemzv2sY3rIoM8Q6Hki
68xfp2BoLcO7oQcNygBk2ZdeXk9cK9jAzVgZvutm7jcy8qONOw4BA/SMQHFj9s4TwgnoV6iZlqMZ
J6CPKJou7NCmMewniA+u3CWHkvj96+14v/5J4csFdS9Y1x1Me2DSV1hTUzXcaYfCjBe08A+VoRZ3
JaNgN8xcLVBZUUQts9vdbaNbcRNXOVodSKUAMRJpYWwEscEscyumS/Md5IbHzsi+Jrl3WBh76Hic
phD1XvKTmQySULWRxeGdChgt3ogoeIhlosmrvc7irhl7VPeOAwjDI8i/g1EbUr27nADb7mP64Z3W
KZXEkjUGCju9XqurHgryUjyVL70ncWzmgl/Rikvu+aSp4KsvdJZc3xsuuo7wgHEKCTGm04UsCUgm
FKLQx4gJBSdaCl4a31M62WjX1iYCXYmWy6q5AZqdy6VMlQJA92xZsTrweDSNwMnepuSYpVnUzglK
tVIppXVzxM3DmxJ1NbwtgSAW1sWhns2G1rXiKQ3T57XJgrij+tCcH2Y0MgP6408lK59ufBrIgDCG
6RoYMkKguVwlboWetU1lx17+ra52Ktnn4LOY0yqoySTpMWzZQukSJNqY3PAMUfZan7qUoYlkxw7T
97mNllynYcBK2Rt15XvZ97///j7yO2hEoRgNLYnLpTGt75TB1Jx4UO5A22wNUZ3vmwZKrTp54sw9
e2ZYNTLtx2u3AY8qdhQTMOs01UcJ99PVQjs3z6w5ceIqGaO01njALbwXPBsihtMY2kZVBB6dZDKb
19/EB583vgq4Doa4hA8PFB5Lg/eqG+uUzLtWKw6UFDJB2o0O4aUVodY+K2BLaczajVmXfTdS4i8a
GEqUIkzcZmf0SQhJ1cfx1QDI3cviPlF8nv3mRR61MiLXa1/CL0FMR+agapiGWI/h0zY7SlcoKkvd
uO3UqMrvUPJuZ+brXoY2pKQqcX0DX9oSmn2J13fcxl0R11nxCPUsPMPtyCgf2nKRBZ2NS2O1hfIq
EiKMetrCusppNDuLUjfW1i1VeP6WQ7UQ7H0tCVlKSQAEqX5KKxv4BgA+7uyOjK+3P5wtV/ogPIB9
dFrF6shEmjnhY+/GSga+QHUYRt9oTXN/28rmSoGhAKAN7grAoeBL/Zia6lIzN06LL1Pb+lll+aXx
UIFqdVKrfZF0iHxuWOS/bhveOk0UfVBMQ70BUl6rZ33yHN3hE2tT7HDTVd1xGafpyUrVOyeb1DvD
HtXj35sDdYuL2xBcY7hQLs0RBfKLnCzux42oKA8j/ZFneLxosiLK1rF9NiREAG8ymrnrZjfm4G7A
kxmjV/7tpcgsCCcGkcSZjRUsqGasey9zJnGJrdC5qpGh/oib6IoifQKW3lQG1Y3BMOMnv/kTezCW
PeidLFlV7ToHXefiwXeEUSpc7WIvpa6IVU1McWOv+SepfWTSLA3LOQrqyR+tv5vhxWMDSRjGMZF/
mioazUL4yF2KTSttN64IhtPNJqEBBE4tSZC6zrwgloTmPYgl0N3FiNOln/HBZhOlvRPXyrdmUoPZ
bYJylixFZkRw5pZAqVLNBycu9Mzvueq32t3/2ojoyAar3QQUfXFdpoHe3mNELQTx7G1f3lgJUi28
AFdidcxbCtmdp+Hprs+ZGs95egCVYpx3JOhMGt42s+HSeEUh1KCAq4Ijdf2kPgUbqo+jlWMeP7bz
PPTS5qFNz8QEWZL5upSgfO4nCRpzI7oZyFnBLoE7ca3kXhqc66VaELHVuHX2tvXVCRqD+p6sQrO1
e9BBwXQjskbg8ddf8WlZtZpObK4WNUbuzA9uXoZEqZ1dNsl6PVuGAHtx18cMKDOurvlUUdVBx/4B
7f6D2l1QZ94jp6Mk8myaQUsV6BcE3qu6KxqeNmikYcbAmGrm3GXFF2Z9+3tXwL3zUc+CL4jZfdYS
tTW9Xo2rbvBnuqs5j3j7zutXqMPJutPrJXb5lIDo+irNC1KKVdlsXfDnA8KjyEUfVI3T+yG5G7om
7GwbxboTkzw1N+4ETM+gO7iGHdRTBE+A2OGiFs6gxor900z+gCf69q7J/r5wW/eaTsxsxN9f5nu3
efvv/j7yrLUghLT9I0v5tFHGpBWl3XHIk7pdj6AJ1gni0cPtRWy5F+pbkMYDVzn6G0Js7qwqo22h
qTFp3kujC8AxBmU2SV6zeeSfjAixObE0BXAeHSvhOaiD+QP8OLWyN0P9gfkASSqwFWY+r0iI0Xqf
poQPqhoPvN8b+ls9MZ/YJLRk8q5bARQhGppI6xw+SIQvHdmYgRXlOLoYXPWNn/Qv0/KM+VnD3lWy
2sWmqyHK4FZAcRcUDpemkiHFw7X3EKtXVqYFTPIyMMPWrllAREPLZJ3UFWHfpjVqC574aoyJwjd9
MJ9ViCkYhV+mZHfb4zYtIULj7gE4CTHgci2ZYi1OhsZnbBu7yvStDs9R8BvJJlC3TmeNzmjHg4Mf
jalLMy7hY1Yh84kt5vnsftAiBTVijTvQFcrQrJbk0lvfEbrhwH7ibQ3qXiGqtTnJGgMlhNhJoIWH
TjX+P1Ejk7vYQNp8AHpx2yA1BL5AuLSrAjAiy8nXDn93V6dTnBNr9ova3Q3WyfaYP+Spr2FEamjS
86SWYSKTPt/aV3DRgpwG5ODIGYWAkeipl1ONaPE8DL7JXhr30SMwNe+pHTbl021nkVkTnGWxWxuj
QxUQplXmU7ON+lQdIV7qu+luUeaoG4xGkq1uBSuUZCClsFZmAGW7dBy1JiXVIFAUt8neBLWcO/K9
7r0XtAy4Of38+/UBzY4HNfwBGCLhw1a7gnAMdqgxOFAAV/ZihhqMm85h0fnAYPpWXkrC4+byIPMI
kkKMPuCdebk8u0gNbWrgqDqAwToYIXgNhY/qgKozkkwZamLrswBkFxESFzGyWeH8XLtY0CrstbiF
HoR90pM7q5CQcW20iZFOfLIhfOnVkjeeRdCngmyBD7wXPj8zGNyvo6aFswkxpPqAfhjPfw0yzout
vVxzP+QzFsZKxRsaNyrTe0y5rWW8BeQBTfprtJUAYiVINyVhc2snwUQBTVOk7OvD8PLctIwbbE5h
ywaBekKsl7prg6GvJN6/bcZCcRBkySv14aUZXEHgQ9EYmn7Nk8EwrUf8sZRxim5dAXAGdCqBakZB
cN3XT5kN6pCdgj6MFo9pF0D+MVVmn7qPyyR5E25cmybOBaqpKMYbeOle2qnttlfM9S0wlWTxJ7Tr
DnrTy4QSNlazhom1WISKkSlWbRZTm6emntTYZdUUpYbZR8ai+TydwtRtFUlE3DggvG1QXAQZ1ipq
KXh7MzaWkY3IpcziS+HcLf2zVCVq28RKlYEgiDaD8NEmeDCxhOGGBiGJB9lr+66eew7Rn15yPjJD
wlomtydth8XGdvsHfL1t9jRbkiR90wQ6MStL6jrQK1yYmIfS9Hxdy7zUvjufcH/5tUyzadPPwG61
sqTiAxH9rFJyJc/GTIsNLYHQ4+yZR3RNX29fFZtuhmc6OgYIA6CZunTmEfMtFtFaLS7NcQjbxCKB
YlrJYViy/nfuAVp7295WXF2zTVBWg0Toev5g6b3RalitxerSsSN07pbQtLoiQKlHRa1IySInryxo
t3ZwdF5grELTW3CXjTIE1NbK13qzisoYJGNElx+8HDmPUiDlaAo/1e96L3nhdWgr7Fmy5DV5Ed6m
eDq4gHXg0eWC4fxyj3UMH86g/9TiZUcxtXwajENW+nvyFSnjIPHMjcsDXPQromyt9iGmX9rC9JrH
nRG2gPzyrfaQzEgwoO7rtO3ONL/dXtlGHrUiCoBeBNU+Bi+FhbUYI57UHmfZVHFVx4oLSK79Y2Ft
6BovzJXEqG1raG4huuvABq7//lN819Cy7jKKpVHcwFUE8sc+MH93NNRkJHpbroFL6v9ZEiL8MBQI
/hUscYgVOz/b6sdojYFdS85qK4p8MiMmveXo5eCkRdLUu6/gagrU7A0y37ePaP2pou99tiFE3XQC
9ywkFeEPvrtv2j1zovthCdjvsZSsZsvzkHKCjA9knfiohONZPLfjpJmQShitHrr9Ukemk9MjUlQW
1FWbPkBiS3ZLXi0PGElkm8DOAkuDNrLg7j04QZ0CGIhYXxZfT9LjmPLvA9tNnnfkZuvny++RZC+3
9/Tq3FBmWsMycgxA5gDSv3REleYmp1xXYqVqHpTuWKjVs2f1sgz0KmysZoCFXZEj64NTfDKADkfx
zESJy6oLNe+r/Ru6Oh3mpDB6l+5Y3h2nWlJM3VgZrgI0cjGwhLEa8b1ekwVDDaaanQkgSKtMHl98
b5S4pMyIcOXMCP68I3p2ztVjlkfQEDDc7399QhfrELYugeCvUVkwkdk99OP+jPiCZcILV9fz+lD+
tFeC6ymdh0fdOGdn+1Tv6F/fGfjrAJXga0LJeZ3Wu/Qxnpf48w5OYqzvUdP3rVfP+aecdul0Gpo/
KRTAXf73br3W7VdNJzSaUYC6NNnZZgtpuiWDXjHQzx4F47ATTFwSJq5i67ow1JXWuRL8cFWIrWOa
oRU02NkZOXagqASYj97XqtPM/9z2gat4dGlIfEaptWsrPQThziBeweP3tcrPib3H4GGgyhBe1x6N
StBKAoTCE9Z0dekmigEmS6s65/hsOnTwytTP//q2wB/+bEQ4Ht6bKJAsMKJk4KnyYEHpd1X11x8n
rGAadk1r3Wtm3GS2Cs4Lszov7hsI3IK6PNWZ5GSuURXrUj4ZEZYy8IygXGhUZycFYKoaI145IW3J
99nld14BGusxob7OzCibgUI0KEYM2+4MnGIw0RbDSLLyxdYB2uv711zJeTDud+n6WTY0E6/z/Oxl
59Zy0Kbad7KRdokNUZXIXGazyLQsP0/eD6p6wfoNd0xWp5ZZEe57k2Re01OshNrfrL71ocDFdOrf
/rRkRoQIPtb93OarEWgs5RCb0eYhtPJU8o77YGG7yF1WCRhAJYDxwceF2uDlqfR6njfQJa/OPS99
4maHOUl9YoLWOHAZuVNZGzUgowAzwFlrXkHnapR0x/sKeG0SkPIdznNQe/Oo562/0DG8vQnXgQzv
c7Sd8QtRPzfE8/TUbGyB42rOrdkDOuwoZMc0uwpyyHtGs8Hy/W171/fNpT3hZKHKkmrEyZozdFFD
c+lB9/G/tCAcKylZtgwjac4TSQPbfs9l74XrbO1yCcK1zNVkziwLS0A/kzPq0wJ2lHfNfqKNHaIs
GtmT5CKV7ZpwS4MkFE/KtmzORmOFmnXHHVWyaxsfw4UfrP/+07PEGxvasKRozkzbT4sXL9bJIjKq
600jDp6PYPxF7ckRjma28iwtp7YB4yNeImjcfuctYkhS0/e/97L1/scTHR8cuuqXqyG52mDAtWvO
VQaaT8zM5+Y9psNkYKiNjwftICQ3qARBdEycW9Z64LgVjA6fK+iNOYH7fewxaykjk9+ygiQDNAer
ep8rPvH7ofRYjqzmTJSoatUnUDP/ARsaMOsyMMqGm+FkMDYH9h/0MMRB2XrEIDK36+bsLXUTJ3am
77y8f7l9NhtOsLY7NdQQkBwB+HJ5NhBZcVuzMptzoab9cYLm+k9lGgt/QPlOFuK3tu6zLcHhRpfo
KA3DVr58Uzt6tKx/JtzJZi2jpLyGxeHRiIrtWoZBVnjFxTnwGZUTbuMLdZRdiYwgWAjbt5QGhlGG
XIVkapc+lJl97IfH2xu6EY8uTAsbiqJStTJD4KtCV9yH7+thiVQ0a6Kh/O0V1HeU8szyWdbt2txc
8DJjUB3JIuQfLg9SI0mvEdo0596f3KdS9bPs4PDj7cVtest/jIivVBBEgEuE40tWwRGctN9YARHh
2uGyztaW66NUgrI+RoNR3xc2EThRaJmwGV45ZObJaJopnMtu8m+v5jqbX0toIA9ZR0MgA7v++09R
VnepRcwkbZE9oS+oVPHksHtUwn7lGGv1PVOXvL43dw/DIPBHaMKBIejSntEwswblf3N286aOyLw0
kVJSd9eomYy0bGsDwW+4NmFWXi8xFvaEWTY1SHv2umTf6z3GXhOLASNzewe3VgRYEYIHIKiYkRCd
jmkVfkHTnnv3cbah+ImXUF/x6LaVjcWgeLBCv4CTQnwXzmnISxciP0N7NtU9eJxh4b/Iu1AYQUoI
RnhQuohXYTYUSplR3p1J3j66TRk32fJu6tm7VRt/fbWD7gJDNHgZgPQE3dtLJ2BlRWrNy6tzUbwp
zSteBabzdHu/rk/l0oSQ4666bow3RXVGs2/iuY8hC63+dtvGdZiDDcw7oFALoClc4HIZSwaZCmrD
Rsm7Y2KDIP1bN9656bNR7lXw06gST1u35TJvv7QnbBtYhdE202HPQ71CvZsDUn8b3aMqk2zc2jtk
Q1DFQ00dpZj133+OCQT/QQW/OrdQsqlTOy7zOxPkDLd379oK0iEQ36EeBiYYGLq04hZNaiv1VJ2n
yYym+ZmbdSgtJl0fEYy4BprZBrIiZBGXRroOwbOz8bgfuyVoJsc3R8wa8D95NgUYtmz2fVNK1nV9
CV2aFOL2MOuDwzhe+oWlBNr44gClB4cYZWX7zf0D0yhKpSj3AI5wuTQAi3J7UnXYGc2owoSUB6YB
KYZ2YzVAHqyMph80FSJt+dziEiK2U531tgycRMOrrELRQP0iParrCIco/cmSEEfnpVLbwYIlj73m
0503yrT6rg0AkQU1ASQH6McBinm5YbqraCgozUncVYea9Ls5l8HzrjdrHUdawZ/IvQD+FC438Nob
Wts3XqwwGhHlJa0WDHfXp5Wd/fbHc81ms2KxAF4CdwsGkvD8u1zMvGgtCB27BDCK3/UQeuoLGh7g
7E98ffaVRT9w5YRhZ8Wdf7aoJLTDOaVHY8gjSzZAc+2HqGeB3hmwrRWaLk7qtYXHFoMvoDub3fHc
OryMlhFtAuqp1UGy6nUDLyMgiOVWniw0iAG19ISYkdEC2FcyJOiFDPvWfR+yIjKG5jAp+mmqyke7
VlHJ731e/gRp8bdGLySTZxuLxaavPQoPINUrZsMRVGs9XjlK3Bo81I1znn6rU1mt6TrO44GIAXGk
R7jz0QW8PNupAX/wOKDC2pnJzrMnH9Exnb3dnP1gxtvtLd1YEBwVjZAVP2DjyXhpy7VoZ7Q8zc/g
bPxZOj9q7YnU1sttIxtfHgIIrkrckRjlFEkOu74aSGeR9JxPHQsXkJ2B88SU4VQ2tg18vriP0cWE
a4ixXi9Zt8woTgNtdwdWlnujvy/MJ63iEF39eXtBa/Zw6Yd49aLDDUk1DVOPhpBd6BW4/rNEQaHO
5WGV9UcUpxOj30EhOCjbP50tKe5fnxLsYah+PSV8YaIgCsuQMi+Zl0Pjcj6Y2XK2WiX2QKRxe1ni
Dq7VaZQnMLW9knPhf146Q25Oi5MThiJnXvG465UOLaSq3qmNgtwZvKFBgd34y08Ko3covGDCALgf
/FOUbK2KtDTxCi3OfX1StG9rS2n4c3tdov/BBGZhV/XSlaHxqrHYJ7lT6yQn58zBeE4zpV9Sq5KN
aV9vnoXHBriG4Og6GpjrGX7KmvLRLSA7OJBzAgibC2xF4ujRzMdfDRgLC0ik3l6T6BLrmgAoAn0Y
wFIOliWYg+qoaoHH7ez0KNGCSb7AbMs/t22I2dOHDYgGeqgpreqBgj84zM0L6k3kDOXwYG4ByWne
7OkRXAb+xL5W1Of0x99bxGQv7hKknXi8CZXMpdLzqnVJCRZ97Rdl+fII6dzxwUVgD7ueFscssef9
1I39nnS9jJFL/KzX9eJWAaMTyhdgDBHWq04gqaVqUZ5ND/wVxeAeWmZ9H9wxZOO0N5aTNOnZ2mFg
BO11jzHo6wgX2kQHM4dgSnl2Fwi2YOLXCJJx2Jlq5/ilQorAKo0mqqiaQGGK95Lv/SqLwILxDgc2
GWEMtTwRPaswhbmTVdbnhblIVvOO7i2t5IEJuZjQ6cd2rw5tFxG9ZQetBc23n06Fd6yniRl+bddz
BDVq/twMSRnnFW2eSwioSYpJGx8v5vMhioYUd8WECbGWpxaEbwytPEPphkSlYtIfpaVQSV3iirfp
YytWQUkQmABLKU4igUasdrXOhWrxt6b9UzwA79js7a8gYkzuiB600Ax4N5TDbXffiBkrrB6gR6Qz
+MSEj9gzIJ23aDj+VvtD+Xt2ryun6kvx7baVDbe+sCKkpSZzmgr9nvJM6jhFckSgqO58BR9WZ5W+
KqP5sYW78d+N/M+ahE/YMgYnbQujPA+VNQWjTlNw11hqlJTGEqX9kIa3V7cRCIEVAf0HPl2QvojJ
BU8JWfl/yvPcgK0R9/2pMiXX79YxYVlgelp5U/DXLmOtVZL/Q9p37UaONM0+EQF6c1s0bdRyTWk0
0g0xGkkki96bpz9R2v12uqv5N7F7MMBAgCAks0xWVlZkRNdgB6WHoishnipS6xaXomifS6nxUMjp
TMp6LdNcmjSAVBAMkVYz7vtzm6ggxW2SYT12wcPkQlGWSPPvqPqin9eHbyECgV8fdR/cWFTUrzg7
kxlVolHjGt70AppKoTh2hJhfc1sGeeVOg6DtUG6N7qZCeAdqdu1pbNE6Y4Jld2YwjHCLRUjQnQ5a
nOxQjYkXpQP46KtXowI+u3Z7ofbnJnrLk5UVs7RCkVyj/mihVIYWkPOhHdShAo5VR+UhSAh7+xyj
x6D2Tff6yC4tTJzQeItBMg+aTfb7k4Qgj7XWGKBgd0jbfQMyGiW8Ldee/JdWJlonvx9y0XHI87wN
itYNk8hsxMTYArwAyQKjJsOaPOV3q8ppxst2NWSjAQVj9xKgp8+dgZiPOlhZmR+m8iGGCGAeijYo
uGnzqIhEzMG3V3hZB0zBWx20RCjvC8sJBMut9ZAM0LOMAgUg69ZAY3R83ww/pWgLjdd9Oa/djJdG
/fRD2YidjHpX4vN72uQHBSS6eLCGNro3J9nK3F4uIVxmwPvE5C1R/+Ob8cWumoYpAU5M7p+To4I7
9yylW1CTrx1Ll+6gOM9ILIFxBdsJHwbaqgOasRTzw5gVRAJnkyC9Vx0l4lzYjBNEG4AnaqNnKfFN
UcA9PwE6dSZ9p3mR8HF9QS+kC9BNAcAVhyQqxBeXxXxAM9ikB8Dj1F6Xu8Fdam3a+SPO9kgQvKgd
ttksgzMbEnPjR6nFj5VS25P+NcTe9S+5gDBg2559CRe1Zr0qBRniSQfdcNTJBeLpvnN7r/fSXfRg
7vudcix6kvSkSb2yuJsTgv6L699w8cDGfwN3rJYK8CDgpkaJ2fk5uJGduKT72d6tbb1vkMz51jv3
lYuRcd0KQtZaiJFu50pef2h3qis9WV6xx1m3Tx7j/XzT37Rbw30Ae6wnbMAavMHe2oT3X9vMrwna
orb9pnByF2zDnrESTi9PKnwf7jvYC+z+pnNxrhprWoEINT9USVJ7iTJj/5tGbUtp121EjSpuE+mB
m+ft2hQs7EJYZjUSGXcGg79yKXNKdZnS/JDMAmnLTdXZdUqadnd9ppfMgL0JoHrW94WC53lIyQSk
BeJY5QdRS1PcfKAaoRa3NUSz4rVyzNJY6rh9QBYLF1aICZ6bshDLTatE9BprkPVpAIt2/UEJbsCk
BjxO9aolawGGfTy/ulj2xLhy0avAd0PMZjoBQhXlhxT6bGLlCcOnAcfoW4Am9kBCQ3kKltjwoEnb
YaXl+6Jnge2gE9t8xQbNkEELVGx+qOffVrRpJBSww9e0aqEmRKrisRt/F70Xdis3ilW7XPQIoNOW
0AJ2LVP3jMFysuahiHbS3sI6glj23IH/cXoroA1yfSUtRXMI4uBJkr3koUx8Pr1ULua8n2psFaGm
dpTkFA/xqBlJTbH2xra0kvA8y2hQkFpBzf3cVKROAxom1fwQa6D5taJI2HRgySFGMMxeYbXUpbrR
gY4wr1a2y3fKyC+pE9MWV1McsmpOgWPPD6Gu2UqiPlv6Wzt4kkW9Xm13UgtZRdWdwbPpW5OD++Uw
7mP5ZazT20CvN1P7gEL9Vn7QK9wyr0/ARUsuW3Kn38ZNvaHGigHeEUy9tZcNp5G2YYQ2Fcbl5YXT
g+WOuLPg+LJWTovvR7PLQWGdbaChgKALZ3jQ28qqcgxKdkQhZXcPDvTgh17YnzWRbFRWSGunrkxK
8vIKtRM7cdBmYpd27IUe+zlxkE+5wUoawxbBxUehdoRqOgNFa1xka+tWt4RkQADNN11c2MV0P2de
keabiFTUIvW8RhN3uQPQKcgmAUhVlPz413JouYxyB/a2A01njRh1eBNYYkiEqNpen+nLoH1qCCX7
8/VPa6WR1aQFrK83b4LEeAlB51Wrpl2LK4OoXgwis8RgyozgFg1w55YgUTSgigKghtVF76gudXaf
ZtHKIbuwcM+tcOun6fQuavUeyC7DQhLY2nL5aVWVjRudPRUziTTIonUQNxBcyCo0pNTUldrc4tSh
6s243dHZ9f2FJ5m1pg6zMLIRNaxnFGpr6VaUn69P2mXQgpPoPUa8UlBB4E/auDKbPBCH4jA8Gu2+
skuNzJEd/EyilThweW86N8Tm9MQXU65yagCPf2gttMU7QrnpdU97EuuVbb9o53u/swo3PDq3MyWK
WtFOxJi1GnbTi0R9q+nsuN6bIMK9PniLK/7EFpu/E5+ioK3MMoStFuxAijtJkR1W7mox5DJmYOhO
zLDPODFDu1pQA3MEuMuwQ52gdRr4p9AdnLB1R9m77tPa+HG3OTM06yybpOKgx19mRFGYPKao/wn6
KtHNmlvc0Tx1SZaXqQxYV1egmyu/pcZYE1keiQy0c597wSTdT0q40hm05iD7rJPRbAboZaU6HKxn
9TYN1C2E2B1t2KJGQQxlBfm97COCrmGwGjtPX9tIYwj8tAZj41cQf2hyS7SMYDFKWWwbD6M0rCzJ
Ze/+GOSmL58B+5gqDKqkvdOANGZlN7tAvdeP15fJcnQEver/PONmT++RWkUgrjvQ+ND90ATzaWrd
gb5Ndb+Zh62FvN1Kuh3u6WiRWlmj320o56co2xF/jHNzCH7eVMIdvDwAup6TuGwSImgJKvk1YJck
1KefhjThsQIYTMOliQUyS6WKXwJdp46e0XxvtgIoPgUwea8MCzt6Lr5MB/MibkmoIqjcXs1CqxeC
AWi77C6+qWzBIMJz8tD5ckbmh/9ii/VsM0kpABK4UKcpWWPFE46HyNzE6k+lIEow2rrfDHYrvsom
cpxy859sWijjoTrF2iPPd4+V4hRpNMSi1ptEzQ2sn33ly9CAVo7C8BzOn2O1ckIxL/gRBcsbwNUo
HaJ9jDuGS0lqgj5DkJ3L/CGyrNtWmtzrXi3tUrx/AdvBas4X3BGDmILAMDexlo1tizAwZDdRN9iD
+JAFKYnat0r9d0+wjDgA2r642TKgNWp73O6xOmoaTWtA/DRsbaX9kJrnYF7Zouz0ORm4CxvcJim7
aBzyQhiP0IoDOUFigzfb7oMf18eOCzh/WQFlNFAxDKfBC9XmQpmkQR1Nx6CdRT9C5cRBeZluq1LK
XKGO5Ts9mIaVxIjLWv42ikdfkLuBQ1DjDt7KarsOhdPxGNWqznj5hQx6sVE1Td4cq/VvUACpL8Dv
lt4QCUGzu+4yX4f6Ng8AGCyDvgo3Pm6TV8I8C5mAkR1oeWfOW0E5aMA+F/2uR5vpINNjp22t4d9l
Nn9bRREUlFpIbPgiuq7V+UwHOh3V7qgKqdtFjtC9Dfp+iJ6uO8i+n185MAEZNnCDQKuJG944AQIq
sqLxaFgouZhB7QVFohM8aom2EqhrV8Sl2cQNHc1qgJCDcpM7s4wsmYYcOLHjFCrN0WqGMSYarfXe
s6JpTvHmbUIfcAonMPEEehHO/2FgkWSzmhba/3WNizBqOidS3svzcS5rwBZjx8ys7dhmn6kwvipK
vyZve7FloAODBxhQG4ASB1UubnhRf6iyvuq7Y4RcZ9Igk4EH4Lp/F6Lf+Zry28VUMlt45cb1QUOh
kC9vScpcp41gdkc9Hry8lEH0CBxmH+5keWUUL3cFTDFOYIRoNJQD+3l+NBTJ0BuNUvd4zepcfbjF
ct2oweh1wUdqlCTsStJF8VOnCys5Dxe+TXAuywinOI7YkOJZ/dywkUFpORlMqKWXoT3G72a0jyPA
gqAf/doH2mZVV2VhUMGoAAQojgr0yujKucEUF/W5yGPxWAOdCR2pICof5ZHiGt+vnPHLlvCgBfQb
cCe8a2YU13VSUPEoxy+lDKTdhoYoWQhrALiFIUQjDnQ8ICLCSlfcEIZSPI7RbInHpDbuSrl1kSUd
0NJaGTVpKT2UI30vspVH3iXnTo3K58MohZEWd8AgHMMmtptoJ4Yf2P+T8v4voxkoYQCvwnkL/wAk
5M5aikSxqyb4Fn2IkPiU6Q9druxJWTkVLqLYd+skoyphpAM4mc69KduwGaSkkY5lFL3Kk4pmJidT
pTs16g+AM3SR7l73iy+qYt2jRs5wi6giszyCcyzspVBURlU9Yjd6M/Td0Bm4MVPLzuWUUKiyjCbo
x7vSr8QE4li/V8xfTh8qEsBdYVQZhE1ma+rkItXXgVBo+mwe26aDgM9dXiSbvMa7eeYWom/FX+X4
SufHfFMpWxonrq6/CWhzWBkFFlXOzipU0lC++Ca+YXV8bi9aU67kQaoHx1SoI4aQEW4G5JIYC2kN
N3cZt4GeB+4PT8s4qtAUcu5wbE6plOpy5GeiSpSDJdxXDY6l0g6S55WxZV/NeYWneeQXAFqgPY7H
CAy4mmTG1MW+0qTaPgyrn8MQS3fJlMuelgvZi5XK4I4RIerVpOK8qyT9vkmGZp/k7Y2iC/JKwnUx
yhoGGO3BKBChPwoltXPXtVKJjVLC9/TmfdM/DfngJobirXh9sYVgBXor7F2LQUt4rxP09UjRt9eh
k30Z973zPm7pV2wPrwVUckvbJKlrOBYl48MqcePl+fVtHWEd+Cy0LvDw/lKWAmjO97E/mgnp5icj
86PusTVjoLG+irJ2ZTwGT2saQdz1hqGr0WYJFA1ab/Hexa9fUYbMLoC0sZ9UoatNYObTcmdlXFn0
PltNnA32DSc7FV7hDSRis/cTqZVsU8dy44L0XyUpn42V+sryOJ54xK0VIU5zuRfb2O/cYXCpYOtO
54S21DkGddYgH2vDx+1JVRPQFt3BmDBSEigfcWStZBc8x8PfMwQKRQAP8Az//TJ+MnpKYGVdOGBd
oMS7S27CR8vt9wAE9K7o1LfDVngCZ8AaqOIi1rApU5C04dkGgsjfmu8nRuOiNfREhl8UJ7ENxign
MlKcx615bOLkLZPXymIX0ZwzyM1amkaoX4VYI2EekswK91R+r/WfetmvrI+lUII8jfEOYaODxf98
MTZxnSayNsZ+LKl4jNOhNJIiY7QHU1yjaFszxa17I0plEBvB1JT6kwBBDCsguG2sLZDF7YWrA1oy
UOG7yD/1LEzGWQ6wvcTPsJA2etQ+NplyG4/7NC13yq9BrnZCKtwlxhqLLw+i/Gtxntjmcqg0UGp0
P1mxrxr2nNqx6ZQeWKrq4L0SbiuZGMku7CHuS3CtuR5VFhYMWLFB6Iu7KGuZ5eYxrLVYl3psC9Eo
dkk1HS11tEiKdgala+nKGC/MJKB5jNIXFzVgUjljadHi0SzGTNYQ7rZxWzwKANFuelNZ8Wph37FX
eYiJGqD1w2l0vjrzwUzxIZhL6V7r/Ep1YwXlWjf7lxwqbN5YdRDoeOQsaDDgcrdUA8dzDlpEHxn5
VrCek/SOmtJKlekiq2dG0F+PMAJRAcDkz53Bq18ddXVKfTBwz/QQt7UjSEcqbaB6ScaydRRhJQnm
K7N/+XVikgsjiRLJuKeDhL/4AgA/KsjP3DFfP+UPybB1IltE3zZrbWZ8LfpvoygcoOEA/Vl8Q5SU
z0gRo4z6s2JnX8Vd9qa6w2be6XaZ7LLeNldgFMvj+scetxobqlXAT8Ne3+2tlzJ9jESwJNlqBXD2
Zg0DtmaMm8S8noSWKiXYTCMLmqa4/YWmbYyOIfiZtRtGE1eLNdmky6vF98r54yE3jb1W0y6l8DAM
BkAHniqRjIlTKoOdKqObBJ/h4NWo1WjDyumwOpfcgZ7qqSKOE9as9Lvo6K6XzK3wXIWTT9tDD3W1
HnKaZh/ZFr3rmjWmATaWXKKEDfPHbRYdTk5dFW3FYga+f39ShdxNy35GnlTl7vXIuZQh4cKG4Kkx
LXq8Up6bqbNyKnqaUz8/IEYQ2dikxS6WSRO5tUCG+WbtVWhxDZ0Y5KJaBigC2PExnbo9b2lEIIxL
0FIyvXxc94wHovy1E08MccdRFUDDUZZgKP4xfZW+cWN+Zr9ADTW46b2Ukd8pUfavB7kg82jnR8mW
nq9/wPLyOfkAfmuK6kinFsunmEh4hOSucjt4ojc41VO7MXbOijm2Dy4WzIk5fnMCnzn3I8yNDhSf
3+TPB/W+dJXIHjcH68Ghn9qKxbWZ5DZmGbVaBv5h6tfBba8CGu8PKDVIDEMTHYsnSteAn0vHPLQo
GQErlDbwrnW+VgWpL9ABghkdyrsRkKL8K32rC+/6OC4P4x8j3KavlJBOYdFQP6hkiGbP+nsk15Id
T+OaENZSwsSgIwarGgLsz1cp84TmDWTaqN9qFE0Z+8kLdsqha541fR/S31W9nZ6gvweyedG+7uT/
sTn+mOa8NBoZxA4QM/XN8T5IPxv9RmntBkLMVUgm8aaRnbr6rT91v2hnq82PUI1I8DsF8X1TPWrW
i2p6FECm6x+1PL1/vomLeFk2VOAPxnCEVAgcrUo6L4PolgO+Tl+YB/e6tdUh4NIe1IizuDAKHGZN
5NXf1ABpT1LrPdT6h7bFm/i411O7LPfjV0Sl3WBuR8mjCYRXgSqObXnGQfuoKLsuXcP7LO+sPyPB
fn8S+0FKCGYWNjtidiPvdXvMdj2xnsMHcY1VggWFy6DxjyWeb03Du5+mF2wQtFoi01THTqPma0z1
/0co/GOGC/qFakVmOcAhy3qWDTc59DVJFJI55gvdR5/XZ5bXZf4r8oPDltXhgTHgmYCEqBPasO1x
xGSuaN2BrXlT9E9MwmqSvcp6Tne0fh4a+6b8MJubqfNSYYcXeun1+ncsr7A/38GfrbqVjJ2oIpTk
+raYbQ2w+Y0636b6hN1+n+l3gAC0ZUNkzRmh0DEWDXsOAcHvIWkehWDbCb/0jKjHlc9aKG2hWeSf
4eHvFbSfSyUFaMLv++hVML282U4RVNjvcVlr0uJR7Sobah77utwm1m+ZvmY9iaUjCv6TQt28U9HP
sS0nL6+cVIt3qXwbZoUz18aNMpDUnCCkufasshwqT76ZO8wHdAknOd41fPW5eEv95LG6zTajOzyp
L9Fj4gtr74CLp8CJPe7sTpliEKTOqV8F4exNDeQ61QqSe2jqWZVDXdrtiP5Q9LFwDkD74Hy3pxlk
NyQDmyNXAPkuQHaYhTuxPyqWU4rbNppROH9SZk9v7dnsSZA9TRCOmYia2Q2SfaMlWbiydBfTwtNv
4mJxib5UoWwrjDeEdZv5VRXwWTR2CmH2lPZ3kpqk7N/whuFdX5yLE31qmIvKgyLPatViz0ThTZH7
CniZlfjeqKAEcF/EHl4nAzTiOqVxgND3ddtL9+1T01zULYdKMegM06UoQHwWTdXhISslEv005bUu
tKW4e2Lre/xPIrxe1hZt8c+vC4moYkzGtS2zdJqeWuBCrqpSqcFjE/Uzedqmk7zLqmY7F7ItGtEK
smzxigawOSiuQVAAATzOVhjrUymL8KbJXZyKrvDLsMtNaY+3/e20kiUsL80TY1womGejrat+gDER
8rn20Dm9Ud6UbgBG1qTbCvPPSV/TRV6sJZx6yMUDQcfjdaMgZsp9RqbS1tptLdv1k3UPoYoijAkq
GWZno23BEH6ALPX6ylyKRqfW+dR+bFJDbhD9gsosNiFqQo41qji3BqT3100tHtWntti3nKzMqMzr
vADXih8WN/psZ+KtJNbgE741OyKMh36I7bC+LzxzLRVZDIMn88qFQWk0xjmZYDgytqPyVaGEYdkj
AeHLJjY+jKfrfi4dgqducgEuESytLnHz9eP8rhZzlwJkhf7FoEelKJyRDTvX7S17x1ji8FLPHoHP
h7UHSY0QthOC/E5jesFohrDLYZO1jukr9Wotlu04Pq8DGOgfc9x6DZUEHHEm3LPQXl664a10NGzI
jyGfgF45qtBrd7PFgIYKIp4IwW+KWvq5f3Wdd1kdmDAYCRZRhngms4YiwvVRXHoAkRgD3v/McMeD
HOdAA8Y4l2l6HynoivaM6h7N7NigRGWqu59gzQEKXs9JMUVEkW1DXysLLUbWk2/gzomxtNC9QPEN
AzTDN8qNJBHxs8jtsnmpP5SH0tGTu1R6Mst9I+R4el+rMfLtuN/57Z9BQK/Y+ViHUR8LaSfhcBbx
yLoPn/ucaOZzlwAttKkgSZJs2+SYDAfzsXhJyo0l7OMUbYATtXuZbjIDjHjyQ1y9DuaRZtPm/2uO
IKx+/nk5Ov9QfMHnZeImRddPdxe1m659nxMvh8qC6c3Bo5AcWrHfiRCqoXNPzGqNAXVxf/8zSRdU
k3Mwqv0g6yifbazIyaDX8uiviXMsnnsQaYHuOFYkU1o/9zSV5a4SQzn2rZuE4sVDnlw1/siMQ96+
0bojXSk5telq/evKELNowW/vU8PcNpiHBKSvwxT7QfKji76ypzuA4vdiS8LpQ6Cke3+8bnBpyYPe
Bhw9eI5gNGrnjpbtFEFRvUHc0ChatO7F7LkJ0aFE1/LupTByaohzLE7nVlTMCm+N40DKeLA188d1
V5YWxqkFbvcGfaUZbQNXEq20ZWh2z8MhSe8H+l7lntavSQ8vmgMqGoRtqFhBa+B85DIpVgWNzVQr
VXZV5k6QpCRrJhAEadQGIarkKLT2rvvI92p/RwjWBw/DYLXBa9W5VSoJRgkNTVh12t+CD/ZYLXAe
spj028pJPhTXlnt7+29R4LxZvhkqGctZnCuY7VCbJ/V9+KYcRW9+E1+E/5LennjIMyBJcZYP+oDH
MZoGtt7fKIbTho+6tZImLGab0CxEpZiBTXDpOx9JIF/UflJYuTrpRNxAhNGJ5bh4Rvf3Qdbz+rGe
kolkVWUdQFPTPqiJRnfXZ5MtEX6zn34C25wnGZnVmIqQdZT6huSodUuibtfnE8nNG0FdSa6Xth8Q
jN+wF3S08RXJTmzBglShHBSalbnPylojKH0JznWHFgs0Bm4LWJrodkZv1LlHRtMXOMhxNzEmvw/3
Q/UD+06Zv6rPHJBN0LZ1CYk/Zs2j74HoDNY2KF3wQL1f/4wlZ0+/gtskxSR1QtPgvheGor7RixKo
VBEiI9etLCbUwKECqsVoA9Elf+7s3Ol90FAk72nkgo0b4i+yCw5BoXhAIxXObbsyb8VD336Mq9W9
733OL51T29zSaedxMGoLaaA+3kOJYx+0wr4rsl02PsvivhfZqyS1x+ZVLn/HfWpPkpf0h0nAO/Ou
b94nzenpVpN2TeFh/Tth8Eso6S6R6FaNM4htCDs6Jm7cb/7TmOEyAPQuMN/8mOk6GqPaCdnykIE/
6L0Qb+dZ2wpEBcXl/CNKdjHqoXXpGSuHA5uLy/FCk7aKFlUJyLrzuWpnC9LqyJH8JlIBsUktkFko
UbWZBEhFX/dxcfWBdvF/ptgRf7Kr9XSY036Y8VyDDgI3ast5i/6Sp+tG2BK+5g93DejNAJjNVsS1
tZS2yT6qJ1sPExKFgR+Ev4LBdI1wDQa1mBWBVvwfz5jnJ571VQDgUobJM6VwF0IVQMupbSi4rnax
EyqFEwEdqc+HsSEinZzrHi/NIKiMGE4JeGiQCp0bRzdd3g9g4/NV0JS5cqHlnpBEgpNQPf8PcZlR
vYrIiEDKyXMYC5D7Qiu9xUpVGWnx/h73DriqXLHX3TBfycAW/QIDJOPZgDwKHzJRYa30iUaJrwQR
1LciQGzjoYmdLp/XLo9rpri4qOYTAC1ZlvhVm+qbBNdhN0nC2BMzc62YsxigGP3o327p3FVG7BIh
kKme+mJZp4rbmnWbktBqjM6r436uboNZGrJpL2ioZdnioEB+boiHACxCs6S5CZ4KY7fU5VjZKjRI
pF02G2F301ryKDtyTPFzqORKZXeDIWSPRljE9ZckRhXqiLo8bqZAowXR8lqfbsxBBuV1qI9Nta3F
EvozfS82LQFBRmHa2EZo2lo7HBaiABPqYNAlVAVAJH6+XK0pS+NKVhJkTJX7PpPK+WzsmPxGtzqh
4AG4vjmWDl5khbiSAXwOuDYvdlHNCZoSzTb1a/ND0uu9gTMpUIMIiArRF4rPpgRZk4DSczofuim/
HWJXTZ7yIfAG5XMU/ED7gALHx/WvWkiRFZRi0FYHpCsYz7igm1tD2o5lmPlqVBNZEEku5p6egves
9ECoQMrh9brBpQgFi9/9EuzdlRdoRuJYNpMQZ37rtRLJIYRqk0/l1/zc+dAu/w/GwHvLlP/AbAlA
1/kU0y4zCtA4gYpn1/vZpqtI/yPd29k93VcrYKCFnQsMxx9TbLWdRN4igi25Z36lOJ4j0/iMyuiX
JmVroW9xIZ1aYl9yYkkbggBiZLA07Ydki6ZpvEQE0zOEKkD8tS2E29yF5LuKrky0GP8wxRd0NaO3
mZbPK6O7tHgQDS0w8TKWV/7Ezkzo6ZVZlfljfTvKbjLaqTi6FkinnuWf9bGq3PwxzJlGeyZOJI2P
uUyicaMVx+sfspCkM/jMP9/BnTu1Uc20EorMz7KWgNhEqqCeyaAl4Rol1FLIOLXErSe9zPUBXb2Z
n3vxY7H2CP/dhcWlDGeOcGvICONpygMMaDzZRuHQekOTJwpqqZv8s3ovItJ/zoAk2OLLtM2fzbsB
E7+WMy+9nLKOA3QWgj6PKRueL682VSOo17RYXsFDvdPNu7KzR0dsiNWR+rXubWn43f6AbGNek0aB
YNlD1RNpY9S4bOarmPXFbQVAHyQjGaOOxc1tls99Klf4mm4/QmB9Dl574SYz8RA1ldtWuAEmINJe
Vf1+7Fov6xuQt8Z7LfqXZE3sdq1ghYGwGyBKEBdycbKdk1GQlD7zf0jqLygiEdOEmE7vphroYR25
3waSrwqvifprUNYOqsUZgfo7sioIqrBmzPMZGaugqk1zxPo+ouXT3am7+b3axJtsZzz27jOo4Gzx
3XJEMKA1N91KXFta8n+MXxQ8xaiv81KdMx/swEAqNDeZuAqtZ5PIr3t2FwUbLzDMEAU7d1BLpwb0
1yKW3LzXSztVvQaPHdA6tbUf9bMFUWnDrdcUrr4rItescuUhDU2KIB1mnjm9M7i5E4NBz2vvVTuY
yEg6J3kQ9or7umvvtcP4tMmP/d14F221r8LBC/Axfr8exr7rGdc+iLuaR2jub8wCH6QRed/8Kr33
yG5s+nFboeOgdzpX860txNI+q+1jcWPhG+sb4fi7cQw33FjPpgOswK7dhrcpeUU+t5HwdzMxNt0T
Jal9/WN5IsDvHXE6Z9yibIuqDeUeHwsCTPSZZY+xbqd+awuO/OJKR83ttsGd+NLtWnt73fTlsQMk
M5J/hszGoydf45abyqCqOtV+KkDgA0STVuThybhDeEKVLUDR97o95sn5tKDlCasTiGIGFuOfV0ol
yfuqLlvffIaj/e43IJr1j8xZq78u1LsYnSjTtQHRK4TcuSCjDaqZoUMOhuJdBIBBd7TkwzCoxBhL
R0h2VYc24RVsONtavHMGiLlYtRJU1CJ3ojVWH1ZFUbS+SrUbiaJj14o+6l7xern8uj6Ol5EEem4i
BKgkWENXF7e8gzFTYxPQKj9sxANoJXCTWpOUvMwEzk1wi9KkQ17qU9X6xjB6aVPijW9bVU5sSsDI
rJwJK+7w/UD5lOidFsPW2KrHME08JVhDQa+Z4BaEWOq0kDrmzgQxwVAjNHy5PieXewmTj6s62HLx
/4U0S9QERdVrKeaknKBgguasJjKdOS4cLS1cWg1flliv9Puu2eSOdOBtVDEIstbPAmorerWbzJDk
2QPiCel6YG3U7XUnl4YRZAkgMmAC1yDgOT9eqEKNXM0xjNo86e5kUDBC6eLP60YWao1sKP9Y4Y6T
IazVtJKwvCvSPIMWzEkOL0FH5r2txc640hC+PIZ/jLHfn9wB4jYvZs3KW3+yp4nEv6y3dgJt3Y/r
Pl0mX+cucdsps2qw5wewMnrRU/Rj7QRe2q1/RgwcGudOSANmIWwRe7RGdYXZ16weCZ6PTo1OXTmu
lsLcqSluJw1JCcDZzGJ487sECQ/YaZ+Ff0uLijORjZcB3CPkUBDmuGAqqVXUxDGszKPgZOUmlhSv
Vuh725nk+sws+/PHElvyJ/NvWREdC7lt/SK3chLIkC2W8hvgjn4IVbGSAS6uAjSZI/kF9Bvdv+e2
tLYdE6pNWGtV6OQR0HjS+4yk7LpHy/sHmTU40YHIvtABGIChL6UZZqL6NmwAypZrV7DyXWmCYTty
ZSO8A5e1XYTKTxAtu2M4vl7/gkU/WXqNZmtQ2PCKjHGYgaQjF1s/TV4LC26mhzBagxevGeE2rt5B
Vz2LJHhpCV40RDepMDxkQrwSYxeuktBqQj4NHgLGLitx0SgILaEz1AALJPsMUFkSTTCCpjYYH7Ma
AqtJRtL5Ux7A1axAVmx0aZ+5XYH3iILea0lhy7iCVvFTOUfb66O8kDiefxk3AkCrVHFXGzhycIl0
hNoJjjWA7l/B7GZ3xnaQgAp2jGfjTus9/cP0zaAhmuqv3Wsugw8+A2/quOPK4MHnGxq6Vs3NYOzR
3JdYdiQ/jLJ0k2b7KSOavvroxo608yyLVapxmwYomj1ocj4LgqBNjVp2DI08x2TKdnXyq7Bc7S2s
fuGOS4D0FLJPsAmt7N3Low8wJHDqgPIFeZfFkwyb5QiSEAMtjJHxpuk3dfJ+fTYXclYYYPwEKp7z
0KbMPD8JRHWnzkWq0t5vm6HXiVUmonTbJ3jpP2SdacUb/Gy9S4LZKY6amTOk6JPK2MoCcFrO9W+5
3FpooMdbH7sToDuUfwEXkzlMzCAafRSppdgBC4e4pZMulg50/Nb4Ji4DMIzJ0CthlwLGOnPudydk
Ugguy9EX0nSnZlNjlxJixkhH3B3ztdR50TUFakDgMFHwlsnv5nEuOrMpRx8wF3EPJnj9bgTh7U42
RLqSWSyaAnrNRNSAyBEP4A9iXUxytYdjE6ir0JuabmWtUEBJjWbD6xO2OIZM9gWXHXb5YJ9yunbM
uK+iQB59WsQNCeVtlIB3dJpGt9Om2b1ubAFG+v9I+7IluXFk2R86NOO+vHLLpVj7opJeaCWpBII7
Ce5ff5zV90xlongT1prp6W5rk1kGAQQCQISH+8orhSwloCBrNwQ3h6i8j7hN1/OjPEnOnUNMNriV
QcBsBUIhZ/GINdfZHfZx7mWEtKFVdFZ7pI2V/6z7AW8+q4rzCYLDyvDUjUVevFz+wK9bFd+3MrCi
DXhVa+OuKG3fg6MaLYGPMcDDV4Wll2tnlyqYhq9z/qHxJMN57ZUOhzvMrYVYUqNJ82ODhq4rdOHP
R1OSkkNXMfok62MjQOxtjAqrC04cYHDQRs29ki7P0FfXXLkzP3+LmyEkiNTYJPr8aN5rP7OD+e3y
z2+UJs5/n4tloHQhkJbD76vQFPiRXSWPB4e5aAKrn4t8/bfA3tcj6NwetxZGkWo9eGpn4DYhVXKV
s53yLTV/TO1uAlbU1h8mKVA6Vz7UaeKhSOeO032b/G50UQ//BvL//Eu4aLbUpkHqSUN3LQm0/sp8
M+trFem45i0Nm9KTSwO0r05/+yaYgfWGf34untvlIoCj6tKC2s382DuvdeO32Z4tYRGHqFV/I7/y
3WVzW76PzsUVv6qsCQjuOaMNkKUpWLk80kxF9b2iM7DV8a1Dm9gd1EpEQbzpTxoOXdy+Vo5vnuKC
sm6l+K+Wx15TfZO+Z+DWf4oP3xdl3w82WMepHV4e4dZuM8EjA6pzQCjwCDmPqLOjMKqN8oJngcnC
VE7rcLY6UaJq/RV+1U6tcPPY5E4ST+OwPNpt5bVKvKvqXX+Nnn83vrKdVHCV3dol0PABJSee7jjf
uV2Zd3mZQgJteXRsUtzIeCe4eWc1B0Vi2o7p1eOQptXhL+bxxCa3MwelHUcEadiUhxQgoXraFU1l
7//GCkrwSIgByfqlRw137c7qKKq/qt5dQ2f8dQRWSWBky+lXckFnlSw0ceE9d4kpg/R8L6PErHYT
uSaKFaqx9pBbdunP1NAFE7cVohGhgbfCC85Af+25NaQvpSquC/lxwRHnjnbf/cI0lzdG2TeCk2zj
6glCM2QSVzpDMCjanGOQQV90FtvLI2CP2mGaSkiEZKzyoP8we2Umk5ehQ93RGqFD07QQaLZGxxTc
ljZnF7VzDbcX/Iu/La2NKYo1InexIG96TDOI3FOtn/0MmRMvWezff+ExNlC46y0B1rjFXDK1mKwY
tGrWMLFwKRTZtdta8v69FfQRWEAprLymvMiqUUhqY4yJ/FhZ432ZZY3bO/3Df2eDjyFOL1k0h+9n
haS4dOiINziiWuZGqRwYNtxyDEREZLh5fl0rs0pbKyZYQQb/iG5bdmXZs3OIp7l76GUk5jKbQSuL
gNo/11vgS8lsukpM5qAB0DswqOSEIxshFdHMi99LJn0itZ57ST5TQSfX1tYBBwxqGmhHhA4xdxai
lN6UTqHKwH/GsZ/heHocOhA+9WmePV6e/G1TkD4EoAlEpzxvrpSqJWGZIz8yqZ89NU+G54rZumvM
QIJcNrV1IqFqCXLCVVQZ8hvnAWEyDEpzpsGX5J7cLGm6BLrayX/jTSdWuFDQtQXERRCxQUHd62HS
19XBzHtdcH/YnDbIQ4PzF09qZIrOx2Kr+TRkJlEewWwBBs4B2MF6UdMbpKRMwRbcaLaB537a4gm2
ax0gnFSy5ccCGQVUgOy2HCIFYhfjnmiL3EfDTDUIjrNlaH3NaYp5r1FHZi7k6RlK9rnRI0WW66Yr
U4MRt2sNtD5XeopGhcsrvD0rFqhXZQtZO/5tCo2FXuqUWEaDXFYflc4yXmd5ZPdxXzmCkss6wfzF
A1qkAPLh/QKENLdFAImz6s7JFKAb1edpMX62jfqQGI9EQQMIbs8rtqQTXKm2hgeyqfWMgQwchKjO
F71N9KWZGGyObZ2AXh5SV7WUJCHAE0RgauumAzJw6Kth7UFnqZ2bmnEdGJSqVh6TFGz2V53pT3EA
7dl2FNwJtjblqaH1z08e3nEcZ2pqV6sjl3dFQr2cFILE08bBiOMJwA3ku0Any5Mbj/r61F69gjBy
LDu2S8Hu4RpjAWDL82UH3Lpno0K7SrdjL1jwjvPhzEObONOA4cjgOvdUMvhml+ghndrpxtZbyeto
NUZdq6Oyb9jXZm/P3wpJqwWzutH5gXQJagC4q8JXFD6BXOfonYZMrwKYhOmSKr+edPTmqy+tDREE
VfGao96B4Ieo/ljjhT+bNyzvgz4fbouqOkglmQRbc2O/nH2QfT4xdVs50qiu+yXxTJ2Gal5dxZiF
fh7dDJKfzRzpIhDwhm/BJgjhLIQDvLG4/WJPNYTFKINNUvh6eieXol7x7VF9WuC2yYQnl9O1sKC3
SRzmqOg502M/0ud2aJHMoPf1FEeNMwreIVsJpLORcW62IK1b522nPM7lbzP7Jt1A5MGtlvkplfVd
lVK36vx6pp6jNQE6am+yyqWOgIB1o0qCyYVutQrMMzBaPEl6uZS4U0uIEUBlacCp1NLoZZbhlaMC
sGZZIPkYH1OzC2NlMt0y1SJtEgkNr27DheGzb+DcymI4UZwZ52A7Zv2bLMl4+ZXD0H+bBtyUFpB9
R2M2qP5SlCLh7M2wcjJ87gg2R7tU6Dp8C90Ikv0Lt1dPt34uuSiZvB1UPi3xB3DTNikBZBkx8jGH
jDx03m+QvE5fmqfxVv8p4k3ZOGUwpWDFQvlJw2WJ2zVtTGkypK3yaHaRrj1KLNRnQSZu43Q5M8Ft
m2FQ83weG0Qn8xdGBJZBtXgjo43j7HA5IG8v0udguI3SFaMxmiY2SrF4QAjtDbtwK7O6zSfBhWzr
fn82Ju5CgDvnDOElhIIe+dkmO7RFaDLd0/R3FXVKKRl9RfGkVLuDEG042bt6wOJRv9XncB7Mb3qh
vRtU/n15+Jvx6WQt1+k5OV0VvM2UwsBE28r3hPpyXLs6FOzpDybdlsqtljxetrf1EEbdGSlWE7zM
6DnkDJZ9SlPkKHBvGNwWvqqBJeHN/F2org2kUv3ARDDY7Sh0YnH1tZMhFtUiz9M67yyJg7qBYtLi
7GoIos5kp0tvVRaNvbqrK7ly2fBidIJQvHnGnJjnAlBfNDOETfsVculAcNVWUpeRJg0E87q5KSF9
gWwG6DPBKHk+SquaQJhXwoxpe+rzQcfuX0DRFakusjUg1/BEz5jNLXpikHNniBFRVMqwcXToh8x5
6/a2GkjK96JO/G55vTw80eg4ryF9V9PFwRrWVf2D9Xnp2amiuEWeZ95lS5sb4mRYnLeM1myN8wRL
i9EFhXGf2UGr7ZkZObNX14uHZJTA4mYEOrHIOYhTjEU6WrBoDeXOjvfz8MoKNM0N4eWR8RsBgDn0
Fp5IBnFD05ZGV9Mihg5S/4oGTk9pAfmxlPpKRTpo1UlRKfN1p3JL+mCzh2SOW//yJ6xDOTmMv3wB
P1TS0A59zlWEhy+k+7LMSNzMRNnCKq6gHe4v0u6yQc5v/p9BgBSRpgBtJY9G1uUOSLIYQ9ZzpLFj
Lyn2sS1SEeEW8MMI2JiAtwTnNQDX3GE1LWVpT0NaRZPxW5uu4oqAFsslhmAs/Cn/j511IOguRhaW
R+zIA0lAfALtLIfkvq2+Ol6uVJ5iuIrnqDv151A9dgkVXMv5h8KHVdgD2hmocjRPcLcYedbrFoWP
KiIvknRMI1Dhpk+yGRbAz2u7WZnc5ndMw6bZNbM36T4TUj2tfsl7jW4Ah4mszJoX4+4b8qLXsSZZ
0Hs83jau465/a6HjvlZuqAIfcqzf6Gvz7bLnbLmqbgFEBIw3XtL8OaX1kzYqFuTaclwYu/yWgs4s
ryuvoDtVu66JqMNtyx5uIZCORosbnIlzomJkxiARrY7sqXuu2me9otdl/lriHW9JkPZh3f3lAW5t
DRxL0KRDKhhZfW5WldqoK6dKmkht7eFmVOf+kI/WMW9nZX/Z0ofIBL+ASOavErLIiAC/eX42KdBm
MluLNtG6bmTfHcie7NvDCJ1ywtx4B9zUwT6Sq+6Q7fHs3bfJNckj2QdvW5SIWtf5G8iHQ59+DTfT
SrtkpZ2nTaRV3ysp9WL7NY2v09jaMVMK68Y4Qn4FCoDPl2dhcyOd2uVOaKbbSwxajCaapinUC38o
bA8UOPH0jDVWMs9uJN8hryQPlYcB/bfVbQuhtV60nTZ2ExqgUN7+0D9TeFmMwUzjsh7xGZkz+ql1
nbaTq0y9qxnE0ytBnvgj/c4tvYLqPWAgUJjWoJNxvvQOsTpdMusmurLWnfsCQmQfiNaw2hv47x8/
FXdFn5IgCf/5K/Pegav00BcVxC7xDE/2FW8KZogby64mKIhsnYgaUqSQgAMMZz2Cz78umweAYSbM
hd4vLiRXIQRDvy/GdMes5SCnEloSroEGOozZHMxGvu8aSzBBG6uhIXu2MoCjjelLTSbT87Kwx4JF
/QgRHog/uu18SJTbFK/jy/63EWCwzxFf0I0AkAjf8Ez1RF5GNB1Fo33TgZ1Cy6+Z3HnlcmwnkAf+
u2fVuslgDaVQnFMGUmrcJkutUa0hLMcilrvqbsHz2i1EehNfdzJ8GHz3NoQrLbiYxd0KDVYlGcN9
M8rJDzUf/Gxvo/827/1ctVza+ENd38QiumbuggipBBgF5hMAUwN5ZIM7D6mUlY7RjUmEOmUWLINa
RhIafwNraLPrslArj6FP1+s1BnWbhQpSlV/8BQz8qzS5sqLk1iTvuccmeWwu1bQk0ZxD7WpEpc/L
9CIOHKheHckIqd1s7gvBtW2NTGebGC23q+LyWpVFU9VHL9DJCypFmszOSy2JKlX2mlj5PjHwsv5L
91xtAE6/osbgpPx5G+usn1QLNpIkKI0AnTKWE8ahnv8gotznxhyemVr//GQ4Wmbbi12bSQRXeaRa
45rznTE8SI1+p5QPl4clssWtV6X2Ra8ZehKVg0vqR/WV/I4HSLkKZm9rK6ziK0Bira2Q0M07H9PQ
y7NtlAr8Iv3W9iYkkG+sZpdfkczPr4pu2U/1++WR8TicdSOcmeTOMzRUSVphrF5RTw8AVF3lOK7o
ZPjm3Hk2gX417SCkN93LE3HBgL/o70WW7S5/xeb8noybO18G1rWWIWHcleVXLMz2xbUloRXuspX1
V75sgDXTBaYPtB/xSfuBpUs9q/AYlqA3GJkiat0v2SJaRFVghhvMnHVliRIxHJPtAPHZ0aVyHU3a
KfSe+tfodymrh3Zxha3nXx4w60qeDI+Lo5VajJITw26ivif2EiyT7o0U4OtOEL2+HrgflizIgQLY
hBIrN0JnQQ9FuVAaZbZOAlrrwBcrE9LQS/WopAr1iqz8jmLMr6pDYzpoM2pvTsonDUh0wdm/NWbA
IJD413E6oUx6vmGyNpnKucGYM7U+GjSw7QHd4IsrCexsxU6oZKHZAtUeXLu4ue2dhpqsspPIyGq2
6yv1mzXqjSBAfznbMa2nRriIlhaVkmqzgcG02bs5etWvWs88oqD7moJmsO5T7/KG2Jw9ED+t9Vwo
WPI3+p5lGp1UjMqR77L5u2PV4E/0OvXxspmvT14MTFVxOwOZCW5JMnfY2gYx7RRN+lE1QExqp3Sm
l6bgI0JzIZA0oOn2pDsQGQg24tZ0qkAUOwAW41nPeynRaVka7QQvlffJFNLKs362sYcE4ViJyP23
/OPUFucfY5/EGS1gC8VUbyzwdy0IXiILnHOQeFLnaYYFUC2Cq7h18/7fpTg/TgKgyi1NB84c/dcc
bsLGZU/N2UIjdLT6ogT9Vuw9/fE1aJ6c1vkwp0DBwAXkpvUm84cBOr6S/RA42rrd+Qh/aoU7P23F
SEpzWIeAotA3Ggz7X3aYB6a7v2xINJp1sU5GI6utIckSFiMhz+BP3zVy49qaqOi1veSfC8KF2Tx2
8nLWZxotmeHS/r7Q/8sV57w21s3KTitMF7q5vDK5Z0ou2IOiIXBeq7UdsJQzhtCD03uGfGJHBQCN
rRim4iqPIwBnOq7V50shKUoCaC2WooHOUwNKzjK1A4f9aOrg8ppvhpM1eyavZFPAqp0bGoyBQT25
xBa39YOR0hdHu2XaA84mvO7XBpRZ4GSbx6x6YnH9ohMvW1S9MWoCi8mdhKyKnrv1Y341+4blKh4o
b4dKcB5suvWJQW4uRxmNqiZSVpFiPZOsCBqIDJoiIzy3xEecQQ4BIDk0ZK9gsPNhZW3J2obJNFLv
TSDfruTc1Z9JYO76ILsqfhj3epi741P6Zh1T4h6aNDQFPsNDnf75BFUHB/+az0C30vknsEYqJpWZ
NMrncLxffhW+2Vw58XGp741cj2bthSGLdSv9IkntWv9S6e2LdW4CWJKTcQZ6LJLZmwZUNu1kT26u
7fG9mP/mYELaHG9NdBc6gISfj9RJqsQoY33d4qbjriooPphPRKXrrW2O2xdyrDIkuIESOLdixCvd
E5RaI0A+9o6THme0CF/eflv7HJhXtH4BhbVm6c9NAM/TAwZjI7SDN1GvQvJqzi/TJEinrh7OHyAG
KKJWUXgDVA/cATLaGlU7EsMKWtJLF9fLsNN7rwMAHKQIyzx4WiLitdh89Z0a5YaWadjmugmjxfwD
dZsxlt12Z3wzlXeTzKHZJ4d4eLk8m1vjhOwrCGpRZ0RWnjuOO3CnmXHq0Ai3LgnJXBIskX3XFOFf
DQ50mEhP4+K35qnP1y0zYruqWJJG1jThKbRD0c+aqWsiHy8l98mkuSmFSpcoP8rX6T82mYm7HzJl
H/InXLiuGGtMSJnSSMOpQ3UGYd0C9OAG6N+I15Cb+Zuk3ILm5qjG99C+VX9CdKcJ2/fUfLI0Q+C8
fAfqP1/zUb8CDaoJpfrzWZBsJ2foAaPRHEyP+kt5b/9cwv6B3I8P5gFVtD0mBt37w30Lvv2fKFBc
Xm51XU/erwEZR9npH/vcUUJtVMslDfbzyo2vDd/4Nd0BeuyO9x1wfz+U3XLlBFJQjO4Q3xAP7E+H
fG8+X/6KTac7+QjueFEZeJjlBn6ujs+NiUYjzXbbxWuLvWqFCWoIOcgqL5vcOrRXEiOEJlDN4RFw
Pu81STPQx0NGPl+0owktdKu/Hkq/SZyQ3BU/LxtbF/HrJH8a465TDh2dhGQwNh/pPn3sVWwtURjc
fEuZgAMDF7ZOJX8NoUrfSxUUEqNhBTcW4Csyuz8khj60rh3rrLlbr6Wak12T+DsFCvfyELe3FQqI
wIuiCo1/nE9oVZM2ZlApi2YP8TG7r1K/fExfl84dd+NdS0J6K3vO9+pR+i59Hx1fYH59g3yZYnDx
AOQJciokpc/NW2qvLARdbJF5Px1o5scvWeY2r/Fd7Dbl62+Btc1dg727FhdA/8P3RyaszqQJxABR
2017ebwfr+1ftHfVynal8blrPcN/FjWJb24SOCpkI1C3BDEAN0KknesSHL5R/2bt++fMA4iJemgi
EEzl5s44scO99tD5VNZDOqaRYbw4C6p1tl86ka6/SYehnQTxZ/OIW9/g/zeqdaZPrrKmCqelJax1
/h+kpZ5iv4+WGxQshSnU1QO+eIi1YlDhHauXnFsqls6JMwnzV0EFYErCBj0GXpPsqR2Yh+Fl0nZ5
5lYvzLpWUSaNRQnwrWsKkNT/Mc8F+hLKdXGdYaDh9FMDSxoRxJht9/j8fS6QZ5YTLwbF76vX+uw6
q8BHeW1ZT3jxoKPSbQTm/j8L92mPi9npZKOpHbCIqGTae5pau7IuDp19F1cmkM3oarkhGsi4RI8t
wSryJb1BmWTVLGBWC7PoaAaXN/b2cfi5SjztVVXSNGYNZnEI5yB+60Id7TYH9iK9Or69I8ckd3PZ
nX/F360fuuLK13MI2j212V3+DtEouV2hDkO9DAyfQdCnKUs/huG2bUQ5kfX2+GVD4NqMkpOC7CU/
lVKaIGSuW2/xyfG7tZ8946r7Rr34qr2nj02QCga1GVhO7HGBRdYr2QarZBpl1a7Q75eVLY09aOO1
Md9W6HS/PIXb5+GJOW4ODakdUF+DOcDe3XQAK5y+W2q/iazMM+q7VojJXp8Al+Zz/fOTUFb3DsDX
BPM5ekUw3+MicWTRbzTzu1PADv8Sef7PxfFkeOvqnlirNHPAGfFhrY5UT4dE0vDH8P5cnsXNqHVi
ZXXUEytab5HZbqc0Kvb23ezrV0L4psjC+ucnFkCGUpaJBgv923SFu/j1dFUEdZACfJSF0IvxQc78
AGHgy+P60IW4tFhcOAYcHM/iBN6h75QBHfY66H+ZD6gacAnZ0QlYjf7o2U/8b9JO3mvfE6/ZVXv5
CqmIveGju9ibw38JJf2ypFwIX8bGLHMbSxrrBewYFkCXRS8CCmxte9xZgIr4uCfxBW5WJ0A+JRK0
10E3kcQ1MgyCjb45uUBVOSpKCKtSDDcQpHhQn6AOnnbhAPHonX4cj81u+J3v8mh6JFdl5CCTw7x2
z6J61/2pXtmueAJNZNAfer++Ib/qnTC1s+53fsVPP4o7sLRYpSSf8FHSbRuqQe0zDw2yAXiRvdrT
w8v+tVk9PbHGE8DMKq1Zjpc0DhLdo6DybtxfpVt4JcgL0ConuLNpW7Hn1BwXWxcV5UuzwOB6cIeO
++n1txImcOjkdnzTbuUAqkvf2qA4GjtlH9/WOLbSa1x3VBctfLvu2XanvbQrANu5PA0f1DMXJp0v
JKGrttdiGd/ly9fSrXQAHv6g9R4oLFoIbj9RiBHML9q+fMOj72heAR9j3ScBVAPfzdpleIY+kV+a
J9/JUerGN4nAUfk2mo8ddzptXMhmS2FIVYZV0oBWemnW/1ve98VVvOO7kHRd4IA8TY9N6rzRUxiT
j45LXW0XvkLz0U2DN9FbcOv6cDosLmobBgEMY91/uf7e53da/acQpSq/wt2QuDu1wcXtXpJTHRRH
cHBEzeRWcgcXnPHhHBJ/AmE9sje7lz+XvWnzjXlqkwvaUO6VDIfBJrHnsO5rj5aAmsX5riPzvo6X
o9SzPR27+ynrb20nuRnAWF/nYPZa5p2mNAFR7Oelv5VE1QzhbHARb5r71GEzvsx5zACAmwNt30MU
LoesveQNgeTPr+WxFuz6zTv46XxwIa0fxyYZF6yzvKMPyx6QjHvdL8LG7wR3xa3HxYkhvpoOho/Y
lHsMbwyMaLnSXWeXBqOb3F9e4E2/BSkS6ukrZSFfDmYZk2epIFmU0dZvFSjUVV4qatT5OH2+xKRP
Kx+zenLj0CHDY1RSkkVKe6DpH2VK9pa9d/BqmubhbqK1m5gOhLFqLy17b9DGfaJ4RTx7HSBu+VI8
jZLlln230+IqBI8jinz6PmukgKRt0Fna7UpTGjf5o5OBy4WJuCbWjcV9PpB36PlGPh0VJz4PUCsj
UL1Fl0Q62hXqrnV1iH+q5LkcBaux5V6QK0NOB9lBYOv5EkHRTRBPySxA4bpmX9n5LWtDmgWOvFOz
Z3CosYGgYV+Uf9hwAlwdLMhjgn8KgHvOqRl6TfDCYzQiAL+1A/iUTdyeK5FImcAMn6+aiZ6xvuiQ
+OyOaHfzZyXxOjkXbNEtK4AwrrR0YAUBZPL8douFhD6jjsQbg/8EvfwuLNVuuAMQkp8W1i848eZG
cqpOZyik5kt5NVbGsbCnsG3nl6WXw8vbcw1inOfZ2JcQN0CpE+jE9VNOTMXt0iyziqqwmgfZQH17
VrQgn8BFkQaTyfLdkNgCRNEa0b+aNDQVBCBAJlpc0ouOQ4rHK+ZvnALofrttNkKi1XRzp9wD7+Bd
HuDmakGC5P+scbcoxWKTpVTAIuij35lvWfwzFt2IRAPiXqXActqsl1QaddYy7WKQffhSAa5Zo5je
eyNBV6eui5L8mzbRybn2OqAF3uCcUElaJkk5Sn0KyPmT67C3ds0C2XbBm2rjkEBd7NMM54ms1muV
VKidNq36UI6gJSCxJ3XSflqUoKklumJ7pEmkF7y5AXQkMBz1o/GeW7Rchd6swQyAIdLx12QsO0dN
/DHLKy9DG8tlB9ncAchwA62E6AsBhvMdAM4WdWw6DJEqh8bTgJbVPNDaN2Fc7/47S9yoJN2cNVai
LoMWKoU8t8RVtSgN5u6qFFja9I6TMXEeibaEruoV1E/XZq0yYPRol16cPY/x38TCE0PcZRvEba1u
Z6uhVN6l1RFCFkHRCNBQW9gIG+pB/1kiztnHZnCkbMESJXq/g3x9WL0lw860I0X7kRe70kI5zUxc
wmaPtYKpXH/7S7QyQc4BhtMPckfOPfRUMo0GRQhteV/I/STqMRH9PucUlhazbkA7YUToH0P+ITxL
tn4fXAagorUgfKGaq6ucBPjBZpYzdwVOqxpUsIm2HCfVEfUpbu3XUyPcVbkzirwy6vRjDwHvlaED
KNXv7P7P5Q20FcvREriCC5GA+FIO0+dupKaS0ah1rrPsvVVFyqNb+wYJRJBToV5uGjo3jtmwGSSO
MVnIXZntvJOJ5CI6uEpxlKCTc3k0Wy9V3IY+rXG3oiSz+tjOgMBJk3HMQAsFgoc5IWijyTsHevfq
EBRy1j1VKbtfLCjjYF+PN31fGiCfLZg/luOznS25ICBuesznZ/HMBPbSVlYyrtgnSiRv1GU9zFpZ
pGO7uZZIWIG6BYAuJJXO/bJlzdwNZgPApjZ5CIXixdw6u9Ce9x8L3M4a+nLquh4WgFl+rCCgIE2x
S9XRNSGyquturerH7l8qRKzZB3DFaaj6ax8UhpxRpUuUtTSPk8sEL8yQXTFW3/W97Cnd2iuUkP1l
J9qYxjN7XKS37GJqmgb24EcutHTQjnQ9N39xHp9Z4cJ8kuR4oCiwUjvX+nSd939yet2bghfp5lgQ
ZdFSCYpJwMXOXQLkFVomg300AnP2PofWLhrI/iWD5T/rA14yw1JBc4f+1DMbl+d+KyHogKrrPz/G
TX4P4JuZ6TiXWNqnYUnogUkJuWNdFcwpBe1cVlZhZVV/siHLotRsgDvTyLe51ZYDm3pRq/YHsIQ7
q/A91qqzYa1Ub+eD+x+TGFQvcpzGxMmvSrM5yuStzuJvlGahk5iuWSMBr6F1c3FTqH0h4+LaeVhl
6s7KsqtcH7/Lqfnz8iRthFS8y1edauDdQUXJLapGnK7INcyRJPl0CYyrZnhC5ioRpeJEdrhgmsZN
DTZGXK6SujpC02svL4PbJMZBqZSrNq12l4e1ceKdDot/scu5WRhjD8QRdH4BsxtiP46PDRM8XkRW
uAVlFvTv5gQLWrhyfPeaWS+xJggg2yZ0KCaiMW7Fu55tiP9RUqOLpxbzpoJhaJyOo59rr9pw/zfT
9WllXb2TW0iTWEk25LBCLXeCCmbkZIEwSm0cXFgTvClXfiy8ZXkjTNfTfgH6rLHt3k0nw/LmbBLB
u1aH/bLJTqxwDg2cjF3qqrReQo6WPXo6aGLj5Y7JqWtAELcT8TZuO/bnqDjH1iyWIh9AUZQ3uqvU
rJ+z/Eed38kmA4pbxCl8cXDgwONO5UJpQXm6QqhSTQXVH6S689yVX/vqNgNptTAdtRnxDbTPrw2S
aM3k5hLJIgupIYxtrD2ck+z7mD5fdjx93SJflgs9drgBQ58HaI1zzxt0e6rAtYQsbkdokBZW4xM7
qby5ySR3Hsr0qS9lw9X7LA+atMlCyKO/ThobXQdc3a5SM2jQm1hcvWv+gGWEuBDt0LyFDoWHveN4
0OF+M3LWu51SviTJnPlWkcbgAVVslyUaIWjvBJGWs9D5xenr2BsUktwuI1H8qkLXad3ktls2Qxsg
KQJ22cmcIiUBZYQul1agkFFyS701QdWgaeHlydme/s+54aY/sZtsqVOSRjWYjOpk8CUieLptRhc0
jgHchE68L9R5iDp2j7QsstnGvUIibd7n8uAaolvXVloT58unnXWkJ/HF7HMrrWTYMY+FE4B+SjK8
WMdd+Uh/SQetEkzcZqQ5MccFzWpJUYmw4FTJndsLeLREU8Y5LGiqOzVW8NsVEKP6bXtcvl9edZEB
btXNoWvNasZckTQGUc5zO1oegUBJ+vLf2eECV5lrWt01sBPnx67d2UAEs2tZFWxwwWgcLmL1VS8r
hYbpip/7G/uOPk2CvpnNkPi51tyN8X8sCUIGDZCeKMMq1GUy+mT3yc+xCxzRhG1G+hNL3HUS2AVN
XQpYUvIQbaQ9aIyIi3ZLWdRNvb3v/7NbeJpnlWgzSucwBN0ja6LukFxj87iXl39zNChlGB/sVlCH
Od+SOht7rP66/O2DA4CVZPbYlbZrvZsiyorN8azPdfwPeQ7+DsMkUlblVAL4Ie9w/XW1qXAbEY5s
czwWGGjXnD9kzdeYcBJicrAZSNRo0sgefQ2NfyWz3MJKXDT/NabgurTpc0h+ImsNbmk8MM5tOQ30
66oKSSFWBCkNpiEEAq8q0Fgb1CKM02YsO7G1brCTcSEdP6ZSD1tQnAUyLRGcAKKf58KZugxFrI+A
MPc9skIs0y2/J7EgCGw6wMkYuJAGxZGitWSMoZxuOuPdqI41TQR38c31B+EINFTwPAW8/HyeCEoM
eLUiMYSMe7Kg5TBX3DZP3EqOxlyw/pvnmQrRI1MHMBgaQNyikLqX+gXXlkhFsSSYh+XGGht5R1ip
+GTuqYfmtGvdnnV/7qfanWylFkTvrSldS7ZoGAbcB+y358OFEu9KWlBhSpffKXma/qJHFHpVn7/P
nQ6mndRl1gJu3ZDOLzPTtcqfjSbwi63eLyiAYLU0JPbRl8wtmtaAqyXRUBGsx6tcbhoP2eqo6+6m
HpKyagO1HQrCYCBYsKBZcZ/2djganTsZdxYV6bFszShuimi9+pCfk7kZhfqZGU8JvkWBdI6PnFDj
VXl+OzDRU3jT0EqyAsg+CIt5XipWObFqg0A+Ghb1fYlLJ9Co1PsU+y64HOPXReIv1yAq11RQx0CR
ga/r0qqbktrq0XBWZc9D3Uf1fFvKh2RRPcZeK7QyLoVgG26FRswgiH+hw4UIyc2iMfXZ1LIJL8mM
hMW+hTxhknozUaGqTNxYRH+wdb04Nce5aVJ0ldoqCvJr1DooTvGU1wVABkrjtjI9/MVsfg6NR2RA
IgaMAAOGZlcvaNd3k7F1S2dxpwdNvdeSxZdF/QdbgFqQj+BxhOoXqGl4nyy7hqYLRXtmOYWGkl1V
YEvKH2wI9tkOJPxSP7ky6W1DR8HlYOtUsNDuaoBp2FhZAs6jS6mo5mDqSGwkDSV/kI+HsPNYKX8R
w06tcFcQOXUWnG4YnTGk+1rDEycNl64OLy/bloucWvlf0q60t3Fc2f4iAdqXr9RieclqJ+n0FyHp
TmtfqF369e8oc98dmxZMzFxMYzCDBlwiWSSLVafOYcK2PLMmsctgxZCnn3JDEMTtQEtmxyoP5rK2
sdGNA+IrxB9I8zF3aQPniFQRz+UA6QIfjJOfaFQW7Tga/0UNAPxWeLahvxOBDavrN1Iz74PljaDP
Jjg15zRysobyhH5WveBvKywSQJ4gFqaoSNgIypeKNzloYTh+tpoSBfIExCXAu5jgELp0tLZA86PS
ojKlUdcC2r/1yhdRuKchgeac1X5143b6jW54bfqRhIWdzXZebuXm8baLrMUOJnoi0WuKllmgdC+/
QpmFrjVohSbgdBsPoReVWxrf9/rkKRGvPXfNHRchDAhDKcCnsEsnGHXdVjUQHX2Qb/rGfs+z0I6h
nXh7SGvn8JkZdu0iycwrQ1xwFS9dSvSBmL/F9yB5SHlNPmt3zLkhZhOPvaLRvsNtlv6p32EqHcnz
LLh64PDaC9a2F8rMOJV0EZWB70aSs0jYBKs8QiGc9Q/1EQRy/xz2Yp3/OlNDqYExyAINv54D4zKL
B+hYpDXqNdp7Hfi312ZtICDv05B2R7CKpt9Ld8uFHCxrS4d2MdbPOtWeo7L1NeHrX1hBpQEtc5qm
gm/z0soU4VdbEAAd8jYBdSpRh6Mx9Rw3W62xoOYLtBVokkFlytz33ZCKzZgBXDPWLkXRQqGdo1mn
FJzJeQFVncm38o0ebcByQgplJ4iGd3uYa/vJMnUdfxQgEFjOiVSsE7mfMJlGnXRoEre8CtgsJ82L
moRCGP3j9A/SruhG/+7hR1cbM6tzJwR5ZeEp047U7lsQPdLBXxInWsUJN64HBku4uOCUpgwprcWL
ztx97iwjpDXarvAAjMEwA5oZMa5dqFogdba5PYnXHnlpi/HIuZG6pkpgK3/VMzJjGWWOhfXRILxe
2s/Bkcoc9LkpVEWj4XmWDkB7JpKS+EWZN6TXY4uYRmr+j/aY7TyDKF1r+g64EAEdLtYfpfiDHcZl
PFmfOCTHQUaF56DBuH9b07Ds1Qmvc6H6AHb1sWiyeyHMePxJKxibb2FsfDbgmajTLVfYmTcEhZmb
RYjxSFlB5DCyjVwkOt4mNEwQxrdEtxI/a9Ba0nx01batDPe2i6wtILrW/vsBzEiFXB70ecaDMLFe
JO0uFe4Ud+BB9VYCXgwTryLUf9FTDEmEy2GKRaMKDR7Vhyx227oiKIFGQ+KENMfJghYgNbJ7rSAq
dTUe9nZtKc9MszEvVJwgNb30khXoxcs2AG9IvGTLynsXZW0ZUdtC2gt9FGYXQDEvF6uxxSR2gqvV
vvleoQ8elQ4QgzjR9GucHKr1Nni7Faxol4JsDHIeufx2ey1XUP2X38HsDj2rBlo3+I709aux9V3t
aIfP4D3yqldrRz1hpz/mR+MUOhy7y+l4+SC9tMu89ymdpEkr4EQQ/y7cQrUXnEe1SJzKO7F10XNW
8PKcK7ka2EQ+CKQXCymsyNgUrbwcAogkHMKiRRe+ajfQaR5Td8HC6cGu6ylRukM0cx7CK/0Jl3YX
fzvbsXrdQvxCwhyXRCjJQ69vIkd9pC9AYyLaa5+pSfSQRCkZ3qZPzjwvfnQ1z6CSRD5MB0ML2/dS
xSmYOASctqqgEbH+ZXWRG0XjRrZGr4vKu6QtHjMIAkk9Bp791IqJFxYu59HVF0DTEsH9gu1lqUbq
qg9oEonIH03DvVij/ctqPhFjvdFGuGt69Z0z4lXPQjIWMESIhEL79HK2uzmns5XOoAcQSwdI910s
DBBrqMxn7cVM7EZ8q8etBk5Xkoqc2V47GeFb+sKDgHuAZcOpDYqidiejhPkAXy4elMLNOEWO1dk8
M8H4koE4JggMCad/5Jh5Sooa/FM6EeLOpjyw4PWrD357ZouJBXJ9VsLJUJHc7sxfraUSiFI8316t
ZTGunAOSVwoQJ1gvNlc/FXWPZBecAzKhRGkFF8WnsgevmvQVC3em0JGSd7Osne4KVkiHhBvIkdiM
raLPkxjNOqIpDdtf/wmOJ0nuOOfb6jKdGVn+/mzLJ3VZgVnfwIM5t0o3sfTQ7S2RzM0iIm20Ealp
HnFsrnofOkW+eTGQdGPu5ToxcX/kWnIY5ddCjIiZvhrjzxIgxNtrtjY2EDTjiQWhmYXN4XJsMYjj
KrnGBhsxEge4yf4wBVrvqHMf2/KQ/gbbg8SxuXp2L4Vp8KAtscdVDBxE/ZRbuJMHfU/fxulRh65P
HYe2Ulj2mO1M+pQbnL22NqEqMIAg1YebwDsvB5oWSd8rJrZzBDomwQ4SpKCFRwjacS6I1Qk9s8M4
y5zqo5bpsNOP9adYHps02lhvIK/0JiGwyO3VU1d2HEh2gbZc0sEIQC4HReeqTIU2Tg/GmwR6BR5v
+OJk7IY+/3nGOZRKlsdiyNMDnX8OYUAqMOBXwrETdnIb2dP4dXs0a5v53ByzRBWiJ4BfC7STDRop
hycTVG1cks+1Q+rcCLM+jdVGNKsXYGBvgafqMRgyRxqftNGxTDcNAfniAumXtOqtaWT2ciG041hD
cfcQlpui9pPwFaS6pEeOWajfIKIoaT+SWX26PZmr/n7mGszNWYHacszbLEXiA3xc0jM6cogkPczI
5dw2tBoRIXFjGCqkTfFUZ7LKXSOnQTtDHSoWN7UO3rE2I+FgQXykix4mId7Emu6OA0TF020vBp6U
z2551EAVNovlXgw6zg5ccyNQQkLgaWmwQi33clOMUtZqglanh0m8M9QXPBG57QNrk/udUkQpDYqe
7JAhUKXGY6alB+QkiNT/WZiuw0YnssSb3TV3RSkNCTCo2eBtwexwUS4sgc56eihB4Rhtw17at0W4
z5a+72KnzOmprzmA4LVDBfUB5CaQwAXdNfOK6A1lEhtFTQ+1MpIEb1IuAG0Fg7/Q3y6hAkBoOI6Z
g6WurWCIKYqCZviAbns7Ee6WLtHBGfKf816q0F2loDSBF6noNoPX6f+4PA77iBu+1QGWpr9LF6GR
MFb58ihMO7Pwokp4Kazgnyc2L40wO1CNoJsGfjy8CoPCU+qU1MZo8/lf19z9bCzfl+1ZdBI21GpN
BQ+hrJG34fiE3KTP98NVKwBZLoTk6GhhY7uqsgZzQfwckhmNGoUEAC4tpA/B6nj0TmuXDlJJaJYF
SfLSaHe5NpXVofBpIvKphMweMmsDGVho7YF2mOAU2nRNKEIgIHq4fYqt7mgwrYPGE+6oiYzVMNZQ
ohKX8KDeToKxp2j+6LBc9F8NbxFvAB2lCMYg+XJ4CparLpbhAXTvJ4rhg0NLS/C4iRUvLyfoEfDC
rdWlO7PI7GcRbbNRqSFGpum0VeimmyDZonHCq9VVM/DAQLM5RDdYlg6tpkrQ9vCPVP+B3pnG04Kt
NLzSCpdPzanrrB5QS2VJQYbaxLF4OYVtlEEZ3LSQ0jGG9jHMZeGhzGnn3vaI1RGZgM7j2QlnZFPC
kJU3gNJCbNUhy7jUPyCve9814NC5bWd1ec7sMA4hNkYaTyaa6GX3XSScu3DVrdFEstCQ4ppiYXS9
FnYljUzktWV0Wcqz3Y6QHRcey5wTbihrFxW4fiEVDuGHhRHnclFE7NoZOu040pvBfG+FVHOmYLRs
YGeiXbA0qyZziLRBOB8Smsg2iDUioqqdvq96wUXuXXfELFd9OkovkSBBBKmQM6+ykmwrTQp65YNq
dpo6ad7idtQ88FSIxIyRIS3n7LnP64EYaYdUTCRXD32C7wjHToJgSRX7YzbEdqkDcieW+uQC/ZNu
+jKP9iF+mSgJwFFQPOKJvS8nBhv1LdpReHaDIg9x0eWEgOSZmqU2p4dRSI9Tqx6RytCfslTJHFqF
0Xsk1BpntVfvVSCcAdPA4wrSRcyVU4d6pcfKiLhkIjVUUolqW2/SyXhLv8Rf+W/JcJLaBoLutgev
j/S/VtmiZJxLqagksFo5pdXsRuM9rL8EJdwO2sttS2s7HyTvFloqUUQBocLlnKYa+r2bEnOqUgAO
azE91QHlTeJauI6y8TcVAIgh2PgROa5a6oQpRUOU7I/tW2rVjyLgSda4oZafFwMRM0q6+HR7bCs1
N9xrZ3aZxYvxq0JvIe6KSqEig5i+zFJMHyotEPf5GBZPYREmaHsZJmcwNWEbyNKPIpQUZ5zyagvI
QMRZ19V3+tkXsbx2JlBwVEB7GDSUSHUwPkPJk3/1HyLpSsdsONbWjirU36C7iRow3ujM8IWmkdou
grEwQctevc1yNP/mEFLnddevGwLiB0kAlCLYmlUcqVNq4dQ9QGpHRPVBaltifPC0n1c3BTCLoPuA
/BXkIC9dtZkasH/WOIcM8glCOXuXbTj+sroZziwwF8fU1V1fAJiF6p4CDZqn1geLia+4vyMyOYJj
gj/of7TInPGZZqRJP/QgUTZ+1S6SfJnavQtF60uRD+g0UpeTeaf1JVGgD2BkpC94yj9rl/KCBP3/
WV3m5CzYzcJOm8ZlVkFe4YBOdZtu4lPE85DvtPLV2X1mZrmzz8xMAs2DpIGZEaco0aC8CO2rTUzC
n0jxE685oGErdt6QB3RRBnDoNnzo3Zev2eVB/dbGi6QbCtIIaNC2wYy3V3oQlsgBblU62wlYc2qw
iVf0dVLdvNHxMis5u3AtGkEIjCQZmODx6mRiK6QJY1XKkwxtyFDEsMT4Nxos7/OUlyZbtaMhTgC2
G+3x7O041YARAGACO83TWO1Ucwt61dvuumJioRXGrOlLOoDNMhrNnGW0HKCP6Wpv2T7iMe6u7HAJ
EbwGRVs0xeM2unQSlLy6Ki7HbMl7qEAN+LSHRqQtB/98SS7sMEvSqL1R6FafHfLqDzDWoEPgotFX
jkTASdATj4GgE5gVzA3jNDUFfcoOVWZAQ/1uaVttxC8uwnp1SXRrATej2q2zTe5RaAli1unZYZA2
WnM3JC6AOP9i1c9MMOduaGbmWCcwAeRKU+xgAhz4t02sVe0XjBdgMfJCH8U2WSDH2wpZBwxOsNH2
gZd4uK5Ja0/+7xde/mctKriwxZzySKP3StTAVpK8GMNOGcAKDpCopZREjJxCd0BdXZfukD0r2S9e
CkNZdYyzkTInfhx2hUCXkQoRsX6ZGZn24X1/EF9mDylaO9t/Sn7rjPvWjb3O6Y6JnfnUKV+6DTSP
95On+rWLQkK8ELcewTTHPalXgrWL6WEOyEKvKyVfpudVckR3JPNWhjXD1kltB85b+SiC5uXVIpF7
2wdWPflsYpjND9GdOakQnx2yIdjUmjuI8sacvdtGVk+YMyPMzh876FfrFYxo1QnhdS48i+ObZE8W
x6G/0VTMfXcxi8uHnN13Y2yWqraMRnI6Qu+7neSZW91W8H4o7chOtpKf3lfe7Bh73aG2dP+z2dXb
CIx8G8UBdbojOqoHCje7O0L7S/ayJwnatJE/ER0zr5DUiT0+J+aytuxXL6XGJfWM+5HNIlZWMFF5
AbJCR7z2p9m5PftrqBVA+XDpIs2ogQKY2XpRIHZGJkBMoUJDv0Lm3AtSdB63r03mhpRUGTH0/CE3
OPfW2p47N8vsOVkXmkyLMSwjMbx2RLNLOsoHSe8+9D7iKZauBBgYI9S0l+z9Quh+ufI63DhUNIwx
lfVt0myQZZOK0Mt8S/MagxOyrvkz3qZI6iHCgFgEczarcRBo1dKX2tS1nYjFHrlttymfYnEEj/U/
z0gt/Qr/NcasXp5BuSHoAdtWouleM5q7sHvXjd6Ja0pEKfUGlScmtrpwFnSr0HULjzSZM8EMkfOr
CjRdJQ2gfVNFQbqso1+pqFWJJOgN8W876Lo9JGQ1iFUA0M/sWisBFZnVo10plLY/t0mCeG2seK/h
xdvYTYYUBoopqNMikcScQWI8hnKzdCRV0qtYVV6PtI0cH2X6I1K3Q7cN5YhkaP010i+q+nn9dnuM
a+fsuXlmjFMRT3MWVNBQCHTAdktkr4L5GNL6+bad5XV5PUxUwJe0M7I9zKarwH0UAlmL1i/lXRW1
vZK0fp0fZfODSo9Zkrt9y6OZWB/a3yaZrRcCLQwACFBT6JdoHFCsfaktMH65TjljW9t2KEX8d2yM
X4ZKLsxSjiWcknrT6pZTTf1Ta1aRreiUCNAYuD2Xa+fyuT3GZeZYCNAUtvglmIxi9bkzf982wJs5
xinEobOkYDFQnbQusqvyqGqcQ5jnD8u5eXYj0gQtGj2F3xUd5Mky0MF2uOXERxDvKWkGXaU/CjBe
t4e1uk4SWkywlUWohTLrNCG7KcgKQMjV44goJrTTwU8V0lYft+2sTh8ShEgH42V0xWIYUDEN5gXC
ljTG5xT0qR1Iwd048ig7V/1AwXtiIXFbepIv51CjmWYW7QJXG1/0zhe0478YB+glRNWE5gJkty9/
P466Eikx4I0GUE3lGpArwJWKPY92YK3Ajc6ov+0svnLmC4E4pYI+oLYhSDAVeHkKpkk07/9BGm4z
GDJgM1S1s9p8R3dVS4rmUUuB6pbHQ47FDNEde3vca+e+jMMYWWV5QV0z41aEkU7psFTIkCvUtkjn
zykxeUJA61YQfULADDR8rA6QAE1hQZsxaiCDm+qzxZNQHR7VlBN7rjojqOX+3wxzWOShPrSgVULh
CIyJEDhOR/QDZTzc4jIlZ8c7Hv8WRoFz/bstHv99uYRqLUtwxlY6qnVOouOQbMRWJaEKmpCYOlLe
cbYyMyrWHps5DUY1SVutkY6jvm0MMAsHBZlFTm8LzwgTTgHYEQdTjEHJg+V2qp0CURKIL7edjX3s
Xg1Fvpw6WYC2w1DDivjUfEDXa/Mc/K79X8k9xbnBuakYn1tsoYcOySdgeiEPyHbg54OlgJxPlI5l
XWsHKwik56DUxM8IT3oHmBKNU0lctwdcxdJebilsklZNFBNwINjrjc2k7cdSIoJcAKll+JxZZN6p
/xnZ35aYWRwssawHXMPHsHT1bEsthIXFXeKo9L3JHhC6DYPM8UHmCvvLJIK2BSyM/2EL6SoqdWOp
TNKxKuZhK9YV6mR1UXgWwLZu24nzs5bU2URyVR39cFSVLWfMi/8xmw5FFBl6CehlRCfR4r9n5yba
GZJ2KYEf89fkN23IeNLuhx85JAja+2LkjHZlM1wYY84Roc9avYS1YxNX+1ys3axN7WlqXc6geHaY
2CO3jLJSStgZet3RovChoya4jeYdhTZcK9lpBzUsiCEQPSseqsHammm6E6N0k4ayI0395vb3rC7y
2RwzdwHa7MFrNGgYdjifQnUnlfNdnFJ7kpR9nAEVX4iukDScWVjdN2dWmeMUin8FtNphdcg6r9VD
LwhiJy1kr+0njinOfLPwllEoE8sY4EQteGAGdf5hNPezavASSWye7a/d8veQvpMBZ87aQ6gNcBQM
Scz/5MaPvs52nWSSWSrduJQJzQQ/wpUh6rNXCipBZ4KtpzxNLs5qfp/FZx+hNWVfhj2cS0CqPx60
HXKZ92qi77W2dzTabbMMxPgKb47XznhsnoXGDURqqCgsi3BmN6SpKhixgKPifWxRECM9me1dvyme
KjQykP79ttOymZX/TPbf9pjNShNwkCKzikWNTL+CkG0VK26Z9/ZYodVJRfII5aQcTHIjmKEbK/Y4
9ledCkQYxtLvB5AkcxpbVqq1tDelY9EBNzAld8OUAHLW388oqvTWsNEm5LImfd/MgPihfJ9AmTb2
dWEmncJBHq2u+dm3MC/PepTaEXyA0lHJvEFETwPozxxjclHqnZE3Tf/NlQfeN8wuUPNIkFwuNbh1
aYY+eek4je/g3B5mT4JiE0/o/rvl6ersPzPDjAo9vU0xGKV8LDJoHQAzBrbGqgZWXhUTKBl1FVo/
7WRoLNI0SWDnGjBeTVsNrmKWltOYc7qTmzHYRJ0wur08vcfGSPcGNEt2EHJS3VkG9MNIy9lB709/
H+ZVsr3tJMzr5dtHQWmInJgI+SWJrUcPoYVoXg3lYxrQh7Yuj2Fn8hrl1/wQdWgQRC+FFwgFXy5G
bCZdj/4PzJI+TX6shMbWbCS05AfQv7w9nNUDDs8YRDmQvUQFlbkpymFSkSev5KORKj/TRPf0bDPI
97ICBkVorcSyk4kfEY3tLG1cbUROtSgt9/ZHMC9cPNOAowE1Cp63+IPtdzleY6zmIDaa5oS+WrzU
MhspQSdQ/lR66ITy821jVzE/JBbQaYsICG91DcCCS2NCLEyqJPTNqU+ro0Dlp3iEpnXVdqQS560w
V/B7cRA5FzLbDLiMEYfKwgSwpFTRE3tpNgRb9JwrY3Nq5skz235TZYc6fcJGE5rZa6cfNcps4ils
3V7qN0OznSHrpbXO7cGzOlbfn4HyJ/hF8LSSgGi8/Iy0Ab31ZFrNaY5f5odCsQF/yvqN0ZEATePu
tAkF1ygAbiuXfqp9rHu55HZPVeVG2q6doMVK6CGSNrFCUAcPSrBxO924lzLSCQ/NkZf7YEvuf32v
rIBPEF0oiBmZcykyqNKkNGhO1db4zL9it7cp1P9mP3DavfhYuwruo8avvdYb/O4ACa7jsG+d+UG8
n/yE46fS1aG8yHOcfQ1zfAmlmgpmjNmTN52LHLXduSERbMTruBgD8utrchLyJ3Q4z4SV/SGDrxcM
ICCggpLr8vdn93DezTS0CrE9SbEz6qXdyW+LnLZU4sTE2XnbRa5PBIhMQOUYqQ3Q0MJpGRehzTQE
bQtPTfrKN4r6VKTvVl1t0qiFDlR4KFPJmSWIGejDn1b46sy3IeOBU69Dj+Uj1AU8how5/mF2aRK0
ci9UenNKod1R6jUQqslT+KSVTqLK9tQ6pRASavVuQIely0/6wZmFlWMCuTCQlAArAOpVk5nzIC5i
0Szi9qQmbwHEcofyKwnlrZIXpDNEYlQPVRptx9em3g7VXZWFfh21dqM4WvgjlsAkKquciICF8S17
QZGQ9VaRF0Fnm8FcC8Igax3NlfakNGA7Uw5lbQvhZkQ0OiaktDRn7P7E40ZPHqk4ElCCuKkic5IL
y7xfXOD4BvRLIe8Pgj/8i/kGfSjqIsD9dApLiuqFBaSkOcg8DMV1JLiY0dCVtWgjKcaVUEIdTWAW
7rsTWsCb0M5TNzVfY+XeoF42nILSQd9n1/3mrPlymFwObhFhWrDsoC/E4ciseW8BIComkXY0Zx9l
vel+Gm11BEWqtrcmgogAdctx9Gfua+Z6zwH8APIHE89x5NSAC7vc4QL4kWWDyubREXxv+xm76Fgm
km3re85Rcn0BMJaYjZXJWqtJNSxNm+pQbwtnJF8FMZ0ZRV3VhuaB7UmQmWv9HoXa3o03pqNDcE5y
Yyfa5Z64D735kddu+N2ifDHzzFctEdHZCVdqSqdpOAeOnT3Zo5P8NnfFtoC2I+QeiLKX/MzLnNL+
AswK+A0HHSGoLeuesJE9YyOTCaKPqVdtMk5DyNV5z3wW8yCZM0Vsli6742CDINg23IJUAHbxFLnY
Dn3IcV0uP+N4EljiyjL5tlO+QsUdgy6cU0h+vX3UJCDNISAi4Xj7Nyv61Zwj049kMfCOwPhczrkl
CkOuFZp5nL0Bc674mj/7sS3tkvvJyR2UYu1FddDZYV43t3faMh7G9CLIgBgEmB8wKzKmC5m28hj3
1jEqT6Z8R6EXmNTvcXWXoUJ629TKEiLFiwZPGXfnkva6HOWg9HpUJ2hPjCdSUhuA8xANWRXiFuRj
HJEnGbh8OTOyc3OsksYsRTNcmQpHAwVQmnzmzT+euqV6DR0NEI8peKgxU6fRUZFqwP1OSlsRRWuI
WXlgBrARQNhSyGuau16oBVUNGtdFjQmZcmYDqELYJEiAwBpgxIECoq53+U1t9hNPNHfV0LcQHnY5
PGP5+7MDIFOnvixaJT7JJgWkws1PFfJn1Kcx5xa99gfMGVDiIKYRLRy3zAXWIfepGUKcnIxjpgOG
omZuGbSECnZWkliUXTD93PbA60cveh/0hdhHAohZu1oyZPrKKknD5NRC87y7+1R3k/1HIMlDbqMl
cpNCv/JddNpNhX8il1ewYeHaOFxgHgyN6IsBHS8OmsupNdVWbEclS076C7VnB4KdfuPZ3RtnlFeP
VsYMc4UNEk3qJMqTUw5crAZ07ORSEtmfM5G3tRtuVBLdd04NgGwGBNH7S2WHDu8ekRd/vNx+l2Nl
dkeGgMVoYnxE9SP0BQLBILsnHY7uGYKwqjO6jzM0gsGvTqqNSXC4osvqQSQFZ8nXvPl8ypnrTE9y
KdRFTLlBJulBMWwV0q3VPq2Ptyf9KkjFnC/aKciWG4jG2MOgUSddL9I2OWlIDJpFBMlnVZSJIT0N
W6gP3zb2/TZkJ/fcGjMq2nUxyFWa5NR8pG5m955F4E626cq2bBsewBCk8ypXIqMzO5/PAJ5vdEDc
4015gNAk4GAtad510m1FUm+gcbnp7D81SXzBSWxI1Tuj0zrC1uSsBQtW/PZ/Y+H5E9HBh7uO+ewo
Sfo6ldXk1HuK0++3Mwl9g3RPM0SqZQC1J1vctU61pZvEC5+eO2/wdFJuRU/JcPd+5E6xG0dyjB3h
kaePvLp+uJ1wOhgqgLbM1hyHFrdFvHxaZwEK5Lfd7LRU8nXEGYlCcvH59hKubQ/0rugiiG/Ri6Uy
9mQztXKhpyk68fRtMWd2GWx1wTgIvETfdQAPzzy3xJwGdUfxqBthSZyI4oXUo50XGPuMblRHQG7h
h1hu/7exMVs/qq1KEYoKY+ugqBM9duN9H4+k5eDH2LI/3Am9KMvlCxpmVCVZDd04TwsJ9ArJSTac
utvn2SlEMDpv0aNCFMDwOxXx6LzvBX/YpEcJXCBfDe9Mv15HfAM0VRbGHcRRLMRRnIdIk4Q4PemT
XxsPQbwP6J0sfd6e0dWhQoTmu1EFaA2LiZ1GecTLW0zT0+hZD8o7dfM/1WPiyNvUNTYAQrmQIykJ
5aSiOWavEhADWthCaCKkp/bQbdSn8qlxOs9y513niV61MxycPA8yZ7DXRzYCROzCJU+H/C6Ldc+y
cMhSeUxPkeAFd+p9k/pTgBSDxEFpsOrIi/8g8sDu03WQxl61TIsx3r1VKGan+dA8/TAIJQj0IYbi
gVuYPG8eD4e3zdfj11fwY3hIH4SK9Dzu65WhIrcMEQDkr0HY9N2zeRZr5ZCxB4EWLU7Bz8ITPiQX
itoOx3WuwyzUd9GIC3iPAnoCNuyeKokGfT0Wp2mnvnY/o4fwJ/AVG80XnqffrTscgzccrHepSMrK
SXh7dDldLm8qWF/4mdAwBkJjNoFeD0qb00gpTpUzHlAV2IcbAKSh7IKbPrvjAS6/c7e3zDHHqjRB
TinVdJjb5n7+NELN2ha31n2917dQw/QVh75o940HmYpNu4mPxYt1ClzR796MhJj3wnv2wl0A3hQw
B7BoxYlQWcs3AQBfebpNN5EHQLojO6UX3PNETlfX+2zGmdO3qvq4jkujOAlCS2bzScnutOlB7Wyr
flEGG+TVtx3sOtq8XGHmUq+E3hjBg1qcxOBe7jNHoftY/YeUyMtWRYc3uv41FBeRDWXWNdbDSTFq
MTo14OyR3ipemmtlECBNQNgGSVM8ghVmEH1hgU5SlqKTZvwe20eh2MQBD3K0stkR9aOaCX4GxIks
Zeuo5dao6mVyelAc1X2WScN5UF2nJfG2OLfA3BJISxZCUMGCFD6j74mYyaOU3YnTptR+m7JXntRw
rx60DwsiTajh3vaDldTJufWrywIVqVyWJ1hXf4bUHl7TL82b99nn4IR3RPGnxFW3cbWtXhSi8+Ss
V65hzKoMOi44CSBkTKZcLQqlU2qKJ09OBjx2/PpJ50HUlo1zfrYgxEAuHkZAkalBfITZx808xI1e
huUpnASSavcmMqKcKWT3LmuC2btFFxhtmMNEcRj+CL8wnFf6Kn/ku+gY462k7dKAzH+y+/xxOImc
fORVov8v4+j3w0xijGyGoa+HujSnBMZPyr56i+zoqB8yV3jEZogI72ZgdxxrbdktZ1dfWo60Ghdr
oAdwxvaQRUhr9K+3J5SN6hcjiH0laGAh33QFkQSD1Ew7VSxx9Jq6R1/S3B5ntEjxSKyvXvasocU/
z0ZDhzbPKzqXJ4UEkx3uy5dsL+2qe9PnXXFcU8zE6bNYmTKImU7CPrirttlDuAkP0XNCeOSHayt0
PnnL5J6PyUpx7OowZGh4sQe/KfpP0s3tBVp1OpR2VFSBEQBB1OXSiKQLShpIUnkadiqoMkn/Wb1Z
L6DUfTEetYTknKLJ1WsIC4VkJwTvkIhE4k5lFqrGTVMtIclJeZAzMjw3T+YDIs298id+4B1KK953
YYtZqRb09mEkZPSU7uNdSwKfet0bj2Bx+RHmVLowwqxSpJsjeP5hJNpmj4ovPsgHnsutjgPoQEhh
4i2JotflGsUAoMtpRelp/jV8KPfRp1IT+S34uO0K302ZzEhwxaOoCz089ASzBXFZSzPA1Et6yn5E
9rh/3njeuCeIFO8D8mY/+Qnp/NsmV+YOFk1JxGm31HOZWx8Mh2kXig095c8hJfJDu4HbcYjLV3bR
ooKBlwycbemDu5y8sBBSWgpCfRKluySziAhgehhyLo41IyjPAT0N9IYIfchLI6AsyaW+ippTLG0T
oMNAaWgCSHB7tq7vPzyXluw9ioF4MbFofi2zalrRAtgQo0LBMYOWR9llmfu/WWGGInYCeubBR416
41GQS1KOE2ccVwAQTBMGYuEMQOkDDyLmItdKM06aACY6aTerH6Jgebps6zrSUY/VRCavtfvStsKd
oIBDa1sUHJdYnUgVKgTwPTyL2JqLlOqppoR5cxp7CJpDejO3u3qSeMNcNwNMPaDFqKWyOBct6oJp
CgGvqdF5q4HS2y5nu+htaLEAIin/ENOf/fwTXTNQuJR4TDdsQLbMMVA2y8GOFmwACS89chZyQPsC
4DOqqfY18S3QE3eSX6EIzRnmtetfGmJCJgkQNsDfjeYE1j07Rx9fX6G7Y3PbKa+qouxwlq84uwsF
TSr1qAQIQiOgC/Gau/Ez/CpA4b0tfKCUUBOMnWrjGwMZvdp5kskuIh3RnCX7HiLRfuzwv7e/aW15
oS0FKpaF2v+qUB3NpZbnYOI7NUYcPUuWaDnzHDWcI/KqZPI9ciD6cYmAbdBiT2VjnubINIUWxQRz
J+3zZ8cT7cKT9gYyT8CgZr6+R81Xdmxry7msvwFglzcC1vbMNnN2drQXAYeFbXB4vN2hGG1XTr3V
d/1D4yEj7JXbj9LLnVcRXCrZ/5F2ZcuRG0nyi2CWuIFXHHWxeIB39wusyW4CSNyZuL9+HdRopyoL
WzBp1TKZRhxjIK/IyAgPd//p9/UJ/m5muGZeOV/0rKtUuY2i9hkQzI21re51pIjIttqHmYMc+0bf
DjvT7TcoYjwqx+GuOKxVvS8wAuLsi8eoz4eeqJiByHLL5sN8G/ghNN+beGO+Uc2VYzzy+CatHS5v
C2na5g1UzTxS/B5VULOWR5CJGmYJUTDJKzkFD4FrSF5u479Oj220LYc/OrRJepDhlzubbK5P4EKo
itQAINu4lMBgjLrn+QTqPTXipAV2JKrcpDryyDekG2nH34pb+7h2mS+dB9x8oINCumv2PefGqlYm
rJZI+0zaX52WOnKfeNfHs+TTEJagcAHcDVrzhNgxoYlmDjRtn9ETmh2Gpiz2YApkLmlt2wEEvl6x
txCsAvoF/A3QX+i1kUXIHR9TtLdneYvni+7c0if9dvcESNvX9WF91xrEfX5qRtxkZmYWEoWZcYv2
2oP+pH/KN5vNrewZD2wXHrf6T2frOI+d87i3ffrLl/ZBQJz4Z9AC7/FUuaPztTJ0dT5b175pXu0T
h0sYn3S7xTcZo5NaN9QEtOyRxBsbVQxUE5FJDPIXVLWq50nftO+QLwC9ERDZplfvRrDMcb95UemN
/NXIe6582J6iO+wYjl68lv+6qHTOZ/R0+oS7geW8KRqetc9KesO7W7VyQavwFW0K1/bc3ulv8L8g
p+FQn/ps6yqPXpDJK0ftG81wbb6EvakMHZGUsGyf+3w7plsA00vyAbxWxFx7J9kB1w92HuT9fV1N
jtrfZNU+IR+VkbmZ6aBekueuKr1PlpvemsyzDW+0Hzvg3VNfw4NZO/TKJu/B+PpV7VkPBgJHlrYs
vS9Tf7BcqNbL7V1c3Q3hA+WghOZQHQTBR+9kUJr5k+bb9mhV/mRs1H3ySaPkxoqAaXaiYZWK5zKD
opigFcbfKKrNRfbzfcNt3oFuvuXP7z/vPwCakZxmDz3LB8n5gEoxSs9z+RnZfQlUJBEoquY/pYt/
x3+UACq6uzv4B+IcfmW7F9UHJyKu9ieIOAB0NSJl/deffle4OAPXj+HSaYc0CTp+NYSlYCUUvGXL
WJ4P5oiw0NxnhHwmRnurvdFfprQz7E3BmmerfaWUrW2dy5OGsoAydzSDQwPvofMZU8skC5G1a557
vZscPtU/NWq/Exrd2slEVs710pUAElKwyqN0hHSuWAJWKUuK1phxu2p2k4/PXOdeRTTPRGbaeKfq
fd45vF7LTS5FEmdmheNRqzVhygwXtu/BNVM9aLWTPaWH6MXweuDWVF92FUfaE09Gmk3ac3DS1Lv4
nxZD4ClQzpkTzDO+5kIepDeTSpPAffmskEPi2NZGoZHXvIxPILkbVAAUfDwQ77VqJXqdfaXgG1BN
UyB+A/wQxF6FFc5HmmuMII6R9NtSiRyurGGGLlCT3yM7MSHMrxTXyEkNYfNcy9sKSwmWkk6Jt120
SaVD5ZYVwt/+o9tG/ev1U7OQNcCcnlgWkhNGRRU7jzE4PGI2bA86apzkP53z+Ql8A5ZTdhkuqciz
8WcNh3FRHxWHLcQcihYVUxvHAMfeaocOfZzwKdEhhk8BHl55R28WKCk34xqf5wVgULQrPJJ7M2SR
JWG6uc8A1Yhdw5UBGUyPOlDwao4HSeiUmyJIPRvAF2WlcHpRZxDMi28COw+jrgSdMFKQ1VG6M+/s
x+HNvDNvh237YT/Et2tpu/9jlZHCBdwajSIiCplFSmdEA05OODj5a/pYPcWbaWe75WeMwcdODs2I
H+rzE/dJ5OReeGf51/fZQqJy3mf//QJhqYkKREGuYakr1TczN9xCcCzfpWD+pE6oOOE9qX3S/16x
unSdoUkFtdO52w6sbOfO2ZJIWKgcYZD8OewN9LNC+f4n8TV1k0R7tHeTB3k8WnhcPmnZc8uBiFXc
Jl1Z79k/XPqP/36EEIv1XM9IbGDyrazt/ViGr+4TtXQ7o3q7Pt5FTzWrM+OtYIGjWrBkR4OtlJWO
9orpj1LeEta41w3Mq3QxlBMDgiu01aoFaRNpnoej9K7vdDyEbqYXY2XCFm+5b5Xp/4xDcIfyxApT
7eXmOf1SP6X39I/9Yh21p/q+KFcGtLwvT0Yk+L9pLKopUWFqah3lJyQE89ssdmvAhW/Icbi1wXv3
4/ocyvOvFCcRTEMog0E9HJlawfuYBGQ14N9snitQ/P4AbulHftB1MG4OrxDc4Tfmc/4WFVDJW8l4
LN4yJ4ZFqTiNEwlhhY1OEDzC2dHY2u/2DQSF8CT4yjfJw5pi+JLbmVNYuDQRF2FTCutIC3ShFgpe
fE19i0d1bLCtTl+Y9sLqadcMfonKEmQ0MoBWR2cgO01zWaE60OxtywPLQ7dIi11ZbMo1aqKlqTj7
MmHZ256pcjji0aHRnVLf6Og+6R5i5UeRQhnoLpQ29Y/mdjpk9OP64l84JBl9cwAhzzQdiFXFRmRm
xX3TIpwK0I9mA+hvuLgEH9vxoQ6ZL/chOvrXcOOX+VpgKmfCYayABeYukasjibiGwnnFg1i6j8Yg
tCVv0O6LBogddhjfYvDgGcey3aggfrY9Om5J++f6qC+zYPgEwALQ+TazhwHsde6Hy8qK48RueNCa
aDt2JHBJkp+Z0vhxSTayLrmGibfWXTLus3pvxl6dPyjS1zSOaN2q722oyvyOJLDuuq20siAXHm3+
MnQgzRQwuITEqvSkNy1D3ygPVB57nXaspa+GP/fje2PYOxXX5fWZuLgLZnMGSLcRwSMM+D4xJ+/y
pswlsIP0PDCiFFIINzYYYQy+hjubr7UzDyNYUYTp1q08G42BB33+ZTad0zRggO9qjxNkkMhjmm6o
sivC3K3bXTG9QAVgxa0uL/jJOOcvPBknaWNdj9D+HLS1S+Nia0qNT+sCklTjnk+lJyeullbOhBJl
+uPHUB+19GfTvIBSxg9jLywPmskdmz6g90yOit2/WAQkY7EhCZhzxfirVAqSGHSCAgYgCG20G0Lu
Zt3+nxtBsgtNXwDLQ/hZeEm3lpWwxgx50FnSB+cJ26XmlG1RU1+jdrjMcmK5ISiC5/p8uAChPp9s
rrYxiNXkJuhI89NIQj8abqcEKGVtq0TcBZvE3Hmk7orc4+pj1z6qw0Fvd8lDfUNDdE/lzXHKnmJl
Awqk+GfiUr9HP2we3nf1vuy2pen04P2o3bpeQ2ws7pM5NJsBoNBWEClUygGKy5NtNkEqyTfgfPKl
vnPGeHxM0NyilZqbWw8S/5oFVGOO0NT8wDvc4clDnwBZDJGgNNso7y3eJ03lZRrxoHO8spcvQwRM
rw1tQRNNPqjEfCewTvayNo60zvW+Cereg3hJihvpiC7y0O+YUz+ZvwHhHL3rm2fhmjgzKfjLRqaR
bjCYhG5sftsCbyQNj+oYdHioFL/61X7BeTOKDmNGA6M+jVKrJta6EjhIZJyiNmi/mgbN8YZjP+bh
4/jQD8xBnLpL9JWGtAVHCPYEiKmgnWRuwxTeA4MKlGqh90OAbM7k5VWPfpFISaF4aa7J185RhjC4
2bsjh47WY3QZCFExKW0Wy+M0BMBceZUCQSs7cst610YrnHqLYzoxNP/8ZKPInRKxqiFD0DVbM6uc
hh7acY316CLGRwBxOhohprI4xx3LMZo+fYvoRxW+Xt96l3k0wYCw98ZQNhIawYAuO7K561o3Hjdo
i0DZE9y401332q3E+5cLBB6D2YMRBZVxDO583jSlzVIzjIegLJNyG+tVetP0ZPSsaSyBTFfWeP4v
73yUN9BAg4Qden+hrntubwp1CkgGG4IoMXfNfaZFThhyPx9bb0qx4SO61gV+uWgAMACbocAs0ndi
D3angaYKxbghyCwbadMELd9pYa5ZuXxZgAnh+2EB2XU4LfEiGDOwRVqJjonsanPPstzaAMeguD2p
Uq9lebUbJCndZQxvCz4WX53Vjn4ymJ0TQYDDB4tT5KDFpNsAohf5VjpkWzVia0nmeXrPzyO+EnKj
6pzJs9Ccfz79Sacndg3S2sCuese2E5cAdSj3lmf1G2qvsQAsTf2pNWGxuW1zXRkR93Z16UVc32m8
WAGOLg1IUdB6isb2WVVA2L9QGNXaXkvHQAXYK3xJdGyjW0N9JfLj9bOpXAZ28M44KBq6+RG7iKqp
aRYmupa3YxBX5SbOfhK2gYK7Qxt3uGcPZoT2BusttnoPKkM4tj8T+phHW2rfgOmgQu9x96n/KBLT
sWZOjmEllL50f+Dh+K6m68iEo4xwvq49VMLtse7HoE6jY6IDCmLXo1PHxRpr+9KSAg1v4WGJlCyO
8Lkho2xNpZeaMZis5i7S2E7J45frM71oAv2TmGbUE2Do3IQpgQ5V6zGWWI7xZClkcA/XZFVsew7E
xaMwY2FxKc2NsCI0bCwNuWaGPgZlCCmREH5hG5ly4zG9bNy4tcY3PeHdrpBi5ubjyH2Ir+aHhjHu
5g1VvOuDXlpAvM+gYY8XOw6m8GzIsr6sGJXHQOfmvY6Nk7X5PeiNttfNLLj7WZBXNsDGhcq2COnK
MhN7wyBjkPTxYwFWjHQqfMZ+jWtsY0vn0oCaEi6XuYguxvmTzg2lVtMp4B39w1LbK/APB3UiT5ns
57rha+WZy7ANb/oTg8IJaBolUq0+gsG22fYydeXqUyueMwLgtqNYn2rnX5/KhdgUFlF9AqcKUPdw
+uf7dALBY54DqBTk9CC3qqfIh9DIwGjWOBGe1ZH2e2y1zThF9yahe15EK0+ppXOCZkRQKs6ZI8TJ
5/Z7KtcquCynABjKyWVqVG1B8bsmRnCZsMfFZgJvBsdnm3hRCcdxZLGU14mJ5IWZ7uTK60aPJY7S
eGFuOPRJNbdoWgYL17aS7G3V1p46KTdg9uEozSbpz97Y0bw+sEZ9Wpn/y8AZH4a+HFB5gg8dJ/l8
/LnCG1bo+LBBujcAY1FUN5Z8pb6XX9Rqk+g/+7Uc79IhxUQAUARoNjqfhHeloqFUnmrqhNMT+VKo
boCp2BfZ2gtk6ZDOHbkg0VTBny8WvRTosg4ZmaZgGLoMzeUU7BVWzRwjBoFSH/++Po8LERmCb3A5
IUOFjSyK6zVxldpDE5FALhuyLZP0xcok3SWR2hzzgubbnMmm32nDWuPKwomFYTCIQjIZ2VgxFgHc
2dJGHsPwk3Jgz/1W6d2pODRfcvvj+hAX1u3MkhCH5CRX5YpiiHZe7GsdlB+gloxH8+G6maUBodgx
E6HN/ZSiQ9DybLKbohwD6zZzcUbq18dSd9XYLYlz3dLSmp1aEm6LsQDxTVjCEks3tvEHMEKXkSBF
/zaxnnm3uW5taVxADWHTA3h+yawWxRXpqc3GwCSZb8YRgFiyp1reaEHRmjwWFQqk4fN1m0sjxKNk
hmKCEueiawqy8aDkzRWMEB0JWjCipRvMcQUIKjcdXQHrrdkSEmZZZFlhZuPuJS65K4HjB02FclOu
WFlypGgVAJZaIaBSAEfQub/SmtLMrVobg9EGALEt78u+8PSBbkJq7NPsSCWfAYHSP+hJvy2m5lVC
xiH8bRt3RAfVvcuC0frdTp/XJ3rB2Zx91fzzk4fzIMm9JCUIg4YIHc9Wt1coiHHAD5aCOPi6qcV5
PpkA4RiGFg4htDzHIFK0zOEFqj5KBOFIvESwc2mPJV5TxF0IQ1ByhXg92uPhZMR4ZyyilGZTAo/d
kCCMtlVIfDved9kHdMOvj27JycxEixCzwM2A3tjziQzlKe2YWk4BwHXtrg+tcSNpeApSdar3100t
lBUAn8WYZuXV2X0KO7YcDfjNqZqCNHtiymue/snMz+beol4y3TXsNZPeiuqmyT1gKsFkR7fX7S8N
FYEHkIrojwUuQ7gHiSXxPs5GzKo2pNu84J9QS438iUO94LqlJdfzrR2GK8LCfSjsTgXUffYo48bt
Bzd/VJ/K8V69mZQEBAebKF7boIvjmpXK/mNN2KBsmKpIKo0p0GvUHjuAhK3Er9to5c16CbubsxG4
2NFSgRclOjjOt0ozIkCPNGkKtM6DujtBur0KbPtHwSon5wB6VT7Vd53E3J7+ZtwLkR1JH0LVoemh
5vtaoQ64/7PKVaY7fXhOKstJe/PWKFYeJUsHFtlXINLQuooOEGGdw6HWBksPpwCIbeKoTH1oQT3v
dimTXTtOOo+DDNstreZfZInQY4CMDfKiUE0R0771yCtugjsvMN+hdqAp3LMiQMT3eT14+dv1Lbaw
6IiyUPJGLAksutg7mKLTacTjjwQxiAR9Oc5lp2rKxGdtVu2um/rORghvTpS5oM6NRxGSbsY84SfO
llK77w2zlwPLjJ6NjOReGSJyzgZZcaeRQUwQXOPewCQ08k8GGCr1Sd60jOS7CI7skSVDARHshDlT
a6Q3FqLfjdl1/UZNkshhmd3eUkUrPCuTGQQcSssvWAspqckI5Xe1G1of2WbVBxYif8hGEj8OcWRB
cbYrvQz9XiteauFmAbfF/KBFygmFN2GXV21T07gt1KBsj3nDbvPxweIoGVjWyjZdcoenlkR/lMdJ
WU9dpga5uQF+AQDSCZEQ8+Oi3MnJnZmBGQxKcWnslFq0oT/H8KYtRsccpB/XF1jD+gnrO7PQ4k1I
oOyNetD5+rao/THbxocQufC4hgT7GiDuEreFY3FqYt7OJ1uokfJpsItUDVL9xijvTIYGA8QSfats
zeE48DsTSEAkVbPx2Bijq4CdiPoqUD/08d+MFc8h3Oi49MSeKjnlKW+MWg10Ih1VqXOhNb72xJuf
0Jfz+V8bwhairCVy01RqMLqF6mXGNnfLzDW37JAyvw697P3/NSZxIykd2quyHGNKkHrXgcwCBPu6
hUt8DbBBaEnBkQBdD1rRhCGpA6smq5C0gA/7wfji2lvjaOOfFtIvn7XiS5vr9i69G8yhZQzll9nr
EOEC5Y0ysRgEfQF25iYp7od8RzK+YuRy20PRlUDdyoCLROFVCH0gb8eNFCyeQR+jdX0sGrByo6q0
csznmTnfDKAegPOca0n4hyHkWySem1EpGXrQbIwaNPLTUXKlJGD6+4tM1/CRC/OGtkr0gKADG9lO
UwgFsrSLeJpEemDU+bEGdEzyCrX7x6haqNWZSB7NQti45cT9xgaT9KrJMaSwYhuIVDPoZjRggYUs
0LEY4sQ3tMna1Gkv7/rKBNVba8Z3ptqU21qJyl2vp3RlLeeBibOMrjsklHDp40oUrig2UTATdZUe
cN8y3yXi1NpnD7iZtL2+MeeNd24H/XXYGQZyaKDSu2CRaiYDlORcDqbY04nqlJ/GsNHHtRaHy3XU
gBDHm2vWH0BvjTCceKY/GnNDxguyzragU4OEJFNtH/k0trs+ooUH3mxrPtcq6oCA2mDIJ67ZxhVK
dK7LgTy9Jdx+UwfqKyitp8Trud+Zidua3EHLYmNNgF1tE0PZpZpTlvtEAkDrmWleCvxN9/v6d12w
W6DwhTZebOR5phFGCz6gNkD7nqB2FfQg0WrABNr2D1X9zuvpo2tkt0bOMutAVhsRV6X3tExQ+Ltn
9VtJ+ucaSBGjUH6rk7Xy8Lw8zsBDaZgoeENk+kWnIXd9z0B0qASydDDz0unHEvJWrsXiTTm9DpJT
jSvefSFOmE3C2rzp5mv0fIGGPipkip8E+ePY5QDrhx4tM+pEJHWlBnEDoZbT3dW2Y6Tqfdz7RKdu
2Jn7iLUrx+w7GXS+/0FrBH7guekL3MTi/rfqMu36MdaCnoW2r5hpvqlDedh1Y82DUquIU5VSCLSY
1jmhVRo7CYht9KH23dfK9pi988WX4LjLs14bgKvCYzJlPDciKdECUx4cPfZN6UeDDmxuUUcGg3B2
17jkpoYQselft3y5AzAFJ4aFaIk0qalyDVOQ2hU4JccSHS85XrJubh+k9IHHK++uhYw9eJlR9VD0
WbKbiKns0JJkgKCYEcTHMn5uxx4E4FspoEhBSr1TNIWj9w631Q2pViAXC74BpuHuIPgwdzSLaOhU
zUMp6lojUM3ESXLVsbWffQgQC5wDiaFinIFmcsMqX+VO9Ak3UTK/glJqWO1G7Tah+yjKfNsaVr7r
0tvPnwVnD+YUCL6J+AzFSpqCar0RSLqyU/m+ikCJPcleUeqb8J+DYGVdlSFHgVZ8DVtN5LXtYlnr
VX00gxYtsPWRgSd1zibScUPp0wj87z3rb0ttH9PxxpTXgsnLG0dXAbMhyJxg/S/Ss21foERid2bQ
qH4PmksjfOqgQNc+Zd3vrH40XwfQZRcD3U5zH9gbkFvjsNI+P982wlE7+wQhUCLow2ZD0puBUbmy
tFHSV2BPkTy9tZobCo7w6+fr8u47H7BwsFVLngpJmswAz1/D7StINpnVCCyJVa492C9BvVhaFIgQ
ByLKROJWCM76opniJtfMYIjRVFm9xii9GTfyBCy3VjZ7ZCcogBeml4W3aftwfZyLC3tiW5hVaPtQ
sNOqZmCb26R6KMPHCCrwK87j+4QKawdkh4pjAtJEdHbPs31yuwPCoBc8U+mjJhHskDoLtcSLzLAD
D0LBae3ZVEYhualVYDqSBny9tzWXh7ekiqraoeiEDncD4cmvGoI1b5JtQ1UGRZbijuYD2By6coRW
kY3/c+QVJENfRpfERbhrUkost5qyyYJYBrC8Xhf15h+0JieVC7beMneTQWYvlt7n71o8Sr/Kac4G
4BRM5paqOW53vZ9M4wDCEKndaFqFNKGcABPoSoU2/1IIzrt92mS/molDmwiMHyArVUPIJGUMQCQj
Toe3nrRh7xWJ0aFNU5Vzt6AqunXKpjYLNzXy8p2aQ4sXmV5KDznovMARhgKp7o7QEbQeBobY/Q8o
ylVsgn5ABgMI8PGD5T0vnCEP9eJugq97a3mbgUQebRvHVM6y2q1YmHtgHutBL9ha2QCKrEY6TkSN
IB6FDBv3DMxN6vX61H8YRsxzl+cdii+topT2Vpp0LfqV2xU8Dmn1st4kpQZ+zTEvO/Vl5Fp2HEMg
1FZy/cLJA/oH1UFc7H8LTwqvB3PQxiIuoW+pZiiXJpIRtEnROVa7cncLN+hfdmbucwvCNwD5C3bA
ORNOE8Rij2Ue2jd0tC1XzQfdq9M8AcNJz7bM5ta+VGpPktk/ZBX7j3WoHOANM1dEhTOfjnkaRrVJ
j93R/kC19/qpFnzl92+HRASeyIjW5oTZ+XmjsZKGaj7RY5aNPjObfaI3bo/iVl49K3xbGv8MQXhh
T/CW9hBZtSnBnok9qkkpOv9KZ7VNSLhwL6wIMU9ZcbmQZBnN6saAFbJvJ27fG01z6OxqR9MVzzj/
thOf9Zc1vEQ0ZM9BWyyWyGdOpBHyGvTItIm4ZR4NrjrIk3d9pcScxl9mwJaCFyNgfYCVni9VVZZ5
g7Zfeqz1cqORnQTooOIyq99OyEmPWeahC93jdC25ITj+C7vzz09cclXFqqQaWDIjv7O7bZPzjV09
tNXaABen8WR8wjHTs1RWynoWAx6c8alfeTcuOQs0Hvzv7M0H4WQUko3Ls5tnT+HIU0q/SESA/1vj
1Fm0AgDkrBoFORwiHKe+0mk96BIOq11te4U7Rq4hzPln8eRfK3JiRTxEth6jxypCN6f8aoSV2yhw
0xnxy/EPV1+ub7vFo2RbqNcgeQIM6+wcT+eNcLhZMAsfkYTWHVUHwaCaJsRTWES30CQHeXyVrikn
LE0jCDBnhwvqBLxcz41GRShjmyXpUdb+NNAHR+4c3RTB9ZEtGgH3H9J2aHu+6CUMMdy8sor0OGjy
XaeTu6jR7wbQGlw3szSB0OqDDB2A03iICovV5Xk3KmmdHs1xk7JfpnYsIg/kkV661vO1PKD/WhK8
Xt+hIURSICmNfbcHVR5ek9eHsmgAUL5ZVwgRvngVRb06tFUDAzXJfWvYkhFdN9HK5l5yNyhH/a8R
4QgZGShaSFumxwqdMqlfRgez2E5rScHFoeBKRfZxfqwSYVVUAJanlPRYfOaTGtFh4ca4za/P19JQ
EKTPjVd4/QHNer6N06kMwTCtp0cW+xpaLUPXxjNc8a9bEV+93+7g1IxwRAkCLG6qSXYkDA3mSDL1
LpvkH/JYouY5hUYIsfM885Chiv0hbNFj1phoudek1iEN1BjLsXJVcyy2eKNKfsMMEG8kQ+R16tS5
+tBBa25Up+frX720ACcfLb5SmVxVQGpibvruKNdbdfJlY+VeXoptZki6jr2K5/BFAbijNOpYgyKu
cdO2L7WW3Cu8c/A4hVzmn15lKwuxOCTgFG08XZCjFDs+ahKVZSv39JjbDfW6Ric3KgPxjM2ovr0+
e0t35Swz97cpYckZ0+hAaUuP3Df9Nf675XEAFgcEjQVGL+HCn7K+ldk8bxl65VEPcONqcu1+xf0u
Hg6UaP62Ilz3TB2jKdNghSuopabVQR8z125/gZzl6fpkLY4H2wCdF7hUcI+dH0MOsH41glbj2CS/
dDOYoqDP/s1gAN6aazNoUBBhKUbW1mPWIARE9+/Ya445ob3ZDlbD56WnyKwq+LcdwW1pNk8lZUIs
lreqr1foMZTQtSaNLgfLDoTYXFsGNWa8MoGLoSdQ4sA0m8CJXDQYjSjRQGoQwdOoV26c3SOnvAVl
19D10L9I3Dj8VCLTtTg6X68v3eI+x7sE+EWABpDAPV+6qlTooPYIBDJK3Tr8ssu17onFzXFiYf75
SXyDLJbGYo7H3RC+9MMByWGnb1+vj2LREc0FXDRj6oYq8knGiWH0BsUTziq2JHFDNPrKvs03FAJq
a6ihpXDju1j8H1vCjPG+SwG0gK20Al64BN+gdg9IlqmxjaKvAYcWl2dOawKPiYqHmI+KjSlB4wlC
KCsiBMylxUNZZivZPFHJ8/t6w6+eu+gQraGUcb5C5jD3CTKaHlEntC3uIJfHk8NmsH5Jit+Ur9oT
iO5I9ob+cgrpP646YNgaBq/qUydVis31tVya35kVFNCzuRlGfDC3UjONQ5anx44UfpEHCmAdI/jy
rBzoKXslgFjanGihhxrU3N2OZNH50MsQKd6EIHbM9iXJndq+zaFScn1ASy5lPtizkja4e8XX6yjb
VThAw+PYNtKB0hz0MJlfMeKkncwwLBD2541T6tJap/jS5gGIAygOQF7RVSMEeo2RNnJNkL4hffFU
YM36Id1fH9viYp2YENxl2mpGK4FZ9IjknmFqT7J+S1W2KerWHUx1ZbHWjAknL5/bayVdn9NRm7SH
YiOYdliyibTh2GnWirEll3I6eYLbktpBhuo2jKXVeK9nk2ckmpP1uW+Gdzwr/ExZDTMXN6OKPgiE
UjNLlBBz5HOXqVLx9Jhz5DmcAtm91uXgcYXge6wAC2kUDCTjVl6A7rSV0QVOZQ7117FUPrS8MWsn
iWtAUBGGtp85M/lDPqYJ9fV+TDZz6hUSR6z/E9kMkBCTh+Q5HswkdIw2DR/aTLZCHG4kHW+lNBtW
QsXlsdl41aBsBDpFIeSRrSFNWyi/Ae+H/JDsRM0O7CwrJ23RCHqtgOjEX+iSPD/NYYTa74h03lEK
U0eZtuhhdIj26/qWXzxVKAB9i4TDd4q7UMoKvDhSPAJ7aA0loGf1ywFg/OtW5vkQU17w95gtC30x
UBs8Hwq1ppZZ0FY6omGi7dGkAhDdYRXGszgW4IpNE+Bbggvg3Eo88IKbJtwf2Aptt32+PobF5Zh7
bVCiAS+oCAuhFvjruYXfrtsvKb0zY+Y08et1G4sjOLEhOHCiQYe6SPBi5hDw3IdlITl1YnHvuhWR
b+uvKxJv2RnshCK/mBqcGikEiHF+M0+bMXPerdvR6SIAV3fI0Wfpo74jOXVJu9Vfrlte8nmApaHM
iAcPWOuEFRpGMBkYmYELKslHn0cteCbMAtrs3VTeSD05KnqxJkG/tG6nNuefn0RscksKyhsNe6/o
NxA7uAUViM/ZsDKpy0OD0JuOtDgqDaJLSDhnfW+mx1hTPegoezXVPIUUD3ZLnJyt1DJEpML3EgKp
puM6xGa/gEJBx77TqqjDXoekbHcXQ4jowAqwmRxaY9u87+zn6yu3NIvIJKNSPHedQUj5fBbNoUCt
u0HSoC4fMkNBShTUFLT0r1tZmkSohAIbB1g54iXBSpWohZ53EtZKHz30Xo8c3HP2TUfyY1UW/8K/
zh1jIBIG8gDFkvMhoSKHp+SkQuueguuv3jaQG2/XGhAWR3RiRIhaJMMIkW1REC6Vg0s7AD+TzaQO
bhhantoG16dvcZE0wMMA0J4PtrAHy7GgXR1jD3aEOWUfzCW9bg2dsGZkHvHJeaKlnfakgJEU5Ts6
hVv0rwMslqycpzUzwivcVjOUMSUc26Z1hnibSrdrUp5rFoRLqcunkUdsTikBUFR1YLSHpG9irsAJ
Z5cmXn2QaPp7TcTE1RjpQ6TWmC5L524HSj02/Ysa2RxgIWmFKgK8z/mC6H2ol6E5HxpqOKb9QWnq
FSBO+xd7y4DCwdyVOLOtnluRi7qxVQnj0MlXwW6jpAVNwb86kidGhCWpkqwNrcxKjwkHK4kOdDpY
x9fKIUvBCNpW/h6JJlQL0irp63j21JZ8qH9l4Y2c+WvQi0UbJriOZiL9WUbqfLYoYAgWz0MEv/Gb
2n4V6raPj7W2svJrVgQPJo9WEqP3FE5Zvi08dKojnH7ouhWvsmwFvXEz8/rcaXs+FtbhBatQmh25
XuyU+JA2NgRUt3b56/oOmxf34qRAYvtvO8I+jqwE0hUVeu6AcbAV2yUVxxNldCxI6SXqR9YRdzXg
WhubEGOXLSrdTZojF/6T2i/tnQkeErCfXB+YCHH7vqyR0EdQAJjbDKw9n0FAcHBdYi6OxfQwWcpu
UEEOzPdZ46oN3ivE4dqfanquJ0DPVM2/bn3JzaFxGfc2ENoz5d25cW0q8Eq3B8ARIIwM+lh2ayav
100sJvzmnmEFKReQfohdlEZKZG5TVP0qLYxdhWRbLRnvzA4cMtmjOt634BktgOnU+T/shpqnVkFp
CfmA+V8Q0J6PDtIuKrpk4Pz+h7Tv2o1jB7b9ogY6h9dOkxUt29JLQ7albnbO6evvovY99gzNM4R1
YMAG9gamushiFVlhrbV6ltCv2rhGvu9lD+Xt9+tKckwFlJcK8nIQhbErxjxXAF8s89xgJBSd10j9
6UMT5tm2FGXk+HKgiQ0qWt1iGWCbVarTRmnzo61LT7PevY6TtSuXeF/hOSqwTI5tQKc/sui3nMXy
WK4akN72+dHq9wYJoFUyCnwU5wJ0IYLZILXJjKWyoM7YIAAWBOh7qpbetXl2DzidrQOymuv7xAm4
aGAH3LlO647oVbnUqdC0pqt02KKcfFvRMmuLypocP3UhgNEot/NOm3vcG1cJF8agUZdNXOzsu7hK
QrPtNv+Kt/2fjVOoB/DfoF7AghXXbW8oOeisjlNsvkmqcQfacMH1nmt0lHUAA3eA02JvKbOzWtK8
QKd+8MpfdX+InW1cC6503J1Bmx6Qn0DIhf6hy52ZOzkCoQYcfImBl9E2wmT+98sWQtQfCfQLzux5
lWMnakiOs5OYLmo3mOD4zIk5k0BP1JkE5Oa1YlkhwVTvG7Tv5O0vFFM/IQRVIQDO6ChBwYwvhRip
pVRxjnhRWIf6x+DsIkFM4O3EuQBGC3OqFz0rIUCrXEywTpngDPKOCOpamNJB5UkGjuGlAnIrjzrK
xFBAHmtXN2IMUjrbXLVcC3Cu+nSvLPKjoSbb60efZ8XnYpmTOS99PpV1mR+T6CR3b5KO/DfGMmNR
mYkX7/Bu/KMfE1NnpKBSU4V+aW6TY1Sqktf3U+4DyesuN27zRbldiPNSTrqJYnokgi+nP8/clC7E
M9fkWBkHXa0hvo1u1/wLhjZAQzEALmgxKq+LBLkG/qqioICMDco2HxhcZyZPxi7Jaw3SQIKToMlW
Bc97vi8NEWwnV46qUQkf/NKM1eOlrCS6g91Dj8U67I1qX+Z7UIFctxFq2n+tHcC40MLzkahhtk6y
9LSNV4RxiIime2giLFWLRDDbkydWB+QxiND1AfEns76hw/vWLkVjp/wF+60KC1KZWQ4mpG2E1qyk
rS/gU1mb0PmUM8KQH248eMciHc2c5RpNhE075sfefrJj24c7mupG4DC4DolmBNE3ixHsD/qeMxtT
FqmNpB5LpklS6RcNiiFSavwj/tVHIEV0wy3YwglFqu5SlaUv1UqpIaVTTB+bD7j7RgGu9uirisDM
eAohFKGGA1xdysZ+KQrN1qVV9Ep+dOoK/DdWLnvIfy+CZeNZGoW2gBxwoPzVliStqjGilRt+iKAL
W4ueKQpD7siiqjfP0vB6wbFErQMN3Ezkrsferoxcg0Wj32eTTa6tecQSvDO5yiA1/FGNoNfsyyXL
lartY1XFycQ1ZPwKMDK7E7gy3mUU2HX/I4LFTli03Ex6FbtSgEy3TbfLeDLjjSJboBwS5TJ5FqDR
zgvM02G+RGbV0UjWrMZYHLsmDvHwomnn666MKwF5Uuy9ir4wm3lW5qqEN3OCu4gmZa4EeMHyE811
mAf9I4F5+hf1OBvax/O4e+2yYl8O73L+FFu5IHBzA+q5IOZxlcQWAUYCVEGzYxTvMXGq3RtPyDMv
Y6gD22z6xA3rXB5j0OmgOVNLr3F06WgfRwuYAsHLh3dogEmJeQNAouGEMttjZ8MyZCYeV2qkbaTW
dLMOJCP9S1SJAHW4kgDLgW5/nE8MUV6enKaoWmtQ4KI1+WvV3DnIKhANNbBCRBTDO6I6WivwutLQ
S8a2rCVOHwE9Zf54L3ZE28EYMmFY45n1uRDm4MALZHXaw6nFpoGswR6ABp/YfWAsK7SuihePRdU8
izapPkTjMELCVHSYDUKDiPEmG4K3CHetzoQwcVOLFclUC6yVTgrfGd7pAQXSiH/dB4ikMFfeSR/j
rCOQUpeYEsxH2/JmuwFfGmBNBMGGrjt7cwIUHbyng6lEJF0uV61Z9BIInPDP43fzPX8s18zdSuDn
aL+Jik08Nw3obUCUoP0Jb1Jmf3IZlAzlmhZHpwXE8lq2068uBp5OksjS/VKWr6M5iGCkuWcINg1O
HvStYwjqUjslnsBdnmcFQmmE0ufstVnnauXom9Pb9S3jSTJMZOoVdJniPsVsGZESqanKvDgqxrGr
S79O7gEO7EqtYDiOZxpo7aKwAaDWACf6pUbz1NajE5fFcQiixvvRihBeRL/PrFhdjpLdFtBDtg5D
dUTbdTzeXV8qnsmdq8CcIcxpzWUNWlqay5mnQ/ZaTQf06HqD9obSAKYn99fl8VwPgALQMAl2IvDH
M/FOQUmoBKpjgTO7AKBHd4dP9PbhNkhTpeiMwU2ECQpq13ZzDGK+Y9ZEmPJrgtL8Tp5bwBZblVdk
IqI6bmBF4w9twUGnPzzepREUK26edVFBXtTddUVyX6FEEMuYbE1NyZ3zH3H5PpFQiVbB1vGs/Fww
s5TtGKlK0UFwl7SY+AMNNhnDqLjPRY3BPDMEHiFNblPEVxbepyeGUS4OzFwaNla1j4bNZ0qeFPLw
twjG0gu5XucO81THj8Ui3jLsx/j9uumJ1GBMHZg9aTwD+PsI6pUpDXJysubN/00E43jMPImcFvC4
dKUwJ4GV0ivBAeJrQbtjkCmnmFqX5qYZKQC72r44qlq8hniGgS5Ps96NRYmD68rwXAPeiUgXIFKg
9MncEtK4rJVyhCR77oEJ0SgjHnIGOoqddpZBqxL3pyEym+3a9MrLOqqiwj5X0z/y2XagOgdjigGq
9aMpv2C/ouzpc/tlA0wQxxdOgz27fSzltI6JI2TXnl2BbXn1dNFoAPecnglhzqlkTwjBll0cSTxt
4nj2p/Ge2OpdPX3iPoTerN/aMFf8PHJkcykMeCIAhmICDZkXqxNcuXkXB+C8ov8bcCK4DLMyMgAV
NUZUHLVEBq71qbNbt5QlNxDcungJOMQIWg6V8Sz+KyVWgqKlk7QPXSTVBftn8mh/GZOTMCLxNDqX
xARxoze70h51RECwPiTlU9S86/kY9l3k1qPoFUb3mr3hWZQa0EDjOXBemdM7oeMbLE0Qlr1XAKjD
qMVB8+/swVsiN38xhSyfvDN0Lo9RbizISJQUJqGtw9EazRkEXJVnl6Zr9kmwYHwAHcXzZnLegGsW
JpO67wfju6POXpOZAs/FXWhkOCgCJOhyWd4rORqB1gZmpuMg76dEC4cu8qzy0BuP0aTvrvsujiw8
DOi8EoW4/6vpEoQUi43JVXKUase8bRbZdLUYnA/ShIEsqysqcK5VucBhsmQYNPul0ZZ4eg0ArAyL
7WMUVk/AXkGOGG7xoq8AEwFW+Oy4jXq71E3gaOROSU+5NAJ88GWekFFWvinVEPTJu1aKoHY4bgcf
QxO9sgWYcLb5ypwcaTDGmhxVpw/L0OgA/QHwpaYSPPX4cmg2CSECIZy5/5SGkcilOhDMa6RNiKmb
ztV1MgeYx5q2GHNrBJ6BmixzhECaJtM/uOBjWukyAEoAYaX0TVjkAZPqaxaV/jAb/0hM8N9Wnklh
nDaYRYmlpZCiYfK5bMOEhKWZC6yUczqR70NmEd1LmHpkiziANusSvZ3IEYjuG0u9K2ppF5HP7M+Z
EHpUzp7idVHieW+PKKJgNjT9EmlvwIPUBGGBawR00fDaRzqGzS5ngGesFQuajKq2z+TgbV0AaZUJ
kosfr4O/9v5MDOM+yWIs6hrN5BhniZcp+8y8Jbq0qY3Fm3r9EYB2rhrfK+XTIu+czvScbvajpvN1
9abHY7oNnPlopa9AHLHsbattcZaPUtbtqgnQssqtsUP3bDDUUhB1J1t0c+P5JDSSYoRPQ6OIzU4/
jurUVImikSPA2Frp0Oyy5/Gt/kQXGU79bylsyrIAXfTY65CCKyjudl4GqLWh1wWZCq4uyFOguxOj
MDKb5p0LBVVmKqXUvAgFnnX14ruoB3rQl3935AgX6KJGjhjtF9TwzqxXmS1p6AeUAA20U9/ldvyr
7Ynqr1EhbYx4QQa7Rhi5LpN3LM9lMidmTaQp7wYoh5DhmcXrrOzJIIgVvAODaXqMUCFvaWDU51Iv
o5+BFZOT9IjiD+C/Tp31o7I2cXhdE53nLDGvhAiAPBwSpYwqSprXalxATBPom/EobYG1UPrRDnBB
HtDWgQHnWq7iVl7uFmESZsHz07fW0/ZPY2Bs47vW61R32lkbgN24rZftMv9r6ZZeusl345vgW6Ex
e7bPP5VJsY7LkETEStIjKXEX6n4k2ua6AF6TmHYugXnQSPPY5WqExdDMbIN6XGjOwNOUv+RqE8zA
JrPTfWtQcGrLAiafaMCdhbD9CCln4j+mxs9MOZqyuNQHKKgC3xlwaMPqdi9ovwTzxO34Gn3vX+cb
0Mon90j5XdecbwUAJEbrGAcNEnxFo5zmFTBeGrD85nlZ+4mlGIJjwwIu/qcguvNthDIMojhMzDSj
skHAbgEuJoVG+hJNJLDMdFsPbgZsI+KCb8VFQbBc/H7OH/RpixqkCeovTHjGAHhahEUPnpdCVuH3
BzGHzClAsxnHmGi2wG7fYu4BFFWzanl6hNzTLAjmfPUpdAVOGmBnTcZVGUlSyAB+hnl1i1dHmb+q
iZtF3xPAlA8n7VT+mNXK1cZQHdNwPikP8hLGyl2FjA3YFq/vOFfzs29hzn2Tgk2tAn7UEQzk1vpz
koD9VG0r060zUfWaN+uCqUcDLTvI6tJr4KUry0H+4BgTpuwj+b4EkmSf9G6mnKRmHy1WGMXEjXrf
csA9HcwU1g8sE9MoyMRyr97nH8HaXk1QDVAwUo4X/HQY4bW8tTvFLqnc+Ev/7sy+8pK6CwYevnRf
RLN/vIBxLpyxswT9L3qhYfh/iQt/Nl9QsvKEHFbUO/3lH5E9p9C5WGT2suiQdmnmFRq2uxwXX1Xd
d+V+Kn7I2nEcX9Ha8YkIhTkU9JoCPxnoH9SpnLkrY61LB3SZODz9viGoTKLrk1TI+4g6E3gZVJAw
amA1QtIWzwLtUlKc1pGEFrz0WGajVyYPjWJ5tJoXAerNGTHEAS+NR+LD9SPCG/ABFD3AZihSOxKb
jN0WWpZaRYJx17l2wmbNvTUPo/bX1LrKMUudk7M+Adlunwquyixm4H9uEjcZND7jnoZqyKW6ipzU
Wj6p6dFRf6bqjEJiFRgGcafqUCax3yY6erkWtwcdbb6urkm6Ld5YgkwE7/4BK/r9EYyzmqOSpJ0B
AAHZ+oaOO28CTAFGPnfpP6KdfmgLE0KbGjpFFezxpbbaXBg2+DQzaOvbfbi+9rkbjx75aeMsCt4H
vDiHkgJGQdAX55hs3UeZzUICgQCeOsR4A7HcBGas1BK4VvrB7Dm0MGuOITskMTCHdqlQl01rgZgC
szEC0GsmTaC9VslxAKSgqBjM8+Lnohi/ggY41GlriJq86qtyzB9rdI26nzgG50KY06dXyZplE4RY
qv8yTKA4dkcvXV0VGMBoR7u/Lo67euC4kgG9pII9mpFmpZWd2jGkRZa8W3RafnbBijorQOgA4m8n
MHOeZ7YcNImgaI+jzr6GLADb0x4hOM1JI17ZRCcnz9+jNhIFf95WgdsEXMaoqsI/M1YBJuPYyWTg
jfRauzUUEJwUh7XfgItcSQ4gJYib0iXmjep8Bb9QO4W5bG670UvWL7Ei6lniHQMbmKRoNsY/IKu5
tNC5muQW6FfAPNPqbGdbfRqQuFMEh40Xj3DI0EELJGdMXTAepKxWbalnPT2uY7RJcikoCdr1k84H
wbzbl/uuGe9TqxYEet6GYthHBeID7hX461I3QOFg+ANFkGMy2h7QHizQzApDLW8Bz4UwoU9RKl2Z
0EN/XNv7ev2qJ6vg0Kk8czmXwGxRtCJhY1RYvMS5rczBjzCobxTVXgaoRGmtbhHTZ3UxSPukuE2z
k4Qba2a4aZNR7vQJI266i1d+MOUEbZzWTToFcb6GurbpFLdU2m2vhhYRzcuLvprZ8mxpJQxP0y3P
jksFzncbhBsvJPcAaS1YIf4+g6AdeKJoZVep9Z3dPgASYWSVgyAJJAD0KxFXQkoxV8Lr3oi70WiW
R9UEtwAMNFxKAUeEOmYRpCStjUZz4gF/+7oErh5nEpiNljplneceS1YpaFSdTM8GCHcpak/iS7HQ
A4c8LGWFvNRjiPW8GDqcCmu2/BGlH5rDmpfNdV14vhsEAb+lMLoUJGoSgA8A62g9qZHhO9Mbin5j
m+MyCvDe+N84uj9uDmCIB9sXOmKQxWesrZqWWS8cYIWQ8gb5vGLOTgNQNtGpF3/G2NBWhfS1iolC
g1GMtFFWdtH8HxTlghuDMz2pigjZlX4ve3HAsMFvKYw+UHUFFd4KYxvqIB/AlwjyGCner53ovc9z
zTTFCH4JzCmj5/fSHCwza3srwkblJoE7qbzG8Iz8O0Y1aj0LlDFAhvS6aXA9w5lEajpnx5WUViwl
BAepq0Y/UtVwcZrYtcd4W/XJtzYSlVq4pmigs4ySaWD6id2xKiuabIWGWdk6mF5uje1sdruyBG9D
k8fEn2BPIJhKRY8V+sN/beKZYGYTEyBhzqREnDfpiPlwUvU3DFp9xh7BcaujhY7iFKrMaqJpLloj
oOVGjrZBR2iGLEpnCm5i3C0DchhquPB+JjsCE0cAjSY9fAYKoO6gpbv5mzMCyFuvNk42CC7NLAcF
Pcwg4UC5hgJi0PnmS5X0Mhq7XoIftGviJsq6BV6lg5fWiIo4yF4rLznJ+8INhjzfWGZgNQ/XDZRz
+Ch7OXh8URAD3zTz2EtiTVKMPM+Qm0L6HYj435sEMNvVZHlRXAkuKVxhSLZiAgtJa9lmgpc1tHOe
SYB8meSlBK9ZPnpVX2hgmydZgAupCLiJK89GezIF/UC1nD0NmW1MxtQDAmHWMOA6Kvti6TwZHNcq
SX5eX0jOAUCnNWgEwOGDuMlmlIvGVmsZhw/lckwPxPmMtBKG4329jlKB0YhEMU6lW6o0kQCdc1Qi
ZADI4Cpz6rYg57iuES8xC8uEL6GQukCeZc70FJN6QXkBs7XmA1gqvMrPvmQ72Y1uq2PtjaGxl7xq
J+2ui+WcvwupjJPGtSCVCpnepLzEs9w3a5P51yXQM8X4KjBHoWhCYe5QYWQkSDnYXgYLc5rtNAJ+
RgajUjI9X5fBCTUIaZgO1h28sxz2NZyAW8aqDUxO6k0yg4bXOshxFqwVCD2UoCLFM2UTk96vC+UZ
BjpDdEA+YGIededLZ7JMeVpVmo17KOaysvYlRx5fEu0PJ8SguIUJNGRpMDDBNuMWZmulPR5Qxz7u
vMxRQzl+MPaJ5cnSkxD9lmcM6PiFswDyEcgkmOdjsQwm6BUgrCq/Fo4RkhctjdwpLTw09H1i8TAF
hI55isP6F8pbXbcy4EWgV1ppbhxJ8gZNWIVXt4uI0Zur1Zko5rEmraBF0GscYIKmALl/maaHxb5t
kSdpalFg5hk7Bk/gbJHVQvGCcfDDWA95MUEtJ34YweNbVLogKvPylAhdFO3TRvoHA/GXZpdmU2JN
GmIIpojd2Glw513QT7N4GVhsSLduSPHLQPLbkT8xE0uxFvGU120M97IGr0lmNsUphodrEMw/j42H
J/11q+CFEDDTwKHD+ED3QY/c2QUOtfskRUYNuFhL/iUfZtBzVXuSOgERlcF5h/dcEuNtx4QsA9io
gOzWt6CDISY4kKNZ9WwjlwUOUCSKcYAg70rnqgIOSZO818X72L7YuqCpib9ucOQ4ukjOm8zBbc3C
ySsL2sh66lVS4aFBtqzikAyCcMHXBU1j9EWMiV/Wvps6X9saukxzMFZbyhEiSEzzVfkjgVHF1uq4
02FpR3vxfqBnKDp8ZroFHUl/RDAX22gdQCtM4ZMi9Tmp3XZ8XUVBT7ROjM8BlEqZAMsQ2AH1Tg8N
UN5tr58UnlMDQB0FKQeR8V9lA7NeEmchQPsAq0Q71GB0OmXRbrLvf12Xw3No53KY7Wi1DKzDJeSM
IBIAvqqUFpt/lwBQbCRYHGRH4dYuz7wdGU5lzUDOahUf/TCL9vX67380abIXkHMBzAXOqSdJjTIK
qwDec60L1KCqPBTo4q21Pk7kfS13KcrvxRpMY+3V38BEZq4g5ntZCsdN92m8q33gC0siABCejQB4
GmOjuO+hmYxRfFmkvu1sfJdlA5FWepvje2EzLm/7UM1CAQ0gI4i1jJubGm22RstB7APlbo2xA90Q
nFdewRk3rz8iGDWiWC2cSgLpU1+k21g9LenkmbOPTv3bKEX3uRbJroKmx7n50re22zxmlQ8ask2l
ZL6WPBjk0NaivhberYn2tMCs0AWAx9alTS1aPWbjgG+Kreqkmo/J8ktJm4Naajetpu9A2CJqU6da
/mVkaG+h7x46a8YsdC6v6ghAR+BFVHeK0oS19WugGeniYBZP1w2a138GKjU6B4i+PVgPcwOoQQ5V
1SrQs+yTuS+P8tY+aX4fGodxq/rGfeYVgflITv3t+gMwhb7ughTMl9DW03u6X4TWRnbF1MhcS/vz
UWz9fZYK0Kpn+KhIxSHS0y2u3d7o6Fsi25ts6fweIJT6cJoX3bMJuS+7+c7u7W/o9A2vrw+vFeB8
fdgqCCojfdTpCCHSbbGVttlNsY9C5Vu0Be7kMd0MOxFVMt1cdvOx6xjIxFQ70JIZJ6lHWa3ONGYN
mGZNJledv401YMMF2QOeVZ+LYeJWAUtXpQRLPI+PauORKkAQzrbwT71AEq8qraO4AWhp5O1wT6K+
6/wi1uqjllqoYQ6N/ugY7S8n7g96bvTuSr7YoErNghJtDVFr+UprCmIbzzHiaY+HCF50CqLCpfBu
kAq1AcbvMdM20Wp5TZ+EcyXqSuedWLRmo5UBjZBIUTKrGWuLZjQpevrgKlwzbSR0Y4KF1MGIRD3q
P5NOEpSquAJRrwVw9wcTKuOUkJnq+9nEmiY7e2eQsPDa+1KURuCu3ZkQZu0UdYoB1KyjaxC1mhEw
hI3zotqCE8Y76xg1/K0JYx1rMqIB2zTIMXQFW/8BzcAepfOfZvzoUHdWVtOfXoLcL9zsoG3SGh1q
ut8f5bfuvrxbD8p3LUx3uofX4h3QEDbK/NSTvS1qPdHohlz7FiayOXKLx46Db3ESPz4kvxLP+G6E
6JpCJTwPor12VEIEtjKcjkl/mDfoKcru9EPxPAfVbfSzuO1vsjBz5ycHzQb+dSfHvdWcLxR1Fmcn
dExWOUpiWBPcWwBUWPiDIAaqXbAQr0DSe18/O71rw6C9ZUd2s3Qz/eoDAjrZrSV4FIgMm4lHlrqo
ZKWGXSBFlX8lfrpLBENFPA/7R1vE2UttJbnuE7BQwaz94WSG7UmwnNctGjW4y98nRl7JhoStloMg
9q5v1fXlwbzA5W+XejRVBt0p3Cp/Vv7qyb5onvX6qQdj96UIR8oiXPDw+aZ5kIv9ZG4V++66FqIV
ov//zN4kcx2mnLYjS+MeZ9TtFBFrhGid/vIqUYIKDl2n3B014IKCPeFXBvQe5Deu68IrfANw/X8c
GHzVpTIKwl482hDlR9WN6r2j0fY59bMbNfgSH6Yn0rhvwGhUw+xOPSx4TW+y7+NTvhVN7YrWlHEw
qRzpeoaWkONqn6oZt7REdDmndvu/uzBcHi4VXRU5bpsB4UBHv7XmZr7ytd+ggnkLymXrttxcX1eR
GTKOYAKbmtbmCNzlMZy/DYJ6Brd6c7ZrbPJBA8FoG1Nl+l/LjeTNj9kmRyZqcVWvfsTjjmzb+maq
TovoqsDNzZ9LZtyDmrTVojRQrHJr38Ffx3R046363O2a3bRxbjDKNoEwTmCndL2u7N5HK/nZmdPH
BKOhEcx0BTay7VYk7Ax39MvlXbMfk0FgLCJpjBNprFmSAPhMjq2Pqc3v4zbbxZ7iJcH/yUjYboc5
kfSZqNSRSH6T1GGm5UFjCuIFVxewh2AGCIU+jFFc2n1uDU6NxBt0QehO9ugm04Jk9opvy0EEm8Y3
yzNZjHG0SZmYcYp1kyV0osyq66yqO8/WZnTQLtMuIEn5rlRukhf3ZLDQCJ1vTNvY2GYxun0magDn
+pSzr2GijT2rSb/YCAUWGVNvna0HvdaE3db0V/6yzDMpjK1Y+jJFMrXM6JT7a2ht5VA72kdcN0g4
hqKBdm5kOJPGxB570WYT2WJEf+IWmPnYWZNfW5+51J4JYcJPNWWKM8v0jJdKsDRPSyEJLF+0NUzU
GXSjbwoHEpzypZgOlSzquOA/2850YAIKppASYxogQdK+poMeROluSYewyAL0kpBprySjX4HywUbG
8PqpFh04JtBUuZnKHTWI4p3si00dKAfpSUfmZ3ddzv9y2j56HGl7LesTWzK3sxMP6EZVM+D/loNh
qh4ZsoF49VyUim/L1WLgQZctkwvy5+k+VWwQCjertYJqptLq7aAqJdlEZWFiGrYnCIdOqYmg1KjC
f5+QP9/JnJBkRJUXWQp4oCjUZ9zH29oNYvVungQrwr0aA8eEMpZgXIgtOZnKqpoanSdqs8jDhA3I
vcNoavxRehMsPffQn0liHJ08Es2Olxjd2l3upSbGZhwQy3+ZH3pMMj7pIKgw4dFAtqUpj9dFc3UE
ybah46kOsFTGro3OyaVSK0DZqBYuSTXFHW0nMCNtj30W3de5O3cmjDFlbZWrcZgxtZKQ9WWZYm1n
lTMtryWy14wYlVrAbxbaSytKCHPPEPhywW2LMjYm8C+DFthPWyMp0CbcRz8cZEfJdLuox3gK2/g2
RTcRmlKuLytX0zOB9IPO7he5oUhRMkLg0k0boB2jX+lmBhpOoqCKZBh+su6vC6Q+9K9DYWPMAs0+
mLNi93FtwPyB1h4c3vdUK/eL0n01FcwDXZfCDRfgVdV0YBxTUL5LtSoCYj177tJjaIFTb96A8yrV
3ViEY8itxKJZg24YJu1B8n0pZ0K/4GJV0KYEosGKyUX1Z0U2i5S7SnuHwVS3atBKK+pJ/UB5YxcR
1DOwDwy+ogTHqEeGpBpBmEIn+ObjsjX3yWY6xS/TgzW5w31xb+4QhX+okrse6m15v4QV0r/DYzO4
7RNS7xvRa4rrks8/iFmHfkrtLKYftHhW6ARZYHnVpj2kYfakh9mt9pzer8JQR/3ntVVggmmSL9oU
RRAqQ//07kfkt4G0WT3l+LO4Ez1seBZ1riHjfywg3Vit9LHkZfiG4TK3DK7b7AdB4DV9mMO/drpB
yAQRKDbdOGBpvnE674hM60G9ax+abe0NWzihUNlHz/Gu3Q87+dv1T+Db85lhse6gAHOsOeAT8p3h
65ts37utG+HVK3oC8Nz52XKyD7moVaMicyAIMD5tf1/Xe+BggzDs63WFeN7mXAwTr9BYuILtDO4N
iXLZ1TxRu6kmMAv2LjLGa2ubJfTQbpvtEMwowkRe/azvXeumutF3cbDu5432aHhTuPhkk5euHpQ/
0nC9Wfz5JjlO3/DvXnWzH8m29AzBzYA344Umw9+egh1zSdc0QQ4T37eUX1s0/p10r05ckoNyySM3
pS9bPyLnYOKZcn3huffQc8GMi5q72CyAowUX5U2e7KaeddBd2y92qmsLDg4vhp2LYpzPWo5NUdTU
lgJj194hLRDQjKdAIZEpMd4m1nsNXEuQcpp/3WW72e3cMRhhU2+g2dg5t4Ug1yHSinE4o9IvDUkg
r/fNwAkHn+olYoUQHUPG5ehybRNnhJBVcaWbdZ9BxvV1+2hoveLV2GYlA7g/UAPTyBjfRFa6Bly6
V+3VwPSNr/WtvBtGbzyVN/PXCu57+PUKCpjrX8DVEUOdtCyLtiWNMQ9nJXJqrYjRTnuPmVhnfum0
J2sQpBu4jgDwKRgvxFgskFQubwILBp3iqOjReG64TTl4oGdLHX+NPSGjND/YYkAAI/S4caCl8lJU
BSTJstAwJaA9WkC/t8MJky82+TorSjjaqocSrDtg9sIadOAMYXjuZBSvBRBIrq8rt8iKgT1Mb2KA
DlSt9LFwdndM5cKc0wgqK7031b9iM2zqYASrxHciv7SAUjLX2XXSIiiM46rtRX2RPBgFHdDelKIB
s27I8lzKh3PPbWOm3em17g3ZT32ZXR1YkeW0nd6LNJxARTrtlHk/O78EqnN3G9hjdHAQvaYs4rNs
J4ZeJ+giV+3RhV+dq2cCyATMIkn6thrksC82KELT4X5cG71ev5f7xl2X2qXsKCIuLRqV/zpi6DgA
LxgQogGxcbkQJRjUjDqns2hZabt5Kz0OlfNIevDpORipDNI8TdwJ3d+A2MqeBUtBQ+g14UyIzfq6
baUaExcgIvOTVvmia89jfMT0yW5N9ZtuAGJaEQfVe/IJFgEdvb6o4KLf3ADI5qXayHLEVT9gLgfU
L719IvZxqm9nEVojb3HpAItNsXBx4hgrLyvSmr3pILq04yEm5V6tB2jWfGkSFa+l/nVtle8AiPt5
fV15FnYulkkeRN2K+aIVYtVNj8GEuC4CKSrdyGpO/TIIjjIvtqFpH5bsAK4W3fSXK7mYmlT3K1Yy
q99BJlhh3lbIHMWLZ8A9AtQqPbMq+7Tt9DxJJCS8YBmxV2nPuPXpVelnabAMQAeqFIHb52bsAciO
Wjvyv5gUYNykrDbVf6M5tYHKaPcaNwD/bzq3bO+d7ZBLYZ2gyoSpadlBBYFsGxWJ234N7Np+rRNZ
UDzjLjEmaQC8AtYDdIpcLvEgybkuJdhPTW9dSXnKNEzkWqL5O+61C2g+BhJBAEbE+/pSzLSktZrZ
Es4EcF203dBnrpxZmIsc/TENALqi1x4pPdR+rpsrVz3grVA0XfSpf9Sqz2JBtK5GkfQpWPBGm/It
GLPpT5HATLnaAXHCAKUQ7Agd95faqUqv5lo9oDudkOpgl7LmZVqXBE4kp7t+VfsQ+U/tsNT4T5X9
rE2NeRiQbRfkonggH+i+Qqctbd1DnzxzF+zbMXUkZByP43IXZ35LJhesia5mbC0rqNbAkLQTiKKa
tfPjMnlW9W2knyQkISrKZd3H239f/PPPYSwd3NhGi4EbtJpa6XYA6Ms6P5WSyLZ4jhA4mBhhB1oD
ZuYZRw8q4XKaGkSZorMCy3lZ5vZQWRgONgHi2MU3ltq4TSVCUWYMC13mSHLQESacZAcQVYwfxLx3
l6hFSh6U2LxDr04QZ6+SNQsCOj19Z0GMSkG2CL9P4VcpcuKlYQGrtHGy2EkfQNP+TYr6G0xIiXJS
zD30Pxk2Zr8A3A8kAHZOPdKUMdZnKX3AI8Ibk0Mx7W3AwbTjl+vWwJUD7B8HuWXQkrD0nZIW9SXa
ELOHPs39OU5Cmxz0qNlZRNDNxF20M0HMaZznuFQiUKM/yP2PqHxa26frigh+n2XvRDOlaa5LlT04
VvbDAbarY4oKnuwd9r9N+aODzmw8APsqdFgW2QM6DU4tcBDwRzmA3Q2P1t0MZjGv0fEuv64Ym2b5
Sypzp4gaI5c0CZqZL3O4vEV3+g6dg8fo2/p8XRLn9MAGftsCC9Icm9JoIvJmD7PdhXJuY6ySDOHs
yKLJP8Y5/H+N0EhH0XgxF8CsI7Kj6Lgc2+whzT2MUKSAVnLbwtWP5Uac+ONr9UcYs3xjYpRIbEBY
bd8Wr9ONFLtdAzIcv3TBNe/NpxIZTn/4Ny/7l4qMJ4qJvqiT1GQPg14flxX5OPQoAlFLBOHBXJQ+
5Cimg8sYUDNoI/GlL4qa2kzqyLLv80i9W/GOi2oDsdzcL/19XzwT4Tw475ypgLDAGCXuSghrlwJJ
CqA7MGs699r0qNj/j7TvWnIk16H8ooxIb17JNLJlJJXpfsmo7upK731+/Z6s3b0tUbpizJ2IiZmH
mhCSJAAC4MHBZsJkzftaeFPAkp+oFohJrshPZLFvdLBBWs+NtVPNxzngpfi3tgzBB94U4FzBOsB4
og4shmlt+P5z0crUlx4XEvqoyVyAlYC9UyuRk+yzAcD3GSH1lgGN/b99C5dbJpWYJi5XofCMwdjZ
RPRUtbvotR5ey35aZ4BqVHbXHa0Cb0SvYkQKNSO+5WpVSeOC4yWvjQGwfjwMgZkAdxjYKS8/pSj6
pKjKUXhGHzdV6tHJMHfPijkcCGwhESvGiFK0buK1A43ayIUuxaRCZVR+HgeH7a/pEL9r+mb2NKAc
19Fv1adNyX1TuPYoOia3YUHIaLEqtnIJfEGuhloaHfQWJXD4kmr28qf0K4wkN8jdiFcKu+GUwb6N
0GZBcGNiJRsDGII4jshho0OhaLQJM0+13qzfWmhrEu2kdDMb4X5Gg91927glFqRmgIyjjoEWUrZt
IDaUAsQrfXRokA7auolXpMzqDcdX6uEQZ1W+NqwBdZRyCNdJVEkvFpJ89/5HXOsQcjJTRbcd8r9l
eMTl4Qp9htFjzRwdymgyKWZ/w3zaQliXms9jTWbyWugRRm4sYZYMTI51xXRv9NPQS2KcH4xj0BB3
3MSHZnd/NdeacymCWY3SaX6a94sIiZiC03bEQFEuN5/nOd2mwQrN+c4/lwjXCa5JFF8WQq7L/euD
KDMjMc0PNbjFAjJbJFd2gWUXHe1Vlei8B8BbKzyXx/g7RcslJdEgT0VFXZxJWDqy5szJZgFMpif5
cH95bMXx+9DO5LGkBX5azlESQZ4gUbP90GuiddsQbf1tucoK2gN1EK3bqoD/UWn43AJ/zBvox9aR
l2/ARHIZdxQCdHS8LDp8lmFmTSr2ieHnB71qibarp4de+PCDvdSdsmLblb+b8peVEfNrlJ7bwnTy
QqJNlBJljLZJUZA0yDZzLXIs58ZNsHwWjh7+Ec14bJtEB9KNCH1t+KzMFoKdbu6yH9KHQkODiL+C
Y5OR2tP2w7pxZUwR5jiPG3oA4ehfAGsQSjfsNLC4TQFJ1OPiIHUWShd2B+fvjSVCBrSapnuDY1jX
mQXWitRlyb2BNflOz8+OIO/wOFgrQn4I1fyUHGQTYVD2EpSJx9G3G05i6eIHwQ9SPyxtCSjOBDVN
3U6xnBaHof1Q1YFY/nawYVeZ8+MLgJ2vCJgz89RoqHIUgJtsK05m880WcJEPor0abMiYs4hTRaGB
+YCpU8RIb0T1UDnlrnhI1+qz/ixv4nWwMdfzs/UzPAwnzQOux66pteZNHGELHSZuggv5jLJrJsaP
Zyh8HnJwovTNMaoikBXaoDbHf54wQQ/opkdrQptizxsY/J2H3lv7ogVnm1+XQT7Cg6sHmeZrgDOB
5Wq3+apdoe1hO64iL1jrLvr8wFIuPytPiVu48kr2Uo83RPr6alx2AfVI8G6B3U1ku7iGSgQFdoBd
0KW9Wn6o8gZJE1HEtSZ4SnFoNXcAxRtH92Qsj10+WvfR5L5wWKFT5nL5lV6WYxVV2kEj8hf4TTGj
dB/sMBDoySfFIw9/c33SCDQQRyLAQZSjYobkpThxMvWmkwX98J4+Bj/VnHYx0R/LPVK1ObZFThh3
ZVjAiCFOBGkrACtL09OltARvxUmQJtZBtpyuX6dgf1fpRARF423jTUmgJ1gmlmJ1rAU1fdXUXZFa
h37Vb/u3/Fjt5R8++mTMVfIYe40T7vI/asMRy5PK2E0ypXiu8iF1Cr/8Z2H4wgQu0npGWPP8/vJL
F2qy7OTZ+hgrybo6aMYGO1nW6CB4CwTwlFc66Q61CBQ4taZXOfyJVyKo66pDF1POq29f5TxItTFY
5PtpH61rbMbtl3jVBCrWP3QaYO/KNqFB4D3oL/fN4cYyL6Qs1nLmDKTUL7NhHvxDRty3f1wGYZbA
JJ5mVwiiCBjxoXsAXtN4PA1PfkdKgjK8d38Z1+nLIsqAK9fA1IXrmllHlYLgVhgU/yA+i6i//7bc
/Oj/ENdQ/Dii/pv1xJuKxr4/gJQVeQSIfcG7BN49cKlcbp0/iYHaaVJwFFbBNurtcWuB+HuTucdu
Jf6q9+ZD8abZms1Z6WLCjGLq0AcMzAInjYj69KVYDSXaOVTD8JipLrKVhmKkhAL+fAVTJyqXN2b3
hhaCcBp1fzjMZdYuY3BVbVrVkEfhEdN0PCMjA7oxHv2MiJzOhKvQAyeHMAt5J0CDcFxMxKsXSR7N
YLJC0oB2us+iP6J3nkwtD7N7rSjgQTYhwlheMRYWq8vtqwtMEguaMD3i0c309D+1SMK38E3AbbCL
3PCP9jn+M6AHMMCXEpkDG2U/AMo5SI/S77wk/RsmljR4TCU9743myjkyghiFVIexCsQAS4sCMhLt
YGDAu7K6r35X/oKRwQZOcm+kEq6YY/9kOQhE7/8693QYdQOBpVnFCn4+PBUPDY1t4yHRV927ndma
gEiQAIrAEbl88YU9MStiHH0P9oKgmSFycH4NL6lMAVx5dsx249PPZ4z7vS/uKqJnpC1neOZvLbGf
jXpZYAX1S4n/BOw+or15bz2pvHaHW7IseApwcsl4XGHBq5LcWZXUyDirggB8J6DE8nvqqLlaOsN4
GIXrbQRcBULAEgHsr8UO5glHJZmHIBmOphDGj108NHiMNXhEO9cqDteApxU8Q0IWgCmX2xeKrVAN
Ya4ek8zuNUdDUrhti6dZfb5/TNdqDjlI93CbIGq7GriqalOaxkKnHsHvIrV4ahVoZP64L+M6NATU
/VwIo+xZNqtVNYzq8T35gDpEh9BN3/JX/Xf/kbzdl3Wd8HzLAl80WkdwQqwfzwHxAdferB5bd0x+
qj/zniCxtpTfmf+UJGutHEmabAeMoUHNW3peqE/r16ZeW+iz6EizS3nEmjdPEoy7//+DGLMbtFmK
p1RSj9VrNjkFxhPFKuhbwH6mrDlrX5Ti0sKxz0AQ4VV5KTmypU2lnLtGxDzB43ag7xaa+n6qzoxR
NKEd0ZH+aE4fH18TOXaE10N1dXkum34meDHQM2MPKj1P2lDBvKiXRAc4Mv4I1jx+fRYlhevlXAi4
ni+FiGo+G8YsQ8i+PJbrX/468SyAsSwPbNzu/a28LhQxwpjbEy8AKM8i6j329UpEYejROCgB8Ui7
QU8vCZ76B923Bd4+3raU/2zkldmnxWzNYoyNTF6Vk0xVNMJLz8Ze2KOg6txf4lUgwqyQuUStskql
GF7haFfP6/5V4JRYrqNG5veZC9SQxi5pfei9/JxVNJbt8GnK7A5cRcRwGlhlZqPl5fc8OSo39V1O
hzEEXAYWKCjRfoJaFqOPpSIMeNMNtWO9AxXG1t+1jv8IPfGaLY/C+daRnctiny1iq8gqXfPVo+iN
u9gmv580WjvFbny6f14sOdGi/xeCGJVs0MKjCpEBV32sT67SknYr/lCf8m1jd7YJ/G79ArRISYSn
Jvjn4cqlbOY66qtRwUAWSz3WoRNs/acnMnvCT82bvxQahIQr8IZDuVgro5xgxQ6SpMamamR2Radf
WV6Njm/Ojl5f5ZerYlQ0K4spq0ZBPQ40XudP1T6oCHovsKEK7V/CTffWcKLKG5fBxbqYmxDQ3joH
57d2NL2C7EaHY9NXCwLbA1JCjKVSUR2RWMSEmrQj4LQqSKLAaiCVb2CN4mzZ1RWzSDAkIJYWpCr+
uXTCkZVmS4ZoHMt38ctw4xjGLDRkclOE4k5ih7xI+UoTMNoew06Ql6FOgdmby9/PrpY6KrQsUqTg
BBYk6YTedcydgnFjqo0Ru2YNpIMGHvBDb4U8Z3zlIBfJiPWADEah2GBbr0IlCvo5G4OTUaxNZLoV
Qteh++Rs6FWW+y0FpWHQjiHNZcNJ3w9CzCPB+rQqdJXIqdF33DYAHnhqM691I7FTT2oD777YW7uK
Vi+8SKKWAK5F5hgVAGtaTEIPTgAM0Vnf49WMlhheV4SeFP9W0pncl3el9wvfPFq8UP+EO8ZoostT
bBUlrJVJDk/TRnSCTbCWnIFT6r4usi4yoP0LNxwozNm3v0wYIyvq1fAUrtXNuBu3+rrZqS5gmRwj
vr7aGEnM7vlKNRmJqoWn2hVAygUK7k21r1cJLR20GD1Ha2mDwXc8bMB1AMSIZTYxwfTdbpghdtiE
T9FKpfmT9PwjfqjWpsvFpN/Qy4vdZHxjHnazIBR6eEoeTgGmzR0xx9uN99Wq4O3mslsXlzWzLMYn
VrIY+ImPZQkr0zNc0Ox9IuHZSI64CvcCJ7C7qYhnSrIY/Zk7GTJTCdMcy4oeHqW3/KNweetZYovr
5YALEZYFHB4LXM0VK9USUQlPIh0cfROsxhWovx5RB7lvUtfxAPYNL2WA1yyZ75W+o+hf6IleR6fC
mV2ZznZqgzZvq9vJeqYKhTHbkYs2ytUrR/C1aiyTf/CAhuYQPPiz6TYg+brhAyj/rf6gcMZLSvpl
eOqWR1d+w6QvJTGnpY5SHaQ9JLV2v56J75bOm+I024Jzb16j59BPc76kRW3O1CIcisiflyUpSJse
fvZPv13T1vaTGx6CH3gY412jvC1kbrVyimcA1SFvgqcSqOF06ItCRZVLMXBTEDimAKHW0dHDgtWj
NFMrkPjHJ5Q18bxuSw/mo+SgJfOoHu6rBUt3ZgKuBFDoX1FM0F1Es5ECchOfKqfepW5FU/tn72Yk
W2FM4WooyfQkP5qP1Vr75u2aDuPvT3SQ8GbN8r5DX7bk7CzjDLd61eI7hk26lmAZ7c58xvuXSCcn
dwMn8KL14HbvyTp9jR8sT6EtelGNNVepFu289AQXG8IyGYdmZSLCxIeUdms3ZG6ocGjffv8A5f6+
9iLXd3wn/seArqUzDFPUFhSwjCkUjMkkmVz0GmbhnXoX6AZlF9J5O/vUtMXHatd+bGj8XO6rN4lH
mnHtWC/lMhaUpflSzILc4EPdSFtZwnuyyFGxa9d6KYOxmrEMI+Csvq0GHeHkl277x8zlXRHLfcMe
G9pwwIWvAZSNaPZSfwQ5aqcGA4ZOubZr4qdJ+/QnnvNmKe++jeVcCHO9lr5U1t0EIaKnbnxP3Azf
b/KNGwFg0Xm+13j1StrMjuHpbmEX7rDilYuukwXMGVvolhdaTE1WGU2ZrDZQQCOfnnTw6Y5KT5KE
3ncJy3mwO3kugdGJtIvjKpbr9NSjkW8qHzIzp/3kCAlmth6UtvjnNyIGQIOpftF8ULuzL0axbMSY
2aQmp0Z5HjvaCoDaOcFwEBRwhkmOBgiCn4nropO9GuSHYNvC+GC7QDdludNDUGEV7v0NuKVKyCAw
JBjfhcc6RpVqOetgijK22C87G/XV2c4wMsVJ+vrjvqTrMgTsfiEUQWKG4bCwk0utHWbTLPShzE7d
V/MgbTO6C9bVb+kl3ktPHFG3FAfoV/RO4GkQ5OPypagyiduyjarsNKfzJNOpCMo/6tBFAu3QGPXH
aNvCwDjkdt6hg6p5n+Rx0mka+MNel9oCbdOCFSPRaYT0d6PpXeVxvm9ZKqt259/HbEWkx1MQVG12
SortmE87C8wZ4YwWdjGy5fSzwJ2gajlG11a28hKOAGIMz/c/4eYO6SBtBkQYxLPskERNjIQhm9Ps
VJraxgLFrdCAUPMfywBf8jKwDxONkDwy11yZZV2AOnB2MsUSoNVYDqhV9BZHg29FRuDjMRYIEZyW
pjFeAn0ZaGiZs/xU27092xLCWXOt2yog6tYGD94rnYPsuH4ag+vF+EOMasKjM4ZqMPlALmWqAFaj
/ATC14UIFD3wT85H6a2MJ16AeeOcIMpAnxkAUrgwl7+fhQqa0Vdl6xfAgNEnXn319s6d/TizDssf
jXyqy/zkN93waAm1/K5Ncf0slF1Hw+VkiST2ugmKZaOETpaNhEHOAMYqdNRRE/BaM5NS2pTpggUP
rSbknO31W4mGlBwIYQXvZnBRLBKx9Y0pKE2jP4klNYEvCdH/BXKp5yr406LrGHAo6zD061iOjuj4
I1WHkeLNKehCOmHKlG8rgmMpwDlUu5pHk/atvpdGjG9DFQuv5cAioh3v8mjEWaxSXaiHk1CtqkBy
S/9XJ8JFx4cgRCv4vJryxkm0imSGGwnR2u+B28KkxqwiAmaVvI/WeyvsAFspUlfXnDBbpeFXh5nA
5qMJNjH83129B5VO1ANkPpcEjHr61JKidARUtEQ86pXvggqSwn1VNrbo/87Fwgkfoj9Z79XJLz1+
twbSAA5/36qvr0wNJNHfeHGMApVZ3won2sa9pA2nDGgEkuu97ohdKrpqHH01agWSbNn87DuBx7X8
fdsz+41iqILGA5SDUNdj7mopAuFZK5oAA45vvjauR9EtgnWRH6biIEZPigGG7FdrfI0ExMshKS3J
KR+VX/paFjbZTjzGhh2bJo0fQC9VBlSTHsMGSM61ulVNV9NtaT9FINgen43JKZ3oSbZcTAMiZU3G
faF7fUQr5cX6I1v2/Q29htsiHAAmHDYOxgSUn5igMdeawfBrYTiJSQiAL5iD1EdQuTc6NVQvnPdd
VWIitG08a1TfasFRN/ZVPRIj9syHLCRhwsO6KovLZLf6/IsY1R5rdUym0B9OfZQTyR0qN6meEos2
QUtLK/MmHWPPbbyKFDt9rYcf/asfklp40kSate9Cb2P+oG+uoIz7KXRmw5azfQ5OEsGWAFz2V0la
QXPo1G4Duw15t//V2wrg9ZjRjHEdmLQN3BZz7yRDUo6zPCYnjdj+5EwjMlfnOBHtiUeUfBU9MZKY
B49ENiK1zIfkFPuCth4xc5zW82jagwRer/tacpVZLKKAq0L7CQo3sIFLb1P5Zp9W84wpZcQ2Jren
gMmA7ZKXI1/dN4sYDf5MwXWqg4z+UkxjdnEKBDbEWEDUI0LqqGy2vFvtu2Z8oWAQA9eBY1omUoH+
7VKMZMllZshNcWrqUVjlgVqAVVaM/MSTKr3QaDEZ6OVJW7X25rTrapqqaWTSIZmSmvSVCOyTMEdm
SXPMh5po7k8YE+djVBOwX2XUxF7cdX3wEAlCGJIRLTsSURRfPlalYkE1MXaop5k+NSkpO0yPoWKY
DPCytW+hIBXqw0dqCbHvdnMeKnTOhf5nVIC0nor1ZPCIKq+vYWyGAlQq6lTAr6Gr+3IzRLXOh8yS
0tPotuvqQbEbL3QjPNHFDx/qKh1Jx9Gl6wCGkcicst53/dwHiPpbt9ztI2WTDTRaw8HNmFoh2P6B
iy++iniXqxLdvgsVHdg4WLRIN9VJqQAQhTzjoXWHxgW6GIPcOrfpnTZ/VbfNZ4hWBsTB983mukAH
wWhlRjeDimsDBHWXmyuVpj9JUZadGscg6mYfUn3dOtOJ48SXy4dR6AsxzI6mRjhlLaaRnTqavfw4
fvEAZdx1MLdfY4FCISghwPeMbUt2D4oTE/rPIY3MdjF3kWj0c1k2yzqcisRwMyZ5CAHIoJxjuaUP
58fC3DBaNPuNleFYAIJxsSTXDYi6NklAjU1M/ilFFoaiQwuQ6+DhD7gTDIa/1IK+Fs06UhZx9uC0
a/lPY5P+tSb62+f9hV1FR4wgRt3CcY6noYyy0zs4aLYBiZ3M5aja9SvLIgNJG5w0CuvQ6svFIEbC
485UQIb7iG1b75Ld8Zlbl715QmdS5EspsVlV6CmDFJQdJOJKK/R3Alry8lLSL04yemvTgB1YqKNB
84M3iUtRo2QmqRQF+UkIyXsxggE+Dshqdf9kblygqO6hxUXEg6mFsP1SSFFbSqUqHTIp4v9UHvN1
T8TWow2HdPOmoZ7LWfb1LGPrEPoKQg4577NPrD0JTm1KNkeT1wZ+a9PO5TAqXaTKqFgR5PjPMm2o
/ogHFYejaldxIDTtXAajzZjv2XWl3uanra8R9HV9jjyux+uqECOC8WtCY6Ak0DXYrnQteyIVHOGn
Qo+8p9dlN1j/fL6SZTfPTkWcW0WLJKwkXusbt94tTYproz6oOTmGL7zi6a3b4Fwao9CS1EvW1GBR
6Eb4SCJCvzgHs2z8neWw859SFAv1Wkfm3q5VO95wfv1WfHB+7mw3UJljJCVmA+YnfYMB4pqjk4ea
rj4nqpDq7b5Z8hSALYkatR70dVjlp4ki4CTLVJPKznYSemW4dcEl8r+3bYxtgnG874u+Xs4FgYAr
xyRxI1ewOdrGMU22aBMP+ijUM5SttccjBr57NY1s3kyaawDgpeWwtZEiHadhSrBx1Vfsqus/1naN
pkzNSY7TSt7KSK1e7x8Vb1lMjDPEghaUEwTa0eFPttuseEvimA1LWFz4qegrIgS8q1Raqb9TyntR
4Elg3MBQVkI3izBMc7+d3ZEg2ebZPueeYS+zUA3mNNFw+APYOSqvdjZI0QnnxrwZA/z1MOigu/Rn
E0i1ZKPpF02eaL8DTfbn4G5WJhXWn/dPneMMrgh76mBWs1qB0dghja3nnfMiimQg6lsTkpzyulw4
9+d1pqA0gSQKi2tzbQ1jOGj5kdnppqS8LbwV4JxvIeMMAjmQ/KD8dgbLnA+T1u5sa6t6C271ltKU
cvZxCcv+u/NBF8/lkQWNqRa1sphPQn4q29jW7d1L8sgzovt3Ntp6L8W0fhUP7YT9Q9lQXTeYab7i
LOS+F1XZeT6YJD3KUQ3dQ6LaHs2ncEsdavIa77mKsNjy2ZWdl007CKD/OIlfhDTuTClYHwnvqrvv
EQyV8Qh9rkj5pCOMGiieOU0KBPBjSCOqkv4jR35qfHU7wcsdXkJ3W+6CVUSlCk0AjDNNgnoMUJ2A
93Zqe98QzEznuOvbjuivBGb/Mi0aRLFI85N0LA4CbTcKHmp5LPq8ZTDbJ1XaUIvggEBU/ROleHel
PN3XNp4AJpQS9TFC1QQCspmkJCfm7/jlvoT/omj/2SgWjmF1aJeZJojYD6at0/nBUXJnQyceRnnZ
i2sH8FfO4iDOFBrk/4ir8iRHjUB8jW3z8SV1OLbJOXOdSXKWqUoqBjgu2mwRAR1uo7Mp9xwh/yVk
+7sQxnPGZa9NtRHDxbimlwH/LJDEa+z4IV3xzHP54Ht7xjjNdKgzJWuRGsa7LTinXVMhPf0x73O6
4lXFbjvOv6tiHKdUtf0QaxFe9TbvEdGPnKVco36+47W/v89YfG41kVR3OBup2RhEkm1JI9KD8IC3
G5K5NXFSoJ8Oh+RPRI2RyIiuOA7htqIrKB4vHHxA8jIeQdZ6rQy75TERQ7zGtUSMFcBGYA+jvLtu
0YCrYzuTxLgFdHt2aanhTVb+UwW0RkknJJa9HfclXXGC7Vvl0+U59j+rYjyEkeVpFvVY1YS2F5BA
7z6ok642X68KohSZo/s3E6+/wljKAtTGBpSDISxch0daufdd0U1nd/brjIcwK6vw4SDy0+vPOSSH
7Pfx/u/fdA8ohS6UC0vxnTmWCqhgMEAg/LVH285W00ucEURW94UsP3J19mdCmPMoy6oupRFxjunh
IvVe0PPx7yQoTPBbC2hBCgOE2OH7TDBABT3s4ooTHt486L+rYKcMg/r0/0W9B++Zo7E3T/nspxkn
LU8RcJwNNkh+HTwNAwnUFeeceRKUy5umbEsrQXMrXBmwda1z9A//cgmMW/aBcgNGBgLSp54OtsNN
oW/7qrNNYrwxGNKGKTSgqiDaOfwq6NNgi7uactbB0VX2uSu1alBNqZAyPb//sj4QYX7+K2NgXW5o
Ca3UyRAQnuZV4u0Kt/buS7h5bZ1tFGPT09RmhYYnpFO6Dl5ETITj3Fu3b/szAYw9m0UpVOmSJ6ne
a20rWzNcfAbmznKsmrMQ1rUa6jDHSQWzqB4wWfeUU15mfuOwATfSMKIIoCcRiMJLq8gqHwlFqxQI
W5CZY06PS/KAp1G3tutCyrLMsyivREu5hX/hadNR3F8SWWOABZ5qJl54f8PGL+Qsfz+TIxVVPorL
apD/r5cNm3i6e+NANICbAKEHcY4usSj6RFUwa1HXCmTirpwCzjpWnCO/VcO6EMFsFlj6wbYiQIT/
s3OG18fSbV5KR7SlV5p8hoRj7TeuvwtpzJZZZSHNbakXp3d/74oVVcGggZkCtP5z3yR5chiTrGVz
aNNmkQOMOWZmP1D/gZd48WQwVok7RND0Hjs3Ud3zn1FptIGdr0l1ur+WG/fg+Z6xleakNQYjWeSA
PZkUPbeYcKMqoklA+S7AUMDp2Jm5VjtIkjBjr6LXwWmIienZREG8yDf/W4WsC1HMlvnCAP42GaI0
dMEaSFrcEFPNoQGhMxHxjVfwuXlCf1f2fcOdGWgTK10SLyvTiOUKtKeYT/7FuV5ue5szIUzEKKvB
2HUjhCQkXm8nZ35AneSFEwtxpTARy6S1lhGKkFI5qrdPthUNXqSvl+mNI4i3ZUzcMpZzApjE95Z1
H9JKPzr5z6/7+nyNtgIJDJDXIho1wXaOgQWXfrMYpKEeDHVJkf198lCup0324Hsn34720R5QiN2P
8XXaFTZwEM592d+/zYTGF7KZGygAXFnEyD8UM0KaftZ2ZDcY42LXoZc5gbrqwPJeoZO/Hja9DSg4
5sj0ChWdiYIzZPxRZAtXSLRFm4b6lW0Mp9oobloQsybZ3tzLmwRz9/5UCaljkv2qFUxoIfH7sMsD
O/BXXZBRZZ9mGBy5Ej9808PkPPXNTGg4fgB1GNWndvb6HBNM1q1O+oDzLnrj8gWrhYbeSrQtAPPD
xOx9noMAvJaQ/Up2uZ018hLZnEiFJ4Kxhd5AaqtYw1ITl6mr7z6OvMaLW1HpxSoYQ1AEWZ/kVsxP
RU3eK0emSkByDfv4zOvtveWtLkQxttBhcqOp11hN48TrMqXvYEOsaZXS5d3FWGecu/GGn78Qx5iF
FcrgzM8gbiv+ARRK+nFf9W+5kIvfZ1RfNdW0nYEYPc2PeOU3gOgKaU5Wr8VKPtwXdSMwupDExBQV
kAtKIEHS5Ml033jm79W/E8CEEWqi1bGiz8sjkkh/6U81ZwE3vODFApjwYZSaIs9jmApKw2vVqVPy
sfriHDfPVpZvOLucqiGShy6BIkfouXOnzpmUFa/edP8ggBq8lIEJubVeGJDRfe0LT7XLV5+DxL+/
UyDnvpSQKHNr+iJOwn8pSH8aLEILm3LuWN4yGJv3Kx3ThSssY9ujUP8y/FNOsoU14z+O8aoDJ5Wa
UalEvKYUZB+R2D5gpievE4O3BMa4waKfB2Mzoe4j4lEytTGvmNPVdyNXuFgFY96+kOuDlC7uI9oA
J+zKPNg5x4Ho7KvTmESN7PuQIGzFzX55NQGV1ui+BDav9/W+begiY98iavRzY+BEqoqYhAZAIlQr
rn9ftJ+JBS52jLHysjA0JWlxJu/IrWTc8gatdsbrhhNS3ffrOks0gxa0QslVLOa0bgkvCeHsFBvi
QqtVK07x42JvuzPJ/kT7tuIWkzk79a0ZZ76qyDK1GUL4w4Eq7s+lr1In0VPMS3c5zuT7yf1MjK8a
oeYXUDCNuK54pJ+Fw3G6NyVg8BfoPlSMaLjKdXQT/Ai9AiMxgKYqZqI9k+GTEwXdwlajL+OvFMa1
N7kyR4Elw1BWBrGbdFWh+uBiiK4NwuyC+Hjc7j0RoOICgUXyoHurFq343duX8yE+bnh11Juu5+/X
sCqCWDxSBBFrTkjxs7J/AF/N2dWbSngmgbkECrkogsqHhLYlFhWetgPM9f6Nf9O7nYlgrgA0Q5a5
nEPEK45Nh5TCJ/cl8BbBRHsxHocEtYWOp7XtRsTchTopKUc1OPr3/ZJypuFpF1byMECIRsKeNMg8
rEcXbTHF6f5ieHKYy0DtzCaqWmzXRH/Ws2uhKYI62st9IbwdY8K8ejSjRsepnLb1zgU20a5fa055
iqe7zEUQ9cOYFANEGI9uv41XPM/GU6tliWfn0ehGYVUNzgONxhhnDHLh4/094glgXIGVz3jXhv8/
zcd37dC5XFz1Tdf81zC+k+2zFajxGCbZQlEP7v21Rd6Th5HgWTPdBO79lXCO4rtR8ExQNypo6BUg
KP9dkEdYevTJsfHv6bhXF/LZWhgjb4Su0zsJp105rS25ItXwroT5fXhojtBT2tfUeHZqcvzkgeE5
mswO9NPUsFt6IJdNlOwmJm+bgWif9/ePY5IsRzhmKJVTWUFGvB4c8/W35Bne/Off+ZfvF/CzQxrN
zipzA0IGqhWg3bIl+qN++JdCGLtX/GpKQbsCu69e4cAesjWarigPnnPrVfn8FmW7DXHBtlO/KJw9
Wh7aYXu6bk/Ve+Kqv7bqiifumm1hyQLOlI9xBXHj90PfQPne+52kO9Fuf0IX4lMyort43CivlI6j
jXVKifOF7tH/sbJx9gGMq4i7INVABLAo4T5YBRv1aJKjYZv/S8b2Vwz7dKv245CHy2X9Lnrb6Ruk
gk7C4td9bb9dpzkTw8QEc2jkZeXj9EZcDcDBfX74NPc4NnXr9eL80L4jsTN9F+EsJiPEngFLOjgY
X+RjICeYTEHKI+9jUsJ78LhjuCtjAoXIjww0x2ED7TYnRUw+UEeL3BWGn/zLLVQvL6dwiKtJjbCF
yEqzl8h7+8ip8cSrqHF8H/sml4qCb2SS9g35HUmw7h3x8C8XwjgMtFOOmTZCxD5buW78mTcuTd/v
C7m5DDQyLsgaTIVmW3gx2b0a68JEpABS5x8FyOP0VfS/OL4zGYyFlkmkC1IKGZh8hOHxVNqo79OW
V0S9eVH8lXJ1o1eahgdrfYnd4h/KM3D4C9jX4KzldjZ/JoYxUN0E+4SB+O1kTzR8sggGdxNp0z6s
7p/LN6Ll6lI/k8Nc6pjcYAZtATlJ6WGU6k+fLKxjhDrg0FxvHprTNl4LrrlpiIGMqARRLzqqOSn4
7VLu2UcwNluAK1Qvo2WxcrENnjFASD/iDnkLieBlNu8uue0izsQxljuHPhpeJyjKdi+jW9aW+gUk
I3u8Zd0M/s7kMGF+lBVDVjTGktrhZYK893awmb++7p8gx7LYUa511qdRIEII2tCq1608EGRGaEa5
L2XxAffUhI30Ryv0Qd4MSA6IhsiAUTT/U6x/tlnLOs/uiinPwqnqF0XUiWqjufnz362A8Q6R3KK9
acDvj+gFeci5sIbFUO7sEHtxowl8mhINO/T9TOv+CpxoTT9ih8eGcKuzATQP/3GlLPAqHGRUxQQs
ZME1yPRxJkD9YtwbF//P0Sz29u5H3S/8ACvKCIifaUfC59cOTcLCY/hUrmvR6/EqjLYd43T/pDge
lu19F8whX56hlyzcOgqP/Ql8Aa4e2hyVvrk8kI0tWD+AzNl9RP9ZDf9qwel0r+02Wb8kNteL3/QA
ZzL+D2nXtRy9jXRf6GcVc7gFw+QZjTSKNyzpk8ScM5/+P5R3VxTEHdTateV1uT57mgAa3Y0O51DW
deiCiOs6yNipq3TPbwWrJ4Nkvv69d6aO+V3gVQI6ikY/AGxWFHggIsdZPcQXAC4/eCQAZgpc0/XD
WXxnzgRRNk1tk6Yq+HASpIHPBdOBrDbjZQWfiaDiETA5j0I8RlMbkoDodLAr86M34cstn7CyzIu6
NpNF2bW+7gdwbGHf2sg8AtUPL4jAMlgxw7LHmYmhjJsx6mOuhRDzNFrj/kY9NftzxkjzLe8bWDsx
xQ9tBl3BTwtateMAIoh0anVoney1e0VcalbWkBHZES2myk0RyC+D9y1Om3R/ZrCrEHRhHJ9neMyO
zvAAlEJyM5ruk2AzPNzy7s0kUbFQYaRGGyqQxIMR++RbMniZEiyIpQyLuj2TQ91WUK42nATqyIsF
6gUOfo5j1PgXV6KhQwOEINOIOl3kbzq5jbqkhLoBTVI1p7hjSjezO9mX/PVcELVlqev2auLW0zWN
jgEYs9rSqvdvPSks8Q80otoXl9r8Owc1l0ptIM/VrjwO2ECJjE8J3pU1QOZb5IRYgqYfonVvLogK
GHuh5fohabKLhrxg/CybFblNyWiXx3zLSBEuXqu5LCpajEPeS+sCZ1Y7iOAGW5hulVNZOawFi7Ri
yRzNZVHWVRkaKKGKY2sntNw1JjkyC3D91nUbLrC0Y/rz2dXVKskAsTfE5Kh3TqjDwDU9gakCKt+a
tQ0WMg9mkAkLxxJLGVv0yApabVSTgRqdcgOQQ0t+lW30Ltd2fOxfhAeVzW+/dKnnW0qZ3ihG+3IE
PEPchDEjzcNga47mGE/dq296KJRpuskrdnLDHDViKg5lj4NW6nWlxHJL7DIG2Mx8BwgZYMfmKyYY
xaSE//1C/GJWkZJYFWN5UhxHnJDT946wV81Esclwx9KepaDme0cBtvRTe/DMDrkaYzJQ0vhdtD3y
p7Oajbs7M7R0+p1ra6KsSdflXa3GkAMUorfE9p2P2k6PIkgkmDE1a0mUPTHGKPe6DKJGR0b5HwRD
KGyn6HpkBjfTL11bFGVNFE4Web/AQWl6SJSudSTpY5DPBoqPKW+ViKtLS23XXb0ymtcib/9n2Grk
UUGYKn/hqAHcmFLKWAuC0q+GqelSQ01IgjO1c7z4U/P66S1fu//I+fKEMxODiFvhvOZLTvXSOYKd
rv5G/yhgM4GQBQB1HQNO1FI4XebqWOsnPcTs43Rm3EF5ZbMYLukhOF811Op5EWNhlAXxOoOrPGDd
Aq2AN50U2nGjrO4j5/36ji3ai7kcaj2KUA1+q0EOcPT/gGqXBJvBMVYCis+exer1/zoAWhFn0ugD
6gNZTlwR0kAqTN763Z/xYctCS/qqmlwTQpmK0e3Kwp/MUgeKuoRIf/Ccs9SBAMvIOt2OloPX6423
kWW7/wzXW2PDYmtZLFPMl0kZkTjgxaTl8QVju1Wy3f3u7B0bwpNjt0HYpTO0fsnDzaVRdsQdm0jj
RkhTgDqAREbzVL9e15KlezWXQNmPXh56KCmciveK3rrWN7XNdQG/OZdhIeYSqBhEEwe+ViqsobTE
CdRmtFL0gWtE2STk6eCdAzMmnXMje1Z/b1uv29T8ZFnJpaf5/BOo+KThNGP0lCnkAt5AhESuSD5Z
2O4sGVQwogUJuFymUKt52OR2bb96FmsZi3nN+Tooy1FUaT3oypc6aGA/vaCL2HatFt0m9/zOuLl+
cKwFUebDj3khSybzIZ2cSUxvDih8XJcx/caV+0wnv2svc6uhhp9EIkh8lUkC6jZwKzAiDIaO07Vs
cRjFoA8gpYPaAdx59M3j5z9bCGUWUrmvdI7DZlkBgl0SmaMZoWOK1Ve4aA+AF6mrgC6UFfpJboS5
kGUtn11eJGfcRDfy+voyhMWt+hZAP8JzDmTOQTFiHalvO+pWNXuAQIREzEgJr35MS5NJlzaZmF9K
MJNJGfVQir1QK+B3gQhvZkTFsPYU3apWa/KOWZz+6RqpsxKLLC+jBJuI+F02OZAiivexE5nqpTVf
fZvb8NOAa7tiaOGyhwS4vijiDksSrextl0sA2xSQdli1VvhcmT5Psss27Jn1j6XwE9C2/5FE7Sgn
wxgNEiQpIjS+dhRy6DNrXDUic5yIJYrazE5Ts17wxclDOaEVHfZbQOizq7DTz/zWke8VUY4QcL6B
nkg4sypaI10M7meZyH8E2+xGh6UfLFmUS0RAm+ZhjCWNTgvE8dAHpJxkVqdzgBEVVo5osaY9PyvK
PVadkiZA0sSoDxCYJDvZGyUSAfVqepWgZXCXrVEuM/3V9Yu+aHhnGkJ5RKCy9hnfQqqkr6rqIW9u
9Hql3PPxPd84CU+uS1usPiJdCb4vYC4jOU5taZRrPMdHEl4pp42DdrvusO/RPfZ3KrZzMdReggIv
B7ShPL3NDdLIRNjlL+ob6x5Pt+e3Ln4vhtq7qAZ0vOBhMejpK4j/NA2D7l2iPQDd8Pq+LZ/StyQq
pmhA+TtWBh49vJ3YHzHZT09IVozJPJwpEJg9rUojb7xiOhwr3h9SCwj78PSSzbpWy77rezF0POFq
Mqf6EJPeWE5vNXZ1X2z4u/61I6FZWg0jfT199ZVToutnXAzKiczFLX4aU5Ifc3R3pkyMqS+b/UuK
DA5zoJ1ONNOTeZztncABfNQvoHETlJ7gPAWW+dAEZrSW1r4jXtCZv2lvY9tlKeGiZszkUhYe7Q+y
mseQW6Ki8VLc3xQ35+u6t7h/MwmUYc/RxRgqFSTs3AOGD03YdcYJsdZA2fQBpPcol0ECWFeStXfs
XcDDnbpq7XV/Z3oXKfLvc6IMkJKW3lDwkIUBPku45Um6OrOmDSfr8lMXAOItY0ZcAOeV9mviTpa9
Os4MublYG5abnT7v2k//PO7rB/s7xPv5mdTBKmMz+N4oNUBUqZzk0Dkmq+DK2gjqYDtAQHeejI14
u71h9aWyfps6SLWvE7XR8NuJyeQJW3hf/dwa2n94BtcATLu5SNZtZQGux957cL5373cP189gYWbg
pyTKh+SwhFw7bVFENkAt7sgOBuNOtYhj3t2mq92LhftmWzZGD21GR+BXIfqaMlFexcVEZVS2UICD
89LdB/e6nZgfAJ8+WO3p1rdA974x18GdbTbW3fqYWK7pOcbm/foOsM6RcjpgjQ35tsRHOLfIjTL8
5m9X83N3KVfTtPrADzp+vCcfrFu+kFab//ivKTu9UZTK85Tm8hDZ3DFZ5W8xAYZ7eG9xLAa169ee
Hrf7JxsOvsufnkoU3LFUxGnDbxhHyfpK6roXXOW6QQFd/se/PEmeedd2bCTDnUwVsKNZjZ3XFVCl
YRsHjk+CbsBXK4QQRlZ8IU/5U0eo651GSR0Yk44A/f62Mmwxuz/Ht7WDlLK1f983wA0ddnvpoVZM
7eC/+T0J9yELil+cjvS/X/Rfc3Wd4A6aPt0xkFmbEonAuujsp7x2RdJ14TzdD2S1tj//oTpQN3vQ
tLTleGxsT0zGT0ssVaMudp+j8TNS8dt4lEUFic7Zamuf9gO5Na1zQ/brV/P9rtmZK2vCdttKoVWw
4ljGJ1B57ut38jfdkv5DT75C85mCB76AcY4R69m9NAQV7tByDu6mJCKxP8ACcF0aePauK8SXaZuJ
60Rj1LoYalmQjWWQTW9xbxF5j1AyrdYc2ZQOxgoTkhVElq3oeECDjLLh7I3v7DYD0tuiR6S3k3J8
qlOzEXeXHqD+YMtN7INCeI8Utpfb63HdrJ6q1UnnbemPehbA7raSQeG7MvYS+PSIr5MA5JP9tgCy
BdEPwi1QQYjnoy013jQxqW/UTwFdlBvAL+BfGK1g14OpE9Rfq3j/+CmFKNHrx9IS7qrUCm9aFxQe
t+k+r+3sQXMys8bncn/0VyX86ogIU9KtJAfcopWZ7V0kl5KVAL6Pw0024aV9HPhN7axy58MgCiZc
N6iYmfy2sA8dhAbRurfCBjVtpDSUN94ed/2pIO3dSbd9E4lsMJGppm/lTqiTp01BQDANb5aZ/Qk9
vA5Xk42jrKCpRmLiOWoCNlgir/vVGlgQt9oqsG3NRkb6YJy9XZ6ijHHWt4kNaM/OyVE6j98UMOiN
ZLB6wTQ+tJ24kWuiJKj4Hm98K+vJRg2mvil1hwTduQa9Zuda7wqmM3RSdOb+lX9LVtvHYncsLOXh
JLZ2S+5An5ZaCfCepA1nnd1tfq9dlJwAcRWQxiANsjmExisADguoa6jHtrOGNW9vmu199pZUprLy
LVNvgBsTONoRvs+uTS0Hkhfm2tCiAR0BmUA0Invnbux8fdcRCZi46ed7Z4mn9ft996hIhPhbS90O
G/0WAxdbdMuuSfmhdmS1VaH8I0fqg0lSRB6mDNP1BxRNF00iTgnqivBDM41NeESry4nYdyWJ7cKK
LCB9teA4fmzNFjxO28j6bATAQK1LstlKB3M8HwOHJ8Jtee/DAl4Q+OI82uNxg//Y6UjeY9OQuWrx
LZZnYvfX6vtRQWeQqeNHsROc+eRb6du4coDOnuIfBXuXEAdcS48civ3vrp29dYC4jtGcK5POCnLb
iO3j+tGMP+TVKdsdGxMrBaCEhpLwKgA/yiVfGTeCsItJY0X3H/ByAzR/7+4BHpsf3jEoSuScvPNr
kVTrUXO2q3ibkVvj3UuJ/xlYw5Pr3Gs3oKzO7xvUXLcZRo4tXDSe9Dby9WsirbYbLrVcD1rp242Z
HlDwXpnK+2tkAj1Wup1gf7aNVVUmWccEW/sHmVBuc4xrMpyqXWyXESHrjV0AJN6wMDPt2eINh3gn
OuVkPZgu9uYTtgp4pKTe3b8/JaeHxOnP/iF8tdLeGdc8LkMTH7Yq1n/doC25WQVARrImSzKGfGnz
qfqhxnGB26IHV3Jw9XvyEhynhozYqhOin1RngoE3NjiqbYC+b4Y7YsqnYiphrKQylo0W8JFCYgq7
4HJxAuDpNw56h26yTY7IWboxYEbTA+MF8bU2yrn/WDsVdamJH/KpDtnFQF4uBlAMAtMlyFKur2/y
QnMPJhBmmzw5xJnT4HlPwzg4116erMA+APVGOhZPuCwK6Hw1do3rd3btpzjqDebpdTyqJc40z8nj
s/AQkp3g4AKwlrUQ/2FZEihVJFFSAVH3c1li3vpi63rdxSCo9qe8AwuJUfrsBr3uIfCwihsmgtxC
BWBa27dMaiujImwST4dMILunPtwguF0C57NjrI0Vovxc2vXjZ/0W9cm9lIlhmyNCsW4ZX/k7/fMz
9qEO2vcqoQSd2xSAGySylaMC4P6OZAwxIksOFYsDgizjqhhynhwAqhFyOHHmy+Hi2XB1ZA2ypYed
zZO7hzULX3FBw2b5IPWr1ja7OF5UFUIyvV5QzGK9XliRMD0Apel93nHT8+Vh1zqOb11C9JGk5PGC
AMS5JWt7o6y2Dz4xARX/Pphbz2K1y3z1gFMW6Mf6qGDclcW4qHus78myDrfvp9O6IM8ILZ1dRhIb
TZSOAz3PzF27cy1QTQH/zSPWiOKo+bk696Z9Z2/l3R1cA7kJrNtPOOvN9mP9ceThoR4lcjj4CMHW
un1do78mSa98N12H44y2AmADomDBObnWYXOwOnzqi6OsKzwbMKyWOBLZg8EwO7Eq+Izb9PUemKlE
OAogo57SPolps9RN/l2K+3Ghvp6Dsx9XOz/ti+kxYV08cthMO70y7bcLWmJ8gjAttRrLeg/wFhyQ
05miNcUyEVqpBE8nRm73C8b/2ib/tEH/J+VqzEUiPga8C9bm6fbRO8ubp9XB2hSmflMTe70yyR3+
jskZtBWoto0PNFfrO5BsAiZjzdJWxmWkK1Ccr+lqOx06EBVZrnhaC71WA+l/CWSpGJn45Ur8wUvq
BKS5eLCUAsKg7klfY0yUs6od65SXrNlcFmWPFR99ZYC0a2E1A7td/3HJ3XSW16/IUnABqurvFVG2
eXCDJOpVBQhP5iG6fUvM+BXTDEwE+AUIAHjDmRzKNhuxXmWGAjkaHnyd/SK9laAEAdptCuByDi35
YDkl9v1n6VxfIGsXqRRoU4Wo8MZfu8jb3osG33OndYTVFMcSo/+MMfzQGMYgx/Ks2CVSQtw/CZQi
xg28vpzFTA8GdcAhKhpfLH8/BSm+FmVuryNGOwgY3oI/KNccXpw+moNKvCISy3O6tbaJPyaEhYJx
2ZcqCnPp1F0XcikfgmKS3tzeVpvUfr++vMWU61wApfRDXJVCJUGAkDjJYGWaLbrms7fhK9t4GFwL
R8ciLvovMoEPqYmaAK5z6uz40Y24wcClPhiAJ1K3IRLjtT3aZnr/t1b3LYnyoxzYWhspxOos9yEc
rcrC4zWymjWPA+MYmcnFFNA06/evZdHODxDiadkGWFZuKaQD56RA3A2PSSVA+GtAJSKMxS05pbm8
n5Wr/4vkfvQSAYuLn8e1clyZIgqx/ta7uy5n6SkGS/K9Lvop5vqVKwd4DiGRkq1lS2odzs53aKUQ
dwkIuuKDi7gC7/ptiBq6eiw0wjIqS+H9j2+g7oEP9pfKnw5yQMIosuu1vhfsu+LtH28qdR/ckOMw
nY5DHMChg/kRUOk49/rxb0zyT+b5e1MpNxCKYmG0w9eCJhS7BEALnQN2rRVzRdNt+u1CvyVRjiBQ
dXmIe6xo4gs1AJ3VYjwd03PHaXrORawUIk8RYKCSKZmloJQrSHmuNAxhuucOoCtvVItbeZAo3FxX
0GVX8L1AypyEsp9yvoenX4KZkWgVA3P5NWB2E4mTil3bR8qWNJJugHIJJyafO2RUwflrAkAYBcYc
ga1huk4AqNFVC+u5jQ/cxjtVa1Y/H+Mo6caLmKsS0ZXhWwezum8aYMaoXm6pvt26n//zngLfVpVF
EYEXQG6po0u6IS8zDottnacKIGElJg/uWL51Of8xk0KdnNoY4+iBDfzyYBDfjHrSA7HVI5Ulokkm
tgPHuxvemFIXDvLH2qiDlJNYkhMZatk6XzEl3qqCjVyks2Uybywc2EzUr1mfyhUDr5juXkJ4zMYq
tmjdsVpwJZYQyg8Iqlp4HkAeMVxh7NLnFHmyei3bxdm4Hc+xPo0wo9/NzBGoZOvP8iyu97DeKdne
I0dqWRhBtYBeY/Frg9lkvxSF/tgA2ndkyZCm0wljr3ndLEwDvTxv7v7mI9895ugAJOp6INxmcFFF
u67CSz5DEdAMasgYngH9OyU7VXgvCkPYhcHELKC737/mzPDwa8Kdsgo/hFCOKenCDv2gEFLYydE4
yqfm3tuqm2Kl2ME5wkzv5BOPqb3e9UiFfzZoyPpMzxxS6GTAoAUrebH0vPjxPZT/MiKlLyoN31M6
B9HmZbLq7fZYo0GLNV7O3F/KhSWcljdqBVGWO9VhImAg398Zz6wX04J5/7Eiyn/x6LeNFR9iDm/e
9kaHynREta/ryuIVmqkKZe7EpuALeYCM/Mbdl7bsnPGGZ4TyrHVQxi5ShdDja2RfD+FNYP/hViWe
YH/H5/7YLcq4YYxHDEseKynsys7sxkYTNtx7wiZUXgrj56LohvbYE3oFjre7YEaZaDtp56Hkdsyc
+j4/sNa1lPT4IYwycsaIXmiZw+4JJ+GJhyE5bDRUPwXLwbDhi7wdDt42tlTYE+u52Zjpq7LOTM7c
25JMYNpcYhabrX+QUIdCEcx2neN23T5f16Kl9NePj6Qtjt+KeTztiN5jWOExkFD8wqyz1jlZu/bV
VSORTLKCcgXM+FA4BQMZFdMfzZI348R2QxSP0Dg/5HboW+G4LfNzVaz4/I7xmdNnXLFZGmWzQuyk
WtcoO/Cmu1UevV3/Vflc2fwOAMHrkJjYoLf3AoAogfPAEL581VRNwpCFDPYa6iB7VR2UzMdBDmb3
+oRaZUdqFMxTK9h2h1hHfW8085HYwUU+wXM1+NOIdDvDyi3Gl0ySfm0DOGBVhDm6+Isukxc5yePA
LInAOGyRKBdQBkf19qPY3PTrAKNMz6i93YVE3mEKzmINNS1b6u/iD09Z6lQqXcNv8aySGjP6APFo
ssElvWOsctHqzKRQRtqLclVIPWw3b5bvnBk9IyvPwsVd9gQzIZSJjgEJJeohhCCSeFAxpBPgNdhd
eHK+fmQL2ZB5vYxGs274gi/lHHKAOXwr3kl4Aa6vS1g2arOlUFZ6LBM9qSf1hFNrTx/P8TqzGLE1
c7soGy0pGO0tU8gYwJwhrPNdu63ezXDF4kFYvGrfa/n6jlnW2vNb1My+NAza3W+4W9VpkaO6vmPL
Rk/RJFlFgkxGjhbXbCYlkPkgbfKoQ9oU2CLugxGZ0g69IgirdSdem8/Te0xEd5aMLIHyUK7eGSq+
HGTOvoDScdmPvXqU/O7y1KcEUILett0Z6FyYxupCwu/Sg34EDiWYl9MV8zWxaExnwindHwxJ5voI
wvsGQ9qblLh7m7S2zTDaS22t6H/WVEUG8alhyNQig9BvJF8pO9wxGZ0KbYAzBZiG2afgYjsEa3lb
EGW06scmJNUFLIK7vIDZ4kOARaqP0R3+f52zusYWrcvso6jFo9SjjWrcIm4CZ1McmfLlHoD/1eN1
FVu+MLogYcBFkCXhi4tmpmLgmkmDGAQil2E7opL0bN4zCw3T9v1yBjrcAM+rmDagqc5dkCL0vttP
K0mf1JedfI5P6qa/7ROSgqv35cxqpF3KJygYiZdwnMgDyRp1oBnm1xXOjbtL8Bk9TLyzU2Y5MPfO
458jqjge0Q7CeUTfzZ2/ykPC2NLJx9PrBago6hC6qCqSREW8Q8ZnfcgnHUzpgPmK8hLZwKzc8yBv
7Vd3rEllYTIC18RRZjXIhDzQo6ID3Ay4IYqj0wPC30X3lcmtFBYc2let75c0EbwKiqbhutDYPV5a
dkWqQ19Kq3fCS52YnmaqkBavbXP//DwiGMyeeUxEvzO2dUmNxJlkKrqp3dHNgrbq/oLFR0fVfsps
gAL3XXREUiDDx3CJSzdwLpAKOb1BcjOuwVJ9lxykfUyUmPBOzTLyS1YOqmpImjZpjUqpSxuNY1wC
QBzdbDqRQAdYpGYln5McHMb8a687KmeYGLUzDWA9ZUc3fk649aC9hr5I2nybCWhvTNuWqNla8DHM
zzM+cGHWT0GL9fcHUgpWiVkg5dNtwlXSnGjrEe/w4QIy49kz+XVcsGE/l4KRuUTKi6th2kq6h52X
gHxXbOMKVrmSpi5Ezn1S1c1xPBgoCPlmixgfeBRMVNul+FWETeQNVTUUVaM+wA84SRtCfIACvMr9
rYGhgt48csw87rKl+hakT3nemfnVu3IY60nHHoDsjqGop4jItuGkdwKwy7cyNME6voq73GxSEm6N
m/rAynEtVeFwvP9ZK/1qkFqxjfgCn7Cb8MzbTfdRHPLHdDeuks0rpkhBb7+2Q3sdrtwjK5G0FEaJ
sqpiulLQxF+AuGPsinGcD3hSF1PWDL1+zH6WheFwqO9MBnWWsh6jBy+DjEN9k0bmlEvZInBZ3SMv
SdBCw1mslMfyjfkWSZerXKHIu6EbOxSilV2CV9jULGvfALDdP3CWsCnemIW/RaczE0lZR9eN8sEN
4WStidasOoOxG5hjGDWG1rDBYBalKRJIUhVVNmSd2lN+jFuwlMhw6Rsn4M3UAvyReur29Uu4HRjJ
ncXXHHLl/xZGuxy3SYCfUkHYg4ZcC2rDAuibRAATxaxIcDFrPhdF7aIaxBGwasXu4q7qdwBI+UdR
21SZg/8Vto9yXH+vrEakHbuGUWlZKnGCPfd7lZS3MZp4ULsEomtHI6dQtOuaoE8iPtfoyUBXOCtI
Woz85gKnM56ZniQtkgh8JVOOKRSQYoSBA8wa4dC6+Hc8t6JOhH6SrokqFcpGeJMNiaFMASCgTNBO
Nb0hevOPaK19m91XsPjQRKAgi3iD4S+F0k4pUjkOCDSwKr2ERmC94dqR8GU0ntQEHMikbTKjtvJE
Awhp6xZBQeq4FEoQIeqNaruNWH9KnCb8ub4N0iT2V+iEkVt9Ykk2xK+Wv9mG82PEZUIX9ZcYTzbZ
FJqnQdzGEumbjhh+5ujAlIlfeACwCpis0W/D8U8TkUI6xygRxU/KqxGjp10p3mLhLKZEHB6RurOr
8pBJn4lYmDHaMsW3KCcRj8ZwEqWmWq6GagOoBk1lVOQXDTcAchBlAxPKoNeSKSGvdVLYX0A5GKof
7V2aAZb0NbqT7q/v2vJhfkuiC3OFJnilKEJSuDEA/41JDO9t6LcRuLBwei+BvwqR1eo2DLELBVYF
1bl/L/BrHHF2WFO05gGcrMeoo4AeO9TpJHNbMzP9S5HORJuMVg0D/KwaFVuFvTTyHGrIlwBEpuOx
umHlwr5eG7TWzSVQl0GXuCzC+Ex/0TL0q3IuUQd7sMsU4yDBdtz3Bmk36SmXTeVJ9Dexv3JzzLWA
nCUgTb8GPFtlipLFS6AW7Q488mkhtHU0h3yjeytuCxLIVj3GutXka4P5lFqKjWETJV6SBXRUKbRR
lDo+SnI40tJKPg8tZ6qbHHwrtpl/tAd22Lek1XNxlEkcU7krObmbbPD0cjtcUkCCafbjVBfR7c87
JE2ZSY4lDZjLpHI8g6v0FTrVO/CmI494AhpYBn4XdZMAvGMfWZmF2G+tsCB5FgPPuVjqiZzmTRKM
I8RmwLIGHsQJEAowRUTuEN3L1hQZ8esODY3FLtuVVnjIbFQ5GemlJYs4JV3QA6ZqoA+ndDNTGjfR
K35qL3iLLc0ezdd4xZq3WMxhzaTQubo0xCPOK6QOV7kgbyeOoIRigqqvJvVdtA93WsEasVgMAOci
qTgiq8UYEFFY2GDLH+PFcl6sdi9b3k27ktfRH99mWKuleGwuj7onPZfy6OSEvEMOfqUgNz/GYwSi
bxRkpvfZOyv9ufQWV4DkJAi4mDyIuX/GDjUX5cnQIiSTWze2fA0v1D6oY5MbAd94fW3LOvItinoe
d4PLi0KjI+W9kp4qhRSapWFIiwOYr+iMMkPaortRAHEoawCP1tFC83NlXq0Gri9jZRZC2+o227oW
3MutuguZ/YHLm/gtirL9TTtwQhciLBrAttlvhoK4FroLUEJLbau64zZoGmApytLDdr486sbxxdgH
aHCeHra82Rw9+09jjWidSJnle3nSAdrxzETRj6Cy6CqJkyAqTqAXtSnIvhWrpoA+rHEbNVaexnb8
3ieHLAvMprFquxufQn0kHTDI0q0kH4zO6lxkCLdBtVE8D6pslo3jNqbx0hiXONu5qt3Gf2r/qcoP
hv8+AsAkXQ+R4wNjzLMzvLxKV9l38omvjmG/dmMGneni2xKdlpqgGYosASXop7YgcazrMVCYL0+7
F141M3R02ubZsD5zjM9ZzCalr6iD3tO5POr4XF7KqlZye2BzD+iCNIA98oDSnrW53dxq5o39+KwN
xFTMeL2tV8AnAXWyd8Iswvv1O/kVdP36DvR+oM1OlBRNpr4ji0B3m+rdcHl6Qs5iBIAqcP3GNVoV
eoyNkD2xX0N0E7Sru9zMV59gFkctcne+/hWUtwbCuygDiBTgJbyqKqJGGT10QsdD1CnhPtcQ/7Ym
TsIcH7ReIkkymuJomNflUQr9L3mAYxFAliBB6s/DHqperz1wDOyN6B7Ask4YbnXkoBqdsS7KLvwl
R8Lu6mB+1RWZNkFB5Xr6YIR7Tv70OURW6HCtRY5hChalAH7dUHUUlnhF/rkaT466uq3TaJ9V8UFp
PoBm53jjx/Uto4Kbv5YyEzJ9xCyKHoqkKJoxj/Yyxn2H4pPHyLZ8MyZW2pUMyz1970wlf4miXBLH
JUVf9VgPoIVBYdrwGUMA5Yh+CaCOJa2ioAHlQ7RXO+lRAAoeIF3svpQ3Gh5ePi9vdLe3g1AryfU9
XFS72R5SNsbtM6P3UizMq9z3WouIEvTvo8rtRl4qGCpOJ0D+WqQCpeM1DU91WsdLIARpHpiN921t
y/6Z701evUkTR29PqfeqC8hDjAdN80muHjz+yUswnMZ1Zh+zOIMX1XP2IVQEpeSG2MkdPiQPQlMQ
70U1Ivm4ur61izqDmpSmaniTw4r/VE8jyrPOa6GeggcCF1A6+bHK0JrF05uJoE5vGNtB5VpojVf5
x1JVLK2sHF+T35NKZRze4pbNRFFG2S0yuWun1QTVJ58DOsz/yDX7+o4ty1Bk4E2juVSgX+NKLgsd
39XRvuRTU+c+Sh3T86y6N0sIdfaxUSd5g/u218cz50aEbw/toDF2a9E0oeT775VQ3qNLBvDWGRAi
JiDqzVc5dwFKqTm2mZl5z39n11CJ1FEDFVFT+qlnIt8OXl1CCaYsU1He55pMyoihaYu7posKapt4
KoNu56eQNki61s+baK9VbkdSoKqv9T5znTqPWDUDlqjpz2dmvctiQXAz7J2bPqQNuMmKM1ifGHZv
8XLqgPzRkTpEQz8lZCjR++BKXbSvSu2+G/UPIPYwdIB+p/1l7pC94nlF0HiDJllKNF+Vk2qI9onm
NSTy26MgJ7s0iS2vbpwgqW9qXFOxDQ8YXTCL1lZTL7CrwLciydt3qssIKBc3dvY91BmKQtS6vtpP
ax5I1p0r5SOPHq4r44JFUniMj/M6WsSA+kYZvTJtsc4GepI2zbrn9XClijkyvzFCx45nvRTpvPa0
xT/EUQYwF42s9XocY5J3TlrCXHRvwsjf63z3mJYAG443ESaGUN6TksROc3SrCYxjXggUFdDN8DqP
BaOTRvqprlyPxv50aBHqhCXhq4QoXIPGwNH2RTw1gPrQ/+9+5YdA6hgj1ecHoxyjfS1KwG4uNKQB
3FRnSFmwYD+kUBekAt2FnIJKZz9kn3oINBdBWXWqR/LIvq4x9KP4rzOcbSBlvxBnNGGd4QyH5tZX
z3kAqgvpgHhfuYlwV2TQxZeHGpwATcswAv9FtIT+HAmgZYZOnZ3MxzofVRKcmnoXwTt7uaMFhI9W
kRDYujKAQtg96MDJUcUjIkCG+IX7iC1GCViUJAn9HFTIn6KPY0gjMdqPbWJFNZ6toEOKb69v70Jg
qfCSpqAKqqnQTspv63msS4LehPvgMwFp4dmVd+jKJvG4FxHtJerHdXH00Nlfp/kt72sie2a9iyrz
Sr5tw72f/D9pX9bctq50+4tYRZDg9MpBkmXZsZ04g19YmcwZnMdffxd87nciwSihkrP3Qx5cpSaA
RqOH1at3M7tJT8UhfRzLcJw/oEjil+DEWV5649MKdA6po4T+7vpfxPoQlwGzwoSzzkTkg7YHBcz/
+GXCw294FhkKCzthl/5m+Oa3eI+nLDukJ+9j8ylBRnrvPhKQXXu+zusdvpVGuv7A4io4AJv2zbu5
/kGSJwgYPyg+BZUIQnzhexYnH7wJQIBTQ18X+6V2FUchvcEU/2EGMDB+IvBMy0coX6rnJ0yqvk3n
z9nkG+DxsV4x6+PD9aW8dX4K8RHHK7qOjVtE8aJeGsHGSMhgZIiWCYp92pe5Cgn9bAygaep6mN5P
GKYWltQ5uXUCLqIdWz6k1q7txlCD+2/bL4uq4Cm1yohu0UFCbUIt4YMyfGi6ePigUT96095uwN0F
jvNdYryM7Kksb1sHtQk3ZM0+o89G2IwvGz2kZQ5aqlJxz6UHbbnExUl4nmfxgzq7Eo6eFhuYXfPT
YteBZX3zMsWjK73jZwKEV3DrTMK8BZoU959Hd93P7XJjuker/dlR99tifi5BoH39xKW260ykYFZI
Dj1oJohk5TPNjgmA2FlphteFiFXk/xgTFK8MxwNHjPHmYZ3tHGxmTfLKhZQmr6Ny2OyowHTGHeb7
4K31hmEXZ2zzE30pwgxdBvuJZJPiIZRuLq8hmEiZAHMuXNPKnts5TTUY0Oa7+QVaFCFuZXoBzNAW
uM7j9SVL9Rb3yEPBjhfWjEtdmXQzTqoYK16p9QHWKlzW1e/ngzWxY/Gw6IOyQQM/+O7mngkULkqs
12lnLsgHTcNdsiGAICr1l24gap2m5Zq2izzm5ZKKrCFW4WbFydQKPy+/V2NA+oD9sIsoZqA0sFS+
vVwggFU8mQaQq/CugscAgZKJu+9YKew4PeXLFtG8jJJKC3IrpHqU0iS4fnAikOQ/uorwCJlaLBTc
15fLbAfka/MkLU7pMJdhW5EscJbGDkdUa/bViFIosM5bqJXOvrO8/GA4a/e0ekmm0FfZzUTlhFge
yFHxvAjuocm8IStGfAco8fBsBcaX6wsVh9e8LfRcAP+As0uZmNpMlhrnae/NsPqeRPOefK0Ozi79
OYCm5lMd5ACxnMCJ92QFpgkKxOI+vwFyoP9Q/uWwx3ffIviOjl72ZZ7iW+DS2HtS6xExXydr3lXd
Yze+kPiUlgpjK3Uaz9cvHPSyTRqLQVJ5ultLv/l6t3XhiqoKyNQQz8EsAEetKqjKXhCCOj5Cb+SS
gBy43PI59ga66CVyFoXjp+2rYX+7fqgizvf/b+QfCcIlrTvNtAu+kWOQAuOLgglmAp3MDD2p2cGL
zEMf+9maKV4RhVhTF67qsOpj5/YFEnGTn1P23ZgjtBKP0zdWTzfL8MEo/WT5nLDnpOz9TUcvrq0w
uPLjNGwPSXcPJkPshqNtjycGaYyTPTS/i4k1vrOSXZmjC21YPpROuUertpVmgZYc+sQ4Gsw4KDaf
PyGiDSbw01zTxAkYIkh3zculQSMwcvIk/czyyrdz2MZNCyrbOBhoMtONxQdfezDm2m6h/2Ivz8UL
2lVOOjbAxRNgecACx03QWi2AzySlHAWjd6Hp5IqXXWqkzlYsqBvJc6tdGv6ojt9Zhp5NJOISXTU/
V/YQgJsc5HKG61Aiug8ZG2p9JXF+SjZwqOpALKZRN381kxe9PlVWuzNpp8ixSF0WU8c9Rf6ST7wW
zG9RoJM37XVYJKeHi/B1WLywyL9mFUq9DLN7u7t43h6raVa8PzITYcLRpzbUCAMjBbkOWhhb8Awj
FVzYvrvAq1WFq9yWilpKHfD466BsQI1KuKvTTNa+0GCEGu/OBJCvyj6PC2pyyev168Dt5zU5osOV
GkOqJUjOY4JUWA5xFpilCcfZGPGs4IVFPFGoeqJlbtf52gS3a9iaTncb5FC3Yue2n5dfbv0yhkY3
++XU/8NJwT0wHTQvukgbCfuYdBjaM+cdTG39qsXgx7Verm+g7HIh7sH/LgIOsNpcvhbesnSasyGN
vn3M+zttScJs6BWW+63A/u6UPBSlXRhNHSu5FAKizSTxSiQvhmwwDlnsruGa1UOIOdJa0GsmOaxz
okULywBum8oRhEQDCTqrtXzD7ZqXcioeC88N6ySOg9SZube0dtFSd24Q91oVeGViKnZetjFwiuAT
4qsB+RI2pkAjVp7pGlyjYQmK/sZ1fXuyFTsjFQK0OQo/uCPWG2DozD3SUMufsqItT1vmNxVC3Rc6
PFw/YNldx4OFO2jo8AlE+GA2xiiep1l5KpHxJ9Mrq1UsXbL7gCgelgTgA6io6OP0fUNTHYtArijQ
EHtUfRL09h3M9WigVjYrzKZ0087kCdpEGeJXFymhU2I8dhXdTfUcKHPTskXB84evg7IMRfL/UmVT
a7KY4fTlKTfQU1TApJAtsvQl8vRuN9b5gfYqpk3ZSZ2LFGyZNWl9nU9deWqS78hTh7pbK3Ra6r+c
ixCU2tNLa+jiuTyN7eTs0WxnBJmeovG6bZM9Q2QXdPWw7RvdqY9a1iD5YkJdqhQ433bw0Gb497p5
/jnm5SaXW6mNjoUVp4j2Chct4CoEg+xVx3hdwln9+MPOdensglnuTFunHsrTUD/i+YlDkt/Zp/qk
WUGsmAsiU0u4hBgi76FXBw0Ql6IG243LamrKkzXdGsYjGVPf0J6vb5jsWXUAc0btAG31xBMe7gK9
oV1M+PnVXjAxTH4yb0aCtnnVHZPuGx4dwFkcFCtE6zd2oKSbGC1PuCLBtmx7qr/k1kvKrGOc1mG3
OlFaqIJ/qXrimdB5nYbP+BOWB5APiLmIU54MjJjWZ+uxZnOQlWiFNT/N0xaZ65fKKQInR500ncPY
a1XBk8yfwBgq4F0QPnnowb08RDxDU0y2mK873XxeLvLtjeXBsLjH1WGRBs7860cqMTQ2BskRDl40
bMMVrNlG57o2lgoVWQ0di+Wt04QT/bBumKdYvmSq516yPhsLw5XADEzbfuvzPrsPMRvbdC5xrqlx
MoovbPnZfW/q+01V2pPJcTggCiwTaOV9Y/o4k1OwwkEZ2C5PM7ul8amwrQ9r3z9bIOO3DfL9+hbK
0ilwLCjYQylKp+gIvTy1wstcZ+LSeqcC8cdEmrDpwbBRdLmH8jYQel41HefSGQIMmLIDPaXzvig7
bX/9QyTXE+hhaptgJOJujnCWbUM6nYxVddK6Npian9sYuvBGR1VXoOR2glsDlQATw7ZRkBK0dCB1
wZalqU4dRZJzHvzevWlvTC8gm0/pbwaSresLkx7nH4Fi3DvXPWtTwgW2YVZHqLBvX/ThSMrouhxZ
bcCG1vDp3g4vkQpvIO56PHUxdrDPDwzDEF7B1UPDIQ1c4IefEqQavmz75RVTG6zgUIKzWeEtSU/w
TL7wQDZ5Vi2ZBfm5jdhB/6g1WUi8yR/yTbGlsnuPWYu49RQrRlntUmfNhMwY9GKVpzqOND3fFTk6
aSw73c21d2B5CzIxz1BdFP6gCo64jUfQRa4PcDuwT18KNTiHnhsP1ckB3vd+6fVvJLYBnvDi1PPn
sm4CtymqXVy61v2YbM3ecBf2vBQsDb183iJMYEXwff3MJe+mjSoS2A50AA3Nt8t9ZiroHDPDjYvq
xJKp2m1VOQZZCoPkTIYKziNTYzipb8YPUA4RZdUVTZeDVLY8Odtvu1uPk36cQwRz+0lTAVNk+DW8
IRRD89CfjvmGgiY3xMzIlLHqRLpuvp9SJ45iXSfAHqZJBM6A7FCz2o0yIAKClczAfOCViJZ5bKJy
7vqIzGwCFEKfb5cNcyD0vq0VGy/dDRsW2sPwBxN1k0tlGExW6evaVai+1vW+qBtzb7HU2xW1XUab
RbMHGsfs5vppyy4YgJ4cT+fAXouph37IzG0AGvO0OQB9O+bDun7tbL329Vi1Pq7MorLjLQebhkkN
ipLt5fpImWXJzKDsTXe07MeyVl1hyVocHaUKPrAQRVOx94CZGLawJTjixnqasid0NM0EM2pUQ6Ul
5wReYriUOjKPDrTgch1DliCRQlacU4r31EWL0+Zbi+avxnDTLj+vn49k0xyA6XS4mBR4al1QW8Iq
L7FTgtvIPuTDXcVUs2xlAkDxjcAa1h2Wlm/q2XVfelaUJMdq+rpxo8IkmFXTD87++jJkRwOyGnSi
8JgXVZZLKQUa960phpQXIOk8tJHlfqnq0JCdy7kMYSU2azjvI18J0EJIcRVRhS554ABU4H6JheTM
O/9djHBRV6jxWo4QNKJkYC5bQJZnJDD/3hxcSBEeJL2f1iquIUUb90tz7BKfujdbHWS1ohCj2jfB
e4kNu9VmCkHzut/0wHxtXuY1tFW3U6pogLJYyKvYSEvwv58p2rS2pmkxFwOhKSr1HYLECFU0Q7Fr
MkWzYAFMG9V6E2WBSyl9tYw1yvX1Se/j7178EKfObi7cQ1I2CpWWaAFgOcimIkwwHYy8vpQ0mF1m
YjwBzqdpnduO9uDjS2l1yGhiRn99e4BAgAiO+kdeSojL285dQLfrVSdXQ6Nv+9xUr2aPJopOkXyU
BXwo9nKCcA9DZACsulyTVbHGKRqjOvG845NGP482GOxPYPX0Z+3WDTYzmIcHbQivr0+WeEe7iAnj
jXnKWKNg5dIl5t6FWZ30ejisaRHR6clj8+0MChN7Se5qq0MG69axNYVkiboAGIvIyIL5Q1+4cbng
ZPRilLCglDzCHajpJ/W3BePZjOfrK5TKAS0OOlWR6DfE+KvROntpCU4wadEyuvh1fxy7O6bC48l0
0sAWYv4P2l7ePU1JD2h2M2bsVBqv7XznLS8kVVgLuQhgHDwKDiM0Alzu2LjBX9Wdip0W7YU5Lylw
YXP5eH23JKbCNTwEkOg24CgrQQ3TanHT3K7flmGhjNhX/3IcZwIEC143+tLZectOnXcHhPe2oQG0
u1NWQ2SnzitYuFMAoWCM+uVeNQlpWG427NSSO2B2TSdEhBarDJFMCnIIFEUr4AYARruUwvR16sBz
yk5kusVASZ8WP6bka1Z/vX4oUjFI8yIHj6wysGKXYrTV0Lt2HNkJ6OF9FfVgOG2NIfBahQUXW+d4
Odu1/gh6MxZnD8XqFEWn1RM0bPR80x0iCNyVRfYIp7Gfbnnck82tX1qf8hJcmVtin9zeO24g1Jx+
696nv1424Dxv7jFwTHDELpdtbaRZhxSVM8Ze6PQttp80+yGz/v4xuZAiPPZJM841YShkl9589CKr
AEtpo2qYlZlZD+EmOuaBWUVvrvCOoLPMyByK6hUQF/XqYJAk9rLVwUhaHi3Ql2QYVmgyBSGExGBA
qOtyywdUlEgIkVcNaXMwCZ0yfZ+CHi/XHsigeLgkusnp45ClIBbmworTcFCuxZTWcUWLF13DaQah
al3vCjRcxeh1vq4PXM2FKOZClHDbvA7w9NaFqFW/s/PpNsNkwU6/Qc4r0NjvtGeHhETXRXIVuyaS
r/7sQsQm0/tlAPbfXZ7bkNW3jmP7PXgHyaqa0KxanaDtabeBodWBqMaK4s9rWz/k9i0bXzr7oS2+
xV6j2E1ZqtBDghmVTmgGmPGEBxiXIu5WAkD81j/muuF3Wgou3jbaqBmuaerTzJ/rwHAQMFSt+/cl
ggvhwn1AjFoRo8FZGux1NohPzEd7/HX98GQ+1YUQenl6zpBaqevyFSJ/lof2d40EDpjZdN9NfU/3
Vw1kh/vWchR2lP+uqDXnOysoKoLkZJ0ZFkemOpyaMUzsVrF/3CpdEyEo5jpscaLHwEv0aTDvAUC0
wUrW36gK/KqVCErpEBs4sYQUp/m4WxTujPy3+bxEDE5EilN41dBB2dexh11CjtY4qR4P2VuGw//v
z4sMVXVvTyTmlfbyZn2m++p3dfSC8iMQLB+66FhrwRp5N5wo/rrSKVblCY5HXo19M1NkErWh6+/7
JO6jmGhKgkme6Xh//n9WJ1zeyuvLrqywOuDEQRnNZ8XWAcUAW9W0M5lZ4vhdi6AWhTSFoAEgsRhI
UljIjN6h4KPdpiBV7kOU/5F9UWydSpTwEqNMY7JuhKgZI4hNbw6S1A1Jh7Sz8bUfborxia2qzJhK
pqCEmr52Xd9CZo1adjfvAGrzu3zXr+OBebej/tvTbv5BQf5sqJjDSoxUg1GmWCXZF8MejbrXf1+W
bgUMGo4GAhFOICtsY9rUfcxidOc4ZuCdnprb4qhFzo963/s/TdBqPekHimm216XKXI1zocI+umzW
xsmB0C5MoicVH6fsGcZUXqQuKdCG6IO+NORGhshZox7AhsY3Ut/pun6wq2cEP2X+91UPxFd/JAmb
FzspIWkOrIvThnW2+D9a2FZa7a7vllTrzqQIu4UAa8LTEPOHCcOi5yZYrNutv02KZ4NhilbHcRaq
pNZ7w4RcJvfvEd8hFrWElTEjyVzQv6MyCMDDjpD5ce50lRpInAouBblZ3XjD2Qjmz15L8LuVZYny
2GL7pbbLp6A1rb0xEb9Pfq6gVWNLdjt9ji3FvXrviEIy0uhvyVRA2IU9hX9tjy4D9mYiGLNmoGJi
5mGqANwohIj8KXbfZPCngWygxt1cljx07c3nmCrESHpgLxYjFv/KJdPLzQCwp2z1Q518zccGwWUR
FYCVdsMXo30myJp4y2n9lFf7iTnAP5DmsGqNov1LqjXI6KEmr6PX6l0fnNaZdldhwXZ1b6L4aG3P
16+CQoDY+GZWXte0ZQ0cByifYvaSq/o+JaEX9pKTg3CIJy+LXxqPwjXHqnOwl0YKnqfe2jX9A9Pv
JvaQr5gGz47lovvJquJJ4/fp8oWGWI47R9odL6dohlfL4x7IArFlhBCs+2VoD1VWRYPuhkrsonQX
bSQ8ABnh10+4dktOWDEtXFjq+I72gGBa4dO+N/BYDi++oFENIeUbd9lZJJTHlpFuKSQUqQ0PGpMq
0AdZ16oUhEoMX+iZGCTQAPPkYipArDhhQs/uVmv8p8Vw5KoLojOkIC+l5B36o8d4Qw2p6nlLN9op
tUTh3kqarEGRB5WzeHYT0A8hxMlLlD2pXmAp97Ty0fTg9Qgb7/NxT40XqzeDJB6CdC3ATwLOZlXa
U2pCzsULO1kAeJzFFS6Wi+lpjnNf2R+NLAtc/U4rMehvCrUGdCnji5tb0WC0BwdkkRU4xHxbSenx
/vnGThBk7JHBsjlB0eV2YzKrG1cUN5Du2+5nknVoJ/+do7Ncvenv/eJLUcIrtySlpeUtVp13bB+D
gDy5X7NiV89rUGVh7VY+mQP28+9t2Pn6BAvTxPYwrWtV8sSsQ5/rSfV28x8QbQlwEehygPeDN1xY
Vdvpta5vQAfqOk7QidrsKUmeE3qw98uzpiluh8xymYYBew9GTfCwCMspN71hdIW0LJnSHWnAvhGv
2grBfXFjj04JslY06DtOGV7fR4VgEVvjdCazQDGOG8PrHYdkDkvyc7H2VvExBQr0ujCu/+/29M8q
RZPpdkaT2wWEzdkvt7qLV8Xvy1yFs10U4eR5CSBpX3F/pHZ9iz4nVuJjOJxPmMKZlBsaA0A9nuqz
AYS6vF4O2GscfZnK04os4jy8Vslw36R3/c9aOxrmT83cG2Yc6WAgnMwjGOmv76P00Ezu7SF1TJE1
upTOUXvVOMJim+hlTW6QTCFPfTgE7fz7uiCpFTkTJCxzyjXaFBYQn93ye6KBfcpZ1GMICVrQ/zdB
fMVnb1Bercu4DVhR/i3dpSvmKGRoQlGEabKHDmAMpE1RyARlG1fPMyFG6+SN2WA1S/WCNvasv2Pp
6/V1SDUQRUsOqccDJNI0uHW6NF5lwOPHVLQqIIHKxZGeyJkAYQ0TwDLFYkBAc0NAAZ4EWaAr/M+3
9ph31/RMhvBUa7pTLrUJGfXR9p+pXxwB1D4+eFFz+N35ZRBjZFYfdcEvhug2CNzgq7lro1d60BRf
Ij2wsw8R9Fzf8jI3V3yIad3kw70+7/T24/UDE1lRoQx4vc5kCCoO6qsu72vI6E4G+pdv29vie/rT
fO0xKjQC4fRuCqzOb560j+6hDUcFHYE43PGdeEHxx8JNK7JB/Bg5O+h9sPnVEaQEVRNst9TXfCeo
d0DMJX7+uYk6TNHNwi7EYLcd2bPv22fjR/WDROTGwF+u74zUyACCw2kAAGEQuQDGqjDzUTNhrL+b
oQXI44kc7BsnO/xvYoQNsHM9McBKCye3PFaYnje/dqCKYQez/QVU7b9YgLM1Cc/stnTuFnNgubUk
/hBjxBFSuaaiPCPVWgwDBYc9tcCnJGgtjb1Sc0cIcdJntO35tva576bd9W2TJNqht2dSBL0lFdq2
cwNodQdnk43hGB9Mepqtb5PzgtJrO7gBaPEKwFZTVVFIauQ83UXDIgDWoBq4tKNmHbNMi3FkGRmX
fbKZ1F/djoSk6lrmt66pAgBLmm+xWJTgEQ2/vbeC1aNuMswZcxGb0y0cMfZ8wiAscKda5t3cYOBp
WwcdnH3rsUhQvCmAoqAKzZHehrMvEGwiAUlaoo34Aj2YrS9dgfvI9uUR4A0nVzmD8v39s1pBgTw7
nRFJxDBJGzhK0t9L8VGLwQGSf76uQzIXF0QfGBCFbl5ETOJtcCxg+4a8OllfU0wrcsLe+cKy9cFK
PhjDEBmttrsuUNKQj5mMeBUBHQeuB51tl5qzGBZ4ksoUABSvo8d+Nit/MIc8yqZpBp1YUYEfyt52
CPGzm3Gt0wjNe9rBG/rxw1w0ZkBqTPqZh1j7VHvxd+ZUI8rlyFhb7QqeBvSV+gzEDtFUjegvYqN7
LNKOAqO0eHcuybxbwFiTm+trkh0Wp+5GiRn8/++YIsuk1npASMuT5vY7ZGP9ZsiCQS+izv17JhPs
HrWQb0BMgijXuNy9CYMkCxtsrycLj5PRRQlrfU1XnJE0d8ORkbzLxwQjpKAVvCkw7lMYluXn+ILe
+nqPAuUCDxOcsr3CVEo3748skVeqHnIKGmbcKiTmWXu06qNFbnRLldqTRaiAyMInQzyHpnVhSTrd
bCfhuPotMeJgm9ckbNzpG2VbFnj1/D0vxnJHujKgtAIh5bRG13VEmqI9+4B362ymAX0hQJk3IdI4
6H/5ZATel+lHMvnaHE7/ktEBtZGLoaOoM7+b+2a4La0THeutMFuyDtad5alWJN1SYKjBx4K2WhT9
LnUxo3bTt7MGG9WFYHTbbodqV9K71Hx0vxQYqvDt+g7K3F4O2f4/ccJrly9lBjw3TCKK9L+68pnE
0z4xmsiu8nAYFE4ZVwfR/0WXG3p6wMhivyM5WIah6TwHp2VqwcZ22s+yX+5z98Zy8w9AqX5Zaktx
6aTLQ5ss6m3ANsEbvdzNNXbaqU+n6lRUQ5i0t/aI9jK0gKD6lxaKl0zmnlAAjtBqBHoO/S2JdRYF
dWNhrKQABr5uu12rNZFee8cag1L+4cTOxAgKgqGN1K3ykYtBh1Cd7ifwnABZFBrxdsw2d1DIk94x
jljiTYNg4hYnOOppDK5PB11CRv15GQ45CCw71h1oArw6Jkqweo/iVdp+HXqqEC3zDc4lC76BUaYo
odp1dZqSsLdKzGELrWTZD712hNoF3vx4fWtlJwgOMwPVYThExlty4uwESanlRkvROkH6R2ZnAcvu
slpFgSxTyXMhgstlLzpmVcRQk9I5pDXx87wOZ1DOF/uxUmH6pAvC80nRq4dOA7FbhdhdTcfUAuLX
rmgwkZUFmwb6S8fSVcuSirLtN24IrECkf3O2njjjNEMtzQnDDMi2hrXu3hgA7CvuNFdw0YqgjYF3
ICISQKH28k7X5mpvaxMD5es2vjYu4Zh+1kFBVjTR36sDlB5rgS7AapmXgjA/APT7Jpom1uJYg1BX
v8n+ZSlnEgRdGEY2uKsJoHTa39VFNHVBFd8wVfZedo3O18GP7kyt80LHMDWCdWTWTtuKcJ6edOq3
z27MInecPl3fNenxnK2J//1MWgpG+NHhgHaEgku0ZSYaJUcnWBon3VEHAdV1cZLFQQ+IgXgabTQA
0V+Ks/PZYjnFm9Kni79ux9n+AZJLYziy9r4qFAZCsjYk/YHfBHYPqWuRhMmrx7qZR26Q2sPan9AP
ntpxMKmmaEjuEio5eP2Br3yzRpdrKtD+kDCgyk46uqEtN2jHo6WpLqzEDl0IETYOxYXFMnk3QMGi
sQvW6Q5U26wF5YrCissEoc6GIYycvg+cJJerMVdrW70C9xWVwzShkba82Frpj/YL0MYKbZAdEEC2
AHyjuAfAtKDqhrFWWo7ZLdzvjYsor48geNwmhd+rkiJsndNYBek3SKnI0cLYat032sdc5WxKwC+8
ToKmTgwJw+aJlZJRa8GV0hXsVBko6pqfXBcZq5Hi1Xfqk9fTk9m/agCc6ahlJ9R9LXS6x3gtlDRS
cmsyVRFAlhkBlwzwFiAX4qQLxuVBDmwdGEUDI+pRUbqkvusCRqp1d6ROMDTtgZaB6YXj9DXxMEm7
JL+vX/Q3OhnB7kM8cLnAAaMf2xKMJdWGdUl6ALpZke2b+DjPN61226UaSn7TI16dXdKvyM/0QbeM
emCx51lvMT3gbrFBqnBrab9jZzcW+3m8Z8D0zuQ4mb8ZkhqacZsZ+2q4cVU8PxKKHNA5cLABOiN1
YIqFLesqXRvTrQd03wnLDLUTOzmUGDOHBp80wNgky2+SNdLIFjja5OOrJt2vs/tiviMLJqNtzh7h
6oe5V0W8fK/e7SUm4IIzgFqgiuJW9cxI64s9IeYFSFsz6iRa4CTvG9oOirKx5Oa7OvL1aGU3eaMH
//uZlGShXeo1GQBp5VEHsbH5HfGS5zyoSuCS/nI0FCBxxuMYzr8tCBpJ3FOrA9uC9zGdj1P602Hf
GIhxajMPSj3s5u126ZMP3ve8+z1Uv9Ns+jganY+3z9GLA1rTFaGAxEDwQghakgEeQluX8D0zVMEB
lJzz8RfBUI6v42bst9x5mhuVGZeJAsMj+mFRMsOEM8G6TnG2xS2fZVBlReimNwZGeWI8eOAxFWpC
LgmBDRp2cKTvSKvolrm0Aez/6+Dt5/a+sb+uKuCTrGoAxs4/QgTnDiVcjc1jC5i/4YZl7AVa+UNz
WWAl1r2z/Or3uYVswjrtXHP4mMZ9mMaHwZx2CfLBOE4gwbTT8PdAOkxa512tKG3xthXhOHPNtbtm
AyBw676SeJfNR7v5tqja1yR38kKKcCeZ3lgDegTRErBvDgqF5F8o3HcX7eDwYfm8adAEXN5Ei0z9
NsSA2A79EY2g1dHybjv39vW6iZb4LTBz6P5GkIjuXDF/vYJeCbV9ENChDuhujQ8slx8//YMMPIce
aksukNaCU253QPpjXg1y5MYnaztVCbqAVe0EMk3n3aX/J0N4aVa9rOK2gwwkdwGYpEFe7HDXwX7p
hddXIztzPlkKZH14HDC+4/JcYCimxk4BBs3qe5qBfzxRse9I/GPMg/0jQdCq2AN+v6ogYd0O+gJA
lbcDCxTaBtAYYVmK5Ug3Dm3ZoGtBUyv6aC6XYy4dNm4CTCh7srJopUimYub29S2TqTJYBvD7PNsN
gt9LGUD1dMYaQwb56rg/2idnfG4TdHwqvFbpvp2JEVKbDkPo6YwcafeiAe3p2zHY4PVPuvPUq7wE
SVoMPgIGH3HcDTCfgrrVBkvcjQG3zcr+g0P7j16i35c26i9ubn8imr5H7z4aWKpFcV8lx3UhWPCW
NTCDlFkDi2MkS9hTA/n93gcHrU/1TmGAZGvks275DAJAucVMcUI3J9Em8Jtu8Bk3cuPNv5oPGCpB
nk29D0rb2F3XEplLgKrBfwWKUQdyKWNRDnAJ4rolD5YzJLvcZMV9sgxVVHVjvutKY/DHgqB7IsYM
KBOok8BbujXIQATmz1M27VYk7D9Vc5nZaFC0WL0zQBK5w9CxRVGQlyXZLj5XvDkgXzXdBASsbmWe
Uu85bbOHPAbrbnybeX6P2k1eJeG4rL5r/X1Q63HTA4UGKOvdeIgCnYmFkWKnLESCA1n9ifxwdZRX
bU1huw1unIVniE8Pgkvkgo0V3b+XdzdmrHUaA86K2YNiuI3cfPAXyw1Blnow+1uzuk0wiw41waB3
2T5PfeLsWPuTZYch9kK92XuYgbggfQyS8nXwc6/5ao6qmy+Lc86+8h0757D2SRnXI/pRqmjqvyFj
5q/rh8kcdxpIcgEE/5JikiTrbvrp3hyLh+uaKzE8wLRj8iDgR+DwFoFjxtZobVrAzSo5c9ijHbNA
awIyrX4SY06yQ/5HeYLmlc1caNuMMxmyE3qMfHOmN4l30wwYgIrin/ZP4oDGA0M6avhvQe9ZTJBp
qbsUDjYXFKW+5j5rZu/bzuxrGPqhGZ/GpFe8SW/48ndK90Z8wtvz8a5fKl0DY8asFcNlrBlV36lA
S2Ke+ak5HDvNxpRQzNTEUE/23OXdoZz1XRY7gdtuz9Ua38TkqdpOjWmCFDn/MNS72tslpvv5+pHL
7DDm3PJnGkUKzNa6/ELXbhOny9BGY0wT8BkaGvsNZ9g1xhrZm7kq2u1kphhbz7cfrjYwKJfS0sYZ
jRrjEk5FXUcU8+EZcDg2esrM5KHFANy+N35vzD5cX6PEN+RnDoAyEme8lnApdRgY2JiAEAZx0ifN
Yf62HJzt63UZ0n1E2y7v7wI2XkyY1HqLfvwW/qeTfx8Gm3c0cKrSTDWhQSYHgQAo4ThOBGDBy7XE
VdL9h0TWyI+Nt/oYXh6wcWcnqnQW/yFRdc8FCfZSM3qTJTYc0T4dd1WbfFrcR0wwmeiwX7o4Mvtk
f30HJc4VOK0AnkKvOgfgC7oBcEs9DW/o3/h5Segdo3f6FDSuc6wMFd2dVBZYWFERB9ESyMsud7HW
5ykZCNox3IyC430eoxp0pY13PxTZAZO7VHzF0jcWSYj/ChRUsIuHcq1s4Kmz6tem7cqUPhP9ByY2
hPUYLMnjltMwxjUHG/E/7KqNEiSno8AQEyFmYaU39cuIFinKwtKnZrCmYaUKJWTQWQ/RF5I56LkD
X6lwdqBitvqcAurZOV5ymDQOi+/bLXS2kaK85Gp7ZsflLSva5Na22yXK3ekxJYn3MWsN646AG0Fh
emV3HrNzeToWkCo0jlyecO9MqdeWM7DyPXosvFe3e1wSlWcpPVaU63gyC/+g4e1SSjs49jSaBAgi
Ot/PGEhYL05oTdWRJDb+HfZG5oW9Ro/W+FgM2+762cq3HWw6vP8C1lRsKmX/j7Tram7cWNa/iFUg
iPg6g8QsipRW0gtqd7VCzhm//n7Q8bHIEcyp42v7QVWuYqNnOk2Hr8dVqvadioeCF2Pzmyu2RjEE
sSnkPh6PXdFSmL6aSlHqGmHTa5h56lNaK3i4tk2+2AkjVgvf/6bZc0cPG3JMCnLg7KtSSPosDuSp
j6yJSRSqZBzeooaHcj2nv7hZbQnAwWnZH6O/mp5WTdZNoKNVYYxo/jCFMNeJGzShXTTJoUpO99ma
I4gkF+RognGFJ7+9aF0BWHHbYh6vCpV90r0uBYw+76Wx3ChBtL5Pa/p41vJe02KEatQVtx+nQavK
nxbDiu7C9AZJ5TjFWdnFXkj0MuL9j1fz5GmuoqFM0uLO06GzoV7kFgBrQtP3NdcCJhw2uQ5d78hC
M5irfpmaSjzqS5KmbrkbtESx7zM852qmkSjsD0DVCfd5+yWrrByUFnPYO2nMgcPbouHQAzC21XpR
T+OVX2OFgX7pgrrlGIk5Z4owEABYmIVV8Qq5JZx6hS+FLk66XX2USNjr0r5qQkP7Fz3PyH/pIIPc
hPJtE0QuRlUvuWAQLUMIcjQpclAnKIx68HgP+lmWkGlT0GooACWSsfdDCydQ5fBs8grtvWW9j1ZY
/Rt94PnPsT5zmo5kKVqRpvVUsPq3hyflkttV08BCUj5iSJ8E2PIlJsO/sCdY3LQC8i8kA7nmWyoY
KQdQbIsaa4YofY/nwlO98lVn1D2X3JfCuZNDjIhctvjZkseouJj5uidrKLCGkzkviJod+vi37HOe
27PHdkWG0e5hTNsg1gDxiAquGHx4nUx0XtV9lpWpCoDiDxYNsJNHaPSP6s/+Rb08+W5uAHZPxV45
P/l5/8hmefmiw74XUaxLSy2F+wuqclpk7WP5Rx5xrMOcOcSTHWXcqUVSZlHqYJjyCI4E5nC5AlRS
YrgQtvt8zJ/XF4np/1+Zwm5YpIs6RRNm7tqpqxmS+IBBQuFfNJHjYfBFhpFlDfFfKZbgJEanxfKp
0del++c+J7zDYkxpX5ZN5mGibLf0NbIoCuoJKsdozl/6FxeM3rvoTFlIxQSNvVSB5Vj6hoZhM+DG
/xsDoyO4gctVMPLI7vhA97nuqS4INVJkrcSfqwjzMdrH/QObu3qUB4FvBkRHpD2mA726+kzxUy/q
0BIFddTVt0peEIz7GH1Yc8R4OhbWq0+oY3j86uiUZs1loOSDO+oACFQQGcanoP2J+foMm0b8xY+y
98xl/z+HLOgDB+o9Gufw37d+hCJCl4faQTmjHiMew8OoVUTw0MsvRuuufP1fjxGDa5i5+YSsRPKI
kbuoLwA4kqJfoEqx6PJjyHZ59+YBK+s+me+RAiCdkaqY8IWXuC3GeC5icRzFEgkq0Q5MCLeZm0sa
c3To+02BCMJ5jEFgh43EIosImZroeomOkQ74HopgaEJilW0OBzcA9kih8CDYsjw491mbiccmuGog
OQKWVUX2mNEredUNXeIjFQ/o2jCw5dXHqnNDguY2ugAETiRFpA8yGo3DTnD/Z50GbSQeodU4Wkxt
32pBEAvIAsWo1MC5rvMVYKK7HqOjPB34rmy3ZBg7K2VBLWn59BgtKhImVo2cv7J8VDTr/llOhvRW
127pMIZWkYtlOmIIe6d1iRkVaL/t9t2qpv1w6QTemtDv9nAiNm07hMAgdmAirmUxhuGi8xFxpcc4
Pi6rGigIHAQ69qWnTeBz8oR+sMLUMrY3McGJXDVapodud9kKtPBIc/At7NO1PIqVYqfe/rh/fp9r
Ma4O8Bs5Rs9qYRRSpQC5jmYYvCF7LC1OSlqaGNd4Fnam+HookZ4tCd2p1HwKrI+OJFZkbHjpC7aW
8u1LmNPNsgwdwMOiu+w11XjT/kQn3epd8qjmW/r0Uf8cdtTH6OJ9/rlUGa+gx03dJjmoGt6jlZDK
kTHFJ5o+muA/CBo7xJaktr9XOdfMFim+ccvoYRvLZSFoOPfhCWF7vVgrWJqDPTa0b4kivGQPfUGD
1/q5/igGj2JnQWDpl1H6ER4ULLCmZfjr/kEwpvDb9zAK64eqH1UVziFBoprYgqU5Oc0pJyT+fK7f
EzdGXytUbaq2BJnWiEaaroWN2hDv8BySn61Jzg2Rjx1qEI8i7dcjpifVt8BO9uLLQbDsV/1nSUrb
JZS2H4LVGYdXwVrRE6++zM7Q/HUWWOEylUiQzWckEat4oigVvP4SEdhHir43E5g8a4/+r6Bk3ygx
0he4XZLlAyiNltFfQuTtooeaRhbn2FmP840OI22q1GsB6hH9pSnJW7vOMZtaBWQTGQ5vIwP38BhB
Wg1Vk8sxWFL20aE5NPvxoNt5RWKbp7ts39s3rhhhKhUl0cMSXOXGAvUWVcDSnZb04nqpkvTj3PsO
RqzyTZJQVIEKjRTKOgxoiSXS6E7gOCK2APTXx6D6IAONempMuHWseopsgKhCsvPdXhspyvmPS59E
+wd1IJn1oTl0NKt1uC33ncPx6f/gM75oMzGZMjZ4VBc4iL40tJ99sy0fSokWJa1N5ZKdZKtGVzRS
hvdNxjxZ7AFCGIE6BZKvtyz3kbJqAUjdXaIIG0tPan0O3xNvZa+Aad9iBwmgW3+v0Egl52veEAUT
Hv7ntK9IMxxreRqU0jC5Lf2waKgWkn4wdHk75NjSxeFznpYyQY0je4TI/pZN2QP4Wd/iZmur2YzY
FEmKdWK83z9MHhHG7Uu6W2MtIRgSN66tb2PyunxOOIzM6yZGA//LCePsoybLlHGyvmJ3gW/r0TZ4
lAa7TjbDsFOzJ83juNdJ2b+Z+yuCjCUd9dJfZQ24Ksz8fbVZUh7aPJcl6fZy6lEXS+zu7C4yMYpH
xJqwob3Z2xFHv1l0oL8k7uvsGBPq5qsKZUwQ0mwZ4/omplyalL6KZBNifPtHRzRTo/dlgh2c/osm
GkGwPgnzNRpzXwlmbZDQB82Oqg11PzAr7r9G5kP8M823iRGb5/sEJ4X9fl1f9JjrGnwhclsf9Gr5
HeXyp/wNm2TbJ70uOIT+wXR8UWKuzcfwapS2fn95+eWhEE0fJOM1djqncnhbmXg8Mfemp0Hoa6GO
AE/+EWToFHRpxelA/gch/OKG9XmClEn1FDAIH9GTX5OUCEaz9YwFx0jM+3EkSf4rEIzFTcJSrMcB
xxZ8vMDIWmss9hkMkWz/laVA6wxWH06Cx6IgDIIAmAA3m1wrupmco0p/JJeQOPflbd5pXpFh+GlX
nlSHGsg0MhCGqRxbC5LZyuVH9F6byUu1IMoOcEOktRebD4xUFlve5sXZuPfqCxhH0o6l6JUyviDE
84f2pAIyh0Z+erwDnez3N9W6osO8+cPQy2utyKcD9WlouQ/IPa5f41Pn8FptOByx7mqpReHKrUAp
M72DTx9dJ1oDXJxjm3hUGH81ZnEYNiWorM7+RaGhURiCNX583BeQeQv4dWysBcRYaJiPEci4f1bH
jKCp+I9uaoZrLU6xme83PPjmecN0RZAxgVmSV56SgGBrqeSY7WvHs1ebw0D09Xa5vs8d7wwZIyhE
QrdsPNDSHaDWQPhkcye98JYm8agwBlAOAIGlTqos7hcN0YlHhLO610jGEfHpd1gJx9galr8A3WDK
kNx64m5ZVytpiIZLLbQr4G66pdEGQWa3eadzworZVzsq/hjPQT0cmGETz1e53FQe21jA6o2LSrxt
+5AfAfYeGhJR7aWZucQliuWTrYaFz2//6oFzRZud9sZSRUmSYtC24qN/dP2H1mx+CLqhmW5m3heQ
WfG/psVomawMQaXnoNVkW2l8i10SB8bQrGNTc41IeFDQ1RqtK0OE9kn2/5M4E33ULirTQM2GIflw
91tDAWy6hyf5FF+hM8jUTxx6c8HiNbOM6g1CGLdSAnqlgSz5S2AuqLCWT+k2dpGPevXoR+ZSHhjb
bFw3jZpg3gR4nXhD3YpSoU2tBPHkgh73VoAdmPRRIUFLReN8/uCt8JmNFK6pMZFCgJXySBuCGnYj
HfKIVraHhMZmHHghyXRY37Txii3Gs5aZF0aKkvYXYzUapSkSkTjOh2sqB94znO1k/YxSr3liFD8X
gA4aVODpJd2pJDpIP1eJoZHW5AkIjydG6yMl8GFlQGhr+bT9oW6Ddf3mGC5FDzu9L4xzRvOKJxZk
Fzvnsa9iACnv2StItVsYBvfceDQY5R4qPw7iDjSeO/qyjQ5vK8PyjeBJNpOc0DOSYc/3mfrMHd8R
ConR6NHTlLhpYU62x4pG5q9fBVnvrbeVb14kIxzMZgc4urNnOLTfUydFam39ztvbzVM4iVFzF03g
K3c53eI+tyKPemv0m1PH8ax3p+WBBs5GzNcXyfjYsihXZTOC5YG+qCQ+KoZCJlw/1eC1xvGukzEk
shvXQlGAUkSM4CAZ3loj7yuO52PnU/+jbKoCDMSpaiWxyC1al8dxUS6h19LP+hiLZvPa/sIo+g4P
0McVUUzHOFfHM+22SD4Bkq4jOFdeOnHW1V99BGNc6r5cZsB9h+Qa+3LnPywtq/lZkHb9+APJNo/X
4TcblClX9BgLE2VtWakh6OXG8ws632jx+0DpicfX9DPf1APjjShE68B+Y882GYZqlScyzhaBhdmt
fUJ5JfV56b+iwRxdHoXBkGEq/mIkPxPVbB3dVIzd8mnTkO0+Q06G0wk/m3FHm+3fTDFnp9d62QsB
CApvbyoRN5FneeTx8XEkqKpuEvu4vvhGAUilTXH+cE7Zr5Pjm/SJmv1Ha3r0yaHnE2wfT5AnPu+d
NWPL40hDY0EhwWkAkXc7rO9bunmf9MX1px++ChBjP5PVJMfPYwDXs6XzZuOcTidOxDur8VdEGAOe
tOoS6w5BxEgKKhnAsKOQyvucTPaJPSdVAEw/gKAB2cJGukK5xOyJMkL0/cdVtDTySOS4urmwCxuz
0QGOSTfE7kxI4mVRLoV9MlzSLrSw24vKBRaJKGiO5nk8Fpr003ipWOg+QWhgQSxbbwfCW1MpKPJd
9r9Wih0QtSbJn0c0Rli6KT3YNjXPwo+P8i36TUs7ND+wVBEb2c13zr19joR/O9Sr72Aurqn9tila
1IhfjH1GCnKMNiiwSQSfshAosWlJzljthH8/4n1H+tbccq51+f3UFQyvYtUeZuMRe7JesMOO8FZy
6+6CHVLo6t20O6DnhSTfBrva1BFeo6PYwRwW57K/i+wtWcYdukrZjp0MsjJxcQHaeodRI5PnCj93
mN0eMMhAM2C0kaSX2RmJJbAEVm4zdBfFxjpOd+Olpk7S82igHKAT/VeIDV2GRPNdqhsKsDx/er9T
j5QVkYp9+xzyFifNmIPb72GszaIea6yHCPGUiXS5NTK10NfLRu4+ciGXAJm/VPuMlMuiuOhDqwGq
dqUGROgaMSCulGGQpJOSlGcC2YVLUIfpqxS000O1p1Vw0P0rI5WooegC2QC5eJKRhQ6k3hITswfx
WBmHj5Q+tftzuM9+3Dco353cLVEm/BJWwLBw1SVqAHbxVFnu8YxQyLlPY07KPtdmY6XOpPRMxUQX
tW6BEZlJygYzMn1DtrHmjvDEbCa4U/6znvsvOowex0kdVEUOOg2treB5tMofy0OyzklNeYkh6XvM
c0uLuaxlNKihnoFWt0l3F6yFPhbomFANYIiu1i8wH5utR2TgKzfYPVsbykZMjMHMHte25xvhz9GU
rJGawU43Q9dQT91uIGi+NrAZd29wcxTfvcbtxzKX3PSRFA+Qb0hWvC7M/UUzVFNcK2ST2y7lmNM5
ibq+bcamlMIox+gbnm77BRq+/5lSLkPT6bIG5ZoGE1y7YTPqCwmnP90zwEZRkq8dlS72i01O//fc
5u3pMR6xUIfC77rP08vIsd66lgloOE4QPecArjliAkG3UDK0KoJIsV/a6CzgdTHM6yAaiDAKhD46
ttEr9rq6A07R1NBx9P6YPz+q7fO/0fIvCswxNVW/GKIeFFRoeWjkjkYSwzO4ZnIS1u93/0WHOamh
UdRyMbXKyNbxJaYvGbG01/Y5sbjB+WQv7lFiYmXP9eWyjz85OgZ2aCQ0JXgGdw73ETyvoF88MQ6p
EoRwpWOV+aUyw0tBEIx3RDorBC03oe0ZxZaHNjGTeZqE+m+KbNpyKJJcDnWc4nN1KuifkR6So2dw
wotZR3tNhbHIoS9Fra6gEiaT0frlG8Kru1tStI2pRsRxZFyOGIscKKkvuNNtJaQxLVRk3w8Lo3H+
3clNy5AQrk24jYwxVYSFV8niZ5vJm3eCf84JOq6RfiW8rrCZ1yEu6YoUY0q7tFeLaPlJCtkKK6P+
D8xzWYuDt6apnVS04HjqeRd6RZExrJUC/PY8RUUxXPfGr2jfb0a02XnWiRf8z9qjK0KMtVDdKq2k
CNndwnwBQgiJDCB5re9bpMkSfNPfKxqspVi0ZRDqUY96+UsMbYo3nOPiMcEYCDlDU7+bI6u6jdej
05JojcoQD5jvc7L3HhuMcViuRrlZNDiq9KW0Bvrmn/cVRcMcog101WwEulxj56KRkRw9cuK79KpS
hUiWZpmvSoM/KmN4iNYbed3x+jkm/u58GfusbpaKnxUFpGUvbUY8rKdFH7yllp9P2ntEGBui93VT
JxKIPLcp2b+5NEbMImNvwl57cCWjpwLxzcPmkehmYAsXI/0T21yl59z0p6G7is1LNXDjSP80ZDoR
9nvUzTCh57wm68MTzYDRqTzyIvMZktPGAYzVTshz33Ef477COoWmu7yMFhLctVMZ2ZkTdcxZmKlm
hn+w4npCwMINX/GlAtQocKc2Fux1spBOsNotfAFd2LHpkw+Xvt/XSBZqa3rjAPsNxNBoj11y32a9
o1RaDClkeVspNMGTc29l6KpEQOoB8MJa0sRIbe0xqYnweJ/0J+4sI0c3pBlWF2IayKkEY1p8YEgZ
6a5+ByyY6Qte/H1uvKHBliwOBcEfvqHSzhIfpHNPf0bn/iBtKc12G309SZ5nxbb6wImeZmqYtyfD
uBVRbkuAmuNk0OdNl3g6ACPwIJtdSBrrrB3Mg3uQ17yS80zHxUQVICwYG8RA5GfF8er+U7nClocA
FmwFithagnqNFWMDKdrBVIoC6uaMfZObhQHMQLzYeNIwE/bcUGe8jZzgoV26yJELtmjvRXPpIIo3
+01O1LfUzn5kPHGf7piVAQXjcViYjC499O7finvk5m3jSmBXJiVW7jQ23g1E3iw2k4/jvRvEyYd9
owY4lQmbG45cZgx3GTd9G6kobeDJpW4ta2WJG5WEx3Ib0PCwsHPTdE5oJycmfR0I9ouQ+yI/q90T
nstfH8Cyi6Ay8+uptlLj7blE5JDY2Ga7zzpyAFQtUFcI6n//IubDxB7apZHMwi5FdmK6H5XEz1ca
0qDiBlPEloXE3uEBVU3v9332Zoofyg0lRqMrjNSEwcpFicXp0QsSwwWOVoFNTSuPBNS7pGifHulD
YJqLt5B6huiRhITUUS/LB25tfhId9rKv2Wb0Vx6EIZXacrjobt9vUiBcvUlRIZG8aP1tGaoBdbUE
wxtCUtpSnkuO26HlnXMivI9gAkZMsAetV+DsV+dQX8cY+W8JVn21ViMbsWy5ryq20JEmpjm6SXW0
l1sAQhJg1Nr1/S+ZNfTXx8GodiOu1LhpVFROCmOxk3qarWw1c6SIKobQb/ahT4fhoHrroN7GVLQF
OvxSVwbnK2YiwBsJYaLMshYBQbDUEaBAEg3FwFDBzsWmrZYqW0QQJ155Zc5nX3PNRJxpUkqhBmgG
KFyGiOjHa2sPhMfUTNR1wxQTdabI1+JVAKZWIgGSjrjMARxmButKpViSmSQRkcaHpf6j0d/D1lKC
x6C+CIJR1KdEbjjbFWZy57c6yNi4CKPocpxO2j5mZJ+QsaFvwSFc79N1uC7fPVM1c9UI1qrdGCl5
xSJjw9QSavDyGzPd//gQ7DgBKAfAX+VvE4JuLbhy4A2X5/7lTdu/oXau/4ztg0EQDU8RcWDwkoBz
GdsbmozO526otkIImsJJhmFZnveBI5nYg/PgG7XT4XowLeVSXrpgLiS+ocuo+aIb/hJrFcCrauUs
dEc9q+kbMFIlQNOXFjonWzRJWklEi3irpdZKI6X4tFpuFiFZJT8wQORXlt4RYdyqeUWKel9H67yk
3vm+Bs4q4ARTghE2fYLJvXW4laCgslIEw2VlSXRB9c2Bl6XhUWC0YcyrdtF3/nBJnNDQaXyg+vt9
HubcOIpTf/PAiPgSYBi6UE48kNUv2ts8MZo1Gn//PrqObs/IDYVMrAdwYIw4pPxYk1fq/rrPw2cg
x7gnwEJMpUPAfgDzkbHHcYHaDB4Cw6XaiLZkyqD0COhi+kdBe1x74oYeM9dyQ4+xvKNUy5K4AD39
PGXjkR2v0BWqrD27s3QbENOWgHaIy30uZywjYLiwuQktHnhqsEM30RK47+WAQl4jntIFhoz0g1Qu
SVM7qYf8es5ZeDRzcTfkGNErKi/T6xDkVlDDhaYSKT01mkbDZUb05IerNzQPnu+zOJdSuyHKSKO3
LBQfLR8Dmh+y58Zu9gmehr+r3eopQM/hfWKTHWGF5uo8P23u1etgWNSJHkco0PpeeYky3ygH3/n/
kWBe91IziNgJCRJJg90n5a8wXv8LAtgLidE9yD5k41a7dDWrvGaSCS1CIKpmWF9j3Kcwqc63U7qi
wHgBbRGoQeAOw8VDs7pvdBzV5f38dElXlxCvtGbVr8BAAFRYMTJ0ONpA5SnsnL4ur5hg7EO1aHJP
ne5BjoGD06REdDEOlOpUBxRKxYkaZsaMgaR0RY2xDvEyVoMxWQ6X7Xb/WXJHzvsS/75klKzJ711r
7qIdecVIJ03NzbncpzTdvyNnTP5/N8d4J3ch9lkY4DOEsSXV6neHxdN1wXsHzmrRFbOMmahiGSPV
sTBc0C2NiqDXWb0icoTkc13cPSFkzEKoB1ixhzcI2uj2VvcYYKWiR/RDT8Lz4+Oqwntol5INOQcp
SY7nD+3xY6tf3reDff9E57LwVzf7DcdUXdRR2yeQVuHkP/Tr5LE9Lp3k3UOSnIeZOnuuWHUw9b4B
UfLzSK4UQwqSRhBF3J5bpkRbvfsNN9CadShXJBjVlkMtUJIBJBBSoSi/P47rS2pd+i1yf7Zt7joj
RydtjSf8WV9/vHNs/azmX1FnNN8HPIkcqrhTvXyRix9paiYV575mGcTpIQGIjh+sU7w1Lv0Qyn3Q
BuMFW0x+i2FgNHpPvb56bwqhNpcR9kG4WP1+X0hm+cKuawW5CWUC4LolKhVo9BqDaLyUxd6NDmX9
sAS47v+PBsNYk9XLIKvi8RJqv7KmJbq4WXi8/c08Rhilk/TYjQU9hOkqW7pardt8aRYI/++zMhu7
YZ0FwFyA9QdkL/H2vEY1H5vlmI2fVbStZi/Ikiyoa6VkYWcGUA45BOcSV9Oq2098OLykWNxUJCYG
VevzERHvvkUaB+tKd+VFfP51zE4WKYydWpLX8jF5KMmwPqfUOd3neC6zc/MBjH+Q5L4ukrgaL9uX
PiAeIrmHwdz/yi0roY8BLQyzMfKCpj/NjWiUqFAFRxRleTmdz6L4N6N6dQ6MoFbS6CkrwFlenp/3
+e6tIr+GjHrEXlAbQ33ew0HEKFpk+GirDfEs4Kj/rG5eUWdEWBsXC+yUKcdLm58k79xhT5KQP7ly
bootglp3aXJOfTrVe+wy4twLujsINdjdonVjMN+OuvWr2vdk/SegthkiB13S7Hw+LYwTzxOvZlXp
i1kWUUxuoiYR9Yn29kWz38L3N+lpRDy1JrbZmp3xuvl53nTOx0Yg9LU1zaeQ8Iohs/7kEyAaSxsB
+MiY21rqPD8ZUpy3+CdbPJbS5f758n5/OoIrf+UFnbTIW6hxmLxF2pPCAxuc+31RAN70tAQGkGlM
KF2GYrXsa2W8qEr2svLLFz3r/4XlBobVhCyHZj6gNt6y0EXtOBa+MF7cIiD6sG7k52ww7h/TXFYF
5/9FZOLz6pxGSa/CUB6hdbKlUCHGIGZ5vvxIRMN7qM3OQjdmkxD1wiE7WVFW+idAbJT1JR04TIyy
C2qYiFkDX9+F/SKknY7+b+p5ep0BUVUqXDImVeDSZAVjvFUGXd8H4VKNSd2jc5M0QR5bRZxhyfP9
7xJnvgtAldiWPS3lwog3812B0pUpWiiWsP4Lkfpo4bKKfbK/jKgkLJ5Qcg3JRt8ACmXjOI3z7Nwn
P/feRBMwlt0BSxd/sPBlKy1IEi8clxfjZS/RYINVCubm48SxdXONB9dk2JVChRaVmjyCy8JMCHp6
kjesRH7ld9pMNoy55Rs6jJK4cuwPSQc6Cwfx3P74qwekEB1tE8aNnE8Oz4fMOW+0iqCNY3Jo2HTA
qMzK84qhLeTlBW2jGfGPaxvGdCdY5oajm9/dhQrpwAwk+sKxK01g1EbDPosiaDBwaVgVGV53dOSF
OzPB/S0JxoK52pD2XRkjuN+MW2LuNofzwBH3GUG4pcG4fq8IxgXg1DE3ispwQddkNxgm56hmhPqW
CKNTYoDwwgcy92W7INLrAS0E1ECLC8+rcQ+MceELAU2KiEKRlN6vMKeSPvIm83mXzrhsd6izvCmn
S69Ow8tZeeQYY87vfzJ4ZYt17Gwbxwy/X+EpmRJa22eOfZnk/1Yhb67iUx6uKASrFh0BLSjIZJqE
D6jvOM477yZ4fExG9oqKl49J0cq4iOin/hOoZbzZj5lS6y0bE5tXBPwQazpGdAXj/S07mY2j2kCq
BnLiofvMNNPfUmL0XA4z5KMlUBqP+5eGvry8+dQ5ZvTXcW/lGObpMW15RJTGicl5OsNmkIXcKyt5
Uv7ly9tDS8jONEPyxNHM7+Z5Yg5TEAB8nZbqMQqThkoduGWGkRA0Y8Aw44FBxtf7IjcDtnZLhFGa
US/ERbVMPy3l0+MRQFu98/jo7ZvaeNydotHQc+KhdRVZXQ5lDnsSk+r322kOXgRlf9c8oudlVxXE
twK7djQc6fJxR36Y2RrjuU/oM1VfP7wRs1YaXXH1YaZcdnMGn90yV/KaL4DjVAo46Gft6XkPj2Gt
yYNKd6X5wzxQntD+gyH8+17ZUdNKq3TPT0GuKFDdQCluezL+lan6IsFoYC8pmGybEuNGQaKM/gAs
XshbKztT1r49Nkb59BrLgDssJb3sDcuy/ogP9sPOnMa8QvqccLpVuHfEuNte9VV1yHFoyOmN1tFa
4pLs0kmdHWo2OTpA+RhD359ht/wx3rcV4rLLUUO5jNvGovrlvvz/g5X8uiPG78ptihWxSQWOXqLD
HlPHF5Rmie/kB4Pbh/L9NXvLCmNKIvTWhWKG0zP2PdAgQgtDD5SY5wAdZrrBcwAzhfBbcoxRyUKp
cgUJkrHdJsTY47rW64eW2n9q5xHR5QYDxjoGPHiO7R/ipb+PlB2uGYQKs0gLsJl4VH7bQBQ1NIpV
DkcY5x3oFxkmbs6wc1XGmDYyoRkR1srRcDpeY4M4/cb3UOCLBuOkh2QISt2f5N14sSqKblbkWhSD
mCY95zYmNnmPDh5TjMmQB7+LhqIYLsqTjFemtU7oH8mwMQT3ipFX3hFyr4oxHitlWauZDBFJMwCT
efvqZYPp+tOJc1UzrYQ3oshuN1j6q9zzJjoQQ9gM1AHQGWub1HT0NZYl8/JUPH8qM0YjVItRF+Ic
viRBg+6nL7n8Ib+RH8ebijqeYbxz7Mj3PqdbDhk7ovuSFCgeKEZkb3T7yoJPORocIhxnzW7ICl2k
Ypsc0vFioIftQtbI+WOkF7PDW83k6fFMzvWWJcZ+VFEldksNLG1B7g30fOuR/HEt20zRHwi9/ji9
vwuctVyz5l4UNSwoE7Az5/PxehUFYIiqQnwPSVEbkr0ASvX+Ec5r9NXvMx4s74bUxX7WqXXiGRMM
b2/HNRJ6EkEzkIajdByeRk8a+82EXBFkRLEHasASiX+oGMpfQCmbHvbU0sz29T5nk6reo8MIYCxj
LU/b4OBkRzK6H/d/fCYDBlm44oJxXblSJioWZU7HBgBPjELvlpsV3Tj6Q0e4oeCsEbwixgheow6V
gsVNKF/HSBugSMhLTMzboy8KbBuB13iLTA3BTo4c0hFm/c9kjpA8AKQIz/bNWoYrWoyfalcDmiBd
XIxuhcfcQbXTJ6d3XnDB0ZvPnN2V3tTxf69/dQZgu33/+meqHzfX/2lvr37dq4S2iadg+Xn7n47W
t8ixLoW9tpGI3420M8zDITESy8Erj8faTL7xljrjpVRtqGtRxwlu0bQ8ruMlptBLDL9bNaXVL8Al
Ou/O+UnYckeCJp25o1PsiGISl9haPj2OwobG7mtNSizAFC1/xTF6HIH/tMRXx6unizTygLN8UY/a
WkbWlCOD83H7lQwyxqFcjouozqYTNFDLQJR7xNuqRiGjM+hmcHh1C565+JSnK4bKFujUgKieUmYq
xhms/xhZw5TpxvhXWYAr3hhrIeuppKbaBA+BKQGVLu1Xujmdao55nX8vfpFhxxNLbErIo+kIg54I
EIUOiIWYgRdVzot8BkvmRtpZfP1OL/4Suq0hmLLjbo7Fy1P7hjEmroefDW+veGLC2z5YZsukmMQi
Ic8FqXeWvENUoSIdDIAnM3rZcJ/d00/eUSk2+TwAChfwobgtZKWIUZF+W551bFeclkvfN1rzL+Mr
7hizURVik8ghtAqvn+nx8wdoZgheTOp8bE88RIH5JNgVNSawELRwFGUXjBmoFeytxETr0PqxMuzX
jbkZyNnB82T7fp/F+TgXWSmAlUgadtozvkVse6XOl3i9roCbeMzPlzXeJ+KamLg+B2PBHx/dZ8aP
Q3be2XyRZeQm91eLXBM/yb68HLGMGFsITAT1VD5MQT39QB9vjj5zwUFZhldUnKlfTAryRZ15IwVo
4o/FskZZjNa78PK2X5Oegv7lcOChc/1DuPhFi5GhENurPHkEre3ztjamzrCAWI92jVIDbKeJwPv+
0f6D0H4RZMSo8KRCKKfH8/TihNkEDKti2Mh/nZQDhxZXepjQdJXoFRbITF5dsF8w07efgmHX+mGb
h58momHTcDjcTb/4Xfu/uGP8UKu1YdhP0Tc8OUkgMmjdsH+WNhfl/x9ihi9KTMBaJAJWzy1g2p7r
3ypZQTvWduqMiPR/YE/ISCULsFEc9v7BzX4RZVyR6ld/JVMrsza2PjpUtB2xMevaUPour0+e8f7M
6wjjqAPq7DjzK19b177U6lMsWxrGi0D3qnNEH3Vl9HbD4e8f3Pp/+VPZ3aqiryZJMr1l3vSja6yJ
hJw7/XxR8xrNVtNR/bOkqAJjYuqgA9SBPz0+Dcs4TiH6Y2JbwfYNSU5kYMDfbmc6S0rPjgGcNScw
TvETL4U2nx3829So7GQ9TLqalOrkIKH71v+Rdp29rSPJ9hcRYA5fm0GUKMmW5WvL/kJcJ4pBDBLz
r3+ntbtjui9H/TCzg8ViMYBL1aw+XfHUY0yQjyHjCvkD7tnOv8XfZ8sgTSsYgmKcqcGCmQCDlrmP
ANvccl4MnSeGwRdTiZTu3EGMmRLriOmzw2Ar7ydSO1mM/0dHXzGwdiHL3MTPWL4vFuuX1Qpx0d51
yfLohc77+zMGWA7oh7V2xdr+CBE0r1YuwmfsoOeE6/MJqskHYCBK0MNLEtLstgNavXKJKWcBbsOO
A0vzIdr32TOwFGMKsw9p0qHAyK0tvIqevfN5pF4UcW5ZNINIhpQXZkRD6HFZOSGhXKe31ZhP2EwO
i4GfNpJr+dJDjZQgebg7oFeFcuc9YMqM1LiqW9eO70Etud8FXJba+TTHX0fIlmWTUgstkUaIG0i9
2JYrvturqOb4dBxYx4bun2CXmpc0wRZG3BJkEuFjwVtdtGSNhOzZ3oMUglfC4UA6VsP+FFgMPSLf
BCm34LWio9hwsB7udTA4yeRrhd0K+2Rx+yvyTP4aH0zwvCl7tDNda4H6KuyItAMOaB3iDedfCmIQ
pz6K5VDTsLpYhC947rHdwN9zDeO2r2iwRdpE7FNT6WEYT0EJDhRrK77E+8zeXX3D2xpd4/EbV+zK
aTc5ulaQo1gTqHU8bTYSnnws1iGL1M591Ib3tq+8GDwD4bxT1ydzIjLVzE6ychxicERLr31xoscd
D55ue01Y8vLTBiMw2dfpCWptnNhH6uPudPiqnrFcAyEFl/72uhTn1iEyKHKslS6Xclh87zmvAeYm
N3ePy4d48/mY3T2gN2lQyOcnIfYFLeZgErPWwT7dD77PO1mOK2ywSbrkgug0p1fv7ASH1zvv8R47
e/Do73fGMrM5zjDv2l0jgcmHHJR4zCqqtuB75ZGEvuLalJuW8zE5rwCbp9PiBPukaZUbVLito27M
koyZI/LuNk8MEyMlTfjfgovnaT4K6Zb9QOzfK9Twcfd4LijnDlxD48nRjdH/gCTYoNId3oMw7vbF
5jmebCKurZHluei4ZcPCQULpbpl4dfAO1KeDDrxebw5isdm4Piu10exhCfHqE6PiHxxdeJ+GcTa0
8qREFa2hO2jfps8J2scXLv0yqLw9cYTRP3bjMrOJuGOfdXgtoQuYCF4fkTcN1+trmSM4vfHSSX+T
ufrLB2CpYIfSipWS2nZzckSN5LqfaH7WrzNrr1Sw9Upd5PXDgIE33qpxzpmyybm8TSWxlaBm0H3J
L+ftF+fWzsw3T3MOfyy9bJo4S3LqNp9+b9B9ntqLpbdRFx5M8SFaoPxMti4GmTryhQYrjvVzhTM+
SCmg9/l8gXaFe0C54vHVcwJ1I1VOZ4+lGzY7884enp2d/7XPNkkB2Ar+JTqyabu6SfTRRKcErf+A
lBleMto9MvzD0fVv0qx/2dB1Tm+CJedckfqLSr9k/BttZIYtH9C1xpHCMxcmCEJUlxRYYIven8Iu
fZ0UjwOvZ5yDiQoTuAxHw4zFFG0riMrjlbHweSjFi/vZ5XZSbiVadIGEw+a0Fe1XUiInBULwhbDk
gAgHENkWuEZR60anRCKdjc0X64iki4fF/fb8gMo9RxT132/g1TUtMPn8UdqkXYfn5NFxOp2M6CEn
v5HJPHKcbI4BqEzOJBOqpo5HaIRgsgCtLYIVlVPT4WTXQKL802tTBLE0swFJ0s4GsY1zh42tEflE
PE0wRbpNrm0IF6xl45HEz4csCjayWRqG6Myr4UzOUI6k0IgoDFv+k5e6j7rziUSNi6o9zZbwe4pn
3dOJPOY2hb1wvCQ5vplGgt63fqVvt41iPuibCGDuUo3RiAwT5rB0TAF5r28I+lB1zAh52aJWtgv+
mRVOBDJPdK4YqdmE9ATJcrkIPXRNkdAdHm7rNXutJlKokU6+k1me8r6IqVs/OuCJ40H2bFJj8udZ
Pz7KsqNV0auk7+JFRq4lAQ6Q8myN9dGxUeK/wcIhAEsXbY7/RDi+ts+2v0dmiKfTbJbhWyfWSe9G
xTx2NDt+XL/h0xjYAx3o4HKxHOnlwqvEzUL4RBjz7Gqilcvyf4Q5m8wT332Hp88s3E1EMG56pqeW
FV+znKotPTwjy48AleeeX8PeP0B1IkX9aWhN1l5OsYJTy5xXrPP57EF/RUDPgxaeqHRvGzVXGIMG
VdQNg2JCmHM4nNcnEnS2is5QT30Rzbtq6V8ajyOR/vxb6rHwUOUyaPQgMQVTfrEgyA4TFEx8bcmz
dt7nYnAB+77gStOGXhTRMaiDlqiFhpLzGsUShKXWssPg69Nt7XhGyICEgOaRvKjpLVbPREgxe8It
OfHOjwEKJbbK1qJGmC/jTR9Ydo/+4S/q3CX4L8fk53M038bIuurN2OuVZUHa0wZ5fRwhOGSdBxBg
4R9UnijDAtYKNERESfr2Uc6XaCeimRc5lVMhGSwYyhk0pZSo1ECetLOtfXkXkeH+vfPa1bhSNlEK
F9r3b0ufn1aYSGfhJK2K9kT7VYPX0+fF02ChO9N94tFmzCcyJnIYTFHHIZKLEQeskBCU9ttTh+U7
K38f85Kx8wmaiSQGV2K5trpEpba5oe2BYJJPcRdWqKv5PN6X+Y6tiSwGVtSTctLEI3yAs3NoXJS5
8DDXBKsoMCaHEhDnW3Fu3R/eexFhASyFfgetj28RHLflAwohaB3AxnkuPnNeataT13QtFOoB0hp7
U5HIlRZYcMO5d/OlrMkBMkBiQKGmopnzZpWtsfbgSwm0E4mwsG+LHTpfXB+KpxSDKn0TimJsQN51
ejpzrFfh/vZX4vmFrBc/pgpVCiK8u5OLJFdL3tHia5ItUr07X3m8LY5jE6w/Dx7Z3FRCqtAmc6Rt
TvQHbgaF4xKyQylN3A1yTQ8NXXbk4ZOOIrjoVnZ3Z86jyRPEgEShWxfDKCFogw22y5jDpsP76www
lIkiKyZNWAc6+Ewvy9sfgoek100YE8c5k60yv8j4843drZyeLjx/H1fV0g54Ljq9FH+6FjoiKdWi
C64ZzI41dEhVCWI487Nx7MLBLgfexsXZDJ3yLYL5EqGgy4WZQ4QnBfJ9RmQuvPCUYL7GZcS87ymE
14KW582meU0cBYQNzwPJF9jEhm4o5Is4X2jeUfpWikFr00y7szJApPyaYY3w+t59WdmcB3U+9lCx
FApssiDOZedMpNE8Sm3ZUL/vRAZ7A38M/TI1wfwT5gDxDHH8h1kAmMhj3AepU041HXV8HN8zDO4o
K+Am59x4Ihh7U85tXLVWSz8V+ATQRnaHWYklso3It+FhTXnViHlvDPt9FEuxQLbMcpFpl0EtRkoP
2tgnEl/I6FM6EeqVvR4dMw7C99UeMxqxl2+UJNjxGthmTXMinjH+QQ/ztjlC/F20g4vyFXEe8vkk
zEQAY/vCUTdbKaTMpOS43hztOy9xml9L8iB+oBOwX+wxfJX94qVg5rOYE7GM/eOwjWgY9f6xd0Zy
+hUv0Gd7qeHVcvSbtZeJHP1nZJdbvSCeTOzOe3oy8NVMZ7irnjk2OfuQT2QwQQ9tMayNCroETgjG
IrS/oOytvXxwxNAv8QfUTsRQU5mAOvazno8q3TtYPcRY1vJw7WFEyWo/8BSil+iWJHqoE0koV3WZ
cYJCSQtOsvpiEy/9jBaRtuSFVtdS0d+LktneLFkzj5U+wvwCNIXqn6kMvms1XpwjZM+LI8HmFsry
ffTE7YezMxLMZgcax0TmHb+/DlZmm7byuL5cBgkH6zhZSQga/HKSP+z33HU7HKuX2Z6tElwsqRVi
3WBQtgEqZydgh28sdxxLmfUuJgoxoNElWSekYAV7TDIvyiNyaTOSgMa3XaoikaRV7Ch6ENaHX8J4
XyteZy45P+C2qf7Ja6HUxzFP6FfdiHb5com3GfhHBgM5wtA1Sl7cOl/9nCjMoMmIguFZsnCuarw0
xZxIqd0s5PfzU6PYokriivSLlfzRB6OrHQ86L86b9VAm4hmQsToj1DsVhMqnrzgl8f0q4j3l85Hk
RASDMRH2RBuXBDaKuWLQPKUBnnKCJTbG6rfi7h3uUBZPJQZsUi2PRCOjX9DpfmPHME2Pd07vnolv
c4BN5sli4KaNsDTHjCHryaF7HgoXu1+cYrt5bUbb3JNiuV6XbuPpd9oZ5AWpw0s8cOSznVnxWQfJ
9gXWkzv129bFM3T7OvAUZHuymlNVdlZKH6HDIVwtYxf47clLFO5oisMp/MBf6Z5vO9xUB7W8G/DK
Nmf1ILuOC3oxnE35sezJY/MZEa/0Q9UGtbavPd7WdD7w+DZTtjXLTBN0GPVXeQXp3CP2YqRr3cuR
JuNIuv2wy2wNp4w17G2lGEf9ssHGCtp16b9nhHbcbn8XWIDtcLzb+bzRRDkGZYpCL0o1xjUv3Cf1
q16VGVlxZ7luO3zyNXs8eXszK7406giHDxPwwrtq96tTi73Qt0+P80Bc8XQipG/NsUzo7fYevm7/
5fkWh8khMcBRNl1WlXSdwdlpDGeI7fTBUBfn0G0rUj5ZGzRFNX7B48HjGh6DIWYlFHlb49iORzh5
ZAG4Qu8XEnu8oRnOjWLrOY1y7vuUfp/0d7Iff/u3j48DRWz5Rsn1WBEHfJhNuPAM78SBWo5xsb1V
ppFWsUpPCX1/KQr7LyBlu60Ax7Ku4cbEsrRBkKKygALhEtMfl9Xtv86JxkCA+tMzldqmHYyO3o7D
plvRbux6ncfeJbNBKIlW093ett2X7cOi1HiAMxuxfxs222GFNUSypdUUcFYHc4dIqeycD94s7HzI
PpFCzW9yfmrZYvzrBAXBsix5r5TgYAFSZZRPsO/G5nYQ0vO68T5cX66JOFCHxF2c0vPMnHNNbJng
HJEtRmGS62bzDpBBBkmIMIclABmaMzkcitO+9JOnMdwfeTEfD6jZNqtU0OtzQ+Ht7F02IZId5wWf
iOJ21Ift3j+/lCwVYaTQbSkDFi09V5uqJfaOL4ZzZdlhx7y/yGYjIxbrVhvdNu9Tu0X9DvNcg4OT
C5R7bn8rLx5iuWvFVBGzkwqRho+MsUswzeDbkffBa9vivRVsz5SliYl0oVeq05wCa3S3+w/tAwU1
Wif8lzER2zaldYo4VjWsL0VBK35qsZWvdVqsEhvA8XYmZr1yRe82Wl19kBu360qgOrldaZwWUZhB
ptKAPOQhI+81qJpAPcR5NTigyxZjikaRVSHBUiWrJnFILjxQ/5v4Cl0k2NRiWio75VPFbZvLFpam
gC3EyT3hId282Nj7ttrHnsPlX5wvW4DU83/iGJRvjMJssOGdFhLoROEuDR7NpfoeY1Wh5firhPh7
f8d5Gv/mY30LZby7phQl60SXkox3gbf0BHt8wDL7Ly7C0+D7T6P4lsMg/GU4tUor0LMMQM55twwd
tIxTRqoztrWBR48rcD6b8y2Q+hwTK6xBZVkeQwg8ox2Szr9hQJMSaFJPGe8KnhWM0zsc0593ZL6F
MmAvYiapUUyY5FMAkd6m67Br8z7cy44IOn17VwW8zaF/g/rfIhkXsBKr+tiJ+IAgmLkQ835Nqe5A
8sXRbP7J/EsMGy0ewag3nmng8ZStN4M9esgXFZshpmuGueOgHGO56jz5dtZFUDQ5EehyMM97zR/V
32lKQu930bgcvXiXjg0Vo1Ssc5WuqMLcUBRonofRc39JVug12P/aNksFngGvvWfemf4+S6r+RD2h
lELVLGAlJ8MJsX76GHO04iEXGyYaIVZPGy2FEuxalclBXaCy+9SZC91DOt3hvDI822AwpLDSqEPx
DUAcYNQvfr5tete3/gZ0sLFhGypRnmpXiHIO8gpbtLFk9I1SbvWYOIntGuPl69MSvT0Z6LecbIG5
z9s/gXueDJiUtVrGaQ8Ny/Vp+5Y7wJDLev28xnPg89pqZ0N8wzCx5dLEolPW2a+wZlUuywT9oRfw
l2GTggdKE2SAb6s062BNpDDfLOs79dTJ4MgUajvT3KpwNSwBS5ZJGZxqjjnONqprumLQbUfYssay
9IOJoDrqA52Wd4BR7Vthg74M+G9tP3XnHu3JkdcEkadvPyIQnpou5/PN3bepeObtybXKRJ0L4rFD
tUBn1vHz9lnOVpOmAhjzkMJ4ANk4KoDBxnvzPvVl7dOGXpQ2cxjjx5Pg3RY4m1GfCmTeGck45Xp3
Qj0QPEWB6pZ+fO8HT7eFzFnIVAbzsPR9rVpiDBmHg+f04KdKKk7UPJu+mIhgqfTT+twlCv0wwabc
J8/VO/ozoov9wV2KPPcuTwXRIG2CuG0jtWZM6RowphCuQuceDUIZWVOf1NddzsFRc2LxaiqMeiYT
YWbf9ErcQ9jFxbi2y3s9ZgMVQ9E0EP9LqG+z2RIpaiTQTou0zcHARLZUExPEa2foshNKgtELjj5z
hjCVx+jTymjj7mLIU2KSPGfkuMvBi3rb2Gav0FQI8yZG0rnrWxlCzt4hgLfWuK/5S+zKLxeLxMta
Q9K/g25ffijayaLiEkNcXxH2q01/AH3kJl+ti+pY14QRIJEiv7J5qxYEYaC0IKPr+xKnRYn7DRn4
vXSChsIG1IUwd+OA211/pMm7AVpy0G/WxTdUGbVlSTcU2WRCdkWWhLHq6PeDYgfpvyCYbMnwzMOM
a/j/xylOZDEXbcCAwSm8QNZTYBDvtbw3/OSuRy3OOYOuzdmHLpoA97bugScQjxo3jzx/sJMfwBhr
mmKCrpPwA5zDawgeREQYPrxhg+fzzF3y6aEy9qpHp0I5lZATgPulfI72t+/D7J2bqMFYY5EKfdif
8eczxEnisnFc/8zleJ7L5Ux1YIywORYFyDQknBW6vV6XJF60tuqsn3NM09oNkZYdx1GcTX1MJdJT
nVyyMSqKKiwgkaYjDp4nuBeP7PfcGSieZsyD3MdqJ2NDDKV4wry3BSn2Sn24/YlmX6+pMswjrBpD
L2XIW1OvBiObWEivEvmZA4yzrudUCvMMd6U0RmgggJQS3ckjzOFk58HC/bXyI48HFfR2/HF94aOh
aco0MSbECNOLHHNWmgJhNV2i4UoofPoARM7JUcO6IYZNIlqhlaiipEIM7Wc69I6xVQm6y1Gb+0fH
960Rm0i89JkWmqNBNfI2uYNa+Nm+t8kRLvVH///oy59H24lABoCio5zKWiTT8S6MkB3eFEd1MnSe
fvFUm21bNyaSGAg6ZWJipSlOEVcJ2Ybj/QWsBiNaSIJ7EZVr4Gu8FwPI/dBd3kXmGAqbVyzM8mKG
lQ6KfSe8Hxfr/cr/0pamzft89L24ZSkMRIGB3krHFnKCbmV5GAl4HneSvdPQsnjbJucdkMlpMtAU
x3J6qSyc5lOKPD0a7Lwe84yWvVgstrhrXzvftG+L5JoKg1KlXhd9lcJUnLOjXRv7ek9x5GX+JDsr
3knOQuJEPwatlKMcmccaF8FpKY+Bsi0OggaU5zZ48y43gyHqqFd5YgLjRSQd2qWwzYLL+/arQ+6y
4m7J4X02lXFuWkEqk1OPM6xelWfMfakKqV3yy12UcPBrUGH4prrYIdEOqKm4GeLZZ/r7UNne77JP
1Fg6Q/rTxcVK8WjrbZqFciLYOTXuXsTn3ROv83j+1ZmIZPAlBCVoLmJ9MG0dA2g+vAA1v7AG4on7
ITl3XGXwJTthVrS6aDhal9K7ljURXPXZ/7h9C+ZCswmKqepPlwAtkUIRdrh3lbKI64WAecql+GzV
m9tiZv019Gtj4Rg2OWoic73hGJvmKJvoPF6MW58/Gjp/WN9/n7nLaS3Keqvj71euA/5ouiyj8QYH
c6i39Zh3cCeKMPc4BglFG1oQhCZ320kfolW0GUVbb8h5s0Plf6s99py2/b8Bqm/lmCtttOcskRTI
1EC+TUQXi5xRhH43yepYkY8PLqvArE3oCsxYlHBuJnOYKhY5tyG1vDM807f87vRLw1xFjVRs/au0
I9BY80cuqQ5/vDS6ZZro6Efu7UqQNnFNZYwl1FaI/aIgUwD/t0A0/yjZ8rI/Y0HOQFLP32W2LP6j
N2AilrnOx/PYWrGcjPBUccekxH7+ZftN4CtcYNbofb2lIXOflRq7eOQEohz9tSCKlztYPuI9YEji
+RMF1nv3+WXwJDskv1arFTpODzS0gQuD6tfHB7jc7O0LYqkdgIbz9s7b1+QQGAyIkPBPzQK/bKP4
GhBtiwWKoMuQlpy7Q//OrRNgvIlGBM2aSL8xVNsUG1kh0dIu7S/lvgh0lyNs9h2cKMUgTqe2eiVn
UAqe5wFbj5BM2Eo4wMzmpadnSRGxsu0v22XuSzgeW1MfqCiw4JiLg4KdFFHqhmufMvv4vg1y25ro
HQb9MepP/UIslsJ4RxMgHufmp2ahdvJrWIQyjpGWiViae3Bex0BpPMu+Pv/HX2pEuBNLV1fz1kdl
wKkWjFqSFYijVdrROXrLh+XxzsxtZMXixPEBiqFtyn4JVgqY8X5FN07tnnge8awr8K01m8sUO+Uo
pTFsC5+gc18v2BAWrpUFputR36R7vD7+WRg1EUmd5wlkjZfEHLIBmocp8aqVmBABPsjCjbGtw9de
Gm43AefLGgxYReER4zYCBAbqAs6HdELNZSUGMTZQga/ig5dNmk8XTBRkEEtNsCl0bKk8tMkn++HO
90HmyUEfDvAbDPikZdwXmgEhKKCeQCGKMi03/8yBXoMBHqTq5aSpI7qmOPAsTxNtFw8ZeF95nBg8
KDUY1GkEvJ3CBdo8wR/FTpWeRODhp0PvnGO7pplv3Dt2N/apM1p094a0c6Czk7WBuSSgDjK20lYE
dfdl+bVDKSe0dZfrmXJw3GAQRgubiyiccZwplnU48U55oHOXGD+xc4H8Oxg3GHhJVD3CxaayziQ4
bOTcFj9KlNixwpRozj+LCb9Nnk3WlnleG3lKH+nXyyL9FW1AwLgHfVNHhDUv2zPvZv31bJgMfsT5
8VR2BSBrA8zy3nJEvHkAjtN47wf/0EOeaMaAB2Zyh1QAuw5tYjzejQipcYK8wTGe/ZsMZPS9JZtF
RGHYSXe9gboIGiQd5At42ye4khjcaDrZlJsz7B8jVtc0I/iP1igWBFycpydz46aZDHoYaZQqiXoc
UVBC7wyoqSgJN/wWXs8MD29NBjzkvMyERIGtB4fLpiW5XxLwEcnceebZrouJw8I6+KFa5PmpxdkN
i2NB4IzFruAalh2u85qUg1OeiU4ua3hLH8Ex3lqtfftWX5v5bh0pgyCCYRVhMsBMkOzBiKhuKwE2
KWdO7IJGbRlWdgiyY69DY6gcu5Ft+nhRI/gSNN7hMyVxbYkBmUaST6le4dYPK8+rbGvAqnhwKwtL
VEiwVfG28vMp5e+byG4wTkdpLBQR9oQE5QYLo5ZgeN48PJsEu8us5QdHGjUa9qhNFWswdMXEHu5r
QDvxUqpG1trRyOAOKk6xUTAouPDju9z+SDYfCHM40ubuylQaY8IjknhFa0EapmpI7sT28wDvhBuh
zuUlp2IYj3vMihZdKaer0yCQFHyQ/vDGqzHNmsVUCmOl+TGP8067+j9o8I/B4QZyelSzuAXy2Qbs
qSTGAIcqkdI2hD5nlAfrESvfMNdu00ZHxA9fiFksrBvlfau5CGki9PqjJpaRaXk4HDX6rQ5OK0K/
9ZHyJCJA+uAZIU8U89Rp5piDYgWiaHL34FhIX3TkclBPkPb0kR3+nRWyEweGhOzFmX64cHHcKyPR
T6jr0mpDwuPvmO2Omh4i8+CdwYIemRdoNiwqjJAFHiaLTWy+QK9jRDTLqdBFb4sBFW8sDbQYh9ek
L5dfZtYfnP4Q5j1Mj3J7rOnNczZOXRNIx5py/OcLOQMkYD+eOA7obBOMqZoWojtNRzcdczuOJ0GL
hfICpxoT1LDW/zEtcb4l/d1/4te3GOZqRFbdCGabA78w24WBe9Dl/aLlHJ43xpHD3gZVGqXapFcQ
cUi0i7CuKAbZIcHB3VZo9vGdnNv1Q06unXFEQ0CkQCG8ux5lWur9HjzwyObRNwdpgYCX452d45yK
pKg9EVlq2GNlZhCJxmZQ2bxuFO+00jbNUkQlLsa76tzWcbYrdiqQuRVK2wpm11Eds7sKNMr+blhw
RPC+F/33E526QR2zpimh02FcpxWxdgm8Jdo36nzwtghJ84/oX0bIjuFkqp6KYgtbfzoAshwdHQGg
N/LBvMDRilrzDWu/Tq5PtNJMMdLluKLxoyPad0e7qMjZVx+N1dfeeKF7Yf8fm2F52jGvqaDJOnic
IHS8e8I+B5piTpwySNfpI3hVeK2Ps5xRU+NggCOqizjPJGqNB6/dJ6EDNw8ru1ATfv74+uIS98+7
JN/fjgEQ8RKhAq1CHOUjOTjwNX3D7h65ADLrk5iKDEZ0C/6WyBjkcDn1+lk1kUoGe1m301xtZSey
ly248fesRhNJTEDSyKkamVAKB6g9JxigwvCUsARPAQeq5opdGjpgJRWLXiQTqyp/3jH5eMrrsFZx
jdXFY/lmPXQv5wptQ0H0dtvu5+qIPyQxDkJ/1gUhNzVICg533ttj/fxguZ/vBJE+SOwzuyMa1zOe
uWuYeZNEybR0WlxhPlgoHouqiKzxUUeu5kkghV11tgkyXbdyfu3LTbn47yznBw+85vw91MBADiAb
iiqikfDnwcbDcJJStRAByF64eqTrrcnL4Gx/YwsIl9vvOtHEgMoPaQz8R2V+zoa+Ea8p2gIryXDD
f1vehbxFJPEewGOTXXcOvvw+b00PI3+lDf4VP0Codfszz4U+ugzFZbBQSIZ+NYMJvMWtVjZ5dxRR
PQs2slupKITDqxYh0f+ylnQRE0ciBRNG9x8SmY9ci0Pc91jd8ZjdozBsGOBbRToYPU/D8w5+9RM/
0TLj6/6QyNzOoRWSaAwTkZYiN4oTPlLmM6RbuMuN5zyJH5Iork9OM89OI0h+U1hRi/zs3Tg68sez
bze+9fiBd1CmBIM2ukV5r5Q682DosiRbqA6D4gkm/FPwuZAVhHkZDEojvdfCiMc16HRcrLo3CF7I
xKbVUWRlMClQLcwXE10Bb9mztbCT3u4CH8tuQIltH5/KB/t0t3daXtpwruX9xy9kPkJ7PHVnrMTC
L2xWKExgVcUG9jaeF7ULrkAcjU1sc31SiUZ3bZpvYGRseX3vc/D540cw36dK1fR0FHFMoLPWCIZ3
UZPwTJJw3S163n8Y+eR7MA94kkRWcbZyaIuou93LL6dH99dX9cYL7+cqXT80Yp7ubhzh2h2hUbNy
HN+qQTyOam242wQaUcgRg42ll24sTBXAo11ghfMGe0pgEMKTkfo2t2o8F/T8+D3M2y6neIn1ln5m
x3lTX8Y33QEPC9gua9Ji5JHmjILQ4iRw5mK+qVS26UW4hPIlk6jUYDNs451cgRbw6Nyry0W07pEm
wGauozsQLI5A+94l+IicIWjeeNA2CzTfX53tfkmM6NhbJn7GgCIisiCLsx96PbasWli9xoFR6rDf
sDCWca+LiszSs0rE+4zrHiZO++AjMcEddJvHtIlSTOQgN0f1LDRXQR7S4plCpAhp8d4WMM6BgQ4b
ykU5d9fY9bBuKchAWgoyJrFoSyhYkMFNV4U9+hF5u/OOJdHQerPNMlI4cFLLxX7VL+wtOJvsJgYd
FkVYGtSjZG/a6fM/KV79sDYGyspLMVpHHXcOeHpA9QozXtitx3+3OCByBf3Ja2IkaQSWCZx8uBuk
kpzCiJjh18mJEu9Y/O5CEo2OkBCs07BWg/rKMbAZn/aHlgyEFaWltmKI80cySrSF2FM/1BhdomPh
8e4N5/VSGRDDwGGWSwb91A5dHOpGmNZf03Cu8Y8LHmTS3/2HXSmKLlqmJGsG2/gkNEJz6QycajZ4
Fsm6rR7+FgPDcP/J+U3kMOdn9FKI04OcJ88JE4IsiYjeYWqXHEGzSDARxJxep/Sddbyc6enRBz5d
Nd7LEa/BbTFz3bVwD7/PjUF2ZAxrLQwhprFrxxu2ShCC3HFN3pd4WXLi15tr5iLbcJMls5b4LZkd
tU1UM2rbBpJ7rEV7/gy96CMhY29nACDuGrbZSzcRxgQCjQ4uDMmicCe7FzvGuxUCZrA8ac+t5s/E
p9MTvXork/udle0R61Wgl0I2gYRGds19OS94CQze6TH4rRmhpqklpAh38K5eMA2Nfhe0X9i37WMu
pfVDGxavrTMYYKm964btyJ+hAz5ttcSUcrMUHP+DtrrEd7sdR+rskzv5XAwWm3JeZV1Mz7C1sztz
3Xjyod465a8vwfk4Lrjrq+dKED/UZFzIk3mSzqUBgSAlkJzLpmnI/qt5A1Zx145Ls7g4UY6BkMsl
F82TRmVhKdVrRbxlRDJwve25+cE5AsYfajEgIo4JhhBOEFU6tUe3nMaVjcFii+h26goPpzgY7fPu
a/zl7/PFl0FbhzivAJVwA5ev9jW5DdgydLQsaj80Di1s/f2J14E2F+RPlbz++4kIEywcp6qGiMa+
bgBGtC2MGG3/8sGfaX/wqG7mXSfknUxE1qIkmcyVOKWacOkwq/Kor84l6TbFZ7o5/Xo/+qs6dfbN
HWLegBY0OSc51xKryxO5zKXojSaRyhpyj+vgcH5EQkpZIZFh79FEyLmAMymbH6KY6yBG/Tm+CBCV
kuxR2qLcv//gXPFZRJ5ow9yCNIzOpWlCROls7tpnw8Wo3N7PFrx84XyIOhHE3AGzEjOtUQd4Bmcf
ickTSb9QFcLcHu0hlN2zSaSHs9s46aPrlphB94RdhzCf/OL1NM9dBUXSRaxPQwEJqRlclYmdxsZR
DDV9pMmoMrWVijg8J2g276PIMqIxCf+jslT6lzSNLmJt0tvmPYStG6Kp97ywv3YdmlAwAsz5hnNO
11Qcc7SKViTDUEBcSpzX15HcLcA+nZHtL5/bMTQbgk5lMY6KMAh4xC9UNcTAm8Pdowe660Xoq2A4
QfKc63/Nfq3vo2SDzwyJX1PL/nOUut2f4Awh0n6MFr0LitWP3ZGXS7nGdixUTjRk48xMCUfEBgbu
d0yUt3RcCZIbY1f7ygxW7gLjfZ9kHZLtilCWIV1f7Ryk8j70B9Ci/Y7ATuJwvu4cCEx/D3VBJvYq
m2ehkuiJiyf3fAkWi4cj+HvfX+wBrZBfdi17/2iIV5/KZNwaYVASLbvgDILD4YgkMXnermQ/3HLc
J55qDISbinA6VxnE4PY3ElZbxf2uln9Hgi2eF5axvn2SPNtlGfsNRY8idNjh5j9GhC5Cc63EXi4W
BC3gCPVyO/kEhldcnp45T0OR0ZAiSTQZrDOn2aIWib0hIYIVAczK5ADSOUw7Fj3pKxulGZ7BzPmk
U3HMqZ5avE6XC8TBiWrXfWInvr0LMca2vH2e81fzWy3mIQyNomgv1DCNhz0aFDExevvvz760U0WY
508OsxiEWwIUcXrZPu6lhX5YqW/Ye+9Hd9zhrlkfeyqOeQqjWtYTk0INluJmjlOq/uBFtjt4L9Vy
Vb/63PHxOaZFXLPvE2SA+5R0JkYkoCAK1bmD9T/YQUQpIxf3dHeATavjHTHdhugu72znwqOpaAbH
BzmNZDM7So9PwwLPMZY3ph3ReabPMRG2Tf1cmBelKHGk9b5zQE6BBgMOhMxGzhNFDKroBB6rS1cO
I9a8wIGhVJUgOLfpMOWDuQZ5BHbz/d5jVfMH99vN1fyn347tTlfaeOgLM8IBOo0r4Msha7fgue1z
xeMfUhjoyEdZO7c5LOTJec0Sgj3N0b1IfokEvRORQ7dj8dxb+hf/fP7+skm2TNibfamcLZxncyYS
CZfjifZqoIKAmusX5+PNlgwU7M1AXUVFZw1L1ZOMZ73qtZP02Ay2I/6SaL1qW9zbpsej75vrNtWn
ohgwaetabnUrk+iT5ojRMsbQpNvcrQbJ5baazSLwRC0GSUw5q7E/I4dtHJzUPfuK7YC3jBMczHp9
EyEMeOhd38mXBkIcsyLiu+7vT88cAKYvxR+2MBHBgESrlmOWnvF5OtiCH7mPF1LZ5tJ4lexVrXOp
X+at/VseCxdVKcrnzsQ3Qj1NCSS/vC9PdlmVrmA5x1PQj27bkbNnpQ6I9eUSk5tK4hbN/W21r+75
DbVZSMlz7MxQkDR9DC4uRt3LFqhCJ6abiDz9H2vfsRw50nP7RIygN9ukKceSLaklbRitNiST3pun
v4eaf6apbH6VMT13oZUiCgQSCSBhDoIdZhxI/v7wgGKyQz0N8FL6JX7BDNnh6FYHvSDdAVE+tydn
02CvZMOEgXqWl502UelSmiQZ9vNsI9U0kZ96xnHrvJtiMDbHqjRcFQGnkMtOZGGsdB/d749Px6ok
XOy9RYOuiZqJVbS0M7J4gqiXvMj5fKAAO+vJzvdfj0cuSuNWD9/aBrCDMbEwZ0jlgtp5jAl2XVJb
fQm+8CDkNjMTimYoyE0A20Jn153rXdgqHS1wbezwRnGqXXBQHvL9+KAuS3drPGpRL0P9RPmeEP3p
uvJu+8MVcebOxrTXAzWvJEQxgDc+3+r2LaLdhxa5rdod7aU6v3fUhz9yG7/IsiAbZSpVLbZhSRet
3Of7G3sMbfWEtoplucgfFYBXAv6oWK58/hhIrRJIEDAaWc69VxCs37J6B/n/Exf8bFNDdRVJJuDj
oWmHkaemAHwimOrFb3iyq9t48D58I1gndnz8CaDU66e37RB/UWPFGMtB2WVTIyG5tBTlwuP4voyo
JqWDPgIOrU0HsqLFRE5WZpWzpoCz85mGjj64qowm2sp7at8eE6yF2fE81nZeZEWRsWG0DnJtrsGd
Qnovl23/CHhbd3RlC8Ub5/v8eJ1DztEpjCGjdRkUszJIF2/Y5XvVexQ527W5x8WYrzhLZiEdQKEW
nOmuBb5sgg06hxNvanDbJq8kx7y18oiqSpdDcg7SdLGLIjHGINEtzwdH3wzZV5SYOKltgF2gNaOE
ZNKLs7xULxK5VE+FfTD93VfbTm73j6n7iOiT12ezbTdXpNmwqdOGRB5aMHl6O795l6ki2KRI7HQf
EXHp1b/f88wW7w4wQdScZGWgtuAWctUkW6xI/JSflun/x6klj/TYvRfv17Vys/AAVIi/LQq7XT6S
jEgpLdAUd3ihoz1tcOOzVdvCzm7KY2rzk2ib8egvimwSrVOG3Ig0qOkzwHsiG/3y8646NO8m71n5
caV+8+crSoxNofXf8tQKoFKgwuEt1vm5f0VX0jn3rAft4cfDBVslu6dxL0RoECoO+oDqFe99u6jp
tQ9hTI1ctGo9SosuAdWhvk29HJB+Lx+HukCcopeDc6qce8PilxhhXRcpxQ1t0bnvvbUHizRI258G
RBreUX9HlY5DcfOltpI1Y3zSuostZeyWmyrdYsH19NGCpl7mmvvKVnjiZOyP3ESWaM6gVbm1tyyF
eMn9yTaBzVwQDNFJO4C4vY6u+2WnAlIIszVYiIvSj+U4J56gecrMGChNVnU9CnF9cn/RsffG1m9r
XFjui3Hh6ZoKMeZIQgt8FljgGUD26g6wiUBdo19K+Mjctf+rvjKGqA0kKVcMEKOpfT5575Vml+XO
vHHQlUrt+E8QtvWVEVKZsKZYsBt1Eep6QnSId11MLBsech8g23RdTz/C3StyZDdkls2kakW8eJRn
pzhGtw3F1NfhcJs7lS1opN3ZCBJPqR2dgbiZnr9zu2I/Nmxc+wLGKoVZQHW9m+CmvfMJW1/Ot439
HpPkeFhA4d10fyyJ7L0+PXKnzjghiMaYoTAbzbwPYYbODvpxmy88B7YFs7I+x4//r0LhoJewulXq
cY69d0avmuKVXvE0WK7lonMKr7bH4T237X53RAvo7ltv3z3cZbsOHalPETB8gNCxm3fi7U3vYuN5
au+fx2E3ch7Um5lVrGHVl9cQGvnZrqC4aQ2hmsTFUgl7DDCnh9FpEkeLPSElw8F6PtZYt3665+WX
NmvSa8LMFR77yGql8IOweK+RPCYY+Hg5ixPAF47dq1idMVrPS0luRoVrqsxdrsLUkiqADV2QGXy5
PWcPSWhLGbrpVM7V2gwL15SYW5zFrQ6kpIWShT531c5bu4csj4ornY3X6/d4sw90RYztFAKudqcW
CYidMIIUVl7yFt3qlyxyuoNdGPA5lbvHSrDMuXFvFPuYu3tcbN0gPL+3FGjZ27z+DuY2ixEe3kW9
MF1HjvCQTsQujwuK0XV+N1/SazrM3ZXCvBozawa/GCO7va3sB2y92hm2S47wbct8NrV5peMte7Gm
yTxZurboo2oGb2Nnv3sUxQA0bB+5GOk8Ff1oxFmZjUpN/k9FT+2jsnsF5OC9afM89RKAXDsoJmjI
6BzqOCwI0Lo9nxPMYqNjN7KWttbv/JrlchzXqDFxAe2LSo8CUAtqgun647HffS2P9xzt2wrz1gfE
WBQr7tu8DSXpIicH4QH16DmyA4E38b01IKSvyTAmROssuc/NRfee0Zp0i9akwwO5++ICWgmIQic+
IDXvrBhLMo8SbWi6nNWpdRwNwA9P6K++rbxIQ/8tN6uyFbuu+GObMMYhTTEBDnJAUbK8/IQRCeyb
QXPE9Tu8WULUdUw96ZoqSxobe0izFkkKEAwvxbw3ljQutef3IXKejijhU8Qe3AzOVqS8pshYp1Yq
hKiQFESNpxpNxAIaFvCYRCbs/l7gFLQ3dXHFHGugymjuumFREkhRzW0NQny+LsBNe7QiwdijWu8F
bBuQpYvQkeqsfQHiTmfHWHj7R55sRWjRz5VBymcxpXEPXgbbSe8Ku67JMkd74qKybUX16/NhjFIb
RkYfxDifUx8QRNnHG2x3Tm7vHxf0IG4laFPPV2wxRklQhJaOggpfZXwrXyUshMgkJxEdJE+4uIk8
zWNMUxT1rWp8qMPJe7udSQV1QAUZ8Abc1wOPLcY8VWJhAeAAQiwdoBTNTrEznoQjzASvQLjclt+M
+kp+jFkSARBdmK22ZAzP/UV6OMrO0+J5r2v5ZuZppRQ60xNWlHFtxjnIIKGs7l7Ob2+3B4xhYNWp
76Ii+WSfot11kjzLxCJA9omQ92ICzQAC5LnGU1Z2o9qjN6eSEjyG/qMgdcZWDGbdKZYIcs8vAlEP
6C5Ax8Z1ljjmiG1ziYxqbCUKEhElww8RXRN2L/M0YtszomJsLDPVhmYxFimcsEgmAeIvXlTBDr7x
4B1+3MX2Do4R4Es2FpLy82ebEeeKJmOcsMFRbaNQxy3G+Ndb7083AiD+ebHfR9D1u7L/Yo0xTWM7
ylHVLGQwuglYv5mUHpZrI1cV2LzmmsUYXKPFGKasHnozw+vhAjB+6SEgR+6jb1sdfnHDmKNYrjUp
qozF9OFt8nKu3PMYAdRXOasv2W25+7nnRzHbxv0XTcYuYcdRDfx6cIV040stkzYihpt+DUvyiHw1
xzdu29tfxBjbNMutHrUpGFyInePD9du0mSbW/1E6XWRs0tgNlCYKeDG8d7RSPzwc8v2SDUffX4H9
bjaH3Gb4vCLHxC2lqQ7BrIGcgGjiZXDLx/RUPwPLxeEQ2jLpBoqjCziyiuZNRi/EIcrTCd0YGON1
gte7zEFiH3OLHCpbHmpNhdGEEVMESdaBCkoJFpL6KnEVF/vwONxs9hSu6TBKQNNqUKYKdD72yABs
5HJAPyzmfb9+xSJ1XjPoZnPqihzrqBJ5Bgx/BnLA3nG8EPHExbs1SIcelvN0j2YFg9wuowzkoXmd
7kqN3LmTX2NpKkaC9/n5vvoCvKProt5Msqy/idGcDCuhq6hZDnR0zhdM2BOsg0XTECwywEi/Wz7n
3qlbtmtNkPFl2mgkCmrsMqIPeZdMRH1DdJD9RIVhcM+3JD4/FHbqXQ4PD4DTH236jByfZgOhPbPQ
yOpKrpuTGxu1Mx5K35ZFWH8Y45tKbRTkusCHPddoA7H4eINb9m1NgHFEU94V3VguovbOjZ2KRNn9
hWwovfK80Wb6Y02L8Ua9NeaNuNxTNK1icBAZkNw5XAB4K75+o190UhxKjNs/VwGvBY0nxeX/q6eA
2g6j1i86rmDnvHWTutf1dTMbuWaMMUBylkbN9HFKp5e3CMufHwzXh7ZSbJrnpiW2vKBhWJZsYRsd
0AMYKRqtJE4jQpZL3R2B5yR77XJoZuKbBieI3Ywo16QYufVi1045RmIuJ2AMvr3lDlBtXGuXOZhc
5phXHleMCAE9HI1aDlLi7vn8rl4Sj2NXN1t11sww9nvWWoydp6BQPvYuJgsWQAmOHmy7iF9Hw5hu
awHoN0KQcBa7gYWtBzTo8HtgNx8XK1bYrrZxLlWFWv2iz543nS/R7Q/ybelwwszqz2m/pzve8fwP
k/wPa2wH2wwMoFGcO3ill7MHzEXYwt0dQuRlcI+X8dis76z5Y8xxIJu9PkrgD8AYl+I+JOExjdBc
T1AL3GHdov1YVuQngM+Fu6Wb+TtHFzdzmWv6jNVdpnzoLIP+tEPHAowimlXxCuD53kUd2Ih5TYax
vYbWGsHcQl0w99KQ8Nwu9RKOTv4Po/vr4BhzkZpAm6AVeEEaBFuzSdIBVJKSzHPKXWsff2KM7v5n
jO0AnLuwFf2tmWNsR4lYve4K0IW6wMabr/1efG/eeWR4MmTsxjT+bXpPjnn/YpFz97Xdqy260ihO
DcjDu6V7hsPb1uttzRtjSjJpjFI5Bm9YenDGsr+CRF95jPHkx9gSXQ+SslycZUHSOxUVkI/BNZ52
bAc+/2gHC9es1XXSmQpUEHqueYf35IipgdlHuGfZuN7Rw83R7k7qST5hRoIjRQ6HLHyznmsCLD5M
ysmTTuHRsisv9k6AWuTQ2fb+v3hkrAlKxXInzZDkCZXMsSWDsDRROMhlAULzPWtRDefvY9ycxFjp
CAvkPFujKFoduFtQ09B79AFUiN1nGMf4drfzX93I/RjGaLgPFc6VYMdYxVKbUJpe5DrOjndAayFQ
Nx6Fu6W/H4jV3Go87xwZC5MM82QUCuSL1gzsj1X22MPe2Ojyf112NYQeOruwg/r6ofL8EQv1nMpG
iewGmMRsMGAg4WsvP3aAzPFdjOTzRLpJzZREU1NUCS9aXWUCSItmQpAsLJ5nDykidBuQyvmi7Y7g
EG23hMPdlkjX9H4TaWuq6fIAAhLeEcnDhlzQGu5MCtHsG9E72hhUtNAIw8vhbEVhmH42ZE1ZgktN
+synnJZRP2GnM5TW694MNKiXvGu/pZ1rEsxt1GgVS0ojQTsd5/Z98B45xnkzOFoTYJ33bIWyloIA
cl7LIwNtGXg/Y/7JxcwJ9hlx6G1Z0DU5RjWEoq9aIYbIzJr0IXrNf3AIbPa4rikwytBp0YjxD1BA
1RiVu3eSLREQQASvKx2XDuOxAUfWB10POnjZvwA5M7IvO+MeoQ/wCziklk9mI581S4zXjuIpRZrr
gyUHhjH1pB1Q83CVeBm1zafZmhLjqru6irBXdl6ME7oFpQYQ7Wq7WP6IHIHs6/DR7reCgzVFxnGb
Rl/USKrguCqiXhDQ8T0a55qyOZuiLaNEG0CiWxr0EDsiGkfG+gt6JO5/Pl8/K45+s1WFvKwUasQj
BDi5UeyZEn8h9La1+8fqsJWEQsiaIgtwRlrrivVzQnfGSCLBrmO7koAmaaSO7JTj5TpjHEPEFheK
erLyYREi0DooYKmOe5u3zWEzl7fSBdZvpDmmkXGvlozHy4tuq4CphCny3fhyg63MXG3fLGWs6TGm
Qu2SxOwXY+S8SC/iz4LUh1t0qmY7dbBnjBftj4VEnqqI3D9+51413jEy9kNrZnUepoW4M2B304LY
yLMbW6Hcmj/WbozVlMoiNAWjE81DYy9r1bK7mz1WyaLLmaP5PIOoM7ajn4JJTqNFQ17OI6AZvYvp
POzIuHv6zglnNpMTa8YYo9GUObbWKrhlQHdX9s037fX7dW3fjEdXFNicwdxjZQJ2S4OZM/yuso8J
hoMfH5bJE7QtoHNv9zhg2eqJV9nlmHo2cZBr4zxLFEKMd/fcZkieeWdnZiWlTyqxw68/O9q3U3RA
vhrVyP6ianaaAu4OaR5uVe1/RIP/2Ct2nC1KA1MTwg+fgrwYVpoACPY9dF+B2fLVtZsDzzNzTDA7
QKsAenw06BLR1Hfx3SMPT5pnpdghtkQy6hSNOoueF4gvEjfbN+RM4pAoIVF74MV3CYIA3m3mypEx
GGWSjAogIRaVxJbreR85y+Lur1g2vL9H585/vM7swiexHzN9LnEDEN+cPcm5VNg3rGFT+AGm6jvP
VHF8NLvjKdAGraLyx33TvPNb9D28T+6SS3GArfr/cBEYA1LqcphV40LOQZD4cn4Wdy+WRyU7LEjw
gIJYjK2T100K7/KxyQOjDmZAxH5YY2RevNuHnXrZucfjx4AeF+mN417YdEFlxsqUG+BwQFPNy/kc
oMxcuHuLuve8/Rec0MBk3ihV1razqnycXXBX+EgP8Oo6m5X5lTlm0wO9WaDlYHkGAS0ej2Ugqr+i
tvWIcgHPt2xmU9ekmBdKklXlpOa4ZujpAjAZ3uZI34ZYgnpn+oT4r9iTgm092NWzLAbiQQnxjAu7
/AndxFEoS2AUgBBe6tT73c520SGFF8zSWcF5xHwgJ195WbB5gV6jvZZMINfZSFQjNY4N0SPBiOXd
jnzx86+Iux6nL4/pfbkg83MnzjZBHNbCZiKUNDP00TBAPyE5OnBUJ4jJTzwCOHzyAgaTiU2AOhML
grLYTtTWMzdCrz0vPc3VUcamTLpgYMvSoqN4Ysx7ZfeEzhGH68R5oQm7z0lCqjOWKtCpvRc0j+Dd
eUlRiQ6ch0NLVIeguGq79j4RbF4ygqcuFpPw6IE5OicKSL8sfTje+wFL0OAVxv2yWXY33gfeTicj
dqb49g0GH0hzEvzv6UB4GR/G4hiSBCAzC/BeoqrK2I7MHGcWpKNIwyj11eJGnm3s9xG+UsEtMnu6
qAa5briZkOw3Yuy5ivVcmlKY+iUVH5TKImZbneWh4QS1HJ7YV2pWm4WpFuAp0Egxk1kkE7b3pHZI
SV3YGNH7T1yxD9WqF4JMFMGV3qUkbc6ldK8bnCiaeX98SA4T26aJITldFVmn3mEeZYjmLPVFuhe/
Nm9Wh4aJ6cd1RnhEmONpG6zeTRUQyZQeS28fpCyxdTWxJ+sPDkhXDckCcJ0BVFEmU1aBnbJPi9Qf
soboyWE0idb/GCTtaAiaV2aynWYZh+YWc7pmaNjZgO5A5Bg/ZxilWjfGuS9T36BoOQoOpRl6cU+d
RucsTN9S8jUhxhAr+iAPctakPpZL2Yl4LOLvoq5wuNkkogOOD31gWOHEBgqWNouGthCRowjC+tHK
Oys8XleHDRoSoAVlrK4xFDQ5MSaqUcyOio2Y+YZKvbw6ThYqCrPGuT0b5yLJkiqBgghIsQ9DuWqR
qIc4nTRLzfx8EO71sXDMxrQN7ZWOu+vsqJ9Tf8sVAiEDY1uWoaoq220Z9GaXY31h5rfduLBTGSWH
wnKyqxDgLwoyhilVSzWxY4G5P2bQ1nQopcyXmvtkKG0zrO00PldW6DUaB3Z763Dkv2ktovuszuOk
Jz0VcTh5arkDdVtVdcrh36syFn5AWKIFWpKyfMTqbEKAavVBqWR+oxutnytF6gl1L/pq04fe9dPZ
5AdeCAvJkP1XWUA7mou5IPdp7sfirm0zp7MOMRrn/z0RDbHJ4ukUzWKFFpuaqbQ5zf0wvm8rAAEt
69Ykxf4DKqqhQnK6bJgsVoMaZnoEx5b7jtDs36Xk8Ac/jxEQS1UlESg6zMn31lB3ZVHkfh25knY2
8p1a/MHNh1n+hwRz81uDqlNCwcEwu+r8kqdHs/v5B1zokoRWdc2UFJGxkgmg4sRSAYm4nG1BhGVR
dVvUOAq8ZVw0HTiIACSXLJ0NVmkuIcDpQaWRdGeIFSLI95r2atD4T87cwv4oZCtkHfuBPt8UgIGX
RhNKuT8VrqUuh9LnX69LbMu6aL9IfCQ1VpfR6JtKTRM5963wQVOfGkXbzbFOREyACkLpXie2JbhF
apaJuFCyWKucGmaN5IyV+2OcH6hKbdxHqcidaO45F3/LLK8pMTamk4RyDjs99yXyOnDuO4+L5f8r
kcV6NqtRaeS+hjW56rmJ3CY7jzVHVhsHgx1bUGGsRcKg+QfgwIoKlXLTikoh9ef0DcuaDlK+n8V4
n6UaoRLn+bXB0SdazLURJ90UIgG0hqM6xU4r2o2fSjxt3qIC36Jh0gyov5bGyK2WG6EQ+jzzRezI
JJUQYrVp9Q2zU7JjiFnAkR+bjlv85uLK/iHHMDVPNEoMvQC5tyZqSIMEe1Z7ahiQtt6p1UUbv2s1
USaSUc8MfXWnC04z+JYS2jAjjjjtBZ4EFq1jXPmnT2KfRWFBM2pBAlF/6nJ/Hm4jfX/9im0oPkgY
iOHQ+Y6WDPmzcs5prVizWWa+PAFBOnyQ6qfrBLZ5+EWAibKLtNeGaCFgGA2hyiGv7wbL+280FiZX
ul8ZtTI1Qp35nfnYh0+DGRBcses02HTA/+nHL0YWRldEpE7tsZgLYYis6Z0tS3H7aDaW6egaoLnG
ompvlTIsvESXIhcof8h+CKLkxWqbHNrRSlFkkzW7y/vk4fqH8U6QuSZhFppGsgjYNB/z6bvQv/+3
32fuRSy2kwpQ88zX09m1tObURQln7nJTR8xl86EJnEyNbdmZhSbROxER0dju+kdBOt7/AQumLi1g
CRiS0Jij68fECIUEvy9FaGaMjmPDu6mbh7CiwBxCr8S5EUwxEFS62s5ijA3wHg6bMkI0L/71DGKj
YAXuKdSBt+cL9Gs8HsX8rck5tmD5yN/MzYoEwwQKcHo+1SDRYWQuK+1O9sTHyWw4/nBLVoqoYFME
1tlYEgvXpIpNT6sOD5S4+yq2b40ycghsiWpFgEVnmoJukMQYjzlLLXfC0J0zXQQiW/LzulbxyDDx
aaMnIR10kFF7g7TGWULN3nCu0+DIit2bNQ2qIoyzDFbCjkjmRTa/XyewdeaKBOAavBJMpCSY2533
nSb2i6zQfL6XLPmHLtyURjhjizivu2qTFxkveOQldNx05skg5aoRoZyMd1z5PPaYd9B408GLP2QV
GGgo/1BgTkQoNWs0IjATzNXP3EgSLFI9FFVzMdSXMTnPRsSjyONJ/uwU6qyfO0NeeEoTIqZPacdz
O8s3/86TYmmyplomVo1+ptBlFNAng5H5fZj2Ti1FPyy5duakUYiCbSfIxYqmQ2ftpRCngxiY3nX9
WM7/d/KAqMP6VsXAm/gz+Xwq52lUzQxhZYn0ZRQdq149GvnzPKi7WhxzzhNmW6C/6DGmOpxLvJ90
eNlee6Llj77nuIJNfcfW1L/5YcTZyN1c6AJ+35N/qi+vnF/fNAkQOLIVGKU1PwatVjGC1rWqgoxV
5o+Cp5nYPyae0oKnc5tHsmQnxGX3KxTj85EoIR5chRHmfjbR9ypFajkcXb3Zpyi38DK+LILwR9Sj
aMBdxcw4cvMsWqeUdOHQxsiIDGkf7QJ1Ckk/hfN+NqfeljQhsMVE0x8xUo4uCqWgHm2q+5LS194U
sN6xnFW7D8PQkSxq7ZOgTU27KuPYtrqR94bbFL6OWNaUgdCEccjPcsn0su6qNsE7q9dI84OKHSTz
79MeMnpDMQKBrfVwlUxEPqaFatRZjkgiDGxptuwCtEb6fP3SbSrpigrzjsfKeiWTVVApQ6fFkJN6
M9dP5rfrRLbF9RcrGIZl01BUsqQJWyhz32iPreXFw2NLOSSu8bGQYOyxqNMhCRdpJbk7lsdcPZel
zU1J8Bhh7wPyoEIYgUrVvU/lU1/fdPXuv8mKecRoVFAM7KMHI/I9ajmWdJxn9w9ImBa0C2UBzLcx
slLzoqBmVOd+YAY3yqTFxBDEiCD/5VwntHkoFh57WEIkqoi5P1+TMFCqWcjxnBzU2pOA25xHEsG8
BfZncML6RU1Z37E83U3DxKAe8vefKYm0lUWphe0w2twWQs8cHDP4LkzfBpPuo+zrZAQc3ra8x5oi
cz1Tcxrmssly3xSx0NR6DqqCE1vyeGKuptmXWAwsgIIwjPu6vwPEOmn1Y2XKpKnRW+sm9PX6eW2Z
+w9roxmWhCcMI8U0pGKeWLino4j3C5kwims6+ZsaXK7T2dILJNmRYQekt/SbAipDMRtlBQWczX1J
b9NTN3tJwiGydUAalA7glipGOFl3MmUZzbpZhWUzfigULeP0D64REmCmKcPJ6xYLFd50kk6NEs5x
jPLs1UirGohpWeTTvps5qsA2IXz4Rh0r4A2UjFTFMhhdMBQstxdmWAUNG1ZJcY8FeF5IY1eU/VKU
7ue0JbX2IzN5j80tgwfmMP2K3Ds2by3/X0UZFS2MsokG3Ktqcksa2Vb8g87/PvuuoCCPyhtWvpk6
G60bER2AnjEmvqGl+mNdhqOnjMp4LNs+4MW4G3E7AlxdVJe8tYoSz2eGABbTDaE5JX4RB14VxbdK
hLXgcuvM1W40jkExItQQB9IqT/Ko24bV3+t9R/KzaVWkTaSMyBba9Yqgu/3Xd+LThy3qvJK0PvSt
mFh94kuS9RpZPYkxeanHdE8Njq1kkQcXZfpEijlUTBoDUbjrEj/pJi8XSRUd4/mpMy2iKLeSsg9K
Xx9TR4/dMaFwP7HzJ6xaKp5mFi7QB+TnitVC68U0QKYEvrohU/hTTkS80A4yr7lsQ3nB5y86jIlG
vXCyGl1L/GyYgtt2yLKDFk+Xpgfq7XWONinpMtagiLihhshQMrVZ0IZyTnwlzB1Ne4uimhSj7l2n
wsKK/HVwKzKMFegrPUhLWU58fbYVw4ptZBvInAfeLPXvSa/CBlRu0tbnPlRvxGLwDKvdqfKIFcni
7JphZ4uDcbj+UZus4+rCjFtwGSwYba3rc2UMuFBA1yPyIQgSQjml3w23BJMHTD3AkGoK4pbPV2NO
hQJ9ZhLurGjG+zqvnVQbn/S6us/E7hlbb0SOgm4SNJUlOFoqdRZzF8dgqCK83BI/FL5EheaIMyle
AWflJOPP69LbNEcrSsxVVDTExnoFStN0kYHfQoEHjXVmuolkP9YoDpfr5LYyywoSe/hDUsSA1f0s
SppYNKqokPgDFWdApmfU1Upg6qWKGNrtmAbYa5a0jhQFI+aX0/4ABNxqr5Y5uoaj5D0o29GJsHXy
T+6PpUAQpqJqFpuVNQd57DURn9XkR9SZSTXXRO4erzO/qakrIqysp66LpDkAEYJoUPUHyb5OYCOs
URHoGiiMISb4DbAwN9O+pJKR+HSqLUed7rslkxaW9xFqlu51WstBMQEvaKmw5GjwQIDNhGo5dheL
YwnbpuXKW123+6hr7q6TYKcyFnMDGgaCQURRcJrMO4EWfS8aOQTWztUhNzMS9Hh068RqEjuX0etT
PRfJ85wByltPX+WB2uE4OgYKEINU2PmEslXL+6aNQ/z0TfJnBa5kDYU6ExgcVqK8zPG8T9E0oWaY
X1LIMD5mMpCCpd7p25u6bqDM4lcqF28qbGWixpxgYsNMfPoWxi61AbrOxRB9cGgnVA96nxpETKby
aHRlQNJZyLwxm4fd9VPZPHhZBXoakgIACGYOJY+jcmgHHEql0cYuowavD0mc/71VV9E28g8VRszY
XluaXWghJIt2Fr3Vm0MePF9nZCum/USDEd8QN1ZqlhBfNjzFiKlkxF5i/dMMfwaiaddTY0eGshcA
UnOd8OY1lU3J0padNzI7n5N0cp136MLyVXGnZ8eo/9o+iQ2HyJalBXe/qDDnVBbAAsaYVuoLsSaj
DWNs3TSNk31dtlLqxL00nwzdqr/QgdaHshuFG2S3sFFaqAA4LQTUNmnTkYIGASf821agXx/GHG3a
FFE+FDT1G7e/Ezj+bPN6rrhmzlTvmimAEUTbppiTRqucafwR89ByeAfIOLFBTZSmNqE4XRi6YQgI
relnA6xby4w4folHiXEZYt5aUS6gsXYevVA+z/t+3tfKv3/+fNKU5SNW4XDbJENHQ+jj2B2rsHT0
4GCmCUcfN20VHnCKpKkoTZpM6Jh0FXLdS89uSwNb6zyYS9q8W+kxL75ev16b+vWLEtuuJWftjMOH
L5eM4Th3DzTW/8Q4rSgwV0sPkbefZBgnJxdvpP6u4C3iWoTxm3NdEWCuSJj1lLYUwpIGDdb1mGGO
MzPuqHhZApNQrQkWzFyX2vb5aKJuaMDYl9hMu15IAY0m9LfOfdbs5iYI75ss2IVWQDIYK0TxHX26
TnLzrmKJtooShYWAhRFjATMIhcBrolJfE+vU6JRoAq8DkR2U/SuIWFFhZDnrJjC0Rh2eZIh8dbQL
6gx5SkZVJKU85mRWG+yabx47BKBAOo3IkDQkyfFm6ZHHtbLGVTRgM2jYSVaPjoKWrFZz8i5ArqV7
NCSMflyXykZEjlLHUr5XsJxBY5Oj/dgv3UD43riMiN5MzhB9U5RjKr60Z93gPYU3z0BHrKgpyEUA
/P7z3Y9bCla6JR4367MIt7RrO9mu1MHi9FHxCC3/XxmZ3hjFNisQN6F1wNaMe6PFSyOcOMLbvPsr
dhhTFskIzlId7CTiHq30HSf2YWd+/lImHAoe2iZKrx/zLSsuhAadZ7QGF1V+lKrclvJDknd2m6EE
c8lj3Qlb99HIee/BbbYsFW0jaKJFve2z8Io0KxvEnYkvy/eqEZ6N3uI45U2tQ5LtbwpMAiE1jBGz
CPABnVWQUTGIHItvcXgSyiolZuSPKi+QXm73bzZuRZFxCFMexOW0jKakkbAv9Sgjfe8aXY7IPiRY
GbTXhwOVRGeO0i9NxcsAX5eo9ltFSJVTMTHAb63nB7nN9kXF8aqbrvsf/jS2IFTTBqHfCP4A8km6
ObwzY/W2VXWiUt5sAo8ZxsR1UTdaySLKGPWaM+/Zyvt1JqTqhFac0xGiqo7jbn/d2G1fKIxTYFEx
iieokXzW7D4WimFO8OlF1dk17Xd9oTvRNB/yWXqJCwUToEH7WFvdY1RHftTxuvo3mcMGYeRUVeyY
YfPa5iAYgrQMxjRT2hAZ4yoPeVWP79fZ3Gq4RP4a3REyIEjAJWP9LDnKlJTmqY/Mpz2jWj4Cyn3W
8GoMZbsoT2ihaydK1KM6XOJ2dpNe9II02reJQtDQ5U1Sdaip5I1V7A+R/vX6520JYf11jNUs2zyj
8YivE5uUhI1JyuT5OoWtgAaveXHZ1Gwi0GMMmNIZSlJWmAXK0kNYNy6NK68fJiLuER3gPd/vc5U6
12luRTRrmoxJS3QzLwRjkXn4lfaqHSbAUCkvAcSZND+v09rUYwmzLmiIsGS4CeaS9GpaU0NC+GQo
zxkaCLPKOhTh+Jr0mj3n+lntXakO3THS3uKk4AVv7Hz2h19ak19OeOWXzIJGmRlOqY85sv9H2nct
N44s234RIuDNaxVAC0qiRLHVekG0E7z3+Pq7oH3uNFnEsKJ7tvbbzDCRVekqzUrVMOM1SvcYVyvX
XSkemubZFwJ70NG4W+1LVIiyPuhIheSB3QZ20FYrNHGuLMRekzdRNePtmljy/dI8mGGac+MxW8SR
gqYPUg2HI42rPHxIT3HNiS4W3/JYjCEb4M5EpwhT6Y1jXalyC6/dvMRicy+gXf0saTlNffG5NgEt
43mOCUggoeNEHEvFDJRhf1NmLJiUAGu0k0UY334iYT2SoH/Iml9D8ascfinKRMQMHWblXkBYKXmq
U/OMy7/wjuk+0cAcBGrd15cvyr6ZdwB2cFuxoEZ5zM1sbsil3TjRSUbPupXu/GZfhR3Hei9qGDJA
Kha+oc+NzYs3qdZ3nd/j0D3ZTTXMxdQKbfOKGGa9LkPeEOOiGF2QY4QcDRxJBexYRAz+c9yXayE4
Wty5Eh5PjKWewkqXcrVF2kTBPtvSOlTSNyndYd/tVopT577ZWCSGGSyMFCLvrLLARGbel5iSg+zI
lUXD3qmwYiYS3wsk8qaQ44N4tJjTA3iZmVVzPijMnKjGe67+PgqkxetHV8uCoxVLwY90wRhzikU8
wKfMxIK0WwnGDsPXK7T70gS6cP8Ily3vBSnGeSlhJ/qiICOxoH9Pq3wfy3tPExw/yulofEfo2kXo
lS/doug4Ed6iPKpAiFXR5SnfDLhOgl7pVgajK5nYi9p/VGFJ+4JDZNFz4nUmoyytWqhXXiu3mVi5
1LQ4SSkw16a/q6PUjjsYc2/VdCekEkkjiZxczeLtXdCcRenCmxjoLtOB9Zi4VrVN5fdMxZS1kq4B
x/98//IWCeHo0FNgoBb+adkuCGHoDRsOmxIuOhnGdT52HcKgYrJr0bdI0+acN8fihZnIDv6v/Mwi
cQSNX5VNDz+U+CmR5NcurIjOSw5+xnLsw0ZC8ypiWhUx7c1kmohtYk0Bq9hbid2Ydbv1DJRjtUKi
aWuSWk9eq0jMyfQjqpN1gXaKTloFabyZfDsfTV5pa/GMLTgoGaPfOGPmMqtGTNrWgpRW7UNZpxMx
85ao6uQoEYKA+/e5dMCyhPkaU9JFPI8ZYfU1L289WUUUhI5TkOq6146r8bOhYs/3kgjDkCqLTR0O
Gqb/g8Kusl2Knq77bCyZyksKTOQo9VEvN4GOG8wTKrc/pW6NXXSkQZ1XxvDffWJL9yOrpoilNKg7
opX2WtlGCy9tH+Ebmk9yWmbRrhjGbR08KC204T6pxevRJE1RTAMdzp94mhfqVqCFBEGAmbixHtFK
trMa3VW8EUAeESYSTo1mTAMdh6dZr1mH5bChk6TJf+SEcWaqJ/VGqBjAteh2piBRPTsIFU9zFgXt
4riYm8liDAMVFY5L7Km5KVMOD7MU3cgxGt11XDviNo3hYWqjSLMmTBZ2enlCepVWU/zatupukMV1
nRc//MDikFwUbPRqixqe2iI67K5lrZM7IVbwFnXDsHQ1Ha01yjYsUDlEpzOSnPelbfH4dLQPSwaK
3nAn18QKRfXKuokxnC828MWi0a/NSCk4vmpR3IBga2AYFPNOrEx3qZIFwpBibjC2MhrJpUpVvZXg
j/tsfZ+hRU3VTcynw1lhWpvJWA1CZGmViBFFq1dXhXquAn81tDExoof7hJZ5+ocQu3iwQceq4eUY
cyuwB6TqBsfqX+NW59wPhx0WbaJsaryZpjJ1NcMjfWp+r8ynICmdVPed+/wsSYIizpg3yC9qNwP0
8Zgntar7qes3EzqudIBX/sBkAk/glqRbhWtHSIZUi8geW9Ipatvq8D792O1HAS628ItfQSs9qxUq
46n3cp+tpQOExVasedQdXcaMgJt96vvYZpe6ZVXRzPwVycieCPUq64/3CS3Wci8pMaYiNTCG0It1
6kYA2qHyGKBj2qq1Y62a+soXTax6Hatmq/pxhzkM61erez5tFVEA9o7lRkKp0zpV/L/Qh8uvYqyJ
EGLp4jBAHwrlbJg/JfEbynlBygNQW9IGU0MwgQgboxkqw7zcZ2mA5kTYkbhw9GY3e5O+4WEKLVlj
QFSgTxd9XnMP97W10hPTBCgnBgLlvPaJ2dp+m78bTbmrZcGJWuSkQ4mjFkvyA53AtIBmohXqc2fy
hTuuNL/JUEdMMUg5KSTonmTFpFKLJRRDyzOTPFryNXtoKGtMbR4XQ7fNWxY6bRLZPhICnjfZ94V1
SQuR5sNUPhp2ZIlt2kHklIvCqKWuIg9upEmuB3QrqW7WSaKviiTm9MAsvY/QS4bN4GiCRkc3Y5RV
qVKLtEET9JgCSktv9Yd6eFNaax9oewUtQPivdtagcyw0uzfkM+GGPjZZx/yTAdgRRvfVINEHIcCY
rRYgqxQ0Ry+sHzMkCVJTWSsaMrZTRtM8Oohlv9cnj4R9/Rfmx7LQkY2UmiRarLmTxygcZQNzuNZY
7vrS+JJGCi3ibmOUvOrQovQgc42mZVwtWr6upQcyGeeShumGbBrdweofDDQHdqN2MLmx9wIpVGOA
F2SiOR/PeuY+syYDKv+IRnMzO2MhH63awS4zA/0Cr/fldJEQXoIIhADxhSm2a55kqdCy0sANltJB
M7WnLP3Ixp2gG3/+6NRETBoASESSkOdgsnNabcZIi2GKQhXErY+2xlSsgXrNscULRvKKCpOFLNUh
qM0OkxMF0laRcQw1YEDnfxGyXlFhrIgyNQH2BuNyuk547NCTqQsvstDMBcKsCW3PaOj9S1rSM1Cc
YX2sTx/A3FIx9r0WFvMEj6G3JNETasVHXTuPOjx64eTYlZb7HSnFLz5g5jCgs73/AUvnCuFASh95
a+g7I/m5lQldn4vQc3UgRfqBh8bfgP9olzSY52atozIit6CRqgVBaVwxVaKlnBrPIiOo8avIAsDn
sP0dYZKgFlkAzCaSP4wMqYjqGFm8ZoslnZJFAJiYKI2jRM6cVjuVYlfmSe5OoZqv21EviJcqvwqx
fASiVsXxNIvUJFECygEqiCB3rcFtpA6aFZuYDfGnbSU3xC/Ll1YJ7CzjbT6ZP5x5q2mADoGpRXcM
JkQZwRc1gDaGqp+7gfWKzdxTuo30vdFvlIgTlC9dkww/hmwNUkgWO4pSinJR6J6QuXqZO5nX7JAf
PsSd8vznYn1JhjEXQ6RbKMjGuVtPeCmtsf7D6jnzJLNm3hzZBSfMkclmPQDpPMrdvkuI1H20ZflX
ZwX0MhOdMngBzvJxET+1dSDmRgsm9PIMArr1KnYf989pIbqYZ8H/IcEItDE05hRiEtaVMIBMwrGr
iNVMaE9w4nDYG4NqC2WxF1L9fJ/uUsSPnC9mhCSUVjSkhq55A0i83zSGBpCNvFLWVpEW6yJUWhJ6
DXDwRROmF4HWehhk7dwrBkaQC4PGWaQ4ZmSoW5Q+IyoWI0Ar73/Yks5hFNtA1zcmHdFsznxX1Qe9
haytK5fjWrMMPEam1agc8omXF1vq/sZuGmDgzWEdXPSsKhfXO0hdjQcBVEGKtO1olqsp3iql6Ri9
Rc2Giiil9qG1AdIP9Z+sRlt5Rm+PefjUmwOVqxdd5TVLLYk0gAkMTIAAHgDZ1OsvqkagR/hhnrtZ
qZXErFSfBqrXcXzekgm4pMIoTtX3ct4pkLlhqCvYz0qjcgAkSNMbi9X921x0r/CvGCJUsBEbmZpr
jpQ8l0NpynIkgz4MbODo0WZWhHORsheBYLQvpM0g77EZkhaWsdXL4S9MOHrzzBnyDIMmnyP5F3dc
+Gmkp1mVo3S5G+Vd+l4XBeHo8NJ54l1n4CmiYJ8Tm+cY+wwo322JW6sFO0zWU+XZwcB5hvCIMJem
DSmgIwwwkqO9DfGXif17Mg9cb5EIkg1wRYDtxBvk+rYs0auVxBhAJDgiJ0DL6pB1/V9cCfph0ASK
ahPOi7E8Vp9OOUKeAgP5dU6M5FB00S9Zw0Ri8jfhAjqkdBUzrIqJgsE1P3UEGLqmKQs3qup1lAnf
R/mHlIZ7KO99OV9w3/AQqgK1QhUN+1uvCY2RGAJ3qcmBktN4xCqEldD4O9PA0yLqbS39cp/cwj1d
kZvtyIVUG42XIg9W567ZjsTLv0kx6kx5+ed2AhO5n4UmE4Ed2z7rDWkpBp4IuUZPcNbUa38TajHH
iy+1N+gmZhjn+1ExMTnzesGLJwaQ6KEo3Fow172lPgX+a9GGBx3jq1Nd2Hn+Da20NIsqUnvYPpMJ
NE4ajnYtGF6U04Ai+4kiigaP64/AIEWWhG1duGZebPOq2mU86N0FCcGAH3LiaO2crRGjWqhatEkb
JYVb1RopvYdAXft+RpQ0IN7Ac20L7CBZjbACdTLFMNkBEEP3M9NIxgKpEUmZbEh/+a4FAZ5s9+Vw
iSlU1TXcHYjc9HT3autN0yjDXlgNVgOVcrbV+yxadZkqEa/AnJ85BSpHLBeYQyyOChO4A3A2C8uf
ou7XdwBpc7WkcOKpxc6USP6L0XccnYqrmscjFfZZ1khYy2INVoEJDMtcN4UQ78LAEnZqPtQcDVg4
xPmWdHkepjE0Fic3q8QWSV3US0L8Cytsl1Z2atmGRJ90ZZVloUWMvFE4SYOlQwRBZNEMFIeAp3ot
8ENjtULqZaWbeNU3IZhb1C1vfV86FqwUmu4x8I5MHSYfWTjE0NPEagjU0g3qgwnojcrCogSMf/w5
FeTIzM8GS3RJMaoba16U5UZUuQrQc43pFSXhSnD+Gw1GeSN/kGsliis3yRW6LjH/J8WcNoylC0Hn
AF61iJYsnc2ANd0o12YfVvCK0cacql9p9DdD3IBqwkwY2uRwJ+wjU2kkrWqVosIks772DcGWSt9p
W29z/7Rm2bl+mIEJcc5yq3haAND4WrayvKonIHnika77bqW+61JFKuxG7UIe4CaP0qxaF76jiYoE
3j3IMXrxYkRfUw8zdvpjLHy9z9Dt3YAh2AFcDR5rN3dTR4bejEoH7/5dGknDe5Lzfp5JMxTAdfJb
RESuEBu2ZthZrHN0hEeBCbnUUg/9oAUDvVNjR9H907lVczxVgHeP8ApOB2i515eAhoWxKXR8fuWt
DSsjTXM2A46NXKSBXC2yBgoEi+3iFssMiWHfwA1URzM8A7pYlF/vs7F0RrAh/5BgA2y5qv1y0CG1
5kiy7gwAuvsEboUVKFQwuLNawGGyaoG1OcGYqFLuxvVQkUAXW7eSClTliyKig9BPHD/5GVJc6+E1
QUY7iqHHWBKgaNyqo+a4Lgq7fu1Kp/JXwi7MDlLHEQQeg4wc+1mmDiLqla6eewo11dLbDqnwNRPR
mKpUacWxmLPQ3rIHFAjMcBsI8ecLvVD+1BOCrFUmsCcovZ01GLVSEQdIfeXI3c9SaexBygXijT3H
vt067Plc0eAiIrzSMD5+TbjzptBQPLyS0LaTFqs0823sBPDqgIbx8b7MLPE41w9mTHUMULFo5xgd
i9pMRoBlGZWbAv3OyHcedjeY6Ur2IpKbBtF5Qd2tImC6EJBC8BJw2jq7Ii6PcwVBjli7ivKrmSG2
Oa3UC8d39fvM8WVyZPSxgt/vhxCJhwePRP5jHpLY5BzegjzC0eHYEIGgV4yFgpghOi1lkmsE9T/7
5AGyoGEmL+UmkhYZmskAXBtxDrv7JE1rzZgGr3YDXdsUBnBRTq2Q06nsdonGqQvOh8MIPVw4CCFQ
wFuJbUPPR7yeZTFs4FtDkgPWRg3wmvh6X+oWiWAPyZz3nLFemJCqyoXJN1UQ8XFeeXTu2lVSn+/T
WJBs07ygwYRUAvbeZ62fNACUEamZRLsSza0D1kSMoegExS+lj8nQyCHnxbIo3KaBkBexFjSLEb6q
Uz19HNMG6CPPWXbse17OeFHo8JpV8PPI5LHblxIzxzBdXjeuWD4lg4cczWDDIg2y7Nw/wAVOUB82
UJadM4XKDSdZKSpjP7RuCAgHR+nLbls3ocVzIrP3ZgQOfTV4s6LyjQ4o1ms1QhN4Vqu27phNNLGS
cx6Yh06SVn3cED3tn8c2fVanbKeFaz3eSeZZ797vc3orKmi7QnvPjEaLdx9r6OEfUdnUlQ7YKV7m
BOgsWEWCjKyw3HukkuPECXyU5rHaZKsNY7q9T/32QkEdiUMNSy2QS2K1uykQFjal2bkYuKOdNZFE
XMO9k0LnPMluzcg1IcafSZ2Zeb5ndG4cbbJk1RerHqM9/kHQeXc66+/1naLSDseFaiOwihGkXzuw
OvQqs9a73m36qIwB4p2UO1HJTCcDcC4NJyBYWlbqUXSfV6QYfGkliHW+vn+ut0YGH4FpGjx48RpB
3fD6I0Ip1aMGEuymk2cPPhAkooEIlcpR+IXrQ14W3T1QFBQN2QT04HnZqPWAYzR7J3qq/XlU0g2K
jEPmVkbntzsAQLE1Ao8fbf6Mi2CkRu0kMeIKqIJaKe4LpZ0OgYBZJ6VLvjUGULn1Uaw3ajK+oBFd
4QQk7GJEJGoB04rpHEDMoSncYJkspm4yh9yQXA3ARaOKZVjTqUgOyc8+suO9NT2PckTEjnrtSot3
zTN+aD16p+4jU19ibyvqIeVhsN2euzmPMQNlEXOJyPzPB3ZxIKmcaZgoDmQ3HOrCGSuxMo5WFnUl
1QItx2BegYoOxyQuDCoBXA9APvPABK6aLQ93rZx0TTJhnZHREQWjZ6mFRZSGSQBqStTSsvPEcMYp
cir9z80xirbYGYLRQyTCMKV3za8vRUleJ5LkKqmALXixrrl12JSn+0qzcKpoBkInF54PwDZlc0Vl
UnXof/dxqlkobcVOrwSSYxyPtAoe2j2gCDhG6VZL4cMQD6KJbMYeZfNgZTQNpoFFty6mK2VA9unA
0vqeVFqVHqIhD02OJC+8WVD9sj7xwlDhvyn/5RXqGlFeS66o22lJVQPb3Eih2IDPx4I36yHFGM7w
xxb+miYTioiRp1W9mUufYBhF/9TauVZSYJDfv7sFEwGUWEglevGAUmLK1xISl3hUINMnuUaqdhWd
tEZKaZJXGd4tSVzmFP262BtiFs1k+8GEEbRUAHTj/Y+4dTKIvf83PAIMiBtcZywuM4VB6PARgiSv
kWMy7QGYZyspqoytNoWrvlVDjlou0ZxjcICyIX+Catw14wDKnwbA60nuMJruqAeHERVAkitWhVUf
outbEYfJpZNGtwYKfgba5wBxd00wEZRabYBl6GZZ/yMIMKwItEk5RYslYCc3WRRTIa9JGVcc6V1Q
FngBqD+8K9pg2H5dqQrkKhxg89AlKDjm0Dffcjm1aBPV3chx4guWAAAecOKY/0GPLIuObqUpAk1s
MwDGk//cdBhjj0un1YFFhNjkvszcRprwaqifIu2COYIb0Ny4F4qqAyAcNgGowbdSr7qVLFQi5/CW
qSBRjKZO6D3bl+drWP8swQK56KsOSToW7SYuel6n+NIV4fWOH4JYoDA4H+uFW+r7Ju8TI1JcM0kn
V1TaDzXwG1qik5JjVZYpzaPCaL1FaWTWigtKBTQtjuJEcb1E+z702suoNQ9C5/26fzmLZOD1EXwg
RAdm2jUZlKNRPk1SBY02MgB8Bt9az9mSTVGKEycJN7uw67ARexaBAwwsF6wRuxHvKRA1ofZ1GZjw
yQ6NUVQpv5SVSNPuSRGENf7/x6yhIgerIWFqyVBZ1krDkIMWjfhuO3zNpoRYGG6TebAxt2KHKjQk
Dh2YyF0a7E5pUU1CDQDhOkCUVYyoF+PXSB9ijkFaJIKOKxRa5lUGJmOQ8rCCPA8+iKh1K9plmaPs
15uFGf4NIYCDQ8k1VJPYkRirjYs800p9BtcsqZyliHv8KWt+/unN4PpRL8WqE5h1zP1dC504VWqE
JZ86FqLWqejUltGVm25ECETarJSi5z8nB7kTUYtDZQQP62tybeNVwHQLDDcxqpZ0RveiBuZG/3Oo
DvTd/C/4mKdFFYbM1JY9QKhDww2E0p2pAITtj9M3Fno9kVnDth40JbDwPlaS6nki+IbbNeErHi0e
qnzGzzIxeZN4t+5hJgTU2s8kJYz29ZGpEcq/nhkbKCq+17FwyrHiKFVXocRLECwR0lDPhmdQsW2K
3ZBa9a3oFQEgnPXcon4PhF4fY+0ikJ1513Of0s2qzx4tmmIr4noAm+XIzbtiFnbfAg3T5PnW24AF
gco/PGEB5PXhBU1p4UEKSop3kPLqAVhMhVA/SH6JRyonG7rMFYwCVu0Brpt9i/cl1HgqcX5yFAY0
8+VgVRXhU57m2T4za47iLhgiNJehzwJdpmjzYTlrAdzepmKPqCFAZZ4Ikn820On8476+LlKZK2Xo
HUEExk5dh7GseZlcykAmioqSZIpcrSUEf3/s+gAT/9m2jeNDbMnIeFlIjV+kAIhvjCSxIwtjO4kg
KrTUpcH5C44wAgLoFcyBoNf+WiLyUJayvm4Q2alhR4ER3AH/wzA5FY3Fc/tc/gzzAAM+//OLkAGw
u5NpBh2gLqLUesaEZbTSs8C07/NyI91A7oXRxgCbISKByHZYCj2A+HyAHrlt6pPKU5+xMM6uFbhz
Q31R8ppzdCw+HqoIswzAWaPZEhNWbBsAKvdxlXSSfIqJfTh025J83562pLRJQb4+aJRuBPvI4ZHN
BNwQndOaF0cpKFJhyTmIBtvGtsNd9bHb7H/eP0hGdW9oMNc1oDslQjJGPtnvXzjBMNs3efPbTFgn
NUYYewl+e3UYto/+NiI7uvEcDhk2cXRDhlGhTpC92kKj/el80EhOHgeyXf94cgl92LxsbM55ffrp
iwDyhhoTEjfeVFXGfCl7+01avR/658ft84+1I6wfGgroL8oTg09/eo/iHNJeiMGIPExczsdoH6RV
tZ3s94But1tSbBySkc5R6GtEXj6sLYdVNo9xwypjMCZVHGOxmgkDqvnLBCHvN1zuZj/079zdaLKn
/3/u9sC9IvbqRIbNNrKfn358GVeUCl9/2vclfvkG0cU7L6lHNlxnQiS03LdTpQvy6a2xD6uaPD4H
9vP6B3EKIlGP7I72WVhxaC5yeUGTUeUW/bWeF3nyKduK0/phdL+a5MHJ7fpxR3vy8iKSl835Pk22
Nfx/13dBk1HtMOkHxUKm7WQHW/Sn0omoP6Vd/hPCsvHt45E3/rFsry4IMvru9S0OfbLkU099lci2
vfHoz4iTM5h/5EZeLogw2h75Sj9XreSTSsUn7/m/Hhqj3kauZxEeDfKpsCGN8eR0p+H7GLmbZL15
pdXrMaE8ksyT9OaeGP1W+lQIG4QGp5HmCTL7bz8ozQ7G9rjZoa9ideRKI+M8bwgyeh1bLZI8oa+c
bP3n5uMscZIGLLYL+/tsN5sxjZUqhhC8/UEgNc3xt/4q27uAbGyeOHzOL92Rh5txg9gXtW6CNmO3
Iz2k5PD4+HjaPuvbX09PhDrfvoHsrif2T14qdNnv/JZEthMtEIJaESRQ3r8N9iGgq+32ibgm+epT
Sn9ypIQFR7w5VMaCSHVbD5qISwvcvf3+XlOfDORJP62bkdDN8af/nXu0HKPFNlFUFSYfOlEHg/sV
/Gr3ktj1OrBRhpE+RtLvN/HLSHw7WnOdAkfJ2e6UysyVBG338qlZnQ+H4OkQb1Yrn2yfVXvtGmuX
SlS2K7r5ebxvMzmawQ5L+UDIy+MUqvj9FBKf8Dq0uZfIWBe0I1RJNruegz3Yq9VEntdPxHGc3csH
N1JZDr8u5JOxK4aZhn7WQ2L27/URiwmfbN/ecGKEf1ECRInIP1mYfGZs/hRGUqRIsQKO3leJPUEo
t0/wpbuIFPS4OR4Vcv+K2KGv/1OE3xQZB4Ah+UEaZ4r7ZPvebdWMIvDqDiPZHHmgCv8SKvymxdxX
Fbb+IAFe9JSSs/0u2afVMyzLjzWhifP6cjz+5BznZ4fsrTX7TZC5M0+VMr/UI5hm+3v7/DgBVtzG
qntaDmQiW2zuIS4ZnG/h227z4gfkIyDJcX56bKanmMBHcR72y67p9+cwnsLqC1WKa/Bvx5uxJ+k2
fbF5+5/+RU7/IcLOfjdl5qVdA57zeFN80aoV2bzuNueW/DdmPkX5Io425dZophzMaN/jE/VoSzRO
aMnOgbCy+SlPFyQKtcL29TRQTmf7UY+c3t7t7J5sup5wBGU5Ngdwyf/pHYsqmSZZMBWYZDwpRMPf
W+/gjSX1ts3xO9zbUa9fH12WNVFQgNBeeAlevNbxyMZ/OYYi2XNI/Ysr/80TY0uKATD3YTQL/+EN
C9PJSMFWTt5F5z19Tfb+6VggWKY0efhKXyLO9MxnYuKO6rGZmL41U0+sw1n13lbvq+3p05atCXHw
bH2Fv8MfT16W/dxvjhn70hl+PRkzzZae9V2t2g87hCvC0/7nhhuuMA0zN7LJmJZ8bMsoLiCb+/1I
DyuBrFbbdUfWDh6QOzyU75tpjuVg9zr2ZV+OkQVqduAR6dicNx88jniiqcwcX2gbGlmAOCPOHGH1
wO4w94Wfij0G8DKVZzu4tOZY6ZJWjvrvIM2afVjpwOCmsL8r4cR7Q/H8KZu/HxtPL/TPW3obqb4+
vH8nJ/L05evX3v6GBzjnlrhsMVElMEQAQxfPQi8hxDPxNqShnVCbE1d9FgrvKJfCWJHWCpJM/HQk
b4di+/5dIHjjI6AjhrMmJvkWkdcAAcNIEDJwzP5iTIekvgYEhHnCi2FRw3Saoqi5ggdC7UxHe8/5
/dkH3rB28fsMazqWYKbARUdgbuEFglR+Q8Sf45Z3U4vqe0GGMY4qbLCnzWycEQwbhwdnflzf19nl
h9sFDSa06szQq2MLrKSkWcFIHFYh6fZmaMen6BCsC3vgdOZwKTIGcIh9z8/SbL4ced3YbxbBDPdA
8aLZ8NzLcuB4wR1jAMO2MbBZL1VO1aqy55sa3CqxX182xw9eVvVzKPeeUDCBkzn5aa+qOMkWdOxV
YOuuA/U98pjiCB9bpZBVUZ1UHTxFGIw4vXz0xP/OEQqO4H1GIpeWr8iMvkhB4nxQafnakQQz1eaK
a81nPblzZJ+m6oKOHJfYAu2Dzrjev+nr93QnDCR72GxK3qEtB0+/JYHtcbHMKs09DbdzOERognUQ
VfSkhMvl5v14h8cYh8QTSsDZglLpvNmPq9VAnrP9j4Q4iHDp/pxv7l/Wsvu44IyxEthIhCWjBQ5R
ISl5Q3pz+/xs0KeGPLlfNwk1Kffa5mzpvWtjbEZcTkPjoXfjFJ51YT1QZ7M5Wqf0C9r5OC8/LnOM
scgT348w2z8bC0S8BgF32/WzOldhHLqDxeB4rU9ghXu8MRajzL1wFHQQxAq69/3hcbVtyPRQ/6Cb
j+PxL04SzQ4omKE/ZS6jsu+gzrPQw6c2CGdmmOOVQdRjUNqdvMNAgfnlvqB8FvuuWbsmxsQzPYYI
OikuodX7N6SvkNjZrtfWETUT/I/jIRcy0dfEZhm6UG1L6EqAjs/EkOIkk4v9UYG9Jc5D3c4lIR65
WeTu8cZ4/LJWq27qQQ4L2Bt7pPKuJEANto2Di2GdkzbgDUM5/plHk1F0X83GOAor5YSOvTRzcsyO
9+ILunU593YbzVwfJaPgQRamySCBN/sNLyOAvIROPa52mfOy2UwCN+y9tV/X5BjtliLBkvoWbO3f
DqJOsm+iC0W7z9OtD7umwah1VnWh32MK7lT29uotoOqTiGVRlN6nsuD+r8kwyjxWQ24CfERBdWIv
AgXIyX2S0vFRbWkrIeDgSeEsZfekkAkBDDNqdKEGPVt5PFSnWCDTAfkwrpXiSB77ChontMhW8ucV
pb+qV57Azcdyhw22TapAiDHpJW4nHskbhAAKjMjpx1tnq04aPBscehz5Zt8/gmXJUzGf2uEcfgtW
/VPGM+qce1EY69D5cY2JVTA0Ht/20UntbV1YJecCiYU9R7IXwtsrmWOfPYIWGulkgtb5YAvkQLxt
R/HEeukJL2W+UHy7JsUYBiOQG930cHDo3I8a0j4FoMPLBi3kJ6+pMPYgSHO1yU1QOR/e2vP76Fhk
KnatXenzw/HFoTr5mhDyIHzdH/bC42Fv0/IRdWNUfv6rv2TRBvQwB7z5MAt+qJN2/QvAVwisNvw+
DJ7EMJYjFhOznUY45p6iJthHW4MC0yvTiU1tjvhzbKHCGI1Wivy68TvkKMneLjqCXvMf8QvPNHGU
TJ2t/oU/nmoAIPb9LJYaOdjm2iLv748nsl5jbXRAzhzDO0veHQuiMqFGVnlBDFxD5fQ2+I5GKte2
iA8UDUc7dsGBX/dQOfSYaKOW80oOAA6GksRjUO5cVFMNaktPlt3yEngLBYIrfWAH68RSrsVkPkk4
Fe8dIXdOVo9blHX8bbh10RvE9ZY8P8ZCshqt1/hlD/ZsmOPHA0kP/ZZyQ1+eiDDmxK9L02smUGlp
v0tHgqRXkxIivGprWEoUGnhmmRNpsE3t9ThawCaHlEyPZ/NYolTVclNBCw+/6+tiQo0qyBuv7+s5
oH+zJ2S8BttbH+LAuS/yvMNjDMaE5YxNb81WMiXTPuP8Os/U34ylFUEldh24SM+5TsxdWNDa3KqY
pV5ZXy2eD+NcDIugnNX1CET/zzPrbPFsreSfrUzkTb3hFZx5os2C0EVmAhgjBaTsA4JbyV6Jh3pV
foUn4yUFF7L9V5LAIr22YxWimx6kdPQMvOlArMTfI6pcNdn6O/GlypxhXUJ9P7jPIZ7RYBvcy0yv
lbGAP1FQ5jisZAf9XCFeROnBcKx12xEqk1fa0sLODhxjzPEv7DoNOYvbOJ1dWdI46kRPAk1MW5t4
ryHuTTLmQ/IQkrYV6IyzogU2nl/JCjlLhFgcjhZSbdc3yYQkUj2NqTIUCjp2zgeMULfP2sP0jmSb
j9IbN+G2UOK7JseYELnD5Fk5P8DQFHEovptkDub23Cr3/NV3nCY7go/p/zQVNZDp6fnNeFzZstO3
DopRk+NsGo3eN1gLmY5rrpi4o5LzMdbnJ/NZkxDf76eCiOueAn3EwYQZJRHZbAzb5JGdXf8dLlkg
Xz9RU2BGzYeJLUuFR6lIYvvDX/Gi42WDDFw8zH+iDsC2C8f5EFV9PCI4bik2BwhHtaa8oGqZl980
mDCns6R2xA7H2Xjthy8OUhzkg1dH+Ze0zW8iTGxTmmk1TB6IvM1doDXdphRNRw/oONpl681fvl9+
k2PeSkbcA+NkRBSwP7wd0gOtbfqCNCLn6GZjcCsFv6nMAd1FOKrrmaJPWAB8OhciAfwVz0LMh3Lv
9xlj1DWyGUsVfj8m54Ni/z/Svmu5cWTb8osQAW9eM+HoRYqUKL0gpFIJ3nt8/V3QTEyTEC5x+kxF
dUdXV4Q20uyd267F7feIwezFDq15lf1nGRNDlKdN53TdzwUoPzRz2OxM/EKTafWl0WSf+6Td0t7G
a6aa9Du4LKjw/Dv9j/iJYeqV2BGLGuLNg4kOaAMTwAuuwEwn8mgl/hEx8Wv8JJc9URpXeMUDjUbk
w/mMpjfXMtAEj7bS9bemfy9cjnmDC6STETfjh+Dv/nYwodgC5HlASOSRYBvuozf2r3ioV4kBPmDn
ObAX+xdndhJDLCBRGSHsAHY5WWYnxZrrNAN77p1yAC+X4L65YQWi+SBjUeMbfH6bqlpv+xoPMjqM
gu7hI/3LKSuU68EJhQF5aRyKBNP9RNPRJ8ZJDMOz56w8BpFLhMRQ09fHd2YmUhpbSACJgiGKkZ/0
fmsV3+nZtMz5cxeeZU4mPnAoH0v4Gf2Z6B5EjINB/2dYbLIMVcKEAZ8XPNz6kFyjFbL2725BDxFq
jO7+sOI2J4Zaib19lUmrZwQr5c16W273xqWxnhcu0+yCgXEMJrkR9moKhh8CyFlK6gzNwx5SBkKu
S+USVsecPyKxgKsBlAVYnAAMcr+pUYx5Z7dy4d1V9ArcUo9oCmkzErYEido1eui7QJf3zsJOzxhR
AL+N2L2CoAAOffKCuyrvinXBQ6wokLSxmw4oeYse+ngjJscJGEEARQO7CSS607YjzAxFbp5qsACH
/L15dbbMev0NfH/pSX98cebU/k7S5FEIpdYdMg+SCnOjkOCsGSGnh7q9qYlKC/OxtLlwABMikgai
hJGGZMpwnka5CAcBli0kIdnlidHwZHCRGBHQJXNqqIhJi3LYM7tOJo11QYlLX7iac0USdKywI0zF
iL81PcDe7bpCdBi4zGt+/9nZlU98Gw66wlrxivpmQvXhsAQDN9MAokIqCF64EUsT4C/3tzWQ2Gro
2Vg8C8Uq0Oy6lSkLcD8anDJLk7d1T2sFsAPk8X7PBeLYa0x/4a5iNnE6i8a2wIVQHE47IzFuNBt+
la88wr8el2z5T5/R5MKOY74jvBQQbTDHfr++mAnkpMsFCNL7nur5Bzv2FxQvETnIKxdNlQyJPxr8
l7DjPPoKpuRcF9YsQTspcOm4p6U3dM7TvvugiXkIOC2pIobXzqXh7neR6a9L+u7aDFH2UUSafWCk
HjkudSaOP/XRNkysg9N6juRiSv0c+UQ7hVso0rP9+ExnfOybhQEl+n6nuRrAiRGwqc99oyceMOQ3
3UZc+dKSNzfjZt3JmdxYtdbKknMhZxOsaqPXaNOa2l4k5ZkaUaJjoJ+sQWv8eHEzcfOd0MkzFlRi
7NYY8T9D5mAAkKdh9dT5qDr0kUrnx7IWrsgvMNLEDSUxz+TxzvLr9kPQ25IEZkwlmezXAjXka6ov
pmkf3xCZndhbr42YYIixrXqxYoyO7hPqLtj0GWUEORAG7oGZJQFpfjpFyZQlE6Wto50FXSCJBS6f
Th+sgboX5lCtmlfJKi8BIk+JKNLODUFYaoYhdVGgWw2n7D0iRUXC6OxK1hICxe/VA9SUBWkNkI9Y
LH5yqdiqc2NM5zvnIdflEsO48SoVNTCyoE04ikxlCcz2932CPLBJAL1jhJaSJ7FCl7AgJslD53xl
jfPZo6hcXJcea3k8snulvxcysX0yWj61rICQl+vhr2luVLpBrsvkdK4hsZ1aO1Pf7DCGcFhhptW1
vcPT23ptePuP/X4vrOMnRONHoJ+T9do36Xr9TD+Wkjc/5bxHnziey03o5/qDKzsSPlFHh/3np4bs
eaOnaGfe5eRs7ddomhrWa44Oho1WATCJLD1Eo+L++gCgWWjAMUCL4PTVHXxX4ovCcVANHExwCUv2
YLdvWU8iOz0wb0s9LLNH8o+4acIjBshYOBSacxbVjAbyVcoXwBlm3E8c+o2EyU12cwHoMA0kFGay
8kvynhPWyNc51ai3d98y0r0UlF+w/T/N0dNtBL4JSK0BW8ZiM+/P0c8ztUvSRBynYlOSE5EefGKe
iIW+oy2u0wUdM0uXZ2aaBj4EfNERkATYJz/V19vLU0ZOUPqteEZQweloKEV7Tq47h/1HS1KjNhT4
cs8fj43zT8l2stI7oRPNxSy7w4kVhBY6tKYkGEvy/zr6ytxdN1+a/vWV2nrb2HkKtVknlB5l0EZl
5Pjvn8H7xU+UG3zODVPl+A4RiSAzXUe6f3SPztOK9NfEkF/FT+b8eOkzNvJu5RNd5VlV6oO8Fs+J
T94zgcgroDAvecEz+ngnZOKouAFfRqkEIbp2eJf/ngCZ01kooh0fr+W3s3K3e9NeK69MlK7gG/Gs
Wt7h9CSsma/HApYu53TapPczxWE1SBgO7HuFRJCgY6JgZRFR33br9hoRemkXrNnMBAWWJYPpAcBh
gEaYTuyFfQzY26jH7mFUHDMMrnEud2fCjMOCm5OlUItK9Jnd9MRPyPdRWC0senZbb+RPMm2M2IE3
W+pG5YjRgDhWccycnuG87FYhfXodZ6z3l2dv7RnImi+c6Uxy9H71E9WEh5b4AfjIz83V/5DX0MzO
RsMljLrx9LpNV3sANXhLbQhzpu9uzyeKiFgffz3u+TiAqpsHyT6vZAZzcCfFMNBUsv7uP8cdd3V9
sYo1qy03+z1RSaEvZaQzIBvtGC5KgS/R84oMR8OInz7EbYAUNNX+m36I+32e6CiYTxtlAK0bQhgz
0c8wfpaIFsw3Zek+z8TEkIQUHIhOkVEBTNb9syJrfpC4KocThfp8cpuVFZEtgAgM1CN8vSdL3Ucz
OB/3Asf8x82TkvquUnEDBG703TtKgbhDJ1U/ybqFFlN+9FkpEhCL1Z5Z03qzztFtuBWLdgU090Ms
+kt2mcmJq2jPb7+U8+YYvY9DT0sFkTnH625nJ5qqDHGqaB0k1nSjm6GdW43dvaZUO/1F95BVodL0
cbkUuxC7rK2O0kFZqUZkiPsFgz+vPjdLnygtX3kS58X4kBAdLzuzWQFvGoMhlr/dboV1Rtapjs4i
9j+ow865Snd7MNHcHKxqnBRCdG68oJ8NcxWpVfRweFn7uDh/NePx3wmbqKroCE3XlOy4zuCpSc51
SiWFFKwRygc5XAhXZ7Jn9/d4oqI8IzBplo3SBtoksIPs89u6RJvjcayK6o/N/tJGTrHWAYbLuODI
htbsEF6opEGFDRM94zwPEEMWzPxMG/jd2qZAdGoBxmOhgNFTd/kaKC+EWJgmwjAbxo5pYvi6svCs
zTRc3EucmKHUC0M/rCBRQgHp3bTClb2wg7MP5z9aoE7sTjlUsRq1kJDppmSDo3dvGPs1wh14PkvJ
zvl38kbYxNr4glQIUoLjanR1XRKe6ucf/+BJ1S3GiuzYZHRGX+I4mndObsROTI6nxQHPhRAbk81u
h2ES+EPmStUJ+UO2rY5Qb2275pe9NIyzZGLUiYmJQB8V9SkEv1w3cElMk4OFSS+MQaw/WwNR5fqZ
0RMa0YAu3dXx3H5FCzdrnpiYoIrKVmwhOiXek0w5gokFPCZbtEkaHwZ9RqrvqP4XIeCtqZkSbsS9
GiCXDaHsOFKFsz3H9LSyHNPa8+iqWri6S0ucmJrACyNNrGFqNhu5pQUKxGMl+r8Zj7hTwilrRCUV
augBWP/svXnP/JeMGirz1pLNcemi/rQ/Pji0KfRup3GMzIYC7ou3lQ7hHrPVu/ql2HL652rkdyCn
E97H7Z7HKP5eJnDnt4ZivQHH3x+RP8LP/78dnqbNArflhnrUV97gCI6ThNTaYmrXM8TTY1EzrUn3
mzyxQ1UicXJXY5OhoQxhP8xVRwjxKa7rpbMwo3n8XlKR39XWe5ETa9Sg3ytiEwkxS2ZGB+DLsiv0
M9iU0TW93TwDd8fVtTdmWy4VIX46JR+d88QgBYErFVGFxYJ5UgdTOq0Y/WQiOVlbuUPQ34u+5bEe
hC5Z6NFG3zzbz/Tt7RWuyUDf9mgxerz7M+3i91sxMVSgmSu8jMUrIO9y45NB5LLirMagyJ7U5Oux
sCUPcFoZUdms9PoS+x5+A/HUQMLNBBbWyre4mPB/3sZxRWWLZIZu0w/kg2EoH3/AuLuPdn/iEMle
WCd9IOJR/fwTLlEZzBSY7rdyYpVKIRVat8XZBlBbAnw2Y/9hPF7AQrAAxoR7r70bKr9jB1g+yd2Y
OQlBq/HkUYyVMCgbMqStLQRh1SkgRq7ZLEkuC6oz7tCvHQT6ocyiwA6ESu5ePuvUrh+A+OS8SbbS
p/gHqFELEmbdkhsJE8en6IUKPQGQEHpHPt42td4zVGLIy+OdnHcgb+RMzA4QpRVPGHAXWYr6o2E9
vb5ydGy+hK+6FLDPX40bYRODE1fgcx7DrXOlkSI7qN9NfAG9M+kSozz3mxoNtUvo46PiPjqpiaXR
1L5JSg776H9fS9DPMOt6iShqPla+WdbEeBReUDpcrKKSS64jDNaIX3G6XEaQpIXjWrp3E6eG7SpX
Lnts4MZP9GEj6oOq64te6tLdm9iHhA8DsOEoo7t4xaxRx5LoszMAj+Hr362tAczoZbEfcV6mgowK
qABFdYpawQYaniLRkzCzpUcHGEI8RN/tBkGM/bVY8B+V5/el+H/CpoNbhdQwaRsGEqIKfadHIPjQ
VUKBXbEoafaJBY/A/13WdIYrV3uOd11fQnSBQSSNpNdFHMf5iPNGxsRU9AUorCXe+UlhvDceQfOE
xZM1wIkia+H+zTQtwLjfyJqYi3QAtW3vQJZm73QBfVkmv+qM+G1fL42KC/Oa+8/WTYwFWkLAUcUz
sIA4pLE09X7Y1Ua20ktqnk+nk6XRzNha27d6uweKxfr7GwiBi3Mm8xHozYonBqTTHM91ClxMzUzG
KXJnZdYrfrPURDjT4Xe/sxMjEvpiXQeOCwXYNDqQohGgjSgdyQb5INSO1vQ5ocejvgS0Ne/53Kxv
YlK4tokcocf6Xq67q2LWu+G4v4zXhy5GR3PWa2zzAVc2KwLPfnKiTd3kgtNG0rlcoxyagtQI6RHm
xV+JVzhacDa/Nvrj5238iVNFB4MHKBR45EbFKbKBy+ZZUcSCdBblFFxqPumW2nhGb2YqATSH6BJE
/Q0A85PrISWukyrsuCaScaQg9IP7u/SGzbo7t0Imd6OpvYhRm1TCfDrR38uPcM/S6yb+3l1B7ywg
1aP32/8A/nbOTN6KnVwNUUxlJxtGsbtK9/xx8L/E1LNzrkipWwCDMiq6xqX8enxos1mSW7mT90dM
64Fp+3g0mgrW+wOWBEzJrXEBrt2SUzJ3KW+FTdxVNlWrqogz6TzUVM33sbMePrzI0vQlRIpZTftH
0i+ntSqlxgEZJ7bzil5o4TXcrpsL0AeXVjSbprsVNPFOmziUvHoUFKISBARhE/l0oPtaT5hi4E1p
Gcto/IH/uxKgjw9/f5NED0S1EuvxwEICJEJ0edPvr2UUisUNnDw+IABvohIBK8QU+lW1FJS7FbRx
ZRvv5AZE15d28mfo89HCJhZrCNxaEsBFdkau/rqTkKq+Mjabk0HT5T9Ut19GrNp+jX+sIyZtL5e1
MdDXJEJTNgW8zdL3zD71tyc7sTaCkHdNL+B7UHUyYyO1ulNj2EK7GBbMnSg4cYHbhAoQKE4mJ1oA
D67u4haCmITstCsPOFnTRX3geUnZ5xy/W0mTQxUbRtWCGpKGZ7jPTEQVopkNLA3aQGFOx0Q2wWVa
MDFzWn8rdXKwGt/HSpd30jnQSB/qscVWSJ0NT6j3jGhYPLK/X0v1lvFnTi8TeC5UNCZLwHWfdjo1
oEqvil6SztcrB7ilFA2PhCOeKWl6ZueF7hBDQib2SGs7doAX2lsLi176gMmhgrwUbiIvSmf0Yzof
4B7mz43NetSNP0SWor82xSRBn1uCvyB59gG7XfrkkIOiY5guwtKTUs9fUKFl3zS63dZIPcPVIIr1
Sln0RXrHYYkdfTbAvRU9OWkkZF058iA6+8MbXXEW+ZWMVvfaQR9cq/Nv6pumUdbZhOgWj9YpZsoW
dn3ugitjVzEOnQO54mTtrJZg4YOnIBENUK/D7iU9uUcvIpdL++qhrvn1WN4M4JuG2OwfeZMFxzHm
OWoF8jZBBv/c46isN8TBIGD2inZm5L97cwtcZm0rAbk0NTyrx+iXLfwXk20aWg55UeRB5Th6Yfev
gtuyoQTwPuUcYW6JFYmnHFtTWldjbaW328/jURwIGneW9GxGt+/kTtyHuFA8B9NtCsJx4FIDNOOa
Y6T1/DlA107iSjz/SYD8ux7e19XOZlbfyuKs2NIXTHyKHOxxfcLjC1xbesUY8idmWo8vV3F93ZTr
L9fs7YVDn7vl42SAAk4+8DdhZud+r/sMuBox2sTObfjkn3kdBZ1+E5tjGudYbjxLent8y36wOibG
7E7gZIl9lPhu1DC4ZejtBhOhRw+d7ttsYzCXePWxfnb2z2uDeC8/9SU0DaBloAJgdYgZgoVPGR+9
yaeIoOvEzBBmM0ETMvmUEgyWndaWzFl1zbCLiaic1c+CsQr/ScKcEpetW+EtHRQitd9xaob1MWh1
X+uIz2Yk4z/ybCcFBQlgAiMggdphsG1BIZccGpU23YqJasqr54LZe4ORA/b3b7zULzoXVt8u4acu
cuNA9VnaVxnYOM/cc/ktVCte8wD5W2s7hzOyI7PKHdrU58f7Nucm3gmduIn9IHOtGufMmWH1Ar6T
GXwxnCFtBrgzJiXqgXI79nxh0ctyXOrGnAur74RP3qLIixUv0rDipEaz8XMYsbr7JAunPtPTHLTB
zIlPFtLeM93dUJF/LsoUMiIX1Fzs1Iw5SzzNS9NRKceDFu5vs/kEZLDwNy9W9R+H/FEkMoiwiXnA
LT0GC3dVnBjnIWIw+cZjzwWeBjz9ezqMpcnM6BgDY6Tgo7AXDnncxzvlgFZgLkkFYShY7H9Bm6m1
yjJs0TlnV6XmLt1nz6IRmIpCItQL9wZtDHT00PiwoJQ/N/aR3MnlKjI1kDwecktuVb0WGxDJAUS+
pIKNRIp+3rEoqEUmsUrTOie6ablWAPc58FbPkaHJaN5MrIgKT49343cC+mc3MG2DjQA409RMSmza
ybLDO+f8RfOJWoak+UTx6TOP9UJ7ZtiayNmC7/P7pk9kTsyT2lRO4okCGq2VP8JGO0p0fVmCvPpd
UroX8iujmQI7FJN3zhlJstjGo6eQ6ybTG8+Qn0ILwzbqk+IYEoiTAQtk4gVGke8bMBL88K9v+Pgl
aK0Ho7QkcPjD/Uuk5X0T8YmM5QoOCv6Hz8MIKB2UeuJgwmbtdQs37Xf2fSJwsr9sLhVe3EjOuSvs
qkKzdfNV75TdYBT7fXyGyTZ9ZAd5e0Hubz/rXu6UayNpssTBjjvnTfi9uYb7lMQGyGLDd8d8Df2x
WQ5dBmP0oj0dn6Pj83HhLs9q9j8brUw0TI3SiBNK1TmnEmFLUrGkMphj/ASvBgb7sbDf8yPjYjGv
Ch5XTQYJ8SQDVbu1VrGix5w3ouUcg6dk6xg9CQz0NFFxDZhw9JmCFMO1BswDvcXNWJ/HLNfz9+Pv
+O3nTL5j4lOCO1dNU45xACdghTnIqw1+S0Pd133zOzCqnHxvZOOxzN+DtBOZkxutegwHumCXOesg
qNTNbmtGf86mH5Lzakfad1EgH7Jp85t1/3q07chQPj56/eMCL3fJsx2v8tSogvEe7cVg30M8MXk9
NDd3S6eHp4PZkRcXScDh3By8a7wXabhWrXbXcmQdGSVCSdHW1tV7sC7oOueIvjTVNmvVbj9lkono
ha5gnBqfUka2VL12LJWETfvsciToMG3PrB4fAjcubbJ0DdCciF3GtWPQ4d6sZGpbgX4IWg4/pd7D
jhodiC5Qk/JQIPp6LOxXxKaBZgivpaLIoDsEqee9rJhV4lSTccmkivbAp0s2jIpZqL12fiznd6Lz
RxAmJEFtJ+BUJ4IqP6iLXAngkBA9PtXvTYj0qnyQvj94PTKai42Uv7IIJvA7i3Qvdto02IRKipQn
aD0zpMywl2JAtrkpm3DalyiW5gzHSNuNgAz/4uGA3O9l2LVaGqSQ1Yy9HcfGNgW7vYTv59FeEDTz
gPrLeBZf0wPqVWir+YTatJuaLvUXzz39dx8i3H9IquZKnSb4kFwm4j7Q1rJj8LRTj7Xyp6JxTbJ2
gdfgd/Zw3OebtU/UNcx6thtCiHzZ7Do9+zLN9/fdZrOxM6DZlYcEWizTQ//3XOakvhjxmRuzAvkb
nudkOUk7q0Eop4mSAE5kTCrdbwDHpSEKMBJzjlyjzoBftWHdQ1aB1NysNUuNqNzt/Teto21jlZq5
cNVHI/lLf/GEIF2KpgnMH0+kZ5ro1XULI6oQZ5dgRsmnbqC3Jg9M36905ARZgjifXTCOQMYUMs8J
PyblJqhKAiYM01oBey13aLC1bJos+QC/yrv48ZKGJAdCT1Azy9M9zRy36+vau/DqHk0GNA5WQnjM
mKssAvw2MRkaGzLgABz3JRHe1I0wUGxwn60lfiMFxqA5C97mrL5hnlwRMFkOSIIfk3OzaNDWF6mP
no7LwBy9atXlR7G9dN1riexeRtWU8vkL31dEKK8NrweDYjQDGV6C9kNRaIMZZcVNdWEgWfSXaamv
+XRIzVbeKYIOlvjCr5b8xdFzmF6MkRQcFPEiSEWnrTSukjkg0W7ci2AqDrgQoquowGGsEjLUREyp
KhhJYeUu7RGixU+Ru+BS/Dik0w8AoIIErnMeABHTnkOlauMyyiXvEieo4T2pQODX4cclq/ajEvX2
YwDytF6+DNmOy9+qDEAZMpDllc80pWhdCfJAl8wYKAWmWtFaGHObopEyH8Mpv8Qa5VzCyidRI77R
9AYrGbFigmSWs5ytplLN7MKV/JoNdNj7q9ohmEDnND1de7LpYEL9y0Ei4lztHArKoSAmAkNqX/c+
WnB/OV+PVXTWXGmCJqpoaRpv9cS38srakVhH9i5MQL1DToIrT9W1RyPdBCI8hQLpBvoRE/J0EPXI
DnUjO61D80P5sJWVpFemZrfuYnpn5pFUUCsDiskYswHLZGK4Y94TFbcXoWPDjsuIP9DsqVZYIhWu
nee7ZufHlIlI+qymesLYkvNcdKQ5VTKtxSXt+m1S8C08WAjhBiOLP3WDe1S5kqEP/EuFyeRs1XN6
9IETzv9KgdmHHcnCc+FSntMZaT36QS0pg4b0KCm4vsFHJrPSJJqEBte8tsySd/jbGCHBjF/QJfgt
qEbfm9g4C/IwbWP/4q2Yq2emzlMZ2Ox3idB77+Qkw1B1SkLmz/A3Dt8DdqcFGBZgbf5fN0Fr+A4R
Vwjj1aAlEyb+ctp1clG1hX+J+iftGeojbeMLygx1f2RqHyg+ZvFXRgZ+0FnVyp+VZuHdnYnMADSD
Cgs3PnNgRptshM/EQ8F5THDJ0WDQ0HKgqULTv6XzmhpMv2lzIIpsG1LUe7irTHHqUjN3jVYl6ad7
CKWdw8DtM8vgEJyqgkoLSYjRqbu3N/dfN96xGwtddF45COPXVRjX9Wjg42GCCR52WnpyWNJU+mO9
ngmQFbwIqAgIYFIekV3uBebFUPfV4MWXgN9m4MP4YB2jDvSc3aQ7xzFhYvwzW9icQLxLGtAhJ+5S
B8PvBCeYtkEZDmAeFhUwbuoGOkkRsI0QJpfaSsB28+S8ocUL1lVvX+tVdGHdhWdlRlHv5E2uQCyD
ZNsJIC9hvzU8d+icfLyrv/2ZcUEifHd4UjIIxO83tYsTTnG1JLkAvdIFIfB3+/kfTKeNXtHkrtxJ
mdwVzsFUpewWyaVRV/Wx2whmtdHWSFa7hZ3q4oapF3RnvAtTgYKmKiBBQEcLP00qoN+jYgTBSy9O
8V15Zle9NOn28c7NhI7AEr2RMS76RgFSf+TGzSEjW10rnrDBRj4zFrspelSlHsuaOyURwRXMtSJK
ijbZP0eLXb5qqvQCX6LuDWS7EuCOlwb3wixOEs6d1a2siZplTR5E0lCmF+VPW8DuEHbjedsweGGq
g3wta1o2ZpQajxc4k2eF4wn/VsbkP16lHySKm80M6lxINF/JLh445Qc4EMo1TFYNY4J22BO2TanH
ocE+Cd95NBDks6vw7NY2c3S1LSO9+1xAeI7krq2iHaslUqDzMY0SW1GuFfNSl6uhNNRy1fjItqx7
eCYY0evhJwY0rZ+dpVzp79uHHCUer1Gt4E5P4+EsERrPb9v84vm6JL2nyU6sFwKR39YXIpBDQAZB
5hFxj+7ozX5FSekwjjbkF6B9k657LtBm4J/YVrL7VXKUT4+P53fJQVMB8CbIQJeC34DMxb04dMMJ
PcuW+QXJ0KYmCkeblVdYXr2XV6VenLiThMFsLQzhb37JucUsKdtoh+4VGh8AbdaQvYO/MoW9CIK4
jTm/w3o7NNsBEs1F+h+dwy1pdk5JtafazsSFF+c3pte46huhk9Sk0rUsujchdNed+cun+Rk8R4Me
bTggzqwrDHaYBlUsgJw8SysaNPbjTZ87Ym2MJqD34B2bKn1WNo7AtVV+kQY9c0jbqVbYoatY0/Tk
w6+oVLL0scQfJOZfuyzzWDQAQDjgBt4fc6QJlZPXPTiadKEzU9QVk4QjHG+o3/lLDaiinGhGwlCH
1aPE4HyzTkkr0uGEPhvib3qZJqi8feQBcrh8r8MzizBqVIA0yKNFRAeXlk/d3ySjHVpG6lUG9Fuf
1sOu8+wituVPvqQNY+eZkSE2WUTO+s09gEByBJ3DwhSAtE0vEdfxvjo0UnHxBMJWEY2K1yCmbm4W
YU+F9t1PLdZ50TwzfOulUyfqYvss/EWRSZIA2k8TDQhupqAaWmwHKO+UaLguVg3aqHidRSiKUphi
a53uKZua01PNxP+UkM9+fEg/w3eTQ7pbxeRWcnmUyawkFxeMtPuarqDhSNkJQOUatuX38IluCZSA
HCv5Cy5w921QV0Fgcorl9FRR7TKg4bDmWavXe1kPKrtNLG14itityBhpZhYO9U6ScEiflHf/JGSG
L7y6LRglUVjuDfcg/qkcQ0m34Eh0XjtmU1iCvJa1o4Kg7m8eWEWsM/5LqFlleAg5c2BsJzR5iRb7
FDF3tu+DzAibnIoeGSwMSnj4Kd6akUggUwHit2VusIXJNbRvn7zP2tNzjUcqB7+fWvS+etLCdv6e
7ZxcivE9vLGkflUKcqGKxYVfB6sdcz3UVpyTCLk0i9UB3ukRGa4tGf5moOxF9GokVmH55lL5XxqP
bXqsMoYG4F0CCIX7iQZuviNvGA/AZGpxEQ7tt/In3ef7auWZHEAg3HO8NRNwzRx6Opjh3iXKTrKC
PRhUkZ6/ROSVAu0SlEQsOMgwa8jSF3D5XmzJ4k3/ECxEjzMpSJW7/dJJYNQXqRCWjFJcWKWkSfk9
jmvLz8lJsnCqoektyfvt/dzLm6SX86wThMLFznCHwixRrxkZawfAgqi6Zzorx+T24iECd3G9YIFn
yjR3kqflSCFh5Rg2A3fjGL64m0Y6DW/irlVpWRK5fhv6FfyOVA/CdSrhavDPj1Wdn3n1bndamKh6
G8oOrj92WrN56ru0Q9IZ3UBXF5pAfBM1OV1YpZuESm8OLdepkW6E1dic8vg7/pe7KQNMFsNgAOab
nICESmgbx+N3bPIP+VjSbpPoxWDyMqLPDdSFHfkeo1WWkPqbfc2eulzPkWjZV19sQLU/ih3HMZHW
uZU2RhAShzAl0XLKANmoNsdbEx7aM8NZ7bB1aKXHerN3eVJ/BscGRmQd6o6ysKYZ9x1nqwjoKUA3
Ba/8lKJv9I1r+0iLFb+89K3udXAev+VUo2oS2TW/ZdmcBjmzL5R/HTVDKnwo5BRUDcmXyYmqbBNL
vuTgLouGE5H6pes8orx7G7d5lpcQXWeqTaM0BWlqFUGz8mP7btaYizxacpigvHjI7pR/vYo35WpX
pK9oDBIzewj+SI1PKsHywVhQ0yTiFzyKWdW9+YBJLi7waq9l07C8iOEqQpMo3O5VFa7UctMtWImZ
tN/9WidWSR6SwhNUrJVd75hDcB5M9uMA6CCZxnY1jrIh41eNY/v0tQaUT7xCrEYimtDK+MhIbn5H
KxvMCXiqqGsuRVUzEcHdQUwUCBODQh+L48eFKy6z40Akcnd6rKW/AaPwkilILyIgwGzKLy2VExlp
z8r9udFB+ZZL50iypUMcAn9Vucj9Jq8tJjMVIAkx6JjY5RXytEbVvXXARewt1j88/qCZjM34QQpi
OnwOKjZjpu/2+qlu1DcyTl/BE157+85s4ffBa6rAAcpsB1D4SCxVNTTxEMZ5iqj0Fa2TpQbOuTuI
0BKojDL0DsjK91+BbmU5y6UKdxCY/XVuOt7LkP5xSjQYON1CnDInC3O0iqKMdMHiNHeZZ2HYtrJX
XdCPXf2BI8Mgw41kIeoPyHwvbC8/4zGoY2cqmlQUOLWTGNBTyqZLh7y6CO1G5a7qNwPMYUUB+A8J
XUuQSqq6Rl6Gaz5cSK/MxYPcreiJXnNyFmd+klWX4g/3GQoCFXpdlGhaqQCP8mlJalFPn2XJ6val
6NMEXQZpsVGXAu2ZEjA6wm62YKL0adKmIDUuqwuYhVfn4FmCmXtTrGcVyeKDovMLKjZrUG/lTfS4
ETM3YznIc9g1yAZDfpeDYzYLUHE5Vu1KrSkXEpajSmMrZ61ZsKaznpfGCWPf/c8DMjlxTRiclKnq
6lLHKKhkm//h7Lp2HEeS7RcRoEm6VxpZqqxUXV0vRLUpeiZt0nz9PVl7sSulBBEzmJ7dBRqrYLrI
yIgT51TEJ7Ubjoeq0/3GTt1WQRtA7YTGcWGv8V8Wo9Nzy8KCT2VvKC1ajE5pOzh9iaDYLNxi9iMZ
lcC/WevN3WdZ/y6m17bfq/Y2mn4UnTv+vP8Z1wwwvBSICFmDT5Fl7TtgOvMomRKPem5iAiYEwU9g
QSeeWrr1YUod+1R9fFkPzzpqOMlKcU/6tthbfur3TrvRt+rSEeAjvpoRlNkIMsGctZKfzrNPibOk
12oKl86yj+nAah9pRotnRqYBYprzp0T3GdmasZu8K4/W4NFqc38yvqO/qy8A6ygSBBZud1NYE5XL
rqtt0Z6Ud+rrTwMSgp2aO0T25WSPdwogTu0aeOF2XE17cIuswxwl+fRvh9fWrmlQB0veIbh7iCNX
H10zWQM+yIbn+195yyMip/ffjxROaBXWqp3qmKaGOlPtJrhdi31doUwbuYga7xu7bq3i+8NWoXwA
KnssixBe6UoBfdO2wRXogiDLcLYz+gXw0PSm9+w4bWMfqb+FetXNk3FmUtgHvVlmYK9q21OXIZuI
h2scPpSpl5oLj4EbBcTLsfHHwtmGa/qUQnv8e2w2qEaqoEdbnOYha++jL2IL5tJAA9FZ7peglL4/
rzcXkSN6v1vaQQx5aTovc2ZWPWtP1k55HKLcbWZYSfvH3Fy4QPllfLWnzywJC6jMQ2XnMSx1JYjk
h1LSV1Fb/7g/nBtlHD6V/xuPsGaRliqMgEzthJTaSfplfKX1pgSGQwuM0pHpNj604UIy8UYECK56
oiiGYusqdDkup7AfkoiYTAc9dRf7KXxjVv3UtYU98v0gFabvworgEvpwtBKQZLWnYTe5xO//1pwL
u/L6Te13Xv4U7bVfI5JyiiuvmJvgPzV32DJf3o7ogx0fstclhPyNrYNdA0JfXi2z0IN3OW670ZG5
TaX2lA8/EhNS2+yZoS01WWl4Qw9s/DfTfGZO2D9DEuf1LIXtqS7/9hTiKtavKksWjsPNtSRoCOLL
aUBn5XJMiMDTuYM076m33Sz8KjR0U2RLgOBbRhTLws0iK0jw68JSVsrYS1Oa9qco9CMCxdwOZOdL
bWU3NwxgP2jnQvlFtcQ7RGoMIiFS7E+Nl29HT/HI3xgcpDPaUhu0SfrWNnGLrfWYbfFkjF/AMg56
Q1d7BLTCJxvVa5yv+2fzBvIHEH/k+WWkGlDlFfNg9hBadk1pf1JKp17XJ+WX3HuRb7vtqkOOy3SR
lEbDMZFB4+HpwR6NV+aKuHuGxrDRqff50kV/aweff5Cw2mY2231Jyv5kKi+J4dJ8Lw27JEs8K3Ui
EjmAoyGdsSosR9WG3fyurg2IbbwZ04JrvHUBQMDIRlscCiDG1UNmVMbGYqzpT/sChXZwh23Z47wx
X6bHCd3QSK7nfuGwwKt2yqFZuMZv+OUL23y3nl0+oVZbLJOxKiOK6rNy6Ea6cHfz/Sy6LkgmcaAb
1EtMU/DJ00zaqpj7/qQVAJqNh67ah/0mb59IuFrYYtwJnJuyOQ4HPYyocQDFh/9xOZiEKZbZk2g4
RYPXvQPOBEjWGsCKEuSPBzRyTkEENhrLHbwNCov3jV/lnVB/IOjbADIJKFLLFFGr80jJXOU1O9J0
+z7jiHW/wkeQfQ8BXbgNxI37bclAlRCiLMgBiSqfLO9Dmqdqf+xzRx2KXTXIhziFkljcPafTFsjZ
hYkVN8l/DIKskMNm0LwnuCwjkdW0a6z+KKnIB6NvkJF2wb/fNMFx4yi9A5MjgnIgJZ6XmZ2wY16g
0qvGaH75h879exBoPgT8SLdRCBeeeIYdS2WRNOyozMZKsp9qLXOiqF4Yx1XZgZsBhARLw/scZVu7
3IO90Sts5mYaz1g3gbW2dtZueLN20UbxSk/yTT+Bpk29VVx7TbfVQ7+NN6ozwN8tbEjxouFfArQc
kQnKYmD9FgaszFY7I1hiRxRakg1eVBboCJxCglzSPpY3cqDSbf+L7ltUP/65actGXgYiFkjM4DuE
SZDz1GrsbDwaqCQk/nSgUIdPH/qXjLzq7ZH0W6YeDPVJL/30AUx7C/ZFl4ORW8BWIT2q4RKHdpFg
3q7iOqX1eEyS2K0l4B6tE6pRLdm25sLLVePreelzuC0NjR3AcQAfKqy3NRBpiKIetkzZwdVqp8+E
HQiKdRJ6muHPUf0yWeGleMEZ5rogscu6P2HrG1rjTM2PuN1l1dvQ7nP0umv7TFnT0g9Tp+pcQ9kB
hvuqdDuD+koGtGNNlu6ea5d5+fnCSulNOEiNianqzK2KHljFQcUvesnsrzxzbM3JbTf/+De7QwGo
lgBMgQ0qbMwkJmEWx2w8ZpbXtZvW1/p9tWc7lfjVD6q8TuBJsrcse9B/9kAH/hvrUJnB4xqRiC0G
ruj170x57sZj37yQsXcb9B9PoYPj7ISAPWqKo1ab0mqQh9lKqa9Qlw5vijUufAef2Mt9Y6MXGlci
vASiTSLsUQOIGTwsR/koV5nkViopEGtO5YIT4K+PCytAcABoDcZ/GX0iqEJenoSaqtI0oiX7mFuZ
o+WHaVoN8pOS+vcn9apXF6cNdlCD/7YDL35pB9sozBL89XF8tF9p47S7cdu6KAcfw8CSnCZy2K4I
gp/DdtrHu0RZ8O1XN+K3eRMXL4BUPGV6aZ6ZDMp6FOb1IBoPyeBXyU+moJyocEDuvDDaq/Lh92gJ
olj4V50AwXlpbuqNEa8RmFOqY61szHrTln6hQYcpdZLWdLu52sQQUW6L6pD2/WdSt5/Qv3LTaV0v
ufmbKwzcpGFgI+EhL8y8NmclVfi3jA3Ii8d8PaeHRnrKtMVR80kU9xLgkZqhos8O7l2Y5FmvCQqn
iXLUW59Mz+WRlK4lvRQvKq/vx3jDNJMX9Y+jpDgAMXlZViyE7LeWGY1IwM6oyFWATuBy3g0rrMyh
ypVjPnzN9rrLn9UeJmWwz+dHvZYXwp6rrCRfZ8yrhaYQ6AwYV9cYncpsDE0ZRIPgQ3He9lCw+Xh8
3B63DNTUwY/eA9jbeY3RRLl5frt/pG6t67ltYbYLrVXtKOYnd3zo27dmXwP0383r+1au8HnfQ7R0
wNoQ3PEa0+WU9mmRDJ1ZKscDxgZ2SLLGOwfyds6KumuQ/a/XGRiit0fFyfzZAZvdSfPx55N33U/O
1yKF0NXD9T8fhBgKrD5YahEdxcwwzWsjlI8eA6UydY8fh4/390Pmzm6/Gta1lz806/3m9fXh4Rls
Wz/uz8dV4YGbhw+DKqltQfrwqmt2ABh5zFrlaLZ+eypA15Abjash/56WNeQONUdFBPnM5p+FWe7s
pwXzt86YCUQeLkWQtV1xcBUTixBaNspRQ0ozB7y72TRxDrzSs80+xqFAo/JpVHW/0yFWmHnacKwL
roR2/zO4zxBPOueOVeHdNAJgwOWmMNGWlMVkVI6qsaK5Xw+oan9Wb2q2YsMpQTBz39x3SV60Byg+
nBhaKFHNE3xY0+tWW2WKcjToQ6ZABXU9jzZu4wfow3cDOgBmfaPl3hiu7NBrq1P6RqB4Z2Tr0Thq
hWNEgaG7I8SH0tmXmQt9uKL5BWxXvqXjYW5LZyr8akn476pmxLcKgkssFjwS3u/q5SxNYwdmjwZH
B7FC/D7vExTFyEYBw9brF5gQ78/RjY1hohIIXDJX/70iUAHuLcslaNIetXcg08FB/ff+799Y8ovf
F5ZgNqK61JIOHOp/kP7Q0au7ZXtLX2/um7mKzHkN9X/DEOMRG6WVlE0YxgfeIN7k9Qvnd2GaRGBN
YU5RXUv4fcULPfug/Lz/+VeFOqz5xfcLa97pE5MNht/n/JAm/h0eyI5tnThx6YKtGxfAhSnhYWFr
Q2VWNkyFh1+Jrx/S5/tjWZoqHqCeZX6qJNS1if+++hWvUKtf7LNZMsD//sxAMmV9r/MtlTnoR3Pm
wEK7kdcH6Lv/4rwDy6xwC5v4m7L1zOIcxuUA7BqB/FALlTfbeVQcvMAADvkNLJ0/rcaHzdcSiOpG
UHKxTnzLnxlFi6LWFAWGCfEKw5U+N9bLn/srdetSgo9BegnpQbyYxDdmJhltNnLxrIN8KF8Vl+6Y
0z+lEJHbDwtVrxsH9MKUsCvSJBlNUk6QcvuZ7U2fJI66XyJaXbIhbAybIVsRa7Ah127rOvFDvzRh
/IISLhQLrys8CND5gje5cHbi3JQ7KVf41gOizgVoYA2K2slZsnP1euYtZGd2hNmCEoRKJFyjxwhl
a/K5jbbaOnsChPZhieWB/9K9EQlzJmVV2JQJRgQ2/nDhKXpzPc5GIcSAeCDpNEvx20XrABs7BIv5
oKV5Es4IoXpTtVxP6Qhd1xdAx8lKQ19B+bJ0GG94gIsF4Yf17DAagLU3cwxD++hl9StzNX/wFoKj
G+f9wgT/hDMTkY5uhVQCt7+xO0T70GP+sJUXrskbvv/chgiwSsGOaqSgQjwmL/06f7O9JVnOmwYQ
YoNqCDG2KYa5ZhqpIYBVCCccxYsAfL7vsZZ+XnggQ7OooqTAz7df6RNdzxOk0e9buBV9AXv2vxEI
N7EVKmoXwgHwhn3qYFe9jM7fnb1+3eQLC740GMGZmBMt2YhM59HTkT3pXXpcGMrN0wGBWVQe0Q9y
laTJsyJmvQI+e3C4Uidx/raeuqjrduM25snv/xoRlqQrp5rlA4zEXuXb/ziNyB3h2a8LqyGbtV5P
PX6d4qWsuivQ7egQqVqKgq8K/Ii/LuwIaxGlCcvaEvzuHlSBn9/Krb5SNsqwSIZ804+cjUdw7MOs
DXBaGA+PXQoowh+rtbew7Dfd7pkNwaVjPWSapBjL2xvS8kB+IF6BlncXOWrw/Py8BFW9wvaJc8f3
+Znjso2kC0fc7sdksz2YL+7pFRpJ+/cHLzh93R/aTRd5NjLB3dO5aoYksxFaPucrsg1mcLgtDWdp
9gRPT+KMplaH0aTb1kmC3dfz/THcCvUvtprg5ye0JUNGF8tz2EcP5fZ4fOnA9+AsmLm90WyQn4Ea
UgUO/3JR5swqm07XuTJpie7Iv2iMOdEllr1bRhQdZTVc8mCVE9F1DCwjqUVjEOu61nryFbyMwALg
NAtxxC1HeW5GPDQVOsymHooI1jrZ4K2+jhaAx7f21bkB4cSEbWRK3QwDQMF81Sf1/Xe6m5aO5S1v
fG5EOCYhHbpplGFEzqHH2DraM90aj8ou8toN/Rf3/Lkt4aCkNbiOjBG21LUShBu6XQrnby8JaoAm
amFAXgheH7xHYHUeoe8x2+gjdcg2nRETLZyUW9sLxBc6MojI4Njf7XlnjqUzWJo1oabhBfSuec2P
co9sjFu5yInCi+0hi/r2bywi52IBe470u5jvn+Vo6ihkFY6JQw9OtKPjetyxB3cD5OGz7v2RVr07
Pi6t1pUGBvegYOr5r1lha0w0TEMptTRoUXi67KSvJVrfwG7nfT2D3+3rC52H+KfdWMCm6uA0W4pu
v7Ox4ivg/AOE/SJDE5WZFB+AmZ5XuALf3jovO5i+8/T08qI8vH7Ffux/bf7cn2+VX99XdjlEBV2z
vOtEONklC4dCrlJ+HcIyeiuLkwHO3ArUzLsH11ew3OExRb0OGGJncdS3XnPfIJX/ty4ce52pSdqp
sP72Buv7lZK54dbYRuufO7TJvYLzNvHK9RLA7WascW5WWG2oWiid0cJsCFow60+5g2ApV3C5P7c3
D8/Z1ApLOiYVkaMGVmTDe+QspKODZ6QSLwSxN3MI56MR7kuz7XopZ7DT7sCJSJ3D8NIf9NwDtur5
z4IPJbcu53Njwq2WdVkn6TmMkQNPlA25o23CJ/vlFxjGPgY//RF6CNd5x/eIEbN9YTxRhXMwV25S
QcSpc6Sn8i8oQCPv9Wt3+jyh1LBw8eo8VLza06i/ogyMAo9uCK6xCwdDz6zhPyHe+3u+NZGkMh1r
zflAxw1fiuN2S54mBRB02c0K3/n9OwNZOWSAm03ld4Bbtl7qW9j+u82fL57Qilal+1Wtv77+LPq8
284HyX9AGnQgOkQQjqZGOZ0KJIFaX32ughFiOEe6jlfxj2a7atetE23D3+Vac3fJI/gVPeqhZXt7
f7Ne4bC/PeDZRwi7KB0Lms05PkJ7zAMNzaz5a3HITvahhrVoFe/rpyVqRe5brtYJIAXUHNHthifS
ZYRUD2ajVfWMlG7FKpcTQ7kIpKqFY3gz3NMUTUYMBjkq0AFemqkGi6KJr4Zy1DuaX7fzdiCAZ3gA
V/kLO+9mIH5uSnAs6iBpRmFScgREbd7qP8pt7Cr12v74MlOAMFUHNDtf1iryjAXqo1vx07lhwdcw
C4Ss2lyRYxMkPk6fa6BhYMmhXQPhoMCFS0oFOM2WgYUS3mhNmybAHpnzsWprR59+pN3rlK5roq9/
jDmgyUrjkHKpZHVjaGgXQv0bADz8twjdLUcypaxj8nFv6367Dn+DNog+LjF037iJLqwIfi0nXcVU
vNuOqf4VfUq9y6DyMq/y8c/0pwNdhRkvVpmur16cdt6LAtZiXVdN4cRlBctNDc/RYwW5kTDXVvb8
1saotaPdLirdijWvAFu3xA31U6yuFs779YAvrQsDrrq6H2umDEeZeTO6H+pOW4U0cSqyrTriGuam
ydQ9KJkW7F5fILBr6aAy08DGKBMh4BjyqbcmiwKWNK1ytpPM1pnpDNRm5ZPsIZ6+GnuVRqAPG/e6
Ds0O23wBlHfdUTdkf7p+4T67EQrgc0ACyDuKgWP9vkvOIlwSRaqZ2c14NH+35Hlunut5Q6UP9mUw
0C684g7tN0v0kDfcxKVRYQ4SgrhXIYBmSXLnW0rrN73DxqA2IU6ZbqbpXepAE7S16PCLelP6OCig
JZQSZy4/J3LoytPCmvAL8dIRX36P4CHlmg0Jdv94nGtvKvdmhouR+kaJZs/nSHmaHDWl3iJO6ju2
vDYLkhrQJyDFJLZezvlAa4UN41HeqZFrkhezHdeRqq/b6iO1fmrmqjaKhzQHJ/+rjX7EkR6qdpvN
W40dtNwt6qdRGZwuPmrT2iCPVlIvhFZ83Pc+UFgnFqOlrZWBAEwH7b2ypXid9PFeKtV54TReNQID
GYtt+L+pEFbAzKZYAp3neIyatyx8NcH3jCwo+vCzaiUZRxPNg5OnAfaEKSh2Te2q4UFqX1Lluclf
FXUlRz8X9sQt72QCxoeGCRTD0bB2eWvqyVxZWqSMRztPrNEviypzI5KRT3uy5lWp1387YMMfG70O
fVkZ91IKlCTK2J9DbhULSUjui87WAW0O4M3nHRUgkoPU3TfK4PyQxm3cNrTpgjxf6fXmY8rW4aZF
Hwzxk3+YE/62hX5F4GYARAKkWBw3hCbHKez6IJMlJ1ds1y5tt1iRaFrYXHzzCIOC/wMkBASkPIMj
XKbh2KIpRVH7oOvZW2RNxcq2JW3BiH1j6sB5a2AGMXO87fhyGXtOJxD17Rw0OpWYa2hTjq6DkpFf
eZhXnaenUqk9jBD5y/cpeldebC227HXGjNw80JCijcVqNGt2iA1pN9xGo/FH6yq98kPdTD4sPVWO
NJQV0AyNdoee/bYnD9owZL1XS0r9UjQlulu7itpvdIy1LzrR+rfeqfMjgMTZsczU5jnvJsnPoxDq
JsTUqlemjkxzeo3m1KvmfnhJp754RE8SGB1T05Z6n2lD/VstafarmMLkmIZxXjp6WdHnMJtJ7laz
bhy0Sq5jf2IgGXDrJonf40yVUWNjqCSjjX6YVurcMnsNRFwOIlVGs+RIaBlTwCnt6dCQRiKrOFGl
HXA52i8jTGVwFtNOk8HHmuTPrJDm8qFMJIjQzPIUdX6MpCIYCgqQDUdykr3PJqMfg9ma21Sup3f4
wQwUG2lfUlcrG+uzTPO89tuCMvB2Avmf+Dm0ul6jWmUyWlPR8+YVulKnbteVuJrzuGsLp+5V4wQi
x7H32zKlwLeice4zTqiebfpxQrdA2IOCl8lpXYCzte6oZ7d48PpZndqhAzal4WdSRnTe9pg7w9HZ
AN2XaYyKJeym+FjkZwldrlx3E2LVIF/kPubs3CZqGrfqMA4BiJLL0VUmRltkWo0hXsmzPeReCKfx
0jcU7GBFbievHe3MBBOiQRGX9RRLodQ2g3bHpBSfYZUDO2RmIJNUIZACTKYCckfMik4MT60Mi/k5
2HYztzKSAkC3zOwOVmYicZRMoBlwQ83kNEa4jA5gtSv8pprr3304N7VnK3P3V6qiMvNKZiXgkh3A
JMiR2fEe7Y1wyElRSBulz4t+hSb+Zlx3dgOEopbnY+kAv2m+jO0gy5406REI1Md5gia43kZz5YAo
z0RDfdNY00LUzw+v4ELQWITsMu+NAa2c4ELSiVVxaUxDMBiV2w1rQ4tXrP4r5UtgYzHHwFcSFChI
yCmgTySa+ES1JBTKejkaAyuNlJdZMkbHtltjBXIoGXdDDTBuP3apU5cWHtngRfL60JRW1JxqtDPa
4DgldbrUDHDDg4JLQEfeG4x9CN6EEHbUxszoSDEGGrLTrmZCwi83jK/7F6EQr2LkeJlietECivYj
sHRd7uGx71vaJ2QODFNfQQrVjc1u17cGsh/TX0j0LjjsW+Z4XwWiUcM2VRHDPs8GI3SO5IACGfzY
hwSSORU2b9FM7IkWs+lqEKD374/xeh/hCuJlCrxE0HwkXhK51ZpDO0pzkFSp7et9X2xw3/Y7XOfU
o2iIWXgE8Dv0ct9ye1gyvCEh7GEK+5a1I8WixnIQp4npRhGpDjaTGKqwTFp42Amvx+/lQweHLMNF
o1NGFkI4c0CCrlFTOZD1cNrqRvmpdtawHhNQL5Bwnh9KQ+ncXJHq1f05vXFkOA06ukFxw/PsOX+A
nTk/WYJOGVW1ORjH2rVr1Zctthl6+xld4e5EwHc5HlkH9Ku2TWgLTbAZ0ltVuAQGEzPLfAY49S4q
Taj6I88rfAdiztZmXakEoOeXXUYRXjnmYDDIZZSgQIByIEj5G8OFqwRB/JwgE5MyNEcmfYb/yxg5
xcD+1olJ3F7pyn3Ry9JBluf51A0tGrDjovFQjMi3ZTPam7KOq1cUpDtnKqdwVRZp/WBFtHu9P7nX
Jx9j4hRQmo2gBu2HwtxWiVq1ai8H2jg9VGr9o6s08s83qYFtamPa8DxBoeXSRjUlDaRn5jGYo647
qFCU8rCfk1+m2tub+8O5Pg9AfiEXoAD/iayK2GNRaCyhsVapAc1q4th6N23aYi5cMnbjwnm4ZQp5
MCTTwJ+FG0OcudKg6YjoIUAyxRjcNlwDenx/NNchJ6aMV1PQEczR1oJbhlxezN86WtDISb1Xuxbt
mkw3Xkog3/eICIDv7Q2QYY5G5NrzBN34+/bFNz12PP8AtMbxP2AyEpJhjZ03uoaqVaCMKz0bJie0
ofeQ/ZII8ezJb0FqQ2bwv8jDikXULaftv/kA0LQjqYnkJiTOL7eOVViaXRh8Bkjh9WPkQ9LWzeV6
Z5L5TZFPtVJvS1MLUsl6lIfWYUm74NFvLDNCLzzfYN/kAuGXX1D3sD8xBW6PFuzUKITuUjO3CKgu
QmTp7o/3xoLz6ACtcvy4aN/pjjNPN2hm2qWkk4NC1hqKEH2G6hcjZGVm7fA2SEnotyrLVqWJ+pI2
I7Vw3/719YW2XE1DHMElc4AyvxysFY9SiN0kg3NYsff6lDAfu7xFTGvkH2Up/cMuXb6/1G9CHwUl
SgvsDZf2QkWS59rW5SApU2NjKmW5i0IrX1mRyp7yLCwepHBAPoKa9VKCmQ/l8ubE/GKeVYJELOcM
vTSt5qE1WAxDzdXYDan9PKXTG+VUn/2AHiX7OabxsU3RW06WMnfXNyk3bVl4TvILTbxJQYYRjxbY
v4JaLnlQgHzcT5oGxMgcwJndpF3fX1Ux28yn+cIg3+Nn20pLoFlOehi068GR6p+Zla1arXiEjqID
YrZdEie7sgal/mAqC7ZvHB8w0RhYX8RieBCol6bnLNdiQ6rVwCiswlOzSEGViBXY1Xq2YOr6KiPE
JAa6r3mZHVmHS1MTGlkBnS/VYAXpk4VgUkwr8Sk8/3HxDksq9LPhxa8GI6V4hDvl2O+s0jjMYf5H
TtqHDm2JUlZvqzp5GebYV38NA/uR2i1YoiQ/zNALJANmnX6pNahkB+Pp/hLfOLgEoTuiMh504gq8
HLs1GWaVjp0a6Bp6Zw3qJvVHWg5uBqqj+5a4yxfOzYUlYS/1c1SE5QBLZuxXEqh+UIaM8/3pvpWl
8QinE6AvA6KAgxpkGfNkduiMbhXq28pe0pS6aQg5Q3h4lGRAMn85cWDHs9sxbNSgbO2HoflIu2pl
DTq6IhdA47cM4QKFsgdYTdAfKIQLejqOaI+21CBPc680PmllbDRt8KXMXNirt84BnpZ4y6FyC1y3
4FTt0ATXDom0QE+7chOZxQlxxBJB943QAFI7GA/oCMBIBl2wy4lTALhXojxTAq0NI3ew+mHb5ko0
O42h9hBG12ffgGzSprG4yAqkjf0JYSj4Y+3uZBOTLUzv9aBR0uKeHLVq3JtiHNvFEmFxk8lB26qz
w9q5XaMIlXn3t+W1N4M0MYQV8LoDFTyIFS8HnWUmbk8sZFCwdDsb4aHr+m1kLESW1/cDAli4Sg3i
DchKiOw33VRImRzPSpCpYDWD3HFd6cjizXtokX2CU+xZWyIQvd6cKJtBLg8U9xBYgP+8HFdB7MFm
yF8HpCznZwX0615WhsbOMvo5kAZjid/nxmqhOq8hsEMNFKMUTp2EhI9F5wZhXaeW+5ga0HIxYvRE
31+uazMGymJ4i3NJHSBzhHAmbVBATuSRBLQgEDciWbseaPTPzxuAYwjTAXVFZRX74nLycqnJWNzC
SkwK4JlGZHRoX1gLp/p668EK59WEj+K0JsJ5m82iDMdOI4E1hnWApyO4gRC0PtdtuwRWu3bx2Maw
xgW10E4jRmVtocxJmqd6IFVdutarAjeWXMqbIle1NUrI01ss9Uu3963x8c493LPIsoMw63IW0UIc
FiXt9CBpCLon4z5NoXSLDDNxSEsj/R9vDbTAg9EZPh9OEo+bS3O0nPpqHmo9mItady0296u+7ZZI
YW4Nigul4CmKfMEVY4tdZWyu0V8QmFHp0PnRzsBwkqoLXunWeuH1DnINHCVVFVvtCwIGTLUrjCCx
EogIMJJvjVwbNlZI443doRgAAqPIv3+2bgwNjQWcjBMVJR2dwMIEEmNkdk/0IDMq5llxjCpzNlTO
pNjdgqkb8StQEpxuEqPjFCLCYmmTnjUktPWgtsx8TYtJ2oMJx9gYStMHvdlE2zKP+80kGZpLBjXd
F+OkLGI2+Am7jHygJCqDKowgkQl2MuEEJiOLZBaWRmDLJV4F464jkU/Kn0YO5jzFoQoYlg1ULhyt
eDUXHw235hv3OUiTQGGAvAP/+7MYvmpsOQpnWQ/izEQTbxuPHomhSobYu1qY75um8NZGrRAEs3ij
XJqKRsmU+t4yAstAc/1e19pxeEqnJIfSusRGbaEmee2lIeeChDgBbZJBTBELU+R5XBMIEQQShRJz
k5vt32oM5YXXwfWguBVEBzpqhYhZhIiynQ0J3lU2ArWxmk+V2doq11DucpKsXcJC3BwR4jwV3Clw
oSLROTUB7Msl8EPaXTyAa1RrBwgwQo+WLFwKNw2B1ALFXDB5gYXhcqWU2tLLlmGlcFmXb3loFhtI
xVcLlBIicwkeP/x24+Rk3+gOS4ABtikKPtRIwkCPbPpuV4XtgGxcemyGhu36QZf30Tgru3KUJj8F
7/wqS+Vi3RZF/1Ir+Zakae7KWQhZ5bQO15bEyIcM+OOPtJqqRzMeDI81XfbHRGlxwc3fWHWoaKIt
FEsB4jNRD9EcGjz9kzYMzCIKXRohnWoU+queL0Lir/MJOJzfeoKASyKvIETdvTmiAqurYdDh+oJu
jBzH7wbualCSllLyu6ZGfYR8ag11GYPFUJrMBvrGMl1ZGrKIP+SrhQAV4TB2BEriYjGH5ir489LY
CkIrTb0qlcdjI8V251lRtqpTM9wwqG97WYGwrgGzkd9N4UNS2M3jEA/ZIc+sN9Kk2j6H4194pt5Y
DoQviMfQo4sNKyquyUrP7K6PrMDqjeloRChL0iKqnmckWxaOxvWliNccVB6h3gsiIzTxXR6NrudZ
rrLKDoNduEbxW0PPUNOj1xUaiv9U9ApTbqPzGBRFoO4DOlJkkpy0qO11ahYHaj0YduMoM3isPv7p
hctLDsgOIosOPyUmgzEUVNcy0JnPJSqzxaj8IWBRc40IOav7lq5eA2gHRn0SrRA4N+BREFylltml
Fkc0P4S4TB/zLOGp19h081BPdzg6bHXfHr++Ly5WDkQBwRIWDNVB+LLLpYq5VneP6vqhLGTyOiHN
4jHSoxs+Hv7OYacDndLNnhJr9osqj+WC9avXFqwjcEeiG/4B1QlhtH0ddlrTMXpgWUQOaQkqpEod
x3Ubd38zKU4eaSw3bmxnyuv9YV/tUG4YgS5HBuGuEGt3Wl9o0VzY9AD0oD07mhZBxUsKwwg85mAd
GVfF3DV/02qc/ukphGE4KGSa8dZD3UdwVQlEMVipxNWhn0vgTBBR+thOiWPlQ7dw616HbtwWWFwB
U4QHBuzocm1TvQSpmwaOJ70eQq9sKjvoRoRpClWUpzmW4y8LgPtd2I1Ap5lRoj4p9lhu7s+0CBNE
TIGv4GoMKCJypT2+FGfB02BFMaAMVXWYlcZ4JRJgK7I+cvSCCbVfFSpc6TCVKxkkn6+F3uuDk4Bo
7HmiXe7MdmbsANU3V11o/1KjuVzNNmgSjAZaYFlXfd7/1isX+f2pqDig8IJEm+i9q4TpdpU01SEL
U+LnEKUuEWWvq9LSft23dBU8wBL8MKqZwA2i5i68jlH2yRRDAg5utpXEqw0Gflt5LBb8MD8+/0fa
le3GjQPbLxKgfXnV1pvstp2Ol7wIzqadWilR+vp75Fwk3WzdFjx3BskAY8AlksViLadOXV7u+XbN
vXuAqs5lwMutT8w2rBO9VlABDbvMrXsiI/vb6MVj14rp4Oik09ju9squ9xAMEOCjmh3YOa3B2X7E
4mOOW60HtTpF0xdSZxg0Q4Avqo8VKzHL67PiVJSFRWgW7vM16ZdGlWHqaG4G2UABtDJQtTXvwAot
anYixlH7abTGDD/DjZon9OEV43Ndldq0tTCaRhDJGWafhaKZ9j4BeWe04plf7yNIe2aWJTC6zJhe
7vJCZaYmI4kZMED8HLRbxIkNqFj2ZQhjbY1Y+lodL4VxrwAyeLFGQO0UUOB7bERU4Dhlqflpa4/Q
DSA+pISAvgE4+FIdzbaMp6IXjCCpe3mjTA1GO0OLejtRARgfBkx20LUOPayNomcrIKNrgw83FBkv
VH7gLMClvpTdhunYDFpsBZPJ3KoPDwlLgA5oT1MvbWrhdFsrF/YT3GCgRwPhOpp0+Vxl1I3lkMJD
DGidj4Y9amIuOJ2pZ9aKu3ClJWC/QowDGlWAMOeU0eWyVLOWEINUZSDq2TYx8F7LVBI8S16rm60J
4l5qvTaVkGglBvDpPUZf/C6HR6NKVt6Kq23DahAhihr4JlEW+OiBOXsqwnBs4yRkJWBDXeqnZXki
Ii1WMryLQj7gVkico7F5/vmZkCYWciE0MUqQ9gmAjFpEk3sxIoSsGN9FOeCv/TMQHrPXL+VoVo6U
kWWWAYuScDcUGMWDuvIaazCv13jVodNwYwDqQh8CX+OLu8Kc6cm0gz46FRoPKU3tMPUaY9yw6JOm
HbIA0wPxmjxztgPbf7miQR8NrdJC7ZCLD2bHnNo1us69fXOu3IUPIfpc8LOQAAGM5FLImI9zpsLS
D2KqC8CwxunzpBrkuUdItK9HK3rtEKvuJ2D0NpEyJY6ptOqLSPXoUWcNZvEJJrEbNWr3pMobhxXq
j7K0FMzNS9VIX3EYeP91/lh0XSA4/6Dj50NcxHdhak5EP0TPRuX52kby+rv+7faW8J11AICgNoVM
AyayoiCB/OzlllTKNDZmkZsHOLKF0xdW5Od1LfmAZJcbVASZS8YGcxZYbbqpmWT3eosWBKHTSYSU
IA33pWzWXmiU8b3RtuGdISTlqRPL7snqWb+FZHE3TXGYuk0biW7XSRa19ZHOPJoG8N12LAHRu2K5
eN8EiwKDoQFoGTCfyJtyBgXg6mJik24e1HxEYLiR5HYn0G8Z8hu3t29NEOd/VuIIXEdrmId+OgDa
gHmril0kx6x//g9y8IwiQ4isNoqal6c0yaTrEhVyDG20hUn3LJJ8q9TaY5Ph3xa1cOkRHv4TxZmW
UaelWMSmeegs+hAW+rNR+91412miLcvDir1cE8YdlGCAJk0Gk+Ahw7Ii905onrbdGlvG0iFZeBBB
NoBIAWmqy82Tc5ooPVDfYJmeiDMoBdm1ZWNuzZHeq8YorZwVb5tn5QP8w0C//NxRyZOgi70Sh1IJ
cUNjMTvTCXUbOSErmse3BiGCwCggOHCSgb44UFtwKpEh55VaRh0Hg5xUmEGkRSFm5sRd/9JGvYFB
NsYgv7dDO9vSMY+Zw1q0zzgik7vRyUqLnqgpkthtIlB428irK5Fij2WmKrYSjdP3Xi/yR51gSLZH
MlUO4T5FivRDrBrMyxBH2gymi6IPwtlEjuq1qtiV8dMllMTQ7QuTNCNDuYtVKCqbtFQTDoDw1197
w9a3mEAmpJj+tLKRV5EsNhIeLojS5/4PA+mKS/WoWj0lpkmjAFSWnV/f1zb5Pje/Fsdq7f25Ug2A
eVG4lJEqQ/B9BceWRpqEhsSiwEqByenNRyD6t2qDMasiEexO+tbXmO6ipKiMFS8T/leK667S3huF
Nezm1c27/BSDW3WBdI1UJkMUdMK+wDxTmdabHOy3A8Z9CWTzSZvyIQwdUhgbDwgaX68dunLU4m6M
giR/SRTB68fffXzKMXWkZ6+3RfG+JE7TEOfClYHTnJt6Lk9T6DIFcPQpCqS0duVwz9DnMMYrXCxX
FgUdqch64HlB/Du7lJdCLK3sZbE0kqApzDsaPodSthliEAjTlcjiCp6E5UAS1oLWW9gukzOQvWWF
YYwROYEqCQfNKAdPQZzR1Ur5ZajR1Jexknm5pEW+HknZA4vN1h9j8J0Psdlv0I8jP4oDYOulBNe6
hufyEMKtP1KiPJU9GkcBUB5WWeYXtgfD1uH/omlrPoI5L3jmBashekeSIUmDGK036k6KAqbtUO8t
Hqy9lLnae/szDF0/fCS/8M23z3/+3edpCQiEbETQsL84HD6bqpMwbiUUJgKKod2YH1wG0yPoFax0
wwYM0rkt7AoscyntirJ4TABhrxVIq9OfcVTvkmp05UndwMz4hoVOpPHQg+ifvMCW5sa0stZF8SgO
oxNgnsCFfMzlRtdo/2lGUUsDqehttS4BSgtRvtR6G61Kdi0yPAvag6a9Rc0LbVU3ToHQu70FC3bE
Ov8E7iqUUpZpmaZjv8f3KH02xg78527fiY6yhrRaeBNmriggMlDnm8P8y9XGzFDBrYXVhuN2qH+z
EOSm/bcCXY5y9FXL6EqMda3FYA3Czs4VAHgOH61bZ1o8EKXLG5nGgZQEvak7jQmmFWDCteL77S1c
eIEgSUb4A2gXoPp8WGKGSSSn8KCD3tdAIFff5XbtxDpGnLUrCnttHZE1m2chANKCt5XP2g5CJZql
qsTIaMlzxwUmonwt1oTwdBJwTSAFVnjOxSBJx5dkU6mdUEGMkmDwWBDudedJV73IFdzGXZvbvnRI
56I4PyHNSUf7HKLq8pcgONEjsQ5dsxKJXTWqzAsCoBg0UjJ8LoWvOenp2CYlaZNA3tRPyqvooRvP
bgz/sf6es5mu5ettjVg6pnN5nMea1aMmpxTySql18srNY5SexrX05rWpvFwVd58ybWwxww5SkslL
PB8YJ8lrHq1fq3NWrt0e4OsRZsIiG0jg8g64YESKEepagl6UF0MpHsSo3JRG/GQ2mV9NlpOQ1mnU
VysCl4DZNcdpFH7X6EMV6Pb2vi4YTERQCAwRWgOWgOVfmpAabnRlFEUaGEfpqD+bP3X3R+mKWwzw
xL+3hS2p5rms+ZDP7MfExsqa4VZBS/aVjIYm43tTU3tgaxxRS9qC+wwPAQEHgt3Zbp4JypM6rnNz
SANdSB2CkXZUA7NQuuLzXJWf50uAVgkk/DGVdY48LsXMcICItFMaoOD8mD7oe2BCi6fiCSMBAszr
dcsMXPNbumKxlnZxnmqCdgKk/ZHyvJQaq6UQT6qaBpFIbUwbstHubCNH06srrtai1ZrxfvPkA3Dg
8E6qgThegpomwavm66M9HQYM7869docAaMUfXtTDc1ncq1lNKZNyAbIGEF9a9rfWfoGXAFLCzhlW
Huily3cuinOI2wbEacgOJ0Hrad5/+uUATqGiDAQOXq/L0xGlXo6jED0ObdqBxaoY7Nkxcz9/kYDJ
/SuEWwGiQ0mfWAN3EpOw9ao7VkppZ9Zj1KyRcy/uFbL4hoUwDZk3TtlkEI5YVkbTIDUKsMwI6VEU
wMd1ezmLzz3AV3AqMDQLaXxOCqvLqmly3NdR7tmmiSU8k9akuQ0AwihPmD9GQRFRM9VyryPM8sLB
WhvYd+21wUcGxA9UEbjKiGEuzw3hPNNRP4QdTLTYFSzz0KAN3YtF5ffYVprLVMQWt5e9ZKUsWA90
CINHD0iaS5HhpDYszOaLnFobJGumLYLfzEnBaruywQsmA94NYA7A86EXmy+D65VI64FEWSBpv0vs
H1wCJWucuZH200u6EMQdZBRTWqmpkAaanHvAqO/DQQtAiOHdFrPwTs+xJtpfwDIyt0Be7lyELv2+
SLIsSAar9qqQRIM9TtZ3PcVQSRQjMf4ajNB2R8whQpf/sAqBWji6iw/gjm4SkgbBTZkFrSS+yoK4
oaJ2zEdhG4r6YDNTvU915aWO6u04zyxDiRP4ybQG/0wKSleWFxhrCmSye3tblr4KOTaYHZS50bvL
fRUpgcUDu0MWxA1GLLDUy6cno9JWMpRLyoRyG6rOSOshScTFsnWqxBQYtnnt7V1dv8fKUZKTrYVE
zeeXg3loSEUBmQmDzV3JBHmoRLRyLEdpPElFe7Dxva0/XdIBIf+5FN5gU8UYwrbIAurpwEDE5KvU
/irRY/319mpmnbwMw+dhNpgJaAFbC/wUt5pB6a10aKY8EGSLOE1flQhJB++2kCUNOBfCLWbUukqN
SjEP4hzErjKx/8P9NpCuQyoMPeBwfy4vXhE1mOesVXgO2lc5f07lbZP+vr2EJfVCJQoxJjhkQaPA
xS9SXYQglKghIrovwieW7Wjo6sXutpSl0wAIFo8NQAWY2sNtVE1DrWEaLKICeupfaF5rHU1Dn/OK
4V2KkwCM/SeHe6mbtiqFQYqzoHrN4Q0KsR1i4HHYh7YYdU5Ti5uwyPd5VdvTGORGfE8kdeW+Lr2u
F9/AHVrZ5rQyRHwDkmDkJ6pW+i/zrTo0phuXXvx4e2MX3tF5gsDcxgy8PPJzlxqCqDBptSHNglII
xqQ4shyTK9vtkIGKtlprzVpQdyRQkSrAdG48ojwynzaJGhmplGFk9mR3+u8Iw51yQ1u5VAsaiRYe
oGdR80cGTeI0shfqeAibEWdofhcxnVSIfPDQ4BDX8KyLy0EyGN1hQKxdDb5KI5PWLZPxTNPGlsvI
mab9SNYwjwuqPxdR5+6nuY9S4ZYz1CRpU8OAWTV1aGPkiG3zH3YMR4+aNbA7KtD1l0qQD20ada2e
BXXzI5ke+x5MZGAFzJovt5Vt6WTQmIe2aagaHDfuKcJQDAyO0ywsBX6wMsTgCYocJd+AqmvlIi8d
DQzFjN1EwAd6jMsVodCDQaE0ygMNA4mp+mKBqcdIPx/ZzaZixvHORCc8xj3r6z4s+hZC9MSOTM+K
jlJ8V+dr6JIF9wmlpBnJNReTgLDlFoOuEtYWkNNmoZ0kmdc0yS7Ta4xfDfoy2sfU3KMRYnP7sJZC
PMhDZwvUAi/6VfdYQZtxGiQ8ToH8iI4BaosbcjTBruLSn30GSN7KoV2nR2f8xD+BnHpUYooGq2wW
eJK93BW+Th7xlJWXZEnIjE4DGg5BEtoKLzcz0yaxKPoxDybpIWMYXC9XwPv5P9XqZWX/Zg+B8yA0
vIrIHwLnj3wvd6tSkPYDuqjkaFaxC8/EuBwfU3mN5+kXRtyNazWLpbt1Lo3TeCJWtYC8KZSxj4Aq
/65G4JsUW2c9OTr/plvrmg3WWbZmKiMp1gQVO0gPk5Fv2Tc8jWTwOt0pM6fPDknqt5VL633m397S
2dTdkjzf+jPJla4oBbNkdDXdVXHAvPZnS23z+/9PCHfb+miaksjAsbF28y19z94m0JI+3ZaxZJ7Q
CI3QGc4/ICu8DLGJqTXmRdB26c8SzTfthG4mvXX/f2K4p0NoRRaPQlEEVattCYl3Uz5+M9R0zW1a
Wg5cwA+wOqIM3hAC6hYqZMqKYEAXtE3RXuNnQzQXGrS1bNrSa4j3AyCnmVcRrvmlCgA1AgCURIrA
UlLdkUI06uqYeX173xbuEiD3iMiAI0ViiPcgWNRY1jDBRiC37MQaiARa2UFpFJi4FUkfoS+n0ugE
htGTULxHkYa7toZZmzk1WR6kdE/b2Na6ezl/qcsNrYC8+CH2+zH5XkTvKD3XkuaM3Zp7sbjWmcQH
yZyZR4fzrNOwKRU2QN1LcWsgaKsSfwgTJ1pzlj50+mqlqKnA/QNwDT2TlycXt+B2xJ8iAPeirzqT
+73YY+iTrSBvTTzNyVBeuX2My5t7JpJTlimLxkwdkgJVj94X94Mneokdd/aDtK93bEMcbUXiwkXQ
RQPd4xaCIWA+Zu09M1CSVGpWL8I0hnmxKcEHhuqUED/cXtaCFQQ/izqTx83nxTMPUb1C30cX5gEG
2KF1dzPlktMoj134LLQrKfOFxxJuLZg7VPSfgOeJM7gdmJlrLcNtIyC/sfsiSkEJmBabYlTZrqKI
Jwv0YN4l6MD8Dzs5T2+eew7mhAL3TCNZI8sF/gkMNej7XzRI+88DSNBuBrw6avwwJSBOuzwspQ/L
Ko7iOKDd9wowfFFDKyTdF2hdtVCIvn1oC5qBjCyAI8C/ze1l3D0Hh1mrC9OYBFNcOaTet5GKgdsr
wdzCXYZ3CBcaAF6E43xeFiSfhZxpKuph6mMxUVfUfusWahqfR4/MfV7/5HBqkRgxHEMV5TBDe9JD
w6XCe1o+AdS9Yh0XNB02HnW32TRCBzmH0JQ01oC2NglAeeqZCBjcRJNQmpfgfBbZt6mvpJVjWtzB
vxKBGb7UCbWVlAp9B0lQGbmjIvyX0ycCjlUd44T+g0KcSeLNYV6lRCIhSoptCCjVIGKB+jujxkqQ
sqh4Z3I4G2jRms2UgUlQ1KjgKamrFQgj14hB5rvCGXc4MkjPqIAOIkHH3SX0r4WZZhKAKBqNbSwp
2/bKsBamLgsBMhHNOkAl8oeTDa0mDimyWajCTnr0G4zaP28fyoK9wzL+SeAOpY+ijOYSJGRi6+Xq
Oxh8nUY0toJ0B94CF6Gdc1vg0pIQCaMq/xHi8wQJ1ErRAqxDIEq9RwJmBHFsnm+LuFYAZX5tAWSa
IRrYvEuVBudPyKQCNlyoTKeMM7vrvrO12sj1xs1CQA03swEDm84J6Vsjmyjy5EFZhX5uafep8jXR
1UPM2DEuOtC1GNvby7q+qYD244FALRfGCDb1cllNKKgWMNxFgCZtu8dDxB4i89SnnzYIl2K466NS
K+8EWhYBOgjAr2zQ+6m619dQcmuL4V6HpAq7uCEV3lndy3MtsZMWGcaizu3G+nV7365tKhY0F5ZQ
vTNQJuYWJFtCbqbiUAARdAyT6rkDt03FWiwLGNpYd29LW9ILUA0ggT6PL0NjwuUphSIVUCiAJx2n
qOwnSI4J7LlWO6duut/od1pPylyp+3x7UTKDNzs3KfLseUJkdEycKhqoedq4LSCaLpi6yq1C2RpX
0IIo+A5gbgBuAQ48HyYYwFaVYyz1QZaEGJXE8leGyaz+ZGh0c3sbr8wEnnTAImaKj7mVSeQewibU
ZaGu+z5ASdUVjMqN85W0yPwbLgz4pQQeG1GEud42FdaC2yrYlIrUg8TGn0jWbQHeSx1BbGRf1VrL
ZRmTvt5e4HWyaZaPJx51UwBfMa3jUlFis5QInNA+6H+o8qPq7CQDI5EIMJ5gznQap11Z75VifshD
wgQxF4o7fJ+TWZR6VptYL2ud8lcMNBR46Kk7CSvP/NV14+Rw6+rrMEbLpww5zI+02jbkU+Q2yr28
WpRf1Ebj34q4q6ZQNZVDCyuCxtfPIJbdJb8szLlqvMT5+lt0M3/lzNaWNv/8LNiJoiTGMB0IvJt+
PMQuZiyuPI5XVnHeO7B/I/OJqjGesEsB8Nijdqixd9OPMnEmp5Rd77barUngjGFZIeNYzFrQ6occ
tKZhq4HaFAzJP27LuY5EuaVwBh7d21SuNQXXK3lKWzdpHlTV7rZB2NtVbmM2xAvD7HENow//n4Jn
y3J2SJVWR1MeQbB2lK0KY2oHP66dl8FXxK22f2veK3tlTxf18OzU5p+fSZy6OpNiCafWic+ZcqdG
z7myQvuyJoJT9TJMxDFJVeym8tCz74N5VyrfVjbuKnvLnRin3cAtTkUxK18WFy5ov6zYUV+r1s5c
NIaRTSivGIolEw9GRDSkw39GTMqtCSzpqQLu1T4QE2aLIR5jZW1K2tK2nYvgltTGaKdOo2QIZGYP
O/2QrDz2a0uYbe7ZyWMYA4EMLKFLv8ndMe2fVs5kTQD3DMaKJLS1Gg9BiOxDtUPjQB3fK+/Dqb8z
78XD1+SYOvnjbaErm8ZTvOddBOisEQ1BTmq3lGqnBD6RrM12W5QCvg0QHc7ZFnP++dnWVQm4B3KC
owmZI9sAAjQrtnTpvQPJ1F8BnHqBRGfI2y4bAvIT2A0n1U5tsel7r0k26lopYtHaIUTDXBATxT6Q
w1yuJiZ5KINJaAhG6Zs405D7yFDZsY0Rq6ajfsMhraxuyXv5K3DukeYE9hnrGmMW6FSKIyaO8b0D
S8uA0TLIkK2o+fJW/u/qIOzqWaLZYKblgETm+Nuybfb7fQXJuaANIEJCjIt+DLjHvI9uUmNAMxt0
rmoeSXrK47sxPd1W64VFXIjgHqSyrCojA9lpIEtvZf4T17Uujy36/x+kcuXazqrFuZYXouZbfabb
Mq3QdYwRL0GRt0h0vCvmG8MEEWktBl2Wg2IvSrEfMy4u5czGbegV3CGogDWYDjGRyMNkGNVa04AF
zwcr+ieJM3QzA4Y0GrhMXZk6Geb1qETwMsURQmbrK7u3YPNAGm0ipYIhmhawPJerisRRHs0qH4Bx
pzZRJ3tA9uu2LixuHGb3fITR4DPkjI8mKVOXVVDoQdwXdeSDMtFW9a3Kiu1tQUv7hoQ1KsrogkFd
ntMEs2baoOaUoemf2gnb5dWLSd7m/JpEP+/fIz2O8vw8P2LGgVxuW16mQ5IoJQNOvj+1gk0kr6od
4E2yT0OTQKR3LolbFMbmRYOotizAxAMwUSlp7NCGrAXS16igWQygBviDyiEc48sFge4pMrQEEwQ7
xakC0QvLjShsmW5P+abelWvduUv24Vwcp3aDiRGnAsNRxUp20H8KcuQm44sceZK0Acr4k3QuiPcu
Fsed1oi8pMUyLE7rU7coRbvA1OZPch8CpIaCHl4l4IUBpEE7x+UOppbASNpO7ARkF+YJakTdmZG+
VrjgNu5KCvf2kSzOEyXHTD3tNR02oFIZJNAsPmGonjC83r5OfEMDL4vvntPTRimEFrIyIRCKN7MA
Kdk3/ZtMggRVta6342yb3pfsizzeI7Jdq3bxaLk/8lGMBYkVIver4mWcmLUCzjd2Qn84mOXcovds
cMxpu/QOXb+m/3x7vR84pLOX5Eoed9WITowEh8xO6ibvvmiT22OQpo+JzQS1PLIZtuN3/Nkm/oi/
hV2+cXXv9id8jCG89QmcreznnFOrYayPKb7l5rFDk09Jeq9Mty1aVtODgcaLQUqONOvcpnzTu/cR
oL2J7FAwdMzykMW/ytrTMWyQHbqqg3fyNJFN1mr3poB5h+bgVMJD29W7Tpf2gzo440o9YFlpgFgy
kfUH/oC39mGn65TGBjthuoTohJv532aHwbD4b+ywxmfyJt67t/eNs/x/Tg6QvA+WWpR0OOtVjRZ6
LGWBnRhgbqpblTUKOtGoJvYAJmc3NMYJnG9oWr8tdlljzuRyZozVUaermc5OrYzovncTMvga/AM1
fECBJ1MzfxBepGoT9XfU2g0RCMAsO5FtfdDcWH8tMqB+tcFJMImTHMqVr+Mbdv7sioFKLlgxdQR9
nNuamxi+NfU4ikZNbT35mVf3yO/lJqpOO3AUGYNgN/twtejAs6b+kTsz78ypREB2uUAwF1Q0oUY4
DS3u/VQH+wuYRvQQA9xN4obWaEdRjrF3nhAeGuQMpLuqOiFrIYEDYqKJXUzKwcCwdP1hLPcVmJVv
H9rStiAKAugMaVUwhfAuT68PRA8rk54adl9gdFGVPEFXmZo4WU8wJ/AUVfYwBmvj0Rd0FC1aCvgA
0dYC2iB+V4yaYEqa0J8m8bmVys2kb9qy9hkpPGX4XMAynwBkgbgMPCUo7fBAAcsq0Oqgmv1JZcdK
je1+eM4EX5eRlT+gV0Z9WtlSLpvxR96MHwWcBbxzPL1prwpEmySlP40ZLb8wFsleBblo8VYdEW1C
npJjkE2Cw/wiR4OxzwnmV97+hoWHESS9AACBSROBDT8UulLzXG4Sqz89mbGMDLNqi2iiFH7mU+Pk
a121HwVHzk4DAgxMEmycCCpJ7qnIJ4sKpNCHU6aP5H5SNeEpNzoB0wuzSAeFSlfuGYXGK1UzulEH
tmWCuj8ZLeol4yQHwmRiyKKujM4YgmQL7nHlUyM1HdrV9EAT8yvmRiquIY+6Mxlg/O7Diji1BWOG
Ibedp2D0ZyO11UagseQLA+Z+qmOn2hTs3b4qjkgFt1SBvdGUelox8UuKDJsHKhDUQADo5RSZxWId
JUWGtEhOXsC//qgK343hsa/vW+Xr7UPl8/YfigXAMBAHqC9i1BjnueVmN4CbpRxOauhZ6g6zSneW
hHlbcWVXw+8epINAg72M7eAUhgBU8VoZnYcV/e8HwC3GeF0UA3mUZdXTaDKEejjVqh8yc0Pr2J9H
wFalC/LDQzPtSLIvUMnX1R8i/VJSEBzXOuhiXkkaPdzejSUV18HnjFmVmOqAMPDSw9TIpPWqVg0n
IfxW0x+jdcwqu9Fto7xfddC5lMefdaPwhFo4gNtAVF/KAtlYMcSEDie5S78Dhmlnhg4fLDnqP3qh
cjABmMoraKDlwz6Tyb2mUcPkqpT74aSEwg/F3KThpqzwhEb7Mm83gLe4IwWbjsTskEyu3K2i5eYN
vLrV6GOx5lKzCBbpy0VPVQc2S6kbToV6UNNdTQMtv8voEdN6Oy9hTokunaY6SClM6OSSu2mNiWnx
hM8+gLtaDS1qdZy1TYkFT8sLm2nEDx9UkIdTUIsZRF3x8ddWPH/QWfIET7iepjqOOR2leya1u7qw
Ao2u5R8X31xc4L87y4UtwoARalaKnR2FditltSsiKq/0XSIwG2PskK2Z573FfqrZhba5fW3+D736
K5zPsYZMNoZRxSK73L/TdafykG03X73p65d2u+J0LZ8gJiPiqZ9HNnA6LIQNkuwtZBnFWy1uu+wL
Ab5zfFLCZ2tF1PKmzsSDyiwNcefl4SVxxOREbIbTQH4NyZ0OpuoQ0Ttx0b6GXFgZ+r/L7vd/2Ux0
YoGveibHv/Keyo6IXY9LSvF2maDb8TWESxVmLTuCZffa1qTdjnbb+NdtwR9UxVeX80ww9xRgXpWZ
l9qAyzntpPgJVJVfJxFwkwo2EHYwnucXl6ktJhhmF2FMxm4Y7qrO3Fpw7oYudTCWdJeqp7h+qMUv
ckhBf7xBroshqUbl3s7UrdmvRJSzvbj1yZyX0NZDx2iJvQK3UL4zkWGLhm0nrPUsLm0N0mpguZw5
NeHucXYrZkNJJwyrOKXWnebHHqGO0lZ28RxqGz3CeGs3By8AmIfz7+1XqzkJBI0PU2iXVvggC3eI
4PXyDkRm+wbYkwc2bQZlyxDf3z7BhasB/I6IJiBwrCMa4b4SncixVAnzbmyKac/CR03ZYQi6O6rH
WltjOFwWhsEEoBvGa8n3YYTJxDKh0HAPCQiQt5EyYDKBrWc/RPTgkz5d8T4XThpr+yeOs2+AjEug
cleHk2U3QbjxjfE/bd5fATyAImWahlnj4nCq8tapRd0byXu0jzbahB63YY2YflZMTnHPl/Nhec6e
hVqoBrUdsZyDZvcrW/WBW7n1yzkTqVZKl5Eev1xOv4QAwslGi3yLuiNR7TZq57bdUehso9uZuCkh
E0HUpALJ0xybsNnLSXeXjWspaj79Obs7WDD67IDOQy8S344L/mU5Qv8adFMsHywjrO7jMZ8nyHey
4ZjDmL31kvYLzr2x19K2IbZGySeB13++AX2S+ACgXzEL6tKc92pFrViBylb1Yyw/oZaO0eB6FDmq
vLt9E5dexJnc5a8ozs9Ia1ZajaLjdtTGsSbb7rVGPnRM2kAU9smPRnPTuxA8LOHaFPhFxULk8JEd
QHGLs4hKFoZNIwkQTEvTFqwBs4pZ2q2p2IJbM4e9f8XMPz/T35aRKh3NcDiJ49ZMRr9vD6XDqsam
bxHdNPRID+Zkg5ooH0E+Sd6llQ3+aF670vGzD+DOsquktMm1GMngHfP7E8ZvJHbm0U3rdA9HzVf8
b4I9uXepaI/ufZ9vO4dtOgdRRLl9XDnr+SyvPkVV0W1uzqkHnrYlCseCopqEhFx+zzCnHBgUEWSi
jZs3r2m6gf9nt+pT/dq1na1MTjjdW/Spc2j4dvtDeELOP/p99iFcSFFnZTkVSYm00LEv7Vfsv/TU
FtvOwHCCTYHJojlO5MlInR5xqzwEU/YkNX43OW1G3a72wQCSHWN0qJJP0kn9+TJk7xHgzYlmnsi7
hQtsmUnCTkpfviZW/XPsDnHxfnv9i+eAfqyZUh6M0XxwYSrdqEkpzoEwSUBWF+TJoZi4ekO8MuzA
eLmGH1y8a3MhEbhpPLj8XSOoeAwFTdkJZB/pXmmn7H2MU7LST7541c6kcFeNWUqYG1KNvcuoGmBo
cXSolDj2S62zvtzewY9RQleqjNIKnB0LI855ihSTiqRJOmwh/Kne7/xxL2/kDZrmvwp+vKleoS0+
++GmO3HfeuN4LDdR8JLtRt/6Rv1oV3nUlzaDT37H75rhtHSHv3vvS+LnzppDsOScWwjU/34rZwHA
zwpEQQULkMqxXY42k5AVCO8w8yeTZdust2H01N39l0zchVjOsofg40j0DqosVHeJ+K0Mv/TKziRH
DTCw4qGSYGVuH8ri+Z+tk4sgy8yUstjM2cnok3FfMtZ4Je2bnW4ma13XS8kYLA4prHk6I+4pt7gG
LM9FlDTsVHrDvvPlDXmQXOGH/mU+XdDiB7pPNu329gIX7+2ZUG6BvcDmtgQC+ykM4QETwRKnako1
aNpYs+NSiWwAgI0Vd2/5hT6TyjmUBdj0TBJjqfJQemyrdROgzcdmi3lqDbkD85EcIqvrCcWa1Vg+
z797zAeVEoWnGaKyfRK17igjbkCByRSGFWP4f1yPf2L4xyDHpDjaVSh0WUjzP2SW6fTiPglt2fgZ
vfUktg3pi7Dmey6VJpD2l2cuSbROazxgvAjlTKKg0Tsl4jYqLMdAzrRLMDE3cWGMdxqbnC70AU/e
NCRygUByVemhJW9W+14bO+E9En7L7ADONUdX10KWpdLZxcdx6i01Qk8yBVepCL0o3bT0sUtPpuqO
w65Aa4CD4eWlq2WHlJp2B4oj6/OJ3Qv5nKYLiYX51gKOviKRk3hFGWSG11WNY1Rr9f/FeAnvroIR
dWBg4ofGCQrpe7XBqxGqr/K41embLoBtZ3P76v4fx/1PDOduhnpEphk8cUoFXwVNA0ohqvmlK45o
9fFqNCvB5ZEBFTHdHLqmQSFMwNVK+B+FsRXLIxMqO08OUtY7ciKt3PG1PeBezkRQa1PuO3YCR5yj
ZrFDQl8Tyke6SoC4bDjPtpt7jFhYGr0kUrwKWemnSZBZ93WdvlXWg5VuSVQdJvFNmZ6K/yHtunYj
V5bkFxGgN69F195ITZl5IaSRht57fv0Gdc3pruY2MbsY4IwOBlCyXFZWZmQEuwnrlds0BngvN4y6
K7QlwPrcoEFXgAtjkqK8U/MNVL/upWyAe1GK/kMM2smO2Bt9LnO7NkmkpVmeNi0dM1wbFKinQK2J
oV8AROAdKvkksDUBEW4TWEG2SfilcsHcXYHSIgtS54klkWYgUYda4PvMxQn+8LLPyl+zoAtvCsXu
Ph/v7DlDqLEj2cNraAmmu65cRurUicns0heFMeZwYkzj5GW3GrPgqIpL3nqmvgeUE5KakN+b9KUo
zzBEeJ+7LUqjY6bYUeN0fQKRtlZXm42gbbWc2wjBHy39y67Wn7j82ix1CXpcLUSSrwyXAAwh1SYo
3qIlzoe57XFlgq6Rj1I/ZCkDTca2euvaY1n20NuzglgkanQpo6XbdW7dkDXlgEIAIgMcALe7kQnc
QmAyZrjUPtI4EZ59yplvVmrXrHxUCv92k6DxHtRv8H8odkNp79aYp5Z96PtQwRQBWCmtlv8QfmU8
UaKFe+P+TN/aoY+YGoVx4MEOo21q5deovOXoBX16PJj718ytEcqV120MAcYQyBggHQqdF112w2QD
az22MvNwhxmIp03VH2RT6fQ2xA4HtgVU/iL1nN6rn4h+eh6ctObIGF4FaZF2nb3xwRczvCTSVhm+
BmQQcp8xJKAGCjFc+fVvP/gWAW0YNqmar3hxzWeGh5umazooTSxMy/3+vf1eau6BFg8kpQPqLMlO
w3iuV5XRygStLLK3gBpeskQtQAKgCtplYKlU1r66jqTCjLxX9OXpbMgCrbGA2ZvB1mBkuCCQDkN/
Kbq0b3cvBsX4Ua9hZFG8F1p/VeVm2T73Qk+KrnlOwRakWl3Fki4aCUAlocjqaLAlgWvX7LppdS79
CFPwEXYoKa35pSb1+zhZhptH/QMcYCrKw9TndS1oUvuKH1AH4VxTLYuBRDn4hdso/F7YkzPna7pS
FCDhwA19x2slZJxaAebDX8QSV3Svc+j1ykxleNakJ0jd5MWxlX0SMc+lJ6ELkkjZOWfONWBGwZ9Q
2oZ++DtRvxT0vUGzu3mDCCXTeFZWL2yQhc+kdUI8LocLc0X+0ooRb4GS1qyVItgg4Rqd/KFeagf5
4TS4vdlx/wHgMlGZTsU26gkBCrY4iYBlvWwzgnRaQY6y/vn5Keqfp93r6+v7+/vh8LFxkGIjfzoS
619/vSywjzwO+vsmnh26FTT3ZbkDTat08XfAWRDZ7i3JAiPS3rMDu94KtmsJT4k9ruQ1Z2ZH2WRt
JSTxJnQWabvv7+dJhUyZ+Nchu3HXuh5onirH0Dy7SAAmEKuG4JQHcivmvVotQRRnUuUoa+I+AQPJ
BBWmlWc4P1SCslHkC7vx3zVrXIHU5ZCaMjjCH08wN13v9AJPdDugl0TPyl1abmCFUBgaTb5k5Djo
YAbX344e+RZJYZx27xufdOTlsckf7MqdSbRJgUNmit9oUjIFrRE5uMjli7Hdl6fL0fpl7Y1YH3Qt
IJ/W+ojWaXKxCNzKU3VarVb6amOaNgkxeOO8XbhXZx6EmOqrr6HiH39E2ZzNcvmikMDMWqNyAOQL
LuFK14tdv4mRTdosQZuWjApUVRk7GkK0PaYAD84X/dfwWcSm8CrsxgMUzdqXGkrSz97zwrxP19SD
eacBnGwQ4gnuF5h3Y2/82h+t4zE1rKOvM+RXQT6nSbcSqM2RbF0eDMz7c0j0D55kx9VZOjVktbAR
aF0ZhJ7T1IMYBq8UbeLGu719yjSWvaGv5Iu7b572VrmLA2v3yluaaaPvR+e+z8B3/hk2yhI8cXbT
XxmevOxV6QIqQEgP8zA8cgavZ3vtuWztIsL736qFt8fTPpNlwihBEPXTFy2iJejWWA/6jixga5yw
hIy7VnO6EeQdp97bu69KoIdPPoTHFqb2PgQGNBgST2CEQpsBdIhubYKImOmC3lMvOVZUMp3czlYL
w7q/m29NTKHM1RymAZSUO9dVLqwtbgC4NUMrMBm9Ja+vqKatxNUiFGPJInVSAURohNhjlEtvtEan
eyvmUG4jh3vijczCBl2le3fBPf5UJagzAyJXAD01SAyDc4HaojJXDLwXVxglOPLbra9rZqF/+gb4
yvWYoPxvZVZKngq72BR2tQcawprmILE9wlpPsRGsQqMnJ8kuSWiGZ7Bkk4hMX9/gp9wOjJgw+ivg
i3q3ldbxnlnXume5ur8uwJP/zFjqwohmd8bVgKjdKCdlEjBKqVyM3PLOTnZc6uP7KRBQUwZEugp6
RhCEToq0txtDQZm+TlpFudSGqAtb98Q85VZoYcbMcRX98o1x5W0qm3utrJKo28zytz6p7dqOsIju
E495ALn3yj10y/fqjAtErQavF2ArZ+geQrUNUjUO1AtU5szG/FWuFWvc8SbxLnGgu6+Pz8hMagzY
iCtz1BmBuSQe01C9NCb60wHNtxQTeSCimR+ZEVih7ZuIqYliPLZLN29OjvXGLnVSPLfyxVLAMGVb
3dTr7BCQnrSgEXgt1q3dHlzzscEZf/qDttYgWgFWErp3cywhxB3GvXpx7dAQVvUWC2uxq2LB5yyZ
oYJRAaJhyJrCDMLAVb/2zpodrnJdeX88mhnwBLRZAB7/z3CoZ0cMiWel6Dr18pau0YBjRWcgYp+8
vbwb7QYKGQquSCQ137klw9Mvpo8OmOegm45WKvC1UgOUEcpnsTSol3pXbOQPeRMbpSkaij08R7+l
0+NhTpuPNgbpBWQvRGB+FZp9hw3dgutaX7sIhRmIBB4KRTQP7QFL+hxz0Syyz/9YoubTqwUfYnih
dtF8s9MlH7jWXSUYUfMsmx2n8wsh3eTC7gcmQ90C7EJw29M2urqZKrSu1GOSapd0Fz7Lz7yxJHk2
P3P/NUBX+yEkyA3uZEDeMysgw5+8HWuJC5t9ftbw0IBWlgSWQDp9D1CKprRyoV3EPftRbPiv8g+I
zEz+iV94U85aQpQwgXPQpIok1u2ENYkrNkrdaRfQZxRP4W8F8mkWiplgdx4/lIVtN+ucrq1ROY46
kttAchsN6bkJLoYmmezsnbl9uVUObKSXvyA9ySdk6YU/c/FNodB/B0nd5CEamF2eg1ntCF6DZ/GL
+26W2I/nHNS1Depy1bJc4YKo1RDQ+i3pPtARdiz/ZFa9QJ4xU2tQcYej9wevUTQe0bADLnChwpSk
7sWIKhKfOmfNnwZDl/Rqx5mb4Bg7j33FTKIIBgHg4pCLQZMxzSIZs23KqDUMshuFFLaPJ6m0bXB/
+qgKg2ee8FYCDICgQ7BUb7bd5yILyuzcXn0BNbfQHvYgZoUvKA00dJ2JYvqW8FnZ8vr1wBsg93iP
ndBeEle89yXAQUzFM2BKwNwkUg+1QS0TDmRQ7kVhR8vl10XJbcY/TN1Zjyd4zg7U0jG3YEqcJBJu
j2ApF1XV5BVzYbV8gzj0dzF6ygqUb62Z8z27ECBMv+3GQ4pILnDIYuCFADYqunlsECLIfOQRf4kZ
OOGoK1MjgzqDyQuNsBBvinfrhjQ8KOtQjoJ61oSgvR0Z7wMeM4yCdGHGA1ds2HyrhutcIwo60Vzm
1XW/AiiZhHsWMBPveexPUkYk3kGUpiuC3X+x3kezUtznPNZHh0MFG39/lx9ZttLU567UWfQ8eduh
h+KYa7me0VRGjeYFGdJJ4P9LSPMaxaRuTblAYJ6gBub00VbwFhA6d1cCRokrFHHlJGx4d+eIkGdJ
0ulFmfqqaxbVAKFTBWnEEMQJZhyExcrnc88smsFd2DlzllVxYv6HBg3IjqeddXXbiVIPdkCmlC9y
z6Cvuwe/vCfw+brqMcmBpCW2UkXpWdKGpUL/3NJOHUpIzCJUQrGFujc6piw8KCjIgN8AJ8ERxoXG
RrSRUkfgSL5PfKvJNiBKl8P96G1C9ZhqkV5we7bTWW7lM/oIsuRPbdiOo1WVxJNPXAM0Zv6L91aR
agqgaq4sJnuJ/wTFPqld9HDaTfzuQSJeIk2kq1v+Ld1I4plVRysIidtZpboT8NPjw3kfx//sYLCa
SUj9obmQGqgsgrO0HpGOg5TtCe+nEthjcEk2Re6t8qoejLKNeSMqhXZdSNW5jmVwdQ3FsycnjcFz
rqpLmmt0SfonmUYIvZhMr4VECQgvJAIpwIdH2lTp14+/+x4AMmHtNCDTEM9iCHQ8Kfh8J4+eGjtC
pcZrUPwlB56R134MfYMAAPa2h2Ke4PaWluOsISTOLSkJ/1bcGu5KkSTIFOMxOGWSaefWZgDKh+Xo
XvIQUg41l51DHFmx7AgoTEiBlYzk+uQrLwG34H3uky8wreLlDqpxiGKwdCwourJQsCXrOUlmu50u
rDrOalm7q43A6eoN4JiS+y0udllNG+LWwcIsxgzZHLyDJVqSRY4ygY2q1HPCRlNNlkG5qHNZ1xyy
1rergIMob1tVq9F3xQ3vM62FvhLShGNuqBBuN7WuqJfCybu3hQhGFV6ToO0KfRBE/ZSfaGvwroeV
55SRiExbWOkyG0n6JJZtlUI2WA0ghUZUF6qteewITbQqteogDNfqwC8hFO6TBPgakM2jrA7hGrgO
6r7zQjbIQbHhOdyz6utJtB/+sCDmGnU0lIZ4Z4lG15lpYArukRPNyrMAzcnEgrDJMc5+8zse/d/5
KoHeVkxCVMe+htaWwk0mmQq3lQRD014UxxN1hVmaxyk8pZZ2SlaiNwf3NIitp/vuyt8mEsQZsqTD
jnpxZeJ7eO8Ku+TcKIdC1EhVv2Xd97ANRzuRxwU/9JOhvbON1ycqVPgvmERubQ9Cx0PbIPccXj3A
ebiG9zQwgMYRP980qs63q0g81ZLFugZvlB/xmX3qXkRz6A0p3HK6Yoo8EU7SJVGNzjVaxtTAv7/k
dO4vfCzt1UfSF1JTSIpfZJ4DukTtyFR2L5iCsvH2EuqG9ZEzxS105d8Eb6WcGXj90uB0VlpYpp/C
EDVVYEbAKZxArBN+43aqBHSGdo2kek7VRWZ2HoqXtDB7z3YzXXa/a2bX5nbRvKdjSARx5w+/S9aQ
OVsBLqiXCJfayDG0JvQRoaxN2NyMW0Nk7HFAa8Ihjs3QPUEoQyxNJlo1GuFiUzoLX6iQus/aUx2u
S1BJ1EjuMt+ifPZBQdBw+2Yz1u+KRnrIvAbr4DkaIMeSbmppCcP5Q3v+aPBUHkFkklZMINTkyPtK
ttDsSKr+KfD2WqtHmyB8LQqSrpLoFS1NuLTRnP+ensJsFUnG6O+82pKlV743hi/ZW3vMkwhkeLZR
BqOBx9aqo+zGRCif4G1I2jtoQx+m7hE96E6KbIHPXvnlimuldeJoXaRHoAz9SYN8JyuWOO7TfBsD
VxqQlll7qp6jcJy9pKWRK2bRb0s7UM75G5pUHt+EMzc4Ck0yAPoI0ZBbkaiE+KBUtccysufUkSUX
OrDxhbcGE35rAKwVEz6w1Vof9lmNdjUT7W+VnqKfayOrujzsxSVRj7lr6eZzpqDuyonEKcSMusr1
nGGfiGj7tarI6FBE91mS+S/1oIuiKbKRofJLdBozp/PGMuW+mpjvx0RkPIdJSZLE4DnKda1SiCRb
YFYq04Sg43xh9u+f/IiNEf3D2U8cwqCnuh0u2rsFsSw936nZA4ObJxz7ve+ppMqBp0gnmkQzqgYC
5qQNh6C5VXEc/WGtqYu0dnfvLHyJ8K9GpCm/RrdcJ2HOF2Ij+E6mSh1I+gLtIDV8bxetwundUKW7
SonVS8Z1J69m622qeb2RJQNIwXyOf8vkRtMHNo4MvuCyr5xxl6De9097fCGESaEywIMED/R7t3OF
fiQlSCo/cBpXWJVBaGhKqQPKXil2Xll+05oVs07DFkpyTyHzEpc7rbQiBXDlz8dn5r5IiWI3mLcQ
FmLhVEWmHLmci8IgJ1nkyHYESBP3qljDHs4qEnXeXfPSqiT8e3QEVZDz2PI9QGiyDDVfATcsIIwS
Fau0wGLwlebHjlwcUs0qPXDyrLLopLiOIP8OlX1SERftFuyhls1KrYzUZd9y/tKDMcBPJymNDEDT
t44Fsjp2dTUPNjAFLcBaF6QvXwVXjL/wALxLL1GfPIUNVyeaE2ORQdwVObycCE4PN2SFXVUBxRND
QqQMU13sM3/hrp3ZzSjCIRKBvgaSuHR2gkmB8Q3YMnZKQCJ21RK5zbTVqGvk5tdT10jAdyVw6vj1
3HBQhpfuSxE2+aFV9aXE/k9N6NYSshDo1wEYCblv5JhuZ08pEzcT/Ch2hnjceOFeHDZcqezdZlc4
xSiaXfaeD6tWR2xhMKJ7ebzf7hOgSO8A4QIuF4gOclBmvzWf8IzYuL7rOyU30WCFHYkGdHxabbxP
y5Akpc0u9a7c75dbk9ThigdwRXGt5juTmEjENyQWODRgvY+j9M0gyfR4hNMAqPlFcldBzQtkQaDU
ow5Un2Q9mCqVwBH8Ljb8ZqwIm7E60ymR/tjSfVEfcwlZSCD7NAFeg47ss6Lyek4JQydLt4N89toR
tD/oNeO/kdGRPsBXGqdmYXEh6XayetRqa9yDn4c0FUn5bbRUwb0HuOB7wBuJFDrYpyfhwtu1Veo8
DHkmDp2a2XcTvQSvJ8yTdHYtZiR5uk6OKkqSA6lOgqPJp7JfeTnSfJCVSxem5r6uNH2KiPQB4KIT
QTp1nnK2T8oMXFlOKX7l+aUtzxVzEhJIQvmmFxDZRVN/6Ei9IaBWLG5cyPUhvOQbHsqU5uNlmtt+
k8MA/hK1H1w2t7MSZUXfcVDicBpBQDikNaldCmENXG42rkKliA0ECUvvlzmjIGcCpw/WAjcLZVSK
Kp9L/CByYl9VV2JbseuueefqdgsU0ognXqgtvJhmMiA//AlYeQiMT1wRt+McChfiHANmdRR/i8N6
UDhoMuC9IVYkee4RjFeByTWmugQLnjtwEnh70ILPTtkxKsziuyYP8QgPHUVuxz0HhpMoQa9LXY4L
vmu6V+iTrYCAikOCBSR+dLON0HTsoKh+hAQH5I+EAM5r4ZKZc878tYlpWa+uNhe+GV3+YeT4FUc4
NSLNiLj9SwB04YVN3weBQFOqinZhT/qF0tTcjrk2TQVDsidoCIeKyFFzSQE1S8/oYcwBkpQreO4q
mQraqSSx//5sKHjho3dJBuKRjsBG3+dGVqsipx5CNMxeXKEwfMHTwz7HeUyWtuj9LTuJI4kIeCTg
hHCTU9ObtZE/Zhgj2lU5K+tUHirqfbEZufEJoueTkoMSGR5i1RXX5ECGhWjVFf0mMGqmBBWCOqZm
BIy91VTylxIOAqitmGCbjPxiS/vkoO42G8pNSHSjvQsMPrefWoMYI09GDsuRbBsJaVe06hFVOFTQ
gxs3aE1lKzta4uuZ3X+YIvCqQ8EMmQ/Kg7OZNAjiIEWOllQGqLyhe/7MjHqSXpDrFkqrwQu9V7cV
a6Dnl/WWoqDpqNKDRg/dVBvVQKpBs83UrMvnI5/HDpu1wZ7JVLRQq3F8CkXfiUBjf0xHKLhJqpvo
Q969//VeRP4CdTcgNKEu/xOjX509SfCivM/r2AE1Ebptt4JkdIUppqBk+fXY0n3rOLbgtSnKVYJZ
FQJQQhU7/B49l+s3JbZq13xt3gIdBAJmbKEJc5NHugKpv+QYQr9r5R3lxWr0fUwLxK8KZwYpyknQ
mjrykOMVxiiIEwfp6crIeA6MYxEkpv/+ArwxQznoQs3iJOyixEnGEF3KG3BN+fwW7DH9Uq5z5h11
MyI6uOULz2cbFaaEZ94eM6K8qu8QT1ahAqPXJlJggdV3BLWv54UV5e93LrDKAAEiEpuUlKl4Azz+
YVsGeeIAbmYi4f4xONU+tL7DY0Ws0FABLumM6iRvIf46bHF/LAVfM5fTzQdMH3i9ewc5AEwxTZyS
TTUyyFpsetGQWo/HOZNNwQRfjZOKKzwxA3I/zxInN2T31HQGqON4qPWCC9Ni+FV14cuNnK4WrM7c
TTdWKWcoq1UJxRMMTjl+lb8TgtpUZIhvvY5M8LrUhY1uDp/nx0Zn7grYBBU2qOnw4PtJtFxNKOvx
HjgM6sRhIrwoQY36iUsDShZNG+lBGzB20/G9LqbZEqD0vhEA3gEHBlhIFjhIPM5vlxIVHA+FoiZ2
YrDzHcO6zzlcxZ7Y6F7OcABjScWoPk+5txePjYaa9HFWSrs8y+pMD4YoefG9sP2KGK1qv3rsguYY
BDnziSMoeSuhbRiQc2hq6aORpACnbMmJeWmwoayMe08awSgSlFUuoyzRab8ZiAhLVh9lYobkoiaZ
XNz7n0IfeIHR9GEZ7SHp3ad6lsq4G0SpTjvj8ULMHuqJDgz3Na5ClJdu54PPWkkq8iJ2kFOomdZQ
K8J5IEpwz4qmdzsJpWtVjwLwQnU6On3R4/r4A/iZawl6bf98AHW4RZFNQ8hj4ckcrhqJBZi0CSBS
HW0q6LILegTu2d/gqewtFUBTFEksvyLSlmnAtVz/KZk3/wWzHNdPtYcZD4iWPBfyHnWX/8NnAvQM
olRw0COXQ+2bDi2wQx6OMXjEvoMPdhXuGF8EPW9pBY3RdpZcklYleC7phdfopfTGuIcEmOxW18pY
7xGmR2vXNVGwjHi9jNZtvy4D3P2kUAi7pKhwT/KFXS6ikA60L3CbeKPdrmqDVDkz9lzsZMOqkLdN
EZHIt5ApFNDVHArfTReYNbL8bciRNnobwEXvbgJosURoBEIps1irwos26HKHvrbXIXwaAHRIjLJg
SLdUfp/zBXhN4UmPl/30iLv9VsYvg24ItdhBfb81vEbOjSIZXKJhyk0UVmUSx0m2KktmiSdr5nEz
YQbBoDS15kDr5tYyVJbcIpJFzJLMequqFypADobxICVFvnBNz0UDKEFChARxONjLqOA4VwpPKscA
rl3gRDBbN4MZatkLCj4bNiqWCiezNwnCW+h5A62PP9ShYhBpBg0YXRw2QcMTp1lhQ2oQZNUXebBQ
GQheo9EY/KULbHIWVIgpXJul7klX9QM3LJrEKWQiFydF2jfsVrVwQJlom/f2UC48ce7xXNjooPFF
jhnlV0DJqCXspaLifIj3OUOLbAQwRtDN+uQBW69Iw7+iLKKefMRFockMRlvpisXiTgW8XwOr9fiH
GzauuPBJc/4MyBkQ3ioA0aBWfbup2IJjgoZhECX5WrsBIy1AJLX0zDOVtIcctb/lssLTWSYJ9AbY
3YWH5lyiQICL0vAEQ5EcrFm35iPF9cFuHqUO5ImIHL4pA+p84opRNoJgp31tx965VCszWBJ9m427
YZQXJ0UIZCEpDylyCfBELSx3EumLc8WmhgaJEDc0ozbRSzbTK/m1rXfo6ideYklyBdeIV2FuouF+
5FDS8yHXCYaxQx+8qLHBujr4+B678ZljCMVWBONIEiJ7RR9DZqilkEu41IFmtc4Ia69qwY6x15aQ
NjOVImCZ8PbWpkSlDLjI7TIURSOreSSkTrwrn5l1QiodMlrk6Yl7+l0SfonVcS47eGOP2nXdmLZ1
6cNeRva+Jf6Z2jeevsfDKdrJ5DWHsrlTQTdx8faeOfE3dqmLJk25Sh1DPnXa33gRROI29T9SxZay
HOQZ0HMqVeJKe7B1sf1zxWxdfE5uxJHZo4mo2Wa5mcULmNKZ83fzRdMWuAotmVGUXTxAUwfl8qlf
IDdaNsGu7wnnf1f9Im3IrD2A1lgwVaK9k+YZGoY4UKoc9oYejZQrpF3JOrP95x5rDoy9zhI930/9
MmZb6PqqI8ZXsnUr8vJ4Z/9gJijfO8Um//0O6vglLZqPfQ07YAtCEqIRAaVhAmJX7Lvv5t2ujF0K
cGtONs5z93k+LyVi55LCN/apa7xKW6HgimneCYCtYCMsd3i/ZKHdbzIXw/fxPAyMs/f5eNxzNY9r
uzQHUTA04JsIMO5GHySCdns8t/XYhdCFbQjrx8Zmnko3tuhrVeyCWPUxRlXZtuCDDeuTO7z03vci
RGYuWXRjirpKEzUSs0HAsIRjgkYb5GTQI9xuqw6PXFKKh/BXB7Di3l3Kbc97rn/2EV1ikTwPQYWP
Ez1wq6wgTaaze/aFHTfRNzA6Y2QwIGDJzOKZlxcyN7PO+coy5cOwfbouHjG7rHCWOYDqQquHBN1i
cDzrs6akNuheAaGgeTXKTmZE2QO6U2K2E/pRshIObQ/gwl8zUCBWpipPZJUf/CsrNTqrWlp4QKYy
QblQK5d4zKctc39s//kYyl2lDRf7PYd1DvN965s93jWMDv0FNMTHQPBsE4NZypDN7+J/TE7/fuUh
p+cvaGYwz4K040KrBkOq+AaEMbdIKkIfTtSGwPt/pRRFLWnZ9502CHW/48sDwDWyjkdle2CTPR5x
TGsyCx0ztBO6s0ddR53LyV0nQSoqM1u014fHzEEWw3BJTTj0IfrkKzH8vbZ67BaoK+DfVoEOBZMP
0gr0kSk5QOmquux3Q7EN3BKUwciKFe9lQQT3S40tsfEX4hhqCSeLCvqQwDs/YUERct8u4ViUUdyk
HRS4jGKfk4/NUvfjtDBX2/LOAHWbVILcMkzQ97tO2GeST0r37+fsZgTUdSEg/cyKDUYgR73ZRaHe
5AQ8BJEkkJhXcF/kXm48XibquUeP6WezXu37HoQkUcPAJFdAlU/a42EAWY6FlaEd950V6o4YvNjV
chH6YcADWsKbYNWfO2kzvNWmi7xk9vp4TPS1/29zeHBArhOpfVrfsgYJciJ22PGd7p8g8rWGwCUR
iWRXlmSLRoB8aWWDZnF3GHuItTHoSk3QZvz1+DPmDjqW8z+fodHPjhDtX2oOWfNdFK7bwSOjIOsF
GhfaRiZRaLBeQ5RRF1h5IeyZ9uH9Pv3HLj3bMVtGXovhx+v80pnue7PLn9iFvUrfidQkayx1GYNq
JRwTDbp6agWyfINrCN8Fk5b7r6J5E4LMZIG1zLRPMZLIgDQQSl9dtJRCmN++/wyVelK44OwF9TmG
ejnpS3SCC9sIaaNbh+JmaQm+a/xyjxcJAxVj0LIYsr+vMdSQ0SvE8aNiuMlT4ZsgPBpTq4KqSkFi
YJah8d3YbWFlrbsWo1wfRxt9DLV2qKC+8Xifzfs9ZNFQSppkqqjbEkj1dqg1HOGGtSsA2tCAraHK
aLqc+f8zRDnYUg7VEpRpOMUWlK/Wm2a1JPH0v2yqf8ZCuVimh3pJ5OPI1OBuCHFqOUshnOF/tCA3
PBtQ/9Yfj2n+kCJXgjIcVPKAJLldZJXzGtEN2X4XcAArQoehrEsSt98NoBsKGqvdQ1hbTbAEXqDi
un+dniuzlKsfQY4hJT7msmefNS8j8asnuoTxlk7p7AH5r5271IevySpbirAjaB9qbMcnprUHB42F
0w7231vvV2XkrUDGmsffgb7UHzwTBiCHySIAQDIKEDAq9cLnkheiYwZeImDRvcOYXf4HahzWCGp6
PmgtpncYd72wptOpv3OAV0YpBxg3XQ0oFIxCtfmsMsAL+ujWyjZANUjS1gPtHv8iKvGaxXn1U7yK
soWYiwZK/Wt54d6RvFLQCUEX0zmoU3X8yMH1S0lqC/WlESKzdqtfXGGJbGs2yrAuugKpVcMHiV0K
UZyIe27RNsX72TryoIv0S9H2TexuEm/heqDTYXcfN+2Zqzu/K6EtB8Y7+DVZsiQ3MWrt5Da20Btu
ue8wJU/csM7dv5Sv+JfZiRUOThmRGv0oTZMsccduMut6+ujZtaDHibcvGe1j7CVTVZm/zPvdWaT2
gTD4fDk2sCg9M6uLe+I2/YY/FYa2DhZCjnnHdTU4+jZMgtgvepiqEpOzLq4hG5J9MCH/aseH3RIn
w7zXujJH3XtpEaQhAND9juGMYdSh7SnvmD9MYuTnVF9K59Cw5bt5pC5CX9WiAI33/S5PpfU4Niuv
ANaWJ9JOBs2Fv69EDv/0IiCdmSID4EEWEcWcEddRKfxf4tWpExL0WRo0uKkllaElluUej09pbL7d
S/wlFxa2zeTxb72HjJ46yPOoeA2jpY1yzVmV94KXccPuDSAJEx5xKbC494kwgJo9cqD4AZXX2/M3
DpUQDDkMKF56YUq9Ah0d8hmBaBZFBg3pdz5vF2LR2TFNqmfwwWgToztmXHAy1iPqODvhrQOSK9Qh
YHBqJqDHY9f702l2N3lXhqj14dka4nkDDOF083r9iRSjsBpeBIMjwUYxezNYV9Z3aUIMrUBLgqGd
us/nJbWs+dGiRw+FPlwmP5WgKweH1gC5l0pMMC/rnl7q4pYxluAP9xc41g4akVNXMH4fzeCguUWV
yrE87BJVd6H9oRYmFxrVIvXw7Fiu7FBnL4JI3liK0rALL6xM0tJmElK+luy54bOFWIhuQcM5vx0T
dTEwXBzkNasMu96KiGrWFlh+bMjmblR9OJARZFPa9EcvTfCk6JGdw79tUrIp9Ynnxl2MwO+Dl9vv
oSLbItKyiEtUfA+eSnFouXIFrb6FUc8bAdkkAgbQLdAo0qJvY8HrYEQWrRpl3mHEKtYLbmvGYU9D
+ccKFTtrAAHmMgMrYviaKk+dnUJiGDFQLPzqPFNTEl3opYWR3T8M0EcI2WeQ/+Eo4Bzc+hnRVweo
8sCmElmh9rsLbaU+5JquoS358bGf2aQor010ytM0osJza2ngElHIq6LfuREpLy5IGrfusdxop8dm
ZpYKZGvyRBCNdz1U42/N1Jw6aFEVjbs8ZDFnzTHXdmNQmI+tzMRHSFoB+zHdMTBCXwBNXtd9N4bj
TsmO2VO5yzGqJF8JDQEgsAd1PKjOY/zfgtn75Zo4BkBFgU3Iyf9D2nn1Nq5Da/sXCaC6dCtKLrEd
pyeTG2EmmZASm3r79ef1Phdf4gRjHHzYfQ8mlChycXGV5/2WDg/hMIZC4+2ig5Uc9bZbkcxkCy5B
Vva3X7mczgCAXApqff90X0c9/fonW4keoGWsfIzaej51zE6jpmaivvvAypJ2xebCS54ck6/nw9fh
zlaKd2oQ8TsMt4hVzg9eAxJN8zCMV/mdkOs+tDLPzawTb5lD2HD48/83/PkKYiKAkmKnln33Fj2O
qDgyyAKvoB7UrNkKaIkCDvil7MGF73qOWe1qdIEYrZe9LirqkZc6eJ5fCGJB4/jx79f7eSQIvaL3
GrUj0Zm99Npe4rSwsEz6+9J6JPkrbz7c/K+5xML5IaCHz3hSJ0d9ARbrf/K+n1ZNFA99Uc182Zd9
mNZlkYm6SHDgWggktsOqNrTKJZqQ97Nt3VavQ9deoBvb38/f0xNAoMrxT9XK57Xxi0TZ7tzJZc+3
Jut4avgGVWtNlt/zu/gqp/cgHN/yv+L531P83Xc7DXvqfkHxP8gLZ1PsKNKRmGH9zqjmCFBPsbYX
KCMkXSdpHV45d/8e7odz4+t4p0/+aaId1XeqiWCLZnKwlvv2t6GIn6KduYiSatkiXnLh0Ph5YjGh
4NSjDugbwRWwCGXCyoBmuQK6IDs0R5Qfnv7YekmevJdI3rILp+OPNujTkGdGIerdqWVjtewJtXdA
ol352zC5FIk4L4vBWsFU/r9RzrmsTcjEwBeM0mf66NCHJeF02Rzv/gzJL4Y+ddzTqVyD3Ze69IL7
/eNi/TT02Ukcoqu0EwQmoFtqWnjIQS8N8CBH9MFeWC/fj8ivL+mcrZc46GzfYCQP6E6HpYFaUn9Z
CfJg5AsASxX3AQFfO4TRqrK3uCnQud12/QVDe/JKv5n5Ty98OgY+Ldum1VE7xVhEcf6riP+I6cK+
+NHSffr5p/E//fxoQT8T5/XpW6rqLsqfpHt06lR4l+6+P0Ry0KOCYnX8BZ4x7p1fR9KNn7eywaqZ
VoC7PC2bKak23Uam4eqoE/fKpjAEK5Bq0CbzfHH0n47Lz6OfzePI+nawSoweXPkrZA+oohBXODSb
MCvoRPEANKdN6h1K0EW9HULsyYVQ1nkVzX/bBqVkJz8Sl9YgPrNAAJHZhrWY6m7VZtYRNacZW/lp
m1VbZ0ZsFuWQXZgg5OzIFZRBDb0Y7PjJPIBchwY7yN0gNX02CUh/ze3Ah2VvnrqeirvmQd84v8Mh
1dfjs7ND3y9EyKBSuhuPlzq2gx8/wKexzxZa6MtIe6Rf9nVWJzNqgJttczNt8w8wP28RdvFS1BGt
Gf39q6JPPm5BPX0H9jN7XF8/PkZJQWN6J5PfjP5aP7TJFtCjxELdU/Z7z+iU7a+ba2fl0259/zju
grtLPuVPdufzzJ2sxadt0i8ydIzCzIGvvu92ag9ZjgsG57T+z3c6ykVRuQ6yJS6QZ/5j1Wo5y3aB
7Wby4BuuAD9qo41FiETl4WId1IjuT1e3AzUBUBuhqbeq6Uukh5i7+vfD/GR10CWHGwiqy9BncnY4
d2Sw57pwln1Rv4X8qOUF6/rd6uAlwV9FkQSqVsm5zyFR4Jd73I/2nUdRRNbvNRDi/36FH7L1aAFw
gGrEckf06dzBKJzWk+FY5vvosX4i4OChRJDK1UTJytnOaZCAxyez8fnfw/5g5jAsKICod7ftE739
60rxOSCArdPk+1XFs+VZ1cl2+OM9wKWCXO66Suat94zCf8BnAFWxbqYLN7sfDmeMH8CzwgaHmTkH
aVuKuWMPDNh+F0saXDlP1rV41e9T4mzj1/gwpuahvumAhG03PnVvyPWlBt7vRgZMAkD5vYig6to9
L1lDBVOeV06Q75kCmgNqCPONb90gQIaA5uhcuGL+F6b8umu+jna2a+yusmPjhzky1CaxjsVvKzkB
dZz1mPmr4g7cx5VYB+mUICyYPNwFKUturp9RtXhtU3UzbqeMpM5qWBMUBSwZJGnSf6+H7zsJqs8I
naHbGxW7KNj8uhxivojQCJbvua4TD63Ll2RXznsscKx8HeFswQFRKPNusuK9t7ZW/ku7No9V1j4O
z/Fjc23u9dq+4Zeikz94018HPTvMc4V2V6DT83171+0WEJqXTFORaHqprOIHS4FwCOBsQGFBOPT8
0IzGiqspwv0HAvPQr7pWmStuPVvA0v/7Q/20cWMCJU8Mhu/k/OfOfzLxuenGDrrg1l6BT3TgN8PW
3cl7c6hI4m3JNt/w63nvP3o7dsyvrf0lhub5iyKjeGoxRzNtDAAPWom/LhRbBcNUV661txCiY8W7
roZEQq2zcVtq6gsv+9NgcAIQpcO7IpR9NlhOZicwS8kOXbvVNzhdNootSaTRwrtcgCqcm4PTe30e
6myldHPToC1UsIOb51vo26Fbv7ZWdYtAHYO6XYkoAWGXrijnl8vzQc8cnWlmFSA9eL/m4RiVaXEI
tgLWFkv0z79XzTen7n9H8k7mHjlKVOh+/WwIRboaoktYD5A13Tu0Wsm0TJsdQroSTguUVrMmMSt1
jG8uyYF+24TnY5++8qcVG7S9V/boBtjHUCLq2UOwrMdxww7Fdqo+2AK6ZPH+79f9cV7hvqPqHPkc
tGF/HXE2Th62FubV7taOn9YTSchLaVgS5nfzNiz+ry7zf28Io4mMN2wojpWv4xkxOnIRWDxLIe/l
ZNJ60IndMoTVtu4jV/dO8cjyU19zbY6lvJVhRVuw2084LfQfVX+dpUj+PQXf/IqzZzrHyUh7aiDU
gTmIeYIA4zG/6g/icR5hJcTe7NEQcd1vT5K3ycUCxJ/2EigUSNfBQTrFVL9OB+9G3XNRARKHcspD
+VY957+qY78OKYMIy+KuWp5Ye/dxXlnbS2os53AwnF4Y+dPgZ9/eHut+jioMXkMTQGXTrjuq3wE1
VByKvc8pnPN5N2Tk/tq6GdDJdQkBcO6CY3zPQSXACTgQwz8+c8GNB/PYQ9T5wPRa9ceW3075jWNf
atu6NMzZhnb1ONt1j2Haj+FqoRes4bk78N9LAIKLRv1T2/Z/t6RPW5b4dqHhIMHwRsOvvGi2rBcX
Anr/hV8+u0SnMVwfTFOkEMDxOm/P4lA8wT174AdAKdfVKrpaUnXVHvzNwcqC9/Zg0NF4FafLoboF
DfaYI0qz2SDdgCSVPMTI6f/fN8yX5zk7AaSO0K8CouuhbZ6G6BV5wMQAlgd62a+ofpzbFIungYBw
897uRZ8MoK6qRx+xnX8/xw+b58tjnJ0JUVyEVuFgWiQAvDFK22P31rPA179yxbr0L4z2LX+Lr+Aj
wQLdHlB+fFz7v+7VRnF05ZmpOHADuShB7edOJ/OcgOYLHYFFoWi4yrzjlCHg8DHvSMrrxKB1g27+
/drfkjD/+yAI7wLGifDLf37PpyU3hnJ2eTAWh3i6d/xEu9cjg5BuMSV8I44Ifh78S1eA/7qxzpag
DxcKTPBTHTxiPl9f3p7QQTbFcwEE2T5c1RPa+VdNeFV6q+J20hs3Xnk1utAhJ/LOVirh0R73IRNd
+AbfguunV//8GKfd+OnVLaiyjSxYioPLfo92SyvUi+btUd3kwJ5Nu756cKq0gmIYGrQt//nfE//D
WYnOz1MNNfjhyLGd2cup4aBSsLA8iOA5Arg2B0bWzhPxaqC9VkCpT1cXeTrf/DrUJcC0oCXXQYT2
W7sQNI7qSsh6OqjEIEACei1tk4A62XAT0OUF//v1z82vOQVLmC7Jc5OIFKoyiJ9UqGNY4K38/U+b
aKELRUHxpk/idMTFiKYEzv2OpRUCZUBSQZ3n33N1HmzFVTnCVR15TwSmAuCyv36opYpF36ME9jBU
D4XFEig9+/zCRvhmek9jwMM/9eaD53TeQSg5H1huhunQh1UyAuMo0Lb679ewz9sUw9OLILZHYrSM
uniPs4/ed9YoY87nw0xfD7sh3dCXJl3eAJbYIOrp0D9T8lwkrwoz+OJlyXGlU7D5UddLjw9HEFKT
ZPv6sH2Dnkr6fJKiub+9dZP0aj/QXx8quRpXXhIkNwgN4QIr6eZUVHNtr/GvTfox0N8ffSYgACjp
SD+Co4eWLBf/+T6sfPxe2qzuo2SiUSK2MrlGkM0/IkS/3rvr5zH9pZPHvUyynv57Tr5tg7MZOXPh
ooagEnVmmJH10j74VkreJo2lSUAr2cb6QjzAPU3wF8vzdbjzvKQ1mLH3Qgy3O7weCE1F8mSS7eH9
dbu+O6SH47bJ8Oc+u7r6vd7/bdYvm/Tf7/ufAvG/nuDsbqWKqVSjjScIXru02Qd0+3pc/V2tbrI0
g81P7rMhWQfJOsk22fWePm32WZLcJFfJ+nca0UtL8ieL8GlBnmuXBrPnsXDB04ikzl5CehHSeuH7
nlPfBx4UZTxigA4yF6hXwCH30f+13oI+QxemxqLfLlm7846yuEWHKEn1C4TN/z3n333ys69+Zujb
KAItvMZDmOqGoDgXtc7OqYEugY8ORWX+buU7A34DmkQZan+QOhYavcGXnLtLk33mouohz5n28Bir
J41NfXg5moTQnUgO4LrQhwSbj2INvKxWdx3O//06u7la7++fXUp3j7fYge+XPv/3kxhwdUDdkW5A
YBl9485Xy5oPQzxXBRCNykF9zLZtH1uj0/q10M/gq5u2TBXZAwii58OYU9Ki2r5FM3+CRoS4vCRK
fs5HOZlHyFmeyOqoPATm9mxvhFZYjr61yMOLBX23tNuynU6ta3mcUh0lPmTgIH2Q2utmE20xQd0a
bNscxjIFATutVx/loXvUl8r+f5gjB7cK+Gmg76LI+L+Q6mc3obZ0a2veHgptUMSMDvoDDiOR5lVO
1rGTd5njs3ptz1OXgU3XvXnaibegE6trEUqZylnzlY6cItPxrNZja6wDCQOWLQW51C3y/aTEs3pg
5Z/Cq4hWna30yfGW0Dhle6jMr96FxLK6L6dLDd/fjehpEHypE9I2wFXl66Kpw5jXQ4xBglPU9gGN
9gvwNFESXKKGAR5w+llfzSXyC1gTgYvC19P6+DrWZBxTu401PcCrAfNEokRvgUgJdNa9ntm/mTeU
bwufJKEQ+EFLqmV1f+cZIrNrtCblUF6dld43I8ipaQEZmtdG1/b1PFvFh5EiOKnQjjGuxi56H2UF
d3yMTX5cEOp7avRYgdY1+sCSDM2AKsqhsQZgdpBUWY+Ww6a13S/6gQOd5tMy4BNEKHKJQhsfIovr
ecFaSvLJWPZW+oN8rocxAg/bbSY0ZI9e915PZfTUmJq72woQ2p4C4ghUsRPK5YnUbdsCE1YrM1d7
v2qBKUqAtiPlB3fDnKHHL8ohbYUS03ZcVsbztdkWfazmVSGi0UHLc9+Xf+be8uHMuW7TpaU/LPAk
ihmwnYB1y9wks3ALoGMq4QG8E/CgTmVblP61ZyKjtm2s0RBnVwV4ebnbAwkV+HLJ6byUqL4UQ+uS
bDiph1G3FpFaO0vQFxs8CspvLGa6945h9aBK2TOSIrsLeLskKImLQvxg0F+C7tlE+YRN7XdFsPNG
C2RzBaTGFl3O010tRYM+feNXey6DbkiHym5vJ0XY81Kq7k/jKYdQA7zuwSlF3KGKCfCkOnTiel0S
YqxEzl43pvY8+KlvBOhOrGpLoPSrSABE2I/N3wnYLzv1Q9PIFEpRNQ4ody7L1Vy4Isfdj/jbqlPO
3xrSI9Zae9pC/llbYJiYaFpWOjx97sntQz+JpOo4IGhWx9aQg1APeUjQj9R3PnppA0GCdagbO047
dOwvCNuK0aNdrInKTn0dB9meQN1jI6qj1lze43cZmTA0lxcr1VR5lyyzbG5NXtjlboEyIV6s4t26
GKvcpsYizrwJ67jbjROZT4LwNvsrAlNYW9cAPrktms5pVwbtJ2UyG+K/l6YJoSMyGhlnjuVKN2km
9D43LqAZlA9+Pm16qCf3SVO3xE5jT/A3o6L+LXYHdCWVVtuhQduf0FNjdNQ9Wa09ACEYLPhojHU9
NM4DpwEDIVoGlckKvNw08IYY4WpPNI9COCGBaEsMJL6l2sJNmzhg0PsaECYEQsue6TwPAIWUnPAP
H72S4JY0s7+uSm7b1LVCgyEJqqGiAp9kZWy0PaR9EaFc3l3sfr4aIf5sHUI0yEaH1kLzWmbrwiCM
4S+eQ5GOGX5PYxM/TDkJbkdM421Pungt8ZVmCjb49D6AkwgZtQJxcmqTBQm5wnTu0+IV5aOyQBdn
fsDzxJliBLT6geH9TY51loRTHzwTNYb4olBB/IsGCY2LUgO+IysL7P8OR6BI3A4NRSjh71rIMeWA
fAFdUsUyCVtp0Dg0jeLJ7kUnKALWzZ9JT9PWttRcgGDi850OeVxnVTSwmJ4a1jZjCb2GZERPDoMK
dE5oU3LYrj6qwherdnWzscteDgjGlvmSLrniGamb0zFvfOswlzYiECCs1o9V5at+P0SOxGyJwjqJ
6zjqXXZjDW5M3+NBiyWQEe18ZRcAexQO1GoNAdOpg0DcA8o7amRFcnQQgLvp48KGtnb/3W/yEVSK
kcd46SBQqEjMG/sxRA/jnCIOEfxpwg7O39IaaJhwUogHXajpdzXWgqNFtwwhVsJPH1XGBRKTYVmB
bDWCPHJaZLAKsdM1V1aOVpRE6ABWq3Okr7MlXIi7KdGs+aeHnlOI7q+c+Jlr16zYowq2BQVpzpHA
waVwTEbiChvSATM+xDDGY5DZdjn7UCCKR1yWvaWrKAFf8SWwO+OBkt6bIYmbmcSZnpgDEGHRRrd9
qeFoloL1Wx3w8omrOrTWYa/Vc6xdq9lGcWvWC5n6ag1Wm7ETfBNLrKRRcXTgPC7KWwi+MCe1WgWw
NbIx427qWXkKEqGfK2lkIA/tUptgvUxWdx9XwrpGXFjI+xG4HxDCSG9slAt6J00il6HXDqb/BVnp
cU5ce+n+tH0YdxniBMXvCbWp97MpWzdxhsi/BSy1q2mkw+Zh6SRSI241+T5Fa7GLJqZQkWEdwXNc
Mhn3CCsXbOrV1vPyFvCdiFV6bRUyGJKS1eahEci+b+ygt4J168/5cbJx3NBADHhpy1Phn6nVtTgu
fj10VEk0GtwTv0HKwnPzujpMbRUdqgCqR7BEoeGpa6Qj6BjVXZ86o8/mHZTkONSEiQ2FoHZ2tc40
62Jk1HM8PbWxPisaoIwJ01iWEnDDCYrLcDegtgUZW3/ZKV5DnMBrvAjEcqdjFbUdhJIpd5v2F6qh
wztTjPwXLm5jiVPaBiHYj4up2bdjXvcboazpVqBSs1zVBYEjJP3YILWzzFZGSA+1DIC3RlDReeRg
j4vI3zqsq6Ck5JQkfkK/yGIlEYMsTerrph+SyOqWV+YTTEKOiQakzRq93+5QWS7VQABAGLFSzopr
BHOT3Cb5tPXrBsIkyBEWBdz0fmb3iMXHIlV9C3jewAEkglkygbxis2Dh7VDEWEWVImFHh4oMoI+d
SrRT2HMflU4k5Bote1jcNI/b6iliAQFivZ0s1ElL1pVrr6s8nRHWsI/JF1OVqdIPj6gqOoVP3HAU
qRwt2SVtMNbYoAVKxtIcEdEmtUbj9NB9Di0CnWYXo6x7VqPowbHg10xNw7srfAtytIJyznet3Su+
gcCExdZTHg/BerBN9xAWkS7pkFctWdWBEvWOFYW1s3JWvevSl3ezP0Czp+MStQUBq/oii1k3AghW
G6/dxovnqb2x5hMigWmgIcACQPzTuM5gr0BfH26l1w3s3riibo5R1XL24Hed86g6EwF5jQRauws6
Zx5wms8gPqHVribFk+4mgpCulyPXBPcD5qab6nmE8A1cVTp3S4fqjq7qnw3Y4R/LICsNdoznjBuU
whYsgfce26u8qyUcPjiiKOdR7sBxVTbBsOqFXUDsBiTQzIR1VKH/uBv9DXMASL1bdOzwNKpqjQub
ANzjPp9ym6VkzkFuJ6EZU0Zy6e3DIVzKdGn7iq0X3hiUgYKEGG9xq8FN2J7EoH9bLA7ZfY49pBLL
Qm1YOvbRSOBmCThR8BaicJzvjTCDc63xVCYdwsl97rA6Xp08sKtVvuBvI++YujUF7plJjJreF9e2
Jk5ddNXctRZb3vyORDyDvJu6VUgfXpkhwoVlKKS4Z7lfggLaK3LnThEywadDF76ldKJ3RBX4K7Jd
83ynchGxlVashvvQNz5fEa6XivLe5qDlV4aVtNBDzRMDj+EAYa7pzZNDFCVj0dYx5LqKHBV3QYNv
2OAQcxOI8nn4VYepdw6BgXqlTN98KGnyxzoc7DarYRoldQs/goRxhKY9pJwaVmS5Cl2eDItCrnfW
A0BjjUtaWpQhuy5RcgTHhdTODc6QQCYimvUvM8PNSdp4wM1iLkbso0ksIOkrhllOorHgMS4hcpj/
2l1Y3toiX9Dx16m3GFbtJJI4wDBCGhFME7ga8bOj/QBOgBXoHv0F7nyIi5bjAkPcRWVOidOg6nh8
20+heqomO18L7SCtY8X+WiwkemaAc+8HSw+3UHzLcyq9HNph7tDYrzEnCN/wvi7xObrIA1jU98QG
YmshPqjpA74OGam7jNf9pK+cnlRDVvjQbEsmsgBDgmS/56Wt1zXjNaYITngRNYitS6DYkHKqK+uK
+bgdZ/4k6qfc6REJ5xF8/WSR0CRILD6hqa7tnGjKuknEYSYaw3HHqwGggjOSe0Xq94aYFDeaRcN/
X5AtQlQdrVwy5BWnVhnG9d95DDHnbss4YJllocr1UMZtB7OF4+eAO5hp1k3pq63PmkJsXGvwnNQh
TdXehijQVNiYOLPk2mPWUKZo+gbuJZSupJr0oL4MHuIphJ08DceV8NHIBAFICr34MEqMHUFlE2dn
8NJr7T+7XYlbR+WNkPC1orJGkUw3jNdW38QqGQMhfCQCUG+Hov9hauhsoESYGFYtmQ9LDd3nBll3
6Or4GjH4EboRSeC4/Y75aLtWvsJbxd5o9k5fqBielR1d1UU/oVwyQLVtskRWtSSCxBMyjkX4wpwC
6K5Wzz2qb6cZkH/f0/Fxco1XJbJmAbJTvS+CxGuVgHakPGE7kR6Z33IWSpK4QyzLlHfBYNDyUelb
I4T1TqI+RKAtHhQ4iF0jNQWgDizjAevJwFUtACzzG++2lWMXZV7bhG1SW2xiSaOc8GDx2C/o7CFb
kqBzG0mSuivgiY6oZf9okL8BDMIbvF2NX4P23eDLIxrNcHdXrlB/B2cU17bgTGdR1WBLloGOCirh
NTEqC+GGwMKHPhopSo1n8r1hviGEl82KODA0sCh1+ICVx++HkUcI2BHOrNSOJVDPUjvNcZoMazK5
oC0ZbCpMAH6GGW8U80iZsVoUuEINEYR2FkdISoJKjzQYe33dB8gwMLsEGRWO28Jwl50GUMOHkUDS
Ew0Jz50ryztQ9gMEmwq4w8QISPspZBQdqNWRGmpP2A3QsPNsTJZyKvG3VI0NHW2fwQzyIYrnLA4W
/jb37XLXFaM3p26OOAd+S1nuMLMNQLd2YK6Vj5srZj207mdHer9t4xqSkaYM0GxpCzdIHRQesMSG
dt4TrPWkUsFK0W3ykM9BGuFm9yuSuUcg9xaooyqWKchiS/JfM26riA31fucndQV3CDhfGR3RnauB
JZAzrK7TWEV8N/q9a9ZeITj4i4FP+mzs/QJyezDBG4V0KsrrGyPtxPEi9sv2vEFf4TJhbLiEPYKX
RWThuorqygXaBrmsTRbONrMz5gZiU43lHGZgfPG3Wg7qxiAozTdOLdx6U6u2ru6rmEkc1j1pDR0H
jUoSWSvFIGOlm2IV8aXz0sgINWw7WzUvACdHOBlbH6xmpaqFno7QMPEWUuEaDGFgTpnyKnuzyKkW
a0gDd+7K5vB3owJwXGpAjllweLg2BKct2z4GrITlnjRpj41jGzjXwnKw7yEeBaSdsRy+N43d9Du/
6XFhRJ8gkiSoko3h6yOKv0HvMV8AS7H7k6V00CpbcQ/UZN4pt0oCLEHE26cyx3Q5XjWkLZ+8iDYF
7gEpAsRP+HHTGh03CDtx5vfPS2TMRLu6MbiMWchXHpVFWoRhOsSkknhCi8eV69tTAY+qa6IUuhoh
GruwEhxqNx6zIWeB5oQkDEtIGzBcn2tYqNbRu6B0cpIaMsprN1ZxleByBGu3EO25dHSZV1I3ZCh6
Fy0zYZabRQC0onSNIk3okNgwfYWbjXYplns9GviS+tTZksxubtW0lQESCQizI3sf4XrylyzG+rXU
fmevAnjXHQ5N4bnQTUaLe6KDvouPFWdxjoi/CI9Vw8YYscLJ1vAuBV4DokrAkpiGOdFGur56je16
eXIsZ0bbx2BNH45aJtxl3N4Gu9wDsjrK5/wuri2s+NEROP9Cl+EY71FW8GyV0YD7hS8QA4sRt6qx
k/W8qiKY6CQGBQdWb0Gz5Qr36QoVYtJrg0MPyhfQ6LMMoRfiFLCxPRTgo0yWFgRD+Bz2LR3LiUS0
zAEBoXwKul9uq8HK4yVrvATXa0R7+Ngvv6Oxd9/17AYI32jfuR/quQWdrIVvBOaph81sQm5ckOaN
wBkau+ptEEGsaXDy8BEhbBQMeMvcU02G6TXtOhstATKWsGNjgctTrmbLwr1rCNHm4whzzMc5WrKI
TBVLoTXiukd7yqeOCpiDv7ISMUkGj5iDabSL+GBh2mfH9iWYsWTpDlFUmyKdDeI0ScGBdj3EQgR8
E4RDa6+ceXSdVWkNSApzoTQ2mZ27wwoJnxFAEv8EgBNOQ1hqDbZbbgbY9pvYL6WVOkWAABNCSWFB
68U3xdGfrbLYjW6pWdLaNjAqzQixIyhZRYVH57rv3lze2VXqV0RFWeygKpRWtioiADY950+Ebld8
m0XUA3jtjedki8vahg6NMz5HQzhcK6jX4hQAab+nDqubV6u3Ynivbe8D5a0l9D01L6HyNNpV8DL6
pzjkhHLIrYktM24rQ3hNq9l2TWbp3t/EiObMqUJvgJ1opuxN2OMCksWxVMVaz0pFCfI/MWwps6Lr
urOgh1RzeFUmGSaYhhRygy6aRGcc2NaM+EzPGnlXKyERNx5NEK7LDmhPWsKxipJhjqYGMX/joksH
/U+QLCm9KKe2YgQRZoX06iquG4SHa9zLONQfAS0EYtoSKSo6FWJ6Dfd2rVeHzYax09WiFhO2WI4j
AhXvCGiiaC5UTUftegrrtNfO9FpilRlIlksBp7eKCgQ+Y16l4+CUV1YfKAsVM5aLIAwmEeR2gRMQ
bpZX7SAKg1DOhGDpNejqkDmPcWvbNJCQb6FYOZERAXBl9h3vCR7B71FVAJIEGD2LKd4iHsEGspk8
Iagj5tQGERMOk0bnJ1yZ2kD3Ej2XHVT84LUhUtRFH3YRg8RumaEla6cKcbSWM+r9U5A8iN7AEVGG
2lijbwM+F7yC2ePhOpzdkr/0bpP/hkc2c8rLqYDYZ1VXTrsxkw1l97AmyroqbV2Pq2XAPxKkk5CI
i9y+doD4QWzqBL2JEBaa+zlMUeIfNStft8G9qG1xNTIZoNe48mofYpVolH1iwySqW0sOzCbJuJDC
SaIyhhTMJFBFXU/TPCNv1efQ4EVUhSK+4voJkWZY0kbk4NqGCBG/zMUED8mYcryDSnf+4vPFf6vz
ctEvQsPNvGlxhPgPDg7tebvkwuY3eMoJUmGk9XG0AVbn7IifO/nraJoFH0zX1d6uRjVQHUtmKPbX
AMKZG9ZQ7wEu5FeD7iksBk9HD/UYoWcgJ4OCc0KmXN/PlRhh1pQCaheu0cyikcrOKBAUojZAHD4n
kWeOoze1ZsucztigXZn/oei8lmPFtTD8RFSRw23T0Tl72zeUdxiiBAiQBE8/X1+eUDPtbpDW+mM8
ytdudTx+i0HH9WPbNI2zjxhz+aVVX790XV8jxWJb0n872cwpADmMAWs+Sg8R36lA0hxUVJsrjkVR
OVnOvWeIGFl0VC43c+MkPge2rJy9w7RqbsgI8d5Bx+f7MWGBO7VMEbSXKd1E9+tm1O+yS9WKK1yG
80PQuUQlBNUqQLDZFlm9sz6FquefJC6i1Xo8z7G13X6ZEqtvNJQVx/Q1ZILJzVvuxaTW4WNa464G
eehjPLwg8Ng/pyE8d3ZxxXnWPSLlXZTauTih7m29w9gUKWF+JCZUFNZs/FyLdtwvZt242TVp6xL3
kYoIUsgLtutnopA9N4NLzoroDR9vEXFyC2A3TQcm04g0dLnE0y70FBIvxwfyyNtZx8OLYkfqDnXK
ObqnqqcYj+Rkl8UJk0jwHiZMKXxtae3s67lbvysKTpkhl6Eo9GFDSEbbrNFdc5mzKZS31kuXeF81
lOft43YW9afZOBIvTcF4U4DxrV7l7bgm5uhf4MYu0rrNiy9zGc7xLuuD9Aurr/dLONOw/q3nMin+
gNTZ5JnrNWAJWeVVnqgEQ1Ll0S8V9n0CgVV3TLESpIbRvnLOUxj2AF2q6gk5LYC2YAVQLK4WcEyF
2XbmpFJuvmWUjPyndL+JWyeqhDlWQyIf6TYf0cY5W8CUpqaNWMFK+V1ej4PcXlrmkA+nYcDL1zju
3mDSoXKIbe1X5yarM51+Dp1PHNK4MUtspGN1l3Xj58mH1BXDvpzcPjnFwvTRY2a8mkCRoZ1+e3UQ
I8tdTdfuBnq94nNKuPFjYqYm3q3T7B3ihurhwq+lfxgKRr5D0Ivt1vauindlkaGRDCl6/OtXrZvc
635cXLAogDCG1NjGOQfOVBEEr5V6iXrfwnP0wsVl2bQMu2UrQiBpmwoQzjmtWEV8rBVaiu3ij2nz
Vl2Trg+dE6MBXTSdG+PSry+a6bq+oGsAXpDcjfFuGHo2oqpw/Q++zPSJDcPet7OJv3XGj7Xrw0qf
knor0l0Si+lri7I52ImoY+SqxjgoeQqSEaX+UM8ApEbFzx44pgAviBOsH+OY2h0gwEq1gYmdtxbI
3dkh5Sw47iUNBKQvlqzP2bBSWgGLESo+TY8lJeGO5i0a/fWQcFq/mXWQPwr47qnRM3OY46o+D+mu
vNQd2NNhWNn0cq+d+Ux12KmROkHt/ieFF8y7cBi9X13l9D+l3zrLbtBWvIQMWOF+Yem2h8lX6tkQ
QUK9F/V5n0snGdWGVEaHrVpHShyvAyb8Rdx+VPHGUi7iCqon9qvio+0oDKjlFaifWbwPFuVDzSw7
NmZfWV2bvW67OON9CNVrBhENRjXXK3JCgBSZT9WQ/Vor5JWXjuH/YcNJ+FrWGg6v8EbKmgqj18fO
UUDQ3lrpn7JIGPerukO94YGc3UyyaeOj8WRzKSZDSDAuqY2gCqBMfkcWeZ5RJ8zOUEARA00j4qcV
DOCDyyH4g9gHZiiFEodjK7bwzWm43dmYluEj4IskEF5wp+8cJWhmiGTt/8TLlD5M3TjAYHjj2OZO
OmsOscBXH3PmFs9eSAhDOm/Z25oWrQu1o0mk9moF0N8tHYidrT31jLctag6cjkwloiyjz8U3VX0a
E7LfqzBy6eSBh7qzRtLH5bQrnbo2m2Fn+rDRKo+ZAC82C0VP4mU2/y0TOJAd4Kd4j0tPAoQBGr6Q
ByHNAf3/lOVtv7pk23nVFORRxxDNDqELfulqDW4Sct+a3Whr/adyJWZKLmWAWi8yozkzQ+oQkB4+
O8cyLyDNhtA2x2Eq3KexGN1kZyw4V572lt93CV0zn9RAZw+l7BiDrPEFXLLu7Huri+Y/M2SjzEs5
J7BIzRy/SUf2ATltQf8B5U9FdWbYgXM5dWl/4q/2H8oqrLfdZOrs1ARMDHAQBe5nUdcvatz86TK2
Mw9VSPVRz5JI9Bsv+dqfh7GhPZqelva1GqdN0LiZWXmIFpKicjdY0z9bE+A+W0RhXlAJtE+Cj/m4
lJHhiZiurAZL8fyrd+b+DmCg/LvqamJ1ZGr7mcdguxetD4STrvGN8K4GFj1n0WtQVRG2DdnF/0m7
+dlBN0ssX20A1cYzuA6XZeaxUm7of7JbXCFznSA006Xsb8el6iYAN39iHnL9S9WtRXKYgmhFjha3
1U/W2fmZojr+1JlteT2CT9oityawP04opTyuixp+IZVg6knLqI73jJUOAeLgATfGX8nVNKYk6F+6
NSU6rVjNcGwYeV+TKtjGL3SnCzU2KuoncQochLS5SJzx6NhSjbfLlME0x8F6fcqaUW/n2PhVeIav
8CvocleIyzJoisdsbKnzqGZn889Nl4nPhlctBKlVUfAbLHb23nHWBuqL2bJEYmGI8oH/Dqqj7zS9
l3Nwe18A8DI+zXaq3UPXm5kvUNnYYY3iXw2Yn6AwWxaP+AZ00HP05KILYBysi2G8iTYm2b0PI/wV
S6jxfcEZ5R5k14ZIJqD30ZOzfdRn9rLC5Kk1RXbctpl4prAFnjpljdeNmMzWEZAiMf2/NIOAAnlr
5o+EpSzlaY/5IjXqxTbnhZj/dGkqBArxDU9TthjHuxmZ7dUxEAsg+E40o3yXJSTNn5T/Obkdatep
czVQOnqgwC1doCNKEew3uuScerdCfSR7tfEPvONMC7PboZgaesHAzzlPiuQpWuPwv2Vc3eIwp97g
7cq1Tr5TOi/AItzFhQ2GiT/GUeOYc1NhFkETzUKKosklB3mdQk3Nppp7IAOqTZ3pEBnLIWsd4Mkj
HuV4OvDYgQrAVYeI6bZV4qrXDi+qXB3xFPRtXT9OUQ82GoOeoIQIkdjcMLeGpITVfUFqax0iIyq4
ckXeRWEt80D5K5PrmEavrpdtNFANK6tkNI0tvL1IRsOyl1VAaYHbdkdkMFjl1xDdEaxnIqHqltR7
b33vynN0BO1c7GqKZNenOvY4t7NozrsqY/lZmOjTnZMAkZoMjjcHjk9/8x5bRCPDMsNI2nkq90SV
pOu73ypu/FSY2TmgnxqaG1W7DQ/mVkGLaWQU8UHHbK05B2qyYJUq12BPeHrNF7Q2ot+3wg/sY2km
D4ZXwc9tB8efmu2wDGKtnqwqY6KNJhiopyhA/VdxnupkeTKgaWYvo36rbvpBi/ZRxW7lnnTY+eaS
KQNcL6bGdZ7QVdnqXMddlrBuWnmfTn05M4Q7mW7eAfBazaIzqP4lUGvtrjA+4VC/eUXUZpe0TyBd
ls6JIr5hYObPshq88SQ9AUafba55C1jP4l1F1P41gbeaur1dM7OesqJPwO8aBwt67wz2L4Ix4DD6
hBN9ROtHJR5oZdAf23ZLp2OxQrb24Wp+68BZlqPnFLLfyz5dbe5sivYNE/ao9FY+FwQL292TqPRS
njUprtxP0hT2FvXdTK9ECjObV5EGjnCBoEAuhZFZvly7GHPmD4MZSfiY5cS8gcimsxqGl1JUIPVc
tGY7eG2EeWKss6uwyDXxemrHdP5iyymfE1vCh/hJPfn5hI5hBPkgg+swt1LfK3j+7SicsSxJUmCw
+NXoZMamVw9pceRHRg0nO9hfytOGct4PZugzVBX+lgF9yGK8yxpqmHd0RJnmUNueh0nMgUVZpsbe
/urQK1Ifp/xJf2z8lf3zVCDPOyyRCKoXvcCe/ypTpw1RohWkeEde3zFz207oR4V34H6kpWn+9PxN
D4QuxSNvm+byzYuxJkG29CbybIeSgNJsV9AOV78KAUOTFyEeA2BgyF1ArWor7lfZh9BFSdJWO3iM
WF4QTNrwRk5obQ8A1rU9DkuGIVQPmfWOTKhpfADEkfgM+MmLy1qX6tGBxOrPK56W5nXJALM+3HSo
/BvJ1VP9XWSSzrfeind51yRuZM+raeM7r0/m6lQWVmy5rFaPqNIYIcp9YTuM2kgrCaxatg10rnLS
jX0bUqF+d9wkmKhtSPrsYc6cdPkKh6Dh6QpL499szDmkvhahUrnijxX7bTYNdCSCkYVwqM7j1mqL
JL0jYinJTouFXzx33Zy1YKUx01w+T7w/J5jgadkFwg+9I1mWzXoYg6jIeMrmBEFGNIXVjUwNT6VB
ZGVPY+/G8p83uluNXitA6DYPWSbgxKbeOu9pSA3joVmcojmh0rDt3om0NzxyKndPg/C4BnsvGcxT
x5+XnaWyXfEh6WzULy4h73x0rqvivjUF460VuvzjOZiz77w24WSOwaidW9hDugo68F6SGobKa/4a
G/s0P0x9oA6l7UPYU3D44tLUAAMoNjYLI8XBbbvDZk3nUUKWRvObA6UzX2kb+D7mzRRNIiB1UV0W
6jH/gEQY6ewQ3QTrXqq1iHcaDq+7LDABsMmZUP7RkZljjpEbkcO++k1a3sROP/uniNLlt0QW9XZ2
1savTlrDf+8mFRZ/2rhEnrNgPe9gSbi2+x1YDMAukheWDfbjBa9V4gzLHmYcSb6j55jrI+OyRpym
/KuUZErms9MvjrrlNUfIkG4ibH/Ljn1st/qjFx1Mpv14H+olAiby/CEmO83K5jbuE32bjQ0r4Do7
ZDPN4RZa+hAbKl9c2trro7O2CEaCqA/D3J8iZL/cklyr7rCyFqiCWXpsYWFPPQJkuxMMPWrn6nR2
9kJKkq+XwkeAVwP6QGMg0MJmk0F9Hho5xs1X28/utwxHPYI5KHR46C4ytVMmSb5giEPqq9Lee2U/
IuhoHZuQo6+ZxvoB0kSYk5VQPZdGBtd3eXYt734jbAxtFVuuaRXGYz62SlFSubnuzOKGDfzGKR2f
h2CLALf9qG223RBe9yu1+MGKbkV66UXiAljPztY3ULKiZCBzwii4ThATuyge7CjbywLZBGtgl5JJ
tGwlHZTDNP0neursyrhp4oOAW3ne+hi0Jlukixe4SLYPTg7sRiN76HOQQYaexmKy78apcPlnvZxe
APSHxywd64IVaFpfa1I9zKkepdqOHcv9hppwDP5JnqZoB8zDZFN7wRpCmW4x5GJsPNRFWTr/FznT
Gp7LePH44wn+aEGH1prwjiRyfiBR5hrV3RC/TCtMW75kjRJ5IWcUZap09T1BGZoIFiYU7+ytWUZg
4byu9Gbaufp068z/YjsbHrRA6L1bTOa2uUZy7J0VtNtfxw+bAfV4LFTuUrZd7uFdJ4yFSTPek3Rc
4q6qGkQ+K8TBe4IQsD8nKxqh3wq4e0EamPDYIiIX9Q0wRTgSfym0u1tsn6IqK3nmD2jGzMwE6PPA
tWp0QRem2P5LdLfRLki9q3OcS42qwtI0v51Qkrl3mren3cssMoyw/BYwT1HA8Kqm2j+RApohDZCp
8A8yAFvbL0h2uWfCYK3PhdurHvihneVJ9jUBgLyu2KuTeG6AdNLKvWxB6nBvJkGnyWxIo1vXzdAp
qoE2Eu4CLi0UBrYqj/HSpH6ufYYOXrBJDofZ9ZEj2hgClxXrqh+M/cXiT+vRLcEqGG+lvqPgAS/0
ysLDbOTa8yQa/VAhF5dAcUwQJGI1xGEooGVzYDRuzk6WecM9FHr2lsH/d4ckXBzE8pOIo3xxui24
NMhR7Q3MAW+DsyGrPojaMAuYYJToWBtgoTyuy5H2wCGx72nMfpSDclJQa+IODr+dMlUfVCxCL3c3
7cLyiWV8UQ2dmrsoSeWXiaMBSe2qi/jsLymfWdnpIZjb9F/UN84rkpzkSRcKrcEwofa74cOAf9nG
77p8iI1Gcj6mBDqxBqx/5mSM5C+rBnfYJXL1p10bN2X0BFkRVKTpCUf40Cxl6PmXDo6Oxw5y2UOK
j9b4oNwp2t6rFPh2BwJVk0s9B0SdtuGwdMcp3qIHj18ny/tI1ePdVUvzAyQuulxsYz3lgezLl6JR
TPSCJ+sGooRnP4jYKY+ynqbXiqYeql9WyMTTPJcOaOfkFr8477f0yAi6FXtRDEBzauINz5NNtu69
TIL1HGxTidZ2nSWjdj0DL/OXt86vJNkUm2db45zRJgiL7xkm6HxtkogQavAIr6fIFRNCf9XaV8cJ
5zXXKZDHt5wDxb4yjKTwEWbreETwcxIDZbTrsyhWicYrVpRQJAPmkmPg+creCI64N3iY9I+KUDde
unRavkc0FNV+jELeLh99sTnXKhH4pJNp1c89XUX0S1XrVH0moanMke9WcgzOgfOhpzGJD03JOZyP
3RzZG9OXhUrQdoTBncHSoRFjqQCfYx0l2Q4UYdPHpC2y+Kjrtr/CMm32nQxe+lsuvh1QAcvgzRFq
+hWODhWXNDGtzUHGxbLmS72lz9PQNty3nDTq2MWN5+BiLwmaQsAxQM/KtA2KBwSZ9bSfdUpeGWNH
NL7CpsQE7fUMonliYnLl3WEA0Z5X4X4voa6emqkK6NAKVqDGrmNde/CzjW7poawtahjjjESMyzn1
91e7xwiCYdWHb6Q/5uhDijdDO9aAALauS64EDrIDm7G4FcmccqmFJSg0cxUuDODk7lO6w/yX+bm1
932rwGwSo5f04Ci/ry41v8K/ORra9jt08YSASXHy7PViQCsCpbhCs4EC4v0UldV8iKupbH/4ASuk
2Wyoy97igycCl9tY7OMgbH8GrsdH17j2Gw1uG+XpFqFfGj0dTfk2ufHPYoMxOs6cnDWLYTw67157
tcpBPXNLy77I1t8BHobHdkBr9lupxjqXCVW0u0evV4+3DeGC2+tWQmXmddyAKsDyggcfcNKI7gKa
XEx/GYNC9zinsfVvWmvl8Oh4SnGu2c0EOx0Y+JFIqcBD6eAVbXA7r9FU7BEILjEhObMOX6LBhmR7
NBwC5417gQaO0tRo8QZfVye1TaY9VuE0dudoKkVyo7minQsYMQQo1bDw8LEXzt6e27Fyj6UfwY+X
LGNgHmk5v9RTxrbuRuH4YaohXndDnML4emimXuNsrr09l2FHcqqPtx1pRQUdOot05HDf4uFhWGlc
Z5xSoT4iwfb41MWKLJ4qDovAbgs4NCDDtTyNyunDOx7HpDzYmT0+Lz2A8N2I0yI8cQ5uSy4w0Trn
zPVQ8c2owvh624Emddc43yQ5jK+dmtXynE1dEB564xa/4wnFSd1FXbE3sqj+ljYsgl05B3V9b5PV
AZDBl1Xd+eQi/wbZyH7rPmEFbq0bpS8d276L1ARFW3tqocuQGMMULq8FJiikGJWYGD+jyPIubknh
Hqd6XquLiZD/ck65ldm7KhjXY2emtLhz3cLn5jKpPzzRkVJRuq6mq36viZMp/Q4ddgUe0m79NP3c
eifPUwje02LIvDsdb7A/Vm5rcF+ECGCOXuJvDBqe5+tkOEhMFuOCwqdD4AYKJu1QnaJ6jQYEDb03
gAeEUULEY7Ot/JscRMZSZKFz73nAsiVvrxfhRYaIHt4ElKM8CgCBLR+nwudsyET7t+Z5q/IUtnn4
UFFSkyKAEYK1w21M8JO0wYQNKAsM5jUq3ifiK6ZqA3lmCjNGq98DDNi/bA0lHkKfXMMXx66yrHaD
k3YAGMOq3tpmdjPGb8d3+tvZbVsOp64cPhWeN2gj7fZf22D1m3LXJXjJbEkTVD8s8pevxBLmWszG
3UW0xMa/KBYY0IzW6Hh3fmUFj95mRkDEhjHKz42N1vQYpORg4NJJtv5o18ne+qFi8UGgtlWPBozK
Y1muwWYWQoj7P+GwARnPaT/Tq45vIxCHyaTbx1pl6ZPApqSYlP0muXcBKgVdz8Vc3mm/atID+q26
vQ9dJctnG8gtUAxOWS3QMDBYrUgne5s+r4ib9TuUuPc1uXBDByI8nO5QzahcOKCrhCsWZMHsSrkQ
GyK9qHojbK7VZ+2hr4bgsVY8BoV/ddpguTOsflRlHIrO4b4ouqr5A6XuAuwhF1iyp1iRFffapeRF
5jyD3CwIq9OveWrEW5vA7uChEQJAls3VO05tFvMcFdXs50hg5ztIX/bWqQ/FA8rnq7PaTr7Z+d4a
fanE3cQTzCdzkyVnudwn3iS+QawC7i9YSFQ/S9TjmfCA3HXcUIocbXWMW0Jepc1u7Zn0DiUCJFu3
JBO6KNavLi/bus24kQdY/yLif/0P4LcsLzH4UX+sY0RKzBtI7Dm/Zm/c4/v0xH1B7aV3qJl1kb+k
nUYO2bmBMI8ls2J9MUmzLSfXleq7gbcmeXULVs3G7+l6lzTV+M9GNv6u3HHggJBekzc6bZ/6wqS/
PEwg34nTKCSIJWbnvZekU7SXS487VHl9+63M4ni3deThkEDEXuuDX2bTpTVzRF0xKrnoLphNvfxq
VLQUO17ehEoPaFS1T+IabfMSOuh+hywgkL+RXQALPtr0k4Ga/tAYOwIhT0WJIw2tP0rIrFgtv1Cy
FPbq1lirHV89k5Zu52jMcX/PLuN5RP3mMAnPfC1TADBI6b0tz2k4hFhGs6vnDhqJUT53II8q7I+r
8HHGpeo5Ujq4B6eYF9DVbv4jbZrgtInAQAGaMNBs/5iU7IeFZluO5TAwiB7LBOWs3LFFmb0fVx0h
b2x2rN1ha5c8rQvaJ6axl/6+qBQGCxlW4rXP4mpANCJilc+6GUnt97TTo9Qo5DO2TR62zNfuDSN6
ke5dZ6xeKTgIndvNF57aN3Yp1ocprgRTrxqycJ8B75cMXzFnFS8Fsg6lvPmTJq0pzpcErq8gqUbD
zaX2s6iXynxudgOGVn5cL4i6ro+pKdvwH0ANv0OD87I4uxScMnXzWvMr2S3wc2jDiF8y1JSKhGiy
9skYOkRtmCu0UWzXIWksA4y6UwafiZS+dm/XOsPZ7os6fBvLcaS+MfWR4MRlOYGklY6z0Ee0LG9Q
vhI1Tof7AOS/Lop94itzSztMAyDKN/nIXt4+xnOBmQgMqhd51C9mOdCc7erdMl1N0pHjQubWGD3D
HYSmfwsqsnzr1tNmZ3Wz3gvWvZqrryjsSeqrWBP+2X22Ll/Kg57hKi4QanogI3CSf5DNDyzoUSQf
+AIbCz6HqhUCpA7U0cvaHoZBhx7WIgSNuCP6TT1NzjJ0+7Lr2fWdjA9xiEKV/gTBgtEAEBT9uQj9
hSG8JHuW4s4NyzevgxjRJVxFncYRLI5uKl3cu8gDcwDN7DNOsvi3dJue/wye/Tl3rnvHAltveQ/f
9FEWDMt5aLYe08BStM8T9jVvl6JXBN8FltshJAdZ4VJC7TsAMP/h9B3LIxp6zIL8JDY42rqw3i4K
upX3vcxIAmdOWpL7enPnp7J21qfK96S7h5wW4ykWmf1PjHhRdk00wxymLKfvMBjDO+Yjrqk06Nro
7E3o728VnOUf0Rb4FbY20NGhiqv2hVRVzbI/BstDNEDQX4UAC3THNIrX0KrOPxCShmay3GxzU1DT
hhdPusS6xEOUsPZ7QSElR3A9ZPecwQ6yryLyU1QEnlMP3yFKJAJw8PdMzU+NFhKpIk+EuPFCZzR7
FUUZlpGSuoVn12UDfwpHmaobzi79H6ED4XjHirVUp1FE8tNSghah7Gr66a0Zwt451rJLH2qQSe7W
2uWH5Q9BTqddQBGSBAJECEMTQuWxoM7hrYcbcsTo1NnQHIQEw/zYRFQ+GQuldwfI6b60btqp2yaL
wbPnYAjqB5NMkbotZHCVZC+ZVx06y9yOBand/mAghjliw2GkYQGEcoYiLr/SiamJ/0cR/RckILr8
ulVPKyL/GkjdGbnhWW0mzXLZ+cUj2VL1ctA2m56NQ4nyJYIn9n4VqgjewrmZfrbQMyMKpWWodmE3
sKwiVcjmBOmEaJ1qt7QZNYRJUsTrRbmdu93ig+nTZ5zV62sgW6QQthlx3V9HsvlmGpLK8jN2GPzw
ecCj2a5JnX0zqBHpZG2C4uC7gssCCVVxhiTQ77Mvg09Al4baoGVuyFWf4jTNy6pU31uaBsi7tbu6
O+we9Y/asvkrk63DC2hDjCgW2elfnwkJAnECwckRRlv9aZx2gcRbOBWPcD5BeDd5lo0YN9F812F7
xRyXlRxHrO/tPlt7G+7KVCCW1kAQPXfCBjm4BKGLX4JwzPgYukz4z5kxWfaU4BdC35eY8sUBL9SP
NjYZ2QwBS40Eb3eQ2mLlLEilciRyGoE9dc7dsVfBOQwqNGgt20SyX6H0snwMy+lNtpHGObdgEILz
TYqDDgM3vIxTP0DWVIn6GpQzTSctOlys1bJ0e0/VcczpXcgRXT51goxb7tegNxcmWg49UGsTiLMH
0ns1sClxAJOIJt4fu4lcNz4b3BL61dl0HBY3OOELlO1165hfTDuC1CVorvqhRToz/2OBk2RodAXZ
QDvQ0S7hXq/WhwH/wIfxZ2SzcmaW2AW+b8bXNcxClHwbalI+bhp1H8ykS30h2kv/bSusSTukSiPn
w5AEX5F01ofWXXkI+7of2qMel+HdNla8JnW3AUaYcf1euKz/agQq8dUitTzJqnaGPRHdq4+u30XP
m6Q2eo2KFfVgpNLgs6uG61GwJoXIsdvJjt+DUQ8FIKrKXT3OBOnMIYKwfcbnTHYrZ9FHRNQEWitV
lx9zUbX1a4CSC+afc7V7HX1bvbcitSsqxXl5AhdWA4/iho1mKd1Un6GCgOCjchbR0fUw6u4GoMd/
ycqcuZ+CrXmY1wJvLl6zCa0Lpri3jgi6AnWuT3ILTaMr9pq17r7nbUixWhoHoSpX44/L6632yEfl
dwLyTvgULkS9x8ZBgoE0bpJDTptPAuLWEBdi0zwS15/RvZe6jnuaGTHvUUVUn+iQ0NJHw9aQrkpy
xyfmLq2OJBSX46lA71QiEZ/a8WfjHmcGc9vglQ0zrXIRSFT9bj2pZ1Qntr5BsVTyX8fGyktMtkx/
t3ViOY+bUjwlkEk1z24YI4GGEvgkuJ+fIJlm/dBuffitfOSmu4TqYzJ0lQHkdjKsPEiJYvRSgMLT
W8h6/gePh5hPolDef8R2jP7BUv1EKRDsPKWZurz+Gotfo60n02xb4PbcLcImMgxQu+Pg90GetMNK
ejp/gPOQqK3/ABqD9CkLIz85dOWDZSZwcxDalGlpqpdry31V/+EEWLwddjCb3a3kVUAV+012A1Ic
RGdEsKJ9CckD0PyZPTigWuaUMTFrzX0SosviyBsIEa1HRqpd3XYcOLqLpvhdE8tW/WBYKauTjHVz
h3AqyEAWCTbioUWVMQBV2jOwyjiep2ohUCFqkE/msd9QqbWGbuLn25AYXAGRzP5etVX3Gv7APW1T
aiIG9nFVt1cU+acmqqJFnJAE723kZ6Dm1lTpY++ZaXyBp8JdJtJrqIFTt5566AI5t4clkdGvuSlX
MoeZzh4LOCdmeSRPvwZvxc6ifblBlzv1Kmk4XlmRM91qsP++7CSY0VW1Af7Og8CrMGJudLVi3k/G
1XuQ01Y+EtzT3C1ejAN7xwGn2leBYS97iBMjPaa0ucHznbuh63juAxksrBHHvhmjIkXUu0TT701Q
x6f24LYIZXciDRNjj9S9amd5Rojvjd5Tui44q05e5dcCNw9OQFG+ZCvZCuNtGqAJZlNk3wrKQ4yX
PkqwpuALry+U+aUOtc2R1znMqf+Tdl69sSNJlP5FBOjNa5EsJ5WTdF2/ENfSe1v89ftRs5guUbXi
TvfLTAONVlQyMyPDnHOiCsrveqGPIhkgeCcnDrsCSnqmG9469Jiekzl5JcuokkYm0TcCUJ2Y/Slq
vwSTSb+67w9CbqnWM+j00XTlvO+JvMQQAQUlbwxv1SrS9beCdEu+Hz0CDpoLapG99KGXFvsAT6g5
LcMn/rLQbhLPNZ38iaeNkzd/CV3a+2fZuFr0bEw5thCoHMKk3cVCaoybTOkZ/zwpiVBy6f3U/z5e
9SrdXYs+ULYN1U7/YPVof+4R/cNnyvUYpE4vRsbw3HCnmUOcGboOKwMthM9lK0fjQ23GmneAWwTT
SiZBhb9FNxQYhMTtb+QVUDwIWauM26URt0Iecal8VMITxRNIO0NM63YvoLA5rETUX7g9I+oEyBgl
wHL8xrryZ2midysy734q8ZWMw+zTDDCcJUlnNHxjMPXtII2QiC0aBCAuok9aV+nfZegzvBdFbz1J
xZgxz1im2HmltQhNKEkjIhvenYxE3PK0VWx417PqaWp3ojXFG8aNVD/ViskETp87fuyErkPqgO22
9oJWWT+HoPR/xHyA0Q2AhIsUGqjsuG2l1z/ToCd87NWQEqiR0j/ylJ6/GXpjD2dOlcdvxegL3laO
C6Ha0r4bPneZ0a8zXZfrTVN7Q3fMhgrRFRM8wXNnUeIDNgEHeDt4BXxTxH96zooRI37acQKPY84L
+xAYQH+ATeId0AuKPJdGd7Ud07Ep3bwp86fr9fW9U6ThU6nQhHMqOaCLCXUm0+0Au4Yd9JY0UCPX
YlgmZasOWy+Pgy/IjYRkDW1qPUJkReukV5PcTVRJM1YgLUCphhow9BWl2zbf4t4LfJbaofszBsGF
YpdUrUjbKdTVIhnYVLiSFLeGg/lMC5/WtFImwukaBJRsKz+FtO51Vvun7/WG9JQLVLgReApSdSrF
OeVBGGlHH3Koh+RDLrW7gRrKgzk2gKYHRrQzPxX1HvmhVQoTmLVfg50Qac2WXKh0iNxAKWqW5nvN
+CgblEGhpVdeZ/c1VWl0RaSRhKRGfficVMoQbszaDCaCVlmKj3IHr4DWgUDdrqiGbnDElIzLJv8V
wU5cI7BYRl5DJfE7JBboyEUrv5aV3JFjv/8NdJ7czwNwikZmYLTqJq8NHwoJ7/UmR1l0dBEH056C
ErUEB82O7iL2Ji3u1vNInMDncc4S8G6fGq9UaRZbde0YKrVmoHNidUH6JaSeBWWhejTQGft8zfvB
O+YMnf1iitfKiWW57b5dFVre1NGvVkTcS7+e+02fFqIseqDgG6vOWtHWETMblVCkXaSIUqQL5gSM
q4K4AIALUjMJrmalfSmmtMfxNGSC+cV6ke4sdfQ+VaIB35nGrfZsFOLVgVTencquStYjQFcfHL3e
/IK+D3YHZgj1d2T6SDZGyr6iSxYvnhCasSamMn3SFRXIGK465G3JFeA3IdoBDhkMIZgJaKXFSKNd
TqvkS5z2ifdgJokwgPFORCeNdIQCLMnkn61CQ+Ss1/rxUJK0/8yhGUBSF/roKRgrTYZEBy1mBQK5
VehTgi1eRxIdfs6ZVT/kouTJDD6xquypUH3qKJmY1X8yqSt+5JSG+QVVZpKkUzG4/ui0tDJc0yqH
U0ppq1+FmadYv3VRoIWk0Jvf+FJsMb3pKjXPyEfoBZxxMyUraoosBSlQKvtBreih1JkW+Ltcr83R
sWhBFa7ZyozVMUHdP0iTxJB7zYPuhGPtYpdGEyg0CXcgbKbBbcqxSNtr/wATAMJEj/aItCtDuGEW
STU4QLGuf+iGYQ2PMEYs/Uz92lLhxULpMAYLKalOSLhysAwDIdrqaQsJLFSN4DuMgQhEcG31zSnw
B70+KO0w4dI6KTyMw1AUJ3Te5f4gdt5AwwQqSxivwTGYHNw+hhIowf79GVID/m7BuTiDGwLtTUDR
GQgEWXAd+Wc5PxhQG4QdWUsnwwtu8sQt6ULlaEFAoaEoEYJRW3nEUoJtMWIsXlcJiRM3K6QraIeV
IsiOnnimt8fLIeSpKcIEIkJbDx2abuzbM4B8dMw5+IWJmIk/gvhrbC1UW+Xk10IGhAUmcdjzqAVw
MypbwlmnT9SARriZTB7T1n1j+fnW0mKIiTTbWmU9Is2pPlx7mm5TJVjm8PL8OqSmY2CHidT86ttS
OacqstaJbbVUeQ5X5gwiQpXpoofL9K9N+QDIJlW/SkhJ0ATWBKG/UKIKqs+gJQOo1AYoAtWJgLuA
hpFpD1IbRFEl+xwanf4zwdGA/lDoURhjp9Lv6XW0H4G0GYnTV8DQQYPTeF2nRdx4u6TXO2ODSk9V
b6yegIUHEQyHZYtRFRdgnXULQc2hitp9nqWwkYOuUg7D4Iu+RZU6kJQfY6ZWj3JGdf+rAaBLOjdA
DxH4Gq+N+RQVTek9WpAkqV4UgoBM+oiZTQnhVvgqqXWXM86Xv/acGNT7t1ZZ0cyH/SIDv4MeHqup
I3t+eWmEJpN3LbUFE/ElWX6O5NBHCV6UCa7LuAfZI0xUyIxmhLgn5vWj3eBzY7cBu/LUVBJZplU1
iAykhhn8RYI51BtUM9tzJxtl7Ya93nbAlBvB38Ep9kW76PIrbC5ICJLwYFK8R67LswLv4sWF/DMq
BL/cFWZZmCDTLbIQqL36X7iUBmWhhmYdOk6+2cUUGwzFpHlWA4kpv+YjD2ABfy4N4n0QRGLzlykS
b1MbgAHv5uG1VI4aunTBNo9AIiCJhm7USqOQx3zgJPLjL0i09P6E0dXEp7ysi/zECGAmTFSKWtfn
2iqBu41smbiDJ+QTs8uCppQvalvotKjbmqJH16P15qR1oKZnyubDsFd0YD9Cp+gwAQw196CxtZ1K
pDho/QHN6fGXanZaCCy3iX4saOC+17eWUTAERaKJMs+vPNNWjbtUMkE+NQdww234LCepm4LBwyDg
JnE1Cv6LPybrNpd25raxbXZqQXxZuidOasrAi0RmgzAkZPYTSj0zisHiJzDU7orate8iIeKACzmk
O+ZV2P56cbjApF87lw9lWrI2KXorkBVneqgCy+oSw28PfVJe3a5iAEoFBIt+cM90QXgEgCosvFo8
lO1a0I1vGZS1ndgF8smHouAtKBG/mx4hyRZoUsbdGyIKqnMhc61FRyfI8/ZA+8Ptrtso/W35XxHo
Wtjs90rDkx203vnYqP6Ysy899lIrw01qD+ZlaF5y+zrsjIMmuI1tSC9hdqgcxd+kCDHYOcMcT+nS
YJY7O/3G/kxWmAJIIKOuAPf0Oxl10TDQVHOh811/aYd+DbR8S+ckkNaBtfCBpbsrp4hpMRxbZu3z
lRshk/jEpmX8SmGP7XFEL4Nkxxc3aA9YPJRaAaPgD2knZWe3mCDHze6q/JF7YV3k8cKRf/8dKMCJ
4rTd06Dp10HwN9LBVQPBs0Oz7EB35+SXa1poh6h8+ni37xqRmN3A+TZ0aX6o6NEqQwKB4SCp6QUs
34PSPkXq8z8wQqpKG4DITJ5PHo8zX2l01esOaNl+tnTpN6z1ixkoCxrZ87VwLQhBoAMaFnVFzZzd
V12watHUClSUwi+V9CQbn8xywcT8hGBCEgGXICasETNKs5FrUtFZDBaXoxM41KJxK+ik+rZKtqAr
Pv5k88s+NzQ7ioTQWmMSlZ2i4tLET7H3R7Z+VO3pYyt3vtib5cyuWsjIgjGppOhUVz/k8Jdpncal
GV1LX2ym96wFcUKvki+WqHbdnhQer6sLAFyvFvzG0lpmu18IgxcMoRKdjPCTpx099ZeaL4x5WNqU
6Sfc3EhE2AbV6vhcvXfW/CObIkZP1/p/vC3zrZ9Ndwk6BZKViBU0BO1EQibD/Krql3+389O23Swl
hCegAgCNTgrUk1j4jXwgxMuF4zV98tsH9D8rIbBUJFHm5sxWAj6gEApRj06TCtmKxtlebCDifryS
u5ti0ozXeBR1UG5vV0IiB56ZeSinoDiZaMlGiI1K4a+qLxYMvXsepuXIGg5GMSikKMrsthhdJonB
NU5OYfNIdSOsH80WNWfwg2Px7apRtaPPhT7mepRPnvE1Rt9bSU17oDMTgL20kAH7eOlzLfX5D5rd
raEZ1avg8YOCUXYT5M9CTabV6zuVUECpY5bKl48N3vvWt19gdseYgOHpNUWhU2dt5O8ZypKpSV9z
8UtPezY/OLd2ZhdtNEqKpqWfnGL0S1MwyzDtQAch92ZtkNOzoF7Gw9qA+/Dx+l5P5NywqRi8eooE
zHt+YlszlkR4IcnJyoQTxEkQdWfE9WACINwnPMdPxg8yxe4x3euPKXJNlMGXxozc+8amak7DDAj2
VH32jSMl0Nor2L1T4QStGwiMUoHZr2VLS51ekHdL1SRdhmGgMdhn9o2vkukBOmySU9k8UfJdoZaW
kKRJ37yVcVHXCGoB5UvshQ88H+lhyAxuIpzRRQIsXdZnLiEG4lVRYLqeZYQ8RPLYGlUI5jNH3ZPe
v0j5A4XBiIJNa2xM+cdQJudpLwDAXJEHK7ZUPdZaly78qndv1OxHzZxhE4bXAcm367mFeHkdXkKE
ECykxVqqF1K+/vgTvHOKkzFiawVhHUtmdMZbf1Wg/qmlHl/A8J+o/Kyq6vf/bkDn70+ToRBgmmdK
lCyBGGnF9dzTxVMUJLqFbx9beA1z3pwd1nBrYrYGoRs0k9T8eiYeWunmY6D+Ys1HNXZ7ZLtpi++Q
AOlKa2Gf/h92ycQMQyMAs2Z3g5ov2odZdz3H2bErviGH6AgTbc86CSYySD+GFrnJpeFu7y4ki+Uz
GgwIZM4JIezbDauhspT09MezgJh0k0KN4E6CXDmowcKdvGeJydgS2SYTMpgb8taSWXpe1fuleFZ9
pNeRlPKiHbrhAKUWBlgvGZp/RysbYtVPxHOLusARnV+BciXKuVzcZNdcLdP5+MDctWfI1Odfkxlz
9kZfKS6QEQ/iWa7jVdI8W8RPqOOX6e5jO+8eRFmfagSqLFMeNWR5tlWaDzYJ3IsIAd44NVq8acoX
v6yQVFJpz8jnLhefP7Yov/cdmDSIbahKkHTMHVoKt71W+6t4NnJ0VRNV+FF7uvkpHWn1pOh9PWiq
ku9r2nZ7tR6lX1T7yq1KFdRBK7Y+phEtrVGCH7zy/Ch9GBpQ7qi3aXuURFZtU/zVwHiBmq012w5h
ilVD68MWeuGYmlq0Q9Mz+AbFPFi4afc+pAILBkEsTryszU4iYJocAoosnqX+OfsWxfhBe+ycpjoW
C0fxzp0mt0UjkjoL7lCaz2GlHSPkdWFxvVANjwtpXei6G457xRzsAnWdAY5OP6LrNF7dj/fu/dZN
boSR5iZO0iCwe3vd8jqWmdoxjGdDF9aoH6D+Iay7dB+AX6uVvz429joL8a3PfGtt9kmh+Uu8fN14
rn4CTG++jb+kZ3FvraO156g7edf5KCCurO/po//SvhT7av3xD3iddvPuB8ik3+Stmqa/zpe7CflV
AekewKjjud/7T7QTHpgVKRy1J90ZN8XnY3hOGe1q7eptdACRtWD8XbQhs3pVMZkorvE/8uQhbozH
yCKBEDbGs18j3gS36iHQta0apV+llN4vOs9owzU/cpjScMacRhm//pNfYFFo5VzLCkWCt79gkDXQ
8OiOnOta4HJVn6nb7rzB6SNtB1H9L2jSYPF1M161xLUfG7930oh4mLytSZMq68wvtaE/RjVd/7OS
1S/mvjZsK8ue0/GPWWz+laXXU3jznQO67hBX9Nczna9UOPP04/fpmOyEHoaTmX3+2N57zz6VjYjV
KXRqPI+zfc0UYE9W7ItnVrhvdW+NCDSaEMWT2S1YuusoKP/C9+Ux5vGfmaLoHIyqmOKTTqWeQ/z4
GdUvjIWLILsJXrEqE9Etc2PJP91d4Y3Z2blBW1BJ4wqzglGvq24TNpUt6MUhibwXz5PBlLuBXx/8
okIj2kHlqxX6fWjFbkF1vlqaPj5F5fNLzGtDhdLQEGfTZydpkPMuR59VPGd9Em6sbvjDtKF+O8QI
BHy8s/fOLBmQJloSc4y0+UlK5UwDzcq6Vfpv8YhA8xbgZNF/0mAvf2zqtZQ5X9WtrVm1a6yGolST
WDz3Wgvfi5kyNu3nrSpknwBVHHtZEexIHR7HsrrQ1HpIR/U5TcbHCDUrG4XpyK1TwNAa8vorw0Kt
K5MUyFziyUcmOhibix9K6BcK1ejkVBDRtqAx40m/AlPbyMAb7VL2XL3rAWXL9YLjl94H/LRqUb0w
LVGm+mnNFmeUUQj8tCIokTUUjZXm2MbtF1EbIztNMqY8KdkPpJB3ean+RW/wEJrBPqlyGQaxsgWX
PS687Xd/j8ILQLGUGcLWLBgj9KQC7rXiuSGWWPWaHNlga9UFK3euq0mAoDH3RiHdo1b51t8WrcW4
rViQzvkKRdd9v8l7NzqBB47KNaJ3H5+g95f0rbFZMlvB4RcUxZfPZgV/opAfU+M4MmEN5La4/djU
/YUxMkCnL6SIsjVzCAoikEoBoecML6TX15Fj/BUcEeKCKv9p+EcL0xRLlkWCZ0ucLQxA9Bi2VKS5
GeSjqCkGKKcCNICK8/Gy3jsWviAhLJ7couM1j/gQFUpG/Yqhsa3Ra5HLcdMw12rj54q/EKXfNaWL
NM4tBFN0eQo+b94oQbqmRUsCdK7of/+BMhbafthnP/VQ//nxot77MBY1pQNA/WRLNOdbhSC1ZvlY
ygBkANmwk24PnCJFQytPFloD0hTAvXViGLNQabZ0UyIRmbnmOFHjmoElMqCJAjFgUHfGJ8ZKbVXj
pTH+SgERhOFn+I9IrW5jGJ5KsDCd/f3Fpm2uk4Xgrk1ahLOzkgUwCMueESHmFSg7IU5Ktz3V/8FB
IYszVEIZCezmzAriZhKt6V4+E9SLIGNU8IRyZstPH2/dvRt9a2b22qsVVHwmN8vnPMEJ7oXwgp4r
WLCPrUjv41K+2RTCsCLO/bzHW9RjIXiI0Z0j5fcVbKQQvzRIqWbpNk5+A1haqSnD1cF4Xz42fO8O
3NqdfcVrQf1dMa7y2aeBq6bqg9FvpaJZf2xFku+cyVszs6+o6IXSj6kkn7McTQPTU5ycKWRuXVH9
n1ChzPJouh1ZUHVExjvcIz2ZHmIjDh+viBMs/JrJ2OyCMLHeUlXeHp4FfXYb1SaD8N/7xvkKcoda
A5kv+jorvzIUF/Hh1v148dN9m5mzDHJzi+eHnZ2b82ij6LGK/F8X/aWgJ06tzPaHi1xwYhuYPX77
EJT1wh18b9QSodprqqlT3iPN4Efd+DaoNB00ttg4h6W0FbLV+Jwo5/4qPcbRk6nvLX3B3p0dRqtC
tQgFFRJZpra+Nah40QCmsrfOstS6JdofdXgp4x0S7ojRVauyA3bSflIVyTbg/OI8Fr7ynbwWkLIJ
JXPyfMSl0xG8WbEFhcaM1GtwSdvvmnWCsrpSo40EJC4e7BZ4z4D+Ip+c+QZCegG/OF4PBqwppKBK
ZMNaPWUk5S9LK52Pt//elzFMshJLYY4oOe/s7Ocwp4HySN45hnIDlEqsiR/3ANM7gPEBg1UpDEE2
/qqvw6Vpze/QKtNDgBy4NGXaxFPzWe3dqDQgb33/0rfy56LaFbHdtGsKjOjfH4x2cC2kWSsB+Slr
3OTpQQvPkrD1w3rhyt15lABwEMSTnBGykIS/3R3YN5CkpNi/wJl0FO2zOFJVqZ7znzLYjQMAXjH3
bVR2nL74ZvgLz+/7KtJb47OHvsi0pkM1w7/EmbkurwicI7dgqX8h924XoP4kb2no73Ta3955PjYy
+wrvk4jW+Ow2hIwxgU6m+BfEmyAehqDaEJK0tsilLPVp7tz0Kbjg2oEsVI15n4bJXePVuBr+RT8g
K6mGu2w4Gr21SvTYzctvgrlw0ZbszZamRkxRYUibfynaqRmFrkz22DKiDza/g4jox5fnfVlTAXgC
1ohiDfk2Ue7bcwOWT9ZRQIku4/XobxN1d/UPavSnYwPj6KVV6bKjiF+sr7p/THpKyLY0/IwcVJkE
WxY2lvBQI4fsoaBaFoJd9huYggFa5kkULiUa7/b87U9VZvkMwxRR5o/b6JJ/Dr6x4ea5/F1+Gtx2
l+xBo33ygKovfJ53kdbM5MzL94yNZW5hH13q/pvCRO/298ef/91LOfv7M5+KrJxR6x5/X+2QGzFL
G6JwGX7v2m//ux1T1qny6ryPyjxkNbuqya7jNbo0/Re1qo9mgUtK9esl9HthYZ/exeKsyVS5LwSO
vMvibJuyUusbIfZYk5FmG3HIE8RHS3Lgsci39bXtdvA+F6Ks97maAhyIaAN3gDemRP/2GItXElOk
48ZDazPFxO03nM4d3IdwEbb27npiieKqMiXUFGjmYXGqQVQMO188ULF2hp1wDG1zLW7DhVft/cl4
a2b2qF0tI0gjgWHX7X5w4i3gVXkpv31/uCcTFk0NUBVT/PT2m1mhkYqCGoqHZkd12oG8tKqdn/7Z
3iM29fjrfz2Bb4zNO0PUK5mYN/LZ4m3gWLb8KO0+NvD+2L01MLuqyRQfXcXXfeldRGcegQ8s7In8
3gO9tTG7rqVoIY7UB+LBeIYXkkJqgX/zNDzy+b54p9D2WFnvhGeK3sf+p3XxVv0ODsraeGwXLtm7
F/f1FP5370zl7d41DP0t0z4SD7Vr0VewbGsfOsbCet8nTTMr0wm6Cfl62DU1EqOcEKd30atbm476
cyWvqGUtrOf+rfp7PbNHD8mztO0i1gP/7CFyBNu4yFvBWTJz10/cnHlzdq0QL4ZtnLGDtQuax6Eg
iJ/IvnebpeMoLe3QzCOhi4GKcIcl72JtW3e6xPBLLvGn4sE6yjvFLtfyF6Z+WY6y8Ggt3YRZNMb8
ehTUZCzLdmAXD4rrL3/HpdXNfMdYdnEJn0s8jGtrnQ5b5Qfht509qCvJRqjU1o/WGalWq3X8xfXd
P5ZUNAnIALMStbw9lmUWqaEWJNOxbF1vnzjyrnTAkayZ+rTgVd4nF9MVuLE1cyuy7DGCkFENh2kT
r268Nbaek22DreLmTuJ+7MPu+pcbYzP/kmmmMk7EqcPuabv0Qk7/7ZuIebaQmceoKFqVClCAQ8dJ
DN2Uc987g2uTlzvhl4/Xcf+a6boBeoQiAJ2wtzuEHk4qCFkpgiGPtyi2uMVDfC4Onh0t+I1FSzMX
pQpo0QcKlqYLVq88B/2vfbb37KVbtWhp5qIkZI7FclpT73a7ehW6xIOO+lht8gWA611fePPxZj6q
YCpN4l+LyUcNjmpPz6Wxb/79p5t7qKy95qbGgtBF3A27yGlW0h8bQa+nf3kaZg4JPRBLihQWVK3R
cVjVK+sY25LNXKmF07D05WZeqWXcfebFrKjlVUwgjRAD2s1FXFjQXef39wbNGyteIbSKbrGewZke
X3lHE99e8jx3vDioQAJ2CSdHL3u2O0D1aY9CcMZIYEcYuT6m/+CavrEx25gxUhk9Zr4eaXSGnFWz
WuU7Ybf06t75Xm/MzLalsBh9BdFk2hZm9toijx/TKBb2/n37DaDdzQfTZ6+CjwZCOIbM7i5X0Pft
5pEJo06Erw4RHodMktjmkknlvU99Y3L2ODCeS0VuioUpJ/0y+VXBztCQX7WO6Oz/LPmFe+8e7WCL
7IaaB6ix2XeU0AaM8s6Y3r1hV3wrHgZukfE9dJjXt7C099W+6Wv+bWuOtu6ZOmoUzaut9Nih2fzU
441qyhFMEXuUn72TZOe/5FWyFx+8p0VnO7nt2Wv1xvzsyzKcr4Ib+Wp+cuuJA3z09TaXa6Yy2AF5
3oKTmv7iO4uAHUFq8n2BBvPvb2JdWdKlBIk+Pm64gl/+ULjqarAZ9m6jbrzg4e+eVbJVcKEUEDVV
mz30TU35valj6ZCmkKwD2vr6RSMF+zr2F83f1+lFBqGkvDAcd9VD+TYEfWm9dxLMKWH+70+YzvbN
eqWgDGNUZiWeM9lOHOuY/YBg3X/ztvRVbfMoPHp2/kMUF+y+Ugjn3/nW7uzBHgdNQBIDu7UrnNAU
r5zQMe3xsT/yrj7Kn0M7RTybsXWOd2q+o0nl1EsNvDvPBI0zSyfvpRX6rhqC9gvfHqwnubXGVF8n
eAmfwqfJyzJraZ0+MrWNmWPBU3asVrGz5KjuXq0b8/PnQ6gTCm4MHT0Ej9qpcQ7Vo7pvHsPtei0d
N4zl/c48tz8jRy/bLJzxe7dKs3QViifkBv5/tudan8vitWbPL62rbetDwJvvbSc3Iq/kh+U84bUm
9263byzOXJaod1dfCRvpgLYeE4rd3jae+80U0mTb2r66JJYUbFCtehh2/WZKZL3taFtIuf9kpmKy
KtfL+ZF8JxQG6vLfz6DNXopICCEXj3wGa6udzAvd/Uu7H9fMfyHYYkB99qP+yRD6TWEz0YKEviSx
WNiJO5H+m58w82+9F0Zoo/ETBidxmErg5AfvLO9GO9pmB0ZS28LLUkBxL5V5Y3PmdEjXal1gMjbb
UBSreKu8Jtpw5h3gKv2ztV1Y4/QZP9j7OdLAqBStV8xKOvylPATE5QOHrLAtZ9HQ0n7OXErDlPg0
EVmYwnXKj7Ut2GjC2oij9A5TtHcL61q4RdosEagQY/HGaV29O+X1HkFGuu9YXnr28Bf+P0pC3+zc
LCMgzzKqNJp2jssypaHDY20bT9n26oBNX4qiFw/KLPScJsOogsfhDB47Jz0yyuh193oHLaJ9sfQg
LH3OmVMamkkv3sBFtDxE3Q6aGnPYnMZBq8qVd97WwwkIF40Qu7ANDg/Twal1Le7q3UfhxinMPJXp
I2NQ6ewqs3hf60KoTNndaXJWqoPotV2fJz9gOcJiMU+Z3toPbso8dNWZWcjUJ/bXvHj78ogrdJmx
efS/NA4wab76iTLfCcjb1mKi7KrbJ5/1yhltptR3K2PfOskxOTK69R/WAG/Pnj7zVAxINy2t4zDk
7ufaralxnjfaRVwtPYt3o1tQw5akw/cgrJ4dclj2cdTGvXTQD+NP49VjMKfYZTrIdrGQey/Yu7U1
O+GV0PZ6jfrJaxlQeh7W/abbMUcX/59t/XOzMjbJcXoWIy40kjGrj13IdKTf7/ffS50debTDW2Yc
YL7do4NpUzjm0YuWAK1Li5yd6EhXvBCRd/yUTeRuZ6fwMrlFBhic/lEmdPNB508qvl5CaR5bdN2p
q3YvntNNryfbJ6/Uf5bsAbOEsgBEFnDZ7FQmSkKB6Sr957ZGj+YB2Xj8BZu367gP5jpwP96yu1Eb
IaOOHoOKpqU+27O0N/w0Y6TjgbGJfwZH/qw0u5fSkTblo3B1kVvaFod8HRxyEk1hoy3FrPc2E++E
NIQhI8w3/8DtFRmklElqB4ubYXJCwb3aaGU5ROlL2cm9h/vW1uzjlq0pJg3aU4frhoz9YNnDU7PK
9v8fedB0z+YX4dbSLCRBFHCo1YhVGSfE4r93L8Y24kE1H5s/1ffsWK5VmgCefX36eDPfwzYmUt7N
15wlP/gZRHM7VshY0Et+7IhJtQfPqf4Ye99WfourBqWRBZt3dxAc3YSKYqDn3Ml7nifFldbKvHPC
qjvle99lFzfwpMWHf+JgrBtbsx2UkJAJy7HhtGynZmj4u94BaF8IYu+9mLdGZpvXaVolxQgSvt75
yXUS1m80AryPP9ySmdleaVXdT7Ngpu8WU3vv9qjBr0BxL1zwu+/P7XKmOOUmIa6uhUzDupNp7Han
+qI8+G5OparbqF/CBb780pJmEWQj97IxMr77tYfMUO3aYVIyp31phxbXNHtTQ944k3a8zJs6xfu+
O7nlwfZW0qH88vE23auPw7H6+3zP3tSYKZm55LOoyoFscwzdgPZCsCV4+5cHYuaJ82xEaWk63Mj1
P041qcnvs6glNzjtwjvndLOg2fuZ51KtT7MkeaWnNy3eqt+vxylJRUzRQVnfGfON9evffUVjlpsq
nSc1dYDRqeUqUphJ7XGPgp/tLfijVxrYbHlItYgKpWqTsQBzzLSRooCcqFeZNmF/jLeAGR4V52cD
CqB34IZ//8RFc8vnZ9+5XJY+7Z0A6I3t2RbWCGumECPkw8PX4iy78cO4QpPb7mwMazbqtW66TjZL
33byFB+teLahjVEqhTyw4vGRti96uRTvGYDzmJ6Ho06QqbwsbOadGtvtMueVnhphO1lLWKaxOkiO
/1CsT7uzWxzr86ftr4VvesenvLE1c/nRCP5ZjVhc6zItloQtfoxW7VZbuHz34qA3dmZe3xqGED1e
1vQV8fBvoi0ACxh3u98AfVffvslr1DYZ68dxXYKqqXd2T3oF+egGSP85zLMO40a2hpKPqbbHtKw+
xUm8WdiwO2+0LIFeUmErwHZTp99w8waE4H4k5VpPV/4/bZf4UDw0x6lLvwiuuL+ev23NHgEUvhVk
lidb9msJNlghfT1FdlPpiZ6sYwmLSda9AwlWdQJKW+D9xNn62vBata1UyYdIr6FAuoL4zUj/6Mai
6MQ9Q7IINBbUpDLJqr39kG3axqkUqfJB3XRk8nQxKa7tnkDHuvKaWqMj8oQvbN49p3Jrc7Y4LVaZ
AJNgUzp5l/Sp/ZztRFdxXhiYZFdu9jk5pi/NUXH77ceG723krd3ZRpKK5AKThuQDKqMMbFjX2u+P
DdwLV+EF/f01Z884E2N8Q42xIKDFOOkhG45XPIgeo1lyN+uOdbepih9tJuwK7YtZOhXDf5fw5/f8
y+1vmD3vCGhKWQPD4CDa3j5++BG7visepvcJ8U7caO/QxmDgJmiTpZt/D0vzZv2z56KTW8bJdYp8
YFSsGx+7nfIoQWnuVt0qWaEhfHX0teJWNu7uZeHTLx2q2ZuhSoUMiWB6qX4cfiBMu3p52mzONAaG
zXO/WupC3euO3K701fveOKA05yAxW4bUy9Y3o/OjXJ3+Spwdmig8jjovczXl0w/96te//civP+3G
dNCgTC1d+cgMc6JPK6zG3ellc56qIN+Zn0Tx9rJUNlg4U6+F+huTaiUbA+3Tyd32mIzWCItSbV/K
IN4LOqFDitrGpAEA1UiZKx0alRAyJ0qbzg+TJKLHbn1an8LV79+VW7mMavru238Wzs30DM5jjVuT
s2dSadBBD32+Jr1a4BX5vqTM0+yrJ31b2Isdrbsu6GaBM3fLQLSmDUoWGARUpNeHF//1ashfxZ/a
XnAK5+PVLZmb/v3NvsmqYIRpiDktzlejeFTzaMHC62v+0febOVWri5g64f3f06jaqhu6uc1+TTcg
2Vb2H+YQLdi8e9VhsVqMW1MhF8w8nECJBd0AXT5kX33mEnZO8QXYbam4DA/++PvNLEGNAiCtafLU
xoeFqc38mSwjCmtlcvZpjSj+JwmPemJy3PZjI/NI7T9WJpUZWtoQ3+YF1V5MCiku1OzTZ2A30Smg
h45CGQMR7D26misGeGz77bPdr6RsKbeYxVHvTM8+pSUYvp8YSvbpwVm3vwNnBC6VrceV2e0yVKZt
+09yyH/0heuv49pe2Me5AMY767PPq7d9H2cNC69+1m4RQqVNV+2LrXwGlWG1brW+9KvL1KjZLllW
3976/1gG9UaDGwK4os9ufagIAQOiw/RTovxkWtWA9rxeBqtoDMEJm+bnOkBNMkHceIegdTVNB1+S
4nsl1d5cnNefgI9DWUiXafHOy0yGmvSIiVfpp4F5XuamZkw1ogWu7F7RSLevv9N4fWWGTLwZ1Z21
iQ/VqSrpNKtrnfHuj9LvMXXlbd08ROE2084fH8lZVPif3wYD0zQ19GYsdXYs+sjvGJ4opp8siRnh
Qm7KsIUyTEeFzajBpZ7O5CPefQqo6cTx8PL/D2nfteM4smz7RQTozWvSSaJMybDcC1GW3nt+/Vms
ufeMRPGK2PsOZtBA13QHMzMyIjLMWvQUsqcvGD4XFSG2464HHUOUEL4Ac47MmI+X9QeeOhUEk4Er
DVkYL53EZ1wfpnwjVoktokT1CYa7lHrC6A6wdOhn4KzlhP4pM2Dit6Bb2oTrwjOowhjgD766zsRY
jxRokaMPMYD1N64PxqhN+MJu+RNGfEFF76Bw+uvG+hBqXnt8/OnTubG/I7n+9MmRgG0lhOuoE1sW
tbaLMcED1kwSATke4ZRFBeskJ+mqPSwlmf+AYO72TBrHcTkMbNyh1PghWKFcCTbQEVUJHAHkEqJ5
s9GeAIKnAnerNyuQ1pP82zdLe2TcAQdmheTAF2Cxy63Pr2th4RinfQH/7MXVJ018Djr+PK/p8EmV
ofU6r/c/xlp8MhP40q/sl1/Bc8cGxptMTJydHp8DN2c5MNH2v9sxUSGPqSQvZ4bEDtbiMfx45X8P
/kmyxHW89dXCcgOz0n+RKFQ38dk3hPUeM64H9Ijg9w1WW0pQThOHf1sB+6Vglh5jvHcAWzSV9lWf
x6nNAwgzX4PuC4D9oIeMX5uGoZ8rH3SdGgeIdLz0WT8510NMPwNnPn5NOSVyF/zJnN1AkkrgMOuO
N8g0Tuw9/AwMDKldV95g0GWagJI+/iorWjg3Bb00LD7q/EQ1gccMFB+eQzoTY/b4+VV4o3QSCM9L
KbUxUc6vZZ9hjYzOGU2iwN3E5eB4jIqIX9C+6SNn3HKgruO1jI5PHjDskwQO2zMhk9VVarORJgqk
CHRcySJdcacCTTom0594Ld8VosUxKwn9GwWKI0sB+TRS/ucjUN/iAeMqccAxul0613s9K2R1alMr
kdmxYCfmSb7NAcbYE+w6GhvXJa8noFCqDcCBZl/S+vFFmNM8GFFMIwE3EhXFKVgX77ms5Al5an/i
iZmr8Xt6qTAr4X8uyJnRKcgZgWR5EP3eOYcsYbmB9rBSB30iWGg5XHIPnPTQpjwEFy5IM0BOxwgA
eqVIXbjqMOjCcwjQmVz4T0cb/7YdnWgMwBxG2KO7RYOqM3L5BGdfGFW6sTdnStvwW48gSPl+XsgU
ztl8TAgDpIbmaBFofaMtutLvovH8zhX61A4JAhOEAFYB0pNEFfagkK2JlBgZRZZCo0lR8Z8lwpwA
9hsQ5BiXvhUK/gWKqcEEard01mpU3kuErRl+lYEvkFBp0hOpAQ1Y5MmXVnEdc2jopRIcO3Oxcblw
2Ag9ZPoOWb9h8sDBzcc3OA790vku9Z10nMJpCagXgZNQpMCaRwDVXsAziZKuksqltHdCQQFPqdOE
oRZiNBfUeF3kgui8r+tgi8G2MtToPmRfkozjX0CVinl42itbzMdLPgOfIaXM1m0jWiEK23rPTsYK
z0VSNug1lCje5pokWxoinvNlmPMEPyawGDEmPW31i0CEWjjKSBeLvkZRB5+b1AAUKSRguFGp/JN9
w+dQG5Yj6VObg+SIUcXP9jU3REeVGRVgaUSkq4V3z7TvdVQCgCXgezCgjjBwChDPgviyqD3GtUcO
Hgl9fyGLpkdRMjtwiG1cTKS0IGOLOn3g9o/v+9/r7daoY15TADY9mj4B6/xn+a6UPq9dXg7BL21r
r++9nqzRMVCtKfKekndsBDmUGAXL1RRlTHkNf0+IetZ+j0d1gyE+bbuFGUTpLCJvqro64p9VT87n
RD1nKkjV0Zm02WzU89J74t5G4cJw6IlBjyq+fer3gAoZ55ziOBcmfwN3HCmrdeg9ed2C67m/Frdi
JtkDz0kFuQbA9AVpNt2N9iUgRAAghIldiwOV++ODmA5RQgdupU2sj5vmcDwhpLmt1qvZWiJovPnN
trvdzgALxfrnq1dIt+lUsh1+w6elToqZm3Erf2KImKYqWuBVORdNNNHrvTM+SxXEQ2TNPz290EZG
RARUYDtSgfm/EMfcP0huRU+CPJkNZSkcRYO2kM9+mfAQgkz18f7eB5K3MsbDvtJzUNq4McyKc/Ei
O69z4lcLN2mamvnnAAVuhNNBqgToKrcSKLCatQOXUpd45Tz9mN2m2ewBaPmNarYlaP2CvtznSrAe
AZExxI2cDJM9o3PRbbiipi6AziJdtR6p13qQiOaflfjSCguV+dkTgm0a3ZQEGgz2dm0OW/AD1TeQ
JmDqoDRj6ZlDO/jjI5qJcRQaEF8wgrjcNMLaWyn9gPq/nFDUJdVDPTblrUw2vy66fpeSunMGBPvC
o88dEBZ4aN0KEtG8J5WdQ106Nza6bBOUHCnLXV795yEzVnQlaLJvXMmnoIaFICVp8XZDCwVPg0dW
Ij79FUXD0gbOWaxrcROLVZY1XzqFQl0scEhiMoU9oluU4H39xah6oqsb0Vp4KM9dK4SkAN5BvASA
sclOFlzORQOPBUZKo4sgyxPwbn+sFjO6hwCQGXODqHAC1/v2sLKorMCiG7t2JBYvhV9swVpbE8+P
9cdyZm4U6qggT8Fy8OT4a/+9shCyFLRBM5SunZTpBsA5B0cIX5XE/+TynuRxYzAsvXCtZrJSyo3M
yYF1fOd5nJy69s44AGsfYAP4pUMGfk3MNYGzVTcrZx/hTXteiHb/JpUmjv9G9MRcMYUgllUL0a+v
tPos6s+tCr7HlUA0w1grOj7hE+lylyDfUID/zeI1EQNcamUiS1iurEzTfhcyszPae/NFoyJcHYBE
cUogVLlr+76yEgdwjQv0Nu8YLS4qtSzZhc2fFQcjM76qQColTvQqYDLZYWPXtUOQKrO6XwvA5FqF
lZWl8cLFnHOuqC8zPIdRZaQ//5z/1dLYJiyrjpddu97kslq62FCOJDLBeOmheko0wVFLh1QY2SYu
ZkEdwjsXwNd+tHlB0jenXPieaSv76KtuvmfiPcDWC3htinVtTIozr7sArREGaPN+A3QNqc6CZ5yU
s+6ETVwvGHaFsAGtvV0OZn5qtjRjfQhIJAm7/j8FnvpHFsBGMcOFGgKyjrc6RHUVHedh5NlWTHYD
YRi9//62niPkpr7bFbcETzkXtaGQ8K+8SU49cDyhodGnbrfBuqksQB6GltcYEhiXaeI7K+QH/AFY
9pEWeZzG8VbjHxj6NVbWbGWhk4kmGbWREh0M2VqXbENHWoh7/h6Q03t+/YWTrE3vRYNDN4FnY2Ya
HIcGih5AiiUIL7/djbpn3tlxwrnSfy6Hg3HaUujwVs9H7XVnrc78p3/wtURdOfq3pLWkJaul/rj5
q/HvDk47eBNOygbeCz2bFayAJdVLCQJYzJGLaiBtgE2dbnqAHLPFmtWiYy/u8kvJkO6jOlGJ2kvH
zFtIxs8knHA3rj5oYheQG/H9tsSRCqA7cN4YitEFZcU5mdZWii2kRgrUWA65J7oAZvemzDTw6yo/
hbwDUz2JnKWq2MzrEB8EmAIQhiArAbj9W50GiE+XA8jSs2lV3vB6aQ4v7JOv0q+tFmuOg0FMeuHG
zrnCa4kTt9QnrBJXXurZUrESc7UvMTWe9O9IzXtLOcz57UYhggOhxQhWOLlBNTK8jdBju3Pe4AC/
EGv8udh7mHdU9HYfkUSTvENJoxhgDqCNJhHm4C6PPf+8ORTEkQcO5HcICW93uB6Zx8EBiiOvzEEs
0P/DbQL3o3XVnEV+NwnWsRyarCOBLb5UhaWS5Fzgiyo1gAwB2cbBFU2sltCIoKhOIL83BZL/gqA+
IGCOZlQ1NBb8/rRp5s9CYrOR6wHZAMABJ+rdDCDGzZPeszFra7jlMxjDY8fTGvrI+lYgjnzXqg8+
T/Ytz4hLabSkCtLzwobPxXTXHzFR6SFTRqC6wbNr6VzLqiKvGEwrdEROtf4Yese+LzUm9QHsZvRr
Fk98sWAXfOBf48bUMKK/E5QVMN+Ac5t8Q5gNTDRU+AaUQo040piKvGG4dJ/sbduOjVDD2AL5hck7
/jeLHzPJwE8Gned0hrwrBblyaREWT411CRBTFAZdzEbXPwT1O/0UFlLHsz4KQc7/ypucuF9KfN4J
kFdv0MxaXJKnUK+20irdiZr3Uay4/bChzD1YH8CatfFI/YlZMnXpyMftnG43GgiAToP3qgBw3Ns7
VrhFzcZR6YPD9Qzea/8oFTrI3Vh3Iyn7ONy639SGW2LSmo1yr6VOvJ/vCcANbCDV41Tj9X3nfdVm
qZbEGP3gK17mybpXJXT2iL7+JBKR9D6KaXt7D14vUhD73L9Y9YLmzVlXGfPt4IOA4t1hCyogNlZi
yfFsPzO96lLUVsK+SRgG7VKytOujpZ7u+mhUkNuTGBBPTGJqUE9mQ8TRSO+1uk/cTb/ziQyG2j1L
JPDE/Te+E4Zl5IvFPAeQYG8PWSnQgMqFlG+ntasL/JcrEY7Vsw7YJopRi090qvoYcE9/K2AUbuNA
A4G3KvJqXJiRsvT4HoVN1o7dBTMeL6N+eAfkhjJYnvsuG9hKZYrRiqGPrWMGwkKANfOMwNA4MjEQ
MAKNTjSs4wKOA192YDfVhuLUitNCvfee5OH7sdkY/57JatCuIvFQGkQCiG9vt5bla1muBCqywzrT
0G0MlFnC12t/V3Arn3UJupwXHt4z+8ehqMhjlAwAEHia3Ur0mUb0wk6JYKcO1aY3FseNZpTzRsDE
Ahdl0DtJDQHpfrASjf3JLPR+IN5DX7FyaT8p4/EWzi8ImW5EUmgFmYJ65glCgIqHPL4nTfkiSPtk
2ATJx2MpM+UUJKZFToRtB47CHUsXE8cFW+ZBbGMwNC1IpUkkuFTbZgsw1i3e1AM5NSTTnxKgyiSJ
Xj0zSJOfV4+/Yny+T9Xl+iMmF99Dg5Pb1PgIMMbrPKapUvfzsYSZ3USNEN2DNGJTDhbmVj1atpaY
tszRqNXBcQ9rH4iobX50F7RwZiFwGjxiFcCwgrBl/Iyrp3OROFHWp1hI0cTPEl3JBlMUmf54LXMR
2I2UyWKAxMR7PDjP7Ug5NM2G2zp+pIKdJ2J2ffrKDWbZgYFxKRa7L/6h8nO1tolPrAtQKQ+ZFyOy
D6WzMPyWwzHI94l7YUq8h9ZBuxALzBgRRLg8jAggLtFcMsmwFqmvNEkYxnYrkLoKSRCe+u6tqIyO
ReOgd1x6j9/pCAwiBAGUGEljvFwmh9dILHgFxTSx/T4AQm6UoWxsgibJV6OQXVCUO0M8kTU5Ql4u
4o4JwsRmSkkLQMzn0UaMFnAfJEc1/fVYYe60EsIQRI9pScBQYXG3WpkmUl9KPvqDwJWkuM1nU5Tf
jyXcP/tGEWPjA+YEkOufliqzEXeHYRr0KaKxwkNNqHl9ZQAVJxjuE2tZ1JIy3sXkmHvA9UKLBejo
wCY7OSsuA1ELSBwylL9hsDD2TQGSzCU/Iqa+B8B9IBh+vML7p/9E4uTEUIcXu5DiMtvKOusT/BBm
g27gn8BoCMjO1GNNvldq+KWlS7d95vTGpB+cGlAFaXQETk7Pd/wwcP3cxutGe1csQAk5BnFZ7aMy
lUBbbCK/u3ZYKJopgBAPRyrgsXErz/VTUXa6Nrd5M0WxW/cMcHEMIcl+uoWk5l1sOZE0utwraxnE
CtKMEiTV/nckaueaJue+X7hpS8sZt/dKiBBQbNKMQmLC92rCr0SF2LKjLTyUlsRMXZhIhWzhMLmd
62PjcYBEtKKHHmHehIvvG4+V8b77Y9w5YMWjyCDDYP159atFIU4UQH4r5lB/8V1+N+J3pdzXa2Cg
nlsSNUsqeBf7QByPej+NoWceDAaTxYmVV1YZ+i5t9L1KxPI/8tQoee1FTAhGC8V4ccbpPtEyShxp
m1kWgSQMy+2p0Q6flcC1LmxU13oy4LUHzh4Q6hwkZK0wZMBfMGKYapKjNtG5ok7Rz7AUUd4nWibf
MNGcxgcTWwkGMRvTFPUIHK5lMak8FRgdm00nLOjpuIc3MdBE2mSPM0lqnFzpCrswgOFuLcGSzlno
mx2dWEy69GQuFcvCzv017jXRdoacE7p860JtxT1Jl0UOwzHkfrSiicXEcFzIpm5d2ImyE0SzeaVY
aE8QH3Nno5RomyVLqcBFtZnEKIGUCWHFQW24dMdQ2hCj/fSF17PYCL4yDN1gZB8g/DGLbmk0BhKG
ClXuDa0ywuKVuYuWcJzjhN7IoIhMqDDxuVUbogORikubcU8xAKLkhEjMZnDUCrCJ7XHQl2rs9x3z
8IJga/7jT8Ld/8ulXdkExPB97YdOaXfFa4h2ODt6EZCSjMc29WAvE2mXWCBNGzaywSFR9NgizcQz
IImCPQL9HA98+sldoemGCyJFKe2sfg1qtdHE5hxnROYX5My4DFChja0EEiIaDHlM7IJXxzKTxpUd
BKeBW0m2W+ygSC3xugW0Dm68EBP1BS0Mg7qMguoMOE9vRSEnkoMdkKtsWq+Rg/lEn5FkuBvfvuyC
AhPWHxsW2RegywBszHQPiarqp3PxY2GmFtNzSwOKc/EHPge5KDDBATJl2kMx5L0iOK1Y2VGtemD/
NOJcT7a+JXW/ONkVACvNQbHCai0MK9YjLfLtlMbv5d/otQgXHMJ9OhK6dv0xk6vtDn7QtIVcwak2
3xgkBOwf2lwJgKQRhqHiQUiIvjRPl0gLRDprKXUzatP0aAQWOoBAEyw49ORomDITGyrra7sQwfrk
KNygxhkIrR/rNDvj9kR0OuJVPHYaIsC71YCijTmnBtqaXQwFAUMQ+xwV65HIkZSxHgC2c+UBukki
7qDzrZmjmboE/3tAmg+5ffFkK+CtulZT7+3xd/1lvW+Xz6ChGfP+4xMTv05cBR7zQS3FbGcXDBFP
DvigzabQuS/AHK3A1je4pseTPlPbfDuwWpvqDHeIAhLTKynR2tBCM3ht9oyWld+OBjppXgEvp+4M
3yE7qI+/dWYPb791sodxFKYh49KdXZIdtBIJhndUDcbOgREuwNcviZXtBfUcqYgkvheE3wdlt8In
aoosoy+n+dDhyfoeqbteR84yBOXD55g8vewU8v7ik7cPwWRUW92/fCzIv+/EHmnXRmYGPI7G59ck
KUUpfJfIudAhTAPLQKgPqxjth2GhJSAUcDWBtJixd9QFsfeG61bq5HbEnFLJvKB0dtXtewHxWVSC
SXMVM0udSdz9PbyVNInSWDBR8n6J9RkxMQ7ae692Rq0PGBWr0H6hq1tkqT8ByUhiE+PbmBgviEpb
Kqw1WcpT38+iTPZ6/NYr96ckcSfmjNPZ8XOy5V54wIgPq1MEUR7sUa5WUDj3WwmIdkTZAKgYC55p
ip0CBLXbzZjcyoFB2xFT4wPc/JuprMQjFb8Na56wyVsYZGPjJyDByYKK39soSGWQlxmJvwErPEmS
UL4LOFCGwrIJ82V456f3NfVVrQNDJNnHByehG9Y5OHuORCbtkhGVcuED7j0yPgBEqUhHwu3DIt3u
u+D6CjvIbm9DfB+RHWZyL+HGJacf/ts8raOziVlBTB5/8vvv1S+geJeK8veTW+PGozUJbMOYLUHr
1e0XUFQU8E4c9/az9XrY+dYn+Hf2B5SqfHLKLNM09/q5J5vNR7ne25tI9wiafo+r58cbMR7v1Chf
f8Xk+JmoYlOHjbAPQEAsXqQyJECIWzjuuQuH48SJj9gW6Au/XSpaDzKpKLPe9gfdKSU9YhT98TLm
jvNawuRKF6WTil6R93YZA3JOiAjH4eKGpstImhDiudkvsiTfx45j+f7fRU3Oj+mDDhjLaW9n2vNu
h2JBSqz++Pq6e/fUwyXfXeDitYRRTx1ZD2TtrF1y4ax1rJqE6LqdMsT2AGmJ9tWn1TkgGz3ZYzjW
/k3Ub+3x5sxZVm5kZ8NIJsZDpxlCnhoLtDEuWxuPZLzHYHjPMNUcywvHPCsHLdZ4O6BdFvxot8cc
OMMQxOOdypALH1OfMoIrWkQDRfX7eEVzWjsW1jFCg0YvED7eSsocLmt6Jext/E8tEQQMDIpsSxpk
QP+/BN3B6LTYu2i8pEr85rBWRdsc8/pYxOyu/buWO+7mNi9BVRv0oKEG8rO7jfEwYMIXN1uq1S1s
2rTBuKkFV4E37e2a7/DASnAPE9CR5qG3fryiuet+dTrK5DIKVdpTvQRBTos3lYI6f1r9F+cC/kuE
uDCd40TRrQLUMsundFT0dhPWGhOhedTdC8FCunYKIf3nG6+lTJxEK4GDNk8gBamibTw+Tl53B1o/
GE/ZqiGnzjqdgBvV6G8fPEs+aKJhPuPxVv7Vy6b2+foTJqYTvRONwxdQwEx7tVIiKTAzO8M4nOCq
zGH/xB0Tsv0AIcx5hT6KSF0wHXNH+Tc4w2EuEP0Nkyvds5gc/NP/ukOTeJoQOXx/vMI5rbyWMFr2
qwCozALRDTossAzRs+BpovucMUsdev+Pk8Q0y/9Zx9RgCDErlRGk+MEqJs+7dOxOOKxPAjLi9ql9
+uJJi9ijAcgDAFbUcS8xg7FgHxeW+heKXS1VagMQu8r4iGq0j8qPYEeu8Z/vJop4ePthgBJwEpN7
wTRdXktuj3uB6e0yEQwnl9e5stQvPvOSRrEQPT1Aq0JaA4NCt6cWhQHP1WwzoN8FuNfQyW6N4XNt
He6IDvozVy020kemrpaGy2aymzeCp9U1kLklIig/B5sjhWeKH35ole/0U94QB4Ny/Ep5Sj8fb+lc
aIEgEYy7cJ+o6U0UlGaKoOLScrBjNDH1ic6jKSCoT3gnv4fBQvZm3LbpbYcczPJjBJXGI/l2W5Me
LD9lyw623Cekjs41k2kZR+hXKjgqXLaJ86WZndnH3rXIyUkGVZKmcckNeOxZPTC+0S6kuqt3gFcZ
rk3iWk3Q97DUMzT76kDWDVi2oFDFWPV4Va6uQssmYSA38mAPoaFERt7RpAtTLeZefIq09LaudUyr
rh+f5Ez9gUHI8K/U0RVfSXVrpUuU3BnsBiQPIkkaHU3EEq829S+jKvETGHIBARC/OuzqseTZc70S
PDGjRdTkNJtBMKs8+RsG3CXhG52+eZxZbOIlBLS5wPR6lRMlSiVHkJRkFOYeW1DCCz9Zakbdcam3
ZIod/ucex84+GlZAQgw58fMhBmvdmBMGe7crVctAFmnVXHKb0k1MMaq+QWs2o371hv5xjGEi6lVm
/gZ6bR0XnNTsgoFNzGOGGRf176V1daxM7nB+qyiDjUw9JxvVivNUcEAvVVZmD/FKzHRfy7TmlR5i
kmzXHPqctDAECRDeZOW5AoHJY5WZTUGJgH1GZxACaqAB3CprWTOgNc482mbIek3pJ1e/HD7fBQyN
Hj7X69Ma4CqGSy32Jd97fAnNbCiZIUeHMuqUPy2v66SuK6qx6YG1KSFTBW7JynH3jnCUgbFSoCog
UKQnipMWrpcXddDaiGjgiUVV+WQseGKSHNY/yerrBaTm6J/blBU5r2yHeKuPzQrAOZLmvizs8n30
ffspk11Gh0EmRW7Y2s8c4Q4A/yCMgQccWohicySqo9fmyxtm5Pbl4XzMl/pU7/uYcBWvd2JiB2UK
uL99CPGy/dr/YvZfPTDEGIUjvhO3Xy/8AdiW+32l9sR7/0W1/vH650/735OYWMQh5EsxrHASWf8S
V4dcWqiVz2jx7QInlq9q20hyeSww04DPbrwavDqM01eVS570BGWe7UZdrb5lfZGaY1SiW196K3ly
XeWabqUijVoEliWgp2i8SDXF1WIlVCMAuUjlSolMjzkUwlOUWHG2OG289AETzzpUMj20IfaWI6/h
/h3FGE+7cKv1mvCaqdPGJtucYRGXosyZ2Oxm4dMYUPKGLmRGuVaD0Aw4X5Fx+TkFLwDE36ievqKe
VhiWfaxHM8n9W6GTp1JMSUHMphDaqkJNADz3vvtszpfweEk367Up6C8RktcJoY03BIekZsYSfEsW
8eFmnNLth0weTL3QJqn/Z1tyfbzOrf7+Xl0U0owJmp2oXgLtZCYWibfbt1TQ97Dh5DyO3QD0d8Hr
L93uv3jkyjGxSp2naQLlp1bPr8C7yBFbiaqxBo4zoPRPP5K+1SVM+bOEsTdHRTsu3O7FDxiv/9UH
1F3Tx7GHUxnBAIFEhugO/gOb4BMAO5rZ6omS1Bdd32AHot3RMxde0Pee+fYwJuat72UhbijI9zBe
6LSWnNkMoE2cRA3yhXfkPebcrSn9mx2/WmsgK3WnjKY012OU9Ha8fliDxeVJZzZ7lYUj0ZaUfnF7
J8aNK7OsrjOIRFeCYDDa2ju7pBnjArwrT2h32m5jDYZ7g4n+l+8j9y2elub6Z9LIt1s8MXNS6FCg
3B1vO0ANrLFRAd0K9KbY4qBHcOvOClVJfXp5ATUFICR0ric6eAIT4hwyghZ1HP1qtXDsU4BvRIa3
HzUxfWES527RjB8FpqIDco3w7Uh/nswvAsPnP8HmA9v7m1s/tkJ/z4YHNv9PR650YFA8Kg5HuSHh
dzHRqu3OkDBr62inU3faEuoIVUCXHd6lC1dtQdP/jPKVZAfIOk5IQzKX52vkq4w+Sy2/ctUgHIy0
YfXHK51pm7jZ4Wm7W1GUqRdnkFdor/nHjtsiHiRma6BE94Qlnl1DWzjUmTfbrchp1KZ4LBVGEJlp
zs4xBcPfOCv+4Fj9kt1ciA//1OtqM6P4/3qwcVZrt2u2Q0oOhwSAvy5xtuYTUm6JSICnfIYaLTJY
LB3lxGhVSlemynijxNisStPBxH0MKsZhTYWLeZTxdj5S2En8FcpOlhUKZPWmFvjkFS4qJwbKT1jo
+vQkqV/y+S2FHdPs3yPgDawFteVmP0ACIBGIbEZ2z8mhyn1UBkGCKIkHIH6N1GauGqdwd5IvfquC
gGodHteeUVncCVWLFFfHN9TkODqrlTyMPXuLjZwzLSPQs6tPmjit3PXlogrwSf2RDwGEsoMpJ2tp
QP+oY3yRPVJ0ZxVvgYWtmD32K7GTY8doYJzHHI4C8FSaqGbyW+xnqpObMaM+vrx/XVR3p34lanLq
qSQoUaPAbwDv+Nh8jY9jGsE/q34mmALF0eM/xroU0II1bvV+z2oo/qaoAGJK1yiety8c2nhpgAU1
5KeoyIldv9TGW7AXNjpAgrQjxgSA2L0V+6VNGvf+0ZdPPB4beWzH83Fr1w67r0PaphhuqT4/UxMf
FQDdvGhhosca6W3UkjtJ7ivyGDYhIyWNEQuyUQ5uv6QPe3SkYapDxwzLKkHxzHI/V/ni+Ni9Lsg0
SyuixCGHOg6s3n7BkLNlI1UoWNZ0pAVVta4dqlBpJ96zskQSWoq0xyrBjGu63dgbidNCU540TBt4
SW9rFEvCnyAAGzZvHSkNyrgg6t663oqabG8PnKpw8LC4VqVN4WBZsmrtgIWFmMXT8oVbdf++hjAU
SWFhxvzXtMOOadKqaDqsy/FUPyeYd9UWbtNM9+QoQkQdCKcFGMNJztsvMe3XDyjEAl5jHLp/f3dX
gCUYyEt/kGuyV49DYjzewxkbhc55gIgBGR/zhRi3vFUQBTW7LqjcAXsIZlE0jH0eTsNK1EoDfb7p
mqh2oLfkN1hkR57xwuim5zEYAZggjC1M55idEC8KqhZ6O6g3fatnkghoon1ZoaULuK9S9QXABpJk
S0nFez9xK3b8+ZVLbljWY/0cYpE51fG3Uwgyt4GrUgsh3D2WgnAraHL1gryQGg/T6vYzkmyJdkA+
JLQuwMnDzJ9ilepnaR58kAEyyDaO3MyH9VZnLdAP2oAbNu3UEFeNudk0JkiNzpWKfzepcaYJTXrM
3i41ssypNyCOkC4bp4wBPnK7LWIVDFEmeIPN9OfEynNb8Y2w9RZUfOahgU25EjOa5avdZ/gyV4oW
6sZu6mPOY4rjKyKmru/HQtXvOdLVVWWszquPUIvMx6o+ZwqRD4Qp5mWUe+SJprN5Fmcxlwy267hq
pRwcDv1ogUVxMcYh5QVhMw+HkSBYYYHRjJK4JExe74oToAqZoi6QbCkrA0geVIDC4+EkqZ+o0b3I
OEWQUu6QPSnMpV6oUbWmNvha+OQwWacsijpCgteNVuJzJiLYkZDlZX9LmK0iRwBSLQJPzNn9a5mT
k20UT2ncGAtmth1GeLOVJKk+BfzjgiM9qqEvuXR8fKBzFgQDSCLo/NClgafIJNBh2iRquIhpbOkF
Jh+QxqmR8xqv7Brbidfw6Y/lzezqjbhJsFMXYOdyO7qx+U2gYSYOmJtMrFLlk+uZTrWAqjGjrTfC
xp9fXRQ+GoQqKrE2XpUoo0+0vHjND5W7UKeb3UNEBmMnL0q2GEy+laM0lQiWgKq1OzqKnkQh3Mlt
mhPP6QW9zgtq3QYxQ3ggWMe1p5gC3y9RkTGjZky0FRcFOP7AVxs7aiduHB2qoJnmlMb2O40OTCEb
kSypTfzCntLP/JNrSfz5+CTFmcjhRuRk1bEvMlnjQCRPm1nxVn9SzCfvq5lv0Qlhcs0Pic+sve6N
xjF3mpDt8uSYAcc2MTtlFznPcX+o0E4pAPP2J1TAdZpsZNCC9rvUOfH400qki4hKcHjCsX8HdIHY
Gd6gxalagsRCNqPErMEUfx42HKqS1XcA1NxNQqt59eJFX6LwlbQnsVa5di2UpRo7WzHTO2ntb/Kg
AcZJpQLYVeyX+GlmnAC2BcYKQ02Y7RMmdqPpatRICpRM+MwaziWjUkbNH8J+HKlKvU3dAchZ52Rg
sz8lGMF+6ZZ60Wac880HTIwIEg99xCU+0h6txvck/u29X5So48asxQXNn5kvAK4CyEDH4RAEXX86
cnXDODqr2ArOyGZzQyAZaJozkLcZwaExCiMxo7Ule6pnDFZsO8YQIa3IqY4R4wl7lt7/mLGBg0Et
+I25GPDmqyZGJso6Cgwy+CrAW74KDtmhbXZsn6X0VwpAfaVv1Z6pZvaCLZ0xN8DUoWURcOUC+C4m
wUosZiLghKPOTgYRKkqrCQjOE6SUc4ztBa+Pr9/MhecYCdOwKMqNYAGTEAwFWDlK27yzpYrynxu8
Tgkvds6CNs+UD2SOkYHRB8BLoIhMZ1UEJfVYR0abvgTCGvAYGJGjKZ2nAaopa0gh2QPKq6jSO4hw
Y83n0BTRqlErqXx/FotNWQK7rqBWmacznPF4B+7xP4HtJoEHF11/cGBocrk1u4HsMn04SJ0dYAqq
M4p4ywsZOebeDwssDBQrgSiMt3SpOZSa56ZLk8cfMPM0vf2A6VWPAx8GGa3j8TMQvoz3Vn/V3M+Q
HH9XqKysgOuauyr71tAk7i38zlIObuam/w9nX7YjKRIs+0UhsRO8suSeZC1Z6wvq6qoCgh2C9euv
UXPumUwKJTqjGY161FI6sXl4uJubgQVgBEyPUrzo+b6eAKlo8Ngq8ZwqgV1Htshrbchrrk6DKZy0
U3sI76ot220WRj1zhV9Znew83g7gc5IAXNrzVQzEhBm5hSlDyej8kKy/uHloV4e/ugVYa7vddccn
a+ED5l7HVx8wOWeYC4Snyvg6xj0grkDp09jdH8kHROvRvj3YuRlG4VsBaQDa6UGKeT3DfSYQze8F
RKDoP1NRqOie0+E8JJve2Op06bDN3Kgyeu0AJIYSBvb0xHNrCBXSqhOHpyCx5Nf6TwQYBZJvd6Zm
/315cRsH7bGgTvx6LCOMdGlal6yPf3/hy/WAFLTVYZ0XR3Bwwm/KaPwxDW8we9kqEMqA2CXa6IEl
nYPCXRK2nsHjgJkJGGpI1uigiJ1CHOIo0qKc94BW6aviGIgm9b8BBNgHeMnG3sFXT0Oz8SFLKDj/
50W+MjwdeNnq4Gvq8J5iG0nc+Zop0YOuNGYmWUG28HqbCQ/QSQOtEYBS0ZluTO4mo8hrQks8K7h8
aD4U47vszoa+MCJ15ipSpDEtQHUVlCHTd1qBF6LIDdwOsvncQ9ZRfWWf2nd3EFdgu7fUVWG+D6vG
FqzhQNftHxFKXWtAGwYr/4Nbujg0zuENbQ47Z304OH/6regokG3avgzW4W23+17SYZ05Zoqig4xf
ArkDXNnEkeppI7Qsk/qnOL8HXaVR2EaEThsOwRkEzbdXe6YsBCmRC2OTU1aiqVXQQxjbH0/an9gG
3fqTqT/wzd/12kFXNAgkCTjXpZd20WHPuM4r05Od1hhyDQim2D9J6wJhUWh+rPafz8cKXWTxs7He
/SFbdcGDzXnLK5uTDddWeepxFTYTs3jWzVe2PYpu/swW3MfcY10BAlvXQD2CFMF0Y8cKr8jQYFoz
JMBSO7M0vDlAKS1s8YCtEH95K+7Q18QuTmSr332qZ9BenJfkfGZKYVjdi8+Y3ImNx7w+aPEZIIwX
wePrckyutBteHeVEnpoP9Fp2aN4D5+v2UUQ/obqwvcbdM3mIAYKOfzS0WIBuYLLEildlmAWcvD77
qphb0Yfb2/cHTPvbAB4XErqzfyNQBzagmNpV3RPgHO9QoLSHg/JMd8Dua4ATxFCt99elE22L0tbX
T48ojRj29ygSAHI1cteggZFDPQhalebSKZ4f+r9fNrmX8QQuhKTj3VOoC9U+8lXqqjR+vD3+cf5u
DP8H231xS/HW4LKYlzDiSW+S5NfPRYroEl1L6fG2pdnhoN0NUHfQsP/Krfo9GhfqAhMdsOCxoOi1
l5cu/CUTo1+8GIysVmrDvLp7eq57K4EABJb0lK9+MEGHZIv2Q0223naPqFHfHtvsaVUvBjddK6kj
g/hj+VXaHVejoGi2fgjXCNztwnbeJOyPzbexjVFVWcqszS7hv7an6XItlWlT1E331GjqphWeBeND
0Abn9gjn7tmLAeqTyE3gpAM/ETajn31xz9a7FzFcsSCx/4MZtJyM1CLoIJzSH3cVCHwaueue8ty3
KP/w5VWTP1Z4et+2M/fYQbzwr6HJVkmGCDwqUt89UbFykhTd2qpXmthBmZmicTsAcDgKkUxj0rfM
dCsH817ToDzlqcqq0LutLynPRpcs7ODR6q/TePFVk20kqwDDGwKWckAR8yxVNFoFcQmgJAf+JAiK
6L5vlI+SUHkBSjgX4Kgqqh7oIUTfpjqerIuTk0AaxFMJuqKrnN+3UugUxX0/PKuptBeMpYz7DCwe
1R20Gkh4AaM9dJqI7lKCV3+BvKxXASwT2lpppgYQ42YFEb3hU+Fo7dvFLxxMLqDr6L61xBpkMB8u
5DNn73KkW9AL8KOoOD05qtoYEK4BCrj4TvxXT1TsWHay5sjkP7qyYh1EdKCqMxivC5tvTOtPl3kk
MRuLalRB/e56toNAaiDy7AsAewhWhjTxkbi5mdx5L8FCDmUulwoaS+TNNEgcAIMwCVfSvmv8VEqG
J1t8EUFq8rGuUexOzeqlXvCBM8EYblAI8aBIqCJOnliSI20ovRS1DLbltdXZFRBw0HCOH5ZeNiCO
/j1/QE+j41UFC4OCRPv1/NVRpfAoR9BvQLHkaHSDpzkVRzJ4BXpjkZpxwaXAKgZP6VaxpJOPolO8
1z7rGrIWaNpppj8+DM0owJGwMjlQQSPbaCT76uSAR+c6hbAheiSo4puCD/C7BRnwKH3QNb8C6Kgs
kIcI4yyPD5TroeZouWJkTpYge/sJ9XpPWEFNjlAkWGkWWlRRhd4ulUZIT12QqKPkGDqWnbGlNF2l
NZCspgRhYeIYEIWQTT/q+9DuWp9p23ZojXs5aWL5lOlZF++VPpP8YxmEJbG1gHiyCe3uXFgPGeoo
exArSOyUpFwtX/VMb7K7hoWlse040JLrsorlHFe7FgIjOrSxsjK6WBb3Wd735U5KNG+sIUiedpRE
oUBzSuvJ4iqNK/8MHxh0j0kfxtUxUNVAt0pwfkPNTi1AOJuVIcMrz1BAem5oSsjvoqTN2WoAYqxe
J5lBS1sZ8h6tGX0C9bvQIxGYeKRYqB3Vk+RgI5a0C0HrVAjRU6bETfpXVRMg2c1gQJbsI5FyCVpm
kZeRwEV9QMnvtaQ1lI3egZj/Xi/qAD1lfSkTU+JSkTlxpcc9pr7swsGibZIl7ykYqzQnRMKg+sup
5Jd/lapOfLBXDRVJN3WmGO3OJ0Rlz2C0CZgToAs2PmcRk6LCLCt00kHRIGGa2zS6Gj5BfsFHGxtq
QGiiN6IuR72nbAwk5X2/1qHrXWmp+OBnbT3YMf5ccLNQa/w3N9L0KTKg4eu0ud/4+6pEYuQ79sUw
bndVE6uBS+paU9/wMzngEYneNu9c5pxDvi41zvEQ973ZQcxQcoo6iTPbK0DI7EiYaXyRwfTO5SWB
ZnTdM0lb+1kcskMtGQF0wiTFi9QDEjQk3HulJ6RHEiMhtoYDofhRdJjv5UGpiZk0TdY5fZilEITP
vKpIrKrM1MiiBfqBQX9VpX159qFuKDMopxht+pjnuT4cUr2A4EgsdTGxFIL2qI2cRhLklnVMkmjm
SFa0Nr6F+1sOfdUUbN1pKjo1KeVkX2RCiskLWq5CLRVRjYjWNx7RzkSzpEHMpmqTYpskrVjcgYEg
1gHv7Yu+33ghqYRHlXaAzAyGVtJ3v9V19jFkZa6u/Z5oFQofWtg4jRcbvSVJYROsRM2PZCyV3Cnu
oIElCWejLnZi0GsgrcghUL+OqzJOwdhSiMZfkiYQRBD82lftAXpvXwZSPMEKKpZ+cArKPCCuWKZi
5MSJX3CH0LDLVmIoCXlpNgKJB9tHMwr9btOUOKBrGV46UPv4UD1qu6+FS2bmSgddMiq+4EpDL8iU
+0kZmgi3cDY8hRwa28zYN+xJELZ6+IQapWmoxy59b+i5iD6AxzGLIPzuutw2vK8wAc+r8b3wOTN3
3j/MVzIY3FDwnlwPZTKkAJqMpW5/RbgJ0TpxjXQyNUXVpsX6trXxxyYXLKrqSP6hZoTRT5ukU0P0
CHhXhadUo8lKJvRZpeEqFWpmM6FPVretzTw7cOVBxgpRCxg91ElsLJdjAN6gibFnamGnPPQd4Gbe
bhuZK0mCTgvlAwBiQNXyAza8CNFkXlMmBGhfjAkazPEcr3NXrDF9HMl59awOaMTgJh5e3Il9UGoY
pZ1RamuL/ak/O+didnUIYSOvhGgC8QS20DSmMGgo+yItqEuKjcbDDSkczXuI+wfwHIXGWgaTGvv2
ZKuE1NaXAkxLtJD0m+Y2f33BJCtRgLE3lvuSukH8numrqqq3TSiaRF3pqtmASk116+ErjyMzybZd
uBA3TgsVo/mxmRi5VawGArgxPrlYClrHDckaTl0plEy5lFZ1MjwqWeDw+JHJJ8k7omLis788+Vbl
M0hw+7+Djw4+QGrYmxCCEic3RbkyS7jRogU7lvTJ35LHbilvOX3l/POhkO0ZlX7RRjhlnKsVgvul
qKjrGa8qSKkSz27KxKZpeVT7BJEJqsJsn3AruJMNyB16m36wS97a4tKcTc7IP18Cei4NhxwAlGk7
Y+OLKKm1InXbYRgr03H2snA+xlM22ZUAqOGX8aqACsfPol0sSuDLWa5BmsDldF0jS7Mh/F5Uj6yy
ouI+hy5EUe3DcqFmNIlE/2dY/xqdbMS2DisgKhXqGulZNT5aDSJIi4W5MV37a2SgTgdJO7wLLszr
7YZd0uQ0I9T1BVaAWtMYEIcokPQss6eUQ3GnCTq26sA1BOaxjm0ooDZHgdX0XtOJZoq5USwcwHFY
v74I+x+ce2B0R0rn+osqEDckIsdqcnIUi7V3R9R9bFhyspCdm7yHf6YXzzOd6iOzDfLIEzu8YEoR
YXojkKsIQW5L0b6uNngs+gMAle359h6aW81Lc5Nh9WLWA6YkU5eGRy79ycOjCtzEbRtLQ5o88Q3g
3Ouhx5BAicgTXIA5+MBlUyoc/QAcxW1jk3vwn/kb69pA00DVQJjsHCrxGGxTGfQpGmJG4lmuQQFF
XmuQXd42NKUO+GVp4hKVNlezKE0Nt5Lyl1h9CMH7lJbKuvJWelvtM8PUiz9VbQ66zZdErGbdHJIW
KHMBzwxx3MkFLGZyZdRhYbjSWhnWUXQX6w+pB6iKdIpEw8yLrVo/cGOXy2fi24w9yWAtWnr/zs31
6OCgZYmCIzD/13tV6RUoBquV4TZtZPEarzwVjB4Qo6noAkxk7vRpkiyo6ApH4mLK3Z1mUghoJDFc
T4Lymn/owV/K2VYM72n7fHtd507Ev6aQSbgeVMo4iJga33MTYVd50GwAeqhaojaaAkyweeDXAJlD
OIGGd7iUayuZF7KeMGyeMH4sVDuN0eb4KlaQjguPfruNESSG2zZ510lueoVjeBuvXmeYZbLRFzJw
v1cRCSGIkoI5AfcUStXXnwKoRcwbDScmzoW3TCxADiFDGFpvV7FcLSEeptmZceBwocirjjhnA7if
a2sQnw+50opYSQiSc8nMy/Wgb1QdGwftET34jU1lSSrg95LC5ljtQDg+mpWubbYRiiAdZ57LeWH6
fFUjVdIupBPnB3ZhZLzSLi7jiku9ENLAc6v4G7SsxipNzR7SVEjv/SWyYKdD83/2q+BAFUdNZdBf
67/or0HY0gueBt8dyA9M8t6yUHNLX1k3wWecHiqy4PDmZnFcNehjAFoAtZjrATZKHgDSywxXiHco
su+KrVAsUSTNzuKlkYlTrWR9oKUcGK6iQuZQPmTxpgJJEVIc65Tdd8aL5n32JF8489O06M+uRGbc
ABYIhGZgYbseGzowaBUNOANt6mYS23koIMto8S23dQ3Ukr5qg2Zd+qHd0vNtdzPztMAqXpieTKuR
ZNygpDTcMgLtTfR03+F9v+nsoAYkap3a9NPgsUkhUJg5RF2y/juEHK0jowg+8xE5MTmOuhIitA/G
+RahBp+2X6wGYkSWNimq+KAsFAVLht5mNSgLu0keD911QAWyLVFFrRUcwripJ4dSU3NehikuDw44
9jkAAD+zAPrRbApxrQ54u2ZDHB8oAxP/C42Bdflg93vDbqFn3UNjgK5uL8TvKOX6eyZbABA7GXlj
fI/2pLaKg9tM0pymBaGk9KZkm9vGpg0fPxsOqDNwRUvIhiPOvd5wfljVEBjgOEy0dbwQD6JQXRfQ
B/SMVVkGSOOtPAXOSqRW6ZkMWeVOPuodBAgStbKQLBXqT6Fc6SC6bfy/WbXWw7vbnzjuu1/rg6OI
hxSU5/CWuv5C6EVFvhYMhovM8F1AAqT6Sv/hto3f1zrmXIb3VUQNKolTzsoMdJFV2+MyMGLBrAqC
gT5UGVIzeNtKCxtu7soFuxvwQSMPLQV59vWAQBueUd9XcdAq2YrELV6EfstNSjOzklJwMOWmTE5C
tA5R4SdSZ1FtneXDfdBFToU6mELPYMJa8OEzl+8okIyynwHIraxMZlmJy0DRQw/XobzS1L3XeJYo
bcNqieBuyc7knNdSWQ2FgACK1MqxCtMNum93Cp5ubCFTsGRo8qAIy0AVAV423L6DBieIMtZBYCUL
b9DZvXkxa5PAMwT3eW5UuGu1JvpDgyhEz1L1dHtvzl5FF0ujTgJBBU+WaMgxEtDVe61lKGsf++bp
rw7N5/qu11e37U2pTf5xCRTIQ5wJhIQ/lBgXAYSqMyEW+8RzI5M8ChbEcM6dPdIGn8GtwE0Fmi4a
usEO+s5t3MfP29bnTiJYNnEaNbQdQW/i+nDESqf4hQrjuhqYKWI/kLbK6YtQSWbQLMAi5gKJS1sT
T8urXiRNkiIca9e68l5ACkFdMDHnzBHuAXU8OjDg166HE1Ze7Bkcw0EJR5dsg4lm3e09eSvKO21p
5cbdNvWUI2gb7zEkyQx9shu1IhWDfKg8t0+EA4ITS491mwTkSwtTp6TSQWr/lu3Ci2jB6BSfx5Hi
zrU+99wa1G5iEWw0Y18KePkZqcmHODF73bACCdTstzfKrF1IIEKHBy0/qjEezYtd6uFIZFFZem5u
Kzue44BD+MfyRLvaqUvvy9mNcmFrcknWSponTMDE+ul3Hp2p8lksSihNkvQ/pw6V1f8dz8QBJ17l
E4VhPNBWN5OdtC0dRTa7/p1FRwb1Wn8J3jWTN8Cz78LixBXLMteNDCo5ruZ1p4YfFYbeRwq6qu7o
Zw85csrCPtLQv9Umq1IKFiKPmUTyaB5C26M621gpuF7ADE0GQ5/APGWMmaLm9MlHLv6R/XsjfxST
DdBRpgCi7GgX9WiT/A83/oX1H6d7sX3A6Bv3bc49tyWiWQiZo3b6RodKwxHv5IUbf+6WABs4/pUh
GCFNHyysVFKQ7uPZBykuptvB+j+chLGlYcTgaogsrieyhyNQaxVuLEQ0Z+m8srtQBdN4M+JmnO6V
g/tPFReMziR+sHzjT0OKAVMyDRiqtjBonojYPSG3smSNLG9ENh0KrjnsFa8Q28vRT+G/h9zUVixD
38JLLZYLUzstzfxzbC4+Y7KJBSHTI63FZ0Q1ICOgAtIeh9zxnX6lrju7AN06mM8kggy03ZGFPTTn
3IESRX8MaM7HSO564isa+l0Wwrn3bMOjN5DHmDJaHaFDiV6pTE0WPN7siYH0BepdYywMFM+1PRbo
KWsFLDTkQKxOS54aBRyoluIBSJEeOIeuN7pWSiFC97RqCso2rf/DdTZKXAFPgFAcebDrL0jznglk
gLNHI4clspWRr3Nt7xW2JB3okgDgnNe9NDa5O6nU1K0qjsbQjt6akJbhQCXcPjuzTvDSiHQ9IhoP
vZ8QuHaEG15Z2pH0Hsu1W4ovoZdYYutvkiAHx1o7rPLUTrulNuTZRcXmwXwCLQ5uiIkb9GoZevGQ
9HUZcpcxWOT8wlbxvMpaJNySPW9WdfxB82MaGhspXOnk+fYMzN2jF/an9zdDHkLUY81zSQnoBh6b
XfwA2XZhlavNo4DHf7jUcj97ZtFgiqMzSvng2Xk9573AGGkkA+em1dZJ5KrS36F8Kb29kMVrT2nh
unQ7ii2RfxQ+c3gUHTXgD26PezbVghgXoQNQscgATC5ciQs8F7qEwG12jtE/BvWWohe6pw1Sc+i4
6sA8AIxcITM3y8THBesz046agIhTPALRQMJ7PQcSbYsKPp247BD+GVYdJKUJ0i1YgMIy3GhNt6FD
EkcC85FVbJbeLXNvCsATxLH7XVXx7p0sQVC3VRlJChm3vRZHdhCuEuWhcaIT2hUaAJXuFsY7E97A
oIIbEGmWUZPqerydp0N7JpaIW+mCxQviiA1QQ8cGxSXqrfX8WzBaS148XeM4JiHxldnJK1BMRCXH
6hE3ix878U6qo1WkU4uMiHptRToLcWtlA9O1tLtmx4vGGKgCoXXlVzJbDMJAHvIad74UIqdiJmgh
GByOPv/I5PtakUwgK2/P8bhhf4115FQ1gIQAFnDiykIcNQCFYbInhWnIFgsgF+Gr+zpbIsKfufgo
YjZl5NcEUa4+scSzutUYwaXbZHRLkaWg4T5J6IZqoSXKL3q7WKaYOy7gWgGwDZBDJO0n65izrip6
RYKbJiiDoLAEipDAA2ZqG1IgVL17SWysnsSQhUfznF5aeguqNGRwEFXbTHpN/UfJf5KXIoC56+OH
PQJNXpgMlU7Pka+Gkpwy4jZx8IZdrQJcpB6YDMeFN58IsGdfr/1qLSWtU6CR/vaKj4dmuuIjd8X/
tz5ZB1UE3K2qgXzSPYB1qyqFCoar5WbRgE63XSLYmV11yIcrqJcAgDKt8odAQ7e0yGGtA/wcrF5i
Um96OUSYEUFmNg9MZOUXEixzdwVFeIXy1Ii9gVj6td9IeQ08nl4S4D2AdpSk2k5PBl9l3in10Hhe
GyYFbrwK7LTK9lJxSpN91i1ckbMDH5XHwIlDUSObTLMctXFNwpS4nbamBV/pRWjrKBnjNJfyp4SS
0e1lnQl86Ng7iArHSF2mTEKCShtI3CHj4+aRJthGjgJOSMTUbvRMWTA1exFAt08DYzHOMdJM1/PL
O8HzI7+CLeQqLOzlDQmEbtsEEbAqcXb0DTBtR3Gm7tos6K1A1JYu4tnZRa0DTxcUcFEgu/4C0gdx
XwcCcT3sXCNG1iBAyWpfG73J+FsQv9ye3NkRwxpUmiR0GqPseW1vMNq+8xKsZpXsPRbZ1beiWSpX
T+jP01VI6gDusFRtnDuolzYnKxoJglbLImwCO6YNORTc68bs4g9v4QqYm0vwhMAPIQDHik7G1pZN
wwmwmm6peW8pZGHzWGF2CUK794pZCvcXSrZz9lAMR+Udb09cdpP3ALTkpDqJsHa1bjEoM5BTtRZr
yRKKc5dsbi/czCuaXtqa7JMoDAUvG/dJ2w1mWAMoueRO5y7QSwuTc16kXE953hP3OeCSA+KDkDiE
LaFQ5q4ygCVwWyDBiUzd5MRppcbFxEDopRXasaMbvztTb5sXkSmKoPZNnaVGhNlhAYWmiDIqG6g5
XG94VclYNYIW3HQwbEYMi3uNG8vCWghWt5doznGNsuNoex2RC9pk+xW1mEtpgiAvV59bDWjk18D7
vm1i9sa9tDE5SkWM3Vgicet68br1nOp5oBsdyGhvC0lX0DZ8GV90qSS3MK5ps0pHeewNDWwa0ndc
f1PjlDdvC+OaCxgvxjV1g5pMkEjRsL1l+CAh3osghpRdwdsgX1x++S9DuUSoPXeglJGQcMRTQq5u
EpIbRctDdED4Jz1uBXuQAa8e0nSJyHeuroz4V5XR44RgGHjY6+2XoLvRL/Mc4BwbRELWKEgKqgUn
d96ecitaCZsli3P7/dLg+PcXqb2i8nJPlAFpAWAfJJdOY3w0pWhx0bhfWLO5fQG8PRTBkHUHJmgy
gzQPOKWhhlKtUdvo+V+Fw59il+lu2oYIiHZReQyM1YBLpheRgQdtD3tLhoeFr5i7XC6/YnLq1Cww
BhLogGAlXxDG9nb8tTSe8PywWNaZTQJmYqLZXeZ2oeVJB3wJqQ9DtIR4nZt2DaIn0hgbAqA4OZgx
JNq0Vuo8FwSDZh4BBsqOxQCC8ogvBS2jx5rGvRempteO5g80iekAiEvvOxS0ccAl7FKNbVihnlqj
QTrqIUohvULFo6o8lPUCxmbu5GhjdQxrD0na6WO2Ynmlom8C9oVjDxpdMEPdXtOZJcXBHFFmI8YM
F+z1Fm40dBDRIfVPlcEsKUQrVIw7L3oPCjzpqsUgcGbpDDzjBPhsQC9A+3htLs7Fyq/lODgl38pu
sMkp3tJd4kTH7iELTe/R31Kbmbm0uj3KcUdcLSNoSDCNQA4B84XwfrJj/D5mctHowQncK51sj6gD
pTIVbqrhIQdzRrsQrSzY+4kMLx1DP6Qtz2APCiTH0ngPpNgk/cmonqkk2mW6K9nd7RH+WkeMUEdy
D+NDQwRyXtcTW4scTUie4p+aKnaKVNmU7TqO7gtDefKWiNN+LeJoC7ghoKKA9Eajx7WtpMj/xxZQ
WIDKrIsM0ESdrBcxI0uGJg6ddknts4j6p9q7K1rZBE8Aqm8SBPfOt2dv1hCeWyMPKXDIdGoIGaoS
Lwb/1DWyzSIPoPk7NhjbTPq4beh3EnacOxwBBfcThGmmPbgxE/wgbYPgpCVu2TJHZL2NJIetJNmu
k8N9HAPbJpnoU7SwR4TsfXGsc3vz8gsmY0UXkZTVXRSAh3LVedGWNLtKC7dUSeyoiqwmTmzR/7o9
7Ln5Bd0rqLcAe0JRYRK963KOrkQjCU4CHpc8fVXawtK87WJtc94OOFGAIwfKaIrgaSBiWqtdHpyU
eCP4Xxw5vyw6B8bCRTh32PA8/18zEy/GCr8JNA4zjQ8q17A21QiSzlE1Epg5MHh78n6/I7Fn8Gwd
E9gaUtnT85YXuZrgFQZzvLdE+LA3FrZQa3N92jjqU09eIybaC0bHR87UZVI0z+Pt8EPQK10f8rTv
Cx738NSZo6zJpr1nh2AbVK681pZKa6Nv+mUKrcvArkMrGxnya1NFzpsuENvgRBQ0qRx8HISjF0KL
ah0sbcSfprBftsa9IaOoiCh4snQ+UWnT8yY47V/fdbNyRnbck2F+jlqGKzCCnVYn88F5gNSs+fDA
7NXX2QdKD+Gkff5y7s7vd+4L6Loa8+BCWdi13lznbrDA6/T5ff9sbO9Bt73Rwam1O4jW2+bx/nOj
b++tx3vL2S0s0OwevBjIxOGjMRmPo3EgvqvccbPcKOawlDAZJ/7WZE2uzUgeQhn9obDhM8Q+Wq0h
0POXgoKfIOq3GVzNiNsBEJ8yGVUSOjkjv8ZtqTJTy/40SmgGEdB3/V8i7AbwY0pJt25y9Kmik2rD
h9ICwZglROdSe0hrKACTDA1hsg3M1/r2MRid4a1Pm2xNtMAAb0VKOK6daKd/FnKOs/NLAdjBxQ3P
OE33aaRDz644BKco3WsRJMvzBUc1ZwC8mqA4HQM83NjXJ6tuI6VpMwMnK0ZPb1PAVQV9Wdi3J2nG
66JxZyxAgE5j7Fy8tqJlEeDtHkVQ92DeQfHbvP3zc/vj6ven+RgvRD6Pj7+vM2sIEpOik1jnJxQM
TH3zletnKtpa+EyS2OWR2Sl23ptRvhXE7wBCLd5/gYqiYnY55Il3bHitFrTHxDZNopxoropb2Wvf
bw98zvGjBoFKBMYHCdspWWPQpE2IIheu6ihA8xD4ojcBaO3le7Q/owHaYv1CVu83RHkc14XFSQan
1WU9Fj1YHP4CjmyeqX3+ON1FVmRV1iuBAg2eeSCMfTm8OZ3lfFJrZ/7ZyN3Cqfvdezn5jMmxa+nA
o0D2gpMcHQTw244tmAMSmWO9qYg1YMOPSs/sWK9NvaZ7UQ7WHQfCdU/oJ4cCpdp/5NJb4J/bDo2a
64bZNRTNWRBa8BLwQAvB98wFdjVrk2PGkrZtfI1ggxYQaBJsBihhLZTIMb9kcWF64I24vTNmnP+V
wfFEXrwvosSvhETB/KDEdxcYnl0Je8MLbJItbMGZYBGGoBCNihM4Wn/ElS8MyW0lhUEdhadeeCsa
QDJTWxZBIF5BaFRDq/2bOrzeHtrvOsy49tjv4vjkRevTxJsoWpkyqM6FJ7l8FSk8u8gbVBiltUQy
i3jGlgA/bpBuq4VPCgFPGr8bJACD2nZz+0tmnCfavMRRrxJFoV/MklVYClXmY+ydLgY2gKqeqSZ5
teDdZpfywspk7/BU6FNe+eGpYe8K6G9A3fLMU6cqH2+PZm4lQbWNyUUfC7rmJ/FCWONNwkEVceID
urzczN95TRqZVfORJoFpoN/Uwrvnts25c3FpcxI/eBr4GhICmwbiRzS9Oorj18csUK1YWwBhz5kC
wha9eSK49MCudH0iNDCU4IWYsZPIraZfxdwBUrNQ7jx+JItpoVk3Cd5F1AlR1gHGYDKwpmlEw6s5
rCWCQ5TAbNhYG2zPJF97vngMGxAkgupXuyfBqgDGokRnlBGeO4Ypb1u3aL5aIv9NPpQDWLZLELFS
swhfahQaOwQ/rNoG2kYXDyHfMumdKUt013ObDiBBzNdI0Ypq4/VshdpQD4QV7BQOHJTgJoBsWnJI
xMLiSxX8uVOkIXWFLYc+eiCPrk15PIxiYsTsJIWfSDCzpTT93L6Ggu6IEPxJk01+vyrCXjUgwHky
EJiSZtiy4VjEhyKgJjCJLW/RSbUkTDmeyUlUiAYRaFYgCzIm5Sa3P9Or2gNjITulGlqG5MZkbIfE
6MLpmZ25CyuTu1jBiwg1oRYzpzHDTDj9RKY+WrhJZqfvwsjkpsWkpaC7qNlJyL675Kgatpg+C3QT
aJFJsze21H09FyuCQ+MHzgHY/5S0Q2zlHuEcpk707SA6xAIzR9ZYkg7/wa9eGpoMjHdqBZ0MGJL0
R0GtHBHCfsEp1KtVqti33dzcacKzHOhiJBiBGZncWOgS7kIyVDhNvLSl5sGoUeglllE+M/J129Rv
LBkybiisYeJAlIkM6sSNC5GhZ1qEt5Lkq3dJn25oKYDArr/3wJYfeYMtq6YKNiTyFIZLOO6ZtYNt
aCUYiAng+CZXlRIrbUwk2G7khzzfpCrY0x1FW98e4sxsXlmZ+CbN74iBTH5wqinkC3IgTzV2kLvY
7AbtIVK2t639LhqNZBUYDpiFUKb/xS3cS6ESI7MenmomCXsvigtbiPXeAilc7fjQpnDUth3WnTgq
mOS6t9erkB0DDTT5aK1KUebMsue+xcuT63W4sLNmTqckYpWBzhDG99XE0YCOSvQQCiP8Mvx1BaIL
pNU/uQK6vASt4LJnixV/Vyrxz+1JmfFvIEIeWx2QtEO+aboEhOm50uEybbv8HEXJY6oLpiwvRbFz
7xuwvSpjzwogIb8o8lSp8jnTo/gEwrl+3SdGAcoyVkL70yUAEUgQfyRAVacJEszojCALvm9mmLIy
lpCAScEOmN6CjSzJEKxr4lMJEfKos7Q38KUtuKHfVWRNuDIyuZ/Ata8TELPFp7Y3wZgFVQNipi7Y
l9ifzK7+H2nnsRs32nXrKyLAHKYkq0oquShLTm1PiHZizplXfx5q8EPFIoro7wzcsFuANt+8w9pr
fZOPe8x5G+cHg/S40mupqhQFrh/cWMwj36cf5rmuzeTAZhEvjSlZQOby8B9DaqqPgZoZO8NcGyU9
CfqQjlp42HEx1/X4UEfZLYL24nmQe3C8J+iuNEBolW6cYmUna3KTQ1+M0b6CgAPN9Au09HqEihDq
c6tgLBC/l914BNxqy2WKh5U75rNluL30vavdIRNt35CcRN8pyq33zWIf0ikiggVjSvLm2v6o+9aY
1376rPipTTYbGnQ70f4XIwv7CsuoUdlZLWNG8cNKQIyjrt3YuvZtRKVQiOKdddscyjsrq1cymDN8
gyTKnifqNwPzVyzcHVOz48rcBHXLlPEH6PkSfLB8qylThyYeWil9ThLp2JijYIf5FxqcVP9BOhvS
SdTyRykzjyqsYaHVeCah5q5S1DpGePsIJPTAFdJIAtP79UdIEgozncmUgmA0XQhux4PitA7od1s4
f/r9+2/2PIDsuH+Xbp0MZF7g0oKgxeB4XBulrIo4VcpmKdrwVZzPJDrZn/5RSg+FuIf42Twa1uIg
AKYHJbAujRuJHIpKvQxxfm660u1xr0j6LUXylKREk4yPkYWsCzHJXKVIjPzN5r2i+eaIUbfhhC4s
cOucgZbmflX7YfYs8obAy8izGuAeHSaD3mO/bHw7Lcbo4f4033QJsbiKQb1iyerTWbwuksAEMfuD
iVUNNhbB/1HMD/JYfE9lxxrg9tDP6eDW0qsCb7KWufbUxjQt8qhpOxmTm9EvZXTAT9S5cCmoMlyv
t9gVfhqCVX0xFUE8iL7o6F0wOvM0BySotJ42oaw53R/8ckrfxyPws+GSgV7ltSZV89Zn+y5LI2ih
MCaKFb0ULYpnTShL4OrlPXbo2821mIHwk/dSgfZjDeNR64WQS8UMxC3t8KctK0eZ4A5to6NeQlMw
fKtQZY96z4q9qPLatN25E28ywW8DffcF65sXRJs2tGb0oqcw1aSuMD31yQdNLb9TDet6yaa8mI5w
WMq/Rpoa6Os9dyVkZyimo+bqP9Bes0eqfNPEbL6lHXhp8c+QqFi31ZSz0BtZx4IPmVQ8RkU8nJJU
ks6KT4M2It6KPceNBKhVau1k0PRLUhat2zaRfBTrOPuohubSq9u2w3lupRmWUT91hLKh+svj7ZZZ
+zXU1J9CVyJGYEVQlkItvLOB1p79QlDD91Nf5NLQ5PXKhnlepZOetpcOfvNDDgGw2/MCneIxDtxM
1Xe97k2DAMK4hmlFYt9cnxJtDkNBaKv2ElK+yrNXs32V8Y76+rWvR9vof9SD9Cjkw8n/1jwO4VOn
/eT6mqGkvX9y3vJC74/OMnJ4QCDjkCgKcndcf0hg9Tm6c017gfD4MZDO7fBNyZ3a7arQCYLooFZQ
+vlPVm/YldA6c4/o3sH/mHY/A60/lsElV/WHov5O72HI/wjo4+mb5+mrLsB8Oe28JTd77e1rNRIO
+Fgwt7w5m+8O+hiRs2vTsb2Q0jmP6Mx06iPcx/aUdhCpfw6SzpGaPzpNJ6SHz2hOwpisuarsZrAM
l+esrh0t88JGc3J0gDXrkzaNdOHugXXfIt71rNIt8AbQwrG3Vi+tWNctuolpd0mNrJztetDKl1xq
GtGR57ADQxWIETzctZ5adhcY4ZM8pZFvVyNqs2JEpdukZRbaQrWWo89VCYza1jvVPMeVP+aHLqsl
L046ejwrP85BRQlm9muOA+DrZdDFv6pKG9B/NuvyMhJQ/AiTWiR5K9fx6Kp5a87HXEkUEAJztkfG
tvYxlhVSyXfx2tOTQw/l9X5S1QjaKY2sY6OqdulHrtb/zaUfbThBJvLB3OuUWL82b+bgUlmY1unL
fbuy320IaZ46PTAwB1zLr9ip7tFmre8fkpsxoSHNQ0h7HqheLoqVk6hL49yKYSFcgsi/ZKnP7qvP
hjY/JcJFTVpiJ1/6dt/kzf2ASSqKEt4ntBAEo9fTGM6BUlPRFS56fKbW+zi0l5EQMVK/3Lezfjl5
qxUWZBmZAdJBW0W6Uhf0fcLO8RLHNnfultsxkA+iJwx/jEuVCP56DN1oVYY+EQkJc22nZv1QV2ct
Mw99Oe04P2svfnmW31taHbesHHJov/XAm83ZkYVZtIWh/S205sf7s3Wz21Z2Vpdl2lR9QKUIO2r3
AUfTLfPgSQsyWoHjX2m9Vz5YZz8Y1uJELmR/eHeQNl1P4FSqiRGUTGD5AWfmMvou3CraF2KDXjre
H9ntFr82tfz83TnqlULpwg5TYeqfh1elOvjdJcl+4OHhPexs7j1jq/hVkApDpWzJNObR2Zzx0uG5
LDONpmqwYM1sQ2J6f3gbC/d+JtcZSj3oZsjYsKhmn6KEConpuzP0BzTfhsHf+7Y2tv2VrdVm7PVO
UOHtDzwRYEY0OGr/ISfSmPSdx3Bj01/ZWW3GMWqMXk2xMxffQQc4SSEfpXJnX9ykb1Z7cH0R4UuP
cCpgZRC+Rbr5rfezr7kvP8mf0xc0f4UgepVzeuC0uXOHPanQ29vpalcqq4t3LkpLqSWfXWl8sYY/
U/YfY5W3wS3AX1r78FzXeph64ftDNguBl1pQN4ySFn3qdHlwAqkuj31VFl7VIfx0f39srRukAqAa
gFtKN0m/PhPmaYja0BtScbBjkO3nzJjQSODd3DG1dYGQPlmcOzIoVLuuT7Wu1xFBQRN6rVrFAuov
FB2yosnA/RJMfUybDA7tVqiK8VTNVXfwxaDf4xDcOA5LtGQAayL3Qev99TdkKVdLMEWJFwxD9I8S
WeD1O384SGMrOFNZNzuF0JukKouKlPoivEjXD7WH1aALA/3t0WoTb4R1X5Z9uB9JbdajE9TDIZmT
U+z7TqdHngzp2v2l3bYNqI4uDzwFUEfXg62aSdVmTUo8+I3Tr7FViKdJqfInvjNxRtDfcEUggVFZ
wj+tNAxuVRXBzlu4cbnixpONJGtuAG1fDb81ylgW0AfwCquvsuM4z9qnpq/BAZnIEVTHUFfF1FHy
CkkaP0rCvQ6eLfs8k4i58Rl0Vq7WuzX8XNDzOfbESVFPQ1ylJ61r+i+iHNCEQnz+JIZCezL0TN5r
s9nYajS/UNNdPG4ItVYORzWLk5R0Xea1jRQ8FzC4nay29t28MI99Xamn+6u9ZY6ol8MFt4FILvZ6
sae4kxujrnIvmHPYyAhni6xDSNp06C+S9rbWxl1ID6VOFwQ2F+HWa2uoHZr1EM6FJ7emawSdPaT6
ox9FD4l8yYLZgVZoQI2lk3Qnk4RnlVpzkylPnbH3JGwsMKLgdBehbCQSI61mOWnCNlT1qvQqMkyl
AalAWJysxDyX9dg5cdy9ykJ0uD/VN2U/DvUbiwXsLwvF+zqLGC+ZgUbuKq8uzIc++FeoXqrsm+E/
W5LTgBjQ4vYhmj4F8h4L/8ZtDR4eqWrA8dTH1vVGcypoO5fyypPU/G9rBIdYG+gsjdOdh3bLDkiK
pWIBUxOAm+vlHRI/6X3TKr0k4YZU00y39a9+quk7dpbfcxWZMpHIP9OCzBFBXGi1jWIKzmOlFJU3
NdEBWSjbJC+nDdFRTT8r2o6/vLFnTTIc9Dqri0qFsZygd15lEHW+QD81qbAgK14kIc9PAQyY7v3N
sTUk0n9I7i6VLCKNaysFKHffsKLaKxUHBuYHc5JOVRxc+ubLIO4hBG8y+UsLDRxaYPjhxV2Kk9fW
2KiowFhx7lnmY9fYAm3x56kjBmyftVOGStIPH3UYxIcy40ds7W3H27ESDUJDQIlpOQrr9glRHIpJ
V+LSS3t6qIMfohKQg3zkMXCtSLHvT+zt8l0bW71mXVIIU1ImpYfUkh3VQPz3iIduqs/M5sKFyosJ
CS8ruDIh1FGbGb2ZeJNjHYuz9ATP0h/toXEKIJcgz3tbCs/VXrVuWaPrQ7BYpR6h0kFH7Lu6uRNT
HxC0wKokpocRCqmEpq+48T9kRvlyfw5vz/W1qVUg3wmUl0HiJ5DnNXHkmsZrku6hmfZsLOv47pgJ
dSzUUIqmNEPm9NT3ZZTC6Z8hi1K07df749nYgFdTt1owSjlDVopW4qH9Y8/FY5WyAc0nUSmc2dzh
wNqztTpqpNu1PDJYJvGl0I/a+BWpxMJ00myvoXIjyrlepeVL3s2gBrSijDMs0dlYzM4In4uVkl+c
lPBTGNZuKXzK4g8DRewAiNog7TlNmyPlVQViCthSWQc6Vut3IcUHNuSQO3lQf4ub4ShOoZ0GBP3F
l/treBsWLPJEnLeFSIXy/OoNaI0JFSgxSb20usT5pStPauK22oOQXPzmRRV/3ze3Obvv7a3ifSOV
iynTsAfNqS0ecvf59Vdpz4cMxqUdU0twvT7Z70ypK+dEnpvUqhOayNpFz+spC/+O7QmCCweSa3qj
aelEPYj0cDn2O6a3lpAkIbi4ZQHpbrveQkk9mcqsgMCvR8GN7ED1FqmxOv+V7PX+b16a702tzkWY
VIZaF5ga528zHQGSD11Lf/SLp4jtm0wnxXCDeYDRuISZp3Ii/6g3o92Ie+CON/Kqm+l+N+jVuQl9
de40veDmeay84dC7UDy27nDoXvNnIFrfg8vwsT3AKy5GNCTYTj46oPjvr/nmbn73DavdjLxPFSh0
KXtq8A/vx/wPDG/QTXWfs19ifv7/s7XayT5689ZglqlnBKc8LGkmAc5yrCo7+w3HrNbvsZncVHWX
91FZ2oJAetAbtmYPW6hVfMnoUm8WjvOxof9A+ImQKwxXD9L8KnS/lXM/XyL9a9Zl7lwfpu6o76Uh
N6JabiRiScBQ2pKUXmW0GrGOplhnhrMK3prT+JT9QxNqRr3i9zzawV5Of9se1xPKU9xSnKbro1QL
QpIZbZohT1Erkk2wPwZ2HiMj4QRxLy2JJqNqqZJ1xd+MqgcKXKIIireqjep/eO7oPMFtXELqm4bK
Jh7HVqzY4JraHMXsQeZMT+lTVjyP6bizkbee8fe2VoepEmNKGdx2HsWioEEB7aNg7fRl38ZurCQS
SaAS8DpY0uuZTRS97Drkhz0LseE4c0g/uKEJVRrMbON3M95LQG3ZgyyV+YOCDxrLlaOlt6I6532V
ev58CQxPjP7o+mPQP036j8F6uH82N58Z5D4MqNUVoOnrwDQKI7OY0B/0/ObrhEp7RprcsuN+hNZa
skVgZ4HuCJV2kOdf016qcmukkCwq1Pzg8yYtfj2zhVLnUdgnmSeIkJ9n4UUIjpkR2EOXOIJ5mPYE
TrbsLcEikAfcBm2N5akDRYlGaaSJOhLPmvAEtsfx/ddAdY0c3pkO1p7707t1zcI+tJwDphb9kesB
IleKWmqmZjzipR7brf/yZwr5+9eg+RwoexiareGZizAHe4f4cd0SOxrdDF+KlXHv+WjFQlocQPOR
OxpKp33+qQj9nVD1BlrB2pH/VOAX4apbeEaux2egTCrVaKR68wy8ggRlVyjeVH1RuqdW+dxbw0tq
+pdBsUtNOdCz4sgfAorhoAvLuafxGa3M6JcQnbtv9+f9DbK0emPp56D/CATswuGwOrNWUM5+4KeF
Z+bxY9RrT3Vb/VSs8rcG+BlSyYENp9HLrjbiqRJkpyYQDe0gxH2V1OLo17oj1vNHIT6R4975tg2n
R0XCHjYxvg7umZUnouj1oOijUHiG/mf0p+dZjm0TfYoCDVDhNYeOpX7R58Tt+tAe/QfV7ByB7LPQ
P84+gh/kv+9/0GJvPVcoK1E11UBiMl/XixhnteoLQ5B5vuk7mkprrGrkl2iIZbcMPt23tTn2d7ZW
13Xd56Luz+riC7hCd6IQ6lRMfJO6mbHHa703rtXhy4IoNUln8jQo4QF540n+JIjtMR92otWtp5ft
T8Mb8ECSqOvGnpickVlYXGP1gPxOopYAKQr0LuHVSUSnS0Q3TJXjTKudke31+W+8f9hGdROAJOWC
daUA9oQpzvoo84KudorIeEym+ou1ywp2A+NaTropUpUmf2PBobW6qqWkF4zGbzJPAcheN+NBjIYP
XfCpM36mgeW2uj3rqjv40UPQDP+q6pd0V1pwObPrfQpznLhgv2lLNlbBQtXVyjz7OdebrqaObBYo
Hlr6n/sbdOtBpHC8MEiD7dGBo1yfBoAyaH/XDDTK/5pp8JiF2UEb9d9TPp41sK5GZDhakH/QBu1i
im7Tje79L9jatjyIPIrAAdUbKlq57DW1SquMbjustWB1EFgK6Blqgmnn/t7aPOxZ6BqWZmFKTddj
lXOFxRraBdwjSrbZWQIcy5Z8kPxpLxW/aertldDp0DRv3GG6U3SaQhdT+WEMFDzCpvkQkTTYuV63
DS0rqAPrvIF0EslWbWQMrJ+iwpT8JRrAJic79bItIzTtANikAR8qzNW7p9C9h6I2joQA5+ihN+Tf
Q12Itt7qe+itrU0PokEmzQ0GGvT69RL5WVGKpY8HUQsDyaKXIhp3JmzDR9GWU00jvogWmrra8Frf
m9ZYFblXz33hn7OxpQ7jU7w5lcLU+o+hoBArC/5kxa5ABfHEQyVmh/ubfmNCyURTrkDoaikCrj4C
FuupDts+B6H1qppkNTvbmnc1HbaGKsEBRoYWZm9SR9eTmRVpaOqUD70oc79Zh97+A4m289H78u1A
77/9tbOhkth5Xbdy37BP/p/RdXbFKs1MjTOMJk3twoePBsmIPtJUNIc6fmwtZ+zhIjv46kOZfK2j
swBh8f3J3fALoWSRiUKBF8vienL7IqVpR0lyD0SbfjSi0D/UtOpA+kwnlqmUx1pHum1Wyr3E+9ar
AUCKJs6lIQiY9eqCyRA5l0P+4/Fylf9WYjs86sWoOugiDI9Ray47SopP5RSNtElXujNYIAkiKc5e
6DAUnFTJm+N/nwzqrGi5Sdx8fNj1HhhRbUxLlEW8SkjMp7qwpEODX3SWy0o8B5UVHOqhnFxNDcXX
+5a39jhNQ8qiXESdWV5+/i5fKoZTDwt1XnqCNh/9sn/IY2eqxNN9KxseFlWjBXPFhBM9rq4m0Qrn
sZ2Lwuv8Q1X9K/cP3wbt7246dMsMnQKgCLloSbKsVpaq7dgUYs00lgmrmMa4jqP4OMzKc9HPmksS
Yq/pfeP0UkPCy1nCG66K1emds3DM8qQo0UNSzlJOGzXEXqlxKRTJ1dKH/iSi6XN/MrcO73uba2Rm
XiotREPUbdvhkxlcIvFHb752qfiYkZVLlWcVEelG/jgDTM3yz3VQnMq9PPvGC7CUzpa+IZMilr7a
NotgfU3fcElcNTvC+KMp9vxXmY23cqwQCYG2gAI1/sb6jRGB1CR5NVCcTh6k+CCCyi8JGg99/3VI
v0pTZwfp5zQ57GmBbng6QMfxBchacfdbq6PYT/ro+wrRY5fKzSFT238VZFKcxIhEOyvN0r2/mFv7
B1abpeWMTDNez+r8CUnRZdNU4Fh1c2XrkVjaAZy9L1JP/ae3HqtER9eojysEkQVxx9fauIRxWvHr
wMHDFL7uPytIbBtxJFCEtACHN6GDblKSHmvlYRDy5SreaXvY2DZ0MuMH0VGC3uga16H4U9IrZU0d
svsmda0d7ylrbQyI7Kq0dOnT3AEQ7Ho64xQwSg/azIsVtX4IJgjWC22cPjZKmnhWIYOaEuQARvLA
2ClxbVykS6YKIUSTSuRNH8CgjENj1nPpQZVHvspqP/Td9BDP/0Mpl7tmYQvF/aJ1ehWsgqbvpGFK
KPvPoxMGuh0oh/tbcivaACYBXJWS0lKdXh+BPMkK2QKiEeTC2eSS6efWqQzX9Gs76IvX0Ghg7TF6
d6hM22/TY5vtCdVvbRSZ6A4lcAnk0bpvd9LVAIlswBp+ElFG+9x0f+4Pcs/Aahr7xpzpwUorr8mf
RvHbWPh7t/Sy1VYXGIDvBeLDPOLkrIJTrRRCJfNZqDw95gjQPkJuo7pF8yAfaduSKtvcq59sPH8G
rhTuFAkwkFMri3lYZXE0BZWXLWTVoXgxYGtXD4UCke3xv08fbVNLkxYbhajj+pxlcymaZdFUXmHU
0qFoZtEJ0minRrM1HnwTCVCBSni/3gS6mMhFU6qVp5a1082yKyJUoTexDUHVCxHxTsyxcfMTwgM/
VxHV5SZeOSlwWI7m1Bc1ItAUv4LxbHTqSRGFxA53BrZ1VzB3BE5LmvmmDENSWSSqSWovic3qoFrV
85B0xUMe7WzyrQlc1MYW1M7SGrS8se+cuxmRgLHp1BrnLj0OQuhJ5YneRcr85esukfnGiUL1iBAG
hBXAAml1ovSyDpNYTxuk8YqvszU6eVztFD22TOBlAdmBU4lc+crZSrJhGqgRgh1reuhKDD8+9F26
V+rY2Acmbg2jILGE57G6/iyf+y+VAFbJtfnUG7EtzFA06ZnbR6f7p2jDEs4qaBna7d6KHdfrI1Bv
TRV66DwoUVw1+t0WX0XoCXfJRG/nDSzaogQCVIw01RoqJgtZmas9IGh9Fs3nUTOHH0FFevP+aG5d
GaxQ3gSPQ1KOe+F6NGIkx4MU4MrkYf9BHfIcBhG0JZWgtR79GAaEcTRLVIIb4WC2k3W4b/12Lrlq
8UkBKHNhAMq+tk5TeVnwYhZeM5RIyKSx9qL6Rur6xUiObDTCndFuABmXu530KkgPMpprR3GUIUcP
1bL0lCEADjwLrfShEWPTTiXB+DA2efw8N7gCZp0BU9YbX/9H70sknHJ6yI73B3970Flcbny+iI3E
MlwPPtKzIdR9orhImr7Cn/hBEb+j1dQ1lWMYe9fyRgCNNZiKIBimioGbfG2tbZJwQNdmQTjKReY2
TVl954bRBlvtU/llLApy20JeQcGTC5H6DzRXqvxhoH86dIakhuFS6YUKtbDZKHde3a1dsHQsA2vl
Cif9fP1pjdVnRlSJpQfpzxS8tPFLHTn1sOPrbU034mfAzsBnE82upjuuAy3uMx9fr2n0hyko/JPm
R9IhTWLNFfzoE4xU8o7NzZGRD+UIA70310FfP4l5rMa4E20dHkVByBa1xLNRxaVT6c2/9/fTrRu9
JF+p2ON/4agrqxWWslYrchljTTHZSz3EgqARqdjJT+wusQ5kvHce363LA3cd9hQiLy7e1cIVuM/4
AFy6TfJJFn+U0iE0zkoAQ2Oj/o71vTv+9gVmgO/MrVZw6BpLhPkKqEvcfkQq6WHUv4Mq2pM029oo
kE4tHL0mXRPrXLYaB2Vl5MQ7/Pg0pMGxGafL2BMfyCmw+j0OjE1zvPcL1THdjeucWjcKUVdO7H4z
kU5RCJZ8tro/s2L+FKdfIbwi93fJ5hVIuMUtALKFXPnK4VwIB2tVlUqv/pAkfztXPtamm/xqOlSt
HOnLl/vmttaMou5SZqGoC8D6+mwnSSc0faOWYD1prG5Ax0OsYU17JL5bBw0CNii1eMVYutXeDwO/
soxuIvRAWTJvxNKdtOD7OKufBFX/en9IG6ggmotpWF+41BcfYDmI7zw0qTH8UEhkjJGHRRXrIRyK
4yg7ND5GijNrhHjlUZ6+GtYnMVGRKsN5G55F4zJFx/ufsrV3uFVoyV4EJm+S3Xk7FkpamZVXTQdZ
95roqak/G8GDJu4Y2nw+3lta7ZpES/3CD42KzK+tG053KOz0lxbZtD8/FrCBI5/ZuPMei9pGQZSp
hs6CXCdxGSoK11MdtXNS4j5U3owSrETSF0bHx7QeHkVfs1NLohY6fonL9Mtc7mUlNnB+C/c4zuRS
wCP7sbpu6gxuujSeK68H4EdwQcdOXV3a+ntmqHYRX1LpVZP/FWkwb/2npIDkNRM+ovC1E3dsrPHS
rYZ/RuIbZ2H1GXKUVtSImPmMHkbpmDnywElV3B3XaOOgcomDJFgYBRcMxvVMo8Mxp6EvVF4nG14L
YDCSn9Br/Xx/wy7rdR1fc8m9s7K6DqaimuWItjcvTtOzrjswhtrkXg5tvrNhN4dDGoIJo6SNw3M9
nCEoIk2Lqtoz++4gmilEHPJjq4y/749n04yhizpt93C0rsMOoQuq0Z8ZTyooFq26MmD2Km1PIbmF
nYt747Fd4oD/M7Xsk3e3jiCiUwsdbO2FPRsguWhx4ISx8ClqIamtrNhOKviT/L2i3vYIqU4aUEGR
I1tNZNQbfq1oce1ZOKnpQ/TL3wPUbu4J8IZUUCADBfhwPTDNL3C7q3AJeGObDotDgferxtYhKXaO
0pYl6rhoxhHBc2kuY303hV3VNNMU17UXgKyIUt1VkjNN0Meq/XN/W2zdWxLtpdBzElTxxq48I6tB
insMhtqTCql7SYqpPkrlNP/MNbk91WWByIykPvWRMR9nUT63UbGnoLB1bSzwzTeAA/CgZS7ejTWG
Y7Wmx7H2ILhz9Qyd5fFzIBwjQT1W3f9w2N7bWm1NXcj8Lmt7Dtup1/+Yz0b/8/58bi0c9S6k94hS
6S9cPe9CAfOhn8y1lydfghSllx9gM33py30ry+WzvpzeHhnaNnGg101gQaqVQ6NItQcrbVGeFOX7
/d+/4aDTGwtiS4ZyBmbp1U2uW42gtwlOChRy2XPIOL9nQnEWY/5VmZF5SNtUtFFP/e+96pQoKY+A
L6CPjrFd74Wgb4RRH2gES7tDaX3Xwhez+Xh/bFu303sTq6NV92mXh5qIf5BS9cjhthKpxubTq2q1
B1H8mIoHuTrdt7m1xZdUHLGcQRJ/nbzqGjLu/KzyOEG91ru9+qOy7LnvHLUOdigMNk80PNw4sYQ7
wEFW50nsg0jqTb326lL+V4hE6dgbZuDUqla5dDRJR0mB2aDIgtxtAgBvXTpY//738aJ5DICDOJnC
8+oTrKwPIEQiM9g25zKyPhDAfAqi6CQF0nOr76TtlgVbHwY6L8l3ohPE1lkduZhiSd1HUYu4b4pA
lgabVepLO2/a1rl+b2R19QdNDnBWDluvRXx9iE+z9VEY7HL+H+59hOcpfVJdAqGyMiPQ2Rn6XYnD
bo3iRZYyJ5uMcxNbqhsWSuzeX6atQVkgZ/VFoweh+9Vt6Lc5XR/IOHtsgwpqEnjrW6ke3FSrHny9
bXfMbSwUVc+lLveGd1ln9cXYoJad+o1Xty17Tzcrh1JQAoIu3FPe2ooCKNJb9ECzKVDeXkc+ip9Y
Yd21nhGWJY0Xf/MYYHcUqIo7jbPltXQ2Hc1ZUB/STlSOjZzlz0No5McwC01wsGW/s7Ibg6fQAMHN
wp8DKnp17VSROTXGGDe8csDOAtNW+s7VlZ2LZuvwU6Ch+3vJrBCJrJ9zeay6sA47Tz9Z1dk3D1H1
1BoNhbXHoiiOshFx8h//8zbCJhzVxOlEXmsGzsYwYhqF086DeMykxuylxb//feuQVxQJYxF1JMxa
XSi5n41cM03/5lJ22mspKXbcic5/H8h7K6vz0KRBpdRz3XvDbJfT1651C+njQKX8vpmNraDhPy7Q
UqJyVun6kZPH2E/bPBo8vfg9hOdQcpT2130TGyf7jU4X6n0Qe+b6ToQLpRCpLQxeNl/i6EsJrNpP
5IMFVfN9Q28HaXX7kg4HfUNqfgnIVl53M4kj9OvN4HUx8PspLD/U1TcS4/ArKkNGdyRNN6SpFeuh
yKTX2oDi4nsfOJ2MINHPQf8x689FHtsVC1qr5Ck+pvmz3n/RI92JBlBibfKgx9XL/a/emh5gf5SR
EAFEPGP10VEGI8bsS4NnRLGbWy4SNXajfYn0aGffbhti08LcvGRyV47UNKVlqhvd4DVldoINp6+U
1yAqPk5BmuyYWnbNzUIQDkM7SQYXpu7rXTXO4jgmiTJ40ymIHwddO5FFjfXBrnf7vW/dQzT5OIca
7CQUNNfuTNSn4yjGcBDoPTgZ3ov2KXaj8Fcl/S2Fv/eXSr0ZFgQSiC8sS0Xlee3qKiisz9R+iMO1
0R65w8c98oHb44gOLvgqk9QmadT1ZqjnSg+abMlGp7XskkSzBxX5Ukn9r2KX7DU69JCXgskReMX6
uY2bWcf5i8mPpHpri2ED/Ng8iRG8iEnmzKnoDc99ku74gxsTSFZIW4oW9AbiF17vC3800maeCFol
tbrAJPhDsvKdS2AjUwucY5FHVZZZvOFyGcXG1JMIl7ODRsZNZ8lwCiN71tswda0KBlmUymo3qalU
yaHZuOOcOT6UGTtHYGuob4Ba2mB4Aq3Vse7KtDQLkVQKKuiHRMgPqv/z/m5cfsP1IaNuS08cSXD2
PijA68mkcOL3YUOKqyxLO4uUjHpFT6Kr9i+lKrVuYKp/fRlMp1jtvE23xxtXnsLYMjCSG/oy9ndR
stBrGnk+o/aiIH3QSKzo4SVYwGtJ8EFRP90f5u21BfYOzhY4Ryl3klC5NiarIKJple29CXDjY6mg
BCGbYeyGbTs9Gkoh7izcxuCYTiCOYBxxXbSVt4ZUQiFlfYG9on0AM/at9CH9EVAWstWpP6uJerw/
wNsbjAG+M7jaKXUyZUEpV72XW8aDTM9WWLkG6KqZHZr48olustN9i6sp5bEHA0dAS0ANhcVNlCKp
gTKMZlNcqliCh1Qf80dtSE1HleL5KW21vYL16lZ7s0cmmP4Yieefvo7rJUQm0tR8sSgvBh1+KsXT
iAR/Zfy4P6o1mOvNDOyd9G4uKV+wftdmDLUxUwqHmInpTUGGUTvDjAvbe1yWzmwMyq92SpPXfoCb
Upom48mX1NGV82E4T5Gf7YSCq320fA1gIVCViA3h9axTw1ZJvTKS5eYiqFNzlOboS27En3UN8hUr
yNRHwYfa6/4MbMwzzy2oACpizPM6Y5FnTYD4o9JcFHYwzcdCCDVuOODmzOHOFlp3+L0NjxeQLDEC
Arwjq8lWi0yBpVlGqSmUEuOIno8P9rajgdVKIgEnP9ITuE2buv4WFklvHgQJcQ67UITgl4/06j9d
0wsvSTfVpp11cw1ZLJLWCsznaVEfari/6NLOczG06TAud/Iu62LU29ejnaUsarC8tzc+6cC7YVRm
c6mltBzsJIirh8CYM7coDNQIm34QqE8E+bHp9OKUCKP4L5DHVrbDrhKOQhVDfScK3TmOkIdWfeiq
+9Kvd5ZzHUC9feVSR1lY0cjYrNczSeZwCnOjuRjwekB8EdcvjRAADhvT2QnMtDoKTZc6mh5alHl0
pP4QWdxZ6LdT8+6Z4SOWIJl8xlsXLaHV9akqJh82T5Jhl9lPkGzMZF8LXHmclwZh3xiJs4qo+cr5
9rtjCNiwO9ZgQ1s7n8bg59D7CgCzoa3wzKS+ejazSXNqTYvPkLLkAfUScyqJQUdogM0w1POf0TT2
rZNDSE+c0AfKZ3h0cbVExZ/nQzp2fgNf2Ch+/q9HRwI3BAefQgZzgSdfj7KO5klPhqm9FLJUHPK6
kWhLJnToNWs3zb042usZ5V3BP+YGpvqxmtGuWoJUUfx/nJ3njtxI0q6viAC9+UuyTBu2XMv+ITQj
Lb1P2qs/D3tx8KlYhSK0i8GMgAUUlck0kRGvIRYq5H4Y5SqOBl2KE6AT2n4VheHnyaqAUErxfG61
no2gLt/xYk53FtgaaPtDOC0QcFkFxJGhuhx0VLVJLRmsr8qaHCxzktfQzLNzOSaUelK8Y9Pu7y7X
t8VEQRqu62qNjC/yZUSr04020xcRmEuNErZF2iUWHVV/FJEPrLPxBBROPNz/tptE6b9BwTnyODBR
gtjWIZIhwvUzVUSAM2f7gbZhgqxRWflW088HssHu1CuxfornOfbCxSz/l/Ck2+zjlZ+6RUbISCgV
fc/nNmtcmHWjGL9jtqBgmaH/yoqueDB1qfOyoVU9arN7aJNtQ3YdPe0UcjVuxBWNvnn2GTLtbjuU
hsCUu+RTbnZYIukyerX2ZJ4SFBUP2pTMh6mvei8iez92opE80pyPGsAfTzRq41flGH21BrHXnduk
Pm+/jZc6KFQgeyr12cvlIPcT1CxlrIMoovJgC1gcg255vE4Ut6Fw98Gmkfa+zh1tJ4O9vim5IykI
Q6uF93alXEcvqR5oDbbBgLnf5LZRB9nTkcxePoU6G39nCVwnXPCBEJakEEZRm09xOc7F6uMxhUcS
VAAgPuQ6nC/d7GbPNmrYHVltJF/vL/n1L9zsbGgWnIxv9hoIil4GTKI0TpfEaQNJTZejtC48at97
3bKbw1qLR9RaqNtuyc80bUZgaFEX9FNoFp5QBq3NPMpWtfQ+CfOFTE8KtXHZeUXeCEszHLn2VXgK
NZnNbJrJAgZwHZw6/1AMYGiAvwsJHZ9I7DyxbqxP0ihjXZ3ADa9Mkq1acVpek13QYBIncsOzTHEw
MbHtwWvVVnXqyj01gBtZLEkJFQaaMJDUKJ5cfrp6bMts6Psh4GRyvkZG/nUy8+pQ54XhxwaGcc6k
5d5A2upm+Jh51MNojCa6gQ3lEO5JL95YSPihQFLmKc15vWVPTmlVhx0y1AF0Xv1jPEXLMR+6vWr8
jROa0iDanDgmg5Dckr5rGgxNkqhDkOnFu94Jj5kl+7OEOtHyULVIilna66jHOxn6jXVE1QimMghP
Znt7ME/KUpbW2A5BG/WDGwPIUUTxQ+7ic6Of7+/HG+ky1IhVtwxfKO7arQZiUfEK70JjCGRFJJ+0
UOrNcyGlg+OlIkzfmWlffsxCu3bcWOOc9uW6Azcq2qb4pUV6dhzlynIzrrF3UZ1M7yl+f2+yTjmT
43YPbSYp7wcNi9b7v/rWBOHRSUkVc56VnnC5FCPwYf1UR2MgYMWMhjOAOhl+alNTe3Wbn+4Hu7HX
qHSu/hjk5Gs57zJYbY5a0ZbrPTW1gze3i+Xmef5LROqPeBB+VwPK1MVe3ncrKhJR0FHhkRi8+C+j
pr3ZW32djEFrGp+64nlp/h3yUxaSh4iDganF/UHeWOicWWvJ7Y3xt30U2mNaS5OoxqAbzPMUWUiL
finRZa2zg6OVp/JXiOPc/ZDb9tN6ydKoeLvvaMJS9rscoj3D+MnkfAysxUb7ppjthyE3sT1BLPck
dHk4IUZbnaNkzvzCsL+RZ4qDQq3TLZz4ZMz2Hg/8xrJaL0GOufWfK/S8gvdFlBbdGGD9lD6hjypO
M5Xpk8rB8CDlyx6D51Y8BF0BdbD/uBPXNfBHuWrpJ0XqueYDRV/8CpS8y877GWnVN3JR8fd7BnQj
2QwluRV4tllQhXCEiR3iFPRR+r2hhOMs/6mN+XNkNjsw6Tchqs0lT+0NTCpNKF78WwHGlEsolZ2k
D2ZTnV/R0/zcd+l3uRlqX06X5SlSc8ePW816hadSefnYte8w9coOlpwk2EcnRlq4c13+NntzbuAs
OPWnjoEdQyq4bpyGqptW2XRCPUU9jlQddnb8tl/DyuSOo0m3Mgt4hWzzh66SLLvtsjFIdStFcUDq
8weeDvanKNKO2TCk56gQ7Yc8saNzbCHQrKigzkez5KWbFNaxjrUJuUtT8wVdk1PbpM6xdwxxroZy
xj9NEXjTmaEr5/bHuEglP3Z63jkw2byCU8jP6vwxGQbQp4PY08G48XXwIKfXYpN9gbfYYngn+FxO
W4gxaDI83QAWJZ/SoYteE3puh3Ec2sKNO+0z1OLZE4s2Hktrng7q3Kb+0I/LoZ+Bh07dIB6R0A4f
bQ4or6XBdXKMyDyVsxG6pZxgSKc18iHtK31nIV/f/Pz+Vbh7FdngzFpT6D92TSurWR8axhiESx1C
X5VqVJqwFL1/Ol3vTaKQQHLpcyyign8ZxYZTLmclZ4EuJOGXmbI8R2o1HnNLHnxr6tWdUV2f95Tj
AbisNULSmS0/SDE7rVuWeArMYlC9zLbGZwSsFlePteFgZVXsC2FX2BwYezKMtyKjNkUVBRg5+LJN
XpcNaCSHNadQN9XhKVGjz+mCZOs4GChAy+r8LIR2qrtpr559feXQcNFWgjC1GxXC9+UMm0VvSvbY
LsEgTmRgPgpB0wfD7B4V6TTXXrengrYWDS5PpTUe+iRvhUjDXv//P9aNRVNpLtNkCcZ6PKlJ4moK
ln3Rh0bRvaXck/e4OTo6INgokaJwy11Gm/t1wo1+CVB36P3WacBxOJLGTjccV5mtFwkApT83a9XJ
NJed1XRj9VJIh4i0vq4pI27GOlGbAYzI3I7qcZ4e0jgY2h/2/xSEVxZUbwSmtjA+UWt5Vc4oZraK
+NEphZ/kP0bzd4y72f29eOPLMRoHCTIE8sE1bBIFiGuWMsrdEkD3idt3cvpi9J/lbPZQCLsf6cYj
Z8V5Mhhmf8XnqpefLZ5CyZRzZw6ilreLBt74kMR+mnkdRQjdE1+FyN1WBRhp+Duh1322WZ+r7TeQ
cFbNyhO8DB2G1SDUaFkCOq2DR5lOjB53kH1ktRhPzhQ3rmQkFOeMuPBnC4GkuBmSnafHtku5Xn3o
I1EKM5kDcuvNuZfrfTt1Fr+iVH3ta/hK5cM3XdW3XQ+E8v0h3/quf8baZNZR18d2oxOrTxZfz92F
qo7yaOSxxx2z82VvnHI8kykTUdtkP2wlHhdlUqep0uWAusszDQB7JK8z+K+G6J/4ptbtTkZ9Xcmh
rsLZtkK8mdItuIra+1RlzawEiZE/SLwaXjGeTty6lPbAmtfTSCQsZjBpBa7Bp7tcOGYd1103hkrQ
IWWrfrCbX4P5KAu6WXO0M4u3BsVhTc2QrI5WziZjVVuttZw8UQN8DsVT2dox5jeSduxrIX2/vziu
r3ncZv57FdJmuPJlFo3SWpExa0E6lPWBbk/vTYu9N6DrgxKcGbV1Er51029ZIZNVloU8ymrQD/on
Fe8NuXXcBM/7Nt9zOFk/w+X+JhRHCjwtXlnAgS8/Ey8L05wTSw1QUXuvyb4iP2Oycoxm+YTQwqml
agPbfackdf3BVsgiTzuKiqBq7c01hO7TmDli0JCwD5E0pZkhYU8xoIO5szJuvOaItKrhchGQCm+h
NWW7RHlaMLzaFEpgDOLHICDz9aVZH4sqeq/ouLo2EuJNg4VzUqY0i8vxE7vL0rxrEvGXAmkcZDQx
gN/Q4ySzoRJ4Od2U+oZRC2UtqLPSbYvfWvjl/gK9UcB+a5OsOTRTfGWjYhtRay+douHOKKepq/Ra
h6pJiGq4PnN+yZ3afkmaZCx93hm8azSjzUESg6ATXpdI/XQYezFJXqwaVezlcozuk9OLYmcj3ejW
IW3Le2b1rYKus+VJOM0U1+lkaoFVd7qbZ7l16rN2eKoip/FniByesbDqNS3E8LOx/+mlft5Zhje2
GSJjLEHaS2tLZ3NEjUZm9WPb60Fq/9T6VU7rXDrFsQjVnVP3xiZDDwlPUzY14gHbctYcYo+V9p2O
Dv8MtGXAQTW3JNNt67w6GXKdHupmyo9SLuLTMGm76t7XpxavBcqy6NCseddWZSuS6rRVhkkPICw9
6VXipnL6fhbdeZKTpyhDwEB70JOfiZLQR0CB21Dw5H0/4Pd2f3He2PfAzkjLSGeg+mzBKVZoTD2V
Bz3guIYhohQupi5PEMlf78e59WFXH7L18bDiNTf5kiNnok3V2ggcBLCdbjnNmICMQ4RG/U6kmyP6
I9Lm+FST1q4iuzKCrG0B031NiuSxk3/eH871Vcp7EsI1HRh6MGS2l4dGW9c0kcVkBCiU47Y6TqOH
U+hnhHbQFOhhuM1K3/4PnwoJF2DPBuDgK6SrXoYd94htBNNIeXecLaAfdq4fa9Hs+SLd+Fr0Xug0
8rCFhLltueWxZnb8Sw+iun5vOuDpYvnZaH81aGvfn8jrdEtfcwQEQijPr4Thy4mc6yR2KpxzA0yX
HiXrsdYSP5ZRlVf+0drfpXq8H+5GUYN4FJ3QgKRPSujLeEDuhroXsxEUxiL3/kDmoLLklfmk9MvU
elMTO08RYrzf7KJEyFzQlDxZUgl1f9YbFIFGZTZeGsVJZHcwcXH1ckNbDZ2gA6LCZYj4l64WMTh8
Kx8rV4oW+Xm2rNp0tdRK/rk/mhuvEEZDBs6QyMEpPm9GEyomHuCqEeC4pDaJa4Wzm0vZqYYEbcte
qmCiIr/rAcnP4+Qy8p2vd+MVsJ7V1AuJzh+2xUJdI/taCzuBFaWeXoUfxxyOW/dVi9MX8dWSH4t+
dIU45rG6h+G7dV1REeU7kjNzgm+b/1OTAbhDGSpQp5/JYnjgBn9k3XuEeWkVwjrXUs9Upxr6+en+
tN+4O3hVUQAGcE4+vUWDFdnKPTAaMwgHoDbhFA2HuBDSuRwcDCJUuTrYra1gu1JP6KfT7Trcj3/j
hDMpmZIaroBroC2XX71BxZj8aiAXRdHYj6Yq9w0AxF6TaN3Oy+ttLJtklLsBOUgkJiCTbQsEYbwY
2hyTraVLekC21k+d700SvsuAbIaaN8cdfE1s8aLhaLavkb7KjJ/n8lwbL3X0O59PTpy4CrLjHUUU
1FMpphwtgUaF9nB/Um4th7WKQZ0SGDWKTeuR/UfZJrSoHmlmrgW68j1sEr/pnF90In1bfV5rDn09
HNtJO3fZniDoDSzW2mF8IxxjCcBUbSIvlWSnJE5ktNFZ1aJTGJ75at/sevLCHFjYs9zkZz0zTpYm
/LA/x4k4h+V0bI34nMfmx/szcX03rT+HTJNbnR/1lo7+MREJ7NQizmcTrsJhtH3p5UWdv1Z7Vgg3
o7CXqH/Q7LqurlrZYsTIwQY4M1devSDCn6WtfuDxylsF1C+VEPuvr/ZVMRkQ5mo5xxm+eaTMWmrX
YZig2Nkt4ynswtpPVbVwi2FOz/cn8XqPr7pV5Ooysmk8YTdZRCvXptkK3SSLcLw619Cm6byxqF6W
STvaUc+7zyS7EO/vh72+eAmrQQhYs192+GZr17ERg2QzzUAqX+f2fTz9m0fUW/du3Zuj+yPM5t5Q
pTKf5cg2Ay2tjtT5fyvgVbSyf5eO0EbIRBEr9Edph7W1N7jNDmXjlkVPChBwr2bnyQqsR3uvJX5j
WTKBqNmTs0Jz2LaUhrhvG8tE1LVp18JNbEZP8VQ3D3leFr4t1eJg12hn3v9q1wfy+tX+L+jmq4l4
Ma04Q6ZygI3o0yaiHD9U36ImFIf7kW6ccoSCusG7mRrgVbm4FOFsjBnrsnR+JliPWM6Zk8lTc/lc
qk9Z+zjE57jeWy83B/hHVPXyhGvqwQDETlQOc0DD5LqDG+2hYtZj8vKqWYe28pX5cpzhm1msFVOK
o8Iw6Wz4ynLetay6PYj/+/s3i96sdRBLA38/Tzw3F6+R8sUM92R99oJs1riat10p9evOmhS/tUw3
TI3nWv/rpwBTBR6PHi3Gova2khc5qYkgncPh60TRoaN66PVF+Yvq33C8v+BufhSyDRJMlh1P1ssv
Hw311KhSbAWpAbDSVNLGqwFr/A9R0FZcu40UHyDhX0axG7nNViWhYCyV6sEeFRrANvnb/bFcvzWQ
sqVhT+a/whi1zQLLzAWgcSjsoJQLtNOLRvZyJ7dx93K6R6R2Fnesmn9y5G520uRbgYGM0kVdL2Rn
W9XAmWSeJXmyg3Bc8C4zC/MIp7DAUDhZDlNq5WdFqN3JyMrqcH/IW684qlsruwwpMlICUqOtaJGm
jSDQpdEOjPp1kb/gInwskvG8FGgyJj8mELmZctYN6TAYj8Na16FBCt3dTfXZdbrqDMHo0UYQK5GT
R6tbQY27feb11t7sezxs3lI2aqso411+/KjI09pKJPa9yNPfSLjUr70khyRuYfNOl/TKsxst8ymj
6KfaXCiGYhSCGGfsIVko+Xas9cdGGY139EFlr011+3PqjCZYULPxe0X6ZyqW7GMiS+POqr1xi8IJ
QT+Txw/PoK3pd93Xup3PnIrWonjpbPhy6VfD11h+WKp/RfNeMb7f/5o3NiMZCSkQzTrIGVsc8JzM
Tj2HJYpShtQflNz6EQpAdfeD3AA18BZnq69e0+yTraSw1QwVarGhGeRzE1TOobCeKOQLfEzcbHEj
Jz4u8z9m+LtMY7eI30UQjULxFJkvGm03pRyPiT0+dTyHWjcbD6392tvnRn2uOsihhyymoTqY7U7e
9GaEtVlETAooEqCHsAK3IueSTmsj5FQM5EWpWNt5G35SzNZ5TYQpCm/KNPmk9tZQYMCms8F1NXYi
sMHl/J9eT2BeNvT5liNyZQmwhripvoetk0SupYYyUt9WXoJyHpGDiq1MFb5aIJkUG4X4d1qMBZOz
MUs0X8kW/d8UAEfsq1pSyl5HHt6hRRoOEPYq0ecHyUAZ1a/jtC/AmaartU85Oz+MprNs15CKJlj9
qDMAvSEqAmpuoN0hanXJaQjP3SM5Y/gRK0Tlmx5nISWITqV+URmZ0nOWhZLl9rmSpR6yqM4pt0f9
a7Ro7eg6k9F+FnEhp247dOXXHF8Y4UZdFfFoMZweIcyoznywmwA6QlWKPMlJuBy7Yu56fx7Rw3s0
B4v3ZdtSpD0YfWUmJxSdzPqhE13/Qx4kRT1IKNroJ9OYmx8VtfDvZjQU5ZEpCiPP6stlPGMla2lu
vqhGfUBPtfwk97SKds7bN87sn6sBwi5VOdrAoPRpZ2xRanTRNEniYMEWNF2Ea2ZRm7thB1rZU9VU
mdysp5KqIaE0uZJEi1aPnfy9JeFO7MaLMz9VDXxfebHVozYAeXOVQRl/OW0efSmKqtvppW5zVogb
mMCgsMCNvnIEN4lJ0lmOWDqJwl4i16dKQYNVqafUd6ohfEpGVRzCWP7bRPm/QQHGUjzCAdraPHDk
VknkakjMYM7O/Re70v2lOijdUSR/W65YIyFpzOXOVQQPaDO8Vo5h1Gk1bxpHc8PY/OI0/QN1ob98
XdAN52jk3QR3duVTb3KIIqn1Wi5kykESG9bw1RCdsfGkaXsUkKui1xqJI4brhLcoTOBNNpyXdbgM
gzCCOf01dd07LW1O4/CclIUrBuPdZGsnufwgMudnNu6pVG7vHGIDOQNkuq4VRrqJbTTOIi0hmV84
r3Jj6ZFOq1uWxqOVtq4CxVNBqK/fSZzWL3S5nS6DbtaKBl4ryyEKBlr8M84/S1jfJX/7hloHxupn
WtEO5Q+bGLljdhlgQDPom9SNReq3cEoiTGZ2brdttkEcZJ6Ak1IGoYawBW70fRwqaqvYgVKV9inv
bIjioMc9aGnKUe2F6ke5GXlIf3TAYezlW2d29dEenG+ZpfZPczEqwRySKeUt0sCzIbRAMrFmlESW
PugD6vqhUZrHUIn3VIy3ZomwMNHBoiOMuh06C6y9y0QpWTBH1Ls0DJI8crVsKd1YKj4PkXyUw+fQ
PjX6k9NanrwqlITS8zi3h7KeAdn1Xl34hvTJGqNDGyluCyYktfd+31U1mvIvZUJ0GflpYJbUze8T
bRbJ1NPDQFF+x3zEtDkq3YfsoDeRX8oLvjgUwzTuNqV7rtq9L7tNjtbogP0wAloLN8YWgq8KDH+0
Lg+DAsqbWyWS7MahuZOB3Rwjopv0DtY9eOUUICmxVSMpTJ4xNv/RLAAHqXoOf0uhp0lBEnavRjQe
jUg5IjqMb+4e2nv7vGSQ2I9oWJNRmUKMfPOEiSuV5g+pbGDrpRvJxVGGSN7BWbm/S/bCbI5szQzj
yB5mKVCT2RXGSap/KdjW3Q9yVctYB7NyF3BB4DVL0nm5nrsc54gsdKSgtbOTOg4uYrvmCPzA+N4O
CIPnXejZtfDyOd+5ca/YDGvo1UmJhyC0ADjXl6GLVEgQUNLoJVTQ5bN8SbfORDfM96EikE5u3UUz
/sm14ZPUi/c4sP47om8sdFK06VEtTQrY75Pcs+eP9+fkKvl++2HAuijgMzn0iC9/WEyJPDObInoZ
ugPyI7h3eBoiQE11zI0HC647NKGo/FhgMo5PgED/Ua0+riZCuLD5SnFWQOX26ee0OjjOx749qml5
qKdzmg7UoVsvqR/tTt8xs7u+k3gu8MjkVmQurxRMgKOlWqjW/GbpOIPnJhKtrz5B0jG1PFtm6mob
IhVE6fuzdX0vrYFXuRzSCtrX28mKU92AwR29OIn6MlqjOyMmgSnjISvih78N9dbnRYRNpcQP8Pby
u+SKFSk5VsMvTWjbvrDSY6cryyEqf0D0OP51LEYExBfC5VoJ3vQocyoXSqEvOdZYwBLo752jMnyk
17dyL3cW3PW3Q0Xlj1ibkrql5nUDqQmr8zlfGezh6Ffz7DtIERzL2P6WSvpyjOUseYjktDv/DwN1
SNbAE9Oe2Sa+TchyonKRv0jpsxwdzeo5bxPf6fe6WDcyNhC9a7FMgbQBqm9znlHNbgunSIsX3mZe
H6Hj236u9f9QeDgsdHrzwR3jU1NKvlFZO2np9bVk4BnxRpdZ39RbnW/NnvLQEZjj8svEJ0R9lafC
yLQP92dyW2HiwYOKPm8emDKIBm9ZQA1SG7Y14SBrDGHyONGh84DX1gCKJjVhcLL2uaCOiJN924Y7
y/VW7FUvmf2H/w8dyc3WQB2rnCQMT0PEAkfsv/Qm82IJnRokqzJV+1Br9be/Hy5gYsparJ3VQOoy
ZKP0quT0Gqa1uCsnC2tWO1npN+b5mHUCKvKX+/GuX2hgVui4QuBh/yOyfxnPVueq1CajeCkHiO+U
PcY4kvy6msbyfTtVqXpyMntpz6CNMvvX/di3FtAqd4WVLKuXCuJlbDFXedN1C661BTzCZRZ0TzW9
9P8+ygpChWLEgQBl4jKKircZmCQZo3FRFpxtsvLOqZV5pxx5I30CuwKwFq4ioHPuisswUTHKRSbC
4oXOomsZsSdGqFPDWYZDEMfTUTKigzDduLA/SWEf5PZeZnMjiYb7A7iXJHXVHd6uVtmixeAYM/au
0DRc2UzFsbGKF9kqfqpGHx4RXYrdrLI4jiYReqW+/LQacU5beT6GWEicSpG/Ig5WeBmPMXfFKHqR
UPuDpRX6MaH1+vc3D+gYSvA81EF7bzmMzYLHfYbEzotwpCPCUO8mbviufd/uKjLfugsQuGcbQ2kD
mrlZA43sZE6jr1PTHk3lsTtFh2R8TGH1HfCmvb/e1hP38klpwLCwV34w+jLgGC4XAlwqtZfloXhR
+zD7gnNw6OMyOr0fc0dn5Rnqzsq7tYN5LbOHkQ5SUVe8jGf1mlOaBbtIzn87TuaC/Sm4zMfHMtpz
Kn5zAL0aG/Bdnmu8Za/0EkyUL0GrS8wjdn0fsgEBGzVS5LMROcVzDF/fHwR0NrmQ2oNTSJzSqOj6
4M3SU2q21VHTCueZTD/1ABxrnjUmg59HrfShiCLI9kpnn2dHWH7XxcZTZDTZifbtu6ippYOelvVp
TLXoUdZG4PiiGX7rdjzzPK1yD7/NBplVrX2Y1Y6HbmXZR6p6IdTJTOzc7bduBUpwsNs5T0hlNx94
yMGzUlLEm1FafpP8v8Zy6CpKdmQPeXoXebMMpvd/WFS0flceDYqd2/p4Idmh2k5t+YJSwFOrzBj9
POtxGVji+/1A16uJE4zzmLcm5FTW7+VqyoRIJKyBsNgmacISvlByX3B4ZIv1rhiW1/vRrvcllzpS
r3CEKPmg+nMZLVx4UzpmXb5o5r+DdV4ZQkXrtuN/9Ch/Aqv+Ebf0+xHfMOaXS5iQ6IcBfgAji43N
ZchoEskoK5ihGDHuZ0CWZ1G5mZQ4vwRiSItbQa/loaY5beVRc4BDMOLE9k6Lp+qrnFXGZxVxotm1
hnrpXasytd6t5Ux7WESpfq/6sP7kxEbzMwJFMvhyUUTQII3a+NHh6HnUAXDuDOjWB4MaAOrmDa+y
vd6GqGzAxY3liyTgcNWySz0cnNr8mtmjZ/TpnirprU/GK45eH1PI/zbHzRRHXcbTqwJMYT7McLOD
qJyPOf6ycSifHS2D5rnnNXu94zg0wYUixYZnBHvu8pvNg4mX+ByVLyaSYbVzLM0fjV09Akvo4vjg
8Ji+v0huZNUEXFnncFdW8OYmq7YLNbFAaGPJLkuCXgT6AN8KAPqP0ViHn+G72INXaJn9KQZtbpKj
5ZRDp6FCHi42JjDP93/PzfEj5sEGgfoFveBy/MuSO9T5m5IrJcs8PaVLGJcDhopDVtJCdKoPkY66
F3a4zk7k9Szb7hZqsrxWsHRc8+DLyD1dElnO2KD2pPuDKXlZdtJi+a+f2UwziT6NKKaOe+UySqhM
OASGc/kyKmfUFNw8/TjQ6hmrxbPkEV5IdqCssQPIv84+16AoZyB3BBRqW3BSnWzI5Xnh7BnRKdHf
8TreyTxvTR5ShSv/EWY7tc3LYTVl5ISRs9rHIxJRkftlQb7b+r+1/7UVrQ3AAGjg9kkdW6GikbOV
LxEeyBkci0b6OIWfQpBI0fLx/jq8Tm1WhQQ0i1YSBU/4TY4roqnR5kljyrT8sAw6CW7vaeVyUIdu
TzFw/ebblQceDBUuno/rPtxMXjK3Il4N6TOpegqjT3L9WdZdPcLHhdTm52z/6Jw9VbdbSwJ0GosQ
DiC2GpuY0I470JAYhNPJDI+dZSx+ijjI8f4s3qgOUhhEDJEthewBOfvl0OYBeqGmdtWLEte4q9A1
fh+XjRfOr+UZM3i/tg0328sgbi1GeJ1sYcgnXLebI23QRGYtKvxp3Xqqi9fceGzlvWrErXPqzxib
u4E6TjnEAwbyXTojXPuw1JDh0RRHPk6D0LizGm+t/D+jrb/mDzQoMrmtpbURtmZGfugz1Sut2tXq
L2knzoa2Z7Vya20ArwEshEo8d8NmM8tjn6bSwPvOMACLpII8D3n2vQ7cjR0GPw7xYIckBTjdZkz5
pDRiKbP6JTLL8tAtltYAfe/V0zwVyblEnmpnEm8MizHxOoZgCHdlS8lbnDSvy7yvX7AkiY8RfW8X
tZ+/tIumv0M/Cvjw+m6wQTFsNtZk20k62/ip6JMavht6pJrsWrL8nY11Y0WsXHpI/CjjEGkTRgLU
nuFUsLqqUJUdX+spfs7kV70deeDW73M6z0KbH9b/osF10FA3ibGvwYHCrYrhSCnfD2N9p0z2BiS7
OMmoMlLNod7Hj4IKv/mmvDsHo2PML4PVT9/zOUtSr05hOvvjrFdn0WiJ7PW0BVJfSzLJH1LDPOka
FDpf6YvGcLGCt35mYCN+ijnEGSRqhOqyCtvOm9NZ/4CcWAtHoXXiQ4jdkHXQRTxOXtPCYib5bAQE
CUSDf0m9qkdHCTK56dH4HH+nvT1Nx9wMx/5jVZpiPLd1m2lug35R51qjoyaHyBrWymUZZvwxmk3w
FDWiuztfbj3yruaIEhvlbhb9lVmXmjn16NSxSRbbaA9mUT+EckHVuxvlhxJUo2ctwprdJI471e1a
NEgGR16NBcfk2cZUYEe/5ToB5NZe2UhAbgDWUTa5PFtwb+ItCurmhc8k3CrXHqpC+JpzUnIN+dro
EfHq4wLZK8rSD8sY7iREV4f1W3iKXTwvQcRuhY6TMlfs3srNl7GLjmVjKrxTEi8Oq2Qn0706sddA
VA1WP086b1tdgaZJ+3RYavOlskvAMGjO5C0viMJtBaR78TyGO3t0J6C12aJO42jAvCrzBaaH26Pn
6aAJ3NW+Yuiulf2WnC87K2vNSTYriwsdBDaQcy7bbdspsa1YjDK7D2D4cOCkqp60RP/P0sPrgEyA
eWNSLfpr18BYGEqtOtbjaJ6k1fnn/i+59U1BbfNROQuJs1lS2G3rA75ZgMlaxe+dk64cKNbtfM/b
QYC+8FFJarepBQlaYSIqab4IgI0dHU564pz7O9t1L8rmVVA4lGyisCRK9ygoalrlSTd2EsDrhcLS
pxBOo5B6B3+83IEIvKLtUOnaSwhlFC6gqpzD7AFtM0/LvyiJvbMu3zoyl+uEnQa9hC7Kuhu2hY9Y
xrGnNVL9hRSq8MABLyhTz4Z8KJIPavZ+1r/L6heZErWsl56gbtUO8xEn6yDSoQ/lezfmreH/8XO2
TyJhRpMWdfwcTXvWQ2Q+zWfhfBHqcUqfxnKnx3KdkQJTIukARrDaXTDbl5PN2s9Sy5AsLMBl83nK
SsuNauCQIdncEbRp+6IWEXcBV8qHwahnr8H1/Hh/f1xlIvwGPJjQOKELiKDdpjCjanEGMtSyXnLu
RzpdflZ8+/sIdAC4g8GiIQG2zvkfCaO9Slk5S2e/1LKkexmb3Zfzes8d5saXo0QBvJR6DBpN2yO1
q7q+wuyWI7Ufj5L2GwDws5QE+gPGlz7P9L8+VqiI0EEBuAHUTdtq+gwJxq2DlDFttvxoqJTQS/xa
9crcc6S93vR0+Xi48G+Qs2BoL2cPI+ZaUTE1wDF4eCo7kdCfTz4oobOzE69SYLD/f8bZbny1o1Eh
EycbF9dGCSVLvgBGPtR7/tk3Lvk1EpATmg/86a2l88d6SFji9rAKEZUcCke77zRXjqLc7cEi+2Ee
Sg+DWMIzosQom4WTdOz70uD4Ke3D/YV5paPAc1rHRo/3haGtSfjmVpQRmpSsKMTwdpbcEdu1ovgS
q4ey0F9D6KbNyVr8pp7epUb5qZ6mV/qDK+A1z5qdX3JV3VuZYVyWa+rBIbglRZhRAyK2U50X3ij0
k5Wye2hyazzPWpkdSLwHyKehcmxEZD2Es6o83J+IW+EhgqP8yxfRKDNcrrHYbOrUKQkvjQ6SqlHn
1xZpYJlaeMk7Dwti42aJd62xM+yrh8MbroojkMLmikDbnH9dW8lGimrJS/+zyVwQKOHTpLvFTsXp
5uiY0/8fZXNtJmz+JFqjyB9kb3jffx5Sjz7J72avT7Nuxc1dBkzs/wKtR+0fCxuhH6EXC4G0yqVU
+CX/ff8zXU8XzQGewRQwgNgi7XP596dczNA9/h9pZ9YbNxJs6V9EgPvyStaqpShbUnt5ISzb4r7v
/PXzUReYq2IVivBMdwM2ILSCmRmZGRlx4hytPamj64XfNZKS4fTXzI6etvJ4upwylfwc1DZA3yBj
WgLvvFGIYRCrhtNkQacrtOioDI7gfSPFWvYquU/BgTt7Jby5PIEwOiO30LtDBH7Z1DL2StBrvjyc
JO0reDGiD1j+nzJ9XAnWrkwjb+HZFppFcDTOP/+0THUrIosVGMOppPsSth+7NTPa9IHmS89SWK4E
VB+HyLlXqOS2SHSS8KQ+vSy3Q5/lxZQqxlO34TT9YZb2YHKGO6Vqt6od6w68NPb+x+tz+63aC3fJ
T1D4zT7cBYNd/B3+Fl+Ku8xZe/lduiofhSNBi0Ke7yKtUvhiW3t9NJ5oUHroQXQUAsJU2RrV+rWp
JndJP49KpeTiPTeYUSVQmhxPdU33ev8UBGD3M7uBe/vfqQPm9/5nY4sbrDVpwEC4ZTwZU4B7OmJe
bSzRf1SS9D1Tf1X1QycUD3lxCIUVj7o2mwQdM4fGDP9bthGLgqh2XtyMp0A/hoZwzGJbB4H0z7sf
LMX/Glns/inL6SEWy/FE9nZvqKGd9ON9++AH20lYW7crWxH0Nf+RD5v7vhch20Bfo2XE1XRSIkCv
4Q+llh1RfDOUlaDjSgQMbwZRAJojoLWAiZzvxcpg32V6O52EivYIY29+Fxv62TY5MT704tssWYnb
LgEjEGp/tri46+JejuEIwaLRTjtTzb+2TxNkbA75KLSTh/xhMItDNthyt2L54xG4OAhmdn2w/lDv
Xj4S6cVpQ1Hup9P374+hvXv8cp/bP93Qdi07tUs7tB+HDSG+HTil42+P8Tae/2IHu7e30q5tyaZX
avv09dvDS/7dMe1u+8OzXwN7tGW72vOA3gdb8tp2uJHtLwe228bYPG/tr/uHh7v3L/eB/f7n/bZH
fvQ33hrR4matLHMw6p4RaXZuu7v7+24nb8ctAGLH2iGPcg/MxbW23oO+sX7WD7Btak7oNl+cQ2/f
AX23D4q9ctlfX99Ps7y4hKO4GnTdn7/J9bJ0WxX7lFTWjty+Hv+qvgDLq6evayHG/EsXE4GykTo3
tcIjcBG/wTrfj6WERFwUkRMPhW1cxCtX8seeW9qAjYI+ZmB5tIksBkabqRh7Wi6eJDt33hAV4l90
/ZzE/vb6K7BF+6R+XVnfK8cAnYH/a3I+9z7dlGmodlNvYVJVfuhOfEg2gtPYqfPyfXbYn/Bw2PUu
/a4wxSfn3TwpR/B6tr5toW0Ud/Bz6LnN3SLvfvRrnKpXIpSzT1sc9tIYxaEh8Wliomw1oeDZh+p7
WDU1cUq4rcfwpNTwpqjiyjF8dU6AJaP0pND2sURPSVT9pVGpxJPRtU9dfsjSY22+xWr74/bkXw7w
Q8SRXtD5eEQH4HzugV1WYxX50gnW37p5sIrOTgsUvzej3DmZpGyN+s9ti1cOY3qZFQVJGM5I2qsW
2zmd1KSRYl06wc6mTqkd1ZIjR+99AodXdq+3d3HXH6GZflqxOw/l3LPnHmp6dMhCzxSZC89WtNbk
3axJp+xBMA+TKpGQR35l/A27Ph2wTfZc6tlWMra37V4GJ7NZ4h8AYxTnlqW5KGk5q1tTOkU1L4/4
PhZ+Nmgsh24orGRALnMT55YWEWdXyI0UDQZr2UR2+0v0X2Txv6yMN8GdBzPn7WFdX0awcERDoJbo
YDv3HLEzGnjMGVc9bifXIlKAM8bTkBqNJFhAPaiw/vhcs7fNXhsj80WBmtKxyrP63Gpowb2mqZl8
Mg16Oq1d0DwZSOd6Thv+EsSVCb02RlyU2vusCAJHzuJkqsQwniIzl08pHZh9vwlrW6WpsjS3KTdp
+Sh0sZ0go3V7jJd7f+73n1mLSIwqXOHnYyyaQB+nKJFPpfgIzrSN6202vvhtvxJPXplL7MzDIyKi
arw43EovUcJSr+TTUNSOmf8K0CSMwgL0HQe+pd0hu3J7YBeSZmRAziwuVi/Jhm7SjJrVy2M7TpD+
yO2s+w6wRlCccij3nbBRawt9UMMm02cLgUWvyCbnr83wu9bKe8/aN6ndl+g24WZ1aOwzX98nsuFo
Ck0uwe72F1/1AFCeHBczsSRed74WeZTKrd6W8qkQdpFH9iCqNtkOQLpUwmxa2p5Bm/8al++V3BUs
MISq5Eg4KoFGnVsNRqkA1dLhd4H2B50yZ7DCrahsCt7I4h8er2gIVHZrQFGfWofbQ55/9+KY5ErA
2ymP0eCw7EeVtKqf2qqVCcpNDQqhOt9NXhKvTOyVewfJNwJUONDgu7EW905flZOZBh6eEGXP3jCd
yklx8rDdCHoGNYLIcipkw+uVw/jazM4M1KTkgECynIv11IOqrwQy5ae8+w01aY+FUUDr3laIik07
zGzlby3Im9tzetXszDf1sc1ADMmLBe1KuagrgfoDPdpjtauFcTPoqW0OR136XsTFqy7s5PABusmV
SPXacn62vLhtc1ooYiP2tVM+lBX9/z2RS4MK2e0BXltOrgGYQlB5Qxt3Ma1KEipZ5AXaKfKowMc0
7jfvY3kUEEfwu27bfykjY3/b5LWtCdxlZg+0iNFA9ZzPqThpVInZsie/tsVtMz7L8M6W0b7PX8XE
2PVTbEsrMcTlZPJ4JJib0/Ez3+xiMkdYEAS0XKZTIkfKtm1D/VgLRnW8PbJrVsCiEBrNZI8XO3AM
1EnJg2I6yRPx/RgiDQdp/L8KTBGPcI2SMqG4QH/HMvKrPOQf4rKcTrowpTszhKzLHJRw5TS5vMvO
rSwcP08tHbAL76QOvfAHA320LZKvRPeyKRwtT+1X5u6KPe5NUk6gROiVXAJmB2uSEy+OpZMXKfrP
XLPGndSZhAeaF1Q2qKJoZWvPIcD5cUkc+8Fs+j8R7eIgmyVAK55lBF3AZGiy8JqAhkt4HIW8bLqV
bTZvo3NjMPabSE7TUs02W5aDgmwAKYp25alKRdsYebUPvMujr5r/dzLvlWhli11O5rm5xa4eSqFP
LbDhQBwjR0tGhw3n1Npr9e+AjHND8/Hy6QUoU3lSG180gK/lv5MieQjCaLJb2ZaNwBaMe0HQZuro
1lW9Hz0ibLf32xx1XMzqXA+ByoKn1pLIxzAL3YqJc08p/fN/Rv+o/yiSvzGkkbftXO5rMmtz8xft
1/RiLX0zqcOgFNByPU2V/5bSH8NF56UrN9ylP2KEVk+wELzeyUCfT6WEouhg5ql5spI0dAD2MiZq
zbQGNf3/y3g+mVpEc3qamXoBERXlYzOzDbXItuEAF/X/w6x9srJwwt6foi4fGZDppbummZC9XaOJ
u+YAn+ds4X7Q/NdZ57MwqbHJhCJzUpAArfFi6gm8TNHr7QFd21WfrC3LgTMdUK57TJukJfXOar12
40/N82j5D3E1Tiv+cKUwgENQs4angrTgBd2sOtVV2CmleRrHbCPDj+g19WNtSVsxMjdTd2c17R4N
1KMqt454F4+JHbbSXsrbn1bkfS++xp3x14o9W5n2isTjh1JhEEtuquj26G0MKM/wgv1IM06u2l3c
EZJ+vT1hl8sz+7FMOorAghtxcYdMVQjfPGg6OCyHCewsd7u8aYaN6h0z1Vw7Y6+k9kyDO5EaJXEp
D/aFW6tDUlgaTR8E398i60AHepojzyXYQQU5btiOjjc074rwFKSy3abCPxNC0FU8kwMT1BBqUNA5
38G1MEPOhUI5dbDNbqiRK7YaiWvYsCvhEx0XJraIHWb2/EUs45eCQI9eqJ9KpbCzGtHjLW8+4z90
aKuX3s2CauWYvfR76mCwyZmwmECn/tF+9umQt3I6vnyvAiLVIQ0hmOW3IiXpJMY/hNLqVsLeSyol
YPk8LWCdoPLOLC6ODbWNIdQKdTCHsbwts4nKvpztAX7xvrXkN8CTEZLnJiRLXXJMPfZF08R7jVqY
Fx4VuVAgSkmqO1Xqxrux0t5uu/QVQBJdA4jhEHmBniWePF9ks5VoqvMC4+Sb0n0v6A9V4z3DoGDn
1n8yzyA02Td63R68OtnBU5yqD5pyV0vmVupceQ09/hG3nt+A89fMjcIg4GeU0PnX9MLQW54HzET+
byCwMKFC+GFBnu7Qaqq1b+FvqXesJ6M93J6Fi40NdSKwLOab2xWKmMW52+qxXMMlZp2mLtuOwXek
7R0hfzKmF+ivb5u6dPdzW8tTtwTGSTkGWwrkev9575U75Jt6E8j70rTXWoxm5zqbz9kYbVuU+0Ge
gPo4n0+aKNQ0ixqMKfq2zp9RwbAFRNcTaiv597UE+sXGWlhbXPmK1PkFp7d1yvT3ZqxtOjxhRPgx
qwDfnsSL2AJDCJzS0jv37eO358OSKn0UEivwTok+2iXXsBz8tNo1FrRrw5mzXlhg5jBzbkXv/Qjt
idA7GfImtjZA8dPg3ixWgperDgE6FlTVBwf2EvJfMbw+MTAzgTb4Mh2ayvZTJ6Kk1SWO//zvM0dG
D4AVCHFQFQtPF6NWjQoh8niWVNDrbKTsTUlXzpR59hdOR5M64wFjPbd0Ld7DMv0fulj4wknT03rT
a7lgK72cHm+P5IOj4MLMDA6RIUsCx7NYniZK1LgNEuHkvVZP0osqUfRy2r+Tb4/j7k7/qnVbGoLh
tV+xO3/+wi4IX7J+H2hmCEYWbmFolZAponASq4eICv+oaXYd/0T+umsyW/U2cgEAT1px+csjijek
yUHNA5tGiiU7O7p2QqgViu/S5W530x+rqe2ufTOk70iVrdi6PDWov5Dz5cBgcvGV8xGWURfFQjYF
bp/9HULpxWwfxbjdgMaDzlHd9GvayB/Az/MpxRbZMP5vgPB0AJ4bbKugriZEu1yV8ymtf7VOLLpo
rtGEBbHK9NBov3tIKdv2K91SiNLSPSI093CN7cO5TPQd2SWjgMbcYsNUVFHWCHquTD6wRxI8czTG
e3fhatM46Z4V9qFreg9x4ZMg03ZC/bfwviNYunIeXDDOEnGR4cWv6Oxn+yzb3zqNErOHjIebdc9R
9sPrX6fxYYQw2tPrbS/h0X9KwQ55f9CQnv3OKleGjlP91hUKVFOTaCuI0DRzf4W/hsi+3NlEg/j9
TMXLjaEuHENs6LgaUyVypRC4dJ2ROU8Gz1rZYReaCcwALo7MDZUOIObLXPc0eiR6IUFxNZnN3DSb
RIyP8yuygJzPF56avDy2hbgxvnlDbpNJkQMQKOBsU5/SXfKNfmhH4H0xFtsx2jUfYO4BPiVtk4Zr
+3I+MBeuC3J8lu6AGQHOqUX8BGrTM4JRjN02cOrsWc2rXTnrOehvrdwfvBS5p5WD74ozgr/lIUrh
iXrssrchyGQpmQwzdivrLqhepPYp9O+a+gFQ/so5cPkCoe4z/wNYERFbAonzfQmbeAnJs5e5Qd7t
gE3bYTzaFSPtZc0u/MoliYAbept4/E/yssdy6P55sMwt5AeUoEBt00Vy/gVtGBtF75XaSRAsJxwB
W9TQmVH1kJO9uYJYuZxYaHvnehd9VPO7YLGUvj7GlWyG3FuZ1uzCVABsMmjyg5dLdHKpteqq7apA
yHWjsG4SAYCkuJCmToIpDc1YOIWFhByIGvSmk1m+tJ0SkP/iWNdOQzvTf7cvscsTHhAcuVagFWzn
ix0m5XonFfIgkAEyq8nJilDTHZ7vZsUJn9eeXY+eRfU0FGtxC94rXVPhveJakJnS80QSERQwgkLn
C0t+KlWlfuILPD/I7SGBAQbgb/CQURpwuoyN2iVpthGg87WzNIY3Vq8OhLLyXmtgQ7s9H5cBpQkA
E+kE8IqUIZePtD4Is8wwxcQNxEHaZoI8ONgEElC0a/HDFVMkTWmPBXRAznvZ85X1ZLirwIrdelCU
TTxjS4eKVrdyGNcIAi+5ehgTrFYArdED4FCdne/TSzcXAJmGbZS6BfqRDT1lZlnDIFs53b1OrMK5
IQ+v7OMHDpFu3GSVcWiSdF/UO0PL7aoadmNavtV0Dcsre+3ypTdr4hBbwHpH6Hsx45LSJUHQpKkr
ehZi2Fz10r4b041X0AfzU6pax9B2CsqFzb4x7pNU+OcVh/XOnNtRUYDifFlsdk5XtZFzI3U98U7N
VPZcsknXSkMXm5sGE8hS4bAxZ5Xzj9D/0/z7asseQPyKuEa9C1TZaesvFrQ0reZSgd7d9uHLh8TC
2mJImiq0rT/6uTuZ3dEse1v0jsWweY3gO4XARjvJylqkeBmEzzYhhJofSCyisbBJOFZ31lDlbg1b
jR1IXb6N5OwLfaa/KnWsd1xW4X3UhTDMt+m4UcY6uoMAAkZm0co3hRcJv4JMWKtbX5t3suiwcMF/
B23J4t7yO2Vsxm7MXSpneFFo0CTedAY9D9HPoE/K7aSuU2LKbKazSICp4DkCiSoJM4L0hdHKjPS6
r/XczXoEmrRalY++Sq942ac+qazaP5i+z+0lCMJGj1PvHhX7H7lklMe+bMz3FWeYQ9KLryGNMoO2
oHRdPl5Fs+9peJRzV3s2Dsp9VJBWsjt7eFfgcrfDY97Y9F6uAWkv68vzJDB4nXQepcmPbNgnjy9E
iOKNUs3dYcoPpaTb/pdqLDZ1V9sWUoyxftdaiJltEKy7PeCrSz6/j+CLEVHcWtwnVjhCbDL5hSu2
zWvdjtHWK2HBkLVJ3UeZaECMOmVvt21eHOUMFvZFdjiJUPOif1YTwMwJ05S7IZlhmrAiJEaLVnAq
OsC2t01dRN6zKQrMwPCI/XiEnJ/k+jTWxFpS4RreT0V+1a3X27//IiBY/P7FPpaEQNOzSC1c2dh4
/0UNOhZ2VTpZssdRbpua98HCM+mOmxuAeGVSblusVIJaeuQlRuHG78WxeIpj29yUrdO+BOr/p6V5
/T45Yy+hD5ZYSuFqlmuYx7zbNLEz1F/HZ0HbSM3K+XvFA8/GNe/IT9ZCedL7ZB6Xmjxr4VbSvgS/
/PRlNQFxZanmxj8iJG70+c9zOyVCcrFmjiwVsvZw7vbvJRGT6D9DRerEQ7m5vVxXPO/M3DzsT8My
LWEkCMTchKJs9NKuQRmuuQOoPWA00BYQhCnnv98STDMLSf27iVzZQv2ij3ex9+6VR6l0dPShO7hY
bo/oMvYgrcFznhcm6T0o0xcmYWrsGj/G2WldnorHEEkeeJUeSDb/8V6gEsnNYwQDwVrDz7WZRD0J
xk1SffBhLszKJC1pOMRBzOw+EPytipjd7ZGtWZh//mmt6kCEMM7EAh2FwjaNfTjHRpL4t61cc8D/
IQICtUH0tjgriJaAtShYgWtSeknUo1LTI3iIxn3bruyp2ZeXZwWlcB3CduInUlLnA9KjZLTiMC9d
X98FUM4nX+Q0swdjBeR8bd4+m1msTAfrXV7XsxkcocnuAvlwe8quGaD1is4SOJTQsZ6n9NPCDI0+
Fjx4Stc0a0dKH7P1WH+eisVUsYNAY5i8IkEbLY6FBLFVjTxV5RrtHVIo9Frpx34TE+Irxk4MnyT5
0I3OsB0OVv0aBupWtqPY7p2q3WjSjrJKutZ0dWXxzr5oeXJkUZnWg0GBQ2gOYizOvmhnwXsn/nM9
gDwZtAsMH24J+joXfu8LOYGeZNTusIvM16R/KNZqhlcO9zMLi6skStsGGRMsKP3oiN27bt6HxLNS
5CNd8+W2s8y/a7GSNKfyLKdECTfiUnJqEPWkLNKicVsEVhxyjQHvhig5JBEYin83hVPSxQnZEOXQ
RVjR6x2RY1A37tRLjio/ShGJh3F/28gVP4CKYo7EqfqziRfOj93RnIymcVPIseMUNpw4/mXk413Z
FytR4GVaYc6YWrOMEdkq8qiLsynqa45YVChchLrupXo/Gji/+qwYzwath6ka7WJowD1BPdSCvg+S
NS7ny7HCL0B2niZAQJ1wXJ5vdBVqasREytrlQ8Dj/k3kF0/YDAjW357TSx/h3Qwy94OSFZdf+CMq
HGGE4nPtSgJSFFkOIbe8F/K1DODlUQ8yjwGR/ZuV1pdkvw1KDXLWTY2bqZHdSy95dNQnZ1TQhxgz
WjqPt0d1xRwZMNpGwdPzz7IOOzSK0vSx0hBQ6/8J7Q6QXlc7YvtSOVMprpViL/c0vHz/a+2iEjsA
9w0iqXHLd/8LpP5GsHvtkmQt2piX/Hw7n5tZuKQEATWaIWPj6tnvMaIr1rivyh8SYpfeJgwJNTzV
bqI/t2fyih8qyGyQy+IP9sQ89k8XTp/XgyWkauOqe5iEvrYPa+Chy7CNUX0ysNjUMHZabRxhANIw
R3ckW98o+3wT7m6P44qfn5mZP+PTOLw4qdIKVWQ3RCRX7e7nXJRXrGymK44wY7B5KUPIQhf4YixS
khbFmHuNmxTQZ0A205MA9TLQ/V88o1g53a+szCyyguYkGBTSPwtjTUee1wz71h2j7M8E31IEKK6a
pI3Wr72JrwS6kKF9wGpBEM3ZifPZa0ZR71Vfbt3g6J+KY/dbvENjet/cxQ/Nu/e9W5nHKxmoc3uL
U0lMPWGIRKl1m11zJPJ4UY/Fln61I/y2/+wXZyObZ/mTX0i9GBWNImJJfbX88m2y4p+D/+94FLJH
4LzIkZPgIle7MNNqepITxrRuHz16kasp/nOlbQXhTq/e9R7qHp+SoyUdoimFVD7/mvmH2+P86OxZ
nB6kbmcKaO5P9NgWXzCJHhzYbd66lplABGz3omIH/r2c7zztaZo2U5I5lWGPASTYTw05uMJ6WMOl
zi556xsWh4ks5944DV3LLUCqtnloleTBbOpDXZV0x0w/JnFNX+bKtoeJQSeZBiqHi2BxZuatXPeg
tVtXHg/B+DcrArvIdytTe+VgPjOyeFx0Gfz5Zjy0btLfdwYIS8kZNMhgxK/KsE/8Y6V/C59v25xX
62ImAd3iUwDCLoL0XI5SPYWHFrcNHQV1TsT9sm+etlZeuWoHcmF4JMlGAvU93x6TbgVpoiutG0bW
rx4JRTMQ3tLo26iuMUhdPWMQzfi/phZnTDsZSQ9qunWLHWFBs2lMu6h2eb5reztINrQHVc1m+LEm
fXIl0mNr6srcsgNQFUWXxRC7SJrEgiFaUf4Qxo9Nm21LCDso5WzA02z7iXI43yB1HmRrw6uY1e7t
xZxHdrGYn75g4T9CPVR6iHiqm3TVUyQ3r1qwto5X98EnE4t1bCPT6jMgVS5aC9taCmyre1D1lXF8
BOC3BrJYwrQtRxghsaIcwp81DPd/3gLJDrcyRPOlnQJEuu8OCeljsqjfKcnXh+Jv/pYNjk7/BBqX
1IAHJ/q7ikNZm+DFdaJ4QZj7La41ytmmk7ZGvza/170X2kxa3AD0ottw7kUS/IAGonAIt8u2GtNi
PgSb6vhbHnZtZ0e/4qP89bbTXN2ZnwzOP/90cYUKbEehPo/pLjkOO9HplZU33WXVb760PplYHNdt
H4poIlvzlaG+JOVj6EP54iA4WDR3pO6PWqLfZaGj0hdFr9QpNrUHX/dtbaiPYkFdX+1sVRhtDeFH
s1/JtFwJG8++bRH9JCXxXG8y/HJbNCXpiS/6Fyl+pX/SHvSnsZJXXhRXjwnQvqRcDAArkrjw7aCO
21oR/M5tm6/iCDDGCh+9cEZoyY/T8DUjcT+RA0zFel9p4mEIijXSj2srTvwArJW+DoKWxZNQh/tt
1OWpd4W+shV/X8u9rVS/1TVllmtnxSzVijwMDUfaEkeY1VAAxZbUE6WQZiG1/jaV40rYdS0SQMwR
5heYkmYev3PvVdBRqWQjGtxyKreR+GDI26F5GgZvUwzbNSHla75CWzBtpzzSKKktztfUagVP1tPB
FeLO6YNor9Gfy4leNtl9Fxl2CUu8OG5u789rb4HPRhcnbiVQhk/SeOC19jeId4YBpuq7nh95uN02
9FHnWJy6BJWIlM1oQqCfC8/sOxj1cx1LRu47VVg7mVkdWrF5oX1+48VvavYja+wyrN2Q1ldUufe6
9KMIf+VC91MPzf0EiZteZdtBSpxC8XYlArvtc1MirCOma5H9FScGI04yACSOYVy8JCQtCND0YS1S
8dDmG/07EpH+sLXGxEmTt2ab/g7pgf8LZ93g/Q5Ku1tJ7MyTsZysz/YX5zQc2EMN6AxfiORjaQjP
5pCvhdqz817YgG9E5PikQLXMoBpVKCVaWQ7uxCWAQulPUznpWvOY5m4wmXZNv1fevgOX3xqTtjbB
szMvjUMKPxesgWuTjTvfWUmrtari9aObtFbvyOZ4EFFQpZNc8V6EsHsTFcir/EbYh6VcbgMRPezW
iDbDJPUr83Blj2uQOgEXJ+tOnn9xQ3UCr54mjfgSVfxR5n9Fq31CmdjpBTrfforWWoPElXMLtCNV
emojpH2Wr28IkDW1b7qR0mPhSP5wUIttZ/TOECT2FECM6t8B7RuLX6n6rSott/rV+t5dEq0xl122
QjBk4N7IG8xVyQvNETOrzcSvp9FtMjeCC64NbFm5N7q9aWzHZtcZ1r6AgwoG8uPc0yuGOxFuWulv
pvkr3n7t1qJ5FNwINXSUq8TF0deZsuG34ji6dX7fFsRWxcbq7Ang5UnutsbjZH43/DXGnWsuSN2G
6gHxPJCBxR7zhGmEFDKd3AJZ1gHl4KBFKwelp4lSAeBKkwSjbMf+ZBeIwXuGtZaQu7ICNGDMPG2I
tLICyzy+HuZDZWjK5JbRN3hNH+pfTNF9GVmlU/YwRXmFI4hOMdq0y1TCwW+hifL/dFn2J4jfbh/P
lwcOrIPkj2E9ZR1omT3fj6YyonAui5PbDsBp9XI6wiyyVhG8PFXPjSwiNSnOtAD5h8lNmrsc5qaC
Ctd2lQz7mhWw6hBHwDXDpb240oKu15SqqURXi3wnN2Qbgpv3pHv59wmj1Zl1AyPMfT0fK58CWzNC
P1QTStHVx/G+l43QVlLzy20bVxJMtL1za/LepG/LWu4LoQJCSU+k6AbtnTccEFkLhccmOiVeTSVX
2SiW7wTqWlvwNV9AT48KNUC6OR9+PjS5iBDq8bCKDOZow0kZbw2A4itx+7VlgiQWsgu6xWa+xnMr
QWxoCSeT6Ob8/ir29sD3nhH0/lUE4fb2PF4d0CdTiwFNVpaITaKJrqRO2258RM5gZTBrFuaff/YG
9I+VslSxII5AC8vctpRkJba/vDjIoXwA5alc4XOLwDqIQtmotFScMTExYn5i+ZhL08pAriCaZiv/
08ZMN+QyKgjzLm0Lg92TdVDVWbyJWlu5kzfZXfOY/SxWzF3OGykplZQGnFQgfpY4HyOoO4lBya6P
LkNT7RNUiW+v/eWs8auJM8hogrYAhnq+MlYtCHVUJ4orTmD1kmrb0+GXgs+6bebSm4mkeHDNBW9u
sGUBYqhI0ebNpLpjAcOOeGzobpq0uzBew9NeMcRZQL/RzB/Bs2RxhhpCKnd9LKlu1pS7SA+fCs98
V2p6SZr02+0xXVkcHnEIwkERS6PKslrK+y1LkU0xXG5KOxB/Fhykty1c8TYAbGCiKR9S+0VM4Hx1
mlHVsqnJTdcAp5c+NOX4pfYkTu3esuuozWgCEX5pYQ/iYni00A9a+YDL2QSdwglEu8t8Fi0rcCFt
kMOkhpYb1I9tK6Lu8ahXpPDCFfzvip1l7W0YO78OusByhSByvDCyO7C+snXskrfbM3oZzc4DQvuT
2aScvowuh1GUq7GLLbewHkf5jkSB7UG422a/JF860pD+9ba9y37f2T3mBzhNGvSIGYsVzHUtiyHY
EVwtaOC7lQ+1dCfm/VNlijRpdw5EOPCF0TP+aE1fpiSwa+FP0SsEMrDHAKEN/z2sO/+geSk+HcWW
2chGIpqCK38pE1v4rjX20Wsc/yW76x6rR2F3ewKuTDhoLhh4qMIjibGccAV+8bk4HjwZubCZhF9x
qxwqodyGHsIqPRC8VSj3hS9hiI5GQgJCR/RX5zzCpwGaWu97sl/OYh/P1oiAiuCTcu4M4b1HOf32
6K7bms80nkY4lHxuq6naKg3MXj+1pjbehXX9ataoBVZlZewiTUlWJnM+vM5ehTOlC00CYOWJi3kN
nJurCjRxm0qDDb/bFC2SAvq+q7pnVff+07t4zdpFwmXuFZ57QihNAmcVF0epXxRqU8NSc2qN77rx
rSv9e62yG6OEGp3UlWo6ars2oZcjxCaxFTuU+hrreD7CpPJy0jFQXlTdBA9u2TwRW+6rziPxnIya
o1k0md1ew8stOo+TTTE3mFFbWp7jfZxJRRs35qmsoIDG5iE39Hqf+6J0ANtxr7Re9BDEQrOP8+xH
TsrBgYausLVg0p9zq0QWsn4CjeS5nj4lm7JbpQe7uKRVSn3cZfO6w2u4hMwYvWCFsO+Yp0ho6AaG
ksxvU2gK0ueVqVAuHAxDsJAT2XJcQSdxPv2pIHWIoPow8T8y3v+mZg9fdYeibvNKS4wdPivv45Gc
otqsZTwuLlOGOPOu8cClUxhGhnPLdWWpQdcWkPBHSb+TKhoX6fozV2LEywYFzPCUJjzk3cB0LsId
zfILr0pU62SIlf5z9FvuGilQre+GPNVvZZNySI+9b32fYKgo7dYLY98WOGuK3TD2MJO0YWAkh2DK
u31amf2ajse1aUBABzlvtEJIB84//3x4+bWYtrO0UzX50wPaV7kdyGO/X1nnK2Z0bkD6EgANU+hY
TIOew0NRyx5N5kZT3E8E/5YtVTG4GrRkbX3S831sjOZWjXvtJClApTO98J2mT9utYEbGtmjlBLHl
eI378eLMAdg5E2HP2cWZr21xwtXlUMRiFKduKsvJFzUMpL3vJc0Xz5dqJwjpdaQzCA5Psxzpy4IZ
4/bEXGy0D/Oonc46k8CPl9MfwFHdFgFtSEZqbbJODLfx5IUkNct/hkPqnDYmkaNG8VdGGuZ8pccy
TKACM4MnxGH6P0lKgN+FUnUY60SkfSZof90e2uVjGYPz5M5tA/OzdfEij/VMa5PQD5/0+rc6vPRo
LEOwuQtfCxnBtqDceYIjqGs8ZBc3JJLHHFk4Gd0YnLALT/MDhNzK2AyfMkWtDnIp+7tqatRtrNeF
HY7ZmgrFRbyxsLe4kXsU5Qqe7YzSuC/7r+iSxjSBaORonRRRtdtz+vHUP7uQsUZUA+iZ3g7YDZan
VtMESU0m+ql3EIc7WNtk020g8N2Ym2QDTygk5oKz6ymK/pB/p0+t5GiZ06/Bomcri6+YqTFFwlm6
chGBP3clQUJ8sqVB+inVSMplyPNGHTQpqvYGl+pbHPjmShxyZVEJ6Yy5s2duJFxuE7lVVaFsk+RJ
CR+kCcnu6el1rNcIh6557JmZxWEglbWK0lCaIJzg7+kKMzL/XvLDfR5vc99zEqrfrWIeCslceXZf
nEKEc5/Ht4hCUAZLBiMW4icRcXltuI8Stxxg0nuiBmVDyq9Hxfa2J11bws8WF47UC3GjsjmTp2o8
CVa1QUzUfxSKXYXW/G1LV9aOjDZK8qT0DR6vi0k1BFQg5VBOn9SKhHoX7tPwPyXtT5Ncb25burJ+
XDJQi85EQsRYS5IKs4qsZpLj/GnMDbjLNId5DAcHia8ojVA4cjK6ibT/w9mXNcmpK93+IkUwD69A
jT24aHd7eiG87W0mgQZADL/+W3Tce3cXxS3CX5z9dBzRWRJSZipzrZUFSHEbhucDf30hgGIGTgs9
C5Dd4H6uL0QvWW707gTJnqb9IYZwnIIGZXt/b2S7tjrpVARSO+g5PTqbanq3+3tte/ElfdpCDUzT
YXv4nEEmkNbHqkvD8evGGm/gSmD84AE7H1QbHcOlznVdsNYrSsEuRL80NkRqm/QwJI+F/4CKMWqi
UEq42OTXfavvD/Hbnf3P6nxzPuQn45gPbs0Yuyg4uPJNfrb/KePik3qwIqjUhuwAVPUj22sPoO5+
Gh/5c7Gjh+mivRgv46Hd26etq3rr76+24f0MfvhB1Vw6aLuGXfSWRAS6PPZghZU86RoGrUwyxJTR
7/f34NY5XFtcRDSZDUWqTdh41cSpBjc/PdXNXuRR3j9jPiGoFof7Bm+SEmRpwKLgEs0Fe8iAXO95
W/FaIWNhF2gDhUonUeoZx6remNSzZgXBA/9DTEMlcH4afNhIvxGeL9jEL2YSIMsiPzbxO7fVrDnd
xHnFkEiUswBhvDaRpEON53omLiSBehKaECrqMVA1MM3G3LUC/18zlFrEBoxepeZQfQXfpwqb1OWn
+zu6ckfR0YSIBbje74+q6x9Sj0mOrMXml9zq8V6bp52ewSWBRPyWYMXKrqI6gP4xhLPRJ/cW345x
NGpRluMX1o1BrQ0XCRxaAeLI/QXNO7e4lng7ASmMeIySx5Ij4ltVaU+qEhevpmovMg1C1d20NUN8
5eSDcIqmLHTrUBNcWmmySZQyH8UFbeu9nfRnSFXExQPJx+868X6OdDqIdOO23fY+kWR8NDr/qA/n
MuvTsWNeIy4jYaey+CIkqmLyXBEV1HIIXLsDEPw08LAm5C2V+eX+zq59QJBscWTRUwDGfXEtlOEO
WaV0cUlae98NbahUt2sJ24iVq2bmGgtK42haLSNWMqGm5XNLXDKChq4Azo603n7kzu/7y1lxl0Au
/2dnEZ28LLd74B3ExXZPhpAgw7/qNSTbHxn9BF7+Brxr/mvLY+nNUnMzORV8t8W3S7uuKjNbysvQ
1G1sscL50rHSD9E1xDgqZvBdoRdbIndrbgagCTw4ZqbgrXyUS1FqFVYlL3aRHbUWl1sEtv4LtdXS
fIE6F95X3VQfCN3SrlzZXOh9o60KgBI6n/Zic3VAFDwOVaTLZDPMUfRelfBYNNRlbIPQmreeG/oE
ndD7n/T27s/NAQNG8Q5BDWU+Wh8uSAkQQkVJ01xGVwIxodPsS+M4RXzfykoyN49JRUJnozqBUu7C
k9Wi0kheWVhcNZbHJhudsy38PDKJnUKKR2temOiHLwXpwN92OrIv8f49bvyIObZeHyj8CNSHMLgO
MwDQGbteq1N6bUl1v7mYUhgBZp+j5ib9nzrkhE/TCGSjq2b9kMSuQkY7tqOp9FGNLf6awDmXkFCd
xGsavRlAtq5/B2sgVY+iSXPpUInYATzSHqeiEhuBf+3LfrSyyDSUJ9G0ylFchARtv8ObBaJrY9Pu
7m/q7SWd14LAO888g1DDwkoCNneTV9hTvRMPZpsUkHJyfhVGdkjT1A4zp9uA+Nz6OhiEIAZMArGN
+3K9eYbIK5P4MGhrI2abZ/ovQ08YKOvS3fCqt3EeD2IHbwADwKUZjXBtCRVOFxRG2V4a+VsNX0wM
2qzeZLLhU1c28MrK/Br5cAFrVH4HU7D2gtIdJpRAoTDIMKoYKocQ4q2tErSQ2t0SrFmeDaQjaAqj
tYR4DEX5ZQVvlGD8+Z0tL8DN9CHnQqJAnlkbD+EbX7o0s1ib0fJ6GoQHQLvXQAsKYkiYi93/m2CI
qNHEbvbvODYnMF3YX56Rpd1F2J16PlCUiuXFd770xaEd34biy/1zP/uKj77k3cS8h8hE0WpYOrTU
QmeYNmlzccsfRoPh84CTYhb7DnQWaHmDXWPZAeY2b3jr94nSS7PwHACrzBoHKHlfnxYxVZLzZIS7
tvbFp/zN+O685k/qnDzWf9wwPTNUjDCVPmxOND0Xw4ZLWZ5VA8QMuC10yFEsmts619ZHTBtMkgRt
lZwG9q+6z06F50RCtyPH8jdSpxvk+dLYwltzmhlZlertxacoIu01KAVglF89gnamMGwrmEg5nocB
3ulo1YPr7IhRN1nYdhIaobZrJ/kh0X01s9e5QY+JaFwvpGUOdpyTY2B3xFWjTUfDocD5mNxpaCgm
Nf25f06WTgSrAAAUXwqoRnRFlqpZeFemTksndTFHVRwI2j+HcsweQEIqjsko660Yt/KJ5ouNUIti
HhAMiyuXc9abFaX9BcxA4ymvWvLWjJV7cvI+2yVENXAvfEJhUWtUaJacRJyb0PF1ChXieWeEbDKO
BeeoNRJinAoYQ+pVbTJulgUI7MssyOiAZY8sC678+iilZLQGSBf3l6JL/MAx2IPty+Y7nXT5SM3C
DAaUCXfCYfkJpB39LDGgZAMYeXuFZ/TX3F4H/AtRduHf6742OWNGf8l7qz+j7PNMIKXwzZK83eVk
YJ+6PHlzU/NZ52pLj/29FXl9kecWEjw/qul41S7B79QYKfro5nApUkN8kjQZ9rZhjmgfZVOIHEXb
lyYogZ1O1KM/YdiuU6nsCJg331Up738WtKify9Y0wqInkOekdo8CBia+mUPjBmWP8Y00E/CzXLpn
DMkTUG1S5TPkD/uw9a0kwIMIIrMssUNHG1+cfPL3SlPpkSjns2RChSB87gjyw6CvWkyhqmu28exc
CQ/oxkK+F9LNc46/BODVaSlppuXDJfP/6ZgRpSOGsWZfMEbr6JXGZUiAxjL2SAQ/4xfev5Yr1+TK
9CJCoEmMeTQjpurWhv1sl8ln6ejfBr98btS5JCi53zd3k//Oxx2t95n3jo44tOmvj3vDoX03aHS4
6EWBqWRWVEDUFwjZkBpmwEgbmi07EQ7YSmrtN2zfBvtr24tzbtWqc6VbDxfljpguJkDMmYxI0UNH
flaJGxp+Eo019Duspjz0+d7VvBCQaZNuQR/XNv39dQM1WjBLlqmbX2iTEoPE9y66ACxUDXmAAqdv
bP4AcbGRfKytGiEKPxYVADSlFzvujn5jNmrCBSsIeo+JrR9t6cu/P0eQeZxrNCbeT+DKXH9Xz8wq
3yu84eJUdqwyTN61QBD8bfmQfnnb+I4r24cmnAVQJ/wVfOf87x8yReamLZpIznjJW3HMMzuQ3hcx
niwQc8aeBLo/ne3G/1RjhmCGvjPWOvpZwNxj4/6qAfyuJT3c/0nLXBy+Gw9VFB3QxEJhbrnH4yAT
m4t8uqSJhddpNzRQzQX8OB8RiO+buv2cM14SfAosHsF7+Tr2Mc7TrKdqumCOax/kSP53CTPr6L6V
laQDoQjuCNo3AMqjCLDYY2XXJM2lfilT1e4ozdsT1ywWcM/qD/1IjHhE4x6i0Gm6T4XpRuDEuxHU
db3IVpM66DRxH0uf1fs0q8RTy6h+cLXeDTPZYXpkpndm7EPIdyPhXckLUSiBa7FR6gXLYqmtoTgd
PeUV5mVMqwgVC2uXRZ3/x+oCh+9tyK+NYRFgxiBkMPIIAov1t2m+dzLgW8XEFVd3/VPmL/nhmKIv
7hK7wk9xzk5Y77PoIn9iuuxebKU6cypzHUIx6wN5NEAZ88z7pTyK6fdlr5u1eUH4C6qdOOtRsf9l
npOHOiw/3z8YKycdtvDigyuF1O2SzjB1TEsdHbZa5Pc1/4KBqtLfgi/d5orvw0tmSC2OH8BB1zsH
iVSVNUVlXmT5Bv2+fTE2O9pjoGS2tXWzW7rZOqRzNmaHz02BhaXcNIXXOsy80O8OObo7cRiLQy33
qKmR88TC/mjrQbUlNr1yh1EHNUBIAiZsLoder6/ocxzSfLIv0nbOoxit0LZLf/fXXwp+eJ7+OaN0
vKXiuWn0uTWU0ru0upKRW7Y0GKV8nNp8a6j8ypnAuXufaAPJI2Sy18uxDEWNITW8S2GTPLLdvI2s
zqoin0HW5v6iVnYOjFMNgH1IvYFOtghmmtm0VVa43oUIy8EoE8PDtM5hazLa6oJmXw4JSiDollZc
0pgtH4h3qRpTnhSy0BxRpCu+thhpEt9f0Y0t5L3zbBbgDVBGQXvjevNcknLKc+pfGkNjcZmkzNwT
AzPRAwly3qaU6K05gGXQ0zUhXzwfikUOlIP+5nHXJcj1aeBjXI6f/HDNHqN9D31XBWY5XUaxt8DT
dqQIUpkc8H/tFEFbMt1AK998S5x/3DvESzCCgCJefEu99+28UTSNRwbZCwyy+lNO6daQgRUjUB2H
KDFegOAbLMtynsBUdeJ7Wfxpt+E7tv7y4tRrxNcR9vGXkXGEW2HsxgPOMJgPP3v2Wx9ih9t2rAKv
MYvH/Cs8ycm2PpFvJfSzG2jK0WlvWie7fOXZc52OoSGfUkN7GJxQev5G0rz2Q0A1wHHBywTo48Xx
1PSqaQo447i1imOWU5BoZMtBjXXroMy3WPYr1lCHw394CKIdvyRVkUQnFMoMRSzUFOBiAlSoIi2D
bPvu/q1bNYRRLcjCEUCAUbveX/hcXnYyKWLPIw/T1B/9avqn8MrQTTfVEOYtuoox5vuwG/QVTKAo
8NK9tmVX1PJAsi3ivMguA/9eTQdNfe7oQQ3/2EgUNScodIx9ApVjQs0MaFG0CAKJqfDFvw6hl/sr
vxFngLdBAQbfElEczXB/sfS66vSx0VQZj0j+DnlT1Gbg+z0PeJ+d/cKvX4YBU8YNH1XrQmfgHttl
duqV3T9gK7MwtZtNIvRNGEbY0IFXnumJs/bv7LU+HnefYyjyYJVx0tNXjPX8VHrdbtRUYLwyaYYm
O9RoKyN7VJ6WQWt9CujWM+k2XZtV9FCg0tBzQutXX2S8GEpAsxZTwWLmPOAJ+1yUsSgPmXVi7qkx
cAwJcC5aGdz/HCv+GG9AVKjAT0Yt871v+2HlUOJKPVRVyhj5c5DPkwL4ny7bwkWt+CpEaKQb6IMg
GViuTWWpJm1AJeNc94ZQ1Bqencoj0f213EDAcbTcWbIc0raY/gzo8/Vn5IVrJbbX0zgxKkz53ksb
5fusPdX2wSQ1xIbGkCooZrAh0Ns8kt6Dor+BtowkAGEWeaqScuOe3/S9338SNO+Q281VR2vxVZ3M
5nbSAgRLM/rZT7yTYvKX3e/t2v8luArHJAnIeBzNfzGwsy3H/f0tWdt4pLGzkPXckl4yzwjpa0ex
rIrrAThgfcAQJTuFBu99KyveDPoUMzwMUw1RRFxc6aKw6l6v2iquMNzKFPlpnF6nqvhMqv/VeoA9
AYkdAFhU7q6/sELvUmWWg+2sGcZcn9p02DhEaxcCNUjIbaCZhrUswmquT71p5HkVSzAHwqZ3fiVD
B91xUm9x9tZuPMCX4Lhh8xAJlnlrSQE/6gSv4/GgQcild/bleBycOMlfOuNCxleh/f1thxweQCxY
HtBIS7FigF+nqgI8Pi6VYWPYpCKBT8yTZrzdPxA3FV3ccozMRsjGGBLdWB4I7rN0ZFZRx5b52kJJ
ONRQUPTfWigWyhdpiI1lrUS4K3OLpDKRhTvRsa5jzWZQ9xhNFXW8/TcfIYpPlS/PppeSvz/zsIki
CHowmIVrLWw6qtETfYLNQv936ujetnhoT3H+11DoOTvHZDzcKyQLGCG1dGpJUhGLNnWc5mFb+Ht9
3A1voJvVqCJoeATf/3Lv2kiLbAHm8B8m1+A97y3ehkntFRhXU7G4oFP6aOZWvkvaUl2Mph4ibfKa
Q59qQ9Sm6CJKblh7IQ0jdImDSSNpOewtFK9DZmNcmiRms8foKhNEe8sPh4I7JzEM2jwlIouM3rGD
IivYg1Y1+tFPekjepZj3VTttt5fwV/vcH8Yd52N5kgUvHhuR24ECe+CN6pMbJtgU4D97OPE0q19K
odODrDBnXHVoNhLRRikxsjNK2/xsoLz9qZkkBrK4XXe4v2WzC1/umImmOwa/aCgX+LMP/hBCpYFo
g39k8WhV1cFM9HqPnH8IbRcl5qGi+l5JV775tNs697eFe5wNS0NLCwky8qlldpxNvtlUFt5tHWQb
LD1UunHwplOfx4N9KGURCW0Od3wPuvPp/qpXfD4iCsgtkL3EU+4m1hJv8kRbsLj3PNCnvqicx+7s
kzfu2Zor+WhnEUANuzMYpquzOBF7s3yrP2kWCdzkmzdLhqt/2i3V8DVf8tHe4vy34LenAN+wWOY/
PPXSQ6jeP5cUlUecnvtbuBJqUPoBmHIemjBDNq8PDnPLFGgiv46FkVsn5eXovHiYpNzT9t/7llY3
EYqxqDFBSvtm+lyiKkbrCouy1CMb7NBDo9wpMsjr/UKZ+ytQY81WJdRYWx3K8WBAIeeDTPriwxFf
IfFUBA4yi3R+SvMs8OTP3HrtjS6wabFLq6Nnl3uPhSzJoh4JdxHYR7xKg5Kc0y5Elm3kUes/jho9
Owqz3mzAS7zX+1tzo8U5+1eUWZD+41ugE7hw5G3m+Vnhw+HxaCbrhgCQMhki0U532qn5Bn4LJr9l
MgDR9/N902tf5aNl4/r7u93k5YldsrhuvZBPzr7hZTSh90O8fs8TsdNE9gU0uI0btXbCQUmblWPR
xADf9dqsJyo9MwvOYg+0iEZVYVb/yf1fDn0t/Jf7K1xzjR9MLdPPjrNaSgN7a0tTIjRAn06n/ZPn
AOhpTobcQR0DM8JptaUku7HGZdllQM+pJg2DTx7qz5PTBaP+yAWPhvwbLX/fX+TqZzTh+OdX2zz8
63o/S7PuJkdJFmdJHnDxiYEBXn7SvGJn+PlzT580uVWeWTPp4NsBwQeAM2ZXXpvES8vgTlfyeII+
PqTTxLG2qyrQTWGFNBvGB1/ZaYBOPTlkwzQc2yxje+FjCkZvTlAndfLfU+93USOs9ujpih7rhKuj
gRCf6FkV3d+gtVABCSa0cQBSQJw0r3+t8rUEBUVEqWTwFUh4VXXyKHjBKSMppBnlFsB5zfPMzy1o
/ICACRrswp43cTqRisfD/jSEf8u8n/3Fx7++uLUTpYOZJ/jrptfs9f5zWX2n9ilJIMQDvclDx34q
L424B6ZKfH8f3wlZy0wDA04wzg7Ie4zSXryzOl77Iy4Rj9uJ75LyAWJNn1vTD63c2wmj+9yVvyGX
4wznQb4I2gX+ZaIPo01DPJWR7fcPmXYgJabB9WdIokNy+5wWQUW2NG9ubj06yoBjzUV/IEJuOAja
VDgsKwiPHXeEXL8Ih+TJU4+Nph0FK15RXK83IunaMxtrQLkdfRQ0U5b6BJk1NL6vDdgZlapDJgc8
+imoSRhbNoWFNOg5Q9wLBmMQx9a2x2ejGKtDbnZ+hHagsXVG5hN286HgDMCZmqvrS1CN1Qm9Kwnn
scXTndCPjQiS9FS755qE04vpjpiA+Fz+2jge8+e/sQpahoEOJARNzMXJRIVsbCev5rGW63sA6xlE
KtLfNOOBl9r/Sj5UoRi8H2W9L+shIF761Pd92PMJ0Z98SyHLZon0yMmfxsT4pk3xmDWnBTI6MBd4
7UKUbfHzOCZrOdrQ8bjn/Q9kqn5IGshHWF7VngwOKRSz9AAPU8TakY41G5WQ93xjuTv4EujdQPhr
1v6+9gqt19XEqwWHMukEyVAxVKg5Fl7afffx3nnshZPMbJYJ0ylxn45KCYil+cpsTm1RGDwY3ZQ/
aFaTfuV1hzY/DpR6HAyL93P3DPrhlVl+v/9FV/P7dxA6nCfoGksdBafQUsEtDefIGM/MHk6OSIKi
Rtrbp7vqs+k8ZEk4SSuEfNVGlrBWncDjAqpcyAAhN7+U/tKhmsfKwcB+fSsfaODhfyZ611slif/P
Gv+zswifbTmUbuHDjlP9cZOnzJsnebxQ/n2SXgj8ws53At1rnv2tTP82TOCWzDLsszQOtnfhTQVt
RO1WuC454IjQ3HGz39Umi2HLyCIWeQP1Ub9GtDDidGKBem2Sp7T3AiV5VBTHir6Z3137sUS+CSBZ
xJCEko1sYU4Grg8+XoeA+QAfA/7LzYcUtkisduwRDi26Nyv1qrQt0a6Vw4KXIOYeoAYIDAAu9/Xl
gpC4pgZZiVgfs7AE74UyKwCV5JRXj1kKgT93DIX2hSUba7vN867tzv/+4e2tZWUPfCXsOs7DJM+D
frD8Q+GG5hZwbO07oio4g0hNEFKXELmKmR6p01rEje3j7ZR1SUhsU4APm26itW/9OBaFMA93iJIP
xuldL0oOpINErhRxjSGueWs9cYyFd2c2X4pwJfiRF+TBSCBf69eXDY8z52LLwwLJTogcQR9xRjFd
2xbJNIoB5LDYB1wWygJINFwtc4A9LAIfnMxBjCxqHAj1Fk1Dd/WQy9Ab++bEGgl1Ygzx3gjtN8kE
Yhmm3ToW2iNA1SxLHAm8nT32mojN2vgMdOyLo2rsv/uL2eOptuqjO2x5vjkQLfdgrujBKHR8cXmu
98A2FLQqeiZi1RQ7N8MQCIefxj5GGd0QY9QjtUYjJiyh6FuPGAWaTBtrXjtsoJDNZdqZs2YtfoDZ
gS+C7hMOm9Mhs6QONPcdZA4YDLi11tvcHDISH0zNP+XDBSraik2ljpkoik0/hqFAqvAn7emflOvn
yZWhNPvH3PFDzRqDoaweGmWFaeYif9EOo30c+Bbya23taBTp6IWh83Ijy9iVwhelS0UM6ZRAo1qA
TqziWwnj2rKhCTtXbzGlG2+S62WXFsWICNR6YidRh4YbQaP5/3KLH6FWsNu4UivXGTU6QNjmD2qB
lHttyxKamQ+dL2MvITuh8VBTXkxbGQwVqnOTIq+MEQhFi/LJyfb3ja/4fmDPfQ3XBxwdIKaubaPr
wFwIQ0pg3V6Z82t0NzKUlX1EjQdELgNgQITQ+d8/HB9uaPWgTZ2MwaAmBhAd05NBn9ItwNLKobgy
s/CImdV13NZhRn4zI+vSvd7fpdU/Dww8kAwoxaE/fb0K2YxmN3WTjClIOBrdjZAmx4Cv/4URpJ6o
5qPDDF3DayON5uaUA3UbT5YMRYYRQWjB939LaZtJMIDX/D8ri8MmutTTxw5WZGQFG25p9WP/97eX
XR0tVy1mHOArFJXau5SEmvlHGD+97H9zqD7YWeZMqZYL2sPO1J68BMJNqQz84sDLLT+7gkWYdwso
P4wvgK9flu5J3RV9wQxcTQr0A8RzTIX+QRXkBBCkwIdSM3R16wOyz+xNKe9w/0Ss7+d/1hfHjuZ1
2QsMSI0xhyc0TZQYHYggKygDQIj6vqn5sy9CGigWiOugDKFktHz81IOVJ6yhDQ6fo+1NQeiBGAqq
3ICb0F7n0II0tHluffXkANC2u2997X6Z0GICAgXhFEO5ro8+8F5MZyAFxaN8AddmT1URTCPbsLJS
BJhploB0vY9VAiLw2gzR66YzHN7EItdBfxRqz0xjj7ldD7bR7f2UPPLqCImkk+90UTGZe9smx/sr
fX/Z32w0tD4x4RFEafTPrn+D4ULOSvdkE0M//Dv3nmzg+jWi7UafBhgv2aHgwmsS2b0RGG5TB0IX
j2Qyj5lM98p+1bOtYszq3uOBg5QVQmEA3lz/oCxxPDZAUzsGVWyy80CBQJ1NGwWPeVU3q/5gZLHz
KRvBBdVVExMyHUZHBN74bMqfXvqia9Bp2fjQW0uac9gPQcfLCoNQYPZi0nLQM7syGJ24MtjWpVm7
n/Pb8P9u3TINoxopkIs3cZsEVv3qe1PQGt/qTTc0R6/b3QO1FaOxoBK7zPeVxq2sA/U6xisJ042M
XZqdIPkUNLq1G+2NzVtf1H/GFgc0r5hd2SmM1c4f3/+eem/oWpsoHt+/CGsOZ25WQ58DWFlneewG
wZA0DGMbC7yPtPqXsr8pQAX74aCVr0b6ULJv9w3e3v4ZYIl3JrA2KDR7y+d8bqrJsDE0Flm7CPO+
jhpbBALECwDsfe1YPhadONhlHthA2vwtGRrKwTMgZWb7AT1mLCnK3pimeclQ26L+GxK6QrZBo4y/
3VPUVSFcD5od0kkIXS4+XdqOtjY5DgoW3ctwSk+ds3eTg04eTKqibAu5enPLFtYWmQQtSVeOms2B
04v1pAt7Kw+EsQWovm2/zWbwApk5E/h6/sI/ubWfFInv8VgQ1GHc3hEhdcV5SDUS4A1mXXqzAIkC
D81j5dXsYBCD7DzamXs5tg+IliJAiaePsrnbfv9Ire4A0GTzqx94vGXG5kMQtMxUwuMstMrfcnp1
tpTnbm7+vPgPFhZ7PNICU94KWGhyvCd5vTfhL6kdYM7sk5luLOe20nZtbZm/dcJOZdfAGuWgoEK+
2yraEMPIwpJ5TxpTgUR1sS2yAN5BuPrx/m7ePEUW1hcfmrT9RNvJ5bFNEshhOlMS5i7fggvMd+DK
l8IKoFto/sD12BDWWsQGJDmeSrBGrzpM/FjYR0XAnDxVaP25G/dxdUMR5jEAykHacUMCN/lYdP5Q
itiGjAaI579d+Vn0+o6XmP8ZSVffNWPfzj23HcQr4vv7eVtzm5eKMUOIGlC+BQzjeqn1CGGxSmJD
MwszTdgfcB4iZrWvmc3ioSBPyrXO0N15caYtec+bGPJueeY5gTOMwuIin5sYq3S7TEXcCu3QQjaL
/JSNf4Ag3en+GtduIEA1OiZsYZQbJF+vl1hkEmpEEoUQjWKieSo8M8w8CZgEuokbt+P2eOJugQwD
pbt5WMmyO6G6UVke00VMJzqFgyscZBXt1izkLSuL1IXVxFZt7oh4MKKEBEJE9zds5UiiPPkuQYgn
IPqUi/NPKHUQ31wRZ69NVwRs8IKeHiD9PmZm6CT7Qey96pmSL/ft3kwbRM8J4y+Rc8+qYNDqWHiy
obXcQm9yvGWkAaxMhrTXHpAw5RonB4i9GOhGOwVo/2Uf9ZAvAdcW05BAjEB2oOgbgLuQZEwlfzGt
bNjJWnudIE99HDElNey1vtpXROxFoiErsrQXZqXZUzm6JkSWaA+lGEvtc+lBqtMlcuNgzL/82qPM
K8MFR8MVmmpLHtM0CeWZNEMJxZS7QmY7kFv2DFLkF9T/Oky2DoxO7e5v560X+2jTWZIsMTIKM7im
VMbka/VW/vC/dEGFN8OG/1o7jGjI+w4EXdE4Xb5VbJAcSq/iKHtgXmKoNKgRtJMmNt4GN+qq89GA
ijsYRsCb4F00/4wP6TqpJYOwEZOxYT+kGf06jE0INPYsjY/i0aHlReQQH3JqfaRhHnSaTs/ZBJIk
RlN5+S/TqXBWQIJjIUe1t6SfeA8lAjSyufh2f9dv3dr8Q0FvxcQJ5OLL+FiaFUdrv5JxVX6ehof0
LQEvT98g29+GfBhBRjIrzUJMc0lAB1xhmHwPFTkjuYh2eixyFXaZdUbFOfKzDWWFW/8JY7MKIKRz
dAeDO663vk586L6UEuU5F8CmUhy1IkFqtTVfYtUM2oSgX8/Nn2VzJGtxQY1Gk3ELmaNoYl6Oho+p
HaGtsCXtvLp9eMeitw6sJQp21yuSJoSiBkuXcWOcc1+DLNcxA5OMpl/TdmPz1i4+Oj5QDQF5HY2Y
hSvNcyHSAmpccZeT39U8xwEv5z7QJKAdOirlGv+qiS0w6apRNH9AQgJyGoyx6/WxiaWgOKAm5HaH
JIFmrcoDiLux0EQOU7mHsvt9/9DfMpZxPRFZ/49FZ/lu0iaNGaR2cCAP+omS6KsZWvtxX0YqSCIW
DiGGBezkwfzshcmGm1v7mB9NL45n0jstryaCj0kS8tn2xc9MbyMuRRW4VV9DYMP0NhpcqyYxxgJV
IrgipIrX+ytdkdbFXJ8R5cnaUbjwVgcn45BWm1THm7o/NhYao5B0hvTNfFivTWHeio62IYoi4/Aj
R7IdFtbeKJ1It0+ZZ++F9uLLrbk5N8r4s7PF3IVZ2xT+BSnNtVGeNqh45lkT23rEfog39ja+FZ+S
EwndHRR0vxkkcrfUMdfiCMCTeP0i8cZMloVNLzNaU2eiiYG6ANimjfS/FWt9XxVcJhRqUDoHQep6
VZVMWW3pQ4NU96WofwzNkYIb4Wc7MMF3WVqHVrZVZFoLwZBwBIoJVpHZzAfpQ9TySFlYozRRN0vt
s/utYN1Bf6HQdIYQzRc8GTeyjC1z879/MNektHOTxGpirRmDBJNjlIDUUln/lOaTbjxw1DHu3/tV
g2itov0HksYNYoqmzCUd1xt0pexpn3olJnxjcPqhrOvq6PdDu2Mt+mIJJgNu+NW1aIEMcS7UoLeK
x/X1Uj1pFlA2dLCzTTcnpFmzT92iilja0uj+ItdO5ky6mmVH0MpdquGqTAyjTPI2piMTu7Y36sBN
ETXuW1nLGz5amX/Fh29n6pNean7Rxg5Ngrywd1b2kqZvlpAb32zVEILsjO2CDO2y2+a0yvbbpGtj
qYnQIFlkqrdc/9r6W4ZW9g0jbP2ZMAYsPBTGrleUc1+WrZup2KiKaaeVXf3sJmm5Ad5YOQhIsvBa
x6DQGY28cJCKJn2WKoyFgJ9/AwYonjJM37Szw/3Ps2IGRbmZBAfxH/DpF2+uita+NLnbxiqvA7TV
A+yaqW8JSa0EFmCAQW3FEDYchiWFVGlWMvp51cWZg4HxpKuLkPfNHwV45b4CCfGR906z4TRWV4bC
GbK3uTy15O6XRWXogmSwmf/TZp/M6pnkGw+7lSOHIILeLmQloWbiLdwgpGubwQPgLW40NMJobxsR
4cCPdhhsGDWApG0c8ZWTZwLkgec+urGQuF2cCcCH/NHI7C6uG1/sx9aZoJIEGdb7R2LtY+EOQf4Y
/VL0rRdHwk4mN3HKvkOVCCJfiXxkkx2aL7rge4/WL/eNrb3JQRKDS8NFQml4GUoarrQsze0+9it9
eM7ayo58Io0YbEz7SPCeDTPhQxlUEGNPtdw4K8NRe1lCiev+L1lbNnpSYDgj+Zm1n66vtbAK9Lnd
oo/11qkPFgEuXupD5LT1q+GUn0Yc740TulKVB8QOtThQvcEpg6jutUm/4U3jW0TFzpQjdgKhGkk9
z/c+L1v0Ojl77tpai5BbkGfEG/5QpT5KFhpII5pLtqapr2TXV79mEXoIikmD6h0VD63GI5Ml7U45
PgkhHlVHQ2nm546b4PF1TXfWVbqFLFqJuUAVIZkAVnkW/FyY90Wbs6qq+rhGoHWl9z+kvVdz5DgT
LPqLGEFvXkHXVhIlUdLohaFx9N7z15+k7j3fdqMZjdg9Ow87MROjIoACUKjKyvzU2nOXq+bS/V3q
ZRcFPEumfnPAFxapgxyNmAZEtmExiyCFNfyo/TRodmsnFYj9tNMcvd/3sI3jAmlXdF8jK4hKL33h
lug4KAK1nLwFdL6FNxoTCWbkfliC7hsnn4wcHdqa0bR/23MnaYOiQJdi8hLQo/dQwENV7lAIH/dH
s2EFpVwZvUsK2o7A9XntvDpwd00mjrPXKNpJ4tBrHMqZzXUtiytn49TDbQt5XWAo0RBMJ1T5sQsX
sMMtXjKo3AE6G61VV2LNCLxuraxABwPeh1sX/6f2Yq2Ocw2y2cHj4hIAzYbILDjZ7YTBAvC0eLyi
NQW5jOsJq6OQC8MA7tbOtW3U6IzQtMSEfjDrWFlfhtdJudUQYiDAChDb8ZShFGHpIEzd6PHzmZOi
U12CmHFJntdCn0iq5UcR/QnGX/3Ioum+dXBUqdZ3iA7dMVyI1FtHjjNRDrJ28qZfsWEPQD31liAx
LsGtaVy7iVSkvrFgCrVrpXCIBLTVTl4z11Do7tDEXJqd/ve+d2+4A4D4KJJA0gn8zbR0VTtw0COH
NLrHh49VlZB++XnfwO1xB1dApwp+OiRq8My49gZhGJJGLULea7RytKuEl5FDUacnoPusIl/FDyEE
Zk+jkjNu3C3DOrKaeL0BdYeL59qw1ipCli4xD6i/TprZUSeIoXHmxJvxAGxCxuLe3lgv1H+xUuiH
RaaT7gCL9SAd5SFavHrqCT/u1HQg0+zen811d1Iuj24m5AxxUKy9ZtTuTZGiwpmQL1457/L2ZyTJ
ZgpdbryglJJhasPJV/0phH3gXgchOZWXmatiGiWjWdCpoTtTNjwvo2qNEAvUuGV/f1QbTihDCBPp
Z0wguLCpkAT54EaP+YH3hjwzTK3nI6tpapYA88YCoT6HNmnsWTzq6Rx+oGUQZjEm3gvz0Swybwlr
U2Oxdq3uTC0QEPBg/IXPg4SMVq5O44brAk7ivTq35+WRS3UTUlBQLnclCSyueWCL/Nf92dtYKBAN
gr8epGTgK6IXCljwIE0Vjvf6SYEcU5uDTzgZF5Kq9b5LDZ6xWBsuiJIq+NzATQY9FJqwIhBqWa7V
WvDyhwYKaLWmOYFw1IFnmgoW08eWLZDxiAqOQOQKaFBM2YtG1Qaq4CETH8eT1U6xGafRYyUex5f7
s3jLGwPCD5AdQIxANlDMpfnwpFnokyZrRa/iZDeYzhEXgu+vISqIOiv+59wScOiDIEZw5KI8Z0Ng
81FhL2O17yPhoQoHhw+M9/sftXGGXX4TTenZK2ieLadK9NIqtpfYmgKHUw+d7Oa638sd60K9TVau
6TVk15A0xOrSPZpTpC8o66a8x6m7LMxJIL3GTWaBi03LH1LOR5EXnZrO/TFubH5cDxAVW5Vbb3Wx
47KRx04rBK/L54iM2jChZTaQGKfZhiddWVk30UV6RsvlQVvaRPDWcZUKOreEDqIzixmKM5ESBqvc
ljUk1DGPIl4+6BW9tpYj5RWl9SB4rQAy+soUgzPagqfOyluGh2xs/vVdJa3PqpXUZT30LsYlKmnF
B6EseHGj2UoypNArSAawrAPCWmSsdPaGPyJ1IuK0MVawN11KqpWxGJU5EDxjbK1ADR/A15Eor8Lw
KXDQuBu9+66x8XBE/IieItASouaKiOt6dGOjpVmRATUhIqFWD69L+VcqOrMQ5r2i2FPJOXoAsur0
ZKTGaQhYDPsbZZE1fkUiF5ctImb6yki0LlP1sMb+y3/PSfg+g+oR4il7rlMPlSaRGTCktJFcRE5O
IvBf7TSboTrs69IDvaEfO9GpekbH+f1pueXFxbGLOVnZtKAlhPW/npY+gzxUrSF5UHaNJWWwKT81
uieMTqb/SJLIRupfR6Eq/dMbJETrRAOYduYPYLRu+T8gWD8l6DELDNaHbaBR1g8DyBfQQgMETdR6
ZUA2hICMYb7weJmh7pSEs5XEFdG03g57ncwyCF6y2W2Zymobx4iGUAV5XhTpAUqhwhWhHjO500fR
63sI4A7cUAOZzrGqHFvbDQ1ZIIUC2cvaRHo98+OoCAXgS6In12/TmFhKuyCVITlBwWJL2zhC1p8P
YDiwYbdncZvEUqRLuegVi2SleWgB7QKqn5DEIN+pdPu+S21bQ5SsiwiZ8di9HlceThL4TrBweaJr
Tq3gWROiFdaZQEBKJqQs/nJjVPz7SAJqsiDyQqHqG3l/bTRW1TTStFkEqOJNKTQL8Gi7585j17tq
wcr6bGAMcbvgSYrweX3v0FQkchP1HRTsRU/gFruEjGQPDhk1lOyFny0QKZiBWu3U+CGMv4wqOfTj
70rYjRIoSOaRsYG3vAiJEVAT4P2N5lNqtid1FOpFXERPn/dG+z4Or4n2MrPUJzatyEhZaGjCx41D
nRLCMBva1IEkm0+yJ2GYzlKTl66idz8DQ2WBVW4x7ziT1s4mUO6hLnHTsjWrSV6mOLG8vEXmu3GN
1AEi3FHa9DDx7UsYPxfDr8qwu14mi8HbYtZZWa7h95ql1axOzY2xY4eCjRqNy0gN0PJ2SzFORVJk
slfmrjGNIAnKiTK9gsfq/r65bR4BTuzSEDXJYaBIRTalMCQfuREIlTC15h7S7sZ0kor0ZdafwWvS
CPtChJjVkr3lLcdQZtt416BFG4EG7mW8buiHZ6INSwU6BdlbiiC0464cdkHS8GYpo53g/nA3DtlL
UzQ4BrLiMV8nk+zlJX/ipuw1BYvifRNbK7f2pgDvB/gm3p3UoQAC/SqPZdnji055bkWUePOx5PYT
NNsdmV0F2LKHJUQmCa9C9JdS9grorSkjdo83zIXdKJ2lan6lyFbYMQpdW3N3aWj9kItITej5NMF5
gLmrwRBTxGTUvftTt+UI2OrASuKEQxPB+gUXFvS+yYZJbBUPxaAaYuQaYNMM4NLWNkcB4B8b1HRB
IqrS+LxRYGCy58qM2r3BpUchaJ2Z31cisMRL9WBkVj89Gcpw6JvHqvdH3mnQ9HJ/uFsrd/kp1ITy
K315DvQEbsjMLsXWXCc1hiSLwbr1NycWlxQCeagrACd3PbGz0s54M2JiswxcYAWIoHwxYeRlt2Jd
JLIR1aFSvXJTUEYMta5BAKApXpB3WUZSoUWcWSlIbWrNYJWBFJ5EYXge5FzLgHaP91KAlpSy16qT
LkesNoPNycXFjM5YMBTfEPQqRiGVxRAo3tS7RX8c2pPiMx2WZYS6B8FcF8w16A69UoRM1nIMoqcs
SMz/tn4Xg6FSgXEPjB0/GIrXpBXJk08ZjIkDx4hmNp3kwgiVxEImLY9TSHCAwsIVJ0iCPEPh577H
bx0hKMH+b1GoDV72YRFGDcaBuWrlX6P+rzuicZthxaFmZoBoRKCvksAAxIY3GtWLjF+NsAAO+mOR
erxa/94fyMbCo5DyfbyDOPOG0iQAWdYQywXsRKCuaqFmZEP/sbHLNK7PaB1jjWsrubNmS1GLQqsn
kHyUB2hV2zUJH6veyP8QW4jraA/aeCza4iGLQlMFGW46q0+x6iYqyRVtp3f7wZdT8CXZBYvkeXPw
yC+t0QnUd+kUYS+XS1KA880L8HrLy2euCSyteTBmVq/HhrtAvfcfQ9T26pterwDwgLuoIUHlFXTe
/z70gKMgaQMMETLtdAk9RQGfX4J1HcWJVAnS6sCcBc//wVkujFBer6x40iisVa8RT7N20vIjqFPG
f91dDjJhYGqQsUVVHIgUygoYkjs9qHp13b4o0xPsX3CXM66sDRQArKyvEB4VF0C613fYxRU9VF2k
zMh1eHWWzKdRCXwO/GXWUAPspWUFDw59AzSDeC1Ve2HQdTddUpCNA5OVOvdndeO4wrtSBFwFV80K
NL3+Eglo3bkcMs0TDF9TINytOjWzULZpZJW/A+0MAHt0cDXH4zTWWqch5b4H35MkHoP26f44tnYT
Gg7+Z4IeRx9WqVDChCEhwxYJX3310WfofREYEHaWIWrpIiGa0ExTa57U/Egj3VoGP+y9oWeVgVl2
6DiAC1Re73vYaffLqLzk4fxQxfGfgWcEpKzFoZ4uSqFnQxOUGjwera0TaSMd4jZ/7y8Pwwj9YojH
MQuEstK8hEepGe3HQ3zIA+u+kXVKrosuyH2iAIwHEEo4cOdrX9b6LlCz2UBaEvqqNs490VTTWbKb
cjHMGF0bURxGu0jvWPnQ70rvpWXEgqgY4IGJehyShHTlKoP+bTl1weIrj0tPgsDWIdhDspfsNOyW
D6522zd9D7TvMddN9dyeE9mdJktTwAQHQoFDB4q1yn6LnBw0yF6/+3fT8v1xQBKsEGcNmULKk8Jy
4rUsHng/qNXGHAdU1EohVUlVRRwRp6Ai6dLzJJ642r5v+YZnbTUNvC6qbegEQv6Uum8NqMuDDX7k
/SghorfozxNIFL7mn9qhSV1DcGKQCP2dkMgyJYiEPsSvUcyIlWjH+/4CIGyQEAQjCbp2rn1ChiJ6
msYa72dKNmKz5jMRa0Ezq2CIGJHfDd56tYWDFIlHoBhxpFJ3B6/UfTS1Je9bJfmsyedHb3+2HxU5
VO79eb3psKItUZ7e9mgMlvic93MyWApJSUnW3/U2UCk71TUIOqnMmkiWEw/kUJAnxe1j0r/OFmNf
b67w5Zip+Y0zDRzdCr7ko/z+iLNA9u4TWczWOh0Ss2Cq0azHEb3VLg1S52/VhXVXSP+fwc7SiDUM
xKrNdXyDHZqmiZ4y1nW95USXNqkdlLShKIVQG/OPZ+fnT+PBPYSWyZOXHeMovkkj0etKncXxqPX9
2i7vHwfHWo6VI+/N3BrOFiNFsOmqKCkCgrj2Nik0+b+S5JU+oNbqlwRU8p9RYzfvy3NaEjUg5kyi
3vqd/LnvtPTpvI5t5SvFMYAaNdKR1zsxSwKQq7QT7zsKZwrP3GIePJHF4sIyQq2UKg7YhRmMZHuD
TCfQsw1gHCAG46a5eUjQg6EWKoMs14RnOO/XslO+Zz/kvf4G0HL0CJoBzc6OZUm02ASxdafbkUbk
/+IoKpTvQAq29q/QV91YAsacz6PgWznB8z+VSS2TOXP0jwffTFlB8Xpw0XsOXIEaypgA46IwcL10
SEnoOvoqZ58rBZC7HYWcd+47xw1D+DqhlyaoE63WoNW5cNLsLy9BSt7Sr09HIM6+OQ5keQboiRhn
sPAU5MHe7QBSIr8Z9teb6N4QqXOsTDl00KLLwwcHRmPnxPp8je3S1a3YTceDCss4XHYczpbAVn6z
2N9ZE0ztDV6YxjzTldmvsulBV8tdz7UsNYd1BPdGSG0NEJupIiqpsy+GTtR2Ns/v9ap22qB+vT+X
m4a++xkBggI2hNobShMp8iIliy9EPjSjje5vuTgyq3v6m8GWHg8qDWC/WBsaoYB+7ZRQC5/yUg9m
/00iuAeEj9n8aD6sj0eBvE4kN4WQPI8/YtO2K2JGZD6++O2TyTqyt66Gy6+gVg70dHnSJNzsr733
yplTjyOLemJrPi9NUAuXxUJe5wUWDuIOJAV5pjTOpOlPi8iSPLt5l667cGXlheKHrK58h9dz2sWS
WE5FvPjJXvnId8IR3CXJz3yfVySDJNTP+46yGTZfmKMZ6ZR61KM0xeQNPenN43mKrMlyCmtfmq5m
nuzRsv0fweP7LwRstv314oGHi+GsN7Vqasg0O/yYx2EuL9Hii/O51gYIsXu8DjryhYy9QJT2C7kf
Lo1ZGJuNRQVdA65fHKfG2i13PdOg+A3TVNAXP39Q34BAE5z+oDXH0kmWPSRpHxLCQV3vlEIQNmSE
MzfU4RgyFM6gyANyLBAB0rhVLQMxQFL3vD+EX5P4UmbvIBbFPiXy8pXHnbuMTxHqdVEqv3TxsE+4
wK2RY9Q+eoW0eYdO7F0dWHn3VUelpYR/lWUh/Od93/h+GlDbG2ECClbIP659hJQrLouaiSn6o335
fP4QEFAfcS9MvyYH75UMsUrZWMVDaIrEfAkt7+2+9S2vuLT+/fcXCZo5BBdLW8yLP7WH/nnUSK69
85wzSWhUs7D7OMaa3KT91zXB5YpCF7++Iuk8TFHqwzAI6uIHE9iloRUTGnYQB6AffAD5zSBHEEpQ
D/xrLtqixCJouimKf1sXUIFHRAhFKJqULVH5uI86bvH7Q2t/TI5Vzm7G2aB4Nl+sYSQserbN1ZUu
DFLH5jKjF10H9ZQ/1QqpAGfoRrMcShBDWNPPHqxaemY2BfjRhl9hCFzNAyc8ciudvRWq7ii7TWwb
PbIVBghIGVtzNU07HhLfkFIAZTt62KlIRAUvR8flHT5NIJ86mNq+2pSRL900AezuuuYaMq+UiaYL
EqMZsAFzArKDZWf401vm33fhrTeiisv3f0ao+zEFjqNTRRiBJrklmqWJjIuLg1U1LWdxqlOxV07O
qAL5ZsGhOhdHQP0SHfhjcY4dVg5i27/RDof0O0CF6Fi8Pu8koRrEUKt4P9TkX0kf22K7b8bU5rK/
cvCqjk7C/ekhcy+MpFCs+1Ox9axCqhUs8ohKAKSh+/G0spgSaal5f5w4MvUfMeF73oTWZZod+gnq
ntlIokJwSsjMcNVbljCSk1vPBTRBrKSHAOgCn0S5e58t4KuKsBZB8tKrH1XlqW7/podmFDnyq/wi
TeC+b3lQnLstSMqg/tc/oseEccisRybt2eh1XxXKcKzeUDPgEKjUOFN5H7I2Ev9UvzWGFe/byJIb
q5kZedKNwAgwZOSbwDeOvl66s1fT20Ues1DwBR31E+wjSSZ9y3gHbd2il0aoS2Kua3FKBhgxWndS
35KGgBk7Hz4Y/kMDYtfj8cIMfWGmQ92KMsfBf2bN1Iwf3fCWJ8co8nTlnE32MJZE2N+3uTl9ACOA
lh4htEQTBZeTBvnZJRJ8SbSNhyFk/PgbabfvIf3z8+khdYClTj1fir4UhmAabXk59oAIrkQn5NWs
gMLyAoUYgGeWL2FscrBtI/9JwgG051aCp+JEZGPAzSSHcWw441xldqIEU0ZGA+9vu+iBxJykssUN
Bi4g0Ed0PV40kKiB1iCv19B5rYIOKhP5yKW/IYzWf0aoeAKh0yy4EZBSAuMz1DsHySyWzhBNaAun
EKxvR6FwBWUYOxPoDORYFw4vYbOocuWRHxCc2LmUyW+lUOiyNQO53qKOByyMW80LQPHqomSQl665
j2Zspsm5v2abUcOKIPn/F02iDrl2KHMjBwzctzrgIYi2y90caanFBKK5cO8b23oxI8v4jzHx+kTl
R2muuSER/OYkWE5rDla2X5x4p/9xRLN7XJ5F0j3MJ93hrejYvyYkY0AVbvCntA9Rpe4ePOCqUq8+
yj/pnM2Bn7t9VKRTndnV8hTy9lTtdEhlZo3D1x9oErQGtbDkwJsjJ+0Gu9CfjIxF1Lm+hm4OuYtp
WZ/aF5FbBLnBulRxJGStjZOHX8wseBdJvbs//VtX+OXsU1f43EJ2Z65gJpxJIp20yB4MV0KqKW8Z
W3UzXEejGcjCEQ+Dk4iaZgOCUtCvwUIrRBnMGGndY/w27Hs3x4makPrEn+QdWN922SHxxp+VmdVr
ypmZBV2993Zm//kOambTKipKPsgFPx+s7qmDgNZRPxULsU29eb8/u5sB6Yo8WBu/BZCWU7b4KJv6
uSwEn59t1Q2znQAhScEyvPDjEPxqH6vFzF8YS7oZo1wapdY0WOp8ntVS8KM9wjIwUqnrFAO+3Fr6
4+A3lQPJ8fsD3bzAAClHn8XaSWNQQZoYRhAp7ioBaS/xUIKLtLXFf8vu8b1NL2xQwUcYVm1eCbDB
SSbvqYXNF35plUBhz4y4dvPSAlgP1xUebOgOut57WLNCadHP7+uZG2Q/FfXIl4ywYr3Rb5wQvGE8
mtLQE0lPWFdCknfCe9EvSxutvqgrJeGpUgn/BEWcWGHsPZY1aurmKOwzqYS1JnAnjYiPwZoHSTvz
hdWVtnmeXIxrPdYuji1+6dJQHGBJz6wOMXD0VCf2MPwEmOK+x22dj+hIW5lzwLSKDuNrQ2Izh1GH
uMmP/6YhcdQuJkLyo+Qhg63+l/vw0hY1qBKpsbHoG9FfHnlEE0ZMOOGXBOl0AzqPj82hYqVVthzw
0uC6nhezqPaxos0GDKbyAG2knaR8ZH/uz9+WS1yYoHNW+iIMJYjHRL835dxeTp/DsXjTBStiJEA2
T6NLQ1QwUY3TMIOkVfSVetlzoQ4NzLdABIj4a8Ga1eHDJL/0L3XUkylWGX6/GclcGqeCC30qQcZS
FqIfGYclgLQJ0FlwEFJ4hRlXjD3NHCp1wwXG1IIhGUNtwQffmWW2D6snrj1Up7h8XvjJzDon7nct
q7li85pBGQWy1GvfFNpOr/1FbuU6F9Hs5+cQ31jTO5auoa9/11SP0yt0nIv91IW2XllgOVGdhdUA
sFWGQzs0gEYSqJwhyUptELEtuQB7FJm4zmy6l6IyZwtiwbZUHoTE5dVTK+8n2TKejJjxctpKn1+Z
prYKJ85N1+HF6iu/nHSnOMse27M5cWSxMsfhzAA9naAhNoO95sm7MiLZQTyKPBHxi3M5Vz4t4CpE
3uD+9tq6EP+ZEcCFrlckUdp8RHaa91E4IMi/ehojGbC1f1ekGoTW0aoAXMC1gZCrqykYG8FHT+fs
VhCbrYAXMsNXZF0ZAfJm3gG6SWiIQBoGHWTU8s6l0mWhPCEWtYSfgfXQmQeUkLzAZEmLbQ0KlwfK
c+BWgaAetYFAbJWl4SgIPqAnYwrgv1FagIDb45CuLdQk7p6yisnnsk4VfRcDXg4mIEApIRNOBS9V
oPHDXOl4fe9yKGYAumi3T8pbQPInO305lkdWbL9Vn4BoGfgeETEZKPlQFgc0Ty9zagh+So7N6Ty6
mUZqxwwt+fm+G26eDKhHKpDLweDQenjtJtBmSaOoDgQ/nj9H7g+n7cfwt9ruC7tym8QUQUnD201j
xj+S8VgLjEt6cz0vrFPj5OR2NoJyta4e+9KVv+rwPdX3TfioIC3Mkt3bemFoawchQje84kGwfD3Y
KW7xV3Ms+jOAhqYIPL9B6uVDKmyQvZM2RaLIbs5Fust/tbX9At6TEhmzstopewH93uHfIgTSY/lx
fw023AuYnRWJjGoIiKCoC7BdoL5W6sLsQ9icLDV4giBjet/E1g69skHdc/2cD6qIPlIf1EvOyOWO
zMkntfXHfjc15yQ8T5wVQXuwKkenrB+F5v/5C6itWzSz2C8pCt/lbMft4Dagu81a2Z4QnYHOvwvC
41BLBPREpB0nRzbyfd0yQFKbMy2ISEUDUYC3COVu6Mpup37iZ3+Whs8JdM1ckjAW84b5F68QHSnY
/9mg4k5dA/qvXjDTszu7ySnaR/vW/nwMCX65HZmekV3ay48q+XF4gSa4dX+htwoOMA8hMaAXvvf1
tYsnvSJM2YQK+8f582dISpMzc7fbpaaLyr6Pe5eMpN1FrsdS2F7njjokLw3Thb65A1ADYkOz3y9u
qz5o/ddYfGQq4+XFskLtFR1csePQwIugFgeNurp/anN9tyTIufE95/ynyTSQ0gaNHg5iatdU0f+d
zN7srPP5sXBaF8QE5JlgNn/opN/Xzov3m9VXvOWmePgBlmTg+r4RK08mXpkhAAhggXpIw2dRZfUH
fB909GJdWKCDe0Ga0DEnw0JOxtnUz6qLlhvy+ArnzEjyZpyN82R25FduTvDbmBSWaE/7yHxFXeXP
O+EOnauYgon0uslJZGQl8L+zvve+j1pmLuuUsIjxfUDbIb+IrF/mJE7plufgKdjnpms/+ImdOo2b
O5AuI4U5Es4pTAQd911g6ybG6/F/a0HTf+T6aAD3sCw+AIeyCcz1JwRLz8vDnPwXZ7u0RB2QqtYI
bW2gEJxjyO066Riyvo/ASQxUzo8QRcoXRIlo43Az8/4ov4PBe/O9euTFezLFaZIb6rftz1cQ2JMa
OMtoD0pi/A6LPpGnX71T2QPpdn9O75DOIi9I9ZqQvbPaIxMmtHldoYIDeDMq92jOob5HlltJCqJl
xlw0r2W6Kz3dGpsHWXrJBcGKnQK99elsavv787D1HATt2T92qWioUJVe7zLYFV0oy3+0fwKDmLmz
Y5zSTDvrMXcx30M8SmMISWbEd53DHyw0JJj+SH4zhrN1WoLFAVx4KETi3UUNZwikWAQDGg8zyq/H
x9fa3UNfMrGWt7LAPbALHhivrc3tcmmRGtgSomYgjLBYV0+F0gGtZ44Z0ol7xRpO0dlQHtDwxhjl
RtUKXBVIUqPquXa1Ujcux8sqZKuBhTwPFlJ/n3HqhpA7I31qsngDNhfu0hb10omRF9bFdMazrSfn
j1EHWbi2nC1bYTWYf9dQ6C25Ml+B8wIhIaKVaxfRozkw6lEAyJrXzd6ttRN4BZ+EQ753yTP6m4jT
Oubf4qyHJHO9o/T6Jj+8GVbZ4ihkreq63W6/BXlIaASAlYS+25N2WQpBxqjPyUfoaaZwMDsX5DXk
LzY/w2m/Ob3uGaPO/lEDRW7YrMt5XJyfn85n746ufnDgus/PhjmQ7Pj0+sd+t79q871xJz8zd5lt
WOEL+715w4iyRnNIwPLogkWvtEKDJMZJTzODQy2gG+TiOKe51RgZJJsA27FbQOsPUNmLLGOZykee
C3FZBbN2TAu1fIvVgt8rKM25Cb9oD0MZZ/hn1ehKi6w9tvgP3XahwTjBNuO/VW0Tb2NIN+Ozr92G
W+KoWiBUi7yCFbgaT+TRDHgr2Vm4G429V/78y1m7o7LviW6y4C7rTqOXDpToIFBb498btHVdVHo0
lsjAt4u9CD8l4XXmnIigq5ex51mGVoe9OD/1BOzCAZL9/qD5n3JfgePOqzChlcAwtBnOXw6Jms9E
lUoMCWkUrSDWxxHxSI/ar938QPeQYiOnoqAt4Uk/Qu6bI793b4yzbWvnra2ja80EMtz0cubNYIRZ
DvNVE0Ij7KxIf+QkJX0cmzL3N4DwC8+Z8lCj4kja6iCEdiovr/c/YtOnkB9A9xzK1kDPUod6V1RB
pqed4Behmx4XYny9t47bheTJte3wx8Ph4Gk/cOpAUvO+ZWHjAjPWvYcCNnim4VPUOuecpC0N0IP9
ISVnpF1Ge5kx3w0STJ701BNGuLe13AaSLki7rJN+Q889pXomQw1F8I9SBCEh8t78LdDkUZEHglJI
YRpWfSxMaf+2290f6joSauusFNp4aADfBjoI6rivJ5w/UiPyfjE6RvFZh7+68QQl6B4AeymxBpFV
H1kd955BagspYqHoExJtfvJLKM+a0FiqzkL7bWxTPLTRFQspOVnFgXS9fLnIc2pZw0Y+nOfBXsx4
sYqOxdHAskK5p6yWbRXFsLK0Znh4jL10x9sSEX6JBgjsLHWHO3GXj298ZTPcZSuvvWYSkKIDeRF6
aam7KlYjKF4MOG11cDGE+oshnMrczlMbyJJ66q0GSn3THw2yWpyZtX75877TbOCtcDgI35xJa9RK
c8/GlSzkw9KJAI+KnvZrhWKktitoD/wHCNh2QCG0dmAvT/fNbgAirs1S67rIEVfoJcxC0kedQ0ss
gKo7G44+7pqB6Gh7rDTHsPAJefSlPPPIcyiWfBrejNSqG0Z0cntG4GPElUMCXIZIeVA7ZwjHNsVb
VkT4t49JdGQVbdZ/f71Rrn8+tVGQQpfGrF8wWNDcqNpejiMTqUVTWY5F8yJDo55vz0Zi1fO+XM7d
wPKx2416bZ+abCQhwOazjg/MfeX79NQqr0FqBflzGnwtX6n6qI2m9rskMwGA9f5Cb4S717aprVVp
8yDVCsaeZSZqVkNbEa58mt7rdtcAKG3LLauUsAbQN7MNPhww+6PDFNIq10dGL3ZzqtTItUtplwGu
yQ8gTdL6DB2U2qjKL2kg8i99Gw8WlLxAYD8WkSKRrElVlUB1HtjCIVekGRIbenxc8rSqyByN0890
Geevks+X36UWgqz0/kTdHkGYp4uvpp4FywyKZEMFQqiBLCHfqjsJwO00OipTC7FJlkzLhkega2EF
7q5gzxu9G0HoKr1Et5QfK+9yvdeT17x37g/o9jpCV/4qXgYwJ7gIaFxKn+mjVMzDioHJAWfMzLlu
91yUWlr1JmXWmOVmWbJSILfBDtJdQK+CiEP51m2+XnvN6I2+BzW5v6RN4kZ59jUNEUsscyOmgBVo
260kzdAToTmFi1HOwyCORF9tge/PDm1DYvncg1ImzQJnGEDO1TaLpfdOnH+ADLXPvbyoiZL8YmGr
Noov+BQJhCC4QiA8QpNFh23agzY5F/3gXL3WZm0p9j4+VMfWsnWy2IVMJEYst1GChkl4Du5jSPei
7HA9x1ykzz2voFQ3eyVpkRvOTdkSHibzIbWU/xC/IQuNjmxUINGxjoW9toZHk6bFYwYQQYabCDDG
6jf/JZq5GZu6QIKI9B8q/vB5fGcRE2+83FCNxMwCcSSicZCe23hWoa+F4MOPSoI61kziXbDvjtpD
h+TtsbMPf+o9cPc+no6MN9jGEXZp+fv2vHicoC8zz0KxknxhADVx5fIjKL0A3bSXzAoixsnDGqdI
hSCcuIAujMM4+b+VVT9I1j485CbaQYPHxpbRHxYggdi5aURqVj1tcytdzPH3w+FipJ2+yHmQwnb1
NHUEzElWeJTQdGfykW1CgrY/Yn7N/P0/pHyuFpeOljtE8BBjgWGtstIv2cwelemkmPwrAowsYQQY
W7cg8kqgLkRqEN1itDJQ0SG5phsTECrTcRrMwSC/Q8WpDAvg6DH6WloWJGbrgL8wSFPmiItgLNEw
4NoFgn8mk0hExLEn9Lgrh/H0FbwfMrxBWK93llXKk5Donrp6gtUpP/GF2fZur/6nkYE3ApweOORv
GG65Uey7NJGAtxHfOk7eQ0fK6oSEKKJfS0Tn9jmvfwrF3zZwMtERkx0X7EaWhNDG5aaAPBhQU9yi
IBFc//7CbbMoLSs+LiR/NKd99rPfhw7mkxU7ifgpVCRzaYVexKqcMjQgwop8zon8OVkQU/usP8o9
yvisBP7GuxX3PR6ua587aDbpJ/rc4ZrJ1O8hWflO7hCS/x/Orms5chzL/kpHv3OW3mzsTMTSJdMr
lUq5F4YsCRqAJGhAfv0e1sxsS1kZyo2NfukKVQkECVzce3GMJ27tu7fhzX47qa6juOZa3U57MH7T
UKtc/ZZeq/YuxL1vz3CWugk+GTkz8Aw5+DcQIiE32gqu18Nres23+ELd9X26Z+cKKeTM6ubp7ifX
fF8kC/fB1VafLHAifu0y6sK2AIUEoKn51c7t2O+rRWrGOBPzWFsjeL+6Si7/dtRwcEUFUPEXZOHL
WuxUM2GOxrRTE8KQyAvL6JYsuC+HAXvCMvF/TuuUC8UMJvPXcPPjfBmuyS1Y39nzN3KbkH8OCwCr
cRzK+25z7KL+mmbhpXQDQXPGcwM/A421eZN8Gc+wlbrKaaed4jJzh1WvBaq9zV7JARourn7TN7fy
tOGUXZvnxbXooFuNQANohX62FrsMzbQhH9ST/6iuJpQqmbdLXXEajmgcHa7hdS6AzOYeFU4BqPJA
+UmfM9sv02ztvBvTtgKwpAwq2c8dL+6IX8gFSIx5kBS2T+MC72BTVRDCrGAFrx0UCwlYOgT9eFKK
dTqtCqZ6nEUtQCDVJld9Kz0Oiqc3nvmspSgvfbl/L3CPUiyuLIpLL2uWEoKENZoY0MT//vRpBdT0
YHTq6d6fVLePlrnXRzKCIyq8GvTTW3Xtcwv9Yijq/Dz0BfIeXtyXoc82cjbUBsSeceaMB0jpgsDX
+vGh9x3XIK72IDdB8ITem6cT9+lpseu3Eb3KbL+4RlEIQE1pNndHafB9+iIBq8tRcbxrboYuDvNi
xW09EEIPVwXeL+32r0OdvWkzJsAJTxjq3vcf9VWduLnkKlsZCVoU6VfQLr9Uf89PIEgTwIcN2oOg
nZyNhu6blTQ5jlbjkb/I99Za+P2dtsuDO8tbbBRoyEBq7dCcjkftdGpcN3ig0cZFP/d4SMIrO/JC
lwbK1389y9mHtsSoUU2yAccG0xSaTKGh43Pr1zoWl5YyrNhB7Qd2Tv7N6rY3aisf7Uk7tcZt5rgl
XSSBQGpIA5Kffl67lzJv4+tYZwfDKAk1HpmM0O2DHOMcdW96JScpGMMNfbHd1SqqvE/vyqiXem/f
Rj2LqD1uO3g2qNppvgIYXWUTr8xVf+ea/k2w2TSuGr5Mk5dGhsfff57wpcULQRt0BUxosQDN+32f
kLilU5ebqDRsr+8Tdzhmw9PPQ1xaJdov7qoK6Ivxq2D+EkebiShE5ZhcMQKUC4tPrdtk5Sq9ktFf
4JTNZQvUNGYjDnSZzlaj2ia2VUqYygA62XifPIA7fMOhyNBHrltu3rBAURK/9e6HFLxq3E3HhXLl
bZqXXufXZzjLQrmhp4lCbO3EDCaB1pTzwlhQbXIenDqtT23OxrsEphsfJvTLO591MejiupRaW5FM
4AI6dd+W8HcdqQKGSD1qrpEjxXDNKpdf1VIHMIf1uFRy61ricHpMpBTbPYspiLdKVqBPlRj0rTD1
sgjNuLSCRupeJ1BOdmPaVb07NFP3BDx+t5wU0cGTy5GMk6Vy845VtLhRWQPPgbpVq9qjI8ScPI2a
WhJwIJoS/H86PmXMatArVaoqkvQSiVlrOQCcp5m9zQ2tiKrCggFgZSbvqoE7X6/TDeYVtKWKO5V9
u7KpKi2LilrELZTK6r1KLToYKtBCHgLagIfpQksA0GmaNi8yzGtk1xyGLvbA1M1fS7wq7s6um9ds
Ty+eGH99ut/swwfSg9kJrf9TdlfDIdwzjs4IvTXmSst0HQdOEibplYbcxZT365jn0cY2+Uhx5XpK
N6aXHveZnxyUhQJhiCIoFsaVjXjhzg87BDfIYFBjt//GGAAllToZjbE6g3Tj9+F2m0c1gEnMfTT2
kEB7YZWn175ZeJ7EFv6V0+LybE30NnGnMut3nG0OQyfxaIpSP+m930uHiR3yex1EocaVl1hTlgbF
Ir7txG68ho2bf/P5oQlnuH+PfE4YTphaVpNB9JPzqFZe7mrNQmUb1i94f3P4OdpdjADILSBejpgK
N4/vARWcUJh8C6qj4H50xm3XAzRw5fbicqT7Mob+fYyyGlViyBijCbdrqItANCj1bz/iMNn0nhus
ouNnZC3v7av178XJATKpK8BUo3aaf/4llEvaJI1KMumnNcEwP7+4OXH57Rt9+d1nGVtngmOozb97
PAWrUwoA4M+///IG/zLAWeZkGSIznQoD2FkUL1IACx9Zjys9Hdd5VuVO2oF1puuwzdBeSdp+ZZs/
ze3saKqtEguwxtAs2G6f9yHQWu5QA+8DucHNpl7udivV9Y9W5ib+tWPxUvY0w1z//c3Odp1IsipL
UlmfaQfb8fMZ9YirByAILW+L9aL6fHgq73arExAkhwg9hP/Xpv9r+HNUqqRUsjZkmHr/qGz2cwEQ
+7eWN+6PLdCPi+zKKroYZFCwIe9HeQqQ/dmrFhPjikIQUnOgHbejB4/iNhjvVhDaeY+vCTpeerdf
Bzt7t3DlyJJpNNBG0IN8ZXnFbaQ8XVm28xlwvnbw7RBRZnVqyB1+33O0zxNYpRc6WhVhtZZDLzq8
R921mu1SDwElPfoV8I6Dzvt5Bop9YRsWIiRpvPgzfK1dCmF+99VZ75dPfZDe2o2/87TcPfWn3D/+
PMdLGeLsbQ9PIniE4gm+T7GwulKre1U/ZeZrPb6M7K6UXsZrXtkXALGoIb4MczZHSYPNick1RK/H
OWqmXn+TATFVu693iZtiP+iuu5EOEObeeC3Ud6FeScLRlXzHh3hXhxuHn6d9cfUAGwJ0qjJb6Jyt
nipVa1kdLf0kP0v7YliY3RJO2WBQmFfu9i8PNBsMOygb8Xm/v19LrRWH2alxan3bDLVXOY4oDfo8
qpzPn6ekXVxHuPeCJvts5HiOKoRrrlSVJYZiAQ8sVzpO4aR5xfJ5G8Ix5AjS7kcyN6dg/3AoPgPq
5nfQ0ixvwEomPrT9Tj8/z6XbDNw3QwhpNhoDEmd+3i8nVlxKjpKkWFr+dvC28Ed3ca3vNQ/FutwY
q9T0Ou/ajlUvnWRfxzw7nm0jTqUW9roIQRq6H9DfmhV1xTHEMnMXb+4maGsviGYN1oN/f2XClz4A
SEeArwDtBPjsWbjgrT4rHSDeSseqcEKteLTTWw06QYIGED7LROXZ9QLpl4TVfa0Jf/GM/Tr62Rmr
k35iuj3OU9/6zY3zYMETHoJYmfcJ+bvoylx/BwkjXKAdOOOE0R8/79BNdiwUiZj6qQQdpl3Wi6Tx
aGr5edaDF277IvPb9O3nQS+e5V8HPcuBOjJSXiG9Rc5+/xhvAeVyt3vuLj+Gm5ubB7bZaN7OiyLv
/lq4uLCsoBkAfADydwitmWe7OK+zODN5aZzUT4iUDGjz+hCrEdLi5wleyPG+DXO2Y5ieFHkrKgQL
Y6oWU2bjnUok88YYNxA/D3Wp2wJoNzJZ6AhCXfe8ZE/MvDKmvjZO6EW6s2Tq7eJm4TVu6h6BZ72y
NeZt9+0gxeGG0bAvZpV1dCi/h4J8kuGvZyTDCaLxiZ92mFg3pF1wZU6/Bdt5GLh0wINuPk7P+WgD
OvFGk9j9SezzneJrUblFW/wDel0L4hnbhzbQfe47/eHK9H7J0P82vy8Dn+09gxgZhaLNcErMXdys
pWO71MolSUOgWvv2xVLfy9FLPXMD0g0L8zR8dV4KPShRnjswFOEurD1va59s69PYLXPyAH2KQvWK
TbpoYpf3YGdwnyNtDpI7tmeF12+ck5I92KWX+mXiNsVeVAuj9jiBHlhUHc36poFDKbxDR8nNIvpS
QwOFO2Gios7Vowo03xUBCDTblIo/qH7p5bijdCkQfoYdDBrgKGrr5jsxs/e3tVG6IAbhsr2VHqBm
gr6AHqRb/TXjV6nt81b66VXO3/jLqeHEBJfRttWfDBD673ntaS30kDcK1PzwMNbBkAKeBvbtz0vn
8srBnZSCi3B4dZ6fG3k69tb8AZUw3VvoVcWJe03L7toYZ9GrZ7jcbyqMsdYXYL9Va/Xanv4tKP9a
/3/N4uwAEqIa7TrBNoNavU/3LaAK9zmWiFuv45efX9jvWJuzsc6W/DDW1OiVeSwXZEGDRVoRGIdd
7Fau4tXhsFa8o1NeoStefIWAwKAGRvIG0fzvi6MczZq3co5BW96FXQyjq1HJRcCGZVMCcSRacU9T
+Zpi1e+40HmyuMyYvehn+5WzF1uyrLRoj0+XZc/yBL6aCjbMjhJlxhNz2dUgOSkW5jtRN9WHvG9s
H74Crt5dSSbnrPS3vfHlMc7eOXCTI5VpNsy3/TSUcA3eYMpxQHCfU+9LSwt//si/bkt/GvBsM2YG
m3TR4n3rddimruHAMoBky0b32zdmwHMLDgIMmm+eeWOToFzmVsTelI9+8FOU2IH8rgBFyB5+fqqr
X+Mseecp6ZhFinnpsSLKu1tD8dLXpLpzvJK5+rJ7HMgmxyuhLjf9XFqT8Uq4+P2ebT5eoM6AVA/O
Hbhc/b4QqVryrqyM4cTNNTHRI76hN47mtQwh98mIqSsig7rFsjZgrgDKSOY6twp5EFo42ojsgQD5
xUAvd4B59EIbtqa+NK7ibC6F0vkcnBUskYSfd/9H3I7pKjXxkLAhX2UCH9A8UH1ptotELAqyyo1n
7twY2vHKB7p03EMCYVbK0CwZlc/3t6OhquSS2QrYd2wUcssn4U2wNtZqcpNpz8KUIemzatRQibNA
grGU6Tw33RXk63kpAJIjDApscPUUFF8ob8/Wbi7FFjc6kKwe9cUjVoidufYTCssFW8CiqfOAVBsj
uIyCdBnfAlnlm1sKKInx67+fX8gcHr5so98e5ex9SICUAc0/yScZsHYtH9xc3gHMHZdX5nxeA5wP
pJzFRw0SDH0uYaAGCodEeRfxjV1XMCxXA6Mxwrb0yrXWtRDLeR47eiVanEWn3wY/S/ISMvU647J8
atkde4nL4ySvSB8RxVfa0JSuNNfOjoLfRpsX/5c8QZElu5VGfN4clznmHZyC4JsDr7lmX+bXuB1X
3+vZdo8LRxbMAA2TLuUg4WEtR7TzBAR3MtC6NRrBTfyqvMavr3W+bIC3gLCCYkIr5VfB/3WKpBkt
+PxC+xZYdHsBf5Ywg5427CKAvlReryncXJzlLGmEUAHnHcA8v7/SLpOhigoo/inTA6PwjDbKlo4W
1eMNksi0+OTOosGJq8RvP2+PczOYX98Sx6uMtiHUaIDf/T7wlNdWFo+gn2ldGt+b3TgshIobNUYT
1dXKdHweSV/eS7aWLRXZGqNSGkHDK9hTOTWfuVIOC27p7FAAC7efmArckmy8VGPGop+f9NJGxkU4
mEyaaupwX/7+oKKUU1bEeFDCw9knPFUWzNfsq75QZwH01wuZMw0gSMwZK3WWjvZ9zAdcZ0AQtPFx
T+RlN1DpvCkPZpC9D4sWOvdSYAQbKyRLYzH45VIOa1yVQdz0kPvOEq4FyNdJKF1LMOctfL4ivz7X
+QphihprGp7LUj/Msoj6sOUkEGjrJMmzNaCM0ahn/HPU/3gT/5l8sJt//n7+j//Cn99YNTYw02rP
/viP/+7gsPhSkBf6h9s1Hy/dH+zzj2P70hLekjf+X/Mv+99//I/vf8Tv+tdY/kv78u0PAW1JOx66
j2a8/eBd0f56CjzV/Df/rz/84+PXb7kbq4+///nGOtrOvy0hjP75rx8t3//+59wt/4+vv/5fP9u9
lPhnv+ZHkIP/83f9+x98vPAW/9T6G5SrsO6cWXrPNBEKh4/5B87fcKcIcWw0YWZtC/QO/vyDsqZN
//6n7vwNKStAVDh+UQ+b82bmrPv1I/Nv8POS4To2N+plWG38+e/n+vYx/vo4f9CuvGGEtvzvf87Q
l2+rAm6YkI9Cea9A7QjctN9YU1lC2tSeRObJ4G6tkBh5TjEGYrAe4yS1Qs2qV07DF7K20Co5IkJH
HS6eLZJ1Xq8WplcoNL1zjLGDmDU4EachY4FU196YCHdI70Y1zeEsZyxijXlOqSWeQgzTc3JgvwpV
hITc8VED6l6H66bSB42uuSZLIYMDvTs7geKpYwMO8Nhyg20057VputWo2tBKhDOADsEmX+fEZ3De
JtYqT/dq5yyF2RcuWFJbSiGKm4tbrgqP6g+SglrdGb0Cwk51OWVeIU973cyBd83IgxqrtTcIsDss
yNo22wFyoM0k+WWereRifBLKAF8MWJjVShXWEpqhFDk8jx/7UYrUHBm2yLqAGLHfJM+MAicxrJTq
uW0dtyL2o5kHegWyqvbU0XeAzFwqHnqpU/0xV7XIcuD4xNUcOS9fNR0kA4pyQflw6nL9DUYVsGtz
8hObVuoIdxonB70sbzfFXL1kFAFFE2snlyKrpx6auWGn58lqUJvJc7I00gc0MuPVkFJxD5y4x+07
y9lbdYN5GuDTl4onmNg3WQpRZaXsFvkMi8is9FBnZtikcgTm6aJWgYQWz2kPy6MCpsH3rLLrO/QR
u60cs/u2hURc0z6jNxUgj3gEL8ct5PpJ1StY3eGSvDlmAMOXnICvnwxQ7E7bxDcTHdrMDYuA94MN
7OtkS9ucT+u2EL1fiSrg0wBauW77+agte5AkgDYg903HvXooy8mFtWAg2+wGwNT7Qc/q16nuhg+7
eoi72fV9fGlyNE1i+6bLiptGHaCTe8Dh6Upx40pF7DuaSPyyrJhXVlaTuVY5bdSpAOtFv0MNwe8h
b3oai5y7oqRlRBi0TtBQpCBjyQUKSGUhNMVDpeGjxvQMejIstGCULZmKg2pWazOWeq+cmNfaupdm
zi5WZOSOUArpSFRmxqFy4nvG8ErH2s3zlV6o0N5Ck8aB5QErlzNU1Ey2lbmMzcyDBZorp3okJOYn
Uuc2anmysbgN6z1LZhbSGtY0e16C5qFVvm2sDbULx75fq2CWOA6/U1PnSIq3KVknY3ZSqzX+Ktps
eReoPVD1/fNUvjr8YOrZSoMfmGCLzqn8VIHyTb6GpyiE9BmeXxnXg9S+KrHlyqIWnp4eQEVzY3gK
ZHUTew2Klglm2aPEPVqTUz3KN9C4ehgTe4ceezipyERMT4Nvo5uK2rOtVWHTYuOQya0d0H/M5FBZ
S00USyvu0eEylKjkDL4FAtdOaoa0WO2TDiYSIpK49CmIRdaGnd0oebPV6u5zIOS5bLoUDOnskSWT
tUhTOah7beeoGdgZEql9mhnjmzLVyeNUVfZhgPTloohp68uIGwEFYT/V+34Fzwq+LyenC5saJCSw
xLC1GqgHZpLdo+nW3KjcODYau83tYQuc1iIrMvoJQRPjvrCGAW2GBLgjNb4zcA1Indl+0asIv80T
Eho8XSUyj0Dt2na57IPe7TYWf556G96IpQlKvfqqFE1UxO26GaVj3OJOwMqedLBosoS2gbD7JKQF
7zzJHpUg6ezBh55Z6tVJkNQvseiA4qQWjDbUPdU+h7r0h8wUj52+ZsDGFVXXP9gaBC97M0nfh3gQ
LnyUJdWdmtEZI5GPgRzb3NOshsJAe5KfB7BNNkqTxl4K4iv0y9o2sHLZWXCKZVrbVoeGpyH5vN7n
GR/9LNHh3RW3Ccqn+rFU7btUaaAE4UgcJ8Ukv/W1DQQXK3SPTzWknw0gbesH1aofM6uAXWb82JQr
qXHs25q8V7zAfi4sD319mJ8dQIvosTkqAeVmX7L2RF7pYON3zqLV3ljjtQm2BgQJtHo9FmwJfO2z
mZWpH9txVCTaKudyCHFBt2JYstoLSRG4ExpoZPRk4MXyATylUfaY0LcFPHJFDI16S0kX8vjIEc9U
S3qSp8y3anRyeannC2NiMIOzmOWO9nCrxHaQDc1GtadNVWa3qWEeQWKE/55csGJdlfbOqsgzFwJu
FJ3Y2Jhe38AqtTmiH8XRgYA5HxaJKk/+ZB9sPXkqCW78Buqh2ep3fKPrxxrxtVZxYyQnz3rGfTXv
XamF8gsT3uA4e8dE+cyWvNnw5DFu62eJY1PXQKBbsMGo3a5s3F6xAqcs/NRC1iolOwDqFhaTtoYo
nogllmZ9Kovm0a4A7kIUXINkBu2HRBsDKluNa8cMBDKzCFOntXZmBYcWHazYtG/QS2oV6KwN/UYa
8oOKsZf6VLVemSRTVAmIels7mgwLKwVPIkl3BbpvcCcGjtR518cmTGrVt+3GdjMD0Ie0AAuxJ2uR
1csOstlJhUQD15iewfp+6VAg6wj8lf1Kz5+YxO7igb7qRbUWjZW7A+xnywycO6xgaTJD1rL+2MEE
JM3td1Xkpq8m+ntrOg+t4lSYXrvSsfPdhKsTYHiNGY4q9PliSY/hWIKl4lDbky0YiBRPwpQQ8MSk
BSXPXNhgPCrJKJai5tiLqi1A6IHKX4nJyP1dLbIlc5zWayUSKpYTZFbzaGjlnaTEBwWSeWHdViG0
KB2Y5tajV00FWegIVWk7hbDYCXOQStpJW1cmzJHEokMtyyD9kZndfWv2S6vU8fKrukMnYRKurCIz
mViQ2wpcCum+y5a4V89ceVBlqOng7dSja9J8Ra0+KnLLjfVhTegC2QHrNLLEIaZ6OXhIWWEtptKB
Jw/ZswaNVFn66LXGrRzLd0ZygGvZsdLKwyh1e9UUt1LKAqHF5RNAiG7Rmce8bp9k+bMstUXHPpVR
Ww2wFkxeEqPzUo0uBxmluTREVl0s8rZBRNhUcuMmdJtW295+jtWV3N8r2NEx1T1SQnVkZYwP1MEt
rYyWUBY56GtShcJ+AQpIzr02QvloeIEyHrooIlTzHcE/7EXi4XPi2+m+kI27rDA8ykQ0KCmOi/I5
mxO8VqbqQwOWgRobHtNseFNA58QWY6QOUBpCsr1WJgjZ9CCmSR0AwLYZkAaVb5x9ypD0Trt8negD
9Ixt3HY2/S5LlxA3Woti9KlZyjshcG3U6W9NV3uOkPXARtGrtFIoAzsqxxVAoQ711Ir4tQEcqM0O
Zg4Yki1eaVVHw9RRt+nhq2mrKxVy0EVSuLjCFqFhMoC1OHwo61uFb1UIWE6peujIpyXn/qTkiLby
iqfqSpvQ+lRU4sOrJnWbNkec7+7rREH+0c5eVAowf3FAjSGsiHOv982SIHXaSQWpSo/HisdzBE7d
gA/EKGLQO/pSoKUKxDKaLq7At8hsZoet3MEkYaUZ264UMoKO9mnCOZkNmALMZGDo1Fm3TqbFkTnC
nqjI1BtWC9y/lQejal5NW259R+CbmIKtSSbdApH5LMYWyjrSXm2UPZjyy4G9G6z2Y7jGI7vU2QrQ
WNQBwuNGduymE9UT12nwQhlfarnjpzDTcy1mb+WCr5SmuW/1KSLO+GCkw31uqVu48K1xTniDiryG
yWuod/hETbcqY5EqwfZembq14LXqVXo/IGYLVzKtMqSqHqZppiIQq1VQZem6NuWg0mFXO8F3pW4U
9LrhzsHhAiXl6LCRO5iPwfyt9HmJoJJNdNNTFajOFi0buNOf7BJIhKwDlRSYsEWmV+OMWParrH3h
BFXA0MlvSF2bJ5Mi/udCkXdJaeoIHj1dEK7BKaRTdOpLiWr6ppIrjSdZ4AGDLLu24opEiTou6krR
IpDEjWWRJT5p42NhTslNISTq9bypTs3UIOKmrBysvTSKfC+mTLimUsmh3tPSd0CaniZZRy69iJUe
PzFt36ROCM0CpP41XkZKpQdhs/hGUlHs9RoQu1MrwjHWlsBxV5HVGXdCkna2XTtY8DZWJMiDdthI
oP/AcLp3VTpFzEbhx/ousK1UekhtlAMZteJnyXRuMllqXNVAxq6o+X7MrClUh5wvcTtvu1XOEA50
K6gYW+VOfGs1moxrkGqXEoB4KaU3TR+D8kPfSWYERdOqvqlXWlCTXPKykr4oZpbdkCzh74ox8cgu
YFqGm0lvIEjdak2bvMHKpIXNJL5pLZ16Ji+QGYCgUJPO2ZgtDrImkVxbyNLK6PU7VSpSH1LhuE5G
pWVQ6ltCfelVroWMdnVEdBUOpPUAzzBuQoQQip9L5D+LSmkQ/CoADOQKdyXOBCICDyvagN047ds6
XxKrOXDZ2cNH0ktJ7Cp5/25NtTvo8Cs3m8RHg/JDozn8PCCc0YHWP28WtbM8tUT22CoSqj9GTG+C
sMQeebzkExS7gIzgs8UTNb3KKHk4NprqKcY4C1Tw56pRHyETcqtVajRya8PqOmg1uhdY2eucfNa6
/dTIXTQ41iclmZ/T/KPpDbj8xC/QW4vU8s127qFrfa8p/NgU+p0hynQVj+mbZJkvRsOfWcmfLKm7
JRpmL+nqvkybImgm86VKsBVkEoxOipRZtEuuVr7GoIVN3ksU8evUZMS3Y9iE9r1mugY3IEfT4SIM
PkMTRyKRddNDIxtJyCSCrH0s/MyGEZ0kTS6fDmolUtyVPldKBwVbGd51xGj3zKpN9FyLwjc7vpUM
ydipHKIQpc1CB4XCxORbjuNDL/KVKqpVSbrXVNDBtehUIcjA4K4uHAQ9dC1Eu2JJ8lDQ9MhosYsN
vqtUqBEUSKaq6b0nnavh4PXSRondOgcVrsVxLUwkbeMQjLbsy0W2QFV+W1Ro8OV6jn7G+DJIfdRN
XNqAj/BJkOYoSbYu6v6GgkfntGbtMz1D0W9BQG+ij/ZkhbKZQhLa0pC0UxAM7McmK/GCZLt1aeXA
2t1KPEv1k0x5Jll7Q9I4MiaIoM4HiWrWQWFnRYBbJhSr4PiqoPTpaEFzAytfWVFFW8tD58pFdzLU
Eh3q0lrEwgp7uCrkyuATksNMWfMMpJKug0iVm2PUtGDhJegQdZr6MGXJALEKtDcUjjIbMpxDu0w7
dFkt60UnLCpt2DgSnIRttezAwUDuLsFSuMMNw+gUmwQp6tjHyk3TpDuDDF6rSffoC8JzRqpqnLiZ
Lbsp0tYo4VW3sRgMjJJaLPti5Khas7Z9QEbUbZxafdNx1sFJ0VcGpH52ytFN6xNj14+DSFCJC2WZ
aiPZDdacnEhaag6gNdriYA0JIDWDYQ6HjPfp3M04anUFfxNZGx/BoVwNVY6mFLCfbtsDet1l/LU2
jcAR7xk8AvKyvUuJ2PVE+2BUbxExh3qXaJVUeYbejKckNgeowSclGk01Tl49wKXaCAmioklCK6tZ
lElcvq1jusZjt14m8yMd8QWBEVPAp5GEKzSx71kb9JR7rIWnG/7yvsCXl5zSG1i9TWUS5qXJFnJr
Ux/cQtPX2/mdQ+LBHmovITxIi/Q+Nlhg62jLdINhbAw0c3ZAvcmeghJZy8bHqoDYeTXqIdU51D+q
QV+ZnN02XU423SjGwCI0HHBnuChbsZo0HMq5sIRr0Cy/q5uq8cuxl11lgDKLVOU2dlWHFVKKt5Lx
wFCqFrDVMbTmLgW1dFQi0dBaftz3Ibytk1COk7wOiMCyb3tggRDk8wdbRWMvQy2AeP3UjW3pJgPy
l9YsF41BoNlRtOOuM7gA25WML1IhJ585Rbuz29WlFBFol2lqSxZJpcWAHYDTY6cothBMV0XVgPEI
vlpxbyioo1nsJbgBdO3OOHZW6smtiHI09Be9tuRC/9QIeh/5KAUwNzsIRkPYLYd9nKAgc+ppC57S
g6TJy1JqbgdsYrev01su97GbxMZnmzaLOUfRzAFa8ps0W0uK7DNT93SDL5SmuLO1N63tvYIUQVto
tw7tR7+sta3VDe/qUOMUrdmyb/I1sXB5oP4Pe2e24zaSretX6ReIAhmcb86FRIoaUsrB6ZxuCGc5
zXme+fTnk7vObqfs7dy+3MABGqgGXGWKZDBirX/9wxLcJXp9rKXqKxPQ1DycRwodSz87P5coi++a
XDnmljNtlHDQV9hyxI9Z8Nwm05Xs7hw4U2axDUdjg8ZEvQaYMo0QnDPzq2SCnmDV6svSzu26TVAs
Dji1VnV2wrT8GAevlfYpXlA0pQuYXKM9zZXXGE8SXA5Mb1rytT0kp3gS64VjSXSRcEUReHrdDtQi
yxOgx56p81ZVgUCYqO2tkuMvU2kG1PrTEAgauNh4FkpO/HhqpiuTCh2gnqhS+y6ujFXSmS/zZDAy
MR3PbGS8VrscP+KkPiTGfRtarsFm1nHG9oAJRRgfslLd2yZoTwwC1CrJNlTmtaDakzmeDjBSdyFt
z0zqnRyHedXN9uMUJM3KCOBVoxijlcYcRgwQzLvnVly3oNIzcXmV9ExOntmYfArwldkmrm5hwbla
Aid0lXAan6LwNhcvWJR5Y9GCkYTfzh+YOVRrpah90ShPXcZe3I4pcP18GsNPk2XvW8vYmZGyEka8
TgZ/cB5T1g+T0ts+L19SXTEQPgaerLKd07Elj92nku0imO8TM3DLsx0Vzx4bjeMw6H6tnDdoxy9I
81UzmAuRuwRPJsBEP5AkaL8ldDkCADTtczdfoNvNim9asNymbhPlZAt6qfwUTW8y/5LZT3NGumD0
tbPzA6GqntpLeOfPbfwZVEPJY78ChVZ0DPbC8YSUcNO2tA2qetIdsUmHDFitaA95+K0qOVnU/NiQ
wFuGim/3Dncww6SsdVfRs3VUO2tVsVdBldgbET1aZrqh0eXJ6eFeRi+R1HZFlu/EcIMsr1wz0N42
ub6NRbqqDfPGKD7Z2pes11ZyJi6ulHd5RlPf6MLv5UD6cpNet3F6COjbCC/SPNXM3ElDaL6AUtei
vzWX8TXXw6+lykk4tdVNZkvAG/3GyJWrhV2vLuJdZi8MJ/Ko2DeKfKzUaGXWj/VwKpiEBOODqsWb
Kvw2MU+o03UjH4vxeuyMlZM/lPM5uLFd6+aS3yyiV/ajXuzEdJcOjCOm1vTNqfOy1N5DUr5SGsiH
ZegO2lO8dLu4Gu8z+ZKN5OEN1t3Q6n6CCM0k01sNDqHxrMf2tqiwUugc63NvlONqHrOrok38uM4O
ZXcdOH15r8YRmJPY1gmR7hhN5q3jWsGnOAkO0HfWBVxdTc6bxAi9JR3XqZQc/Pa6K27qyCLDJ+Ag
vBv1e+TkK1tKiKOxF3YvvdzPAL7dTpBZYzXdOiWmfVD2zHnU5opeSlcPeXVcFB4dAGW0J22jjc+5
S3vEvRzxXkqxGHtF8ZAt15mZbwwUBxzjyVVV7qfQ2iIQWkfTvT4kxzH2MmXmECFShpFZpa3iNHTt
unYzlsy5NdRFuY2Xr4E2ubjL3GZlji3io63PpPG2qyHDOK/flOMZel5OqkEbOWobpQhvEOR7mar5
ibbFYvHU1EcDv++sTKd1olMqga7F9uCiX9hZtXGNkN4JHjkCVoFF7lt9MIqDkR1N5aEV27IDLtpo
sUqSx9tUPGgtgy8vlpyBlXVH5PyBs+gYxEAiMttmg7kRC3ZJuXho1MQjK17FUw52li49e/HnStuW
I8x4QjrK5tRI1m3o1874rCW3C6HZ+KoAsaz0hOjhwrdh7gARdxobS8w2JUm2WFyycl7Vxf4UWQVk
2PwGrgEeLQ4jENtYIaM/CClqN8xzBoF6fhwytOyRYz3O86h55dJv8SmlThy9tFx2xAgR/qm6LT46
ES9RiU5E/+DjnyuWF8k4vR8iW9Ik9Bb9OoVQtAuCTF3Vip3v9LmlQcuuKhXQNuuv2qUrt4Worrso
+DKa5YsmaHC7/hG5TP2YDFmxd6RDWaim1ZEIsud0elqUpcX1rv27zOKrJl/WWp+C9vTruK88O3I7
xd7k4jo9R3sAkqOV9RuLbKUGmfV8HSjc8vwiippOWF/3dRl/1nUFiGOr673YTkTeyjlezUxtz5Dv
fUp/US+t4eUJHD7sePPqakYLNBZe7jzM6kOdnDQZQPzriE2tvZL1OWvZJpBXuTbcqO3foyZ2cdns
pP3F6eK7BBRWxjeBQuS71XjWMlPL1JsGJDktd1G2m3svCp4k1vvGJ1DuU5Nr1N8dETKGhICsAEK1
dfdpyZJoLTrt2TFGF6K0PVRE9mmuUzFlqyFQWTVCAyZcSbYclVn7WoSvOuCx24NT4kBRr6LAije1
VZzACzSwqGpak/B2NSj8yFaJ18VobHOjTa+LoEmfzSUwN+ksb87OTV7CnMRbIt8GkXDEM302n5PF
FKjtn9OlWEfpgsRDuw3zqFopZvwWtDVUWHl0hnDZx2g+iObb1q3WAMxRpdiicpOElVyroNPAoa6Y
re1gCYfBcsqEtxGvpXBOxcIcFxP2U5Y69sGOu+F+WPQv8ERIlnSmOxV0aHKab31X7+YkEKsZlRpj
LxB/B3iSPDBmItN06ziJ8qUzhLltl97em7Qo1tKta+PLzKh95ejqBFQExBIOZr6zEMy2vVZ7qhWa
uKuEE5hgVN8KI7hberqP3og+OzLU1iCR1ToKsGUJ0aBvk1zVbnN1EzhaRHl9PUY1a0tAx8pj7YsT
LTEwKgQmjfHHdc1+tLK7edyWyErYtZQ4eKQxdFhCznJI1LDz7dER+7zuVcPDCzXdWEDvrp4328qa
HsOJt1GP+uTpzeM42lsRGV+Q721SvNaJipYPobLQgslNS9JQKpdrc6h3TIg3oc0KbKNdJZWrzlFO
VoTzeSLMVSmnaZ8syqrqnehqShvFzRah+A4r6YZ4o4NKph2kzSIMd0VqZBsFG89qNSRZ9ij7ChW1
BCXx21Y/hztJjJRokzQp2E/C+zjtK7my2gjwMo24rpvMiT+amddWWrcXmmF6THG0Az6Nk9cydQCj
7dIA63U7NjZBUJV+qxR3OAEVd6XKgNSZA+u6CmXtQzruvNSM5WerrY7pmGv4OQ/lerFG8qwrepuh
UiY3L4EqlkjpPtWgLh6IvnozZkoUrqfZ7HDWzJhV91O+wJqQ8XxbDzUzclyI1U0l6Y0JBrdXuaZi
FVr93du9CvE5IN1lnYWl9jzmVv1tOIO8oVTHdTWCNGVp3XxbYiVdOeHSv/ENDhwkWg81q7E8LW1A
V/KEYXAl6mPOfweTYR5oqxbBX8E0RkdDpDqTxyjz61DN7SqLMnnTmNbD4ACR6VWwTSBvbKK+0J4Z
uTOYLqv+upeL8LD4ZPcoRtVVKoUoviV2nkLo/aAS3fiC1ftbVNR6t4UXa1zV7ah9aUKG3iF8h7cK
bnW+mmsqe0WFczKKrRN0OZS7pQZpM6P+SufT346KXlyZAtCpDLa8i469cTL2Rd28dYNaEbYV0Tky
juS8nax1xdEE1iMGAgLzUdlFgrpMacf+pGaz8TQUDm4Pats635SY7OuVrojBl6QfA3uMhhcn5exG
dDSkzglw3yCqWwt3ZLuhD87m7K3RrfRT3wXV3VBMLQOUpXTjcXnpgiLfYNGavTlJGTd4DhULo9ih
wos7j4vktu1DdIILpdvZ1Y2XfOYjD3ZKYZBLDDFG+awWvbyulUA+d/Q1uyo18qMcl9qXjSFPOf0D
FU5FRVWippSulqgqfJla51QcA+afWVCbfNdqeZUkDvDgGNl+VU+xp9sFJFWnYaASpJXpF8oxtWf8
nftJt79WxpB7TLQVbLRht1wrZeG8Zo1Q/WQRljdUjXEM8OXcKNQHsEwLiijO0ut2ENOjNUA2lo00
b1p1bjdmNhSAlRWxsk2jOSc71Sx3qDqYMBotheYIMJ2pHmvaCXN4zcbQaPxYCHqWIFPWjdYUyr5p
bf1qlqF6p3YhiTKVZpVe4DDOpQGb3TIWpQ3romPQp3XtEUoI3PyynMObHgDY63V1uEnNifvrbMFU
WrXwJYeudTRUpsGhBl2dT5lWLpWYS2qhEWJ1qTzaQbA0mzqPpy2+IvbLkHbhsFbSfMGiXonFnUyh
/ViW+EqSBgTvZA6+5o0uceph6ERoserF0KkKIIrAOTkhqEmTOb3bJZbNayH4Vm2Nmymoc07NQo29
oCI/DC8OlU6xtNRHPQu0GwAevGNas8rUk5mmPZKiIMjpD8gHSCGReELYico3i7MD2Ab4d2IMrqUb
ri1L4WpzYt9aVTj7JCgmB6VJBhQbUIZCy7S2NoS2uyCb4tuK/qKWVn5KKCQhfYzBt7hq5nEV1KF9
rMr4ZnKq2Y/SYq0WjbLpLY1BbrCAEldSkllQhU9jaun7ZDQex7Kor/WumG6k7Ba2a6l53JbkWQfB
FhCpO9RpoD6dt8KN4dBDyaqYP4+kwa/Y3cRdmErDn5uK/5agu42pN8pO1zGRMXsT1GXKVc/WINHE
4BO3SiP7W5CqSjB6n+NxZSuDY7rRmDTWKhG6QRRol3+OmCQE9oiNaJaPhyCdMWUZ25ovIiQPz1bt
Nz1OmNIYdrcpK6a+fEMMVWqd5YFZ2vw1GaP5CCD3WvZMzFu78h1Y18GqS4FjsmkpTlbp0D4lLeV9
l+b6LmpSZWtOkiU8av7swJxpHXtnWUTWtLZVr0ul3tf02bdVofdHhpb6Rq2n+ajN7ewhpuUbS5rC
dWzHvJuCwjxKe+yvCdSatnlZpw92mYA4VWhEe2gKU3/CaRqUKSDbhXpnSG8Q5cSb6IzGdjK6m/NG
u555t/2K4kTzGCdZ2yyaHmKMnW/RNvdXuNwGj6WYFRC39EkFXVjnolXdZZrKbVPmG2fQx406NJUb
UDV+doz+CW9e26vGMzhazln/gN9yZK3KOjSnVU1Y8RmY7qptQzDA2phSeUwSncl/WCobyh/mSBlT
CVtnULkwIL2GHg0tKwcFYpJ8mNJRO7W12aybdHkB6AGfKcfpNQg0Za1nE9yL0SRP15Qq2fXNgkEs
k3Q6hjmQXjXlAJ5CCZgW5yW0DPx3PAs/GJeCoePQoBAp0rbazP2wy0HzslWn0r4swYsMU1VnwzYh
DTn0IC7ehukXteDVBRJigZZj67hK4zP/op7GCpoXnJOuzoO3IlTtK9zGCf3rOnfRUA7WSeYqTmmt
FWVU9izQdOvI0XrNUwdyJkPJa0gcxKdWjeVnS2Qy5VGlOCky4r4JjQq6vgGBCSdzp4wDQ6BJC2md
5y64ZrXRl8ct9s/LFMR3HcRGSkx7KL2kkvG2o/5YcVn7McuadlvDrJvxtR94LSFir8FtWxmZK2DB
6VqmfQdkBIvtZCkZ2PpYTLtEIsBdY2e9rHWrTR4regQ4X3Us3UoNp29jXsfXeraY69IcaMnSaGpB
LZxpD/+ViU7E3xdTHy+DemXbVX2T6nPw2k4Wj640e+V6zkT9dSYm/FuaZeXeWZQ59axQMCnQhvME
dgpfYGAY14KdfCMBoPZyGOIScowR3YoZUf8Sqt1h7IHJx6hTt8s0tM9duIRu6BhU01pW3Tl9HR/B
sEqPtFqq6Gh6zugf+BLxHAbhgORx3wfT8i1Lk/zoBMGwKbPFyVdSiphmD0l3r8D8W8qp8Wbic+4c
acCOzaJ5cZulhseaj3ZzPYXOdkqQ/lUcSTvTLtQ9npKot8apONZtVbhxMs/XUwmdp4mtu4D55GYi
GOM5stPaXBu0rYde9KUrJhMjq2h5qYOpum87B3pWUjJytabuQWlZVMRIKw0AXWcdTJupUjJiRhk+
gcBDRlDm5pTVieZ3heyvJyVgPh2nlvO5MftqW5pYLwy5Wnui7NtbTZwPhmnIOIWwE3OHblngstnY
YbTLbJ+WAtIV34y4ijRVf21CHmakyZDzM6wZsxfAeDajoVUQLuPtkiQt785UFgg+ZlKsJzRCXmok
6iObyWvPVHHHWNhZ6UALaLrFvCniKTkGyAYs9J8J38JoLOMX05mdWzs8ZgGjj+jgGDdBHuV7Mwyb
r3mhcToFV3W6+ODZK8vsKAGaYNlY6vk0X8ShDsEp9b5g4HIwBliHTbfC8hJKbX7Qi7hzu8YxaCcD
fAyZmWhhwxwosLYUKMbfzCT0Z06OwIermMUMSyzjb6cWwUOfF9E2A8hges6IfsKzXxEU9omJpzyO
mm6WFeVK0etmLe3Iz9VmG6bxgwL8169JIw9vbG1v6c22IUZ7UzUjw+OyWXaZBXgfh41bKfohXdp4
3RvhSqTLVWD3D6LkT7SIq0mQfGN++056/4d+/45d/l9s/Uuq/32Z87/3FP734oD/c4z/bsq2/Nb9
9t/y38ozuf5/gzhAKihN/nt1wKcvcO//dRO/Nc3bv74UX/91jOv+DTLpj3qB73/HvwUDwjD/gllI
Y6ZRqmBVeRYG/FsycP4jksHJHIOC+W9ZwP9TDFh/qTr/tqLjJH0OCUKF8x/FALU0wSyQZEwaafwP
/kQxcL76DzISelX0iBAtuIhCY0Ec1HsZjS56LYrR0/rRorVba4wfueambvMrK+5q+LF048lCa5Gp
HeZk0V2XToelCOwNMxk/yviTvpnxZASu5rDUXowREWav1J5e2P1KxnxZ+bIPGFAqpfKpL7OXscm+
6ZW+ng3r0Jtij0+YQgWNMoBv/mufyN3o6A92VNJ6BqA/si+fAC8ecNtz1uf/k4RG6rYJkz19Cl/z
1o63sbUMa7J6phUsyNdFbd84SoUXmGKCJ2wLL+WUQpag3nLDJ00vXmJFbktsBV3qZ/jbBltEBD4U
6S3tdEHbpsh0OS7zsmyTLD02EzWKo438gjj5Zk+A4HrKthQa9VNW5S8O4TiFGuy7XmtXYxLsEbFv
1IjL5136qhiN4+cBPLBBxS3/+8+KW2jTTW349ETVukzCz47AOkC7WRY79Qa7fBln8xSFk7JCePM1
Cux7wJMUgHsqgSCdgkhw5SGPhupGrxkrCV1k62m02erAPXor+RrgerUu09cmh02e1ziSjlV/0kv1
MW+Fa6Xjy2DODy0Ec9BtirM5j17HxdotdgIhTzaVN0MMgxdmntol95Ko6TyamRvhLI/LyHOSsDRX
GPusjL6/7bvqJlVquDsz95M6i7Me0Y2zF+sWkQhXzdR38MKJ2xjrTW7ZTx1JM2XGwAhcGho1XIgA
veR60p8tZVhZI86RKswJ4Kr4NWin+WCLrIISLYXnzHq6jzg2Vo4FTLnM+q2pxKuEgmMdq0KjR4Rs
HgdRd6cnWrcpJkgtlqFN+yyYjx0sN9dCE+CmkTl58wJhlqnESop8WM1LCzmyABETNIWeofTt/dmw
b1XUWus1HcnhfMwxapOoXBV6sE8aRVmFk05HBV0g1jVfZAMATt6dZqvr6L5ZmtkoDBBsFrtp9CtO
BYwdVIQqzk7lZelq8bJUSLVxQYQmqu5VPb3LkubGUnj7Ud3d5FhXhglD2/QD2/r3Mjq+f3oFRcGF
kHnCWaR0/vMfhI0k+WF10luhb2dVDX2OPisxt0acaue67wPPgAsZ5T9X02y86SVXRVH3/mqw1lQh
oiD0LTKWKJGhkFi9L8riSSbeEqSn0YC50Z2ZOGn79MM+/c959qM6Sn2vmPvn4myqJtbciEwu/Z8K
0NES+W3ol2n6qhlK6ZoCcGJmUreM7DXfX0Terp0gu7KLHEqxtfn9TzhrEv+j2fv3L1AVhS2dnVax
5YUmGLmlntcG/hnpMBx1FDhhRA1X5+v5nMcepB88buss1ry4Hql2nBegkZbBPb9/3IWmtPDfeLmB
o+urDoZsND/QXncVnzwEG6TwrXOvp0xFI2N8SHTz2FWvsoZtBeiB/w1EcFQNHWMkXX9wwA/y/lAn
A42mvellilNefcqd2l++0p0W6zrrXABZT13Yj7BGv4V8Yq+W0dqBGHxJRnJ2wvYQ1JHHboTQJ3oz
oYUinslepkzA59NUxh3Q/PnhOiNykP9ahdsPxyKKxi+15tyDUWZotrXmgB5KrIdR/2rVzVPSosbV
OcL8qldvI10HqHSa2M9C6DflvDzImu3Tlg9YKN9Hi/Iw1zGLrLFP0rBngPRoX8TM6yqxrUxm4f+/
lvqfCC0l1cR/X0rdR2//Wn2JvuRf2nfFE//RP7WTJf+ycCjHc88hQUil8viv2slW/tJQKElFMzEV
gCaEqPKf6klafzFHdkzCIkiXpUL6j95SKn/x16hnLzS8ehXJF/MH1dN7sSVlk8TDFfcQXCXZO3Gg
eP95Gc2I2FE1AH5gc6wNbTRWRWNWf7Zp/HMVWxL/RqkmL63OodL3ujZplR8yihg66AaBAlcrFZzn
UzkXblegD/rhRfxir/zlnWG3yEDBxILn0g97KaOFM9Ws/FxHwT03LQRjpWrd31/l/CJ+3J++35rG
wBNjCkzNjbOa9sfDpw/Lru2DtvJLlAahq8PlN10lckq3VJwud0O1BBXW6YGu5gyLAVRoIttrRcE8
plFrY1crNZ1an+WvsRzBtMcCgcOnxOy03peVhRdLNEOTnOEpyxvGWKHc4Fw2JwedaOljr9v6daXC
dGrbTvyZAcR5dUiqfsvRbQWnMlM/b84/nKxjidSkdwaGRovQIUhLJm96ESFXsSNSo8ye0S15CWsa
eZQYjTIwE66SzQzMX0Cvsj60czqfLj+cBt9/EJkwjkPMMVW/dX4bP/wg0ykjDJ3q0l+Ebe5RjEzP
8QQJaFHK+WEWDoXdoiEzEoO5mgjScIUy6R9YRfy8sPC3/B59TggbU/+LAsAodQh6hVX4VpCNjzFG
bsfBij8yuf1pXWlooLWz2woKbeLQLu5UxEqhhJAx/bgaZvQiZbZXTM6XLBbNB2v44kg3FDYf3NQQ
hBPPjQ/BZf9kdFJlKhj5OklqhxyA9RE+tVrA3Sw+K9MkvqohGPyffp9cFcwe0+yzJyqzkfevEqJG
PbNuQj80UImRez5l+z5t8w88Fn56jljim3jI8jh5bfSi7y8DHDzUaqfWfuxAIYvijvRPm6+ny/AG
//1e8NPC+H4p2loLEzz7JzuHoHJSfWpHCGyQDu+jQD+0wmo+yFM9r653XwAX4T2pGH9/73ovNuyk
kNmoJVXlxwFyN/jH6VZ203CdN05zzHrjD+s9+vSzHyNe44S0qZbxvT774YuLObwcEwN5v7THG6nF
V8tZz9eLwcsn8bcxIcH846d4diBAtYqHh0b23vsXFrALQuRnFJHbJpIoOAluoUX/lDPvTCB+rKR/
8a64Cja8GvZbiqZdPEarx3PJ1KzKVwuJjkH2raeqQf7nK8LBdgPfDVAQhe7k/b0AP/BEM73yx6YO
vDkZXyfV+tCq86Ip+P6K2COw9+Cow7nhYpdGPjnUrEruBahjPaooMaUK+65Z1Idcnc0rO0iw/ZBw
GHHoh8Eii5CJmWJ+sI/86plajNcZZpzxnctSXULtM2TAmxurlpY7c7TNUhjBB7XEhVUcC5EHaoFF
IUrVcb6/vN24Tk27VbldJ0AJbnfMy5No8GCtfprz4T6qMXKINYB2pfTDuEaJq75M4YQjd4MNTanC
cXHC5oNf9ct7ZyPj+as285SLbUY3wjTAA6fyZ62/F4EUG72ePyqjfnURInDYpFm1nM0XJ49mtLHJ
aLDyq6orfCHwVkDOEH6waH+xY5I7Qd2AzT7b/KWVZ9vaaZnUE4IpJtXbHl+M+5RdbT+1VvLB5nwu
ji42s/NBDgGfR0bax8XJM/Myhr7pKx86v1gFhZ2D8RuFW0nQm35KxcrI0V83yvxRtNFlJ812RvMO
aki2J7UNnsLvP83ADANEa2Xlm2M7PCe9UexR6gp6L5TIGtXZobfG8q1lBR/HPM0Qi2jB2gyM+IOV
c35p754BGQoaCVzsD6ZOsX/xQ4RChn1XOqUvw/qboojEq+bzzKILtFXaD+kHH+lPh/25ZQAj4fbP
FtKXh30b2GGbZ6JAsgdpBsuQGlOkgeV7gqE2btO8DGYvH/T58x9u61z3bOsCWKzz6Z7bqh8rtw46
ZJMgrvRHuqWjafHVZhAIPjgd9Z/2wvNlqMPpuKTOpnix42IGZ1hTP+d+1ovuc23b885hgLsNmlwc
5qoe1me+2C7Ko8jvhJWdrNZGH51TDJh9vjzz4OadbudGhWpgNKGKjcnkhXPp3EN/fMr1bL5NBccg
vcvgm2ji8Mhg9OMkY+dOTVjtNdGjR1KIFxfC6G81Sx+8lKCnVZENygFCMBkkSoN/ty5iT+s0qCbE
k/tdx56Uhn3g59mUnqp8Md2ZmEnvj1+DBlSO9Q87A23LxRYiHIhs0poLP5pnw4WCOrqAIc+/v8iF
V/e5VlC4CsmyDim2WIBdNEWwtkQ2p1OB3Wz2d1jF15NpFkQOxoK8mSF206G4iTTxqVAWLwHSW42B
6Ud9uJFaivy2qK6YSGJGWSFz+f1P+2nHOf8y2mZcjNTzJnpRXfRBPJR2vbD85XSOzmkad6k0h4lo
Ao8YA9JtKtkF9Fi1P/jwftpWL6588UyM2knsflQKPx9xyugHY2ROP1su2ruPokJ/OifOl7IJRSWo
mU/8p5p3WCR04hF6c4OpXGHWMHLNyPjgUf7yKoQGg0UoNkXpxaNMNQREiTh/0W2v+lrOe9WW4OH3
7+tXF2GWrBHd973ovdg2FGHUsTIJtE2qDaOql7AwcDD54N38alWAS0iOImysyJ16vzmZWhOiOU54
NxQXUGr09CkKRsOd27GE2jGae4wXhlXaCEwM/vwGTeolna+GQvTSZHpI47jPiiknxkSPH/RMQRLd
wCP+/VV+ccgQE0S+2xlQAhe+KBGXFscQw45zHx2teSiyYjyxK0bYVJHc3oR69OX31/vFA+WFAb5w
Qajnyvm1/tA1yGmcaomriS+GVviGhs68GUIEAyUDta4velcOFudMgbDl91c+F+4Xxyl+UiBjZxty
+rCLKzuon4cRsw4fnVXjGq2mrZd+YcpMaPknk5fqhVZBJFwb1wgOKvUDvPoX6/Xd5c+7wA833rOI
KkEiuy9qfUJTj7gFKez0QYn2i9d5tmXGJI23Jk3j4irpFMgqaA2uwkxkO1F5IvyAY6dGuCsZGjOu
P32obJZsKLqNEt3RvhuW/3BXi5ioqsso80v+DJui8mlkV3i27e8sGkzR0zLSr0n0wrRqGuzd76/+
82JSbYNvE3M6NhtpXyzeUTvrmk2l8pM6vWaPdly9t8R13TcNbkFFvmaRwcBGt/r762o/P2bMGYH0
KCk4yYjvff8yVa0ewzgMSihzMSxM8qCCkimnbgkcM2rtTfJ66UAaUbe3Ux+1R9oAo0VlFihQcsLJ
eZwyRPC9NbFtmHNjPjetOlgu+Qfiy4hzSbJS53mCoYE3PxzevgMFRd/Q3SmpsOJ11fe0LTJEHc5U
dOjUjcRE46Ewuh67iLB8gXCLTLiyq6pCBdraMHUmV9bCtJ81GL3RSpRj9JLaefP2+0fz8zJXSYim
/+J4x+BTv2ifxy6fkmBIKt9yhPLccmKvurgpP6gjfq5VifnQaKYYt4EGfHdu/mHZFcOi5aLuSl8A
cKAhuFJHJuyBVtzbMClXsoVu8/v7upzucZKdOx6ThoTu32C/fP/KayVuI7vBaEYx9H5n5iNTcKWc
XL6PEGlNkKyCFCXLlFdIeJpGJtetNX5UpP183+cfwfFNkXLuUS4WfD61ZSrbIEfieK7OM2eo9329
2DuVbEG8OK1QPWCBtXz985vnAGShW2zZlA4XxbNpBlG4MN/zu9hKN0lVKicemEAX1STuNHbdKSYd
8CXo0LlaZVtskhrvj9//iJ/3b8mgzwGTdDiJmXK8fwGOiBDpRgsnR6FV95lmxbswPvt5jXWy7sMI
WwSw/OSQRN240dPU+uD6v1oB737AxQooWyqZOpC532tTeVt3S3I76UbqxcMo3MQwqkOIu+ZGpBq5
CXopVjF53x8sw58/r/cP4eLzCrpZsYJZy30cOr6EXWHfGfrSfnBG/+oiuGua39E9/nkBwHYt8PYg
lfMq06KbdkDxospc2/7+ff76KhB9vr9RFtb79xmF6dhXDfWNFegKYfI5yotgtj84oH4GhVBRShS+
Eofwc1TyxbLRBgcuhF1TRiU5pnD6GH2a2rlzmSKIY2fEDHb7CXOJgHa+KLKF0m5K32w907xlEuap
qIx0G2K84epp939JO68mOZFwTf+hJQJI7G0ZqqqtutUyoxtCoxlhEu/h1++DzrlQ0USxmo2Y0NVI
WZmk+cxr4j8OCq5/3GINWivMY1er+ZxODrAvycYXIHnt4fZKz4/+deTDKLPzFtpi1DWMxfeku4zO
oMYSZEaRfBKIZDxMpYyOIJM3suz37yIjWQbtF1OjDrcs3ftFFcjWQA90RBV871SgFkPbDY9FVH1r
7GwrB9gabnEtIWsUDDwuDAf/Yy9ygWBQFfgXVK5RlPaVLV3i1fHo8BhA3YggrXlL//bs1E3QlwhE
pyekCoJPqUBSU6lD4Pel3VCVRhXh9odbH88RhK08I/RErsfr/dRygpHx/KxVHiCM2Ec5GkidOPV4
0v2++/PxhIo5nCaIqmiiLW6XLKvVsB9pLYGam/aWhSilY+bfJ22q7+0pzb3b0/tV5V5sTNJRIPMu
8EHNNOf5/7aeCqad0s8VeeKtQ4Iplj+bwtkHDaSEIHtWVPRXkd3YaZF8iJXyLvKdg53mh0qTHgDR
h5xe30G2sRdZ2SHJC2iSaO5X/iEEv7RxhuZrYvlTER0WZA/q3HxYfIrOp/cAoUmejMRWdw7lByGe
6dRDKB4bFzl4zd34GPPZfzciqD7eXYuDu7y47CDQIPJZ8iTUqj8JG3FWp4nkXq3jx8DKrLvABlAW
0WbcuDJXLmZafjTfsKACTrRM0bognzIlH+Rp7FsTeZK4PNR52Gy8ZNocqyzmZzCxX7hRukczDPTq
49sqdgV+KE+NRJkwoavlYQhcPw/w78+YGEd3um9P3xOI3AdXa9UntRvcC2owEsHEznmKksrcmPn8
EZc/CXelGYhAU5D86fonQT7KfMSWJWqSpnoRWUOEo+IrIBAI2vi6q0Nxk4D/sAQNp8VQZQIGssmZ
vWyMCFJaTOIbNOmlke6X26ds5XNyX9FOJXidSz+LBzDFgdBwaicmV/HTQy7KCq0lJ95Yuvn3LpYO
nC8dCJJ6hyx7MZ9aHY0RaeL4lHbsHKfT3I9t3KmHFmLZKSu78O32rFbWD1gXA3Ia/xd4/Pvuoa/e
kQ9iauIGmoFYXz14Nj4Gd06b5RtHf3UoZkbfA2wbvcfrXdEqeTpEegMgOO3gyOcAtqZR6BerjY2N
9/PXDlsso2sJje4jOwOHxeXHqrW8bTs3ogiv9W8Yiht7t5P5ySy66lDJtD5XaqWepwyFJ6u0jMdJ
sbILxLf+Xjih/xJGhnEcqYj9I2zQuztlMP+txqA7ZEMVoeaZSsRH6B+IRInvkRO39mPmd89y0v2D
6Q/uvh6r5E9hEZi/4S0Bq4zKKtWCeX1/u+Vb1ZJlPTGngWbHrOWCjpnZyo0D9f6CFtSUNAsQiAEs
cJkeaKlfR0lXRKe8nGCzmIV17EynPQ1GnJ8sS/G9kkKb96e7kF4jr/M8Kxpj9iIAEWPYoCUURieq
LdKLbNc8ljl4HdvuNvb7SvZB1kMY9z/9fXD116uIoGSohrYIT22VK6e+daDPiUa/g18ijj1yEfsy
L5tns6eD0Pdo81gBbLrb0zXeHXL6MwDCaMIA+H8HPelI7UrwSNGpAnLkmXkChHhAJ+r2KAt/37lJ
wDA41dKN4nkgbr+eatsq4CVcNzwlYOMIAQJFO1YxND9l8lH3rnxxRtisQaQ4zy4h6Pvn0c2+BX5h
PoB1FTsIhdW9GCEPb/ywuaxzfTrh+9CwF8Kk7MyvvP5hGr0XLMj1+Rso/kWJ+mFfDkF9NtNJ30HN
Gp4yhHLQt+jSWUbOPk9FbqJOHU1HvwYhdfvnvL+X+DWAPng8udvJba5/jWkNvVHmVngKasv8CwIn
FEOSoUM4SHPD3fp9LMJXZ77Uo4nX3h1hs+Z5Fo0pTyrbm4ppXaDwSedqDBAshDUodg1EB2hf2Vap
bW3fk7ug0mCrwIKobV7PUm+bqBtFKU86KtzHYUAKmAsUFwbR9fD9igdjVB59E5rwWIz6yYHn8PGP
15mcxlEpcZpczcuaqg3Vrg2hSBKFl/lR0KM7i3xs9xVI7I0DtnKJ6Tw0QBN1mho0N64nK6I4tMZf
r5qu13dKaDl3aZfB43JgTdQmilptk/8xFgWMJycaNCnuHkSbi31kWxkONpKndNSFsof7Xh1oUm7G
eyvbVcdgCPcdwDUAIpZzy0onm0ojPvHwPeHi4TyPqaNe3NAJUC6QWJrFRdMfVB/PCqEq0cWqxXho
IwM5Ej8oaXw6ygOtg3ut0IrPf/6JsdujM0CrHeTPInoJRZBYDgqxpykZn6RjlA8xIjBI9+TGhnn5
yhWKoeCvFjQWRHCdrr+wITGbsJIUM7bSgoFtzVJBttHW4cblMP/ixVUF+8Gk3QGVGZDr4tElGFMm
rcgIxcSIlINhBcjE1f/GuvrMvZVsjLa2b+dOH77iBi/DsrfSVLoammCJ8AFRfYjfBjFzhC3eCCXA
C23YSV2LZv6ffzSACqQoQFGhPcw/6re4Ik5clCPwBDqlWY5mWGEFnuUS3YpObPVNF85Rv56kOSdQ
iTl5msQSM6y6kRb2qs8GUbSPYQOFuGqeCEAffCzPuhB5LbO81JLa6CxDjb6YCn1nyOsnJ6rRmaLq
3ldPhj98sovufHsZFnZa//vbkBuhYAdqwzUXB8u2JQI/gRmfkDFCOCyCkWQNuLbADO0PVipND3WA
4mkyoVIyRTht/tSdUKW1gNOg8rDxc8TKziMBmNFOBMs0Aq4/CxryTSdx0DjFHWyJSLW0+yHFc6kt
5Ieg7l/72FQPoMFpDABbRYUOhcykM6ujKJsadXsaY7d/0Tzg8ijANJzhpDNEbGmqmYH7UHUMV05x
YRv4d2KWkxVqiSq7ql+KVNA9Dl3rS66H3Xmc4CzfHn7txENypCnCzplRRdfr0aGAEKodn8dFIPUk
tNKAO45U5u1RVidpU6EAAS0wLZ2/ym+Hwc8zol8FzR8uX8jRVDw/q5hsoFMoTPSHcFwYHRRH495I
n+rcEBtr/GsW7xaZNJPOKsalRPvX4w9xGihuDmuyTNBOwWSlRYunLa1Lj4R7ASG6xFTJ5ANbrfss
Mm4gt4yfqQm+VT0W1JrvFap9aJCrTTWgFhHyw05y1xjyvgaTYmTxj0YWD3bQYSQ87ktVvqhF/9Mc
EWvDKQfu/9E0gzdcJD6MavCkZWIPRmYPasbdWagMD67cT67+YRjkl7TMf8xRq12VcM7UOyC7Hqnc
o8B3QhubC46OJxVvkRJATo9y9Jg5F1kWXi/MMyQ8DFH8e4jvd7DQH/sGe9hUR8lU+1Agb4VOzQ9F
9vdhbxyR8kNkYMQt1sy5BJMDb/ceabavjSLOnYPw6pBdfA1JZwQ9Lkpdfry9JdYeXLgg1A75z3zH
R7NFG5R9z0EMM/qhkRhUL20Qs2sb1327PdTqHndmtBplPIhei/dziNypdeX8fiqacwpRndxBI98C
+a+Pgisv7xmXsbMIBUvpIjWQq/EpC9zyrmcn7SxFz//DC+2iz2T8YhIAhbveyeUgEszC+vhktNqE
fwtqrkoK4fL2iq18HA4iREEYisSUvzrMv53XYjBlktHEPYGTMkAaoZLvyMz3ZLHVkV2JBBiJDj0t
HZch56Tmt5HMrjLC2OBmGC2MXTpFGuj65M5FICR+iGWRb+QKK1+J+A7uNRkxibFYRB64A9OFxuDx
lFCFv2/7Nn4aLX8L27w+Cvck1eq5M7u47ygitCk6pDz+LfJUSYq+WdDx5t7+SqujWFjY/U/gv9wL
NlFqn8xrl2ETcW9Fbncg30s3qj6re4G6I1wvEDiQwa6/EC827g5hG5/aWAs8o0nHQx/ApDbRMjre
ntCvYtXingbmZpsODRodpN9y3RBzwg4LSkc8cj3s6Geks6dVVPfnSiuQZlHSfEJk05bIQVlhY+4n
isT9XWWkGNvipDTd24gGljvOCfr0vKzySxXq5Zuc3H9Mf5rQBGzMz0NklclR2gpgvQwJ80cEspAA
LAu7M+5as9BR0beQXgxQVkdRXes7rDhHCyWNzNbGYG+Q2f2wQaN6MnKhnqmB4WZ3nPhSw76rco1j
16XdV6uazf0S1M6aU2l2CGVGkK16rOE664RPG08hjm06tkdilu/FGf2CEqFOO1OYPwCkmKjEp3QU
MjtPn6ty9PRM1+x9PbS4e+X00z70DnAMgIc6SvqNO0sj2uNwtoKJn9q4Zif3tZNasORV9bWxckhZ
TtNUX+A5139PEx3afdiGhXvgzZZfOTIX/iYqYWZiGkehJibqNYUZN3tX76y/hIzFa0UahI9L10u5
zzqrRzxT2hICu23lL6h0Wuc21Yr4UE+t9sCatdNdVUCwL6WDUCPl3g+pFVbHdoTCbeeT/lj2Wuup
5pieXbzHVETO9QFZ30Kjmmlb5fRF1Dhz7R1fCdPD7e22khfMzStqJTTtKeksdjYqcn6Zq2Z0Sk1K
w4Xr/IuCAErQVfxBrYr2LkftbCMQWjuyBN42Vw8IR9p014epwpmHvJKaut0g7TLUynQMIyvcqGmu
XaqcIkxzKfrxIC0uuTZoWE+6x6eeXI9YRje701SYmPZocPCnXiu92yu5dkdQQnVBOkFyM5edVTSN
1L42mZZoqIY5uJVheE5Bpk+dT7dHWvtm5IsqgK2Zvrg01c66dKJYNUSnyIobTwmE86pkI+X1FLvc
kkzvb6xW/I17aW09IcMAq6EGTPg6/6jfHqmk1TtUU0E7Z/2AQ9DgdheRYumXx8MP+mvqxiZZWU2K
xCaYFt4oUMiLaLXyW1vL0B8/iSLERRSt+0NRRP9M0I82JraWnTEUTR4q079UTa5n5uhThSIDCb+F
juKbn/CYqE6lYYYR2fvIKJGRBgZwFEh+HHo/QDtQL+pjMBF8Bp26xUZZ+bhXv2ZemN/W2Unj0lZ9
ehmYuO27PG/2ZmqgA4ty5b6USnpxDa672xtqdbEF0Jm5yUvgthizabgn7YrzDxXePRpmWBzaYjS9
yc7Fxn2zso0QXyBwg2mDcqiziHW49pG/bTJC3kkmZ2DoqhfESDI1pVEf1Zoa/e2prZBFaNT8NuDi
Oe2duB10AMInewKnF8QD0KPAoEpY+fhCZHWHkpKvXPI4yzy96MW+SXBQgza3EXTNt9riWadgDuCC
khL1NWdx6/W491pSI9GZyR1IAyJBZ6bZNz0Z1GPs2umxqY3ypFYYr+pFu3Wcfmk7LIenUm9SeaUI
AYvjelsBexqy2Na5M9QM15AhP+augwpz+dBY7b+TbR2NMfIsWX1GmPECHuWBAG7PdjgoTfHXoOVf
bd2/IFv+jDrKfkjaN711x41Dv/IyoIsBuAF8LMjNpal2BzUqKOcOUY/P0b6KM/coW+Tkbm+JlVFc
U2MdKHEig7GEykkg72qmBPRI8FTcodKWn6QjtY25rGw8g3XmenZmpjHn6nrF1UTAWY9ImysFCHVf
uunRko08p+jiXegH2w+uEhevGPP4R7UKzaNuVeoJS9uft6f7/sTNjUqSPpu7kc7I4nAjr1iPNspk
Hq5t+YM06/xcKkI/kRLm38tS2Of/v/Hm3/PbBaa2elCpYDw8e8Q50YhBcuHcFhzLcDQpAyA4f3u8
X8Tx661t0HdAP4rAHBIfklRXA+oum4aGiuHBigpfkbSdsPlUJSRo32kwpZwA2rZPddEVb+A0ImrZ
2D+/RX4tGsR9/FZ4pWZnuPW6Y4XwT56J+yasnRER2DCoD0Vg9c4x7GKQJNNY2zjVCdwSdh2aoa9+
wXHZJTXSUVhd57H+4FRjWVJgbXEBCNtKrdEXGcT31jWRnKnTDEs/FSzyP24m++8QnNOvkY2bxk4D
T5Fj5RBX3aGZ6ulShYZeeti6UXLPEExM9oYk7d0hYTN545Cor3At0f4Bztw4d0jjyfSMKw5iKnhT
qA9d1CTtIbCUlCxFMSfEjGbtUWtAJnRvlkGOn46J59WxwGNPHgaqUy+DtFsUmcfoizRx1sQ10MfC
2vYV9evod8bL4ERlsSuyYUjuaZmhnUIrv7e7WvMSYanpwXInvIE1bPse+fXxQ1chQbuXYyb9vWxV
sYW2XcEOErLOmFML0KnDeVt8eyXBEXCyXRQM9IsUrVDQDaowlGpyTCwNzDcQ8h9Hj44BlmW1tHf8
roJDH0XPTul3dxiooMuY1S2mVeoWGu1XgXuxNQFb0BezIbvO1ZfrnxcPFXY9peN6tV1j1RegEdoT
9IvMPOShre2Jg1/hNxo0zHoFNJ7cmUXLDAzwC6/WCGLZr+8LO/vIzjzePjYr1wKkZrpJyGvM6eZ8
S/52TO2iHDWft8izm/Chn4Q97ipFfcmi3PiC0OoW9ffd80esSpFLU4mPdYpDi+cvaMo4DMsJ39Eg
6/fsKGc/hXH36BgUAocYLcHKr4+R1P4aiqnZCDrexVTz4EyRPgt963eouWlIRduFdXSC04/gtQg+
WH32WZMy3RVt8dM0ug+3F3d1QNq+hMomXXJ1cfdHyuSUfdHxkHWFf0pk1ny0Rqgr7kid1Sjx/mmd
5o8LLoD6aQ7yyrPIROiLezDD/jgLO2aptrOPUI8LXOaPW3v63b6ZRyGG4S0RANCWhUQXlyxXCZga
vp7FJTBVyraYDh7DGi+H3pdy47Wel+rqCM3jUaiiaE3nRFuSXrOBlmWCkwB5nP1UYq54oqjkoHyc
jTsav/a+0wtzbltsdW3ehQmLgRdXS9kFSMbZJDxxGqm7dAo6z+/qLeTvynLyMhN2g90H/LXE2A2W
UXdo7QNYwJ/xhD0KRk8TouiWOg6P0txk/r0PSyArI+44V5xnXMISBqYEgaLHaGCd/ELXz1aLO1cR
DOKuCNipaBkWl2ZskxOqzj5WunZ+8CNE4mM3Vt5un5GV9TVpfxL3wtigr72ISAs8l5UwCzC/Vscf
mSmCp8jU1MvtQfSV7XM1yuJQIFpkVooDY9gPKyzDDTfeYxr9L1Ua2Dm4Ze7ow1zccvBiDC1GSnyH
MR8xRaejifFNvA8bpzrSSzMOvVRRTpwpVHgvjREdh4gXfVDVF3z6PjQpTRMAj7uoRI4b+MM9RRXr
WDdNvXEg1nYM0IO5lwjSgzN4fXGXbYGmmi7DU10rxq4nhcH6Qf0ELK07IDu3Rcp7nx6zYdBXsWCt
Ud7Qlv3wAf3deGpQcQu78h87SnSMKwzxAc+Z/pD6JoYU6CODGQsfuIAxDYQ37I0WPKtOmH+M8Z1/
iwN0HSQEV5y5wB1lwmlymP7ByS1EfFREH6ASVE+oRfaUPxLL8Jxk2ioQrGyhuQOA5sAMXoNdc73g
ZIxBitR/eMKc/iULYv3NDdr0owZG4E0LjXKPMQJHJClsf2v3rrwjDE3JhXNKh2ipGUjxZ9LGKApP
vY0xhTaFOwxB8O3rE/rYGOq0DXLwWTJ8HdAxjFP/JbHti7DKH9Qz/ilNgq6+xNwk7X5aoaSdmxDu
Kd13uh7nAGekQ121j1AoYgSfyu+2ibNhm2bNMSiU/e1zuHLYsaUh+51xhnP/83oN2za3zNFlDYdM
bzzXbmzPxXNgo+a3OgrJI98JUIW9LNNT5Iwi2AXBqSeNPLCjdfiFo7NxAFc/Cpg3WkIQKDgWi7lI
KWkgon4EGGbaI0egHkKZaJfUYmrNNGcSVNA2tsLq1OBtzCoT4F+WnTWpRqnb2SI41Yb7o2xwczAD
DMtvf6X3VQICaU45+BeKwnOv8HpqeeUbONSiUdmj4vFslJa2q7VJPQZZ2HpZIDCwRdrjCPxP+aQU
JR5CVaIewW5GHwGn9fu+Gwwq3ob53E2NgTOZxDnLr2wMfYoMaw3Z8qeSbIrUra4OaAYEC6hiU369
/t1xHEV+o6h8ktbtMa9B4sjqwp+3V2d9EMQACcjnm3fxlOD27FdOySCqVTcnEafYElVZcfjzUYiS
YVwAX6QUtxhF2A3Gck7Ph54QqMhGu9q3c1Rwe5T3iRNfeobKzGI/UCaXEWraStfw7YabNFDjz2U/
GZdEpbtkTRESPNRoDuDDoE70oJqnYnhBx8UGIQCUUoKEP/fD2OFzPNvgZVl53vhx8xO2iPko2quM
otsOIlWLNdADGvUB7HOPt6T9DpoMoWOIX3scbHBkNNG5rVPeFkgGxm60EqiGreXFcVFvrdI80Lsf
Av1llmiikbmsQk9THmWtbBRvTHP3OYiGB+w5nPOkpoZnxiJ9zoo+3Yeu/5OmVPrTN5Bsj6ZueCnM
XHu5vSor2w85PyJ7Oiaz4OQcF/yWsAVu3Vc1TuBekYzlAYEtfIN9qDV/OsqMnyTaBkI1iz4uHrs6
12BYTCg/WQmW9GoTV9i0yS1BjfdXKKOwnvMNynlaMgsNdbRkhkyrB+BPP1TFOJ4jlPn2uo69jQ6+
ZK9m+rBxsijxvfucDEvrgjeVvgJ6NtdLWEejqMyh8b2kRUwq0h4KkRY/6AU5Kgafsj8V4JLxX3Pz
SuzbtE5eTd8eOnwETbwEenXiES5s9RWg3fgCTkzhEVafrdh1PwadIb8NOUi4owvIli7QpKdvYSj0
H6Wwxmlf2O2I+XkXqd/aREtxhTIwOaKK1GDNMlQDrg4uDdtk7/tSbw+JmOK3uBpxoMXyxR2xHka4
eGcLMIMH/Ajd4RCZeeBj52PiG+coehWDfUmCx25sZq/A1v9rQMN6LvgU36OgHdGtjSEy7nSwsi9d
WxiftH5If2aNnv0dFwFebVOgmj1tSbNjO7sReYES/S2Nxn2KEDiyDnWmMpRPmXtgl1sDEZjdF0BW
LAjvUyfDH7FTcgJyWUffld7V0h3yA9GXQM/bz9Y0wnyH/PFZyyesdCrBHjjFoZ6dOr1pQQiBa/0x
GFr7bEWZC/DStKrzCL4aTzn6vKCOdOVBq4zIPwrAO+ewFfSodUVNvoWK03/JCqN+SQxtwhBQrV8c
ukfICqcPeMAqCKo5rZoBGCoouGS9/2Z1pXnP7WK/4Uvlv5Rx7B9TykX1oUJ8+x771t49N0ocGTuJ
HJpyqJy6UP8ubNngvd67EZ5QbmxWyGlKUgX02pR6lyr4QHnwvINvWjZ15QHB6fYp7kKJL6NZKMb+
/yRNjLhOqYMjiewQLnZhuC+KtLKnTs3MTwkqJTh52r3/YSjd5jUAf4ULkyNBT2up4lAgUmXwyUks
5aWP0vTz7dM/n+7r+44aFeRx2mGIw7yjDwSVaw++jH0vqJEG9UMEGlq85k52bX3685FA7swMVDQw
yOyvjyKRRanjJE51HLGR+6IOfzZ4qT+pLjYT/2Uk1K7RoabHtQwKUbYPwm4IGYnUwCuDtLqfCt/c
163y9fZI75HwwGtRJkPxhruT7uwiDJFO4TgKGxR73BqZJjGlb4pNp5+7QZx5SDBvM2o6/QCMD2HQ
wZOU6dbV+ms+i2/Ij+AHqMTAtHoWl1xfCKB0ve96aWBNXjJY6c4cMPbIjeyTPrb3EKWrnYX31N70
6+/ZbEyftm5+XynNv4H7LcblqGn8vyLHurdCYf1siyk417EoNl75lb1GIQlPCjJZlSt5sVhDaU+G
mrPXGqXuTlXo/JPUaXuEH+3vbn+XldfGgKIJTAtmCK23RcbsBD7ALZH4nm9a+aFLTdp9rW0fKGSr
KEEkAjtdkCB/vu9o/sxqVbOeFni16x0e+LPdWjuXpu1A/do12ogxYtyf+X+t/7CUsJyoH3FwkXxe
HCZbaww3zBjKlaG6ayM8dgEMlehJ4qR6ey1X9zhRKfvbgWMD+fR6Wq4p2x4tD9frsGPCqNdP7aOr
mPWxnnT3mACzuPQ8vkfF1LpD6RTZpSSS2HjK57Vb7nEkdMjx0L7F7mSxtphbBSOVCtebYi3xKBrS
IA8Hx4smGtZo4lZv5UB2kpjZ1lddHZm2CnJPXCjs3evpm2oaxkpC2byB3I2Zc4VJSVg6d0qHtKqM
+uDTmMfVUZemvvGR38d/AOnwXYFzSE1ZW8Z/ToCcShXAwW1BuR/HAsc9Y3S31KbWTqVG8M3HxaWR
8Pt6fn1JmybKBtfLFD/C5cTyv8P2egBdZ280xFfnQxYCYoaiyjuBaoMgqEyk7npGZJVPdA1zdm60
BTaav8e7neJSQeaRwWRmKWxqgphwCTgYJUPKqatE7QltSB7VIq4eMyqvG3fNfGstx9Nn3XKQOdTm
3rHQqzgcQBm5npKF5TN+Uc4uKJrimOddyi3T6XhZiXQnahE+Z1W/1edfu+q4TckT2Ct4Bywu1cic
klBNGd4Xdn+xw8H9gA+tssMQFQkLv4MMhrPol9t3wtqZ+G3QpcRUX2g+SDcGxfVE/VFbfnwv7DTy
4OGlL6NrVHCacTtRbOvt9sCrs6USCi4TahBZ+fVmbaxhqsAl8XHpnyEagp+8I5LkrDZ4XY1NmH9E
guvH7TFXKsqUYHSgunMviUxicQO0lhn7SDlxQrTwe56Qv5Ceh/90hqXsWzF2HkIpU4W5n6F7dhxk
dxWavXi+1qnnNyZ39JjiRpYqI80T+4upVOWH2mysJ31CoCBli3iQda1zabjgf+gPe7Tv9UtCcQ1Y
5uyMM6oZf1W0P7DWC15vz251+87aAuArgecsHVKMeMjDvGdFzUyRWI+Dt7pva2znJpwSfkQJOqpS
C8J71Q7ETnP9aktuZeX+obrL42JQcKUMtbh/wmqyybZ4XhrMQB9VNUoeo8FpHyvbSPeTyPJHFUPY
B6fBw65Gun5XhmX/QSGPO2QadkqWtJNL2g7OuUdabIeTon9MUljUcizNfaeCqGwmp7/X8frZ9Uhu
+Yh3nlHZQkdySq3HKNGCI/oW6ifTwUqtLmr74CLyd1SDejZ1Bo0y8Fv21qRr90gMopqmCVrLQzTR
4T62giaKgcIXDVQjbMqTk07Zo4Hq/1dNC+Tl9tdauUJRPkTuF9gDha9lEK22CW6SFXvKbNLusXA6
96hGodi40laO9yz1TocKxWv6mYsNH6Zm5OtOSUBpYrgbpANip4UWH4KqplQ0yuSgp03q5Twm3u35
rcWyM24FSUxubxKTeQF+q3nkkdb1nclrCyY3vRShKLt7iOo6vnUWFoKocBbjtwQjv0sRcCD0UKLL
lgz2ESYYzr/gPoy/sqhqPzYFLgh7JJ/UBwfnJMyrRF0jwRxp0SXEJvuPGU0zy2JmMnEvzd5qi5tJ
jhK3KGVes0wTZyVImr2tD3hmhmV+mHSjPVimQG6OhMLD6GkLRLh2igSIXt67ucq3xKIGYD2GscoJ
0lIgtqPuY79T1MnZ1PyNK3htCwLYolTEBQSYV1x/oQjjWGTwmKgWdYEXOWjoBbPN5sZGmP+ZxbNK
lDA/apAJhb1Umx6iNErrqSLCq/o+8rQ6cqodeFsE+AZCtQTL37j7WFdV8FLj7XnX+0mUnCMliWh/
gO0kB8rHBt/ZwY0+3v5tv5Cv736bi3QHRBFUHZe6tLlrK7FvJ67XN9ahVNxvQwzSUG1xZAvMc5HL
+y5PnlyfGklgvGL7/bfspsdiTO+Cqnhpy/7YF9HeVLOPHYXxohF7aQ9nRcuPOlLGigutPmDDtKI7
wOGpdjrSMhvru/KQUvSbYQOQNanHLRKIKLFaCcXB8UiQQLq24FPSojX2tWE+aC62sfYMDN1Yt7Vv
SmMfvAK5MoH84l5JRlW202Q53mi3mJxFsfnsApvIKHoPkumWjbsje6/+hriufwVx3eNz3LrflYqS
1K7sovF5hGz+wwfbWB2MYXiMqc6nu9CM4r90RUPgckQp9UsizQa/qRwN1f3o+/pX6cfaFpt35eFk
BWmdoKoI1GmZFwwtGvYhflNe435PknS6R/o2vWQFiDKnQ6m5UqWFlVoljyKA+XB7KVd6tLM2kwlc
B0QthOLFq5n4mm8X8Ek8/K6znR2X95pfn5S4elMDh9a3lnlKm3zMXO01tJSfBlQZPcJH+fbPWN1F
Nq0j8qNfz/f1XaAhhxxIwGjeFLhPWh/O9fuJ9zKLgqPrl83O9v+9PeLa7QPannRojgKBM12P2LcJ
Wk/kxV6h9WgQpY69z0OuoNuj/ELOLE84NxweDNCLYTLPE796hlSUXFqetyYYv0HadbwsrSCmABA/
6DKNdoWkGV7QULkMMqvOII7bvauF5ifHHyCvRrZxsrQAo7JpbtxGWX+mlR0+jCg23iNGKLykoHw7
WGHyhKr7nzcsZ1H1GRM0g0zwFrr++TWez1ldCMcrO13e0+LTPVXvMZwM9ArX8Fh5DBRl2LhSVj8N
MTKMZxhmIFyuB6UePqHMMjkelZmYCmZpAbYszY0IYe3YUaiELUW7kixPvx7FmqqiEn7veInm5B6s
JYuyaO965ZTHn0xcNR+iKXLv06xzPlZJmWwMv1YNoQgyC8ygTDCTh6/H96uudBOF8eUYI7VCOEYs
KaNLDjJi3/ih+9FOop4ooJ92qi2pnlutvvEjVld6hn2B5ON1XDY/lSICetVR/XBCQ9uNvm2cGyQ3
DrcPwe1RXHVx1EzwigOVc8dTRFU/tHWGYoCrNP9lLuDlNABmwPadxXpStcEFFDc9ILktVgOtZh8C
BxGX/zAXsCzoHRHSAmW7/mqJKUVqtB17MwoDLmTrY4Ya4salvLY1AeHBF4TnNGugXw+iO1mDZDC3
4RBm+nPiTNHT5BKIKaMTn0Vioxky1Ag/lLl+dEGbbcxxLU+l18UvwJ8JbumS5e/bQuYGasscjdBG
ZyquJnjessXcoHScb43lxl8NIYd8h6kS1tiRaiqSdm5QGndknNLdYd1TBLjsZP7PtqPmtnOVvHMO
AI1seh2ZifKoNjKPoMw11PYqF6avFRtJt5elXTxP+MQFe9HyJ67R5dxJsd30leszeBVuUm9Yia6l
KcTa9I2JwUD2L95AUBlh0ZUJMUwOPRyIu0n0wKsARbM/x+TUx0a05n5Q7fHj7e209u7NJGE6itxB
MCyuv7TU9dKioc4rNAXhhwo7iENpya9aVX10Wuc1tKctUKTFv7h8kH4fcbGBjcQB4KLyDqGlfKCN
8iOx9ekM82s/9ZOycSbf6wDOuhozBgxZX3htS8JeWbVRK1teWWxks69plQ/lrkDX+1jWaFWERB4P
U436bDYqn0Orce961CkPg3DkvnXaf0DX/7FBIL+IZ31m94GUAE98veKVqzitQhPEC1B9O2eZ0d39
P2QdK9/1apTFCZ66sAqC+WIdESU4oSZueKgC4mJq1vUHGYzRs6L+h3wKDTYHBBNFLdJucT0z9m6v
uPM1K/KpJxGYxr01Fzdu79j3Al4sIDo62KzMDyeLeD2MhS+hlgNVpLikdy9m64bEK2l5GEItPNaB
5nyu4mb0xtqvDrUxirtcZMZ3+o/ds2b6yV0oFWU/tcAubv+wlUuTRGBGhZI9qxQVr38XarEG9rso
1ISTVe24JOvZc5JMqcUVNZUpzTOhaF5nii+OWnWfbo/+XkTGRdJpXhMkEmDkq4tlSUlEJpoZvkfK
2FV7Nw76x9A3u2Ifwd9Aog9/w4N06uBVK2ftlJnUj3u1otj3U1OaOD2CGd45GQnKQaFrjIHskIRe
nEfJfBY4XTvpJMbGz165+SDTkhvPpFCAkYv7xx50U4n7ueLk6v3j2LbpXamU7Wc3CZEX6dBLsSl8
eSpO2hvcm5WggHYEvWKo6kBGlr3V/0vdme3IjWRp+lUKed3M5r40uvqCdKd7eGxSaMvUDaGUIrmT
Rhr3p5+PqqwpOcMnfFTAXAxQSJQQChlpNB6e5V9yVaNx1iOKQO+o/6ZlUx9kw+JeYd9fWOU7BJI3
3VmVb63zQ+FlRTbYi4uh+YxXq++5wpC+ZYrSf/3xv3zfoZsCtFx5ekS5bTtZLZzWqCXG6ZH0ip2q
5MlTkmG4bZmTc5goe/zSi/Knn150HbaALgIKs4Jizm+O4yhErmFdYka6bPzF9eY3tad9imy9vavF
Un1tncm+khxcCOm0DSFhrg0LdMW2Yx48jVL6T4kTIp4dn2i4yqfZorfgxpqBtir90kYT0UPrgTmZ
Jtt7QD5EhLXNEFO6TK9NR/x8wUCbjFefXuYKdd1igpLejWJXGnZY4IB9NPKmP+Bw2+xf3+6XX05W
geeKHh+4Lmh259stCjNJ8S6zQxzvimNLPrFDSWSHoh4W6259TUT22nKboysNT3acKjuEBWQHUhXt
3htA8KpOH+30dPj5LJ3Xn2KPiZqBEOX35/5DpZoWSqssymyHkyHaw9Qxgy2EMl45Pi8DDqusCTox
GrPH7ZSplbaBpYO0QzvS850RyentYMQGEDyF9bBEvnNAHARLOl0jF677dZ740GgEi81Xn6YwA+/z
x4eftlcWs7BDENBKMBcSOTyzaG7S3BmujSJeLsXtAedgQyEObTubokAehwTSCtN61G9g5EU36pQ3
2ZWgc+GOVgEgbDKY3pPTbVIZegZlDOnKCotEiW/zNNOPAzCisG6c+kq0vrAUrFoGNSuSERbW5uNq
9gliE1UCrztVaqTzlibAecTbiXq51gq6uNQqbLd6lQHP2jynRCapbEfPDCsrrUNlRAI3HvXxoMEj
vHIYL0RtPMFsfO2/AwK2cGwGaW2XLKYZ4oINzzaPEH9MYutBXdL8k9Zq6oGW3XLlqV2YTLCNvAUm
jGpIUFvKvKpRNOFObaBjSxHcjEjbTcLdRYVjnoYib9HBHMynMda/Zp6RvssNYIR4waThtHjeIckt
7bSgJbKzC7MLYzcvQiFb1e8QM7pzovHj61Hvwh59b5KRL+Meh9DZ+WtDRRJRBC7MGkrTJdgRG8LA
BIl2bMsoOb6+2IWYR93J+Jm9WXHS69n4IQYxo/Nc5J/MUOKGfUvqYR2UWRnQOcQAZVbK8adR/6RZ
wHuodpHmBGF5vt5YiJFXGERutADbbDVYzqVbplfu6sKJ/s5WwtB5laXYvjxONmSNKFJWsWfzyfaK
eR8XS4fcP+H89Q1cL3gT5ChkIagzPAICvoWp4kheVEbm0BWcW+0x8mSMKEF6LdW+APbHX44ojgg3
w2xG2uf71pTOZCHZqoeYFSsnxXOjJ5nHgqkUOia5n5pKvXcbMd3gPjY9l3U7h9VkTjct+hCPjGis
W89mHGqlTb0gulMU6FNoOd4raeL3TrLIAFCk/cYqkjn82Q1iOEw7c+358vI5m0DWGU3d2cLVw9yi
yV6I6KvrtvG/s8gq5YIYqLFmhOfbozVL2SOirIf4eQ9A5Gr52Y6b6v3rt/LyZcEmmTIPbSmaRMzd
z1cxyzjPECOgtYzCns8cJgmWrqNMAEaBSnR6zfnvQolzvqB+vqAyQvLOJttB7ELpTnPR1vQuk/J5
rPP0lNwlcP20fggozxykXnoqsXRKQmShxt9LnK5ggzvek5R1s3dSepzUkNVBCgT2Xt+Xl68blwkO
fW0fM1DZDvyMdGkA7TlOOKd5EzQ9iaAY1d4HC2BcedAXKJGshXYATVziFZ+S8y3Bt8gDw4X9dhoj
hQj1rN1pda0FSpNNYVQJOuXId9+oopY7lJrm3ZCbSmBXTXUlxrx88bkQzA3WTi4F3ZbaZ3pUaDA+
nBBHsuE4RmjLG7N3rXl0oWnNMjAJGAdAmHmBUYqrpZAR42umDjF0f8hKxzhKer9xG6orS6D+MiPZ
WOBCditAQ6MQqWlXnu+lW12tLtd5Izi6LS6rzhLKHmb+YRI7Jp6rSR0Yam/+dCQl0V9BxsAXKC22
I0ZVuFq9GjKFaTc6u2ge52NWOdX+9bO6pmjn8ZpVIPEiIbQKfmzPj9q3EywafaW0OYAAXW06aovz
PCYORbeuwXga8/KkkwNcSX0uvSSrzPna4l21e9YL++FLi6RsFxWNySYuwrntpBXtZVRgFa5V15a6
FKeITqTeQEwRJzHOl8JTwVDEzPMa+6naDRkTLU1LM1yVOz7qlvnzhcz3Eo0REQjalYBzvp6G0rVU
ptEJbX2ub/Q+LfxiSNwrqcPFuyK+r2/9GoA3dzVo8wrcn+gsVI4bMDURlOFpdUzL8YMxNcWb1w/K
d4rYi5OyDuJo1ZA+bl/wlL5fAj6QNw9Q076umimIvF4HgzxHoR4b8c1iDIyQ6EQAXk2nk443JKQP
URzLCT1eEsVup6mdeaNmBqoR5VDsOiX9BhNRv2eSpwH5teqj1mni1OXD70sBvcLTwCYMUdk/VpVj
7CE9xD5aIPFOQ4p912ngUOIsqkD6L8nh9Ru+tL900UjOVqqPup1LG01viHmho6K0hR4WRR6FtB1Y
D04A40dDu4YpXR/YdoNXTClLMQdA6v/82OQMANUoce1w7uoKnf3eCxz2cZfgqRHEsSF8CT3miOau
fRzJv0KYJxgDjG3ymJqje2z6wfCVeJlDa8FQp+jNMZhVmCSDLDUfLf3hvsf05y7m+8jcxJUnL3Kn
o2sP465fVrDnGM83zuK1ARAwtfY91ISPoo3wR8bZw5Co1tq167OKa9cTtluZddBnI7utJ7QF/kNo
bRenbeuEeQmBUiiLPBUZ372FIeOn1x/OpbD1415tDr/QmoQzxoBIenrjt11pfLQ6S3tsoswIGhTp
D8jLWYEHaCp4feULwR88F0JyHiUvTYT12PwQt6a49kzppITlwWru+gltda2Q8vj6KheiI+g4Puno
ma4xcpNagZKdcht2czgUHbaPhSWOqVHfTdYkr4SRl+UVdlw/rLQ5dWVpIHVexISROLYCQ69GLDEA
aSsLkCNHwTK3VZX239lEuBMr7oEkdetsosDn6BqZ8dWxqulQeUJhZpBdwzNf2kS68YzH1gGQtW0U
Jk0SC1PQKMzbHoUaVanQSxv1U6dY1zBzF5ciWqwAGrC8W6PjRGnT2NIKh2Qzb3aNp7+D7ZsdZQ1K
4fWTcWH8Qcnzw1LrAf3hANZl0YPZte1QsS3n3nMSEcqozu9MOFjh5EXis1IXf2bu1Pn20CSn1CXX
66vW8ZtCbW/7yv5aAPi/khP9Hy6L+Qc6cReoO91QeWlXlrwXRqWqB0fDNHM3u7Wu79NatX0X7hey
FOk4P4pyMVs/shp5646mkLsGB4yjPddAz9A5an7LO3W61jy9UDLSfV+HnMCD8ZLaigYhcMXDH3hE
ZmIjPZGEop5uF8/5rHnLY6KAqlI1ChgT5luSvTH66Tjoyf24Ip77PH0zC+XG1qqPtdUFs6E+SEcJ
xgUB2tcf78vwQrZH444PD2wYxMHOn65k/NjptbWECOpHN6i89YGKDuCVQ/Ty27auQoW++gxTJK6j
rB/OkBupVo8Y2RJaMmmoBor7KI8etEHagaNC9fzZe+JrRMsaEBK8lhcdHNFHqQVRSQ973WhCyIQF
JFapfHh9le9p9+b7uZYfMNzJiOg8bG6KJpGzyIL2uKsoEciAfpxvPSse9l3aofyFH1VY6lIcY5xP
fLHU4xF7u2ZHXlzs58kY9wqWAfu8nLOjUhTmg9dny5092mDf+bzuM3vRPv0HdAwNFLyFXbvA9Fqt
nHEPrsX0YUxdQzZegMZxZOn2ow+2Ioi3Mnzz0syxk5t2uGrsfZ2FrH30dYZdpppou0dTFyjGoB8U
vVzeJF4F6NJLaX6UpXVksH+Vd//ybHI5NKlWZjtMr60PB/6705xlnh0mK7ZFtiUqRnpsHqzILP2s
WBD8dZU0KFd9QrWwn9uhGiCeF7lPZj/4Y6v2YQuN9crxWp/ri+dOMwUoOXUnH8zzw+wpoHoKkoVQ
JtEdKVH1zs7j5l03IGYsVPXZTh1xLKH8hsaCQuXrp+7SnlClMd5DpwumzuZDrY9DntlZZIeUivNO
S6cFs6L0mj/0y/cVvhpKoPSLyEZRZTy/xV6LRknzm0FbjTuvFfXjXTUXH0x4Gvus834eycRyuMSB
x3Soz7YQhZWq0aetY4d9Ejn7aDLSXaOjpP361l0Y5LEMnhUmvWgqz63oVykTQ1NGBkxVnvc+MkpF
QMv906I33m7m/38eZyQ32tY6GXGN7rR77yrWLumnj69fyMvdxWIemUmkkGCoIex6vrutLjU7LkY9
nObid4pVPbAUCNCxV7hA0qruynl9mSuwHJwxnidtfxTWzpdrrMFkllrpobkoSu/TQOr9oSiTW92u
zZ8eBJ2vtT2efFNRfcxpBEbqdGfbwzdHR07z39g/ly4CWTHJ5FZcpKij3GptkJnzDEfV7T11b8yi
3jttR03qzNc6I5c20IJ8vW4iwH1zTWl/+HphyTuvgGEtnBzR+TV6dY+kkdVeWtq0f/3WLi1FA0+l
QUJPm+nD+VKVWqIogbYX8IRK3fcpEDK1c7Fec6L8ylKXTqG93hZBBKrkdvyJri8EclwhKDVN89Go
hTgh8yv2MTDA20hUzZVjuJ7q87DJt5imCAyVlZy5xfgRruc8SWtubVFpCY609fYp1q9UfF25j9Sm
3CmwEndT4V17A14GTZbWmRHAxCX/2PpQAjhPdRkXWojRfXuocTDxKwxurmzo5VV4n5E5Qn1v2/ZZ
OmVuNDfVcPPVzKDr6TChfXDN3+zSCWEGSimI7BDkts0JEX0rkC/lsa2uALC85gXrToGJjNm0V27o
0gkBlMOXl8IJxMrmZUZKW4NZ1mihmsnCz+LJ3rVJr+9iKn+/g0R8pTS8kH8AD9awVUPGy0Jyar33
H160FaW3jAoy14XWpW8UF8EgU40tP8eTYV9ygBLfQE98Z3uRflQbdbkx9aYJ2sqRQTSK6sqJfXn/
XA61DzIyq6jbdnQSScpUhtpqSCfJ3s+124PiyzF1gza6h2715Wff/fPlNp+FSq21gRCE76F0oUCp
TRqOfC9DWMbvX1/p5Ukl3+fFXxVjyMu2AU2ipFCWFSuteh8Hr4nGfaFVzRXrmZcnlVEiXx76rVSQ
MNPOn6YrKyR2a29BbE5WN6TkcVgB/7yh9XZtxPwdIX8eXECiYV+AfiywIEZQ52t5VVPGVJtq2Pcy
MoJRnaLPS6Vbxq4ZUf7xB0VG+W4sooWsDFf12wygqQjjtk76E39ljPe11BPloES5GBAmVNq38+Qa
vw9mZjTBUjvLLsGz76FJxr7CQGUBC9zZXYtKbZW68klX+q9WNogPeIVlmh+JfvmULVE7+l3bQ4lM
BkVnQpGNRfGYuCN1QKlljYb+r8K25C3Q18mpP6jFqMF3M0bzsyV7YvC0zlt2P/v4bep5oCj0DVbm
+iaE4OrEzNQe1HCSZXdop1SlRk2S319f5YJsFjF37WcysaApslU/SEhOoaKhIR9NCnPfdEweqmpp
EdBDFSG7s8SsZPAcKivbYWXWQDF1h+6Nl/UGPdfImO9SxRpv8z7qHrslj2AGgrO6VpiuMez84HBu
aHmtgxXsnrbgiwXSU9EKraOjPKEtb4skYP7hojk8usu0m2pTWXxL0V310AwFdp1R5AHplYVtjfRB
RrPbeeBCb2mJRF8s2ablao7VFTfCjozy6HgdOULWNQbYhlTuLekgE2o0Iv3CoHjwDnFqsUCCiOzi
SwPnSChZLsTMGuxV5VPMVJoPBEE0gSnr6Gh0dAFhPuv6AzSf5S51pPOkmhMOZGrTVXIXOTiG+aiV
JVWA2mS/13TESgItsrzJz2p1gN016PJuzkQRZPBVYQqXefVFWhXmrlJVtN9TEpT7tMZx5TiXM90b
FOb1vYv2ew1kBKR6EGXoEfsyac1pV7hWP9wZXimpuIwEvZSEcSSdYNryrx+olwkESBwSMFALIJrM
LbRxVPNUn6p8Do3Jrm5XTuvOGJPyoe0UAC2ll0AGl9WjnU/XhGdfxktWBp9BB5HC4QXTArdUxsAe
o/nWUoejDix1Z7jVcOUsXliFqtHAXYUvn4NqxXkMI8k0lTGjSdL12YiU7IL1gTnZPw0QxbRiffdX
9iWJ3yYqa1bjIMzXLWFcd+mtDUYsSO3S/Tfu5cdVNqlD3kAVN9p2gVzU9LuymevQM+BzvX4iXn5h
uBdAH+QKbBgKEuc7Nrr5qKB8xY7lVePXbWr4Zl4tQUyEu1I8frcc3AQKgHRgBYmZBnXbpm/dFK0x
NLMOrsPsaS4kU1l8aqmq2lOh6AsRQSmaOzmpcXWr5C2s6cQY8ZmJ1blW/MxQXHvfLWb3RYhkuPNc
M4kOZjQ3Hzz63knQCgXum4AUiJZX4ym+1y49pn11pT90EZzZ3dBo2bUu8oU3itO2dhJW4wXwbuf7
l+cYRM10R8PZzd3TPHYxYxy5EmtVvQoqVyp7pZzpyCeJ89PfoBVVx8JgrEhitkSsohozHHEyHl1s
qrsigx5PC1n9d1ZZEYNgU6FAbH0kY3C9Tjq7c0ghRJ/VKsedYkTXyouXeeJKDKBe+ycy5XwbW7Ut
ITGaUABmI/m4WEN3AKdYHGoEgILSQ3ju9WN/gWNJh49BzdrFAC+4TUzHxS7anllsWIJ8vi06fagD
LV0+xUaE8DYvtz8JsmFv1qyPsKW8N7jIi4MDVtI33KF6aqtF3qh1PGAFhneDMqjIv6U1mKZRb45m
25CBi+yb2anJB+hD1ZUQ9HK/1uhDNKUDAmxhO0m2pXB6tTGnsDW1MRzbKr9L5tR+F1mTjrFvb19J
rC+AVtbJFpxDhClRfjA3cYLkZohQdpnQfPJAcGdpfEoTGZ0mXf1gT0YWIlICgQTNwyM1Rxlotdnf
p8L48Ppzu3QdDGzWpHud1NPVPD8ozRxltjp1I4DVSvwGbKuAHMT0700t4vZPRaEpA0hgLKu90Yzz
20pzWgc/OOdLZY7lNamKl8GT2o6yGB40SvgkFecXMxWpxdH4rubNTNFonf7OQmhuV86F/tNfA+BC
tDT4aq+IcmvzzXGyBNOogqWGYYw/D7PS7yTwnSv1xqXtpXtNP4jcYOWWb7YXHyzPHuxiDGlwv0dU
JwqKgWntvCAYMxV3S2edJmc0A0Ufbqwu+4N2wzUg3IUSllKRooqyitwaUPT5ruqz5QzFnHCsczSU
LE4SHot6/FiYRuPT26sZAnhGOFV9GXTjLE9RhpdDncZdUKaDeSVSrAf7/KPF1dCxYrrD9IWy+vxq
ckHrY1CsISxT23gSUiy7sa/jK2zCCycJjXfU1NaZJ936zWdEa1zoEZJVlEZvEOKP5btusfvMVxVD
XrmjF1OXlbK4NttWSVJK120vZxyhhJNPN9DZygavUa9MPxXCmP+09TQhY47bpfZtJJR7UlbRo5aP
/4xelr25h/ucUcs1dW4C3IuX0u9jY/zYVoOmnHATzFqUEoqKDBYmy9vaVesnB4Wfb8VQY+9UYYib
DSpHBucv+1qxtP0Ur7dFD47wtI47AOeePylVVIqJbhgmNoDN9lSd7u8T0sxf+8rAhq9L3LdFZBWf
XSWPb8x6dO5NoQgfGWeGRyky18Ic2tu2dPTZz3LV46Y05wj8FoR0Aqf89UC2PVbrxdIGpUMD3GgF
DJxfbCuEYkdT34SjWTlBsiwOWcu4XMnutp8JVuEsIWJC0xr5qO3QPnLaVSAga0JAY7BEe2qcIhG1
H6Xz5wogyev39ALsuS5HfxdiGRj8FQV3flMkY26XrKgm5Iu/WrHdhUtDaqJpijgZ7VQc3cWSYCob
4605JeZRVTE19cpMOUqr+SNrR76meiz3Xg3PQ06lc1tO6o3XK/O1OHdh+3WmyiumFx1v5v/nV1oA
sEsGstGwTuzkwZmb9M4oEu+t3tntjabUDIc6I2oxomjrJ+iY81Pm1GvTfwaikpmZ0INF1sbbxTOv
qaJfujQCMP0yqgvaMJuAU83YoVuibMIJl3ZYfEYS5nV8zdbhwstC+sMq8AroL20bGE6j4ggTCXyo
57Z4QJ1d3mMzNQR9Wln3Iqrse2Ro832Cru6VGvQFHpRTgpMALkrgzQGDb5lXUakjvofVSVhY5cfS
rj0/NlR0WNpc7d9NOIQ9RBL+qymj30VuI86cT+OV578Nt+hI0rNXXRrpUIrosJw/fjycLX10jCEc
FlzI09aWp6aldYWSxjV18YtLrYOqVbFoBV6fL4UEqpJ2LjJrS+4+y3w2buY6/WSX4hoP4sW+rjdl
UwxQXFERIA17vhJS4XUpnHIImwgfUjXBlcfJc+OdPbfxvslRaplQzdtFY9G+z9Vq2ZvGT3MJuAaK
4jUz80jlje2nxY7ZbW3w+nBxAV0YadnxseiuBc8Le7qW3q5J91XFJ3mzp5m1ePAmox6ma5WDo5RR
QIXU35YU/7vXY9qlpeBkWewr/XQmrOebmkjQeE5t90BPCiKZGRenup6b0zRe08LbvpHr1gEJ5b2g
WQ5JenMmF8uYxiRm3p44ahXECmOW3rXyY4trtm8shnzCvLcLAQldM8l84Ru2Lo2eFJ1mPhWMzTY3
iV+b0Y6i7cM4nXs8wwzNt0QPp96LW19LlopGbVI172SyFt/qcrB7gGe91orbOfHEMdIpbnndrNAw
yhx7Q3N530RVdqXoufQsKHNpvCKQz3Bv/fmPsw1GGFECnjRURxAJNgr1hzYWwx6ssHXlsW+DMIiJ
FWNNLkGIYIxvnC9FKj/3eMs3odcJNZhNEqJ+jK59ML8rf/yYXLKMRV+MvukKd4OXe74MDU/wEXEt
QsPsEf0Gqzp/jgCWL/C2M+3EfL2pgjy3vPj3atZbzaeXnaVoahpjhAyubeySJp9LVPKMfK8WiX4Y
x1jrfKvpYZKIAQq7X9bFAFGNHvsEPBTXFV8pnUqBeyvTT50VURVlCP2/qTMazbTXOwusVdamMijs
yv3Gv6E+W2bffRCmEce7bJBDxVgVDpzPaSLQSEX92FtdR1qRWQlgU3NSsr1etlYZepGFeIdbaf1b
a9Cw1tXVadB8RUvr20ZZ2lBWpRU0PIW7spcYBjIriLMghVYn/JLX4bEzB0w9Xn+pt2kR245g6vrt
X5mdL8O/l5mjmVkiLOph2qlGLg6j5+PDJLTUubLWGos2j5j0i/Y9xTpAKnvziNEImYFmlyIE4tru
Sk+Pdsj45kBrGFELR4l2aH5e+7p/1/86XxWKmo336tohIu/bJBG9gOIJtDvlDqUCPDQ1i3xX2u1q
PD4s3qPVFF7PUHDMwPpG/BiFw1b9ajkJXtLLDC8ltefoMyI8y7if7XR+aPq8tg5m3ckkNHUUbqM2
snMGU8Ui9hOa+fON7bXp0wxRd/CVBBb3Pm26SPcrvB32kZeglWZQn0+BkhkTPkIUf/qOMS0ce6fs
YljRZIx96IxxmiMUoamoz3P+cx9zsGnZj25qzDdtPs1fVbMcmC3Z9Y252lrOKlZYLGP27xVeapzk
l8Gr+S5YsExePznf56dnG+uRmPGWIMDHJ5YM8vyNrZpOLRUhc/odPM5MyZibln2/vEkXkZeQSurc
19XWqHiH8qQ7dp0wOjpmnfJ5KZClulGXoX42+iUF30ar1O/LEp2mOckcx4+aoX/qgQ4/qtrQ7D25
yG5vapGtHVC8Yp/KwchH2NyrfcNYzXX55vXbe1F7E4Y4LKsVjAEAkAdwfntJ0htd3rdp2OGHDTlp
MPtlZxpK8yaaPcXBKzL1RJArCd+JAtZcuxsm4RWBmCCP7WvX1OhUR/U/Usb//Dr9V/xMZCnmuK7k
//w3f/5aixngbdJt/vg/9+nXtpb1n91/r7/2v//a+S/9z+Pw3HZ9+/y3+y9C/i3sq29furSutr9z
9k+w0l9XsvvSfTn7w74CaDi/7Z/b+emZmrT7vhzXvP7N/9sf/u35+7/yfhbPf//la90jxMS/FnNZ
v/z1o5tvf/+FrHjVbSdU/eePi/z1Nx6+lPzymy8oSCpfE+wspOwv//bzF9n9/RfH+xWoNjwTniZo
MPwVfvnb+PzXT9Y6GXk5/suhWTt5FeK2yd9/MYxfV24mdBGKaH5lPfyQZr//SP91VQHnR5iTcPzp
u/3zKs8e378e599ov7zBr6aT3Nt3obJ/vUbKqgHB9xV7s/Pz5dErp6+gZMe6xro+sr0hqJSUUZe+
tJ+9eIj8SfcSpoVjeVTRYz3oRpbsozlVb2e90AVK+vr6cXTTL87Q1qdWneKPFsb3p3gpfstG+Zma
Wj6IEUM4qyrf2+1ACwmjdcygCv7dBAAk9txY67qKCLQkK7DL9E5JUjhPiTEp2q72JutQS/dRWSF7
AGnyj1aem7+1TPtR859TikAu/r6pis9R3LuBS2oGWlKgh6Ir5g7RjXea9UUvyjYYIPzQFZbYpjRm
UCGCt9OkzO7JwOr7KkrmYy2iKdDw8PVrvHpLf+ZvHy1C9lcrraJ3dFE0TFvA+d+Ns21/jmnonOJ8
cfaicVYL2cX2ZzmXd11RV/jKGkW6M/KIAJOZNf4sRnysMSG9FXNVfV30CFeKxY7fRyBIPjqdxoe+
UVNfz/MWQq6mHas4Nd429Wzs5Qo1hkHTn1BzdHaaMzNS9sDO7vKIYpTKUgtsp/Le2S2AEz/qmsXX
KwlJyPTihzEmeFSaOdxEVlQxY6SLJA1lcv2Ms1X4ias2a5gcTw2beapL1d4jCmIcTFgG2a6biuwe
IRlxPyt2hfdfWx0BJOOeUIAzD2HX9AeDAdG92dn6UWRq9mC77fAJsJcIkONynuws8ZDrLJCSj+sB
kfyiOLW11Qe4wvIVLsvicUEq9YFBtIFInlnfoYdS7WwBIsgvuygCEkraPdZJct8LLw26DA5NaSvd
jm9u7UNlXr0cF22vqs0CBDnJZtVXW1Xyre0CdzI+4M7S7iXWPR/Hwcj+iJNW3Fvp8NYtheKjaqUj
8pO6j04bJb7MuugQdTwuQ08FzEH5bJVR/tCbzKCdRB//0an5fxBQ39cl//v/IX565OivhE5CXB9/
Kc6C5vor/4iXiv0rmkIr4J1OGZ9dcrV/BkzF0H4l9NGnQKaJ+cdawf8VME391++KDCBQdQCHoPL+
FTDVXwEXg9kAfb0KbQDI/YmAuaZr/wqXKzmfq1tJRfiJrED5TYE24tqOe0nmBDGe0g9JtqRvBxk1
oTvE6alEz6MgmcBymmwpvcePN3n3w179FcB/DNhbJgbZMhoe1PWIvq69+S3ScYS5WwH9tQOuFC8+
2Sl+1+smq1bTDbbbDGHqWRt8s5Ppg1UqjvAnpfX2izu4qV/jIX47Wbb4CBji9yili+43wPff6zH6
TQdFFHS+gaDtq8mWh9cvfdsW4dKp5VbVGCjX+BluBfQbSCpIMtYIm9nzVB5nNYVvIFNhjv48685v
MzjpIvSI/dxTtOioaRqTlt8i9ktf4fWL2dT4aHcw0wAJuH5bybTsTY2v5J4sGn2aggkNhBKXuV6z
jzb6R25ANDJrHz1EPQsQ7vDGHeYquCK9fgHbUn/dDYbVZHfgiRjmWpv8tZlnWcbM1YOartqCOlDv
St/EpAcoE5/DPzK3s0Iy3wxxkbxc6rCSwxAdW6/s1MMkyjQ51VY9zKGObtkcFIqaFfsCA0zvYKYy
lbe6Oo7NlWp8y1Ri3+hQ8lpCFmAM/QJoOywZjcCOAWNjJVhTJcOC0wq+E5OPnC3wL6b8Xpac1Mgc
lDclPiVm4Q99PTGMxwo0esLJfpT7ziwUe2+gpZKjT9mk3ccrm7vpGqyXyQavLHcqTLoH689/aFC4
XmqnKuYUAW9SjsCTdPt3alvnoehVNQ5Uvem0oNX7Wj9mi6InD2KZkuwwxUJEfA6XZsLWptWQaUGV
t/NTaYz6FYDo917OWShhjA/jCwSQCieYpsP5NXLMdaTa9RqipRW3j0VjiBYUU0cbtp9He9kBKqvD
cvDMdO9gGA/XyC2G0FRgHhyrXgw9pNPMPS111P8hk7EJTTHl421jFX9kTYbSjz3l7ROcq8YNbMNC
c6pqFBKjVhkjdY/hXWzuezsrh8d2tCLr0DLJiT5MvRw/OMxnVilzRwJQ7Us3vnaO1vLl7OZJYemv
0Z5ciRJgUc5v3lkJynOPfvsQZyILeFfi3i9VNaIeV8sYzFiEfRCKJGa2H2dd/ZS4g3HXYoQDeqS2
qyho9Ey/BuRwjPWt+/G6HCIrMHIOzzp25R09vy6s18beNefcN9u6cG60emxuxm6eqIlHBt1/ZHRT
IvSssYe8Lcrupkr7OtsjNxr5c+e+AegepeAgJzxYRIHvDFaBMmvbj73aj+9nw/vNo5V0U+ARlfpW
CaU46GgV72XbTndeB38UDx48nPTqMdXMXuLI2WEk4gJtNNQ227sM8t7XQ/UNbdYKrY7iQxEzEZ7b
NoWCN89QTyOsBC0Vd8oIgXkkEDA8NLt3wjFGjNDmP4fGbvxeVJ8ntZ1zHBxqcTsqrcQFT5jqUW8T
bB2w4rhtXZSuXUVVQ0ptFGQ5Lsm3HJWxxR8arpej6rh7qU4ohyhpY917qHKFMx54ge70/QntzCfw
ddaBmYJ5xEpUvIMp8k4uAj41J+JYTNlyb05F0/huVOXYljXiICbb/aI0hRbgy53cR2Wq7XT6G58J
pSdp4CZD5eYd51qNj1alV6epqcn0YHqhV9cBx4Y+Hw/lroh161NjxxNSmsq7JWtwDcm66qbQZpRt
aR0wRXbaXQNkMnC6cXwStf4BrfL8UReI5mopLb5ZaeagLduDklZ3c6w4lB6T8rkdzDjhrGZN5atZ
t6gna7RH6+SRDD9T9DTfcMUIIBvvGSXnB1lMBfDvbto3blS+E0n3OdWxZVP76hleX8OQrZlidzfl
EuVaOOfLW0Vrsz/UVhNLMC2AJAMxRtmfspPOt4ZZ0hsPWMmndorcZ9EuUGxUm3md3SXKg5nZ6UHI
e/IO3Sz7G9tZqmNSr2o9aoUzufRuhKZXQ+DwHPYmOla7hdmXt8umBJVDtH7fjl033sRLG90YdVnW
h//F3pk0x42kafq/zB1p2JfjALGQwV1ctFxgVFIC3LEDDncAv76fkLqnk6qulOVtxmwumValFIMR
4XD3710pMxtvtZZxCn03+umW6GOoTXfpTXG4s9a+Pbo6LF+8NT+SMOJdyQIJdpIYn/mIgsbUNLV/
nHXZXipd1Bfb2mt2/UB3z/2g/9RVMYJgBO34CkQ7fnWNh8xhNv52iAV2tEAljCFufcZCudlUyJe7
8jVpi/U4lxYZnErIlIpG9dFCmoX5qBFQ5BBfdRrTEdllOpTmPk5mG+EoaWzpMNcESIaVP0uepKqd
DtUSRrSdTos4ztL3AYLEpwIk/jFWY76nSHr4ysZaXRgE+l9K09X3gzYmi21oSWeVWApDQYsmsgTy
jy3raZCFmy5rFMLaoY3b2ZsLG2+5lfvM2GFS0mXZy8OFRzapnPyyAdG7XqthuylGnLQzTY+ZW4qb
OsDhlJR+ctESuHXl6ajNxGL7x8HMXwH/52fHZcWmxeQuJyPC8aDjSWZN49enOjf3jdGf1ezrw2LH
42WyxiUpPtyS91TYmM/dVokHMgnzLDGV84CZuPxQTNq6dLVpd2u4tkco+OQCV+34tAyBPe0a/JQX
XGru+V/iRdqtvCB+L9Bpq63okom1eKKHfPmqaRb/pKgwdbN2amTaRH13u2pnu3AqxT+WcsSalq/j
m3OuDKW3QLafVbXqi9VimuNDWi/ycQGbVTUjYeq1Y/1cbcuDV8vmDmf/+jXZEJkMq/ra+MG3ZBhM
lfaeVV55o10/NuPAxOZK/X0Rg83d15PdteUXyTGXVnkxxZgb3e3MKgPixchTF9Mye87NM10jb6MQ
8yffUt2HxmlM6tdefBIWAphyO38IC5/jn40022XUIHGqkFkmu6h1mv0iV5UVlCueTw9/PRYOIeMO
RuILGkzB/OmANcN+Qtr8guzWu6uCEjl21CzXpI+GF45dVicgkVdH5fqhVYs8BVO/HKeeFuiQjO7b
cQlt0pDGFQHHOL2QUJRf12Z0L0kWX1+WHMX5UE/V3aR4NcN/Xey1J9Kq+SGUXtZ9lNf1sZicGki2
Nh9F1arbamx0cAwLDOSHHMEkAspKDHfxwihD6Yoa0yYoim+26JVOe5t9n+KD23BikDBkPu8t7lD8
OyHgrv6G+UbfNHHb7gUY9/0sNS3JOo6zKZSSvPD1pW9Vuws6lafdtIQEkfM3/ZznOUVni1s8z02X
TaScWGm1AszHWj8Uo1vdBLosPzjGHS8lnrmOVtQ67DI/0eKSPDP7ZWAwu847K7zuBk69Mi9dkfLS
7rEW1EuOgYgunG6x/hwj/U0gbLjMhRufuPGvRHNo/hHl7GiE9Zlxl7SCAIKVOWAcMONVkxoPyxi7
T/3iIHFvZ//NIuPzOi6buWTWmvWdIN9/BUuWVj8/T9T/HANth099F7gHtfTz5VZ17heC0A9U56DL
Kwn++haAaKTR6rb35wrpI5fQ5fNC8eZtn1MgK4JiTetCTJdhb6jOJR/Bztq6X66IyVrvQDeHC60Q
DrWo3FN2AO9KNLp4Bgn+CLeQnCyvQFhjorW77nOfNBEqnaM0FtWVqJm6NtbJcZSmPfmtp0ma0QTB
53VHl7XrfutD3zxa2tTnor6RL6KRWTws8VOA9KfIRl2HR7O4zqGJ/e6RJ7u+2oaR4OZxrIos5gae
+jgfUtglH8NRYL2oYLVvRVdFnxevIXtqyB2x9zAhUM9CATCdyAxCg6PjJzvvxpehsL1P5Jaxy0eY
Tb7RUB3dh+0GHERhaLH3F9UVGU/zq6v9xyaGKOs5hJZIJY95tYxfZl0Xj5oire9m6ypKTvvygcL4
6hAqK7yIMVbHaY7yP62o0HIzh9zSyzDE7y768k2FW3kJ4zfyG9oyRenW77qxrG7U+Ttz/cJa6Xrj
rKpEL0D4YA0qySPirfbw2IluYrLwuV0swK9HuWxO5unlHJevRfHgumOneLAq8YY6yb1y3QnRN3hs
8Gdvi+0x97Ty98rkZ8yqtx5KinKR+26NcdI+WYNPm5HkYq9N9ai9YPg4dGLF8dDEbyWixXgXez47
gF9OBKe19nofdHSkT6LpvdPq1UCqouK9q7ZciowHq94lCU/9YV7W8rrRVfdhtsh43iX2+jZ3QSvS
pVlH90DkX/TZLQzcnE2MeITHYomf4UUim2KtBGU3ixVXbkCI+CGxmmU5lUbK+CXo2vbg1OcWI7AB
2jn55ZBZsmmPjW8OjOPJwIV15Q/GpRuSBy3oBvdYoZhYLgZKRWo4GbcPkYHV6z2royquE7EW5iAH
XDs7Y8NNHVwRsuEUbtxdzJTEPTvl3Ly5nuovNMPe92IIuazOplE3y7wV982GRSXW80wKjqSmmn0n
mfOsjMJOpnPb3pTR3LVZ6SRvLc5VjfRdc+UpouEzJ2953UeOfWELmRSZXISvj7ON8mpnT4pzg1La
8JhboucU8/ryWpIIRGitpF2pUtxvdpw83edmKKJljyw5fwa/PXcExxuUeuvWndnpzYlY+1Y4uIci
0fWbMl78XA+TdbuYkR88d0Oo+Zmd9ZpzbBHEGJNmgvg8Kp6qxc9f6WGhs3v1rOY45vXSke02xM9G
0FR+nKc6+oxbq5qyBVpMHclmSMad4Fo+ZhRkRK+JVEC09RM3wvBLKEgU5yhHR53Z3VTdWnMJEr1a
QRuk7eKW8SE0Z40Wl23uJHAOTWpbpd3uzIDTLe2FW15D81q3ugtKiCqO6zpbaW0xpypv42dn8AD8
two76pU1z71Fr16VyC+tN5fXPMqtdbJta1ZHrgfzdpRrQIEGOEAzZ6ocx/rKlJuS2WBMXGYzIUwv
8UQmW4qUKHbZRi3Wq0vcF+ixPQSIzG06GFO/7UMUw9xbxJVnN9FLEIFv7KyFb3Qf9zPOqGiIuRy3
pinHLO9Uwq2cyPAHH476djWm3tOowbdV17akQ74KVkD5ob2x5iX+TC68Rdcg4rF9S33Xh25bTkVY
hveDnbun3pXWq1s6xKQof+MDI/GcZGPTh1balaY86qJaHoN85GhoKBJKndFPPvazDNK4C4dm3y0r
qTQoP1+JnbVuu7rX3xOwSJ/HyOou3NJXbHl4m6ZUNg0z5zy6pj9W0LsksZRUABE8TvE7rliQqsPi
g/Vn1mS11q6nQ33a/z0u86MR4914jeCToYKsQwwMILm/sOFDVepJ5w7150OfUCRQMv2IYlRsnUl/
RIAIMVFvVuJxxMrwVcvNs5EW1+PKEe3ipcaOVqi7LqfVb+/EwZnJdrZA7U3glhxoQs2fZ/TRYWZV
prnCHdhHrA5tprRj+UOKWK5yM20P9Qn3om8d2VqSlUltrovULrdEpYNSQ36+L1SkXDb19DvNw1ln
8O4ziPGrYkMmrQzSj6HkPcTQFJ0lu2JtmJppXxBrYp+GpjSZSrR/+fef97/AdXjhQdHBN1niaB9+
DZkfWhFhkxumlFqk4k+6apo20/nUfVtNVDzwrk1me73zUJQzswV3hyqtiGpRmQoq56ZGcnvnkH3L
AyL85TeZbf+CB/PLodlHqApGh5Hh11/Oxlmn+oEL5tQM8pmkYmbM0d4SyWIfGn1tIH6Otb/YAreR
DLpjVA96yix/YAz8+w/qFx0K6JuNOhcjCmGAAOxnOuKveGHRU1krNU29zrr2uwH5cZPMy74IPZSz
lQx+8xz8j0uA+EGUiFAVnv2Lo8xvUUwJYTdpvvqvylr6FxVOW0a4bfLTLvKP+KX/mTl6x93/W07/
/0J+ntSzv3y5Z/7/HTX/OL+9vuPzf/z3P8klL/7jrDjCJwzMd+b4+Uk/yXjX+QN4AePsWW9BE8E5
sfA/uSXX/YMrIs8rOCVYJXK0/8MtJX9gumIRn23B5yR3nuV/wC3hW3+3NUBIoEtFqoXJixdE8vYL
u+THA/OxCj9NGObCp3LQ+BuzYpDSHq9jSn+jb4VtaJreKUxP/fjFV8ZyyaPO22a9WD3h2BmOgfyA
MSepWMdNQ+5kVlMSvyXU0261yPLe85R7S8jlSopKLmLmF1kGtDdlBDO50wVau5mlSCRTu7Ny1qW8
mTu/CHcTWTbuLcdiyI9GS9syc4PDdVF1oAbJKY80A8ThVxJl5Vod4m5tJ3UwSO2q6CKqcBzuBm4c
7O+hV4Z7DNAJTPyyCdzUSZ/Y3ZEjrWM/ku4iisMcrHUx0py5mAq4qJLRqQqtYq73KkeAR/nRMExi
V5+/y5M19EHwJlvklTddMAYz7rVVcNkmSbcVh8idGtLRtpig9WFe6FLu2pGJqZMt/vjNn5sui7rR
UbueFcIMH/fqZugKnJBxYFZwvmaSVf/d67oGw/MWNGWX2h73wK9y3srhNiwYn9sU9WrbZts6VgGs
Wq3nMW2pfqnSZogZ3yJ/ieNLNcm4+r6S4ufSRusWyXxlM85Ue8uUHfcpt66ojvSc7mPuqKVM49HS
l2XebipdCvtcJVvXw/08aGbVBSTwka8rYOKMhPJQ8vlVhWuinb2bpYlnsoeqjcnCHZb8Ss4FGWUD
4dbqUBWb4ddz601HTOL2Nh7rtnXfAhWdRUQx96l9xQLud/VcViUJGStAdGNPRbdHh+C+FbmHXQKF
kRdn0SoFKSSVV8ynIDQ2FT3ajlP6BvmbInCoNj2IrYkeOqZyldIP0KAS6zA364x7NR9ma5a1TRPF
AJw6w8q7jHS7JR+duvGjHSxn1O/jytPB+XbgBsuuBVyZu4yWRXSOTZ0XA8wTDWRDWvbuHN+FPUUn
MnNjy1t2VdOJN5N7pTlGYQv8f6mdYPFeC1MN3ie4vaKLALWtHsFjsvnavWw7yhPlkYE0N7tFQdOk
c72BTMAQee5uBuu6a5EscE/YYoZQRxb8UpvoMKJ3ftBSKi3ymi7yJulXZLhWACJYyvJ+doLpzZ9H
bhubjFc61Ihf5xrs9UznKEuESp1CF/c8scsLq5aP0dgTY5HAjRBkFkfmHUMoP9ot4alTqXPIXWhA
esmT2es/J54BUkackx8pwm78XSFH9aVtQvsxyjf/y2ab6KUfgLVTvXjtdT0WnXMRR3VhrmdUZ8x0
vSvidKJ92ZAXFS5AvpCQYVrToQKOPOJySSEhvW03EEUgTkwEMMvEQCACDOpuSRXK0g9xk4yfiN4s
p7THQuZkfUTmeEbcC0sFG4/+PPhsMWlkr7UhaswHoxg3i4ANE9Txl6W0FQDUhDJ+uVMUgqjM7Yty
Za4yzVDS9Uwkx0mFAkE4W9Xq7WTnBuqxg76vb9pCdWsKmtA1SVb0LZFUtOfiFkFpScOTmYgTcKLt
o6rIAP9gEQK2CFK/0RVLHsB1o8tpXPzBvyk8HlMnnaAgCLvL3UFkeqM554g7v4xI6NWVbeudb2xn
vARmTZqd0Z0ngL+cIbyyCstXl8g1h4l6pjK2rnhuy+hk/A4F4s6A/I+ZxRWN+yoinJiOciytHm8v
1F3xJ7eHUn8hlnLs0sDkc59NSedYH9tYS3ctaXgZBSoZ11pWLrgl3TzO13Ok8lZdttLCUxZi6Bht
eZGQr1c8b/YU3ImiGZk2ish/NraO6utiKnzvCG7HkNHX82KHzSd30GxkibZabwWpcgirsR/DgnMi
9q/IZM7PneeV+iinqrKu9ez284dWhE5/WWJF5a7OA1M+NqX2Rg6kum0ohRMkTXhdMoN3lWpODnXh
ueXeVRi6PxTNBGQXJ7l6iJ0pENk453Oduo0ll2Oy9nm+G6RpbnM9uPGOsBf3NUZkPeIZJpUauJ/k
hInrFsGFIdc1HqrzkrQFE2KWRBOxOhNNJPVNMBgmHoliV6XW4CETrUDEbjUzBIfpFCg0ZQSPuXdq
qvOVLsG6McdpLXMQB1HmmJA6s152/givYIdq+DaFYf8JSIrc4CSR0Q0a4x4UvyAMhf4L+9QUTVCD
zNnkmRL7sWHHM9NmX4pw4vSksla6u9xhUzlEWJ0KwgHrsAZN6PVaHrZV6dezleStSJa4urFG+gYP
cm573JfEe0xouJFZpDo0hiVTEBaDpM63T2btJIN8xwGAkKFBn0Ich4V+d4CdB/ZJGrC5gmAQsQMp
cK6EN6yUPEaB+UIUeLiky5iU9TkBf0xSjm/FrgqUZmdl3IsKiWBenfyoAGJat22gYpvlelEpLrUH
2Nzgy9KXBXEoYI39sMfLrPps6axxu7CnWm0fwmEqw+ycjnHUswi7EwuKmIshWcIN8NCEj4jSerGX
i12+hQSdxxlj/3pya2CCXT8C7xy8vtfjLQ1k4wmj+Iea3ld+ZGPo2050vEJcru0rQvb+yVhTGO8X
HZ6pEnyVrXczBAVrTBStsz6vISzSrp9Ebl3kk+vekVq0ICMcpCPv6rLaukupVnZ+Lh/lAzuJ99nr
yDS9QCAhvmGQZRNWjfTcT1q5/vzcIgWdjxAgAEejlZTuKda+to9tpIfholXRxh6UNGyLxMQEzl6F
zQDAR8i3p95Ei5DcZKGK0J4YO9lugHXcryUE4ePg+dRtWKVj/5kvaC8yUc8zp003gG6vfNYfXO2B
CeVmjM4HH6xNaBz7bfRnEq5G4vb5Xm1v+7NeWO6HKGjOeO5UuyotozZ6rRaY+pR7HBTU2S12ZTMD
8g1Pa4uKnFuM2buR7V6iKYL+DFtfAFcAet2UhTMR+jD29vPYKsekUZdwqSik4p5oQfeikB5Isdi3
ehJsx3A6TUZs0vC1GYtIpbmNmSUhr/8Ujl750dJt98Epw9VF9VD5kl2u00S4BGBILEWuWegaQwgG
xnS1azlhLydpN991EJTXU6Ty79Oi7U8zV7/+uIKOHsPanuGvxWaGtIshEy4VKQHfDN2m+DiCIX+x
hZm+l0HS5R+HUXoVJ1vfLGhyqtL9vNRuo5+6MKzg386DcnR0oYdtiv6YFbx/NImeRwC85Q65bpiQ
z6aBX9CBRA+BsHhTdIa7XXPuvKvrfefY04OIKtWwMPXo/NPXxPXC1IHXEczV9n/tnnSZmGAOgcci
p2qufK+PgeGsZQ8qv+2rWv8OBjqjPP+NgPAeeb2IZga6Z3hBggjfT9sB4BqHAqLXbi0eQs7bjM+Y
dB+5JfvColFbLfSXuXOb7Omp1b8xL73XBv149eicTROwirlH/4Al/qIN2ipow5LivXTpoNOSUKls
cdu3v8yc9z/fzF91eu8n/POLoN3GlIC9MowDhs73b1GqHmydzTy1iEGDlggHnz3YdvdFpbufM/47
Tf7vXwtRHb54kKVf/WrgJlMxii5MZy5dO1VYzcfBJPb1DNj8Oz/LD5He++8uwagOqcnM6wU0b79/
Y5YzmK1eerS5EOkZLu+We2tjU0I7DNj+VW32Pbfu3bDI4RQ1XvzViqMQZ9jAhbMv2BdM7H9clgED
W92up83qAff+/sP/12+Y3xHQK8RSzND+Q+Tzl29YF4XXVYYPX3Zxt5+1qC98YmcOP17lH0Er/xY3
eYeu3PXf2kc1fvumMEP8v6DgRRX17wW86Ws5vop3EMtZ3PgTYQnsP86qVLrGWCCgjgkL/yfCwp94
ISGnFGwCsaB45Fv7L4QlxO5AAGriYANDXHtOgJ9+2h3c4A8sDiAhP/pqztnU/wRh+WFM/OvqjdAt
EqBzlu+eaz/C88r5y8oIOMdkVK/DLixjTKuy+c44IF4liSvXjcWtqJZ1dPS03g5tkjdvfkmgUCUX
/0il+/bFRbpxsKmySz1S7X4D1v5iFUOLxi93NoHjAOVf7q/as6BvjWWhWNhZ/TbPmZBzckrGGeVQ
TfV2WiwifwX8hMyfFDTX1pO4wj0JtsjO5Y0M5vJLsHr+Pd1dX0ORrDuit73HnDvanFW98V+cZrUz
q/Ctzx6uQnFOB3aibKz82gZK6KMXAqkhwcjWOa6REtgt0T0kqQxDDEdUySU7AX71uG5Bt59yRKBT
WNHuPULlIUCW3Q2VeFQXjREMew2G4qfki5KR54Zm/Y5Ms4AoqprFS3Wyhl+o70vSBtmq/ZvH/5cG
9J8fJH59Cl0DXgBv+ftvOVZbjc6jR94Vcao07t41brYuCTdx1abKym908+b0zlHXeu9NTMfxMSo/
DOiSWrs4dNFjPh4i0vj7NU3kcjnUczrPQdrzfwtaTJhhd8wp6eDHF35n/aat8dfd67wMeBwYM3xs
1egj3//2GxhgV8iJ377SYleoyc+cSrTHvzyz/8MBdf4pvz4JYYj+mAMjoIHsFwE0068om7Eed9Ha
+nsr4Ctt84e5ua6j5ssWmS2tB/E70fOP6o13r8pSOEfn0IRDdgJKy/fvjWl0kn0Iq+gRcrnv/ca+
Ng3HMV4Ne3mllc77xseDVCRxiu7Bb9hIoGbt8s8eLdp1QIPrde357v3s2yShNGVpXYMXyo+kT1bP
5VoTkTma6riEa+DuZAwP9vef2o80hl/fAHsb4f/xD3HxL2+AbWUL1qIad2WNYXX0jMqCSlN9sCEb
cGXYHcbZI8pW52h2bOTsgr6DzLKhoYAmqNSDx0ekVtZ7TJNDqkiAvdg8C0uoCeIjCAkA2vTQ1Epn
zdDJXUO63o1DOfidiRLvGPb2B7Wt7V0li5YMMNC0v3+D7/WvPDoBzafnVGEPagrTxPnq9tcNUltk
Hs/oxqX2R9Sg4+UgYg2l7n/Hvcu4iPzz71/xPfXy8xVdOBfuupSZxL/mr1Dn2uW64RX7cXxaB4n1
ajburrIwI03eb4iXX2KVfr4aSS8e7jmuZbjf3r+/rqrscSIUDJN8mNUqUAf0FlHGNGPtJLeVw7A2
Xdrd2xdhXPmQ4d///t3+YDjfLSCSztiWeLeovgFjftmb5twa19kvSEgPk+JYd41/qucmv6yjLc9y
mrx25eoO+x+dI2hJk6zzoO8oqQP8mUdNBIeOLm2dJLsuQmPhqadNV+vex2YF56nsHZwv9qmqhbNr
APnauDT8NAzqyTRMWcf4c1QVzUhOc+PHkuxj46DUbytm/DAI9kYnxYdJWvGTZtQ51nlf7SOJIY5w
IncfLCXEpVJx98zCtKHZkR+cpTuipspowfz2IsphPjndOXg24vtb0O39VM7//4vX/2I3+ff3rv/9
vShfWzGp9/QWf+c/nab+H6woWEU8Ns75fsXa/nn1Cu0/OMgR258J53Mjxn+TWzBijHwk70HIk/vH
bf6/Ll7JH9D0LuwWURg//+gfUFuwGu+HPhz3LAj4F4INfuQf/ZqANPcF8CPlInuHuMRry4u/rRSB
IY41174AD6oDPIgK70je6eJk6fIzwz9x1cifbRcwwBnH7qYLiarE4xkGB4soA47lgkKfrMsp9WD8
GZP7OZjzYj9pEQE7qMLU99C3k94PpR8MNj9lcCGjUrmgxvszmHp/fAuCkTIbfA/Wxz5xu+JjL1UD
nBPpG+VHX6OZzAQwTNtOHVxDbYroD3l9aFf7Yg6TywH5kfYVkcw2fZ4PpY9V0km7hUilG9MVCapG
03GNqhXgPWmZ5IJfCL+hdq0/R6/286mPA51OY+2cNNBoFgxmyWh3u482QiTRk2qgzOG2sXjroJZX
ZEBzeaItYCY7t0+dRYwnXzfXxN7ivt8K+kXQOsgdeZ5UebVblTpOuy8n7wrOBEa9sofpoJGhUvpo
57AoVnKWr2oSrl8wuqcEXBBp56CQKWSB6ZUcqdTevObagZ7Ihg5kZGTQnIaiDu8aFcep3TjfyYa6
kc1kHouBGNt5nYrbvqEBCOV5NL6MKMcDX8mbiR8JyLqFlXOZxxWvu9pleYc4Gjm0X1NIOq3aJ4li
4Mp6GN0yOWdtqJIsv1BobKNT8GKNSKUyUxRbic/fAB/IHMmUa+JDB29oXtbVKR9nNsersTQvgzDg
YuHsNwent+UBlVZ/Rd2BuLdlfzkP267Q/X3Xzmq/OoQG1syUu2IMD46eXqtOyzRwJvsYbDX4YVJN
h7Kex6NODHE6tQPVA2h61+J5CPaV2xn6cVgy+mRUUN4XcVHa0JeeMZd9Wa/P0YQxbodQFMCaUDMl
T11htvIQFee7d7dRarsvwczRFc7s4bOQpILI2NzkeX05qkqdgf7O9A/kK27lqSeZukHuF5vxENQG
S0MgvXjMfAsTbA3S70uMPANaxiBz4QiPk1VczovJvySuLjKSI3WmR5Cw3RagQ2M8QrBob49EH3B4
UMRo7+Z6fnLyLbqT81kfwqbRvQEAiAO4qpsqp6VwIV5Q7kIZOH14ZbZi3qme5PvWB/MfSTgTuvne
ejgTnO5U9Op627jZVMnXkGrMQ9WfQcAxuY4ckb+YsixQpLuo2PAk7USlHJZQq6qJhwmlJWL7LldH
4kKs5pvLE3VgYa/Laa5kT/P8Vp1CSNhDWbXtow8uD92wzPPNRjgC0dTsP9Wp08NyH9ke+S2WPIPF
nmz1Bh7coZY8J7giYZtOEDLNB5q/osdC29eh20PX5j0BaJx5VznOq6vOa6chRa1YU6o+h82SIj8M
vIPp/ChbJ2+oD5gVpmMsKPjKRGSX9fEsrnu1B0v5R9RRE1PcBKu+98USnGZ3rh64M05FOk14lIuu
Ey4Sy7W9d+cBKB8PDdFYivv8V104BZkfo1matI7wVZLCs2Y+IbEHaTXF902uIZvdqrBYe0jPTRU+
WCt+wxRS4zvmDPmJ3JE5P2pR6nSmlKhNLaTAqIORzu6tthQfTFTfSlc51+5WlTdotyqGR897wr9v
TpGlp6M9ud6xQcC1k05srKwbRAuRvarxcqu7xL4Ykv4LTS20JWLuvIr6FUEzVh2FrB5n+VH1xKSm
XMcwJ2FbS9j61LjA+5RQ9/1oZbUxr6om482bVHHgM2WZCfDQTo9wD0unr4CP5hEBqdMS9BESmAgb
4WwnYs2aWxn5/SdyQWAfx2Q6VnM57sg0GTF6xk8eastytwRPxP/FNSaKosmSfBmfC9+9q/uAaHcd
X4RyiIk/XhgQE+8T++t4Aigl9DgwmW/rarooYHyiBrvukNa2TTRI2dsL2uCRgTkmgwMlLEp8cgUm
RhIVBvN1uUXjlcWVPkjwwKexrJuJZCNXUP90bjy/6IUIHyqrIatvEu1nWpLK520mRCcdXPezlwwP
M72aaVv2Jm3GHsveTNiPjh5cgoHSyvEfwtFZ7RRpwk2eBN/QY7y58KpVFlmIg2WZ27e1ZKxPk6Jd
2CiaDs2p24xzkJnBay9k7H/giML30NYRUgt/uTkj4k9t45Io6cfN3rPs4bo/t3llQLmcOvmIVFWS
CfHaMXhr1ey6ifT/oN9kCmjPkSua6WS6BLpODOsexXpD0JzW53s/rQTYM+AZ6L0MdxQb+PsmkdTc
Tea6c70bZA8fcuUQumUmv2WHFWEOVN8S7LgTsmGzaENycCzuq1uQYA20iotaiIpQSeHMXzZHt09K
xNYl/XDt3QaybmXS8uYzUylGqKA5qbcsHNunPBKSL7Lc2DWTtpo6zFjbkkqiiYgnKOhdPJUcY6+r
6psGuNMrR+y20froSsFGJWSIltN15z91xDN78AdKGrM4HOyXbY7FyUMEul8DyU1DO95wUkrc0sLO
wbKRv59GU415DugWBYzce6a8XuLIgoMrGfSkDAiLCqNJfa6ioHQy0GAnPkzgVPfhOntkgtZ2faOq
JlRXtjMtSzot/XUyuPpzxMjqXi8TSftjJe+nujvCI1Y7Wbd/ttLeCa0pkMrLasB6hN/vaROVjS3C
Sa7DvGvyFFSPYCtvWTfKZ2VxRI8jTy4WiCdvXpYgiwvI5tCt24PkqERWs4jrofQ+iNyNMTGtTTns
i6lJ7kubL+cgcq6raV6b+mvhkHOTxqEjXeKC+lFlghi5Pov7vOx2IkFEnlauP1a7MHS8/qiWEHBM
kRyAocsu2+KpUGv0rW71Qy5tnHfovaP10u+5We34BpWbboj6uhe/j/qzUHvqxkPSxNGrK4x9089L
1KQ+l9L8tgS6GMlbktDAfa0S/I+zBRtv3CQPL0jiwvphz8IyeEHCaThqMu6/S8TbCJRG60U0Xbxb
WUoX1mS7qKGLYkkt1WrvMAX/wd55NEeOhNv1v2iPF/BmiwLKG9qm2WSQTXbCeyAB/HqdevGkkBSh
hfbazGKmp5tdBWR+5t5za/c2mby0PtulZM7kealr/8g0ZNim9fQGlbzbNmiStIXDNBk3BkkmUZBW
NvjrsozwqOUMJ7HKglbNRr6qunmbc13IzYLay4gAPT70hjhXNVh3TCfiBN4Riq3wWW9W/pjPu7UZ
NT2SSakDICyTAY9Mitpxmh0I8223Er7j1+lRZYlJ4qdo94AF1BbjIKL9tPhFB8pEPUcDluqddxHL
pADQLpJgPa1qzKvOLfqNehrDBDnjFx3REy63Psq8JnsEMe/0vAiLPBKAfkJdau74linardK+LJaT
7KCLPneIPWU0eWmP5YqY3CzrXk3pohvhCvq7wmnR87KK9Lnv/3iqQi2EMdH6Ru2i9qNfG//4Ygkp
LDJ3FyjtkZZjDrDUphUyGpZ7Q4PYPtes4LNtDX3aJnOfHuWEEv+Vk9sfj0OCKntxOhXXpfJfE65o
/Ot607tRlkuFs01PXy1RlJ9qVdPGra1hJyYspyG6IO0Q1FbxlVg5KER96ZLQ7I3m71pXRhbbhvPP
sShg4orFSK6NeIsW1jYNph+kbufR8jgps1Zi/EauUbyvM0PKwvKm5Yjr3i52lSJo+AAtR4sNwR4m
YkqMXGhlG/1iuOsEN83D+rfzzRIxr1JGX4ZegQns4pur41wSx8Y0U+dVau07xkfxFFhw5paqtaur
jWZh3mQLxxVzAMIx4Av3Q8Svm6xnCMQcGp5RVr9EyDuETctAWcQnFyawGSsYzGVn2m6zGUoGFpXG
9bzRBARI05/dbzxg00ORLJJgC0XBp2LJK1YtoczTbn0OJmhznx3zDzgubXfgIAAaHgZtM35hbjWM
/ZjKJT/3qKuwZmbaRh+1IfQ6J28fCz2df0h0xepVtAFV6CJs52VgNU9dOXpOA56n4N5d5uVStrbd
v3CNlCM3tbxbO+vi2UixWhwHmQAGdc2ZkCjc9+kyxwIr00+b4AjZKtXcAmTznpWUr9im+3cXGHaB
UD7x3xwTsMYx64pWcU303a3x6vwkoOR8l1VtISwLBvsDA0s1xImapEPCc1sN27Knniq77qGrPV5i
Kwm+UsTmklG99zivKEgo4YYh7iUnSjSNjgwwQuZoEyiMTSrOQJucuCyAm4H8aFJtq3N3IZ/T+ep3
usKDJbhU7w5ZhoX7ehXMJU3UpeTs4slRKOwD9063zAnDpml0P+epb232vW3RRDrT+z9CKyHItcXS
5zEeNYhN4I2dxzKvudoS9hHjOU1kvnGnQbrYWrGJbSqQPv864bjFFhKE8UoBg1e8x1hAlSTzfTVN
1VUggv/GIevjtNZS/c3VFLG6IR7h4Kzbef2QB41T7FLSySniLNgXYI5JA0AEnl0cGrUAUUZmcO/3
jau/B0GR4J4yGu1SkMK2n+pJXDtdSyVao7R+rRCOpdtFDhPgaWP47lyEsg0G0H+4rqZtbixu6AVY
VXhaZopZQnSsW6GrqQHFgQ6Uf3oNmodEZld9tlr15Cj0stJwVoswVAcFmKgRMhKWCmvzMgZL2lKS
etSQbdKjiMP/QXNkQaGysQQLX8aOGGyxHdtlfCPeoHsKVjG64bSqdG9NnAHvdSB0caxo7Hoqer+o
o8RkcLnJHPPi4ah7svPpiCYn3yGvpDVx29l8mIJmQkIqlrHfJQ5FAWCVIp8v7LLwjqwW40Gjr1LC
nIa5PGKd1PJDb+g6NW+yrFFerPCtELDQ/qgOjx4jFNcgVGEFL/DsF0u9RHNrujR8NqP4sDUwvh/Q
UnjznsEJolkcJW790MsM07YWZGZ3HOmz/sqqU/UWjModzYV+OOxVM3wEtsjv9BrNPc2ZTxgnTyuV
OrubxyUhZgs+teZyES5PbkdbNfp6ykoLOW2G7uRqepl7YBDTP3QFw0tfg40KVaR696xRnqlA/ENA
u/IMxSP5LORMip1fYAey6NG5Si3BpHlKplZipRmmdOObM6QXszTPU2PoVDllHbuAtI56sKz3kHj6
/jm9DomuokDr+Mo5DqK5EgvYaihfw940NGN5vssk/0Ewy6xTDoG93AeZlu8lzrmEOdUEc3PkMe/w
bKJiefAHonHyTVG7ziDDwZur4FuzWKjnnKtt/jmpsjl3Le/dzWs0p9yrVENgFOrVuLeFH+vwRyOG
WM9ZUz8jenvLAudHG4X+ppBGh4nRvsx1w/xG6x4qh99KLx4V7ASE4fzFRbbcCOYanhsq7VDznIto
yr3j+xpuPPlnyLn2Kgc0WPlNzfoFquUx6JunzjR+Sfw6myOqvTzDhtTP2Ji0NLK94SDF+hSQix4i
ovtqywpDnOe8aRZv4+TUD51fI/IrP5zOfk517aYK2znXqMaZqFkUM0l9K+cekas6qYCHrDPWL6LX
PuoE7C8JKM62bBrY5RzVIZFPf1s3N38Kg21/OgQIlTv5NZt5DI/4rAUNE5qAMUrhAZ9DtYv2rW+Z
GWHb9LUBiSjNdGgg9tsQ5b4vm/RFxzzOGIaik6f9V1k8JcZkPiVZ/afraYicfg0XtxnpywVCwzTv
u4PW0ObsWWTWDkLYulDOa1A1axtXzTLyI3hwEyQGdquNEVqfuZ+vmN+54ywEwME6AwEN9snqPjHT
udRGdVCVG/sZE4/C4dy628OcpY7Emu+bVu8PCHutSJjZ1tPnk9ZXV4sSXpClG67uhG96dTdukZyV
q5WXCigbhUF906eCssQdPtB/sdPu0nGbt2lwMDMUlMHc3Ki3MNcwDUicSsXlSMiPPgyvweI9dEZQ
3xpLnkGPvOicT+HsoX5+bQfnn4me/8zB5h8VpATkHaolNKhdr4Y7Xym1kNl73t7vYMc6g77JXPEr
Kxs0qFi/iG/9MNw8iVWRH+pUS899LR+mGerEbF6nYbGfrMKFs+ksHd5z9uEVT/Ohr7Vqb1fcTfii
9cjDXRfS9jQns2/Tg50t70GibZuGH5DbP6RuPSZUqxtcY2pjtN5uLoprhwT84CbZU+30Hnu2XPDw
QZ+vNYe1hXX/zgUt6lpO34RF2/g56QOXlE+zBrQalVkBKaiYh4NnVzdDy57XkjU9GpflFuTT8t3b
/sGV4s9orZ9pPR7ZZaIsyJcbw4S7EtZ6Mije9RXz8DJl6a6s6Pgaw9lnOJTOiYFlj6hsa6P3KAZl
Oq03ZzabvfKaHcpOFAgtMAGd03uDPq1/5o9BIk/c6vbeT++9zvhqC4pfw/UU/uYGA6NWstXqDfxW
nXmBgTjefGZpwGDyl84tn5xMfIx+0kQBNzjVBnMBXfwWTGHyQL+4JYWpSFMWZk3KNTQGj73fVcea
dRPVCGJcfAPp2MfKW2REOrHzLhedVJ82u5H48GmJ9lQbzmftTSpmOxfc6yLAH4FUUImtj14D0yjT
9ep7PQ+s0Z+lmw+fQTLlcEpSdvD2UYdkFCYLStMbXhhFG5m5pgBuaycEF4yycPaM+ZmTwsuQ1V8L
d3bx0wWG2q1JHpzTxlif+7rGBNIk5mOX+NaLu5JTPsH62qBffEOBCrMDEftmxFMbSUL9ko3qF7XH
LNi/zQ7ffjUtXuyR8Ewi+7A89SJZj1YjSl7PWduOC7N/3ey877FkngGaM54ayqIka7hpprl9zoRR
EhaE8dontthTKj/IilzSOwQjHJr0SWTpsc7rF79cH9GMvEjK/LAdW+8E3m3ZZ8u4LyhITdvcUc1d
yNTArstrFSVpOoUO0oot0EXFFee94MpvN4yZqrBKTePUUqTs/bKJmUWeeHFdpKi8s9bavmG8yw7A
OMo9BGAIkn22RlPjlTFZTHsLx7RnMZwo8/Q2Zvrr0rqIeRso0UzPTnnStL/aShUgx3uGN71T5Hf2
Oa16iDbJfKiC8aC8+diXpXiWzbicpcwMtAe5dZAuDaSw8v69cSomhmt2RdG1J84vv1iFGuLOnPJz
Og3uR9oWf0E9OqFguxp6/vC6Gip5YROkRwlwBNxG3RHjbreTSf/SeZgdk848dsw2m5RQat8qqzcz
vQthx/pbavK76bEnCxr60pkJPyzUv5yXpM7ZsIUay9ktgpf7FxsTzvZoMd6gI+V3zc2JV2nsJSp2
uwuV8siw17ufTGmf3jI8FB30B86RA7TnHxocLnhN35ltucft8j77gjCd5VWWCNMZlr+6duN+yFVa
W549fni/l3f1fX7xde979ZXzo5x1l8zeJ9ypt5EP1DcIm+J/N3fz0hzs3D3MOaoWsf6apCIiHVCl
H6nU8qrInEd5YB9Wsj8O2CQxLre3aZvX23ZeUlAcVS0jlmsCGXY9/rH08R3y+BBjFP/jieyD7uSf
tY63fE5JwDOHK3XhsrlTB1h/WRs23XC0EwY2/J7PvjvQ8Ai+OvLyvmybA2jMWu+hvZvEYLVOFkwd
1lG2+VVkyGAR/1qz2Ep/mGwm6ZKib5rIiiwhj0V2R3ubzu7AwZLXZPuVg3dTCRIecA2oivrEOaPC
RNw9kHXaaV4sk6B+L/CRXUjAmX8cXfRfhua862uv+iDsvAVlItOB/uawhtLYNzoijVjtBVcqrsra
o9sQgEHsbkadovgI0PqI7s/cSkYYWbZFsKqOk6waB9+0t77Cj12AkxJ0OtAUIyCD91AQQ8jFR9DO
bWKoIPmMnbUU+KHqesieprWdnXg0ujHb0kmp5KnE0QSza2BbsyDEPXYcHf9yhvcXlBjZr+kOsNFY
06fzq4MaV+dE8Kq931r9Me9WkmRGQ81OfuFv5yW3pLVT51gwoN2WjLZkmOSDhSJmxDRb5FUEQNLZ
4Pv7XMryktszk1YQO24DlDdozGVTZ9BdO6femlXub7EuMHTHQdxcNd+5lKLS/qY8aw9Gj8jeYrzT
mcu0DZRg0jxwrYHDqoZebA2p/XDcXCFCxYU3OFHvI/5kIj3Db0vwAYnMZoBAskmGcP7HMVWCFGkg
Yapu6/eWzuauA7m1IsMehkHLR4Dg7xqrbKi/ecJIR0djIR2WJR16mrn8l7j6qmXngdbZdGk2rVpR
U1gS/Z4oPFAT09pTDVS9hcFOK0x943j5CvOiN+WWyCHx3qx5/p1plY0Bb3JmI0wwqcWjW2x8W0T/
ubv//yKG/3bXTP3fVQzhb/HVjf3/Sn+9/w//5c81/wOrOqY2ykLsH6gV/oeEwbT+w0AHel9/ECBi
2XdV3H+pRx2IsZ5pgEj37xoHGP//U8TgAIy907e9e0iFjgEo+H9RjyLC/N9FDB5BrYwG+FNM3XLu
Wov/Q5s3zRZDK2E6kSHMnMj3rgi2xkxFWYwrQJu+4TGlzGOUaETdqPkHgqJvzElTK0zEWpzaIvV2
lV19kvftIidggb0CaGTwxvBwnZn+N3hbmaVxbvb6YyXHhVaNMZWnGR50T5sd5tQd2xw/q5+xSO8Z
xcakPPRkXY5ahDatP/pVt3PLdX5l9ks1v+qhJXhR+VVYZKAERYPI5k1QEFi5DCmtjD/gTi09UpUS
bCEMn6TaT2Xz0dj9o+QFZPrU5xG06Rv0WyDcwEtgJetng6zQqNWgJeowN2IdQRLa02bnwjuxQjxp
p3Iq2k0TkDNW8w0BgJLqVKbLj0oqP6696kVSo27KQl1Mveofsklrd7aUHgMfmOKVrKyDlYwW7FMr
37tBWZ94RmTU6a3OJVdo+1z06d6kdUAEm4ynOR+tAptIkmx9uxp3tSIRJeysVdtgxXFZdbfZH4PZ
NoIGtb4Ube2eUg3mZ56MdYRADYautZYbf1rPDBHHf8Po74cgXZ8qOR1tLF+bpET52fnGOWtXB1+T
eaaLWY4ZlGhAhF2bxFJ5QzwRMtQ25t3o6sHCRuwxw3Kr5tc2t38CJp+nwesJku0697g2guiWNfgi
PvlW9XLaWHZubqfqnoqGX+GWVJ0eazOJIYpoMpZFtRUPRvcwWxQJ+Ac/8bvvZ3tOeQysIjgsbT1E
SQ+meBZesE/X8WAVYgyFNk5A01MVNZCNQgkvZNOSnIudhUq71eKGHr62Z67olcZtUWW0aon2smDm
ecj8oPs0dBZlqWyLPcBRcZKtc2+xBeXm4k87fXC/aF8im4p1MbSzLFhMFG2Uk5tFzWVtnaY/k62z
aQ33nNxZ8VXJ8M8Oedj4LnAI2Ct7FuN17qssJDUihIyhhQtb0lLa+wm97A3I8gKoHZgcmdR0QE5R
3SpGkVZYj53Da4Fbn9fT7v8AL3d8bG21fiwgr51SQMivE+CTYr2PN0aMuYONX7sRp67rssiD0UTE
L1P40dxNHe7XvjFAXqHyZWjm33pLWn8zFjqhZuHPYjDbx0C1mq2tq4zLAl/Jpja14WwwJDz2Tmu3
RN+2HvYdT8alPkflgPhTz7mM7IpUGbvnnegBQl0yhrOPxdArm4fE/VH5csViG49Zv+MKq6OqAIjf
+OYU6fQgkSkKN8bqWL7atVETLCO79wH38gOjESYbprMcVd5g9p9A1ig2dLt8HQnixgnGVtgZ5gce
7rPXm+MzEz8zdGuthsTSZ++mQN8MKXM/ZOOxQAcbGTVMLbtFpQldaLrTfAukCgJ5UL6qkApd7RgF
M2LRIfIlUzYcLe/Lc+/tytTqey/N0w2g25mKcGQXx9A32LKXR73KKjIM3FV7TE2gUcOEO9dPyOpN
1IyvOnVf3WT5WPsEJaPp74IclaScvDhnmxUCEH9ya2PaZMLTyKV1yEhySo/wX50DNpvlOe3Jvsl9
ERxbwVQrdBnXXqH8a0+wFTUaMkc81A2zO5PDwcHQCbFMuyKj/If5kgdSYvVN80+nc63LOtH6c35c
dLbo+95L7n/u5Jw1X6TWRit5cvUZOZU9jeNtIkntzK522DMvBLeCHAoumAZiq2+vie8Ur4Y3YWk0
gB/Pgnp51hp17AIs7m3HgtOyeuO8oqbb6dw3Tbjmdh5P5YA1e8R1CcPNRu7J1mVDJ4qKv6KsREMx
FduCcpcW626RhoNv3Mqg/FiW8UCo4UvOPSE77zg3epxV97HqFNujxxW2bPCSbrJhgeOc+PAyofC5
/TdcGSbJHj92ehakT422ecV1/SCxfDvMuUhI4a2sWbqS9jyYWodKKpNRY9DQjxj1LVA8ZardhukN
ENnzXd1RZMsj3vfhbw3lICxwxdP4wScPigfpQfRD9mZrrK44nDaIZH/u8qwMrUvmX4ilIEwJZt7M
e5Ymj15i6begrq1zw7Jxoxf1Um8scxxY9ZRqE0AvPCyuCl4a6f+gWCujQXdeBekoO4ZtqEccxQyl
Uua8W5x2Ok0Gg/NsUjKGb/WPJ8zfB06Wm5GDw+KqaXoZMx/OiFewIQXyBmlvZA8KtoKdAJFD90Lv
wqhgJhrGao3TUg0XMxGuxXRRIUZAcnsxoc2SSeM75Q4jO+Wuan24s7780lDD/XHhnXLgZd6ws7s7
xVSUXnqZLSM/BpVoL6CQjPchs/bzsFjfCWMWIPSZ+93lrKjRsvDkBIqagfAMgMKD6ew19z59zHUF
9bXTlj1JGe2Lqqrgunh6cyMAg9MiwRHPa+hWu7wpW565+79zTfJFOoWgIXAP3RjQRtC5unct5bup
9csBwQt2Yn86Iho2P+qxt6OahdB+ASEQ3hOdHzGErnHPyD4ftPXvus6kTfhmV25moGzMt/r0kwGl
vQUg8VwzRN8If/gWOPfDtcIdWxZwLMxpNQ7QONqtVwddrLlu+T1NSXDhwfqsae/YR5ugH8AL6QjV
iwJPi+M/AWX0rgWhuqiwQH2SvnQVfvJRCnM4zM36QYwq9OGh44UY9bDrFmQvS66/KBzHB5gAxX4k
pmNbOXP9xhrA2aBIQYQxIKfR1J2oWaSrOKyj8s9wCkBg4neGb9BpqP3VAP8A7iecy/Usa+jBqPtY
c7vNLQsqtNM5PmqOCeXefay8e6nDQq/p9gPxYG+Yz0NCxniGSH/1lq90EvVHFaTdFj3DfATHgmbU
72nl+iQgAszq5X4MnCLGRvLIMDvZdj25byM2g5iyaz0wsoBqayjyHQ1zosnk9mKn4Mfp1AkknE25
C7oiSvUjJV536aWGp4jCMlK2c2FCnoXrkLwilos803lG+/nZJtMzElLmHd52GNjs9jKeE1c8SEOk
SDoHBuo21FvDKPU40ZcXNHnO24hGpGSvukMsl/31WXNHpTNWx75KpoeakBfCAXDm547PUjQdvrNV
qOvaGwxsYSsUsdP41aZI5MPQTfmbp9nOq1XWBpwPllQg4GcqZx20CCK+l4JP8RxIc4jSuyqrnrw8
GqflbkRCV8g4bKK8TLRomATLY+Hrp9bXttaKjH1ICra4ovwrEc0RRU5QTYA3P1fXLjCjYBah66oN
K6x97fOQOk3zRDAXA5jlvZby4I5khNq6HSON3KDdOJqZ/57O85tyml3n6FflORR3s9zp7mTxZrKa
8BfwWux4d0tSw+AUyZ8MRO+y3seF7fjI0p+6DemUkwZHRF2RL9j4qCmddvi6nvzGhdNSbHulxW31
Vx89Zq/6Ka8WxgKIkz5Lzf8ca3FICsQWE7r9yS//+QvonwzuXcXbWin/ajW4udZeu1TTvGNGcySu
NAZHE5M4+JxpKdcFkRPNasBlN5+kkuUvYFA3qmemei3K13OTj3q8Es976rWkvvYK0XDh21GWigaR
BrJpuIkUSV7SXzSJ0y7RWWlJ/UPruX9nokg3uOP4tjjr+JGwbNbSfqvSDuGcwSm2Bgt3aVofc6Pe
lWvLINZZHooZetBcHLy7rkIHu5InvYzybCku3uBb+6lJjYfmDnOtvCZ/mBHajlJdNeWcLRmwfIDW
8Tk49lXOBKFlbB12okxynqNK7QrDkk9Q8/QvtXRoOWHUxZk+/lqJxmpn9kTYJ0hdmeSYXAyeui1M
U+MALjgUGce6AWK+Wv74OBf4tusmM768tGi2FFDJb5Zit+a4yb4hOV3nauL8YkrC9OsNrHL1GhjN
FpEm+QPJzqhgOLGz5FKQ4BjIYfXyZr6WXvvjVkYTW1b3n3MW2KJ6ihQun0rwde5vYtTUW1MdbPTG
2SLs8y7E7/hNaDetc3JMYaHvq3/FyP4DiZR5CSz52pvdKRU2Waxj/51BND6WY2HFBmFhu9TIL+aQ
ScCQPvvwQTEk3kDDwLgCiy8uFrf8wvzVn5yJ4LLJxzxupSqm9AS5h2r0NvfeVnmE96BY8EkA6ew9
yqgLlHL1vCzdo4vbPfSq9hFC5HMik3dwfxe3G9igy/TbQZ5GJnYaKy3Yw9A7cr3BnkeRdey4gS8M
BZsDx1F6SiyJTL8f3AibGMuqrDiz4HT2QVutO3syOP6QDb3BmNaj0q7dr6q1ho+OzDRC1yL8WNif
AoSPKMJrGPBJ4/wpS7iBtEF7PJX7wmGCNXYBOpocvrDDS60CpkZIkE62AsDbttpx9pdHs0i/XVtU
sV76Odj05muqDeQAzi+Bol+DgkTTzMzp09zUt45DGd03HEUisEIbuCe6K+jQuotZvc2hyHNOCqGD
sRxgSmtfU0l+kTZtUSO4+9RsjnOpPTik/H0N8+SGnZkVB99WVLMa75+UMNQd3EL7VDnWC4HvIjSc
DmznXScPMxq1BBbulu03cRHm3zHtDpbXlgSJEOsEPGyOAy8fN8Cl/BMc5ucgp63BnhCw4Ws+fSWC
PSEz7j4PqoJWB7slEA3O1mB9sLTy1SG+Kp7s5pIuHiywvDhaafsHHRS4F23qWGrYNWmHNHWnlaVA
jN41qGCg2i1GBPaxgdVlfujrJcVyab8iui/uavqe8svUwGqxoLELrzqzxm6jrgdBMXjl8DiMS8ue
Yl1FbE93uEUKtiEq4DChVTGTh7SRpJYQgxmphJJjcKqJHaCafhEtZvtl0LPQ1dPlDB3ttfWqZs8a
oPwWtUF2r+aacbum1W/Hdu+IUaLaerOdRxBSmFZbZRIFYiwjy7QEZ46Vb0muyBluZsEHk8zxy/R8
bFIpCl1W6YfcLwjprclN1xBchdCEAMKUPg6MRK/3PTz/nTdz6zAzbo66TziIKBBlruW6frOC0Xat
5rLmXkgLQFqpIZntgykiPbrZSJFCbV3cmVzpsdWQD0zeMwT8FnOvnTzC+LeeBoutFuEgRPMM00wr
BVqHb4bgNMd2xgdrapsHunH/XFc6K9lg8E6gmUmeWfJik/uIMpeMmWk7E3ow1vUaYcEF+rF2yxYp
QnrwU01/mXwjvYiC7E2iifJLZqbRUjI8R4rQHzMhQbd2Wjm9AyCazsMcIOTUa/2w6M5zWrQ70jbS
jZyGaetL9GaU8xyt1Wyr01iZN9ZuXNiTmu14YJ3GR7gMtM3tqr5tgKM7ShgWYYhG7+vR7GlM1neQ
rxepxvaqF40fgw3gyZTevFP1YPy0JGuq0Mi4/smWwg+Rk7pBjz/3BQaJ+bvJtRXoTCufi94qWBfi
cI8CKT4MzYQgTOyYikx663tP3+7Q7pcxkrCFGWHPCGYWyruCGLciM5cfMLfI00FabrLKSi9EPMIG
gzbThXWdmR/gkJCau8PECdXwudnph102rEeE/i0QByCqLtoT9WYSkpGbfg1N8ZyI5YPw4nMghMHg
iFSMdjL7ULrLEbDTCqfYsyhFJ8Omp5LrkYwZbz95Gfy2u0YytGcDYXyn2TigVYH8DJ0kwOyMjYbR
GzKaFyYXw6Sjkq/H4s0izWRfAb7iEzPWE5ww/ySGJL3l0p6fkKZZb36h37q2sTE4NIKDuV3RHvi9
zkhSVikuZHQouKzNs9LXiadwXa7M6B16uip5vJNujjqqrRD2NqsyFEfkkpIgywsx/DKlEdFqzOvR
1hJzL1DIEwqqTi4k+Z3emsZtKb2rTxnaVv7WgiuCRWsWL01V/6sp02D0UidsMpWvIfQj0nBWM4tH
Yj8ILBxZoZOue0AzgJ/kPp0OXfwdG6TM1WZGxxovgUEjOfdMQut0l1cOUYqkjavznW8vOldsmAxu
Mou/s+5Rb+eFTdiulfIaNPNzgRTg3M/C3I6akIfVLNS2oQ/5cLM+LkCt7bsqgUmqgORR+j64unHN
E694aZyefqlJGZ80Cr2Bcw+wmj3rIlyMYqYtuD7nXkdnvsyXtEiXW71QSNKEmjuzQaSfmZLhJ1bf
UVvRw6ja2zpo4COjnL500/sRC5O5BFFFXuG31tsPg83Svglc3qYZC3abGMwletG7u2waWzZMCHEs
O/mcTQxH4oV8YfanR6lIbHTumgYMMMajPdeHue3XbZ3Pfli1QbAjN6ym0kNghMRgGYZb61YX1BE3
IGlI2nRw7y3yf5tRS9BqJudWM8awn//wSNM7JsgSJ2ShItDfacyOOFzi3nMi1S76FlY52y2GGFEf
aM9V6UkK11b+wBKPUr9wtxVC33BdOyD6nOFvINmPLCSfdKcBRGzn/5KE0o+he/UHZ4oX2noFQQJX
QQiy+tuoQIsIlT9VQk5xR/LGm0tgwXUwW73YZEXPRrSUkWskHw3zFNXYT5pfhVZ5BAR80jU+yaAI
/mFK2DIcwcS7mkhcXWTrSX8iGLujr2+mqzvgG3N0rzxaCCpX3yF8AC5ckI0aTMcFKoOBf00u73bn
JBGtxT+j67d1oYtd2sB5KxYT/5Pyd4p59D7NqvY0A5xHnpAcF0K2L+SRqT2sbQ6VUVanPPA+PFeJ
H/Mu6hDrq8Fw+0W6BT493L7GCendN725gSydQUGfE5uTAd3EyMMSkQK42tjEGT90IuA/QydHWUI8
eLWc+1HPO6a3WfOXPpicKgvYxA3sPWdOtxhWfxkWvd72E05plFu5xyQuH402XpopKb9dH1X/Bm5H
jT2uHi3QDpaET5gtq3efSE+E/qRTuu6E5Wi0BYrky82KqPXHHQL7CghZy4/Cz7IxFpgxP4zJ6rEb
MdH8Owdd4Eet2aXfQ1bNGByk2kyakSxMr02aegIz/iwOphfEQJ8kJd/ltsGb7tWjgcIC8yq8yScH
TheFUnLmzGDYBnDprNObPFdeKzf2bOm7HLo+L+sQXKXsy2dV5clpLVMWqFrgJLGGQYcdJ25HS7NZ
31R5ZmzHGiEWWhYt9nWZ/HfOzqxJTiRN13/l2NzTBjjgcDFjdiICIiIj90VK6QaTUlns+86vPw+q
6TkpuqprCrO+6eouF/Lwz/1b3uUCQDc+lhYYSEdoBzNE7ACyi/HQzfitSuMr8t0QOuz5alYdVMmF
PE7yR2sQS6NW0Ayb3qEWZp87esp3ssGxUFHIxgXqVl4JX2eH/0uF9J7O3GdWnD0IULpqYWnvJ2QY
IX4NXwfHfGi1Pj7PJVDJYBqCR0dhBMWIa2cq3EMKoP0X5rxkI2UrPZ8xmU4KxvU6IPFsNi6CWlc1
6iNXfUKppwVAIyvsdBxNTEDc4YeNOoOONKPFHbeQqcy4ekRWkaZb+KCNqvPW9wAPG1A6txF2geku
ns0eXlgMchO13IM+tDPEqNzvHrJuus9MKCaoe5GtJHhmtaD8YVISxVj6DCRz+hFbjfAMevWFAueF
QwoqSEt3hVC/YHjvSjt47uz5XOfOQx4O4je6XhU/GSIkBxUk702YJ6nbKRnHwjfrZ4xF5Fmo6o9g
gIaY9jb9bgCFJwx3+Vv5KpKgskRQ13w35kVNU+nEHYP3nYGqJU1QlQ60P6tkBRMnurPN+Stt99zV
xnzibCfdoSAdQZtSge8PtW2nJaDHuro4FFaDWw2C8nsgHY+10p79xmdY5FA1c9+LHXzM3i3HEJrV
LOOjMsxRhn6qbd3jXNDtMz/rPAsZpS+0wZO9PdaJZ4zSenUQKeSOUf3fuiTF7K/JlFfw8D4PCu/5
tNNklD8mCEO9MnfLDzMZLTVyfoO10m9zWe+Z2L1pkFNcYefRFzWNv9Kb745lkf+wOd2862hoIElf
WedUjxifJHlRnSAgGbeM9Z0jtf+zo9H+N2pynyKyf/D+pW5Ugt/UZjfFR+wmFuZ0of0OSRk0/pMB
PPRm+QVbGYR7sxbGrq3SR1XFbhfqr7EbFPqSA15FuwDEz17BLRpg7HyXYY98LBsM8GRvRe4c9GdM
bLDQzJK33pAv1phf4TgA5hh0r4DChVgg7b3UTr0qqz+B4enchM0mZ44rT4CSMadKuZdGkekEhJHd
6WPWU2tHJ4T2YUMYYtrNtT18bQZVPmmAtT+B00fCs63kQadCeMzhzJKNJMbSO4dSooeAPGUbPlZT
XO81ZlQPqi6666Yt5KHonVNVFI6XjwGuaEBtafegGfTckCnCS0TNZ8wc5WxjsPXUgjb1OHcdEI54
GgFDG5OXyaw8cO9B0h+s5BJY6O2R2b7xWupH9Dh54DFaMnY2NgY7tPOObRU9CTDbF5HBz7fq5LoE
YL0bypCENm0+BfPSfkNTuLGqd11rz1oKpW/KovIFMN5NC9TkgMPdfjTbg14qh8LHocnUv3WWJdx6
hE0ZB9qtHqjFW26ix9NJSGtIQqeHXFIMtqVanDmM+a1tRebFh15zKFX4ilnw6PPhV0GD00yyDLEa
dA8PKsNj6svcuDgpZJ3F34YuzecW1XymWYj9GaK9wTHIuKqsCo1a0O/K2ObP1IXN3hj0ZwWS/q4E
05xrTeHa6NCiPNpgskU5BYuEcRU8Qs7qyBMnfJq7i1IjcNuQJ8anSFLGN6vTo3aX563/ABZz3JVK
rh5rmr6IXYPjDjL+ajEAmC5eCICVcwMBE86NjWI5Q+JqvDEqBrkWnPe2697boUVVNKdIbwDrUzm8
2sE48ezTitVT0dyHM46ndXjlYNEGSsftGy08IAibQd3Vn6sw2+P6fKmQNMDFMB7mhwBA/y2PfoFp
WC32sVoewmS4rhpUHaOFsufXGCS0WXCG5+cfpMUpA2/EJa/Q5lZEc277lOKse3B6K7mKmgIoX3WL
E0t0EyFGw1g0SwB0oYEJzSZjEowwbc+05BQMSnznVzhRyDqmd6skNW1RCBFX7UhT2aE+GqPpS8bM
IiBCz+zQHSZm2l7aOa1dsOSRjoyis8z+DKY0p6HxjSPOqt2PKW6pp/EkfUycuSRp7c3JjYuRlqnu
t66ZF3LeDVoMoXuWX006ghetgSKftfjVLow8jgydbYGjONmHXYBkt4sQvirGSyejRYkP2+38YqO2
cFtF4NRBnGFch9QVPfAcfGhF8xc6a3AqM+2+gg1w6Sbeq9AcceKJUhQbkOS2cRUz2u+mhumaE1tf
huWqS3yUoy25EHUtBo5Zrmdno0hrILV6cPFlfaXNuXLMoVsC3/rSlC12jWPIyxr3bpv4nVtF3LLJ
pIgbhPy4/8MThtg/GjxFm3Hat2N1jNv0UVrIlPYXOmz7UJ+eRUWII6AJnBhT7PIVQSpQBWjGxojq
2hh1ltprWtJQtqsnxaSNEk2cTwUnNJP2L1ZKtN5jb9Bpr1boz6DsbPXabTvag1f0fbHXneEz4Xo1
qO0ThiTVbip10KiLpGHvYu1zyHqgl8RRXiXoC7ZHhAmW8GcanIYu6gCTl2SCVgLvWFNyS8/Q5atM
P5cOzHtF+y5jba8TKbHNdDBQOZ+gToVmYjdFx3Tmy8O2OkK/oa7s97ktzpQD9BcUXNelZACd0dxn
QuinR41E8zwXhnYHkL/lzKAu/lLIETsepY3cNC3UPZ3S+55q+Zgk6Xgbtr6rD2V3ik3GQ/SV2ENI
N/OgHMNizO+xpoHLinwJTA4bLYyuKlCiB3cH+GY66G0H2NSnGZXQV7zRBv0rZjUgQwotORMbBuhY
oKT3AjTDHjdE/9xWHZl/wWumNs33Ee+4I1fj3QwGGMNG8PQN/bPWZnJSRmH6ymsBSiAv5j2VjHMM
6+RL0TAULCtkqlK1nA9Ast/t3JjuIgkXPxqbjuoxmg6G1qHp1kvr85x1BHDKYI9mOjXX0SpQqo8l
NTiCuZQoRZEfHb3e6dQXuU0HQgy4CFRgcek87xOuRddEiNyX1WGRZ95rdvSDusWtK3w/xOTAoGmu
NLw50YEfUeyIun6m7ox1epU+ZBkaY6/OpJ1FpDOaHpAD76ig7NI5pD21Y53cF9FyL8bvU+V4oZHs
B1wruWqjeT+r4gY2KU0oEqKmCZ+AoZjAdfUcwd2ov7EsAxosrf1Cf5SQfB4aqjqqG/sRF61XJPeH
fTrSlvU7MgyNeU0MPZCSx7nnl1DuSgqFL0JrqLRbv7aPHZ4EF0jOkX6LkxZfQQerVDt4DI2KyQBl
HTPEbLRPfa/CyJgm45zEaC2ZIa3/0YmKZQL8wij80uAK5eoaz1osps4NUxtXLCV9Ao6ZXTrfBPtt
oZRCd4bazI8UspjFSy29BJT4BaIp4MbvMaK8k1H1OCvRp1Lpj2MTHO3auo8M+ahHGSZcdP32KuK9
h0BzngId+fWg7ZGXiJE7jzAxvORGBdAJi0DADGao/ga+H2UpTZH1Z60IM1fVQoG4g7Djl1zjLTvi
5RfEHpPoDuStTdt7rsStyqSPLjU2AQ3cxamB6NPRkdF49RxIJy6WZ3MBaRO7JTgqKl1oWUE/2AFB
Do92T0QeZgip1rNTT/mhCJvwXPeB+jJiaRUfqPNNRLO6mHA2C99+NDFaADVmlZ7ZzsVDYmfBFZkk
2DNHLE0slXup17TgPZQ+eD0AvFM9H4o21RHrSqBkVkbmyqWzqQEy2BcTCZFi9LfQSVKcxLQ7LCW4
RBFohHqhHiD0PSWltVyxooUQqQdnGQY1HmNSwCdAvWNs4s+A49B1t9rP4McoCUQ3n4s6Cx6mlKfZ
ZuwQy9wF3fWuNtVhHuC94gc9IWJY0eWfhUC+vIcHYsUKci+lesw083kqwnuVa2hsh4eYAwfvu74q
0wIuo34nk+JlaYB6jdQQ8MepZy8GNfVUwXjA6fBpbIrIecHNF7j+qNzWic6lYNFi6BjlMUGvH8GZ
Mc+cgWHDpC/SwDOC+c6Gfzpby2y4n8Wh0KC7KJNLX1QCtkmf0Scrj6pZPBWKPzMmlo4r8THf6UiR
I+RB+cQbTscsqzA7K5s2PCohBHF8xcbwEBbT9wwR4UMpJ9QeIHbtRUhrLW6r616Sr+bVjDgTJJSf
3oeP5JPWRXZqx+uTK9daRnSn+s+Q6hfoL/ZqRQ7ztnPGp3yiemtVWs32OGKYqVb7LuxB9um06ksl
YAiOYxQhNQB50jp1LyF1H9JZLO6P4xV5SXUpy0I51knRXrMjEme8NPsSdKG+l3NpX+eQaGCgDK+l
JYZTbKglZOmmOKjBAE5wrucj4zr7Nmqq955pwi4vg8FFTyG6V/pG35nczy4DeBfhh7cs78jpwuCQ
g9s6KWgSedliEwvTGVg6yu/Xjjp8ZfKKyiA9OLCIijgooncOOUqXp2G2aM7PQ3Df0ZA9YFFnHpKO
gYtfGOotaLp6j/DN+IwGuHbFn/USicg8QMNX7pLJLnhO88q/x4urds2Y+6HWa9WzMEV4JtMf9xO9
4x1Gq859HUb1Q1WkKQ87qRDVh/E9qNXhgsXIfOOUY4D8RpdGLm4Y5hkqOamR06XHGI0vZv9ZjPWr
qV9URx9uSmCaYjcCcLEYnsv2gLwGThvBND1kTdL+GDKzpH6OfZwqe/2eNHLGM6DF1ZCEsQVvpAYM
R16nsB5bNwHZlh7SCW6hwlSYeQVD0IPC1x/6Gv7uJOr8t6LUw+pr6dsTijSggn/T+8rkUgPLBQ17
AsRXmgZQ3jActUsjmoL8qGxuaozHIq+dFthHyiG1d1Ehgnv4p/MDakK0ZZDlJBkrxgAjsKAKoTXm
jgWcVqAFwzBgzlR7uaIBr9aVW4pSesRzfeic+a00pxZJqhBp90wC2jAisjYjjJsT3KdDN9v3ep56
oaReidANeOgsrTmAfFUvRs2ADMUhdCnOiTFoDtUkgBCF/t7BScaLL3RcS530LhxIhybIN4PhlA+w
IFHMTbtvRWXcGQoVTmwwJs5svbrKkkw5jT5z6qzQyfUC2mahwcoWTcS2mLUbrY3OAcIAO9/W7kU8
TpC0C1fk8i636b3L/jUkp/WdzhV4Y6Nve1H5ddBi+VY4wee4ZoYdhs2BTsC1j+Ya0tquqtPXIzd0
yxiOCCxNJfE6XsdmB+wquKqCDpvr0YwociblMjdoLsbI0x7JgmzXSgdxCRZLFR8I7zI06r/qzaKc
ofozcknS0/DGBDRICuQwBLzqx8B8rEImoNg2+Nq3RsYdwIbS7z/hoidvhtyPv8G0pz6aWsdCGtRP
3Ro2zb4luQ3BjNT+tZaW7SsJ2IOwseEhaQnskxI0PQ4xID/jrED5lKLh3coieBFW+VgITBZoaNxh
9vKOkyyjaOWsxj2qpxA0kvG2Knu8LWpgfMa1UtRPfm5+R9mTJzo3qBtrLO49GOeKN8ZK+QKf2QKQ
nM63SYxbql4hZGqgqXCMM9Mt+5FHG5S9hcGNPab2t7SWTAZE+9PFIxffaqXOvmC6Wu7CAGIUA+be
oMhLz2LITVfX8xEVNe2uG+oOjjQdyGtroPWM+YAdfAnn5ZRCdP6UwGbaJWOenumYoGoVCfJh3kSJ
t02GPsxLlqQk9mEE2qfq4MiFjsF0QfM9oSj6F9qsjyrDoCuZEh4UCMqPrDMVoM9R4bxkOM4ckmLK
rvTSjk8jXjx7PxPzaxjptD0YGr8DoShujGyKnyPwsswlFOUMVZD9KLVvvam/lQ7Zrx3l8Z3u51/Q
PzNuKFemz6qu+ycw1PUDHtDNsQHG8t2iRjh3ZVXdqWpp3AOvx80Vs+Prhs2941ZmeIFjEx1sfsmk
zoezjGGZtLUDJBhohjNqMb8BXT4x1d11rs8hSn9T5uLTggs3MkB1rTknbCfVz/Eov8dh3176gX6z
lQLrHtnw29icnIM5Gg9Q95LhlFSp+BrkzXiQURE+Ea97xqQ5laWlnoFHXyfZ8FtuDucZL8XLpPaI
A5h9PJ3Srqx71zTG9yEHAhalU06TafIKv6sPZjf9UGSPIEVUFg8Oeo5Mb9qIF0tLH1Apobeo2prn
FynM0byarCd8mvF5BXWwTzEMPaC7+Bmspvm1XTyqsNyID01rdz/g8XMyZhDIlNI/eTohTapm1iC6
Sl2/LaG8u5qIvxco22MeBdPYCpv3Jo38FtX5JPMKpZNPVGC6q1lB7xUxuxNF5de4Z8Y4KBFhY9vq
ocyml0IRM2jHyNwju3TWFbu4pR9kXASVD9gCYn+K5y8yBJHJ9Nhp6LTkT9gi8BQ02CHihm59DTvH
uc6WMYc95vkLPtRYJAWwBma0Uym7wZ5IGXB/R/17YQnIcnr2idYpTeA5RxiIzt4ifDMBHRF+C/9M
YHs0NCqw+yxM5aktTNovo2hyF7hYdkKO3GSijjjQIGf5hdqDkXFrnTXRXdpKB2iFuXN3slREf7Sk
Mo6yRdchopCl+4G//JQZ8R4Ry96rnPhiwrO51YvWpj+BDXUyyGOT23IPr+q6MhPM1mCP2vf+3Grg
TKRyJCJmRlCz/6ynpBwYnLRXNmz1E+lCepqxY94PEtS1SsL1DRAgUEidXq+kq07ep03XFYAp16xD
XsFA+9z7VnAUeHkCwaXLyL2tBl/pmZAYWbX6lDG9R5UkcPYN4kGPaeNcoWFd7PNovClk+IZEVLdn
GhlfMw11UMYeBJzMEqkv+iFQ+2WNszNsabcEF7Hvx+QNWcRPZUQd3KGY1wxVd25MZzy1itG544zF
eNFMz4vMxacxVO6AYNOQls5LF6GqERfql96ZebbIDfaRuqCHK+ds5fltnhpPjqM1AJogkfICNvse
FhC9dfPFIok45rmvun1VPOo80w9DkzTHTDHQPw1xZBKKBQ/ZBgt1SKC/vOh5+QDcwNzHdBCBzS4j
2IlurIokDyZOyS0jBHeABP1c/TwceW4+CmAbu6iZZhcjIQzBdDpQTkyncYcmp7Kfp2Y4qPWiPk35
GtXWwUFkCPKl2p4BcUYncm2uHWu2P0HFMnjLKtp5hVKdqiGy9w4awoANI4gkimKesHQ2r8OWM2kH
8AuA3LY4B8pa5G8AaOQpSowvQdZQMhXJDdIr6m3XKdo+rAyffUEgCOk4y3NUOBaFSUYDLoSyvO24
b8DgIqqSHIIZXlUHT3+0oICHsVbeD3ol7hrIeMD1Jmb3Sjt2n8CND6e6L8drUi+kLvF0n3tYgrCo
xZ5DfVeidMz2xWiBOUuuFWS4SM1iuMbMcPrdxfRv8fj+rb/DL04Qf+oXsfx5bwUguihgE//rp0kE
EOvF3fKX/0IvK2qnh+69nh7fmy5t/ynKu/w//7f/4/95/7nK81S+/+d/vBVd3i6rBUw2PtLyNKwb
/pzH93/rYFklx6vk99XOP/7zP5Z/5XcmH0YK/7AMhp82jyJ+IQim/5PKp0jxD9NchIj5h8bC19P/
h8un6No/FhtWVdVUVaqABfnXmt+tINCg/4cKKo2cUZoC0WLd/DtsvkXp+/8LcfMHGdKQmrmWoDcQ
0vQLn7QuSLvPoEq/+92nDxvxB9L6f7Yyf62P2umogKmt0bEymgtYI43LNOcvxNL/bGn2+ePSEVZg
NPsBe02OvFeFcg82Vdm49kqRvASdiSufn7jqIOYbksyR5gvY3k2b8lNQ/4OgvK9piBpGduJqvYc+
ChIP9V9ouv/Jnvx0gfiwMjxlyghbAwAHfPaKl7U7wBlwnrZ99yKU/2F13YdZncsihQZeSyQJkUOw
FOPztsUXTfwPi8splEA2x8TtssQ6BXn7bVATe+O+oOn9cfEZJyejkmq6NIUAvczXUR2ctn338lN8
+G6GqqPdqowhUufoNN/SaFvk6Giaf1yXn60sHcNMEDtDohId6+4NdV513G/77FVg+nYvbTQdmc1P
4sxd+JyYcuPSq8CU1VANFgKobmx342XJPG9g3f7+xnDlc8X/7y8UfRWZZisBBE1sS6i/VWhXWjTb
N+3I4qj8ccN9y/JHGS+dPERHrJIxvbGoi29bfEWSjtC7aAwyeeby1Z2v98HJLEfV27T4YhX08cst
qVdxGLWx23SgyUxYYgI7nk1rL65GH9dWhV2UkA2o25FNe5vpu2Itpzvnbauvgt5IjQTB4gYuyytq
u/Shti27CnffNnVUiVh2aKgqaq2KASdp2+6StV0G01aInDknMBjjYx0MGAQy49z45aufsk807N8j
jIZ7GVC9Y2+0H5j9bdxu/dcfM8whbQUDD4/tpFxWdrSH0Vhv/PRV2M9ZRtO0YX4qA+TXUQ3IIba2
7cZPX8W9pXddNiMFT2cLsNxzUV5tOirqKuoNHdbxrEwAZvQeKY803tV5+bfc9f4nrVrbuFhihgk3
G7FrG+JcJFn2DX63+Lrtw1eBWTHEakagU/TErORrbakMlp2mzjfeKavIpM0aVYiExS5iAh4uz8Zp
0pTxuO3bV/EJMbXTApWN0ZkMH3wzT049Kjnb3h919SLHmqG2OdoDB+iWO9WAm9b/2Pbdq/iBvhgr
aWhHrl1CkhnLryGAkG3ho67CR/NNWaGGF7sotaCcVDenn1ijbR++ip62l+1U13x4MgSortG5QSP1
YcvaxtoeqbdDOCMmHx6zrCryF+jW99uWXr2aOTQgx85ZupatPEPGuFJrWBjbFl8FUJJOoVHjaesC
RtuZ5qE2Nn71KnTGxmhqrK5jd0pp+etcsBZQi03HxHBWodPERT2pSPS5WqUYMF4hVuJy8LJtS1aR
k/pKCVAqi10rTlFN9tEZNb/IYijKTdmb4ayeNymLtgzbNHbDGX6L8jmsxcZfcxWak1S60ResXGBH
0QZAsLNmft62LavQLEESd72cQzfOhu+K0l37ZlltuqzwHfr1SS5UiVZ8KEK3F6P1GKvji2EG+vWm
D7dXj5ufV1EksBd3Ay28yRXY17Trmk0vp2GvgtPRW5poUQapenivg7OdbyqoDHsVl40IU/DqrOsP
6l51FOCWybbjZ68iM29TSkpt0dbMQU6kO8felvwY9iosMYkEAlWBu1KZkePkl3+hoA23xfyiAPUx
B8dujM/GOQd/54Reo7KwC7N6U5Ji2KuQBIYB5UZj8TL6ApjdDUN1U8pm2KuQVNQyjgN4L5w+GC01
zhi0C7Ri49leBSXKsib0Hlb3g/KaAHrQW4aW2+JmFZSg4ANlcTlwx+AbjzIG4h2K4pvWlquYTO1I
G7psOSmpDkA2aD+BWLK3xY5cxSQUeEjjAYsvvOkYvFaxrQ7ESfjXM9iZOvn9xDEZYuwdQVAg35DE
2y5BuYpLjcYkuAD2O7MZmTHzhVbsKMO2cyhXsRnHo4KWmB66qPJlkNGCGBAjWgHbfs9VcJp93/Wj
zeqFOtymyfBezYq18aysYjOGa9nrIVdhrdioIBko0eOJsnHTV+FpBPYAmsgKXQsg68FmBLLXsirc
Fp5yFZ56HXSBOvHpmDMgJ3Vvla/b9nsVm3VmM6INZOiKSEGWanD6B8wq7G2r/xS7+9DNUwa9hElT
cKvg6hIiZxzY29JkaxWaQTHkQwI2z42r+DBB7f5L19DlpP1r9x4xwF9Dc+GaDJXDypkC/SsUTPXo
YG3abWsVmVhXT6myvGvJUGvAOGCwdWP2t9x9/1kfG9YqMMvKFilmYIQOKDOE/vtDj2Xixi9fxWXI
aBqMJtJzQM7QWMn6bWmPtYpJnN46SLhd6LbFdF2mKUJY7ra9XgWkWtvzyCCZL053GkSibQ+8tYrE
3Bi6JmxqsgeU/CytvQg/PGz74lUsOvgl2mHYE4uzdZUNN2KKfvc1/ZttXsNcv5KTUBl689xUSMw+
hqJ5yfFm2nY3rRUrx6wOEjnyExbMq2v7pqz8bdeHuQrF0YC2WRs8ZMb0DNcpD7cdukXO82MGqKWG
UtcNYYgO+tukgcaaxcbU1VxFIcCsoG0zjt1YwjvzkwnEwOAE28LQXIVhFqQJKI7lUBdKDWGm8A8Y
SG17wsxVLIoMFHxR5SyO/PA3CfEWrD3Wehu/fRWQqWPVPQJVoQspDs5kOB5bWPYbv30VlmXQqjby
z6FrJnX1efaLzvIEJJb/dgb+2xG0is1AVRMlDkpyhzR+SDT82uzptCnsf/o5f3gkEY/C6Rt1NTfL
tFMIImofZYBNti2+eieLyuplPSzBmR0l9IppLLc9N8YqOKdYmJGhE5wit09JPiPshiWJt+2zVxGa
ZEncWIJbdmr1csK6FKjJDjwk8gfb/oBVmNZqNlGl8QcAIJ4vSdr9iCvdeNy2+CpKu3IuhT6o3Fsa
IjgN/rnbZt34MP96c3Xomgz8U5JvzLhD4TeYcmbqxj3Rf10cqkOkjCOLp0NxglAJXWNbVm+sojO1
9ZZWJtdWYjf3MEs1D+FNue3ZNFahKZElAESJ0CR2D/11BxH+umLesy2N+Gk6/SE6LRV+ctbOFk4Q
NbLAvZGfpwFs9qaTskBYPr5ECb5tPEWQ/oL+p05eO5/9Npi2bbtYhaiUZYuHTcRN6GMlJ2Qwucin
jRu/fR2jij1Pg4OJceI03akOZs0bKfO3XehiFaCQ0hWnzivLs7syw8EymMHQx+3Gb19FaI4o/+T7
gYWLL3q1JsYTsD+0vzruyw78QQmxBgCBMuxzEy1sDwWJ+A2P7fk+bkCFFlUVYxAdWduuYLEKWGxt
RhjJ0vSkX2sXXm8UPaPgv3Xk/+6TJ1ZBWyBHOw5Twd/CsfIHpIYB86Omv+2yEauoVckZq3EuLa/t
xu7BVKrxlIZyvN8UV2tMUISssDTx7/EGTIb26P/br5nRddv2fY0LqqG0otizqLpMenxSklDcY3be
Pmz79nXUZhl2hy2np4DHscuxo7wZdFPZVgroq6hVckWgD8TOZDFacrvSquYbtTWVjR+/DlsY0Mqk
sLyta/h/KLZ2yGx4Kdu2ZhW2UptsiPccmqEKHyp0xK5LOLDbKrt/gQgJOocxhvNeEmXRlWjM8YSC
1MaEQ1/FqqlqmZNDSvcAv1fPeKLov4UFOibbNmYVq1GP+9sYsDFjixocAn7FqSPr23hmVrHqqI2Q
IO05M/bUeuMA/by2ZmvbK7VGCmViSrIQPp4XdF14HG3Ep3tbTba1K7XVC4tuqhPXBi9si5Aiij8C
egG+09v2fY3niQYa8l2o8O0mtiOtOkCKtcxtoDVDW8WqlVS4QQPgRrex10+kY/Z+1qfE23RmtFWo
YgBqNXanEkxR092FZhAcZqEV217YNa4nQ8EMMNJgefWQP1aKaVx1ORqS2z59nQYnCXbAsKs9tS1+
JE3pnEUbFxsXX0VqkNlpqKJ+5SFDbx1AxndH8OnbsLDGgmf+mPGJrormxBotb8JO4mtlpOIYoy27
bSSnrSI1MeIaKqiwPK21lWPmG/JKmQQw+k37vob35OHid2g0PE3ogaH9hJ4MvofZtlBdA3x8q51S
LXdMT48zzDfyydrbc+xvu2bU1bPa+2UZC51QNaASwmIbx4NW2k62cWtWsWrLzhh7wZGsGW1fYsgk
ezVDDHPbxq9iFVoMdP2EaKoi3dohaBJ5ih0af3Hil1X+IF9dQ3xsNDKLzNQtrwsb9PPgNlwSc+zP
SVHZ24q0NahylGE2o5NieYamT6+lptYPToaL7V/s/p/9DVYxGxmGZDLP36B2ivy29tN8TxOLw19J
XFG2/QaryA1LZOFGpC48UY5oooVK8MozPrxtW30VuTmeZBr/MT3L7qJTqeHi07RI52xZHUXIX2+d
TMaRrvSG6S1kquNYG5mHWo6/6SXBVOnX1fWAD+fZM5FMjSRFoC+P4ALSTf1l4awCNzWTjgKToxNi
BegajR4h04dIyLadWcUtWhJK1Rqz6eELO7h5Pg17keAxvm31VdziQxVa2IpbntIE2amAoYs5Sjlv
SrZhUP267+HCY0HwGyFdk7sSRKF9krY9bzrvYo0u0lp/iIKYrE9ts/LHWDbWBdGh6XnbzqwitjUT
v9dKsr5W6LqrKwNS120kN2WswlnFaq9WXHwK2Ta+KFN6UGJZv5dBgTDYtq9fRStKdfWA2BpiTWjL
oE82S3n0e0PZdteINdQIv5Ykz23iFThG+9lWm+h6ThHv//dfv0TOv973Yo01AunaR9ZyKhejumCf
MoHbO06B85GIMKNMmhnlIxX3j3//xy3H8Y/+uFUA90woYqi50hOMgw+NUZe3iCLG99tWXwUwRdts
5z4NuiCtKsT9jHCP+6Phblt9FcDWOFijWpIkTwASXnjVYdBms/G0bfVVAJscmMkYyacadegvTBVb
b67bbfBAscYi2Q72R2gKYNYKQkbb53WBMzV3kPA3zdHEGpKEtt6cBlw9yBHq86cOcaPfUDfd1sMR
9iqGMcscoCVL6pN+HJ/6HDksownSv4iBPzuUqwjO9EJPpGKz9cgE3vfKhKwb9srbXsQ1LMlWMYxU
crwInHbAGgNJiuKp5aAq247lGpmkwO4qVcTnPBPrHJwhmtRTJvKdTcdyjU6KK6OzDQQ6PPx7xG2W
Zuq1g/ru67bVVwFr4MCShyEeXXYDoQ5ivfMS1OWwqTdHl+/XN7FRoURqnVgcwKr4XE5wwoNy7Ldd
NnIVsLlfzB3ykwhuz0hxqqbI3sJAFO/bdkb8+u0TvACn73T23VKmTwDCkJ6PAW8+blt+9eRaMkww
rZ0cT0l0hDbNObWSveM706YGmliDlEz8FbH3KnxvYiRzg3SDs1PVWmw88quANUU3tDqMdy81tfFY
qXjUFGbcHjbtzRqpVESmUxiLcRwadwqCeyoS5G3qbNv5NVopakSUwlb2l3Z0ehnaUFwBTmm3hesa
sZSl0MoC9Ce9sCQ3tlRD3LZ5hwT+tq1ZxWsU+k5mh73vVYWKR6RQ4m9ZnrXft62+itdaNFPQ6TnG
VgNwQquPdQ+pnG29HGGt4lWOiMbSsFDQXMy0F0sgGFEOYfNj27ev4nUuE7SX20zx/Gwa3c7W/OPQ
KtrGn3UVrlmu1HHjpHhXN6i7KPWU3EuRiLdt3756XacRYfxlyOZh56nfhJpSPVOip/ttq6+CdVZD
lEy7SfH6qh9f9TFAD12q86ZGkVjDmQwZl3rSlb6Xz7PuDSXi3H5WHDd9+hrO5GeDVjW4unrSVEpX
m3DkwtQp3HaLrSFNfm/lpZL0imf0ZumC+Y+PGN1sAx+JNbAJvyXUMmdT8do8DeYzivTVE8685cY7
eA1uCrKWSWkgFE+TiQDwMQzYl+pdpG4LqDW8KZZkgZXB92cqzkq0kP3PwoiibQG1xjcluMGNaIUr
XjfV1SWcpvhsBONfFVXLlfIHVY65ClfeaR17dJNbeOrSM36jxqfEGrK/qgiX2/aPll/Fa1lSqU3F
oHho/iIU43ejeoTl1nlJFSYR/qpYXG0LXnMVvEDY/h9zZ9JcN3Jm7b/i8B4VQCIxLdwL4M68HMVB
1AYhiVRinoEE8Ou/51bV13ax7a62Vo6oTQUHXQI5nve85/GLksyT3dJ7GjK6DahtJTvpp+bXR7tT
WrtmkaqVJdmGYWtKJcOOO/rPHf/kBykqxUsVGKVSe2BcWp6AbLtPNcJI93MH+4+upySoFzKFCW8c
RtLCHJucmKzpf3J1kB+22sEQZLd7NUjeXBWbkWS8KlzrdP3xc4/+w14ryXdNLRrQ915A1uaQOP0G
FF32c0ub/LDXZmQ2ugRiG3s5crpMIB4Q4U5g0s99dvuPZ+M4CYzYsJ147yzVlFxC/N13OXXq5wQj
+WH2wsElby0f1CEXhlltGvI9r928m3921H+YvlNPUH7sE5PhNdIk6nMaz1CW1E+Oyg8zlvxLL5Wm
6A79OEhj0xSKSGU3KX+ufZmspj8+/Hys7DIf/fagc2KgGp+3Svjf+nMD56MJqnV814xz5RyajNQP
/APNfW4P+ufk448mqBq0EuNyNg5p27yQoFu9F57uX39qVNofJmwHEFCTCN7AdJfFF/DEzVszVH9m
3nR/XVb+yar/0QUF8VIsUozNkchHW105qEWxRfqabTvVeRHJaAQ0+PSZedWQbCevc60Nfy/Am8Tv
WtjmpUBXZR1AHbOvm5HsR2M1hmtDetVUAQJabG93SdTPvrWVXkqyGc15sUPSAV1xSuoRYG9kryCP
dlk62fk3A1w0fWGrdLX16l1+ZOYAmbbrgzsTQniq4iAtr73Ey6qTA7pHvRLM38Jqb+p+7j6ZLeSO
hizuYZBZyB8Rq2+G0NaFEGUCNHsztDHolQjqcVZPIHt1O4US3BaDrl7gINeWzOZzOcyr20W9Nfnw
ImSZxw/NRJDEdU3ddgWtiGc0e/DaMbdAr8zKnL3N0ixO91x0XZHs6TmommMAghlC/QCpBHSUWRRw
rb1kXNvj2knQghY8i/azaAob3ENtBW0a6U66w7kOJtGWkdaz77+VsrHaGy9xWvNzORSTgKtjlSm3
L+BfPrHnlUiU4o8d/BxQ9sTvbFuwuL60vq2F6STQK/w2SxsYQ3NsliGeZQGqOhAcFTuknZi0ZQWR
tb7JQD47951yen6DT6akcEh9FQFoAeWzFd1mPRyfm0CsU3EIuJvAJfAAbS67oYezdrX6flrcZ3PZ
aLFhg6/XfeIsTn/dj3bRFmFKPtb0aQ0cMRTREHiuakNnXlVzSEzLMV5Le1j6KkxxFULBm+ayIi7f
dGZHa/LgGt2PG/yMdgdQdywX275asmJCVjOtBUZAPFeek+1JlSpUH7WgYAljXis/dmG/UtsAXGn3
Wl9S8fzkqSVafOpIBiDvJo2kK4h+jgxb2Qkp+cS7fUl7UWQ/BtMz1myHkXwlS29yjUsiuQsjfj5k
M38VyLQy7gu4vyQYWGYIIJJ/lwhebHLMCV2P/g+zV4kNeyBrQd5AnB4r4zOostHJoi4Bm/PdIv/E
eJNQ1coNXRRDC9q9Ccqt3eh2rq6qJb9MMMiWIBHoJ6+DeZNUwFHmK0kcr9XtMtNzh2prBMlgm5ED
NTeuNp6flvpdoDfA2C3VkvaboR5iN8pH9erOXe1tM9Ir25CAPYZ513rp8N0i+1e/tVkvGsXDK63l
BJS29CB4Jr148FvqnRap+H1xX7puetJWbt4FIijkWw2INo+I+Fq/i5VkTFsuHrE/llofZW5p9aZg
oEhIF0ECmwI6cdLG13NRD6TzQj+QUHtmGQe5+jwmDKr8mjziQKQnEmfmtIh0HnTJS8/qIOttR45o
mmxE7Or6VGRqmUjGBYuVEb0Pw1W/uIbZr++zQcbekwsyzYPwkSAig1yw5bDeJ1bMdrwp2BksqMza
y7MVqAWWrzasTcqMQG6p43fi4JkTCVd7Wh3dPg5LUofaHzSHNYuGd+O4A+C8gfAUPwSrDokq9EYg
J68pOBTf3s0c5qDGkyCUT7DhCIuHQUjYdAvU2VyIuPrssJQGD52otPtqL8agRBhMZQeBs9CTlj+K
obPr+zTp/fbzXMOLBgUyy2a8ic1MzF+1AkxMVNtiNum+iKHWkkAF730ky35MSlhmWrkeNoF86exc
nPOJUHh4ZxJc7LTp/NjGRwB8tLc+z6NezK0nc1f+GA0uYcWxr1VQF8CjEfp3lin67qadsrGqwzwl
FH3nUAjxPiUkM5jfeK2jjkN/9h2Cn9kadHBHbJ/wcFvVeFL4Ga+a9bfMrrtLhD/kYKuDqFzNYtzn
bTMYLak/jatu3cQ2WuJBndU8mqkEFR967nSBg7Ww3EB1Tsl97hV6vK3j1hF7no2S3yE1lxYdhr7j
qyc2+hF4ZuHnpZrCpC8JrfVbubYzfnZfm4S6spUy8Qc5VQIaMQm56kkGVj0czE70+nMPy7UCS+ek
wGIAGM7toKNGz+Z0D/LBya77LCku4TlmakXkkZqEPxZr4APvqGvr3ksIhiSmeEmhjjRSz8WLEY8u
If2c7bNi2XRO4GbN1eI1q7fVVt/MV1T6DAe8laiAU2DXtogWjdHGCh9sIXHA35xilrDWq4BY6xjG
ZiehSo8EZA8QrgyV3Gbe2LFkx/EsvxI+VlTlZp2ywdKg+ryuccNK8Dteet8L+tsyzzOIFkR5Jrm/
r8jO9s0tBDMjvRLwUfvlVvtTLiBB94tQ67W9rrwrOLND0WEgAHAH4q0WsMIg/Li83Cpqm8vlOhzA
Dzf3zeCTMB3SmbmIdrtqRL4qHDpHVf5t0Wr1Ghs1HLpw7gYxv1v87WsM2UFk05vUOsCUNvdWpaFT
zRXMYuFrm1RVM9Yk7S6D9h/M0cK6SthoOoG2Lxau9D/SeCXHd9dQOQqeWAFN8AKTTANjZwp3HN19
5zZTnoErggnzbWlBel3FIl/MU9aCcH4kWLqfrqW51IMZDW2eOjZni5VFIA8b5uOaPM26Z4DAJhg8
ojttxx7SOlpmUc7PrOqZ8WX0Fk8AWhElPgWVBTas7KCousfOH+1a7eGlJr4FScxtg7NjtnBgo3GE
29oDXWnq9LBUc2oGm2CyqgZAo8Hq9KANmIeKs0orqzvb1e54jIN5cO9XM4csQWZJ6qxZJAYwpH3U
8Uz80LAU0DwuqtWoozxRNW1FQHZs6BpVzVYewqh2hi/GrCf13mSx7OE8ACcel3CiGp+9BnlDUkxo
6CKzX6yJZNYkbLuaCwwh6GD6iKNPyHmytv1aNcTu8g7sBZpKIRdSet2pcx8oztrBp3R12mLgTQir
RYR12xTMMMdyfp+7qrw5+TJ2smfioJ3quyfSRiyhrOzZasMi6Cz3e+ootgEQscAbX9Si4k7R62tw
9gnnxonbY9kn4EFCaeMqf+6LNjVzcmzNxOABusPA0IqX1FN7J+UcCwCG2M6MdZDkbIu+DjJgRk5Q
HdfiMC2LBth8MvY8wXyZrTNnDknCbMHauAMgf4n6qlYi4j4vtZ3nu7kVGi6e7Es7fi3XoO7v+SgO
i1w8FmV/pYmOFnduKeEgBzjzrNADRACnLcgH64LXJOfroY7l3B2tuSjEbpW8Hw7cE2Hgg5fMHS2P
vVpe49Xr8jFcEsMuSYsHqSyvjZU5cW8uGeYzcDfBCiMgVVBUobxmxUCAcrvUpMSza0xVWXEkkanM
t3bQK++9z0kwI3vZdAK+v8wosEJyY5d6WZfY805zBiHhM4HIs/y+1jyw+7wbnOk2qUt7upkxtiQn
rFAe7XZcn7V/Gqq+G35YzVrBPDIDzxnDabSS+hBPdjZ+zhtiNz7ZmBKTh0kbNoSjmkbl5TlP+7w9
UI9NtEWGtevVz51JzfRtLX2rsrZ2N81AfwRFQjCHQXtBvk7AJpzjAsUt9Q6lygoaT9PEGMvQihvw
5NaYZw77a67KZ80iwvNBkUvhJ5uzEfMWmM8tBNG1LNavJua9+4WrlnP24O7S3gyy6G6uiQbf2Skc
nKc0TbOpjLghdc61kQd5/ipIl8puc0QIsesy5uFX1bfMySh34sChK8sKbHooLfk+EUoc3C8kBMxc
nrRhOofKJKjnSBHaHx7rQgzJtyUAnWeFLPX5cgvMp4CE3BbLUF0rY8lGmASJrj7bM8fIsGlczzxm
jWrac2cms72fxjTPHx2nSco8nPJFlIeikQDYDc50zyNurOZ2jKcp3/fZYBBXPpmVbzwmTavEe14M
etyz87UzdGmxWCAnhceohI/Wb8xhysxzR8R78Fw1pEazZvtOs7HS0W+eQImhR/KUVyZBv3oDTQWj
y5Hs3uj1gPQ85nGVbSenNfLN5E+D9wAwYBanblLSO2SrLgpaEeaguLHhhq0KCgyrzyPkbOKS66ob
a3YbBVZ5hSU8XpmmTtwHsvbKKY/iyisGtfUhKkrwLL7T77J5ylkJNZT7bCdXCG37pocLvTWbflL9
hhZlCY0E8mB15vDpTSeomJYLNmlUagffeKY5eq3cmBj5NeOy66VWe44nUKiEkULvzq/SUmp4RLzJ
fDhC6B79jeC+W9xMmK/6I1RuaqxuUtSlCsGRFu7Bq1Tq3syO79vn0qQksiFBOmv4sLR/AedS/mpe
AVnO6+/KLf3+8+hZrQUXnlM0FzhalNxb1fR5twVz301QCYTbHGXcDqz5JE6bx1R21nymg5QECvLP
Bxl8yeu0mXd+uk7VY84sJtYBdHG772wuNbfu1EvgwOSKeiA4JiGC8rrISe+/mVwedFVE0P1MkR2d
RUlj3WDnS8FLx8YC7HdbCNeww58TOT4Ie07ZWkadSXWc2RFJbynrFhcMdeMvP/f7P0h7kAqZV1OX
HEFctVeU180bqJw/1wBgf2ySEuUwgosR69GB1xRqANCPi9/E9z/32T/oep6zdm1l1/oIbtA6iaTI
Xi4n5j8pdJE7/U9V/49dUplj5zAJkvwIEQTqyla6K5mKluzio4MXidY1AhfVZnCFwbBfSnyMJpna
72mQc9fKauXcpAykAcGUoxdoRtmAroLw3S02G5FP++EGPIfPN/RA0+O9aOugCbO8EcDGbMdUNzib
0+mkptRKGNY9NbFsTJc/C8K5CGX/ROD62KiFWXqBXTbrYwBiRu+mLhjmQx9b+kdtDla+yQlR+TPH
z7+o0Hxs25rb3IZvtPTHidw743SBeRjOxk4ts96Q4o4MA0twlc4GNcHwR/gyAfoZFjnLcJDE1gt+
NrB1v7Wcweh2cxH33SEobQGFZIqNPGoqOuZGMudzIxgRBLqi6m9SUbgcyIahGX3o4arvm+4Ww6Ae
b4gISLg89Infni7+shoSZZxzqwZLY4y5sy3mGsCd6JJFs2Ky7oh97iox7yfVWfqxBKJnGWHhTmUy
h3ERE8jFbZb7+7JvbQeWm25XmAmRGS8A/4QmdWhbKmPup5P052CCjOYq8sBy3esq3fw6Jf6t3Pp/
mUZP9+F/h9H/1+303g1j9/6X669N/5fdWL195VBe/RpR//fv+uP//mck2Avm+79OsA/fCyiB5T/m
119+4Lf8evcXiS/DDVzh/5Y0/xf93g9/+6v4xZG0+gSBKXxkNesiWFc1JKe//dWxfnFM6VqBA3+K
TjePKsXv0fUy+IXR6AWe/Xsavvx3kuv/aAz1Lkc/N3CIQxS+49qe+LDikyU6F23pOmHuoDnEGvpE
Pb6MUEziqRt26Ed/Umy/PIZ/mP+//4sgMIT0TWnKj5XftCbRJ8PwGo6teJJW/jWFiJ4Z2WMfj59E
MN77DTCkWNsvweh8N+3uAcn02wK8DQ6sves4UCaOc86HKnLb/nNtk0ELUJUVs/f/pLeG1/Phw4L7
4z4rbct1HF7ixyL+yP2GigU8Z/KK18guizmEN5zfJGmQAMl2rGrnAso6DP4gHtGK1vs8zfdd0ul9
tq5PS125gEpQdyc7Rtycuh5QU2CErhD9TWEnr05KDSGz4yXq7db+4o/BPTkoGxuBIqSbR5xW/1al
/rBlSQM4AsKtG2D8TaOanqpK2xvHKxfgxhA4zAAsa6yWb7MYbmaw0qFRcobzDKvb2BYSioB8q3pj
fhBdI6Oxo66/BrDdOlwbZ7wV3sYcEds7r/5Srv4IzrhAVe8TCyYyDWQgZbl3tMNk3KtLi2AgqnQX
VI19gBCmwnb1ZFSM5jYwhhvPcn28MqBBNlW22O8xlPr3vpbZbmRR2gxincnbNramj9jke+mn3u8g
jJXVS8J56ej53udVNp+cvqMqbYE4nIv8lMsUutRo5nsSX9ez6QfBMdPxszUjLZkzUUjtzAMyA1jN
pOoZ+7FDPTTrFrTgZJyCqX1SS2k+rFOjtyVnsa1lTAaVlEJ8CyQkyXix97y/4MK6Hm+VCTOwoL/7
mlPmkbDTN+BB5R3cmvTsQAiwNvDdkj23ERQ1qqv7DOVvWrSdb4bWdI5OEPtpaASxvPIXpEFYvMkn
OKBiW7OdRJx+t4gURNaKOIkGVAJmoHxK83KfLXlwDFbxFZpvubFqa42WKphpCazKLSfRO2eFfDAO
a7XhmjeGadLVN3hYFNeNGmW6aQD15oCvEyhM18UyzfAe4x+Zm6D9zg6Ue2T/aSqAVKduMhwat6zv
V6iwm1JZc4TrERkdI+um9eA0KyoxxCEkauf43nfumOlX4RvPOinsW7tP8/OaWP1eNIZ9lVjqq7fW
xWckWvMTSifoeBPiUagc8NiNreR1N9rGVnhcj0MnS3RUeU116uLmJjDj5ks7x1xELIoOlQ+vui+9
/GikTQVqFjiD7FIdoZ7dJpllP9JDkPFwnPJYdhXMobbObuJ4aHb0rjvfvJTMa6NdnMgc524n5+Su
dooBClLFclMGwYG1Tz215vxALSljgqpi1w2Aq+r4kCY6CBuc/5vOGvpN3JHjrlRy6Lpy3vqInw+F
FPmNMzZEBVayviEMcn1dhKdfxzWW98VidVvdIfuGy5Rw1kovBZrgvkdQvOrchUO1s+hrGSxyDDkZ
bArueBgNIK6HtjF+K2bn1rW6KmqgMZsDPJpYLNep9p7kYr9Ju5fnoLrAlmofpGFurj1lctrSpzK2
QSU3O7vzJRxN7Ydae5jlbUtAAkplCpJxbt+m2QgiRYnrNY7753IZkLoSjgWo7UHYO+QWRIo61LOs
xq+rKJsbK/flARzSS4Ys+NQqt7/v7TG+qXtLXbMEpRFp9BaMer/a9lRRbqshqKOuXsTdJZzrC43i
2T5lrN43bdOcm7Qq7kQGM9WrEwiRLoUtwa05uvRGRSJuvlJsxRuR1cOPOGkhcC2eunVkY8Im9MZI
k1n5uW2SL1QleZbj8IAIaqE/O/KqdCYPerJ5Oyj9iM3iZXbMZzqLSjiOcaOu86JNDrnshBuhcFoP
vW3OJ6cQ1tEBXL8pWCDfLSpYVxYTmPaseNQhpZbOA55JY3c4wY0/lsAaoo6b/pU3JPGyQYAsDrbX
MK/7Epkz7Fv7QBAKp7PMsNBqYwTMsF5agEKtAzIa8aDZ1G0zvhJ8ZaW7Ih7lGraIXXlUxYP5WC/1
zJOFGCmbsTysg7C3phV72dlT1n7wiIOK0+JNDIvYpK1fX8kGL+UcUCsJAy/2vjmWqoHcpTHhcEEi
wrmw0i22ru6knI4eAcCwm5hrw7VvZ8193BX5rSyK5aBmaRxVTEU5xK75fU3pN986ANkfe2+0ohSC
qbWpl0bfxO2cnIa1r+4Vtbstw/po+UGWR/Tp2pQLu2VnmPW6GZNZ7JRrT/W2dDxnUwarscWTEtzV
XQxusy+L05jpTdWg1ZSJ44Z2UPu7KRHZdd4E8Q/inqa7jhJTsLMqatLMmp05GuvEqKciCfkLtZDy
f9JACC2C8xgnPzRpr8911wdwYgP5lSTv+kqMUjfIuOt4heiQNzfN6DZ7NNVy41HPKTZrOZW3F/31
m7GAjYptvR5mOX0SbRWfyLEZr5RjSxJfcUTAFH1PiOm66eey3rqetnaUKk6d14NbpNZ31wuJv9sp
XzrUzHB2ITaxG9TJYUkrM1JF0Wyq2c+uC9NUG6wuLsvEoisE9MC8rw0BUHQ24EbmPkVBG4A279CY
X51aUQs212gsgl1QtrcJbWec6/VwnPL47LMDXXMyoNgxoyAirLJJUgmjjNUV+lPjlc0OtLjON/60
9jeU+R4GKsQREyI+G0Ngv9icOyKEw+rWoVJzWEbngMDTgQse9EJ8n2Emh1p7/hk0oAX104p/jN6s
Q58d48rok+5gyaY71CL7kfbAz1PHra9aqwieU3QOzZKNzp1s+nFpu5OZNdP8kJpd4UQ+zKOTj8J7
oFgHhzcm0TjiYiXpZUyyzdq78zWIVeQe94coOmmFSb0Gu6Kc76htVyjUVu/Rmq+uuwQxFZR8sOnd
adpRGUHFzkH+ZsBV2ZJc50Z3TrspRuCtazrHh3at60MvdXyVzHF3VvArX0Cpr7u+8dsoZ/u7Qvkc
qBpjWNj5bZedKnq3vknIgVc6d/t3Y44hoOlS1VtR1vpaq8Xd2yRPPWChuEfVS+Dkqk/IEtVxooYS
rfh49oFdTVEdI0852jE3VAaHg8/ysx3V0G48SqlXXPzsW/jv9EgPtjxL1+9PFRzR/ep4dylZ4xGX
xyiTfv7uyBarmpGbBy+pDrlvpzvIaSnWB2qfFQXrLXXkejPaegFZ3laHKUutG7Tul3xy0nMi44e1
6rxHsLd9xPJSneQk3ir00VMvh9B1Svu5mabhXk0rIS78s7XZvXVq2NRrZ4XxpPOQzGWO70l279GG
CrZlGu9Hf+zZ2HAl3LCTZs90PuQ3va1qVkeE34HiVEa87LkKMvc9tvvmGguJeE5TFbz4QxxzUgDP
dyFwzJsmq9y7hCrtnSZOgpqSAuK8uhQ9UbDHKaxSinlOkPVhnWafvS7m8Ch0sYGSmlIMLboba1Ec
CI0iY+2u72KrfMQ2DrDTqmDHISHv7dE5CWNJL4jt67boi8gR3RZ8YXG27eVz1iduOLhBccwuHMS6
c+soMKed01CBnUUalRC4t47HTjYl2Y+mG9cNt7y3fHS/lvEAQru5X7mLofH53+E2f120mzzWQRKT
XimuYYc/NhyyT2WafC7kRcXmk23SAI3E1KBHgLJzmiwZfBoiKK7QSR+zNIbPbjVNVEAHPkCzdHbl
spSA2UUeee3c3K7l+qmrK38HNA6MQT+7kaksnpe8400WVK6pbhRm89AIkURLyQ4qx6YJZR2/Yaui
+NbPQBA5bi6423b5ArEb1SiLWjYwcNk0Xyo7NsKk6ptHV+bJOXdjY++4+Q5RN3RUOx3NvkfadIry
qLAJhevYAq7tS8Cvky/uTFonAAEncqeHqYjEOhyU5eld1mh/V6jSedBz82a7AWjBZei5NnnRAMAW
TnwwRNq1T1MxmDdWIHVYATCnJux98RqjP8xdOt9Ksl4yXQw7lflg5hvUMGDqXXJeCmdTacmFqwea
mBfGRi2edV/UrJG1KzeeNOS56ezyLkkLihrDpaZISefUz97o02NT1C9Db5hwJddzPs/+WzDU4Emr
b2a76o3dcsEJbQ+DsBbm9E3ll7OvR/FPDIrCC5lpDNTZ6Q5VQ2HyuIy1RG0X42ahX3PBzmBTwHbU
eBjb4AC4nLJkAzLZM3FcUSvSQOcbrphrPPxQuelsrQBxCj40dpt1cNgTqd9sut58bfsfWs3zcSp9
KE1NOr9qPQW3cyKC70a+rhvqbjqqOSFBRCnw0Fhq3s05gYKpIx/60h1QFe37Lg++VZ35qRgSdZI1
syHFZhIOi/cpTbLhIBwbE0PlpvuWK/lcuk9DQACRdtIvZdEuN+ZlpUO6BnidxdAUA28kEVH6ZSQD
brMhR/36TBfH0V8aqnLCAzcr6rd+XMtPuRLUNipKCVLltwWTb8POQuBW5+RHXY5x2KV8snYMTnym
V3d5LqB57yqrvuWyLh46b95fIFtrWM7Lg1N75Q7ZvX+lR5BbMgXg/YgutzcHKi+SStKeF8OfFpAr
263cl/h8sOf05TH5TNim6bKNSGmbjmj7Kbedyk4N/M4dA2jrJlm+D2aOwOZ81piY6MLF40I1J1jy
/EJ5vhRV1YIagHXZKw5SDbz02AU3sHJzXU3Apj7r4joZ8pNdJ8YzZ+7xPNnucqQxJ/7uzdzX8XCP
J9uEpd7k/Qt1yZOHnRUfXrJEXlDbG2pn/gbOZXPKcDqISNqN+URdutkjIxrXK/rGcZigj3odGPaC
u+z7ai/N99XuMspp7fJbdeHfkgsf65L//ij0/Yqf/LsK+H9TFPfv9c3X8r3/+Kv+AyGYlzyDfy0h
7sevf9APL9/9m35ID/MvgfObTAd4V15a1n5TEC9fQUqTpi9MrnDUEn7XDy2ImQ6huYEvpYt2Jfhl
v+uHfIkJ6Aq8/VIig2CA/v/cz7vfdHoE138dGXcp2fxdzgeq6QaANH/9cHiM+M18/R9SExWcZlNo
Vd5qpxke/XIcD3EHYJkyD8RKZU/VS0o/ItdtMIJHvep269WzrbZBljlDqOHrHFJxnS5JPW/bIVcP
3M2NB9tc0luu6eJlmY300XL6+AvCoY24ocNmRIKzanjtu1lVVIJz+YSsBMEYPefBgPO64Uw3P1nx
gJnMh3V5Tjqv/R6bHN1yji/pnOccIzs5eVshpzqJwIj7p1I0c7+rBwPvgdbt2XGF8H9i8P/fRvb/
SoL9DxzeRCj/b+P7nA7J+LVKv/6jSP7rz/w2yoX7i2878iJsu7bwfx3Nv+vkJsPfw7voWpYwmQF/
H+cO2roMpOX9OvY8fuq/xznQWPjjNHI6jnn5wr8FeP0fqjVKvJTMGst1GfLm/wgXi50Cqz2lds+L
m4CuAYvzgllJ8dUARZFv6nJaXoommR67ef5SmNAGzDX18t2KDmVtFyvxQMk7Q3k19VnZbFekrSa0
a4NGcTEpPKNj2k7BXaWypb+aZ+vXLdudn//hkf8+ff9SjeVdja+x/9tf7V/7lv8+Xz3zUnHghISj
x3MFqv+HthmfG5m34sbcuBpX52FVbTLu/TWR66nVnY1enBfpWyq64MorzfYdRYibh2p1D7O6SVUR
dl5qy7Bx1jbZTLhTn4ayS+/cWJZ2tNZjcTXjSs82w6yGB1MN6B6WhJJ+nJ3Fz3etXXK8NDiAqIPh
uXN76NEwqKybJtMu08hsISWs4jO6i3nS5dSlod/rDMmky7S4C5Qun+WSzh5nFLPoomRtuzZU9VB8
b/yknLZaeXOB9EnsZ4Tjx004EgxTG2az8G3g6m6GLVj7ICopbuZJVBo27qbJtS0PGLixTBGQ0+Yu
oTGhiALiObqw9ya/2fWYs9sw5yWfZ2/w79l4U8xPHm6ZbWalgYZX3fdFOJSu1R/cQBl6N/q6O2OM
X/yT41Rxs7d6sQpMYkXz5qdee2pxYV9lHYefPMuq7ljgHH3NPJLs8Ckrm4dktBTh/QRDcxSATj+0
HbZhZ9VkGeAyHncFd46J7EV/uqHYOFr4TSvu14LSpota7OGxbMp4XilswpYI3djKbks8/iRzB9X6
FuMMGZBdtP2jzbsA8jj9PI9WMU5GRIVCvKsLJTNKsD5vh8XIbizuD+K2nitxhleqZUiYAjMAx3xY
2gpGeONluNsdU6+POT5u/YC/HFt42mMVx6Pl9LdmmXK0sfSK0Fvbk6Dg0WL48Xt8rFES1369YScp
1c7qpPNc1cL/nuqY5BsaGJI0urjfQX9XjM8IlXTi06mgKUKXuO6Wt5csbC9VN9+uVaKHjVGZlMjX
bPp/5J3ZkqRGloafiDFWB26B2DNy35Q3WC5V7LuDA08/X1T3TKtKPZJpLmfMdCOrqiACHPdz/u14
9pWmwRrs5jKf+hNN/PpdtTOrGajesEM41YYZ7LqulzRIVE2BPan0XbVV6m4wAPu/LUIK/sxeoWdq
wPaYGT2tSiKVOzbl/LQzhc78RtRqphkBiijEbHEpyJ3X06XZ6kvcaWGWLeWB9UfQNXI1Z8fweL0I
ywzpRViusXrh4O7Vhokd463fGcxB1yYpX+Lc8O4Na17Vo2UO+WteNi6ltzerN7ubYKbIriMCi1Zg
NEOnrkV6WNCNDIEPIfBd60bjc9RSyVSRtF72Vdt43i5ZvfJ77SzyDNLePAoTffKAOInXwQeLRm2b
nPS4Vx9VmoijU2EF2iUY/4Hnvd8kEUTDfk2X+HGRHQ8bzZcRMPRMfpatTlSfPy7DyvsNF38kEEbo
0aC3cb9x6Y0/lhH0dafhj3j1x3GS+zSd/Szw27ZSge9PVhYOyexuJNo4ZtvEaeOGhhOrBDVMDAUG
WW8th6VvLSPoUHuxSRma+50550Z+mLjfEYlMDQCI5kp0kc7oeUywB5JGh2U3NSgQODMa4W5wg9VP
hnjT2+XwYToU0U6d1AAWpR4jh6i7YlfhPuh+KNYxkJQJtgZOJPNR0jWZATL3EUPEmqwsRJUSDWQq
d/koYtS7m3hmnq9v2skdBgGgQYPrFaGmagN/xazyZjPZPfriXGPRRKvXy5eCrdUPCxPFdZBi/8S+
46Su2MhsUtZJd6H2h2z2jwn/HwepiIsXgENt2Yq5nKxgnrvKoUYqk/vUl/kUGmM2J6ExeHV98vWl
7QLEpnEe2B1UVsCo1Bh1F6gfLKfANhsIYWTGbRIbdgIll9Gj64ZRNVtRtEyurkeoxa1ErgH758jk
OuvXTu61Hg0UYUIXYLDyi4whYeCN7yaShkcPwqICcS7Elzn69rzRp3JCOsWGXn2JLF1DXBSmIFwp
liYXs/DUlL3pr0dNy0oEK7mo7Kg16+WUKNOrIkVH9V54hXHOZtQWIRuz/enYJhpjVrUMmOzCltVk
sFDBSMbug58JeVJo+J7SxcJjXwyg1mgqvBuiMsw7M56H773XmB9qqmGLigI1MdTJWMgwHga3DAa/
MH3eMIvXX8ZS9Bs05ogqc5Um1KkuR0WDvNcOmNRlB0UXJ8aV18rhfSEE0t3UBJs1ASmKmQWB1col
zKQrnzIM7j4xfKvDYp9cZ9nHmrbqfFQ2dltvmeRbhywcyKUHCQxM/L8zJL1TfEKBO3NUI+rNg64Z
YgYRdaX9mMUXfWJZQSceJROqk0vDbtwKq5pRECWaAMBUi7eEwMsjAH/r4LBMWGKRq9Qg4W8zIqEm
h/nZV2bf+Leql/JxrvRURrVU8S1+arT9BcisGRpd3f9z0Pjf6g3/b5bHl4nb/3P3F3zrq/Hrp9r4
8g/+URprgjaPXEPhW57tCtoOKuB/1MaXP/I81/Yg1Jlq/lMTaJn/QR4aGl2kJJ53Kan/uzjmj0zb
tV2PiXuG7vJm/J0m8EfuyL+KSsexaN4Ml33BswRSCT7tpyawGytNtLNEKWUUh9Qpdq03Bor6y67R
o6lodu5NV0SIYa8Tr4BOkDu+FPaEKfRT45y7xa6BCe+W52kt2Kkwnc5MPUDiVMlhH6M98DTt2OKU
9qE/5ZvPGzl3495Lk5e26J/Gsd7GZLQlSDEMKpAaI0nebGe8sRIUDD9xkORyl8r0JbGHCNQkWhHk
pnlFjHoZaIJo1tm6Kg65RTgdXv7AEyr0swVYvkrAjev8EYTlNfanexIidggBNoUvTwKwuLAo+Ipo
5HMM1f9DWfU/ttc/i+X+eGN/6a4RYE8CW1u/lV1zbJciUOIWpcJm6pzt75bbv+kMfpbK/fFKvwiB
oGXJmG95hL55q5m/TcZf2a3/+FO8i/zJMAzXJpnm12GMnUtKlpmrfusl50zPw8p7WIttYcShYMPU
HxMTGJ3m3qO3b9OT1VTbwhRRnt9gXwl7eXHhFQGmziO+vkhML6OFINp4nlk4KRXJIBk6xr/PZRNe
Pkt2yxXDBAIh6WmsO43I/JECK5dYJiBClrbZDLAEpOdsegvzvVbskaIG1g83xrFr/mrWzo8c5J9f
Em4AgiLeEfRb5q957LohaB3V1G97kfCNs938mSd6iMZ/JO+vABkkBMp2Z34j9RU3pTTjbczX+/MH
/W+fw+++BsjQ7wGbShfAhwnPIffjAHFasFh+YLgTo3zNv1hT7Eq/w4Yua+rnX/xLr9m09uSnCecp
VsTIxJSJtQS1+1/9osvG+G+uI2zDF2x2NOg//ySkWG0pC+7sYCKjdw65HgclDKhWtQx7eOn9K4GE
RtrHXh/vV+26aSaMMi+mD0Buc6+RFVDJx/FHPP1VCPzFL//Hh/6vr3ZRw/0OHsPNMtPwj/1Wd50w
xZ1cIE3G7B3UXbLBpLDDybrRpuT+f/OQ/3XZXzZkn7TBGFdFv+0EAvcGd4eZh0M7oTP4ezkH//WQ
/3WpX7ao2smyNhm51DLXAXPUg6T6W2rxP17hl60pHXsas54rqOUNchIJzf/mZvme4/ArLJDWn5+R
QLyJ+I1NdjRu5PKJiHwzJA494eefX+ffvg5Y3X0f/JUz95fXIXOlP1cD12EuIN7SXTs+6+vDn18D
9OvfrTjPQ0hhGJ4BaPHzrxmchP61YsVVFwdqrrYt6EqaeQc8t5Es9AgpGJU2wZ+V2mbiNDg6oEiO
S8l6npNLhp773XSym4ze1esvvkZtfsKEMwSC4eqBkfFXPXRYpLrutdK5quanHMLZLuttaiBeSdMb
rSRuZCw2JfIovf1KpNrq+GBHf72W7qfefWkMly/c9qi1+tFIryfYKI8RjA7OTrsM1Er22NdgPxlN
uPYH6UD1YcMFKTlMMKG1y9vd8dagYQIG2yYraWsVkxvX9hDPPxRnUZzho16fOyK6rCnfl/q4l2rX
tvqmGcprs/6mH8lH+ch697tjT8/CWR+8eL6X7k6a1yqb78bS/Z6PfpRqoDqIueJcfyAZLfDy9CS5
cUPqntYGnSHDijOCGe1Kx8Lugqrd9iUGWfVGZ4/63trB6+8aBHnQQmGRXJudv2GJ3FYSMfaAD7j7
Gikh1r17J7vPYt1hJ76I5iJVkwnLxLpFux+b91p8JuvbaMPv+BxO71h7b2ktA7GMkT37UaFW+J8+
Qlu7kb6/WcidV0N+Rnx1Gmdzp9In1XXbrmiOwt+ZjEXQxw6IMj/ni9oip7q6LBct++qyajuTVeXa
6T2PBwY0D0dOimpBLd84V7j6vjwkELYXPxC4UGLgc4cgMYor0n3PDXQEVmJ1bU1oTTq1H91hN3cP
cUo/uJwqPExtl21GnL4gvScGhgS2VlBt7XV6VnU5HjKeNqIut3FC9PbBGPfRrGusjQ9kHNGCVNIG
Qum+Zv5ShsClr5fI+5C+thGJ2kCTH0h5PrjJqeEtc9z0kOfvFq5/Q+l0rdd1Qh0qMZb+oyIomRmj
jXsXHrsv2tAE0KsI0aqaKpKT/1hNN4OjIuoQfxmigbJPjh/MrO3zntyG62YELbrV7TRYwXUQBtyD
A28ty47mtoo0a3rNE5vTzyYigresgI8HgeuTmuD7CQsT4pXYPPuoZDvchk5TXveu/V7o+Vtmrze1
aK4xK9wPipaaUla3P404ObqOQ3pFilzwc7T9oKr7ZyziUew+TR1O0rQNk+ZDLt8U+bh6O4X2nO97
t6YQou3rhwdzrTeMPQjxc0bp7ZgBb+ZfRmxju+Q8NIxNxtd3ZUjhtLOV4D6AWgoqaT/DaaiFsLOB
uYRiXaLc0DZlujLOs9j3pjxVXROmZnuGlXlr+bSRwGevucGbzDcIcjpHwPKbphi4D2rjIZwVYtpm
WhoteE5hcNOu2o9axYJ0tkX7Fi/tbTxazLKyt42CxE7aUMr87HkPiiHQse6Emu7uJpLbFsfcDFof
XIpJk2FpSXnXV86BHj7MFuYZJfMm6+ttKbTQ0eNny+73IheRx+pf/SVgWGG1ZBu7m6/8xb0pNYCV
hpa5rXBlXuSh1YBx5YKhosVrRNiXa3j5hcwXfxADNg3zbVLJJq8fnDKAQJbo44amvmXAzCGtqzev
1+4y2R/nIb7C1RfmidrN2pUmzBB0FbfeG0KNyOIpEDYdQIph01Mh75hsmy2TvUKjbbd2pXCaIVMd
7L0Vj4c583mFp609+ptpQCnW+BtPv6XQBE9d6RUAXTUTLUe+T7QI/cwVKpgN6CLTKt1T2icvPhuU
VsiryvyOgDoY9NvUH09oVhEBd8GSXDlZcuea07XVvTlmct+PqAemc+sNEWkJG6QPwWLW2x4uX68P
tdkGTVnsLLY7lc/XWp4/93Ed5gbqKTHdGG51XotiPzpmGDsZWeDlIRse+uSvktl+0DE/lV00tS7/
QRbBPxreL0c6Fp4hzcam3zpZc8zRa4AyBY7ZwtoTVWqWWzIXg4TxzaQyBxhwIqH7G9tLT2CN55la
ibyfWy19LpT7F56kPxzPv3yzX45nt/DqkoKs32IujCyCbnDsIGNcA2fAdT1t/aHaSln+RR/5h9Lj
l6v+UnpYYy77BTvSVpsJgrWfJWp32yyDPy8+fgTF/+G2Gzb8HcyS8H8d8APHZXg6SoqtgNwSo9gT
XcMmKW9Hvd80mhs1s78xlLq5FAA5AqJLpLqPHHMCBU54FKW1ac0unBZES4g0AasdB/c2vXWqcE6z
ruzRfmJAGU2jDHpniSw+tdO/8M/z1oiDEs+IgbNHaQCE+glAn4H4eTPtLVpCJkiFcR86aRHoDVCs
/drGG8umOkERNraQWp7aLqmzG8Ry3Vvy1nbXrWd9y4rkNtWG28s7J4zp2UmqV43QEmdNbksUpqVf
neOp3sJNPafC2Hi+uhta801VKDDSB5Gsl3CFGUXW+oBOKEqncV8v8TPCr1dMs/crrQmZXjvNNKFc
UJ67+feZmJ4RO2tSdaFEiTTgQb7wblbOC53+1ew941Kl/8mT+9Fi/a5PYQuM+wU6jWV5rbMnpv2D
rW0vMI63elcT95jY7+M4NDv23tj/i8r4suh/vroJvnUBo4RjkNVyWb6/uzocAPInm6s3zW7Ixi0p
WNdZ5VwRbvuPJfq38MX/j9qTC9rwJ+hjU2bTz8z85R/8E3103P+wCZfyfUj2i1nNogH7L/TRB5jk
PHF5cvYP+PG/JSgafwQmST/lX1xe7MJ84j81KCxkyHnPxBPnWNYP7crfwR9N68eIwn+tIIHwxHB0
CiuEKCSBm7/GdXvgKqayXB1nVD8nGzRUDYL/3OzH6Yzj27xYAS7hIqTV4JbW04aCpidjbPmA/LI/
kqSN3TdpyDzZEFKkydASYkEmKezEGsN2WanmZaPV9xKhZrYlpQC5eSDzC8I0r/MMj7kutXHTlZ5E
qjq3ih29t5zuSiccwmvDynJTUk2M1jmrXCG9xV/nNDi5YHtmG6Feh01JTt1SPJdN1xUHu2v6amv3
rvquqla+5UlvuluPvFd4a9igWhV5RAjb9cw03sd+rGr8oERJYUe60UZ72BQVzoVsyZ6JW2k+NSYL
RsPUNxHDQT/0zLNOK9bYRE/iMHVh2FJJGstao4tpMdzQrhj2bs21E6dreyoKBMFuUsitIcjkWCb/
5AxOeWMVl3o6da3Qtey7YVkxmPRtF8FHJRvUmNP1WljUBkRiR42b3pG5C82T91hn5vQg06V/GKdW
bLwp8Q66STVkLI7cWo78RuQVc5s69yYRTn/oEMQSfPcdXcSd5RRriAxe2/Zz9gRRPe7UlKxbd8mb
O+Ni5spzO+yJworsuO2e2gq3VGFW9QZB34eWeG/EmUHvmXqzE/r6aYlUu9GtscWDkneB3a9zVHgT
fEuTTQ+FP74uvAT3bctP7T0NfqVO4qeC+WxvGStgz5jCdqOhTg8luRGhkaByDDxXjfNjZsyp/qXW
rng2Jz2Dq1HuKB66OlsOzPONreOAnNr6iqfSc1mQDfX1YFWOMq9zdnt/22aOlDsiMPWr1lxtb+OX
KDaO6ei5D9osa4Mwl0WbSpxQdpcZqE0nw1vGsyftVNy6y0V5ufHQnDve9xY1xrJcJe44APKmNvqE
hPwlqRvZEeUrLitCGqZu1yHzZqJxso73id42y8lrdDyEidYbDyR9mFi8XC/U5Drvxzzt7hCo+XeT
wiKdmQ4k7UxrQGwHrjaRSfHKskUYoo0eVL9wCJDTK8hehnef+zhvv6MQkAF8a0OcG/jxUdXJcj2S
xTAMiL3iUhueB2itC6JfxGFBHEaYJCpDtW7dJi7yxg52K5SeNkEeVyK1oyLOWcUeWQ3TqWK/8I6m
US4tdqlOm+GjiXoKiQPWTsoo9b2HDz0g9MYKbU1bNlhlWuCSuBuuBhI5CNpE4glxXWMLAEZjyOCH
T17aHp0GxKNKYykDO0ni/RijX1m64QkznvOmKfAMr5qwbrUKHcgytumt3Yhl52oE3fia4W8br9a3
dof6grHxLcW+JwKzAgABHH5dW/KbYll3B0M5WoQMc6WvYKqQX2fFHQaUFUl+5dl462wr926GzMxO
+OjqQ8uMBaZ6IQH19F4Bt9v9a1Mt2qmR+EVVI72zt6r8PWGYU1DMLPtkWbkZFolotnP5KwgEID/t
cucVytsNg5HSWyD7OXn95O30pvd22CuHA9ETepiPzhoMyISuClK3rpsa+2rj5zr+uiw/qVRpJwy2
GBsdHSl+AvwJBFZuljU/DCnQgM57AuTDJQt0QA/2EoNN+D++lf+c9OxYASLlTEQ8Dq5LE/X64wk2
Q6vvm3m1Is+8fIIm1Ld+7mtyc9L3oiE8a1a2duybVB2StJ4fPeyItCUqvpHSGogKQ9gPcpwdatQV
28EW/L5OKTr6xt85Y7Fi+/Kxr/SkqKl5MW86d6JpLVk9WetgkZnFbx586/uP6ze+SF+UK8pdMfA3
9C7xr3/cQ/zO86M+V/Lg9XY6n5PSSV90Xr2vZHC8c22l1tecS/1uKN38Ha65joZ+zd+L0epfmYKw
fsy4kqLKTSDocfew9TFH5rfC0OaDTDT/0WXIz0O/1tpz1qYoihn9QKvtYTora+9KGYx+qPCbfM+U
hvuNyLGTb6z+RTjjt96L5TiE8h3amBg4qsy2Q/PIq46Jczpas2jh0QtHx0sWEBkFAR2U7SiPtm5g
zW1dWnYN1uRxyBzrOLvLvJNK3MSN/kBk1/0i6v1cg/03ntqkjtqZ5XCo3XFrjst+tKyP1vOaUAcj
ibxkqI+6S9Gbtt6NsjoWumfcesn6MmVYCa0Co1iLrWC7VrhNiTYlzmIClOTMWbZZL8FjkqGgFXba
DQIiiyAw9DuelgGzZ74eMNjAPg0Wict6Wo+hmGDiRe0SAZU4CZwfS3xQojLCZZDvbmeY4Tz2YDRq
eUZmm3H/m8fCjN/GPv50Or+JcFQ/GL3qrjlL/JDIvnpvGGZFZoZidbtsxSMCu82Ewmbvy0I8zQ2M
vZmuw+uCCmfjTq526rNJw8VJ6HxNaMxODOmB+NGFjdv2vqPd2a6Lu9dxYVdLqTiysvUenms8EYy0
G2IrmnA9RC2C+Ruz0Nxz62CG8ZRMwsHNvNNSYjQrCom6XtBVtOlTjL4QcJKWU3XDkcyal06uu5bQ
zUCUONCkZ+FCNIpPrKILYX+XSMbG7Enf9OiT7UGP/AF1UJ8ZLm6rZb+OWrcZMYBudP8iIhB+SGuH
x8RuDvYymeA6orxKAIJR+FVzxBQ9b1OXKdug42rHSccHrvcj8we1fAdpITaj0R5IJGWvRpXLgPT6
PUfsx6EorTtF57lL1BSHBI0BoRLQeW8MMLWWW15w7dJ7aHrX3DG7zNoXaN6aQCuzmR5qyJAeGS6T
xV0b1xPBC3dxYh2oBr0ca40yGXhN1h2LL82u0WaWN35pVFv2avQRxqLpdyQ09i/9YgOL9FM2HhDv
+REFqYenvuEYEYspj64ff2WTt1zHpqHO5LOgCsEgF3mImu4yHXRs7brkYHBIb+KK4YUceRcbpj1a
ux5oIPDsKSVQsu62vZ73j1Vb2D1bW4Nni/HNb7Vfazt3dIBEnX4IVyAd4JhKHBcrB0ebO41EJK84
OPVgnCyRu3vFfvU1jw3hmG6u3eRNP7FMk+LK8PsVvrw2DpOwF0Q/s5rDlrGfJBXabDIpJOYSmZLI
QI5D11whVtsFh7Cm0DeJ1Mej4CaR27ojtWLTnpsMODwvCiKkiE8M6lnvH2qVFaTdUjEKjyFjbeEu
b5OpySAvQVpxILvJPd2BilxnWjeEUhLQ5zTORtXgE12XliJIyXXfjPipYdlbJ9Cp1KN4Vcst0bb+
XRsPlxJ63g6i0K6xZcSffHBx6ytZbmTH/j/pcn2a5mWHQBUHW6blBxIQjzjg7EgUy4K8sRJfQPf6
ThMuwYlJEWWFZe+znKArJ47B6YwcW6Yi2I+s81hSH3MmeXn83a8qprCULtbgrHiVhRrORp81d3ZR
+6Gqm+cuA1RvUwzGdV+kjz4lY+RCrhwEgYuhJSlA5TKKTb7wQZ6L17fy7lcTEo18MnY03bue/PE+
viDMyswvMllljhcbuiR0MK3uSDrNMLTO7Grd7L4wPPQxp7TH4jt8uf74qZeC2svRrKguyHwolcFh
lpirkGyXdb+dzPxDqNyPxiR/d8uV02+tmsAYu5uedwzvqW0DrY6ctC1wMqXGECaeQMBa6CVhM/q6
IUbsXNWIQelFql09k/g162X6fFEiYxrzS++UWOzHTZtISmUz9C9hwmPaqO1cs4/29HZBotXtNtPN
d4+80D0FV41jlxVBEX9cWjgWLW38fWxn7R3WbBWORtmdyFyoeUxmHPWlPx1HHX9api8PSw2fYHed
DmDimsE0YP+LS/u6dsS7Vw5PObJt+NhiJTB2dMCzhbYduhhWXsf8snXX9l5zqSmZZn55qN+szCO9
oRPjLQ6EeSOL7hvpSBS6XV8FfYtgYMDm8GCm7ng3abUEHs8I1V418Ean83IW2xg/EwartREF1mUM
Mzb7pSV/ush6e+e7pF6TTvt58UWGhRjr0LZ5TgOWXJSMmtyXlvZYNNbB0sgPim2l76WViZup6Aj4
NlZI7io54ntLorKpfXaRFCw3Ibmz1XogpXFYd4rbGHBsWxj0ISEOiUMYAPUkQu1s1e9jol5flKxB
uuP5bsH3b6xt+VSrPrCl3d4PmpU/JrZp7pArWr/RVw1bpiN8dbovjkQlsRe63Q15fjer3lxXbr1T
HpVWnWhtSKJffShEtRyMxiLo2k8/ijm70rmvLzFyIkKoOp4j4ahDmfnHQsDC9/FghNJJlsjBgElI
HLCyI01TD3zC9K6ULet7ZXuSwfN5Fy64OIH9C307+bgGC1S0G7tO/NMUJ5Rn2ptbp+PZ9ac5sipt
+hbnHqRJZlTIjDN/a2vKYWRnA1xYtHADjl1fl5mudqtw4rMyMH4msadHxIBjJM2oeWJupsCyeqtc
q47WZXBusgZHeSgaxmegzVdnRxakWBiWc3YsswpTUgquczbnEBHhjIe96giMWqpd386ERhl08dB+
61dt+2uUz+l0Ny+ltpsvfSjFiggWWxKyOHXjBw7JmfLNXKLSEIiI/Sqtw1mTH+lEACq6/4wJocTx
iswZr4icfFfEPV4U44QmEh15zJzOZv3DQgB9vC6qTOAg5iIg7VR/qTW336kudh/LwdUx+kr7Kvdb
wIVZaRTmPh5QYj9PWV3cTd0Kii6Fta3N8sXLUrH37NaJ2slzmTWJ4VNN3oB2HfdAmIis2wqG7Nzy
67INk3eu7bUqWlS1ynlYc/u3XhCBMIsiHQPAWLwQdb1C6JnDR4P+M6xzj5teGTHuSZ1KBNEXMYBK
jMGqGBboYEw/1SInGGG8kMjV7N/ZVjkRLWMm9Ox5bkbYJpf7lESZDb1wsW9qwGWov/GKFlVuGvyi
h4kwk2jsVYEjt2ruiXDgGLDZZ88doYj7ihhotElOcT3G3vS1zAX7eNWRTl2UyUOFJCYomVK5mRtb
e5WWmPeNj9Cy7Ov2ptKK7je9s9tjhhC7DZIin7cG7tBA2k76TG7qHUmiZ5vmP0n1t9JphycPOAsp
sFtuiXcYdrUfE9ozO09ZVzobMpuq184su6siaT1wbpW9dK1bXo05RYBhrO+9SaZ8XsbLbuyd9cpm
JoJOmi0yWli7WJkKb8Y4761illQToxukHq+cnyfD3q6NZONodhW0cfKJZWuABI8/po5M5LKvzj3t
17AOzQ2WyvrOFYv4HuOIIEExGa8kFd+d1sfZzs3GNQsIxm3f6topr7h1WeSSEb1zF/z5up4Ody7F
+O1Is7VHWs6AA0CHkMTq0gicbhSRJnhZLveIVGLfN8kLjdfa5YXwjUhPBcbHtFtIWsm7/F6lw7wn
RcTdKdC80HcqtfNrVwv9vtNe/TZG5e+sKdEbcfVA4OUcJmnScmPSDn1hWuP3B2MkMlhJ+h7HZBFa
Mw4WXNYXhtCcdo2Vp2TvxN11kZOAMvvFEFLQEr1M/uZbs/ClSLdEWSb1TuzNtqvA9z1rU6eG9iTw
427SfpbRyJzUXX1BCfRk1Ldazmm7FPrB73S553ulB38GTAJrKM/2VPa7xJbZ93LNyncic0gTL2S5
dxtSUqauWn4bWjYfPUFzTVwvIdwCExyTFFbv3XOgOvK2HverI729GOpmuwDbvCKKWDY58wsuCgZp
fPmjXj9Lr8XBQp6of8/MdP2mW3P9s/YlGZyT10O+uva3ETgpSoolwV3uzcG45FAfIwiNGbMofWSE
z0BQ8cdY5811TC5NWEu3IRGTPP1EMUc7Q/NGFlBxrZKs249yoLBx/Ll5W8hvujdnXRGSm8+/eQwg
YAuxvY8pY9R6q+no5Di4q3BWi7gfHC1/mIaYTZgkFVLzLo12vWjHZjZWBi/gFLFbDqEmpWtGllQT
aWI3hncuCi87MW8g+7AIf4L/xscjCN6s8lvZr26Eij6HvxoyLDJD715bAm3+Sa1+1u5SYQ3oDgSx
Iphe7NYl2cBIMw6d3JhOTOnooGjR5fAedP5NPefuPWhbcTaYAfNemiTCk6NNLlCv1p58AG96qYxE
j+KF878Hc3u0ExGffDFqUblo5taEVDo2aKzC0UJM22ma9m1sG4Ld9ex26JLp1qzc+UiEBPgZOaO7
2OjYG4v1DD2X7Cbwxiv0tfGdxmOjKF38W3OuDABO4YXMr2rPbYzNgb21uk4LA+mD0803vB4ycJdE
fvkUQm2TfFim/0Eo+oMNuHql1fWLNOKHzFqphyZ9inRnniOXZeKhD6lwgYam5b8JpKplickA83xy
AlwsIeZskyrIjPTCfRKqzcKLlinUF8w+hkR0b+tWZPA2bCySbRwK2UBr0yREcG4GyZxvScFcdg6G
l0C1igJzaY9Tk8iHXvNYNkNxJqnKZLsr1+2UIwRODdM8dpY5RaVcnpN6fG06n8EOzrgZauIb6EbJ
Kdans2GAIJLhsecFhzg3tPjcSmlGKyD3ydVrdz8bJTlOpqJcwyoeJcxPCM1c5gchhNwv87Dslp4c
BN0vjkTbyDNtUp5wttsfk5vnEQNEZ941885qkMZ0ZKHbF5uLmVnJru1X+5vQ2/5BFIO2WQs8EMqi
kVqXMg+t3hB7lc4EYUsCdkSK2oHeCo20O16c5D7YKzNJVNA5DEDw8vwVSxGpNqmt3+akDJ8zpFCk
bKyjveFI8W+EC8TrZ9NjlZVGZAxoqrQF3XMnJYHojlWiHIzTu0mCHujK1SLGUZzXhIp+wF2wH8c+
OfiDaM41WBLGcUUfZdFk9w333kOX0QtDO1o/fhnL4XGul3u/plTOpgK9bh9T9XX42i6dlYkAZkMq
khtmznyMR3OOBrdurzHH/Cd1Z7Ykt5Fl21/pH4AMjsnhrzFmRM6ZzOTwAktOABxwzPPX94KkrhJD
uuSta3Yfuh4kY1FkIhCA+/Fz9l77RFTM+6qNb4fK+loNMEyt1IFoPcv0jqHtoz3jbhskypbYjuQV
loxgZ8ch1Z8ffg4DcEwQqT7Q4mGmjPCVQ1SIKwrI77aK1rrdOIdyov+79GZveY77OFQuD8BoaEkT
4NFynNjqBUZdjrN4kym3DDfTGN4nvNxbz6nS/aAzg5lL3nRdi/60/EB2g7+B98YxuA63MOvetzot
9xwfkNsyHjqQftAe/CyomW4gyWM4cevp8h2cAfa3hp5s4QagULIGxyMTAwR147525bRfzJTuNUbE
APoYrKgKxkk0OfiYM/edtNqPvaJN57g052MLHXHnQTIGi7TVczjuTBK21144vrQzuldaAvbBVPYH
HWIS6d1suAp69a4MKLnqzp1unQQSOMS5BkRN5Z4rv8fGh3XIw2N0R9pg7NIFABGryik9+MWMbnz4
NCTq2Y9oieBWObLS97uscyLW3io89RMib8pHOGDqy0KKDf27gqavrd5RR76PIXRw0CixjJfJcwo5
dGaec5cJaR96Wxa3niW+wrWi0VTt7HTZiKarjqpeiqsRYNHZDSFJUJ+zpvFISJGOx3k9BsD7P+Re
9XXozCkpnZeojrxdmUEBJNrkrGOjbxrDyVYJQA6qeAsIQN00hnOPSAdGW7D4T7iBKC8itg+rCIub
Reszp6T4PEq7OjqW+JKL6l2cpW9DCho4rixxlY06vzIqZ5JEwXoddzFWAUo14ltAKXGuHq/aUg37
OVjU/ew6X10z5M9EI02nEmodGoWqekStM2yIUC53cQKTicN78xgvznwsiv4jQVcmvRnjcZcm71jS
x1NuRizFeT+j72OwMwRl/KmaKrHry4JH3G6xF4beqRu15tNYBLT7w9EtzCkfl4+mFzdt3B8Wd1o5
iv05z4j16HkAUz8icyTXH+fSe+R+n9Cz7X1csS7P3cada3tP1/XYZukz6qbdhId3X/dF9JAmK/iy
N9dN3c47q62emLQ9uejBeyc5VX64Mw40D/aavTBkCix11V17EU6jHl2aEq9WzKteTSfsWAm/23/N
8inbRZb43Br75PM2DDwax7HXt5UdniwnfBaBC9rQMwit4rPvZsSoIK7EvPUw6VJsmK/1G/gw4Q4V
+TkvW8V5sg5ek6b4QMQw5W9Rfawn68HHGOyJ9tmroWi0iziNTCITTot75rzVB4STd0k0oTDvdmxR
uymvXuyE9Cuq2EMRuHeuqKAHEyRyQjyJ6yUqr8oujdAVpUCRjImYzDLrcqx0B5Ll8wLL4Ww1YXYe
LBRrXRd98NfKwreooIK83xGFtHIP0Knk8/TRJPa4n5bo1uHY4g+E9TZ1xNrAe5QryQS3VPcxAwRA
VfIch4m6rluRcsJzC/mehhgoulXxC2huvA+lfV0v1HEBR809jJf0QKuh+gA4unuYpKfPlk7TW2Ut
ME56kIuxCRqEOsGRPgvittYKDp2Tk6rDYLF6JYt7/OzVFOztRN+Fh7zI39LA57ROXY1HkLEB8Tp7
u22q/UQpZ1XZV1SA3takMf5JJPq7SS0QPYOWma6xsc1HtJ6SwcODyzcD6kkT6+Sye1OaeJHYId3e
+z2d5JhuRjrI55QQmKuBsB2YsP0XL8voPDCkomeBpCY98Q1uqQZLmup9savHsmHR8P2zM5onYYKB
kQaZlf386kXFuZZZt+lt+yHol2zvSIg0Jqpf86R/GAfnhVFotsH7RIcqAJNZi7g5FUsz78i6+9LE
teBgbhMio4PyXV8O8hx6+qlbglMYKffQ1260JVxjxoayPDrVUu1NM5QA+Qn1y+ecebz4OKz+l7Gu
9NanOd96dvbo841KmQUbYhIoXGN5nBmMbkIatG6ChdvkUbabwuiO1J0nWdC0wMHOhD/pNuw+V0MC
3CeKo0PZ+5/aUHzqhynf4oamm1ela6pU9xqX/Rdld7s6UoxSAn8/eHHKc+w+kC5UHcq8ZRSU21+C
LDVXVkDcjieZz8kskZQOzn4Il3rX5/l10w07/AHBqZT6o1UyjMhyvNFdd9dYo3v0wDselrZ+CiPB
kdt/6gLZ3GP8nXZNNAU3Ten1Ozgew2Ew7Mosn+45xAovx7jcMYOGQDikEOJEXZKERtnO+JxmesQh
VAal2TZx+CrAgd2Ri+LfJl16vUI498QAXJGmca89HkNCO+6yiANGozOkv+2eySVkscxt6AAxwc0c
fT/aQJzK1nY2Ws7FdkzT7NAzsN8nHoVCFpJ/wqg8PeUhTWs7cOTO4lgAqnu48XPveViGYE9+2iO0
bvqM0n5tyfLDkonqjESV5JQOzps70cYozS3JMQZpXJHf2rEHldBV+VYgj6IidzndGEsWdHE52CFq
HDV9T/d1cKspBwsRV8L9tjhVVO+imuk9qS55OZzcspcZWIklmMkmaXP3lpksoTnCh+x3akNLiJu6
ahKrolVRM4lqYsvSB79VWNroozdvukpy+vQdvhnoq+P02NJKqjYpzUhYxxXyvFvIe6rck+Q1Jw/s
71Fz31jl/H3JprDZM2qv6NcbKe0rY3xirNKoGAjZghYxllsT16W9035jiRvUHxSEwSyTj3U1xmSc
gw2pcBDOEFs3PPdZejMh7OyfhiZCmm6thIJdj0apOBcxAlawiLNF895XfbCt3Hqwj2TRNsyas6XM
rOuY3ut8N04RHy6KSlpaUB3bbqdR9wPrVMMgUmxYHbjlD0U9LvZZzWJBQ64nT3R76p4gxB8RxzzH
I9bHjbDCeUeQVTpshAnVA2qK8M6T4jO0g4ewIenEG4ZgmwdFeuyydnwKXVIRa11Bv4iiCOJ72sef
VpTXg5VZJBw1Rbc4W8dmL93ahQhPCD3gFkv/nYmzD3EjDwFGBEN42tYxQOjizH0IMVOjUNxZKHDM
inPzHhmcl+fYCqtwy2rYL68eQSHhd9A8zvrzh+BaFe3LWMGYG+vkYMXRl8TrxdHk8qh0c6wGauAm
v5n9VOzgD8CJ0GXKKCRZGMKkdB2lc2B4QUDZwG8WultOOMVzMuwUsh/ZTa/1QtpnM5XXWLs5vFH2
XiOLLDYGMBas1iQBk8BNKvzCpfXdHGF8l6eWyJHj6FafCyu8g05mOCPV57GixuN0RFSrWchHyRw/
2Vsx62jgVM3WTnhDxk6Kl6iFK2FNTnCbe7a3o3s5I2XQ0ckaGg+gEBp8a1zeV132taToAFXSHHW7
RFeyqvU27lSxJSeJfIdKfXXmUJ/6sr8rZYNLdRjfJVM6XQ90vh7rOsz3/ijx0qX2p6Irkm2atOwy
rkU/ulkqUkw4oBWbZNDlmww50KplOXgTc/IpaU9Rl0z7Au0ah6qaQUQ9nxnauVdSsQmq2an2nhjn
Yx7nAVWCJI5Pc1Iu2umRDJFgxTHG28BRWF/wBSARl+o2lPAmi7B6JxURh7pfgkc0fepqrGO5Y7gC
BGnMsZGmCkRG7U/MZlpx1YI3uW6alrOEZlKbNCimXT49CWeutekJvjjxttN3DcPrFDHN15rBAc39
Ze8W47jch86M6TYD3xr5loPzN/uYBZw/25StDevZc6ZhUJtwCveMYZ+XyZhblUWMdVVNNSj7Tu18
o6fX0nMx0jRopM4MvHts8hX3fkNbdMb0EKrlDXmY8zlXaKgfQQzr9w5dfXEocjJ+HsK51O2hsxP7
7APZ+bwMin7gZuCD3ni5WQBp5N77LAWEy3SuekHZ5l8jeuzJm2TA2S/NeVmXrE3XRqQehlXBOKy4
yZELbmubnkulqnY3rsWNaK0F7vmkX0nQSNA8JePZaaPpzAJGYR1GeYbRn+dgX4DPSLZNL6i62mJc
HU8O6OmN2/WQAjn0kRI29D7K/SkqbhoFS8irx/MUl96T5QftOeyNs5sSK3hQMOsOzCT0XTcnxVNS
FV+cBmQkL3GxzUxuPZaZeXRkWJ2aBmQcYxFCc/JvfqMBwDWa8ArAeeXieY9VL/phl4oIX0AQazgm
c7J014REfHLz8oXJIyS6dNn3tW2ddMQR2UnTpwmk6Nab6U2xD1+FtWt9K2o0BqWS23Yuj9opyu0E
9PDECnFAuk1NwkuyN5aeex7yzNuB8BDszEF2G0v7GX8oDVDCO5l8ASr0xuvK65yT4wLkjGzlAITG
nxGCIGTy2aYP0vYGyvmCeWSXSAzjJt4BB01fnKqTd3Fg8CIJgnm2pcYGLkOnO4kkm4HYO83LorNX
NyRHb+zrrxyAuickeKgcyvE5Ydld0F1N0zece+9oEAEOYd7CpP4phn6AbFxJ6m/QK5OlSQFknSB0
djxkffV+UUbRngX+G7U2X43omImPAcluCsDLCLxtM0+QOG5iH+sOA3T54pLteJuPfo5tXaXHiSAQ
jQ5oVmbZr618fjb9rVBD+S36AGwr+truRiZ14R0cYX3u7TDY0yfC1Tel9l3Yo50fI56wSKBTGcFI
btFz2Th7/ODKRR0wrvafbiuWTNwtZfcp8+vxltTc7Jjrdt4TuuhdM4xs79yp9vDoFl8LnsddRZbV
dd0gW8VnFH8LkhSlUL0fu+lAR59cYt40VT8TOIqcjaHFlamHG4kkX6ghuTIugg63WwTFOIFFpWun
POpOS/2jkGYE5aFm0ACK48zo/ax6cdUzknOg0+/IgNoSoRnyCcSzikkUMBUuFXSv5KoNh8qQx4BS
0wdr7IGPjBdV3WjdWMh3sNP4KJV2DeAWHHejIB87Kjd1GkZXbeNVVz2NNz4vwq9Uza9GYBjPZUI7
n7uUtTjAOjJkN/2kn6zWerW6DH6kQ1aO8vEZwUBe2Or9B5xe2XWOSY/pBAE7kWmvrWwsDohBrxjV
kQwrKMmxGjMSIRgQ8UP4MQfmQQfF+uKK+Xmp4PR0tN/3GTlS46itgzX4gIXmheOhHxJWRvMZZJ78
JnTnhVsRDDChKRU2o1iWU8HNuo2KvuAE8rv4+z8Syf9fQjiGb033vzPPBY/BzwTxLaS6/3orvv7X
1bdm+UamYVr8SOfgz/+hjxcI3YUSbigFbA6Btfd/5PHC/006oSSTHW5H4CGl+5c63vN/cyTzI9t1
PIxK0Bv/JY73yIXBQQOzDoU8ojoQbRdAxp8BGl1v9Xr/WxovHSHdNcARAb8NAifwL7w/U19Uvhk8
vfWGBrhLSrYvylLCTG+FvUDcJcKj/bgCt7PN4sfSx/W7UDebOkan0U20i4g1Vt6y4zA9vmHmFS8t
inHE5/NSQA4yTaNpRowyZhQAdX4/hR1WcJ+5ZHiqArbxnTOQzrGbQOOvA154Fne+PRURYrLZ/m6L
HMVcR6rZtO+HnHY8Wp781fLbgtcgIPF0W/gaXEhELs5ZOh2IW6bC6lVZNFeJsM3YNWkXbUQe+s8j
mXR8PH/tspUUGqcIweK4j3w58n/Ejriir4fxqy6UfQ5pjDa3nTLhcsSb2lyHw0jBgx852NPNaK5T
L1fPtlGAhuYo3wWB4K91C1BrSDr0Hc7CvN4CsqLgXlwOqJielpoS38aMWETZhyiOm+vc0HYi/HKm
oZpmI2NMe5lTxMQ1saIbhBX1E0fh7nuLUTC6zpEmk7xBsBRiO9QJ6c5lRhXu66FlQLqgwYtusiZL
h+2MkXHPtGfNNQ4aBIyyUuknBiic9amD1b2bZOhU6270QReBrbq1dBt8shrDpKSXxfCFPqj8YmGr
mrcDyv/rjikcWpkmlVf0UrDKuaEhn2HIo+RFWq5PfS0LIAaDnWUkSpnurnVazLlOuDYQJM1SvMth
R0Gr0ULeAIyKPmHBQG5IYJ3z6jSWfeKMjo5LzHlzZaA5NJSFS8/0OWOj4/TkpS+o2RHQ815UL1qa
+HORBCNmqKiU4aY2ZnlvwgYer4krY+05FP7+o217lb4WGScw2/YfliFlyFVWQBAJr8nlhCQROc11
EPTY3oC9N3JPILm41vMM5aVqUjiFleb8t0mJROG87nFptURzi9FRn3Lg6fqElZ5wDm3GOxks2ed0
sknaCYIy35gB4BPzZIZUvR9g21TNOlIsEE8TA6yBvDd1njLZSlPzYRz8mZBwY2FzC4PiSHdweZgl
XyIA+FF+apmlBNtlQgcMQccg1FjCNnm2QLJRpaYzNDw9WO9DVgGiNJlMvHFJ82MhHTz5/twwhbco
9axtD+f/uoqQf9y6SDEmskGwl+/KvInVbooD8erXEi1YNrTdO+ZaZqASXppw61ugDM+NE/T2toYx
YHZ5JnV9p8ZpQlqL1OirnWtSxmG1Lg9ZpqC8TrnzRaFq/EYsUS0YORtu25wRejKOH4wvRibOTvbk
jok7H4fWLij/p6QaOVRlIWnLIgqfIqBuahNJ0XqkK604AppjgTm4ediorS7sjsyHMB8fFbm8lFUd
zEnZBcwXqcOstlu+JODVyP+wUd5xnXZFkegu8Ts1+fDfO0Rp566taECFlFJfR/SVHwVKM5ejChND
/u4RTgei83ifEgLkIvCPk3xfxhnhLa2L5CaqOJducbWClRkmSYaSEpzw8hR2vs0SxrcScXqahkj3
e6vOIoSyM7TyPUN/iDS8rcCvlaymbwtpvo8LWtwcPYvVoXNIiuBGlsTVMKdacw70ko1f2CWsAoZH
XTEVsJ3q2lKAB7a8ApLRYaBzzsAkBrxvS6D41CiwdXBC9iXEgXFKyxsNB9rfqgkZw5bsVXRrerE7
c2fipviCSUtzG8exf0SWRY2GJ8mn01Lb39opo7EF6ZDzTBC67AULPQkQbxxh/V3aqiY7yxBo0FYi
Hre2CQIol9TihQ4KPI1yhuajfFb0OLCuWjk1I+O9hpN/Qt+Elpyix5BIfIFXBfO4ZyvPGszsQZX7
Byu07TseLKO2QdORTlKnUaDp8/IlYa+JxXfiMpx8W8OE19RRS56fGzwM6CsUWZ6oaJSnthD7AP9J
R3YoEPFpVbuxEmACerbsTwrhFkcFEmt74tBlJw9Wbzl3HGuWJyRcltgpK+kZ78pgQshQ5O+D3iv7
q7KM5HXkrbabIqW53CXpeD/w7dXXfiFj4mHUfQKAc9g3iPIGoJcZgtKoT5JfQFHWXfvHXR2EEigh
14aNi4xx9Rn/xTLpFaPPOo7ei4NF+2AIHT+xa9N1lKSwOrrwUTGo4nrWpOH8f6sOq2/Fc9d8+9YR
9/e/AdCNK/b/XBMe+SDMKoqvfwUYrxboP22SQvzmCQo2Fa5fycrj/p860JLObxI+KD504a/kJx8r
5J+k7tD9bf3+bOkzFQ8Cz/63S9JXv1EEss+pgO8aW+N/Ugde+M6pAnFP4bPDamMLMMYXEJ2S4x/1
oR5vme3VvbPrwwnzvtf1qax2ThsjLb1BhYxJe5O3YxidRuMG9SsiN+Kf/nLbHv54SP8KIb4kYXEt
0vMlFcBqCg2pgH98dqmLdatoj94SHx04SERc+ILnhlQaC5iwrIJbwlDbmNFYp2WfH+O5HvT7NJ/C
d0WLA2ijIK6VJytU1nxUiMfCx9YifOH08+v82y2jC8v6QzwQL5pPb+vHyxwmW0YTUohby7FhuggF
Ced2UoU7vi89HHw7I9KYOTfdMuacIkiaXdtCkXz/n18GRwu+OXt9hi6/OQas5cxgO7+l9ZsWnxt3
GJKD4xoNrMwEpTz0HMcpHZoirtS1hq3ZneNuKsPPP78OcYHZcsijCTiSYJjD0Mu1XNwPlFzaQUCg
ziYLo0ScA7C/SOq73ihEeymT6Xcd9S2goBrl0qYoEMSetBNEWzpb9nzzn19OyHNEmkWAIZjt/sev
Z2JJj0bN3LSiL1A89rFLkGRJQCpuhnJSLa2SeBkBf2wwOCEP2PmDZ7XUh1laZo9lq9356ueX9OOa
7Ds+AMQVEh66yhU2L9qPV5S7c8pQwZWnPmjzkljGuG7io2b2b3AXxZpdn2YX3F9E8D39zu9+16zd
/p9fhXPh5cdjaYeC4NCAoyfl0uXr1bnW0ji2WE7RzJ4efZINMX3NDaJZhQ4miQjUi5GP1V6W3sle
LyUOYE9VCUp/uA1g9LJ+rPV325t8urrUvZq0IAsTCu049pmYrLbJmmGxdtIK3hICT6hu4Ez6q+tT
1tmb0e6wfkZlldlbNHj8s+uR/4e7n3/SyyfSla4riDkgWRXIuyMvP6nlawV7fASTh3m9rjfS5MNc
nlyfXXfeG3SKVk5uUD2sv5cPOZy/vu5qxDle2uClIRITvmn0iy/g4jGAuY5izaZEZwlzINxfPJiV
76bUX85wMJ3usgNCwRrUlViAJZGYEtyRt+IyLo0TKzzWYV/Ev3ozVlzCv2sDDPC09CWnHMcRjssK
drG++mOEIpL95yCsWnS3U7jkDsPu2f/qOaOd3yaubruHhrxiB9z71L0mcQYDj6Rx7Z86I/rxJm4N
YkebhW/WuxxnxcelzfFX/PwLZG/74UJDdkIPwR/KKpd5o31RxEjcGLBrZyJ5KkZqB/jIjFGdOmnb
2wI52zNK12H6xUv6t4eGNF0bGCr7Dp2ZAPvQj29pl9PCpRnQH6iRV4MNnP7gBcuw5d97STuiORB9
GT+D1vXqKwL4ovy2bnwPQa9jIoRXP78F4mKXIRiY5TSgIPWxOoBkvbicCCZmNro5Vj8YNPdh2eMN
66GsmRN6L8Hmt3oBgmppOC8zK8cxpvtHo5s24Kgtl4+jyaLgG3VvcMtZPLf2XpDDYXMYlCO0Gyt3
2g5C+sXWjdPO+s/2pvXimVaERNITjxv4agV7/KUKFXPtjTDTISZHfTg8ZuOkZbTt0gnu2TJ1zuuC
wGm6H6olLb/DaCgxS2eh/+0X93B9o/76wHMZvP088dBlkIteMu9wqNgW+dc1FjgnPXNwEY894skQ
zNLAIWGTxiN5PDkhzNVNjmc/vva9Jm52ipSQ6WhqK/K+503ZjuWvVqjLV5Er820qO67O91iuLtaC
REFrJdiiOiSOP/Tnqh1HSfZfrfudkMkKCfM7UmfJpMSUigahr3edD3TpkGsvl+880rdgdxsm1s85
aCX/frJDP7vnyTbt+ed38fdrubiLLFgeidBeSF/kckPtka7OHJbAr7TSvDDEkMmeNs3QbPBEVNnZ
CIEUg2pVYLmAQg0jYxYxEve+Fu+RJqCFgmhgtm1isFHjiUkOpCL20x6UOEodD+1YsuEE2p66aJFv
2Ryk03ky1fCEkA4sHh36fo2KHYJzioWGgI2hYtpyqxwZ4zaG61E/S7xUKYIbzJoHCTMAnJB2l47W
7b8K+3+oUNfH9uJOhL4v+R//4KVcV/i/PNYx9UtThT4WJ0Gn7tEm2BEWSNcwqCYmtq5PjIfTG2lb
5uX/4QeHPicEl0cai+WPP7gLy9gMA6EOXWGycad8CKG+CuLkYJui7s9eakdrNoHouvuf/+R/WIZC
tBchoxcfvPclgkcWThc5C6uiSRZ/ejbal+/V1JhviyHL9aOcJWqHbqoysTNsxSQSr5Ghv3hd/uG+
U64IPrwr2Q3CiwKqdPPYQ8bdHXBf1e2h7ifBbNYXutxWdJbHx4pUo13mZnH8i53on36yz7lt3Yls
7v3FlilIyBtpOMI3cUUfHOohMtH3lnd6m7ZjgKy2Cwli2FchSuuf33ixImAvHjYOeJjKfHZAmx/+
43deZllfTLMifsvvjb2Lwcmt5x+hzg3Jr0dlW1rsFsdxSoL0ZJQf28EKCijZWdRel7bNzfn5Ff3T
vQCjqziYeXS0L78F3ZaVITijZR3AIXWThar6lodG3dQOCRPfhmYKiCWfkv4X3/5l3QQxjAwNm6qF
8TIR3xc3YqkK5O/Y/Q4+s9RwB082fNdUTvturOiGbTM0cKjUYDsjKO4DS+9//rEvj6VsZgr/I3UB
L4BDPXnx1qcL+lpnwdiYMYFU/SYu6gFzsUzljtwLuOQ2YmWCEp0K824d+hYhKG12XY7dMp5d1qH7
oavUuImyegWlzqTSH35+iX//Ztbbg8sSnnvIvy6usGeuW1lRwhWm6Yy0OMNW/WEhLOikVCTaD9aY
IcInCeZXHPJ/ujcc1VeKHOsDHYyLN9MjAaVX89IcKnes3xFOmkB/5GWC3o1kkoB4r5jeg0SnqSZ1
Hlz3KiigLsfOo22CBcHNTFJ3coMXKXlz+iEKf7F5/UNVp9aSjiuj3uV8erHREsqzLMS31gfsrNmX
wU0gdNJlz0aEdDCv6T06+mPKF//kzgSE5PgChq0rEBL94in++0Kq1rOIRGmMs4SYlB9fZ1xBQ4Xd
vzngv00snmW6dOhlYWDCRyxFuptHhl/Mo3U7VueY8Pe99uzYffr5o3JJdFufZlhqYj2Hrk/L5bKi
Kj3DqbDqA/qBxTBQ6t1lrxnl6M2ozBDSTo2GzxhRjNxgrIo+MgCyosOc58VtNkl0+jzzxctohOx/
teSt9+DHJU+tEHiXcxLhBZyUfrxHSWl6MkqW+kA1EoD3ZOB2Y9lzc1fbdnxNaWFe+k4XL1ZJBOTO
t7oG74/2i6MoR/OtSbH7/WLNuyRGMr1l7cGN61KJrxPZi0ua7KGspoHbFY6tSwO+LZuXSLXILxn5
MsoBpOsd+zxIP4e4826jJTDQGwKb43th8MFRwnXcvoHFud6Wk8S/7RV6xi1eYhdajMHG0Dsq+tV1
/233YKNkTLZ+04FPB/Fi43JmYi7ZD/IDqNaK2C1pRpO+oO4xyWqdnuVTN03V9LVz4yJ7a0aMXg8F
YtHmo5+JjtGdcTH+bH7x8P39qqjDA44V9trfcy9bZ15VVESlkBDT2mUpLSJOciyTG6L5wvQem2AY
nPu+RYy/tWbqQpBnmMOeFoaqKI2lKRfdHSbPK8rnn1/Y7xzDH548GqrstDbrO/43ddmiIRQJFaXH
3NS3CvRZpDN5Dp1PNx6ykZBuOfjeVemghRo3CMhN9laQbkj3YEb13h56JunZm7YrOhpAr7M7/tyE
vlF0fkeo/Th659njaIEOh1HLdOUpRL6o28OaH1W3IZaNX2xaf9sRsBLSY2DDxNcd8Db9+CbNeBJp
3gIvZUIYTocy7W1CuDtEZ3s8JsAocLS5CO16uZTFL7jp6nJX8LiH64SGZ0/w6LF7//jTI6eZsP4b
fSRUaNLqfspaACcbNVoT/0JbHROjMFlqHKZPqYuCfzhlbAf1qnHRxX1Qj0H3cfy9Z6Tdlp5T4g0j
z4nok7VJRqZGOUEas6fY1ld21cVTf7R9m9TuK4cAouV1giWhv7uysvJ3MVnz/kddsx+TAusOwXOL
l1KHXIBN/tpWGI5i0bNZhohQaLuKi+XVnfkJ5U5Bf+GraRcyEdQejWsD3SLIOv5aHFyNhgcI7mXm
P8FkatfVwc77OldHu9cZf3yem4zm1jqu40dH/pLyq7Co1+ASQzI1D5PgXAWlN1WkCr/pBDHVDBgE
GnKIYcaLaRa6Ucx86xhrq+JhoYNfBNOTGWQwEnrd2sP8qTft3L0XZTwLgrkDmkss4kPBr/eTHdSR
e4wGVNtYmkPlmAB5fuF5TDCZJWJaqAt3PVyidCOr188i7tyuRxrJ71Xklwd3jZ+S6A1oRvTCvwqN
Ue1yyrwOzMtBcrOn/N4yQTC6j5ZyY8c+6hqcXInEw0PCXIMH8nGJ8f2knOyuR8vhDXuwxUD1fPfn
1aY1DxJy/2WS9OD0hOsCtQfnbsfaMr1Kl9doptUitwQSCguLYOGjcbuBvCb4yDxG+Vhe21NLj9FP
1dBaYIQdjqaHuNci7s+i7F0evISuKLd+crXNPbctT3NjE2daUNVOTccnJjlPg4df4pY3PINy9V3F
WvM9VX+++yU5XjjAW2O4JVFRry/wn78q52XgBsl0Nnx6jNaqfHViJ/efwhZEwOtAAlt3p4Io/h4w
Gmhf8nAZq7cUdv10U4nJ9NaGo2Qf2dhFCF7sCRtVCd9ln1nrD50SxTa1DaJCvnm1X1uPYk7XDuZU
z+u31fTIHN4EbCf/JXBovAIJnAdwU0Uy968BOcNccv7HlSce/ds3WUYFMEvcDZQcj5UzWpk6gksQ
bbRKhEtsI2KSIW9FV9rrOu11MY2jTRjGdXCHZy+Fg+aM89oxzRDkO+pse5jC81unVJELnxca0bwx
Js/L67kTxK6BEZFj+zD4egiKfZraHSP+WA3LdFMzLiWCgM7fgmy/VmgNjnHju6wKiaDZ62/Dgp3l
3TibpnwVjcAalnYlKxCYuY587Q00otL9tBCeySVr3iWK3gmiJ1hIXQ2kQJ85LPEZD7JOS14tm9PX
8GTnVcwaX/h1trxWgDS51+OS8xygx13/M6/m4aFT4/mlqB5CkS48grnDq1UdhJfGcOGJEcsC6y5H
v5g+LWTZcZfSAsnolY7ijocNIlrBw+aDA+Zf2TAV3M7Wwpny/Y+3zO2G9Q95HJ55b51F6SF9Xlwg
Iwr3JyaVt97ohOv0k3TmXWGJWb905AXNuqyVJDJ814129QcMyk19pVDzYrxk6XPBuY9lrq60R6bb
ExNyQ8swY8cbgbYREPXNnoZV3j3F8fpeTH7F2hkzSOiw5WZdMDjbygzrbjfGoRWia6KH+Khq3aSv
lYOh+ChqmsbhRiV0GOeN55azfmYFHIAFzO7C78jMxR25SSh3y5uo5gxUkwn6+/e0+BXjGICDg83S
bqaBDf+PD5wmGSLuDR6DUd32c1cz/8Oy2X+R3RT3JB7EqRQ73x0ZDLb5SilBVfzflJ3JctvItq5f
5cae4wb6ZrDPgCRIqqMlWZKbCUK2ZfRAAkgACTz9/VLSOWHLda2zJ1WhKokAs1m5cq2/wVKhQUpa
IBTo0t03frS91RnoL/VN2expG4b9jRyiqjjCzvIz9E2NsQVxMiJ1WMoxnRBKqwrIvhOKUtGpp+xK
LytJSlnEfWUYiJ14Ik/SBzftbV44KaBn4FTwvCWcxGOiXnsajF8DTxt38VTdI4qFWMlmzXAaLIGy
9nofzXJclwtAxZIfEoRLSRrHNNBHZTiF1nIhA+Aqj05EsrTsFHah3llaDh7+xkli1NEtDJyBP6X1
ophTqvS6rzEDs2dAUUFrvWqbNJSMRwLLKn1KyUHXXjojfNRLFiwikshJWSDksANdqc/NuOSdB5ER
sqHdGXoy8A3kWXiEGKTNMedwFhnGroncoaKK+nKwkVx4ajpkwhnSgTJlb2XXVQeL5tu6Dvq8fs2V
XCvR4fr1LC+rAvXOTWPMeh9lCxSmOmbv6w7R6/FbIMnCK7weEnaCUZ3c9hZAWWhQz4mXJ319Xk2N
0/FnIH50EK8ReGdPgDjRZ3HR5fpQbeZBn58NhAimq8LnUA+VG+it/3rqtY6dJ8CLlZnk8DNfenW+
kem4CdyjjwykcGYbqgWjDq3Qe2kSVYD39SdLNPwA2rQQXXW1ctGNJ+wwIQ1uiwpg+E9ZQ+lsdx5C
7/y3Hs91On1+lg3p7WIma9XfFwY+oHBuzLLtcE1pS2xWeneY2ZVdqBktaEg856X0xxVfuE/nCJuL
gT2IuFeR8HN7IWXXEyDwv2r5AxjPOh8wJTb3Bspcg84prJejrwxqvW7Ia/TWyxvXN1Q82eVzK+/l
CUGJmbG3Q5PFDs0YUQB9gKJzXpYmBHAlIAsufquPp7rz/E4if9sbonro+1EHK4wkDVwrMjvRo96t
8NhTFCtUlQAP3XjrMvfWCR5D2BMbJ6mXudNa+lhGWJW6zr6Fh8yvLFNpMen4/ehvQUZdMZCCJe0e
hTk5q3Vtd1XdF49r0zm99SFtvJKhQKcXCJW1mWaDT8cJRprkfjkiDtPzSDVZoJ+fVQnt0Nzwh656
eE0LoMXm8psYlnC8XwzHYTO6CUxJCtUVV9KtW0sdhvMsyPVLC1fnhI5GSOCQkbkOPdS8yDj2sRvA
CPmICD0yAWevuUeOiSK/31mu/pJ1Biqw/Tj3nT/d9mGXMplTVGuYa1PpD0wwCeTreAg2s4lAExiK
1Aqj4wHOmQ0FusNgBbsAJ9KrwkNgkPWfd45+tdePCOAmkJb0AtH4/OQ5g+Q3l2yo2SJGl7V8jNXi
OxnuELLp+umqfVnPzdDqqUsjU++iV0CIyGqf14JRSR7g5NPz40BD8JF4s0W0S7yubYqf/ZD1nb0j
w0/XQK8Q/TWLqoctuIOgWNoXuGcPedZvzLw0kVpAtT/FC6hr84dgMvrmc5QlYfcUIOCbIO7WmK5E
Fm0QzWdXQL9ZqJaUIdKVpln3AgVDJSq+cV15Azwrl8wTnziucJ+KzOx6a6PqfAXjknWUOcHmD0M0
Xrflui6fuqZ16gaBp2xF3RNVPps0DAUdci7IoSXXDlQeIFaChW5BVo4xCzrMqnuVLjb/qte+7nwI
sWU1oncChSmINt041XjXK5pMyLoBGFm6XVmxoK75XI/SRSYru/mBP/okwZRm9orWD2NTBtalnDDY
EbchoByz2kdmNXnygxtBmRxh37WJRbDLU+/GsihYITITDfr5ZuqHqog7o9U/ucgPuMekXErwsFDq
x/qDGKbcDI+qgzu8nofoQEOvI5HL8EJYB9DDyRYisAv1lt5gsnBGotVTHNXQmrwbNBOQCcgpq9Wi
+4MadGP0V71qdOCbWd464hUtB3jykjW/hmyRY6lGHsX5WRGJYXXrVYqVsDXHMiyQyh0GlHMh/yVD
hwiX5DpUfyzqRZhwNhDQ8nCmHbzoE14oITM7j5VGp4I4tOrlSoIT92HEB2ZVby1DeMLchkE+y/BT
uFqsGz9PNIXNTa3cu7K9Uaerddvra5vzcsgVsKrYjigpLnwF5+VXGki2odYCWQ2IJ7Ri9aWMC8hA
yHi5m3pI5fJZQK9BPfTICE63RYOnnbpOEuUOexZtxJHOQiGZBLbL9aSIiudzoeJvLkbh6LPeWSiL
OJuXm67tpvr09glrY67Jfkmr9hR+kyI/vYYLQBj4xsYjWvMEChK/pLfUFi1uL+svh3qwZX7LPRHM
LIh5t2j6bYm8IwGzD9DAWeJlMHSOWYS1PoCDMGWnEq8CIjt0XTuR+Ov4fiV3fls+56RJrYflFS9h
+i3fA2imDniIaQecGcNk8g0jgTd4HduN0GCRojYEOjrl6BZ9efR9kS3hIQJVpuIWRanuxpFOZzPX
I8NG1GDVgFsvUZz1LIFf6H8f40i3KWLk4gHBZFxerjHGMKRWh0sQslW7fggxpqFDJIls5hqxyvCy
jmBw7p0WENfRfgnLOXkrF6SXxFmmESUbWKUakAPmX8ez+iXkyayKyGdeD9dEGDkPLkMDzVgEyWsq
KuirhCtrWLxkPrlMdMxzFlOnCnaY6qAqX9L1NKn1dbClW6MvFIvNFbHOHF1qsJTSJ1045iMHRDhY
OtEyO3vtYUvnRpRdzGJJFvvrYkRqXg8eA6wwnXK5x3803U626a6BE5o+of8gk4/RtHTlcc0zI0GM
rzAmZ8KMipPW3cCmd7UWTies/kiJrgyfKBOYd12bdOorHu8aB5WlTOPBradcnNlTmiwPQMTrebv6
q4O9t5DOilZBv3YG0sSQnvLzhfJjl+/6sl3LB9UVhvnFTmqrie0ps3OD4nI0p9oFbBx6gcZ9Oba3
ed2tPuohlZOHR+reBlIi0bosZSxb5T5aCb71KC3IrvhWSNuim7C2wQG1tahrziVWOP7ZKidj+ljT
kUs+TGmu9+WAgDGDrjoSvJ/JOhUA2X2crZHiArLic2epSuEdl5aIJXdDLcwG7VPJmZ5f6atZcjAt
ZPMbamSMHMkjlJ4BeHkOC+USEbhh/fZ643rNskkDdNbzUiR4ua8YTqIPXHfMuFViPE8CHzhc3tE/
bkcAdFuImQGLcni5qKd833b3sv7VSw5lv+wqtayUG2eqRywPnKIoDb3cL8pk1anma577uiUCb9Jp
dYdTGqvWcGRnfqFsIL5105IHdFhcPe/71QnFDFQ8GGsBnxcs0ETQtkNW2C6T02s6olPrvOh0tBjK
FWoo4PSw+NCijzTC9TPMtj4PptUv/d2CGAMhg5quvgcBsrd5fOTi9wtSrK0TfZlJTK6SoitRM9yZ
oxVhZV4nzDDKNYtI2DNlPlrpT+JSRehaUayO4rKDSI1HWItOyB1bys98rKyXHvW3wQMpcpa4C0wL
JhAvrbRswxW3e9NZ4ZsAt17NGPSlGp6cKBqHJ3KJsfiWhV1XPORFZLIMBwRMim+yMCzYI+jWZdBv
aDr20H1HxHAYX1wqNO5pbdZm+SrmWpe/FMRg/6kAQpIXhwTGEr/nLqYOgmaqdPxuYcXDh3wpHgX0
8lsU5BoQjvhiG0IPR9Mpk0DakzGQG3W5xw/TEPb+STqJPgmUZTdM1WsMY8eFlCeyAdk5EiQL/e3d
Unp4mMOB6A1kHTpakUyY/3IOjSYiptUW/oVOxHrT0beNBEkswhfS7uSikLDZFDvBloC39d+HtC46
MewtYtuUNS1cNB782R4h3S+eCXSRomko7MvGa/Xiy2E88/H1SEadbOzB0QWNzhfDwMPo7OHXAP1h
GmEHwItkYapX8CBF4Ar5WaNeWDztalV4zNpjVIpot7zUAGrE1FxkqCMu0UYHw+MiaSwsQraRBUn1
LJTTZH5aBfbte4CWwj8FubAZtrAix0KF1hqnu9cz1WzEc/F0Bui5xAkOu8s3PHM7a4wdwFx60NJl
ZKxn+iJ8bVJuPUxJpgwiswGJxUPfI10GOB3C0admb0FA5dREoYFuTWDY+AEyK701yM1QqmpE3DNy
EgjKtOebdb54LQPQjNWZBgWIkuDQv9byqMOSOUgZ6CDyellMJ3jC1r4e/RpnOa6VoYJQ0U2KBSyn
RXtEdM4UkiYvmCEww1gQ6upQOlARO+a2mJkXC3FRT6IT3YaIaJRTof/VhC3vRDGvQ8KWNZTVTF0P
gIOvkBq+TvBrhFu5rLSO/gHGiccVIA/yqUaccXmp1OTlFDiXjHsrTpWk3veE6mRqkntZaj25mT1P
KNJF4azsT8/tmf+IePq/cGc6PLWnx/ppeEspwFb7O8VK7paZ/K//L4FVv83//BpUyte32z3Kx99+
iBuZy+VmfOqX26dhrOR/szD1b/5v/+f/eXr+lLtFPP37X9/bscFn7fYpzdvmVxYBGOZf+lj681//
Tn/Nf//r+rF5rIEwvXzW2Y9//+v5D155B0Hwf6F42iEYkiB69nn/H94B5AITPJcJOhZUKIgauoOv
vANt3BQA2gM37WqokcbMDe0os3//i8+L4K3SHXPoIdPBc/8T4oH9phdIXwi8P0b0AQwEWr1vO/ON
F9BGjZSLrlyW7YHgWB+RcpmP64oEnh0q+2TUk0ToerEdylh2dBsJ37/y2JuXjoEphT0OLr7dJmJg
4MEPUqbdsKkVDhDRmJsHzo0O1IyHxglKtGe/DPQ/IMEc3UD7pWGo3x6IY+C6oEU9/f6/t7isysDP
F62muAKhel1nSX4RRTUOgWDy8p1svC9oTpibZSmMnPJnk50vxUquLyy4/q2bewc6rs0e85/9inxM
rFwwbh38hfOhERzM/vh1yNpbjpHuM+oG5kbmTfQ1qQITFUx4+zubxtq205IhnZNNF1lkQkJbJVg7
9BdjNEfakznVOcwkY6DuaehUPLT3HY2xi572xXu9+z+n07cAWQCSIesm63zTcWyqpk7DcQCkOvMP
OmbRPdkaYPcwV3shkn0V9NWO7APY4DQ9YDhYkj+K73+flz+nxdZ4Yd90teTvH+gGrzfrdqxKJw77
Wt1VAi7WZh07wAMRVYYld8rPnblyycDE49vfH/2m5cqKYDmTKMAO0WrDjvP7isBgFYgHHOd4nhxr
Y8CY25hz9dMIwgfXrtczXiB/p5/+BkWqHxl6NHk1fRtLy7f41klkySi7QMbhDJTF9sPPddffkva+
96A/h5UHIU4FMNuzCOEa3PIL8LERExU13AFit3iWH0OO4JC0OHI1na1dYXvuyX1onxc0Et7pJr9F
8Dx/SYhT7DFQOJrX9vuzExZVKjCXictEtodadCKGHFvuwiENwO72d6JJko3CW3qw1ocmKd6zr/yn
L68HGvYGg/DHKA9G6mNq3SME7iWfzaR9VJ3/uXDQSutQg54lMjONf/f3xaThGb+HF9YvUDPQQi5Q
07e7CTGQ2WzGXMYc6t5ZnqdY15YQn//+lD/XD2ICBHPLDj1ALm/BnSNFioEbZB8HZY7XbuQ2BCw5
bBrkSd8DpOie/+/fiGdpDBZArChkk/4+jfSr57IjgWca3YuxC+47y3si0SjwZkCPbC36uDOX6khi
uLPl8JJBcGSnT+0/xOvnrfDm8VRJIhQPqGHydd+Ep8FdNeCIx0tENUnFLk3Vfw1M+dVJRxTf6j0+
FNRMlb9DmumjaURfsb/guoRmGv/VO+DbxJ0kLLH2Db78x7Pw26u9WeASC0/8CHi1wIvO7Sa6jlz5
jak5/v0xbwGlbCQA+XAcTBtoiEOo/n0GfAOhpYLqArgy9RHFtkPYOg+V0/cbMAjxgK5bZmZX4Yyo
pk3qi7lVGL4TsP5c1poTYMKysEhL7EAfIr/EEVoRstBEZkAoXRsHLrk/jbDunW+qz94/5hq4OrBN
WAgsuN+fwp0TyVNz4ilFcJ8uwZ2s5EPDadur4T/D2TyPKRsodDn2IFi9DfqA8SOz88Y+dlbRH9c0
+EwJYOBek7kHSrbI+qCB9c4g/tPXg+JEcAAQjcDPm3mM6Nj5VI76mF7oXRpFCE1m/TfpBucTWkHv
LJp/2La2E/gQDT2eBALu97GkHbXagC969EUL5He4lm29EP3EdKFrmoliPmB3rXUlws9tOm+pNNjv
zOY/rlu4hXxbaKoAmt7sj3FOAOrQ1Ip7xJEisosLLkXFHrLATi3j08K0XFqI7O2gtR/IW2/zqTfe
GfN/fAn3Of6bnAPmWwR+iYRyZyNcG3uq/ew45u1i2VdIOt0JSzyQ2l1zdmGR5f3UHiuw4knb/8Y8
eItDfF5oGrAJo9uHWGO+mYeppoubDmkfgyTkFjoZl1GJTRCehlksPfwJcPacSsQnfcCdWBxLxFzw
SMp24G1iKeH8NOhFlG5QbOgxlscAxDXGko25+/uL/rk4geebjqYq8JKA0H5fLyYanBAFTJw0Zrz9
RkwWiwj5T/zUNysatu+cKn8eYBwl2MwipeOyRt/C9gAI+QBCK4wTvWH6gQDkR89pnZ+T8V56+wyh
/j2msMl5mAZV2uhEvYkpRZFYpSpdqksd5clKfEb+3d0uzXCNGkWPzhPFpBQZg31XU/JI7WiH/+18
FHW1oztbb5rAaTcFSu04LgVfJaK6Rzmj5S6a2j6i6mXiFpDd9BPzgyRduPFs1e+EXHawPtxtYKrv
qWzeAUe/nSugrbQE+S5sbVbV22g8gwyiLN+h5sYFKva8OryhEYLQz+omu3xu3ovLb6P/y/NAJnLz
5CJp6v//S/Sn6lBMQPlXgBTgHtrC9G6GNPHfWYFv83D9FJCHoabbQwEO3pz0lZtbdW4imIbCOCKp
Ivu2qvyrdAW9ETOOJKDnvy95/YG/Lg0eCJaaDgVJjcPdR7/QL18LhkgG96ykO5oG6WeqnXYMX+vR
7q3vFuoVaMDkOC9CDX/nudoo+Y8HkxM7OklE4+gtHckrQo31C1VcdShqC04hu3XuEhmUmxK08rmt
TV684j5cf2Z++LEx8w8+OuUJGRA2yJ9hiWLrFGXtO7Hy7aZkPLgoEKMAzHqaKfJmPJpUUo7vF4Qk
KTbCU3MRh0sjdD8Wcfb3oX+LNIVPC6/NfL4AAUNF7+L3Z5WLMcrKyHGb8KDR4naJe5yDnZY2pku5
JcQrDLydv1qPsF/hni0D6i+Cnl3r7lke4aaa829/f6d/WA4wtQL9OiF51nMk/2U5jJ2b8axSxcXg
4x9KLrIFnSJiL1gfbWf5XIxocqZ5le3//tw/LkqBCUiSCwp8S+haXBp+HwtqNsRz0Cc0+MqfFbC3
dBMFNXKbWDDmsY1q4CUGeu2FD98ZDwycW5FN6uSPv7/GM7L89+1AogDhHdA8VK0/pmSsKFKmo4HI
djU7PzyRfCmnHJ1kezwkgXwq59G/A92E3PGAE8ltX4jlWFXrrsbv4cYIeywXg/BynMr2qHr6F2B0
0E9pjLa/6FxE4l1MSG8Co88+CIB4IFFRYY8ouMatWTVfPFAGx5ZuwFcpVvuAmH90GLMR66ge98Qu
qAfUhbD9XOBYVsNUn9q5OXSAYLf20tVbf27sM+UWKMwGwTl6Rs7jIC11K+uWlxwRjS3gWzW2/dDN
jrrFSgApyxmXBArr3qlrPTpbU9V+qNEcOmRRHcRwc4sdyWiV7NJ5VldV2bknut6UI3yzDy/UbJX3
ZdAW3kEEtNje2Yz/sCqYCdIn7jyU/P4IEsbSLQUN7TlOG+fOS917BvVbG4iv41CC70NI2FuHYxc4
SH0a71Rj/gxQnMpQNUKeC+7DfZO5gePEiBimKPDo0fsRVl1yj5xTc6xX88HrI/VOMm7/GXl4Xmj6
FnBhrafyJhqA7mjCDMPSWARp8jBaNLrqPPAAW5vJd+Td/HxXqQ56f2WoW58W2KdK+9fRfAouUgB6
P6cChXUEZ40LWYMy0Tah2Lz34FGQidfRrDQXdWsuKJBGTZdvUTrgR28wDwLc0skdxvzw9+30ZzSB
BO6hsRHpggDEkd83deUtS9TPM7upT5ttgCDZdR/l4YdQKNYOCpZnaKyhsIee67sUdKaIT/99L3Ou
aOY0bwC6+G14RUdapklCGSLJigYDgAJzFMsLa/xXQrBQQvjiC6CYQYvNqwB0Ue6hdVcb9YfEq5sf
KszzT2kDVgPJKXQ1B09dr4kHVXUFF3BRoIz+OfQzQMRi+glyxjoVGW4kYPirUzjTcNl0SeOhO5qF
0RE9ETXtjXxpr+ljfGks62QGlXUE0+te4AGvYa71PaKrj07TpOw7ieIDCKlPfVAHX5c2wnGwbasr
EBrqrEr64IhneXcNBifAHM+MbqfFxVzGtYdwm3RjXceidp0zI0KRLkMO6641AwxXJ8OJV87bY+ON
gkaraR2KBN5lpbBJQxwZa46cY+ZzVrfzPXUbOmsuoLg4Wdp8i450Wmwj0ABRLBzN2a0BM1/mQzV8
QDuDn5N2QhO7mNdpEwzT+miUo/FInm3dDbPjPXqqG7stuGFObWvQtsLSEl8wiSx2azerG7zHqn1I
N/HMlEb+oUrC5caaknaLUQ48m8EOqJMXEEczqGqPmT3irmg4kxmlm9BbvVhgU4noWdd0pz6lmrwv
6ahvs6VQV54wwHVlJnR6LfqebxODduJhSSRj4c/DXS1lD4ksNcWXdaroc3c1gG/LMaKTlVviahjR
SS1xsvkaOl12gcY3hN4W/ekoxTk0nBLQ4X6gcbZwX4uNoKL8hVzGAyiFmMcmC7ziWK1ZgDR2OsYL
ZknnC+KsRzvvyh9mOo3Xy0KzcCkjgLbWnJ2qWhUQb2zc5op8poeAB2loFs52MGuWGvK3cYYEXpaY
uH+gSZLt5BQBDHMQvj+3qsx7UnJBtjv1TczQVm68aRxC+I0OubeELhrbPaKOU9I5Z4jrtdSQwEpz
kFhuSe4OYAjEcxh2RzyQo7goM2Obguo+lH7iYA3U5Qc3zMeTufj5eVak4bFCh/PWNGyIYfmEftEm
navlfMVv6ybwSVqASuOm7gwJ5fX8o1WUiPN7ojlI0ZsPfeQ0F7kvvLidl2Q/gAEFMJk347nqyw5d
Sz96KIto2qsenTNQN91xbVzVIeWGpwl+hfUn3HVQITea5Sox0OW2ceQNN6hc2ueIU3ZonwexBXxt
tyrfYJNZ+W1hK3HutkH0sExTFPeJp27pTKOnsrZhd4VyAGYSE0ySaQkYEWmdZJMC/aYedpX48FO6
ARczzHxOKC/CyElDVHkjCfwzxxdz04s29MGTe8a5XLDU9vyi/8g2+TKiXYP6nKh2BneKAzzA4Awz
bfgHYW4cMbTLdyuIsDvg60Gs0iT6rKxC3aKwsn4XFZMJ/jPcC4LmbUl9+Wo0BfYyVRmeEK33r4Ig
ma76cQ2+wSJpvgPyYuqSuvgsvNI+PM/pPJR+XKnBPSW5arnHyaW9sAQud8dAljim1z1XPwga8kob
s2Ie7LjWnUWH4BZ/FHm0EFrYwn/oLkKRLh+Mso4jZ1DXgGHVLa6K+UWCM81+orC/t4HixYYdGnE1
R/5WoXdx0XEbPi9rTDx9BSdZ45m3qAU6x8r3bnwkbk6u6KMYx9niOueKet2k8MJBs2UmUomrsX6Q
7epcAWTDO6EBapxit+ohv+yjg1RvvNG5wid0QrSpmu8b3Lxhi64f87mwTkHB+uURPXXTCScJGG/O
ru97B2dBfQpKcDTZ+QSblwtJbreorHLWfsHG3jqh0yW+2GNf4Lme+T9m1TRbidXKhROI/FCjIhXX
DfpZG4DvZrqdGYjPLbLo2i1tak4eUntgu6fzDsd4zZP6MEVhv0fJtjt3KSee8rIKbwzwcbuG9v4t
rgbr17Uf8k/+4qKEGWUf8VY0nvw1cIk9uYcT4GidQG7V4CamBkusdbwOkiGzzgxgS8uVAD+/GQVy
0xvVFCL4gBhobx3XqQlvKaaIc7xKbbSeQ/6YPl1wPwUTBkTKxDwcw6IUnZqm6dObvHIVxBMZ4dlj
IfbKFdFq8KlE50ztQkcYm7lb/Okw+mmwz0qV0g2kvYvJZzetZ2K1xD4RTXMDW2TqtmHntxiz9PeV
MrGy63v/Ax7X7VNhGepTlUVA9MdhmkFxquSTYwD/gufQZvt5mFqsvTx8WH3YobiUKG/Za81GHEMy
GcE4MH+sYxvE4yT3ssQdx4FihF524l0NhSo+gQOuDnkSFPDIAJJtOWVmcCjR9DUojfIRFG9+1wqV
7uvG8dABVbMt97ayh5wobqxfDNy9up0LL05gpLnWRy9diTdmdTZjDXFDf7T9uTYOrHovaKwN4zXf
+8pZroUxURVJcSMHkI7uu10I59zKim6fts14Mfn0ZEpxWOsACySuJ49zZMvT5DnqPkkisaLZYeCh
jpPAk2nm30QwBR9SyAo/gKuTJ44gbO/VTEyhO7uoa2EpsppShMH9uto0LlvPPOFYXJ6hs4Pu/iLV
HfegYAPNrLrgSK2+gB6KttOEErBsBrwoU1xmEAwyy+mC+86wdZRhbaMhvaj64sb3UAGPpi66xKXb
Ok2p6ZxRdcQQ1E+44Bzg4NLmFtjgGZ5qIAhUNhC1We4yOpBfVbHWQKSH9cuSu5m555BuUq44OrnA
FfSQQ1M+UlCKzhdl4/qdusda9Xgs+dx5Dv3qXVezAb488CQXGJiA2pwCfnO4dZ2eoz1o6CMwJqG6
hk6CJ+1zFhSNaXaYMuGdtRPosI0CywfmOj8Peccr0pXhmkCq/T2Ch9rTeQwG3Be+41cbs5huZivN
9xzdxYWS64U5otEPYCu8K8imPQydDsFISm1U+DaABzsiX1cTQA0ERtF83ox28KlJYFpm9KZGI7A4
kO2fCWvq6HkNqqbg3+JQBJgKINQBQj3fhAmmh1E7f/aL0ThWg+KVZ8EDcfF6YITKbzX6OpuyMYN9
GYI8h4pDdh1GZ6U3qThE+hnvudA/G3XRqO8y9cmHvHw+VCkRqAcgaZqVvGgDtkpbt/Fc5QLtUBOy
5IDSNfAr/IgUlrum4xzAoSEsgJRQLNpjLhRAwbS4YzODuUrXUymacBuZooyHxbmW/ox5EHjfG+yP
FLVEZbZnaskRgMmz5kMJMPRaS1LU+74X2WnBKucC2P9408OZwZzIMk/rUnzgbBuVHhky2IV8o+5J
R2c/GuI88OttRKC78dRIL7WqvctiyLtb7AGiy9Cqv8NUW4DnU8DCZMwPL5X+Hyayq+nWNXO8YLVd
cmbgA48jIP4dquyPRP9xE0ydOs9m5VEPS8d7PudiYnedT3TbdNXeko9p/Qgszdub2KjvWlbt+Vgu
ZGROkh06t3LJk5Pi0h49PNEHbA+iFHMBpPRPymusk+GyNgtyDGO0m2OCu8Y+G6Jmk6DYyJ/P3/Fl
BYzlZQtebM6680gGz0wkMO6NpO0uK4gMtxNmH2cOgtzX6Yh18oRrKv1dwJr+zjJnhQE4kteET2u5
DFa7PnS9u9z7s5CbImqLW7fwgXV0tTtsgwkvyo2JIsqVptLDxqoDfKZbuPeblYvbJsB57YIeCWoP
ESynYNPnLptnREB32UJpKPf4XGYxhitpuZ2jCM4CYstPfuEL3Bl9OMhArxPAmujW+tcLjuwsnbBv
vxYB1tKTgZiiLJRCBSaZcR+lZDHdIGVMZleY63zqZDKfptZWe2RaBEwODAujLTDe+m6sCuOyclyP
4x63D2qUlkHNiBom+Jod1mMC0jJTb9auuh1E4T2qqf6JsbqH2wTuEUy62e/s3AyMiioIIlYw20R1
mHHZvKQUZZynuCPtrbIpbvMKQ24gjNEXuCPNpxqy54aecH5o9ZlvwSTYmoCe883aLwRejIHD3QSS
/eByCp5hEph+MP1GkmKvORaJdkMlF89kVRndSSEI3EyImS/SxK9u8MJDYYR4StALWuSK4t8C0g+N
3zDZDrJMsEh1giNYeBn7SyW+Lywv7EEDb5+ERrCHqCzp7culGLl/Lpj+1elw4I4gLp/BNNLtrbhc
6wXNyKQ1H4Hx+ju/D61zpDAFnbEMG1Hq3BsuOOF+WBFzx055W6AvuBtmj6TOUdnOLJL50SzTfo84
OAz92T/vouVEa896WHE1DTC0fUB2Pv82SdPcr2Nafx+NGngH7LBy+2x0jz3H+eC12SWUFGI7+ga7
TKD97eEVjk1sE1kfI/hOaiuwAFkM/UoDuhrpVF2GsgesCjm02Y7RhAGhMXWXU2gfZoecTkJxP3ai
7OLGDsZztITcg/Ki5By7K6TnDCl2VgNDBrwym1Uz4+y0mS9GgtVGiZ77izFEVxTocauCUQNOhKLr
0ZPg6jdkDAH9kDZBn7vsUnmHVoWv6d7WDMweLbsY8+VDT0nkCt5LCPrUO7f8WR5Wpye9TZ2RUXRa
92xWY48t6OJvWkQEPrl2OZ8JYXSQMoeK9dv0XkyFDUx3HXHe9fZuyu5AVmfnUJxbc6MyEkY0J2jf
CM7TzRT2ZHcaF14Vd+mcJ2eJZQKxpyRBBWL5CFMJ+6EJfbg8jFIoYFjQnSWONe1xHMy3taHpDiYh
CTJ/jZmJiTMig9YeqAygx0zuHmMlUibQVDUelYI9Z1QxWMElMgGnUXFd5NjZTpEzfU/p1G/JoL9g
c69OSwURZwNg7zrFe3BLZcTdtH7lb5EsuIwCAGe+HDDESYoodoz2bF3BORs4zau+OBv87Kmxas12
1Je4uUWvq1hxnVv9Ac/LKTrgmHrmjtpJNOnWuwkBjA06OetWKss8gzUTFybNK+4q22Eqp107px1l
kGVlx+K5KLLA2Lfmuqe+n9Jz1CdCgUhkp8r5MtROZbbbetskxIURx/m7pXeaHW7dJQx8P7iynNLb
erm4dJoyj0tU9qE4W0scLiatk1xd4R6WEgGr26QMJWzgOmKJSfJddUD1555JeJRp8cBAPSxeeZxd
cMsKoYGx7q7Q1hdujGy76HZ5Eg7Qm5QTkaKsC6ZUo3bsC11DXTu43ZxbNknQCvQ2IFJimex6RrjJ
oW1dh2uvbty8U2Ijpsa4db2y23RpYZ8gn01PeeR7W9NqPsGvtVqUDId5O6QUTyKIevHiynSbwCw9
FCpyv7Of8JHXYX9hsVyg+GbLjaBYtE25WzbQ58Ht+ddJ5YMUtybn02Q5d+Fqo9hQI7nsAerbgPL6
lNd2vkN8ogTvZa0XDT4CsWA2j3lrW1uY+dzMkEIgE3LmbWWl3OdzrLftYb2vhpSrJLd2TlFY2WIp
flCcKLddlN8j4YpPnpdN26CSPzCz+H/Mnddy22q6pm9las6xCjkczD4AQJAgRVKigiWdoKRlGzln
XP088Oo9Y8ne0rirpmp3V7cVKP4E8MfvTR6zHV1O5XBNeVO+1uRBRiJgicfIUM0bxezNU4xW1ZWq
PtnBjctPoSD5Kafk01r1jmzyfjPWhyzGxWEuWb5T7dRFnXxEeJ+dEObBl6xDTxyVRzOUQkcp2DsE
kqwdEd3mDK5R3xFupT4aKGZ2aEkcot95c7YGEAu76RVfkepSJhOoAb7Hm2CRlj1lZvADXaFapk0G
2ch93e6wzspPQp0Ex1Xj82qgDZchVpaWaHMDqKZlEArIhq4LgZUiEvX4vqPIo1PGmQL5b20xWKAy
SccnlwOygkeoyoY4DEO3EvvoxaAmckBznNwYPINDONbFgXD5eZWNGe03iwBEmosSYIm563bYAIVn
w0DFoLEmf52SRLitGiX9HlT5fDVlYfXU5kp66ToRKZchUtEyagB7jKKkbRcQbzSkrUwMKliLEkZ0
njLUXKWpTYai3DyGcjvfSUXckCOVDvftopY3PN1OdHD3jnYEDNbYiojJldGE2QaovjoUZRJkG847
E5pw3DoCIw45n3eqg8R7JN48KhdXpuljV5DvHCxN7yf1lFF3JNd4aVXTmxE2QwscsLpIdejlwxxd
96jVb0kwbXZNrLGrMTG/nzd1IodAEJyPpkssFVPg1RbmCnYqNdpLuMQUKmBUWhtUlDymni1DcpA7
phfZNLJXq2GdWowRifSkadZdTfg5mRR55SxZrj4UpHl/QQBKjNdMhlpal7JNcU4g4AGPAIK3WCZQ
9llO1RnKQ4yMYdsZU3jLHH+houeIKkdiIH+2Jrcp1Uc2appX6/V2Uoi1AQD1sU3VbdMkfVOKREeS
6Ca9lT13OcWHFqcnQAgBXR2sMjFCUFXlBA6vOeuUtXcRYIMzxUXhCmZI0RdzTatOu4fYxEPSUvq/
CUdp7SYbW7eM9J4Mw/JSlSRVhIFAYSCKtX3KpdvGrGlXjSSURCaQsYkXS4e/f9r5EVVspL9l8E0M
WKI7jURzddG0b/MkWY7WT4pLKvijPkRsTEZrOMToW65WAqhPvV5wyM7U3GYh7YOIyjx3IuJ6nYi/
2ys1FAtuHZU+SrDtbS/qok35ajhWIROFLJLXmvYISsRe0TfzoJF+KGFBTrnazIg6b9HpQFrV6UyT
eVNT1rr6ceCeo2K8D6OCnE/ckwgVInZZnMtoRzqhxrI7EjHY6nss8EgCUmRvxp4itGu47Vu5lPtb
SZXy7aDijUCxOhPIRydrXBnwvVBHvEZlpauekqY0XookTh8bqWsfqKvpa+bhHCZuIkflgbTp9msA
SnAoANV8xFBIz9nxXCFZq66tME22xRxez2aRuEoxRw8fYz3vXahAs1cKGZegGzqkgvckoxEwKo1E
ud5IaqIiqapZ7yTrvkipSWfVuQik6lbjU92DuXxjeWLTgomdAVVPybQXfd1OY9GhoxPhqJ+J2b00
JuW+LZfQxiI+or6mWZ985t8g8BrzPEQSBc9kgN93tGeVClMwKinszTJR7+d4spxoUiIOAVXqZCpE
rXadceS+/BohLrFbQINDkrfqsTKL1l5kSJ9sjppPmAG/4maaARNbUkzMvGQ0Q29xMwWFKZrzsN7I
lLwx7LwBj7rB8orlqI5UVw3SAOctlD8fP8IfqoW3iJkGwWV1EAOF1KFBvG3X0BZ6dBfXm6WUsr2F
vhL3dPxV3CAy7qpEeYEZfz/DJyapJSF7OWKjrgEY2F1tFtfZUmWwFrUXSg/pESDSPI2xWvpGPSvu
IoC25YtcQp8VV5CqkQATJmlyATu+N5BvbSraBju1imlADOW/MYI5kQSX21IlbbDutLaEXULgA56/
spYi/1uYUQ0YWSrviTxMWReWkmO3rt9Rjol8cViGpyaVFiKX835LSpTiwifCVCTOn0ykB0TdJJL+
98LYsRl65UFdwvnbx3f0F+YdCRiw38Af4Tbgof+euWvNJYzREbpoJWizOzZEO4iWdaIST0hhqVMN
qnUjuutNIWa6Sb/Gki46SqKhY/r4k6jvwVCIFTL2x5B8gHB+8VQb+A2CX7HcdLOi3+DjRFq8pYzX
P1r5I63Tf6lR+lmi9B//T3Kn38um/ltqnX56Gr9IneySAwxyp7dip//MWJGtvyDEEoiCSIBDpSEy
CY3f2m4VRP1FjK2IFzLOmxwZ11CEfymdBMn4y4ALDiuCwSoCmkBf+JfUiTnoL4v4PYzsZORQ9EDr
T7ROEoect50H1iDe+xL+sYpOBoOsrL//iRU0ml1I8SznyN0s0+A2StOmrwIORyl8P2qGuNykuOcY
gaaYZ4ZlqVuENrWYRbDDiWMMNYSZ4DIJmbMbchPEY0yhE4eVcMSDBcUJmUpRLmf9VUhiH0BYh0OP
bU4keN0bE+w/nwCvEIiPuvZOX+YugEobZi/iuEB7KYZIImWJEvuLouQ5uCXOGAHWli9GohBEGbTp
Y0wJ3NPJeLbrNEqfqONr5E8F+atljbEDx45trpElJ3xq4scA6Scbo07EbNJSvgiFlj2Dchcbte6z
a0rMoCUSmdmqiJmirc4NaZjULonqBQZ2Zh5pzLwJ7MZTSyvk2DO7hl5Q7wAc63OTCwH0nboMbzg2
m4fcQk+FTH064f09OPj1dfjx9i14ZTQoJ8rmLfNtPelfxbrlSB1in4FJik3Qt3Td4s9R2gbwiVeq
mEfNQVJyiOvrabt07GvY/wbSXtR6MsbQPprn1gjiV/aDEoFk2R0AbOQX0USWGDIVEtZqM9wp+mhu
5jk27+NhzSZr8jbZaGbwvQH+ypuUDLIeuSmPtt+3UOWdcaYyokSW5gs65v5k2KX3ujJ6AhrpqFQJ
TyGtTPJQ6ApupJMuWgY9VcUqzrc8MMJ6YTrcp10tnaOAUMIyvY+BXwj8MhsLqVgcPixzExzysCOp
oAyG/GszRDHhv9myk5R8iuEGZNFRx6Gxt2W9KR2D8iLGa7qac7TVq3PbDtMeA3jcMDMsdZE7W5Hf
U3+nhiALtxZbScANiSRfNUnhEejllhDfxavhQjr9LGr7IOOkm5jD7ClQJLMhtmivPekhdfleiWJ7
Yn8VGpXktwpwsTkox6JZBBfjnPnKwmlGg6Z1EKOAGMFsxpqqbeQt9I3wGMhjdVcQCgi+0yVfFxWp
kj23fe5nFF7Zss/xJgAEe9CLTLzgEVRx1jWjv9s2r92WGiXn7lJDtScmp1qX6ICCfGi4bdexYrZ+
S5CMEwlLvS/mNPZQz10taV7titWDQjX7BAu7sYps7ElCB/pnxUPIDXTJkMLsRJt7FNprwJkVtXeU
RqVLLYzyFmeaeivH871M6LatMnEApRLK5mZmse8JxjssQlS5hSw9j4iOCeBQwgsVnnG2CRUmYLPS
U3fMqulsFlOErBmXV5GkWAdJwnZZxPzcCRDDhzpRjgE2cucWZ8sTUO5KkdTaAwesBQpPTmZfGaqk
94nt6LeI7w81rkaeZLSPEnmKG+w+THumVHLES7FzDEV/CFGdEhEeWhkQrQUH1SNXR9qHoqDgDlND
85xD9a4IanRhyN4ML+jD6bEjUcZe4h/lWB55FAfZMzJPthMJf9Y1RUPfmchoXkLGFhYgbiBqZzOa
CGpIo9EtcE10ghAIGXUdha2gQeDJMpx9GfVe2dejRFbxRB0DC3RlX0oBx7TmqzwQyChVxnU995GX
C1rstNW8sg8JYn6Y8mSZt3AnlsYiazLfCWOx0g27VBj711ZKo2EdYHipQZanJk39qWD72IaatLOI
Q35J1Tl0so5cuTpR9WMwDJQe8ftCRBNha3kxWsugasRda9INAmrSIAlTLfFqalWYJTmP7mZqw8m0
pZAwKWWkklIMGc4l/XEiK7ktRUxNm8oHiTkLS//jsAjnBbPPrZQrGChg07HCUZKM7XCTXonxsLEC
41VVq32iRl4F0o1IVnZwANmJWXQK5TxwhjK77RTiuye8QsqM8ncNSJdF21YSvXwM+B7Coz5Rqpz/
VuPblaokmNpTvUgAm6InNQP5jPLRlEHfKRUCIG0ogto4Hh+qBBmumh2GXIHEUG7LnA+9NNslqv05
qbZRW5zMhoiZJoEYAuAfKl4RLOdZWW3aevyIIiYMXAcFcBTOaaVdTVXliG27FzR8CiWlirFUCC5K
MjEdyLuUpacvgqsxK11Bna87obGnTlTvmNIspJgQoBDUkmOUjHIcAW6mZB4avT7fKPmI816Pg6Oc
Rzf1WBSbwSzOtaJclSHx9HnqNVmzbYSkcWvyDXaoj9VTlmnRV0EmA3FPrpV0w9Ff9FcDVbcgO/Se
9DKYFym0TlzTI1g9I9Me5HFIMTpZ2wPTp9eMce5pWNVgBM05qQF82FAe/y4XNadYgrOchZNwoYZ/
o3mGhFESaz2Qo+oMEBR8UPVX6CFQSyKxdSiDK35aR8FZn8rCrQ2lcQql3E+mVeAa2vUbEqo0z0rU
PRMhlfaxljkjgNaIDXV8jthhZZ1Lo5mdvusjNxVMgmaVsNoQakiot7mO3W74GizlUYonn3TH/hWM
nhFhnXP8HXfBaOFrrpa3OPjcagIcW7YrL10CpkTVp7a1TIcKoCsOs6YXZbVHqPVJmsTlmBnGjD3e
eDOwEloaNNypYPrA0OFLMgyhOw3Gvp/bfQhSiRn6VT3KTItDtjN7JbBN5L5fsN7F254Cwa6r0+JY
F7PxMqIE3Gc4xmyDjlhh27KoVil1RkR210tPkUrVU2fabpUYKpmRY0WBo4f5vYUyeqXncP+0mipB
1IvC02gsR9YOzH96syCEFEuhbzEfScfW0O9qfB+Y9UayiMmeJULlORhkc4OTprTRCFVaE3WzYotE
4EmaQqI2jeB2zMgoTTBmcpG7cvSDO1UBg7ZANmqZX+uclW38Vr0EsxEnrpYvgYUNj9VkZ7zKqEBr
wnO3tMx6SgPmr1wN45Lss7bxh1F4IknWM8W6d4AtvGgCXubYdgPTQj6Rv3WV97Fq57IkcJxbmClk
4XuLVOeIB+dlEdNLj8sQ+xIALqk6dJlO/iXmJ5GVfk+wS3UEDqFuAHBqh/GyTQar3KXDYBBqDnqB
AZHONq6zOMyK8z1wMh4aEA6caqae3knKE8Dydy1IkKHnibmbq+qAOYhFZbv+oiewccKB2lyTEFTc
kxjr6dWaWzCoYs01RU11rIIp2y/ZJLnGMt6Bmw2wTdWXwAR3ijHp8dNBxH8NhowwSJeoNc9Jgmdu
vVqOXjWR0V63hkEqURchUV/z5OtA0LepmZZfQ5SRmSNhKncviZ01OnoThC+ETZPhZ2bwsuMwb7F5
FOarcpq6m5I7ZluxWovEp4oPcjBZhLOPCnbP8uIDyPF9P9aLsJMgJBJrH6opYLUmuB38mgrLZzSK
dlYPs7in1k9yRJ6T1TxHUHvAB0rlpsA2+FkVQhqUF/NMFBWZ1Jq6GilNwSnUp+W6q7JF2REBs4xO
lenFsZ3l+lmcxggNZ0gV3hB7VqNp8OtIpKNhyGazFzCvBMHQMKJZ6NuGkCpUhios7vXU2E9G8pjk
HexDWVqkbTuo0qGVQvWxnWu2OFmG206n1R7kj3ZjRvE1lsylrU3T6zT20i4Fii6uAT9EDPqjxhwe
pMkUElSCJN6mgqCP+6Vp2mkrDkl5auYeGzRJEjQynqdZHEKHbBGjBSrBIebrtFLTBQv/6aPU4Xfv
5iVZwGqcjzsrzuYcr6WpuY9MkQGjdYX0gm91hKQVAyh4JJN2VeGvMhqUMLtxm6MjaL4qQqrrmNWt
nm5I+AjxLWY1UfbQUWL9WJYlHlDM1Y2wZRrHwkrAFwUiYlxyooDz2WEtBh7bxdQmxaDbIklMRAh6
bY2rQ4z27ksx1WZ7yaKGRxJNzSRcpjZpqp2KmCBtIZHJcc9g1/V6M4WtYOyXPq7kx3SqJMwsdfiL
hO0GkNb7qGif8egHfTTyPG5czFxIczVYduTrQV1AxfJlboue4xMnMoyHoLls4H6YFQM2pCYdpJr2
iql9fgeg1Qy+rjPT3NZDHsgnjpYs00atA9KtVLlVKzLDNWOZbYYXZCKFELEyqvFNlFt5tVciQQNY
xAqo2Q1xtrJvBmKa0iGt+sMYsMFWmpzrUiR1hfDr3FbCLiR8UuDokpTxt7kYQhgXUvqaRYXlRos8
3ARCp/nmXOjXUW6KTtkvscfzwTDVWOtbgx5N8HIty8UhP7qe5CG7i6m6ZEYEBCT5RK0sbhotuk14
lOimhnBfZMJZyQdPTiUdbLY1dnVquOTalWeWjYpQe86vedQ8JplZbQCF6k2JXyzmjr1n4MB26WM8
pYF2rVM6DvljWZovQduaO1UfHmCO18C8RgM3osRyNKij20DUbzMcouymgnzeR+Umx0AoDeq9laN5
SvrxuotVVM6VhJ2YcJDSBm88QblrQekSlYB4qc0eRr3C4i6e0CtZZLmJpXozl8pTk1t7zgWBg3E7
Rfaq3Mpp960rAW/L+WEcrdM4J1+CfgYUqfuJAFQteeBRP3V1dB2VGgc8oX7JENB3qa8V3d+JWO5y
fb5allzbDUn7pJPsZ1KyzbvFVSPDGfRRskFLQXWqVa8oPMiFeKlb0YsG6dyjPbYBOPb43X0TsWOx
q9AqT7LQ3qqrEiYTcxDq8ZIu9RGdJLbKmHg6SzUcJzKJAkO+7iYYJqXYfbfQ1eO4vccqc6biH7EL
Hdi+l9MmFsBhw3q4WcrscbbMZ87j405JA1+vldkxdM5EDENdhOzHIljEu7z+ngToDvTgOjNZyhRc
WbreY/Id8NLVnzPoZlEPplVbAx4preoJQbJdOGCEmfmKWT178tk3ZeWJYEy7GMb4CWfUyQnG2J8X
mKtm8rdaFvJBEotnKh6wvWtyR9ZcszlEZ1jmDyg+xU2vwt8UjReieCAmL5hXNngreYM4EqGplLuG
VZC4y5MBTgvOLy8vnUp3jIuEzz3kDuos1e8nsg5r7Dx6bPfcsuUjy7yT3BZP0grDzxxVgZ2yr00M
7N7hYK0woUM6h1aXiVemIbhJJSW2sFBft3Ocbm1RIUktAUZAbwlbuta05gY1DGd8k7sM5GNYsY9t
wM5cerjZpZNWqrE1u+y2EtpdF7ecX0ijT+Rbka07qQsnzL3x+xuD+6wHNI0DF73dSbHSe0UcUK2a
+2gQ/bIStvHS7IxF3zXA0xg19kRpZJtwbIutKI8HHMR20Oj2Zt9xmk/vMVV3dDMD/gh9rDVvZRNe
IsravQRGLA1qfIXkf99V0laMVcQdwn2AtZJT9fE3/BJUrOMWZSuq3T6Yiw0a3IsyBy3UNwY463xt
GxFuQ1Kq2Qx8J5sbgH3BPA96faZy4lOkeYQD9zVgY4jnYOWCMAUneNv9lTiCwLKKPzXRrBxAV4sd
3E+3iZgxoA3jUhjNo5s0ggVfEr7PkEDHrESMeDhHPUyTpECshLRBDmxKokOX32QRvlwmse0QnRUY
GNlsp2J2znLxFhvijZkIdqK3RzMO7rRU8xaIYRfol1QqhHSwcUZ1JmkFIynpD2TdU9fZL5W6lwz0
XEO6gWAr7CjpiHaZyRtZ1W6hMPoIXBzWttCthfqw1KZKpBUVJAodQCP9nnIW525qkrsFnHsKBHD+
YacVOQo5KJLymAc2puKvixo9toK1N9KKWrjJQIkNyVHT4qQgrmhEy6/DFRNsO6QTxt7IFriUK+mB
2F/T2oRmtlMnUTgKzamBkJePNSjczJluRfRUCZWVBaFLDb4WcW2L8P/IpQHNjDoXy/DhATaHa9Xh
l7ZU6LEtVtHFoeTMiK3VNfM1AE/jjhqRNx37+NxQBExf0wskYC8rQCS7S1YhVarNe1Fe3GHJLzI3
XLUav5c5rRXs0YFIRxkpvYFuUFxEqoOlYhFdoKmczZcRmhg9CjuTFzNakM2Fd83IUTzOEt2TQrQk
GqQ8RCb1Dt7dtyJHkSAt380mdrI+hfLTEIwFTro2UELdn4a72BiOocRHb2t20Jl+gcaFLUcCr7LQ
qAKKXW3HRv11wANzTMfnNImOGYJWpImuni1fmip7wl3R0QIYik2lU4opSliy47UZKhtcew9zUR9x
Wt9gwGRXpfowLUEH0h5/SfL0PEiNo/btoUCaGCeCcUQKXthaQBGjwSbeNoIQppz2NDfqOdWaUzHj
oCTJFpngEGCdppN8NhIPqDU8sWQr3pdPVND8Sc+3AWEtdhqEig9MeCVarQhcQ3FXFjgSTr18HwaY
YOaEcZq8DYa10zFZUFLhYXRrisBMqWq58SR67UiUhISw20khhGF5IHmSHCpbzCpfMokg5VWs0E99
b/qwwimmSuqTOrGhrIl38DKVonYRcxSch6ohGlrltkRA0xT0XnsegRtbo7Ed9XbHfvApbQUg/ajZ
6GgWQfOLyhlai3jV7L4IEFM+4jCmspWN1dlaOm/JsjGrede4RM4+tQYuxiZRKaGQibc5uZc4FAgo
9uZecLD0RyjRD1GRegsUY1LWq7RZvFGQgksbmbPixWYZg6Vhrx9tyeVS7xfyVThdEIJkbNRRl+7y
KotyZ6ijOuIIV1ZPDXv1zIuZYTGqpmd8LQ0MPr007bTvZGYal3IZxkstmhAukAdMjHN2T7DX0dBQ
vczUnppmJSwtvohN9QQLGAfeCo/kkpMUDtNuno/paUlG4VKPWvWIVswYnSYr69qR52h+tIIWCqLV
RjMywZBavJNEzBMEVJgrqWgF2tughZTUKaOhO1hmLsEuRXgredYEHSq2K1VDToWXtNH6kGx1Cd8d
UZk2fdr2lPALU9hOc5k/y4na3Yxms5ylKQ0jp5DY8/4D4/5/AOHO1bfitmu+feuOL9V748H/hjDb
asjxf4xHfoXZmhc8G38G2dbX/8tQUDb/MtU1BFYn22RV9oOp/4OykZP+1+qNwToCyIX72/qrf8Fs
2l8yAtbVgRCXDoSKOvYIbfnDUBDb/L8MbRXrYqe7upiRE/yfZorX/4Dq+DD+lx5P79S/OlZWIICA
bBg5IfCw3vkOKAJG1pTeEI1qhDljAY0ecdv3hVrCQ9ZIDvvpzvyr+f8BOH5dMkDa//U/f21OVRWw
fomNIX4T8jvbh4pKTp92KhNh2hKhPWUA5RkBE7Gg3oYsJ8vfH7f3HkHkfKghIDK5Qs1UtfU+/owg
IuVL0dPV7GIFsbjAWtLvatRdn+iN1R8uHD8xGAxk0yKehqqCdxLmDe+93viRJEiRdHPwz95553qe
bXuHo+e5rnd0+P7o8v+u69g7vnKPB8+3fV5zPPLt3nX53c7d87vNni95tef7Z3fHb4/8sc9LHcfn
3bytzVvy9utLvJK/9++8s+/zbjZvZ2/WX3u+5zzzEj6C7aw/4Wu+2di2s3N2tMtrecfr7Zm3P7gu
b/XMT/yNvdnwjo/u0fb9O9vfOPzNZrNxNo7jrC/b8Pe83/pmzhVfHLkSPtFlbX67c/YPm/360s3e
tzfOyXH5mqvebUsu3uHTeZvdleN4/tFbPyifbctfXpwX3nXHS/en293udr1N3Kj1r93jMbfXZm8d
fvxxx5Df9Yz3T8x6pxFfQ79VMZFujt752ffuuKiN8+Ls9s7tJy29dxz5paV3Q6xrGzA8+obn3jy+
nkP7bG+eTo5of9KOsn7iD/rg+7DMtm5hFa/t8Ige/cuF5+xwv3kku8PRPTjOZyaD6wf/qEFoAj8P
LkQpdUIh6+boPt/RW3hOHz8j5rlPWlgf4k8EgFauEJXGtHBz8A5rh/aOP/7Lv+dnj7Fxpq8en4/e
8/Fc2wyc4/Mzz9K+2tKx/MvW3263m+32yj7Rw/bOYUd3frq6+tEdr2zntON5M/IYFq5zc3Bsxudm
f+McDvS+/W73yeV8djXr5PjT1ajiMOA8Jd24j+4d44Y79lmv1t7Nr7/0tfUj/NTEwkxewATndj2f
ww3DkuF+Xgc8t+3Cf3x7y1frqA5trnD/fVc5o/3d3e1230f75vazLqKtE+xHfeTdBJx3ppLka6c8
+3dnz/m+82Pb23rrTT96zHHu7XGdJnkwPIiNzRzorN+6Z+/OvfMvR/exZG7b2o+HV4834FLOW3t7
dz1w+1xmkYu/pd9t9vTzyt6cXhJ7f8ujdl3Zdm/oEM+Wfb85MZN4rr1zNzfMQ/vjOsF8/Gy1ta9/
dJ3vKGzYgE8ADzzb4+5oPzLnDjaf+2nr2Zd/ZmYuj0n04LgHjw+xYd79+BNATvnkI7xj7yF5H+dx
vdWPTO9H7sJxndeOt+7ZdQ6+z2y9e2a0MFkz47NKbDebmunV87jnLD27dRVwH3k43rPrn89M2PSb
8yW07S/0Io9nwiqx2TMKH5m19/aPuczf+mf/8s0P7W+X9U1f787PsX232K+h7TPZMQ+dL3z77Ru9
kTl/55xumWP592Z3u7ndfXeY8ne39h2ryGTbob1lqH65Op2+nPa7zb2/3329vWGlcG5YDpzN5ta1
X65YiHY3B/eWIWpv9vsr5uz9jlvvcld/3Gau/Du3m8WVFllbdkfW5ePB2W1ODPUfL3y45cfrpHDr
Hm4eH+mIztdPnsjH4/0X+zmTU5qAfpsP5h34H313e3RZ8hj6tuPu/1nknE/6AcGrH/YDWXy33oCX
G0NJs7TJ7TieGf8MtbXVdfWubUaR/bqu9UyXjAvf5oXMDt5lXZV50Dx4vrrwB759YkPg8dX6t76/
PfHv7pab5u6dmx8bG26rt66ajKgTI9f/sV3Y7fcMyLWre2sfPHvrdBrZO7oQt5/Z2nOZjw/rY3R3
j0d2Ou7u7PI3Hz+AdXX4v2NSh9uG+ZwskeWKzxgxxOvvf5oMCbG2gBThy5qyMLhzV6HPUNRu83Er
b5/yv1pRVuMutn0ykV5vWymDtgpMBe1SUKAkCnpyDptiyp5h6KCfSS3h9HF7v14VToAiFl4iNv4q
B4S37WXSAm1ugkLfN5bKsXdEyYn89494m+tVaRgSgrVjO4pJ53svXak346QRg8aGDiF/EeM697tq
Wj7prL/eO1qxNAjc5moH+n7bTH1TjDq8dGExrYX0yJqo7aSNpvV2CYeV4Pd6jO4+vn9vl8gfVyZh
4o6Vnsk5igrt2/tnEXtX5QOVorIu5L0o1JqLMDs5ir2pf3J5v2mKkx/nHAvHeI4I77oG8gWiP3rc
7MoMGGXAcIt40Z4qV5Jnf2RL+OOqsAhWcVbnNq7u8G+vSqt0zvrEvtlD3CZ+T2zPKv/prlSKcOcR
Gs4nm5nf9MKf23tvcTpjhIFxC+01lBKqXS4FlYDDph5/0s7vbqEmS/CY4Zxyen53C4PcXOa4hMBi
ZTX6KnJlk9kl/2V5RvDwmdfib7oj1SDdxGxXwSJv5bb+PGFYdaObbTKDU8xySqBvI58iABJHU83Z
1WF2fjJB/fbicHvTYZjD19bfDeVB7QNo7zLsHFzSbA2btE2MKdVKEwg/Gc+/awqDdwUxCmlJhvxu
UQAs1lIgd4j1jZi5nZzppxbQnfp82HwywN5u+f7pij839W6ADQuGW63EVWF4fo4iI9ya6Vw/GBCA
r5DE1Q+N2T9+PKZ/1xt/bvKXGxkL05hCLERVlDsqljpe3IKk/hutSCQ86Bz0oUe/64utVQFQC3jQ
VbHVX6dllTikfirnf6MVOjuDGfExzmxvOyFOX2odIX+3yxZuGK64uhcPpf5JyeJ3XX113acoRUAF
1OC3rTQWJdUYaRasQEvRwUqzFEZFHnzPqza6s5ivun9jJK/aDjB73hFP87ctJkKUNbGu1HZHvWyb
Df2Tpqqvci0bmz+/gbjGrH6KTLmysQ6Fn5Z9XROjcFw5b1EgGNBkEHXBFu8+GVDS29Pv2s0p6lgq
1srYl7KQvJtxI8TyPaGkjV0jsYYYiWJUWyKkvVUVbjHMIf9V17aE4KZbRetGwa4HaAcL6sdPZpFf
O7/O0NFFWdYwNWXT8/Z6rTjnYDmwykhAvDoMGNKZ/Egh4fyTJ/hDlvR2Q0VLOnsdGVNnPP3fDTMo
l2YkTUQ0RcQM73FXGbya/LW7cmiOoS5M+6atyg1G8ZKt0L4zkZoDecvppM7y+xnXgY+f9K8zjcXi
yojE9R/b1PdG4iPcEhPOUA1qCIkIFzWLpHZ5TdlxR6Q8mNA3g35p+y6fPnn6v95zWl5jYtBPKL9u
j2ZZmfJeYqWYlNLEsSZJnUUBVf03ru+nVt51MVAXiwBBJm2OdYPbh5nsjJCvtjkeyLNFWMpY//EU
x3XxgLlxuiGRZ/O2L5nGWCjsKMlcgQSPZd4EeRLXhE/u3q+TD61A0xNNHR9eUXu3zhalHKStATyX
hpZ+Kc253ihpm2xFzDVeuxhg58/vI10WvQptgTG/mxECovbiDN9CuOIo7NyBXOADWaWhY5p5e5SH
2ercKWQX+Ml1/q5//tzuu+vUIXCvKbO1neVFc0jGsvSrqF+OOOs0hx7vUUdME+mT6e93N3fdbYrK
uoHH5+3tI4T7lNdZU3BzY0l77ATgvVXPl2yxtiAzAtOQ7svHt3d9x7fTgrUCEorCEYhl8f1esFfC
sdDakFy2gGRJHR2lq+SgiUIx/fm2k600O5hVNimSq/JuROBbS3y2Dp1vRh+/EdOl9yaMwP94M70m
J7EhYSMor6DN21tYzG1Zqriy2AJC8y2e5blNKsKNWMOCyBrxk975m7nkTWtrL/ppvRpDFA+TzmyF
QxAZtUpspLoTyA0eLB8/p3V/8u454XCM0IveQQDOe5NlxjEGyhEGNdkgtvvIFPJtWeTivsw1E+G1
PtxNo4BUOqeMNP75ULBWy2lQLXS6uvLuIg1CeJe0Y/UnGNa6zWpNPuME1juVrNU+zD4cJAjm0T65
4t/0TEheHJTZYWOZtQrZfr61nEn0TpFGtqJS0NuVYmU2NB/YQ+Ig/Plcbf04K6+KS4vl8W1TkG5m
YrIrNlRRORzgyvR+rnQaaLeFVz0mzhG8Vbg8f/xIKXFQd2AjgoH2D5Tjp77TRCSf4jvDfN3rcmhn
Maz+/83ZeSzHjXTd9okQAZMJMwVQhk4iJVISNUHINbxJeODp/wXdOxCLFazgN1BP1N1ZANKcPGef
vaa07q5lbQ0fZoHLUuV6XaCwUrow9Ktpux26G5CEBj2OjL+Z33+GlhGaHaXYUeLMbXwTtOSeXMx4
9/YDvvqCjEL2Af8wAChEqidRYxthHTCtzNk17ZHMdkOG/ISmuKOFvOr27bHOPRG7C+Gn65DLOaXt
wO8BMdb0DcLGakYxPGjr91EzC+fCVDn7TMLCVtolM0CD7Mupkq5ZA3tqQMuHAX7YNYu40dGEXal5
6C7sLeeGcpj/tN9uB61zMlQ/4ehRY4GCbBCmLGkPDQL88pzU+nIhODz38oiFWAKGpAP0lCCgSmTN
s9mgRMfpbNdqxLrJhC/Ruz/RdsxwNPLy8Gs/ucZCr0o8leIYV8h19nW7Q/ZXl+77PxAB9ZbPYwzX
PC2KL0bcmFkXIVeSI8ElG9Wunt3sIaI9/vntBzrzgbB34Xk4cagh/60r/LOKHBM3PS2mW5MeT6RJ
ed8h1QEJSUrkQi3mzAd6MdL29/+MVNWLivC3Q86LKtd1KrQ8ZtRcmG/byfjiiPEIOrhRsv+x71Li
fzmI0c/4F2Ot4Rt2rd8qKNQgh6f6youlWH3sh+bD2+/PMM+NaNBiTvswGMDTa9iqCjphgLeDKvd4
gcpIQvxR8wCKuEkvpoySY4Wiabek0jtUujL/0xYNA7CKphpryj+9/XPOveQN3yBROOgGkoqXzx9X
RTm4ETPH8TBF1xotQ8NU/Xn/II60tyZrbp/kIl4OYqtpTbtG1v6ctiZ9l1Nmg2fepMUX1sG5r+ng
ysAm77F/eNvk/WfKRKgTdWthclYg2tEm0W2pT9rekOOx6rXlwmjn3p2LUsJzNy4Ny/zlaAPeoXO5
9bI4vYxucsDcVw27aPj+l+eS8MBbn3MLLNDLUZwCF+QlZkfMcBu+rYekxPXQSi9EkGeehdfGJYod
kQ91+ubyqtZyWjC2ONXBU3vyRGCkMnlvqgj9j04Ggm2Du417ytN0gQP12jb389Qq70psS8MG+84L
e+7rTMc2DPogCdAKIMFfN5N/pkFpr/i4lvRfZkOU3mqLa+0NVVzXE+6Btj7iOi8/NZoe7VTiRDfk
uzHGaJoL58v29U92FtY31iTkxKThngYCq9IHr48LAgF7NI1dP9MReS9mrL1u5TBN9MBNXpFetThO
XErTnlkG3AY2jBS0P8Ksk2WAB7Ck0wWb54VmsDzA4gpLjSa9tUSMx1MX8c93z1EOH2wZXAtIk3F6
auPaOkN7YBcRSZL6UGnavVMibH97lO1nv3yj0EZACmGdY2EWcnodIOccg7Xgs9oJhlWF69RXS7U6
VwLs54Up9PoNMpRrESZy/zD10wsVe6Wtt5tRdp1L+oMWmmcxSUc78uR1lvwNg4Du2befbotsTp+O
lbdlGjeVOCq5F3tXkis5xwrtP7AoLRSekl/UMK0/Fa2FIex38ydpkPkGpze6O1qz+/728K+nK8Qm
AgNuOkSS7Govh6e7DHP9CcWzXiAdL2znN7yM78jC4bJ7VekP4lJU+XrL2Ubk0ko1jSzrqVlGN6VZ
ahp0D1aayaVVDcORpVJd+JKv7pCesWGTOOGYn5w9J9unmfWo4Oq+puFQa2lhrtL0m1qXUoRtE4l7
lY8rmnQ3IWfkFEV36Yw4M2eB0RHObvZJ7KwnX7VdG7DAlLeBjERqL3FE6wMvMpLHumut7MIyPLPx
USrhquzYcInY/U4e1jK1XEw9UvbF7u7ZF/NHI/JyeivbwsBsK5Gfc6vkqjxHU4dhN+ZwDpYQnXpK
WkFDw9sz6sybpx6LRtP9a7Byemswi65vwVWw2auE5ToO/c8JSnpY6TRNFkuU33XuF0PFybuPMl4C
ZXQyZ+g15V900T+7PyiDQqqGmSwXUdQBbBNrPXijkXYXXve5b8vFCw2qxXXSENvf/zNQWVVZhPK0
9uNuiJ7GJbOc3WJ4ET7AYnAOb7/Nc4NhC0yJgCQPf04vRsI0E63HI2wls36NgfrwYaocLRzpGn98
e6gzmx+MZ4ahoOhQ7LNePpcRCbk4WwMS7iDR76w3lie3d8ZDXhXFkYJm8vXt8c48Gjl6VMc48MC7
PKUeFkKDA4EBFA3wjhtqCQXMto2pqPPfvP+TuZScORJ5tI1+/vLRUrts4g46KSbNoHZ8QSdBRNmv
sq4MsyIX+PaDndlTXWIqse1yUEpPXdOyubKLeNAq38BtJ4jqpKNjS1H4wye1M3/3SzvqB8VZc+Hm
dG5c0o0Maf0Vk5zMlaGfjALeJ+NO1daNRRvDB3OjH7RVmjxNtahv3THRLgR3Zz4jAgVCAJyWSNvp
J8sBJIIoey1mq+vJEkQVqxxvYfrPHKye336xZ2YoDO7NRYWc8cYfe/kZV2sanBFLAD/q1pV+m9U8
LPboHocW+1m8PbQLiZZzj8a1eiufkC/msvhyPDXhMbcZLVDiFPaVqa1mWMay/rS66SVvuTOnoksU
Ra3BQU7PAflyKGErs8e9u/J16HEfREv6KBPyEkbu7Cicu1AuqQZ6fw+Sf7YuvWzy0pbsJior1E5F
unuTaMn07lwYgEabjIS7mR6aznYV/meULqH0Zi+0mKoCe9YAJXqxHEVGXS1cpKurC1vkuVlBhmq7
xxBUCPfk1WHFbLcDFpdMwP7z2K8PZa0mH1Pl0ndUpi5sJedGI8e3SahIE3Ove/lwTdVlNkSPyqcP
Or7GgNXad3nsXOl0c9+s0zpceLozn4wdmUw0lmWMeQr+yx2zmWaaAvxpbBrqsolujmGMAc6lKOLM
ZGeILTFGjlZgrfnyweZGGEmfso5nPB/KsEQ7EDp57YJrSaP287tXMi+R0iSVds+jPP1ysAhjw6qP
6UOzvQSnMX6O+lW1Qkb0cpLIJfMvkvfvjpzYZEtpZKE6fHpswywq52Q2Kx9MUxTkWhwKEypVN0ht
J6IWt5zZmMK3H/PcOyWohgZrii3PtE2mf1ZC0mdaU2qQ152uuDapJu4KjJ78XJiXEuyXRtrOhn9G
svEodlEFVX4z4Ip1xVbdb+4H+dgEad7wKd9+sDNHDbxB7vJbbMKZcvJgZd/i1NrhetPPK+bti9Tu
VzvyQiVpt9Rmb7l2VBp9/R8GhQH4V4LEbelkUBrmJyN1YUN0tLD5KVKQp3Kxn7BMa/c6/eP7qUvE
hTHPXM/Y+Imq0aciWxAn77Vz17rLMNL3uSnRPJ9U114zF18hNWS/6tIqvwM3aUOp6e2VCVriwmbz
OpbeqkJsoUTU9F2dLn4d+tZs4aeHz8xsPEDEWHzMJ2Ka0NVwt7patOsgF95pTXfh5NvW38tb6TZd
WSnE0SQUTo+jCs+rtCc/CXcD4RAljXiXWZn58PYHfb2XcuukcxfVK2cf4dnLSTs6FY4Mm78oAXXy
PV6TEUpbTUfmXuAt9b0fZPzj7RFfv9DtnktKzQFhTVn2ZN9J+lJL9JYIouwxGvFVWsl7b9hoqi1l
lb20Kkylqxh36qiJskuqhXOj/43iDSmcLc4+eV6t1lMc9LhsN0D2QkdjYZK7rxMMgODL0BSJVdYU
NrPe4HWvNOPP20//epOwOEPo06MsYZlkSl+Ob1ORIExmkzDnHAfk3PqBGcB0MLFz3797JFKkZIYo
5fxNsL8cibuD6a0Fp2QVeU4VVquLs52XU9Pf26Nckgvb0etVajGPQFlucjc2hpMX22Ua1jSAiX3b
LNRvDpAwn7I8NPKIDFxf1YcYSshzMznNATKg+PL2w75eLIxOKh0pMpxtEmInDzvYdj50jI5yLLsx
Glv3ZVaZ716S2yguhX6qPUhMTyqMrBAXlTbMKFLb3nW2iA8jzilX/8OjuFiGIdgGUneqq+nQ+mmo
0niR09rcI0qPForQOvaPb49zZuWT3MbLHZYy0sHTchL1U1niiAFHSReShn9aHT36vK/Q+83Xrttr
7w5JEZzpW7HDoZP0lSKsi82lVtsn0rQMAxFMnz5I8l7Y083i/u1HOzcXUV7C5N0SlujSX86GMkt1
7ltYQjrO1F3pmYLwbogyNJepuGq6Vr9W1NsfJGzkZ/rgmgtL4cweQxjHKyXrhCD+VBssi3xE+kHw
DZtbM31FRvEeW3WHPObstNhqaXKEIZOqR5HGuGS8/fCv4wIiLFpYKfaQAQdX/fLha4xJTEn6xTfW
Wn/mY6S2X8FuyYIhiYsOqWOef4q1Wf4PGw4Doy/gI7PtnOb++zTtVDxyCVgM1QUav/BqdNfkm+EM
+YXY9WS5s/JAfqAq5ALAHk5k9/IZI7r78dWEy6JPnQwNt+gORo0V+ttv8jSp9/+HwZyYLCKL/vSu
VnFA6amFRVpGjaL3iiEc41Xb1TowSIXT/gfqidV1bml4+ULJUlQ7H6Khf+d0fvUzTjY30ehTT3Cb
hmnbltAYnPZAYDgdamczqPTWXW1bONmXJPywxIt3b7+FkxPr7+gI/FCsGGRSyeC8fNctXglp5gx4
AIIbu5YKrKgeD+O+TsdLZYZzn/XfobZ1/W8EvVoAF8oxDQfPS3e9Vbh463b1hc96svH9fSDM2vmk
RHNcfE4WiDYmuUzSLAmjtHWmax0VLDSSBZeIK2sBvPLZwUztndHcNihK+g0eT4GMcPYkiLUWoVpZ
e3EI7i++k8ibwi1z9b49/e8o5PNM2iDox3FOQ+WBZpFII8EEkn5xy5vBKKz82FulYx5p18eYKXUa
dvy3J8jJhvP/BiXUoH7B2FxGXn41TCyjJF1EGpYz0C0KwPgFrYGzdpPR+vmMO3bQu8k4HeJBUW1/
e/BXU4Z6PnMfXQRie/bakyO5HXtHaFElAqn6+KjjdgRjXkUXRjnZ0YX919ucMIoyLaj1U7nPUKQ0
sGzcnxiYxRgsFgj6TEEd1uxZgyjIaV1WTbW3zDW+sJ2/Wn4M7VJ8Rg9nUk75a3z+z5rwshonm6y0
sE6sE0zRZDOqL2nfm5rw0bh0/YVq1LnxWBec+cRyyNVP1iCmIoUZaY2Jc4sY/WJa3RDbhwKmydqG
b3+7M0ORu/dI4SNwYh2e7OI4oyRtjqQmiLh17CJVreHMucyWptoLH/AkItg+ICoISuz8cSSH08s5
muW2MuZh4qk6vb5Joqo5aNFaBqbmxJ/6kRp/NA1ZkJWzdTtZcrrwEV9tOdvwlEYI6lDuMFNfDm9q
nkcMnGASTMbloK296Qu7JTGNozPxQa0/vP1mX68KiwiL18rkIV48pXM08ZxHWcS2Zha5OOZFNe4w
ne4vvNTXT/VilL+4lX+mZu5ZnqZyKwqo6DsBYJQaSjvKOyPxHsbRkhf2mXPDkZ3dxNk0UvB8L1+i
rMidpq4dh2xiepXtG9FitxsksrAwnnUrsUAtxHQ0Ffv3v01LUh0hp0qVxDpdEqQa0fCbWmC5tf2c
5JQx6+6dciA+Em4niKLJ6FABYsW/fLqiXorEdnURLDzOswfwMqSK0VzIwL2eGDRAgE7Z2jKw2Tw9
hvD8jeIpg2ZvmlR9pJvWOy1Njav3vjBG2XJElERJTJ2mpjAOm5IGV9KwESaRGS2v+1TvLs2H19uH
zZbIFZcWTSqu9vb3/0w/UvXRYik3C7VxqSG96Bxvk5Ed54hi/dsP9OqI2xRNxFQWlxeahU6PuLbe
umzTNA8VrWK/1nwoH6WM1V5lcg47t4bESRL1wnw/93woIeCDkp5l/JPna1decKx4i1maKErGSNk7
s3J8MMfThZV8bihWFOcL9xXyIqdLq0igBThMi2m1+o9NUpfYRbrGs0Bg+O7FtHXvoUEio76l9U7m
ub6qdGkGNw+bCQyz1xX/tZZ9SXrw+nsxHyhHoPvfjs3T/bazDJyD6GxlAjrL0wBaHbqPSG7pe+3u
wIUVd9WqARR7e5a8XlwvRz3ZJyJ7AaWeRGkIs3I9jk3aH+puNI9vj/I6FqGoSQaNY5MWdOqbL6e9
BFOcKyyxQZsN6X2ZDyv0gLkKStHgoJlsTp3pFFlHkfTRj7eHPveAHGLcbE1iIITWL4ee167RtHnm
PmTbGOMNZn6b9/qlTNLZUUhqU90n20sb2ctRZDageIowV3XMcdxbTZ2jITMu5XVfT3nuNGyE1uac
RS3OfDlK7ehlZQALDPVhhR1Zg9c192vWwihQpdn3F7bEbVr/k83lMRiOhhQMtLhFcZt8OdwYV0Kp
VcCpWpU4xDhpPlQyLfC03HJV3jB6F6bJmSVA1g8JzpY3Jzw++VYJID9tdKYsdB2ijb43qFk5Wu0e
uaj0+xFd+e3oAOjYvT1FzrxW9mNEN4xqc2aefDyQGARfCh5XzOGzl7ALrqJ0IKVbc5m/1DR/5qUS
/NuU5Fh43KpOXqpX6YvjxSoLu76Pa9rPCP0C1AeuHaRQuJNjLuq0vLDKzzwh1zjSWBxw2IS5J7Gc
cKap64ahDCuKoVCHRfQIPdc6rlY9/nr7ZZ5ZCRSuWOYkiinnniqo+sGhCpCMZYiOHu9gY4OPrN7v
/2UQMtHkOWgFO70O60YTo+eDBY8Aetolla6H1eStF07QV2+N9AnHGHU/cjab0PXl/J+5vFFczOqQ
3nL1UJB2D3HCng7JYthf336gVxsk811uBTGiRNp5TtVtFaCTTVytwqyW1mOEMiu6SteFJtewjnBP
DTm5JzcJxNSo/Hs2DZ51YYpQQn316bg/IZUkQN6UIDTTv3xernM5TZ8Anhep5/SBa2AOzeIeOMWG
IcdUvytX307LtQCr7bZdBh7ELXVMOw1Kd+DYvVQ3SuPzWlpL8iPN0WJAZMZUW/uSOBUZiq/RkmdV
dnS0sdN+V2WmRW6gpXqkZeBcxiqHojnFemQFCdbgSg/7kXJvdui9rLUex7nx8J60k2Ta/v1kVdaz
cpKy/w+mVDN9xWPftj60pdOWv1Uu+iEwhyU1dplWpyrzM6PPyusBcta17mR2RnEsG5dvc1L1FMir
IYYxsDdFWg3BYuTj5PlU2Nz2Ti82twSQV4X7hfSOKW5sein1315H79NTzoXQykC7JzWkS95M6YRj
oWVDxY+v5+i6aTGFDqjcVtNnY9Fs2iXhEUVRWFIkz4Ns6b32aRaQrj62tdSgWXv4ZsqQZ6lhqxTL
AK7ewt7fkcdWrdDTd/2YzVof4LPqCefYJp02HfoSqRXsiplq9c6AMkUzbekpr/SXpYHKXYO9Xz7h
pm5UvwtITGZ66HEK/Ko6rrNjWLQ4M39AL1tHH/rUWxE7D0aXclEZO36qjbLkmzHEm+estVbV+rmx
GzStXox1xG7G1rYPBkcW2UO3+dCUoWZpg/dVRovTfW+GtkiGgCRTNXzu6oykqz9WWdEmXGUjzzgm
4I7nT3Y69zm3iHgdFPXKTNcgchRmO6xfbRyi46dUuqPS9jgITGNxVQzjkDw4ydCMIybORG0PE9Au
4Bp9EWOBHmxVWWLsdIGA8rV16Njn3lU1Xg/2ypoi4BAjYMYHt7Pi4pfgxIYkVGqwV7twndrMdKn4
Q/j6XNuJLv+Y8K3inKR0BzUhSOLRyTAydcfW6OB2qbrtQ2zPp5jhWcjeI67EJZr1obHd9bDEsqqe
XZnrGWAzI0kWzpZicKbv7JWjqfv9IPL1Xg0uMsgDmPQFqoQJDETGQR731tD6Kbjn6E/XVqZkKkd2
R9uCtiyG/s0Vy9rRsy7mtR2DONPU8twk3mpcT2Yj1idRtUP82fKivnqku3UuQulF2gTN1lrx1NX7
qArHOl30uxJLJxr+ScavXwoN9Ugf1oPN4O2knNtlyWzxpc/cYd27eGx72DrHA0TkkFYiLI6Paimo
vGK1LJbluRIlC3Vf6gs2Db6T6ysSkSrTqla/sVqzhPCxlcA96PS9lnTjTk9c0oCwP3NqATeDRien
FxhjOay/ZaJRxYKW2aEC8o0aEp7YIxGqXDrmDG1dDD/T12p6RmGpZVALVp7j1jRjDZUqPj/Ikv2l
duP8h1Tt3KRYY+Pg/MlOGswT6NpZIi/zV2zTkVewwcrhV5ktGbgMzYy9dgg2PQSgIccolOg/5LUu
QZNiz500w6GdaQ2GPs2lwLHDBmN+eVtZmV0OeBeluAlf9ezWGRppw+thqONhIwNTaBqEn3SY3Ma8
Wq2S7espKqCCDZ+q3FK5h8ez50zGUxvV3H2I7lxpZVtNEiPmuV/n+cZFNNSZuyZeBdA4b4Et00H6
cPXQ06asvS8ztaijws8jzVAU9nUOjEWak/cbg2FqHvs+W+z/oMVNDh72ead/d1Kzqx+BlOkK1R9i
JYSHNJLWv02LPdk3R6KFYJrTcbzRbZwLHxcuyMMXva/b4lAUsW3ewCasuoDtS/+J0zYGR+kAuaeN
1uIwSSAjvpqwQfZtAIV3dmQmHz06D/Zm4eUfqas11HtKx+vko5vKEsNyu21n06foXScf7QaSTU6T
q4JhDylraX7xTKn1rbchOfhy0DTvwM+i5GAk+bAE6BAK64DcWi9uuqWKZGhPhOlBnnmm+mYNpqth
SF6WqrnVZO4Vn8w8LdStwQkc3SuRwiBgv2u+rcKA6htXnop+OWvqlg8ZNCTnoVf66n1DC6TqfVdr
6Qa8acblQKy69P44V4hGd0oroz81ILT2HtkqfKc5hob7kylbM+ciA7nLQ2ubVfXbi0Rm01jY8h52
ODO31p9UjGSnoV20JrOaOaLPD9IqKU9p1dLbn6tlVet1omWC1n4xR0X+BQBpr1dHMXV25+x12caz
cZy5KERzsE5u1v43usuk/xlzoarJT3pD4D/d9Zowf5rtPA8WHfTVbK8hHRpjVwQ4IcXxDCwpSSW9
GnWyqVLbxFJzF9gYiFd/cA/X9cKvXYgQ9N/HZu/9UBBQmi9OKkrY3XbNRIewwbFim0FeL5ZEmWIM
ZV+xkbpze3DdsaAHnbqHuks1OVk+Qhksg9x6Zj9HetANzyW60NanhyoFRpgZuRHk6EDQWBq1RiFp
rsGF+3qeChfwAoXTL9Gklb/jqslcspUAsMkGN8YXQyNjFljMRRzyVdyWv7phdT8h8OLE9ko9mR/s
apqPMesrus0TK6kCdh/1zTUo/HLAjjkE9kp9KpY6+22nsi+PTT1bD8002Q80noLD246F59g12pk+
R/jU1QTw8DORgktKOpFeeVAr5hYHDE2iHiBdJObAqr1WQkuH6g36uyu/1IbDx1pW7aptF90IyY0m
up80OB4ECPGwI5CqKLJ9ZsvoltvNgod7Waw/Uo3z+6rpTSV2TdJNSLD7vty1MA72trsYYi/0Kj5w
+cA1pFlyqAFw01QSNmVV68GIaDxsqV4Mh4nneAYiPRfAkjhjApmPfJR0KXAGGlG19sHSTkN+1aUj
vGkxQofY4RbngTlI5wn79EXrZmznB0AGoK2cY162/YxlzeQaYAk5hnxjGyoYajNH82EMwMxao7a1
0JrN2UBkFyef2O7Mr51VV6NvLl73JDInfpLxHP2XUNkBtIb9CW9E0+CRpDV1JAh/cI3oDfeAMbkd
wSrGMY1920TlnD/U9Vp1BxOWeHMFUCgx9oPVm/NTTqe5CoVywBxkspsoA9VMTbvzSrGLFlevgWZl
DcilKCETvuRARfsoMs2AGKV2QrESi6BLXEoOEbCTUKiqwfzhTbK8ia16BUHl8KJ8unJ665BCjqSr
fE2z7zWfJg3SqdD2Fp3fkl9bISmSQESR/ZW5GXDZKfeZAMkckIYlBo9ztwJ4DnvxS5tnWXQUcTQB
zyNSQYIBT6EOQDI3H/PCdpO9Y2Z42njdYPd76Ow6JX1vzT2/Xrt6CZIRZa+vSQMWHhVqXe7WoWyA
g3Sl/FzmcWYEk61lvV/ODuSNPFHzfCeduKHVOra8OKjiyYFCy/dsPqgVYgiUvFJe1VYxR/xHmiC6
dAZj9S06g0a/d3o2s25NRbGvylH7aCKtqn8adb5AE2TP9JU9D3GYxIr/rZU7Xr4bPRCKV7aTyhil
eOXceEXmiAMxrgtZofCq/E++WvP0x8Z45VtZNJwnWZKmVlh1Hhi6Hnokz2J0VUC0BEGwmpB7XEdz
K7+Ycunc6yqiDyBIrDH+BCG80v0G5f3NPMJu9MdpIsgb18YzQ7sW8RxgPOVhu5gAA12UaX7vhJfc
pkVdCr/XYRyxGXpZGlTRyMY4rYZ4ak19+a7VeeT5GswS45MJOjb1JRKH8lveqpHcWN71Q/WBZbms
mC3OnHx2lOrafUJc+7gCum1CvTbTm9qQgxfUOH8T8Od1HodxnLjWkU8lxz28oaljqlbep5F2k2wX
zWkf+TE16uSYTpqy9zlSndwfaWOCwtlHpINX2LnAKevZ+CYmbRNE0c2Z7UlCdjvPGlGDRnMSHeAz
6fgQyTguDxrxdPM1ySz4Na6TQ9CMIR3RkVw4eQla0WvKY0u/6z25N3ND3/QjRAinN+gQ07izsL7s
VBsPGJzP2bESbtvcEKtwa8v5LBn2fh7/Hz0bZBd2s6AdngaW5Ctl/fIPFLL4d9LU02/sX5IfU5wX
t5VEm7fhlJr7NRtySKPQvkKdCfVtsCq9O+i5VT22uaazZ5bGau2d2S4ICvTI00JJQGEdbAPC6JVV
lN0jdXYZrxv5itvb2lfWp5Yeu2VHB1ITJlFmcxbAHCwBbEr8saICpgHBYMUFdSws+56qPOYUK81M
3h6Nvt7uYUQ581NWeW5+1YuccLgfdWe3FiPnkN+lldXvGvzqUh/GcfIMCTbRfERrevmYDcvUhWOp
IuvAVlzfIaKIaPG1VrhwzuDZvlgzvAIQUnj/6a05/6f3mvdfJyQ32zGLIMkN+iApWrod5xkCO8iF
wijNXSS5nqN72QwjZ6NUP6ZpotMlTiygvp23Wr8olnAH6j0jJ0TW2ic3cuqfZbVo1rVFd/rB0OGT
BaSzW4UXB1ngPZ0roE4yGaE9SRJlfBmBC7NcYLh+t6tm+mCvIvrh9Yv2MFjm8OBp3pQfGiIe5JO9
pKvYKSk6AZrJoEKKskt3njG7kZ8M6XI3qQLyRyGm+aeDJWkOWGUBYmXhk4DTS2WBIpxN51Do7Qho
GuzEj04XI63yoI/m45h31s9pEtBEvGWpfzRsHisAFDe7MzNT/88cyunDCBVsQ0N29o8xLrLHROKS
QUtj0V0PdkyIJCmmANxB4zMeC0S4S6hgd/43K137WXVzZrK/LctnAHHYsnT1WiQfs1QJyqblWP0x
wDIu0J29PN8t8EwLlJvFcKOVc9NyQVjUf7Etou+L1cQPA0f4vV0k/XPSS7f0R97aL0f17c1cKoNY
v+Kb+3iwzEZQ5BpxYAFFiLZd0SFb0MUC4Yr75vDBa7mG+9mc99yqlmS7JrgyvTfMcq72jZ5KMvIG
jkb7sVvGwc9UKp0DlUvj2e5zaeNP0mkfRStZ7iZtlw6JKu7w4Uxbe+sLB0Ig09Gk8K46bfF2kzXT
wpHPc329UvMV+8nkYr8zVU/Zsxd9f3Ay3rXv9WVvA3kzh9iHzc0ki0YhPkbKTb6gvCgeJ3MgD8TF
b4AZ13hK9yMcGGy/tN35U17E8s9Ye8Xd1KVdfD0nmiV2nksQs2/n0gW6NmwVFT0y4itDOUW/n2fP
e+RMhw86wu29yejw7q/aurC/1yNYoDnTVrk33CT5GhOwDtdO3HqfEi9awM51OT0G5FhkFMBkhMhk
zE5+VIaosiAWjfjtKmtGBFRFxY1Y2/WLmIYGFo7s7ArLo414ufBlDiWlSBhgY7J+i+J5mW/ZLWS5
90wY2KVw+ylQSCYIZ5uYy13Ew/N2Fm/5xqXbgv1kxZ/zlkZfqItKmn6sEQOEZr7o/xVpVt7Q7rdt
4WSv7H07po0T0EXT3zv9MmLei7cDL2Cd7GClLesjvm7WHCTNCtNndCFi7WLCdoBHhdCv5DjxmB5N
EHhBlpPj+Kxn8YsKX/SkN6L7KpDTf6dMsNzExZDNQZ8U3ld3GuvfZAKBug9N+TOTq3VV85gtgDaL
6+9MlQi3DDT/6OAmL7qyKsD0jDsszCgt6qddpFuj6RsiUrxZ9gzyIKYEoYi5B5d9E1UEu6ej7kdu
qZOPkW9m3EAUld/HpZN3jp21P4o0F18thxKa34mi/5l3OE8BKif/GXRlbZdse1lh+u3QwfOLJ4Lk
IfFiuG9qBgnES7wD5gGERo/n4bYZYoIU3RiMcIGJVdPWpTTbX7h3PGtIs57d1Bb8brOhJQThRn0Q
TRZtHNcWrrVNWymX/zWt1SEqtekOOilgEEh7APpUYkLo6pLaHXZETUsVCGj135DpR/fmYE+jX3I/
WoMy3qI2Jcb6CEl9xAu3ARYFuJuG/Wu3Xdof5riIR3sFKsnhtFYPddW7X2VsGcuVl8f5Y9Nn9a8e
ifUd9hH1sk/t1Jv9GheMb/pMItU3OYFp/t8g1cVYcQRECdaZbLG28zBXuvN1sBqucqiIxZdkHDk6
pnqh68ducyCsvZ5ZN0XHJZnY16qH0KoM7RvkIqzpuDNEXEhdgZlTR9RyW64QVvxGQDv1WeL2T02b
iniXqAnzo4wbcVDEef6xsrhPkAeipnyAu5TdtitGCYdI82A9drnzJy5FdY1+nSimGAkxjN6dH8ks
O2rjP0dTMLuam4SubBDQFyTEsMukb/4updj0ayp6z973fW3upT0S0Vd9tqaB2bbds64m795G3IfW
vsKSxM9lWbQgd/P6hlJmLYF25ennuMz7Jmj6yoS11I3EXi7GUZbfW3H5efA0kEjl1Fhr0AtjvhVu
vHgchX36ycWJ1/HLpk+dveUOxp5v3IBI6mh1Ls1Oe0ZcRLs7Te9mF8pCdrcF3XHTMadK9OhoU5tc
4xzJ4ZgQVic+e5F29BJ9Hg963DiA6KRLl7qM2WQEybLryCjWj11fKG+3AnSD/rW0kguYXCzf05bu
YzrZnGqVE1PGLIa2OqYOhaLdivLwGxCx9YfyZh0quCv+j7Mz6Y1byZbwL0qASSanLVlVmkfLsuQN
Ick2ZzI5J/nr31f3ba5lwcJtNNCbhpsiK4dzIuJElJcES9pyFy4Di7sqk/rbSLzZa1hXKo09KpQ3
SIb1qvCXMdvRMzfXo1lFdWthxTCm96EGBN6Z1hlJ5iENrH+WzkpcFyeAmq5VYqfeLmiCbn0tN2EN
EXGr7AIRjPwKFqU6neHgEJF3FAAw4pz34Zvn5n2z7/phW56XZJJfAojD03W2SJGst3l6auslfCPW
s8oOgWyaR8zT1bepJcU7XhxRP1s5t25k0XF/3URB5mPnhe1B9h6rNPSmpdqLYQqDvZkSnZ/2YN1D
ZDdKbpdpFVKzbLTFXzw1AC9KY+MM4ABgV7tcl4GJsCslxTIIirYE5nDqL6XBOAH79K0Rkekz8zyq
gjLU9mXj7+uKP2bXzh2PNkHnDztrW80VxXNHL7tWK4mjIHrEq9ZZXYOp6e5FrLMXpG/VdoQUVqvr
7ogLDIK9jV0PxcbSrUu85eR9RrM/jeQTr2ZruVR0r+MWTvuXvfoW1r/8Drl96oaL/t4lE06niT91
JBWuG23N6juEzbfCa/X5oGxB/C0XEugQ5nqgxL0mgKzZNvd2KpbycrbE0uzMuNAKkf7l0V8Z8hSj
rB/1crBtagwUMCky4FrXfQlBY5r7op8IfEy3ub2WTkHdthabVR82UF8Ve03u3dUVqoGI3DQN4lbW
/jW2dI4fjdqbfjAQb4jaI4dX7zx+Zr2re5EBWOkwvZ1XjHHI6K1L62RGtbvsXMLCjjh0GPQsHVtd
VUky3EOq1PT2a9vI4/FdveRGTRzTeLjxz3Oq6Ugkcn6wNxXe6NqMBBcXXXE7NKm0dwSYzndjiIEj
nt4jru+Nt9jQVTKbqASsgZjtwxQCGT3WWZGi8SjSWcZkDOfbVUlEIwPmXINE342Ta/Z6E5h3impb
KlIhA3naaz3OkYb/f8hYVSPKmirIwCpUm3IY52yoHK1MGhnkXjSinpueTKkTbDvMiTVUZlIQEhxg
PJ7E3pSYF9VUo3WS0aWegak6ZL4v3q/MCdXEuZWOazywgHzi2qvNOpRbWm67PrHnh4VMdxFJSew5
3hiq8iFhcr+Oda0RfK94Y5kA0YWzLcC86GHL6wUPNTeGp106qv0luIIk6r8mSOQsCH+gEPxslw3U
T44QAflCTnZMVif6UZlzN1VSVa8iyzdASRWWDwkMvSbLUYQr6YwmuCUzjsqJ6aI+iyxr2MCZ16ok
8ddmrnc00DKRizNDs/OpXPt4guOr+SW3lgbAKLeP3UKrL8TZ0ldLhi7voXwkEEYnJwqhaSqjsQzg
pFZ/1LdTTsm7w5O7PKvLjBpjTsXc7eYlm1/tZLUq6r1FXxYlOX9n9piIh35Tzh3a362O3DEJQVit
pu/3NWzf1da6AGBZ6o5f/yEZiE0P9U976s2NaJLxUSRtV+3Dvit+uk7Jdapns70uq+hvnLXJfnYt
Fh40B05yo4lO5ghKWvtxJsKviWfQp1Pfbu23ZOLI41VZY/Ci27SbTNN/9xsBML9tM45bU5BVjCRj
5YJfW+HuuefUDQzacE+ruhEUmrrrEyJp8b2BmeAiCzMzRNUkRXGFYyl8Ujp28xe9BtmK3n8j+kDb
fv+zt/BsoVr3fgqMHK2YZjS4tu2lAOntzfBVmJrKOhsn66oqjieNybLkruH6HONllPMF5AjTtwiZ
fREl+SC9K3LAlQc1U1d3RhJ5DRyzNje2ER7WhjP3XeDPHFa971n3XdAU3cVA2LCBYKpnd5f6FTAl
NtqBfTp1CqssF4cVdzfKZv3FFzoeVpSa5B0Cpz7KJQMsLSe6rchVwB4p1iTuKZegBNeuE4hwe6vb
u/LoNHAIG3u95NhzGtoPyvvIC0T7KxG1UnFjso5WeHba+8KEwxLDl+fDIVQNpi9krsq7nhKExFtU
PrcD5X/PcRBkkE+Mj0xMxhurp8hODQ7wSa1nAmJXMD8x5/56ppgI/Bm4RaHI+J0UYZBmW5/mqRAP
qSz6HCq471+aMgGtnQmTK8nGnPWthz3pW8/NcwPSLG/x7G3t2w4tfAJkV5fEbxwZYgIZZf8tAfmz
TgpnnW5rSw71ReKN2xZ1bC/vwDAi/F8hjqbHR7/hfT0M1PJOkIc5ap5B5DES2+y1KcFmGaLsaWhF
X5bQRLrMbm2mYad9P879Pk0GKH6DlI/vu9oUFX1leXelLMuOT51SK7SoQV+tEmJ63wwcxfFaGFZs
0Fr+r9Gx1nu1TvNwoQOPK2dl5kbG/uyaF3BwX8UDIuQTD+vb7CxXyOOP1xyemFq3DuVfm4LbYUNj
JzGw7vZUmFk+r2UVyGi2S3HB0Hv70/MXgGeMnjFcLaCAv02VPx/TT2s4fDf1u7N6EPw/1/3cUdIq
v3LjrgzcX/AeLmwHKoIjWVwzc9WogTYL43jrDewEWLzhUJvjEvrQvlz72vpaCdXZe0FmYR4vOcnQ
4MgJZLyfgf/u8JJr78vFWV8NSq5nXoiUFpqNqtn7TId4sermYTxZ8E8/B/CxlqhlCX2hWmqqXeok
BJu2xB47J6scnWfLbfJHVKrZ9wls9hk7T5mdwFPXj12Ruz/7rSXanKLHAvOHm3vVbaeuTBh0S793
51C+IRzXW2QnBSYApFGo8swif/RbQ3yXe25nTdLvRtQgLGQGO3+xH00HetjBE+dztVLiobzp9l4p
Mr0f+lxdDLhNQDeZRv1MnBokQLZBssv6xVsOfr6hJswn1xJ0DK0Y0qvULWreGWZAxIb1uh7aaXKq
uOa3O29ka8ElM5D5s9TLeKebjaJWJEPixitwtbN3G9cUsbYqx7rYkopsdoyJ3GdhGxihJg3s8VDQ
wN77pZA6Dl0h1rO8z+wH5LA4A1gyozbwWzxc2lGCzqTHOiBKk0TfVI2jKw73pfkieugxbmkSP6JN
av+OZOg5PSxirL/7muoozhvA6qgSqct9Zlf6YeyM+4OZC/CZppxaP+rHhuGLJ4WTobxy1tXeLste
5SIiGR20aU5d/watri53AffwBtUedBxKwp0Yr5txhzikBLhUJ0nV+cWFzfEB8px1o9yTVZk/FGW6
Ave4i8j3LbokBZxnAyvrkShXe51QD8tyKx+Z6/LqqMbPIuWf99vOa+xtjLgi4TgmbpqfAya6agfj
I889EqNLPCxD79wrA2EA9BfzJeNTPuptY8jYFGFOwmzJ2RfPmZ1hOdy0nT4ACaW3Q3b056jIu30U
VjZ9Y96D7ddMCQKUtdZm2GUqGFScChJ+I5UE9hnx5l31gk6AA1L5DUSX7XDYlpRZbM7G7jURwkAM
mJsgjsQ3caCJzb1uJBuols5JNeL7xm3gJ3tlaCIiVa7hoZlHUVy665J4UWAsk0fpjDNRXDUAqqfB
6rk/tdtl3xqOlIyP4E9nraQk2gVooNT9VlbT5aqsNr+kOvMuF20Rp+7OzZzHLknL657KAbRGyln2
u3q2BQDMlrJ4Mtdtn+d14kU6J0/vapqub4aegBEf0WJwsAU6+VoGqSYaedt8Pwb4hwaA6u0vtKZM
OdRg6mVcESc9MT7r9NdyWto3UQk3vzC2554yfT29eXPl7i07m7proHs4r5GhyJVDqfN+hXOd/1jh
Vn9WoK+PSntIJxKNo0/slCnV29hRmu/yWaubEbkHCjE4WHyU5tVAOcyqjFcbG3JMN5f+xS9aDsEp
Ay3nJhn9Pi7KnGTnYvFZ+mOgGxU12aAeQ6RHL1klzaPV+cEU1XZjXhpMoo9h67O4o57YUKh0/PF+
UH9VauofS9NaYcRZLQtmoNCdoBxTPUXLmuocyyOv2ejdtmGMcgxggBpwkAfm0n4fRHIy6sWVoyLD
3p/ulKBBjYZgHt5sK22oR2iC9C6B1jyreUFKumRyLnJKUi+u8nlo0azgW43Zp4Mx7awRWbD1a33C
XZi9+mpxSUMv1s3B56nLvZ0Srp/vEj6gjJHl+uzVhHUQ57aTI1vGMwz+XCPYio5nMkMr/MAq6omV
umwC4E4YuVI/YjBV/SjN3Leo8LfqpqmoPPfrnGpoLejdehcWszIHU0BrdwRyd/Hql4o3S5gS3W8J
FwzceGC+69IqX2gImOPOa7E92HK1mFoR3fKg0rW4t9dZAhrJBRaO66PVMXoNmOkqGNubeUy661rZ
zte+odO/A3ZyVNyhvPq+Mln3nLZr/WXwSkpsFOAFmrA8cR4zd22ZwF9z51pAc2enbZN2L9ncHhWI
9CCkwmPjNp5MVlOKaJ5C7guxTgV0EmTig+chaikybC6jpWvGnzMDF989WtCUesNhfzoUCVQTcFzh
vvWWfIy7YUu/ylEiJtIwOsdUjQy6wm0XvnNeYz8dTZMt74yzmLuacDINdKmKFxR1NCHrOP8wKIvr
KBuOq3gYVN6ebrpsnloIYRZ0WJk8FgADZGpPThZGgE5AUZtXZlfZqBs/7pXdcw8v/KNDl6kpI94j
AxyvLLFWp6pOEA4NqRnv0iFBYlEchfaRUku2okebxBO9eXXjuEDdfPlC3Oh+TG8Zp8E8N5GNOrPl
CAbcHyVKbDjXxSCybKdg5wOqPQIq6mcrXWx371sVuOzc5/IazWTjxcyVAFzRr3mw0oX015hzFvEG
pVdzR3A5DZ7oHH7wbIRK3rEFmPJIUew9iczRZudkq3W6COh3zvDUvATaTR5cqhi+kyemV+lssPwM
xOfEzEh3pVEXS/Yok9xNzrFkXW6aDseYA1uBgw1pHndl65KFDAM7dymVu9ODN9Xa46pY2/5SKM6W
yB/TsdyNleq2SHhrcsO8xXw/28H4OqtR9acSz5CLpoKKp3JrE2hJ5b6A4y0cf36fnrYOE/ZgsXl7
Yi0dyh6jhL7gVQekDb6dERHPyNXPnPXDE/BwPwxW7f3SKqu8vejn5uV4PNClwXng5U0lceYnpsbW
EL70uQsWybxD5qQNN5QIgGfAKK6rnuEC5DFecr35FYl+G0AcWoRsa+ddmLSppiRS+fnmNiDYOkGn
DoCB+uPQibW8LsOWy7Pu6sVm+fTOeenCOeF5Y7UVPZRX3lujKd6WdvO/Z+jBEWRmjvVt2DqaIrfC
dUeZDLVNalvMGKaTlVCWe7PzjVVYXCLFfzPJUHWx02iqPT+nPve3wMYRsqms08LW6JnMBsnJgV0Q
QV8ElOzRTII9Pi3QdYiNwsU+Q5STBXuc7shm8hrhvDSI4TitHK7hopmt02zo2BIA/+HtYGvnVoNA
N7tkcZbnzubWZPGp5dVuiBuKirLwLuYB7VfUhG3+uKzQZWBSi3vFDPbCCkdcme0nhH093lBa0c37
JSyG10vrnB+uR6tRGvFQhiZFyHYUILYuiUMnczfnHLhJ89wzRPq0OEN7TSC9cU6LSluHRphRnXC4
dmXsj+2YKVQTQILEAYEnVPN52cB/yiOTiKYuiHwmSudTE7o1fEOdewMnkA3YS1AKgw545UNvz07J
fuJHSHp0TKPrQXzMwVW55CSaDQ7w+BVDZaAHjSk9n2yZHn0usARoBfdGNu5n7VfOgaQgIO1icvqn
trCXn0vDHYQjF4zzrhjX7osfSlFdIvTNLwpOizr2l2NXBcfMH4FcJk8jn9rrCR9SccHUIjS2vy3F
i8rU8hOOj6f25VCGO3CrKrjpVQ0gTMLhRj+A/y2saxO4/Tfm4LR7kblt/hXRwThScM16QjKTCzQj
hlGWMu41CqzTFEhtuGScdriaEZpPcQDctZ2SkKjz7Aau1dgPKCy2VwqvGT288VUyPI5pySjIvseC
yz8TUPkvuHwvTyZ1zHQCJx+0u5CuGI3FJHCHpL8G3E79TTyHWKJh2xV44XU2lWGGGiwLKK7b9ssA
jY+wysqtV4E8otlteekme8QhIdIoWtN6pwY0QjDdxw2gphWzQrsJ5i4OuFM8KmwfpRlMX/gwtl1w
t03OYkFWbrwmE8rdCUrb5Wqbhw34beNk2EGMTPcpoukJfkiWHZhmUD7m2CM4u6lte1x/UAFSZJb1
ClY8uBw5vSxp+gOEIRLJ2DiO6FJEVkIxCJYN/C02jqXe/OS0A1vOMSmiwI1by4YyhIJrvAO2Yxpv
JqzUggPIfcnd5NhQcwoZOZ5x/Ua73PSzDWnliPQLxeMy7zMcVM8xk5EgLFYjBM3xwPJdjIWrQlfU
axKVK8c7PCKAzxmu4DTTCE58tF1bIV/c0i6ZH26w0cRtdS7NrnZm9SPbGs5AkZNGEwmnBqMNCzTA
0cRhfd9XXfUVYaKj93T15nFOszo7ExTecBu5du781MZhy0jNihy9ZpSwhlJeLRQ3L10xB1+wCw4R
H5FWlOyrcGOkc3Ps8boPcvt71tq+uysKY51tbtrqmz5s+7tlbVwL7UaAgr09lvZ14pR9rKwJVRgV
uWDyuvGGb01W0ecW2IJyyCPiTHYg4+qO4wAOiRkzJLlOUwmB+E1MtxxT2xw7RYnGURc4Gi3dP/eA
GsM5aq12vOJohCdGR5Q8MYlRna44q5odggfoQWQ+3fPKfNyw6xC8defkpli/UtMEzoklwPhiYALJ
VWJ5JEhyuIhgLxeH9hP38/FHndrDQkFdpo947M53a9bP3DDaS1+6cV1/pT4yu0PZh+VryCXd7z02
FkxEVwQdFjSFjy50peSMWfGQ3SoT7BumGCj8aL3LNzD65qXVfr5EEmv4R1hcMJplGNertl3CF7xf
UPPAGLsdLMBWIFl2RPCjKurtNae34q1khaZtqv1ZxUVeuOORznPn2Mr96nuOtyvBPXJj3F6B1MF6
5seZjmEOEYs27VYjPrEsfvwU2u58WFZ7jCzfXlz2gRIZKqMi7feBDpFdc7cQqRSkaktjCNnumuQx
a935lmddumlD2EAul6o9oX4sv3UtpzJFHNKjydYc/Qge6zfkpsUtc60jOsPcrsUeRXhyO3I+ZTFl
vqRNy9vpi41W/KuGu3lwPXgExe14WbeVc19UjmruumKZsNoJ83k9tYPZfBmyYcAGdesdbIB0NSYn
a+sU95N2BpCnZWVoZbU20EZqF0xTNzsogz1dkvD2uWppF83Qef3OHtk1+3TMDedjuPTNWaOMPTGO
u6ggBFt1OR9cZ+R/zhjnedP5pkWM11qLo0Eh1+I1aBFOnGCRMSdXMz0Ogi6S6u8NurmfitaAn1oe
zVyaFKw9URlyshUFDPKG0apel94kDwmV/g9MoY4w62oWxUFADbhnFMd5Zh4EpUfNeNBzlxsu8n6U
4UlXLSUsKxNC9alB33lPr6IJNi7sAfm8y3DQIrdOxkPFJGJU2nZVoTABJNklCWMy1JG+fws2TbXp
MhVwUfTI73Y5EZMB5MHE9YS4xnm01y5/NQHK3riqfKpcpv/6Lu6sILltCoXOiMqfIhfaNSsPrVN7
X0RtI+SZMA25HYQct7gLkmmJGH9DzaR9q30o/Xz9Hkye/OJBaFl7mWyW2GVhCDlBNlSax2VfU5pW
wmnuZDAG96Q3ts+WGFwES22b2jHnIfAh6XDNJSNpomGuuXde8JNH8Ikctz7rGbya9xLf9zHm77Ee
Emaez7dtadGIAKD+GMo8fbZB01DUdqbOYWJZYpHt1GJFKTgfdZcI3BAHIIH/ljRrpnYokjZoeD/Q
Jyjs+ZcO2rqWew/2jeIYSX40Ofik7dN+9K/HwhWGo7qSLthfUTz1uswfwqQMb6ENQVyWJNnEEeAy
bRR4gtEWkyvK/ZWT7YWigVbDRmUZjS3DDhGDVcmrlwFVHIawK9RuRQsRovMa13O1eTVeF9bxhims
rsr3as6AZSsUHc5e1oF/c+w7XQ6VaTsb2iHt42Sawfbwb7Ivh3lTX9OSUyzC4DIngYi25BD0mnIG
8+b+18LA32Xe1aO9m3sLvjwPmCrgS7MgY3fs0iqat1U8MYDIb2xWLNGDfJMPjvGxaunQXdpAY5Ro
0VK2NoM3ZRPejWWyuRHNekbRkEjJhrBs8XXJne1rks+TRBB+xJkxg5teVDE4Xbwt4DDxRgJFcvQV
XCHcwIxu61WnAvksbXW0Or68Ylysvw7CFMGxL2sq+1T5I2FRoV4MJz30vD2sUL2bKZfkgFBUpaeV
HMI70WS4aIQhjP2FMy+wGdDhwy7h2B8YseCuP7MLFYpoGMlSHpte0IuO0O57mtWmYAyxaNs7e5XI
AtCMDQzRJBZ8FzNy074z2ap3vWWkioONEejYWNP0MjuLWPbL1MviEGZhyZ7KQo9KCwHqhnwuTYud
BBLMf5gUYGY/bULOcd0yAE9htpZILsLOzs/xHwvrq2XOg1s3L6tu58xbxZhWi8buhpEfSO2JOQU+
RufUP2TZyOGwZltidqsBsjqkGYXxTvIV+93GIU5tUcBS8WErLSSokJ3c551PLdERfSEQes4UISt7
9WfVGALVc+Y+7ttxxeHlGANwRSDC+IRmVkFCtoN31bnwzrGzrRppcaALvBhVIlHecnJFAiLlWiYS
yYsBSUWJtyDL3lXMD/1oE71+bStZ3ChU6dZRMAh2DBrr04i2+leQzDR/4LpghaCHVFyFC2Ez+pX1
nYpvGWNalIYSdO6DG6mdTp4kKti+p2Kxrhgxna0LhsmcH4srnSM4UyHPJEsoPQMYzjb4Uau5YbjA
kWj4nSmDZifgIEYExI7yTWHdZYQelHGrLH6w2bLch2nooZW7yYPeLa0hPFtFOi4nC7/3l40b3Jwq
0IyzAvTkbnRmMCQ8zqZLBBHcki3qk2uqA66LyhraOdoGQIyTIO96ACybaYIvYJIVJUg72+ilmjK4
8+oWMSzXTXrTVSiJo5mv/A2F+nxzbPSQ4lgV82BCtMMtc5LJW6lBkOPZMXQYygQVMhEiVZ7DbGUz
pzpbffRZFXBFXWCsu8cNT71VgG04w9o6e8hUM9L5WmH3jM+QVwGyNdVbKrseFURSAikxzV1pNOmN
fpAtCgAOWfQXysXzOMoHQsl37OL1e7h620wd76AFWYBqXVQ4lI3opFV1r3JmGWJYKO/VDXr/jjto
cA5tksJzs3T7vTWmPSV+rx0dH0/n9WAXgDv7wozA2G6wIYzMgvrmqEFdd5npzBWVSzN4pymM9rrP
lAw6rOU6cTXM3JqnZds6ZwGYiB0FGMzTwrdGy5uBYcAffWJtNx7TomO0IKyYTscN/O2W2bMEb1Ph
t3ybTLntnhSv0b/cRq/Sj/QF4lGEAKPQQNpCn+8VVLnjouVz1WzKogakPXoL02IWEe0XGsVEMjR1
ojtU4998UkNDKJewcTkkHKAxdLYpIDwCoHz9irp0Jm8jZHTp4GhmeaJ2Wsmi/fvE9dFL4N/mBoQH
YP2JXYOFyRko5Lvh7kqubtgh/IEQVvZ3MbVJNJXddOKXi7kVosLsVSQpP9047apykid/f/z7ge/j
48lqZRw/wMYWFuz3WWtmWPsR2UodMXpFO1QhZZ5OLVSCDtOd+gaOIow2V6UXvamQBf/94e9TxQiY
4+m2ZcE6Ot7RP+X3p5MT5rlQd01UJly5+14mbKSaWMB9SVeRI2sCRUuZzIY/z+momBHdlw1qE4oY
AO/OG58++Yvez56//4veWawgeE66vubnSFvFOQyFuSvS0I4plR47SmEOHrjwnmm0fTUuLv5ewXrS
NCAA9pIiDV+BHNCThJ98qfcWAP/8WYQYHl1vpfOHs1hnOKEnRUvc1ClwK7NzKcKOCjSyHFqv3f39
K7z3hjg+7ejw4R/dTdHEvLNJ0YtqiHlHCYIcOHhVue8gj2NcirLQuOaVoF/7ExOdj5YhlnvSc49r
ULrvrC8QSA5tOcDDMw5o33rITChzJVrc0TJnqOfCE90wu9063n+LfzhGHHoojb3jCuT58t0KDFom
ENG/QPdhhMfIFfBvrr/WirvgDCQIavvvn/bPF/39ee/W1+oJBlO0ZvCwsRY62mW9WnnuBXoMB614
N+66oOvuQ7dKD39/8p8rmydjPuNiauyTR3X8y/5l+TSsbitzxcomIck6T9G2cvHq9j96tfzzPQkJ
ZNkwkQGI8/tTeHTuhB072lnkeO4epW9BLc8h5ZcvPnrrT9bNn/sC922OD9hjCEF+zd8fF6gwCWvB
Su1HbrMRaDgGcfzGcI08/fvn+3NPKHw2fNLIoXvw9z1+3n99Pka5+t7k3A1JZ3dnVDDMYjE+nMcI
PJlK7oFzP4ld//CJDkZMTMAzmvDevVDSYXf1xJ7XmVjekhWgKxyLI5LYZ+Utbo3BJz4jH60QohMC
BiEC7J/eu4svJEIomFvYAHwulrhY1jGItT/Mzf+wFIkgwhNeKsWv9u5b5ojJqSj4llvnd2idxxDN
kek+ecpH3w+7col4ihQUNPG//2KLj063zHjKiELAY7Qw3E6LzO73BowVBh8s7O9L5KPFGFoh6gHK
Mk6zdzvMa3s3XYPjEpFzeLc0GIPEJk19sZ8qippPTpL3JkXHnRY6vsVXVLhGvI8pacOpogZm8riX
af2SQ+ihDy2Rrmz6MhiaYySxGOfHv7/iB8cXFwMmZJKzkqRn+/dvuiXB5riIRCM8BZjolH5yMqzg
rU5dHLoqCUAhHHWiHASPn7zuB78mJrCwzXgycbiod4XKbOdtFnTs9CGZgmebweuCu1jOp4SVTYeU
+ej931/1g91wLMiIZnEkV9L7o2VYwhGNXQWXhTx05+JseZiE81kq+Qe/om/j6OZJXIqwfn73WtjV
pEVz3HOJXUqD6r0cihNnGKR1kI2FGjkvrPVGov/NPjnQPnwyFwEjbIQF4pf++0+ZoPs3I2lgURFM
9NEMwyS7ZGBvAJIM8pWzHbHrwihn8smDP9gmPM+iusDsGn3b8Q/710naM/LuM2HKhy21OR8aa97j
BCvuQhCUT060D94R+z+HABO2yjEu/PdHdZVlb4tbM53P7N9O9EjLjNszeJtDIN1pZMpPpQw/8yv+
4AXDozc8+UEuCIr17jdlYBoP5plNkksMdKweORKjLclJajGl8J8XaYjmIyRlg9gbTDB/f8GCoXPw
JF4wwRBoF47omJbO/czv7c+tcExcsAhZdXF8895bAlpzQIpHRw6MwEDgplxK9HxZMX9Sin3wlKM3
Hv/h9MRC/93xOTGvUjduyPXjoxHVsnFR62Tef97WVNFsORsPRdvC/ez3L2asbDaU74gsEI3UNz3m
Ou2u7cX42f764HU4mCVu9haXHCvh9wfBKKm0AT+NtgVn0ry2+xjB4ieOw3+eiv9EiuKXRUQ85c+7
t7EpWBbTAHLyuuU5h2e+7vMB/Yc2TP3vmbDW6/N/XXKY8RLWiETdPUarvDs3cmTd4AdUzI6jadmy
QB/0aszu70/54MX8gHNRWVxuHn3e719vwb817cuOVjzsoAyrzL8kTGY4BP6Uxdqkn4XzfPw8WgCC
TKnv3rviz7Y1+T64DhIEMcD/EScKu5qkTNoUVtHeTaZ33v7+ih8sEF6RGDNuGTz//2i98cdnaoUP
uWZNzuRuC7vQjtt/X+948gCMuc7x1A3fmXyHg8eMO0MH0VRZyW1gGHgainL9JL3yz7oAKMrlKvG5
KxmJf7d3Ey/Dbupon+kQbYdSG1cWpmaWL0j2w5NwCZjBLVMDhTeM9cnfP+MHvxzlFn6BLlmFEizl
95Uy51bedQSWRK2n0idGgNynbQrVcKhabDsir0RSdPj7I/+8Vgim4FMemRxuz/eXdrbYTbiQoh0l
TrOduKiyvlcCRvJS2LTntwkTvDJquww89+8P/mDJBNh6BmzAgP333muW3EsKWPwGoxm3quvCVXU0
aL385zqW1wvxvbQZuMLy+9391WrDLH+A8CusguaEucYEkzfR+GyFqqrdTxboR0uHqxk08PhFEc39
/vtNDpFY6FTpSwOTn+DthbauygWu9IlfXOFHuF65gHYnDsX1w3//nD6fkbSRgOXjHpfWvyoRPwe7
Tj0X9T9ipluJ59O+xVPxkx71owXq2/TE1JAureq7mhnPJ+3gOI8y2Sv9aECw8N0xuHqiv+1OmRMZ
Tv+Ht6KVxuiWtoej+ve32rBTaRkRZHWqVuc7pty1h8wLk6xPVuOHL0aXfyw++O/gXa+PMxWyUBwa
cHBJmCEgGRjCZGhDU52WtWsN9xuTP58hYR889BiSQt/Dx+QKf3cxbDYyZb0xZ7OS2AZHxQjXig6+
xdcmrevd3z/ln5Uci4MO1aVP5VZw3p0t9VIyZYutDiNRI8NFcb6Zrnpi9svvDBPi62J/1tX9k4vy
Ox58jEyhswr4rlQP7349U4dZ6kFNRCHbrt7n82hdLQYHsTAfm9MkgDqSeTecZCgjyQAU0FNRuvoQ
gjUeeZ8s3Q/OmxDjE450x+Nsf19eZgvKTNKhWrQ1fbonSBcJX4pT/N+/8sfv/K/HHH+Gf+3Dwhur
2UpIv0m2zXhRPx3NtYiKVG5cO+F449aZOLMW+LWgwrFWV1DRGJcHpPIU1ic5VR+tL37x/w9W4GR4
t1tbzOQSX/HKKdrxWKFW/en0XYkkzErP54Ee7e8v/9EnBvzmLuHmPIa6/f7uytvIpsCWMfJdp8N3
jQkif62XT97qo4XsEyQuMcd3+C2Pb/2vL4wyWFVmok/AQq97TooUHrGz0xeCtz8rBT58IXquo0M5
2l7r3QfEHRmBgKTg6AkR3yX9/7F3Htt1I1mbfZVcOUc2vOn1Zw0AXEtvJWqCRZEUvPd4+t6gsrp4
QS7eZo27siZKphgAIuLEiWO+TUUgiZrgiMPx4Sg0lWB4iH1gvw9fiL4mr5DBpoIJ9kNzjUyR2rrc
tOiA/nx+Pvpy4Hs4Wgm8E3xYuPEVzr1JUysDCY24FqhMd428M64KOoZv/puhEH62ZscaBvjhO6X1
UDeWwCQVQ1NcmF4TkOE0KeOlmqiP7v6LwaBdEYLDxZaWt3DkbALUoXF4OxIw67ZtAF9SIe52TZKu
Px/qo7nCReMARI6ZE37xXtQwqXqdErpRFC29QsrCPNfNzjxiq+bfsjSciCQbc3iIE2KpxZwlnT6G
E+suq6mbtFtqRXcYx/4+IEK1Llq6fT5/rY9WBsE+ShSpViKHtTj+lIam8VQndYaeVuZEE+1xVQQk
DL8+ODJZ79+NaInKouDgI5KxfLdelaykpqZ67qauNoFXXuVmtadUTt+KVdgdebEPRjPRXQafAPNl
Ljc7XId9qwjQxkmva72g7/3UEm5BO9G6I7XTJRJ93hF/8/36ILIuAc7Bj5DpdF3s5VDUKdgXcpra
ybE/FNI0EnOT++vPp+vDUaAcso0JZZDzPHwrQej0YUKdiYo2FFjVzq/OKeE8xlT64NvNvhCJFi4H
BJ3nn78xtITr6Y4yqavPurG7lCRvLpmg63evpr3+TS695NeXX4slSJBJRq2eDM/itRQ9qUI/4EqA
whjOeio/h5nxRUY1gQXuAypmCYPO4bF0KWUBsYls6rje5QoqujXaMUSX1cyhFIMGNZE5O7Kb388W
dl0Dv8mdEhdzmRAsu4IOnM6ini8p21Njirwzse2V/svWnZYK0YBcbmDdZXNh3c2Ueh8KQGKUMZp8
lcbpyzSXmlV6dAyD9e6FdEXiBm6IXJFl6OWLTYXSbyW0Io2IUjmGD2kuFKu4Cb4cn2cUrqa4EzMs
gRc6XH4UglLtbSA3XNGGW9pxZiKF0499rJx1bUHZXlRbFNHRJ8/mR+myPJon++g9Z7PBjRwLQsbx
8AkSbjpzwy/VS1VCrUxYKcGpGmrpV89/jpOZscXBzMmMaTwcRkQevlXnMB5tYaZrKf1LRpHx9vO9
NfvaB0cKEc8ZFzLnwq35/4eDVGFWV02t/2jpES5y4UoPt6lorHNJtiHe4ODQ9AWv4ciafBddmEel
2YiwrjoLBi3mkFpC1HoH/cfQ7q3APE27lZx7TqJH7jR9//wFl0MROxbJPgDJIeJKB/TCeIToSkyU
htIVrA/+OWonntP2aXcioLe+MlOPYjJOU/fzQZcr5HVQcvzkNGVcjGVoL0J1SOvzIbDR74iv6A9I
VpM5mkdGWZ7Ov0cx8XkVZQbrLfYbSWgfOWBeLaDNqaeoRJhDsagoOfSVHyuY+GCwGRZCHxoZbxAZ
C6tf5TmYMm2uRgw8xuoL85oDjRNzaLwvLnze62CoxcLXdM8zppKh6E3saWJIvQ3iKl912eZRiPzA
xiCuhiVZ2MW2lQIq71FnxMhom56sMcm2yVh/dSWQnaULAjtFtIn4yOH+ouNgijSd5kQvLApusXWA
wmLyVctL5udglMUu5kKCJsDA5RFBUM9GN+tBjKWHz9/k/QIgHIE0K3COOdtkLGZlSIRG9iek1IAW
6c/SgJ5DQoPurCthHEMlvS7dt2YJB4PBCBGQLSG/tCTU9WgkqGNHFossOioy+IwCzdpGfVoJaXlO
8W2+bvS23SL+KjtDGMk7VHKTI7bx3S7mjgzzRKJ6y5x7OBdvnJYorKeB8d0K6QAokVl0Bj0+5k19
OAgVHnxTMja6uBwE2RdkhP2HeCxTa6WUirbPYNVZmy/N3lwRo3IRIoXCQPBPFraiTZLBCvSht4Hh
BVQuF+Yduim0kKpRcOSOt3ij30Ph5YJqJYcNzvBwySueEcYZzq2tpzR/17yg2yaC9DUj8ToKqZ/X
lwGBuaxEmPIcGaksoNMmkFFgoyP6VBGnYwm7Zfne72HILszwPa6r2uK7oZvTkT8TKKPvtGobDeV4
iopce661vrYJuDDT2TVoNGLSv9XHQFRolG79nYZui8OUHtvoi034+jg6qYB5C+IQv4tHmpmMhB5S
Efk4JHatxsnJgJzBOqS37QiQ+7Uu7M0efB2LMjmZhUPyHt/4cB5VNUX6eWQeg6i6bWnuQTpL2Uxe
vEWyeKvl1Y827H+0Evgc1bvJtPb7QAZ6xOsrm3iHLv2xOMVsKxcPxEFucqBbMyt3WS1EiwVduSYS
+aJUWcpLiv5rvM9qspyXaGdm8ToOp1S+RhMufJpC1KiPVCt98PFnjK1IqRIFE4jvHX4Qr5rkFvnP
zqY0DA1fPc9d6ocLtwyixP18u36whw6Gmh/lzR2rlEY5GOdlFzS6sItZEKc4o+3XdyqjWOxRKtnm
s/BwlIq2Vi9L2EPt5Adr2RqEdSGjNfVfvAvXKokUIEkIfbGOLCgLCdJrrKM8in7QFV2fC52gX38+
ykeLg1IPtgTxEXK3C6tDwYVfdCld1XEoRRuQrYFBR4jkr3zVb07FAlUHuS2KvdJF3d3Xh+aMoqqM
Wo/3G4XW6kzqU1oLFYJzZ4Ok9Y9wEYQdrd7aZYqqHNJpun6J7T9WG/h+mVA4z32LciWcaUzC4QQK
PakdoYrQ7zDV8iyKs3wbWPWxbMv7T2uSAWTqRFPkgreM1wdi2elikY42bXnXoq49dqp56036vkPB
Bc3WZmuo1dfKWjA+RCRl1AIIs8qU6C6ORfqPeq7d2UjnKWIF360CYfBtISmh7iAxWwRoNtY+SRgk
OqP7z6dzXimHZsaUOLeoZyD9QknNYmiKZ2gmixna1CnIVgYvWuVFUK5gHdHs0FTHIg/z73s/nkoq
hJpkilcXK3eUJk/1ZfRw6h65A3lIo2+J73tr6qwjmhuNYosW8TH+33tbNqcDKVGirJSVs4yWB7AG
aYxGXxFBI8GJxVxwY7W21gX6Wkds2YdDcWenCRQtQ07sw0WKUNsErxGRGZQDe5kDRIzFlWeFWbqW
oknSv+a1QZkxOaspqGDJzrn6xYktDPROmxodGNqAdodQoW9VxIDTvrhI5kp1hsB6UqXIzfLwpSyP
grMJDSqHQ2jqV1GDIoGb6IH2TG+YiRZaER3jDL/7joshl98xoQHQhGjg0OpZuJIav0SG1LhpmXRH
Xu6dWXktw6fEAe+KvLW+OBeCaQxEJJHQEh3LdodWSerQG5QdWRfvRyGuQRaeRCdHKtrth58QVdEu
Mkq6lK241lZl0E0oNunT5vOJWu4ufBd2FfuKVS6bKJEejkJnlgTziUqX1vPE68HqgCb57W5UjM4G
QDRcd/mx9NC7IfliXFzmsu25ant550skQxmUmkaKsK4kd0C/XHOsvBEuJZSVLiyzmfXqxmb1+YvO
0//WjBAUk3HT5rJDBqXY8vBFk6FvOzEGBNWsQ7t1+lW+Uc5kNzgyzDKTidE4HGdx5uAttnqZME7h
/rjPXHaA/by/fPz8ZV7vI5+9jXL4NoNeB3T+MYq8oaDAhuWxks6ReXHhnzjaitSbfVLZe+Tz7fHb
52MvL5/v3nBeuG+cL67PiVrNSC1hqzq9QxG8/WScGfuvnqvLLzlv+DfjDEmGHkTGOOqVtylpq7+n
oHnvHZmw5em9HGVxvNCOHyXC/DbTGjaIg3CgkznFkb387p60HGXeE2/eRQkrSY3m+TorVz9j5/ZF
2zze3xwjZ77CfT9bFguzSyFzMkohw5Qryk4d9Afse8Q2LybHuEO/c3dkJcxr+bPhFibXgliJ+WC4
3vmJ6Kv9lNn7X87NEYdD+sBgvN26y8t5Wme1gRTo/FYoYDkEixyYQY7p6u7j5qF279AKOjZhR8zF
sgGqMZXCCuYxO5eLHRssXH2b7Ke788C+rN1H7gQ2YptHDpZj87csrlcQ6ZCTef5G5+e0FjcQsVb1
OjgPd56dbFr7yPzNZ/0n8ycvrEis0kNJe+H8koGT8o9qo/jpIM525HPOW/WzgRYmQxVAEQVkLu25
ot3uPFoh8qrdd7Fx7J2OrZWF0TCNqDazeaOZ2vfW24ZoJRcysLMsRorkWML5Nc722XstjEdkCrKG
4NjvD5hcwGlwjTUMOOcudEP3F033GGLR/nXsLV/9z88GXtiT3k9hCZQMrNzI+/o+Py/3yk/vknAj
stvF43ib7cML5VK7PbJijn3ehYHxmyHU83nFKKwZlBdYn90WZpjj2YZTrLKV75qO6Rwr2X4XbFnY
T3lhaUY5i5N63hgkINfhVnJvU2eyXzy74PPma9k+eo5/ZABICFLEP3fLUcd9aLHr2EwzcV6yQIhX
EvtDcS08B9WxTlIHhN9VfYmi9abaqKfW7shX/siuvh178ZXRkxkTEiT4Km6/0u+TdbDu16Mbr+ud
vD0WM/toSsknkLSgqI6k+OJCECFUHY1VUdsV6u+iRPct8lTq+NJmlRtNV5+/2tIQ4PYT9yTYoSgU
+VO0cPhV9SaUvSBRJ0dQGmWNPhKqylIVwlgbpyM2Z7Ypb7cIQ1HZSaKfHiTTQBfrcKjElPVB7iBn
eXSpn+RWllEPrCRHbOjy682jqGSwuA3M3bLLuIoKpRoeJHJHDV25F4hOGvuqS2pHHOX0IirS9I5W
Junyy1+RCA7XKpx2kqD6vH7eeBM5QglVXcBqBDhZrNBlxaaqTXqFXH1ybC3OJmzxGbnDEbihEF+j
/WqxD6DxVJNlCKNjZF1mOWhf1HeIv6GhVGm5Et8mUtcg+Joa6NYS2a4FG23E9DKJRu9ea7ImR0Cg
67pdmeryFdUkJYyhKixMuxDhJn3+Xd453+RcyY3pEqEm6sLIXR1+GBWIRtYYBhBLqetgjgiJP2IN
0awN3KGG84oMtNYN0RrCafdYkXl88mvLN12J7OC0jgpFP9bhvvQv50dSWB+kt5B6hWN0+EgCIk0h
lPjBAbEQIzSsyDYwivSBwD9iBH3RmfuxkDl2w2444tq+32wKk0Z5GvFgIvTK4nRCyVXoR7pDnKox
f5QUb9w1iA9doLh5rEr0g5HmThqdNDxRBWp5Dl/Sr2fknSVPyOlFOqUU9Dq5+RihFkqe6uXzSX6/
rwlhEvNCNoBeDXGZkvcNcUhzpKwcAymcVVMNAJ5K/0j65N0lh2mjq1KhJJMEMkfA/MZvtphPckKJ
prZzPCHw7AGiqB2lvmKzoNJ92E75yki8ZCWLkXpGNj950dJROmLB3m89noG6m7lbiTKzZaRtnLre
z0t2l4mWs77yc0+4UWORmkCrQQtnh3wxUi5f/rqzHaPBh1IfiUj94XunWpAqeeLRaF/nKOCMarxO
U0PZfn0UipvnZAE1B3TKHo7i9x25qTHqkHmB54kSEirDwLS//P1UUeFFJCJr5Cpf5/jNHMajEhsN
hSFO2BfZWaLWkhsKqM/0qIe6aTt466++1VyzQUUlGRBWjrpYM/Io1gksWvThp9DfR7kw7TyYLEcu
Ce8Niilr9GzyUqTc3hUd0vVLSm80awc+bOaKIvo3CSLtW9HUBCo2tB5l2KHudp5Q/1OS9b+ehv/t
v+SXv81+/a//4c9POWJPc9nY4o//OgufKub+V/M/81/7v//Z4V/610X3UjVt9fLH2WNR/7Fus+fH
Jsyz5d85+BWM9M+TuI/N48EfVlkTNuNV+1KN1y91mzSvw/HM83/5//rDP15ef8vtWLz8/edT3mbN
/Nt8HuvPf360e/77T9QR3sz6/Pv/+eH5Y8rfswF/hnXwx31Y+WH2x65OHrPn+t0veHmsm7//FHT1
L+q9aKifVzp+z9xQ37/8+0fUOeJf0u5IxSNnxJ9/ZHnVBH//KZl/IcPK/sNmk80z5qAcu+2fH9Hs
yeFm0hxAyQSxx39/ioPp+890/pG16WUegjD7+89DA0PzHl0+JGTIGhLGJMrNOG+N3DhVFUtFt9xa
Bb4EyLImXqujNrYBlPzrzWf6Z+y3Yx0eEb/Hwg0jrE5+XeIlDseat0bS1dABYU5Q2o/u1kovxWJl
BfX95yO93pL/47L8M5RJqw0VJeTXl+7RMGWW5YW81tQHTqZYJ515n6VD70qv5qyit3TAI9FjT0DO
t/g+GnBnPfESJFj+I1V+gd4VCNes4AqJrkfiwYOUpkC7cTpVSVdBdMROHfqQv5+Xw4aEA+kxovML
dx99YnZtL1luOyohelSl6Ch9Dny0nwy6YD1UNDE8q8+/0mtl18FXolCFFTanNzhLcRAOJyQh+5a0
Y2q5cMmRsS7zK7/sfiWylVzpQ3XWe0h4pEKfnwUhSnuDAoph1C1EGKGE0JfhlkXkhqF5FahN7LCW
HaWm2s8vz4oO0c24X4cSbjHnG31O06xZAavcMX3rx6jpkNqK/Kav9Kuhqwd4IwLaciRdnBZM9Arp
+U1MLZXrpQaS7AVachVdGG6K8DTS5sm3uhIcZUAX+fNPsojSMRG4FNSkzUuUewr/O/wkVT/4fQiX
1A3MdnArA/ikMsbPWZKGdHKrhtvW/ve0gRMq1aDOPWufsKFhtfj65sijzF9/MTuqzD6hAJtHouT7
8FGQvjJUFI4sV4RBYXd9Wrsj2n84ISY335JTM0lEaxXKbhwgkSTVDdgJOBW9Vn7rO/1YvvGdpZi/
zH8ex1h4sTC4ciOGb+paQhGj0Fv6bqdUlqO095CyjsXB5uN/+fKsS843S6RSVpx//ubgDpHiU5XO
AuFKtbRt9U238gu9O7IDXvM0y2E0Wg4V8iw4I+LivAbehpZi2CEAlniR3Q0NXXkg5o2wPUuFAY3m
aEK9z1T2RaAAe5K0/WgUiJ3auhFo21pPRCfIjXpDH+h1och0ACTdFij4s5K1hISsszaRvDOav32u
u+3ay+RuheLARlDhdQYjVyWrOwfF2Tmwme8qTbpovVo9KXTck6mOKRv3IcZZYZGv5pJkOiSbc2l0
TSlsd+Xc6obsJkgOwdhkZpDCBKkrB6/0Ee2b5ziDa0Cnz6lJrE1A/d2FDUII2MKkxOFdF+YTCdwS
MlmOm8A4AbJaOBVWl+VHvvMiqvl7W839VNzEuZnxuQ+nMxiSstfjxHKNJBlXI9dW7kJIoGr5ttGE
W/S28xNJDPS1PgKaNnyAeTIMTc10Ov7aEQf30H3652Fee2vmhhR8qMOHMayibSARosheQatT6h6C
r5iLtvhkwQ+vexI3AVTCz7fzh4OSsafMUeGetBxUnPoUI8GgmX/ZNY219vWusdWqPAMZaaCoHbWs
tofPB/3QnKGoRjU4+XpM8sKcAWQ21K6MON61dldzX16Z4xBvOr5p3gmWA0byh5FPwCty48coxuEJ
Wc2tCRHkyOsvwne/Pzq3KTwhCrNI4y+sGSztKS9aH6X2Cv3dMRW5V4kQtZD/Tx2xDApnouTRKf2h
2kPQHdyybiBGGsJ5gVeyN3VXyNvcHoYq2n7+kV7jF0sjwLqkx5mLHrW7C1sThxQTUGJBBXn6oBhl
cpGM52NMDLfX19TYS2wesdjkqrKDdUDD6XimtjHWQgsRQkwRh44RfUPbDwq3TBwmL6yHOlU0J6lB
UEbKdShXtROgc7sZLECAAoEWQikodUKN8broDAaDuSpS4WGAd+sDx6Zf/VEXO1J6I6tjSE7jPtpa
yNna6J9nTpuDJ2wE2gh6PXikckG0SUiv6xz+p4E+pZEhi0sTiJ359Ykglq3bpyB7Ej607w+Rq48l
CrPQE5HWSK4gEx/R8PjopCDuxsWEslOibwujqgUl4ieeYbp9ZHWu0gqObzYruQnvQhnlpdfZ+/8X
kjcXEvXT+4jzmP7Mn8PHtzeQ+W/8voDQsfsX0QN6MDhHOUnnJsnf9w9isH9hkSn7p/GF5rXZSf73
9UP9S+fCYuGnsydQe8Fe//v6If6lcmBS8c3Ceo13fuX68dqp/Z+9Z1AyRYcIfSrccjgWaBU5tMVA
AGCODV2zjatZD9bQkZFFeNwx0kk7KYuuv8x6zd8hhJlwUvDv4DOZV3UTmTeUHYGKBIZ7WQq+vKJg
qn4SykTYlvTO2nFTU1AXJnW0Kq1Ku+rkMnb9obud6Dlat+j/HAmTvhY7L15l7uElYYDBtaxlmLTt
rBYp5KDelrAengnP6utRyvMd5T2ohSd9s0rCMV7l4qidEFiKvueap6/ERDeuNFyAzUAx3vmoBPm5
CbVP9atyW8h18UB8RFqFnjBtKiUMt2oFjlpV8uqhr8X+yRy0cJNHer4jFztciRiHYz7xoSP6Okc0
VBIGm10xFCcWAaG2yksx8o1qWxkRHkczpI+03sCDHSSoxsOY7zxZrDaiN/vIfR2sIw7tPWKpUNWg
0mzayG+PpRMPL0zzMyEZx3pRJeI6HCmLgy0RW7IWgVRvjXmEyrIiF73S+gygq7yedGwOmIngiEv+
waCahjTlXAnKVXlZ5tfIdMgaQtFsUyb6IWwoqLeR4ZYGR2pK/TIes3Yr9PT1HnFYPhp3FlKkfJEq
MQqODjeJFw1oe0+MW+a4cjEn6b4X8rtoqFgdYl7/CIXk6vNDkYDV7Ab9Zz1zK6RfRppLX+k/IgCx
bNHRi0TNrCnpt5wn+1yNcS1N/Mn9GAbNc9tEypNReRKA65xWg0z0NkEnF7cVxYGnojWoups2s8y9
1Kvtpm9r/U4wVdnOw5b79BSFVrUpCqbYnYQpNO/wACNH88PhJjTFcp829ROqNcNJFuiK2wdV7Grk
IbblYHjJuq7F+ltLPWnTd+VuqJJxE0ZBdjurTq+UqOl/JKORb8BaGo8JehuzMjxMLtUna1nL/n1j
ZHVpc7vSTuWsMG9F2vyxGIWp2VZumNS1TAUXTUFT9kE6zX9W/Hyg8dEcQ9ePwtbJwHduUCLVTghC
JI/sOnVFvQDKneQ6ml2jB6OwTcau/yHIFG+5VKnSS1umRnmdSeAppEBAep0POCALlSE7b+fZEF5Y
XTPM0gfNhdX6za1Q0Gmps5BPBMBX6zoqoED7+B5eOsj4Hp6xHyMvOQEsDg0vpVJ0cMJGl59zoxS5
bSTVtg76LloVcrH1PK/6FovVd7WkzQINahTe56ab9Ko0x+CbV8btbSLX5klOr8A2i5RkRvCwc5Wg
AtHYysFV1wYw5dN8NEhv8RXq+X7fA5nOnLHJXmoUqc/UoEw2Y2/gKrXMv5HW8j5DzfqiDhGzsAH0
cNNq8oiQwaTR0zbE3Kq4fXjPhBPUW9C02omVarJbDwMgjKASbGxkfBoZqt+v0NAGAgCx4Tb3o5ar
EaBKAASwf20jU35IZBdPe5UrsRHKKwuFgBUtl5dU5zbbRminMy6Wm6wztMtMAwOUqd24l9WS6pG8
3lMY+XOM9VNISs+WLgRra0aZKRjeKTLIcgs1tSd9l1+LWp6ufa15qvNJ5a1xdVq5v1HwfPx1YSa2
wREABG6Ms1v61P0bNLODS0mpkXqpzO4saws63wAKyY41NabLNKOjmKo5VPPAa9Hep9J0XaGHfKVG
snruRe1wCbauXjNHza0eCMjwQBQOwHojP4/2R8EehACeMxuoCe78Vm9WQjCZTlkXsttUceQ7mlyq
Ww35+RtjEpWfoC2FrWAk0qVfCz3oJMU6s4qhdY2CDtvWL8aNUkW5vrEEKbrMvMJYy1IdXiDSr260
IHv2OiFw5ZkuEGMhLka1gMSMevq6i2HLmNAjt1VBcJr6vvHFqMfIadr4R2iVnq1ml6Dhd2qdiw7J
1W+lWF7UpXAvo7fvUoHYEnPTg9sUofh9lJUNIOzRURn0qRxjayumHEjbCkF+At2jFbx0CKlftK2B
cLSmBPJZNlgVERqjKrZKS+AJWRGnNCMTWYBwP8J8tdsiXidFdglITtlJpkD3b5hOw41emPJqKGt2
D01crjBO2prQevK97KyQWBZ7k+uhnoIYB1+RWYhQmyKUXiAFhEN6JXEreQBsP59NK6xe7qQwsbdZ
Hg9QNoDKyC3UEzYQ93SxTdwWYaXTKDQtwEiqta9aT1dOkd6cvg1SNFdyhz+RqhMvO81M9W1XKyK/
tdH2TR+c0E0wzj48l1gh9GfZ/sQ676SouarDhLyA6fkX6GQTh/CHPWJDd5nsD5fKJJzKQqWua1UY
L3qxHPaQSH823XdV8FBTkdSTeJyBUqaah7/8WLjlMoPyDG2PGzPS4JPTsu2kHLauXyIO3rc9Eq65
dgtkDyppm8mOnE3nppEzA2ZC1wQSexuJU+tpzPP0QleQKyUlBJwGIXsAqkBfx9JBYiuLblm4xtrD
+dua6KhGq1Eqm/PYnHzXqvxK2KAsKu5D9JWoM8cLQwYnL5XYHduKBnRLj65BPg53YuHlp6Kex1tV
IGENecKWzcA4wa7pttiGAQQIANIoaIuFHVc9ZG4lRcYuNfNv8CT0K8+q0xU6FdNqygA8Qpm0qmsV
MoergWrdBR2bvvVWZjQU+z5H80vq6LuHpq6eT7k3bmpZ2qPi9i0d21ur6ZQtYPR9A56W2G7aFs4I
EAUgpjTtFL+I1pFWhjRlh6C2s75hOoRqVTd5/8BZIrh6OQo7q+PsnIHgZ0IWxiswppfwg868OroP
2+AqbQSjWRFFDs7NOPM3KaUX2wDgehtZ0nVUiyVZzCZZjyXnlgP14BsFdY2PHj6zNBQ9LosmAMn2
BU96SiDbOaES1temKKTXOKx3VTNorhDG6FdCArySJyteS0bd2F1TQdBD2RmJy67Y5XJhnUZdmW6A
lHe2YXriSgv0hnOGO6+ihPshlu/9NIO9F4N0ebAi8pdThtlUyl9hb2quPnnod5Bas9WiOfHH4Vfr
hVdxKpy1pZGgC5motumZJqgcqI1pz1IAJd1soCDGl2j9equx/dkXnrDTLaFbtfVetZreKRPzp5x3
PtSOst9B39T3gV5qJ5jb/qRoJfAh7bbUfnkpjSi5Xna3XOEHKHUzM0jyvVPfLOHZZhnd3nIfr8xa
uRIpZoDH3ecuCkncTwJNdPyiAZ8IFGjma9udwL+CpaPYCsFtmOe+QKROyrZI9ZoO4KrLwhS+55W/
0YPp0Uy66KSkqCOksXMDITOzyR6ZV2HSlmt/sODARzJ8NSuXFCcygv5H0/byqvCK3p0U4y6MK0hv
jSsXcGzlDo9kmp6LvrrJJtO/Mv3EAT+gnUE8qFedJjteLtGbZeblWVpVutulACxBX/EL4ql0qlCy
tpNvbK3J02F7kPzwNSndBkVj7NJIDR7FxGvWnkjOyLPMxCXEd69I8QMf18mNiKolUQEkh49UmXRE
x2kCLqYcI0xr35ypXvgIP21y6rTQQGiJ17Gu3cnpQOuDlNQX9O3k61EcvoGLpN5TDi5qSFgOGYNq
E+oFKRppbRWVSmlDAD6xOBHFCFQkpBMdJysBnVTCW6YUoRa1PfTv76KYXVXq0K+KyQQjaPQq3cZ+
ulZ666FBwEISApNv4GvEeHI3LMafo56vA90Y1hT4r3nmb2ZH7Ec24QGl6gbqsXHqJb6+ldOZ02WN
l0bTxKdWrIDd03PrBzoLN7VVl9+HxHOL3HiohOJbVGfGNqiA4chWsal0yDqJJt1LOiEwRdCcqgvV
O0hvFKZ3YNAmK+jZQgF3vlgEkVSnlZvDut1ZrRGcJJ6ur3I6/u69MjmhAxFmsBbdTnBsp66SWNgG
FHipUSgzsZ7bQIYQJFYrEE8/ZUsQTwTFis89eiY3ljHsRKCmZ1EFFiZO5kwDZEl/XwF43+pjfAH3
ujuBmaxeaY104VVNtAnG8AbWJcm8xlAJgEvxrg2FciM3005P+8vQ+2nEYe+yA4CpxJ7rS4HhBqJH
jSDsaVszM5bYFI5XQlUAnlPjwBUbRAcH33B6bsyWCCS9VZqdDB+cg/UMUUnwfJKyb83Q3EjFk5rI
yq1PtGnVR2l0GXdq5xR1fkmtqcPB4lA6HD6WfBjXV9mF5WjdtFw4Vhlo2W0OlvQHHRHs36pyiwpJ
OUiDErXm4y+6gU+qALRjbQM93yRQNmunNksLwkh3PgUtsujgjyFdrrO+eMnQDuynM0Im4VoTtGpP
jj5B7LWZ0wqDfprrp0Me6xuYQ8KNLMyqJrXUnkO5W1nD4NuiCm2jEYQg2NBZQjFEIPnr3Er6R/qQ
VJ6qURxWtnAe6KlIYFDa6cO4qvFX7KzPrBs8in5Vx7rbUkx3nVkIjTDncf6QyXW6KVI6pWSirvDd
83zaRbIOddqXbmJjBHGlwNcqB+me6IMzGOJa7lGd02rxqe2VvTGEyXepSk9C9C63ocJ2h5dDBjBp
nyuL7pdxY2R3khlAlfyptaML6lZ0OHlVV5TG88If0tmh1x1K1iQ7G9VdGePCCRsQ5wUWrbhURvJb
ll7sq+lE7+q7oco3vc59UOjuRss7kSZ532k6Z6QR3ApRY66LtN1oZe6SyDM3nqgiXd1PdDorgSCT
gJRjO056gWq/zIQ51svWyld004kiZPyMrEwvunSmJgXdeR1de3StlX7vdsFAkDm2ZWs7WslTDpuh
74CvecoNBKj7ScntxtxHSRadofl/ETTXclS47fBY0G/nKLI80JvmTytTgt054K2NJwXiKjgbdHYV
wCbxOTVfvMd2kqWT9gBjmQ5t21jpjsusq6l3pQHDJ9B9XF/z0iNJExMNnjp1p7fVtVJgecB7C1a3
kaJbNpkMMu3bVBn5LhyVR18NznV1n5dyAl3whz6I0tZUHopI0+yuije6ejmI+VZmdT7XbV1/69JM
P/d8b6dGkukglO+afVTcCH1yg/nTQkDnkwot2DfjFWHehFPcHLlsNMBX/NYgwmzKMYbBImaFbMhF
G8TFLyjVdkvp35lh1Vx8KnFN8nm4Q7rKnVQagkUjcsWhtzS7NWFVCjL8PBmMMdclQTnVLM+4EjBt
difqgeWMZc79RaJ3vR/94NlUs8SNRlpHA6/xT8cMGi9stj1EpkFwanRDgRD5smsAal8lFOLYQzo0
Tp6GJqhq8YocCRxnVTQv/DLu3TCon9G3kmh4YiqUKes30CUpUGjv6gmIkQdrjxyNEJ+o3DYeSOMR
eUdzsLDRE+m+J4kibCVPsG7S4TvcZusBGb/+ttTxFLxZKjJWq+aqULoCvzho1iKVcaRcYALGUD5N
BxCuspv1N076jPLKqPUuFPCFkOARUbuuglTbUWh9KnM1vGLrV64ix1ASYCA7IyyxXZ8L/lk5FUCp
jeBHJKfTTWqheDZO4XSVmtzY7QCRqkcNTASQ764MQERmYJk0iL9PIQEITW+ImTUkJMeSSojA8lUQ
Ur2FlnSR9bvUK7MbUWz1vfx/mDuT7bpxLF0/EbMIkmAzPa16q7XDnnBJjgj2PUiQfPr7wTpVGZJr
STdnlROlw/I5JEEAG//+G2tp9olfLGwZNdF9gU7OmD7JNoiH62omIad3RX8brP6yFYU7bIXjsmKE
dn6TZF506WDzcib8+VzHnbjCKhvNZrC2d5nFRXrWpLONsuEGQyCdp2eFS9iR5B9ONz7pMzsL7fp5
x/n7UAzdDzEXxDBNaXcZu0tyhScskZOyHf+CEhX9dNpp3uplKqn5lFd625TY8asuTIp1I6Z6JElq
0bd2IvKn2XNQyzpioRRwGhH+kTWiZgctZHGbu3O/4ejSfnOa1X5cKjGnO/LEyht8XKvbzPGrZwjF
686mfUyKq+XdZoVdXiT4/kJ0CIL4Bo8Hyz1Ea5WxG8d6OGsy66GtC30ZDJHDwaOZo7N4aSf70HQS
a7qGtXmXNQtnprFyztHjhTuIBy9BrwLawWw7ONZ/C9yeXDbO+ZvQLby/bLsiQdhPy+kG2DS2yXGe
6nOqDkLswEA1+14pWW9sr3ouAZaGbNWHYFLjpnVNhg+57vqHU1lORLKOSAA0OSZUrX7oG/2HrBBs
kLK+Td2awLVw7MetCQZGvNHO37KwTq5d3KUO1ug8pulCdljal99iV12U4JJ7Hv/XxCXsFCujTRDj
A7vE03hZkWpyVrac3qnX5fmIC0R5Xk2qOwSezo8SltCZ76yQUAY8bqJK3K358HV0oohe+brc9SLK
R1LAivuJ899hChiVNXdJ7YzS4Bp+5mVRE+U2ebo+N8fxnVxW7wsvKYFkPlSWTWqtyW2UFtGNYH+2
F8LkW5LFXhjFZjsFxQ9O4KnYdrhXTZtZBMWN1TvuUfRJfhN0VKggnYskQi/tnF2SuttuWorrVKnh
zM3G+hb+t3VPbpf3jX2ge9C1E+OZmgFSLwMS+OOknQZXajuv6MPCTP5ziewhhMLh6asWafUXzu7F
lkOO99esbf3g9e5wkXiChnFkYaPdxc3Wy7rwzLJ6+8q2wvhe6zi4Ik/TPcBklRyU4+qRsFuptglo
36EciutqXQX+esZXtQ4DQEl2m7I7DkO+nOfeOv+5epI+3QTUSytaVz+ymEp/qhNxYa1p8bWYEvX0
C9HH1k49dau2znUa9d8gvrdYbQwAG6LB+YPYxXRXd3mzAxOQlxa5fQd7Wabv8UyH2fMWeNZ+ea3C
qv0+rkrckPZJQmg5SSyu1kp+C5uy33nasm7j2ar2NgYJ3/0gDq85UMM5wtxCXREcvvQwFvrG2bSV
Wn/26LTZopwRutY6h5e6COVtNy/TJsIjdN+JFuxHxeK6I0jxMsWHAbwp934M0VJeT2le7+3B9fQm
Smr9syry+CAqJZ78Urd4zyThHYnsy1khWudqneuBrFnYtzewKcAT1r4Cml0d45ak1kY9RaqojqXM
kP+rnHTaqvYqKvoxjf6yLI4QFF8llWfa3iyjp38uCcn02l9qKBljcI8WgraJ5be3C4Q6wn+tlznr
ywSXSVdegr+6N90iehJPmkRunLXP96tMg79FUc77XLS6JgLbbm6rShTXGPOTirQ6xcvcM5OzoQrv
2kE453rwnRfR2cm5RcTHfvGc9TDLWtzImk14ieb2O0ak4sbOZ4/ujhpvyALydknVqic1ZvHV0Mgv
eaDKJ7es1FVlqyWgqW835WaUZXhXpg6qNTyCjjKoeUgAeQ1OHRE8FSyrDlmrU0JoF1KQV476T2NO
cPHG7lYIP9noJdfa9SqSpC3voRrYbo9qHNYNIaeMMqJlPNczdzyLYBVup1wHP9XCurAZA9V+b0lU
aW4zlSu5sYIqONjk+N3FQaQEMH/dfkcTEO5x8w+f8W90iMTkyEDEcB2FrN0TkeR0R25q+KNP3gxC
vksGgVLeU+J8TJdmayF8N9mGyxkef8sT+zrlvBvpZeMnuf1qM/MfdbgfG2Zr9Z47+4Z9+//Hyj3+
1RgW6/D+o/4P0nCNo/5//Te19TcW7va5fv7zTc/b/P6JdCudf9HUDjGlgmxCI9tYIJ5ItwiK/qfN
Hbr/wviWVdR0uvl/pgN+anN74l9+wGfAi/XNX8j/pMttuu//aKXBeEUZ5BGnhR+RaZy/9ysP29W2
8ChMHpAcsIG9DJznyTuehnrq1FMVytFPaBrMugAMaEZhgOkkjQiCI2MMRtJhYlFfCLFypjynAbMy
IbxzL7GQQhyVv7r5c4nr45Ad10yrtqGP5PWJc+ZiyhkN57rPZF5duwnBobj5kTlbOndssGH2YC/C
42tkYS3t+hDXI42HuB+dXtzkGm4AClcZCP6UcDoqMiQsvy5rWExGMhoa0QN5Eysf9f1DuFiOU2zn
bqRPuRP1QGrRpq+jwRMcogRhQ8E+X0nm9cCrUYHGn/gxvWPzkbVFNxgijzG2gBYdvDfZr6CztzX+
R9+EzxpuwsvB8O099gfYYW6LuktAFq2REvTFmuVqWm+pQ7buoWjbMfs6Zb5mM9EyC3kkqhKsUrtR
OXQP9gmDwzY5WQqCDnDxKitgSAWY32+LMHZ52H5VDIwAnm0Gp0RVqwlNJfkLLIfVfuy6ZJ+n8AAi
nJwlHCDAVu2k0XFIctdHX9xVsTNdVDPHxGZvRInBnaurxMRmLGIiHrUpRPOEW6O5uhpeDx/o943N
V89pMlFKLHio8+tSVolyzqyhiIMHOhvBMOzIiaaovlw544zBEdpz48lDiB9vW10ndZu3f/aQMUd9
WBW2jMEu92DwBNsuDic+v+sya5quQgT5PIRCqZg/eXmT822d9OiqHLtW2FxC33WzZx0xkRZWt/VH
21x/NuKDRZR27sju5R+T/va1Hf1PTrlpff+7SW2GnPAZTNRoVwsIhu8D0PpCEY6b657TeQ9odA5b
IF71hZ3DgKXASRtfpXtc+YpFn8MfW3nJLVVolZ+JKpZ+8QmXjHXl7eWYjB8swVyI9T4skHdUiYxT
GSZRc/w00I3g1SC8OOHcIHy9UMe0PnVDRvWXYr50Z9Et9acryrGaBMGPH8s7wTzPBe0AJhuYvOCR
CiPFXOg/+LNrqLN8bIfgKWiKRlY3U89akx/7vsh87y5iQMB0E9q5ZcnxG7i36Ql2mmi37LIlxBD+
EK8UJsuBFN9Ip2hlWoP6Bfm0uNaXai6n8IWO5JgU13iaucV1WBXC/4SE8JZIxk2g7cL7hOlssxYT
gfz2JqSIWJtkuzzNTpencuNPnLOoHkbdRMsxpZ/qTheRVQ8N4UefPED7LeuFLw8E65sP7w/LcuxX
3rECK+waxnR1kye/8sclfhynqgi6A1awHWMYu6X5ctJDzBzwmr7CZtG2hinqrutVDrV70zrrzIxA
UmBm6jSJFISKjqAw70Vipb3a9akI8uhLw2nPkUd/rM1yoqFC8Jl+3y2Bs3HEGrAKN9M6Rd9jytK5
vW9rzj/B0eOsRf8skqPlRQeXHYBJNrR57HeHxWmkmbjDUHKZkHQCPjly25F1hxy5kSuqhtDMSivL
zJoUW7PP4JP/5fGb/TRDoNpmQZj2qLq70cxt1wkW/g5fBPMpU+ebj7ZVzoFyM3uDWVjmFvHYdBHW
BDdxezMAEqhcFjHvEVJ3/DOvgWmS/ozpaejlcsA8Srek9pAC/MIiimv1oR5WVur9ag+pQ75v6fhi
R+1up2yAfVSRjU4jLAza7HxJNNbAdznWZQxJ3QbJFN+1xVj71nPzukCWeFMzeHOnSsrZSaiSj6Yb
x/P+ZhehysVVSXBIUZzlsdPAqCGenNnAArtyHk32ui3NVUNaAMa5iPJkQoA3KbOqVa/X2VnkyD/U
7WD20UYGUBm2DkTQShyWUttwBoi6LKUBTONxsPds52734ucKIezh9FGJ0T75X+TrijoryCb3VWUP
et8lxTAlR5lxdHcex6Yzg5tJX+TlN7R/YQjSGWiRxxdFWpv3TKsx8sdLx14G1pg6dhIe6cdz4+20
NPFstom1Q4Pkw2VmtXs7LUdq8SGpdHnNYFi8myE+sRQDNkHbXXE5WZhYcfyrgpyx//ib36l7zVez
MdqOZ5JQYXDb71aEbsogsE6xdZUSXcDHlxxzhU8jtmvpAKsu5tEm+NsNeJ4uvXnnx7CzzZ+ayhQz
Xhwk8SNgbF59pvJ9uxOZS0OOBT0Mwys0G4jC3z4Vf1iNg1NsXw1IoPgqaRUpaxbDYanzNoB/+KLr
pJjvMtdAMBv6jBMXJlPb1FWfPCfzZf/eFs3FEBpjRL/kdLLTvNf99jCBMOVy+quCaOPV3Z6eSQRK
ZN8vpJoQlDEKFdjQo3yzNQkyyMRzNzZ1kWyjjihFkuoSYkfzMzmVqet8pgh4y2mjvoFFhwMU/mBw
zCiL3xH47NguJ6tbvStdheGafnNlr1pAvrjwrIewgwyHDoD6tvrD4QnxYs9THlEfqWTWVnQzo43R
el8n1YSBCFUH1eqGkAnJJIQXEoY/lq5yh/OV0aK4QndF//uTefB2s+cWcG9Ft2e0uTzM32wTsFic
hCyj4Pq/1znwIQa2tfrYrNhhXq5fQyTexTV1B3W1ANrgUX881L9M8P851Gi4GGxEFahXBKzddzu9
kvakqR8XGnegJvFh6gZyIa6jKSrjr8lMtlRKX2lhZb6DYW8W91O9mvmUl0DRnY69GxVIDuLHdu3s
5u8WbL14Ti2B9y38s0FMNrrSUc6sst5i1SyITRKyEmrhJDz3ZiCJ7IHOvOTTU9ACxqlDbWeWWjsw
x5LTztNAwFWEIdSKdv+LyZCjxuzZTcy/y1qzD/FKAFvBs2Lz1RsrnKRGW4ZdOF12UrGdVOPFR42N
YqUIiUDfxK1lppNfLqP1kOACnpEN6E5BP+17y3LxgiFjNDe77QQhiz3KnjqrTbiDdByrY+E2khck
CQczG0saEam9D2Q1F+0O6wVEVRd9l2ba2694pNtfPx69X05nb0bP+Ivgu4FSkchggJ+3qwa87NTT
WMhfu0Was6m0r7df+mWg0wvKIjsO2dp1GYFikj3NneLyrBiBAniZx9a9VhnIR8yfbABVnt7qKbNT
O+4gCS16ve0KJUHzRF85oa/VdaEfc7r+n/P3/1KKvxPMMx8CjD0wxkM+J+Cav7cRcTlFiHi0+6sG
eFTC1cLs060PXuV73ctpWz3N1LW2zIRld2bff1220wnGkP3Z7Hi7KpsqDoqw0fLZnAqp495Vcakf
28O6huprM3rZCqa6rlFXb0/ludX1M9/pw1hjJug6F/xo6s68uadfgXI9dN3OzaHY3CHuMedKlzgw
Xmql6bk+TH1sI80by968XFHq/BrG3hf+UVZ5As90Ltxeeg+5gKqdZPCUyOaUD6qRdPDu7Tkfkns9
55ImcReskMDXjXTaLhgv3dez3uswNnZAz+34+gdkF2aAm9fCTEyAgRzYw9wcL6Q3AeljC1pNlCz9
IrvBum1FU9pEwNUoNFX67XQwwwh44Y4tSEhjtO3Quehua7WE1aV3p5Hqgywh+o+VILHtQ52noxNc
JWPYDz9tib2qc0Z/wOE46Ip1bC2EdKob/AtZeEkc7QEg13o+VmTAu/6h4PXgccvWWp3PAhPevX2g
K6STYL1KqQ4tnEPDu5Fu0QtSPsviIfCZQ/ahisHkYebV1FHO9oRixHg25xkZ8REZYhQueSog4y+u
5gCxQnPPvM924rf7HJcFtAQEBY+aKfE7JrFmrSOzJeufpHI0N79OjflRDl08RNeqnWR7zzkBEs5B
KXuY9c+ILQXy5exQRlk/F1vRJriOxDy6/tHRzdSF2zpm86zoqtQqnzddH+decG2F5Cae06Jgwf2P
vGbBrxzk4ajQWaxwnaFJ+naVmqW2xtbpnAex9F1CBN40r6YVWgDDUPnVMQw299yxtNJQWhYKOOfx
48Xl7V5rroB5LHzJi41LKv4ib68AmTqmwWunHxIqlEB+0/Y8y+VgRaLilS8Ct5ggMvi9Yqyh0JvR
DYLKXT4zVPn9OvBtl4SrhPi5GGeVt9dRdA7LWde1D+2vMt6Rgzk7MPM5oR4UXCiGRaOgNhOCWU8h
TICXgWg+fhxvS3AeB7ptnDlM1A8pAM77l52MRdVDjB8YkIHQJERnIkJgSjQU/Mvwb1/l1VBc5t4c
BMknKNtvT4AvptQNUAEF5im8q3PXpSEOsVjbhxQOHUAli0VA0TXFkcWP0+KD/LVHF+Km07R8jdHN
ls0nTwCUh0f9762Ti2DDNKKmgEMBoMv7Z6DLsBmKKmofmpRgXnHjvk4wGjmM3lmpFMv5MSyanul2
Om9XkHH1dJU2ca5tgnEkyOlBvO68hWUDY2RjRmWSIjViXfRa+eueXj/YBfNIAVPLJR6SrU4JEQ83
aN0sNT9mFurE/IuKK9VYezugy+Gch17qFf6lU0/mTEyV5Xcv0grNGbcPloZ+PnndSdbfJ1Fo3uLW
7iFOXADmlRPZ17BxffuQp7bDpWSvyKGKejq/UNy0Kd1Oy38+8fa9DP1qzuMDQoF8uILm6WbxsRC2
2TSEkyWuD5kQb+oIQu6wNk/1DHFkvBT1yu582gEbu19MfSa7QvF3BbJ3LtZrJKjg5boaRJNjXgxJ
9JuF7KG4qeNGifk6LqXDdqTyhHs8SFcBv131bbXis6AWbGWzQ4zilka59op26nZeiE3QRJLj6C9q
u+a+1T7xXBp22jUzgw0rD7hlvFwlfa3u0Lwer3VfOZwLMuhmKYRwt874O/xWTImpG8+UFO20mmoS
fx6PCytDuYJY+mGf8mESp1l+xXlFVS1mF795+geCac2LUrPnUpMCL5gHbPgFfDRAVUb9WKWCmndS
dGPLnZ1P3lydtb1vwIpaUy4Am7RzxA9I8aYIGGoKH4DkGY/F9K5s2eHtvZAxS+iegsDs1YLMe77O
m1OUoweIcHGcHtyqXhJZbOqK9ILpjzlwaD9ejmhM1Lh1iByIu302Ypd7Z6sIH67DMNVK/93FwS+g
SaiFZ2TlTZPrTZgXyGy3dM0UuB/qUd5x381ydN7B69RY6R+wPsH+cVtlb+K0mkLrqlqTPoM8mQxL
Z087+OBh+ncFdAWDEJWhGw13XqnWGa+zKDIQQ157a5CcVb+sFxWy9oy14yut33XqLqDXJbnYlLVt
MIF+hsaOGH6oEvheDWfT9qaKlzlaHpgxa7NizRN7cQQTriRnHKTFgVKW7ayYQ211Ll7nkw3ZkueJ
I0Qlp10+uY0xoMgJjfN3S+YWfFGQ9AbTOgFxp/GGaGnKo/q1nIKJYj7ltCtbI9yq6SoKFhSFZ69o
z8cL92+rJz4vDh7x7KaowMlre7t/dGWHHqpu0vvX/QNwmwrd5Y7mO6lxwnC2nq9Trt17hQ+aX8DB
x9fw2+aBBxnbBsduMgt95J3vriELmnzqrenOdsZyvkNB5hfXC1a761erdoHlDjVAAdvax1/7TuvJ
gs2XQVzCWgODJCyt3oE3OYxQmUWqv08z+MLJEcc1KBGg8047W3sNNTcdrgUKysjeCpF2QbNnLhbI
JaMiVuv6FKVWPyZnul0Z7T223gG58yIhoDY6G9DcM9bpmguqPla1WMEfFGU33Sf4xNNfoyOe5vro
tF5fiEOSBu0IUgcqKcojreKkdXely8nd/gQm+GX69M+NinQck/WGYY8Nig1y9fZ5C7/TxBCU431U
r77onzkg99R5WT+MjLfbCAMXiBC1CCBmtjimzdZ4q+jhFPdO+KjmxOO/0XAwoKqwBwYKW0GbX4CF
ow2fbolJFAGuHQ0+nr9+sGel8B0v1EgSkd5HMGxpj/sY2a/dJV1vv8r2BLZTv5z7cbRQvlTT0PGw
VW2Z3Ui4VpF5f3WB5cPhEGvGlSQtwqV+N2R0A/QFuoGlKPe2VfQe5BXNLhTDo3HE3CJ1i21oF3dz
SzhXC9E2iVAGBey+wtl0QzQK2D+S/WYkEhSBkBnlVsUoJLh3lQn7wNyt/M+y099X4xwAcY5AckxS
gyN/6xDmw5xF8TJGd66XTVP7B+AziNyauglQnalZWL3TfJI8jdnxPgfm3k89mnao4unKSFNG/1Y+
Nh1rLXaR4R29UNAh+TrXF7cMeAUc0DnunwKeNeHjufe/fC8pESBtAY6RGJ68K9pkq30gjNW7sz2L
7/XawbQcYSGZ9XGYXdAp0BuDlH38veJdFyV0TEc2MneMBR4dqXdrTZlm9Yw9zHo3kb3Uc48KWA55
wGu5ygJFlP1FA10usPYLp/EWyk7JmQ05VJ4u1cAR18uD/rxJ504sGwc5Y/kHaHio9fgJVvBL0Ppm
nhpgm2ExGDMX+359ima7GjPPTe/mOBw5JYaQ03gRvN4fwh/UADnuFQ6iy/4pnwbaC9sadUr+k/Pf
SK17OoqgxYhWaM0ZeQf1znVbC20MKcjmQX/8bN9BG5iGcg7CZIGni2vRbzA8HlF5ONeVvJXLMrOQ
+Flq3qLZcxf+9Io4Z7qDdCad0amWIymxBp8sHDfmXPLxxfz2gpEJik8Ap0TzP2Jm3q5xpkxAeRJP
d7WPvkqissJaoN+6EqZouhvClQ1uqHW2fv34e9/5L3MGcrwAWxHXGBYSu/d+cY0SGNdojllpgg6g
ve4n0yms6xkkeesoaTpd0CrHKTS1Z9oUd6eaKxlcs2GoCG8vvdEhedsROHG2ctmn5lHVdv4yAhPM
pmfnTEsyZjciSVe17gIsKCkcACsLmf398U1JsyO8eROxfWOjZGyJdjPAwdunGXmIhSQxPHen5mHU
NpH/ZRTdgjdWBsm2bc8m+m5rvasLvyuSswyav2q3vl0a1kgy6I67UT3Gc3i7cG4pG95j4Kp7kOgg
trY0EH3X2tpq4Oi6cb05copDB2W8BHavUlnA61ceXqVHT1kUv0+TS46EtX8tFhxNaCtFtpeaPsEJ
wO1HDsPDd1SnvqSNFgzkfu0DJHbk1vtW5kmiVICOp3pfFim+eBdjNwEbw5YrPfVyGo51mQwitY6L
GbhhqBuX44snmoSbS0pR9ofptYUKwlbxNp/anuVMILLajfAZGoxlLeQry1WJ3o/r6wCaF40EMQ2r
Fa/JAha5dZ4QetEIqmDC8aBiTyJLP2sJ/bbbwByiU0UPko7M7++mL9Nk9YJC3U01qglnuzY0CV/K
NI6Yp3QtzTMMyDpU50NWGBT649fo9683k4LmABRy9vPwXd1BrZXldKTbuxOU6Tk1Dj/bYgx9vp9I
QLqyniwMblwmOYP+yfe/c8RgbmJ56/o+TqIYFYvf5maqvByNYzfdJj4KnQBzLOo3MFI3GfNxK3W8
ztGOy1k5m3VADgygs3qmvWBFHRL2w+lsZjna4IYjCzL/8QT416/t61M5vzQR71I8yN4ONqpOJrTh
lvz1rac3C8GHacf3yagqebYEU43JdYTaKPd3Siz4Omw4o7JqZJsSxX1lfbJC/rZc+2CBrgtgYhhl
+C28ndMzGnbcPNrx9rREcRzxTOPhlVflclztXgrcr9S579e4FGxRQNfzna56Dvcfvxjy3fKC3Srs
VmxtfTpX5Ea/25RjMZcyWcr5saqVBYGUtcx0J4uxZKmOyJw///j7fsNm6dVyN6SOGUKHCWV9e+/a
kj7WtWPymKL6w0RJIAKBJi8W0CtKxiaNpmftBSRzqkHFHXwp1rpyptMDRtFvUvyE+PHxRf1GyqM5
wCMw9SC9gd+3rGEulREkp49JlJiVBK9Yl+2+gO5B+ftaoGn4DPNdS/S1OkeZaAqk9dc+w7bmFdcy
XbTZecEoeIz+KjldDxlNJ2f7ulDiF1ytX4N8QCl0xHnGce5pt8GU2g5lZZhBrwVoR+3MLByQ2c13
JwrGqU3sVxWvRImvWI4yaJiQSkWVD6dk0wY2lO8uqrHZ2CZW0EpcvlwztTv86zi/1mNWcYqbdPcL
5+gjU88KrzLd8RCVAD/mV/Du4yf7vhZg0tNephOEZYxP4u2712tUIrMj+gQPp5Nl1QdqOjSZPcUH
jqZLnm8kakhm+8ffCx785sWWrsMyR4WNbwkrj00K5Nv3zNYNPrjh5ByUTFcr3AR5YkQkcRSJjj6M
4ujTAZVmkd9vVx3NcbKHP5o2X5zXRojvctZyzrKgF9aLGEEaQFZ/dTpPfZ0Tuwa1UaunTRWoqkex
CJ3TUts0XZv+uk8CvdjbKkhTL2d/tQ1pqNblGEDtBK4pb0qNzyt0EA5N+BSd2ixlQpMvQmXbTixE
SBOI7kSdDSfn5QRsIZarO2uL1m+FC92CCQ0ZZ5VBtteNgOVXHa3IGZxnyFxl0+wXWbnB12KNJZtx
4FnjUOzjaYUYetk58Zrax3XkLHSjbVpAyW4t07YtN7UssiY/lktUx9fC7BAcD2Rk6X5XxFMbYYzW
DxCAKJuylfcHOBMfsbNlgly2nNsDc2TeuTrOyBcvGmXQHjkM4Wx9Wxbwr2Y7uD0sOCRxZWM9etq2
UZXB5uqXEoEoLKzgmIWyZLHXS6hWCrJVLWWyz6ZhgBagFetU9drqjG0rCn6CF6X5MSlj3QWblEw6
3AD6Tuk53KyvpKdTm1tLQg6oCC2kFvZumoegQziOKhtDNUr6NHfPK3C3sX9MwF9y98LuIg69dyuR
jFkH3NcE9gC1EuOI5zFFlfESdcSJnI9tL0SCxjs2sbGtE5qN7sSUUr8WiSxMRwYEO49xKa6msDX4
3yvseqKPRa/cK4shZeV5bYdOa2MKIVW0BsmaRjYqjCdwF0IdC7DUT3++dgKTHEL8Q4oNEpuovwDb
9zvtNhN9GLJJPkv+ExwX384xdnI4eR5tNuPiCzP63exmatcksrfyfGrSzJ02ZRslTf4oAsxoirSq
0/gsgOYsoR0gvyyNnd28OHFwpktoZ7tZzFlxSTs/FrsWfO9Ka9WC5Y4ieSzLEXZz5FWJvnYwjsE1
Dx+hC5tnMDKZKTeS4iLs5qZsim0ZKVLJR6x9xvRYOYXVfMkL2NEXVgtsa0ynWkIlmmx6jocC0bkr
M12hCRT9PcelrNl3wJ3ltl9DCtO28R197rf2XB4aN46QxcdJoDDTmYPE2wlVzOIyiur2xgooHTa2
THjfxipFIhomckUpGbY7+D5NdJHIaQihRtfBFYeLOtprYJOQmy2Ch7IexTXmY5Pe0ntwfmCxll2U
s8RyORuD/KavonHXg398RbeYoFXon/007b5awiluSs+aEZkoL0PXSBs/JhW+RjAYhsjbcrb63Sy9
NYu2qC6rwb4Cg7P+jKbEPdKgq3ZLnK77tuVlDeQQnnGvAuyGQzb8jbV59AFfNgM2ryDN0XqlTObi
JioD5A2kdRygDBltlFHmT1nX3sZu218nRbIeikXJexVa7jGO7Gbf5K1pxUlZX1JM1UfEuctOIFI0
EFRwDYE8OUOBrx7tVsrvC8YcT/Gg+rsF2swVJgd4mQ+9KjZjN3i7BkUewJ1e9z5SHbY+zOLObVeN
l02ezV8aZxD7VSN/KXIP35FiahMcIsTyZxvq4qGDwXpbeba6AGVPb3RgVwV5hzlJlRVSY3spowdg
4/ICfwd5Gzrr4m1ymHObIinDSyzGvKdSjv1TRF/mCMXQ2k6yj89kP7bsJrVfbYWFPAWOV+ideZNf
P7RKYzUD7kwDY5ms58TJmquoabMtZCL1IArf2em2d486aJxrx02snV6n9a+ij5uXxM/A8BYsqRt0
v4iYYvFCiGF5FjRLgbBMkuLlWOraT4b2KGitnacaF2A3XpfLss3CfJv1jXcLKzSc93BKa75FxHsL
fOCybT2TgRr2wSEsi/jvsJi/Rn4zvgi2t2O15NGm4EC4GYzYr0LJ+OixAO+tuQi/4KIUnOFQ1xiD
Z24gqXz5GHLupMTWvrB3TdjUz2OVoximgmqueDWz7RS1mnmCJy4hFFh12WEhrhKAqOc586yLzunD
bcz58VyynNw1TUY2O7KIr2BR66ZZp/w5rbHm3Gqnnm87qWv007Gg+KGXsdF6ctUWDmL9woJauRuH
H/mGjQfnBZpReEk7VvfHYgXjQa5tfl6M7ciaka7FHT02dafZbKDJDPVxRK2wCWe3fsBJrnOw1mqQ
0W2tbEpHtP9zi3dBmVTDdxGo+ialP7i3NKyzXTwFNtZLhU72wBtfdU5Dax6bbykNqXPUAz9x6/nq
l9UMz7qYD4iaETpFTnco/KC1zoXqiugq8uLqjBsrXSxxdXtDRZFGB6J/4gmSjsOWnCJ4h2OJ/9JF
UXvoExyR289Qm1C5RhLVC75L3y0I/zhK9ZlXb7iq8k9/reVZnlreZbMu3Q9soiz05mpicnnzNVYI
+mLM8BPb1L6sdpyAu++aveNSLNJ/os/S3aH9tb1dnRbq4C84e2D+hPVEHFv9RaBkgDKCIvAvK61Q
t2NopcABHPQg+1QO2XU3uyPgVzy0u7ZA/bWJgihOwz8g7YVbZ+gXuls84QtI1c7ObrQ6T1d/uG/o
QuxHJ0+zwyQj+z4poJYgVqxibqhhLYEFcE/Zbt0Jmhh/NS5KwiLKXGw4gEPQ3yn7QiNr2YfuWD0C
9EsMY9fwOUYn91TANRrwmIA7tuEptA+oSOUhnwUM+Czuy2PShNkPj+r/LLCW9MUb4A96SCBBTnCR
H/3VKTdzbNyjBrxUD3SouovMIYEBMJ72goe/RZ612Z8hWbjbcg5DhKr4ZU+Dl5yV4YrvzjQobIWc
5LJap/ayy5YbLvxnPvjVz24VNQgHba6mcFm7O1ft+xDO1raUbXRReCq6yYLZ2y+Z7A9uR/4XBrVZ
u8ulJa+81ghsW/sHGJx3ORdzgA20q446Eqjp8LtAV9y35R+r56TwrCXBUlWhorPWm/pHH6ySjktR
ZDdWYjl4Bv0/zs5ruW5kWdNPhAh4c7usSIqU62b31g1C6taB9x5Pf75ElWa21BHqiblSkOJaAApl
MvM3OTQf637F9oOWOA8mu9l92bb4jcu180swu8bHNJxnD6pUZJS3NUdnfC+SMM2/4RZPfbkbYh8g
Al8/MsoC1Sm1hWzvpNDmFz6JU7sTqNE0DDY3USQWaVkyvUOeLsxhlYG23UxCrMsTOhcaFiEOfpzC
QTCegg0FZoxK0cKxSMl10soC4b+OwFdldF5pSLxnr0HJXB4vOXob/sRTtW+CK0mVgqMOv1NXwpXK
bKeqwKsBBef+umZj0v0Re5EYGSm0LtrrOXQI+8Muf4hqr3b/Ym1KvXE1RrBsrGygZeBGNc/7MzyR
BMvM2DBaqthJu7UnVp1fv+TVNM6YPUfemF8nNFnp1RjwxrgYRi0QXFxv4TcTzkD8iDzAqp5styDE
M9CSLDdcBtr6g7t0cf7n6CXNiIMCZbfsI2h0bFnnti1K23yiQLt6/p2aVNLR6xROBGydBbHCdh2h
T4eUxrqiOZEgJm16i3F9GInU/cQbKK+twA+lSnbzqKzTC+5IFVZvI7qGW3QgJt2+Y7x2IgWpxm8w
ZgocIcbUHLy/v4NVdhsWz4vntcnjZvosMQzB2ntcxE5Vnke32P0vBGRBdp3yZTLuXWcV9XutgKh2
S+AJmtLW+6vKkGlv3YXkICnDGKSzNfwPYL/QrM1tkXRh9SopqhVt1kAFUaFxZhpSt9WsoKpY3JiN
VHaBDxpq0jyqiEaq+OggW/fq/oVYiim8kGiR01v4lTNDncneq/y8h8aw4dVEbMk1s9khXTd2oMaH
8uCNFGjtqXMfYX9dIghlMtD1iqoC81y4myBM1AOqbir5AQGL/A7EVVhLWmjTLLaQ6lJzEVQQjxUu
ofKIdq2FqS08j/V7RRELRyoCD2RBrR88mKosG6SVzEkEdjajqO6mcEJeXq1K/wMpHV+u0vNxtuRr
+6TCL1I2n3C1HtJg9mbjoXRnJ6NKFjA0zZ3se+vtd/Hc9DSHwRu4z5/Ii7uZEvMCUtE+7glyJ/wY
8a5uq+sEkZJ1qvRBNVzDAWpJuoaHoKIJWhYjRUO51ZjiH29qiy0DPhscg8a2oOwVFjKfClE6w9Ng
Ukly1KULvYkTNLn76zS4gs/4ZsiAFEqYONpVSlklsckOMETLgHq/wUBMGsra+Bx5AbPHz/fXcRJa
fhfRlDJ8IFkHKz81qLMGlGTLToHmbtGecoMpqsaqc+0V3X8fGLMNfEa1nTemJD2zbe+p+w3nmBQf
GjwfhN+Xd+PGi4mW5Jg+mArxKuqm9Y83ogQC6jVpDDBxlxDkvYqbHeHanEbyQmMCltJ7mxduS7Pk
KgO5wr/GqRiCHJMRHpTMQjBDH7/BNb9XCywkYp+46LFbzICPuRWM8krG2KpD/KzofGRQ9kXUJ1MP
N8Wg+7oppHPagzFoziazNsHmd2k793cgQ8GXR8AcMz1nOZnD85p4K87lXZzKM03bKI9t5a7APvim
zeQoqxulWOthwOKtdAIB6f5Kbyc0lzThy9j+Sx+RNeUqOwgy7mIBd8ZDDHtnJgE2i9HGITBt6+ec
bcH8zYSC0rI70421uk1oIefPZG3Zl1poMss57yOr+Gim5QRnZnV6+FtD3+Xua7onefk282En3nry
MXz9js1rpJ8dY9YcJ8yYVEb2xfDmnaeYR5OSqzGblBnUokNxImM+da5ga3MJd8o+V3MmI2qXIxuF
Bm+LEckUUe8hQUF0zJSs20kUIBBkqMCdqND4FO+UIKBn1XqflwBg6a8mJZT+Wnj4A8KNsREQed8X
7UFJU1WgITY9TjsaS6dSI2hde/xYbU1cfWltoIwJIf2Eg/Rpc2EE4aVw7Ee6ZJkfP8DBkdspDarq
960Ko+0cB7Xbkg8e9d82WkAn1BD1RdFWmGnG4RYzF0gf1z+DrGZoraHBZ4ij7CA37gecrGqU6sQu
ogALzlO9unLa2yHMzOzsUFDhl0tsCgCpZDBqj9bH/BbklFkj+nV9G7zGlZYACMvWDxH5Op+vVZ16
dhOG1d4CYcSWMDjoEZGgevB+U1sZzJqcNaGroCXGnPsrTTRkXAVGNcZ3ixIFVeMgfzh1CwXbGIFk
93XCN4YrUfeSW7TWTVZqO4NCTe9idHLcfl8BdjSneCUISE8UfoRfrKYJZTP5CyzS5OEVlwbKrhw/
+0K6zv5V2ytm4PmMwx3qMrUR+5ivsA52zxL2GGKeQaqPc5xxcxFyA16Xmi+0xxG6WJ4t+L7cHYTO
+6s/b5AxH9atRtSJGgJ5QUU832ArFVxLr9rYTro1R8n1MPul7ASUBiXmSUqTvW9rsYRnT+L0aTrO
uSZjp9eiJIXXfudjbLFgojNd3NhtlzA7pKzH4gmQ5sjrUS/bh96zvzZCJm5OXZ/IduMvsRzPWXXI
tQLMlTkThRG5fkDDd3CNAAMN+JQYSEUEv7hAFM/9cca5ezFP/Zs4qwcHuxf0eWX5SPkz7Pq7NaAs
rt/XkY9L8N30Kyb/nSp/YcL/RUiAAqWo0hlWyQwFAfrd5MLTxN6hcMoMURNybiHTaHmQ4/ayyhEs
yGz1zcbBjI+Oey0WvyWWJvYnp3crN7t45rwFy82yNoEKTCBkRsY5BA7NjIcLCpLcFsQbNMfhH78k
fPzgH0eOUQ7H+X0U+RMSUG6uOgQQg6IHaAAC1FIGcO1qiQBaP+O4igt0MNtNo+rq8OL3vpOcHCq4
RLca3JubvcY8ywCsbbBYMnBtHB4bGEDc2l7GvB93NHfD8U5VVbrlZcbxhpLE0qF3fYHUTWp6SZx0
DTBVVdgAkJ24AURhEBn275iv4TJ7m9VK1tNYLegav0Infk4w2NnTcwc82HSfBwsZ0LVBzTBvlw79
EU+hIx1Hvf+M7jXO+BXK/jG9DsAlSZqGqV1Eswim/GDIGCsTDy4WRAoxlsBs9d2ZpdD61IE+ZCoK
N7tYGNd6AOkoIGRMbynlZGqmXlZoHqewOk7ZCoju4fh3sAUGrO8Zwh4Xz+IZxJoeZeQpPRadaNaF
jDO5dN8IPvRJLZsD3g1yUPUcpXxjhW0NP9m1K9+Rzf7KF2tgyKCzKEtZcyLI9YXZ1yLpYfI4rknq
8qEoum5wXhqCPowI6hzJEqcpRzCfS5pqz8dzkZcTJfoVUi1fPeOeCM93rMihmofa35IeBv5IdASq
s9owkc97UfoGFeeapjNIeo8wWoP0+Agih3mYDScLMPDVyBfCY94LXkhHUEDQwo0p/Zo6EecIVSdG
PuihuIMxhMyDpm6oBF3fELO0cM03t7D7LwX+uNyWDncpwvS8QLCtdHpo+m1gIuk507e2AL0LpGV+
OcY99M97GMVgDPcMPBE7pdmpCceIymTZrHbMOghLUxaZHlcogrJSIgQc3Mgaj7J6zYXtBB/3IfAn
84JF/lJVZ3W2cRIIkW6jGLlcA8fca0x4fSeHP6HnjM48YKseCcgAWvygt/1MweZa1gkx2uSudJq0
QfehtWRdZj34h8pIcRQXHHHM05ExU4e8XtNo79WzkxPnt04Bc5sVoJ84zSiN5+LWmBlDpjdsg+YR
jBUPn8Gr1krtqs1T5sGUU2PAgVFxlcLNkV1XQ34u3doYmEEdbQpiph2vHDl6y8anT/b2yUwnfpnP
yxE75Nh+exeFP2dp7Lb3admdxXpoj+g7xCyKixitg/TnKc0sdr7r1EGnyW9qoNWUi4gMGSP1K3su
5BwOGAIOALOSs/P725xsOdySfpCXb7or9aYTVHLO+n0wZDd1JsJ7Iqmao3qjioc1Eh3lorCQgz31
65aOwxFVZ+zy2ZhOeq6r9+DgWSTTwhs45fswkVsPDlBVh9z6II+gtHCpqFjlLNY/UT6QV6QpBySE
ckBbg5eGcIZDN/GgKqhF0Q1IGvPbdyphOsrZj++pTNd6XSWKSZU+tId1KREztRaup6Uj+pbHdqUE
0NeNhJn47qf7axpD6xMmFSAfIdQRAkHTlamuzgFfFTSoUR6itH1HAHAbnE7G3qTbUydmMq5oA0jt
ZNKaKiUVhi7jndiNZGLaMGC2AqmjRNuCwdnT3uOtAQ2D8gZUo3la5WVsSuPfUMHmQpq0WIWBMFx0
0rt7pWRmmpM7Ta2szwmmPN8p6ZrcyxHD6GhxxlmUbxbyT4NkGkPOAW23KkGQfxGNo4iQzX88IjZV
tEmckArm2aM6iDVdwHHDuyEZPWpDaiZXBtOWJOnA75fVFjxSBbv66MYHhSjTVcLKLkUARRimmLiK
KdlR1WDC+EdpxD6ot8AEEuSpKGrAsI6EXkX6idsKsy5XOwWSzLmlNkp4ExuPltKh2dVA/jMlSPZk
81ZcOdqb8Fr0XNdjZ6TOyoVVuUWvOBVrrtlBbt8UaVVrj50RU8yKqr+ET/iq793XuuhI+QM2Mnm9
qtxlZu1RJlNnqOYLmy0NHAjwisHY8XZleRUvwVTSsuzcmWtkEfVIOtPkvbAcVKgNpoBv2l1LUp09
bLcbfGoTf1WIHnISBssiYayFUxcTQ9fnPCc/1kVsCYf5uFkO8k34XwmiolcnymXz1hQI5Fyyv6tU
IFS7vB5q6FZHCYMqFm898Afh0gRrnNrrc0g50XfPvnILsWxiee9CzW7ljHNVJr7bZsNc1BsQlGiJ
S1T9SyVAxgpx4BmRhuVRI55oxond75Eg0c9CbA50+vsDKdvOqmPRmWBDJgHrKEM0YNIYlDX4Xhlt
9RW6oaQD300AVEpPLiaxvk7wxXKBP9FvtlD2FCxTskQ1HXQJE+uMre9foRND363o8bB+0CWXNsnH
wIbCvJoYWBsypKBwB1XlmMiKdIYScWTwarVXKZkucSJmkZljDMNdrZQeO4fhuWL7bj6Qtlfbu7KD
ARqe3NVhlkG+FI0UNPqARaFPRyVo0ETqAQ0om0HWkaZYVz8d9n5+tFo6mOCUjJnljKTDSAYmqd73
gqWR82ANKzn1OteUsKf3W4lw2iNGSxBCs//pekpDUidhZY9lLBa9KlVy/EXCBrxpRcmgN6ugPvwE
+7iU5LRWkVvjhcKaTyvqPc2DDSWSnxCWOfR9mRdkbS1R5mHcU9iY5bH/e2FKT2fPjwtqTPpuB7QM
JJj+aogiEmRZHijxN1ou3uEAh3RtpEYn/LvSChzWJcw4fvAl+Wf4WCQySY/ieNjAFv5KnwaLp2IR
Czd/OQqHqpanSbXFsYiCnNI/SWnnSpjRm74Ex8JzliVY1cA7l3ExWv7pOrYyDuphkSBZO0JQL915
XG/vZSrowGRWBfZdRVKaGE7keHynCXWIKqQKa7TLh4FLSwAiNuZwm84OqA2FhN2nyvRm8caA0FHn
kg6wMLei4gPrSPGnyars5Jp2ljsWnyjQSGAON0umAF1z5JVaG8AIxVAMW7B1T6lZddABjqJFWhp+
xx+OB6fRhWbKc6ucuXHdo0JWIKNs6ASWyOaumVZ6UQRJBcgQUdNl9bmIOxkYOKoS+w1uJ6ltT5Py
gJWJpS31cl2AUAeAFupE65BM1yoc+2wAdzpCUV1yNlXxWFTzvMJURX3hGtSAGAghJBmo6RNOHqrt
SZbJSVzz3Cz1sM2vRgptlIwyrC1rfdwt5B/ETH5V0semRfWyei90J4iGSGqle9yW6be1N4mhbkFR
2/nHsYBd499T25/x0K1iK5lwiwugXhG79/s0nXN/3Lpv6G+aGetrRI/FC6k2/u9+i53T9MeAgsIN
Lwjm0pxq0E6TgWsbUxy673PQ+hepRlnPQ46l9tPcQYpK71FJJv4ea+DJeai3uilfa6bR/3gGsO5r
6eNzffNzOpWQWVWbTzke6tRjs3TTn2bb9c1LYDlxdY9n7g8WlUPbGPo42aGxeVccVtw7Nb90er/2
zK0b7sybeW8bc9mf7D2fL0WT2z1tDexAekmx/UI3cemKcxqxX5gu5rLC/3KGdHnsvdnHgnUjv7Pe
1rR1WC4t5C7/NgLr0VbH3pfmKczK3exv7hCNIzXAEAFfdnMxFkcFmjXG9GzAHsZjPiztDf/ODAhw
NU64Zy6Fg1DPrJ0AtJYWG6CHe79sUJ3CfJhR1UEso81Dk6EIyk8Z9oA+qSb7g38xWQYOTheu6b2N
ifBtAu20mIPoEV/3bPRPzmyZ636ZwayWd2XjV/2XBtPO/mM0p97yRJ/Lib4J7mbXSClL802G182Z
udfP71psi1rpG2u4z1E5NMaT18xT+1fIptz+1Zq+n1PjxOZy+1zt8J2KK8paDPVPw4Q4kMowNiRf
xQ/1ZEBU/CPlTdD50lN17NZJAImYIgJteBzcKQ2KDX/PTssUOM1nbye8oog2rcThWlyjCoeBlSTG
W5gxtv8ekgwjc+rdaGsceOxYMT9DCSZnyLbKc98kQC/1Rs8YU2xV1LaMab5kE606KHSgrEJ8+9iK
sgYbuz9CKu0kBypEapJYKmn5UWG1lQRL8TdpokgNeMW9pngGCSSEUl+SK/yS3U9ic/UtlnWYc6G9
Ao7QWAYKxCVkhbEOaNu9HrI6feCokqeCSGPH7o692YFtdoZCLQt/aihlZzQ/zA0EJfa+e7/Hc9dj
V766e22E12K0CDezLJAUabdg+n0bUJM1NZCaBKL/J2eT4Gi1Ona3IWya5rexDeP6azYWfvz3ghvf
9LCas1l9GMvRxfBlEE8q9bSbrjsdv8Jqhww425aMCrNXmqMNGDSUr6ibiu3aUF2cwht60WR1aBMW
y0FdKNwrO6KShIe04XDgA5bVb70pb8P7to5QM2PTRjL6rrOmhO5teKuNqGYmj3SCHm2NtQyEFFNd
0C6ojvc/JwIPrCV9iJS4WhcF9YKrMxaYN36xSzu3jHszlPRunz8GA18fdG+g+ljR/JRSvfJn48yB
nzb0gaZfeYLq+kwvC2zM18r02uvUd31H74DeNs4dUXjz0q4RFu4kQQl274sXFreMsOjm0XWpvEfj
Bj0JkncQ3XAlsz8VptGZLwNA4QXl2ApkVJb/KcbMe8WFntjDDqe/OHzG9kLjre0aR148XmAectEy
SMcniogwY/u5Xb7NGTW4N+R1zceUKuZLBU36Mcxn+tgsEQtxpL7s/t1iv1FfBpTV/T2dy/Wv3oVS
dgp3e8nOyzC1X7ukxfxpgwN0CSimfOq9sH9azNx9i2DFqU/7grrqZntV9+J7a/51Q3n9jt2t5C3T
2eWWVZXze9r2xpsgZp/33Gab39iltfToFhzH/Izmi12tbJvxD8KQ5HHg5ePeGzeTE1xw1/UebKrf
f1ODXh9xvE5hffSRWZ+AIBi8oh3sr0AQhfdsk+bVcJmX3DqnANrdqe8zKuSWP/v3JCDSozHX0vgP
nrdnxYkCMm2hfLDEr3tdwUBKbN8xTy74HTyKEnegzc5wc8/N7hmKNWhxHZR2cclJkMDtuuYhqDLn
klvO8jaPE+vP0KTz8bRY2V9ZWkyPMB+dd8sq3umRH9NgxjbhL5Xuo70MBT0SqNuvJ9uM+0c8cGiu
sSA+P8206v6PYbn1LU1Yd6R6v0+Vn/4Zkw9hp7LQPs2Mqttoj9GdPq3rzXFWE891O32NMxpjeFGR
3WgMEn9Mc7g7wWKXILET/STwWupeatdhS82MdL7AsKu6u1MF2d9rY1ifhnBI12sxm/1fcF/x7YTZ
SAHQTY25PbVFws4St/Sn7PolPqHR2kCqjaJ9Cce1H67mZNNCfI5qB6IpPvb3wA+WL3lELkab6oHe
bG48QwxZ3ac89oxnjzP+aU8meIPp5n2y6q68TXmMSV+1Rg9eXSVwIkecyB/gbk7JlX2p+RROePQ3
HXKNa0sE9wEf9OVvu8Uz/JTOIYi8k7dDf+FBnE+OyPbf01Bo6UCi89A80z0kfuay5WlI4v2GYqj6
qzSczfstD2csa/jELRR84H+wQ3e/YItax29MY/an36MNMpP3HC5rEKRX0u898n/zQt7QWmDVOEOi
v5duCqEXpwcAVANfZzrkTFQxmthyrju28ASz+Vit7/YiKcZne4GG/wA9p7UeqKMV1tdtG6M1P4fR
EnqvyQyjYzoFFquNvcWmZExkh/9L9c407QorNhijtblWF1pd+NHu0CUOqW3+LqMzGEyiUYCuPXvE
eYDzvey35VLV8RQ8r2ZugkQ3KO+kDQbQLi0MbfNub9n+vhn7JTiZhTe8z/LIbcozfpa4skNQhJJ2
yk0A9jcbWrXm3JZgRRc0EeN2Z9/tzAemQem8z6fS2/9V9vwjT1hMl1wP9h9aE2gmEE5+5OLbmFrB
hW7W95tBO1Aa5MR4IZWvWBVVxb85TzkiIPm/gjnPhodMj2PaTaPmQALws8zUXXc7bBC4vU8bsJ/u
VOBDwraQerTowTgrdee1eVPZo40crvDwMn9IktbKPUDnSf5py7jhDzXQ55j9anxS8v/Zcjb5u8P5
0YtxAfbOwHUYHqO5cH3/s29PDr/L0fyQF2EOIqjNNLrw3bC6j8DjH8eF9W5f6BAsX4VQbec2Qqob
xieLaS01p3ya5ld2oXxfr3MOYxF2o+H2TnzK1I0aVGh5sGC15cNxYgblS1oipLcfqqX3+Pp23015
PNKK1YT35tBk4qIdI2lX2uIN5/VJFJW/12ogFk7xdfuDtYvJ/Nm2xsl03mH5OWfbYwUpzZ9uzG7P
7Z78dcDt8kOC+QgPULtAFu7V74uUMcuGShLtNOLopm9bN8NZe7OZtGOgpISa1q9oOjm0bnr1AGtw
TnHBpsoMHhzFUSzx7bibirdJt3S8sB2ZbWY+pIjy9vh96fqZld8auqHF+xnkSXxU0nLBouMDPcQc
/3NchnIrmVN7uCkVpPqoLfQ7YFEN8pWtS0TzUZeUIrPwsSihCceQtldq1rvjvECuD9v1HJGH4pbt
FBZWb3ejT+T+djwzMHC26MRUxQ+SBPPKjVUeGRONhbRoMLEccS7pUEiBFuGVUFkar8EVVE0hA90i
L8aurWgyrvFIcF5dGqyq+vTaNm7HILpWOzBDh6l0KuMNjT8TfqnthMjpLDN+zEzTCdY3eNnhr3RJ
JiMYkmdztrFaPfVxAun1Tt/GeQpeWrNb1/Q3ANMK/MT2C4+rt5imMBptMAEkPuDpxcx8yFogOXj6
ITmHeZqdLXLPY9aO1ttB+RdjFYuA8Xkd8857Y+TRmlwT2x387F0OW497nDKv5aP/IuQ5BGE/rOcA
ARGrGis5lGOY5fy4eXB1/I3Xsnk/o8tzexBy2zEcEHh49/Wpq5sVIacz+pS6z8pellqCgFehcpze
0smiCQutam1xyrX9Fr7+q4Hfbpj8ucRMHaoKjm9EaLOVf0kBgOPfOzjhVXyGUVIPtCpyTKOmf5qb
Ehg90CPAZHRn7KFArDAflutpR2/YMUCHqxdTNIQJIHbgu/Ig9/gK/i5FE+C7Jwto3+poHQB/tzq1
9oy3a0IrRDy1KMkScELAbh2kNHRHkzyqMmYxVynHQVxmtM9bl9clnmwnmG4RczkH346DK15mCw0T
S8tyquj7Bze77Ax41iMztiKQmYOtuyCscfmHSJIOHGQRwVL/oRGOxGnnqr2t9L6cUekYzHqsgZXD
YmrD9ocacRgGaUNH5C7iKEn5KO7f7W2B/TZU5YL+C7/VedRRAoX3cpjhNEOaNdUTcerapOfN30TK
qRWdw57ERjaejWqSYgh7Z9Uk73wfdRWzs43mESsfrebUNre5N7h79x4kyrO6NwhnxMvIplMm5R8k
x04fX7wZfwk4E1jL8HHt1hsrKWlXQxSyXrTPk1Z12S3iReAyYOSAfl5pjN04cVHn5/8ZLMk7r/bg
kXI91AVyQhi2yWEvEzHlNgezeQN7u8dfr4QfJbw4NpgOzQu4DuZ2gWX/w8dVdJpFEu0vCZouCort
YQejWIEaFNCuFZqK8evL/6hZ5fI2BR6mK0WXyKOC99MynEF9m8oN1xeNbmsalJauKuw9ySqp0aEK
kkWlC4L/L1J/W67235sCCxITOM9yXAdRPM7DP24KGKMEAgPmvDZ32mAAjUxSIsWM3cA0zlM1OPly
nemFzFqJFtGKaVNRzWHQsxVDpjjI36eEE5VP97tKQL0IzIR1pwoCaPjE/mkCuMno7R0m1fxR+21q
I66MA9ivrgkbNzH1r0cdO5KfnpTDCIcS9nPMzTCP+Vkv6wIZI38dad+bNDiMXQlHwrq5EYow7a+D
MhimBCEnDWxQH1Gh2sKjJm2rEF4uJ1j1YIdd4eUQDqZpejsSwde32PdokndiudAoZnfmtD4pmFFX
6RUmM5XwGLyLZkspxmng4mONV2ZUyVU1l8GKc8HUSAOBPs6DgZB3u1JSksOfZlHyJf7U4hNwKobU
gs9tj1RKKrcqpLLP4UHBlV5EAh3mWA9gJ4c3vsUahhwkCGe35AI5GosprA1NuEQESlUoN9ni37E9
2t5wqrEq2GiUhpIOVIeuSBzg5VweTu1r4mxQs0kkaHwEIovK+abZXgoUNpcUv4UPDrSk4hO6TshR
Som7VlT8QS7EvFKmduH0+22CKdtU10h12CjGg/aH9+ywEHTxGtonJR3W5ShkhwIIhFXvZ83jvHDe
NRcwD2pMjVGEKe1vzR1Liekp2bGypvCc4xTbnxVP3jXbg0VVwqiFHqFAfs047DswmeLNYNGCNPjO
Bx1X2sNVVwWz541bRm/qCAR5e8wV+qxvOOgsIaGMfSjdJIYtlG2c9EwQK5rAx4F7quqy7AUearbY
xae6mOit2ORk89M7z6xpOXEPKSmU9s3uUhc0baGdHddGpZBwX5savKmmuBF8KLJiTaYznAx6S9/s
jGIJZkdNICRZ2oKL6jZPqHEkH7J5aZP+wYaDkD6kNNggsGspVnMBTa4xDVpiZndO/I54cItAAL7O
LWuZFCczEwNMTKNFOooJnbkGstuCuObGrIZD1X6jB9M28MXpcTe22n28saWHbPD9bkgIqD9um9MA
runwn252RiGQNO/ioMf2L1L0RCfwBWDRgNW4is3PeR3hUn3csmqlqquoCBp+4pBkiukfNPKD44C8
9ZF2QxBHUYVISK28rArLgLT+xrLDfVzh21otlH0oiKH5qcXPpCCG9uyexhaxb4u7YWOQbTtPXmKB
7J01L1ovRjOrgzk4tV1iGe1Fc3IT9cIAYmWSKVwlarHmApGbSmoENNRSc22CJfuwbDktpFAlCMCz
kacnRzSio4RSIe+qljjTBS5tb3jtZF53HhDZxp8QQ1qL+djZNfX/K8jUgrOzfmJv6Vtpnj6tmPi/
NE0twCF6/GKk4upPU/21PLaRhWXJfsDZ366Iw7I9AK+Gg5zscYgUjqhlvQdpQkOaU2ZWafHY2obb
tZeyoZVY9DKShDInR/J1tqE89Dv4Tovy6DBokc3Yo6wS+r9GjVXJ1hxpfUfVS9tlzbN5UJ2w4CCU
0KwADi5BySw2FJy+6qiTmve2TILuad5b0U/CNDUKOgKBj/OM3IQevX00Bh45aTtzetjbIXyPS6OX
IA5QagTFsl6OOJMW7PJJCDKTRYAJBmPjy22VEIhoMxHPcAMro89qVJ34TtPXEyXrzgcK4gyA6GKa
kmB6BMiX3VcMWrjvGKCFFVnEvdA/tD+UhrqdurQ2KoP+Gn1x0acXtEIuIIWeRn/rkvmUDwMaYOx1
0tmf87NeZouxxEI3zJZ+R9V2WnP6SpfvKUqluALAgjnW8hxCyqyes6aQGez4g7BWMyUVoAuESe+G
3iZ1M7/bMgc7/nq0eYXaLszWdo6EGtXQ9GzMbkGG40CCL/lBouq8CZNpBI/C6ynQY7AV0JNSzgaF
P/QZcoXiyScOhysTRzBRgw+d1cJ6huweyf/pcNxVVBuD6vdcnbG5zsvwdQuCEP2aolTo+9F0GEUY
WWPDbZ2P+n1NikNuoS4lL6YMYMiGrV3Tq3yf3PEG3oY1x7M2kgW57GSbVO6yc5vKBF1qoD7nYxOh
rvQA1zG2/pYIFfRrnAllEfYcypH1cA9JFfMblqfsMYNiYbI9H4PM1g/MHOYUz5e3VQVQlb9pV/Jc
WnwEtAcdz94AC2i5+xrnUYz4RBpHfS2pByAgiPYmFJ3ZIf7SD6hZgo6ielGpF7hbkXn0FqMIV5ry
oY/LWFHdPDtyGX29Y1fTIgQZ87ArROIjAUinhA/wHU3B/n3Mp+v3syKAz6rZA4CZJCx0aRVil5bP
TOqA1FQDhM8Sv2iiUoZxP4sArFlYW7pi0BWtFHa8ehbOQOKNB8/Gh03GMocXz1NpQRr4kkC6hdoB
98O+pT/Yvpqrs7uImpl1QbDRaKSbgH7Cm22Egtx7SgWko/ncToTmT+UV+rC9HMaQlWKRaWVJiWED
x37gl0Jy1iIZxcDO1niIvYeBXdNcH20cQPG01M+tJ5EejO8kFjjA8nIUDVkD1Prx9SYcBSxDGlQT
iPn5JVmwUiKMsTA0pym9jcnsgz3Dfoxviwr+6snbObg3z86r5mkdWyMo33o9IizAVa+Ll28Y4rBZ
Xkq6KBLT2vBH/M8uvySWVTW0bo4dZ7gWPWhPQMsAT6pbCZE/n6LWLKW0MLSkfsG8CPlYPMmrsZOQ
wtDghABsp73q4SKc5jBYuAizuqdY4TZxPUbPqH1zqV/BpeMbe6+UfyI3w+AWGxo3Xr/Qxz3yPy/Y
TvNgmjxHbZdbxCyM2x2diQQb3jCRpn3yc7tof0d4IXU6pw+lTkcjSpm5qmxEADHwgy4UJaoM2Pat
LMopA2EyIK/EwtD/dT7xczYB2wM7FCx/SJrI5o5s4796QaVl3yOgaJyXJeOYaVgQwZqDQB3YqKvm
3WAve5PhxDvnTv6k5t2v7+IfuaQYgOJZ51P/4q387M0SmKnhu8ZgP4eHfkkvnSJlNkAbPfLafJ0l
AtEkwkppJFIVGf36Zn4yirEtLPNw/oHvYtFWCk+YH1PJPG7GbvDi+Tn1VpFrrTNRFjvMQRLVig04
AWj+77++8D/ehQeKbjlE+ZTFLWpcP17YHkOabkXu9OypAzdANI1TtzZUm9wOd0EdC8zZRHOIb4mK
2399Gz86QJHKY8blY6nuR/TJI6v+yShnhhHXB9Qv3wa7AX5AwhhXTnIx1kPa8v815IEJmctzKNEH
0tXr8O75r1lIIQqsN/eqt7pKq1dIp+Y/7eYyFmPn4xVg/0s+/XMRhdYo6Bmj0MIgKHD+Mf+LuRNv
qqV9m6V5wFuuONz8z9+vXwZ4Yb6nWbmUM2MLa59/syr/x/UdYnNoB1K5cF3InD++87rc0nGjSdKT
tiVeYFTJmfWDY3pleUIJ7ZT+69dv+x83wGuG/+RjJ8ieitPEjzfgk575dL4bHjELlBMKhofMdk0B
SyD+sOcggqpgUnnQmII/fn39n1dbCOnEFTiIXjnRPxvlFOvi0gYi2Z5ymq7sv4XhhEFKOvgxQRQ3
3RvDzbdp1PEvhp42nT1/KBixvOgvE2G2xnJjzv303IXnzM5eNf0Trt5pN70Ebttsr1HV5/uDRijq
wmqcP0arF6iAdSPHieYyZrGdS37Z5RMHwxDgRbifsakmpL71diXRpIZAKBodKXtSV8whyNbCq54d
6FDA5fCemt8pVQvM9Oth/cmJh3YmTCYHAm/AcqIrwk+LmLWyWR5eCW8cZn73Vd/2CIfk3wzjft67
cdlkCbm04yHwkm5DP06gGBB5RZKbP43RjH6bnkF2VgQn+tT1RYfOt5g9SPLK4d3bKHh8nbDKn9HL
wjuY/H+ZTj9vXiFvlQkVyl1Rmfz5JFlKWG/A+fmT4vhkh1JAaZBUQP/rYf7n5dgjqcPBaAhMh6Za
Pz58niFij+bde0xEEPX1u8CrnGm7MCqW4L9c8KfujYwxKQPAKXtG6Jk0j/3pksMQryJN7h41Q1wJ
ONcEzQ+q50WqZtLYbS6f0g2eiQVN0cfR4sWeYNGUN1qhxGb/hEy5ICnSeYe2TfcSiO3fJTnroQhT
jG60pDCiaGVYNsN7b5/GEhEU30pJyhOZMP738SbFqFbpnjxlN6ulvGlMFQar9YM1pPj5mr/vTbPQ
MIOsEhxkTCmae5dQs6jqRWL5HPtFkqwmxizlQ6bOO9jrmDAMcyVm7dUMi/w1sDLBVplQsvbSfs52
E2JPR7HuTK81QN1MldDm2hDJxB7UgshhEy4E6B4HfC6iGcpNUnskGHM7ySOxUrmyGoch9yXzh/Ii
MbEWJUMgExa75nGNh3i8lBP864YbznALe8NNxtPSG/3m34cKe/PoIe922sqoMMs0FyTyqI2WZXdu
XkIjnfdqsHQ1V2/8ueokokNgnfY3uNPsrxoCIEM5NJRH9KayPMJkyfgOQ0+z9swtv8f0ANiss/If
1EX50I5kMINuFhazrmoitpWmk9mRLqoRUB/S9HO3/l/qzqO5jetf01/F5X17Ooep6/+ikUiAQaQo
ytKmi5Kozjn3p5/noGFfAeQQQ1fN4lZ5I5PEQZ8+4RfeoIf6XQLVpoM8Tq6iw3UjISl+Unq3Ixcq
dTQ8zegzWjRJ2Lg+041Ke4q0WkSWsy/yepkiMO3STPWhvVNl64Jt5ZjbVC16Z4f8Vd0+RJgWIvhP
pcCYnOWshOYIPcxsjdxVnVLZxATI1yB96zohP6JU6RN969BaNJROzHLVyYWA0h8UAmZyOkx1yUeZ
GJXLzjUVNNy0VZ7E6Ju7/C9ykSaOZGNzoPdlRIQOeBMF3fO/prk+AZ+u0W792OyTcXlIpw/9F3hp
IoU8JJRei8bjN6iVMBdd5M5j/aaSkUGAEDm18fRpxnFrJdju5xSmBP6NQTQFxuPMb6NK3rbfiUUV
/ZHydtfe4teaFuoaFRFpfLT0CSrOLYoRgvNlwGajnhkb/VSjDRlNSp0s67mie8j18RASJDSkBgUH
8sDdtcg8Waxox5oK3nlFlFOXsaggTutDWZ/TUKAjpxShxO7OsuNGooo058oHpsmB/XgIFZ3R1MPP
QP6UCG95ASZszYEtG+83bocwSInGYGerdb6CUiiW4dx28CQqFxeFpMJUXXRzY3ZOBmKsH1iYMx0j
UtXIkBG2xL1qWhbwPMn2DwIXB8URM0KJqVpBbjJakrEEdCrgncrrbqxY83v69AdxzGwIuNYPTzov
MXs0IZ8c4Nozr+GgyjFv9dh2bOkz4l+dtqKHLwCghyreAdA+b5xmL/wh78sUh2n6m94VoVAI2Wvm
Yc31D5I2IUExyyjMZPUDOl1HipWzB39VX34cGuIY2CTARRgWqGzZfCxSFUhTrhldSjI+lyvmWpNp
D2I1wteDbbI5qBdMA6LV9BmYGcdfzvWwAwPmAGI/KJI4lCI4DgXKo/x2cJ49sAcq2tQc8Cj5ATOd
pQDkQBHlklIJjODaCHNzgsgwH5Rh5tkcoumQG6y7OA/kGNCSI2Gw5TqSDq2tnLm0/fx5e+Z4pY2j
/QnTat6u60FNhAuGMYoCiO6QEs2v5u+1vT/1amaBQ/5Ap5hPSnUfDyl2JbrJXLLiFjgI9cyF+L/J
JHsC0oES5CMrOD12rSl++3BLHKrmM8H7cDzMOeKBdnngDBxYHxUNSdZlhvxRkvho8YTh9OiUEjKk
YBaCCvuWTKoE4VKZ2ZAzshi1IZ18AD8jUFqrwN47Ef5tZLFHIP+z2CCABMt+BG+IritsSH5fI5vg
Ew8Ftow6Ct9/JqcdXpA885FUND6n8D4CUk/X73DN6VZDTNPbkyhuHZwr43wv3FnPmhfjjOiG+kAp
51ojzKDsdCAlNfO5UgBFJ4lvRS1ZWgEpMeScfkUjqpZkBJTm/ipmUhg0kVGECfO/lJkzPcyjz7Eb
nUGRohy6yjGhEuso5kAVl3Gbsfgw+BCtQWuWOie3TZXrSLJH+aoEx07RrADs/LVCqj747FMmRkcV
k0fpOYkA2c9+KsnM/DmUFwtQBFyIh4rEzLCcJQqyCAk4DLvVjhWrzVr2DrU2CU19XA2wSvV8J4u1
tWQC4cjBXe5JVrW+V2vQi17UH0n59cReoGvu+dnSxOShrVetLGO5t2pmFeB52Tra3m3oEAkcrnsc
fDkBLsNSbQFyYFw+Zc7CL0FWBgv4Zpo0rRNwliyEmZxyOJAPgeNhoc8wbiUeRTvzUGlFNQLC2CEX
PchFHHpijoR1EcIxs8zNIcZt56Dq0K1VVU00DqGKC1YWBg7i1JlFR4xMNQi0MJUX5yz4yZYFA70p
GD42VJIbpMhmBfRqxhh5Knlj7kYKOj+YYO1pBIcu0kEYVT98IvEhn4jcjOCdpzNt7dDlnXVEIGII
/LzMVcC3qqk2sxfm+2iG9Ut7aZdgPp3m4Kmaw8ODIMShhuvPFfNZ8mqu4R6W58zXmXmo5hyQzrD+
eo5sgY2Z2Ll3AawmwDL0FplJDnmDhkaEVgAbPZRs4f03r+YDFTSa91wk8GlCd6XTgOZUNV1g69Ju
sjIPwZp7pv4tnV92vpeFaCK8j/ArCkAL3GmmLIr2Wuf7dffg+V1m5Ag8C1ufxLZEY5cUQLQO5t6c
FIVCCNqYi8vUgtIESAC0ZRX5HJ1oGvTeXk5lrA3U9dahh5g+RJZZdIn2hAiqo7n9rRBe8P7LGtpv
/kHuQ02hfzxzG81ZGmWepMMeA/U4Ve3StsMpMS8PZRHJ75tYWfjQCQLTLaNub/fLLRnDbug4jMB2
y5RkqbfP8AQtMQQqgHFgxLrW6CeIJB2+9N/kyUESa1HhSmblHCb54OfADZ2X+kI0joPhpp6bgUgB
o6WwIgkZ8mKpwxqroy9vp3en1RDHVi1krik6Gjaudac2I5NhDnnoZ8k2TQqwdQfVuwPVf5wLkQcC
/7sG1kCSgMil8IlNFrXH06JfEmtNaedTsI2SoLS/jWQKFhjNAp81/KZKaUizVQZ1lWP+7YH3BaZf
kDsYFJPQ2jplTzQhUeY+0X+XJFur+PTgIuvHwtYvsYVtTH/r4CQHAo9mRWvZG9hdlUJHbGqDOskW
ejhqeNaZ3KmVehXvJYwaGX+x+BYmaNsXH97+kqfwIjBFyHwopA8QyuWXxoYjfSvLKjrt77b/DCwY
DqawVYTgnCvbQ5FIa1DqRWBFSAHZlv1xaLqiKDZ5MgBLcFV4pNLHKg+l3F/Q/gYq5qYsAy1d6bNx
fBmkSQLmPEykDJCRUaEV6QZEqlqwSlEBBb007xZj72m8f8z/9X343/5z/mGe9fo//8W/v+cFJHo/
aE7++Z/Nc37zlD7X/yX+6p/fOv6b/zzkKf+9+SvX4fcqr9F6O/2to89l9MO3Wz41T0f/WGXC2P6u
fa7G+2fArc3+O/Ac4jf/X3/42/P+Ux7G4vnP379jcNmIT/PDPPv98KPLH3/+rlMU/cfNWHz84Wdi
Iv78ffE0pk/Zb5d18pT9qE//7vmpbv78XbKcPyyV+he68o6u6GDOf/8NfVXxI1v5g42MuxQFVqpk
pqjxZnnVBH/+rvBXhmnhM06jgS6MMMyscyTe9z+iBo+oAKVJqrOqrfz+9wQcvcj/frG/ZW36IQ+z
pv7z9xN/NcMwKOVbVPZVU3wLwzytMw+UC5A6UtZdGDcbWojo2qfQwEB4rpV68NeNpoRfdFn/Yfeq
/8EC/L2ppnopl8q0QAPAW6Lk7VzInIuuj4AcmMbQVlddChS71ruBqDW6bM3uSyLHyncnGJVLkwal
+8vEHx7r6DFOqrb7xxDWIaLGp4NiEfW4XxoF3GVxiBymvJ401q4ff7KEdqYqkmgXmkZ7M47jJoDK
gnAozhBEDsWAei796wsgySGi0FOxSRRhpywN2laW/WZR4DcpxBy79mNlx8X9MBWf5SQ6U5DdwzF/
OecMUMgOrTaYfpQlcdM8qZOqdhyWPpX4dU0ZPlgpevVgAzz7Asi7KxZOBTnaHIr8KR/17L4o+09B
GcrXma+0N5THUk1YWkYf4OUVjxSPEuF35QChBYkvoxea9s+B2jmXwHq+4MKqXaZy0D1J8NaAEYxp
dtfYLRwWeczq5SBbl5UDERYvgYDWPLqwuasnWbFGq+YzgpyevwRs6XVQOQ3cCDQc8L69/6T5v54Q
RwfPbfdM7lM9/3b9VNS/rdvsx1PD9v2fcKqweN84VYKnH0dnCb89nyWq9gf2izgCsmspp6syvmnz
UaJof+gWbBaaFti0sZD+OUj4G50bWdg28lPTlP/7ILH+0GFN0OXhhDHhu9nmew4S/vSocYJSPF+L
jgkfSrWfLuXJfY0EJZ1Ixdy2IGKwo7AVL+0vK9CdBcD0QMEZTU0lGd5Ak8YPGqDTu9CD6DvhZg/3
xStjhPvjyXlwFB/OLlXkwgQ4pI3xbmqzQd7lWVTeq9aEwojpo9K1jvTS8Nxkohs5wmVKw2JdV5la
fQqU1sF9XCKWREcbkWdIwYVvwG5rEqAV4wIJlXxnRJSj6kujj3FWibSpkpZ4rXYXOjwHdOET7GxB
2+t96AZIlX8AFVxtIIS1VH51eVOHiBNuegnHDdUn5Gj1bFyacZm6Sgpg7GaopEy+0cF5eaLOp8pX
mSnFf+EZ6qQXcdIo5l+4ngZPflNMtFCbbnLlMlM/mLR2V87INqxuCsuYllXifWoRFChsF82aqjZQ
ZqY68VnjI5YxotPIArSY5t6UMXrdf1WVCRpg4Tv+fZTCnxO6HBoCQYusacvkCuJiagRkoKl2m1WB
HdxTV2uRAUeEISt+DGg1PwMOkgVOoov1AeWwTPc/opPaGPeGVOnZF4CW+bgeES1aFNrQ/1BkW9Gm
ZVzl34LSGn82yYjzKnkdQdMK/WjzVh+hlNceuZ1rQtQP1yRZ7bVNbT+65d4kfKPFr94Cc/EkKBCB
hByOnynjJxuW/nNEelbcJZ4ZVJDgm96ygWv4xUOJE8m2kkZrKY+2eSHrXXhHtyC+6FH7hExOXYGC
RT2s6MlBExx77A3QAbZAx6whQ/sZnk2FA4Z+oaRV6lzDPHC8yM361KlB5aLW6pVugP9Tk8BA5Qrd
5WCC2o4GHqThBVcJrTQXSGVVoHY7FY6olklaQ0ELmGbB/PopRiWtoSfWaqAzYO8aMDDKEqj6MF76
NCBrqDyglHbAP9JkM3im/UH1GrPdTkMUBVsTsJ6HZmrTdktqvE1FuwzM4oVFAy27rPPeeITM4i9C
aRqWeT7Um65Bn9FNS6qhK7kwi6sxTYMbKU3rdYPREnoEeEHfUMkdMdD0JunaCyQLd7REGz+O3N7V
Cq2s6mJQ8u7OD4rxFllIY4ltzCDd2HXZIoGfKdYC8F8WL1MwnI8KAtQXakAjGIk7tsSqHlNpowPn
1l0dgfSPao6lpxs0QXlZlKp+N6hW8UQdz/zisbRAfFsSXHbE0YvcHWXY62go+tLowpnQiktDA0GN
NkccSC6UZ2hLIWUs6SoC3vnZ9IzgYRhL/QZSMC5dHXX5GpFKNajT8lPT9sj8/UDcJxIuFV6jB1Yq
uWUjsZv6BfuybLrvnAo6QpHeWJaWA9BQC7TaXyI007I+XZBLwHU3TpUNtoIydom1xypQKNF8hQdR
9+ouqLGK+OjUUacsmsQJTEE/lSJ1WnlDNeUpeoR11sKWr3qtQzpfolQZRMs6hU9/RY0tKjwDKLzd
VeRRTtOTDAyJrDnpDj/JUmnA+pUDqqq9MjT6ugLAB8l80HpdqKZlTrIYLCbfnfAMIn2X+ZrXWl8b
ff+Yop0/Eh1g34B9qlEEibxBFVNSU9cvkPhG60j1NLe2si74lPtJk8N7VoGjPemOX2ePTtNm5pcp
0fP4wVZBx65bpcWsyIGlXl2bXj2FKwc2n0Kg0LdZ+6EKBnLCqIpyepxxny6RTYJl6lWG+dSWBnL3
clxaFxj46psGtpOb53L6NeDluoaDBkbP7ANLToqt1iUY94zZsMiCBFtPM43iNfVSdMRUA2wqqM7y
ejLKaoujhH0fwHNajt1krqpQq9DbBywgbaDYZBfW0NdfNK1Hf7dCUdCVtKkFU5uk6xBmpe3KdaZs
htRJHiEnW7d+gxK8K+eys1JznGK0xicRCywd6m4i3bZm0S96UKwXQpZlM6KNcSkXfUildhyMr93Y
0lKih7UEfDgtZadOL6qgw8yD41xCnHMaH+LKCGANJkazwvtCwxAiTZC8VQd1g6AdhmX6qDprXaui
TagGyicjTu8nQMRYSqXttmjlnwCilAeroMePNwckiawiqnMIah+TEbvkHSaIxgYa0rdGicvqK8bw
rYbiX9eVP3CMqPNr5HtwcYkjtNVdcoOaNlIXRIs457L9AlTXzsNlluUZZGsj1b1r6L66/yNGN+2J
/EGV/jIHpPWuENbL7DWNLIkcgBtuqfUsGSjXqtUtUNPCtEEP6wyPzbHYoHFIZJoj53ZD12SQl7QI
ldJF6jejtoXBG6hexFmvExyisiWui4NbpqNISOoRInqDPLSPzNeidNLxA5oz+rTSslZGq6WOI+cS
5gtWebCvbcqqMC3QMg2MBfJ+5SbRKOwa7SQvy15XIxesf3SXUvFGKSU275tqsoxFHTt+5Wp6NnyD
KN5fURsqnvpBolfcon+x9iRqEKuJnvbHgezDXLRe0Dx1JlUr/yILuGbcCKWB6XtNWyO48WK/t9Zj
Sulk44XhuNPALV6lBfU8NApDwN2WFPwcJ92HLzBlSPBxQLZkcf/fguniOfvYVM/PDdH0/4AQmlj2
rRiaYCwJ6ZRkz0dp+f6v5lgaWZg/cGmzTUdT2Slwzf+JpRXzDzJ1h2gWjBv5OqnkIStXlT8UVVHA
V+gGsDDY4/9k5fof5M+KCukZ+IWmyIbxrmD6OJS2+VK05xSiaYvVBEznOJulS1+PVZfJV1UQQ3yx
unbl0685A3E7hgJZjEIFCdqTYgCuw9md1ODXnJmyaqEXQzpdoZirYRFSCrZF2m9+mflXUvPXRgHG
pe7xVBqaNMejjB0mF7Tsx6vM9vIFXIVpYdfGcCaLPgYb7Z+FjyYYMVAKlwE5HY9iO5KdQ50ZrhDd
49yW0PRDXMaXMYx0yKaf8hATbRedMxvUtJko0RK3OSC3735Wg4BPdegKyyyfkypEq9e+MagBzyp3
lEiCvtyO2Mis3h5FYa0X/10x2D+sqWPwa6s2sgWyIybjl2KHWaZchX7BMUWLPVmCkW8R457qNoWA
OhWUw3tN9dxuQKxuIdd2+jjBhTKXwr4jWOY4o54pg4rnOv5CBshuGYV6gMxgNk9Sv8wuK68J6+4q
nPJvyMPHa6XKf3TSVK7ffvTjMrh4cmQSFJJVMHXgAvf2nL88eVBoTRECyLhC0Cv/7vtduEomKJWl
rw03OEo5Z8Z7ZaoN9rvOQ5mAcNmVx1PN3VlHocyTdRbFGBwIgerF/fDFyPP6swQDCTurtLN+euZY
/1CUIviJUri1kGBln0Nkv9hI1AkVkikOHuFsYZ8s8VpoGhdDYe0iTg2C72aE+YUGw9sz/HIUdirY
bxuuJBgycfr9uraUqHAIth10m8FkbvzC/Kkgsn3x7kFo4VLUF1hih47d8SC2liksy6K4Ko0c/pql
lJ+wZlI+vz2KOCWPVqWuUnoFvGqJMinY6eNRKiRk8xJ82JWm+OG0DlIKCCs8YTt7BUWs/1LYOCe6
mF3a+plz4KR3wTplaJYngDwKu6BXTzaE7AWFMuE5fQVCJi8Wkh/F2bKC17Wj9xUgdTZZ9f2UFFAl
sYEFEWXCwgBWQ8F3Qk14DO4ATUnN/bsnRDRyRPlYRSHhFNMvwIdql1nVVWRPFP20shAU9ErOfiZR
VMIqSSf9Zxk1qO68PfCLbQv5GviExr0KiJ6K8/GbgDRNJTYJkyv0TfRNaBkZEbLtLWtUWq/KWPfP
bNuXi1iMZ6IhQ3vGJCY9Hg9wXeXDFUyuMIVUF2j49ivHQhru7acS6+d4fQEN5x0r6E5w8J0eRrrT
RAXaqclVXkeaegO/H71Ja9KbYU2lNLd3nVMOD2ANoucaGzj/zCJ75SGJQri5QTuL/05uAWwyh6RK
8/wqrxzu1FjC8bMAvvf2QyqvDQP7gCo1Gx6BntOlbFopAlt2dqWi+ZmC5kti0xXCcl+z2DanW4Lg
EIpNnZefOsdKPztmGbcLfySvSE38nFwTcTSieeiBPar0KRCE939Dqo2UMlnW7HT95G0r1mCHUqZk
V23p5N/7Zgw2ajWlS2Av4cZysu4R4cvpUyElkXDbfNaiKb7EgpiSdoPwkwbKfYkxsP505nuJmTla
HzRoUCOhKgqNQDOVkxc09h3dvywad5kdhdfIrOGTA18cp95CCbcpk7fzR7m56M3IvNCn3lwFYxj/
ePtbvHh9+y+BZDsLBYywevIlSiBYilo6w44SVvtgGV66hX59dpWIOT59VqgK8HRYkw6Td7zjBrTN
Y6Xuh51HRmS6SadJiQuvIsOkQ++dhyhA3o6EXPtYxKPuoTuEX/JClSN7jYRz1LrtgPHamR3yIiyh
KA2FADI/rl5ESifHTlPF+agOw7CD4K8tghqdHrhl/RokpXxmEb4ylEPYj7Azt7QJd+P4+dVUK/q2
KdsdOX2wHNRR2YXjNOwER/Xnu9+oo9EZB8zuaEg+nAwFxzijwpS2O6edtK1mVPrSqcPizAOJuTl+
oRpxHGQBmzFoD56sG3mK5FTTh2ZHoa29SDqLjQyadN32enFXojF1RrTk1fE0mvNA8yC+aNrxBMoZ
NkmTxngybqXLYSjilTY20ULydAMvuSk+k5a8CA7or9JhFdgCcXieRlNNb1L/QyZn5w/ytNTs4q6d
lMdGozMv9R88CmHvnlB0zVgipkF7X1GtkwlVqphqHeEOO6TT17EW1XcTlMsvFALzdTjE2f3by2T/
ho7fIEIgGhEzFxR8gFPGA81Y3/OMbNpJFUEHyAEFDV89RYFu2VdoFqEYPCKp2zlKFF5awyAAsELg
YUE8ouHv20/NgzqC5FwEbeQghpGruBVyZGbBOqCOiH+14Sn4oYCgybBKyEzlqpJ9ROGLujTtBQHq
lLlRN0jxAqjdNFKiQxnGNdCmTt2wVTER5tju/YUtF/qXt5/+5bHHw6MERXJkQ+o2T86j3pkGzL8d
eUcBqbhI/SnZ1Hn97jhDJOgykRT8NI7607tRD2ya58i57Jy8HJ5TaNjIUWrGp7ef5eXZwiiKYIKJ
WBZdiOOtoY95hp7VpOxqpNSuE8/BwApt05WXICj+9lCvTZsG1IeT2XAQfTqZNqx8EtzBRnmHBjlI
6DDEQ8IMvTPn8mmr0CYmhoHEAUMuQ7Z8eoTBFRg8lO/kXYh74gJlrjpDEMDASZm2krFCmD35wldp
bxopQlys8PIlQP/s5v0PCyQD5A5EOwGqOp5XpTJjIoFc2Vlxn6/jKYeGndv9mSl9mQvwsAKxRVkQ
QhThwPEwaoDEHqbmyk6zm+KytwdaSCDnxlvklSMY3Q0YEVzO9OyT7UDfWuiTJCuuHpVJvjAxHTPv
tARI6Zl38Nqbpoplq+QDChimkzcNL5uUo/GUXRFM2cLpHdNF82X8F6Nw7AHJoNZk6LY4hX/J10ej
0jAhVJWd7Ve12+AJeQuVRdu9+0VyolJ5EU1ulYLZ8Sjggv1WH+xmZ5lx9lmiSrDtC5oHb4/y4oYC
iiNouIiXC4KVdvIsULLtGvDUuKMhEjzJwEu/0qd3sJR1rPumb/P33lA21wUQL8qKKoRjSzt+qghN
m45aS7+TEhp8S4fm7wPQx+yvsNWqK2yMvQXy8eWZTfFyuQriJUUsBGWoBAB2PR5Wtkbb6vxG2aVI
1QHIzUqZ8n4t31UAy9ZyjQYMGnRReIcB77CtFK19VNSu0VwwuMWFPGnp5dvz/vK0IHomACGPY52K
CP/4G8EGAaKIIMMOKw2THlWn18s0LfU7q66sbSmbOBxGpX/dEE1fTiW9XPp2krV++2u8yPbEt4D+
TS2IlUYoffwt6jSiEW3n2k5KAxlIOBp2i6noirXne8GqVDCIxn7F+CZLXvzecokYGgiZAraCDbun
rP6yi2h7xg7QXG1nZWb81UOn8Rv+k/dvP9+LA8Hm48nTBeeVHWucVEvQ8wzHzGzU3ZRmiDL7noyn
AK5y3949DIU0W/DIKRlSvzyexpwcYaJMpu46L0q+YCAoXXIZSat3jyKYSKKIRVBuGyd7dbDqOujC
TN2ZdZQ8RlWZrmUyrPy9x5uoZciEc5ToKbWdrkwVVeQsKQsVpeNYX/a+htVCGybL9z+MqbD0qMup
CFacHG8hVg51nUXqrrRRVgbOE66kBFrxvxhFRfMawK8GSkCsj18WGWTNXIXWwSiRbm/JFvG2m2z5
zGYWE38UlDJjIJfgdIk6FGi941HMbGhS9GK0nZCAvo8MB9cAVcbcI6J8oXapf50Eenj39qO9PLk5
PwzyMlSKZZ2D5HjQyhqmUJWSdKcEYblr29h85LCSLrALwcrKkrBof3vAVw5RoHzUHSHDUbQlwzge
EfomSmdJkO2sOsJs1izza3qokB2UDtVABN5tt8EXfYuopr5zkKO9TREEuYClUl6mgPaac1/o5bzz
haiDUgRwVFKfkykYcOQe7axMd6VJw9m1QVvcmxCAr/JW7p5ttTdv7TZNspXZIgtL58RssL2Eg/dU
SYWPyEM4lOGqRpiq2MROW6TAihrjY18PkYI0QEZT/swUioPgeKVwBwFmQ51Z4Zw4hZNVngdjyaOf
nQxlvQmN0LtSMfD4SN/G2PlF2MWruh76n7YyOgsvxcJriSpJcC5OEsf6ydcgy94XqeGwowBy/CZj
6rx4YaXFDh0qGrdgyS0Ejovs0kOvynYjUwN2jklAdZ2DZgME005Be+Y0e5EAcEwa9HmQdQSlRzHj
+DvA9pDbkh7dtjSt9lLoTS8dQgMXVRvvzP58eQuI84zdwmEDavD0RBtGvNtjBOy3UuLVl6qXKG5O
SPQvRqF55VCY2St9n5wCcZ1KmIcE2pb1bmHP3ZWXaGWnZ06016ZN3ADgzCjEGadV4D6QwxzdY22L
steNjGmyBM8DNd1yWL+9Vl8ZSOXqpGqBtADyEerx+1E1AkKlSr2tnvnttkd1CP6WlG7Dzv/59kiv
vB74EIYAbdI+oZ5wPJKTgFGDw+xsbSnEz7YdskUY2P6ZiXt9FIf3ikAEsjsn6w0AF7pCPrcAomzV
BSLZvtuk9E7efpZXZo2oxlBFwYxT6TSeBjFWJtAw7W1Yg08qy7C4CGF7LhTbs8880OtD0ZoUJyA3
6cm00dfAcGx07G3uacX3sKy/Ab03KULouB+8/6mI2Lk/Ld4TUdvxG2py2icS4sXblq79dx0G0hox
iuhKweLkzBH58kzf4xPQmdBE5dsWR9cvN7Y+5X7dSyPLLjYUt0Z49CbXpCJdSnUjXSYtZKlUQ9Hx
zBMKaMTJkci4KIfASuBO4SmPx5VyLbaNIPe2fRnCZuT8zeMFYvrOU9x0fXippKH+5DR5+nUsdF12
keqUnvMcHHCIOwMW88SAjyXlmb/s1FEu8A9svZ2iaZBJozouv5mVGg4LnQfqN3LqwzpXsCC4wpyu
q1w5UqWIYoGGlrfiq/2PKtKBexLbAVjHk1cKXT7V+dRM6YQd6WTTlM5b28Z/XQo2MdRqyA0GsSCE
cKe+R/5QL+CQW/4Nvx+0wOU4JFZlU8j3DTYM46ooYuOJb6t9joIaFcDcl6bKHcvCc/7F+yStJGyl
ZE1md7J0ygKR2Knw7K2WO59wSXlwwrFyoVB+SCPvgxQ0m7eX6ivbHJwLYk5UYsQiOnmP2kCjV04m
e2sWxJXdaPdbmGzhmcLua6OQSFJ/h9BF4Cd+/ssqNWR5hGzMNu+Rc0Wz08b2oEqtq7ef5ZUdTqps
4VJBZu5QcDkeRR2MzAdDbW8xyrEuJV3rP4AwQ7ZN/VfbjuOeotF+6vYNs18eqKgq5Ee73t6mAuoL
fDm7ocaB1ZFi1iHCCp6xzuviX00jkbPFjUlB3jpZHEgtVp6UcIR5sY25WRjULpY33ZmX9TLaEcAS
cS+T/TONYpp/ebYJVQkAkrK9ta0yWCDs267HsWgvi77qPvhTrrBrtH6LXJ6K4VA0njmnX0n1aYeS
4tNus0hFTpOQKjP6HBams206+CgdpeUNNgUoGHQi85nGYps7OhCMHodgNCpuHc2zszPb8LUFC2eC
78FdQbpyEpw0ba4CmIqdLWFfrsCmqfqvyGUE7w8a0PAWLTM61TQhTnYfcFuv7UadYabScbHeSSc3
tkLtypJ050yB7LXXakDKEKmIDXfk5LUaiepl4aQ5WzWXvC+J0vR3HU3jZyRzhwtNa7zrom2/BUWi
3kr+ZH5/e2++MqF0QSn2knqINujJ3iyizE/0XpK2KFImoH6LRl35Q4SH0b8YxyYK40Aj+T8tmIEo
Lg0NRsS2KqrxRm5la0kMZdy/fxQhRyYanQLNcHLr4rjDxztQD9SoKHZmk7TLoTXeX/IBfAh4hSCM
Q42m2PFGHIIsdXqcjrYYXdrLVp2qZdYNxurtZxFr7Di5ISUGTiTotYZNq+R4FH2E+mK0prXNQoJx
pI+U57CynQ8YLwUPtVac7Sq+ckzTtKQCwLPxcPrJQszk1GoxRSKyHERHhsrWFu1P5EhM6VxL+pVV
BwyHDYZuI2Uz5eTZOsULEDcq7W2nNfoFXRUM7OX6XJH2lQeCmUyRSXSZX+6swFdHNR0Ne5sZk31Z
loV5g/szykQ4L3x698vCaw5AEWRHymenHcuxa/22tZg7REJzWIxJ8VEmUtiMFV12V/Pa8uLtAbVX
Hw5aF/VA4jwIDcfLI+no0lPttLYO1MMtjBjpWqCXfua1qlzFdmn1l11jxR+tVrGkhRHXnbPMFG/Y
yXR0MF4ZVPMvuvvALKURRJJb1/30ZWiQH3fpzXoQJjCMftR0C16OXbSNv0xir+FOpSTQuEVjIHhb
4T1sbsgL7Cu8ubCBKzrYMq4Sw03Qhqz4YAfZ8ChpZvyXyhGqu3LnpxuEuMoRAKQvj8u3J0Usm5Mt
w/VIW5XOO3mYcrKCg2FsvUob7W0jtenGtu38EvWmFH5lJW2Qtla2cdSAgEjz0DjDiH9lRTM0cRqE
YBAW+9f1y+WcpwNymLlib8dsErJGsb0dUD5+/70ESoQlhqmcqG6enNaxxZUalzwgdi7FQm1xUYuG
0F+g1nUugXltfYnjjQacIChqp4ccgiRFjD7eNmuH6cJX4nalFKG2QGbUOBMfvjZ3mg1qFCFZavf6
yandwsmzhS3a1k4867YrVVSCSqt4f0TNYzBnAjBBvHuSZ+oSHMWYJGfrt0N1UVWRs9Lt+uvbK/C1
Wdtr/O2h4aSzx7uSoCzE+NC3trkV6CsPichLo1RTdJ9V5e7toV7CXwHIA3Z3WOe0BV5AxDmaCQeH
gROgCcZFhkgXeIHyKjT9ArZmrbr+mOMkpWf4pLX4uI47mMqP/+JLmOhQUFwBKEgqcfzARYoCctET
cAOKJ4Moo2il5623xLY6WVpm0+4oAqmLcujkC96sdGl4frzBvRUa39tf5bWpBwRMR4EyORvw5EBE
9Jw4ZgpJ7tFQ2KCikly0Um8skFGdlm8P9crVTPhL9YVmIzDcFw+tIClfgAbeaizYBc1V/2MAM/FC
JhTY6YkZXr493msbRJzzsBeI0xj0eJKzpkvNMGPpQodp1g4O4UtHAc/4b0ZBgVQHuEi8IZ76lyPM
kCuriXzD2pJ5WhdFZyhbHC2rM0fYa88izkiiDDY7TdvjUUIDixqMvPVtjXTPgtZMSAJhnOsxvVIG
4QmIaGkLi3zlJMCA4zf6IbYiW/welI2q4ndS63a08LEEWlTo62EfmdW3b0/gyxUIlodEmq1IL4g7
6PjRQAkrYT4G5taqlXbRWRUimWlcw+NSzp3O+wjp+KpjLI4yhYYdbJhTJVyp6S3JRm1sGxRd7sHV
8h11PXmV1bkYsMLaK3InfqjizoxdDKSBNaeaV2PY68lYWPsJdXlVDtKNr/eyBveiLMqVHWc63qd1
BqMN/6XO4OIvlTPpzsu9g+Yqxy8xLcAO+prHkyRpiAEB2te3hurTL8XQ9brX0+mij01kwSpDOtck
eLngGJBKBq0zUZq1TpqaSYiPwFiU+nYUEMAGfu3l4Bv2mWX9SnYMy5hkUdVJGAEanhyEUT/1NlJa
eEPaSI/hamdUrmO26tIchYSwGgeXKMc7K8NOrW3ix/1PJ6ySM9/itWelgkrxA0QlbKiTyYUinXlO
pOlbLbXlzVAa38e6PxdlvTaIIFIRdMKock5Po06WS6clRdx2iWXji2hPy0afguXbm+m1dUIwxWVN
9EnX++TMw7xLuPogWeD3PgFObRprTshigaWSuiaXPNcufm3z2jLsJIqKbN9TWlegNEqt6Z6xnZwG
Z90hLrFtlexbYA/Jmdj9lQmkKU2NlroeCLjTI1AvzXZA88Da0llqsYAu+3LXQPdS3n2g0/EgJ6H2
RimD4Od4q3lqVQZj5yHISg/mutaBhERSfP/2e3p50vLhQgVeUKs40U9O2mxMMhZ+Y261orZWOXYX
F4Ynm1eoDWvLBvvv7ThV+plY7mXNhAVBwsV+Zr9B4jh+MqvA51E2S2cL3AKX8byT28epKimTDJ0T
uSo//j+cnVdv3Eizhn9RA8zhlpwgiZYlW7K19g3hyBybZJP89eehzo1nJGig72axwC7Uww7V1VVv
uBNKLunO6lP/e7kYRn//9ne/togbQYaeEp9Ow+z0Jzge8vY+rmw3apmshy7V/Tt7vHiPvbIrt6BC
TkxyTMd1m/1/7uQ87xH/Hn0KUcp68ARW1lqHZaeGos+F8/bK9yB4wWHDy4D3yzkrhjaMLSurjm86
8soQYqa+S2pXXFi410dh2jaGGDfY2ZZsjWbA4zuNb3Leo/cVHDE0A/TqQmr82ijA+kBkahRj9fMH
RZlZK08JtofjN/FHTFCrAJ3C5sKzZVvhsyuYEgZ9K5Jw8CXnsPpOFFOnFse7KdbFOVSeXR6JttgO
+TmFu6mbPzh1KQIdbd/w3XuP4AFOB54W1LfnJtA/u0Kt3krBsKDM1Xo6ihFtnwW9yvpLV+crZ5sA
7EDU2pg0zxpY/+4+nKZ8hM1WDPAyNFnwz7SMwC86XJrwQNV3RVpIlBBHJ3n/XmQnaiZQJDqpsIRO
d71dOHVsJXETlYhM71OhAcqEpnohDPuvfR5PQYAgzzvFOc/XcM0W0xznUbkuqzj2dSbY+dT3NwNd
vT0OlTK1oE5M428vPOuzNpv5hBKvWqPWhtIaLlNdZrtULI0X0NwyzNDRuha+eDsNxVVSrmmxW/Jl
/S6sYkAKpGs184BdoZrDAm2ERzASCAHrMEvicMboNgsGMx70Ay6ubb7ZKhvpXuFg/nWNoeUHceo0
ZjASDv8KYCrljuIhotRV5mYaK5IW6r6j223u8jJpimueStqOXhnVu1yINQkxSxvaoOvLMXmS6ORc
4UJu3lml4d8LexBUZAUSOpittwXmVIvCPgZldmRuTCedhj2Y7srdtwPUg9Ccu3HBlFDGSOysWfY9
sUcdi3tv6IYgi5P5+zKgc8JnWmhvIPTQPMS4tw47HMS1O7u1c3goszSv4OUDRM8cScAetMkP0JbJ
n2TWqzLMKU1TEa+MctpzMzvqznJr+7/crSbrNomTtAygvmrZB6uUhRmKumr/prr3yQVb5tUmLLrC
Fzped3NWllcN6stpMOjIyoQDDzUfF7tJP6KY49MnTcBzotJZln/NqhLR2uMMjvbxWiGkvWbx09sH
+DkRO4sdG5YL3AMqisCfzh+rCsGINHfGaEJb5HODwvnHFg2ih3yUGhIg6MlcO2uurlwhpgPiGvJg
jsL5aGLvKLBIS+LAbHP/Qcc49kLS8OpPw6iLnBmePffOWYhGRgQJEVXPkazs4n5ZRyPS8AAXoWig
bIJ9HmP5twchsFyjAT2SK1XFgH9iORbsZbesfzaWo/+OKx2pEdOfpHh39NtIE9u9z+MOYMcW/f+J
fqbiDmsgkEZFhSlCOFLg/4ijQ3PpPfzy7mUcTHpN0H0wYs+L1NrYJr7KzTEau9q9lrXQP+mtYRyo
Ijlf394PZ3b3PId5CbkOVTZg3zYFg7Nst8Vco+E0yshNEUPe6U42PfpTUiKe2ZRtieiU32f7KR0Q
BDAMWuFKTvYHk737xfCadAloVskU14im/zMjaeMECNsgkTTzCq53i7d0j5tC8rxfpJferEmOkgqw
7ezO1FuUXb2q8qEB6lVthTNrVoRFXczf1eggBkCjLUHMRa6TH6Kz3NsXdtzLMEwDYEO/uVv/FPbN
6Xo66zzmaMuPkSIg7IyqqP+22ZAd1brUBwVdJUR2f96/PeOvLS6zvgF2uLlfEDRNo89ykocxWora
uHHtKvsAomfGezsRF168L7MRqkSQ/HgY0v1ioU+/z6ozoqWeSgw2Hcz6ViO+bhGgfneNiFHAU3kb
CpU0/OxUrFD0ILbrPXQXvdmpVm93sYVmz7unDZIy18qW+UB6Oct6R0tvslzP+qhNCMoL8O4wwd83
bLL00jPzlRUCokPyq/E1LjvkdNpKNymdoav7SDTOpk6kofu1ydt2KK5fiCivlFI3/V7eYqRTVNjO
28pIVnSZsyU6kAdNNJ5yb2/jMoyF+5R+nlt7+ERPQ36Ar5nlAYAUBOFaMOf7pEV/8e0Zfvm0oUtq
bKURYJW8Rs9mmOtWDBit90ArRXdj57b3ER27NqV+U8IRS5auP7TVklyVxIu9Ng7iwt302g+AgL7V
col5L4qbxoSieoLjUNQrXR2QPXLmnSyMBS+tqh5/COHy8br0D6gN+4cUwP8FnMPL87IVh7Y2Cgkg
DaazCwgD2RltrmSNvNYqMWke170SZnVhnl8ZZWtyouNiwhIDE3a6vfI5F7I3AG4b/qiD2bD7KyTS
Lzp/81dO7/kN0Uv3kWYTgf0cM+F7/mQsPD+jRhvF3qHqHWJ1cymCvvIt4NToAgDept153iqGeVGk
+eKYUW4NzYZBHffcI+JCvvzqKEQyWqk0pXnCnc4YTUjK3mlhRWicDtdrpqvPOZndpWv3tWE2SRo6
NBx9ZKZPh8ELarB7P0aNoS7kXT+lyS2Ke+6FWu1ro9C/Z4ez+CaZxOkoyGu5xZgIM1pKQbvJLuu7
Ucz6w9uH+fnuOlv/7dUOjmTrrAPbPR2m7PyOl2BmRa2G9cDe0pT4ZCDPusvcQQuFI/37Za4QTlfV
jDrf1P62hPIx7OiyBjs3pNDGsdL3Zt5OvCfGZZchDbbH/bHek16K0JpUsy8tKz3gaNnuqcMpyOwd
zg8bHkjXuvRYDVWC09OaXQiaL+MzzW5e8Hjakya658/fyTXJ0t3CiOglLHBXXT+UmScDRbVo9/Y0
vjIUqipIIVFaB9l1TkwYm2wiDOkwnpTvffdzJw5bwvgXI8nEhaFeJiN8CpVpqvcUA18QAleAmnLm
7cPuS+s9Ka9+18JXeyy6GYHM2nP+rFW3Xri7X/s+wBCQxgl3cC+2kPxPRotFrrs0mceg7VJerVNn
326eC1WwTLp2oWrxDHg+2ZI0P8GqbQSfZ02gs51vtoaoyt5RUYXf7G++aF2vxyI2JHNa1xq2S53p
BE3d+cM+dhSxpPCEu8+61cp2OOGuEeAw87sx6E4eSR8hD7/HRjuQPrX9AL9SL9LwjcdX3R3jv0Na
dPqOBLCLfLQhtaC1sbXbK7SanQA7Clhh+cKzLhiN0fDDjMHxJesHHBdqJXs/FPZkGoepV8vntzfV
iwjAE4fSEEgBdhbFhrO+wKBRLXcLMUemG2f3QEJWstuLFfkXSwsvAfoxhNrNnPRFFhOj1or1hllG
dmfpB2S9ktsO0sKhcayLXLwtkTxbWSp31ETB1RCnz0t4yKAOPl48WWTVCI2Ck5I7vdSzY9ZZBuZD
Y6vutV5NuFbk5l7YY41GfduEDcoJF67wlxwbrnCg47R2N1WxF73pNFsRHZyzPOo0V37ieW/ogQv0
N6pcvciDVHhJfWxqaf/qPX1GSxbBlgAfbQjneedZ96JFr+u9AYvf9IyeIHulQXL+zhjSEUyt5xZR
ry/Jvhwm41Ci8YlvuqO9N+XfhtqCI2wtuhfPlad/DnS2iU3WWKxF/bTioz4uWZhzJC7Eqld2MHAG
iPTM9PYe3v77P6PAb3PJyGzMz+fSpc5YFqF0q3X/9jl5mRxTIkNuygf4CSKc1/DpMABbeLV2uDNy
MefZ3pjM8XaQA2ryo8cSB7Ffrm4IjC355qvVRqwy8cQvpJzbB3gDi/XexI2fAx6ODisQd9Oxz7+6
UlzrQhQRPp7+vlVDdZyH7lKH4bW53RZuwxORCm+q3f/OrYYqL6YuOI3EazfteWOr604144VgvE3d
2YnlyWH6PG8AExAlTkehPBVb+MR1EaD6bOfznt8D3pfXKLTUIW4vxu7ttXwlGkFWBugNpI4c/7xw
jC+L1q8OwhrapvUfIz2x7+e1/mgJo31vtgjFbntg003YiOznVRq1itFTqwalz3CboI/95qZEteJC
EH9tc0KK3RCflg1j5ZyyaqiZJxASexERA8nYXFrVF1z9FsAni5/8NvymPNpJP8JsMKT/cegpSAWj
P7d9iCmbngVvT/CL9IGqHhuT/u/mlwQU5XRBm2ZwSqx7qmgAgbOfoOR54YL91rHTfbRyR8YE+GAi
rfz+cblhNrUE8LXw0U7H9Twkhon9ZaTJFn8hMyl2Qo3IHY+bp1Wmr90HXfAWubCfno/B2QaG109k
2OTDtp7c6bhoN0t8rMo6SoxeQ8cZOz89KGNdf2BXpxUiuHK4n6hqiq9Jl5a/UItoy0CllvNLVF1d
7u2iriO9dlYIPz0ww9As0vK7UVbi0ab38LUY8X5AI3xGvJem8+YcOnguSleZ/g10f/ajlwbaEDT4
yp1oEJq/QoER9tDQNmu1b9CXXgJQ6Sj+kmQVv2TlUVODMFzfwq1EkEqX2s3UCfvLVNexxu+FNYP3
wuLdgTWKNwFhfbqwVq+EFp62LhVFTggVobM5K/VkMXqlarQK7Dh0qbDuG9e6tBO3v3K6MkiEcP8A
7aZ7aJ3viHKaadIbdR5lBVwnvGvML0BGsgfZVFZ3GGatTAPRFevvorKcAHJm9/XtLbm9085/AFtj
oyPxyMbH4HRrIEvQ67XwclReEq58w+mSNPAzVf+mUzbcVAgZ3qRyWJJgdcSl6PPyHBJ2SOzwYeHK
esEx180GztNa5pu2BZrTaX5lGVI/rLAyg3SCzFShQvfudWX/MxZ1QsRgwMGefnCpd9y+NvdkUQzO
vZk30J2qNE6f3p7Xl9AfHkDIWNHRR1CD+Lrtr3+u/cbB+ntE2zvqhszfe3nv14gYTuPvllLNuutm
Z6wOttDiFpuA7WBpcjFxUcCtMzmKZolJfhASTALsidZfXuqn44HLoh7hxzqoC0xcEj8mC5TUhWjx
8vZB+A/ONZgRkAKodZz+cNzRlW+0ND0ytsQh9uVvPzM/kxcZF1KEVwciTfA4ZDQuz6uU5jBT/fB7
irtw8ceg1tx2h65lHFWt5723kEAmwkIgmMBeI8k5u8LttrXSCo2NKJ08LVJlql3rmYY7xdurvv2Z
09ME/Z+8HhAAvQKyy9O5U30W+6ZEeT7NxQhVHZpcEIs537cVQMssF+YljP4rk7h1f8C3QMQArXd2
pfR5Obb9bFdRkaNwMvn2RBdiNhDa1uYLH/cyIvJx/wx1lmypdbLbpYFOrtldv8OKSwTL+H7hSTCH
/45inE7hkg61bmIzEFU8RENt9cadKy4qHr66UMQ8LMbhN1OMPx0FTR1twKsZPQMlzUNX6NYObzgz
hOb6VzYXtZVfnTrq8Ugrgz2E+nI6HGhakj2L4XCk6a5dUWGYa7XehZP7MpYzdf+McrZAFlZqIxX0
KnJHVzvkfuMcmhZd/44aw6fC8HHPdA15DZvo3VAO0qkN4wA+3Ka4aZ7t+yyH8lVNfhO5vrT3pV46
O2NJv719uF7Z6izXJgvL65k06uzz0qovTApMfN7ka+FS9vmVXIpq12hGvn97qFfWC6ki0jTUJJFD
8s42YWX3Ym4BbEQYdsmf+AHzbx5FiPeP4rLilLbZE/ASTneF6hoZ9wmjLPXILQSMY0uyGvfx/cMQ
jTi5m0gfgLbTYdwKJmAaJ6AqsZkJlO1i/Ze15fXbo7yyOgC6KW2jqA0D91zIDUscr/Us+oNlP6Zf
9clf95W/LA9ISr//RY2UEVn0xkWnNnT+bjc7W0hb8JrA9dg4joPX72MEPy6cppfJCdcSq099gGo6
FK/TacMBDcVN024jDFvsp9Eb20Mlh2K3GlVDn1VVt241DheYCa9sPF6YpCWYUaGJ82yW+E/WMPVe
qy2+00ZTMlofcE5fQhdvwgsP2ldHYdP9f8sDTZzTT0trkQ+lsbSRMI32kEpgmp6mxv9hAreW+bbF
8cg7Z8KWjkc0ncmAPFllnwq10uJOxyXMS3e4k8ztcRIXFeleeWpurFtgZcTTjVq/7dN/ZnCxkxlH
bB80FBvoxjFU3gVx1SY7fbSnO0xik2sdTPutPmndMaEfdOuqTj7mXXwJAfHKHUMWQHpvb1x/Ysnp
L3GXGH0+PJsiGeswvBorPXb5mH2vRqs/gLvAafbtI/hKPY+1BK3CmMieUT8+HRHW25b6zk2klW3k
isHeG+6S7ZbZafeFKD2sUWZP3KWj5++rwpwDU7X5EXNNYwznKrkQRJ8zxX+yIQpRKGl4pFz8Klrr
5zUgR++EMfeJHXUI6Aaza8UyMBqQT1JYyQeM9obQRWrsIU9m68FRZrUrOpT90sybHwGeOUG6+uJ9
ieDzb+IOplm97UvqZKdTlBu2YvknO8IrJQ2KDPKXxOL58PZKnAXD51FQWUMwGPQwKJ2zUfCJz53e
1Z0Ix9xlU2/wDiU6ibsYK8gLcfeZ8Hk2yzRHCYZAQumInCPnq1zDWHiJrQh+e3qHjZDBW40UuA/T
zsoes0HyYkan0fs5mRIAeGf1Zo7qzoTt1Tyu2UF5Q5qFQsweNmtu1f1qaq1OA3ogErdUkbr3y2Sg
SVrHg5/uqOPIG4F56p/FENpj0ut2iZNXCoC9wNo2CcHiLu5Buk1Fl4KrT4Vda/jXnjsj+qZMAyM1
A+XyNYAYXKnQQo5CD9qxooFWS1MvQhowzfdq9XqcKOJ5vVHlWqtdUSDfaU9p/8mwRunsh8GkgZYB
ELn0QjwnCVAVJuZT57OYJSb2XCKmqrzcWio0yTCzaUBRVqV/25dGkuNll6r95NbJtdMuXTgvnK5N
Fao5rKV/CW60JU0nC8vPAGtET5om19YLOt2qVDsTZFN9Pap7A7hZa2U4Uii9acUBUWaObFI51OMx
YAHMaFtS/wnH33wnyvN5MsA4UB7kTgdwcLaVkSlImwwIRITjl3VfmGl3P6LecKEVsf2V82/lqQn8
hjIEXMazHAWUxjDkQqMDP3vtwTVggs5akx/fPpbnAfL5Y1hPdh3/wLDl7HKogZFOZmUYEWZEc3b0
c6Xbx0mZ8he4kv7J86T+ZWFZ+iBe+vQHjMcedOWisicCZ/3A07jLLwRtmi3n306YpC2/SXvQjqEB
fbrOKcqEHmjTNZLTJL8LFuE33OX8ATMv4VPriiXSw3487x3kIqugbLykCiph1/UxrqtqCjScz5N9
nLrtSslNmtOhEDS0qSikIFHLhKpjaBSTaPBHXDX6fMKK58DBYpAYYbqze9T7UuU7zZ7Boy7u+nUd
KyRrJ2PAKa+Y1SdnTIEW9gXK1aEN4+OurTTcJjNDg99esEvH0M1mVYQq9bN036s8/gjMCu+U3pTy
Lu3T9bvTzwkeuRZeksEsO3TIoDMJqP/rOua7ZUw6FGybTjwsK382KEqL1pcyO+9PbFOx2fd9ArJG
St371fgKgagqroxPPZ9t7U2EPDCkXZw4x5PBb9Wu3xpwO1Yyf8Kywf6vmhMilNY4NbrMc6sW2FRW
/p/ndeOG2HMHwUPdk7eVBsoPJItDxau1/fFR1NROA14ew6ECc4GdbCpqc5+NfSnDLK6qB1O5qdpV
es8Ed4PVj6FJOOyxcWumZtegxTOGXjZQybI1rDT80tc/SmOOf+hN80dJw/iSphl9VtWAL9VMJQ/r
onWHaqbbEGT44DxYuVtjTtljL0+/+6lzBs88Im6qX4M76NkdTpxd9Y4c/2LdYzYHx14HK/D9Ml0B
1w79XZKMeDfUuYk2del5vJwsUUj9xpvzBpkj28jx5UypNSqFDdsxtY3pl7dYfR/iuNY9adPqX6Wu
7H87yTob2AS2K9jWoe5/2N7SshvjsX4o+2m4jg1T/k77vBhCxy894Ir2qv2qV13c9qDRjLCZ++V2
oJX4bdDz7kiLlNhGBb6xdxt6PA1TrWt+0lGnvCCyzo0oK6vhCBJYuy9NgdBhZfvDN63p8p9dsqx3
+diuPxQCAp8XzExWDCst0M0rExzYS1qjw1ll0z7LnPq6tQod00s5NKiFxM4Xj3OwBoPU8Kd0YsOO
jGVRXqjUVN5WidM8+INpYapadVMedJbdtuEwr+2dKnItD+RouQ8lRKdxLwS+m+TQTWJdDaWdfvX1
Wj12lRb/QKfNe6gUFJvD5LvFuss9QzwNw6gtQd32jQoNMZlNyEY21KeFFs/nynbcJGzirGjDlU8q
jp40x/k2SQEu7upGjbdV0VtPa2MA9Z1ljYUdLIfsz+wkoFJaeFfyKil6vXoorUofbpXRGD+xFZge
bTBq2U5fOhQFXD3RErxW07S/nwZLe0DhedhALsL/T9JFs0O6dp4eGtPc4/GQqTUNF7fx649FJfWW
+1uVdWDn2EfeLqk13Kc5zne7caqIUnMxuESUuhG3WJfWqJ4jQECWoXDHCwa7hVvCvdqHkITUXrNz
f0UUsVw7ZKjW/gs6OZQF+8J+WBzh/EJQuNC46033sZiS5nfRWeyDbB6xzdDLdqRrjRNldjM0WfYb
Q22VfE5kqz/i5WhlezuBWRUUOpoPN7qcHZLvoatuESjqSDH7XJuCZfCKNKTTOGShQr/lpwF+eQkI
fcYPcI1r8imz9arYx1Mz+MEiLAl2K6vKD7MOtvB+UxLWjnol4zHspXSzoM2T4m9dYyMdpJU9p/ui
yb0/XPOqY1dOy5UceVqGmlOvcZgQyP7qkxrngzuNAiARpKnm1xzbiBTbsfpW6CLPdmNud03g82G8
aIy4/THANweqCgNwBznf/1PIgjZIZWZVE8btrBSOnTZut9iywmsYUOuuAneRvrMTbZ1OQTs33ANm
JlAGMhESuLLcbugDNiX7sRo188q0+3YAyV57/6WrnEMDvkcfKgwAb0qvnv6DwOt+kZpav4JMEd7H
xfDFN00ri/wwz8aQHsCq1EMo8s5fccbsxxVWa0egT+YiflpX4NAB1rtE5iEuwDMvMHO/xBQZvufd
sN6WCWa0oVQ5F0SKFCBvx3mI20dnWaryqkuVXt/WGWiUnZEX88exx8kzGBuR/wfbJf6agU2PrMSW
8F8SVPIDEMb6NyOr/Ju2F1xDol+zz7i+iGSfAeKhGNhpJlD1YbZ2gF6Rbw6nrm6zaEzTVl0JWMr9
Lecbe5pJT2f7QyHHBctT4F54MKGz4QfYqHg4fk7eHDbW2pEvr7F3VWde8mmozb6/W1Hwb/ZOAZwF
/n+bYHwrKycNB5E4RtBC3+EEJ33t7QAU1Ozsgizv6I355umQcT3thaxl9tHTU7AwiV+P+X7gmwwW
si3m0Fvy9XNiQ5ogmZdWHqa5ZiCDng3LhzI1K0DjQGjz3SbzkwdVrud/R4NENshFncEm61adjN0b
HJ+zGbdPq1v03XFRsagP4E256ase14cQY5L1yo/p7H6sIXfhYOrluvlgxbXoyDbKLrv22067qihM
HzrPSVNMcEucnMuBjv1Rzm6nAT6S0+9G7/LbZBhjTEwTOCzhSDKMt2eRsF+nQhUy1BsbDTsM/GwV
4qBsPPXW3PlU/tr11gJwW3MZ+atzROK0+VjJqW8+4yqLrpBKDOTx9RgT7WBimWQQrxMIKfoBxV3q
KwxT3MkUj8s0Zd+7NMFNOQFYFWpIxeDOUKVOGU6p1T/UltlrO/otmLYjCLgKwHqT7sGJMaYrJL6t
LqSzbf6FszpY+9HFtOE4N5vldOJazZW0G6a4JUP5UOtj/eRTPcfHobZWzlviOljCWjl/ueVBvOu9
Lv1pCsf6a7mChg8RTWifJ5ZqZj4ysexNMjGSrRU7rrBdijgJYgKTHzTTNotN3PhmCJFn+lNn1fQ3
tq1eBu3WoQ+ACSoavo437zKtl59mjHWKoPLX8ntriWTeV1nuQvFu/Hm5qnDe+7rwSJxDNeIU/D12
ZK1u3YW+bjD7JacNzZyW4gmvwCDxCutxjbMYXQnlammADHbb7y0fh8QdXaz0kyr84ucC+gdORDp9
aABa/igSOFzIivY43q5Z/jle8dkN60yZtE7iGa/weGrt/1KrAGcR24MwAoH394cxGxPMaCXiajs5
ZJsBQLGM15RF+gl1s6wxD2u6KR92pCwysOqp6IJBwxl952Ab9rWUuPBeL3W9/CI3KvL9hLPfTZ0n
Oo/jDZiBx9CQ36G0MA7B3JZmEcDTVTpkpmb5syJckGGF61vNLhuXkkSNZsMQ1NJJHnCFxJ84zxNx
HB3MTvcUEu3IriVXKgpUcxvO+TBfl1qPhYjmFLh7jF3a7ydsjOoQ0lHf7LQ4Vh+LxF+KPX9NfVUQ
SrtPfl6R2DUDClChygXb2RoqBGa9Zo5J3sopQTdV2A1gdC/+llq+kSFrhMheEGeJ9UmO/vQhmdsM
u3BtohrDlSqtIG30gl78VOV/IOZX/S7vDf0mHcEt7fC7jTkum1V3IESLTiS84ek78JXB4h2v1feG
NfH3aaO0KOrUBQetznBqejArGpohBhtKBCBDepROkllVV23ppfi0+Zn33TEz2w3QTF9QelBL9kN3
RCPBA3RYiqcWfkiB1aNLH7rmVMkIK93pvpgXHuIFVwmFlaT3H8puXftDybOv3yPnV/+uZ9rdO1Nl
fnON8lH/tOh50+7KFIuhn8uwNtbRlCmXaNJ5ZRv2KQpkgT97lQpq4WAuhSIFDWj8qimXc+XaBuFX
1n8q7HI/IYu0xPsybdNHm/ynPVblJOaHQS/8H/XgJ394jhffdLvixC3zgtZ9krhf0lzFv5x+8o+5
D3Non6YefjLVzILczlOx4FuVog+9k51jLUGZZsQ5AE+xFs6FXKEX1UzybjUnZe8TuFpgESjzdfsW
SYhkN5WL096NBjXMkPfgdEu5cxOKHJ3li4UfVnsdoxmuPqxqmu4m5W5In87kCDvcdPe2J10VzIvQ
E6AGfRr/sbyCL8+1df6YiKIbeNWhixeYOYIkGBfY6RciOB1rTgNOOJNemkPgzLrze4z16kjWH6td
siziq6tML/+ASAtGC2UnxzsjVoRBQb3qMw7jrn+UIMvTqxZr9y94wVkfzd635R8XSJexK4REf67O
s/pLLSS7K4UiaO5VGucxKVLc/hF1Q01T9Q2EKJzldX4SwF1nL1A/6q8RPnCa3dCjknxfupXzDQb/
MoUt2XCMibj0npaSaQ8Sqphf3Ua6j3ae5Frg197ylCbeqodpQVtB+XMxsilWcn7RxX2FVIfW/QBK
o31oPW3Iduuiaz9cWXe/WlX0CCQbi/3R7h2opr6xbERt8rk47Fyn/unxdPgI1IckEQrPhKNq3cXJ
1Qp540oOhifDxliHv/PmfYZ9TBXn12KgrLM3Ma7QdjaiHAPU0XowL5Rrz7qHW20EABh0QjCKGyJj
K2f/UzgX+BnEY9+a0cr/d1O3U7sVzhfKMapai3nvW2Vnk60NPm7iY7ZcUtJ7UTOlfUhVF9FIatg6
AOTT8SnAIKTXAFx2nL4Nc2SGwyrRht9qbct3ykhs30oNCNjgM7AYeYzTsRJZ1ZjFNVqk9bb5Gb0E
G50V27niTF0SqTzrAmxDIXnOV4H1xbvxBXhwq8rgRq9HQ2ve98Zcf6B2ke3BcOrfR7++UN5+dTTo
kFub3qZCeFYztEBgyzax9Shujbty3qyoFgqkLbWXY98uTxfqaS+HQxsIVKRG+Zm237n/z9ANTjcP
2Rxhp2sUO3usEnGYu6k4wJzW8p0YkoQmtJAlyYTrjH0oiLlPaWmZ/+mksSoYY6fUbnsvTQDjdav6
T3fwaQrSOokvkQZebjAwINse2yx/wYyezU3lLTOmZNPKosOTX3i0hXM8U3uehPG+BhuLjlw69X3K
eWALaDSc7S9PmOnWiYrQ9tP3s5ibne2N5v3b03/WoXweBQcIh13MJwGHOx0ljd28WUS/RA7s05ul
88y7yWqawBZG/4gNk74bpLoksfyyUos6OwYu0BMAN4E2OB0UOoEuq7ZdIrloehjr0xj6lD12b3/a
a6MAiqMoatPGg5d1OooX195KqXmJJtdrSCF966pK129vD/LKhiAKoPazRT0AGGefMm6ibVYml4jL
QIvQakj3EwSKJ2wmxsP/MBQaJHDZIEzRCzv9nm7RZF7xyooQDE2v7GZVj56Dy85o0ha8UFF+7bM2
eSH2IN1+BM5Ox1rHzs2QF1qjgRfnDi9ASlztWu8ZKr/wWc8b+bRuD3WA/hZ7gZ4rNNDTsXovc80q
HfVITfFBG/MPc998G7z2NinFro+L/RwLiizOtBNrehhd44MzVPcTD0V7Mj61Zna/2PknirX0myRa
TG6vHrTev7DQLw8Kp1EDHs86g7Q899CaJzuHlpktEfUJ/15bZfmYgDb9Co7U+pZqmvPYehPvjbfX
/NVRaWqgZoU0Epf96dzoa51in+6qqETbDsH1VZNfR+R3vtt9XX3P3ba+WpccJO7bw748OqBVgarT
6eWDgeScDouLVmpLNY3EZFyI9aGF8VX1lxo2LyM/nSkuxg12vyHIt6bGP9mC8hTa0/EAFR7g9L7j
BcibgrfSIwUn67OK43eKZj23VGmlAmCBqcmEnl3ZRhGTeSR4vehZJY/lQDHS7zv9Qkh9MXlbLwZm
L/h7QBhQe08/S1pzClLap5laVulBr6YuJD0v3odBff4W9LLA+2LLgnDw2Sh46NRNsY2iUuxzUr3t
g6rPx/9lFMsDD8C9B6Jz25//LJGXeIPbNrYVSX3u9mXZati7OM31O7cbhTDY2HgYALsA+3P2LTZZ
emGuuhtlQLd3TlFU4VT65YVvOYd1bFMGVBhkEehNDTTB2Y1qVd7s0xJyo6m2jc9mX+Ga2a4+qbfV
HG0Psfh0hZJRK8vY+2XmHTvsb45LDvb87e99eapBS1NYBbUMCx1z7NNZ7cn/a7dGcI+0fcElbUZI
Fr5A/LHVclp0xBYUYObpQgR7sS85af+Oerb7NS93qfdVGC0iWfdYG92jL5Pu59uf9trFQYOXm3Dz
rXwBPqLjHg/UEfDi9BZ1ZdhddYyliL8v8zr+fXuoV79n04zzseN5afu1yP/j7Dx621bWMPyLCJAc
1i0pyZbklsSJnWyIJCdh752//j7jVUQJFnyBg5xFgIyG077yllgUlHW1o65oA7m6afpBMCxXwrDz
S4qvhniElF+E+7BeK7glaTHbGAk3g5pvl84M9wntt9iX3j2DV+szjhf/x8SIJ0wN/ABN89U+HfOk
6VpkR4+ahWt93Q3fdLsNNv/HIDJPIvJ7I7Cc7sE0yMs6xOLyWGPa4FMLV7zITosro1zcDuw7dEaZ
C1/xdJS5KDN6YJp2VGqV8gldpQ0pR7i1YrO8EkdcWiheSDYEFtPEYquhUtykdbFwqAbFzr6ogZgP
KUTIRybpRF4Y2/iavv8J5TFdBy5APGS/nSmSvJxOTi85be2Ita+TahZaeM14Q1XcJbVusqD3zDHO
vhX6Uuh+oZEaXxn9wiUCWpsA1xWI+RMcnI6OIWQUB1B6j1qYtD9CtL6NnT714U4FNhP7TZOrmV8Z
Vn1l3Lc4czVtzCG4TDl6Osy81fasGg3rDa0djniqZs9xE6GiGFdBHG8nTdTqTdG39fcc2ZqJDDxK
IZ+4ffnJMAt0tJRZMp4TK4SRGblFfovEpAliQxgVokymO7+iuYOI2+BoXbRpDaP9kgFC/pHEuvUL
sQx6qHMxl4nXJEMY3NdlhERZ6NBW3hi9miHhVM/zN12ps0OfUN7aLPCYZ1/kgfFLDUdzvAcNU6HT
jr3e7IlBbV4o3SvxJlOH8TvkCQoT9AV0Y9OEM+XQJYxQGQxS0Mi+2szdXV5O8wSk3I6+o29FSdB0
IrSyi0GghmjUlJAz6hLThl5m+N3Wsi7bBdgeoRDaJuJrNJQ9nQ2ma3nDOCLaKYz2RzsY0a2TS74U
EnnFQa+mwN4sgB/uMzaOcpydXk/v60Fxf09KIO4rhIJsvw2U4StiJY21ixeyJ1iMZnUgEcILbkYP
Ob6v+sp4deuYGqDep9qL0PO82+s0ZwN/LLTqU546eeKpmOj8Slth5zdaaVC8dFQcabyq0savxDDO
ZxxxuuTemYtKo42Sj4/jnFbatleQOtiCjBDC62gNX/MhuXDB84yYVCLg8eIXtUoM4i6jPS4gyyds
iV3cjs3zOLdsgfeP8aWDxLd0pZ0E98caaOeECsJ2fT4fq2mgLAv/4wahsOwpL4fmXi1sQCyI7l95
VrQL1xX72YZECMIPzP3q+IpMo6seDdMxg569n0c321U4ZP4Wo15t275NfShV6tZpxHxPl9vZoYMZ
3rqiMD8VbT4iqlahFOGoWoW4+VJuDGtQ/nv/w7wpr65OOrcL4T8UKzrAa10sWw2rzEjr6Qgcr/qu
KrP+MM9h+EvRu8Zfhvh3IibFD2h2Hdl64XYajf7BzQN33+NARXvPseitqoUfhqV+8/6Pu/T9uORd
fhZAZ5Ccp9dfG9uEczGFC0BD2mM6VvrnUNWlHIbavUbCrV4/PJ6EsGHTRCiMZs3q1hsnoIpKpRM9
VRmWs3rhCvA6Y3AHcmIoARyG4RVo/4W3kyIqsRSCYVJUZDUiN4rZUiTRjkbQ/ZemTgFeMas3uV0k
H6746WxEeBGSwCcp86ffUtXzlmXWjKPeaw4MsTTwjHKaDvlSdp4NOurKeOeoXtIvCn6yqkklA3ji
6YBmH1LMoG10NHXgLRWaPz+rSqXir1DtI4tXtF2lhYZN+y+x7zAlzA4qmhW/onpqXkBJlnSklKuq
CjKZXm13ALDQGFE8ptK/5kyPKlAhc7ANIgidjx116dbCDeyvm7TTd7d3xGdl0OpdG47OHuOzDm+G
1gQmVIpi74yieaiDJUk/HkGx+mBJpWkokJTVpyqHusGiLzKP6UCW0BS0T2wtnjygA9f4/xc2nFR6
RoILEiBO9/I+/ifZY+ai540zjnUgfqtmZt32rvlitFN7Jd+7cHZRGpXlTaZGhWE1J3cKnSRFg/a4
xIv+mlRzca/r6TYGTr1dMi24cnQvzOuNhSFLtjI1X82rQqtdDPAmj85EvTbK6boilbPQwVY/qDwh
y6lMCBQmd6ZKaLYKQsPAyKEVF+Oxn8Fa5O1k0qscom2rBdfqZvJXn+5WQaBLloB4kiHJHqerFffy
u4XYvCDyaR4b2lCbuO6bK9fs+bcTaMKy/yjNsV5rBetw0GYuoWk42qCubspucm+hlbQ7d8rLK/np
paFYIIrdOJ6c7/QuBvjDeN0xX5CBNVIkO01sbPwAPOgVqPD5BpRod8YCv/tm5n367aYSiGVTpMtx
iVrts2lM7g5JkvgmMfCvXZYKcPv7r8eFub3JJ0kOBxWItVrAXMJhSUpnPuKrHDUeVRX1Jhf5/L2K
QFG8P9aFjYHBMrV1smL5n7zm/jnG6E1pSoxU7bHKx/BZS4b5MMSVc+UMX0C4yxkxCrQMKpRr5tlU
mj1NYzHTlBp1sBl18kntYZ+5UaH5E30jkiHV3Ekr3UOowxVr1eCD5qWyECsB5WTK9N8wGV9dJANa
klamTMtxoIK6n21b3cw5UtYRQPePf1ViTRc/PAD1gMxXJ1u4oWaPIFmPQVcqn4th+EJQ01y5qd4M
xVaHGroLAiyk5IhgrU093TEOCfOt+Ri2Q3kzq1X8JQNwcWgdJ30yG4B+y4SegO1MCgjpwNxMZaWj
yJL1txMd68GL0Po8VKBx0dQV7qtepePtKNTmU1DR/Z+TDNEW6XudlXp4hXd24VVHlwMKInESMsuw
Yk83Xl7FC1rA6QgvZqLjj389etgAjZP/IJ7DS4dwBIKjTAJ1fBwacGs3cMi0v1oThs6eSkHQHqsx
AW6iO6M1fHn/VFw48iauexoRFUExcnOnP26wcA9JFmOGPmuhbmXF9Y0YAErFNjKLSWDrV6K3C8Gz
bNJIMUA2J0OuBkSVGDajyGjXdGWF6pVlAVxL4N/cQsLoc7/vHXy0liZ166eZHkgIc2ksb0SQjuVd
GwXaLwV8yh/69oAw52l0Xzt7JJH8+GfhLYZCz22IQurqsgCAZVDod2eUf2PX04cw9rRpfp77tNnq
kXZNz/zCKsgSpIOTEbULRNBOVwGvItWKwEsd9cWokbpHjLsOg/heuIn6WSv00X9/ehfuXXiX6Ceg
oi7F0OTf/3MXhmPTA6pK5qM2Tbmv29O8KcK4BEU/XLPuuTCUZCnCuKRWSKi0mpqdKMbURrNxxFmx
Ioyxa2DWzbBXijG6MqsLNzxAAK52eFDwZNesyFEN9KoJdOPo1OnPdkFjgX6tq/96/9tdHOWNK03l
HHmr1QaG8mUFkUGQrlV6fytIhO+7phHP749y/tn4px3ZfpbIWePtGP2zQhAJ8gTwrDjiIpQCcgmh
bEmEswgy50rOfT4h3IZAqECReZMyXE1IrTqzx0NNPxZlDPeB1i2K5k398P6EZBn99AqnhymPvlTA
kNy90y1nzepg9JOjHfOkenGi6B4C7gNeNy2VJdTBstmuvE6/Rmy/MDfCCkpLvPeyabd6nsxiUaYM
hedjkQXlppnaeTMOlrp5f27yt6/mZqG5TeomeW28g6dzM8BwxYVGozuYjIRMtDrElhiR5tIz6gHa
NnGcjxbD6Z9xewJH4VHk6l7DbMaEsEFPU3dfxe54T80QO20ECa+cqPWiyVFcsl+gKKAtWLjTiYUA
2xNNxzsyn9IFlKaVND91eIyPha63VCaVxXos9aTYG4A2KXl11yiYZ48nv4DtjzI4DC75Rq1+AR7e
RlEoWbC3SyvpQXQJaKzhnBt7JNzBy7bhdOPAtrrv+rF41jDuTCnAadY3EMIjdJPefmxgCV1ZcILi
1ZK//S7iO6kDa5Gvyxv9n/NZWkqMZqUW7IOqV76YsMQ6b6BRHniJtvTCt5FgaQ52bqDelGG6Bxuk
TbFbd/q+hmhWaDBCszbEVRLAsBFtus6IEcma+irlne/Mzg8VPbc2BcInP1M3cr8oyTi5Nwtavgct
M+me9qDKKy+JqCvDaHKV+0hiZnwTkGbtwQlRYXT01s/M1KwMgfPYsXwEhfvglohC3UNnMdydGtqJ
DoUVuMNtIGzlfmrDAFCuTQAFBncuv+JD4OpenywB0GE1ghozIGm1USdFi4BEJkvmp4FjbzSRtOVG
KK4Jm02dK22fJ2Z2G9ci+tzUvfapMqr+Qc8sGEWTkTp+W1bpn0qj3kHNd2kSL84QDNoGlZIZm8xF
KoSKR2NCy4h7l0ZgFadfKiMAELnUXel6uR5zO8K36WWFsBsPNhrGKQ4kGpL8UEds9dnKk3i4c5YY
MU69NcavUVybqZ9Xhj57cVjF35U27mPPznTtp2O2xb0I4cdADNCxZhucvNFo8NfWBM9+Xv6YYSbu
iyit0JvBTeVvDd0ApHlpDve1vmiZX1pVcWwzpUgB52K/4ndJh7EXLmWO7xZz8grgsvq6mHPwowr6
CMJfqGQ7HZpGsMsqMhI/aEUR4REROsJLHehylRFqPaLX9A43qEHP3+1FmP/hNjVzXQbDZPhWNoJp
jm192rlDEQwetAwYBpTis09ZBGQy7YT71KaYqW8nU1d+lWrgDh7sGAF9ZIiyr20HN9wTfTe3/lSG
Wus5AOnSjQZl6rHpquS/if7lq+H2MPxEMDbmppxUPL47V+mDXbcYqC86fVcPvtaryw90c1DeBBXe
/NIgVCLmW8XT1xz4GAJpsn+yCSZ7+TGjaZd4btZmOREWwTNuay51rjoa9HFHtikykB1K+ES0uNAg
03Cw3DZlnkV+L9LyvnfS8nkyJhOGZDAvUCsCJR58JSran2E/QRls0yF7qudmgevZaNF/Ztlr5hZM
uQh80YzNfxmSK9rGHg3xB3R6Od1omlIcI9zzim3sts2fNM/Dv22YSg8BHIdLT0sU7SUxgvKHWbn5
l4LXOfLbItMfprwYX+GXdc/dQOsAzmOSSpIfyCVuhjSpCPHNCbpcw5ng5Ex548XlOH7pDEe/SwBm
NJ45t7Bgq9lWlq3NSgy+k4eJ2GltrSyemErgmgrcgm9GHGd/x9SY+i2AcPWhdvO58FvHKF/DoC5q
j/KK0+zxonZ+ObXtPBhGFnyhhwRVh6KJgC06TX27EaJOYTtX05hgfV2nIQVzwGF3mC1iWxGCX35Q
1XFSNmrl6o84vHDNxVFjf7cDZR62uaKlj32jBcu2HMSQ4oEVVdOG1YSRr7iFdR/QYfi+DOL3CO68
4pMV3pKaUgKPffUToM6U+LNehK3X4hHwFKt5+JUEfQCYrpa64uGNUIY7BdB9cWfWYfwETyGEp9AH
ee0BcabmWaPh+tpkqv5nGNyk2TZBGX6ZY8kQ6kTehzCi5vAFSgMZzVxGGrwxQ1EMr+9dtkuuOcmj
EikoIcZWF341q9isIKXGyK+WWRO+hEbUPmkpm2ZTxC4WirnbZ699ELv7jgu42w45l5qnWZA1S2uy
oa8ocVV6mZnVX9+PM9ZBoXx0QGqYbBkCKE7E6aOTB1BFJjVBlQ/zHFDktutFA8QvNUmuZSTrwGk9
1Cpco6eR5ylApL1VLvMmk31pTWTXLEvPsCdyGEQ1JDubXIs+wumMwirV8hgTnb2V0ZP1VIAu91M6
x73Hkkj5OGolsV/OZM5eZjTs3rk1WxD0WgfBEuxrlV8JeS5M3AbCqiO5RPADWuH0F3H3qKXjhu4+
ho+6d2ZH+5SVhXIlv3xLc/8NGZk4zRK649IJEoyfXOp/4gfKGVql2J29d5eOLm2ASn68y+YYtxuj
SdVNUTTG56YrgNmbuYVgNK+beBQqqBjytTT8VQJbCXzVMLG+xXRXIPdQw62mvQ62f69lxnQlgF/n
qHKpKLajE01LhJq7/HD//OIoQiVSqpHsrcacb0Yl6n90cV78rqkXPzRRmvx9f7Ovg2o5nlSn5v+Q
UGn2nI435kYP41pD3gKq66/c7tobmBHlvQmTR3hz16AYOQJ0vjLNC+vPAQOWIataqETop8O6+rgg
3Nm5ezPh+hFKMv2I2JAfTCKZlDRnJbJ+q2q9hZf/fEz4pyLC3MbZK3VubLRxtjdzBzns/U94Phe6
VsTuSEyQlnBpnM4lpurFDVuZ+6WMRx8zs9iPKz24cmLONwa1CxCLbxUMmgmrM9xAWc1xHofy7ix3
s5tZ31orKneR0Pt9oUX27fuTOt8XDARii/lgPXeG8Jv6URdhAMNeg73wiJV9cJc1RvCcUjncoGRt
eDZ57LWS6vmnZFR0DVwpXSJtWU4/ZaLNI5VCoR3sResONXTVXY9owYcXjK4fW4KEVeYW61bTVJdl
qyqZdlCqAKmEpOCV0tLsSsJ//owwClgVWfhDofxNyuOfzZdkhoMMzcSCQdU4Rq6++ER5YME7EH7v
L9ZZOZxHiguOP9FQ1MAWrvI31AsC02lS/ZDB9X4QqhIfIQIbX9PKJjeOw/AQuiZ8LYLvWz0c6s2A
Yu6VvuqF+dJTBcmAOgmooDVsN0UUtJEV0ENfQLxJ3Dn4r43z0B9NJb9Sqb6Qr9IIZ1eSLctuw1r9
MFUTtFznWT2YqcprhR3t/IDbsuGNdgD4phuCW6WKk52u2fkhRTn8brL0wkcepXh067R8sEXp/Hl/
ES4cUJphrsY3gF1wlqsWWJQgNdSoB73up71aZ2BU7MbduEFFOVqH1vr+eBe+N+xMin5EKVx05uoJ
tZAs7BUI4Kjb5ijwu7nhdfOSbAkprtVpL7yjlAYkBJxamcmeXr0SRT+mioYLy6Ey1eqXW9eIrgW6
e6NP7DQgurE/z0m+pb8/31to+NwHuLWjVtGOzyFeE5tmMUmqxzB5LvvWQEzEFWSW4zU19QuBDnVJ
EhpKNvQMqSyf3h9dEikZXJLuQNYJz3UytkOVfVF67a+C1oiD0YvZTF/LCL6k0mn3CiaDV47ihRuM
YEPQG6X7JeV5T39BEQE16yJzPFQZogC2DVtwCkDlvb/2F/baW8USSVhKo2cYXqCSU7KIejosRtA/
GWKpPhEja34zlfEunZfpyl12aVayPoStmCGDttX6A84KwcqJ6VAmqfKsw1qEpZt+VNpM3l88nwCk
aYdQhJI7/p8bc9GSqjIngxqDtfT7zqyHXVO1/Zf3v92FuSDPSjuZFBj003qFetSH9MldpoPpFuYG
Xqbtl/CWP74PGEV2yEHJy/Lh6VxUgfdjErBCeWn1vpV21a7Vyo/iM5D2pl5HP9CWBxNI5OkoJSqS
Cc5F/aFGmWeDfo96Y8dG4fdUTq5cN+efDXiK5BjJ7hp/rDZ2npWJlJzQD0EfFocZ5qqX92Z0ZaOd
X2qAgEB30sygWm6sYUcoz4xxavfiUBE03gN4CW8mo+5vauy6bj66DxgKa3Fqr/QAoMiefjvMX1sX
aRNx0IfI2gx6WfiIh18js5yfVEbRdcrxEsaAot7pKMKYAmeYGSVrNGtCeGiKH2NbK3yM4Gqvb8r4
/v1pnUmEsSc4qsh2oxEo242rnWfo9dwGMwtlU4t7rMc2OzpdXz9h2jjdIw2j4KqRxo81IuV/hnym
ZIhWwA917NOjOWbJ5/d/zhnBSv4cnn1aYACxz0u4ycxlOM+tfmiLyHwqaO3dRWrT4ZYg62N25Vjb
pq6nDc8BXm9aZ1OAqc09BkCVbxR6Em0yIRCXUjttfKiUpnoNh0h/iAuRfhFisj0Ue9tNo2bX6Lwy
bD/NHfnh4MNM2RLnc67CeltJ3WlC7PGQmmG46TvRfOfdc54gaFo3emJafqtIkLNSXsPeXdozABPo
w0P1Ivpe7czWMMeyQ9n0QEpqOx5xX3JIMr3xkPQw7rN6KD+9v0iXB5Tu4jRG6RivtkzlLKCXY0c/
jOGo7jNFUTxVD/qXlCLaTqA59/X98S7dJfSKyCuIlDAoWE2wnnG878WgH2a0Fx+HwNV2hhtfOwkX
7hKuKiJRkjIe5HUdpzEK9JasXBySiPcq75poB5eMqvLofvhJkfcVuAP5P8Aeq/DbwhYjR+dXPyBi
lB0yhRp6ngzXgIsXvpqkgjAMTGxYBqsNaVZ51QUqwhZmbeW7KC6Tg4tU1e37a3NhL5DuAxygm8wt
cobsd8soKGinHcjxjCNlowzRksq6LZCvQ3qt7q6goS6s0sl4qydsrIslNDvy2jLvum0SGrOvKQgh
9D1WG+9P7dIHlDQabDGoOqH1fHoXo5Ge4HcXaQdqjZMfOfrggyq/5glxaUIEyipCkLBlsaU6HWWi
fkpcmWuHKc9jAMnDQIDWDTdFUn2078rdiicKTHBKaQQa67A8QdtjjiG/HMauazYqyideUiJV9v5n
e8MprG5CzpBkgcuKADWb0xk1kORTp1XVg4rPtrVRkbP/SXbdtj5Xfr2zOry+/QZtlO95XaUmybSl
IN2FhajuU+dWH0izocYq7RjOnq5lM+qUQMsnHw0/Z9+HWV1vutjJfxtLrvyW/Br0SoJKYk1HwT+E
O6myIbWhMYBJ99J/PLKRoROhFOQ8MrjVbTRWfQTH2nQOqdE7m24eIOzgSn5llAvnihMjt51MTyjG
nn5Ew6jEoqbCPSjKjCwkLSmud7f258pEmLEKkitxwIVtCNmQVJwbga7GGjJmlYpRgSK2DxOXyk5t
leFmtCLVH1tLXLkyLg0lgWME76BPCalPpxbT6h9NI3YOUYMXwUhnwzNo+O0CM//7/la8MBLrZEgJ
BB4Oqh2nIwE+n4axc8UBIS84KD1yvrzJyt2iOf3+40Oh+S074pQpybFWQ4XJXLm0AQ/qWHQ/ilZ1
vQCGzY+kjO0rW+PSrKSSB3h0KYawRvfXlq40ZpTZhwb1jm3UFsl+Kmi/zJP4oLkq1QkQyMQWRL4E
pWSPp7PCCmmpaqtWDxAHO79vUR40gTBeuTEuTEhKVNgy3qVtvxbx6NrRWgwVy6MUiNfB0JR0m8WV
cRNWS7f98DLhmk5jQ9ZAHDCZpxNyM9hV0KHVQ5fl6a1Lj3E7uLm7M4L5+/sjyYfo9BZ0SOWkAQZX
BKdqFcl3eq4rpd2W1BaKYQf8IN2PuhpuS0WlD8wlPaHrRU3k/VHPPyUMDBA1IK6A10AAOZ1fKj0j
ElqNh8Kwym2gGvW3Auzui43W2ZWhzp9H6VxC7sUsaYauk3x31Fs6hFV+6MhcCXgr+qItSr3vT+hs
FAIYpB2kHjSvI5vwdEKmvphtP1vLoQqWHl5R1h3NtrlWHDsfhZCP8i7iG8zJWZ/eKa0LOp11cAhs
GHNQdAtk1GbjyuaTd8DJlpByOGDHCC7xPGBSp3MReoLpbdK4h7qEixa7cxN7TmKZG0i72bZBJDTz
hFrk91YsrCuZ8tl7wtgg8EiWgZORpaxi9kBKHpplHhzmGMG3PHQbz9KaF103n6dO+/z+op3twreB
YIDYiGUw0dWizVNb97OYnIONDNWjijLZEzrtyQ4JxubKu3Vh5ZC4I8hA+IParq6fflNsY3ERhQR1
CIBRe02sdL4Bt+rKyl2aEIEgVXn68FJk5HQUlKO5igPTPaRpMO0bbvo7NDmbzWgWw5UA9+1lX+0S
aBIGsCC5YGetlHFJrHFAvv6gzdF0W4coifazlt11uhX+RardukUMIkOwQbfu0DaTOrGu+9mOMBN0
9DR/DDrX3BdmirifNNeAZVqHfwIUsiOwDkWz+/BS03Wk0iOryvQFV/sK+FCB47NtHxRHmW9Nra4O
gt/z6jTj8n8MRWvEZAdbskG3emKntkHur6lZBKjgmzAf7VvwO/gmOtE1WgJWmmdnVfpnyToEFWzh
rPcVniQRcAkjOHTqaJdPKVJNyFCqEoDQGWnyCwddU+x5O+GkjlXT2Gj+lfrvKW3GF2saMuFV1lwk
N0kQRIXf4XjoeosSm5+DpM3pFkMGHj0F7NBLhMDcHcxsURBMzkFw0CIlBVceREG3QbTbXHyz44lG
ljayv06Qqj5ZE45ekvZWPnKhzUiDT3X+Re8c6udFGcXeBIz+QYlCDSCTWlnApvS8IU5FUuQvYLzq
NaiauNlQ+jEBek2h/qBFQ/FoLEp3Z+Ru+r3rNS31NHQKEFwuajPcKHE4fLNGcn8UEbvxhRZS9clS
7OJH5TRGznUW2n/jMK+T7UhrR3+uXK0sNrBT1dLPkrm7pbPW/ilcp3PBNbsKJmGAWzJil9noDrIV
8jiWZmtvMoQAQi/HPaPy27rqGdAYCtWDORCFtxPYGMRlMGT4a8dCgUCQJRMA2TKmPjZDffDKcXCG
naXOza1hpa2OsHIrhB/Hk/Jp0UHte7qhmBuwrfG4E3Vvvgg1658jOlVgRUPxItBii0E5NV2+s5JY
qzdhY6Lx7CR6N0N+dtX7HPALCIzC7XTPxSuh9dyuXJxNmJgIlVpFmH5GNDZot0bPSURGT7QInqst
BtJ9jU+Mjx1NsNzZtUi/W90CFlBJl/LZSoz4a0JU9mc0ELEBNVbo/9kIhNWbSMFTECKtZe9sUXcP
JU6CErNYW86hE1UNEHAQbr0NC6tytyB3hfpJMTMplTBG6u9JV9hwrhkgVJ4SHIibukBO27cLA1qg
mQmoGSLSiuHKzUkSe3aSJPcL3ReIqLwG68cAgArI7BkN4sZJTWvT042bN33gWL9K10pL35lU5aj0
GSyYObWUYE/R01bvjBDpQRTDNTF4ej4U05YWGWmh3WZoQKg8L8lOOLH+M55wAYZpX0Q/GyxWmhs9
cvpvYCr7X2k2Cji/c5lGWz1usl/10CWIGoZt+IQSJ0pUaM6nzueiREC8XdCB5gVZtPwwgKx8qUm1
gmMWBmpC7mDWf3LDrQFtAvNRbmK1FMkW5U013Q6jAxImbXJo+rWSls5BJGnyZOPtN3iU0aybfGjb
ZJMFoftbpdITev1il6+1peU9lExEhjepaddPsVbUP7JoRjdJQKG+Ued4+Klb8wgEMNH5EDy4mbtd
BCqt3pxlbeqJQlWCG8tJ+Vhj4jbTLZr/BpzTGs1NT3Ny5242cajy9N4EwINyKzCvqAwSNDFTQm2f
uKpL9qjfFt+qfsKsmTAEjdQ+ymLhFVgl24Be2770UatHpJnKp/LUaLkVbipnLKdNOZdOhD12bPwe
qKCF6LNPkPqZhVLchhP3q9eaWeN6dZDU5T2ZGDbXeaOAvrQSd0pvXNQYniZpAuVPmlNAZhW18nWa
sH3cuJ3ivHSs5w/cAaLID614aVn8pHkOZ5sbjDShP1A57Ov7MGwG2rhhWONvINRfqTuM88GNg7C7
KZyi6iXLqCv2g6YsAEJT6rJXEtvzN+MN9i0hOZbsNq+yJXzmYmUihTlqduHgFiEW4KExeciVfOnt
pTsNEageugTdMpoDL7AqgmkpbocKruRH0VfipzZ04XJrBHU/+qFmRuHGTOPE+DJaevgajG0oPAdh
DzRPl6b/VprZ8BJif4HEeD8u94joNo4fj+FkeAWSCvOtq2EWzNI71XOXzYGLtDnFRK8fLHwzkI31
ejWXsLplmn6jMtZHPpbKzneETMVrwtsw+HpkjF+oSyb3FjSGP6VmE1D3KAE8Y46GFalG9XjyulTp
gEa5+PZ5WlqN1V0YtUu3Kbow+bGEg9VuTN6qgf0zuflDWJnxuCnrHrV3o3Cs0LcCkh1/ssMu2yRl
Ovwq+3yxNihD6w+NXjtf5qhunY069/PzpKZwGSZ2IkLHkxbmvgFPDeH6IMX5Q4D27bY1KKtik1M0
cO97u85izq2rfSpDJX4ZzVx7UmEfWTs0k5Nb1Sjiu7QKK/fWRRne9rouNmNvUPtMbAu3WPAMdktm
0xta9lttMfIFCuuYzTGesbTxOIfFiOFPHz7yTpa/+rlUQHG6sa55SERjDzsbmSU8vYiXyLPKpu8l
NGJ+sqYsfDCnznjgJ7XYelQuVEXVGus/XR0iiNGP6JB/i1iI2be6Sn15P+CTe+tk75GDyZ4rsHkU
Us9UtirRhWrvVOEhjzv9ZswcXeoHQ+qxc/T9M7f7HGaJfWXHnw1KXZ5hyV4QR8SWYZU5dXHaEIuU
5bHtQgNUdth+IxUwbhtA41yNKSUx/ig+nHsyKr7VDu5qNOTWrd+pa6shdc0S95x42BVcvZ+Ruq6u
vJAX3kdGkRUC4kwbVNhpbkGLSwSF2ZYw+aWSCVUq9XGK7X4HzHG468FUXpnWeTJDkwO1RMp84IDs
dRfYRG9c5S+KIyYU6M5bRKKZl1YO5re8MfOV0c5BFiAFqcCxHMiiUHeR8/+nTT+B7ldtN2+OS1fp
z4J8PttyN/RoeaNL8J3bmPK9vpCRbpyFIMhLCFaTrTmkCll4maOw8/4OvjB/jGNJWqhqCdU0Vj8o
K/qpttSoPiIxNh8B3OfHUCzuY5v26pUX4eJQUi6OgpN8EfTTuQt1Qt2D44hcpGlT3Ma/Y0lUgB4d
BsD/x6wAQriuLBeb5mqoJq9Q3rGW+ghjFqsys/QXtcTaegZt8/5IF545ID1cAnSM6RqL1euzCJjv
2RRXx9o0h31uLTaWZZby0YIq20a2+2QFjch2jQ9DY3uy4aRyLBLUqBv6Ap6GUdImhRB/5dNdmpBs
N6MjISxINavEUtPVJhgCpzrOvaYcpthw7kvVen3/q72t9cnFSZJJNi/fa9JCanOne0HNdGSg0jY6
qkuqfyrg+Jg+Uj/LFyvCwAQqDQVSnmgzOdZpGyCqLZroORWdVtELL0b1dnLdAu2c0hjULd6GcJV0
XKvAII9VdqjxrUeOHwc3Mk+7cfZwy8tjFljjjxoOS36FMXzh0jIBhsueH/CBM0WbBumRVh/n6Ih7
VPdbqJHw7CXLPwtYA/s5Bhr9/te7sEQozElbNqSjaSytdve0uO1iDWaECkfSed3Ya6+Ubd2fHx8F
7V2XiiMVMooMp0vkYCAoWVfxsUiUaDuPGT53Krrx749y4TFDTQkGM9c+3n7r1o7WdeqQRh2jYOhz
WDTyDd1KDVTv56Ha6cA9vtGlu6Zud/4F6U1IhIAUxxAIJZ3ObYkWZ0mqMDkiNdzvkqFe7ritr7F9
zy88qnEIY0q0PpqR63JtbNKO0MpaP7iVG27bAPOhLjBGkgrbuvIZz7cglzjiL5wm+J3nwixJGKIn
1opDG4XG79ye1YfOJFqE+5tjsW6N395ftjeYwekBRtScHYhQBbJD9rofnJQYVShoTR8ED/YtRXZK
I9Bb92rFyTNzt9zprVbf1NhrPCixNX92zSLY5JigPGqBQa6W5uVz0pdX4ZYy+jn9YbLNCqacCxkE
2fpBC8jeJb0wOf6Ps/NYjhvXwvATsYo5bNlJzZYsW05zvWHZnhmCOcenvx+0crO7xNJs7IWnBg0Q
ODg45w8TlP1vSxjaGpuXTMXPDNPIdv2IeNwhXhJcLhO7Nw+OM7ilP2lK/3FjjeQJWf0U0grgZURR
oMzOapflFPIXpy54mWSxzYxFOH+jKe3+a3VT/jvPTf07HIniCbtBc4C3NeJ35KiYafiO2hu/WmMk
pfUA+T+Eg7P8zhIk3Papl9jGruwykwinap2LztMyOL/f/u23BwSUhEphUcKPkAVdXWt4DS5UwpYw
SIuEXaTa9R7Ut/Huy5MwTgIrezQ8Etc5JeL4OZG5CAM3zBFwy8PfamS/04mXsjHISFpqYAoI0t76
FLowVmKMU9zAFRj4VUb4TOsu9pfY+54V5cZVcIsgA/9BO5JheA5Q819dnyk/R01a6EJzXmYUBMIm
2ZVNnj8nUZ/8i15t5tNgDA8ldZNzB7F93/aW+qx7cxn5Gc416fGdX5IGH1GOhYbUzhKvblr40OHk
zb11FtkEOdFcnEszFuFG/LnZL8yXliXXheQKIbZyHVB7RYS214MfD/VMPS1Ch/cwKFtCwPdGAbYt
tSul8sU6ex7rKlo6VjMwQndGXSyMduGo9RvdodcdcXVu5auO9ESW6Qin6moyk6A8aOlNFMRgtfVu
+iomb2eO1UcorkHnmSfqpo9lMp6yqfp7QAjfiXAGN9oPol8+NJa5W4z03PXWEfWvc4Pq2KFM8TOs
nI084OZ+kb/TAVGMLDbtwHXvG/t4uffZR+T23rFa4vRgKlRcm1IPP729i27uF4byCGI6/Q2dd8Iq
HrQWPLilD6NgECg6OrhEwQ9IclCmZvwtNvHK25jbTV4gByTr4HYmsQKpf72hwlCnsRTSt+lRjQPy
Ynq+OqtHqMSpj1lIkNfhe2X6X7v6fwy5+ux2iQLsiOxpEMf5X02u6Yc5hYqUutHWbX27j1GrRJ+R
whUJHNjw68nNXm+odTGxmou2nLMw/DG0Vb/BKbl9a6LUBj5QqrUQZLmArkfp62ZUXatOg2Qk5Pi1
KWg+jMKtiTZa/0+oedl40Cey553rhE4D9X0wziNvkG9qBuZm//YWurNb0ZWW0GRqJVyGq+XtNJL+
KBmSgNJQRI3G8Z4o0NHh6ezsn7eHurO+JK3y2gKfIwG91zOfTUg8mbEkQVHkyIJB/j50dbJVOrg7
ig1rhbY/CdD69qIjZkxT5iSB1abz3hynAof5Tnsv2w+5PRRUeIqZvC4ppl7PZaxsLcytIgmor+F1
67QorEWjtXET3znftFkhR3JHcB2r65qSGWP+mLppEMUml6M6RcrDbLY1z6qyqc6jdAh++xvdG1Em
xS5AfwZeU7zo+0HxUtM8AGyFtO2gWkRIZP3AQffgZpPh+PZ4d74WFRdas9zKkNfWnZcW0UovLnUR
lF2c7OIF9bY5Sc33ryOQCcmM4JjIRs/116rKts7nWBYERy0+Kq1+Tk1dHMKy/jQktDDfntMrenB1
U1kSPwEW3yaUrJkSYlAG20DpNxCVnomHqBnrZ4zrwm+RWIZg6SVXH5yN9ttqlIyGR9OOf+OZjq6D
V0Sl2CleVuhHWTrOL8Uyo/uBd2mrPTBS+0naoUFNb2013tHyrTFgH+p6F6ZVT/vOkuSxEhca8N1z
N516dVKzS2/GqrWjfTrZezg29d7Au9E+tLPm9L5IwvzHgMLoi6Vn2bxxY9zZUPINDm7FRpmfx8n1
0tfs62S0pyRQTC85xcKo/LHQiXvFHJ6GbIsfe8sbhLb6CiiGNKVLitf1eKKsS7VFPTtwE3Iqs/Ka
7wD2h99hjYxFbmT6wWjKFPu8UFFSn7p49BMMVL6BkJD55GoH8CsAsZKmkK6sWdpejtmZ1RBVEcqM
BR2wwfpRTXb2i9CkHblmsh8dRXccILHJ3oCb3K647LqAAQH1jhzyOgDSr467xAm1YEx7Z6c4LajT
AgQoD1EEuJH23jjCt91TvirlUVJ5akEgUFZxfYlFh9mmtwRxqVTmrhvs/Edch3W5qyJjnHzdGSvL
b5Vy0PaxYVYmHsSpbhz7rvciALfCkR1Wvf6oV4kRHlMVY1ZHT2h3p4ImztuH8zbg8GPlCwr4CsUu
e1U/idO+4kXMj22QVHzs3eSpLcJp4/PfHYQ8iSKNBNet32m63nUIwihLQBcs2dsGhvBa70wbUe32
6pbQXkli43RxR6yOVqiXSNbUlh6kSW/uMUatHpCCHZ4lAOe9FlOSRMH9Q0uFigap/irTjLUSbZG5
N4MRIyM/tux8ryMY9P4ZEThRBEewnfrweuv2fZJT3araoPFG+5BGaeZTnbbQtUm2zAZuCbcwbSkK
wsmDawZWdbV6AgagCU4C1bxcfKzbBJfpIualH014UQzhY+sgw2OWl8TOviHGru0SI48PyEViA44W
0rt3JexKeVvwJpTl8euoxSsl1eZeb+Cm2+73hrxzN0XJu0kqTJmQwEVIcwU8mn49CgLfs92kdhMk
86Q+2DkSUzy18v8wF0gCnscjyEZobBUO6OaIxlDCOsjhefpTQpu5bdste4o7gR4NderhYHEB1XGW
ryfj6aKzcqVogi6ywjMq+uUT7tb2SQAo+aDkbXzSpt5OfOR2ouPCW/xJGaet73bnCDoULIFQcI+R
0q82kTM0c43fQR3gMGDtbF3kZwVhykdNH5KNZsOdh4NFeg69nycY29ZZ3Wy1oZe6K5w6iKwZGa0i
39M/M3dGmHzAxVWBMp6A0FQ0Gvq1mUGfniqQ0GP39e2temfKaAAQb2Cbwpr01gE0c3tka9QmaCfA
3MB/YmvndmN44KLbVKu7vUc5FlIyXzKeyOlXgy2GO1gmgNpAjcPhIwAJDZ8YROLtss4Da+iML1VY
g//yGtf++PY878Rw4Ovc3VLCzr4hHYaFg7yQqHve1oOBBXOZf8oL2zq9Pcq91ZSqDUB7OfzE8etd
PHJ5xmVm94HXed1TNZnL3nRn6BSOWW+9Jl7ZxtdZiUUiZnJP0xOBw7vaQVRWMtMa8gF0YqXvM/wm
Ln1Kmw71WtV5ktLiZ6qWLkJLA2gcNNqQ7QIErnyNkOP4p0gnHI6tlDPVUTorjiZOae+/AF4Bpdhw
cXvyKr1eDugBLFY6DEHTTfQ9zTQ/DTZwZ0xnspe3V/7O94U1BUwAkDN5wLqUYZZ9OemT2gcIFRaH
anEr3wERenh7lNtk7LVJg6C4QYuVis/1hHocsBY9MpoAIc1PIZbASdGG/tIYxyxHzevtwe5NiXIq
aTYRgoi4Gsys3N5FQaUJcOAynzsldE+VyJv/MgpC84D35X2yFofBRR79Ql1rAneZ55fFLjGLMvtu
I6u8czCA7XPqHWQGqXzIyPBHSz42l6UDcsAotTftUmf6jpJesm+c+fPbi3Y7kE0sM8CJQLUglVoN
BOEN22wkvgKAydk5mZfhhLCvesTbe4sVc7sZ2NKkNYgYw51G9/N6Tgp9LwkEboJoioojGn6Tbxsp
CDFtyQ5eL7bAIfem9ud4q/setbRmWtBCDDAebb6ZyB34fZ2EXwbb3mq2vuYO17HFlnQzSutyp9N6
up5bsszqrE9JCzemVJsfKeipD7aR1d4ZlTevAFmLbzUI1JZbKRXZ8ncB9dREyG4J01PKC1bgq51g
Hd2birpQdAhFBxpJS5NHp0TN+NChGScF+8zmowU+8dSNhSd2ojPnbxGlDGl93XufNFSsQDHn1vyX
XhciyCD5Zf5i2+P/wrhQYxy4q+I7rsD6JJ2FhPbuw8G7T2LjZd/EAQl0vQywCuq8nDnvjWtEp6zp
672iKVtH8PZafNU2lcAY+vTEyutRnDrO8RagwGA1kQK6zMbOBp3cp84VH/uxx8F+6IdztLTxxqm8
jTDk5dJNgAYtw64JyEY8Kmo0jKBPRcxaot61nwbT2b99JO+MwmsGhw6pmgQ3Uv77H2cfjAudIUXJ
gz7Pwp27VCiDdiCL3x7lzunQWRmZD0uB2HVlQsPXLNcyvQjA+RTP8RLrh8TGQlvgaL5R9L03IZDF
OgRxqkKoTlxPqBZtttBnzAPCgnsqMjHuBdfaxrLdFudh2lF3oupJt+eGIVSPepQVoiqCXJuNzzNF
0I/SFDzyw8FWT72rZr8rUN/f3l7GO0EN7jEmk9AY6UWs5dawYWiNJVaKgFY3Ru0D4pAL0O2BdNVv
S2+rkydj5CrOEGRggb4KGnLIrpcyyvTKq0u74NEbZY+8JPE6BtD60fKU7NRnQwnXBEVQJYE213Wi
D1Kc32lOlFmxcdTvTpw3DiLYDo+QNXOT7KHoeOcXtElrNAVTMzZeUkCUhz4TpQOAWVE3tpE81uu5
y1uXhp5ENq3vd2XAY8MKjZRCC4sbp8X/sm761BQWCOn+fy3iH77umcfRWN5fQJV4E46K7JxLuuD1
qocqbiLWIrLAtgZxKhYMz5BPKvY9onoHBGKjjbN5J8BJq0aZF0sow9rKltcarSXcFVD80Ipk19Bu
Qjlwtn+EVPXLnVakAvVhLG9eJm3ONnb0ndMqK0N01TAvkpf19WSnKQmhQRpZYCDW8j2CAPCo5dm7
Jdt4V1jUH3iG8+7nKXw9SqE4izCbJA+UQY/3TVNWT405zhtd03tzIe6Y2GxAFroBu1RumbkjXJ+g
Bcd/6ELNeIyFWT+8PwbAm4Acy1sJ7NNqxSJ7cKehTdIAmItzUs0pP2uN0I4J9dkHr0u9jUh3J3Sz
MSTelZKUjvLB9dp1RrsIHLwoKr9KzthDVvm5A456DiP7y/vnBiKUZq6UcGK067HGMiTZgQoU1LUC
dLkCtXKM8rCYiG7WfEbLDRHXt4e889EkL5HLifokyeZqOT0KGt0COzcA9OftXaP19gJ93PePwoOE
Qg0tarkVVzWnIRYwTQAiBGZfKB8HQ1iBWWU/357KnTvpNX+nFs88ID9er17kLOqYNDxJVKPNn4Wh
Kede7eanBb/tD3qtxo8q0h/ntwe9sz3YG7LpYLLBKFNcD4rrMbfgUNYBqI/hgacdFcSpavZFaG7d
7PeGgtgJjIMNiTjB6vVQtPRpo9Qqg9RraKiYxW+7Gtt9HFdbIOW7IzEtafTB3beOSgktYTTdoypA
mzw/DOgGnDLoZqc86bYIUXeHQrSSdJ7mJu4H1+uHnqg7up1RcXfW4Q8HpSpYSGmZRv5QdepGhLq3
Q2CSYhzFKnK/rAbTvEiHR9eVgTzoe6XJol3sNB+7MVGAk6rzUdXKd/PCEXzjemF+jIyOsFyAPxLM
ckLZWU3nMij19FOGdvJO9LO7EaTu5AfcYICQqblKf4dV4LDmDr281KwCZWzycxPP9OFcRX3E+Sv7
J407sdGSvlMRpckmXY4oZiOM7K4ONHxuEl36woE9FhmkWkL1JyMe1GcoTlG2V6pZiR/SBqZWQRTT
z4MbT6Wf9t4WZONO/HqFdEFFpvt1AwiCG2dN8WhXQV8b2iPy784juvPvJsRLIVJp4ifVEiT8+voj
6mUyKwMeHZzy1nuojb54sJuuPLwdS+5tzz9HkXP9Y6vMZWXEXqVXgTNH9uzDymkPtppQGCsy8yxm
KM0jtOetF969I0iiBdUfhq8MY9fDDqAvQh0wZxDJ9wRST5CRigGUQWVOYqsndm+nOhSXpWEMxdZ1
KqIimK3GKt2HOIF4P8F/4Ik+Vr6o8ZCsyeY3Muc7+4PjQH8MfBRxc/0cauBNYlhYjkExeSZzm+u9
q8Rbbfg7s6KAy9OEVUR/2ljdArrROI0YqiEgO2oeEgGyNLbz7JC0Mcrgyyai8c4no7MiBccozoOF
Wx0/qzOLLqmaAZAB2fmAhcBDa8b50e1s6/j2prxZQHm9YSQo3e4lmna19V13SDojV8xzhuRfxkk3
rKNQ4VW/N0VYjbPa/Bnt8XZuXPZ5XacXOweYESZduHHEZIS/etYwiuQV8TSmX34jklkYBa6cZI5n
1Sly67FKbfVTZ08txsla0T4OZmcAXo6a5utstcnGXrw3uFTUliI/SASsa+LwH/NhGVLz7EZq8ZfV
T3gz1o2dafs+GTzvYUh07WEaJq9/yJu8rz6//0uyY1C8knoKPAeuz7mKUvuAhpJxFr1A7lKdFd8y
ov/yHaF00KjisUGrYbU1axf6OmHUOPPIEzszTq0DYqXGxm65CZWcMxhLEhcIhxrw0HouVuh4lROe
rUoVpzlKnGfDnSB9582rf43YDVnSv7y9gDenTg4KIUJaw8GWWiMt9Eg3QroD4dmzxPRZKZV8RwVL
nCFrb/VqbtH1hGMSFSorANhJmFcTbBsja4ypcM6DDacVc8HhBFYq/aoVloIOZZR/CJtUPKFKX56y
qlFOibDtU+bl1TH1VOXbMGhxfxpju904QbfxgB/GDuL3UblETOp65cN+jp0hxhSgwrMcJ/ik+rjM
9pbw5Z2lBtEkAQASUUzV/HqUUTfb3h1i5ywoA/1PLFr32NMT+mdJe30jl7nVtni9+dD4Qs9aEhlW
O9YYHFdy8RhLYEfN8xK2KRbsY7cbK0xa/VEp9M5XQZz8KCO1ebbwyp52iGaF1o4Oi+7wXyTREwYw
9bDH8Fh8Y5j8GR5lBRN89uLfmIy09a7THdTlFqVBic0r9Am1mzIU/adldryD0lHMmiPKSMfJMtLE
Zyeb4a7g8rAQaNDD71R6IsMXed43PgYh1IISiA5+B9pjq3lwm96xJBI/Ca6JpyGghdXyWx4bJzXs
86L0qD071Ee+9t1cJX5vGd3R9dL8gUvOfNLEOP1aNL1e9qOuR/u3D9y9vcarAICzJAeQeF3/jMTo
4ZDnGIgJTIKkzkYCgXwUG6PcIvaZrawzoxWlI950c5vWbU+FxPTOzujNh7JBKYCylNH7ZV43mK/E
xVFk7fQlhI8P5KjyntGPTmcKxcP4z4xU9ff3T1sqIqEWLMPouu6YZYmqjRm2r3oMgB74pX5oxvd3
bJi1KxWJubKRj1lj3IcsE7Fnzdh3AkTeGUuNrl7tdruk97bS57v7iUsP7RgawvR2VzW92Vqg/BRY
hTYZTDk/L6F3zeNsBd2gYvPVRtZOG+YCspDr+X3qohzh9E778Pa63gkqUkKf7BN+BpW+1a9QGsWu
6rCgTeTU5l+4Tgwvzuwh/QBOLN74hjcZoeQeSblnRsTYYj3WnIUYhtEJJG1qOvTOXO2AZrKZ+qIz
rJ25ZMO0cSXem510S4CQhZQboJvrw2LoY9R6iEQGlYsaTmTV/UOXhn9hYfRuxULmBlsPEBGilqBR
ViOhqBG52Jsp53HqSs1HGkOBWTsYCuZDi/YfPposfNOj4cHO8byeFnmRMy+ZrpxRdzOeu7AYD4Ux
mJ9SJFw2rrZ7KyjvGq54KAf6Gm5i5rZQatOLggkfyIujmPFp5Dl7CMOu3Yg5d4YiDSS0Uofgkl9X
+joJiMjzLAoSSTGfFCSbdFRC903Z1+/fF7JSitMBWEQqVPKn/PGqNMYRIqW3iECdtephdhfz0RWL
9+QC5t1IcOUBus6uZaFZJkeo+BNQVxsjdq1KT+woDvoBY2e3Ec4J2ZVa9ytVGT93aln+BCgqhl04
9cNXIbytYstths0PgHxk0fmWwuSrx0ovzRSW0I6DeenCoyO1MYSJYBiiXPtZYThyjR2pjb2xc+R9
uJ44GbXkQrJXUQu4XmNeDRHUMuirWusu3t40Oq9+WDwvR0EnM/QvpdcsPbYhS/q/t0Pa6018MzKg
NITYZOqydnoVTeeEI7leMNmpvh/BeB8WrUc4rxzCfZbov7M+/ESUQ1tpfoZefXBc5YDQIuAmTRTH
xYoLDCuj4RjpqBZ7hRdvpFf39gQlRE2qZPBBXq+GP7Yfz63SNEaDsOQ1WpBFwvxZjEb23e4H9RQN
Xu276ORc0MwIP1UxAkBvL9CdOAxujB4OIB/ZLVglkjmbxVDrMjy3rVrt2DvZC3Z17SN6N+n30srF
t3eP59Ak4BRQGENndXXH5C6GUDyOwnOu4kRWIJ59QGomfU7csTi9PZSMfKtP/+dQa0Bgi6FqCj08
hJuBI5dbzWhvoYL3/kjFKDxbeYlQeV6DY7xyIkwljOJoXfRpylV3vyhK+XGeMI19e0K3oDFqmFhX
QFXim3FNy2P2x14pWicuOr0Iz8miVHhzgv3yyae9M78v45lVeP/EFgUPNW7qhzJ3lxNG7h1WoL0j
znGq65ewSk0/Qf3pmxM13qe3f9+d6ALsBPVECi7ygljtJVXYY6MqU3jO+uRoluBAxrL85ExjoGII
RD80fC47sYHvvnNTAITmViIJRrZ3nUj0LFNUG7x0Z4F7Z28U9ksMmOTRSRrzvwxFaQJgMMk2X+J6
+VsqSh68G+VMT/KrbaU4mAGFPHZ6uBWn7yWERCuJUkMSk/L46lZfRnXocMwLz4i+Lod4zJcnrQDS
WTg57EUz6p5Vt+weQlFPR3dM5od2hHD49ue8d36kiIKkPGHKseaSTl5UVTVKYefaQQWOeyvcQ5bf
MkG+E4AgoEHhkiQ80AurK0ktM/gZqeudM2cGLkQ3uHpoaQIeSoMjtEcxs9z4jHdHZFVxzHi9FlaX
kVVQXeoVQl6VtcnPJGrMR22Ixq/zIpRT6KbNl7fX8d4OhZ4G5gTbHnBlqxn22tArYdcrfEvjhx7X
MfbZnaA0kij/IeKhMg4KQmaDDHa9QftwSACW19BdQUPv8QfDGkooW+zfe+uHKqx8/qJwBVHsehTY
U8W8gPc+jyFcbPrN6aPqDOl5yuv4c2IPW6rS99YPiBN3LjcUVbPV+qFrOSUVkMEzyobjX1FKqacs
Fv3TiLTJxgLeGwrWtJSMAtLBOl5PLa7LxlVsRznX5lw+2lVa/OXgL7LHRGJrqHuniysQoifXIa/L
1axahEtRA00j9ANiO+hF3AZWVmzhkO6OQm5BYgvbjofs9YTwIKqMAimKYMTIB7KEIX5CsUk3dri8
d1Y3LRxPhlBJ2pFbWeW1aoE8IV4R9tksnOWxVTzv4CAiiLh+aY6fEGLQdyQ5+VbouPlaPFS5dOHv
yrFv2FVh3YnUzCc00gAh7qc6Mh4SpXIPBXSKjY1xs47yTcy+IPxAoyAqX68jL5QkLIXSXNxscp4M
D1m4uhrHjf7rTS4oHRBoWfAqBgALru96FHtEjzgdouYSZppGkQ1Vu2o3C72OcZLKs4lORmV8qLRE
zY6ksokG0VVptirUN1+TX0EuKplZXEA3teOO0ryHkzK/wrbGfk9WP2FipaXOczI3YjoZieOBNYxt
FBbfjpR35o/wF+8+vipZzppi4JWVPoWL2l7A/aGFGSeqjuClM2oHd9b1h9Ztw6Ol5va/ZtoqzrHN
XXMD03b7nWleemBFuYjIxddFnyrum7Axy+KiFZX3Gwii+TmF0bHxZr9N5CinydIVtVtEJ9Biuf7Q
MRlLFdVTcTHKrvnolaFxaNSx/g7OxvDtXCQemds8kDNRw/852y5PQk/DSGrune5o9yVIyVRpHiEH
5Oe4zpyNZbgluPADIbbIPJ0IhV7H9Q80xkxrVSsqLwI2KvINuMjvoeKnnyvBr0iN2boMlansB3qZ
HybFsR9nXYwnIFzvzuIdLmoJfpBqWOQH8jb6I+dNXWzlXVGVl67tlmcr7d2gb2Jr4+Td+e6M8up2
98oSXN9pSKqXc9dBMVOcet+0Sv7UCGOL0X1vWck6LHrkhH0pOHI9mbhHiWoUY3lJLW1+cUUidvMQ
K0FVju7RWMrhlA1t9Gx5EGRr0xy/5FE/Pgw8nd8dz6TwEk9xrnCoYfYq0nSVpufzYKUXKvg2ismo
zv3QrKr7/vaBvrOsSCyA7ACJBrzplhjGswl1leziZB2lfbv2EMnZNK+9vQfIH1+RmKAi6SCvrp+E
nK1y4yK7pAV2vD5MTO05m2YL9nWRTT/entK9wZDoY1dKD0aixPUnzFK1s+YFWZxi1p2vIFqVJ7Ix
72GslmHjFN5bPcID3RByY/jrq0MYguIfq9ErLx4S3Mbc1TvFbbYsLm6yOamNQvsAFokskazhnYNb
pE5p59WlpTD824xs7dhNxfRvsizRXjXZkhvrdxvkEXui/gXXkwPNyNcLOEeug3OMyC4hRmQKLA9P
m6Cgk6Xs0tlICx/9V9T7zLhwHqtQ9/B0zxbcgPJxbJHQEqJ1MFbKtUtkooXmLzONQFhviIDvmjG1
/p6ToQcv0dXeXzXF9qBuRuthaMYu3mta3ZjgRkIn9c16CgMaKLXqi3ZMnnu3pz+aCZOK7Vwuxs+k
HOAh4fMVUhXM1BrxDzqMaGWknuODiI+jfYPWXeKng5WY+6jry3M91l0NxjuuYP51Sz/vy7GePtut
oUcnYxzaH4YUWvUFsLLGV/vRTfEoF+p4RoYVWGuG1GSF7HYz9r47qJXmT7WIIYWFYx0RgPPiVz4O
IfQ3jMMPTq5Xh9SkeXbc+EZ8gqt8zuHEUrqG1Sktf9fyeWaDxLuIUTisiJmoxaNj4DhpTlst38JX
3jlOr5I5QNZhSAIhut4NCs8MMUJKv6h94hy8CmKK1alwSM0tvsTrO+FmVnRZUBYn777BB9aojY1L
y1AWT+99Cy32YZgy+xA2PY41RuUGtbJEv91eaC+WFzYHvTTNlwi1gh+V22q7vBz0FlmIJHpA0DJ9
Rlks3xVJ7vg9YmOkuYt4hNbSBwuinQfTSY2/UZ4wP779be4EBfr51G6xBKfRbMt//+M+DMvYNUXo
VRc3tsNdFGnpHuzrFmv+3mcB2c8XobXusA2uR2kyRYOgrBLldCTXJiMb/LJ21aMSllt09tsSrQMy
DVE3WKyEIIjg12MZPFsXq2laFCJIAHw3cuZ033aF9xIti9Ye3LLqyrNLIOz9ypvck+qJefR5nqp7
vS4F9a4sTJ1d5/Thi4f+0e8WlfHqrC9ac+itpO73b3+COyETQVP491IJhvt8dQWUYe4AvmyaS1K6
07807Azb1wc0BAld6vIUFc5m4vAaFVebl9gMtQGuKB2R9UMOUcSmKOxMvQiRYc1QdzEIIyKgvjxG
mTDqfWXj1npKWZWTU4iQjxa5Voigq4F5W1533PILUGY2cDuNlj+A8vKgYljx32jCpee8qOfJN20R
flDsZEpOamHP3xcdSzQ/nCil1TaGEtQUUBrwZzUvPhHflpcozfsXtNV76GwtJHnDiiv6CZiqsSSj
owyEbbf9Ylr5DA5rkj8908fhkz14w9+VES3aLoPG9NkSFBb9einHvzI9S344SSiWl9FWkpQQHKaf
C+DZf82jKT4gzuN+qVu9+2VHZpXsqnRMngotSpRD04feryWt7HhnDFGEOnIxDf80kdOOfo6Oy8uc
5gBTbDP8DCu+xR3AWsxfEcQk7htVUy5qEoc/hdoXvT+IGeCmFkY5cv7JOOT+lFGS8mkBW18rL67y
fdVEwxdD9Ijog1nI/D4WLA7gfHAATQzxx9dqlgrp8wbfh0VzWhSKc8+NfJeWsr6Lm2Z57nKn/4dX
n1P7RVN0z46qROHBtsqxP6VjKNpjX0xuv2vSvOWzla03+gPEvm7viFA7ccmgy5FPDvKSSWLQMa7b
cdkl/KARDZ8Rp4GwHca/lXygq0Mkz5snK8rT6RlDgrI5hT2+ALteTTJuotB0lx0vTVXnguu94iQG
QJa+jSUMuwrd23wHtTD74Y6oB/tGqjkfsnRE6wY0FvPXJrtFsX9x40NipdoP7up83hdmYnc7rrSu
3PV1FVc7za1S7ZAPblLvJ2Ow8h0EwvyxzQy73If4NSD2rnfKv10yMNk2DhUbYl2pxzsRTuZvCJR5
7iuhroaPYhkVdzfwV+8Xrd3+knwY4Vd9ovcHsECZ7odxUtg+BSrlyZnSOT4iXjaEx0TRol+W3tmd
JCjN6o6Ph1i9aoT8z5FN6ZLT7M51jJmeOXxLkAkbdz2pHxtWG7CUiEvUvv2wmsPkDBKke0EENvuR
uk7697CM1uCTZfTZ4e3Icyf48zamMoB6IhSIdf+ulrAfVevVSwPRa1d7InkMy81ocyf4w0TAaJ6U
k0LfWhYNuUtwHoO5XKiElAdegss+Q4RyXznaf8g0JFMNXC0JPL3y1fVfGsYyt0uuXlzi+FNeIgDl
pe38EHmot7+9djKvXEVQiho8RGi2oe2xlpRDRlS0pLPLRdfzOsjoFOxDVx0OYZENv5zUhco0W/XP
twe9s5RgSKhb0umyJVbo+m6rSsr4C8Htkqhq9alQAMH6FHTK79FM7+btse4k1sAXydaYJK3zNYly
Ifdo57pQL9HUaAfkAXGSGYd5+EebQEbtc9gyjxkkk3M8O2Og2WFbb+SN95aYBjdPI+5yesyrizFE
u2HIey4pq3P2htGqR1e0HxMz/dcqsvQIWGyrVvWKT159VcpFqFJQIeBqXIs2ONyLXd6q8wXPnxCN
eG5JwjoOJI6/LHkz78CrKc+LZsX4TrhLtPgxRKx/FVvXZn9gvT53hL1/zawtlI3VuD2s4CEldAh4
4qvTx/W3H2oMYeFAL5cclNovHmHhA/4xRIa3P/ttNgKXR06eUyTBkKta0uw6WRRFbn9pcYTfmSb9
9bLMC2S9U3dfCS6ut8e7My3GI31GX0p2PVcfWU3h/zYU5i5qyLVaC0MckOPZAiJT2b85r8wLLTqq
ZKiNsKOulw+nDTHTKW4uFd3xeafroxJQi8dRS1OSrDzMJDL08UcvaZ9SXURB5yBwA788tPq91YRx
vgMqnFV7z+qm6WhNmn4xrWlIjsBTnS+FmetfW6RSnb2aVe3iW0kSAkdoO73dR2BEG98YbPGC6UjD
4alimlNTqk3qPlLrsNrFnln+tqO6Uv1h7N30UJeK+BWGA7W61nCrL7ozh/pOUStvPtaOo2h+1fVT
tbMx+2x36aS406HDGPtHn0aqIH3Kdbq5sQ18cSoGJN47zWpenEwbXwreuLwz594wjkUztQmzTI0P
OenFhDcQ8Oy9jiXSTzeK2x+ZLtr00C8YNfhDYro4JJlemu07OjXzriMzK3xrcu2XGoerdNflIDkv
0axQ5guz2E39gV8Ww+jEn/Q59ZZG/8yiQ3dQUrv7exKerpxaIerfc97FP6Oq6UvfbqIGoMKUd+Sd
YY3WELgL9KQd+XCHQh6N+7Q2ynIHQb34NFage3b0RPpsl2JmAa+8r5SL0Mz5qwIK5teoWeODWc1R
5HMD9/+byBH1o+hxB+yLTsmOXmzxCUSzoKCmjKrao6rtocqoLZ2nHgQbyjnF49ChAxQp2nKZ0lQ+
HjpUovcjqMXfYabHLSLSSzJSb83aB9Xo+2YPZrP8u7CaePAzu+Mx0sdm9kIu0TcHdSjnL1VsGz/Z
VbW+R8FF0XdQi9NiZxsLb2QNGW/+TAcPBR5lIAt8++Td9NelmR21EygUsn5ori7L3py0TvPEeGlE
PO3F/zk7s+W2kSUNv8pE3+MM9mVizrkASEoWaVGy5fUGYatl7EAVduDp54PnTLcESeaY0REdYcnG
Uqisqsz8F+omb8imUulHfVRt4jycb4awTvC+PKMKC0gPjKkGD4YPs1boqp180PBjGvZDKTUfpGsU
qLI9RQB4YSlD7oH8ZlnKnhe8+qyYvUx3231phMkBgkJ9ayxFkLSY8g1o5/bEkeCFpYwSHlAKTjmg
5deFw85Wptnk7Lqfh0FBtSJrtcteEadUAF+4DYVC3ItJX5fK1yqZVrKo74WRcht8cfezsSAyTKSm
fz07firZPd0KKVwwLXQUc6lNrnHa0nVqtL3ibo9+EUaORdhqH/EXw6MLdUOn9iEbj3tX6eqvalXW
nLRHnUMPEVBEvuLk9pcmd8LPtMfNzjcVWcMRmGLzo1ZwjA9mC80hfyYLKwNTrZwEUv2c3uthHTdv
TGwWv5a6TJMtXlZzvhlahWy4CSdysEJREUntyikdg7AB4019rKu7be4MmDK1qUS3XemjY2QW7nFQ
s/a+y+fwh9nJbMdElI0PsTiZdnGPcYUfJYmXb1wVrV5f72YsS9jiOg9jJsoBAcfmDl8quGinGLrP
jzYLugcoxk8GEye5p7uRxICsyWO13cfSQ37e7ZQGb40kfdPEur5FOKP4UZq1+/7X3/T58ZG7Au7m
fLNAw9bihTWOyrKvDQLCzMK7eHKaA57y1lv4lOOJ08qLL7hwj+mm0hJY995wZMlsbx7bPam1ne50
Tm23Jp5NlBotjxqnVy2Z3Kmi3EsvCKsOvDHjCkZiVeJOM2PIwlBp94IyzeiHqgjfzrqRf1AiS7/4
9WC+dKLgcEzlD+4zOb25jsOozunjstu5hrDGYHRD0+8p9AedXSgBbliT8BWja/xUjeSO7UO9aacx
e9uRNQR6qnq7UPbyMusS9SvlLIX6S14ch6jMv4VeDpw48uS1xLDw1rHj4kBsaFdSmMWJL/XCmHG8
XyQzEbdBR2B1ADPsPnG7ue33JoZse3Lx7JI0dMTfO4ovfz1kL0yKBYG7AIs5YFMPfDrr1RqTyEHv
+n2jazRkLTUpXJ8cmJKISsHOzkJlU5ga4u6/f18wxswH8LgQipaN4lGR05IUzEOP+2oa63I7Vc7O
qimCuGFT7O1K7T9USpmdmB8/EeCrBdTzvP9dpMHYret6LU2IxM3Nfh9VjfpdT62ZFU+p7DTQqsE8
1CD/vyVm27zLxTwjUZle9FPm3i+lFso7FQJjfkZF4c94MJqLOhmT6W1t9+Ian3csqCXA349FHHZi
O4a2vBpmrTq2iaLc1W0TXrda3H4sjCy/T2yn1n2tVj7aCeUR0nytqHZTCa0y+PUwP9+YWBSX1hl4
dTKVtZKo64xxbs7ZsK8Uz8GStYxpM+unrGSe7+oLlBvc0wIZB1mz+piR3bWqUbjZPi/6HS1+Aath
aD5GraW/qWg/nHip53MWjTJaTCC6AQ0h3PB07hCNwgJsn+67MB7ZX8ZdqoYCwG+e+2mofQA/cAqI
8pwh43COQPx/Kc5CNlo3TKIMP57KdvK9QKU7D1CVLx/KcZ7xVC/Vvrscuj5R8QiP6GCZCEB/hlGF
1LxeDrCoMP9Uui39ke63naqgBoGdh/tNG37RYn46FG4GjpDieYsjXU8NB1rWUmL9/WB9epdVU1vL
8S1UJ5ZVNnD3oiuUKSX/irK9Tq4A6K3rd4PXFSei9YXMn12KRjqwAL43y8TTlyvmqRCyS9t90xuf
MqnV+DJ2QMxtMy4x+E2HN0braJfSTaZPaqfZQd+r7UWjdtY+9zLvZsrxHv51PD1fmZdHIhMHA/WT
APL0kTzecnScuN1nQJOA1+sWWsNqt/Xy+pRBwou3AvIESIbEH4ehp7eKDddOy7xq94mAZllxHqLY
LVoY3LV6IqBemN28Fq3hn6DeJaye3qssDb2JSo7lJvnmhsJr+Kmkw4l/yVghEJEikBt67ZZmiE4f
rU+3SjOMH+rGztC0teWJD//Sm+uL4BlPstQHlt8/2huaSEEqpdTIWeNZ2UM+629wfqt3I2LVJ3ba
5+sjnXHgzGBF8VPhaPT0VnVN0h9NOfHTGK3P32oCpxpPzZrnCxa0CCCwtCWXY966bqe7aV2EGvt5
3Kv5RSvr7WD3pj+3pNGNjPudbObmRCr5fE1+es9VzC5CRGkm2WCRxmi/w6/pEI4sjnifpm+zMdFO
7OcvAF+YPrAMKOmwF9D6fzqSPZbKjXC8bg8LB8UUXGcr34n14lI0Iv4Yls1I1SMenYtmsMtDNzrl
HlnyOlDbrjvFtnthAgEUp04KzGsRWlhNIKeuoaPMVrcfawzQlXw+oLFbbu0pnk699gsTaMGkW8hn
UqJD++npa7e111etG7b7UJHOXQadPgmapsav3albm/JsNw7vG3s000DppuKj4rj9R+RJkCPNDApK
wSiUqthOZDv42tLaOGUG9rxmzHdhuaLIRskfVsHTBywLZzS6meKhHVnALRJTvRqaxDmKAS3zwpA9
uaNWX2iaVwdWr83vf71gvjQ+y21ZwSglomf49PYcC0o8kURPAm71mygsjItJQPT99V1e+uALtRI6
J91ayIaru8zgy/rC6/f2jA2DyMSAI3Cu+R2UjRNx9cKtQERThF9AklBnVh8cJ4W8DEn391aODKsR
pV/MqXY2Fh2vE6vyC0PHnchiUI2CJ7cWZgydSBtM+ob7YcZcoRxEv2lx8T5xl+frhEvlggSU/wFY
Wy+2EtMbLOPZZONyFtuyUMJtPZoaXbo2uTJKpT7xqZ6vhbzRItqBfBl8gHWdqaVAn4qULFQB/LRr
uikGblqJTTJOw5UxFPa7OlPUE4SA5x8NJhKaFwBDWJqeSXiCsZMp9CwcXpXxfStQaJN69RmHjuTE
jZ5FG+sfN0FHk7dDVH+1ClZimqa80C3sIOr+S9gKA90ooDy+njfKXZLLMNuJIneuU+RSDnGjyBPD
++xNofUuZQQQiMAWnvUKpEL5FNa43Dcyc/06M+ZNrTdGkHKaPjFzns1PbqUvIAkDIBH3XL1rqCoe
rPFI7ltvyINodLRgHnCu/83QpkVJPxSPDf6HHNfqLgMt2sFTymTvqK29gy73zsFnftvG0d2vb/Qc
pcKd+GbUDpb+K1rLTxeRvsCaKTTTaK9nQIXwLI8dgY/YiPRBNU5VGWDWnVM8n6cs2rl1kt3WU2Xd
ZZFpvveiwbQX/EDqgDsrnAIHji7606r6aSFfVo4Jix2RjN/N3pdpTY8WWA3hCy/r6SNneE4mZuQq
VxMYjG/oUDUK1uB2so/NdjhirZfYgVBlf8L05PkkozwNmpb45dZ0qZ/e1vYGpEmqKNnnhlWilFR3
gUhKTMerOD8BhmKX4GKPc/al1QlLiqIOyy5clNVnGcNojAdzNhD5TfNvCUyL27kcycT1yMJ728u1
PL2c5im6CiFM9QHw2rn43PSzfKc1ta7cGujqmDddEiVvskQphK/qk11uLLOwBlRwFGlQKPUUL0gR
+mzRU1Wd1g8ztXlA8jI8DlYK/kEtIBv6qTJNIBQLRMUARzQY9iqqE7lBkhWpuplFL+xD61XagtSo
ycUQUBbZVWtF2W1UO04ZZH0V4r9ip0a9a5BbRq+4mvvNGA3S2ntTM330OFRrG0Xa4Y+m16d3ZgNK
OdBaUp6mnXC280JtRPYIF8OvpegV9U1cIIFCQKRmHThJZOV+r3VJF8S6nVsBJtbV5RCqIQZGkdwQ
N8b3wkyLRdsjqw94FUZ6EOWFCAMYQdaI5iIeZbseahYuNnMCaqUYe/cKy9DoO40Yz9pF9iASklqI
a0HeTFZ4mc0K6JSEOtF16SS02jhzyGYjrdk+WqGc20sPb+85sEwwFFs76dJPboX1yCUwbFvdTVou
sKVsurZ8Z3apaLYKujwfFbUDklijvswrZWqnblSDThhjXjcJwRZb30NvCAkw2FboJeRmqvluU1WS
fVmP73PYBHg/4aWCppcy4y8aFu3wJS+KJt70XoNDzzRayiejyNydPjfaZ4meyLCbcnj2aq0Uyi5P
ivw9BnXNbkosd5dNhRpvBhRobxhp86uWNPqV7KTzRvcGb9t3Wn3rDUP5gTzZ3HlNWtyW7Qiw3nEg
n4mSx0M55uNk630TIL7H1IFVg+T/ZD4geMRCo87tFwfpsa/CAYFcY1uU7bB5phRZ6WX3pdTteN4p
KAYOlMWT+FMRt+k9ZfPR8/WUBW5TCqeGeN2JPLCRVwcWFbvGGEx6HZsYqRYAtCUCFdVGLxu3wL7R
sBs/G/T6QS71KTjC7Q9BgHcb6kbVl9mN4080YCv+cQbXaGtUYZj4CibcN41X99uxmeUXOqr6NxOv
wi8MWJTRmJ+t90aauOU206sBOGxeGMUGVFJqB7HUzH0/p5EXJKGuX2hTpFVom9RjyccaptA3G4+m
NnYNbXorBlh7vsxMtfWFC11LNpO4tB2h5tsCz4JvhSeWz15V2QiLoe5c304VybeuQOAHueuW05sQ
khwop06tvym2zD/Vs9dWG/I+kpRJodp5YcC9vOHIk9e+nMAMBbIOGxq6c1qMQaqNy3iPbZe+KYFa
6IFbutF9kiVau51xUo4Czjv9B43FpMApNuyvI8Usv1idrMsdtKjofZLMpRtEYBW9awE4+NqL5LTX
C0Mb/BiElo5tlTfafunhBO27FqYxWysujD0ZJUIZTRhlbwdORjMM54GueG9WoJik2Wcf4xFlyqBA
0y27IpltktQHFo2ogjUZ5lYQhF3Qann3JtMbO4VANervahdp+qDN9fYeJ0arQ9UsRsYnqjkT7Rpe
ybvwlFaOW/KmvN1owonfE4idejnTqL5u7KRgTYyQMvCrruhuzCmchk3BS3l+00yNGcgpdPGjiYd+
J8iQYt+SqSu3Y2qh1C4gnvgVPuXj1mmNWfot2SoqzqEb6b4LTtveTqyO6Gi3jWv6oxVrPWCvVBAG
Hauv73o10EcI2NHdINJM99MOQFAwjyywgToXbrWNCgOocZwiqFbEmWYGnmJb3yMzdd9LdoHwbd+n
/f3AFLo1Z2VG/diiAxqERlpfZ2LSSppeyXit1k7FN20N+30m+lZukP7IqFPbSj5d6DWY2Y0zOWH3
VuTIzbxt0wlMuRJq7Lxg4MW1V2rl50ETs71JEyG+tIoOCp1yAHIINVjBxm8xCYFcA+Eb/kTY5Btq
mFMRGEUqWrr5NcZqmRHG25b1eRPpcxQHne4BiXdwvfvcuxr4XWW0OtiMS//MLuCrXxR5or6zWVb3
BhZl5aalVHoNvN4sMECg5HJVTbqasd6Y8rMdztWbhGinvY6BR+4rcTXhO5KjtBUAkyPeOz0Kj6Yb
66qvUrW4UCeOHUE8TBqB1gzGbVVWfJY4F3G7wTY2t33Qhe07KTKj23HO1huf6LMe2L7FDQXc2bzU
WHtqn6EZ/gRglda7LqRYejQ7T5i+7aVttPHykHiuXWeuNrXaND9ovdv8UhldsbjNAghIujkf2G5B
PB3czqFXblltpmzA4lfuRZo6+L4506j8cMKJH+sp/+2oiWhyU85119E0zZP4Jk7R0NwNIV5CF1Op
zenictM9IImnpjvZeZUVoH3YWpfwx9iOol6qzhbfwbLe1pztv9aWmr1LOnP4oSkNzYwZXMYUGIkC
HsFpUQuQ0Si+dXpe3cO7SPHdLtEQ8FupZ7tCZ7tj7CLD3mpWPJVbvajSZJNqgnTPk6Zi+CoKXGB9
xTgeTTVKpi21iFC7NEiuST5zWV/g3DGxRNKjkH5P/cP0RSUQ09bm7KjYRpdvLKNw7ps59T6nCGx9
rYZZ2huNJlS5a2El3MnEAzJVCKQxYjq6MCFRfd962FrshNFT0siUCHxsnk4Y0HZzESoBzhFGu6Fx
W9zAzkz1YE5AFuuNnMygw5mqCQYwknFgCwMVrdyqDQvZI+F8NvTSvAahk6a3NeiYbCM5BaLuaSrz
uCksGQIHsFMBHhlBg2sYIWxt2D6xFAqhSZAeMY3cYA4lGgSJZF23BrcvIXpI70ZFRPRz23rKBytv
LOkLpdFGMEGmnvqKZosfHTpIn9TGzQ1AwPZwSCyNwR2bVrmWnYq+eu5Nyjct09WjZhTasDHGbgoD
QwdoYtdz9l6fdGQ7ms4AAey1YtY3NCSjH1lfa3dzp2bfFTVxva1RY+Xnt25d/bCprBp+RUKY+7WT
0b0H0IzVQozf7EMCRAfztT6ZEr8MOxkF+O0KzNDaqdhiLOMam9IiMwmGzmCCG5W2HPJyluJNUyTh
iF5AThGtn/Tsc9lr1XtlqrsocPJFrzKqNOV7EeVAcfI+tC+b0Gm+F6ntfJnYZJj/TUeX1EyaUgZd
bWkhETHVwketyoakSPWLwqjbDQ9xX1fF5UDr7AfMkZzJG7a9flknHhYi1uS1ta8B6n2vFMO0xfqA
a8xqUorAKSJwAN5QVvBbCwMBdk1UJoedvE6OHoQDemcD9nPVNh37+Qr2C5IsCP4Vhz42tM+uMukR
R4reeqNOsnUCK2+Vu1IdJZ4H7ZDfF+GAt3SlekV1UZMJvbPaRjUCkZdsgmHrABIaUswtLnN0zm7N
Tu+MoGuy+LPVVkPr47Igaj9DQvCKPml6X3Zz7GwS5Eq+pLHb72srzaiNzZT2fAdCqnVT9gMGB2Mo
rMyPEHP96jZGcTsCXVb8caSBGDR6JJWgcTiep9Ok4B6GWaB2SfFVCVJLH82N6TapfmFjLfa9clAu
2XawJL5mXc6xiO033Bd9ZWe3MjRZA+JmbptAhSb4daT+cDfFRed+ze2k+VGVZZsEWogwI/Bd4DXB
lKMx5jvMzgTZocT6WPee80VvnVxexuFAKgpjwJq3Zp41103qTi4au+ycIKnm5juECAQonNaLYWuB
LbtxJlcB6NULq8JMNIvv9ChJFXDRafou7/CT9c0+FT3fWtXuqLUbf3aIm4id1J3I2jrxBCucurh3
SpblmUDkkhgiaaMt2mI0Odda1plCpV5lf7lK4iG+UMOo/UglVHtr1nV+MxT42PiD6UicppJoXqxo
xkuKWuKbY6b94vZs3da0TGkZltZ0Anb0E0uxTloBO4DTJUemzrVKWqui7+fE7o0rSglREPVWh63s
yA4fthlneUuLrF0dutilZ6a8kC20gFxo0S6bJy9Qx1S77bq+eyeddrhKzaS+iFS0RF2VNNefZT3u
JFWB7c8CyH/ej/8VPVQ3//t4zb/+mz/fU4iqkyhuV3/811E8lO/b+uGhfftN/PfyT//6q0//4b/e
Jvd11VQ/2vXfevKPuP6/77/51n578oct87KdbruHenr30HR5+/MGPOnyN/+/v/yPh59XuZvEwz//
uK8obi1Xi5Kq/OPfv3rz5z//WIqa//n48v/+3fW3gn8WxEn5bf3XH7417T//YPP7BzvLUllhglHU
oMAyPCy/cYx/IJmy0OdNZL4AtlADKau6jf/5h8WvFvGRJRemPuYuGhNN1S2/0qx/0M6DE87mBGSY
RvIf//dYT77P39/rP8quuKkQ/Wl4jSeVEeCaaDbC3FoXhtu5L1Cm86Ible7yzoDeeck6dkoC/7Wr
L/WYR903zVkysVaJbkJvwisdy8Fdndb57tEQ//td/j/Pvmq4waQci7DX3GPGPho4XQq8lSLJibrY
a8++KhZGjp7ZlvDMo8DZ3W+V5K3kuPZbdc+/h33Va2fJpcGljtbRajxoUO6HhYNworvwyoOvUVI0
CO1EogV7BIp3MRrVfqAIdNaIryVj5hoAlpUa5lFR1TsrpCICRepUA2YlZ/TXoKxl8IeKg7rTK+Zx
ElX2Kc687qpW2/Krp47OriKb2OZVZeyKstEvEwluACpyeqIc+dqgrRZZzo22JlEPObJQJWhlW5dz
r9+fN2pLCfRRFBTwLxvgk+aidXuMPFhKuDbGZ37t5YUeXVzNFAUy34CYI97Mm2SOjpAnTvnRvTYq
q/h1FH1yR6y2jtZk3ws5f7Bz4+G8QVkFb6tRw3TCUj/OEV9ytoa3As3b81aGtY9I1XHRJIz1I7ru
5o5Dq3pJ4/xUu+u1UVkFr2pzsDLbVD96g36pDdFtXLvnfc214J2YqjovhVvcFAXdMurV5k4fO+8E
KOKVB1+fciwjt9XWUPKbacg5rOhW1dx0k9WfMoF67fpLv+7RXLToAPdOX8c36YRklQ5zyDca8eHX
E2YF5flreVizo5QO8L9DofOmtNI7PaP4iNKZddFXqQ71UikBDpGcPdheB+cxterAQ8B/O1F0e9+6
KeJgeKf+nhfU38+yCmnAv2Y+UtQ6htT7qIa6l3opTrnhvDaMy88fDWPXT2oyO7E8Qvh4H1KdC+w5
PHPTXMMWIz2aq7QV7tGSHlIeUnwfY+3EkfW1B1/FNAeqVlbCFccEPbwPZpYEyZiFJ77/axdf7cfd
nGiWUoziiAIW9QNzxmEptal0nhl6q6iWxoDgQFGIowNk9yotOioN5Ix3v569rzz9Wp3Dk4ktujGs
jiU0KepZ5vDWGo3p86+vvky7v1OFv6bjGsVoYBQ2u17jHIdeDBv4exBRu9LCZbI4pe/92gusYtsA
zByH0+ge7cHahmaMRrFx5qddA3iNIQ5rIU34OrZHCx8BE5LeUjnvrLVG8GDqqeNmM+pH6ehv7TA/
yCg7IfPy2qAsP38UqSUcGH1W0+qopxLKvGJ106c6FKdAbK9dfrX9ukNOMU5quDGgGOoqd2PrbM+b
MKtIDdFLkWo+OcfEjM1tmHn2R72ntuYlnXYiXvXl6PTSpFwFrK24FPTqxj0WWAJQBtOaKxm17wVF
lMBwk8TejEpUflyo5zRYf9DEMS7kaM0fJqPRfXUS8NUj4eGP3pf2lZbEDRsiPRGMBWiBNs131VKp
GIvqXVclb7BE8gJNmO0bKuG6d0WZ+OOvx+qVr7BGtZgAsYykVbUjyiPDzkpze5dU9Slc3ytXt1fL
DlqIkOGUsDy2+jwFRaa3ixRj+FuKVX8tDNaquz5USS+kPutH2qT3PRJ0Wa/fnjUsa0Rtj+xwHCnS
OzrK8Mmwx5t5Lv8879KrtSYvywLRyMo7diosR10VR/xJzsxJ1xiAYirNOB25OBi2vb0ftFOOygtQ
4oX5vhanobsAGY2LHh0nV6/xcG62VFpmGmFS37ZDJb+hTGYFrqKZJ+xFX1n217qv6GJ3dEiFc4Su
Nh2oc9O0m6lQRu1obc77FOslyES+QKqpd6wIK194+Vunz8/LudZq0vRDLAyla+8Ivyi9GyspP3dh
3Z+XA6zhU4WOwYVusCe6mVwgWl+FHp8457w27quYNWDjm3kEAa3W8uTaMpSaNpeCXrLbnRKBX4n/
/RW5a8h2FovOLWfDPfZZ7nzJJosGsk25D/vm5q4tLaSS3bq/xMAkdLcxPcGLDOmL7VCV2iWoOO2m
QAJsU1SOvR1FWt6fNR3WpCiM+ZQiEqp1HI1FdcvMLuiBfDrv2quozxLbri0j5YThZZeuWkaBSJNT
ENZXlllz2aQe79SG6Ro0KzhiZLWO3DSduLj3Thy/Xrv48vNHF59R6ZvQYNZIN2Fbi1r1PvUuCuzn
jcsqBI1eE6jgJfqxo/iyzaao9xWwHecde6kiPnn2Mh51p9dC+0jTpKW7XX/IPXlKBPi1gVkdAdKo
MzOa6/bRCPt3NqA4PJ6tM6fLKghRRE2HPKU2MYpxn3piU6an3HFXbYG/gm+tn9T38JurSNrH1Bzy
fe0O0XcTVfT3dgguKkV7DLEe22vfmXmIPE+VOO+r2bn3orK4K5eWjWaP7qdYTvIUkeOVgVwbe4IS
GEejsPIjch54evaG7t4mvWmfd0xY81XVaMJdoYKeKC37gk33+2x32nkTbN2+0MCOLqyU/LgoXe2G
BlEnU0Wd9qzgMJYl+lHohej3KAqiFscEWdG3rlv7VWQ2521Qa3y2lmqNHZHpH4sSWKZjX8RRsTnv
uVdBjXeO5YQtl+YgfNBgLWvWCfjwa1NlFdD0gOi92Vp+9NT8+5zMCzbwzGmyCudiBu3WYiBzVBT1
e1nrM8IN0+/ZVP0dc6t4ztw6VetJz4+jWRr+kOrNxeBCVDprvNcStbj9Zjkg1PAYjiLcKGklg3zS
TlE4XhnzNXbW6Wxt0oBlHQE3eZdjjm1ClLqnOhHLBvjCwXKtbYJTgqrLUHWPoak+zGXRboe8Kmno
mdWl0Q1G0CTz/Oa8cVrtk4PQehNWmnucujLaVziZbtHza868+ipagQoqeW4V2bHUOc+jc3+npqd8
qV77BsvPH60EXQQlGWaQewT0uWAozXgHM+gUXPm1q6/iFdWADH5kCPwlzJuLQu93aqSpJ4bltQ+8
CllkJjXwKV14dCwL3AuGw91bqxtyE5DHoBa+IRJ3OWjFpzRCXnubVSCrFgpoBhgmwDwkhSCyNIA3
k9Db4LxZtIplb0LzxgQic8TIINkIU+4mlFW2Z118rT2gaG42mEaXHadIgNACrhug3XJSdXt5xhei
ba2/ocZmkxqVQtEFMZlt4pRJgLBkdoFuVLgr4qa9kj3GdrGGXWBVe+YDrl2c+s57t9UZuA5DPQtN
LT2iloNsRAYoqz5hIfTKN18bdGRSqlId2+wYufmmi82HMWzOO4qtiVmFEstoQPjtaOZSQQVHD7qu
OHPl/nlGexTX0DahEBVNekSoLfQRHCkDLLDPG+5VVOt8On0wwvAaIYg/F+5xUEnrzJTjJ1H20YOP
ztgL9rLx6Axos3OGvLbHwj0vwn5SKB9dnAW/HNUqTel9xwUaZrB4vrSTNZxzedgy3tPFNKqSVoln
4R1kE/6ZVNo9FYV3vx7zFxc7Lr2UTx49uTUz6Mhio8bYLwBSnLK2juGl14CHLPRylfnNjNXFiZu9
OOm52Sqe8sKGSySQfiQHpqaYlDdW4ZxzGuLaq60yZc4grWSEh6lFogvI5DYaEM759Si99uCrnbK3
zMYtrYYHD7FvEKq4jppQbM67+HLTR5/ANQZd2hlfty9dcwMBIN1aduGeefVVUFlYexROO3qHpkFz
WNEk+NdZPyWx89rA6E+fHdgEViEQ8w6oufb0lzrQYmb64byBWe2LOHMl0xQq3sEuu095p/6ZQNo5
79KrLbGLxxrGB6OCBvSli+GWI8858ONxuopVEY2Dpsyad3AVRDGliPzeqm/Peup13ukodQkOeXlq
O/8SqwgF43h3ViWWB18Fp5tpcynT2TtUsvVjoaAoDCnjvABap51Mu8gIS9M7UOq9LrH53cTo9Z43
xddZZ0KHgu5v5BzGpLwocZ2EExmfGfrrrLMBqJBnSWQf0ITZo5X4xoXLcd7nXIXmGCcw+qzYPhhD
VIMaHmAdeOf0wviaq8AUWqyhYZLah6z52JrlMav6d+c99Soqi6YKVQetw0OeEO0wxN+oZnlz3rVX
YVmwMmnuBNXOa5WD0n81st9jrf87n7XRq3q6UI2hVpQALRlrxVYPqFAql2ONtetZz73OOPMCvct6
KuyDaF0L151hDKizXP764ivo6d/PvorMDvcg5LYt99DpOuE+lZ0ajHi6vemzaQoqy/vTU0AwAQ6y
9qpV2N+I5eJyalh7YmD0iR9l6gClobWuCkgqkIHY0CjU6bG28cI8DCbETs9bWH9ScR9tZgZ6rygQ
59Zh1Gi1oOt8Tv/AfmZoZ0ddRa+P62ILh3JpWC0GlOecxZkbq6NDqDfFUCMbRxxm+zCRhq87zpln
N311dBhEiWSpNtkH2DD3CGh86YjGX0+MVzZfffn5o7EuK0/CVvcsdOXUYZOoNZBRC8bCeVdfrU5Z
nFaNFkXWQfbmeytDETNRrBMtm9eefLU6jZ5WxRmqLYek8CBcFffeOJ9T/edjrpYnpZsnx1JM6+BJ
w/CzuYdzl7lnbpJrb2PPiziZNVgYJb390IPU9U2jvjhrwNeZ9JxnaMJS7D4kJmw4x4IEoXj2KZWL
lSLQX6vIOpPOkWSp8p7Zgvce2nk4D/iODe/Sh4iaBBiYGzcRwtN3aqiLGjS7Vyd+a0vvopzaAZoy
HrvnvecqIpCu7hEYCPWDOzrXyiwOXWicUyJmlVhFRJLoeHJNnXmAWn0oFo5UGJ156VU4oETV2WAB
jYPal5avlOVbAy2j82JtnZyypiUYFxg6Ki6I+dj5hTafal2+Emrr1LQVlmgsWCiHSEbbxIrxZ7OC
X3/I5YM9q80w2qvdujFRnYNNYhzsSpTwuKcfBqSszZzpv6ed/9ecXcsRSB1nqNZU9AMH6TczkJWz
o01dJb5VOqRq0Zr6oS0YE1u9Fbl33lRZi7lC8bS9sZ+0AxVu+LdKstfm6LzlbS3Ip+LRAU0OfIEn
ZbrxYrTS82z8PeO2v8d7FZqKIXQFHxH1IEb9z6mWb80wOfHgr0yWtTuf3jkmViPzfEhib9oLhPwu
0M1K/Z7S8HmnMHUVolY+znEncFWpbNARXhh+Eal3Ko9eDgMvTPbnemJ1mUSunA/lKHoUyKP0Nh9k
/MUak+jSlMD8z3yL1QYGuSgH+jiNhyn13o+TciHt9ryDjroK2FAvomkYLOi0fT5dKhGi3k7nnNX8
Q9VudcRWQVXWWsXVMabYtC4OBTCVzbM2x2c6UEufCynmhlGBJe4rrXeUvfZ76mL/N+2xCX16kJqh
WNZwjsdDwmITFFqZXzaJG130caafWCtfXobR4356C8UIO8+lvX9Y9EkRtMAJGtmHE1Pm5dhidqwu
ruI0LSZ1OMBXj64dTRSHMDeSYw//5qzzt7lmJoVxJtErb4aDEUuJuIfi+XDUTwXXa6Ozilyzbirs
jBgdQ4Gqnuv6F8Ppzjpr4r7ydHAkyj0jJNnxMLNg5oil+jXWWSdG/rUHXwUr6vJAQlGOPKgIAu1o
aSYX6v9w9mVNcqPA1r9IEWgFXlXVm7usbtttj2deFF7GWgEhCbT8+ntq4vtuuLHLFZdXO4KiUSaZ
ZJ48RyyDVyD5hbldQFsB5GPMniDNeRyb8WmR05Xr+MLG3bEkq2NeDsLYkwy2Z9bXYEWqzORn7O5g
Esp105wMZDxhnPdo5LdwaR/+nHJc2rbjqREETzEdvU6nhEM8rZLqZgF/zNFvccdHIfoxr9EGadYk
UBXkedm7oK33G7/FHR9Fe1iwlqjpVPOPHRFnnonO97zPp/XTQzDgliQVxkdOJlF/N9X0Phh9z8Tx
zB5wW93X7XQK1wBkEUOuz+P+fkfieCY4UFD+SqsJL8zshwADxQEULswvYLhDR9sqBThPzhuvwQA+
qPINRCEiz4/pBNK1U6PJrBxPQ5e+7Qj9svH2g9ehuDNHu07ktkYV+Js4lDzaeH5uuF/8B9/xazsx
2iCMMjGejCD/ljZ7If3yt9+2HcdE5XjslhlLg+akKLc7Mk9ez8VftJ9MWtYDj5rxVIemOvZDAw6L
Kvy/KeP8b+injlv2kKnRQ9APpwldsLexDLPbcwnf7yJ0OURRpFN9WgXDaePrSyTDt/VwTb/9wk3o
Tg4lmHMQvaqGU7Zl+20vyPdgp43nvh3P3PdBd22fDqe5Wr9Gkp/MfDXZurRxJ2TSEqRX+9ao00qX
t9kIkfTlms7vpaUdt2zTuptUuIKEFjR2j5jstg8kFOmzl4m7Q0PDsncmARHPCaktqGAZqEHWvj/6
Le64Ztw3DSg2EnmSe1DdDIkCqzjToefWHe8sgVCy1Rrp07bxhzQ9QR3pSopyXuHXZ1HiDgtJC1wJ
ehjyBIqwYL7RViWQbiRGfaPrXL8Lbc3u6dLvg59luuNDFLMxtA5nnBOotW8g08cP3TR+8fsIZ7v6
KY5GqdjbGFTwJzoG37QE1yPTpfCLGa5sd7ntfbgHXJyqUX0MS4Z7PfRL5lwZsawiu25mJU4BxDzv
zZQeoSfE/TL/zPHXdGs4wPszNB7TVmLyfpE5I6gY+h2547K4H9mgTCtOqSDDUVkQxkCGoPJb3R24
setQiwzSnae9ol+E2k6QzLzWGHRoLP83dLgjN+swMt6unTzhdMx9Vg41JELluB1NIkQBbfbmNtXh
/jyCKAnsYdN2I0IVPqQyaHH30flhHptegKsKJww+k76cDrXN9GPZGhvepGcmxEiLDacNnbpDnyAd
UG1l34LQZfM8H+deICZMWw3xzFO80e82Ce+02bxqDcjLX/sSOOfaLVRld5p0mauBgAfQJH5l+MQd
7hHJvuqwRR2pj0pIaGHwtxuvPaYvBBF3jKeJmY1xl22PFpxIfWiCH/Wi6u9e5u6qLHIIdoBKst0f
g8Z+FxM/LhH3w2JABfz1iZukPOsldPsj9Hih/BpOSXlokjF58dq62+NUa8dW1pTZI0AIRV2D3bBV
7SePtSmkkl9vHdyAE2htsgbQ7voOanCHnao7r6XdEvKAtoquWNI8EbpBG1eATxzjAk3gubwTt+lu
+34TFUb61kGB959/MKCR9HkgQf7Icc9wbLu62sn6hGfGpzlD0UhC2ttzccdBhzrYMaJUrU/7xKYb
0HNyMJQlXqAmbN3Jq+sB6Lc9DMOnnrbJ95V2YN/sLfOzF7eYzIN0S/RE9qe+Hv8NI/3Et2vAzPMG
f0losPH4tSlGiQwtAR3kUw2+zedyXMBIlzb9x5Euk48n4SccR+V9ZkD9rKEXnXXtu0BXIJQUIvnL
z+CdeD2uKhJbSqenGqMw96MY2FuMzbArBZizdfzueBxPrVGDDSiE3Z5oLZMvGVi2juikDHdbVRpE
j6rTV8zzbOO//hDIqF9/h2yBTOQ8qvFJzyQ7c7jRL1So4dPKtur9nJyBVcok1b3PoYHI6fWvcQ4y
L71NrIh0ettw0B82fpMUYDZ7vXTcZtleg9LuiRiQAMaMrQed2ujKMf02WoGz2/HitgNcsBIhKzql
Tyr8AHyfD5ANKzsenEHeaal0woq9NeYAVZi7PUHu53fe5z/np0y7kYzbHaLdRRcn1WHrkGr3W+nV
ScfWHR9OJITIhzgOiiCtDwoyphjDPPpt3PFdGfMVoqVRAJp/dQ9m1+eF7D7JGHbtOG5jwIeuMNJZ
gOc1V2GY86q989u147UB2A8XM+5Y2sgPBG9BsDUan3cNDd1KMmnBy6FqEhQ1uE4PoNYP8lmoa9fA
Bft2S8lALTTZ2KVB0SgOid0OhN+NWX0ww9i645qp4VkCNsWgCIdoyRul76ASkPl9TuZ4prW8qdSW
BIUKlo9gDT1UXeXT0sC+Hdc8qxnYDVD8QoMNGSojD62QPnU8LO04ZmamMAMMOSgm2d2GZ9bw3vM8
HKcEcz1PoWIcFISA/nMfbwewtHuZN3Oc0kK+YdtLeA4qKO/smB0Znf1yMMibvL6pQjDVGzth22ul
365mvemH7Iffth2vrKIY6ohAOoKdgFUHkZq/0yn0u73dMnLK9SYs9JYLlaQQ1l7W5yQyH7327ZaR
ezSl+2WC+YEz7L0RGUgVLIQV/BZ3fBJQ1qoDdyoMUNPcpOQe8F4/C3Qpq7JyHLuo5bwAOCPKtw1v
DZPY/dZv445TdlBc0qZZYChqvc/S4IihXc+NO045dSPophMCoUkqb0ZQ8YC2yOeZTsFl/9q8EcGi
KeXYdW1lgfwhWIcrmeKFm9vVVVy6pTJjaYNia1Wan6NwwqJrHftLizteKeyEa3uivAD58scQihlg
oDJeNUacieOXukoWrkSrn/bIBFABjD+GQVYf/2wmZ3P4TV7rVpH5XEm0L/bxqdvVp6ZN+9uN7u9B
Kxrc/PkHLhyNyz41QZEUZOICPzA0a95EoMmuM+RXfqs77pkOKGGFSQZSsbquQLAb5hJTbJ6LOyEz
bRbg3ho6PLUMRM4Smr/51i9+QdOtHHfszPAV79h5avqbGiTwDwkj1ybIz1v83Wc9f42fElqIE8fL
Lmr9FLar+SflfXRQ+2Duo65L816BJvnKXXDJfhyHHRRdhwTPnycad5DSaDGqejMHMX+BEhh87M9f
+dKPOAG1RI99I3YbnqaJdc/JTukja9qvstnTKxnp+WH1u/NyHXgA4/wORldMUSdTvkVxxo47JByK
dtjD93rsA/DGQ5dllWRvPM3L8euGbRYjNME5JsYv4CoA6jUYv/35xC54nVtphpKmXlip5dNZsffe
YKDrdu6S2C+au6Vm2qZBvO8lXh3Vyh+TcX/Q7ebHIxC6SsIDikt4aldnqtK6fjskJXm/o0R5pUF0
6WAcn46yqgxKvlsUO9qXxC5/LyYVV8z00tpn8/3J6SqQZ4J0vp3AadY967Z6tgA0+xmLWwZeILZG
pBinp5ToKIfw4C1pd5/hHIjEOz48j9ECxKCYnkhlvpUkeg773nNpx3ONQR3DQrbiaTKqgjim1kdQ
XJkrZZIL94LL4qQm4MfrgNknCUmGKp/OaiwNOUPs7YzJeD9XctxUDWG/jedJ3eFMT5/J5DGczHuv
td1JWkiSR3O0AcpOQvomKOnfJjPf/ZZ2SkgBIkoKBAQr1inIoCARnrIp9oLhUNCDv7b0VOs6C21T
g0YE+i2J7N6Dw9jPZNzJ2Rn8fNYu5QJ6HfPc7eU/dPabD8W+HQ9dgTip2jXgxahnDhGJ6V3KfGsx
Zzb2n91/bnaIoQ2CF3UDQ9lmOR4bDuUPv+/pOCmShXaaR9D37xk7EYbeYTu++C3tOKmsbLRKQB2f
qMLdkkA+BLMZo9+l6Io3alsCRaX5+FSn/O8qiauDQh3P75GTOL4JRRmkaNkuQSGlnxvUStv6mmte
yKDcwVmFr9mFLSIoWbJ/IahWHUyZ/Q2ZqAzTub71UneEFmIdaVZuAX6FovPRQniSYqTWL0y7I7QA
Dy0g3S3bp0xaCOOFDTTghBc2H5TGTiBte8gfblBEe+poFt81AUshAJf68bWE7gytmOK6XWzdPkU1
Bb07yDwO/9UJvQzeHaIVSrFaqrkBAwl/CaDgh6a2H0cOhBte3wJDmjIIwJLmad2buz0tv0GxcPG7
A9wpWvAP9+NuWfMUyfoddOl/pBvk8vzOxMmAoy5EU4za5mkqDX3Lm1n+ndRxcCVSX0iNYsdRuWhE
QBKcCiTz3gOS/H2W1vrt3J2lpVPTBXGjmicF6BwiHfT7pr7xQvrT0O0zT/EAmuSY1E89I39BlPeT
6Sfldze63E0mmyHpwnX11G2YEFmqBpMbpRfYBBt3HJRMCNt2OlP+B015YGtVQ7GVf/KyFneMFORk
EdRssHPSrJAZTYXN2zX7vwlT/z8oC7buRNJ+n+vJMlsW3NjmMEKW5wYgE896yn8Amp/SdCoCBaGk
CXW3lv8TMfNGh+LZ71icSBpU0w58PzgFkia70/H4Qns/aCgOxXFQa7PNDpgDKYI2JRCwgmqdGmXr
aYqOgyZJI7pwUxTlMf4XanDHwWYfvQ7FHSSFCHuty6iiRScWlffVFuSQsfU7cXeMFJgBnqg1KAsl
g+me8/Au2HrPNqw7PT4kEuxUU5cVCV3ZP2u7ZT/WDFVmv4vLJV0CCglD2FDTLbZBs9vRJOGN6fgP
v1N3Ut2yntpgmde4QE/2I92Gx32wfhm6O9Ya7WA1z5YsKqoRaCF1AOTSCzREw//kHX7yTQMRxAAs
V0sR9Im8seEKLdVa3PodieOd+96VRLFqKZKFPQbJORDFftU8d6xV81YmtgqXIt0If8L0FsG4WTX/
f+ksyF/9X5SYQheRtGkGGeMymQuoZ3bozTTLoZ8nv8vcxSSBJpr0OwYpijiYZB7H+798I35m6M61
6q6cQa4YzUWgopu1rjBs1jHPp7kLSNKtjS2Jw7lYxHy/m+C9Ka+l/xcSFnewNQUMZlhRSy4wY13n
4R5XUIIM/B5cv6CRYpasI+/nopLyNhP8M6/9uD9o6GKRmsnOkK/kU5G1iThAmfsWOhWeqZaLRuJh
bDD3SKdijpOPnemeqRV+l4qLQuqWcRyEKqcibRPwGITMhA/bnF4Tsr/0PZ3o2TYmAyUadPDStv4u
ziLl4AXxDJ7uIOsOervFNulU6LheDynr6UHv0wefW4u4yKOQ2a5FQVEVa8ShB23q9ADdWz8XIi7S
KEmnHf7fqqLkNt+g3Rom5EpN/fdHTlykEUiPZqh8NgpYieg4mC8Qu/a6yKHo+PqNZbgQ6Txj5Slb
q1sBwdtjRWPPxZ3ACam9RM/tKouVl+IkoFjeHkzX117Ae0rc0VXDTW3sHskiyrZSH9sombY76Fns
fsAd4sIPdF9ZyFjucyGhNQ1N7vhYQ2bd73Rc/MFGgnnpo3AoyF6mh73t3gUV//5nSz+f8K9NGKgc
v/6swdJuI57OWDuN2ZtyjuNv5xRM5fGi/PhBAVV//Rs7m8gW61gW81Q/WjMVkhGfyTB8WCe9QC9n
smmWyqKPW4DlQ8BXaQ5ZIuV5EThXWLRWcR+kWhR2QLP2EEPG/kcI8cf3fz79S+7qnD5kwksQRCyq
SHurPkFvOcttICKvBIm4sKxY6InXYSUKLqaXLtXfTaL/8tq4i8nadQ9Z26E1hd7+gYr2tyShXjGJ
uICsfUrLoO+w8ryE0OXdc7kRr9yfuHAs9BFNMi6NKSwZdS4Tcmir0e9hQVxAFiSXqyWS5VyUJpXf
UDDaP+KV9OJ33Gf7+SlFZxVkTACwlkXDoL9SxduHbE+9QBqEOd6ZzaxqWJnIYtg0vxFTv96jaXGN
SfmChbsgpCHeWdcky1iEYzY0eWkXtT81akqvKW1d+gGn51IKUO9P4z4WrArSIR9wTDdbkMTfvU6e
Ol2XLQaMeqmWodiz6gk6yfK4itYPD0dcNJIy9cZou09F2+i30Ro8NWXrhWsk7lArE6kw7S6Qe9n2
hdvxLk1Hv2vFnWhNe7Wjuwh5adkG9ICH44vIgq9+x+0YY93OVsuo0YVNAmBL9vhhnUDG5rd49NqL
dlPtdRBXuuh0vL5jZbSD9m6orqReZ4v4TSSlTqig4NGF3FAwFLMkXB25suwf1dRrnYuZmkM6QqO9
BeeNZ8rhQpT2adUgqhO6CNYwOYDsY2tvGICx4/HPp3VBLoy4MKWxtYwk5TQWQweKmC97qIl9y+ZS
fkbvmpmPItMW3GFLW1F5B4FPKFqB748MnxZCo/FNQlUsDk0YTMMbVLkxOIjinNnyeehaZBdhvB9m
3oK7nXU2eCl1V/WFGcnLOo18eVjKjYrHJphjc2dlveVVg+nVXAcxVX7m4KKkTETVBpKjoajpcAdM
9+dxvfa6/69G8BtjyJxrg5WYIKuDQRdSmz17s3JF2N9p0OD5w8BPdhZK3KaPSm3d8jAYqXsIhk9m
yRc1xTd//n4XLka3pztV3RpPwGUXXTneomj5FTz5fjHabelWqmZ2gjxvsXfTkXF1G9bLlabFhXzU
HSZumVzKke26oM1o+M3MzEqO8960Gs+ZgPnhgIiLBCNKhcPUxbpge3LkoaTHDjx3Vzznwsln53//
KVrrIBKGdZEuNjKY92FP9U1tqsnvu7pDxFEWQm61m3Vh2lq/SCHi2yYw3V9eVvPLHDFd9h56j1MR
b6XKCXadQZvj4Le4c0UuDEN4s4HdaDRh87hkb3oa+NmkK9u322Dbo3nDofclxmu47XPIZPiJtBIX
2wUDMrWWq0aFJ53yqEofaKCuHPkFk3eRXaachS1tqYty79MDQVnqgTYUsptiLa9Y5H+l+d/cRy7A
K+r7hEAYE8FCcPGlk9MPK0p5jyseqgZ7tf4NTenyMQhKdVxXsuVTJ8y94WS6DbWp34nY1se5H9D5
XFs6PdRlxN7UkAwZ8xD/deUgLviNi3CRfIjDaYDfVHX3Y+x7sImX63rnZXvuMHJGZ9GRmHaFjZt3
e6zrY2oBL/db/Pxpf/J4QXnQLhQ+Sdf+37raHgbtJ2UGEa3XS8exFXu99WORpPzGZN0jlGa+++3a
SbZoAMH4dFK6iBTTJxgeB3GAmK/Y3IWv6c4iZ3uoUFvETT61y1tCn8s08Hv0uxC0bs1UqQzXBdfh
C9jns6cAk+Yf/A7FeZJj2HMFjrdCBS3GtH25MXmAfNCL1+Iu9qw0NSQiOhTRuFTdgdWszw2DE/15
dfr7DNQVcqjTdR6DqhoLYlDIDURq37YbkW+mNO3fiCRWn5BZmStTAxduLRd5VVUQklPpiIdRH5QH
ZUSXb4ECjhdQYb9wkTj2qSkL6bgOQ5GEwRu8S+/Gcfd7Hrkie3Et5MAJkqOG2vRTh5rDuzUbZr+7
xsVfJamq667HZ4YYeXBQDSrfYBLwi/8u/qofu2ZdAnhtYwN12y/QdKcV+/pnE7rgtC4CC2XSpKlL
ofBcp9+TamnzdRCN385d4NWiqnIjHd5f2RisR6gdNbm2qed7yEVeYaon0FFnVEHAtrpjsh1jn3iu
+52LU/3eiejNMqEhoPb684Bkeuqt323mwq5K5ES8W21fZDqY30yKH9BeH/3s3EVdVUO5LpjfUwWL
kyO4i//qZP/J70gc79xrsLEnDEtngIsdm776pnbuN85HXNSVXmZdmm7A44VAf3nNqn+mPfLMz2Mn
DY0VgUJyg6tLzVN3HyXBMyvV4lesd1FX07iUXMREFtZQdbMBf3VsGub3OV3YFeRQhiHtznXAYP5K
6+pRanrl4XXB813MlUhb26/rNhS8ruO7xVSgwGcDfeNlLC7qqgkWqHOuaMCEHWJEUwUPUg9XItGl
nTu+ueluidtqkUUwHPskSTFgH5dXQuqltZ3ELlGMTSxDnADl97e+nh6aDTpgfmdy/s2fksapHqEr
xlFabOMth9DYYaw881EXblU3ds+CFNe4meinNMr3qfzst+no9aY7ICBtKC3MJIt4rg80ybjneThu
WQ5LJYem6QvGsOYwl/1hSa68Di9kKy5pP5ujLqpkBhupODIV2pr1x2hanS/zvrx4HY2LueIrheDh
SHsA0eb+JmDt05ou2i92upgr1NH5wnnSFxIVsyApH0y5+D27XMTVWO9yiwhiG2Xdm3hLbkuqv//5
SC4cu4u2GucKw47DpooBr80HcNvpQ4uyzkNCd8/NOw7aKmJWvZRIWJYpuglTlrxth8GPpoW4qCu1
jUSgTqyKkZnbRIw1kCN943fjurircAtC1NGqoZBVetdlR1n7zd0SV0vAjEFXBV1TF4ABkbyX04e5
a/xuWxd1ZWSWWkzMDEWgNwNyPPo0hYFfeHMRVw3I4JNwxI2IGs5nEBO9bcbRL1tx8VZTBz2XdOuH
gvXmk9nY+3Rsvv7ZyC/ECBduFVsWz2pU5xbRDDUkDiEEnV45Efb7J52LtoqHbunEIIZCh2Q4ZHEd
vwf+qL1j2cyPLC2XI+TogoOGssOVt8t/ucRvSkW/oLDsLpqJMlX0et4+b9OC2d5alO2N4bR5FE2I
X7fhmA/BvPf5KHj3nu8E6auiw1/tyNb3mZzNAdUE89SFpbjr+nZ7ISKZj1VD38ft2B9UN+yHifPu
NGOePe+6wRzHaWB3zTC2d+OysNt2K/9RkwjuyLaSyifEZNzF9VhSpuE2b6JIs+xdz/m3sAy9hhyJ
iy9jqamSgMihiMkM5YE+NvkooZ/iZ2NOrsCHphohFYbm0oTHJNnpnrejH1cOcRFmlgM+TapuKLKq
glby1By2tOuOfjuPXicMfSurqKSdLLYtvKFb1OYlp354e0KclEEpS8ELvPZFKCDFG6TsmcfNv34b
dwpBtA0XzE+moHEM9ecs5fdbNPgJPHAXAcb0KDrG4DS0rb5VgfgaLcwnUYCJ09fnvWHek5cGR9KG
6Xzb0ZsVpQeftw3WdjLths5haSfoC3QqUg8RUf0ptHy6YuO/veuwuhPKMxrYpe+VKNoo7O+2Zevv
d4AFhp3Wh44mwTFIILuz2NSLuA8/6DhVoGRXW/Q7itFGtr4xBoNyqQhxF3lYENZ3XsimpgI6oVLi
SojuYooZmWBQXrBQLO741bbRbC4FnoK2aT4GyTIddb3zK0HgfAK/xAAs7vjVVg4ygvR7WyRkjHPb
kjpvUq/pHizuONa+o9VAororNErOeQmpoDwh9J3XmbuYpwzqQHMPVmxQLunPzZpEOZ+lV1Ui4y7q
CaruQQw8tSrq1pZ41p/2ZFivGMvZP39z5C7uaQJYI4rqSgIcV27JkUymOWCaQB/0mEUPiTDTo6qk
VzqEv+QXT+7MlmBOBrD85kMtHsCk/JffB3C8uEO7G/DNWRTbIrs8ltmSk+2aevB5e787JMdjwyGQ
m6AREG0bv605P6YtuyO8/zvcr6EC/tPI/t1vOF4rm7SJ5z3BHzAzst4sWfNdprJ5BkN8+xTYOnzZ
lyp7rEI2J3lnSXeKwfJgcmFi/ZyUFDsZwqXZDmFZr9/sFPbXcMMXt+b4PKgTQkOAMiuacJ90bgdE
074qh1MjwTlyELFQ5HZMouZ+wDvlrqZjfEpoEH2WWxO/obqD4s/S128VpdkRwC998PvmznXBo6oR
Vgei2OkG4mnSY9ho8iq9wlSd62Ime5a0CeKwiTm/TZeoP2wcWEyvrf+CT7NzFsxqUuBRszXmmBZ5
LEHb5rn6OdT9VOLRY5TFRg4oO4SY8p73yuTr5PXuyLgLTUtQ5pqBrMfTlyw0zyqdgV81vnIdXYgA
LjRNlrXZMkpEEe/LQfXkRxkF+5VAf2lt54oIeYuigEBVoJ8oTEUmbQ7WtisvpvMiv3FfF51G7DAG
mZLovVRtfdjraD3ILWaPay+84C84eOeG6CWo9xKVdYWYGTuOs3hjt+aayVzav+Pj4OJqMrQDBCb3
2PLAwBx66HQYw5k19XmqYP+OuzaQSOdUtaLQWTp97JfmOQ5m+cnPoRx37UDZJAiIigt0I0NA3/in
agaSxGtxF5K2oBO+Srlg5+fJCapOPQue/ZZ2XLVeEzuyUgRvUQXP8pa0ZU7Z9PXPi18I7qlzKNEu
l2gKZVf08yqTQzV05DYL4/aT0iAJMTTbTquJ/SQTIbX2+tYpxUTryEYdRFiMOGgyvkw99Tsml4Jg
U3XLWkz1FWar1QGBjx/mdPa8GdxeGBADMtvaBZ6VkPjDwlFRCKOlv2L3F76CC8rrBWpAcoRrbbu6
KfvxkU3yXsXspsGsXJTVfimoC2HbhpGnpIQHdFX5mVf8BIlML8Rwxl3cmih5tOwxO69t/01IfV/x
9OXPNnoht3JRaxZKd30KJCIKexql/Toe5AMBBOhOdob/VUEJ/sOff+hM3/ybG9oFsElwR1Oy8r7g
ELQe8z5TGi3PTd7NO1ke5KZXYPNXNeasJB0wQBOkEP78y/8VQH/z0247lKdS1gj3AlX0wb5dl428
p3MCAiNbydt5DkwO+Ac/NLIBDyxUew6RbJuXTNLmJPbAq0WIj+he8QS3y5LhI8ow+tz03T/d4EUT
iaWdq32VBlyZHdoECRW3ncAsrxyTL38+vQth20XY8S3SSu1Yew+2d1ClivNhUa3fze4C7CCSsTZ1
0+BeoeqxrNL2yJpsvvXauYuwQ8laWfTtkEJC9erQmfkL2r+etRwXWsfAkjeKkbVFU0dATGZ2zuNm
uJLNXDhzF7UGnYi6U1XVoeG7fVvCcT7sS+e7cycPA3o7CiDAioLLHN3aOfg6N9aL3TvjLmwtrWu9
ZCu+JycsAYOX+jxVqU8LAms7+Ze1ahl6vXVFtZL4tiyz9AA21+bOz1hc7+RRGFMoaxXbNAYfoFjw
RoV2v3L3Xfqejn8Oa7htIkGAS7a9vlec9Q8o8V/rVl/IHV14Wc8VlDkxCVfUJGlu0gwMy2GWVjcb
xOr8TsfFmMWUVrulpitiDY7LtX+P+RK/+8WFfw4pNCPZahv0OoaXdey+bkbde31TFwvft2KJ9DJ2
xbTS+sZOyhwwxVNdCSsXPqoLh19ko4IMVdZiWU2WNwl/0xPMQvht/fyjPz0hN5lwqIvg+Rsl6pFT
UsPWUy8Cooy7CDuCam40LHjlpQ1QApy0OTGI/X47dxyJVJuyekUhBSCE9MSinudEBddgcBfSFRdj
p8NO40WUdmByDvPApn/N5XQko/jY8nbx/AuctH2rkx5F/6QrdkzFjg0o87vGh2Q9g3rT68+KgZpo
1gOHH7XyI3iL5cH25NrozgWDdIF2aQosPK9mpNG6HXLgkte8LGfPsrbLthX2SbBOBkhqESbHMY0/
blHieSqOydhERdHEcD1mu/0M9WixUL/LxcV8LSEKzgJEhEW76od+aV+6frk2V3ohoXUhX+PKptlG
YwvueTGKRz1Q+rGKZX1UUoKYlLQ1uKCyeEpzKuvo62pMeeVFc+FDu3gwFgdrNEHbGEzp0NyD6pvO
98z88PJfFxGmkxi0ZDyGiWYRvUO9I7mblTV+vuUiwoTmPTRq1q4IgujejqWEDLxvZuPycGUzMCGJ
IUibOhu/dJFKjtFk7ZUYeCHMukRcWTWmaZrVeITpld9n9VY9c6Ctf0w9LqWD3+E71z5LphUKihZ/
wdhPuTQ9Knxy9Tx7J4GSUwpNsBH58JDW/4qSFQuIFz037rrwgkZ1M04d+r1ob67DXdtlXuTgGRKx
15emVWzPxsaIYoSg6k2URbchTTyjuAsRW+w+RI1AjjCyYMyDqHrWcvfLP1xoGDW2X5YKrrSkI1ht
QIbQftEGUAcvY3HBYSrZmjFp8XSPMKl5mDLDVd5GtPK0FxchlmZbOIlkEEWTJR9Is/R4tHMvBueM
h+cA/1OCQxFlG92gNlYNYXdIokDmaaWvNZUv+Op/rZSfVm97Bsnjc+YXgTfjod7n/T7oRHRIuyjw
e126ILF4jtJ26+e+IEmt8xlSQyS8JoVxafuOp1YRQL7oBHao8Y+9zKe0G290t8p3TT3YK9hcioP+
TVHERYvVpOwBwx9R6if7cMOgT3gwMjRI1mBAC6WfTaW9NEnwsR0PTrelNW0MsDuvCH3aaiYeGAQK
Pf3AyddGsNL2PTTWC9sPd6r9ko2rX4rvwsfs3gV1tqQtSJhScwOZzPQu0OVHL/f9BUA2LinUVPBs
K2eqDllUseMarj7T+hl3EWQYJVi0WHE3lFEkDoTO8hjE5rPfzh3flWLrOSv3tliT7JsYtgWsXdxL
1ww7P/vET65L9Dx3IptRWMEg+X2flPObpJd+hRWXsmsEPDqR7dIXw1QuuZ351zqePL+n47QAOrEl
oqQtDJv5wwqNg+NG6tXvunFJu9p+pHRMATOO0vW9jpb2BspVnu1QF1BFR7KPEJvtCpAvVW/qbBTP
U80nz607/rlBsWqYCBpny6S+s2h9VOyaPMLZ4n69xJiL7DOLykgbtzBzHe0zWq0cnfA9hDIbRRvn
Xqrwmtz1f1XD3/2U0ylq9nUnQQaE1f9wdiVNcqPc9g89RQgECG2lzJpcKpfbU7s3Cne3jQYkoRnp
179T38pFVzoj2HjhcGAlcAfuPfecXWudikoVaROH8m6d5uWejyA5h2T6j8gkU5sxHbC0DeMpxbT2
dNdCHuhxjKm4gZQUvS3GWmaEh+VzJBZ22pdw+ZCAJAm0FAW5A42/uOnnsL4pFryLMj6BivxE92M7
q6KIbrbE6HOXrEWYVsPM7uJlw/jzDBbtMzv2z2XQtTdjbXt2Q2xvbIb2OZRyF7uBFVBpQz81FW1l
ZuegXU9AeAY5LQ5w+kFQ4RyGL7NTFcj+btu5NsDJl0csU1lyfV8JQzpoJw2i+JMtpP0I3R00OAjq
n18knfZnTMPS+1gi0QnD2DyD8rW7Eqrefu9IF9xWHqLf2wahFuQNT5Qep27srqRoL17lrVN1XNkG
nhcRkBHtj7WabgSG9iA1p+MzD1Z17+MtpQtwo9E02qbCHaXywMTHEH7tzXwNP3Rpa5wHQxCzOsZJ
Ie+O4yQ7bNSfm601PkNq4Ed2XFo7gNBiwFPzqQUbbvo5ZNRrVAUru+8FeYAzZUdBcWr26A4C3ZAS
w+30eo1IF8hW7kb20EBFBWedukyCAPK8yak/+x2o48/UuNYmMgYwOdp3WbTw9xMmzL0eadJFsvEg
jmsUWZH6BepOJF2Zod7il9FLF8lGqEZtru0xDb9PN1G9PgLA4weyli6SLVyBWecAED/taoewZxCq
z8mq2Kff7/n/xiPeMFQXugZ0NUdrEt3tiqn4XYS8+Afa0NHJAouXHnsRfmnaac9m6I3fRnCGN90W
RmU2kF3c191mK/xL/Cu/C+b2rbgO6lDItgL8va8fWUH/nsZmveIwLgQ1l1NMkCJaGaaHn9ogUF1G
5U7BjYqO02mYX1qndIAAmud1c/yHjNpN4HlRP8myeOx5+SxtSDzXdrxHEumNvogiPG3qaJBstXie
9h33s0KXe7FDnSfEA6zGHM1kUwzsMWCKrFevSbrci6WxC1dxXIHIJwpBF68Q+VrmlQ8B8P06w63K
bZt1DO/UJz3Jii5GFLXbtbfWJUtxsW0x9KISPQ4okbN9+ljVlt/ugBKdgUSeZDqimPe4Q5spb20L
CYJW6+dOjlOKWeRizAzXy3s7btGVu3whvrqKkRtrpTqWl7dZIv+aStCTKtMFKJHa6UqMumAtLh5u
RZMnSEpegXCi3bMQM7gAMagOIzmSr01W9sYPHCddcJyypLAHT1DwFcfjip+WVjq68isuxHGHuO33
PvLSGo4tx6YXI6QtYctiQylrq5G5NYvXI1u66De+oEmcLMCGQzBInJOB7+e4CT7//svfJs4S0pWM
rA+xWUAy6ycykS1D/gmejHJdQUMEnRwgxvV0NyaDrtMjZnsKncYxDxowl/7+v7+0cU55gkL6oF1M
BVfC6fdaNbdwXF6leunStXXRLmch8MjXbPkQ7xA3hHifl0SywHjsa0eihwG56oAz6SYLcrV5/mz7
q8X0/1Up34i4LlFaua37XgRIc/o91BBlHArxcbKYBktreXRHunW8/0fHzVRkxYZy8qmK6sJkzRHO
d8Qc7JbPRfBFrQ3sZNTFiRYRfdgBYwLuf5YphPKGv8eChl4VD+miPUJOthiEHtUT2PBu5Nxr8GOo
Z68L4oI94gPCQWY/FFiEojhN2C7T4PAqpkgX6xEBx3CUkSixzUum9/4zWwLPpV+c8i+lFAPw66wr
Uj6BBOk4zfNQP6Li5EUdIKDH8np1OW1DEGu8H8uki55ny+e/dRM3fv7GRe1t1NAxWPb6SazLJ1l3
YOG1mvmlby5Wr1URL5H5AnNQZZXFVCPn9Frp+YIzcbF68Z6wrcbr+WnZ6H62lK4ggVRXHOWlxd09
J6NpBoapXt62/+7o+RUYZ/RL11yAHrJOu0iQFT6xwJBUSPV+DsMPXgbkYt+WjQHo1SOl3ev2vkCQ
QqPC0zhd8BunyXjUVldPRWxUlswki4dt87wpTq4WQ/bAqiWpnlY1fZ9ovaaRitaz1664iCbAg/mE
4wT4mIuPSrbPfTL84bc0fW2cTdPRTjCLpXVnsiTq5WmKpKdfceKlxCw/ytUiyJO6NZltb42dZr8N
dzHTkeG0BmNokK+YNM9IUFQpM2b3u+MuVKqMw8YiR8KX65k8cljRp3pZZ79g76KkwPUaFXy1JQqd
zbk0p2Ty4lAS0gVJNUeEaFmO5ROTw+3Qb3c72/72uikuSIq1Q6RWupXgsN/jExPzjglzaf3yWhck
1bfD0YYEH94ceGMwgrfOWDEvqjBsi+MO2TGioKlxnEu5hY8bq8NMUlH4pYUuTKoeMX1fr3WQj21V
3EIIdj8tgA77bbtjoCqW8QzVmiJvlHkOuuXdOgjfW+7YZ3lgWhF8PrChpkNs05hSCczoeckdj2iX
gwoMF5dPgaB3nPTqztikvFKOvRDfXHyUNAqRvjLVU7wf+lyHlcx4t1/jw7y0unztFJOoRRazYfVp
e78n3+fip9dZupMXUNmtypEgnYiUvRNiyYfq2rzvpZeRO3lh1rglggRID5uJfeBgyU4bmqjT0Dfy
3baKn6rpunwoyvUpWJY1W9bBr68q3bGMGZGuBMqlfLK9OMCJeKxnZbv65Ldpju3uoiN2n4R64ti0
qdybtFmUn9dxsWoBwSkPTIIJJaxMFgXHg41C5fnhjuWKTulNBUw9ybE6GbZkzE+nXEgXrpYsW4xC
EMHShajTuju+ReXg1fqULlwtHMCdGTRYuxnFY1INP/sOlA9eZ+kC0pZNlA24wdUTHVSVdqGt7zZk
ZX5PAReRVm9tYBs2YvV5W1OSiHNXLLvnp8evfULTCK3o0qmntp7CtKwDkS0zZEr9NualaPXLCwyi
09C0tNiYY2y/QFTsczKXXsyHQrp4NNUnLeB/GikekOp3rOg+lyzWfo7Y1YWUpBu3NlxxW2iEFmPw
sAE35rcn0es96ZEgURNKhFWL5kMRHjTd5OLZ+qGOdXLVDQK6GeopDnaemS1CElmO/Irtv7yc36iJ
uFA0KHI04O9IgrwOSJGiZTimg9T2dIC+yHPnnfgKEoNkawgN8hkyXYAeK3DEb55vPBeRJoM+EbPW
6qlfeZcdUfVxIsPfXufqwtHoQtC/1jTJSyQye73eSZL4GamLRGsiZeoe7fc8BuUf5qeS5W6ON+ZX
OXKhaG0l160p9yQPrNFZO5L4NBS734vdRaLFc8UGNDrRZZfTuajsuzHuruzKhcq3i0BraQOiMrMF
OVAF3Q2b+u2+LqL5fhUz/xOVqvrG52Bjt/0OIvi2UOuYgEBAnQK772Bj8QR3SpcOba+2WB545uXQ
FlseasjS3WG8zO+B7WLcpEpkGxgk2cXehud5AIne2gXRlf3/XwB6wxu4sLbliFWlF5gqCrz1KQzD
/qHZa5FtzfrdbiPcT0htDu7OKt2K5Tlm43vdhcVpT1602RP1R7kJcWv3ds3QlgWeoz8+9hHX2TDw
8HbR5Ve9aPWRV8Mdmcf3Uw0aGZDU9ymP1/KRkLYGskt+8Tll6bKwbXZX6KMcRV7iB1E7QNpZDJ+8
1nZxdIJSih5bIPO9osOpLMpnAGmu8V+/JIxvnIKLoztq3VV22fGSYu2jtODI6nA9r5zxpcWd9KDv
BqiVhFGSFyZ+nJl8QQf7eQaXcW3ugjJoRZ3keoy2KdU2DExm2NT6zRBJF0mXJFs9lpQkOShe52xb
kr/Q7vdz9i6QLiLLSJZ4lTlToRKnea22KiNdEF/J4C8EWpecjIwMzcINPrlp1JgVIGe52/hSn8ms
Dj/n4CLqaGlpNc4iyUcR5nrogLOVrecjwUXU7bw69lVj4gOEMaJNMUAPehabGMX8ihOuEGadGPBd
FDbJj1kMIJ7T3U0XdPJK2/btax+7uLqYFotm4PLL1WL/GIPwz51xrw+PXRK07VjhIw8Di6L7qe3O
oSk949RLnPwl2T4OUHZGpodBMXbDAa3BoAO51qC90FaPXRgXwAxds9Y1TnRd6pOtFnkz0WPK2sKa
B9qXzQkxUn9HqyikqR5Fcb/FJjgPcaJva414uUJL+MrVfVvYQ8Quh1khSLwIExV5bMLpwcime0g2
FNvS6gjVuZWaDXjLqPHLuI1FmwFGHq0p34CGOlEiqgf066pTE8XDkmLYeH9o1THfvLRgqzQsq+aW
NOCA/73vf9uSYxfNgkcyWcpxkHk3R925oHP0eHRWfIJQUuwVXmL5cot/OfiWgXVfbJHMK8X+UdR8
HwbhpWchAF98vXZRt2C5HFuErrJnWdiPPF2t8Mr1YxfDMtkDeIKpkbnq6WeOocxsCc233+/7BRN2
ISxgYJtBrSnjHOAOcS71cYvxn+nktbgLDLRgxYrUIpM8ZMG7ZFpuCdd/+C1NX284UjaAGmNkm8NB
P3fjDFWadfSbT4//AwxsYQmHnpI8WtgfjdnuWxir33c777ZVRHRk/QyXWcjnoqXf14T6eWMXEyhq
OkUTwdIT3R/qQv4M6thzaackaueSg0cKphPxrsl4PIOtELRYXlviQgLLapj6VUuZJ2JrTsUCnLQd
mis+8NL9drw9i4rW9iij51YCnRU27QGCndjvEroQrQTaj1EIFGlOjmK5LUBuh5FX9vH32/Lyhf9N
WIHLfX3D2UqtRQta4r0p1tutrcOUxcVx0tsBD1OT5Mq79iVHfev/cc4WLJQYq2WLRDa/oJSwQWqv
BEs+MSchwuYuTFagV0soT/z+Z104EBeIZYNkOPbGxPlgwr+Srn4vCPGqAIKm7vWOSfD30DIY47xD
wzHlYnl/8ObZ77Nf4tYvweOFem5uITmTj9x+NJP6Dtlcv1THJSUTcTkLVVPEpakvvi2irD5D6NZL
11LELiJLUJYctsGHy71YTyCd+zrw2A+7GbuArKNeqSkKLN4Mh0wfEwYw2e/3++X2vXUrnebUFrGS
ltDNzYc6Yu+imtUPVV2vtxEkP1MdDdVNQ5bgpguVuWJvF+zABR80xVxauQ1xXnUcdcyhSqtW/Yxt
lMfo3JyoXj/9/qddsgAnBOgqkXiHLnG+m4Y/mWAimQ5iP5Ra7KK9oheu6VKscX7gLpzs8MKiagO/
OOCCvY5mWADhqgUqbFqf1KKn87Re4++8sC8ulqfuy3EUsRE5gBSP2ja33Vj867XlLpKHV+XagHBX
5JGsktNRJ8/9i3q03+KOa2iWaTjYIjgqC/DWeCGWH4G/UVcaMhdae7FLvcVBukHnpsd1SVjYp13J
p68leG+eEjt968mwn/vmmM8wliUd7Dq/Q7LlxygWu2CfRYaTBaUYzzGqpE5zFzU3jGrmF5tdSM6y
9lTtR8xzshcRgn7I3h9hH117UlwIoC4llablCInaWOTJWIJiZBf1CRzVeLEUY2g/HGgVeeaLLs4f
Q7IH5ais5IKw6Q8uJptZrs2VAH3BLlzIYqVI2NY1EzkvE3kewZtoQ8/H8H8gi7Mi+3rMPF+78UGZ
6F+1XJvFuPTZTjTWYYXJYIw/5+G0L2dO9+h+4ps5eRkdd40OV34BsP9ly+2S9axlJw5lYL/FX37S
L8F+DSIxNC3Drmxbk6KyF9xHbXx4ru68FdXYmXEluC0x6SHt21hyiwL0P36fTl9/erVWGJKvEzij
ALrJPc3R9fOb3YldacUlObRqSji6STRhao7lZmxLTy/qIrrGYcbQen/wXE1BeCp0gRkAKEj7XRcX
0cUH2++VsNjzrfoZr2LLjMKkjNeeu4CuvsCIiRYt7qLu6ikLZ6BERcG43/QNnrWvz1SjOAvnqLHv
6/5HiPpdOjPmmR+6wK69W8eeNB3PqzAo7ufR/HuYdfbz8C6uSx0cnSfA5fNk3qf7YpX9Deg/rk1l
vpjjGzmii+uKaVPNFJPreEuTv0JGHu0wffv9kb64kbeWdmy0nmbMscqD5qxp6IfOht29GYvxTtmm
9nPrzLFUpAjbEEJ3AH05E4BxLE4hPy+y33//pa1x0meGqSfC24DlEQHtj+L9Da+ja1TjlxZ3Etho
PGQbbgMWr7Y5BfXjg+gOv3eWC+0KKOouAS9f7noI1YIN9XZo/XqWSFzuK+CvCgJWbJ6XEqRFrc6A
SPX8cMdIF85xZUTPc0ju/Bjr+ltD+Uevw3TBXUWpSDRqfHXUyPeHrW9Xck2L/sJR/ge8dRRlZ8qK
5pHu+clug0mHPvDDEcQuo6ouyi2umaE59Nq+kSo4TSH76bcnjoFS23E+VBDoWRKoc0DppEt7xY6T
3+qOba4rPYAA7lk+k+5rwjVuOUBufu8FF75lFgzArnje5mgH2LSplUoryTwt3wVwcTkbMIasLAcD
tkkhv/v3Yds/vbbFBXAdQ6zGKdlY3rfxTzqGP+XAP/st7VShxqqXSbUKkpsRiqQpOCr1l47J1a/G
+B/8QDj2qwoHmk+q5ynrw3dNMvuZp0tWNlIpRuRFFBE0PImuCTNdln6YOZA/vI79/bxVYaG6KOeF
/peh5aK1nwX9BxgGokvCIKqehwd7Bnnsu4Qknpmiiwuj61YXathIPjMQUsSrRl1XyeLO7644tt8N
SZXsbCR5o3XGdrA61n5UBrGLC+sBOGgiMmBpxn8kqvyjBUOG31c7IbmjaPQBnE9zAUEAEGIEP8zi
Wfl06cnkOK5VtO00J/Ucntte3qxJ6bm4iwYL2kTVQ6OivOy6z9HRgumynr96bYqLBjMRuHbWGXOU
/WR1akfxbFCGzvwWd0Ly3ltwOkhN87gX3d9RE5YfFSl/+C3uGOYx6Hiv+4XmY7Dbu2hrPvSz9exa
uHCwoghZqFZC8n0I9ptoGoKT3PzmT2IXEMaiPRpq0Ljns+k+rfEAmZ/ZS3NNxC6UqjRVixrLTPJV
NWOmoDSZHgTQDL89d0xIHUVbzwaPWt30P63aYEG9H9stdBJfO1qQPLXiqGmYV3XLb+OgnbNIYsLN
68tdaJOaVKVKYsK8PbrTrOljwOq//ZZ2ImcJbhpDOx3CGx55yeWXtd28hjhilx5sG+kwWF4ceWOh
iZthUpZ9nhdbfPr9l194ZLnQpnZm0DffwjBftrlsT3E99ihhFlHwlyqH7kq15X9X742nnItvAlB2
1d2hwjxqK15kLDL6Dx22EJY8ep1J0OumlnVgJ4u5JBS6AtCitAHc6BGo/R9uyvL8+5/7dq4tXFqV
sG1MMrD2yCXERm9lIL4Ni/SjHY1dpBWo98toSYo9N/Vgh2wawcGbko5ISHAUsvPjF4tdwJWxkYin
MDnybu8sCCM2kbXeabeLtepMMZtpwn1r9+0nyCCrjDXllUjz4pffugaO7+jWJNljS448TgDjZzXV
38pF0fMetvxhGfuae5q640hC7IeqaHygSsb3b3HFx4yArfRaO+Dle//7O4DPeO2nzLEOlayrIwdt
9HrGAEv9oxqk+CcAiu9exFuJYw+H8dyvBzkJDgkWFpMAemBHHXllMmh9vv4ERcdyAolimB/s3xiu
OB3Dyq+2AP0hZ21i5x7NkzAHLRnPWujAR1UzXvnw/+VDb22eE7S3gMQGw7pHvk+hApkZCDAs2M0f
53LvT0Utq1tuMBi42bbLCnaQVCd1lzWkh0hXlTSpmIoeLX46lakcg+gMGlv0UssVOkys3Pfb2oRR
eyq6sfV6iILy4vV2bGvb00k3NrfRtJynBH3tI9z90nRQQ7xe3VRGvEyhY/VOlSk68+tNzOTm+e0v
bv+XKnoYjG0RWm1fUDSY59x1WkrlF64x1Pl6cU0BQ54OueVbg85Up0EuCUEJvy93QXxA3CbNtMMP
BQQixEV91+MPL/cAWv3XH57sx1xWSX/kK9v/GnSlgSflXjUoEMe/XrtjQm6KdEcOVa3v6/PR1P94
hS6Xh23GsMkojwmOuWsHaAEIlKPTBXqXnhvuOGcdHhoT3eWRM5AOvpObMRkbl2uq1S9b+5bVOx55
KdbOmMIcuWAzTaFc15132l9DKlxY3YVdNfNA+2HA6iHlRSrKIUxX3nhlYJj1e32iAeYA9lKLPR9m
xT/VE9mfxTQFfnfRBRb2XLKWBnLPu7LXZ71jHjVhs9/MnHChhUGtWd+RYc1HRv6mZKxPfUX8uEiF
C71STQ0Y3WAxN9GudTZturgFblFdCRQvkeyNG+Nir5DRRLQrZ5sT0cQ3ttCRPiVVGD/qhtffeUzH
BxsrIAmSefb8RS4HViGjzYDQbcltCWczjJj1DneviglQQK+vEYoZ1cAmteTAKiz3RUTIDcegsF9i
6+KuIrZpUYBlNKcjgcxkFce3BD1qz9WdMLIZsgO+Iaa86didnj8CHu8FvBIu8GqKEjofPZvyqSn+
DaufFWTx/CzLRV2x1sZrgZdZ3vHjBtppYzpv4U8vZ+yCroL1wLQJnSegat/FjTUpwFfVle9+uRBv
XXzHEe/dWHOM6E15Ysbxhpt9PgPwEd1FEPd+6NaCfo/Vem1q/YLndFmv9ErwKC7xQ6JDkpS3yfrB
TlP9l9c2uUAonczGHnM0YiZnOe6Bb19TyFn5gZWEi4TaRa8wh9WOOVTCf2xFmHPMS/t9uGOsUdeQ
qY/ZkGNa5gsP7F9VEngGKxcINTdrspIOV76bpj6vqTCnF7fjZ6ouqVHPg6gIgnXMkx6zajwM08RW
fnQVwsVBdXW5jBaDTzl8Wf0uPgAl0YHxEzUH19prDxlNTWDVvIEwrj5qMHIvGISw8we/E6WvFwdY
rj8S6KbnpplvgrDVKcQr/WbPhIuiivHUF9MqhtzWcXA31Ul7u+vJ00ZdEFUUEFUIWg1519GPGELI
Wmu//35XLlRmhAubshhzwlEOQx7RSdwVNr4bthWho8+KqH8OCD+PSfxNqK180LOq37EO4Kfdttf6
CBeivAus2kuLks9mh1wSvRuMtGh2Ow2S/tOVpX2EKqsi6aaj7Xs1lLXfVXABVxCnhribTEzekWl6
7PvRnLuOjZ9+v6UXPKrLErdg3xqJVDcPgeI+rcH81WjPN4CLuAq3pSaTnk0+dV8sChxpP3XblbBz
6btf/v6Xp2LcczokHetziH+eRjJjMuJa3efS0o5h79bu4LNosCWb/HhD8IffVjs2PZpY7rXesC4G
fqAw36QsYH7DqsJFWploChIurMnh5oabGGyl54iwIvP7dOc91PC++F9yni9xQVKj2nTEjKnf4i7S
qgHH2qID0udb1nRhnE575xm8XJwVsAoz8pOoz8cy7B7FMK6PtPebsxUuyKqlw1TKirf5VJH7Y50/
t/YaU/OFK+hCrECn3dZFfHR5LeRfGENT6bBVf3idpYuwakRbAA2y9zmT9NMa2MeaIwf3W9uxyh6o
1rBCXy4PmKh12ppaPYJIoPJzhS5xVmIXFmoqdC7tMmSVrvfMhrtnWHThVaXs96KjSZezpPgeVMWR
LvPkZ/uuvCCtaVmVMtK4KxM5H1EwnRpS+RVxmGOdfTEzDD2+7PoY3uGJ8mUso9vfH+jLk+mN7N4F
V1URq2rCd51j0kH82cuAn/iBPsEEmdQrE9kX7rqLsAK/zx4VRQ9PzoJPELMA4WwS+L3X/kOgFUe0
tuLQObOrPAXxqAAR7fwoBYWLsgpbsRBFVJfLbt2zuB0eDoiyXzGlSzvvPGL5XArbBb3JQeUwfZgZ
3U5xIYd3ugBq3+9wHWt9UV7HTGHV5/SAOR3TXGdi6MtzZcPDC7Ioouh1mDZqPTY517Ap0ecQTb5b
DnGl4nLp3tDXS5d9eOCF3LS5pW2VQxy0ONc2slf25tLq5PXqdTNbU9jJ5C3IiBtTJGnAty9+++7Y
q6wicAgFfZuXYXvcq43LR2NscYLu87WmyIVXuYu72kACEq68aHMSmPBjsG26SqNmm95VtQTeOKjF
eS+puOIlLmyW2wmfajONAwjl8r3b34vq7+nwg18KtwsOVgahlDVtPh78SxL0H6LmGoP8hY922b/C
UVFg02SfT/Gkz/P4eAzUj9Edepavb0+gIbKLujTyjr6P07ZeHwgpPB9YLsBrrsJ1SLaozee+BANE
sDapGgK/UoKL8QLROCi6QAWTc/Jzl0AbrpXwLB67GK9mXM1Et8rkzV6gvJXQ5n5aVn7lywX29o1Q
RR1XM9M4mqpg0PkMCIx8YJSXdQbU5AaJhZirH5obP44MsMy8Pt4RQLV1N50GCW54G8/rR7P6ibcJ
lwhsmyRton7r8qZtvqOa9qcJQAHk5XdczFe/ASBteiQhZVLqIdOi3j81k8J4ZA1WTL9s3sV+tYtu
CkKQo9lpWzOpD2jcFdeYkS7YrAv+QiaCMZid6pxELMmIWNqzkaO4sj8XnKbLBsaqgCftPCGeJ8Pw
btuKDhK7PTSt0I2v14zQ2NzurSZXcCYXIrxLD8anPtyOYe3QeyM9RA82CpgchhiJrn78/sAvbZeT
QzDFicaMKkJk0KSSQruCcuXHS4A5tddG0E/FBOVhLL71jD22ZLkdRH2NJ+bS3jjG3G1TYufQwAzA
5nJOyuHfls3VQ0OpvnLYl/bGseE2iSFRM5E213TLpgLqA8y2n/z23Uke5mTbq6CddL4K9aMMzOcp
GK4kVBfuqEtKtUCi51D71uYD3+Y/BGCWXwdMe6q0afiY9tXQQTdU+mGJhQvnWtu1GNE4xzHwitwK
O1SnpGCln6tw0Vyr7A6BgjtcRT39qOh0R8AS7Ze/uRiuVdjaHLvRqFiX3cmW0XvRzN3Z63xd6JTt
NKbmoBuX65jKUyJMfG7AtnIlkF24mS5iaqkgSEKTRefc1k8R3ixpMs7f/b7cufVLyUgJEIvOeyvu
+0mUqYKyu+d5Ote+6o4w7gvT5BuT72y4PbTz8sHvu52UedmXGqkJqfNuKEFpNvQ2JdPs9ZLgLkAq
oAlbmnirc0j6tBnQPkGmyOH1BOUu9AnlODsvB6nysSu+NHgnHnq+svTbvoC7yKdgLiozYTwxh0B5
iGp0ZYp7Zsb5YQt78qyCgECNWzdXBtzevpY8ecm7fqm4JnEiumJfqryXS3IH3UiVoZ5ZXLHXtx0+
dwE05aS04M1R5ctc9H9t+zzeKEr2hxm6k1dc56Uf8PL3v/wAXtS7quxc5V1VYDxnqo9MD4SdfG4o
d5E0c6ElmG0VVuf7/drb8mwHMd36Le6Y7T5t1kytUJjpWN8bvtwV0+En9sNd6iIi7FwwHam8BuIx
00pEaQANZS+fwBPHcBtMznZrvKt8S5Y/mxISonH50WtTXBhNvOglpkD+AdvNPxfT+NRG3Z9+S7/0
f365KgVTZpaVxtKbvFt0/5Xq4B+/pV+M+ZelISpdrJMaVF4tE/h52IEnnPCD5/H/wPMiO5iiD4LH
WE+nrZ3uV2K++n23k0vSYAtRQ8PSBaGf6SFMWgeQRPNb3DHNAbF6FXWl8iCIo7MFIBmUC5UfrIj/
BxIVrEtf0SR45GH3XDGbF4v0ygS4i4dSHabDlKXBo6xM/H7e+/i9WgqvoAcs+eurQpdNtbMpVb70
0fpelmw7D4lkXnVXkE28Xn0P4o3sPVfAQ5GX6fMKPLEh+f77A70Qmlw4VFnBftoIn14tVVCmScCG
9xw8zh3o/ul8u6CjfSJJcO1l+3ZflrtIKEAvV0mWLXhshqDimQ366tQrMf+UehY3KLZ1N7sZguxg
vPRzyS5AigSQraviKnjcj6X/GchgPuFBUXhNH3IXIEXsSpSdFvwgYr5PpXqOQXL2+6O5EAYdRcD/
K4uet6AORiwRP0Gv358qyumVIHjpHBw7ZtGEVKQLVN5JEDG1wpibg8zNg9boBukoWdIWY/0P6NX6
FZi5C5sSxZJ08zwFj53FLZY1JDsb4zfUC5DeaxMpWbLi9qK2Rqw5g6Lz2YzqSu526RQc2y6SOaqB
Q0wel3X/3G7101HvfnmOC5Iq160KOows5KzY49Rs+9e54H6Xx4VIhdsOarkOMZeF+0MUi59tMvrB
GbkLkKLUTpUA+9Tj0k33ei/alBIS+kUYlypqYeBC5morHpumvdcT+7ZjftXLoFyE1FTG0byqKHgE
ZvJfYjZzS8nsxxTCXYDU/3N2Hst141oU/SJWITBOeYOkS1mSs90TltuBBIlAggTT17+tN7LRkm8V
Jz1wtSAK8eBgnb1hJ6d6uy3Z/UjUr5qCF7bIp+0LznxAKpSY26y0OAI6yDKkcvonIW7fW3D0Hz4q
63phZ53dr836FUYzb6du3hee+cJr4TiKciFReS82yIRufPq22qi6svVGz6v7v4nkyMejZB+FcYWD
5B5iO/rNSpPxPI2pe6gaR9xF4BJx06NkPofBbnmTVFHwhC1O362wpoQ3pHXzF5qN1ROjMDHKIWgU
HsZlzNK8m9rxR4gymA+J4e33Jt7CKmd1G791jU6qXKsYeZwq4+6XAB/4hZMQbFPQtxKk48xOskrl
YUyJ+1an3XbGAwOKgmelHuuaBi5fmnGGMSsC4bwLstHlNabMGxOHG0yzGTvEVaqhpyTJnId1jcf5
2SYFwIvm65IGNeQ50yk6s3lr7ysVyJsAYrp38Tx3+KQ52wfNRT4c1oU1fCE4hyV0O4h8awY85e9z
dox8OGyNBnD6NivvI5i4mDk2uWPYRP6+yF9+XYh88qtLdN265w/vUPP+y+Kydwdb0p8iUdVDxcx4
+/df88qx4MNew9LZqA/j8p725KZM5fsZIf2VP+G1tr0LvIgl5G8mm96XBO86gVxPUdjvM42JfNZL
qjTegEyU97Hj96KMPkKfcF+g6vuBlhPyMzIb0ntJ0zLnwfuA0muld6+kHXynxNQkhmDxZPdlixL4
ka/VjRocPehh22dwDMPPP4OIWE2DUz1c0Md40Hkcrm8a+N/uHFMvjJg3wLltEKf3SMrc0a2hBzPR
Zt/x4AtssQkcdNJu6f0YTevx2frq0Lem33V1Cn1ijZgF8cmqtgL1m/1hQVLyZkjCfdRk6H97PJdB
mpXjWiRuYUUZwvwAD95uV/QW+sgaUWOadiqKisXp7Y7yRhwkhPmPezaB0KfWmqykNU6gpAii6UMi
ucjrrAx2DWroU2sJtDu6OqpikAA8yud4jfOmivZhmaEPro1KENvHbi0QbvXneajb81zukzUMfXLN
RmAQh4TyYo6Sr5UWsKbp9r0XhL4yWENcV+uo5YVBFcOafdSl2ZVdhszan+ufblUaxzplBc+G7JjU
lh+sFrv2xtBn1iY+SApQnBVB44rSQYKWQKhg1+YS+tBao+NScxOzAonl9ThkSXhsuNsVNYc+tAYB
+czU/cCKraf2sJhR5vAY2qeeEPrcWqrxzEGncilMWMsviqXzcFtvpCa7bv/hfwAPpEvwBC15kdRI
/aQiV6Tdd06HPt9RJyboQrOh2+PO5nQGKPzMme/aW3y+A/pIqA3U3VKQeVpyUw/J0W7tPldjiNf+
OdcX+L0uCoo1BfwA4SdZyYtMo3e7vtxn+aoZFfebDLCZGwHR8W647cn0cV/bXmiUTWvIUUrJip7X
IfxOECNPmaD7tlxfMi2deQu0dFyKZlzZoWXjXRkM+w7p0FdM02KLN1clrIhh8s67PK7szonow3vK
8STayowV1RLeAieDmpy6hje+HIyG3IuKsrVP0raP40K67MM8lmdkvK5xja+17QVFk+qSttJzUtCa
PyHh/j5ak30Hv6+V1nEtbaMzuK0FlawOtmHPFbDRinL1XTPRB/diulJqkxArCNT62EWfGyc/72v6
ubt+e3kgUlexKHEQJWWG2v3RxBB7i69Zx7zS6T5+BVBdyQUCSkXEYnGuyDA/iWVxu+5FoU9cNR3j
XBtEciaA3XPSpWfULu3bWHzkqpIoJgwGxwq3TAUd4YG97XMYDX3iqt+ieM3WiRXg7ZdzELrssU9n
cu1S+kqf+6xVNi7DgsKJpejWJTqYkjcf0oQH+/rch636LUONW6yXQo4JP6cIeU+tWuS+leTDVnQQ
CvRNvxZjTcNci2qGvytSHbvmus9WgThuoJUIV0QVz01Rx8zeaq2qK68br/X7823yt5U0hsko59rw
gpD6wc3TZZ2SvV/urdLMEsPWOJiLaCLZJavX6RaC1eGuR/yQesGomiDgATmmuWg2iNiMbS0/wj3w
movpa/3ibeo0C7swixuOAyM9xiU5QTRnFxQT+paIw5yIUAxqLZou7vNAmfUAbZB9qsOhDzDj1hL3
w4oPz2zP7rJ0VacSD6n7FpIPMfM+ypoqRKeTqBV3VDhblGq7Ruy+nMIIfSIsmeaaS9zgsAlU45mS
hP+QWaze89XZK3/Ay8mv0MfAyGhhN2Ei+uwxmj5WqbBHGdv4tKg0wBnC9b7bjA+EZT20fPs5oUVi
6q9h0j+VJd8X4fk8mAymYOh1SIt6ackjT7nOqzGOr+SMX5n4PhA2sRDXOvHc+py8JVmgcmfJv7u2
Mh8HsyLqwH/NSwFRv/ajkvX8OCccZXh/bz7FnvXfbHfoK2glqyPJoOa5gKHp+r6j0HzIoXvanWTL
guPGlX0StlriXNW1+vT335m8+Dv5f16HFxxV4NpcYSSNbtYAV1cRBGfSUfoZgpfr00h7pIf//ste
GxsvGlxHbtbWhthQo+ld0ATfkkzsO8N8r8Q+rueog0looef04Mzwb9Vt+84B7kNpDURze4iKTEgb
yPowddMTXGD2ld1zH0qLEklQ5dpPBWtjdwdlpOmEu2a/K4blPpdGw7BzQCymYrR4ky1nqPMO6b6F
zH0MjcsEaQKi5kJGhucpxX+q5cq8fHmqcB9Ci1jZLUFP8eF0Do6LHIOjTdQ+FIr7Ok4NgWcl3Idc
oSpgInMw5Y7My9s9s5z7+JldUJUuoS5a4ALb3IokKHO3whzx762/fACghPDPgGcZJHiOTs7FBOTw
w8gAY+aysd2BjjVQz7HZSQJxn0YLxmAtoxjDKzb2dYzGvJxQbfz3v+K14fWIl2Elc6t1PBXwV49y
QANtLtv+y67GfRqtM5FMAjFPOALgErOE2ZvFLbvORe7rQE5YSwra/67IkkWeUPxvkKJMfuz78OdN
+rdgVjkjFZncXNgqHG6GbknxxAwlhX2tP8+o31pHve4cJ7yfi76CVQHZJpWTNLI7W3+OiX5r3ZTQ
FR5HNxWb6F3eDiiNVJm5VmH43Mp/j0buK8a5wWVGooC0QAI3PBPsyPdVaNLbNS7bXScIwo4//wC3
bfU8VdVQzAF/0Jz9mmm8T/CO+2yaplUDUxpMd9Y14ylyZM2jKN6n2wt3vz+/fFTZWI5lORZBuJoH
1unpth2j5ErE+cpS9eG0LKsJDqltLlbbmXxh2ftG7DNH4D4s9nxgx+XYTMUckrtG/TNV67516jNh
adiyOCJsLuAwbQ7ruLF8487s2758JgxMN1d0Rp9wIqcTWUdxDCO+r4YTmb0/x5O2Ewv6DBsvYWtT
aFejVhS6Gju//Xmcf1uos+M0GaYWraM47yy2wR76dNh1Hec+A5a1WbsERExFn9KPYLAfko3sm4c+
AYYp7nTboM8Ng6V0o8snTaCvvWtvTLwlFGoB8IvwsRDwmT9UxOpDr6+0/cre5UNgKnJtAPjGFVD+
Wg6qs/JmGYf2KOZmX06O+yxYFIa1qEYxFg1PyXlA1vVGyGhf2I7s+58zRleaLLCIHItUltt9EGyf
6aTNFYztld7xabBt4rjSJmQpkBFt21tQsPJtS/rmbqhYfO2XvLKH+VxY4oyGWiodC9aMt5qGn9ek
3hft+VSYW1Uon+vfC0Mtz0cb2Lwl65XGn3v4hWPPp8IEapsIpDWxP4oouV/slJ3mxUHUMFTpe/iz
6QPrKnLoy+XaHfS1nvJOQYgbMBRrTVNhO8sOLibyRKpNHHctM58WY3O0Usi026IRw/0SpU+80VfS
aa/NI28Fi1B2jIxIG8eahXfBDNV951h37MHZXIkQXvsVXtBKUsAGMsGDXVqz5achWXOaHVZdbnV2
LYx65T7uk1MpaDHDRtxjs75x311Tk5MbuDk2YqV3VTzw22gl8suu4fCfNwOHMZZb1RbrZn7opm9O
McFFa1fjPqaVEZQopLabCsXTz1U3i9xWdueW5MNZdZllAVmiAa+E0U/4N1yo3metwn0ZLtOESOON
z0dYD0GOnOtJ/tsPHd2nGcB9PKuNBbwEsmQumGTysSpriOJNZtdTPvcBLd10InLlMBTpks+bFj+s
LMn3fQPqbQ0JStUn5TKL9JT5rJh4a026z0CQ+2QWRyUtyIDVFE6sQz5U0V3fsisZwVc2UZ9uqkfT
zE0fmQJOc/CFqAtGtMinrqV5G82PAr7c50jue/HkPu1U6hipZbCVhQo3ceC0jvI4leJ21xj4tFNG
MoUSq9UVjlfmHyREyO1EUTC2r/XnHvwtNORrNhmqMQoDRHIfy7Utb+i01Fc2hFcyFz7uBIdYNwUZ
dcUYrtzkZk75IYHAQgWwAieZStg+dQvuo09hNKSAcclQwJ0mzQ2EV3JWrvrw91565Rjw2ac4VsHU
ms0WJF7L9wJGV4XsND2P6ZouV35H9vLB7zNQgQm029JqLrJF0gPcwKrDynTwZmauObZZXZ0NMs95
OlMG+hm31n2XA5+Qgi4yGdt4oJdoKbvTBknZU7Ds4yO4T0hZOLP1yzbRS1DVPC+3CF6YdGdGySek
ZhniaTFC47KWOgf9CoHsX38f8FdiIp+Pii2PYbWFprPYkDwdtcpH4F27GvfxKL1u02QSNhXZNiOU
4KhjKvo2Wa481r0yWX0MaBUirpIwhljVVLsy7wdT31c64YVaUn4lSn2lf3wcqA1YRxaF/PgSi194
KzqIUdZXuuf/r4ovhMD8eTf5bU+qlYXkbTXYoqZznaHjwxVCO3g7qCHGdwqrtLstYVd0N6+NOoxV
p85kUuWJG6V+7huh56797QuSVio3Y5SKSKGIIE2/xWX/bV/Tzz36W9MtW5ZRr8NUBHSB1Mm7JtlX
1MR9YKjpN2iKhSOiGNU+LckDn/bRgtzHheYIyKSG2wQecYK3yH1+C6t9Wk3cN1dUui6lqSzWAgS9
48QIPFa0/+7rai94h/w1JE/XrX8WH/42LG9ZMO5cwj4oJOWs3ZjW9KIyhYBuOXGVXbkdv7K0fGWs
kvJF6rXC1qOANSTdfAhnvQtC4j442cKCow5LtF05Af5w0MOhjvcxJdyHG7cqaTg1oi2c1l+5igrB
yT5gjfviVdyRoCuTjFxqt77PwuBj4torseIrMYqPTgkTw7R2DMil4r27DTZEDmHXpQ/KkeiIapnt
w67Z6ENUeDbTZktKcgltnZdt+YDir4/7mvYuwgNS7w3E2uilzPTPZhBHB+XFK7vxa9PRW0RNsKxR
PKfksrTrT5IkX1Zb7is85z5BFZRdXOkKXVLp7qFXLDpCMjI+7eoUH6DC8sQ8ZPjwXnVPIu2hMpcN
18SqXukVn5+ykMxs+jIiFxitPFbc3bp1X5EW9+GprJSZSls0nS7ikPLoWxWTfTrF8JL+8/AxNpyg
yB7iszmehjPzPcA1ad9E8RWpWt6llUg5ucRp+0HL7lNq9JWI5rXe9q6hYmaTjiw+m2/0bhLZjR2i
ffcf3wDRQm4mgdcGeqT+Zux6SXV8JXX02kd7ixKOdWySFP3BTHtKx8OixHnfzPaWJC+boEfk+7yT
tJ9Iu+Vrt17ZDF/5aB+WYqsOMyvQHbapHrVsc8HlvnusT0pVq6sj6OOoYiBTl6dq2Y5bPVzTIHjt
w7131C1M4tm1DYNIWfWhDtYZGt/rzsulT0bVNZs5sYJdMld+babsa9ou+05kn4xyaT8vfHpeNX35
oGdxiDXZN7V9LEqZOhumGdOkdLjPjZXQ+VQmx11z0OeiZFa1a0WcKazoxC2KW/nRNfzaXfi10WR/
7lMSyDsJFMWCz9zXSdrT0rl92rKceOsyTTfRmHZrQRvyNOcq/Lebl32xm48kNYLFZVApCiQ1gHuJ
u9lmtatp5hNJullKkU5BUzDIhYRNvgxf94wk82mkhBmVlQsaRlEHNlhzUC7dFZcwH0WCQo6CaLLb
LlM08byJ7VLUpBp2nQrMZ5GWgLVlRLOmmFwDI2X5vY/7fRAV81kk2GC3iSgbXWABAaAiQGl5vjbZ
uHM0nyf+b7dAlIFPc0sGWUxtvd3GFVwI42lnSof5ONJStUMWDa0pYLT9j+Xdd5vM+2pemQ8jwaBe
SbXo7YJK/Thf2URyJvY5UzGfP9p6M7EmUdtF8e4YqvIj5/W1tMLLewrztbD6VBELtFsXAW+/lpuF
jLqK9l1jmc8fkSFNjYG79MWNyyIPkW0SlpNm2ie9ynwGqZwENitqZVEG0T/Bou8b0uyL8JnvWbnI
gFhaJRovyWV3t3XDcuYwbL9yUDyHlv9N5jBfFGseyNACwTbF2nXm29yG5B1sg8X7asquyeS/MrKp
F9WmXcrDdOO62Ob1H9moN0yQXUwJ8yEkGCqTkqLMuMgMZM7DLiF3bdS709+33v/f/V7qHC+wTcao
WZZZ6kIKB0PlRfVnbsL1XMmVHlgUToeqN6TMqRjHj1ucbjcz5vC3OZjHL3gWqL4wnO/lEbK/5U07
1fG3xSLFEVNb65t2gdQ+BCZoeWIkssdKDPF5GyJ9ZWBf63XvjOa1C8YM/X7B49MRelZtbpd2n7wt
8/mmlYs1CueoLlK35Y3qbtrxWj3g/7NWL3W6Fz43cPQZM2pMIQJswQcBGvoYVMYltw0wme4wQjwh
OpCmt48zRHFugbwG3SEIyuUwZVV4GtoQWcFobIIjkyltcpR0DB+4pKQoq0nc1NVEjm0DNihBJfkX
16fJA4rUUUgussweS7piYOhzVKN5SD/NrqzPEYvsG8vwvKzg4HH37NJblH1/7f3ilbHyoatyEG3T
D+jOWP2wc1YQt09fgfkwebJ1mdPdYBCWhORtP41LzsYs2fW2iQqWP4/JeASx2HQRvQycbetTGcOe
tslH6B5nu24l1D8qpWkzZ+VKLlpMoytsVmXZBcYp7NPfl/jLPQ+p6j//gpbj4YuvEb8k0Unbrs/w
cNTP5ZX+eXlzpf55mdE25A1cHpDPm4fxjgdtmeOhHLEK61Abedz3N3gLppfOmSiq+GVKQ/Mptnr5
XPLU7tpiYXD+Zw8l1LJxiCFo5ZZhtMcgAOi8EMjxXHlXe2UE/KOza2quTGXWS2sDN+RuWNI6t0HX
7ptB/vFZouSHT7Flly21S14/g+bnWkJuf9dtn/oHaNnzuQrnml3kQJMD6t50kger2WkxSP3Ts26t
5Vqny4VsgfgKp6PxPpuq7MoR91rvP//7b4FuoBJLhgGJcq4U9FFUn9jjKJp130FBfYSXrEnZhb1d
LjA0gMsGTFMhqVcn6z7sk/oYb5UE47ZSSy5UNQNerNWAg65u1L5LDPUPOmj2peXcYwVLEkYnlQ4t
DBPqbX67a+n6JO+gcZGGQd98ydqWPrG5NeXRQG453be4/rP9y8nWjk3rJZKl+6ZHzm435C7f7fp6
/9iCbETH3VDPl6Eic1Ebge9OUzXuk02iPjHMGLdgbtE70TZkBkwdJe9A1y0/933+84vDb3Nf9jy0
a7ouF6lmeSRtUrcQxeJ2H9ZLfWh4iuIR2Vw+X0pwA+9x2XDrqYUS/T4ze+Z3jxinacwqRA1QNnqI
5y/tzjIi5sPUmeAlsnOoDS7j6gjpga+wttpXusX8XjEtlE7LKGiLfrHvs7qE6Fu5azNjvgFxmwRM
ooS/LrpmbvMxtc0NpKX2SdXAMOXP6aLYkuhOdrLYgp6/WRKznBQtu12HOPNZakDCUVbWmSjiJnmI
CQHoKfdlkHySuiQLV3JLRIGqhH/LwH7caHglwHn5+GA+SN1N0CYOhBAFuv4pCfCemKhln14z8xFq
1QgTQmRLFBUygvmqAKd0VbMr/c98ghp1YDQJ1Bxcwib4px3x3oIq1X2nHvMJ6mpUwVptY3Dhq/jM
KlOEch9XznxuWsgahocGifTRDs2bRYu7XvH4ac+OiHKMP6f4EKwyrtOpRsHN8IAYb8qbodsHMjGf
nIYbShQmYVcVmtXL0XWa5Lra9iUb/6OnqauwgrgeWCMqyhMUCFbEAnpXpp75jLTmkEsM8BZaKBks
J8PKNEct9vt9fe7lu7exS7cFq+iCN6PxLkq37ags2wd4MV9ScjXpLF1N08u4wQFbAYu4JSrbB48z
H41W9Rr2DTTwLhYWggfTRDx39RTsiqyZjytrY2k7w933MtCsPQx0Oy59vY+qZz6uvFYJwvV4TS+B
MWnehMk/UTfu8/pgPrA8WKjpQaI6vYiA1w9lwP8J4rHfNxt9WjkdqexTBNaXuG7el4bPJxlt12qf
n1f6C8kXn1ZOa2ntxsv4AkmD8JzAOvMCfrk/wvxj34WJ+aqSfUeDdqlJfBkXR4+0Z+uHbLHZlQv9
/5GTl/4C70bPt63nsJ5OLjYZWPJPiLDy/SwzkteboHDMaMwh5rA9m/qyfYIFNp8wtdb3ax1Ob0eo
IP8Yh36S5zBy1bGUkp+jZpjfJawkjyFSRWcRluQjVVl7M8VbdnBQU79DQR602zcIJ+/aE3xaNqon
Gk59G10irrqHjhj+ZjAxhNR2Ne/j1wEJAK6WcXQJ5/JLH5j3FAmifU17uQgaYMo8xzKXQMKfZEv7
5VDF2bU82Suz02etdZotSdIv0QXaWAqiC328HVhs6TsqJr0vMPD1JUcWiQUVZxGeCqr1a+rS9ZTI
+tp98uViEuYT14aQsdQq2y4CRNq7tq+WuwabZ3XoXTbwA4FBjcT7IeuuXACf7zIvrAafjAZ65Caz
9dFlztLsCEWJ9aZGGuoIQTFx1ghTvl8Z9+cBfukXeYkEQrd2bGbQGUw6Or03YdrYQ2c1PabSqoNR
c5evPDLvKxWR8DguEUOBOTUOIzhYG+fZc9ULs1F4F7dN+FlES/WhbdfsLcDrweRhP3GsR0XATW4z
4BvYIzwHtW9TIuvHZgyqG+hfzh8k5MzunLYwQiKVjgsk7T9uTVidTG3aG4VyVivzlE/0JoMf503P
A/1RchPcGxmPcw4N/SY3UgyfK4Z8yJXOeaVvOP79t4umhgC2FH25XbTT9BRRvZwScc2p87UR9vc7
O1m8HLTxpcGqvoEMUHOOVGhOqrXdu0GszZU82v9VkF4aYS9Qqdeh6XXW4WgIZEfuOjX3R9zfKprP
6SBOIIz1ZwgF9d9RmhidWlb/pKwNc6pWmQtgCDdDvaa7OBjIm/3Zo03Y07ZC1c5lMNuPAZpweanQ
tbuGy8dpg95AeTdExjB08T+LyuUwXtnXXxkrn6blQdU2sUTwTgIN81At7IGQGT6KW5geLMn2JU6Y
L8QHFf9Y0LJnGKqWH4JyvNHJzmop9h/2Hv480EFP6AVrKfnVJWl5tkNL/v1756cvrxUfvnduhTim
oyEyVln2KSHjcuFNrO7DJjGnoarMee7S9ZKE6Xzz99/4yh3W5/EtmdZ4avvw0uDx8xJiqh5T1MDv
u1L5JD6te6QLRxVe+iy0F6E1za2g2ft93/480X7bWVYTc4LXC37R26J1bg0ikmpO2ce/Nw85hOdt
5IVV78tz4rm5kwIPthdD4roKD3WzrZi2hvAgZHkGmTHybpunePgh8Iqc6bzZmgU6P6yZA0j5iZRF
sLPdYGTedHnJBt3ETxXQnkke7EDdVEO0P04BzWxmWGl7gMWRDD+N/1+C+bgAYvpVuT6rlhyP+G57
aOI2qr5DSqhFamqppp7TvNtUox+YmOXJrhm7qdYwCk4DMTgslsmJWwWZjfRUQ1Dly1j29gYQ3T1r
10bklYba+NTpiBxCVUdHiCdDlpXWOICzEQXot3DLje4llH3fUkHK8Eg2Uc+5K9v6LDL6qxLB9qN8
FriTbmzynmTj5zJZygcDy7avKlvcY19rcq6TeDvPW6maX+uwWpPLJZblo4V41ReVpiS4qaGRIh8T
N2B65AOiP4VJLpogbzntHzPR2uOgSJNDGw1jvLawbLcuUrjr8v5eUFH/EKbv8jaW77t2C+8z/A0q
T+txOeBlojzGQdsc2sapt4ldkjpntk/OHYbziUDgbXrIZLmYQxnp6FFGVfkYwPXzVjpFg9wJCmXW
TZYDsscL696jGAoGArXKvgQNBFXTpIoZDH7Yx7AS5HsZsl/x2hq80wn7CaZ/lclRDEzEAfR2e0T9
VHRU3TAcbTi6c5NWAwBMEZR4yk0g52unofvUDZKlBybrRRS2zpi7neuNkccsWFACBxeXfr5tbLnw
j73p+uQUGI2fd2u0PL8Ch7o9TEmsbnsR0zsMgMFX6galbXfdXEGWrZuR/RlzkUA1+1NZpTN0P4c2
W+sTtk3TjIdAy1Tf0xQ/mnNhpsNmK/IkVEVCWANrdi4ro6ocyjChC47jMJvqbmylqB/14uxZYL7f
y9XOZ8e74X42SZcc9SB4HuFSoo9aKtu9TdpUknM09Ak5a7wKxucmWjJbHju1ISeQ4wnbdI86CVz6
JurLvv6k+z4mjyal2xjnJSJHctC1bvsWX9LL4AbJQ7bpg9AAOS5xqJ08M/jj2TPkKyr+bRonsT0F
pU7FjUDRXPcFbwPtTO+54WzucwZeYIJF0DTpe8aI5PcLsBDxXWwVFfdUDPhfFfokeitNQ4J8xWBE
51pEOj7zwWbp7axLmx40KYF35x2RJjpMw5qlb+AHklVfE1Sm2DPqzKCKlxr8wHFTJoAk0LyEY/m2
nCCHc0apVTyf674LxU9IbA4gaXA5m6rHjmMi3qRumuKLMV3TISGoBPINXeXAmI3b1kxPbeqqU2OD
EkhVX/VTkg/ZPMefJSpyuq/9GrXd2zRUESIWkmJ5ho52/HbTYbL8gh1qMEHrYBb9vQ6XoLrjCkJI
R1o3TX03xnU3/uSZbfiblDTt+LW12ZLech6J4GOlwg4BpBmSJQUP2fDwkCZzV37CT2n31PURDEDz
mQepfhAJGdwNBI9jdwrVQPQHmYSLe5NQzGuI8qsgOfUsXrvPULd0EW6assY8dopkN13rsv7Nxqux
vs2aRvVfyJYyuMuH3VDRw2R74qq8j0ce3yUQANI/bNk8V3Ma1HTeNBTKYLdyUWtVdCh4oLdxnSFy
RxXVIre7JVPTXB3aKIJH2EiW8Hl3dbDz+gw3WjOeO9d3/J5hN1qjkxGmbC6tQEHz5ymMY+jvxTqL
Wa71DJPAHIXsgGYl9gp1t+Bvat5aVP6aU5mVQ3QHuZBIfoVp5pBc6gnuKsLWkbyRM/7/o942U56g
xZ32b0tmBiLzhrbM3CKMgb/vMdITkbco9xeLPm9ZOuj7VWJgHoI4BIuTV61T8Q0OIlTt0UyI8W42
btY/kzZm8S0zECbIBWSjqnywsbXHbmgl/bHZKXA3CgY1oBisTaY1j+soOFYDhWPxgSjTu2+GJQt5
0lK3usmx04gKKo+U9BXSVDHSSIPMGrLlGzU4oLJIifJf6GjMwbukp9RdNHTxlptQySS9py2d0u+N
gZPTxxGCgvrcxHwsv3BqZ/ZGJWE/vgsbTNJfEwum5K4GPNUTGNgwGv4LscLR3nJ4/JBi0NOi8wj1
dv3PZJqmtc75hJeszwkTAz0bgaKlN+1I4uV+7jkuR7mcqrT95kZX/o+j62qyk1eCv4gqERR4JZyw
OX1rr1+otb0rCSFARIlff9v3zeUth8NBo5nunu78QcTdrD48DsKmiozvc/OfCLqJTm2zJ+yU8ODl
ncb6XlS6NMRUVTbJUhjfRnt0NtPq6O0ODZn+BHaUdA67w0jZmKtGJzlwFoLLhPw51Ep0hX/IGlP9
OxxzKBvEXoS9SPpkIrxOWEzNnU5i7MiXB/ywtr+HdbP5bHvaLp/LoSOO8Qx5Sf+JQRj1lg7QaH6t
nU7DUE0iYis9MZ0CT6qXZYzFHfxb7fScIIlxVhcLN1qxl3ByWNxlVc6n8jLmjQ5fFstiuB40TbOm
hu1CbjXSnthIfcEOqylDLAE8P7JiScZou0uE003RI+mZ47Ztmhk29GxaJhrXUOUxMVcq7emQnfkK
xcrHrGFjR8/IMod1SBEy6NR/tSt1SyjZukGqZkODNexChF5urGB9jKghLOFqf0Zo6jCbc5MyJuNK
s1xE/Q3g+TV9TjZY9+5l6nPmPlvbr+NYpCZW+mZQ/ywdy0zHnT2KTuzcYHN4Gw9WiW3puSpzKILI
ue0jMxp4xaYtvcLiOZgLj/p4+6ZkZPy8JzoazwrQk6jowSakgHPbomHyelZUn+KBN7IDKYME05q1
2xHOHdtN8hE1qp9rv4rsuz14H39xu6XmMvoYjFySJWW36P4piTwlBTNxm507tBviNpcJ8Zc5osKH
Cz3i9EYgcyLgvt6tOTVTtJH/+tTIo2Z51ND2LBNvkC84R1v8R9iEXBDRkLVnQXF/18i/mOlW5tuB
NDatSJwg0znAqa8ESpdAywuNz5O0sodni902h/XDNFyjdeprua8wix9X+AtvcPA552ijpl8QUUE2
jo8MQcB1Mvnu8kL1Pue1SAV0x8UhSN5fd3SWqBq61WuRw3/6WUAB3bsCXdWe9edgliR5iRHsLaNT
yonzN5YNun2O4hkGshlNErRrOLrInsQifp+r3zJK3XQRmt/EUPdcVQJ7R1TYfPjYxxzeoG4+jK5a
HhJxpfE8Cfxs7qMZiVWE6t8mNNh+PDYVqRt01iz9uUy4uR4hsbfJSzMexFyR34UXkEEdCGJjaeli
z36KHP4nwmTHesH3583zweh8k81W/wXphMuwbY6LHOj+zfmsINzZt34bn1KkYqx3fFShfUyxFEwf
gwe4+xpSLMFcsCVgtSq2TlGEQ3RpCKehMfPwlcdxRE+dXIj4yFa+7q90xZrVayPt1Pxp8X9Fv2M4
P9SvZuERI1jXORR7PGzeDjAu6LqF4JMR1heKdBqrjXMWcH6nefNxCcRWh2IgGZdXAXz71PoBemO4
J476nJiNz6gV3rSPDVtlhI6yI2fHICrUuYVgs96ESKY3yojb4pJoO0Wv6+D0uNcgJho6Xv4lOJ5z
LnBVL7wRuSqnvI9SNGcH5X8bGKCmrmSIeCMPbNupvib+oEORIGXifNisfeWtlSNafY457jS0Q6ZF
sRMEgd5nYupHVZhWWPeQNKYb4mJlYWW4n6MpmfHFRbI97uEXrtahbMcQCvx+BGlzR9X6POOCQPnD
GksD+ZOcdV+lYfLjX9qE6Bkpa5jeLUxub3u06cuBipZMB/C6LJJveGvhPs5hKr1fZ4EmusAidyAP
8eIEyNgmp7m8Y0xgG7w0G0KWavzF3cXARsi/KT7mu793eTy6p31A2mLVrV1HntEoaAIjAxMWeYos
YfxlzdGtnPqJreJ5yke1n+eVN3eZWGDakVN5RsslDRY/icntGQtQafx4oA209ZjgvRrqCQ4fs7tu
dKCjQ0f9D99T8RYhYbV12/e8twv/vcPo6H1nifjCcIpidsqDhc3/ljR+rUYYff8NLN9KDSrxtMxw
emvKSTQy60sUn3QLdbtjfdadsxWTs7tKOyLuCQN+bkSVrcg3fVPIo92XCozs4mQVZYdIkcOzTsn6
RPN5T54ypqIP7XYBsarEZCDKNPTaiHdMxnDzWs0oe3jj7VngvGyjiSG6zgJazWilsn6BdeaSL/fK
p+RzThEHOZa+jdqkqZJtjGJe2BZ7eD+R2x3tVZT6fjWFOfZmu3d+b72GNBOd7Aq6i3RJPXvZjL+E
HsVeG5wI+iLwIdab3PGddiUon6Vq3RhWyLbEgEy8iG1HOfbwpE8w7o7d9jmkNI7PQSQNuDPuoyl6
R5G1bMLsGplQHyqGV2+RT4nPaOGQELqemVFU3Qc/pellX3Oxfm0ChmaqWKQF3TIfYCbo60xbM91Z
mFInOTx4V9ykDUmRIGgGXI/ACG5Y15kSE9AY12JfadWnMk2qyRD/oXcRnXmSZI/9GqKoihDidwb2
nn45eJqMp6V17T3eFXabCZODhFpCVC7bmF5tGra31rPhdeXU+AJuojnGNQCZSxGDLQoFSWM+5G8s
yzxoiH78SltofACtQ3ICodtReJmzZ7FhxEJLAhPYGGPhWaPSQgh+ZFig383TnE6o8L450hs92OkW
p2tGOtnhDYDu/LgaGFuVkNcu6L737ULJggbFTxTKQmFL7DBN53bcZBVDGXWZU/ovarHZb1qNAiXi
bShHO9D7OAZgE6uxRcMGWbrImgnZMwep+TzFBRxxTSmSdC+pnIfztmXjx7zNKFrw9azahsc1nCAZ
WgQoGlOx/5iW3GAsy9A4LRi5j24mtWpRM9aEH6VZ2F6IIcsB8wPwWFr2nqptwSuHtTMUiqaOgJ8k
eAZRc1oMmTAxDcs1RP7Pko0MXaPEwGY5/j96ML6M/dzg+csknktrFncr0CJgCsjWb+dY/N/YoXxk
Oto+umHeS5dN7IlNY/tfm7bN1cqpuWmF61FP3IxcPMdKCBxlHXQK77SYWVljZwttk8pddIGqcq2C
a9HSIY5q+bWGFpGUDZaXWuhE3rCzDbaJpfIkmsRezIgmELJ3f2QljWwDy1yMzQHaozMU1uwWMuxh
LChKw1kOGyMFJKgLIu+bTFiYR1L/G5JINMAYbrMnhMZpjP/cj19YXSCXOYvCSwbbhfMg+WawcHjg
oUlNK9k6UnepG//02y5uV8bmV+nHBG9+okGmMCDJCi/DyVGJ1It2zC60lbZGVAVe9Mn2l05PAYGX
+bKfLKIzVUFco75kZ/Vjm6fy57AbViRbZG2dqnh47/rGh5OBtJLdaDKYk7YLW6s46/pXKuX4PGYd
/WziUX9v0kdP087QmOVC/HcgZz29h3GhetymvrnuicqjwsP3qYItDHqAYNbhrEECfS6og+7CDsBc
Vatkc25p4+GqMHZElYhNDJcmj6WqBxJFe8GJaeNqHJDTXIh5CxOgo3btK4Prq0bEYog/ZutxLxca
svHbOOPH8p7QBYE3Od0iXXeYY+Ya03qWFfORq4f04PI+jZlZ6x1AHkAkG/4QEuwHg97gnkWwWsV3
hxERY+UGPAH3ZFQvXEyv8DCFw/a0Imjsu9GtGUuCHgpZqIlnWOhYMlUgInB+kjFazOVo15uwJt1U
9LFw8gFs2GgeDrS/sjZLJh+zJO/z6pDu3zjSob8oBa76T8Y8v0LnN5wSFk3fzUKmA5jn3txgs0bx
okevSku8Ha0sOzKsbZlg5esx5TuO0b5ZMlY8prDg6aZoR4qpp3wqJp7nsGWf+WjhotCm7tpx3H61
tan7FwkyanSQlj6rxM3sPpoW8Zdw3auSmQkNbdx6+0HGjOMtBgNAaghi0KZwfKtD3Ymw/EKPN/9o
jrz5GtyU0iIWkUTO6p6hNVZrv2EXy2PKLMOWbysOy0x+6mFfH1AU4s/Jqf1rAi33tAus7heEGLyT
0X4s9/ues5tdSfWHdQv9jZaN/+iJ5ZjJZL9FtwHZI9+qQf8GkX0W2kqiT3rYjlkdZebT/DaWc4Ji
vszJi0H281gQvP+qOLZO3iboQFTp2j6ZT42fj/4k52wbriwe7I2L/0EgHP9YXuCv6Bf0nRagRudU
V6bYQ+Q/tJBZV0m6Ys0nwYofLdfdbcPDQomBUzcfsQ7+NHuOyiYy1L+n41ib6KdHV3dDJ7/UBtay
rDqIB+IK50GT1xB4LK8wKUaGDcm8oAiCa2T+fIBrvQDxwGyGokgaAEOiG+7cQogreR8i7MU41As1
OJb8UHLMH4/ED29DDE/P6uBLM5UZ8vYg93bNfKy4DvzsXjsk4v5ZFtigeiLmrI6C7V/SJYt+RYPl
52ESi75dXYr2D1GsZr6EXet3pJumW0Uwzz7vsLL+ag/TmQskdsdaTh7Q3olZmCZgHbGzHx2WkR6x
+tw/jBw7s3VDBzXVwCzYVvaYQeSNBCq/XvAn8psEEqP+nPKYtVXGpgHfE9FOll6QaawZw4ZPqQhX
mDmg+ViqZcrS53wP+ELxdytXcNUfj8Ric6gYcFkgSiv1uLIGWFX3t7ts909NZ6QCu9CBz2AuE2eS
TQsAlBDQhGfzjh2gTZudA5yVqlJJiI5ap14ON/rocFINpBrJFc9NspqmS3vVORi+vV9ick3w6D6j
dQf03qExuc9T7AWeGjLO4cqNGbJrn2f857QOm3niTCd9sZqjx4HAzcbcFeCBMvXEAZBdjshvrMxW
K24b5QP2OpESBlibbVv8iN4rLJgStkWVYvNEY4Rrt73CesK/+zdphjy/yEWaH5kmanzOl1hFzzzE
SSjRoA/+HM0jElJM4PHTuvXtp1kODNJUB8CZMFQz4FbiLP7TKY4OJBV0lnW8jFiBIlhQWBF5ntEF
M+1GfKWd5o9jG22/p2XV8Mc0Q15jwgOwgsXasUMMo+o+6damFT/WFvHLImyq6hk6gwmD2XAS+a7O
E8wOeGE0jf4cG+f3QCQEO4fUhSs4ENv+SceJvGyTtJiFpsbejQRZsk9cpeQKCPJJdXv6GEty3MCX
FU92CAOcDaak4QAbe6vScz97SFZ7vcqPMe9CW5A43a5Imm6zMtFeno8E+TE/F8QB1cTNExr8Yb8b
szbDlL773lXUU0nOEY/HH26ck7xC1zsN2Bwb1vHswmZwJa8YzIrRJKIeAFTmhR1ixHNtmRrvk1i0
SzGjs7RFltrlRfWwW0J12e15iLvjr0pXsMKdgr36w5hs01LnOcw2bqhD6QfKK9BdUN3P/xz7IjRr
JHGw+yoWqjNVeXYMW51ked5eDCOClUBHU3uCGaLdq54wnZe7hI0Om3cGziMw7GUwpDZvRUx2VNQ0
6/MHKiJfRpnQf3xqzIYZQ5Pt1JJp4DVqFnoeEuSJJX3eFlGOJDJMDrDALaQa7HI9+jG4qh+CEkXX
bYOtrIOEDQEqo7nyNWWPwK1p1XapfBBNhvck0fydLQnwKoExt4DxVGPfZbQglcD4vEOr1+b/D8XM
WlNR0I3/PgpEIMWer9IVe5wuZ2zMHKSwc9rVnlL70axqQXz3iqFfzRY8y5ZPL+s0hF+UrBS+NhYE
QrlPaLnrVWtUgkRQQZ4Usl3euuMwcMBsRvMSGYQhPjiBMDcM6ztstgZQE8iKbiIPdBQS5fE8eKC4
JQ4e74t5RHZLASotvAzShbUCpo97IFmB/xXLSMblSmTHP2WuTP99pOPeFhgvgRaQccBD6odN3jZT
2iZl32c99LiNio4nx2RjztMQbQ4d8pLfQau/PDUrrEtr1mshKg3R2lJ5npujnBonXzz2KrcywOHo
Dcza9DXGPCCyrI3bC+3i9ox7HjeTdPbGAhfDijGmxn/MwqYe9Y53ClaxoaO3yu1qvgmasxGEGnCG
yypz6+uuDd2nA9hdy6HRP/eMbR8wZA9/AwabGwDweOvS4N/gnYjttw6rsuJkGpc9rhhtrjhaeq9C
mrmu7CesC2O66XgK48A0mt/iIVvYmdmhG6//JPKhBDmwP/QZdAG3ILD6/FfwRww2bkL3jYIx2a9x
nMKf6VCJPO1ki99aCXZMahdfoVxgt+seN38x8ND57I9Go0MHGfO1sAlvgRQ+hnwmHTmIYeYw9zZD
uKMMwN+GTc03se+PSUOzytLMbBc0CEPRJgEh8bFb/uaDn7d72YAjrHsmj1uTseQqXDrdLbulZ0XE
MZaA5RQF5ossw8o11l8HfNEASOFif7V8xgWHbk7PhfXZBNgBcCkilLEocYa8PvmrHEiVYotAzmBX
a/vesH2rUeo3UwxSN++hc57j9Zr5UMlo2lB4drfc08jrb5vlaIIp1uAokowysCxc6v1+XHo3XIZF
mFcfKZCcWNn+z+Nqw2U8HxoAps9ABDvR3zQ2j19ClMKfWEWk3sZkqGMCrqxFjUGhS9EZpkLxOk2I
vDnGtT/tKf75mCzqNOsBmF+OZafVguQpei7UCbDwKIudb9pV2GV0L8bkmMRgcg3qfSLN/agHtLyb
8cvn1hpXNROluFWizhajSI5To+GvC85KNkj4zpPLzvvtnft17cplQg3Bxgm/3y0fL2lo+gzcjmaP
mMDAd4M0K/uOTgABGpl+zJ3eTouV8hnKAVEtjO+VH+n+Y43mUCWgnF8cj7pHi7CyEjDncFG8id5x
2iEXJUiwKYCGxee1mUi9zwAQcBfKc5dipwu6jwZjiUAcaWmtxrm0R48WLmDfg+3qM44dzA+oGDC6
6fVhstB7igZ9bxmD2rokMzAAMkl9v6Z9UgAS9Rg5F1gV+ymbCuRLIvEgz9IqWPeyQRVSJSkWmann
9GKHxl+yGGRs34dwh2EjnDxOxNNGI32BJIleu+5fxHtkjzM8v7q7paN53bv2T49F8hJ/FCvR49To
Yh1MvBdh0KEacp8/mZaS910PSQVikjwC1O0eRm3jP3jZ0+rI1FCm6dY0lR8IWA6ZyGJIFSma/mjq
xmztZyqBGaaWyMusY1Vxecyo4lH0CblZA0BTf8aB2TNCy8VpE9Bj4b3I/nIs/q+qPpBTJKuW8e5Z
cb2cgEiDFm28r9KJr2e+BB4Vutl+w+gW0Ey7Hlc3ZH/RcH85ubMXmGSEaoWpz4NvwVntwOnfiCT8
DNo3qXTk86vIp+hh3t0nG4exNk6BXZFNjnxtUHsYQVrcli3P3oAszGeAVuaGUKyMQ3TocJGH9ivJ
luECHJI9d9PyNvNOv3eEIRR1RQ+ADaW5gTmqMbfwLRcvcad5dUzAI04Ry21h1JQnxTAEW4SFk6rp
4z/Y6p7xPDdaHflkoV9RgfG6h2fGVELJ0hf5Tre9VFBPKFz2WF2onIGsyflFPnlskSYtPDw/1d6n
Hj7dnPQsqyWSlctVHcqm531ZcREaFoGPeXKhJfLOrnOSRqfAsFoFVGpZ5EFxACzdfmxH7vsL2rbg
XwGltgPIqjBl+X9q3rI/1IRBPRLluauHWITpW4f0WEzhd0PHSs3KJfdHjjCDT6EdGW7wuGEWQxMo
CUBzT6N6TBDUkt4dkzVVJjeb/AhpfLibxMQWdGO67Mq95Fgpm3DtbTFuSdK5eP8Pm+PKfYloZy4U
/ajjCXJe/ADdBuym9wLZD6sq16yVwHRDnP9alw49dMaFfAD9aeJ62vrm/14AbZ3wZXlT+6ptsc9i
iupmc20oAepytJbZAuk4bkREvENDOg6J+gzOZOC8mihj3YOWjXvHQDmiR+pQbmypuyO8EyRzTM+5
Frs6wVYyJmXeufEeoEoCOYNpzPi9Qb3Xv40tDf1LjLidqcw1Ln6P7K19aguNw9reDfPobJnH8LfG
3AkaKytwLff9Y78sB560PIDWFiYAsC67PZ5ANaQZJDM3eZ5m4Q5uC438uURDEI/otoh+Dzs9xuJY
s3F/173Dy5QkoJ7iOg178gHiVcRPBiCL/FYw3/1eOZTYMHiFUF1XGyUC0+wAhOE6TGuclkCajugJ
rc8i61mo6C3f8ZbAfT4zyhEIEzTHYrx0lLpCRqvukae6aODGC92Qq1AKJVb/uiiQM5WeoXqKCj5A
6Ast7bB4C9qXNGT9jvcRCr4afN6Q0TvfKYT1zayB9AH3/jLVeRNH609Do37/ygEpiQS2tZOfevRj
cFL3pcO1DkwZ15MG+Tf7Uf5I2wiMONy5UhFd7ahmYat2hNzspksgOTIg4xH1c58HauML9D5TuM5T
NNuh4rMV3cPsJ5+fuWrF6K4Ib5RoixB5f/zKttXKcidYfocIbQXTVFkLD/r/FKCt9NkjkGh0lZ/5
yhpYVVFY6hUsPugDYrTyFaR1AoUGyfCEtoI2EAyMRRRJfzfHiICxt5hJMe0WfQKr0r80UErnU7ox
fUD+owZAFrew1ZDDdPJ6Awa2Esm6ewc+rPsDAqs/fswoWPS7jRcCYpLpbtfkQrAGmln0ChxaOXBb
Bp+9WhKrRVwfMet7zE5qiRb4hx9xBLThbPFlyu6KeoIBDiGzQ3L8JHLjY5XOi9DmBWRB2IcHQRJu
SQXvL3f8ZrFk/rPjqzJguAPrfnsgAqs76TSV6jQK7d1Yzgk93L08QGAj7YHB08MDHrDn459zzct4
IOkXBPy2uBJ8qMRkBDNngqXQFvsJBXyLk2/g/YbXOH2d2CqxhOkeqvSuv48pRrPhhLuUi65oVor5
JKSoE3jStht/4zC32T1ZEu0Kt6d7dorbReH0GwSkl1s8C7h/Lfm3VER/buh//AKeS1Exl8itzq08
j5k8upeGzbiuD2KnJxQT1l5Bbln6aoRem8eddNtyH41Qp97AJgrZpc082QqadVq3eN3Qm2xO/FV5
a/LCp63DEZVoK9AyuiV6t6jZQ43P3621hjS6g3uNSOuYkWN9aDIAOp9UHmz8BcVX8tel/hCAFkCg
AtbeRXZHQVJj5gC1kZ4bNkFwFQ959yJGnSO/0zPCWLV1JJlg5pN1PxVENutjjvEilCBGubvHNrjQ
p5Di/NZjDhK4SFd/jEnpFHaC3/dh2dM6j4mfC8wPx2MYhv0Yig0LHkfZtsBfnyKoXugJFDNi0VqY
dAQ0JN7dusStvmyarlEXOLYqsJIqIK0OhwfbnEPiX5yM9uwH2Rnxn6QXSVyFFQM5wNEtvPsk3iY0
xzBN/tjifDgvOxRrqWT8mqcLYD8KbWmZmA7xeiIhOEoAMlocdM2BYOdYmixz3GNHNQxQART0UBwB
NngBkrfGUKBEYxd12FVvu6c5E449zuh20bSoZfVgC1t7Y4zmx5XBYeYK+Tr7Q3NPVA3BBvmJVdLt
VeKbhfHv7gIc0y2DGpST6WWCRoD/ZcDmfzcNTsvFm37vK7gQARnkBK3glYN9z24gStieM50FgPy2
F4g6pGR72E3UmtvWqAHdRmrXz2zMU/9AfD7+Apfn/9qGW1PmY6OyYlizDKyexJ5IBPVquefNJsp2
a5XFxYEcM8CM+OWKThhUE74sWegj6u7HTrC6l3Y7U8F9i6SXHTAE+XeQhyQHGxLG6ZfaYRtTzqDT
cVdso+SAQhPznszb8NWBKPyL/IHheD0y6n6FCGsHzy2CCJvbaTIRHP5DtOWnBgz5VEM4eYxV3s8W
jcmeqv6BBr3jtdUAUU7Y+WqjFwZ9B5a9DjP9BiX3T2f8D66fC++HFYi+VyMoOyPJ1ICJkW1a7nqF
Ao6GNB8QoClSgwuVkuYRAC52vQroXc38jWRHGdcKUhY0WyRfc1P1NNj4HI1TlPwkQzO4d5wqvv/b
fwDAtTvEdz/mgLGnAl+c5V9zPprfOh5cjHfoWNUJLtgju4WGDFe1nrH3xXLjeHlEcXKBQKmFN4oC
sLDMw/i8scQB3JwgVdBPMhky+QKgir0AgjXyL5sxU5C13X4OcE5+xoqp78uYoT5gZWqdUfujtYte
JGrXc9Z4yUvONypq5pWB7JS7KNO3ezem3Q+TjT3KpVQRvewYwPglF4CMTpwBHjlB4aXXCuYPkKjY
ILC7Q6WDxod3LQmvDj/1U4G0twx1iWe9CHON7B+YXaVSuuTNeoC7/twl9kgrg8W9J7kgw6fOoErC
e3XY3ZYKEfGAZ/ckh3ClQCwLHx5VMKr51dGupXcAhLZGlGxsRFYARDpcnTrG6b2QaI0fkQw5Xe2g
0wwk9ORQl9Y2n28WEfa3cT6cKiKazKrInQXrMIDiPNuwyiu3qPSXLazzjihkCPhAcKAO3Y5hPpJb
yEeJeR1wK0HU3mcBH0+OACp/0mMdsnrP4XlSp9u+TdV+aHwKpuE/ztamf839zt9IzvIficObXCJM
lUTfwY8Kv6Z985Us6fRLkI0PJw8Ga4Nh0Ohl3R2AjssIbRn7k6D2RapYc3h8vYid0aPerJrde4bN
/ujUwVms+dujzeA/jpFuz5NMutsIrc7LPAoHDQo8ZS62a2gAx7CuvCBR1s4AjnmAz0axdr1TT5nr
O/K4xdCh3nXNEt2NFooW3Jx9eBgjtFVQZ7fGPLhFgVOB8hMLV1Z1XU15BCMN3i0HBVsey/Sth27u
OsQLk0+9nVS5Y0ooRgzTW7FTll+mHvrOrY/cT4T3zXnRyUQ9jjGM754oqqKqjnYZPjCZSAgAXIau
awCI098b201I/ESeYAfdkmlVSUTmUcT6JIcpW+oT1Cihjg8W4qGEbHle/8nlk6dunol8tls7Da8C
cdrtdVKd+9f746gUR0gBL4UtpS+eLRra6wQCv7NC92+XgjfhgPYFWOUrJpJ8qN2UbA9Z0tN7OTbu
mqNfgNAij5L0BYoWn1UYtub5/egSyCv5zmz3pseG9LWWHoqdGBwMEMG9meUDSXPyaGLSUzAMZjYn
uTdWXPpxo/oOIr4WAPHmluYblEK7fLi8G4e3Jj3ACqGRWvANHHa+bwDIZido4BcB6HFb8cN5GdwZ
9lbQ/UsFjumSD8u2Xzsoe1/aNTHJaUzGpqtADf+PszNbbhxZtuwXwQxTYHglCE4iqVmZ0gtMORTm
KRAYAl/fi/V0Wn1vHzM9llmWUkkiEO6+196u0wdrTZC6MwMY81ojhhHvVlv05huntc35aTVGHvuu
TJXCJcHNJy4I3PwjmtwGVCw4VTjlxeBtmmRV/cVhYU19cMs1WxFYFCwnM/J1P7RGvatgfI79zKti
U+C3mCIKVXUdjGE8yYBAvKZt08fQH9qTmmx224eGBw1kaOgpidYiYsFu8UuK/hW1o8Ee614mjvOT
ikJ7kW+4rXN0V7H+U3Scopd5rfJLtdj9x4DlJN0ULftFI9r1WV+UCj34Cq4OFSHEQv512rSKuxF1
aI7r3hiOMxnD/Jp96z+I5BZEb4zOeNVVl/+Sodft/UWZ+JOUs5gHEH4hd+G8+mT7rhTJUXOb8pyY
ZSbMcZJs3busE5/+BqEQfuROs9VEY66aIxiCfOpbw82oN7Wrw61ouboiMLA5e5jGFQqBk6ho1Xzz
H9CJOqpVa5cxf3nvIjf0nnPn9EYXHoe6l9UWOxjbZZOSHvw3T/X4ka5axXBe2BFcL2ll3Fk1vb1b
1fa0s9OhoyA0lnvRT8GuSItSR9M4EsipLF5W27Y31b5fh/YPFVYZT6Kcz8K16h2OyXG7UN6dx5S5
Zovn4GMO24IHsiuJIVy7dusOqn6wiqSr91Wuy3ukkfqQWUt93xu5E/Mus9EcFz3tJLXQpgjX8CC6
Qj/wKasxpiSsOmgSz1QRHS50qdOluzFFL3jsuGwkXyAxdc/mwoY+N+zGLUgFUepLOgKrujKE6G5L
XzIWXGfui2Fw0URaeXHFmr6Lzl3s10JaynL3My4i+6eURc7Kn2KuzvZgimc784IfCeRbGuExSqZN
YCAS+5hXh42sC/vvAh21bsxwmi+ZaOdD5ZRAMPWKQNvI29iA3SV3rC8JUj576fx22tJrd4ireAeQ
t6s6mhoWwxzTFX6ituy0O5iJCB1KApu8SDN1z3xjlAGLTACrSqtnq4DpXpMgZ0Tqda6hdgJ3zv2S
aXXhh/wE2yLYhCCC9RnvIabWMpClFSXZaB5WAW0Up1VptJGEl1vJROSuCNYhPaazsWw62q8D+Pjw
3JbSSZgpeZN+8oOGQcNKLm67KaVv6CvALFw4RZ/x6k0Ocvgsp9tdv7Z7i2QHtUfo0kvccCWaf01z
vO1IgnQqIwYTMIaz41TrVtHn6nvmwsBqvFh60cXGatUzux4s7ooVY0+7J3vONbY96mj2hLjE1sLR
CGksNoh7PYVlYYZGeEqKLJHAPhXdUQhxJO58NaKQai7oA69BwCzVdAkN5txOD/Tz7mfYDR6WI3fK
lk1luOmbB9x2Mn2jfxBkabqxu8rWulJujsnWakHkf5h5aTAWNI0g9ueFapmHNjj0PBPUbRTYWSRo
H5HFLLZ1bjF1jXpT+14rH9ZmzhKGeYvVM/ke0gSiA7b2mUplGvl/8xRLRtU2L4SE+8Zp7uj44iG0
+lfXbZctL5T0he1NlLbE2uaU3/kaeixIRZLKNnDavAgYJ/IWNxEBrmTTUnShyk8x37H1adKYxNno
CrHjqoRVSMGG0LxKKumNnEvIk1lD2F4mClYv4jZdhjOrYPpiZwGB6Adr7AcL0YTlc7vbe5itc8iS
ZrARFRRDhJfEyuJ0LTzvYV7whm86r1u8+7AW/noPyJfNR7iI294gk1N1KTiq9WnyxeAedNrl9H7m
Mrv7sE2s7K+N5YC0XiNn1JEhuM4bs0yC97ANXO+BHfeDy6E2MhunUVulWy8zWRg7LknpRYqXQhPJ
TmEz2fSwb/2jVty9vPrTCggrIivZbCLyyxLEiDFR0JyRdoBtz+HYSwFEyzDbeOXPTu5xwXbMWnon
ONeybZOLJZ0qiedmSd+csck+sYcx7nYzMftbKbVgfBu6bjC+oca6zV09+4g+jCnBNsFZe7hspx92
nUkHvZmwTNnMVWEAtiV0PMOiYXi1Me10u3rwc3PfBP70N8064gu9degOyqFf2LCWXO98qM8UdWYc
r32rxnq3TjqQT806lgbQS56ypinJOpnFU9iUvw1E/OHaZGkwxK4b6r3nG7PezG2VGZvi5jKgXq7T
nU7yHPMIZuXIW7zgD5yZ+9QnXX7OWh8FNMhsOttgzoFN1lXpnaSUWCJcMmb3gm7LR2+kvskUnmUL
xSatJic5jG1XJ1fHWM2b21M1DkC5CS12cYkHbt7becjvm6bx9WbUnngRHcu/6dHNoDjbAtfkZR4Q
J/6mpY/Pa20y/1neMC4EOjTkk8tEu97ZhViRo4xlvfAgWVTS5bwehkEkD9UKWvlc07A/uFy6MAT4
6raJGJb1bBd56e8CZO4Pii0Sbe2Gt2i+gXNef5hKhBIvoIS8DrQzMeofc3dT2qvgwWn79yHsm61E
+fnrpaamVCFN9mBMc/Yjm4fmhdOMcCkS+zCi8v7uc7E+L4vwznYzrL90XlQ7MpGKs2/6HvusYBpQ
HwAMc1n8Juiia6LKFhrTtVjOBmDeEI2yX1D9UvmzxtBAa9qN/rXGGcoNwd1pGU2NM7FkRO7bqnsP
c89ATqvWNyDG5X5FfTxWho93sE7CPC5YJHNnLG1+taqJznhNDKZffk80Dq2Y7UOYp+Out+xpDzqi
PuDKjPs5y1HYITHvMJb2YYyhrfkDGmVGOGaY1g+z8RJks3xqdbd8shNjOVuYVR4WfzmVPEh7aqX+
2Zx67i7Tl+Me+Dw9BZOUx9awoauNkhqT+C8ztsT0m7kEbpwhK85QYbjA7MVidVoo3gGHO1J8lvB2
MdZAOexeb49rKsyDPTf64vMWBjip2x9tClRr8I38zqa8/aepPMwsizJeFqihJ/IM5nM5LePRBQI5
O04h/5TaMY4M++YjP4rOhrI6uwReGZ7T6Ub0DYlVQRJa2DwldXE1dXLLmyxg8Gg1KWKYqWM0U1RI
gGzBeGyBuQkLtElc9Lhg0tHrnshkWiYQsMDoN7Se9aNtAziK2WhiW+Xzz3qqGbky3MrCrSbU8TBk
i6ItZmNMJAuavslx823n1zZXqgl0ylr4gcwbwYQ7SqsQPEJ1coQB9Pv0Mhg9KIJM2ioyS+tzKH3j
yHqo5JQEi/++GK7DUC4QFzQQ9UsXxgi0YRZvs+WjuoyzfUZgmY/GtI53GGGabRLKIE6JRz51o5Fv
jSJd3pBFiUEPzGWjqHxv7kNr79C8kgS+7DBIffrwtQe1htOBZtb5DPpO3Q2raB8ZGjJ9dQZqbZLr
IqPzpwq5xXR55eXGHja2xJpghrsFEyZx2sn6e7VwmhWYwX94qpG/Uhw0j0jjGJ5nhMrOqKY9K1IV
NySPEfSxHLcMsOwh0o2/vvH8Aq30bfCaoG+VW3sy03902RgxQgA9K5r11eLMId6OiamoSs3mMuhS
WJFwXOs5NUS/IM2b9UmnZUcjXSz2hS7MPHUInlw2LEMAYka1YeWRNcAV5OIt01JFZT+m+YYFn1ik
g5kKwl6HbWmPQEBMVfSzMsYu2Lmlrn4EnssUlhFcTD8EK+dPQ/EAE8ZUh0GBcdRdWB9aBw2QJbkY
h3hHNxsq/3KL52787TVe/hN/xoDo4c8EjbnlpUuz+ikctNc+1i4ugizr6p9Dw5b4TahJa9lkyg1o
cPBF46irIIpsVV670gHhAizbV6IoTmOdMPZOHLWgAS76lHeueYdDW+4NtJc6pvYtXxaKQvg/XG6Y
MYwKhZE1oMLunB91W340gdfjO1YjF+HoFezkISQFYdJz7MiagasPhZZAumSZokDj2t5SVUxbj5kC
+NBY791Ci08bKO864CXZ2kHDTcvX6nGLzLRAGdpERFVcRjxly5sJZDZukMbw33ns5DsKcwEm7wc6
9Mxo8t0MDYGvHb3BP+GHdB7b2ZOP6brqQ2/V5YS6nI1QTb31T1ms9QmLugnPXxtwh6FLAwaU1Yd/
iWYGbNA3619kOSyDt92xvJCAo/w7xN1CYM2nNTyAqGvoJtiiYkOx0ySbGVPagVIwuPSZTGKGweAk
snOimhU9v/C1ISRDgqnYHHr1muDBtH4QZRA+LpYG1Ej7fKyKjefMeAAxo4w7v1bWsZagOlg+x52e
UjxfWV8nYzSZyj/1VUoqXxu2zXKyyCagNFNWs1fDYpFNb3brg/Ao2suwm6at71Xrj8TLkqjOSEXf
l8TxfKStN/ylqBAHTUu1W0Vlxthn2hd7DayX1Zmsv12Le0WMQcK9tCL5zU6VfmRysjPwHts9Z3Wj
YrLYwYyZ54hyw3oY/tJ0Jow9zA3rBHExM4dUxocKMeMxYPbL136u3WOtcuOTEYPbHDQO6DvMZUS0
l3V+nM1eXkRqNECeYdufS2Pi2WCD3zXT/NtCQW3LiWIkRUZ8hodpmMMN06/lH9fLhxjHgeB3MsXL
zN6bfIPkjS4HvftMBlhyMYFXrqnTNXvGbR1+pF7vFOMDd2OkU5fFxO+1z1Pb06wVFaOYrHDaq86b
9leTG82DEXrGQfj9+tJDf+H/ZBi1RiocuwKvS8Gk0vPCnT2W1eO6zs7OmlfB8KEN/3r4kwgwWM0b
jF2WB0WKEYvJVfjgyCA/l4me325IzNVG2X/1fXf6WWVUH/ip1j/SGoDF1UTvsKGBrU6M0HTkyHE4
GfD/jzeTIbYXg4ci6kNzuixDjZlG2evvzHScJx/U+kjIeP1Q2Ov4y5HO7GDe8MqWtz1SA6QvU1Zi
1kpEAJq6AQuExYvQ9cdk5y7JdIXkI+SQWLWmiNyhYJgNHOFBRqVB+xpMeGZjbhp9n6qxaOKBbb7P
nsk1UeJv/bWMLmjREiJEX028WMVnnljoTJaGEg+ZnfxjQhrGrhyr9W9OFNluUO4Y3AeTBVekjGo8
yxTfxYm9hebbMDCmijNh9iCAqvOLY5bCmLQMhVNVbpOhgMHJC6Lx9jivg/qZqJXQigedtRdIYePV
7hhC78LG7bNd66NgRyW8Y7rDTCT+dFnitXvd45TZZAH3N2FIdm2+lZbnWXvJZlQ70hVfAoEa07RK
D+qvwZW9jEZyGvS0hH3UcQ2QW6eFleiIhm/uz1B2mmW9ocROxTipmASen2zU9KCYpHfuaDgF8wAw
m2UnlRJHw9e9/VEjyEeqSqzpiUvQVy/zHKTZcW3t2X0kWm1dNmVvcHJp5pw7X/+Llw+Jvgf9Cqpz
nRgVaW4U0sVwFUNfLIo5nLXuSOoACV9k7gZbo+sno905wuu3QOg2K+ykb3Ydf5Sc99Hc6sw353fg
/JtcSKdrYDnq2oBYE0JizhX5e85bg54UvqDNli1vxqrUP7qMCWx+6bzBgWlo+tmKzZooQb0fVk2/
iyxbigtpKfYcMd3pYSPJHG+np0WVtEGlB/xSJ6bbLVEh3EFekNGCALdJLWQKR+ZD321E2sj1rhtD
p3laJeTdvemZwN8RdsNVPjgBfTuUsxDhi9mYREUvkzsuZ6Zt+lO0ITDIBp/MuGszdM5wIxNwNgpq
X3gTSyUxrxBaQIo+MEX7mADgYBtiU++HtwT4MxgQLk6EfpY/1dQoP9EJ+xNf4fAcijJhjGC4mDV8
4f7q0bs/Ukwrp7F3ofStmQiHtqmZKoUoZr84LgzGJUk1dJvyPrNUHrUCwlAEEgRlVh5uCgx8742j
GvrEsLrorAteuBXCvdspLqa85O61g2G/wq3SIzAD39Ixu+9eZTodvgbi1TaQDFZUyBsVw9ixjqqA
RmubMzNhc1Lb7LwKlH0YikowN00qdwuBZD+UVSrulJzaE2Rb+wRK/8vqwhzbXjG8UzYWu8H2ilin
HI3Qra1nM+jUAxHp1csyTsnjQHCAiKCIzYsnffz35jBMyXN5G59HnjGl07ZfDW4adMt2Z42awIO1
T8ufbpj089uc5H63DwvmBCSV8LYnkk2mXHuu5U5Qmi7pD8EM37zl1phY5dUuTbbPBG9iKvJcdjuv
WLhYpwRekQSDgDH7v5PRerZn64AKHzzyfRRVvC6BFV7bInAI5lBg/duyCrL2T0bYR7LLSW7xrjBD
tY7YjSfri98sebGzs7Xv9wLhmjfD4huXCvcKbBbW1Q9vXPH69m3+OdhgcDHohfNgJv1CfemRHI94
YzjhOzFLqNI2gE2368uRo7yEpPQcvcRf1RHtjrnDLJvhcwa0z49YqyoDg9vCKkQLP21I3E0Bq+iD
1FWnxuvmz372J3ALUAmXeUQfmBtHmrjesB3L8jDVDa8FEIvBfljZwjc+eEFaqL0UtvZffGi3s610
l8daEwRyYHg0Id4PY6ki0BZVx6lI7TWutJ3XTzZTBZpuACcMFEAd7c+yXvV07hus5tspK0bqaNFa
1qYGAqTJoRboziywp2TyTUSxuGSKEC1zvUwPjenzW5ZFZzTbLmlXset8MXVgNOWwbjCQ2TQ3xej9
41Q1VwpXjP822t1wUEtefgRMa8RtTDfx1vbCo8ndIpIN3K83YkAtRXLxJ6wV770Z4t4xF4SLp0GY
dnGWbHs2N3rEI8RWiHwaHnSGwp/XufU8uBjYtriY9V5hoZIAqk3QbewEpoXhFr6zuF3YzRDZS9rY
IMRMPHYMaVgqYfLFApmkJlIw9NhS3ONC6T68oSPQcerckVKIjMNlMxPwgHKWSt40w8T6KIqBaX1p
1iL9KMph5vXoN8wZIYA8UnCsvMN5jrNnOWdF5f/Uc+aKqGSjUn4cWU8TF/bSGGe3K8thr24JJHsI
y6rbEOSYLnuL0afxl2D0qYiGPJU3Pics0t8Vh21mI95ka+hzi2DWT0OEHewqcTxN+aTDpOYojaok
bmBM3Mz9M+VFX/+jah+Fn8F+WR01wQWUKMlCOE4mq2zahrZsgO+CQOLoWLMqT+90xm6JD5zLvs/t
4DeiewobM3OzyKV9mk6VO8/+HifvOGBgagexd/LZlwfiBponlJTwSXbW9KLmbrFjyZdSb7mPl/pi
qHqc75iZFI8N62R/rJOnq8gLQKJ2jlfPya4iqObQdm53lzcl81fafgQXIiis08JzF2VlH7zlSuI4
cSlYf+d2opOT01JdvBcEAnk4I4gdhdPT+lMzt+3ZUDYPn8DeRKhNIyXmnZBh4u8ZOIsk7kFVL2lp
5Z8LZqRnx9DuD0Xtg0AO7sJLSWS5exoJVdAb2Y0mEUhUusEz6sHcPxdJGwGDMG6quUe7ILxLyBaI
g2LE3RZgy1hiMtag+cFL1FPL+HZnq9W8akIJLgiJAhLESBV5jiQakXvGqOUVgKEAUC3TZHeDquC/
CtAd+jORR/UoxmORWGLczLMNZmRWzUda3YaX6xTMn4yhi+dsXKq/y4LmGXHCIOYURdCWF1h9YHST
7Fi7zeYNxL3ubSSObD/5mXdXJwRIuKFtXMOUa2fsmD3vU2ueQWsNlLian3wNVeDb+2pVw3UglwqL
5pD458WDmilCeyjiLKG6jEqzLF/C0bB+NmHtkPJrj9aRTragWU+LJZ6dtDW3zOkF+hNIP1fEahRQ
OwzY9m7iiG0YWOjpnfZbIjgwoWzWrrYwQ9XKSJBnZc4Yr8DfUQ6EE8jeN1HNVn0UGA8JwenddZ/Q
emzIHZ4+e7+bsdqXKpyPY6j9naT83AlZNPfwUATxgLlUp7Zg0xwK33yt6vJWKSTZtWmLBKBGOa9+
bVjlqahqvN0jGsU1UH24d4rQ2EoRPmrTtU4uGTzIc0kZnuiFuz8KxeTgF8vgPTR9Eg4XxMrXlPYl
Lny73fZ6IVsqNDLeTAhmHOt+feS3EBdt0xAwuB8IlZ0VUWGAC0Sx1Cd8qy71aSOOA42euq8ImcG0
Rk5wSjRBAAec5Fn91yCt+a5d+vKE4WyOVi/B3VcO6W/QUfUzyBsJ94dJnziBgUgRL+DjFQTybayJ
oTRSg8TTyjbC8szzrvYVaR5xVY0D/QJ+0VtncBNw5lFi9/SgnLeJ6wh+A7Z+xHg3fpBSISLP6f7U
dmddVUOwHm8YjMbZVO+bcBUvY24Ov+slkCgaKjzKvHSeW9gW8o1pKlOOggVjE/hgHIHV7R2DoRiD
GXR5dob1lBq4Hb0NqQb6zhmWmZqDym3DGbNcxoWuqwAqG5kwFKwZLnVtyfDVW7MLLGlwqqd+4b+J
SFwjvJzN29JbXZyQ33LOOjf47Mp5+NUSU3TW3i2TxtNQUAjJB+x8FsAX8shp8IgG8W03vbpz5T1x
s07b2mKyShSGeKZLMc5eNY/n3soqtXX59psTAKB18lz233L4iRRpsafeMIAxfGvg661o4U7Oz25V
dZ+9lNahywI+VgFTEKeuKg41AbF3ZTLONyu3mg8Ta26P6MHjNkmV/YvyQL+YiY3UHSx9KxlVpX2M
7dXbzTNLiLyiCA82yxTxQyUVJRfx3e+D6GH2e+xDGwFJvGdqynFk0VOnY5dmNT0Ebdm/BNKa39hG
kYKsNQYJeB20wGLzYIIp8AWCynSbaZgofwbMwiul4BNJieIcWP9yErPdU3MZvFSRa+1uUyuzuVLK
KbgzwSAgWSHJq0z2B10NzUVkYRIrN1F3S4GwDt2bnNzeMF8l80OJ0GVgXWhvWXCboTf/dD3t3Vzh
BbE8K3viUi/vPS/rt6ntdW9mOVYHEAXvgpA67LS98A7omPPui16FW2Zp5YkXG3KNl+XNuwNqM8Wq
Xj1SK6k6Eui6mxzEWUV+fjctLX7Mw2jsjMUtLnRNmKWtsYp9B/wybYOJsDZSkv6UWL5/rbf3rfbt
8p5ezdLbIK+XizW2eDHHVRUxQREW3peWPo0kLTI7Z3Yt5CSmusfKJoJK70JWJBSELORko/8qitbu
zgWXWoYbaRb9wK4aEPtqQ2gYFfNGGr5IrmZG0cb0nOV04xOQZe4WFMVdzdyzIAmHFEYnC4Ma1pO0
MNgniKD6waNPF+S4JJnixVp73TpcGXvTX9C6qLq85x7G3bxpvQrG8oK8zm7u3UrESPpX1wRO74IV
2u3JADFr//7/M1P/tzjZL0HYKp2BcPzUOlHNXUOQyh4/+7d+tP1lFRs5DrU/684+8eG898NyaqR5
/N6PvsXx/keQbD64ll9VjXXCIoklbD9U6ptbeewvq78NCzqlpIw+LUrTuq3eZjDn7ntZzfaXANzU
SJh9yNI+pcN4T7vzg6vvvwRe/y9fpC3+749EJ7zEwPLsEzF3mLXTZ6ME+P7ex/3lIfFmE1bExibR
1skvV+kPn0f9mz/7SzY2KgOci+OPJ1JsKt7V1jE3vrl74t+U4P94TBwHW6bN1PuUwdRvndx2iKAJ
5De/zC8J4+DzQSFMohAoKTE5lTvgp++l+ttf9hLUfUcwQy66E6nAm/anU+j/8mnfnob/IR/Z+nIm
JRdoRk/WnTzYCyOq4ODAZ4BwcgJkv7lnxfpyOl1fYLxoJX+JVf7jdPU9XuDtt55E68vpXBgOcMc3
3akKg49Stg9MMv753o/+ejZ7R5W1X+oTF+q96cZ4XL+37cf6cjSXfpQISrk+mQTRB8uD0OX3guWt
LweT0Lkcp3SqTykbhbeudduuQnPxvQf832j9/zg+fmeZvT0YC8c+cO6hJfojxOX4za/yFuH9Hz89
G2CLh2CcT9483Q1Wujfb4vF7X+WXk8k3ufbk00+nxlYx65veB1998xP/cjIDhwBAZQ3TKWERdQxo
I2K/1/b3PnHzy/EkDwu3O/DOydJFcpULLS6x9fn3bk3zy7ksCW/ohQOrOtx84t3o/U0S8c3f/MvB
LEI4hlmSGCsylP/QaGkWarf8L6+t2/P8P7y2zC9nUxp1l9T2qkiV9BVANjOlJLO+95WaX45nEA5Z
SWppzf4XH1g/PUu3/V4JZH45n0Y6BOWUyv4ERgFiX2Gr7i0Cvb71mJtfrk43XQQR1CSX8wInJMJI
X4ulmL93BZlfjid7rFdblGN3SizrZkfzKWZLopS+96t/OaEB6yf5kW17Sps1IChjujKUb6Pv/fAv
Z7QhA6mwcn51zCDlhmSQnYXJ9Vs/3Aq/HNGxGvJ6nLjccrN6Id0FLaYZi//ysYh/d178v0+6FX45
o1i4TEcXgg8Gj+yLbRT71h3fUBFJTOvYs0guTXsDlv1j56+npZWRHpr1LIKwXnfkSaRvGBrLYyHY
Z+MnQ0ivI9vo1ugg0w5/xALhAsI13hLnZYTU/ZhIul0yGqBJDLylUsMkjlCGQtvi1Gvi3efpt78Q
jYp7ccMwIHiYm7C8r0zoRci15YobIz/5hEltssw4VqP7nMvwvmBD1ThPPxadLfGylgzJaPPWhr+2
8xtjfgmaptwpz0xjsJpwV8rwpqp2jyX2krhKRwseOJuOFoCgAFEgO13fLYuf7tZWjMMrCwAOTiXn
doOty/hDBLDP5EBMEBCk8U6EogDxOPsOjf2ME7VlCFUQJJvl92GfJPfkYcZmOkzvbA/G4ai8Lct/
nRie/84K5M8VufbojtW90UyID1lvvPiyXT6XkMrAM+/qpiRJJun8g2UQyIOnklCCIL8l/frWRLDD
MgFgGsOysZwGAAWvboNBx90wYjjn6Qiw2d5ZXXWkaW2elyBJ9sIg/NoDY78SXYa1TYP4TSQCuvbD
JJyHKRDzjiawxjTqL7i5MIRHTWKo2CnmMfKKsPpR5GBVuTL2FojIQ0nAFRlsV8SqZlu3xeta1UFE
ddbo3doZB/JKXjpDz4xFsFBSb25DFDG9JV/5wcWFEwGFEnYkF30gN4Ao+zILzqQyzlAG+mzgtcT7
JiIrTRIW6ZLibjjCx7vvLfuEZNGD51iYDBp/B381vDFlBEeYUJTJ/Gda6ddeSFpNBcUY2YRvRQSb
mDtvNmwvwlmLF82z5V3gkFBPmo3bk7CMbqecQRy7XqtzEqpry8N4C6eNg5CYvn0gqbLI0ZlFVE/6
MCrvPKfN66z03iqDsYnbCXOTG3rV04BSf9bCvBQkUcYDacFR5odYliyiMydyZu9wN6lI9earBRGy
M0nB5kErwjoSQV2e/BUx1oer9wKcvm66JzAf7XG46boBH2g3/hOWgd7WPn5sn+HTccQSte1dDJKp
F9RstFjJBR7Nv6u7PirF2qmHMPUHYswHSbaQtZxJvtPkObMmOveugQ1Fg/CyXDTL0MhC0f2KPxK9
CLugmpxTyp6Kn+444oKUgflMLIV3FnOLkYDs2vrHTNoLH4I7Ryy8CvUz4TUXwVzDfk3akUUH7bF0
PPOcE+n6c+gHczfa4UNvFN1hnVGH/GxLjNHRc9D1w2XaDTetGXubFfdCbkaX+WUAg7UP8pR8HPIK
yEvgmY5u1h48MMtjSRLQrp7zkyqdO3LMfvnpFFytwia9SUlOtl679eeaVxWxCHku9kT/21E7MzOd
+uxUmw6aVz1oIiaIuGXLRAhA7gk/X3f9lDtnYftFurXHxdyR13wReWgHW7LHAdNI44qhKhJj2+ju
Vll9ZBlLLUg5qSJReO1fK2kMBudl/5bnSN7W0Mg4w+95ntbkrcq9mz9snep7l9HPzq7bExo8Z4Pw
3XC8zbBaF2oQaH5Dbg6vmcQ94DL4xCBpvYUGTRzIOhthUU/7rcGEEwYQfJb/nsx7QdBFvMzaQIfv
bnCTLw0jDnDDvGa4peJgkP42YP07v0Iq+S4yzHU6N5vzoKt7wJrkwtqGe4NXeNcwAXQcAzgbhoZd
IjMRY7wOLCLE3y2vOzSlPPCAGfcplp1d4meEHiMwBAucVitr6ADRk6KF0Y/jnPTrn64BjCoHp3wG
4LKhCef0p2WE83Nhut5P2YzGxWwhH6N5VGH4gTg+/jYI35Wk6jT9SyLHv4Brxh3Zd7CSmq8SwnU8
pQaRdJpvdNsrf32iqFh3qs66dQsCDAKASvZ7ciX99OSxj83AgGLWOIC0W30wGNesNJ1KzHOdHYer
7LdZKBsS2+WDmjHilYpVe46rUjgTufDNuK0XEg0efjBSTA+m6vMfIAGqPU2GO+lIQeCdi3kK/cgJ
1bsc4EAdgsRPUz2D05VDoBFyPPU5wj9ETahWsAxXvITODSZRGBAThIMt8SY4ysgoxv1BBI1FdEg0
EOt0CKcu2K9lm54RToh8tuQJH3CGt7p3H0As6q2D3Ph/2Duz7caNdEu/ipevui9YByBG9jquCwQm
TpKoWXnDpREASUwEQRB4+v6C6Sorkdli2y5X2evkYkpKiQOAiMAf/7T3Hg9GCiWHYeFpBmTSok2j
C/KOCBR1et00UPloMSXVwxvlW9OaDmANLz9ZlHfE+rCNAqOwoPMaba/38Ua9U5hS+vpS0FbQUeR6
YRQ3cDd1tWuX21xz7dXQut/sR1TaSkWxz8q0C+FjbkPdoPfngPxDUK46QK4Dff0YrWMzdUmkZzSc
aW/QatiX+ZaK6W6TvGgKpTq66tT8vm4zZVrsR9H9XlbIS/C97gaDDM9EHlsrB59mI+Kk3gH7SOC9
WG3U/fmgBk9dL1PYqaydrY0hdb8GoaWOI7oFgZla8Y1VFu35YJXqgSxz0BGsH1RvNASEBgEdVSbI
/s5Xu313oSsdgYdmTDBoEZSJGxjo/aLaWCtULGjqEBZ13FKkymbLlpVr9GKPVIoeaZFVU7oJoatC
mKleNIAer/PVvprZ1j67ASxVeztDi25pSy1wEOiH3/moArUh1f9DPlmrqADBxBcbqE1VlOnqOMMG
rTa50xQEz4NOB8ChxwOXxnUvWZZw6Zut5ja5Pm8gynWATGPVms2NXi0bpAqWi5IebhXw0nYTDNlJ
8evgqtFqjrA+YkuS8maJIyboJcsu2mjFzKXW4DdpYqqjXiS3y2lpgypMn+xyvVyL1bA06Gyv6KI5
ESrKoO1bLm4vmANquoNkoNXgLKHz14EkgZEfQocDmfgQAue2aX5TZKeOepHdKgbfHuPlTNhh8CLr
Cggn6VcILo6Bxn89H/5P9JpffD7p6u//ze/PedFuQaDser/+PXjNzx7T1+q/5bv++aov3/P36zzl
X/8lX7yDz/35uO7j7vGLX7yMYnq7qF+37eVrVW92x0/nDOUr/3+f/OH1+CnXbfH604/PeZ3t5KdF
SZ79+PNT45effhzKZM9/vf/8n5+U1/jTj1fJ63b7+MPsNc9ev3rb62O1++nHgar8jf4x9mF9pKI4
QF3zxx+a189PaX/TlKEyBPg4Mm2Fzugff4CPfxf/9OPobwBNwJPrNm0CRPNMWZXX8hnzbyOgU/YI
DQrNGmkj3fjxH+f3xQz9MmM/ZHV6kSfZrvrpRzn1vyw+w9JHtqIoxA2gxuT59Rbhtt1l6bKzx/Vm
pD6in5jDkAiN1JMKBdivSrccD8XS02xNpVxpGn1NukpVV2VZHsZb2vhEYwOOVAywzu/G/+fre389
X2ZG/nEQC5QpwiqG0s+QDOnkRXPmMC5Us3MN4B/eYAWP1McH+cagEfAaNOvoKrgevTdoh1qzO4pg
YwZ392LSMR3mELIvAJotf9UdaxD986WrhLtwvOhfhcFmBpPsssmJY22w0wMgnxH9BXn1qzIn/ziM
bbKyFJsW0d4FwQE/KqyoGCfLnXZd07qOwGV2qiIjP+T9UmO8dMgDWdWGzrVYPYMKKBjq6EYPjbRp
gxq89Z4o2tyBdOas6BYqyl+VspFXRQwzHA7ZvkzVNvuFt2EFd0RtaaEJLgvcaKsASgHx8vFa+NZV
cWtb1sgyhhAy9ZIstJ9CrZlq4T7Rid/QewMBojcO+k4AzrbrUzP18eHMvs4x0kjdno0yHNAQTjA2
NABLprvzuKt1HztSnsgcD2XurDdpBoNomhpDaNHbzPPvstOdWZk1jZThpm2yT2DIk6cCKDvN32vY
k8Q6gaMRUkN7fXEw9yhnDZdA6p3Bod7eKJEddW6rG/stVFkb64G+mhYcWM7Ojw8+alKn2+TmTZWW
aQWMNq5CWAqV/SPCC8ZgsT1A/hsC9S5PCcT2715DsTB2msZFDU1uYHnJ7y5pN8JvTco6pOPWCCx6
w+YpyeYQ+ojkRKHj68myMHSY9xEoAtOS5v39kZamvVU2bRVm0U7xBqBSAP+1+1dgQ+jr7TpIKz5e
i9+6Mg6jDOlY0Q2tv+A3ZatCB70Ns4SOy67ZE4faB8DsymF9/fGR+mZWjiEtKSY90/A+GWYvPXdY
VSsTgc/Q7LpOVFk+cDcZaJlffRBpwdn82DHYD3oTVa8zk/R/HkLIA37MgsaHWE71Pz7IN8YMsRPT
Hpoare163yoNwaapNbxM+10OjOEg8YhRBOoDb++EI/nNI3EAQ1EVBXskx/TdujNQWICfIQ9X9jaZ
QdE28PM8I8MHBdD5x9f0jdkxhopJCwqaKxoG98sjla0CxHKQhu1woDsRwCeRgJ0/sZ1/63KodVvk
bC2a5Ize5STGGo4Gax02mY0QpGFWQbxT2UKyWr/4DZeDazKkAxeF4P7lgGtry2W7CQeQCJNqg6yQ
BkPrxGKTu8+Xhk5eyVAzbbYMW1d6uxMMa7kOJD7MrdGjUWzaeWHVBeyzQ/MyG+7bF7U4FJ8+vq5v
HlJnZ9fhJAB/PvxymmIlMoYNSt9rqFfEKiJcUho1Dc0tfaltu0PlZDA4WQzA1frqSvFFNZO9UWXH
Uo8m/906tKx6F+mEVBWMfba3p6vhucrJ7jgVNxvc8+u9pEtpyXSAZ9o9aMp29UTzIEARmrWrrYcn
q5wVedact826ax2AMtsJSPPtvWLbq4xmymgr27sLwFANsRxBoNqh47uuRshObCHCBM4H09iCOF8/
M+D1qC9W+3wPohewZnVpJhkQZjKOCtpT3XYHomc5TKHRNdb7+NFYqZlyOUz0ASAUFg1MIBBAng+3
6uotMYDkTUCDaoa3XQ7ya+i9i8Lf01yUuogBhAr5GwBjh1gBAUaHLT1hDIawYKuYaEOaihzVpgXM
q9LlXqqEHZLxflPZZ1C/Lx9MWIhpV1LJUmQoqL6VOsQHwWG9a+/J9aNiAOGZved0VtEraAjwtRUE
jU5q0DzsR5G6X7t0a7UzO5eQlaG1REwZ3F6N5kh6oClrVJTwtBfldgT2NwYvDYPc2lZFRP9mE5ar
fdtAt2UboDzoPl+JlVQeEDnp8NgDIKDf75VY5SXVPn2LwbmeEeEVSOehTXlVUsBQBCzThd8Cdi1R
yj2oL9CyRshgVibNZpFadJ6qDw9zmogANIIMaF8GML+piLRLMdc6BkZEIzsklDtawtfoXeVLdC3K
bGeGER3zGTjE3SqjS9SIN263ydrLWjfrhxHUswh+KEBkYTxTTKdEsfN6RcftZVwsGyDODWygWlgi
hpBATNmo9BUCtLdne2uV0AyJ+uSi0/Ncm3dxM/DMWFXzYCvZKug4texgW5TX5iDfLEMECdqgKKFo
R02nQdmo2KPYGi8P1h6a0Ka9tBFX2grQM8TC9np92xp292kTpercPhyiO7z+wxoiMzrtPTx8mLAA
X6fX9LMPwIZ2pXUPX1peuxY7eiJgJiGSKUhVSu6CESiWxN5VT+0ysvYw6sAJ7GorMyFjtjJeql1C
igj4I72g4AiKdLpK19ziwJhgElabw+YtgkvEEhVd5Za7IhP42IGxUcf7wlgmN8WgYrQ7iI8hdtvt
UA/UN9vVFW3FGhoAxJLwYO00K6f5sYV0LlIa4Px2HA1I21FjnEfWcENpIm2JjSIYGd16qcK3PNK3
gwB/CI5WVL0Ht5qVQga1rC2Tlu5DuRk60XbXdnAXIToW70cJN5JSt0GMTau82FLpJbc3iaIuOnha
FTe2zS3yt2Weh+BSEEVu2419uylTUnFZ3HY6BJ3Q5nlot49u6VQ8wClaJkNJga7o9Ggr0XrnxqA6
bgqLdwGVA/PorKxaP5BLi9NnkGPJ1SbpjMprG2505EisFJ5MM9XfNm0O2rurMiQyOyC3raORlMzd
EXNB23NqL8FgaGtMCdrHy2cTyIMp2hj9LUfZoUbog1KTPPdQpKH6YqKD5UpmymfZPnrwi8RCSG3b
DtsEcv6InuQyNjbNLaQTujFyi3QPBayA/3O1nC1bWrmcNopJ5GxVVY3nJkzgn3fgX5VumSfP27zK
33b9ZMoX2Zfz4jW72m1fX3fzx6L/yj9h2kWGNf/vrIvIn/Pqh/81fX3dwEP7v38YV5vH7KV6n4CR
H/A5/zKS+ZKRZhOvE8JoeCz/SL/wjK2a8HQBAdMVvIt/Jl/Aff0NmBbvgSpSHxKs/jP7Am3j34YK
24qikF+wiGKtX5N+MWWZ/Be3wzZNciG6ruJ56oh+QFL9pQ/Q6QDO4L8YBiZ0qcZ+uorChGrf8DxN
xyAOSTmn2dUGgnrIZxFSDA87yolTE3BUm4HdjSdZ5yK/gLZtE7tFIvZdqKAwa0628A8Ak9c9WycB
75bV1X4VaAPQ/eF27WWWMMpZSgO2arux6ZMc3mZjrZktzbHcTmphbFxzF6SHadGNk9xf7sOkvQaH
6lTzeGrdVtfpy+HReDs8ZsFAP2vTRbJ6aEExLU94zT135esRkiP4zl0Z2jmicLFO2XXgVZ/aV+su
/1R+ojhq3CmvkpsPFKJrPeWf8k81QHZnzb3/RE0ivkoFwJa6fWVXySnbaBCkQsoWNrDDrZ7NtQa6
MECDs9JEu/LbHCX4QI1Co37YQO24BqfG3nRYXTSt+261Xnye3fc5Kk06dh9Mut3PGWyKCjUoJr2x
7ovtwkYT254ag5tCSk06Z93bYGHf17P0urtdP2gepaz1A/tNidISjE2ojMAaTuPSZbN0CL/jrdii
lccbf+dp9mJ/YGL/idM8tUD6bvRfYIGcsgp2L/L9n2cVvoxhjkYB+UMyA58T51ovWktVfAMTaccA
mnsbZWJ1I1YaZaGl6a7b3a/L8X19tJ6R/p1HG8r7qmceRoausb+Qk6D5o2fxtnqXRzr5xIBulqAV
jaeLlYsaqBgJCmdiLzoehkjcyI/cyDVOmCfSBB+fgNWzT+lm3dFnGOsBfIqe4tEk2aEmsgUOB1DZ
Me6pFsMl5Ox0sb+2Hw8vQHqGN8PSqempKp0BTE2Ks54UVyPFQRMn6nDWHe0pmaTob0HCx19v0tdo
AVUXNHURuMabwZmG9M00uVEah//xff26J3H18y86gFXUTBFxANcNZRosG6CFwel7OOowNOyWwryO
Zru3OHUHN4P56rJBsRX0ySS6iB66xwJ3VxfZWePuLxFXXW7EDILt2fbW3Ihi48xAoZn36m31sg/A
z9w108hNL0vHhNL5kmBJNyhVONeaf4D1vxQdcRuyuNBOoBfysBojfwKvb/IW8+wbMp/PxTPwowaG
QEBMSJOevShnUKhBrYj2wboSWnGzMQn4xWYdoN4BVPmA8gMS4J+G08SFh74h1AYsc7ULloWbUC6e
gp3ZnEh4nJ7mnn3/Ps1/xWk+ZU2sXpbpX21NvkxyfbadVEXwlQ16szDaX7pvJUrudoxKY1AMo9dm
qF+0hxKiZavqEFGCKGqgneyOPnXI3ubwrzik+k2TaZJI5lrhHzF6W8TaGK5L2Ef0gLBUHNxKXN91
Xnwm6hMp/pMH6m0Ov/lARwxWfxeShQtFp92Fgl1vFJNhHsMjUuoBMlBLpCPzBnw+bW/0KNLxcTj4
FQTnoTWqTKHBGO0PugSZRjDo6HShUWeog9IdZm1KZS8uJvFAV4SebJYO6NjSNyGoFduzstgXdA5i
klfLNQmz9fVhqG98Zb3bnBi3I17to8vpTVBWrc1km6xgJ4WNC5kGB2xvR9TU0dXEKRC3i4hmOCnI
5pAOINN1f0jEobxg44AwWM8c6zDPHtEus1wIyU5tut+8Td8Pd29eEVFXRquU84MVvRgPaBEdL4Hp
Z2J1tT23783QDof3BbGBfd487eeHYDtPTpQNTk15v5b5F59yo7e//bunXK64D1ak0TPMqN5kynCA
m1c+0j0Py0/xWEHuNs9ObPSnlpbRiyb+iKV16lp7xaLffK1HpFd/UC2VEo6i0ddCieDL7QYqwM2q
a9Z6cH+viPPzyNk5Dw83V1cnshLHyfnoOD1zEtloF5HY5nadRJe7MXxrjjJZBlG4Gz8V4+1Yx21H
9lfsx4iWOMEgQFvUKRx8u1lxljmPjxPXGwTexOSPKp5p4dzBh+xkzhm4Hgfy+BNO/RHj+dEJ9+0L
kq9JmWNfcoRTLrF/y0jUC1iJL+B8Bu6cC2W87aA/EdmimJTnWwXhakFFZHljjT9OLJw6F7UXX0R/
4LmcWjDH/fZdeum3Lphv7tvvFqbau9uNOCIVmbJgIDJlE5xUn8ZsMnmgj5wCMt7m1E0vP++D+e6D
FpsVzetU7mgXdQ8QYLij8811mQhj6GrIYScu+12h4Yc5q1ADZaFdUyUmvV0ibOpsCJeqEyd06o7p
YzT/43fMyRmTBfB3K+P3zthxBXw0Yz1PmUab0X6dsEIympVBgYq1WIa67qpvGlxEiBG4g9+9Snrm
8g9fJScHoWdX/xWD8K0E4sgajowhOX/ySVrPNGorGOabqtAD1/2UO58Kvwnmnyg9uff+ynVeI8+p
3Mq1zx/EovI0J7y6OtOE7bRuOG3FfeiGNysn/NhEarYc+a9Wwy8npfds5Kbe2ciMcVIQsTtw+JEI
MheGc/DjazNAkGAPzxW/VZN8CmWns7s351tfWVApeuaVhRiEsJS5aLs7twP/BVbaB8OtxShcijJc
OxBH3SwJThZLb3G7EeqF6bUT8iXheCAGwnbNMYk0ATWwC9m3Ywm+vJ0TXECK7B+msf/aib1H549b
eK/bKcTT+vUFqamBh+/8ms+Xrn6xc14HIhiDd/Pgm3NNR3gP1Cj5+LWwX2z3FeiH44mtM6ncpQ/z
sbN7ioLKT/hUWLeDRDxfGHMnnV3YLpLl3njEDgWpOedBR73jVf7OUcYQKvNnuHj4fSSSYDnL7hIO
abrGpXUm02VqoIzvVm+7Se3f7cVhwvU8r8Wz6c4eGvfuzHbuSG+Ju4vLVATA0mZoM4zRJmczDu54
aoYskDGZeLbDy9G2lrk3xc/HmTM5u1os6Fh3kO5wTG9aefJx34i1M305nK+drV+LrVt5O3dai5fb
IaYfwkU295V4gR3TSXnX1s1mkIX599PamW/GBquODcJtxP18ir6RW3pkh87j2TSbyQ8r3K0fj5vJ
/r58g4CuoLdeoDQ4W41raMUFlR+nnoDe8g8XQ9KHq1k70c7lYeUZLgXaveIWfl4ea+fl7MEIlue2
8xi+1c7trbJI3NXBURynnG2ckjEuvMpV7r2H9Xjnmc7ey8cPlVu7jdtNGt+aM8wDcXDGkRPAO+yE
mQgbru/EnSBdw49uhJ4XT7thbNLWpgeGU3kbrpQLmPvjPEic8zmaGn42azz3wgo2jjp5qMYebChu
47e+J9wTXt8pS6H3NvF/i6U4NT497367K0tUZY7jIxcV1IbnjTcfOChniE+q27kjJxWTx3YmPC3g
HsgcxY8uZpPJ1eLE8Jw2Wj03/7vR+m60/mcarZ7v+EfelKfsQ8+t/CPtJ2oX3zDmlLVMA2Ta0KZ9
+EufeoCMWhfDucnetHW3rhLI/bHy9v7er73a6/yOn+ntwT/41J6EfK6dlOySu+PrZEVKPocki58/
ZmPVV3170rnQsblAUr1YpN7aQxXFHXj70Lrch/twIEwXh8Yd8TPBozYWVHyGNWBkP7tF+UyYzqx2
vb1nTPbeY+SOXNuTO6kZrMagR65adtG9q/oNfy1E6lKnIWbHY0A+xMWanq2c2Ll51MQj6nrHEB+n
IXhF//oCbQHnch1cXOouYGoel7mYDWtnPRudlc9a0IkZO23mzC5mdw8mSYHYCTe4D7e0PDrdcddm
m36Z3hr4CuQzLAcPsBWGs6idFzk2b/KErt7YvnkefPXRqXh5eaEaOhErj7ZDfxOkOK+60/q1jzAX
wxK71U3ptr7pp24RSKcAMLy7CT7et5nPE3Pdc+UTWNOzaJuT+Wf2akavFjZfcuY1tnI5k1PUIHBs
5TTqk8YrxtnYDorxwW09zVcoPQ5JohR44YlnhBs/8mJ/xW8Z+fXUi901E665lh8z/fJvZRD7qH+I
lZ94lQBY4vFqHyiy14VpsObZQ7ieE/MWI1c5R8J77yk+LV3O2i9n7f0AHbqto5/D8+k1fjUGnevi
6S+9oTP0D54hIrzpAh+Mi+GhclaJt+QyTL5aD+/NtfC4S68W6RSak3MzUH1keHlm7xfuUvBOEsdb
Ftjaz/2dGIaFEBn9NF4cOuW1Mu7O0KyYlePhbBcIpLhckLZi5XScjjrJwsRxcM+9Msj81POb8e5s
d6b4iptN+KT5wq0dW4AR51351GYJS9dz5ypigyOJYyiS2z2/b7zchRnVB7aNL50InXW886BB9qfk
nXBAhwGAa8/ky+KCcNrlzUNiILRmo1nihyOxd8xryOV9JxlHY4F0WRCfWj4nTUUvKvtuKv6ypgKM
2cemoh/sLmsdlj4bUwGjAoai8sxgj8E/+MvF4eeNYcm9NMRGyGeM+2Ug7YPqKh4qTcEyUAQkoiJz
V34aDMTznoCVReuNEyD99xXhQO12Hq2rrGeLm3AjNsHEzea7eTM27w+sZ92hCVd0k/actgOXuyLy
Mh+ZdxlfcPeisuEf+Ej9XHHOhvfxJaKOk9F4F+wCbj5fC+i+Gsdn+ZiivrCPdw7WzvvYpKJ3fGKc
erHQdr9CIgf1qEAjJSDv6FoQyc8bIbfH2jOe4b5xC7bFzjfuN+MOq6RjITVX2kn5MIXqmKIONm7K
6FVC9zZuFaz8mHFDrdhFmy2MPCQO3QM/Iy8PoknibfwqKAP1SdreNZY1w76u3DyIr+T7UrpT5GuT
RcLmS0udW855H7ZXfZKfoIYrv+T9scvceKlYugMGfD9NA/mqz6+sXuUrch5occi/TzZ+MlHDMuAn
R0y8UlQB6qPY3Mzf+KXY8H3Nma09FER8zolrRPvEhSCbM5BWH2EkriMN+JqngbwembmIJiu3C3N5
Pr78yXlyJTmvkkc+fp3LfUK+D2N7tg/RsiLOHXgWDgQMGiIRF+txis8w64T0HzbOaGFMqvHmcnWp
3+djzDd7K3K41+qkcQ++HZCwOTo5ByJ76cwYPFS3DmCjYX5isWaXqz12DOw3QiJBfrTRubs76zys
u5C7y5D5ikK5Hg/MgcJdsvQgHxBbobhLZ3UJ/wwFhbUbe4OLxF/7sRd77mqBMpIzcIFnsWToAmVD
gPLCa8NNAIW81/ows/DczieTIB0KnXPd+3KrjgOZp7BZXzSje9ll66piZvvFG8h+sgjxfInT0DrG
BbXdSeRe5XT9BBuyPEjqXK6CxGWbRwGJfBNOScu95W0ZOYORpCQzIguUi8HcCgwxCspxNatmVnA1
h0mOrYpMSMMeivqpuxVr9171DS66YoAqj3ZxR95fSy+h+WntayKiEWoaTkfjxrmVV2gzMJwyp++G
dUg9ly235gbhbN2tV7s5qa3CsxZID3Pskeew9e0dxyJr0ImbcMk+j18WkgofV2NtUs3UYHivP5vP
lds+R6xMlL5mYBPCMXF1LlAjcGh/ErhfqTMllePOO//e33tII4oYzzMK6FK7GExQTPfEG3qA4u1t
IxYvlNPF1c3Z48q5uWmcF7y+JRMm6nB1Y565U+ntqU7nXMoUS+Vcy6OU/CfnWIijOhbpnhTn8BYh
bpc0iCuXWek14egiYoZtRqrEn25ZWnJKDdfm5VuffFPQhPk0Z2KkLZSjtWRqStZB6yQudSG8nhmN
V6T3Gl+bxOGEmZTueM7wN0IuJqrlLKGlQO6V/yP5wXpNMbAlfqawgnxsBSoDp03M+wGpoSzgssTZ
0DVEy8DMRBzK9J7jjQJP89Lz6Pwt99Y4EUvWfsaDvjYuQRpqjb+OmELLNb2YjzlF7mAc21/66aV3
EUk/paMXdlLsDwB5dsdsXekNjzGJvGGlhypvCioox/jkcC9jD3lD52dsPn4UDj3D79ztteGrri7U
mYqBrc+iqcXvu7HiaWi0hrqQ964p5tJNNWaF/4Qc6Q1WzM3Oj54qVk3aMTxWP/ORXA5K7B3e66K9
qYPt1cat51WgOlg7XoclDNRpHmCnscxQ8GPppMWmB81bk9tER/34IMwYFUI/PyyGV8OrZFY/qGfo
7MyisXG2v8uDg4OqMVukTJGSWb0YERtIWyjtsOpwbtLKsjOsgzX3rYkt/PzZkNiLaKY7WyImHR+W
ZRMibc1NJmdJJhjxraeqdxDxbePzKtK54A9FcwE0anyYYpmDzVXkybPchSRsXRJ3Ow8PNruJ3A0+
Nnnpu+ZuG9Ruid+ZYN8gfOZTl94qsDEvK27ilk27YzU9boXArd6yPJknZjAOqqcNQU3hDhfEcdz/
MgRaBeqYbCirkHSp9G75iWY2M70l1Sq3TmmaZXZd/o80I1t+SSPPlmQs0SkLEZ8hSM5bcpwDPjEL
wFXxKceHt8JolyxguSnXDEbMqkY5htOUTnXrjoKGcKt4O6MX0rdmMklrHc0YOr8kU1sXija+E274
0hOvSbEeGDX5dsRmiRUAl/B6eQvL23WEwR4RpkaMyIYxR7b5Ir3DzI0RdiOcYa5YCSmmTQa8BJ50
jMoCxo7Pl+FOPVYcgQXndrKOW9FxZMIBH2k9NNPBOOZmPj78zWQf7MRonJ0pNEtmt2hdzpkumXR3
4sfBgo3cW16ZFAdYSmdL1x7zdVyKNu2qnzdU1KjvYNnjtEbCOLNdjS+5ua5vluPBJRvzNL3Zh4ep
3JjlgpOfMCA0WR6dCpwSP3OTUAaDHTfRE5F3Na6APyQO+xAPORsrjPbQnw19y3uWCznBKWiCmBAQ
p4MhSGfdvD4vgjDxMyE2rzWJapvZrSmEIJLA4kpYyrsgRqDKES+sYwZIjrZ+GQdyVcsIubyTo82u
SLDDWr+W2xBseMd1L+1gFcr/G+NVMLyUO6eMBuOAMIpokFcLlt0Jh/BkjK33kr/fY+zvMfYv3C/q
qXCil66HsmDXoeii4zDHvtw4Kpy8R2kmh/NTlLWngxd5Nu/q6d+Dl+/By/fg5Xvw8j14ec+29h5H
KDOgH4UuvcoODB9pNJLmm1YDctLjAL1LcQIEeOoYvYLNbzrG6SCsVyr4HoR9D8K+B2H4Xd+DsP98
EHbSi+4Vqn6XF22dsMd9iIailOt0dKBS0gj9WPcoxrJwDlfvuSysys4x6o8OyQqquzCxUkMsiE0t
8sadq3tD6hgGuSY4swm0ByQoZa6APj3bfX6Vedm1eM1HjvJy101Ib4OX9IygIW1Qk8Q50PSIGBjt
bzIhI3Men/OsUxkfn+r7OnmlvVrHX/dKT5a/jpX0d5HR/9Dy12dNia8cHjhdEANXFGgxe/Fqs90P
1eF+Jxc/2TrydTLndnv7ctuKJ5KqOV0Qt/yhcMmmT2kTbPiuydS6zPeRhxp37tNl55yXvLQSJNWv
B845rQQTiNTPq8C+2N0NL7QzbX5Y6NeFV5DQLukcsShXVaSWnIuLi+cNpcILspob54JUVDfpJsqY
ntRJFyDgSqofEXGyo7Gvinzc0sxauhL1cSC4jn2Hd++dbvKAKOTi7e0qdq4oA3CuA/clcRdv1AA0
rgE5aHL1rbiVbZsDf3o7JfE9q52leHlZCXo/qPyR/b/dureUNsgLGvKCaeGkK6SWP+Uz8uoXt4zF
cYz45J3PN14hmwoWLx9XJr+dRX83M73YHtlxWP7XtU6vsnxMKfmIT413cHPn3nL8a4A4d3snci4P
zvURyx7QvOx4M4f+lxkdNDdgZLzIWboJJQ9ZtttTXPEzileItVKY4FpW5FxvX2i1aY+j9kbvy8p7
O0XtKqldvnaq311Jz6k+aO0AuUnqAean4n75Spt10Eysq+TRXCiL4eJwUXlIDRxid0iLpSmUkXNQ
xaBzrDlKvamjD6EMkWiaw1P+bFLkcwf0YqOuDOk7jEpQhC5Mb984+4ePZ+BIhvjRvdFz1Ed1Ze2L
JfdGe4ak9Mp9lSXQVDyr1IzcyEnmSSRuUj/1N97AXV+tr+L50JGVu4SKkMxpy/7gj8/pCLD76Jx6
bv1uG+naupC1FSpUELXxGNLYs5vZ9HHJeh4NMU4VHntNxA4Yv+rldAKpd40/oXcJxBSVTaqA1bEo
o7HmV5wqPTHUiKC1DDZzakZ4TVlgPABRPdF5DBfQibXQ29lXWYwCyYDzl9UCm/OVRVrqBnPZ8oP6
O///XB/KaFxqvOhSti/tqcQtb6n90I+2O5fdaGi08FOWt2WReUn5WZbTZTuTLH/LJnu53hMB8RxU
CYUX6a62iK63o2mpu6XmZCSe23BF+3VFBbNyk9mBLN2jed55oWz5sUXBdk/hl1m0KZzCXUa96lhO
Iwktz3gzPhzbkkbumv41/Vz2K+w9baLgImQUit+KoJm+vCy9t7eb2WsaXF7Ao5VlDvcfNipx+RZz
D169jdyKDjWZHZeZcLnvy+8NmW/q1hQK6lD+LqtAMldOeZHk+vZYT6Zk+zuX17AHkaj1LIFniyWP
JNOxBwG8biiHt7mBTc6R1bPEiUWCKcHwTiZYjKtCtE4hbhTnJnVvbq5yN/WPV4hNXLy8ZGDvpI38
+D74tof4i005AjTf7e/KAW5UreZEy8vNuW7iddFpFuyDXHaBBVsmCYmbuxMHPSowfXD3HVF47476
fbf8d+2WJ9dDr2rzL1kPp4zxsOc8/efullNm99gZ+G7hfje7fy6z2/OQ/mS7+ilH6UgU8W51/Tsc
pVNO57DnKP1ZnM5Tbv9XhON/Wrff+qbbb6HTAaOYATChZx2NvIR4dIOrZy8+7encOc8P4fg8u6rm
akiTt/tKJ4W3cV7X8whPjt4Dt76hjV4kE9yLMJ3Q2+PQ7EN493wQRgD9uoCzKjD9bp6TiVk5NOrt
5+tjX0UmJMogvhnheSP6Fi+KIM+c1WJbOosNkR5gzROu7MnL68Vnf7HLM79ZyLYVS1UVWOnB8X5Z
WrbTKk1QLQEs24rsuqZFRr+z3HvZuiV7YQ8uzrjYXhN+EICsw/XUPPaKlqKeyz7QlS9hInvYa5xd
69QWjVb07UnwgLs6p8nKT+cjQn7ZclRTIZcNl7TyCI05jcQhiEAQwOjcmIGh+qPa+9iRO3lxPW/h
L3Vx2jc7v9/NXO++a5V1lA31PXwdFsmO6eKWvMbtPXE0vXcKWZAguNDJuOzFMTt5EVwsCuAyqiAe
ORFOyG3rK3f53Zn0bpFyCZPRxuBMzv3x5OrjOTx5mb098w+8zCMv/0fX2UsUGBpc7/WWVE3pyV7S
9VlHksZPsF5PMvnyND4bOo8PswCyaKzb+IyUDew0PHP+RLMjL8sFOTSZVmi9T1pQjXU/vRjOzNCc
2mF6Fe2cPPx49OQZfXTGvd2xW46s3D5wxnDb+lMSeh9/vP7NMP/dzPfC/N06h+XZwnpsR5BBOWtY
6m+fJJhMnelC4WdGB6YRyg5N2Ym+cdXQV6eybVxG8LEfu5dVKrQ3+Kb3ZCyamSZUjMPS0cTmsvO2
Ds1pzr7xlpcfn/iJcRn149+DqQyk8EuQLh6Aji1OBdjf3jV+GZhRLwVflAcEd0sOMN2BIu7oCoUt
S+Tk9kihDpxruTI6Yu8n8qr+2AlAsiHU5xj+U0d275V/rxdw3dxsnYcCn3brcJYA2mSGMCYKn2yd
S/ZCAE5X5PHeFEehLe/txOxqchQ+WD2j3t4wKLrBSom5CKxKy8nfj5z7kgSwzBZ/msu/7N1StrOy
we+82YOcvEGwddyPJ+vUfTfqmfE//3036tnmX3vfnVq+PYNb/8uXb8/o/jWXb89c/1HL98Tu2Nfj
/lW74ykD3NcS/9MY4G8S5tk2hShL0TWYH3sWOFsP1MowGz14ioEnVUEOcQ/JxjtsnbjCRbnB3rlg
KWSR6gTZwmedqq8N2y8H71nnTbcb5gPtAL42FeXZ6v+y9629keNYln+l0N9VkERJlBbTDYykeDvC
z/Tri2CnbUoURT0oUaR+/Z7I6tnO8VSXt4Fe9A52K1FApiMcD4m8PPfce8/BRNGCWVi7Ov5Q9rps
VmQr0Wx/budPMExlIDaFPs/bEINQr4fhlg3w6U1LjoMcjdeY6TpHeGhqwMosL57Qkr4+nVx8Dz//
4PgWehMfXJR/4YCCqZw2J9mti7/andmcR404CPtq7W459EMYpkhQpDkTrXzlb2vkP/CbXDVoscaD
mP7wAaD93M39/OWMo3s88MfBFrqbvxv1/3ZxPkV921dQoSxwZ3K4oWN8j/6I+IcWR48FrDz/00Xo
Pz67P6ZpzrM1mDbGT2j6+B9VrPMUtsFsOVmfz4g2Pc8GPCf4zR4/PqOm8yTOeR7x/GrPfYrHfvtT
Xp2fA/1gJIV3GAFDE/+5zb9DMQMlw5WP4mB8njbMDMa7zlV2SG6d/412f0wkYSycYmJA/xiwmPFb
mJ2SabL5rXvf23s4oAz0aP74kv2d8+lvV+zT+QTbjwb+a1hOLrKkPn1l6a7Pbu4YoB6goUplvj7/
4LxGmpXcPT8/2PyBZFCu6wB6Xl7eoGCDM5ynb9cf+wqrvstgPYwl8tW9dc+f5I8W/qdz6f+lhf+7
slE/R6RPh2o/FFJ3De7iDzh/ZirOf8437Qzf+Ppud4cZIswSYYD8B+ivcH/vXl97ALPrj/t7SA+8
v8fQfqqRDxe7M8LDPO3F/uPjA7OEt9vsw0E59nxz93563s/ZLUb0KozodJjDkxsMuJ3rtXx/W65s
+kXM+/LbfTrR/3t9u6+D1qez/v8HrS+D1qfU8F8WtL5ECp9yzH8qUvhdoJ148BxMEti9/SAnfmK8
iyKqBCzEMMGZPitsd4YUHqdVi5Cwf4nWbir2X8To35WcjX96y09ft/KdMeI+3hIOUW/GjaFKAQ/0
tB1fgxLjp9rTm4Z7Q17XTbOWCzRSAw9So0GdJm7wOM8Q2u8bqTLH7a4a7b92ZZ9paYdNSGuVJrN2
v/rEvwsY/vaJg09QruF1HRYKgRNKJBpzuGjJKbNuR1J7BD84YrB320EG5NvLuSlhf2LQ5//iBP7B
8v+Xc+2nj/AJ0DUDDWwU4CMgsT6H6Bu2Og/KneXsRHqWhTnPDTL0CV0DXd1+CPRC/DEG8M+o6I8+
wSfU1JhJ1WWPT3A8Z8dv18ezIOLlGpp+IxDKxbc9T6+/eMuvrvv5sP9pcf4fuO4/lMz/6Ft/whOq
m8bZcfCtvXUPJIe+sD4D9wWqo0dbQb9ZsF/OwghQ8tHpnJ8wx3eGhk16LdFNUOVokLBb3JIz+g1B
+4PlQJPSx/0fX6nfj3U/LY9PR7uJteP4Eh/zHqf16xlhApUBdoLSOEPax3yjM+gRdenVWWTxewBh
obNs4+Y0nPOQ82D3dnt3RgLnjz6f+ZgMg+j39x+3H3/8Sb9cyOd7/vM9/acv5C9v6aeT9F90S78K
k5/dnP/1YfKr3foprjesJnPdYQ026fHq4gue94sX/9zb/I+9+A+jiT/Y5T/6I35alNzAg7WYcSRh
tyhsYA8yJRAmyeojfxjTi/MUfJWJU4uWqgmSY9DXgNxXl54gznDueHo7VxyeVn+8U77a0587f/91
e9r7AkR8FpH/Z4CIL06jHxfvpzv2TziNvlwkn2Jss1QR7YbzInEzSIkxNPICLeEEUNlZ+vZ8Jjjp
s8mR829CNNFZECD1ujihF3GDXsZbzOZnXyCTLz/T52j6f8Nn+hRf/5mb6R+yw/z3SY3Di6he5C/p
NLy/TL+0H7/cji9jBX/V7+q/gfWlH2DN/X3vS3yrupIvv6xfVPuz4eWPX/vN8dL/NXBhkp3EFAbP
LklcLJj5XY1//pMT/hrCAhPOlV5CE0Lds/y2bIex/POfvPBXN4ZXOPSvCY3xS3hItdP5oeTXwIP/
C9wUYGwD30v6D1leevRTuwsleDFYceJ/eLrHLvm8sUVdNt7U+xmdW2hPj7qH7l2TkPfRoSXM3BTk
uBY4OUYyiTaNrv0nyRCpdQkH8AjsVGMSP4XX/aosxlVCeZHPTgm5k9iZUq9L6GEpSpsyUa8G3wbw
mkmqbSeWJm0tC+AVNrj5qOBkI4NvwzDu7dx3mfBLVPZi2m8nlUSHVkFZxVk2s1Eayn2suKxaM2Rj
gnRpUCmoRXbsHB9qQ143X8Y6mLI2cZzUcyohcQ/Hm6GlGL2xxbW19gGkTM4dyGj3dN2UxbyOvII9
JFUhM4/KC+uVUd7UC9RAlsh/bIwqNx0MbDO/D6p8UcRkRdSDj3HVt0bz8HIefbITxD271DYfjaCQ
y+hndeVGfPkInerZj63I/cWDuldb851fEbVq8KaXPJmCg4zn+jpyE2/XlGTIZKL0t4o2cPiZCuPt
w4K58IKGcepNwBon6xk0MyswmF30nMBr781wQUfYhZsGQtle515bIzWDx2hQXMS+6aAs1gbLsR8X
ckyoK9vVzHi0Zk0Rf/SlF67Kkkz1KhxpPEClpmFPbax8mKWh8f6K1T59EH1B4nSqFnvV9qI5EewK
ANamg+IUo2Snwnjur9Ri5LEa6EcyigoKbriEeuWPs93ZMKEbY2UEmRA1JmW1iRhlM8m4jCHRo3TF
4Vo0w7po4p7OZ9Ykjz4PYvOqFMNglOrdy64hKshGLXzvrneZe9IDvZaRE6yaxav6LBKihugVj9p0
ZMbBtevri7ZahlXLiRzTQZhmb3wRXeoEd6OsK7R2j9VyWQzdCa6zTZn2RJqTiAlJHTgz7xdG7+ks
/Xpf+YHctF6w1W1XpfFS2DX6JJ4bUeZt5LrZaJbqoSp8li+tTFJOWNq54aZfQpIXPt3FSbFc2iEq
93bxVwxPIey6cwObNpM8gRe/CGr3gtc01TA/htv7I+35kS3NisXVQU4+NNfjaMVKtpoaOENUzKRE
OtvSennJQfnGmDUuh3BIddgfKa0viYYCd6OzuIZ2XKPuKPztYJUlNsb1UVPX5mQYeqii3UhudHvb
h8Om0zZj/veagPi2EK0X7qMbcnUz1dNloQtwAv0G4WhaDwRMcuEfxBCkri2OjMjctAITPWcNdI4+
e9noVbLE26riBWwDq2wZetxVJzlA3knucKvgQm8OosMMGyx5N7oOvWwycOSGh/SOV6Xa6yBcrsIS
71vyGupIDaOrHh6ot9g2Fx6/sgwesu5zVcffSldmZAk3NsZ8z5TsSANb1kXu7MgvYUeadTXN7LAc
4PwLq42PAFGFGq/cKVKZb/MAq1avgSgN7zdBS2GyUgyroqTfqCiqrFZNiDinngvX9y5KbtF3VFcf
cKe+ErxT6cIphu3c/rHr5zenSIpVj92484PpYEyTT0acZK9wRFYbzzHLdiTeq5W1YUexFCSfKxii
Wy4Lcd3WLlR4nDaoUndpsznpN9S1FfTV/O40mjFreVuxnZLLQNa8K5yc67o8qKa0TtoIPrBvLNHg
JJxkzfo6G8s6d1y7sgr6TnX5Xjnuq7S4VF4Z19fNMmeLrlddoZeVjALnbOrt3AS2UG9kGW5cxy1u
hqao4DjuOyde6pasCpFo2HG5iT6Gha1zv3OG7dy1FJJDk9gx1nn3oLygitao9tFppYY9GVwhHbkk
N5JzaPfD2+GlHlRyDAgU4wp/zOjooymjU14atxEMkMMA5tzubVkMMgur+FE48ZQawc1uTjRGKTW0
jype7UvSJfuYxbDC9Hl3UfhwYi9FsuJdDIfl5s4T85XoMTA0dnU2LKO46AvJLws5IvaX36jFzmjd
8aFv2nVQv1QtyeAxcksr66e0dd/jKtqyqNhL1W51BS/iscKpQiJII+ke0r11/93z/CPGrODnUqms
UAE8Qtr6Ggbj33tnwJAIm3D4eNW2MZ6TzdRfdVG9SgbbpIWBofGyBN0qptysYFEPt4ZSBmliZZwK
EqGBZfLnrCxgK90s3ffCc+u1GOXewJfsTc8i3oStfEuGdj/Xg7umGGdqwiCD7fmUSRcVwKKBDXR1
2fcwq+SDxdSchLMQtVnRQzS31qkM7j1zvyxPCj7pfY3ZDFztQaJYiEWnaPuQ6PlCDDjVxoCvxsls
Q+epcuSG1BT27f7yQON6w52naFDbqZ+PNDB3zJmHVA69zLFK4FOKMmdIN5Mrrweh10FrdguLsB1g
GB1QfcXG7pKw6QDRN1AhXL5SWsLlM1ZHf3F3kxp2swxyK8Ux6YNvRV8+FoGz13raY77tuj1bfI78
IKMkm6SnM8Lc52IoT1HT7QK7ZA09LnR6qKyz9x1y5ySBl9LBOdFEvi/6tlcUk4G6wHBeV6FZ1AYf
URGuCIcRg/8STJjO4Y6XugyzTya8Rc350aqPhoqtbtgxGhFmBolI7PJTK7xtV6Bj0Y+rKz4FkLQu
rxKYjWdxKeI0tC62OdqOqBrXcVweS3KYSYEqrPjeu5Dt7cKVD19w3nXZZL0Fl3xeJ+a5iuOM4Lan
pQnJyvreMSn0pm8cZxe70LiM69QpeMo9FIG4SEv1UBp2IPbBzuUmbiAqaWzm+J5IuTt3e9cHk1sx
faP7ZKsXc61LLbMlkaupSN6wafNSkU0hFEtdWthd2BM3q2bnLeq6XZkka1ywDEsjs6LctY3FURhv
5GBXXDu5G92FzvAylO6GcCdfEDaYW/XYgMOpcKfUleONPzQZJSKTTr+zGopnTZIVQZ97Pamy1vUy
n9fHWGGkbxHNU63eYxGdjFSPvgfF7N5ugzpchx10N8sZqrGyzV2xmUe+Y1THuVjcJgvKIdkMguD2
uhA5q2EyHmI8sAsuaOBfWDeB44LHric6fWtn4uTN/LQ0U95Eot0S3dCDUQ7HF03sfmzecCt3tY9r
0ja5mZojtlZqFM91HewjVYQpTIJOQ++2qZzpNVzjh4xOM1+RKTx2tIf5eQUvlNK/YV1hcCfUTQ+g
oUd95ZQ4Fg0kCMsZTl+lC6pd5f4MaUET5tGMkVKibg3xw7wdZ4k90XS5kv2UB4HR20UFj0mi5Z2W
gVyRUCWHxMHyi7SLtgDjhHeWVI9ee5cs5jR25LZtTR5qfz0543UZ94fI9y/oOKez8oE4A7ToDmo/
WujRsv46GPybuIIMnF89zy4Gcadm7SQX/uzk5eJufPjbT7j2IlAXzRzfBSTQ68Ud384Bfd0EDc6D
Vm9EmDTZMH7rpb9zF0ywAZuu645ioB2ndlJC6DIO0Kfb5FSPa2ofAg7/eDeAxFwVThsV7wUaseO+
2uqpLFcY/vNWNgyx1Ls4D3mzchL/OxteZWmrDaB6iaUUQMHSn+4laZ48Gz/7whT7kIpVnPgIAR7i
hc8fiJSrKol2HgVYlDXODMQFvcgk80IfJ0cF10xCi5cx1NmkxYm0MIrBRqKwYyONWhUEeuR1lBoo
2ZLiFLBTUT3Ls6l9cClqtdHS2YWqf1Lax8kcZL2PodPOfSYMwpIuR84DAphBStBtV2Ebp90inbR3
h3XbxPlY+PCioeKlj8iGG7uCUdx1EELabl52sgIJFlUb5J9bQ6ac+QkWzwzd+c7fSOkUm6rFqcED
uESHEUyZabEZgy7tg+KG9s+8idGRHUu6XoIbEjdkFfYOTPDqeF1QAndom+kq9HbcjSEqSC+Q4K2L
EOOq9QSXIFHf93rMK0u3lUlOoe3jzBGviQfhYu9F0eDKBvTVY9+FG6HXvuw9uDLvJ++BtP5LWC9Y
M+SuGmqoFC8UpzbFOKljMb0bKNDmsifPZeEVTzHDvG4tY9476ezbzTIgkYQZJij2YbgdDC3uy7bg
558xe1SmC9dj1QFDRGO7GyeGA1NhXtIPgK8ICxeEiegAW9tXJySPM+JzyliBsptzXpKRXilWXfmW
vDaGVrmp+lvP0HXbzss+mdWD35c3cxgMD9yt39C5mMIa9cJxmtT35s2wVNehHdGq0lWnYnLfVO/s
h6ohWSSjNKwhyFAMb30AmUssocTERz/yTyIIVkrUUFVULcy1Xegcy2ClmXPBcJRe8QTpnu859VHq
np+6ZEi2VoU+0KkYkmqlBZ8SL+W8GU7IdJ21lgnZTXMd3orRh+8SRKkfx4jWz4WzwKhawiC7Cnx1
EQnA+rFzlmeHjX02a+2sotiLj3pxki38z9s28/xOq1QVMySTxeJcED8Wc06cyfVSh1ZNm3vNEnzo
rux0SrmcTzUn0yULBwcurEscY0O1fbSkTE2sT5k3wNzOm4oZcrWV33kXLXDuDMn82pnaZMtbM2He
dqxZeN+4TTRkcajZsHE66xyLiFUbrLQmZXLBgHrFgTsWQPCrbtY12kcRcrNyKqpTUpEZybcz7sZh
qlKtNKZla1F6+9gfFpaNgpVoKl3qaoRJU+DluFieTh1NWbvSoD9AcQBYPEyIo/CXqn2kooFwou1C
Yq0A5IoZwtKL4jD0SaQpU48F1ualCKL1XANszB6CN0DquI141QUn2nfiPHoeVbtFOWWcKmbZ1g50
OCSTSO7aBieBIpEjAcnapcncnmFF103AZSpNS0/FqKDtGiWwMhd4cDsB/aZ6KOVxYgu+/BTX3TUo
JAFz31k5M7+MPSeM1kOtluUuDKqqzq0JQZqiDF2mNvGqXdMjXcsDp7D3vWxLso4C7KWhtmfYyWwa
cbdTB7a4OMAoLSjc4pOEOt73GMeyuxtpyztU32g41GTLl9rFNHTo9V53dDSRDA4MMS7UrpCJhDPU
bFw0UA3eojOXL55Gfk0NHU7Cjv28EwuNzC2fQuG9I4Er6XslE4SfWclgX4ZFZB6bapkvxjFAn7kX
NRMwmIFuxBBXW39pI++mD6YBs8988g6FRxJEpsr0diNHLopNOMZDlc6BAFHRI5ognnUyPvIojuEB
P/pTmGtj+Jy2+BEgQcIaUMpBhHsRLVwdI6UFS5PaWTAphGL0axuSgGVyTMZpXxgZyrW72GI3hKTE
sHtvdLhpWAGsZ8eQe2k7ufSyM3HY5VHiOTeREuRddsn06vvEv7aeUe/tCIQikjrMx6ErN0Zate9c
3T51nier1MBdetnNrnX9bEoKik4vYf2VDDsJnXt/6W/Kind7zQt2zeEKDXnrfomqNDJsWEeV8XfS
CpWFfVk9VoKrgzbCXk/KHVaBO1OblggD8I5YCuQPNfPex6hIdqGuk9tuDOObHh4AR3+cwms38ELk
bnL29gOKecMqasLkYZx5eN3L2T+n3byeMxGqAUr/vbIgNiy3+6hpuvPdnzkIkSpMrpA/hZlxON8p
jzVpX9I2SMOipsHaUDd+MGE5frhDjLU+F5geqkgpbyUl5FJWg7Pua+sfmoAhX/AuKrcE60VrYIjG
65pdtFhEOjO4BHVfwfzbGuHyMUH6vOdey26LcQAeCWaVgMrSYNtCgPFTU/nJo5osTu+mKniS28Kw
FylFudENcmOulPe9piKALLL2mnte2xA0I3Oghd2V7Wkh3vDuMXmJdSRSMnb8w+Gxh4U6L7rd+KPC
EYPrHK2juDq5wgVJKhFfANpZN93wvvHmlCgWPJFWFUMqojiKL8Yujh480wHNMIrRjo5oD9SPh/Rt
Cfyxw/Ki4C360Czg/MZy/gbOdbapP7t66yUDSzFFAZAMbYGoRrgSBH2pLiloSqYJmvxGqS1oOLIL
DQuvBi+Gp/ZC2h1ZnsvhZh4Yz4qYuBdgPi2l5pZqUu177MI9iRayrujYhunEWsBnx6vevXoBxDFe
Yfe+GNgVY3FwOxOJBCFAN4kvK3Vn3BKJLyhotWZTaI5iYgHS1u5mqQOIZIR9gc1F4kOokV/heo/X
BBEGsGOQq9nckRoMgQ+KYSuS3k+DsXUyVoYqjQZQkrgXrjnUxAP/Eg9QWCAczoqkweqepZvpsACj
Op6muTy6AsdpyDfYViJ3h/qxt+Ht4AIJtxvHJAfTsDcZiI0SQYp+4owqsWsSu50StMP4BWDHUqzc
Ypku5hgyIm3FvazDxAoWp4S2DAXh7LWDPgbtXOyDwYZIfmryFjWj88AZKZu1287RfS0QnYi30v5V
0Y/VY6T4wcb98GqWpjw21pCPGcCBpzZw9aHv/PpRtNa+i4CIJy8Yg31hIf1uymE1yKKesYssHba6
jDsYYQhHcWDCWpoN1mdT7nSU+I+CSv5GxrC8rOuFfA+WqOcIyk61onUgvrkR8Z6iNulORLmEZTNX
zgsbejrl1DG7sqynO2/xJE9jJ9GX1mfL9UzHArS7O0avfAjqvV8BxuJJmymc3a1rguit8wS9KIGQ
vNXs1/plGAPQE/PYXxIpmm3ch+6mWhyKnIsuG+m4qUPktTHgh6biYG2AVsmx9DNdmvLRDo23mcsG
vb7uJLOmvWQ4AvOiqyBnkjBo1rAq2bkFWSsE095dWIqDvEl5ct6SphrX5dIf9dwocM99nDLNDqC1
IBBNWLQKhAelcAaOd5mS6H5ezMpIsu18p3wbacjToFWH0VT1qpimcdsWUZDXSxjkxqEXNAFjz8Lk
tnEUktlR6a2yOIM8NCfVIERpCDUa0RbfIj/gmyiI+EXrNW5qujFaRa1drqhqn0w1vHNtct4o5Co9
R5Il5X4CFZ/52rR57bG9Hpt7RzgrUvTkhdoJxFLJnXU0ARb00wbevsWuizmImDn65kFW+DTogl5O
koNpcRo4bal2ZacRkC52MHVZT8Nl1IW3emZdDfbx7D5Bi1c/lgcUI/I5HBcY4DpPfQcGszUmDRos
46TTQ+agOjROhK5i/cbDGclFAvMjiQEsO+rrgkV9GkhcFy0auppi/WBYPWAfhyeQNvwe8LPetKHW
K4T3TVGpOjVM1XgZexMTnqMutGaibNdaJ+0q8Fq7bYkOd24cebsEZO/WykE/WV80gNYDyArCnCsR
PoZxu1HTsEcbNYTWz8kNiey1VyfjWjN+mCyBN/hiyJLG9YKhqWGkmWlqeFiIGPg38C/JEIEmrrzU
q7GX2njA8SbzCERdPH+PlzkE4eGukV7D4AUjk6kFbzjT2rsRJSaXXNqsfKbNyvH6FaoxzzZuLVi2
DohpGh+CGtR5n/TrYvZRSwvC+cqJBywP4LBsdKI6cwuKHeiZnTLjVgTgHnlZDdfzjBVTC3NCSWFE
rIv4WjSTuGiGurtNCveYJAri+k5zpzx74TPzZgzd911/iBd6wTt+n/yg+ubxFgge/eBtI647j5o3
BuLO5+VwUjp2nnlV08vIrQU4igEq+jirVqEQ4hA3kgN84MvMU7tcR379Ok4UzYLYaSWqi3mSBG4a
qxp+5oqdmqH8FoDEd3nbgL/3geynHXVJtqj6GiXCbRPTbVlykenY4HSaAb9Is60VlHWc6VKG46oz
/HHUC722PRwoBiuvuerDl9bo+AbGdmJBpQnL1tSuOCQjA6wwfnBnkAlkQmiYZCywR4ha+AcR8Jjo
cKMbPYrxYqZk74PEy7Q7n1ShpvskqcvLwlHr0B+rG08uoNzG2GRTZ4LU0xZaWEn80vcoK0JTyvrH
efbA6ihd7Nw2ACEGmwnhPtul97bSY2lcJT6IwHkzE+at24ncTQgluWFm2E+yGV8NtxRgtO6wKOQN
gSaUK5eL2ItuHOW9+oRtBEJiDBIQd3RPRp36yW0tUbVh1ZyOs7+zhXNgdbDzJfB50j53ds4qqQ+z
04wA4sOYB12LUckFdGLXCVDrCOyJMDU4cvc70TLvBL4N5/2bR8hNN9SHllSXohxyyyuTguKPNsiW
7DYq3XKtfXFvQT7q0iffpibZTyDyZD2LdGp+0ILYCKb01b2xXD2YBnKGPaoucam6bJgtRi3KJTzQ
oX/irDwELUexABVuuLuMZlpT07MVzmWYTLjzI1X0QTXtLdJZ8Q1fp0lVOPdZF+9mWAbWARhjwyBZ
xdkFCfdz2R04CKSreXKr9WTDS169+WLmEAdQ4GV6q9dUwrwHCeFTpX3zOgwmvNTVPL5VbJ6ileLE
5MZMZya96pMic7AFg7R1QJKmIQ2S60YWI2BwbJJ7hhTEOaBC7lwSG8unloXhi3vm3AQ+ZYQnnfdT
3LmDkwG3DdDMSnyIzzWOaHJf2hEQRgo1oZribUJ/ButcKH3pIz3J4650j14U1fAyoShIBcJdvtMS
EAN8TPMOMMpQR+SYkKRiQgATHmMHRlC8BBn87lqWKuCgamznjQ9glpVo/n0i02znYxEQC3JT8cFB
ARFSaaId7W8dMv9Q48ex+j60Cu7Wn1s8vpv/8b1FHbBi5fiXy+5d3o7D+/t4fOk+P/P8fv/rqeov
Px5m723+Mr78p3+s5FiNSFveB3vzriYx/uXf8Jt/feb/7oO/vP94lTvbvf/5T9/bSY7nV2NVK3/u
6gjQivr3e0Hy96b9PqC35fsvN+/d9CrwF7S7jOX7L1kr2X/qDzm/0m/tIcT7lbhhhP4PiCX+tdHj
t/YQz/8Vmos0SUL0ZkAEI0ED8l+7Q8Jfz00hYRKFIdo2qBej0V791h3ieOTXIEzQaIKl4mFMDU1s
/3FFrn5rwMPF/O0K/fXfP4tae/5n4SoPa44EePfzf37ofpZ51LFEp6sBh1Chax3GIsyCflBTZbv2
o3XVVKbKdkC9LWkEZL4SxETgat9/6iIH57kXzYBlDTDWmKI/BlU3lEkASMdEqrRJGgFjqmZZqg2a
SehVwKr+JZomdlvWjgPZtrpy6GouDBY6H0RZpUPheiTVpHN3YVhzmlUxMk6UQMo2ypYWlEjOorm6
CBgfUaxMJs3SyRr/wQkket4HlG6/KfA+EHsjbgcZvIIFQ0a0WZy1RbZfgkrTUL+bADKXjEVL9L0s
C/OEiz7Gh7aOaic1shVvxUBroIm2LY+Ty1E/GutIlKg802HfEr506EuJkJEO8dzaFXJ7F0nt0CMT
IZX8HqK+PW11GFeA+FULQs9Vo7hTyBqc1MF5D5FM5cjnKVhslBvl+Rt39FFy+p/sncly3Ei2pl+l
7G56hTIMjsEXdxOICJISRYmDKFEbmChRmByAu8MxPle/Qb9Yf5GV1laZdTvLetGLNuuNMi2lFCMw
uJ/z/99/fN10f7arS2E1Yrc8eu0KhuGcZBPu08V8MZFkah0qiPEPwejH/OpQZ06uCJYtlybeOHOn
232Vh27VnLmyyOXr0odpexBts86YOrX6lonLdjaHSFaHVM3iF0MT9o9duLUwza0oH1bl7eLa1VL/
SikjKSXael5vDAHv/tor/Ho/y82U2Ev+lLkD5vuwgjbYODzXo6e4ImEzPTJ8y9cHP/H8J9208bc6
nRXBvNZlz/FcjfNVCL3xPBTj+KMVWcIZ8+nqv9+tat4iW87Pc7Ti+za2oM1k3wzvq0GIn+k0Iz7X
dYnttMqLrWDjOeDYU83yd6Ivtw378pTh/M/kgu4rmpiRs0Z7tLEbHI0Yy7itl9p9aEeF8inowuWx
G4yfneYi889J5+sIgSD2vrFzbXd+k6R7cRXovuqvE6sR01Thmnc2KmVyqGc2NfchK72aynray56m
ZKIZbygRYTbSpbbqUPTrmN0XY0rOnzvRW//WdKvr23w1XVzcWRea4jT7gl8zabb6ubcSFkDNccu5
iWHdUnjpQm7xty0UfE8pbFCfhpaH8f3e4Bbd+lVd7DeFlYN/1qHxJj6xAf2ROGlpbkwbDu905iF5
NnMSZblrvXQ8JoVq/Q9ev8Xh16gXonzcIxwaIKhJxPloKYaPU1Ep//OsVEI91YdV8U2Fsu6eJ5OE
yx2tf6LfT63XxF/7oZbqfb+sbE0HPRktX/eSwvSB7nSuzqtkBXrwu3A1ebXoAuYE2W+503pK5/d0
tOyiazulkgsG4sVKMGVLhAS6Lf6jMNHMY900zX7okd6pAZaaHxOkE3VA4aL4RXnLfqFoTDAe+7FO
XrGrdHX0o71PXkrUwhBlfVHPixcmHK8m7Ypf4MUWhKXbststGRdQCRczDWVRgbsJ+tG9CeRozn1M
W9yMsotwfVuLCfdRen4WwIlp4c62gLL6vlVifywaxIicdbfBcFBS1x8C04nilMymGx/8PrloaUMm
7iHyMs4OxPO9T9YwvNhYFYtSHEYIA4WLl9u6SJblF9WIO4fFzNuM0IeFX0fc0oN0y8Cc2tgLH9mf
mu4xbur6oW5tuGKw7OX1svlZb3M7l3NQHVy8F2cwl/i+pXn+sdfZ9FW0lf5Rp40/nZd4XV7bMvMv
DtYC/HVwkDrriwmj0R3Kdeya66hNwpEWILLAa0nNJymdSr2TXWo13ktEPI0LRKl+UOzBRe62mouF
u7AYaJCAGk/0ZvvIM8Dsp3oSl9bZiO5DFcqtPnpJhXHUl2HaH5HRh48ui2XbcpSikduvUFcdPMKU
UbHXZbFmtBSq47DMoc701Tz76l2rG4OXLgtR3LW9a2nFVW9PaxKy6NI9JZ9Um6RYGGrFjzbSw/4u
q7r+ik4avah0C/m9JNAvNO9JfFq2XsMjJ2o0D2AW+jbeEwdCGXQJdsEQ9iJHk6ygkHmdnwMjp+2E
Dk7tNYX1csEo00eSWXY8VhEW/odAl+1drbvi1zDWcXros3J/Gko3Lldob+NynWBQ20ORVaWP8D51
T4Aj/XSs12m1B8ueIw9bin2FHzdrTjSMUCCZGCIJnjSXj9qqUdXYg67ezgJyj4ejlzxKcRyGPbCJ
VvOpLSKlTjNO4X2F3vxiRhbqU9U2sTpKN0Q8XMLzy3dZVFTJwXajNnkZrfGYV9WUfl6jaoKU3NK5
PkRe5KqcJze6Hjw4TnpJ1rNDQS3KedHN5vjVG/zbTvsuPYhG4sD2Yc0cX5gg2u92WbU51kjiHM25
L16Qi3lM9HG1Cpww9jPOdwb3eQqHlvtHgSsflPAd8e2mbl4VOzMTRCmUmSld7MOnMQyKIt+aIPo8
a5ydA33L+JFnwv/WmHgcKbxreryRq/FKRRN7Z9St9UX1S/caZJAp7MjhwiWOjLw8xpH3VI2i+rq3
Rv5UYYtLTwnQJnkXlXyI2GwDeJPsONs6rLKbJsG9yVslTHzrW8MtnIIJDif1E5AAmS07z/3acbwk
rUJ/6mr8nMeMd2Y5+j1908ErteW08NWM3S0yY4m53gXeW1uOyXDWqPHiXDqPsdpltjAwQARlglYR
yK+zbIaPE3YCp6C3I6xSIwf7MQTJ5bhItuv6FK7N9KlIUSKvEJ0HJrc6iiu8TljFU1irzs/bkrXJ
ugG5L6roZQ9MW+jMcZp7vz4JHfHHi3rHZ+kHzIBDbTR1SruuVXEGP1O3i8R5uR7biQJtSbjQV3u5
F/3dXnvby2zRaq/QgfZfkU0jHoaRw9Rwp5eiux3XLFkvz95+m9hI/4zX2vvSQls+Yarp5JC5Rb7q
fkBTYY3c3jrYFU4P5cF8KVZPdudl96JbW8CZMlBMQC3yH4EK1nH/Htkpiw+h4nzr3BaRxzOa+Xhw
4+br5ylIuT9bOKZ3ap40J3avLCb5opZ4OlTWNu+j1bjwZGpTvPPj2UQnY2d331PO/gRi1TBe9dg9
jlYZUN21+Vm6VTKCYk5Rplc09W9mKWmeu9r2n6eq397onfSnZqkLl2e7L59sKtt3Zlmm75SvBfcv
WOwPdmV7P+gEBHoeghRi1CLs1HEd/Arttj/KwTB11+sGPrHxwm+z73UPkxf0FmlaQZ1uFc2LGB2n
xIqxlK9GzeWXLVXx93QqJXd/GvtXvVsgtqnd5K1D9R8PRVVUbU51mb10PCkf1nQKRD4g3mBmRIvr
EPDVbg8rnCn8964zNJYNGHMrm5XDIwcPdcfvUv2aGLPYfIMFiQ7oNBpsbF2uu2pdseTLNftkhQgh
YEI7oR/uu3wEAYtrtPh9uwlY8rHqsnb5wprme2w9illPPQt3yejvKKVgisZ5gOpQsUU+4mlBd87w
AUnetqe0s5hkY2ZjDsTctHvT4Wi/Ca8Z+zxZIAtOS2UGtN4Qxb4Aqv6RAPk+NawYzFBwziPCT5H/
eWta3K5xb6bhLF2yX+8QnRQLapAMoytHD2/Srcl2imM3p4dWVzWjGQrfDtc63oXErNkgy+rAtv2p
91onr11jIwpm00DY7in1dG6bNmGtH4TGkdlERvBVae+pGAu35IEn8LZsVDybuvHUIaTOwhPo+408
FQpEdDGeNvFhVUXfXVu5J/HBeGqhvEzm5EsSCDyVKJ4vTPNMxZ4jLOsQ7aJnc5+7ZnhbV4yDEzRA
x3iQzApK1k2ys3hJ1Hx3PCXdQUcrm492s/9t9RY6wLnSIwKI143xIStSxzxsnx96qpc1+sp91p+C
to5fbOYhRU2TXe48T6qvBZ4s5OUuXXZyIqueq6402TndGaqFJoVQeaQDE3vet8XytvtNIfhIgd/k
ejSOUdv0GdfFIKf4VKD7bIcdo5ShIKWPxmRp9QbcEkEDqYt4wzlQAbavMiqpzmJduu04F4bGcgy7
kcfIqVBfZz7yZT7EzsfVbPvUOwiyqVBwsWo4ZBgKm1tTlV51VHHQ6atxWy16ceCyc9OIbT3ECeDu
cSo3yaEHwsO3UuE+2TsvdiMjx+XYfUjXBiqrKbOAFPjqFSR9Y5ayo5u2dD2oeWV8/NQL6s10DtR4
apOix0xVSZ084nKp8Bh5JS0pdFBdIo4PbFNrkWARLkMyN1fd3hZYycMQ6OMcdUl/4zKVMeerb2kR
mnljQ/f3GFpBM2EKWI6dBY06Wvv+imJmfEKMHtp3ReJn2JtKw9iLNtD41lqzys7oXndy76Ls2JeL
97B2lLZXo50a5pIlUys/YK1uax6UGV+tXaT8ifaEKWzSSz8c+KEuzppuQ+VVnIzbu7YIAL6w/+bP
RrWTd6UTjRs8yDGE4Krw6T/70oDc6LpdmOmyKUUBW8W4HZsKak6DTvxKHvYRM+2YrnhSuSzZhg6j
qSXjdxSP1tkmc+1xcWGMzvhHPL8iqipyEipQ3pGW0DACPi5QB+w0z1hClZqyqy4YVQF3PFZ0PZ1q
sSJN2lQ3YVqV6XXJxjzA8ivbXO9ZqTEkwKfra/b/mtPrqfOqk5Th5m60D9fGEQQb3LSD/qQ1X9e+
OmdBzW0OY290nyizFwLuCV7nzyJKtT7rxO+7u7Iki5P7XqnM3VqRHcLb7fbmCu+lq671nFTBiQ/Y
DufWlpZTo+OORh8P39lTO46FPpY0iL+gQfHo0sv2fsRJlRwszUcDO92HOPs40aurO3Aftx/X3WgI
4A1J70bGm4A5M9tan7x9C+uzWCBtcs4B6fT9OIc+k0dUW8Rn3Kc0OHrSL4Yr4RcFFqLsKQZhtozN
zoxfH5cbxgqky8dNb/58p9wwde8D1gh1Lwdt6yfwE8WJ6nUxLy9zXPI8Hupg39OHeafZvJWRisVh
W9qR06A3lvgNO6oBht7wEpZQx/E5ItFTILnPdZBRSxMtwdYz/XY2tLiWNh3l5MQDZZgr1PD9825j
ft9t60zAQcom2oeTWkWZ5fTwmuR5lziGJTVCB6dQYfQfpNorcxyrOhhPCfGo5rXVg/c1S7vOvNPD
uGdHND/Ay41L3J2zunfu1kbj5thRgZKv3FZG22k306KvsD3oMvHLG9QoPfewsEEqGfvYLH1wEk2Q
cTLxjkNzGt2oOQParIm+qdtuGm/Y4CeetNja5MFEomoeprRngkMU77q7StvIcGj7Uk9rPgd1Hx5h
ckp27ohLeRXJNbr1GOi4HRFaE+ISYFeMTgwj+wDS0Hxf+jL2DnrUasq3yVL62nHHUh0mNIdjotV4
lyV9+slfyw4oa1bTt8wF9monrJVdwR57yWm1ux2OPZ94OA19TElYDTzrwN3bYx34RYZ/1KyQ3qEy
3Jk900+JP0hOrV4ChyG8yh7IGEGwPtk27bO8HoIMQ7De1SfkAVdCfKzJDdIb+OMGilHm29h0L9m6
DsXBW6S7q3eA5bNHo/u1BjB5Bp7d9GFPeGrzYhrSb0ENI7gF2w6L2WQDfZa3xWwRRHLeBSKoic2E
XGdWSzREtvOOXnatJighYdXGCdedlN+U5wKg3yChWgkotthKmgS80abD+JOX37NHif2xwbBj0H2x
Nf3BzSbL9Xmaurnm4ltL11hmK6VoO+OxoYaV7dR84GXqbc/1Xd1yp/RUT5wqNdiRQgpw2sEcTn1V
JsfE62qyOJ5O6NuuiilY7bXjKVnuULea8qkrVkoLmI9kiO5GL5CzVx6nTrT63MpOu7OfTDFarReX
o370W7kr8PVQJKe4APL5MWV7GDi2s3go7bGyvkfhXtSGNrKfVr9/CoYuBgmI1oQjw5OWyFyZoRfp
87BZv9gwVyezqQNQtBbeWSQFUmeFx1KfZ1t7kP2FVMm1SqNCHWczJPodvSAkjmhp4CoAFlTxK9EH
cWavGpfuwfdZbXJ+UKXfZdeiKmLBzSZg9tC3/ra+jbMoqFCtmugq3y91Gg9XCAM+LUxHlo6dhwa5
Yrlo9ZJNPypZzcsHX1s6O0tocyYyMAS+gNpOuzLk2JMlDNsGp73bzGtBtKL45sIENqItOod4WfsF
XcJhGhKEMWjI0TXbIe1lLL5SUFfjU1zuWZPvYZhVP8PaW6r4wOK9Jo+plhTfshtqDC7hZB2iYYq5
+VjyaAwPbEhFbA6dJSVwZJt0J7Er84602fbZVsHaXM1ZNDjwjCm98+1F4G3SEPXSA6Gj9TfJ0YTe
FOfcuO6mGMA/8O/InB5dteKmLWulsI8K86aHOnh2QYPSUy/GBzA3gvKwNkmlWVzXRl+Vrm2qo8Qk
9W4EGdn+aD0HBKGdDd4pzaFohCqyYsTDFjVHuUd9tl5lUR0I8FtNnRzQh7OKQXo+jl5WMwNjNIt7
F+2TwjjjelPDmpb4ljF90B2hGNuQtiyAV9cSNQl5yDdfZaCrn14Dao6W1HqPIFlywAzQXXjaUJj2
XLa82DcwldWnOeRvyovFcx+QiUqQH7N4F/DH1ScEzTX+hLFN8BH5PysPtoyK9dASNPg5ZP36PO4S
/r1Wmc4Os1etE+vKCA9p06L+FaCC8hXSygPetvGKCBCuY3jEvSjHgxuy+YfhbBSW8zDCrM4KFwSn
Zlvs16GPNF9YzRxTvrh1PgZuC37QppVgVqp9gOGplnzJKu+wu8R8zgbI33za43Q+Onhfeofw4q0E
89JkR9D48ryMF8Kcp5lufI0Cw6RsvaffhnWJ9SEtQ/s2p1Pijsaf2/st9V15yvaUx2yG/bhuef4f
ij7NxtOGxP4gaFAYNKia6s1RIj4gh3B1ZmeXRye3CTHQs0RoZm+MP3l1qXs+3Fqw6ja8yTnVQ1Of
tc0m+NK+rtqD8oblSxf7CT2GJpcq09p0B7vuFJieLqhE97mha1wqpL9jJ2qfU3tahdzRNjb77tUS
GHfwdfdrKJV7m6OyPhaIRMfNsFDcekXM9l2TXaNHR4hmK6s3+Pquy9oXQTW8Hc1QovYv3rY8FVgv
1Y1UXsnYv65es2MYsOPmwkuXD6v0LmlSbOU3+qga4kMP2W3XNot36gs/JoGXJUwy7zV4VFiLzORK
qvpX3PsJnrrrsWtiHaOvCDJF8V0DJryT8WFyOp5KK5pjLRIjTh4qSXCyrH7VOwtVR4nsEJCGVioa
TL8NaV1ZG/3DbrzgqSzJwIGt1r47y+7CoEmWJXHQXkmljxfWtxeFBjsoAYElHGovkA5Nb/JYLJH/
nLlC7iD4UXUfWZ+EnGv2pjkolKafLYs7csiSOY2OM9OOI2MI/53V2vyQq1k/B7xJDAAvgvFOT11o
cjIU3r3ayxqjPR22CfKbY8zzSYXFkxVBQRytjIINcsOjmTcSE+SOkjC71+swQU4NZCPRskcJLY7u
m17vSZf4x0kR9pJmLb28myNI7EIs+pxlKMO5Hxq4VZdsHTHHuZm6G3q/8JHOLX1XlJTIp1E08Xr0
C92lPFn4codwboI9b5J+J2VsItu8jPvgfjVm7kCeOjX/TMXetQ+JI6B8DP2LAIwMgxEE0z49OL1L
732S9tGdkzGkihGu+Zp0yr9f6L/cldDC1rcjn+/WZI1MD8tU7M8C20nnbHURnNfc61/QGPuU+0tI
lTF6viU9lgbVw0z26jtHFhmgbd+Mz0YORHx9rYYfv1nS/9+c/w+s7r9y56+/167+ZzP/tz//Dw/e
S4O/JyGqqmBfSbKUkQ+/T2hIxd8ZjoDgKFPcZxEGTNj53YMPfSY0ZCSjQj8SpFoD7PnfPfgg+7sf
RmksmUUrGfPGDIk/We5/ZcFfhvj8w6i/+fmf/xHHsYwk4x5w+YEA+MefhqDsTGrzWP5TMLJ5QX0f
6oFzKjJ5M2CecPRBKIcP6Tx7b+vYuo+IgmXzbwaRXX7Cv34CGG/Bh5Fh9qfxImFj2sEam5JcH9qz
NVFEyo6mJGyLj/90T/4L3OAy2+vPPykRMspkGPKzsj+NfYuN9YrOX5JTRw/OcrvHxwpI9N98n3+9
olzTOAuiOADaT+M/zVWrMuUPIU3uyZtb/6MdNn+E52JTICXpfHEOO+WuKTu8u2Sd4i9gl7S6f/1F
/zi/53JTGXkgQpmIC+4vLzzIP8/kkmmPdNCEgi3WjOSCx+SD2gqJHTh2V2sSk2j3C+/fTHQKf5tq
/sfryzgCQJMUYYz7Kf90JyWShFG+jU9+r2Hyh6qu/BtPqMgxPyDU8iTXwJakaIJlzytp+hT3MmZq
g9QtqK3zxGdNPIQ9tVXxba85ouHgz4n5TrKGXlUNZck2YGX03gQ77KsmJbId1r1nV5HRzn5SVwUr
8AbnSAyQl4oD17JKPPnZ0K1X1GAhC3ba1OJnU42wqZn2+uUMuVB8rqK6+crNah5ScPbXrDXtfN78
QLprhhcKRUcskwe0tvrbnq5xcg/orLrPol1VBCqxmeY6mzxM3ngrxF2kZDV9Bj1X5KqanQMF+zYI
8wC8HSTNdfOXdKnq/hSsAiC6YDt7LFn+CQPhhn7ek30KrqQgygVhXmFGD5bsCKVYMX2Hqg5+kDzz
IUS7JXo/zDX6U7HKZIbe912SU3ixLWDScUzlhFR1ilMuOyZdVYjD1Dgid02mkD8w4ECZ+8ZDvdS6
9cxxBpSDIKPy08Cbi6F4H3R509s9MyfyFlGTx2ncnesstcFRTBs9iCqm+C6rauLZusTAIsKFU7iq
PbtNF7yHHE4g+9GpNW5zkcVkdEPq9OMuAzD5GkUOKW9HxEt4UaarRek3L5bB496GuOrYGovMw7Hr
fhlZ0yaVG5z1gcs5f4LNfaVQ2QyO3CCmg82QSw8iW82PwuFm7GCO19Zb5vRUCFffK5ei7IyJ/Erh
Wb0tROlGXET/YmBme/SVVK+50qNyV6nwsvddi834viHW/WK0pz6FJqJdrsdQvOsnqMJDSn72w7rK
rCBsH8j7OUlSeyQaQ1kXrGWIMzXU3ZHjJgh1us0kKBI+EvOcieWOERGTyUW39gHexUSVEsOBPxOd
r+61auGva0Ge57osMqo9nFWq6CZbm+du5qIBAtRpm7ybpsoatFUjyO6LpthvZbs23VEjFzzQ/cO0
VohDEMZju1+Nq/UYmrBlMc4a2X+OeJi8fUdjGpLhWiyqfBXzljBMUDJ+gjgCORFKICcorIbmh06H
lskBbve7k45nN+Rhl3jRx4s7g/PZ47mfWjysu0b0DpccW/RhQ6B9ydxOlNYNl07NeEzJGZrsI54v
CmUQ6/Kz+Q24oH4d3zj8o/8ka19gjauxud/qgP6hKXxArrDumvGcxV78jEfcfQM06H/J3pExlXhM
31DEiteg9C9shwyq4BAvPYT4KNrOv9YiiYuPM16OD+bq11Hup+UE96yG9WJTBCqDC10XOjP8XoDc
tJGfkpnE0DFELvtSdEXU5kE/AQ2UXTx0+YjWdee7JmophV0wHdtpc/y78fz1WIUTNyYK4gAgyR80
bsISQlvOmDsvxksI3s0k77/H5bD2h7ByQ3Puu2lNWMi8kCHkc+jhAjdg2+TekI+PxWTJT+/9KL2D
9XZVfoz02Ix5BP2fHZNML93VBLhW0Tj6PZUz2Ur/atfY2ejAssYoC0zFPNWgr1gG/DpkcZmz9fs6
WS89EubV/slfNd/MpRGH3FI3lJx/hQPEVPN58at3oiC7nOuFiTdkHLP+e1aK7tPO01sdmJ6AehHZ
Yf+YbB76osL0+SEnjW/M6za9qBIKy3ixYjAGRQAVKwkphBM/XDgxt9FBeQyFb7McfjXiwFFrW3kk
rxc/dQNCzHUPaGSPfZLNDKWYHE/m2trk8xRIkhPa7zN672Rsg3+zq/1xTmEcJ35woRbTOEiAyLI/
T23MaFOaCXvw5JkpvgczGYIiftfsSj+IlGv11xv3f/XTIj/C708oyKgK/7hx7+SCB7I68alWg/dp
Cbv9uCzeRdJW4gNkxdtf/7jw8vf9846NryJZc6MoiXyfUuVPP89a5r2whJAP3suJ5H7NJK4qntI1
9zH0OG666ZkZtVRASwikzHf5HLrMK474cY6pHdKM6mhEolF3zSg+EJrBlhvKqIRvRgFdPkSyHBCG
SAxtudjK2r1BEVbp4a+/R/Cv38NPEsaYBUFEVQya+sfrFiTZVDuvzE5qomHKBQMWAqYPzyMb0d4y
44taaQ1vTNNdkrSBT4O+7aEXnw2r9fSPAvD/Rhc0v1nH6Lq/QSiPf8Np+wngO/T/D8DKwaVX+d/T
yvn/+O/u7W8//9vNPJAo+kNjdPkff2+MGF7H0weDnDCvmi4o4rd+b42yv/PiwQUDc7HZRyRu/ldr
FPh/T4XPofA+If5QJD7/1++tkfh7RMSA4XUo5ky1S5l+/X/QGv2jYP2n1yNNaBNCtGZ4ZyDq8M9z
MBsVrYUyHP7cFaV7WotSuhr9aUimp9GlfleTnUw8+5IAddTfprprw4exnMLN3hCjny/DgDQGavaT
ba8tinOldTz8xGEaxcjL0nmf98IyO0tWVBi3db/aR+Nsqq97guAIinP2WpIUfvX7ovpCk1YQZGGR
4ujlekHkjptlZywFmUiO3wj2ldFoWSEPfOQKxkQEqT4K8gT1bSu6ZaVoCqanedpxlwEUiSjvC4cH
MGCbsUJ+VNkbjZT+tpf+vJ0qG4joyEUJ2o/AKk30NARe0DIpxdbTXQlRfE3irPsWV51JigsgzGyS
imlsv2jdwvtI7RMjx7Op+iaMx+Qh4ZfzbeYtBfFoYjTboWjJwcOMVUk834JRUZLwFrc+MHId7/cb
MnV8cCMD4pjhlE3Bc0iNpG9rHTUcv6d0GFWnYEi77JyEzKogxlAuX6a6Ee37ra0YfeS7SDxjoSbq
OASMss0t4gihpzLWyw1azFIR0RWItREpNfeK/dqkXyMk5BHgr+Igd3IGTOqLh4kgsEnmTR5AGrbp
RBQi3s9JSRY+D3REB9IEMfrh1oE74oIH5ifRjgljHUP7FrZ2YRQLgeQ7yfYkcLlpDnJAe/fkscBT
UKGUt7l2/rDfeaLZnph0VHRH8ui++JGGK15axIAsipzfohg4CDbJY/Dx9jjZpjaHlCkSI2jiZS7F
LvqLH+CmhmtOep6ol6umj9x0oDiGI3RF3q474RHjT04dGO8SJKcmmHqICQWll8LVMF9lDJGh0Qbl
c/9bKiWAbbtZSomuVKI5Uz8sU0YGNuSe4X040WLF8VAw5Gr0GN8Es/1zUUipCH/KQtH3FQ6gFRMx
cxJsRfpeAC2WZwGR8akol/27XpeR9scvYNWXoYL5HGrmsx52LdZvmReuD4H10++jXj3sIUxEeoM2
LJCjJx8fbYsiShNI0+J7E0gwoWSq5HNtONIsz6gT41yU/B2G+RNfG6/r78kBExyQ1MVvjcEXPA7d
Ur+Way0etyVDCVlmu16T8PLId42y4fWJRXQ11mm5X3N19K+lsT3fLI7kZ69qumf+ZPpJ+7WtTuk8
uceWBPRtJy/ALGYEEdOw6UMUV6O6Pl8BnaejbuT80kQJEyz3wOqVy6om2IpKh78CEw4P1OiWEydJ
DMJRtLthCG27uC/lxuzHPB6ZBXBWAdAfGQSDp75a5pjQ4YGz76n/kUlLSYpwLUIO+FB7cresTQmW
ZFrfvxmZYyJIflmXkzUovnf72oDSNpSZv8mP77Hd6RG9dSzUAX9+4V74PsGlsLxk79N+e/GxAl6j
NWXyWhRM4m6HqyAWmu3G5n5bxQQze7/7vAeNFoCPvcqY4mbd7SV78YoizDy5dUpTpBh/6O7RPEWT
K9t7A0hSkH5EJq2/hAUFP5M+nHk/6jR5Hei0mXtGy5DCQ1bb8zjJ6m40hX40BOzMYdjS/jNeg3tI
ySO9X8lvhwcvbInIgRxMh7Srpq81GD4Qd7n1WOl9bcZzN47g2xSazU1Bj7LmJVrR/dR23so37mCe
IpOZgrXBNx9SLHsMZ195dwYibAB76KbHjol/yzFkR3ycejwJKinXved7DxanptpBlXro9INlYgOR
4MbY7kOcdu3LZLP+2RCdDfJupNI+yiXxF2a2KLOc4v9J3Zntxo1tW/ZX7gcUE+w2m5cLFMnoG4V6
Sy+EJNvs+55fX4N25jmW0ulEXqAKdQBnwrYkB4NBbu611pxjKnF0LFtWLJcxYNhiGik0xDKFTPUq
a2rwKmkp2za9CU3TM30JBV+dxdPR7EzGT3Ydp1/GLBTjgmLwz5lcsZbOEajBqOuGi4bGcRknctQI
QuhVMHUOwzd1UQ6B7mEQ44QltZ1rdKA4HLaJhuqpdmmaKy33mcCDFWhRSsQV2qJaTRBKG90TiK4A
Cb1o5sQNAiQ1bmEIbUE5LaqUMOhMhjG9emoyreopFbA7YqLWxH2LQPiGK4VZg4yk/bPtF0O9UkF4
fGIyod1lo8x8xscp/ZBGU7JLzIZJjJqMMp2hpPJfs6Gid6E2IJqGVEzmRtFp6jidKLmsxsjoHmo+
JkSNEEIW5YkZ6nzUifXWNmG+6ewkLdDBR4p/yCSG0C7Pg4wCtKxtffm9gLZmmWVAxVIz1MSKPOyL
SbJDUHWReqHHCpMM2AsSO5S4/lWuQbVxmyoMJa/m3WZI1+Rhi+9Csz1bYzHH2ygzLMSVjr6eeQ4G
BFF3s9uyfjLftCyk6dAShkMJgYhR3myNgtedOZ4myxHutmMqmw5yS2Pw5j41sDbW9R4HiPiqGDWl
Wa6kfkwB7PPNmu4XC8i2RRJPKzTrUTThVN5Yedoqm9Yy2Zh0BWNuegCldq+ASfoCFDK+GwzMUs5s
p7yzVkW3yAZDVbjxdT9HK4gHSDsoKYJxR6fJG4KLaqS7LOu5DcYpE5yqPE3R5pYhyrUO/uOzpGYq
nEAYZC8+LmkaTi3/gFdMifqKFtkc6BPRkmDhsNRrMG7K15ym5g2kRPNLXeZI37LGT76GBYhCJy5o
UiNcm8dDqXT1V7PUujdLnq2FvmfEl360mVWznZmXZk1cg4vK2h5pfNPMx6BRkze0MVQOvdaIldKp
3G0+CCR7bQfDhDHYUOIzIiKQZrliceHg00nfdFPShlWnGu2AxlkHk2spYfnSNMy6vUFr7TekvMmx
rVLtgaeeGR+48n1cC9ncnsKgbMtNWoAxg9pj6d0GpeZ4PVj2/NnG0nnXl+iIvSiHKaupJXulIq8R
kQZ1U4G2E43+pbRpC6I+DMcrRS8bEGysexYXdYlN2YhzhN+hMtFP7YxYvm3RIhf7LoSavCmktj1E
shwIT0xpfZXWaFUdTJ0GcClgLec45+4sETqw1mYmEhOAwlhdot6C9jeFQ0WPZTbbJ9VXrUNdxDCF
S3OA2AUEYpMjp2cwxxXDNrQ3y0udsHXwWPByw+XPw6Hp1O5JYo2sWC+D4aCyp2DqhcqJJzdablBR
EY/LTQBY4jEbJm6Nzu6kYzyq0kwhORUvtc2b2tdg33Y4PiAVtHV9E+Sjr3p0rDDMNXJjgZ6l6HRw
t1LxFboU0s8aEDGj6i11BPiSEAc+6+FeqXX7K5wiNDB2ZOhYA8cp6Ta6jsHPzX2zfxZxh25iRqDL
QwA56Z6RyvAUIF1b6GplfodnO74VbTtHiGR1DHZI/6ZVOpTxNsVraEo5jojJkIwdVrv0i1YG8V2H
tUDeJhpa4BHfzaNfqfYBOFAJfjpV6ADxLO+YIOI5lB3kz8M+6DAaoo4K0LONsclOMrCkL3FpsDco
qxTFXYL22HcgXYbw7PWo3oRGMkkunMMwWOOfREovCrO7yYIQU14uGXjCYbLAuZ/9Rob424OIs7sZ
AWVq+H62brKqXmth1Rpr0RSloO+uIvFBUEte3JCjPhZqxHbfpphuof8GBlPVyuKZ8a2E/Ed19X+a
qVcwevlFmYw85+W/bqK3lx9L5OVnfq+QLfU3wRAHOzb1sYFXl8bGHxWy+Ztsq4ZQNFatb1PF30eH
ivIbP2BqNK5MJovWMoD6vT4WFNwW4y8TLDzfQjPrH5THyjLI+qE6/l4RC5pHQjZlhl0fxj1SNncy
2qhkPcDLUlHV9O0KyHu9l9psLFAaTYVXhal6xq5rrST8VV7KPehoaL9fwfSWTz+cu5+M95aZ6LsD
YnoJgF4w79JUVaav9b4LNKOk1JHim6tptBTcM5a2q43G9ljyhkve9dGmNyL7WKgidStKjUdsqfI1
trH57tdHQuH34VDoXFgCuj6bAZVTvvQofpzAGew6G+4YaNU2bo7ZyiRHjH2xy6dAYWdtfw7rdAQn
VY8BkOpJ2SAlbA5WyKyiQyx/nEWuXIRfETo0a9onHGQAv+sxW88wQyYakmu2gm3qRVlmn1ozGNcN
8xMgdPJNJdo3X21wIGMrAf0dWycfSM+5wHWytwXewEbTMouZUlRfmm6UbnD/52c1MwUPorJ1fKVk
x5TahvqVxFFjkyWQclKR5Ceda8ItuvRQDG2zGRaSNMQXhjaa/pa1S3eiSJ45EG0riXD63LeoiceG
FbtsdM0Fyn6jA/kY7YDKHLXROtKy8SVRdIyZ4TlNrZbZlfZmSskTa/uZMuh+6FsTRa2i0RaOTkkR
pp8sNmNuWirhdeCj+WUYhx2kUcSxlqEzyko14desm9NcidnTMHevKUWa+3zA64rhqdk1CXgpxNja
zp5m0rdGfdKcXEU4pSTaFe0Q/c1q+2glSnqDzhS/sZiNpTNhQ77yO2m4HpSYmUOBRW3GFTF9wewY
ILKTgQsXFKXIikXTuWZo1PpLOlRRumcCd5QU/LH4JBQ3GfAaMXFpekmmT/pQCvmTYfLxlYtaOAsx
OEhG9ipN9R619VdDNZ6LCu5Lsmy+UGPJW3yPMvqmoj7EcmNsp47Ow2ikb8yiYmRz6PjABe3KaYSR
1Yv2lOtau+kEeh0wxIsjbzjIsR3eq5GFF1lvwX3PacsTQHHDQnuNbX/d0CbdharIPDqrFTQpNb0z
eTbSsqmOPFzKLeK6z3EG2Ahgou6Mg1RvVGYPLgb8L5R822LKP8ELBKwV++2WASN7xgSIoQ9LMkCe
g00ZVrokC9wodO/TwbxCFa2i07KsioekLDNOKm8YfCzVL2ZJrajlSwlnclzTfQBErhn6JfCDaTtB
VLoHr8pHCnL0OOMJIb6l8aO9H8nKVWEk4yXSIMe71mSWB7ZXxiVP8/6Ysx1YrmRiYFalmQjhdirD
Po9RLqWL3QzhAYOB5UWqBQoNRxBan256YeuUXEuVsZHEcg0CGZPMUxMUILfw6Rr+wbCBWF4VvcFw
I2JKtniCSqh6jj9M9uiMuoxDMCS1WrmWCzhr27qop2JtipHD0UGQULJYydXgr0cRJJ/yudjBpL2T
oxKcX7/A9f2OmVub+k4yD407i1nmW8Nyr+mDuJnimUKRuIC1iigzI3GgZiIMKJX0COWFBY/nN/Pr
AriNKSPwNvXQDWDPPWMUlr7IodmBz+nkO6kP8pOG8hQvJ5L5z1KB5rFQk2otaaiQmKb1THDK8NTi
HHOqcVS35tD4q9iSi53vR6FnpuCdtAGMkCvGMNpadjw/Thk31jDKzf0EhHIDkG+rKjhQVfSzX5OW
x4cnK0PzBOO9ug3xQEe4iDPjMNQlQIO5VIazHfcw9GwMbHAVy96LBDy4XC7yzYhN2xUTF1qt1myb
sPclNwgOM9Y0LtdLNor2IUygBCAFZAi/7oQU72Rh+skDIkzDuos1JbM2o2LVSOysUNTlF+bfIzUR
9k7/jKk4XkNCmnjpNjZWDHQWNWxeAmXOZdvNsrw1HqC8K9gM8qOKIOAqIf7jYomhxkkbxBYuF135
NMGmj6oCgGud190bjm/6mAqJFwzYBm+IZXS6JKZsipJajCdWPHjxKJjEdA2hwjLCU600o02SdzG0
w2Ys1oBlxn3nYzenidYpdylkaR95H45rh76dgG5cj+MlEMEzrW07d+vJmlkncv9YQX65R9NJLAHq
b1VDoRfHb5MpbiO22jR/Bmu85KIeL1wy48VsQ/uYF5BanSoPJYBKTanc4cJU7qSIb7KtVOwGv6nd
qmfBkOFlODpS89vQqoetkO3sNpiy9FY1JOBU1rCju52cOiQF0LmxsZ0CYQYrWA7KKmDNdYc4TbdR
BoQMC3rwQls22ox1zwXez9mNYfS9h/BOzx0CEqyjHWu7Ejki9WnSl3f1XGlgvBT6xNloK+1tJFWk
fShTsA6KHj9px+Y2YemzagK8a7080RYwHkvWIdomXRGfek4xW+00QIdO7XVXtVnQe1UX+Tf8rtoM
dZjR5Uzs41CUybXGVBpVtqx2rj3UBkkioUK6AFpWhRF4bq0CSBZXTKdNJ+xpKyrM0dOVkWjpjQRM
Q7XK5J4Zswi2YipYBpDl32WTeRz1XltzEcq7CXwmt36fgVcAE4Xrcyh6Vxq67m7C1ncJqHGv875A
nDJr8gYA+XwEZCk9NGWWggqXNxKiCO5gppnIcYZVoCfVUzpXFozKQntSAfy4chfbcOhQymCyze+a
Oq6egko2TiGEisuErPgcSxTJRkD5yrKMTFrhvgssy1hPPDYiRzW1XkXmMBHFrXSn3I81Vq1FamPY
yU0XsicsZDo8wVz7hzmx2ltZTdKYbpMMDRl6lLZb7MDTqou7gTnJUooqll4+2fh2j/5Q3cl5XL5E
Om3TajRtMKKd9ZLgHiqRCC+q7IRNKh2ZplrTI0q3oOuDe0PJad5AezAQqeKPgQc/ZY/xjCiDZJJM
7EUo4dTyNd+dexPVx2QAfPWMZuZusvDY7wXT/9bTGq353I4BYDcoe5VZJ2tcEP6lnnVrPZS41hlY
5te2nJYnmWHW5zAB2uB9uwfVOeViCcEx0ElZOthtOG9jHleH2O9izwomeUtfOkVPquDxCft0P4JD
efq2QND+7o5AN/ynOR1A07e2fy7BPGjs4GTuND/Jo92kSDS3uLKKlS+PsuHEPWOY/TxoHaPaIlXv
6hYkeNNH6l3aNUB98V2UI32p2NLaW7RcwKt6rDquAfJmw4czXmbMu9E9HUEDJUEcmoTW4NbclVqQ
hR6xr1zwY+uPmybz2dVhEhkv3x7LldqkdE2ayv6Kj8Q+2oQAfc4b2aZu1AJduUtiZhOUkwVlJ7N/
hdB5k/AEisqW4KS5IaJjnQXBdKmb1vJKnMqfbFWg2egD/xJmRmYvSAj7KICkAjudmxOThL519Uof
L9/+kp0GF2QsNP5v+CUyQ2kYyqcQYxOB7x2sHNw0gjdQYK68oJ1htxCOJYAekSVfaWbouxH3IupE
I9N3VhaMAehQZbzIklE+WclUfmoGwoQcUqpmxVNagy8Zffk0zb18YRoebErmgPh7U6TcbVcx6YD5
3Ei3WZ8NNFH6uQGdy8IUTB1/S0souNhx3Xw//cSv2Fe6qL6XKv+oqL4rMn59nDr/SMj6779Ebi0v
9P8ZSEuRDUpfm3L1ryvv//3a/depa97V3f/+ue/VtxC/ycIwKKF1tKkWets/iu/lK0sFTeWNaMJW
F6XjH8Jd8Rv1tWagMqWXLZgg/6v6VvkS/4wuQ2wUHCGT8H9Sfr8XeaIaFpAMF50nY27Biy0l6NvL
TZQHDQlv/0tiDj1IcLY9/Ml7bVLs1UQ6WsjD35MxUa0E0UarQYS3Ni07aTaGbS8HrFmCRUqEyVrM
yrQdA2OXzzI1IUzL/0G/5i+vmx8vm//+T+vqKEsG7V9fXMdu/JK9Fl0d/NjW+fZD368s47dFVrCI
ZYVpmZrQuEi+t3XEb6bG1YbuwV6EDIbMV36/soT8G082xNrstv646P7QPZDah34Napu5SMYRwPyT
K0sT72VIJvKJ5YpHFLQIsRDzfpAFTSVCSq1jzKs2sMo00ilW7HJojdLdeQO9YbsjcrMtU0/lerL9
0iXoQVth6MrotaA27BPCxRgMsdbVlrohG9B6gKX5yjyo3czKAPO/pFa3g/aF4uilJHQBhevTPLLi
MlBD4xd91VTjTgbC7xjhAj0OaUyotYZnNz/ip7P35hTcLGNmHZoZT9Cy2mEmNp0yDE3UcFikoHVI
EGYn6pLQf61Ge3jCODq54xxGt+MQTS4dWHozgWxSvviaYxhTjs9c5jlFygeMswLWQ9nw9GfcsrYC
heZokelXsi/bW98YxqNdU3oFIYktTZtvTG26B477HGR9u0/U5Jp7kfmFzFG6NvwObNRTsu8kpMxJ
ZOLh6pRnlrFrNYxHUj0qKIxjurdbaj8MGyuA1zSEcI/7gWat8yJ7FdGgbZBCN25eB9U6Vm0fX5sx
w4pHYs2HgwOGATecuoCnGCYo3pL1MrQG0UBDhBjFCNs9wWHBgWfoc9kwWh7NWn0tZNL9AOeZYqur
WX0IY3gci4rdCQbznjEnYxopm9CQt5JbqkARYo2RsiJRzUzpvMss6UjWmLLGXlud4dFBKrWQtUTT
NHjQZm5CnZkVI6vGK3OGJ2qknqC541Is2A8zooI1DuDJFWX9oE1otP0K7BoQEIBTdnWvxWhddDrt
7EfFA9vxO5nxC1kO4+ylIe2Tsm3XCYQjMVAXDeXYnVUso07dThagNbNEcjABbJOmbYSBhzAGYPyh
0j+2ALA8Xa1uGyz5ztT0pxYEA3MWQgzlOuPqLad1mWtrsRwBmukXPJLkqyhHUSGKjZUMjFMVnuce
M2njq6/QMY1VV8WcvRJoji4/dYbGRlMlLBKoMWuvdkhbskrYyLRM2JTXumdSQYjGlRTk9zPb5qQw
QkddRA6NeEyZRK9b0grWk0CA3fZwmgsUnW6t5uoq07r6bijlLfpQdO2+DmWXzmaRD49GA/gqLmRp
Fzaow1MrbghL6J4gxt2V4ejfCqnqt1EQa5i5yHKC9+hNOgiExtoiscsdyS+NXVEhP+HII2UdFW1O
paHXtDHGZgcyyAZAWz81sNQdhpQ0JRERbONuQq7Q9nu5J9Grb7WdHFvW1p60DU41LKRcX49yW7+2
0H89BZiPVywfQhASemNI1bRmwvQsd8Gb1Vf3vZYRc2EEk4eUdWEagOPJ7NneKNhf3dBcEBsE6GAH
DZG+c6KLxjwkKEJ3vVrOx5ER276h6eKRLWp7sShsRxvBrRYKaBxwM25IcibhV6qM9ih5rK06XWPT
VjyzGW41ET9F0bBqcTd6ltprG0mrqSRC+oS9MqU71kZSUxrQdlANcIJmVdh7BoKYtSW1Z1HPq8lS
qTLBNSC9KrWtiBAFEd1B4ghPds5aot9MZiPuIMdaXgKqx+vmVIGVz5bDU5TpkGntronVmlvNiFZx
uvQbEzyZtLKvZVU7qPnAqiJFipu/6MOMviVId75WqiTnIEWHfInEZWY6PKjtGbTma+0PyUZqZ8Ny
he9/DgPC2KqS/yLz3rbjzg0q+C0qjVUn6ub7LjdfexhJaZ9wixaBgTGw0ta+Xz2mA6ihfAi31LzB
KqtkOHt8yqlpVC6bdX/tx9yddUtEm9RNh5hRG1LW3ub24XgUiqatzyA3qTvZkdOkciytP43q+Jlp
OiTHCIXD0BAZgM59ZfqD9V0x+v9s2/tu+7L5Upxfsi//CYnD+NZ/tXM5FfnL2zuW7Lcf+L5rMX/T
aeqhhWayobCL1dgEfd+18BXZlmHJmoQGvzey6dpvaKfxT7PdVTULZs6/9sPLl1R2rzbtRRxoyJ7/
ya6FNL13MxdmWhYKTV2ly4uAH+fTh12LGcp4b3o6kpV63dCy8LrDtfDItFiHLplq29Nkep2MdeKW
snE/rMC+baKNeTVPazJZXObkh4eAbgWCjY22aVdomaZPPH/33Zq1O14Pn6at2Perdj/QlzH2cueN
qOTOD80K1uw228KpX8/1EdMV3CIieLdq9iBPWyR+bF4ip3Bpy2WnXtyAROo5MPYi696zlNUIqd0J
noXXudcdR3FNHM0KsN8m3BmrcAP3xCkOGGoHTDJHKPuIRpwHDMhH+axepzuZtyOcfq3uy6OxUTel
J54OEunkhGN68qO+RQ6yUl+jtb/qtg9wJ29R6jvLK/iObl4RDKsd/bUWrSLTkW/6J/XUuZ1z7bvN
SrmiPyGch/31w4PtnA7LHya3Pqa7ZvUM5MPhwXOsj+B49gmYbueQOZnzaX13Fzivo1ce4ROtshuk
QQ7xXkBNTJZx0zmQ8oaMwPQi1k0K94eQUDaPOTL/3HPk3HGunHjXei1/N3rmm+1IjuGalvNaP2le
ctN6kBKPrKPniXCF6F5hj0FEQwSxoSU4ZPBMBFHadfVGssCu3LYHzNBILwttrfAi/NxRXEeXwAWq
tCVG+qqde4zFqxCq/hUs/K7Z88uwrgbzUn+a16nHAOAY7LgOHsYVqcSe8ZzuYT1q5XpJXfZMuJHD
pfLIbaWJIjVucl2+0tYtEOZ9Ka8UjE9f0Jpfd5tuk3rtG5TBOnEOecTHpondMxYQIbl4Eic+6350
5i/9SThSsiEGptkwjYdFBvrKke813g0n7tS7vrqqnwNaEl4S7lhlw90lD3dPNVEaXztW0M4x2KKs
g1V7kHdklR3rp+l5aJwRzgEatGVcvw2ZBZHl3AYecWOV7JnHRl71/SM6WZGe7evYkbxyYz2Wp/Co
nrTb+jhsunvDvEiv9mtBhLVM04Q1ndEMv5H3yTn0pKuCP8cS+PoVsyBSktEviPXig7Zcfk8OARRC
o9wMRxNwgjcLMmNXRAROOblkJ63ZdTBtDaf7SkgRacJsNAaQP3fdS8jg6theQX2ui90w7Ts2D+GW
DOR9eIl38ZE5YPfVv+af9F5nztblctxz/JUr31aexBJQjGjPnJDsWKe8y3uHXg7Rzs1X49k4ZYdw
Y+98iz2sS/bFPllLXGBLBSOtxBtQQ64BZeOh7QxdnCYER1wXaK+WCBgPbMv4iauuEk70qFzQBYsn
T0LjfCu/xWuHnZ7Tb7qtfuo1ly0Cz9433pjt5Otw3a0v01a1HTqsB/r9nB32WL0XnLUr/15ak7LL
HSxr99MjibuN7DSvHJePktAtPwnWDZJXP/nX8SU4jJ8Na1V9kV4RjPh4s3A+aeuKXNVNHjwStqVO
d6rmKdvplK91d0127wqKZrubvatyLQ6vWMZP3DbRIf6cnI390iV7yT3FSb7QgJNW8uBaT+krg+x6
qz5dgpP9gokduWd8UW+0S2SzT2ff9TRPu9ZVrrWT+mQdS7SBAayOznmTd8p8sq5Ws2turE8AHE7Z
sXcBC7yql512szFd5Rx+1c7WhaTV1XSr7c/VLt4Wa0hDMqVesoNvpz/oNW+oPpeNE24Tj2V59fIS
bqEakcvi3Ibb4rInH9N9XJVO6JwnbyWor1ZvaBY9RHuf1SO/c2RP/5S/PGks5hQ59F7X7arzhnX4
0nlkQvI3iks4yyrdCndeDccz0QLuOXfqhyb09Kt5z1tAC+Vmu+LYee3Kuip2Mt9CQo/DiNU1PJON
F99jb1LDSc8ECHgcEL8ejzijcLJuqU9sbaeD7DwZT8lO9/ftVyEcfpt+fTI3347i3D4QWt0c0g0l
zAPKANZFWAu90xyr47AGaNcTSuz0X2N1D284dZTamd1pzV4NmBLvidgqpzram57dFMrFpt1LwvGv
sDzjCSNFZ1p3Hj9DmCBxmmvGnmhUIdsK+aS/BTLcPbg1q+AiNk/SSeE92ERcw1t0wg1XpYe2cgVR
X3u5h9C4v3W3X6UdvFj1YBys9f05B08REfTkiBfhJrua56Z5Us7Qh6cLaBavW1de5Wmb5b92JV2b
iI2fecZy+OaGjX9wl7/gN2zsTXPkoKxP7PbPw1F2CD/EdhoS2vs84TP63Oue2XoGQZL6lb+6tj2S
Yhi2bKboqg+2WAH4m6eUQ0ZPRXpXY61Laav1W5sercxUdE8O3v+d7eV/0sZR/uXG0a0LrEsf2qn8
xPedo7L0p0x4cmwg6aeqBg2n7zvHJU+AzioWIGpfhe4Wm7rf+106XTLdsFAyfeuDYQb6984R5xDb
RWbV8BQWndM/SiF4r9UxKZQUS+YfMjR4RX8GEHRCr7oOeIzLtKJHqCzlCPhIvf5hI/0TddLS0/tB
nfT9ZTA1aZwCGseWsXz9h35tOqhaX/ik/JE0291AspYfKoMkdC7bqr6pRkJhwtIoTuDPUaznbc5G
oJfJ3aXzMCLgM+USZOCU9xbM/YnMGQe+tHQQdFTuwmRKs0MijJGxDIkQZ3vol8dlTvwKYsExLlaa
2luDo2uKBF9VUW6HNIofyB4cmdwNJlFQYdbat1FhmDLNFuzlfprHhypRiBLVm8S6sjrN/l3SR3VE
RMZPTsrHRiOn3iZ7Ql3KCV2nL/7+nEzMqURaKHSC0BXUuX02Z+tWR78vuNT+1YD9yQsteqt/a9W+
nfx3L/Th5M9hkih0h2K3CjpgfsW5IkvRQI5tg3fHAOpY47hvIdL++mU/9Oh5XzbGUa5veBBLr3eR
0P3wmS9jOrIrZd9pJkwffWEzZ8VxTCC26a/1HhCqKtq/dUN+LISWV2XEgLVORRxIR/j9qzKg1X28
Nyidtc52CxstUwL/ngonUy9VgvHDaUwD3V5CbwSVWrEZJ730Uu6Tw6/f/+Lg+/G8qyAwNJW7np40
pSNu0/eHAjWLjO10ZG8hOmiGfReKk0C9h+xKQ6gBbwT8Nq033T5bQTCMns6c8ARwVkTboE/hGspt
Jx8R/oEs0vx6eozIsLjRq6S7XjJep31ZK4Sv9UkAik+XJmna6HShynVVG8TQ4lale4ytpnfDuhAP
o6T1gwPHwIBpVZnidVlk5LUMEYT9IHLqaYWaebopg14B2KsIotxMgeCoKARmUrNPl9hRepfPIRKg
yvv16fqwRHw7W8vMSEPPiWjwo41VGJiLgByBkyqtjs2EUT0QwTS9lqP6e47OX955yp8uTT4ZUwha
c8waiHRZLqIfLs2sLRsjiAGVdoaSAj1bHNVW07VHTSoJmW+ZCY0mSt6GwvssJVJJmnxVX4u4QKzU
FzkigkHqmLeGxX6S65jAkzgmPAFy0feH6V8e6odF4ttZgYVjMfygHa6ay9d/OFLLTMZkKuDmAtoa
NllsJ70LIzLyilIuYbKXxP/++nNQeFJ9vGxpJNDUsNRlmGhp718SS3RZtRPS74r760YgKfniq1ne
P09lzRwki6WRXjuCv2020d9wBiPxrdUi+3vRai25b1NNYCYgC3dXzVA0HcSHxH4PIuvvQ4B5NqxL
KAd/84j58CBbThT6XoJ75EV5qvzJPT71LdxiPlLujptKayjdNZFzt//67PzkyhHKktuzuOOXSeb7
kzMh8kRNYrG86Pp01XZju7In9baS5vaSIjx1ynJs/2b9/uDw5sHMkMxgaGaRSbU0ej5cBMQJwEXA
MevI8qSwAfTJqNoI8mYK+twdsohyImlvIHtHczBQpv0GuSvxazUs6btfv/+fnGZGr7q8bD+QPcsf
DkWfkEmib4OYp/FiRqvN6yDq/L+7Bn/6MvibbcEOBTPzh6UzEylDaWxLi8pH3qWAkldJMnR0rUla
BXUT6PpzD9F254O6jOFqMz0jKSR8KwvywovUWjCSlj/SbQ7V8//gFCxNPYuPX5Y/Kq2noku0ENeC
U+Fr8UTHoIHtTfDPXwVnOBp3lFnK8jR7f6GVQS0VlV1j/4uV9mIWA6OjEpfEr9/LT+51bnEAADIi
dkP/eK+bVou1ZeQ8Y9LM1hIm3U3VKtnWh9F7HnHDbDW9U905M/3dr1/5Jw9H9pwy8Vt0TzUW/Pfv
T8WHBguVC0knRI6CsgixWHG9SdfwvW1PasfiJBuG9MmchoFAV+aV178+gm94rx/2RcttZaCWFwgd
GC5zHO8PoUHN1emAixzcr3RDpDz16linC5AY8Y3Ec3NLCR9smk7rd7pZ1ocEs/A2UYhMmFOz3Suw
0E8ioA5rrYYu2q8Pb7mTPh4dFxhPKhm7ggLp7N3K3ylFxMbcAnMLbugqMYzuOmgKUQJCnLGTp0pZ
/80S+rOLgYfhsrCxi/rTs2bMxwgnm4Il36JPSGDOfNBRWbwClFqiV7TGizRTO02NNX369Xv9yapq
GEtNowJDwL3w4WKwg04GKwO0Xusq9mK1xgWJsJpENNB/TtIY/qrE5vo3a9lPXpULkOwq2WR3KswP
D7pRDeo+JZUQ4T3zToJygqehhw6wgvpCF1EozKxc8K3Z5tfvVv/J6gapQ0G7zj51qf7ef7T1WGdD
Z9CWIqtDt7joimYLkktVNrCuqz0sOF+sAkMupVXLXmxfdrHW77Wsk75O7SRJ6O11MoaqXpa/Rqof
B1vyVS2FNlqmAjAVhD55Efr+1yjTZnVrd6jBHfxxZeYysqzIoEHKPNC+tay7BWNDU2Vk+7NV9E5M
u0bNJiTt2YzhrtEIgT40ydSI9QTQaauBPwDzidfzXrUW9oAqqSYErLRjMukXKstuHiNwNluzR2Gp
N0qOSyHB2jYBfBtXXTY0p1+fTuUndwqVsGZY3My4MOwPzyTNltJOyNjzM1ttDzjqUQkrKQZriDzh
pgswY8UZdIWoT4ejJPTiYE+jfGbmp2+npCp21tSVuzjU7DP4e/Wq1wbKzF8f5M8+clM1EUeB51jY
He8/8kmF+UwIF51IQqg+g6elE8QY+vnXr/KTRRWXKo8LmdNhcmm/fxWdTK2JT5/dF7QNj6QhZjfq
YARMGFsI8gQFTEfFonDyrCV9lSRa+W+Kvp++T/w/+CzAN8qLbOzH/Wo7JMQXYvTDgikpnxR1WiJx
1OD46/f5sw08BRXeKwZuLFjiwxuljMtkqmf6CaUw1no6QB1DIEHSlJ6hF+h6WnUZcd0FMJWNUOto
jZo5uqjoMHbEG2Dyy6Y6fwgLlu1YnmUXZhYIYQj3yt+ckD8vqtzpOl0PGjWsMfKHEzLZMgC/hCds
lps8KHLQHXkpx49lMQTnebKVHRkuj2MrG3/zgP1gUVt2jTob4W96QBWTmfJhecuhGNnAJCS61JXY
piRDX+VkPe8QaogtNAuoeFFvfKXlA647CJo9GqbhXBdd4Yk8BBz868/sz1cGh6NTxnA22KN/O9wf
KplJmXxVzioscP+HufNojltZt+xf6ejxww24hBn0pICqIoveiaImCIqS4G3CJPDre0H39A2xyEeG
evSGx0goAIk037f32proSPxDPVTO5vDJVd45vdgMfZx5aMwcmzn29QB0RltVQA1JkiS0O4RyK8O2
m8n9M9rRJGiiWq4JoemfFtj4JOdmwNVJlJhDCanM3hW6VRGGjUI/6MY2IfW6Lm5Md6Eo3aaA0ZLY
+P7xY1nn+tfLPL/39yHU9JCcHcvNphyPfN9TJJim+rvNSkC5W9fALAuV9588nLcLnk2ZT1+PdSbQ
q1Ul+ufHCW+41vBEs3mPgNANZD3CUi6sB/yAzkNal+wtxOx8coPvjkOooyCLPOYW9802C6e71ymd
cYjpyrWjdqdHgtnZzNG1FHO+JFutTAxkGzjWgxyKy8aSCM2BtaT+JhVOc/j7R85ZmmonhQYKqEfL
b2XVapg4UpHdIvVd3CpKUVoz0RacUhV9sql6b0BiYvXoyVMNYlI++gytBG9iB998Y1aadTtMasaY
kamWLYdPnkp+UpualdNe0P3pJE4jAKWYaIjaSPAEwhIxBW1OxDR0650lUV/9Im5kQLhOn12h0/bT
HXwMxFizwGdx8vGTemfysteRwmkHoS+38XrAlFpMTtfAb3dHY7oZSX88qT1gQLgruz2qxeICKmcW
xFTk5Cdj9e1SxlxBweN3zZwHd3RpkNKoJ6kAc4yzJNkt7MO+9FnZZwGxCKl20/uFPIcfJcRP3ZqW
ezUaIPI+vv13Dt78CNuiOEsJc6XKvr7/WeSRakaDH2FX6f3UZnS/eVDRZli08WtTtKncIL7LHtpJ
qiATPluxaM2Y/vh3vPMshMHjx728FuzF0RAiD1gvHOjbgYyN5WmYMF6RvUjDOAUNv+wnWAjxVqXt
eEpGqZWeNpwnmoePf8M70zdvca1WEwZrcEo4ehRaJH3pkqMOLpx2PN73UM3xZ0eQd2bDFWSH9BZL
9TroXl+l8ua595DubSYCWshubzNSoshawMVXk/z417cEm5qNCvsIGGf20b4xw6+qDwV7lc6ikAEB
AqSHnaWoIP8/rkOxHyucznrsH72+nLgxYcTrV1RF7WmCGXub60X6Sbl5ZckdryQo7k0ERx7tBE5i
r5+dW6QjIULrtObjuOyaZfqSDKO0TtO0lt8ckhLNUzc3ERuQxRQuMTZVgFbxDxPfFG33vngGNUYB
DZXTrzKN24LwYAQh/GUWoQSAmgPwQnpx9/cPhwKHxfnPtQzUS69/NbVE4c3WSGaUQgyEwJcMPb2x
P5nI3h4RbMqCFAh53yi7V8rAnytfAajNWGKuolWDg0bPQVhkSuPBqhP3nD2r/GTW/623OlrWIWW4
vAb6XcAzj060bZJrko2vRmYbNdPV+/JomjQBrAXOb4zzfQMiVp0jggcSVOREBYAmWzNBLDNs8nQh
KhtflMi98sSRBE+02Is2Pufh05rERdvvK3kOH6P7ZGP9zlfugCI3GT+YPDhUvX5O5gIQFkW6Bkkq
bzmCdukJ5Mt5+/fvnJYo6wn9IdfS133KH1vBpCewQBScY7EqiUO3CJzsRtd/cpX35pKVEIHdgGLt
m8VrifPUxgFP+6UG/92RkEScrW9lYWGURhp8fEvvXcxjv8n4oqfnHDfz1CJItCtm0pySMjknG7k7
hX8RQ8CO/dOPL/XeO+ITx/nChMKycPSOpJW3U4WzebMID3kNfu7Toi/tm4+v8s5ekZh7D6YEZ8m1
JfP6HUEXc7tRMZuMa6Iy2/puVy9kzlbyVsmKfI60/eR9vb0vOjJ8Lp5BsZtT3dGowFXYAS7iTBdz
eN3ktmquRK+pT0b42xcFIR7TEDLJ3wfUo/nGMCqDagbr2Ig3cqdrLnku5WK4W8NN4v3Hz/C9OyKi
gP6uzjzAsef1Mxwyo8MdzLU4qekh2WgEcbRy+WRue2eHSckOehieFQY72M7Xl8nnhJh7sguDCGLf
S1c4eOyNErOj004nwBCx32dFd6vncXY5lUl7hqR/OKG+DCYxbjFkZA4ASkzY5Oz6dwpI64VtLtkX
CXrT/2QtfOfxOyCFqemjVqXoerStKzDlpiWYZ/Q4CRV0raaV4vYTek8rMp8+fvxvhzCVAdN0sAex
+/aO52BbEOdcGlRDpO6ifqno782wJQKwviAtYq2L71Jv6sUnt3jEP1kP3q+ve3SPPngCUiHXgLKY
wqXorGdipYodP2UJ+zLz9tWkP4xSCWPjzr1z5Y/5c5n7C0JSjXjBCKrHZun88evHj4N1joHwelHi
h629JE4jiB2OMyBKZ6aJ7C8IkHSgqzeSQDbtgSiIojh0cSmyuwXyFW7+ODZ+eZLvMehIQc9CtyMM
+kY0IynSXafplxXZdGKXQXHnLGDF3l2K7sVGyucTH53GsfklEx1m9p6YSPrTKxWJfbEvtn6T1TMR
QwvMHLYlibXxmijTSILJEzbQ0u/yw+gvhFPQv0LF5xJ2BhFxAaMY9iqHg0E5S/8pRS1uB58zVLBM
03BDQSpDNhJ31Quxvak86wexRq+KxkYPqCwliI31ZhG0E8P7vHCpbrLWru3anjDxaYMGZH60HFwG
WEUMNw1iYq07npPZnFEnBIML6QZtTL6Q06bMli/ZQ1rS8Qd9cY6SpXdCq+hxVOgktd6gS5l+dnqB
kkSqvp3PRaoPcgs2NcILPkbZsNWHgW2VDpjmEUOidhvBIQUL4Vrt3krsPmZSIpo26KVlzuGkjz7k
lTgttgTo1lYgR3b8MLhcseY4FAu5CuNihXVlWk9uW9k/IBIQYKrEaB/iaKzx2RABva+aSgthmzTw
I4F1svWQLgroiFyhl9YamkenR3+adRYs0yYyN4NUHPtMdqybbrKkHxil5ZY73CwJ7aiswwhUIhwg
98CIvFvi1qibdipppn1K9ASW/DRJrH3SpcVtOWXqq0Sa8RUk3o3VDtlplzqdsfWisvvZEkD3kpNJ
9xj52nK9EGqQkyfeix/epJQV5LmbtZcNLYQyrEx9RLqmjbU8YPiEml6aTklbPI77e2McQNEVrjS+
VOBDWfcrl7HjZhhlgjrKG+OiT6f8LAJvj7Znhvy6IaMhnk5yUGs3jhFpz3oHxYdITE97JM7de4G5
Y8Pw8+LkzqpKVImzkt0S6NFkO4GdT+63ufKwnGh+vVy7TrWPSm3OA7xnS7XV07T82rZFinY7giyH
kjvuMT9zZHM2o3AikKuFSXztGBvnE2QczFZK7y9J3iy+51lJIqHt9iCjCA44dScjO20LtoILiY+M
T8OQd6AqEmPTdinQYGqvSBRzSxlnc12TKyOcAbU5weMNjnQDI/w28fUs20JfoHtcRRGGk9knIHtD
SoQOua9tomdbEQ28IRN4mAGpRPRlGH/lJimbZK80Qp+weS/iToxaTLpJ5RKwMbvgCkNbYSOCxpuN
PyqZZd/aVhp5CJFmIErRqCh5UNRqvhRlVtVh0cqx3Wh0Jr8Pbg5/EEJoN2BMtHEUgYuEvqRo/ZCD
PPlVt1Ukm5dw+1qih7GPL+WJNorVO1PP1mPercGApTFbZ3NEK32Vh42/csMlNHHgtLkZTAGWz+3l
dLBo7brhYia4fSADpz9h95IU7upa9NWp4vq8mr0MeOgU+d9gqoxf7dormCIWitsbKlmTu6GOBl0Y
EI4hAmz85ZVWlLUdaInZ3+uWtXwd1pLE0DkAlRO7qpE8gL1LwqRf+i96O1mIohMhrxZDYNmIFmE+
uWMSXafM2qRWyHS4pRyw3PhzjIKnQhwyE/u+WPMeTQIrdmTN9nhoPRvSQzp3qIQTo/KvKlkXL700
8GJNGVgLQQCBE8YEId4QGSO+t2Mhr/Sp7qBL2KP+fWqHwmXYTrlOFbzF20gWQRN4XZr/GjqhP86Z
TkJabsv4Bv1WmvFBC+kEfMUoap0GxuSmJuyQgAd6MLeTZ1FCNBSpAUGWkhimmqXvQigEwwURkRFA
aXtsp7NIG1bIDT6n+9iaWm9PRcu+N0hegZ7c5tmt7rXJd45sFMyjyPaeTUr2j+k89He2OcIL0l2g
kJQIKGNu0FD1j3pSRb+nn5JZnYmicx30wnGiL6u3Sot+1UrMjz36iPwOUyIcrXrwvXPd5qiMXbGp
X3onypMTd9CAnozwxedN74CEKdql3EV8puraiVPRI10ZLfPKIJtX7jRzIsYRaheWSqIikznIFB0P
ULJeeW71UXfeMpbPp1hpHXuBdgEXTWQjRAfiQggHKrOiCpII+hXt78F8pvZbAZvMpvgsArBdHobV
/hZHmuOEGVjWyx5A8LTphUW2izk7sIkzK8qvaFBHa/ipjwrMB6nTbxLqkBmSIabOcEiFezFoObaC
voUqDIR1NnFAlKZMyKGIs7uybaNbGp/YgCHByGSXeL1Rb13gmg+ggjtzH0lz32UR1k5u8xBPfGuz
1tHAZEorJSW6tDHpk2uaAW88GWcoKIt2KR0/Aa00VM73NnFLjCuG2V4ZDT9/awxJciL6hOx4jxGD
MVURu7lZkm6Z9nqWtLc5sNF0xzSQsoMg1AnlUWsh5h4LN3qJmWC/LBzcfwCfyvWTGiI+LUZnMq9x
/NZZALyyNrcsS6AhKzpJaUCuCzI6sNHEwHBcW0idnmzvq+mud6M5LBxQWmb3WhmQYrZKjwr+dUWy
x6aOXP0cQnWNoULXCGuabcJEUyV6rDxzhyFqMEb/62gSxHAK6FNdeAwB3AFApvzLYs3YLM2+9MPy
t0IIKLJ9pXAKCxqWDYo8kBcanoVGXwCM5cvgEUEqPJw6ft9Gu9bW4D5hjx6hAUmvGM7xDvo/ROdO
T1QsbbxEWeTe+d6SAa2EeAxmvW3LZ/aBSGnLCVjMZgR+QiS4mKznWRWslQn7PC2IIQrjdGC/aWyg
ujHVRoNvNtQ4M/PSkYN/pWEqum2iJLl0lja+IsnbnQ+V5HM1Z6S6rP6GugXghK1bjfDnAw8MeRFk
s5y/seHzyEgUZBmFEZwbdjtGmgOqbdWsB2xN5E08F+ZT3uo5s9Qy5zYxMo57CT2wCnx7mOhcJ+QV
NoBTMuloz4NJ/1Jf5kSgdmxxYBgsmtFGr2JQSCmbpJ0FC+KExPKp3yamhpqlw2+9c5VftLeO1FUW
it4c41u+D/JWVR9jFqnF6rjMY817msDnF4cmy6rijAAqqLpeOszZmVsmHcKUYk3ikUmRwV4Wun0x
VGWN8cElHQWoPSWzjYmcoLsQQxthiGrLvNy2ovDBVJCO3UOIA1a3d6H5NQflZblJHTDr4p1GEli2
90eySPKcIJ2Nrw3qoei07K5OTV9tsTxD7CqgrOMSi6vuQa+tnD3QQggiG5UcvFdLSli+VSLL53AY
/fwRCZRtbiK/1r+I0o3vRa1KTM6uSg61ggUcCoKWd33uz2ytGSrXnZsnHTpTLzshlWLKDt44TBcV
ZTJaUgrZAOhUayD9ZhnTfjMqtxi20pHuqjlrfSQy6aJwxHps0Ui+ZlzPQnPPoVMb5dYlfM09L2rL
Zw60l4H9SgILIJgm6d8apTt5u5p98Y9x7GN3t6giLoKuEGZ1Yg4C5XJVe8mv0c1gOfvsTi6KatYv
RWQu68URLYTJ5JkvLJfqCx+TUCQDzcVNbU2C2khTXjdGkkSnjRl1T3rjV1eosfNoW+pYiOtpzMlu
NcEebGRjjCv9HKARaaF0zKn9y3Pmkh6qWqPP5Xm3DFq8XfTI6LZNr5oTF264DO2JXcBGn4WJY05i
bN51DoEYoHW8SPCFDTlTEmzhIczKmd1/E1Uq6KjCOWKTDwXTvj0lyxeE8e2lQKtunSTLjGUD3kFe
3pDXkDdbTy8izFHG2LZgKtuy3CBZsLFlWpDcN/8FRSq34gH5Ti3YTW3YFeID7UcAVnRXpPlJhfOd
th4lDQgeq30AHYt7VK7Ji8KfR2IsAtB5Dbrj/seQ2JztZjgLhmdEPAdPUHCe9O+yG7pDoo+S+GIV
/XQclfx9VQcECF5aGoyrBvSoWjUj5aq6EqYDYybZN1pOmlZeRVDJbDKrPjlHv3eKBgyCagwhFHXM
1+UWYcFPqq2eG+coBsIMssMkM/mr0kwCXvXSfP74eu/o1AQBP4jAUEZRuj4ul1oteoUGqjPwJVrC
nPQqFkpt8UFuF+pHlJTTPbGGTIFG2T7kmtdctbNvbwdhYgcm/R2wSOTjoSxIw90TjkAj++Nf+F6h
BYT9Ws5FemIcC3DQZOokNwGGhzcNVmNMOJD6RFkDEPO0awJedRLU6/mTEbi+06NqBlUFhFs6aFuK
rkeVPDdmdeSL4qpWPZxpypi8Td5nwA5qUnilu5qiPAuafFur/JOa29trM/hXYSrwX8unffF6DJix
H5EBxrW7hUCIOp88gKalfJJm9cw2OLpWJcUBqWl/baoQ7qrrgf+1YnDoCr6+sEo136onGNcS3N2B
8055IM6y3S4UPaHdz8VXGt/ZJ0/aefOk0bqitqENixLV8I8KWoD7/GJZ0GpaQDMO2FY4GSxsfmqR
Juf8h+KTuuk7I56JhYxSWs+oIqiyvL5LTU8H1TZoH6VW1zuC1wsQfSB2IbDRNYh8J4JToWxWSpqx
1ChzbWBJQbuZ3Pp6W+0WVLkHQw309uzUT4LJtNkVfzzo33koLIPMgAhNqPofi/gmEqqbxARhbIyN
Q1oEBXK9Pk8ya6e3xo+Pr/VOIxrBtb2OdHQtyILXSvMfHZNJ0wvSEl30TmNdnwtFZzyQiQWwzU3E
nIRAUATsXVLrHodFaTE1JB06KDG78BY/+S3r23793fFiqNH7VBBBcPlHvwU5nQBLsgoaorkvD7W5
EjW6JLXvSqObbrW2Nb6paFyKsGL1scPZMtlfYazwfpB9Qob8J7/nbZXd09FWmbqHp2MVVb5+NikZ
Rs1vv8KYdea2LRYbcTr7jAak4k2Z1NS2y6TZx3XrbbJ2mcNisNpdO0TjSZdl49NIGXA7NDIKP/5h
bwfI+rvoPKF7ws5yrK3uTOVbM6wPJDZlEaoFFYObzpiggNafAJv8TGL4dk5Cykq7AbsIslZ6qq+f
Q6+Nest4pGFeTd7jTJeKlnaPY7yHF7spyM0J4yynyogd1pw+eQvvvATEPTgCGBFrB/HoJTDx1LLy
8c63bY3Ln0PadvK7z7wp7zxSRh6fwgqkc7w3YjqH6B9jVRcm9mLf50inrztzMXakdMhTzFaguz9+
h2/bFSws9MH4UFAms/a+fqY55QlNI6YzGNouvhKkXIVVRvKR3U/yk+HyzqVcWm24OlfzGqlrry8F
dqszehvbDVraJVx6mW3J7aDS14KU/Piu3pEKcAUGC9tcWtPc2OtrxS4mszHRWatVUp45JPY8JjaJ
R7QUK+8iGWM1bSJtkkQ4EdEwLeYvc0zrEB2lHjQ9dePBreuD3aGjbElR3VKpiXbOYAO5oFI7HaBL
J5/85ncfD1g4RL5oS+myvv7Jo6+Qe4KdDKhZZT9pHI1nRj0BZ9KX5fSTx/NmMNOT5l37yAj5hNlQ
Hl0Lc1xeeFUS0KPWy6tuyKUXwnbufyIXL6AX6Ch3zTxeykOmbOI0oHol43NrJnm/7ZauBbVdIvwK
LToX5k2T+LH/yQbkty7i1SyMWgIWDbEI7EPxah39RqvXyabSicBb6ArOj3GqYvhf2Db8oKBqrcJY
G0lghvaaTPtemf78gIpIogrO3ShUrtBVgBaio2PBFL9rmxZClNusQFiPbxnUq5TaZVz0Zrcb85bw
l5YIVHNjYkRqNooI3elQCqu7GMpU5tu+iNVWxnqiTrUh0mk9aLmaL6UiKeOTD+X3Ynd065iC1tY3
T4CQ8aO5hlgOTq11xOaL3d1+0lpNhYXu5d8oQVg1Pv6hzEg9xjsX5rNdwCmxxVSHCAHnCww9aj5v
01oDhTU57p0c3Mz6VtBmuCMFe35xAZi25DHZ8P2dnle/YRM2fMvK2qTSMNpzsc1Umkiaimly9/HA
e2fcgW3lvmwsEEAtj3aVbRwVOdvOJNB0znt+J9yg6ebpE/nj290V0gGOSZZg98xmcvWW/7mZ4El5
ZDzBFc+GqDnPysGHWVvN4B2K0u726eJpy8PcRWQGpGlVnnQQ1AYSs4j9Artfo0yshK+FseqxYFPw
gMYyks68fCJoevs0MLuhiaVdafrkuq///Y89j0OJ21B08wIaOGofD5IuF+e87d8+cz50pkHgTexp
kGe9vgqlEZHxsVJLStyYWji6gWBcsrT5ZNSuD/X1oEUc4mJOZgZz13PL6+to/HtTlsRZT02ThCJ1
jE1EwWQ7l31V77NYOWdjZ1gwH5QtD51Ic7H7+E7f7A9wBvA88WKjgVqRU69/AcHIo9Uu/ALbrLWd
tHUARjjMzmnSxpA1rF5tbc3w9ybtweuPL/1m3ebSkK7IZKH7sbbiX19a0XEndFmjrTq1SzBhNrmA
/R7dMukYNyqCdPHx9d4ZOuth1F1tU2ANQIK+GjoRXzkKWmoufZPrYILsHzPm+k/e6G9B3etXurq1
ORCtnsx1X350FQ7EfTGPQJicUjwSPYStPPHXAn/HriHZZjKP4dZoCQYb+r/VuF2wjBJQRaOXEhM6
jNoar+pUDi+abRQw4ukjnrmDXQ8nNBiKR8t11PdISwbmgRoafCjNablFxmZeFq5LOIg5pS78naW2
5Ibys/tNNYavbYc8hwuy8E0BjjIIHsXhJCFuboRbD1f13MBVKFBFruB+TbtLkQJGP73CAouIUcaJ
d+WkLH9LOzbCvYswGM6ShjYg7O2yX7bUn0s79PM4tncs9OQeocBySCvEVB12TWPe2PSU6vuaKtB8
psx8QViuxr7dorRWHFOkKoxN1fRltSYmya8LqiwjhFgoVJglCSz3FNKluYcW6bOjWKz6StMiOCfj
LGlYST6WG1ClnbXBs928+DheopPExP3y1NBxPhVu0yPlTJKl+/ds8VfovA+Bva/YeP8tAPh/IDh6
3eT8ByoRPhPN9LPq035e4X7/538HeLsH+SfRd/3//w04sex/ceZYyyAmHJN1Fv1/gBPL/Je5Ai44
/Qgbk+n6Hf4DOLHEvzirMMZWadR6ZuAP/QP0Xf8+BHSYhwyqAOxt7L9B45nHx1U8oxzR0bCt4jw4
fUdfae2zjBCGsgTluHTruJ9aY6NneT0EI92Uuw5hxI2Wd8a5T0zg9ykpaY/WttF9V5mDEtLtJMEe
pd08ZIaaoCpoXv9cCwfieeSWAxtgw+23bdaTzOOOaVLtKka8/ZeT9xozZaJb43lxOnvjIuga2lR6
pxEya8x4U9KOmByZiSBbbOJbSYuQoIdB+j798Zav/z2Z/a9qKK9rkP2gs4/XjPWybLXWRC0UZnh3
Xk9xvoJcSmQvkod43kx2FHJra43zalHLoRnHCwIePlP+H+/0j69pvr6mIkzHavr1mro6NaIGatNE
o7dtzU/ccub6N/05ga9X4mmu4jC2XYjoXl9J71I31Qh0I9zSEhCtapNMyHRck1RRamj3PWXUsxIl
5AxHpoUqp+k9s+0wo0ZIY+dM02pxQt1sGtc8XpEi/rSob0zpkJ8a6POfdVECnVLWMpAhU/j1Nb3P
VY5hjHnxyWr0+zM7vhu0zauVet3KsLl7fTfoh2yT3JIlyHC0sUljKfCDKYLUSCXHYHEXxFNvompw
1TZpRnJJi6jMCVVaGjfdT+Bzz5ZpNC6iqMIc2hmDIiM0bsefiT3zyeTk7k5bzYWOSwWFNWpjFA0h
q2BCuEdzvV2bQvUpZreI+Ouh4Hl4TU3caLQ+pml9YARKMiVHPEWbcFA4Vb+frVwfc7o+8Dankg8h
bH0Pkza1W3aIlPqoSsZkkzQWEooxKe2fM/IgFWDh8usDKzMLBpYe1YbeQI/WWEgDRz0aT0HCRYxt
MsGHJb3Qt37lxDqu9lmjJyrS1GiTjCZ+hqCxRnJEyJexs3OZEBOD5V1VPZG0He4bq80cyIe2JWOe
yMqXZ+NBE1LNdPnD3DRooiOiObRxpraZUZnjYaqyKDCcRYktSSioFcq2VI8VC3Aa5KZZ9oRrDrcr
Uvt+zq3xqaW9pJ/TXm3ltR6TVBgSKVbelkVfn9L6nUeQ9XJafgi8PlDZVJZS4HJ9pS5VXqIIEZOG
INcj7Oa29tasb2xHPgNb9lG8d4rcEphxM07uM2u4ix1UuFqA7t+AwRnL4nQQJUnlZZzmOFp0ulgy
VbNJYYUYN5E4ExIFOSLdW6XCSJs0Md1T/usOpk4K254/xQihzRWbAfIaTJXzIuSd42ixAl0cm7+S
CAb5hrnY+km4uTDCNjOtlhTjcXimpDV9aTjNE8mc8qKLuCWiTYJwRi+Eex/ZiUFirBrHtjsreWu0
98qymLfwiKdoT/84DQS7L4J2h7r9KtcJGnmyagPCKpoHZ53Ap99zebVO67U0meG9dbKP1mlfrguA
a4n+7r/KWbR533YQD3zN3zZx42wVfUDuzU+QRNm60ryQRjLRtZaT+/dpVlJu/HjOfXM+A3Wjuyx+
HM0wcuCLeP0ho0owJw4j/AjTJUS3/OFl80jASI/YckjP1QAVgoLor2aIwsjvZbh0zrktOj+I4vF2
XuYTsjA/OSYdH1/W3+RhPsJa4iHRfiMd/c+DQdfDHZu/b97LEU9TSOCZiN/Ph5CfVYq2PrZ5fYC/
H8xfbb7+2y3Vq43Xh1u0/4Gbr9WC+MHma/n5krzmy61/4B+8nEewBgdYH5exv9rDOAv9g5czCckE
d0U7lNwEF3X4f3ZfwiDdY1XbM8Y4WP/emP2z+7K9f/H5UfZiy7TWrjGb/UVQB8Z2ftmfyxK/CAYY
Inj4PFyMv/b1aJ7j3EPARNxW2tXeXV1lV1It/gnthYes0uQpvcoWCQtKKsTGddAN7jMyMu86LXV3
W2h+Fnbed93Ob9I23cZwXuiFynMKEdZG6+2LpRbVJaESaDQygJIKP69TuZcuypENia2nC8Y8Zh30
3lKdFZ08aRIDebW/zURWEOpw0cX1hVZBcUzqC1+UGKX0FzBbJ3bf/ZKaf+FK68CJ+DYxx91gb5Pi
S+L/rNXZ6H/pF/1EROihDhU55Yb3kLfWpcz0NUS+CHRC2aJ57zfVprXEi99859cFYwzWhGzgyFi2
ZVpe9z5SODPfelmKxO9LMVanc6623rCzIrIKiFFy6apny92C2ZKcckLCJ4C5L1muPyzOcjr5y6Xn
U5FrEUT69+j70T6Kq6x7WioRNEQlNnO7WTiCrsotoCqzDRdoNZN+t5NwHr7EZbPnWQLXIf33QlmX
Zn9odTK4vaqGXPZTi7X7SgKBKTmLFfb1rEUhqoj7Ln6mOrcxIvxLd1FNsdTMTowWXL9hhpUTYbNe
WDrM0Ov0i8RuThY9ZoWhgXHhLoDYRfcSqfggLbz6o4JVrYDi6tNVQmiFmpOTMU1Rve5U/kyomMWi
VAZzUWwq2Femici8uZkr48QftcDSrmjhNBQXyv6Ug0V2E3NZUjyC3DpYIy2CL8jnNshEgma6LvpD
hvOtGsfdvBKxC3LIT5OhPh9zwwxWHaqICFPGGu0a11EltolrgSTprmNnvOu8nB2/mPfSqtYsYP5J
m8snVQN6dZ35Jq69M2uEZeuyPlce6RQ9BVml27tm0m8lHDjyEvOvlpr7wESAay/GL0P/aRu9Sxj0
eDFnXzip71cNlXRXD/pjA1HilDIG7tIczWROHXY2HyRoozGi7Yhm83e+2HLqw+MVfXUGUZEQEllf
OfOF5Qy/MlddSp9mXCegPtT7CGWkyJ/KpgvR94TSQ1Q7SDZkZ3Ny17WQfE3A1eJ5HooHBNQncRZt
Cqz0Qh+vV3nopvbOZT8EVJq2jkRXl/xIjGVHAeOxN4e7KK1O0d5uRuotmDkv/fm+XmbasOJGQjk1
muK0sLWTyZou5lp/8QvxREDFS9Z99ZcTqTVh1CMeKLtTu/7idu5hBEhZVlfUQu8Gi/gAxdJb6gxD
Zzxh/bmJxvJXEoM/bvuZ0tZkGIzyAXmvuByWsX92ze6FRtQh+f0y+l2V6B342nqjNJug8KQ9eHP2
lGjRo+/xkWjC+iV9/SeUGoo23uhvMUuClUi3yZKdmVqxJfkmzOLy2se3rivvhpY0cfKCGseCoX1n
UEh2s/jJF/kSxgQLXmk0QMkg8ghzsyHUkuUREqcaE/taXClEm6Exdg8z3xGuwAtdL05Q6JIY/7Q0
QNXE1zyqTtoI7WVr3aX9CyUV0MvlEjowZlWTfDe89jLhhGJOI9LhYUHgWbhrNi3aAz2ylyvgKOqW
eXSiAg7+g4CPDQXCH5Pubb0apYZrnpmF297ViXaeUpc+ZUK39+1MAkJOtIQ5Xrex+zVCXIIL1L7L
XRMtdJpu7V6ijyu6dqNH8m4GxovBxLyBsHjVNvl+0dcYdOUdEE8PpOQ1y0nUueW2Js9hB5PSOrjD
lG0BIHzLTXlWe/52qKMrb0RnoOXnHklk9zTcHnHVXedZRoqCuDQqGUT2GRKsJWzG9Cceottlimyi
UpyfXWRmgSLyN5RzlpC7YdrbifSPQ2cjNy6Fuh5Ju3yyeh8VqZPAGkCuheYLXfFm7LJ257Swi+cZ
ebcWEa+3dJdpixy4pESFXro4d8kkPon6GZ0JqZH9Zd/a6QU2TnOT+8PWSy2HpFZtPDU9dEF6Yz24
ZNGfZpHunLJ3c+60Tgx4aWBRCE2/iOYo+toP6IgdR6Vfur6ZdrTyG0SRc7bFO5ieu2WqzmKqKGEs
7frEKSSSfa9pt0WMAaVkgg1bZMCsilketCCmXfII26Xj5bEl04ZkH1tawLT2whmV81rWzZsh1fO7
2EMygiiLLMakqYFTk+5u1j+aPr4zNPjAtNd2s3kr0xo4PmYUOn/NgApR1KgEUz6b0Xeqy86ye7LR
+/E7Wj4kSYU9QzNxsbWwHxHMt2Z1ibJvWRWD7ZXkFLydnXvUeaTWZy7z44wtQMW/yNPZerH5za50
UoY8M4RLWh5y5HX7wgt5yJye7DWkRuUcL93K3jrDQtrSnD/1KtF3YiJiwPWTR1SDmIetczpyw6k9
u3dpPuNlc7P8pdcrvJkaqsYoR4dNQJAXtJlqwtkomZ1a9AJDWhj7qa2dHc+dbYFjfi+zDGVebDBg
nbbYabW8FhhPtrBlo8ButB6JPUe5Eg9zgH9G30RjV15VlflsGYXai4aUeInQmRDl+wndODqBiSRf
0Z4POhsF98v/Ze9MtiM3si37LzWHFmDop+i8p7MnIyZYjIboexi6r6/tylzvSZGZ0spZDWqmkMSg
Aw6YXbv3nH3gH7i7W3gIJJJl85Vm/SbyFoB1smQnx6Rzq0Lb2lfUXbuBr9pXusu67NDd99n2mYyZ
FgDJVcFB9G9bXf+YrOShMBmSpA6hs6koLzc6gZ4R/JysF9xwD5tiR7pe70dTPou+CjSDHSXevi92
QdAyVZrS7npue5aVO47WO8shiAjWunFeFivQsKe4jXnMBnPnFr2fZuTAanNA0qo/D+lxq5zMa3pI
/7Cvu7W7oEU8ukt1TcDnlvO1G8x9XSt3TdvuYt0KlQnqG7YYfzC0kIkhRyytvePeU0E8KUbuHtuy
tr808TCdtomoaWIwef7REmpXhrPSH/AVbR6prOQOVD2zm0014gPDb2dXJGKJekjCwZhimvbGGYhD
OHabWgXb7JahsQ2o4vRhMveJDSJWyRosDiZqp2PX6vaJItn6ho978VM1bhjP3GJSk5vuqd1SrELI
Ub1UNGWE9AvANsmtOysp3UhUxk1yPZoh3R4Y5hsbU+1222lKDeVRS918J+fN3Mu00M4TyNWva7Z1
j01D8FWqbFRJQ7bFT12MkMPTV87Cjprrhl93y3Q1BTT4rjXVfV4u3VuPGhbtKIdRhpNQ2Velrveg
QdfnfFu1S++a8jgYo/lZaSlS53EeH1xV+TBnOkVeSdfyzhntzluShnqGJBvlLq/IxyNTO3tW5Ux6
ApeOWUW1HxpJkZJPCZJazW73i9t1IWPUHiKEQJaop3pgzTjtZm2ujn0m2D3sTl8j1g9d39O92S9Q
LI6Tm72LgSlXBIHcfNNKwALbpKXBYMv83iWwGHx8NehkOKQ2Dp3WiV+sSboHQ6k3vlRCMxOifFj5
6hk/2kDOWUF7Ystd/U3Pq/i90ofyqOvzfAOpbJSK7Wp/EBabkgSt3SKwbCz4M63by1IrhLG6pXNY
NBNLvpgrlwqzbKcfWwmDYEG+5Cvp+NW0RpUFUVcCW5HGRTTOY+aaO3NpQPwnWdATfETXgIQVhSbQ
VPtmtlQ77uRNMqdc4rq5wzj0ahRLMK/znVgapPLptCwnyncARVNN125VNk8W8VfdmKOSCR7xvfWZ
BO+zm7IDEjh7UIn/cubqRS+3iH4zmxIkVqN5Zl89gswJmfCNwULHKsTW8UWRGn0LRYuWzG7DTm3o
G+XDvbhZrDtZ+6gfQNCwXiIVji+laC6opA/u8MEz2PhlMTOCtpJXOm1eW8XXoVMEBaA6HJomTY+5
U6C7ExM9QgWLbZUYb9usilBOgptv93S5nG/uYk3sA7jLrDXLjvlqtM9CoHzSFvQ7WwlegsaDS44E
Jz8j10TU4JkO2rx/2crNfSwKBK91Apl/LK1jZbu4WeyEDKayuXa9XL224MF3koLRvB23ISTLY2Ib
kWjdx1X7SqfpFj/jm9BqYmBD7CihDdTYqGmEWtjsPNwOnlQWGNA0tQru3iRkZNI/87qBr7ZWdkY1
JHeuNv2Qg5njKB3rIC3VPirxf/iaqRLP3IxZzxVywZwB8Baqm5zoVjVJoELPCSR1KPuEUp1qwioB
zdwlyiCPtSrv23RGv4/5fodJgJic4aZd7gNzoNM+kFhHZHo9EMUwQQTC22Gj8c1b+1JgfNttIsmI
1dL1NxXl/mFILYsQBAxzkVEBQS/H2gqroeyuNEEnnDBlFlRx4pw4yvESaLGoIpGUedSopUETW0+P
SlbWL4tC3wbfdgrOliziMdXtN72U685S+343xi2EkGVb3LfOSbZ7a7KmF5qj5ZNtSrFXzWmMZH/T
FjgMGN+EOZbIibocwb7iPkFkT1HjlvgSBrRsHGfm7qDRQXyb27V/xutWfWArGL9N1BfHEan9UQVq
NESy08YXd7LlVRZ1flRSp/xqJcVSAn3F1mrU/UR/1q1c2O/W+D6aIn4qgAM9aoRUO0TvxtS55OJV
z1Jf9a841ggUgb4PnHARXYxfoV1wyhexL0RtP5t9JyKnLpa7grbsadMyjmA2D6ZlV9pTjP03aLJe
uSAuXw9Vb3d3MYgXop6tlqUeotaoBuPWWWcW/e0EKZhTm2P29dtYsE/i+Vv9Se2NJ7Bg6fsCWqFH
wLkOb9LFnRIZ2yJeaSAsB9LSjdCpgN8qZn7YyJQ+LEnW4w8Ze/G4aMpWcI6VZiDqteDWTGzMDi5d
4WTpa5kbRthhaLx3xUQsjjG52E5Jur4lpGySR8tO491mdpMvYqFFm7Q5GdpKu54KF4WY5xbOcViI
IV6aOqy7gZDLuT6nPLWZy2AGk5+OJANExRAUC00JY7SeK6W/Z58dPEwVvR+jU86l8aRWKUeYIg7K
eM722qKQCtXRTtXrTfvhVpMFqTEOugIVBt7B6ucqMwywZX7I4moKaw7oiNk1DyecExZu8d7EotwJ
O41mZO65zpoNYuchv0HKU2em7Cq+1Dj+OJqL976q7loT95hU1OTZMW6CJ5O25UTqPHWDmLGdbtOp
xAxapZ8bvRIURx5wiDeJY8SVZTgbxJeLATMQWsOjo8ZxMJb6cak7QMTzxs+BlWxEiUzKRhvGAUxv
q4DT6O38+IAKCbssg5W9hbkqWKcHa3vJzY3wSLoN9JMcowgamT6rGfk8jLqbgAr1oNrN3ux7zZPY
vjnwae1FtD9Hcd0aKi0TfV6ZV3d0PYiOKSyTsGa1AUpOJ8PuWs9yAtc9ZV2ki67kHcKvM6jJT0YT
UV7ZP9slK1/qSrlg7+5DRg6UVWRW7zWB7mtlIAISor1ykjpwK38oqIk8XcYK9jOyJpPlAw3uPYsc
azzoMa72xzphdG7fY2VbfWaJQR5PM54dTgJjdzuUoZVmQSjMnYVzhgIBEaqlKK8juVND1XEmdduT
xFpzwgmmRR2pjENsuWHvJKB2C4ZBRUWT0MTwqGKXwlOpl1GS51+g+lyTov2upO4cZJI9M1GKFdle
7ARV3RjEoNCH6cu6gGxfEWGV0kTp1ltAWVN1+45XCPN4gxENwABLvsPSgt9YG56LZjnH0qGqLJrX
PukCt3U+gIVNIBzrbKepxWUq8KfRlYBRAstuu2i9ikUas0XuXpJY1X2JTm3f5dgk23gww0Fvabe4
6zd0e2fpxtYdazZy4Ho4GRmR7FrfuGHtglCl04uRhYQz+kAh+fL5R7KBHsYc27xtzfKpzaMZEcdO
mE9f5mHiiLtiNI6oDAOaGR9llqlnI7HOJGmjsCBD5IoH070ss75ci6G3d3PTBiJdT01LKlomBbuS
+alaNZuM7V4sngPPtp/cvm1eMTLboVHSv0WzQgpOixUanV3vqWnLDK1czLNCx+mJ6I/p9wRF5B3j
XV9sOytLHqqakl6fxOvKWTvsNvdOFwn3q642lZbMUFD411E1FTwtyUvR6OXORZV4ssTNjEqm17A1
kRPzlPYpaerE0z9XtBfxdShRUm2bb5SpvWsI64zwBuY7tLlIzbPGeVDS4ns3J/diM458klf2xIvC
/K6ynQ+3rOlrrYKlMGdvjJPsYGaGD/sM3m9bq6GpNPcdGep7wgMIsCyynYhL6Vs1GpbVcE5w3vyu
XtavbFbkT7pZONEKOstCo4lKRmwwq2t/P2Vae6U0uGjjcAITpQfTbOiBM+cPhavYRwZjP7UpLcLJ
2r5bJuJKS4OlsZQbr33RPJC5ySLZLzJKyr55sIquoPZoZOk12uREQ7GJY2u25nkt3eTaKCLbDxo8
wGyW9GTWuvE7Q/fZuO5LMt/9rLVedVns5tUZA2G37T0bD1xLAn21zTGvI24Oj7EshWF+1azqyTEJ
ZZv0H1O7/b4r8Y3Ea0egKPm3JaUNUujuxYTuu8ecAXB1jHCn418WwSi7V936mmFnuiaLql9TecBq
GdjiAXNQWKofCn24J6cxmR9bTnfUUM16nLyMp1Wsxc4Zt+m5jgfmyM4ir3mtK6HWkKMUb+rFTOUa
ZrnzRTodhWHWv3a0xGizs/DK+nZkAkWAzqP12w5rBI5HRI7qAmIRzSoggLQ4AbcIavU6wVY85nDW
vR4KhmNPoZgUGqVdqFoNXsyUFyK3dHI7FTJPNfRSg+wOhRsfVI2Mt4QkQ504NUi6Inuh6BX+1It9
h28zNM0xzDcOxLRd31THGi7pcLOtIjf0ByQjQK2nHbG1e5jit2wvB5cep30dtSXQxwVHCbooZLcw
wLrGPNXNIIM4k8a+NtyUjgFlVzMOw4Xt0vQcwG8hTe3PVOmCpYHclTkq/Mx2yyNLyIGTXqqYR7Vg
MhFjo4uGsfouEvJiu/q8WIl+KGTx3q+JepqQBB9B7R+qKmn3ucqsWMbbBC+3Jf+V0bo3y0H7iRdx
3M1CnsvbbVcq3hJ96I5TVo6hthKuJnTuZf/N1eK8IVB3if3anM+zw0OexZAB5ryPKseYAr0XybHS
hu+gCIbnPLZ+oi4NpsQ4SjrIc1orEcEp7EgMxX2ZSzbJelQ1wjaq4VvnmB9F27l+4U76c+vMzzwG
9xKZZdDqyU+qH3Em3eOoz5Z5WkzllEy44dSEFrC7zllY60j7pyUOSWElBzc3vFQq8yFp9doXGwfI
ptIvRb7cC5swyCR5I86VloNR7cwtyXfMsI+MzMlG66gFSsBfIp+PRmURMylcYswobT06nUj0cp2l
ygyrKj8Ww0wWb35J5dEmN7N4rosL4qErx1Q4n3YUr7bF3m+Vkd2NrIsAi2zFBvDRiKDi9EvPMHLa
/mKo6XUytAep0M9MezTYPdoG1XSvN90gMWHLErnlT8Uh9ZEHvyG1AZlEVfgoDve6Ot4vY/5kkm1+
MOV81fru2GNKRx263kmAEG2n/ogtYDCAesxdl2F4zPkfrgz5Z6+wxsrfTJDJpY6hxv6q9qDIY2dv
K04drIqMlNV5crscmEZ2BYj0ozYy/ewMhgvroGpDaMTzdVWSU79ygmvt7W1MTPUmGGHjvquU8sFN
Ro9WoZ9t7lHR1309EmRJjPbOWtwjrnb3JiFAtjsT6NOtDyRDXVv2vFl96WxeTNT7wFN21U26j3Mg
rPrhia+VxGMGSfFEkQSM5h7tBS8wBu1J442r+uJqNNtJriLA8n1OEhpiWEsgJcfpD5EmF43EX/RP
ggZw2RwS033DigPniBmk3atIKe6tW39eU94kEt9QXfPrhCQnIKWahijxMdcMt7M36w26EWmbB3oq
7zAbHpqJa1kWlxA5hlHJrttw/6aLsqtM94vOXyl5pme9YOYpf0wp+zORlb0ZlRYc8ypKrDQie+yC
79y3uhTv7RJCjfdK7UsptMWvLIRtpLOzt1ntHMKlwdL2vPYXq1YuxiKPzIN9R1X2crKvWRafmtjp
2IrznBIw8yvU+GFPr+0JPs0I1E44ZCcRtEcAO4+Auj25DHafu2Exn1p7RbChJ9ozRsU8ZYQIgAgM
gNqcOCwfjdpBUu/GFWAIzncr0vwAAOtDzvmDDrUxBKIbwf9vyiFpFCD3mvPTrVkaNYa3HoHWZVCS
FeHl0zpj54KBU1SaL4zVm9rc8evbIaiVdXnoqjxwJ3ktsp6KSoVa25flwNlHeSiwIytl8tBDFwWu
ck2Vsjj2abVTips0yR1PKMbSo2soc7Q4yVvRpte1R9OVEILdlgveps20yRZBFp8PxCtV6nKq6CG+
5E33CQgZ77vNuTPf+AXK7D4hmloCYsRpctWlQZi20Z4UMe5zlLXNtD1W+HwcTioP02DkD+mYMkBz
Fa6pRcBzB1zl3KYDMaLjdeuEl2JzUrJtN67fx7i7quYjgQF7CdbBrErOcT0T4bKJBNAOFMWPTo8/
Be2IW/wAuhZR1u9Hp2BlYek6ZHkegXfa4TCJMtptXdIx5bYiN9epMmBYtGowm+dcA1zUnMa6DVLj
GUjIVWc5T9LuLhMQpUZOYPrc3r4144ur10Moh4L4b1mIV5TO5DpYCWeZeY7J7EQaRpqrK6LMek6T
1S/6V6Nco9gkQdVIoqQ/5FNQLmfTTndG8t3lGC5v6C6qAWVF59wLzyw/CUNht124Kjc0i+zdGpdI
H7+nRqTq7XuZ9x/xqtyr801boAcJOOkNqkQLkaEfz2UhfDX7ANDhtxw3c5bhboxyawjHnK2Opkxp
fUFixHIxZQEFvU8NeLRNvn0IqMQfZPEz2nVEffDEOcVptm/JUj1sDkdtj6h29TEv7eSpT4buvq5o
CLYbdN6hV5DXG+iyhN5n31Ro9bua2HNGNaxDfj/MWsiknqBYEF5o8qnjnVPhxMZNS8ClAvq7tC3x
vLFeY+qZzDZskG291png8LYgfPJyQT/R7Q1QEGl7NfJa+4IaGn1Uu440bsvkczDs5KDimI1yLABv
UhunG2AshTKRO+3jUsaWD3/rWiYafmoETrxrhrMeFzuHOCCGeyJ5iueFot5PSEzRtYFBnvneuTEq
2eYp75UXG9EZk/7yS7y2YdugQIT/kHiNkA+DajhsVq8MzJtdsxoN4s469iqOCXWm+EiiEvKimvgI
b62DmFV+F7l1z7DuVUzGQaTp54z+bBza1BtJrBtLTvLSehwd5+jG9HXbxby6GBqYSepXNeNtGaCm
hthovDZ+Z5UnT7qR9IT1AJEJAC7GgESsL16n8rYQ6d4yxcAgMXuKPj6s82IBmKruAYrsUanjhzKu
nWl/xer/qM/KMdfH81b2u9yce3oEM5G1clP2SZHfl6QJUhcmT4uaH3FXvBvsrt7ag/kbEQ/u21KJ
6I/eRHHpU7fo9xX4LUehK92QzUu20dmWjGm0AkFmQ1CiLb+ZxSeyTMVXKe59TqkoSWjx6sUt+FDa
nyMQKG4nW1uil6gX2sBx+Yd1oTgtJ9NDwXZn6PLBGVHHx1u805fiq3SJSkLo9lPG6TddbSivrezY
L6Le6TXUvsQcvTkF7KFoO93oIntLjiCBaSKZKBOb5JTH7iuF4R3himCf+ux+Ud2bsPMO7aa3xiZp
d1V1znW200Z3ePugNFj2bU2Gi2PFaRDP6+rVAx2SpuNCi7h4bzdCZtPpqBnLbaAYe23tBmrTEgZr
cmSJR7LIqitAIvZ+J31SU7LaOuy91hQ/Sh00Wym+1sZ6MEZ5HWuCoOlVIBb8FIYC8F2g22vQTgxd
NCp22APMDwzZ7fBK63t7rUmPrRY93HLh+inZnt5cGnfoSf2x0u9x+R+svALoNCQfWspwRrWUr5pc
DdqM2meura5f579PvWkiO/I+XbRr7C53Qk2uWDFQD47voGnIYugjxV4fbfebK6OshGfSihZEWQG0
Tc84wADFnE1/5OxTqNO+zLOfJuNQDfyZxjupYhUF8KAp2qVkQG0MtFgqcchpri1a+bjKJ8c+rJnY
O3X1sFRPolCCcbRuUgDi2TbVhC2/IoQkh/KQuMupW+0CqSwMiyUFyJvX2cnehjLstPiawwRlzkfX
Crc/YyROtnSUKW5VvBxR29m73HZ7vys4ubtl6qt5iRynsn4oW3VG+vFkyixUNq1CwDjpHpEYD+MA
r0DJ1yhd6JtP7Gm+lozvZbseS9v4kfQj0bTaI6M14H3OhR7HkePqyjyMuSbnS6+x+sZPpsre6d1K
6HmzW1tzJ93BYRbUa0E+SrGrNUGDXZlaHjkmkJRhpdc101k66g+iEj3cpi9dW31DyX9a3emnLDtM
6vFOlXESYCdOfSH776OTP5AbQy9K9o+OSbU9WYesnVFaJWc3HxhDlf4icyZ6n6Agp9Cwf5Ia+tIv
xd1A7gUdr0rc9WV3Hsfxms7wMKp+QsFAzITbsI7KrTk1Nx5dA50JWVH5TpF7ULv+o5Tp+zzEOnMI
+7TM2us6dZ81g1ziBCqF9rfyrPJqazSgdtv6E9Wt9IqGVTIRji8d64P2MRjNzJBhlnbAsZKjcNZ7
x0l9CozdTZVhl1rEUH8ODKTuXCIKf4dv1FzFOa+rKy0720+LFGTY3J6VCuUSvMrGT7X1M4OuwYIP
p2Z2JB5MJrM3iylU8XM/tHZQ0zHzBjHe1MMZ4UOSDl6zKgenm1TPQiHDo7wcs6Rq/Mmgc4s2RYta
y71q5FSdIbKlPveoehmsEgy88m0bRwRR6bNUyF/OJv7GKU9DvXDSU5au3L6WqVgidAx1tnaqGTxg
xUoaf4SG7sW8q2wPyq5F27PrrckgRz77NHP3aTWQ0pa5oG9X7dxk+jpaMnCMc90ygll7bnSaZ4E9
9V/rfjkbnBPSqDVWQjdbJBmW+eqOsIJS1aTLMUzhOpE8u9bph9LnL+ZipKcaKzdC8dL8pivqp1X3
rKnax3wD71Vt+0Vk+RnPbsk0IrkNpL6Ng/jSqJ1vMjmFgukrvAuoiTpWONxSyCTmkiJKF9U5Rubc
5dkB0fA9X9cJqlJzGyndAwILWpWnSTCTIFrDK+PWW9OrHC5uereMr5mdG8FoWYdctMdk6/ddNz06
Zdke1JZXy9TiZ3O0EEdIRDCg0bzOnY+WvrybeWfdqYuwAya4T1u7QiqrTlDc7sbMfu4Et1AHupX2
kUFHzJsrS9mNBGwrif4lbh56Ba1bC6JFgRvDJJJ5VpU+dvSmacnh2nIf0M0fxmR5S6zya7dBEB3n
/GlQiu8TgsPY/qlTNgwMeWdTZ/5hHsW4IxyzLQ6r2aJWYOpalJfba5E3UZlu+GJeJHM9Vz5m9APm
ENDYihUoUxlyYFnf6IjoK1LDlZ7RWGXiWJvwQ5y5OKc2kjBHDV9S2KdX8zZhR4yWFA9daqXPWZfG
j73KhSJJVY9iHbMbdmjbV2D4fxZ2WYRlOtVPG/LHTz112GHEGGkFOxGRc+ldVpnzGghTu+V0r+Nb
gUjrDhVttasddUVRIPPTqozOYd06PXJSmO8rJdC5Mov0W1xD60oVzq3Q/yyOTosaVbHa7xVgLt7M
TPSd5KeP2EXLYuYfdscsSYzNwKxlZNCj2CJEDtieJ1xylzJPiztbrwiqH6bXoeY2EtKikJys1K92
W5gMx4XUibxzEgaaxY8+we1Uo1dIlGjTjADWSoC95NoM6dvqTIjYrNchQ2GqZXV3O0Td27UQARl7
DAwYrj9jqVAepEvjU/9oKCz8NrNBYamXvC3I6TW9RMZ7hQbEnj6SsmOiDEvN2PR9No33XWY/9qmT
Pc5WG6BGRi8l6uXYI5QOFvBxnl3Ku8bS3rNsPDXiey5J8pk4gTCZGZk2j8zj82KH2wSDQezFavbu
qBeAn7AfzxoGSLJovcS6b+xpz1Dc6yjsbO2nMjNbTJV9LhWoJt1XPf+2uS495FfeW59+sItYaPuq
EMQQQSHjDwOoCjEgoXHW7UO349OIM9UzrQaIJgN2qkX7WODeolNyR2rbAVcPEqYEwaDI3no3Hm+n
l45VJQm2fAiNhbIpr5FjKffYPPyehU9kgSEOTVXdd7YxRQDrQr1U4/cCfWNE1A27LGLHGesMPtG3
tN5NbXZqsvUB4zf/Ia/jcFac4bAOLifcRaXjPD0R53aOJ8f1ktGtcdRnywEieBIm5CUFfYpht0Y3
ex+rivNKZzCN4A5Q97dp4buzGk31nPojurWiBfg3GboNntIJNdyePhAJy+8cttZysWyvLGe/N9NL
UmzRtGhvEENPw4g2tzZ32ZogVs7dH65giaS9onyxtQVjWGoml5wAPQ+n+klp5t1UrrtCsTbOxQVh
kvkyUWcBOak3kqBtN/6RCiaAIzpXxZ0unUzP9vgzw8Lv05cSe8NcN18u5QdbLq/OjPqtWd7rrQmb
Gomrw5bOqLzwZrdpvamjMKu073b+vW8HVOjCvcw29b/kDyaSUc+kyC7bfvRbdaDjWpY5C8lMRq7e
pnco6TzWZpdJhE1nVDZh4ibP65g0Ie5t+2fVt3Wg0m8D9dbCWlwuUDdemXCnviToDMW1Wa1kWg8V
n4Ix7X/vsfhL98SffBb/0Y3x/6DHwsL99589FkGefUPAlP3R4nr7iX+YLAz9N87wpL3C8tGgj/yv
ycLQfsNljuUOIg08Lmw7/2Oy0MRvuFeZe2GwECoybfwX/zRZaOpvQEwgaQGQc8HIwer5L0wWv7jd
dZgxLulygDBAR7gE4v3ZYeHSJpP5iCy302CRcoQeg9yu3L8BsPzb34K50LolV4J5+8WVRI2xufPK
b3EKY6U1OiAx0OjF/OGu3/+r4VT7le6hG1wPjDKD+3ML03BvfpI/YB/KKc10MVN3FHJEKDKm/aoF
bRs7945kILtbC9tAK+D0hbcYwvaTdqRfhLNsvG9da9C8cZL1c017H/0LqbfNZcKAph+7QjUomZJ+
saO6oF0VZnWT4WkfYxc5ZS2XIVgQBB/QIcXZHhOh3Gl4ndIyANi9SqY0S2PzUabh9oLK2HzMUAJ1
p8RtdSY3Ss7kvzWM5AHdnlnvVVqpY2BntYVOHgb9dwOpl7M3llHb2TFABA/EDAcaej/5NW4M3OwN
+rnTjBXt0cQ/kF3VZlFfVyFiNE5WXrxMU+WqqH2RkxliHssIeybDACWvlmHXjXFVhbNUcd8Z4GUL
D/GfQ6sefLET5Jva2D7/Qm3Dvk81o0PVqRrWfonT+LWeRyb0qGZQIrWF06A8L90YmWIFICZE/V5P
JwUkBWIvFKv0xOs1OfTACMbzbFaG8WE0qG9uR9umZqmiu9nfjMn7vrHX+zjDqs90e9ahUFHmIDKh
JDU9wsQ7khFi92MAzv5S06f8nCodCm2fjOXXBETtV7AJ5neqLv2Tk4RZfyGuY6NUgCbAARRjpbN3
SdgwPTNXJMqSTSP7c3TmNt+3guL70bXGduHCyomYv84ZupOaL70DKXxpiwDznRRfSaMx6qARi6Cn
JEYjCfEyLIKWaEetuGK6okRMJF07rG45qhwrnrKIbHDORQDxRrVgOKXN7450ALujMKjbfdda+ZUZ
0fQPzuX/t8D9H3Fbtv7z+vw0fZTfPvoff1yff/+RfzII9N9MDHCCHRKnOqswS/c/XXDqbwaHRZsm
jnkDAdisW/9kEDjqbzaGNB18qcv4naS5/1mgbeM3HVkLKz7pYFjg+fv+iwX6z+ZJCAiWQbqwfcvZ
FkTH678s0BhW5VYMjFAAwzJpI0IP14UCU5DzfgWHXOu6xInkANXaazJGq2dlqjT77Q837N8trbcV
+n/t7v/4GASz2obDywL+iHv0x5W1JkYV+UnFx+gzCrV4WQwSUh13iwn5meOvGbAqnO92W77LzhKL
J3s3W8PcKsx1L9suvgJtsI1DnBDl5RspkaFWcTv9q2vH+5XbBmKzv/nMf951MAGS6MuWqwn8sHyP
v3ph83xztdpq9JB2IPwfvV53zI9Hinu1PU2JMEMMcenjMMLwU2RuHUC00RzrDI1ZL2gCqOWdDT07
hsf9Nx/tz2CJf3w0Pht8BJPxFzf1z7dTqtw6um96aNLeOdkrM1eXLFca7/rEhH1jpJXph3oQGHQV
TdtnG7mnpSYBKf/1J/kzpOGfHwT+6s39ebP+/2L8L+auW7UuNRC0u0qBxiCuf669Ut6bHQOsuHPA
L8Ybo3uswfHfkHZ+faZu349J5eE6KJJvsM4/34QesIbmxDbfD1x9FWXQgnw9k7kaFTcmFANds6Dn
00kZ/PVFa//m9lsmV6sZ9g0tov7yUg3ITNXZQcpVJwl6LgU9Okd1doTByW1yXWY8ZGrNBtjP0nic
5ap5K0iDB7uAif03d+EXPuftK7hVK7aK49FQeclvt+kPRYu1Ob25MRcOBaYQlUmaQhhlrukcUZi7
24ISAsH9sc8F7cvN4qTRslnpvtV2ycff3Jh//UqIO1JZuwRpeiBbf3nNZwNnWFwMbuh0Bj0xY6LP
DZgqviSySOD5WGX8JTMsF79kW95lRry+0K/qnidTZZxc0xQR09p+6Y1FOcMZwJnpKug3tzF+++tP
+q/P7e/roubaJuUxAad/vmljlptJps5uqKyp1L1FRRvTWah1GBFcRBmXd4Y0UARBTNr/9W/+14cH
sOzN38x9MihorV8e26bbcOp0A7HQm6pGmmhXsJnSVXLITK36JasG8abJcvssXGYfC/Tx02IsWQTd
fLz+9WcRt9/1x2UZX7ThEO3JM4TMzvn9s/7h2ZF5gjoJw0/U4bmZvKJbOMeuDcvaeUTp/1hXbr3+
X87OY1luXIuyX8QIejPNTKa73shOGFJJIkFPACRIfn0vVk+erip0o7tGFSqTmTTAwTl7r32Fb589
rIjP3EsyDXR5tZjj5KBjZ31C5e2Jm3awnOmTQ6uga/MAwhdsYkyJ3Sjh4tuLQ/S5ly8pcI1Zw3vr
UMr5ERRvAN4z+ti//6o/3wj4dRss2OfYxCoZvVmUEEGjaOPAT6Gk9Rmn6XjGeljvTWFolQ6dd/Qq
b8Ho6Jb/QHawzjENxPfW6O1Dfr+0EWpdTm4cxHh6/o0R/59Ly5KcixA0yNENe3wySiM+30126dwl
OkIByyz+7z/7P24mm6sH4C3itlJvvFkIvJFoMUZA43H2F/PFRs57rHTtv7p23TK8ESsBN6qfb4eV
1luCKuK6BMjEAldHT0h9fih3rj9Oa8jYenHLj30X5mk0BTd02zfwHrnnZ7hdzIaLYEucERaZFqFn
Rf/8/Xe8IYSyoG1FAkdFqioWEsDjv7+bHhKFBXvtdNSA4vyD9G2dht2oPvsEmdygPwzOGekMzFaQ
ifU42A6q6aIXo/qnxZf9MSlyDjiZGz77bHtpIFD6IfCOH7LKY/LBCvrOfuD+sewBpqDE8ra1LyT3
bdsv/udej4km2ERLc4yJQvrlYV5gHmDGh4Awl6ciK9yzywsD6MRtniPL/JMQy3OL9reEJzaEgnHf
Yt3G2dq8dpygH1yyDg7a8hrsDtm6bLpb4vKIXXooZ/0hQmd8mWR2Z3llyYAwYou1rWm6n521eqcG
+vMh3l4j+MGgVbDuv10fXI3MkTn+dMxGe7lVTO7TyZu6Byq55ZJ5fvnOM/zn5zFAoI6Di0jTwvfe
7B/B6HlBydz26M5z+9nT1g+KDrHFqJvvdk6Y/Tub5398nk/7BCktRpft/v1+42Q/NTqoRnPEVOh/
iDlA/bTWOboJggGCkBmCdxbcN/l827NN2q8H/I6cADt27TdPSlSVZHnZ+XJkzBHsRy+COTN0zYsR
oGT2yxTdWwX7zoCwLvUNHcfdOLZBhfHRdh7HSOevnvbtvdZz+M6+9Pag8O83o40DA5RSjhfr90th
dJ9YSmSbbs+rTtmSOB/zDPdUUocjIxss0k0YOj+1xnbluchs/v7W/9fHg+qgkuPt591/s3h1Q+PT
rQbUv9rV/MG2eudrkDgnGsmxTpF1e1Bd9Y9YBf21KK3onR/v/E4K+b/3hZvD3YHsHFK9/P7r41i3
oKkDQ7Y1Ncsuxg7zSi8BThUCX5IzVvWaTG30SETIRQBavEg7mh68ZdNwlLGHuGvsAbaR4qdPYmzz
D/+PVyfgBEkiB2o0Cl3++v3rhfUoTGMziAkpBc7SL90HVCzFbe0Ow2dGUf9gzRue4a57x7ZW9svf
P/3PkmWjlUXcGSjRHFXf1rtCDd3qJco7lkK61rMF6+iDsb3E3JeKtwpEBQOPfT6HvU5VpXqwlHkn
z45TYLGdS0BQ77y3fyy4fCEg/RsEH04/kZ6/Xw8SEke7qVrcdjPYrN2kLfKD7E7fgf4lmsjRt6PV
+pe/X4Y/HlE+lLeXgt/lZA685vcPhbYESAr2OT4UgnDh9E7OLx0E62lpwujkT6b5hwaVc2Zkz5+h
ie/fK2y2p/C3mgIK/9Yb2PLgKV2TN4/BXJjQZf4fHjUpbDmJE+ta7isSfwG3uDYi2s4uG4QX41Cg
X/KW24KkQvPoaWdSm2K+3R7erHkPjf5vl/ft9wqp4zkTbbcleHM7RLi42nFH9MPVkAnc+MMU7BM0
RGav7QlYRRwTAbQn225tD20XNt5JTEoFe9J8wsvcYqne6wlxwDlxujWhR7pwevAmy44O+J2DF0G0
GnNDZv7ZSRkXXVhbWBiR/n6D/1wF4CnTeeEkC+YdDPeb64tPp3Z6+GxHqNtldt66JfUuLgdaDgUy
EQ9LZE7uYuEpXZJEF8+Hrmsj2PqVH1QpyJEFZbrI1YNDmjz6Pjvy+oO3LMN7bPg/H0UMIR6qWnau
YAtd//1RjLpQ16LhgsP2JdyxXoKLxjY2uHUCqWepz/HgLN+DHmFK6Irj3y/TH5smBQ4FGrEwAV0v
PAi/f7gvyTOqhIiOsBIsstLy6TEk2fG2YnaOKygb7v/+ef+WT78/Xi6HE5utgUhdSJBvHi8aDCp0
MIMei6gdv/eWB5yBM+/BQkV4m3mW34HcDsyZPRUhUk6fupqrDhQMC1Fk6ea+W3GMBHmhbryGwKBm
EYOVtjXdkAaD7+ci6v2dWRT11SL0O0vVNmp589K6bPU+HRLqDECPb+5VUdilZYO+gFfrxveeTJJX
p/WgjuRO/pEUNKCDM9avfSYWfZssAXLjfNGHfu4Z0kVeOR2HsMrbd2rWN8nN7HjoN6B2bYGT7Heh
v93l/6lZJS0TWALeesxkXhMjxL6HzMLN+g8i9LPuE9IRu7uYxekLdPlT2KXNCOtNr1501UEWIE6A
YUi+81jKO4AneXY0ZI+aG0MgFwZyKabgtocm9//zxTfeq8M+7fLl33xxngS3DSdrOTrxvKmGk8a0
KeFtyWMbhdkXfFJ62WcOMV34M8fYgYromK+jaskHYqvGERFYeP7hE5KOhxYhj84j4xVqbXuruJUz
Bk9FhFrvvS/+5+rNbuUSFhSxuOCmeLN/QAqJwA3BKxKD7bcIJR39LajiB4dkw6fWmYF55LH11ZfK
esrdQr2CyCn3xp7b+1LzYv/9rdra0m+eS9rCkG6TeJt7cSl/fwC0N3HqoOY/hpFZjnnGiGR0Z3Ht
wkDdwVPGSKqK6Bp3Jrl2lp7va4JP7/ibCzOU/B3g+n8svQBmeTsYaXCFgrc7OpaG0m3UTIUjuhOB
3Jji7aYn0sVH50Ibwr3xcpBcWg/2bR7K8cOMBfsw+kiegKKCxC/l+tj5aE4TNdXvlO3/sQJxAoqB
CTNQTViE3qxAbtvmeCyG9SgzuAx3He3rHUlAon+0ZgncovZEEX2yEMycAtdChRBDXpq/CnLxUFM2
DUybYo465452Pb3kLAj78BBnKG32VrUWzXV1W+IDiPPTPRLvrEA8tArKTMGp5b1L/R83nsHCVk3S
HGEBePNj4t5UXllNzrFtwaqJwiVYMIciMZe5le1koNY7z6WOMFP+anFNHj1ZhmcPjfOpQsv7zvr4
BtL370LEku5QxAVEbBCz8ftzGHL3ipGTwbEIm/VS2m1732ruxgHCAXwRDetLL57C6ghUKYNeRkdJ
2Y8xkNRjgZjvrLUZGmSIUcTJJMeWTbY3fthKBqQ2IS7cjEKj9RoFE4rspiAa2B2OHdOz76Kbyy8o
GcKP77xbf675HGFdfg1iQWBkb48TkiREsM4hPBZesIfCqby7ENnSMWnr6tsU4YrLqwEnki0WBhtZ
8pMU6O/ciP6wqqV4Zq737nD7v74SB6yAFW7rjL3tUZQoEFyC3rNjTqPoFnRyj+zPIsct8NeDOzlQ
Fup6/JywK92zLiyHmSJuZ0knTFd+ysNqA2n9+2X6s4qnTRcTKcbphg7Z2xVoUt4w206UHckjDQn8
bQTonaDDLOxP0Gg664OvsKn9/UP/43mj5cuzxlyMyQElxe/PWxWU09jEnB0KInIxl6HB0S3Z8aVq
5hOq6uYm4Ut8xrpT3vTKDn9hffpWBAQzQHcMulMVa3ln1QkgRddrbwJXhfdbjvGuQoyGlSDBJ9Y1
DImt0qova9tnrzisylc2mltlrTJ65yo6/zYN/rc+8rmt24scMVlD8vG2617VEnREONmpEgMkVm8G
znjQjA1ey8QljgUNssTHz0QiP7AIM332Rje5zA1C6J2/cOTc1RVwIlCNOGk+tm6Xg91qy2VNZzXZ
7j2gFmjLtj3N8isC7zmdGEec1naRaj+Vrp8fqjZ8RRm4fM5QjDB6aauPCAjA5YzFtB8gebcHCDi6
T8ek3lwd3tAiauA1ISKK+nikdvPNYzU66HIXBEtiHxb+/DVoY0UyUCUcupo4MkDNqNykUzc5G2EX
LVgcDtbKNH22kg0z2FEQhH5dXzLfNveRWxN/vBCb+MSlEx54aln9lKPwyiPEp5GT65Tn081ElZMh
9lNGbnG5SvED0UZcqBCqJxo58pdwXZyTCz/uQFY7thnGAwbwllOvqejUcO8XUwk+GE2uh9NxAzeN
JhGEIEbB4BDOjAa167zFuhkzPXwmWroPie92Q05LloGH1GU24oZx7Njsm0UmHDXCUZ4VjIyLqlGm
HT1kg7s1gzGT2pP0HhK1WCTNES0m0mqtifwp8hhnXjE0dnYyWve4JipVP3PxWA5ltV2orMrtPW9j
peFphdGPZmgBjb37RL4pLXggWc4JpqBc58gavOly9UMo24IlPW3Al1xLu0IoEsGpcZ1B3HlrU3cA
1bZwHDbxq0+e7IXzo/POcf2PXhsfQIDLNmkJmXDwvv/+otu+RPTCiTFdyl5f6irLYaUGdlrH4j4f
TXvx8vAlVpBNJtbmG1ITg/MSJdaJoUiS5nrBfzMK9fPv68/b09P//VbUOLCMmU3Yb05PGBZUOax5
lsqlMT/rCpvpPEY49se8/hzkmOf+/nl/1C6scJzU2GAJbcRKF745f6CCLNpQTlEaJ3NyW5oMv6Fd
1F/iCRuVCAbejdxv79cRN65aGyzFdjFtxyxHzJCFHDwHKN3XjyFi9GdUrhh3m17BLonCO7sZWSMG
gj13yWQY6tjKeS9bjiV5+4q/LXAUhk7oUmu4bBXsmb/fycSf8aeMdZb2zriGaedHMr4M9YA0P0ZR
7O/CBSwU0HKtTnbtrS8Dzx/O2XG1k6MJHHM357Eyp8qgQ4V5yaF2H9ai+yJUabB+Rs1FF23l7YE8
2t/yqqLunlpBNu8Qy7Y7CLvXH2Xr31hZkDenLDJBcR2UkjDrcDzMT3hxSPLGZBaCDeij9nMRgl3Z
D5jF2hPNuxiCTG+L8qxMrlXalXNWp9M4deslj+tWPxIluUhcw3FAtFlRJAfXlg78dgjB0wXXW/O9
7wkGOpY1bos04yTxPSLXuT7PqvSqQ5hICsfal6hMQ+HAnSgho6F8iuVyu1a0xg5Vzv2iaSd/sEDU
+pUmjPxeyBbDeD8SIH9k63OaawvKb2GWzlgP+KkHzCn2IAJgJ0eUUU6r+eaTRQyTYS7LhiUtdMxp
DLcBE0qXNr+QWgl3PWRs66eEgWkoJkNSj1gBbJDqXP8AFWstYnN2ephP16hO/OWulMjWD61Z+5Ox
TXbnuizti92v27V2n7MuoSBalIfwbspq/x8WoPgxCJIR0XwpCH0Gp5YwbyzdY2M3Hgq6cnjxPb25
yEDAVnsPhC1SLRq1D8YiCWbvBRVa7TGxcXYXUOe/xMSbwhjLoxJ7SVfZKIbXRG4QrPW1tYzEuVwH
9aPVabBzFugnEG4GXoLw+I3EebXqXM8lnK6siyyCBkYrJJXMslvAYoblYBcUNIYxYvsrxCrZiHvq
/Ki4ok+fTgCe8vZFWO7QpCRQq+EV1/+oHqOoa6fT4LMxpQuQ1B9VydkV8zd7Zrqsyg/R97XDBwut
9HRMBviGcANcqY50y+sZsxByPMa1QsJb6ZcurRcfa6DvVgUCiU4lAndfSCzJowc/wdl7Ymk/JCXd
pds55iIcoqyyJeKzcjw1HPThhEk/1idiys10O4Et5h+SGy7p6uVddiwtEYP1gun5DOMIhaPXiuUQ
AFlpH5WjsduX8bjBYWfHJc3b5tF1zRjld7h1XILT1lk8ExlCSnBJevV860Lu7F+stcerWPNumouQ
hNPtACQs1mlukTzv/HiMGI8BZShvV7zPUCCmuOFXe/1cgyqr6uLkhBOpDjT0m59gtWqxs3Gd+tem
n0KGKfz7AzTnOpn3jrBGD+vksHGXtgjmlEzjatwbGrLrA48eno3G+ACWEGfKIyzUJTqGsURIpZy4
PzdWNrCoc2rhkGeSr6S/qnDfOHiwCxHJW26kYs5ejfNlrIh33GWxSF5kyxj5kQUFO2yrnTk/TOs2
ijFMQV9r40p2r1ipQ56PUbWfHPZNgHkBmkg/p5Q9Oj50ksO6FB5g2dxHqJ0Nqq/BYtdOsBf+krw0
avSda0vKwItWwvwI5IieHD9ak+wTgj0UgU5QJM6wmJiyWXQfof7KVX7x3b4G5j0RFJ4iP8XmaTl1
16DtzC2Q4HbimIvtluOYGiPFx8qM8U+DrA3ioGxxEVlgHiBDIAu4IRqg8XdjY+IgzZe2pWQeJ9Xu
wTMk486Dov4du6nRKSgq9TFk3CtPiDfMSj/PWlfIHJYPrq6Dj5A6da6rx4InRqNNJ9DpKSr4oUfE
LlSMBD8JlYKfxluYVPU/pRNbTaqTLiiROgSr/2TrXl9JlaHiq320m0zbpAqBhZfFV6upUPG4o2Cd
6AKwN8COHUnQThDWZ6nySO1yyMa8QGFjEgze2gb0V8f6yR5G/WFVUOj2aiIQ+g5zhepTTb/A/ZB4
yv/F1Q3am4YDlpsqiqSP1uITk47Wab0lkV799DypaDevBASlXqS1fbEsTCu7VRQyfAb7AAM9CALj
nuaZV/80UxFPKUDO/MMo+43IwtTOu4R5RhxiWdYjgJWhe8GKbONBCXWz3M0CCCAPZUBoWG05Bj57
sjbQqSJNkRbbW07MsLDPBPTSNCTwIpQ7ekg62jUynon8DTr8FZU15GehbbSrWT7GGFlbaDCHAtDb
FbRK014tqtM96lz8M7pde31a4JNiXext97WKOiVeMkuwlY+1SeS1K8ZVn1tqUyo2Pb72Sd3fMH7O
n5aKdxSAb+k8VkUTfp501BEnjhd5hOStoF57oG7hebne+kBylwn3zhpBs6pwnBdXElsx6fJb4MbV
gzDRQVeyoPYrwcXuV/CUNQ5TnV0LIHuGPVq4n4pxzCR2oUR4NzwHKku7oNbPZkIFjKETS8UOFV4t
WfRnJ0qd2evjJ2YHc3ecnT75WZQx1yV2B1qU9Id73B/GXyH0FQ7/lwD302WegvlmnSaD329bvXYS
qa930FQE0LUWiUnVNILmWzLS+14MkrpDZYYlP5YY87uj5o+8cz1B19slsnSu0m2HLsX/Un9cCKwp
b+BnVctFxlEN6sBtTANPIQyvQhPKAhTNb4NLFq6oPyyiRfcJKT7AjLms9xXiwngfNZ5L8UOJdbNE
HUe1qYzG4gAeM7D3sgmdmy60VkafuZrn276Pmc3iSB+P5C3jSU5mGswwj2c2wpZJCFWBoOEFuS98
Rnakp30Y1Hby2tSFse8bxmbFzZiP4Xe0a6QK4E4FuFNI2Zb0InKJ7wc8x7dC+wQHBaPHp3HKX79E
VgNjdJoSOe2Jn1HBwV+N0nsPrxdkjnlYnsslXHVar9b8Y5wj+1vk1E85bwvfCx7Ssmd1ocE04lQ/
hX0HWN/ubO8Jmgoh11uXG0kfEyjnziptuKXQH6070uvol5OCM1l8RmI352qCFnec/Q4+tojJimuG
CZtmtsAH0BHh4eeyrbk2ttPkHwTdV+yXphrPIAuhuygU6YInpSFlwuk7MgNKjaoFbAJbRdflrn5e
57YnfWUd/J9Ri7X7SM1n2U+rJWGu876H2ZHkV/3kI3QHg1QpnlRKCqqjdi0oh5XKSKjHI4grtRg0
aJu19/UBmWrTHmaUsNO5tdtoOrJqgKOQ9RQueyDRwsXrSkvujFueXPRs9PynYfBwHfH9LWjOBhrL
wEK+m0MD6zuAXwtLP+hj/xK1mZPzLaTFQDDWQF5kvOpvND7tuy4kpB6LKxTQXR6vqnvMm3DEAN2H
BWNNx8OhqgIHMr7Xi5ZjNajvo+iseT3FtdA0IBRcq1PW+2GTWoxFyws/MMyeu7F0LwjQsvVugHlb
PPjxFEhkfY5lY7xzyT3ABWGuMxEV1t63eyudar9x00jPDCgblbQffWHr6NwKYGS8o8L7VnHqADpj
oSE4aDhp8t5YC5Vl1/v5cPZVJeNDNjhRd+Bl76K0SzYy7bgHooyjHstm/S2Hv/OhTuLWHNxwDO2d
69eD+5i0ijWdORqcitCaoy9V6efxY9+3gKp62JUSKWtZTGcxjGH+mVgxOz9DUS4e9Ni4ww0rOH2Y
qHDnexM3SXX1jN+jbmNEuO6jeTDlsVpzJ9gl+Tqa29LnRb31VtocD6b3RX0R0Fiy1GXS8AhZhwqj
6GXs7sYZD8XJF3FhbotkxEo8iAJsflygbzpBBQspMJSwDkO3sKYKz2ueeeRRtAgksWiufDgk+L8H
vzs63VLfOC4HzcMULGGETb03ty6IrgYIg3Scu9zYU0b3xYu/wczugjRb7O5HmdV4iklJ7S9Z6wz5
5pQO/bNtV8Hz4A1udy58BGMpB5bMORe401uiTGwslF09e/ne14ZvMkdhZfZLU67fbVFhkMYBm1/R
myZ6P/cll9Aa2LJNg41ib6NwIrUEAoWVCkbAqXEWcAMVhpefuT8x+Jpry3j3pRV658xdm+/ebDiV
zqaPEUrpbiP7WM3wc5bUb5dO1GN3gkNMAsUMRRvGSNeJPsXqnzfHxIIWtYMXMcIaJA5656tB+Xjr
M2U9N61ex2u1brpYrC7ydXsbzH5oglHvS5P3H5lXDi8OT7Q4kAJBqExfQlpkbY5nwOw5R7GdHYuS
XC34giT2KU+fdDeToADnx381jpP/MpUU1c0wDsRvRZ7nXXUdNfCj/L4XV6tMjDkOUR34Bz9GARKy
crlQtzha3fI+j4+5aeP4qBu7/eaQOipOPUEO5Q1rr34yHCVCuDZN8GNojWNBJV49+yWZfII/dI5R
qXIJzhkBSzCA9OzoWxKs9r2YqbxBm8r5mHeliV+xuPPfxmvPvAKKi++mdPRV9yucF9WmSjkZ0cFW
n5OQEfvr65SP/XRhopTdNn0ow33pOtI/FMhg1dFxMMhg8xF1nIblGIG6SdaoPJIR19qHjOjtb2PU
D8E+dqQk+cvlv/GATQNAi2IInRmhfj/EaImPo7/hY2HVzS/07YpnCULkH56KCpYFFRJJq0HWrxdK
eV3c5/3QAusOpvqHcgp1JiKg9nbkyVMfREvRLQeflO/5KaO2sA+u22lE0k0BnSBwBgc+DKLGbldR
wEW3xdq68W3UDnydblFTshduQs+AiIu53YcuBmzUKZSpD14T4itnOygnKo/FCQ4zbbtnH00XRAly
UlgnBOAua5coN2seqYKq29YHBYNr1ArPCXWcewf3IhqpnptEPFrG1S7gKGuCPCpc8zzYgoaBh994
OQGv7qIPTHlamSaoETFm5MQzpF4+D95DXy3BaS7HHgqHhTf8zBsDYAwdaJohJ2cToGghTMatAjro
rpXg1c0KmX8ocrgyiVvnPSVmE12LZJELPtVus+guys5SymuHUPiCVMWDREHC8sQg7xxHMyC/VtIF
wpc8+feq2xgipUCZtO9Kj6xBXyXFjb0U9jejo5hcOiqdK8oj21yXGVz0nqaDuN3aUvnOMcJZ0iF2
6/A5Wejwg0o3qFV6l1U/iHqlbwI7m7rT2siMiRQ4/e7gF465yaKQ8EG/G536WLT11vZFRokFGX+Z
AUuVY3rcofcTkv2wikF71fSeFUDLZagu/VIl9U3QJzZ9childJxFlj1JBZT4mBUmuEgTSZyXWTZ9
LVYaDMeBif9yGBkFAOHukrp7TYbRSu49IKsCMUsZ0WxHgM02GZsvMmnZrSiyKBtahr6HFg4cB5u8
nvRu7KOsfYwtKuaLxLLtXiKSzdXeIgMpwPepiuE8r9uaadVD11J+cGC+EFYUSPKgGmV/nDnLLqk2
lD7p5PT9eiS9yDE71VfZt7KMWQfnhvMUMweU9wcrzsoXNpkwPDN7dsczjxUcp9qhbbZZAT37gasc
kfxB1NM+zLJyAbXRz5BDZxwfB9iszj+NQ1d+X9vLOj1lfSaKFGPk3JJcAFEwgvYK1Ho22yFR6fpa
+i20CMjwodrL1Zk/C5MYWJjdrNgH6xzpQFLwtO5x5BNs2dI9OIwx+peDiHziL8JCLNuUMSA/Cli9
+NgFPYfXEWVtcZSI5NibgnkktwXkFjiHgLrLuJ0l7uZoAvnFHhsPl0hyHH5oa7v6CEmz/OZNVdDs
3KEs8rNbhvG0r0H+DZdJCcI9CmXgs3jQ1LQXTnx8Ei+va1vnDBY4dc9XTjojE7xuzNJ2Azsd6FQV
V5H0gEbFWHjQY4ehx6OeO0Wxy+2yvMOqk5F2I6P+FuMkB/dsmHr/GrBxfNFMTHGZFsYHGhRuWMMy
a/s736MrcnR7AU6tsDni7+wVOiyGFyi1N0ky++tTXyXI0qMWnwoY0xU6RBOV8oYH07AgW+EUffGU
bD47S8FEEu975z8ITK3Bnsib0QC/67q7qrCa+KPUbonSIyzkFbRy71AVDvAgk0nRCwzDfAJ4iUi0
Pqmpx/syq67+OUVhhDfKj8tfHOy79tT31ZrdB/PCDLbtjPd9amcbokXgxPdFwv92x1dzYzgvku8j
8gLIPwAV6wkJICn1tI5EyoQaGjciBGPfOasdLwduCoW4F1neU0uzx6E8zpOfiOFGN81NUxKb0ZcM
B6cpqh+LPgAoN9MxBhpM1UzBu44J5yfsrpLoCPpdUQGvdlwgMRwTZxnAgvGLlv3YVcByswF52I7R
N2i6mlDsnyht1guhws53moPoWEhBwYNmr87B4sC1wCNR7edlrSqXY9Misse16N0vpZzD4hAiaOzh
aMA52Y9Zo2dO+Jg7KLYspa6FrXygpqH6Ra/bRE+JJ2Z5xN9ryWeP3SkEcG3p9ijXKJ5ZJDOvPtCU
SPyrPa5uvdW6YGoTK26KO+Bxs4QgI3NSSwRHnB332lyCjA3sEHUxUT+TXinfZk7rLwrUVnCN9TA3
174Y7DvtdeLFQE6lDgA3zXmnS5a9Xi33JF0ZQ8oQMSXmEtQWzcMevOrBz6uN2xpNxWPeRw34TBUD
/KWPEd35cSKGK/PpUB0Lz27NfZ/ISN7b0RIQWjrCFt/NDrGc30ar2nA8sZGnrkAqXve29bUJfaJP
QH3mJ0rEVtMS6Xs4PuuSXDJ0qSUlg7UEx2Qq6+6gavKqePX15G9Niyje091bg9OA3jp6sFvo5ke9
dmCDm2hewk80MXu4Ix55QYdKNMNw5heTHrcgYVQpQbnZdB1qK7Beysyz16t2SRw4i7oKk0tUThjT
c4Dx9CCEiknXUpOsjoEx5JVkrGgkwrTUqF4fTJTaWFUHSolmdE/W0pGmDquiqd2HfiggC/alpp26
uvIB7nDtnA2ZQCjYnYQiPKH3qb4OCunMvanBH1/noOs/+1UZfUcO7Bb7otUF6TT14LxiPc+fpgxD
xt6WtuLMIKtyucHlqduTyr1gLyWbOkC8HvXWMnSFDd+qHZfbgHLv02oTy3IwuQfmWQVASOCkrPxC
ljVA9j6Nsy/JOsSfonbeNPIZLahDw4kQo7uj4FZQDn/vAP58t7sx/5pNpVrOMVw0RDhhI37Q48OB
b0YnOko7W3g0yVCodmTmjC/4hXLI2PB1xd5wZ+j5FrDDYsZBcmuFkgHkD4G8uKUTfcLuv/6A/anl
RfUBPL+8auwSKlHRh6ccLHx5cCbtzecB2nF00yVb+5POsCnunNmdINvwq+ITlDb7J11WP/sMQacL
vzK8XbJbjo9+s0tKZ3SOVVu18XOPKMnjpBfN08/QhSV2gP0HWNYxPsrVkifRe1wHipI9MQc0wqnm
lA9yMqrvVDUxAGQ+TNRhUqA3IgashYDpR6damLilEelJD9hY4MCFrfgYmGyc8d0ANspB9gkOhTJb
FLRObk5NGlwIwWRlKP11mrFWPGIVEoBIIwIKbqglx0PInpNK4pCs40CjzQQ7j4g5qMPF1PzoXRUU
B8vvW/1j6TbacGEakKOrzCd7j16Kg/3SNor0g86qkjsQzeNT1lZhz5AMwcc+YQ7yyR8GsZCihqvu
PFNrHdii2BEMrTb/e8MD+1FlztintlfW56QEinkVo97IyAJaA71df4SYVUq7/jUHK/lmBn1mfwyC
NlxvSpEUcJ1okBP2VNrSnEXHtOxg0L3/4DhdErHnuNYvdmMOVL01qppcb2uxX9qVp+d+xeVX8hIn
/VkIPwpvW+mhWZoHOvZ7sE1dAq25sgiRbJfhWQEVX3ZNK2ikCqj3cdpp2IAgRbbEubEADbibZcUj
nMVeM54swQUgYWUy2GKRS0ep3Qze1WpyMrcFvGDwtkznDwFsH4+UIBvhqY1sknSljvk3Kb68XZ+N
XAtIp03uZR8YwHUPyEU0EMdR6upmnHoPiByCbnGqdZU84BsLMzAFoWvtjc7lmPIHaldiG/4nxstE
MsY6Qxt3BuuTGVi4dn2zVubAGp1lnLvIldnRXAZxbpB0POcFQ2cSpTLvYgEh7PY4R71wD+Emvxe6
keVxWpQ2J64S280CBhXOW4zZjhcspj0H77VXl2yaySQkFo5OpworhC6GtAG0v/4Shgeah4DSnQlN
/KFjEExoI7SJ8Tg580D0ZSAERw3ZdE/YHR1QRtY6Rd9mJ1QgxqLls3QqoIJYCP8Pc2eyHDeSZdFf
aas9yjA4AMeiNkAgRs4SJ21gEik55nn++j7I7kWKqpasdr1IM5mUZEQgAPfn7917bmMyMeqt65h4
ui7I5bw+LXEjjTOCYOD6YhqtFCmspWuhVbtxd5JDHRPQAejCIEBnrd7oM3Ct6rjfHiciqSHrmOD9
DhBg5aEjW6KBKNnmHhSznhZxWiUK+i8ZnE9d4VZvhDvAvh2ZWgKEiNzoOCEwbgPwFJxXGgnrcmdN
UlyATq+MYrUNBK+wZlPIuURAHHjaB3GhWsVoRxiZ852jUDMHvVwgv1NGTdAkbZCOxOOmDNzA0JEx
X6QKLcxsDCkpPyhs6Yuaxm1ec8sHyDdZKBMnRmVAl7m91hFv62E9GSqmRK2BLuYRoNqZ/+W+KAzS
Rt0qz+LTVOWkTrjJGF/Zidd+nzOxpT6OuZafqdxy+hb48fcZK/GwL4tYpsdipIFDa4056i5eCd26
jV0doVLF53QAnXSO2MucISBDhKS9Yn5Io7BcIvNHqjKL9+MSIfEpb60o2UdOj37BEsV6NJKBcToQ
VhrYQastkb5zOLRafrJIOjGGkxMqAIdyCpth5ooXcLxIq6l1FXaNo3+BWFJDQQPgOv5Ju7YJZz4I
IVBHbPYPiD+YPT8YFFSmc2YzBi+sgDcdOpoqu360QWjD/cJAWKl3pUczo2rD7fZ0PgjgqhyO28Nq
nRdHkhk3rSZ0+9U5ZhUMW0K74seaZ5YCXqlXYgbsUHSVV/hFlHePv1eibG/upzcPh8LGbWcCMUKT
4nxQceTFkjsj45J9hf/Tz00zOcWu6zHXGa1T3uVMUUp3pnHK9O4PiiT3o/oRR/AmtbSFwXiYP394
baZUK2E3FZwv2+xuBxuNWtQLwyRxzdPzvcOONSMPZ/ydkv8iYaW2jrM4h8KdLGuPuwGGQ2IWTncE
kaXbSN0lvX1O2WjkJnjTLDsU2cmFjU7dd1MxfU5dGDU3RpLKjXGbThlFfL2FChsRwMe5cQpFoUeP
LhSEvrX7eIykBJatJBMWpjR22EZzUYP9XeLnBNw9Ju1mJYVJG9GHL00/PSa4sy0g8f27hZ4poKNb
PqOCHe6YdLShLtNZoWsZbcQnXe/Cikdb2tec0rjUfElOck+JsjZfY6IP5E7vGcP52BjSr+u8mgCD
Kba18oWuM9bwTtgaLE67yt6LtUSgbiyWfjeMEboX5rfp+BCrdlwPhkB3xQodVV/sWWI57qpJ+4J0
BXm5rmIBjq6GRkyXNdfoaFtZZJDB0jSvqQPU4k+S+1+EQ9vX7oAb2QgRm6/xZ+GQoNlL+93F35lr
/Z41Fqw0fqSTyeUPrT43dpO7jt9aL3sdnSb5LqICQpNarx3hMm8uxHg7wS/9w934iyVkuxttwRAc
i9Ff/vCf31ZMz8Skdwg13M7qGzYz/cmLU+D20Fk+VczuDw13g0+HoVUwpiPrySamLrBQ7QamGY+Z
b06F9Qe93Ec1Lm+KR4NrRKCnrsMW+flN9WbdDDou/b2W1+rcetWwnRSa9BSzKPpk5cYnG8nNn2wI
25P386pg4+UDH2Zih5UAvn5+WQfocEeYoLHvarraSdtReWaivUFMj54EwzMjNE7Pn7QmT86NGJ/5
NeUt/Kr1qBzoma1meHd2pnfh2mbUSr9fs/7du4PvwVrr4KzXP95ABmrojDGosWeFvZ2ysut8UFTN
dW3mwxj8/rV+sVlS7QkHnRsmA+4MJB8/X4qYKXNsDYpFm3T5b0PXkHHh5Qtk+FFP3s2FWq1JKjNM
RL1cl5VOSzyvXcbT0Rr+/q38+rFduEX4PZFN6i6cip/fSU/C40TGB9mrydQ/ZBzdaTclHiz6Zk3f
f/9av24L0kQJaejoNHEff1yaaU4OyCvidW+5NQdzF30oZFWLoWBlc8TqGPe+DJIT/0Ax8IfX/kWM
iUTf2644ykis++6H9aGbyXcCZg0yE17ow1QwAZDmWFi+7PIuBBNHCNLvP61pfrzfMdPT0jbxXGF7
0D8+ZjUHF40omijEoYd2RUI4ilmU9CrsrYKa3kqG8TQoRyd9Ds0uAOHSqA40sDjicyTST6RGUJFM
a2kM33Qty0BAaysNyoxCgPuFIYAVRlSJO+CPHPYS0bfd2SYGGYrCWjFY+f0HMj5eQxteHkMJSfor
UmhcoB/ulWzmLmqAe3Zonb9x3llLv8S2+Jnlv7w0hK28NrJBZlksrGmFSxSCnXl0M9rNIcv2SzqJ
NdINbpR+PQya9WV2Vfo/8DKIkOp7dfc/68l/oQy7q+izdP/6x797k1vhgWGR/xB7f3iTCMSLgjn3
YagA6e0X4j+XR1Jp3CTQ+5kcAdxvQ//1D5fmY7nGpeEW3UiCoHAkxvafXxX9kt4KkD+HuiK8ic5P
TWUm7AdqtChcmZhfWwDdju3C9IToge3ACIJPHZlG/8nv95c7+e/rrLORxCTry+Ybxf+zPfJ/8/sp
IroqnfnTITJ09HUV8sBL1XXmtZ2p1b2qHbNILitnvuyGJyIyDljwUhfiHDrJXeYyxfA9bPHWDiuj
N16heGWIgYisNS5jbdC6WfKOv9HbjmVcyzr7hgELYbGOJbvmRF4TtvpKxXp8NLs6uvISFBy+Q8DN
EtSzmbTXBSoHiLRkAMXn1MjM6MomLDPbdRP9HX8VE4CEhM4cgfa5pSmfAyh5BvHEGesK9X33YsOS
WV6Jq9PT26otaejO3bJe6pGE9oslWmHdmD1KpsROdedKcavlgRhiDHmVNnAwRo/rPLqYvKPd5IFH
vkPbFpOv5QxYI1qcsIc/3B4flwKH7VbfHBt4+imJP66yCzmp9Btn/YDzQI+ADHh14tP3xGemdBek
ldVg/gsaW5ckxcH20lAE5sR4Q0Uc8guxbxOin0Zvxz+UAh+Xf9Zh03LhMG0sCPTzHxxi+Dx16Gtq
Oaw5uTF9r2qcqRlPq9qsqn/wo7GRcuv9/daEvoEZBcIIRxvqD/fDvkd4nlZ0Tq8OSNfcZlOAGRVY
yib7UVhkgoYWrgi0XCnyMLDN3fTkDTKR54EGobpdRhwph2xQtv5FyYHz9myjNrqn/xbfeAW6ugDI
7SguGaIk47UCAz1/buKkIV6AMpmsorprid2TzDh29qRT7ncLMKRr0npqktnKvy54BQXshgBJNQbE
JyZp6M6Tyg+AlDVT8WN2ZjwNiZqXY9eJfH10DfTf/tQIi7keRBPi/DKvPAgNT9tum4++EE8mv/dV
RBdFGS4kO0VXjsKu7BctBNRWfDELZRx0w4mcc24syHBxaW3U8gzjEk57kCbU/lZ3i4a7tZmfU1sd
mIgV8a6Ll8FhHqUG0nAsbYweO6b2B4e+ex7YS1G9zZY+lntESAApbWLNP3utiSOlabThR10RE1VD
XM3f2Dvo+BSeNRQvjGnMhlDexPhMrEdKskBWWu3zBug+KY5PxUkM9vhgVbVDYUJwSHSCOj2/W6ys
LPEVHvnAyobhs7RKbzpNTA9J6/RU97JtWZ7fIDGNAzudiP6pBDG7viNz6wch3ZDkq6RfvpfIKD9Z
eda671km0aNrMTFrDSlxUZZi7Z4IF046aORkEafD1UJDknDHbiJIxZWYS0P0NnmDAisa9sItSuar
7UxfkeEPpxi0P+SbmDLRwadlBbm5i0UqCO/C1i02U644BhaZqoPDgZWgD6JEX+VMH9h3i9Gkn+XU
0Rc2yLXayrZYSw/V7NqhmaK9Oao5XbZAohnLsbn241kYbXJyR22VIcI+outR5TLhj4e0lkeSFmEs
26RUfifAlLljQTojKaHgHKB696T6+ijX+unSsAHF+y1CXfka59/qSF/CLS/xUKvLBDyxOdNjd3Fk
kbA0+5UVJ9/6tExrvMYTELgtSaMIstaomF6Mq7sGrNl8DQThERO+jEtp7hhfqjszQf1OX8fOyZmx
CPMOtcJe6sByuuITvHb6uEY5Jxc5ZmRHcby1vxNiQqMfa4qsg6mKltuCH093FcuqvKVHjhJGrdod
ZNv2K6d/B+J3oy3cAaTriWy1zT1lFGcdF8t5AN2WyOVFFEQ7aAAZYR6NBnHDZUH5RL6YqcK0tZKz
Y2RGFpb9iN5OK8rPnpMupxIdwTuikubkZDJhLEz8ptiT5qATembxDUIwyRFdYpSRgNE5x5ItIaqF
0IY6s64S0/bYpccSJXBvdzVSHQyyFN/AFc6j1sRPtGOH9lr19fygG7kL1LKojSs0nSRqL71L1CGN
S4CR7uq60cNkrrF3SccutXdIW7hJZbuar6Wh01HrEhyEPg01LneJbhFTmaH0eddSxs6hk80zwytQ
dS0z7yi703Lybo7LTGsLJVtqEtCs6HTg4cGo4Od2RKYLc9cEpZGnWIW8Tc/jRqIjYCJZphDsZQLY
noP+PbL95kXQJHP9arVBDI+z0waWVNVl3ezzvk6JYO3cDPGI38zZ9DwhB6jOUo5iV+IFeIHqvpbB
smjluivrVM2nMZUEimASmwO6L4LwF4YyRYBvKwXqRLgyTwUtgak2gcsYZfKaZzhejl7RJK+4GPHQ
RJ6amoOZr/WTIpY8hdrmEn9eMk0kiAiJWerz6+XjlCSJYiAUpc9VC2cI4JlNGv2K9Ge/pnPRhC5x
JFjsTE+P9iWhGsRySzNd7ntCNbwwyh1xV9aKEUcp4uqBFGDb3LV6uelDVsTSwTbL6f0CKg0JG7Tn
3uqMuj0ci9WtT4boV0IPYsoQq+NOTcB5Oc85inz0JmiWUjLYGmyJZg8SPx4nBvjVUi8qqDICKxb4
yUZgzJ4davxFFbi1iyI31u3mzYE4j0S1SiB9oJp376dsZvkp4z76UhTM6oMBRhHLj/RQOvaTjclk
SdfHFbRX4c+iNT9Rt5Vp4IzgAE6gwjZBu4dhiRTFttrNMVNE2lemZvqzLojtjU3dzS/MmuandGZa
yjo+z/GDrTrCF6bVuM/1qomPRIkAe4kHbSh8NUeG/WwwV6lJkwMTRFxDqWGsdBTbEdO1ZyMrsemP
CPqqkFEnCewLox6VQ0N+buvYHHetLJGls0wxbRZACQF8LJ5Y75pSV3vNQ7kUrKueJMelp1TyUXIb
+l6rrYLDKVMA85CP+Pwma5bOPhZ97OzTyiDcNO7M6juWtw5BTF5znWPi08hPmXJHokl0QzxM56UF
wIC9csAatprJvPWwq+ZNMoTVafma1hQ4y2y7x9GxIvG57qRF6IM5jMbdbK7SeYwcbr0A8y+bGiwn
elveGBF/Q5IF/Kg0Ug9mipsHC/g4H1qqh46FHK8WMSBeyhXpaX269bCqu5y5343XIQAio6EYvlhL
phFekyltdPcJqwQ/MxkeEDyl5WHrzphD9dnUO3bTpo1OY6LlySUuhPFoTItXnGjbYwCjXd+/ZQi1
SswXTaTfS70QoTt48PAQI8XkkrJ3lr5RN889wG3ywUvUbHvDjbF7LBISFgLXbLN4eKRoQgJUDxmr
8hvi7zThIlrCOUwdJg70u2WyX5J5eHJjPXqzjdWbjxFfaRhnRf0146C47pukqL67SqLya3kyi6BW
CLDwLJCWvWswF5csThm9sGlKXB21B3sXRgy7X4MRZ+dApF8zX1yOPEyDjXWcjprWwuXpOQJzJobo
dWPm8Hoe4fVGzG61maTmfqicT32WFmrvEMI0E7Zndfy87uWP7rpMHduPt16RgwegExpQecpNjgQ8
eAPfWl8qZK2V7VzVETDJQCe2C8nnKjBNzonE6ydnE+2zlvYpbN66X9Z73Hw11MGuJW9xTGZR7Nqs
WJizO15K7hQkxfe5VQSILUltikM6k+TOfd7R1F91F3FnL7kPPFV/Mog3VujRhu5xrJeclBDXFmSI
bx2imOcsCdRSMw4v0n7WQkHrrPRXr5mbPXcKTxDJbPOlyNZlvGKc03yFcIX1gNiN0b7VGCpPgUwW
42ZFUcfSsxr1vCtLI4mvyr4cWt/J1+iLPSr7e8NyQk79lNrVpVxG8w43HAMe3M89KVxaaZXzLq2b
OT1LOPcuCeos1leAMep6Y5ymdch+kBAJMxkiuuGhXyXCuXEOvZ5F61pjBn89W2MvIBgntvNJVErD
8RND8zxL6PrdbjtKIyOJJTlMlo6ybG+mrX1FlbwuOy/TBTqctJIvmppjncUJCYRfQoaRx1hlMRbg
JVk1yg1oQOGiIe8tfZdxjXcTEzpHGq9JKnUwT1mz3ma2M1e+tEhkD6mq+/VIgR4RiRxXA8Z/2A/k
fZmoG0IEk7W2G+ecQlHpuFVeaiQk5KSOVWOwbWmatetM0V/DlNaKc0FD8+uqDyZt4KFJ3iKH7zrA
XjP0V5WBTvbSFFbu3MI8csYfnR2NI7HQsRpPZbqKey1NBDElwFpY9VG4zYO/oP0oQkob79WIRXmc
Y0IcfX6LwOTUQb25S7pYMoIYTcJYXZoWRZhqGvY2Yae9ukqE8tKH3Jlife+weo2nSeYq/uzixtz8
kOQah0lGMPNtsqInuS6amaRg7CFqejFGVXMc7xaighBBw/5x8zgaDwzxKvWQw8fGH9CMlkHGrOt0
y95xiihFYjjnktFsbOC7RItpUPU3qFRQ8mvTHYBWEvtw41b3qu/QsbsA76bAmphdXamJfumziEV1
j/oRs/saIw2gvEyKF31Ridf9odP1aw+JSh8diyFdx/LAaPzcQSlVYiMPUMMBqRohPn37pcbBN/nM
jPVdncx/ovNujbOfj8WSOQEgEaJXuOPEh864x+E7J59wOKRLRjCSlSQBO0H6MMX9sGdaEQ0B6bQv
gGaGa+rdPxnH/93L0wCALkbriE7lh487SIcOc8tUQk8m5EtDpcG46IRoHycRd0+e0akfOaFO+5hQ
5yvN0n78vj3y8fW3iQ39EdTcMFToz27dk781rGifEpSFW+pAu6YiWM/R6MJQj52QP/UhGI8mXGVF
fGwsENVTWza737+Bj22JrQvCfIZix6ArbYoPF6CmmtChvC/wwpCTo7lWZy2p9WePj34lnWF8tdmL
/9B5/wVevL0qrSB4YQ7jSsr8nz+2wptntlEMa17LnpjYJOdxKvvARKua7PQUl4NKpbykBnSNHN33
A2yJ4g/9n18uPRg8+y96Agxj0/K2f//bpZdywi3MN3OIKUOrs+1Adbvo0zBOAQTEZr00oKPKh7gR
7XvhKf0Wpkrf7X9/+f9qHP/9/qeogmoCu4A5rEOT7MOVAMxCJJ+BTnyZwB7TOR3bb3pbT+t7azfT
+IBqhQyWlm6KvXnk+h8mhXiyz4E19dd92hn5dS4mU7vLSq/qfkx9nWMCThxXXdhdPAtvKY+TP3o9
BJixXvMwimp3Zu2OkSOJ2GG91dplCLMGVUyg9UauX9ZZoqedm7ia9rXQneiYArMqHrFfiOoFnbg0
yfcaMF7YcTSoIy3gGvCFA57qmLvDJILMoQmyHypP5FjIcRz6MyEg+oRh2K6embsvRjgMZvGOdZRI
6KlFPRjUgMM+0303OO1ATckvWTFH9h+a5L/MJV2DuTIAGduCjWO71ocrrqOhJYlzwlkG1nk3I4zZ
R5Vcd3ZjJk8pOpArO6/m81AVlV9RXN9Ck7cPWb2Nzgei/iq9ro6/vwuMX24D5mDM3yTkS5cmG+S3
n2/Gfq1LpcGh23udhPM04TTTziSrGtpTvxRwASSR6piQcqsJlOWRLz64FEY3Le0yHpESVujTTEJF
e0LVtugHxDtG44uRnsc73uruSWKbV8clol8UTqXWvLrEPCD2nGf7pR5s6VC6us2z1rV5ep5TBMA5
oNxmrwp9jY7CxFrgD40JCZbkWrQZcDIQvBTRQmmo6PqFeRIRgzwN2ehesGtM5Znmhy3uJyud630u
oMt+ksRjNieqzl5nhlORJY3RfdL8XkvlVQb/UOxA2dvPZrO2OTrfZm7plQ9R+VobLvEYSy8GDroA
PNp9ldI98T2scJyQRzpPgdH3xBfmhtmndwt1qnvm9MO8G/D0mobLnLbDrWO2JQ3EsmkfRIpUHxeD
MS4nBxCQ8zQYcLOUllpop5BnOI+KL+ppGivra6fZQ33pZrovYRzDa0MBa0bxvlyZriCQ7pDlxma1
rvscdVlyM/XtxPm4W+VnMQrStbNarQ8dD1ZJuiuHsl1KaRATKKjRVHNt4go5zg0eHuIUmwJaBmZh
jAm98cYeU6/agWmgYQ4fsg35FtZoh8dwyfadLYevda4EOR0gV86zodDEDnHa7Yd5SUnB6wY+QjzE
DgKmCV4n+gBBnHFUGFrYgZVPbscUxM250gtucxs9EUnkqq6mN3iniPd9bgDYzNBWe9A8zME060q1
3nZ8NTqN11JOfkC+Kpe7Ouv02k80t3vhREYdjPIFIVyXmfF8qzqvcR6MocrPaJkMhOPSIcmWuKLh
gOaJXNLIyFR8KLXZsC84AfnQCZC45AagAWl7CUMUql4pWpAM0KiK1oi+i7jHD5UvE3qxCWrjuSM8
vjsvWouSSXPK6anIusH1aQTrwx82sY+VEoBDyl57C7/ZwlOsD1ICiOe1Hiergq4FHE/NXnu/tqS8
UM2sp5Ib7T8c426vR5mwQb34Pgz3w35FLToMo8nrWYVmfYJf/AbHB9kpgpNvsd1O336/Jv0yw+X1
HBJ9PIIjkC3AYP15SXI1r86BxOCGc8kznt12vo2Vt2/xQb6mBWQZoFZjfhm8keTaZBIEg3nmfGDU
Ll9NgjEzVy85HzuCMa4LYhZ2dCqDMpqSaOchlAsoh6qrrB7LqxhbNH7TRDz//jN8nLpvH4FPYJqS
yYsh9Q+rKsezKB4yqHtqBvuC2YAgXnxRO8clYp0cW4BoOl3AqwFXwuH3L/0hZo2xNwEhaOrBr7Gv
w2L7MIyttiDmdIicfZnguEG9mAHI7aYSB1mk24N3U5ojdiLUxihdO0ch9dCmdH2Z+8YedmYPBTyg
ZoTs1HHExqhnDeaRMybWBvBbxHrmDveas9KXwOnJGSbA3uPFe2kPaJlVY2jXJH56YHNoP43+7z/d
L/c+MwCuLaIRliDS+T7soVpJ5FtZjTXu5CXdObR7fqgUnqthYDRFiK6lfyhTrW0a9/c6aUt/2SD2
iNAoGCmZf74bFaxB8EOqOUyLTtM7UsTNyKGAUofzko1AtBN52nQjioOpWsckX7syrB0GIGsI9T7J
lkAQ+EtiZUFUCyLctngqu1z0CBASPAMcx/Ahu7GFx2hlVv2kFcP8qMwmUSeURPTqk4pETQ7F+hE3
X8GRVaT9KUPC8UYSpQrJG+aUpNLu6a9L/R8lkv02MPL/YRTkhm7/v6PGDt8rnKfIDL6XsJGW0/u/
/rH9wP8mQTr/BPjMN8zRE6HQX3KC6XvX/+sfQv/nJtjyOKqh4mI4i9Dgf4PGBOlk1PI8Zmj0oS2a
/LoO1mPMTxn/1Kn2ON9sMGkbxdF/EjTGW/npPmSESxVu2huomeca1d2HVbFoUs8dgUtyLOub7JAv
5MTvJ7d2nhK7E/0+HiJsEo0aLYfmWzs/mmMuv/KO51MkQTf5ZI9gRMuggWpUzKtJC0x30/zSZZb3
YkcDQRd9j8GdPhXWk0OpMhgEKFvG29l0kRcoZVJrF6qTX3r6engqPJrMe3pg0XUpva7326nHxhO7
FSHiQF5womb6NBONbliRL42BPHTXGLPbaYxS0n5176p38uWGe736So+k+VHVSG5TDbvoui6W8ttE
Zq8VWE/LZyGfaCPlMQbmJJtf+2Z0H72S8uXAhphWG0UNYa1DayLxsQdBkYG4swp/VkX31cka4z0u
C0P4qHmKZ5QKwoUCoiwOBv1Kg2o2sGrsZAzC1Df6NnuxgYxdoJQRo62ZRnNIjPzWFC0d72HDqZjo
9rJD0ZUa8e/2xE5Upel7nCKJ9B0hlnPr4ChljIY0NIzBX4POZUMwAttECh2IlkyRHclfHbtZVMIw
EERceZBmLCvCfjTU5d4prfq6wvo3bkYH84ugZ71RcfL23tXJKQmtTq9e0h6Vx07PRI5dlNX7tsXG
rGFPl/goGuayCDVEQYCVpon22SLO8Rshi8AfGgtaIcjWyfg6agaoKYXqBM9dPPXnMW63wlxfJmQS
dVrEAUSpntyXRtBLdeHS3ZHCi0EV/8RUH2UqcMErErLFXptK8zjO1WTuHH3KZUC3TT4W5URMvBal
Ll5P7EvkXhK9CZHUxapyGGbP1XZCaG5zxqix8EK2Dtu3Kautc115TC7GaKg5ScKlgwLiVVjv0RMC
MvXinkDMpJWMhdNtGjP17kM59/Gp5IUfZpQd5AYDAEY9b3GPUSQzKXG7bgRy3K7UnG4KDt/whsI5
rzTlsQczZv6aq4UQYazF7qXhUAohzJEVszUZdTk5z7ZbhHZRW9h9V01eu2vlZAEeY7n4Zr1VmVGu
Oehh3W5dj2mzRAohb2vbx0q2jgoW2rjSj4ssTsIF+dSXsp+911ozoRWJXuZcn050jh/hhObPdKr2
+tJ631rCurAeDAO2j6VurzE4MDtLDOyPfTESSz6lFY+t5cyTCUM5duPQ0+blRzYbySvEPigo7tj3
lg+r015OMdAY0CE6K4S/6k37g0F4jqmp0pAGgcAyYGVV1BuoHTRSioYksp/doipBvm2IOgov0XAx
aVs9McLMf+QjcuSCNCYMIW0dfe/rGmYfT+DEaYKc6V1eczwOsJsxKMralBNn5mEN8aPEiJ9l5plT
MFkNcRcurWVFEgukIDIYDDyLXp7matetIrWD3JArgS5GWa2cDLh5ghIXrXsGsdOQNN/HIkYNQbOY
3NaJ5xSu03onZ6Jj0fvERbHTJUwFn2eU1jtzkTLClN25+snp5JQeevC0EWGkUrjg1ipz2i+aYmly
0hUqxeJlzEKrpWc5tJQgR7VdwRdCAqsLYrlqnJv7eE1BvUTNnHt7naH9S2W3jQiknJMnwtm9d4ik
wwvblNAAtVFiHxw88MDshr7/7GFQhGWUj5lzHHD5lZhhho5zipYiti4XQ+G06fBXvfF25uGUMAGc
97rTiS+zJ4YJZE4+PMQup5qwqDVmN22FR+Gg8hU8EgRE7hAN66RzN8zYdk5cRu1rqRsi209TR3g5
UK/mncYk8K+6RydcOMWuqZN70eQzi3AzpIz5AIVxZxb90VTEo9vUlpi7E75W2KV8fbaH65m4IZ+a
5ZDMlbhaq/I6nUwMiEV0svnqmV9cZLXcIZMKPQUfP9kqmWK4yZS1A8XwAEHuVjT6W8dr6zaB4xYc
pqwdDtYQJ7somrCn8AZG7E6WLC8OAi8vxcdDn+K2qxtyuRVn59Z+QTb/Dszi04xfSTDPGA3zq6Hu
xr65Luj34D05wrg6ETxxqhU9BlJ4IDITFZDfzgRlFk380o5S2/U2RlG3nT4PkHeACCUzNVk+EJv7
MBYaS1uDsTWS12VsmUHe2KHesMAMbxLwZzCOcDg8Xi3X1SFtJ7+YInn2rPTZXjCy9zAUeCxx9EbF
XqNynxgn7lYs9521nJO1zs6is7SzLIbPCvuOb4tux3G5Ok7Z0awKntSlPWFixLxeymOL7z+X4wPE
/dPoeGf8Eaw9KdCW+ds6glQrJ3c58fPPRBQ8dyln86gUn/KMlqgbXyTKjGxcsBVIpsGwwA4jOGlf
0/m1tRL3cT6/2VpahsUYd5j2bWN0fbvtnhgnU+ryoIJ004SJ80LwiOLsq7cpo3GZgF8FRckx3Ba3
A3iFoGXFAWJ7UrQAmG/L5qXVKqyl2ffK8cJGz48Qh476Ip/qjgais8ZQhwuZPa26CHSnxiKXhEbC
wXuVxTVrEY7KuaBdMqeb2XOCuFMaT27FwK43tkIm798Qej+0TSGDgYcxgGS6czW4DlXzGZj0C8tp
QFRNfNJK836c0Dr2PcnxWoIBTjTYPveUPp8at7o0Tf7VzOPnOerlW0tDlXGOFnQC2QXSTKLgY1CH
mpyvuwnIQuoR9Y6y8n6M+Z01D1CIdBW7mKaZ4kICxJsUWhpU7mhcT4axoJp6ETWmf0gv33m5XSqz
mzgBaLgZk7xdYUMvsgvjOjVEaMVRc5CUGzuz1t5XzUYksmE11+hs1m39CVgbpYnJfHfWzlp2J9IJ
57YFLKz2u9wbNsKqQ24fJI9XkgVXyKaQpxkI0Q4bfPQF96aY9kUa71AD4EiVfIdpKe6Ksj607Q0e
UnVyUIGWaxaQlXlq89LjyiffYOtdr8U2/mfbmNWN5pCnsjh3LuNkCowESJC+Kwvrk2mXUA6mjd+k
whggVBjX2KOpfpS/ZDL29QY6iqgiwsOz4kgmi29q2fXSqkuWOXemUTyUqIM6NwttVlSle3cm+4wN
aDQzDBBkUXb0Gm42rznQ04nJk7XyL3Fm7rW2e6TIeEkQennxW1nLK5HfJ8uNNuARKatPw2KdnYiv
3x6/UgRqwTYAs/LkaKl1uhvUU54nAZxR8j76/eC9AzJFIZeGQx9F18SpXPQeKDZZBcHmbBrM75s8
LC+FETZx1vgdVlOfPaY+dKu5+tA9j4aCnlGOOmNtXgrd0hekzneiVvQOI2tVtJacncqg4I9TdmuP
7NGes8+7iJXZXN+yho4x6sGVcSsWm6WlGNHxMgEggZjKzDxFdYQqWhw9p7iZ7O5Szm1J2A3LSZe8
FFPc7vhodKInBq6Z3XyltEY6VH2dmTSDB9cXKGoAD+MvLqA0RIrM09+tvL8FUdDEHAv6XoKZ1004
DJ2kIwP5rV2OLSbUL56eeTJInRycaYsjLUy6HuZHTEw6mUbAXfdFlrIXdPVAF25E9kCWUUKqB8Yi
8daiYftqiGIZQ/Jjozp03AjhcVQXxRzQ5s8ptUosibtxwE5vg253Am922BF7Rhq+qKPuUksQJr42
d9aZA8zwnWubjSeToUeyc5JoSrkppXOfqqL48d/sndly3Ma6pV/F0fdQYx4ius9FATVXcSjOukFQ
JIV5SMyJp+8Pkr0t2cfe7YuOON3RFzvCWxJZrCKAzFz/Wt/KwcPTKqE29aVRmnmBPglqD6YpKh8J
e8XDSYFSmFzTWNHdON6wsBLhBt7VeqS5q6pmFBHEU2EiDcipfufWonlhavJGJZvlzIXfk8Gn897l
jQW104W5D4gqvB2Rz7FadJ28zpV66OB9Nx6Moa6Yxh1Lj+oGcop6sSKCzg9YlGyQDmptmyyL4BHZ
WHqwcA4ALUgGz5UCUq2R4phJOyNZKp13rbNZZmqSQcuUBHzXPxcQzglPPVhR3f/4SS34Vrn9VtX0
UUdx9x//t8kMS6vsX8sMQcVqnrz9pDMsX/FdZ1Bs7ZNuLpNugh14W5lE/tZovvyViW6nusyaaNpW
l6Hor0qDZn1iwUCIImfAfvrbvPpXpYG/QrF0GN7QEuaqJm3n/6DS/Fvo6nfBCzGD5mV66FSHKjZ0
2D/mpDR1TOMu0QRSYKFi7nNVf8pNXVmFSj4lPijpjpLzOgawYuaSeHi8NBxZWogpMAMWuRo71f3I
yvRgDpLjDLHkG8yr+rZvsfauMI2XX4HzqP3KY7ZVrywUXjfQvdEGXuu0x8RWJLayNDJPjTv2p9Qd
5FNd6USzmEUXj3av6Q+lII6P63k+eCKZjuFUV2LV1E3DBh+phqru+arWOtFv/o9d08MHcPTm45fz
a93+sunL99cuqco/3gc/3Rbtf3z7a0I3wWv3+tP/wVSLZHXbfzTy8tH2effbr3j5l/+7f/mr8HUv
64//+d/eqr7slu8W8WP9qIlpi6r615f37uO1ef+FWoTX8v2X5X/nN3qHX/Pf/qz90/f6fuE7xicu
KRJviGzEIBn9/3bdOzoqGsEZGxWNi55y3X9d9oqlf/IcbD4u81JwN8Ql/qWw0Wr8SWNGoNIzQtLD
I9f8Ty58XuQHoRdxFy8E6jmBEfroLVwoPwu9thmN4UCZ0J6JW4HJpoa84wyflQzc2oivcttb8gHq
xcMPH97N9xvrx+zUN6PJ7/cbr2t5i3tPB2mhEllx/yBpL64sFI4wPQxZ29zUautBlxzpCGMHWrzi
2lcuFczSNWzcrtt35iQH36MsFFQ1D/IYNbxam7V2THubcYlKTuGYQEFjzIyR9JlQKh5RByTDh9H3
Zs2JbkrPEnr419ge1Xs5x+KrAoCcXMXU0+zVU+wFgOFs11r0VjbFQ2NqNTzj2VWwiSS68ow5IbnJ
vYRpJsh1pMCiXw06lRgrSxXEA2IlVK+dPEm/f1L/SJD+f3M94Xn7w0Wz3NG/3qlXrwV36q4vo9dG
/nxf8RXf7ytd/+RSM8eisYR8dd3+13qi2Z80jUVjmaQtvYtLef1vwrW7CNf0ktNpg67tLDXRvwnX
1icWH43UpsZ9ZVHM9U/uKs37QzYOewFjGua5YP2WV/pTc3ZVpW2P6174kJI+h9NWE/kdaPFuBz3M
2tHnjKl9WWrcdgpUPbwarFjdOcUsgpSxyIZiL6bYJfF1ciMPoS5BkYyziQ8hJe0xolCGJaXjUzqP
616LjHNt6N2utuxXAzjnDeyO+mDPkNi6CqOTldsvkJ3fB2db9OFrA417XdVufwSwP9/orgGxCjiK
z7g+PuoJlNKa0EsCQnfyDsS6ohviIBQcdJa+ndNw39UTCGrNurEU73MqwY1C4DslyN4KHHnSKJ2y
jW2lprJAUzbkJozzZINUVRXRCA7qNGaEbuhs8jwstrDAsstkE0ggB5W691FcCWZIbbamdcZ9nAY3
3BlWamqB0YI2RL9KDGTWpFfvkQ65DZmb39eugdQ6NbjxTT0anjLgGXiZQihTCdVwO5cBPm/HiXKC
JL0672taWe57/sXycdbduJ6s2Fj3akebSznNIaK/OYbHRIm1QNghcEeNuRZgO5JIUlKdG0StZS55
obJ69uJhWzIBWAPdrD/P2YQ1VpPYsZPUVKjPGJzsziQwFoLO4wQCUrTQD1KFebJWeKPAiMJEORkm
Z55wAGrhOzM8VbivLvqpjWztNBEb5F6bmQPXrkaRRe/oT4NEB4PBWewFJ58d7OE3QxofVT6fuwR8
bF6Z8it0D4sBiNIL8JSpOI/zfNTqWy3apVpXBBOuN58YweDHELNI5/cpgN24l88SpugRwp3zqvTq
UQMbONeki6OkNbYAo0ktSPNOEhPaQ3l5A8G0hWv9MjnzXndCoFjRNUrzliDUjmnwpfEc3gBwnzVI
SDQ4MtQf0GLMFWzN5gAep/DxG5ts9NUJ6VcL9CjjkCOGo07eY9trhXdjFl3gCg4hVLDLcOclTn+K
MOtvXU0RQWk1Xwzb2c2lob5OnmIuZPRm0VB1L9kweSn3uMK8K5vWc0zavS4fCYrw7Qw1UzYeoMhT
TgZmrWbithV57btj7d5L0Ra3Ey5dwCaWu9LQenfgwoerJRVNTAQVLwII74MPlEfYWQ6zl63nNPp+
GisCRHqCNRiU/kMjFoSq1SWnvgaWQcYyRHjNmXeGufuM19I4430hHA7NdCBBXD+kZYN6DY5mqplY
YyWJOEQPWOvhYilk9gD2mhiCR5xTRiO0rZcablCY5I8hKT0McyOu1DKK9r0eCs64Ue5XHRrGZFjJ
yRHDmyQl33FI5ueCd4lII7H2Wq06ML4wMX1r3NeIwlDXc5Vuy0oDIptX9tnosOnPbT2dLMpIdtQW
lKcs9uwXvI93SoyBrq3SO5bjA0kKHlT6UB5GnmqXaeHeOFpdkqhwr6vSA3zHG846qBCZ7tfdmVbG
YW1Mjn10+xGZciJ9591VTcGQyFxAmswBCPB+BaGlI4OMnN0HXQUcGJHupMaxV0d7i/Vr2hvEoi6J
gYq/PKEPNY99Lj8zWlNx4ZxFxzwDozMgKIWxBBOEsfbTwd3ZlX4mjLMVLiU7CSEFIop7tzTOYcet
1o5vuumhpnoW8Hxm70UfzaEPNo+ZDnb0+hazElv8loFl72XrKCkcf3Iz+xQSpzSk9iFAHK54O4cB
S9fitWXWEOf1Q1NGYqW2Nupvkdx65YzHW8vyQx2682ayjerdmnDd5HU2wj+j9YesZX1vqc06wRnP
wI6RTIOhsC8epYkLqEEaySzrUA7klUrtRWoqTwnXOXa5gn5YQYXV8UbvJ45FK/K6yX1cTHmIo13t
9sIq6JApV1aZujjq1XpRKoFZE4yQ9Po5DxMm/hWxNyIBrs3vIEtptejbmM+/POuUHfhYWfCxkbb2
DflOBmTcqn2NWaAXE4SW+WkYep2FwYqCUYr+iUKHYDCqYYkA0ANVEI67ocDn1Yr6aAOioF7jBoUw
Db6zGcbpEFNTwVyUDIlXFwtH8EpKWrKNSLnRZCtvQpGgx2nlNTu4OyLAR+K//GAqNMc2uVHC+mU0
pmRdd7Fc27gOnq2IwgYzKXiTPHh8h5mG7hQRjR1cPEbbDde2wrA3loIqANJGfNhXDKyNrRyN+Qw5
b3ocItHtcmjDDFMYvsSgs4se/TPW6/5ALnCN15N2kpN0GXGlpUihg7p4zEOCX6tYAN2sWX2jFP64
YyGbFPUzBAGi6V1N1UrjHkqJhTDWWDKjZgr3VKPANO6LkMd3Q1YrLW9L0NWcdLtDZJTbomrz3VC3
6oHMiHnfaVeovGPQz4MdWNS/cbBM1XWluuapTV9mt1QCqYaOAxCsuxidYuFR5NpqOuUpbjOInkal
7RyBvthnlNVwcqNvAkfBLl9oudQJMPQhABj7vAV7i6gVCl+BVrCyaDvgqwcSD24BiKg/qwW/mr5x
How0wTJLDYpJmqLQGI9U8bUXFe+N7gQCvCU8uvAt57OAXNO9gGvm38Ij91XWGBBLSfhMgHW8MMCb
z2HKNMYuJDZDL2YCr9Yduq4tPsdVM4SrYm7CtcMeLFmnPG6C2U12xYwLNx5rQAQVVxPC0oYn+tMo
uo3stK1MlCNa7GnKntHEgil99rr8isDqtSAgY05A2NOUmy02LrZWkqN5mip5RyPcbZR98SimMbx8
E3ne56JRAi07E/PmVLLPqv5Z71lXqVAfuura7I2dKEj0ZC4qlpjctSpTnotGdxnDST2IEtFTY6ad
OM3eTqMnk8QdDWI2bPy428Ujhye3MW4qTLMlByMF1Mm6w7e3TuqtAU6a8fnBTJ6lsDa96jVbqCSv
YGavqWVhOKnf0TX5jL3uYJk96CDzuqnEDQYGwIIJlE64PUxj5nbdApNew0BkXqVanBhBaZbLPDsc
QmZhGi2fOVjhudbroFWWKNNQ+3lRfnYz0qNx4nKsHKmoablc3I6VYahcsiTcaxOeCafYsIhhaaBk
Anh3ZO1TRA3GPOU2K9WXWdSlTy3g7ANTuBGOkuxMmzhbr4QzyVHzDgCp4WfUt6wdIxGXGi8uuY86
eqMp4nMMnnqt6zmLdZNBoSP9v8XezVQf8R3wL8zAJj4XUvmIPefcWCMXl1IGhmjeZeydpS6oHolJ
1sabDDSwFAajB8BCvrH8WI5ontmr8T1UP6pFkLhslpSJ6spcAxSbpUPxzIWGJU6pn/JsvCII8Vb2
6h3yqHalqPkHG7P6UFmW/gzZ77ZQsaDZhIdHvCu2cmcW2q07tFxK+hBea+14EbF2wai7hQm+bcFq
8SEam96ayq3khXaqGlWvcojSOy8nMZukH31l+noB2lt25XkGBslBGQCi2crPqhkXZzLWOlJS7V0X
2BC5Vwpx4Z6iEjd/H7WUfjxNWVVKoe4HmZEZBmNDh5/OrK5xDftkhO246qlQY3IVLQwQOjdz07nr
yFWrKyuT8sFNaucL0BwXqX7MTiEI6iWqw1wffzi/KbcLYvix7OYFCbJxMla4yfMVWykmQXTD+5Vt
X8PelmuYpewuonjPlL4+VVWmX3FIgiZfZS/k9i8ofMlL2MQnh5W+qwePiQobcKL74lhobb1hRW58
M+Nn1Eiv+9XYm68wBjD8jTZtKKGu7CtX4dGrISTAmx/4w3QUx4gjAzMr1n2808VR9/LhmEDVXmvO
YpJooOYxZWju0OHaa5i09gqxs7hXpIYv0BFMg8Dvq4CDI2/PaimOauNFmwQz5UqTirc2oIL3a6gO
n10MMJsu0iu/5Zm+nUfSZ0ORQoRtXaqVqHsIMmhaB3rH6FUymevWo/cuuT9oAovSC0X06joVpAEn
B/f3qMYvDH6MjWJH2t613PJQMBwH4ub0zb5pIu0BEuUc0HqFvV3xmjcdA/wma+WR+HJDajzTvIem
Zx0ePMUmFd45B2PW46ByC7l23ZnemmIAJM1P9aigNFX+KCzneop5JOmj5uzwhJi73h6L1VBrobID
cYMvsJNPI9THIHKIXfOp5v116tVyF2F2iin1LAPhuSn8biHF2ZJ2iNEn0+mRcSScSTGtmcLM56xv
vUAjar6V7Wx89sZK3xCrGw9aymbAd02exLSiqD7sM8aOxKcpnwdzCBgbCbMVB5qslIM3cCDW2wW0
kalP46AzRGv78XFmp/04wer1xxnjBE/3Yqu5ZbFzorKHFZ7kF3WyqOCWkVCPoehbZoXlhI4Wtudc
hlkwYR24FvTmLtdR83UwOho3gJ+cG7ozEq28TN7TInkx4Sse6eerXilODIELC4WVPNR3usI4dC7F
G70u5naUEV1GocQJUEdxvXXUyTil0gJc32rmTZJYL8JTrIdqwN80gW9fddxnT1KvOdNYdnmiJWTa
YqhuyLYrFhR0cY8xZsDKZlp7yCoFV2vx0hVcX2EzBRLa/IGBf77S29L1ZaO6R8rQGGFm3mOm1dlt
b6hYMUSmBdBqb4yo/YoXia2dUZSnyrGmMwfz6UZAV1gD4H0erDbcDmYUn2oazYISqiGPo2g8OvDB
ljrRdFgXmUUSvJpTkEpyvlqcf6yz7PVbpR6Jr/lzTLeeO+jmFXSP8NntK7EbrM5eJ0MIH7tagAWj
4+wczoTYnWJtNYKDsC23Oyga7yUcbCxfmBjhumb2rRF5ciecodhWkt1uUIrZetaFJ28rLdUvbNSs
Lwa5xKtJxT3CJtAYrwXPdJ5EsfmulA1Gq2LYR0Yt1sCHi9vCfqPFIErqG9FpbxGlboUAEngBogCh
a0eR5BfJmn4o5j72vaoudh6Gw43nCAIJ+pgqJ0+Ah8/1CrwqVIBHg4pAGo+j8o0rckJDaBQcykN0
UnrSAUyyLmlhRDiao5QwkpNBHjQnH3O+tcVjlN/nluTBmurVSqjzvd7BeVRy8vhxoXnP5dhxbhl1
8TINSbmXoZF+bsyeQiQvZIhMtAU6hIILaid7LcgqWngGiDLvlZdyIZAEUbHCjfRz+E0ve3Wt4JRh
Oukac/xSGKm9Mu2oO3axEelr21UY54IQAwdiTqZymdjUcq6jMvfZNCOA8YWV9y8UfGBRjNWpupR2
Wd1kvEea+tg2+tALspM0cJ6trVJo13jd1X1iEH8lVC4wM5pWrJ31qTae7CQtrqZcB3rkaaZCxj+n
0wMfSDje9RP1oAHxdaLAlbCvVOyOj0qtmXviGvOlaFtOppqT1/vGcCuKW2IR3sejwdZlFJVzY86Z
9RFCTA5ytsQsYlhOfdCd0HcHK3WOSO4JrSM9TBMhYjfgIKp/sXKHKrYpVDYZdLIdzyWyy4Icr6Rf
bkm1cGRKGd6PeDcYbPYOCXVPEdnRzsZK8Tm9e1/o1rspQqE/VBlni6IU7ZGAH2oNR6sVy5wHqQ0Z
zPZjFzBzIiTGIWql260euq9WXO2H3oOX2VeQQBTYGSYawCHu1QFUSwVunsqfvdUPJJM4MKXKEWfP
fdNo8Mh1uWojsek4jvQgg2/70Kl3JnsvH9siZoO24eTOtJh8BpgSd9425rku1MxPclbIUL/lXex1
q3s2QYIk0lxTyknvBQ0UtOJiwVsug2eSeH7qaNvCG7Ev2Hhz3VU3XmFtaC7SdZi7WcrKWoANiZWR
5RXHShipbyU5S8yYwJdRsb2uSbn56vSY5fZtLSmkL2B2ShJCarGmoGbwx2k35h9Zy4I2MD62E/ti
URl2z8mQCOjkfmVeWa4goEz+4FodNZMGLQlYZuejHdv2wesz20/SdEN51tsYxR+GJuUJQOjOklBq
KPaufKnjJkrM/BH1IgNSzeukIZXucI231pSUW8v1jqUKmaiIraNrWG9uu+zphiQOKM3x2MHTurQc
PU3WhFsaAzAqluqH1Nl8O1VSXFiBgTxIekYxXO4cSgQVq0bv0BErY6xIbKKui+WBZ+Vgx0MPmLhb
avQbUyq0Ui331aC8PaHlFmFvXXgUrLgQ6pnUA0sEzjTVhJ9oBZWRdbFKHBRIKPgk/DBp3/XJuZ5d
7exxjO9r74FcXOorqRlfGo6AGAH11wpE2mq5HnEJUR1hyauKRphuwLhqUtxHXW9K3S2zv1vqKze4
1CL2Lyq7XneikKlaM7K9M61q7UJpAeR+nLzos+PuRLKULAKjcbz7WVlkMbAbY7jyFso6hQyNUx9n
d0gX3tFDWFsXoWg4qxmUjp1ybegGY9TpVY2zc5Tyjjt94ihgr005fbYp5mLfsJlyh8W9uKLxCd7C
hBklPAC7urBTvcpM9OEqx+pShu4LVJgxmOXyTI8uQ4k3ATO5saqptZE07K4qDMbJaBG4Nem/EMq2
TGlCBZBExyJHmFWFSXLPqv+YhrUfIjoGw9SecChd4JVEub7XOPdzRiSHbjElG/BukTjVmCHPqNum
wdVYrKPBOSDV0FoLqmIFU/sGLFm266LuYHsV6xlAJXZLQAzwWnXW4EsX04tTnmx6BqVxg+jItn+c
NnXFagKKYiXHEuoiHw0aWHfIM863Nj2oXetQ0jaWE4xB7Ds1yNABJpWP7ndDLmbTZh33Gtz8bgAb
jwaxQijbDxHgUWW8wCDY2kQrI/t1HF0Oek3IYu69A+zeGmnWrfLso26AOkbm3J1pOlbpJJJD4MQ1
j1YxEIhM3ehxgbAFlaknuzpkHGfbJnauSr7mtAGA2uHqrpSzXfDAo0B5RS150ERUASOx9eWBQroA
CsxL0zxqbuQPnndNVBwOqrdxBMPCoc82cw4dSawM8y5MAAu61FM1dLyB7bDrA6iUYBRPtfbhJtor
m3NMO5po1krrEgw2QsqUASHmghte9PNxgmXkhOpNgfEytVBbech/KdXpmhPIvhjHJ+zqJ1U+eXp7
KYXHWjlT9je2bAlaI3tKk3Qbc0yxa34pdQwTPmyWcgEW3El5UPQzNWWMMya/UfujurS1FhT3EvDV
1Y6e5JPEZUiH8q6kC/QI2oXU6N7QgCexhoApJe6uNCcTnYpNkHlwQcqF+QO6Ax0UD2K8GvBQKc58
p+k9In+3SbztgC5adw5bUFrPEFkm1fHDwj0zTYHdc0zFE48iPM6cEAcmGjFu4+aSsCOdzDGQNEDq
s3FjWw9uj9NHf7Hkl6x9YNLCYW8hzEP34blbzdOxwbDp1JvWfW5pVexqeEboHSDz8GCVV52C5taT
kix5pnGefJqUVqOvMz+CwAA3l3jTfWtK8JJRla11BjVQutz7IfbMDdaMi+n08ixo1vVHPaxgXX+Y
k3MoMibLen+dc8TbeJDODmbNmIH9S6DELv2k4XgP3+9KpMq+Ia/EVV3yKyOHwaGR3m6SIPPJDJtg
NjD0pr2zi1WOoUsBCm7OWzgbFGwrEsS+3XG+g2Z01LX+c2nRFIFe1jtno+ju1dGMdm5nyRNyFq48
PGYfLEGoHw47GTPuTzaPxhWdV1zrnXSvQwgtoHKoZpszhA8evwwznknHDjWn+fZ2VB8cpaSFNVvl
o8G9HBs2zA3P3uNXQsLt78wMddjmWEPVxYqWMy2Yw+i560x5opweynnHqG54rmu58kjibdqqOun6
zUwTb6NvMzJfO7h4HiAzqo+1ybmPAadg7TmqqXpd14+kzlG4i/tMcVbt0OG0AdOBAZvZgLkZC4Zr
dIouoqkuo0MyRuPOyl2wWrMFlt+rCbj2M91Q6mTvs64+J6qFmFsH4D8vNUIuMguZEa/0bos5TznL
WBNfy1ZMQXFXjXrnhAWakjfCx+KItFIzRhxty05LemlOwPiY6lZP962MOIeEtHcDIr3VPOc5TaJk
37aCipUm8a5xW4aHZKm05FPwLad2qGQu9kVSXccxLWn48QzN/VLxZStLz9WtQvWiLx3LmFZ8xtqu
RFvdaov1Rym9ZlfRJtLTOkZVG3mESHYroiwvFnvDjMr7HZsHPMUOxiPmBzmwhAFqu8vmiFJrlY2F
SwVYxKb5Xto4ZPslZcLp7TKl3msxmltwd6fRdpPtbJZPMscPZ1YPmZXtqPPaaRQMz3iOgk7tUayW
lpfBIg/i3gJO3hFYgFHYG0ClyGEXonsoBLRcXCs+VZ8m4m/SEXkS41lrO31tmSPexGH6GrOFXmGh
anZzlX2JZcgO0WK9GjL2Vb2avKbuK5Wztw5EKCQHbidVnhOoSi4nRdiX2TYx2DVFGMI2nOX3pF+s
fTHpnp/WRByaWtyFowJrzHHn/NDiit16bfyWu0zxYrQCjZUwUu9mlzQMPke/KtgJq5KrjaKuFWEE
JB4qVaPspDgGfJxyZIZQKGV8sIf0gMQWbsZqWLzfuLs8WgT8yDQoIpz92G74N5JqXJsKMehrio/V
WH2ICldbTaN9NeAZX3eEoOAmZacBhtiqpSiNbEJGYMVdpm3ilpUWxlmtJ9QjC3tL48JH3S8t5nZa
+WEGGZxwU+o3MAXAalnNFbHg6yQduz0/WrxqOrfYd/RyHyJh8Lyppz4I+4a289ZwdrbWfQ7jud4g
WOjBCPYjUFrK8BTtjpvvpkmQatCxYnZXOj7cGRfkTLkaTs9serYp5+DOkSMntUYcx1xN3+3GrPau
oBwNCCUb+6E3UfCkvkkotg+gpFvrZO6TTWPH415MVrsnApRyIxYU2ZJ2YXuXais9JWKk4I8NjGlq
fSIsIlhaHknXUALfROp7NiVPVJyiQqTpVhuwG+hUP/l2oyRB59bPESOjG53jRuAiRl3cyQQ65rAr
0GHNBaPbK2djNplXVNiHCwgmRPXSO9k399IJX/JeVTZmM3sntoZ0w3RMvZNmBnfTkutBSj9XHIDp
pW6OSqQ0e82w04dqHtxT29fWvunRs3EiojBL9UZfxshznV9XkAy2iddV751j9hQDNepJF5H3BaCU
8lRlJa1/ajlvaWmU6J4R6n8hPmuUDHLUwatnx9cy1i8K8CREWX4Ayqaru0kQ0LPwdBepwX5vEg0J
bu89qwnYekO5dvRG+MjQbH6SzMOdwJahYC9OQW1q5nszdzEM6CPN7om5VIzWDzbgH4hSdKkAHhvW
LRjtXVR68r6bmmTnZkX7oCvtuQDj/JkhSrPD5dustGY6FzafIc2GW6zI9R6KBY2vTXruS0ws2IaX
HuUCUEK9Zg5nrIuuLPZxJ7WgMcZkX8XppgoJzKB6naswb67HsX8NrTYHn5DxRGtnvfXHmG1DX7dt
4NXNwVNP1P2+dqgHsaJtFEjRnVEu2hR3D63rE+WJPakHRrB3LXSRbZXj3qYr0PjOEP5Hxqu/tegC
Cv/dzPuXFq3/ilZHD0vUX1sdb3FiNT/ZrpZ//912hTERAy+uJiRclyHP4tX9nhe21E8OKCuL5Lhq
cmhdwOS/2q50HFkYH72FiA++3NH5ovZ7Xlg38f6qGHhh8qDDAYb6J7YrXuIHMyP+LX7pvLJjMXIg
pfaNsfADY8gxC2XUMLoTw6nNs+YU6SFR9dsfPoz/zLr4xxeBCYFd2DZVbJkMALBm/ggy6imtV1zL
WBoHFetgNYB4BUnH/d+/yuK7/N0fyVvhVWzcbXyYvATGzJ9fJXVbBb+F3gQdWMXjtMznrYZZwUBg
p1IVbff3L7d8uz+9HCQcPjrXhCf0h5cLp4hqXIcaRdiur73TZkHUeDUjUnL/SoyYkTLnO/z9a2K2
+09ek0VcI0wOh2expv7w26o6krb4Q3jNfMhPKY/NfZc1cq13xkCRMJwLvLA7HKxyn1rI+H//6ovB
9I/vGAgXjIMl965bWNV/fPWBmUxY5Lw62RhoJiMtWQM2VBSzLvo3b/TPL4W5nNfA6euAJv5mFfzh
jSYR5YhD6/ZBJNg6QECrNwKLiG91Uv4bcINm/2zoXS4cMEu2hqPWIIVPbv7n90VMNWzbxKVwr+a0
5YMlLQ6J7jAx02K7XCth2XxGrxrxpglIYMgAHAdzzL+fcxEaW2yII5VgeWqdhRzCR51SwipoZJZ8
dXPXWOH8cJ4nkVFCXE/qJtRJtJC2XyWNoZJZ4mkfEwZtQdLMOXNqgH+fFS1O7kPWToOShrnX/BBL
72Ilas3Qp54E43psYpbauFEz+6TV1dNSusY0Yw67E5kQWobMHi4YsowyP1rQWt7CuelNZlFJ3vKn
On6uIda9rxBtPcW3xYLJoPwuYsWAXn50Ug3a8+C5GDWM6JXNkvfYtXr41akiysIguJbvY18LbT+m
raUFXZcXD0mcs2i6Wvmtk2B+SGYLN5glzYe4qRhMlqE9mT7hGtIkEcryS+pq8g25j+J0SP+ptquM
Ir1K7JFwfIGcma0kDelsWmwl6gPLHehNK0MLC5YxdRPcdeTmgAGGMyCWLzBSKDrJa+vMPR3idkxN
mMV4EgKMWzSk3Dr5Vttl9KE6ijgPWSr6rdoQ2VStNOH4mLRweBrLvp87AyRnnzr5u5uMBto4AJUz
8wVxBal4XncO6cYVbMMSRGgcXzedpx6KWjd70vkKU96mccm/AntAfIGAonBsYYBFH1OPJVHiU13g
qXBwLUPZiSK3rzSjbadV4aXeO42f7W2iqvgQVH053FV5I85KPMNdJZjL/IywW/pIyn3R0ojdemS5
SxS5lnq1V0jZJlsbNpVHvBAM6TUJxxa/Vj1d6+3gtOuBQ/pape9v3uElrIIoFLC8K9mjfI3T/C4L
0mSrSdJjhXuS2itULXv6OrhN9ZiPqXxti2Z4UtQGzmTJSRNl3qVbwp+02n52rUXuRkqj9Y9gs/7E
bjP3jVrLi01SdfYeYKi7BZI6fMGcYlzAsrUgmefhawcdKmAc0poBLSbqrd5rbflvyGr68oT6+QkG
SJEHtkZFErSdP7Ix4PpWBofzNpACtHgL7V662xEVNiIE30/rFERAa/Fx9GRMyrtavI3GsUWGF96V
5Z2m4hphLpDG2Q3vO7nOdWUztfn222P2H+2i/nJv9NMO6m/3Wv8Vd1HAFMFCQdD8660Uiegvv4ZG
/hAQ+e1rf91WWZ8MlgdaVGgVWyJIPLV/3VZZnzS6OlXVZCDuOI7x07YK67tqevwU1F1pSwHNb9sq
+xPWC4ruDFYDgJGW/U+2VX9eUmxLM1RM7rpKVuUbXvKH9UvTC07RVo+ISYA6wzOyGqv4OTWyL0Uf
N1uv0qZNLv7N5f0NSvnz5Y2JxNYJfRkgpVT3Dwgi/iCxcUFZgVZ3MPK5E1axQa06ZF3GtsmVbFAh
Sxx4aZHfRFaM67SgbiZrYoyzXh94Kg8mtURb+v9X9HcsECWGf5/xu247Hna/HPvytSVw/ct//9d/
Jr9e5T8dG75/u+9XuGbanyAGkcqwVRsfkMF98/0K10wufkBTBkxWfbnAf7/CTfMTGQrQRA5/z3be
Zpf86xUOgwhmBvs3zaDlBmSa/k+ucJhuPz9MsYCTxIIHyebX4SZU+fF+3A6KyrV1RUubB/h/l6xT
zLPQbAWfU/oFYaBmh8JAruhF/aVLO4+SZHLpPavT2cZV8UpVHLKPKOdN4ubWFZlmYPoKFtXSmGzC
+WwXbDE/mnAO101WguokRbdTYiKABRr8dpiMZDcbhrK21NA8SlQvwNMTZbhAxrazXpmkDcxb3C32
ZtSyVwPb2r5oE16FNZRAbVr7hV1jx+lMQag/zXeFozLFaP8Xc2e2GzmSZulXacw9C9yNBKbngk53
1x5SSKFQ6IaIReK+b0Y+/XyMyJqWUyr3yRo0MA10bZkZ5iSNRrP/P+c7gK1hkiAKGhC0K1VabaqK
ZN+5jC5LJGu+hn1asFfz3LB4RoNKBRXrwY2TEjwtnOwHkYx3aF2uYIP8yuf4BwpEksz4H9xAfTQj
yjVLdYmyxbc2szjQp/V972ZXiupQr0zmeG/LGaGfUj5HzhRuhyVBYraqajfCL9lSC6fBDOyDqOH0
FcrMhVnI4EJ0ynxGa5faYe9SqS7vQzFco4JH8xt3tRcPrsQu/rvfnPwQJoXlKJziPVtVqEGNmjzU
fKTP4zyOPjndvCAQynm6DNhw723g4vjFytvCWARoemL6UBYdes08JJK1tCtZ2Tc9for9ZMvbqn5W
O0Zrs+I5Q3K9MUc0i+rIXVj+J4SVEAib+4KiMeaeaqsX/M2kOi9QUZAtxqD81GKtZB9Jc73Quuto
gtvR5JHY5iGSJyey+YjEvxSbcDpooM+1hNQhskkCV2yo2upStdg4oiAre9ltB8Jj2TTXNXB4tblW
eTy6GzZPEsAslz64lA2T18BULtJp+Y199uy6iHcJ6qCyrpa3NXkH2FKiHqhtWz1XiQudR6NLWc+G
dmUUKDxGB9TptEwdabTXrkuz3WUPdCUxh1wJOzRhzqEpD2EO5PpnfAXVD01T6zvKgLgRrL0e9w4E
TeOsrOMfFUcYOpXlfWR38qaSxXMbNPeBmUBZT4p7zC+vSd0+FWp+SxUZ6PIoo13bKCnWifyH6NNf
U9Jz2jCziNw5AwWV0cqLoszMnVkA23KjMN/kkXIRQXsA7zx4esT1dkX6C+XMA1GZdxY65j2h4ekO
qjShT6nLLeREc1OqeeuXukWVEbnRYx8nxVUSiF5iR4DmlUzZLaK+M9D3oW+ExX0z8Z5NbvRqTdrd
QDQzlPGMaRcXr1aFcjCLlvgvPWcS2iqFQcWcdkGuxJs2kanv5uN1EkfPsw35AbJOecYpS8HcIQYy
0U3NOHO7kYq7MoVX9mx1O3RM9rYjOZQoqNHH9ELqbgyGgzCYcMng064qGctPMaosyIBL/SxlR15Z
bUjgbaNvkpAItZHTN/J9/gDLqEe/dpJ5N8/wWIqofuokC0JPC8onwKjdg1WPfnWl+9OIzfoiUOLX
wDH3VhWVniZ6rCUoGsOhtm4FyyLHT+Pchu8HB35GTcuxxusdTNF6yIi1W5i+ynGNO0lfnRNHlqgm
LJYUtoM5TV5kgXxQ2+gX4ULXMk9fHZkNj1kC+UI3cxRHNU3gOOantS4hlWPSEbQX6vJcZEijDb15
Sp3wR6Or3x1yX8kPqrFm2oW8qAPatxovN82WloXPLHXwE26M9G2p6ReDvi1jR/ESpwSxPln1Ra8m
/VlqFNUnB73SmSOD+qkvowxdY1Vc5UPR/KhKG7snJ2ZkY/3173ljdVG1vGzgRBxeKYCxOhl1wB5U
jUkmWY/OFGciqiumY2qZ/Z+Q0/+GjfW/3H7/f7ipXr7w/3o7vf3Zf/9VHtQml3/gzw5DEWyVMUYv
iHPh/GWa/rPFUFz9H5DfNQHNdfGKUrj7P8VJ7R82ewhIl2w0+RAvpc6/thiK9Q+KkpYJmgB3NuGG
/zSf3/7ZpuJb5wDzcVakdriH5nyGV5Vf5QKT/V2hXPmdFVn2IFdmPnlpuetF+sARetPkr2RinWXS
PUeP3uM9Lx4zceWIYavB9ugkvS+l38ta30c6xjQ5/a0q4/Kr2HcZBmh20yQXYAE5vt31AN4OHKSi
7rZXCdSiSVUgX+vcLc3hfhvbruK9eVx/3Za3tu/fNb3/2tQzoAOgjt3ccidsHsVqm0WsSTIQKolI
c85axSNqzcpvFiAH8VYRDQ4vNMwG7VsB1RjaSs/bFaaFco+DCFqRFrQD0MKwzm76ecLClIcBX0e1
t3jjRpUMaw1u8lfUkZDrihRuEK1UVasWf4D+VElanaxf0fw1SjrrWekFVj1Yc1PlD/Dpk/uidWdt
m+vW3NAqRCO2W67EBmwCiMwL0TVH+FpU9NCV25AWCLaep4nxJh1gRurd5wDEs7YpCVLZVVIbyNKY
nXCvcI6xfPIq+GZlOl/eKA9VG0aKYV/UZVaM+7i2YGjJvki+hlZOd0M3I+KmClLV0NEPY/+tNqka
eUkLZAaxI+EEpUYBzUfYbgNuJtyYs5Al3cSzXaprG8JZaopfWg4wLhnKotshisHuZgbT/NOB0IbW
Imhr9yINK6vaYFMTBIQZbZn65NFMn1rDYdNr6xO31zSSirBMBeufNzgi7/BQuGitECxbmAbJq0Dn
Tsr7F0B7zZIq5diPUqlhw43ZqHVnoVolN5qio5A+PpsOC8i/J9OSnGEsHHfVtgUv9dvZS/5HnMl8
MraEhbfnbKDwdqJ7r/ApUI/bBJmszjslAZCZ4fbExDYAmzjxG969185yBuH7tawQnB1Wp1Ri7CrM
qra2LRtRT5ssxli4oW2oJxezKFJmijIiycHFU9M7FRBD/xxH//XKcnhyoXKumyRK8HyI/GQRs1a/
ACQwopE5Vbd4dYwHNq7tbRK16Gz6vLnqh744xwNCfooWuxgVY+dKGeVIBzyn3oddB9NFJzbHH8xh
H4afxKnN1PlFJJYtORes0W8fjFBg0uFu1nx0vdm1azb9J2rWzR8ywr+88g9HWfJEEWeRMrCcG9+O
gqR9aSrDl9YNWVxOcQGaPJiN7fFr+V3deLNkcTGGvUSWkE1LRAuSz8Nh6kTtyJ3kYqoydW4xCVif
Ob2ZL5qJ6HF2zBt3cp9Ymk2072G7AVMbnVilV3Ps3S9YXaijlSppc4jrR6m9Cna9fokhcbOkzZV2
LTZjGEweiqvi0/FLX71f78ZdfbOCKSnZvOQaDtV+vJjZ4V4ktflcRzWh0F1VVzvy+KZfExXyaMPZ
Yro9Pv4yTdZ3XueLwRkUbjQv+uGdVwolAbqnqBy0l3RSE6djFFn9raBMeSEmw/5xfLxVWPoyb3nE
Jo1Kiw4+zchVFyzG3xRQzqc34TbpFuuSIMWr0r9Ema1iB5XJOVGV7t1QKcPNrFnyZbJzcQ96ixr+
8Z/yfm5T9FrAKNQ22NIYqzeoZDdeTyatCKyVgcc7hlqtntK746Ms17O6wbyhOuwXbu8Cqzi8waMD
s7usBsKmEDk/dO5C0ucw/GBFSKup7CPZDKMs+LNz/RvvrcmGCqg4dmFDfZcE0yvulOJj1nyr6vjO
gowntzo+lXy/TM7Da6NByx0iM4Lu27t0boKfLRjm+M1NAfxN5rLelwMrYq4l2bfjt/H9PCWUZakg
8SFSqdKuNjXojNhj0eH2Z0IYrwmixQIlC+iBlWKC2TgZPP7RpYFkp2nJywH8ZPXY4K5ZRTE4ql+i
QNpbtITZVY6J30si0Y5fmra6NpZlFj3iKwEYLRtrc/V1iYTdVGoacg6t22HehrTDes8itfKHMQVg
PlHApDTmnBqJLTq+8UxXW9TGWKGq6QrpidpxgsX7M4YQ7rZp1anmtYwF3rpwJKv9xIdndWcW2aFl
2QbRLmDDoRqtdgR92JmiAfu9jTG2+EY3YZPrEqxJBojD43dGX678zQT7M5YjDFWlicwitdo7a3M/
90U66dve7tXncZYJEDC0LVj5e7ehwFA4ujenUWYAgpUGmWOhY16QSTbiSKPi33go11IJyGRGqZfw
cdmZaeCgqJOG+dC2mYquuWzROc/CQm4eaFOmnR+/iA/uF9sm01YxlLvLWeBwAaASIjWriI0tZT7n
CnusczHrzXQphrT/fHyo1Vqz3C5WM/b2mkXPmNb04VBFjYe8sfk8m12EQVsz5ztrDpYU9qRptxry
9AerTvoTK9wqVmMJHqKkbNFZQWTCWmCv3s2yp9dd/5YmFXH7Oalr8mvSplF2eMZKmp+NNkS4wwBG
dNCi4TDmYM83SRB16J+NtrDPurnBBGoQvXoRg0KGiNXH8d5q8hw8d+vGxYU26hnOhDAThDVaDjpR
B4MD6Zpa4oz+8du4+jD8vh7odNSqWT9h9q9meOF08BFUTil6E3bXLq4LH6ludGKUZQVZzW3+aIcH
RWgYC9rqrQcqOWLKdrQtcfLZlT309q/STuCTxp0TXRhBjjfUGuerojfdh54P04lPxAfjI0Wh6WTT
KYDWtMzbNx2nnI8uCBGL1TMsrprGuKQdfRGJ+qa245e8pzVdOIJyevXz+N19v9pxNgWCbxB7AbPJ
Xb0PdaHocTGiaMwrg6SuuWnP1SojpnWo422nCPG37zOhNghDqDG4DsFkq9mZm2j3QgXGXyr75spF
VoDXOyrOU47RwGViiESuoit7053GjYhNOzqxiq23PMwnjv68GyanByBVv5vMb+50AGAUdQjM5jwa
g3shcgfM8Dh1FJPdDspDqYmBKgRxtvTuU1jyCzsEDjs4h+JLDUFlPLGEv5/g1G7oZi5VAG6Osfq4
gVKwDfKETFyCVC/J0Xo1ZtJWjj/nVe+cTR4F6QWv5/LvtM/X6h8SdLu2IKoA2E8CPwCrnPWzaiNN
kjJfCHMH67+/JRcXH3/WCYc015QG7X5Ui+jVhrP0TWgAIzxKxXPlkVqOArNUwThGdE/aHVSLQqeE
UwJqMqM5+9ri9MgxNTtJjLzVHZd6LeHzxy9KO7x1vy8KLRNP0YYZiJlxNZvcMCBKAsnnFoTUrg11
9rGJDasBxv/PWc5S9WYtU57jCfakpwwIRroyka6nzbHctmAbNoTOWnemo6Rfjv+0w+8Mv4wcEbg4
i6BtiRmxV+uJq/Csp7QRviPi2h86go49nQrOnRNq1uPfHMtEDIH/HqQoNTcACodrRw83qKWXKHzB
h9knISH3+25G0oFN+sTb8+6ylrOCrWJmYi3m5Vktxm5kQlaZaHZQTgIcLrGjUrgZ9pbIxO3xq1rn
6NEWZSwKmLTi4ZWJpe75dknMjNBR54qxYKzcYNsA8KH0w6bPNfHTNah3AXGzvHKY+53au/pFZGME
cGvYYUafIDhLQ/PE8fD91bN755vOh3U5NK31e3rXFIbWCq5+6XO0WkcUhz3aGDkR7x+/+lNDrRYF
OnwqeC6GIvsL9BdFDbIsMtbJbg5PLA2H+xSmKokzrArElvNITdI0Du+z7iS5Sy6v7c+FOtwOajM9
YnZWPs8S887QhpifiY0+8b17/+ouo/LBZeaqCNzWH7xmKsCMDIlg4zyK+1RNaLlJMzl351Y/C4Hr
bypR0lGNpnJrk7h7xZJe3kZ23PzC5K+DTXKt4fOMmfjvP2RONfjnliqx+a4vDiEhAWrWCQT2WHuq
Gm+fbPpx18SBuv3bD5lKPDceciJKl/VxH1paSWwFeLN8Lkl9Clv7GlxjeqOWIvtyfKh3K6VpMNRS
7l8+M9SODh8yOdR1yZvNUO1i4QFv5qnhdGp5OKzb/J5KDn+6u+x3kc2sRwGtgAzZCDB1S5pWxElr
1jejDYtLmSfW7A2623+yy2K+hL3YnpjGqw/7n8HRMXAzTYTEIC8PL7EN09mMwl74pGX0FxTS+x2Z
aOYnchArP8sjdx8iy32kqpHtclFn52z84++hGGktH7/Zh5u5v34JzUCDQxkVlrX8FQRdULkSbxIO
sey6BYj/s7VreZNLpz0zCnXaCTguX8So9g8V0Mw/Ov5/WW744IV2EEMtB2Xx+4t/eCPSeFZRwik4
eSyFrHJFNR4lIZe7pO8e2PgDfEr76OnfuGTCbhGI8wF69yW2C3si/iAn7xQW44aAF0p2nH3Pq8hR
fvB5nS5nU8sfx3aSyJds+XB8+A+WS4fKETJ9TlvL9Du85B6TX+JKlJCBo9W7yDH6WzqsASZEvf91
fKjfcvf/Oir89XTfjLVamlWyNBpAQcIfrLzxOIETnJtAiAwBTl4Sf9qciRTbTJDNw50lxuBGDWX6
rTDgCMJMiP6NNYSyCO82UiPkb6uNxmROYR+PzDV1otnd4dHkxS5f2QzJ/8eRVtuMmQZ+kSqMVGTI
CQLqbFuC7ckjGNRTodEfv8tvrmq1z8hUDSpo1gqkcPb4abbzcCunXP+EKAmlQZ1skbO6JK8I2v9t
bAzXzTjCVrVPHQs/nFfLgYHSJGV9ffnrbw4LPXVKkoK5ZgN6ISC3YIbt00Gh1TBIH59XHw2F8Ivl
k4A5CqGraRUFLWZHskR9I5LmPms6a6fX0vAzqjtnx4c6PPT9mcHMF7g2pq1hfVgN5WaVo8D95BNX
0F0ko7kgqqHpL00XA/Aci+6EHWBZeddvDN8eFkTgMrZYS83Cqed80Jc8zRpZek9TalPqujzxAfho
1UUCyiJA6c5iQ3z4rERu5jo4Ndb/WWsv6nFWboyIUh1aZ8NripTYni42rnPTKG6METvA8Zv60ar7
dvjVlJVGK0QzLIu+Rdk+ayNnl6U2sN/RUjcp++UNdaJkf3zQD++sRRGWogEl13U92xpCtVR4DXiS
JqlbZpGdY35PT4zy4dQkmJBtLxt/Cr6Hd1aBZFKZgktLMtXZO4W09mrYe0IE1omb+OHiyjtFfYBi
ObXN1VBpw/6E0BAB7AuCzUapKYPYcSfPshTOQUBIk9SHcjebZ13aV08Qt+bv9NLxoFaUc0/MqA/f
k8VixUVz1eu3vwIsAbOHu5sMnDGRwNXXZm64121i1H4/wkf9N57mm/FWJx41gj5Jr5+Lj3C1111o
ejrjnbjHH80ZKoMIjR2bPb9Y/vqbNS3IF/KuytraZkr+WWsSbP5jpP4b1/J2lNXK2RVjrhFmxTtP
kBM6phL7fAWI8vgd++idZ6OO+Y3iGcfg1bW0kuJlofDOx1ndXEwijBWPHNzx2zDRPfNKuIgU7zgz
e6KpNW2f6cOpmOYPXg56LUjPbZ4cS/dq65FhsAmGvHB8OYb9ZR/1MxiYKN0UNNEfj1/tB0sMPDvk
PCZ0KZp1q2+9rQaNKhU0rFIPi29D1khvpmTUtmUFugpSWEbc3O74mB/MFsa0BEZHjmmc+Q9nSysn
HDETY4ZxPftRQjKbaumnelcfjqIzHWmQwXxcf5HEYKPQazLH79ui8B29fDVq1KnHL+XD24digP9D
P8E39vBSstZA+KfxpOBm4TVGsZtu0VqLb7Po9U+Ul9M7TEzGiVE/vDQqbw43D4WgtbqB7MQNG8yj
A9evTjH7x+ZlGp1s5Or89tUnFiK/ymGaXQon69XS0epz3OeKxtIxynSf9qL52skYh1mUz1fEdHUP
yWzMOO9VoGbqCL2i0qdzqPip5Sl1faok9eGttmwX8Zm6rDGrWz0A/i0twSGa2q47kR9dyJ0Ba22f
VVPH0o0wdELaeqpF9cFywF34r2GXu/RmaYviSChsmoRvYUff6tUQvMxKJbZp59Z+HtYJ0Eajcb3R
saZNJ534xLP+aN/K12KRgCz9Ud7Uwx8QtzLssjJ0fMsY2aqWsisiki5pp3tzay8ggk7VHkq9ML8r
Gc1T8IdzXm6rGfgFlS1BD+b4nF8CHt5PDAoaVHa0JR9ivQ7bEOggXbJD6AzkIr2tph4cEuWGQ7Jz
E2eK9iR7c5+0XYavMZi3+F4mr+nt6QHMj/kCLOabEFkA5So2zyH1JTs1dpJPsR0TaBc5wXCiMvTR
+0Jjjm4EK9YiTDi8hZOVKU6O39pH42JAyBfRuRqARDt+Xz6aoCSn49BmwixR44ej4FGr6XMmjt9k
A+CqeFQkLJ5gREcbyr1bTHq4CUsF+vbxcd9/LXA2ESONcIr6IRviw3GLIkwSsdCVHK0K4SPIcNuI
KNslXRX6x4daPjyHSwJDGbSTkCNxsFg/+TGplN5F5uarY5HftmOPHzMZBykRKTlGvk3xr171HRji
Z5EO8pRObPG3vBsfCdHvLBAc3es1faz6Kc+dkKjhPoCgkcZ1+pIqPVsnNIbmTZIh4/fItLCvrIT8
iS340nsFfTpWSIMkUMLdIhIdXDgtjg/HIhnB3+cEQ7Y2/B4C4EgH2Kv1YH6PZ0l+AAkWQbfjw6jf
4LsgYUKH3TwCzFCbz+zI9bulHvm9BW07b0iVKMtdXrSN6ZW4LT8VXdKWJ/Ym7yeySSYKZTe0BJj0
37UA6C3rRcIpK7XicduWIvncUNz82+VKRlnUGLwrfKvW24+qt2IrdFNKbk1PLwf8y44w75dUz+UJ
ZcRH84k4J5a1xbD3rmLrIC50256RUKoCxkgM/YtK3OzOqBprBv7c16/61G1HPOynWgEf3kr83RZJ
Zczo38XkN+u63pGDmsOX9DnLAbkeMcZs+ZxCUlcn8RSMYb0XdlUtcSftboj5AjZ0qC9Z1LRtkiMV
U9LgzqqC8e74K/bBcWU51XI4WPRa/IfV5q9rLT5t2UDdaWotgkm1Vr+3EYE+0P4xb6RVYTSeUy37
SQS5AtKjc5BMgumTciPxWNR4mPrpb5f/+E2wIDgBUxOjo3y4xMQ4p13bnYTPrCxvsqSDNdIP8y/N
hKEsccPAT84h0R6/FR8tbDaSVFqZ9L3Y7xyO2ugRLyHQIz+e83ET6lYBfIbsQak5J5bQlUKH8oXF
jgJrHG44PrGmubrABjyr61Lg9GsokhcOKmWvInD0M8tNfxUTBkQUazTqz1mHUatPLIgphYNpI6+T
z/qcVz+d2ox+VVJXb21F1vCfWzM+sfi+++wuv5GJgQiKdwUv6eHtgEKmRBWyOb+2MnnbW43yE/Bf
8B1U6txBSIojdQ8MR772/LSnSYdUevx5vHtlVj9gtQNrxsKJLJOEg77PEJlH7pd5Saw8Psi7JWEZ
hHMX+2n4C+8yBJMOW0zHd8ZPHAWflH0Bt6nYSMW4Aq582ZkANNvmxP5geboHn7VlTLSvHLUoJ/Gf
Du/sCK+QoCVATI7N5tIbQ0KInQLoqzLWe4Jdlafj17iSw/413Rxn2Vxz+CJ58XBAC68FxAERYAbu
A594DsvHe07m+JSYzasc8vpHUboWkj5sUFONetDOT53Z371dy0WzYVhUGrpgQh3+Bsk8i0KrVPwY
bawXseDR+FStm77qq/vj1/vhxHkz1Gr/RWszRCbDxIHobV4sITZzrmVnxwf56CE6tHb5/9+yvtUg
kzAHACyJ4pNQEAXbYq5mx3NqR90HJJ5/hbNmvB4f8d2Gj0Msd8ll8UAkiYnh8A4q7TShvapdikhg
gzUnm65FK7K7TIZx7M19ki3cvfzEMnBq1NVSlQYduI2pcX2Qm+XOQlb0Ci0r3NUt5DlhW9WVMrXB
ic/l+yfI1wUp4GILwlC+1gTW6TzbMtID30xicWmqhX1FUkV2fvyGvn/3GQVFClscTPyMc3hDR5YX
ZwYd52cuCdbkgaG2j0watfEIHwRpbR7uCV2fRhhdBCgfH/y9OAC+DDFzCO4pmau2WH7dmx1BSiS5
zEorAGuqJzdt5rRiMxRd/WAbLUAy4qAJBKjOpzYS91We5b9SgVvNpoV/AYU2urTa+tRB/6MbwlYP
axUegEUiefiTKlLDm6KpAz9pXAd9X5meSVDsj0GjdQEmyRLATEEcAPT3OTlxzEMPwZ++XhbxhkA/
cBCwvhOCjlo+YcwYCNQ2OucyXLRsm1CSvbZNRKWqHPrZ/ZSisj4lBKu0XmN1EoNIDPGOF0+3EzZP
CkYkIqBta1/04MWwx6jZV7720Vf6rrdlYLg9iT1abG6jNmqgE2AhBDIelDXd5FKZCHCLS/Mp6ns3
2kujJOXCLdvmluAvw/QKRRvvTGtQP/VGAw8wUfOm36RULUryo5Qs9WuiHvBbyhSVdJ8bSJEqlafv
QSwxfuGxkK8Fmvsrd05bl6yABv5pZ4FtK2juUl6Xs3lvVFP52KB84XqqqX60UqFeBwMIUa/OQGV6
tWHxr3Cb6WFNhSBvp0Dm/nPupB55lt0pwGmSyo6xt5SmvBDqMHReFzSkhWlEXUhq4HF3BuWltsis
c3LOwHbVg6S3dCBwpEfXP6BdhKGP/V09R6HSf5VIoxNIxEZs+HbllNGdQuTzJneS1HlIjalJh209
1tDAKSE5w7CxHOVMhQ6F9KLoG232qzlvhP5Fo0XEwUhwfXntO6gEiG238ir4EocGnY3YUcsHLQod
R9v3AqQP/cCxgfNiRHWEEyofs60WpcR5kXqUkolExi6JCBnRThSBVPG9k1H63Az0vDYJ6emgXzJT
kgIcOGCYxz4dOy+3JOf+WYtTSLYili+DZah3FX3ol2hMBflDdq5mALzDsPUdfAvzY+vk4bizi5pc
9tY2cdDjyO4qkrXpB/mVphDl1fQO2zYyhoZ7wDFUcAjGEI1fASeiXpHWEOQzo+nmrcCZNl+wdwaO
R207AxDsTLruuxFRWNs41BABdbNUXqeaOSCtQaO8YobNLZWWhlppSkaFN7J1UHZJFnRMdWOwbxxr
ns0NyERMxFFp4YuvaN3Au27xM0UKgV61EAnoGBF+BrxeSE+LAnE7IGJssdrLouYEYCC3Uqw8fZqK
kO3B0OjZJ7aXzl031dU9WoQK2mldQrvu9UK7naolEKvVZTMus3IcruqgbMEdCCIlPQ0NweC1aglE
nSdnR1vXkuo3sL31Fyo9w7i1wIbhvArt5pwYHnUgaq80G5/9kfxBn3n4brgtfxBNQJyFSp7OBga8
Yb63glC9p9+pP1uUA0nfG1LydKZ+bh6KrLXkltrpYKIFDmzb1/tYDWEVkh/rUS6JXzojmC6SgQo3
OIA4ug1MXXYXhpbnF6lS4ctu+eoTh25FsNXUSIH6y8YsoTtOwolf0xwMr5zWlJ+VRhHP85Bat1Yr
uujMTiJsi1mQWn4eODrMaE4p10vKA9GFhRA/x94NDebfOKjnimJjpkYSmOQ+Vmfy+3LamDPl8Mgs
vV412t6fCsN8qbt0zm4HxQjjTRglynhGoj1x7RlnOsMTOvys8whAxbdar4pvhDIYj60STaGn1g14
cNFaRNMkxM94kx4QdORWYSY3OYwuandxWnQbCowh37jOYk/WGNF+TIzxwZapftZakYJ50yWhoJov
+jSLf8gJDZlHzF3yFFlqjCm8ShsWYMtqfuRDWD2QeyG1TefY3ZPWZbZ2BjJmEsvCQB5j2qfRFzW0
7S960qftznQSCQxpjHP5jaqZIf1Bmla6neJIv5NxMMg9LwVRiG5sqP3PuKkzfZMTf8hrnIDLuozD
SenOA1Oz8dhDIRWe1kp63G5LEqenT4FQNpWCLmk7hVka77BFldlG7Ujostmlwvigaq5Qbk7V58oE
dXY2mWUO9zZTupgSF6ccL7EHdfIFWOqMWJiq1Igd0PFOFKqV2p4DVfsZ+Hv4aBJI11IljYIAchlR
C5tJqkrrp4mdqYA1zTDcVDpKqjPiDMe9k9iJs8EEkvZnGuHEj7oy9MEe23qTn7di6CtPReXkAkJW
yepSxzAUu14NAObotiSsNWrVV71ZbISmVAmpy6x8bDwnYUdNqANJqF+AorTFLcG1U7nviI8bmC+h
zV/FWQr5baBf52dOOj71MKsKbwLu6240o24BHleY4r4YWF/zX12ajKNfQeElYdVuq0utd8d9SPjC
F7V25yeTHaixZQU1Zy82gvirbTT4eJMRQ8RN2mFY2qZmUSQ/AoWvjqfpmKgRIgD8KdQ+o1ZraJju
07mCHELqi/J9UFo3pw5DacLP0oQ8G3KLwJzmrryZ82RMPzO14S5EYaURiRorPxvT7Ptzow/K7yot
knSDv3iGIWIHIWuH27mzAX894yNQFkqnsfC6IwRrdD3WFu0lIgIcBgSdWqDOvxIpqD0qRgDaP4xT
1gmFfch3AgLCJSmi0YlWyvm0q2ZnPoR2oDzVrTlwZDck5wGlHYxhQ6BLQtZnk0ZfjUJo8KvTtviS
ox7S/ZqQn1elHrqX0Zinb7ikR1682kwuRdAItgyEBi5MF1PwdikqqQgNleRdEZRTuM9EnJ1bVmtP
C9fPvKWQkj3rItJvGqvQCf6ZyrL7YjRJfN0VM8hLF2zvTcvfBecdIre9BeoGpcXQIvJBkyK3NtM0
sJ0DADy86Bp5MH6oBvZVUqnVc19C0YUVr6VgTKYO27FTQnbrCrftzuN4rru9WcHW3GhZAfhy7pEp
EzwTsX6682w1O+w25p0ZFfI+KJyp2YsqdqqbYQbJ4tsjZVC2cb0r6Cowrz2MH2XNlxQxu8cpqIgI
WLHInLKVYfpO1G0BBTjJlXYzcF+uFVGihBYlTnEM5lk5bIgZvAj0ZqRhkb8YQyTjTVWbynVmRKSi
oP/xrNHG0wyYGft3Qg1p2EdEkF1mTlU7O9Udk28l72NHnoCSxX7RVP28yTpTeXJabQnM66KWAOxJ
WpuBE7wFFb4i5LE0ys5rFBVPpYZq7nshnb0K/h3nOr/Xy3Nd3ydlo7Y/cilCdRvnGSRp08kD+hbS
XXyoHBCsTV63BCh1s5gvjGSEdZHMynjZKH10g2SsSH0yvMzPWZx6lBlnkNaWyVXnacL2mJwXPiWj
XmX4AEExo/0P5rJD+qqMZLXKCmazAQ360kkclQAHBb3AVoyhRhizxY7V1yCabuu8rLuNHcX1LzOX
/auj1uyIitDOCUKMkAuHxDLib58SSPZt5yj5hmMTKaaNTlQjGyJs114QUKjztJokUCJoFXgl7HxZ
zlx69rjaQe202ynh1iyHLP1U1fp3W+DwIIH9hQYM/7oUEdei1LxBxAk2UPFxokQYgzjHEL3VlNXl
RBXJC+zJuGAyz2dKnQ1njujGW2t2al+ShXAfk0JxrkBwhCUfis9g1CwK03FwWTSD5VnDAFWcSOR9
kpj6ZizUmE1Ej2Z9hsKdpC1Mwqr+cuKouNRn1heEGpWCqwMelMrh4bmsnod5DDo18Be5/l6ze/Pc
1GYNLJRpXdtun2wyLUhu2GBH5kZi2Lppezs6IYF6X8DBMs+BfqHTcXPXhWIh3bEZZOb6pp51mxH+
ymfWGrbjxVT//YP5wVCrc6iidHVdJlQ62gKYfpRq7b0SZhrljbzZZxP+iLmqH0y2x1+P3+kP6g7Y
enBQWQ4AP7xahzfazs0GaA18bpzv+pZQxXqrANjYHh/lwzuJipkTNqJHZ11ZndUidbIkcX18YfnX
3BBwtxx8a3uqbie9OR8PxnEadbaAeLAqcrh80c0mpn5jJhIobEmTlJ3nZ3fi3HT8st6f35kgFDP+
OdLq5pV5Qxq54KnREJPk4QblmTORhjNbAsFuWJELBeXp4figy89fvRqUNREN4BzlZf/d3nhTRbH6
kUy8rHf9aW40f9IFuUjqTVRdaQt2//hYy7R7NxbGI9o4mo11eHWBxD2XBOnkLrkluvkyui0RQgYB
H/c0yVU/I4PtISqM7EknpXEvS0t/PD7+B7OT0imsXPjLUP/W82Yk0T7lu6H4hj6KxzrDzEhs6vCn
HfffACn6NLyAvGte/uP6e9X+B5/yX9+7uCz+5wGj6H8d/lcAPH/9Eh9k+cF/2RbED093/UszfX4B
ctb9k9Wz/J3/t3/xP15+/ykPU/Xyn//jZ9kX3fKnhfyst5hDij1vbv3y5//1z918z/nn7l+Kl/B7
9u6f+AtapGn/MPDfgrDAXM18+N/Mndlu3Ei2rl/lvAAbnIebc0HmJFmSJUuWbN0Q8sQxOJNB8un3
R7n2biedRwk1cICNrotCV5UjScaw4l//sOh6/jEt0px/ocqFqQCHk70YbPHfpkX2v2hxAvpzrWCP
ee0v/eNapOn/Mlg7izAJyBOhrfEe36LjdUjAKuRDwHbYcaajov9YnRZlWCQwjcM7O4EZYTdG/hlJ
heyoTPqEGPTOHb+VoxPu/3hDt7+XwZ82QceT8/eor5YP8B1wVlkvDsfFPKsmyCUJtZrsSqv+BNnQ
OXMGnRzEY/UhqmLvdFePVuth7Uade4cwipaT07QPGUL1c33/4z3l96PAFsPmAMoYJ+5qnfd47eBU
7d7hlEqer6tHVLBuMmwjT6oHtXCe335zxzv0P8MhbWTKIEn7yxogSzWJX7Rzp5Ed8oFY0HtMiC0i
LMiVfnugU29vEWn+M9B6/7ALT+9V6dyRiIbNC+RVX8Wz70xv89TsYytGPIhAdbGUWR2hUTuIOLbv
QEC8T/xL2B6Ncp4v87lSdktqD257dnSO5b7qqP7zEtn/4cbBFXHV1bA5tpVTnLt3rVhc/s0mRtjW
meYmjC1jN5dedo+BOG0aVH5PlgtGZRki+pZENjQ6I8Q9kHR1kzSh3r2UMdXUJi9EcY5cdfLdYKMF
jY4ms7HW0/dN09de6tyVfY3gFH2pGbip6eDD4ia/dGP2bitI72caDSe+OspjhDT09iEjrd8MsBdm
nCPkkUZWaLIbLBldVZ7pnZ8cZJGb2fhMIuNcdfcapRnw/VTvPIHheGcBCOGnJM9sMbhFHZ3Ay1cG
6mOIxT2I/tB6a6viKG2aKrka58Gxto1lyS9e6ublZeMKF08t1yP1MNdSjA8HAroIeS5mMgnM2tAA
dlS1/sXhjhHjLIqB/DfHrFx8y/gke3gtROiSKxheAXu73kaWI6F7S9jWp0xOgBQUBOHtnBIE5WNY
hnuM5yUooGxRfW5MQU06EPryKx7aDrMNhJ/YiylGiwXZjA0QxJ/KeBoH6PX+qHcYt1QqH1+Y2gXd
dwN7LhVyE82MhHR3W7fnbYs1reazYserSJHGHe2QUN8UZZK9WFqajIHpzCm+ZY6t7d3aMD6H0ixc
n0hq41MD9XTcIZY2Mr/RGnEHajjPRLJXho6ZerN4tUtLPttaNaWkLBcqed84LjRB3VauwAyNZHXW
T0i6GjQzJci0Tvke9fr4C4jNvHCLDijZkpY1BCTaxve8R++CuFbhXWiz8Ezw/zb6YNdlScDaFBON
ZmR6uouKLrwoVEeCybU6sdXgizUZf1kp431REiBExmCLrSQZvRANFU3HvQD5IpllErswP2ELm/wu
tkiEjvAb/dmMJJtvwH6sg2dnqXMJTUu6ZIVb+jNe/8niaD/OOJGS1Wr7jRtnGPIDXtwbiVXf0nev
b0rBCEGaOflDkdpeS/Kj4n7mUIn2/OmAyy76na+uIvsrd0lT2NRG1tzOA7mWtepFL2TPC8IX0rjQ
9nYzZl/wrCjSXZJZgx2AEi98jnYgym6omjyI50qGe5Ucq4qQH09mpAPJapPGqrkYkNqKsnNceN5c
QKLiJdGGSvqGkmC7p82y+ibaEGSonazyBulilwZGNo7Cp1llcCdKnYLPO2fRd2sYaQnjOkXiGalA
03cQJgwAROskWwNg98mpelvgfZOStOiYLoBpWUt4bU2phTdl1uv5dS1JmlzA6lKS3uTKe8Di7qo2
SuOXygydbjNLkx9I/pI3JWoCzS96HSAjKwSRjVy/Z+kL7PvxuJu9rNsTPkRBjgedRtvCIs3e90xp
qoHsGkIaBzERHjV3vfqp1kTBElMb2QfaQMofnecSdG2KSEDyyRl1fkkX3NCvB9cmawhsKmhroGjO
lcR1CetU03QbGv34PRk187Oe5e2z7Ork3pEO+VZDak92oEPje5H1lH82HWHdZcacfPNGopkxaSXn
Y5N6ZXZRjszmC0/E4009svQgZ5Cr1YtSIehqMqtviS75QLNriW8qCYdf+QXtUzE4nR3YxexcDrqo
M1Dk0nv2cgOtCVkIwK/YNBAHYc799DUsujkmPiXJsOeCBYe1sqJivJqpzXNizpIuMMrTn2TTlil2
MsXwoOlp+d3OlPCrW7g1xnlSj54rQsQf8aCht5Z5afExLaJB9VUvIwLLKsssCRC5Wwa+zOl469Lp
U8ixc5KvoRLH13pLziIZo1jX+o6cY1Jgy7mROylqI9qUhVEVeN86hJObw/Cg5sscHNX+cWxTJQqm
FnGPryXVzBOM9aQGEejeozba4V09VXm2r5OWoMBZ67NkL7hBEiUmh/haNRKS/hyCeSbM0QYzD7Kw
iNxgqGmB4VWSaL9k01uxH7MtL4nmbeRtAPcSTBJ1Xd7CN83vZDnR10wsRbsCurAqEJrOULe9pZNm
OSpe5C2ezxntDTnkdxnz3vVHtyLSAz84C06pUIwgwrD3sxaZhXk5gAxeDFxZ3euRnbx6Fn1TzrQe
9YT0Z48OMDtQXRbo/gO7tERyRfxY1GL+6MxF52OljA2F3zuNNO4RV+LMUaqtftM1Jj7Jk2LEYqMM
Llp/xbPi9roF3YanArKp49Ckk0Hn8PfhdlkVo0+nnJxfx5vx+misqGHb1CX5jHJO8u2gOPoHzUic
X0XZe+aW0NR5Pxuk8WIJUdOIyM26CiRpLvnBSgb1g1IQukIzIbK/NlZO6HGluqQ7zjZWxj3xhT+G
TGkf8yH0rB2iibnblinZYr0Q2a0KRfAnoUKkp0YkWgI9J3z6ipBdedGHtKUI8GjzcavUrkkrNY4L
sEZIn9qjm7TqQz3Vab6ppjZKDrULw3w702pQg8oosxiqW4OOO64E/ZVuzK0IL+3U+GGNBBhB1Wyy
kR6SSfjb6KSZHoCFqePBwI4Mr3e3cW5yOOvOoQNT0baTAboe0PlVku1QQeYKBhxbngDjnZH0Sk88
haoLujw4aIk/hB7TZ6N4LgdlYS4zy7RrywtqAR6LiWZMmGA5DroPS8B+oc0JFhRy+cZSHJ/iGstO
2eMOYneIOK2pFsNuNMXEEd+1WG0bNm5iW5Vs5WhLd4Ik+1Yd7RH/8Dz8boym6XdwF4hLD0l59cmp
JKmV0iMPt3TqYiJwvQxgFa41PTozteLQd4QBGwUyLmbL2YColDRCmgk0XXS9Q6MQyTqQCbN+62Qh
scpcUDPTj0UOTzNVYo55m8jx+lrVR9lh/yDdYR9iIM92lbtTekjCwlauVKD0+HLkKPC2pZWRKy7a
0niC0+Ze2HErhk2n2M0XlVJB+p06RSEhQQ4RsANx1CEm+mHjPQjklLgzz1qdJwDgjXUHCct51mtJ
uGno1bhPFHOnBC6ZTlCdHUPkVEwyq4Vf1y1PNhtcGfxWm5SPup1rGHC1RlrzUciV9w2yn3id4WCq
u6jv8GzhNAIHrfFlp5eC4eIMB1uOETF2kYZ5uxFqv8be6PsDoa45dxLYgHvag8p4m0wGdmNc2WM4
wOVYKQdJU/beVozePTQTzWxihl2H/6j1Sn24bACk4s/hFGYemfWzJ/aNpxEe0HOIFLu8a/qOTxxL
QH2VxnrQYjubfB9cGjPJBscesuOl5rXqvh6iml6vV8Prxlqlq8Zs12uqk32c0uyqBHi8HGDwDxfQ
QuCZeB65AxhH6hAUzTSqfra8aFrr1kJkAQmxyiBRxqphq7dyLUAqpF31ZPQM5BioXh9QAxPk1IlX
Ri/Qdx503Wx/TDXOV1+Ec/45m8n/8eNxVtiXkclDgcHBeTu6sfIwQmdqPggbMskFBvQZcV95kn7p
k8H5h5f1/wOBqn4W913z82cHBHUMNP2vxJ0W5P4Nq+z8/9y/5MPaLnv5j/5BnlwHDAllDhIpWJ2A
8f9Gnjz1X8g7EXsBPBkLpwyY4Z8sP43APswzUIFiMrRAT8b/+GVrxr/Q7HJvI+YD2wPVew/whCzj
+H6GgFGHwIV3ApxIjA7XYkbHxHHFmG1rlw7hA0Id+z5D7feiYyJ36Cyc7nckmnfbnuDJkOSEMGV7
HlztqtEE9JaIzjwlHJhLZ6oKjRUa4hX7sjV9LSEOfbDtSsSbwo7Gj9DkwzhQW5JLNa8bN0WiFZ81
K0+eQ9soPrU29RyU4VK7I4FP9Vmg2YeqFPHBiSJCYC19JKNqxAzeaepyI0rH+dZ0XrrRLQIRNsU0
EG0VNnmz7ZOOgNckUo2nOFEMx7esbPpSpG01oXG11WtU7zOXglkod2kzdXdCE9aPioBUc+PNsU4A
cksa4K5vEpw5s0GvO783iYrdLgoOTjHdEkHIczib3Eoc75COGnfLWuh25WtjWn9tSme+GnUt20Eh
Mp+Tjg5G0EE2k0FummVKuqnlPVUyMl/oSk+XYS4Ao91CPuv9RMuyagkkrbH853bj+FPrVj+UAuWW
bxlTxU+ih7Tkpgux7eKo+5jrRsOjj8a1Rj4FAV9Zpl7KatgXsrsk2QSTHdv9pUZW9xAh7aWF13rG
ZkD8SAz4iLtvgKe6uMa0Kr0pKnFLtyjFiC7mopE2ePFRlJZDFziiJQPCUnKCePvYhppc9eVLObaq
QZ6xFx+6Yqy+qFP3ZYR15KfwwA+5oI/XVdUypiSCMNW/CrOjRAVuJBvAUm5CCyDCH4Yh+hUarrXP
FO63dap9zrTmplU79boJe2PTNZ75PDTxcxbLGbhCSRw/7aL2A7FscQT3owmcWuqbvnYQaCTVpSPb
gnK46K6TTrme7P4mghbmO5kwbVhwUFhm28kOWE4q5MahNr0La+JpcUGns00F9DBz8/huddxb0fUJ
rAirbqY1S5/8Ca0/GbEaebtjhWItLqMdjOLq0BkdjVZkuRpBbjrEq7ZrR2y8O+LgiFiydk2e3g9O
ku257gaR4P/23C7fCqP4Zcs+DhR05tuoVZSfltaq/tj2L02Rplivd1+kPt3lJcpbNdPI8NZIComJ
4y5TBdVR3D/bo+CU5qk3hWZ8q2GkYIpm6xEoCDfU1tn2dS4Jk194fmneTxeRwQVGi6t2BzUABC50
DmPn3bVESeyI8isestr72eLNBoFAF1t4BbeV1RGQUgEXly3zVNFI4EFKVs6fuAdqRSAUONZQYBQF
+ps2HmQWJc8lmO0XlMLzLtKlxP1sqop9hqGpb+b6XalmZVC5KdktnZZsyWGRHztzFLtc2I/TjM03
B7LxDTa8jf2S1hpf8L2ymEBhQx03uXSq6yLlOlNMthegzL7lAsJqyhQgDYVUem7eHgWra21grhUB
Le4haIinQRGj6JcRCMM2C4mIgYNjBkahe5+csG98py61bTOZHic04s0J02lCdrWS4zyzFYgZuNg/
6qOjXSluNS20mHnYjuECNxhEPD6YnlCszUwZEt2o0oU3NVnzXoGO2W76yflkVjOa48oJu9sRSOXS
o4R6miIjvB+hL5u3pTd021ozkyBWkm+ZOQ80cKfs0pNyvM3z1L4veaZ0g+RzvM0SfMg2kTZphxlh
9n1UeYTNDXTETVSoe7fpoDSZTnbpqmTnpewaO+RWCbSsUfkkBwxS/WwU8w63u9QGj9AI0ZkKbw/J
ZPw4yFGjtEFEG9RkKAT8Y3Je5NhOwB8W7CmLLCHA0/F2SlO7YM8oh59Wv6ywsa1euIBzZuBMFP4i
U7HKbsPIrZ8aMVasYLuy74vaabWr3OnccwLvVbgZl8fXVFcVi3QkwcC3nKJ/Erb1okggSA0WHDLv
pooIPqjtfqt22aVI9EvwGtyDi+zg8JG2iaO3fpX1xS6Dk1jWT1lRJxvbndszTHl9hby+/ip4Dgg7
ICVy8q5+lYENNCyuxNr1SmwgXAmfrFw+ziVJ9RXZJxeDNj9oyHbVvvhuMBkhKJbtJqKiyxL7Bu1V
54dl2gclmYuVV9IntgTUps59MHJkUHPb/xJlSTXdppfL5PmjwDnRNVrj9q8/H5YGpjH0WhbF8fFL
tRuUeFFo8vN7An+8Or6UU3sNW/HFHQewySp8sL3yNq9Jp6z0ZI9/h3lhpaNvjDUuvtk+GkJBgLp7
RqOzgup//y6aP5hZkj3CRfv4d5mKjUALChJX0aoLIM885rEwYMpAl4kce2t0w2+c/l1V70Mp+Gtd
yGKb9b2ECpVEcfd//5/JMEf/1v5nubQy2/Uftfya//mz/nf0Yhdl/Rs1cZNQ37/82Ypd/oPf9TCB
cvh18XVgFiLcQxP4341Yw/7Xb1MNbNxQdb02W/+7GnaJiKFPQRFN3bvUyv+uhunD2hSvJFLTwUUV
9p5q+Hhh0sjDyEujiYaZGJ4TxjqeGUgKxzbF5ZLP0bCDZ2XjGKt0Z3oix71K/lhaxvzFOFwS0dEu
1KE/+A8YNJd6Jy3Td7OcbCgvHw9OUQ6XMc1L2J4dYo0/Xv+JFXtc4r8OCDUGXQ753zbqleWx/xhw
nJ1aODOeCyO9AgwPHfI6EkrDrODQeHuov94gnQ+EOTzeIgb66zYxTV2aY41i+X2dEUFWTNAxleoc
g+S1afRvWsfrE8Gn4Dal8Qp1REfHT6TZsMLojVu+kXnVbQFvJfF1qTT3uqLUQYzO+mfYiYFsql5f
fLNgs+Qw/L+0dKt28LDyd/WDf/8eyB38b/FwBDg8/j2tkcjS6/k9qWnpRKM5oRIQHtG+0IBJz3Rr
T3xN7EoWxxK8G5dQgeOxIoisokilhSTdcz5WtcTOz4G/njjYKvhvf87VXv/7waA4EJCOphQZ4DKX
/5g6MoE4iQDF9mPshy41+rEPNp2ybVMq5TXMuvI2m4n2imFnB7LRaBfUqtYF+PLW/qCkVNrqwAFW
6unwIe3yaWdWYXdGenxizhHEzWSDhw2/Y20lOvGhZy0TNjcmBazPgBJf6WX//plt27wFB56IAQy6
IripRdI7sQt53KntBaOazYfMsYlafvuNH7dLX184M4jdzCZrB4u91eaQeKKRgiAASO5zt7PnProg
8Fr/Xk5pc0GLTXGJGzI9dBm6fv/20KdWFRlcHKCU0syt12rqj4+tmxVMuig24RjEJRc4MrIPXqQK
Zzc4ofbRApajmzPoVtATV063z2vaQ0EYe+v3tix/DlZbvv+tM+soNRafdIft/3j+RW5R22UGIOoK
K7zLKtQcFcqeh7ef/MSOjGE8fWoqRii05jLD/nhwqjCczLyUfV9TxEGKWSOgOmlMB+q8Ne/I4Am/
vz3i8ieuNjDmK44tiwc33MzViGGdq3WZRAs3t0kD3mMUoGO3Nu8fBXYF7qiYjuhYzB8/l9QTzZkj
z/S9DCPjas4b4kYUd/cfjAITCk3tcrCtJYizoG8/itryk7YabrUyT7ZuPdfvspx4XRhwIUDD8MiF
WL3WXio6ptqV4GShsDD3GgZ3QTgp5UYqivP+B/JYBLgEc2nA3mK16TkF/o9KR5yUcKYQOVkWot+F
Jfz2azumJr4+EITSBXdjvcJcWpWr6tgI0anQszGf69knpRMkGt5QS/+i0e+5ICQBbh63XF3ObJgn
ThDSqpFg8WxYSq+3Mheqda2gHPVNSfBbZS2GBTMNBb0plDOH1XFN/vshdS4JpF+qqCbXBg1AKE43
cpT7Q0qCW28P8KFJ4VyM/JRCv6xbbH/efq0nVhZkHSTeDhUPp8JqA7W80u066P++MRkIzFqiR2lC
nDPpO/UKl2CYhVZqmxiIHa8s3Rb1TFPJ9K1iIIA1NONdT4P4RvZgVW8/0Kl5YuFWDSOCIxgj5eOh
IlPIwZbYTYyqHV146OQvhNrL/ZLIc5UaQqExnuUP9KOGnVqZ6pnhTz2pxblHRgB3VVIbjodHmWIW
dqezhwibY08xc+jrTXeda9G5WJlTk8VaVPK4kdoU86t1RyLEjCk7KkB4Tx/HsPg0JWGzyZr5lx2m
V27UnyO+Lb/9eBeGXu1xukDp5jK7dvLvC3ZIdyhNAmWEsUuzUP+QkBG4ffsDnhrFBf9Y6hNk0s7q
DBszs+3DsDD9RKsEmrRO35U05M/Quf7+Tg5/ukXqC/swVP/VKFYbF3MUVabflLV9nyJC+96XsvtB
Vtu8f/uBXi8M6/fG3kXdTdQLNLXVnNAztLtUiyaniXTQjqAP6jcgW6Dq8F+sj54c+jGIXQmRS1iD
0W7RT5Y5TqxS7TaKOSTPc8ifQopimRV+omagkRG3sk1dNM0jIIgWb0cJLhSkxCrQyzWE+JrJGDBW
tfNu2BG8m1xPOBNndIgHaSAPUuofXlzQPUb/Rw/CYd2OqGR16yGcOhOAq+gzVMmJKfJdlyTWt9DW
ul8GJ+NH1C3pU+lKG0+Xip/Oj9Zt+cHSChN6uEVd3yHjbncRv/prrMy9IIA6sa7I1o54TruOLkOa
qWQPU8zkPjRzZfYhvFoRXXprTDZqLkz3XcTaZWulcoA/DzeZalG3lgnxR9ECd8BJYpocPrwm/VrA
e3AnLbw486n/XiEatCRKj4W+B4nveJCMTOLW0TAZQq87fcB9qTi4lRfTbc/PececmMC4GQEIYBG8
rMfVpErrRG1KKzH9eRQ5+HBm1344gfSKYcrfafn6++1x/lHPs/K5Qq6OiYKA0BLLJMsvnGpR+Vpg
6sSlebfNWEnhU6ANLX18THW1RvUQnrn69MOI22SP7iq9g3HQnXnVK7Dy90+yWFN4XuqLxcXqYtdX
hklUPGVH1en55djkKPfhvHVXlTln36FzuNe1xWTzDUyp3EC2ERwnF5aDD9XZE+geLYzKRqPgLpY7
MVSe0VWndx/ofG5477QmiQ7CA/V4QpS4ZKKUp2oJ6Xd9a2uiXGBMWL+4+Os/5aTZNzBL+p/vn4Vc
ALiR0COlX7n6WFjVJWpcTryZkgAQkfbmRqgJWDd+TDdvD/X3GUQgIaCCCjaFVd869I0sqZQ7VoFs
LOYyq7q4injOeNckJYSu9MaR5XzmjZ6a9/jygTgRwIRv3Wrek/JkiTRaIBMiVQ5tZemP8M4gU/Tj
eI7NfGqsxaiaOc9Zbr26Dv2xZxQF1JO0bCnVtaq/0KRiB5Y08IOp5/5MHXZyKGayZ6CqoJe9/PM/
hnI58eDxUrbMnSYPjlCZHTm3t848V/GdHIm5iM8Xy4fo5+OR5CymdBq4S5mTauxKztaOKEc33ZVc
ULMzj3XiMKfzzkNhcoPjwfqqGDuGZxUh+xGMoux6Gs15x6X5nLPqiVEIbV7UJS4AD2qy40fSIqHR
6mJ3iqFWfsyarDzMaiv+g4fRMdHBuJycM1xtVjsOEpO0VSTTYQTauChi3biCgPs+NvvrvgaguxQm
HpddFHTHD1PZLSgYtCbf6trhbvT0aRPVnn5m4S4bz6omwe4WAc0CLIPfrp7Fkmpp4TCKsWxscCaa
4leo9bda4lyVCnDK27vEiSnHLoTsH+Ehh4ez2pBSaKDhaDAY54vxBft3d+epsdw3sf5+dAs4lQs8
/BEX77xXq9U/1tFoKq6dSnqfjhq5V+08utjrtsPu7Qc68fYMlB9c0qjnlpV0/I0suG9lOnOfcXPV
OeDJ01+Q5Wne1x3c8sjA1+7t8V53mtXnAkXDTm9J2OM2ujpHRq91Jt4WWFOFwXpAhrP+BEulu1QA
pe/mSpt/JNms3WtTtuRhR/1wkPy+/ds/49RjG8v6Yl6i8lpfT2fDHtEcstvXcGEPdQrPy0kV/bHr
4jSYwk4e3j8eOwchKSwHzBtX8waGiE5CB08dNWpx0WB5tvNkHH/uZngDbNjK3dvjnZindEVUw7YJ
rdY1e7UJN8MIIP6KFSttv3N7T9toAymjwG1f/oORQNAWTy6MJ9b2Xwk9zdDJRyplNUZkjS9a4KVD
8SHvB/lu+AKJEi47JMHR6mMfPp6rkUfueGSypmvVvG2xanjE03K+tt3xXKdm2ZlWk5SDi7xA+ktU
2evN3op1D3diRmr0IbvlVLh3HQX7DbRKgx+jI9kQXGUfJAEMZzaYEwcAMBc414L0IwNa1d1NN8qM
BguMh3h0P/MOQh+GyXxmepyY/pDMOLJATLiXuqs3Cazhuags2MaIJ/JdZf4Ch0b4kRb/bEP5/g0a
DIPNEhABIeAax6iNmXuZzp5pRymc785TAysmH2NKVYkRiS3OTJNTr5Buy9JNpO3F5fF4muTzrCw3
OguXkHr8lEdOvodic25FnxrF4fBCqOWAqK0PN4qtvNLJpvChZ33OQtgFMj17NTg5iI4SnIYadmto
TY9qKRFi0VSHXEPLPJ6ucf6ybhpV07bvX8Ig/yCsPI3z10mDI0atQQZH8cBldm8mtnk54nCyKTXi
fd4e6uQDsQkSMunQ1V3HqxLoZ1ObUdDPVZhyUx69q7RXrDOQ8bJI1suXKh58h47cwm88fm0NhjbU
tcwAPOmTQwQdf4tjX7kbjHm+kHVpIdyorhpceoKptM+iJCdGp3qjPODcYv/Qj0ePEo2QJHVgCYtM
fcyrNnoh0VP/WCBKe/cVAttyTAlet3ryEVe7Bb4OUYIVMOUilOWgVZLhPsbxAje8ITpzYv69JTIU
LXgNJG7Zf1cniqz1eE6sGdSaZMvFZd5CiVDX1gs8ZgeO/gKYY0u0tA13b8+ZEyNzb6EgZgNhkr66
4P9RCDV4CNsKhHIf19Rwn3EJvs9Ky/3MHdRFcELqxpZqL9nMk04n5+2x/z5HuRBSgNGqoZNOn+j4
W3pFnk6C2wXuW5jALBcz4gTS6GKC6HlmqL+XBhnKFCMGN0Ki4tfkoDB0GxzVQLQcpXduMyicF2E3
vP984XJB24luqcaaX29bAK1VOuY8EEleXmBNlhLwW84RD048C8p62qUUBaz1tfYT08GJjZlyXMea
62DXYvaNTrwv0HC5X3hMfXYReu9c29eNFMsuhaFVruGHYlYXlo/ne9iNBW1rzmcwmuVAPN5RGAqj
TVo2SCf+Qo2mWJdCgpUjWLWKlxzlwjVSyf7FJCPoo8yqHKKZrr37IGNQGpMcZjRr2JyPJx9uWF4e
we71kyiMnlH5wP4clOjb21P8xLeizICWAqHLRbGw2q7QbJgw4LDrM7lG79oZXSCNoWnzn4zClsz1
iTvfehSM0jBR7RgFWmu45bNBYxD5fGaUE8uVDWq5mi3dVfozx2+s5fXga4LVHq2TeQtqOQeI33Hg
d41zOconUDt2Qy6CDiUNFba32nslnbNpAijza1ytwLJLtdgqTta3iI097WLkBPiaSNPetpoCyVbq
4gdXVQ9P0NHEGUeJ863dWPJT2hb6RlqT+W6YeNmtiaGCEMDO6a7KoMYuJ3OkXkZ/04uDWToqvyQ5
t2v9XUkyCusBwIeWKS/z+I1HuIwnXsYajJzIfsJuprjEWKkpA9zw4IxDYz3ziU9MV5OGNlmuy8sH
ND4ecHI7L6pqPnEVweiXuTHvYiudzjRVTo1CMbQACtza8AA4HkUnwqafE9vwM2Rcn/kZX0iVOLfy
TvAulo3Y8oBUIV7QKToeZWTKTFa3NDHKyrwWqWtf2HNR3bdNV+AGmUTFk8jgOTeiKK8zNcp/zFnc
Zxs5pO215cTizC53YvmANCxsMbAnIN7VlJkaFwkaJ6Efcbn8ZAoY9aVdd/dmN+tnDvUTQ3H4gN0t
2wFREqvPaOZYqzU6/I5UdPFHkbb5lT3l7U7OYXNmIZwaChgKOgpMQa5Uq6EwBi5+t+EwR62/uXbR
7qcUm8phQBR15hA/sRyspU4HDKQoA+Y4/qK9VKYQMgzohhY2h3oe05tYcbxNMtjKrp2Sc03aE/OU
vilAK3veci1cfTHP5AbiasIElQ+tbVomycFWySt5e/Nev0HemcWFG6cYwAtw1tVTyY5mhNMwyoSV
7KHuYnujulHykCIceefyxmgLs56FkYOll6qvp6A90fVrs5ymN027QCGpeYu2tzrzmVZ50ExuhgEK
JkiA3gJJAqvNu+havGAHhnGRQlgC9Umf+kaSw1w3gr5xtrOnB2OGfMVKtZ1nhp9njGnnqNkIvXz3
2+W3cMSDylusqzWCguHnMKsODVyryMvAoB3KMd+5+9Izune/XcAgJqbOtwQUctcf0i4Iw0pgZbii
Si89BKIfCOU6185fT8qFjUevgT7ra5d9bStj5HktEpa+jzZ0fNasqX2qzeLL23PyxCBMSduEbkqN
ycw8XmlT3cdV36omrhFOsYkzLK5NK3lv2QJUh0aOJg23b4CnddKvXUm0TZIXlhluvbWpaz9g6J2d
+yzmet9YxoGIgEsSjAuuOMvT/nHH0THikfS0Dd+G8Py9hNX4PAgnf57t0iHTRXeqXx0hz5+zKvRe
DKnVL0ZSpvTFZIoYJobCNuA4IHAnr0tnumXDs+qDKnPnMh9G1XnIxFRl+BxUTrNPQqFcRHNZRegf
qu621wZnDJKWftAFNXBxhfuroEU/Dsb3CTnNjM/1pByKoTS0jTJPRh8ULBVM3QnvbLcjZuF4Kuqy
vootif6rtuPuq4FgMNyKfOyjQ4WMuAk4Q9xD3rTKS9t7WEoMg0hxQNRt9BCFmmdR7KNrnqKDGyqq
HZQUpdHH0euzm3xypsfB1Moe/VdpfYxZuC1xp2jkEQs1KI81FUu5C9VEf+OPpRBPZdfH9+6UIF3x
7Dm5Fk1tPKgIjV4qqZsoZvN6xFQmR0q3R5AehVvXGrtrCoLsWbpdPe4icnG1XeONmnddpyH7Xpzo
ZXqRZhhNBQ2VXbQPcQSqdgbJ7eRAonNCk6xVBT7oo00CX4UMfNjrUK6iz3Etxw71USUQmXlD/kGM
9PExE0hEyd7dYxhRKUpTBbZdy5dKrbRH1OP1EGQx+mt/LgrvwbRGu72I23L+HhtI35E4j70esL01
d1acZ7fm0FQ5QutRfKFswXhUosgJg6khXtrvssqpA0IDpIrMLa+vdcUwH/WyaEt8y+3sUeXvmefd
YB9aJdMb+OJu3e/mLh2azeCFbP8pzGZk/2LGHKJERBj7RblE2yZqVSt+Uuv2tzAt9MchTJryEPUF
/8aA8SsuDI5V/ygiLHuuYVfNWSAMxXiI1Ewdt7pIwyennobw4GhV/MkZeve2CjPjIp167yKJzeZS
xYwjMKDO+RItwfOkhPYjEH5r+9BQ8RFSjE6S0jUbKS2gpEZab6QEj/pQ08S4b0E2fqijkyWbSkjS
kPAeIbrTxX30G2db9iXDtLkKUoRyfeDC+BgRcMfyU2MNc7WpKypODIjqWlyCnkWTb2sLPMbtN1Ox
Ohmcx6Et0QTO/PffB3w3xX4O3fGq8Nym9Wu0qodcrfD0ZeqlfO600cgEcOvxBw4KzjfZwe7ZpiN5
m6RbpTExA4lebEJpl7eLhRM2KWrZGP6kYStU4E5emQppMFUfb2lXzFeNiyP3R2gU9gvmpwhEpVdY
9a7L7A5biM6G4GDWhYtLsO6m8iMZOYbxgOocpwyb7DIWQ513UYBaS5D/bGMd6it25hR4j/0Xe2e2
YymStdl36XtSzMMtHM7oc4SPNyjCI8KYwQDDgKfvdWqQsjKrK/+6/KWWSlGRSnn6GcAw2/vba+nx
Pb+2qA6MTxQ2cRxvzt5LZzSb22LL9QxYd6gY8QtDbFiL9LaE0an1tR5X2dWQl7sy/JCbse2tqFi6
m9ZvKn3sSR+2dOvG+X3ImaHk4liZ4pymdrZAA/T5GI/Ql96UucxPwvK6BRSN351ap0ShuI5jWJx7
T9nbbrIY74mbvnZ1bLpsn4nr1ACGTQY+AOEMoghjux2mAHIGbI0bLzcbGNSFam86OaBTn6eSL2+r
3Y+m8c0vrP/jRz81dEtCR3pHMn6ovzzd9+/9vI7R3jF8GaVODsiWY9VQDQmcuem+XEvPSxZzbMGq
NJwrYo/hjpccUMzDvCIUjtfJ3hhGokVdU/e+Qi0MPXi/ajQtwg3qb1guxEOVSc+OiwbrxCFbaj4T
YZboI1aOB3XSZ7kL0n4LmUSElCSzlBFV535qJD4CgOG6SwD0wiaBrhbhZifwK45NMNYrNvOpV/aJ
umgtymSLWv11HbL5EZ4waOUgH0L3RbrzChXXm6yPjNG1j0GxFJyV5S3ON99v2VGd5syh1Qk+Krtd
uX8hN7eD/W5Y89yy/hc2cLSKgYQU5lH1QD2Na1M6w1jAh4FBwQwnDOVYRvX4WAR5ORKyqBRgh5HT
zVWXEVUpMIf1bohg6O68me1o0lmmXFKAPu6dUWT912ILMEoShgu8s58rxg29dpOwuBz9pVoX0hqv
ChVLfpJQXJ6bZtf3g3+G0N/8WsXQw1bOve1cVbPe4jbKGNm4NprslFtjVIniPN/GKCI4z0awR4pk
dqzq7ORetDBsaocnbzJMNBmmND80uAwGtY01/G7kpPd5f0v9s3cz6B7CW2ygXhS7N1YZl3Rv0UHF
NqIuf4ZrPjWxdsLaTQU3FLXwui6GZNt6RjCnpi78lPhx8LQVdM0DhSJyRyw/OzuGWVUJFjJeuyvK
NUqhXcI10qpTh5AsTrtDd8HZY2tUcSqmUOd7RzYjxVkXJSyD9ZuVXzk7zRLrJYP1o6vikdlbvaU8
wgbY0uHqHedIRl9Cs2oEXyTseqZ6883bWYIlI4X3bz72S2F1SY4R203YFBjc+1HAmCoIGeNSIWYz
MBBIBcqmzKPHDTGAy+yylHeqXoY7BRYbRk++ZSmQtw6ASzf6D1zo25K0LQ/4T8vJcxQ2VPHnu3Uh
5Hc7LlWX3W+ZpfGDTCoLfrm1B39LLX1o3ltEY8t0ZMzE/Vhqf6oPXNbBdG8qF6pYZHGV3tp+Xtok
4f3cfyrckbWv8JHh7fMic/230a6WFe6LoeTBHuqJu3DcvPLWqNGsPEWR9uwDUr/cPnHk6dQp3xg1
3Ft5ob19Vo5CJ0ZU629DP2kFEEQ5Tz1+yAyqUZO74bGrl9lKsyDjUuVE7LXvoDj+Sjn1p0MaKqAr
apPMHv/3p9EoEIUjy/nKLMOquzS3gcVXrqjuA1+Lh/+8976ejn5fDWW3em2uXA8thP9J5f/rbtVw
LHIjzubGAUlTnkuYO/zB4Vp3p2jZD36mzoUY7RPgBeB4o/rvoMyc3q6/n9ACBb5rDvKPGQJdmcCJ
m5FjDMy/vZw851lm+CjCepB/0fb40zGDX0U3niM92CJor384ZuRV29nrVVDSZTSADctdD7Kflv+y
RMEbQraGV5PKFobYP2ZYDN9ss0Dz5LLHrkKhxO5LKXciNGXKvzj6/pvvjjjntV5AjOnfAa1D3BIb
Ed66cs2r8J1srFfgBglz37ljISv25dbntwqR01l7Wfj5n6+df/eB/q2ZQ+TBpgD0h2qMLI2gZQtH
rBx06wFNGoQdjzbqf/4t/+5mYPSFqgXjQ0SQ/nC+71UD2STSbmyAkke5YYypG7CxWHUW/ddXCMV5
mhl0IIhS/emIOEyuqga0irEoojLd6Arc+qMX/vzPb+jPH9v1tzDbwJON6tLf5vV+d0AEn88OhopT
bBdkq+05XHZ6Kae/+Nj+XBf5G1iGQDz/Ywz2Or77+3NoUUAPDAS/xhhrfc/5O0hLr5nBxGV4FweI
k3fLuMA3Wuflzm8sI+3WqjLAZ5b6BDtxptAsCtqrUfsXzZDrmvKvaw6dfJTS9I1JZVBI/tdX1qxy
dMHnubG7+eY3MXvG3uQBvFcZW/SQObUp9lX+V0GQf/exW8SDrlEhKrXuH8rbWbSqjkfqdaWDcjE2
HZv4JXfS//7LpQUBYp61jLbZH37LUik9sXK6sWqbcD82+tU0l79qWPy5xMB86lUWR7WVqnZ4vWV+
dwXxQAN24PN8IMMPOGqy1FvbwRqxkFQ9otFZ/v6m/qsZ+f/ZAPz9/zIyFC2B332/fyKS3xXi51B8
+/0Y/N9+4u9z8ACeWCjIFVElI3gDvuSfc/A2/4JePs0hKk3Qf6/tgn/OwTu/0dym9ord+drovObV
/sEjd3/jAUjR6BpDsZiU5Kf+yWJ/+Pv9AzoAkoD42f3jn39PBqe/8Yf7jLMRpUiWMSZXzICA3L9e
JkE9ckhVWVzPZdEvh9VcGHV17M6MTlttruFdHwhgy8uMbOeWvdw07ZyJss6phPlZJUPvt/61qjN8
DeiSjru+0oKVpPNyga6MGgGsJ8Um9txPFviW2LVtm7LnYlfQhKyxB3YkG4hS+8pGuXcMVmh6SW+W
nX/rtqM2kxXMWsdiy/k4Dv1xxSBm5bAbF8x+bUz4jumPse4q2E1j5dyCXDM+NqMg7CSVRiLFePV6
646R+KjKwgHL2tgwYTia9hZ2bjfTTMdVRR1XoQj6o2tMeRO7FbOhCVWgskgccj7Djp3xJKFdBnoi
G5BLxNSz3xGwM4ueurWs/PUIo7J+i4LKvkPhBFRmErW4H7Yp+oYS3XvrxBT+6DM7GhJOTNcy3gB8
lhq7svw3pmR08yosNjfMluuluV3tOmrOeq5g77EpyYIduBs3PLl1u3ZfnK30px1iU23jKtwiZhj6
INxSc77G2bEShy9dNzrWF6/L1XbrlYO6iXyqFHx7Rt3TvxwV4G+ZyfF+HDOzPiH9CoFkgutBYeUs
E+Qfvby1IgvVXkZhTt1nhu3y0uXljJ0pMvLmOGYsLrHwZemkkETl92EFFYyGLgw+c7+9YsBgsb7o
xpveTfBMXmrV8GYVbFSm9/s2/ByzroPoqgs9wnmuUGyYVsOZpoXbirksFMOFs7ahY4vdO1yl0g9W
9rkF5jxz9YlLtKgcg2SxeFkHzEsLGmypxuPUGcaPHA+QBnFeFBcLPesT2rDxFwN4z1MhehRwo2Xa
GIRC3N41tYYvSndtwQdUyX1dW3QGjG0YjNjfbOfVhvlnUfUzmzUOVs97Uu5c2ow7KlMwiXTlIc4U
U4wYBuUIJY1U7dvSMvydLIAPP+3J4MwXOuAQY7Yq26OsfY/XRp2l2dtOR5SmbmcKZYDvh5/s5rPP
DKjVPXOd1vfC3BDIjqKjhqkC2c47f868ij8L/cHIEDP4pjLt4ZCZmepj6gFgxdTSbt9cw+vvZ8dT
AMDkwGGqmhmb3JlD5kXsACXwmNwuyu5sT8MV4kxREJOdB54xxui5smEsNmt7o1qbfTbUxYMDo7l2
e/FCRY2M5k0/fmkF/NpdkEVgjefJrh6s0rOfMgrQN5axTRmKnsr8IeV8BUMV0KvicS7Dt9IT/uPk
T9EbhLe6jece4eOpq52pO+W6bu6B4XD2x8aUccYpgrJHFRaKn/a40prxBnS+/EuNd3WU4dqATOvI
d2XLUj8zP4ZLCD/app7Lrhbv+Hf5fqK6LOhpTfSJdv6qWfSWoratuPYXqlc5FX+WJ0vI2ygsm2fT
5rdxiCvXl23VTn4/N+Pgcx36qnoa6OlnO8ekcLbLwk0cXZuS7wFaBgg9MfhLnXqlHlYiU50rdg68
EW4oWF3gqwoX6ib1VSpxlYJ6ERuRcvqd21Kc3vUzvOk9oun8Wj6qru8uKph+NpBJSd7vXNyOBsHu
uGPzVEGeDnuCWCA0/f0aGPO7YQYd5DVpq1hro58xb9qC6tDC0F5cK0Ci/CmmJfaD0b+vx1Z/H8Np
uPSLwNwuOKtOcbX2S78bmc9+4oJdALdmDeIqtom5TotV+jXjShwUdz03HAA0Z5t0krmKgd8VU5lO
g6Dv8/ssN/PTgL0PcaKN2bKAwTrFCADVHmoEa7J0+QrCtTawcAk5NrfZBj/0QkkEL5dcS6FSl6cP
6CbO5s0+zJopSv2saT+KUHJRqEIsbTLJKHgaM4NgtYfz3N/VgIBMLuuleC8Ks1DJMLZmuCP8W3x1
XX8CZJU53TkDITamlYCtlYgrrYKM4gaFlWcGVLBVkhKLJ6MBDbwAzJO7WnQFBPLSbl4KNILtLphI
SZBN9uCfmovZv9hFFxkJhTQuvrkw2zxBVOC9A28j/Vp3WbG7QvbyVFL1pofBiffHEhWc+HjKl++E
3TgWnlw9elq/ZHhOORX6+WD90FPT3qlto8JvW1tw8saqgQ1b2NWvcrHrO/oE3rNtFNt7rezhMzdY
Cwk6dv4Pa1QQzNbONF+WroSO7IxD98sVHvTQLeguFIW3j8KyFQIxC1V9nnXsFa/m0G4ngcNWCbRi
6wkfl/Xqg4XImZTvQKtSlgneMukgrmQLuj1VhbH9qgwKiPTWGGcHqDgdNOIHleRzEN27dsOJExOa
RUpysK9CX5l3OC7z2Tp5KuCaUdDWWBq5aYo4U3p2uFFmH4cIVbCkGq5c6zpzJ7m/4lXVzl3AZ8Qz
5anbnPrf57gYFfRoyWxd4tX1Gj4KB5BAMhLqQLk1AaROsLrqtYoXxHqRxTN+LpxvVWROOT/I8JK6
QOtulodtw0LbxwyGqvBGRNZc3fjCmGG1soBm7VcfRS+ZDHpBXANVsGRHVRmES+NINKZ1Wg2vNh+H
VaJIDtwBTS5Eu6jdVb7T34adDOtLS0cd8ByOgE/cLFr/sOiDyZtrtRhneVdQNkXmpQrkm1XmXH9y
xXS35s53QQde0xhZoc2zFLnZtJOqyDL62DjITqNaVf7qw+510xG9ZPl1Wue229VZaZbHrNB4IRFk
gsZIwFHywUSTvfK1b+OcfSjXHZ3UxLngHjvVhUEXz1E9u+hWqdbKdj94FGl/yoplDMyeY5uH1b/a
C+gWee4E+5jSZ3gTFVO2/uJ4Y1Z3IwvEsJ+cJhxuKY53w21mVmV0yqPK2rwUD4la9A7pllnvc92r
4CKq0gGSvYlO3Nhwx8X3DoFFtMPqQJl94XAKdMbNeKGgEDN9XLAKOMzxLsJxf6hlUvVZVIgHHgKG
7LdkYCNtHNpRTuY561ew0Cbaq+BIk076e2luFTLhcuucBDRqYb2M5gbITMiATTAXsrc8h3OJuqH1
PA28uLSlDN4jbVlvC3hi+9CEKvtlqtDxDy0qUUYGRLXaEHtN9MD2xsW8m+ZGTftQUqE8tvXABDSf
eaWS1ZyLMfGHUtJQYOGpL1Qs1U+DDfRtuGTBR9CuZrC3whU1qjWMo33AnButqW6h7iRbYF3NALgI
gA9ugO340Oburg9Hw0lXZZl90kHwQR3NG6uTgCIeNR822Us80Bn8zppQoP6aYY6yqpiFe53+mcP7
KVDc5hjsEYO6bDskuzUlHJ7vtlQpdSbzl3TMir077Gv239UmndRXtrSxd+YQNEhfMGNQrDN1WTYI
Li1qb+F+A13Oqtfz3Hx2oyLir44rv3Yuu+k9nMTJSwatXcTVGXj6tA+K8qnHi/2rxR5eJfXsq4YW
pbtepj5rZDyypZ4A4AegW7thVDA4pa8jqt6NH57RVPMRD4GZv9KihQmufAHTfMK92SQMeiMInyVl
xQdHDUKd4DNTOZ4XTv8XV9eyjNc8Wztw5pjgj5Hu+iCh/UwFdFaqam/lMvgQOWvU5pcKTnnNhzcY
eTqrYC6SsmPgcmeYfAs0W3w6JG63hXly1crXO1NJqt2TO1QjKMq1VYnAPBrsQHTggjTHSH/Oxlaz
i8YN81P0RR2lMmtl+b2ve3dFwSwMDhfryCQTaFOL/jAl9WAOoUiLyWcQEoarWmgie0FvMUEvpogm
YeAJ28vilmk2GOarM+HqleMcPYPsbbN9VTmF+QTsPfMevcHFj5n0NMOkn7gtDcBntp6lwwZh6Jvp
H4Ox/79y8H+s64zq/xug9wVY+7fqD6WD64/8vXRg278xosHE2rXUeA3O8W/+7jKz/N9CYpgke4hN
kdC/1vX+UTpwo9+ApTHUYRHa5yzj8UP/LB0EvwXEZeFTsB7xM9TR/1Aq+E+lA37wD9UyXhCVXV4C
2R4a07zGf60djONaDXXdz0k2NHb+nuVdMNBmM2czNWBbVigRBmtkV+lf9wSOV/8Iy4xYlbJ2way6
oy4qsmsrew8U4jXQdzZm5ceKrO+UaVu+g7VQ9Eet6E002fJCahCXqbl99XpcwTzA1G5c+ubrZgze
Qc/07FYnqH7WU19eZrfK33Qwb0/lQO4inMVNE25X8X21pAGqn0/bXYudbpf5pZ+ZjA0lQ3lZPxk3
fRlEgkmpUe69QDdH28Riwa53OLtT+30wiTuAZhYfdR7sGYf7pLv9EFUPufvSZ1nz2G2zTDFYzacN
y7SvtPujx5nzxR2L5V6bqiA8AxfwjpvT+y7W2X5ScHUfgzL331jxK7p6od0cbBGtR3TK/mNZC/8U
zf50Ls3hWs8Ip3PvhAlPOM39bODvVmV4zDrYF7Kv/T1UbT9FPiCPmoL+WzTb7l3mSiuZ2dU3iz7w
TDf3DFNjIbHD7a7dymcV9FC9DSnqmZpGvtw4steXxtbbvpuraadckd8ob8wOmQ8JfPQ+rcpTu0lb
C1g+b7mdnaa9ySp2Fplr4Ld1i4fQ6S1YvOYCriYrH3UFR7egJrAMZnhRzchbqBWWbzGO5w6s9a63
xrPfND3nU/eHQfUS9bw3U/Vpvxqe4d1GeU+jpJuWQ+D5LeDtvk88pxSvemuhcfgekiR/9J/LwnuX
YLAfjAndtyED56YTec+WmVVeY3Tv47Ad3cPays+spBii6W8fK28zznbeEFcfnO6bal7Qaa8ioXby
6BvKvtWETpI5mn71jDYb8E+Vdd+gGgB73k23C68Lx4Yad+hlzMu2ECbhY5jqpxD8bLKQfzoGlWhh
7V7PF6vg+0BV9WLpQL8soLUSyBvmqzNuz55ZzxczaMRlZuty7ls1722KIDtEygmMbaQN0jaTUEs4
Jt4wrYm92Pqc6c7e+zjqP3pHy8OYr+ybht683XKa6s5UbIe5k3bqrn52XxKOve056VLPkmWDRaZc
3pFUr0fPqtX99cFaM+WzWLt5Wl+ptWTJthRCnBomO+LRMd0juBV2UgUC7Vl6wT3ZKb9LMLR2L627
UaUZeJ61YbOmNobwnVjs4KwiSARGv/XpUBTZM74DrugSfrw923JfGdHwCYaogySO6loOwnp2ebKe
CJ2bPEvxoJ+HurdOljk4e1FW75pDWIyipUyQl5spcYenhUoraOpeRz+4er5FpVHFTFOrc667bueM
IYyPtR0TU7tdQv2xPZCz4G8mcO9l8z94Upegg5F1pasGtGjaZb5vZikvTSCik76GgDxAm5wXN07/
mMBZgSrGHTXb6PtW98OXpijmMwfxJsm7qkxp4cwXovHNJaPWKmMME18Z9ZYXB20M4RWLKlZosG30
M9s4KY0AyO56+9hq5X6D9pMnnYMzI1rEgEx47Pekv+QltHv7i0FKJxW1e2NvYBpDv3hnTvKJpuI7
YiqV9h3FyMBl+C2nJHIyKvFlW7c1xWZ1n7dNkYTBQOGJWzq2NYMni57VruZ4iXKMMtGwBvjVDQ1a
vOv4Bjtd3WRkYRJTuMF3t1rXZ7pDBXUYN/jSjiMn/cEUFzrh5JuU1rHkQXQzIB3jnpgEKYiV1bfr
Z/O0+uYDKiEsTUfXpVu3BvbeUO6HMI6+j0nA72wf6GewX3r5nWlTt9s3ub5ZicMfc4lVO25xfD/Z
U7XdO+Hax7p3ThiVUoi0fRrNpBvMSYBxL+Y+5RCd7edeD6ehtpnXGPUrbvmSPEKDnqhMWswH18HO
MBlE+QBEKiYjelW5VvNFWHZ7Uj6qIzW19jHaxi9QWO5pghfsvmc7HZ2queMEOD/gmxGvZjb1qbKN
j1FuVDuEFz6opnTokrdpMWdvrRecpK0n7CV2dNZudPQhBpmePX3hQEjGoFIHQwengKPuxOH3EkT8
LVvF2qcmx7edIGu1F9o4L070yynLB8+uqnSQ14P+Ir7hPetTA1X8XVnI/oz1Su6waKl4GMLtc5pl
uQtH7lOI3BM4eUn11qtuCF6DmLczquYNdUAPOdQv4vrveT/jxzEa+6vRDmJvQl2qGFn+SXyJpEVg
5cfZzerjxrjve4Ef4mbs8yA1KNKSQXMvcw9CtMtmWceKtWqB0H3ueJSDugwklKVK3kCUul3WYT0j
72WPYD1yk+0tP9dVYtNy4JR8Z4VVea+uVjKGE6wUz4tzWjfNyEQmrHEfziETkLOrzL3f5wh36i7/
FZH/evYspz8SFtOHYHPMOzhAH91oOwdhiuDkE4BFmTP8mvO6BrUQDX28AJX7QubWTag/mxQWC3Fh
FNE4jFMwkjMLBOU+XFxPko76nYhU/0CElIjn1K6HNcybJ7j55kE3ESEkSp+3TYgHTUrVn7a17i65
la0natIiWTQ5nWYojWcq9oQ6yVXuV2Jl1ES2Qk1QKd3tORKUZimC9+NPN7yOg0WUpXaD1GsS8Jz4
XmVewPjg5J6jlmANQN7phZqLeihnarEIffUPtIJdFW+GKy6lWQuGTqowBXrIoWO+Ceza2eNHPHrK
NCl5m/JkTmu/D2wKLGX+xes790eFCW5P4TI8MUbY3MzONKdqdJc0M5EgDnz4QVzXvp+anCzul5JI
kWSTtcsN8r9zHYoPIFls9cITXa3LYuMK4QxaucYe9c2e0bHE6T2ZEMk8V4U6SQ5cQ1ReFNHphCwh
qVbMXPu8rG89NNVEk51zN5OeR1s/QuAHnVSp+gaekruXeLortZy3KOsf8YQEj4o62n5pdLf3xfpp
mMYp6xdOVm1sLuvDOl0K6nsW9jiCmDt0RO9LRWnBW7pbs2jvQrFsTNly5KTfnXRcyAflDa9Wtd3O
+PfcrmHI3STzibcx2YYpoUL5LaIAwCDDbFyTbvy3ZRKY9bEx3FO9Xk0AgbmTUfSZW1Gwy0suYu6R
fdGw7wPGER1yis6q0t+l8TH1bQ7uGADybcijbOdsQ8P5dsXt7j2FpEf9hU9yGS1nX5cug9XV8yyG
DV9U9zXM8ROEAbsu0V2osfb48e6jNcd5tnmHUVAHXrGCJ0R8CxJEZrPDSvdjsGy02XrqE9No+xi/
Qbw64U4E7MHxbDUnw84+uzl68fzzStWwYesdt45VpobZPA0QLXF8XBzOz/PE55zVk8NNw0KTBzwf
IQly6M/tGGnBlqxucXCF9bUygiMdg36H0GClaDz9yPVyWfJp3lVr46c6yF8m10krU304bfcFS/qP
eUAiggAe0/0xbxFH9vNwoOhYx2uFCcLxiscsw1G49U1zQ7qc0PbM5leh0oBcHe0sszm7wt7nChKc
zFWRjpr9dc2XT0XDC79EfN+cCOak951qL+bX3OlJuVmWpBkgGP4s7oQneGAyJRx0IfF1VM64BJp4
7eWLCOxzuezmhTV1pWL1uIhyl1niNCm3O1sS14KxCf0KI+S4GXMS9d+Nyfk6by2l8NwqbgzuZqar
z/3I17So4zDIr71X2Kk10Shi2CKhS4vDxWuHs2G13nHNhXu1zdjRWw9aLx4bw/5Vb6X3US/XiLyR
5GtzZsfPl9qhmxCkwB2f5tfS31Vcipwvlnzn1S4jp7mgtuHJYPg5OxEtG1LOGCi50mHyEDAMtnQ1
y5kNXGvcUeDqd0SOv/PuzthAbinx+7vAH+d7c67C5yn0cWI2i3kXDF7GxmgLU0k4NKn4z+4GRqDj
qlHjq1WOGgrbfN9Yytrn6HcO8ySNi4GuNqG92dzKSPjPYWU2tCj9/mB3QZdO/dNKDMyjOUH8cedZ
dFbpyRUY2oAaf6MCFddRuNN8hZvprzehJte9TgmzyneU48/wB7swpr19JmN8WOfyfR2m7r6ciOV2
1Qw3/bo6rXO1p6mdTjq8K2jYX0Z3lvt8kBbZdpL2ntYINpG6ct+BKlQflTn7e3fZbseILsXCCNBp
LuvpOG66PCkZPvAYoOuzZZdJT11ad3J5dck6so3WP1uFQCH0hUm4LjvPFPt4TND/1GKe2fYPy6HL
ndu8GJ8mWYO+sief27l3uU+Kt5qG6LSh74FnPGT3szmRdcTsxwEdgVJguGOaG9P3uih8epGC91U7
wT7yxX5cuq9u3by0ZsVyHvm/Ziv6YnfVE09EDE70zbhPT6EPHXewffO55jqPqe5xH9frmtCr5MHr
Rlm8aV5nH9EW1tP22GjNYGNbf8NFSp0xX40dZVI2EeFUpGax2Z8gSQ8tJ/mpKGsCxt6BaBwuIyCS
BI2bVIS9SIXXN6/0u9JrN/QM/2DnEUblSRyyuJLoti0BQjfyzlUXoi6JbnJbs1+LnOXUW9h5UHhH
hy03nghn5+gNvds6DBD5qWw3GjkeFPRO6ZQF75CkLJ43fn07dP6azoX9Odnqhc3RvWrM7CHYtkc0
VMwEue92SRy4btkBAZGEhZBl7ExK65Bb5quLcg/HY8vePLSzVA665TjUvXQRqfAlz81bxy9wTvIA
PrDt7H8S6V/PoyM1HyKk3N6rG873nvqhSkqxMbfpclXc1eFpbY3yrQvDiYHQUR3I8gusSBt8X4qJ
wTcMr/Zh8F28kU1d1We7bLI3Y5ud120d19hDPH8pSnoIguGdHS22Lu5Ich7WHD/wMGz9s624x7Jm
dBSX4cK4nBmwyVxnK+dxtRbJEjXeKx4lTRYrKt5yJDM3amOVpo0F3IU/1/XOl86678za/9o36hNF
THMSZdecJZjOpOpDezcjsWQPz5hHKGyR2HnQ3RiF655aQib01rrg0TYzJjqqzjyx6hVfW88v95zy
jLtoW3nyBlOAMThzx7sJXCVKRtP4prNqelRTRFvQnbxfRsO5r9pW6xZ53vJVjqI9MlYLW9rztjaW
3KT0kEr5WjA1dZxoB5y4Ged7bijbTey1CWO/tzApjm6TfbG8zGAOuRu71O9b+aSHrvxQo29y+hqY
HsjtkqtsNJ66SG6XkONAgr7VIiPTeqnTkFPxqyzcCzMzD2E5GrupK+p9YAVlFvcEYR4ju2bzOPgV
Fh2L7pwxYih0Rv/70DvBxVJjdOZTLMokZ+46cceZX7qN3Iiz49SpkhuPcaLzTZH24Zo5NGn6he+Y
aDrDZsOePEx4qSpgkUkz65GdTcB8eL4E1zmryroP816mcxAaRtxm43ypC89/99cGM5eYpgQbE2Vk
2j/nSkSEAxtrPEHEgZ1eVNkemkj57LviG4M9xeMSrN88gwpg5wbGQUb5cMLtzbhJRHdH5yxXlWT6
iK/QTWnUsPvrdr5QO+k0tw07lF3BoBD56VPXtZRJtoShoaTxtz2dT15s/pWZ5ol2Rr7rF2X98FQQ
ntnoRyhJve1YQLc5en3fH/JWmSeyV857K1VSAvRLzLYZY0M47CyppxkP7ZhPUYKIKj8b5lgcB8ON
Pjuz64+RYl6oV2uxhy6rDv6Q94zgRK79zECH96UNtp+lEbFaBfMSt61wnjYgZwQZ+jLRyyAejIwS
A097Y2fRATvKYJkfFkvLR9fug1dWl/o1mr3iq8iz4M40l/zQ2aPzxOQ5a0BNeOKpBIN42gqrfoGP
f2e7gibDtLT03BqdMQJRu+zoQss16MnWSL4Z+CqbO2vpnVfHy61bRroY7SuEywmsowl4cltp3SMj
1kHqirW6qTqmX5PSNcpDEKzdgzCX7glZeUNZwKvVu+5cgy5w4Yk3zWNLxC5LwhckVF6VIBj7v+yd
SXPcytml/4qj140bSMwZ0V8vqlBV4ExK1HQ3CEqiMM9ITL++H9DXNlXNYn32qhe9su8kFIBEDu97
znN0QZnJjIyd6UT9VW7iaHgpiP9bvYF39YKvQ3NOB/D8v5itg0b5dGtg/8Ts/FT+/NtFt/5P91pd
uLqX/94h0GxK+hj0dQ8pMCpq0AL/aBFojviDGErkhZTiIFlCmfxnj0CzxR+rHdrCPIAsHKwVqsC/
mgSabfyB7BBsPCGwKOAt498SGL4Ilf+l49VWgAotChD7v/cG2kTlIUCkPMgm+26KyR2ve6KuEzsh
pwWx0Z96l2mfXDOfvibEPeD/XMY9mjwHHN800w6Y5UFf6mQ36KH4nLVD4796nm9IH1+Aim/8smMv
eKylOl1PKwtyEp+vaAPU19nUEsJLr/jGKLNwq7fSZo8M8VqAJP7Ym8snQCNib+gR3xEtMrwvSx75
NG2NfWhQYTGrThw4CEy7nEjPD2d+6fqs3vqlRzphvVJYa8kdD1QovK3ZUjfOtbrYVG4W/9D59q8c
Spe7YYkz+gIh7I2+6aozaIwjguM/3+CxAtv0SP4b0G7RMzHsvePWo6+RZEHmg40hNu6R/60+tXgc
a78W43DlNAAe37/19Q7fuvMj4zq55smCsiQLljLCPFijdHuIoqq70OzO3tqj1D8kJjq3Te+60RlR
/CqMfuuaR4LpQVa6oZHgHpANV+zHQjkbZHn5TRXqP9+/qxfq0luXOGqYUSvSCn0Zs2AQUXy11A30
cxwnj4WTjEG6hPEuRZZCdPXMqacuyqBYBrQD0XKb5aMPNnLyVwTEjcy67ywI1r5KDLUVmgjPvPQj
WfC/Xjrdw9eqcU3LcQg7YxoYZEtvyy5Jd45X4b6GYxWYKDXwiOTZZSThULuhEz9yKkx36FaJo16V
kHOIrG1uc/dgZlN8qY/CuK0hHFMUqOcLuttqmzVuh2Bj7s9wB0+9N2TUr39y0ZENnnt2GSw4obep
tBt/mlJCUWv34/vvzVxtJG+9tyObhELAlVvpWAX5oOeXsWsiBaZkH9h5PV0NRTNtDKyIB40Qan8p
5/ZCtZiHh2JtRLA/efDaZKYKHdt31RqircVD9qUvIyuI6lgFSAz7LQ2gEkNz1Bzok2q7aaqGAyt4
vEXDJXZZTiajZUxIZkJjz4aovLIG1VxwLkiR4XHLbSemK4uFfkPsGKWOiE4yAvMbI1IeCWeteYa5
d+ppH83rlPdQHltOFZCUom+rOnHRRi8tDZf5XDzLqZlnjY57/Uab1gUxPE88bjft9gl7fn9grt72
pSLcsfgyhu03q49LTvYcATyC18+86CNSzz+H/zH/odZChWbLqgICGIkHQPNGiOxoCeuzHsXDczF4
1P28NHcdimtzZm1VLeShk33UwEGYbB1UuejPJcic/DlH4vx68upqqWwedl2Y1+MCwoTuRVIEVABd
9DbWZelF+a5ZsVQG3jwK/1hG866ZqMvToXp/+L+Q994Y/s7RbDyUoFORtmHxpyIdlEa6piXTuW+j
8BMiQEqwZdFQFeq1TTw23m5ppXfwPNR/7/+A3y0t/3orRzOzjQ4C/Z2WB944uFuha5QkK1pgyDpz
HzdftHv/OifGtnM0PYcY//qFgnYwpFNxwA1LaQAcg6+L5vH9K6wv7q0neTS9triecVbJLMh6RUnQ
ELaf0vXkDQpK38TX4EyexZf3L3bqOzoGs6iyjBfya6JgKjtzPxO18JBnrsbCw6yTCafzUYrQFrTq
X9gPW99BGnnmS3ohK79xp9bRlMlhAnNq02uHJInLy67WzK1eecu3Gb/bDYXUEo1ELZetFtvo1msj
mnjMA8cOmET2d71nR7bpefCIp8dE3pZziBKyRfMRJPZY7DWrjAITtk29nSzqp5nuFV+thCa/VHrc
bzWjYKvWlCi1/MSiMYZ/v57vmt6R5zxj5snP83jlmVJFhdAjKgMI00/X5jcBN3DnSwT+mtx3Ns99
g02XDolCKHOVR7qX+viZJ4UQTqKx8npn2mUOpvULrctuUmdk8CGgdBC8ednNlFMM2GCS16mT9eFT
gzhO+Xpspt+yuVPfYn0gNiPuq72taERsWWJomRGgmlIw7N2S8n2J1vLghIl7r3uKCLJqVfpSXHYH
WBaTcdOpYb41w9xQuyUHv5GTQr7yTjh97vICQOxGLzPKCA474INTks7lJ6ap7jWjbqBzuKV7R48T
U4Q5xulVIlUutpNTgNouO0P7MqNz+4UGs5g4OdMRv56bKfpms227Sqh0ereDLAXG9skyt4g7I9TH
ZmvIjUpHQgVlTAjfDqNItDcnhGwHwjycR1NRBOHOquWXFqYaApxE7gyqgXSe5tJ8aBDkV9QgNesa
v4h8hORgi52A3Vhz0bkM/WgocBbmnH2/2jIctY3EKhJvukYu7a7wzNa+npdoa2IGIum+igNl5pe5
viBsKTHDF5veadxhKwyVPqW6OT2aNHDusm6oL5oy7w9o7TR0Fa299sYGs/bwhtQE6RmONSYBFdlE
8wmgbkce9GAflqwUXx19QPQ81hmuqlE42Z2DDkm7jHu7e0bJmf8a01petY1bK5TqXbljD1btUEGS
X4K3pG8gFvQhWixbFdlWtJP3iOKJtyyyMf9QFmVJV782vAoBcOFQE0xoDLYdVqdNY0qqs+4giq8E
oJc0kpfEwvxfZzSBYiMiK09Osfk1xXETmF7WfkoJK38SmeP8KCgdEAsYVXP5CZWt80OieyFX3MIw
5aeDMUUPTmKWzVbU6NK3WeqxnzcygypDURSfIyg00XbJsYMFWaOaemuKXt+H0H6si2bAVJ5pkab2
ydguu4IENdofU5VcdzYml42pDVm7SWoa66imEBBTXNXVAzottmSUfppxS8K78VFZmhH5SY9hciNm
RJhjbTt+IekWO62UV3ZLjGRqgigQIsTh5VHc8j0Ej/SwonT5Jme7wbAk8SdsjXDqPza1jfjVtmYt
3euKFOLRs+KDNY2qAXUge1AbjOutCj0GO7SVX3Zc0gaz7HEiD552166tMpIsXLU0gQaQdT91TZ3e
jb1wPvbxpL62ulb3dNIrxiFDJ/IBc7AZcnQzfejiGMNaVzjye8W31oA3at2PWH/KXxrlwh9eNIje
jynYPTczleataFRr0F5Qw6dU64wU94crv/dD18dbzD7lc0X76FNSdXm6iXSIT6DPp8naCNOasTgI
VT6hp1K3wCmMLzSk1N6gWfno0P0B3kJhjwpthbM7tLUQAVhs3Hqdt4sm/BibWqnkFzqIepcWHjq7
2K4vo3yeHrFCRS2S7qJ5chlO+LEKvW0CoypS+i2xmft55Znfhk5N8a6MqsuxwFDSkAcvtn0qmjrw
ppwCMb3MKeghDBrbUAm64nTy+2DuUmAERpRq1yGNl27DpFB8IO5nYtbs62+6cOmIIUzTbxJlLhfw
xeDGmLVbfba6lBev5Oxdi2bJ+h1g8b3lQXBhnIfJrWj4fHmRTWCDeXI2I+phLNLZkm5E7i7+XCQ5
E0U/J8EwW6il2knKZ7vSk5WQNeo/iiiHm8V53c4uSqBONHsBduyRQiD7rV1SQWhRafnNLKse147T
OuMmQ9UITNWNWSwjjHqYe6xvuuyLpyGnbbLBx2kikC4IOKDMTFnPx51NTyJHmVlh45Atpos4Jstq
svgO399hnNgw2UeHgWY0la1q2E/cbLe3SzO6QEw0b6rFDP33L7Huvd7aRxydBSZ0gkVDynngoBU9
jP1sBlE6z8H7f7px4g6ODd90oOjJuNC+pqLKd6JEvcF2Am+RHc1bK6u6j5RBxz1RDmATRgnALDTR
drRsDWWFcj2jKeB7Nm2j1CLaJ2YV3CObTxCVuuKgGT0V+Zyqcmq7Kao2lGUc/5fLxvK6W71Nz/Gr
T23RraOTwpSOQLj6JQ/QXaXX+mIj4km1xE8Na9gndEB22AfXr012Fw3b0EMeNtO1qBEwvf8kTxyR
X4h3r+zmLtu4IvOaJLDpMt9hEQ1vprFOv2oNEWnzSDpjEplRoKkyPqRLNO/fv6xxYkdtrS/21XVB
xeVDDPglCNO0+ZkiXrCxz7UbEbtjfa1Mgl03dqRCmiRNMX7qbat76jmuUI9U86AfnDozhw0GWlfS
J5yKHQV61Mo62XX8DaRLnzn5Iw0CrzjMsCnz6BEzX8TBnvRp7Gjx4HzT+oluyeii9WgsM2QCscrh
zOHr1HM9OpOUVp1WTK5xECvEBvgS1kJRnfc7nDPIluFC2ZxTjTrCM6uH5U/ym6vozLd36uM4Oq0s
bVX2jsn5QWKX/oZRYN7NGjrdtE7rm/ff36mj3dExoZ0SFydnl7JzA8CZasWhKGnjx1ryczLnczT0
EzfiHM1TkbskRIfUWQCGx7qOwI3RvmL7PTpsMt+/kVNfoH00UZUl1PrcnPLAtJd4346xtSXYjbr3
XAkamiw/2wlw8T1ov5axVyEl9Zb0oEdG+HzmJ6zv5Y250j6qFyPh7uVAhYqvDBNtHc7zwZBlfC+y
Pnlo6OFtFAXdT6UoFaUN075Jm8J+WGjpbWkOz0EdgrJ7/7ec+Czto/kIsWDCwOyzQGPbvIYNgQDU
MTxXOVoUHN7pzoUp8p/VpOyj+gTVMDcj0LoKMGKNIBUjDz1OpaHjDqsP79/PiRF0HMLYz6Jyp9Zc
i4xQKJsoI4DczpAojXhN37/EiZXuJYzz1UxWz3DQMorcVBUn0HsJGdtd1osz6KETH9pqC3k9T3oh
8uTCdcD5NsjkSdN4rBDmXoF9mZHlQrR6/yZOTFf20ZG4HEaSvDndB/FUQyPo9fE2j7SbCDLUdaHZ
FNNmPm9H2WxxBlQw71/VPDXcjqaREre9iLuyCnDeNZ8zL+GGHC3lZKLl1vI1MfE0QA1NkdXMY5Rg
5cyxum5ASS5gJBstu16ZFuDiwiT7VXoVUg2Lg/Cmc4ZWO6RYIBo2dOuBWpuZi7EbMOObdlMdZgiT
93UxDV/dKQlRK7alfmEY9Cr8EPBZuDFDtpsHPes4m7lagzTB8Ob2QWR1jUzHajG+TT3ktyRU2edy
Lug60aQ9mz544skcI/JlP9LNyjPcnxVFkDxb6n3d9cu1mXuEriZZ+rWJ8+jMIDvRtnmpn78awo4Y
zbry6iTIjOXZNPuHZcHaU8fpbY4h6NB5KHCtCFH5+6/91Jx7DNLRHUiMlUeLqlTxtfCUetCrQueC
XrhxjaTeqy6W+1xmT+Hial/lqt1XrNb371//xKTwMhpf3W4mwrwG+Z0F4EWWLWqXwhdg5C8MoH5n
GjKnLnE0tbW0XLxpQGVEK05d4PnGxFgkaEOc4lyYwokRcpz0snhlVtQKeCQ+XWAeUGh3zBHZdd2K
+mJqBsUB0NJ+/GeP7Hg7QxAiJ3cvCjg7djhYdKxNxFahl9Dd3fuXODHTmUczXeyW0+rMyAJI0dW9
WBBueqWZbXq8AgciVs6NvpczwhvL7TGSGl2+PWnEcQcidMor5FfmFmV96AsAUvtSM7Ub5XXZZaer
O8GHf0+OWLFzRVV/VqUhnqqxAGISi+eSIwaIF4HUu9cfI/xkwbBxtBDtetx0G6ysXxYUe/ulz6P1
kFxuR02boG8g4NPa/hBDQOZsUdi7wdNXIsqQ4U+wf6SUYDnhJj2nD00GQ4VgVXeR/KuKDdDkxMVD
yevdhVnLcpyO2RVpFkgoO8PBWBr+6fZJs3c5g57ZTp78XI9m6T6vK5QMBqcAb8WvpCUY5LlvnVWx
7PgI97xDDGQaCc6IX6PJtW9Rh2zHLPJzUZWnxvrRRrAanEIupoiCDjPPn4a7lB8XA30rojf8V1rG
sbytrOH5/ZG4GjXf2pAdY+ncBiZxP2dRkPeufoMsttqZxKUGdde2F+NkxIfeARYTm53hW+5QbBKw
BtsC4ztZ2ziu6O5/krEmIZHBnkV7ru9hA+HtR3j5p0OrZW0Rpr5t5IbPMRwgAtiHM5/RiUd1HJko
B8Kt3QSctztN3Q6FnQ4EqpxvoSN86RNIoktOgeP9B3VqZLyc7l7NpLjhsrSomygwCs7iljl3Bz3v
5+/uMA9XyYCdanCy7irO4/jjmBU4s+O085skOXe3JzZfxtE8m2a4/TUcQ4Hba44/J622LZJIP7Mr
OtWJeSk/vLq/pmtxYUa0LCIBz2QxRBJU0AF27sIqLKfJvarBCYDGXtKLFu31ZnXvnjlinVhCjKMp
VxdLgpWbbYxu50ga4AL5QBhW76txLjjixJT7Mv5f3R5FpxTHnxYH7jwbX83QmG70LvzReUs5bKmd
nKs3iVOD8mh76c0lciLHjYPMRfzRyGl+MMkFvhpbuGRGFRoHD/rGfswj4S/plDyUhtJ2OJPY8jkk
YfkOtf0NsBDEvZFrXs425O3OdcL/8FkfzXBmFJn97LFc5+QePYQG5WCxGPByTFt8fv9bOfU6j6aw
ZPYqVQ+KYLI4k4deU8M21j37zlLWOarmiW3ccRRtN+b65Jpki/Rd2l26o0CHo2USD2ohD1adGMj3
hdrRMzoX1HHipo5jyrTCbJYaTXjA60OfDx3ukiFLxAME/TM7qVPim5cx9WqQgjSLAIpIKlSuFj9S
gi0Og2yN+7yFwz9HmunjrBs+ct3mgiZ7HBhTDEE/8pZ9S6SMTz5Ahr0QuPEipxxek6PQWDPu2vbf
hDf+s9P9oqZ79RuVbPqR5lDC8cmmmovZFHy4i5TaWVPqk+Uc7vbEB/sSdvXqOqHTaCCZmL9bMds0
04v5aqkkzgvKadu4mPMzS/6p93o098iCuIG6sROqt2q5IJsi3Wih1HYtgK8zc+uJmfs4R6+iG9iL
BXHCMIzhDtqeddM35bz7j762l9bvqwclHJh3jHo8aU7ibADf2ztMuqg/Vn/wf3aJozkja6reVDn6
pbSM6CkZnnuLLfmOEKpzGaan3sLRlAFJQHntnHMTsfTu6qxCYla1yz2W9HNv4cSAOs6x1WLIzNKS
RRA1Yf85DPV6VwPMu3D0rt4gBe0v3n9YJxYA/ajExU9vSQoySViwjY/482+jlFAIUWm5P9ThRsdM
e2ZcnXhoK7fzdcFkcVhY8CtzuCOAgVgBpPKp2wiqCLE8c4lTAoJjsHUfGSX0wSENUtA/7Oqn8FKf
Em2bDqVxGLGIbpu1ZWNQXtglmeg3rbCMy7bAvZK7GLTff6antLr6+gheDXIvtikLlByj46rBtjdK
r++2whZEAzRVjW9nTtuLwQiVRGGgnoquEn/aqgN8OUBf+tHP2ngpMxtHZMaZA2lczjHCw5vrnTno
vxzo3zhq6UfzSKUlNsd7NLumajYZuKSPs6Xo3afT3mizFk085Vakh4h6HTxAnTnLLX1ktZeRAvCZ
YxlCujXfJjmvccSZQ7fXbb6oSHgH3F7EluBK3qG9RFgf4vVK8VlsALldtWN33UD+g4a50BMENqTT
Lbwe5sj54sTecCgi3GVqxVSy2GNa06RvJZFxSzqEL9pzc8SJFfk4GDgHyWYA80kD+v9A6RH4YwRN
0d3qLYfFxfilLTVn9xZS1vtjwtLXLdVbj/xoq4VSM868KU6JY4fosrUggl2B8NMrQJXZtPiTrqKD
7cG8JKpCK25EUg3g3jTqezsMmECh+wRJCgnRbDMTVloADlPNijqmWG9aUN6XNN+GLWCLPX5OWClp
ybOF0paPfxY5KJfNUGnhoc88fCYJ54JNQQ0WqGfYjpuYVfvebrThDlmT+TEHUX+vGsf+GTdlLPxO
H/Ju20N/uxlpQ+Oc7jsVb0mIDO8KqdmVP2hy/BDRWh38qHYqtdeiH3RJy2oL0sO4LclJQPtRZPQg
jIUgGNPAISyXvoE9aSJWcmcdhToRQXIijnZNM5o9Nw8UkIx4r7kQnHw5i8zdwSrTybLVvOLZoZDj
T66tuX4ymd23dtCTJ6/3EFJqTSvpR+i2PvPTlvBJF2r6XOGq7fHCXwpt9ParpR3xAek6IDKeySZX
9RZHm0ZjoXON62oswReSw7hmQ8mOdjy3l/xUoEyvwzQK7a1jkmroo5HBOtxU8RPEXXygdohnHONI
kcc7s7TEV7tvjMs8LptdHHtdc9CLkkqFMFyTCOdxbMUW6GQTmBp3s6ZRuFuPlSu+L5gMxLYMVQqm
xyyn50qveyJd4qH5kLrpQKfck2ssjmuH9kUfNuN1KQgP2FAdLjQUWlE73vZSy3Gtt/ZXYqCm6SWa
JsQCaqWfvRSc42Y04uzLmMQ21NcRUJqP+QyjKfSVdDssUf09VTOfB2S3pUKhOA8XYkoxs+l00Lfo
EBpjjywH31u+GA6tSTrv0C+gq3ydhaiiy0QM3qfaCJNfGnKnBHhcUWQgFLowmACN2NuuLWnFWzPS
C9DBJs67GnbjyrHB3nvIs3l85JRRoltSSZPuOYXYgLpK/F8HvPQJvMzBJJoihadJMLqb3IwOkFVO
Z6OOW5uoCcBtvYeLVcafIuAgyY0nSiwRej3pOEmXBRRKNkd5uasKiWKr6bTye9JbTrOdVC//HF25
Dz1q3dt6Kud7T85AD7NcuodBZyhuo8QawT904GkwFnXXY17P2Z5KVvMN61b0BAMv2WtDnq6VK0iS
htPp8nKghYaZyXP56SOtz8sRbuSAOzaLHpQb1V7Alo5ul9dqLl60tuaFMmNb32Uaq09aiAl4pca4
l6khSGTKylLvNqarp3dOZauvoWqGK9qMbbgxcAXD5Ggj+TFKiKZCY0sPlHa2bNMPVJerQ5lq9o/B
mWufsYBlWhEITH0va5JPimCFn5XCzoZsrph4JLLrol3SY85G30V3YN/LeomYqcP6JhqnJCPlJ+8e
IrvU561HrcPeLpkkeAl3siIjBXsDhDkiUdBPAKl81JoJARgVm+ITMmgNg28We989UXG6zAhkWbAn
rJqczrbsu8Vbhft4iWGmpm4fHhDItfEO15i9EGTR2Ld5MZHJQ9A0Vv9MLljkbQJVcJTkHRIylc/a
biZyRfi5iVNgB0iu31s60TjYZJB4D7p7nZlj5u2Jcuh/DgMk8s0i3GU/J1KntSNwwgrLgpe8WEZO
PlLKaJD9QG0cnNHNYGF9hvVbe1tjCqOgDXFQXyq1YNHj1pEK1nGb/5RyGBWeM6H2HYXGb9Jqdaar
rJ95Qs0weBfA/GrgIZ3NHTB8h6tpga26QZBj3+k6IOeNbPsRetAEvsiTif3AV98gG4xlg7WPkTz7
M4BO+ASlag8Rlfvv8CZvvAI/ve4krS+8F36EFj0X/PeMBAQ8G0eUyR3JpeaPMI6wRwwpCUCb1DHs
iwhJvbs3YyannVwSuq6lbrsP9dQBVKz0tdI55a61AUMBBCeu1RCyvenpFXRlNvtSphH99gLP/+qG
17+G82jkQV+Ed01iuneFOYjHpKLDuAASJNHIqHG/QhqWaAMo+ITorUrrOqfDxkCvx/B+0nNyOCzY
Rt/cCj7XzoYRA5wobO660IAglcyfECmuUgmZgrzKFigElGm7nzlkJfLeEXORBaEIC8xJik42VZLN
Akw5gWlUFSGWC4asP9cVfvEpwQ/rw8dRH1ChjR9iDLB/RpXVzQevNzVjB+cAYkXeJNBE0iEHDssy
rtOSqiI9KHkEK/2z/D4l7fC4VGVxWwMFJPVCj0Apl+XYJP6khdALHAZOoFfdbGKar2Cb6O4UKzyD
KjFJj7K8HwT2ym9sBlrImGiMyW9IuxCV4UqrWDW6WbnVZYihUzhueGGRilCtXVx1TS+buKSxMw9U
zDUIxOl1QuhduZlso/vwPyWZUQk7Be8wEGH4BY0OPy2GXPHl/U3Q27suklp+3xenIbOk0h15SD0m
K5GIH8AhuzvJ3HVRRKFFQ4uVZsiUPFOjePvMIVY33+uNOFPnVMbrBVmP6ocM8e8vzrbOhZsnP96/
pROVSMIhfr/EqFtdbNm2PLgDlbA158uvijjbQz/tvveOS9O5H3Jy87o2SJAY+n1eTd/PXHy9j/97
Tynk0Z5SRxnqaFTuDoMYHyMwzZiKYwws2WhujUgffAM77E6LGNsGs/JF3oz61diM3q62AKSYXa7t
oSs8vf9zTr3eo4P3tBh1UQ+jc9BHcj6MCGpDu5TdrUzi6oBYMd+GKyM1YpNy5opvn5JhRfz+8Fk2
SekzMswRWpp9NvAG+Sbo2suECesCpf70n40j70iLIqpxjX0Y3YMNTW1HgGV+w35y8GuQSg/vP7wT
Q9U7OogveVhngGRhNpIgf9NLYOLTjKwVhveZ0/GpKxwdwLu0EKZGw+jgeNqnPjXN+zQXEGftWT9T
TDjxOrz177869zZFmdMnsyj6k1OxG72uuKqmSuxxglYHobxp8/6zertogST79+uErWl1dTxphwgo
JQfXi5XP5XtF/LNJqvkic3r3jBLmRe/3xhfmHc0gTptDoo7TOAgVLk1SGaN7V7bDHd0lZ7P0nROY
K0i37dLyBt8ZiXtA9mApxwRDsHh8lrn8VYwtexYg19dDOInPaTGa+HrM0Tc4De28CMWCVZGOFam+
2KGDdnYGIXb3oOLrfeLSX3WoRaNSK90L+LkkPc5WASDIjfeNmJGsgzm4ixYBdMmts5vQhQcCuHq8
HrR62sWuXlyArqAlnCesqqAEd+WYFrsMebrvKuQRnD57NITdfGagneg+kczz+/sBepkim8sBFRAW
fiHYZ+6qKYctsEBztEKyP0uyZf2e5KPLLunh5ArBhsyL4zMDZOW2vjUxekcTY2ZEjdGGRXiAyyAB
N4klv6MzaLabFgfFwRUO4C+vz6VAYdh1T4MxFL4zOQQBgtPjBDFnAoKwbd/KlJr0mZ916lcdTZBm
HHW9pY1x0OaNOJQJaxL6TcN//6t4+/s29KM/XWVCk1PI12fjDNhWOdR825z7PQffc9IGPOtvPVeA
ub+/WYWpNzbjJQta05Q+L3Xe1xFFdWm60Y+wRZNbpcuIn7ZZdlUZkhThoDJOp5XebSzzJeET+SYk
WfSwjOA9C4g+N2Gkkj0FCnyYkbyvrDx/yPrqR2vLZP/+kznR5sK9//vPJv0RZGhOj2cJl568NNOG
2JGNUMRX6/XSu/et6fwA7mBe57NlBzKhHWMkusW67cl7U8jpFlksn15oyY9WDN3Q6KQ4E9F1YtqU
R1P/SkWzFslDDb3afZCOQmBBfXRryAVPW+tawfuP4cS0KY8WgCzSiyxyDPcQy/ke7EZ1yGSnNq4D
x5qXeFginAzvX+rULR2tBIU3KAGVNzzo7TRcE0/bbTkrjnu4BngNMXj8/dH9W1iL/2ZY1vDc9qp9
/tvNU939ba/Kn099UpX/6zeixf/+/S/BOP/1S9awqt/+YkfEdD8/qOd2/vDcqbz/BwF6/Tf/u//w
b88vf8rjXD//1//4UamyX/+0iJ/1GlNhEgnPKzvNuPiYlD239dT2z2/9h38hLhwTVgVnZZcUOJDX
L+67v1OwNf6RMAlPgHXtgsszVmPqPxK0vD90gtVsnYLmGkXwinAh+Ef6mk9iCf5gToL/FgX799nL
hqkKUZTWhmsBw3bF8R6iB4yazqFl+iOuDurzzrDBgf7ZJoQZoQ8ETyiVVfmoynn015rPNsvB8RNY
qLaak6KkUCNdzng+M6keKSFffpfHccmjhCIN/t/RiB4JPNdLezDXzfW4QWBYBshHrigofI+bWtvp
efin1veCSupyz5n5PitdRaW8+jwv+syJ4+ASueq3tfdJiJZYlHrNT49uJDkx126U6xuKiRwgCo/A
jLDz3ZGyD4rYZtu2Zrr3o8zKt9LjQOZmK2gXuI2BwNLxgMsCACZ91dKvgB791Wn8/1/WXx/dxc//
+h8Og/D0Z8V5LSmTH0/l3z481wqY24/XX+X63/7jy/L+MA1bQIf5K2SOFfivL8s1+EY8wTAy1gBK
/oV/fVnyjxekjM7XJcgwNPlHf7FjhPsH+ayY6KDCu5Yw2GD9Y3q5//vm9D3APPXj31Zt23bgxngA
bIDXeAaf99EOoYYJzxY1B+rb2557lapWpxXeOxMcqCxPH41sTY7xrG5kfaZwNew7t8c3rLomv+qE
Xhk+mCecY52dz/yL9DEOSkw9figVJ0+LMkBSwRo0f9ZFWBd+ZqkFvmBtqU9l6oBHdMeQnHeDr5iN
QpO0xPNMM1K13G29T0kpKnBSVNNnEFXoPjYJsaDUc1xk9dvSnTXMv06HjbfMVyRfO4xSbaRyw3SL
XmaODqTIu+iM5sy8zYze/iyclBo1B48i2ZBjr8Ws9Z2LrY54h2epsPzXtlZOj62euEWQeR7ww9oC
9nbbxIWK/HAABkY0cax/j6UMf6ZlnPNNx/ge/cEY+49dBKn1phRdLVfklroZkXmpy7RfjBlyJUlQ
wAanomAZIrJp342EUpDN1M3FVkS9QZSLgFR3y0rQj35ZDJTVZ1017U6AtloJoaq9H2zQlj7wPwyi
U5mVrNf8l9sWbkm3cyy7ElvTCTWDZkdScs4gsyX+M+5L/U4jAIn0MhLPSQGxvGK4HWdljYcO8+eX
rsDoCnOYxsyw0wiAkkFT19mjIScwDJh1imsziQFxhQnheSH25qfR9dI7Asrd7xmsjW4T2jMZIFOl
xmkjotQSSCjn9C63ZP+5bmQGYqf26DCQkYECMgb29n1xp2hGL5Qun8jGYiId3XDCUuu07AEbMozw
fWmkDRK31FENb2ujhphpgkN/wL1baUSdLavBV6sa85L8rNjwx2xECV45qEE32P67Dxo4iWYvDTu8
qe2hRwlYt+6zh7Q4v2VZND70AwCo69QaDCeoFVRqoOML6EN2z1nBMXLKo30eui6nV2AI40WpwQsF
KDIDc6WV1PWUdCbyj/ChzskG52SPI3RopLXXmznWfFWAdGGdMPPwADnNurGcIoUQ3HeI41ts1eZh
ErpR7LNkRpceV5360OGvUpQu3fEHfDxS9xzN8dbqYBwP12Uvm2+p0c+Nj2spnAhui2kju0br2VvQ
uMuF4hBjEMoy6i6hWFRSfdIhoQchTmskeWZZ9TH8P+yd147cxtqur4gLDEWyeNpNdpgZRUszkk4I
yZaYc+bV/w/H3svTHKIb+oEN7IN9YhgW5OoqVvjCGwb0cMj/lMDZZ0GhYTcHxVN+7eCYSk+zJnjE
5pgoT21Th7BhweI+wqYeBjfKbPNRDoOKutqAlxIi6DmIuiCj+qplPrs1sqF6yrH60ykqOPsiVtVu
l8d4m7H/+x92nvTvlZGiPDXKyaCATg/oV52hfLufEkwhEc12tD/w5fo5+XXdHUdrnsY9Bl2+RtVU
xkdqhYKEGk7cPk1HEo6EXOrPtlclVXMUHx9KQBkOyUfFsbHDaPyEsLn5FvLYhMF27lQaeFAzO9hZ
hmUldDm78kDSBGTGzNbV2lYHVtHCjnSLMqFdkMVKWbi6WTvGQdHapNxnXNJYcIrawXtZpDUF+I6c
ecls7Te12qOcgFheA8l+dCwMMfuIbttskezf64GJSHGmwlSl6f89r4U1e+YQOulOilTgoWfNnXaE
uxV/FnGMmL6em1hNsgnLt9YQRrmH+0L3pFqzgf1H6+hIe+vTqCJfb6D0SzcYVdpBYHjE/xBxGlQv
Y1VzsSsKfgR+KN6oLVaQ9FuoAnJvJogNBaOl0l3CCzQ4iN7Ri4PsjCQ+vngp/3mDXvqhXma6y4uD
NTfCUgKvcxxWFuPXlxUhCwedeTbbwcNlGAd33YcvXt9E2q+Kr38PQ5EVlwrU2zDGXn7Gi8KTXqth
1wD19UaHHbFjDynWHrIMHp/dHL8JESakrB7734YkNO+1OZcIcrdQN67Pdh27WsxSx+gc2QHeebmm
xYWL4GhlGZVn4Qd8J7u4/2qWcfO5inJBUPHfEGRjYZeM9d961DJj+bfVMfh+FcvzVSKe576jNWlU
onbbRdm+F6OJ+Z428JWdtpTaQw38G7uKbDGH63Cz7JDyLSLVe/4Z/z86fBEdAg1+8W2WvO6fP3z7
PSNfe/je9mvLIf7CP5ZD8j86HupkMsRwqsAV+P+EhLr6H9Ibk56EreoYyQv27D+5lklCRYZB3c7S
LbQ0F3jTPxGhaWJyTASC5RBW9zqqgr8TEYpn0NW/28hG5RBTbsHNJajQMNIqIkxGe8p51W3XMM38
V+a0zlca69HsFkF3TA16g0lO2w2e/ii/+nOadJ6cOtDIVYN3uOak4tHCZrbcKZpS2zsaPEFMf7Wc
qSeW2PzU0hYjWIjEVj2t0DEvWuo7uYsKUIE6sGV2XixNy7qDtW+j7Nr1euVluABG+8T0aYZ2k1oc
NBO3tHt8ZK1hj5JB8olVaxHbSOfxT9j3QLF5imBjAnltVGw+NXXYK8MA9JKILqIXaQIc8Ag4tUMS
ChVnvZFOBOryafwF3hbXurB62ozNVNWlZxihYe6MXjG+p9G4CF+MFmz1uaBHe9IHapa+ZiD92wzz
+57G9q8GKWS09ouMgLEaP9rpXH+AzGgjaDjrzXjIDD39nqGl3D1NSD8kZHqq86bVs+mtqS9ggoHo
9XGaRhP5uq4MEVhNcLGNaql9ncg5ubtKruhDhUTYlzpE48xNnLz8jrZ+bdGmR4tjlxDStKCxLfAg
aK/UmocTjf1XPSAxuJ/bENu4vIzMN3ZnzYt3bYqLKrTu7ldoBtFjIBjGSw2JVG7e2FggxSAn0ElW
B+WNFjr2fBdPdfB5wm7OQBRhmFFbTQv6ll0IXRpazpzBR9c6GqBtEzy2ajwGex54pzriaMBDY8dW
DU3XKob2LmoMv0Xx0RSql6chCSzVVrVErW2pcE95i4VbH2t/dShO3xmlgmrwoNVBsu9pDb5tUH7R
j5XOdPi8Bs5VYvBH81DOfXc3ZWCo97XfLZZS+DOKvaZniJm0DX5tbl63ZQ1vp9O+OO3iTjvatYFL
k967HQV429OoI8BoFFXhuKredA9dD0rApVDDb+jtKhhOHV4cPwzFzL+IGh7jrpG080SJwxCwgFap
PTAaIbXtToy40nU+W6meopl+HPJRD6iQ+Og+R031QSh28hRrSABSqzWTvwYfu4l9GNnW5yyL0dVO
ZEz4XlX48njoliNRIXHugm8VJTsRpMQYk718egKQDBl6gBCVRzCuPIkJ+2ysIrrglyqTYTpifEPj
cTCaKHmHjSQheeHoeeXmYzkd8dnFKQQFdQMfKr0OHxHNw/46FrEPbKDG0gjtd2N+LOuYQC2a9Cqi
A9Es4U4NKxt0s04nQiHXS8kyNAOQRTy0D9T/BxT0g6HG8Lly2m9jVxlPlH4Xn19thsJAkcRv3iB/
06PzgTVNdkxmWCsYmtho1UDc7eozVu6olyCjAgw100ezPaYxyubvcBLq1NNgA1SGXzXzzTUl1MG3
136F60zqzOZ+imwSpxppCOuoSGKpfek4SPpWOtDDO/it/icUejnJ6lwMIK9Qvfkga1lod5ECwvE0
1qMY/hhLNdG+RblBz8VGzXHcj1hZl5gpzc2Xmo0gdmExkCdltdFnaFzH5AqW1KZYYnYQQwXblQ0f
6B3mK6b/IRh0G6dyX2lozra1Mzygh2xox6zPRfg2MZzoF/l42O8gIxDK5uQifNsoMZpjb83qI8Rb
R3rIC8V/Js1ot4fBwt7MtQ1Ux3+g6ia+1Sjc/NV3rfFXDbct9ZBsFsND1PWzs+8tVX3Ml/S1KLlH
vNrSFPOIaG3ypBWG1e7MsMdTvkYv/8nO9KZ6wPgysr28NNunPPPTye2Q85t2bd/NKeoNBYJGphkj
sSRQzk9gY+lW8AGhb09iz5pT4K/mH06vQa+rBwPnpdEaus4F4DVDyc4j49OMxnWzhy7WYauqQugl
iO/r5KinGJi0hZYb2F5MzVMl0uYHwJzWR+qnatDl9wsF0RdNoGjdtEoxgYHspHR9LEw1D5/IIjp0
sxq6NSow8RmvEvsXBoyjRbHAN8gze27xM5KbDgYl2K7hOr4Y7rGdEkSepKhozTm9wSVTQkneBeHo
RKyPtVgN5UJ+iXgAUCQxdO1HjewNWVAZW6pb60rf3IWz386nMEpq59wXZftnU1domuB5P39CXdT/
1NhSNifsbL4qNs1ykYl4PqZYRdzNwDF/mF0R3HeWoxu4eXV+D4y933c0Uz/VQrZvhqbJfnUVxM+j
GubTqVVCCh0+Q/xZYv3xa1SAy6J4TY/w7Axpr+81a+Ylw0IY2BgS9+M3rm/b2tlsUfCJAviAgjL+
x1la7ZOsMMGkBDB2720hiKqT2R+e8CQu4sWWGukBPpB5tOnZwKaMphQzHjjfOLCGU3GoKwsYYG7H
iLL5OGjormapyExpbX/Evtf8o+jSEZW1Pil8L4RdtDQlsQjY0W1yvvZlhuERxgfh96TpZrxyS3x2
QB86iKZKH2nufV+it73jOpp/MZ++vkepzHGOU9xL8eDnaly5qLQNrSvzenyHhNsUUEjVwK4FgVNC
Ea3zHgswDezaPgKXo+1NBQEohHf96Z9e+/+N+Lj8mf/R1j9/tjQmLtsP/092Ixb54v8mLK+CYiRh
Fpntl4XS5S/8HRQb2n8o8y9S2jZBroVN0Yug2DR1MDKoRanIQ78Iim31PxTeVUcIXSMOoT/xb1Ds
/IceFQG2FOrfLY3fCYovkzhbxVTBpglCUEx4bDhr4R3DiKPQyQnFrDFCINpM5XDXWkH42SmMW6yL
pbP3MvxWdRujTx3vUFOwDmuuTWwGadK2EdYdthQ/OrSZrF2aWYLmh2a37Evg05gR41Rl5mlyg1O3
ObhlWSbLrFmGsUqaVRG0MGQ0/NOFEt3nSlIea6cyXNH7BXIuDN1iEX+HePEt3MaKn7GsMfMG2moL
8hh+AVvjZb5uNCAylcIIvRLR6X2saJGHZdkiDFEOb5E5sql/jSK/b4IqPE5ZF+6CBJw+/inWvssG
ykovNudGNr1CKvzzgxzVpuzGcvDLLn+QQkcm0QKJXnTu9w8pil53mP20J7bkfPDnqiA3otq2kyoI
BmCCCdy9xPlAjq7dgBitIAvPP4W8kHKJqrP99GdSyYtaxuwvBZKiwEAFMbw3MXAQZx+FlQP1J8Td
s1PC7H3ht+jeOTAtsIPTFP1s5vSHEMUMnMU2ZKofLGxTHDemCJvfWqultLDatLZ0hKoJihAcuVXp
YXQMDSnXKfYqOUQfhdqPHljJCettyFx1HjbHtJnqewPK5qGp0MyqEO+4oU299cFsB1QI94GUy21x
+cEkMqeh78vYI7MZAZCWlAfnOn0bdY1Cs61CRdnEJ3c3BTWmDJgARrvRyvvvtpVK9/rmeX1hIO5n
mLqwcAYgn12BCxxH7Zy8CRIvB+r7V50KwN9gk49tUPs3ymlLk3G99C+GWld9Sj/0A9h/iaeTgPf4
3SjdHUaF/jczm6b3xDm3JKM35rasLnc19fOlHXu5zASoRqsnLZ6byDDvZZF2xwDW/UHWTn5jGZcz
v5obx0U3bNug82usxZZgBeoQxlW21VCSsCVGydVn4nu4YIqpgn2n72nfGPOZl/l6UOqT9HTZzsZq
G8XKpERjMCLKnqV0aaCnvI8pxSMrqLTfBBqGBxPQP2YsKhXXqjX0Xd77qIomqv0e2rx+1FpKHmCI
HfPz3BMP3zhsr9efa4Caprr0Bukartaf2wpAcYeSXlO0+jGvSon8XTQcjUr4N4Z6vbcoUGlcfwbP
ga6uG9wF1x0GPIjPGyF+DEqJ46HPD/uERUPvztgC3IDUbU2NrqYA1kAFDPOly62F6ujcmJYTewnS
4wfU982j36nj2SrVWyyvraFMTLWZG88t4cPlUF1Sc5cWCHvL3iG4rMvUhWaSHsZhtPfXL4Pn6/ly
R0mVJ4TEVDMMzZKrpy0RjR2pYcURTRzuaORcJ/wVUbfcQdWR1FVKqlqyC4y3WlFPDwWV3kMBVyna
Z8Vkn6NOOO+raBq+IEBZegXiOpYnss64oSj0+rRx2J7hGjzGOrfX5ZLYA/4mqu8nnl9qxWEAqLzT
ugDfTnAZrmohGdvm+i0Rq63vYKksjuGgMU5N9HLQOUFuucinxEOLiwYu1+XibTbZS+JrKD+uf4kb
g60NUyqJtDJtqMRDPlbcR7L/kIapdVLm8RaLcnMkfel1UIBhbqvtJRewICqdCQKtCUmsCALs2vvp
ICrkT65PauPCWi7Jf8daLeFgllENKyHxEqRX78KKfBkZyOikBSolPyOmAlfZRbefJIWgEl4YpKRx
zEB5YeB+p4ZJ9UEZUWwuhq58MIfJfn/9B27dItj98SAS4JnGGoTY25EEgl5QsSK0hV06Bl6JaeEf
XegUT8Og+6fr422ESyyIibqezemmQ7/ayAslzppzlARms7J/tKqj/px6u0Sdd2wXebTGGaiZhfn7
fDDlB9mKbjxjCUkNAxmrhd6g+3S2+9lS0XEWZnPjhdlaD4fLYDk31FHWeqhD4LDfQoz3zK4d/sBl
FzMws6iURy7Z5D63puJ8fUE2DjZBrG0tOBOpquuovhtaA+gQupsxssjZPtN4NyKdUmNr828trBVM
Svvc+XB92GXfra49TQMED/qFaWprhDyelxqm7+CXEzYd7MwJl76RpqJKQe2dqUVyEWlJ9xpUz10R
2NqNbbBxBBmeTOL5ShP26gjq1VRlTVZkno5YiGs5au1moBn2qUEf+fpMt4bSUYuhW0KQ8gzXeZm7
gLeQMm0HnmS7UNym6Jv7mPLyLisHvG+vj7X1MTGd4hkxdCGf3ahejmVjt4tnUZJ6jl/jYplrEodJ
YbozeYOrRf547LrB/P0JglDiaaarKHiBxeUt3eOE7PdlFGCw0oUfgST4sFLn6b5L1PpwfX7LZ1nt
GnqmrKVjU4W11qYGiTQDbdC5LxeO63nUxECxD7NkMwxbFJglVdmxzc74Mf36/YFpKz3HOzpQkNU1
ynYdfO5zCF1WMH5J0Tr8kofIR9H7Qc6m63TaUjL5nGIYeyt/2rgRiBBUum2keIDyVstLu78WRYQL
J7544bu0Cn7N0KoP3YRYRVwYg3d9plvDMRolDW4D4vhVh48kmwTF1xQ3SJ3wTaBN9lMyz+VjharA
RyqR+o2V3RzPUYGf04m3eecvd09lKZWhK4OCkWDbPOQ8Vpg9LpZGuGp5atbeSARf7yCH7yghunLn
8T2Xn/MiW45p6yDk1+NC6hfpkvq2d23SpHgvqN1RCYFhhuofeWhWN5b1WWrscusysI1vvQNAT3fW
CgKLwfTYOWroNRphjGulWfcuQaB9PFL5dD4Uxpjn3hhwqjEcV6Jin2B8ndyXtjWe7ZjQb9+YangP
ZwkBqzpU67/Swq8LujSx82jHhvMOGTo6r5afWXRNC22ednDxVSSKE1N9Pw0OZpZCw6N8EYJWv+E1
v5TDla4+lFoTgKkqneCmHPbry88xHTTxuWhN8IXOarlrAQsmn4fIw5og3ePWVAJVE6Wb4hDlJlKD
pDnjZw5xHv2QKTb4b/CJFZq+Bx3OA2AllHFCRbM8BcX7GxfXRlGA38ZON8E3Yrdnr36dHuFcMTgh
dp1zqGNrOesfC63DDRNfmJOq4Uyr6Ray4Sm64/owdEda2co+TyznRmltY5ksanoUlLCEoki/OgSZ
oU00Ac3As7TBBmqT4Z9KW+ac9eUtMP9GREgJdamIMmWa+euIC6+kFAifFnjN1IOQ1CajvsMiA0mE
BJGPnaO38WezGVXkvaqg/1NRQlp0A1R/lzq9vLNgTe/TOVMPvW3ahzjI8AK5fgW9fsX4hVRUF+AC
sPNnWOqLM9ojrx2WbRB60IJ0rK8B3GH4XT+UZik9XUHqIcnqWxHB5qDLqhAs21TSjMuLIWhkr9IY
xvx95IRSNisROVMdeqdwEpMvg+RIIuB768svt/fqWqCQ+++wq9vdUtQBnGnCVYfhyhmXNzwO6vyW
OvvW5LBmJsIDOWI9W1G+vPUCuBth2XD5RHTtzua8iBkmQ+9JPzT3dYw97jjSO77+GVcoq6Uy6bCd
Dd2xAVpxwtbHa8ZHHC3O0Oszp6DJF5SIxGOSYOFM+9EBEHCQS4CP0wh3Ab0q1IOkfSPQey6JrxeY
e4ciETad6CusfgSQp6LWW0rHItOqb0KMwanI8vrcZsn8yKftn2y60ncmN825jYLsTHO9eBiSXLmz
4HC+sdMs+nV9YV7Hvg4vjypsom6oQ+snFi6Z1GubqhHReOmBQ8vvFcceDtEoQRjHZfvQxll2bCN4
tzhQau714Teq6YxvUM81ABgZlK8vtzoI7KDHJ4SnyKqaQ0+Gfcjw6H3AomLYz4o+3hcTerD4pKTx
j4bG7JscGHTtggcVVBhK48abvHX7CV5GfpAGeMpehRwaQq59VSPL0AbRdNL6bjiMgXyUASSO61Pf
XHk25XNtEq2N1WYgzcOrDp9fxJwS8zTVQnyVWlgeeMOaZtcqi/doNxgnLdfCt34/6l+vj78RfdAo
cqSGbbCp6c+ujy9uNs2IcGSBGOalgtLfVPk/jTzvPoFExIUQmeazbuEuPdR18P36wFvXjAnjhrxS
LmSU5RO8GDibcZkeZpY4VcvhiAR+em/71MCvj7Is3/qs0Y6TXN006oA0Xo6C8tNS8mhCDycc1YvU
fNiHjVm7TmEHn5BkyW4Q4LauNXM5SZTSNbrCy5+/mJUyN1qENhTBXKRPd+ZcI/ST+xXkQeDkymc/
lulBzeK0vrGNtjasxSoCngBZCQPpclw8tgqLhCf2pN2aLpJL6jtriH5hc/a/CFctHgchSR2Z5NqJ
MVRsHIyI9z0xz4MrZ98iQJ3sDjqBZj05oWXv8UyVH5qsvnlYNme5RMsUQoFKr5/hyEaY2gZZBjIs
zwCpF4ZbFHV4MmxH3LgBtjYOGLz/DrV6BXPk3LO+wzcdlaZ+J63a3PeQKPdtlreHRsPt8fpG3do4
0NboKFN6orO8+oBUWJTIwUbI81NgN/Us5ZsSQBPw96rdR4nq75BgHI7XB91aT4aiK7JAJ6lrXu6a
KuGhq8c88gqERNzAkMahKWy8u/o+9a4PtXXcuU65SwFTw3dfrWfSoadLtERPkPraQQ9oSk4l+/X6
KCslz78feBuWEtEalxpFgMsZJSj+tIIl9Owsqu8mGNQHmta0zpQId6hUBgiIxPVXzZblR1tA7Heq
sv0FpqWDi1ZVJ2K/wTX60vASRaMzheiTK4xs8GzdLG9cvVufnA4gTXpb1yhgr+I7e86SpE2Bdc5Q
TJD7yk0XkSvDg8sjgYgU81FkCJndWKElcF/diKACQOWC4ALYvs5up9Eu8qSuIy/DCORB17sno43m
x8lXcF6c2OFaV6WIgIbJXs7tubf04UZ/eGPedKnBCwgDtAMt0MtvpDSIlrc58Y8e5Z0nVLjdYqyj
k2MowsU8PMLluxhvLPZWZkWFRqe8Bk4BGtnyq17czI1RmEFYk2R0Ztk+qX5ALtXbob2n9trSkuqT
w6wJROvatn+raDkmGDMixoeIJq3x+7c1v8UEsAxFlEVYrUAnkG/MAhF4uRWg360V0zu7h3hmGDcN
UJYNv/7cuDtSX3boDerryn6XZoh2G0XgUddWASb7bfgVB6RM8yqaK8c8CJOfSoiyVxnC5icQ1qdb
Hq1b35sCIF+O2A4H+fXVJsoAWkoRejScxH3eFcZ5sLrojCLzr0oxjV0f9t3h+jbfuL6piTFvAm1d
fwXP0EbS4jhM6NOgxHc04qA/K1Enz7ZqochXJuHj9fE2wiiHZ1+FlMjTKNe1FHsUfpmbOeMBXfCC
IsoPVqsp+9Bt/uxKMT4koGRvPBkbtzePBSeIohjR85oMv3h/xyManR6v8eIFPZjg3dUIX0zzlqTL
q+UkUVF58elrm9A510NVdNhmsvfEixXRLZlZc1QLrstcKIqrAEO7MbXXp5W9ysukERk6wmDIy9Oq
qeni1poobii65kwNwvRQ1QyTXRz3DkBUbTrDjXG8Rs3zU1HW4RNqVplXZVl6o8m7MXXa17rK+yh0
AHyrs9oMZtWrLTWqQp3LvVCx2azSw0CrCrecw/Vd9OqRXGatwx7nNaYEtFaFiSuurUBlrEz1F5tO
KwPON5UlfLP/zUAAPZaBDLkuM2Ut8Uw6dAqW1X1w9rUFp5tqN9VTXp18Eho2KFvTAYJBifHyKxaq
1sJ+8H1XdHV5NGtZuuYk9IewD/xvVUPHVkms7uzkU/AIUqx9J8JRfM3U0jwETa8fbKwQdwJMq2c4
GdKxCVyvn31fdx+uL8er07v8TmIg2t50fvT1DeUEY+r4JRaOMEXzO10xwh9NEvhP0ledeF+adf0V
M9PSwwRUuVHxe3WIl6FhNkARceBePWutvniWzKwCGC9pUBR2bJ+whbQ+j60mzp2SNJ+uz3Jjd4Et
JAjTHbo+lHguv8Y4O7BPhLJ0TqfgrkvjcU9VPXr8/VHoXj337tAaWINgwNkWIjditpavF2dnrrp7
1Bpv9eE35kJTiYYLZDWOzFoOZS67eEY2zHeVrrJOE/nPrgNpcv7tuYjn+hQJuspjvYqPIyeQfJvB
d52glae8wtpV9nl9I9XY2AJkU6TCqGHTdF7baiid0lGtapceVZSdg7A1Dj0quggtgLe+PqFXQ1H4
Bq24dDXg3JF4X24BC3WujPIP+u7TWHujMKKnJJxzCm5Z8Of1oV6dKYtyEucJAUXNoEW2GmqAUII4
xMBQdazd1Xgte0CusUHgyt83YRO+m3zzUzbAbr4+8MYcESkgpyGz51A/62C9OFF124H2AgQJrVpG
71IkfKBPd9KLZ13e2B8bQ1nEVCaJPieLUP5yOUuUD2XQaI5rqiPAmBacPI2/yb7vnDi5pTe/saD0
82j0gdODMbmGCfSWVQVmOMCFHlFf2VexHO+hn8DFUJrG/t7lTflkYpqy70QapL97TQFwp0KkwggF
VfMKIJL4Rl5mWuK7dSu/RTjH3WVBNnHGAaVc/3xb07RMasJcVZr1KlqcjVgMXFAgP0fdgk/ejpNL
PS78iBIDLn4Zst53Avn9p8Av4xtJwtb3JAkH9EHdj/xk+fMXWycyeyV2estxsTk3oMPYtmf01FMM
qO03dumrC4wFBTS2ECsJLV6JLvqgTI089R23GRztPKpzf9cpVnNjQq+Cl6WZBMbUoKgAT9IyLick
Ry2AGmVIpEuz/M5KJ4ShJyN/CzJLPwUjVO/rH29jAW3CfDDDKjn+s/rOywU0QRDUFLelm0UlMF4k
1Dy648rJKUrzxjuzNTXw9aDh6Aq/RsQlQ6SHqtJJV6GsDM0mzk4xzdl0V+hE6a4Y4Lyers/udeWe
5YSzSrOU0hDGWc7lcnY59bAFDOjaLRWgxVopw4x5SjWvmIL+Y6ZZg7mL0wnD5wrtvJ2fKfJOQcJ3
nxiJ8ByrMDykk6PP13/X1qo7bCGV82LQ1lxdQ3AlDXRDMsnDHubfVJ54FMyDfjpOcpzf//ZY9PyX
dadsrDPm5RKYhfCnMQ8cenOYGzeFYbtogcPYNDL9cH2ojZvgGeEHMwL0qL7oNb3cTHVo+0HW+tKt
mz47hLHW7bjDtWIv1TzZh0bdP8pu/tA4WfHz+sgbC8rIvFo6l8By116O3BV6XMqJSc4YieyqHmnz
EnDvbhEzurWnXtVjKLupROB8OlJkuZ5lEkth6oHFEc0AUyLlp51rkQ2LMDheGbLKDpPR+8dKALrU
0Wc8BI7If/8dkyTKC+aBW0mugazxrIW0NzXpThMwp34exF2ao2do5r34cn1ptz4qcBlKc2R2Fsjs
y6UNBmfABb2Sri5s5V2Pd9Ee4R3zgKQiZOM4Nslm0fUXMYblvx/8AJ1F/AuyCsdkTYuh5wawzKnh
12Xlz2y2h2NgMDI9lflGhWtr/xDLU1gFGARMdLn8X7wjlXCqCSlMSeCBQMZs0VKEK/bDGgbnxpd7
fQvS70fojFiHNgc8ycuR8JlHe5yKsYtXGo3pyM5dc6gF9rqF9dBO/a2I+PXMGA9Fp+WqIeBZo9Q6
q0gmjMNsF1Oin7Uv0xO+U+/GCiX76/tkayBKKZZgFSnirH3yEGGxzbY0LVcD+XJSA+5UNJbRILFv
PSSbI5F7PR92lYr/5RLmk2OMQ6pZAGA0jPci08SxJhv3Qw4r//cnxZtFko85BBJxq80fw6+ctLRG
SahPpzPthQQ4I5TbqHVuFd22ZkVAujwIvMeUbS5nBQVrKYWWlmv4MWT7BrbyqCgNsAXd8n57VpAH
yMZ0gmE6X8uRf7HbSwSCNNRJLdesYqjSXedrp1LPi3fdZA4/ro+1sd+XMhu9+2VaQNAux+pU32wg
BFlu2dtfgMqO73o4++6s9AjMAC65cTu/jtJAg4LtY15Ll9Jc7Y3UzoMq1wbLdezG92K1d7wY5e3f
LTFx8fOp/kZicbJWk3Iygchp21uUH+hPYiuxoEvq5uzHbXGC7kD74voqvqrLrAZcTUuIvOE7sg+1
ZFq8ABTUtE1U0pR2Fm+jwYi8BnWGG2u5BEcXlWgGBexgQ8XhbYUIefnp5tH3R9jilouYu/UGHrvi
tWJKTzjKRIhVldDa59E+QzkS5wxtxMfrc97aOdAyqXsQSqj6GlVMGthVcSQsVxlnf4+BXbovRJsd
Mr7qCYyv9rsAqmW6El4OhQOyYGt9Mxc9J8+YOIBqbX6NfUwkd0o1mHcyk8Wtet6yQ16tLWIrgLWW
nvq6cFiRoMKvZ3JjntLGweDmnNrFdAI2Gf9uh5t5cSbQ1QLTu9BZLz8jkpBDFs4VYgxq1MIyglBE
wNC4airrjzzg8fsU7Ynff+YWms3y8PDuUCC9HBS1vb6RMSekmjB0oj3Uus4YNPyjxqS1jW+5cm6t
J0AvkIJ0KilAr/aqQPw10yMmWbZZeegtuwLrKJSzoxbhjXz3dal7WdCFIEXJl+rM+o7JjSod6oiN
YgnUj/e91qViX/ezf4evYvDWtivl81gTGKkgNE6jVrdeHVniiMnBLfjh1nXH5uHnAHOTBBWXy0y+
mvh9bzDtcopp0pqI8dmhcSM62rp9TM7EgnAkbVlL/itVEwKM6E00EwPpklHhRRMaPR7nU3+wfLN3
myi3bzy9r+POBc1IQ5jmDMHnGrYgKlkD67fI5csxO4pYB5E+jDgox3Rp2qkckCft+7MTJrcu262L
Z8kkbDB14A/XbV7sQua0rgzTNWWYvUvivBJkjhF1GxrLfbuzqDLeNKDeuA9IUenzkqtZbLDLD4lT
vZI1Bj6OgIuCw6QXyt5OW/UGA2vrlLwcZfVu+SCxozqaKfFh0+UhbtmjqoHteYSrpnv99t4aivI8
2AECDZ2O3uWEBqNS5Rxppqu2BrAv1Ud0MADgj6xH5F0f6jVIkPWCv0zWyf0mUZi4HGse0zTAdtt0
ayvsVHccE12iLu3LL4kR5fF5ikX6C3HO/OMEvC/C7cMevsqF4nj9h2ydRjpfkOsXVQAihMvfgWBL
V2gaFVTTgCHRt639Jszk/HR9lK1neYkQ6ZaChyYyvRwl5KVOINJbbj9AK9xxt5tvYNThETS0A3qj
ogq7H2gwpvk+RjnyrldEcgtTtIyxfr4ICxYGP3x6Z83H5llMS5RzUFF1lNzNW9RcLbsfMPjRrPLY
4I38y7RycJrXp751MkEGkYySygA8Xi2wEZtFG0iq4eOI31pNX2mPUhRqc3ZvjAcMv9B8+f0RAaEB
IH6WR9NXF2xe6CPOw53l5oVqvW9UBRXlgms8EJ3vtciT3KLfbO2hBT8MaWwRF3ze6y9ic0Xp/a6O
Wr7uqMf7SQTF2wGlxW/Xp7V1OlFzsyhlAFTmG17uIdRYhD0ZPJfAF4099EHp9SlGorJInE/Xh9r6
ZhQsHYesFzXhNd/G0AtclgbucSv0Id6aKAdYJVq8sgSqj1DtzR7mEqet9+bLAVdxXKGH2gTZzHTb
KunvNTS3XKMT2d7qcIOpqsrZC2dIDirWlm+qMvkmh9ryLMcP9lbbRcfrs38NlKWTAoRiYaAKipGL
mvrLXMuqlTp3LHKtGZOkb+iVpTUiVqUy7CPFzH4WKBShl2QFCQyrRMsUdnGUPaBRoVCHyHHTOE1z
2/w2nmX5Veai9bCEoBiOXv6qojE6TY6E9hNMRm/E4S9ra+thGgv79+/Ei5FWB6iKBSyRmpE0RXsq
6yQ/jhgI3chUNrbzoi5PqkA3mAmtHhtt8mfVwGAL5wIzPYl6ItpM/cFtguhWxLU5FDBDJBYhPpAt
XK7cbOZYZHYq3zOP211Ck+WuTKpPszGWN6KujYPDBU9nxV4ydbKEy5GG2CkgyFMQsGvRHtIBMWcV
oNtJylzgzhnHN8bbuNPB39DhAPlDZ12svlQXK7I0ABq4gw27JmpsYz9puXoKY1mF+7RIks+2GgKx
v35CNqcJUUxSYYFbsC7daoPT4phFNG3ii/cAngW7Q00jt0QB6q2ozfnGidx4Puk20rlfCjqSFtnl
ssbVhJRWMJN5afFAiaVAFrfuUN3hROS4YHbZEcdJ+WaIRLNHLre7Mf7mMr8Yf9lgLy74uO/acuZC
dAch5pOeKInXpLq8a2vg+wao8b05xc2NRd4IpunqQp8gOqHrsI4ZpBqMuUA02I2LpjyFto39e6EC
J6ic8NT4TXo2NPSGsYnQb5z/rekSExHGc9XwACx//mK6U1zWqc214sIFD4+8RD5SlJGxR4a6fjsn
XXXqoJy51/fU1iElPKFeRvuTj7263sBvoHxZc0hjlLXB4wwZFmh5/MBF+ttqJdykVEgWUA6lCrL5
y/llU50a/UTZc7awSkQovEVHHEPKnibCjaXcOikvh1rdclNvaT22p5ZbzCylrGLtlGqoVaOQaexM
AqHD9VV8TfNaUAAsFkKtz0XQ1Q1kB6HSULoju/R95Wc1WP/D2XnsyI2za/iKCCiHrUoVOrjdjr/t
jeA0yjnr6s9Dn02XWijBNma8GWBYpBi+8AYDi2j8kO06oBgTLFFeHZSmtftDMg/DQ6kLCF7pHIdY
OI4NCu9G8780NM0D/u7LB30U9pfbv1Ce1dVTz7ZSdErB1GvsNUbZ0ec6Q3LB9sM86B+bPPg5hnW9
U8rY2Ew8Kzzhf4pQlOyvv7Ch1H1lj73tByNEvsAUyXlKK0QkYnuPm/xaWYA66cuxVmWTeO4mtw9Q
EsLCyC4PbrPYqo+H7fxTi9z2d1wDNXorYtXO0WOM06/W2Bp4xIZ1KpAnt4Tj2XQX7GM+9Y7XVcJq
/vqllZpD9IIoU/MAri8S2xVKHwCK8a1EdPejaKZD1sTqMRprZydZff1xyS54kSA3UdQh5r9ed9Hj
yekkGa7fwtSexsRa7irMm//6ZqTITNQgk30ZqKwq/MKC14VHJ3kqQdoJL8jyjmiMsk6KFx78xqr4
2I6j7ms0HP4WRkT6RAZH+EVnlk7i6ng1HYwUGnmmH3S8BK2qVUgQ1dNp7pDyv31QXu9hhqJXxvVP
1kZycb2WQR1kepLVpm+7RfYmRZwcW6o+P5DBfP6HkcgoJDlJSuGuogiJwJ6QWuGruaIDLt1LXaWW
sHZS9cPtoV4/Lfz/iY+IGYhYXlEHlLIEOJ4Fhm8HRXIJ2/gr91l3sqckIeJPRy+r0z2+wus7+GpM
KdP98jmrZ4GER8uYoykGX3HCGIFTDVFHbNFPcTrmO3PcOgQv5rjensvkdiOtHMZDvO642Fp9CqkA
7JzqzVnxSstCO3nnWopuaexFLwITMP8wpofRRc82qwYL14VlumAKEZ5vf7nN8SjVwGIjroVLd72K
44iSMOpLhh8pCYoAc+ucHJR2vTqngBma7V7dQF7R1+8EX42uJDUZYkzg19fj4XGYxZRJ2Smpk58U
s0VnKpqnt5DJo4Om9c5BoAZ61nA92nk8tmYqiZrEXDTAXmUmFiaNY5u4hm+mHc7MyUQeKroC3KjS
3Kmz+Hp7YTdKYZBU6ZjzZHOjkAxdz7RuBq0GU27iqi2CO9A25X1gdgso7BEBKjPr8bIPa4+3W/xw
9OKLSilp567ZmjKYVUmRsaTI2ere5iWdG7xkyL8rOz3WZmKHXuwI8w6DyPBuFukeymfrcqP0TRxG
Q50EYTXnvnLHiIa26fctJ39xIHd3VjXjY1p+v728m1NjgakGSbWhdYpUY5HZ1xW1DPTDqqMyoPM+
2Oh59daUPZSqFu7sno1WA6ORp2OhxNWNvMX159S1ZhpLVFO4tyUyKxyUU55bCaXUXvM0N67uMhFa
B3UejbfomrXnHOOgg26l7s5HlQOtTxAvFQ1j2E/gs+Q99SKM18CGdjQbTSJqOyAFDfmrw+5jqCW+
p4a+fYGvI7qdYbf3s6ztOuC4CEZXmwnx/ywNtZ5v23QudeSm1d6Ppp7ddZRJfuq9EL/MGUGFzI6N
Z80O8HEZxbBXlNvcYYAbJBkOaYU159ZCPX5awoq6o5v2l7xMo69B1n8Is0U93d5hmyPJ8gJKaQ70
hdUHh4tKNSAgHMk7R3+PG4H72BuivVsocOys7dZQIBvkCaXcSLP8+pPWihXOQmEobTbmS4xuwMHu
kwbT+Wzvpd4cSt6+YEQJ1NcE+rASRjvG3EoJWdghgkP9ZUlTjCatYc8UW27E9UaV+BNiD3Av6Ppe
zyrLOqdZMEzzQ9dtvmt9zPtiRHvkz42LABUdwK6gQSVEabV2zaJ2ak9L3k/GqDlafWN/daZmeBQW
Vk99OP/8612B+pME8kJBo2K7Gk7LcGdShWH42VxBAUstGx5I4HwX+GDtdb82vpUEhwAYpPfPeKuT
brTtaORFzLaAAiINNOz7zjR+6JiFfro9q41XmfeY9I0EXQITV5+qK2gf2jaxVNZXunHqTT18Z6lh
CkKzXxrpxujEoBZdcQ+bd9zZ/Vs3C84AJLfA3vl3HYO0ZqpV7UxMgH9VcsIOo3mDL7DhC0d0H7M0
QzzBTtrEC7mX7otkqI5Q0NP/3V6CrcWWh4JdhEwS7dXr3TqVwew0E9FyJ4xOwSYgru4xJ8lrQAhV
u3O3bG1aqav6/9U96qTXg9GX1kYlyEl1UpcwK6G34I3m2J0a6MOpby61mHeyq835vRhSboEXz8YU
zYODcYPpu8bQ3bUY4h07NXLeBth3HW4v5eZugtKHjKtNsLeGZepTqURZTbo4YRAQH0i36vMERQkd
dscWHoXu9FMw2c1nYY3qTti1NTaaBQ4PpC4f7NU06XCMZc2FIW0d1UfXRRYl1NT84FqNfqS2OR77
MP8eh1W280m31pfNw9NEm5Xqmrta36VbBuqzBjYjtnK2Y/xThkw3zuU0L8fb67s1FHxyWGF/SMhr
I8fCQN5ksShHW2X3q8CS7zm3svYM78XcmdTWPjVULiFCdVc6vF5PSlDbRvAOi8acy9Uf2sF4HqYG
2uKsSGkd+8ftiW0FWQBk6PPD7KZ1uy7wTCCHk0wCZJwaC4CMa+8uqhPzYQq04odLsfbjDC3PFyV8
s1iM5rt8DifUZuJ2B1a2Uf6Bbst1KEv+cvKr6yB2B623GuJLh2zBE42YH6sS9PrSqF+raqkozVvx
Q2004V0RgOl0lVxhk1kVNc4UQbAwoyFq6nvQxI3gjysSMgIcJLB1ax5aUJpmH4w836lAVwWMiO0r
Sqh7bUjMMExw01Cc3JPb3njIrwZd3VZVhsphQI1XUnXwWrS19ozNvLnzDGztNQniwfCKr09F63qv
5YGLY88YW1ixaJ97O8bnsXOzg6kkj5g1FO9ubzV5HFfBiSwxyUo4A1LeuR5tFtoIQ061fCUoVU+J
Q81rcmt8itUhv4RKNR3DZMSVN6L2NwZ5/Hx7+K0jbJpsACBDUD3WWGDTTQYb+AygrBjFyqCNEY5o
tBCvrKg4/8tQwCBAjBO3rKOIBUmv1pAY3aqMpgvC6cWRjL9+m6g4X90eavMTQiqh4oTTHpXC60U1
g7TKkRillz3GNHSKUHtb96Pqo8uX+VZV7kF1NlfxxXirjYlaY9WOqNH7Lua2pwXyyYEUbjm6wtlr
22xOjc65FFii47jOfhxnjqeWgp4ftmPwQJ0im7ykrrLQy4p6eGMa8V8rjaJuQDENIh7XEIwZOfkX
D7aVU7CLOkr+kLntQ97HmlcHeKu4SfDX3OnVUKvvVrdu3DMlkA7LaHmxikdPWxfDThV568hRYKL7
ThWZqsjqgLftoDYJBwoXYbdFZ9x1ely6VPc+00LlbEYEgFnlBg9lvFTfMaJtl53tufkDJBZS1nkR
Hl29Zm0QzG2EzLqPdIgzekkK4EIfBvd3XhoC7wfOO+ap4iREmPlY8+4pAWxtV/w2aIbxlKLCs3pT
SgMZZAI8yycvERiTirZH1jVy9A/TgivRThS2OVtJNGK1JURn9VFhjmaFGTCa1qqTZwdj/3ZBSdOP
OuSprBiLOY2KxaNdqdabxZz2ejVbgRidAkrd9K0oCK2Gpx2oFr3Jda66UZ54ylh87ZVEfFDNoDtp
Ix83HaoOl7i23bnwNvMJGpwydyJ5An5+fXImu+2VZgIp5Kr98hNzzO5EIb68ODjOXmr00h5tUTae
LHUcELQyPKop1V43Y+vRlF4GfGm+ubXmBemihRc/01ymhvW2zgKEMMNg37tk616i5YnEq1SxgF16
PdcsQRwEf1N69kr7HyZZ6glv4MSbMqM7UqnYo9xvzurPQwI6kl7NegsXmRMHHeDIFv+7wzLRecKs
d6/0srV1ZQQg7cpl+XQVxIuwddOpJ/GttXDSD6Jr5jdNhqDlaUb2LPZwO8a+jIOOvCopshr6vZ1N
/wBm5HkG7k6TBtEfNDyu1xYNYCxOVCptgbqEXxReGm8Yx+JelHaGReZkYyrSVyfFKXUsvLLyold9
sAOF3/q+L3/D+tLEzypOW8Cb8UynWSxR84h9snZJezX1FPDwl9tP+NYH5oayYbRBU3pFVrb6ybDs
kJKxUZbjpTQ77eLiR/Dh9ihbNyGlBqR7YdkwzuqEjhFVSxqOpj8uVfwz6Goj95w8G2LPHYJhD9ey
dRU50mgVCAL87zVQSO3tbi4W4lehJw0kU9PV7qt4zKKDE+l4LnVqDKugsLok9Dr0ovcqtpuzJW5A
h5TLALXC631kNOOQibahtGCOzqnK2/mygFmCzTCNO3mLXLh1WMu2lGwi4i8QZddDYfdoFQu9G38x
lTz01LRzD7aYC78Dy3mMkWD10znfo1BsjvqnM4wn7WuGe12gUpTLzm1qZeVdaaUfS0hnZwVNhgcx
IhRYhJzUv99CFOEoBEvUB/ff9UxLg2T0T3EsKqf+TRMqyyd1iLsLhNNdg6itQyEDWsruukodbv0B
NVhuoY3GWIbp56nEE/LNqJbhztHb2qYyYwMLBTrIWc9oyBqjRzkYCcJS0/8zi7bAvxKt+fOMgbQP
rTC+71BbAy6UjTvElK0dylULxp5/OXirx9roQw0vPlxCpz4a7too07yA1bgPm3BPfWR7KBgMRECo
aq3Nv1y1BreHgJiPelx+nO3uezsFwxFdhG4nANoYiXwSiyik+nmJ15dMM074R6XgPe0+xjdwLIL7
YXTMDLvfXj//9W5EZp3uN0RgiofrK6YN1WHSy4TQbg6xfzVUgRyrM7+JUrLL20NtvAgMBcaJLUKf
bU3FtXBm7fSEGgkWqeJ3grmDp2ta9K1vahtQbb4HUN14jGl3yfsTdVvCKrltX+QhtjqmsWJxpail
U4i3Yy6Uj1XgZlhojG013idxlTmnyWkMSIuLnXliGucvt+e8cQD/OCBRCQcdQgZ2/RucLNSx4aTy
0xtW8mlw++XYwtL8fXuUrQ1DYR92J4UVWgqr975ZyF5RPSS4UQMs8box/ln3ovQCwpCdXGhrKGhC
1B3IlbnDVoualW6L0+Bk+I4bNRfdqa3nIiSysZRdObfNoXgRHHRy6WKtK1mzQnV5gh/m20O1HEO8
Ne/SHiZ3b4fxTrCy8Zlkn8JFG56DAHrq+jNZVtPDJsVCCOPU6RTFmX2Obaoatz/TxoYkGOPqp4Ml
RX9WaZzRO0BK5GtDitwdx6p0jvM4k+JMKd4jw5j/dEX7wwhS8643g79HGQJxwd6ACgfUB8KJ6zk2
jp0FJZVWdE7a6i0uSQjwuv141NRxL27ZWk4ESGRnC6csdY1K4i3qTLySDT9uNPXi1EN/rDH621nO
7VEMeLouIQrp6fWEgjrtKjq6BoFBWVyIULRHBx7d5fZH29iFEtwuBfdAMJIVXo+Suh0eazXtlRBv
tZOIh4Vkf1DeDHby/e9HggfDnc9rjSj+aj6F0pQdGjQU4lvDeFKKWbtMMwavqUXD8/ZQWzsRQT9U
ClBEJwZZDZUXBa2dlsCyUDPV08NK99RARBcR2V90kUWGh5uKcmn6KT4PZkt4e3v8rUVFXRCxHa5m
2am+XlRCLmhYBcE6rGDlDKHzU2mUVDIjfZk/3x5qa5cwBvar8IYoJq7qpUpQpHmOgIBv1E0rReZn
hCZqV8t2prS1pC/H0a6nlFbaWEOL43DPbf/V7vQYe2Gnhu+YZKfaXrrzkFfmMRLYJk9ju2fssbmi
MvUBsEwZen23dElljV3LE7CMRfao4V/xwVbw3jAD9ePtBd0aCfdMGVVCRXklXjctC02UWKMf16fp
pcAE7n3UkrSjmmvtrOlGeM58EA0htJRIQPltX7zgkzth3djS+kN/Ivvl9oZyb3ZK+j0E33CP1ln+
ZE768A8Hnh4F7VyXfoW57oe1oCayBDlNf05S3Ys6eiRDEXQXF+CBf3sp5ZW7SnrkcyMLLQg/skVX
89PVqll0eJN1N5HbpEHfneOyzB4i3Q5OTWdWz0jFi/9cJd2r8mwEYxaPHX0iMFYQkVdDN5pWDdhH
0+pMNe2cIyR+KOwl9Xgj9CMCm81OnLk1VaI+ShuSkwbX+HqqIra62SJWB8OvmXcDOj+eNgWNX+hh
K1uNmld2RXOMo64/3l7krQsAriNNEanahgDv9cgD9IR64ej5jFcf3GmKck9xi3rn9t4ahtBWlu6o
v73S9qpxQo/zSrbh09z4XmKscK5Q19wJVLZOBBGE1GSlWcGMrifTRPBKwgB1ssWon8scO/OqzcXZ
rkQBeNusDkkgyp0DsTkzniP2KdI9r4y1ukpvNSNmZjQJM3/U4KIPi/vr9lfamhiPEepviLxTnlt/
pVJELo0lNGY0hQ5MOXYekp3tgXC99eIsr7y+jPud+2VjZvLxk+BfaPivBHxRvlZKZRawIcy+Hzw7
UaqHZoqnHZD29jASXUwGAMBwNbc4CkUtMsr3jtqK39VsZp/Uyt5rrm+OQhMZGDjXCRCG660R5To9
ihQev11Z4mKFYk68uu+NnR248c4h5C29+iiygS5bTcbIh1JJerpypp0YT4UqfgRo+aJbr99nALTe
ds3wTZkwdtAGZ69cs/H0oPBIa0nq1iNMuJqiWoGRyINQSrGF7kPR1mjLGqk1eY06GfbO5tgcDDle
SfPiDVo3WmvUqhsjll2ffHaflaCzj5qZ0z1W+qqcjre3/+ZgrCZfD+IuEeD1xxvaMJyBXNp+WVe/
uRzrD7iO4nawxHtpwNY2UeEKYLyCSiB6Z9cjGa0oEEoIaG/kdXNCoWRcvHmp5r0W54Zuns5NiI6G
rIVL/YXrgbJRoZRX87GUBv3Kataix6Eq2mM828MlK6Hz+dm46H5txTgsTkOoPQ8o9J9iSvXhoRmz
Gm6khYq3f3upNzcw0GLqKni8UGG4/l0qkv9i6SH8aDyt39Im6u/JmKveq6c+OLEejotQDcp0Xq0r
aXyw0ryqd+Lvrc9NxRHQjSzswn6//g1lUsN+TxvQFyQCb2D6949JY02nZtR2Y+2NmxVYPioqwDQp
k61jbTU2g16nvkERN3Luyq4U59nsm4PFlvsf2oHTQQvj9h/2Mym7xKQRyb9S3lASq7VFDsYwba35
szZiXuuqWf8tJ6H5h3NKeZqCnINnG8ip67VswDxn6EhzKWioc3uBFtj/pVqWF+e+bhTjdHv3bB0f
5Hrht0rnHLAJ16MNRjgnYcjuicBqp8+ZU6FbbdT2/A+sDRJOpBnAE7FB1jdCjxiMIIOCMrZUb+1G
dX7WiP38d3s28teuAlDczaAtoUQoy9Gr2YSd5TZBwB2nUBp+QMpefQ5gBx6iWOsLb5zivSxpa+Mb
lBll/YHSzVr1Cufm0AVDiBaC21gnPQdVl6Rdf+qLIP2HM0YTma+OvI6sD1x/qaovBhUrDTAdVqXd
FflS+EMYBqfSifbATVtXysuhVsdZbwy7bGoXiTcdukJn0bawpu5rh5cm+s6T642Luhwjo+m8PLGr
ndbJ1pYEu4cyGvBALtxVMl12iamZdL98ozXMdykElFM+5t1OFLj15cjFCJWoZPIJ5TXzMhfLyKHH
BKhFOofNZQ5mzNZBLD4iLj6ebu/KLQwbUDrKVLTYZEq7+nRJWAKhr0PLbxU0Vg9aPQZvXZq304Xe
UP+f6GiTH4Y65I6eQirKT9YSYp+Cv0ZZe9ZsqV8B+U9nrajHX2NniHLnB26tODR38AFQnciiVt+7
hdeUqbpsBRh59WkugX2A+/0HHA328pTRQD/JHFG/XvEwqgInVSHT940aHG2j/V4qtbiE6vIvV6hk
SRI8AkqiYn49ElH5ZI4aaEkUibGzsPIGzYNMUbEmTVGI3hEJ2NxJlOtUFaktMrPVha0NxVSpqRSi
M+vom0up8JJkivYxDTJrp1q99fZJBRSqB2gSILZ6PTEFqkXU5RI4A7n0qJH1+jjPtO+mxnke7XG6
F1YkPt3evfL/ub5Tpe4TpiDS529dllTnIjKg1nAcmy56nMzK9rhdq8Kr3Vbxq3bYw8ltDkhAQu70
BzSyWs8AtwUnLydE7nBTRxJEdX/UNlSfodVxyCj1vZbR5qL+kUJmY8hxrxcVyRzhzgo9tzDruqdM
78xPqsj707DoGSoodawcOlTw9gLKzUP3YtjVpWDCde3wbeKSHRXt0MRZRWus2qP5bS8mzxMAGNoc
605ArltCi6S0Q0GuQdJpqjNFNESnD5Bd4uFAeogg+u0ds3UgpHy2+idt40K5XtC0SdsB3A9NzMiw
nto514/haNhvUseJdx7FrUUEHQpRgFiJbu1qqFDBY2SiIeWbfZxGXq6A7PJQT9hN1bY2CaUtjJcI
YaEHrQaa6T8Vag7jvR1KLD9Kq1tOgTrW1XHSCrodmesc3b7uvtxeyq2X2AYVS1QDhIok9Xope1A+
YUp65UeQW86J03XflyYBnRHF+oOpC+tkgaQ4IDLfwIQ13J37ZjPpsQmlpFQpJZN1Eo6om1WQm4Nw
18beJKtRy2czWqQV4NipjW/pvfUR9JBYPKMfgWKOgOVHr+odozhYgxk3HmYpPcBtRct3XvCtT8Kz
ys0kQz5c567XBhVtvnMmY68y0x8Be4cnEujUdzulSLzFrlUfyaByZ0k2RwXYwR8uQxCo16NCwR/G
viPETHRF1hdL/XeSTskD4o7LUxlTjIN7uSc7uoXH5/pVpQyeIlmPq31AXwqPKfT2/Ag42AkFt/bQ
Fk30jDSMfYgAFn91AfA9Fjx7eEQoFlFDEP/PadHmur0htw6c5CaxKcBjGetQQbMja1CQAfWLIQrO
ZA7I1yn6Xj65PQq8fPSFKa6uaVBiysD19iT11rgkd7o2Zo9WYoqde0resOuXTardsIfopgP4uP6U
UyJ0vZHZgjtmLTUYyzonUzqdx0Rb7rreLr0yQBbfSirlfHsVNySwZP8chhWZCvi9dRJr9yoqtVXq
MGraP2uOUA5Bls+f0Yof+6OACt6f01TXKm8wnfERg9MUgTf5wfPJfDZqNdnD5G7taxInkmoiGKp6
q9CiDGo0H1rbJooJ5h/6pGgxSDAH9xatQvb2vrQWG+doTfuH80RCSI2UcjY9/9UpxipY1cNFWiAE
eZ88iarN/CRsxVPaJu1PRFZ6+1mJQuNf5itzDE2hniPdI68/PlFWbLYj8x2DwDXfZEZun4dEs9r3
Bqpsz9bU4iNp1vpOcrPxHoP+58ICkSvZu3Lnv0g7QE3aVRUWjo9DYfkQFEHrq0ue/2ob8T+4y9rO
cBvvB04HJKd4Z6hSNfh6uDkt05pyFPus163nbG4Cf4J1+s0KCn0+zINrPCBno350C+kUv4g97emt
6VKo+cNCYJuvNTznrAmFlhmObMwGlScGNA28lHLqt6XpXRldOcuvnbMl88PVsSYXBxwgtc/MV2er
yWfUWJrO9qe2ij639aCd7TENn6HmWL/itM+92eqq0otN8UOf9c5Htl/buSY3rhZ+A0gdhH6Bfq97
362V4LwwzdQ/7WI5k7EjPABZ7RIsNkbdFrw8qOp2fkqbPNm51TaiLxI5OvxS2AFW72pj97lpgaJm
6DmP5/d1VzmfobU6d+riOv/tLLXcra+WGmA1/Q3ZvVmjZ3KdAkiE8ok/uFXyRETg/ra1HAaGG2k4
zgaJqpUEBmnzZI+hqLxZKRTtFIf8Pq9QkrY84iNuorbY5hFXXaNVex9i+xeyEygk8HCu+8iW6KO8
T2MkegN7zrDD6fJHasn6TiyyNQzFM4kP4R98DK7PWW2WuVLG7Dk1iKLSn+MSKF2dLdmH2yu+dZ5Y
beBfYA1IOFfRh9mXSefqiJaBBUvDg9on9Uel1QKvI29B9CV8f3u8zXnBe0HeAXdr7svreal6WsyO
Q3wdO3PxBeyB8su2+j3ky+asJCoKJDJzWitjt1VhKLONxFO+LOOTUSZ0QJDn9mthd+/Qstg7Ihtv
HcIFBueSggcgitURKR06gEky2X6FfWB2MDLKxiczs5LoEC19Hp5LFWT70VDi6H+313NzZKrWpLa2
/Gv12lmVY85uSxrhiDT5OBtB+JG3go2pVRbvfq5SPyzF7N8edes2ousjdWXoCr4qHdZTmRkx1x/U
L6uezqEzzfGJSgFvT6KL+hTHevQ7amI3OhQBegc7l+HWjUT5ixoXSHJwb6vltha1QP+b4rnRqjVd
J6UIv7pF6s6eMdV7bJutvUQtCywQCFq8FVYnpHXNnviNyKrLovSE8WbqBdZcPxZh8GMhrd9Z2q0P
iuoXFWeiJtpQqwfW0cdRo7vrwH3VH5dAby5Fr7w156I+uzNg9qav93Cg20OS8SITQCqwJrQEmbBy
qoRYCiE7BtBprGHJd86MeuPifiutJH/AOMncQSZvjSrVgsBWsKwc0+ubQMsc3OAihTaTTpEiF5E4
CjPs7sIlcX9YmJwcsIvaFXvZ+povRl3HyRZSw4ic0Z4Qc6s8uyiDnRpncBCoZQcciHpGzet7jWqG
FVtPQuuNU42eo69242Ih2AT60YoU/RPL2H4Ik3J+wluge759vLYuSTS3pAESLoE899dLo4s5bEu6
EX40hcu5dIvgCUJZdb49ytYpQs5bnmOHV2adEzVzoKQmzSAfYwSQzXlhHJTUUnzCt+7090PB0qDM
SJ+NArn8Ki+CVFXBvMnt8OJS3QFbaZEYXkId7IwoVbxzfrbWDqyChDwidPrKUCO3iM+K1AHqm2Tp
CZcqcco0e9jZvFtrJ4lZfxCcQAnkr3gxoSlJscbWZa0tn3+DzAsvWrN8oyC8hy3ZGohMkoBKk17D
a/O9SlH7KquBrYmGDlqQ6uPBKNB5SkPy9L/+SHgXwVKgd0fatO51FUuaZIPEPJaQRR8Qyk+PGnj0
AxTGf7jACe+IbFhCkpa1zoGhpQbcdkD1SxwHyNX36amkvv5jQVb+798KymsO4Dg6EfQKVl8qHFAT
GCH4EuDY1ZnqfnS0Y9QO2kTdq/tuFbdI/SQ/R4JYEMi53hWkQJGaJpXtZ4lSnlWtFocY18njPIS9
V1BpPkypXR9bZ5i9YA6h2eVqfY6WqfAipZ/v2sLMdqA1G/cdnS/MTaU0OF3g1XMyO0XWaAXTV/q4
9jsqaP5YqoTGmhUfzLHfk6LdHA9tEJqlFqTpddzKk41vWg1OIxqFKDyp83RMUdD4POuBfgmiRtsJ
YDcOCLQaygzYmsPeXvtm9K2OHOJAACTGavydJGV4NxIJHMfcrXeQPX/aPKvshPqRIUvDqkyCV4uZ
jlkAeo8nS6jlYB3KjqV9EmrTos5Fk/1dkgrrv1hrm94XXKeBtxBUowKDllUNjzCZBm82yRV9bFSg
JI+tXb0nDFbtY7Q0ueK1prs8VyNgx0O1aMOnBHZE4S1hBvMdHk/UeBlhfHTIDVE8JZlUIlGUvtO8
MMQ95FepTorphRn6FqeIeD6EiFsPlPPqunmXLVX/W5uaTHhdZSFvNs+FUh+Upivngx7V6btxKfvq
jMSerhyTqtWEbzV58yFJNPPnUpfW+ygP3fdNFDSL3yJDttdZkKfjenVlI08lTQUYwd8yYHhxpxo9
oiSmOoBTcLTqS1vPGOnEZneuTbM4uzZ6nZVLYNslgcpzqHy8ffu93rhydF4nQiApwLJ6onqckIIq
lWe3DcI3k1t1rUcmar6xzKE1DmOkOb/+YUQgRniDoWrMC3w933Rm36g2ZGaHC/nJAg5ymC29fFbt
qDq2Vefs3ISvAy5KrOQoBqfzD6TverzSNSNtHuj1ddi+oW0SdSddc7pDiWcAybM6nxL4VDvL+vp4
Mih9IpTHof2C17ge1E2TMNe59XyrtbLP3RJrlCEH8ykAQrzzJsubfL1/pME2NUfqyEBAr4cKk16M
c0BqGXEYD3ksgrdhopg75cWtffJyFPkrXuzSeNanuLAonFdYbd9nddE/IumUHfB1RrlYRxfpXz4b
nShwfRBweDavBwwcNRMjNzzJa9cdS23JDiDMp3OWNAA/Yb/eJRhU/nUswGeTaEyJgpOdoutBYXXq
JlQfulNd1L63jDjw+mDIn8d6l6WytUOQCINsgVQphYhVMlfWfdcKk2PfGwUqJsZQH9CYtDxUY/bU
jrdOAAbKUjAFhSWe6utZkVlIQQyQXmGHlXIxmO6B2CH4hHR79cZaRtOznHyP8r61Yf6wzSmY0hhY
h1XxUuvNorGUMSjC8TypcfNuyBztiIZA3R1qvUCn4PbNsjlPqS7Cq4hSl7O6SRV0PrrWAVlY17F2
hzHs4MNhrB/zGfaPjjHHGb2C8vwvg5KSS+IuZdLV8TM6J0YbCfxLmyklpP7uW+8Sd0dCdAcxp+Mh
LdS9ia7XFja0ZMgQ2sEA59pe7R3EZ2AupulypAhb+G0a4moeFNGhyqvJ13J32anKrZ+oP+MRtMIJ
oB5M7Hq9gYK0dZV5iJfjmHbNO9luOifp2H9Lg7m+B0TonKskVN65dRkcNLVG++f2Gm/NlynzOkol
nle3qV31UaFZE/O1o2920kzvYujmnmWMd7kejb9vj7Y1W+o72GRyf4MqXq1uRWq6RPSVjmGgGTg6
19F9UhVKcarauf6giKo7qurcfA36KXvsJkf7dnv8zdnSKYZ3C0eOCP56tXEEFEPTDsuRAoWDJIWZ
+kbUZW+sXlU9Mfd71M1X8iLy8yIUiE4ZNTya8/IHvbjbR9wXh8CAS5l2hXpZxsX+JZOyc9t36tGY
89EXldCO/VwrD4aaRh8iwGs7UcH6OuQ3cHZsYAHI34JHXT2YEw2Nlo+8HI3Mnf0RMMUhMZPskEBW
Ot5e382h2EnkB8C0KNlfT3cZw1wr6Zcc0Uzpn4woU05doVSfhqnYIzxuDMVx4ZCSX9JsXsMaly42
nbbFBgR8o/Xe0nM4ZmOaPOSp2Fm/9d3H+lExQamKtwR00dpNdggTAYgjVI5aZkW+UBZ0AadZ/AgJ
658SJCh1rzDydicq2JqfRZJOaMofns3rpdQrSEIFNmRHu1XsQ4A6jRfQAL2rk107wq1dCq6IcwGG
AnLieoZBxxRNVSzHwZW0j8meZgoDiXXJ6Xl8nfU0+7k4s41Ir6md1KVyFERyUGrcuYs2FlrqpEq6
LkiZV6QNHEF6p+mEcuzS8bMIDXFvFnjaJGMxn6JloDcD+3SvybqxzsSvsoiEQCLEFPnfX5zQJTcz
TclC9Uh6op7VMBSnyJzi9xOZ7857tnH7kUzRQgAtQO13za3LC4ruqpWqx0CtnaPDX2dHRYw6zrX5
WOtV/+g6SCdi0FH4ZT+lO4n765lKwQ3ogxidy3tgdTh1UU6KMAv12OB54k95GH0J3azx53BZ7m7f
A6/vWUl7JumSbhPULVbXXpw3SYO3iHrMASUd7Dzr73tFW+6ryq08vWm7T7fHe72yqoJxgUaBk428
objWQCtEQP04QQjzGmUcLq3d/dT7Kn021bJ6EK2r3it8aW+pisy/PfrGwkrZS6JNOPqUu1evmhZk
QVgaw3hEMb54EHH0X27W4bPdpsrp9kgb8yQ6QaXKIKGSLYTrzTpb/ezMDlfR1GjTscRS8D2i/PNd
aBYUvOeufShDDC+FlpS+kYzuTrniD1HjZUJE74u7FqUfdirA1TUcpa9pyrfFMB+tVIv0s24FqeKR
8WmImVth9KalGOEesO/SfjqV2o4n2Q1MDrHSJe8yUqf8bYNJZ+JFWuhWh86M8fmRtJP5oSNWrx56
K++oYSFiFd9lbRI0Xl07VLpSuw/OWT4W1c6ne33l0JygOUwHi7nRrbheUBrjtRp2Jac/cMqz0TjT
Ua0UuXjUTbKwirkNg9L6ffszbo/KCdSkzOIro6O8ydC6Vhg1znvtDN1uPHdzPz25c9H910yk7flQ
RN9vD7qxSwEcO1ILFIVtChPXU7VGUbgzLgtHMws6D6MN/c42i+k4tY61s003h7JppTnIESpULq+H
+j/OrmvHclvZfpEA5fCqsEOH6cnBL8IkkxRFSRRJpa+/S3NwgdlqoYU2DNgPY5tbDMVi1QpA+Xl9
qCO7YKrzzx1g0BlisJVBX1IcLOC2b7juSGTPeJNgHGBzNkNBgFk0LeV2IcKYZx6r5nNYxiy1rTh8
SsrEKkLW36N+3xevn07kc8juALF7Tgsd4a42d4D8FQ30TjM4OtVnh0Ywe3MCcnDsdu5nnDZc0OsV
hf7N1puhQ0QHbqZCBgJ2zRXIum/zkvQn0aDXwe1JXnSv+7vJAzQ+bfpKZkBd6oPv3QnpOPF4vQMY
j3fRFmbJIhKCT9lj+9iwvq6MMHdsqOjPHmiwh1ZC9OUgG9gZcFVXWQV+gQ0CUv52E3kxIa4n5VwY
f2o/krZChZuQ5srgEFdYeIIejPf8UK4URzSUkLmgV7r14OAh6nFouttFHDJybzWxAZLNK6HLQEN1
autp+DiryP348jZ6vn+R7KwmehHyHnQu14j/V/rhG+3FtMW0GmCNsrWwBWN6q/lMm765B7vkR9Ou
wLPAOmgIPj+iiAXoMmFysZx4ft6O63EkdXOPG9MNVPKOa44GLWf1HeM1PTiiOxN7M9TmiJLJ+BVv
EQ2SuBLAskG9siZB/GT33nhayq7LHG/RBxnI7vcBYWSDtr0KjW1QISCxeJJ2WE2n9auvwF+LX1GA
+2SkIjk4Gc+HwnsSQW7ViwOpeZs9j11IAq3mvjDI+7IZhaLHxaXv/S6yXh1XAY3AdgG+G8cQmOXb
RYOSBgtVv/S4rfo6E1DsPLUq9tOIWdb7l/fl80xjRWEg1uDMr/oWm9uiY5BKBIENQ0WuuXbjoFMr
6sXJmYBA6bAf07mBaR4UdMCCn19vwAoNItuHli0qP0DAgJZ3+6mjEUsL0VNV2AuTV91M4Wc6RF6K
YpHzpnV1kyFJUpem7sw7XKLLSYNRmQ+AG9QZmdDxOIgOe4sMhLuz5rUronsTjWIIPvcllNML0S0j
lFuE/QnNEXS9nPjIrO35eYkd3Jt40iIooGS62brhEJbCW8qmIIHXZBC4/DWGXXJXDVoV7eAt7+ms
j5TWnoehdUxklmv+uuaXt9Nt11EpayR3BbdKstpDu2loDfPjzGuTs9UhUM6ze0oUPXKafR7mIYgB
+X2sNjhuaODejrwA3khE47ZFW9MAmavjXLsqns6WgUfigkTp3csbe2928bxErEfKsEJcb8erq6Zs
teO3RSDGuGB2xDNIhLEiXpR/qXr+BdXMo5b73jeiqAiW+SqVicB7OyZH0o6Uz26Lsp3crIokBc6I
4jDZU5WRNg5fHfxwcv4abxMnxiBSScuctpj8jqWu7KLHdtbN2Y678CA32f00FLng3YCLE2+D209r
La66Uo1t4Ut/SCEGiiJC01lPHKoZadIlr6/g4dPw/IFYLxIRkIZux5tbVVO8UTCVEyeXmLe/B97C
nbiHZGVvguRgJvfOxR9UASwikDdvI65yw97jsWkKCKAFnwk6/lkSMZa38ATLlXSix0D1POOVJw5u
lfVDbp9aaNJBux8fA+E3tBZuP9QH4bmuQdwpaEnVE0jq80MoBn5QZXoGMECc/WsYIEJuhyFd583O
HDQF2voMKs+a5J7fq4e4JO9KWBbf0UjQggIfnfUE7CxaYbb90YwP8JfTSOsn/4CruLej0B9C6gcu
EST3Nyvcxx3e2jqC8vwyj4WstCwWBZNzWy7jKab6qGa5O16CFAEM6bVUutnByoSwOAUfp+jdmP8S
9hB97Vx3tLNhVoKnlLXDz5dD0P6IeLTgBl8Li5sQFFZK45mOpZ2k8tMetb3CsFKeHH8mQKHHR7z2
nbsLakPBWlaDfgieubdrrGcf0N/QbwpHxG4Oc+Q4i5ekuXad1Af7aS+6rmVSXCZoFkEJ+Xao2LQT
FEliLF5Mk0d/nMdcNm30oVRifIAOGGLebAB+e3lCd0aFABfaUlBcXVWdNhM6oBgZTYPXFlDPVdd2
GqyLGDTJWiT8mWlDJ6vQrToYdD2AmwO6ClpAv/BPh2qrAFkBmFstSS0L7UQDKhp++cgb/1cweCaH
vcp4RwOX/DGwuVejUx+ckp1PhqITCk64TfCi36pcKsgSLaMHTTNnLE3WSFAGxoRAKN0d+Mco7J2M
+e6RAeQzjhduacgR4cntrdq2zya6aVBZC70uzoER7sICnRRQ/LUcgh/Ijf0r0V45FwKWck9iAmT4
fq50+TVpCevyKbSsg7tnOwfrr1mjI3SmAAEE8Od2s80+2p2Cu/HqPTlfK2VMsfSyKgLdK/TToG5a
tuKIkbWNyxgUuTecUlG5ASRgqyMClVgroLwu84jS5jNmu/ky94f08O3m+jMKAEhA7KKE+gyk55QJ
amCDKKGEI7wH17L8byJJVF56xFxhWVaflNcFqWasvW+G+CBAbQPGOjoqmmuN2F8FCNaJ/+tR6hkT
wDLeT3JiuuWBNt6dR+zhrhtRrH755O6NhIwIdRsAEVYuzO1IU996I9Qp4rzDq2dMgwYlqTSOpfxm
N0tzAOfYHQxYnJVC/YfftBlMJsG4LC6Q7cHCVeaXYZ+N6IxWmecu88eXv2xvn6wk3P8fbHN/q2Qx
s2WAKO911wHyHPfnCDCZ838YZX0NojmCtGjbUmjC2XPKYUXcglRzcpkKLjTW0fuXR9mdOABC0KHG
PYH9fztx0djBdxW4+Rx6h+JdOZJPwMOZ0wyn3oPveVbqWrfeqpIJbA8eoM9aUZC8iNyq88BdBUoV
BVGv/kf6TZLhEjH3XU+dTJZQ04Y8rTp7/RC/RaL0WvT6n9/wB88BbBNqppuMYOykYLECPh/Ckexu
crmT2o4MrxC8nnOHWMudpf3x4ObcJgUYFNkXuB4AsCOkb2nUOqx8arMKwSzsTC7sXo1Z1SCSlqXb
ny08aQ8WdW9ApNBrcxGFU0g13C4qGC0l45B/Qge6BNVJglWK6XbzeAmtO6c69CLd2UQYDTAqKIIi
1dqKNAyk7irjJxAT1k57iTox3FF/Dk8RsvaDudwdCjcUqj8ILXDkvP20phzqpBnjOC/dsckdr7NT
iXL0Sfog+L36aKAeugp5rxQzQDVvh1JTiFdAPeCrKjleaUd+dCADvHMUHkIvj7RzJYDTDHUdyEpB
Nmib5OjKGhx4wkBHoK/Dd/Pg9l/QD2bgsQXNRzxjw/umXEhmk7FEzXskB8PvxDM4TeNUol0CNbot
qModCGONA6STnMvqo8dndT/G/CiT2xsFPXbUPnC7ot66iTQUfkXRNCGeJQK0ZulbyTeXJ93BRbC3
9QFDw3kDnXdFFt0uWhc2YdBDkyXX/Sg+6F7QKyPVkPnKxBcHbbvs9UsHBOjaoQCdGvodt+MZmI5G
S4Cma60GcxZx2P2SQee+hQq8S1OAnvkpHOLmsQyN/NJEihxZsTx75q3RZRXJXGmuOHzPysxsTEIU
eZMczHubnMagL7NSmvoHYOX2p552zalyyKhy3YX+BJMbpQsYICYf0MoVkMtOWPSZJWQ42FR7BzXC
sxpmAutb6Jk+Qonmnm6WBMKvi3cCd2ZOY68MrhLdwIODupMs4ugAEwvXOPT5trBRn9hxBV2KJF8k
JAcQ5brk3UxN7KQBCcybrlJeYWQw/Xh56XdnHlAnYJzXtj/QHLdrjxjrxQpc67xuKftUSZdeoFzV
PYGmTu56ZfM59SZ39U/vbJISO2g+MQ0HdyD+hwWlXdu0P+xAlEf4mZ35wEFDQRPYINw828pGTfza
mFImedw7baoxb5dFYUA6o8jZObplaQ+n19PL07Gz4IjLcB1Zi5trBed2NoJOcsLRyc9BplzwUvAg
yh4EA8yFpyV/eaideInCCZAdIbxjsP/Xn/JXEjsGQKo7AvfbyKy+gPU2MA+h6sCp5jrTeCJcw7r5
5EtRF2KBoOXLo+8EMmwzsCcRx/Ao3XavWqJ0FSY0yQFW9C49fN3xThzpQWDZm04Ye0LjY9WXwZvg
9hv9IVy8kuNOBWP+exM05BPBHryHdeoRCWonZAJstUIEVyFcJGm3I0kmydQIzOEA1FrWSmjYtJBY
zaJFrf7esrq8PH9744Efj8sbz0ywUDf3qs2k6G1PJcCpaAGKOv+oFJFnS7ZN1tX1URv5T3fv79c8
NggsYNfuH7T6UXTafJ8aCMci9UluGhBtGWUDdJkjlUnX7e5mZS0XKuMh7WExma7WvymDcu5j7WHb
JqMKLyYIf0Flz82mEAV0+PGNBxOyt9QIHxHODlYAPZnbBXANcKlJUiegVDIP25mE73rh1ylAi2Xx
8twfDbWZixq3phINhhprW1wrJxJo2HnsbeCCPf7yUDvHBHk+0l1QBtHr3UYhSqipRgh+5NLn5Owv
Ddq9i9UeHJOdzYT3EeQjoToAva6tkAYB3Fd3MA2F1KuFdW2WmKQRUU7R+SM4SzoO/335s7Zl4zXc
APvwp9hmAwaxefyh67qUYQjVqhLuu5+cGLWoqKwfrY7NX2eU/t5AY0GnzcLqgy/dWTpkaCjx/UHn
gFK02SVtKNxkDPClq41BDImDNEEj/Y1PpDioQO1+46q4hAFX08B10v+Kr3SeUTZ1SZkP0Nr5DfIF
9NaoZTcSUtKy+joHxH0T9VZ57aXuTy/P7+5nwmR4pcUBYbIluqyGN14EaRAk+JX7Wc7AGM1xUNZp
0g5HJKK9sRD3VuAFBJCB4739zraKvDmcQkSGWLgp3FHju4rzu3gBten1X4Wiy/oKRD8ZqdrtSHBn
mPDO7EoIoTFpFSj1AJZoBtGajPKBzQdX1N5bG4CH1SwEQj+rcNPteHbAYE4c0zIfhxalykQE+lvo
VgYuYLGdWgsHnacMPy9a1jBoEX7WNKo72LA7AQC/YYVbgJ6+FuFvfwMtiQ8SWINvho/OF8g/y09S
9Ufd251kB5V9tIZRuPvD67sdBRen1YZthKLdIOyqiAVtwaoLVrVuJ/ehKRScLEc5r/VKRRhAwQR7
FOUMZJxb2UXbbTlnvl3mi9MH3wJ7DD9WI/n46l1zM8hmFZOKNkvnYJDJUyXoJjhsbkvJSchx/Pfl
oZ5pQv3vg1Z+LeTbIX24CS9ciZJHnlnjGhE/TaTrT67Ll++OFbK72Zr4WY5e9Zm41ZQBWNfROxX3
rUi1DQj8MMzt0fZZP25zbSNFQM0E5V8gwbetDWuknvEXp8wNdaozCrfTCZZ5qw1TKdNaHmmo7O2j
VVIMr9O1P799r8SzMwRwGMBwLqElT3sQjUyK4tgyXNEni99OA2pUbwCcUEcZyk4YAmwPKTtOCuo1
z3rIjT8l4GdYeVz6gCNB+f4Dk7WEhRaf/dfnGn+641AQX9Em23qfZUX1OHoa3u2102aKSxtFYCaL
0RHs+vKW2lvAtRH//0Ntzr8DSn3cqtHKaSO8vJ4Sc4Iy6XBKLKOzBs+zg/H2phEegCu6BJIYQB3e
RgInkeUog9nKHdtMuYTGB8guy/xGOCb8/PKn7T391moXmgSrr9wzaPkQUaIdF0s2J+38ffEgDpp6
dv/dSEgTT27oflhf7ND0rWkKvYzoCqkTP5U2QLEKBSSUH32Zv/yb9qZ7xbmiBOeBnbr1EvdKbdWR
ZVu5ihIwt0A4HJ4kzNrSBrIOV7B1zWut2teQEa1QHjw08dTf4jvmupOWPbcW6uBcI4mOYLdlhq6A
G9abJQnEf4iGKHRAdwi1WxSSNuvLTIk+glNhzuNGXCph4CcTg/bCVjvsl+dybytFIPfgUAI8/KzX
iWyc87FCMARXvPxUV+1X4FaSkxOR/7JpAb0EJwLNN6Ram7DrJNUiWDhZ+TK50dd5oO96vx9zxtwj
zvL6f9rGU4AqgKEHGAiQ0/Wb/0rq5ojybk6wP/jkqrzjvkpLazqaub1diAowGEmYuPiZfjxelwsK
PDiEfjj351iN4xegAsvUqjU/EQ6e9MsrtftVKAWDeQGscLR9jFt2ZOZxFWc0vLXzKarkOzNXwKG/
PMzzDYE3DEAEQDKBw/WspGIv0CdsrIoUAQ3bL3UP3HDWNXP7jtOlUweJ085gSJjAf8JthH9s98Sk
3QkunC0pFkcsmaeT5GzDwS4bInc8yPTXvPN2U0CUDO4LwGSs0u5bjEgHlQEQL3ycqdGLfoC0Rs5N
N9oqhY2kuVLAdy+ODEyQLoGfTGnpzePBqX6+gPgFK2cG1JU/ZLbbbQnLE5eOMkHUnsb6ftLCuasa
iOa/vH7Pt+U6ysqsXSntaHbdjuINelZVXxNAbojIHIuJbxASrauCys76aDkNc/OXR9xdRKSk0D5e
oSDbGlU5d7Bl4pqgAtUn12phJSQgpF9QtDZefafj4/4aavNxZiZjm/g9KfqW17kOGv3QlXgxuSQs
37/8VburFUKyHpvGRSKxqR/AYsCNK2pIoaYYPtSOUh9skhxp6+7NHRpKa6xf6yFbOpORftKEFOKu
LeuTMw26n0SQ4cQi+EO//D27IyFyAHyPJPMZ1qIvvcXzppKApsnINXRK+33TMdGmNmvH/zAWAP4r
Exe3Ju6w2z3oxKyyJ21ZuQxtk1Ng6S5qVlMRAtD36i4ZBFXW9ybWCCoAWwFIX3gdnS1N1yqIuCzE
I5fekbCbCqYjrMzejsCFDCzvn9rE1gDGDkfitMalBZioutBqclb9Onl6eZ12R0FFey3xAye9ZZ+2
sWZxRHtalEmoYSM3ykfex8vBKOtB2UTDFTiKwjIqyys39HaFhimhI3r6rECDnzxoGOqcPGuMCilE
fQYOKXz76q8C9QP1K7T9wL7YQnOrcmjCkoYUW4CHF7epzAdqmqNI9Pxls7KR4GYB8twK3dqUF33L
ItLrE1a0TullpveGLARMGBT7ynrrVoQVDKnzwcWyM5U3g24CBeFCkoFGrAj7tgWcoBneNkqZq2Ke
JGncTfqAArmzQ6CmDKoFrjJ0oLe+HWZ0FdouiOhCKS/DUiZXSDke2R3tFFZWob3VtgNCdNjymy1S
tavSBBS3CwviTJAN49CZj/qyaBFJsrCy3OvQNOQMuSp23yc+iC0uH4uXt81O0ALfG++OCCqrq7fp
7TZN/meNRzgQlO2YQe0vPMXaKs/QbU6+vn4oPK0Rh3E3A8GwWcZaoesGSkBVlLbor91ksXRxuiVT
fRwfXNFrsW1z+Fa7LpQ4QSxFw3D987/yU/D4XNHSGoYZQzzfRbg238GAhJ81btInaa91h6GtGaZb
QDDh5c/c2a0YG3gg/AXTo+2qQio3ckggeGERKyy8ZWpT6Mk7mSdxgbvdeCQBureCf4+3Htm/vlWS
UsyBj/HAEVZZXI1tFhO/v3eNVx+8indOP4o6K/IEaEakcu7tUPEotF17SVW4C7W/TwJ9/cmvq3eS
+VGT1igA/oOXnTi/PKG7H4jHIbqBiDrPeLMGhz6ooLZRyABwSfx79QUYEecukYYefODeUIifq0wR
Gs14Qt1+oK3Wh4hMsHYjG/OSVOyza/Xy3ENs+WCovblE3gOiNWrigGatMeivZWt7UfcKTcYCDg+Q
K4tleyI2rFDoPPhPy8jbcwh+wkHKtbc3/x50/f6/Bo104FmwAsG5iOzuLtTEyTpWt3etMewuHvRr
dW9w0lcIz/qWAmcebP3b8XwKFR9e0roAN+9RiBH3uaFnpF7huQQtOWuT+CiH2JtX3E/ooq93Bl5y
t0MO7myHMhkZDLwZvDMAh3Rh4hqUOajXAU1bhKAz6+PXt1ghywzaD/ATq1fP9tSH3CZW4s6s0I0y
xdDDwsFKIv2gTfDr9ccBuMuVDrgqNG8doq2qBRSxtFkBpnxwqSBbnbHJM1nXWuo/nDwI2gP7BUTI
c9ila8p+iKRiRd0z8hSQpr4CPj5f5sE76vg/v3LxdgSSFPnYClsKN8tmqhit8CWqCmDQmrdAu7YP
vpZHtr7P9z9mzUNJD/g5f4VZ3G4OSEoMpVk5Ux78bsH/N6cwNmCit/YPOTMvf3ml1iT89hZCnxi6
6Xh+oO4M1e7b0ZSzNBDCB/g6aqg4y6WOTx2xngLDZRrRYbyoRNeQzdPl2fOno77N84MAEBhq7xAG
XHmV2yI8NaMwzgQyGC/LAPp9w3wH54n2g58YDSFhqQCWTPp3L3/y8wAKGUoX5S5AkiF2te2Px7yK
/CZOVIHnz5BxrtQZFslWBie519q/o80G/gceQBgPkP6tptZUJnSwkkEU4EHCIrYyBOLhRDVJm7ph
VB2AyJ9nFBjtD/1jFQFAvN6sZYJAFvYckpqlJ+9GoM3yBXIOmRsBKyTi5r0oPe8KfMrl5QndGxd4
59UDALw3+HLdjtv0oG9qF+ATrxLR42DX1dMYwgSJjNYHKlx9bioI07sztvLLA++sJABXK90Fulro
4WwGZna/DJjYuiB9P16dgS9XNzKmAuy6to+8WHa/MkZRBdxJqLNvVd+0N8nQqKkuFKgSaFUYR6WR
EvaJm/mJy1F+bBIxZ3wIjyBve5+JNsn/fFNwUW3W1Z8GF6V3ixddYCMfFIN3luUyXZveFgdbaHco
cDHABUH8whG5XUqYASKKMrXOaOyhDQa6WGD15MmXXXNwDPfmE5gicH+BjgS8YBt5ZJXUldXWBY9B
jwRzUJ07a2hBCHadz4PXuefZDUwOFsiRRzuem88DDy79lQOLKhlyqa1EsRpGRXg5wagATkKDl+Lt
4ZB07OAilyrqCOizlXZJs9KbZgQh7AaZGyJbP7emys0JTLCm1NPLFKaysuQHB72IErLNnmzTcRz9
qwBgXkLfXdZdGoG8829v4f4tmtknP+YItKIsSqZEpKpNpARLFY4kaedHGhakcLMcs5nNuFlcQRnG
YXQaL+AvNB3yS+39M9Rcius0lPGYu9p4OjMd/k0MxCErSwXAyenYd/xiB1yoTHTE/crweOpzren8
BjISpDobYqx/gjlILk1IuEqdibH4TPDVhWsYSHK6nYyboRJFVeGvsSVP4LaZd1alwIdUvQOkEKbw
aquWiBTiJtBBHBPIpKQKQmGPilH/3wpCq33WQA76dzTOFb9y0eqn0iejn/v+7H2MRFXZVwvQGcA7
Brz00rlFufJcznH9YSAOBA+nyGb3S8wc/+S7lvoJOBVfa3+6vjOVjvz7TsaMpqMbDmNW+tZw5Z0n
nTfxHNoPPLRH755OC/mMB4D7bljY+L0RrP4GYer+O0AzHWA0rO5h0uIEj7CFDFzU8lv3W6ss8QCz
av9t01D1y7GAIshsVjf3c13i4rB7vC+UY89PuGb67myMpG8ryS2SekokPzqAMe3c1yyss8EdhMwH
CXHq1IYKAk0X0Vs/pYUSSDqUqp/vE0gYdJllbPet9oAjuixLWY+Zro0XFZMXNSj5w0ETjgX+BIif
gkZQnEIxR392qCrfODPXLO87X3+tqDWtOFcekSyehvpR4nHy262Q+qWsAxvgMgDK+cM2I+WZbCfP
e3QNqeCuRWoIdAYxb0zusFZ8GfqkbLM5WQbAO4nucmgPtNfBa0IfFmMlCLndYppP9UAgoKVkOems
1BJrQWoJXzKAJPzfPjIy4IPAGe7T0JDpS1hKXt4JDPYTfBlPZLCAAKgID2SkAEDZzD9GyDjd80aG
vyCjhauLJ+XSFUJATbDgUEfihReZ9q1KPCtKlZ30dkpCTU8Kde0orcrA/OuizPmL2sl4NwYlr8+2
tbgfdSSIm1ltEyrMSWkjHYVx2gk7FyoylU/YnEVdnRBo3FtMnQgdpj4fhXDYabaHpoW0sMtFBimz
dn63sGoJi3okoYCsVxs+9PVo4hTVJ/s7Ge0GHXVAaa+j53LcfR3nPwcJQ850FsK6p95AfkDRZf4Q
aBeFFL+aZierUct/UApN/wxMXeb/tCOWRG9nDpW/DkX3IfcjqUHZ97tJZku5eFWTT7zt6GkG+ppi
NfDOzhoyAO5iTAhzaIBikm9+Zzn+u9KdPDh9KA1EYKqjcayvg+t00OmzlKQ6BSsl+C6MhvBLF4V1
+y/gQYDx9hC0sIsOCf2TcSpjNzDwoKWf4UeU7R2BwDNPWaTp+IZwZxlSIGDGh6jnlg8p5RZwwtHq
++prYPmAVExO04xZH1nRFfo5/ZAax1Yqi3Cg1Mdh8r353PbE8HS0luA3zD3JI5T3QupBxNmZ3xKO
vCeTo8IZi7txIshRa8G/JyCP9Sl0o031pGF4EfdpKyPqvOcx3v/ZElbsU2ccK0kjnw0cfn7OAKwD
FISgW9RZI8CQatJtTknteWk805mdE28wX4KAlGEacRK7l2mxkLbhoo/oScxsck7LAhWN0wxde/dh
hl6P+D0sDik/eD1t1Pu2bP0PC6DoMHBIfN2+CYCTZo86hibmr9oqneYeQgYJfRPZU+1+hXCdGz/G
Q8edHGU1633X0a5GQCB+CBCn8urMCyfXy/yZV+ysgLT/ndSReQhGPuqLdBBjTlEHrdhLErUSuTwz
VEKSSrZL1oRViEVkloKDRTjqs0fLsToFvIPShCgj85s6zPYex1CIfyfWBguoNKGWGS8b4z5WYqk/
ddaky7uQgNOcdyGL30fGdkSB5pnoT3AdbP8NTdSEAFvR+RNMdoc6M8gA2QPVbApPCX6Ply8mgcWc
PzsdubPDcojTqZYWu9SWD1l9E0OZB9JKSt17PgvI91kPbZX3TbAsuV/XXZfaWnH3vZKsoW+xASXP
Qu3VlsyEje32JkL6BXF5FoFSUs+1m5zDjocyrXrf0+Ankyh6DyCDZcssVEbAz1kza8oHKL5CbEzx
flanGh8jHztFgH61meFaZNCrGL2U9Sa8R410EJdkWKLkxGwxI2xak0HprISJnl/ERDL9i3kL+aa9
oFIZaWQcFa0JvE91ZI/9Q0XcmAHeB4+mD4Bzh1Xe+CEsYSBXbDxwFWKXmmWCLFGiFqQkMcUV+jhE
nbBAK4DJdkIguken5F/Hq6n9VNeOPXxxgGKiRVUv4F5P6C8G3imEaXV86lU41isQNewLSLBCDENp
AjTFaRTOLL/aBEKeVkoBPuInS1kDpLsaH/7yZ11VvEt9YOur38gUoXGKy3kZf0h45skzus+j/hha
dj9nqpMUURHSoE4+Rk0LRDxdOC46bzYJjrzTeqcqNpEELK/vu7QF9mpMoyXq7H8SFldtuupSeVAR
n7oExUHQyTNEr2ZMSexNXTbB90BlEyylosx2OSKAtmG7tdZN9PwAygukeOahpE9mCMVcUFPO9NGd
uva+t+q6ylkv6wcn4Za4CGh425kz1uTHUGENIecW8xo4ekCgsopJF7WRWpskBdgzmHNqRDLdaR9B
Ll1cMi7ZVE/q6wzpkqehmROgo/toKjPTMGOnJfhK14msqY3iTCO4Da7+YgaaGNiGhMRLq0nPT82g
AwsvTtsl2YyQ+jkZe1gwwT+nfoK6OUKuACKK5g5CAU8D47vsLbM13jOOz4VIOdEsyUGHMIFEDNOu
n/W+u4iTht81z7U1Nu5pLmu8oDm0wurc8+b5SU1N72UOamgsbWk4+RA11/WQodAcutiMy0DeENBi
6C8lKj3VWTuUHPh0lOKaLKhjZMFOBQ3NFAcirk51OwXzQxcHyr8qn3rupW4mNl0C5ejuTKxS47cD
SyJmWGT0Igk/ym4OJUfeY1SZAJAuI5L6VdAkj9Jva/3YVdQ3+G0daKypGy2zH6ezH1nyK3JU2X2J
ZNeWT6VICGKgjeR9hM1pwE13P4zugvq1O2l9ccpQvCHAapA8kpzqq1/GivQ5/max3z0lIkC5u1FD
PkA6silCi/dYlypGSobgIPyU9A465hD/UCydExiGp9Ng4vaCakxn5dDY98b3MEz2Pzn4vy3nBWAM
kk6W2/eFwDnoTq49x9/h39iVqaOB1LxIReBFgPcjU4WXIHW8H/1EfYwW1DYLPxojMGYaAoeDKlC6
f+p0bdnpFEZ/kPkanjMRAgRNqzpQiEQW1LkfJ0YtSA/iahlypy/Zz2CK4hnnpQr+cccykNkYJeSd
Qk7i5oBd+BcrtKE6NtdJ7WV401ANdxGndOFk5qsH7L/SQg+n6rw0QVfiSXlJO50bhT9rYurznAMf
/S88UGBT2aE5+p754/RNj6J6I2sPtWHGwZF/4F3tI/+QJQlQxByNvFBbERBHWjBQ3ZKWQx463KMF
1Mf8uki6wfkUcBr1qfZnCc2DoW6eYMkBvqhV+32SgazgvpUT2AwpWFWJPuPdJX8tixb3iYnj7jKJ
evwKNcDksZoTGOeYAXh1ZA8O/otwSGZ1YTw6Ke5ZT43fGIRg6sVXA8vRXxymrc27eDTuEzam1+Pp
QKwPADhE8OUSNb8DxqH85AtLqJTjPfG+5CVBQs/69iM+y6f3EW0IhmGx/TRZc+JkjeXoxyScbBcJ
r1rK+7Cd/C/KRhaLTylnfanmsPVy5QUQ5cCTbfkCZwyceC8xs3/GM6AvrzKWdZROAuuTx23ZP1Wz
7KOUm4pAHaEdMNs27rp7e3Ttn41POO5Z6C7+gPeW+8tqCcQfZ51Uj5OWuNliM9gsrQeEnwJHwf9a
1VI3hQQJHpb3+v+oO5PluJH1bN9KR+/Rxjw4fM4CqCoWKQ6iZmmDICUKc2YCmRiv/n+q+/i3SNGi
2zuvFAqymAUgkd/0DkHQZlUiEXdfq3o846UzW+oUlXMeD+6pdTTHBcJmXquzZLEnN/N8M0b7xpuc
S1mxR5HXDvIurXW7dRmd2Fwck9n3BZoCKGTvA7e2LqgnrOIQyiH8Wo4WwJ5tGrqKInprGyKMIoZs
nkj0NZnYKNJC6MA5aCIAXHomDw9mlQtmghOCR2dN0OT3ZhtraoWx9oI92PwwTKULNsmjuC1g9ZTu
kCarFa5vPR075JuIarxSruZvA3OzWzSOhQizZlvbs23M5yUVVefVb8bJsb/iuxiOWdFHjTh0wcL7
P1A/17y/VaiJC6HztYmSttjJwCHJb/JQOFTxAfAJSbNyyUzYupiq+nHSpA5EuTktFzH5WStBFtMx
muishvMMGN0SPpSbXod3UzkOy56wXWgCc9s7qZPYvX8m68Bt9mLp62k/BhE6J5U0SWaJKV95wPRW
jmUdyjp1hmGMs9AvyuF6yVt13aGDZVI0cZL4KqfcPU5t530EhZWPqZy11DinJN7bugTPTIun2nZl
e4oN3uhiVWrbA2m9W9MMy5YxGt+EvobeOYalX1+InqliCsnbf4fxol6PWtXJx4388bIeCucLZg+i
vdwqVMaIqVuvslm03q0rcEd/XYtQ3dW+1YrDRlb7sGwE46zlK36XkGc4SdYtupo7xkwpWaKpjqsr
x5bKdutMpgaA15RqQUACEQzbVVBEG7u08klbxBZ+UWKZiotWC+wawzn2pwxiXcCYzA+6CBGnRbNX
8fkmjoW6Ta5HMa8RjRwaLTdotTZjCrdA37pFl2+H2V7kQ9cs65TFwZKQUi15QDfI8cv7U1lChOPY
ng/UvNM3ooFToW4oKvTk2pG7EsZLdQj6BRPxZZ23XVdIK3nlm9K9AfPsvBUqscvMntbxnFlmSekU
RfWt8IN1SpWLZlkaIhLtp3HQ6vdO7lf3rjf4D2YxCVPpXMmzxSA4llG3UY/7lMAB72HSXzTxNunU
iBj5zEqqNudQd9YHAkAss2YY5y+etK2WBzAWjHtNE990JyFJAFRl91X6s5nP/C7R/Y57iv1JWITu
m3yTrpMuy+Z1qSUReT/zWhKClHs83Cm7FmNaT+G4pCAy5LsoluYygCEgU8F2uBlk3X6s0F17qMog
P5LOWjNytF1NAqLD82be+k/zBDMkVX1Cp0B4fUenHMdTZraRsTqyxsa5MFVbVWde5xZ01Qaa2ykm
jguaWUnBWVfPw1ydh7iUq4yJUF/upbEpB+xOutemi1bcfcpxGrhw3zlyM0SBV4/nqz1/Y3qLdR3D
t7rz+mZXrLNk6yflsJALGHVP1yWySUiK5U1NBi/wEEKKKK3n0P4WMNQu0lLVbQxFqdX3HRSwMFXD
QOG6DEt8PQyDRDi2q523nmU7X5K2nJ1sMYP71bSJvK3Z9VsW9O50Ea+FijLLkIachyPyw3QlA3mB
IV0SZ1Zt/EO5Utxi7mpHc9o48RLuI5XPFlna3K2cUKr6hFxP+7FPnOaTrm36D9pei+BgcjXf66mU
b5Ja0rnUSajdXaCC8HNeLi03jY7TxkjZs+8rv/EuZ8Bvc2aXFp5YWzQV3+JZkhSOFFAcBm5gfw69
UtHMKqaC/Gnu9WWIVptFtd5sly682DKbkg00lpvI8J2ja//cbabmkwhQ4NqXOggfyLlW3karD9/q
CBnCXWmvzUeat/W90wbrCP1LTncOtFaX3sJGIhTiO1/CwxjBduFYLu9XB1x2akyyfAC2yTGBEEvI
LsU0yN0XSjqkUHlHAaf0Mp11OZ65SPQF/rGPqsJO20auNEbi0Sp3TT6cjm08c2/61lkKGmZB/HUp
e/0wQQXTqYhjTF48Q5s8i5AlegNrNWqzVff9V1tz9O7ZVsHDytn8AXC4/FAF2qUFUQWkEbklOUXb
tldDFlWNNe83z8EqSkY137oZtB3TiWBOh3hgMlm7JQn7UzyM1bmaZo6CefSqm8QqEK4MIzPvmgmZ
yGzyKyLRTFX04BgyKWicIjjvxg5/X2od/4OpgexcBw3VYUbUNhGvh+mQSzdlu6DUihzluV1Vi/ta
+BF7aJtwl8zKeQ5uGHgiPOWNZRUfB/q8lHgy9MsLj05juzdl3V4ob5mmQ2dbJkmdzg6WbAwn5WQx
JhjMLBY/nFJXh9EdsIuBXsgyOeSdfCck42kunyW1M3tZwUQD1ZymbF61uKFZV15Nqb+bvMRSaWw8
mjdJEfjgHBrPITWfYkk3XNf923mym2o3Sn8xqemSsbyha198MS7S3BBnGvPadIFj4EaI8KYTqi3O
W0L9GynLCY5CSQWwh8sux1RDW9PQ1xdyVuFIf8jwCnDOjB7rdt+vU/d2MBH16rhEZPQ5qccARidM
riRy14iHGjNfw+CjWZRAMN5SdwwJbkEbAJ1qLG9r0k7PvUodWo5vXTFb5THRdf2ZpIhi0MpVhHp4
QmcGSmen34ZWXvnHoQzkh1rV8rwQnvxcxX7+flyXOTx1ktGDN8wm4myuKXCyTevgIhKNmrKu6BmM
JQhly3QhX+vOli6Il3NJ4+4z9kj+bWFFTZX1BP8kLTgF2p09O86Ig3Q+XhXeEiF6RS/GSZEaoeEm
4sD6vFBt3JRbYN7109q8lo0i1xKxjN/xgvG4VJw3r+ScU+wTqWP3jZ1YVnXeuIUHPtcocSozwonf
saZXumDmsjotKg3a+JSIPjVFPZHUrQFF5i6PJ2B7+AKrOmNWFJz5xeTi7SQaXxIsQ3nLOSJeS9Eu
NfEBBtVuyANn7wW98GhrTc4V2dzESwWjKogvB0XL9HKghEMKECWvYzAv020wO+uXUYymukiM5kAs
Ru0edReWUTafHE8ymQfxg9UHzk3BocPLrArT7NtoSd6jr+PQlq1E9HnNe5CGc2Jitlo+Rm8bPYga
84kQcp7oBhWlVYJMTRpjpFaeVbM7Ogc7pj1AnOsLUJei7XLae0HRpN4QjfqU1cZnraSbt1vq3nk3
+n77PihG/xoX2hVDrQHF7EwWy3oGNsFnFuWJWiECaiUIaiVl+WkwY66P4GELzHCS9utaQYpI+w1s
KR38yO4O8ZC39j4USXAjzMhrUi41g5yw8Bf6nKSe9m4KS3UbMRr77rv9VCM8TErEGU/bNY2LDnBC
uxXBfeub+h7/OvCOG/o4xwLrxuZSipHC0yUYUMmE0XJBJw6B7aGIdHUrvBPDLRCDfAFp+jOIAjDw
CUTBbBGA61Pn7tzuhx4lb0bSo08SlpT2QdnawVOyDN7VhV7e/3oS/QxOkgV9fBvik7omkmOPB6e6
NegN4L6Bf6ZYr71cL1mjOUQLjZlW7jR016gxzrtWz7vSmpLD2NUvaSr/SWZ7AubAVQkGIYD1k97a
E4AKm91A7S870N358IrxpBeemknetS7redqhp05SWRaoY6fTVhKKtCEQ7Ci73BvUVOjY/vqu/AyY
YcoKqgr/MjqEcHMf3xTjOrIrezw+4VaLS0p6+a73uuoF6O0zM2u42yhQnkgk6Ek/vfWrr5mTbN3e
LpCQY3Q5cwKEwatCbOXZ370g4D8w/H0QOiTET7dVyYS0b4tE7JN2StKxVPMrph72C0P4n4fT+Msm
MdoEIHKwXDxt7h8QcLLjwcVLxwXpgUOgi9oHufXDuyAP4aJu+NkNVr+8/fWlPXcXGXgEDkjfkwfB
6ec/LEp/egY8FXf7reznTMaLd/QTmR90KcULsMJnXxYwdycSOvCNn1gIFkZoGxB6sffL4oMa5XTm
TZPOmOyJSww48qOLUOIBsUv9QXrbkLWtK19SEv15b7Ipf/gOT/Zm4VqFN5uE610QDiKzasVlabXu
30c5nDzYUWkGbYCAylO0ZoQV8kpvZM9aYUpBMBZpkNMjN9vk3zOdITWom6n8DLLmJe3k5w5B7vBJ
ug/HZxRoHz9SaJEbJ1It9qL1x8sq6kFSruUAtgAZP2MxUf71Fnp2PTR4QtDTaKu4J8THD1uoUhDz
rXZAftZu1z2te8DaVhMepoDp3HjS4/31es+wUnmGAeAL4CoRh+/pGf+wIBzNwl6DVuzzrlXlebOy
UibdIL9c57C+HhbPvNGaeZ3A1AbD5pkxstdYW5i6/hTvC9kFF93YuB9//b2e3VrImqHniQp5+Cf4
5IevNYrAq3IEJvc4KzdfrBFWuYXGc/rrVZ6927hrg+EGPkN9/vjiy3ExVIMu2LKNfkCVWPKmcWZG
1VR8V9i2v4QefeZUwuKFkxaFJzrGT6HxZdj3wUR5sMcNNTl3x9EcmHMGtNFAftm5CW63aJDT373K
k+EBsn6I9SCg7D7VKN36xvHJW8VeC5U/REHdfIAWtV4rZ9nOVx9K7gsx6+fD6c8VoVVjgwQ88Clv
tOyWZKjWUu6jwNQo8Ab+O79N6KXFW5RVIL0z0bK919XQx3MiMBUdqJhfP9ufsFGn74BUagiGFnTk
U+C1GSa/rleLjW1HITpWW3zR+Ceu20QDXrSFe4htFWd1345/V0+OlWHmcMsReeALPNlVzNU8k9ca
UXLsto+j6Ys9yBSdqnXGFGryX9IG/2kXn9aDsoUfPefUT3kTIXQt1q2TmN649V1chqrdRZRU9xtC
q33mbsNLdho/7WNWPJGPT94ooLqe6iwsXcJUEKw31KoJI7oo1DdTCVqlwn/nFViH6BpARfTCkfBT
dD0tChg+QpQJtO1TI+5qnESMEpzcjyoWaZJssCMZZYIWbF/KUZ67vlP8ZpUTgOFntXXL9RmbiH0V
2W2fBlbXd0c0w5w49TbbnFE6NF8EN/fs13v2zxfjUfbJNaIlDJCeFxXNoCdbR04gS8AHqb0Fc+yN
oaSlP5ZgBd7Ws4dCGkK1H+j71fteFfFHUMmCNsCUF5cl8CxmFAU1UAnA421ZOnmcti4T0P/FaQJh
6pQkMpf4if5L8ulNZZjLfaykOFo01vagj9VZnNAHKrd1uvn1PXlud9NbBXFPPncKw4/P6CLpTedT
8e/V3K8wl9rysFil/wrBugbhq/olZuzPqiY8A6LhifcGrYF/Hi+owo7RaGfUPp99WtB2vr0muSiW
VznOVTfRGm5mP6yl99lYbnRd26J7HbrTkKfdsPm3SgN9//u3HIlNjm8iFeyDp8FwMqqftMjVHvvb
bp9oqY70YMo9qlzOIQL+8ML5/cyb5qDAkSCIgQm991Q1gX6FJwp75pbXXnUcB3MfrGGxj5HLOfz6
4f4U5snnYMZTaKHqBiHgSWq3+XnpFy7jk5psWaehXXkPyOS9pG74cyw47R8kuHik/qksePxIixnD
Fky/+n0jlH0A8oOqtOdZF/HWzqkXANjo88g7p2R4SZrq53ryRBYBostJAkkMzc/HS2N9nsho9vq9
x2iSAroBpBFF5c4gZjXt1eiH50bO494tyXN8k6ibsh/1J0qkl9x2f36quCJ6wNqdwOFNeiqu3czU
kTYADSQC4vxoLfPyPYG383o2QT++sGOfXYu8kjKe5j/yjo+vmmo4BgXNWnFvm7RdPNR2nXpLl3Vt
9r/eQs8tBbWScg8d2pMo4eOlxBgoucVBv7dX7e/YYu25m3fvG6evXzidf96sp7cQ3QNEhFGrfHoS
MTbxgL4mPMql2XRKhxiMaKkLVbxw934ilLBnEJN3uH3YgBEPHl8SnLF+9scaC6lh/aBN+M6CA7Hb
plrvgxDj6c2jARWdwAi91TcvvJLP3U8ukebHSYaHgPt4cS1tby03rnK22uQwMK05B51UHZthUy8s
9XOY/dMOEMty3n9yiSfXCffAUcBlhn1UB+bQKjt8vZI57e0oVwBtqJECxm7J8EKz49l3MmKG9p/r
PiEDuGFf2g3eqkDKOBPmfirOuy52Dq5Q+iCwodyhcjicd3WSEGHM8Hbzh/hOYFb90sn+zJai0GPW
Sk5IN+Qpj2bzC9SGGzHg/TGGGbh0+6KrVfTCfX52FTLDCK3mkKf65D53GCKU1ObDfmW2uqPTZF5J
ettf/vaLeJJeODFHWYiey+ONg/aoQ2jshz0+XeJMTWu5x63OTRfhLC8EqJA/9ThNgl1MMUPhBoWM
0/XxUhLFvCLuXV6Qvh32cYsvZ6E98bDwPqXxgjzOC2/kswti+2xzDS6M49NO/qEcLePFARsSDQyb
kHGcoVPv2ib4BrIA+kHQtC88sGfewdO5iaYY2jFAnJ+ERRyYS3xfpEYgofCySgQ2DY/WzlZu6gsv
w3N7I8C6FaohgQHt38dXBnQ6WtoEh4yBu33rzLh+7ZIQmYEXHtlz65BQUzIg2RLGT9kieMKpsmkK
pHdNHO+T3FzDBHnJK+25+/anMyZvVATD8PQlfnhMI7WsVeTzsJ/LBJlYJgWHIhq3XSB4xX+92585
u7DvOvlUkFVwYU/OEO0EZhoWhQOc752sfpHYyysN3mWqliv05sNsrKa/LQnJtodYRG/x1H2NnrqV
Ya9Vqqme9d7pKNqTYR6OJ3KFWrXzQqx75k5yDtjxyT6Z1OmpXoADrVDMidD7uMbqY26wtavhDWdz
zOzt13fymZ3BbUQWKDqJE8AofPzQ9InzTeqk9y0GLq8ZQUWpb4LphX3+zBtMRHPISeiYJsFTP89Q
oPi1bD77vG3WfV3K8igYvOGvwMyPNvL/IgOCEUorGDVZDsOnFFQ3157TrqPZyxLK92gvUdoLMsC6
K5e/+g3/9nX59+JBvv7r4NP//A/+/1WqlbF4aZ7895836kG8NcPDg7m6U/9x+uj//9XHH/znVfV1
kFp+N09/69GH+Pv/Wn93Z+4e/WcvTGXW2/FhWN88aHqOfy7ANz395v/0h789/PlX3q3q4R+/f5Wj
MKe/xnBB/P6vH51/+8fvEU/x33788//62fVdx8cOw4P4Wv52NiJmfff0Yw932vzjdytw/qABhNY+
7DjkN5A0+P23+eGvH/l/wEWG/AhrFh4HtdXvvwk5mPIfvwd/wO5G+wB5NSRxTsT233/Tcjz9yP2D
hiQis0QCWgMx+mu//+cXfPSk/uvJ/SbG7rWshNF8Oni8L+lO0c84yWRQJUAX/Km87UHSN70APIjA
w9Scj7QdTLb68WleqxuG6ysuvzpz2wBA8Vz182eoEf54NptGIv445VsmgUZVNMN7eaLjoBfIMLQo
zgLm7v6BrdkcqtqYbm+CbT5K46IoRS0SJyBOQ2vO1FiEd+XqlE1qQGDdDNqS1QE7L6ghhTLWmOWu
IvMBFQo6fVw361zOg/6exLr7MKmuAk2WKxMctyj3EdwYkOCAaQT578xHKludDfUI7UuDXV3ejosT
Xsx6YrbHzR8+s9VKAyw6Dm9PNKpbaHRQA7pV1t8aa+3fNHbSfCbaTyDZp7L/VLgmAmSwTLV1HYl5
Oc6214NsLfv1oXOl7e6YpEdfR0Ain8y4xW8Cr+3WXSejzb30c8cinG4gsjKpA/99D126yfzGqkEd
zVb3DWxf2H2wCxPGH4BjOj3SpgCH97Ezee8m0S1BBv3BMqm9BUAhcwCVTmbCpRpT/H3CAaCZG1av
7Q70TtokDSD9tWN+mq7ltECLqUcLFSLMHhFBHZptOBvFAHSA6NFfUMD23wieNufR6tX9YYhWWDim
bj1Al/ngrnuVbPK6G+dBpk6NNM4FQwQQG3jjbN0FWGTw3EyF+hkMR2gFZ3kSNDdCTZrH6Yad2vWd
APaylcJ8K5PFHS7HBpz5udt5w6cVj+w7ZBj9byHUmy5F8XX94NdW8bG1Z5htDQqK/d5Vfgic2yDc
n3oAReDHqVmjA6xo3l3BrfIfYGuIDjav9h10gi1QmOnULfV7oz0KNLPQFM0sLE2BuVH9lqkIq+bK
KcMa4CJ5infQuLiGb6JIQXSwAV2fM1AsnJ1YoqXehbQ3u10b9UX5DkRcXE9p5azgT3vFe5ZNwag+
DcL+E4VeLPdo38Y5SBeA47u8WodPXb84u6UfDHAlTMJvQZdK60Bh13a34O4BI49gea1zv/Xn74PJ
kwooZF2WdxxghvYfekjRq07bAxyD1TFYckWBrrEmRZbpICCm9cCPoB1kHaP7MA0QjBtTpy0B9kyR
yA2wIfisWEQW8Ee3QlafbHTLHnoRYT0qwkg50NrtQEIa8+aOZ+XJ48JU8dZsg78cPIBP7KaG/b6j
ib/BJZX0v4EIidjbVYyoyx2jcf+71QBcZZegxg3nNHaBlQF7vovQ2YLn6XvD22b2fGgr3gDUDzBp
DMVpTPz+aiylWfZup3JnZxV22aXoQY8XMzr3Ku26sDg4rrKr42IJADF1oAZwr/Z0u8k+/6TKYrCy
oTUx8Fl8iXecfOZdS5XT7RjVNu+APEBrAIMSfQT4mbwBqu++tldruKrRVUNZPhwlGsxtOe7QxZD9
bkBPJMz6ckT3Wuo+/MIJWX0EZrLcwS+J4/M4GYs246TuuxSCAEhoUObiZo6tCZWsGUYb8K96fo32
qOOlKLvCvINz1IABH5iaZJsVJDlbdI4Bi7vNuGQVaoJAL0LMOJBE08tFm4/LtAPnDlrSm2JQW0M1
Mbb4M3r9rTj+30bnRxH9ZnoAdTI8/Eaw178dRvHtzhA6/w9E9FPv8r+P6FcrvOG74cdYfvrAX7Gc
VuEfdLQJ2ERNhqOnFO6vUJ4QlPFM5xfoWtCzD/8rkrvxHwGBlfkPo03aGTal1L8iefIHzV1k1alF
qOjoH4V/J5I/tYw42S6eZtQJaXmMgsTTHmNJPIh8X4ZHcRoS7DYsF620KXcu8eqHe/KvJOJR0vCX
hsAPBTC9QSoAdK8Y2qK/kTztr510DrwkFu7ZUmz9dKndDc9rywUHnSKC1d0kIwP1w9i6a3iBVxUk
mdayYOLGJRRBXgnbzyIKJRirvnLfrGU0fPTtXqwZhV/w1Z794RNJhWrfbzGmjakYEmw+StojwPcn
O7EPUYcT4Y6zCHWtbRpXB1poGY2Z6xCbAX+qQZyNiA8Aw2pU6aBfWBafShn1LLnxDHlTJwlQqvOd
s05O82HtVx++b2CAJS9544pjW3QbTl0QAqJdCGj/xDxo80ufL3PXlR40d2tQk53JebUe+MbAd925
7d+2RswPlQINR7xV8flanpRXWNW5XFovHA45EOQ7x7TLIV6bsDssJjDemd7w/9ltiVtHsLuo4oD8
lTbMhxZ+PapCo/9VATT73LsBRLXGnwEutrbHIBz17+CGWtB3zzZqtggWbTQOWaxU8bksEKvEDtTi
oKHZU0OQrIH3MnYU00eFzSvMfrcM3w12GUBgi31aF1VeDO+17eoP7tr034EVD7jvbF7UZ167CJlK
HIDqXYlu7hv4QKHKBAz8LY2ihfaOtNVyb43RqtMOEKgDAg7I28kRUN7IagYMTW+rC1N/OtGOWzj0
InOhFL0KG3iz6RKQd2WlsrtvPWo1A4zNaHNSO9bqU9g44l0ge1SUmyXuoQfEdX21hehg3kzRgGjI
WOcooMeFHXxbB4g36VpH470eevtTYKv+9bpuzZzOQi1lplvdjwerXsbvVKGBA+N9TjA60mt13g6+
ni/iMQ+Dc5RYrOUh6B1YO3h1uN9J/pzztgoZg2jXaa3MBJEZd8Psrg/bvLZTOo194xN7cV+56GCp
vcoJ8DJT5BjOfl0AOh25TLxb4nhcIaVOS6xSlaPUh8EvCQeDaf0V0e26ZTyNBlOKW0iZHEyptckQ
mKpVahVqsjK/XGJgfF3j3fQFHWeUHWyYHvFYfzJD7XYXg23VH/GLaOJ9PlW+l4Jhjl048mVdpwqZ
iTwrqoZ1Gbe2YKDzBuEst/BphTZgPHUazGDigfU4o7raom6RxwDe0QGC6RSmFVMEAOyVWt6AnlYy
pcRuSC7CTtwynUb2UjLs+BrVTHP3EThgm0rUIiEiYIOkneVEgtksQ03hABcFSKHeepc1JfiseukW
ygqvm++9qV0/90tnLcRPA1O1Wwessmgjz2OKhFoFL8R17W/Sc8urKCY0r223+Dso8JWfOlakpp2k
zAhQmFrbJWXmupHb+a6xri1IxNcARSkDttie1E7nsg3TGYS0syOnS8DhbiI/o0exfi4GCdcEW8h8
IGexNar+CShefE7kl1zL+VxqP8AFh77zKxvi/semQ/gsxUQNROk8BM5lYfn+BZRM8y7pfIN4Cb6H
G7y13qp3lgis9wYuuKIaq5ciW3obb5gFnNG1HS/om4FJ19/0kih1vnK80XZs7O1T3jTMNqJVVPTO
ltmiroDmcgZ4VC0HiB9DmQ1uKLcDJ+dijgM7ctmFVTt9ZFnuqVVvUu0sG3nckYe5HkI7wQuGrMtF
4D+eh9uC48Z6D+3ghGjtC6gSytEC3MrcRjdYQdVbNsh+G1PI5/GMf1Y+3gaiW/sMSvHqpqui/wKc
t+qg1JaQStNIBJy3J00GnQUhrPOdjYdvskuaoHofSxL7tNHK3AP7PEnbKiusOW+1H2X+qLTMFh2o
q7KM1L3tN+xrKFvxtC876bRZ12t7TNc5cft0NJowU9TKac9DIJRWVrpT8GVDrcrZG2+sr7po4R2k
aVif1bPymRRVU8IQR4VAsJnDbF/jScvXYu0i5uKlZ7Wcyd0Uwjgfu+0Qe4qUtLLqMjzUw9QkUBxk
qc+brR0jMLhJC3ejdxUCNababuuwndtj587LR5+2fgAjOEw+R8Jz3V1de3CTBpu9kHrIsgSpjmFD
oEJhO0vqTOyMtJSTFDvuafcmpqSCvsyx6zIGqmWbqsKpAUYtQfmlWRL9qQL8KzJThtCMPYyobwr0
W/KssXP3bqsKqMBtHJjwLDFgQKHQltN3P4g0CXq8BNMBBYDuPAx8wNYoCqnkleDZYeazOLrbB+2C
3qz0aod3r4ByGKrEr9JlaP3owHRJwMOV4Eah7HBcbfisbmk8QjVK/U377iHfQkgyIXafMsulh5cT
TFF/Tre6a9+iNuegw+rS/cyYrwXbxbwlfPNtdO03tCENO00WBDmx2M3lArI+36lxGdu0zzGERIwj
Gp10MyK89RAAFJlGVPhzEfnmTsJ9m16JudDjEW/VeCRPantBBYNcs7BmZTJeHnTvYinrD/aaoyxe
UlKuqOuEyKr5XjmvF1AwRERXhKZC5hW5dY8fmWGqOuddnLWzVit47EGOe0IDc4/Bje83DuhmD2Ow
RJqtde1zBGEqqCtuNUD/gWfAndF1/j1ESQA696lZ4jdDwvNrx/5tKGDoZIgMQeDsrYSER8dVYC7m
uR+rs01iNU7aV8h1F20zEkSedkfYxMvaEmVI5fa6cOPpFf2e+H4C1klcTtrhDJ/B7iKHMnLRek31
avWt2sqcua4HNu22PljCXd/LhuPYluo+NP6rklLJaDdY0ynsbZCIMh4+i05ZnzWWcvsIdFmlB8xU
O1o7QQ2kDx0vmtHDQazecvBPIg1MLsFrDMkxVu15E/vmYgzheqX2uPFT9NTthyCE+ZGfTtuSTASn
I1TQYNBCXPF3rlc037cATdexRXlpRj4DlFFr7VqRoywzbtvUUuI5XLpnjcEl6q8AoUqkxn04j7Zt
ZRsagND2VPjeW6Mj8HcgFgv5VO5E+9GG3gt37cZSEUIDBZPBIvRew4rRFt+QFCiFarAinRvTdFcD
EKe4NBZsBhMmaShKeU6PNU8FGK2c/NEN3/ib03xQEfUcycrgMlqcA4iQw5JSO0RwdSwcOOqZPRx3
KnOTyrlHsTfIaqUWb7/liTquDs5qp6bI57gTHOoWgEmfQOEq0adSrgc2F0ihsHe4PcI/rFsfBekc
0ULylrLMisT92Fl+fIBXWZ384uz80+zW1X6JonN6ZdNyBHeCCUEToPiTbEt33SOnc3SsaYqyaPjz
0RJvdx2GqFfR3AwnRtGcanh4E6wob7zaqL03uEG6vQsps7+Y1Vz0kQU3fyKgQnEH5TDJNC4TiExb
nGd2Z84wDYiyvKY7mbpTMx5xzLDOmhKdKxpi3KTKbIdIo1yG/5N1hPFxgBH/2uq2L4mBONSPRfMK
xnjO5ofgzMj/Tb0Zjy4KiNzPeo2a3QA16zAMbb8rc9FDGFOspYJNfpT+xovW9DvZCy2glnXuBz1s
BsWsajRXY1xZV3bTN+/oDFz2ikEOrL3uAmkhagEbCJIz9h9yRHjGqeput5MK82EQoTxf7do6U3Du
kWnfoDVZww7/GnqTQQhvfrs2vmBDQWFEmICD19u0Og4VTZetC74j0IOYzWjWN7N2vpDAVwUyTO56
pDaZzuCgh4e5ENx6+r5mF2yTvSPdHt8vdtfeqkSS3TUKcoJX50e6p2s64uL1PTDWeuVDCD9IGw6/
nkfZH+2OFGIZ4BOH/f9j7rx2LdeS7PorDb2zRG9eabffx7sX4lhy0Xv39T12qaFSC2gIehAgFFC4
N29mHkeuFTFjxph2F0z11IcDtLBAkwjx5QjOvRioJBmDcop0i/6W2eVXV/WcL6weIc9qEUoku38d
xajcU7mTGjBEbcXxkKWK4yJI+1m6XW3mb8SGQfrC+PMgnO4ezTVhe52IGSanysVcSymaYiXi4H7V
UL3Yy//pRRFsM8v1xQo3TSimHklTFurrWBwg/DzlvFZLJ/VHxSp4N82VDM/s3WnVPZ7zT+x1X6vS
m7Wb5iygrTIvJRAAmgLbTH2nsShUWuNPm2fbWxd7CUoDRAbbNvZ5lfjItj7PIYJs/FCst+bDKlj/
u5lW3cHeGh9bzXLbwbDwts8F8hqkvRPVnbpvzLUK56JGSpvzEMPlC97mec8OTumyViyzAKCtQdcN
Z+UGrqsS2BflwBTHFVqiR2JiRwBU2Ze+zq9QZTqXo6O7ciR9pNb0ZI7KsHhJigDrr6LSoCAZcXIm
O2jx1N4YDyXlKOElqHzrpm8eO6ZPbZU/jo11NwjlvuoWvle0KT3j6zK+CMu8a+1CCgc1o9TiLOB5
09TfzVg7IxjYcYgsp/roy/5oQXo6Qn9gN1/Iryz+LAQHMQGwwDMfJWUePhBCfoTlICzrVV3Qssuf
lA4n3h3AckbybkvSLnGmOxLoGRP0w6mi5+sNAs+Kejp2KntEENFuzdiUvFr6uD3qVvLmJDndUxtr
O1vN5lCAgfocNRg0ZB5kjPitaSr2gL9pmksFTuWYmxZfVzW8lr1zYixHC6zZoT7lvxuXSeqxO9X7
Zi3tx0Y/TJvKMLO07yj4Er+yOq9rEPssi92oUrGgMhu932n6GeQ9SFOh7wsguAdSuX6F1WSMMfgl
o4TO1GU2BIyxftvyknqV74A8u5MRK++qklrPTNsP7VzvQcGBHRslsDMaddIxr5ch3ApyEjWN7VNJ
ZjUtASnHVlXh9VZsRgN6sccKVDSn5pvoZ2gv7bFqzGPtlO/xskynxDK/CWo4tPL8wwh3PbbNcLXV
earcYXacoyQp94m5ZWd2INk8HZeQfgF7DWEpLPh4Qs2tU1mt4sKaX9S1jsaGWQk6LLXtK/U2nEyL
0hY5902t+KIgEmF8ECwH53LxsFqJzlWU628axRnFXrGLV/mJ3Nf7bWXxuYPBzlRGJY2la3VkVJAn
avaXbPMpByMVqfJA6LsKLss35pV2PFl2YsUbV4iOZs/Ul52ilaPfY6n2bODmp0UrNL/alNd1GNOA
ek2hfpViFHuiuvsdQP2jkRPqgE/XmT9UixXA3hxJ22HJ3DXqcdqnWtazd9sl+FZRk2zf2VrnWhZy
dSrTuXzLmiT5gB/H8Ebt83eepvGN4OzWlRZxZ1ekEjCloLMoncsGdW7SG7L7+gR82oYEdlmz9U3K
5HIK16HO7nN6l5SDp5Xvi3T6UUrDLx15Y+WRzGE2HilMWH1steSiacNXs5lM2BTp3FTD4LPmUiNs
G/fjrOUvPMCnwq6lJ2b8yakxF8urnXx7E3Wx/cLM45GAvQLZLbvXUwnI48rRVFlt7TkAXtIwwwz3
m4+mvocWz+s7XLUbQ9PeWGrDYPy+ybm1A6GyuWnm9Jz/baiIbXhz4CYZdBFmewBu/W4odWQPZnZs
6+k0Af/Jt+QR4BRfflx+zGPD5Mnsoj4pv2IWPJdpO2X5+Kqzk3un673xZi566o9y+aoU7ZMmLzPd
7pb6JT1IO5vibKQoZTGm7tFUIYcI+GaxPBwk9Bbyd7zYbA6zor9BtYkmQhYjQ1uRSereKxTjRnVl
22jtVZyd+ZJf59GWnp0tvUgMEHwbicktab7CdiYCxMVYsHr4XbSHCv/NwkPCtESVysNkyImnaPQZ
KU4bPxXxOzU3c8pU3GszKCR1TAFyjAVl7W3ve8jPLUEAnT3u2LcvGIwxmcIezR/IhksMtaFspV9U
2tFlL0xy7ZlyrYpToBPlBNrHtAm2UKbqK0nbNjTH/Fykqy85UkXv3KA2AIYaAuB93VNvz3PtDyac
f0EnBYHS/sth8m+YJmK3kUR6MKwy5dWcV7dGnUHCU5xwdZr2RB/6ybVpuWMvfXDfQYfq+dC3eZh6
kvnYrlM1AM8U+cpKpHDjaipd5AehsRWKqGPHzqVy2jUyxu24OaVClw4HlVeepWmiM+JUvR0HXZIe
Z8KwseVjHOyET4H1lFviFuWbgCI4ztm2PcDr2095mk7uMjrE32rLr2W2cyjZfGlMVS5xR1zboA97
1VielBhT+k14tXyFoG5QpDsQaaSfYNd6QN2rognSnG91NP0ibe9m4gkkd+qc1O2sVtpZkm4FVVbE
3s1Zk8N4ydXQqmmYGphqfPrVFqS1FkCZ1P1JiY2nhlXhaEkHxdMdoe3Spt98G+YAZKN1q89yI04s
1Tzm6+xPy0KQDLgDzVx/HZoUD3+rjIO+Q35jfalh5LcQ9m5Se/gG+rK7MFYIOBBCSUsMKqwZpctn
OnaTA6sV+WsCnvextjAXg67cuK4WnrNs7tqdNJo0SOqUujpYHL+VWaJiR1k+mFpyaBKLtjzd/uRq
3StM9OtRj1ZneO2R6c4GU9dnoHE7Ze5eJn36ruX6Zoka01vbyKm0lsh6KqQxOnZCWLY+fuoM+4Hp
hp2HsQIPxa2nBPgX3DOgGePHZINfcKQcDWJJdaT3xDnas0OrNOjoH3HNnNYknC5CNdJDWYo90gcn
X6jmp7PY27Gu5j8W0UPIc4WnYyjYjzdkf1EMv5XSQI6b8yenLqJpqV83J/2CPwAiamh2MS3j5wrv
Jiiz272t5Pej1fWhtDbbAW/rc9lm+y5bD3mzaWA4Kka0PQCEHLFSSlsZrVhUT7NRVl5BPag3Osp8
/sbhgF6XKG/8JNdAtZRryQWMQSgHYpdUIM4k5G171pEAskgd+uMyIhy04LegtmjoU0mRy55dbxON
WbUdHTXVDvlYUgBU3V8MFtNDAlDfiuSfh14ydScx6Yihq/igS5ODaVWZLK/riZ38t4RBiu9MKWTj
IrXvy7yZzxW3SjdjVmoRZpz1NrFtlDQEAserN5vXDdngse7W42hYyqWP7dTPCmW8xk35qLUxbzFM
WU8okF5H7nIgAw8yZ2ramnfIhFfRp3SJAjCLw37VS2zJf2NW7TLQEOsqX1dMR+66NS9trcoeB7Dq
GeP4qjVORqtZvlrs/e+7qWZTUmYvY1TrKOv6LJid/A13CU0+HZMzpyKYkmGfmPw44JXNz9bUIFUx
fnO33ISb4fS7lfvBbAv1lh/Nxrsi5Q9k//RPNBLQbSAW7pQE5GPXavftpNtHe5zbK3Psw9hmxXNp
6PVP32mgO9Qya90qxY7itDW9YW4gkZqfXM+VX2U2tYxcr2VYN7eg9T676uM8hHUra/5gcAqWTT1A
ssGaPaCiG+1ViimoQjV3fmy5ANzZSztjsZPLLHdMcsn9CBjzQrUsRBY6ylZHqbopQQtJjH6ZLOVt
qIeDlS1thDj5csObBDB0wEkZjvAde/6BmeWcgKaMBpJmkkIuHD4w3rGTicG+DBnRTlHex1OETNC4
/RofLPaMNbN4qdZ55zjdF0ZxtGSz71/aWWbAL9l0MYHRqJOE2GS3m1vFmkyinJa7ElVHzAC8xVOa
Dvn6SgsxATDCIBy2CbWmIS3S5oFksUtPwBPwUSLp9bjSvyDZAIfI6vVxqUEsgo1bH+dxAIijGIZ+
RGBBmnOKpnrTTXruuJHb782ck+dMlakNkc7lYCUAzJ9prVxn2+Z9R7PLU7Q2YSzJ263SzxnbDfE8
P3D/kUMxd3kklPLxlkTvZVX6ueYa7DDZYqnS1fVlbgBzAVuBLkpOQJFXZ5LAIQO3DTdzlzqFv7Ft
znNWbSeoVTRTPcVmZ3QF6GH7LcMLCTYCQvM2bj/DhMcX+q6npX3ugf0rn9SJJhCTgYDfZSlBsvXD
QU8BSjKZH37KDdhFlyLzYfUaHgClgeuDnHtZdAkDxWKPrC2VoCSsOAk7DBavFV1Ir4gvJ7E7QiP6
KFGUAD8eI9xFMkHPdsquHXloJymu9kppw/u2N1q0tVJ6FFYzNULIqfFjk/f6u9IVv+ksPtcquc9H
xQkG0YG+6UlVk2OAMYxIjzoa2XGxxN9W6qMPgOibvaovWeV5lRP7Uduk2m+spXxK+jj5gFj6xHjw
aiTZfZEV5nO+gfYpctaRjKx9YUjID1La9lWtXael4ByYoPx4Y6y+1pX2ivDWEz4VfwPFpkrf+shs
aRtd0dqfKVw8HlMkTIREBmfA0txpWbkfjewmrJkYdGamfkq6oeK044cJ1CJgdferzJXxV24acImj
nhr7alY+bRHnvLw1xYQAANrOTWSaFa2Tk54SW8sP4DHFa20wvsuyh44poM8WLLw/FsojiGYt5a8u
eznUZNh4MTF7WKykC9BPgCEy7PAYW5t9Cw1ACSU8QB/zu3EdtDtrGRETxZaH1qLBxgXessjzQWrR
73q+R6R7jfupN683/Lk3dBLrp20tlpd5AJtpWLMTwfAYgFCqbKjaLRrtqrNg2DUyh3tihQZIiBYm
n6tl2t+SpQ+SojIMaPUwEzpVW2I/0Mkbrj1RsGm9yaoaz8kRnBN4LW0PHvqIcYooKgkmysHpRZeB
nZ+expzMX3kQ+yQdITeXsECCYtHvRXkjJG470DXtzha3Uc2mLYdlLrWAuQ4QwTFH54qZ5TmtpD20
i61U7jTP60fBQPqiC5xqDLRcI+m0C2srXyUlNdOF+SVnnhLKtdB+ZtIHiXu3+oE3rbEPstVq+550
ltSY9qYjZQfweOrbUijgZCq58nPZ3iiCbsAyt4NNs8N50YW5ZabvGiHfZ2TEmUjEju4PtN2GmKuq
RlTxej/wuY4/JtPMQ9q1RqillgqJwe6rL9L6JNsliJZCxmRWWAWJKhix24AYaVPAOOutNTMbiNd2
gg63xZbfAkT/lZUcHvbU3Xp4IaFPkkTEJP22IzpUahfxhi6Hda2Li6QyreY2RpbrdZ2iSAebLSrE
xK3v9T+DNVof0eFTpXfzQeXLF9YtpYTcW8l6GtpGljgsFC3Kl8S6X/pacI+Yvf6ldUJPGP9Z5Te7
edOOMRsKDly2BOho7421JXnQiiy/rvRToy/ScRDV97AZ3tyDuxFjbdJ6GNSctijbx03NXklfYQgP
aTMgt2PHIJDbE08np3BZPkLUzSlfAfYUGc1/nFXNc4K2/w58uHzDJfa+zfqGllWCkXdgjB3AGFPE
pfrC2T9lKxYCImLSMxs9RLAXFrYDV7e3gclUIU1yqBLE8F4v/fTSr1K+J4Kle2vLZRp4WxrB2IV0
QEYeuv4AjAuRRmUwbfnsKE0pI53M/gCKhNsQH9/2xHeF42aZUNPhJlDWKo3YgGNMZvXetjqy4RRn
Jn1qusJerLtv63b4QG+OBOBGt5f568A4BoC3FJbkknq3LQnKo87z49NrSCCXCkcAql+EzbFmWmCw
lovRjxKGV0XxSq1vDmoe66/MnNj87tfXquvL65Yk3B/9LDgRNe00ZQkLFhJUCVhIg+aqQ2G8GZWc
G4HS90xclu2pSeD5tJbc+kNqMPmOucne4RH19zGxNHej2b0A2+Mo6RgCS0Fr5uKs1xvsdwL9jJ2M
qz7KtZIHs60qj6VR5VzFTqK489ovHSKrnO5lDn0q+XqLFnOOj9p643LPWwf7tavPLfGSRZfT2ECr
2OvASL8yRaBl4Gc7SYOF8ZYFlSdsJPpDmrPHtc9gDpxhwukHM2f60+vOTkzUURzWYqfmbCC5iTI+
W5jjmL9DKjK43YLalL6yUdl1s/yXJfFIxkdyn05yh6C3jIyEUnvyV0NqPrplpFRfzZs2UVr0msWY
PNo9bxAVSuEahio/5gpALlciJuQ9h3voFlV/bMSqXlTe0F9s2Mkbtb6d7wu16vkOkKIk96p06qtp
iljepBo1StHLUWzO9bPJJMKvWIXYq5W0R6WS/ETt8T4MtsOcvWQGv63JpdtwFqkMzIyhPJFhXwY6
Z/Ec2ONW/2rDKHmM0Kdde0sXUQiCCDVCi4+055OngPilMGPW/c9IBDVfWScsEBQ5WDs/XorVb8jA
CLEPplf85fN3BptpZ6RMhoh7uDXsxFcnUjN+tfoQu5g451c7M7U/qcX4HGNKfUumYnlFlc9+RlU2
xlPWWkQkpsryhDvGOGR5j01j3LL0BTfjsiOlOuftW+wIDnn9TLLBlvkGVm04NoDrrMGRW49PoHW8
mWQK3AjIBXdjXkkoq+C5G/ymTBpIkmUs/0GD3OEfVVb5YWmVHF+C+IMIxs+rslIzyLR4czWtg8i+
yEjdYsm9EYr1X9Uo4+fECvYup9ZzMbRrl4x8dS9ecS/pw5NUDtbZUvMhgK4KMlBk1BT2pjUxdqVl
ZaC+2mQd9EMWbIoxOi7/L11G3AlPDs6dZ0kXDFyldVEzxNeFu4A865qwk+GyjAse0oZy5iWNicV1
cxWCMEMrNb9Kilh57zFAHCluNpnSbmH8KbaN66qsK5yscyrNB1mfjXdzc27jqq7Q6B3S/LDEm/CI
hxGwIfF8m+6UTo7kmuvGfDBXi/Q4lEPz2PU1LReR7iTHJ3Jm6UyOB8k3rWrzh6TV4c0uAnlU3ao0
JAAkNE2pPeBNgJau9RrVq9l/Fc0yX9NaWZ7XmFeiGhLnJGl1FpgZvqlcm+1vJZumo8P4ebkBdRix
zhj6U139cBoVIbqt0IrV5FWe1+HcxagRyWjf4aFgg0VHQ6MNlVYF/uJY6Xw9mxMk8tKc8p4C/GbG
YPSQ1a2XmSob/PMy79U66XGA92+0bLjNaR9AdAqu7s48NKPO+BAt8pB16zWN84dM5O1BRRnCMmZW
iHb6FRORvxIngywlmbqf4+VZeY7qB1lGvVPNnEwSYS4gzZzNnndSC43SNXvbhmiYam5M4oyioOV6
Hf7jwDAG3dfQODwpLT76BqeJg7nR62jZXhhB9FEsb/YfwRMAIKGeW+BTpQr6UJPlyWdK54OIQorA
qbfTp0wfTLdymKiQwoCN4ab3GHFAVAZi3+owH5ka48iYtdyNSGYZvg5r8UU6yiG1JzUgNhMXXVeU
nkHayevikL7hzosGD1TDgfYkASk7ZLcUDrxEvGBthvkf51LUrWP52ZLS/GqarfSq4JDQPdPZnHfm
vdmFLXVBagpm+hdVB+hYt/p2NwPE2jy7iOmElUFXUjQyfB1wcLRDbxfKawrF+8GoapJjdNbzQdH3
0g8SZ3dMlNy8FovzU8n9sxCYH5RU+c0r3EYzLji/nSrw6XJnuhlAKKveAsKmwZrjKmtChYkWtg8t
/5oZY7YMm9B8tQf60eMwZqcV08dLX1dWBhG6p1ElIcA37P4n0Z3HBtl8v5UOBZhIL7OFlGQlP50W
Tx/j2P+A5nTuxNBwu4lpGn0Z7x5DsiqY0izQ42xlAWIgDKCwHraplT6cVBm5+ErQ8tWutK31JFWb
HNpZ/NTc9vd1NU52Vb/Ro8ClZn1+yjjQeh5SbXQUksN0K4cBn33lsVwc5kl630rtr+Tigo8rN6BI
yadBcFqhhV+bPKuPzWwc7AXTW2wp+7kvFVeoWopRFhjraFwg0bWv1mocJY2acFwONVxPFycFCxJA
24MM23HsmVvDLLljGEkfqDbqiWZ01bwuZ3nHRUpGCFj06WDMCnNPjq2d4TCYcJr8tBL6CxG4fFiX
9LFKt8UfaieSi8Fi06RnvuoCLQbtSZlQfS76DItCjBdbzq/c6dVP3ivxOwcL/pleXrKHGcl0nyVN
c280OZ+xWioma0J5V3mODQpEVbQBISnXhHWHoyMrIzR19UjgHdcOupo0b6DGY5kWhLfClS2jehkN
LdncrpDSZ6qF4hDX3R+w7jQ041KSXZOoWNCRhorE21rqehVW3bN72advmHaqq7mkiu6S2tHZwYj8
ubmjUGtuQYmml5dcNs5D63SBSqV3mbUqfyJCoqc8Mg3OX8Ar2IRbYncCXJcDioLUHoFe+wJ/qlS/
aY1duy2xAgGEcD9v6CGyrbkbmvlSpUmwtaPXNyOWwEZb1nMjQ6tKZqtrzpibYd/C9+1mT13YAnG3
WWgkFtm3+yy9keYRADIh0JDBVEYcqoyvkiKevkk7oeGy60ITXw36PBEYnCOc8FvB3PGvkQpR7gXd
BT3dBBLwzkitoYOLqzXPrdMu9xmHp/GhNWX96MxieB6WW4YM+02bFpZwPmnhVostWbaOOvbT66K6
7yd9lHyliavqxxnKtLgdueRFi0nWBUBgIU97wmsnEcqDssX7qm9UOXDqla6CHmxa/5mPNJy2rp4U
l7ACywnWphlK38TbWUFWNFUtTArHqc9kFiid3w+5STL1UnaDl24kVJ+1pUIEK6YBzXLplNR+wRhm
/qD1S1z1RFDwI2m79QnLICONFOpt6Tlp3g+/JTcT96XE2A05TCauILTI+UHkNNUyNNdatf1OTIZ9
NMo5S11psq3pY+u5vs9NXhSPg2qPj4IkDse1O65Z7hqG/EBD9VY5moWI1wB7u6o9AZsmdARzBOss
C9xax4PaPBDXlWSKc49EMdBToNKbvpYOWOfsOuG1kPCMG75qK7URVlAAxE7YCVEAQpOMF6yYBZdg
dfNI5rEi154V4+/0OzRAAkXifGWrc9HpWrSE0FNvSUbnHRKTEOc8oaXhM9bLH21O27PVK6mM2VXS
53BMaoT3MaUqLDJ8kbgqbGiwMuIorynYyV0+D4JHbltZJ2jQi4qD05EDhWKQ46RYmxVoAj9zms0V
DtAargKP0k7IoFVdE9OfvCvTzlrhXKFoeYuSy+11Abb6asiVYEq8ZHYf1TVbOBFWlkKKWJ9eSUKY
hJPdTooecKoM89ujfsNUqgmlkf1yXtVe8itRY3dwRpbR/FJAN/ebeRvEH6YqJCILqPoQlmk/m09Z
nbXIpIomTux1qaxE8RioeyA20B2YNG34wbW1SnH3E2xyFJueE5JG52ZeKwYI0rUQGxkUjlpAnpuZ
l5J+gwfdjmBk5MYOw+tCvEqban22m+GDxBwNOIgR+yAJulnbOq+DNlntJSEgpz6KNmm5mXEf6kFd
sRtwxDg6E73GWgllNwXv28qsG4UOBgTuQOZaKopAkeuRRkLWsHeA0SYRQdjYajdjkpQfpwQ7MNL+
dJl+zvou6V41YB3r+9DIEwtiQ5ec4jxZxB5747Y8UgDUVONZbI+lP4ippHKz8IP7CYHJRtTf+M+h
xJ2pRhPfsuxiatnIw0syhrmfYoj2p5rVwK9mHhUlHDA76f4sOqnx8xpL3CuW1zI5mzUjHq5XjGge
1SkrIE22EmWDTJ28pw5OZgyQTMWfeczm+5jAg8KfmibfPGLQUsBGWaavJ/amnZnjNE8+EE4A1De1
I8hWG2rrb7KVRX+1u85qKLLaor5PIUFX+1zu5JumjSXzmrKGQffGRpt2xjOLm4+xYKIpqwt6CZdv
nemt/ohFcZAio7fITajahmRlo5bXCjA0JAR3YukHhBqc/vRaAH61EYlrY3xtCti3bPUlKkTcwizW
h0bDyccNy/SR4nDBvYu0wxjibTVJN3pusL7Nu2yZ+uKsVzpuFWNdDBGOuDANfgb4XyE8Q2GlHiMA
x1MIK/5hd3ha/F5umZCDR2ZftBB2r+2TrtFnH7l6vsccvXTslAvnMiV6v1wQqYnpc0Gt4s2rcFr9
TnOy1EeF3McnrNwMz/heUsBIoGaoEIh9dO7naVuKyNoM3JamQSniTSLtUmDrgo31QSaUyVu1llYK
C/7wuYw2LYJh3kyoYCMnLD/4p+xDl7Cuixw4GC8NRVKyW6CKmwjllgzNpO8sPZjY2Jh2RtNwjZm9
wiWt4uEn+LG4xUT0XLmmlw3d+p7icSUlD1qKhvURAECEGXkZQ6NmB/mQLV2ih1M8QI/sJSNePZWd
AyQOhsW/9Ke4oKpxGRoPqhEpZxpBWd8mxl0Q8Q3MCV8fFvvZkZzxTCwCVkqg7kp7WUdbU/c8x7kI
h742P4md0IpAyQowuyueiWnX0Ep/821aWuajuf1Vkxz3rVtzjV1YlwxWrGSdd5mPtV0dQTbx7MxA
GgpDiOIqip6EK6TvEUL3lBQWJsGFHgS3pKo9EEvNqfrfbjts/y/2+prf/3qL///D/XwWb9lAY6Xu
v17pe/yt8s98/Lc9rtPqp//vvvis13H4FP92f1tbrP/XXb//+df9x8Kfqv/DALeC2Q2gjK1rYL3+
x8Kfomr/wAgPRxOqJSsAN5bVf6zuq8Y/QALdoEkG/wVE0L8W/vhPFiw/WwYJbEOlBG30f7G6r+v/
GdMkqXAFSNwGM/KfgRUG6qolpkw7Z3txbA9k7lylHckIPl40+6webv+qX+zLLVTCnUJE5t16UB4J
yVKu8b24TGEcVOf1dd3FwRKWAVHPkTioHjXXITvlnwUjHKaxLlmjzV6PxmMWJP4Smp4SotD6tG2B
eZj2eTDtdG/knxdfjTj8H+KDGrTRcky91cNoeyRz1pOC6aj56V7akRDkKzux6/acJiHL+Yc2yiP6
p0AK6x3N/mNy0HzFzy99xNE4nlm/2TdhExoheWAXnMNKyCh2R37veaboBlx+ys9kc13Ug3U1I17d
c+qbe93fDsVF7HlPw3LXR5hzAmk3HuxDfR/fSZfiMT84l/pc7toDyzCB8BS+ThzSgXQ2IszIe5tk
Grbozhz3NpEYiNVu/hzfjWwnLF/lgUSyIA+woQbsiru/+4BLIHwSruMpkemLQA0w8Xt8X8Nmx4XJ
p6EHyo6/wW8j4hN3ulvv+zCQ7+LTchBRHeWB5PV8ZWNU+Wk4h+1+CzDhHYlwjbqd+d4dSXgMNY+i
8ZCfrGAOrSjfK9F8V+0m/tT8UN4z+Y+4o9nv29thej/7lpdHeJV1N48mz/CqaPXR+j0Sjg/pITug
N/4ph/wu/1G/sWrvaj4PXI7u+OQl3uwPruVNgXHoT3NoXuu9HrKiHDDs2ckhRqjdeLLu4+t6Wv3W
l0PZ17zKbX3zmj3Ip/Jne6GhhSPLxoKquiia3UX2u8C4aBfnzGrMY/NMftV++ZPDwTP2ll/yl4i7
9DhF6i6LjH0WDIES5GF21s+GX0QxmedMKHVXPFp3GAv4aI4nIs3Lwy2/qw7CN/wsEr78qu9Q24/z
q7QnUdBX+WTtYPgW/PPqyzv9oTxq+3FHgUlYq33RH5Q7nsQoDkRIPATvicyv/YzH4lm5E1+8P/zO
7N7arxGSlHnAfxyKa/6YnbOTeihO5rk+2g/Z2eINIBZynx6qg37s/w9AV/DdvNL/2rf916v+v1F+
ZvhVtVm3ynn1ZjQL3kIW7n3cM7vRxcTO59D5f39DJEJ2VINi3+wJ2QyYpXsg4Z+0veYCCPqEsecV
nuxiowrnQPWYbbovwqfwcGk+PTVwbBenv9/tecPCfKfsLMJ0v0VgBTxFHr5ET/G10ArzwObnrfGU
D6hWhzLCDsP/qKk8truiZVffG0dlJwUEx0dJJCLxW7IiZx1Ya+p/t6/yedoNxzzKn+3MxeIZrddm
5/D0Y++djg+SR2rOi+53/Nqwi99p8ffFUd/jQvfRnN+Ts7pXiDg84VU3zuaVB3Kf7NWn7cF4sII+
nA4W21y7ZD8dklNx3C6gz0P9akRafWfzu9HEPXK2zktkeAqPN5v2XhySDOUq/Prf6Bbe53vhflec
CpRWLkWi3wfyYfA19+cv48/PPu8kvzf2IPd6mAh9/qag3xuH+ZTtpijjYLUv7W4IF59pPEZhF+k3
GPnNgp1Jd905PI/SMXnlifMb75MEkD2ZH57p3j65H87wkx7xQzlLx+q0hZM/BgyrAgYDd4Vn8G/5
ZQuHkN78gS2GInJ4HNRIjQzf8oWf+0VQBNj53GovXdfD7eMW5/UrueIVo61nluhlQR2mAa/Avt3V
gR4lu39n7syW60aONPxE6MC+3GI/Kw9FUqJ0g6AoEvu+4+nng2yPJbmtjo65GcuMUFPkAVCoysrK
/BfK1W5uwztxu+vgoCzm6B6myQ4Gwafco3psp37uc0yyMYkNRraa3qMrb4/2O6JTzuQS9e3FrQ6a
a7nky9YBZ/IQdsGHNswc49H4HLsd0y997vh0zVUOAjuQwDTOeDTTMdzoAxwUm0NuIISgNtzkSEfR
Hf9CAowO6c9aT/9eR79oPM049cDfNMVL6+mXja2sdvoAKym3RcmUdWHywJsPP93hCRhK0N/nhDdR
sVctDAX+h+4DRW2fkwF/TRmNj7BtfGBn9rfKwU/JhmXgRMHESBpuE8BPCMfTyDIc/Mnfl+zI1Rb3
ixnoweSzNduCnfmxhxUJc6zzATvv02bfJPkHN/a4QzbXid/WA8nvDuYxIlB1vkkop4TMEha/jMfi
sH9gH+rMMdEpr4vf8reEoNl6PX9Gr1tONG08WgfO/i1m0Ms+n6kBujX/LTqUJj+ofFDr1aHFlJC5
THYAjsvD7h/eetIhY7IM7j8eJCNRmJjdqN+6pstBl1mZHfitC/JcDni0jyNPB93c0XkYptaVQWMT
V3yiF0/O2vDrl+yRz2dcZRvXRk/3xAAIPOMpufDH+KM7ZBVHPo/hZk4Jt+Ip8kwPRc9gfee1OI3L
Avwq4hv+AMA2eepPLXNHDTZXZ+QKV3D0Q8l7Tm2V2Ln4Fa/TYppafsKadUHuOWYw8G4pTfHfIO5c
5H3t1RF4M/u/7WOGlxwvM/aBFYWFt2+MGhMZyjOBU2MqGwcsg/x9KgOg5Pckt+Yi9HwQILIhntmF
G7nRYX+cPVXC0vu0hkQC3h4yIQEDxE8I9j716nAfvOqwPZuX+bgyHD13bfLuySeCKGjOyaE/tvtE
dfVAuNvftOGuIQA9Jiz4Ur8L0AVxHkruHv86JlzlvAPrsi1uFy1Erll+Hwss5rhp1Jy+D/LAzed8
iewDIhkNhlMbE5bbCeXTEOihHg7syqkbeVYonIhBJ+E2h+DymMf7tVSyvH2NxG7mJd8npsRWMXOj
mYP4ku4IB+RRuJrsQQz9PiWqM7EpLPaZTHQRmWIJwSPyumBgiMk7HGABTu9tz9tzcqg9Sm1JQLgK
IR53bHVZAPiC2EXvH6JuILIrt1+tg3bofJk1KwcQJUKBVbzP1PRqBvIRiG3Y+WHkzCfr0IdJsC+H
gR+hUmgrRODJA+nvJqS6hGhHCJPD8KoShq3zHquKAEIxU2afljNDm7pYMnDv6DO4BrNKZixXjxEN
WFL35tN8r16Jabzr0pUupbuPN4A5pl0ekv66fJqduzNvhA6UQ47kgzG3qwCHcFt0cExkC+9ZkIT6
YOa9zFeJ394DPxIypKsjKyEiFgHCdCY2CtYFabQYmBftVWf5ivdrYLLFwM90mxchqAlrNb8zevXH
meVYkgZQVWBzgVDBlIb7yJUt2/Bl3hRUaYfjv9OFkVu5jW/xnDHXxlLUg//rksw5BYM8+AysKx6h
X7PQYXl+X9wSEWvfefbVujrSHoZEXjUr1aGRYMPE4hG6c68xSRAAYkxbBwqhC13Ko56UMIykO/uu
x61M54TcAnC4Ldn5h+Rbfd2Huj1q3CjEO4/oyb83nkVKbgbZY0SK3dxhnU6ikrgK8QmoyGnTL9Vd
eb++LeGeKAxkNinpShcSOVjq4JL5MesKiB2KLPl4wTrOL7hQVgRpKeQ/j0grHvNjfKyDgq4Qv3e3
nNpLf+nfErLl1cem3EZ1KVhoXjwVPkeqkHvxBbt2aD/4TDAbeGPQOoudXjgV2dADyJLqoPHTkC4b
P0U24mYcKcCaOsiYMiwoIHE+aZ1k/+MDpvomODFnBstpvD1vQSTcrfz1Ml6XMzUT33QHb/OsAAty
dwkb0+75eNlDmcmLDgqg92sTKsHmtaTsuSMempN2jR5xPx74i/hgPLX609p5+plEzMM7igZIYHKU
0ALMvTkF2CnDAlXG0x8ngslhOEWH+onxZaLAy70bOYVUJ/k2w22g2/WEVyAZnPJF/WY+qrc0YHj4
2ewB//OD/jl9s67dSb+VAXAzOg8wqezYi2Mnvhc8wevCMmCLJM3c81BqVpoXB8BaeE4cM52Yb9PW
5++QfZ3RjezXIcRL3tYCvmEDprRv5KZo9wHOGFYvP6dnvCwNZ/SVYPYbjzQvpGqgtiGks/RgfdGg
ifFrz/JDBA6FecJf6kd+mJxvf73CfugjDevIFxXHZAzrw34Os76/N4sP7P3sRV1OwhfSUyag0J+j
sHfpkT8qsS0f0u6wBYlPY9fNPkvMh9eFlxi9zu7sL94LBCGCAiJuNuJ4BvcI8daDGWTrzK7ebZi7
VNbt1d3T0Im0GxAZiwoPci6RbE4JtoEzF8dL0bUC2ZekgO+uyMUN7z1hdWhha6OXwe3Ir7SIDqih
XjfNX95Xv/MiLrdnt+BHFo5fLVfAIM+WuYLJlbgL2wpiMxTuZV/3W3+/jYE8Oevt+FvxobiulKX9
ms1tT+tIgghrEXO6CTmIXuBVu2i1EUYyj6YP64FurC/xM8jHBOw5vDjmrvMyOAobLTfv7IsGhQu+
9hcAz87fk+19cm/HzXl6z4I9n92Haz+CDDZHaC6yskU3jvhJIEaBpTgioWLDKWTP+x5QbGRPeCbo
qQQksnMOAjLfk9h3+GT2RYBkLowZMuk9qxNONOPIqSWEJ30UGthTab3tz8GgcwwNKm/gZhHu4UYa
JyLI7+mgRRKdsh+afvtYE/ytQxEsQcftb54Q7D/J9ussdxoPoIbWkXn02B4YLzal2es/bj7GtARl
k70386bADCFz2mykwV5/GYJkD8PePsocAQjKpAVnjFfr956MUfBpzXtg7dlbSFxsfoEbJpHygXcd
02t22HNseOepL9ucQFQXTD+JWOI1bxy12WH246JAVvFD4e1PdKOQbf3TYyxqqz9XrEwoc0gqNtKF
JJVMs0TqjcIS+7r3jTzF0ykYsYfAqeMAwAuAHMMmC0eQ+J0Q03IioOpYbHWavae5mxuHxW3Pt5YD
sBcqHAkBjvoUtSQyU3u7i56iS3TpztZdd5C96TAHEhUO6s/sFtSYSKrno0bNqP9YPK5eHA6HiHxv
dnQitkj0p1ATlsf+UviQUsOKL90lCHnpZTjphz0ijr75MO3HNu5w+rR8WuybwSZUBv0ToPq7/pI9
9G/7NiA97vtbSfEm97QQSC9bQH9vnBb7dWJx41P/PVRZtsYfcY/z7HYq0xkuZLhhzMo/wwQhBMOC
c5BdcuhAsS+wr9C0PAlEQ9gGR/1dIvGlfuQ2A0E78xHa5opsNOG+pdDBO8+kqFzfoXLirD54DM4Z
/Z60+vumtLDeZpcwwc/saXt0v/h7dkOTbM+abfnj5u65wV6+k73G7wlk+0CwlwZCgNWXC6iDO0xI
PpGoIEzxRnq2EZXduT5sx0q5p93KmqspZU1EdBg2ZNJE8gX4fgAIm4irP/DohAFAa970UbjfWGiK
t3gokHDU19i1p5CNOViJl4rH4uCclfpYs7P5L+Q/nb/nkVh/kiHuOTanBZ5B4WSvDXfWrbmIn7L7
sqFLSaqXXWaW9x5EoJTFjgOlgoWSogPJFMRalTmJp4yLTJV4Wk+x/0SL1RkPNEwI08AI7xfdSY7d
HkDC/WjL4Zo1iwMqR0ACjDff7SniSP6zp3g4lIIVT+zmiNcSN7QnhgsDNx7YWoklmD5y60QE0jIq
OSR1DbBQDiUG6zHjY/lwez5Hr8U1vs3uQkzaSw6IxROpCvLZ369WxLf/y2r9xQMMdhGK4olpXKI3
6U49WrVNGWLP957ED9sDltnyZfI3d09kTULjnlpKfnUT7maqzMNn7ZA+0AM5UVW7316LM99/z6+G
r4Ts8Z55NElJ8HelfrxnD9EtPlYP06k5SYFy3N5r6psxOc/mwcvjNWMGTWI4nDlAk8ZwND5MpMQc
4vwuXO8Kcg391p2Mp+1Ifc/tD2yaXn6smSLpuTz3HDEvn9kcySVd8ZoT8DbPQ3nxIN/kz8OxPLML
kdDK7GWRP1LkbClN6GF/sO7N2J1fYWW2h9ZXT+3JuisOxHeiOOVzKm/KnXyFEn/g6O3tB/wssMLv
r+BvNW4e65L//6qs+JMa43/VbPx/2LHZ7TH+e7MmSH5RUt5//J/NmD9onegKKq6yiB8eDo7/asYI
yh+Y5eA9ZYJ1gtqOhef/dmMkJBtpkuCaKeIUJdIs/1/5RfUP5BARZESFhU9TFUv7W90Y+WfFcs3Q
YaXxRVMeexM6Sb+sGi1vpiKxXpKmpraZNKK6wiPQZScDeSA8dS14YsQIRIJpsjSRU/Vgc+zVakm+
YQc0aMYoGglVa2RErEZUPsvIAhNXklJtj9LWocsDUoDOzLiCK3GHKK2VW1TCPT0inGQ1HBqycZFs
VKay6tRnywK6K15pk1Rtnk+naJLRSmz0cQBgWNeWM1rN3uepskw8FLgcTEc4qFAt+Q5AWsOQ7hPA
IQNAHPFN1hETPAuQ7ckP2yVhrqPB+ynPlFGEBSrh6ID7cpOHGwRI7aVYtxX2QgsWLTRxwaZ0Hjcg
8he41GgPytL0bnbwPDyMDCaRJnzaKyi/MDAYh+G1guNpoeeHDrxMUFtJMblISqhBg84DNanNgJfT
4ifRh1mfVDFSVAVVC7DBKdCVeNLPC5A11BOmSIM+WlG00Cp2HqFQVt1RrAyBYkPctCcEpFUCQi81
R2jtGdieZrIQuMvbhXLQmLRfNj0tX8RMxlbVNFs9QOkJnKsWr+UHCwItx4bCgmS/Jmr+hBJW9qai
nlK7AjQFwF5meW8YzYjS3CbuTCcRTvt52WKh9eNqjd7GNmoFp+h14UmIhiTm00yxdywIhMwbWBBa
kNRtSsnJirpAQCSROBtZEUVMWtxf1UyNdsXtzHgQpWyB85HKEbUocA+6gw7MhDEmxIgonFb8psCH
mMjFqBBwbTVWu69DqchQbngvZLBwdz9DZy6/NIYAFbsFpifQYgNEOAnLAlJYTBLyirhLaruqrF0p
S5oPEaJFoJ2QchvdFKz3nax1m+AsaZqATGJmneY8TqHvi0mKEFSjwiDXp5FbzYAGc4xKBIHax1ij
1wRLL0eYKa/K1InNMbltm5Wh/Jem/SFWJeNtwseJ04wmD18h4VTPnaKPFKItAVj2LAIO9vB4n0/w
s+uvpVFnpAeghO7F1Mw4za5a+jbqjX7FYwlVslwqF7b9EkqKiw95R2Wmi8tvUBjggYB+kzmFIyGY
O6ggG08Ii+dwepBMocabm0N90upB+oQpeHEFlY18yyCpKK11cQV9qo5GOlxdr5G2JXrdBMoYnfRJ
678qc53TaMzV6FnM4hklggGYt71kDVb0YEaUd1HsYTWZIlqmNuSIXSEILg79R9jTFLXEtPuWohnO
3VndhOf2WqBEOOFaTrsuwgrIBkwbv3dijkpdPMlop474JXMjYt+eo0jbxCBWEEI4zGkeQeMAVcwr
QZEFfnEO1yeoUQd82GrE6BFq6mXTj4C/pHY76IiSqLBgOKJCd8GSVKeIoyI5AA+1gbWdd5j24ti8
9DaW28JRUufqPQJZMjlCXsnfMLjK8oc0MeZ3w0jn96QVe8S9IGRQVLXUKEVQw5SeTSC0z9o4TzXw
Vcn82KXdpHmQV4svqpbVN73uFpJiQJLvaZLJKTpysvWy6gMILqOsEiq2hmpd9DiK35ReRZkyamTG
RWdKcqhRtPJYtuK2eQBkBPiKvBbgiyPBpuyalZRUs4QvSDIL940pW+vHGOzgM6KR4m6ARDGzrNSE
dHOLdBRsjXhWnGGwkjQoLFC0IfRFvfswKLK+fi6mCKw6UmvGgajBqVqrjQmTnbpWAPhstfHJiGSz
uCrGKBro3+wCDv3Aw+FjjnxSg4PwRcpTgdNfnlpfJXk2d+GvZKXD0s3dnYR3EVQfK6sQXGgg7XJ/
CoK6SkJMq7gYIl81+eZKAeBmblGsOIa29ZRYNLAmDkLTK6KLuLQvYd9NDbn/YujIqy4I8k1DG9+l
UzSbUDCi7kMlFCixbXCeNi8D94owOAaM901WLaiLpGDUdrxlC/hV6ys6UQDnOOJWBVI70SyXnFuq
bnjMTDRkHFPv0WHDMiS+Fhoeq/t7r8+jbiIT3w1l+43NAKhjKmkxsPc6QzUN+mCOBwGBZvM1Cfkn
r9EJavbQGDFSBGuXIDIu1BErGpRgbxdIpxrPsim0RElDFYbLWuYAxWPm54ydVL2x3Ooyo3/cGjqQ
o6pVP7aRgFzImM1yfprVdfpkwPellzKJhennkpRAvheb7FWf0xhppwhvnOY8RUsvfVzyMqOeWtYo
qw1Fomz3TYemmVuzwbRuAeHp05atyxyUVr3NiORbcKltQ5ihpgFLQr0HDwYVykucfMGgY6x5gka+
jwfEcBYzLwGTQa3RacFviEDFWSGHktQBxK4kQcqfF25LeSwkYQOW3QB1cyttGVevhu361jZQo4xZ
0wNIENm9vhmg181ZG6lL5eq5/FShwdWgxymNj72xElQUpkR67oi51AmKFtnbaEDyw66lbXmPCtRw
bTWbIQnIiFRSxSTNogYBtbdwJMRMPtViXHzFrtwWQct9Mcy1unUDIL0QPn73ECVtI5yFRtpDXmRW
z208L4jjrlOMC7MrRf04v2fytn62YER9K2P4M8Hcqvo51iyF4mplcUIb1S6S/nHi+Vvp9n/NpX/K
uH/rdvL/MOuWZPLe/552H1+al598T77//D/zbk35wwL7ZJDv/gv8JP9hKSppOLKj4KP+jX1StT+w
jkZqyTRx7UEIgUT8X7Yl4h+qDFTLEnHIw2nsb2KffjqZGqYCXlOWLEU38OBSFGk/uf7gs5Qic62k
/ZLcd9mXUXqHKP7D4/9JpWrP1f8Nt/jH54PQMhCn2U8bxi+wi1WAg4LEjHLr8uyLkGbPKmpO0CPR
HaY5M1nuMijB7y/5c2f6+yXxD5Rl5NTk3VHslxLZoiBAoXaVfIuih+VTUT387Y83LV2SVNkwGL1d
of7HEYtYmGgXttZtEoFuW69i8hc2qT8ff77f/48XMH7psK9ENrmVuUAPLq2/Zup9Vr78/hl+BsF8
vwTkFGx/cVCSJfNXb/JZlnVhSFXzNs4GYfmkAt2GpC6q703y+vtL/cnbsDg2YpJtGJzqDJbPL8NV
wE2XrFurHOfKt+S/QPT85+fvfjv7usJ6R2UW//z5MrrrZc9GehMkNMXJyv9iAv/n25AMzOkUlFrw
KcAQ7+fPh3GB0Lqc1/fl4FvU6WQ7rQ+/H6KfjYP2t/HzJX457zYSyEk2nPpekdysPtTsZI0zS97v
r/InDwIOW1NNTukmx/T9339Y6RlLdBvjKbs3LYAUQv9gpevnbja//v4yv04tDI/xygKRacgS9gnf
D/c/XCaGcIqn0FrckuZSFHfT6BuLvYKzEi6/v9Cvz8OFcOnFI042dOChe1z+8XmgLIN3RnPoZhQl
2kEvQvqQq3/xZqR9rf0YvriIpcviPndNVor0y6ChIxRHzL34ViHHJqLitIq3zLpPi3OFmVppjI6p
ZU4Wffz9s/06qfEL3MM+sZklo6K59vOzJdXcLLmuZje0OKK3Skj+YlIre1j/+bl0FfiswcPhOSF/
d07+4S1xkEPhC6LCDQY+ylJoY106Bf3IbiHblMVoRHCHNKqfUJOZG2twJl1UvsijCvYGrhbqteTH
k1Y7cptp9yXsSpRa9bcl1tJbipKiY1iDEVRk7J40aY1jCtnq9skm2VnekraZaWe6m049uMlNxest
LbozJ2mAIdADKiqjXSpBm6+/H9b/nDL7U9NMkWVV2VHHPw9rHq2C2bRGCjcntFrKsVcpv/3fLvHL
mwOYju4zKgY3Dl6ciewExi8HwN9f5E+mB8/BgjVlPGzxPvn5OYra6pRZj7NbddYA5/yVweOv8Wh3
q2TnZO0i3MZo/bLDNa1VYrvHm6yzSwLTfXwfkEYEVP+3HwMTAxRFcK2AAiiKv4wV2jELLI52vM01
guaPRi38Hy/wy95AzVIopP0CIAm6/Rzo/v49SFjC/MdCYsshheJ/EvbI8v6qflhI0BcykSqUcWfk
MpX9qqIJimZGiAIsGM6l6d1CXfNnmfKaM7CBBXOfSTQSUW5mjczAlKQ4v5CtI/EDjDKbaNdMVuo3
aQIvQtFvVmSNx6TIosjXZ/mziO+zQ3ESi6g2RSwVEmB0hvzTHdJ5lq+IuC5OP5YUPlFEdOMeIl7c
ZgbFi7Gv5YMmFrOH1/gMCBzhpcRKmwDLrSJ2EiV+XzCGCLaqyeajgYSU12kTLdXMXPxuHkWk45D5
i4XuaVs6xPKQsd35jalu7jWybT5SZSl8pS8bDy29wdXN5nNDzSWYGrl0GjZYZ5EX65qKlJnwD02x
u+MMbotEchvqUvRJSUqkr6yVniEeNJe+aGmWK1N9Zy5C+8HI0darqt78oudjTzOniZKzbm7tk9ou
7QWZdP1o6DFWsn1luUjJFH4qJ+rXlAB4NLVqdPV5ygOtMI1vfTTQNO4NSHnNDGoz7tC4NCXkmjE3
PpgmSopCrKALYa6vZZpnMA2nz0ZSq66aj4NnFbKOhl3Somg7wn6Pkw+i3DzHCQIOSr9gX9BU9JnM
bDnFfQxYuEU1xZVxykEFrWCkEA26IPJMy1ufaBlii+AMMeIx8EGtS12o2xXrhMrHzxsFlbLjNrsV
HgB0YDwUjcFLMw6ac9yNYY3ioyc1CgrMaBCg/UQVyLYG0bi0ag4UESEOFNAK855yOxfI0GMIt2r4
KMEhR/4+y/1e2Yu9gohHYGsOyGFl1kkqRvUMoVY8dzqOhnmBbwD5ohVoSGz6EE0bZ0M/0W0rVIV8
oW9M9S0btYvVoe6/lfixFGJef9DBlTJlRvXNWKHle4nZjW99uT1XcOMPi9kBz8PJ9rxFfQod1do+
1IrVnsYSEUPEEL5OpQTcNe90v7fYVJTdhYOBFu6GYd3uUWLJHZM6TihVFpglXAfvTH2ReKeGcrdi
3XHIjF7xk1rv7QyfOcpz7X6i59esMv5oLfgUrD3xE5u0xMcTqsQKUaH+rc2ZU47G7GF0qJ8Wltth
QwbsmIuJ6sTl2sDroHaF6iYEr0HV/D5Tp0PF9P2AuAVl10TtlftuokglQu5CZlWjbY3Fo9OWceMV
m0YyaZiCXeRU7vpVG1HHl18oFICFo+3gDGrTh6O4gnOIBZmKDPzuEl73mzEVKIbXSmJrZoluRz5G
7pa2L4grmR7uwve1vlWuViMFmMRjfRWWqT3kajJ5ZrxqYW5RYGhnZT13mwT0BB+1A+oPMT+si65U
D9hddfDY9XWckX7b1sKtFAPyLwreJ6s1QHIjuudLcSfadVfgO9MkvtpQxYIjJjnGsKZH7AJ1d4zW
IxX0Knsp9ac54kYGqhQRrZazTtZ2zuFMY71U1dC0493eqaew9UgxxbVK3YsXNFJwP0y9Scm/kYM9
DIo+AGq3avWLHGN/ZfTT0wzdmBJ6JB3UpC58KG7ZHaJjUZiWHU59/doftdwAQg8RGQXFcQ1LCluA
zloU6VG1xF1Cqd25wLnZFuSYBv5QTPddM76uiLq5M7WaW4cQomuqHa333VgDmjPsR2HJDvAm6dfg
ehKOhWB5cwEgSowMMHAVJfBCR2LaXtKl8bRy1T4sdQ7Oex0vayzqh24gkkmDIL4IutafNnPpoXSa
wFoSgEWk0AYNqpV1OllgNvW29IqiBH1GQ8QXKQvSXcnrm4Qri1emShFWeqVfpomSHgoF32gcWWcr
Q8FaSaE4Q0OmkC7V1nGso+dRs75Qgv08VxSK9BRcm1SkwIEmKbZxOHmVJ3F0Npn2APqBBMu8yL8i
H9eHS1XW91I7T2+bmFB6V0aEKkV9nB7RmcxOhMX2MPQR7elGau7imoPYnGfwEqz0gzQaDSpnBVIB
q/CAdsIUVjEibPWopQcVZ0I0TOGIjsgkA7MaF0+o8C0dlTW7bh3ea7PAuI54dXxOV7zP6ywuD6u1
NqGqL/FnaRkMT69xdInkMbvNugBcs4mw2Fpp4m1aPF7XeQIdQtOEHrScAPxDhc2ucKV4nJF1cYo6
6jGg2rdBtFLAI5sz8o0o4DxLSFty4jMFcDz7/mCvw/IqtpHsmYIIOAzp9AcL70rkkYo1RU49Eo8b
Pa/rUNxq0MJ44szG/NqXhviYbxbIjKxVA4ScPrQiLkKKvKJqmiDxJSXzG3J/u6NWZR075OOdhTbs
RR0n0F6kZBR7DYBqWfKGMChTXEe4TUPELRQQ3HNLVI8dNtL0hi7KVyQb4m/yNAuu0kc9ukZZ/TXr
N41uqi6gkCwjKGdkikz41oqgVKYeazVZcmhEZafFFBm6kTxirLPXcVFRqOt6SUGainLzfWLqK2M3
Z3GQT2sq2+zkEJeQ3UOjKYtvq4UMLtpc4ubjrzNc6YIkHqY8gJAHE5E+qzOCoq/RRSyTV4S7VltF
s+OYCeonzFClS13HX7FYVtxy7MXSXrMCu7gs6qBWoyzJDhkp9YOqRonTpgV7eNWggaNBpb6vDFR3
u0ETr1I6FCe48oknmhBp7R5ZE1tUESeisTGoRyEx4r1GL9xqTGIRHhL7+6UYOzuO2ubaV+zrppn3
CB2Jsd+PNBJRky89o57SZ8wos0NpCcxeFN3tXpO/iOsQn0S9BgddIRaWRrXkSxywbFTUZgRbRvwg
+uydHmP3kmjS27x/zRpA9cwcjkk/WMCrBdO6aPH8kukcHJC4h0JjykW4dG3xRpGLbvSusyMp4qua
JS/IGwsvE0dxf1TRvxRyUX5c9ch0Rq3COZByQnfNchjUFaI8bmEpcYh5Qoa6FPT/FFkHDIgbTD7M
Fb4cGolojiCXbHYV6UY/rbexEF9iXHtmGM3dV0nZ3lQNia5mlDqwksKyOmJspCf4+qDF8GVzZn36
qhTIBU0iinUYJQkcygfMJXJhmq96EWu23GFCXnEQxJ6L1n5gTfrdHK9XpVTDQVS9Tv3Yxc9mbCHc
bU4ImBgx/S91uVNXmhLR2LzjVfKG8NVwjEfg66Kk6CjQlMtpmgQwxZZuckSnO73W8+j2uTg5jW4g
WqV3k6NaA5yNAgFLs4nAJo85TPvOKMMaF5dLTfi5iiwne0Fj3sF4TEQFF8WiquNFKJUokl5pEsTs
Lp6DiRaUy6EgdjF9W/0R06aDgu2do+Xil0rKi3DNRnS2UgTelVwZA6EprSN9P5HdM2boZKpISrqa
PjrwW6BuUW4vu3R1WuivSjaMjoKsw24xjCtBNGuBpLXJk2BVE9onJPH5kI+HvEt7R8QtGZ9gyzon
gnHtLESm6moTPsbFqnqjpEofUwkutl3hc9nuTocoaOMbfBwRULClfIX90CzLMS4RaULCz/ywmmqP
PqGA8T2mVE6tDq/V1EfnedzUS1qoL7pECpaW0mKbJS19O+3Q8UvNAtdkWNvu1qiNO4wGHeRq1MK4
1Iev61JF1wVL5HOyNhCyykb60O0iGxLxn403OWRLjSzKqrpib5l3mTnlt6Inl9WX+mlBapC538n2
nAndoeqUT405qF6UlAty/9W3lYTJ062UqWoRhGg1Sp2NRQDi4aUKrqnVYU6pPZ3zJp08ZCXp5JYt
/SAnWqrWN1pxoA2YMod7+l4n5Ok5s4Ou6P1cmSBvTV1004tpvkyxFl8IdGs4tYUQRsjI+nj3FTaZ
Ye0jhjgyf4uUbnMWDZd+bnettprsa21lwk9XFjRptbj/0KNR8FpWOfDdBuX+NTemRzVrFHbNdgrU
Ji6e8saA/dp26j4ZG2yyO14TByM6wByZjmjEaUHfswxbCcsnSTS/VXKse9g1a04dy0nQt0niikAZ
/EWeNa9aNFq0cKAdFV02d93kMNo6kLWI23jaUGMAF6MoUXJSQB+rTf2lXb/mlIiwMmvWEPuxN9qj
84XW1PxYbiqFjVRLrmguADXHTds2OvJHRZ1AxpYVfXi0bxy56WU32hAAsCPaUA+AGdq7KJqkFhMC
XEXh81shXp1o+GPV0ATod0O4Q7IzLFZp+ppWynbRxTpGc1GEBVdU681UkvVjVqXysUUJx1WFDSkr
oDkXIRLgrKxqe2rWyXouAKE8YdQBktcYFvwYBCFHXFxHvqRMAZ9aygctWWvI2DqQDF3OuwdlWR5V
vqb8YaK6EpCkJUfNVMqPmdiSzPVV9DwZauwTKasAPYbZxR8AGWMsOx15xgfB2sYWf4I18htxe+Dg
hWJZh1LeUCcI30YkcyFacYWzpdL8gk0ScDcl7u+2Cl0kRVrhoEucjEUpfo1b6yHPUNRcTNS2oznX
Q6SZtAviJ9kHvOrUgx61YMR7dipS0uyqaupybTdN9SXUQ3EtBRxppYmfjPIaWHrXeNvGyX+S8K/C
HpnUDwV1ewAbdJxT+pc0NKGWrIZy6QbpXc+a8jCzWANd2EwUSSTwnARGl2P5fSrF8yExkVnCrAfO
gbhgzNNLwLyTST4bGSJDnHmTa13p3X0l43iH5D7SyvqIO2mtS9iCFvAFGt5cmy2DykwCvlXpIwof
1OZQs6mtz02Svgm1iEVio2lhm5Bn7IUHetpA6SX1k74KRdgi12yLudWf6FUnHDOtjxysADSBbXKn
IbE8uZ9UXgvWENFU4egQKaonb+TnujpBjZYFMOPyCMfNVFjzKeOClgjMMwMwkxlLIFsT/ZXaxqOQ
ymRgGpsBxlzzJbMmapq9Zh2nUtOf0PWaAi1WtCBF4Q5523oOIyAyDtqPVrBgRGtHm9AgWCloT2hV
Y22f7n3zWfqG3VfuNJZF+zgrvq6R1mHhsE6OskXLHdCBJRDz+Q1TKuu6NkLrZvQqiIT1cojLSrGT
jpCeCMDUdrAXZojd7MUryRF+XWx1UcbJKVHN4zQa6vO8Koa7pLL2WbZG3HTz/yHtPJYjR7Is+kUw
cziEA9vQgiqoMzcwikxorfH1c1A9Y10MppGWNrUoq0U3ERFwOJ6/d++5XnrLD0e+/TTEb+Wgzcsi
/Wl2ILrSwrjiCbEv8kRClSRIZy1ht0PRMYoFmFuDMDBOomj0cONlMl21eY0nz+HIVhaJxwk0hBzZ
EDTodwDLtTbAwN5zXB6I1lmaakIe57Uw0bvmFxgyGkJFa8NmYT2Yjk/GHpzzo9dDQXL1DJOXb0eH
3CcDygmjlVniNCWSZk/QsdzxYCzDHoYqRO9rI47Te5BR9rJoisfYrby1mRWEbBKSSIwDPO4SKtSi
1cmWJZu9XyutNvdFpD+bwGxWfer161LVAjVXTHMgA0fVuqJ9jqtKW4sorWEwGf2WWYHc0AWnM69y
OWzpd7kLMweJv5g4Du97ETdEwGrZ1tAhk7dEbaw7yfamJ3MpishtESV9ulIe5Be9F9YVJE12aCIA
6P+RO21JX9urvP1t1Fa9GKsWN0uiMIDpE7xMh+iVuDPjWxRr8IrLOtsG/VjuNfCzW8JTIe61ub+z
y87ZdCZIttTtmku+AqwASOGXZtAToewNzUsU6T+6Qm+WDqz3tWVm48rvIXFHZktJECgMrCVpcJHn
jzvaVBzP0Qohh/HTC7cOivvcj/JrlKG/c53TEcl57ZJ0ehTxfRVduyY5B3xOdwkLjSqEHum66/Pq
ShZtBqXbrW9Aqc8akfZV8Q+7Gi0SYhzjaw4qAIQ6MgBCgoapdrTR3KO+xBSj9e4uJkjp6DfMD/oG
6yKStQb1XxkdlEzVswu96wXRD8lgA4xbCH7AHEpDgZvheYyCguwhCLvahYe2aYmqg7bZHFtnFt2D
o6M/ycqIYLeqkTu/HtO94le6ZuTB8neiaiuiUj8VjRNs5FQLikcv3PZ2lK81dK0bGLvupmucemEq
fGL0MIttNLXtzvaJNihD50dpymab0fi6KcdwWLthiaFXsmQHckOuIyvstrk36EDreDdNHN42KqwA
2HNE4Dhrg18r7eeuqvKd7JA3pRxOEFONAdmyer43NMe+zMwelAbBOvtpkIjjwi7ZOM1APlQgwSEW
Ybz3kpg2Q+TEK+JvzZXvh/bON5kG5WlbrFmTbIZNqm+Ak02bzCmq994rgztNVdkKuD3h0xm9ai+c
u8ScB0EqVcZmCuhh9NsAghXvMIh7NW+NNkX9X7fmLjcSeRF3SbnMlM4pv/DJlUbplx1TVMobv9Wf
Y8RsSx+g1oIuDebQHkUgvRNyjoOWJrWEaAlnCdG4ABWlAiPdAsqv1oXKQTg4DSlVCaEpeU2ikGXa
+eVEbtiqAXuPjyLWbwLfwY7r8zqftOzX5Mfpnv213eQZHTmgZeMhQp/IykJkhiCKmBT0OiDn5sOg
VeNgnizt2Ug6GA1ojhaBYQ/khtb5Iaw1eY/Ah7QNzY83phPgAUnrV7rj6DeTSVv4qqf+T4vJBywZ
WRuH5hcs3ljftmYcLRuc9YtKJgWd3+pRJBk4l7E0yLiOvIXGCHyP2lC/BVu8qBEELkaNXKiYkmmh
m6AwU8cdl5wTG5p4nM8Tjr1P6SSHi8LQ7m1F/4/0MySufo+z1WvlyheKUACnpvM0lW9mQnOAoTBE
FAEsP4um6mZu4i/d2uHtLNX4qw+alP6SYBBq5CMUhjb2d3EKZqok+/jJ4zhwISuaj2GcUClwel+A
YDM3qAHb2yi+AfcfR6b26qAFhXpau+sK4eSu01GS0qkM6FFxc02DcMVAj7GCd060rd1W7YdUtfdW
4BlsPqI9DmTeb+sZS0cBT3BRVVZ8c5Dfg2xGiLEhWitDYvWpFavDbsNjD7d91aUYByPTrp6BcJnH
KtGru7bMHOgLtTMs4cJBr7KIaZYQkQkNzOUjcxb0nor6jwC60md+AFswA8ZOYmh+8LFzxE2S3Axa
/VR1c5uf0JEliZskd8m+ukBpTawKoc/vpEh2154eldcAo/ujIrR460zhYzR5zbHzggo0bWYX7GME
ayw4ouDcoku7hmCoL0z4gg+mmcnfiJSdhpVC9MZAOjsDBvpqjZWLK8SDL6M+gRiIep3OU0I1KAjm
s4aR0IJ+wnDEhreNZIRfi5P7kr6qWNTaGJO/kMUXAbXjYshd+AC1BQ967IK0W4dTAvvMdv3iumoz
/0cb5yCeLaqrZpiMpfAIKeXJ8W4MDoQbsqDMHwYZViBGFR0x2gQ+wAHkp445WMcmtPsry9bJl8nr
6alm7V43oiA5WZOOc2H0xRNsW3/l6FVxbzKuM/X2jZBIm4kEbxvDCpMXWtjTrtB17cam0CLZOe52
XjBpK6sO9Z+Om4rfHAJ/WLHXXzFhEz/dYYoewYe1Gu+szj3Y/hzORXl8W9Jt22q9uDeRz6HS5lRQ
KGeju7Vxxcp7JHnIwSxJMPW9AK0LZb1ItjWBuCB+iyndklxuw30YiSdYT0WBpbBlsaRRTuO6UtY1
58h3dkRSgtBREq7c3DIlDHYJrwLat9QNnWTA3uU0wLAGYD63IpSXJFmwpmISfh0zgkFkvYo+TI4i
4ywRkfl6XQlC0PUSPlVQ0yP0AhMbeNm/Wgx114GVwgk0dDiYBRrGi5HJAsLoAns6q+Qm6ukPdIip
OSRzuNdN1H9aVBkXqRi7F33inRybvvWqbE8wWki74ZpAZW1doIM96IaicwH4c5lqNKRrup7VEiql
sdFHV5B70uvLALTjrYyT6I4I4vLBNq3m0ojTaUtFgQexdpsfDdN+ydk2+akR/7nToob8QFEC4e0H
9M5h5AW8mcL2tdETcDVR2N8kwmFFOr3hkrMxy6NVFTzB6i8OxtQ2x553I3FRU76KAke7BFl2g5C0
2Ul7ClcOw6w156/KWI14QBAOZ+MyL6RxLLoCR7cTYeg0BK50Fattms1MTl+OuPSSfnwgxC/i4AF4
clmpoNiDK5sTSxt9m4fUaHmLp2PKK+eXNnbwOHKUncQjg2eY/4ViXttCWOT7GgzFirj46RkNEUsy
egc7PeE1yZ4hYj86Uf6uwAf6NMAdZLIg1tljKzHJe6d17/J8EM2WVZpsNU3grh2aGodhLdDZarr5
HpVyDOGWSwc0ZWBQOtCYgs2X8sKP/Ys6yY0TIRtY7kWpDo7NO3Wx9Up1DIl/3Ipi0i75XHgjh8hI
tjItyTZSTrCFjK3vUGf3HIVYMyg3It/A5RAPEDW4TVvb87sfQWTAlS6L8iqumcHgESkXYYoQ2GAI
eJXrJDOsY7sjBMRhzLiK3TxlKOdqT+QSKPIoa3OJ56RcSj+vNiEz4k2nZwwKAwF+CScHffYgOHqo
CA8i8P1d4NEiaVun5CBDClNOtCM61phVycDjZE5BtytKwlRTM41vOYeBoCnNbgPrvd9ZOlW06Ul3
HZkkq6cNeUF52uGB7dgCILQDPREOw7cxn3YpScgrp5dU/T5O9c538FfGBibE2JsD641pMxgORLh3
Lz1F2o+uLCD6mPh8FkYZccp2q9+h5k7FIvJNSQtbCobyc71mZH4yx55gl6/EO11sAQ+G9/odpGxn
3aKmB+KUNKSfNEQ2EouzGERAPg5MR8Jme7kizy/bqFpZRzWoYWnajaT+ow0+1OE7R2wseFMUr+O5
SKvdtFqFPh0LgyHMUhSMlUQzvjjga8ldmwaqDjb40AFZD1q6acfXXseyUVWCldL5d7z3zEdvHAkP
de34iV9df3NL4jrTqkSSAH+aY1pEBo9Jh4md/Q0DVHxjMEZag3MlcsfVSTVtXes5btLhUautBj/8
kBBiRRbbqu7qgjywrsYXQY9YxfazVecGImoOzcRJQMwiF+A4kRJBhKkWMZtRcx5lxdlRNYoqHceH
WAomNi/amJekcuaawqct4mw1xMNPhOG4yKYoh/da2x0gyx4E5kARctUanc9om6pI6rQHdRvmidM3
O82bgLZlLfkvfu8fMGUB4MmUfB4JxBSkMWMFyF3VX7dlATfEHoOj7Rvip5YAJV5atZdvSDyQS9ac
sRoM2e4JHdbuieCyloFPitDYWkgKYBQ/uRUrObJGmGq22YDGF8A7BONqAsGjQyoKyWTRHuiStXAt
NUNtGtPQ11qfN1s+zbAdtdbZ2MITT1WGaUAID5rnaBZ3iUMSA5xVqv0IARIx4j6n5OYVlT3tRDtL
l3EhSN1y2+4YFHW2ifQmjdYtaZfAU7kfkaRoUoym80XYVlazUsWY3GtjQs6FKZ3XwDMjSoCh+10U
Yb7h/I4oHzTxXTR67k4XZUhmGlkCAhz0dvIsnLdeiiHZK+J7xSiUVBMyYCg6S8DKbq7LeBF34rqV
tOd70cFWMEiDPfE2ZBYr6laSp0wuFtlaHAu6CtJgq1KqxNHZWlZRbtyW+DWHlke71jVjPNILnFZd
oJjKtea4sQz8IVHWXQ9aYZEYZbynKhNUijSneyNrjsaURvuJ1i1zJmLry1Cz3kSb0sssFG7oxnod
Y02sVTCb1YpUkAkGDaMfsTsbMlcbReIzlOtF0GG4Dy2ACakMOK0O9OIajZ5P7nvRXcDCuY2TPnqn
IdfCXyV+5IapIUBYHpdt1+YIYsrEXyUs8WDp6hKCglEFVwlTO3rsk9gnCT1wPU/cHb92fcrKTpKc
0MqbUBhMIAtoblQ9J0KQiPLKh6TbetjjNpNECUIRLOCzG+U+j4kq1Kud1KyjH/a8+vtxtlumxbiy
DQExKGlSbVEonRgGwUDiIswkO3YZpAdcWPk7oGOs7qNmHMmUsn8E3QBFyifYu0jm4o1CZUOXfw4L
9cWaCbB7aHQCITpmSYFdaTBPsF8ui4rtpHBhiUcQyTPUjqHPo27mhrxm8CB/pBy7rFU1UbwjU4cZ
YbLbcL4JTaAUTj8+gj6vdxA+aTrYIvS2uD/pyVe6dgVfH6UVAdVrramJaAKuf5/nFr+FZ8CEt6om
+d3pOMi8Wk6nKArtRzcmGFKLfKowrWCsQJpBb0QmYJyI7fIb9dhncSk2DF1YPLEmU4lzOWIJC1k0
ll/ehEpeKsa+7RCurTY9WuV4bRrZQ+N7PwUyg7zo1l9fG5vUmXDNgJyqKFj4AAhBUSB/FK6R4YUg
oouzG1fo8ugw+kCa6aG3CgVQsUGfo8gJF2qb/sFx+6uIKJxxW/0wQxq9lo3aDKOReLEZLgnV/ioG
ppbYS9lZDnTYN2RwT1f4X3/WdGe88ORKb9cToLuSIqYBPmjkvzC54xRq0SIJeUTIbMwWygL6Etmk
c01auEbfxCoxBY96ylyjnpJw6biBAVIDN1zyzOiAAWck3/359eQ5FToS/7r2m2MY5W/NVAHYpE+8
mAwFC6e4k6IEBBeYjNErFHduL5+cfHwz8S7u3FgFV1oSJOsaC+UT1sH00qj1dkc/exvfRDe24+4a
17+Y0gssnxh+xN6djl3s32rJ5GxVX4LOrnQyrOJBWxNJ9VwKTkIU386CNDHOt6o/UGApuR9piLnG
htndcsIpO5pvpPtAWA3QTIi6H9bDrIawMtxCHgyffc9UeaWpyAI4ky8GzI45ZldbvkWkNULOwK1N
8Bm+hwXxPrS/awq3TE+Mljek8btAHHjtT62zotdsPmuV9pIaJh0jFcMbq6koU3/ChWyk71Fde4sa
6vSa/TFfjOZEw0gM5PV6jMeyroA2OOVv2E4R7/q5uy7DqD7UKK2Yo5TlojLxXReOzYaRiRDpQ92T
eWAiQNOx4Xodz1+T0BdsnVptp8GEaKd1AXGtiIHnrFi/pGultOS1Sxj9MwDJNw2n46XsInBIXpc8
o++d+TF6epXXLNu2KH8m3egR40G/RC+bkXPkoNZg41+ZfurLdlQ/ssSv+Rlp7lslipnIyAaESi3d
u8S64+aFOMh9/9CYBJqokpct0tjTiMxmCUjdW/N6IpbVGvM7L1bkF8fug2UIWjwpk2LmWjqxPRka
IdpAh4kMshsS2J1NHdBjoAvn/zB6C9hQRh5Imek0WivLnVYibcMXYofVeuzmRc44+qhKDnkiAZTL
wJk3sU/ee1Rnal+nDI1kV8N/Kx14g2jIlm0/mhdelMI8Gio0xlLMkSgtt49A3kWutT4cDsURPkLj
QTVXdkTlht1lahu8WZtJyXWMLGut16JfOIr3xmbT9T3IEoypKymH4Jo+YrAmqQE2oQalKw4dIuqn
PFphcVabWlM8rzrj4kQRH1R7KUKwvANNwcSPanCE8VjF5XMSMO5z9QmXvGjqrVRJddTJSCMnySHM
I0QXuKqaAEhZXsUbfgfBLGhKQLQOzTKyEq5OENk+kJJxtwbNeGg9f41Y0tgPqA2XGt1rYOopL1Df
ANFL+ttK+d1DNhQASDrjUSXWrzFLjG0qjBfTYSOrBvspbqS+HXJdLUNSOxnrgTzqeloq2Lo5yo/X
uJaYUzAuXrtVal4FiofZzPyeRmmfLMvJjda67pIxQ4dvO9KbJegmLy8TskT2jEphJ7UDD6Q+wIfr
CLxzXEnaGkfbQ5ZzRqoUg5sK/ct6TEl1bEseYWJxyEP0R3SKafjSaxYColjRaOIb8z6q5vwHwnSk
l3T7tJ1+OKYDIcokJxUAQrAiNoOiv69ooRhWvq6KWu0gFaDyi+j5fv3++GTr4u3h4h+a401s3bHO
JOJaViDj58BwwxvuSA25Yu7G4QKemZY+eLZPTDbxNV9f8x9Twr9NC4aFLZFrurapG9I4v2jcFxxh
EWPemDkVfUlWWZOwS7wzy984OgTA+k4Ya0edDB4pA83I19c/dw8Ylk0XBc+JmqEZtnv2xkS/2lST
Xbc33awR0WrfucoFDl8Dlfs3RoXPAv/Zz6SzJiB1uIjjP76cOxdfdcjZ4yZYTtWWpIOvv8nnP++y
NLEWYmhBJTNTPv4tWg9CHS0dTIdrnfduy2j28Nd/Hzm8cEhmliyRT/6EIRMEnknvWgzJZexCW9S6
zdeXkJLP+O/FwB1Ai6107Ez8i/Lp43eI23G0fLsCWa77OmMfDS5vgar7mFQN24Wd1mxW5rT2TUUA
O6q7K0+IeFVktLO1qE5+tZ0zUQR0gTh0fmutB1dm+6QZZ8o2jfbZis60s0XozqmdCb3KaTN88xj9
52N+/Bqzw4jOPctaEFl25h8Qmo+HHEnTlW/XFRulYsIY6zQgEB1O/avQGVUkpgnZLUKdKKNg/szI
sRec0plTTbS9TDetf9DSR+7OCHs+cPaPHoty2Rbsma2c561JytGDicOm9OJspwwGJ8i0p27f5TmA
uFBOFyMN0qXV0PBALQSFLdVRYLj1PqGtvMqkRjCYOTx2ssXqbuuwkl1dQ49YqV2ujYz5UuYGms9I
PKuyB29QZHr2lG65H0hzSQwRCqE5znWgyNh62YSKvMig77ZBc1Rhk29ClcZXDUv2bmzb6kr1rJts
Ku9JyGmuQ13Ux8xAfuzs9cJD7Dv45cJD5bojsVtbEVH9xvHbXbSyrB9Vr6HG9odmVSFmXEUidvbS
qQ50lWh0BWFOkrCZ/GL1OERhEkJu2t10qZy03Cvd7Z9D5vYMbTtbbcYRpAlB8MNqNGlwkbnKW4oN
4veYWNCdbaGtemkkmzpj9FJadX2XzwX00HTRVYL28QTtJYYLmMbTfoQNwCAhMdbGYKcH1x2hKZDN
GN5TaVlrYqFAgCMBk3Zp76dZ9jviBD6knm43iyFTlIveYCxi/jeXAR5aeiaS12wcYksndzjZa9oY
3RLH0656pXdrIy/Q7qe198uxE1iggA6IXyWZlnij4DiGEoFCmFK7iT6/GRnJAafJGOAOSFCKRUy0
CLIFLBh1bas94tXxwpey3AAjyBaF5jJ10VxzyQmXmYVDV+vo2u17yDjy5Eaq2NdqohdGUMoVie3J
fiIbYpU2brqly83xfYxrahlPaMte1skpqvNxDVoDgZhTkl1Udxbh0CPpUOFCt4gTahj0USV6FAgU
aTZueQKGt509vXVk6BF3TfzlIuiJLFkoWZgbwkFpIQUFaeOWDNpnND0cN9UUb5t4BDuSNT8RGYQP
ft4xGImR/WJp9K/KRgyrKKrCy5LItHVJiu5q6hvMq1B58oUVGWLhYGk9FdqPsX6C8k2o4haDBeVE
FQQPjlHcaFV+EdIv7FIvvQynFrE8MV9o2/PHLKiNn1Xkx3d+WcNTZeKyJ1KlP7R6G1y5feFccNjm
tMAnANHiJaRxVrmyj+HYFGsThdhTjkr/AcLfmE71rtJ7wsjzKNPXIVY+RBVqOAmF7MXPvB/VOLx5
tVG8apUDVkufRTfM9pwrDZklxgoLUO3kQ2xFTbXErQetVuDJEKBbEHiQOLSss3baYt1ytlXZenBl
61Uk10m1sqOO41OH2yI1OUgvONdjB6wgCpA6r1mIeVzP2KCDkJdBN/oH3ybg0JXoCersl4/kllBh
pJ58BO830tJiM2jwNnuNPHo5ctAbVfl77OjVEkLJRNifXRqJULukKNxVZ8n+INnzudWhjVxcp1cu
6Vz39vBCznj5rle+PPixCjl7ZMCHAxfAnz1m68kwwbfkfbcu6t69yOsEvp5bglqxqMNGqcUUnJSF
qVkwYG2myL/4+s11VjrBmJG26UDfciXnBN7uH19cU9V7lW83+o0km2lYozaerklZC+98s1CvDUyP
h8pBsp/h4Aq/ed98LGF4VfKinL19JELqpvufcIR/udWEBnJnGvBglajvgCEnG1A0X3+9j32F+RKG
cCS2PnxxeHONM48l8WOePjade8XRdnivppUHKf27t/93Fzl7a05pkpuewUXMEYEFgJOVAdYxWv3/
vspZFcbwIInitHev6HtN/ZVHvgNy9/avDOz8YK6DAd/kFzP4uaQ4K2QiA5eN2QUhL46w3fhDX15F
EDy2f/ddQLpJLPiGaQu80q46K17rWK8LIcrpBoUReQDTSHQEGsyNQBJ30GQSf7PS5gPAf+saB4Sc
oXB/z/X6XLafUxL03rccZt3pKQ+e8BhN/bNbM3y6kfWzF0J1R6r/N1+QfGLinFyigOaLORaggY+P
VdxMgT6OmUTlFKwRFzdiJcIVz/Py6+uc187n1znz3vawDmg85/LSnDrnOpycca3lsffz66t8XOCf
v83Z+ap1khxbDN+moAsUMMZ50/AoteM3P9rZl3GlY6FgBfvBpmDjFjjbi4bQIDO7Cuq70AKeP0DJ
rpxvlvfZN+EEo/jzOn5hzmxQTuTH+4LR0jPgRXl3iKwYCzIZGxXzw292nY8b29xGZTuVQnDokKRF
mWdfBJKU5okyz28buZrVh1BDv+MnzAvovyt6voQBJwXSgI3Jgrt8thvIEk85+ozy1qPCCA04lQBL
h13Ef9Hh+csbw8VMOrRgRrCrz6fdj7+aUbaJ6RRtfit/oqyqHr5eXee3nb/OJgDTgGpWKNM623K0
3mjcyRPpbSr2lPvi746X/FIgE+BAcuPhGBD39fHDW9Zg0qixtNuudxfhCYfeN7/O57utSPBE6Ya1
2EbqfvaslyH5yqanW7ebMX4UgYHcMvsGwnK+bOkvcITli3B6NdhPzh5zwjW9UMi+OAmrXzeIWjuB
Ueoxtb8D5Jx3NZAizWJRwBzcDk767tmvlRWZrOMpNk52UhtUk/qhsvBrWw3S+rxNr2fdNAPSY11j
W54G3qv9I4bOvzuy8ynobNg6j+u8EcAA/XjPAApaaV0O3a2/87Rtpv3tkpj/PI8ma23GtZyPOnSt
DFCEWt2tFNOLVVjP9L7/ck3D+7EtKg58zA4/5Rk1J2oFpiEE5bdjunKx+/ubr//+fMM/PP7/LGZe
M45O55hC6uMPNPQDzgueybukgEbfxEdkASuckEtarfs6zte+hojg62ueP6emaVhsNI5jId6mbDzb
cnSymdssAgzDwaNUa0r4/9/fP9s1TVnkNUKa/JQkJ5dmdrH9+u+f/2ZzqUt75p8SYJ5ynS2q0PVq
L6ILdWNN3hEq59Yyydnp1CwLzcihJnGBjsDX1zxDtnyqPM4XAoaRKOhlljJzqsDOmNFF5dqLcgze
475Gf16gXUC+fNDy+pgW7emby8/f6b/r5P8uz0jNYeOQIGw/rhPyKxtU8D6akLI68Lp4bickPagu
wW+Gq47QVxoL+JbHwj7YbXSvITP45iP8qfZiX6fUZwumWXpWPNCyJ6wdScNJasbVALKvSyIUg3L6
7eTTM+UL8fXByzBUl/lA9E5FCDNiHLSR0Uuk2bsqmp0KOhA+clNldcQVsv76E/7xA+q0u6RB3SvO
Z49t54MJwDR2SlK2vQmIaemCIDTR12Z4Vu2cQAC7eYtU/E0x8sfFgVxDt7k3hAY7Z3enLmo9NqMk
PcW4dUF+LqqMYwpj19R6YFcyup9OfaEN32yuZ3v8fxbFvy979qCNTPqDqmBReOZAw2RXdq9D/3P0
T1bgrsLh2fMAJtTX6DbBDgTfPOXux8fw89XPXpfgt3IczWl60mKUNdAQjokqCehIMc7a6Wtnw2ho
/IwjcIBNDrXaG1KfX0ln31mJWnLe25STuoCOi1rB2ptCEWuhF9jjyrc+qDRGquLGovW00dtsXfRc
o5rSG2cW9dGq2zKyXbJTOJuxa3/nKb5YKyPzAWF4T59Rz3CCavY6ygCOzLbVYGAsOU3P+BuPDlnL
KP+Ktc1gMM2DzdgA4zdYMD47by8HUMcFbVAjeUg8/97OSIKMiyVgkmHRDRla1nGlF9nBKfW1OZZ3
ve1u3JmrOmQECvepHa+LLmBOhFLDhBqx9KyUzpQercqcGEJb/upK8wVrL6SDvllXqbGs6B2B85yl
kDhvfP++DEGjR7V80mv/qJxfMZIvOpGPtkkPUW+7bTHxuBN3bS/9Xkd9212MuXk/aP1FFpEUhvh+
2YH0KGr/9uvHTP9YxPzvjWd8QEFG5cqb8eNexD5A441W2UnYzg2CIgZ/LmBovdcOgy+3wVhCJ8DK
ak9bI5qO+uA9BIQH64jUkF68ZK12wtD43Q45vyk/7pAYHxhu/FO+QaA6256MHHlSaObFKS6JZL6R
3CcTRaOmP5TRxkVcp40vTXdvwP8dq2/eSPrnZwEhLFILi+O2Pf/Xx59EoK3u7DGmrsMzTJhRToSN
JokubUzyZLRB/K4Qx75ObpNvK1UV100yvSK1Cw6TThQ24Gv70PZuc12VIx7l0G8OJo31jejj9v3r
22d81IfMt4/PCvLTBG5GlW6fvT4dTHno9a38VLn7sHsP8ydnghVEjmbu3pjoFqP20hcgdjNSroHf
itcKjYA1ZRfVcO1B2cJruTKclyxG7539HgYWplbx7ELNSFCaQBLyjYtBhHR84xs3+maINe+l5/cZ
fZIDXxI2wafqJYz8ggnOWJwmszl6IwGpIQj1HnnPNxvcH3Z1akt48fxkyGk4Gny8qagi0BcgID9l
CZYdJhHBOzrOZNdo6n3IhvQ6dM3hElbTeMSghNcsHMy/Kg//uVcOexgnNoU8gCr040ewVZj2XlsX
p7B8HHvrNiOZJWXOi+nITd5MkXzzkv/8CuUr8/6kk2MxNZrp/v8e4WnCz4UV8+P6mWu/mf2UMHNn
bO6rJthBHpYPaVxlODB0bG8NQrev1+YfHiMuz1nBVciD5DnlTxMtOvIyK04IPQF3MEpb+Hl2GzYp
3vpR7E0/W7Wu/c3T+7Ee/t8f2QTCpeYnwjgne9agyRkCzD9ygASopmWhhr+vEPhh/3uNfx7Kf7VI
Q+UV2tQ1xcmUWxdhXTOay8J6xNSCf3pYdWRT6eF+bLNvFtAfnhbapga9uTlAgUPtxxtaGDqQDc/h
F9Xd+84hiKbvHiYEQ1/fOP3zdTjC2BwsmADSgD5vBJYhXhuZqepU69Z17WUPWt7hnEl2Pm0gzJ4r
oIH34JX2jVlt8n6igq4QJAFkcNPito/1b1bSvOF+3CU+fp55pf3r94bIkI6T41RUZNdWze7EysF8
s9DqatPH919/+88vxPliivkcnQPMymc/8gCEbgprC19yGO5FjtupbfaTk+5wX31zDvnDpVDWsWvP
dxM4ovHxe4Uj+9+IrhkTR3RnW7l7isGMb/xI/va98btAqD/cVa6mXP4xjFkS9/FqKOtaPeqa+WoU
W0W9ESpbp/KbTefzU8/xnUYeLWvBYP+TbsDFK94EQ30qLBKG0vZFwYuxDIddgBTvpr7AsPjNY/H5
kZ8vSfr7/NDTvD7f58ZKJYPOJeOpl4CTdO0oSq1/+npd/PEqrik5NIm5e3C2LgwXQSJ0iPpkFNkp
68w7wwi++e3+OeyeLXRa8NKgRQl7Eq/4x1uEw8jEFDzVJyf9Xcl8WfYj1pL3weEIWKwmJsxmdpow
EEdu8M0z9qev9+9Lnz1jBsZN33Hm+1aDDtcbtOdEQHyz4P+wBOfuEW8/iG2SNsnH75cVuGrxO1k3
RIsA67cM4oGBth2nECno17fr87NF5QYbFWwuHcZPt0uLOrce7Sg8tZaCot9g9AkMIHkjM9pVUcbT
N5vm2R6FHtp0uWtoccBKf942Yp8GN8ka46nTUVxpWVpsp1agoEtG4jKF33KoqI1v5oSfLorXhDma
axngYFj7ZyvfS2SCA7ZVJweO+8bTXQ48wRgfO6tXm4Hf9xD3WvzdKj2rK2B0C2Y2c3MVgReT5vMn
oaR1kgyCZEKcP3tR6fGmaSD/tLkOyaT29WtNhf0TB0oweZTKB8evYzI2uzh+nlSMN18GU7R02z45
hQVcpDSp5c3kh1QqQx4ccubkXy+Gs8Ut0U/TlaNMJnYLnuB5It4Qkd/hWyl/H6KcHWw7eff1Bc5W
29kFqPI/LmwTAoXT2dQ6vk3eIdmaaKCXnlkBZvw72LTzn0uhZqJRSruRe/DxUrxqkaOUen7KJyxt
bxE5dcN3M+A/fp3/XuOcyN7VMTQuvCcnHJym+QR1B1GIZxjfbAd0VD6tpfnO/PdK5zWqEoM9eqlB
cIye5rhvXOcqidJ2NZTMBWocpvue5XYVQ0c51qZ8STBRr3WFmsUqq2hVgFikKcX/AVqqs69KHcNJ
Ws/+kERLwp1pND6WfZOAVDAioNn8zPkd6pm9y3v1I2DTW4XF9CvWNHWK0IqtorEsCV0OFI300LBI
KEFfQNBIAoG28gnhxoi6qXq012whs0UrIBJx0BUxH32zqDALY0B/SFAojFBcV/AXii22lTenqQIo
Anq+9Mv/4eg8liPHtSD6RYygAWi2LJZXyfsNQy1DbwHar59Ts5x4r7ulYhG4JvNk9onq5GfCabbN
507D51MQDxVItGyd3F/0XTRrdgF4hoXAvirgmEpaGkBtefqwzsupXqvDRFDUxodPY2BIAyDjKpvU
5xXle5P11fNAKoR9gUmTIVXt0b5gWITAkwkdZjbgJ7twAyS3XR15EiAP53UA/QsoWWHP8cGVeXtv
N+W3UyViiyHM+/DAE+wdmIL7ukuHu8Qw8YXY6I1YsmCcNjWJJn5lb1XGqWMWBTCszM23hqvlo3JG
dTZb7PyEragbpMHtsUAqHtpZJ8jWiJsPTydqL6eBlG0bD33QYKLyU8c7EZQRRMSfEFALliDyHPgk
cT9+KpEQwCjJI4gFbC27l9PL0rk2WIxlHuAlQgxcRM+tuV4dRn0bY6v0nWKbjUMWrV1iQbNfpi5E
USX3SQfHLghq/dJoV0RFVcewU2Ez3pRTat/YSfXXWWaC3ajxj+MwEhmyQBzt12vkTw3QBCcj2eoL
b/+U+fMnqQWQ4sBibE0/drdLnTmHVuAMx4bUX7LC90/V1OuDDBZ2t9esHD91rXOadP/4Xni70l6c
j2R1MUbaCpvQkHjHDjFlmOil3Ob98mNP5wnJ71gvz50XAw1MGZq1aTrexnEb72UeEwkdrPJANMkP
hiIDnoLP8/DrLnKB9ZRRWgLVbNHq7T3LIjxV1fqoXBREU4vqM7sZi1PWhWinsRQOlRfCRrD3mGqS
Q60mcYibAXwjZCP8VqWDI3cS5DcVw18/GZ/dImn5eo8oda8nuE9UTP1Um3IuLt472LDFDVVZQYnI
WF4Xc7/uVdl7mIiUBUUhgc2TpcZ9PTX+mQ2E3mmZz2Ft42Ybhmw+T7DMEAfCRNVpl1yUJ36NwMT8
5GtSazscu2MJikMU3uds5cyoqXU3NV6gXckSmIQViyzTrJq5Lp3s0hfpeFSxFT/GyZodSaxBHj93
zV2wAFYIVmDIeNjh75KW9WXYwFaEALhVYF7fVmVmQVtw/NtMp+jr8Vju/ZRYcEDJGLZReBWd/w9U
7lVjLcTGL2wcjVVMf9G0/Rn4CJeemVwmOEfHOvaZt8IFYASS3vvmOEdp49evSeV6ocN/7hwxyIjo
m3g35isZQbJZGU8auLfzGFetMdm79kpekG3dRt1gop7HbQ/k+OpdnzGLVuUVW1oxmEJCmty4/Ocm
UyDwyMHJIGv27XdiKIQE1gRNV3gGw4mhWzZaeniy3DpM1FWi7/tk3OuEGHPt16HOixkzmIu/x/dx
FYyksqXaJH4J3MbZjQnWQuA2bqakG54SBmQ7bcNhGNq1OaU+8uWxhv3jNmuHc2Flsl90RCHrJb63
VqzIZtp+5ENGftCSQBFSmeBH7un/HNiJi+NpmKHIlNMUilgeYIhBZR9sG/LUolX73a4yio4xay3+
VfFsbjrctJus8z57iAAbkRU/U61+W+ye7Bbyn1Eab047gNudne86ruKd8vgARNcC3/G7b+LtOjRl
xB9ZwwCh28nzaB1Y3FS6TZ/oKosw9oCK1dp47ouZH7NzS4R1KRq6ylzRYl79ILrival6TP1+7exd
UELh1FE4jEIk7FzA29VkLhUhUBv1wv+RN7HMZkgPWU9fwInxknkKJ6nsylevql5cpIhvw2BUhMCZ
3Yl0ueScmD5IP2FBERyuIk7vSt3BpGx8i8QPoqrG1I75HFVjkCBeDAzMrbT7kZUG7qlOvF/hI85a
QTrcKC8ANDkpI6QINpmBqxniCC1e0o9spN0239uTENsxr4Am8Z7s4Oa4j/lgTXsUR+oC61Lftq3I
T33F2XstaG+olIuomNMJxoH84xBqoxG/C8cd3q/R1ah3Cz/ftWOw7CsDxHjKooiv9jQwPMI3jI0Y
g79wyK9X+Xqyx2GKVqXsp5bsxhEd7jCQxgCleJ+hOg4nM8hfRay41e1G1t9GC9kqxF2GxVf0fJjm
lDzk85XCbo/4twOWXEHjf5H5pUMwyICgghWNeNkUEO2wtIQ27npI0KK4IQnm3VPyQw7D6yJBg/VO
mT2CMi6QzlMDypGSwXVJ0QK01p/LwUjuZQaBJoD2sNHKoSWfC3Tk0zXkqcbVhjE1s4RziMuch7Ak
sj/VLbmGV70OduAkubN5auwaSBzxihpHGCXuTpcYUesrwq0uefnps+KwZKu08bwBDFZaE6uF0eg0
e2Le2b2THxVO7duxEKwaEwGAPBa/Vce2S2FRP5laEzpulf57bJHK2GVVcygl2xCvAkjkw9+JWO3a
7wp2JlgQxGU4MFf5vC4+EIxB5LgpE2t8rIDU8Z0364slUMhPRvnXrhyQaY5+UZluD17byO7WBj1x
JcfiwGZkvWvRNvA/Oyq5Ee6EEhkgwHm5jk1BDyYRN178pHQp9olUYq9NaI8luBK8qUP7WncMrIaq
8zf8qNbOQPm21zV++k1j6B4W/xjcASbhe7x0wbffe03o94YVgeQM7rEV+lthTqiBZ83bWlI8YVci
bdlrX+3a0F8uXnScugVpSDJeK8go5sphT7gdPBsxmQ9W18XP8ZBAnhq6eV/UVhwlQb1s3YSlWlCv
nMqxj+VJGtWwX/WSPJtQrR77GSnh5LQ+byU7pLSKvWObjPGWdrJ9FlfDPnEY/lYbnEDQ+dgKYuvb
obX195lv5lHejRAgAubb+eA/ubUCPRhTQ6aTPzW4JrtfB08p0OVyYqPv84Ww3F9TsALrakpaBYKV
E5cvGBajoGCxYcsdmywzRBoqrsAIn8SKpX829Yi4Ng/4hZEuN9U5zyz93AXLl6tMRQk0/CwzOMxl
dvrL2NtmVJjWzyyvT25mvua2NmbqyccJBvAIvNOSHuaZTQ8LKWwCPmd726XWbcpCJjRqTlRfZ8Q0
95INAdSEnVis+Smel3ZjpLyRaVm+TAi8I6baf75NDGXN1vYElfxuqKzIRs5a7b5bM3020dJCuadP
x3ixEHeGbW6CUBSa8zTskRxnhzlfCtY5LmndfTJvSZ0sUcPH5RZdGaZildjo2SmEz4u06CHyUp+y
rOweZVflh252KcNNNV2kofQXH/yyt8cCo/NEpMo29/7vmDvFRzCXZwyHOfyLIn4GPAIHBfP6vqad
BZ/rwySnDrGQzqf92c6t4U03PkRvFBkRgbL+BdF2spMr9ZPTuvoeZCINgdlNyafKaT52Rb9MDy1Y
o56Kdew+sNbdzLP8RLjUQjDw0xpnj+x05kRxy7bnWszB04e9cP1SFiO4GuXgi6vluO1cPYbSHIMq
zHRsWVubV3XhtQeSdyGnj/RSV3hhBfXlKDUsgcoL0vuiFu428NvmUKyZG0rL+CiVLuCrZsGOgD3n
q+gsGhi/SmHi92JlI4EOtdrQ2ukwLomB2ZTaKY6MCpbtWOXpvdXi4EP43ntPaUZCrNWLp3HCo5Gk
LL446v17N8NcEnsQobu+w+dDToSnP5Aeoo9k1eGfWgq/ozMa2a6DMnSES8R6kYo6KvnXo2ycfiBT
yc2SKrTqqgDqKPCbMtOqgPtT8phuEYA7aJ1j3npvBCXzkpB1CjmzB7bAYRbWafxRxrreiELYoMHt
PCqm6zEIXCBs3TylYfIlptwlvXRq4S8Gylg/V3AK8yiIZUFR7xv8pFZJCQO9itNS5ssFHhimSCuX
68W32vuiKz8GePCHycWYHw4OlnujDHqAOqDYvNnsoxQwzRY1YbXDjMbNAFcddzxfSJgK6StVAHMj
MNQ/bprM354Zj/cLq/oDf8EMOk2nt1B4x2WTrNIC8++NMeeB1bzrCk+2XfvO0ctn72DTfIZGDPGR
imM82tng3RVxzzteX9G6I0k+4B27KurVAo2NjMM7xlbwM6X6SDzv1yiZN9o0IKcZN/MbwlRj3y9G
8xUsMdQfllgRYqiW6EtQSEaVavzwscHW04EiwHmwkUZnHDBiMfpi14dNmjVBFyf9jTsh+zcdfLE+
QhUOcoPqYHIknVS7GHsxTXhXXbCe96bCig3Azd5aMZA5meRrWBWwbnEjM+VyvHUDts2KgrT+DRKg
Um1DUIRVJyKsKdyiTODFyNNsiVJsLJh9DBE1wbDe23Kxj2tWI6HhirokTuHSYgQtk7O+3wtJ3nOv
JASWSvrAX7PhrqjkgOPaHj4pu+1PazT2cZDsaS+os/QRNfi4q4h2eU85X84Qa4oonwss9nyp7Hsq
W6BMTQoBNWiGJ5ifv+NEAkyqxyBkLbbe2OnTUO5wxOdEv8I/aO3C+qCCHTlYKHxaQ+rNNCgWxeR+
blP+vchObBlauqXvg51QkGydFpG5+MG7aFxoJRLczr819r7wDU0viV03Ry0NAmDMammyI3sN0HWy
s0go8VPt/qWFnI9FP3P2zHm5LU3WzG0bI5qwgB5sq0U1t0rbP67jGCeAq4QCr6ONMgzPGm9XBr5m
5O1fCe0BOeR+1q6nD07ZMCXxhEX918McaRzWjHXOhg5YxWtgLm8edhuKqwXsq2op8YzS2HsDdvei
mgGn1pSsiLGg5BUNbhXSaXj7BL9drxXUnPWB+cWItA+9CPtm984Z8ZRlHts+oq7NbVaZ6SETcXLw
u7p/TG3fe+KXIvfX48uZ+UiH1PQJpRJHmoDcYVJFhQxy4Udp8ranohJvQ9Zm20WXzidHvr7BpEU1
1eEm/Vt1iQuZk/Q8CoQ3pVbQ5Mz4DXsUEonUwJBuwyTDqA6FruztgwrGJMLi+W/ti3ELDA3Ah+9w
eqIR3eWBF+P5av/NoCJfmC8BN8NbDPC6x5cseMTLsojH2ktf1nwCxUCgAdoavwFUgoaSwSNvkzv8
Tli2N61VtId06AXHD0/PTAf72OCRf5QjoeA9EbnnBDrkrSfKdVcVfrFdId4ztCW7VlvXtt/4CBqn
uSu8mVJV1z2TPcHsIol5OeU3N8ovGWAAEVFCbMQCR0UbM5aqSQaRe9ULJVnmcWtek0Rcf7jLcBne
eDXXXA1Sip/PTclMsrttYgZfbI+7nTHUM92hVF/ryAgSmS21lZp2tmiqW8rC8W2ugSk6fZwSgW6S
Bt/Ifh9XQ3ElVtEVrK1bfGAzTnZ1PVJjLLLa0s8QVGMuUE5aXeYHTfz7KfHsP+hPSOzadd20nYRt
Kvy/tjU7WPtlceLElRcERHUk9IQqKkmc/rGrhpkGvtR41AAnhA52k52PFRVrcax2Lb690Mmrf2hd
U17b/iedgZBBvbGck1vz7R9W6/tKeglT8xo5THgA9TSZP79FjBOrUdK6w/JOMjxVYmiL0YkGfcVK
5/6NtwKBd1CvngKfQ4Gx1kCMXuGDLIJ1xAocxqORGq/losyH0bGIB1VOfQkK33vHCMh4irY05MMl
6WOFfQNFTB6Ep5arK5S0cGgAW+HC+DXJzY6MZLBBJRLh+6G1G59VM/WHFC7AIbZUeg+2V0U1hID9
zGPZXGODz87Io0ncxA6BL8ptM8FarOJ83Tc5CZI2RJxtP1u4Jx1iP4LAavb/50f1idqt9fplpIPH
1LWd3aOeRLrDiAKPkFJtZymgPao1pgOrOFCLfsrjKCfSqjLhHqdZHPw2e+5c+D1po4ZtKTQdmZnm
R3bj3W1ABMbJZj57XkFgc7H0lvgbS6/9cH39HrdlerYARO4LBShvzvKfRM0TPz5TX7FePf6xHnCD
ZioGK+bOEZtP5lRdS0CBV5h3hI3wfksAOEsSmNuqcfSBl9PZEXAlsLnZ7cno5/rJjgllnlf/n1fP
fF9Mzht8knrXeNABZ6P2j0J2DWdJVz8rw1eRTaQBrTtBflZhZB+j7ekb2B3A3knF3qYD1g9jBVGR
tyWOu8poX9ZME7PDWILAEFcTpcrDsGj7yjaAlwGwx7NaAPwu+j9LuZLIezmeJAcGGNvZhv/fm9ML
F564jnXtI4oL8y5tmUzYXjweltG7kn25KMkSYOUpgIJVLcW/ZOD+kyNvsUOGclTVaQKRqx7K6o+5
K6owv+dEXobZBc/Sjru6Ehk4FIckwrHoI0cW7ussEJrnMK7gIsR+1MF22eF8gwok+I7f9bNRRok3
N4wxdL/x42WmONWjvAwuQ7nVhncLXeQdByYigbn7xVg4HUh5A8E1Txq1hInlaceeAjbc1NY7x3LS
i903Eyhnb0WgRdBGj13kzV0EidJ0V4PTfsoiVRjiO0YAAM70UXToPg1oL3YcDz9OFVgJQ10cnyw0
W33yA8iFNR4InEy6f7crG2xaX6loxHds1+9X3uuknuxGcEnoWv75HP83XjV9IOBsTyS5hTUJ5YwC
jY+sQoM8J4S7MUHQG9LbaCwJCttCyOckpg7+yD1QinaFk3fQXv40Wk3PpoAIA3C/3i7O6/QwtZZN
4Y40hHiu6qRc9q28fDJFCzm4DVjNITi3gdV+yJXQbnI3lL1bRPYyBCkdijN9pO01/0Hw+W24C8ST
z9AArv5QZhGOhnXcV1Ul9M6pnDg08/ixTafpkgL8yLeMpTv1kiGsHna57vULtophY6osALenyL7p
Usc8Abj2jzN48Le4NxWh4QMLSVfFx2RhdmwH6SsLBXNT+wlRWBam1hh3/IH2Jj5is7AimSfgjhqy
4dYBhoWRqHKfDxODvGBsrih0GXV++68y639FU1kb+NSYz6XHoO080kv22zIe7ksfVPHgk4AgWpXT
M6X2toMJyJS3+DdYHJBjW5VXtBE7FXPw4rfOXBqK6jnoDoQbbYP8kzFaE9/U9eA5FxINrmCWUWfZ
vmcjfLviZEX/JLI9CjuYSDDZgIf0zLsqi9wY13B/1gK+SI3RB6d78x2XyXU4+dq/VfnZ7XbW0/UX
QAAdNc3Odc8CvibJLyAYxVwdV+6TMF/lU9cBUGhiQsAsp7P2rgUvXbNTgk8YTIwYW/z7ggNjaQd9
8lC2r8lohEtevOChuM7demuXl758JLTw32Jb56Uonlde/b2JtpGMK0bzJcEiBIZexLRYBNMpsqDM
7Bd4P64X7+yN9xXeRAn9mJmnXblXmlIZv6/UZRe7Yt2z8RYj/WvFNDznBN9/WhBLo2ABJIDT2Vq5
6f1cbPNKjw+e6awn384+fUe9Jq1JQkgZAGezRoZhnkH2x9z0POA62wSi5axpIC2EAqDp3dCa01k0
YD2ZEE9hkxmYzAzm0nXGdGKom4QhsO5hOtGkwuljW+IAenZGklAAIExhWZMmV1oM+BkblSw6OI8X
Pq2NmAAQjq09EoozZDvojUiWVUUa11KnsL0Z2JA7xf0mvOFZzaxVuiz1zmW+fHCy23uPzceGY8+8
k5WfRzFamU2NJNnlxccIHZqoMZABMgMKBW4/Fob2dQ7ENRSW1ah+K8w615z6ZtsoyjZYA0QRTsnv
7M3plkDGtd6y7njvOIA2LFrgHcbzF1abPHTaZWUpY1KdkBawsw1Bj5i1s/ljGUqdWw39ISeALUyY
5QDRAJbDIGqiRG2JOl4a/ZhnKervEUTJo2eTRr/p17bbLPX06XBORSUxFBvIeV/Qydi/2m63MLMd
xDM54uLLTnzrwv6muUjOEn4Q+a+hNz7nibvAIZeCBQrTjFRZKTYTiw1tFRe06uWHmSTdAa9QcGIE
/U+nw8RfmzMizOvu6pJX8RKVetRPXWAyto0JB2k6UMdZCXhJekn6PLbJcFdX/Vflr/ZWdAFSxJxb
m5IOIo3SzQjV3esXljHDm6jIyQHVXF2Moa/ac2UX1cVko+ShNNczEPgx3xUjD8jAmr+tE7O6debS
vmuZ6W+muaZsNAf9MuEHipzcmIkvaa8BQvZrIxjxLTZm9kHK/LR6QXFyzWvl3fMsWKzSTNtJt+uS
Io36QOtdP3r9gcUNYYpdTZy1O4ONaAKbo682w4AxexTn8t2qy1eyWX3eapVu1yy2D4Q8ykMw25Ry
sZ79HSvL5XF0UHxpb3KO0CLm7aRUddPMPWxo5a/4sHDHEgHCZ+IkAVmZLl9F4c4XYw38s5fwJ0AL
fTYKMu9cWOwFTBtSm+pJB4N3tqEF5tAErPWQWn3aR2bs9gFk3CK59ORusKPx7JC1+rgrVXzPaSII
SYytk2uVxWHUIjtcCfH0OeQOW3lAr0AQ1baYyTdAG0/G9sIgC9Qgsk6J4ADlfs8eklAocF8Giw90
+zMT3Z1OmI+bWLU+baoi9htJsZmtTp1nPC5nU2b2V0H8YUhyB6OZHsoloO7m4IuxfLAozvZJPjwU
ZG/vc7cj6kiU1kXnV9m2cMYodcv1jIBanFxXtkdh4HVo/JgEyz7rP9Msa7cJOW0bQRkKMK6yuVE4
+sk9KkhDM8cnZ2QlAy9FnYm56cG7a7WV9crxkVoIuy1J7icDwT4MFsICg2JdD0GQuNtxFOl+KieW
zOvb2o39gVCqZuuNYnjkfF5YGEERyfGiHhwrzm5au2/P8FBgDDtj98BI0WevtQxUeNDDRZfkd6qf
ngRV58GYHeZi2hDkyV7308L8kkGvLovAXFF72j2qxV6e2nFg4ERNsfGoY2oomU6aV3d96vpbI5h+
Mrgc78lUg5RbrvQGt+AkaKfkpxoXd1f4WUzrPBWstU3+wHiF49aTeKCbSL60dOo9iabE7OmCtW4C
MarIvfEW9TAZL2ZncoXFHSquJDiRYRicuIXtY1LkLYrfCgxNW5CJw028qmLZM1TtIwr87r4v2ulS
W1Vx8Hx/uFaGxoZoOOrkwVgOltHWiBpciuOlIWFhYorq5vKlbIdgz5KnP7WuukaJdiat74gNw9Ww
pOMAYEoTb4xsmm/bOWkIgrgmUThBQzZd8EeS8XdPQ8KG+luiuTi6vlG+TY4oHsZlmTZmnwxbLHji
jqhysS1Glru2TOpTHhTyBIA02+dV8ZILr6QLtcyzkvbMB6BBrdQFzBR2NiycULW5E6I69lfL0ZZx
8lYky0+tuw9MNenG4tLfVI3KdixRzZ1nUj4Jo5ckvJNnN0vPvEtiRMuBV6hdI1c7JPvMjjLOnktd
qjQsloUVuTu/jE2p9sYVGdmwPb2d3LgincEyXgkvPKLFvF0aK9uxC7glTtnfraP8HG2dRnLhcvUt
vuIgUNObgKe6p0mzbgPItg+oV4uNmIEkeQExHPFQ+j/UaNbeJCGCjVEBIcjw++OigMk4i/wEAdQe
UJgiKAliQgeG2QlrGuNdSgQ2r4Lz6ees+BC8duDNr41ZZ76vYspugjoeTnQ0eBpYh2dctMaEBo3R
QIbqfmOJmq9LmzsP5IMWF6sFLL2mWITWNO22VtYSEtz01p19XRgENa2hQB8XSpdoXdzN1YObuD54
hultYlq640uWRgy9YBVZSh7WOGAB7xriL8ZVfH0R+PN0GZs4yImg8Iwf6ZoenOX2I5ghuKTTMFwK
DutDbvDrJA7jn1aJV6QE6dWWtB5WMuA37lo9+NOq31x+tCjIWYpZph2fDWJ/o0KnH4h4CAcQ8tke
My+yknR69hvP47eAaC8LJkvAlvSx1d66U6B5fD2+NjHrxHwiENDqhwxQTBBEjL7ijd+P1TZILX20
h1LfD2as96rI6megXE5Enpq9sRJJzm5PRb+Ju8n9lLapDqO/OO8JlJEXo/UT2M8NIbosS9BIgXSk
nkUtpWintn7KpHDpqILg2BNW0rrDQ+/U6+M4jliMmESRxAOVD5XjxXE79QUrsb5hKCXY8nvxM0wk
3t1ugqOc1JuJNoH1Jouwi+/25nehfLoczFP/Vh0DOrT89TCnubdzUtrRnuVjY4hNgxnZBrdCjf6r
m+ktNZJnQifJarpKdOaSYSBsHh8Zmju9+gn/AsTeZtspdoi0REMkpO3cyXzq/5m6G18tk24np8MF
JrgMW5oTQIuai1WRSHpLg5iQGzN4m6GYoKWDL4kCb7C2SYD+YI7rBCCXaz9bg/NryiBH4a+9/Ww7
+cayuvghwPgUKtlYDzn1WKhdlhgECxHjZlPoID+F+c/K4mA5Lft8Y8zvnHgaN0TOwqio+nwIRyJA
3lFC2bts9F585dqPjmjtA90WAh236DjhW64WX8bwK7t1t0xVTnZY/JSBsT6zLaxetERZUS9+eWO5
J4RR/RV/mL+RE+Vt2saDJ9rQ8QgfPRlLCvPRKT4RyzLMeQAVRgWwgXe5MRk9Z9CHCvb+02te7SwU
RawQL139PVr5bbxCDdT3WXmj+wfTPjOkCUG/kmf6Y8CADFjnZyUxDde1vn8Zlhe0jDvp9gfhPpN0
Rj6lFRXyqbXOUjKJvEvSk58dSBbI2PaYUNcD/yA7CrsbMpViwq2CClpjKsi+exdE/zkGH+9hLQ9u
9QNwlFYrzEy6BXXDGNJaaX/Ms2bwWQ/brOdWgWHE0/qqvYfGfHHoo+q7NNsrj9mePC4NMXHlbzUd
SkZQytjYiiVVc7MwU8qO1nyvGTENLBbLEaomqq+Cu63Xf0CyKBJ+lRGRIdEPN3P1M2CDtOPbNfm2
qp4gRILVAgQrab9LmucEgGx3Y7X5UbKrdsWD1wU7rr2bJr4KbJptyydPZEBEDPXZHHaz+lmYWcgC
JSO9lDm9LsylVLKdRhQGNEMg3Wrm2uV0sPKTWM5+yopVlJEUB7N8qNvnmlenp7m++JoxP8ToUZdR
69yw59v42o+a8ef61Nz0j8YSGjDm5pVIpq3075r+zeTATNriVNj7yTqTDnesStjZNM6cDIP5naek
C6NDtQD5LxDupqc4wb00wJecfziBwgq24MAkTrSnfuLiIY+lwOdv1q+Ne3SZPpCVHGbxFHbOKUVs
xDeGiyTipy7SXWfdGySoi4+kuS+to05/rlkj+Is2k+QDvBg2AYOXoLpuwD6Yq0zeQwC6RslT5X0L
63mZX3FBhSw5lLjE/r5llYXC3UCPo/c5EppKbrX1U7JLrbhWSb/IVoMsy0sT32aCFEXkWsXF5yJ3
yTKE9dtBdm4YeQnkX1Vj9OxuR/GSjrI+Mtv9sgu7uIXquPVWGqriMlXPqU8cK9WX7oHmOuLel8am
chTYfELbOXSI2HBvYrs7p3AVrfJQQoWdiOGEu0a0D/luAIbQ57JaqorImy8OsYOCIy94GTtO3oDd
WskYNQ7F+EJ8RcR2eNNRDubFHrIqbRN/K+XkkmQ4GZ/m5d6vLi5ZazNNvVTvOUESYFjY8frOpYCa
FBQwy/SdnF/M4LGL9zkazLX9Yzq5N/pXc320g5ek36/l30QkEeurprOuzvODOeYI0vbXsCtbEmWy
fGTdS0au72ge4mQ+upO5KVBvdA2m2YDQFkb2VAvsD47QZUOBAi4gy6avn5T1qhzqS+NAcXts7GvC
EmlS2a8YAhb1FaExrMFJh27HOqzcfzN0vyq/WXlaQ4YchDHOEoN/LpkhEXTjMlSfXmcJ1iL4IZqV
6/fec3/Q/22SlEgWDz4e4/bV3g/QsHKO24Vt/PEqhGQ/WaWXYIFS63Ag8h2gT4qMst5myngdUaDB
dQ/9+KGQ93NaHArn00bXvtRw6Rm9Ju1nMyZItJ5BB16vwvna9QsnKg00AG0YkEyWl5SklYU65Rm2
sklzSKxRvVwEScIO7og5fpMBgow0PsXQ9r041NmPZ5Cw5WyN/EyyY+hLXHbjvQWBb+zZhrMuombl
3O+iqVnPPYmKC0G4qYwS57VuPkyTT2Sm40EU0LiwhHasPHlgz26imHTcQq0XuHcT/1PbVyXqfFss
OqqM+J8a26hIWTHUF3c5GtXbMH1L87BUe4uqqQBdGXw18h4v8AYEJE1rwxF96mkNa7mvSQycSG0s
LAzAD9yrGSRBuSknYzN73ytn7tR998WzJ2/oL0LZfiTDB2qyrUQ5gIoB1eXtmiNjP0zGxZ8PmMu1
z/twP5DRWL0bzQeTqqgVtLXel6GekmtAZ7arqr2dv6rx26vb/YLKFsEBErcnAVWnQ2JYGwMp9zlH
NkSN6ksk956CFtoc2c5g6H9S7dvinyvyfv43LBP3Rv/HX4yQcfzXyvtrZm5gHKT7WM5/rD4a9YPE
9kCIBS1zFZr2T7UQEBzsl+4m77g8OcU1GQkeSkUn36/I0X2kseudK++53XYU1BvwBvFfx5TkD8I9
KfO/GqRM8pqPD+byXqEPsfTZoMhKvEAfrtpiJBoZJ5ILmj9Hu7QlAlGfSqL89jx9DT20aba146bn
zinvJwxSPPh0R/2ycaeHcUI8ODAXrG6tgKljjh3tNZuIgJbf3vyrkJ7kBE3ImWyANbmGCG75MmyW
/Ndg6+CT9KeRV0+piBCRLtLYM1Akt+oNVdnWjdf/SDqvJUeRbQ0/ERGQQAK3Ql4qlXdzQ1SXwSYe
Enj687HP3cRER7W6BJlr/fZGGR1h5fI+6qEJcndn5djUEToVcvicLXvfxSflf8ARsEsXe+W+J9Gv
vPUEqpjq2H35p6a/lzX/48KyvBnVoYePW0Zy3ZOTpFenJuE/Wa6rjGecX21O1VxxZqwHhPOjuKei
ifrr5MFT2MOoHa2efLqc6pwv+ZNDLKB5lgC8Mi+2Mj+4nC2+hQFn+Yzd5264ZsEvvTvFeI6nKxW2
G9nfrW8afDQv0Slg4ha3tH6KBHQ8QeVUcfLTfqtiNzPlAY/o7l8ACAZxwtXThu1ajZB+ZfldjfKA
5INF7gb/3XBvQtzP1qnt2GXNozN5+5Frw/bPlgEH0e2d7CbhRfTyiD4Vafptbp9m/eVZPDGfRfqf
kbjws2jqaZCrjbuh2cL970jKDM3xU3uXpXogQbKCFqyTq06pWv4C7jHK6Ui2qGpeTBvh5ZfpXaTz
FOlXOu2q+LS4+za5KIKulgNu+9BRtwAwttL3RfbgILZN+/+KtOchuLj+6+geJm6xNMar8uqKlzh7
GMarGZ/nVSDVf2TyTCrEQLx5UexSPKo8ocSkPgWCemsyevZydHkfPxbrPhh2bHKkYn9zH8F0k08o
ueV+J0nhWnn1x2TnFjTvmMWuJRCVRd/pH5OcEE9Bvm/mbCxzLxtcMmijIi5nc22ovFO0M8bVafCe
MlNfR/EfyeCHQgTA09RYtjc2mlB6LXtPuRlhLSbzgK+Qxt56x5jOwAxezQZgSHNvKtaS5Ebh1cbj
AvbLJ0zP6E9fberZS7DEifaUovumUQCQgGaP8qSs32T0No14zzgABBH1ncpCcGjFAD/BJcb6d5jJ
IU9nXLzzfdaRcA5B31pcc/zzre6N3Leu1qcheMBTwUgQ7xeKO2cmDkL7PZJea/ksJEHGunsaYlpk
FodTJt620efkotvXr1F9V0QuQfjUQoJVLe7f2Kntkjzr+itKCClB1ZlxHlSglq2xTc37LnAfliC/
9nW81w43Vqw2Ea0QKFZCvTY/CKSJkhNvEK9NwdNcFRScxN+ODUuV/TZjCf+Aah8xDTdiu/WG84iv
DWKbM5fuFzDmkh9ZomyJaH33QI+y9nkcP+j9lP09TSlILzixo31b/tjQ62SkQnj+Vf5ODs7BiiLS
kjM28eaUeMN+tH6apiXamJbaNapnUO2pBvU0seaQY42k1/gwsulUlcMJocmK7cd/bXTw/aOFws2g
326euMiSl1mQl1u1O5C/a48D+eAtLor6v9qn0rl966X9JvLmazHlpjC70LF/GvWXuN7FpTopJn1D
FR+6TdnQ0bzB/ME0L+NRNg+1wcWbvKXBayKs3dAi613+TahCopdy/gsaTSj7d2B9DkTBDnzi5Ogs
pxKry8yWWMj/Ymq92222mMfRG6+DfNHNXsLiMgfT8b6xIITZeMz2h1rjofly7cemYlCz4WcuTbUv
rPvBI/j35HoWXUdbjBhUhZB/wIwoy/Qw0M2sUfYJ87FvL4NzaSHFZfKjbDecQI174yRgR2uQ3Mx6
9by70bAO6D03JrsUIROEIvPNY1hBFxCm60YGcjO8TTYtSgNN3cXj5P/QQflvoXDJUQ5RsbfKfkGr
ukmrCeDnlzPeiW6tcbG8k8oOQ053NJ8N0txdngL3b+jxtkwPRUvnx7v2ItJFOY1wIp0NniJIAnqw
rnDOtvtbxjUC0RcYkhStG94Vslqy4s+c7szmxUWiWl6tjIcTq2Bs3mSN6OvYrm1a/qXu2H3c66j+
bCm3Ma1XLYBV+iIHGCYKh+rmIZKvuXbDcb71TQTZz1j2bqH7mokG8cDWWfp4ALroziNFuSqf1fhm
NM9++6Tnw9g+UlQcAv8Cm5/dgj9QP7Tdp2CDcYJLl5qnCjQjn5mAsBqq4o2K9vspvdXGBVPgplue
Cu+i5EdGcdAy96EnqQFP9H1CADEFq4sFF48DzwZdVazUCXOdmf2N9C3VwzGu7zKalNOKNZfbuyx/
AnqXCgix1DrQs2uLBAflDcXTtslo+43r45C+jbQrYW6DsP5O9VfQ8y9Ec2DYH6X417TjIbHnrW2e
qBBC0cVzvPjD42DQPU8yq6yQaxCj3bclTsFxv9AtJyk9oZmTLUv/cxD3zWZOyNJwxdh1Bm6gl2RR
b3RQhQsnNXLq/BwFgPuGf8MzGC55eS2qGY4coyN4D+1g6UxbBJUqpHfx+/AQNPj52srYPtjkvQyW
gSOuod4Ec3/jhHls/vktgiQx7cjA/gxi/EOAsWUwkD1dHpBVnL1+PvYUlpmrqonCSeTxPQnsuTDR
Ri/fViTuW6To5H6zggUHu+t3qbVWS430lTjHZuZl92Z98qv4Y5iqD8cxjsEy7nxpXquKPu56CYHD
NnIuHgA0d/Y4nQH5P10GRBmMZ21nj1TqbjUlDWmdNBvhVWQ7SdLszFPvG1eVx5fENvZ0nkQb6Izf
1pD7QU1P8WxC3sNRaREubnfqeGvSAOm8sj/RvTBLUH3Gbdxu0twICex5djz0X4k8lXbz35T7cicq
QgOCIjhbXLjIvENzsDeNYe8WostDAp9x+P3N6rHvnqUzMiIjUBbBus0VHzBCDzrN99aEW8Cbz8sS
H9HCPRQB1JAdHCj7gZykS83q7koFo1dCzA/tcYqiB5GOxK4QujYs3W1Y1KU0xm0OkReZlPOBLvtJ
evE5oDfxEj2gJ7ybyPIpY/dd1P1m5NLsc4HZD1WOiC92XGyHOXu1SMaaxPLaLd0u4M+YaCOHOQ6D
Kds5HBwNBb/LvCDPobgtDtBULAfDta5dpY52x3uKoFInMmx9bwdb+dkY/jGv9F1rTWGFxbIz/1uJ
TKvazmvGpGkdZTs9AUe+63E4O3m0tRdyey0K44lIYe1Z91pdMdt14PL0xPkzbQSOc28OP0PkHgJh
HFPuk8R0dy4sM+WoYEXmHiH7o+FyBUve3n5eLgmdNyrHBtdL68E2x538X7EfqX1Ot0VbFiZJe2y6
niLD/jCYE0V2NJxC6iV6Pnmi2kocgHa+vj98di5mNM2/Ac2o2vLOnbVsCWu6yYqJbRT6eQRE6r16
HxtgcibIz+RO2wIUHmjq15yDp5TQotAdE/5RsvhtK75vX+1qlysKgW0jkJzZjJDLqvXuHRriCTxF
UIPeQ/fZKdfFNmiLk2mWGDyzQzOVnxDJxTZaEppa6FBqW7iYVXEoSiL1KXHbenoiDDDawxQ7uwHj
fZLFRNpX1GhG3AaSvVTI9JL7moa6+BCN07x1AgMhUbMrpvpSxZzl/vLqoHsdewbihnh+yk/hv8a1
9z4ADTTN9oKm6JTPRL7i5ouChIWkXXfsE2qhgbWOYnZpP1OvuqW/8J7uwIIY+uWg2vi94eGlC4Hw
m+GxtD2S+hxV7w0re7b7t3xky+twxVsScyC/To6Mpn52+/wzmyVKwDlEFHmcVEwnBJPVUDPW4QlF
/lgiOVPbCVYpsoprCx1W9xzJTD88Hhn3RzPU99T7bLqEl8IqQx/lA/JVfNvIwBdO+Sil/ZI3oW4Y
MFhw3DY5l1G/yaJ6W1bQ2RgbqCpFEFmHbcVFRLoZ0mvA+XqXtP5RALCS2LjLxmmX995G5PaBKoit
cMsbY+YZoy+bFkNxb4Qx0Vm+wL3eSuxCmC09fJBpCR7m0DoNQYC+IKNnqsCT1TfngB7Xat3ZEisG
SeyODlNvO6g/eiKoLbWXD0vDt43z3chmuADL1h6aZ38Owetg6QnqLjkxJfahcshB9gRGP2Lj70Tg
o7JtQFeqS8dC2FVFaBl6z8lwWtXnc9duBcq8QBdv9ZCdqSIyQ9Sy90sSUfLpqKfKRaSIcILNEPNa
5pQfHYY09jWIFhtFbGaZd80IWO7zQQs0U9wl8LOMZC5vX3LAmbXTGdTvwrcIMIo7aRtFU0j62N6O
vM0gfQQElPUWEhcZbfAaYbgHJJ/X9LdpLKl8nzOyplRnmtKqhi/HQNC+RLuahK5i0SqUhguukamt
xJxctybXLr6hxN+i0grjad3Xm9Auy6vpYzS2OFmqrkSgJGiikz829pJwzp0wceD8TR/dNFepSVVs
IfHrd91vxSBe83mNRfOF1pdJtrtoMXc28F5t2XcW0H+Db2MTjwSHxq2g0Gt5sTP7iLb7QLnKM5Ge
j9DCdzW/nHGSh8HYTUEFJprpIwVgp7iXB7xSW6xkO5i5R7NnVIWI9DEHksPx6Cnjs9YoRH2oP8tc
WDiwYlC7hfNvSzd76DDDJYPxFNisb7o89UzslCRTUOxORKm29J+2uJ2Fdwimf6u9Zqz5p+GA6FDo
bqJqVNteYnjg/1q6xNrDKOzEC8p353smpwu5/RfPHgcs9mEH7XHv9R8F6ka7yO41AF0/JbDCJfau
+JK2zQErPxRPH8opv3ec6mQNOOKq8SBk9oT9GzwUehbm/mRKcbKc4K+hUBB9EQacpHyuiBddOXbb
DMBkeCmmoD8N8OUqch4qq9/ioOdTdooWaxSGNgeS633MBkB833k3Zo9PjXyQ3ukRkAchVr7+wFJA
LAXveR1dlwFzmu5RUibxS1BOd30xYB5E+u/Wa5vhvDqQxuoAxAytkeIUpNA8zaAYuBwcvInIrldC
xdilI7L8SVf0i8+fIssJwhzR8bgeCXqYt0VIKxkjdG+eqfSACohqwhhc1NwtDOsu6SdKJhGrRSyp
tEYfV7nm7HV3iQgO5BddvGEejlBsP/5k7900u06gjMoRuzqW72Y87oeodW5aV8CHPjkWVcBO4289
SOVI0u0zEorpNf42XldHNbPLY0s1WSdk292aImIDt652nf5Vtv8b+MtdS8hnTU2q43TMheVZUxZG
3XQ4ieTsxsVxFcAw825nHxHaCgKBKUmAGEu0YCbTsrHdmCZrAPjK4Mb2AXIBKOP1MjSEwBuPvqyd
0Rv1LB95wihHT2smCctQTbxD1bCfRIAFhCZiePv9WEC8dvjJy6mtTk7ihIJAhWZyGbod4BUSExYb
TLwfD15RoqscEJxnpaN2AyEwT8aMPT/DRHerakmgKCHJrEnmY8ALWheqpRjdX2miUTxaflX7ewqw
+4NKExydY+F/Z53/z2zN4GbSCQjaQgrZ22JDYwn32nWZ175WCD/eicspDhr71la7A8JoiUDIJtj0
GHn0zWyaKv/KMru4ryTKL6RDBM4eoiQur85AGiA+BoNtx/0YRqe50A7zveTdcMBZmOIZLyVlSG1O
2W0S3RM6jbszXpKJNygRaPAA8gRhFab/Vtet+LDm2H8QzqzycJhacXDAtEPDp4bbKkEc8jHKzqNw
z3VAIIbT4qdehLb+V5l8xOWi7hqiQA7d4uBzw3l5hIntd03uIVrq0OlNEldxjxMS9RA+Jgxq3Z0S
v+THo6zN6IGxfU980UONUGtEER/XPVxfFkfnLmWpV/kw4UQNBNQTPuonxGjJKWtxGICRpA1obJO9
DPnQPqrORcoPaz3dpwH4MZH7pLgIzDqPGUkcPgkmsX7Qdep9S+USVDIPwJ4+Heb56Ln3lutEVA51
BvprPT9D/e/jmBJmb/ZIeejoJOqpJAGVGrX69q1l2Q8Z355ZkOCBN+lrmAwdI47qAHdG8gZwT24z
OnagFae54/ick0dv6au/fOnZcdOqZAt1hAwQX3tkjWAZFvNLjlhipwfzWU36pzbb7Fy61p1yC7I5
Eo95MCtzwu/X+7b38Rm75Ks8BGntHVyrxxjZausD+jl4QZU8vRH0Qtw7HRK8FPN4abt23Mc0GF3M
QA6vfSegggO14ArzcPWgy3rkWXEeSoIIdpUpmh8TjeShWabxWEKdkowoU96VLILeaWObEV3bxg8l
jcXJyvHhDil7BaaC/z329IwyWQLYNPiWG5O/r9bfuUkcSjARVGzP9nPqN+LgahQkzC51bpxRq5iA
0x2AtRsrDikLUBg8sHjDOrvqPZfS3QepSq/oYsSWnp7hXONFZR4r++k0CoXsQw7D6ziN+DICHwzQ
DKpXqm4ZT0eDMzrH2GJuiszBP5fhe0e82DlIQtz+UK00T60D71+QtsVutX8RBzA2uBJz4k9lx1hW
1O4EkBEzUaeJH1o0cQPYcvyUBFc981dwPAkY8MpUw02Qp8MBOq1ctIzx2AEsHLox/SV/OkXSrIGF
yjzAqtDAfyWN4r+WmnbhouLTWHbnEwFLlXahZq7cjrCHOUFo6wOHZhlNkgZlZlTJ5ech1RSZtWuA
VIpQxmOy8IL6WFf5tx0tLyqfcLHcjal88BNy4LBlksgRTDNSP6Q1x7itOMpF/ZwxR1FNlHCUqtUB
7UZu+ZhPts+FRJ0AG6kTnejRXmMlLPfVmAZQTdqt927EbzqPApwhnZwfek/R0lWNPjpdIIbtJKix
D1hhB+bfj3y2KsyWYjzpVwIEknHPR29Pabc0vP7gr0yEQ7VVVH3RWV7EP3YQ/8d8stxZU1l9FABD
zvwaFzWAd7RJyNWIiDSYF9gwbKcccCqK/kRdWu+zhdMiDGqSIfZuFaUnL/LvIy7BZ62d9kIJZ3av
DCrDCHkLOFDWA6NYrN3kpvSOAt0VJDYtklbothtPrmNB7ccOWIijMfdhHR1qcbU9HdFpjNWnDnG8
1kcqQ7OQPFww1pEY661tN+P7ItNhm2TgrdkkUDyCXlGyFycUCav4ZKTNWkfK7WxnFk/hYljuRRPr
gPaJdeFatB+q/dhjHNnqqMT566AhFgxpix/B0o4EMBtyMjd5bzA5y2b5MBY4b0cbNg+G+9888cj0
It2NRCmhiGVzIbQ5As83ANL0xLRHKjeccdWFTetEh474J9CfrNnrRGGDNJPG/NKWYvRGd9WnFo4V
VTDa4ZtgSMfdR8C4SWxVEkn8uCh+ePPpskUWyzs0KLxEcN2bVqRcRtStI4aWYjvEJnuMYkqODe9r
we2wLcwhZqqlooIpjlE1DxwQwz7qwjqdiSladYFRQM4KYrsm7JI2RrwgH2PcInGY1GgmhraPNoBb
WUUNVRS123Gp72rd/5qk845PkqkMGUKUPbTaLk5d60AU4VVyQNKTm90jl8axKPSf4ion8MsW/6gt
/AHGCna1VqxXTPt5GEQwf0E8nkfvH/pd9AWqETVpB8JAXksSMTe6ei8bVzziaxg+8ByZfGYb4jAC
3EoLbTHz9USOxaSZneAL+pO/ILZxiGd9aFbRYybApzzWmp3X52pfxFzAuLLwKDtd8NAUAgFjZ12K
fOruMQbUSCvTBrxGUqaM3erDXwpSefz6i6V1QJIU5zVvPUOJR3KIEwZFx2HsZ0l+RzpBCyFLekTS
dvl9vci/aEjXsdadvtH2/tQz2qep8e4DaUx3URLh5rUCliTPbMZ+R5KdExPIIDsei7XyKcjA9KdJ
rmR5YJhHu8qsr2iKaDyUMdHRc6AeMFC6VzWQ2LDRgU6gP8Xkvik0sDvs/sAGuWEadyJB9+jr1Fyz
hGCHMUiEmUlIwbWSMgse0ziAqnYoOJxjCb5vQJFIElniKfhseuSapFPIveum9zGgdjNYYSw+op4t
AowlqhKYAfo5fym+fCIM7KlxBrDBenywtXEt27x5iyI3Q/HQgAcMo/1io7iGAOnGHyU6E8rYedV9
Av3lqTf6BZI7J4mHV5f1gxV+Aqe18afPUfA413QIle5L4WOZcjBMcntziG6Wpnnvs0neVMbg50iD
IKOUTJ3cqfRnY6NK/caB80I/bK7uzbp4a+LVGTZ7sFmlNizaO5iJ1pAkFTbDAi/gc1H4ABMbNfZ/
RamI6chKsCjUQdKFgW6IoOI1yeJhDGvbIHzB5AmNDlZKZSvNqA4SfgqJNrrHOz0yjoZNY5QHDrD/
XPJKDiRoBJeZomQ+aYB2gV71jJw1cMOZ5Sgkp4vQtM4Wx8GuEOynY1BZ2ylTtgXF6liE5mfdn2F7
alfkIzENC4LrYvG+U4C4fVmln3VNszQJmNzGhbFsMtJZwmH2GrCDBarDJ+diV86J+q6Vqb5ISFtF
3Dmg5M5pIcyafJVN1a013KRTc2SLGQbSHrz6yRKZxWbPabaQsZa9AGmwdXKDIUno6HlNq2RsjoYO
3Hk/tLlDxac/WSdaEDVvf2ShNGzniDydGJX4G/uHPLV1TcBEb6EbnKqp3FlyTA45rnSiHKmJfbBi
PXwXvN/5zvCNdz3LfyqH7SU7rtwTqk1ilDe6v6NdDFVYCn2vx258c60A6bPs0EilyZomQNAqK2L3
AoX7YuKSpIzK8DAiiX7fFFD5jN0J3gbzjRDaUpwmaqs27DjeblQszfuGKKaT7S5Yfwt/VvfdDOzW
eEHHH3JZmmwocbpUsrsk7x6XFjcf45tgFssb51ElJVSEmk0oUsalTV4OOP+xX8A88X3Qwqi2add7
QCfN6yy1/2hQPrIfk1FdIjmIHbNMA8RJcLzvEpG/8ZwkoDA2aH/zNZINxQkz4ugZDwNpUj/EYk3X
3nHGiy269hRPfrQF8QGdDHrvKJ3F2RrK7FlBzOHK61WFhcNzRiKWPkr0SHdjIJtT6qf+qWgpVfWd
DNuqplo5QcUOvzGV963mWFEjuBoIpb1ixTiMWjJIQPEMdJ3roUHC0/hBhI0Mc29wb1Upms/c7Lpz
0wb5Yzdl0Z2wx+zd9OimFdqg4ztP5/0459BNpFmdPWgM5sHBSTCctPPZcc3vBXGaQfDbxqzITldZ
YJxGjOZHJxbDzgUUCzPPro8gI+gUhMlR7vPRosQWZ12m8mswG1rJ3VRvBSEHW9PIXvP/V3ShDMS1
gFePvothN6UG0FpgRXtrtH6Xof+QM3Z7MzPn/3wQm4s94duGgK/O5Nvnz4uJlM4spumKglv2IVYU
6OZOvSxuSuKLBJp0DNRjhsz+1Q716A6z1qYLeufP613eR6bnMLHH+QnPlggn+KkNxjJrA4cPtKrO
aTCvoUFGHU55ukrUx4KDf9HJrkPwT7gPA1kfYRXq4tra+1NgbU0TRnXo5ppkBKArFzmLcvsdbz5B
H1HtXVqSyP+0wNrcTQPrUJ8ayz5l7P6h7V0/zIGJUC1pmPoJ67kOFHwXpvNLTlm3aZMeYorRNmBW
yCUpa2MZ7ScvdmAfGuO59nJ3m8sJe0xkl5RzaSH9LznUyRvzRfCBofC/lEh89NXa1u80uWeHCgcN
zj5MxOA/TfW+ePjCSsQR244o0v0wWvIvlU9OlR8j6erHpiArcq9iSME6iLkmxNyeG9vIiAQwDUyW
zNiEqRUfjm6IiKgwSwArzuk7BT0zawfmR9qbh3oDu9Ru18DUizRKMJQEVRNTNis2OMm5NMpPsvXy
LXW4L0VnvFsBdSqIqMcrEVXtK5rn7gYBbWM3jEGsrDy6BLj3MAk28TeQjRtqE0+KX0ftdzOTICIo
XN4MLIufVbWYAFYaXGVp3SuPV02ghf1bNK2LZWBQx0Q5i7i4Iq76n8kzZLqrMr+7Dl5sga6L9NIi
2DqTAaIPapQaDVNGnE2PcdQrqJ1tsxl8yZzFyHiLbylinKcI+Fi6/oi9W+WoN0BVxmLfKs7WnetM
/i3uMg0QbdmXxsHmOKtoPi4o4J8dGFKE9l2xp+KInhZsBlcrXyAxM1ltRWBYVBwEBJ0WabIrltrY
Lp6nPfAkE5F7O9f2xvMlYUy56SKvnf33PgV5z4Ud59vSXt7sxYYwIirKBh6NYnSeM/KjOqrzY29Z
X3mCJWyuZ5iGrpkXiM6sbj+WPB2Qz4sKqYCaEtpA64GkJs+yH3yrHQHZhXNL6Ad+jEwil6YRScw0
wL2R4bXsVNK1h0zH698QvHp90f8TFvha12EDEGjMthAEKuwHJ9ipJS9+6M9tr3mdRUTGRYWWYWfD
+7WetO4Xp/YxcLfuvu4zf1ewrp1VnfQwfRBQnSwZDRLLvVGSEzw2pjtsA9kTdG+Az2nEeXNK7um0
FMsrQbvVcam09WDZhgwDP+sf8GOX+1osZBZ1FgWHLJ9hLZ3oXzEyboBLMiwstnnA74pYo+OIT7OU
kK0SfVxEeOGh8CuLeHOQdHzi6LNom6Onx2Vi6/SXzrr6PiuV+01sAHltLtC9Itdx4SPD7C1TYxyS
zktCybywxas/buVkqbulnhEq2DmPExGG1FOPBMrkJNXvy9lKMazH0bb3ZPxqZ7BvXBqG/Wa2hsKs
3htXKlhJb+VqOADRVYepM9U+nUrrgbdgZZtAMVUCAkrWGRUEowpICxr+G5rI3xhYzQ7At8XOMtPk
ffJm86zMoX1RA08ICguFnFJSm20YcKKFYxqoNZOazFMCjn1CTQiWhQDLy/Y/K0mbHz2r6RnsfTji
JMkvTazqWzlO36aU8Y0JQvFcoWAO2qbBFbWUx0DW+mGpS3nB/UtGHpTjVvYuwTJ2XGIXxBE3+hzr
dQu/UY0Nnc4xXFyQgnGlPe3ORdXhxmnI/EXCt2j0x95nQvQw7cYlbh6CHPZxx8tmAdFvrdZkpszj
9QHmIJtnsIseU83ykceD89olDGmsywSwjb0k4NEP9oXrqKMJULXJ0vmduRP8mx2YJA5pglNQi7L1
HFG/TlPOzcSsAvlD7gum+engkJP4lyAb2xSVjo6mwizqKjR3I6kegP4sNFZKUr4jcw3YHaR7mDD7
MGjyWAlDqu7Xc2vjYbLclFy3u5KGBLzGFfFUQ/vfbKLETd3oFkms69FcZtuWcCmUKslfyqy6kdb0
MY+Iids2so+JLl4ZlfrQN43nwmZY2yjtNO+DLJD4WNq6Dnn761CuQS4Clvo7T+CJ9WdD3YSN67On
9fLeI5z+o6kLUGnHRhRXW1BbSfqrFh9CmHa4t5obZCtovjiZs2Oc4shhbYZt3bWmQ1ae56kzEX2I
RpIlFuu9xoXlTr75j7UV9Mg2UKZMvS12Bs9HmEimtsax5MGvWH61bY1vcVZGN78b2muVluOOjQgV
n1bpM0QGbvEWNXBKTnGyWXBBbZY2/ReotLqMVVtckGHw0QlOYt2PkUVXQ29di7wGVfF7cqPsmMRC
RgKneLaRYhyHpbQeYX7Qc3cl6rMRYwIKnfV7iK2M6WPp3Q54tbH/c7VZ3njmiFdIkl/yMhCqpXZ1
70U2Uoi0oqEuTXt729lApeAbZOr1GGnc2hAb3ymZyomPjnxl7yY814exoTYqblp4Va8CTBdlAzO0
NoQNnU0UoxCXxURRYydojdFrIv3qKywWyJE2E9FZB7H0T8XAiCks9TwNzkMxxPXOrGJ9INfT/PJW
ATkRX8H69jA3Om6LINc17+Ro/LMK3e7Tzpkacl3rdpdl1ngmakQTfp994amOQqVMlLvCx7YbN+Y+
CJr5kiyOza1OUhH5cuO+GYTJukUarjckX2TaqH2MnIKAs3y6VmXFUtEHCJgM5v9t4tQM8ybKiUAK
dUiXztvFc9H2e2RokNFLMIW2NNgaBXotv52gLqf+EmCJna/+XBLjFTlBsh79+UMCxv8vdpdXsCns
Xh2T06WuKkE3XtGTXA5dipi/GKbuKPq+/bW6PnlMpe8/RAnK4ZYOpXuK0NZAqqjlnCzyDFQ8m6sK
mToaXdxGuGiSVUjeo+34gSV2b1E5JfeWjwOwBD8muIQALlEXv2YCowpYjYUPHhtKPMZVqRbnraHP
7ZiQUnLACYuRX8YmGSOBGeqa9FMZL85uZjI/GAL3T2cB1aKVlVvHjr80S/rRGWv9mBCOtM1afBDG
0KSh5lQO8ymQl7GkCMqbyveY7tV9HODrzedK4wxK/F1vzfZLW9Fj3muGK8voi72Y9Sq95GtVTvWZ
xT4iYN/geR55pWyr+2GThURdBB6abMFPSirJsxj7gHfbXE0I6O55P0gp0t2IZ4Oxx3UAi4uIfNMJ
vwetAkGR3rlg6CjbAhMrchzVj66RSVQSioi5xMlfbEzx465b0vkDV0cXBh0u57QMxk0k19hya2by
a30UFXbNyKOLnEmy19k5sCfSjsvhWXtlfrQJhQ89bcADkxl1FN7oX7WDI2DjVA1MXFN1PEJZLCbo
7daU80WlgszYccpeolr9cBwTZ17KlRSqsqdhjqZnVw0VZ1SGedP30IfLRHzMhK9dnWnOGfNR+gTM
7iMgefpaNhmB/AtKjsibkn1iAuU7MjJReCx2dUCJwJzvB7+xp756Fs6d6q30sNCQcKmnhtZC7TH1
1S3JsgkJeFyEKdIA0EbzNSaJYuPNCHxNkrPBTJd4a0/S8jcZDMM2bpYUQNmwe5DURlmhafMr6xdP
PGPrtJ5slSH7sPk5WfofqEHAYq3GbaEj5gMChtCyVtFxwVCA4hf93FQD4BkRbEc2QuiaEcd38X+k
nVlz20iWtv/KRF8PIgBkAkhczA13UZRoyrZk+wZhyzb2fcevnwc1X/Qn0QwyqqsvpiumZniUyO3k
Oe8Saru0rYJviWbTM6BYtjO1odq7iZOvQFuAos6QddwnqdFwyWrNwNSQ4GJLEB/w7QSf0tXWho+E
8aHl/sKAFhh46bv3iah4drODkBAvJl7hoUb51k0qkgAPcXDfg6ZKCbsb75OuREs/zP2twTNsM44d
1cvBn0VA0JigmRyViHP79VqKOt9GKrI+9sJOPo6hj5qCU0SzSIVYWDU0S7+nz9OSrzimU2+Cyvza
YY13HNGT3bTCgG/sSW4xITe9vPPMXz3l6pXetTbKe7ZvfPSHoH42VAweEzoPRfO6oYJUM6paAwCh
N221r6QWfZKKjNlshE2tpG3XVQa4TBNR8svToviUNz7indzm31UIXTXueCgiFz4sKZFD0pK1iZ7u
iLi1AuSXdbbYgn8gTa7QkUTWZ6DzFw0ntKONvWZbzXevtKxZXmyoPnQGYiCaiuulkRQ/KTSIX11r
cLjTe1vbZsQLWqHbMGkx4A2YA/BgpL3wSp7KRhuk3+0kFuu2H5ovWcsTAwUSMu5evRqC+6MNPLEh
oQDfoqyKAn09tKegdML7vKVoagBUG0Q3E1pEH3AGGfFXRTuf5ztIhWYstQ9loNJjouzyZFLKoqBK
QVgYEn6PPYHBHEYbaHwc4r6AdD4kEHb5RgmegjTeWpwremcV6Ob06FokFnAFKfnQSwHQtB5EVq/L
qAhXrUmxLxp+gS3PdkprnA1U4nGLCGG160rMBHSwWd8Ts+8nYNey3uWcGCs51ZyucogPI4xkgLAG
3rsRwvReic1WklDKFGA7Hng7I1vfw79Bk4qzMDd+kQiRslnJfClX1b7WSC8m3OTWSEZimFnjx/jk
KZC3yKwFHwxI5ojy08e5a0Wktq3Tp5DX7XLrlVOD+oYzfq+whdhAkee8QBOQywAiK32C5jkJRsSz
ZGrTB5iZJSQLO4Me06ehATiu9/r0gGkHfqAYoG6RfUUHWOcy7g1TezSV7DY8xMxdXzXBj8Kb6p1l
tOlyyocfnYXPXpOn4e8MzT3QjkO9MaK+2PT4zW4s6l0oWPliY0xAdVNJupviBLCRmHGASQWRFuRG
LbfJSKExCs3tgCT3YhRwszvfQnEh8pr1JGoHdCluGXnT2V+qoqdaNx+2I4y+u05o3l4NlMAX4VB9
izWpvsmxoo+Y20V+h+hvtbJNi/lAOMD3v6YtuEMwc9maLoS3cyIYNx7+KOsMA2XEIRxtFwd+tA79
VuNw9bO1GAEll6b63UgNCahZ/ItaD3o9QYyIiYGATjOVlA0R2+AfKTTQ56y1J1/P5f1s9/tklmmw
RoI9XkA7AaXQWsadFwNI621TnejpcPkp+yt5hnnACEC7t5EVJGVBVWopUFNeQRP+RVtuBk/ZjrMM
dQe1pTrHtiOOW/QfYze6Syyw2wmqabZ7P+v3QIuOki9OpiHDmHOTZh28m8CdjHstLooXq0VnxoZu
tm5ZTkdBQrSPUABYVjZ4lCSK/AeHXtShZ+lzSTU9qAe4AFk8rdIuRzYwsH7QHhIfoJy/AvWjOoef
8bbr7WZV+sLeujwG99hPGPfKHOsN92+xTSYOv6jKXNieaQ9kWYabMK7dr/ThhgWvSn1RpoB+XRvH
imyM6mVYUUBhAS7RK6N6koKkLJALWdCBiX5Qf0UECQrAAwljvORtDucMe+vlkOcgLrWOur7K5JzX
OZ+QBYAXgVAQYnOoH0JpCWZK+hhsA7vHvDHK8mVka69c8qFEUIyDqY8muYk8xz+AcQUFOFEp5TQG
VmvkcmPq6QvlL39dUlZcjp2pkX5q4T11vGA9ag7pU1rov6fA/VxBePlsJxpbysss9+S0g/4As7ja
kPOQYUF0g0YvsOFFthgVC9B8uI2pVTUBqQnSwdr5JsASHxmFCmEPOrq0AhFPeDF8lKN5o3T3ps7q
mPKpoIs70VQO4Apmuv+EDMluwiYPvlZJuw5TUDKyMaEUBnvR1LJkG6fwqkkNYAjUmr6uE/SAA0fv
l7me6XeUe5GkSMLiXnc4h5bubLQj+tE5ajp4oIb6ENJf0Hfi3NnWIilPaYGrukH37oDe9rQMDYoF
rh3mO5cexg6QLaoGBunMJjWRCRjC7LnOaJJz4AZ3AglFB3j/SApdIGq5GFTjrHq8adYiK8MXmY04
gFA6BK1JNX+vNEu8AG6yNvWcVXRdV2wbkxI0dTF5P0Ei30UIcG3SAQRtGHaIbfTAhgeZ5s9x6GRP
mgXblgf0CFqLEnicFJ/ccTA3nBKIv9F62TWx7pySQMs3YDicZ+CcqHgkin4UsAQanrkBaZUOzZC0
qMnnbbvRY2Q8FgPd0pWae0P25IoJHdcY4HJmlOA7apfKs2q4G4CRzr6FuvZZxilKFUlQfdbSAUks
OoWPKEXziZsiPSHdjiKHREGynop65Vl9gRK4ThE+rpKDlxTTp5wE7IDv9IcepYpVlLW/OFR4MLt+
Sz6IJLyHowlqImS5FhifhU2iiFMGtWZE16hQ4JjRJN1dgTTgwUup4VQlFUo+Jo9wrxwfu7yYteXa
AIljQF9e0hX6yrHi30h95oewUC3ZT1xt6xrELlIcxmnw++8wSb7VSFrcYeM0PjcUylc0Y7vN6PNj
Yda4JAKB/UA7Ld/WXsf7BGo0KgrY4/iYHv2FwoISjf6aS+FiiZCMu4hjOoppYedLUdsl6sLcPBWu
7a+4ZqeHUoU0DjvSWF2fggcediVPFIBuT4WK063qXLnyRmpEM/4Gdi9GGWOSJkfwff2y50gjUQbm
0+VqQJWTgmadhWDAc885DGYBQzY+TOWp1tE5QbVf/2oVrfUjNGfNLAcykI3QyjJC6fTB8Hpnabfx
uMkmz94o3a1eor6mqODwRsaMWadEEwwHIObGKxsflmmUOHjOxNhu8CR4QK2RO9T0a7g5NKCTzE0P
AEZTEqqcpAPvltdqhgrnJYo5Gai+Lb7czj3dvXhtDqJ+9YI2+KnlyE5GsRdujDLssF6c1S3jDgg0
aDfErAU1ra5on0PwXC86uRrAW9ilTkfZauF6GBBFRRt8phvskY0n8VOPk8jJRYceaP3YoFLVe5vc
Ku3ftgRmw/+InnskE3YWaIi7sqVouYyp2AB9TxLwr2FSlYcyzkrqJmV6xyE1fTZFoe1NGvfbpGw5
WchRjJaECRwMT8TIgWjn6d/RpnkBFHBq0W9HvZ8iU+J+LvrPuUNxz6CScywHR937AMyXbQN4DmQr
ki8CUGDsxzlGyM5MFsfW78mdcv3OTFvcEqjVboUZh5/Mmf2lO0ZwoF4W/0oFDWgdvNijnoMrpV87
rN1mSO55XeQfpiGVGw1vsw1aLDgQ2PFzqIkyX9a7KMfGBVU4lzKtorqOB8rK8pFM3qVqLcA2yrsg
fYCqigZJ69EVKRoTOkdEHUIh7jOroTTPYTcraiiUTKs+BUQCrJMuAKi9QYTT0nSqfM35Ea4b/CAI
EVqbnpfqagTzw1IQFbD63JtevTyRTP4M5sjCcu/XfgSqVUOYXed/hySyPFnTJNYjIkwrVzbuVglm
yq4QH9A9ZLyQ9HmmvKx/r0ukju0of/KGqdpo0hB/QeXgZWMmvjAGF0ujePiqelU8QGkKXrnPhgdg
IAMtbsOAKGrBnmoxBkDOqU0/UBMeX7qco4Dua77rE+dzWQ7VonL4kc7wXsVkmCX+NjzoEJoGOCDH
l5GH98ISQ3jSaMlsJ2GiWJA0LBS22H3U8hnQgcdfBc5JywtEIlk4G6pQhSrufaDzi9AmqXKbYN0i
RZxBk+3N2QOmQd3XdYN+2TgfujgoP+cS5R1EeAP/3h1iuQe3V6zscaTjqYvxoYxSxW3dqEcjo0yG
W1+y9VuXBdM5LkAa2u20AXHWGN3qUFJ0/kA/I0T9NfsBRcVfIxLtf7CD0tgNHVpxEY1DEERmule+
D9U2NfNtJ1CS89rKPw6l/YoUfbY38g4er+gVuvretBh5pz1iJsW1AnSck4LnuTHk3pNtg4b0nQJN
1AzpxpgO5scM4NTa5JHzYXCgEoQGxQbRozfURIV6rLqaS9OVc1IGxSMa9JiiIbM26nCV4hjnBBa7
tsYPMtyFChAVbzVz1nbOdi07ETVbjqm+cXEkDSGdIJNRP1mj8jacJQi++DgtAVvUYN2gickrNeT+
VMUPf06Xs7Lsfimza19Tu/U3CeZeCMkhvAJKoNtSu8w+6t3o4/0iG3pbSMtGEbAcR+gj1WpkBj2A
JfeNA70au1BsJEx0BOTIIM2qua8daAGWK8dnLK9Maoue3APBgQZuG18V0hFR5PAMFmZjIdWGizia
me7WAiHxiFpXCP8K/AZOdv0Ky64WsEVBJS0BNqxBnDY8uGQqKfBRyLwBiScEexo30TFBNOS+AHy/
sUXn3pXpVGw1A+BMO2nVjo1HCl1TZ28iJ1z5ZqruE7CvK3I5TqOm/VIAINzVgGWeSjXVrC2cERFM
iDaUovs7FD3Zrk5Nkj7q6rNn6E9OYvWrKB/lYXKsL2ZnIR2fcKk2Gf0JsJXqqYU7d4gbrrq8YX2U
FkDsRGuDHY2VCH0GjDFGF/PrqizQdktLNgkFUzItTaBQS8vpAW+rYNXHAqIN4to8ZCBf12M9ctTX
+b3hQgoQLdRQZDNblB6ybId8lg7Iu43oiFrld7JUchtwp0i/xEnLESj15g45LRYuUkAaMCUerOkP
KSvaqV3abQq3Kh5ZV+IOO7Zpx7OlPZoBMrqo9mY/SXwgwzpN8RXrI0jCndY6C4PnKLhEE1ZJBfSD
Ih5PckcYnJXAi4a4gnoUw5HRgJo/CTYXR6AhV/YEQaWTFYyq0KtfqqqqT3qNg6NfqnjrjwPW5IG0
VmBxv9P0pyOIquYh58pZ242PwnpRI7QAGXsJjMfZJRGaAaJ1OexH81s7OOWhpmsPn4juT20AUk4A
by86rIlWvdF/xx1N30KsVxuVyvYXtkT23nAjGkeu/up0It1UCKs+ub37PXAUQLaKcgG9s59AeY01
jRtepWGCAbaGnJsqemAgssUwq7Mp9On51pKIRhlQvqmkWt7GGSH/SXy6VtLXoMi7eG/lg5mz4wuR
7lpN+B9Mq0mfJI9E8OHNQM2e6vSeRfVaNrQoijTntaACLiKv09e9qYMbrQ194Thathrg62JKkqFF
SPa2HCb4l6AA83Xrc/M1Hs0mvPgCmHDhsB20wITvQ/WF0s3YYIyF4KFrOc0+wt9ixVTw7g70ca2S
7LeJWeIKOafkRzNS47acVvteYudFZUE0kA3lU0le+UhvDbkp3Ru+kex9BVlmU2GF/YKv6bCqWqpE
fQdMIYrynwyOLZ0PMDpmc5E8ohGliqDeD4mUi7oqq1PAsbMLCgQxwfjRnKClamaw1UHfYKJCD8OE
+RZb0aOF7fPKSOHKypDnkjNglLIwvdG7M3EyIbVyRgDE3Gn6hMpMi8UH2CiQTLVTTXvX7ZAzDlT8
0njAJJVJv6GOuRosvecbUvZaNrmmUWirKlTxqxpITv8VZ0nqyHHioCOio9kPYWQY8h0dGm0ZxzAd
O0OMa1DTCuYInAm9x15oyiBJung6rZquEVszriGiVyNOCLQZ76GZHKM4Vp9BAEXLMiudLbAWVJwQ
8ICr1QZYPo5z/4YuWpi3JAGA62HJ6AjUOFp9sBq7pPMAyoZegeR90Y6Fv1ad89t3286nTToM8ytf
Q7sKihS0GWuV96Ok5uuBTkb+FqG5yB7bvQ043ScLtNqmQtTZ57xb2oqkkh6p8QLm6KU8YBdJOUrg
3lOjAw52wbU6+q0WwovaXOgL3Tr+2regs0xbQ9gc1ULAar61rwufQgqojZ92P7S/fRupQommr5YU
vxT12C0AHCyvRzXOf136uzZSueoEHf3AZJ+jDIF84KxWqnMUL0OFWncaIPSjfyqRy1zkFW1Klch+
Vdo6ul5wbe+pHFG078nfFjUXL0Q3J95VeDwhZIqqWaggqrSuiRBwbFcHOlnTs40dwkf+b/EraAJt
nbahtpZtMMLdA4UEDlH/qbXgL6nDlT9jW4S8FGJsBIaSTyNmwQPZQd23heLGl7QEIdDHLzX+tBEX
vD/DhWsYLHe8TDsIBlF9F7eUedCQV2uTJh6KIcJBHiSy9qYRh3iCDhtRQkQu6JciVN91mvlMUxti
pDQpTNqOvZceOSYXB6wmEsV1kY7VA7Lh1rqa0hJ5CFF8c6oQUhunXzoIdIEsfsSr6hKrz1n9gyI1
QDTg8bJqEa6xLdCcvqVtldGFW/A0NBIgutPwEd3XWsr2k4lIF5qqVJdOpQBmlgt6V1PhIbUsWItV
OIIZCKtnRWt843hHFyYD2d7sSqJPAF1LDUyNxWP0QIEQ5WG4YWA/595p1spvPlnDlzKjRTZ1iX7o
g8z6APJ8Lv361pNeFFDUBteFXw+wFTRkRU3eostLJxziFYhvxzKMe7uHL4k6+depnfGSJmq0egiX
nMdku26a8KvkglwkHcUKSutyy+KnICd7iQwNqLUQ/e8tanZAJnQE2WZVVk0jG4l0l+arAemIrM59
sHAhASAzVM88h41tBzEcKrTyvH1pGOybCNc5z4iGnclVBh5WGx4dqtv6bihBIuM1FjvFKR/g8HoA
qziZqJGZZqUWKkmQfigU05aaIdvKQvneytIXAOXPTmNz+HQpdsYhVsK2C2IAqV7gT7yAazRk7Xg1
pSN6YhgRL9wSWuwYcK5rAyJlDX/oMio162kCJQUyL6xecIcxt6pI+o9xYNncLyy72qSrSgNtorGM
jowKTXlvmsDZucUNoCuipb9KJUvOighhneXbqRHqNY8aLDYV7QHfAz513Sb9og+7UErCNpUO//nX
fxWv359CEt7/+Zfx3wDgsE0OUStGGg2RQvvl7/68JUzhmpag+WOZuvH+51s2LK/uMT/Bgf7kT5A4
jPHb9RB/OqMTwnLJ2oVpW1I/c1+nzua0UdnlJ2M6jOoZgpwdQ1CG9/g34/CJdOVKqUzK1AC23g+l
0BOTNlSuIef1PR5XWIXTeYrH+38WxXwfRZbWFM8crlPvqo/szPyjHVDbBUynHUjqxeZ6uEvTz8Qj
V2wqV0gp3oeLdV79InTKExcPl/no3fCTv/X7879/s7yQC0iNUnfLU/mNBg2ePv/sz7fe/3xBmRIy
Nn++HNdOss291fXfN+bx5yhs5tndz//5lzJ1i+l+833mxffm74dS7EAz80okdj+oZ9c4+R0yZgAJ
4a0uUTJDG6MGvPsyaU/XI9/6cGf7sgFqyU0iy5NmIQS7KtobI7v1++r9wIoi7QNbt5gYAJewy4N/
OPFnu3JE0UTTJ2YmmyCAP0GG+Uffx9Lf//2OS0KUN/y+T5PZkBB2t9cDzEvnz5l38OlCPcOgvPk+
QE3HuWhtrTwp9bEEe4jmV/16PcQ8h1dCGGdjoNKOB1XuV6dODmugF4u2JaVSLxqox4y3zPVoNwZk
nJ1fCnwSSHy2IhQZMPF9fVfJG4vqVgjz/TfLReKKcd7t4CgyuOEg76YbIS6v239Py18b9s2GRDXL
N0ALliegk3m3oClx/Svd+v3537/5fQ/p8gx8U3nqSWyhrX+8/vO3vtD879/8vKHxeIonphxVIziL
OHP3zT8cwdmRhVthYoeJKk8VWSWn040JmP/f/1i0SlqOS4KnLHn28wWXPV3OujoNKU4AZOZRtOx4
u3jj6fqnujgTbwKdnYCq1lKAfFV1cunW4XKPkNP1ABfnQuFPDnhf8tg4u/tShx6tUUfIiM8ix5CE
7fKYOg//LMjZelIe7DMb8/CTHaLJO1nQmB16gNn+epiLR4krlQK3bgrbOtvcbTp12C8KTqstuEVg
5x/EiI7mh+tRLs69q4hgIASiG2dTYnW1pjAu4rpFws+7F3hfruwv12NcmnZhmsKRLi9uyz2LgWFa
03iiq04aEn9qU0B4/GcBzm4+m1ZrNdkEcOtlW34Ly+pGgEtfSeqG1E1hGgzhfAQoB/MFp+KUfq9x
ERy21IyL/HB9FJcWrzSUpUwDoo06/0xe0niI0TbFyW4PWvJlqB4b40YqOn+I850uTUtCvRbKsMXZ
WaXcRPldGgO+GHCOcMuDpqtHC0Xr2Pf3cDgmTLaG7MbHuzT9b4OeHS/UqLuSkh7YSed1Ybo/rn+1
i1PzZkhnUzPSXOvTLilOlNdt/84LqdOtmvb4H0SRpA1Sx0lIOmcHS+ariMzUL0/UrcKjCl5l/GUy
b9wkFz+UTYvIxXhc2Opsx5s6dfYClPrJjveQ9e0bk39xfb35efP9RTWpuoMmpTP5NOAj88RlhVLT
9e90cYHZtj2vYmoD8izFmtIij0w5FCefRiN9OcojyC3OjeuYkt7OEv/RJ/t3vPOcEcSpnYwx8RLS
knT6OAK1uD6iv1K2P/aMy6w7tpzPyLM94zQpytetl58qB3TJNnDvLLVBxo3WNbTO9AdiSdcjXpyn
NwHP9ksY5KmdVgREFRNfjwCVpXx3PcTFTePSJXUt7hdx/vC1rAqL7owQWGIaA1qw5c/SchbO3fUw
F1fDmzBnK45tb01OShg0GPB/26L3X5rbUUSrjp6ZT+Dr8ea9fj5Vlm7o0rKYJ8c8W30legxwO4Pi
VGcfYu9n6q1j51Aik9/d+H6XduqbQOIszaeBBzFHEUj9DvODkI/Xx3FpBVg6ZQnDormtu/N3fZNS
6sDKDKwG+XmBMRzQZXyCbozgbAVwjCl7DiChf1ArOr/30VClXJeI7gEd8CqEHOTcZ/LF0H5eH8nZ
CvgrjEUEASjTdPTzJ9cY4Tc/4DP7YNO696i8z+jtL84Qv+qxBNDmovbUog95PeqlwSlJTJuT1DDE
2Z0QJL1wtaibHprAo85ynCxsPMHjgWf6m4EMgKEmpRabFUd2c7bgkDqFOo2k0lG6B5l99kAbx5vU
+fr3o3Bu29SoDJeveHYCGd6YOrGNJEPXfRkgyOkosHhqFgAPbxx2f3w4xmNLEywfy87544UcxYUE
heiFWJ6JPRq7W0nltE3yfWKrGwvwbAvN2RS3BLtUnxc6//1+jbedhV9gaUfHMb13SKP/XpL+189T
QETNVDel5KB7//OjWZgeTP7giBPtpnTiTyMWr3Y93cgLzqtJ/xdnLrNJ1yE1lGdzM0AMoa9VhUcX
f0NRwM3/7aPUFD94s3UfrZ2PRTYsgDVCAnjKzeHGAjw78f5feLg+uitJrM8fPKrJY7o7DUCjnlaW
KD8Wg/atxXEX0c39FEXfr6/Es4Ppj3DzpL45mKYBnZTAqsNjbGK4QZ/GsL4E0/Z6kEsrw3X//5jO
PqkuB1g+Yxces74GU7F36xv76cIoWHXCseYCKafg2drwg3w0ZM8oaGngFQOvWj6n+d3fHgVBHAOX
HtvhoD1b3/QsAPwgAn80kq+e/Xwrqb4w8Q4rmyyR69tmnb+fCdadXoKciI6FXjprzcbuKvNl990t
kBgHtRc9uaq/VTu9+OFMzgXpGLqln6dCfar8qceA8ohSwNJUIM7dO7Rp//4hhAGwpCtnW3y38+TE
tkoN28WJ+ReQL/CQHJ6jmk6hcWOG/ribuPyIQiT2rc2r7v0nlGkAbd1y4mMTG9FmVIO+aQrPXem9
/Kw41xc9kj2YfRbWjQX+V13uTZ4ybyNXUobkpadTpzh/TWjAi+yU7uBRlMGaAtKWMsBGy9W3wazv
gI38qizrIbaBQpTZwWx/X1+Zf86ipbMiXVuyBTjpz5a/jveoavUwP+onaJsIZfrR5nqEP3fwuwjO
WXqUgUSXBQjrY9G51lNTltn3IZ5hbdfDXByIbRtScsS7f7aJUD2EXY9B5zBssp9DS3vv7xWsmCiL
g5XbibKYMv+oJ81MrnKqsuIoI0oLEd3hFZbcxfr6OC6sB8JATFE2hRjaNmcPPzHABq6MqjjqSYJk
l4kAXLDO3WcRfUZU76AmA1oHLu+ZC6ItXV2P/sdkmYY0SQEVhyH/eL4Yx95WU4lS0LGuwYXVkVbj
gmnXN6pZ86J6t+TPosx/xZubQ4ty38CjeTpm3jYc+1U/obI6qjWA2zzZygnBoeLGKvwjmSGkMkzb
tXkNqD+Ss3Lyays1Mx0i+ICDO3aTx3TwEAtB9Xjliiq6sVguxqPANeczUupCvB+i62b1FFXedByq
FPhOYa3RJj24RfTaptaNSftj6c9jexPr7HO6eSYEuuH6USumoxL1tquGJxspvutr43IYrkieVDzo
z3u9WuFXAuff6ZiUIyLfyA0nEFiwu+pvJBYXvp3S50cb2m+0lc2zHQB325ggEmpHYR6m4iWuUJb7
XkfBjc9mmH8uQwUGzbIFuiOCgs77ORJlE5dt32hHPTefHAHyM56Q8L/PAFxK1GojoA7AuwaswzQP
g9MSVzXVQQa+/l3/uHpM2k/cPIL8lK96fsUBMchlkqbacYJ3oeO0na87HJQ172NGoxtx4OvhLkwj
4UgVjPnSsc6fKbFla7phMuow2UcKXPvn9laL4kaI8xexW4YairCtRj7yqMVfTHtbyxv39bymz46Q
t6MQZ2sE4eHWklWvHTH36rNNHP/d6+SvSfn3VxLz2nlzRKkwZ89WfCWoQ1iEtAsXHLfZP1+fi0tT
T1JjzSmAC/zgbBRSz1MtRS/42IhXMPRIon6AQWlo9+44IVVq3Vhplz6aodCTtLnwHff8KZxFgYnj
u+kd++lr6KLiD8Ll+oCMS3v3bYh5xG++26hB1jAjQhR0ZQ52Kp7jHlnryAqO4NZwXhsHKDJNDkXW
EtMH08W2YmjH72KwVhoep54nnvIQ6jDUnOLGhr+0LA3GDiwMBwChn+33SkSF9D3PO+LsnjsHSBIo
vd5qjF/6AJz38x1Dl4PM6v0HgPAkwRzr6jhSarj7RBelulEQIqW5sPjfxHDPUqouyENZwyc8moMy
jiNFTwjV+rgsepz2YOaCNh2K1yJy3E2nRP8lx99+XQ/Cuets9H55bX01ImRAw8j/CVUcy2iQsUvd
B09mlS4FudTq9jkh9uj8F7tSN9s7P0NHp0NzENdRJAm2mg4x3YBD+OiDDW6h5LZAoxI/uLNC7lVQ
blhepZBH0Qczdk1SlEtThvhfWuE3p7PRiW07NEEMC9ZviaiwLRAiQ2phJSE4YtoBsTP39Kcejr6C
Hb/0Z92MYnJRSk2qxzhC3BiYB+YkVcYG7XrzUSB0hpqUgfKhIYoF2t/VoQdEeDB7p9/pQ6hvI9eG
DNbgs4ooC969WQhszqmdBXSq9EvdDY2+GFAQXiWzkfWiRowUCeeiWXcCknkTB8UHBPLFTvBUeJm1
x7auhTUcmmXNvq+8cI+SW/JgtFqzR68wWuhQOIH46/UxCJCHNzoc4cbWirah5jwHYSL2sLC89Wg6
2V5OdbSLXWyG2xRbIDco68eA6s6qFvDYseFKjmMINSv0kFUji+Z7ptBZM42L2IMxta5skW16K+Pl
4mi4NKkU5jost0PeBIiECbtY+qAHd4Pp4QAat+YdsGcdwfjcxX93MPGXgUI6FoBfh6q1FgGiSodi
rLBs5Jo8ePDTFoPs7a0+6e0nBbgPLxCwipUTeZueutSxdpAlQu8HXeWiAGAdSmOF8pLaSMR+hNck
mFbFkGgyRbEg0PXP1w+fP57Bc68MFULLtlwKSucvUtwGyjpUlY2dFaYzaHfF3rjVHO/QeXBok9i4
dXNfOFAIyB43CWlS2Xy/1w2jQchlauxjFKK0ok2fpKY/oOv++/q4LoahekkTiIoc9dn3YXSox7xL
PPtoylIDd2p+aU2ByLVpFbvrkS4eXuQFQhhcS+55KpLIABaqZ6ujMOylE6Cs3hspuHwe3a35cj3W
pbtP0kTB1phKmXV+GYXKKsj0fLCuQ4YTn5D3MokxX0ayJVP5Fo3nlZG4N9qqF09OxUMXRCFouPPU
EqpwG3f0Vo/mNxjG2fr6kG79+lnSUAmIewh/eUcb5xczirBfulHJvLDE+V42EFrLYATnS9wxzcSd
8Ew9Gmmy90UAIxEPHNdC/YekVQvtGwvi0oh4i1J+ERY5w/kzRjmwzLusZZKm9Bf6jesqCv+DIc3I
UcOcGwP6eQ40Uq5qO9F7xwx9wkbqBwfxBAe/RdQqA829cXle2EuAWtDdkuRcVMrmD/wmPxm8zIvS
3HCPBj6M2tQ8QotAQHe8sRJuhTlLg6Kon10DJvc4OccQoqCGVZsQN9K5S4vh7VjOUo2GZreCR8JY
0mMO7apYiOFQzOKmN5rFl7bqm0DqLN/AqwgbA0Ug0W5759TnTzasiRweOSbetXWjjH7j250fd5Pd
aFVYj0Tr3M8Iem4bJI48LrPrm/ViGMugt667yAScV8trPyGPSQb3CBMnjz5AXtW0G4+US8epxYdz
TGq/VHTODu6gbwupJpxghe8tOxT8inyvctyTjKfrY5ln+vw1RJfGcWjggV5W81jfrGrPQoC1wFzu
qJmHpkeuDXOfcF95axdnoVRf48F+Y+3dijgP/U1EbAyiFk8V9+j+HyliCSp/sL61KP/gzhNAFuyB
xVwf5cVl+GaUZ3sXbWTRVyMxS1jmcQbDO30Gyb9oi3RTJ+WyH+SN58zFCaQY9hdAlPbr2QU/2pHU
/QAnGDKwCWUWH4WQ3vsaha/XR3YxDpSxuQ/BYjnv8Y5Y1yJ04bpHs0ZQbILvUXzz3XrjNTd28qXz
fL49WI0O3jC6+X7acH2ONUg37rGAwogcWtiWNz7Zn/VLXs4I4ZuOzW1Ef+BsLTqWnHWw0AyppDhi
fbJNlf2p7AemyXqqo3HtgjxaZHWAU08YbN1I/Lz+MS9sbBoe5IHKRkLbOr/jcf30UUZI7aOBtROS
o36Ov0XUr1SpTevroS6cwIRSuqnb5Et/9C3juNbbnJrY0dZepmHno3abx/YuNH+0EDyvx7o4LA4q
feYpkL+cTV2PhEqdj6Z9rCOM/NCsckdn099Et10KA+oIYBv9CJ5mZ0seuFtd5BCKMcuuj7Vudgsh
fLnpkObfXh+QIS4cIiwU4VD3ohrwx1IRsPn00OqtY6XAhaBK0y4xfEF5w8fSHCxah1TG8KTRKwjK
ao1nGb0tBJcX2IP8SvUufwnjeMC7tKmMXebWmIhaaQVBz5CnMvb7e5LKYYNbIC6/UYo5HZpWE1wn
E8qizK0Vf9WvMTb6h9qouo9+h5UsTjzZXY+74V0YJDZcvQrFKem7h6CE2yNBSC7BNMIvDbWsfPQ1
V3xAGAImq59iDwjrn7LdhNuU2QR4TDfxesT2bI0wB3qZbd6tfYCcS1+3rCdAPfZdmVU2BmGyWxV5
4C+wg0adTLbTgx/1PzKAvgsVOv6+F4hk1FyJT+hSerseQa+9oDy2LIxwFmKu3G1R6uKh6Wp1wA/n
k9/r8FZz7jTfitS9yiqEhHwvR0dmGu79JG5Ifv0ez3B/N6sIASPIjfLeojoTcizMCtdC63icKmdf
0BDbgdjotpGejfdGAWd6dOR4+l/Szmw3biQJ109EgPtyy9okWdZGW7bnhhi3be77zqc/H33OGVel
iCKsHvTFNIRmVGRGRkbG8v9ZPTifqLioH5rAkA+SJOd0koEboo8aYLzmaP2kqyjfJbU238E0k0AA
1KR31cBSWYnjfErqluTPlDanNPfLo11lAF70pXLL/4PZLOmCXVfSmJZqsGkkDZAOPOYCV7ObyrVA
cVowGyemNIByZ1qZHl+f1ncOTw7TaNzCVF/1vxhtlk65DxKyrEX2XQYW1Me+MnQGkNPhwRyTEKxS
jcagugasXI/B1+oH5ZV5XiC7VBB/aO2ylc95WvsbrnjlNqPiyKQ+UNo0W4sVx8GwSz1rTOPRD+dD
nn6Wup/9CG5OkjDm+L2E9mrjuC1RmhAkXAgUrmwtNHRJsg3jsa8f6+zbqH0HjjYK6cN7Jt3JmN+8
66eNSs+aNzlXUriyidoCu5OQmc03cJfAgmyYx+t6rVxpDmNhxu/Kjka7yuWVFsUdvXqGTxO52u57
Hsh+ueGo1pQweCrwHfJRbzqIkoBu3xFzfuy1H4oPowzw/JPZbe3PqiKQZirUVgzGdJefcRZSjWrH
pWroYCTnBkAefVnc1CXASlJXfB87GNMdX9O+pLoZ7ybTUXfGINf7tIYJA/iDco8GzXOctfbfh+OM
SupLJcZy8NLChQAds5rCnmw9GrZbyP2uwktD5Xh9E9eWWKf6YbO65KfFjKbUpVIcNL3xGFS/+mAf
tHun+nldxNrynosQgvGyTFttdBABlyBwNRHz7tcFLIb25nzRpMBbwqEbwxT2b4j9Lo3M1KBwW3wz
F14rvxgn14/kV6NuiMjjYH9d4tqqGZbC65mGMPtNX1OZGGkO/AsWU1m/6IEL7pkdiA8AGWz1gulr
3mppDyWwIv3wtk2GXHISzrP9SPNztQ/hnjjSyQ0iU8p8eWT9aKYiA1Q5g1GnGuATqeIEcI+4A9xD
BbDY0QNYEozMpcoBr3xUgO2tzNJ9RKBIzQv4RZg/QELLEvlWssG3tqqaJP1CLDCO4CcXUQaTTAmh
M9lK80NgNmD4RbBNQqGbv0ZA/B1MeFOOegBYeWvA4E2WF57egn/nxUVaNBmfYQrKbkmmAi0hQ9rN
rSIfe9misyKEOiSgD8OtG0B+bECyNmxjY/nE1mRzVLUphQLn0RqMfTz4X0Au3EemCqmLCaj21O+U
PCrfcagMxnho6SV7+KbrqNAKswULFKH9dA+E2Sstdp+C2LE25KydrHM5i/JnjssJwE3JZ8N+BAvK
nSJwimdnY/1WHkjOuYglkjwTAfu7HeUkQR+b8lVNAcLEynUPIN4NVVZP1J8lU4VMh9VOATgWqBJU
r50JA+f0ueifrp/a3yG06CjOlBEfKKDCTymxp/1If/zeiPJPqQmCr948AK/5I8lND23ha6r0m0SL
PsaxDKJnu5+MciMCWVeWe4H+AY3mNMFhAQwPF5fZ2I+9lIJIQetb3OwhQjls6LsWeND3y0OJrLJB
qvdy84wxzJNUGuxHGbJ6P6/u0sJwe0W/0cE+qQ39RxtPN1Ag3FoAa16XvaYi7W5EB0tbpiIWu1s5
13oQH5f93MHpo2ObL++RQL+v4ch0RYjhhwoUeVY4pf1o5g8y9NhZ/AK7zXUZaweM2ANoW4IQXRNT
5bLfAtzlk0qsgb/rj22wsUrK6jKdCRBOsCE5ZW23wGZG1UMsfctssJ/HG8O6l5MH2z90ZPoG5wak
S7czPnblxzFp3W74cV1LcbiCgSrulrNfIRzyKpOkaJxRU84e5BEcLUhCJf2QFFAH2bs8/Kn4pz78
dV3qxtrqwolPRpVmK26BRysrHofUfG0AX7ouYl0xGrYJ33jvvukcA2AXqL8wth4B2XmsoBuAZS7Z
6UX5aNT+V4CR/suz22tr/59YtTdW9beJi95mqRxZS6EKGBXhlAOW6jeGUhAfd1oFE6CVJjsoHJtb
u9O7G7MCosO0g/xzGk3+IzPECaykbX4w5ZZEpR/krgSSY9MH7EDS9/so8MMbpVetoz2Pwz6doKIr
HfW/01Sb1JFBGekcoOehvJRfexOUhoC2/2NCRyXoshoU1oNK8/X1Bf49qvZWR505GXo3dUv0MLnd
0LMUWtajmuAou19mI+X3oP2qN5YKIVYB1dGuK4COq+YFQ6qtGTwExY639uRgz1L2bJEYO2Vh1z8P
FUy9Lpx60jdIL41D3HRSA7A5AEMUKvybgPAIR2LKd+Po1wDFKfqOxkppRz9DdccjXb8H7JHHqW2A
+OZ3MDJLlXZfGRRSU3OqXp16wz38vjBE9S1uP/qlVLJQopcL2tZIurQhGZuTj6ic75AqfJ0NGpnb
4gX+S+qT/rNst4+kPp6BeaMpTXtwlPk3YytpEO0r9KNgbca9W+nVfWj/CvuIRnWIH65v1OphI51K
HE6cT8Xn8iYY47aZawKQx2gGM9eAMXFrlGXVk51JWH7BWaAQtYDwGgqvFRkcLth09hJcxlb+92VE
h4li8u26siQaBU9lhFC/Ql5kPdpl9UnNijsYCjZErDuNPzLEJ1EJvDkI+4b1WHTSXdqZ5EzN+add
/uag7R91MN/HUbrLQU+aw+jb9Y1ai7fOFHSEx5Le6k4Wc8gfRz1g3uirZT4XZNbyYCM/sCVHvdyu
uaLPT0lRsrJ3PcTL7UNR7VX7eF2btZfZUj/n7c4bRn1TNW1CKZWq3H7sXhcMapPaduVqRr6PN4KB
Vfs+E7Soe2Z9dIebfUdnPFxgoP+CD73h6La+L+Q6wtqEAbvl+187EH3pf9kIs9e+zySBzCt/AdsR
GxqgS2S6KSnsR6X2OyhB2odWSt4RdTK2RF8MHVjUYAXTUvQxhPCNE5o3ezl7Cb62+Tt2gVcxVRs6
vWRZfIhLJcCoZq9ZZMpV1yz6zJV6EKGu29TqUlHfkGHQMExQBi63mpaYhsteQUif38xaCyne/h0S
NB5upPypZeiCBDUJgVxNHJ4JQXHUmv+Cvrihw9q5WOLJpW1medoLbkyu5CivitB5DOQbR/1OHA2A
6Z1ezzdJsOHO1vzymajf3u7sZIQTzJhUuai2Bh8VCzb0zm3/cv73d/zI3c8dSP+/+qZ0UTlyYQO1
7zxa8vREyfVpaq3nd+wJeEFk4haYBPHp5kDQHihGbzOIS2Kududoq7C6aldnEtRLu0ri2UrrgMdS
me0YLH5H96+zZDKp/lFupA/08vPh3AEg4pPHIdEy9j/r6Ab2vetrtGpVAHsw9sFs0JseFb+Eks3M
IItPKjneJSkYjfmQyuBOFvKurjv1ZKmJcnNd6Kp92RAL0qtCf4/ouXqjDQD65U2dTHCmGx+K/sNo
/7ouQ1CMFD0wZwq5eh6SVFzEZ1gU1rMxZU7+XDJpJf2jlwFJV/DOo29VudVatuzDWUj3RpbwIqtH
X4tgwsyfp/FbHvxyNKA9IclS4OVIM+gpP0AkeV074Sr+LZEUL304Dt1flMYuLUOnMSqpYF98hua3
Bbq7eKDCAifbdSnL7xb0YpiUdiKw/gihxH3qFGihDIpnz7p2RzpwjA7N18m5SdWbavM9uUST12QJ
GgWtkdIygaxiqA4pBOHd/KzrDZSnP2ES3nUSdBSQoAw/HMcbGdUdmw1lhbO8LCkpbYyRfDB5fbHh
mIJb5kA1CvjenQUGbb5h8ys7dvH5xV7PfKqjlU2tTUnxLJdU/QBgP0nBXWlupKuEk/VGCcESbccm
1B2QUmV3Qbif9dtO/+91o1hRhDI9xkeKRqPdTHBK6QgOP8xm+fP3tPhPH4C57YCrur8uRBz3WBRZ
yuYUmxdEINroLpcrhrGBlmaOVPJfy/0J/nFkPdnpHeADBNh69wAHW+i8Xhe64jLOZYp5X3jftKzP
7fzZCroDjLdJ6RwCYOHTwvOdvwusRP1EjKDYd9RZC3FPNhQKQ2K5+lTtlOnrOzQiPFywAnhwG4I5
5LMFj4LBoVKd1ybbw20g9c6uMyCWm79fF/U7LhcOMI9ZjcreUnsiIL3cMciMrUFu0QhwXOtD+pwc
taP5y2j36e5TpX8yNP/Qd59D43aEMZVqAO3Jhyh9dIqPQIFGPqDlj+lE0uW2io7Xf9qbk720dFG5
ZewKWAb+ufxlY1q1khQ66ovRN19r9TMs17/+nQTBebX/k6AVz7nz9C+/LqwsZAyOHMb8/lqBOTDZ
03t0uP77TVbgYu+EFVr+fuac6G6AkkJGggWlSEE9xk2ND8nWmV6VQr8RaQ/cK9mtSym9UgGL3KTa
CzDqcBga+Y3q9weC/5u8G/6RVDhCg+ZZHdP/MPBwHI3Kg0bhKYjTk2mD4t1nhHFgOp+u6/7WOqi4
YCCGzUXHrKHgmJPCHxVZLkOvc76Y5ud449G89XlBaX1O2mSgp8SrzYOZHbcK0SufJ3hmPWkBok1a
jHGrJCqh7TMgaphvuvEUjxuWsf59IK1IlsscamF1ohxseF9S/BfYMnLX3HrUrH1+gcfgQtEhlbCF
ABq6WaVk4sJ6qZuP9Yci3PCya5+ndxi8iqV97s2geKJTxlWm0X/pgrvpWI9/v7e0keHzQN7T8XzC
JaWUhVGSMA08UytclYPz1wefBKGt8jbWNZzX75ass2OphToEk5IlvUQSFAzFp0raaOdeW58zAWI+
faRqNuW1DcMcUPLBKS82wtTFM136Fd53Ctgny4QCjYyC9cCRCfBFWwSe0wEexIiROxnvMFBqLaZM
rICHtxcVz9aolMt4jktI8prgh/NRbbeeeG+dFoAqPFOXjgrakcTUgSG1rTTBiuPhgabgmJCLmnl/
/72hXkgRzoEiTXVba1rkRfmhnYDJ/9vglnaYcy2EKxCQXRjMe77f1rdtdAvDw1870YvvC7vALye0
jfTIm16tkOawDR+9sglcF/SaLs0MhNGCE40M22/nUUu9It+rppt+4IUlbbVNLMYoGCsXwJJLo81x
wSW4tKSGJjO4vBAiM2PrQ4WS30OgWIMUGW+s1sqx4ESAXgF0qkKtdfn7mc1mUVdasEU2XmY/8E6E
5Ex3NhqBlh8rKHMhYlnRMxEkimJu4qrxEphpj2MOqY8dTNVHQOLlJyfpvKYxok+m3idQSmRwU1y3
hzXxvA9kYMaZ3iCZeykemqewTnK1hlQHFvZ6roudKQXGQ6la7SOZ1465tCiGx082bhui7o0E1opf
Y2Loj3hB+zxk6k2XlNo7VuPXRPp6XbnF2sS1BTaIIh25OBJLwmEyqtGYYNatvVF5rWevaneTQg22
v3Xs7iBt1XvXjEW3lsSis8BiiT2+NiSHsKTZtdellIDgW6qMn1q5BUi8YvxLTYo7fgmDSPVeblja
5oVtF0bt+fW930f7Mfs5DJXrdAdIJa4v39rm0MdAAYyjxlyzcClAHlZV9jDW3hCWL7VJx6yhbdxr
a2u2jFgQFFFkfJNcrHNK03Zc1x40pP0LcAvqU6K0EjwZkrxxxa0ZA73zqLOMjdDvfblwATQocqwV
rQd7bAHo0VcYrG8Gk47QFobR1FIeGWM6XF9BZW0JgcJWift+O0Rht7Qg72CQRWgGZxgdqOYxhOIn
/TWr4TFAft/1X4a4exqgNO+dg1JGN5mjH6vWern+S9YW+uyHiJnithrqEGqL1mujzjX75wkY6KL6
cl3ImjM5FyIsMQ3eTVLGdet17X6WSBreGRYMWJrry14cwna8cb5XV5eCB48B3iqMqF5uKX3qRlJO
KCVDnFe3z7Hv765rtCVB8E9W7tNRk+WtV1eQysyGQWu1v3HMfq+96KawfhukKdJaXDaXajiWAx6S
MTVeIz1BaVfAwxcpT071TdHyG92/aaLSVeAZvq7a6madSV3Oy9nF41tNlufT3HjpCCtxf5vrr/5w
J8+3Cf02Wpe6Fexu10WKUyw83kyA7zSLwEADIER84PvwEztNFLZenlKmUm6z4VvoP5X+qQoOWXi7
lMdj6Scsxxu6rm7jmdzl72e6BtE0KSXNi14e6nQzNF/8fCu1vHrAGCBlQICZQygvLkWERdsMUuk3
nsb7xfyYhadWPW4s33JfvTGUZfEoK4G7I6Z5fRtm5wiP4rVZDxORs4udZ7N5Urt7hfZDpflVWN+V
4FHqP4flQ/bXtBFsHhU58H7A/X7bSR0wSjVXGmdhGvcy3crVOzbp/PvCWbPjaYgCne/D0woFnd5t
PALXLoDz7wvHLOmLhGn1GO80kbn2Y+j0Kj1gXspS2l22MJ+G6RR60gwfz/WNWzO/c8nCUdND8CtT
G82KecaJ9O4mFN6yNqJlsDG8e8iKv+1ZViab45yVWIZ545ivdkOI8xwpP/5WD8qZvOAs3SD6tsS8
UAzPuDbFeuMpR0nr96k67K8LeHuIFgHgdAF9t1zSgkOfrUCH4rlHwAgd2kmVa5e49x0ylqQW1JiE
a79hQM58gT6kAKWFQeMN+alKDql6GrYAjd/uBmrwjiboZH4N2MhLX+AEo9/rEiIKALPbvRxwGx6S
ZCN2emtVl1KE85JB91t3ulR7mf411h6d7HB9od5eEHwf5NoFBHFZKUGLbgQ9hgc1F0T1lSod0csJ
skBIr++z5maqHmxlK1xavnhpxTyziMwsgNOX3mrBh1IOAQhatRtvgupa0o4WABPNFpjOhhCxA0jp
tbGZUqvxwhLU2pPT75utweG3nmbRA1hFUlq0r4q5OD+OK5jJOO8Refz2YNQ7muD1eD+E+6jc8Grr
6vyRJfgWebTDtK4zIpSWCjCFpGNsb5zKxTG+3ZY/IoRtoVV6nM0q5fac2l3MkFtnUUgyVEYEHbeu
t56kK1HCxfKZQvPoGPVqMKssXxi8+HjLSLqTSyB4lH1r31hYopR+qMa7Udk4UGvH9mzbxB6a2K9G
/kc4qSn3ffKoBnvdObVbHEJbUtRL59AbXQ1bK1KI9sb4WxDfh/ULd9H1w7thFuKMddmqUecESAkl
KCb39BzaW3hka/7nfLmWv5850tGsDLuaMAtbP6qD26gbKmx9f1Hx7Pt1BwqM31SoMH4ZfZjdN0qw
q99fGg+YMyY3IG53UeiFnA6cnKGad2HxMDc/ru/BqgBVp50Rb4ArFQIOKQ41eag0skfxl/AYl6/v
+DyQMXSUGSDPidmNepTjjqnKxtNHVwO36OXffX7R7mz5dcqe9CLzeVmVDmQiu+x4XcDqQQDam0o3
t+WbBzmEwdoE6XftWXFxl8+vNbknsg2HDhSz65JWHdiSoQdAmqe4eB93tlxJNViVnjJAemgGRwUo
GbdWgSprO4im0/nmusCVJ92SMEQtOB5VIjLBZSZtTLrb1GuvT43bSR928dTvA+ekWXeJ9XHIWNFe
ci1pQ+7qklLeIPe6PEXetGTCyBp0Ptm8AUAo6qyu3j/k2TfbuL2u35p3WUqDJGENalmiZQdDHE1m
npG0pDN81v1DlKi3yfiXcIQ8F4k9LHVp96Cx4E3NjLHaDnporfVMC4gyYx5OabQ5BLVmHOdCBH9c
6lLfSqneehVJwU49TjB0N9W3Ah7qeiObIM4ovVFISEjWVgW5e2whK38K/U9DA1NodJwY8ZZkT7bu
Sf+0/Hsqu/3s76Ns44Jbc0jq0l1NpYpinhiXqD211Z7atGfAGzo33Ufd779dt4w1EfRu0uwKQguh
o+C0taZQEq3JOo+0nvvkg+xx/ftrFn7+/eXvZ14pHCJfb3S+b2nhLjVnV6oerO6Qa6frctYsnF40
HgkEwPabZG5aWTb8zkXnAXB6M8fBLpt5lXbD8bqYVXWMBcuWoidYlULGTJ4a24ilHHVM1Q1M0Cd2
quo25Oiuy1mJSPFD1GXoTmQeSEy89MOoBUEoj16hlzvmFw+zAiDDrRU9qPW+2opJV4wAQi3ehySq
VcJ4wftJ8TjEZdZOnhn8aHd1/reNTZA00CoDPBwXB2kk8RRBEt0zlzLiuPf9cJyz23Y+4U6vL9nv
tJsQ9iKGpIfKeBg0G4JjyOTOSqV+Zs1oSdWCz3E57nPjRUqedetBDY5GAa6fEbkgQu6KqdjnNaNw
kOU2D6a+1+DOvf57VkxFYdpuyZYTsVhiCbgA1tSs2mjyuuwE+zUkFbD7xv+5LmR1586EiPaY6L0y
yPGEg8rcz8X8jsf3hRLCmkY9aRcjyCcPxukh2FEd0dKNk7u1ToJ1QDreGr2WoUL8D02y9r1k7KJN
pKathVr+fuaH4lGaZqBTJi9sgH7cRc3z9Y3Y0kLwo3o7KkEL8ZIXd3cwDPv9x9m5d6zDv5Oy/Ioz
Lcwp0aw4SiYvMj6YIcNWdPVnzp2+VXtZXy1OKyEDKJLirVCovT/JYTF5jb1XrJ36941jeAT9z/cF
PehpUCJ7wKyU+ThqN3G68VRYuQ0uvr/EEGfr5Kd2RtNBPXnBfPCVYwWA9BaU+qoIIIsXqgmaeCxh
wzU7yNKw80fPhIehPID2CZrr9d1e3YUzEcIqVVo9Zk0WTF5WP5jDbq5e/t33hVUKay0xwgEVnA7E
mT3n7vr315aIPlYAw2ho5UoWvi+P1Ar7Vp09w3yJ5X+msnfjeKO/Y/mG6PQBf1jQMrglaaS63Olp
MsZ8jErZo6nVlVQvgFYrjm8s6w5QheN1fdb2w1j4w5nXQR0xna80ZZgVQyvzLPnQyNKu6aeNO2Pt
HbLgTNL2RBHSAsflUp1ansci4I3iBXpxmjjleaIw+N5qu9iKHq14Pklq872LjIXJZiMztRZzoBck
47K1zHELFt0aTA9UdDd4TrN0advxnQoDon50/IO6RUe1tpRwrS1TQwQEb3pas2iYZjKuqtfp8r6j
V7GO99c3a9l40TDOJQiG0cxt7wMGqHrDsA8e4uP4K8jeYd/U9CmQYXnYuXBzDVOezWahK56cgbrE
YPANQFLXtVhbJ1g2yEszaUEoKOyJ5fs6QHjh7BWq5GYJte+/hK1Ynjj0nC+4ADTbAYIgWJwUMyjG
7P7stXbkhm3s/riuwZoToPpkkDggDEKLS4tmrlEDzpTY0mjjg5J99GPpIP01+dxCA3YmZFnGM38f
+UuWui0nb/ZdX3PVrdHqtW04/76wDW0KdF7loIQWnFp5B0r79UVaM9bz7wvGmk6qb8Q595XD80gp
4YZUn1uDkXJtw12uK0LDF9VInjFi052m+n41JP3kMWF1iNWGk/33qpCco28QcEXap8VMCjHWaA3a
MJCGSo5KIX/U2sFNR+NAa8rG83jtec6EDgjGzNEsbDTCtmRZyLCTVg3e6Df5XnZGxS2KQXf13JYP
uQrliNarzc4CHPxY6aXz3DUjk8pmLt2M5MN3Uy+P/YYLX9nKi98kbOVkyPTCtPymKo92bfajl14q
9cGWN95UazfFhRzhco1GKatkpR48LcvdMXmW488BoDNj+VTZz710GNrPurnVzPR2esSyQCqk64F+
UEJD8Y4wFHKvdRL0XqLp0AZQUmT6r91b1aEcT1aQunPs7OT8kz4/1Vq5sbQrdz2sPLgRppep2osY
XJKTDo5kW52nOP+NlcSl6y63D3nxwTc2rsLVTWSyg9IscQXhxaU/acbEZ9oh771Z/ZXaDWjjmltO
lhuXf91PZ9EQyQTwUnmEcETwvnHazJ2hdL031EcJXKgtaM4V70uDLdeTTcfg27SIpVWSXYzj4HU1
oICafpoVQCW1LWa3NTFMOvJUMEi/vAkdZG3KCjATRi/K9ll00+gvytZY65YI4VzVdZQwPYQImDMi
eScpd9ZWBmFLhHCktFidmnFGhCYdp+gDg3DKlgmv+F/SIHjFJeELL5Kw32E2F5ODFE8HR3IP3tb1
e2Tj87+dxtk9GMKgUMoanx9ebf2hTf7+WXX+638XAs8+r5stbFH4UO7yQyx9yC1GWjcCnrWTd7ZA
vx3QmQi5CHoGPtmD4LVu3Rmqzc7NtwZmtpZJON4zyC5OE9aj11n7IY5xWj//3T4sP+BMi0gJm95a
zoM+/kf6nua/3vH5pWmelB39PaJ7ClsAtZuCUy3lbtoxygke6L+TICig6lUgNzkSgGNTb7Xk8J7P
L+8MnjhL0vFyfbJJ1fM5bAavnCuA88CLOl4XsHZV0An7/wVYwjmr7LS3dZ/b0bYe0nQ30v0SzNle
GuE42WgIX41CgDUiy0eXL7i5Qg6uGOPZmdup89LaU4xD0N9CUueUpx4Ucks7tOopiCpmpA8Dw7ex
9Xpd05VX2xIA4XxhD6BJT9C0DLS8qNWo8tR0cp0eisa02y1uMoQoJiBrsLV3K0tLRhMPZtP3w+y/
4CXNKW75g1N6TLK7jX+jhx+lenTrKoTkZmtQevn1wivuQtii/dlBqmzNh83eLj2dd32R3/XdUWqe
g/RHEn62Es01R23Dha6t57l6wnqmhDhdGPml5+fp16bFAYXqsW2mOwgz3UqaXHUevOtbuOKOyB8t
3fzgBLylPosap3JGWSm9XHWnH8XG11c86sXXhbOm9ZKadxZf7x/T8XWybpXk5OSfr6uw1gNyIUVw
qc3ggBioIWWaboYkhvXmSxNE+875VdND7TiuNJ785q7R07/3VBeCBU9l1KMNyDKCS2bZSfW940q9
+P4SNJxZoNQ0wDAzTOfRdNBmbrBV6Vn+e9HCIQKHjez3jLw40OGHWd9SVS88w/4WVfeqfVcn369v
zpp9MQVI5LwAtNO7f6lC2vZWpIVp6aX30rw3xo0Ts/V5wf/JVsyQ0pSVnjy5ff+177aKEKsCjN94
JlCPQv5z+fu7AfYhSdIKb9IfnObJr80NG1pzaVB9LgRGJEF4G18KyKdG6w2eMl5UFB/GKD62ceMm
RukGjQ1s+bDxCF87kUuvgfMbSvlN/zi56bxtQ+Y0evtFKvxdVqT7TvasjbfFimVBSExeB3geKsii
ZaURXJUAaFde9AswgeYfRruu29WKq2Tqm4sAZGlF5TK4XDYybLPUzmnlpTFw3bWk3xVDcoBS7Tg4
yr4uWwaw/hpMgg6Nc5nCcU+Ak3N8O6u8KvvpS9IePPcNrVas7UKCcOAzxfJzdUCrcvJdOzsmsHte
X7cVc7uQINhzNthFF1fokNSNG0ZHACXl+sTAgGV+uS5pzQTIri4TQVzX4HJe7lBjS9Y4+EHlGaNn
tx8r3+02mZsX7yE4MONMhgjuMEp9NcQ6F2bd3LZNuDOkz+nCFGk+6f5j1j/F1ZOhbt3Sq5vEw5l0
AKiOb7JMctGbCWhzxAX23rdPWru/vnAb3xebTqNWxaHVfD+1P+ravhl/Xv/+igsARed/v19ElgNY
sFbMQC+9sF0KVCosbck9i/XvpKiX2x+EfTEEkYYUUJTCW13d+7DkmRvJkq21EtxAokpQwtro0vft
10or7v0yvrmuyJaI5e9nlzDV2+r/LhfcWw3l4XbjCtvaDuHMR5LZ6IXGQs0NdaODVN1BrDhvncYt
LYRzD+dmK1cyUqzglEGNtsXsufV9ITLvCngx8mAJhXh6MmEYdPcjN9nr9b1Y9V5npiuE5HVTzmaf
oUVSweZ0rzJELx/j+CneaukR8XiX0sTFIRG8V0E/iaZlHEKH6lAUxKdhTlPXVtq9CsvlIbFhcJwT
9eQD22lLnas6zZc0km8qqbgf+kAFS9H6dl3564ZCl6hgiIUCTkbOEhfZIcx3bXOffGP88bqQtSzr
meKKmKWfqyyS04QT5XeKsif4SaFzCLp90kSDG5YprLi68ZKw2YconIFqj8CV7RyjcgNmkU/Xf826
VVH2BO9NYTZCsColhFByqHjv+fUxKY7SVn/12vsZbf8IEAzKKUsFlk6z9GKtfrGS9hDp0gnGF7dq
lIOuxjeSDoPraNwNaKmGDhxU9amu5Ofreq5v7Z+fIVjbLCcz1WTusaK7t0DhzErNpaOZB7S1sb/r
J+h/ksR++TzUBhPIY7yN/jqHHwr5KQ9viuDD5oTW6vX/Z2XFjmnH8uuu61nZXt2DrwCQHofi+qqt
1SHOd88U7pjEh9nYz3mhV8VEC8Rns3iosodI/qiX97V8GoLvU/iXvIL/zzH8WUDhOghUuy1J8HD7
O/da85DZPM7fdXX+ESHcCFZbmWq9iJA05aDU3bNhBrdT0RzrwTpuLOGyRG8iqLNtWizz7Habg4lW
icrgmg4fWvVHpn+2rNfBr10ZZiCn/KdXPzvTf1LjBJTMhiluGL0pHG6rCfq0hxPXa5RT0x5l53Pu
H5JuQ8NVOzTolwQAjqyc2KQhpVo55+3MflnNLnrmhbDbX1/D5XC+WcIzCYIetm/A0RxwVRj1rdPd
6MXOKD8l0rEKD4HyYWo2Ko+rPvFMnOCytL52OtMauANNdypdsm7X1dn6vuCLyjQJyshkwark9KXd
8ugbiyXmA2i+SORJYbFCiIlh+3iKgp9+5FrFfQDW+b9T5Q1FvRX1UHOgiqGGzKIFbrjhtzeMS+So
r1JFb8xu4qSmxy6gVfpx7G//1XaIPQxJ2o8h1L9cDfXkvvTxuLFG6yroZBCBDjHfzAmXahaPIKaX
nlbf+D30AvYpmLd6i9Zt6o+Q5e9nXsYYC0eD/Idbp76Z4qfBeE+Mbvz5vuAxeyVrYJrh+5NxNKLb
7B1DmjTa/Pm+4CUbpg25o1kkpXlOpDsr/KYGJwuKtOt7vbUXgiexHGoFdrIsU3CIjVNuElNtiFi9
/yGxsIFwgeFEvDJ96mhAgJCyt8eDNPxK8pMRMw9k/acgbL+uzap/PxMlvM16KrPRYJAACOKbSf/S
9l87hvUba+MJuL5ofzQSbCu3lHCwMiKaJvhqFjvJ/JAkG3fI1qIJ5qV2eQwpDGHo0N5X9oHWflcP
7/zG3pnOuzzKH20ES5uqHMit31kTx00ryja7TVin1X2BTsxYkPMp+wtWlg2lNPK8wcFDCBho93b+
sag+mt0GhsramWfgwaCoQK/Pm4GcETYPaItHnG94AMRO3tr31ejvXIB66VQsZ3bS2Oci7Or7JPve
FafU6iALfAFz2mj+sfp0X/QbSq2t3blMwaYrCM3HyO5LzzSOee76yVG1Dln95frJWbO3cymCSVPl
CROlQzNV+lJNpxher/4YKft5CyViSx3BsLPWjOsmbXi1O76XtcNdVdXHVAl1N8mnjah2iUvEMOlc
KcGyLQvysaJFKWjSw2TnJ3fzeFDH/SA/2ern6wu4pZdg4soY0EzRo5ei7qeIBuabefyYjO9Icp9r
JERieSc3cIph4YxmQf+nTSRRN54464oA0rxMVAPjJARjSiWPTmJzI3SmeW+U5YtiD6eIyBJsqXd0
jxlw4/x/WWLesej8YFSWaKm+hbONjubYnTaqD+s+4Y8IodghgSGjZh0pDDs7Ke2Drb8jDjhXQXAJ
XRBBJB8vKRJAfuTqv029RZO4pYHgAOaxHbs4RILlabOrfLtut1tfFw5+R5cUnQ/Ek1lxMptD/p4r
+Xx9hPPeZUESmMFiTvKN1L2ayVNdfo/Cja6E5StvT/qfXRZOuhGaXayacukFxVOWvMoRBMKHf7dQ
wgGPJsuiZZWjN07HQNttVcVX03/nCyUcbUP2k97x2eYuSfZVHO2D5DWkxTEvP0jZkz5mRzqCXdv6
ro93vfoxdH5q2jEztp7IW/YgHP+iAf7CCjiSHR0VbXCUa+/6Ol73LzSFXd6hQVl2WrA8YFTledRv
ouw4ho9K/HpdynU16Fe/lOITnsH6hBSNl552o21x3G59Xzj2ihkNaV3yRlIrBiNu061OyVWD1ugs
po/Rgt9A+P1MKpl2WtY887KeZlfNtcf6u1+qGwHzqhpnYgQ1ikhRJ1Pj1mrqpzr64oPO/459OBMg
OK9oUuMKBBDi2JK7qv1pFl//nYBFw7N33my3Q9uPaJCNkD+D6v6e6xDoMxk+XIV5b8F/9UpMMxSA
L/T/7OLaTc2TIh3SYSMGXz0UZ1IE/6VKNrnuZrkIGUsYlcNgfCsI+VNrq5K4JUjwYk6fR33os1xB
MLpN8EnPP/Wgdk7De84f4QOMILglTZyxhQE9seYYtz9L9BHr2C/tU9d3fvWI/E8EE7CXO18kchr5
Mz5fdkjtuLP/BbK16yJWj8eZiP9D2pX1Nqps3V+ExAz1CrbjDJ10sNPp7hfUI1MxFDP8+m9Vrr57
7AK5xLkvR0eKmu2a97D2WsIpzJ0+BPMiTrn1C/LP7Z//7evC4QsdxR3HCSF+GwWAymWSi1b244Wj
Vyu1yfQCS6A4d4UBjnTJ/K9upYvJEU5e2Bp6nTjYs4V95x7Kb6+GrDIkW2Hh7EVVnzObl6Ut6k/p
M6q5pew1Wp8kkHk5IGaGaq6widSpBYTIwiBQmc4GP5MWDFbHgAPgEhOwdNzl17uUwQHNacaQJ8pT
D1Irnj08JvbzEGsHLSGekfQ7jev1/Zythyx8qtDXl5InYB8lqyX7HcK7bgwto01f4XdwiaSDDQUW
2YZYm0sXRKKcAV+HnrlwWoo0bAurH3IAfbQjocXObP7cPjFrg7i0IJyYMpzzkXR9fpqNv1H5bLJ7
A+QUG21AMxsgTGiGWJzrS2x7tGioD/3UlG9ZpSTHuIzsR2R7nPtqsonkbdH44l+5rR+2oGIPi2Dg
E1/5MQPFGS3n8i1vdD9N0dQz+uAt2XX5sWueOmp4pZL5zVT5ZZsFkLVIaHXUkuLJzCovdHSIRWVA
p6uSKVgkA/CzoKgEIA0a5dDhIN4ctJsnperZW9Q4nmG3eyU9lwD2aumf1pVEtItbRLAl3CK0r13m
5CN7c933mGQeNUo/hoRbMsvE2xabR7DE/37hKUyqnTGG2u6bHYX7KU49bNX9IG0aWp08Fx2AiIeB
QBR7HnCl51ZXMvaWmr+Vivm59pJEkMielR2UyXe3N+viyGFMaMfGNrXxfwswNnPCNAFPUfUGeu4v
Vps89lks2aQyE8KZA2WxbSoo/ryFbfkzU9xjF4aSPM2KCZC+cBE3y0CP7EdodLEy5tQzS8mL6q3N
VL96dwuZwvfKJrsywP9+YQAFB11T0rJ609PQy4YH3BqHcSB7S/bmLrEMIEu5HIrgX0UoOqBzJ8OC
zC+WFoP5tPXAN+LRutnN5T1kJA5p2+4MGt91JPWyemupDqQmLjRqIHnJGQrFDitmlU5fxkP5ZszF
fYzBdqok+b2yvzng3QV5IPCj4Ma+nksnrzRrquPqDUq4d32qQ+J3mL0eyjhe3lihVzaZxOLK9uDN
7pqJPBGQHiLRt6u4UZyGsFgoOl7on6PM+14zAOEHSC5+NB+LbX5Oj0JMalnlW9d+n2K274mMkWpl
AxJQXoEWxUVKzRYnrYUMYonm5vLNQrirvno7Lfly+ybg77fwlMACpGMRjthLujJqgYJ/LNXyLYE6
nckGz05+FVbz2NLR1wbb19z9KJOFWh/VPzaFqyEbW4Oi8QtP5YjmTzNo1XOiFb413t0e26odzjyB
HefAleJ/vzi+eV91YFbosKkBfRrGuYa+NKBxQ+X0kF6XVpFWHgqC7lpIsQBHbC6UY+OmoxTMgdnb
PDCUW+h+ACKJqZsJCkEaBp8TZxVcnOpCE1XpskIhIUm5ltW0K2VNimub+vLzwuLoEWQfQdKfvlW0
Ll5qy6weHFua3lvO1QfoGtIyxIDUrtgNVE+5rgDtH7+1Q3xQYkiI6+a+1mSsqEtHCe2iNvpwISGN
3nfxhNbGWEL8Z2zf0P+1S43jlH134gfLelTJoaA/b2+35czhMrAAtuXUF6ClEO7wxs672Y7gAU5T
5HfAXG9WCHEhFQX+YORFXKDJRah675RdN8xKBZyLebCGLyV9Sk1wDc3fnWFrelcwJRydcUiqtq6c
6i23PZJ7TNbPsTJXGnCJkNYD5hrUXcJrEBkUfGpAw76leTh4rgLF6qYuJC7I8vxj14BSBS2kLhwE
kR4M2yqdWrXt3qCdo1YHu0Y/u+/K6O9WhoI2Be71orMXXo0QITWAFmrJMMdvYTjoz/VY5HvLTSpJ
pnppxUEqCWBoODsgDBDRcBaCsLkOWXiO6tbaQVOhbszd1v17bUKIw1w1VgYNZD1nKw7y8dQc/7fP
CxdLqGQTa8HjeK4+di3NNvc4IX5EuwjhFVxeMRYcdbOw8n5smXsOe7afnqPG3G8ewZUB4VDYBphJ
66h2z7OL7epCQnBrzVYYgXCD1NC7NBFtuOexbHZA63i/SA4/ad5MowtfT+exBhRkNBst6dcPY5IN
6lRUbv5WTI9TEWeeMSHfrW/fs9dmhA01jUM5ge8of9PvWDzuTFVGCLI8FEDJoW0HCVYEnMiUXI/D
mHR1rgeSvaH513OPvTp4t1d8+UxxAzwTiRMOR09ccSsMM6NTsjeLvqBpK9W+J93ptonlJYX3ApTa
YK7kTRpiLF80Wplnbp9hLVq0v/ql6bfxviKZ5DJcmasrO8LxS7WQTlCjyd5Ci3jVjyQlkrmSGRAW
w82cpmomGKhGxMmj6WvJ1posqCRN5Dy4cpUBd1hYjSxixqT19nAGkxhC5Z07y7jEFusNC5bKe8X5
g7GQIcpdUo4uHcaz2e3aaBc5+6GWOKWLabo2IZ49RFppYacwoaEw90Jk5AOL7SR8XjhzaRs6kTvg
86H20P0NU3QCVA/l5h4KbgU3LDxRcBwvhPWoleU2hC3Gc/KgqBCQRXf9xlMBAzwMRWUTN9WiK29U
56ZJjLk/T6+9fd+Hb+H03snkGZftuHgpcEWhr5S3fC76owqYD2130EFAgBdjsB7znvmQrP08d+3e
Br+xooQHczL/lmjVUhXZg7us3X7Yt5AvA+8I55W6vr8KNkepy3IdbB3UqyxtZxhHOk0+Snj+YD5U
8ad+ekraCMq8dyE4OcfkaLdBJ7unl3uGTwNm2/pQRhBrVZTFCADTXj85ZeS3oHRuYrpz0G9XjFt9
AD5gDQEnlHox3SJElKEnQY3ZpJ+sd7U/qtbWLIbweX72LgK+edCgg1Hh88Yw7gGrj1uZEuD6lsF+
AZMeBOsXkDSLKY3rMgsjGBDgDaVXoo07TPYmQW/CHlDhyj4Ug+NV0n6I5d2EubuwzGOdi8GF85AZ
dDb1U6M+1POnIXp0k9fbp255N8EE4mQMT+fUfcJ+RLMl68pY109J4/WOn827299f2Wi6iiON1w4k
hIhjr4cA0pIwquCyo6ixb9mRPjYMygeSh25lnsDTjNwmhsBJ84RBmKFixIlRmCelHu4TpX9KjPET
Y/Ph9lgWiRPOsI8+axexBbSRRLc/q2O11dTaBEjsW2feW8bfFu0wIXlp9ANlACSpskbildUB5klD
nzKOKbqMhIGxdi4KUhjWqUxiv9ZfRybJp64sD3JZOq4CxJmoYAg7bK6demRhbJ+a+HXoZ6/8XgPS
WVnn2zO3Mg7ct5zp2ASLomYK47CM2XFKqlinnhx0xTcko5B9XhhFphOGpC0+36ivFrIv2SwpPawZ
gMQ4CtRgEwE7q/DE1owktRqG1smuS++3k8mwDysbmGf8VCim82KKuM4ZCfu66Kh9ysa3OgnB16Dt
iLPZl4JwgIYtDN1jdPSL4gEkn1GnKkf7pAJJT0qfRr83r7ID7wAbSoX2Mbg6r8/6pBeJNg7MOZna
oYt3powQeWUVkAPB7KuESwOI9ZJCVwcjRirvlKMXB2XFfbrfOgAwfaNXCJcIjGA1rgdgd4TREQyg
JyPcNYXP6ObH6ur7C0cwxENFkU44qdpj+4eWkvtpeZihmQXwCT/H0JM1hPkvyNA4ra2FpyFPPEbm
ZzI2z07/3ZEJ2yy367Uh/veLd8ms3bgHO3t4SqN9+aCMe5lc7dpIOLm7DrJXY8m4OupO3EeMAnRC
Cl9Lv9nmW9R7WqNKHo7ljkIqCjYQYoDcYkHZ06J5WkvNKjrPpl+Ej7F52ryh8H1U3HSosoBXUpgo
Wo06a7o2OiMxmPXHVEYKtvb74VUhiYM8CA62sGHdAZNUGkl0VoYisNrxIQOxpMQvl9gQN20Bjpyo
gaDdeUI/7aAeiCPbt0sLQKYjnncdC6cabvH1diJ5SpSCaO6p3QF73cp2K7/9r+odyBJcfp5vtovd
auhJESMp4p6mbD/oo2/kqm90z63h+KGh+dH2cA/24I1AQx3+7oJ8s42SivV6QkC57B7slhwk9/jy
9F1/XxiPTWbaFFWI8cyQy9mF3Sd1+3t3bUJ8ryeaG1oGE7p9UFqv0u9vnwv+78Ul4bTUnIjMsBfv
aTiPTTQ7mXLS5xGSA/A7y6MbHYfwmYTRZg8XeaILW0IWZEwyWo8TbLlNgKwwKWRogZXtCwSLjjI+
gkeUHQXnIHR6h1SKFZ7cLyno+dV4MzciV5bm0RqgnCv0nmpkQu/EacNT81CaZD8bw/72cqyckCsD
fIQXJ6QGqKKpwyY8aWl2F3XOAzRjrHxX6ztbb4+h4R5u21vZwVf2hANvKyOldoYBUUv9HWfdMYnz
40Tpn9tm1hbGBOZA48Lc4J8TDko3sqJOcgwrpa9g37AlqdvVz0OHBHENdvKCIDrNzQRYgSqEcsK3
As33xeayH9Yd4CIwL0GsFF6VsLGGRGuY7Rbhqe4BlDowfbNXC0VxCG2ijgHanUXqKzG7qbMbYp2M
etdrPqW72/O/tsyIlHjCGVz3izxnXwJ3EFW2eaJR8ZyZ9Ek3uruIka1Ffx6SXZgRD3hcl0OH8BA8
Ozv1lyprSuS7RLirrj4vJDktkIyD4ZCYpwKUjCzJ/NlJ/cjCQyUjEFydL7S747ZyUSAVi30t2KLS
Mk0t9CTOP9WMfGrQGNSm6d3tZVnbt6j1IehGJAtUhnC591XbOeC6tk9a3/pNeRio828WniDDxQsz
HB52fZ+AtyKpQK+EjTXPEOVh4BLdT7JLZHUYF0aEYZhqTs2hhxHwMaM085onW+tvfF9dGBCiyiot
3CyKYKCbcnRTpN6/cBSuDAjem9qUaN7g0wQmsR355JDt8QznHwMvNa9OI2sr3LNqSVMzDh3jZJTz
/ZAo+7mSRN4rW/bKgrDSutl3IRdQOoXK+9Tsa3rcvpVwuRq4pUDTpwFGJGylkla62ib2KQrHewVi
AuXIPL0/bD4SUFsw0UQBHCO4dYS9pDcJ5/QO7VMVP5kv0Jrb/nlkQCHpAEYuVBuE4ltuN+HY64V9
GtIv7otivP+LzwNCiDwOBw+L70RcamUxdNhHSBcb35Pp5+3Pr1yAUEIAmobDhcgC4xkZJKdzpSgn
+7tt9b5Gbb+yJr8ksrL6smkWIDFdw3PNKfiB3xLmqdQcOs9Wp5zUZN6rw74oHlX2nIx3iZb5jrFT
kRB3S8nzsbKFP1jTkaSGpDtqAtc7bNZrVWHZTE5D9M5sa29W1ZFGmwNBAMbgu/2/EeEpjwwV0mvc
SGG9lAe6GRoLrmBMHBCRnJN9sX8nQ1XiGWy7JyeDFl5Xf8pidd/0+ScQukpCZn4UhOcQ2AdAeQCx
cdCmLRyVbKizOelCcprRL++Qn7YdhPTe+JJqMkD8ysLw7QxmJc1CdU4slah20tZ4XOC499NdjThK
q9HG1uh3t7f38h1B6k2DujWQKUAOilmlUbGsuezz9lwYv/M7q/q1/fNcGxTXL2S0wUp9vb06qNaM
Y+E2ZzJ+dmNfK//H7wsXZFjNpVE3+H7k+s7bZmlWYkPIBfqH/PcjthHu94HM4zyGJHqb1PvaOjSb
n1hw4mPqEZ5zoKg49yQPgThykvrcHx0735NaRoi0XNwP9xletKkh6ymW2hV9CpGOztkZCHgS79Vw
c0bv+vuC79mqkR2aFmWg1Mk+5V5SMImB5SHAzIPwAOk0ZJ91sXzmZlo0u0VbnUtS/Wi7ySc9x/Kb
32/v0uUdjwuXXyCowaLEIaJOY6D81aKnzbkZvmWm4U/A6IYo6OdMVhBarsjH1W47YG8jQGjxv1/E
mqSu48Gq2vYc93eMeEzGWCj7Pp/Qi+8nTa8kRovvG9FudLzk9+2Jkn1eOBCj5UJMcWjas4IarfUd
KlveZgMAFJqIxiyk0hdaWvbQVCx01facg9i7vtegHL/dAB5XNN58nAixllEWvZnMU0PPaf613Reb
dVPhIeC0oVSKHgMuq3s9/7PtTnZeVem5c3cN1BAkt/XKebj6vDD/SaTAfonP76j1nd0X3bfNs3P1
feF5o3ljhMqA7+sgavlRufHh9vfXfr9F4AjYXLQKyeHr6ZkmTZ9nJUvPNN6b050W7kddkh9cZnOA
KdOATeToV8R5wovQkdyNZjVNASk7u0npt3Xstyl4iF0HIJ3CG2SNrytnArhOwKBxS0GxRYxbzb6k
9ezG6VkdVK+I7+v+fHvSlgYIyGBQ2UUogeKhiOocmhDdo4qFBtTsNfTMdnMQc/15bv7iypiSLEUi
Bp+f0/FgjZNXai2kVGzJ0stGIZwMnPimROBfnJlXpjuIA92eJL7zrx2z61EIJ2MG3yACDXyempNn
mV+U/dR9BRZ38/WBLCcq4Ihl4C2jVnk9WcDmgWIioeO5LivPoYlXS56ilWniNTi0WCJjt8QBlRQq
gJ0+dmfbN7tXqm/2xLnCDEqUUJ6Fxy/GxI0CNfg+V4ezljyVOfHjqNi+ztzZB6JC5YKFot+KakM9
TQ2ZzknyEN3FZHPWjjv7/3xecCjjdIziqMfndfu9y8/2/vY2Wl5Q8MNAgIEeCojewSO+Xt+6mphi
2aV6Brm88lCqWu4hFeUCJdTWUh5Oca1RZIUmMSI+28JluFD9MSniopwZ85lp95+pdrw9FPFEfHwd
7h0EvJFVg3dzPRRbm4Y5rdh8dvPJfQGxfBVoCm3ubKZCZJlmIfNvG1wOB0NxwYPC69+A1Qhz17nO
jD6KZAjir6W7j5gkUl2O5/rzwtsRA9mepjU+b0yQemq/6iYagg+xrDgjG4UwbZka11pkwUxv+pXr
zUSyw2Tf53+/uG4RcESkSfD9gqBMPT02VBJViFsYniWgtTh7QAmju02simohot9+HPpAY2eN7FwV
h/x180pfmhAzFZERK1mN9GOg6V7N/Fji5axMEVd1QDsM4cdQ7JVIidGxzMj7oFPv3OKJyEqia98H
zgBFBV7IB+ryegk6pdbKNon7ABlIMLml3vbpAYLiowfPwGnQBBdEB9WRa4DEP+BNfwl6dfNft+ef
u2GXjx2WGGUXBOt4+E0ApIQ92iZ9k1iANwRWda+E6NL0Qvceb12mnG8bWpkpQwVcHgkCcDwjQ3g9
UwDuUpzosA0S2wujnSZxPWSf53+/OAuZ40L1rMLnB/quDN/NraQFH/N08fP5Ubn8/pT0xTDg+6r6
TauDNLg9Oys3EuAHyJkiQ827iwVvWbGtxp2yogtArPKdVc3BGRRP6ZwDNAIkfsfKob4yJTx7uZEb
SPbnXZCwg9b/pnRfdpHEhmw4wrYtrb607RHD0eJdmO4UuifMUxLJ4Rb98481+WfSxLsDKhpJjUb2
LhjrwUtKxQOrjjdbjZ8mfzV23yayYa0dFjh6fKHQdbDovJvsCmKKUZ0GVeSE3zV3hGBjXGXmfUzD
6XFM2fRAtYHK6BEWWGcMlNNZADT3H4Y4YTqVKgU+onLSoK4z8wWq43aI16RwQGwxQHfFIX+HNu4O
IbXZU4Wpj71CaafGG117OCh1B527MJ0LCI00+aG2nEjyTiyXG3sW4GSHtySipYT//fJw9EaStAzz
QtixGfdt/8m20l1dylR0lgsOO8jKoqWE3yJi+FK3s2tlTZoGdvuUjvF9oVS7AdSWCXgS8gDYXMk2
XrWHBli0iqIuil7i63E1PTo4RyNJA5bHHrDsD072ro+fFXsfVvf6EEvMLe8wLLKO+A/3MXJI4vDS
KcutcY6xzOkh9FSZxPDy4ON2gRgosl8o/yAzcj2aSFP7fOxpGkB4ZFe4j03xOsuCgrWdQPDMqiiH
IzoQg5qmqcw6RrUsqJzWr8DLF/ZnXG5+lim72zfmB5RTeLkQI6kocMAQ+hwEH5FQltM0zrOAtRW7
c9A/nHh2q9kPVTEY+0kHb2/rmiC6ZGN3ZC5atKmmRQeI73wDvlb909MZMmVKpXwqkCbyUkoyIHdz
9uf271zOOvDAFz9Tv551Da1iIUObUtBM8XNnFn8UiKTovXN/28xy73DdLXgK4C2DZp4rmEnTdiST
jpdJf3W0/WaNMtxADjR+eNs0AE1EDGbmpLXssdbroD0o4ZlUwfZfj0o68GXoJVkW7GNdy5nZsDqg
vW/RnTX427+PKjq8WDhqiLWFg5wPvaOyPmsCM3lMj13+Lyb/8vPCkxqmjVUaDT4/WWcrf2eSPNTK
2nIGHl4rAnhl0SU75YnSJoraBLWxc9N95EhS45Lvi4U71ihFEof4/pDtzNAbJD7sygm4/PmOcFCL
NqnKAfQ+gdk097SDfiVp/Wl2jrfXeHn1aIhQcPEAJAqwxEdN9OIRSlk9taVq1UFhHefE8uY6SKza
J+nP23Y+MovCxYMGFtsEAYyNrlKxxl0Yoc0irS0C/BrDd1vX8LXCznxSUv0QKwnxK1B07SlurseY
FPXOpmOPuwk8xr/R+VCfnHj8ZoRT/neekvQF+iPDuWRxcqf1kfvCUmc8NCm8GDUac90ba8ORORQr
K4IKGmdB4LkVoAqu76RByU01cgsa9N1wb0Ib/shoMu/q0Ph6e67WDKFPFtV6gK6MxYNt5mXukKSh
QVMV/Wf0YKiPDpQBXmetkvWUrCw/Vh3YVxMo4SUZh+GONMkrpQiy8dhl91H11CevUyXJHKwcFQ7E
4Q8o0qiQZL2eOVSQoHiaO0VQJU+ae8hkjd5rE3b5feEmYZDStN0S30/Zq04+sfTZzSTHUTYEwZk0
WDeiYxkmVO1uerHr3e0lX/rI6CBCqMp9JgulF8HLIHmnx61tjEFierr5DdVmODJR/HP+fdvOchi8
U0nl8r6GwTPa1yvRzknuWKD5Ccr0mOyzWnKbrHweODuuNw5gLQqHwkI0OkvcxmzmYOz+xsd6a4cH
dEq4y4KHFLh57CVhH4291WdqRPqggV6F8V5sxtL+xwC4nQALRk5w4Q/0oJi0LToEQ/Nbd37TzQ8q
uiKQ+UVSAr4S0qjXs19PM2rByoQEXRT62R00CCQGlgcBBniYBRAf6kiGsEsHJ4sAB2ZjYGWWF9WB
q57CfGvbNSbJBNUgkF2A/eNdFRArFD11qcMSK2ihiYr7r5Vk4Jd3EgQRQRCElCyobVCEvJ6luaMx
erVyO7CeGvWLW9F9Rsq9pb3fPgoLuA8fB5IGOA2YMu7hCHZCM2xjljhBHQfaL7BuK+ah/ttPv8Hc
dIxKSbS3cjRgjdNCIYuzxHkMRYzE+QRrXQx+2aAs/sWyYDDASqB4i0dWTHrNEXFLdSzagGq294mw
rXzLmC58H5U2HkVyINb1dPXQianjuG0D4NB9fQ8RK8nm5ZfDtYfAC7fYVK4OVgIgmq8NgBPKSdBK
3gZ2PADp+tImL0356L4pX6ps3t9e/JXVuLIl7LEiV2LShbCllEigJr7CtuJ2+XSBEwTBHOFpCJFv
yBwV056auQ0s9blrjKOb9d7oaCCdkak4rY0FBROwGgHVzltQhXmraY4QpkY29Udr30XO3fapQniE
i4ug7w3FmevPR0iSKFGa8ayU1zl7u9nspwPIdfF9YSlKLQbmLky7oJgfldSnjgT9uLat4N6iywqR
wDKZXVUGpML6rA9S8085fWvi31X9k6rf8/GvpckEohZEmXzZ0Q0BtWI4JGBO4jf0hT9t9cowI4vQ
BWQkXmHu1fTYvE7g/mzVd5v6hN4X9KH6yZhfTf4Q7tL8hNZqxG/osL29bovGcfGnCPuiLAnpdMXo
gsmpoJD+3Cvfp+R7qjxnlOtzWG0wxy96cr5tduUJwgEGswhQv3ArRRpZEOgbdZ7FuIa+Nt+BgAFO
5baBtfUEhSRqatg0vMh5PcNjpRqKCWrCwHHaPUuONanv+7n2dfOYk+RQut9u21sdkMXbCMDTwVuG
ru2pLktoo5EmCC3rpVbC3VhNb/1mthS+WggvkI1ADovfgtdmhjEtmF4h/ALxg1LdKTIwNv/34u2K
tlt4ZvAwkewQXANzBpuEEoV1oNZPTWzvhulz5z7Z1UvL2sP2GQNwkti8fssRoddDKSoz7CJdR2Af
M2M/m6XuxdPAoAnqyIhp+WILowKJJO8hR6oFDqdgygqt0k7GoQsG8Ht9LbKx2WvxexkOxk5nkYzC
fWUOORBRR3EVWBM4DdcDswHMcXKQrgUKA8Q1AYf7g6sf4xkEf5sjJswdtsNHYw+eQ8GRjlMnNvuZ
J+mjPW1bv3ct7/Yirbwa7gfEAXlNRB4iBUejhUkeT04bhGWIh2kX17LGNL6jxLUB5hH7ABt6qd5O
UpqOpVIMQRvlB7AUek46Pqt9euwn8pI55SfbYMxTI3X79kMoC4F1BCHoPlCFk6Sr0QQpkrkPxtDw
nO4rpJb9aNK2zx+PQZA6BK6e92Bd74V6bMPeqJDbS75oP+cfWxcH2Xq0HuMaRV/fAlLPO1XdCvXp
oO+zRzhFj0hkSZ7F5bV2bUJ41ruyccMGFya4MAd/Lt0jNMk/QTZKAhfR+fV4vQtgB9ECTg3izQUE
tmOjORm0SQIaNiW0zsYeBPih6Ttz9+yQ8t7Uvkas2TV6tHdrO3piYTb9iJK0+OlCVeJAMnvwRtCs
3NW2GYEaQuu9sizMXVe40YFQU4aQWz4v4FDFcnKUOTL/4gMe6XQwpzlKgiTN7yKz9l3trpin+94d
7224vUCm3l7rlToVLOKW5Gx7PBEn7KSuZ5SAoDQNMqpqvqllXqk/ebu2IrtUrYa9Q6PB0xVi7FLX
BjosMn7VzBzxhmf9fmiTTvLArjgO+EGcGMwBiBKt48JTMTcM9Wi0mQVp+jZRFOvUPcsey/DBHT7F
reFRTd239U9iy4qsy/sV3de4LD6YM+1FP3k868PMnCwLLNDzztX4DuLR1osHt/ay1ngtjGYnmfuV
1UbqC8kvaLGtuGu6XlU5dKPTANKC3tQ8zlXmx+TYx9bOHN8792Aqn6CXtTP0BwoC7kL7SgioVq0d
ypfJ5Ov519s/aHkr804DSDojvkL3mpglzXLQdMxhn0Fv+dBEx0gWJK6c+qvvC+8KAz8lUbMuC1r2
mjWF13TMy6S8tLJRCBuoyiySoWk/C6LE2lfshyYlfpeMwxScsjGf7MiamiyYXL8u70f9zpEBGlcH
AaY87vLh0RfbmiID0VpeT1nQ/07dA9EkYc/qCC4+L9y/DZxNQsGwFCAm7IGKBUWejL5nwfENHlJe
dEeFGVsKt5qwDoNl08hWzCxIpoeBVF5rHfL+Cf91zGORZ7us8J3u1Zy/jqGM/G/lKIMshXeS4tJH
fCdcaoWlj1btVlmgkycrOyRz7jtwldQXdHNI3vtVU/wJ5uEActmCKVPvUQwwGRaq2kXhrsu8MDxm
oVf1mys+Bnjh/jHEndGL2K7TLVaYFQyZ2qtbfWrut599Gw87krNIrjliQWkc6p7pLf04+112GCQb
bnWabAPLAaJoBAD87xe/vh5a9MtadRYohg/NauXZ+AEVu0Kmyre2rxH7IcmpfRSzhT1nJyarqInH
Yxp3DkHN1kM3/+2JWh3JPyYWNatSy/XettMgKvZY7VJ/dRO/D/dU6sLyFRWcF3Cg/3cwHy/lxZyl
4RQOsU0A0dC8Nj3Q/jBBsHOrGig/ppdWhKugrhrmFr2bBm3iDYNXygpXq6NAmISAAqA+AA2uVz5T
3UFR7TgLwtk3kIEavSK/t8rg9qqsLjxgWEizAJa9AEqAd7lEfdHCqkCH2Y6+OOM96NBu21i7k8Hl
xgnPAWGAqeuRwDfqjMmqigByU1py6GXY0LWZuvw+//vFehc1eKtmrSmCmbxZYEdNkLSLgMjPiEwx
6CMIFrYW+UgRIi8FEJCIK6nyPEwcNyqDlMaN5wzmNxq70BbRfbUCRr8rjzawWZkR3xVV67XM9Boj
3TfO1hYybD60HkLxGFcOcipiOiWhZubaKQpberivnYObSrzJlW1B4NHAoYFni7BMmNIsGzvGrDwP
dFo9V2H4KyPtfT4mknBmZWfwjiUHkSyvmIqhuZ43wA2nDczEv35Ysuq17Ov87xf7IpnrGn2IdR7E
+ufMCWSgd9nnhW1tjIAq1EibBWR+J3ubvt0+NWtLcAk0E379AO2raGqbNLA6uBpnxTpv7dPkm+jS
gjCAGY1KesO4BXOfm/vhfesAODkdqjS8C5Sjaa6nvzdrApcSV4ue1Xd68dbpGsju/942slyEayPC
+zjZdQt5UbwqwGD61DibpSxlsFyHawuC8x2OodKYIyzQfoCQ3Qshvl1Wm8/btRHhsrebprCLCO8v
NOvj6n4uH1UZF+/qOFAeVTmRN6qkQuFMm6IZ3BFYDkc5zLPmDeiLJ/rmSAjjuDAiPIpjRCpk/GBk
SN+T+HcdShIT64OAj8qBg8aCfWZOTYupI+ZJ0TO/zhk6+1EKamVv70owzcfxXzsi3BY+YwfOcLgQ
7de088xsV7C7sT24h8Hxm3fIpuoyvO1KYfPapLA+lt7PCbqe0yApGi+dYkDs7/v8SUmJj+pQqR0o
WGSz9nT7/PBDeP2gXVsVFswYh7kdRljtOSnYrpqODvXM7cUugCTQVgimNqieLSR2prp1orZUMJ0D
2PDDZy3+dXsYa9cAJPYIHH0OHhOT14pZl12cKBRucuxp4ecw3v0LAxZyrpwuFpgYYXXmcIBkUcry
QKkeQqLs3KK7u21h6R+buCPxHGrgzUBGSbAwOpM+Q2iYBl27oyb13fSpah/mNPFJsn0wPD/p8vQV
6p0iFiDPgdu2qyEKIq3cG/GjM9uSwaysx5UFYTAkmifaKrBQPtfGvnIOt+dq5fPI5HNhEBMvzCIN
rqQsnapejYOiuS/9KtvssJousrjIoaHtHHU/4WEszDnR1JhWARt+UHDZ/bz961cusavPCw8jlC2r
uKnw+SzxQxzv1B529lZNMtSwQYIJKiI49pxgTngYkSTtQ7fpy5Nq7sqi2kG/YWelx1bf7MJd2xGe
R3PMqlzpYMepT0OFB/L37claLjWSESgRESSkgSsRK2zEzilgVllyan/Z9iMq87c/v7z/kFnj2Asc
Bs5VIWzULnUGtUdXEKBV7jdbnQ7pZyWu71Dk+Hbb0HLRYQixD1g9sWMhJX7tDUUsc6ck78KgUT4X
3SGaD7bMaV+ZKmgkwW8HBAr3rTgWvTTIWKHsf4rGffWzlHUSyj4vPBVmYbJSJ/i8wt7dn1Urgdos
7z8USACyQZ2TC+SIsOuibgq91ht6gmSVYZzi/CuhJzvZhdsvD3C2IKrhkDecDVMYhwUEszNYbX6q
lNyzbMVznP3ttV6ZKTA2oUcEDwZy8pZwwHvTSOzOdIvTC/irvREyT//b94WzXZHeVGgVFidz3pvD
sRgkSyH7/cKZBsJ7QPodv18fj9l4cCXTs3IUUM3Gs2OgmRrqpIKzyzSm4iUt6Sl1fzCl9qwUgOJE
ppqwMohLK2JirinGos61ip4U4pW/7PfNS3D1deHeyMzGLXO7oCcwVszjvjE3P0Gg5QJVEufCQwJG
BN/2bMD6koSeoFPK0t0kY1RZXYOL7wtLbGhhm1ErpicHemo9AgI/lyWTZSaEZR5nBWUu1JNPunkg
8S5x7zSZ0tnK7X05SyLKI+3pWP4faVe2JKutbL+ICObhFaihx2q692DvF2J7D4DEJAQC9PV30b7X
rlIRRbSvT4TPQ4fJkpSSUpkr1/IAPHyjvid+zhACf7UZhDEc3qY7hFjyeHvVl1m5jJYX2UsQrKAf
DtoUapg5gVBCk2ieeXOmCdrKJM6mQ+P84g4Na+uPTn6UxBWwD5D4AyMGYwib1UuDmmlFoKZevnXa
94KP2ywW15vk0sDy97MUyTDkpWW2DG7WJS67Y+P+9oRtfX/xkbPvO86UNfOErZ7KIxRDN2Fu1z52
+fuVk7bJCJNDgAnKqri1YhE8lx8Vacca4AxfYgTHQmxuKodtnTqjNaPD4BVJWACwmurDhzm+jxwv
KtdoH0C8eTlFXp41VVZl7qvZPbdHd6uv/fpavfi8GuvLtu3smmrOa9O1z76t/Qo8cg/KqBgpjYMv
SHx7wa93JN5g4OEACzve+TjfL0dTsnKYjCGdX8s4/6vN96KO5mDDxopToRtl6elAnQ/PPeUCr0DO
HHBH6K+0fZmmnbUFT9r6vhKqMcjOm6WG7+fWa9u/mNbGii9zcHmKBHgIL/QS6P9CnLbYP98UZHmS
la54rZvE0rPubiq6Z1Dq/kLH2G82dfeD3ef3Qf72waVBZwq4GIGDgquBhUVZmtwQ2ixzc3jVexI2
duh0eah7XzLx8z/YARYO2ZlF71AdXmcNk+braIgu0AjNRVyxuLXbMLlt5WrnYxSgUTaXYBdkpeob
LZ0Gj1WkGV5pfUAJMfdiq/3o4QUTS3/6wh60QCuUOxKdekNugOX6FbLUMiqGeM6DecMXrnxtsYFU
PvhlICiA7ttLXyDCL6EsZQN4mR6q/vjl9iStfB0dhtABXQBJ12zTPgenljZX8yuatcU+Y7v/1+ct
5cdrQgheSnx+9B+Nw0A+GoaiE/Ps16tQf1KnltsJfL7X9tnOsT++vPg8Snhg4l76X5RfX5YtsOSu
Ob+KR6M5iuzu9uSsOOjF55UIsTTdVKQePg8FAd9/sslT8VEOLSCV8bQHrQ/geugLUpUiXK1AU13D
9NeCp2F1PwdbaOSVMcAAcE7YzdgIKlCzbyazHedcR59hGmaaFU4Vi8S4latYcVPITOKyAPzPXihJ
LzeBEyCBgP2sv1Zu3E6xv9UEsTaM8+8v9s8O3EnoQZtP+D7XT1XxUjd7WWxEhu/sJxeHOtYC9eBl
HVDKuuoFAwW3j8ZSS77SbJB3mt62e5ObZZxykeU4a3mSc/9g+8MfuFvGn8yUBMHEqDMaUmoar4VW
1JFtU8Pegf0zR6e3T8OAc3JH8qyMgFmsn3OeFz/xag2mkNr6qO1NcG3Ggze69770xF7kZn1Abg9y
FXNTfkMTc3kq6rGdgOSV/bM3BTw0NC+LqD86r9QyeX9fOW0ceCzurZk5kauPfhV79cz3KdfnHZkz
LcFb2doPpZEfIGJexq0+5nloAYqyh3Zx9pc55WOSTs43jYspdAB8C4kuBrlruQeQrZlFujGVRxl0
koSWSYxH9BVqYd/Jvo06zfa+5k1e7uy8yB86Svqoy0uetM0sf2a2JR6gNw/QSyWHyC+MPPI1ru87
cIBGwECyt8onWdSVDQ/9yhB7EOzzsEdrxQ999EAp0rj262S1cgxBT5RG89y4J4hhGD+o708kasuZ
JTj79QywB0c4oZamwctIJrJnXvZXb6f+FsD22hlx6WPnIisHh8dj4tIZO1nafSsK+9WywV0B3cBi
l7o/bp891xvq0obq8OPAug6gjlejiIPnnH345MTnlyQTkhygd1V7an2rtZpm8qxXd9LuedQAZ/gf
fj8wUEvTMbTM1INNs5uu7jMsXYbAwTdfB7IxAheTfLlbMYIzA8vfz04EgUafzJgc+1U6v8A6FHYk
CxlFv8dWKmjVEHKXaNfFc/EKUSVsyDGUKbNfqf82Tgcrher3H765pX205lRQ6AWEYzlGrwrprijN
ccT7Fx1qPMy7ewLAJ+k+316Vq6fEQgOz6JWgGQ5hl4oOYxSqG103Wa9ysmLpVWEzPTP7zhg+E/rr
tqk1BwaED+BO4CmBc1DuZt7oY68Po/FqsU+T9iIOtz//XkxR1x8qO4jskN/Hg0V51JXmVBhGKozX
oZzCYP5N2XhADSnK6X3g/zT5PWGPo55FGvd2bfsw9Z/RqhAyt9vJ+tWon8f+uWY/LAnB4o2gZ20l
//1l4H+/9EzJB9/KAoy8IC9MhjMQeGIjdF6b3KWhEU2auG7BVHVponQnUpGxM9EVfdTnB/lye3Lf
33jq5CJcwAZzXfQFqlQyuj7oJq40+LylR17jh7VZRhNo1cixLHlkzmXMtCfPBwtdFotxX7b+3ih+
pWATyJpvTX00u6O2FY5dDxr9r2DTBofqoo2uplI8V/oux2Ms0UkXhXRT3v16o19+XzlyW0MUhBN8
f2a/R8vb2Wa/m8s7vxcffjFcGlJXj6WW3Y4wZOFqAq8zLWR4ewFXh4J5AhwM8I0rKqB8qe9n6JdL
bLt5AdHTW9+2dyPrv3XTFu5hzdTSbobTEWRHV8SgAx5faTE0Lthoxme3zw68QwGXB2Vkmtnn28O6
3lnmQmH8jy0lbdA1WR+UJWwN2lcLuxnKqGyrnL7mZcjYAjYHbZmFRfJya9FgHO20SJ2EeZBL7Ptw
S1htbRCg2kYVHRsIlTcleqhzAl0F3DdJbk+hjlO+TccdNs/tqVodBpCHi4YQgloV/qVp0ywp2G2T
ADTAeqhBLOW2gdVhLNcIFH6gbaFmpVxi89TpJYYxlNAc0GNK+KdBmzb2yjWOA4o1yH/9Y0d5hHmm
8AEP1J2k8NOoWuDMlbGz2NuADsRyJ8QQzXoT8uoPy/9ye4QrU7j0r8LdkDtAt5GyUIFBcnS9uHrC
MrycwsDY3/7+ygxefF85b/Ksn1w24fvaEFlBbNOo+HrbwsrevLCw/IKzGMkraFBkPSyM3d7w/ywA
qvxBtgD1a9NkgbEStwVASUiyXBoRKVhj/WHUE887lfnpw11lyNdaaE9HwRW9rYhWLz+vZS7LB0vo
SWBBh0nsSOqHZKuedVUVUIwoibV0bLVeTzGGQtZ4QPxVzk3kuS8G25PiyNnGsqwt/NmQ1K3TdZ4w
9GbCshTs5NXud39k936X726v/rWZd6KxpXUc1q4uAfTYZEynqQS8eVeMd5kVsmoDmb9qAvUU3DSg
VvbV0n7u1LltMCmBeDrglSjosRg2zplrH0blBE1si5AOUp9qyJqh/761qCMBcXQjo9tT7dkxk3r6
qOrakok5t7P8jrO90sGNJaWufDVAgfRTbsncX++SRXPLArka+M4AdVZ2SdEQsA5qHQgoWCTLGD1N
txd76/vK1cgmv0eGhHuvtNo5DoiYSnvrJF5ZCYSDKIsvtKgLAvFyhqY+N3PqkvR1MmT2ndM0TSrf
+16i1/1rJSDhSa3GBMcGwKJhNWhyv3TShgExH9K8vhOmHgmm/eocyD/O/qfbw19i6suA9eKUUCmY
5w7sfuOMDSzFg5UeCv6qF09mkANduJXqWjUFJByakYHAAl/55TRIUzMyq6d64tLfc/VVmlU8TuJQ
ZK91W27kpK6nHMNygZVE8wB6edVbHO1wHER8tZ6gLz+u9e/pEoIjujK+356+dTuIrIGpQBdgoByy
XgWmKN3t9aTMDoZXRA3Z5fabRX7eNnN9XCzD+deMcszO9mwOZs/1ZMjyqNIKHtaOFo5GtjGcNTsL
FM9daLmBAFs2y9lexi1F3IwVRuL5x8yMWxkGG/62ZUHZCw46aQ3k8oyk94DBrY88BfByYxTLr1R9
+nwUyokECXhZVxI2qB16c1xtEYCsjgHHHgokyHZevdCzGRlVIy2NRNrfodKIiD0QG/67OgQQGS5n
HvJMav2lysYmEHltJG0pQnH0kdm77VFbBhSPMmudOlXPjWR0vg77nm9QIl13USMwQNPL/w3g/e9n
nmSXbsfMgWGdef3AUD/uB9xzljf+4TFxdH30pMr6kE7912rwYqJBaNb2djpIRVqX7qiNziJaQ22A
THEO0d6eF3FJ2w1I9eokIB2wkGVgjtX6M+jui85pAyMR+c7PYrC//odJ/vf7arySQQFzTqlrJIVx
IMUd2zpRV38/MDIgrUXq/UpRFVWJMhOpid/vfvb7T59v//q1s832cXHhH0RC6rXlyqCcuzozlwDy
Tk5BNLuHYcx34yji25bWoki0NL+z9aCHW015mQN3rIzrOK1ncucF1c6onbvZ9qPR0IZwntCQ629R
uq+O7symchs5lc+LmcImCmShFtzJ+sG0WOh1v26PbfWwOLOjxBckdau5ZFJP5voLOBEc51uW/Yes
Bcih/p0/5cElDN7D0WAD2aenYZyfBgNFsRY1l3QLP33dBrZs7DNbi0+ebeyKDl46i1lP9KmIF3U+
+uixXeFCN2BudxIiJxnIBuvuj2b60up4A7zdns+1dYMiJOIHpGGQvVRu3F6vpQWWFsyng2DpBK58
KNiKLdmkNY+EYAuCFRTx8X+KFbvhDqpSGOWYP1Fy6vonTXzi+ScQhOx0vvGsueY4xpyeW1MOY8Ks
dJpGWEMX4b0DAYkChCOTzSLEMDtDb++YI45N0cZ+10W6L79NUxn3LDvqlhEPlfwz6/yoZ2zjeLzu
y7j8XeohPrdZn1vLWnu0CYPgl5XeUQ9ZviHUy2NOg1A3yC7d6vtdXeF/516NE3PfLIqUYWea9hy3
uf3FHbW4LfguI1vijFumlM3ZAxDrlhQbp5/39fjSjnHDjtZW6+TqZXi2viqJ5VjPkkFFR09SqN4R
Y9qnbhm2VfNodGk4Z+hwzcCdXcyvTl3u+7J+4ZN7PzMwKpBqT7Lu2KEVguQ0trIyJGTqIlZlx9v7
ai1fBM1vPEfB0IwmfJXRcyzagJNgcfnyvmmgL6jtDftu6B7nDl3XVfqYM8SeNQsnlEBv2167x85N
Ly+HszPFp0Phwv31pOM7ek+03e3Pr25mkFW9Z+WBmlGOehf1Wg3PARxZ5e8AQXpVDWFBUNHvv1nT
9zzfwoas2FvknkBbikcBsAmL150Nh1IRcC0gSIqkO9rs9d/tdJitvWN8yrZAhsvJoIS6eEwtnH0W
iMXAX3VpKi+pHrh5hZlz59+dL0MCjpPaL179VEenlqhiQDX3kzbvb0/pyq0GuxgeTgjUcVWdSHTQ
5F1a5XoisoNLYiePrC117xWnuDCh7E0kToUz2BiaNtaRwb4CWfdxt7uwoFybhS46j1ZYJw8sNWAZ
AU+P+H+aUG7LstbG0ZxhIqVvnN8XH0bJQn9y0e2BV2MDeSpOyMyyrKxIiTc1MWMhd8DExB9faTB7
AQC6NCtf1aN74eQDDSyZ1Mz+RscyBjrwV72J0FtzKN/Acx1VCsjTqDlj0uWkr6gnEy24D9wD04pQ
ounv9lhWjnuw8f5rRFkNrcYpjKKoTHyvDbUGchlQgDYeabFx4GwNZvn72QFQ1mNNAmpjMPYu51FQ
oYdxw8RKMmWRKEHNGwjppe59aWJCAabp7UAmmXE3T/cIucSX0flwlhLsxYBrok6xADauspRd7+ae
0GUyG4euO3T1AdCe20uyFk+CHhlE2x6gjGAFVeaK6BbHdTTPCTHNY6pnYUGH0wC0jiDeTjTAmxvm
oeLD797iDx6xI9FVUW9tLdnKaYOfAZwC8lJgI1ahKXogNN9m1py4ESlpZMsmuj3QFd+7MKD4Xm7Y
ApBjb05sYJDLXWv/xUs9rLqP8vDBvYEdRGsJGjYBvVCmM+VZK1CJA/c6OPjCgG6cBmtRAtia8ea0
0YS8tLRe+h0KyT1I5rQZoYwA9Sk5MquKGu+BWtoera7hbDy7aRl2zovu/fj4DKLHFagYADBwryou
P6QmRdJCtxLu7nv/h9fmyMvvrY0S/srGQtUM9UVIm6BkqrLOCCAXJaOGlZDyseq7uJsLEJD8rpsg
QtX0P4xooc2CdpmLLI8S95vgwbXmwbITfzzJ9Ls7nEoD6DCyBZFZ8z2gPIH7AapkJU/QmXZelhPs
EL6znXvehNYQopljw8fXNtGZHRUUy2ez9AQaqJLRf/YKFg4fJrWHd58bUCI5FJuAj7JgQKf36LAt
tyD81wRUiwGQ2i2oYRtYIiUSLcYchG6NbieNWeoH7gxd2BpDEaLiXT1aGfJEqeTswNzmu8lHI8TT
sY04sARhkIutCs6yV5XgDtsY+vRgCEFWxFaCu8pJrSbXRidp+kcG8Yb60eg3nnjrJnDnLkV7tHYr
p9LQ9xlQB62TuLz9XtrZox80IKh1drcdfdUxgKX9PzPKqTTSLJe9DjOFDb5Tf4yn/5DPxFz9a2HZ
AmdXblX4feG6jZOU0PHdTebb7QGshPSg3Fu4wVDYvn4cFYbMi7o17MTtYyd9sAsEKXtCH6CVuAmn
WV2TM1uKD858wlWBSyqpBzMszchvgXPdShmtrsiZEcW3hqGbCX830ke/9I+js7GN0OnhgN0Mwaka
OLgExW1R5DhwsNZWoz2a3nx3e0VWz7QzE8oAvNHUa40V2Kl54z+gt5ZHrgYqYg61sLC162n/cXse
Uv4uIM64/XTl9gFei7uDXsNeb8cQWAste4gg5Rfzj2P/MWEGNNaWwj2EC5RDzpvbSQva1k40dmzJ
8Xh7HGsLj6sNNwHePmCIVrYitdyyqowMR2gZat+rLfqQNec9/7yyD+tmcOdiWRZh7xwKLe1H396A
Ca68eREs/jsCZX/4WZVCwAsjyOoD8PJNjQrBsdZ2aMxuwmlLjG5rQIqfQdehyqBwZidW6yMD/jwa
BoB9h9uLsnxEPemhP2J5S7kSnTBKIAAaKruvLWInBX0TGuQ/0RqcOX+Z1pfWf6E4Bm6bW9s7qKkD
MYsX/CLycHlYot+/C0DaZQN5YgKC/8UVWlyMBEKCu9uGlg9dj+tfQ8rkpeD3LpkJQzN68e45mU5D
DmYympdfKmQzYp9ZW7HOqn+DAgBMlcbyP2WfNgEfWzpRO5mmFz/fFcNGzLb+fRtvVCQ/0OSl7M6G
Tov0nrQTJz+0ZRiMG1O25m+gvsMJYC4+ru5PFM+ZX7atmVjjfqj3KEnQcuNZt7b85yaUPVrm41ii
BchMctD4y3gy75scfREbTrY2UWB8MMBpAMFcFNkunWyQGeiRTdNMaM+6sDAsGQU92wIFrnnYQtQG
3hjEbXi/XVrRi9ayJl6AUdGwdoV074IyiK1Zwxsx7/aW90HJanRcgiAesOx3UfRr4I7r9gNBa29w
QkpNt19mP7m9Y94jrrMt824AiwP8P6IZ3DbqgFqj7c2cB6e6ijojGkFJZN+xOaL2m23F7E+92bdW
2BcR9JbkFhGFsmZXxpe/n0VRfj/PXWv1wYk0kv0VsL7cM+JvCWYrp92VFcUzKttvLCifBScnt8NB
eqExvATyWJfPBnERSL9tTOnyJr2aUoRugBAhLQJU9uWoRiC8GOtG/+SmJkBENtAtwH6Bkc0BB29H
OyP0S84fABvgB8Nk/l2l0+7T7R+h+OnfYz77DeqeK1zuF2LwTw5Q0SaReLvaQYSuJfRemEnpsPi2
PeUY+V97QE2BwRI9fmo+TUCbBqKXpX+yGd/VhIVFmsZdtpVCVUtEf9tBLzK2BcRTrxLBPVIRpkhh
Z8rqZzAcQ9C0ax76ACBjYeUvQ+N9R7/Mtz51IptXG5O6uOPVwp4ZNy8XVu9Rtm6Cwj9Z0n8iHbkL
SLWRT1FfhO8DBIQIXoMq+3WijTJbq2nnuSdHfwnqJpbp/TglpjzRRoZjtTOHcZeaQWS42aE3tuhO
lKP6b+suXh0LIB20T8ptE/gA/bAJ1iuB00xWv72g20snjauSbSQ+VpcSj99/bCmzSV0wbTcicE8d
nrgh0o6HPrM/mbX81PfATmVTc9e2w96b9INEMu5j18XfI4WAJLIUy1hVDpw8T9PeJJp7yqcH/tna
euiuuUpw9nllcHpaogUvx+fBuxzuHfzro/sNtzWOFzx7sExgObp0RYavj+k0eqem/Vn3YzRVR0f7
ddvG9RiWiACgGsDG0f+tJie62elnzxPuiYbEuYN8zO3PX/va5eeVYM2dzSajAT5v5dqftdk/Z6x5
1Ez+wNx24/G2OhKIeGBBlu5Xla6JWNKE2snsnmTQQ5I3D+nP22O5Pm4xFrDsIHXiuSiMLH8/u8g0
cLk7tT2g4RGaCKhXMtTMcW2K9sHyt47a1cGc2VLmjTWyIAJo8ZNZZ/um4rGzxfJ7fWFejkZxrpx3
/ZS7GA1BK60X19BX4cHTAKJEd/jlbwlIr40HFOxI/CMIWeheLudOll6fexNxTwL9qiwNDnL8dHt1
/m4wvzy5wbUN+ltcD3/rkVzayLTZn3p7zl6AgWceFMut+liZ7RD3uK15NDmDA9y1L3eVOXafRk/k
MZlYdtdyawoFOPZeJo05dzorq5e6BtlG5lP7KynI9NbU/XzACTZ+HXxwf9TQ2TkKwPWOreVCykMG
acR0Dt3yguZtmKL2saO6wXbU6+c3XnOsYZrbgKbl6SPrmTiAZkccSzRyxb4LiTeL5/6u5h7ZW4KO
odRpfk9Lim4RbxpQvfbEn2hA/e3B+gM3Sv2ldzu6r0wa7Iwy+FMyvT90JREQsAGgTRtsuQebvf0w
gKFUhCkTiO5EM5/Kyc1OTsVpJEGGFDGoKu+dnPw1QUUg9JrciLLWGmKbpdpzMNfjI3oW6K5D19WD
0VIIkYygv5PF2MQuqhnApNp48IuWxo7EzWUWeb4LUmLtZ89sX9Mhr6JcUO9LqrnNPkUx7mgLRzs0
PCsfWkZQFpGTecc8+4/WmfIIjcN2ODcySzw9FZGWmX1k8KIM/c6oHjSm/5WNRh7XXHtDYlT+Apn/
bR9a2+FLawMKNmgnxrF76UFejx5fGwjYl1Q4kFWhD45rhdS0P/szP9SG+FiiFNfTQlcCCC5g6KCT
UOttvccNZzSc7MXL832l1egRzx5Kb9oY1XXYBjNLQc+FqhYahJS9l/WgPdelm73YoJJBaiN/xOKf
xsHd3569tT2OVqolHl60JNXhkJRkfHaw/yCWMqVIY291Oa1dJqB/Wzgk0Q+JHMPl8oAVMQW/Nc9e
SNqHjS5DUIdHrQcaV+dweyhqSep9adDphNwJqpXodlDmLGjSaZ6sPntBf/0xINMBO/ehRdYUb7hQ
I3rMqxH4CPs77auntNQ30lFrS3ZuXokshmwYiqmYcJTN/p/SMb84eX8YxVbOZm3FoEcNSs53kTL1
VBYkryyvSdNT4zc/bPAShL2RbgS7azaQtIUVYIBwOit7quvNSkfpVTuZsxaaSM105Ub2ZCXINN/l
S//XxPvfzy5mY6hsxDGDdhJu64YZ+PxAK0WP6E/8bLIhcTsvHvh850443jRnw/qaUyK/tsQDqJ1f
JQsokb5TeG16mrxyT8rvbU935fydyI15XLWDBBuyxdAjumqAK/rJGvRKpidWg4qffwblUTh4r3b9
x23XX10vD1yw1kKUh4TR5SZr57LlLvpJTmm5s+gT3eLNXvk+ru6lVQMH0kIcefl97OsCXfxBehqq
V7QyV6+3f/7azsX3geMEsASnq5rrKDQZ+HVaaCcc5iY8QlhRrVnZvQTs+GmwqIh1XvkhRFz5EYgH
I67HyT+ihr+Fal0dKAgp8I7FXF7Rh44Svee1SeGVPPaenK1ezHcYlhLuAFgHZAGyekABqFmqxu5G
a7Ks9DT3ebszC1dGjRMg+1aDF4SURvnHPNZ1bNbMP6CxEtwgIiWHttAd3LFp/rNHkLGfaNZGHmeg
7jCG8gBmjz/9LvNjaqSIDCidw6rRoL7XDr+LwHkohPNroIP9JLk5xIIU6AB15vHjFxZG5iw5BjTN
XSlE28yoC6L76UkDeXZaWLus9BK9bo63XWV1gXCZ4AREdwoUsC49EVGqKb0enmL5adiUJGIbBlSM
5nKLLNjH/7OgAhvGrC3HUsu1U5qOcU0Bc7TNJmos76WSTuT39cPAtbAz65hK42B7w4tw/Id5DI6Z
W9+5zhAt5Ln+ND6hFLWjVXE0qi3Ox5WrBuQpCAsWJREf/76cBcNhjGSGDzdtn1w/bgwwd8wbgc5K
XLV0tugBOFrwGlcZ5srOGedWN7TTPLym+ue6LGNTZ6EMIMU0bxwAK+8atNFYoEtDAhcvWyVIcKk9
OnVRZi9Fi1VlPzTfjXN6GIrDrJmR29993Ilgz8cOR8oP2I7L6SNDzTi4WbXTND8TIFd+3v78qgvh
cb4gOfC0Bd7i8vtI8DVcmKN2GifHeNBSV49yx+IRacF3RCR6+qo+MBPZdOQx9fz+YEuvjLM+/QOv
2CyWg5XuKrTnvwFBk/6YSs+I2soW4ehpPQoBwnuwO5ZtZEfXfMpY2P59SNMuOKzLH80QW5pjiUnp
/c+ZixYdE+iddAuCu3Ijgtv9HysqI60za5S2haOddAOOFZFvw/hAyEYGa9UI2LpA/r3kz9X17X2H
uVNd45DgThDjiVnFfQHJYuigGDufdVvwnbWtgoc5DnXkfJag/XLqJGQO8QpqtJPmkrBFSncMfpf0
uWfQndY3tsq6LWQgrUVxFy+QS1uWlVcBbzA2bXmoDVloVEPcSBd3AVicxVZZZW1nAi30j7nl72dh
WgkJ3NYpMTRJnDAzDsHch17wpTeTojPDro5ub51Vc4CvAiS/IKHUopo1GgHh7RJ41qCVwQkKAaPw
YDtgadzCs65MJE566Kwu2bolXXc5MmcQeccMxGZDPoJqpfgmUuswasWu4wUKenLjOF25uM7NqY7f
jUXV5P6Em1+G4CEbPqi/uFxbF99XfLD0eOXNLr4vG8RJYbVVTlUZbf42AE71wATUGFU2NQbsF4Bm
PWAA3P5penHWhPLgCAQnOxzTOQ2LEVff6O70KngzCfumVyJ0jBLBhvdlGsdH1rbAdRYbe33FYzBw
NCzgnEVhx1vm/cxB3Xky9aJBRCXTvYDmZsnuNQCwaJ4fp6wCKGcLB7DqN2cGlXkwZiKo5evpydfE
k0OD+7rGuANEVvMcS83Y2BHvIaESMoLcE4lwkENAbk19iwHdktZUjph34aA3vB6eLFnvdf7NLd+a
kIHmbgSllji20j5QE+uetVsqT6tzDCoqaBSC7+wqiTprfQ7W3OUZU6ShrT0PE+hG924PHaCvZb1x
Dy377mq8i54X3vHgBFVD5K4FKJcubzOAbGK7dHa+8ZhNPxu7CFOcA5Ufpe7GM+1dCOLK5tKVD2k2
gFnf+7LOnMgQvj4PTZeecve1mWjYukZcgFhG2kD29Yk3/eHPBw1cdfhvd2IIQgEF0nYuIm40kVbz
iFZZ2OR448kn6ulxAN3bzrCfIXt7aKZjj26tSloRX2gF0qM2mhGxHzz2UOgz7oo81Hqw5Fehnh58
55ngzZ2Nz0Xx3UmPDoV273ct+Do7d5Ld5dMY3z5x3zvY1LHDvXDkot6CCVD8mecjHhuiSE/Z9I2L
XTWf0BIcerkMDfnDnetwMI6mK14057kGNKShOfIo884EAWM76qGrEzDG+cfbv+qdUfrqV+EnATcA
4gE8PC+3dWqXs2tURnBys6fJ7ONp+Bog4qcGWp4gzT5LDQjjfSsfmvabZeJOmiFRxP7UdBk5DhQB
yF8ZZ5FdtJGcEtH7sQ29SD7v5/53Sh6Dxo5TtpWZedfrvP7RiGHhtSCyVcPyPmXeQIgDjXD8mpq0
oABAxSH7XY8yNo17bfxS2z0efF/79qmpvB21dgL5GzM/WPq+sgnSlxaIeL45bg0l0AdDKw9l9yy9
T604CPvEm4QHX0b7KKdvoi/v3PpnxSakdv1jm2+EyCvlTnNJPgaASyz0wo5yPfq+rPucpzbq1JB5
zZ81fl/Rh7lLHLg8ab/07Jdd3KHQ8WER3uWmsXGkA/OGlhYPvDWXa8+7eexEBriYm74M7VOb3Pat
lUAXjG8IzcHEgdSM6vA2pyIfWuacwFT2FExg9HSRp5MfpEP5exTWMoAlIXnVyOJxqES3rHNOYDqM
+/SxN9jGk3slpMBA/rWgXH0TSFYF54NzAkw5cyCYZX29PVNrBkD5jI4iWAEMRT0abLeept5xTugf
C0OPl/9hAD46bbAQeBNcpcesGoQyHNnpUwW+0mP14z/8+rOvK9PTdTywhh5fb9mn2nz2+VZNfuVa
RGYbCbelUwROq0xPMMyWyGrmnlphP9nTcCKT/5lM7SdipvHsZcfJ4VtM+WvOi9QHYE6QyQIJjnW5
N4B2HQ1B4LyCcFyKHIpDjZiyXQ3BlY3VuTKFjb+oleHGx82PeselKeIiCVKwoUx0676rgQ3cy2ED
gLZlwrw0YUIoVAhILyR5PYu7wUTvYAc5hlNj+luwgquwDaNB+nLJL4AFCzXhS1Mya2qS5TClj1nM
xv6gE+KFgdvk6LOwfg7AkN52v6tH6GIQfEhQiUFfHnR2Lg0aI3OsNGhpQouvuXtv5N87bKBiK1+1
Ni4ARkF+jSvnWlYOqglmNQwBTYDa6PZ9Xu1bnz/47fgDz7aj03u/bw9rbcks0LQja47k0xWGiklr
zNLApQmfXVD75fQTz+xTa26Be1ftQNsMbzN0JKCn8XL6SrPCa1tKmqA7Jew4As4frN843642MJbI
OrOhuB/JgEwnqU4TvBB/2nb2VVruPZAPqK33P8yseQY1r7Oxq9Zt2hDQg0+A0kX1Q9Q95mayKe5R
9BPlb+7Ygnf6GwohtngAWf2GufVp/MecyjyilbNAV4dFQS4JXhO8DXXBoKX4H5wCDHMI2HE2YckW
Jz2Ln4FUzuhQdmVSQpKynrzEmYNEjltpz7UtBUgNeh1xHVlXe3j059SwSNsmlIMd3M6k85Ww/CCG
T0WKI/e2o68a86DYDMgqWhhU4Nzs1FmJ9ECTzF0XNzZKU01xF4xVOGtbWPk1U0v3F3AW0B5HFedy
+kq7tYqh4m0ycJxG45cZgp5c/sBT4faQ1nxv6RBfqAaBXlVzR5XTDNSytCZhZWbsNbqQ+0oHysnG
T9ckb4haH/Xe7jcm8iqKwC4DMhf3JJDSaGNSDsJcI1z3CKz25qOhPQYbCYCtzy+Te+Z7LS2GumBZ
m7Dwf0g7rya3kaZL/yJEwJtb0LRRy4CtlrtBaGYkeO/x6/eBPvOSRSyxnI0Y6UYxSJbLyso8ec4Q
7wFy3p6ztQN0/uuFrW3GRSOpBb/e/lFUvNv6cWduFI63RrAs29kIYqNOO3MZwRwdpGazkXHr84LH
GWK9zmp6FyCFeZQ+0ER7e4KW//3i0cPy0pUGAh7lAmDKwgTJoDt6y9RLr5XmhyJ7HodjmX2Li1M+
PhrqQzVtGVw5LVx4vE7AXxO9O8t4z6arg3077+I693K5AqzbBtKLldQ07heqtA8m+t9vD3DV3tII
yGVESVyMHMZ6LvyqG7HnHONXyp+/8q32iD9MEMIkcg8Rm5jAJK6bTY1JiUwJni8vM+nid6Hll3YD
Z2oHSIke9U91KB3iYthJqfPWZtKhNqKPaTJBtwAIaKg+qQZVwzJSYhc33X0u5nl819lhEkD9EJSv
LKECj7adak/YQeS+pEGq7DP5pdSMaF9Wpnwo86h2Tf6XJz/XB9dsuuhdEMb+bqyH5FNTmXyrlOJ8
V0o1nVVyUMWwz9Uhq13szEDfp+RNzXk+5GRQepc2U/QM4sB51GV//pBFlvYO5J2/Z5nij5AV5MpR
GzTy10BQXMoRfuyqVfZjsDvlo1wpP+zC/15GEioMcdaCQYwS+TBIFqLDFpqeECRaeu5qsf1b0Xr/
iybJquuMgakcePh/NssmOaWlHnuyEjrpPjbRK/bnsH6KFW1yQyVQnukv9X86iar2bhcgQSolkbpL
9dx4zlJrUSNValdBaeJDNk7afiiS4UOdZRbTM9QbW2zliAJPpPSypDIpuokewOrHVON9xb3ZvfzK
GmUj+byyhWliBU9E/R56EJHc0WhtlCoMPfMCvXCj+YeSvI+G554JvH1UVpwliUp8AMVzAgHxRRQP
c1f7bZR76QSlfPJS1jYojg3wxspkEQPwIuGq5NGlCVFbqGjwzJZ15mXhk/9qTVvJwGt/Rms5ePmF
bY9XqXAZF5MxN0olpZ4VvA2J7yL0cLg9S2sDgBaGLmzSAtf5DVr65EgK89yLqp3RfTG3qqkb3xcr
2GUWTZnf833dOTgHUpD/Xz/fECLzwEl8Q574vPUO8He71Xq93BeCK4R5iA44tHxIAIn3STOlQR0m
ZerNZrdryu5J0z4SouPxnuRNcuy1qTo3Jhw8e0iNLHGKFGKLdzbuRH29PVdrB29B1ZEmgHaIXMfl
XaUn2WjaIAq8NjgUSeN2ceFmyr443jazcu7go6dZiBhchp9FWJI+bDWqPxlHYg72mpJ/1Gvj0R/V
H//GDBgdmt4gNhKXhjixkgw9yrxQ6zxqDe4wqI+lscUptBJRLIQVPNTZBNcQy4D2m2zRhPMmaXBV
pzuYQ3zQlffh/NGM4WrpB9ffaoVb2QjLEhHqk7aF7E0IkmI9Z88pRe2Fn6QsP9RFcf+hX3TZF6oW
+KcQjbncCZkV17ZVFJWnleTrXGOrbLJybAyN7P1CAsWhEQmAosLRkqRVS89Q99npNH6px/2WuPLK
bjZAmEFVTTcR8D1hDJXeKWmc+qUHIeRrXx5Q3gKSKtnufCfnE3cI2cCFcJJdzd/ii8jKFb2KEd7y
xqzcdfzxbu/kteVeGIgXqgCE88SK/dSwRDkqGN4UprtpP05bU7VqAJ1BhMkIjMnXXS63LOHhgUfX
HvWgap/y5/4BcJ/zXsR9ca8LJz5VCscaspoJstTHrg2PmvJ028LaYp9bEK7Z1qqU2g56XiVwzQWW
uidoOkj9X2iZ3Da0NlW00jsOj3qSPSIEOYzmqZ4gOfSCn1X46GwRC61+nvCdkswCp5aF94kl9YE8
mWblNcWXqdqp1lbHz5YBYanjISm7UMOAnj0o8oN/n7j8chQou5IuotMHNSAxD6F3VaablVR6TVT/
1hqCezW/P+ThAYBUzVINwX8Im4k24xm00lB6Wgc0G8DbxgqvbKWL7wtbqVHkLmxTvj+EzVMiDW/k
cI6mHz2S5du4CVcW48KUEL3RAkyOKMTUVLsygmdvt/fqykV78fnF/Nnbs+hmtahpnvAs5Hls16c6
tdX3vToCWsdlSFJI9IvrLUV1FraBU3i6WVBtB9kjOdOdmjPLpiL1CQyVDmabd4dw3WVWJxWmX7Ai
enWYm+ZHo+vHrs0OfrmlcLA6ngVGzs6imigmnZTRCgH12qUXJy/zY5dsPG1WV+Ts88LpM+UKOVfT
5PNN8mTJh0Y5DHWy4Qu3xiBMl2Jm/UguvPTy7Ginx+Hx9q7a+Lwo4c1rYKjS2Co9M99BsCpt4TfW
zh8pE40uOIsEhpieVf22TMKCLVXlffRhbNRfUuRHn9okkJ90bZg3LtdlyoUInvhDBja2kORceayi
mfpR46UJgWiuvJ9bK9ypSe+42dRZO4XLau8nkf0j1SJ1C64mzCSFOGjSqYSQp1EACIul48EP6FpS
oKo2AMd97bdYz4SJ/O/PL6hbOPFpMBHuErWunXlS6NO2psD/YmWjRqRYZ5FrTLq0c4zBuG9n/JfB
5UUN8aIN5G/Z/Wf+ZpilQtG1Bqyo/mKVH4wtVJdwev77+9ww5J0WFNUyn2ffrxEFzdtMpvFcyfZV
+MkPfy2t97e39+qsUTAC0EcC4kp2rLY6VcoHk1krDZempr3my0c9AZ254QvWDBG883zE1RATCaNp
etOZ7IjV73pwZ4mRvKmD2riqguKNlijt7va4hJD7z+SdmxMWh8K4GWfdYs74HtpvaXb002Pev2nO
t9uG1laJ8gDhPfpgcDUJ97MCNVeiORL07t03a/jhz8c62ogy1qfuPyaEK7pSkTuZe0xY9VPkHMr5
SW+elOjh9kAWP3nmGf57xv5jRbidlbyx46xgxpC5m8dj8I7Gy8F6AFWm/YaW4F8YY1PTDwlnPRHU
5d4uS0ltNYnDmlXt9CSbqfEay40FbVemPMHcAYNxVQ3mHrbRWAZvM1obP2B1TknS4nrBz14hqyrb
TvzQzlRPCbr3VZ38NTY+7QRwabq9v7UZV/fImbHlx5yd5KCiZjZJKZ6vPtT/5PFjsZXcW07P1eLx
YoKPB2pW9H0vLWRGOhfO4lt74xRFH8xi45JdH8F/vi+MICWhUGRyrHrgIN1G/afOH6d/oTpCq+h/
bAh7IpviuXF6bDT+PNJdPH9l56tuVPRfb2++rcEsd+TZcvR0A8aKyXkCw/0AeSqwyX4fSRs7bGtJ
hLikCkfgJjpW8O8RVXLr0c/tf+NUwRdAEsZf9EtcjiTrJ63sUSllY+2D95K8q9+P3cY4VmfrzIYw
WxZKxpIElh/9ih/heGyVx67//S8WxFgUe4HrqFcNtamTB4lSMFVq+pz73xc4qTz4Gzfd6jjOjAhe
FMKeVGk1n3EAyqodNx4PemRuXDuri35mRHCicVdFmWZgRJU+WXDI3s/ZR2md9wfpKipeV1keNK/7
eBwMjQczHSA/BwCet5fiegAawSFyKCTYYbUUC3izrEK2LymaN76b6f3M2zuTL1wzuFwES2DHIE6z
HeFY+Mo01hL1Ds+I5YM9Jjsyh7eHcO3aKaPwGpeXhBs0+fLloajGcYaKAdydVk7BCx3ub2SyUERJ
i5NTRxtB4HLCLh0vj0GShrQ2E9/SmXhpLPCHxEzAjXhVu5+T7/WMI9nJwQ9N2ziGawvDScYG0JRr
bA/Ay9CJ6lb3/PfoDvj5hoNf/zw9guSogd2IL9uxVZveiGFMk5N3AAqj5vX2oqx+n2QhqEEkJ+Fr
uJynOu99Q4pQhW2mXdo/0KNy+/vXp5t5AXyyIMSRLheThqGVjnbshIZXWXBDP0YmykT3Hw364JDn
JRFDIVh8vxgFGnQVnGOeko3K5zJyhh/SGG4RvPxBCQo7iugYfhqalUhFi+BeJ6fy1baT4kmjgyAT
qRJZ+zmOFnHJl8rQqT9nD3X03Ix0q8C/Xv6TdhsHaGWtALugS8mT1IBfWTiiSi+VgaFLsnf0dfmh
iO4ECSwu4Pz7Yg0MZougk1WkvyZlOgZNcxjz0FVr6QCu+vauWBsJDJo6ajiwQpC4udx1RjnXUpFz
d+nNdPjQVePh7u+r4N+4fsnz0q8o3CmKnsdFNCSaJ9nfe6/bktFZ+fngO2nxpB8S+UlVWIjOkjNF
B1zo2ShuDV/0+yMuwPv/+f4VFXSQ5pZZ2xq5v99T8YJuDmX6h/uniAuFzkVeyRDJCEtQ0zsaGsqg
AbU03Yhc1tYL9vrkg8mAFJ7kAn6F43+5xjJ9/G1bxr0npccMeYjIjYL9vWPABCy5S6JMpZlJCLOC
0E/7Ug8HeIvf/DDeNe1GAHR9ZWGAGYImDTAbFajLMVgdJHsj2XBPS4sjl9SuKvaNdEztjfOwZWf5
97PIt0RNTklG7ASE8bW017Ty6BuP2WbtdnVRkCakzR9Ew1XdoFXULB0LtUfaMd/Xrfx331muZoZ/
316YLTPLATobjwqH6GTESu/lrX7USC2mZfGXraU/b5tZmzY0ZikSIyUoX5VwlZy3/1x2nRfHnqVF
SJBkkHtN+6a+X2RtgU8CZwI9Ra5EZGRBcro1W0trPcN8yI1PvfNoBq1rJ5+H4OcU3526WIwBn6QV
F0o5kTmiMdoELLvUetX8GFoeFExas3GVrC0QZ56qtENx9YookwykmnZV0nlhrLulfFqo8+3ycHt5
1o3QqEACdWnFE7wwYKgikXW99Ugs6eOevjDD3vAAayYWCg9Cb56oZLAuN5ocAgCTdPZzWn5uwWfl
8kd9i1J6bZfZZP55ABlLu71gI66p4FIaGPDGybNV6h+cwjiWfb0vDfvp9oxdR61EkDSnwOtFvuAq
VxrRw0dqJh09e+5cK3saooPhqHtt+EwlfCNsWpu6c1vC+9GvnXZA/Wj09OHNtr8gc+9W0efb41mf
umWTkfhFzGn5DWd+AEyKOtLgNXj0ySnRcYyfy3lnbyWwt6ws/35mxVCCXIlbrOjS+KAEkIMhemmp
H+TmPtgsARLLwz6j+k3vM8+YS0ND0DlhrTWjBxevO5OXSqeNW3l1Uc4sCItijKWTxE49erX291g8
+zHqdVtdHSuRrA5yGhg+54ZjaQrzlfttbadTjpHxazh9ydTnOTEPupMipxa7dFm32TdaP3aS+lyr
L3VXbQxSpK75M4/ARmiEoK8E3hAhNLADO4x7Sx28xiy/9Zb2HOfKa1JWH2dbO2hU76ZKe2csGUYT
vbfZrL/f3pb/lx8AEk6GJ96+Sg6XBpI1g8qOsetTrv5W+n5fZ8dKepK7r3Z86MrHVnnRtbuzQsw7
mrf/Y1Xwh/nUTk1mYnUySrciMKr2U/RXYGw4kbXjcG5GiOyqOO2MeDIHr7K/mfn3Es5jBD+s4+05
XK7wy+fQ5WDEK34qjBCMwOA5VuyGZeSGG8CpNV+IXonJTQg25yoVXdN4EcTTwCap43Inj80+mNMH
ybEPkRx8l6zg6+0BLUfrakA87pZ7hBKy6Ks0/NQU+vPg+fCbqtWTkhVuNz4pg7qHftBN7wQ3/dch
WBjXTHiNKL0Iu8HJwOFqQTB65bfYf9PNjRBsuZWuhnP2eWEXpHR32H3B5+XyU96FezhSQgjrKSm5
LUBgB3ooaaMz7XrjLZqiPLgWN3n96tLqMCJ9G1CFL96cQXX1+BAF2q6Mvtxeqeutt6RDoCIjT7VA
Z4WtJ3V93kGtlXuFa07BzuHPbQPXW4+PUwsDikRkAWj20s/PoZqP8TzlXnh0lIP525mohx3SDTd4
7esXK6R2SHPxnxhXoD8czlGPFegvXVeD+OROgB5b7MKC+KAvkj417MWCYh/TgNB4Y55WFoKXHYit
hU+J/JSwEGGjNV2JXjhR5CnbaYH3L5aBe1Zf+r7gUxKXITPmIdQGPm9BzxUpbtJ/l6S94uzBk+xv
21pbDI2e+UWzDfED8fSPQwrBSpjkCCa+Wrwm8gPqGLdNXDsYuI0po6AvRlkabfLLXVX3hpWE/VB4
cpTsle65mb8ZVskjojtE+VGCm/62vbVdfGZPzCLEZjeWY0oDfAVaH/ZUtzCiVz1zFFcus8cgp4H4
tsG1OUTlnmTc4gVUMaXQmrEDb7Cce7EcfVXHmDAp3k2pszGutV23ZMAWXSfA5rrgOPU4t7Musjj+
c+4+TeFWPnF1GLwnliZxMO3im0Lqp8zOBin3gAEhUWH9UnIoqEZ/2OR/X3zwpY8mmwjAFbZSQJXM
2uWO0EYVFxDGUBTUqduWT1L1lM+TK5vjQZMeTfMJ0ve5U/gRhauOH9P8cHvB1nbIuX0x2tSjroNE
r/DMpPxZ68pLBnetC/jzGNT5Jz13NjBzazNLZRkNOqryC6XV5XhVmFPtZgrgYU53OWiwVpkeq/hf
bI9zI8KkztD2NTCKNrQ67aXK9U+352xl97EnABaSQ8HjiT6vmbSOQnRWe4YbUana8kOrn+fj6pLU
As62TOHZW4a+m3r286lEYShwm/5rsRH6rn5/oYujlABc3BEOTy358RjXfN8vv2T0c7/dnp2VFV6Y
76C9gbyB1jbh5/u+YgVdFoN27sKjKdeHBCbsLce2NoaF4ZcHzHJJi2pSgCKbimQZ8LXgZ9tHbjtu
BDJbBpZ/P1sEuW+Mnuip9FTza6X/dpTX27O07HPh3C832v8OQJiluOnDwWgXwGXmu73xMNLhZbyT
y2+3zawcbxCwoJQARZJ/FUHCxZD1RTsbhZfJNVqttV65ah7SRK199Xv7mxS0G2djdfVp2ABGBocc
gfTlvNEdVKStrRSeAQc3KWtKPVVgvZOc+k788BLZIPkElJuSJQwForrfVMCqnY9q5UXdfvqcbxFz
rm0AXWNryTQz0fgrLJDjJ2lmm5ySAEWZ53HKxlPRhXcC9v8M4tyK4A7zcOp9dE1Kr5Cl52TQ35fd
Fj5kZSCQAVAKIYpFD0cEcusmwN4+UFtP/jE2z2N+d0KE2sHZ54ULZK5wMGHE5zu4Jz/N8sPtDbz6
6xcmDSDoS7ZaOIeQ3pLWqfh88EPvvmtS6N7+/sp+5Q4nFIOrBaSd6Azj0paqcEo7T0YyTKZmnxZ7
awu/tTYINFdpZ8AlUgEXyt5WJEt9NWSdlxnlLjn4UbMRha94E+q3S8MU75WFhPXy1BVFlIWd4bfe
ZNIt+hyN7ya04/T9/XMF7mahnUHegOrBpRWnbaoglpirCSrOIP8FIFZFbO22kbW5OjNiLwHTmePt
AbQUZs9cNca3atflG5ffynqjCsiTG+2p5VwL+2lEEbTuZKXxJP8hVnf1Foh36/uC21BK2c4Kg++X
7bPkfB603VxuuNgVn86j3oSDcZGsv1oGFSZLZbST1mtY4VqZ9rr6rclPY34Kuq93L4YDYYkN+hQJ
66tsp9zUCh3cZe19UxyaUzced9dLDdiA3hWwMuACrlJwXeMYrRrJuoc0T/Potxuh5srnCc+4gkBU
0zCqC75VmVWjDPNRw4MHbl3H7hY+fNUAV4MJTTmvLLHbqpMlZD6MCYBJ8Ou5D/+5d+7/SyoTCAtV
5ivGk7SvWkWJe8Ob3qfNB7/cCEBWfvyCU6KBiKcubyhho+oazdrwrqk0palHLZ+/KNYWF821V4IJ
nNfuHwT9New7zo0m0nMF1GDthsaudmCSfTTuJEPCF/H+W8hTwCcCMxG7K6cobOWsGxTPplk0NQ+x
JR9z077bw2KFC5SpknFPIqdXpVej7UuVCohlcAvrSZoO5eTJ+kbGc23KoHDDiUMzQmQreL8iMK0J
dRbVK5T8UTZ4CdJG9oEcK1Ln9v2a7WRW6dwECo9DpyXu0tXadhCmkt9IngUhwdfQ/3J7A1+7Qhj9
4JpYcgHw0//JwJ95crSg7UqpStuL+vatoyU8rzXXUaS322ZWNvKFGfVyFFFq6FNmVbaXqQXci24/
bqzJigGTKgk5wIUC66r415kt+jEKB1Gv/1Y/q8nG719m+fIlwAkB1Pcni8ZbRjiIvharZl6ohpel
fwftsfwmFy+jepTnYzT+vnuqWG9QyKpM9fiqqgyxehMllQYS6yAHz/Gd/TjLScQRUotdhIvJ2Ath
zmxo4dzLkunlqhtTP9nKlq4txPn3hWSgHcnxJCuR5SmvtZ+4drAlGL5y+ghrSF6BIVv4vIWl6J3G
ya0iULycdqKhaKHDjd2qzOAPebx7JQBvEdMi20Ce/A8V+tnZiBMpa6aykr3mOe4/+Vsk9CszdfF5
YaZ6tYojKWlkD0ZS343rDWe49XnhyEG7VMvZyOcjYx+Hu2iLqmKZZ+FIQCgLaACWB8A3YpG1ijtj
joN49rLu1Jmf9OTHGN/vnGhHIqtM5L8k+YWlnqSyr6SiBnIc226DzCmEGPq4Ue1bHQdvCqJNqLJ5
Dl+6plCXk9lMYwUKp8BNRm9sNLjGP9/eSqtG6HXl/gMsQlHk0kip2Z0U177sldnH2fgFgwXsGHdj
RWjeonBJ0EzBGFDdpY0ubkgRGsACTfU5SFrXmD8O6hbz58rpW/IU0GxRCuFgCAMZs8qP/SSWkb/4
XagvPjQlEoirt9vTtbJ3L6wsv+Ls5MmTpddFFcqeZvwq5E+Jf7z9/RV3DnPFwv65UHGQ5L/8fpjG
gMPTXAZEfdLjL1Lz5GRPGuzlrVG5+Vb/0dpodAIfoI48K6/K6AOCgxYUcrKHitfBGuA77rY28Uql
HJHrpRcIyQcq5WKRyu8p71ZZLXuqPP1VD+qhyyCUnv3yMaWIHRrVoz3qB7MwDyrdaTW32caTcGWH
08QAvg/YOPGkWIurhimWJd2ZvVp6M6b3WviU9k+3V21tHqkmkO6nUWxZu8tVayO/lPJAnT0ztl60
vv3gO/3GW2ptewOCXvJJRJJXMGvFR+G0ThcT1V9qprmlk7vDZFAi3Tisq4bIH4NTWiJv0eu0rIJR
VgPOX0aorswt3ZWncW9GWrQry/HL7ZlbWxxK87yllx4RS1RcsyM4J2yIsGh7iHZGTwIlevWjcH/b
yvWbl4DizIpw49hFJBk1sp5eJhnvs6JzW9jjjf6nFLUPprzhIq6H9Cf0BvUJuwLNA8tmOXMR0I4H
dTSGsxd3JZVyZafo6NRK324PadXKQmmyBPtwwAmXgx+aFLFSa/IUXwpQbZ4/zUOO4FoRbNxCombY
kq1BFfZ/LV3VgOVoKunWw5Kiuln26ltfney3EX1uGsjTO/r5wv+HNMX1NqTNA3Y2XAZ/X+33LpFk
PR3UiXZmt0sOVQezlYsU0P2zuPQuLK6WN4b4yPdVc6T3beRUQcOWThMP/U9O/PdtI9fegaGcGRG8
g9FVDcRZ0+xJnYy41vBiaM3GBl/bDX8uVxI6gNXF3RANcTebjTF5lvOQzaijf+z6h7tHsbBhLBoU
AKap119u6zmhy6qJm+L00a51l4fIhptemSWLhwVZKfDeOFJhltC9A2/shMXJ8HPXVhDZ3VjrNQOL
wgmJTvKPlth+odZGnPEKzk9dup/yY7hx7Dc+L2ZpE7/Cm1p8PlTfgvlohp/vn3+EvkD1LiSsV1Dl
aKwhGrSV7DS38DNR0y02IORrA+AF9qd/i3SaJXgUNcjSegqy7JS4jf+tKO5+BwPwgAwGqTk6t0jH
C/tHzkvLHuXqpOb6jv5wOd/qZ7yOnbBgkY8nZcRbW7yFc31UWqVQqhNqYKHsFs67WHHl7CWPgcFu
3JLXk4UtcH9LaQd2DfHe0vpoKAu5rcE9v5TTu2qu7z4OdA1AVUctTAfeJQaCagjUL5yN6hROyR5+
SjfcQnBfX4qLBfBWOt59SX5dLkjXSvmMTGJ12jfOB8fZd93OdJUtSdW1iSKJSlAE6PWaiCSTragJ
Bqc86Zm892dnx6Vx78FgHGcWlm1xdt+OdkqVZ8RC2uW7IZL3wxbc9PouwgLlwj+iDMhjLGM8s+Bk
lpEUjlyequQ5K4CkPTbdc3snBQ33LCmiJUVIvpmUmiw42GACyzpzzE9NWx7RYMqNrcfFylpgBNUe
gC8L0E5wsVYYh6MT2NVJi97y4lNzdxSMtAMqHA6kRiTORQ8u+cWspFGUnSb/0xjv8vsdFN+nBrmo
45FyvH6qtq3lpH56asNq7xsINUuPt7fSykIjJUZeBUjdshLC60sxotmcWjM9dfqxlN6b9bOT7NNq
4yJasbJgVwzO3YITc5bL/Gw7+aaSpvbQ5yfJTepfvxLn7y3nsWoBBm3SE1AG4A0vLZhdWVRyObIS
2nNp/wyjz/T403K4MV0rDnfJfywYRBv8kYhkSchCjwbEoyfJSF7iwdhLg76vWuc4yjRhu1Xz7fby
rOzfC3vCxKVh5fd1jL0+nA6m3h7krUaA6zgKBB8HnczaIiAgMrP0cjyPyWjlJ7862j7KQ7Zb6XcH
UhSMQc8sLOcA0P5owJwtf1AosJD6SnHqph+q+gsJ0tuztDYGkDkO7gopN3Iul4uvpJbVpbaan6xX
rXWd+l2UblTeVi1AL06mk5AGnu5LCymMs2OjV4Q69P7YUbRzDGTJ4q1a7touBrf9P2ZEytkqoZuq
NjBTZAc9/yTFrzQAbSl9re0pavdU16njk3hWL8cCL1tpZ22SnyrnV/babXVirX6e8hhvNM48t9Tl
5+u0t8A4yGwoh4hkSA9QOW6s98oDjQ1Fvz1bd3m2i5kvWa0ku4mV/GTLkqt0j4bt74PyVxzHh0yC
dpnqz1DKbjlu8Zmt7YOlRxYfsMaTZKdhXjezkZ3K+ZfmvCnVF3X6fXszrwQp+HuCOWADoBzF7nU9
jLogG4h6zczZKYX2wwqSh9nI/7ErmKeD+/lcUCHmXCKLjAgLgfblcuktD5ym8bNTTzerVsIKVikH
zdm4ANbmbWkHW9JFpJDF4LGIwz6dKqxU/YttPfTjXt3qj147O5CS0ugNSo99IQR3Y5BKsVVxx3TZ
O5Adh6jK3Gb40Axb4JSVBSJPxBsd0SoufV2YsUHVc9COU3hqs/Fbnyt7QkFoyiXXbPvDOFhf794P
pBEBfhJi8GoXBcydqtXgXs/Tk5N5MvstfitVzZ34I/ufb5taObpgkNGnwzcs+hDLv5/56WTMCJB7
g2DA+mq6vXr/ZUarCBxgdPMQBYibwJ9mv25ZllP6Oep2SIre/vUreVcyhWwucHuoiRlitBQUMytT
ExbH5l+BtcvG+MFus13SH1v5IXCOfhMfivyDr25F/Ctb78Lw8u9n81abVjNbml+eRml435rD3hq1
lyLzn6Bo2ThIol7aEjNjC9XCpYGb0FYI2OQiTKFgIjLX4BkL4g+2+l7v38fl96xzDqb903Q+a1G5
9812120dsZXoh1SszN7Ar6M4JBwxOjoDpTbt8lTq/7T1O0d7oQ3jYE0PfvUYDPPWUFe2I/HC4jF4
mhtXyql15YxlMA48c+ZPFCF2pT2SmC13QZLtUuOXGTxCKtnQ56BC71VWnxztUDjfNzbVymknj4rD
X5LpqEEIsUVUVlaiq0N96mfpo+Kza6lQ7f0wOqqB9lnL1GPXaN8ojdF/it6yJh96tDUCHgTZhOZe
i16CEsHcV2vFz9s/7eqX8UReOp6X1aArWVQuCjK7D2dfrl6H8SPIGBedwro+6OGDHNydqcIAd5Kz
0PQsKCrBMWhjOXR13ZWvWpbtHsog2VjqtaHwxlnKWOR1cUGXB8icpEkN7ZbvK26hwpOc1/vm76b6
GRZ/3Z60qz21TJXMe81crnEGdWkpTeJWG3O9fjV383jIwuPtz1+dEJ5rOvmqBQRGBVDMYRi5Oilz
bfavhvY7yV+j8UGuEfs9+Qb8Q/rGzbAyFggiDdoxoYu4VjNXO2moNbOoX3NIYuVn5dPtsax9nocz
3PhkewAxCqe9yRK/19Owfq2138FBy3/f/3lKR2CqqFOhhio4zSV3byemWr/SrP13uxVwrP34868v
O+7MJZddZnZWpNWvVfZzZ2obmb2rcIZ8wvnXhRhXj9ug121++494Okk/hu7L/XND/giHo8P4clXZ
lZoh7SlUVa9p/r1F9rVT9Ls36tLGzCuAxCqdR2LNq4BORlIiFjd03o8jYbP5Muj/aNa7aX6Umrvf
NURJXMrgwXhlkiYRLi1J52K0i7h+HUISblm7y/KjYb35W92U16uOHTj9AULopE3E2Bmsi1P0QVe/
KtGhiA7DvfniZRhnn1/Mn22qUZbTJk/5fNe8ROVbejcB1/J9k155aDMczoW4aXUnDgOf78sIyY5F
8LGqsp2iZDvZhrBXsz/f3mXXuxjQDhEE6WmMXimPpU7TWsE8Dq/gGl1l+BVYX8xhg+9zZUUWUkxC
fxTbYMMThjTMQUJYGY+vA1I3RlHv1budICVignGmjO9f9U8EfpPC+9wNbGRk7t6H0v3fpywMGeXy
bIEsQxgAU1dNtpwYr+2xcUrwcndjqBA55A5fTjsKxFcdJ3OWpJNqhcark/ww4tcoOyLSu9XTsLLU
nD0OOm9yOqTEyA2o+0R8E+mvzUnTxn3bZIfwbr5ABnJuQ8gr9K3VstuwEUXqPhq+VNpW3vv6dsUC
gEKqcktOV3zi6UXX0dKKhTLcZ9oHLpZjmv+SpydJPyTyFsRhZc54bdFwtCiTLsmxy9Mud30BLEVT
X+1Zfkxk9I/Rzw4ebp9BgrWVI7Jgz5Z2Cgjrrhgjq7qb/cE3tVcq31/U0inf54GcPo4Rqlag0dST
X7TVx85Us53qW9pDrU5wog40c7nOnI3ZzhnlCcU4x6weRiNLX6q2/auxrb/kBCxbaaROe1CywPo5
K2H0NqOFWiO7Telrp2u+/6QP2t+mTpsLeCLtqUpyK3IdZ4z3MfJbh6HLpQenNsdTOHbjSZoc86fO
A7Jyu9SSjq1SKnSBBL/LKjx2VgxhVQSkoaqkhK8jot0HFokyZ1SeIj/+K5YSdLxas3YdPUnRkgir
X8modC8jlIDvcrsl+Vir0Y8wp+nADadJZZ+2+MM00I9zTXPzrgqNH3XWGpSHrOhbXbVm4tI//6rY
w5d0aIr9bM3J18yxin0XKf2R4WtIh+Xjrlf8+TFKE9lF+is5lL7EVdcmb5CHBC/NJMkHrZP+mifd
rt2+ndXQtQI7+y1NY+h2Zh8d9KQ0P5ST8oYuVPJWQ/z7qJS1urONzkp3QTqj5h7S1KMdOhcJm69d
0jrfBipZzcHOYvlBKbufSdV/VZx8dJViUt/ZDpPu5g4CiXVbjt/jsrBYnMKYacLMsrepLHjzqJLj
P02a1uwyNdY/WdGAupZd51m6z3PN9vROHagMhNnOrzLQCYlSB58srZj+juT+V1kHzbEqmx/5TD7M
DTUpUFxdDqkmpL39ZSjTL2Njf1XneQpd2rZkr7WS0gWFB7W1NAV7ec7t0s36AA4/0xmLetdJUv6P
aYPFSQM/2PWNn58icjOPulN/Bl/+w1BGL8jjUN0PzXiIGvlXqwy16xfm+NFp5qHdN3ZnFO8bqege
hjr/nQ665R8B8NPW3/TGZzPqq27nl3R/75VWg0A16O3G3tnjFL2CkfiWm23OfSKZI6mQ4ZTU0Q+l
srwpbsvGRT3u26CUf49hJblVEuq7PIFtYzCCYefrkeVGZWgfm9KsnxypM7VDFJX5IS3jMNvL9Je9
a+cwqv4PZ1fWHCeuhX8RVSCxvgK92e2l7faWFypxHBYBEpsE+vX3I1M118Zd7vJkKk+pQa396Jxv
CQVtoDGRUpjQ5YlcuW6Rb3ih01A6vYgtEID/CDaKHWPVA4zI0tDkzIYtXfo0dAZ9dGvCd9PU/W7c
vpOhK9L6QpSTEQ2982NIqfZiw6Odv61ybf2WDtSpedvC9jEf+hWBlm97MHsG/bQGIk2VGhQEEhlH
XJPncZniEYq6zWNlAfy+hQZqmoHWzQb7JjGBJNBdq8PG6Xk8JpRFowzc2CvzP27R1LHXFWiB+04J
9aKmLtdAEGgsJYeERJn7YqJmHdqT3TS7bqrsEJJuVuQWqonqtIFSWMkhEm9BYssEUSRCKqmPzYkd
SAYRkN4ef0E2ttm4ZZVGKrGdKCANJWuVob4VdZP/m2qjq/aKtVcMmvZXtaoLgqXRPpCq2k+FcSg9
LoyNlqKuos42JdQi82Myli+WX+DgUblj69jJ1bOAGpO6aP282DuyxbE21ExaoSHoYzcSDB1yMvAM
piZYRSxg6qE2q1TtesdIt8oR6f0ElQQDlKBBINxy6pAZKd34Okl3TV/V+aowvCHZYKXesNbc9AnM
/QbCnj0TvHZchW3s4gdEnSd4lDFjGMI0JfkV8cfsth0TFispZbOaHHWpzAabr86FKWKYnfuvBJfl
eswS8zVp10O5lkBor8xEYf2DiX0zFjZJgM2BG2Ldm/51m5Mqjxl32ie/pdMRBcFfUH42L6te3tYl
JsOAd/gzwEk+3EjyLosCGAKlobDB982yrg61KseoBP5nnzrwligdc/w59G2yodKvHmB59qDr4gUE
GrHzSePsSenSvd/wco3dbETSkUkIVFYfFoaZx8iQJiBz19NaAyi1N1hi1JfUlXIMy0r/glpQYWwo
Etnkd9N5PsTzepvETI0qHnDYh2VmuzGKhXY8uE0DGFLvaDMqXR6EStlBSP3yVTZURaUhcbbWYHns
RpFZ1RWbdTX2QwVIzoQ6dRe3pWFzyJA7WbDiFaQNemLiHiKuwn09QhAuF1Bd77Z0mF74VPoxXDby
UBBdXaa63Xcq68NelgDiWeWvwM9wRorspvc0ieH/SFeOA9F9U+FgdZS0w84WxgvujT+Tnedm1HM+
xD6ZWoywRKAX1oMpBLqe5NbGw/XHYg2PSraZprrCMs1SDrOVnmZRP+RlmNUBOIgOfzCnRghYTiKh
RvtkjIEb2RaeEekSPFerrqEEiZ9o0gqrqlR0ww1KVnlG/Cgf/OKKjqwKy6HcCCcJEwvz0kv8MNzU
wz3AyOYtadM6AkEXe9SWDTQ0Cmgzh03Z148QFS3XYjLJyslZgkWbdPfuOELsMBHNQaH8vaVQAN8D
J5luylFnod+rPxOGMsKFKyIfhbBbFyT/zZw9jKuAqhW1lRwwCYl6aUrImJlWcQugSrKqjaJ/wTGo
XuArOsU4ofkF97Puzoe/J84Gz26ixFPsmpSTfs6zktMrY7DUDwgTk1C3LY2AoMR+663kpW2rV6tz
nbWLMyE0Z2NNOZIE1qED28FZtNwE3vDbpv2dqSzEVnYD5Ifh3/uioGt/yNw2ykdUuylKE8jPuMnW
om0XJyLjEWQl88hOArKfMrcIU7fudjiF67AufL5ieesdcZU114qy4cJh0NVgBLtjINwrogqvro1i
9rBJCFOXQZCkoZ+NPkGc2uuw9uvmCjxj+4XK4qknfvaoelj2OaPfXJY4Q0JSFGBldYibhNdg54wI
5m593QQC3lgjDdOC1r+73vRi/Fbc511XwjE6MX+nJUp7sRTm0e7HbtwarmT9jbSt7LUjiGQkbS/a
gBx6u8r3UIIMUMtsAs02FnwZ2kjzdm/m3h1zFcNStsrQddqX1O9vRdHwrRFUOUxWsg3CNd8ZIYc5
ross2bTdIHfMNezYMkZ3B6W0PgIGuQlbUxK5zjlEylpLz7Ak3Nh0qrqI1KCJD051nWqarhI7a1ej
YUn8H10cpD/bzquioTHaFZYI1F5cGudCFOEY+HqD2/YPnaxfSqg11BNqQMaR72fBxi78uEmc3ymt
TbjFJUDeg7cXem0OYkdRIS2XZ2FQwDGcuKKP8LTTV0Lm90Jlb2A8lutRwD1Rku6JsiaPSuK+6MnJ
L1jv3ChKIAnliz8Vr/3rIjWH36CkmPvcT4aj9pNkY5U1ePyGKh7qtOerKjGnbSpcFawmuzSLK2j1
N6FRBemliSGHJCrYx76neBCTdnD6kHIDkRcD4n8VqAlQUx+3mVMPHLGbAU+TDlfls5hw1YVmQ7N7
G4KxU2TkDf05KK99Iaz7AeXVnyp1k6jSWYeorYBliDom8IK/a9oeQV+G42Vvdr0Uccnc0oyKQo1t
5ONC+j362t9AfFr+RMTQxsjaOGFl5yiYFH3brLLUaFZOUk4r2NkWl+CxtzekUuZt17v5unGFg0lw
GYuKtKuCUORT8sB6AeReQrrS2/eDx0mY2lLrOPUMsjaI+SfJenlTkvqhdd1qhWMX7wUzb7ZW7SaQ
POHABUmjSn/mXd0jQG3dFqPTBdkGXumIMFD8/2EbLb/EmwFaXdrIRrWv7aohx1K4db2FamcOFzAE
thDrToo1KxsWszw7orD2mzOEeNwpIuoME867AY+JQP8JAtnjCHdw1nj49TA8dFYV89kTgFf+XgtS
rMYCeOcJu/m+dzXCd970P3Li9Phsf1taTYCw3uvx/pmGqO7grbbiZQVZuTqzjqhN+/3Gmoq8QMxX
y9S4ZAF0c0vc3AYZEJmiatAPTYN4UdfrVJmgwQyG+yIxQS9JGTjpldMjpewBaLY185HbOyGta1Qs
JfQHJeVRZcOFuywcOqwyv0V+J51QKAFQ275u3NwHC6l8JYWDWBYSe9dWkCvEgiq7gIszb0ILiahH
Y+DpLqdJqmJBoE1h1C70kAD65xdBU+G4ESXLnkY39UPDKzEOAOBAMktwsA0syleg+fx0Hc1M4M4R
/9qjfyv6ToRdm8Eer9N5xNLiaFpTHsFl+74y+weO7P2FHQiEd6nucb/7XZRkVXXDzaqORtQPn2q3
vtUiQyBmwuXJHUzs54xnOwv3xSa3hL+BdAPBZqZ+DBByfQHZQrO9A4eFhL6dNPVVqrKmuoY2xV3v
mj/gE9QN+yTtbf+QmCZEhbQ5lGHSlK+VMxxNWj6QpnWwXm35lJmOePDLzhKhQSb9JOxhvJZNu/er
1I1xUTKs+sD/IXP9ZPu/6qzGHSgMc5u6jvGjqAszhL4MYN2515BsncNa8S6B+suTm+LX25x7v6Qe
/HCw6QHizM5qmsQjL4Y8qgvsi8rv3jrpp9hl/MlWYx1ZGk/BbGx46MEyddO4ZR11FNSWYQzMI+Le
h8y38ycolHs/odWVXWjHanCBdl4ZlmPCrxNOxiHiJR6wJQgXqxJ1+v0AjSVzbek0ueN+HdQxTAhq
sdX2cNfVLlP7nM3qk6WLN10WgKo1qOTNktMb64dL2RQQfHarn5On7zmyFgzvJXiAXw2Z/0rh+R1W
DWCTqyYbcB0p0xogSecDSuN7NfTcfCg8oUzbc0w41NXJLui5B5KM3ewcbv4yR+eXHQxFxGsckE5l
/iIduIcER1GocwwGqkwV6r1jhjFrkv5RA4oSTb6VYAeV8k9jayMsHS+NptbTeAC1WbrvazlcCGoM
NGRK7BOdGuDoOUCTFEQ6VsxS92kUgMtb+XQ7lq4X42WPl57KCxwswbE1kycDHuKh55T2RueliCZN
y61WfrbmRTLgp+XNwVW1xBNezKSCpGh/gGzex7lGhI3nKQ7sbOLXo0/RBwWOHdOlPBpKlz8ZzLOe
wfGr5RZaU+1NAVRxSHD1yEh59r2GQtRDA0WCrafavIhIZrI9JMScB8HSHDvcbXsg02BMFCJepC8C
sLadJqMa4oQbXrOueeVu5NCsHVGbT3gPq7gC1ulaQhVz1VW8A8KeWj9L3g/TVqYgJuPtBCRfipMC
t2AQBr3ZRJ0f6I0Y/WcMfRIiHgFNwkegOmnzyEtbbVmOx78nt3gIroO8Dy7M1lMwOEjy4brvWWvv
A/gergYnJxd557cRSsptbKv+EdlRunUN8hJkzRiOPHjIJDpGmQMjeWefFOa9SnoE4Cx99TrxgpDM
W+mMBjvV4v0XoCI/ekzdizTr+1XbmmXUmqotI8M067ihSR63Pt4z/ZT88iBVFTlGCW0+u9xWJdmS
xt1yY6raCCFyE3quXjUIrAK33NL22afb3u1Ca3LeyJi2664R1iXNMqAPkXV9c5D4+Jl5PZ7ftZkO
sVvOkrFlfYOn5iPpUrZiUlaIOLtirQKvC9nQlXtbIYs6NebLZOTiEmbwXhWrRPy0DK02OFfzbZtp
9zqxbXVQbZrgSQk1GdMrjlWvX4uUOxsJeeop7GhW7AsItz0UeuA/y84Zj34ZPNSGWWZATrlIuJW5
jBm2RcR6K9g1pVHFBcSIeJjgXnlNcIk8AHEhra0uileBCOEyHal5laduE49qlKGJM+ZS+4Lc9FZl
I1VTGWYo7QRStL7xHBB1a2ttbdraVite9PleEWjmJmBbhflQ//Ez4611uB0GfnHvMWh4CUTKMdjL
v5KkhopoArhQonNvlzqV616M0Oh6tDXSXR1yObsBr64w5fbDOLQui2Xa+n7kpFYPc+pCQw7AEYgH
AgPmgEnlhYMlBbTBC/GQ1ynazLwnGRAZy9K37pSi4i0fGriGJDhBwY3X+lngWtj0FE/b9Yin4KF1
Cd6PrivEa0cZ5EG75q61egLRXQj0Rn2RqT6ySH2smTte4LZFAc9toFeKBObaxF9kmxqkZMSvMWU4
nFyphsPQkeYZajEa2oZttUpbI7iGe2a6LnT9xlo8FwuQCr2wTaoRacPgB5ICRZT2Vfekgeq6cUeS
ppHvJxpdRPhy4ZImN2EcknhrlUwqMocCsvLEf5y6Nn8LkAG9hZTSE1BH7laTiUbICGscKNlkr3Ti
PllI4ZUaB60LFXfI6WXsdWhJH01B0ZVIK8gij5UwpjtGO/bmzZiDPFE4FIOU/ujx+Lw0tN/8ToZ5
GZj2LX53F49tMiHqRsIsht+2XAES1ByTAA9bSwZ3RGZJJG3uhYRybM66UmFp53Y04hBa9zZPfxbA
O9xBvKC/s7pOr4nur6Sr6C1QbMUQKpLPjw2D2VhedBxx7OJV3MjW2tS5Rg4EiF0gDAQSVBeauuPG
NqvpFlQ5/8pWMM2aKqfezIfHXd+qQMeFWfthGRgyROYZuymlkAS2gAdxo8ai7ExJ9lS9Aeoi1lzZ
AJtjCfQSwrYQa0303pNP2ltJuuXq+8UsKJcAlgANC5BG7EWJhnk+oo2KUVTjYqvYpucYyadKGQCJ
zIUyC3+WCCwHOSyKXBO9r4xV50TWOZHZE9+fy8cAcADLDyfJBRinYmYSsC7w73vnF45VLMSvqzEn
puD995dgSLfzFBJv+H4pJHJGW7vepcjAfd3ImU4sHdSRnJ98pH18FKn3uFqMMxWlU58HmgLy8YDa
gfw1//u7IjVBtgc2Iq4H6PDFW3pObf/z1yF1ByQ3QC5wJoUu1Mev+1NADZoP9B74L2PnV9uvx2YG
fXwQMgC36P3nF5gTPOls0mX4vCn2gbeTeqemjcfO4RHO9WKxD5ChRNnD6Ol9rV/1eMx/fd2Lc59f
wB2I6ESKQjG9F/0WCW56ZoZPDhJKk1AWQBnUdRZzALGv2s2Fg19vrn0WTiK03/g53dFTfQA4fNYq
xrPxk35PIqyMiQJ17wo23cHEQ9hYfn+UZrWKWfoSOOclvTIvurrKIX97byMnmdurin+XsYbF9L4B
7+NadQuuCwHNrPuBylD5cWKeA0+fGiSg6GE7QcHXRVsfWzAaSZF5Ivb9I/JooZucIzac+j40PWb7
qhnnvix4q8BnORWDe69wHyKK95RxZhLmMVhsuBmbgZ8PnOVn89KB2Sij2r13L9W1TmNIL6hNexfU
398RH5pZAKaMqmBp4KMZgdJBnJZn8IMndgQBNtEBgQWA+U+WJg1HCiTLuIeg2bliY+xUGxsV4xaJ
ma/X7OcLAnpZgCgCGw3GLkgIHye8dy0qKxHgvWHrfD859T1qFM6NGKR9pqUTXQLzC1SjWZEAGkSL
ltIMNWvCfPPest5Qy4rUmCBmzMFvGL7fErBmM6h4Bk2bnyA6OdQosPim+34iAeqlqpWXABqQH0zl
yExmfvJtYCGSHBCNAKgXyw5i9B8HEfW1Cci33r7PulUnV/05Te2/NJnFogaIlAD0Ct7wDKr52EBL
PTxdOMIQK0DiLjWcMqry0gdcuO2udKXTEax+ASdqFHvS2BgtBRSE7YW9tppLbflsh9JjfmcBXRCm
eFNvkHjyrhG6TntaTaaxmVx3uLFQnb2m4w+4jUGwy90yy+nXpZmqVd2CIZSbwqvDxCm6G1N76Wp0
TONXVzLrrigQen69Lk+sFpBNQbqBWzjA0ksJ5AA2DKarW3rv4ywNyuNESDjqDVJ7X7fzGX4+s1rR
FCp9iAGwbj4O7cjAwxpym96jXh1SdTtAigGZrqlD0goV8HTcD8OGVDu8DZF7PnNYfeb9AK+GReri
YgL5Aof7x9bpnIyqfTO5t246z4Eyb4oBfhX2Q5DzyBCRNSD9dkYN4vMZjKUKZA7IK2iYLMllyeBy
3xtFcp+l6SYxjPXh6yE98X1QqsFbmO24IC23GFFvMlXpJiI/Nlxd11Z1Qa3vSjPjR79vYV487yJC
XvVBB2nH/DigzNqvDPfbsEh8H7iyGV8GWUp/MSvMgSXSQFl+LApECdFZet/JEYLWu4sVB6zckrAW
DGIwS+jh3VsE4JhqA3Hb/zAF7xpYHEhdMtpiatCAMNfd0SRnDtjPvx8PFvixAGsL+vknjUJT9gnl
yJjdg9XHBESFvx3n4PuYAcjlzk/HJRGAWanRc5UY95V3WVsb5Z/Zdp8vPYBR/267WQcWmjUf1w8x
evg/WA47+npXB8fCXdfTxXdn4GMTi/igHhvHBCyGHR0jBrOpOifpcmIK/tJPQXFDTPtpk6UQLWZO
De8529xVFzz99g4IIOU3C6rMJg6fLhypslJV2iiO9WsGcLP8/gICxRygRxwQOPu8xeiwpiJVMwXs
SJEwJyF/+v7gv//84lVNZOv2nsTnq/rSH65a78zPn9fHx+t4Zsj/+/OXJsY2KotM2vi+NUTCA0yB
hEjZo4Ie5f45ncATaxWZE2C/gaecJbAWW3ksXDcrg6o+eu4DH2Q4wt3sHDHp82U7K8z+v415sb07
T5uqg6YKwrOjsRIqD+XKmtOZq29PyodGFteC79bg/SdohFP4phWXuv72vYZeQIIKPF3Q5RBqLnrR
OMnYFXV9xIG+0vZ0kZTD5j/04V0Ti8lQXeLWSVLWx8duuhqLb19rMJ2C+g/EbRxcPstjiZWyHVMU
fe8r9qvnESVnYp0TZwbYZ4BmBxgo0NcX01xyYIJGnrj3oxnnO6Bjvj04Hz6/mGBmgMgKtL97L/Nx
DQ0wzqYz++5kB6CUChUSxC2I7z/OcElyV0utMEAtII8evGzUmRbm37jY2UAQ4V6DqRTSicv3aZF0
FhKyvnev2jWAbi5bJ3L99TCd2Gzw9MAbG2m/v7v6Yyc4gD2Eo+h5D03byC6uuXEp0jYqv21fADVI
ZCxh4gnRxplY+bEdgQdCDmVI/z4txGVyUZ2Nkk6cgh8aWBziGcmydkIB/579AbKwz9dOHnklqKJn
Nt0ySAbdAgARyFYhPzQ/fpbkeGnZSSdGzzj2HuIxAtwBuTCGRw/MhWHY6WCKgfdCgSLbfj1Tf0kE
71bDzCPBGxKPA0hh4dW6zP7WfU6tNBnpcRoBNwErk9lhCkzEQ6AnusnhL43yBX/Me0e9JRUZ3hR3
g8taqORPFbjVRZ2YjwJ+GOuKJEFoUE1Q4ZVApFEDT4u+6SBPMZWZf5f1DSzMBpLdQKBXweEdSvtR
dSFpBJKJalJAE8YHw68BWRDdClbzwQbACLGxBgqMKICIuw74FTh7sBGI9Spg5R6I0+xOBc4RrE4z
/npgFkv4n3GhSJiC4ggtl6VGdUoCWWWepMfcuXze8HrPnr9uYLHR/2nAhs4ozCpOhB9l1/WBaQ70
aMo0Bt6+leRMF861sLgsOngtEztDF+ApYWyS/9ABAvlapOsQv84S6x83X1YjjcY7C5+3jU1eZNsz
8Rk9MQWg7IGXaYMnaX6ifVKVI4/mN/QICy/ofiaMXaeeJR6snqe3pgOVI8PRcK3hSREnUA2KHCac
KxSpUdaSyuvWHh2cC0GYe1d1vN8gZUD+uEpdJVNZbU2ifCRnjCJuCkPsAt1Zm8IxQA/wBoSDVgdc
nd+JtewBtJJgHwBsl43RlIMVFwEA0IWCDebvBiLE4ZCAVqGnkV4CrXROmvTENOJ4wCBYSCdiqSzv
nAI00swd7SMlf4KfKX38eh0uroN5HWICISoIwhT9zM8RfeIHlZ/QI3KKoQ0owjheABj+dSN/VdYX
x8xMyAG7B5ptqJQtOlFprx9ZkNpHb/JiXm6S7jnYSGRv7B8A6AEFTnnM3mbAuxtX02/XOrjeD4lE
uSHPhFBLxYF/OuxYs4K3h4hw+fIiQZdAQpHbRzLwq7YpV8rObi349coU3kSZvqYJ0E8QO6DcWhHO
z+zKE6t6FmP7t/nFrgTaaBiKHM3LDsBKFoLEY4jL1NZnHoCf+onU88ymJJA8mqWCliR43Q2Bk2D3
XiNXeGNAKMQVOMyVYGtaNsVKFeym8fPn0VhZHbs17fxMR8lc0ng/55Bm/UdrAylDZCqXBwRTFG90
5NZuyICSLx8CKyIGSAspF8eqMcsreB7xXVYwe07nkR3WTg/0JnYgQ0bbMbeDX6ZRKoM/ui+gwV2l
AiDCEYoJrVRbQN3PxV6LrYCkJgYKj37kK0DgRdLs44nWVawuqrGpD5MNsYJ+25bbFIiFr7fCqUbw
HIea8Xzhgxv3sZGygvMZDMNnN8y3SvxIFFwvnr5uYv7Eu4H/24/3TSz64TPgKwMXTYj8p0vzXRls
/CSIMHIVSddDdi7BfrI95PIpCAR4mSwdXrNK+zUx8vogDdj7aTuyoZ5nVPAaljciezWK3df9W5yI
f/uH2J6CRw+/p08ajZM9GWAtZLAVA5lJdLE3fdOz9p8W/pp6/BX1WcbIRuIrl2YNgMHJOjXelPe9
1Mmn7y8OgULYrK+R7j7YjIZkfGP6zOY7NUQ28q0W6kNInyzF24a+IHwwDRh80qjFKJ0rxp5axYC6
gVCP3UIhbfJxFefMtIwaeukHFkSJ3BnGqqHbr2f5XBPLgkCa1GaQwl1TqWblD+pgDc1N3nhnQu9T
zeA9BGUoa9Z+WKoN5sLNTY8P7ABjlaBcq35TnSsLnWtiseWzISBjkCl2KKUWGx/STRuEssmKdWfD
1nNNLbZ+MyO/xgb3N+bt1lPZtTvutLz7emYWV9jf1Tu/3kHmned+qQLRSKAGW2myQ1evCrrVbmi2
UfLr60ZOreD3jcxPs3cJG4H6lp8GhIFpE/wG+2wCQ0admftTbSDDC1AEHj8EdcCPbUBR2QKPpigP
kAmeEbrnxIhPzAZuFCBrIG31V4Hn4/db3HZgkeTiYHTPxtgjzL/rQSr59kB9aGRxloxt5hepVQi4
0K6AKSbGmQvrxCB9+P5ikDJDt8p30AmXFrEj71jrnunByWGaJYoQjfgQmVpMdV5VsqpSH/6NOpxe
wAVlZ9bS6QYAW8BjDvn2YNEFj4K7VEnND8Ad7p1JXPg93zdJff/1TJy4Bz1UnP5tZh7Jd0uWSeT5
oZwA42MKLKXcaJcgmh7CKb22rZc8e/m6uZMTAx2F2SENr6RlMrDG1chNC71SeR95nh+S7r906F0L
i3FLuGM2XWfyg1X72wCquJZ706UiGr1b2y/CvHr+ukcn5wlPYhh82Ahdl1CuLnXA0HEFP2hSgAOi
/0yqQW0qMc4EEPOCWgRIHkKVf9tZXC05sPfCaQZ+8GaOREmkixh4AlV2BJpcer1xB7BRdeY9e7pz
sCl1kPacgV4fVweSIo1MXawOhexHsxmSi3Q4E1aca2Jx0eQNtwTok/wQANfuXqTHQvynvTrj7fAk
BZBpWbR2RlfSvoVyVuHc1fItaK5zsfp6FZycnXdNzNfPu20kKg28hEB4x7mOmHPIe6BR3d8Z+20V
8febApIJUjowSYRn1Dyg75qqIXJrl21SH4YsiAgvr5KKgxJidWGp7SerAkHx6wZPzRDiJnsONqBC
vHx80hnDbU/w9CZ4XOYZ2Moc5GF2zsjtXDPLOwFHtpV56JdBfhdchbR5dcgZPaVT0/S+K4vDodJ8
alrbRxtQ4+6IiJ0SJmhN2JvpytV3X4/biZADJuj/H7fF0WqkuuJpiQ4FmBu7fXQmoL8JXyXizBY6
dajakEzHeYma4ydDQpNUcII1U34gtXNp0HQPWsCZJk5NDhIAAF3gP6g3LwbOS92pSGdfdxZw0Cpv
tPE4fNM7fg7RZmvif9tYjFdrKSMBpag+VGMs2hDqEV/Px7k+zP/+buM4k2uDFIfv49kXdhrsTynB
sj5zTp+adUi5IL1P8dQDyvRjK5Ja4HG4Y3WwRrIx7BvobcS0euXfLOv8M1rQoUYE6ELOZXkMdNAI
gAg2qw6JcZc7u+RcLuZkP1ycMJA6+ntufuwHrVQX5KBXHUy96UsRDhnyveXm99dzcir8gCYUoOiA
WSNVuLhgkJ1MR6ga8IOh6ygT20H/oA0sO2Xs0TS2u3OB599a1PIaxRID3NSD6O2nHDmnXgmxg5If
YBCqLz1kY6PCaGlsjpaxKfzG3rpSPqDYxFeCONMqpW6xAnHCDFsQ8EOrQQZnokjvk9zgUU4CfpFA
NSr+elhOLVW4LACzNr/xPkkueuAaqKkPcOTWj4wISEE+k+E/3O3v21ict1AyNw3LNOqDSQ5GcwNm
DAQt1l/34+T0vuvHYjOgBlSnoCHzAyStLjyi7jyqZ/LlRVOIGFnXBiZL7Eyy9NzYLY6RyiKyVD7G
rn2uvOu2imXzX1oAQAxvpBmduTwMkTbUntUECPl4FTVyl8lf9ST/w2mFk/bfRhbdGCtfe9OU8IOs
RWQbOVRW2rArjl9P0MnBQnQHXC5KRojIP+5yD0R4qFS4mCAQm5XeaOJFFp40X7dy6tpF8EVt5NNB
qvAWJ28hGjqoyUOMJ6GbBI0VvqmCNpyaY1b+/rqpeViW+/t9U/Ox9u6QL2apa3dArDeOj0pe0zOf
PzVeONqRp0bJczbW+vh5r3ZKjwFlhcxLuU99srZUujMy/3vI1b+HO6THIO0y03Q/WQd6SYMcj9TY
mzakCGBBf2v4/q+vR+pEV5AKw3RAPB0Jkb+5+Hcj1fK0TgzqsQPrX8ti1Vhr5p0ZrXn1LCYD0E3E
JSBe4Xm0fD4EvDAczzHYwRV/VAL+YhAFBrj09Q7CSLEV3DTn/DVP3FofWly8JhjDG41hbjD9Y8jo
VZNmYaXdyDWnM2v61PDBNd6FZjaKFZ8OgSyXlZlD7OfQG1U4FusWQk6VfybsOtkd+69tIdiWWNcf
lxtUcDPttRmSPemzU4kNc7dF18cWP+eQcrI3QDy6szE3gOfztnq3GIa2qSHjgsVgG08gnoaW/9w3
Z4Lvk21AsRzwTRTtIUT3sY0UShipzjA3cKHVRkyzG1O9fb2mT43X/A4HgnPmMiyTJi5vch8eWiWy
GU4EJ/bQtMbYhNbFMJ3ZPe6JgyaAEYQP90MUihDsfewN1GWkboe2PAR23t027vCjqZKaRw4tKqC0
KuM2qZMbgD3WxqEAR8AonTVHXAKdAei5AQFePaPUx1ZBr7uwEYWLZ6Oun6tkyrdKE/anRDJ/HWgS
XDG3pRcSCg+QjIJOiSMc1A8M0m9htjIeAMKow1apccMMu4jxhpOHFkYSV1IZ4BubUEbiZW9cusIy
IHnR0eDVFIM9QhjFH2I6DCTWulF/eht2tFRM6q2FLsZDWjnFa8p5sOVQGLpweGXEPpjtGyB0HgpZ
y5CnOt3mhqs3EAu31xA5gAyFkWk8SiUMnxObbUuW128DBQ7FgCIYtG2A3IG64zkq2slpxz6EtUyA
N9By2rsCIn9wG8debDYwargejVAUm6+X1sn5huQTUku2AyzQIlLluvQoVIzYoQLU49qs29XX3//c
B2jWou8wZJiNo5Y8DNdtjNrusAMhofIG9YRV35ZPKrP2FfHOHF2fuwLMDgxsZgKlCRzE4pB0OPgd
UjA0tUkG1EHOvICW2H3cXjMmCJXQGWWBt8Nio3P+P9KuZDluXVl+ESM4k9iS7FFTt2TZljcMjyBA
cAbA4etf0jfiXolidIf8zsIbxWE1pkKhKivTmsDFhPJEgaIhyFI7BC/NhKJOpbfg5DvSargZWvPb
mIa3Ip926ML9avL8ys9Ym1DURtCZAdBhSJYqAGZeQgs5QDIebTzngfG9qfEO96puDx7F+PLivY9z
5xH/z5b91hl4gO85HnPys5rabQWeOn865BM0w9vHsA3v+DV3vbqCSMgACWADaLy8WEGSHriI3zHD
Ot2iB/BW2/6H9zuGhOQFdiV6Pd6J4ll5S2SIBCDESuEq6O+uuKZxsjqIWcYTqUWMY5lX0plRMtk7
/DxtiX9sr0G919YfSCULbgEADhQV364JNVq78jRqcUWmHoQgG4uDUYKBu6ANgyvx2qqtGYo2X52o
yixs9aC0zwlUks984v0BlHHDtg26IdEB2M0y0tRXsCnz994GVuhmxLsfDxBgatG69XZsuR5TQoCG
OLv2Lg/B1IXs1fbyll5bHfTezBkMvAvQVfDWhK8a9DUGFUwMNNjSwK43CixrVx6h81feDmQOn0Cj
jT4qONcl4EPYRdmB4wkVs/ET17EEC2HOr7i79zYwWYgzPeRnoWqx5CSuhOXm4H9AKRMgRbP47DU/
wmlroSRE/WuN6au2ZjE+lAHh/bxFlr6TgLh7MsuRai70Jx/pxtjDIxglLlDg7sC1FvyY0sy74upW
t8Mrqwv3QxB4WClaH88yG/ZzBBH7jrJi0FlXV+Zy1RLQUFD+mLGry6wT2IPyvOM0P3vVSzl0IDp4
tP0reOsVG9jSoAl3sV7Y5ovN3YOaZmwzws4Mz6tJJ6S0E/dawn5le78xMv/9VcBLZ7AE5zBSfIdK
csKRj7h8flZHgQotlsXDaJahuzlWpqhVw8913yRSml/qUdzZVF3JRayNAz0xQML6SDW/QzQCCaw6
BgT2uQDLy7PBni6PYvXzNnwoAPDIXC6RP6GtJYJqfD4F0bK/t8E7ddnAWrCA1+dcyAbIfm6jfrsQ
IALuJtsc2NkB0e8toFRPgOEX2xbxJxhpEb4HQ/WjNTzvDvwlGqy3sjyGlfBva82taxCR1eEC4A1Q
hYta3vKJUhojqIQGl50H20j0oO+yPn2+POCVUMGaH0BzayNQ4MsTNPat1YwGNp5wPqOHJBGmu8u6
24aTxAKPce1cWcG1fYgHOCBiYARHuXoxv1ntC10GBa6mtH0svPaeNGwve/r18rBWbsC58QaxFAoQ
K0WidBiVrB12btN2T7X5LatSAFSHM1Puy2VTqyMi85sLDgxVsMWIwo6VXsVCdg6aJDABULjvu/iy
idV98MrE/PdX3qGZY30TrfZn3VtVMkO3wEssru39a1bmgb6y0g4tNWkTwNHle9u59/r9/28U85q9
+n4hdVt1Ib4/gdbJMYeTBxDyx01g1QHbAljERnfgWxOd52hwgadwP+WmaBN+Jc5ZuU6hsokkC8Da
QDcue2Kp08G/uiHSX3Jv+zd2+ERAMjfcBM7Hox04OeQmoLI6a64sxoHcJZeDzLMz1Je2mpCN44iP
dU/OryKYQMYNr0fkQJYXArDfEg0ALDtnn0A+/EEqkHdfX6y1ICPzKcPXiQRl3W1nbS4v9BKa+87A
vFSvNlNbd6PwuvnnW01SQTIw76zY4CPaPiALlYG1qFDD71HLO+oOz3V9LV25dlEAkQRZV6D3wOKx
VLmGzxdyVA0909x+8DQ4Hn+UaDexBQhkJRMxd7xdKaEpaIEsj1pPufUP5/X1L1gSJ6GxPm3cEr+g
892TWaXPmpGPR3JAqKHsgz2CnrAlTI36btP3rU3PJrkdjLuiPY/kyplacZ8wgRZnC7k+uOuFb8tC
vwmE49Mz87ZdAX6qo3Gtp3B9rewZnQ9ADOgCFlBLsCTnCvQZ9AwS2vLFDjQY3EZL741QGreAfdOd
C+a3qApSI+4J0lJZAy7uYKTGIXcgLnZ5766OeFY0DMDVMGe7327dvq7sFnyO2VlaJ1F89ZrftLqS
qF02Q83HAxKhSHGDVwt9cEs8GESANSLjkp3hb3+hlvgzoy6I7n7LRm0tv7hRZfsMEjeITUh0F10e
38o9guQwYpaQYHCILN6OT4bAozt5mJ1DzeLhy8SyK9fh6gS+MjDHNK/OvtGO6NtEu8q5nm6tHJJE
qBZ+rAnyP/MHqg4gJgB2excuK7NPLbOrEWhOzaYHEVzRfPqHWQrBdIK2O9QIloFmmKtSdoZmZ8r7
FCpHUFIGU+41sMzqWryysjhdkrsOGs1ghWs7cgEtUY19ZblXIki0fqNTAclIVLKX71lShxUJ2oIh
yQ1+yIiBu/GJg1P7ZpqyfD/W1vgAoQ87cYLhWuZwJcrDJQ92eTz9kBdYlutBaspJ7yJYNxp19Ad5
FOH0ye71Mx3dKxtidc+9MrXYc+kAGCp4yRGCBTKNtMrqe7ua+jg0+bXtvbpmKLOBWAlSl++wwZNX
OVDyQNQfqF35lMsrYdjapKHhE6pk6IRCtLJwPynLaU3UxM5oThTVcB86t5ZQcdP5V4KYa4bst8fU
MSewD4cw1IrnVLk3RvcIxD5aKa6hKNYmDD2sNpLVgY9358K9pwOXvKyM7JyKXWvvxytJodXPI3mC
GAnkK+/0wkYq8mJCnyRQA/f9c9r8wwUI0O7f9lWgppbC0Sgb1RYf6+wMuRG0MU60fh6o19/6LdpA
Lvuc1YsQWufgB8JRRR5g8VapR/Ct1oOdncfOkHFaArI35Hl7H6RyqCOHW1HGst3gQ3KDKZ14HEIn
dW76v51eXSOYmWPYt7k2dD4CKTQXLZGgchYnasj8uleQGzkrEIQnKHPIOHOmemuFZZgEgS5m2RUB
bRPyDGGs4YrXWjvPsIqQBhCAGdXydnOiTQkMx2lIz/4Q3liCQRQoTTKxuzzhq0cgwJrO9yAScIs4
PivAez7pMjublfwZ8gqswOR33qDgJrsrmZfVAYVAk7oW2hzRsPJ2QBVuZK8PeXa2cqI3fTPWDwqS
6se+6a9Jt615/DmPjegCbh+L99bUaCjdjAy7KPPV8NAJYGe85uR1/phQdKHdtbRxE6dtxitPltXt
C0Fa0BKgLDzXpt4aJgbzG5MPGdBS5anOSCLQmCPFCC7AOpEoQ4oAqilBR9BRY8sEPMrbdHQ+jt8N
Qd8VBHPrhols2mJReVaF9VSLAg9+qBaAm4S+NNde/Gsb55WNZXNQDeKt1A5hY1C7qteR59eRPx6c
nl9xCWvODbgRtLAioeWB8OntlNroCrLy0kaJOt8HbhwUTx8/ATOTBFBIuJ/BA/T2+0gxj+3o8+Is
Mr3rmq8oi0aW/GxfY+ha2/5gj/VBGwguPNdbeBNqQ7NLp2NxdrIpmhkPgak2AOr5+GjwSIEHtfAw
fyda6Dm0pCTXxbmFAJANHpcDWNzca3p/a4v/2sq8Zq/iW7BvtKXj9MW5h2JQ67WJGL7zLItK49c/
DAe5EmB1IfQYLN9e2nTLsoDo3pk7SdDGkkCP6vso/8XXImMyvyORIXuXNkmBgGj9phNnZSkVkRYq
BI78prz8yqtnbQ/Axl++MgSiyzIkZ4NDBtDdn8upw2vOoU3kkGo3Fd3z5XlbdUSvLS12G+ASuiXW
IM6WAx75IYeqUHjbGyTKhXdgzE98am6nKXyaQNJdCwaxDevKwVo7uHN6E0dr5iFZ1vhoxzvLEJM4
B6H8BjbrU5VdQ0D/zS8vr2gUPEB6B0gW4HKLS9KqPShdsbI4k8b75DZTkk9gv24wvLyKcdkAr+52
YOccbh3AgPKBHIuKH4buGg3D6sLibYGyLzoH3udaOCgxQGdRnCu7gYae0SRQi8iSDhjgywu7agih
yF88HSKkhbfKi5wx9Jbj5A05WK08Rrfo0gSxRqrC9Iqt1QUEGBXgvTk0WN6i+dRSCTU/ILO7HbmX
4h+iVpQZ//v5xRYt0iD11IAbRFt+1EOsRH25PFfzLf9uc8z620hCoTa/rBy0XPm6tGlxpvX0K6iP
xI+Nojw6k7fpO7m5bGx1YUC3BooX4ETeoScsQuVgESAQg/AB/SaR2T0IMCFeNmKtW0GwhsgGAsHL
dvtOMSJAc1VCJcoUEammBy8Nd9DZ27pUb10G9cxojKCaB2UqezLuqsx6SKts3ylQ31/+LWuzizIa
pOCQXUQz1/xTX90BRZr2tLTQSB+ii56M1ktTQY1rxGNhMzTBH5UJ4x+mGAWZ4C/IE4Ai561Fbvbg
nEEx4zwatzOoiLCvrv398qjWbjYPZxiwRx+4hKVDqSEZJPWAmN8Jd3a+sbKtTXbOBxVs/yZv5ows
5O6RPQfB79uRBBSqB6JxizMKiDsoGu6gtnI/iWvsDGthsIcUF9JDc0Aa2G/NsNRCqE1IcS6sF+Jn
cUp/mxD8yYKvyi8iZY1Xtueaw3htb7FALjTToHsXwmFAtMb7Y0Oe6vLqrBmYCwLQ4g5RXF3ugErj
/DVePt/TB0ZvvNM/fH7ma0T4DObM5WOoKEI9813kiJv7yAdhSd1co6hbHcH/TCxT4si1QwslBMK3
zGRxGIdG3NsZ1E8vD2Q1u4poCR1vKADAGS0eQDjtY2u2gIl4rAhexnRge4MZRey5YNUY8jTfgfnI
gpimSAHzYe62VCPEcS7/ijVnhbQ5SrczJzqaVt5uP6obJaSvEe0YUwxgz9d8GvYlxC4vm1mb0pnf
1EZcBfDVMmUQQBLWmoq5MS1N4xH5gP5aVuKahfnvr1zdSLsyQ8+9OCP+DMF+4W3/ZQSgokAMA7yN
ufi+l3ZhFlSGOE/hnYAM55XM4FoeAwXtuX0YNfp39F/CqTTvakS32r0NuYz8wIshRRbhbsiMW8Lt
2LOujGjNjb42uXBwFKE2qwjAvhKhSVgNcdEebFTxHL2/PHWrEeBrS4tNNrkScL5C4nnIgn3Z5nuo
RW5UwbeKecceBCmRCOgxBLUAMeSXsvSTMjQ+qZRfefqv7hGEoAhkcSXibn67RwIKSdGqR2jvDt0z
Ef0RSPQrY10zgQ4HlIcQ+OG/hQmvMfyqLgATRUdW9ilMixQihXr4fHlG1y4NNOjPYRNa6dHw9HYg
ugJmBuqL+XnwhySjzy5H9vWu8m6lp6PAeLxsbf7aMkabWZyBxAGeBQTWb61Rc6LdUAA15/gl2OE0
gbITOWS5uKO5c0NAJXnlClmry87Ml/+1uDhsxOhQP+dAt428u9N1kcWl2R5HPaEroVA3Q0O3hvaj
sdVQBg1c6ErJPrk86NWFfPUTFqGTXYzTxKYC3BptNDhJVlx5Zq5/H5GohbqHB5TQ20n1tAMqIKvB
PUYfbfETEpVXJnHNs6NP5b8G7IUBmUuDt1g1VowQHavKA4igfzruNbKF5ekGsGAmsAT79ly6Cd9B
28xW58j1ovOhk4a3YYPVPLJ2GBPNCYgtQfZ+j/JNmXRtGUQ88yEl4fTbGoqlZq1/sVLlV1Zu4dfQ
6gHM8pwOBk4WSNll0OtwU7SiEOzcU7s81H0u7wKLebFQoPyYmH9N7GPVHvAisAhc9rtSCDE7VbS0
4ucsS2orav2zA5lh5/Ch/fifUb2yslhObtfjVClYsaxfZJIRHkqXDSz2yzsDi1PeajGg1AsDbToj
ip8t/djqzWUby4P918iMuZsVBhDvvssvd1bWknJAnb4fb3JW3buGswsMaLLWSj0MkDq3vDRJWXpC
5BR1Zfh8+QesDfIvNxYomfBjllg4KUMGoTjU8EWmEsqcXRc81OPXy0bWNsRrI/PRfxWKBNzIHQva
8md7RE8241E2QqPFOBv602VDq6NBCZvg3YyTtwzelNcTSJyS7Nw2wY+MVb/QigJ2MX2+bGZx2/xn
0VD+BTcTMtXvusKscugrVjrZmTOGJ0mm8VSFCCKznmrRQzHE+dNYH3wW/bXpIkOKbDIi/XftFlie
ChEFChHE/0G8PWefCnZ0WxI1pIv6IL+yMddmEqVnJDoQ3oGvb/77qyXrKqcLad9k5x5iqO0n3n4G
h+TlWVw4/P+MaGaMBktMiPrf4s7Orb4BUztqRZCsD62nkn/sYTR/P8CzCNMFcNlMxvt2CKWVTSOB
6uip4TSyZlbFKyHqygDmpkd77nvEhbXcbaIslWF3LjkV/cbcBtd8w9rn8aZH8+YcX9vL3LsV1sFo
UY+chL6/1R+EYvydHaA4IY9lEwBmluSdg+mUllkF5GRkoHL+grT45dVdOfMhOp0APsIFgA6hhffk
vsGdMesBo/KilP8EttImUUs/FjTMo3hjZZ7DV9uUkoGVPdVwX6LcQfD6e9DmV4DqK8sAE6jrgysf
kPglh6A2U7w6QR1y9ke05jnpDSpwyb/M1f9MLOaqoJ2spwEmqH100IDnxVm5k9cqwytHGtWCvyxQ
oCbEwX47V8TRdaOByjnN5b3ReUybQ/N0eSArcwUIMrwvmFtxIpYpIitM5dSiwnmSMnbbPdQiL39/
ZVOR+cpHFQKNJBjF2yGgFzfMR2nixFW/TaOPTHKstR335sdCRWwrLDmQXsBwo2UeWOe3dgYRetRu
KTlNP2X+ID4r/WHXAQMeUqJ4P2BNnIV7pV5Yth4Nw1NJb9mhudZc8X4d5k61WQwNjeV4Pi82lIXn
Qo1+gfAE9t/xzrtGc/luJyFjgZrjX4EgCJAsE7qDZ4SpYI19UtWN+9vub6xwc3mh3w0AFiw8/WfS
NVCAL2UHW2NIW2Ps3FPdZiAIgYbu9LGnr4N9hCWeG9KwneBhF1Nk+DrMWm65p0JEujgU4ZWt+v4V
gBXGMXPm1ioU6JbXm6ep7sq0nk6ZUEkBMRue7UA1HBnsWDZjlIf3bHzqzRfqbdp0nzZX3Nb7yHK2
b0NbDLlUcG0uAUnam0CCVLDpZHmPbmsnWerF03AzQRUbBOYPbZuAvpZ+NCjHvpuhoEh4gxrnPQjT
MtBFn9rDyS83JXTo5RUHs7Lz8FWgerCpVyRHleCGW6h6PJkiSdWd2x2N7KNhA4aASxE4UqQiUfZe
hCVp2RMndYGjF/Yvy2GJZfy+vLeXZc5568ECQDIYiuO9YyqzKZR8adMP2NxthOZIyInFeMD08sGY
Ts5P/8Xj/sYbimjs6P6y7dX5w9sahBMQ6ENk8daxgV+4MitWDydHkc96RHZz9J+c9hpH/crxdWwE
XSFIeFxEq4s5LEbIPQKDN566xtRYKNYeRC6uSdwu0jB/5xFbG1kRbIUZefV2MIwURqe5MZ7+qpxL
+CLzt8nH2DNB2DI+Xp651SG9MjZfTa8iDZ9CdbwEtcEp66D4XCRQj73mMebb61Va6T/jmdPBuHrQ
8LAcj9XiyUEMD5ubPIUCivO+2Knmpbb6qLWzuBhpVHRbs7sSh69O44xbRLMNeA6WlMK6R0YAxcjx
lKmOR772Pw3QDsv9Kkapc9cJ85pnQg5gOdJgDtwQlEMBCpf5UrNP15CI9vJpOhkTpCu6NB//gNk6
oJBHtlqwbOZgbQ0xx2wQ91NeNonBhUgqD20PObSIwZSkdDzUwMVKP502yMCNoEmF6PdUqhI1IkRs
M/9ys9foXo+EU6onqhxIUCvR7llhhxvad+69O/bW2QG1YiKFDu+qIdR7YdHPTt31XwrXGX7lXkH2
HmXG53x0fxlBLzYQOOKPfpYXm24AICuAl48tr8fahOWPWlmQmQZGsy4SVamSRflQpPuJ1MXWoLI6
NGzw99RtdSSVPyXSB5sjYeO4aUyveg66nMVuw10w8Dn67BSDFzl24SS9HiHgnNX1nZoqAgIfn2w7
oYJjqiEeb1VlnUCaFPzWhJuRVZj9Jmhm8T4tDXtrpwYIzi06PgaMs8febNkDcccicl36pwpNZAu9
VjyIwUNXCRJScWqCiYjmYDOrgDW9K5zc3dRFTpLB8fqkgcb8RrXyO3oxeOx6hZW04Wgl8KmAh2RF
egsiOfO+sEvzsSvcW4rUTz1t1FgOR5ekxYaR3I+ysqUHn8px7yBkRznG2lI/mCkdwl+eV0wJ4y2L
QJ9DE8GZueGmhyntubEhqsu/Qqmnuh280kTSAmIrkesPgXUrGXtEQ5kTC39Iz+j8/OFUeb8fc11r
TH1HIC+P/MDecFWGikj2QsYWbnbo66/WxMI+lpVLVdy208vYcq+LSyssHozQ6BPA8u0f4OXt3KQP
bfKNhdR8sQE43Bh9a/DYGIPg2R7t8kcaFNYnEnbVrVlgNzY2+d2apfwyOVMWYWqesDHGTVrI34Ux
GE9pnk63BR3zb2FRueHBYZ5MvEANfuJ6LIywF+1qjzzUn0xP/mPfoSjOKOmTIhzpHrUBHftM+zuk
cbLH0uRhHZGGq8/IGXc/WM10bBoZ8i6t3X9PO9RVoUBhJCne9hQq8JkR60EEd07TPwXGkN20DIxE
D7Wr6I7VBmhvBxA7QG+EHoaiaMGpKd2NJeFls3mTjF5QJUM/nmq30phn9jN3Rv6tpKF6mGGnEZoS
rWeOoqh/SAHE3/ZO7T+NKeY+8lFDBPBAZfeGVdJPoqm/2UFdfOlq+yVPgfAZ+7GOtTtBUr43um2O
VZqMwdtikYYHzC354ozSjiHEZiXMrWQCOc1qC32zMKly8wUi656XjLKDxhlTdYyYGP+04DilQpLP
YGRjkaWKMjHRgbYJBrP7RnEy65gEBb1zG6kw0LlyFvboa/kR8B8aXhjk35F2flPhTZEHeo3E6guF
Ra7nEpsSkd8FfGcVvIvDnuhk8tMq8SThWzm6Ii7B2xLjGWNtHd02B6cibpLTLHjuXG4eNUtpLOhI
47JzXDDQhSTqp1RENR3MeGo6kA+xoD22qjdiLnyewxN20PJlPduBsL350mnX+OGjfhlNLmdJEdQ6
tpkAL0zG+t0kwgJFrdKNcIbNmHm8iO1OQWWxYW73hIahLrZTFu4K0VZxq4Lhj0ZwcNPiEfNDVUwc
HDvzIiKrnELuppDxCPnxPRyPGVde1qPNVVufuVN2VYxqkrotWJP98AzcPRHDcyp2eDvtSOvro8Mb
b1f3RrDphaW/2CpXMh7C2koMreWOjn24r73MTZqK6yeIXoQRz9v8k11ItmsZytwaRPs3Ggiu85Cq
Gm7cGPYoLYcxt5R5r3LubYUBcHzh++OZi04lSoZQYC0nP1FhXp20If2jATrUvVTGtKG1n3/taF/s
+Tha8dB5JUCwZnAzsqo6+l1qRikqCACqNFP1u3MEnN0oeGKY8uxZQxnzlJypYaUJRNN/QWyNRawv
gWMU4gtyvAWYdAwoxaa+THThsq1pBPAapJzu816yyAgrK8qbBhdDN7G7rgm7GO8iHdkCDR6VzMFN
6KblphNVjSpo5/Fj29j4TfhRt5pLtWUyV3eT3REw9YTtxoE43gZcNmMMVYIqybzR3VNqWtsUYMsN
MH0IkqilvuH2FZsx42wzDXgLBUbtxgMz+KbOsad15fqHFsDQePBdyCEZIOzPgBm6a7QSsd+WJO6I
+0cQf3pqQ9o+1rwudp0Ds4FqvW2YmmVEaD58LqUIkqaXUwSKCPM+zVCXdhQ3DzlJ5a42unqTwesd
iWT9RhTa37ZA1W87OP5DO9OTGG3uH1yILD2pQvWx0QGBhcw12oNr7J0uD+xNkGk/mQpI4hgjOlzi
voaKzuB0NAHQCTDCVLq3YgwNtLjjHy8NynjMgEMiFXQhih5OYzTy9uiTwdrwpswfO44uNqdr6se2
EjU4Pyb13LQof1lj6J7bzsKPLlux0YaW33M1ZtEQjk1ELKjVck/2u1LZFB2zmKzIJrTceKIro7wm
5UHYKeChTtXc1CXeZM5I2L7FJsaRZvLJRX/6T+4rnug20HubkT5KbZCQ8Un9qjyni6DHxSPbwjYb
8sq6wZFNYyQM7W0d5NkOfGLw3TKc9kDg45ABk5/wUjrxUDRT5EzCPcjS0PcI4n33iBrQ2EcZT/nW
6fynnNP6OGjVbCppYs/6EzrY0wpkmcr0jzV19LYpvCAKtV3cTegyjP2uDhKj8goIcCG6AsOvGTtD
jRCSli95aQI87E7uAdmpdNsAD7PtQ1dFpinCaCz9DsAbBQxY7ZFNPfgEuq/+z3DSP1s0N71onVoI
RRlcnrLNXasrjpoSROhGVoNurq3dGz5m9K4zMrZzclV9zicjjW1PyV0uSicuOtImDWU8MaGctfXM
qt2VkFq6RVSAPTiiR3FQmbkFcxHZQIXnrGhGvAi8PCwWTevtWFpBN6xC22YyzpcNWMGwpuOAGGLI
3cfBRcHezQ1oDQBMZ8SuRqNqY+s+Sf182KRdx/Zll6nTxEW6rzrV3RcTZIWMVvr3OEfjZuCUPlRd
bt63ZZWBstY2ttwyeoDUUTccoQMVRIUweYJ0Rr3luUxlolSgnkZw9givioXjPTSILzeWyvovfsj0
GFegEfvmBGN3shqV/3JrmX8lk083HidT0pvZz9zKrSg1ehEjBnHisiFO3GmEsgDQ2Xvw6pCtbFNz
g5p7FjW6CxJvCoeNVGyI0wIdnLp26ZYbIFgBt5i7J5aSG2FY2HR4skWWrl7GiqD7ZSDFQ4i2ssQp
MxTM3WkEK0sdRgPyJxvqVsYms0a28T2amXFv1ba3c8tx0lsQ/Ndg8x7SyM3oFzq5aAuQsn1BGJF5
GxdlxlPmcn3rQe1KHDnhdY1gFrJfKHKqhLugVPNa0t0TGvzq27yP6gqb3k3rbDuoAUEpIJz7lPS4
dgpcg0xU/mbkWh7Q5KWe+gpQuoBW5Ytji+AWpQz5KZCGOHZdNZ18gzI/ysExXN20dPJMlOfSJuZd
N1kxkHL8oRvgEDJ7GmKFtAiuFKgbgVtFopvay08dKJMeEZmBri2txTZDQvW2HHT4rCyR1jHva3Uc
BgqmHJmafROB/YX9Bs2DOrkGGgoEDfIb2Wg0OHJNWdSH+RBLtP/EDSK8XVpJY0vaEe7BY34MZq4w
mWyr34uqyfYV6bvEzYNvEnvhLq1rCfqqtPg8gA/oVmcVBFWLOV80avaccTVuB8evEjWFDhi7G/NT
aNfsZFODgc+OZXgONWrnjGW4samunrVo8AqfijImdT4HPSqAWpJHjpmcyk1F6y9G13abkvvFbclV
fQNtSXmHFw/Fne80D55oh6fAb+jBbDm2Sufkh8bjf/B/8STrHQUhQpxNLxv1jkDE+4DnVnNq6gaR
fWuF0JJy+3ST5VSfxFgZkdEHfOPYUkSFiydGAezas5N69tZvPfOB4GB/kqZfbbIsLZKS91nCzALU
d0Ojb8x8Krejr8dH5hby0QVWG+7TtaKyV922zdM45OEBPYyf89Q1EsUhJkXtPo95Uep7e8BbqYM7
jNEU0G1tW7jbWUY+djqz32WetpJUlr/TvFVwFro5Vi2z7is75LEwu2TwwWjZTr2G7Fcobx0rk99F
2QGoyxrnDhS7IYBCpZXkQI/jqh7yY2ZWeUxlVgNUbu4yy4hAkltHxmRPxx4Fv41MeXM0iKJbx0vB
vw3o6CNKA4BTAa6eDLItbmYgxlbUnMbh1Ie3Vs3zpOaEbLXPcK2DbuKTa5W/OJPhg+nAzfmkRtjS
NwaKuo44jJSF3+3WKlDQTlViy1Y++EXp3lglkcdAmb/9oIKDVq115IMDjvaBuxEScmI7eZD8zFBp
iUkp3chrq3HjK8XApxj6G2MYrB31TBUxEfI/rq2Q+3eo8dD4OT+yShXbnPZmjHpgtul6PkVw4cam
a3ExMK8rgViVCEIJJCzRXNaeKsub9sbohlGW12ECpk8jzkkmDpCj926GMKujtK+zCID1+kU2oEFA
A3N6mGx00U2mmI7EHvPvUGbzt2FrDbcgt/8z8lw8u46BufTyzz3pjG2l0p+q64qn1uH1CehFqFkO
tn2q7EBHCEfpRtt+uUMgTuOZxzVBfqRP0BDlRBbW56CYAXVJvzGOioLSL0LmxLw3kaWMlexlIqzy
PrN665Cif21DyWg8uBJJCZ+71Q0y0NWddnl/LpgxPHvSeppkASnP2izIU0rcB0ebxjOoaizIBooK
JH6cZKcs719Ilg13FVo9Yu6mf0iZqxt0/g1HWzflwcWVFbNs6KMKomcOFAn7mfKz6OIKk2PAvDKD
g5/SPsk5h6xEyeu4ZGYY9V1L45R59Y3TWOZOl2YYN3Wot0WW5nHjeJ8dFH/2ExPlH1CgedE0yvnJ
lYlN7lGNp1jbPPgSrEDSJpMXVbU1PfoQlDv4yuIxIl5zFwTFn1bkZK/tJk8G6iMuY51z04DTeVsY
1m1W90Uc0to8NY6epzAYD5IYJAG93/cC/Qo7gcfXlrdCIang5LGwkIAqSwMRN15g3hGYhuG5Atps
m04mXpT/R9qZ9baNLVv4FxHgPLxqtp3YVGLHdl6IdCfhPM/89fdjDu6JRBEi5INGp9EIwNKeateu
WmtVF8RvoSAUr6BW9Xuds7Gnppev0txqngTiqZUfOu7GzHPSW00sHWixPjxypearxo/1Y+7TbI6X
q/MQmqa8jbNOOKiVEeWrVi49ogvD24lukRIGRNXKz2Jrm5D8XLl1/sv063wVccQPAnmmLU0wUFno
CmE7ZFl2JGAeVgKIpFUusqNcS2tXctFJn014DJ+8uPC/3ZgpHZN71h+CvySNgP/zTGnRtbo2WOZg
g3fW5U9DupAnnUsejl0Q+DLsZHTrzr+flG6pA5kZ7Kp+7II7T16oMSx8X50UGVtaZpqSz/etp8hZ
d0sw54sUPNNjUXdCXA1+0QVBpTNM7rjOGew2jcgU3ivirg+WsG5zYzg1MilgllqstXqDkdBbh8Jq
SWxv6fOTJbAAjZVdxecNUo7pMXffb99C1ljgAdEujSDp8yXujbzXQ7JPdlx+t0vlx81fh8YAyQvF
UHOkNZ5/3SnaSigaXbQRj/wukx4iA3ZrdREO75jGp8hCLRkr5yZoMd2GWZlptiPGT5SAyKv3yu/r
w5jZSNgAk0B9hbfIlGNKBcFSQAtqNhLbUmkXCZmK5+smdH7mWUViHIYCxRRNMVBV5vj3J0WPWk1V
mrymml1zR6LS9FWLGnL00XcDbutCzf0SVDUKgoy0D8iMJN8mbqMn0ZgPWaJxQXaHMG7uB6c+whh9
lkv3X7GvSUfe2sB2ZFqPwEgEsbEJd+Z8eGImdGag5pqdusEquvfcn9enbzwG0+mjPM4ZByYEXGGy
CyI5JJ5JHMOWk58D7fv8fkUuddVx8EWJLNCSRMyUQQFuYewuj5zrWJUfxX/OB6RllhUlnqjbSWNI
21x24HHrxb3mkB5OvW3oN6Rsk+dOEbZtkjnr68Od8QpAiXi9M6ngP6ZFe7K6laBznm0gGuu+vQ/0
G9uh/Gd8JxYmfqHhTvfaQNZtF9RSzJY0PrDh0SEbq1O0QQU9cT6BKcGySTaJHUFjZ2osrUoFB3F+
t76xed1Y7IP2wXT9abxCzfzcUi8R97dGrdglKTSvXwnkca8vxxwCAQ4hJWzQyAaMxclugN5ZiFVe
yPZAycyt93FiJ0W7glQ4ZPlOi8tXoYrfREfdl1ay98jnqd2v67/hYktQ6saNg74D4qpo01ggFHON
Z6zV2zBp1qEXfxqUcqGcOGuC9jWw7WHCgyU8n8iMtxi5BKW32zL7LRbOvRGb++ujuHCD4yhOTEzK
2SCNAjcq5N4Oqx9SgmpR8tQl0cq7kVLznwLwiZ3Jrc37wzRTBzvQx3k6+wTeC052brIIn8eukhJV
qqm0jwfwAaEHHwtjKtCFYw+ze5GtMFPIRrOYYzQquXHPTv1qn6t5HsutXZSGm4A1o5d13hUmL36r
LFeJ5+WHKEijh76T/ZdU982d0ib/XF+0mbI20mSjkAR8MhkllPN9EQtuEsBaB+pADsSA5WnKBL5q
sFKkct2EN3Y/GddOVbAychb/8LrOzUEbl41aV1pbQ38YqfOuplUbOfyyflWXdMgu7pXRFuAxaBIm
G3N6sI2C1ghS2rV214nfZM3dFbperDQKVYQZfbDS2mTj69G/0rDUvm3WMtx4MFlErxew4FZVsgKC
ZmvXNAhva4OmntJaT+4c1I6aY9kma0fIt9cX8iIwYLSQKEZAES2wLugEXqPplJXM1laRhtokffyo
o1LupQgUmhWcF5wZ7aPlG9Xe/yyohkwUXhr1bbbR+YKqZVmjdGGhp8kdEOt7T3ZXgSDzrpU2/G96
Y3+3P/ZGYM5I/Cb8mcZakdXxkjYU9ivss5is4BKm7iJeZB5B+VNsG+GNVNTPB0TBSkvqJuXs86g2
LYQvKhLH1c1RwGiGOhv3P/hfxPLOzXAEgFvIZWcPqrHpBu0Jkfm76ztixothAv8FaHwk1U78sdcL
1DiKprPDLK2PvUkmmfeI+/W6lbl9h+gytU3U90HjTKzEllNompB2NluSEuhBK8Z62n1W1+taO3TN
+3VzM5eMempu4vyrum9638k7W/KAcHS/TPm5t/TdEPx73c44/2dBKeuDRCLAU2Js6YK8VouZ5bla
0tmktr5oToYT7t+DTP1mlBL9zvy11RiPMZjq9XW7l8HpaFhFJZtrAQL39EClURNFdATubZ/OkpIj
kAnKt5pWkqn7mVsvKbGpq/yjLvGE5rY9TABCLegAlzhIQbC0qvQlIInDi8SrRSt+Z0uKL3OhFm0B
2IogLdnyU0SsLvrUL9uhs13xScMDy6W/FqKn2tHXvlGupOGoJwdF/OzJv4X27nYuFK4Yr8yfKo9l
5OfOz5zapkWk+KJs5wkKrSR9Xd87XF++mTN3ZmKc5pOnoFnlY956kG0zLuEc7gX5eN3AzH19ZmAS
xxWqEtWaxxikgNKRsvPquxZedBC81/JCaDA7FkVCl5trjOfZxEWhoCcrAZVB29D/1Z0fS7jEhc/L
kwRSF1qD2ScRn19lcrAaoqX0y8yWhuTK22H0fzwjJoG936iUseCP21YBdDjva+klByV0H7aStkCw
kMZvTdyFQSdnYnj0O9AIm9jq0zIZpFQcgPRbK8l/V5VPg+DvvPSb6v00h7Fmlh9MgG3qQgplxv2e
GZbPN1yghYrbafVgF4H7FVjx1lNendau5JLmcoc6WnhGzLkn7EFfYGOACJ8y8TIBcag8Kgc7k91/
9FD8J6MZBpUsSg+eu/KDZA9Z+9/ByT8pDXiX65t/ZsuMHVLIGMEkolfPZEfWVqaZcQ0GU4Ytg/zZ
wt2y8PmpXFiThH7vyXyerAEp6W1l/v7A7yfk570JIpfH5vliuaVfBmZb93bs0jO2E4m4XXNJSGb8
yHQrQpj4fyPK5FxVjRiIVpsDVHUwAJD5SxJqL2Ttf3Ye5Q5RfBesIVglZre/Prq584ZgDHk8nTW6
UPAoCooHkhMApS/fdGLsak8x9bqJmdt/1KT5r4lxBU/cq1rqeteU8WD7xkb9UUjorB9KbWGPz24D
iPg4DgSfiDLPjZRSLCvlgBFl2Gg9TcUX5ml+EH+/PzmyTi+ImYZukd1mu8bau9KuRdF9KWs3vxp/
rSiTUVRmXycNVpR8Kyor/01ZGseshT8B7Nh65yKzmuo9XHHvz3sf+Hpket8juXyUCm17fdEX7Ex1
sUzPK9Uh73tb4x3XId7nUsdeaV5pf8QObzag1salsIqTlOD7auD4Wvo5AThd2gBUrpuY3VrmXxOT
6NVyCwNZUUy4IJ3KMF1pS63ZZjcXYSOEetkigp1sXgHgQ1oGOkkYwseklcHs6Bu6bLdy8YGx4IhJ
pcp0MMShnW+wEE503wsqxRPSp0DvFj4/t+qnn5+8KyIerVYMrBW8vbGRfzUActUPeJNR5IpZIryh
CHE+AmRoFb8PUtH28o2frd07ICj60rt8bsnH0gCJTBpUw389N2I0whCkJXUycwCjJFbZKjC1l+vb
am7RybzBvCQdS7phMldm5Di+K7mibRrt1gqKQ+CkK9+Stmawu25pbjTc/ETx5K0snkfnowE9SwJC
6ClpFWazl+hZtXHJNy7Iyc5ZQW0FOq9Be9mLfmsirah1wSeaasudsAWAdH0Qc9PFWkgajGpqr1Ol
Bz0GHOEM2mD3CsBRN19HhrGt04NeLYSFc3uYpAyNRHlGmlSazmdLLhNNpWtOZ1PSXzXhjwSETxIv
PDkWjEzdI/jjUqmz0UiKXnL+2qgkRZbSFbNGeDaNbCza1053GLF60hCqdKxIsY6F39ha5Uu0tdll
J8Aj8Urq9YJ2JZOvC2DqdbYJSPi+HDJ577j17+uLP56FaXjEavzXyGQHO7nh1IXOQzcOST3m7wmg
g0x5Z2Ws9COmqJ8iYEn97OIB0qpNbA0GsP+g6+l6JhYPliAdm3T4TIvTlwIM9PWhzc6fBWMMhR90
yKauJosKtQhzFWaUlq1MiYehsuCUZ0/OXwtTZeCQLGAJGb+3LWMfCJsBKR+AgUsBmDS728jtjaKt
xNpTdW6HNt9ZpTJxidejq2x+bvV+FUXlq1tE1YNT5yBpKJiQOY7NN6GmDX0MBGIVd525r60aek2z
CYy4Xgjc5t5aSGyNeARyMygynB/nhu55oVBTFsji4p9Y8j9rWe2tBaPy1xXlsJVF44t9nsS3v8OR
xftrdrJjezdrQdl4vV1o7RpY4naRtfdHa3d6KLSRZsm+oaT359V3Elcbll9bHjwbRua0ZDwBqiW9
Ge8ItvUHsZfKB5pFWI8g36Fa+OBjukSIt0EcQo6no+PeldN8LdRq8H59R89thJElS1V9fMdPCzHa
gMAlzQg4Qe2D91bnG9HbfsACyg6IlKCpTabvfE19D0qbj6qMLQFCDc0CoO9LWi6hWebODY1DNfJe
kPngOp9byU2Q5I2Fj446aZMM1T3J3rKCb3FjU4oxPU6u46+hyV5xzSSpmgBDTg9wQ0w3YKOeurhD
UMZSX69P3dxxGIWOyVGSHkLW/3xQre8O+GtKiokgfJZbuh9Zwh5tuGMuUTeK2uBVFP3v123OTeS4
TtBYYSZcpM3dvPEcs4ASGTlPqYo+qbhClZw+6tfNzJGPCVv+a2d6qYpWH8hFT9QW0rQ0hYhUgkiz
6KUsht+M6EFJybBw4IP7JhLvsmpJc3huak/NT6L4uM8dBxDdYINaLft1Mbym5b2kbWJ5JRoL8cPc
rcF9yGRyt8NtnexNP+xyX69lHooF2iOZWq14OfoLEzo7ICpxqNYD9AGvdL5XzMA3Ustl3Xh7NXtF
EIZPSu46a0epSB+FkbEN1Db8WsbekmrIrGUCF0I9iz+mQb4SwbJTNaayKA+FXK0L6gaD/OxLKp12
bclYCF1nwgsifYP6JuWw8VlxPtBiFIqqHTBfmnDkcR/3u6x4YF71m8U3zLERMZEYfORRWGdy+tRK
70r0EkQb1sN6KH5Cg6i8b9ePwczWgGbNtkBKAMzAtANXKUp92INEttPh2Rl2Wnv3ge/Dfx9DfV6S
UxXnLHVjqelyyS5pBdKvcnP1v31/9CYn15pYDG5SK5Fky1awDqVuRc+ED1hAsRE3SJjPDTWxQP4j
jnpFtEUvXNE8/tb2MqNDN9GHQxmDVnxj0eTcQGaWbRwrhmSbn/tAWQkwn66PYPzA5Opnq46f5u4f
W9meG6jEJiodtZFtNQqNTW3Fd06gwdatH5ROOxRaFa6L1hrgQoZv1y3P+HJ0j0CVjRU2StaTodGF
WEyEER45QEVo1/o3wdo2yZePGAFXRldlKk7TIqgSOlJgdJ5oR2JNn5W+v6sd0Vl71vCiK/FCgDg7
IkSf6c/Bsbx4JamtJQsiyDK7LvUvSLl/HZmEKyEOnnpzSWlhxq9RBP9ra/z7k70tlDBb5S7kzd98
j6LvUnGkcQ44ERQrYrTOrs/iTBxGq0ES1qgSce9OlXIUIzGNwgBp2uRAbmR5hUb5qvFubD71Z7NT
mgPNimDc2EL+fEwy3BDDGSguJEq1tiyI5bendkkq0MAXOMjozyabvXBVuPAIgdsjV0B7CLql7jRz
HvPUwMTjKPoArKBSBlvNd3p7X/26fR142OFpmCIDvbDzCeqK1qh6h5JW8N6L96ZiO0u9X2YHgCqg
xB6mBD1NfltG69HXjHqSGf/MkpUWLfXLurwgEXOho/UoWMx/pz5fkp0oQFLIeNJ8qALuvWu9+VC5
Fa/bdDdr2wEywhjKvSp6OxfeOU3gSkp+rz+l0r3/4Ds376bzz0+OoN+isjEkfD75ZELlXoqZZsrl
o1I9WTYQaBTbppeLlfU6rO9Ke4Le4xXoRwxPtevCrL6TtLtMFjd69VMaudPCgwSxVOqeb91t5/Yn
47P6PoU+12pPgvWSw20u/Ps6lm52LRgBcTPW9cAvTQHNjdUm+RAySMn/ktfQM+NVaByvD+QP1Ov8
khtRlXCzwGMRaUyhYOkA2CIgBH4iN5/viibWW3B9ivbVq/3glVmG/prGX6y+rL7VmawQiGa+txIi
yVkPUQYRv7LKh042ikeAtVQfByfwX2uhNveV2tUPqu+5dpXU8d0QuPFec4twnylA3MQexAFEcbk6
EIqU/UZL+u6+I3Y8uLz4VyV4iDsaxUY/mtx3j1SeOmr5pvSKnrrw6vYaiom9l9mNh2RmXQzRytEj
yAruEK4Sen7TM6k3Nm1YS8mei6eB3jZkjwFcR6DMqvLSBdbXKq1++60grwRPjGDMDX417MiDeXdF
37vvKYrQD0Vv1nd0Q/XBOjW5/rsDS/Yrknthc30lLi+SMccg4uTJ8KH/O7nzjQS2lRhrrHb+FMEa
hcx9syAkh/7ExPTpppROkXgZJqxdHUKX2l0fwZz/Ih8xNjuj3fZFQJGmzGRXu/qTKLY7XzgM+a8s
rlaqc+/CQrxu69IZj0P5a2tyALu8UiO3wFbfmHsX2SZdXniXzVgAIYH0Gnk2gsBpuUhK3UTJufmf
pGaXbbUlIa3LgIioGC8/miB8mKpCGm5GutCVaJvSfa15AuXaiPI5qEtZnLlhoL9KBIsE5aiseH4v
loHv5oLUmE+++L15SMy36+swNwzGAfuYSPmy1SfpfSHzXEt/ktB7PXbmgHwHku3PQ6S0j1ojRgta
U7LM7z33V/Q74nIEygm6HrzF+XicunabISoSUFJ5fmyz/k4yYUhvCz8cUC8yRdSbkndTzMJtO4Tl
o1GhoRQkibdyKmTKRJ90QWmW1tcUF2VuTT3Kd32hJky+aayVTA5/0HFBPo7SB+tUSOvn6xN2ecxH
j45MFiiEscoy+f1uJFWNEA/xE6IB4qgtXyqr4ubiCk34cOrkE4gWgRycz5FHrK1C6AyeDDFfDwDl
Sr1DTWJzfSSXO2u0Qi6GeGgmXEkKL5WD2giehOZBsrx1O9zuErFASErhDgrCBaPHc92+U8UkfFJi
caUZEP/FetV2v28fh6IhtQi2dXxTTiPHtNco3qXRU++v02O/pLs8Luhkw3JA/n5+nMaT10ggVa3X
anze0d4HfytUnxDTOObVPqj2Un6zW1RpH0tEh9cicTVdeaopRi927C45iT4bkLsRYrt1ttCwNcg3
U7ZFqH5KTENq0wjMKi2fMpmOX/s0PVz//uiPzqeL7/MEsYAiAtGdng9fFT3fUoLySZLL4HMjmt6z
KDTefajpxSfVado7RRCNVee1S/yxy/08Wh7L9ToNBC40Bz01k8uoysun6mcTrYKX6+Na+vrED4t9
iDpHUJRPeeCv9equ+UA+hFIIPBPCB5pw8uf5RrPCCA0LXN5Th15BvwqUpXh0bgi4LFaFbCEzNTko
iiupiaSy9H3xKDifRGVxBcZX7GTx6f2kkR+goy/beDIEqZbRXDBd+anC1tZNWm3tFKgxrcUoNqyD
O9T+M++8dA1/V11nAq+MtVU1Oa9uh86n+AZN+JE6Fj0TRadYc7Jf2DESTWTdRoQ2otc7gTrqMWxk
c+OlnrnLrUhADKKPNlQcgnWnyF/dttIeTUcTDoGXgNxDq3146Sy911dSKruHEl5IhpKcgZRiGgwP
rZy3L3HFHd7qfgu0pBQMYV0WYr9Jisy4+WU1Ol0dr84taFwIpMqcBXqGePKTJ29yBe34mz3I+ffH
+/fEXflF1palPi5B/zVWX1Xtx/VzcBkknn9/somqRgqSWBWkpzbyRbstqvKzBGIC0UWxUSCre7L/
iLB4frPbYkPRsI1bhC48F3xaMffkuq/63K6HOyN4NvOFK/fybJx/fzJtuVnUTlbz/Qa6roT76Bb8
4gy8FAsca2KYMds0zQ6Untu1HQrcwJu/RKAztA7hPGQcIhTfhM+5F9EB8r1P4s319foDNj45kyQI
aLuHYTpCWwjhT89kFrqxKyEScnQkD/2BmEbUWY8oYOrrvbDqnL59lMLU3Oa1+B40YbxWHf0oegG/
R2kAYqN5cJfTpWITJ+ZX3qDhRqldVM/ioXpo3PrFiNAtu/6bpzWqi988Rq0nm1hCRkKTYi05ZmqG
gpbwalXeg5NLr7Qq3hVKs07o4Gqp3cGMtU8ggtb1IN9d/w2TDXHxEyYxWG85IY0qmDZxeBeEewVh
vv/NwORC0RqvE71xjPU3lLTycOHzkzj1P7+fIJIH6bgBpnVZLoG4ylBpOaZ5gmrT5yz+UmPnA2M4
MTJO4sk6FQFdFH0RI+gI9jos1oXNuzSIyX3io3RXRuMgRlW/YdOjVrjUqHnizy7mabLVUOI0zaAV
k2Pcfg/qO1XKt3X+SfXSnSws4Qqnaa8LY5NNZQKjkK1CYTz991J4cLQMcYZvCbnauHpJrSckYHel
+rsRjZ2fvgXu7vpyjWO5cAUnyzXZcp2cqpHoYL7VVoYCA/M+CjdDu+BKZ62MSUnIAmgZTyPMNkqd
PGrN5DhEa7q0Sdk+rIn+t9fHMrs1ALRyg5IzvqCA6Y7gkqzg+JTxVpZ2Vr5Ll3SRZ13AiYnJdA1D
ikadqSdH5DnD5t0yFt7CcxNljqBvbrQx2p88JZEcKnNPKlPaHT6p3R7kT7cvgoWLc25/I8WiUN3g
MU9HpvMjipiRSwWJQWTmUzM8ODKMmvRb5D53yPRcX5JxPqbbixoK5SFzTLpMHy9qLSuJGlrp0UBq
0U1drrdnt70v+3/T6hBrC3iJP7/8wpwOX4JqBwJ0U339fCBj4Krs5sipmpXeZiirBolWHPht2Srq
0Bz0tDpcDyQPkC8zyw1AxnYftyjhOIIQHSxkXtA85Eox29i715U62oWaGa3Bu0VrwcsQm6vFPHsu
M639KtFkdYuisPFYannyRSzzZy3Iw61aVv9ofVQ/02DLeE50PdgkstnddZJvoLBaJvkqT02005Ds
/bfwg4rObbmz73UHGlVFFqHIhuQZsnS5VI+43L/miHxgiyHPSRF6EqopSH+6fUGNO+m+OfE72NAF
9395Bs8NTNw/4BEzG3wMmP0etZkNCo1itdS8bN4IFxm4XFII+iQyQwktHvTKEu1eTTb5UK0H4Yta
Llw0l0cRPAM4rLFFGvzbaRWQFk96JQt1fmRV1or+uU9eSuvFUdOFI3K5JLJERhL9MWABgADHwZ5c
mKJceY3AJjim5jrW132z8P3LyTr//jjOk+8PmVF5XcL3x0S+ubO6rZUswEBmh8ADBsdF13kqD+cm
Oo0uhILl+EevMjYlnDAvXfCLc4Og9cdYNuFsX0DjYj0TPTVP/GNuPvjBPkk2YbzwClsyMXHtjSuE
SEvF/rGp13KKhiGP1YXDMTdPp6OYePfeSMRK8RiFXu6qGEGvzXVvu/B9c1JRTukvqKQ6Tf3U6Lcb
x2jsLkTAC3M0vcc7o9cLFGt9Umqveva7KYq1uJSkX7IxOdxmnmmyEWGjztdij+bavboUQ0ozZ5u7
lSP3H7GV6Znr0YbNhFzwjkaK+ruUrbvwQMOdgPaPzkusyOtKuUPPvfZ+1fpPwfqV+Aev3oVFubu+
YPNj/fs7JmfTUprSQcLTOw7yppZ3prfRmw+YgNDKOw/9gEvIp0CypM+qwD+iWK7o+8b5WiyxcOZG
cWpicvyNommMMPR83hVrEWnC6rDYp3NuwU5NjD/hxIk5nloWApKNR994k+KtkByMfK1r++vLMXd+
Tq1MloPbQHKF2GWuHAjoh3ypm8fsRIH0oMpBD5SL29fXhj6gG6x3TMU7ZF8z9B2l7QeGcGJishYK
idymjGR2doW+4tpMDh/4Pu2pVOJGMMTqJIAoBSnMK1/3jq6+EkQUthduq9mFPvn+5PdbSlanpMO8
Y209UhwPkkcTeSr/I4fixMpkO9EQRPMLR/OOWrSTg4cQj28uVeHZkeehKNHuiYnJXmp7RLaK2GAh
3ujdZppr4LNJu2BkvDCuGZk8HlszAl6dMFutl+zySkSXCnFX7UetbmvjiJpdlH7539Z/cktqnSd5
4F28Y9fv0BAPllzz7BE8mbbJFdkoEBP1bvy+sgbxo9/YuY/n9tmyTOvlgp9Ypm/wfWQzy1/RkuLP
ws/XJk8rpQqMoghYkEFe5W/6P//T5GuTq1EOK8XE13rHqrrX8t2iHMfs4UMzC8ob5RpgfedetmpL
0+jp0Hik7qrlaNM9+sgqK68fGMWJlckW6lrPaOUCLxiaay1GaXtz/fuzXvbk+5MtVKLllrqG6B3L
4a6xg/iuaxec7MI8TeOsOpUdtWwZQQssjZIyPXXaX5nzdvM4KAvAByFVK405h/PVyKsQaHnnuscq
XeXdOsv2XbWgpzCzXWl+rZAPJBfAs3CyFEBxfDXzagH2vLOyjJ+52C142pmpkk16ffAPdi5a1Iqq
I4a8Txy7a5VNHz5YwVejPcSI016frPGXTjzhmZ1xpCcBgqQIZkMRwrEj4TtlTppoHGUr3ej0c+ny
73K6MHHjSbhmbnKByKbb0boBc6LyFge24+37+D1UP9HfdOFCvNzNI4aTEho8LDSOpxB7B9G0oQ8d
0db0A00VjOQREfvrc3e5C0YTpM3ICcwknXSXVwMCTZKdyGvDVbeVtxQhLliYwvcHMwrK+I8F/31s
wbGUlpubJJAqgFZockWGcbIcUkX3lyTpJLt3dXBQ2pcs7g9C2uyvT9TlqkM0V0fMLhlG8MiTE5kF
MCtA70l2inIPzZr2QpH9lJx82wKLzMt64ezMjgr1Bwu2FuJt0zLNkHV93JeMKhaae813VmYi0h/j
3+uDujw5ZGxE4ESQK2gBOH0Loa0PgNgjVii87iHI2y+lUURkyIZ/W0d7SIbhq+ndnubEJkX5ca14
mExZOJ7XWEXQRhAJYqTUhzD+0eN96Dd1KJTQX3ANc5sPLOR/s0WTkDVUlEILUk+yrfKuGp6IkK5P
4ML3jcmuCBJdqAeHE1rqEAnpPHMjMA7XyWwB6Qf/jn7rBflF0xtwvWTW7FD96vv/RlQ+ro9gbqMh
0Spz+KGZXWiZoN2SA/XSkAbw6V5hOp6+p1EtWnqNoi/s6dnJGpPPiI2AK5mGGHnbZlIjsBiqXm6o
8K815SPLcWJhcqfRXFx2h9xkP4vZVy9Iv1K7XUqjTimk/1kSelihmELd/oLiqIhtGwqVwYzpNBJX
A64YT/yEkPuL4CkrQxrUtVuUv9IBDo7n+fQcTA9OJq3KQFjpeba9vn6XlyykLgmEiAzbDKrgZAfK
ft2IdQerRVPW+TcBhpFk58MHVk4b5UFhYqnoY02Okdj3RlM7mmQHihcfzI7We3lmLHEv5vaHBuZ/
FEMgRTMlRYQWnbtFqFi2TyMz95k7/QPb49TAZK7MzGka/KFkG8Env3v4yFk9/bx8HocUquaGRT9I
9uAAfNikN8fOrPTJ9EwWIR8arUF4S7IF49Bkd6m48P3ZnQSMkR6KqIgr02ijzrokjGtVonffusr3
pfVkSZ/ovHN9v84u8omVySQ5eQzHNlHwyHmwkWp/8/v692fAAmhQwIIkskRi9bKMJmgBQQ1gFD9+
1aSviR7SV8X25EfZTz8V9NXVKmfTRB39kJ6adiGRPDc6pAXRQwUhCOhtEoyk1UCDakjQtmkiueom
m8P10c1FIQZOBx6nAYtgmoSlB2eaRRLs0rBLHX+liWax1oSw/tYRAe0aWUzuNBpYLUS8czsDdw2h
2wLZfAFyTQKpLmtwW3abAHOr02j4rJWU19JKq++pJtYLRco5eyPpkwIl+q4XchJ+H3pK4ZbcqpK+
jyvzUNIeTd8FzsJszq3WqZ3JXux7APppn4/jct6GsDjQXubb7Qs2cnNYLPpMXURYOY0rB0tCRsbp
073mBZ8RZKHRatN9jmTtgYZntyfRmLITg+PcnjyGIk8KPFPEYFK+ac19quebrH9u1PYDvhQ+POBp
xHjgbU69kSw4eWuIIgp12bq21uKQbq5P3dzqgBYmfAM6ADp1/PuTkShDn1FR7Elk+fS4yWhedHt5
jMCGDsc8fmlghiL5uQWaofquNoz7us0gaNuZLtFV8p/rw5gJsE6NTG+1PqoKI/AwkrbwcgnCaZ1r
gICQ5d1HDI2UwhHNe8H/DmhxG8ZjfdeqDqXw06keivb5uomZJeFmppgAYA09LHESX4Vh7PuGECp2
rL651i+wate/P3PwecWhwslrDg7T9ApKpWooBAGGfpB+Lsq3Jt+Hnkaj6y/XzcwsCeES2pWjnDPX
3WTvNnkupT3MfNun+Q69qN5ozPEBC1CNZQiG8hg4ne8sWhppPckopAa6bOvH7eeqc7Z5sUQsnhvI
iKZHKBUQKZfCuZlMKlSzN7nrBuGzONAgdAjWRbZQf51ZdJjLIMeogQBDnz6w0y4ZlGrgTnPSR7F/
jH7dPlUKGlsURWiyBb38fAy6YNHw1oTeH9GEjz4sdpxZL4MjLvj62ani+kIYAfUXjJ2b6WlybHZ1
y9Zq5H0vNLswq958L1woh8+FHyg7aKYkQ/en5c4kxgT7GhZ64uJ/LcsZW3T2ayXy74CF7ELaoK6q
wDskLp2QsuFTUqT/IkVRrmokTa/P6kygwM9gBzKjvBynuPtO9+iobgXIhzTdro3oqazF3+pAf1Uc
j/pA/3bd3FQWdnwUASbi7PJaRWFmyuBsIHY4UVOhBgFtcDdkUvCzLqyG5uqWuPHyrtn2FgCwThei
t6I29E3qqG2xSmmt/AEfQppm1GyDL3PBgHQLs4BhwC9xvW4F72/VO9bajSEQLpFupxje/wxaURTE
oDB0oX7fa7GXlzR+tmU9rT97bvgaCp1L/8aw9vaRnqaPkaDo92KhluvK0c1NLRgfePJy8HlSgxuD
KzD1ZboT0de3hijdld5WMbNjpRg3I/hY2xMTk4s4aeFblQpUb1ICK737rFrCpnDpaOguISLnXM34
/EBEDBoSOOXzQ+oNFr2bpWiwaTzqdqvoRlndPwtGcMRqcTCQgZoczrAdyIQNCGy268Z9NMSFOHm8
/s4zw7QqHkXjkI6Dyzh9JlsBb+RGRsRJijJgZ9/9SNzm0tfYdeHgfqEhwvVDN3db4s3GeYJ4CGzv
fLboXedZiVP09oNsvO7QBnq9/fvQhTUcCEVfWG7n369zlQJjWPU2lN5qo3uPg/zoL7FMZ5ac3SVz
w+BBxqzguREecZ2R09bPRpHHeQ6Kl+tjmP/8qIrBVU8cNp0j1a11AdI1LVS+J9qdT03guoGZNef3
/zUw/v1JlJoopVBECQZwBftCLhhFs7HMZ1lrth2Ki43sbq5bnB0SdHlYeuZYr5PPLXqh2faiH2kk
bbe+u48XrvuZi5IMmkZ3qvHU8848/3zVNkVSFpVBEywalq+bYxJ8YACnFiZTFjZZo5daadjJ8DOk
GuQrxsKiLI1hctnXvosiZVkYdu1sJWkrFpty4WzMWwDeimY8/xjjIp0su+IoWkra3rC98p7UbBp+
kpeUKGeONwvx18T4E05MCEku9iWZN/Ca1ioWRm+oht+Tl9t306mV8VecWNEiUx6KgYH44sGI9vIS
3GLcLhOfSGdGWhBIKKkDf5l839LTBFhrZNia90NP79Hizvwf6nsx3A6Ao1xCuYJExVjPmDIcpARF
HzNJDXuI3kvhl5XdnpQ4+/5kxbO8lnT8rWE7ZrNuxW0JWtNRf2b9wm07P2F/xzFZ9qqkB1LTMI5W
2jfqwfHoy7xz/rHq7fWFn91e3B2SAutTvcDl00xF6En46Lag/RNBcDOfQnV9I01yvHCZtL9GJr4q
d2o5UU1Ht8XKfPVi+YAm6Y/r4xjn43KD/TUxecwFvSz6SivoSF8Z73kT7tyk6SEyLTG25twutyFi
02NLD7qXnR+ULnVp34Q8gS2kqz7fuEuapjPjQFCUnBfKyUSU0wdKPtByt+sblNqsvRbf1T+NJY2C
mRFQbxu13qm8wWGeXLWyWjZVi96gXdOx/F/fX9hQcwNAlFky+VcGsjC5OPRctGhBq3ETZiDvg3zt
FbRGeL6+2pdjsLDAzYcvGbUyJ2PQEZ76P9K+rMltXGn2FzEC4M5XUlt3q1ts2z1eXhhue4YrCO7b
r7+JPufOkSCGEPL34okYz7CErVCoysok0BrWw3YKZsP3hofb378ehKB4FNqPglzyCnixQHIe+mNI
T7doHwV2Ycv1fB8n9t2HHGagNyL4eRHpykVQF40AvKGaHs4TAB7aznZeGT12+V4nb7cHdH3MLy2J
CT3z70lnk5w3sKRNn736kQEJToHWhJDwbTvXcdClHTGxZ3YqO9MYLzzItYBxxjROfV34VRdORrlp
mmN3PwwHDSwoyCPMNrCb5dPieo0Zg8ZNDx0nxi6AJnf8DI1LX18+3R7X2oY7MySnWPhcFS4RhiLI
ME/9jwZIu9sWrh0+8DegbULTkoD8yFt6RAMwWHhrC5S09WYxc6gFZeN71eW7dMjf9WX8dtveyogA
LELqVrxSrtXiNLBRDj2dptAZnd+FDVfjZHeXQYSPgTQGSqRI4MvsY9TgJljbzCnMrE/JzkwUa7Jy
SCkCI1s8fBCkGtJe66CkqycxPu98zftjkzwXuWJNVufozIIUtVhOzyYWgaA7ynO/7z7PquBuzQDE
noWfxz/gzy6PC0lcJzX0Eny/6RxUne0P8Z1CV7h7kRQ4MyEFwSx27QndnhB5QeTYLZsR+cFiVGRb
VhI/sALlbRv5QRC1yUsd89nQhx67aWgfoEBfGn5Z7+14H2sBjqM1b6HKYKuKHCuzh/oatEyBK8Oj
UZeumnhoWN50HVLd+hi4bY/e5PvvAVhAIh1lb6DXZABeZM4t7Q0oJpTxu5uUAJJthnx/+yCu5I+g
DIbkLZTrRP7T1S83QVEYUdEPqNVU1fNszbscPWCktH1SPMT9c8wfi4E9VPzuQBZWUe9A+l5Q18j5
XCR63WTSkWRvcyjNLsOvsTa3pDR/gOnm7jQ4TKHpDBE5KkTIhl8OUE8tRknPkXT1DuXw90hftDuZ
W8UuvzAhndQsr9C809fIt3baJh/n57bNFXthbbeBZgC/Hzc2HtxSzFFrjNa5liK3mQ0xeMe6F52o
CGJXrk8ElqDeQd0G8Y1cikrK0ViE4HWojd6OecWJ1W5gMzBe1tEmopDZTtta4UZXx4XiAdIi6Ie5
Orq5luGZX2J1jC72LWQof9/e3ytuGpsJiSPBbIGnhOTjuO0OqV1Fc8jTZ1Ln0LnO/CG9/6oBsQg+
jrAWGEnZkUJzws3bGCm9AnxFWbMETPVQWpmmCwuSH53bRcsGCgtYEfd7r2qTFf/75ftFkKt5aAxB
Sge6atIGrtC/ozeW1oWJVT9ylpp+RjmY6eeXOtNf3Li2/ZyaEDlRJXrWxoX2RuRC0QoFplPJidZT
0vCkL3uEUGPQJlEw3o9NwtDwoAA6F3EAnMDl8Tciezb7OelDrRt9qz3O2n4afcPb3t5na3cQ7EAL
CErnSMXLOXBONIAiNNgxwDHY8x1p7WeiHZru0XaXA+2STV6W+9hd0AGpaDteCa8NkXLARYt5vMoo
o161aLGR9xA+edOWPCj6x7kHsq24HxyFuTwzJN0Vs9GJhHnRh4ttgOKZ+1kBhtrbE7m2IwyQmaEj
leBlInegozyUOllVjCErvmo5oGyKs7o2WQg5QSqFkAcoWsmRFno/xVWOEl/N3F0HX0p7+8GIXchr
KFyb2FnyoRJXN0QeUIq7op0CG7EFNulyCMf20xKP27z6GWsoXkTxLq2+3561NTeHRwgAtHj9ChzB
5S43TWabZYfdpyfOwZ5AZ8Qy/lsjRBEurFwRKF38z460A5Z2oCOEJ/ow/ceO2+fml/GjG/lz/esP
dgESdQ6ubQrchS257Y5nrDCqqQvzYQO6R5VM1Np0CcIjVEqgwmrIDRRjnrKhbNs+7OcinNBwF9XN
J8dVYefX9jJQHdhmBL4HeZvLVbEBVNBHZuO85Mnm75iq+tDX3DaSmiDnwmZGgVVedZ4WdEyjPiRl
yLN/zOErAnjaHys0fGU/nHJ3e5OtHR1sZdTJkd4UOr2Xw3E1oymLAn4maqFomHxvql9sQeFYlS5Y
4ST5oOH815CY17N3vDeitq23whB7MdpsY5bTcVmig2FXb7XR+yTuTmbOdwxkOIFZ/M5ie4NFVuzB
lTI6foaNvDoeqqIPX7o6WlK5S0dwOZV6/Wx13fOYlqjikqCxbLAKdJuOMahu5Md2KD0fsNFD6hpf
/mDO4atQDEEIc/Uwr0bqNbzHgdN702fFwR1eHecbj1Rajx8eQvZWridwCYBuIR8r7aXBLqxJi+BB
rBES2XH5xOfpSzUOaLFsRp/M9oZl5iYtv7pd/D710KCzGKTWlzJoiPtLJ5CN49NL76KkSQUdb3Fy
GN22REVXsHZ0gftBP4IJ/XO8IC73Rl/GKLmnmJDCPvD6mKPN3M3vB5YJblOROACrJlJw0soji+tZ
AG3OoUmeS7qnP28v6opfQNoIZRuAysDNLceLHLLtPagBJ6hOt3711ZrvBxnjwQj3hksUEE3bEZN4
doAWUJ5FVonfz/M0qJEPUzIDrrgeE0LFCHg+Uixy1wYjeVyRepxCrTACx2VIR7928y/D+pKQ92h+
cuvPfzBnZwaFczobUlxxL3cjvPFr7ai1uu+yb39iAEldeDisu+zdUOMEf2NMptAyt423mf5g4+IV
ClQzIl0gmBxpALXZWDMo/4Ywdjz/xdXfEqqomq4EHLCAnevoAMnjsSNNkd653KnJAG2Z7Ju2eLtu
6VLfAzAy523iD5ZKf3vlQjg3+JFbOFsT00zzLm3oEDpQBiqmHVi1gyr9TLr7n/AXdiTfNPHcaRuQ
s4e56z2T2X1skv5L4jW72ztANRwpuGnoqJfluGCFRiTc9Be7+VIO3ycVTdTa6begVoN7Reh5yplD
3QbDUt8iAoW4/GIdo1ZxZax4SPTQgHAUdRbUcmQwG1/GrKqTfgrNefBbHRAWQD/a77fnam0QQt8H
3EqIo4jMNW2b83+PY7mk0Fb9xLmiOrFmACk95KMR36A5SHLBXlI1pBibMewThJdtsr//959/Xgow
G9foM760Y1hPm8UJclWEuXYWz78vnUWSAme3jPi+a0Jw2I/KPaWPVbUdVSVnhSFPgiuNDbdphm7g
0Gg3TQGRvldvDgoLGVDFK3PdEHpvPDxur0sEpdtZmpvwMbRBMe2ZaRBDJjB3PhHQ5E+9Ynut7WGI
uuDlBCata8rekWv49+mE1V++V/lnlxwrU+FUxApIAQ/eF/+akCcOXQvt5LnDGC5tugeX2tSh8zBo
+FNRHW079UfVllhzL+cGJS/WlCZt8wUG7eEnK57G9Mjr74XqElifOSG+gxriNeWwNjsmsLJkDDUP
lzLal8wEZN1oOfmD84PL5v+bkc4PatxRASwwth3fLK259zRVNnJ1fdDngXwUms/RJX55m0ESgk5N
DAdQN2R8yoehfva6sQgivSmfnMmhyLKR4eC0s3dI8tk63B7g2jwi+EdqEujsa45Sa86R35/QVcmj
z5Q8GtNmUDVuqkyIDXN2fbYcLb4A6JKQ8u9zHm+o99lDq8Ttcaz50Q80IwCN+jXO3J7q0matjiKC
873d9EQRyq7VD4DsRS+tmKVrakU3GueoWno0bwOhZ9U+ND3K/jgXv2Yr87n90wQPr5PeD67y0ImK
Yg+6WcDqLOcNuZFArUVfSNiBwi7AbVS8TLY5nJZKUzHGy/IAIrsPW7BjgacAnDNiGc+XSQPkmEwo
w7jDvGtbqB68It2/Q2o5sJpNR5eggOM1xtZvkFzWoCFCHm1IVYzbkkW+Sd+r8diVv0iP7qH8oa5V
Ehx07aSgCUaUBxCNX6Ue3cqby8ZAq9Ji7qPOCXhET0ZvB3g2g5X2aKZ79LoiMgXF4E/LfMjrVxze
wJwQFhivw/CAgGRTFaqUtS4OqOxgweaO7IQBNAMucmnenDLKIRlJxCveZEcvdf2OHIg2vjL+rpXZ
q91va4v7zDlO9XPK35eEAdo7+NXS7CPDe+z7yteaGLrap7HPXt2WBnE7KoLm9eXF9AkYBFpX5dRZ
m5dQwKVY3jr7y3MTf15eSPdpqesd5IaCClpDLNp60z/M2pnlkRmPVRkmU4LHeLnRabNtCjuwHAjJ
8MhHlv7Vzl5vn+AVNyFaHkReXqizfvQCn+2/qHHHKWLofRjadv40gy/8KHREtnY5qxANwmtLS4Z8
B9p+RGgKLL20ZFk8aFbTYskqra2OeQtBxSkb5kdrHtrAXar2i5v31adG87SH24NctfzB0YnkJaIL
scfPBmnpuUUz1FjC0QUVmU02dH5p55eyiXcj2DSW5l63iDw5sn8AOwGn71wVIEuaZ2aVsS5M3Sd9
fvrn9miurnp8HSoWYt+jIoSjdTmaedHMkeQU9RRueUHZ54kPfG4fQGI3PYCQNFZ0fFxtEcmefJOM
tdaO3tiFI/gupyLR/ZIAkYDsnGLaroJAYUhUipCNEpIK0qUsgJp5N059SOvBDkDq7j6h+8HwXS19
04dk3mO+VTil1ckURHloaUEF58rXe0XPDNvsQjodWxMKf9nTwt/aux8cYmhnZqSIBhFFN+gTzBil
tSFm7ifT99u7YmWVUMTD6RJpGWwOaY+3tlFUlC5N6CzJX/1SF5/KaqGB4UX0221LK1OGlizIBKMz
UmBfpHPsMhtYx7SEpcj+CUKrk8a8h2gstkPRq0glV0ZlAvgPtB3CFYDQpVGV6UKduLZq9OO98v61
KB6I8+X2cBQm5DwD+kmdjHGYoNpjC022mr6Mqn7fVRs6KIJsHFyR/7k8sgz1zSStoypsU2dEroQN
24oWxQuLFkdxiFZWBy7BcYUKMBqL5X2gx/XsdbxqUMzdLu6DtRza4TAV77cnbeWoAiyA7mUBDUcg
K+0BFlVI0NlZE3oDs5jPOzodeg26FhSplCfeJcXB7pdUAey4Tpp/3FGCsxaVZORJJQ8RzaxPjRiD
K4ZHtG1U0VPlnByK83oyUW/pvuXpKaofmKs4XKZ8dQm7YPdGOQRoj6usx9IX46zpvAntLs8fINO7
BK7jqkL263AXPBc4wqgni05ERDWX26R2IHs/2gsP4777UlD966DTYDDiTQTecsBd8k3SVxtaW3Pg
QZr09pJe71EdYC2QDiNpZOF5Jx01GoHnciIjC+Ns2OQkBscH8e+nY0I38pkV+bSZBuN1TBYWeiV5
G5EHixZ3e3sg4odexBmSCemwJZYNssCRstBm/8z8U49KNfhe9mb/3Mc/qiR07kboSAal1F5SGbqG
BwMLEyPwqONr98ok4W7CrOG4YVug5Raq85cbY/GqunU7WOD/NE+F4lRdb+7Lj0s/P+vc0s1nfDzX
n2a6GaJPt9fj2iNdfl86tGDgnyAtgfXQ3Mf6y2wfWHYwq8NtI6u710YCCdrg+JNKF2xse1pstQYL
M+cxbo5z8mRbiuL+yjyJvCp6L4SEmOWKcZ5FkW3plbmdJSwkoIb0h0yxbdc/j3ouoD7A+siI6Sbj
pm1oOQsnyIPqjr8kqrTKtdOGXxG0nf+1IH7B2QCYPgxA/DEWFrq9mwq4FpYcqszZUzs6zjNTrPva
gAD6RTEK8G8ExJI3S9Le5i3KT2HHXX80csh2B7cX/bqWCyeJNK54l4Ib7SpiJBF3x2yaMKI8epq8
9Fu8sGNk9SDQJk9apwWdXexN2j8mVNvSZQqmmj+ndqd4RInNJXmci58hTSw0lVuP54SFizXkQZpO
J6BGty3v9g6o+gC5/zttFsWVdE3z/DF2tHoipgCVyBWVAFiDXa0dWGgNTjh5xSFp0yOUCHYNSF/n
hW2huPI8JbNPvWpjtEuQTxlqyNkpAbUtafJtjX5l//aCrJxCCgVKiERaAK5f3SF977X2opMipHMD
YEUIpv9NUakKkCsOHlY81NIsKojZpY3VORx6YY5TAJJ0nF1IPJyS7FNS2kHV5H43fmryv24Pa9Ug
XiRgbhJ9yDIUAu032sKGjIWQcXSG1k/mXY06W5o8N6bjtxVBJiG/36GBOR9q6pCzWemW0TS+DFkH
d2DUh77YzjRGn7ciPbG6XP+zIUP/Y47HT2djXAnSaW4CC+mPdFEpdK1YERyPQH6iB0AkbC7djrsg
C2szpwzj8utUf83ZW66/3V6gFVdzYUI6gOliOjkdrTLsyeFv3dvf/rpqAOLvz/xmh8MUkQYDSPSj
DaAvNMa0rFf4spVb8mII0u3CBz2jRg0jHf3aEbY3WA6OrTmIVSTBKkPS6ambpplwx5Wh1fuJsYkB
I8wfmKHavmJVJZ94MR7pQjZT21jyEmbspQ/y/LdTQA7TgqppskP6e+sU706N3CFk8dyx3pd24dts
X44QaeYnr9eCAtEvORK2+LZ2rBfo3fHveNwE4+D4npcf5nzcunrtTyA6Lh90ttPT7stC593ibaFX
4nv63yAO8cv8awGt5lIvkdLa1A7dxDPZZBAFc63fZPgrL2M/zz7N5H1CYqPjOhANb17yTKjq9l3Z
ozhqyGyIEvq1Hlo6TNBLZ2UlMAa2zretlSnmfN2CoO/URbO8nGzk1lxWtpVXoU6nYHTRI6gCoq6c
BIzhfxakUDFGv/fMnbQKOf0yRPt0+mpp29uHTTUIyVv03eB4blNUIXXfdf3YlJvb31/Z/hdDEPbP
DvPQNaQiOb4/kudiBGb2YV52cac4zWJ3S7v/workMoht9ZOpYykcw35CYsuPoz1iId+udpo2br3+
/faoVu2BHRFCgciUQEPkclQ0J4VGdJ0Dwc+CKi58h4fE3lVjtNG1p/juDn0LkGrcTmjtAaUN0GOX
5ixkTMxujHg4LcaT2X4v2N0ldGEBtX+QdkLOGpDASwuzbuAZGlcVHvXHzPE7FSRtdZudfV8aQTeT
Dl2wHKfR+mYW7zxXBL+r20xQVgqOFrynJXduFP0y1Y2ODQAFH95/SvW/ihrFBhW4XmVHWnhvMLM0
j2gVRlCOSJ1+X/dPkQvJJsXjZ3WD2SCxwHIjtJMR6FrW5iDAsaswt31Uf9rlUFK/yr5qPFhUbbyr
XubMlnREKUsNL+aYu2h2dxVbNv2QPwyte3+wKtgm/x2SdEbLpWJuqmNIWrR3K8ufyk2XqTjzpfVB
zcwC1Bh4P6BZ0NErA7/KbK7jofPMk2UM86YzauNFN9N5D53g8phMfX0nXc5/DIJcBgPDNXPFPowm
a22pUZA66cXGJjp66+/00B8WhCa4oB7CQ1uuP+TUpTFIaM1TlRivdEY5SysV7lNuePiPDYT3sIAQ
GEjGy+M/QAErqjvLOCWVtYAYwpx+cVZaezD19AEdOuvJykfo1iS1DmZyAKCtCK4udq1a8UvkQiN+
iQupOrCHozaGco7MM4Uq42wUXtOGKUr0XC9RRCz9Osq2yfS1iZ6WeE+jb4P9I6oyQIcPo4uu6uyz
O7wtXeJThwUFgB+j+c9UTA8MhFBV/WwOitSdOORnt42YLV0gmTzIGkBESu4VTnLTKarYoqeZQ0k4
8Ruv3/B423obk9x3Pf/XlMBlOfDMMHy5MG1j4ilpmKgB22CsfKUqcOxHokYaCwDRaHrG0fQAzZIM
oGrGk6ps6KkhOXskmVnvrH4YXiO7o1sAiY3Z71uWNj70ZAly26P9mM0u3bU81n1Tm62jtXjdrkE0
/TKxudlyK4m/xLaT7qoaofx9TkTeHjLQp3X50Nl914ZVu620DXcOXa6YcjHiyxm52IEygVBSGKxC
5boFq8FXnuI9mPmtChWvsiGdN2duzKQxMAwITOr8BzM6f1Ah/KUr5L9TBRZ2RMEoHlji788iL22e
s6Gvsxa86Mn4MjOinTKk8/3eA/AmW7ixmQbtbWZFc7gdHF0PDjkC0aSNxsOPhuRLw1E7t0YTGcbJ
tHZL9Yh4T6m5I4UT4iCI9y1K/CgSCCqYSxNLikJtgRrcKRv2PNnMqje0XPkQBtArIMC3oo6NqOvS
AARG56aiznCCmEULSeCofoPeYVL4Hq/yT0ae6F+Wyv41zxHfDWyie3BUdC+ZzcCrw71IxSKx5qDR
QoXWSjDRYNAyboV0jja2tTaeMjPvN1VPim3pDm4DmMrkPjQzxMSh/Jps3MTrP6OpSPPHrrUQBjvd
nTVCMTUXP0UKtSwIPus1yafT0jxo3i42joaqpLCyvPCtiOXA/AF0rdw3ls1tMo8NTMzlizGnvja8
396iK2HCuQE53M2XLKakhAHrM0gVO/OACpM3Ks6BYhQyl79u9do45TCieX7WgAj2bl8obqB/Z8mR
nIg9Y4n1vJxOLvnB0tBO9qVKoUnKxH2stbAATjhxEuRcUhJ1IBseSXdqink0oQjF2OgDqlf+rm0v
/mW3aQx9UW8JJofri49IS6XVfe1M8CgR4GRI7KEIIJfJDLQ/JGln9Kdp1PvAi+MTbRxUsSJ+92xe
GJIrZfOyLFYe6f1JoxtabeZiN9mK4OY6bkAEiHoAUgUY0FW90TLZZI4uCGLH2UfiumTokN115muv
yn2suItLS5Lvr8al44uRdidP/4suWyt5aqc3vdxZyMPk7aa292n3WKDd5vaxut7xl2Ylrwn+px7K
6jCbGdbywBLbekQJuX+42wokgMGQB1S8KHWJLXN2sRGapOZA6/4E/VR/yb4y1XP72juAZ+TMgOTh
WNxMS1O0/WnOtTrIK20IUogHvGksH8GpYKhkFa9PGcJ7irc3Dhp4lmUNZdeFEF6edxjQW/RGWQC5
2xyAv8Ao982dhPI40QLdASif6G4H24k0eekEdZvFyfUTx0O/3icqwayVuUPNC/UnPCZwhcpltWrM
GXfMSj+N7THLdp4T0HY3v9/eAStOAV3ZKMyCDQzdY/L9oHEaLyXuydNMDnX2xPSNkotVYUK+IdqY
oJhmA3yZF3hnBCmgFqbitKhMSDmRuWVd6TGB75ye8h9D9tCoekpXLKAzTQcu3sQfV1yuUPTTuFGX
yyknrbkpi/yh1AFvtS0VK+aqIaihgOZKMJnJJaJcLzQvy+fl5DbVw6LrT0PMUj+bbVXwseJCBa0z
clTAX+DUGJdnv7faGAylLUaUTlt3eWtJFOhp+WwmlTr9Krzk5UsAjy6hNwb5BwS0V++8KGlHbng8
tLPMj41/rOh16r7Z/UPKo8Cp70yQ4GhemJPLQ0OfLpzVMNcvP+zigUNOFgTv956cSxvSnlvmcios
XeNhqT0X5cEcPyd3SvJdDUO/XKIJgotlkiBZqVkPIiveTorTf33LXI5B2gOZTetOp0kVzkO2Bw12
BJGK27N07cTgwUTyQYA/gH2Snxf6YGcmw+PPmUbiz+i1i2Nj9OPK2UUmCiu3ra2M58KadFmbXTS1
Q1OnYWqPW8fNXhJL2eK5spXR54MklXiRASsr3cxDP0CaIHWScGYb7gJ9/GplQU/8un2d47fb47l2
BoBeImoXRJDoFZYxnr1oxq8TJwVwg/iO/dhUse+oXNvapAkXAJIoUHQgErjcZeaQ9K3ZDGkIdeXP
lkrIY3UIZ1+X9jBBc0+bUXwd9D2vszu/UK69RCS6k+ROnBVAR4FxQSeCCcyblHYv07nl00jTkCb7
KXuKi4eszPxce2rmTeMogMVre+DcmDRlST0YvdMSvBTM76N1Iovm60Ua5DF4YK2/ozZRhLvrk/i/
wUmTiCZftH7ZGFw+2Jsoiv0M6blUBZde3wiIqlHsBtBd3m0MvIoxQp4UPeRN/lZldfPoaD1V7Ok1
K4AFoHkEyA88S8VYz2LOtOr1xLSiNLSmz/0UeM6322dG9X0p5FyMqGNlmmYh08mrzr53hf7XbQtr
q3E+AsmnEW5MhkMxgpg9kOxQkX3KFUWL68sZ/BtC+hNBB3yNXLRwhrSe2IAFb7ovXfkkqO6Yqfs2
5FbM9k7+mo+jc25MzOjZiriWhhd8it1M7HEzczeYf92esLXjcm5AWnJQ7DljnOppGGmfJ2sTZxMK
4aXPKshMJamfagp0yNoWAEUBMMsIpEDeJNnTo5mWeH8mYfQ4f1fSaaq+Lm0wnXQ8zYshCQ3N9F+q
WhXMrq39+a+Xtle3sHmkHn592iNW6rfIaubk5xCf7s96oMBzNk1i2c7WfTFLhiYpGDqN2i93pxU/
by+7aqKkmzLTSifNTHwfzIP1ENjb259fO4ZI4UFZARpB1wGsw0trNtwiQaeqs0Hn26ZsgT00VCKp
a8uBRyzyDOiyQCgjbaZxjmM3HpIkzNy95z1S8smg417TjWDKft8e0co5Qd0ALU3YuaBtlEMLnkGE
OTLmOCxR1EuicTd3+iOZ2jdalQfQ+D2AWjFThEwrswhJNFAAIiEqKlbS8GhUkrr2vDjU4o327rZ7
S1UUXdkGQnUEFUQULRFkSJdlztwODH0NoHVW/MbAxEMWRRVpxQIQ9aLRDwg3gESlE2kY2qilJo/D
KH2MH71J4Yyvpwhx0QfBD/YayJOlA6lPqavZptaHFbV9LZ7qwHWHL7GuYn0TP/PykQQ7toDaiPZh
T36RmYzZo+6AAYHnrvHCpnLYII9d+9HEnX2jD6oev49E3LVBweRDBV+STHJpLWQgzRQPYeq4fmRw
P6Fbt/uVOseuOjXxtNW6Jejo7vYuv14tPAAJthqqZaj4yRCMoscFalrjgNbbBbJu5SlJ2Pa2iZWs
nbABoSq8PACulXtJXH120jmdhrAoBz/WwNDIA1odOOei4yzoS+6nsetP6MA1maaI1j5qJvK84rEr
+MAcSLbLqEtIKXU12ma60O3s5ykFx13jbqhdgjU4e7STnvtgL/Jrw9jOJZn8uEHa0mba1oTIrlNV
f1epif+cbNAUq/Awa1sZ3WJotBKlSrzFL12+1s6ML1bdhTExtIBZmfWUJK7rt1HjKWZhbTeL0jMy
ZHj3I5y8NJW5RtGChqeFMOmGJ2AOWXYFMPoqeaO13QTPBSooUXG/ImhK3L5ItUxvQ2ZPD7ygn6hW
KKL9tUmz9Y9yOhpigVW6HEniDA2xEzRFatYWLVf+0OZ+wRVbdm0c50YkLwkx5wY5rKILveI46M8q
kOZ1YlSUEbEODjKVoM6VF550FMVpHdxhluv3yd/ohvSX9Cc3nX1NXmkRNm6suFlWR3RmUgov2OJ4
c0WooH6k4AOjX5ihkuJWmZAiDICMI5C9YVRkeabWY3mn6BEi44tZs6WVr6LejOwM34/Lv5nxq1Lp
Aq7+fmRdcRrRs4++sMud1eGQtibJwXnjjkGGVqlS1QW/agHrjfQu4mFQAlxaKApi1fbs9GHWvHpB
xO+TVfqYILD9o8VRYNqBkb78PG0bx0xqo0deLz0wE21XDZpgk+HIiugtMbKfOTU2Ct8uJl32rqLZ
S5BfoJ9OdixpbNpJyzzYzPfe9A0Camjh8PPY9Mc03qbd97xuDmazv212bSIFxydoF9GzgVzM5UhH
20koyQiI4IpT8nOaX/9vnxfmz2LxZEafd+8tOJ/AC3c/81bRKrXmwxAbmWD4RL73qp2/E3ScxoLD
qDd/pWh27a3JV+qjrAYU51akPAUwhT2dKSYpcufiZ6GZ5gOLYutLXTfaC19oGdiQwvSB1P+eem1y
0o2Z3UeQ9LEjBa0orjhE0VfqemYJ9b5uAblkbg5+sbM0Fc5nfSb/NSDjZtzB4U5coGmT25tM3+ju
/o/22tkYZNyM5sQpmSacKrNLt3qrbaq/799t5wakdUKyD/KKNcbQOe/We2T8yefR8IfbEvmdK97k
Jks7bbHQDh8fqI6b31XleddiCxG9GNQBizWYCi5Pi2PlKdW8GYcx+R7P8Za5+d7WH4xGQe60duhd
yI0ALvzB1yHdL/YIZb+6h/ck0Uv6SKo/8J5nn5f1Zw3IxP3HexKXPfZjsW9172Tn+pZU80tsoTsI
JHV/sPIG4Glothd8pdKN5hUlEGolnKd3SFuGoEx164upl7wzmGegrwmeB7T9ye9JaA1HoP7wALd1
CFoeXrPmoa/rB9KDBqT8Ewwb+SiV4b2E4Uj7oK2WURuitg49boJDbNgTfTqWlSojs+bXkIX/HwBM
2gd65WmW3aVt6LAsqE00gb54ZbdNCt3PzNCBfmgVLsm3u5cKDYII2sAg9MFycrnJk6JuSmrBqFkC
GPlEq9+3v79yiMC24AiNNBcvAku6csYBV47eA6ycFW2Q1j9aw/YnbTek/0c7wqGeXW1dTN0xpkYV
muaO2D6zj6m3p6ki57filtFaB6UWgTdDdCDFz5VhRayuxyps+qCrHoplG6mYyq7TMy4yDACdgJwU
DbsytFfTTaNpI2ztAhRvFv3k8hN4mKfmr4Q/pCrM4YrruTAmxRtRRgqyuDBmzn5Fg1xXOIK1c3o+
GGn1zTnN47TH92n16rHvc32I29+tnqCAoXg+re0zoBdAVYmHoAgTL9cfckCVHnmkDY3kp5O2QYl6
WWZtjObX7f28NmO480XIDnT31X7Wq2kCJVDbhlGn+X6f30nBLiILFEawwUDyjOKfTDiExlxz4V42
h8M3nT6l/OHun48sHADb4i1wrTiSY+ONpc2hlnBM7B+O+fUPPv+REgfM+lptM+0Q11aZN4Vx+rVO
M/A5/YkBXJPoGAFO4orhYkImxqUL2HsHswg0bTu1Sjcs3Kx0t0ATAYThoKJFa40huWGXFvbEWnDF
8t6ju9RsPtdR+9VI6pdpcAInBa9n3xyjWfNRcHwipft7RmLLnfAy4Mshg6aKXtiPKWt+V6YNanCV
6uvKDjz/faZ0uSYxodqQGENoIpdGqspXQYLWDKDqLC5W+Djk7C6Pktk59jRV8xA6muPnwKx2uWIV
V9wCqtsf8TNgTVfplKzmbOwbbUDzIzh4Zqv+7PbsUNed7yQ5sHzttLm9L1e8AwyC/Jd6oiFajoFa
XS8Lb0jHMGogR9T2y/vo1k6QorVzasd/bhtbm7+P3CoIgCCi8EEZd3YVxXqV5BCdha4G5KePHld4
upU7COMQ6gzgxgNjsjB/9nkjsipwjrogtq+2ZbYbtY2pynisTZfokURyUZDXyNecYVSdy6A5E84z
PTkJe+2zMZgg0jBxVRJ11RR4zwANJ/p141TWai564tkQZmb2rV5S9BgVX9zJPXS9qud2dV1wbwOD
Bpm1Ky63GGnJaCagGG6rwt9W+OP2uq8FcIJ5B+lgAfpG1uByZTwTDiDqxzHMOaiySD8+T6R+pkZ8
qBN9eUBHxm6g+YuVGfu5YPe/7SGGhb2NWI4gGy0lwnJejKj2CuZh/dW2PmWKm3xt16EOgEoeImAD
5O+XYyucjDRsnMcQcsc+T34S8xTdqRr3cfcJjSX4HVyDgGpc2hiatpzxhgcHdGdv3jWks28v0Npe
O/++9CCtFuSuPGjDIz2RPSwdA21m/nPMhy8easW3Ta3tNbTz0w+KdtF0dDkUXvVFvCzZGFrazyE/
6Kr+z9XlQCJaVIzQuCFfUmlEJ/L/SLuuHTd2ZftFBDqH1w6SJkozzn4h7G2bTXbO4evvou89Z0tU
Q42Zi7PDAbzRJZJFsli1ai2v9bFD+0ejeTD5sW/f4VAy1/1/JtR7hiRN488pTBS+AJEtqP43XGpt
OaQ8B3i48QKBTylzNBOdTJ0zn2y68/Ln2QCx2EE73F6ItYlCRyZqJECDmMBtXRphqQNtuq6fT73x
YtQvoBtutsBHa2uNU16XBA7Y/X+PhbMDWW/muoSe53wCDx8J++nD7RGslZnwfMJ5/L+tdmr6cwK7
6LBkNShG3Tr/OgKCGmWWC4U9XpuB1i1FjLz3fN8tqRONQ1FFedHUL83k6xv7Z2WgYGEFgMuXknVQ
Pbmcy6IyZzQlGwvoS5Bj87sgb+LbY12JvS4sKIfY1LcjRAthoW52bRMy8oHqjylCnD7I08dR2xjQ
SjcdkLZnI1JcMCHAw1FhL6ds7kLT/Kzl5s61n72UBnayo0kSlvMr6+YdpC/C2ox50oJ6mwaavWfD
tC+yU6ltIQ5WtgVeMYifPRRL0TKlzLILDWuLaxVuRKN8zN3y0Dlfa1oAl5l9vj3ba+uJKF1ScaL5
Hbz1l+sJv9Ls3IKETdcMoZ3HFu83jsGV3fdXRQhc+1BjukIYJT5YF5mLWIURD8wRTxl51ppyYxVX
hgH+OcnqgBcNiKGUYYxmi2CpRX1jEj+yoBy+vnmWLj6v+KSYCle4GR+AK2Jhuy+zrat17fcj2LJR
4EDIfYX9aKZhsnnpd6d2DsVOf6MQkrxVQY/27+elv50dT66YTV5X+DwD2ZF2hEDzxiJv/X5l/rMK
qmFVRkHnunjB/G0RWwWyFS9CoVsyGXvADOrqAmsWUlTjlIC8PQknLxDFQzdtJPRXTYD9C9l8UCbh
5Xo5SfNkluOc4tHXVHxf4FwFg3T5jow1qvWID6H26wB3r7zcZkhScZszyKjYYRIUW13ha+tw/nkl
fGKdlc0LuOBPOovKInzPNkPt2ICACor6aEi5nKJscHttNFIEmB1IFvH3RryxtgRItEOLXnI8XnU2
u0m5AChmT6diCKFH2ebh8vbmf1RskFVzDTQkyKLr5RCGZKKpOy5IT9h6EPsI0t98VDh4OEM5TR5F
wNko3/eY1Q9ON52MKexJIJINL5VHjZKaQNMb6k2QigazgCs94Gwr40noiCnDClP2tJhdUJlNaPIn
r3wQaKpKp41y3spNdGFOmS7kiyFJSumIjR3+1H60YAd33jNjIELDJYwM+1UrVTY0gwZi5vHUZbsl
3yefbi/ISjyBDjfsNkmUgneR4rPdUKDxtaix4JNOHpA4dA9p4rW/jaWyQpA3kCQgc84e2FI68ZLW
yQao63pLIs2G94ykaZEk8cqCpT4x6SRzNSP/renBBI7+2wPcMqAsUd53nU2JgWTQy2w8JNPdOz4P
STKZvcflpNYIC11H9JniGeOOqKxYXwx7w6Pl77v0aEzQmQHj0qN70OOO1ENixmp20xA34jgZ+/eM
wUGELvGBmgpKGXlSe13jQcCofmbkaEe3P782AqTp8U4CdztwdcqhTiy7G/OhHEDBzB+nAa3tCNc5
8mbTm/M+yClIV4b2F+RG1ddx0wCgCoL4/pRrZezmfK/h72neSsiseBTYCW2sOEhMpPze5Yr4c8sL
KwF9end0QJBlaFvJpS0DSrjQCQNa05kJAxC7Gz0KlrUNp/r7qFO8CnECEtwIfCALrAYMA+uSpvdh
QpRJPNsvlf0xa//Y49d8PmhWH7CuDuYuDas2C/q5iWbaxNnbYTeIWIBW0ZGtlWgI5TJAAqogs1d5
R1KPgefVoWNvVHZXXA8vWlsyL8rzTQ1aDLdvp77v3KNRmYHZN3FRGq82pBFue/jKgiGtBewz4hb0
JaoD0cbet6qsdo+5bYd6XofZ1L39GMPT2YQiOZqekGZSQheLetAf9oV3zJ0qKHMzzLSNyt3aIJCY
wzGGBidQTikWTO6PGtG5L3u5ZVvI8PaTHqH7v99XDjKXlNT2B+EfrTnssqj98vY1OP+84kxcc4dx
7vD5sQqnvAi5t1XlXp0gF9zWUq1bkqRd7vuadWOVgRvm2OR5mOfA7231gm5ZUO6qppnLsTZgISle
ls94Zt+eouvgCHcs9BzBh4TyGZ4JygCMqi08muDzjXiaLegX19wfQI/o/MO9/tBANkO33jOmc6PK
rAFjjL7jJvWPUy1CcMyFxVZnwNomP7egzFqXGs3s27CwZDsmQt7e8beHrajByDZDkGcDR6vujSkR
aduihH+cTS2wNQCH35xowLrgMAZlnG7jvlfvFLNEdNRT9ziG5fSxYx9ur/x1nHr5eeVGqexxsY0B
ny/APSKmQ2KDy+gu3er3XfFfNMeh5V+ya4DaT9ninJlmNlo5PUJX1eDPdvHj9jC2vq84cLkUwLEi
u3dcwJNe78y3vw/xogHCGKkeJHau0HmQJsNNtDT06E6vIsjFm99vl59XpkcwZDGKAZ8HQ0vfB94S
mW+PRi8GoExQNtiZtfSwgN6IPs7e3jKAASBsQK4Bzop+scsDZECmTBRuR3HPacGdlWobl9yKm0pq
QMQk+BeoipQryONEo8XUEJx/RRMUzI7ysji1nRmgOrQRLK7aAoZA3qaoRaqPdd3hGZjIRoS7/s+2
/2abHwbjG9mCw6x5LC7t/1hRExoGlB7GNoeVxcsjZ/BRjn7HkuM+wqbD2Y6HgnK+Tuib4GY/0mPk
5H3odVtEpOsj+Pf7yuk6V4mtJd5AwYCSBOzBXN5xQViS6hSNSQDEAbFw6VRoJyLpgC6JY0F+eMkP
Ht0+M1Zuh/PPq2LqVmu1dExxdOvTQ2b/ZPZPg2xE02tTJKUTgYQEVz2wF5cjaLOuas2hoscsKSHL
pT0xsNveHoU8oJV4HZVLcDYAQY6pcuRPOMtrGJlbG0Xi+8c6RVfQ4rIwd/TYLv29a7Ad2AXfSAuK
nKjkzkPpCfczqqZqXmCye5sNOsakEytsoTjrgX/fLE51shF2ro7sX0NqbWjJp6wfJhgi/NUYX5Ky
jcwOymqjfyR064Bf2/RSCfAvowc6yBRfMxxSzpYOZza72ImHQ7Y8zO6v20u15g1SExIoOHmsqM/d
mrIehHEI4pZMIGMDvTi2v21hZcrQWI9wRKZJr9sVemoKjWSlczS9T6I+1GBoS5KvgvDALjdMrQwG
piCmJSnpXPDXX/pd2acea4rBOfZPnvHB3hJSXVkPVE8xVYClOdc6Z23tESYa4YLcVI94/k9elPfe
CE2gauNm+etGygZy5PEiGU3/9qJdDsRwOzPzqtE5TkM5B8UiHtKkuO8dJ0rS6ec0jtod5vWTYY/R
6BTx7QVbGyaaOpHDAyHKNf0/K7IZ5OKJexym4j6xDsmzX+5Y7r/9HIJmE9LPMvy6zg8DI201fQkz
vb5ncd9v+MLqHJ5/X3EGe5yQYaFYrQZk6Om0t9u7UTtp831ZVwHLq2DoD3SLuWTl/L4YlNwMZyff
0jqloA0GRY6O/xkwsvHz7cVZ2U0XBpSgBvmwiQwmDEz9HGopYKtITiUVDwBvxP//eNvayoaCDA9g
c1KLDI24SogjnIYmuoMNRfjRId9rvpXvXBsOuCMsFApMsEeoKY+imLwS/ZQERGlOUNFPNhsD2552
elbs0rTe3R7O2uqcW1NcIhXU6/CoJEdm6D2kvNFeztIH0MduTNuaHUSEgJSC7UvKkl16QV4kVMuo
TY5Vs9z1VfvI0WieZlvV9bXJA7oU7Xm4Y9Gjo6Qqa98cF9ZgOAbPAoq+0SPSIGMXoAFk40Ba8QOg
vZHiQsCA97iKhCLOmGatRUBfY9XItoWp/+3NKwNGNFDWoCEbWGlLzujZvun9zOWllftHlkW2HxRz
rM/72ybWxnBuQll8t6gNm1cFMjoviQNm5Q3fWvk8CGtkBz7qRNc8KNpSE6svPe8I5r+7pqziPE82
8oPyvlduBZTrUOhCaCV1y5T30oLQcxoSPGh8i4S+9alyXkpnZ/po//pO2+d2sy1jbUznBuWfn60K
L5fJt0wY7L62LAtxB2z41cpGgdAxjibUtEGwr25/hod+pXUFaBJAUUIOfhoQcyOZsDYGFAkhq4w6
G3BuShA1jGIsRtNEm//94gL3cbjtVSt7EAx4iHMRcaA7Xe3ww6svX1ins9PUFGbYd15QJ9OhGn4R
s5INc8vH2/bWhiOz+LK5CMQF6tFS61M7ATKUQNv1ATq5xt07Pg8yBNnpg5NS5UxFUZhPVt9ANc79
PXUi8Dd+/tqC47v//b5x6VEzzXM2UKjSpdUwh85cRZwOsdZZbXh7IFuGlL1SFuCPqHMMBIXBLgvz
LGyHDRMrJMVoH5KizIDVSlUqxbWMxfG424Lko5zYrnWrxzyFeNFkRrlnPGaFmwUoh0VoRaqDAsWL
RPeRiZ3RxH97qH8zoeq5cPY71EeJYKw3l4Gyk+WS9tiaqV3GEOl7gR46uIozO41RdKgerAlBuNfZ
XzPmdA8L2GuDqpmNXxqkM2//orWD6vwHKfdfnbIldUtMDC6vnVYnQZd9BHcyYydDkl0B6j8uGw8z
VbhbPgGBZEXJXJfatleccSWiycJ1sDF8rDzYL74DXhS4ev1hQrN/YFVDu3fHsgp1r2a7PvWrwCi5
Gy59PwR1k0+R1lZ1xFnPIzxorUgInj2gsNTsfGurSet6xcDgDBI9cKhIdAq60C63QUN9ZpJmpkfa
VQ1wEbr+QhP3t1WSYt/Ojb/jTdYEVGdlpLnNn4EU39Cwxg6LO9tHCLZPn24vmLz7rjwIz3WJM4bc
jZpr74RA1z2Yfk8QmHuxs/E1W/iR2Wnk+9VGJmt1Y56Zkgfc2Z2iD8xJSSeSU+2aCL9+JEDo0XRj
a66dkrJoAIwA4DkAMV4acedFY2O70GNbGKGdHcpi6+basqBEE4RONoVWAz0O/WmYY+F9vr0iW9+X
987ZNHVNKpLMwfe137mI7GHj2tr6vPKMmDUH5KcNPl9Q5O9Dq9p43K051PkCKA7utELTck+nx9F5
aLN531k0TMVLZm3RbKzdv2jpR3YXIFYUPeRAz+apoKLKDY/So02fiH836iLyej2oU7ATb9FhrNqC
R6HRBXlfIE0vbXFz0pAQtwgGlTz5CRqHqpeqm8FJr8eGu1GAXJ1BSUoocaOgWlZmsKozzcfZTY4g
eIqhrh5XFv2SlOTXyOr9bV9bNYXnHaiPQU98lRHkQ90X3NKQKG95aLJHo51jgz1mfAuvtWVI/vnZ
Yo02SDDNBYaM7J5DWyTr7kq7A3n5xmWwdsb4gMACTA8E5tWztYJYk+UPyDIvJLmrcvHEZvvQzmxj
iVaQ3ADCntlRHGLs8Waifi8rMP7HJOU/Ro72qt7wYzNfngg3wtJtd2Vr7jpN23dm/vX2wq05JNYN
CmG48VCrVu5ZZpOsQOkDD4J0CIpqDEgFFT3yKUOusPhw29bf1LN6R5wbUwZbOhPk4maHHlnh9LvM
shhiC/dXJbz+3qQD39dV54RmzbWQmDr62AqQQR38Rh5f8KjAGLoyGIG5id3ZKH/xxP1C9PzBow5C
hKV9pI6RB/6cGY+2joo7FCzErsuIHQwaeCtLdByFBIFLYC+dH+UIaECHX7BXJ03pXdU2/kM+QxPT
z8HdBEkOPyzSlh4ajfaIwiz6nBQCVCaz7j/4LP9RpVPzsABtFYH3QezHyfIgGJqOd3Vhlc+zM7Qx
LTojhPo7fWrS7M/U813P+z4P7DFvQk04wzPp2ips0hmamAaKZHPRdndGj6oJsObWPAV59iAWfwgT
fzbDkqKMyRzB4tJi+SEd+NeZdEkEBXX8YGf5iditCXI+kyMFr+JuWSw/GNox2VtLjl5ecxr/2Nwb
o9vLenURAKOh4QBFVQnh/hUDamUkNvPzPIXEeGDaL4V1evv30XcG5QC86nEdKzcxiKOSYkn99GRB
quu4pBsggasTBT9f5q4dF42ACMvUU7JNan9iBpiI7B9WGY4739g59OPtMVzvc2lFNoOg2QytZiqp
epaO1KhnWJHpj+bDJCJHPGQMIWNEiB6M3RLMEN8FRfFtw2uLAyIwPMPwgpWgx8vzEsBXHbpPC+xi
e3wcm7u3fx7IMwDp5DvmCj5LswLiTs2YnQSer2LH+c83fx+nIzpLsPD4rWp+amZ2t3gmB4Nn/2p9
q+uNdMjK7Fx8XpmdNJ2LUfj4PLjHhcUjyItFtwdwdY+gFno2APV8hQRXp48Z0l4Ote7bRvswjWAi
t5tyI1xdtQMtAACxkcrzVIyega6KtrCgIaK1TdR6v7vhkW9VXrdsyLvk7O7NxeAWS1aCsHmCVvEA
YS9ehemwcfOurgkgehgIGO81lRywahw+6rrgp7pecBN91MqNwPVqw8NXfZwjoL1Clu2K/KqG9okQ
xEPcPQTW8rILB+P7mxddwj/B2YiXwzXuyKS4RvoOx7BHTuPwHcx6eb9xl67M0oUJ+edna0E8gIBa
fSHHLAvLJai2xJS3vq8cutaM4jq38X0w5z6Ubz/REWbL+jegd9dHbiegOmb6lBw1nvTBkrlPxGs2
JkhV+8bSomKITkgHFV3k7dTWtIW2BurUOJesCYo3tZsUO1Rl6b3XWyhTshGVd2/MAgAIqrDMxbwr
NKPZp5oQoa1X/B+t6vTI5DnEcRccFAGp/a1ms6vgS/mJyhPKHCCy27QZOw1+/Q90vrq47ucXl+hP
S92EvOg3Hs6ri3o2JcpV52gTXfSUs5PLk9jykpCP/9z2/NURSc4N1B3RIqVec0YliFMlBKUr58vs
a2GXP9joPVmqVzCm3Ta1OhgXEQFSG1JGRhkMGy2eL2B4OVExf8py6wO0tXa3TawceBrA+v8xoVa2
BcACdu8gM2snj37xmThhxt8zYWcmlBuI07oRY6nBBTxQbbe/+qSPXNCH8q8cQunvGA6uB5Tp8dy9
Sv67kN2jWtcyaBFDcrG4N+Y/Hf1z28aqA5zZUM6lCm2Jtln2DHcEifIZ+hfjz7KpgnZ4mMytNrPV
9ZFt9cic4iBRgxsDPXiIGbDFIWIYMeP7mBu7WqPvmDaI4YB7R/JXIhi5PGqhXuaB5wtvdk8nezbd
2eD8Mt397XlbG8q5EfPSyMJ4YslzEVhbFoJj9mfLpx/alGzEa1tmlOUhfFgqrZZlRe/TnJ7K5Tl/
R5QgdyMUHaTGxxWZ9IDsnFFNqMcO1SDCmfQHfRoElMy3Vn/tAIBaq4ayouydU1FIlgl4oWsBPOfs
J/tzoW9c4ldhgtQJcJCbRw+3DqJM6elnN2w1EjBv9TjKhtl/Nn39wLh5z+ck0kYrfMfiA4SOG931
AXFRFh+HKdQqqYP7UP/mJL+oe0jezCUtR4PeYTzUUGW46ohNgAPqEqPBbZjuKY8sI2ZV/I5RoJin
o+0WrcMqSUxd69YESUxybCuR3M2Q4No7w0T3RVtvJWflxXiRSEBMDfZS3NcIspCFVyYs8yAl15Vg
ItH7+UPq53bQl+zrUvAPOLF/NwsSa5Onb7H/rVpF5Qw9HLIxQc2nFejHh8Bcpx+rPomZthfFFNj1
Z0HjenlYQDV8ez5XjlLocEl5cpDGwDsUB7Q9yshQ+tqRln9YAeYYToMRbe+m+1CDzPK2MXlbXs0o
mHdkR4fcUsptSrUZym+igFhWMdIH10Qab+ZDtmt0iKdaRIAx2rVjK3d4YAl3S65t5VgChEcmRDGv
17AokAI3Y8qEfhz0LtSMr03zShOyMcRrOI98iYGv+W+N4pqqjYkq8Xmr60fPeEkWI+jHe6PUAjbs
hBsxGiOI9tOft+f1r9crEwusJ1IXsnaMDIAc+tkx0lEk1bKsto9WmdYxRBZB5W6SJOZ1px1yrTWj
Ptc/pUveDIHbLO1+6LoiXJau/e013hQ5vNSf/SppAr9y+yDVnG5vNEnzbTDb7kPRNEtg1nP6NNbo
kMUtZbwa9VLsdIbIWptzOGo98Zdmdr5Nc50fJncyQk3rhx3SYXnogtQpi8qMl7HTaMmOLOkUtzX6
wwOwI7FwwlFypAtxPvSNCwpCvdoCeq4csxfzI//8bH5YZ2pJa3X2EfLDUavvkjJ0QHaI7NvthVhx
MTwmJekgckl4WSq7Kestv5wa3Tva3qHUH0q8BpLdbRMrQ7kwoYTzFULiPCthAgkdE8Cg6T6Z78iv
dxjBJgEoHXgHTP/lfImlSqHjPXhHL/1g6QdRh2UK10g2NsvKeQAM7L9mlEChq5Ol1zKYyew8QrZU
N38nYzTVx6qag7z+Bg7C2+O6LoWjoHluUdkomUFI2Zadd6SZHy6dF7oCgF/K484vA5o/GPPORI7a
0H9Oedw7bw+MQHmB/3l4LAJEprjHVLusMkjmHWtuP0y180B5+3H0tsDZa2eQBaVIsEgDfnHd1pY0
s5W6BC2AaV2G/gSyyDYgCe4RUgZO8sNI7wvLDjb1MNe8/9yscek1OeRym3RsvKNbfhyavUhCf6ux
ecuE4ph84YT3S42GPVb+Y87pz2Hi8ZRvPWLWNtn5SBTHhDpp6eoME2hOX8rsUMtkubYfzfi2O66N
Bs1JeFgCJQXmFeU+dDl6x6rZcI9g4Qkq43XgHzNvi1hwbSwmcD8aOAggg63uZQ3HuJtMQGJagxkX
sx+aixFW+Y+Wb4zGWrUExiOQySKYBOHd5frbpdkXQmNot4Jk5W4SnhtWyzJ8MnMf7bAOb766Fic7
qmtz0E183NlQ+zqIovb3ELlMWIABgP2GEPN+5EV9V7CqCnvTFXFlJ+m9aLLi3uGAaYzEMsIF/Nrf
bKecQqeutABI4DHqp9bZidqzoWOgjQULSls0r92wOL9FVtYPk515OzwR011bWchQuKDqbHvqPSac
zJHt8WYnSnd61hfB72Zf4G5qe/7czWgHQJdUGVStQ55E07+ZIkxmcIGWkouE1mG1R4e5icUyaqJB
1F4QJfxJu3pnQd4NhZvbLreyRvACAMFkbCthFJdrZDQuFgmSvydT/1lk9yX/pxkit9uCNa08m/5G
ebqM0qHBquxTrW9Ybi2Q+BqNOaJ+gubaLTjR6kigNi27LkHeoVa5Fz1rNCedoSSF8lrgaNXBE8Un
0yUHUm01qa5sVAznX1vKcIy55mmTw1Y2GH7g14yG1UxoZNh02dhFK/H/X9qw/2wiZYGspSELIdiu
9fgJ3OtW+9g4ZtC399XyMua7N3uDxDNLqQGwp6IEe+kNZTqNDiI85zgIaMbkh7z8AVcPRv31tp0V
d0DvGdAB8AXUudUcCiB8jRCt5RwXuwwT/TsqeRuhxJoF2VMj8Y3gEVC9Ibd7IeaeecckbPok8Dcf
SisugIQj2OIAcfirfnM5VTntgQ0pE9zdQGmlkUgPmveO1Tg3IT3+LEo1fUhIW9JEq7+k0MLUQioe
2de3LwVk49CICW6364SGnYnZWoSGdgP7ldCT2HDftXVAK7dEuuCvqwh4NDguu6GF+4Il1knBfDFv
rLS8RZS3zgUmTbllhqZzBRA29AidqrAahl84UO/K1gvMBA+Kpuo2VmXLnrIhuyHXICEKkAbJ+mez
sfYF6w/MQDGe+vdl121Uptb8zEXghusTUQE8+tIJhCZaG8yBAAqh6Z78HnqQe2zgQbZMyDU887OE
tIObaxIu7T+Z+mvWvZbeBq5qzQ0k2EPmzXE2q3ktS3BgnGtOj3yqvwuCaqTn8sNtT14rvljQZdEc
pM8xV2rZE6Ra7VI4Pmps3qJD6goKXweUCp0EVF3iQJryvs3gGlzsqQ7Sjdm/c0gX9y79kmXW/vaP
WR0wahJ/87fX6nZjYWqDWWYARSQ6OLZE9qVtt/rs1tZN0uJC+wsnEK7Wy3UjXVMzqzDgibYkQ63q
Xd1bU7AQfSNIWDWE3kvkigHWwVv20lDSTZXHQVp17Nz8qdfNnZ5mz86y9ZQ1DHmiqXsZgk3/NaQU
JlxL09lf/KM/mPyhroSzMzye7bORfkF+d9lpQJQI0phPk0nq3TKb9K7rhypeqO3siqRtYs+u22jR
hzroqxRPYsv+xwRoZp/NNbsvFrePOgrADjFoHqNrzooTnutgXvEH5PMaAluV43+zx9KFnJqfR0lb
AnGDgHqfuRqPq7lvgqbLmqg2QO+e1TqkPTOgeAp/GB4yPvE7v/OnMmg8YC5cCt0UoDqbcOCzvSuq
srjvmOnvLL7Mu6meMvCl2EVAJnSRt+BX2aclDkgm2vGgJcINUFFePnmzi8h1GNP91HD7IHSdho4G
+M7Ydtqr5SLjvaCUCO7BwK20+VmjDPIg9vIpx3/13A5+ES/usuzb3PrmOtnPJbXcnTERB8LB4tHS
8n2GR25MajM/Jrq9xENFptisxyKYKhMyRwtDYX8WBPxU2RxmoBcLvJ7NrxBTTIIqY03YVIJGjrvg
D5DWjiHk3UeQvi0/2UXSRL1ealHvlNkenXNWCHH5KURnVfeMpmpnD7FBJ+49jR3ATDxFvEEjjTNU
H/3UG/VggePHSKLkRjh2vROieAUEVVshw884e3LTikc1n5ZgQrdWkJnL73p2F1z6uhaPpVGjQ6vp
giLF+wFYzP55KEottqY5i2YzyWIjt4aHduQ6Wn37AT+Sfu8bx/hExaDf+407+uGckuFHVzDdjgpi
os8Hak9+lxaBjuB9B22mP/kwTAGomPM/rCc/jLEpnpYM75fOL/hrPxMBqvZxDAH3dMPS6rQQPR/p
V8/fJfr9SD9MheefCPhp97OJHCu1S/ehKuw+YqxG9wqEkrqo7Bf7MS14/pQn2hIOfeUHc1t1kVHk
1afEcOvT4mVwRrhScQd+eh5o46Qhh8HxStHRp+KSxgBga3D1ncY14Pub9JuVdX/cpsmfvb43QxQl
jD9WzbydlTO2B4vG+OgL04t6qBrsJqusoqwr5gCsr+0xq9FmQQxW7Yq6He55kaVQ+VvaInbankQu
buKH1h6dexTMMNAp51GmZb/Hhvb7YUz4CxGch9D8Zp8MZ9S7wBcDareMDdqdW6bzPq+aOjCZntzr
gvgHQ+vs0F2SBCJLurcvW32KSn0c4rpqLGB0WxouxZjccbOt9sPyZ+iNMIHftiixRSaIgzbCjpUD
Hsx96PxCo5FMzStnoru4tDGWVpwaKwZkxIpv3x8rR+7F55WTUOvBra/RRuDBRIHkF8/C0+4MU9u4
l1cO3AszyhVCk6HtRtaJU7sEHv1e8V1S7SjdiDG3rCgxDJ+xWj6txWkh93Z1R6yPZRs72ttvqYux
KGGMbiVu1flYEQ7a3KoG0MB6bP2N6G8tYwgrEhgG4Vpk75R1L1vgSTVLF6e50jPsAOguGBwZNHAW
zU99iRQsNkwKtoDcykPR51pkTb6IcpZuoa/WPfDfX6K4CFQ1CSsT/BKXRuYcE21jqFvfV3yjSxIA
llxNnIw5diLQk9328JU4Gh2BAOJoeAYiSa4s1zimxBAjlmtqX/L0yehfaXoy+R0kdDYcY3UgZ5bk
XjuLb0E4o7dLPYiTRX4DHLC8mTBHYlHPvi/d/+z7TU4c9LNiE/kNCFWoZaVhigPz9nSt5MZhBOUq
qcmLR6ey2vNAQHgwYLXzDNfXFCbk59LTWDYNtGwI+vxXu9UaurJCEgFpS1lX7ZppVRsHd3TKkh5L
p5QC5n0dtEWyw3/8p6Tdo9NsCbbKiVLDP9kMIWkqsbXUhOHEerNhUB061pN/MGs0opVTeygbisDH
2MoXrXiFZKyTPRGISa4kXMrZ9ErQK9FjwiJcPNVWw9Dq91FBBYbYkKzTSjK3b4RRCI5WktyCrHmj
v7RzsZXlWLklJFEanoUoLqHIrni2W0AWxW+5c0yzvQbCYBGT8e01igsTinOjxyIl9gwTfbnzCiMw
IDBcvLmtB8lOFy83vAjAG4IXwOUOyhAn62bCsYNA7XrfiI039MpSYIFlP4rsPoYrX35+MPDWm1Mb
e8cLnch5c08Vfj3QMWjWRe88EMnKQUk0falyb8HFk7fB6KJoOn+8vfnXBoCHF3rCAA7BGJT5yXWS
OMmM9GnLwiYB69TG4bL1fcWPJr3qWhw8/OR+EdZuIhs+tHKQAB+MNDYcFaTWava3Yg0oOzgwvJXt
33P/M7hAxDKFnYvqc/fPO6bqzJYyVYjn7cJfWn6adrP1QdNeb39+dSgonuDyR+rvCv8zecTznLkU
pyFzX9ACgn9avNwhuxUVW0f+li3FbXlhOtWIJ9rJRE9+ODHxdRk0APY6JwuNtLADCPB8uT28lQPF
RUkUgY3MJ1yBgog2M7ObhTglBYhd6ePMy3tOv902suZtsocUWjs4tuAUl9uRuuasDQiKTpb/bOdB
ttVGJedFuUZA0I7mEFxdQESreSDD56ZAHkpAZckNJrwhO+0fnY4x9d+O1rowpGx8b+Cel1XY+Kb+
y/O+FsQKaPPR3lJaWvGDCzNK+AwZDb3gBQIxvnwv0cRTtW6A4kNgs5fW+HF7bVYc4MKWsn2IB9Go
VDfEqa9OJt0P1YmP+3eYABL0bzeibHa7XH4rSTrLqLD8Kf/aWbFAdKltuPGqBwCl5csKGkCaSrBk
z7lT4DWAXZpmM3jtcpF8hEBz8lq3HErzZqVtpFDXngWg1pW0sQheHBAXXw6KZIJ1djKAaQThv48o
CSQUv72W3BtFGdlJ8sdotXhCKSSgrh8PVPudWnTjR6ys3cVvUM6LAjq0YPpFVWrQBydsCi8Gh/IL
XvDvePteGJIOexbwLu0iPFpq6C/xnMesQ/S0tB6Jb7vJyimBnnh0EKHAgjyq2ttdtFneLZ2VnKBx
2YaAZvz/Pq84uuvME2PUQbnQi3RcqT/f8XlEMoCjwg+hCHk5RbrfN5rBwOOQQ9gNnXX8cWQ+2RjD
iptLoq3/GlHG0ENfRx/HPjlp9ck0fySOuTeMPNSND7cHs+pYeAXIGpFMail2ymTO7Vba8d27udsj
tYJszRbGYm29garESgOPhxSwYsTlHlRm6xSNPuYflO6ZttFytzYIJEgknwoiZktFVI+Q/2wz4WHB
i7jMIr+MIZt6e55Wh3BmQln0pMiXrMtgwq9jxiI3uv359REgkpU9dcAEKNsOmTijYjOi5MoBbyqk
I+YuzsuNXI18liiXpw/wyX+NKKdzqWUQ2fsf0r5sN26d6faJBGgebqUe3XYi25mcGyGjZlEDRQ1P
/y8GODvdNI8I59vAzo0BVXMqFqtWreUiAsCz3BliPb/TtHutPZXVt7H7TpkCgaUaE/85V66Elt2Q
FinMEf1DkuVgvjg6Kh52+bL8NyQx3mjIXJc6Cs6Qsj2X3lFTLItixkSsRq2tjU8YlmV2UEjQ5tOS
z6dOH/d+NT4Mdv3UT/YB6XLF4ecLsbFQYvWn7YB1HuYSZrWvqTWGRRIHZlw003EeuhAI3v9p85nC
3g6mZXT1GpOYLtqRaGsGbhIzQQPjqHisKXaEyVfzakdMYzLj/oQhl/xMskcXzPzNfNoejMxxXm1y
EcXvpabR90aG5G26z/NT1z4EXdip6vfSfQccPa99Q4Nc1AIu0jx3vRlvBQ0KCUlZ7Og/9LRxyZL/
LAg3vqFZyP4DZBV7pA2nF7RxhNsTpRqC4HLcpS99X8Mmo+X75sRUjNnSteaklBAnwL0i6pL0XoPc
s6sBFmTbYT4/dsvnJlH0n/Gf+OqcXNngv+FqP6VVXdPZB9e+EZCoYb9W58MwHvQVjdC/tydLZUlY
Dcsb0skhKeL0aU/XPmxBAmAaLCpQphmy9bBtTb40f+dOWJqgoK6VDpg7zTu50HTJFf6F/9qteRMu
AqB7ncrQfDykjfsi+e4XnwiozFn5Y3sYUjPQjkBOk1O5uoJf6cbR77x1Rpa5DuIpIxeSm2GnrVFR
2oq3jXR9QP/O28/B2SfmaQirl4qOQR73U72i/m/Se0ZRLLfLsb2wPkXJDK1dimmULtMfqSdUz1+n
AUtC7UJH+Tz2sxVKhYs2hXajevFKjeAtDbAgmouhK3u7x+cK/fBIcOWx3X0voNHXMEU4Kz2oVwaE
zYC2Y+IWvZnHeeqdOFtgGbjPTpbutzeDfBxo4wJZI3+8CZshr6oedCdwN8V00FHgVNGcqr7P/37l
C/p8tcmS4G4pP0H7zFPxxEg/D/UCkKpxjTgxRz9kHs1BEo3aUPnZpkeEZ/8wPVffF/INM4qOJdXw
rC3XKGWPGMf/9n1h+s15aF0/64rYn3ZBvVc9uaRHHVzNnPMIiHdRDmd1mEfA2IMs7/rTdJZoboDP
cj83q66YJ+luRaCPx4QNmTid/5CrZQ4GK20RQONaNNywBhgDSJDImVQcJLLxACGCXjAA0JCBF2LX
dpynpKwnZGUhvI4cUw2OmNXZjYOpuIUN2YAs8DfpSP2iBUOUqLWKtjXTmXuujB2zpPmgDeiVYlpR
g2wN2AcC1Y8yY7smO07VuhuDJexq76FM5iMI5o6eighOttFtiAoDmoycNPzC7QSnKfKSjY+K2jKd
XuikiM5UXxe2udV0PWMJrgT6xVp2lqolSzaZ1z9e2OX2orV9Wi7I2mWHZtgtDXjKX7YPkmxncDo/
FGWQ4gTdw+38rP5ST1OHmCMo7bD94F3GOpp7FfKRO13xhubc5FCSB4b7FadESfSZUg/nKUnLcHTe
UbRwlqeJPLVBAIIDVbFJuixX5oQ7oHf7eQG7WxEb+Uc8QA36tD1psncUMs/AUkB9FPosfN2uT23m
umWe+Gm86tZ7a5yWXZYsSzhY011L7V2AjGSajC8jU+03WVwABjE4Jhxi5DgEw5Oma0VggNoPt+uh
nuadRczDbHon06TP/RTst8epMid4p9WsZ79tYC4DtLqd5kPpajtUfSB9u7wHzm63bU62F8E7AqQy
SJBRfuHLejWtJWtBVbrmYF41i5fOKoEfLVGv0EJnVCl0yU4WylSQNAiA9HwlZ5Br/eRQNoAl1d2x
7giCKiCBtkejMCFyhuptYLvU4/yozYtBPg3pjzn4uW2CT4h4rDhfEmfjB5RUdLa0dGonSFGtWrpL
OXzJVCpEsiGgIIwUDmdpQd/F7YLMeVanvpOXcdPhfWDPF9t4an0VOFQ2ChRZwNIKW6C0EZwodhmy
RH5ZQtX8e5N+md9MS81DzavvC160abUC+xUEXFBMBHio7BXJbNm2vf4+H9/Vtq3AVp1YDr4/BM/A
FurZb13/4ZaKx6FqlvhaXVlBd6YPkb6mjKfh/XLvUMUgZB76ehDCUU/HsqhRvMMg6P0E5Yiu+FVB
GCEdL2hNaTXVa101Z8LO0paWeSaFuXmMICZCkidnOSrTGiorwj0A2bPFSCjfWfYQFsNLZvvhSo5e
+ent5/B68oRL1PXGrM8HjMZvf/cQxJlU5O2v9Rlv97DoTBqdYwdJVcalF5wou5TBRUvOWvKR5D8L
fY5Y80T7H1ZwHo2DZWh3THWIFFP5h8DtavsZXr7SqsAPSNpomXdpdkpXdFGf/2EifS6vjoIoAM9C
vTWrPFObTAJ0lXO0AUdRfF52n4F/87/PC8FgPQR9ZwKyGaNbqHAO5a++3CfGMc9e3joMoO3Aiws8
EmehErsjsyWoarairIs3dWgjw8kUYfbr1UArLgrDEIgDAydeobfOAP5m9jKfVjH6MMMp/wJqpF6/
myuVyuTrCwA69yADgyGgxl5Fh2QpUKfzQI/Xti9seeqtO9NROB6ZCSjeg6cCqQ7kHgXvaQMJOek9
y+NGo+gMgJilIh382nHiiX5lQHCck700FmlggNQ0BB6BKnvsJBaQMAF7ATAvDmj+hNUoDJ/RNavr
+LK0H/vpw/ZmkkwQIByomACSgleiyBuC3OwUdJqGta6GkGoNKCurMGhUldLXFwA2FFhpXKRlQOEh
lmzctHPX0skqFKIf62QPMPZjlT/OCNTr4c6mb36/31oTPLPWuL3T+7BWnpx3uao7X7IgFoQiODYE
QHA0cd4ej9kM6rlL8zbWCj+cn3w6Kc6fyoDw89HhALwhhQG/2IFQcB7322suOd83AxAulEabPX1t
8f2m/TI7d1Md0fmucJ7fbgX6Q+ijBHoQrZvCyciLmXYBKboYcUt7Yta5T09le9o2IpsqPLvhDPEP
AjxhLdreSIwg99rY+dEFn2zz4/bnJacDP//v54WVGKdcJ7PhtnFbsYgMUT3u/GSN/sGIiygbIhqA
tYm3r+dpa97aRRt7412fBeGIPs18UQR40pGAtccEdhYPvD896lc3LPHyXMuISWKvX+ZTmVfsxc6L
8aM9dcFuezyyNQFxkwllbB2wUrF5tm47xynyso1JeYlN7c1lMcBLrr7ON/fVQGp3rVynxNepc9fn
bWjpbdhPb24HgBEQekJ3F/gpMJPfGikNaOvVLZaEpDOQmOdliQk6WFSqkJKZQoEfcwTvCwyYqBbo
aEvieeBUiG39sW3i8u0LcfN5ISDRcPFqQ4XPJzgfbaxyU5ItBQQBcotoaDS5mvvtJIGyxvO62SIx
09CN0wGu7qCauAtWgyoiK6klB0S6yJhyU8IV6OhF7VjFSmLsubAErbnB8mgCacf2xuWrevvg5Tib
v2b4cl1trQRRKEssmCnbT10/A2kYhKbzPtEvmhZbGo2m5ce2RenAAl6twAPbRtvxrcVuaBqarjaW
fq5DCI8s5L1WK/ywdJNd2RAmD/piOqm5jbz/Cfb2HfV/bQ9Ccp3wbBgAPhAgBGpZ2Ae+5jZlBSWr
2Gzv1/VJa8ZjPpKTPg2K9ZGN5NqQcPS9uvA1YDVBoxblJXrZZlXgK1kOaNtwKiwXneCIIW6Xg3lV
iy5TTh1rvujegVpnW4WHkkyWgyOP0B1l3tfMAmAmn/E0ZdD8Cp7tAqzq7nfqdeE67bcXRTJXN3aE
uUI/ZlCPA+zY7hSS6qVTEc69fu0goubiZehi5pSWwtXYpPkCKBQkYQKzw0nxozY1w2EwIgD9Qqt/
Oz/HrTnBI6N6mJRNC9basvzcOw9Bsh+yY2PvtmdNwhDE3wmoWXE0AegShB1AyWDrnZmBQdMAE3+P
9tL6YECIgrYfZ++LB87wsvmQtPPbdzbMIpjkDFlATwpntATyB+ndNo3R2Fm/zMX/+Hm+Wa4c22qO
ddAFJXhOyyHKTd6rqvDQfLUF13kzAMEHDI5eBkEPhkP0s1U7lxy1/LOeofV4n0TbSyQ9ow66GNBv
iJqCCGpGFFMWVQ6uzqrWnwwtyM7gIxzORvMPRVLshStLgnO2PIIeUi4X4vcgv4qqVhHJSI8oHI0D
tglQZ4hvIgskiaMzgUC1/6HPx7xV7GXZROHJiAQ01AVfk04uU08yuwSV95yyF0rJvrSCC3a+IrCU
jeLajOAHaD3ZdGWcMVwzX1huPy/jv5wOoJR03JIIXkHld7t9E88Z+rGheZySy9Kf5uP2jpJ5Msiw
+yCmA9kQ5ur288NoFYRYThY3HmdbNHd9EewKckey/GxYittYuip/jYmc+rZO2qAhHqCqa7nPUucz
hDhCNtm/tsckWxWk1KE8bCBY9kTvDPIAg1QezDB696vQFadd/nXMF1C3wCyJFSo/bS20HQOSvLi7
gT1ob+ft59Syf78vXF7mTBu8u4CrtulT4PVHkGZEYBRQeEXZUlxbEd6OkP7zO1vHKBzy4aBln11P
YUC2scBNC/lV1J2AwBc2Vq7njA0ER8Mz0Yrdg407qZ+oPp+LQNtnWqFKssiWBdwyDjI5SKshUrrd
yFMTtJaX4JwgXAvfjXhKbm8q2XigxYUvg1EI+szCePRar+wcnQPxTO9c9uCDoR2NHsEu/7ltR7Yw
cIo8EOeXiojicca1skezgx2/LkJ3zE6m1j74jorIVjpf0HqGVDLPUYjaUxqIcfq5w3y19yXzw3x0
FRMmNwCFOFAEwHWJJLIkANKqNWawl/XZ3ocEeKEiL5aFk0hQcK4v/ogQgUJr7hfe4s/wXb22K6Yk
HO3Hccp24AdQjEVuCbEelFoQHIuYnnQw/MGnC+I9aNl4dcjCEmQKs6u43lVmzNs9vNpVmfoezKQT
6g7APnXAd5NhOPrzp+1dxnerGLJA8hM1Ws7I9gqF00Lez5xXygPYkFonZzrYxj2azNwRL/4o6RW3
vUSEBsHElT3hFiMJSKBBFpHGCwLlBkAVqz+gYbUJ80MFHrNdDqwf+YcMw41R8ci6XVZkwGPGVhW1
1U5TKZ3LjqoHOntOiOMiwyu4HAPEXJZBoAMQBA85W3ZNd8l8lci0ygjfM1fhK9MXt6hAzxCv3Qfm
9ZBiOnuL6vEvO6tIIwKijPZyH5HArRErMOep9PC4JO4LZU+LfdrebtJBBB6aPpFjgPKGsLHHwDJJ
AMGoeLTy9+O8nMdmihnUSbbNSBqwkMKAgjHnZcfzzBUmS1vMzocoJey02gCt5+Qu7ZKDpZXx6szR
svBqnh0RNoYQ2ojGZNq51dvJzm5/g3CzumbuFMTpslgLDr5+WZiqwCu7ia4HKZylzHbyoLcwSDZd
CvKi2c3BW90d9ENCW1c4PtnG8A0djw3sb4SIwpNwnFuvnRIPYTo9reXZO28vmGxfgKYRIpeglXkN
aeO3rY/cVho3Rv04ze6DZk6PAzomts1IR4GXAPixdGS5xL68bkVYbgB0CGmIZTiUheb9NnsnV700
ZU4VDGZcdNrlgAth5SE3MoPXALF0byNkI8axac9BlYUpyMcyZ9o55Hl0VHGW7M64NirsBo2aNTWp
kcU+Z7VqMsD/XrosiTJdtRdki4VMFx8g3AQAxrdOYqiTBlQjAPZMPnnINJTMApJHeTD+ePtqXdkJ
hEo1+uzX0WJoNIPQyi6djV2mYmWQXkdcqx2pdANUZq9XSpsTc1izeNbdS7u2z0ntv29GLdRZGqN5
/wMEa4EVdeOyHHda0e23RyidSWS+EbzgUAG0dzuTus+WRC8TvmbZO9QeY+gfHxPf+pcLCjSaHkch
osAiukM0Js/AwE6QMm4XlLl+z/SX16oSk5LBYFeDjwCYLy6VJwyGFCmzzb5Ca4UJcVFHO6/DdITY
+3l7ziT7HGZcaFUj3AOfp3C4UpBT1ZaJOctnD8XsGcQ+bpRqj+n4c9uQdDxgo+HKddAqFxEGrM2m
nFDomZl9cU6ZdaSGE5mDq6iySHwSgm5gAMANAq0FR5i22rBBtwC6i1jzT2l2VJXmpaP4+3mRrc/M
5oKaC55frQZCuIWCavEHMw3F9aCyIlwPDfCtaV5CxW5wBkQmQaghAbY0qhhIlpkEdz4YRKFHAaiE
2Mqt9aA6m5F1jYvxc6BVh44lUWW3u8JZQwbaQ6N8NswutPPH7b0guWpv7ApxS0qCyXEoFslBN11G
MlDDfUzIuVnBNJeprg/ZjrAwOJAiYKe/emEubF61jk3ae5R7vlZ1Ew359PHt4wHAFW1W+Bfd1MIh
Gqk7ma4NbTWDfunHfq8D8BZ8B658p1WKTlvJefXQk8ZfzMjDeeJ57byeABvepdBnRJTvQ4wr2a8j
2uzWfyghcyfqAvSJJn802d16Uzu1kYsnSGXUy7AvV+M0AkwTdM5+e+7+5KGFN9ONHeGmbVw6tiS1
gDpdtIdEcyIorx9mfTjm3RO4X46WUUV2MkYMXV4oO50Gv41momoD4H5h61cIfoMW0LkCTx9uR2qF
NiVRXaJiPl/K9XOQTGGpgwpqfdoeOh/Zhk0RO1YMRg3IFQIbzx2QKXiX+kU0j/Rh7M2jQ6bYpYpE
oeQoeIgywAUE5/hapm9qio42LXqoscN2ZTvsBtUDWGFBHNLYFRazaIBgJn8AiDl06a9/mDPAGgBT
Az0rXj63u3IprXZClieNjQY0ibsFcijGLig/dNNx+gegF4oBf23xwV69EdspgHagBSm3ZNmn1sWr
nu1ZkemWeEKYQDoVwkcIJsTa0Gyi9JAFDp6h08UoDlX5AG51+72nKkJJ1+XKjjBt2mikdsLLnFbw
uLaQJPi+vSyqcQhTBVlwArozfL/P95556t0IjLzsV/B2tiPe84H/ObQMRS3hZuy0XoMwVI2Xjeul
J39JPrWz/TFnNg2nhdrnArR9istYNjQ8caCyiCsSiyWYnPTGb70ZAWzgNOk7fwnSXQafxflou6hg
a3AIppL83p5PSQTg4T4JIMQLWqdX0VI/2OYAxRYYhYBc239HafF7kiruEqkRJJCQykfMjn9u9/dg
QJ0FbK1prA/faaCFxfwRREiK6ZPtPLAF8b40JL9wbd0acZqZusOC501SDOHstKHq/SRdHzxoOWsU
wmQxiGl8b9AAMMxiEnrzJQ8udodKy+e3x5XIsgBsCL5pgEXEt4VH0JZBigZvC/2l6O+y7u0NR0gG
/DUgcp7C2djTqtdIP7g/c2+f1pFVguwmNKtodnbbu0u6JnCeKLRjRCDtuF2TsayGYKQpXtTanbb3
fcWbQrav0BQO/4761+viF4X+xNh0vva+c0GPs7TohwFh0P04Jaq2KVk0dGVJrHxBSNyiKUEFn7fs
rcMjq2kEKdqwct6O/vTQ3QweOlS+oKgmhgeLnrhswVXgp1BnAtG+f8lWo1HExbKA4MqKeHvWThWM
Nc/beH71YlrsHRmdk2k7z2npnxB7RkH5c3snyJbKRTGJJ6F8PJmE09mZtOsXl8uz0GOd0TA1I8tW
zJ1skdBFh8yhharIK0lxdyUlgF7AP5jjGhr6u9pAPOUNoW/stwcjM4QqAuoifxQLxdiAadVUzASG
Eqe9S0iahJmtHUEpu0vJ+g+FMVzbPNWBTQFdD8F5poHLQH+AtlFimBGE2ry3M6vyMutfA3y0V9FH
gPYFh+lobp8cUDeDkJn9gxuABfBq2UCbQ0BAyAitbZpoJLXR+VqA21pvQsXmkqwHYAJA83GdIrTy
CiNInZVSn3Ece7ZUIcURJaYXeSn71Q/ftpde9pQFqJK/jLCdUUEWDmi9FuWYuKgjJiy593vyy+nG
KAMFPZodT2m6xqwv7oLW3lPCVM91/m0hjr+2LXoht5pzOyWwvaLcYs33NXB+k36h2rRvnJeuzyNr
UngKiQeHSaSQeasbz8Debo4KOZAgrZB67XLQ1y/HWS+i7RmVeAZQMWJvIO2OORUP09BMwRwkPTr1
PCdC0BPak7OrAlW9VGoGzRpcEhPRjphDRk1wzvVyRZrLcu+M0Yh8PzlldqCIs2XzheoFMu5cERMy
trfzBYCGSzROwml5pyEF47siypF4btx1wED/STy9epbUHWsH7EoURMo6crpjwk4gC2OuHxKwx9SO
ivlCEvT4SArifY73HBqhhaNr1d2gD41V4rlKoqUoUdEGAYt58rL01Hv77a0gPVzoFeEd6SjLvWKu
JDTpuyLoylgnaahBKCyrgjBjBtzSFJogwQ9G6Jv8qh3V8+hPs7t4tFAa5smOADVV8VgjKellg4ke
QmDNvAtAT1WY9b19odU8h0j31DvXan2UowiJEuQXoTAxliFzpuXOd2uwz7nNfZL3RR/SzCuewEsy
oNnZDfYd8X9l3tLejZM971vEr4qAUbaxOdSbU67By4oRQ2P6o+MPbYlbr/xA7AVYJhvXBFEBmWT5
EzSI/WdIDBrckrQLqL7KuHODOSR6fh66/N7DS5JAuJedkBG976dmN0Muw0jJQXOq8wCNte09Ijtg
QFEhKc755dCvdnvA3KZLoWzh1GAtoMcp007ZPxQAQdL714J5a8Gb23EdPVioSDjol1GlKiNbMERA
CCd9/IdX0e33rb6zKhy3Oh7r9a6vPvigg0jNH/8wTXg+2ECVgztDJMdqDbOsLT+pY4dxJp5dpcK5
yBwR+Lb/MyDcuXlnW1lbwgBQKIexGvfTAnUMnJbfqNvcTb1eh0utZbvtYckqxMguoAmSiymhSCf4
oxkY5M4vggq0sCSyiiBKXZBOlb+cvAmpdwdF5YC9d93q4HU/c0B9ts3Llu7aurD5xoo1jpN4aDhr
75M+2NdWevAHFdiCx8KiLwILNejakeSFuBr/FVcBGXCPPlQJ0ho5lCG0x+YEhdFzknXgCanM84S8
QMkr37Z/t5rsc7OYF38uHsiY/toerSys8n2OkeaNoXCNt7+DQmx4rMsGG7VDk7Ad9O1eS2m7ByHa
GGapRRRHWzK7IOHnVK+ATuF+E94IWlNbdAhIgzJvEwG7F+Xek8E+vHlQcO/IeHBpZThu4XQHelPP
y4wLdCgAOAJOL6Qu1GKhYB1CBXLblsRX3dgSBgRFZKdOEr+MjfpgB2FpRtvfl5xBDAMsGzzHCiE+
IRa1RjTaOTNaBQvrKTecfdLe0+p3Vz2M9VfIYCqsGZLw89qcGAskYw+QdAJzvvloQMeyOxtgdM2q
B0eHvPT8kC8QOfnW+mO4LM80fVrmeddAdHf6xpLfjXvQgt/b45fO79/xi0k6a7RWhlbfKp7ZYX00
2Hn784rp/eOLrs+hBTGeXisrUIpoUbA+Uh9iSY+MPKXJp0r/um1MQg+EiPFqMMJm8RpjYG6Qw1qO
PvL1S59e2uWrrv1q/cuQ0FBLLhUZwoSaESneV/SM8kzY2Ip4X3YGr38Fn/KrMXcGwhdc7VWsDc9j
G1ZpuKqoMyRuBQPlKSGXl5w9Pu1XJhbPhYDsgFUrnXHvrNrB0atTGZjvgd47bU+qfDR/TQkHZIT6
lKPXMKVXl7oYIEx/piqaIEmEjGQDYJKoX6HgLCY3ASFr88aBt259CI25X4PJ3y33VTSkL9uDke12
xOH4oI2GO7SS3c5bOXu40HxcfVVxaKFbtd/+vGxZrj8vOMbMprQ3LYyjK055tdN90J4CdHDctiJb
EcCFcH3rvOtKrGBiUwTUomYZt9lOr85TDx1mxf2pMiHsryoY1pYQmCC5vavSB8Jj+X/QJkWOCQ0K
QJCjI0oXu9/0zl3syfDwYAhz7z6t/uHq4Jgq3Lx4DCH1c7vYml+MaENdEGy3Yzi/A52N4iEpnSW8
GYB9xCvyVQOkPQ6F0+kTng1pDakjParYve0qvIksXEOMiLZEPLtRCRTbaXXDZEuTYpba1r8fjfxM
dGCvHRA3gtUfebTI7DTI4aZGWHTNc+82kQnpx+0tJ9vYoAeAyhEYDl2cn9up7OyJtNNUV5BDGPUD
tMucPcQF6lNZQ6CMuqx5/gd7iLoBxMTzBFQdt/aYHTR231Z1nGNGF2Rmjiz7gkLVthVDdjsBaPCf
GT7sKzfK2zSsYAa1QjF591Pthn5av6vKbN/Y3iUDnYuelbsG6aHMW++s1jyzBpz1Nvvm0OKFmtW7
MW/3reU+uJ3/QfHbuCsSIlh07qBbG41o4OkUs708RWbqS1LFyPr+cDtKEbmi83WEfMhdWoLzg5V2
GXb6Arkbo7h3h+4IUmym2H3Shb/6FcJdZujJakLSEA5zgfDup1UnkNUcwsH++E/DxfbmjbBYdeGw
ZrieW6tzqthaigdNa456ZRytDJd20bTQvczeubP91HvL+7JuPrqLKlCRD/Q/+yLirsoWcLeksB/M
z9b8lFqh3kNcRLHjZB4DhTXcch4/S6LrzkndddQuG4yyiyz6rkE/s54ftudSZURw3oMNtUS9ypuY
Od8betLYj9VUuFbZhc05XFEnBqzlVZ21G5bAS1O3jk2U2/XuftGCSHfnk1bddb2rGI8Mqggo6V9r
wrUKJrXZ7hqvjr3sK0o7aJfKIiTJQ2ah27zIorQHx3B9Z9sPaK5VrJjMRVzbtm5dRNvZrV6bsF2M
TljbzyzIIhDMhi4O31B8RG1OcanIEng3oxWOnIccgJ71fh1DnPcwDyDt1J+NudmP46PPW8S7vWFD
aHFUqc7Kto3jmgGnFtLRnizkVFhPUq9aKXI2aOrwrbul+maMKqiubOMg4Y89g8wNZ+y4nc6p9YZ2
SeFxu7V/Xp3gUjfGHdVdVLNm75wnKiyFdO9cG+SjvnLxA6ibyQR28HjsD3kXgjB2tXaDf8xLkKGG
zHys3BNV4UH5KETfza9qXu5EP7xYgLbcdZzAIwCwtRaVR2Lutw+49PPAGvDryTBfteIElZ0Opou2
IgI2sLp96IbTtgHZVuDIzD+pKST7hVWqXBrQNQemkTlPjJy14SkpFBGFbAx/vCAIHQ0kSLg/vloX
Suhc+BZULszmUrPPXq6IYGXnFoEKv0v+iFQKkX4y5ybJGIbQgEyM+M6uHbVHJGjQ7bDGVs/29Vo/
bc/anxYOcdmvbQp+qqjAOtflgM2Czf1QNWUEFp5jyiV/h3JfgoI3RZZ7rKsdOpwOpMsOiZvvkBJG
IhhvHb+Ju2qNwLx98Cm5r2l2DwqSc+O0O4wmymj2s7DLfW6OFwqaNK3udv5IofAeXKzEO3e2u9fr
dbc9JulOsOANXLys0RcjLBNQ2iv4dnlLITuPZO+RY/12LmowRyC7imcLPAIQQ7c7ARFs4fh5i+7e
cYcMj+YqTovUBVwZEEunJjqvUgaIbuw6fuhY5wUEtA6tDq72WHn7YXik2o8e5Ga6r5o96Sb8OzQx
+2eZS4cmAiCQRw1E+F3Yex/SOW6HOCE0qlSso9IjdWVN2H51MrlmagKFXlP2TLNlx8pS9eSRpliu
J1O4D90ZwMSgRjEzcctTM7gh652wdPswz+2zC069rlm/AP7w0Ta7Q1H7j5WDTiPHirIZ3IGT+2l7
f6rGzP9+5UZYiXqRz2urXg7WSoq60qq4j6Un4GpW+d+vLJA5YejGwKE2oF+0JKeVPlkqcLdqnwin
zKVabnojVq4gLErsDwuI6tLqvJTsUJIfRqCIaVSTJtz0Q0md1ktwILTxYkEqo+gUiThZKRBnGq9u
8MH8qXrfTlpagNZ3heh3nEJinvVfkuIDkgl68m42Hhv2zneetHUIu/Ijaz/XVRdWZG9DuNq2aFix
I6m+GOQ7naGorSgtG3wmX7noqx8mOJt88eq0W/DDSvcdI8XOB2Q+7WN9OZvDsmstgNpJPJrf1/an
3nxj3SFLfhfDuWEv2/v2/3OO/t8MgdDxdobQ+d8YeQWvV61G1GnuuxnwvjA3moODuGSlejiAqye1
+5020+NKh8jGzwXv9MlI9DvwOv3c/kHSiYGqlQNwHqr74suELdAyaxc0Eg/LGFr0jFaD06Qlu8FR
XPzS83RliJ+Fq/O0TqO9GjMacmxzuWtQlx6a/jIqJQJkRwpYSXSQg4QM4Bzh2M6FlmRZhft/cZwI
nXWDO0Wtk4ZQdAKlZXqsElWDtHRvXZsUTvG6ZGm/9vD21cCifDwE/tcZeWgaPJa5Hs06+jTKbDcP
X+b8gG6hyNTmvTu9GwjC7UAlwSB9RkDhywG1MnBWr1AURqBZVct7kpr189IeITMZ1tNpbN87LA9Z
+82mX+Yy3t5EMsdybVOYAdfMKoNxx+IE+akNszU7bRuQrurVoATP1ZAhMdYSg3Kmdo92r6hpXwJX
C9eB7gz7eUyP2/ZkzxWEkCCXt1BMfMVQSoexmL0Fu6hv8yPr5t2UOCjQTA8ubxspTcXw5PP3nzkx
UrFMVoy2iR0ErrEW2HKmGI7s7Hkgdsf5BloI/CC3Z68pwfjv6XA6JvC9Djs66ALOm8P2nMnPwZUV
IUTAXrbHEbiGuGWofixPtntp6vIIBpq5f27Yk128T8x7KJOGXvuhBYdtMjzN9FDX5+0fIt0sV7+D
z/aVpwEXhqklFL+Drff1p6CI2BDq1r73711PNWbVzAruZhh1cyoK2Mqyb1r1yJyf8J95/qVcWkgE
fuqcmC5Ht/jqd0fmtSFvvLVVzIjSQBfyWlhhJLsBuhcmfqXNqhGQI8VW86jTj/oyRAU9FYUTgko4
ChKoynl26LqPhepcyoAteNTzRicASizUn2/n2l/bNQeRHRqQqqnbU9vwnyhbvhZOW4dorf/lul21
1zMjOTguLQCULn7ni9k/j3nzfSoGVRJFuvTY5agqcHFiEeHiTTNoFXnTWm/3+y7V4wzqlhpeYXlf
Hqq+3I1M9fqTkGgbmIK/NoXDBS/cB62HBj3AN98B6LRnpbmvmn7v68tBo2xn18X7oR6+zUVy0km+
g6vctTS/Z5a5+4edf/VThNVwfWY2E38J2IsXglw7yrngXx+6ebWf/JPeft62J939V/aEk2ZorNGY
CTepD/D76C+Hes7vxau+bZtRrapwyHyWTXox8ri1PzVWsKvGTy2FB0u6KNVRaMNe2zbIo0ExWrxe
UuE+c5qOgtkf/jhPm+eka37W83zOEhI2C0h/7daOxobtUThR3ANSu0iC6xa6fRG+CMkLX7OmCoIm
yB9l44NRDfeN3r5A4GBfV+VF15pzXq47j/1Dv2KAJ75pIbcEGRARVUU84C6NBv3FZlCe8pWcO2D2
KLAyreMoZla6Y65M8aW+8s0kM0hiZzgsVrXsmaE9Geu4Y0WtABvxBXq1gOhm8RwdnZ6v6kj1THO7
02GmbGg45BcTUIp636tQPtJ7+8qMsE+aZTRbLYAZM6HfSs3+XRBPMRL5lvg7Eh6pXE+YlSb1tMKj
gWrxIbOye7Mdq1BbHAaAHRoEq/7zWi57skA7dPsQyAaHsaG5yQSLFVB3t5ZTsHuyaYBMkNOXEUQ7
wqRThCUyC4HNUz8Ax0L6VnBXUzsWBrMB+PWaM33XFv/j5wXvFPRageQEPq/VX5f8W6IC9Uh/Pifb
BA4Djw2xOEonDT9/BaQcjeDv8rR/xBFSxBey44Ja/38mhCGgr62yRgMAb9vf5U5UsyhTzZJsg12b
eLXMhOajMyJqo8klAKuX1zJodC/v62WMDLv8hWv0vZb20fbukp1Q6F3yIiyoFkHxd7u7SLqmfZOt
yCflyMr9H2lfthu5riz7RQI0D6+Sqsou2/LUttv9IrgnzQMpkRT59SfU+9y7q2ShhO6DXsB6MKAs
kkkymRkZocadZbFXu84SgJs3JvGzKeTKgYlD9wQgZfh3bqqFVgeIo6FKBxcE7rH4RhCJDKn32HW+
G18e1kosNifmEWZbFnhkzWXVXisaFZSzlhL4tiOlfgL+ECpZhlp3GMSbbvTYRsj1uMWu1LZeoqsD
BV+ii0AwmNV7zgfqsVGZdtpDWMkV6B8FjjnSRW8dEKFRI3TBZ7Nl8bN/YrQo1kPPDoBAc1k7mgTw
0r2JRz0R2gtIoSGHWyHRs5E6WB3XzJHue4CuopPnfFypUCmBZATIziQkTJlDd7VhH2sW3Jpyi1jt
83bAiE5sLXac62oqcCjuwsorwY2v3VSNGXMZ7HuaxkXT7PSRPNKGb7R5rg4Rd+/sMdAsWrqNqtze
BdMDGiSZHdN2Qr9qJsKgGI8VgX7fZSddWzXopbkOYMDIvi9zPiqdeqdrwZtj9j8DCRQndrqnbcQy
n09HUCYh/fCHBFH/1Jti0tQg+YDEkiPVhKQWQeGNbPFBrRkxZ1j9LGUBH1zcjp7JpLBHBEyd/4xO
i9BptjgH1ubq1MIiYBHCqVJv5ipRoMVpO1TvEf0VqbX7+yWBRBnAuy74hz9JsGVminYIhsqhSo9E
u27dcBIbJ+7q0XRqY/bBk1AC5FyZTkdEtbIrwymAxMRrQ2XsloeUiVCYj+mYyGkIDfvL5cHNc3Qe
jSGCOBncYpVA62jUysKzpLTorm/sMNffczSc9qpCGZODgGDLL9ZX7b/TuVg1bTQyyh1Y7AvnC2vo
gfA6LkGRtrGTVnIe50NbXGO5NwDnLWGoaQ4k+6KXbRR0V4b5O8+/07qKSX0j7Fc0EIa2dWxAyW0z
Hlns2sufL8/x2gFyMsdLHEsHSTjIoKFc4ek0D3XhPJktO1a03jNiXl+2tbGeweKeKUjmB6itI8sf
JIa8RXo/0KswRc7TVe/eVvvrlt8G5rnfFgPP7M7B808F91XxSzcpGorgsP0PBgWxtAUHSDtj+38Y
4vHyQDdNL26eAvImpinmWSWx3r0BK130v0TwwH3c6Om7pe6gvBG6ov6/HQdLuISBVqEq1zDkYNw1
/LE3rie2MbZ5013YlMtuO1L8v02JqOi1ss3rjOZXZQ4hbVbHzNM2dsr6Sf3/d2SwOHxUMFmp7WMm
ufEbvN2h5F8vr9XaxX26ARaHjJ9rThlQnKCa5Ya5BmakEUS1vBhBQ5HfDJqfMHt8EOwfcJrzEYAH
NFJwGN8SsDfRrtSaGtGJ5eeHyshDZTSHgfNItF2k+n1lHuusiMdmX1o3vtiobK0uIxgCTDBQINu/
RDYrwxicqcEBFOjJlMZuWkWdfHa1LxLA0MszvG5qLu85cw/lEqrXZmXPeY+XggBxnBmNXdxlh9yN
na0axur5AgbL/zW0PMtsr9CnckYGpCB0MV77joczALHJbk37t9c9XR7WSsUEC3hibnGcEacpK6ed
9S6D57oFrq3pIFH+4vZH3fo5eHdNeSXIxrN+9bg+sbk407IO/f4dsmYgofUOxL81iRMO450TbMSV
q9vuxM7iAJNWrufQE0YV20EG8JVMPy9P3tZSzfZPYgq7xNuYmBgHneiO9WZoEW/n8SCWoJWhZhfn
FDXtyzZXL/eTMc1/P7GZycBvWyiNPzjuVQ6d9DpqrPiyiU2fWBxXLbGZXjSYN0ep+9Yv4qx1Hger
OIJEMG7wlux1/YAS+JUxyQ3bqwcZqJNQQZ+BN8s3VYs2WR3cizjI2iHy2tsMuCAIxeTPacn3fvq9
+3uJKPg/ynfgQkYJGI1z5/MJ/LOZA71UgDfD2HdN8CGaMkae7tflOZ1d4dOFg1rB3AYLhaVlEQqk
fDb3W5xUddlHIvjovQ3o15aBxTh6o+PKzXBpjlrzNgkon7vZ98tjWHX3kzHMP+HE9XytFEPTwoTj
yNAqnnzlHzJOwm58NMpXe9qKL1ePiRN7C1cvK09lQ4c5IyayS19yoYUi2G8LrK9OHVJxoHJ2UQta
Zg7ylI9FP4EFomQR5JVS/3B53la37Mn3F8edpo+lhF4lAFF+lIknqFJtRfxrI0DWZQ4wZj6EJQPU
kIMhM5AeRlC4uw4FFn2I/34MpxYWY2BSY3klfdxKYK0IMBDb6g8oa162snbJom1VR2+MH8yI8XMP
U6z3yrHVcMmC68OkbCfFu5YNobKtqBo2Avn1SfuvsfnHnLhzh1d7aQ4whjb8PS3uNX9LcnDVAtIA
aMVF5uYTYHwkfUBr30XYVwZhw4Dyo+HlCduysFiWvqjHhkxO8fAlUC+l93r562sbEBgAkLuieB6A
5OB8hlIPnKgZMLEPQ9hpV1JEKKhOWz0Ia6cKaCJNZGRQf/mUB1c2dyEtD96qovnVNzgciyIC3WJY
Yce3WWiVG3CNVR/zUWJCpgHtZMvdHpBMFJ6APQnHSsm33rCj0v/aGfZBuu+XJ3B1eZAen2UO52rM
IrjqAIh2phZpIGJ8HYH3+Xn586vrgzZrpN+h4QLhiPP1Iaml1XWFz7vC2WnjFCvbA7l5ERGxYWlt
kcCagBjfnGl4l2E+QdXaZDoiApM70SDKqNTu2u6mp2IuQiZ5Xv2DY0MaCu3cug2diiWtBpM+JyC8
RG6rjXlY69HlmTNXB4T03B9hh1lm53zqgq5O06Yrq4dSMh3tBTWq1plCnthyUNuchIr7AkxzKL2+
GQC1f+MteAlyJyW7WkFcu8m4iiB3bxzEUIqdBvK1EH24PbhHpLgv3F6EKkMPbBoYP+1OdmiU6/sY
5MjoItKCCaViS49rjfnvvE/Vhocv7hsbKXhkwfE/pOA9AJgXpygR1phqDRMJI0XU6gm1v9mKbMzg
IlD7YwS5WmS/Zw1S6BOdT6APkAOry04mJdV63GwQzJZUpzXQFqY45mOnvVW2nT1ZbkNubFCybAXC
a3sL1V93VrKYYdqL6KAvR+a4ICF+0HJIpejQX8Mu2CoDLqbSApuafmpkMZXdVGtE1XATnH+kKkMf
CWNh/cNFdGpkcRFJjxbgw4ARLWz9/bTVObs6UXhPAhCIN+WnwojVBmDzz2kF2hB3OOrEgYCJ0sqN
+HPtLLJ9UGnN8mQestHn/mBLameAT6LvVC+Peq2FDW93aJQKVW9vnA2riwLCLjRhoTYLHqlzU54/
ZMLJnfJBt3t5Nbl1Bybe1At1ry+uLp8Tf9Jry7gd8EbsJfBPu2BOPrdl1Z5b1ZqNHtARbUiOwj5v
Js+6d+wWmhK5L/zQt9oJKMOU7QaVIoE8Df5XTPW7Lsc20rndxQPYl649jdvwHa5C3ektZIEDmuDO
pbGla6D8Gan4WhcQjy0olUf0ctMwQ/X4Ryp1noLaitr3pB7fdS7zm2DiTYzEjr3z6wL9mjbz73wU
oiKV+95Dg6gmcmX3FXwZ0xPVW3VwLPYVCagPqcvqycjQ61kCTHUjfbfajWg/Av0THney+q5Lkh1G
Vc6kPMCxtVIhwWdOzzynJdSMmXk7eU4ajnrhhNArSkAD7l6JznPCUXTY+3VThCOv3/VAfstB9BIB
Q6L2efXaTF989dgBIwm2lQMo1+S+ogzSL60K87QUsQBGCzKnAwdtk4y6zInSDhphnuEf+qBpYjKg
19PqLHRm20h6dlbdRYM5+kcfYLeIoA63L/uO/MsBAAwAoIPoPf/MucO6WrGK48mrwPNh0iZS9lvH
Nw7stZDk1Mh8WZ1Goqw2hzrLSwDH9Qhaya9mHexUA2EZke2x4hv7ZwWGPWu+QcHWBMoT3VQLe/WI
sY71WD6U5sjDtkjFQ5Br3XXnBulNB6eOjFxOO08zgxuD6fnzQFBLi3p9Enfox3X3Finr44QUwWHM
amsjO7S2vVGqdvESQ2bv0/Z2LfTeyICUD1Ogolrv4kJHQ1H1srGzMafLjR0gb4hmNcgqfmJfqNu0
L22KB01hu/XcUCa+IDT8UfuqC+lou/dZw/jBwA1z67qts3F7LsY4357Q10b0CbgT6GSW7T/YfIOf
imxMmNteMU8+08CLBGiXNpZ67ewHlmseJ1K0eASee1Zf+5U9jm79YMg3dOWlG5O4FkWdfH4J3a0N
lF1Ujs/L4kimI2DCnrPn/c4qfrTFP7iFD5C+g/ZbrNryMTJMnQ4aJXTj1276kHnZnQtqbVZvYbTW
7jFUwIEGA/AZu35xGbOyywwWjGjJnnHzLXqJ7TjvnL3GNq6WP+XZpQeeWlrsQhf6zqh7Mlhys/uS
CT1kmnmdQn/VkUUERHRcDXUYDOLK8tROBGOSm9abm0+RJfursW5iTZixEFs3+cI3/8Q8YF2YWwgR
QSIGP/eZ3NSHVKSifqDeD9v+FrBfzpZe09qBd2piEVa1liFJX8oazP0f4/CcBfdmv0+rpwysfZe3
+dZgFpNcgzw0NwkG49gyDJrrcZq7lzd287rPYMLmyAftP4sgYVAF2FvbAWwxSJunE488ZHgK7xp1
yQ1Li6j7f9fmv5YWUbfm6rRIO1hCQ4kegbCERmWhrKOZlsU+tXA/FR2UbrMet6MuUW29PJsr6wao
M4Ju8MggYbocKDipelCBN+DAcoDlMbl7q9LyOm2dK1K6b62t7S7bW2GOArEXssEgqQIvBU7Kc19M
LZDMBjybgDCDfFw13bj5m+YZ+3JIAIbR0mY35F9JQEOP/Ba2iAr92NMfvvWMF0OIaUS7c3Fv+FuU
hp/PPUSCEKTBU3h+DS/rTpDV0/IsS2XSGm+86ncu+SoLC8CxX2qwj33wdHkaPk87pnt+z3m4EWeO
5/NZmIhbaZqty6QvnkTznTTvNXi3G6OKdePjsqnPDnZmylm8i0GYTTtXKplUTQoEzj4odxUQxr73
wrIHImNw9l02+PmGwl2PfnFkmMD5gXLr+diMWjNzKEyopLH2JY/zjVtj9fMIdMEQi7rdp+xSX0tL
SqdWCc3quDN+W+nz5d+/UiXHAPyZxwklSKQrFotTQ/INOVlNJmy6t0do7pjXmnyjflKN+8F+aOxf
tXiUzrhxsK0O7L9m/9RwTmLGXgEV0FelSoBzc4On/B/wdCDEBiQLCEWA+SDed74wvHDqvC+B3q9G
GtnkpijmVsWDRl83JvDPzX1+EZ5bWpzRritZXlQlGmRaNClbqP/vHaF/tzLqvzRQAAV/Qed+pb5X
Xjd1b19XttvHDCSD39pU0e+eR9Bk7ODn6ZM37Ec0u6HvxJL7Rh9e8VJ0EmC1wIBQVO4OsHbvJUuz
nxXzHBYVykl/qECXIGKehr1fE/bVKrwvJevMqB/c9pA5Nv/SGFM57bIyKO5pZ5q/C5Hx4crFc+DG
5Kp58Wsc9D1zofsnUv+2aPrpiTQNRTZIGx9zX3vNvSp4hJZGswvqTj/UckJyKGurPBGZSw+o+DpV
CE0Fa+c1YDyKeOHzaz5UIKN2cw1PTAb0Ym1mWcgBxT1YvEJvA9MgJ5HZ1r4fUnbT5FN/XRoO3o2E
q6Ptiuza7nAPlGrMDxocBqTzaJcfQIGw5zUx42w00wcDUT3KKuhDMm2JqHcchsi0iiwImaP7X0Xb
aPd5SSUJHeHw78IX9VFXe5+y32lAP2wgr0WhXanSij0wvTzlpUtvBp0/5tpoH9qJsOvS7aZd3gH6
hOYUHS85IiPe22PkgVLpPuU9TRiKge+OWWg/O7Sx7Iup5M92oGk3KiAqktbofSPuXJ4pxubeoZIe
KleWWGFDyciQTv6NMsN/7HA/gvKq+KnAtrkfFPKGvmsX+6Ynw84Mcm+vCqeLAi8VR1R9oMxnNemV
yIMej1hoGgDuAtxhZ06RYVTlNRp2XHxF8IhO5nfW+S1IB6SKlePnMQKzMdJaoEWiF70wokqbqid9
9JoX1VH/qTK78i4Hh1XYoeJ003qZcc/TGhwcKW2AA4EIU29k/RtpGDtIeFBUg4f+4NWpc2dYGbpX
0AYBMnrkFqQ5QLMS0tnonvfG0HBq71g7rfWhS0v7bYyIo4ISJAgumlyvaVOxHe/09lAwHZMtGshm
+KLcIUUHJQXZjXtPM3hsOgO7dtPOOGoWowcvA2ltkeI1rkmDRGRIeWSWpXlwbYKgovGdjXP/c8x0
vukXx6adar1HaVXeo61rbwZfSXEIwCGfBj8uHy/eyo2GJD/YNtAVas9U7+fnGJJr2VS1U3E/Wbn7
QRyvbCCb5AzH1HIZ9gDSVMxO/Z2nj+oKF4kbKmEGce8SevSMKginptIg+P0NOcbIgQrJ3UTLJjLZ
e2/rkLT1xh0r0IAv1Kge8kYX3/0BHmO6xX4YhRlBKMWMiC7s+xYvpQPUhKddKdCYW7JmiAmtu7sx
Ha0n1InIQTNVuucpBEImU4mHgmla3A/1mwwGelU4yIxodunFnHHwuIIm+lA2PfvOxrrdN27wQ7ZQ
+csIcq2eKoKoC1LrThIkpWjg702HDU+6VGLnBz4BlrNy+TOxqvrKwkt1R6vxdzNYUCehIC6wpM4O
3G0oogCN5lFTwyEm0L4A56DjJZJaPPSGYvw9FoYd6iUXh3SAMlBeQVeV1ENx3xisj9ohJ4+ilVv5
+4X3/Of9DFVuRKG4d4ETOF9UDeP3AsnGhAR5H7Kuu0EsuG9NiJ7o1NvgfVp40B9js3gLso0zIfIy
6g3KKmgUKviJ1zjx5Gh3IKt+gD5lE6W+X6HVzNxDguen2Wkb4fbKHY89qyNjjlYBFF0WV7BRdLXm
cCO/xynXgZYNHXUtGMk2Ngimann7ovkWZ4MJOcJPRSQzzYCVlyq/N0VscXBr7lQZo8BfsviyodXR
nBia/34SsaRFqSmcnjDE71O7CNtmI3ZdC8WQowO8AmUdNPUvGTXb3JDQKdXye2KpJJf5S80EB8+3
+K0K8ZjmDjK25h1aOm6HXPzqyfSyMcI5Ol7MJZIsmEl7PnJQ0TwfIkSYShv0i2niqU4WYe42wWEA
+cCLYzZWSKD8EbvjUF/x0pHxwDxyS5t62IleQAp0IuU72veNO0hPp7saIo6RcvvspTO8Jg44PIBC
aHafpnpwRVNf7XFB/Eb3DLkjQT1cZ2PWUyB1jHpfOYQ/tbVyH3P0tUTGUMtbkaPx1ETjXewW3hQj
pY1UrQqq6V1iVR5Tyb1HEJFmv1Pqd18yHZHU5clZoor+s43wfrGhfoGn4zIXVRmpM0ozGBI7eNa1
K0RsYUHbONUqKEfGufZGRYYjZyO3uniq/ceqDSZMwHzQp/upkFiR2st8fYCoSx8j6OB4HIOGoNWQ
3qmd4NB5TX6Y0i1E8sqTzZ1Tq0DPz5xSy7abofEHDgRVcV9b3l2X5pAvSc1X6ZFj0NaHLE8fN2Z3
fgkvXM8F/dssYYOGFOQXz12vmkjTtrqHs6L3ulu3GKdbggzXTjjM3KnWKY+YBZ3jrDSDe2t0gxum
cu2IsnK6Jag1e/mln2IufgpDR5PB3fx+JoLomuEYWP2Tsqa/rjhBMtNDGQgQDg8vu+XpyJzS45WT
33uGEeGmCgf3hUgUXsXG83vt4Do1tHifkIpoErKt+T0L3koQGtWAml5evTULzixbDpk96BAti2eS
BL3b+QypCmMKNUeHLNDGKb/YBkgcBWiMwsazwRSNw2kxWYEKuqHU4Y9KQwTpK7D6tSHVtBC1rxi0
95G5pYyxZhEcmoDKotMG/byLs7CRyEoXQ4/lqX3vBg9/71Y5utoZLQmSvHdxc+r1kD+r0dySDVq7
CMDSqCNVAja3OVN17oG15JXup8pKTIPIQyks86UB39eTZ6rmOiBAeLmot0Agy+33WYkrNSdFsDeV
kf3+64VFyRVIIiSU/7BGnv8Qw5eWyJi0kr6uj0XTHbeyyCueM4s7zY1oIEZGuvbcgEnaqspk5iXt
reHct1vN0VufXy6i0KZisEDUM/JjXV+h5nl5flaOirOfP8d5JzFBx+3aAMrPS5D/bflPEL0PW5rb
5sqlDHwCvB4bDCfeEusP6J1tyKZwk96rqxR0AJoHFqYCAnBgCBAe2XlQJHic84/yQAoAu1GP7Y9a
CmTjQLMnSHmGaHa09hX3usdSM/QdRyHsoyKtfCcFAqsQYScS9oazBYBczP5/7i7sngAAex19oovZ
r4JSCY3g7uKShnnlPgOK8f3yAixMzOfC2eQsFgDEomVdoQEv8byn6prSv0NgYwTQvYdvAsUDqSaA
EM7X128BCkhtZiSsgj5YOdziAf92eQQLF5pNOOifBlgIuTfrEzRJWp0hA9l4iZ+bLAxGLX/V81Tg
AcbZhqnFZM2mAONEIDGLns2y1OejAX+AJhBWcaQYsqAJ69xm3wsNiZW/HhFOL7QlO6C7x4N1cVZz
EwVvvA058DtAGnVFxPhbbvz9E+rPk2KOiWZK9aVzFQRJB6eVIkkna1eDuo7lO1e/HdlWw+XsQifh
wJ9ZQ8XOxgN8bg5egjoNOqZCV6NIDIO11z1ElHc5BY/e4OfvBrZe/Pezd2puMXuk89AI7MIcIWWI
jEA8qWxnOz8vW/n8JsSc4XGGxCgqkp96L03WeszUfZFwMcuPuwdfJrYtwrL8GID0DGwKfFy1v2x0
xdUR2uEFOiuiQwhhEYh44FSZWjrB6ETDyXxwKQkLayNgXnNyD5hV0IehAI/a9LmTY5uN1gAAW2IX
Xqhe0+Evm0r/+MOpgcUuciVhNnxcJPorxOpDe28bW9KH8xovXe7UxDzGk2sFQjuyrhVMZFc6GMC0
n5FKkYjbODvXHBvQRJAHo5oE4bFFCqvVRz/tGKwoHmrBYYIgzN79p9mac1dAEANEai3WPPM8Noi8
4kk+BHvUMkKJt4Tt/rrsWSuPM+BBoDvnz2kGMNMudo07+pRUBjq72wEbc1+gxZAjMZoD0nNTOSBS
e5VbNGNrjnZqcjGyQgPa18o6nsg7q9uJ9urykLY+v1gdgYc4MX1M3JA9juoeYul//31g1GfGY5zR
QAuc+1jvd6aB9leW9P4Y5nNBYotQeW27z0JZNlC3WJllIZ6C0SgDtpslefliZm5c829N/fUfRjGX
32YAIvx4sRlV5UnbcSqWDCHC9Mjut3JYq4NwUSBDBQ5FsuU1M4p0AJO4zpPGRMr9ugr2Y3v4hzGc
mFjEMIy6nlEygyfjcOTyavy7GBXn1VzVQ8YC/2bM+GKKeq5XfkldlgRjd+zH4c4dnoCp+9sxGJDR
hqgMgnlUQpd3/oSmB6MdpynpxyNK+cjuXP7+5xMR3//DPo4I2AZhwLm3GkJWjAGzmNjg3+Lub4Ya
Sa6Oqc13tV1vFF1XjXm4HgO0VCEdMf/95Pj1IWpb6FkzJYHRXjfyLkCXmtSLUB+dUB/+YeZmtQzc
hwiU0ZJ8bqwHuDXAUS+T7KO3rnx/Y+JWTkZgiwFynoV6sE38xfdNZbV1RbUpQT3swTIZKJX8PgIt
yBM6s0EjS4MXu6qeNZ4dR0u8XF62z7sHCVlj1qZFAQz18cUhNnGa2cxiLGGG+Vr3+hc0yPyyhnRj
kJ/PyjMzSxyX7VKF/h7BEtF4v3UJViVkii6PZN6E51cyTEDuCPlsdI0jIXe+TJVB+AjhGJZk6tto
+XvkPMAsMsQgUYn/wRLSHYjVkVP5JLeeDf6gGX7PksqSNx7hWcQdEuUUoWA9DRsdyEsU13w6zFhF
FzV+PcBdMK/gia+nQdoTy5uGpO9Et4clEekNoY/CyLybQJjTjrl6ZFf3wACXIfXb7Fi6To9qK62e
JYR4d7lZBGHfu2rXMdcOU87H68szsrIfz37jvDYnv9FWnVG3nA8JrfVdlYPvtxbtUYErxzbaN9n0
u8v21tYanXRI8IAHaKYQPbeH9J/PUaQdkoyYXWhm2pVJ+A5NiXdjvck5NJ9cS8cCuxHy7bNsLohf
z41R5rQ66fohMcxfSvwqtK+e9cLlgwGC3Rb55KNeadcORfac/Jysjfft2syeGp831snMUlPTgpyR
IRnaAUUzU3wQT7xMlR5EqnWvLL7VR7oURvrjbx7EDpHrRWYJcsHnFqdq1pazhiGp9XaYy4/GFbEK
CB+byBE0Eytv+toq75kJdoiCOlkUUECnHGqwCHePs7HSa+cTUiuItXV7Ti0udvVI6qbmuRoTKtAZ
MfTafcXrX1O+hXtb86hTO4tYEQrMSH3pKDy25M5gZazVWlTWeTS2f8kn/5/5RTyPUGUuIi1rSH5W
936aUiBzcy37DrKYIayqMv95eYeszhsqA8BYunjqLwFkLh/U5EpjTMaAPMhWXnn9tCuGfIM7aon0
/jMaH9WA+dIHhm7ZpTPQ0cpr00LNRXG1C0SrdqkBLFI6albYIuqPM4Ahoszq6y+8rZudtD0Va5wa
6CXonZCYBpiLWgQlDdP/EjY5/zgQFwGAgZwAZOmWVwLAw9Moi2pIWtCIoEYSWtlRM4/cebs82Su3
G5BMeNmAFNrSkYc63zKDgxJ4wWGH629T88ug7cbdthYjnFlYxAgSjdGlqBuAEqd9j94vD/LdvGgA
3n2mBvpExCve7qFrqujyyFaOnzO7i7OvaVChb1zYHfpXYmeRP4AD42qonsr09e8tgfZiJrlFXPf5
SE/bNhjmg86pPqDtkU8Jb38NeMOrp8uG1hbrxNCyMY+ZqQ12TIa7yoQu9u2WTNTW5xe+EOhDXtop
xjEBBmIHHFiIrXzXqjecDmHhDSh6NI2lzZdCn0jc7V6Xolew2jfjqzLbGJ4SVUa5l97G1K0cKmgo
wHYKcHJ95v00nVSDonc+gIe3kTvW2eNuZqe4zSwop1xepTVTIHtxZkgEhIaW5U20y9dBZyAzHQTV
rZfbV3l6S52Ny3XLyGIe20aYEO0WQ5KOCioyb4P3UaAt6vJI1rbQ6UgWW8j1BrTm+4iNcv86m1EW
7pVtvjjWFzuI/2+WZtc8iRUIWEvHvsZwVB4XXoSX9uBE2XBXjhun/pqPnw5pntcTQ9xSwNTqCiXv
VN7omfPkVdb3y2NZuY9Bn/ff9Z//fmJiqqFPbGmYNRdvoaz9XlhGZAKUt8XOsToUz0P+Ayl+GFzE
F+ZIvJzU2EpVKZ1j5jp6PGmq210ezZoPIH2HxkUgkedy0PlomgqNN24xx6t1EzxximoOrfQOaCzL
j/1RiVu7sOqN3bo2hadGF96dizKf0hZbyKhvgVDJLYAubrX25a+Hhj4jD1lqYFIgK7kIxWle+Rn0
HVlSyE49mopMV3rd+dc++KJi7svxsQzYVnfTWpDqIa4BAgItp5jTxabiOnaSNOAeSnt0hw/quTe0
EDuoQEXoODsQl8dOfpfm5V2aTjFVG++dlYMDdOwoN4BNGpfV0ms6FgAYXI40Gaw2FJkNmbVXc6tr
d8VpYAT/4Va00V61GCM0GXTSkIYmuREciwwQuZ7esgkCffWx55shxuyDi2cOiAT+gMzRB4B647mP
2oUYmyoraUKb8tGpUz00SwqB0OrDGWZoe1UVYcbtl4bTkLp5NDWk3F/2pZXNOOcg0IOA2pf9qTGP
13lKZRMQFLPLbwF5LwTbarec4/hPo/yviWX7AR4oIIcaPJJUxhXyqneldCHU82yqMuzd8cm2/8FT
oJgxLyG4eSBqez6rVo2O0sy2SVK0/YfLphfOhmdtQvh2eepWNjv2Hr6PMHwGYixWj02OSdXoksQo
bbzS7hr2hY2PbvF+2czaCiG7gjAXqAdkjBfHMg/QHeRllCTp4+jc+VvawmujwBtvDv8AIfnk8rJl
AitBMFvaTpAbzj8GD7DwjdN4ZfcCyADwHF6V6JBcZlTQr97rErC4pKmd46ANkWLQAqqmDTMrrjZz
mswQLQBioDJ8vvSAUlctqTMdxbTpV5/b7+kY/ByZf9s0WhpK5HVCA3+KLq/QZ6tzmRpFIwDhvM8w
rcIbAzn1Uk8c8CLHiik/JqYWupkNfYgqi2SKVmhDbmXfPjvGbBYJeORkDKCgZ4zEyX1dT0oQra31
pDdi+4Ubh8uj+jNZ5/v2/PuLGxQPS9zfPb4POtA6BI0wlOghYxuzqU6gBbirGvvAxPjDLLqveNF8
UKr2vYYkjaHaSKuHNFaGs5+knyimhUFugm7MfihT66r0p8eeB9gr5nBXK8Jj3WIvYHb+MmVZZGb9
ofP5zjDJc9X2AE5xtMVl0y5FHm4Ejt9i7isFLz3e2gVq6eNrS92rSjiRq1mRMRo3FecH3JwbGfAl
6ARvWzSVzNzeSA3ipFzWVYLW9Uu3EpjwPq/uVeWzo+gG866dDH6V5abxBNnPgodoLOjuA1v/oWkj
fZZZFbihyw6pe6e+iZz1dawVfnUXpG4bu73/g/YUOdORyY3d8NlB/vzMmeneQ6VmmVbSbNZ5gIS6
d9JHp83XLL7sIOBs/3SyuygBAZqInCx66b1FJOeRSuayG5y71nebiBT+zinl14GpyDLEDhIuRWiQ
LCYpaqittUeX4dGhFpgjSXsNHssPtDqEwzQCmkzTR83zrye7vGpbeo3PxR3ERvSqi0CHgNBNjuBn
BB9S61cslhMe4NTP7vVxrI5oJ4QuTG3/MqV/k3UmKtwmfWB9dtvUwSPpaHYzdfSO5R2yxgXZuR36
RsriUFqS/c4sAkR7Wg4xhSB12HsgKm5TcZh6/60txxJwoinJp1aElTHsNKO+Mefgo7CIFYoc0rks
UMM1KaA11gjbDLlfi90ESfG4qKrY9LTffl9GE9pz/KJF204H+UuNhB4H9QyYjIqwksW4T5EvJmGa
1++T797ydnwrnCAWrX9t9+TeMYY7pyxjy8qfxjG/nlL92h6DmxQE+kU5HEFU/IYe6/8h7bx6G8eW
LfyLCDCHVyo5yZbsdqcXwu3uZs6Zv/5+7HMxI1GECPcMzsx5MMDSTrVrV61a69ZT9Rv6h6DorddD
OazDNtpKuryPu/ImSPNPhlPcDpr7MHjRNiU3NVTf0lRat6W2aQxhj7IMfrm1NlqbIfzZ36S98UnS
nefIa6gbW4W4Dgf9wS1EspB5+6Ym4pdUadfkSx/1WN7krUWDS/SYhK13GwsNyHOz28geO8GUN56v
/UDy6k50q3qVWIG7SgbLtbs+8rap5Pq0JPiPgxKQcWyDZ78r10ql/hASzdiqaA+twepD09Im3xXX
KO5yP9jpNaJu5LP0jO4fpV+HdaTuNDe+VY2Y5g4INle0aQFGNp23wPeKu6iwpLWRiyBIjHZtgve2
aTvzVrWbfe8qCMN0R1vAs84cQWjPACrDfkaybtpIGCep1JZho+1VwfoupekXr1k45H/KReduWj81
8SdzcXIN+Fx4VdnV2l60SvHRUWUXysNW/tILadKv6FHDN2nKWhK3Dgnsfv3UFPKt6Afipoh/K6K5
S2DHFWA77n7l+bpiU+3TuqQqquT6YywW9O/o60Tpmw2a38MapvjhcxhI5UOIoszCnXMZjJDY1ACo
KPhaHhuTlLDveCLQCKnb63q2KrvHEnWpInsxXW9h1i4917mhyRMKvLRmVMpA0DbcpMIvKmPexzMd
pyaASZ1fz7XWNgJP6G7vI5sQfMrybV59OJlybmJyQ2cJPYfZOF1hvBlQmxS+i0vhoTlBWnLpsb1I
mYs82MemlclM0a6SOUCCtb1eGAk46aHYyWb9koDplDxlZdGSpFh1uB7Eod1aki9v5Wyo1oUovMtl
v8mUeu2EXrxxUR0fmgY+GUsfL8fbRgifBT35WnfFmia19nbooggP63oPQYW6dd9V+SYr6W4Mh/y1
Q/v6VheCVeEI38Q8O7aCSBN4+xwPylHoE5jf1Ae/bcN9Jzcxemz9s24lm6ZWdzIXQJ2pX50w+m7F
3pfIjTWbHitpJRUFQYPVvSVB812TqgdZzPa9Kq39JtsbUXbrtsMq9CzFNuG26Sv/O8UbQhlNe/Ap
7m17103p4JQfKlimw1L9JPYad1m+UhtlJRbFVvUaEl1gx7xGuudo3vjB8CJFima3gfVAYvbl+pV8
+X5lsQACoJgGCvQi++5FJm1MfqPvtapxuczyzM7q/rmW/edUFGxH1xfeQJeh7wg9p0anUaajaX6S
8Aj7MI2bcJD21pDAuOJ5pnPXJ1310oYWeqT0F3OyvL7aJ2Wfbq8PVh8/fu758NE6XfQkeGYwlaZM
+cKonXbvQdX2kCtF/mrEVXxbV7myasgu7eip816paQqjnIf+IwJ4dQfAB+pRV1TuED0oRgFS8zP9
u9pD4VchgtVZpNqa4dHk0+V+ZtOR57/0SdRtQlf7kRay+1L3aRau5Kx0D10gNs+88LWNFrmQNFCC
ET/LmSK+lw68h2pTcQ1zDmArHkBkwvr3zRG1amulhvVqOjIOqBcS0mx5+2AMpfOglllzn5uevxcE
P1+TYq5uegkK4qZ2KjgJJP++LjvYvuTQOJSN039yHL19bZIMj00c/EuSS/ql2Zkrn35Zx849XYih
8NfdVeA0BUyinbKDHXop5zr6gcli4CDIC+G7IfiZVg3DQG15JZvNXimrr4XsbXKtWZm5sk7wErGW
b4fWefYXeY1nNiAUr+PDVYTW5OJhaZaGYPqy3+5TQDy1/zv1X73qNvIoI9IEkWpvC3vucpQ8kdlv
ZBR50E4ribxXzMas+557Y1PXT018CwW6uuTXL6MGSsFjBwwNrnjeKUgsN5o8c82k3wf5sU+ePg4/
BPKiIVKlIoTO6ZkkLlokxKtc5NqIrTZGu1gVbKl2v4g6cjcfny6uKNoYKGoDr55cUHCxxkbnKt1e
6l5Mecum64z7dgmONhM1AKf718rECbErpKwdz5Kh+DbaiLtI+VaNaX/t9fpwZqKGM0OTiRNy6HJT
EUNi+psHBGSZovjlv5kYt8ZJNNfJZqeFMiZCa+V2+1JdCe1C6+vlJcHyj0/YEfR+2YFahaojVfE4
XSXuDQVJ7y2vViVIA//j4RzNSRp2SFXLF/ROmdTVQ5VKzT7UjOanH4vDLkQo6skPFHkDDQt4++uz
N7MTxm4oKtC8nbgJx6GfzF6UpoVaZ3qzh6eT9u7wRmVYCcgFp1uSHp+ZRcBj4LZlUtKaZI4/5cSU
qA1qH3PT7ZtSl2+H2h92SZblP2PP6l6USgxWRtfSL3p9gDOegd6RMVsHRAknOxmg4nRhnQtRs9fU
It8UvShuG6MXFtZtZp9rYC/RPx1bOi84jjWlqGHozJq91Bb9Ie/6kHyOK236WlmCZvzBDU3uDSqO
o3w4CTvQZJP4MhQllyadsNl7QxM8NrGa2hLUOE+1npcHLxuU97Cvhr1haO5jMQzCW+CFPoLCegvc
LE6+VYPp3znc2pvM8YZVUoFBE6I6eLYai+d4KjkkkhBzUZJhsPVYk+uVW8XRJkL/wu4iD46MroKB
PE/zbddE5rotBveBC79eZVYl2lyc7Y3Xle9VpjagHQXOTJ3mm75Ld53Y8dpsMgiOlQTSR+5pu9e7
TeHB9deaoU8U0rk2eL9VFmjuVu00aheRYd36SoXnHTx5LeeCdlsnSNzogRp9oaf4l9RV2i+rG/RV
mVXVplKl+k6WWmfje1W+C5I8fBKTGl65mlrJL1Dwwj4yKzmyFSmAZ0QvyvZYBU6bLOQ557YFWwJC
Zx0M6EU+KYtdeRDpLtmrlejs2zQtv4fQuzxIVdov5NpmognS6qTYAK4b5HEn+3wonEzxmrDdl0Kd
bAddM59Cp3GecgFpSJialI1TpdGDIUfOL56h3l+MdKSghXEXbATVpvPDHZahAPK2aPem1L8XNX3e
eoC2lBstAc5nvMjZg3cyzlqKPAWuoW7vOTY9u6a7NptjHzw1S1rWF55RYS8QsIA7pQeEGO18RFEX
wNwpBOHRFQUJecL6WYp76CKiNxWg2XUndbFP/tjSZFqleRtcwELNxDNqtF3DI/jKPVj0T74arw0l
+XndzMXcTcxMkgVhZ/aQ36bhUdMd23NlWKtJQrrCJgwh0rK2160tDWripyBtEToIYsNjpktrj1xU
5tGoo3//L1Yukwb0tcdRGodHobk34QktntIl5ovrAwERd74T6Oz9fxNGcSO3u/KnvHQLX8TkZwtD
/HpuISviAsocFgapz4fOk77FZk7eSDsqkvNkuO1LKcsL8za/vSkMw+FGrPknU31yG+seCL/A6sJj
AewW0aJ06+n0ju+ur87F7TsODKqDkcKciGYaOCuK3gpmLoZHS/gaHsz0y/XPzw6CzgwiF2iQueHP
580ptdpKvSw8NpkMBQmdFa6o3XR1vzOL5Pa/2ZqsUZdUZqz3ZXg0FNrEb+hyg24+HxaQ1LNH9GRE
Ez+ae2bWRzEjMhwr4CnaratCfWgG8xYquvsGTrqF+Gh2CmkRV3iEogQ5RQnEPN97EVq4o0dvc3iM
s35VGAIY8YX7aXYnoKHAhiPPQvxyvlR0OFa6nMfR0exuJf8m+uj9M240Oh94ZAIL4JF2/nkj1Ic8
8sxxO7+JwrOSvTfB57/YAAA6eAtAVnRBgu1kWVlHPiOo4D/WboPIbuIbCnfXrczOE0rykDoQr1KI
Oh9I6ipR447rUcXur5iiYSpo79dNzC45GHESleZIzjHZyYLjWz7SptExhGIa8BVRnmR7Sy/ZGZ82
pkKhjh+RIcj9nA8kSmRHFGonOEp1fstoZbuvqsLOkSUsO3NvJMLnPhiWeHwuwiA6Qk+tjmM/cWtp
GkW64brhUdWax9Tx73AeK1WrX8pk+C13wpuQ1dvUaxeqFjNXBIhaepd02l3Jrk0Gm2TkrmEZDo+m
eV9koV269zoCCdfXbdaIrtFNQJpjDCnPx+Z2BB6xKYfHXNkNw6NgPfpL78+Z3aeSmqb4zO4jazNx
P1lVR0lGW/IxilblCqKt6yNY+vzklKLZlYWyw+cH3+7du3xJKX3u+//LbkrAWWALOJ+hqvH6KFGB
BlUKBdBVspAHWPr8JH6qM3AYnc7n3XgTBa+dsaTmMHMyVfhyRj0H8tEXvY6uKTuyFaj+EdyRbSL/
UsreTQ+EusuHhc00a8oYr2YSGyrp7/Op8uMuy2X40Y6G6tl5wuNf/i3y9OoWBVLnHAFNEZwLQluK
IpM40AkD2Pe92j/WWnpUIv0GirlVCJebrWbC/+rKbfn5+kabOyqc7D+wgzF3MzmPQ6Q0vJ8z/ygH
EQzq8n1bFq8tfcPXzcxtiBHMZEgEH5e6CJKcZqbqB/5xyI/u8Kh8/LiMXbUgmce9cJFVaAZfzpJa
7o5ysTW/+dXm+q+fEsSw6mS1Tr4/cSix2eZGLgzdkQd1qGnbTH3soOorTFuK7xrrk1t8HWJ/hdrA
dcMzQQ5tLDCtkeJCs2T6WIzBNrVBqLTHmOqW1r5Hyn0s3NL7nLkLQdvM3iNrOxLkgaK6JKAy4kZJ
RNdtj0N6FOr7PqCPY/gO2CHvv4goOV8f18yuwxrca3hooqlpZkZBg7NvBKU5xpa3FwL9UCbaq18t
FbBndh17mhoJb1OSWtP7u8u1QROaqsFJNzTCf7bqhSB0ycDEN1hWJfc5laAj/WJ1ulWHhfWfmaez
AYz2Ty7pkvq7po7fN+MfrrDuRMhnfl5fipmFPzMxcQCBA4mbAWcpQ/gktv46iypczaMuRhv4S7NE
XBjSzJY+szeJO+Cu9FpN7xoeOmS05ISyb2/zC7ZhdSjMBWPj/JxlAEHcjjpaBjEHGNhpasK36jZK
paw5BsWLtpOaTx+fu9PPT15VdS2qTmzw+T6yASwE1dqiMx7FK2+Xx1+v25rbCqSD/8gL8X9TR+1a
WlyaedocFZhRKgROhs/kzBbO5cxdZ+p/9JlGmCPo3fP9RoZQhYpEro/gMpqUIqOqkQkE3mi2u+vD
mVsZHiGQZHK1XipNCGYYUBF366MHP4Wvvg8L99rC96crnyXI53RuVB+rQymtww+zxrCxTn6+Mpmo
lpaZEAbF+qhot35wP3R35QdVb8c7xyJAJ3pFZpIC5CREK8sOdmA3qo6+dMfdEik3Kazn5cKKXzYk
/zFj6dB5jB3JU+RhH0axJMVydTTJQQdth8bd18T5AftgG72Ghf3Zu2l02zh4vwRz5cFvLK009+b6
ZrjcdrzjSP4iMCObMrnR822XlRag+MGrjiq/IYKl2gNA9pamH45KYUsQR/4NBfQ2juHcDL8BglTX
KjmuBuya5Ng+yLLOmp1bmGyLTs5SVGGwAMtsUKEmsL4+UZe7eiRvU9DCkGlWv6h6CYmRpyJ6TUf/
M9CiLn27/vlLH8PnmZs/e+EyCJDzqGgyMagIBm9Uf5UiFtx89Nzz6IRdeUS7jg1B0yxKE1S9o1Fn
Oug7qwFi2yylvS+maDRg8cCERIwK2tRPZo4ripEaOofoAVAm98sHp2jy+clWzfMk7huNz9NEIdWl
HQg/XW0hFlsawvTk1z7QDCdwDk6t0Iod2tBCXx/FnAXqDxz6scfnYhUspXQFxa2tQ9q/wWUde0uM
Shc7iWk6NTBGHSeBi55aRixblXVwilTcFiVgJvqp1IcMoMfCbM2ZwksaMC4DGGbxz00litDB3JNa
kBPsJYCZuRSt2n4hbTE3YSgbULGEFAVPNVn2nvKM6uaZcPANeM8gj0nvo0RYYqaZGwrpWTRMNEZy
wa7TxEhZt13uHs26O6qWe2+0yg463vX11Z8zMxay4QjBGC7rfMZ8izR660PmTzLwYDXtYyBCY78o
WnXh1dkDGNA0askKnVXjzzjZA5mcGQKNrc5BQe7cTFrY0P1HEBVAFj9M3oQpGseo8qLtCOv2ZLtF
RaQ6TWi5xwRS25dIdNVXzbHMvzg1p1Ym73NlkPq4bTzvuFbLd6V8v74qc1uMlCzeF8S7ccE8rLZ5
DwarcI9B35kbqzH09eAmzua6lblFQV6WW9CiS/JC4AQUZR9WFLyPlvy77N/67Hsmfu+SHx+2QtKU
xiyOJFiCaf9S1Gt1UJmRdzQNau7OqqpkW9XSdRUsZWfGlT2L8Mds4omlcVZPNhnYiLATxcA7lrQU
G0V8bCDCtmmd/ZFo/jaQjZc4k3/+xehkSrfkaeRLKEjrB7rcO+y2XgYKR3obxjOx3/uGv7DhLhsj
x9GdWJrs68wcpFIuDPdYdaG8ViyIdwNFzzalKmgvviC3dtnTAwAX1LAK0Im8T7MB4Y8oV5A681FX
/YuBa0j60jRuchImjgNm+yT2RAjSUktb5cmzMCS2on5TrN/X7cw4KGRooZlUIQGjTD65AJGokKVO
q9wjLQLuSvFjaSdbNbD+jIaG66bGM3uxf05MTWa4Qm/barLePQ59cxD6PkFjMqK3qnLsqEAFJrbs
YWjhUluiOp3duKiSgiDDPV40aMZB1sutKggw6MeuPfjZb7LmYzrzCeL5z4hxfTed4sNUoeN+AgFN
sR5s0UVLJpTxdMmrmXukyWQXt9kG7qG1Y8QfdzKYIWHGiwLqmSlgM0uVWM11zz1GXU8JqC+lxxCk
6abO+34Vxr65EFTOLeJY2KSmIBP5yZN9mUoQ5+i0n+BurPIu5tm51WkpfmzqvYB6Rr5JpIwaYd41
N9d3z9xG5coZAcojA+ZUZDBphkT2Isk9Komz8yAnsXN4mdAxXpjQeTu8+v+YQVTi3Ms5ZtgSNuNx
ZG1Luaaof1RLQ5m5GBjIvybGv5840hGAq6uh6x3zAviQ+14ae0t7CK1P12ds5pY7MzM52hVZB6HL
BJbKE0pAUuEbUJwFtzk7W4BD/qyIpkzZJiJTbOkPMvGaZrUZjH0xaJu4XgLyzI7kxMokJ5zTClX3
EmuipCDZwqGIbhNTXXK5S2OZbG3axoes6R3G4lqh3SuwSac8kiHGWtjK88NBkRnvTnF7mpJVm8Yl
XTquf2cdW5FsGcwg19d+bizIk9DPJ+tIHEzjzpxS6gDxjXMwiQ1tqUzijdf2T0aHjO11S3ODAYBK
DX0cywXKWTcyYO5GwiPQ9V5iVaeFQ17wObODAUQGSzh1wIsg2qvxN0KVOoe46K11qfY/W6V37y3A
DwuAgLmTyXNg5EfjvXYBPAidXE3kzHMOZRkhwyMX2o6uthWxaLbSo0UGw7mBEUmAczWpOlxAuIsu
Qri5wHkX3baKc1vX0R/5cIWWO+jUyLiAJ95mUIVK6fPxhrDsUH8Mi33YLNzsc+NAKmvkHhhrQtNL
SOlSNL8kH5/pbPQ3J9xqv65vsiUDk9Ch520FltF1j3WYyKvYoW1J7fTO1urE3Pw3U5OXBzDcUHNS
xiLiLI1op2q/xPT2L2xwLlEfgDrlQsc1bhNNTnMCEo/bml7U8lj+RWJjjHf+MTG5Y7JG0eIh04WD
Y4noWZFhchcKMnNn5dTC5HrR3UKS3Y5BDOG2ayUU+7JN4iQrpVtwl3Mhx6mhyeIP5jDIcs7ix+hm
hXdZ82hFd6Viq6btR/zvLxwaHSiEgFCzKQCaz89LopiUmwXGFdtpDidUt5QTmPOYI0aaEAOfBhXm
uQHZEYoh70sMpD+l7H2p/jt3VvD68MaPGaeLiLCttUblGiYXkAlrZ5Afo+o1RRT++hYeJ30azNPi
SbGWVDLPlMkgala88v2EmDrJ4sZ2IlHfuYZSrvpeKNkPXr+L/KYt7Kw144+yKOHRQJzgM4lDR+WU
8wnUQjGqJD0SDioNhoOU2lqwsOVm55CXO2zbMtjlabAZBtx0bREKh8zQ4yP61s5dFKTKTVw60YLv
nDtGUPADeESfeNQwOx+MXvlZ0mSDcNA6bd2KX1UYePzwG+d3YcVmt51JzgZkhQXb3mTFyiodzDxg
2ynexkDOdQkvvPT9ybkpm8ErYrcSDpb7gIyHkb9e33FL35/4GyXTiAGM8di0aG7BHW9+u25Amt3T
JzM0cTSFU1pVOVrwzZUU25JvB5+FdxpT36U//zYC4lx28VvJbFpCYMBYUqyd3Xb02CiEAvAm/8FG
nFzV8En0Cr2WOO1640Urul2kJQT5jAnSnSb4AxKGdLNPUrgI6XQQDXjmoa/ltYBEJ1o8T2n78/pU
jmsx8Q5nViYBe5tQUetVwTiknvI5tuJt2rkH36LK4cbtLxiTFvb2rD3iDlCWI7nwtEE/Fw2nKtBp
OjiIi1p1eqM1oZ2Qq1p1hXIrV9RWrw9wZjPyANYoF4rwE/HP+anV6F1IPK8wD0bQvvVWvBb7/Mt1
E3MrBUQE5B6BNRi+iZfL8eOVOaTGwXD2svei9E9NvlCEmpu2sdOToBooygXeCjF5qG6SwDroQhrY
SSQ9Cl7Z2bUaf9EMen4VNViIfP7UF6c749TkOLEnW7yUldxBfM1CJr3dQS+DjG+68WLzsQV2KXnu
VgjMnRdUn+umfBKHbtNm0bPe000uR7eaV9z22dLr8pIVEkpICjPwISMdfknvUHbeoFgu7wsUoV4y
wT+2cbgJmviucoZ112S/JJcflyeoMHrKwkmZ8TnQDRE3w4ZG8Dy9aTpMOWAqrINSRxV0N04FOU6U
7bzCzWBly9OHzAt+BJG1xDt0CbQaR82XZaIEE3bsycWDuBAEsI5gHaSkVh8Gkpg3XRmLe59Wpocm
14Jd2oXeQ1102XPcFeKmAtt2K8XVr+v7/LIsPv4Qk1QSaSWYfacQ0k43/MovqPPpvqJB71fCCgdt
/AOt39KNb4RoK+RRaOutUz8VpVc8JAUMeUleqJ+QQEnXbhokKyfr8h3vILezvULI99BThl+v/9DZ
pTr5nZMDWUuZorS+Yx3Ac3grD7kcOyXEfq361lllle7t2lLU1paXLq3VnCs4naHJoZHyloxB7TsH
xLPXpncX6f0abcbrw5sJRM6WYfwRJyez81pHjzqMxLA7wPRibtNmNRgLr4bxp16cfzbWCA0gjJvm
PkJDq4XWc61Doahbqym2nb+UEp2frX9MTPEoLVCXhNjXPLRD+DkG0k0n4rFtF0PgOTtIzJD7QIyH
EuxkwpLWFHS98qxD4z67JUnPTt269a/rqzI3X/h/RWG2KARMyzuBXKvRIOEvk4ACAO3EnfV83cLc
up9amGwufShF2QmxkA4Q+93k+o/4XVEW7su5s6MrMM/DkAj/yJTEyrCSRCsiyzyIqbEqUiAbEOnU
PwcZ2XUvXRn+5vqgZteGVBFtS0jLSVMW78BSHSdoResQIa+y0aMmI9gprFuPFoOF9+KfJZhuaRDw
/9iSzw9OTHYqK6TWOnSq+Uvz4LAo9b1q9fs0Rvbd045t6b/pjmy3qXhTwgjVN/KhQ5r4+pBn1xGW
YRCY+tgMMv795Pw2yOv2Zd+zU+jvLWwVfpL3sKCBnl6k+H2gqXThLl8yOImBgqBQB0sb2DivgxIh
pv7mi3Z+c31Uf8Kci9mFg5tyg87emRLwJC58HoEfWoeyNtpb+jY+D5kswcbXRfsmjNKNWIb9ush1
7VV3IuU2igfaFIcoWzX0Jhx8r0nWg28iNjzE9U7N8mJbKnWz0hKrXVlgPrdt6DnrtMlltIcBl1J/
8BYGMRdnEV6QHuexLF0wrAWV0FfFYDiHUAl2in6jaTeaSOM33RhR8xdu/NTWeBJPtoHU+jk9ARao
mdTInk0pcm7q3vV+ml5arbImdxZO9pyDQmqL5B/vV7qQJmGEkDZS4Muxc+jarfQ9Cz+OBvmDWeSl
D+RAm8ZHmpBFCfqoJLLDe/0ghYfr22uu7Av3PpiJEZlPpX7yHjLLTmqyWHUOgu/2L3pahQ+9YQb0
0RnqSim8t2aA8U/oNeNgGon5oxdEiNNiUWqORhwYfzOZkAKjaUPqnrfM+eJVrpMM+Zi2V7y1qK1Q
t78+3Dk3TLBPTxrUqoBPJyHMYKZBpeUeiUch/Z477eckSzZV2tmlQa9iEWe/4T78G5vUlunCpuJ0
AUA3GjmpsooN2QoPXrGu1S9ZHq+EhnfhWy56Cxn8OcePVvpIVELexpi+bzOqHK7hcNSU4TDI7wGJ
ArqTFoY0u+dPjEw8vpjqgl9qpnMQq9BOvdheytnPGYCEiiNFVmgEW53vgyRoK6WGdunQbyTl1kwX
Jmnp8+PfT3xELdUZMRGHyuuU36ZvPFFRW1/faXPrcDqC8e8nJvK2DZzYxUQvPVnwg7c7tV44u0uj
mFx4hhV6QyYxSeWj2LwU3sLnl0Ywud7cWvEDw3BxbKJ455bO9yERH9F/WUhmLpmZ+GvPSUoNnifn
4Cc7R1k79Qrlxb9YCzwKFRoJ5N+0PGOViZK4jWEdejjThZvGpIa2EAvMrsWJickoErooq7LEhMcr
SAElszCEuViD0hIXjAWfGiWm8+0Uh3rQdU2DExF3jkv2f1sM3/MlmrxZK8jC0y8J7oZI6tyKEsRW
Yog5l0G98p5i1S5f4iXNutl3N+jJf4xMLswaX9iAC3QORZI8emoGdZOyh874hdi5snOTGL8e4l/1
0K3dulxFmfR8fTvMRSMnP2B6yXRjIrUq+AFxQtLHze+7RHtoE+Ulcrs13bl/UVeHtAKCDErE8EFO
ERVBWHahDvn2AZ5fuuAFeGWFhe0xu/0UqEYwRPbPGv9+4m1Ci4aN1OVpXnjGNtLoQNKXJB/nrk66
BUkQcb0AI5rswEH2AVPwQjsUvh6RkQiU15HseysalXTn1hC8kS0M1k1Ow+319Ro3xDQCZua403g/
wXIzsaxERhB7Jn4uaYKvVN2OaqCss45+sTDdoK8srwRjsJMyWPBMs6cBKjgYTxE/BOR9PqklzJqK
UQ9U9sO+uYkEhTCBuHrX6YIIgWNZbK+Pc9YerXejriacLVPBdAn+U0JJ0nA+ggv+b896jNxPRfZ6
3crc7ocPiSoIEcKoOn4+KoNwNYpa2TyAettIhD5t+tSmr0FOwl9aCF4XbE0zEQ3p90AIFNLS9Y/I
fW1lOyNThHRrm3+7Pqq5A3AyqunulF2x1ZsWS428lszVksjX0ufl80kL20IXKp71h8B8a/OvH+4p
JQOIgACPO24oIsSJ3xXCiCylo5OxCW03tJsl3vr5n//v9ydr3sDnOMgC35eSr04S236wVPyau8X/
HQHpoPMJciXTbdvMNA96+qjoO83ZiM7t9SWevThObUz8QNEZCu/IMYciurdpKK1lv7rj2fRapsKz
abX3kho/S2Gjr9NK/iomS+QJ4yxN/dCp/ckmKEqFsis35wGxHCRpX+NhZxWG3TSPWe7ZXnts+5/X
h/znWr8wSUaeLjzSw2TAzqfVwRv4VRKZB0HM/WaXFTTLuengP9eFo/60eHY+SUFDcjiDdHhfGf2w
KwsnoF4S1rabeV+bvg1vaAHIn3Ty2JsmC4an2EPZxIu8LykUsjsh1QsyNW230AE1482osSIIPpI/
cmNM9nRs1qreOyrPxpaEV/y4SfmPsYS/m9nZFI7HnoyxZfkiryb2gSI1nmQc0LZ0v5rR9+sLMLOt
ycpTi7QYCqdzEgMPhd5DxUK1MHOzF83333pNLO1SjG+u25kZBjyW/67z+PeT+7soU3rwhsA8aJDx
Z3a9pKI664hpVid3QxckGZjz7ze5VeSu4Y7fz7fUJneto9hDulPjdA2t1V9EI7Do/mNtsvQ8oYF4
NKF5COO7ILyFx+ovZgs+DGls82ddxlU7mS0vVXKpiRLzkFvKrVOUr41ivl83MbN7KRH/a2L8+4mJ
EsnKIjd886AitiFG7yS2VqpzX3WfrtuZ2WAID7CBAZLAVjAt3Lp1kHpazlAoFgerSNeEXREk3Saz
hGjBf87uARoJ0OZkA9DAcj6kQOEaoHBkHuSs3Gd1vCUZcodyzvPQR7dN92GWqfFOM+GXGzEqKgIL
5+ZcQVAiD3pGMr23RbAofT2bdYa/FlkInWr+BYetJhSi5lcF8Wjdh796yrWr1IityO7EVthJlSXf
DZRBBgDGbMCc/tabJARnYueB1NtemQk2tD7iQsQzu56ggUfSvVGxYnKQIyEt9UanojzI6tapuq2e
rQvh+fqmmfUWFoSCEBWPjYeTi1Aw3KAMysg6GGZtP1bZkiTQzPe5wUeQDGkr2mQn4UKsVk0uFgRT
4vcAzM8S08DcRQ6xFeTA+FWNtPBka2RpIpfSYHE1SN2ThoKpArOeHgVr0xc+eYh+20aMuIXRPOeJ
8pAOS1QKcwVvoFtwrFJWkg1odc73pgyfZZ6lOvAM3bQNZa9EwaqsXsJ4hD0321yrVl5irETjeH3h
ZrzKmd1JBDHInZsJiNkfUqP/YaX910wybzoVsqdqlIz4C2PUDSSalkY+mUlIRu9Dh/QFGJRKrfRb
L0CEF111Z41qxGerC/QF9yKPXn0Sq4DmQ+121FbnPE7uGDeXoTE3YlwZ/dWfNM1znyK5lp6NWJF+
+4MFYwFki1+qXJHWQyrLhS0S3ewpijPtTSkVt1ntm3vTR4wj8A33NvfQdc2EsrUz+HBXbi52dlWE
xsori/bB0wbp2KmFC+NXVa4My7G+5glPX3LTEVe0L22uz+fM0VaYS1LHBgnqC1YESxncWK+41fxm
XZc5v34TGh+/DrAxqiCRuUW3eHIyUmIEJze5DszaWLlItsboppTmws6YuQmwQk1pbPaHk2my/QvR
qds8J9pQhmKUf7lxXPWRFs4tnLSQaBvCQnQze+DHDj3w/qQ/LnqA4bZVS9mtx+qn8L3xlRfdz+67
MD72g1zaUexxHzm2WAgbP1CfI+vDHFFEzqf2JwFJmDih6Gstd1FV3zWhe19pSyxXc0eb9kNCXbBE
Bm3z5y6ldauhkNjlB6dM5DvBkosXtNpMBAVD81bxOnVhTud8NPEPNfGxH/UCcu7LTaMiUwx6BcEu
YKCBu1SyXrIwmbQoa1Qh544/KN1W1jdLN+Xs50HdkO+Axt2a3pRe13VW4qWgB4DPCggP/b5+XOcC
BFYCVScIDEiNTdNuvSAUaWt2IK2Sne7e1b+NhBfixjftot+0PxxUPdJVZKyFb9cNj7fj1A/KqLfR
S4iXuEAGy+YgV2nOM3HUHHM+y9ontUnhgEjtPv3aDj/qpa03LsSFQbi7aUsGTH0BB/YEK4XBmZgj
CeItJYcHWYjv0tjsbKVArq0KHW0jgKu6Psy59QMA+I/V8e8nEbJVJF5cQnFx6GLpU9zXX+uM4vF1
G7NTqUGESW3SpNlu4qgSRw3QWiBkVYd6FTqt7ceBLQzf4upYq891GaCh9X7d5JyXl6HsQPabXuKL
3qTW8Bsj9zQ8cHKvhju9uEXO5T+ZmGbF8qpsaRQWzYMbBD+sWvo/0q5rx3FciX6RAImi0qssh44j
d5rwIsz07ipSonL4+ns4wN2xacJC9wL91oDKJItkserUOc+N7i1+EjkrBRzVMY/oBvop2GAETZLn
K2SxlPIc6O5wTPm7afGbcgDFtGNCXSMDnC7iVN9fH5nSE13Uq/G6QGv5RRs+khhw/wH5Piea0Ffe
zYEXuenWTDK20btO38YIvIIZMtcrc6oaK6qrSJ1C9xTuInlKVNTRTCaaHKPlpiGbKQk6a9/kN06x
EuCr3B6t5kidYnyXHVLLANLwgTfJkbibEaIZ1sfxYQgwBDkami+8Cxq20rXappjT5EirO60IoLl3
fYkU9xSI8YRiMTAySClJEwX6BTMekAsIh2Hax4PuT4a1LSd0fa/UWJWGcLAj42A6yGZLF6J4bBr1
MNphxGO/MrIbfVpuALQs1iqtihVBkwLCJbSrAb8qE9elVk31Su+ssM9sn3e+N681/ivOBJQNHTxY
CGB74P0730gNILrjkhErpNYY1mb+MmrNS1d8mDMIXAw4UVHCASXjZVpjonnfLSC5CLPxTqC22cdP
bBGYgB4DmtWQeiDnw0hrgwGXnlrhYAb5vK+65+uupdj9Z983z7+fxTkn1oLv6+O2+sHafNs22dZ1
Icnh9b7bfnwnOqCvBiYGKHRBM3xuriN2voAtm4YUFVG87VfOst8OKl2r6B9FixKSGM5lLA4tb8Z5
PNLQWJj+OEWL990ti9bvaD3cxhWOGGe0m3u3xJPAZKWOoq/h7StkZ/cFWrN9M7a0be3Z073QIA2u
z7XKJZHJQXMO2oAEUcj54AHqq/XF6WgYj+4zwrQD1ImrwNGiNcFsxcGKcrPoocWRhD5naRuzQs84
FD5paOaDDyOQqKw3DZ5ARrp3SLYyLNWhgc4mbGUU3ADjk06npfBmzmZGQ2hdkaYMTNCtuvR1IZ9w
VciJgv4U2EgBA5emzy1bGie1FRLvOXGYT/SHRX/N6X2l3fVrAaFqrZAMgq+CQPayRxwqq5Vde4UV
WvE4bDTBg2ClvR3YtfOJZmTkw/6Ykra4G4HkDbz7OEKmZ8qfPHstIlO6A2j0fleBL2MKJPsGd2yw
6cbCRQ+qO6dBwfX5JnOMbDsMlnMvukJWtqLSKASR8WAFa9tF55bNit6dkEoKkXIMoiLe5gjjqXvf
lU9J9n59Y6kOMRs+gesdL320kJ57hoXkaJm3rhWWpPyHJlBVdaDy2hhv1IXS61i+RDWYWK7bVDkI
3sUgXATVH7KlkjdqBAh6j8EbwYG9qVlokIPprEnUqK5JNHdQuDueRcCSnA+sjFgZj7VFwX/6yEGH
ZvOVC185CohdCrptBGDyedyjTcicYoeGnAR6tauJn66pVyjeA6jn/TEhnXqZkTbOgnp92EO/Zmaa
r6VOMLT/DM7jUAKpGO+96dv1tbmUSxb0yNhRogSHIEBmSuZp3/ZQGKMhkDndl2Uakts0ye09NWoa
WBwFdNtG08WSLfpmGez2rnH79rGpZrJJ8uxv7vApzMHkbEMgFsBvPNQjZ88hp+rXjLjgq3ddMLBf
/9GqDYOtiPymh7vhotxDrcFsnFH85mmr4QVoHjxkzVCqXMM2Kp0KmaHfdSXjohJDh6wEehjndVxn
EKNEJYna9hoYUDkaIViBcg8ee3KAR/SKaE7d03DRv84Ep47j+UP9izRA0RufIA2EJpAIWD2xS+T4
mBTIYerjQkN9+eI6N9NaEVk1YwAK4JWCfjMQlUl7vYVUU6wRBEkaT1+bfHws9LVuGdUlempCCleT
BGyeWhvRMG/I4nuDBhURHJYIYbfxwILrrqbKpaOjAez6IC030dMiXdmmqRVRjGxwGLexvanmIjC1
7i7Jyu3Ymz+0wnxIWb0lZfrWL+XHETrgENFxJ4DJE7g+aaR8YRq0vXTYrromaJoJ2tZgHAsraow7
q5jrlctBdcQhXQrqTbS74LCWFo9btOsKvjgoxxt+H5v7cSbo5Jj21+dU5SPYVFBuQuYeXNLi/yep
lbQqTaO1Wye06zCCKtbxE59HC6xI1Jt4C0hX3FSbTlKAgTCk874OyjV6b1XHAiBif74vzZKxtE5O
M3y/YFZh+bTJWFgvs/3FzQyaCaiCua81va82EGT/1kZ6hmcui/zRSbRNrbNiXxCW7JwcaIEc7boB
1cfhm9002RE1E1RqmnK6qebKO8Q1coemx93vVZGs4U3Ez5Tjf5TADJF8gpfJVbAY2j8xjLph77FN
vph+Uxw52CsnN76laMC7viiqTQsSGfGYAfjrEnpJMh3UlTOQBtWBem/zXVociXm4bkThvygI4TmO
5BbuMzkjBDJGw+AE5QVWPBcQgycDlmcNNrdmRNqUepz3Q5HhUUQStqfLfh5QxvBWRqLYIkBXw3kR
FaJAKaPYmF26pOUoIXr68ArZgsAqkjXZkhUbcp4uitEr3iyo1k1l9Bx3872bL6/XF0Sx6hgGAAAC
645kozRXdmrFPW0wV0XySsq3znnuyrd05bGjHAcYpIWABSIzOSun2U2fgegD4xh8Ap2kFaol1efx
DkWYBKAM8JnSBRCjLre4Q2OH8+SXc1DZK3GlIugDFdGf70tvmtqoRo7MhR0OvNqVDrsb2vFpKlkw
mGhMcZef6G/4jpbUFbNi6uXtD9fC2xeP6UtFRxK3xEuT2g3bccvKQL9h37TaH9tNFK2E/wonQKTx
ryXZz4CQdBOjaN3Qq7VjEtnPkcUPMWgJMrIGKFszJa2VY0ZakjOOtn0Gye/CChaX++mCxPr867pn
K7zibFDSqhkldH2qDKcntMShP62tVaeUI8FrGvEg3tUX1di5HGp00uMo6zPrtgb1p+5s+856mGLt
M45wYkn8kpPbeEJXtj6JQ7Ptfpal4Q/eu0unAAxmvtn+la1VB5QTd2JOuj3dKKnSkgLyV9jELxzx
YFg5OxUHtINqyr9TJx06lh6x2Ztx6FT5YbZ3ZISW/M0nVv/EhNjTJ3MWZ3PW4ImDi2Z8crpflK5E
SCtDkKHZuBEGJ4FOfMi918n6oafUd4o1GJuqN+50omSYCKsbt4HgO9J77YTHG3+ldPmWuc099Fif
dbd7pm79N4+0vWmlWwoWw4qsyYqoBypqGuBEvGRIK8YYEndkcgBA9B6z2tnHXvydj/rKg3HNjHDK
0/XKE5OifRZYEeiW5B55p4aHoi9Z2UpKM5BB/Q08MC94hw1v4sTVeidM469V+oPH/xTpSlZYeS4A
RyKgBgbwYdL2yRKntJMBSMdEe7DAu29baIDLXkjxct3DVZgGZJ3/GJJ2Uc77boRWkhNGcxPU7bRx
3WjTDtB2TX0yf43Zsesdv63Km/nD+hy4axEvQCoe3Qmi3Ha+WnZi5D1PAU4so4eF3aR0k62xtypP
oRMTkkOQ3LDTqoOJtvGtYZ/UHw8aMASkkwXmEY4tXURmAWLuOEZMkkbOd54NX4m5Rj+tXiHEJMKK
kE6RpslqE26YBbHDWP8ex9DS07hQCC9BmmanLeg8oLfqzF9Ypd0MS7ebwJZw3UeUvoiAG+MTYYQs
AlGQFM8LK3PCvvZrK7C/FQAcVCvRgyI8wuPkjxFpJiOul45GYWSEyAm6Zgf+q9No+bXqnPFJ8/T+
Z7nE4zab2w64/2hZeYIryyQ4nwTRABQQLoAoBQBZJGPcCY3Jvk2qfI8Ok6BDG59BmhfPcfZzMr/z
OPvLnNobUJ0cs2K4ddkA9uzhlvXuP9fnXPVqQ/MauuSAixH9tud7YxzjpR+qyA4XrY/9LOmG+7hK
Wahn7fzUJh7dx4SvJXWURoHFEWofOBllLIsGNl590nMAGovb1LyDTiwK7ZQelmLl6lYtNs40wZkI
cNhF/zJIscsCP8IOCcIr6PZyNHvR3s/K4WkZFn07k2oXGz2Uvj/RNIeEBFrLkJFAe7ZcYI89N9Uh
KY4bovzR0XdAiG1AyW3vMK8F3qqj59SSFDlmS1Tb9azZQI/vzQgMLMF1D1FRMGEoALbigkDbvvx2
1KNiWYresEOn4Iz7DLRjgTELIfq05T+XpH7DnZ/7pNbb7ZjoxS2HaMX9aLX82I/DcNNlyXyoU5Nv
Zm22t3VhH6//QtU1efID5QeBnWSaTXqs8mxmt12FPEnZ+tz+xBF8akU6OJLcyDVQlaBAz1ALDsy1
tK1yFLjkccKj7RGiO+c7sWipHiUmLnvofv1oaXQb2dW3CHJS1ydLtfdwwgPX7kHm5UJHqgBS0tZs
REgeSP9Zy0FMND82dvRulOM3s+FrfZBK9zyxJ7mn03lWp03oOIkXPYhY9RjVn4DROBgMksPQtLgk
yMQruyOoR9jAIG2yKGjr3Whv88onzZ259o5SrtKJLXGHnUR+Awj3ZqvEeclz17ern7ZRb8hauK66
CKEBga2GjDrS65Kr0dxFL3yKhKbGb6oo8aeyOdSZ5pvDWpODcjhAFWLukE27YJ1nSzfOzBqBsDan
dz6jgrw4z8B07K873YoZ+WaHqlE21Q3MGHQOa5oekOvfmvZakKn0NRCC/YYSguhT/P9kcdIyn5oU
/OKhEU1/x0V1Twq60qal3D4nJsRIT0zUXYk20VqYQHLI2rj5VtPum2nD10ruCh/A4qPiDjAF7i9P
gqNDBXYaURqzQzuDzizWvt2hZFzT1+sroxgPzAhUv43r8QKFnhrgsG45ZB7ZqN/gCUx9cLw9GHO/
M5PuYC58BWSnuk2EU0M7ExxIkDmRJzDJ9V5zK3GMkidKvvLkPb63iyWoHTt5ivQ4ue2KBN1WXg8i
YmaEjOW7yM7A+kcL/Wef6+wGXU5ryUuFh6LGC59BMhkTLneEk6avOQSzESnYd1r0fdIgboEK4Ccm
G909Ar4ryDqkIz7JTKiedOA8N9AbJ9pp9otevC6l84ZVuLVQd7xuTxH+QGL5//YuuJB47VZLxnEw
xjlCyMDthe7ZJnM2Mxhr0mHTLDfXDSo2IN5XYHZHSw+QVzLyiyGJnnbOhFjECczWL5/+2+el+Zu6
3Cl1HZ+3+m/Tre585vMoXEDWBOATFP/P97ZbVkOja/g8c+686vEzfX7IW/75vtiLJ2fHiHBpbiN8
v7ghxq5Od9dnR7Xa6L4H4EMUf0HRdv75uba0DEGtFbYF6/zWdoN0ab+j7XBbjsO2hCqd4eYWmHTW
IiPVUXVqWDp2vRGiZROZgQGB4M2Y95vBgj4leR/dKLg+RJV/AbgCJClgeeTiusrLkdoAt1i46d8y
/eitXFMrn5evqbFm5UhqfD7Tc4C2bF//OFoVby2R6MXBh6NdWiK7Jd0w96MZUqdxNy2QpXsLok8r
VlTrgfNVdEELkjk539ElMV4eXDNDwvbFshvrA2kPKAReXwulFcD2gf4W0tHyWAy3H41iqEjIkRiY
TOfGZQTS21oboJi1djyL7JBUXUDiGm0puAlNcb+f+3YGQPSEZnYStrMZozFghJSM87Xuq+9Qqjf9
wvZiv8HD+foQVTsKlVkwH4MoWKjUnltlOY2BMp1MIM/5XQ2YpsvRMWBmP6GQPG76tPpmesjU94W3
RsGj8kSA7UQzmgMIiHxLovEsByVJbIZ6378kzLvLF7ZyE6tuPCTkIPytCxo2GX9UplNdJG5ihmV7
gLqSH2lBn3y/PoGqZRNQU5TOPeC05KcjeGsAC/AqYJxiZBV8Y2TvzAOlHCnt8h8C5axDAXLPIKog
nnLdsnJ0uMrhL7j3Lkq34ICzTK5jDxjtNPzgbjO9udwuAk7GNWVepanfOCvUo8G8LN1KxWLPxNFq
GkZ59ZC67JAbyW1UZSuZWqVL/DEj5/BRwJ8anjQww/Z1ucn5SnCiHgb8AL04HuBo0hYzMqetJhvf
X5qHer7to5+u8fqJRYGWK95paDoAWPh8P7lambYVaqvhUDVvFh0PXhr9VffufzPzG4Jzcs8uqHNF
Y2ObuMfNOqhI4u1m3PhIWiT2ynNAOWl/RvQ7p3piKrH1fklK1ww5WmCtBCmm1HfslZNWzLx8+AEt
9/9p+113OTHSIn2d6nMMZHVq18THC1Q7MKei27nt843OAOMZzVXklWpoyNHhWYjWbEi1SIffAukC
AU+noc62Gj0k8UOWr6RUlCaA2IEFXOjARJ37A+/nlE5MB3x5Kb6NUf1oFmxrQRTs424H4Pu/ZsRN
djJ/thGzxKpMGs4aq1/ylKaBxZj2fVyMfs2UeJrLa4V+XmRwcKSiP0F6uk+Gzkwzia0QUqLUH1I6
7NosbTe1YxW9n8ZZdc+Wed5VZV0FbhvZG861adNCIxMbewbeOe/yQwd5zu0UG1bvj9DM3bf9VG1I
pbe3LsTa/MzuRn9x+vTWrupjhtbsL3rW5NAEsqJDjG6jnQ7m0GCuemifo51ktg0c7439bqfuGKN4
3elPiEUK3xvHfjMmJP5bYwQA1Er/YWm69g2PRbLVkrm9b+cJcTDqh2jPp+gRRu7cgKiibj5bUWz4
WZqkAS2H7qaxqnSnD9Favkpx7AG3jxlFXQLAIvlNr+UkzmMHAEBubOcAJOfXfUMRxeDz6FoAFRfF
0ScdSQ3o4oG9m6ywbu/15FhVd21zSNlaC7FyFAhcIOuLdM7FMzvnNVi5YtMKC3MDHSKur7z0xE6R
3A5awQJJjNgfwFvJxYe6zfJ6bK2Q8Uene13QIZ9+PDgWSTbg1ERpBtyc57uo7lB2gswVTNBncj9k
Hw9HQCACPIyH/Odlz/Mcc0amiFlhl/yqR2sDquzAWFbGoFhtHKRoYgAGElMlh1VVnU4t7QDH93Qv
ME1QeGkNmmlBbZF7n7hOT01JK5LECa29MbHC2ANPyUOD/MUag7PqXkAqF8BE0DKgqVny3SLzlqxw
cGNXQ3cvMtO8imKI0FlfysGlu9Ja455UeLFQbkN9UAd10AUlSk+7uO01aoaAzP10nHkHENnx+n5U
OPKZCWnavDSOhqEwEZUaRjAb1pM3GQcBYLxuRhWYCiZ2FxxCkIi8uNyqfNLK3jHBQszeOoPfLs2y
txkFzj/hQQd+Pr/I1xD/yunD0YlcK/UEg+H5Dlq0mORDiueEzZ4gCGP1K3On+L6HIt5vjnm8WORa
HqR9rby3uRnONpot3dRvonTFqxUbCI8SUR6GVJSHS/V8CNUU9Vo1Id6xXe89Jp3+3JuMbxnX6JaO
hr3yklWOCIVSYCDw9rtQ8hu7dpj6AW1bjpltI2IF9bBy7CgHdGJB/IKT2GDUisUbC1jok+iptLxD
ryV3Tb9snL5ci7CVo4FoB6ho8GRG9/m5LU+r+kVE3qEz+LWjbSPL2F13a8XuQVjxrwX5jQBVPaRg
CF49cxb9jG2giaeRf3UnnHKfMISub+C6EcxftN1C5Gtsiigyw7Hjf2uRkfjuYiY+I82aJTEp8s2G
o/pfS9ICcbSyLmSGx2nfumxL34RwgrPpswBM1Mv8ccANKJKEbAKq4SjcihP3xBsgiY22nAWRNm27
N6vk20IrAFp3V25rR+UJQkcHYA7o1l8wilCyNF1qjyTsJr3wZ50Bv0yZtdWhKv889625Kate9712
MZ/MtO1fLH2afRPxfufbTTb5ke3UyJF3mnuvZXl6yFKheAItqB2xuulb4U42eIFb997kTXtju1r1
Ah7NfGPEEX/G4uV3bMEBS0FLvZnNOjl0QwQamGhmbIduzPFQjx0YZzOePTgc1D5OQu0Da7rmC4ik
ijsvjpJgzg9L19806PF048AtAjAO7GPI300Q99M2UxwFpe3eZXFNHxAYItHNeBPooNd5SiBAuak0
vbkz3ME6Wq0b/4NY2N1aXtbummxcdlk9zuA07603PiL47e063SC8cv6ZKyf1vSojPuG9FlDaTlsz
cosdgNPp05Sa5q0XkSboBn1ZWTfVYWE5ArWA9KNuU3GrnLgHrZesRvMSGiYAa3+q46DMtsH1jaU0
gU4G10AiF7xY4v8nJtqoSSg0vazQjrYOJD5TXBQsex/4z+t2VNsKZCL/2pE83eFNnKAzwwqT7DXh
26TdQo4xz8ZNOkH/lXcoFqzl8FSH06lJafYAwTCrCiQIoTfuAEC0l128Jiyqnj1XR08sCA6R1Tqf
vdpCVmvyBgSROp49aY3Ud2IeljH7rtE18mfVHhZ0YgiKcZ0DpHduS+PVPAxthrOW3JLm77jkK8/+
NQPSXVuMzOxyDgP6GES39ry77gHKz6NMgJwqeigueAAGm3IWk8oETrf+pzeHL321RjWgCFDxsoKY
OVA+wtOkJ8NSM2PyuEHwGI4OIBPnunOoyte5OWr6GiRT1VgFY1BkAOeoaH6VpqsaZgi4FAypGNJt
ERm/gEVoB2q5PUAdB6MfvmTQ/qY2izdAXr1cn8vf8aJ8SwHTZdsQaEX+TJaYnLo2BwAQYatZ5w06
buhdl7h7gnsxg5T70uaWb+QcTZiu9p1Mlu0nXrxHNmDyWQxSiZVfI1zv4tegpwhdK+B7RLxx7pok
6ftkwQUR2vltA/RWZNU+j395ZhdEkCgjRh4k/CHVf123q9rgVHQdihBXZPjOzWoVs4zamEnI3Duy
3MTdbTusXNAqpz01IR2PfDD4Yo0TATPWa/dQpCvR4NrnpYlbEPPVpod7Oem/mc63j2dwURf9Mz/S
AWjV3BjQ80tC8mZNXWDHZnB9AdZ+vnT8mbQv5rmDATYdbL328eBYOZNUByzFEx1REtRcXbn12qhy
j2pA2gOV0Nv+mDK672YD6ji6BqZIt/sEF7yAo4KzFi8mA8wD5y5VM2dpyoUQFCmsIFlmbBd9M+Tb
6/OmGhXQIkIDBHkmUPycW2ExrlyOql2YGqXfGE+u+8DKH3n+8t/MSMsTzfUymTPMDAZQwuTJdB4n
PDSNOFk5AFTnrsjSoHkJLfkX1yDonEsnSTkJM0j6zjXwar0BrS5wAlYLToLI2l8fmMrv0MqE9yA6
5dBbKg0sjytmeBx+N5HNmGY+xXH3nyz87jo/CYtYozn9POsktIbnqXsFSP0z30fxHIR0HihSJD9z
LZoieDCxc8oumKz0sc2ylVKBCvmLy4mgd42CeemCYA3spm3X160RzqltvUSTF2+dqtJfi6kZg4rb
+ZthOXagc8pfBm2Ob0pO5k1G+ihgDKnXJkmb17LWvQdwR6av1ydA5TJIG6LnDQ9TxE7SBDTLYMZj
thhhYub71GNuoJP+gUTN5Gec3XXNaklX5TS4LHFBoSeJXtTykXDOZyBX4TRoSNp1/eH6gJSfF1o4
go1ASBKc72mXgXdBaxLcgSXaCpxfSb52FqqmDLys+P226DqWaSGZ43U0dSISalOYVT+M2N1wgMYX
etuPn+DtRkfiH1vkfDQzc1pu6zFGk2ygAHMoWL4yX+r46cSEVO9pxnKaAY0nYeMuDEnRqnrQahJh
7iwCbrJZ31ldWR6qbOYAl6BH3TCrTzBVgwD93/hdBmAAIp3NKDtYYa4bEGBLt2O5cgaLZZdDI+xA
SKvh4Q0clljUk4OEGNjnlbngEQKJVlo9Cdw0hJuv+97vcO/CCtD0qOCDnQp5xnMr7eTUBXPBimCM
pf2lK53Rn0AzYPlEW3ruW2P/Hg+8PCyRvvhstuNNOma3ufUwmhRM42NBo41dM+sx9jQwfpIhohtk
qprar2YjwyHIzC8tKtxbcGaigpTO7TYHh0XnRwaSFzgs7PdZd5KbJRlwZ85znu7myba/cR3MvTHz
5o1F52o7mDV54kM2+DHhzeg7VfTo4ezmPd/E8V7r9oWj938nM8+OZEn/IlYTvyWlUW6tYSo3FTcr
3y3m4g7HXe6PSzXuyLQMvodtcdCjrPh1fV5VexpNzIJHDuhBBPrn02oWvdNVPLfDrLt1vVskQ65/
X+Uc6M0gov6Ncor8/WwwxqmkeN9HeKw0rQaIqn2TQaT+uhnlME7MiP+f+GBhVGaXWvBBvd70NBj4
ystubRjS0beQJo9Lgu9bqNMMjxY59mt0qsKBzx3cAKoCbSO4xtBpJ/cjGdrUjUUBIpPCjJ0brwcK
JgFmdF7AS1B07nSXTmMfNHy0ttfn7nJsMAyaEdBXiE5jmSa9sCbXAFWzBXITPGugTG9nWxy6141c
LtC5EWmBloIBn1zASNbsGdvE7soCrX1fWiA35cyMxPf1f4bmOW+fr/98RSeX+P3IMiNVj3SmnAax
7KLGBGYWAAPDvtLpZqw1P2ochOhtd89Gc08mqvtge4di/FD+0pa10tRlRA3LaKFH3tYRFSrpmAUl
iNZno01DveE3Jp4M/pyyXVOy56juVlzicjbREoe4HSkY5L5RzznfTkQHLmzhDg1tuuP1c7TWUH85
lvPvk/PvO9U45dQBP0wy3+NPA3ke2XlpcH3R1kYhnW0JXajZiVEwe1M+9WvQ48t9IwaByxXZAOBz
HWkQE2CzgIZiEEvnI/3Rla9JvbJrlCYswZmFIBeAOcmrWdZ7Yw3HCucltvyCTAUa6JDDNZP99alS
Lgh4VwFdAxYU78PzBdE4njEWkHmhB07WJ7Ow0t0wRtnPJY7jl7pZPkEFhrgYuFMIvsPH5KgEEgVT
x+YG52n0Yj2Y4/frw1Gu/MnnJf81rU4f3AmfNwzfuCNrhWjl5xGHAEIh0nyuFIvQZfYqi1ZWCIA/
bQ7ZWt+S+vvoDoPergveUslxiV1yFIhwac63lQYUZvz3J6YHfNT//76wf3JbtmQuda3D9y30rD94
1UqJUem1J5+XnKnTOzI24s4fvrqzb+n7Yo2eSGUB1Ik4nJCWRvginYUIztpoWbD1uHvDjb3J833P
+cqeUK3CqRFplbNotmLLhBG7vKs3+bSSulKOQdBXC1lxMPlKn0cJKEpcm1uh6X4h1X1LNjPdfnyd
BT4G1MuoYMPW+TrrLQfb6uhaeH/cIKatPjMCoUQAFXlk7WWgTwSaJUBquR3qZTCnr2n1uEyfiOsE
AQJOWdFmLhfHIcxgzQZFeAqNqWFHO7fZjmNTHa7Pk+r0Q+Aj4NAgGb2ALuANz3DxemBEiyFHoNHk
ARx7ez3u74HmDT5hC8g8JMeQ3Ua+73xNzGmGdiCwe6E2uM0GzMXsNjWiZr8UAxBoxEzM43WDl24M
oDXEB5AmJRARpNJeGdMc2iJLZ4Zde5O6h7VL9tKNBY5b+BeGdMlRBQGAhLKkouFkjhvoRgRZbOy8
Za1yI/JdcnR8Ykbu3UqZDkrMhSNi0IrO2ddWxEJzNMq3KSlJGKckByav6NKbpeIzePan5PUT04jK
vA6hHwCgZXm/lmkJWMSAA4iQxymnTdnOK56hXKgTC1I8MWhDgoyRY4bJy5weCnLz3wYgXSpR9/8B
ZEvmT3xTlGsk1cKTLtboZABigCfXSsUBeNYXGwggkmyKeme0eEwf6E/oT3/4WIDTIShyBQueiFLP
LfG5ypNywFvJ8n65N4nx4/pUKfKK+D6SMMjKg8z2spDHUJT+zZcbkZe+ewMvKrr2Qe7p2zHbsHlG
t9fip5PjZyjtDsautxP/Mft4hha/4jd6HARDgufjfJRstua6SVB6Xd5LiuDy6fooVf4G5CHq7uAp
QZOvNImxV6cs6ksrnPRQy74aH8fmoLog2iGAa8MlJ98++dg6WYvLIxyRdwUNyYo/i/tR8jZQ0gBN
bbkiRpKZEKvagiyrA23UFJmdwvy1HLQf6N3xCwrBrWEt/6845kBzjY5nvLyQJ5EvIq0prYLktQea
0Sjg0b50+W6MtI/7NaYK9QVxnyK0kS4HfeYUdGKQfjBBL4qywvjxbCAYW4BsxHEN4hY8JM9dqk4M
k/eVxo6sfnuf65frHqWYJAEEFXAfQkDJKYU0HZCGZl7O5dFEP8oQlOYPb1gxoXDaMxPinjg9YxjL
YmuECWun4QZoVrhEFEcYoPkCSQjPxetEWgC3K8G47vbs6KbDDfQwNtQIQYOI9P5GX3bXZ2vNlnTe
F1MKcU19YEct2aYEw9loPx1IaJrP1+2ochdng5JOfgM0vJrRdezYV+/YUn6LTlmzfkjn+NZGb01c
AGY2zFygm/x28NYIuxVLhl54bBqRZETflXyMTTOaBOKWHR3rC/edfmXJ1MM7+b7kdRPNWMW7hh31
emdFr8S9t2oQLx2EEl+X3HC6tdIHGq88cpSjQgfJ7xoqogLJEfE4ASAMPQ/HZLzlW6de+bzSOQSK
lgDShkem2Gonfu4ZqdmTrGTHTHsY7AUVipesR5M/xPym+MMIAPRx4BEOiCFQ6GCIP7fVVEbN4wJ0
UWza6L3uW0m/cq4pDgbcosgnIfxEQ4AMq24aIF/TycVGAgeS0T00SJlo9Pt1P1cZwbNYlAeE2BKV
hlHozTBC2as4JsMmMzZ5GixrV9qaCeEUJ6vCU6uZM1DKHsEvGmTjKxQlGpQgro/j8jUCNYmTcUhL
n9d6yWqGcURFYLk+cJlWu0Nwfd2KysFOrYhfcTKU2mVTHs20OI5zv6nyv9rJQ8niPc32truyMMod
empLOgH02au5lsKWu9RoptG3GoCSUIDx54H/nfTzrnP7nySug9ibQ61AE8x/G6t0Qjhgz/FoZhfH
uU03OdI1TXfPm31cH2i2cqgrF49S13GFegTqVOfTWqToACUjFm+iwHCaj42zGY2dZa+YUZ0+YLr+
vxk5dmMoeBioEMARE+J7We13ZKW2rnR1C0EwyGF/10nPB5ISLWFJTTBn048OzDyz+4us9W4rJ+vE
hvj/iQ+azOvyDiDZY5kEqbPJUFIDadfaBaEYiaND0wbPNgAYL7pyzbauQDpeFMcBeEIHGrfl8uIl
H86FIIQ+MSKdDOCD0XU03xZod3rM078mclut4eoV5eRzG9LBUCKjCSADwhHe7W3nXvd8xFmtsUsA
4/XuXOd7u0akrNq5GBYgeBAVB4eDzLnVFGbZ5DWHn6ESCoqIKrrt4rsSRcre/mU73zv9oOmBnmyv
b1ixS6TY/sysFBplhZY5UQyzLeBPCzwcpdBpQ2Z/7LcdQdvcWniv8EQ8JRC5iucrbhDp7sgtLzeQ
Z8+PpAhwRgB1nS0be02/U/FkObMiOUnn8rSNZjs/In9P5huH3rTjz8bjQQomonb5dX0SlX6Psq4O
tjaQb8hFnMGxm7rKtPxYkn8M/dWoHsdqJXJYMyGtUzlWRmFVMFE1uz59z9hWX1PDU7rCySiklQFW
p2WFg42FJ8fBKH/Q7M2D9AYf/rLKr0V2W0YrkdfamKRFmmZ3QPtnVhz1ytly/rNtb0p9XLmRlEYg
5gUUjSjtyHwSmjEMc+ROOF2tuzLaDygdls5nBnJiQxoIK9o27/oFp2uxQeNNVwVQiPq4i+GpitcF
mEMwEOm2K408dQHCyI9T8lSUYMJ5Hj+OP0dCFskJNEYhEXwBvAWZFoFqWJ8fPQ30EDekPlTDl2ha
Q9KLyZBPHCCOkAxBmlS0NZ9fRVoeD8C4DPnRGjb1cGD60ydm6uT70lWXe1x0konvT1+H5LtW/e12
K0hblU+dDkGKstL/kfZt3W3jyNZ/5ax+5xzeL2edmQeSkizfIid2nPQLlpO4wRtAggRBkL/+23T3
TGRKS/zS52VWZ2yrhFuhULVrb5sN3lCMJV6radHfszz9G+z9WIyjUSwCKb+D+ETNhvJh6jY0smKn
3Mt8zRefGQdS/bMOEZLup7VBxx8tBjSJeOAhCLpGM23CG2GvARLOWUHZJZzpQAAuX95szO99SrxO
PFjyWlhXrtiP2coBPHOpIEB7Q1Y4PnJUC9elDNJA7KBrsXVV6rhXpaxA8PgjG3eX99ZZOxEqqYDp
zzCsxcJnxiB0zdEC4EZtLMcoDvMeohpj3BlfLls6N2nQogMQAuxmITQc358S1FVZQXqzfRC8TJvi
JQfsXnJ7xTmeC3TAJ/vTzGLihOZ2mMkBA7KaNCsKdC7XoMFRCXU25dhfsSyMB+HEo3j+v41v4TLH
1him0Zjah2oqk8G/Z64d87VE/NlJBA0duM9wK5/IOQXCo349Yblapa9VPuwm/UTaX49H8c5GbW4W
CAVTzMIzu1I2oevL9qH+bJrIujwQdD5dnqwzLhO6EcjrzmkDhBeLbQfciBPpANt7KMd95FUput5W
4os1Ewt/g2jJ6fMIJiwGQnCqf9jA3l0exZnVQNUvQikcVxhAp4u9NuV2z8ImEw9jUV21Hbu3R7F1
w7V00Vs6enHBvLOz2FpVZQNtiBfVQ1WV4zWA5j9aFYDSrWbObRnk1h5gFTsBii3YjN5A4pIE4Z10
g1dHmd6DoKZ31WSDepooaDgLg0OVULjFZvCDV6MpemjQQOagNRt1406s2rcufS16JPUm13j0hXCT
zil40unwc64UfGrgfprMwtkZIoiumsggj1Nt2nchzarPrsXzxO8iOx68EQ0uo50nTg+GnEAQElut
mSPB0kcJj6b6KvN5uxUZH0C+FbpXIxPTlitPJwgM6JXtN06KIkMN0YI8e6yLsttPzDaTbLDcz5Fb
yQ0YRIJH4BA7PGrM/lkJ3ifE9/sNzdoIP43MDxl4s29CqwG9eWjR58ikProUx6GMXbRZAVw9/yct
3GpT55usvoagWXmNfhoPDFZR/6GtXX5dVgLcHRBPinVQIMmlbWPXm163cVqjT0Zugz6wEqC06d1w
c3mPnXHQOIFRiJIVSgcganzvNi0hdd2IrH4I6q+q/NBNOhZ4Na2FymtmFt5ZN2BjLhmt59uZsTgr
7zKA3evt5cG85dGWOxnPGMRKQCrOCtXvRzNmlBrYJfUDc6fgirglFANRtk644EXsOdrYTV5upLbg
AOcqkcehrVmsc9+6ln4rHwrJ8itH9vktg25L0mfmdKN9WW4mCGp8lMwpEt04bpKPJvCOTt+mNpVV
UoedftLSi3Y8H6bYFgIrKZqXRuavqufFbtBRvzFMsDJSEdKkjTyBbldo4jUjqsGoEoVxxWyeWHgy
xZY9PLhEjjHnbRh3TGUrael5FpazdOxXZr9zlNvwKS8mqMuLB1G8cropQA1jgti2GfZZtBYxnXlX
IrH6JogJb3wCTqRBZ5miIM2DDRSJPz4I49lBkRecD/siurV+nTYLBOMAFHiQfj3DHNdE7pSj4Fc/
FC0iTSu/L+Qav9AZxw8TgGSAagwR5wnwbaogaRiUzcMgJoXW1sLYSl6E6cpWPrNGeLzMvBsBzuby
BivavM4BBK8f2n1BbzFV/7ePX9xeY5fRRucGPt57uY34t8uffu60o6yCUiRQ1fOj5f0Gy3LL6M0e
jOC0kxC4CWoWg0q3jWti3CIHuTJV57Yz5ALRXQ9qFEQOi+3s4orJjSGDtbpARuaqbGksTUQVRWLI
tYrReWMg0UNdNwBMcHEnuzl3uqqtmgcu9lX15CH4pxEaKEQbd+Gqxspc516eVGBq/2NtcTMboaah
4cPagH74jEwxNVIZfg3FA/U/CfaVml2s2Mvl1Tt3ZNF9N78/5sVbJmesbADxwBDVDy6HfpDatz2L
iWskUl/lesf8Nrls71yYc3QFLePBkdjBZI2EP3QT3RjjrSZAaaw1J68YWcIyJG1lb2gYyTrzxqXF
fjCsO0Gm1WaQ5YoBDAHtQ4jU4wWH0G2x9QHZ8MzOjRpwlrapimTCpdy1SB9fnrOTbTibgZgCXrxg
5DiJoZEGIqFb5lBA9Ju47D+EGV5Y1+2IqnDweNnUyWGGKWBhUfeHvjB80SJcD3wUzgl0rQ+g5aBA
gZV7nhlxoaJ9Vq3xAZ1svdmWA01HJKURZy7vb/z/WZMLjmGhg7pJB7ahDPXgrYLcaL5yC85n593Z
erOFTY52P0jlLfNco18I5dJSHEL5ZAqO8OBvrBFIkf9jYHF4pwzcLBMpxEF3RhqqG6v46qKtCqJI
zu7yEp3bDceWFh4QkW9tEhPT5n0qh7TBY7Tekn4/6ZWtcNYO4CyQzsULDg7ivV8XRI2Mjpk4UKdF
AXswr/KKoLOZHybXvommbMXe2a0XgEUC0VyIN8bCnuFnlVkrjCtzvnPzu2XWsey/WfT75ek72XV4
784QSxtARCTylje6kOhpQLt2dZis8DaAiBmoRMCH+Gkg/S6rjJvCCVdcHmAzy90Hm8HM3IxSHASC
lzhqCDOMU4PxHexCW1ur9a2k7pCIqf0AhJ+K+huj4jTJesL3ZAwQY45t/Rwyom6GYihSA+RC1yBW
ybcuo1Oq3ByNBKXbJU5UFVu8RWXSmgo/jRQo6HiQul31XNIBZAmZb0A2LVSg8zMcAPYL+5NqArrp
pk7GIWmHjXIHcR1ChTQJiGHHvR6t3egrP55kxm/HyTA2dp7397JgwdfKrIxNARqyUUqoOmOjN+W2
syq8hyRUQT/V+tYayo9tHeyfs82U+fswEEn10dgb1fDgG/Y+V3a1Af/6tGkmBfpBa84KDGjF6W2P
JbnZoNCCow3ZGHxfrWmR5kNOkrAC46Hu0DxRNKMZ23ZlJRmruzgwQmdXjGxM1DQ8OYYhU0M4fsqi
rtl2auoxIvTK57L1EgG8zc4u6GPJJ3+bG1OY1LIDeUVPhsS06GsgK8jZjbzaGLVEHpk5RsJAHwXK
PdJuDQXAiq3xA683irTLxjoendaJmwYRgYY4+1VtRq917vNYsNHdOrpBYSx0s/1QQKCmpcSFuIhj
x4L0YIysrBHy11W7Nd0xizM7txPtoYhmKqB+DZF7ccihm9P0E4kdDyMs/NpOSr+qUo6v/MULvOy6
Z1Awb/uo34Iex/iA9EhGYxJOz6aZFxlkwX296yLZoiLiq5sISlA4Wr4TF8XkXhVj221QdwPFcl0V
+aETzvdRe+bXUHpyLwqQxmQDcvbactYI7N/wvu9cMqQsLbh9NBPhZAAd/t6/TKRqiEKL0iHr2ltP
ixhkrg+N+tp5/i3kTeKiNh4a37kJivsmANk120kiP45iZ5rguRiqDcudmPkFdgC5Y22UFh0egCBq
5RkYNJs8nsYyHQoal74Zh/prz34MlhkPrk4muBd+3Si66SE7jtiAlvd08ODgqtglj1SoDREf7AyS
sN0ux4upcb2Plu6uLruiEw87zwBqFkjB+UjMmot3Mh+rvJ0KzQ9d88ORMmGKb8j0jWb3xmr77UlI
tLC1uJ8CCW1SKxj4AWByG9gaaLLn4y+32i+MLK6mzHDRGFrDSOc9B9WnLvh6ecLmL3myZY4mbL5C
jt6yprRyuDl8PvJXcZ+/RGt33pqBecWODPgZ64iNRtFDBqc0oVk2vTyAkztuMUGLPe+5oB0PFAag
WwQJH2soobWPnbeyr9bWehHEVRxcz/2Ik9UHJGlkE0NZIe2MlXffipW35PnRXDV8GnxmYCylSDrx
UYnPxF2J2lam6w0VcGTCkR7SihNMiD+sMC7rW6NP7bWOzTUji1MYBmUNfXSseUXi3Nla+YeqTfxf
JtB5v/In6V3Gobg29PyAHJ9XJG4dg2b+8uY6RYsvbCzWXUSs97LC5OhtNd1N6RrIs8LL4sYMnU3o
d5C1CWzQEgUmVLy14YGwDZdvzatqw7vuRZTsu5WFX5BMX3MMs+WTgwslIuA3bLDMWot9z60xqly/
w0Ky4Im2IBkdNtr9ivgCNMpJVGSJM6yk7M9uzwgVB+AokFFfhq9jPzV2R0s+s6319hbdstXrynw7
p6NCmRZYGBvYb8AJF94CyOhQ2tovD8Eo9qG8sel2oLfI5SQcCMmab7v2i9c+DcUt62983a9QbJ9z
VmD4MtEuPTe8LLNGdQhaB9XZ7ECCQ+/ksYK0zuURrllYLFtfaqQhFOQJKidtp0T+cuUGG/Z4BIsN
iziPuByN5ZAkVOk0GbFV7y6P4NzhPrKwJJfRYS0r6ZjsQO3rDHUEkYHI3XRStOmvuPZz++3Y0uL5
0o2O0g5q32gMmja17W9cDxKX9hpg4/yAkHIIEDsE1rLboDBD4SnfYYe+2wr1QL2rAm35a7T0Z60g
rwqkGqSjTrhgzZ7J0qBBdShAem/XL63+WJs/+vHj5dU5u7+AxIaEG0STIL31/rodAz7IEvDow/TF
KBKl/872hQPAaw/SLK47mz+6PlxCu24C6PLQ008Fv8dmXDFwbs2PQ9iFAzDdwWojIhEuRLshBGf/
xmxXNvBZE+DkQiMAqClPEjLIftuEZxY/DFkS1omh49r8GzsXAh6ok85lx5M8DHObsAkihAuU3E/s
oXG+tvZKFfjcQh+bWDgSLc3RKNUc6+dpifrWGrD27CxhpyL7DIDjSXqH1VPWuxHlB1AtxQNpYjeS
cCa/DM6ZL1hgQuBsQf1yQo0hhduXgVHwA9BGm0bvHZ+v3OFvbO4nN+WRicWR6HqK27PP+QG5Nz/t
Wn/ch53rxq0t+xR112znjPxp4DgvcmqGu9LX7Mobhy61ixZUvWMRxpOV/R6UPIonD+kh0WUoPVW0
SqbcglCn0PkG+Qh/EwwoneqQjGkwQDkVQn54OFrBLzeRLyZtvkWPTqFGX2YO6/xQt1ib7kPf/SpC
+M0AsnouHq5o4l/cIoEqK10GITsU3oscwZVb7027WlmYszsYHd5/GVlGuwoVQrR6w8hklVbsG+jD
oa76W0YgAj3rO+EgLvwJb3vEE3XGkRFV8QcTfbiX/e3896eb6+fnL45hQYgsmg4xEV7HlO90uCXp
0F9bXy+bOT9XP80sFsR0yFD3FMPo2TdS3HrRH5c//1SN/m3F/2MgXHQM8rIexNih76ok9Q2aB9PS
nTaTU3xkwko9XW1A3XVdEjNI7ElvMh95MLfeXP4SZ10OcCd/rdUyvgycXvakQfdvJT5ApjYeydPg
rdWEzs4kUO+oLaDQALqV92eHUGCARp9z0FMgu4dEhOOtkXCfHceRiTkUODqeblXacM0tP5hIbmnd
xyS4ho9b2XlrVhY7OygyJRuFgYBHJAFXTAL9KBBKby+vydp0Lfa3TUeP2FmD6ZpSBC7DL+uizfvu
aK4WGzsCtTeorGt+4Pq5jCqkTq+j+rFck9Y6F30dmVmSkvCQwbODm/tQIhWkazueKIgX7W/a+Rsv
iGNDi5gVVQZDDC7G0zoEq5Hfisn4fnlJVhbeW9xnOQEUpWswltZqNqpEuNrmKSvClRL3eTM/H5iL
S4bBDLMHPDCt+m5Cf3RlP1r5w+WhnF+Wnzbm3Xd0UvxykA6ZBD8o248LeWcYQUKrEeIIaziK8/v4
p6V5tEeWcunTZswwGjJ9LUzjWU7I6V4ezJqJxbGnQdSORg8T9TgNsdE2H2UdXF22cX5Rfj7BF2tP
zSnvRguHvoPi0Y+s3co1Wo5zS2IjfwyEX4D26yUbFuGa1qWNDVxaOwLmdju/j/iGQhzh8kjO25mJ
gsAHjtLRwn010UAjn4cYCaomfc8S6Svw9d02v8xSDA9jo2/534YWHky4huy9xocHM2/boEv4SP9G
jHFsYeHD9IhExFDDQuRdQ3igWtP1OLfoR5+/fHGT1hxsDuaggwy+m/azI25atbKv5klYhjHHJhZu
y84t1qAYheNRbxVDVktEtx38fW98xSszEf2Py6t/7qzY4BBAcXJWMgsXZ2VC7UIFqM0dlHr2wI3s
8t8vGzgXlyGyBMkCBKRAJbHYXpGSRs4iVkMZB7gZb6eyl0yVaR9940DTXLZ1dvJQ0wX8D8ysaKl6
71uGAUqxhYcHpR3cFF3q5bHxQnfOi22vtAGcnbUjQ/PPj5yYkxfNUNgwFLYx4iM9bf7GQHxwz88g
glNoFqozYopqnx1AVpoShyZVc+D82xgMiTFcGdnny+bODmcWs4P6KojJgoVPRs26tGoeIb+Deh99
Cqoflz//7B44+vzFJiuZD20IPseTqFwZCUIkHW1L8aFZY8Q+e0CPDC02m9ujKzT3MJA6H+OafjQN
HtdrqMM1Iws/Zuch1FMDGGnH9glaCvdQMEossIlfnrTZWZ14ArS4gisOWd4TujgC3TxLOAy5+7HY
liiz1j/MiW1FUIOFnyWdxzdjSVaMnr0MjowuVirzi7a11ZxZjsAbyNKRpo3DU8/p0sujOzuJ6NuA
Oi1UFvC/709QG0WKqHmHS+ve61AU3OX9yiE9Oxa0bCDHB0LlE+ShdmUtG9NiB47CAIluWyHjnH0I
w8fLQzl7eo7sLPZD5BeIlOqRHRojeS6blYk6/+loOPFAkYXOycXZNOlI+pD2+HRh3Wp3fDTCcSVU
PrsW4Fj4t4nFog85YGsik3j/f7GzT568LfyVpVizsDiXphqFNzWwUNIHaOWp/jYkK2m48yYwCoCu
QOqyxKH0QZG7taHYQUXfzOLzAMS6fP47C/3TxLxUR14fyibAfUIM+DBY1yV7adRKsufciUcniWv6
EGcBXnERUxqZWfkhRdwKocu93w3xOEVpZH0evT/qAdxE917/d159xyYXxxApZEMWNl7IORW3lmhT
BpAIuGqvW108XZ69cwuEaBZQIZzHU71hWlsSzRgTgrMc0BLx4nROjJrnZSPnTgsatExgkoC7O5Xq
dTroT9eYwhCIY7Px9zTka1HGWRuoigFvN8tcLyMan/Z9WRFRHcrYnnaraLtzHw/tiFk2HMWJEzkS
yZSNR1LGwLv16PUf7JXDfu7j54wLiMQtEJEuMWKKhQpIfpyTroqZjqFC/usrcPz5C2di6KYqKgpv
6FXbkMeAC/3a56P/HzqbKLRGEG+H7ubikCCKtLrMH+QdSOriIPxWq7XG+OW9sbSwOBNOATpHq9Hy
rhyuzObej57a23JNe8JargOs4LEF1D0WwQYwehHoayMaI2fI5Z0YrA92Q7cjoY+Ww3dV+cLopzAr
DlU0Z66ta8P47DlfAffK4p6VKzf+ScJx/iIu4n98GZSR7KVWSQVta0sHYX9HRPTAzOhFctLHZU7c
uC+LnWn7e+26V+CE2gXC/OZkZRZ7k7+mArl0fm9fA6VssP3g+8CFv3euYRcJQHjwNSzIa0VBtFOd
m6VyHJ50kwG6VKLsH3osi50Jsm2X99QbTdpxrIXDMDeJRwC5upAQXzaqUtBao+uzb+8mYJV3RPXs
Oug4KHTCMQlysjN84zPoe8O7ZuyuSeH93jrq1aXtD0v3T4oC0ZRH5JMZ5gCY28y8J5Zsty3qsxsy
Dh8raEmlFTj1gdSb0jY39pk3xZnW2zqYrp1ousd1lgQdSas+R51C813vy/k/ZOyO0Y2Y6jqG0ssr
GlNvPWUVKRr2iiSk+XZqvF0OoKUqUXrqBN2ahbmPbFwVZv+J2UGWGEH1jVp9uTJlp9sXwQgiK0Bo
oV2FnvH3yxX1ZHLCqWrvus+MXjv0T4TDf3/X/0Nf68Ofc9/963/x7+8gi2xzmsnFP//1+ytvc/6/
89/853fe/8W/7vLvbd3Vf8jlb737I3zwX4bTF/ny7h8bLnM5PvSv7fjxtesr+WYAX3H+zf/fH/7X
69unPI7N6z9/+173XM6fRvOa//bXj/Y//vnbDAL87+OP/+tn9y8Mf7ZrX1+/vy5///Wlk//8zY7+
MTe1QfbVRlAACC4WY3idf2JF/0B/kDtLbKDLFb+CS5fXrcz++Ztr/QM0UGjuwbvenHXecKC6up9/
5Lj/gHYjFGOAWgHfHmDqv/37e71bmZ8r9V8cAWadc9nB5lyR+Hl44MSgDQ2PDHcGCrLTi32oVM4N
3wNVez3W10T704fIhDajoSO5gWRkf+8Gg3poqGPsZA+CrRxav1dHk/XXlzr+Eu+Diz+/wxv31Vuz
HKhf329H7eeDw1pBk7F3rat6MsV9AJHkm2Z0f62h6U9Tc9kdokEu6LyWyBjNjM5TZmTEbdAEqbTh
tmIuunKtrOCezCvYr+csBorXFuSdnMW7Aqw94RCaGBPka71NP9X6Ckgdke8qqfz7IWCFG3tEFE4s
eB7KxByZb+wFFIe+e95Y3LXjAL0eysWYOn7biCREtuexHC1IEw+Ke1YCtUwHrTi1lXWxJKrzYx8V
x3JjGiLy43FwUDYRpd981bntbeom4PlGV5YDYgIhhx8B94MNyI8pjxV6TmtgpoMc+GWgbMfNFPZE
xRb1m5uWS3fatgb62pN+yIJs05qgmb0OcqPLVq6z934JqwMWi1kFAw1tELI/qZZrx65IYJgAnFP9
3ReabokyyhX81QKNhoZv6FZjD4BuAKEOQtr5Wxy9BIToBzsHn0US0M66Mqg73IxEu8mIw/IUQdJk
Yxno6o0hYFpcRSh7fxhCKPjlLbPj0kK1myHtk4CrxooHdAqvcae/j2DmrzcTROIlgWL7HKEunHNr
gwWhavD1ps4GArzzSzNuDFNthWjNTVYVxuPl4/eW+Tz2AbAIWmc8sjEhkEZalnU0g/iUQ6BIbtcq
f7JYGRYJek5BfFhX4jst3WaKuavYc4AaVh07oeq/IVvo5xuryEEHEgyAe9syImyrkC7ykqp1AQMo
qmZ8CclkZ7sGuktlbHaAGsZm04hwJa48M2do1jHRsAzINjpDFk/UfuKFLKe5U8FkT1NbyV3u0jzt
pXvX2NGPy/O1dFeYrvktPyOkQbyNU/5+/xh5y6vJgbCFWzrkjkBEYcd4NX7gBnFWqkdvgeRiaaD0
hNx+hMQocu+LgDnjpDT83iAxV7lZb1jVoNdC4YBvvNIyxisR+oj3SGRBonj00NI+eW100HQMg4Tx
xvJis6KgfdS+UYR7K8vKpw4wSkjpBZmXeKUA5t+UKH+lpguWy9SMxuqeMhO6bdLL0bXhBizXEFhT
6lB7TevGytEZCoy2LY1kJJ05JgNTkPqoIf9ykK5Pog/4of8Angjvm/bQHhG70miua94aAlJ6HRyV
BL0DNIHyzLzvsEmyK5WJbNhdXqa3vpzl3IFjFe1aUD12TtapDCNhT36LdcpqIhLLblg7t1oDaRdq
5T3xumq/UIbGnxg9J/5ugtBjthF4nH7QggO3GPU9/ZL3TvutrSPypWPcP/gC+ZXAVy56LYqhtLeV
GsYfeqIaGtEiLF8uD+KtgLMcBHYAkD0hsogntDuyaktVeRXuEV4XbOuNXN04BqnBBAgaLpNnQRWD
fCjcSU/ItHMtHVeQS960viDJpHhRxQLMPdeAv/ZPzsw1MBi4dlLg6CAUevnLzhv/5LvOXBrQPwMm
bPk6JWELPzM71qJ0htQqSJV4oDjeXLby/q0x+0c0g6KlF7oYeGiEy3C/yTV4acBYl4DtIEgqyYeP
7dTSfaOH4JZ5bEiQEgF/g0OdIOGh366kw05CprcvMKd44GtwLJcphK4d0QZTNTSRLBu/CaTHUy9r
xnvXy+hTTfuKJz2uCFzBlRaJ4RgaREOm92sZ0j/nAeIXs9dGZzuSpO/dEJgmPAPYMiM2sqnfZl0h
br0aLf/uyEsem9z6NezlnwZnolU00oN8BpHpe4N64ko5ZkdBM5fJlI+1fyV99BfVurNiLQO2ci+d
bifU0uD58DDyoWG49H0SWwfUl5ImQyVUCh1ToMYR0v3ypoUVhIIQrpzRLEuljEpHUVsNGBW4NNyr
bjDbNEJDykqIe3YsIEEGp/RcE3IWCYMh5EE4RhhLFAkIoRmlSCFH3KaXj8Y5KwF6V2dOSh9nY3EN
MgI3jR48mpTCmFJIh5ONJ2m1cgDPWpnTDrPyJmqDizvJowyJwgEuKWj6SsWedKqrQfb64+XBzBHy
e2/i4J0T4NqD6NYMoHy/3UxbgzyJYWGGchi2taOdbYNf3YGeFM17fjt+jgoXbJgld1YGuMiqzDt9
rmw4uN8RiSFXuAjB4Ekc0RI4shH3wMaUU/0ohdFvq2zkm3qClF1dyimBEj3f9u73rooeEQiRhICv
eiUkPg02HAdpIrhwPB2RMZt/fhSsgoSlyzO3B4Fl0zcvVNTghHXc5ipyR72ShH/b6u9nHA+WWY0R
2SQEUf78pjmy5ee01aYLNbU6n6LPOO1RF/OiV0GC14PrJj54RYJtPpjmtdeWeQAdvoLcMqeGfKBF
++xzI4eAfGD4lI/a7ZGgnJnxjC0aFcsq7dt+glOccsmSyOkKHrtqVFATsUoCWu1ed3RmzlES+nQ1
5rEqIn/Xma1z5YZqWIOZnM7rLJkNEuSZR3gWC38/VhCFZgN6/kHpqxBac+pYiUEhCDo5Pls5lafB
KUIIBxShgOQhXbhMjuHFUGnXkiQ2WGO+DvUobw1JS7w+oz9qweVK3HM6MpBIo3ER/SwzRH5Zc4pA
ue1MA8yN4xSCCKnRPJaysGIDJCjBivdc8J/ORwWDQv4R97AdQqxlsWeYgkhZ2c1Qf7tFX5oZ8GsZ
ds311FRkSyZubofKCT6zKrQ/9l3U7k2nNNPS8sr9r7qLuXqE56OFqMA+IYx0FAjpXYHNG4Cp/dmm
AxokdRvWsWiFg15bIKRAlWF6Gytn3kqYfjrls18HDhK+/cy7tRxdi7EeUy6b0k0gH+KCQr4VSWZA
AePyMJfOFzVX6B/g6QFxKmj+nLx0CMvKzij6BNJn6BV1jZQENl3ZQm9X+bEnwGPDw0sQtWsMDM3h
C69TlF5ts9pskmYC8U9sBBHZjcRBmkiNWg+x75SeczWZ2pv2QZlFBPPLjTHVSlteSoswypOKibBK
oEoTWUnTcnErJEge42zQKgBbbu+Bgs+rPDOR3MifVRWBsWtqp6FGJ6gomy14FIEGvjx7y4XCuOZa
MpKfSKvhSC5CGCvwG0v0SiRFMKGzdioUNEoz41Y53lqDz+lCOUB9+ygBgVR5Zs1872AK120om4wm
MTomr7RhRGmtrDWt8jf//36lQM2DtAlEXkD0gUrAezNjhjxOX7Uy8bgSX3UFMkA0WQ9GgSefN3xQ
hcfCxIxU/0l2HF3pXBlwBVmVdV+ciskhGSG9G5fIXW/HzCs2XpdNqaVyJF2ZxINT1UabGFkOfinh
DsxLDc442B160kIz1nG4jANOZZb0U0HWIs6TUBtHGekIpBJmHSg06S1i3AgllgnN3m0iq+LRilj7
0g0zzmnMg2u3c3EZa8/+qBuWP5JMiVvfbpyVVs/TdcSRw8WLNja8afCcfD/BPbh1VUWcJhmIqrY5
IQ08yLRWxDhjBYEhRoiFnA0tIjeqJFraay4T1PIB40GhZw+Ihbm5vP0XzGR4CmM7Ao+IhDKYiuA/
Fvs/kzUIE3iFju5Akzam4dCNsQzK9hOemc3LKF3rrg1197EJcn3Pi1I/Ndp3hl3bRA0qpmg+AVuZ
gdAoxm0wXKEkXDQ7MPGhgJFDubUCidxk0m1bKPY7gdwASO4qG3CeyAC7a2Lhuf6EjLaS6diQ5t6k
JppBVCvIXZ5Z8rkG2QTQ0WSsuoR2Wt9NZeuGSQ5sIE26QVVfiy7Xcu9pUzMoPgj1jTXO9L2qNcrS
4KWDylCrIv5Uob8ytSgD3ObyDJ7cd5hBSB5BYxmNbmhCW1YwS3QdcmXpNkFgNjyLgEV/9HlQXeWC
hI997pRpa3e13kR5lH0jDCkVjjeHQC5hFmFe+TLzcr0//HNEAQZVXMAz9dRib2aggZ0KDiZBx/5Y
khiNN7EC3Axx65qlZTobdxsuN1wJOAN4dC6Ji5oxUIwaFXJ9EHbsbyfXg163zz3kars2C8AFminK
kzZA2+SmsXu/SP2eBfbB7Kn9+KvDhlcF3zreBmAnMEES9f5I6i4jICMBUZ09ELAqoicl59gvQxRB
firv/+gCr9M7XFcViMPN3L5BQcNCDgwEPGGiHTP/jIqI6+C2NvqVSOB0f+C7gSIGL0m4igAiQu+/
G7NQERZGWSfQCtU92HlzstFF2P/hNWVd7XOIZtlxXZp1tJ3GkYFJQ4Wy37gWMW6aIQJY9PJk/Rnv
vd8kQCPAp8zbFoyEweIx07PekpQydFnZRYeaDpk8pBOjarK2uhq8fIP3RPjgcFK04JgIh6+F5LKM
SzSUfWWgGHySfW0/u9wvPrFybDc64tVT1dtTlUZGPzxbZqcfkbkij8RzWZk67Wjd2VUGCnzE1xiQ
dh3j0SWdQQ819BCreGCGX+M6cYrw2hu0dwdAiPN7Cb62PxgofUSibK+vNlFIyGc51hqOB2KQ+86S
0XfE0mETM+VqZ5NB7TyMKasdJwmjLHDjDNET6iARK74hwAmvCcol0CK3awtxIfJir7kthk9TIV2y
cU0K4vwB0uxN7MCrfBkApgYzZ5Dx34UHb4NMNVjI4t6skP+2/TZQW0uM3nfwgVZwYOFMIlwgwehv
uTeaqA3U6CVPZR1qEwA/3K23WplVvg+hU/a7lw3/j7LzWI5bucLwE6EKOWwRZjhMYqaoDUoUJcRG
bqCBp/c3Wl2OWGS5yvbCviYGQKP7nD+d5YjU5c2TDafBPpW5+nweZHXVh7O5LAVhVlPa7c0598uz
sg/0JlRzNQSRMEEP4tTxgsexaVZtX5RldyetdnhMZdZX4QZjN4Q0p5QXbSqr60oV05PFAdLFsz9W
vztzmX74+VpetumYL1GmS8Y2umJrfunKbRJTEFNzgBKHwA5k647xUPbDRWA1gYr6ttV+95PWqwjG
d3vSSo0lbM0ZmTkjyXMyrpp6Zp7VWPvFbppb7NKUCt5r62zqdl3S4Nbx5LIk/srOD2Ys5c/JYP2E
rVFuWWRNQ/1TOE23HqNftqumEuO2n6U+XQMvNd/zxS2f+66tZJStgzFEnYTF2x3lEHT/rtYSrGIB
NF+0eY/30LNScdUOIkAKpUxXAmmnM6MPpRDXgehHP9kai8pBJ7dnuJbSEmtcV3VGlbOmJWpJb1J9
WPp9T3ZROnKrursFRmK2fa5jzw44WcQovd/MAyZw2W7NRQDOVgMyRVe6bpTawPHfPGslX8i3GuHt
Z79x3VDhNC1Cpx+qiTDVeo37qjSg7manMEJPn/BSVnVlzTsShMyDUMFwfHgNnu3JmPS4dPTNC/W1
WKrYJhXhQmsDu2coVuWpnRLp9NAV2gyHI8r8ezt0E3NVtm3+IdJ68CPXU32+k66XXi0p/dNlupX5
42xO+fAkZ0ywkWOhik6CypZj1Isqy0Ir9xuZ1F5XwpE6dONRXhlgH7Nyg+EC9Lt7LNDr6ozzNi2+
yc3sbmsvp5mnPlt/q9n3LqpuNOs9dur5oRLNMEZaR+HPzxHNyzQbuEcmEpIvM9/vKA9moR2MwiHN
Kcvld0U6BKEQ1F+kwjjlxIdtTDjZvC2oHqS+uvZFtbqTGXaTT17D0gU5+hvq0Kgo2XvD1baZljKN
ujnGSD3US+vk6xp63bzeFMwi70LdG6R93nW1qZ+bOuXwhZ5lDixsKa1dq3yrDCv0tHeFiSLtsHSa
cmO+4MC6CJrAayMa4plye6Abj/txCvYTjrUNZVbdLTsmONcyyntrHmKIhfZqrRWciVrKYKUXl8Jg
qkWq7wMjM7xdXnbLGvn+mr+prCeCsPHTcae5vXfuNoF2aVrAh9FKYvornRY5GClKg5s6m7sghgOi
RK58IqCznAHWkdVpmh/j2gSjMeBrrha0iQiOCQKI2CbKILG6vFFwn02Z7qTv5d1Bzxk0E07+LLoz
XRfFIzlaaHicRkD6eKTvWRFbOCnCVjD1dTgHaoNlFkUtwjVH4xDbU9UQDB0MRJGnZm/BNndyfCvI
Im4j01wssimFyzwU1Vd6n/SW09x5W7/+rhuvqHfeNFnf7Ylct0hmFofHMh51MqMyA5FUbjXGdTts
cyzE2ursjF4jw2krjm6EEZflTeMP+av0an/B18mhdzb5+jhHzrTA+hQBjWxY0jOnJP/rbVwx/noK
c1lsf7bWXe7JOqatNTMnC8jLgrMy1i3ONH8/l7I/5kA7u7w3rsClHAyV84U3jCALiIUEpmXNy161
znsVjrZvMjikMlWx4HMPNVclTCwMRSUfmsK7IaLrAQlfGcJYhlvzrei7l9quDvSQyVJVv0nG2pEZ
cnBmPSLg41vruNepq0NkBnXsGyIWrGXfIXHMVcHey937shfPzP+I7G68WI20vG/L4npZ5wvHrV9L
zwidAeOZ8dLKhyoTiW/9YtBdKAzvYPMXxrXY1RPT9YS142T1dl7hV3FhDwZPlYjNzRqcMJ+4DWy5
qfUjO+rHmg4cu0v1b1KrdVKUjVzepY1H7Q1goc5gHi7AVflnrZ59zTEwvY3HoIvUU7He90iexgc5
i52e8WFI0V6lC3O8PPIvAs+7tVV9mDR74w7F/TQMz9QbD6NWgTZO+fJDb7zhTF+9PfawH27uJP0Y
XGUmQ0L84c4yxaOjtWdOMa9hNZl3fpfdlq53cKpHP7siqmyIJVEGoeCku2CVTUm3/Kn67Nyjek9F
MENQTo9Gl13ZuUk+jVq2vbXlh1ERvpcVy70Yjf0yawbBW95h0K3HdCx/GkMT9ZPpxPXc7ZuF8TtQ
PuSWNTvG131XmnlDek1Y5nA1eqvfoxCNgyBtos53QLO12OM23VDbzP3U5vdWLrGl+FaszbgrRb4l
PRO/+Bk3rnC+z8byrPXfrcWIMq38VU7125gupEejeCPE7zIrqyQ4RjIE4ltaKxnVmkF2r2H98Ate
vFqbyNIWdW7kTZyl68XCROp8K+PF1N9aFlDS19tbYf1YYO3JNv+2ZM4zUkYRSpdxca5+lkmnv8Or
48/AWy5JBuRSJbrfvtlGdbaq+Ro4YO/0vRNaWQlQMA0vpja2cVtUOEiGs9ZhVZSZzrhI+cqH/631
1/rQrk2bSI8trm/VnRyWPkyt6Vclq5k8Oq2sSE0QA0WS8oZobpurBXfA5aCn3o6D2X/OWTr2QV+c
K4QVZ/46numpss78DvXnDO3s+Zc9A+mZ8TIVxD5r125ZbRzYuHPaQp2l1DH7fKzeaHnzaBPD79IU
DyhJX7whVxEZRPPsMlQHw6inH5aMyXDwHraeRk3bppeVcNST21jaDxO9yJsw0dBGmPVWGerUIFko
xhK9QG1kwW3gdyYp4LSK1JAUWEE8jWt/p4K8Dw7jlJttpOsrEar5aBpj5CKhK8J8rAsrqsxp+15u
wkijNV+LJp7TLhgjJuBW157fM41p7YHSaut4toxm1vLzPNv9HSyp68dW2S5zFAytvp/KzIa+6DSD
QEZypdLAIe1I8FWQ9ocCx4ukfxQlBewGrwqW+1XX294OJ2vcEHKKeQW2b0vSNxlpvKhwJQhEixbT
6mc6C9GfrzrpDYm+DZMRAgIv7JF+1VpEo1nGT6HbzW1v5urOdpcZe0yWQwOQXj0skVFXBOjr47b4
cT/4/lsuy/zHZM8pa9dq+1tv5uOK+7ryi2jwq4Xta9KcaOms1Q9nMKHzqVH9yOrZmjru1pKyscqn
oQwxSqQt9XHVEgtW18Af9tD3uJk4XO78sg03zsE80rVgTLaqWIywqSyti2XvzoiBFukUkWEryhBH
GcOvbrQV/4jw3Tty1NGpo31wiZrkOFHhcf4yAue5M9ZdvnSLTR6gb/xZU9sSfGrD7IRZX882wp7A
k7G1WEBvmkdqC0+xEit7bl3OFz3wCkM8jNm6wxqlt9c9G2wV6dRoXgJJlV0EuJaN2NKXUYSzJp0/
ZdPz+tpeZs/27DtW6Hh1/moEGi5nt5qGJ20y5st2HbMJvYJkUrOTyp7b3kZ9CkdzLK9IrOBod8tJ
G8Iq87Y8astsayOG52Tks3u9YO0E3XiDwDbok0IZ22NdIpGKUWKkT14/Nq+OVphmqDmN8dNMj/lG
RHF332xA8qtqtQxxEKQ3UZZZNXKhoj/SfHkjg3JHsTln520vgjX2ZRZIVmiPUgE4V78EC5n8MyCP
aogyNyjuqsUQF1pft89Eoc/XpHBw86s28ZRhJUkORR2wkF7f6sQp+qZ2lM2hxH5y2obqXFap+YPN
2wyi1Ng42X05U765+sZ/4092QFpm2mWHkiTL75lqrDnWysKbI1+4x0wC05Kvup21N/pQWnzYNpFm
rlmKp6WqCQEv6yPXi/rGQZOR8jWGddb438sA6Q4ZkL5oGDFO3P1oGfWxQtLFBd6BQo8sgCziIsq0
uNWyUQYxiBgsbuHK8lvqLsEWbuXqWmfONszXgyX8LFyGZnmlzyhQuFjbNO26uWqvDK/P+9BiMvtr
x//hu1tZnuAM9s0+7iHeZdSJ1qeGGLU29Hja042R1s3PLaih/mapmT9bN22vECZJIwpmDTxNo/D+
pVE43+J2xaHdeMLw92K0y5p+iQl8EWUn+YRpeYyp9Bdasd20ScMLB1uvrZ3WIoENA8Q24zFo1XHO
sg5B441ld0MXe8smfwHO6FPsCyu4dzNC9viz88txoCOHOgKl+zygzI0nGskq9Md++mP0TXrHKLfx
ZSLCNiPv6Lg3lYAGNEGdnbshSFEwX5XLlJ8NQ5PXu0xfsy5h7gUVrZtWkBxBUAB7rOu4Evlc2AQa
leY2lYnPqNlng3kOz2mAIDa0PcX/tnbVAKvlim+DVtcLX39NQal1WdeHDVCBR0YrERmhNYnlshi0
vErm1TedaCbwsoqsTPG9zJQBBz+jqaGV6BqUUv2mvy2eXnjx7OjDc9vZ7QTmVns6I35kfr5VaWNH
SlsmP/ZKFgBZ7EoZcWUKdy88B+esAD8ZZpLrFpS9FzpdKmyH41/VuiwkH64hfxWKxIuwwcBahyzB
8WLUNYdxCFKTGUu+5AMfLPxY3EmpfvnNyt7vN0tKZVsp+URFq42JYRPEHGabozhVcie/Wdcme8h0
d3xsxy7nAMvEYicgFqyJvpw4uAMF3hFP2upNu5yhvla0GCo4sOYqFbpCdYwjYVbOiNXYyY290/r6
uTGhFY3V6BkLMbO5P8bLFmQ3ube2Y2SWqwYnNVXMdBpnh15kDNqZoCHs6heIICw7qQXNSNzls3el
MyUhSwyj9176xm3SEG20/nNlPzN3czfoL9Idtt/mOnevKYm4zGFRvXc1LW7uhdaSpbdrXgTmvl6H
6Z5M/4n84LFgiaWD2zHt1vayntjc8ohwWXr526ilwWLI+2KNlxH0KST0Wb7WbFxoxep2LWJb9UER
j5kcmbcyyWlv1fOgR8u4yZFgRLmtCTBqN4Sp5qY5h1dT3gIH2Pr5ytE18Cln27jvvWqLq9HOvk1g
3m3i6ynFTZ7NlpYgeCd0wO45v2Kyb7IbZ+hYDO4IJhpWQWExqWbdJPHK2rZhTh2M+ruYpPNm6Bwy
nE/SpGa2Ok5wDRhbmVux7e3NbX+UVSCsxFOziNZaY26tFGv1C/zRvbJUNV23o8uaqqiJXYDGYfnp
L1V/NWcBIBMCw7/qAFsT/6fQhiMGughLDtKhIyN9QruZ5Wa0aVlUUTA25YUSi7qiOf5CKfEPW8NF
LM/EDQdZ4cHFvgd5jTmAU27oTmk9i2SoeVCVaPMvGO1/hMq4Wgi6I0MRW7cFAXYC75ualQ9APV00
lFl3tRLhzUkw2s+NAoky89q46MrA+mYxDAxCx2wI6xYPplTgBFTH5z2isXgdR1o9m6Lqc1z5Hyb1
729jsgCKbTwkp6iyalq8eZTD0XqEr8xmyHdOm941fqm+IK3+ZnC+A7C5FPOzMFCQbEbSwQncj16i
NAeGnbJ9LEw7XcfB+xO0NpWLaEukJHMbO8cCry3daefie4kmWWUvxKjrYYaG2glnb9Ivx8xaE6mq
5tyfdPCuEtChHcz08fMH81ccdPpzaWvRlhOYcaRk3y8OBTNeG/VMJJ6di7OixLhM9Pq4U8NoHmRB
2ghp7kVcsuGcu/z4hGJCnhd6+hyILIgrypc7IKqMxsbSr/wxM61wE3aOhN9nQI9iRs7nv/iD1YzO
nNXD+BKY8dPJJVSFjWasqHJsLeh/j00dvOadMf3/VyFMmlElFq8QSfPJYtatgWyMYqyjaUqLS4Bd
xmbN41fDMP8R/fL9Qw5Bd6CYYsyFfuK7oPEIWg9zT+RXJjnpvhnsUBgPb44wTRiQPLhqyKGPtiFn
U+1a96pXR+xdmMJmVpahtJ2r5iyuFImfqz55frSl2nYB6Jef1zUjuEblO/e2uy5JRvEaf/4q/v2q
+PV4xRF2oGSB1Hu/dorWHP2GMRCRY682LzzXmWDc5tAJ4/8rmT9uLjR/vgUXzL/+UsX/EXsR724s
04Lvo9tab9cWWRZlQcv3bLq4pPTiq6/4uPGefBak4aAq+asdxSP9/takrtHMG6qNXCedr0sO56S1
7T5BUzAcEOo4u15u+t3imR0ptV4bW9487OGnxc3nz/hUjsWNI5bAY0JSAvL9UwWNbqxCeWDVkWPI
6bdWjil2l6XZuWBswO6N+4WY5t93aqMshagE7IE8PdUrq1R38mGlfwrk0Hxz7bH5LtzZu1zs6qu5
Ux9ditPiuDUfX+2p5sTXcnCFBWAaGLu1w8LUp+g4w94OmyIIdp8/x3+3DRpaHiOhQLbLyLYTLYHt
SGVZHEwYY7BP+YOw41xwDHx+lY+2U7xurFCOgAAR3cm+0VZL6ZdWgY5GTanDRD0nffYRnaWJOTcb
1qrKMmSECUCNN8YmCxUaDqKQsIaFrWOPOGlqwG7ur80NrDwcMKh8M1fffZjHctSo/cUmQ9iH7Gmb
dfer6OsP3ghGsGOMLO8eYeXJQ9K6ogC8yDukD5sTm0pp10VjNJepId2nz5/Uv+uaP48FFl8n3xjp
HO8/sH5OB2P1NxF1SzWf5UO1HTTyiA69BR9ZWV35xV710fX+Vlts65xzpxm5ZdqmnaQHjGS6OvtF
ZozBgA1N9ED434oNG9EXJceRqH6/g5DHi4TlWHQhCjrNHJwnY/GMkXOqRqlNF2Cm96Xp91feYHj7
aqyA1WQ23a+Gz2g30VT1V9z+v7I4F5EOKj/nWI9gYT8pLpluIieksSJyp0a85aURXJRtEwAN95pj
x9laLRqiWDWY4dhU+tsQZPZ4KTo/U6HFZ5hHTpapNRFa5z+7RtkomJVhBPQk+rynbieigr5xNUDV
SxuKIB3q/JdX5OgExqKxu6T17dE9QHfqfuisffViUUx4oV1Uq7rC9g1MDVtvA7EW3aAYnDL5XCMo
dS+WVacVKMMV7vvJ621C7xbv3pBMU4nQxLmMOGLGo35B7XtsUFErOeFk6mCEiB2yJykD88+2pADq
ZW4/j0VfzGEqy/HP2Gzjq+Ai8gxZiFIxE2D8PhKDcH/j5TTKEOu26mObJjh4noepRSNpTgRiBXrr
mLFqZNpDjS/Fy2Q2/Qvox3ST0RTqMaf89JTLCVB2bcsO4TCQn7lrR4Rhl5u1UvWZmY2TiYLLyOO0
caYgqmu7/j4UFaLUdnC8EmyLlvtsAV3WMPDlUouKbZ4OY+cHb7Y3tHfZivwr6Yxme1El6v9Qm7bG
2OnrAiBqemOf4pScCwBzuslw9aG+wxVT5rNu2MujabezBhFcwjn2s2v0MdNKaZ4XlDJZOCiNJIVa
G2teR1MY13bdoAlZm01lMQLymnxpmTf3FXgYuB8g5SV3V/7R8xKdVumZ8xiP0i7+aFL0B2T2A1hp
pvKHMrM2I6wWP7so5noMq26ATh1SG8JlCnp7CGXj1a/G6G1Y15354fPt5t/tn0FcHKDEj1Hqglyc
bDfKLAJR5Fh8HDUmUPtm4i64yT6/ygebzDHr+7ij0QBx3ry/Spc2nc0SFZEoGufaYmpK3Jj9cJ5Z
OvyFxXP//Hr/SP/xt2Bf4oq8Zi77N/nhP2XRkrV67tvUQUas3W1nzvd6J/bp2fanPl8m+M4v7u+D
443r8fQwuvh8tP7p8VY2szRl00Xxj8Pd77vDYR8m0dkSxrdL+H93re8vdXIWQT0JfZi5lBqfVQup
EHwlqjc+eF3v7ubkDFoztiD9eDcXu4cdt7Lf7//cX9x+cSN/z/yTk4DLIArFG38cAXYiaWoXnZGO
x8v0yfioLvtovZnPnIt6pyK0GNEYqz1SjQMseRZvN9ouePl8lfx7qnPt42AFlj5e4tNzAFxjwCvd
FZENiheqdPaJbSiYozRt/hf3+sFn9vcSFguE1ubUR96l0tKGfiqwopjZ84iumYo5+H89A1RyOv+m
F2bQs0/3+v4zM3sBwUnQA0VWUT/0WePcrXYJGViR3vH5s/tX08u1/ONYQh4f1rXTO9rchSAsh0mS
qDrluUJqEg0zXECPfqOGt9GzHzXjW+ISU8WubMxcxoXZuV/ENX30Co/pbHx5FK/26eAPuC8Ad14k
aLUxJTB1y8Eum6dgyPUv6v+P3iBYOqsERIp5GCeLFf9V2boFx1CpFcsBfe+GVXGzvtq4jrDC+28C
ISTjF+g1QGT+EaaikvHN2RuriINklntvy2wRbh1wXWgpUySmXIendqoyg9ZY6C9Fp/v3QnT5PdM9
t2c764O3VBgu1u/6KOpw4KSmsEuXYJe1PUOgPl8GHzwV5tyhdWbXA8A9NeGPJdQTGp4jhDaCyR6d
kl7b9V88+48eCqpOjzBGtgrAjffrWurBaKxQMlDcs7hM3ca7za3572Sx8nFgeVrIBNRXue8f3ZuL
+p8jCwyCkvH9Vf3e04LaAh50cukciMbp4tVLxRf39tGHdAQ6mDCPshpP5snRURg15JaVVVHZ2KWJ
4LQqVZTZfUk/IxhOTivf5WZCAqXAn9Vu6HP9smbUGnPqxi++6g8+JxNLLjofcniObrX3t6wV1Wj8
1QHTaJaxbwLAIu9c97455PHnK+eD3R/4iD0E3TS1h+sfD6H/HNFZMBNJiskm8jDHxkG95q8rJdMQ
CrRGBxD6Ipm2ukuUlipmbhdMQMUZhAWjaxlOOJAuyqDsqwn0JSLQNihCY8z0S3zyqCWHoIsnMUyE
4qQa4KkaYzHDoHx+Cx88LbBBfIWUlWCaf0XE/7kDC42pMnKjiMzR83bNgOAQYdQFZN//L9zGgmIS
dgbIg1WTOR3vHxZ+3dmh3Ge3tTZ69W1Gl4VvuvumAfnclswePZhbPtxWw+YekJlDM2pN8EVs2d/e
82RzOuJ+9MDstsAhJ7+icxWCG5/2Q02VO4Yritorp11t1OPp2MWan/8ZVG4lWVbpe81cilt2B/tN
+ao6ik4M/oPB82Mr8AG3tX0YNoygBsqTnrwnizMYSYia8SnBLJd1XSSzfpT3ib58UgQ9f7HYP9hV
mDyKDh7ajALAO7mb1DhOrDNWlnhrrU/QHP49lOUcWqDfiaEvwSOJCPkXz/CDNYNF2fARY3NE/2OH
rdsJxfFxADNJHMg2pFFejrJHR+fn+heNLj01q+LkfcGhHKc3EUZCXXD8Mf9ZoDDPVS7yUmN+PPKa
0DFmbQnznHZmLmvUZvrcQqiPto62Dc139VBUW5DomdXfNvkYoA+w4jWQ2uUgm6KkeBd6GjfGVj6Q
PYYo0ZlqRJ3yKOpN+nKpxz0eYMOO9LS1nPOM+LifZtUaPzt3s15bDDoi0abVvJ4RuWs0jA4p104K
4YizbBQEfRitjlBNKfG4FkJQmHWt5YaYi7WbKTfI2zdkUF9jbnW/a1XjXbRV5yCcTnV1XfUbcv3Z
741r1OHZFNuzqeWRN/Xdb+lK0ruUMFv01as3Dqh7NQaBdrJ0H+TkGM9zprrvFmrx/miS7dY7zfOb
dGeyI8vYE712Pi0djCSEQXkeBPlKsw7fe1frmWuH2PetFAHPMswh8KfmfGsrUkWSzJ7MKpydDJ0J
pp1zyDlUmH229leMJi76GCFOl8br6o98Tf6yBKQA6PzqI+7i44SxNG8nUoG0LxAIpyIKB5R7btDA
2DhmVuqhjug7JSPEK775meNk4bgyuCIMxmW9lu5aWbtVm9Gm15XbE4VRZ+XTkDJ3N4aTHn66rSBG
Y+D0KROvxh8WunXDXw0atZkxHvXhEr2Ur8X1Nuh5KNJm6iKpTWax02obgQurq8P1a3ezinw1bdOe
DAd0hWjbtzY2IAvOl0AwAqbr/PmRQBa0Vho0WR8vquwOtZN64lKomcwqAS3MLE17fAMi2DbmyugF
Y1qJYbyaZeG2CWJ+eVX3wWruR5RZKOCUjiYaRar/Owdo4d1ya5dep5tdYtcyYK2qanTQLc4zmknV
63WoFq1FyWB3yk5WvfLfAIpUdT6Y62BGTo0Kx5HdqsVIyZWT+NqyvXQqkyqa9Hkp4gJWCO1AQ9Eb
5k2BgtZUyDXRGPiAGIsTZIxVWS0WsZ1aDS7JYUVrY0JiJq3u1r/YUQDY+rZqtJDBgzzq1jXmaa8V
2SQSozJVt9vwVvaJ7Ma+P2PSSeMjxB7HMoJk7redcBe7AxNoZ/dsw5QFWjMancXKz9GusxAF3Fre
WhfbrNlT3OvV+mMYjHQ+d8xukpHGfFcvkX+poYbpfV24WQETaLW+scGYhjpgjm2eVdt+ndXgns0o
NrprXzZIJgNk1eVZJdIFdUuneWZcDYXXHLZuRt2b8fmuSTn4y33mtZl9xille2ExFMtli6T+eebA
+pnjqhkSpn+Re4Lxqddj9KCdkWiZK61vgawI1yqUmeGdKLK3YtKbh6WtaCS80XDaS3tc2CgHXbJY
SheUJ/FnW6LhHtL01V7X6Wn0KtNHsbJ4v3tKJ4xu81gtSYM09XIxilZ/mX2Y19DQYfYwFKTBCzrG
FEHPXN446GseNSrtu1wsYAb6UjlHMWnTRJpfb+gsnMk4L6UYrKTS3extxVn/iCyiffq8tvgAwcB2
hC2MqtAhMMg6Vqf/2buRNgHNj0sdzfNQ6ncYoEQXjdIwWiQuDsGQPML8ZoHbftFyyz3XZjzA+4AG
IGHsHctFZlvxxeF1Eph5zOA5EhIe89sx3B8NZO9/VJv7clDkWiHhGO3HFVobZYejOxcMLenZe4Rt
/1pk3VmIUGaOBjcz6oCpCQvaEalb4qeT6+t32y2sNVrXvPn5+UP7ANklgO8Iw5DQcezVTmhD7JCr
ZzBshjgJp2wugVmRg42jgWGlxvk0xsxxmt9SP/WGkAk/05ujUp/plJ3mTNFUWvNPrELDDYHi21Ft
aq4Np9TU4Uo1tm1fm5UlMOk52GS8vtf6vRbk1cH1U78P865HxN7LvvsqpvuDPoR7wSiHjxsG5fSm
HHvKHSa2FBF+DZ8U+ty8FppevX3+7P4uqPfFAn8bbxlPjtYeI+L7d0vqMUkDE5chCirZ4inuovrK
OhARE1txs+uvgmtjr91VZ+os3xEatQv27a5OjKTdOQlWo7C5Ws/8BDXLV6vu35rp/S87+RSGzpND
ZvDLqtAL6/g3cXnJb1RN4X21K2KsXV8Uhh+4/95f8KRuaqGeluJ4QRG+3oWHlyi5vf38aX91Sye1
Z7FmqEcVV9C8ifkSlxmhZ325+/wi/y4cQjHgdtxjKCSlwcltGJM1wRpSuHWQ0YnXz5wtVvCVV/KD
W6Hzp2sEbg3gvU9upWT+eM0UeBALrR4OzuToO7dUZBt3bRt/fkP/UkeEC7LxkBHnkI5xisFUToPD
gpwfJNQtIrNsgOHoZrd9XdLNPRezwlZEaMb40GtDtpw5ZaZ9tTT+bRpIaXLgAR2AXhfz9fuvpGH4
j8QpiWm1qiDzq6myrpp0nN8YRLDcUFV3aTQLM5A0zmv3qxn5okga7Ox7LVfuhL7LUom1BL52cIxK
3uUukHjo9+QDRg32CDv5/JF9AC94/EroRBJ+fM6Tk0UA9NdLFcDvMcSuOcb7bfe+JWTUe011P85y
RVCrG7+2ait+5DT7O/xFpvhiJX70RR1DeAKa2GPU+d/w3/+cZrIjiicjSwaQYwm0C0+CRUU17sAc
GT+1V5TP24BTYyX/2F/FRJhvt6klEYBJP8etqV6/eCynsUScZAiRMNLSdrLnncarzDUxfxWsX+QM
EzGd3dSGJrGpF5lpq/PS6ryD4fd6UjXFejOVuXpEd4M9x6i0b16TMtYOKCeBw13P6KeqXWCk7h5m
276aoOu/WPbHL+hkZz7GFCLQ4hsjROHk1NXJB1uBj/mtRBPvZJ8KUng0a0cGQBal6zB+8XA+2DeO
AfsgXgHsIG///Rqf5VJ6IlV15MINXaPa7c76aVVfSPw+WpmBd8QOCSY5Tqc//oz/rImtz0RQZkUd
FUUNxJOqkWwCI3M0xKtKY8iWzVfRhJ47YSar9blZQwce/iXbdPeLI+bfJ+zrR9gcoSEZEbBGJz/F
q9Ua+ACMkwzk98Jo/WSsp/XJ2RzrHKVm8fj58vtA30QJhbLMAIHACXaa1RnIBj7RAvxqBn9MdzS4
UJTMxNX/lP6y5YkYAveXa3WNSfs4DTcOvoU/biUGbF2uhCr2rNa+IvFhGWCHLRJBNuSi1Drt0YGF
eqf/mdXD/6g7r+a4sTRN/5WKukctvNmYngsAmcwkRSc6STcIGQre+/Pr9wFLvaNEZjC3NmIupjui
qqtZ4gFw3GdeE97rYra+NaMpT5sequ/ZLsDx4c97oIyyaK4hZbPe13XQlFpTUK62Bkd6zVrEFDih
lfs6oVJQR5l+TbxRQ3XQB79LjGQf2NboaxkkV1eacVgUSjbv0G2iQCQC60x34MQSIxikbsa0spAR
4Dqc1zlpHDWM6G62aQlGVQsiabiey3DqUFextJ/xLLUf234MnxvqqqDgG0m9duamnM7cGye+k0oV
eYHmIWrE/XX4IK0qt8k04xraTY6x66BcwcTq9Cs6COcgnUdakwsaDDgYOmPgLMgFVie+qsUzDBRU
G1uRmFt5srvLQpjZg4G8x4OCzgyK9sDrL7gU0Ji3lfY204zwqlXMamcVzbAHlFvcpE7noEBfl3tJ
SsROIfs6J3t/fAZTBqO4ThtJJmxfV4C7CIhChyqmN2uj/Fmb2g4yodxdlQnaWlYrRTBrh2oPbFU/
Jx58fI0z9AL9sAnX6WKtEoVeDrRGaCUoG6sZZg5ypHG2KaDPRfE9Kyu/tuPptpPD+CpIREcT3qqd
b0MyjE+OPLTyZgBSbUNpK9oPRRwVhS/a3DLdbJhBYJhho2hnLoHjQxmMGw5hQKcw8FLXR5TVDkJE
nJSeltrZB2oZoW8qzXympH1qSmzMm0xqxCgrrDuITk2i3g+Qk+ywHB7S3IKAy8X0YyJ4uevaeiIl
DtrOLYjEzij0vCHNDq85m5vYpF/HWuCQWCcgoN4zabRTL3BQcDNQArpqzWTwOshYP8EXJpvJKYNp
Cyd5vs0cEHFuEmj1EzwG8yLO2+C+TkVzrkp86rHAD2g6ywWpfZQpD7duqDoNXcYy8yqlS3TMWYLw
oRRUWazU0cBvq8k3vcGLXc1VDrGmUB77VE6nDYpN1j6o8wpKXtieA8ifOFDoAqAQidQf6OR1Ji5N
ACxTsCWeSHrxkFOF2VAtNPapTb/w/cvqxFDkD/Q4kMtBc33dfTNnRUOfJWi90kGJokG3wVfjOL0u
R/NcR8VaDuTDNbDg7DAXeTsQwBkffuwo6NugjvTOw8JEn2/hCuYbh5Zoso+UsLqBEt4jixlVsLek
sqPL05gBLNLW0V7SpKFKU+YieqxBESpuLPfRnWaXIRgrix/6uiUtFMBE1JeWlcwvQtXQwXaIdQzI
Obls3dhDp5nbrpXML4BalRekVtqXDI7msyIp31Wnkp/h3clfGrO9pFWZbcVQp8NGOEOMgkkhZMQk
a53Lpcvq8KJMrFbeBnGn3bdOKxtgumQARV3N+nc7LYZ/BAkJrRUpA7LtSdVAi3GQ8mhwp8oJXpUR
luRFmjmTso0A6vSuQXdUc8sCT3u3lEMc7XHaS4U3ZGpH0RcQ7HMcNGoNuymcvo0mn89NxqmbQI4O
4sWYJ7QQlByiFn88logXOrMG8Ddq089M5Ty50MHmzNBLzexRC03zXAZ3fO7SLFucpwHJLAfMKlmE
8w5JS6cmyvcM9pSzdF9vnHFbpYa6Q70khNg4tWcOtRN4Fi5CmT7PouS2NFkPV1U6Tr1oG+IQZ4ZT
ZwAC+2DAlb8TiWxSnp0snNChcwLFk4bdSIvLpyvbX2Rart43siO2QMf0fQhTi7ROxg2yQFL1TAiq
HcegXNUgPkFicQoSG64eshplNY4WxJ2RlIpPnWcofJu1/tqPVUW9qtaNbhNNsvZxhhDzONtlrG5s
pVBov4FG+5rWJdo0sONjE/RijEqJU5XJYxQHs3B7vAuIw6DrXWvKkFig5htJ8hUDOQv4xiR9tBa1
0fD1GmOTHdx4y/TggM6xZ8eO9iMWI5xKkabJbTObwfe2K/p+i2vpfIuCS33JJRjppFCa9Np18FnO
XdgnDoalMLXo/i0RwzqS04wgl3p6DZ6FXMHGkp3U5zLO6EQuWFmQwjZwTLoyGhH7bUlo+SEbzOlC
iQLoke+fhyfWMF01UOeLNBSA4FVQCY4xtAOzbj1d4J1Vl1r3g1Ks4jd5GLhYXw50s6JzMN2jQ9gC
dAIshOorYG19fd4HbQwFBfkRr8mkfB9YSXsJPY/4pbLOxarHASRj2SoyfTKAC2ocq5XInUo7hYPF
swvkozbBJNU/aFgoj3EQJV8kvSeCNEIU4umtjg+AZTGcoDZpXEeqUH40qvLTbHrZzWdNPBq1Nb9G
Ztvd0xgQL+/PxHE9GkgIEC5D49xjQb69yW8pJGF/Z7VVXXmahJ/AhQi7esTeAtONra7Uc3ytJPBI
/EqpCoQMGhGM6BxMI+1Nu4+oi6HnKLySyv7s9kncl7f5UGlnkpA3ptDBncZD0rWnb++YVGHWXJaC
/cDsaXCdZz39iulU9HM2cmC5Tq4GL5YhUOa1JnP+HlZJ8jwIGZ0jGNyENwWged0LFdh6XmZlNUhY
rO/CvTxUEB/GHq3EPWKUxO7OkjTqTjfcAiRGpYjwDHffUK9ADKMukw4+Gkh2tVH1jO6RLQG+vHC0
UuhnotTjQo+FRw7VuUVeDn7vmlCmW11hjSkwoHbI9f2QKDRdtFrf2pE1UGbJbB8xwGHTUybyop4m
ggOFFu4dneYza+PoxFieBOVJ6HFUc5U1gavj7tQyOK8Mk3+26YS6qtFeRKp0GcahcqEO0xaszd6a
0cGsRU5PLTt3ar2d2aup5xkoNSHCqvP3VdoXcHSWrbU8g9qON2MI4BGJZNX8bIa6HbhtmCse2BFi
B0um2xQiDzPKCn4pQB7uFmyJ30aF2I9FYO3aMJKvHZ0mZEDZ7EMzGv02LoIaQZ1pushqDeuTgMIe
3TQZCn+abcxSb7Zs8XCT1w2E+rart3aBFkIpdwiXl7Z6ZTdN9/z+hz8+qVQQncgWkesC75dX8XKS
IEzZOgbxTOsEj4jLDpuu7K1tNsv1x38+FB924RSCqQQec3hlomKTNl0Mk67XR7rNmTltqw4OOPD1
8ky16g3tdTiV5F2gN9nH2CIwm4djdZY0h3WdcIcWAoXcepwJ1aCv5I0ybKAkW35ZOgWNL6SW3IH0
xoe8PWHVw8YclUUsTMIOm4akBd5eSwxPrrJ+L8oM/vhY1i+qBtA/tplPO1T0uzzKpVv6UMpdiDU5
KtpxtdPrIdxOad5n6DAU8l4z53pfYC7yoZ7L6hx65Hj/UJ0CmMa3BU1NC/LwhZW5mvF3pOGVWrP5
KkdFVvhIL0l3aQCaZMtFPUgX2dT20I0pnsU7EmM0K8esopHBd4QfjChgrRMx5cNuspP6fgjt6kIp
DKPyp1GXd5ViwzOoRyvKkSDJjGe1q7Tv76+Ro9ualgEeQVxnbELKIavbmnCwEZFIkfZJhvhG6YPp
tuqtce8INQUw6lAhEfG5w+fkoBRO2QYLw2QtUIw3RxfrmC0Bjh27O1kL9EtkYL90rK6vIp3Eo97Z
1RmI8XHHmDclxAW3B8kKHdFVTSMuET6kxleAiEjLHW4Iyq5qCOddMCvOZZDqpSf4C8mFhBDhvAja
jHKEwkWvNLAXEulc1f+oZMEDsUIoJgHxI1xanQSajgLlmCHwacSMVdPsv1iAr2d25olwZfE2X16b
6+bYbsoI46pwdGQ4JnT+H9AUzRNXDhLb9BO6z5dzNAJayKd2HrZRKSKEaIdoBL/T19MToUVbbBC8
6aON1FdAZERoz8Fi+YgaKpkomIooqii2vL8qT03WwoYwHaCPJs+/WpbUGdKUhhU497mxP7RxHj7N
ap15sDmjfee0hh+kuX5Toqx2N+sgPxGSmT6YzdBu0ZqaP7//OCfObEo+lPwpUC6thtVB2ot4HFFy
yz0l7pPPZpKjEx6awRc5dAiu3h/ruChL9YorkZmihUYHQDs8WGa0BNgaHCyhE0ybKDYvIddtqVSP
iFa0BXXh+DPLEm0nGwmJPLs4M/5ycK1OctUE7q9ztC3WfKtPr2UpGFfUZ7x6TvKHxKiJnJChAb7O
1ViJZHyZ6WneYgjTb5S20i9EXNCgknL1sR2N+Ux4eGKTkEXQeOcvbJN1dUVqhloptKjwUgVcTmhK
xs5AW//cJjk1w0vtBn9Rml3yWv/a0kWkRoMDcoNsFw8ku/2ozmrzqYP8iaVXXOoPaqVillnmeXFB
+xPjJM3msaZRbiO31dKMP6Bzt6WFHCaUlfOs3rw/Myc+Bdc4bjw2eAfi+tXERL0tg6llYkKDEmOH
DuuVmdbG/v1RTnwJxuBLo0UA2HlNHIZtNFt6jLvPbCMCJYYYn7wsAVuOPsKZXX7qhUBtkK3pGAqA
FD5c6Xbp0C52OAAxUHCudOTzQpRuCvHw/hudGsaGV+JQ34BXuf5uGFMg4NaRBpcCzKzd6s4VIjXn
jLhOfDdKoJTLWT4LbHa5837LtcqoVO0uptCZKGGBGJzcbjRJz2vgukI5symONTPAFpLsc2swEJ3+
VeDcGGj/RDTTgbuMZAtLSkOgVdwWOYqmWakgEig04dtFaV2rGkaLaVlIXhDqzi19Rcnv5YHouHG6
+wkQ2LlixIlPAWCfB6SlTQNvfbEp1exEsM4KZEGboHfpXMmvqgjNbwtyyr6eA0LIfQKL+aZKNL3c
dFkxfOQ30eW0WHABWk5y3rq2NREkaSp3l9sARj4HVjixLuAsL+h0MFGLvvhqxsKYyiF4Jo86RrPv
VWj5Qjt3yR/Xx2kz2WR76FJTuOdXHY6CyYsDXLRvvEJuUPgfJjRyK9H7KvaBIGzj2LdQ9bpJyja6
KZHNzXzkzqPPqOa+CEXSfJNK9rnTbtlYqyMe50lt0SgwCSnWzj/FUDYgW3UklEprvK/0blGjq9Of
yDmLrT7O/Q4UyUZK8teOdHujT051MSrUmt/fmMeFR6gUJMPLKgFHepT6T8gztDT0a5i5pgymOss2
9LaSu4bS8MciFB26vKiTJsM8A4sff6S2eq+OqPTYzaD/bOQalRGwahuzLsVeSbX6TMx4HKfC+QbL
R3mf/7KpD+cOnVvHqAqmTZIAwXYt7sqIqTpXmTZhiQQ37kLKRvtMo+fEoKjus7chTWC3oq+WpaiK
oTV6ZJfaQHDMo4F1jRRPd1FP5ezVgVT4JZ3Bc1HHUXkVj16WBE43bFj4rqvoeIjMVNX7tvamJm8/
RyybhxJc1Ce7GvUbpB7RREP+zflqmhHqstRcVMUrDFSvoCYH2bMZddG3FnmXG9AD6gIzsubPvVqY
L2eWzImvs6BSAN0A1yFAWn7+2zFbA3+oE6OqPX0A+czRjstfpujik602Yc4tpebfKj2Z7xQpnF5m
VOgW3rme235QdcYmBqiv7kpu8WTTELleNkGSviLHmCNulEyoOr//vCc+K+sbQA9hI1Wu9eOWWd9K
nczjllbebZtACj5IUa49TabVv6Cdn55ZscdHLxIcpqKA2yEaQJ3/8PNkEN8WKufSQJBHgsYwugk7
ihs98Mkzt/epoVBvWdpepL9QDA+HQtCbmqBG8WaA2b5BO9FxKzsZ3BlJ2zNfccmEDs8rQHrY0MPb
fMOFLF/5t0lXW3OeYKHU4E/0DEygUD9mbMZvQlPDS8mRZwSAEcAmSEky6VOlGs6Zk+rEu7IpFgIf
gQp11NVnRc0rQ+tQRrNFaepN2A6OX+hF6jr6EJ6Jv45BuhYIMCAoSxBJY3Gd+thFAq5HX8YK0sL2
KtDYuJDj9LwYoCJum04ambMKu9LZTlZgjBuLk0nsqsxETF+S0MB0ieDwoIVNJCFtm9ObNHM7Cj0E
8Rp1H+JxiNJ22NcbJ1TrwJeQTv1SmUnRuAOwegeDBOLuMyfMiY1Lg3hhnS+ma6ybwzmsagfsRB5U
XjoZ0TMRaH+10Gc/GLgSfgRTIvu5SJL797ff8RVPeAS4k3SfbAZw5OGgdkhhD6sW1FvqMthUFCNd
LRnlfx6OMQxdATCkEMDAlxwOMyn9CDPQgXMezyr0hdm8NycBtx6iinBjWrN7dDUhSepVfVnJRs2i
TfAVXmrAiEmiTkQotaAcpa1oVdBK73+F40NIB0hFmYoO2iJlsNqpdqbTrqpkaD1YG3wxswgyAqpE
/mwi6ep2mRldvD/gifgUErC8iMeZtIFIWA4/iIT5xozBQeOpkS0PiEKbjo+dg+Gg1qMIx0uiEXJB
hNWs7OqhZm17pa8Xg6Y6yxAXDazQLdrM+hLJeXobB22PVmWfPZ95ymVaDo8VltmC/EXhYVFBWH0X
Dv1w6CQ8VvOy1jYIzJlbVQZRwSFifSE6jhKYwY2N/7NeXxrZNG6bFi9G9OXDj6BczSsa0uegb8c6
cPTMmClmiciOxHd11ORSoSA9rKLZg69PBXfStr6nVZR8joxKvJYpXeCtQ3Em2KQVBJTNUPb9AyWr
vNwGgY15QkY7BZYokpUvUtNpP8A4t7pvt0KRvUkA6lfoP3w/8ymPI0riSCoGrDOM2wAoHE74WANt
kxtZQitlwGhkaDMaTbMx7VV6pxuwvjqUxmjaKo053tSO1Rn+IFfaD9SQze37z3J8Vi/nJiiyt/iA
Jt3ho1So8RJzo0PZhtVXOMrKldNr3+EMdWfu2uPDhYEWwQ6qpvTX7OXnv91KUmTFOf6hDNSMgaco
aULDl7bF+69zahRwTaxSRHmWxvfhKK0aJFHdkfykbcSiGAp7M5VIP78/yvFHg1dPrwDOIWuPG/1w
FHUoUbQwldSLo7LxFpjkFhHM8LJVjR/vj3T8PrQH0FLikqPnSEx0OFJNnryozuMRmxbFlaMbVPTH
9qwQ24kXciCRwlwlGiKoXZ38HU5UmlIHcHHH1LmOq2l8DYGH+E2LYtPI0nwJsy5x4eNin9wLCDBK
P/gIr9ZeWDR0PRHWucrCGEn4tLfO3PHHDweUSyGORYEFZve6B0RXQQmCLIN4qtc/gjRT0b5stY+J
nXZf3v/aJxqOKHjQbyK6Xzj6642pIfzDEZJKLqqEHdtPKKmbKGp7CeQz2YzJhFW9xJ3mgYFV/cCM
2se+bcJnAmf1H2tE0OiDOw/SREEiD7TY4dQnBYngSJ+I6w4Mhi6LaW+qYXouu12m9vBYJ0p0SLvB
9S/Gyqu1HEr9HKQ1GoyF2qRPDkGAG9t0Z1BdBrmiywkVCdTy027of2iklT4iHsO397/78QyDh4Zt
QSOM3jZM/sNXhcIM15ErC7KDGW+jmVSRYkaPPH997queqDDwjuRD3GRwLhj0cCyM+zhzc6wL7ajE
Ccgos6VOH2edcjWURoFOb2QYP7NSWLG7BDHX88z17AWyDmRKx6IWqy55oBEiWjuxvPc/xKmn4zMs
UfMbPn896cWsBaPS5jlVlp7wa0CM8UKF9/vYgbF8RNG9uUzkQY69UIOuAjAnvECi+6Nd2PBHZhKK
faihuXDmsY5PIZC/IOtpLRASsTMOvxmeE1kkdWmO80qfgWjT872JEvc/vYpAVgNmBr/OX5cFcTiK
MiWdTApYeHSkpG9VFpdXdNIF3X5DPlN0O3ohhlpIcMshTrF8/UJIX+lVAdrJc0bc+IZECy/I2f9x
xZa2BOhXc1HBQOxx3QgpAgmXwhEdd3gJ1Q6YFbLdjW3576+ZZXMcbGDi9UWXhkXDDj4qdMeZJaYA
2Vsvs4vpqU5j7UlDjuzZ0lp5D/rZdENTbnYTyuyegaT9P581XTMB33F2vGWdh7NmBCFOO4DvPXPk
cOglp7io7B7y8NQaZ2btKCkCC0JGy7QtjphETodDUS/II6lFRkRVS2S3crdQFdypLiMiZa07J4YK
OOn4y5J8wUTjP4RIa0CQPXLI2zV2IOToWEaMPXp7HmU0GQRKoY6OZ6QT9hFTroW3Zp/jXzcDI/ua
NdTHXLvU9B9xCBLwIjLC8avotPmK5nF/UauovHrI6qgg5vOCKyasjBniP91vAUzHER2HcQaUU4RK
/xHkg9nBG6ll4wE3iV53oRwA1qIOivFWpMzNYxSoneHp4agDB+hGRO6sZpzzS91SAWcWHHgeTGyE
2ORQwpG5G3GM2RSdnsZ+ZJbqTSs5QYIOyNBe9ag9oX5fRPZrHs3DzqymTMLnKBHo4IMmhSg9mM3N
okqVIGg44rXoNL0WefTxpa+JFY9XTgTgDxJ8rFFsD0O8s/vRkr6UCCS+hFagYofXzJ96q9V+hEkp
fank2ChceO5R6fZqajmcu710g1WuhNG6PlaIBRKR1B+GRazHr4YOcU/YYajxpbJAhQioSyLthRzF
F5OOftBFHpqRcGt6UIiQlhVEf+zjZF9qVedLjtUALwhR7FOF+63uyr2Mj5U0w9267SKdQ0FBIhFA
Xj7hiNRns2lueqPGZipLBBLOiNYyTROW6cmWPmr1ecjLXEXvvBWIjHXJ9AheV9V9C0GBJywY8sLv
nQ6vEjC3jeWWINBrH6oLLQZDmZFeauHpVu44V/2zwNnwESF0+spJVXfFNmOVhIABq6ncONgnlpei
WthulShy6v890rLYE1BM9wdEtweXVWYaPpLKdKMwEMLgaioqZPFIHtXJNxeSGrRlkf1IRDuxiZC0
V91wspXPmgLixA0dA4MhEFT9c+/kQkZWcCCqo/Cb2niYjeUPcBH99ODIff2c6oYOrg8UFCuErO8D
BXlZ8TqlBUsdE7BEAKK04U7uUFv0ishqFqK8jQhHPkfV4n2eIiDBforcMBitJ9Q9ktLTIse+qbCx
+KDxNfl1Vrj4yWmDLjYCgiNWuLUYAZBniz8BC9Fa8HYpXmZliasGVVmOvPeP2GNo4CLbtJC6qMYo
S3pxePK0KEU51UDJLEdNAhKZU/jsm3xfm6MNAkKYvpomwwU6u5qn2Rh2wRaleGKDjFLAhrjE0fGG
I2L4+P6DnbjHKEVqsA7/lupeXczgiAT9cR3Fc7myb8simx7aVnbOvf7ya1ZXDInq0jxb6ByAIw9f
n0KImqM9mXvSSM9hFNtAd/Ailh+N0NhahfEMkudDYgsvn/FbnXUAEXUo3zb5cKZ2dBQoAmiGqwv+
Gri3QtB6+CCKWtndqMIdCrQ5+Obgx+AXpWivahNroX/6aVmKVPcR9CdApi5zONSo12NG/LeYBlTW
RaVlwc+qtf6xawDttKWZQw0TWgir63AU3ZkNq6WVg2lll25HPdQf47gNz+TeJz4boJZFAc6ixET3
bjWKOZFjVtRHmmBIscloxBZnsUVw1DqTQR0vSNBRS6cMDM0JJEqj0ZG28MP2DJtNkcbWvA0qYLHv
z80x4IUZwZGSZhzahAvG/fCFehzJ2yTGSN1B/wOjooK6iSfkVADc1jCqx3xziJ7Yyui4SMk8vtQa
4QnI7jFZJN7rft9rfTac2ScnXp5NAhqPggqV/nX7oo3qTG+GEXWPpjA3MAHtTaogunPm5Y/DEg59
ghKKk9Qoj9YMoD8rVsvFdmmMMROYovQBSZfOgx1eb+mbGjfU6px7ZdIwwC4MeGmq1EUIl1XGnaVk
ydPU1/iWUS53HrXMMV3q3OM//xRIqtOUcxb9B6LtwwkKxJQ0SUonxwkxGZHljiDYgaLy/qc4Dn35
1IqyVEeW1sp6GejAskSfUYRQauiJHsiaaMt25SKKY/1eTMb8BIIQ8SgMYN2civf+/fFPTDhv91a5
JSwlRzp8y1StW2w5KdxamYKZnNOPN3KWKWdW+4ndC7YIPyX+s9ReV2eE0afmMCZKtVjdNAjjALKD
llHvskAvzq2tZV4OT3oQH8viAicBwPHIASAoS67zmmTCGuS7CM+Y50Q481MfG9FOFUF21/dKeh8G
YYx5hWq+6ENqPNYDyfL7n/Yt0z16EopewAAW35b1CoroS8lBDBDPRFYsvpwDIX+K0r77RioSA/eC
KN+6Yz0W9hWCYNqzMtZJdDmY8Zx5OUZdDwGNmiclLbH+K9JedjO17PdzZ03RJkNq9DtqsuBJVWq8
V5kzV+1WiFH+kXYjhqiErRTVkyrPf9rB2Kh+GZbUE2NdmE/vv+fx5NJnAdVIo0FZuNurJdQl5lQp
oAw9dHITn8hCR54wUT8pkEbODHWcPkFGR8iV3AmwEkJAh6vVoIIMoaVjKE2L1ctGVoXtVkmp39ga
fbOdxd9Aho9Gfc5N5MTIkE3or1LkoXywRv+aTT0jB4Ot0KSO3XORIHuNrUa71axa+6JG6bTVgzp9
fv/LHh+TVM/wcmAeOS/lt87hbwVnTSgtKwg1V1u0IEaD0TBeEPMyrtsgFkQy6TkG8rFC3qKTi3op
9Quankzr4QdOSXnkTIdMkaZK/ZDbAntkBXKntq1Du9f2c6iFDQ5tmvQxUh14gnZaZQ+WU/SYkXVZ
dBePAclOWUkIeikASB9SBL19DRvRFqQBMrh7Gj/197Itmo+RGEu6gEYUf8aryUG0FB+uuxbOMw6P
BX0kjLCk3tV6Kck2VVim6YcpSE3JxQiyhrHVVw00MFvKFd/Uwc74ZGH6T8ma22KX4AStuxyqCODW
DRalsUjnT43UWNGCaQz63RQSpbgFufo5QtTRhgBQwbZf6iaLL9Q61mwM7EixLsSVTLTtB+r8PWQF
rJN1eAr++ytkQWkcHDFULOwFpsqkITrgLMf7byskhG1ly/HQU9K2sutUhRK2yHM1O1xJ6h0JdwiB
wlJvgjJFGPD9sY+uDsbmNCd4odxH23q1VqB8SSEsSqRTIIVdAkTAGFx1tL8vqP/1ffrf4Wt59/fL
tP/5H/zz9xLLmjiMutU//udt9Vo8dM3ra3f9tfqP5Y/+33/18A/+53X8HefQ8me3/rcO/hC//9f4
/tfu68E/UDOIu/m+f23mj69tn3VvA/Cky7/5//rDP17ffsvjXL3+609sZYpu+W0h/jx//vrR/se/
/kRE97cPvvz+Xz+8+Zrz5x7iovtj07fd1y7u26M/+Pq17f71p2Sqf3HNIYzGkWSx7Bbd6fH17x9p
f3Gxw/kiqiDxAQfy5x8FpYHoX38q1l/w2RcFCGAEi1IxT9KW/a8fQW+AsUK7gsgMG8A///0JDibr
vybvj6LP70qetuWdDo8wCJzsAdsmzIOpD/NnfYTlsTSnSaEoflUHUG6swNOnr+EUdrvC6QevNRKf
m1Fr8HeF0o6tr/mgGqEPBhBveGSTvHrUPymjnWwDYX0LszC/wJjsThnJ6/tS8m2rfIBlKV/Q5r8v
R4FqWfJLBOC/aQneDq9N1zevf7BW2z+2ffGDCSyL/wELknbjewvyqh+/xt3vC/HtD/y9EHX7L5J4
bSHsUmaElPnvZaibfyFpskRjpFQwzxYi0a9VqMl/ccOA8VmASxyTCyzx1ypUbRYogBjahawbQIv2
P1mFZFaH5yT4E+ISyyLiALfBL1ydk3Nq9XreqJWvjIhVueFQokg1cAvqjSdjF4gQalNKlfACo5hG
r+lN/H+lSq5rtw8aKkID10XuFWEKJs/uSvQGzTgKLtVy7tGuHdA1oJ7HBYdac1RNKBNFykSTTwmD
a4LftPbRvORaYqTpexMmM+W6QEY5uEl7pDEyYKKXWDSIAXVGW7k3VSX8iFdxNfpoWiInA5AEurHd
9zYWQBC7KreqFOxnZS5FT8ORFylsqy72GK1OXLxVI19LAXqAO1AVcOPiXMd1RVcjzGwnPb7LVUsU
+1EVFlXPpG0Gf8T5DmvaIug2KQT/W6qSN6JL7ZsJjv41/s8Y2sJp1ZP7JICPEE6SEW70Zh6HnQRI
GuI9vzaanOCZEoEMxUXwPwsEoLAGBY43fxSoSd3Ni3nlQ2AGYf/D6RPJ2OAdm1mXUTFKxqWtlGO4
zUzUBDazGBDMmcsYc1RskcCJR1iT3ITSXBqugQKC6kVyqSo3/RAJ2zMxiPQwKXF2hRgVcZH2kRYB
MHUo46Pf2+0qPe6Cuw6Dw34zavmihI2i7S7RyupqqtH6/GaGc6y6utKpP4vQRiUV65c7aqxmBVwk
XXSGYvMhUJTsQ9tQQKaTLGb+36EZBTg4rdhGYqq+R2knXLmA4vDJCNWRDKepCY1mtBq0+au+VH/x
4dap+nXk+AY8qKzJsPnNAjrSRik8wqXMDano4gGVqPBzYx3DFJIL4EMzEixku63bj8KEwoqlGm11
a1w4TGkbOxdJOZ0r77xFK7+FGGwd0B1oBvE/ACURfx+GGHoZUVlvATBXYRxvQyk2L1Q5KGpEc+R8
RDCH1M6FLwGjSUPDGct2qndFUZg7Y9SqqyIprfvKokot7Cq6DrCJepqXL6fO0eT/dh79un1+v23e
vJKOnhV6GYpCi0nm2mhO74Cap1na+6FcS7GbJFqQ3gVxa9vMNMGlmzjmiPP6JGfNrlLbL5OAkHml
VWrqwHpqBwRcs0JHLlgXDTIQ0fjT7MzwpzMZmoepdbGTnBRmSJRiJZCAwCdvTpLyKgL46sM8/AlH
51rDquwGb4RpW0Q5ghpEgqkfAsN9pVSW3FeV6L7kg2PWLq2NGaZfQHnNayMleM4NSXqlol3e17qd
3eQmbG03qLUKx3UcE1G7xAyHBwsCmqZ5iqJoJGWkQ+9/xjUk6W3Kl1znTSmRtt8KG5wokzWMEUrP
SRobH8u8GT5hF/6URjGiFMAo9oaMPj+linlTm02yldLO+ooRb3tnSaOyN4e4ewqUaFENHuYrO5Ki
rVVTHJwldTgz5asAeHlUjNoAc3GyA8XTllj8twDYGYqoMqWi90Wj9i8RswHGgY4rXn/qhVOY9RZD
HCQB2Erluc+0ygn/HpvkHvF3TDAADazGxlXDzmewauFkmHs0+O2dkjQ434u5erSlQblBMKPbDnGb
b2eS9A2q24MnnHKbl0Js5NR5BZEmfdBnjCwWE53LCZnsM/XmtbQaT0ljEx4ViQBtVvD3h09pY8eV
l4C4/cxOuE6Invw+bIOHCp9pKo4QS7zWnubIFXOv+pkZ9BvE59GbttJPTtiOuyE29U8g1/BiokF2
A6YZl2R7yHdmbM+7yUIZJKSNeY+2BE5Nb0vxvyn0+p8U/ZNgE34T2gC/IkJeQp3fdulRNnBTNj/L
LP1j32Zfix+/B2Enf9HfQRkdlb+oXlL+1yH+LxH4v6Oyt58sQTkYa9hlb2nDr6gMZQj+EDnDwjlD
t+VNavlXWCapzl8EfXQuqBQCgOVk+AfJwWFuYNPtf/tNJI/sW2jkq/2T2aGtj8gbvfSXM2LlbvtJ
nGm3r7iVx0OsCkadonWNIhjCt5/Cr8On7BYLcwAyfiHOZMPLQfNfV8/RSGv8WWZZZerYjFRumt1d
du6sOcQ4/fr1qPYwjRBFjHWyHRY99nPRGL0QnMZufyNegq38WN3E299W1Ykr9K3/dPQevw20ipQp
atlJpU7RC4bsGsKL9Aq3jeJinrvd4wVxaVx2l9VVcMfl4FKM9Gmkbzg8TN/eIv3sc7Y5W8XavP9U
K3zx8euvjvksmUJTYInywhkLtiDdbctXZ9Nvu83oN1+n5+HLRER+rmy9ugiPh11W8G+3S9QEqo5g
S/SCrLffPE578SFJXOmlfRqulEsEK+5a0MOGW1xeWo//H69M6w6sKaUkdJqW2+e3saVaSkw96aIX
5XtBWtC45ZfS6z/byFk+NoiB3iL2rG4MIrBv7498eK39/dK/D7zalo7aqGQ8y1KbN5SQlcYVz9/P
6Ues+l/Ho6x2ZqsNEcDoIXoxG1wd3eqzXKPEhcLiMqAOjCJCTdAbtDPbdCVB8u9xaYkulVzyKPXw
sw5xmdiF4kQvOjIryBFvw3AWm9F2SKkomLj6qCHmb5n3yE6hxDjtNfQNIVua3ZWlSJmHz0dN/gi/
T/4/1J3XkuQ40qVf5X8BzFKLywVVBENnpL6hpaikJkEFgnj6Pezpsa2Kaqu02bu96uruymQECOFw
P/6dTLQHtCId3RHXg1LY14L0r6RxHssajinwqUjQCiCiRiNf7WJnG7uFMASUCNQddFgFNMOTRFgQ
qJJ9206/rtLbVWyj4P2fb7neh3+aPI2a2YtQtOxJi8hpPKcHcQd7gSOMTh6XdyglaPtNffZG9vf7
uN7sGw0waZzDc+dJvxqOByo/LFQC9B1Q5wQDDwftWt+9ye++482ekCxVz/tOzZ66oH6DNUSwwCU0
EGG1VzzAfhQ34GcJPnodwDx38fTKhyUXXE15uQFcdgbtYZNF1XbYVBH+vTwRX9sl32xc61r57T2s
jX0Abui4Rd2MinQ4QCEjPmO/lzv3WPvFN9XqG4XXv8cdGWCcCdAUrtDZX9/0MqKVwejz/Kmmi2dF
cFw5lHftXf85wsmCgjoTfMwF7R6cF9h9+8tpfIKRJgny13G3TIfRCa3tctauyLZRuGQ/pX4SiIIm
KbW3JFSv4txtFNxBfkCg8TJT87M3/FINLorfnadPXK4obD52C0XaGSqc89tMi2+Ovr9C+Nsx/Pkb
3szlKutUBYTY7MmkU5Btud+cYBYSosWuotKHceCdAveHOLs6W5jJLCGSOFTz6xBXegpOwatCE/yz
u2YBQK/+d8n+G6vL31/AzStey0KNoSbZ0xIV+yVWYGv+WG6miG/GFkbN1BkjEauxss9i/ezumfnN
+Jj/tA5+Hp+bddBwkPJ4ghlQUrY34uyl8uUGYLTdfC69e3tT+GLn+KX31MeD73rrpOhitNbFwyEL
+524NO/ntw9xgUdWCB6C94zMmK+/OAAo+hluTof2Sbsbdsi4ssO8+85c4Mb37O/xg3YbcSg08vpt
ai7TSoAftSx/GuGx0GxRqbQi98MMVZgsFKEdYE9mgXWVwXTKP+FK8ZD6X38+8P5x70J+A1p1fAZU
NG5GEGkxsjhWkT/lj9qj9oPcGZ+wUwEmuA5K6QMgaup0/q7H8Uap//cX/+mpN8GFHNLS1Js6fypC
djI3hJ6H/Rhl8bz7bgl9+6ibWKJnNviZBI8qj81I6wN2hCTMt02QHLFxtt9seje+aL9/s5sIotPd
trTbJn8yoiQWfuknx8QbfbEH3MgjR/FOguVF2Q4+wkc6b4dr6dt+/vTNW10jiN/2jZ/G9ybCsJe6
kjZcs56wKKM5Yhs4lrxnp+zdPaaxGegBO3A4FR2So4K9M/rz0/8qbPz29BVNaKGRdPUE/XVfBh0K
cuUEYzDBPKTyi1Pl57vKz3zYNHvsa37p/MlPKIu1HdSRo39wYG//zRGJjqx/GoO/jIxBHFrxuL9+
imVyU9YaGIPn7XtNc/p8Pbw/hvmxo42PGTd4fNfS9+3h3aa7gSI68Wsv0GgQR4xm9LwFq9c7aZ7i
1XFNn63odaAFnIPvsYdk4V1Qept95oclhZDZ354DA9+P0/fHNLzW9ASgKX4y3HmN1/sD1ekhxSMG
+no52OGujV4vJT1J/KxJQ5in+Uak0IvwQXMODyekpIPBS3yvol60+Ocf4fnl7iNYThDtaoEMc3o4
KZ5JNa+lO+5b8elgBK/3mafTrxLf9PD46nf0/hG9IPSj9xfvdJDU2NZ009L7iuL5VA11+hwmWxLU
fw2AGlpe5uO3Dvitkv44vdr4cJfWr+n1uNDPw6vEV/B3xA/uTrSn+8rDx9764SV+RJqPHvB9Pnua
hw+bzzR08OEASaabh8lLvM/nJHh8TbY5bb2zieOr8q4l/tx6J4zlOjvE7h3vAxVpCm8K/B9Ctya9
HK4+9w/bkd5Hgr4u0evO+xQwoDlsXwW+FAC72DVxlrv45EN0esVNDTGX64W1F0l8w/Iw0jsLb3U5
W/gttWf4WHchfv9IA4Oiu3j9w0dgBkHkUE/Euuddg/ho0TLankNBXzYP+Ki6F3FvO9BzTg3M2/3T
8bqrvCM97+HC7e03sesRr/ODeB8Hd3uHxq7/3NHdZqLXPtiawR4P8RBpUS/B9Pp6c/zBQ0QqMT7R
C3TjmHHnNBhjh2J7P0z02NBgYyKWgA2FN3nHq0Y3QUY/ZWhiQPX4I/OjOSSxHlMtfKPHh8Uv71P6
mnl1ZGHggjv8g9E4Xd9dQR8hyPYhI/cy/Mf9D9sLYhYluyBWvfWT/Wi90Fcw2bhnnY57PAif02Pe
4ZT7wVfgx9GPNdAJjp+HyYunwKUP2NAUOp+DJoh+IGm/6YLDFF8W78B9HnJfDUd/U9LNAZRFT4sf
sboXTKvD6Z77IbyeYAv08Hg4mfR5Y2NFcN+JlCjYjL5NHw+7Cz556SMiC9AUThe6m4LTY+nT1v/S
6fX5EzN5XUY2/ar9YPPw6AXneMEEPEYvGL6afj1unmeK0V384vi276lDjy+p97KEIoiD8YJCD5UB
D0jU+lDD7wADwbjgVTQUQVy4wWCzGIpmH791/X2T5/qmT9YP9BA84NONQZx418vzO9y8hT9gQGyK
lRcOtN/ePyp4Y1bkYAgvoG0+QLe0Ycc+brx42Px5l73Rq/x90vy0v92I9DQCJZXRYX8D6ZY+k92z
9N8PEFZjFCcPC3abeQcopDD0rfd+H41Bvf1A2qDbPjl0v8auPOhC3bv+v0WF4MDgIo3aCRp0ft14
WZGoyOWjrK3EzVYJ0txLIrZNS1pdi3BEAmo+WRsH4sZA9xpMuD+Py03R5u9x+enxNyewm7kgejTD
GhNql9f2KLYwnqNRHujHZGOdrJDF5an75m2sv/T2yIOsGbl4JJ3XtqRfv7OSlTl39Dl/GvqcBZmZ
nF0NXWZE7d4aVGZpA+E//Hx7+7ss33qW/vZgJCzRp4RKgHUL9qlrp51VggfDqGurfDlfxsv8rD3j
RsIO9pncO/8Ouf+rrPT/hjKjf6vyt+Z/KKr9b9P/tF//c13FGsOYfwz/H5T710j7f/0nfftbwjn6
0ddvzfJzpnn9gb8Ty+a/IBmF3gigo3XAV+HAv1Un5r+gr1+NjFfSz8oEwM/8nVg28UMWssfQAKx9
sH/pUf7OKxv2v6CGQXPwWsGBnAky2P98sPO/X/S/JUH/LDpZ59n/nQ42MJNoskUnJlTMsLIFUufX
eShhSs30EYzgZElWESRcc3DbH41EgdjEEGZ/wPQVH6pohu1PQ/T3J/m5APnrCvjryRgVlB4hEUTK
7vYybs8DYIRplnsDGiDRwpQpyntnjQlAdjpbJt+dLXfcTs5Y/hjqqW6/W/a/ZonX56MeDQE3jJag
s4Ss4tdvPhoDG8D1aFEUtluFyqIydM+x0IHZDsJ9GBe1+mHAxU/zSSlVLx+Z2kbjoBjfRL/rhenX
NwAUBLIeqxwU5cO17vBz+okraEntFgJz+EKaO0Uvs2dDn+Z4ygTKsn8e8/WadPMsaGvXGgeqCati
/9dnsZnNsPZEFQs+nAa/d5LF8c0yKchh1DWMOVpixfnPj/x9guHrAdfvri0JOpAtvz5yELAQmJQC
oZOsZuQuB2GWW2g43JqOuMxGvQAq6mjLQXn/84P/aVwNyFDRQoJmRWSUbh7cWDaIuejaJ03SW0dL
FEkR6wJGcxQGot8J/H6fzejFRE8dylSYTH/ViH55i/AcngQK4l5ZVeZuqIfPwpjGKZRQ0OhcLUOy
oEpeVHPTfLOO/mGA19uKjj4doDHQIfDr92TTqK+EarB2hWXueCHKIOWqAnR38Ymqu7st13n157Fd
X9rNPFodTVDJBWQKh9fN2hESPIRKh46HIdH2bqrtKiDATvXNY35/hah0Ye80ISfG1nlLy2/0Acpm
dCR6M5ypFErKbKAJgASfEmqB/pu1cZNlXzcEDB8eA9429l4YC/06kDZRy6ZDrylwtkbxaKM5HfAT
VZkiFWTTIRDMMkofut0MkAD4pSCIHMcRsSp8OIKubUxQ66HN6b75WL+PAWCT2CW1tfEBXtw366d0
lLSFFSPKGVmHllIlqRevGd1yPuTAGP3Xe9EqOsOOCFOtVaZ68zC5KEYmUrQwu2w2d2On5JGZ6ugC
HdCX+fLfzqH1cANAzsHOAPma++twW9iBCqyR1gO9xl0liZhDNWNwqP/zc35fmejb0hFlqeiIwmlz
853GRBUQZKZI8s0NPxQLqSI5w6yikh3w0yj7ph8KEfV9nRD+XTLp9/121RqvJWAcrThsbvagsRnS
UTB8x8zWcLpNuVyoJq0cPcZaoZWHiWk4ev78fX9fmxDeg4wHNTWQEr8tGhjEpFaTWMC9aVKciayq
R+y8jv/np/y26yB9Dn0gThJsexr++Ovbm+xCFhLfGLZnKjk7RpEcks4x4jKfEk8YDruqWLzf0P9u
ko9Yoqs6Y21qWxcqnnqTBmx7wonOxQQUAsL2XaKnzqaqBbqbBijbNqSSSxpxmFyh37mdMKGWCj7L
eVM3m0Hh0t0Wil3qEHwX6rdNar+NO140KA5gaYG6+Xs8o6OkPS6cLJ40WRuhvxQdooVlphlVNbi/
26DT7kbRZGfoWFy0jkNUOBQ8xTKW5Y/cdjvumWCet4GjT/l36/q3RYA7A0gnIAese5x1a7TKRS6d
QgcSYFQL56kfef0q0QdpBdZS5RcAjYlyyCs4iaMz0V4LmbIXGoSFmk0bBIhPpj03G22yue27Kdfg
gZTMMzSNk536Q9ULmLRLhi25hNBfBH0xcYhB3dlA7xIGC9kX1pSfbY/J5HGt5DJcYC03h3NTo3+C
AQWbUIOhrQ0CRKEcZks4P3itNmIzJFZRhID6VDD60Rz8PaCHXWS6oV2L08WdILNb11avFOhkZpnA
h3Cn8U70an4GPL0JtTqH770yi+oD7XBIA81zDRyIqMF8MzAmKDwSLs5tCUcWmgnd2WmpAfQXZxwR
EdC4TvkCt3BxzBV0KAd/Xka37wW7OuJ4tJ1CgYfS160SQlSlyGoOK1FyrHiI9ie9QmIQpJJvNoX1
tPj1zIaqBb8fNU4L7jPwaLk1ISiAWR1XFRbVjNzK3ohG3J6qYmkHT0NbREtlD1gzbyCelErBRr8Y
degBUT5PlARlXVzx9L0lUvNoNSlr/NRys7MckJ0rM/RuA/UE+0IL/KC5MDycacmdLGv0vqMmDBuD
rIYUAV3sVaTNuGuiaVT24Tzmr1LjhNBaool0mHMraME9DXLBlLd5WDat6IpnpS8h5HOScr7mBm+A
vXUWuLRjNAcPjWOcDosqC9/qusu6JeYheHbGJoFj/LmTmsP3cByDYYvTWn1UjEoi6Ohk2PvTKdFj
7Ae2nzUrrD2x7UZ6cD+alSCZHfsyMxjTlFUGw16iWOGUEaX3E5d0YJuWzIqybEEvk232yI9OqnzS
03zLDKbLN7x01TMGSC/hZCmqISKAVxt0wMnTh6Sq+T16EVyayGnwYF1q02lciosKbTJqKfgUS6B2
FrE2rnRIrNSy9QuzGi6JsrC7zrDLq6Zl9Q8gJAZUnrJusKlamYPqwQZGRMmUniaXdTrk/07PIIcc
3K+eqT1YeoSYzwlvxOK1qnRSmuvC9kZ90Cfa22I6K3nSXVSTV6APGfm+6RIzJqMeWr3rhL0u9B0G
Xzk2C8TgMM8rotyZBgi0VTiNBmkDA7MNuiV+ZMnySopswVVymt3nHjPqLiMmowCydcjl5nNLYTKg
v4xKp25m1wEJo0oezWbWzhBUIMsntU+1SJugyB1npo4k6gzePQffra9chaaAXRyW2ip2Nexw7pir
ztBeTKk1UvBdSmg9zf4Lju6tA48ehKYRd9DJeKwS9mFn1jUvANCZem1eIoD0pU4NWcmKAlT6yOay
SaMk1bSQFUy5aAXkuoViCp+kTKdpLj/6GWCICU3/cKrJoWgu9enOrhiIvCV8ChKQFEof17c2MiCg
8CxMxBGeCQDze+WEESwIQb8wIWMMC4SxDsCyTBI42fb2vZrCdEtLxjTGpaXalr0CYE3d5EMEAzm4
GMpxqZ4GMUqMZGnC9qVJUxwjBORPWE9O51oSBcYas+JP4L4e0skSMa7ZYJX3+QsHKp62RX9N9Arw
3ArM/EkPM0U+9oX5CAUNeINQgtCeNNtFgK8/4xynMzYuqsEZxrdAcAirblLNQHLX/NQKV8JyDB63
kAvoDcwx2gH29jJLF2is0f+XmrMM8kp0MP8SfcDR737hQiUnrc/ObTUyL9FS3eNm9gBjD3Vru+kV
HIzuMi1d/plxq942bbUvxuHezdHpYtVgqPTmG/Ceb6XdVyuSpOSviHY+YeIgPUH4ey8647lYpI35
bBhbAasOj/P6TrjpCYL4Zqd0BnlCy9vJFPbslWn+osrPvskfnNT9zGa0IkhniRclPWCTQml/4itD
NOqk2vkQIjeBGIyXNHVXDbp2UkGo8UaThUUjH3R7FF4NkXRqiUMD9C9O0/YhJaoemUv5BbCazxzt
Bdzkd9BLHlxzNil88iyvnjrHG1Lxprj2VNCSLR+I7+4ETLAcpVRCMiD/oamkpCZjMCpsgE4vhnQP
TkhUZQnlvXrXJakDvyLe7VtYPvQqA4IEQG0PvOgU3Bf1tJoislZyARJsukf4WdEE4FY/Z5bmz+1C
jvVozGgYhBMcZJg6nqCYsbAyxdecWad1DWF6Bo5Jl+rtEbqggtodXLFG9JHiLqRvSFMS2ujFfTpb
EUIdiQDB7CCRSKEEqpDaZulV07GGgF4/lYviueOMVhAt/+HAAG6L6M10/B4wFRTOVPOzROABW++a
iE84vY7P5qg2cYJ1tjdayTwgZkOV5fjosMXawADxVA4qVFBEE1cDcEdPrZsHZeE7afd90LvrJQPU
MU8zuxUyvkU0cZADB6e2Q7pOqsyvZtcIKq3ewenuuSmTeOirJMpFA3KsMQWjgWQRUn0AAZlC99M+
zwLGneEIe60HGx1tKBipCl5Mbd93UhK/GaaHYlRDtH9cKsRfFFkKAZOf+VIWzkdqLWjaNPJ0TzqY
8zGSfQxamvtcw47YNMCc2Cu0uSHw83C1Mj0UjH1oWR93WenE7qgDRVQ1Xw5Z1V9tnX/heph5RpUo
gbO02eeYyGbXV2YdQjhXXQ1zrB5k0uGlaJmL6IZAVc0a1CcmNfPLtAxlqUSImiM2a9CoWNoPDbB1
zDokNSZ4+R3Qne1se7bcZaqxUWd+rRu2Hyd21wyieBaiu+RpbnpAPy4g8Dof6lKlQZtV+lbyXkM+
aykCK0/g0931QVKJnmZjfpTYne/6jt8pZptRdxaRZS2e0YqD3nWwY2LGQ1vicuG4kEd16bkos7gj
5l4KftGyDhvdxI+aUR5Lm90nElVqODE5m3LmX62EMzv6KPdZqmLfaJo91yYTaiaQhwzYZVsA1yx4
KZq+y/WmRag678p2sGAcoqESVc17Z0ijrm4biigDhqyDuOgNZn+oYiBhJYAXXo8vdsoH4H+MiGDD
gaVBk5VHJYUGQlfQzeI2zYM71h+42UCN2A8zYJVoTfd7JP4wF6UxwcBrOcItMR57Vwb65L5gAzc9
lsvXhAMPQtUUh7huwSYqI+lezTXlYIiKUa0yvdaR02WuMSmRukBpHg1JFK6NKJbwhNNejsTP2gU9
wkkRcjcPOqWMMgf1J2PB3xnzuxIetR4zZ8XrWf02E9f2Stl8wuFzpMgGuKEzwffUaDJaG1lPB66f
GsTR3jwn91bT7a2qQFJGs1oKZs5bOoOrl7riVCYlfHhTQ/ULfYBh2EKeOLNyoJkWALdZcgRmPAlU
JBhAvtoq1T2wtpsExlgLZwHsU3e5kh3srIDWv8dp3DQAciVEoR2cKv0x0QNedZ8w4/mw7HwLYhCA
uZa8NxV4+C7SsLez2Zce+Hn4iRppuF6rVB9+mA7tpBUxoKPAtgG3p9fOjopZplw700hC0Q2RpZPH
BLe2uZg8VTPOiDRC+HhyapTMR0bjU6t4PKy0OoVE6KrPYKhVolRvkjAtl5DbzhlZ5QelTj6LxghN
gNWROQqMKQ/a1r7OZn2Sgwk5Vl2+AM3id/r80Do5tm6csEOrBgY3jHAEnjHUneqM/GkViom3gVbr
s9fplYUcGHwg1AmvA5wMv22K4VigX6EY0XfQZNjfgRXcuCusLG908Mg4SpNzf+26IYBxJwsd5NPQ
GLYGPKR9VEbHosBX7Sui3GmpfTRqpJssQXZqOxZBpZRjbC3otGo4uMQwHdsRI2+i1kQ7szoCrkuJ
5b7myPYESQlxOo4C0xcuvIeWYiedZl9agh95037Yi0k8ey6KfesgIkc0/eTU3dl25uY0SSvbmBqc
Y1D96m1oqXsY228A/iEPOW4l96njvlsTrAtze8thB+dY5N5MiDcOSBAKy/jKbYfjGqrj6mbbr4pb
QF5gsZrOdqfSSZeH3IGdCtjeOUJs/oL0+ts0OtDr9TZEU41zb81oE4Q5RwiykowEoCaxU+v3Zepc
s4zYSGvA/LHtL/DHbY+AEfSebOWrMZO4Hxl67Kwp8yvdvhMVR9wwJDB4S9mZlDDeHuAMjgypvUWQ
Fi2FOYRogDRR9DArH0lzYJxh5Di0aMFBueXSdsV72QMTsJDstJqbIe4TlYD/S/dlqNWlHqAZFcgj
UcVij4C7o/V3YZ+tPl9U5hpb5iz6A1HHmmozSHFwnV68SR1EzGd5Alpy9ImW8hDsL/BeuwV4fyfr
3op62msVO+Q4wOJOksTXcevxcV7BoxO5wBINabnciZy/jE1leU29YJ9DOCKxhe5tN28TH5i7ZpNk
7Qf4kSIeRxcMxCw/dWNyQoU1nvk0UVYXbsRaMGrKxSYBMebSU3s2UxVsMbBlVVhwabIPCt1K/KIv
IdMo6sdODkBWCGxn2Fmo0tnBAhz0vjIL9BBCIiyn5qGtyQ9pds4ZXonZQXG6JW7tTgvrHK9ZtCoJ
KmtODzpHp1OZbLMZbU+KTl7QGKV5VkUit7axgpw5iZqKnCF+Dp1heQQI+7F188Gbl3Rr232E3cxX
Rjeng9D37Thc2kmrqAYSjS6TwDUXqO4XuIaaDEFOWWd3k2vft4Uw0OrZnzvFfF4a9+RO+maqFXXb
Oxgm4jiQ80wzzAKGB7jDPqh5p+w6p73MTnrXqe1dPS05LWX+ovAu0husO2kaew4LR68dAPgw3VhK
ETgdO4BFh2sJbjA4qsNsFNijWhtMhT6ahQiQx9hWclRxsAzNEb7KmupZTrPstd5EjZ+727xOLqqB
hkluw89dmZOty+pQr+fHuoJbRFqpgVBxqRXgsIFg+jUysa5dptIM3cuBXUFDh95bFNYo2gIU3Flb
rju4o2pl63fFDK41mft+8kpzdh9wYRyBmEvAxeqA26t9Ihhc/UhRJAymxKoij2aFAPrOynsc08vo
VsPGLHl2ABS+vIi07b6GlmPzI/2AkBEm7/oRFjKAl6uwByNxIpDz8dLW1D6RyTEfCa/FhijZfAQ/
Lx0j9PCJR5YU7MRyB0ANNJCSKszNSTsDZ5XgsFYBI9y2OjxYRlMrHR9Lyul8ZZingE3qfcuzSd1P
5mjfW2zMzpDTp+gcW07Abt27znJB34LyLoQw/M55w34Hus/yDnfB02z3Os07rYjRU1vhrM+KogqB
HBhfBAYIM2zQqZu0wHoaGb+YWj2FNvJZZMBloUCPKEnvhaFSuEQh7yqquwSXZ/D8zlrqXpAIhlVV
P09e7ZonkVVIfSxtcdAEKRMvTYbk3cyK8pQVLICrTOkVLZQ9snD8pTPeO8BLA9jMztsKRWLs7e0M
Q9lEwn6SYO56Zo9Tpp/TWOpFGjSWaIGk63d84k9lPrR06JTpvre1l8Zhj4BYIQlXNUiFs8x+L4RJ
cOdIVIoyldzlLhTYhZ09ZaXZrW0UCt/U2EtoNZiP1eJU15qlz1qNBYu5ga7mEt/JIK3u29Wow4ir
ACA/aRtQQblUcfFMu0z3M/Qb+3XabOyBb4ne3eWTfhplCwym0JIdyuvvIFm3UZov4poxUvP9JKbm
Dfey9L1reudcsbILBQDJdynTkNnNYbO5jMRELWG+Q4LSX1InzmZLngUfIEPr0yVqJwv7WaHiJlVk
xV5pUvOKBf429OKcI5o/NW5ftNSB7jNAvyF5wEUYGdcEhZ3rAlrkFsciOuxxsN6zGne8SsribNvT
EtvSfZJKQ9D8bZ9TvXgy8B52rdG0QWa78pFYNSYCgrYhGAZHeaha3OgnOJ0GczbWD65EAgEwJfOq
pim+gqWCmolK5laMneujLXM+M+lmH6AiWh8mN/njVEHMW43GY6cqzi7L6+pUpARxuCmKQ+UkHKEE
qug0LxRadAIU2GW1hQViRTB4FANdHiiZiiL+ID4KezjgtaCCNqMJieSV35vsMnft/MYyZJ+wYsJa
uB1ybUa2Q3mkCfqO1VvejNPWaSugz3jCNi0z+YMuFgBMe9d61tCCHnQIoj2EUiqsQ2sVUgJtCkq3
hkWn6wY5UkPUgJHXRm8sNDSIxeKg7zu+ssgrum8zr9X0MpbKwEMsQMghTZdT20Qg0zvDM/ygvwo0
rC+OngQVYkWvmjQtyDMdJIIWDaHRwjurvaa9UhO/1qz+MDKJjJWuc+XBMBOcCxrLGQW09AVJkgUJ
FdDEPRTo1Z2G5uoI5Bjkz8gC991xOi86IunKtKotL5PGH9HhVtGuFxDKKWzYLMy0faCF0ffDtIps
4aZRHPvaYnGeGmSmbba0YWsBYgsmcHq1ldI8NMW0hwFh7Vu6Wb1UY569NENhotFjmBeU3GzlDU3a
fQinCv0H5FIr0lMXnE5p3r+5bpEZ+2JIjAB19AoKuH5QP9iaacZ9Cf5CbTIhUMHaSQ3wnrICE3IB
UpMCM74gXBQLs/QQnl4cCSTHHtGHMAiD2JdWyZvGpZOBCblZ+h6ZCoKsNdY3zIm9dCzcN9hrLRYu
JzJzEXE7KUtiNcv7FizKMWuQpUZuN1ZHNTfgGz9zrF6wRhJ4Q8imfy3wO+dn3e1xFsBCV0/fYaaX
iz1gDVa+nesJDS4KygqPQz3+VZUA7CmYBiwv9D87TPFwSKAWCdttJFLUSVGjrkt0c4uzwmpxBbLS
/KrUhvWeAj977nDhTzf2X+WEviuHYovwdDEQUDTDZlJy5lwqmLfx2HC5rYfJOJTzph3r8am1Kkyq
BtyLeSO40IuRLgJVfiRCbFLEmSYWNGYskw7o7qDBFSme+6Wqj3pniHO1TEUf6pOibzLOVx9KE55f
3oS8I/LZfb0o73VXQ5EMyGz7Y9TIYJwWbqGdqzBrw0SpDN3pfpfORIS9aCcI3CUwnp7ILIUEKF7W
LsXJRZDp4QzoZT1PRicokFX1ewIivuSRKsllMQQysk73Xtt2pGtz5M7sTszl/NyCsYQezQ8yA6ba
Dqe+ZCHvV0DXyLDduGq34UgxXyTSrbDhyNQd3vZLhqg249MPByTZoASa/mWoch+dwYzCXrNFEITc
HW5cyDcEy4ybzyhmy18KJFzWS3wWGi2zcdV87eFgl3qKRVA2Sgc1xC0+gcOyLksv7T9z19lwMr+q
6WgBQgBCQOnC2Jun3Qk/YlyRMi/vdXcyHxWVFZvJFO8gzeHozqS9AU1qDnCFyiYK/q8NYrMiaVHa
Dl4x0pTB0OsN8nUld90qMkBEtC5zVQEHXrgcuwHcSZZoMDhaFBu2CCwRq6v1/QQeyHtqzMA9lkXO
jRhQrlpHrmEtt4bqrBXzphhyXOgNEz304CiMuBe0to7rCe6N04TsTuVGLQAlxj7viqUNOuaYUDz3
LId+cu4se9fkZIBqutGaOsSEcUBm41woO7seiHn6P+ydyXLcSJelX6VewNMcM7CNOYIMzhIpbWAa
MU/uGBx4+voi86/uJKWSTMs267S01EIpgQAc7veeewZCSgL/YDeZCLaugGIQ14tXELOWSP9qaqXT
HHm92XKwRtteNrHp+bmDoIM2BmeEKSxsjmTaYVtsF/dUzCbBIXkunevCEHGw80fBf2d2oXAlZRP1
G6fFxowCJr5WbhT3O1NHOt2leLZLdheEz6tGFY1zXVnL7DwWzqRILek9XR5kVi7TIaw8rCdX/2wT
Y5gP1cfR97vsztVOXp2LjrHORmLnjdma0yZ6WUV+hVFL5BO1cOBvJtgsVml5ZfVYmfSO6m4TV9Fh
2UExnzDU5Eh0C33LGl6IKRudXmwdiAoTnsk1VhjKtNkqEqk+VII2sCyBN+4K2aoDPLLpMvN53/Xa
CnEi1dFGTUwvE+rOmyWpsyOzuO9RsDxzpNJkUYBfdcqBuJ8k/VXm+lf1GJaHKo38PXSFC/ODNBXS
kvp9ZTfLNl3SZq2FcrHEjKiNanc6plqkK3UZvs+Gudba8wfn6xDmYsfMPH6Ja1uTCNa66Uuls3Ta
6QlSEl2+UjnWa4baclT9fF2rNqWoy1gLnna6qxJrtn6Vlj7KPDObg52FmqYrQtG7eHW8xTVtzjes
ZSr3Cv+ep8tYZTcguX8xqohY5k5Yf+lEMW8H5V0ncVF8Nok13wsrsu9HnU3ZfgoLTELEkhwXKR9J
yIPz48lsBz3DB8gp0b7apY7XcxfpnUgG+5SxRXQnQ0O2t4fyW5mIfFNEcfeIMJeuBkDO5U7mZaL9
Ux8jXtpjyvjkY5HV00aWkd70ZJVhf+mV1ko2gmc6Zy3V7Ay8tSjpHhbtZKfaig1+He50F7Du1ihY
nt16sbM1k1r7cwmKwOAs6O0NE475XcGg9X1aOM19YQUvzgSwM1kVXrVmjO9jrPjMtgjnu0rFkp2h
QRlh1+05VETRqaYPbwucRWOgPN6TnMuC6aQuxiOBpOU+9Ivo84QV274l+f3ammp945BOswpAKOm+
PXvlp5fdrkvfWzJ2roJ2+KwKu9xC9TsGWWyuZ9P5G06MHi1u4JygF7VMmBRxQFmRxRurs+dtoeoL
Rpo7I8FJQ+JcLDTjbONhqvZ5EGkyrPF36aytxtDeXReTP3/CAiNH0BgLm7Y/z+7I8ApfUnfuX6Yy
5Jhw5L3gbzo71uLfDg6TIQqMejlhui+izczI7GaiFNlpUY9fCb7R9/WS6juhhlNuBeBGlj8FBwAF
UCtPOQBFVu656Rp3dudD2uFt2c9ht3Waub7RbiIPKoAHsAohVy5rC8fwfZXLcutD1EnYeJb0Yxr7
4U6kjYxXPXNtRrBty74aYh6KATs4cWr3cM7si42/v7cQSAOTVPa0nlpPgu5PicWnEoYbGxunR0fW
tAMwKvcMJCOGerj079PSpmcPRCnXyVQvu8WV3TkRo/oczLlzkxfjt0HWUUevtBzpaZJ10BD/vnEq
IY+kVhksxylEPaI2r6wMLAtbVG/vdlMmVv0Su/fGDqYPrW7taBOP3Yz5lPQIB52oPFRbbpelDm8A
cMJV0cSH0VsO9G/ZTssB/aM0D3BCxNPs1/29YipG+Zo1O9Y/9IhI5ruuzJxnbXmXzi32nGPisRJX
xjTBQ0xu+iZs8vIYqTE6tPkQH4Y8AKHLCDMLZXPikz0Wdbp8gE0Hqp2APcrcV/fCjfUmpeyno9V5
8Tg4k/UyeXZy40GJ52y2U3Ac3761TfS+8C/4qkUg5X7wrGwjG7gF0PFSnKCjit5O24ciW5x9jFfs
3dIOJWVGSWArI45vzhTrr1VRfytzYgtUNwyfxtwObrrG7fSqxfAekG7gOsz0GHabtWQkvg4nO6Ww
ycvTHOhdWFojpHxv53biYOJ6PHp+gs2D8U62PXWI3zNcqZv5g7Zx04FI8q6qii9eD82kERVS6tZd
ebW8bryocykX4AvGNm7MssOcH2IQuZeiutQ3QpSbeq5JyQOnuyZ+CCAKR/0HoPD6Cgumh5HKeQyr
DNsITTshBsaROIVEp8ZIFqs30zIToTCnV1p12S4ax+QKnkfPi2BPjKaIA7gCwyrH5XGRU7Mp2ES3
I4t4XU4aKhUa8GRwnwKZf67gi+3I5kg2DAS31F7Wu94qDkDt+amK5o+ttvQ25Nl8Ew3nUeZMmbv2
nfkdtlWTtWqzCcogGQwzMjoTpiexVNEzEv8KwDKYM/6ElbNXjpXONxjutpth4iRbdV4trsqLRWkz
TuLJ6LY/2cM0XyUczyuFBfAhAk0DhDf6VnchgFJQKqzMqvQqLAIUSxA1b8KyBUMHdp7JftqDKdKE
0Hat69CB+ReNcp13VfuUSQFdiU11W5eVt2s4BXfuYudbYi9InQB7OSeWDxYsSVuuM0uvLR1EV32t
OAUxwn+QcTBf4wPUvfNimtgKpPJF+OI4z+KE0520CZppmmtQ7LXs1cds8Kq7YfCiKz+vspONb8mh
U0K/i0PXulKdDK8x+e6+Ah7Lq0x0yZVl4WURO+QQiSSXtzC8RLxlP2PqwJiMoU+CdVyfV4d2hkR4
iXK6bIYZH6hTbOeyjna2LbyeuYXX3w1+LW7CjLFFQuP/1Io2vIthnG5LCyzMThazrMe5bB6k3X4K
HV1f65LjcKfnsTkEbeNvM3fO172Z+89Rz5Qfszbw6dZne67sK9/Qep1nYO6HZEqZDC9V0uEECNR7
EiNQ46VkZALUjNu4sxC5ysDswUysUzAR9ZXG3EGtIGDlE8jmrii1PvmGaOWVmufw1BR9dhlyNx9n
dhpz4KuOHlVTlAnBGZXZpIHWM5NM0RxmY7EHEPC0naGrHapg7kkvNHxtmafUc6woMcE+wkhtRjli
Kg1yJ6+MEu4pAVOx187QBe/cxJbf03CODr2iJhvn1JXvWs/X95Prind1NthnVQfqtPTLc96F1dnQ
Yt07uadOVew3D6KaKwR0SeUc/aAbFDC6Tcr6xHBs49Qjnb008xlov9x6NIZyNQLjN8fSr9nl/TGx
wK8Tgpw3ok/U2vd7Oawb8pa/zE6doqrDnPsd0XfFd6eII2YqgrMgDJk09L1k2ehozFnyWYO/XNtk
+ZPdzp67ghVnE/PVdB41sKWveq2LPRsaNVvpkXZyYYdMUH4Da6f7JQBPWCBy+iDMxTw0dyKlW3iq
JnY/f76ExsfCCW87AL0cAo2lrPcunAqKp9xPTmFdx2s6ct852DVAg2yrrF+ZtGHk4ZrRa1bp2OI1
YblD8k32+chcNICm1abFySbt5bOjp+7URwv7g+cYphjOct1GzACTcqzPzSTiZ3tZPqeGIFjPY/Zd
eOxjU5ZdF0Vgbhwji13Qigl1rn/pkt3mqxtOx16SRdJFSPWD4UPGIgdNNJm9zpp0hJjkhdvOuEjZ
47YlmAvWVX3rwZhKtpDQ2PWotg9WLJDK2hnI0uDkhOLZcbO3kopoMX+ucL20fIHIT4REevnBF2C8
bKe6eq89AmnTodZnkmTUWpWFZHyFRAFKtr/Co4/1r7yISDRVEQ5JKo1jwi9RkEBygEy5rzqrf86F
lRyjJk70puw7dQCO6viAIELQ7IrV3JnkjucNjwg+3lVhcgP3FNvD3YIQZ1ekM+DxwksSad9uFqYY
4iqSS/VE3DnJMX41hRa/WZ8X11rusHpxQOXnRCwn9lVmtAHTYyooQC/moy7DoFXF4iN3Mevzo05q
anR+T241mzQD5KqTIGZQVGhIksPoO47aeHIatwnEkh3wn8CPeXIfJsaMOyQUzIcCFxKW8T6Ojufh
z0kVtC5sLzjQYfUvS51NB8tpSwqHsJ5IQhXtizN4DFQRbwcvigxsTHLUXJ173MBxYjD8HBR9JPmy
9OtkkONGYHbP02Zz1k3OOyRU5JgBwP6WdPkD5RKWji8vdntEi/wQttfgIuyOqvkPnX4J1WzWU+X7
OYlLNaQelxKBPevSdfZBfJynsP/EsD5gENxrhUAmogs+TMQhsmJNDcGV3dDcRUwkqcZyQ8jy0js4
0bUlph/fqn5mOFMMTTX9wx/+IxHfU1Px71ut3it/6f/VU+7V/7X/1lxcm/+fkP0hSviF7G/41H+r
PpWfXgn/+CP/CP+Y2P2FXgNFEEczThmkpPyP8k9E9l+IoojK+EcSSMjN/5H+4TcN8VriUoM+E0zL
hjP8H+mf5fzFSsJnGq9oqETQ6/9E+ucF9qv1eckTCdCAEXkGmd8lx+WNPKGYsMV0lrqgozDZtm6t
btV4fUE72NPPhtW2tzx0RXnyPcyt+kkGSuz6UdybGKcUANaNnRKk4LIyV/Vgz8fYK5IjkV4EAoU6
YGKU7qeaRDWCp5i/NZbz2UYPtZndtl0N8/SxyQkfS3rsFGtvuA4zN1t5IvDWLs1iEY4vNYU/w6/p
k9XiqJIUY/I9MOG4JV8ATu7UfSfgrtwmBGUA2/jrJWiL/cjWUAeCih23ZIQrwwwfPWQcNaQACivt
wItiEJm2B9DCZNdP8ilhWrNysgBEPw3D5z7qZI98yq0hp6gcRkJgFV/mvu2vZ2t2dvy2f4ZaN9/D
D6UZcHReHuLM0ZuwABCGp0Jg2JBlN0Fr3Rie5ZlBSL1zs/Y0dkG2d8LO3uQxp7roMIF0ppYcNk9k
UO3pi/apo7yPXTw4GyV7ec4tddPm1jsZMxevigIgqBa4rHqkkK/aKLppEojsA41Gsoly+0NI7bSx
Gg2LsCpaMixqcZiKDolEMr0kVXZ2NXlALujvO9KS33mgL4dugu1IWVEddR3anxpVl6DCc+9uMvLI
P5YTeS61tXDOTMWoT54pP0h6/q9e0OlrPHf9o7b8+aXphP5sN90nucwYwxZgTP0qcDqUUTYTjH1B
tWx4mhG9/1RNwTo3CijeE8zCy9Sh/m+6Ew3wJd657p6Aq3H/8DV5BFG9psctXxY3ro5hYaFUzBt1
FerJ/5qocKB29IuvmRqyHKbCONj3qV87qBpJCekPvaGRnyAkVNfx1It863nUGMvo5Rgum5iT2Kiy
3ETkR6wHk3T1YWxE3D7HYVkA+852/ZAmJWxT2/QTSoKABFwv6K+XxAOxrYcHYBdDGTeC49fBhXVF
oJtU4bM/lTdRyMxVOPO6astnu6fxqmY4GzHQk6PmR9G57mNROsVV0KSw8ayuwM0dvl08rCVMuvkZ
xNXtXkZRNmevc0IK0rHfevWgnw0y7l1mZcGX0BAgDvAlGGlpiIvUv8mGLL75WcaT3pmp6h/zqa+v
wSbiJ9lU2B+LoNZrZTz0DopibMjDcRd4nf1AxlJ5a3RWvTgzn2w5NPI6kEvubLNhzptbe54E66Fy
sl09heKZbt3cDTi3gc5TtPDtE4uIyyF9537EdfvQevqeAc93ZARyPU8NuFwfBSs/HHBfIjBrs2TO
AJQns1WaVrf07y+FhG49BvIgptuOQo3xpItlovIzmqbq2wAran3JBNx1o9xVuRutqrocqKyB3Gsy
m2CHuuYJuccK4ttaB8re1lWyGxhfgl0kN3auv8ZgYN96gPHdQCWXlivXLdCAXbkWbJ93hfbDNLtW
iShLfdMSnujN22QieGje6sD1smjne7EdNRs9EeVHzt3VEvvOF0cVBdzL0n/xmtq/i3UKiA8BqVf9
HaRQbz0kTKkjEKeVCJfy0HUuHRyOvDAd0IPf55n3pe9nKLCGPBE7bvd1OkbbkmoMp7F0fK/T2Lmp
xYMPZdBfxz7Vgsv+eB46w+SwhlwVhUX6ISeE8NYhx/BMrE5yHoa67LbU1fEuVcK/Yf7Vd5DQnR1G
2tdmyq5RXl+FA1IGY+rP9uwcIwlqO2rYr0MLbTYz2TGO1SP6QGujI3nvLeYqbjHpntp+WTseCbU6
NwaH4644Nd2HzqRAA964SihPruoZXg582mw7pHB1ofQUK1E5+fsqAL5sSwm0JDE4XbVWLkG3euVB
0rHQCkjYGRdtRoUQs2mybVxdrHmXL6Xn3ptWIzmRzjQe26q1NzWD2e9j4G1FeZlKDuN8f9kz14Hn
U9DSD3qLxRAD9oLty+aYMRFceV03rGIakye853dBBlU6LEV9qAFWvpI+V+4mrf27KJmtk+mzR02M
G+PmuXmCoFSum4Gg1xYd7GZWND+trZJDNYpky/ptIaDYFq1tLx9LJZqHURsfTKR7kSIsr/ouD7CN
TL6yT8E9bKBWo6H+jDE5AzfwKXtdgGw+9lb03ksg8NQ15tBhRFLoWD4nwCyrxoUW7/jgTUbO6i6x
DevRmH5d2hDoVHzNjGz+SKuWbRgphCsnLuXOX6Z9FRD63Jh+H1vobdIqmm57q1oru3jnQl/bd/WY
rVTXGdjDRbjTnJVPQZ+8i0mI4TXrcINt1SN8spdlnIrHUeekXLrTeF2OXnVwR81c3QzpbsD+fEMN
Mq89N1k7Kt9bWd3cJGa40RFWzsDN4VWUQxdySc899nY9X6XIYA9QodSaxD/IYDHj9GaanVUdBYBs
IKqagJc1P6KEOiPuQ4nDZNDPqKfyGOapBReY8qMZGOkXKBNXYTCqK9uPIedDhfIV6om5L+KnwSy7
fHBfFlpZJxtF1z2khthXDiBte7l7wnPTHdOVk3qATfZsMRJJA7CL96JMCjQ94WgTBZlStmvd1rdz
xGQY/qBNiVGU9Xu2bm9F0AcKATAQWiRRb3uV5uQf2YceOuUz9AVvP+n0YKLobAfdPWTOaW2N89lp
UNg4ScoJ6J/RFu6IutrUKtnksqK1hPSqanxOs5BITgv3t4mkBkw9qukTyN82txngR1EBRMOyCC8x
DXOnqLX87Sz7G43cip0RnkU0H+s02xoIRnpUX4Y2Sc/JGJlHMaV3lKIP2WgxjMPe+EAQKkoAXSBj
cjjtYAaa8aIaQi7gIM760jWp9dhiXR6UlzoNKgD0w9h7501tuvHibt4kzRA9TnbFs5yib1401Gdo
iWwyxv1i9FLtGhOAECsmkMi9euhYRX7tR6HsB4gC4wWZjeY5y7dDSeG9bYfQA98iwyxbzkolmLD3
oWmKGwZ/DsItxFExIz/IKvgzojWYLszoWRzdOc3hKEVTFn2ZZz3b8T+N3/9vl36T0mNd2pj/vV+6
+9QOn/7r5tv0X/shq7+9apv+/qP/Y5gS/YUfycXLF08DQrZogP4xTEEs/lcUsJW6AZb7rn3xl/wf
J275F0EqCHD5x+ZP0XMhDv5P3yQs6y/ipQIMEy3pSun8WVDPa6UvqmeHLgx/AH5BuWlFb4wCJpAl
wfcaXGtYMBScDIS/1+QVHv71cJA3zUlT/9sg5SKA/78mC39fxnMIDOU2sf/+p3v7ly9tFS+NKHUb
Xou+Ld85MsdeUfXNjWprkpWF5T43vbCPjlXJ5y71/d84Bf14l5g7Qj6iN3QIXAjemPKJJlLaqz0a
Aygze6sImbeY6eHX9/izi6Dmxh3EsqAXhZdn8K97hC3al43FnkOAXUwqM4dLaavfyfBfeyhcniRa
eItkJejwl18vP8W/riJQhcfRnAGpUjci0MCrcgkXeKYhtfaf3xA+HBLfCkzakVy/vlQxdCxrNaTn
HKT6S9SEYicrBXn+zy8DHwuQ1vWk/YNjYp+G3kX7nJ7NWPXbdKpQV3lFf/3rq1gXS7DXS5DPzeb9
83ZCH1Di9d1kkBqFhS3vOYma9qwdGtvGkeWuie1vE7z7DVSeEMnKEO6mOW02o1mwdCeK48/XYmA5
eBrY6GZJSLvIqP/1AkdiAWIxhek51cFwSmF8bIYlKH/nD/yTu3UgPPo+OwkCtzfuAtFcVzFu09CK
C/l1CtBIQBG599oQHwHb+H++UlABs07YqhyLtKfX9zTwzFUW+ek5G9xhPyCTYWRmut8p/39yTxHu
Uhe/2IAv+c2TI8t59O1K5WdnMfHeRGW36ar520Rf+BufjR8+ZZw8QKZ8SxImGnKp1/dTFeqStQTh
pkc6RxPM4jnQ5Vq/2TFeW2rwLbssBC8EAOMcuBwCry8D/6wqwoB0HMYp2YYso+Krn0DRI247vG+W
fPzT18T1QrxJeUGM5IDJXl+PDlhPCOOzM4NzqBh5AyfAARr79Zf248NDG/+3yYsT8BwvZ9e/F3hH
tduFucsYyfasI732uG6QFf/mKj9+zxcJ/gWOJE0Z0oT/Zs01iGxdBQXu3OJ4t1LGxcra7gwOGQ1T
hz6xb8mSugeg0t9bgOvbmNSddbM08+5Pb9e7ZPDZhKyT6o3d9+vbzbxybqy0Ts8uDBEmIuJrLLLf
Jhzxl7zavFxuEA4o0UacXo795s2VGpldxwj8zMSPnJZaZZs58Ls/Xh+vr/LmVhoNjb5EeXmG7gbN
Dh4BWqtQ/eYqP5xgHCmXj4u6w5URzm+vH1iEXUYpraY6V8J2sV6Y5o9lKoYtKTbh3a/fzc8vhc8K
kevUTG9TlmUTTiGjoAp1veU/Qjtl2Gt3Uw8ZA0/d1a8vdtl+Xr+jC6sYz8eLOQ8DkssP86+NHcuJ
ZG4YL58rhdQN18Ijwzd7FdPQWmSalh2kSsY8429Kqx8/Ny5Lxgsf9WUXeRvd7RSzGXtUXGc4DmLl
VMjp9Ewwwa9v7scnyVXgmAcUsnzbf8Pv/7q5MK3zFu5Ic+6w/mjXoy2G6godUww7u++z5Pjry/3k
WV6yyD1izh3Pxmvt9bOEfIyceSmwcdSOhS6nW8r3JaK0eEc2bXiTBEv4dRaDfzatQFX664v/uC1T
jFBz09Fi4Mwx/friCWL7BiuJ7tz0yLRJeCjRNJS1yj+kKIA/pqXMf5c48sPjpfJx3ct2doHyvbdO
lnaxGN0lFbIC46F5kWVyt0R5vvawE/2N8dAP64VLUYDQf7gOMbVv6yAhszzwkaydPVva390ps25a
qQHkf/0Qf3JH1DdsWT5mUVgjvjkFpnmYF6sux/MyWOCQVVExEtXJMRFAor++1A/vi8qD7oSSjm8c
M8k3m2MTFcrFImM4q7BikMxLOk2mE3gfiP5AsF/4mwruJ7dGoDTdFwUrtJm3PpN4mLVeGunhLGxu
SLfwfmsFLcu0JvjNx/3Dd3C5NdxUAooDj33z8jL/9dmx9BSj/2E4Uw1ZnyYJJ0wkY3VtMDG6qRfV
4CsdjajUqsT7TYCY615O0Fcb2uXiBNHw/dmXc/zNd+DhZYSPZGTfdqMw4JOYw7lbjeA2vE+iWpnd
pTu1VwY7ieU6iZTtnipEbdBfwMBMtcvRvIzYzlUaf1bYfviZ2Li4oMuq4nbIb/TgUIk67iTFEdc8
5Ww8lcPVrJzE5BtvGGNkQLWgPp4dtzwUbQwqqkbR6H2Fjpxky67tSDUzpK1sXDkhPI6iJvc+qnzB
Wa6Nq+W5rO2suCuGjG4MUZ+GhRzrLCdq0RRt8wjJKgJzbZnPw4auhvxTVoxTD4ncduO7lOTc6LZA
4vrd0+jmVmlUivSayMzWPdoE2fb3Q5m03WbxkgpyUueX8uD0lSw2uTtoRlRLEGwqAtqS6zCMy+jC
Z2IM6GsHlgr844ufj4UJhJSmfM/cXDnbnNYge/JnLztaDVvUJ+PMpX2TFrrNblNdmnmb1Uv4UVPP
PwuSPC9EsKJPd9qfmmS/FFM8PJfA1uIaugRokQnjRDTbeY5j6z6fLK/DEwA07HZxEQzs8HIKPqGg
t8JNiilCcWxq3YB/miFcDl2AySZk5axJNlk+opMhQNXtj6ObZ1i/qykPd3AAQdiwQik3rcThSPVV
i/nBEFTNVrstOiVncNxqk0Rx9qlN5VCtUI3WKU49YXSEEkR4vKW1hMZ4ofcxF4z153iy/Yd+MnRk
fL9jdi17Aim3betG38a+DOE2LohQcDJli4YxSQz9ZvFF656h3HrTroDwgxY+Im4cl2UqxOC2coTf
rzvA9OAzUmXsvATpsPAQagjB4bYNLinvjYiaz/4S6s++aiDAI/0th52rp6S4L1RmG9x4Kml/NPRB
6beF8Z99EPBssC6JZYmx4phiIJIm5O5hlwlbjTFUXspjjGtqtNNeMVnwUYvASxlSOcVC0ZN25mR7
toZi2juecFZeGQ4uc8KxJ66s7xy56QsJpRLyfYeZeNEX/ZVPSinuQCXUvo/zbHVosKeJIVZWEKm8
xQWinU4acydcyGZAw/oq9CafBy88lns+6iq7Uroui7Pni976Crt0qdttHuZpex4MLFtkuCHYa6W7
2D72JNDgnoiEVXzyx789JIKoHDeNLZtyD9/9Io1OSv8e+OZiyJDRacuVH3eJd8RZy06AUdtG7ZcB
IPSYFfzh1ZzD8Nouqoco3PZTKk9E3bj+xscMIWXKiHnTdhpke+cnNfzaYAJVutVK9cWqH1s7fGGK
WVQkkwFR1O8Xa/Tjr4vV18nL7Fk2BkqmTEy7qaWs0uHYLoWPX4kIjaM/tSUmJQ8FX/t8LVqOlX0R
VAAOfev0PebgqYlbtVnSqfk6klzbf5ZJ6sBg3AUmG5RkLU4eqerZUMjqRkhoB3udokd7puUmWtGb
+ABGjdItHKroCs6Osy9nntdR+bgRoNh3GJ2CLied2Aw5cdZ3E9zC5dCXhVveuz60qbXoMkuc+LSi
4eSXyZgdMFBxyOLF9Qxt6hxP9Rez1LgiznD3vA0M0CY06xwl2vRtZqAzfi+y2R4foqJJeiwV3IVO
mUrG2bdKpPa3ypbVjC1G6y3L01wvMTnDEjPZ8dRZ+FR8QYot1R3j1RqqMosg32ooydGpQr7Fh2VD
4xXICYJ9OS3OvLeQqlTEYML7Oo+Udd6u12XSfEeyFQ/WGsohewXjYipZqFYTWnMsmt0v1hJk0Sfo
aW6y9bXsBswLctzSmzq0JihCRdY7RLgGPj7/JMp6GOylno1HQhwQxWuHxn8ZSzFM12x4AcORNE+L
iyFAcXMxPlZbCsnQ3QR6jN5XaRWyRwvdfI2iuoUA3wumfhHcXh9FBWSxVWOm0NtSOlTuIbVGrLl6
b2mjdZRWUMF6G6OjVVFL9zsBx4jSCS7/242haMotDhzZR04BBx+LyOtq3MmG9JQqGaDEQsSdbWyk
v9Wugxx2Z/C5jdZhN7jcKWnm7pPbp+mXrpqKZY3FnJNdd1YEFdAJ2ds34dQP8qb36hIye53VesNz
YX4xhwYFV6CTlqGbjqEaVwPjIJPMYFhGpK5/Rwboog4RcyarxlKqK/odwsdo3qsYeey1MqlE69Qo
yzFYUwUJDWwTVORG2FhhHkNDd8b033E0Wde+ulC0OjS0q6o0zPwpUK3ErIYuZ8/zsS67R9yJQRIO
NfUDdI5CsZnLYr5NK076DUxN7T4MdZioO9WVOZ9YBqEHU5WJMRg7gW5uoOhNfOAXYdEG4YTfHTJr
suL9FDQTTo0qhbFTOdjoriDjtR85SPy79OKUuartSUernGFchgDItT76VKfVCa/F2IGwhxbx65DK
7to1yUiSW4acYdmzv3gQgQlEHSFz4PfZIxknCnxvOrv310jhY3dfjFQt+G410l6xZw+oYK0QegOk
wDg9iDBXiPQCC9VeGYwl5jK66315BYwFUzQSwBg7FYT593m08+zI/549Jq7u32vVGngvI0aZ4TZF
eVWsw7YQyDZMY8iJyzxWjeeqSjzU+AdFWxgUrffYJfFYhittabYJ7cNaujJ12X71LrXJcRzroF7l
WZoDipgEMxzGXE427TsoS/PZkjgM7NqlZs+KQVqHvV2NyDTdOidOuGKQXaHq8tviGPUifZ8FZFav
nIvXS73Aolp1TQetJxzi6GuWWTamZcqeeHm42JQr1S7Jp8K3IJ3MlIH1rswLm/wXBLC/Mzj+aQke
AJV6Er6jE77BEJzaabEjYK9BZsVKycRLl6dqK+I5+Q2889MrwWwLrQuNLfDeoPq+vSSo5ILhjGsE
XBnsGFbaq5w19/k7JOmnl6LFhl1ng9jKN6EWEFvNSB7VcF7w5KP6k/JFxnI5Zdqtb37dMlmXnuhN
bQ+eEjCOCUOLZuZNY6FtH7lEZo/nUKCGwiIrzLGv8ouThYvEWQ7Grg+mDTw2vCyK3Qv72/4WdKq+
7XAxuVdUUPb61z/TTxrTi6UxnKmAT5PD/nWv00rTSbCM8QytBjuaeHJPLnTy3yALP7uKA4x26RTD
4If3uWSL6Jeeq8A7iFeiG8yuAEnc/vpeftKSMpphzsWEDizhrRdqlpoerpU3ne0JtCQDxdhLlXdH
3Ka6l0Hr/I9bUsp0JGuS9AHqpLfsx2mOUi1Q7ZLw5dnrnBfFuSC69WLZ7eZPb41Fg6M2mD7wLr+8
fk2zDqAYly5sPqnoPCut/5uz81qWG0fS8BMxgt7cljtGKsq1zOkbRrcMvQE9+fT7QbOxe4rFLW5p
5kIx0zNCAUwAiczf6NBkDFpSB0UMTrDHtDVPN2Lj+h3MQ9OlFgScVDctfREboZMHQtdC72x2qDEB
JLQaZK+Q7qmfZhr21bHpwSC8zzwjld6cnuVs/ACpAX25XyjUg+3g5uDiMLRFOaOLdFVoXaycbbd2
nwfgkO/Q7OEh2mg9lvAND+QDygJwh26v9nW48gCnC+HQKnZUx5a/61UBwMJNhepKGZxnouyI1zhW
OyXXzr2jWPRtaErB/KNNujwNELidRrt0kaZLW/SMTT06OjLDuD3K1fnmSrMGnUIXZQHsqReRk/UU
SFQ0A85dCYkwoHW1J9UROz6jvrH/rpZtMdSiJKQ2We9W0+ScnaHTzkIt3HeUiYqNGtf1KAYJBq1Y
uSPYfcblx0HFIRdmMXjnCgTik+iQygp4C22cWNfLRsGfSiTWOnSwYQdcjtJ7mYlQVh36VR8N+wlB
P96CcPiQX4T68eX2N1qZkoGoIAHHAcwpvIhzRLH1lFdL6IMKUut3BV37/Eyh1TzdOY6sLXFiIZig
aTL4Lic1I2UaQRfhAiehPgnT0P4ujGjeuOaud+3lKIswgDgvws4jTTBy9aUzi/GISKUHt70M/kKb
aOCWSf6bXwDs///jQkNTj4bU6xVcfK7ZhiAYKXnktzpS6X2hHLXmp+KUkEECaz6h/dE+3F7LtQCh
BUVlHhdLQCbym746I9KxBW7OA8JHKCED3QgW/hmXHgQBBqhE328PthIgJm1/9i+VXcNw5I95Ndik
D4mShmrkx7mj+Y7WIvicp2P16/YwV1+OqqdGPw1egE5/z1p095oIpSINTUS/iOzQT8pKYo01Ka2H
1GKut9O0MzuEXG+PurKSEqZD8oUPiOQ6XE6OQl9aw3eMfKcIsCS1ihjN5tE5AGfcymDlRrq4UOQE
kdeX/gZSiXjx0ehgaMjazpHv8SpCphhJuskFiivlw3Wwi2W8YUCy9uFIewydBwcZgsQbvf5wTqiR
TZd6BIzfcL6FrqW9pJ655QG6Ogptc8jMBgfI0ktBFWNXjYYT+RJi3zwik20H77xpVqN7DxDWT9bg
QYxTG6Y3dTkdhF96BFgQXRWWIZ6QUoCYPSX1/VuLUXhfcL7jDaEvFq1qmwih5Sb2ARCFjx6YkB3m
O8XZyRDGuh17awFBOFgcH6QaNIIuJ5TVEwW8YYh9S60/tpnHO7BI011jdi+qrn27PdhaoMu2Av7U
7C1eUJeDJWXk1MBuYr9oMvMdCq/i+9yMgDQnfatbshYR5G2c95r8XMt+E4aoWWm0Gc8L7bdcZd0H
zRekWaP+r9tzWh2I5xMtWI4N+iWXc8rMOC6M1oz9IACjvIO2aH8x1AFW9P3jSOAGlzEPQpyDF+Pw
7IeIkiR+XqbdV2eCL3yAW5oV9yZlOKrRiOTaJ72gFyoD5tVJO4si0OeOgEBZszuEUsxzctzo072z
odXt4FdrAULhKy1GadpoolwiUt+tx/FtBgfhbW6n2Qb66jreSE9BIxm25tgamm6Xc6F9o6IUZ6R+
E2bJyxyjWml1KMXuMmXuNzbS1ljyLfFq3RI3c7GHRIOjj/X5A3BETCgadThSLw43jofrkJOEM4sF
pEGmcdxdDtXRrwjCcYx9dIOCL5kSaCdacls+h2sTklUBnsVciFePHxTRDJze88Tv0SJ0joiHeN3H
GiBUj3TEDH3y/ojw+FSgQi2gDMuzAXJW6FidwZk3DBSoqV8jogYD4fYo8uS8vP/ACHEgsI8kWEhd
RIQu3xcWGhc+utAjtUlQB4Ls2eofa9Ut33bukLxNlEjxTfSzof0gOvPf0Ob/M1NbWVeXRQVFacg8
1Ft8PQucf2lOIvEdNGmg38JDj/ddmZRftVA13cPtCcu/7WrCHsvJK4vrRF3koqjpVEOk1IlvdkZz
oihHUQWBzT1MHQQzk659ExaN/lh7VJhuj7wSpS6ejTwhuY/lvy6jNEZ428vyKPGTSVLDBK4oHbro
GyWItVGkDyF+Y/LfS9SE5Y60Q0Sb+DFwua82gp75gf8SG57bs7m+JzF5pM4hl5ESyzJwoO1QoYVV
4ivGAEWsNatPiRMGWFOQI1Z0sLyNAdfChOOevYfbEKi5xQmJ6sIwhzh6+VUDVnNylf6UNYr33FKf
3DiM5ZdYxohGTm3L5x6eRYt0oyjmRCRmEPtp2HQn9gQ64rwue139gopKf0jmfqvAsDo7+cG4A2wJ
RLwMDpwr2yxW4sS3evR1c/LeZ0cZlV1tOM3Gabm2A6iekG4gEM+ts9gBddzyGBs5x7q4zT7Zkcje
iFbJnyHzqYdeg8KIwm7lPTep0x9vB83qLDEWlBOlOr903xtp7JmWFyT+qNnN34bXJoDNmxml1skI
2q1q3GqIuh4VY8LT4oS7XFOIf2JCJjXx3c7V9gHWD4doTtNj0SOAY6uz+XJ7dqth82q8RdjkVU2f
hTaMnw+TSfUv+xl2kAdzmJTPtN7zt1qKyuLtMddWFNNEgGf4RJIYLx7wRpFFg6fIRlsQTG+CJILY
hHJw8RJEBnoxtwdbGD7JR7VNWep/R1uEDl0Q+vOJnvha3VTmYSyguQFfCN4nXTI+FEkRgYqgLzm1
boeaomMUX2EcbGUWmrGyP3XIErJwDuBu+Sr1gmiGaeNwEw8D5bEic4ofIo1obyA/RgOxL8M+2xc2
sAea8OXwobb04H2HCtsjBiDJ01gjAgmdF/Og2wu0FgG6QRZCS0TTIehfRpwr2cNBoib+hJT+Eckl
mLKFltKvpG7apVDXnX+57KuNN+VqEJhkUPx/ZSdmEXiUQpGA64DydFbjz2VhfJkTPDtEZisbZ8fa
7cJLmSxLIrMB5V1OULhKHbgtZ4cxzqheBgUeWRN82dvLuHZC8RQHePI7NVnCbNuySWHST4lfUqj3
1chuPmW08t/q5pB/nGH6vjECXKE0/Gk2UHmrK2kBY0NjgQe6t1hJs0ZksSm0xE+91Dp6zSyOod4b
+FUVWy6c8q9aXjIUsHXDtiRbZYm/5QLrYtLw1J/H+idGF/axRbLtZyMM/YVKxYQVmDu9lG6Z/wS1
0WzAylb3kEH6A+sIDLCly1B+lZ5naij4J0Hq17wJHhQFS4vnaE48VBDGqv6UVnH71cmtDNzRoP0Y
c+tlgl14qtzO+FSj1g0CB8G9l/s/PAQGC+E7+kI4Hl7+qBRmIZ1MUiS1NCj11Jo2n4Jqbv/Rh6mn
sJAVf9Pkbj4qmm5vLMhazMECQVZDRbDPWmZng5H2XqnSfkMtAB2BKHHwTi8TYBuHOleH4qAAoUbg
WE2d8pDlntdtbK21s8PwMDM0IIOBXl6EnmIEEY+BJvH1OdVgqOfuZ6gpyVkbFQwR1ch68KIe0v/t
FV+7I4F/Q3ug4CH39OWKeyIZqRVUiZ8VZhXurNIspQJRpLzrqes9GYWmbGzutS2GMzmXCatN9rG4
lcMpGlMAFmhMG5oIEa/pSg/ep2Khsh1DjP+DZTV1CjqUMelc2YsLsp8DNcfakysrQtwWGxzxb5OG
IA+9KEYtaBi8XxEvrS9/sKwQ7SjsUMW09UUFE6JFZ8fw6/wOUY92N4dZDnUVCNCD5NZ16Ctrzefb
Q66tKy9TlIF4FCGxsVjXsU3KCS1ChhyN4p0ThdJBsw5RkKB3lX74g8FwggXqCySVZ9tl2MShi21c
0fK4t+rsi9XRjYRpG2f/1k4aRsfbg113yUk7GEy16bugU71czdErGgFlF6hqyTtGSdIBKe0BOnxu
zntbw1MCLYMPsdoUByeB0YtVG8XqsMErQhmxtLn9c+Tclgc3HRNuCHCfFBsWESW7Dp0T5ylQoC59
CfK29dMyootGvuP6RjqKd12XBvbOAAb01nIpWW78gmvSjVwQzirAwNxUnOGXyy9gnggL6zy/Thtz
72mNOr5FfGQ6JCKe31Wuh8wJwLn3rdaab5GB0XaI5nfg2Idh6x24dm5KYSFeZKZNR1EeMK/ukT5M
IuR46tRPzMg90YcocQybQ/GmwzLm1HWR990c8+xclQj+3f4Qq+koySgnF4QfQCGLXdbU3RRmSpr5
RU43HE69Yn5rUWv+prRWghgO7q8PRt8hC43iW1vts0Kga6kISLgbh9ra4c1riioG5AECdRETCf6v
aTp3qa91EwDluKYavjfjBkTUPFGfPLVpGPxCkVOdN3K/tZGhISM9zLV5XQZFQqhCvCfJ/Jn/iYMw
RqFGx05pzY+4CuBhhV65NJZsp63e7tp5AxlVNmhgT1+Zv5ojGqUYFXFzWBgqaqMY9qZaiI+9Hjsb
7461OUL/I8RIzJjq4tmh2HMUgyykOAqY5oQ8OAIF9EyfwBkob5o8+pKg27CxruvT+98xF5luY7kA
m7EY9pGYid8gOv4RaFvxJigxkLgdxnKHLM8TqpZ02NB4AQMkf8mrHVQCUhbIEaR+UApkSQY9nWbE
MroOEUYddbnd0Cn1RrazOiY8No8CDgCS5QESeAaMlqlCILkAHbYz27nDbBevOXQhDO9Y9s7Wtb92
TpBQyuQKG11rWaMdlRiXVkNP/TG28MLNKzPe60UgHnU9RQQeL5d213BLHvAQ3moVrMYPGRVlFZlt
G/Kfv1rhCNWfEI/o1EfI7xlxZh/vZUBkdvdBiZEOnvKtOsfqyYTUwP+MuDigURXJNBSUUr/A5/et
Sep1aCoRIFSj189O0/aH2Slecn30HvS2nx9ilMQ2jqS1p5oLToHs3qF5sWxHU7PVUBAhrPS8sB5i
T612ro1dxO3gXf2stofUm+yhUnW8XNpsjoxZ5E3qR4WTnixq+7smtfFzUvrobQ9E5tS3EyYLygR7
4PbQqzv01dCLr2pHLg+oAAfehl6WsvPsLPos3BjoL0qw0CBuj7a6nJKwLjcN7c7FFw1jtEzMJsv8
SZkDtER6qc1ViWHcqm6sTQvcNnA1j56qs+zR6C0FeQ1PS792KxwDEtsa2xPpbU5BoVZh9dye1+pw
ZOOSH4Z43xJIUOnVHCehS6TadBxw98vEV2D8zS/FDrrsD2KSt51spMlOjbFIG7MxiZRiVjjquqxC
5UqFHVaO0UZMrk4JkUNJVKB9suRXw21qytCLM7+lp6HukYwrdNzNovbT0Dhu8wcvKFJBSNRgJtGE
WCQhSkNPz+vqzO9KI/3Umu30Uhte9A1FDxMHXkoIf1Bl4sEm++4ADXmrLpKNoMDFHpvAzLccRepK
59VDj/A+XTzINXv8esz3IsDp/O5A8aBF8pihAO9ycVzu9BbfIdcoSLbMGS9IBJCMjOYhcGkcHxt9
432xluHCifz9GEevEjbm5Wic2IFd61R/6qyAeYYT2zOqgNmTmIoJeeFaP7V6kL9NAEJXO6tW8QM1
G+dbpjXFRjTJeS2uZ2TJ6BhB2eeYW/Z/7SbAXL2wMj/pzbF6wg4IgHuQq1AXanTi/0K+u/n79lKv
3FdI1cjyPChSwkoG+Kv7qsaSY+xnlP4QQG7+1coQ1l0dq8cckss7IKbBCQqP02+cBCsnHGVLSXFk
b6oAZi9HbaLKKzt04X18KHAjrCMHH7Rm0N30eHt6a7UnTjjorxR5pELLIrcC9Owo+Lrl/lhjhnTU
ao8GnK2XuAm3Jc9lSEnJY9KLfYKg4pG0IUfeP4SQi2DHOcga8Wjjcvb+9q9a+86ya2axi8kxlxDP
GRVvwQs694FqaEckH+MMmf5SPEAFVJ8Av1cvtwdcSxI88lmKfyYP6SvwNzZ4bZ/PnFNkQMG+LVpv
P1donhIXg+SFYfRIA7iDxAdJQ2XF/lKVtNiY9lqscVSSetKP4RJY3Gv0lwAzeGxryqrzX7GY/3GV
bHpUzN75VFmxfSLctij6MpKWW0oqD9JuZi66ubi5xzQzlYGus48X6vSxC1V7flNRvq/3HjWFA9o2
X+F7KcivFzge7hBGMuYvtxd/7WuTDlLKBsdMU39xhlYD1DhrZFeP2oTqfDUUpnWweB7+dOqib994
c2eVGzfF2lKbVPZ4p4G+vZI/qmsjslPTzvxGyfrPejIrT7mamGcHg+JDm6nKYwT8+HR7oquDUq6n
1EzjGemdy109jtZk1G2Y+46O4S8UVOVBnWJ4DZkqHjXkR1+GVGk3guo3Unn5hcFpUcykHAJEXZ41
r04wJUOuElNDPMWSuPxKsTeGv+QMX+q5HB5UrDv2bjwdYZLNO9w7woONGNCelk71pM1tdHTr0nwo
K+jHtxdj9eSxUEkmYoBewvG//F1BqcSc2fAFCxdGW6+03gEQ0RDvXTABe0WDuRoY8Bz7eAoPpt7Q
BC2mHYjzYF8KbFM0NUo27tW1SORZwkuaFAINk8VPmpKpQoVO5D5tZgdToR7oO6vTSRp1rNbcMv2E
D8zthVjbgbLtIF/T/LmsV2htiVUNYom+MlXayaqFjutKGT+By0U20gIz4LmKjdnCGOA7XA3TVoCs
haXFdUpznnTi6kmW4edRFHSdfRuV/+IwdPTpcGoxYLVBr5ofvCmyzgTXXsBRR/6EwrcNfXzHoYLK
PXqgz0lTT7+iEQwsHgRu+SNoka/cqfqQ/bi9VjJWL2OZXSdfOLLbqNNwvIwZNGVqFB8BtHUVll97
yHvaZyOrzXljp16nrTALZD+Tk5Ei57IDkSYjEhyyt9YKqnYT/9HiEqy68lnLHAjXd88KrjNodhl2
DLYIO4HPFuw5G+hhZtpIM0elmB/MMBbD3WkF6waaQuUUIHlc4jaMqsiRvaYr7qaQDIygzA+QubbU
y+Q1tfhIOkKmBhENaZ7O5OVHUnSjYbaUF2iAl1gjoA3gHoCRYHVSxEb0BWPnPDvA+JdEetVL+39u
L+f1huI2s6neSKgg/oWLIHHJK4CGxQhF8qh770GknY+F3qvht0qpK2qRiCd8bxQn5mpp8cg4IniM
bf3tH3G9qeSV+psIgRC7tUyaRURHIlaG1HfiKTtmqY22dAPCK2XHaBOIJ+GyWUSmb2Qy10cYFxrg
Awn5ZI8sUycnjMOSVIVnXY0L7h4prTk8jo2bTw9WzvDY5prVFnVhbbIcHASU1HFD3fHyixcoCVb6
yBevzWz+QTlw3ju91T+YmSHe8jCPvwmv9zY+88pMgerSoKPRIvWTFoMqSmhXXUfR0zYHPF0Redbg
IGbF5MFD9WKYuZnqbnzVlXNB5qNkioh+A/lfhFYSZVGezpRYZhVBiUOX9076mAlDGDs3V7q/bsfQ
2gxpakg0JQcesviXyyqoBuCQmPO4tAcDsYNC1XczJumf3aYdfKrtrbJxQKzMjw4k8nimxfEKuOty
xBIohV15QeZreqvaT3OriuHY0n6pvsAvq+++bh0eVJCaIAZSbl12+Gcz6awJ0WrfyObygEFO4Pc5
jp4hpawHky7F57vXE2yyynsCqBz1aRnGrzIhVLbSAl+rwg8SO3ucW8PY5Z4+/Szsphn3bT1tCjmu
bAxwE4CIJboLd7blUZhFWhLjXe8DA9eVQzUG7wKIgrvcnrJHq++8N16moWd+e54rtyTlAQ5gKhLg
hJa9GGoVEeDZufA5gPTPCvztf4WIpqc/GAXlJLQjoXxdCfFodWh2CTwyvxxLLKqNpt+7mGgebo+y
sgdYO4gGrJ+E4y0iEsHPQphonwPN4D2MzQJ4o90QW4l+mnU30k+NPiEjfu+g4F8hqOMJwMME5Pxl
oBhRWMdd4xV+1MbWRyeazU8Gsik/5yiwPmVYgFsbs7z+YvApePEBEpWspSWpIimkhCneq35n28qx
q8zuFPStstFHuV5LRiGBgqRkkG0s0YZFaJpJZLuMkjsQ5fVs2Fl5GSAGUVMqnnXjdHsZV2clYRxA
QGTCsfh2CV43eGdmlW8rg3GOWkiaGDhuXAPXW4y/35S3D+8qoOeLQ7JVFLpsdSr8AXX85yLAMiQI
+557VppiQ4odvwWhixX97bldn5RyWEonrCgUzmWvtQrAao6GV/lIQPXvrDDRnmmNjygZ2V6q3B8e
wIzgpeOJRINoOViMI2igh5Hwa7v/3lV59zCF9/NqER8k8uRO8yBML6NDoFQyef1Q+0knCgNhfkt8
mxoqf8fbK7cShaTWHiqV4E6vBbymoDDDjIKWr+shblKVEz5rrv5Lz6rCH5VqC+p9PRwnMDV8HZgt
YLLlATKVeHK36Tz4URm+jMJ19orafLCt3t1jXLxFWbrOfX+f979zMOrCSxJn3opCRZ1n9LVSscGr
BWq1D9SkTY9c397bosfsF+UAkYvjUHjDVhv+ejNwWEIpprfHxUpF5/Lgcgug/UUqJnY4msGFW39t
tfkL1jreXljDu6JSxcYev1peLjWgjhLnQoGBh9nliJ1lQLcQnnKOagcVltE8KgjiV1Hhcr/N2r0Z
w+/RHLYdKAfWd3GfairOdxDNlXOc6eojD7QWrnTczo9c+HaFjYRnb4x4tc8pOJPw/X4I6jSbFisa
j51aZoIXJ9IRs30YS0Vpd2GgOz9qNRqtjb1xdWIyGve2fDQxOXLpy9WkCWuAopDsmX7CoXfslA9m
N20BDtfmRG6ARiYbi00vg/hVHjTimm5wCsT+MM7DAbNi7eDmrvKsZMVwb5LAhCQtjP0utdSXh0oW
Wdi2R2DpRTlWzyB5suOkDfpGC11+hIsXJ6OgzSjfcyQ+V4Q6Tvugt1CT8zvKK39hp5Ai+xknFBPb
PAyKf4ciTtVs1yihFr7pjAArFSetdW9LSWNtYcljaXaxfMiCLBY2UtQgTEcw9ZQcg/LY6aJsDqgO
Wf058ezuD4IFeCb5LOcoZUX5a159Rq/prc6xel7zBUBrXVXL+NCWRdtu3D5rs+JGkAA6MjFaEpfj
DLjtTeBsANRkToJgaxe7P2JXx3c5iBXzjwYDO0IBjqfdEj8dtIEGo4PBAIH2VA28JDzCba4/znmO
bc7tq+h6u3GIeDqnJcRPIJeLze2p4ZhHIQX3HoOtY4y2FCL4s3dv1+r32nF1AweUd8IiQxniED+g
QaEHmgvMoAOrxu4UbHHyHSJt/E638+TuXcfX4rqjT0YFRFsmXnmFghf1sdynWyF5QINTYO2Wl6gY
3l7A69MfxAolMkgkHK2QZS5Do09wGbFqapd11vZip1Zajqdjb5fTwemrONwJIesctwe9uuRYT/YY
34uHKtNc7DJ75pUaizz0w9JUfJx+1ZOCSiC6PHX+OFfNi4723EaWuTJRek26PMaoVF+1yRJaJEkM
8tc3E7z02royX0pPDB+5OZKDEqA0szHJ601HREobChquIKCXavWVW3rjONCgSEdqHwevdJrvihpO
f9XKhFjZ7RW9nh29EDowLtA94O/OYh+IUjUjG9ycn48K5l+6XquY2lcTPqhu60TSXDcXW7YN158R
sjWIGAnz5p21pPsnHs5ydt7ioTZbwTNyv4gcZpPZfsR109i1yRgi59jF2sZdcb3nTWQ22O80+siQ
luAndBg7RBJpO+BTByYVI/v9jC/N6e4VBREKDpIUkK7dUo3LLoDjzQ4dzNSZf7ZGFP/KiqL74pqF
AIxKC/3T7fEW4UKPmCedQVMJFDDSKMsdP4OGbBS9HM+cqcFek/073N8RMG2dLWHmxQLKoYhInfYV
sFcHhs3lnlcBT6mVa0/nAkHvT3Vc2lRU53gj71obhUYM9iv8Yspti03ezsgWFu00nlWzoV7C/XNM
TCy+by/bUtBXTkZuaKrEYFMggy7uUCsYxrqMrOks+Tzp3tASgZecVyNGGwv2ysHrG2fcO8KZfoWt
XpU7oC7225DHoeEPKMu+aFh3fSzVVozHBtc8fRcbWYBCYdxkLD9SLsouBBGGaXMOHPZpUFG8fDbL
RGnPTc8O2ZdDLrIT3WdzeNAno4xOahbk9jtlNCb74M1q9RSaEZAjgZc60PXJxFPsbWI7TXROK7cp
jl411cM+VGuVlTJ5vD2qwG6wfvJE/jlNIwdvuboyxvti/PfaAeUn66fCxZZafKJZ1yo0A131LPA8
fgqyyjtqeZackOkWxzoX+n2EIDkeRXPgPbRkeOsvqzJanipY6g7a2RiEudeMyjpKcOOum41kKy6I
4VcJ5X+G0kl3uLVpEi9THjoTvT0Fs3ZW07bddSGoh7kJt25PuUDLUQCN020kBBGzWiyg6UQZ8lWj
ccb1QkEjth6D0+A02jHUUmWvT92vNsGe+zT1UOg2An9laPhOJFgO4KWrtr+hDH0ej9l4FlaRHzCE
Dj+oeuZsRMjiiGcZKWuCuaJwRzOEUuTlUcFGUO0RmYazZw5/2TGajqOr7kQR/QwRwdhNwdbL5vrU
MHV2Hi1CCaCghXs5oFJ0g10XinZOcFp/bJLiM260W5S41UF+K09RJJFp3eUgXtl0bWIL/Ry2QPg7
zNxPnBfz4fYXuj7RqY3rVHCpMHl00hZZY5tVraHQOz8DggjKU1/NjbUDXE19HD3tTTbhyqeiiAYp
HrUzgLnLSTlOK4Ip6M3zGHnaC9Z5xZMBLf4ZxEJ4FlDzT2M6JRt38cocwcMyLNQVQFZLcSHF0poJ
3VjzzKNYwb69Dj7PQwzBC8sNcV8WTiwC6ma3mdLohU7Vol1kDZMW14lrnpE0QktRsdKDibX9PkKR
9hDQlNvYYYuc6j/jyQac1FKgLiKj6NXrLM3tIQwoyJyTIB0OY4DVsoML3mNbYquH0vH44Xa8XH9A
mRH/tohA75/G4+V4cRlDHEQr40wu7PT7YDKq9slR3KJ+0rzGEW8aeDqA9bM8tTZy1etzzELsmWuA
JBII+xJ22aqkeMOsWedYTOU+GNXgX4DQgKXAST2MdTh9NGEz7ket35I8WllkiSoFmksFAJaocTnp
hI52OLmI2tFPHQ5VErToG0/BDrSpuyuK0b77o1I14aS2aETI22ERRBCyRQURlmqXExaYQOYptsdx
hL1klvY70U/9r9tf9fqsYTw0FnkIA6DlKXA5wcmbIzOLW+XM6pu7ti3QBXHFVvthCfEkWBkGCpWc
GH2PK0G9cTZTJ7WVs6VYfmGm86Hpq38GS/1ltRh8u3H7KY7c5uCo07tBsx5dnGA3gkjG5+VlyE+A
usImZbace5czBTcO4JPMxu9Mu4sO9hjYw6e05DGAkrHntsmuQlcgf8CdIAp+dpqGiLGjou27ce5e
7yNedzRieHPxrKWLfvk7ZlMXURqnoe+JwNtNdVdp9Omb6h+7goBbJTAXzWgUW0WW6+lLkzweX1Qq
eRQt5Tx7xxtplOaxX9qT/Qg5oJmOJqa36q6JdPxV+161/zH0ybJ21Wy0nwtNmD/vjTVaGRRWDdmI
4rJe3DiOU6tOPABPi9CCOzephpV2IYaNiL7estSSZOkfZx4CbomxSkYnSDPwwpgc6+puSIZnekdY
JvfKMziCrVrB9f5hNOpjwCHwXCFrvPyaHFa48IZt7uO+UrykRmEeXS8ZHm+v3O/XyGXwymFYPCS9
kKNc1t0j3BDMWVdKP07c2dZ3gtVLceilMPrQdVr8syxMdT54xVChhq1g6zA8hyhiDAe3QFvPrtTe
2ds5JjufEKXyfoR0SbSd5gE/3ieNKsrDpHmh8cSJ4yQb3I21JaLazO1L20C2Di6XKE86pyywI/YT
rbP3NP+VvVMiOH97ia6vegBO0nwPwhF446ti5Yjs5OQFhe9gcYUVpGsfBmy09xUw6NPtoa4mRFEP
9JbUTSa8rhiZXTDb+FYHpd9qXrwf+kjZu+iWbzRTr84JRmGvEFO8gej/Lc6rMki6QsuGig2bxydR
G6QS9WQruyBAQXMHGL4/dbZ+py6tFIiSehbkS9C1meYioA1jyGyUTITf2thyN0oH69bUxuPdS8j7
ivcwfnxULZclyywf43TCxsUfAq3ft00b8uys4o2j9iommIs8ZekEcp+i03wZefhTWLGIB+aCIv3j
PNnJOSO1OVD52Wo6Xg+FQNLvXBOeLrS3xbKNM9LTvTdX/jw09kPTmc6hD21oi0p09wVCAgT1BHoG
1TuJgLucFZWY1EBsXvidNupf+TYpKii41R0TMY3xTgxdgOzNrN+b38phsXzCAvA3knAxQ7VNCj2q
auEnugGhrp2SYz8E80uQRvnJyzPlTrYSkciAgBZIpXlrXRXP41bISkQhfNXNqkcXlPZDlKbtsUud
O9t+v4diMSX2k44xVcPLJR0trTOzWmOoWKse1QRhwSY2u2NKbehNgvDkh3vDH00VkiEqd7zwkJu+
HM90qsRTAkP4wJPtY5lbxSnXlDtBpv+ZFRVCtgCQf0ool6NYojPjrPeEj2CieghdLd9lgz2fLH2q
NvLW6yORCVGGpE2G8ylktsuhHC21h3Z2hT9bWvAPSKvhfdNO88YZf30kXo6y+Ey0vMJAQXrJhyZi
7WPbaUc82/UaZx9wrT8Ua/je2X3y+Q8+FiYp8qziky0fdsIpLA1id+3PoRs+D9IAxMCS5/4VJNwB
sfCORGNh6fxrmW2gRLVd+x1CpGzlBEOoCM/223NZOaZISbi0pPQYtMPFXRzgDSNql0BvgiTdm4hd
+q4Ix2dH64z3fzAUuBxAsrAN4cdehgTAxRDi2iz8sPfCT1k9q0+TFr0Jp7jfyI5WJ0VNATisxN4u
S7kxZTuraB2BGLPaHdzGjXdalLj7Kaa/cHtSK3EuNfg5d0HLSPj25aRIY1qjz5Pab8dQ2eeVXpz0
0Pj4B4NQiZTVBLqvyww2V+3ObqKi9jX5sm/zedi1k7a1ma7yZAKBNhfbld4aRcjFeV732L5UXU/A
sVOfRIXtjJgwYSJZE09hXmwZFq99JV0CZWQWi+mp3Nyv6hVOTFXL6yZmFQdjQh44dcqpUOL2Xddb
ZbcRE2sfCuQgaDQpIkLB7nI0A6ppkE9zDf3bqB7iUMWv1sK97PaXWp/T/4yyxIYFHtQ0NFZrv4nj
+kCZv9iLBHetMgp/3h5pbT50EEhiSMwMMACX84GD2M4UJmu/VuL+KRlmcx82Y3D8g1F4IfKRCL8r
yHOoFyVChF7tV0jbHWpt+q7lmBz9wSBSLIduCBn7MlOPazEo4ZA2fqBHmNEO7fAQTdb9STrJMzcf
HweE4BX2F+VB1+vcsvEBTLh/a0ZveU8m3o76wx/MBgKs5Lhxly8ftZjptfYc5A1KsfU877x0VO1d
XRRiSzp1NQKA1f7mlNEMkbH4av+0ntVC6IpZtnyaDjwNnB0Wi3e/ZzW2KJAFQPaIY3HnXY6SddYY
9ybScrj1GcegarC/c4Bi3L1ovNGkqA5SVPAY9MUoPdhoq7YRsMt6bZ8ksXIwqu7+E45kBDyJdPOQ
fy5GCfvExrLIgjWAM9J7PY7V7zDhjA/h3KZPI4fQP7dnJfOpi0c6ZSXmQ5+PchdV9cXl6hZ96Ywu
YOzZqdTusYxaoXwaoqmbz8EwleJcjEFgn2IHg+dHGtFteHeKTuWQSjDaZjxBgE5fLuuQs+Sj2Vd+
WjeUaKMw1H5WGS42e9hhyjcEhrqtE/D6FuHVw4gufxAzy4TC9BLc/iaTbUYG0+2LQjHzEziG+QF3
PmjLjp7nW+Xg6zGl7pUEbVO5IVNa7AS1gyiaAJPzw0kdooOnZsL+ms1GH35WzFox/qnSJNwoYsi/
8/LbXo4pf9Or3Rc2Qz9S8239tlP1tynFsYMd5e23KSUHvR1G1xtdHicc9XTcpZvv4iu67tyYChqP
Powt5TDWoKgzEVYbF+TaIhKqmI5QK6Pms5hQ3Gttrzai8ycj/ZKbTbebk+RtN+tPXVJuJbdrqyfd
tehxQz9GzvNy9cpSm1NKup2PVWbzjKDYvyCbpwd3xsv69uJdjSRPLyIaDgJtLa6Yy5EUg8pf1Y6t
75aVckhQC4WQZDS7eJ7qjaGuvhPnFjcyaGnpFH/FvcgnUcY21sB+UKD6lSZed0jaamuDrUyILBAA
ODAriZ5eHMiNGHst1ose5ZNY6LuwjX+MaZDjkW3hWH334lEdtwEssJdpdC5iwsRkWQyu3gNCsktY
6hVcVRz5PK3aC7x3t6Z2dV7+RtSDjuM1Is+PRVSQN1l1k5uDr7sD10AH1LDYo+1v14+YY1q0jacG
W0dadf0XwZOv20hErpeWRFSqcXIPUey6wo5OeA3wiVXfzrL42FNq2Tda0D0Ms7Wlt3D1cqVCTGBC
1GNv03ddJNuAm+ZIDLkByhebZI08i9eJm5ywgjN9PaudfzMjiO/tftIw42zmTpLSzzydL/eCG46C
Tm7t+J0LN+KBDlBoPaDJrmEb1ivTlvLS9X6g6or8MrFDt4we6OVw49D1adiWLuTmXt23kWbvVH3z
dLz+aKjAkZ/QYgX/Spp6OYpi/BdnZ9bjuBEs619EgPvySlJSLzOiumez54Xw2GPu+85ffz72vcCx
SEGEDgwYAwzsUhVryYyMjEDfzFLi+ZyGtJa7tdmyO422MXO8axEO2znky/G6uvcRhqVuRTGOloKl
Wfd6uFKKF7+dSTljfai6YQHlSZ/M+ihro4iLXSU7TRdRTwYEfmoqee8t2OwbRAc/9LMpBnLLrOVt
9BAOR9YZ8xmRtzo4mkPNEI3StOkrZa5awxoZT12Mc3HHON6/DDank6EhjcBNAXsmjVKuZ65KIQ7B
fiGhUm6W5THulVA6WmUYygdOaj+6PLua6WjhmM6HUmjUB8V2FsYUTDpWH971YmG2ShgrnSiqkHr1
HM+YoWqJZV6kkFgqHBrpC27Se0WWzaeGdibRHGUS9VInXN+0bZdZ0TzrGj1SQv0kC36iP2uFllKm
5I08JHmEj+xQGVAj1FbGiFMlU1YO91d9c4iWH7GYGC7dWgah8fWqC7AksilNNAAGhHe4ktKXOdfk
ndrC5hDRAoB8NPkKGKsMLfN6lKwpZ7M3EUcbQql4GSYjcUtwf7fTdm0vbw61lFuhznPJWqsDRKWE
pEUy/bNmtep0bDE7y5wAJ9zZUTv0YO1H1w9JYVBq/iEMBkK+npmhVEY29q1xHq0ysPUAqeUqisqd
pG8TPC3idiR7MEsBUTbS2KVsUWxKTOPcg9N5hlnLfxsQWZ7LAS9EK8vFn/dntV1ENgXZMrxLFpIP
dz2rtBeUue1M6xxOZkIbCnIIDgXd9E1Hdu3RG4/XCdB9qdYvvfxrL5Ja1lJcpxv/TC99jsq6MNWu
UNblQWxUDfdqTMqhSgpmJh8kIdRTxO/VeWd9b8yX4hMVz0X2fSneXM83LjWTegqbpkDz/amQus6N
ssI89EY3vd1f2o/e8asbXiH6BbPmdabsDCf6eixdSZduiyHxal+qWjvEwb08xXx4xUvEqqsPesSF
6+Lui2dKTaTQHsW6rtVT2U+T8MSNmJILaEFDJ8aw2FXHShhP39B4yeujEEeDb8t5qyev9azUPbxN
S/u3biqtsAutl6aBNvKs7229KhGhDhNL6b7XU6QyCoLotRt3ade6UxoXCDRNnCbVToKatkq6vHL/
a6Kq/vAkJoUZ2DUXimAPkt6cJgBq30FWSFVOidqOnpS1+vDmW7rvP8cddLlP0iBU9WcpqOrabawS
PY0xj1TlOZe1Isb0Wm0zCHSpmv2gv22aj7Va+6MzxfOYfe0MmnNPdSAGwSGW22Z2RY28yDZTffwL
fZc8dkSFA3GIsgyBwDKmcfdgZsFo2oM5K9Vb0sg9RvW1rglPqAr7vcM5G4Ij6yqqhzlBruetyynd
NbY0TYN1FDF0rX+E+L+bsZ2SjSlIiFRVq3q1MFQYDYpS/y3uazP7Ocpdl12EqAYHDsog8b+OFX5O
vYNXfOi/mEqUdxd/lMXp3VKKZoKTEknB8zzUUmmXyFOVJwhOGvEvkaf+BnHWLJ7ub7rtLf//jRgJ
zEAn135WvRFxwRRK6YWIwh8aTK/sUg6aw6Oj0GlPtx5YAJoChGbXOzvTmqxMu3TwSMS7tzJT+0Mc
yntVpm2IQnWJnEuhRXbRhFiN4itqM/XCcsHrqexiZVR8rUXUdw95J+Croza5pQEqx/0fj84ObJy1
Q1KLvaGsG+fQgIhqjI5iT6jiYXTiaVDt0Kz0fCdL2N71VBaQa0WinkodJd7rVayKRBU7Xi1vSFoO
WV/I6b8pDcHf2f3wiOpU0sqdD7f8L6+vJIZkRkwP6BJ2+vWQSihjNVopiSckcyEf5aby00NOS3D/
CV2I2Xx4N5LmIAnJJvng665el6gApDFFxBEy5KsPaT9JRz97tOedcI46PyyZJaTkD9Yq5sjHIZjp
dvTPiaK2pxJu5HvRzf2TiObdAT9o+HyPbhAG5IMtiiFLJWAVP8pqrMa4wvhn2ubkkxXjX4Eb1IOW
ccu0aKeEpcFr9SG9df2tMiCoXNej2LMGVfWUOdQdQwiMnU+03YQUgwD/afSAyUDycz0KZPUGI8Qs
8chPlZ9DVc3fQwVXFqU0s6MglvlO6mhudiBwFxVx9gXFXESDr8fLR2lGua0vvWJItVeJEL93ffwQ
flCtCl+YqfiZS6H/3YzSuIO03Rp6KUGwVxbO+hrBSdIgG+terbycbtz+qcxTBHURJJkxLJoUozhN
iJa0L4NEI91pplK20wWwvZupiyLJhCMU1APaPa+nngbyDGqgD54q59MLWte+nQHM7HzQW6Mgbr+k
V8sga0qrnwDi61o6eh/0zioTot9jWc57UknbmwTMgauEkJEjgFz59WRyKGN0BPWjF9f5a+gLhpO0
QYx1Dk0190/bh03x9aW1ULvJyEldYAev0Zw5UiulVuLJw3NyzmHiB+F7pU9d6xjpLOduLw+zeSmb
oBYPxB9adRkTvZXsgVaV4a8gE8DPqmHOAzvWOsE8aL4xfNKGQND+sULMYB6+Y1Hmo6tHXwwU+L2r
S08w0kAi6pk8AqAFiUzFp1FqO880iGbuL8328KL/R3zJWWJXU4i4/giBIvbdTFudR0Tb13ZD3/BT
Hg79PwXl16+CPtTN8f6INz47xw/GO/3XC2t7lQUpflIPiRbPXp90/QvtipkzgS+65mxIO+t4YyNb
ZJFLbz4yOzBorifn14kQqG2SeeIkSk9tMIcODa/JzhJugwwCDK5YlO9BQkm9rkcxIlGZBZppva7q
uyc5VsvvdExqBwFc0LZQs3TTrpt2yim3pgYFe5FMR65ok7ouivDBaLUMWtKIX0Z55shgpHsH58bH
4sYB0UI4hbd+HcgEdd/FQpznXlQCJ1gUMk5wkXJnEJXkok5z+bNDCCCzaRobTn49vIyiOvxU4yB9
SfFpfKV6Xh+CApqbrmZ76habNQCsXMSVF84IzXgfIov/rXtY0SRPRid5fZYDEmhmY4uCIT/f36/b
URYIHWooHCIwy/UJoSpHg1mAY3w4wdmdo0Q6mPDud7bqWqmSoweETpS69CMtTNTVLorJeYtEbrtz
KmeTblsqgetvJB665lMwa5X4Oe9IaZ8oSU+05M2GWZ5SwZzNlyrIA9nxuzhuD/hGz6M96kMPfDJP
2Z6w22Y7LKpKPKPsckBH2J/XW12XKBJ2dd2dZUGu7DhS4Nkh6mMLciLvbL3tsi9tBkBscP/Bitdg
CSwCEjD6uM9UUmqnN8LipMSJ5T76cZcjywjLIIuYzfWEUsSGcVmu+vOoNnBMLDk8gZ5mj0Z7S4fx
wsuBaQxc+PE8/WejimrSSHDpxfMs6NJL0SeZK3aTsLOFNlf5xyh0g4AT4k655jJX9LTBk68ZhRzH
7mLtV6fMT0WF8YzuB3uGrdutAIjFRqA+sRTp1jCdNsQkn6kigXVbfmQrCe0gWlMFIN2p8uP+V7o5
1lIrX3ypsDVZnY3Cb2jhRO7yLOQx6uJ1qDqFwLth6QC+94fabjumtVjqoFoGjXXdeo5fXtohwiCd
hzbQHUkMfDeaq70q8ebJ4FPB/aWBGAUSLvHVqzsn6dDKM4uHp1zhDl0+gc90wpdWoXWnVoryKOnR
XhPYzamB3IpLorhNhkfdDBugQ+k8T1NzVHIwwTDp9iC6m6MQUtBDAr+Zd/76REldGzRhoUrnUNEz
p2vy6lXpgj1ji9ujQKFBnHxp2lhVHvV2nMYKPie+Vq3m+HFcPQtCs9dhdXMU+ry5hWig2LArEy1E
onMy2Xe1gX5/zL1ctcIeFeTmZqB/a2l9IaNekxGzKcn1nmTjjIvU7MhZ5Omi/xWX9K9xUX7uc/8x
q05eGjbf/463hvFDMdbwx+ELxWX7Mw+wOumsoHS1vNtjg2+qFstI8ASoeZMYbqx5GuSTO3USpLMy
YMbZy+ZTFORPRogQiFLN36q5+Ol3/ht+Dw8qSHzMkdWkExb4gKrm8mX/c+M2aa21ccT+QAjBP8ld
P8ExtvKnlJTx0XiWSS70Ksg1pBcA4NdDJS3bYp7ZJGFnyQ5G2aZdWApo5NDu5TG39iMXLkRwnhEi
ktU9KAI4N5RrZWw9LVwJrUx40emiPt2/Am/dtjqZ9UKDI5tfU5OiUe20qa7kc+0b5gEbnt8+9AjX
DJK9IvvaUI3PBCMIYJu6LpQSihbXa0czR1P6XTGfcyUJ0S8d4R5NpeykhZGfBuwsvG4Ox89dL/XH
Umr9I3hn+ZS3wQAMauwpKW2XF5I4cSRyHERjNGld/5osVyZNndX5PGrB5OSphdj2nCsPBzYkonCw
Fs4O9du1CRC1nzpAZlQ+5yyrG7T9T22s9uQJtlPhWmQ/IrpDAWGjgknJNwGUUaZzIJTCUQp6fNDM
Vt3ZKZuIA+kSuBiUu5eGcx7n6wXz/bCTQis0zlGlf5pM7XNPK6cdIt9F+Xlvs2ympFFtQZaaDkk4
QVAyrgezRuRE+7jRzkhqqe6QqdjeZMqe5OatUWirXCiGVHf4RtejQPztY2vstbNWa5Wty711VJNu
rz/65iiAtvStQkeA4XE9imnWkHHoEzjT5h7RNCwoONwH/pf7B/nGKIs2xfJIIgtAwex6lBLahTrT
JHoOlGJ2MYKXDn0rjO79UTbXBSU5emGQ6V342psQepysthmF2EQhq2m/VClVo0hJ2r/RRel2js6t
odB2okGTz7NQNK8nZEYIOtf8kHPW9bldzHJ/MlSKjJEV149WoZkVhKbFAZWYiOz3eihg0xQlqYxK
o5CELv6raI+I6JM32bxHC7vxmTA8WrpCqa+z7VZDRUXRZkJDUTMQMXztfKn7LJnt9Oirv0yI7iH6
Akh0qNReT6gOwfsiJWJClvpnhC30s9JZyA6Y46Po4SLcADMJCzliTQQOrgfKW3RcoiALPAW1oYNZ
yn8XiNI9mlERUPD+8XwsolSb1L+rggjcQgJzHvJ3jBTDbwKidu/3d/bmw3BAwKckcjeDCtW62kxl
p4v6ZM69XqSIUzeIGBuyMOxsanoKWZErdJKkhpoDaSjQ5LaZTMwJC2W9M89DXU+FW8pmcKmw3Bud
jrKfCmNbLgyPBalSN5ySIfgeTcVovhnYXcovAfpZw480EpP8MOUVOnE6kXDpUC+Vz2Wd9P4PaRjK
2Q6VllpuIQm9ZstxryvPpSaYtY3nAV03dqs3I97PyCfnJzxck8bNrGlK7cIUA8GVsfsZnUQnuD/6
bdrotiTHg3ooxHFQjpk1tNXRkpohOwUYPY4vXW/q1cky/OwYoYxmTDaVolF+n7JiHv6At0etWK9G
8yVIQrV6Qk/WCp8HKyn+TblOfhOLK9JxHmIz+GTloRodF638rrVHdRYjdyih5ryPIynIm5+oYXia
BqkGbhKiqf4kD6aGcwMAM463Up6OttL41s8i6zi7xNqWiHoBZhZ2VOTZFz2Ey+qMpSondoHucf6J
qGSsj5Uaz+9i2hh/JtKQFvzatAzdcRbUn6YKDnIwp3yWv+i9orVPEd6+skMXmyDbCF1U6DQbfqnL
Bx0yRvlPk3XJG6QXSULRhCjymLcarr9ZjRmYF0tItr1MdTkMp7HBOeqYxHS4P/kkumhZoPHWvw2R
1P8pAFhD++FZ11LHCgVf/Q2SGoiOPo/p9C+ec4bsxLiqtE4+ZmXjpHrsG+8z0aJ1rHq17J086+f+
pEm5Fj+1ujGiLJAV0yB85nWnNVOt1eBSsETRL8sY/OQgAgCGx8pMlD9CLVcVhz7FtDxYQ5IZb2Iy
pTSu9374HgyClTql3pQCClJiVbm9EQ8iG6PrZXcYwxBbVNrQ1dck6RPpJRv8KSLnnaz40tJwPT2p
dZ7MNh9DgFHQGJXpZGgVTA68hTj8d56C1nSsoM7+9oMmf9cDDNRsjbCxccpgiN+7SRnFr+ncKZ8n
cUwxcWanSRbSaroYO1OuCYWLM2wxP7etmLU4MID1vGmzmsZuG6pC5ElqKsSnmDQ5OEF40cPDLBSm
fJjCtoNgsnyGH1UpNfIRrEPWHDGOh/I4FnEpnqC7dLIjJUZY2dTurfFEeSie7DBK55/oEer94l7C
ebLVyldTN0Iy52cvYbzkNtA7Shv9gVF2TaWSNLfE3V471G0j6r8lqcpEJ1RqOYFqYsmXShEj/SKJ
RVMkNs1lzR8J51ZydC0JZIhwqdQei0YV/75/FW5eXh1EaVHFp1UZrugasJAGcRhSoai9AAjr2Fpl
9KRFgvy9bpH0vT/UjVt3YTDBC0UzHqfsVZyH84gWyk1Te1rZ6k9hP2SO0kuKe3+UTei6hERLjYs+
b67ddSUtbyl7YYBdexV50AuM9pqOQ7IcqOdHhM//uT/adk6QlsAwWTnicSK+6zexEixfTIe486xi
mNAj0wtbDMTqcH+ULYa8oDtobNJtuAg+rFmJNJEZXcCn8iYhywdbEnJMg6oyoLnWjyW5sxNTMcND
k2Rd9o9kTYt2ZSL40IiSoWg+5WlSjMe0oln2c2KkWmfjYu0/XLmA9kFVmm5SkuaFvXq9Fggu+BRi
+tZLrN7U3GwYxFdttMYHDdfp3aIHnfoAbzj1acDq63HkRhmnkg475DlpIi2TsM9sqKHxNyo46mGE
B3UM9C4PdjbWpkSM6ijUfgWi5mKitO5zSaNw9NuBnKgyev/ZMH7F0oB3W9DQepzkUCXCVrfluhMe
7o6CmUkTPKwCJKJRQVrNNxARq5pLXT/npTSe1MWsDsWnL/e32HZ2xMNAAh/JkQY/83pRa2VWskUr
7ayYvnDUBVV5jamCulppqsc0kV/TCMkcqxmUh6NKInGScvQ+iWeIMK8HVrqKh1BprfNQsX4BXLfX
Biu6nah/cyugQwf0Qa60mO9tPBbJ/qpq0AXrXHd+/GYlRnyU1FL40YYQoFBnmL/dX87ttcqBBUbn
OVmYE+seTankkIW+NXjcviJPfR27MfGjHXbjnm/sjaFI8KguEf1zD63LrkHAuoWj2HmZNvUuunTJ
N1QzldeyELqd2uTNoUCYYS1SMaTV//pbCWE1WUOodl4dBaPhcNyAdLQg6AiwxLrSj/cXcW2mxksB
jk5xbjGKIflQl9/zH7BvKtNWlCdj8FputMyjdVPAHmtONRQhTazdnKbjP3vOtdqQ7ULpxeqbqeLZ
C7uxjA3kv6UoeMIRnYrJIIXRHhazCe/5eZC2uY24khe72eufZw5C28LL7z1DkCJHGWKCPcponyLZ
ouSkVbRnjsJeheHGiwMgSRcQLecAa/Lyo/6zJqGCysdE4dXjmupCG8cb7eKzJjtrv/3Uy7vGjlra
GLcZ+ZSiu5lk8+jJHSVhRxGK2cOG1YrcbprVYCc0uDHa/+t6MRa68QYunLJolsDOZo8GyekpijpI
rH4UfaIX6Nf9PbX9ZkunJDDrki0jSrW656wCY9ts8kePl1t4Q6sx0J7BzGU3z0wlOyIHU01Omgx1
6Dw8MMV2UGSe8Q892+vvlhoBlBOYqh7wQ+kCqQt2KAmD24lW4UlVlT4NSxB8f9DNtYcEOOEQKpU8
IPx7+fv/bBZjRpS76IPJy9PJeo/6OXjNBc1Cri/qPzVZgqL8/QFvfEjASbJargh8XtfqqZLaNaRT
OQOy+J8DI0bTBE3wb77fRqf7Q20PAs8GOCUfEqzfWtcp9dyXlNnIJq8RzfBVjhNUCLNozynh1gry
LtEvjJrpFmorVCWQSGkmT/XD6buhRY0bSFp6ErvYdzsUsneIYDcWEPtINMRkTgI7dfUctrPeICOR
i56UWjqerGVH1IqZXVyPe8Y5NxaQoZC5WfTUF0bh9ebAiqcvoqYSPSUY/AOS5uqTqsQPI6KgH5w2
oEpqhtyVqwkpWZqGOYLXnja06nMyWNNnAJA9nYcbc0HjD7yVixhm0Lq6O+RNQ3m6lrzGgC2RpO1I
Z+mYufe33IcT2hWgw2QWdBcBWC5+iofXSzYYUSCYhi96PTVDxfVLBfJcAVqBiGAxir+E0YTS3kJK
fpvqsLKOUP+bIABqKQXraapFOXFk3xq/T8Y4zX/JQ54ah1w0Os3BHnQwvVrOxdQRdSjTL4lf138b
fqS3L0UV9eY3ALNSRFssolKpaGEYH6ewFx60h+fRpXqx2DTDpmM518yJFnW2tM8ryVOzyDiT26Dr
n5TRwkqUpB/3F/TG6VqaHTnC5IVAYavNMdYZl0gsSl5aiPRtSxqkWZveOuUCUFw3hzqNZX0nFNxu
Fd5ECstASIsH3bpKarbIl41jjm+MkMgn2YzgMc1qs7NVll9+vVNAs2mjZhmXdl15NbNElvo8QaTB
s/Si/5VqTX9k4yrv+QwYNI21/kPF1/tZmkR1h8q6vUHIjyCSkmijQ8E9cr1HO1+BMhSyRxHRKD+l
9SR97xIIu8ME8nf/891YSoaiDgyQSvvTms7Ig9MKTcFQvpIOnxW2ykskd8bz/VG2TzYRwcKbJOAk
uVzrVhktmtXYwCseaGnt5tqgHbMxNz+Pch18SSI9/cfCO/54f9Dt1FDkRlUNDiudn7QyXK8iSstp
XeSy4lGFsRy9TqLvphVqDwfUCxOKr4QkPGX0tUPaVMbqVGAd5WHqGH3CmZejbg76Z70y9ri/220B
7ALplEuSoJo/X08oGw2rFCiCepYY/qpnq30Wu3I6DmGzV8+7cUuiRkcDCPUp5Aq5MK+HCnVQWbVS
NA/2eiLgaUyDX3xIYoSfniUVv0c3UoeS7iNMlaQXPZznxq30qvBEqzLrgxyN5fQjikYLpdJeXSpc
oyrGT4HRR5dqSoLJnWqh+gfP5yB6M+CJBE8yEhvZQc/FKKRFycTwWeqyyLLhrFQ+7U9pM+2FOsuC
XZ9wDjh9eGjEsQcAm65niT577g9moXh1E/1btJXiGGr3XPo0AMlR89fUh89TUuNpJuyEsDe25kLK
J5UlJFkIYdcD62kzD0DFsqdYhf5pVgXhr1SrpZ0D8MHDW82PSjuPAJosjLOG63oUWerZrDWPlijT
ATTXzqmpd24Qt+2bZDSNJ6Lie5q0rnDGaSgv2A5EbqG3ez5x25272BbzphNUUo6UlvvhP0EsSVwX
IUNgega2EzZopeDUY1UAec/J4dFTv3T+LYeRB3BR27oeqtWLIPOppXmqYEYHBXMLSgnUE+6PcmNC
UIrJGQGwMOxYc2+nOSlLwUw1QiKA40yLglMvzzhih+yd+0NtnyFjqeITuC643KYejbhbYnVlo3lS
YAjuFHTtN11KeieoTVBAyQzpCBylKXZHJS132jm2+5SxqeRxcbNbgWWvF3NIxTISZcaOo8hyZxwk
SHbkyL0/w5uLiZ8BjbfU7dCqvh7F6FMca5pe86K57E4Bpr2fQhKxI2b0e7nA9sQzIWMhgi9WDTDH
roeqamHEUlXUvAlKJtqhvBHvVpQ1P0K2rZsoSvZPWsfdHz5IW2AHgW7tKZjemuxi0MuuoTa6eS/U
SA179o7mlXQ6fBmFsP+M1mLwQ8+0PcTsxvnnyUWsjw0KE3vjVVLUKlIVvqx7CPr0xpM/94JhJ5Vu
0R1pxLHhFFY4fC+aqM4IXse0P4lWE1Wf9VrCcaqCkJXvZHy31p+AmVeMDH4Bh67XX00mAwXQWvfU
oJnA2dOMWuX0tWyqg1romt340q/GCo5SkT4s9AtXnjYoaCMSMBTM/OuhZyxPhsWhxiN0Np0+En0Y
6UF9iuq225nlrW+86K7whrL8dAFcD9VQOAGkDA2vz0fZhtOEaUqro1GS+Or7/bOzpWkxLYRr2FBE
IKA9q7HaAU/2KhgM9lPbCy6dccPvOK1QacyEbH4bpGaabGPuUm8akmh06bL1k2NbtN17E2f6eFIS
OdxDSpZBrx+eJaUn8AJFAEJc86j6PGibqghNbxBr9Vz0Wf95hE329f7cb4xCjoOAI3qoi0XU6ovq
UVDSQ9JZnjF0I5yTvCl+9po+7VzAN77m0sdAIxRZNh9rRTvSi9DoZiEzeVGyBNrRNL0PmjQcpVBX
d2a0BByrdeMaXJaMGBkh5dU7acTqbHS9aHqp2fbfei30X6HXUfM0UtEWVb/7/vAKImQDHZj2ESgZ
6urmzYWiksG0TE83/NQu25RGPbPdM0S/tYAfxTyg9OVdXi1g1zdKYJmJ5SVZ3h18s+scqTAyBHnF
PXurG1vio2MNUtAiLbbWXNW0wAiMKrW8Zqwmd2jL0kHxbk9m4NYoi9sCPD5WDS2s6/Md1vU4dqA/
ntbifdIirufGwDxPD38c6h3IXS8cWeoQq7tylMKcymUSXHgVtVNeDJ0tKv5ec8uNuUCmYhew3xZd
z9VcdPSEkdlAEqoclNTpIiN5Trgh9zCxTRTDOf0Q+aVsTHC2Nkg140EyMix1L2pmdrM7cWnN36Sk
ycHF2lEwsZLC+8ylX7uUnKqRRXp79RZmdzqaavOGirk8vmOaCWMBYKBOHYJz3LcXmQkhtjWuuT8j
EdEVu8LD1nKxe7L4c9LlwlPqA1Z9Ns2hgAUhGjl1lUjTsm81QiaXlrslwnBXb0Xb6gZkuFBXmNJf
BY6d9efCQFLBloIgfZ/HSMMrSOjbMrapQ/k4L1UIzLyWtQ+RRgmECIUF/DwtO5G1+O8hwV/0PYq1
tniq5ULWDirKRsPriKaVYYsSSPGfQy1GM5pV0qS/CmokGV5kpUX1HGGk4NOGMqAslcuTRelububJ
xg2jL20BidKkdgP4guovqcWL5/eDG4/QiIZDSqQUEemEWKVFvVLDxCY/82Q5a49tQ7NFFsCafnAU
AwLzB4zP1bpV8eoJNNAkmUyvI8xwdSUL3DZDrP7+KJsbdRmF9iH68JYwaB3wNYIgyTRemZ5ZdPFF
xxTJzvpAfU2VcTz4Q9r8cX+8zXFalP016rzANyzi+rGw1Moq+FvJi7uoOFYywrhhrWoPz2rpaiSU
Bd0AQNdXh1ajNURE3kL26sCo3cKIyyN9b8KrVo7CsyZXe1oN21UkU100IeBgSzzty+n+b/4Wi0Kn
143i4fKkXnDZs0I7hBH+PfAVIbDFDtvo++u4zODqJQR0gxq9aCcsdN81BDY1VlsmSk+gWGeZ4WpG
Wf1WhyksT3rOJX+qNGHUjlg7jPoOoPMhKrgamuYfeLOwpxcAf/UoQvRbnO8sy8uasZvO5WilfydG
nvxRG0MSHI1E7n5iakS9ME3GYERH0kLDpbP87nfZZo3wbKUYVNmKngqWy540ofQp8D2+hbrZyCfS
0np2o0g1aNWsxrb8UzGyALm6Lp40p0zqLjoUYEq120Va0X6xfF3/15d74wctrEpvRxM6iLYISfCv
vqFAfLy/8B+v8Wr60BWpq9EVQtK31luWBGnqdKRHPHQDSruiqufF1qCpdjxZ2i+ln77nZu9OqPf/
XRd986da6+Xea7H++AtMSOQIqgSdnPjxervVIVwr5B0sT4iT6DS0tVRTnZaDxJnaJNkBWzcvk0m8
BTq4iNAv/darz+0PSps3dWN5VgDLcCA1s+mR/amPmWrnQnXKc/ktMHlq7q/z5qIwgUPgAoGHktzr
mznWRiZqSRRfhqjo/hiEIrVRM5a/3x9lE3oto9AzIUE94iJfw7taNWPrleTxpemF5GRkkvgpH+fk
CMS1l19t7ggSdwYCKgAyAE5b3xHW0GTIrAG8pBZuEvr455gEhuPTkt92fbhzP2wnRpfrAm7xgsiI
LqxGC8J8LIKyDC710JcOCAKV5rRUzlLWPWxJCPwBPxuAnEmBKsnXuzEbR1Ty8LC4xGNBkaeqs2Of
Ihpz/0tt9wOzQEQRcAI0kqzxehQBsK6Q84o3qvZTh7gjfC7iwDrdH+XGsi0ZE48HdWzg6hXwWIVG
YSRDmLBsiRK4ZWGVP82Zdl47bvJQdO+PtrnEKZrwBjIjA41gKhrXc9L8aNCzgXdX1ILZ1jKU1axK
+Lsu+1ch7osTNMw93cUbE+SNgqqNLM3yNq6G7Lgr9Dlpkws09/LZ11pKX1MrpJyu1u//vD+/G9/M
WqonPMRLJ+IHefw/z2JojIEqBiWiUUUTfLYQp/4aq1lxeHwUiq8y7++i4rJeRTCSUGgFI7vM0gxN
LhOEA+ocxc63ujWXpfyKbiXHCkz6+luFQSzlCBdkF7kz/SP9KfpfQajFPx+dC9owKjSpRYgcKHg1
imCVSRBrPitWqnCJEcSzg77aM8LcXumMovFRaBZDznJ9YmdDnOWiyfNLkSrzKaOr62BNyXxEcKp9
VgV5tCv0w1/bKtP3aDDbLa8segRcSGQkS0PH9TL6g1RCOg6zSyEZ/fAu15ken+mNkcdLTSqZf53k
svull74WPyz0/uHIoKCiQtUQhGv5af/ZjU2ZNlI8NMUlDfXBdIrSwogOk93HjxjVc4pCBC18QQSM
rsdJo8k3ZjMoLn6PXgsU+8zRMsTPrFQ3Hr4UF8kF3i9eLnRb11GgEmcFtO22uOTl3B1BR/RLEbfF
TsS3xUkXZQdapJC6Ia6AZ3M9o6iJlU4Q0uLSx8nwpCdqcgwNwT+Ri0UHeSh1N8vgpYKPm86I8dSh
Nwf1nHPn7VzP2zeUrn2OOnXtpYKx3j0T+qzglEZxKbHaOQ1VrtvZEOYHRah9V0qooz18HNHu4hOC
RtOqvcb3s0DVxrKOy0tV94UL+fAtx/vi/zApclre60URZFOHzeVUTc2sKy90xATOrFixk1s+LaWy
Xx6yWWye7k/qxhGkSxBeMfkDHMd1skJOMddTbZQXTori8Doph4jq9tFKITmaM8gCPNXgr/uDbq9P
5CMIf8iRIF8A4l1vIa5tH5HFRZzIly3HRwxTc2RCS3Pni93YISBbINg0ceHQtKZbSNCGR20Sq0vR
5uK/kZ4X71mi598bDP4Ochk9TE2lU4wWJ55SCE3o5q3CElOuB00ZzPICXV15WSS1j+kwmq6o72GR
m9IAI3GtAEdyexGwruLwuq7gfQbMDBRGOTRBWvUOaQjdSZWcoGMSpZn4TZ9o3Lb6sH1m1xZ/3P+G
NzYOYDJNXlDRuEDXsF7TyVU/z3Fz4YorlAPXdS0fFGnosherkMrqGWkD4T0vRK3Yyec/2pevkq6F
OkOBlLdjiQDXCuphGMVwgjrtklb4aBi8T1qJiCriB2Xwgv5nFT1bJcSoTyEC5/W/pTHOxkkcsrj5
khszbWd2Uuiz/q+kN0X1ikO7NZ3aUa6apadHzJ/vL9R6E9IawFbgGy38iiV3ut7s3UDrQT9L6aU3
8sbt5+QlEPxLrgY/qB0/ihMtg0HAAcRZ0rSNzqosFZ1kzHF+CYtGwvE17fFgFR/NXhgF6WYuqf9h
77ya41bSNP1XTpx7aODNxHRfAGVYdKKTRPIGIUMCSPhEwv76fUBpusU6WnHPXm1MbHdftESxUJWV
5sv3e81KZeKqdPSRuqIxVVkpeUV6oRs5jhbsmWofnKCpI5gS6o0j53iyr4+DsccFm4sFPbp1hH86
qxsb5qbvz91V1mjeXtkcMUUwGFsUVUM0+lOx7+bR30rpJpE5t+kbu8jxbsXj0bNRI1EdcYwfm94M
Q2vkS9eoq3SIY+BWBA8y1ofd76fJX5/COn5xemBXZEs+2jvcDvtfa0n6K1xq/IsWsVh5MpXt+FaB
/NIW+Xn1mEjdCYgg82JtqbrHZYLbFVoV9P14BW5Dio5picnfd8Gin+I3u1S7wl/Eg+1orXGdSgwn
lg3yJexjYQYovJJ8ve9aoAUTiW/RJNmdGCx92aNrE1PkDyMWM/OA2wwSy0CIsM9df9kncel+yT29
vMtiQIOwlKkgadlPgvsZL1hkPrr2wXI7V/zNmogPC2rAtRfC1po7eNRNsXKkflNbTVd1oD2ag53u
01q4b6zwv8iV1qf47IJYCPAolvnrCWq1iemXWTMDmQ6GsZWTo+ywhfQ2bxatwvUpmCbgKm1SAW69
yZRUV4XF6t8LJ/G7HTnXAkMWCcoXTnjbaBsaTdb4N29Ga/YCM5llS2MXEOXoste0/ggatzRXQ+BT
a5eGd6mVPY37l3n8H1+n/0yeai4BkO2r7p//xZ+/1s2M8iFVR3/85/vmqbpV8ulJXXxu/mv91X/9
09e/+M+LDNyrq5/V8b969Uu8/o/nbz6rz6/+sK1Upubr/knON09dX6iXB/BO13/5f/rDP55eXuVu
bp7+8efXumfr4tUSVLN//vjR4ds//lzvX//x88v/+Nnl55Jf2/MWqu5pPv6Np8+d+sefmvkOx4iV
lkJCBHszNMk//xiffvwIyxBSYGny07+CfMRzqhrB4T/+tIN3AMg4ZnPQAylzbf7zj67uf/wIQwwy
eKl9sbRjGf/3W3v1Hf37O/ujwpC5zirV/ePPo6Ie23h6w/TOoM6gS1qbt69nMJiO4pBMptCQaXBG
wyb/qLW9uPSwpzrrrdLaqMwBn0oadRHoXXcqnQAJtpO9lSj20kL79/b0/Z1wuwB4AWLEi4bB+Hmz
V6SuCB/GdCjQUGebIXuMXSs7D8BWn7Nec6vQN9NHf3bS93ae4rfTQ8beSzwsH1Sn0dNKZuVc20tn
n6hhKFdwzchutGZe3sBdXxdAL28Uyh/ok82CAuhfN/SfTqXB7SzgUIYMpFngQa5Ze9meeoTtjCWJ
LqUfN28weY8Kn++PXGWr2OtBYABwf/1IrS19AtZtcomzqC+X9MTT6/RWM3Qt1F28ShIXkjapRvcZ
+vZNTWhiaKkJS/MVwLT9uQl7aA17tNby+xn5t1b9/3Ytv1r/v90b/h9c9XDff7fsPySfq29cf77v
IOs28fIL31e95bxjVVP3cdSuOMOadvF90ZvBO+CONdHrZcWv167/XvLvIDQAygGJrIz0F/njjyWv
Ge9W5gabCIJFOFH4NP2dRc9Gwnz591qjBsBTmQYzXQOOBErGo1vEWMyio9K+aVtvqQ4yUz4Tae7T
MUyTSbuYE3nbumPVRADusQybxjEvnNoKtHAu6vRBGxF7h6VLrRKCJGbZXpk9V7l0Nrwk0rwAB5UC
1WgSdmWyuKHmcBTg8Y9vgl7UznwYfTF7oZ/AOQ1VkMV3g1LDtDVbX/ihATD0eXbxs4daZi/teWvr
bRrvrVRX4xjmmNvF1wFZIjj4Rx6KCGNnmWkFiSF3TZID0rhpTCOqC9XOt+OcpMVZ4nRW1A5uaU90
wWfeKj3sEi/pXmS3OAa4cq9LE5h1GIeBxjV5z+l2ypcp2SckJaeRPpR6GWalUd7jcudZ4HGV3keJ
aWh+lJqxeNZ7075v8by7zCd8mPhRPOMYhl3YHCkuTRRcC7TSSK9r2e5A4yZIvxJyVIjACNNgUx9F
tS27Rj8J5rIa9rEr8q/Cm6S2kc2SZOGIa4WxG1CpPRLL235o+i6JUiAmuSPqq/W2dcL1IBztRuwL
3WY8Wr9rgjNBy9zcy8I3sofejPOvTiyKdFPQmO8+ZeM4Bg8m+psHMRV5vhEJnYQNeoviUM6GPW4n
5Oyfqkwtn70pY55oaTXjb1VmxhxhlTpNkUZPId+MjtjEo6nExisJmArz0srPQfPKgluXzI2w9Vrc
K3yzrYMt9hLd+5H0KLmRzPp0k0M5rMMSQ9Zzz1eEAZHnNOUnljXZ04ZCXMVhlRrwl9yus8bQg/qs
hdgTTlkYGBWtPmaX0e/wcKT7oFWaG2+aYLDiEBQCKwurnXGUnCen0zeErwZ+mE/1GGyNyopLenZd
+mSUlaaFayXchFwG2iIa48Elq2HUFhD5xMnHsBtH/1KaZlaEY0CS52YyhEovKnw9vxhNZVxNaV+U
+2LSsm+Yao9mOOD9QfpV5w53WemZN6PyODw2GDBIs9nmGSugi3y0DHlLrzhv4wd430HxnJRcbrXQ
JFG6PyTc+EeB//6U19HSg4BHNSs8v9CK3P+a+P1IWqU+2d0+ZbqpyDeG+T2gruWi+Jilc6EptoMo
xRH5XoKeXwR1aTR7fWkIhaiMKnO2XglnI6o8W+q7MZuzU7P0p29kuntJ2PaKllvicfveBx6JHCfV
Sms7LHM3761GqC+xSr27dMlGFS1dWVxzeg5jqLmFCrY1asr8THkaHVtCaacTkzAGPZR9kIlwcaZL
f8rcfFfmjTixC6yV96WfLHfj2NleuGLfzzoxE5cB2s/5wtP8tttI8MFbZWbjgz6kkq2rJfp2K2Ho
fRz13Is3qemVNjT1dsudpZYRSjO10lrS5pz0jLa9qUerTmg+C9fZCr9qHuBEmXXYtYP1kFau+NSW
3CyispisLMpz16tDP9bdq9E1mXcOJfummBoHN6XAyT8kQWzHmBGKlhxcaDenss5wt11mpi/XKk/a
UaFlOdFkTYrJqKHU/NzUVjV1504Plc3deVZe20TPVGN5o6de1oZ9k4+f476o3+NjQOxC4qWLF6kl
xXXEJ03pQvR2koZT2rHlWbjmvE9UTqhI3Otju3MCWFGRE8sujmLHFzovnckmrOxUdNc2pp3aVmb2
TC6hH8MxRbONtEujOSlOUMHwOqXK5fA4SfJqwm7wJ7Z6m07Vl8AXpKe4Kp2+tuzz96hGvC96VRo3
bpX6O6sr9GIbTHLprmqnsSsZdcj6T2oN+UfkFlnw1cHT34GOASBz6sPMxJcq6YqK6S+wfLDioemJ
ZHSWEyMY4gCncqSq4TQJCXwjB5d4nLxfHpVXsiS8gMiNqE+KutqY7tKNIelmXr+dZhgXO7Oz02QT
F33bhnjxxQs0N02dLX1uGFFX6+PHJlCkpuhO559y+zYwZHFkjYkLRkDG/8X96H9mpYSzzu8qpfOn
L5+r1zeql9/4USq5716giO/lEYUTTXjuqpAgVwXUCpr9qI8s+x1Ox9x7QEtW7tCKBv2ojyzr3VoW
IYxcHb7hq/+t8gil8qvyaO0tr+1K1EorOQkPtaNyW6rBRx+RG9HkZkpuBcl734rAGtKo9Pz8Qtcm
zHCEyh9Kr57xcZxxPSCxSnskq8r1t4VI6m9UFsYYDU1RfMjUGH8BnPXsjcQE4CqOvdxew1zjhcOo
rB6TXFchOYXQJ/Rcy89xEc6rHdy3pQrLziC6d9aWSaKNHfyK1xT0vhPXGJuNHsTjc9EGzgfMHgWQ
TJXfxdWQDmG1aN5t7Y02lgWD3ZyTZDfelbPKLrWhn9VGUJqc99JQ7q4gIiiFMNjTPdEmXYYDvLZ7
ZRmgXgAXAbwzp08u047k3cgDrPnQD5xbG4k7y7SHd9k0Z8ZAXHZgT2hIOAJx9kF20RDVDJ36Icma
b8Uoc7Fp53q7cgfktgXDK2jT6n4SwQaDtGLi+/Jos2deeO5UfyIP77JwKifdajZN1yiP83nnWz0y
Us4j1nZaq43mq9YM48LMpxCSnmOENu0ZN0K8oJ82qDstSsMyfXQKPRnDCsusIPR72IBhhVpbC63U
L6zISCqhNvxt+7myNQQ3CZxWN0qNYrwdhC8uu85BPKxz1ePDzV0XFnUAddxWwCT4mRl6vPe60bnJ
ump+9P24DPbAcNSacboIFbZBNW5L7HDZrjuE8aKXBHtxs4wF8tYltzeOXfSf7NhN2MXG0XqIJwQz
EcyjWovgALcnvdGbXwtIKhzanIQ7FAv5cwny8y1j22xPF4ntVpRT9zwxXC3u3Is2l5Hd5BlPmsuD
ZU5aFTZBX36RMx5XO0yllmZroz2bQ7KxgnLHeZDi3uEGGJkmIpfXWbewI6o4s5xNovvxHTEB7XNt
EXoR2QOSyCh38u7ObpbytvAKUWw0AbwUulbTnsrF8e+RSzk2WpVelyd/H236H7qb6r+9d+4JvHx6
de8EoeYa+h1t8t6tSDKeBKtcAlmXz9b2A20yuJOu5HWEZXhqrnqlf22thvnOhYkJpESnmpbZCh3/
2Fq9d9w6+Vv+Q8uJn1h/5+Z5pMNgj15fCaQJ3IqLLuaKr4EMoaYEUCm9QAMuPyOlqZJIqtYTZAki
PNnoWWlfOTiU1ZuY1l1PW9nsl4ObTOLJ8ftyPuSqG9/KoFoxrn/fhr+/qZUABvrO/zh3Xr+psqxa
3ZyKC1zFm9uy0JyHhjtisHHtOH8MgmT8EIxFcO84PWXDTyfhDzzuZ/zt9UX8x6PpaDEYnGsce68f
XYwEYeIzd1E1QtslQeWcjyVe9OhF9Ss1G2+ZgvzqcSDVANWrVzcI4+vHWeWE8qcQFz6mcXj0pPhw
iDarHmO/Xv3uSu/b7z/e+vaPR/bn5x1hepbQXNnzPMNc0q2f683BbTt975PXu/39k153Ub4PJJ+J
uoGrM7DoEd6fUtzW6A25EVXqQmh5eRDpPLyB/P1qopAThY4ZLB0/86OHaB0p1G6XXdR+T1DSIIxn
Wo7yHDClOJixar/0oCZkluGa+PtPtxYcfxnH7+leL6v3aBy7fNGrKkkvEpp/VtTQ28DCb0xufDbZ
m2rqh7OJxlhEj1u7iUXd/j2GyY/RBcFmikIzIcns9bwJINrljs7z81rfNjIb98nYvpX4/YvJCQzO
HgN5iwbvcdM+d3wFayW9yPzM+drrs8YhuojrKc/TCxji6ur3Y3oMfa97EXAzejAgAB56zIAwJz/H
NiS5EJOsz+TUaPd1ZmZXNfKRa9/UpgdwmDXr0RJQt3O92xGFUHgRt5d59/u38otlwnJc/8sUXq1S
Xw/vUGHoqcfJheo5xFVD4mVM7EDYB/Xf87x4+SJXxQ/23bSLaeIfYde91PKqjL3zwVTJPeCJOMhg
cXdjK8T3A/pVN+jnne1Xw0t8IJ1TjhoMQY85EXQweZCwzjM9M+4UQ/noNbn/xTZmrToQXFmcLfz/
GpfRVDRRz8X4MxaXU7MhCmG5+f0A/2LhvkSu4tYOeeIvuprJyZwKst45a4ibPKZZ9mODOHlb6sty
MRtJ+XGZi/JQFnb3BnT/i0kNqKtjPgm5k8N1/ep/ahaA1QtvsKxzHEL9E0QqapcXqbcR+Sx3sVEl
h99/0Jct6GinIFBuzZTAIA1XnfVq89Pz+gD9jBmY51yiWp92aw7vrPdWr9q89WBQD9Z0LlO//5Rp
vnGixZX1SQr1VjjgL/arV+/iaJqx08de35jngAec7QCh7XM3Z+2+d1CC6cU5PSkE9dBq98oK0jdm
3i+OAvrcmCeS28Mucux74lZ5mo2Lca6mcjnNlemcIA403xKc/2LNrk3fNQOeSp2d8fVAqxEqQNMY
51qsq23sDOZepRiddkb1FgviuPuzblS0EbByQZFN8vvxddRLUCQ7g4GN8CLcaEhnT4ZemqqdrTIr
CDlvEixju/GQmTP+XnaXnztCa/UQy8H245xKQljt1rqcMPBMQ9OR/lviz18t9tXbEG6cB0EJEtTr
0fBRcWmw5M6NRs7no+xskNWguAKiczGGSKebVJTBrsuW+ND0Qb+rMTY4xLXXvDX/163y9fzHYcde
L+4clCtb7/UbCVKlDa3m4uKoj+exX+mbJLP7bS+b4Dr1ZjvM3LogbHEqrv3CppHWgmF6rqzisNH9
8Y2C4RfLcW378pXR8oHqerwJWlM/1vDGzgZZF7t4zvsLrbebL96I1zD39GEvPa8/MUQpt0ZDCl/W
O8PHN7aEdSYeDcnqoEdn9SWh4pguKVLA9rryzjQr6y5qY/HOzSQmULZbOwuOVyHtn7KTKveCU5hy
yfXcmflmdv35jXX5i3n8MhKQwVehJiGUr78b0U/Y4GKgHJed+Ba7TrNJnOlgEB6z6VETNtFcTmqf
KNmeWK2ePQeGHO79pq02RmothxTkJ6ww67j0x9l+g2r0MjGORglw6eXaZFJBHi8yIzNLBtA6c0ys
r6KgTx0gndk+mP3UX7Tl51hfii31VrWxpyHeln28uh3r/RkXFTyTMWWcubX9i0Zw9f3Zr07QX8xl
iBuwXDk/ndWh4PV4JTZEunzWz1QD4R0E1C6ulqyT0HIoQ5B1FDdz0Mmo77vPMKdBqP06OMRDPcPf
SVLrjSLlV3N55ZGsxAN03gBur99OM3YiSz3rLKFDwbyNXSOUk2GH/STVdqlVc2cjyLqZBk1u7Ka6
1AAKwt8PyV/PccSQzkqQhekM13n9+c+nm6JV3o3mmT4ob5dlhQp9o9fzjSLO96GfXXlYJa45jIe3
5u66b/xlevBMgEGgG65rr5+cVXavF55xJgCOTmwNk78hqb2dB7J0XcjAeDQmXz4FZcrenOtZfEAP
d/DgoYYmwwMzOlBv7C1/HQs4+4wDsmT4mHARXr+jotKmWC7ijPSF5bOOJ/vBhIuFy3ue2F1kYdiZ
QmyvyhM3lv3m99/DX49YGtGQ1szVOgY3kqOpoKXAijCUz3x4/Dd4Bc/7Cgzuy+8fcsSuWotVnkKL
Gg7eCsge105OphpEmunZ4s315ex2w0GWGj1aOWBCqjzsepkOe1HE2SbOJxuDmcaKZi+1JvIqreWh
VrYtwson0u337+wXQ88pgxCOGprzPziaDEXcFK7kjTE65slUGyXBV0G2I/Wc/mblTeHqdRVlffzG
Vn7EPGFAQMAp2k0eDjh+bBiRK7yvKyKTfDf3i81UE8ISNeNQkQfb1022KcY4YcKNeNa+sfBebniv
5/9qCs2HpZznbD3+yAobLHuZ0jPpOfW51WoY04649DvC+IiP+xAp12ihqU/XCFXcs3GUzs7RCGkj
PlyEjSbRUuElE2Frr27py+GYVS3Xi+HIi7IdBnrzyVep93eQZvGWFbHYVk0bRFJ22pYIAPFGmfDX
qhwzIriluI2/KG2O6lNPZkWf9d6p2a7ro5DS3yxpDI/HQZi8tcwluf79jPnrglkfuGoncSWjtXG0
YJgupbnY7unkBck26f12l+dtFf3+Ib/4VKzKFefGyIZrztFD9Ew0iyac01IzYkjHdhmHbZWQHWAY
xRyOS6rd/v6Bf62BYalgUwDREo7hSxvn5+24ykdJ1SFP1dxmm6Cbhm2Ben+nOdVbWZpclo424FVh
v857ujIrIe44yqStin4Shbs1wcvVrk0cs466RK8+6ZU7V5GfDU5DSmS5fDIbdq5wYdKZW2+0hurg
drF7YY4G1a+jddaJPuaLedLNJua3y9Sm1IfuLEhi6TIsxyvf3RdeMMWHsptp5NRL+URbpGtvZxI2
lsjum7iJurawPo6yyM8HSwVfO+rIdOMZafPZmGxPhcp01bi1MZ4at2PsF19l03tlSMx8P4bkqIhL
JFDkC/WwLIOd2ZtlHsmpdGiikMUb1V1RfFWkZZ+XBrZPm8q35AITt8OQp5+w1UGDW+RXaLh83FYa
q//K4pfPbbFMZ3ntDSig6zGXIWGQxXPXVJPapNbsPqGCFzfcVfXnDteda6JDiyRMG+mNK5nF+FIp
o0g2Wr4sRDpws/gsatccwkHT40e7NOYJA5miwBEU7s9ZhQboui+Kzg+50Wl34AHEj8ZF0TREq1bd
dLYIux4jiYY8CztzKscwiYM+nLRYMHh1gYdo09cH0QdVZIpWe5Lcgz6o2k7jMJ3cgBnczEiJvKpQ
xh5aqqBdlcpPZt9XwyYwFL1ukSZtu23xrV1WUjP0xFkJ7CpMV2KSR6HmPEMdkqf6ULj3ZHSocWNx
UMI8Kit+pe6WwI70bJ6d0FBJI0PNt8azGg9BPKABfrtI6cWwRMUQtxtPc2lPmw4J0yFEGBT+XcVR
uOksfzzputIqQ/hCqbaprayEFN868ftSDrR+ILlnLTyXzLyy41JL91IM46mip7eExjy3SeSaGXVe
3kjeT6t3RbKlI4SKIggyA4ubIC9q+AxptU81aB+OMLO1i0gjPOwsklPDoKiGjywDDasz3ZlFCL2m
U1tL2vPB6qzygYLKbEJ2nvhL76TrV1IlWh+W2ZwfetOTH9kU4fMk82TdlZWR3qck3sht3k3WNzzA
AKbJk7RvZGGZ3ibGW7nflMs8zYyhvqygVeXkzM7ZuR11W3vwU4vH93naiqhxi/Gs8CG17IeMq3NI
k7XNT5JBBtlplgZ1Fqa5ACzQun5Zwhi+CP4fXj5/Jduma8O2LCpMopLa2GdjXmhh4y1lQpIqMUqb
pF7wiyVcuMIbi8nTn9kiq7N9ItY4k8CsW7L46smqYVw5IzcvWVIolWMgyqjB1K2AzlT2BKTPKq74
AmpcUaokH764YvBWSyEvffQWx1J8UVah7wI5JOf2CPt90DO8WWi5iY9M5B5f/yop3jcUg2mUQbLh
L/zUPreKYGw30B6S9mDUjnUyyZkEjdjRM3+7kHVRhvpUybO6yZc2qvmSh22G8coX201Es7Vy3c83
iexqZzOSZq9OzLpRD7HvC/XeI0vwxplMs4hIGBgUTc1cJDuNfIOPFf0/HNrzurVDNeqNvynsjI0m
Hvs238jWonQqFh8KRNb4GMuobOhzqiy9tkI4S7gPcVQGXxvCx+1tscS+tw0ar/TP87nRrHBua8JA
RGFQ7C+CPceOG/9L0topJRD4+NcF4vlpqbf+nSVsPF9gNEs9rLHjLvdGvNAHlq07dDBsEtOLDAz8
bl03w6wDT1KvCZXhCwvArGKHLtq+oqBt1gI7w3z1Q9bTfYyMEUIPwLegIumNar5cSm35YPkd204y
mOVJIuqF3J1+1J69jO5wNNpuRo/SmbRrEU89DDEcG5wI3wZ7wZSmGy4INjYrNp66vnatTmahNwXj
J90YxgcHsdMFI+WYBP344gNfwHCTxJ5+CydMsyIf5t6MD0yl19u6rG2x9V1BWGhsTV0QTgFuRTsz
ybzbgNusFy41DQUIMsI8d+kEPwQ9pReMyCLuQ2sISD3JHWPRQ182Orxecp5dEkB8LBRnmzMlGsfY
+ub4Y4YnbSWcaOYTNieOtqS3CEWbTwAu5pdBr6evk1f27tZNtfKDx9X1yhYy+Ki59ki0XuzDZ4T9
5m6rTnf7UNjJkoGSTlm20SEBYISWjfq1njpNEaoCClgYeJPjRrLBvDjMks7Ap5kVe0XakOLoU8V4
kgWW+GTag/EEHhtfFXTU5tDVJ/emjiEgkm6weLTYqLHPC8E3t8GEM0Pk49mNHw7jwimJnzf+pouu
t8+jTnV4wq471OFoGr3YNn6BR2emiIKBZNd4pI71Mq9PO8cZ73FZgNiFWYBXHPQiE/ctpPIBG/O0
V4cZGZ88m/1Uu5s1b0257610X4wlnPJiCUQQmlVVfMiNIajDtI3d97rWFrg+ocyHKzjpirAiiCA9
VO8SNYvdz8Y5RQvYvdAQikbjDOE1cpxUrrZXsYSCPY3100T3poqcmhM3IlpA9pEnIdMfmimvThdB
IYHoNn+fjfRXnhx3ABfirOnDSter/nRSFp7aaWbVbWQbNQ7adg0NUbcStnQrb6zH1Xit3VAMLXXU
kgSab3LhDg+5dLPDaHYVuhsLp89oGgz0eUXZ4uxomvk3n5bZHE3pBC4HJuaR32wbMo4qq8T9bjQX
TDOVVWhR0zvlV5iM07izPTl0F+PszNYhwcD9pGrRVUOooy5lQyucr0jwkktUYs3XMZOQG4eKADG7
9LQv8IhJU/aXyi43q/hJhqoPQH+Ir7JVBFbcsuEE4tZCJXdZssvT2KJe51DolVwlWEmnhUtb6Kc6
t5HlFDrNqH0qa2eCHRGnQX9AalS1YVXJuIP3FWs24WDCpiacuVBcoZIadIIeYKlgyoPGdoTG2Ysh
6kRVWNu8IYsjNGumZjgVojbgfICgb9Ng6T+6dUxNMbRZA4hGZ2pboJC671oDk/zEg8e7k56bfsp0
6X5zsYmtomqg7AG8ycxvdu+N1w4dQz9MzcJIIKtI93qIPYMdsEwI0ZIzhJjQqhjBKCZDqwqdBdMT
9Lhzo4eDlxgURL7l3Kdalp7PievfLksy386Ar3eWkdrOQauagFOUCe+FpQ53busr0kCjBEPNM6UL
mW08krM/2XM+PzlyVM1GoU6/m7p0ugv8xMLVF2fOKlzMGKdyT2/i9yktnHEXlL2Kb1pHQqXJHUet
FZYTt9FoLV0WJp2/prN5IjB2a2F9oVErNNEkCJ0IVS2Haw9josdSa9VGBYt94ZtOt22MQqV7ann2
FBifPiRD9A+XWjAOyy5ug1yPcv7m0YQ1PW1If/GnrWD7vXD6YbhbHL1sD0K3u+akHefyunBqb88m
k1V7MTf2sk1iFwiAPBW7Cu3ajp/iVC9vmsJLt3AT2x7fZD+HdzDCXY0sts8x6jINZji29+0SCs1r
gt1SKi3d2cWIxMvU83yhxO2DZ6Nrm1XpjkhxU0LNacI5KJVxEeS2meyaAFp5VBFZS7pBv1R5OCNK
vYWDVHzA1DQmI48j344GrVMPQyqwj7Y7ry3P8HSel4g8i9mIgEWdb2KuxWeVTWW2wYDQQ9hp+N0X
Cl0Cd8gpSqqdmhWQz9BYfCfFjIfXJlC2d19rGXCA5i7lnd4SmgMRjFp96wwA0VvdjZNPTTYaF/SQ
l8cJbvFHnNqtU7/oUxk15jjfBKX0hwj7on7vTrlHHlezYEMRzMO8dwFM4xNr6O6GWgR7tPelEeHr
ZtZ7st7I0KP0svCzLLkheCITJ9jJ+eectzi7hpnuUVynneqphcRQTikagaG+aRY53KGQRZ7IRRq3
bH/M1ZfSroeHmbCNm5JJVWyqQIkq1KYe0mfQVmSssb3GlH4wsfJowdfzjF4MPN0AoHltPzXSYN+2
p2+yUEyH1O6miyXhw2ybrhserGRINCiwifltmpOcGT1Zza5p55gBxmPuVpsdXPGSbs4vaUsXzwht
9XETeIt9j2Udrj1aZggzSoy6ck4zMU3jBt3RNJ5IL/cNLlZtl4Z1CzU4As7Oh1ArphYYMZiUu7Ga
CX4wqma3hJGhz+e2bvfMqCF2cCCqYsjnS4GPntOK5Akwyxsizl5XbQqlTfcuPrz23hv1+LkwBvPg
WDOssor96GFtR1ymap6zA98CRP6ArLBtaprTx0CytLuiK9/7SdHDwVnsdDy3fK24jRPuvrRF/AlK
YDC4F0tOQlJE7ddBZ2xnO0rzPvmSyk6HudfUpoudM6yOsLNRWUSBUfRQ5ivR4wFaaleoIhYYcAn3
mQ3Xm/F5ySVuXJj1a0UEK2RERlUF3kPF31zMY9vddCQAXhUxQxNWZo69VOvGwf0agFTvmk55RjhM
NaKCxk1LLUI4q93DWpqhz7d0vXejpZfPGJFpdy3UPcau95D7zzg78koO/GOKUMPPo8BZdauWVSwQ
5AS12pYct37YaaVTnTqSLu1OQmH0WdoZiaRERMi15rMps/EAcoYL2Thi3Lrk7ASR6tPgEVpj1W1B
XZqcY0Wr3ycyCepIkmo5hkKXzeXCHq+FE5msS1RP2vygpIWdOiEefr0ba+HfIQ6UEs9UM/nwAtX8
f53WnwRmre5r/+qsrPrPVwLN952S9fDHQfWyb/74jz+2nDYY9/5x6AokXD8ruH681HcuHcZP78i0
pY0I5QVczQFu+06lQzz9DkkX8CFklRcx17+YdLbzzoG9TDox0nXgUpfO+A8mnW2/IyDDBjp9oRQD
H/8dJh0ec68AMV5mNbbgWRDqUCCbx+74DSIhWRO09EE6xrdq4Ers6rKLpEjzi3oJzK3piue0reJD
7v8v9s6sJ26s3fdf5dW+d8vzcHlsVxVFoAKB0IQbK2TwPCwvz5/+/Ezy7g0FTSlbOtLZ0u6WWi0l
YHuNz/AfnMOilVyoSXnRrbldqpHlJLP5fTRFjIvsQjty6vTrMdLFtZSFOJSzO+0hH3XgifRqZxqo
uMNMtz4WQ+z55lJeyCEnHysmGS79TFETIOkHhM2+YVBw7TRZArRZ3Je4tG11pzNDR42/z9iUBdR+
XN9zQdrN8V5m7hdtMK6bxkzPdFs2m7EaSmDWi4sSlnEdF9ljXxcPURmRUrppBvyGXVI7aHMjFuhb
kLzA/5Ii1fTnfG/OHrx8udNF/FlPyoc69iZyRnfPUfQ10Zy9STWsj2rBfjQP6QKMWDHavVF3rW/o
8u+5bWiQt412X4r8EcXXWzmbZ1jawDHReTjw3UNkKudq7yio5jeGn1XJh6SH3abQoQkj0aoh6iNW
kGpLtVO7odn2CW+XaXQFpkm9wzmy8Isyuu3tAgdiJeWUMxgs6pvIFzYqsZF6p5btDL5MykCbtW5D
2NdtRjP77ihUQgqV71aJQLGJI8Ig+AWJbVVXcplUKl+gqtWyTr7HFL59AqH+zBxk9DA2VnS/1kO2
vTr0V0QhydUADobaiRI2WlPi7lNwp5GCBxL5ynOvW9q9J8yUSidIGaTfyJHXSoyzqM2jbdXaPRSV
xE+BJwQmkJqtAIQc2mr6XSnMa89RzrWRj3aStIRGmPyslOQn1oo/02bUg8GoLuoZhZS8YYhix5R+
ihj4Xp1m5SwdlGnDMkFx1ovVs3hsPtHIqnzZaNYZyjuG37dkaeliinNuWTdkLyR+PgyXHZoklOUq
Ew7sIPxYn+8G6i+7oVZIKrWh3WfdnJ8DC8i3lUyNv4tZlz4MwYcojuRugRESKcUcOHJIQktzrqVJ
XBFHlrEjJjkocrCQqTLFN6TuhN+4bebHjXmd9BX+uo52ndfZ9zGb7jLBe1NHWi6bUZk+l73IyIpZ
RXE/t4GxVLe2PeibHlbQGeADOiQp6k2tcZ2nYpL+tGLjTaOToWcOaykquo1E9qgszU3VM/t1xhjk
jfTIohnzqpGDzwF2rWhrkgeMzs9E8gFX3it1HC4Hu7jQUq0OF6htQUTRw0ffzgItzmKXHavTmqyd
CeXRz2qWrkWdPFSUEd/q0t17lDJCpa6uhOGk1wBQDjqzSabS3CuTTu1rsHGnrq2zuqtv1Irpw3ju
QcgFwtgM5U7V76KOdTKPeEwopduRs1e49VTmNo37dNek4H49M7P9RubsiNSVtxIS1waJ+ui26Thf
wLMbsJitTaGgomDy7RQDLmO3uFga3teZvVupN1f1sCruePiWLnyTSsGBeKqkUk+h7kyLKfs6ekc4
a2U/kaG+FEUtQ0OPy0BM+oDrNAFj1yppUNoieng6/2pZ2r65WlfNcUq5Q2UVFdFC3QQGpNpF9Yaa
oAxsgVk5jMEMQZrJC4BnWyvT6VHq5rWqWJMPTKn+CNHDDNzFmUA5k9ilrqFsVEWVvoEtNzL0zEjd
ahMrashJ6d2IIak1/jyuu2K/dC5cEI/DwxHtfaW190opVd/pOfJnT7ghzIsbp22ED2NSfsrXiSwt
e2upk054WhLHOMsd+NAK6oN7C0rA8FVexneq9r5PuCma6KtpJz9La2z3dSHhVjVDt3n63RWlBxgF
1n7ondsoX+JNu3bd8yV/nIdCDWVdylDG9YBpiWi2yUilrhuNXYWTXJRmP3WZOkSQqnbuDeOl0JQ6
GGO2bFFZKEknxQVmNxeCHAo+l3Egp7k0omjaLC3XkmtmD5XZ3rd9qZ93bqL5qrLcNRLH82ZgIeqW
O2NJ2UPSrYDuttvKUzKaAo4C8VZmS3vp9TlrTZ1Vfxx0fNIH92A0xvUwsu/QJbzxYOAIJfucCapu
ccJayCGkhE7P1JqRMHx88dLgiaeRF/Zh1bk+K5aqu6Hq4mwgvDaBjtqgqnMdTL28L8SYn9Ns+k5y
a6zkST0Ye4XCI/ip88Ia0rNYN6cN4H3tVkMeLxhGw4LZZ16PRu7tLARx947rbaAYy2CUhKBTZN/W
BQTkqWgYY4X1IjssxYfqZjHrq8nKHyZeK5hj/nJmpY/xzI/GenWRifkOU4XDUAssfHXsLVK3GHx8
NwFNxO19uRRekGaMBBTwH6u2a1jEzh7s1gPr4L6aWNRISNx6pfctUpLveNtC09YXTm9Kgr5BTvsp
mlA1yee7uGju4RIOQQNX7xJK4uBb0uBStpUf3DQSGnD6E70XuncQpLkEywdNic6xOKaQmcTflXgd
evwtAqtJaj+tdMUfJ3k/jWiJpzHvqDHMwxx5eyhXd/B3o/PcHSi0TmV2reQxV6kWf7BVCnvjTIrb
mi2vYOXfiyn+OU/xtuvi7znCNH5TJ/0ZtOX6bEZjMDDICH3E6tJgpBUBSdLFfhh1xI2wHEhCgonl
wkpYLaNJPjAySEr200vZba3C3MF0X4LUZs9offo4GMp5CVI98Erltrc4yvsewvFirQNiczj3GWtf
a9I8iNeG2MhpUM0uNES7hafYriNInTMcuthmfa+E8cC0ovmyHTTzjg4jR0THoWuNTTKHVAEfLYNb
APnOqwbWZ6iqWtAafDqlzMo3lOkuT3vhWznPbyqd4yiPbhNTvUbZQ/re0jYbF9RTsAiHDnixNIe4
g/fTFknysfCq6Xw9KYNeTndp5UZf24Em1YIk+Brf0TCVZP0j9ZZFo6hAbAUCgqCmgT9Mwrc6A6a1
GqL8WQaRSndFIRDc6EWBK6f2tQZWDhOtfiDJ6rfEzbtu7PQNtJDvaS5ZfhxXOURy9rwTb0RM5GhE
VX1mAfW5VGvH2M6CLm9ienJHw6PyMwhyvt6wNB1zQjQfwPZGATCC6XLTwWujip05yNDr2gUa/g/o
SkM9qaI5QE7tahh5P3jiqHbbMNiWFJxJKTkj04ThVo30sS05doqSi3fqYGfXMz/pdhxnMZJiPlWl
m0HR+y2q8MomBycW6Ov9Yhvxdzo7D/FK6kLHQ1wnRWlfdkbaBBxZeZhUXhpEdEfDJHJvaZsRTqNZ
h5K9to9bKsrWsFseo5ZGbGbMymOMEAIQq1L4UmGjF5E57Z8OQxhcLjUvei6J9bOrhnGTIZIdEPTc
DU3UnY2TLnceZPNNOlD28qzC2w4dK1g3tflDXHG/rQdLPDL/YopnAmrndkEsjVehkyZS2wxToGah
aLmJsmxiGHPc51XQqLv/VwnrP9LA/j8UFQE4916q+ovcpfiplF/7F5np+nO/OV6aAcmLfz1HfQLj
eUAl/s3xsv8CjIzFONQq/sdxQCb9ps+uHC8X5BzZIoYcyEEDavqdmWrqX54O98kDpY/o7B8JCq0Y
k+c4IZCICIwZoE0JagBfHyFrJhHNgxZlH2OVICmwZQfLcvX63NFk0jcI77efVexLT3nUvQInrs91
V8Q3bfQVm7bCR54hA2m71WJo0o9JvKE7cjlwsiVlBx1/vLDT8odZ6BsZ0S/xjPz+2Qy9BdNcYZhH
n7xq7uFDQ0qFVerRo9F5xQNKtB+H1Gg/lFkjhg0H77L1YAB3kFudJL50F3wOqFU9CfbY4xjwdykS
n3iTFXd29Caw98AZwSIx6MGvf/5sENi1sW3OyccUngMtDHjURSgL2P6Af2Kt910InfRW7Up7HOtW
On5WghAPNK/ImyAGXIa7MFbfvk0iLk4gyN5YGKA8cILDphl07bEebuXlik2p7JDQ7AMAU7gVKNGh
LT/PUzfNQGSWRnygUlo34fujcsxFYGWsAnsOc6Shv3VM87Fm1yyTOv6osgYea0z8Hqcax+FIn9Lz
Qiu1vwcu6yvFE/UddrRx8P7T18k/nhLktVa0Hng9hARfTkmpmnQipXfI4ja5S+2pewRTmWzjTo9/
HZj/SLg5hpg9fSdidMhFw/x8ZbdjExpbdawcBP4uf0dJklzro3f151+DmJ6H9igmpSi5vvyaobbi
GjOLQxyZDVCCePo8xaq66UTXfX7/SW99Df4GFNigQ60mEy+fVAw6DSYj/9hrdn8rpC0+Ol4mTsAA
35oc10MxmVIdJXNnXbPP9ssKINBlkX6sNI/6sbCScq+awvyU4b52ggf01vd4a7UQ9SdO4OOtWdOp
16I0x6hj6TdDl8QtKIG+/zMZUH43i/1JFx8K3Wqusm6GZ1/UeePsdHnKYOXLbUbD+kKmVE7en5tX
bA+eQo8cMTI282rNyd30/ClZ5wJaKtOPgPl7+v90UoFLOGKotqZbJrc0jrsb+saWGoI70zl5M7d0
QQug6LwbBpBNJ17ojcFFyortBUAQ/ufxVy+FXVtl4R7k6jScx4t6ho/DtHn/q9ePOtrJHK3QqlyE
GtDNW+uxz4a2KQujjYR20HXchbKeXJH+099o9jxOXnuCjfDGB+Eig+MFQDxw0Mfm6E5nlVDrpsMY
5fEevMYc0ue3Tl0XxzBmppHwknUCdcfWKGe9/CJKl3h3FvqBfh4Ro0Rhr6T+SZPRBUBgqhI8kW5u
9HpOkKeKMuveshdkY0xIfUuvRHsgL9GtEF12o2fxQE1IbemoKAAMLfB8J4639WWOhp8znBWNEBrg
52PJMrPXG6Hr+gGJL+XjUg/UIGNr7Zibnk8lWQXUqVqf3p/yN66OF888OoS6RJ36rDMPmc47BU2n
6EE6JN7GGBOUIIzGRpSq6GjIaVYxXyCMofwhbHidIexZKfJr8KqA2L6cIYqxXsqpcnCibtrAq5CX
EyLIJxbbK5z9+hSiJ5zNbDTrXtl9yloTsNbUQ2dRTQjLTm9nP7Y7+1pPNLNGt8wb7q1SJl+avLC+
AHGkKYwpsDv4re1WGzPDITIsjcJW/F4BoX9id7/5fuw8fAXRQCR6Xdfxs523aHrWUIk+sJgpsbd1
8knrUszHkkzf0E5M74SBJoAmJQA/LvPpfqosbZOQvvF/nneVRpP2syi78cTd/hRUHq9JsGEoFLOJ
8Go4Wh/DYgE08tRDjzLWuZPUeobZ0TCcywERSvAo6Q3lufqLjQvLh7Yd07/BQ6KnlYIV1vyCQH5j
x62+n3CUOAfX39y+v3zfOkVgquB1QFQM8Obo9QAPSYws1INCe2AnK6BaWe72J8xv3zgWaSSvOrim
zRwd36Ex7Nk0j4dD2WhDHorOTD6XKqVLqH6dua2yqTxxab91+zgWves1qlPxTllv9WfLoVmGEZkL
eZjUvvugdbkeyDwzH1p71K/GtkJXD1NAijyzCrgBv7jpDCuK4SZaYC+eWJpvjDD7UmfvuKoN9/Eo
uqPcj6iL2x6KGPDckvY/VX0qTkQOr5hpbE/KfaQ2dA5hfx7nFx3m7FGeyAOKcegWulkR0Hxvd1GU
EIOJhaZWFQHmrN0C6sfcAGyNI+C0PWRj+uNzl2yqtlVPzMIbdwcvRbwBiZy2+vFt2HYtyFClPeCS
Q/Fa176AZf8xuupjVOMivyw7SXHm/eX81jngcNqhkgl/nWTi6AbOG9eWVt0cDHphPsAxOn8ZpnFI
nnR+bWqMQzPy2frFVCx/K+uxafTX1txtOq1+iNcQ5P0Xemv2yffW3Y8aBAnvy4W4GK4YvK46eEtM
YwnVx9CbrVO6uK8fggKwyTX0FBCYxwohShW3Y1vTkJ305DNcenmrJbX9x1+CGAAyoCs1cxX1N15+
Sa3BfhfWeCh7s/1mjHZ+vlh5c2L+XkfbPGQVRKVXjb+pexRuVIpXK5Y9Hjp11G+abun2ER2pOMgG
C/zz+1PzFLu8PJpJUoxVuIbP4VQ6Wisz8kajmbQHp0irmeaRGV8nyADcGXKalg3eDFOgN5nxWY3K
fj+RyXydNT05x0n0AqvlRYSKM3hR0DTNtC8ISRB8pHOYb6QhmzE88bLHFQTGHHoLrSlqJhzYr44R
i+quEemHOpsig85Jry00sob0A2ZHQAhdadFDhVxBIdQepcJ/QfWcxcDB/8zFi1CTN8GFhG3mUcfB
vfXlQsiNqXATMR9sHOgDQtMc+G2qnpic44XAQ1ZOn4XQF8ca3/3yIZS6Y6WL+8NYtXBexmy8BLLn
m3OVHU4M7HrDPV8FT09ac+FV1Yfc4OhJfVsaI4gaNk/XXi+KDUQa9STnPB09Y5viBuKrs+3s2jG5
blFNu6qsUfnRecI7bxArvT3xNusueudtvKPbgk55bOt1d0hNKS+5U+ip6iO6/yo9McW0qW/Pyedi
rTD383Le0E/bgsLQ6BDHoI5qHTLwiX2/fv97b3S0S6Z5ofcTtQdApqqgYKR9jwpZXI8j1ewoh43R
wUzeIMCyQv/Enx5t6+zoFnZAVB/Rx/DW2Xt2kfdV6mLeKA8Y7o2BK+iTpdIqT5w6x/HJ00M4b9CC
WO17jyX6o0ERkLRYAnmvXeu9dLZTiYxsZNkbdLLyLyfmeB2x4xFFb5nz2lmrCu7RHGOxkC1eJ5CM
c9H0m0Zdv4BFtty4Xo3gqK51PUQntY6JFNz0E9IzqRamaMVZaM7Wmndip73W22KILdjSFsqJ6CEf
M0ZhBXSWVkgymNj7sAwlxb10MO0VBqDcc8BBhCD1oMmPPOzk2SVumq66JVHAFaxsxNcTo3OcxK2T
QQhDI2cV6OCflzPeDaVb20Z36IZZUUIQB/KLlkoHeCEBZhb0lTde1mLG536iNpSuzhOVFppiGG+0
OU1ypIZTIHWL6Q4WyAPXuDAiFU10pYCdcW4C2vlx4o3fmk+OZg5FjkOinaMThMsD9kRdHvBwiReI
OLTIAxfSHbM2wpb1i7xDAbqNJcrvnlS7qx7f1R/GMpIPM5+lfeKuOA4H1hFckzXwZxbN1uNLtIUF
GdtDc9AUsdAB79VxZwO5HP47CwdmM0x7G2FNjs+XM1W4RgW/bP1ug0YU6klaFuSeURBb5ZUbRHlZ
7ytRG4s/2D2cJQy5tDJshFEc0igWNPuqEWDp+7PxxsWBTjGpIFLr5pqpvnwpt2shRLrepXRn7yKu
zOJ60JLkIV2a8eb9J70xzJ5JUm9RSiV9Oj6qnSQy86hQLuvZmfYmakWbKRfKCU/VN44mio/46IDe
oyNzbG7qEJtHve5eNm1vngF46MOKIvJ1njfQHLyhKs7e/6hXTRITljZmvxqKpxSxMDF4OX6ocg8l
TqCXMtXlPYDUzgyWCpl3f3R7APIyAUK2hQ6pQR3MwIpzJo0z2MIIXPn7r8Lpw7NeHJSEZnShPAoc
vBadk5fvQjqVTH3fXNJ7X3A5GwdY+ujFdfdIB6O1Z3TjZyBn9CiSHHzsN9McRjVQqDbJq4mCFoyl
2Eysy6yMItC5ngMea3kif5RevOQ7DJEW5W9Vkc5yPq9cEaU3oI14TxSSHmTvAtdnpZZA050O2tLk
NyKzxDe6BJBQLFVbgUOLCzkFhXyIKuakwMmzVv5KvzJZIDFCakm4Fb91IKEP9TjN3yxbxuamfqLC
jGnhnEGFXAkyZT7Jy+6JOCN6ODTzE52me6LW1E8smyfCjfdEvtHQaO+3qgNULFhWfo5TAWcEuwJr
RyxDjQDsE5lHJXzZ51k9fqHrD9kn1RWIP3DrCliqSE49aE/UIKSDaHvFC+be6RN5iIdDJKp/kYoQ
tOt9bzL6s66ihwXXJUtgoM0CqXz6zxpH2s5rPA1cpjvX2HJ0LfJs37pcrSbo19wlq3E3twqZ51wh
SucCdKm91i135VDD+IMVmOSWz085EI0r0mglcBSjd8/a1aLoMnJtOLizN6XTNuoVb7ryqsHdGRH0
V98z264/w25D+1llCPqEnTEivYuVVrWgS4oGna+ux7Pvop0T+5HbLofSEDlXbGeLHNqJBigTsdWJ
CYQ9a/mRxiL93GVj0YeZaea3+mChjuENEsxCHcFthtlM/omjs22JjdHF0GgHCR0qXLy4vVZKg8tT
twv92h4LXTtAJXA4A1GKB7VqSa3YLLLv2zONyf2SZzJ2g05PQIYoSVlFQQY/DgwEFAsJ1inVfkhw
K+RByvRQ93qxnIO2Q/guNqP2W23ncjmIdK7KANUeBMzzGIxdV8QA12YTHW6/MzIkKeEzWlcYM+Wf
YjAc4EjmAjx+DzuFOMebHA9gmVfHIQ1SVrUXNRL6k3RHqHSWkU3begY3Q+3XGHSo4BRYg2GaoWb3
ozYDQ/Ii1InA2pvGhV70WY8fbhZ/NbukU7exUaEybM/TrTHrdrk10ywZUEVRYXRM2ZTfqpN0uR/V
PMVEIZXD1RCNw7VW067zewIAJI9gs3+386nRtu0AbLkEd/EBp9dmZxRIcRfjIM/q2EgMfGr5NYHA
6huuUJN9tp0ZhmTUt8ltKirtAqi28kHYuB77DpREuN9u09v7Wqm6Wyhm6cepi5DVS5NUjL6genTX
qS5WDfqUeMWmXwBD+0ssJI6/5jD91kT7XwT+f9DRfXb6v8LfU45KZVd+lW8h7tcf/Y23V62/CLQw
7VkDVa4F0oHfeHv+hIY22SgxmE6NgkLLb1QDFjd/4aYN3AHWBhxLzLX/E9aw/tn6u2hXklQTNvEb
/8Aq6UgChVaJjvLQCrpXUdegorBGJ8/SFQ+TNjIhUzsTjTTO9dWqwBdK6SRh06Bnn+JU5FdRmcLf
yAyxNb3C11j4X8vBGC/KtnVrX5PqIyT3Zp/Y8dUUGzMujfonzn0lCwakAA4i0b3bIY6Wb4OYNIBw
hL3g0eZqb0aIdw1j/itF/qNV+X962bVfi/Rr9S+Q0z++9v+qf/7rpoNTJrv0m/wf4NBFBfa9FXjz
Y/6W/CiKH/I5pubph36tPcv+i+jeXXuHUDRsykH/XntQPXQs5FbBTFp/KIOxKv+99gzANrSiMPqh
eUYQs66Y35Cade2tRXHWHm499G+Q2v2Dtbcurf8KlrCKh0+i4T9Ai5rQFzjBy6VXzX2rR56O9AdL
ZTsj/AMoHRuRbgZv/Gxkrn790ueqYy8j39+PglhCOr4iCZ6KsM9WeWWOZQmVIQKAvAqa4EXtN05x
Sk/o9VNogzts6ZVhg+b9UfQnSPKGVMBZyVyjDO1VMLBSYvdEz/CNp6xS16jugCNgFo6Stx7N8jlC
IiJgnJazMjJwfehkun1/xJ76Ty9nZ60vkSHCCcKd3jj6GBNFnnFBpCBwnfm76C8EnqRQO8F59lz4
JsGXc94Qn9Rzgd9HFPalGgKkCGuk9lVAmUt9BfPj0oG1//6bvUy317mkzkr5WOWI5PizWbvPT6wu
oZxCXkuJtdQwsOzKmzq2Osg3UJ5ZSXMYyfSULuZRlf7XQ6m4gRJZpev0VxiRpBo7SAZx4OHntp8w
/thDqAalPjlyZ7llE462GFGDzsb94MHEbjX7UIGw3NlgbDkZM4gb2CNu3h+L4+N7HQzwEQ6VEABI
7NejWWpHnYaIrKiuVco8h7U3b81W05XQRMOE2Eov59CYpPHRa5r0CrPrvT1hCbNQcPjbzQhrVZNz
3M2idrcA6SLadPDgc4jwQqG6LYEJknhf+sVSPkDXWj4N+jBVmLKtaAElNTeRVPQSYC682RPJ+utl
zpfhQ/mUFSN9ffRlo+10I44HCdpny0ppTIudiM1TVeqXCdvTvFIFQfuZvA0ximMPuiU3ZttKjSRQ
LHXZFLU9hUtMfQMjGxHoaLecOIhen3lU8KmCIenNv5QIXy5e00wFBr4WuypB7nAUAxyscrbDeR6b
/8YAotW4girX+sqxaGhbzEiTCy3B3ALHDYzTBvauXp1agS+rrU8juPL/2BToxWLGenQcaX3TJZnK
CC6mVx3Az08f8bpCXyd1zV3XOOpW1VJji9pAHhTYBn2MMk3fLvYIfu8SzclkcMY9iSoV7cZP5q68
SkpvomiqWGdCzx5cw0tDIGD91kRcZQPARH6wqknFkMRAwimGjq9jQbZ3vag4cQaura6XRyCNsPVq
IhJjgRwbe6tDXk99MiVBVxh5kDqYWiHUVYSOV+hBT7QHP66/zHN5qpDwxtqn7b+iLpEE0xF+fblK
9NYg5wZiifeckZx5Ylx8pc/q8P3D442DlKvXAn6CrYIG0ujlU8bJgbCk48Y+0ArizpqxPZmMKES4
24btPCfbiEPtxEPfGlN6rKoK0I52yTE8p7E6deCKxHQmMUt0ylAIUTw3vwEbJ86oG6d/98ZcbF2n
Svfvf+4bg8rdTJhBlMt2sNY3exYD4LnsLuOcpsHcz/3qpjb50hH9if3wxgb3uBrdp4uCQOpog6OM
gKeOo3IgW6rD+atPZ45Q5xArhJPI2OPDixgOmXc6bAalIfrpx8tkTghCugYV7FZ7WP3fk34KbUXJ
diPoZN+u5U3sdMgVupz9c1vdJmWByxwA5x1dimJHYZM2oQ5ZpnarU2qEx8P96+UAUOAqig/F6r7x
fLgxD0PTQ+PlsHZLrsdlKS/h0agnztMn6PXzPXr8mKNZrYFr20unmhjpefNGm3stQBMEt7xlXh5R
7E720orkhVoP860o8BarqVWFaZ/01ymFLEo/0TfsYmAPp6aBbjx2e3jMfOHKcDeOO8bXg5eNvu5k
JQCpPN2WWVlutN778f7ifHWRE1cTC5Pz4X9jw7A+Gi4O5rloxUL1w3U3rpeK75NdeHds3FQNU6d/
RMQLnnGm52rto3cHaEJqsL/6mVirkUnxBSRXrGFhg42KH2NZSYerdGafcrZ2U1QSKam5tjQR9Mho
TAESWmOPOg2GSXDzUtT5dVNGPpZIQwwBMz9lXX0E+GC8KG7Tr/HWiI0z+7jlL5aoHB2JHJ3oNR3L
V0p8fFaxmSAnnRN11CG5zIAsnNqiR+KOn9K1VeJV9gZdORgrlnniJHq9e4Dzr8k3OEGdCMp4uUAl
9UdETWaHmKee7grL+KkI6C8opMQb2yzmE487Qvg8DQBFYYNaPwY2q0jny+dhPWfKis1MmWda5You
cttGKXHKFcSOy3aXE1T6C6KOQeuKfFOvKhGGN504BfU1bnq5YdgSHPrEsJy+QONevsbs5u2aVcA5
0ksKoGoeU0ayO/DyWn/RJ9WCbtBiXeqFrD8oC/W50cMUoytrF6KDLKEGZ9pXiFAcH02Zn6etQGBK
MUnw80GEaBn/oD5+oqdwfKiSiq7KpvQeAehiXna0yYGAGw3IK8QAUJjbepXyrYjB2+dVnZ+YpTef
ZEG7RYEAwdFjwexOiKYdxIghqFL9LMtS7BqrGgOEzZQTT1rH+cU8rE0o0kXaMPBKzGPjeoR8Zs1q
vThIhWadPSCtbFvbGrmOcEq1U+DmV2sd2swTDMZYI2moui8nnbJhL7yxJpKRi75DrCYJqM8gPblx
i+5UsvT6y9ayFAoT5PbAL/WjjeU1AhOSkcMqsheQH5AZ0YGvI4FHgtVeI/K7fADKlp24CY76QOwv
ThiKE+TEWAAR9x4tkslc1K5TqjyYKiR21P4WBR6KSyYGcx52seM5Ctq7DEUY4roTm+rVqmE7ARy3
SccoalBLezm8xWyBS0OKFs7lYGyMqKEmLpFjcbAbPhHVvxpcHgXsw1rdXXTKJ0fghixqOuHoRDFF
XOkhQpO5n0wwdqHLK0ijwcseG9Ft37+djjru69g6wAnBp+FUyMGx8raeX+aD3pYWQmUEwSRlO4H7
UYh9XXwuxjHe1YAVl8pDcMZoPjZxZ16INuo+anHv7ds4/3ziXV42r3+/C8AxXV3ZYOCIX74LmriC
jt7APKMkH+qORFvAE73q29AdoQ06za6JBvVjY2+R/6NAj/t6B7X+xGusq/jF/kWRDMM8ziToN2Aj
jl5DHU3A5AWtB1TK7CuOkubS1pt625JuoTEEJ9dqo10CQDbUs0n7aNOh2HU0H5C4VqxvU2nsnt7o
j4qe/8ga/B9tWv4kxf7PUjh72X79UTwvgj79wK8iKN6bwP9WbB5AKQpHK6bzVwEe602dNi2QsDXz
5wQmVP+3K6dB5ZR4hcI9S391MPrPGihW55BDSKhxS8a9gIvyT0qgVE5fLCMAkCvxaA2K4LZ4AOaO
jg4zKZERcLoW6aQpy8LFKpb7lt7UtTvpy31UY6K8xT1W/pgdo7mDPU5yFI/66FxjltKKwKjpOW/m
HBO0cIHIuxUJzsQBmtHWQcOFPFRzr7wdaDQ2qNlZuCMi/1fdqXmLvtZqzbjq5LmhZUZQugejk/om
qrGL3JaYEqMT4cz92qGsJ/UizoxxCWPRm2gn5qmibVPXLT7ATJT7wsn0y6Vq++rMAimthKNZZmSW
0SyiTavU4ocJyLBD/gZc+Ack7BUaWXprejuoebUeCo3W7A2YYD3ec081xWaWXnep9klU7yPpVdqZ
pnd9uzWMHl1H9HHpdceV5nZBVzlKjNWeqkSIsNpaf2YoNYKvsBxcBCLGTDxOdl9AeAZBj1Z2XWhT
0MSri8pgFfZ5bg9duvdmiUZaaqqo+JIuyTqISrz5Nlpp5YZvNMVwLVpBshxPGIVldlHP4VIh+xzQ
8KcAkGVqYaLPUWmXgn7cHerUTrlD8nF+wOUMIWqJbUowpIuKnrNbWhdGN43V1lPxbL6MjP4rLepu
PFOjDJFoFLORU1RMlzaMnaUeXXu18rIgaw0C89ExivQaBHXx3VOc5RMkhQUtAQxUz+JY6BZ06tS9
qLWmyDZmXUcDQWYHghoRNffD0HaVjUh0rKPPEqW4fQvMk6kvpMh/+HXNMe9P+VAuoT6y7gIdvWwT
9/p2hnHd8qmw7XsMPBckdH8stVtjcLICWIJy9YcdINO5GzCluMZqusjCYvWSdRAAyyCSu/ll+WQ4
a1Sa8s2jkksLVvbYaIICNc2dXHDXbAazOR+zAQ3SZB5jChNOVlVXPXHnQaJQx8rs0y5aKTmgI9RI
U37iaFJf9N2kzTtTJKh5d33XDuQ7SL21Z6YTF8NZ6Vo1zP9aGNalhkLt+KGcSVbwT43aubrPVdG7
oTsYIjpHoHGRvm1VnrprFuqfOzThyawzO4lz0G5Lg0hqvEzng5Wq2afMmOoebMlcKWyaLpnPe7Uq
kjMd/Uc01pDSqbCfVnIjAxbqxhN7B6RqgKKF96kUBlr9YwU4tw76RW+qC9AGsfyO9HQaVmgZnKVC
r75ao6DVrXazq4c2Rb0lyDNN3AIk0w8VRjcXoks7GP7OSB7Rr+qOwtBpw3nlCX+O18cV17+N3ebq
M7cGXC8v37KmPq4MxgQcQsrNNCbIbXvzgpRBpP2iCPzvffYfNkHdP19nm3huuue32frXf19mSLQB
+cSYgIyIyqBKUPLrMtNXH2nYkSDRIVQAQ2bi/n2ZafigwjmlW8yU8bf4od8NPV37a70TscfkLqPH
w5P+oJ+3Btj/FRHRw+N3rF1GGoTQRyjev1wbgGRqDfxLHIyu6buTcVbWxXkjEGASDdxouRXp7bOB
ufr1u/+5rff7iaw4+pQmMb99FAw3ZfJ/qTuvJbl5Jk1fESfozWkVi2XaO3VLJwypJRH0DrRXvw/7
n9hQszVdodmjjfjOpE8ogEACmfkaVzSzE21Tx70w1HKPzei5tGKpX3+YFbkXwEQIz6Rr72dl67PE
sB1DZzz8jnO3zTiBv8NTfIg3N+PmFzPddPZrszkBQjmTVqxSmrf5uQjR8M3gJgMtX96gf5Qsp4wY
jokXmVTzKtqbjGxK2NVFZXOXR/R41Oscw4h8+v35sn4clzIFu8xSqey/Idnejxt33SSonUXbQhp+
GpZ7pdGuy8i9sA3EoaLdmFR3OqL3rv3t85GXLfJuseFbLZQjXEwoumvrxUaup4ymaUFymSXXYN8g
9eJUuwxZ3NIw0LrSELb5fMgPu5YhF/orS0z6xnN+Ndee7l3UMWRbTT/gUfQnDI4k8sjKba86T9gW
ePdtnpzj//1lWI8xPd58JMqwVN4Pq4597ZTgirblHCX4Xmj6jzTs2l04pscBFRPDO5mDo7x+Plnz
4/oyKvhMske8h9bUgVpzlTqdcE+hYtMaW0zDs+cpc/PxTMK45IOr78gGIkmDPbeUOVahwI7whmlr
NOxBvFGB1IJRx7FdLS6GKTqTEK9vJGo1i/oC0iC8nomJ6/MZ9bRHaRRtC/xJ4vl6RGYMzft/Xbdl
EFICnGhJF9bV2WrOshKdpmQbN3EQSyfctgPGMJ8P8teZkGtQBKbgDCbn/ZbIEXxqun55JogyDJR+
rBCoqb4biSrO1J7+NpIJs9PVqJeY7roJEyVeonPG2QZC3S7gRokSMIfvzIQ+7jYLMy+Q+pTu2Adr
ZK6D9qtJSpwg2iUeHat5QBPuzBCrxjwhks8PA4Kziy0o3bLVoikDDUh1XJBGrdZs09DQkdmtywPe
hA8z5g9RMaBFNGld7xuKlx4aD61CvejUex3lKZ0igiV3YziVZ37YX+bOIWN56fNCVF0v8RhX7aLx
n27TuYAdK/NwCKihhvf/vGfA9rAvQT5TgFJXYQRTJCOiWZ9sZ6rlOu2NVkFkEYDv58O89cHfH2iL
C9blegdsTX9iNY5UKw2MCQUgYxx+NJ4zIvaRPKpeZpFgWgoV+/KX55T2VyuPQBCXdtxs9LprTzHw
xkuUkuODmYzWsTZxxXU647fsjAZhPUPAxerUn5//3I/XCIk7aHD66xA5iQrvT5LtRHThFu7FPD1k
408nvEaW+W4ynj4fZtXTeNt8tGdRjTA1DFU4tu/H0by599KR3rDV26eu6odgqPPx2i0homyLpu3r
bdNSmsWSYBzsjTE2hy7VOxLiKNpPCrJwOzWrz8TejzcLT0OQKsujD0D8+mbJq1ZXp44aQInjkttM
YPK8/nsqD511lPmg4GqgKWcuUetDvF+gjB57EBzFAmd8vxC2khfcKlq6rU1nVw6QdkVcnDCRPMPq
X58qUIrc0YuhNLU3lb7i+3ESTcEmI+fDVlOk3HiCbnWHC8SZUda313qU5Vf88eya0zI0cFHi7Ja1
jsNU5GwB7doXOunhLsub7swXW6/eerzlz/8YD8GKOOp7ZoVxnKldzPUX7V/jxNsQSJvQd+O1b69R
Gnapdo30GMLLLm1w5rkbwy4+h9lZ9bgWjS5QpCpiCxpEE1RuVmFCTxEiTNChxSckGi5bQ8F0LKzG
r70j+mtVbdrvbduqQTyjvZaPt+1Ch5rLjnT785O5DgBvv4NOB10Pinsfpjtmk4Yg6IQWYSv2fWE1
AP9QCxSqtZO6ukhZlWf2zFtA/zNC/mdIQA0w/6iSrwO+a6F3qRaUpU2nQ2ixysO7vFs4eTY0W9Df
yQNlLMuf0tD0awO/A0PRgzEVt6kWVVs1uZ4LHGKdO2rN9aOswzOs0b/sMQjXEKGJe1Dn1hxYRDDI
jcyBnxcO7StmYGlACs9VCEXHPrP658Zaztcf+5m+f2npCWERB73tpGKzNXnBGJdnprQElQ8r/seU
Vle/aueDGGZe7kPkuTCnqlMah9vBNm8mL76fdNTCZNl9d3Bk8z/fXn8JQwCdlsyZtxpv99XIc5wi
lGg0bHMbp7GxsdOLRnfPBbuPp4lrhTo0yuxgMij2rdaRy1GVUQxzIc3xnorz/DCR9lHBVMFQ20GT
RE/lEB28sDj1HWY/njgTmD4kgjzdOdM2TXIQXoDxVpEwUvJmnF2z2Y5R9NNBNCYzsge1VKFR5OJG
a+Sj2uk+mtPoi4fHzxf5wy5ajb2KirLsPTVt+wZ04euAYLSuxJsRQdHPR1m1tghZq2FWi6xVQ1kP
lBG29TDtFt9qR4m/S0osG9o5JzsHR9FPxzrrjoajmDj+FAJVln7/+c/4ELCWXwFah848GAFrnWCk
Tt1CJOFTyzS5rUV/ihHbVDT8grKQgnz+zwGS8ZY4gHkngQsA2Psj6jq4pRij1WyFncJIcvYjsE6b
PUUTesSO6vPZ/XWRF2cOi+0MyGXNPBRK37cttngssncQVXwSVn+HDNCpMOs7LfGuKhv0H3ygyyoO
9U1FnRNXu3Mxev0yWj41ulMg3xdhG+iJ7yedxs7QDRIIzCxwPn6k10GMmmHT3ShpbTZfCoMO4kNm
4kYVjBkoovvPl+FD2CARRsqOgEE5h0VdvV6wjgRQgUMgOcFwySpD+rLFP1ZQlmSbCwgLBQoalANX
cywTDBr1UcXrZsy+WlaHpba4daV3b6vli0TZ9X8xpT+G098v6ZDiYS6ipMEkLO42c1qfxr57+HyM
5QS+i/OrKa2WbXRNQbFhRi/Y6ayNPTR4Djq7HgesJSacmRBF7GWJ3o1HYoyeB/GWOhQPmtXZCC0F
cG6OGFZj1xDIcVTVfKvTlOZ3N9vor2uZ4io+ulhpuPPQS38oST0xRbM7y9iAU6mohyM1bgGidJMK
M5qwE88ici1YxHTNgc3jIpiUGzlZ84OOXPk1JkzKy1SozoVBfyj91rZ0mnxbmuXNQIslpLkTogo+
JUnC8K3bHdKmbm5B5ucV7jmxfhOqfZM+eRqKmISNbr4cRu8eV1R31zqK8wTMP78bdDG4l7BkB/cw
DZ7yVfPoc+3boS3vGgw0tprWIv5lz/34BTWTnifJ7E43pprnx5EW6k6t9fB3zMX6EmVRdaWXmnOd
OOiVKamsDmaa/rasdjaPbYq14KbqNY1OnYB8RssbhrlsECLZTRmCEfsJK7J4SxtIr/dhYZAhgWT4
nqVuE8Sepp8Kqs3DDmljQfET48gXtfJ0uWnD4jLU7QgfDRdbpROdO+M2lUmQ6RJvACuke6OlfZCB
tSL/bGzIsuncIK2sqZeqVmDhQOPdn5L5wU4RrajjQh4BbrS6nzZu0HZgXusEdxGt9ZxtCJVvN6D7
Lg8KNMrhR4siWo4vTjkEfWdigG7Ezk3TS/1WhmnV7XLcPYKOL+prkzJ3D1FY6E8Wav9og84xfKoR
THh+RM4ZCExaqZu0xszRTHPcXZQu3ihNje1Aq4rbIZ9OCAJJgBUd5gdqvc+r1Hmx0bD/3ajS2E19
c4Uyqr51qtkX6lTf0lnNcXkl/x+z8bdr57zwRZpj2yMKWqM13UhrOukq4KY5M+2fVY4E3tYuok2a
zJmvxIO9c2YHqwzdjIzrOtfTW81R1Du+l7zBNlHFBayefwCUp9/DR0PzK8pYZ7PA9TPlRW14xW8D
liWvWRfXxIU0q8htlIh8M5Smvi1q1XyG/vnDMWL7a5Jhl6G1Q7ULi+UHxml17Eu7OsalM8P/jJSj
Xum/K8NssHUYUGrO03hXReOmg8yrZOlTMkbZxq7Ko9srOGR05n0oftHIhSGqRpPyMlrlzVTyjQlM
2qaejMfZaFDpx3fu5FR5jyesohwASQ6nZrnwFfygLir+qhVWnX4Te+1EdlLCWO5EuQNzrgWJ1t9A
yUOdy560w5CT2y8WsGO9mzP1MTPqvkVBmm4BRkyUvfrFnnCMvwG/pFFm5XSLw/rVUJtkV8dZdQWr
fT7xdEpvMk7Yz2Hs1HlrYMh0Cptvc5ZcUJhDRgQ9psh7cfCkHcL8JpPzU269VOFu6LThqWR7FHe6
K8Zy5w5dERRZ3B1E6wEBVtIifRgUGjYbVav1h079bc7o56pu59vC891MfIWO/T1S2GYjXd4Nbiyq
z6eXjymlrYs2abOnNjRjHycIe0eNXKQnSWireywDO6UOOsXWX7GXswMU4LwjHrSas4twB1RTDTsp
cxdlcjOJAbq2Z/1y0P9pM+tUiChA1ms3y5YDlJo74dpjvuszS2JfqM/9FuWQHBny8kuEo4sP9Aqj
3Amv2iHBLiNvczJZl/9/mIGziYPptrti9o4C0CRiC9+sTg+mJPMlF0Q2x0FvwjBPuucR8R81iRmO
3jQ2fT+7HMUhkpRDq9k7aVY7e+wOVXegq7sBd7gZ1GHT9qHPRbDpy3KQh76yjed60Ea/KNoX4pjv
2Znan9QpOpHsNmSZ828bYIIZ4xiNK98XWY39dWITFiLbwk9jhhccIFul/dDUYeARoN8o7IuT2Zjz
lZoadh3EYC30xSERKfOoa1/bpH51I+tuVrPs4CY2np0yzOubypQhGoqJ1uzswn0wIr40UFlxk3Tz
YrEI7jroUPi8H1M5870BMsDY0tVbXcP805zM9AeWpeERA4KfbotEAuoB9hcVv9/DbIgrRNgupVC+
FJb5kpRI+LsJKoquewuradw5uI5j61ffWkA/72vFMTYetHufTvgQb6N6rNlPoMC0o1VrTX5qptG8
Q8mg3mhjiBqEQP9wMzncD3jBPcui1PGH7JJshwj/MJ5CEpu910f7cOR4Qyfvfps54iC7ZIonBFll
Md0aajruFfQZLyM7o1M/t7lzIYsUr+rJxSI3bnPzKjP1E0cuunRdfIEaqHNVS71bJIDlpJtvZk17
bbvxWe1HuzrRUDB3HbL5r54zjcixjVgiz5Z1mxl5RcaOMSImNNfIDkzovra+Mo4AZDTfTacTaHjc
m6udxJEUoRGMECexRfByPMTIvEJSa0KL8l+HFqnN2+M5yYrSPKlZ0Zj3bWQYvxqt5olTDd2ON+wO
w80rQxVXlEj2bdjuZnAkOOeF9XXcX8NzPdDqt7dJJspjlpmYpgzUXfRNYtf3zdR0J0zFB2uDxn/O
uXGTFzcSU3bCExOlRtNCf0HkY4LaqDdis9xzRHG+1JtjYx2TyGi+eGNqnRYa6AZEg15vXRxkvYsx
smZodzUvBStREyClaorVA5Uc6qQ27jTzQWAd8ej2XckEQSM+zehzUHNqGG3bunax8yJnPoRR5/g8
fV4j1She23LGMxnUyguR6jtFaJyScxwgfW/0prtIV4bDbOf1dab0ieO3IX6Y2xaFsWvFyHJIyNE4
wR/10iHzmynVIeqDTdlMWpiSNirl1ehMODYgDfCkpE05bPI+GQ+Z1znbkkJCupiLN7h11U6H3Vjk
RdfJXLvf6qYa9qNnzR5XijVGvo7EAP6rWqF1fg872oLoUT5jKAECyH5pnQrvw0zBVRKi3KXUlaNV
1Q+ji1Zf7Fhyn5lzHVS2ojms3jDs8CBGoM7Op1sBXggLSe/ZSGR9VTlYDhXlIPxRWPneqcBY8rei
G21EsGLrEKkVEDAbrQ9zAEXlXAVqkT+1FpbAfj1guTXVXnIl87jcJFEUvUR6yQMljF1iaF4fKlkA
ydGt+as5TdcFegbJwY6Mg3ABNBoR4houCcqtHFx5GaZj8ppPRuEDQhpcSkbjXWiGe6cvLzRL1vel
iGJ/Iln3pTDTQ94JcVm4wxGpWUOj1BjtYH98xdPxOBRZI3Z1epdjCVFURXvjhc5zjqUnYC4jmK2q
pTI4WjS8KU4qJkCkF2ybVe8iw5ltX3E/wEyaw+s2NZ2DOfc3Xi4e3NRC4XXqeB8CQldBKNn5vaH1
fbxJOUvQJRQcTwA83yf1Yu5kK+rJnMrmwkXE4iWbxvso0+6McHxWJmM/OJmMDhnGzmEmdxZKQTH/
YmR/T4fZ6HdhYxg4WKtacmvEXDYyPGI02d/GsoQ/kVhK6G1SdOB/DKKonyXyHfcVD9+bui0knI25
euzm6mJSEK3xy6G6j2Ov9xHQ2BupdPwSS43fs1D3XdiMLxW25HgjIU6CCZP5RVjJ6MNo+O508a88
n8dLoY9RtfNiKzw1TncVJ/qw10YmURa6GogUaUCjLP0m7XJ/GBGxDXsUSLohu4is0rrBiE7f4yXT
bcye53g7xdcon19K3Ee8WeNic9rhocYkw0/icUyRp3T8pIy/243Y2n3l/AbsSrFAVtFN3rknO05x
sMaeyXK2Nr1sE6DYXuISh8+5UV4OmlEc+tLrA2Td24OtIbMrXLfxQbHhaTkQBnAYxUQS1ZFS2LfQ
wDe4RtVXToaZzjyl2PZYYy73GOjiR13BUNjqtH77CwObVbEdwdvao61vM03+HpOSgq86NYiGAF7M
96khp2jrkJS8dpETohKCYxtwseFbg8KOb8XRD1sf4UiGEaRm0d57XvmtqCex69UIZ8AardsNMWSS
HACBn3yndVd1xSNLSDneeE0R+a5VjWWQeBir2B0QZT9OcThH3yMl9IdI7VSaHdQmbSAzJp7iRAiC
c5zD4rduCOXYjJW365MaDRQncoTcJQZRNfcaClN1XO4wDsX9bpbJDn2xH8VEw1OG8XPqhVioYDYU
TGiAZJsUAlSQNcgv6U6U+jQy4h5k5PilMEGLm6Vyjcnz71LvmrvElkUWGIOXoaPDNXmQhFGxjTvc
xbbaf+Bmb9AzDk7xfR48rz6RNYfRRf8GVhv/g1wr3mBs6YJoQ30NiAYpJkC3TnP7bBuHMk8P3tAt
OtpOXdTOxuPOlFdpLh3aVOHoSd+rUn7bpHmpfd8sFiABHZcePTJAesdxNDL9VMGYUG+Rz0VxRhFF
Oxx6E1Tfpkmk4gvH1nCem4zpOW4gkmwja+AHJIqHFVlEA7aSrrNJZeHBYMFpJHzWy7yP9yoWsfVe
E1qCV2LnVN9rO2wiJIXTgucRNkdPU4vf+g4hpOmJ+n5q7GtAnb/wlOql35tOddknhrh12kw+eHbU
fe10Kyx20TyJ8bJK+uHE39SUb0PkRjn0g8b9IvK5n7ZTmY3GjziuvFvSjpKojHKnccODxBm+iA6i
bgjKVd+EsTK5X3olKrCsrvrWBVE4OvFl0rU2Ck3GpFo+4akiJOXVhitJXmIEpR3GZrgfinLGOxuH
2K3Z/GpkOm6FVUgwnDmJ1obed2Oc8rSoveey6LvugnJ0VqBHZ3j7NLW8fcx7TOJ9F0ufAs9iQmRF
6Y7LO7TZjd71ZMrhih78d5zBLgpFk35Y1Do2lqjToKHv9enr0ETNE07b4rJqYKRHdGYIg525IHEh
oj3F4I+HHsj+o+I9xHFziu2SRByVRkIBYuRbbpKAi6/qxXUpAJOZv+KofmgSYNEnqIz6Jal5dOI2
7f3IJItV95p6h9ArRKZIzcYdEkBOfhCzb+EXjr4dbKVW80OhN1zBHT5vOmjZcJrdOiiktkN/by58
Fvo6i8MLI7Z2lTpdGM2z6XybcMWdGy0OQmMqr6O4MbK7ptHt8JDkW+h088y+u5bCKu+qwvKd+ZYB
y5dB16pg6JNvqANgjTVrpFpXc/jcuL6C8JI5XkwtCgoCMXpEBpo6EIn5g4KHsh36yUQqpSkuqza+
FLUqrxalJbyqKoVVsgfZbbQQmr4ySvhQsbrvx1n9hYaV3m1iaw4dmPNu85iRC1gpB2+iIdU3FyqW
dPeGrtVfBr1+qi4grDWXDp6k3JYV/3oD1ph8W4HLoRuyytRtCakmytVdijyUjWlzQTi3PSWowkFo
Qaam4U1s29NGh1rpk7FjCMZjTyg/dOy+0ArHf0UivkqQLeYOg1Fgw2mxkZiPD31hE92xf0PbfAuC
erl7NmCcNRzNzPxoeXOd7eLGzhXaajECNGkUQ0krbHE3qbmhBGZTCnmVW8pJ6Po3b57GVzC/KXaZ
Cq7F0YAHDHxfPMpyp7C/FymSBYeipCjTUI8vLt00lk2gjJnY6Zw5H70mKJZqNrXX+GaHFHQw7tu2
QuUH83BDVKl2zEfUNy7wjBYuZoPV1zFVj04TDjzhzG4cdmXEjr9WJg0CZice60UiYjc45q/WNPa5
0z7LmizskOdSOJSshO07tCuvtQIPuYK7eZdyTh55k0b30qsCcOpmtAtFaB11jRLUPKjGjTu1bRNk
SlRD5qvzfnw07RIysNkCZNfccPBbp92pkXwc7aKyf3SaGl4ilo7uwBzjD8fNDJ99kabe5C3xrgiE
U4TKsbOUhdSuBaVoTkPZX/dI51N5806dUlXXnYqsSalq/tS5bepbcu6ryO8USwMdXQ6G6Ng4Vopw
lTFL/PgUttRcWFdV3XS0G/rquxZiJ4quA/AQp1gMEK0UxB3FhFGBvJuNN32REhXdeCYPc8rfWSay
5K5wZ/XBC+kLbbV2bmPoZMpzmSbicsR+rbhJC2zMN54cw2Pn1kjLYNHU1crGCZtuBqvdqpcGECt3
F4ZlW/BaEOyyLJr9tOeBG6RUL0qM41Jo0qk3HGdhi+dSIDZ62QodxLuLBp2OhZmeDjdT2EfJftYn
ZzppVfTI82lSdp4yYAtujqP5W02nfNi1Kfkh5mkJwiRRhSCpLl9D0x4eWy79n5napMq+d5X8bs5Q
QkP7M9Twjk0R8tJbOLqEmhzQ7AyWRETZ3rOm6DUdpHqBlmF0COfekWhWytKwNxlImOOiArGbIOVZ
bpC0zlgXAbXrKrfuK4n448ijafa47+BAV2SjX4fYMMm8FHNsoQdorUOM36hdBApIC0Q480/Qt00V
pdvPdkhXW1QVhQGriAV4fMd8oiZ+a7RzccDNzriY1Na6GXMSI60zFJ87dEhOkcyyx6RnZ1GXgCmy
zdXeNcnP8sTa6fVEFf4wZmqFKQg0dn2ule/DAHpGUc0wyzf9OFgZrnV1Nh3+ravA9ntDNEGgN8FN
reWpUeOchSiHBvGcxsdRmOo6pnbeYzie6fqsu07LQDT1kJeFtgzoctVg1MdaemZP+4KugoQkpyMt
ryXPqbCfSVoHn2YU2oy9WZ7pZKy7TW/jWuDFaVOriH4uv+uPLrwAEB5h+4vuXQ5ZV4WJh/91WZ3B
Pawbl8soFvg2GxgTZPT1MkYSxoPIWEZh2lt4Hbg/6nUwO25Q5HZ/lL16jgG57gu/jbj0Lh1ICEDs
Vh0uKfrJKAd6iUV+o0wXXmtubWGd6Viue07LIDRGkaCh7w64cLV4vCwLEHULVDA+UnYm69p5vbFx
uNP+fRsi/w+tndqQATv8/VeqMt3M9QWIYVJDjpRwnxToOqddUd/H4TlNhr/MygKwQA8UrQF821cw
rWRc/LwzyGZmT3bI04N3dosRJ6f3zPp9wC6wgOi4AzmBCLDIw6wWUHWSKQJizu578W6KMLCbpzDf
VVwORUO9PA5c62hr5/b8XyZIkGOKQJ1gBawnGMOnjqAENdusFYUv2lp9HkN92BboZPphmShnMAp/
OWMAIiE72NbCTl9zjgVFWnR22CZeGiWUazE27kxt9/kW+fsgqEIgK85yrpXlLZX3whBzxByNUoSs
cRc1hDmd+WJ/WTpPdYB6AOJD7GbN3ujosLaDwdIV7k3e3xfDT1PcN9mXz+eykhVDQJw9zuvStGGj
eHBFVs1VFWJiWiUj4koZrbIk/dLGw3duP3A72clIkltAPYGhZuUm68KN07iHNLEvdafbUnp60guW
WWlx//RK79YZ2n8/jRxEAKO0zx2ghqvYImTe1h2vBupPWn6Awjf6/VQV6IKo2tYAZ3T4fDnWEKal
wYxjIYo0GuxPvu3704+XvFGiksbd0CZ7L5q2metew1cnF50OwySDSTQ/ZJq9fD7sx2+NCAVo3oXu
wIn/oP/N7V+nTsPBr/I9N4c/SrG1Wvs+lOcUyv46lGlBcuBUelAP3s9wLOpU75dKRU5ZOKUrBN5E
a0izz9xDSzz5s2mPBx3kHOzblqCN8d0KklXQ7vLaijhqwDqkTevLrqK/jCtGI/xJassL+cyJ+QD/
RUNcxSRmwewg+EMgeD83d7CNBgJmA48C6eZp1PZSaDAE445WufrUaunXtmwPEX2NWiVfTanaGfI+
Sehlfv5BP8zeRNsQEPgiFwXeeb3KvaK1U7qgPqyY2Rp3JbLStAo3RkOalh2Kc6SZD/t2Gc8iSkAj
eVNbeD9ziz6X2pT4N4CHvZUX86b2Qfs9/7dd7v/o/vjhccEwS3RdgOeLqcbqOBY2BQTojoBZMD7f
QPNwtgCX7itLeeQRGm9dvfc/X8hzI+rvJ+YVhpvrNPGwuv/ZZLAKUHNUDZoQGHwnOJV8PtoaXwd8
0FwgQUByeSAS31c7CKhSLSOXG7gqu5Nmh9dGi948OSrlkTI6YFIWRJUSCGSU3kb+J3LlY5nz31oI
9Z1SwP5Xef09//X/g1rqmxTG/8yqPBY/y+JXG3//k1n59v/8t1Cvqf0XcrucH1wIAIctDIj/UCs9
iz9AqQwI5pvk6SI48d/USuu/uMv05fGGzJ6q4ej5f6mVisa/h3Icf4iAHKJ/RId/4FauDhz7A0sq
HlOqCxwUbZPVSYAObtI59KyAioF0fRtxDVzUZ49K/lCR4gWtgq/f9aANcX6ohYpkkoum9nzmflxv
2LffwZb1Fnus5bWw+h3CUZOxCjsz6I3M0fciLYfiWrXJoDdoVqm/kfWOMR0NZfY6I150PVhTXPqQ
HM6pgK7uFdx8LChSSNeia8PKuKuDOuqR19ZjawaY674qALJfMysdvlLmoQ7sUV74/KR+WH+GQxKI
iZPr4PK0eraEuotOQTqagZCOfo0upHkhdMwqwAcIWpDQ+bxtmipAWwrUfGwzdO8+/wGrR+DbfIm0
DrZZ3KZIs74PTK0uMrs2BzMwW+zNvazL7s2ozff/i1HIqYi6oCRIFN6Pgi1G504Y0QV61pTPJS31
Bb6RnNFOWRbrj7t6mcvyjl0ctVlNdX1Xl2zeKBpqIyiHtj0NaotTvZrZW5oC/61P/j/eIB+XDbFf
XJI8DbFcIH2rbdJ6Ccx6uArBILP0wmpa+yJO1HM85I8TYq3wgNFB2CO0uYa3FoNWoTSg9MHgJHIH
2cI5ScXsUXFPs6//+IWgOy9yJryjeaYys/dfqI6iVMmsVgkoMDlbFZWwrTpW55SMP0zI49MsGQdP
CR459upeMmY836zSCQNagkq5a0RNF31uXbpsU+xqP/91TovStG4sDkOooOirXRclsev1thYGScfF
t8U0oxx4bUv59O/joHrmoBFKeviBYNmPTWl3oGGCyhP5nYtL7MYxU/X5/22U1do1PFMis2qpGyt1
dyxTawr6Ojn3+Fx/Ie4BEpSlrOSiLw8vdbUPRGLofVoMgZNX01VE3xv9CLP4EommOn4+ob8MBX8R
FSPw/6BU1taUSYHVR9LIIWjDHFwFRaV606id+kImSd3s88HeLNP/DA5MDNTyYgPEJ4JVt9oMee5Q
UFLlGBSzgW5sK8okRNjCCi9So++KL6bdqAni2mpinpJchPqF2VZWf01Tu8FPTnSa4WMJP6ibOFS7
cYO4SfVsmn3Xb+0E7ZIvYF7L+gF5Lk9ssJV2KFdraY2dnjVUmCE5WXVXgkjAYsP0KnmUtRN/1XT6
jXtTklZtu4ZOZjDks1ZcgPDywmOutiCPhOV1+8oZtPw42Irs6Mf0alMfoLMXXyAdNZe21hSI5UlD
Gc/YaX78RMvTHy1w3v5gv83lWftHra/rQsyKcxWKaZgYm3o0DPylYjcYE8B3n3+g1QsZOXmGchAO
dLn/US4y3g81AY4uIt0cKJhrykUvmXqIIldQFI1yq1YuqoFoVNx/Puhf5scLjNtiIdxwglebgkpu
PdKTnwI7VdRdHHVlv6FAjItchwjEmRn+bTDYa+jkQY6A0ai/n2EbtYVgicdgypHsGcNhpAdlIwKE
oJD/z/Mi/VbJTRdSBJfIaii6aXaEQ14wKZ7YJwgqfrWHEUWYrDXOEAOWgPD+XJFsQPxCVRgKBpye
90Oh5tAbfTWOgWIlA56eGXaAAyismA7MZakq47PXuR2uWNPZKtlfFhTFLFI5Pvwi/bt6NCY9IEg3
L8agyRM19Y0yqTIqHvU0b1GoGf6RR88O5SgsFzLzxQBhPVzteo1edlQ4C1npO0PYd80sDJ8+d777
/PMt2+79mtI95X7kRUZ6QIB8v6a2G8epHXpzoHfWz1ZaYSCVKf3ns80gTIQQDE/nw3bkEW5LbyrV
oIwrsQHTLg8e8rXbSO2cf3xkLiv351Crs122dhXFU64GYPdNyFai2o8QLP/5PmEUXhdUaSEgfTA8
417OXVW6czBPeb0xLNntMzpLm1DY5Zm1+8sHgu9jwgSl17PswfcfqK2UZNbqWAVtaxm7oqNBXZm1
deYUr3MRlg3YCaxPbmIu5bVVgtcoUm2Jl4GeJPjK9fZg6JuiUuMfjTa1O2OalfjMkB+PFEPiesY9
iRAiJ+v9xLhNbDWvbTVwW/0pUmJ54WTiG2KIzb9/LNJOXoHwicBvro0PrHxqoxS5hMAu4umxn6Lu
1M9S7CdHTGdO01/mxAOD8isJHTnWuhhiGkOSzvRUAzNKQu8QCafS96MlG2eD+Es4Hv758JLH6fTl
yA1cxG7eLyGANaXMSwt8NAZd27qpv8rhrAfxX7bGu0HWoY/bNDZcQNi6JgCZemWtIbg2bhXMUB9h
kBZn9oW2fPhVSGJApF1IrAw+2iokFW01142jz0FjtE22CYsMlGlo9fO4WWAG3RZmu+Vup6zTOXsV
4i2I3v0fzs6sN3Ij2cK/iAD35bUWsUpSS5pebLdfiHa3zX3f+evvl/J9EBcUUfYYMwMY7qhkRkZG
Rpw4JyjgKrXK5IunyPGTHjLgckaD2PT+HPWquPMFgx4N/yoZuHhhUrQVbvAhVxlBl9oFydZDDWbN
DeviD1MbtJ33+voz8KeLyoAlM29HvJkbgWAB3hEjHh50Zmf+TD0LeJFf7A2LrXeX0EI6hB4Ltw4s
JHMrigQEMQ8k8EkoMoPMG16isfgFIvcfK5B37u93fuj5zmKMvEPh4wGkXvJHK6NexoxD9Q9VZvvd
OQfiIzEZHOWC86aF8qYL0ryHlblO80s+Fmb+PKRd+amSK0l98/O4SF5Sq3Lgem4ZXu6efOgNgBFD
YlhDYuiP6cGsDD09t7LBOXDQGRuuEd4yXrRsGqBKN+VQdSvNKL60UqUjrlZ2PgpoUhE4X01EDKmy
g/j0wkenVNF9nAA+dr/Uyiwkm9mdsvrJC6OAaZ1QylyMP0afoRuP1bvDCHxKcLJCwQ+5El3O+ab4
9QiOydLJqWw9OWu+hwRrqDtMNcl7ptZeRuLHq5+7RaEDtKwuIB4scbuU/YOTZ4M7jh1Elka414te
Fd3QD0SOiXlRTMDdtGS9UHM98otW6x5AaPyV9tPwS+3r9MH0QYiF41Q8++2YP9dNPh0ldVBfMznb
/RHr4Cya+zw4abjzK4Q01cdTS6Oqjf2iZLRuABwOg1D7e9Ax8NGYXrgz17/+qtQ5qXEKfQix3EVg
jk2nTNM6Ayast+1BhkUITRZnj499Y0FcnNz7kG9rSF0tsnyd1k0WlSyIp1MGbntSP08TjycVqOtO
b2rbFDoIxCKonZYCwYwg1o1f1JhCfxSsOXBc8ZT9Lkt9dLp9qW2agh+FEAF3G/s13yaGj3vUhIvu
oazD2kXDMP2jgEzlxfQVJgFv21q/BNknKP9QOyULhhR3bktmwsJzjBZbjnNGueOhje0vDMS+GuCl
gFbp3o7BrcWJyCcAGcSIJYv5ZFnQbJvCYA6smtibnDNZHy4Zr7m7vyMFNsqFVJi5Q1YkOmWol+hH
qt1DE3g09hOg56kRWOe0GKaH259x43hDaQO/PXGdqgeHa/4dHZD7AZzpKnTVA7C2KIp9BogTeA0P
A9lxCSSrFDg2Rc1hQ1UB6Y/KZKtH1dan8c7SLCLMKogozrogCuFXzX/L1MDMq0I9/KCVE/KZnsSs
JyMjzTWwwNfeXvh6O6EnAo9CX4+7k+Rybqstw8b2qokaj8QsodWwJNRVGaHuc+luz2GmG7AQ5Stu
BmQf5qayOkkwUqgPsH99ddqkugRMSdJRdHz39qLEj57f0tBO6SKqUJkDALN40Y9GExTV0EDtgoD1
W2LWgI4Te0+dbcMKaAGFkwuyzKJEO1+PQpsSBdwK6KuqZYz4G6orysZ3PwehoeN5gYALDex34tCP
MT+0UMKW+tp36fqkLZExzdSDL+V9vvPR1p4gVMgF04gYx6fCPV+OkRZOHBh+4NYM2zyalR6dW/7r
Cf2APW6addDCFA+ad/04i9RtbkqPS81jNtt3tZIZc3ikWjIFqU4oZEKhq/zWQigXuqOe7i5yvWei
EyhucChc6X0srjVpiD1gMWHoRiRw0YHpoHDglTjmO/FkZYeUlGQUB2TLKJktVoiYp6bEU6o+5LU0
nMdJNoDAoqxyp59zOVOeVaHAIW+iEjj/jp3aeaFVU/rIBhM1YB1Nk57H/s77XYSb2WmiQ8tjwdJg
AxW41cVpShrFCeCTGh7qOm66IwMGzLeaciMzQ5BG6DhQ6XSkvxuVGXRmewwSkq7sNPU+SQs69PwO
7T1TgDsESc3lagtkgro44Xfo6TM9X+PUG+anxFHemGhjlNqp9yhT1rsokDm0G8EFAdfTF/lWR6mh
GU0qF9pgl243MgTRDJq/I6yysoJqFKg1MDOyOBJLlJ6ZdUpmypnptmkpnzKr5ERAeLDjkeLrzHYR
KziJUJxXaC0u2eHCvCua1JkMt4BX9l01+whu7leWMI172yu3LIGlEtUlSkvk5nOv7FN45LORxrSV
Ir9MfvI7Wob5MZrgrr1tSXz/5ZqI7/+iXnnKLiJwKQUVgKNEc4Nclw/JgIr4YFg049Jo/AL+3YSP
eCyfhyK/u0zC1wSyJapnVLRgOJuvsWjrqGMIVHPV2kx45Pj2pRvTjGGnxtv5nGIRq0VCg0JuJ5Zo
LBY52OqktTCDuEGvxJ+QOGEOhAbTt0Aqk0dzYrrn9kfdcEeqAxCGcg+I1HKxfc3UZzp69Zpra1Jz
Mrsa0S1IHHZC13tVfbEsAjClDRqptPSXUMfaHzpP1SguNZ7EpIsJs4YMbr5sK+idGHQ9jHB+SLBT
Fk7yIPul8TIZY/n7FOp5erXSVLUPRNgpPCrgAn7mcD76x1GXc7Tl1dhoXw2GVfcACBueLVIYwiGP
f2L74rliwMWv05NVXSkdGqalGFYJPNl/Mmp9jxJraxc0lOs4raLDvHxAj06EA0696npSmwA1GJsL
XDfy9fZeby2IuiXFc4ICpIHa3I0tNa6BXZc6FSDkjlo/dQ7w9CUHhoCiy38wJcIbpwaeiGWUq3kd
p6FS6JAJqNkJLcfikIWa5PZOf+/TlQoGx0QU4MiiKTzNFxV0VQXeONVdlESnx1IP9WOcKOlOXrb1
6UAjUREgASR5XliJoIMjykqaq499d4h7xLwgyvFOTpBIO2FuiXFkOfwN+xueZ3DjL9tGDKbVvVNH
KCflZvPQ96ZzbqZROeu+Up9VZcieUDbIn816ir5GeTW+FkGfo7BM2JM0YzrwSLtPuI3LmJ9EcgOV
l8mbmgrP/CPbkjP6HmkWQ851+Kobg/k9YXbowjUDY/kkNTuX5EYUFF0KPjQ6cZQ+FokbOhtKyciZ
4Sqxg7DvlL20lnRqQyVnLDr8ddtXtw4fkEr2j1YCyJVFCHRap5UY9jTcgGYcHfdA+9xEjrezpC0P
ckTuxpsIXdPliQjjPoMpauTwGVX60k1GfQI7m1ykzld2TG0sCBpesgxBcs7/W1xXvpN18F1hirF6
002lBN/JNHPnBbFK61H3ob9J2QjtchDA4ld8KCrrRZQY0kA0ycA1n3KrH856EKYQ/qT5NQ/04iky
871G40YOIBowovRLAswraW7UiKDVyqvYdId4ipAHaNvir5afUh/kntHua5TYcXcYRtX7wTzE9P22
p2zsIU8yGPwoYAE9XEoX58ZgR0Oqk7upDSX+Iii+pKaku4EVlOfbpsQeLS5MJmEEcMYgBAANmi+U
K1hzTLHQmGq3dq5LlIaODFP76hPyQxD2ObCaDkyNqu2brff14EIBkXo7v2Lzcwt5CV4cvG9s8c8/
7HGQZ3mTj4rpmmMRx4co8drkFCdT8ElmojA/VFbZfiZJL07WAJnE7U+w9bXZTvSgRAudatfcOIjG
MpKswnJh+6rduirQ6pEgTJS0KdpZ59aJ+Whq4ct11zXU7WrLbbPKPMrTAPORr++p/25ZEcBjtGOZ
5yPizBcU9lPHuFZgupYXjRddSZyrGqnO8fZn27RCDsFfjAPxVlxYcXp4eBP2DIGf8Vpr0R+idrVz
+PeMLJbSa5NVjcVgukag6Q+yMXyRJ0hHbq9kK8LYSPfSS6Yhai4H3bQRwKkugD5x3zwTv70DhBTP
lMYCJozDH3ob79FCby0Llmsb3TLEFHnKz7+dGtlhVWU8zgAFh79T54+fe1pnd87TieuURjKQCaDP
lOOW5XYk8kItChPMhNbwaDKRBkOVB+hcztW7DxG3J1BpUeYRYgqLjYLiBbI1GZ/LQpIJAe+FQg+k
AfQwv27vlviT5hFL4EzQb6O0Dx/bEgMyBM0wpLFkuKHal1BjSfBBKaV1aspsr5EgtmFlCtJWgON8
SR6E821KNGWKBm5yd+zN+tvAWTsGkwIxeYvOuWeiLfYfloYlAqFCrWwJBU/yyp64Sk3Xj+Xms2gX
nkC19y8d8OAdn1974HtXSwacJNTdlz0S6CWzFHIlXAOOqYtcFhKsa7l8ur2gTSsOUiG8xGR5dbKs
iVmSemJBkR+Pl1ZOu09l3yc7TZj1HUaNQ2VWVTybyRAWWRz6bFotKrauMjHtaAeWfGx6v3MzpEEf
kr7Tjv3A+FBd9eqlVyg23V7klpfQlvkXskEFTnyED5eX1UhUalHccw0Yr9AG0CGUqtvykxd6pcvo
v7eTuK8vS2gyKQQqQhhFZjppbi+v0jznMWS4hl2BHRpyOU+A6Pvxr6qjbnUCZ2H/D3ggVEo0IPZi
yjpYCuug58A3oIe6bL8redXYTtNz/Bha764x2UN/HfpST12I3wx4+VrH/IU8Gk+x2995w5lEvx+l
dzHgyv+brztOaojVeHm4qprZMPMVUPchVrizmxvhReG8M4XMK4wLYXHm9ShmCiMJDLdmqTgOABI1
06FTaJrsP5iCt59AJi4dSPXnC+qCvEI3V2VBUW8VBytPsqszOdOXYCwS9/bH21oWLPWg88ksgU4s
bIUIhjtOlZpu4GkTGkFx8hz2XHlFOOxNkmyaAokI3gdoMR46X1YmFQIoXZhuWckDvGwqD9mS9Mqi
vrHjEltHAWkzqj1gpVR9ya1dWZED03NFptNY4ycV9cwTPB/asUOn7JuuZ8WlTLUJjt3dmLPljFSL
yQaoR/IGWnzPUfY8hh/JmycdHpkqh4M1MuW94b8tK2TD3HeUi5mVW3zKBJIwaJJweaWb+nPZ1/ap
7+O95uumFWadmdqlvUBxY75hvCraoEwMw02qKHytdD39JCmd9uW2B25ZoUrPtYOn4xeLtfR2oOuE
at31JZ95DRn1XBO2r53guOF8Js9R3IE2MkndIkhkLQRHuWxErhpbMJkpqMZZQH5xgenuz8aVRvoh
dLAMqtLawgXopYZ0msV0b554B6cPmAPNhr1C7eqzYQVFgvdZYgr5Qsr24+1Ciq9yoVmBS1AqL701
RidnsuOd6tbqs2HlXXea5ANw2XLmykdYJqusMXBJvCDkHxKv+dmXvn1KQrne6w5vLQlcHkO9nB+2
aXFfd31cM3MFQqz0wvxn2ooqexdAV3nb4dYFLlASTGDTD0TOksf0IsvOPRMNnyYOYcCnKvyttCNL
gTcyLMfoNwkd5+oEDVJU/gP1iWUclDEfsqNjNCjBlLk5DBdIlmTpIRog0HsdUYEu/9j5geJgzfJL
qnxCE0BkYBC6L6t9cp82MFbhrOWQZudUi/rsb220Kg16vqFjsjoojU7+NnGkqoeikMboy5jJIXWj
bOj6YwdhGtPdOz9qvTsCskC6JNRVRB4xd7gyipzUsaPQBbMbQrTWlEkHtZzHdC4FQ9v8HNp19xMh
Y0P5PZGirvyjMKwCWjY1hLsMLGnkn6VA8czHKSQvfFKsvNhDvK8yPjEPzpiPQDII9caFB0mlDW2z
IYeuD/NZfg49X+mOttEVwzEDxpG9KVlqGFAM+mHHTAFf62QFveycdr6VsDPfQMGQQsmAajpI/2Uy
pDL/UVYp9JU5lOPVKQvx6oMNp1TyHQrUwfqqDCq8SQdJRQ8QnYtMM5IfeS6Xf5UZENE9OolVJipG
5cFwMb4BLob0Zb51kIRJaMzmsasaY0of2oGQbZo85VUJ/fFT03jFjrOsfYXmrbh5ySiEeqnYpw+p
L8iP1i5s7j5HMiCKbJTkJ55+dz1DtIgZVwPUxSmhOza3AjSS/jO8/a4WdsMJAdTpUERy87Czmatk
gl40iCd4E0CSiOn0uZk8mnSryeTIJQekqpiYoSUovroU0n89rFQfrnkLklRG5BXjiVJYkVx1DsrP
NoMFC3okVZsuud2h6exblsR8khpAzqk2WleeI0nR2fo+kqGxRozbqvZyhfWZoNvLNwLQQfmXF/b8
58O55ZlGUaVuaPq5c3QUfwwPfuoZMtTLEFsfKKJa3VlSE788A29VzaOiDfqdemFkzrxbgRfR+aGU
R4N//jMcSs/6SF7rtsZYXfqq/lk6fvTI1NbeS2TD20E0iY6pSa2bOv7cUiN3U8RwQewmnZl+Y/Qz
OBVyGn+L1dE8TS2azbcdZMPZBaoJegROFxmM+OcfnH2K07KoJj92UW0M3prRM6azGSlTcr5tZ2Nd
1IZE1545UAaiFuui/xz5fQQ1sAGO5DyiyQU1YhSPz0PUTH92SbxXlVxf/myVwekicxLP58XCpEbL
VE+fcrdsleRl0OA7MxJaBplTNzsBY8sUCF6Akpxji57B/Bv2qoOTTlHutmYYnM3RhgV1yg2m/roo
uzcVFGRIpDIM0yKgyPzu3FbpV51vw5LsTnZWH0azDc+NwZhjw0PydHvLNpf1wdQiDqaSNI1GFfMF
kYQ8Zmo/HKxeRT1jkPf4OdbewaoY2OCEk7A76iLGDwPPhdyscjc2kvLYGsljrHSQsTeScohja9zZ
sLXTC3PwJjD7Qg7lLJxRr1NqOGWRu1ETTU9RzWgBL9R6J/1cAyXFXn0ws4ga7UROMfjs1eBA6lL3
kffDHsbuNOlQyic05RCF11Ae8c1ofHS6rPmzTxN7Z61bu0gfhMcxVQbeEIu1jrHSSvQccZgpbF+T
EUj8KMndpdKVPXHTLVMA+BQKb6T2+vKZMgY5aE0vFo/G6I3p18pVKoFwGmzn4bZrbvkLoEW4Y/jE
1IwWt1rVBoktKU7iTm0ExZSSjoiC5C9kwfDi6eHOKMPWukBe84KgfY3FxSdEzYJoXaSpK3WGepJD
lDTkrE0vTacG59sL2/LMj6YWLhM3UD2beSDuu1ZQ44BFTU9d3SXmThzZ+oJgWZENouxkQ6M1jyOW
UjkqTOepy+Cv/5VCQ/VPA1fHgyrVw5MSdebOjq3zEKSJ4FAQEGXaq8tvOEmRz/wH3xBy1vwkAZm/
Qt5ZvdWO7P9Nije9am3XPRZhY+wUUjc/KR0JgBu4HzCr+UoHLYyGVsIrK8jzodQMYR8Zegz9h60T
lCvMq4K/pu8+tzNlkhEY0Iy4Y4BUtW554FCbaNz5jsIB5sk5Dg8iU7z+mLJYHueqyCnAphZWSJpP
Wm2YX0dO/mdFqRRKD7XylBY20jz3uyXQI7JUciBBAjRfm2aMBiPMZuIqEhDKikbmueIJ/fW2la1z
RkOCRj8oXpLVxTlDBAmSgJi1ZVFX/zD6ZEh+BD5ApTeq7WF8um1t6wQA3aXSBSUWOL/F9cYJkMsw
sBO3N9XkGxQVySV2jOpB0K3+rqYwzd+2t/JDMkjqXTBhmHBDcRDm33ACBRf0Vp1dLLsuXjVql0fm
fqp7vRArlNTIRcT4NGWCuRXQRBVqunp6aW1tSF7Uom+mN8v0kj1U2mqzMCQqyoLhhebYEvsmIb8R
1SHqLkmYVFAhwwDVhDDSRuCk7vU+3mC66FRRKBIz9QvvQ6xH7SPTTi6R1zooA9WQk1WDpv59e4NW
DmFrlHZpQFAhIMzLi9jLVd5oRRnEF+p9wWOGOtd3ktMaimyAXsdYMYsdD1x/Qh43opgjZvIoeC5L
lG09GENbRhcjCKrPjiT3P72ybyHwHJydOYklvyWgD/SOSU/xCmh5ViJxTMU1XRBV0UUZYOoFpdg/
dcxmvHaj3H6vcs0+y1LrPDldXz9lRRNf4BwO3/zMSHcWvT4GVK5EmQxiDvZySYfapUbtGWnKoikU
PcpUOhAPipQdK6swKQpPQGugQKLww4jI/BhQeDO6prDDSyWr0qEFe/K5d2Cx98Op/asa5PEt75n3
u9tRsUrJgKYx+JZVZdtuDZQ7qjG8yO1YfWk1efhcwYL3dttPt74gdsDQ0AZnwn4RuBjC8uzE0MNL
CbfOMS4hISrjdA+avD4NYGjFvDGAC2FtEa7QYysUvzfCC3i99K3SAhAEmRPoDNPJZf+3ofv+19vr
egdXzO42Nk2kCAyKkGvhqPNNC9Ou5YVVRBeqUo73jZGXqDuYSoXMgIQyxnSxp0KDM4Vn5IQqe2f/
oI9deSfT6mTvLBdx1TypkmdJrsYW68cqbVq4mL1uSFAEGls45p0xytNXubUj2hq9ivLTF09nBuxF
AVyJMBrB33xUmlgKz5EXdndPp1PpoVcFLoclMs2xiGR0H6tJRjrDlUxgh8eqDOMfTglhzTG2ovr7
7e+5SrnI+oHLENAElp0O/PxzBr1W+FOhRJfKKooHa2qKpymzq1c7r7tnPfHkXyN9ILdznD112LWH
GoJCl6INNBPAsRcXuQm/VFQzfXth4tg+m3VmuzDy7JVK1mccFkvmCoCBEDypXszXBwl7aSq1yRn3
nal5CtNYjR8yo63LA+UwEA3ARNv4UppJcDeRBnxTgs9NAf0Nim95BFPN58/2JLSMJdNDFhHOdJSh
uGyPt7dwdUNQhH3vj0ANTE14ySMTDlJoGtUUXrQutt8AmoGmaUJbfWi6ZtqbxVyd+PeK7zs3NshH
sNTz71nCwmIVWhtepEH5CSxVO+ij8oLw5uskVTu+ubUwxlJAcpFAMIy8uPoqZ2LyGpHNS6561blB
Cu1CaC6fPMPoHm5/w5WbMEBF3qoCRSdxpaI9X5aXU5aiJUEgGyMl+gQ1sWF87mPV/gEBG6Ot5ghp
/iFrrPT1tuGNNdLQ5/0P6R8wjqVhi+nzdADVeeH9hj5kRZzuGjs+DvYuK/fqwLFG0eVk36CxZth0
vsZq6ANe/xwFO0rHIyiF6uAp/R6gcWtB+D3MsRTUWI/45x9qhUVb6DalwujSoqN7TnyJtWhydJ7i
fK/NtV4QH42HFONgJH5gp+emeuY4c2fU/UuRDt15QiTgc4IY3c6Ns14QHSqahHBq8D+ULuZWUrP0
p8oOVDdp4vgvxh79F0crom9+5ewhMNZeiCkU2ClxES4YjJ+bysjzCplCHVeT8TWt/MeiDT9nmfIn
c7svwDPvPl86AGORXuEX6A8tIrAc8ranq6a4RdDYF7QQpmNkoA+e8Lg53evmmOK1QS4C5xrttfnK
KqUwA8/DlJxZX2niTlcN6kkkdWBdudsSNWT6n+IVQFhcfMO2gvS7Q/zQRdVWY4KlaJmFMWWXKvpe
wX8dC3lw4IG0f9gypknni8qQ/ulNO1fd3O/gnzDVs5LEP+0IOcYWmcTb69pwdsItcH2e9nDkLatZ
puarcl0z31ND0Poqh1303Mi7c1ibVsTktoiBOP0i5CqjlhRGwD5BgTai7CybZzmI9rp1G0fKQQr0
ncpFdKcX1RZqDwyt0M9xnSyQ4XNxcq06lI4X/ixLsx7Ot7/ctjVSDTqWCvfJYpsC2/fLvLAUFyyh
dVR6pUKTD/0ZVBz3pji2Ph85G4mN0GTnKM89otb0TAopx7l2UBlPYZlFl2ys7i4SvE/b8jASk16k
iYvPV4cOPH+RwefrlP5aI/v+4EGQs/OCWAcj3IymIJxxtJh4fc7XEnjlgLRmrLodCp25K6dyWqOB
YaTPaCVmyqFL4yY9eEIUYcfV1xtGhZ8WNxNHMJ8T3heWbcbao0ofkdnznacULaBDMzj2YzAV928Y
qRkjuKIO4lByWYRAJNs8q9WH0a2qJj8rdmMcFXvcm6lYuwV5IO8WiC2Jsgw2zBeUmIHMAK8zuqmf
oLcXNsUhSce9qt+WFSbPxFYxZwime26lQIKNClwwuVoT9Ece+OoJgbi92tHqweAQv0Ev0CcQEIQl
gFuC94YR0WFwu07XnmwvM//RW7oEmZ2H3yvE1U914GR/JHmzR0yzdgsiBhy7ECuQL/E+mq9PBjQS
aEZnusw6Vpe0gwi6aq0S+gr0j26HjPUiMcVdRYRShQsuLpHEq6w+GB2gkHZTuIJqxT7YTpJcUacq
j/RILLgyA56ZzRApf9y2vd5G0Lxk6SSj/Ie/58vU0T3VHTM0ucAU71c46OivqU35624rFObInjDF
vbzkWoP8wOq8rDVcQNAmmrl22n1rokLfY9bc2DTwdbRgRGlJ0OzMV5M4KcIAqa+5GVpj51xCF7Qa
x/QUavqefyw+HLcjXIyMZPDaElIXS5id1Oajj/Rhee3RhZoOo9b5jM7J4x7qedMO+HsaWOIsLGu0
cUXozY2yvGqjLR2VIEDoOx3MnSC4CL//rsaBeJkyo+BpFx/2Yx6dT9MQwOVzrbKo/Sn1gUX7Hb7L
6iSn6vhPl9qxdg1pI6c7hjeX98HwIiT6XC+TGSBZX0iq9CWhFPK1yfs7IYTvywPcx+IEipUO/Hx5
eaNAuk6b/5pZPOYyRukvQSWNP+7y8pWVxVoki/5tnabl1dDb6VOQ285bFHjFHgBlkQj+a+ad0Irp
QwLUwozae/nUMDlzjYLu2Wz6LxkrOxotcJ2hsP3D/YviZoR4ggwXLuGFNdtPvClCRvpKjqUPJ7uH
eRSG00neo2PeckGyWyIhtqhiLM6umteNZuVxc1Vg4ENzVUq8yOVFPoz/C9qyyz7JXoBSLxgK/U4h
M/FFDViz4YGGFVxlKmThHnoX61Th2mvdFEDbOrlXpgdrSNv2WDWeZvwVp0k/3MmjIqzijExtCDIV
CsOLFzJjf+VkcKVckwhJntgw0YMmQ0AqudTBEill9GRLMDPfv6EmaZwGRzRZCOT/88VOAzJmfTJh
FkFwUBq5Ez6lAdxdd/sNhTa8k/YSW7qkQXIAa8VOGFRXw6u9FuZzcpJvQTj62f/+gyEHHDxZAo++
JTYupheid6HJ2e4sGAT9HvXVbtgbUdqIU7TKaC8R9YmSS6YuhuPoFftxddVUSAElq70YyuS5t5ey
SATwCDGmRpziFFCuX57suLVUrxzr8gplZ/xkFfVfLfRqBxN4zZOdqFPx5vmeEZySTM33JvzXUQUU
IQ90KhtCj2d5z+SOWjcSxdlrVPT156JIwPJISj8CC7GsMT4afg1j9O31ro88L2ZuUMEjQXa3fKcb
ZipbvcZ69ZxE5FhSzP9cpE1anYukH6+6hUBwI6vNX7fNbi2V/h0pMvP/JhCA+QmAazZkRlWtrkqJ
kqsrD6OSuqlOGobcURKqhzbL9XHnPGyslfSK0QkCDO/35VrNkjEzv+SiG6OheikcZtv+l1lxlHyS
nDj0DjEzN+GlyCen+v32cteuK0q2KMgJ96VytTjwNLbNoe4Y4vYbL33yQDzQwSjuxBoI3wWdS+9a
DMICBxDr/5BBaFlamWPf59e2HGJXUsvyrW/KvVbdxtYJtUSuB4CwAiQytyKgylmUJPlVjqf8yUwz
5x+QZx3ignIGc4yS3om8/XdZaDYzHACXBudjbhD+y7HqVTW/Vn4fH4MKZqsgBNF+e4sWeev/WxFq
FIQwcdHOraQIOOtN3DFnb445BDEmVGFeO8Lz7e2VkTa9gVFLmUocUWYZlyu0/bQo0fiCvdE+2G2f
XbVk2MsaNhdEq0YnWvKoWXo7F2qgWJKZX72IfAiZ5wml767/3Fdh/XD72226BPtDp0qU4palqjIy
LAhccDw16Kf+kHqV+gBAHZ5eZTSsZ8Ur1Puq6P/uFlVtCpmMsTNePN8t1c/JUx0jhzortv401CRD
69gKP6eOtYcI2dot4iN+AYMQF9wiKYr92h5NecQxVKU7W8FgngKzm3bi8NZugXREVIbsi8C4WFAN
2h2EspDX1Y32W5RU5ueOWe1Hv5SNnTC4ZQqSRg4URxUE9aI81kmNWVZCyRf+Ffno13F7HhuEvsc2
Cy63HWPr2300Jf75h4jE22wqafnlV0eLyvxEpduMTgWJ4F/32wEBwpHiBqUYstgjBYk8ZVD8/Gqm
2vAAC5/pMtu1V63f+nCgJRj2o6ciipnz1eQlzCplGeWkx0XhPWt6nOlHJW4b76mHzXgvG980x4ga
jXac3FpS7UVy39iZNeF4Y1ucdN8JLpGK/h9SHMnOAd7aJ3JEeGTJrURvcb6yToVDOaqJ6Xy16ZRr
6XSoiqY83d6ljQWJrijXoCjrgDGcW2nyBubwquTQNlJvHIewbX4DoKd2n6joKP6OtY3bHggSCTa4
OEFjKYLWB9+LIsPP1MwhtnqWjLS9cwh9dTwg6HqIGUU6xrof77j7Kg7SkBWT+tzDjBQBWJibDCVf
SuGhy6DXkuQ3M3opimMhox/eD9Je8WPTFu0p7hEaVZQy57Y6XS2kysbl7Skga5KStioe8qxi12o/
0t7QdOx3gu7KS3hE8DAkPaVdIPAKc5NFYgS6RwPnKo/h+CmhMnxMmrrdeUysvIREQbRzaCdSCMHO
3IrkDXqC6htWcsM/qlWjv+T5mF0ipxx3wsaWKRRZICCgeM/A5iIShn0uZ3aWBtdh8PMDxW9Gz0Ro
b6LQ30HWbpkSoABGlTjP3JHzVckZpF3JVPvXMk2MiyfJzovaWslzBR/5vcmmKOBz64ueDm3f5QfU
CjnIrdHwr35kARaWyt+yeNzjbl25H/S6ok0PsBtZVGp38/UkWeJZYd1ZF9WYXlJFeQy93j6UdfS1
k7w7+wPEdMHfKiiR8DwamAuX8MB7ZFrS5NeI9P5sNh4DZrYXeaeSf60/3I5SKy/HGCUBkUP/izua
r0xXGr8eey+7RkaknrJgcg6Tlu0BJd+L8x9gTWJNRFoeswABRPl3cZmg/trnyMYUV1ttvO4AdWtd
HIM2TPVLYth1/thoUzY8DX6QnKqC2+2Q9WHwUgZKY+yMJKz2Ujx2xVQvmoiAZpasQMYEQpp3C593
zBwGLTxHhhaoNb7bUTV8qhNFvlOmmcUTlMVUBxkjfy3xqIVseU1WNsk1bMzqj9pSvOekQKDr0W5j
Kz0BnwmVu7dVHD2avvgRU8b24ns7UB0YVaEn16quq0MapsrRhuZkp5a6OuaCYY3AzxOC3Ar88Nx5
ghonHhCquPYj3RgyFSYPGgg58smId0y93yZzD+LNzrADrzDxLFquyE44DX5dwmrd+sMnXRmZDyiD
2seiHD07CZQxtmK0B81TA7dQs+yZd5v1o/cNC1UxHbbqew8OtTTBGShAiDj34kbK4xIAaZlW1yxr
qu/gCNVD5TR749vr48kbGnDGexqhAoCaf2G5VrxpcPz62nZ6G5wHU5Me2y6u5Z3Pu7GTAgRCLg5k
k9fuIiWaIAYO6qBuroyUNK9IrMBSqtXx96Sa1J1MZb0kWngKmyhuBp4ZC6cxc7tPeqnLrnmUxf7B
nCTjc63Kw9fb+7NeEZkreAJayBZ88Etg8ZiUGonehJnG1I9kMPU5bHnhhlNknm+bWkUUSgOshDkq
QyjHLsfsxglKzLjOp2vp9+UhKDqfSRwtPtGsrJhpyr/fNrdaGWgx0Lzce3ROGPxZeF6tM+YOBqq9
wmAXHZKiUU5Bzyghl/sehHjDFAkeMkIiajM3snC/svVlexRsMDlaIyeLlb60qVI+5YV3d9FIoKHp
H1OJZ1KRx+7c04M6M1vLidRrm8KTmo9pcTZiM91JTMQPnkUR+lqCo0qM/QBpWdY9JrNg2l9JVF6D
jf8Q9J51mcY4/NHpU3Y0skJ9RqEJxsjbOyZ2ZGWVQhxNZdg4jeXbBqkcRxqdQb3KneahzFlV56mB
YN4pk/5FmZruycr09KVCu/WXpmV7BYvViRND9WLET5DccyAWu6jnRcTQhTNepcqU4biqhkOs1nc/
4LDC+wMGZ3BQ+MziTQ8i005ihVNQZ0N2GjvzH6Mu1VNvMr11+3Mu10N6xEOR1hDjCIILeGHJa4o2
iYdafhy7WnrtOeePhbarXLF0lXcrVBbRNeFvqoxzhxxIa1MntKdHT7YLAW/9Wun9/1TgDYcmMP4E
xfxwe1nLMCIMkp1TrCVp5j5dGFTDMhqtxpgek9QcDr4VmKdxCKyDriW/IW/45ba1jY8ohi4gKBLj
pjRo5surSqMwrbgcHlsryk96JXlHyPT3WCjFVnz0fNIdeIJoxFOgJRgv++OSyKiB3/WPCJLlv4xc
0U/5MHXuUHrJxStr7Y8E/bUHOCL3UvYtywxFUkkSLQ68f76+RmNEzLCi/lFXovI01FN9Usu6PvFz
xgc7tfK3etCsg1dWzrfbX3YZNMWayYto3ECXJ8Qv55Yr2Cwnre+7R9g25TNQfBR/fBDSmTfdG59V
Eg8OAmU0Kp8sVGzyh1f/EAJDUduseWyLyfyaFEXmTkiGfS2sId7xzvc/a76VlJwogHPqYC9lkHFu
y2kSOQg7pX0cNDOSD0M4pcFjJNVm943LMQlPgQ6//1e7r3z/MnZaAJHwkEb2i9I5gXJ0ZFBC/8fZ
ee3IbXRd+4oIMIdTsrs5w1G0gmWdEHodmHPm1f9PjX/gm2YTTbRhnRnS7ipW7dphrbUDAspIOi+5
PEcn5lbxMj+69xDCXxFqYvbdDcVn0vVpUud5COBRgftIxqH+OKZ2dREDRM6P2yIvBCbBIaaPu9kQ
Y6yStFOHIUgKs/IGSmnvpmKKuUv1/O2+qdvLykGGuGSRhHKitrzKLIqV0jB6jlRWd18cu1e/LXn6
oCYnpH3gq4zvtZCLgoCyBS3IYVF1dmR2wTg4oYe8ZO5Fpn6kFPB65zcHiYyEPJrXnoR9a6ZxmMLb
53mP09aWizrJ9ZM8ZvU/czSXft8zjTurzeUlNvP+QlNaPmeVjKa5sU4HLlB8oO0P4Qe8ymSLWRWb
dwQFjZV5SHIXZKlcfjDCOn3fqv0s5OLnAwLujimiGmI2SIn49623zXnuZ61anKBJ+zxQU/A0jSEN
/hrp0cEVuD0rdDYp3FMFpBpC6HZ9T9W16LsxLOxAzmvFjdouvURRHR64g21Ig06GeONxc6JLjafb
WLF00EHE8kFsDRHTpDobXFJaPaWMTGHyx5h904l6Aqcokku9mJl//0LcenfqqrDbREJIsr5t96xF
OfaKEVpBAyjw/TKY7xrC7mcSnPVCyNBc1lFRPmqQHU73Dd8+0nw8ZqigFELJhLBqs+6w7wx0LuxA
t/IfcTPXaFOmmbdq+eJ2kfwojoht5lwysoVx4dTgt++nOSPhLKZrBVKSaechGqag49U531/UK03o
+iZQIuDUMD7epG6wLQ3GTSgTBctq0MzK8hMqShd7qjY5K+jD2BgD4lZ5OFmgmnHkzhz/3ZlapXjS
1NjVx9Lutfa5KNoqATXJS0QLvVeVj1nRWskziPXw9ylpTNVdbEjoT11bhe9XxPYjxYU1YTCTENrL
QZx/ez6ADxPUCLl5uoLbOJ/S5EI6ZCgBrR/oJkvYyxpzPuZ8+qhQepkuJfJcIA0aidqTjTi1ckA2
vT0nJOt0MTijFg5mW/2fwrVvDSNSg1xJEtM1HQZnfYtKe/ndni1rRQDMVIcDJ3Nz87GFP+VaEvhQ
4RVO6E00IBEhQG/t06Bd89lnVnrC9EFDf7p/WPaskOYKcCW5Lr7s2sqih5VBKygL9FqKw2c9bIba
q9R+yR91ZKJgRrYGTAoJwxsoLkywnpEdUxbkdg2NTi77M9Iv8deHlyMET0FDcVqQ5xUf8s2mtVUJ
3VGL8yCN5snVUq33CLqP6Ns3/p+1wEqidgzOg7BEbOobK3WbGPo8MWazmizrZKa1+r5Sx9XT1Hx6
TLyfYESYokImgF4wlDalnC7Pcm0y0zQAVrSeGLIQepJdWw+Wv16tCIAHwAsqjFtFia5sUTrR7STA
WEOOouRV42VzXB15wJs0jOXASBdQXsodfKfrnSvtMS+dokyCcWrtz3226uc8bQx/1uXo/WRJjU+P
VDlwH3tG6U+D8aKyAzNvkxxRCm/mdJ2SIJZ76Rd8juVXbo/xu9ga0y+NZk6fUrNYTw+fxNcyEh9N
YD+21VTZYOKCgv5DUKhScQkZgQ28F7f5uBV4gDABgQICRtKu9xOJSaqzepIFVppojATRk5dQ0Y9Q
tjvnnXNOPAnQm4bu9pmM4zgblsLKgkadptTvukpfL1rWxZFXOMUhjm3PHGU+iuxIT/J+ba6XFcUr
44emOmjaKAymmWff7pT4AuqoPHCyNy8L9V6cLK8xWFiy9I2TrZax7vqmboLQ0ab65IDIyD/CjDAL
DxCzarlr4jC0MIrWYfQjrbaPKL+3a2WeEAg2ilfEYMjUXn/AsVaNwYYQE2ijsZ7Y6b/kum68eFyP
7vjtLcASG4ofoYeNO7m2FEVtqdhl3wRj54Tva4lBFdloWZ+b3tZO2Ww4T4a1Jgfua2d5iGrwbsOx
RBZiWyuLRyDNRtJXZHDr7MN87LxmBhQ4NoeDt/dMCT0IyraIpBETXK8vzOTQQc6yChqFIWcUW9Q1
ZcrZ1HVnpZdD6SBm3dlOWq+EyzCkuHfbQwpUILRbps4FPDfTRQn75R1Im+WTBf3xk7nmyieFeSd/
3r/uN3E6qSm+GlIOER6Fpc1rHTnmmJVhlwYWacGHuU61s1ziqucMgRlGGcZD+kXK1jr/7JS2PJ4R
QLIe9mtkk6hGQd4WHc3tT1jgvmvTaEvPqHUmXhox+ojH46jFKK74VQjLyyqmLmCDo0rV7vpjNotK
9yVpw+e1ieJP0Oy+Q2hNv9zfzT0jogUliuI8sluB20xde6NBJvK5TIr8Ui5572lZUh4clNtzydRo
gD3QPXiBmFBwvZQMlxIzHTEKFgVxi3Xu+6BiTIwXG5J28BrcmsJpUj8SeT9J4xYD70CPKQ1tqoIC
btjsIY7baK5jMKgUYZ4pP0KX3Z5G0hiOPkrRaBzhVK5XJuXNuJitnQd1lqunIte0IOfwnbVont8n
oxVdFCu2TnUXTecpmh4UZ+MikLHyREADxyFTUrk2X+Ti3ZWGNVjnNZdOla6BH9Epe4wuinzLkd7j
7WnBHFUbIWZLvWObI+cQ3ZPeqtagyBf9Ka4d+6RLZXK+fyZvPyFcIPpBYEYpDhHEXi+qJ2aY8iVe
gyg0aZy0mtW5Tl/QEAqbOjoqA+5aQ7pM7CDFr5sqfz8zHUyylkCRm843zLH2y4ZT2hmL8v3+wm63
jzcOHq0Yl0ueYW6eHycppzWz55F6uNZEFMTTFKKQDjT8vp3bJYm3FCVutI9ED0/47TexucNIcbJQ
dQyY1ye7iEhXTzlCBZd+kNen+6b2lkSKRmb6WujfSvI43Zo0K0CSwJLQzpOdcrhEknUUMouNuXaF
4t8nAdRBXPDObFxhPUuzBo1FCSwZVL1bx1opnYc4QSawSaZ5vBCsy0c05E1cBNuON4YSP76Xq0XM
d72LSjEUUhuluU+lVS6+NMVS1b9LqUOLMqaLXLjFKK36czeuZfyrr9P6SD9zs7f//gACMkFUAim2
1afttZKy5jLkfgWCNZDTrv6gl7DXH/qCr1aEiga5AeUS0FTXy0RtKNOTdC38Qa9/6etSXEZNOupd
7C0FyL4gjgne/ZYxo2VAdoxKRWyxzrTa00JbDVBQDqvHXMf/X4xovIKhYk7e5qGpNNTT44UBH5nc
5d6sLupLlqiO2yVN9vwf9k1Ur8nkyLS3bxr61RIIg6nwI0tjYmRaVfPgNVFURY9dsX/XhGKGqJUj
1rLt+89LWdt6ioBeVzXhWYrK6D0D0MYD2N7eFxLUWQcSucgGNjuHP84JODoEFZmU5/VxWl9KzXqQ
A/S6Fl5KlaBG+KctYYu6EqGTjGBkMhbxByNiDDZTN6epO4gCNg7jXzsUGQH56gJDurm7DaPqlVSS
S5+hGt2pkPVmPCW6XsdeNKNsgZwoo3AOvO7eDtLKEI0ruAY43+uLpHeNPWU1wrCdpMrePCTTOUsy
/fL4sRO6SGixgrMkGb22MhsJHScUqn15RMZdUlEJnkrlCCq9bWm8biBSZ6IHB0v3hiG5alk1DVFf
+q01vFss9GcoxjHrcvqiRv1Xqe9ewO8ElWaANuD9arXUOfiEu9uJJKbQitnBmKXd3GlFupa+phX9
eVyREO5jqT64XJun8nWdKNvyHBPR04cS///NU1ms9iDDEy/9nAVfEMPpPtQNyKuKetOBqb0FCYg2
8ZrgWWyJCIY6p4AN2tJPp9p0h9a03DmOHp7Uw6tFKZOpCCpV0xvpglYdlnQZG05+l9mGF2th0n+o
omUIX6TFKP9+/DTqNr0vXC7mtmpkSyZnjFEo0VxGetWtx6R9V5facvBE7X6k/7OybRZSSK07RUfZ
udGr8bIq6nzOjTnxzGE+enNFaPQm0vj3PECp4wMhAUFsf30etKIkldfzyldHS/lQJE0/u5UVhm5X
h7ZbAef+wrU4mkO0Z5XmLsA4BwAn+fu11XzRsjXJpNKvNaXIzv3cp93XaszX7+ZaOD8XWCCtOw+y
0vwHr4/gMtBKiKZk8hvDmMkkPhrfL80HL2EC2oiuotUfEXX3zr4A1nNKeJThsl4v0ImztZ+FKgni
eMsph5Rzzmk0H3jgXa+FuxAJEe8Y7clrMyA7M8nSxsqX0kL5NEDwOIeE2h7dPPOrVEQLpIVJfs5r
afpDj5Ehr9YR1RK7tw5+ye4HffNDtscIZADjkdGpL5bxRxRNhSs50m+Z1P7eZ1MN1GD+/vhFFO1R
EieiLCoT1yvHGYwpB6jydcROT1Mnjy5gpYfVV3AuFHOhfKL2KWKfaythQpOnVjinkAtnr86zP+Tc
Sf7DbX9rZHMmTeammmkZVb6hJuGZ9KjzFBSSETxUmoPS596x5IkTWheCGyFvPhMjuWllKTgWzZSc
byi7Z66mhumBk9yZ7sO2vTEjTsubRybSm7BWcm7ZOEy/lNX0Slv94sjJT0vuzo0UvYOF8TGeezdU
+w+0H2Du/1OZR5LZe14UwNyrGC7Pw/apM6VFNSWlIj4BHv+SAuN8VkApgL7tzYN9Ffu29aKwaDiP
AuGrb4sw8lAZEqD/ws+1/h9ZGyU3lUdoV/P3tInTg7u2awy9SHDLjDsH6HG9u4o522XcxgCFLPgL
rjNXEpIikgX+cUwTdXxKM+Kyg8d8bzNFE5u4GK73Tdfcake7b2sB2TbX1bPsWfW6YonO0SRPB/dh
75CK11woicFK2pbo4j5Xa31s4VfPdSe501oNrWdY5RRf7vuQ3TWBsyDaQkuHMvn1Ri5mVWm5kZY+
Cgr9506ftDOkjcpbtKU9+Ga7a6IOSM2FQh2vwrWpsLHUmJHmAh1jRa5WRtLFWHPjoOm1tyChZ4Ac
AC6LR/3aShs7/TirXUmRn4B5nOcYSeuhPXeF9CD/8zVuENgU1C9Fo2tLiE+rpc+rFbQaoy5K3Y0a
RlF70dgwZEmddYbc3P9UO/vHpglVdRgotwVVOWviWLOH0tezEJ+/qItnT/p6kOLu7B8ZIUVuCPei
5r5xjwpkYMtm0h5jZGj3u8YwVfVzN1Sa6sntnB1dZHG+Nl4D4CbFRTAwFAm2U+fnMTaKZB1Tf82i
XHpvdyNSLDGKEbVnNqGWf6hqx8yfmswy2yctjO3u4KbtrZcqhZimTuccnfXr8xIZNE1SVUvRTluG
T327zM+JZNlPKpHX94c/4CukifyG0hZTnK5NlQqMQol58X5jKBDYmtKofsd3xEcDo3eWROdcoz/K
/FNYA5sXezK6QrMyJfdBMyhnq7ZD325NjaZF9LBOthih6ZD9igoxBcHNknJlMVGN13N/Vg1WNM7F
U+XMD0L6xEUDtU+jUnQsKdpu7jQM5EqfW6ykeV14Y6YZHpNj+9Pjnwf8I30EMb+ZgTLXn0cf5laM
VcIKE1X/LFep8IwstP65b2Xv49Di4QEBM0iuvTlv6WAOdOMZwBAWDk2rubE1N1fb4TmXlugg0he7
v7lcBG3EhthBVXlLYFyI54ZpSnJ/NLr6XVy25LgVXxKk2xiegZ4xz0+jfHuQxe8sER4jZXUqS0QD
2ybWBMRedpKMmS55OnldWqcevbPSq7V5OvhmW0qeOBrI/IsvBgCcNu/GXTVaWXZjGuYkGcr/JCVm
olxt/hrL9oc9FbSxQUd9UDz94JHZccUCsUfHCSUpuIebj+gMTZIOy0x5DvWcy2rCFDa11no8oqJz
hjQPrXokBLa1YCceqFWPbe4n1pq58lqVLmC252SigKYV4X+4yxDtICWggcip2RaFLXTYgQmrmS/H
dvXJAtaceAWltqMa+97mcSZfZ+Y5oPQ2IcfE0ENbp//C9KJocJkfWj0z860/8OtHVkQT7038Lcn6
TNuYQcVyXWlPdhhmL5qZPQhTej1+olb2Oi+UwdMb/1fEXV10Romrrcmls26p3cQYHhbm5ZC/tbLZ
sdEErI4/x2cM4eiZSWV66TwVZzVa9YO7e7ttgv4C9kS02yk9b96OcSkT2cpNzU+rmcp91FjfS222
/7zvBPesgKyhwyHiQLh61x+nHvs4WqZO9aOCI5CuGrS2NDnyQzvOgRE+YtqIwPiJUsS1mbJF3nqS
EsWPZN0tpeWTmZeXpW97N5FrP1PT95aePXVm4TOB1bu/ROF4rn0veE0hMydGXZI0bM9fFFdIHEua
n0u2NVyyXsu+a4WU6AA49TIICxS4TvdN7uzq65wMIQyFONoWoqDqA+lXhEmgXv1TwfCRc7HG/UGA
+PoOXq+MmhUvMguDJ3hz5m0njQYHno/vNCmDXx0RlXl5NHSZH0dFGZ+YUZi3/gxfJ0UdFqbWScuG
sHWNSctTd6ojaXHleAY7X+WKJj3FY5XJrt6rWfukTwvxELO/O7QfrGxsX9JEbn4l1VL9MypLXZwi
aebvF4wF6Fzi33ZBXqiMY7egdJF5Rajm3YVuaJudu0rL/qwNpvkeiCq8kpg2W0CiC3oJUBGw8W3F
cCB0GyjfUeqhW5d6cWVW0bPUGD2z5vs+ik5IU0WT1wC++9hrddV707SuX8MMXYgTYUHEwFeFsTun
VCuz/tQ1w4BGv55Hyks4VlbiqYXWP8gqwVcJDK9QIyapRP1dHJ83HlGXKg0Gj0NFdZGtly6eErcc
x/giK8NRM/r2JGKK40EEIMaDb0t/BvyvsOy1yre0pj7lw4oi4Fi0B+/jvhV6FQyYAma1bfzl1STV
cytVPhwLBGAVrf+AbqT8sEdkLYjyk+YhTcK7db1tzjiSzCV25edR4bxDb9a8MIQsPEBa38ZMwoog
N1JOBgG9cfFaWstOu7IW2MSLV1Vl7NFjXt2CGt/pvpu4jQoxJeT4BEqAvHVjKrebshnWqvaTPm/f
j7OsfOnadDhHxoTEshJqXpJ0R3KD4h+9uTHUMehe8a4wGfl6F+sCaBPDzmp/nGb1i8nj/AScMvpQ
WJHDHBqpuwwVPUjHkoyn+8vdKRCTMgsXLOArgvd1bbpxrE4Cs0Z5P8zz+gmOcxZ5tL+ppSC11v3Q
jdD4A6Fg1XiaRrlPvAUJTfM8r3JjeR0tiAeZ1q8XEZCnGHcomOrb+LjXEaQCA1P5Sjvnqls4ISOs
YRN9o1CWX6Y6n3/e34Lbt4gdeGNwE67KShyqacnhkq3s8zCWxsconMbfZCNbPkTh0Uj4XWvgkpgl
QFuKbbve71oNjbYdWF6clf1vgD+HzzoKO19HeTiH+TQcfN89L6ASRzLmhHyDNtu1OWXV47KMcWv2
WIW/d/0weVOWHCEQ9+6nwAFDVBdCyVsAt5wumh3KuBmFLuE5mTPpSzZr3ftllqIfj38tdNVlwkq0
i0lIrxcUJrXOuFQbU209/eW0dvkkxbLjsuG2b89RcSAlsrc0enkIYQkS5g0JymkACzWo7/t1Yebv
69BSvTKvtDPiv8ZB7LB3NAS2huIpQRnY4+ulSUk4SoZN7T2mqzEwPnV1Zn8oLGd2awfgXCAjPp0e
vNZ7B4R6NOGKGMZsb0PaOJRURPBp7xXa2HVuW1ht/TLJcGu+Pv7hCDJwqZAkuNabayYVy7QMWVH7
thQyB8pkrhZjGvKTBP79LCn5erCwvd1EmpLnHEEpAZS63s10XRHiVLloLbVUr6BL1KDEaVangimj
wbKMy9Ewl1uLvOacS1SNUS+BZnVtMV7WeQFhy9Es+w5knrO4q86EcXP5NjCk5OEQmo8F45rDiTKL
+RrevwlY2rmJe23qGoYbqGXqWe1snEZnsf4ypMz+NqeS+en+B7y9CRgUDUtQKpCQtjevDquanUxb
X+sk/ax3cvdbV08twhTR+O2+qb2dRKzWQBxa6C9u30NT63RcslH7NeioL2E+M2iF2St65aq8iM8o
nLZH0ga39wANPLBtUP/ozjhb2F7Trgwyavh4ppQlZ2PWsxMI0gexuDxuWOF+012j1E8QeH1EiORl
K05hFEbIso++NM3Lr6KR7PUUalp68MH2lgRvkMAWdS6aS9sEzyhyJhzUjR+XoeWFcTWfWieLH44z
gXq9sbK5Z5YZj20qVQ0zG/r4VOqJdoIgmh/EmbdhGVZ0KAPQFTQOxeZuMUIgaRuQy/6oNelztqjK
74OS6OfJaKvPi6S0E6CfcD7wIbs7aLz2QmEI3QDNkFyxZCkvGz+qqqZxldFAAdSIGrzz/QO/d7cA
2oqm66uhjeuvtEjL9L5o/KIP8wB2BGBOJGi/O71uH+zkbazJTpIREGExmwT92esjaA0ZvIzRrH1j
URgYV2W14s1Kp59KBYl+V7cH+zLkeuZbY3GEjd39igxjJvnnDx2Ua9vmyKBgLUobv0yM50KT/45q
KXXnpfdRa7wk0fTr/rbufr839jY3YEBtBjQu9sywHk5Q2ZifrYbxgSfetQJYygICblMj3LxsY1nx
n8XHG8e29KgjDyD4NOVyfy17RwQUAx9MMKJ5R6/3zkpWlclGOljscoie6BbiqiJl/AIF1f5y39Te
gt6a2nipQYLGXpgckaGIUsPTQG4MXtHoR3PJdu0gu0g0TIQFOvV6SYrRWuCYhsbPScz/AGCZmfCN
w/hBZclXr0voIQODEa3pLTNfGuYxLXRclFw1y5/SsOTU7nKbOgsK2r7UMjLq4JLtfSwiCrpM8DOF
rsP1yiLFnPJR5UjYjDd/0srWeNKraH5RO/VI/HbnrRSiPGwhYtx4kE1jxkpCTQ7J9P1Kr3vDVeSx
e1cPMNZP9Jn7P5sq7B/vtdI4IzUDsQq/kFj8enWDnKCgZ4DbQ0TB/FUu8xC5NrSHI/21nRIl4ZTg
NQnkGTdsY8iSBzyRjmSElA3Ob0xgS86tnTQvutyE78Aa2N+zrkkv+mwyedMsne/GIiVHFLmdb0kp
gNyYCgd51Da5iVCwAN8K7NLMgXTGg1RdljGKE5cRrPPD2QYL/j9b1uZjlqGZWlWisLOTJnmLk5nE
kX3lra2xnu9f8t1lvXZOBOoYsPn1R0RbvbOyuKv8Jace2hp996xGSfgtjOv0YFU795w+lGhj4x8J
yTcOUqvWIV/TpfKHRG0I4cLqt7l24gNW4ZGVzeOSDMZiJcVABW9IzafZquYfpTTav93ftl0rnEVa
QaD2YStfb9u8WojqZ6zFsMbJbewQyQbrcCDq3slngCJgGg494422ysx6waepVQ6dPg5fF0NqP6s0
d+k9xO5gTnBgp8ukSLOrwBlbtbZ/eniVYn4jBVeKhyhqiF14m1x0RYvKI+dQysekc5N6ck56PtTN
wdO547yI6CBbiJxCATp0bWfql9q0O5Bt4L9i37HX5px3su2CHNeewzZ/cKCAeAnoXdO4QXIVIYAt
fmMaKTIzlqYEt61kv+bUkX+Tl/VBNuSNlc27Joe91bZmWPrxGNbnYapHj/kT/zz+iVRIn/8KJ/CZ
rrduyGfJqCKr9NUmVN+V8mieOQz549E9IQf61jSqId1sG/JNMY1pXuLqFZAoL2Pex++MYTYPAg7h
x6/rn8C5aHSJ5Itisrqpf4braiYUFMHWQ5T4X5am4w9FzZ2fYx817W9WpUmtl0IUeyGynRz//kbu
nUGGUwHxomNB1rk5g6E+WsaUFpSwHe2lXMPIq8v5g6oOP6qOSOG+sR33QVkZMA/KYWBytyrDllGm
QPNApTLGuX4p0F4Kyk5Jq8fjD8y8ip+jzXYj4AFzaqzjMaWIWsbLz6mVdK+RoXrGcuI8niNRNuLT
gY8T2jKbN5qp2gNapRz2ao2Kn9B/lOfCMB+kdb5eKRsMDXA/VkXmcn3apcLICyZMcA57VXoXTq1x
mopR+1AM9oPiSv+aIrihxMFgk5sJmE2tUEZEotHXm6o4FRMiEGt2GCGKI7098kRRsLwIpUQh53pB
cVhNZRw6JSQzezrNDOIdkaqru/CjabV/k1WnaObQ94Ky+jiUgUIfRwDBIUXUjjZ76fSRpcQ1X6xG
ONhrlVH9KQ1RcXCn9076WyubJyRapXjNWxaYz0Yaw0pEhUJPi+iger+7j4SHkH6Fe9pK1pXNAvyg
ziialvUEvEBeWndCevmSxMP8SZfi+INJxybInZG4UTeHhwct0jEkgaG6zo6KCYHXH7I3B2WJYwhc
c5Y476tISc+jLMmfGfFivi8ThE5tq7J8/rITPX7LwaRQ2EYPj2ka2xJgnFh53EnAU3vHaj+okMZ+
FMps/KwSc3jcb+EdQTALCUJAvpsnrZWMpuklaPAj3HlUdtXqg5yq5reHveOVlY0v6aIs1pQMEOxa
t9lLJDeR8WQ6dRtd/oMdnK8QvRD02c3lc4Zk7LKG1RST0bsapI/WzZZ4Oaq1iG+/ueSkZigcicE4
QqTh+mzUtVzZM40ef2A0a77U+plRd7/XTfU4akiMRcNpgRgCNrKV6lHUVeEwYCiJS+cl7pqPIToV
BwH23mpQX0FZXSg24e6vV2MTBiTDCmVVk7lKKLR+NBmzeCqGdPnr/vcRp2m7b8RnJkkXyRDGri1V
44Kuc8cALa0ZvXCAbeRplaydmUzSD16OYokLxL2en++b3XFZIEOEdDCnHNzy5ioz92XAlySFnyLK
5toKEwN1tThSVN+zAmUKfyVIdrSyrheXr05WSBbodSMtUq/R1OmSIKt34Bv2rdD3J64Bh7KVe8sH
sCla0xe+HUE+t5qh+jRpUXZQYNvxvpRTKFmauD7GYG7W0pvokYLpwIqTj+8kdNqNswE5+EeUDZUX
xY39TTIiBr3FDBJx7SZVvPufbOdMUthmkCkQMHC2W+8rtatCRg6gfV3hGhQDHLhMG+eXpRmmx3f0
ytQmTqwMJ9XSGAIo3D/rZLfWL40X/D8ZAaOEpiyIze3JZ+h6nfd0i/xEzRuw7N2vUY7Mx7M7nARl
KZBK6AttA4Ba6dRiingzSzkGqDTxWihE+efHPw2qeAgZ0TQSz9T1OdcKrbCjlP3q8qisXNTxJG80
8v5d0krTt/u2dk47j6/gnXOpIO1tkqFEa/SO+ZqCPdHQV3QEvUyO6sdDGl5pC0wexUQTtMb1ihpp
aWvAGBy2KbUtV9Gb3M8Wef3f/cXsXCqAf2TfQAAh72xpsXKvo+GTjMS6ab98WpfYHBq3zSYIq3pl
tp1byDEq987QNc05i+PhZRzCKZkPrtbenuIJ6XowwxFk+fbx6uo1Zmpu4a9z9L8lTZQPtpIUB/nl
3lrpmOIGYWyClttsadHJ4Bs1Hi5n0JC3n0fbi6zxu2H0n2NVe6el4/uxV3s3U47kI/c8By8ZF431
gbrZxBoTJOpRKQquc21YJ9Ix+Rz1FRjwJjsSidld5Cvgm54LuOjNIiH4r7ViwscKjf6vJp9PVWe1
F8sJf6zWepGS+aM2aH8Uen5wK8QSNs/oa0+ChgH5LaXo6/PaD2HUZBmks7DsmgI12mj9Q2vU7ovd
Sq31JWaqhnlJIOm0Z4oJy3rwOOzuMM8oKGjqLaCMrs0jBiIlceYUvhBAcoFeSqMnK/mI6H8yHmne
ibVs10pjCcYivS2Ck423SXSmdVgasbCSyMbJZLxOC+do1NxIJ7W3MsM4qk7v3Q9xPUThgFR7C9dY
Ql1d84mjO1dCrmGRjPFUhLJ2NH981w7JGlIv9JcgklxvIxS0QVoku/BHxSm/FIxz8mywio/XaC0w
YGRAZNmo8Wys6EOtsRzAvlUCfU8y6vpdlM7K+b5r21uLuHMEw7zXRKvXa9HXLkZGlCNRSXJ2ypM6
8m09s367b2Xv4L21In7Fm+plZna02Uet8J3OSf+qasQnHCeKfubhJD+eF4kBPOLJJ9ZStigTo5CG
mjouH2fonNOEGtNpBbD7eL5iAUtVOddkszcsbjm086o02DY6utlfZl2ELrrM2t/3t23vCtHJgOnP
H6pxm49D1SNeeVwLH+DMTwiWvymIAnp5K41uOh8hIXZCfJYkVPJEUHWj2gEjQLZz9Cx8Bjx8iO06
fC8V5vJZyDJ/gSkAyEM7mnq/dyyoSKB9ImYRE2JdHwtGUzE91KJiSker8ZARMtBNUlZPII7d+1u5
tzoqEqDh0N8kwtrEI7GSjU0kqTwuDKT5kihtmbu9akTnLlzD33vGI55REzm6XZsFkl/SVxfROJVU
xG63o1ysMlbm0K6VIGOk1ikFWu9FbWJ5g5M9yIR4NSVAeKSbovTgbK5YWxSrvBaJEmgzocgy5sUF
OFJ2vr+NG3eBFaFXh7To65qYBXz9xQy1XsgcNDkYKcKc20iJ3b5ejsAXu1boDJM9486R1bq2EieK
XGeRLQdWFg6XpTFWSgLtUdXtlfb05oV6XYw47KRJlKluiIfLuoLKB1AcrFYbzRf0x/Tknzkv1PKl
nNVe8+ExVfqnXkKsxGtbPPBllJKxPQOSiqePuTw08VNd1oP9FGUGAzRjI4wlyZWLpjO8SC1y+7uy
lFlxlinS8BfGks5G2sV0bWC4OUc97r1tYzoW4/LgzlEn3UQX6ay2LdKdC7MR0vm7OjjjixikfJQR
3R5qIVgEGhiUMs+6sUkxI0RE834ZlsAKpfIil46Y75HZnhY1D4aE4guR+CMsiWiERugrfsqbd4PP
EiZA9xC+0yuG/tbT8jkuasXVmrb79PDJFvB/uLW8g2gybTZPr9XEKrp0CeQO/M2yNKprQe493bey
s3eCiAInFNCZKHRdLyjJl2jsxmUO+qptnpa2Db8mdRF7cLOPyr23poj02D/BXINVtE3EDV1yhioN
mwDXoH7Ic1n5mTqz9kKzRzoIVfZMkexDHwIluyNouSSzY81aG3RWszzRu6m8fjTIYWv78/3927hx
DgSqEPQDsYXWGPyG6/2jUB6r6dA2gaoyA8/NokIyXakdpcZlXGSFMNysxNWFmCo9wljsLBJ8oCIA
YTqQy+0LUvWVbQxc+aCpFuWZQZL9uUNB4lIkzO24v8rNuy9WSWkLTjuynfRht6FzBHRDj2uzDdpS
Kp46K3eeeqUsPeT+Rm8c5CMtjFvHAbkXPUbK5tQHbkpTKPEb01DpRRBPTvHMkF79HEnj1/uLut0/
jPDNGAIDAAeVxOtPN2VFoTflWgTlIsd/ONFknRZGij+zGdP5cVNwdkHYY43CyuYuM6g2kdG+LQK1
R/AuzhvDzdswOpVVHP8HU4QVNh/JYnHbpDXT2lmewqkIBtP4W1tb9SlqzOgU1b3u31/U7aFAr41K
CiottCpxU9f75yxqlYNeboKJHtL/YLqWVUDBf1hgRHVpHMCQVI4oens2OfBCWeE1mN4EaEwo1OuU
CmwQrfHwlTpMd0oLLblEaGn9BLvtPOwe4WHxcFHUpoJ5I6MfGZUsr1JZB7Oj55JbqLW1unojNxnK
uHL9z8M7SkUHQAd/DBzkxpmM80Qbh+ENQZ1L5MS6mgMfUb6Hs/Q8r3N9uW9t5/wL9Abei4XdDiw0
k0mvtXWoAnKhprzUQ6m0Z4qLbfTEvMz+CJ24c6dFmZlbzakBs7J5pe2hW506TxgCZufzVzlqNKiM
bfnl/qJ2DgiTi2Bgv6LdbuRiJ0QK06gPBybSVM5FMZOYIKg2/J5hs88ZaMWHX2n62a+tG8p+6PaI
TX4TEOhlgnr3EI0BU6BsN9KMJTDqqDt4z3b2ji4sBDpCafzHFhVrTSX6ITOKsXM6MrCwcLrnFHWR
g6Lv7VuG7hD/Og5KxFHbYWkp6Fc1kbIxkBg3+l1el/Gkr5np96FVnaB+dO+lRVMOyns3S+NM6IjN
sI24kBuFv1JOUgjZLG1qFe1Lomrxp7ax/rh/KvaMvOZ0VC7Yx205O1rspC/R/wxgTdtPS5oWXpn9
P87Oa1duY+vWT0SAOdyy4wrKsmzrhrBsuZhZzOHp/6/W3gdHzW400ftmyYBgzVXFqlkzjDFmLPeP
W6FwQbxLPkeUuCowFaY1Bxqx+bOfVfm+K+whtINlS+L86tqqS2RSboVCzB9rGaAuHr2+8o2BqUqz
9wGUIUVDr04/jGUhHv82qBkQ4SBXr17/1eFOY62vi6wZn7VRa81nPSi6aR/TBX2wcaLcD/kO8vt8
f8Syrxl92siXL8dnsjz7i6cNdWiByf3t4e9DOw1WHXaId9cFLEZPQ4hpOGrOJOaOgQJ9/9S5rpNs
pPZXp00h8qDMIx0DOI5CyaVP6BEZ6HhKpueEs70neZxei1g2j7pvrODl3sbNUtb0V0+hbhTB0FmN
/mzMebJbxjYOqyHID7KrtmhLV0dOmeKSErQjosoFulxQKqx+no1cf3bnxkTD2Y8Gglw+EAFvjEj2
4f53WhXD6Wog3Mu4EH4S3qInc2luQqjDcxJWxjjK9Ki3vfZ9GHv7a1ck8TEmKPkEO27aW1b0s4ns
4Om+9RuLJb5Q4HZiNZJJ9XV/8ejoZpcTs8P05yQ27Be38gJgBmWyS6yk3ng8rhwuC0U4ictFPRqA
9sphpK6T9h7QqGcd5fbdXPYfRt8+QLcbD55XvC5FpT3qokABkuepsJf6KhHY5eISqyqsGe2ZZxim
Ux2ibfe3L7gYGzfgeg9VvZvcS5Gz7Kv3Sp+tFN2CSH/WLMlIyMHjZlfMlTCk1248WjdMoYys+MkY
og60iplSGfQZGHDjWS/L6OfYTeOhlF61s2Svb6jW3DClFIdIutg9qvmrzxWU6FEUfhM9R1OV1Ghg
TM5BbwC/RiJAuOT+Mbx2IrB91OwyNQXlmjIC9Av3H6QRibmW/OuWVvFsmfWDoB2uGu89d5r2GhVW
GO2X56HJo8lGCcd7zpKxPPTSzMIlgup9fy3X5xwgLRBlZBQVlm3NdfAZDxpHqN4+a3VSHbNEZF3o
jpl/gKyfPEX9OO0oGGxRia53kMwOqTxiGRVOr7FPpRBdxrPjPVvSGmnF6kic2nJLZ/cq4FTUXxWz
w/4FFLLm6w22wWDbyLSeLXAaB9eq409pzGwLgdT5qy+s6tE3mQgDTQg15ARyIM/Z5ReLKWiURAXt
iwXv+CWbkwrOapT/fv+LXR113kfFZqYLwhsDmvLSShSVowYmDyuZiL53s12GQdGMr1O/PCbVyH3C
9TFBjhyLoAli5aq2SkM30kfD6I/SnwrMAKyxwslAd+ahB/M/hgih31BQani6WvMvjh3yH9nBMg7H
JjDKo5gGZjUNdfJKe3ML3n25ff/PFFkIoyTUWOXVmiCwxZDb5uE4dtZhsqz2Q2V0w+d+2dIkuTzj
/zHEC4liO10ZaFIr7ydawGVZ67Omjir+GKRdWMwMC7h/GtT7/v/r0v+14iFqRPBMbhqslhPT+KNJ
i5W2s8WLmGyHlrTV7lAzdXc5Y6E+uZU2vXR6v5HNqWO2Mkw+zEPF8YAOuD6GNZ3G1JyYkyTQuTk5
3RATGHZSP+nu1OzTtNbPzHQ0jsBVg72b21stzxvfUQXAnBmouEhNrCK5GhggLHHsd6VWhvqYZbs2
KefnopTp0/09fiNMXK3VUd0SrhzUilWQJTW7sZJcjse5bMxjFJnBSSub4WTZot27IlhCKFvzi2Ik
KGibd0iMQtvP6DCHjjFV575I2mO5ZN7X+7/YjSPG8AEKjGoOkcoLL69NnDXMsR5S9qArjcMi/Coc
hnJL9OLtmq+Xj0PjTQPzjtdZmTHizM38sh+PdsO0tpKxXO9tPa4A9bfRPhutLBR5654mp+12Wgse
QQRmeki9pvt8f72XDv3tsCucJBUtpYkDo+tyvShTdC0yTOPRi2I3zANfe6kZac8Mxag7DlKbNy7X
rTMGgwYXSDsBTdDVdxeNNmcjBeujm6RMkhM04nqjkrTkyi2W47UpJVNB8EcJ3oc1v7rH7bJACDIs
luaMywcrz4LfiirPDmlgtlviYbdt0WgEF0RlfI2UdIxqTuPJH4+pXZNrtZrHXM0sATPgdVtiAIbK
dS4PDwt7o0YDW1fdjMtvNna9boicke5uu0TyJR8a0b+f9dYYj3Hsddbvc+a7H/UlUoqsI6NgndJw
6p3QgoXBKrEwSZnMrCJOeSiKU4cJ7QUCAwAnELWuUGc2E7ukNXvjMXLy7JOfA22Jg2B8iGDxXysw
5xS4RQn0rL5rbjN0B4D3eFzKon+23NIMpR48pu/5XysUAdQrgH7Zeg5J5onBZejxdFzm4N/S7vNd
YE/pRqj4Nml19Skt4MkQmJnTxdlZXb+GN0VqRj0fgzHtUX2XUVzvEBFaunCy2kDbebJ1mS/Qjr48
2HqUIZgtLdGckCmp2xdjRidp3+txZn8kFq3nXQYovXlqXUrw4QxeYau2dOOgQxdToHQThbwriP2w
LGbcSGs6FpP/+7wgVWLH45+M1Rw3HMW1IwYlSVmYh5CpNv66X2GNzHGy/WgidKm0EN1EpdY2bVm5
dn/UlTiu1ITBeJDnrK6SUU9umzXzcVT3pFkYwagXL5aIltDprA3VrsvE4O1IEf4xPlNRkBhFuvZ9
xURAzpj3Y6HlcBd73yzD1reWg+PM6UsGHOKYtUPy530P/5ZXX54x8iryEcRBaV2AHr9c45AGGQja
2jlCnI3+jWKYrSfbToc0rILaCP7k8Rm/JRDAvZcqYaRLmHpDZhyD1kiCQ+IK+x8tMGd71+dzOe9a
Ru1G79PG89ODrtltdzDaxRWhoXDHP/3eXF5pMOXfuqXOume7SkVzLpxyjA61XvgvZgE/I5QNlPpT
EpnutyWNtDacxjE2PxRSLi3t/YUpzoCBHXlmVokLxiuSo/vcT3IWxsGasuKnbg9jhCiuBdw6rJxk
bjZu5vXx85E5p1Tx1lAloLrctNRcBjdaDIvJ6kt5jpeiRjKneWz8rToRJAJowyrlqzdh2ksrsZ2l
k2fO3tEo9Ox9NXTGc6XLrenV1wGtouJAt6Drx9QhW631l1Sgqxsj9zrPO1aaLD7axaQdR03M72Mo
HvumGeI/Iyat7+1h6DeSkBuWPdiSOjWEt7xKvWS/WK7S3Kv8wfWPtjGcXYTxwllaP5yWEdpZ+X6K
XImMzYMVSYgfOm1wGoIKRaU4hasDb8CdZUBE4xzHvDH3C5oyx6Q2tpT+1p4QK2q+BSUtVb8DAn25
NoHrEvQ5naPRUA7RROL/6PoioCHtPCYp87YgGx+FJuHbj7W07yybKh2ovxz1TPY7K5+GP+bUX77f
dxRrX8iCKPZQYlecD4Bz6wX1QEQRSXGOsH8cd9cvS/MVVl4Gq7udgr98R+qPIdDeFgZRgroPUkOq
/Ln6UmMOcwdNcJeAYRnDPkH0ZMTNMFRg3oJO3fhc6O5DIKe1SYC2loUY3LIxvBlTg2cpEVlz2KW6
Uo+HR7t/fCPV0UPOFU1cUuLLkwGqGPTO0rnHeJrynS8y87uQbR127hR9ZDiDt/FU3vhw9MDxIApA
SlVG/f0vt2wpc4eRK2AhMnsUO1Hb1JuMbD5FQ9PuLbLF/8EegRdNacJqipAre+Y4GXkEdOxYp4n3
ihVkcosF+RWvnw8Fw1++3t/PG5+OdBy8NpooRLtv8fAv67NTl5Bd2SNvLX+v6rx/goo//9n4cmsC
11VeyiXwKJ4prhVTW+FOXO6lMTbJ0NV5dPSmofmDaV8ROtq51xfdH70vc/9zZ/uNE6IQXZnn2Ggn
I5TVHIxPjiHml4onY9hJPY/1PSJkdqPqpk11vr8f67eJOhgZKmeIxhhD3syVP7cpHMna1rxjwkSM
vd3PHazc9ufjRmhPGVwWzjFlkMuNUGNGAk+0uG7mwOzzytXC2e22ai3qX/k1NlFLoQ3LSQJehjD2
ysosZJ5CWw6OOQLPT2Pearss7vXD5PTDx7mKxJONDtnB603xxRuM9vDoInkTqU3RjuAZhvZwucgs
lXLI+1QwcI0cNFMiRa7Mftw3cuNMcTrVy0vzA/+zfn/lkvsVcw7EKQG3TqzDkHiBij+g9X3TL8Ff
RtTo9mkYu8D4HNmLHqWkw04371NfL9tQVL5GPWJMg+51qs3+p9db49ZkjeszpdQjcVrgMAEhr30W
xIQo7W0Rn9ppdE9WWjinvinkg6kbZ0Zx8BmGyR+KHny534w8QVV4yeNT3CX1jgGcMaXweGvE5821
MNVFzT2BULhu+9DAn725quITqqlW6E5puRupG254wVtW1OhDWkz0Jkh9L9dSMIBYIpETw5mNTH7U
/m6yunKjC3NlhVoJmHCUyQHl8N/q73/xfcMURMKuGqwYQXJowf/uUvQpH10L//Ibz4FgBujFutfj
I8ot01SLkTdxo2cEwbXvdTdXf92/CG+O6eK2v5mhVUalnaxrrTaCvrk79W3E9JShcP9FzdNZfjO9
WDohAYf4WEdB3jxrzMzVX1Np+z/1OWvdkUgEkHqYd8mY7LsJJOWPoap98ygCI/siU9tlykfhDe+E
mJbu2YrLMQ0XZ3Hi0wAGG4VemYo21K0yMUJdF/2n1u+FudGpuHqkWBtihsDMIQrQ1V8dbVWZdCNS
JtZWG2Fp29UL4+aXZ63Ktqg9t0zRcodGgR4DoMGV19KzFOUnxpUzSchNSI07xgjQRglTxmhsHIx1
yqrEaJh6pp5eNFGpE14evzL1XLg8DHAb6uLcxeR5zuD8wB1/nkv3Y285G77yxtLeaq/IuNAs5o25
tKfVMaBVu03hArt1uIzd8q7NGauo2rbH+6fxxs0i4FTAH2JPotCVqTQQcZNmdXqSmckEZ70Z905m
bSlZ37SCGDiCyrSySP4vF9TYNhmx2aUnzcjsHSJT5d4z2mjj8N20Qr5DGUMRb9bNHmvq5kFLKU8l
ZH+HcTTGXeqKLQr1OptTWpNsFZEYGStlsZXHcyY0D5LESE+Dhxuq7dJ+afLCYPS6rbVdaDrt8HM2
nPzJLovmz8e/FnapPFGrgTO4ijkrxc/1GmyT/dT7YDTnPRqb7kPIMyUZQDhFA0QVaOhlrbVbqnqs
al3z0lOVxc6+igegJku7JfJ062vRcKTop5J/6miXZyLPLbEMhZ6essLRd97iwVlY9ODR2IYoljYS
RBCKxQRZq9Aqa/puMOI8O5koj5yDoicDb7cYlWrbVx4dRw5/CFAxXLy1kTGxrXlYoP12dR/t64Vq
TAf7i5HN0ZAcPdkY/9w/B9cOgqqMq9CprAm5p5Wb9YohghBC8ciJu+HD0s/WHsnM+h83yzdc0dXS
CIIomEBnpNUIYkt9xV9e3lG49qg3DLhhEFerv9jQk9KwFPHknm2TfvHrVA7wTO4v75ZRGgjER7Rk
EBBYLU/0ugz8GKfk12Laz/o4nvyudT/VXeewtXyFv+8bvNpPVgkakWAJqLZKWS9XaVU5YhJxn6JK
Y8rgEMUeyKMq9vxTZ5fWFrTq1vKIfzmPvF04kNXyCGRF4ukz1mQ8h6YxdL+h8OP/wEVb7yLNrYv9
/eXdNKg6xThfYtt1r6BzYa8IG7dRoA/9TosM4xMjUOO/kFMxvxuiKDYC3Fv2oEWQhdM0gD+6unQd
FeRsAQ90Kuc5rXfupA3Wnhkf6bkYvejTVI/50/0VXn9ASkNqULoK2yAerUpsgikFmjHASo/Kha5w
RDsx85PkgzbP1fG+qevFYQrKpVLrolS+boy3AhpXPiEE5fGhoGDo8pvjJbQtskFE5Zl5K/LRMiy0
CET3YAQp3Dasj/XqqDwldoFmQtTPgtoJI1irst34aDe2UJEVGHDM88m61N//ctMzvzGnhD7SaTJI
qENNRsnHgcfu62KL5d/7e3jl+1kQGB34RzhNOJcrrwIpqM7nRDGwZWvvmgznvW/qQCs3Dv6bVuyF
Z1aGgL0xggQMKA2Uy0Uh9MQkEm1AWTvI0y+jm7TtLlr8ZDoTDnuv4zwGWVghHto+l37Sive4OvGb
9BJkYIGO1h96N7P6H4ObUp+NcuEwckaHyhRWueNEH2RawtPK42b6BirHqXbJOInlGUreYj0zMcZy
w0QMjXPoa8P4Xvl9H5chBYApkKFnj9WjlXR1UCD9KAUZRdhdf8OgXJY5byGFaxNdsyGLjHdoRiy/
3f96VxHQyoq6Ib+cFKBOpllmkHQ9GaR7oiB/VxW9eRwYn3Tw0y5nX2P5tayZJHbfsnIc68+JowY1
BEtOlREuLUugFK3IFfq51JKz1dXTITL7emdM0v3st8Z8rg2RfPWFSR40GBzj/8E+hDkCQFTSQOCu
7Nti1GoDJaqyjQtEiYv0e6xl066QWv5etmbM9EN7ftdpQ/At4dl/NA2mqA+vhoeDqSyUplcPRw+C
xF1KpS0QZf6Taw3LB2YnzBuLXFFSif8wA0uE4hYkB5Dtq1W2QU4DLie68L1Adk/6kqMgnCRzaz3R
aJVz6GamNvwd95YmQr3yluKJrLQ2nqXZunpYGaMPw1RzY7krgfnzM2Z2HfqJluOFredNUtGh9GQ3
5naahG1Qzu6To/Vl+sKEqGZLPuzasalXlnddDTuhnaqO8y/HlR3yywKUDZXgoQrnPPd2udZ/9S1t
SzxXbczl8VTFbuXPcDjIlqzCCMRYGttHev402ItjoG0za69VaZenWkYytHrGWWx8q1trg3BNFYEa
O+jplSM1stFfpghHOlciPyxp8jVotGAXmPEW3uLaZRPi8sJSe4YOjZzY5S5OUKZ6krfqhFB7dRhG
Wz/qctjCKl+7FopIxEZv2iRctNUOmov0lz625KkLoj956YedPTCOlbbhrgUitTMr7eNc2xvRw43v
po66R82CxxUZisu1Za2QcsyZv7DYc3KyU6YEN/VQ7eylEIdhseS3+27kxl5e2Fu5sQLxHsDDI+P0
vFZ/WqzBCAfy2t19KzfOBrN9iImgIxBEr09j7xMApeOMNHxdB8m+bXJvDjsE0/ZemnobnvnGFtLB
xSmhag4Zaz2dsIrLqrMKBmQhTAJqbRr/nSzxLSnLn0sX/bi/sBvbh/OneYUrhO63jp+nlFkxWUmU
VUq92YlKY3qLHWzFDtdWIMpRG1EwOPRV1nl+CRHfT8HnIwDrtWE7FZ0WRu5QPQoXYr+IGBlqomBT
RCsr94QGfeZ7EjuD2Rph7S7G2RW5tb+/Z9eHgYrIG7BXzaJB5+LyiLdx5HZ+uXQoiM2m2EUTz+Zh
cMzUPrlL4W+RAa6PA41fVb3i7NGuWiNKup7haK099ScvhqMU+o3flmdihjx5H8k6qz7K1mgeY9yq
d0s192mBsU5XSXFdrlFTQzhbQ5+pErslUmyJtssXy6D23W+9kdfbqbBdqCzjLFQBcpXh0D+Tem1o
+inqhnEXR0myl4XfPnUQsjb0Fa/OIcEcFW/6TGqc7RXbPOOwlxNV8ZNo6mmP9HF9VJjJjYdkJS3O
5vHPk86AkFDz+tBLutw8Ztj12eLXy4mpw83vTCqwdWSCRdLu4mwU9qEv7eYPpW7EsLcksJb5FeXd
0jpbGfjVLQnT6zXTGCG+IemhcUFb9/KXsYt61Kxe2Oh/LeUO4Wz9NPrWVof6jfx18V6Dj1C5DmcU
mTEGPF6a8WaGUCL07Z6GwsmWQ9t5onmfMlSm3NOj0vwwceO8C/sxnbQX8KCBTTgvjey1pei2kPFN
Rm/8pidN6eqnZfbqAW5IN2u/d70OXd6naGt/KV1ACod6SUYkOGUFQSavwdcj99lOJAOV6JZ95pm1
+T1IFu9bA1o0T8Kmz6W3ixejmF8ooJfvnaIsu2+Fn0IQHtxRylCWbusdpJS1ca51kIwvvZ4a2WEY
pNu/LwIJsr6uhlQg8WVnw36pY1P+UxVt983KW7sNB+HEzalOW2NAhFGDMS6lASZgF9AIfJ4TtN73
gvJdCTPJlv7Z9+Yo/7SIuHMJ86PZPURGE3W/9QxD8/ZkUsn4rgV5EBwh1KBwuzhe1xzKkgEJ+8kb
tYVSzjSP58E2++Ic5bH5mxUsi86t6WLne2142r9MDsztPwpdiuKvyIpy/TX3mzQ/NFFfRv/c94nX
p0xx24jmCTTe2MOXn3+SxtSmtAFPbdDKvdsZYhfkozzft6LqmOtDxvQGTrKSVSREv7TS9HUU4ync
0zzG8mdSuOVr2qCE3ccyf11Qtj1kZZ0e7hu98k+cbOIouotMTUdJZOXu0yCeNVnZ9DB7PzqPbmWc
CgiqO2YVlxue4+YuEl4TOsFou6oWx7Y9wBDgEqHDM7yWQNuerUHX/4cFqbYcsBXwOUiKXO7iLPO4
TrLIPQWDUAIbbn4oQOofy3YePt/fu1sLUtQh2ICMHwB5eWlqyhhxIEvfPXlpm7+vrVE+R04gH3Xr
SGASvKCpplNcRRHq0kqtNzkzQ0btNOS5CbVCi/ZA/R7TfsKrU/SDYq0mpJI3X9XFYn+BxTEa3qnz
K+93WprRPqmd4DjZdbQRAV4dOUxxDJAyIjKjP7F6QPSh5aEMKp93aox+mFExp7tlMpLnrEPCYePQ
XRuDU8bSaNRT8gObfLl7vlyKYZq14FRCFzkNrub/XZhatYu7ytqKZa7OA8gIyniq2k7Bj5z30lbj
Cs1tEzdQMmsSRHJLJamqgy0U9G0zQJd4jWCTrzlRUvop4FMrYHwOOqWFi/ZvK6ItXfKbG4f7BdOp
SIZrnnKiBfhjIwpOo93pIAKUTlc6dP1eZnWzpXd2Y0n4VeqkHG/gDuubBDMp0Slss6S4liEo435X
mdnWM37TCkAHGgZI5l81gmMrQxGoEtFpqOwo24uqFH9Tm126R/MpuiB0gRX4kN72VXiZT27dz0Xq
nqI0scPUhKNS2l13nvTM3sBIX38lVeICfkX9hXNnr463TkhlR+Q0J4YMjwfi7HlnJJG7C/S+2bhJ
17vnsmnIPgMBgqC+NgVNFyko0QbI/ndBqA92sBPGJjhP3ZGLR5BwDtYzIHalHwNm7vIO1Z7fo/BQ
RkhutpZ8zbNMq3dpW/n6B2lbApS+XYtxL+25/Wux3Sw9LJ7JELj7nv16WwlsYSfjEBWycy1P58yV
ZhnpFJz0CXcrk97eRaBNd326ydS/ta0E7kDTAAyoYaOXCy6Z6JFpZOcnAzHb7hCPmV48TVZlbT2/
N9aENBmGyL1hiK4zrahxROPpVXRy+qLd5T7VpkIW9APdedo/vH34dvIEmqnUmNeKJC2O3e5tXTuZ
1YJuWG3+OeoAOgswWY9bUqVH0nvV3LwaP53lWeOA7mPedZ93RyOQ3qHOSu84ptrDSSNuCb4wNxp7
jF9W+/tLdXCIhrrsDVOcM7v9M/PB+U7trB3U/7XxQN44EkzYoPuG7hShxTo9jbUS2Hcyi7Owm3bH
6K5+ZwejONz/SFeZN78ZwQs4QoJOwJGrZzidmMokRkOcZVUdNYB4YRC7/1TdQNJSPqZ+osILmtDc
I7YPLioH43LzHKtUo5r6+BxHvR+Cu6UK30/BRtn77Qxfeg/VCgaCg7CuEhZcfSPNjBl9WTXaydYs
uxjDIZiS7MOsu9XwcTHtSAv7tBnUlMAlrUOGTeuf0yboyzBrfUrXAGjK/FTFrpQ7vYs6+Vefl54B
fDb2o43g8eo68kAQkRB2KzQc2jaXO2KMAuUoIYozgmK/yzIlgyqLP8vCfUyHm61n4/Gp1B9gjlLb
WX3nqBrgf2WyPE8Mb917Vesegs6qNi7i1WlSVmDU007i5NLyvFxOM6OeXjlwP6zRbKYd0g5VFy5D
rHfMuVuG/Hnhl9xSEb3eQ0IgXloA8bxNVxLjvStz2hOJT8aETtDODUZqlkbkTssxsTuxJapyRUOl
YYZX05GdA9BD+Wh1ioPJCOLSXTz4QMXyLikm8dxERvGvPiMweoBol/Rh0A1BeU6rMvbOQZBU487S
tLg9IjFfbcGvrx5LHidSNjwfYSDCHauAs4gSn/aLz/qT6K9uXk5mqT07QvwppgyZfPd3q/ZeC2ur
y3xdAsIuPoMgHiaOam1ffmy/tcqgEiJgH6RhhIYordBPIn/Xt7pxLvo4eDGCNnnJK3P6ZPSa+Udk
F87X+/7rKl1WvwTtLbBowJCAY17+EnE1MNpR8Eb7rUz0I3URvzkERWE55yKPCCP9uGo/ZnEBF+q+
5Sv/jGWPQpCFQ1NaMKsbtcAlhIU0B6fMqGUROtKb6fkuzvC/2MFZkjAjVoEuy3qFboV8ZBfAbW+8
HyJb+k+61RYbIeSt1RATUDIkrqMvuvKZ9EcTo+VsnSrpea804qsn6krz/vE9o8jA1SFKxeutrBCo
5r4pyI0WkE/WYSwzY9xXxjRudV6vfQKZnhpNxTQPYsn1kIXJETQXJoJ8suZkB0ZOvgReX+/TvN4a
KnZr58jzlPIaBRuiqsvvYweZ1id5FtGdaZI/XDiXJyerzOPjOwfZB94ITge+8KrnVLZNVKI+H52s
IZsPiZXq515L3Y2c5dp/s22/WFndJgnehzmKxN2jl5QfysWpnmVsm8cu0cx39Nm9w/1V3bq9SveZ
uENR29eD7JjvHExUg4iwDbd/chf/r6weph1oFbj083NagZO5b/HG11KKL4q78FZGWTktOADoUBhF
dBLx3J58vUn38RQsn+5buXH8YJtgyKW7QB1vdSbyOkIOJpXRSYtaccL/BeexiPUDp8PZQF/eNEVD
iGKNUtJeC2+N3UjYYPUqVXJ+m8uJyrKXNsQ8ZX6+v6ibW+eAa1bIRUg+qyNoaxmdDbTBT1OrN2Fv
atZBt3vn8YOOxIMKDyHS4F9XEVHeuO4s0lI7BXlfu7vIFdErg3NhCN1fzY19U6qWBIl4VkSAV6vh
iR/LoIzFGQhG8UFLi/El1WSAontbfr9v6satokkC+YtgHkDBmibCwO2FDe3ic1+a+ksXzf5TqWnt
Zz93u++O1zRbtUJ1TS8C4AAshs/wF9anCuirQ97wTiJJmsVnIzcnGY615cd7s4ltyPKu1vxNNBv5
x2p04vI3K+u8JkQIoW3+6b2+KQ90tvU6DWXUFh/ggljjxx7RD5TAYA44Ydkwc3BXel4nwsWXg/1j
cPvor0ib4u7AYztRX0M6T+7b1BRpqGeL6/9gQnakWNCGHr+PRhMHYzCyuzuJLtf+DpAm8HnYGGh5
NNouDg5p1uow+gXkGnivg62H2Thq2c7qJn6D0RrbfidGkf5RIh5e7ueAWdInX2PK84Z/unHkwRqD
oYFoqYhI6u9/yfYaoLmMhbZAAo9x9RkJ1PQITed/eBVVaA5IiCyRoHl1FPvBq0DqzeiyV7FzoLrC
lJWFIsf9U3hzLb9YWfl26FOuReoanyMj/cvu+2kvqWPs7xu5cavo6yNnBDyCCoOtrsIvG4bcZBNT
3OeoZ8OoSOmSdmphHGKmN2+s56YpLIHTIXml8n5pqimN2S7yPDkj5J6fU4ccY5CpcVKNu4dN0QMn
0lM/qJ6tE8oSlEueuGZyTmORHDzkXw7RFExHawHX/OgG0rYFeajaFm8aF5eryiF/u36ObitisdZu
qj3nEAjP+dTZdrLhAa8PBKbICxWOBfz+FVs/YnIG03zSc0z3MOSFrkOjD7YQ9defCStwbOHtUzSh
+325oLpLh9JK4JxGZULHMA36nTknvyOUtMWbv7akahlIxSpJLVrtq0cXZmqGlKBenWtvNNIdaBAU
POPSGIe9XgT6Vka9Nsf3Ue87dBu6+gSAq/tEkzsr3TyIToU/ozzim7mZnRORCxNv2sfLRjloHSop
c/D/SHFpm8AEW/l0R5q17jVU01CEAN1UJPLFGKx831ZJf2p86Katnusbccz65XozquZ2qX0FrLa6
Yxq1OpRS0dVqZyP+onlDe5idxn6SEBjeEeVu6ceoRfz6cGHvjUiiikQ2S115wghxhQUiuEZzMEFD
SrY/S9P4lrfNx9HPUbQw5LFIxycGm28kWTc+JrmPKlIq4N+V3EdUA1UQzB4+My8sD5jaIIrPM4Dt
9jAurtxyxTe2VeGeiOYNEJqMP1ndid6OGqOzxNkQYwpUoSSiT9ruuRLZdByHYJ42HNj6qqt9BfjE
uQEXcq0a7npxrDUlBkXtT2HgNxJt8iLdcP63rbxJUVJKJJO4XJbv12WBCLo423MsdrahN3tbF4+y
PVjLG6yV5cAYoAhzacWwyOucMk7ObhE58Pfssnlp4kq8xq5TMCGMIV2P7x6qW8Sj0JAV9mP1ufTZ
oeVut1hkSOWHzsh6tDCNLRG1G0dQtTyo/sPopkS/2r08CSZ/RqP+rOVZddBj4byfNdM8mX22VfS9
4UtoUJJK4ivpbqwJiloD5JaRbrxntaw/xzFgDYmDPFhxE+Xh3DrwmJ3a2WAMXF9uvhxKC7RFVSC8
vtyMhgvMSl/S8+zr1XBKusEcXmzhGMlxRDm8fR7dPv+7i5JFHjKj6b391MGsffDVcwn1gQVQswHJ
QzV0dXzGRHONLi6yc+ck1Zcx9ucvfd/Jz/ef8f/0Xy9dGcUahirTLKM0SWx8eUx7c7Ls2iLRzKay
bN4vTj5Ex0BL5PBVGnr5U6OkoL10dZU+TVFjBufakeXylC7QOclEOmEdtA4w/uvY2l79qehnM29C
nnM494nrNu4hzkQcnJQZeWCy4pgTlAzB30OFjO7OZJB1HUKc8OuT2TaNvdOHBaX7KhN1+Ycedaa9
F4j1uF8iZ8QnAIGvvX23APp8EpY5NK/GEiP/G/VLHH9G+cjNfogykmkoettgDOtQaGb7YlqLF6OD
FAEXQJPAn09p62vdF9gOhrV3al0iGxLVnf49MsU8HxpznNtDXDBnGKQOqjq7DE7EpyEwEtiXptYj
TAnmh6QljSrbiynGT70JS1IKYw7jvBmTc1l5tf8zFdIa9lNsNMYrMgGLs2ulO5QMdLfi9t3cu7N+
yvKq0D/FPhMv9mUw6eNLXOoB4zY5f95+KCukPgLNKayvmRtUQci8dNveUSUXcTh2jLzpwzZlIMB7
JUWkvzpA2xGqCMw526HwUv5A7LzoP2SD9M1wnPTK2XVlI39OHkXwZ2PR5uJT4/voe9BgYbKHJhm7
sQ/SCVZa4cIG2E/ZtHiHzk8TzqMdteW7Wiu8/qhprmaeiTHH4sssqKk/RU3k5k/NkjnjflTCIV8m
iJnmKyCtnDFQbZYZfyKA5o1wmwG+zO+xgkKXDry7+VujH+P+hbBzhFseRFkekFdJytBJmc9xmFHP
juMwmIgBBMhiox/f+w7tj4NE5SL+SJAjGFXT4IhiuvKOm340utnSEetzO4Q+2nmGyJqDnez2Y2u0
3rt0BjwMiUVIc08qmo0fc6cSwU9IlSL4VNfSkJ8CaxjyUE3Yy9xwKbT2/zg7s924dWwNP5EAzcOt
VFUueYrjOE6yb4TESURqngc+/fm0+2a7ynDBp9Fp9O4GwhJFkYv/+ofymLua7b30wh3a/eJbQ/eb
xPDaWsOkFAuhv41laPWXwRsCXoDfDPNyXQ+jRSx7NqzGbYfUob4qtECm+6QZs0TEOae6+fxvHuLv
ebEy797tU90iAMswx6+LCXZ36LQM5xJRLMb8fYU8NsQFfT3Jt6aPS7bfrDCaGH/zRUQKG5XMDIdU
8DGFk8hqGg1mVy9/gRhmc9dyhvRfai3xrQM4aiU+axtqeCh7SHB7Qec1i9JgtiiB59XIDvUyTM9d
Y3T1fghG4UasmakL9SQg6z5RDW9l6us+P+TtaFX/wMJ1se2zF0+LTa0YPiu3whw8tAvlJ3No+v0U
fFJ1X/mP1Ygx2oPezib6y6CadanCTvkuwBCyAwoakmGde32iNXasXTGbz6VTzOvOxB8+CDHu2/6m
AauInSGJK75eCGGQh8YeHD0cvLX3ryZLegEhnHZSfWk4is2w7y35T1OPg0VU2NgP1gEjRvGLW1Ul
98ro8+SoDDU2+6lJl/m75gwi2/t6YTswf7rRHqJSTHO5N0az99CWz3lzEPBOsk+22WoEu9KKSdsd
Bq9uFlqFP8y/ZmKPltgssVeLbK/quCNVk9kZOyllbeznBIkdhi952T1PY2AUP/1VJ+J2UiLArI5O
rvfHKDsSisKl9Gd5VcnBiCarjx1zhrPht6u/t5y+fbAyWB5RNbhtuqtddwp2WS7SPsKXs28/Z2Ul
b8BI5nxv4sQyXZeFm8nbZO2UDJXm5RmkmWAcPvsKDWw4l9WkofpJ0n82kEvI0O3mTkVAYkn/N9Oy
5Gk0Orlcq2pMihEahz9Vxc6TpbDJGfQnn1RSuolEIefrQv0TjpMcyjxkL8v0O0MW9hobdkHGiLua
Uv/aJc3CAkjKYlI7t8o1nGoDBMBTFRp2rrsPzKyp4jpAI/wF1wBn/rW0ozvsqsmHdhoOvWjHEE+y
yr3qgtK1omoc5gotjqssr0D9gFHozqpln91mKlkatNlNt23fZuVqWQR1MX+QRSdF6LVV8Qt/rCnN
0QV3Q7eT3oBTrnIafls/lQ0We/3SusZNm2hijJVduMxi03eVnrFsk8EPPbz1/GtdmbVxTQ56/RRA
fJmuhbH2VSgDJa7LdtG1Y8asOodmGVs3nDOG2eWVZXzvAzsfo4UYGxp1thjlTuF0797lHLravUxZ
EUvY6mji7ny7c8zrth2m9KryyGv+leVJpu7XxZx6TqzW7Prjkq1+gyH1BG3mc+IGSfcJPYr5GNQ5
F+tK2cM3HxPwlwTL2jSsOJmSiICb+bZPx/I7NYR4aKbRLsOuoT9x1KTufkdyNT23VbUsEQimsm9J
dPGcazorkwzlskx/s1Y5f5J5mbKjnY1tfqzWiTkkjbLXuTwFDsYq97lnL+tzZ0woOCAepf7BL1XK
V2QJ5XpMk5uMj4WzWvLGHwy5tmHLeVySFNIs7h1srCn/XaDYti3sNK2ufDbglpcQnbvVq4kyq1xz
CvniVHnVQHwrH4UufIKWh0TZVyMeW6Z6aLd/eC7qLMedQisaexSsW5gch6DqRtJ8MRZ5qdzEISxs
gmIcZn02aHdaaw0PRg+Cea15sk23csjJw6xNzZHKoqr0naVG55e2DBLDn0xmzotNnFoeEXEhmkct
cZoidFy4ZHdjImRv7hzCNv4ac2Y88T1pyXM1daXcr4Yps785xekSVVBhP9qLouLcamwIiD7dAJgc
ryvBFldgRxq2POptP97gs6Ii/LHMe5lU3gX06PwGxlDsRBhEb65tp3hljwvUUJuePC7V8ps6sN3V
tAqvLtS2/N6Tyhb+85YQsalxgUBeP4/uDJnWpTwP1o7Vg+ZpnEludSn3+fyODLmMK/l2K9+sYU6u
QxybrU1HHQ1448gHvUi9Z/KEDYw2eye/k3ZrX6CNvDUgjXTIjuTXUbufwEd25+aLNa858JGT3ZpF
aly31IPXpLANh8pb2/jD08hVGUvnzckLk72TZZGuaFNSbSiO1P3dwZxHEZvSmH/+P0aBCLMZI9AL
OKXcZPpiWKXNUzX+xMUhK6ks9LnLv78/zPnl1Qjohm+EQKBspKCv1wRVsk7Rt1ZHk8pv1ziaG9FJ
gjRXWO6HUYbXQ53Mm2FJYwUArI4lG8TdIorqH92fLyH/51dkbuAYM0P947sFJ339QFq9ZM2yTuVR
IraJS2ekIWIo53H1q/ZZuoO+y5bcvgC3nX++9F43wT4f1iaGOlnzzah3k5dV1bEzlkzsenNMtmuN
fkmr9sbbAmYDlQVPhAR7CjW0k9TNsrbF0UkNf9k5JEY8Nvri67tV6dqFq/BbgyGoxeAaPzwoeifv
y0R2jfwnEUcfGxKNo8NKn2rujWvUQL+6xL4+G22jpUJXdoFpcAw4ZY5WquFqZzT1cfE47lPNL35x
8ljYZJbqy/tr/mzDYHWA3aErxFdlY0e/XiJ5g+U0uNNwHBMqQZsscpRO8zMW/VgFWx/WaOBbiEYY
Ka0LfkJS7gkK5TayW+bAZDitaCOxqH6zVMF+3hmNC4DX2SRyXLEsgNfACvGPPMEu9LXPSFNwoBjk
q7fnBu4+BXMhr+u1GP68P4lvDMUVCJaeBWyPq+nJkg9QHHmjYqghYEXkoy/DscjlVZ01l2yr3xhq
wwyhmONQQ1v+5Km0pZ5G0Q7G0bAT8hEMSla5iZ4mR16yyfJ59a+OSIvuArk5UJM2x89T9bNhLF5a
0RA4jqttdDE8YvNnpfdeE5ppmj1bwkw+i5QH3ReqluX+/Tk920a20WkSwAmAjoKxw+uFWRrpIC3B
6CkIzwGYyaPsci/Rzt4aBboykCVjkKGzzcF/Wn3csxsHWMQ86gXNAAw7x52OK8iFLfH0IwMP5XTE
hxvWKGfkKYmYLbHZNK7+caoMP66tVsWFPf4ZkeUf7LG6NHWnawRRytZmYTEyGPZtJw814KDmLVWZ
HKHB1Ida+etOt7ruSgTikkvc6fwxFBTVf1vLFmjoqcO4XEb4QivQK/WvExUwUuOx68QFuPN8/jYL
A7b5zTGYm8L2wP95SwEmyIG2uP5xEe6PQRi3fenWIfDI59lV6YXBzh6J+PNt52WjYlfkH14PJiv8
lhNTWUeYBc28G9aOe1Yti+zn+wv87C3ZtH0RzTJ9AFdn1YbgWYLENbK4WztMCrOsLqON8/AkJuFc
2OXPx6L8ZG/ik4LmB3Ho9TM5/li6ZWMXMSJ867rn4LrHvEK7mSFOX5i+7bv8767B9WCjArPfgidS
gJ5A07m5znkVaEXcEmNn7Kdcmu4v2SagdspMvIeuQRbwyZySPLudRF086kMzTcePzi1NDshsqIoQ
nMFXef28auOXpQYeHVbfCJzsxfhsDLBjwswRl8JGztcLsVv4PvEy6S2CJr0eCxgCorlIq7hRZJYu
vevsvEW6h/ef6MzVh3mlgIMDTDDERjI7GSbhJ7hmaZZxPQPGkKjMzrxbS33KIsBE/2kIiMeKgeVI
bKvnbllvfbSu6lNSrJkNupYq/ahW3/1qzGLA4SEnrmM3IO6Su8RMMoLRu95vnxMtm3WkWGke5LtA
eETYVl7jtXunXdb62Cz6sOCONLbzE36NznQbKHKR9nZXX8qb+F934fVS4hq4dfVpF+PmenoEmEPB
ZTvw07gwK0qfA/jGrGex7pRyg1vX1p++OXYzqqe+VYv9fWnMypAh/4u07mE75M7OdRDU3ssCeswd
alqxRE6y8K6I3FHGQymyIj+OQKFgtQEJe/s6IwE8nGF+Vi9TAbEnQgCg95+QO4slrgWN273hZa2M
JrMVyQ4QVWhPg9n4JK02a53v18TSpn3NRSNzw6DQ578jt2V7VxdmCZSUt75znGYikKM6tYwZ+42x
z+7UUlTytm5aDMRqJ6A28nNliahZYcQhls2b9N5LMcjcO2Myd6EsdGu9cQqkP/iMSzr1n7ze88tP
oi8t94EPrSVXMe2SMjLmNUUP4INu3YiyarXH1Qmkfc2e6tU3dpalZagsa/0JQtXoezF51XJvkOTg
x/AAIF+FRoeG++hgQNH9zdUCVAfsb5MQUXlJFyV5npcHgVY+2ymgB2OfVluMkSh87y/fKE89Y3M8
xnpWtuNBlWsRRAQrJb9EUWCKaQkCgcLV15winFeXMDE5mrN/1Sem8ZMjoSpZ7LLqjrpyxmbH907m
fNsXg/4416v7pM3TWjwMReJoe5nk9U9UhfpfOZjp45rpHYaEWPXSfdG2rEsnX+YeV5pBfpX0C4Kd
57rtY+ap5aGrtREhp7Not8M6OPOhIkVV4AFEeRea09o2kVdWKMsLJ/VEVJpTEdzmhee86CVdnD2X
0sL4BhJpr7dpEyS/MBfNkp1R23KIgjwQSmAi5Ck/yienf6rcBkMDwi+6LtK7Mmh3hjHP9C6QZMrp
ijyYAF91XejNk9CDtbrBZHYm3zxdy+lqblG43ojEtv6ZO1sVv9xU+OUR6LnRjo69WsXjFHDwEyuj
m1rYt17w0LlqslQ0GZowviKONp/KcrWzQ4GRVJWGNWVD8o/ftH72h45D+TWTIhuv9DqfnU9rSit1
p9sNrI1KZbySVeFm/1h1WZ9GpeYQYDXJxVDcjPQaLxSt0Wi/msXg31Wiysf7OtP0f0oFs+poitrP
pggvTG98CJbOa17moMqebZKx0k/TUrVfZn81jC8Vrgwdjf58BYrNFuXGftc2CPx1by6enSBfnd3a
BwZBlfQp/i60pKdwNUdiFlPc9/Qw0DV9ua3tvmxvc2+ST9gf6RLiBys/tLI1cZ+WuQyGv9JM4FUv
a6GLsJuS6nm2ZTPcp8NkuAdXH3X9ym9z17muW/jYt1BvK/tzVifdnWU3DtakLnr9uzoRvdwZPepM
ANMWfNqiy6YeGnTB+RMNML7Ggu6LEbK8hEelxJXszkn95hPJATT/HJw1ukhYiRGEBh7Z5b7QcpwO
CPTDNo12TR3PKVHFezOhW7H3dFStkbSr0goHS8/aHT0muljCk/6LrjkqvwG4Fs5hpfgU0VAG5mdc
ygpnp0Q5FBiFmAPZBL4/ALjOad9F1rzxKIEl/U+LXdDhc73VnQheXBu0EaNVT5E0e/qn9qj1U+gM
JThqk7qdtfMhxRNa5Pl5Fs9mW/qbBAkbydZ1h6PnJ7KIpNDIvRlz6eB15JmZiDragr/NmZSSsMNQ
gZY5iHQWOVmqvkhqO7G3rE7/lBqAP3vLkO090n5md8qHLibBrH1xe7i2e9uS9gP+CXWO674qi2hd
dPXSKkGj3sFfKTYtjBL3Ygh84FUKg1BbyZTZe1nT7LHuV9/SMS3MG2s1E+vKo6fzJ9e6EqOdqZ4c
9mIrcXeaWLxvCzz/Nlo5loywqPPhjmtQ+WNsTFKphJlNtCnM9rNBu/g3eQLq11BN4rs50P+KukC0
VtR7g8vMGXlR7maT4wGQxqOBIHXnJe9k+iPL/TmIhgGpPplO5jSHmkKnvAOu9MXNzHn+h83TakJY
XbMR1vZi0GFG1znu5KQ335xR+QFxQkqhl6nEN9/TknInFzxp9tnoZ7BfJ+LpsSArgSSF3X622zL4
OVtdbUaL05Q3PR11hQpGtNcyMEdjtxQEI5A+Yqo+NIJklvsg68xfWHuRcgFIwHyKQEuNMM+CYA2d
jsYAhF2IJlczHbCEC6NnzXuzk34QUaIoGC6mOzW7AgnFTUKiyUs5qwmYSmZTyKyi7lrJd/5dSL20
49w1xjwa3Bq2bs0V45OTIzDYWwVSzEhKz//tmY351bNXXQtTljCNZhOsa1Rl38FpmyY24FZq8G2D
xHF2MpmnPhxIGCfXmc37n2T0PIu2ip7/CYbZ/JHMxDLti34Yv01TB8lgarzga5Gu3hevGgvCmSdV
3CZqhAzot+PYRdgNUEKJvqbzqcFi+kEOnMl/nTFw36me6LVdmxrLHYLqodiNlKdHrQ6YGRSenL++
1/EbcZup5G5MHQ4MIKze4DyrFz9kheifW9ttfvcpZzfsoMwso6Ti8Nm3vrZ+5s3N34a+crTQyLrm
i0kCUxt2Hn2KsOtS6y5LF2/ZB22fVTsd0tYY1nDHiaNCi/mtJnlxCrNZbOeqjlMdLzNp2RimrCn2
MEnFfTcPmNIq0YlH3c4GccW9wYlNDncLkbbXOmE/J644uOVYfSmazsOXfS3ojk0mPnj4zw1sNEsG
XvbYlWW5hzCTFLvCr5wvrUfXPKT4tIpomVfnUfbajFU25uP+QWl27eEoXFjfNcUXwqOPjYz8Xq+f
i9UdsF7E2fV3vdZ+FyHKn2jwJQpRjjHCUrjp+rX8qXHTcfhYjIDvNvGlvl+93mKGtWX9aZW6kYTC
retkD0c6169o1WMXsiwmfetcii4PydvjWG4buxyxrnFVHhlt1VzTSVvzsJsLgVvPBIIbYdLYP2Ke
v0LggK5+h6X5mNO8cVo/JKdJz3e9an0ZNaPn9FdqZM72ubKzLgpsQi6jRRvWv9jHO187PBe/l1Ak
Hio7mHr6wVM3hF3gqjqs6mnltJ3y9g+w7vhHBz8L2LN767lpIdBc63qlm1dimppbq1fQ19EPcmqq
zqZV6iauhOfQVOUXCq/ma5lX/Q8nMZG9WUYxfSYRt60OoFnel6KdjW8+4QNeOM3AhCHCGsrcrFy1
Lx6UmseJAHEswLscCw9j0QXZgsJatD34qXWrpO31u9JRWPLXk6oGeraKSeq6lgZd4rjJsvX82+uc
+nj8JI0qSAlUKfLHTB98HNmX0jSOqi7mcjfN2tLyeXD2Rdbkmr/NlS1w13Rq/uEGXfKEvXFQs6dT
U4WDMskKtnEjnEKjN1rzihvKrInIXZy1PGaWP8irUav4GrHYk+OxmZx8fhlx+1nvKMBtbZdZYjKe
knXBDJmn7ZJj2+ajOjBLRXm1lKnLCyVbEnr/aHfJDyhMYv1E4ZDV32xH67R95S92F41Bly23DXy5
/jPaZ7fdufrELa017cKuQwJP2bzDsc4Gf1/rpiwj0fUi/bY0WQthhPPkxU0ClTyjtZ9pS1aJVu0H
XZ/R+0x5NyCS5Bi5g9Znt7vU7Dz/OdlM6Q5WYw7VvvSHNr8eU5c774ythjq4SW76tzZN7OGnM/i9
ttf93AwOpAz27guCupEpMLQ1DdOqGQtyq7shTjLkEj+ciki++yBNNRWrdZ3NmFDR9VvH+um+2p4y
mjTMkTo1dyXiWfce5pP9BAxlansmKXNFmC5JNUZaRyxdjEl40N+4fctNB0f3aoy72ajym1kzCh+/
zLnybzuHZNDImzLHPcgcGgPHdU25ifojzSI9G5vlSBHhzQCUTVPtDK5W8y+acZr1jGXXCkGIi61/
61GAfm1rdCpbJ7/isKwNbh+ZXVdc2jT6Bt/JMS7Sp1HbcpMijetLHZV13dfPDipqI6LB0nLGpaT0
TnjhDuO8b5ZJq3+u5YgklcSlJrixua1a9yRfasVVs5piofNsV9o95lWkOrIUbZMlL3w9DfaLrJci
rtgup3tjKSn9LK2d/RsSw+dA7fwSEvjXmby7ddeSxVeEZuLUzg2cMdkdsjJw1BE5kYMnKxhV9bs0
JXHchMOPKkydKTEipC52eaggrWc7f+YK+6Wwm37Fl2b13Ps8b7xxp5aB7EbYOmr907QL3d1wqVZs
8Za+ssUeBqTvX1fTkrX7OtW7x67XauuKjnvDTcbP+0K/bgRUxHugZ4MfqqouOGjWmok5JOYjaK7d
qg7qC/jSG1AWOyZUfAAXA1rBKRZoIerDB6eM5ViN+ypNkogP9ytAaB+/D7m8NZKHsADADEkY6Nlr
YMeSvj6CR5bxbNTijtz2H8qTAB7d+u3jA2FVhHAGtBsb0JOmrbT92tDZomMoAnOUJDqB8eAZkUBW
dQFGOu0IAgLqMGYdOt6MCJr0+pmWJadKroo6DqrAuUNuEkR50T9jebvE7CjWHiLT3/ef7hwfg4/O
NNJHsOlXnHXaKahqLqplnCSztxutdGTnmKwPvyzuSvQdKXrpF9Cje/1gua5hBZJ5VUwkgST4ZR6K
awFStu4srAkurMHzWdyAfNR9G/iD5cTJGkwdtCZpxW1swzL9nebWOEF0xtgfU9WnXPs6xygwAArW
j8b1bAlK2JryB+4va/IEnLY7Hixfxjr22M+ysOwApsOh9c1l//5bO1v8W6eTbwxPq+1LO5OkG7ar
dFhg8Zqsa2gnUJX8JKgiDeD2wlBn6D64KYqxLYIAyscZ4O6skBY8PAnjdanNv8tSulE51i6pa0bL
jthMH+3GbCYhbNmA7ujhWJmvl8qEy6ChjyqPlWjNJ5Mv7RleTfPL18bsCyHV8sI3d/4BwBLQN4tk
mgoButDX4zVJ21kJHIl47jUrchvP/9JUVfXhdgKjUMWiWaBVR/X+ehS3SmoFXayIJbxoKs2VDN3Q
GhoBTReT+Uu2QucPRet9c19Go+RhInAyiUu7BFBECxlbiSIsVgRj94+Pp+pHfTFoSWOdBNd9cw5g
czxB8u0GlBfKVoZfIu7uqeg5z0xajmWXX5KSna3DrSFD8Csegtt2dbo3NkkyDAZha7FW1u0ut4Px
yTDafje50npOAv8Sif/sE9vGA2ri2ehDI1B6/cYGd7UHlY5Z7HYUFIWa5wqz3Uq/HcpK+/H+53z2
uvi2kH6i1MHtg7L2ZHWkVof1hTaqeLTlvNeDStt5dmlf2BffGsVA785RhvuCcWqILLgDSkOnQJxw
RHxpknz9jlPN6F3o7J9tv5jQosCASIAZD5a7J+els1TSnGtHj5MZrUw2BG08Fmhcw7LKVZgB6qfh
LFP156NzuNlXcMzQ2YKe4ZzsvUHOPY4whS5eh6A7bOm3UdMU8sLudD6H2zHJDMLegj5zOoe8Q2ss
4HyyO2Hf3i8AX72WXyJHvDEK5RMTyM4ON+j0BKsk987cr/rYtrVxt46DF0Eo6Hfvz9j5i9qODoaB
zQdsfbrTlkWbA+21fax3ixdlHZamc36TpvmND4E8Kjr70sl89g1vsqOtpWpseYMsk9fflCtt0P+F
UlDLxvWx7NrhKkiX7lB7iRUPeT1fKDvO59Gj4wcBblv27L8n9RQit8FQujHFWR+kkUe2dQhddvzw
PLJJcFZBVOCcpOp9/VRMnoXngjfEuFekfz1p0cnEuSVto3Ei+PlIqyT4bFS1fckhefuLX3Xgtvpm
2y4orJAcnVrtT30y1tNSIFZU9fpXt6ZmP4hK3eirUR5XGqL47OaZ82xwDbh6f+2cz+w2NB6UrHhk
Tv/2Q//T8x/qMstUL+dYDygbi2pcYzMD9Xx/lLM9eHvA4N/UV84yumWvZ1bkojOHcppj2Rm0FPFn
u7VaumBBry6dmG8NhTcNnFY4UIRHnixNwydFgp77HJuNZYf6snT71Zde1CX+pWZx8MZroxpgQXLA
sEC3r+Q/c4dxR02dnyEqMIrsB1rCtKE95WpLhM8UaTdJq5JPhjc6PyexTEWkp0P9QSIqReO/jCgI
REwvNJHXP2HoyCqcsVOOZ4Hu5WBOGGr/LHTwOK90hvXTTGemvaB/fWvJ+P/balBpw+x9PaY1SHMY
Qfpj3wb30EfEjgRseB/+5CGi4O+OnBjT9bNCawXSSMaCUTQUIPu67uhJFsOX99flmf3bNn+cNdBQ
OQlsJH6vn8Wjv1fhWzHFwhMIsyutZxdLnHVW96BQ9hiW1mA8YM+yGmysepGEq+vidVd4qdYfDADu
7iopOoiyom7mIRyWTuR79ABGdsmog19yukcQZk8Jg4c6Hn8n61ppsrWRrkwxC3l+FIbb/ynqSV6Y
9X+tTE6G4TNlN4CuSNV0evMhiy93BTF9MTRdI+U/GzrflY7sJxSiH+so15dS7rDPduWxtdX6MpuY
RBzIJun1qHb85BI+8MZygxoGFIGNKKxh56QMMbJ28Qb6KlxsK/+Qu3p7g4dpt39/JZyfoVvcM85C
3NspGE8lmF6uaBNItg012iLlLevSiJauMINQtFh73NEsV+2NI4FkL2yObz0gZEPoQlgcw4jetpn/
bCN5Ag1qTfIl9oJuuAFq/BxkZffxj5ZSh6rb3jAWrkivB6ksM53nTC5x0a+4/Auj3Lca2/D7s3i+
+WIpy0nNfrhdw87YMwst8bRekaYOVIY7lGZeFnoEADh7jxz6j9rm4tYFCRpO0MYl35i8rx/KJth6
ycmkiI1qqrBvK7g0y9W0rxPUsBdMz/5dZ6++DAaD8c+tliXiUiS8HiyvEjJwU8uLs9Zv/krA5epq
HHpfO+oTO/8ODZ7mPQ61kT9bOOhZkcAyv4hKYhUaulJO/kMgSuDGs6ai/MTZ4DUP65Q3XzXT7oao
LXPxSLBTgOZetqP71U2t7JveKyPZTcPUDDfmkOdVJIF2fkxqlv4OCLb8TfuvKOMiKIpvlnDoRM0E
K2g7vLIQvTjWOtdxhwOLQzNbz+UTuLlNUAa9n+rQuUuQfldo3v7YaijMFwICyyIeqzWdPpuVTxnQ
ov8eCQLVpP2oCNNsb0YuHzBITKra/aiSfohsAwg1nBZvuhQzc/ZRMuU2ZfqW7b2BkCdlXzmOs8ik
5cTaoH/FntNml52utLxB8ViQ9uo13YX972wBMyIbLCgkL3oT179+yY50fDUNrRvTUFyNQ++xKYQp
gjEZWSqdPlx9QT6ncsRbGsKqxQf6ejhpz12xwueIC8fH16Ghez+Uycv7H+VZsc4gFJfkv2zXYA7T
14NwXgxiIko71oidjMbK6CVtNnO4tXPRPuhl7l7YBc42NAa0t2nkCsdXeWopha1D0Phi4uIYkC5h
J/TZseo2L7yqN0dB7IPqZ8OZ7JNXNYs8QIcZ6LE/5dPDAhXs6zqnlwRZb42CBQEu1jCeHNDI15NH
Y0/UFoLpWFhme8z0SoX07S9hIufLDnUURw8x0FsNfppKagbpzHoTTozM3NxrdJeiwqjog9rWpYPu
/IGQxPyLq4Jvwl4+WXIenVg+ftOJu2XrhyyoADP8fC9AFOcPBEhM14D7ITfSM9Bl8wBNzUH5sZ0s
snjSg5w0NsfImvw3fjv24/sr/PyZOAYcvlmHo4Bz52QpTNB+56Vr/XjzUP8Gh1E+F/l6yYnlzVG4
aFuW5fHn1JCyGtu+aZLZj0fDH5/bSYw3hiaX5/ef5d9v/vU5w1Kj9iIzh39j0vB6xZF8q9uI8oOY
DggqQyT4gzysiNHaCJWiZV171ur/GRYj/yfR2im7Eqk+/KokUrsDJAdlwMYsEuPw/s9644WiD9h8
MjfnYf68/lVzWaR+m5REA+aGcB8WeCT9sXTKXH1dIYz8eX+0N6YaQipmUGyLICdncpk+nZp2XhjN
lU7E9+IcXOxvdu+P8tYzIY4h4Y7eE7q37f//T+E1irHW86QP4pmAXphgmR4vmB3A7xuHCzXe+UlG
DgdQFaoEAr65nb4eaqsc6MLzUh07K698SrFQYaNyLTu9CrXU0f9Y8uJH+MYs2mBPwE7QtDfdwOtB
66aodSRoSTzCsIsavSgjfZwveZqeHy8kY21ZcHAU8C45pQ8LqFeDYSVJLFA239dS5i+4tuObPWGT
2AILXTjO3phKCsvNFtygw4b67fVTNfOS2A4uIvGQjkGo6bhS6KmbPelAkbvA6Mybep66S2mIb80l
doxkYhNugWTw5AXqTj+JZM6SuCo4qX1/1q8CU13SAr05CgJ6jKU8yOenVrQrdiE2OQVJbKniBauZ
eS9a/8M3a6KaiUvhsKHFRW9y+xH/Wfal3nk5VboWT4tv7pRtaoeicPNL9TJ/y8k2RgWFXfwmMUY8
eDJhokU0yKGmxYttyqgznfJQugoFq6p+vf8Zv7Ug/jvSyYmmO3iHpAkjBQ0eZx5GFzep7vAJj7Vf
wrHpiTEtEq3fvz/sG7sH+zMAEyo7Bw3EyaFjVoTQCoNpLCaZ/AJDMPpoHrtWRe7cdj8/PBhKNMJb
tm48LP2TMoQqmMQ7UPrYpgR5sIwahmC1lrux150LkNIba5CWJ5UFEBq7/amgT0lLQZjwklguXYJb
TIvVwuJ+1N6fcxQ8HPCFwxQB4SnOIAPSsfrF1mI87aEK6hnEW3dcjh+etoAnweid8mpDOV8v9UHL
azddZXqdWH2xBegG+7LurNuaPsbD+0Odb4M0BNljuUAg4mfdvx5qHOUEd1Ct8biIf+wl+RNk1qPS
azJPivzq/bHOlx5jEfWw2cTqm9jo9VhmS+hXOs1rjLDPgpeBlTyW8T5uSMG8e3+o89XAUJsxNhds
lOGn/c5VutLPHROAsXDnqIMCtZNq+Khp5r/NLB3MCdMDcNtTtkna1FRW62zHpWYMu9oTL4MKXGhf
S33hID5/HvAdkFKPfwGindmZzTVcfYO7CS416oE8vvw6/z/OzmNHbqNt20dUAHPYsnNP1IxGM/aG
kF7ZzKEYizz6/6L+jTtgGvPBsBcW7OoqVnjCHfxW3ai2XH4g3nkac6Qm1JLQczj9QJkbJjE2acYh
7GJrW7fYyvqzVwa5Pt8ymL0yIezYYPnygeinusuf/+c2B+NRukWjzAPKEouijQduUmXujXj+chSo
gQvBl6UjmnCXO/g/oyQKMC8qH84ho8iBdpj77LrYk391rxH3kgJBj4YoBCTidBBUnmazclP30Mb6
v50dJXsrU9aNQPbytWCQZQoQDwnjz1tXYTQiMFO37gHBnXIIzFrA+cic+Z0UWYBrRR0FVRFgbV9V
BlzU2HFjBVEC24qM6CxuGTuhZ00DIkc1rdzHbv+i9XV4Y3aX3wnoEdE5pT7qCVAET5cw9HIEHOqO
MKUmX2iUCgMhtf7G/XNlFJLVRbcXOK9Lge10FG6luKC0FB6syS7Xg12Vq6gFNf75dqBEwf/nNIZY
eN5c3+BKqScaZ8dIgwMh4zoJD3mnXH8t0sHV9+2gx78QXOh+RFJZv0ur0sTWjLuFDo6Qv/QWczN/
AnFlA8hdudlg5A9GQtHopclrMXxf+vdiG6Zhbz4YNIHLTebmZfiNRNVzNqMW6t02Qh9KQLbQzP4B
+EBtbz3aYjGksYKCmm5UYMqjMmvHO2g647RD9aaHbuUXfraZ68i11lrX2EByk6pvj8h35vq9Pdmd
kwdpVbfZBsZUP+16FGvmvTPoebjBtNKy3iwhxh/J2BQ2DCVU5b7VaMhZ+9IU8bh2mxAwrDaZRa7W
vRqceZ/Pem4fTEXBZWW3RUO3a4pl+zLhL21CVJHtv02h2uahqlLaiEbTRW+jQDh7PWjhHD11o4np
QQHXrlnP3MIzKG0Ak2tXNvb3wVF1tHdMYTzhJ5BS/CeetDalC3j6SblG+a01mPFDNBpmtnVQjZb7
3rXmceMnuUJlyMgt/zBYaJ+la6T08ymoSoFWlJ5OyA65Rde/Dckw/Z3WHdJRYu5zezWkup2/KJO+
Dx6j5ghViIsnaoMc6BlGV6i9Knw+TR4hXi1wJG4y49cIA2aQcHDQ2i++wc2K/YcYhl9BT0IX6pGy
Zez+nqTQ8p9trVR8p3eIg+4szKy0D8Odobt0ONiJ42Q4rgwgSkKmgVJnp/F2HJNR7WkCy6OkNvpu
t1WbHktpozMIv0oUwFgs5a3nbtT7bVpiZ7Ie0bVTO93qgecXMrfLY2pjPnt0K5Cba5vLVK6qXnVi
byUIOaxjQEXlLs0J9I7C0BWvn8VnuSftnv7pJ7s3Hl2lwwMSAF1+NprdeNQGbKfZz3VTdhu3bCOU
q4y0HpBTMedvSRg63grsb5w8WgPFhnt7bvX+SDzepzsnRThrHQOOQSJrxDvVhpGlUDiYaqtE73AS
qkYST2btnSpUFq6mwuqQkqiMuVg1fSiioG/NVK2Vk9qwPGzRDcEsW5Saagdr20Uyq8+PbSgGFSR1
ZjZ7swFQtc5QWm43DoJ+E3ul1uSKgL0DMi+wkx1eXF/xeSMgeWo1JZ6n7vzGmcxtr82RhVhgP3ab
MR6iYVdFNpSKoPRbY3j2aQvhVzSGmthgWF67HyH+p+29P2TeR9yl2ivqg76/SsI6Lu+jAcmFQMuR
MA06E2LUKpsb9tMipVisPGcQYTBHcBNWQxXrciXI2EIKwI5KVwmVkGnl5DADCFSsRAXQyn28GynI
PJWTSF8NvRavBiow6XOEv5j+1oxzoZ519gt60/iyT0dHZsoNyky2xV/Qb9t+PYBeE2trzEHySify
+h5CpZ1PzUrhAF0FSWFgeR2bo/dhu+FY7RJlSRMeCk3wX12M4ydQalhaDTXD0XrJuzj/u7drvd4N
jTnlgKe14QdI5DR7mVxgcU8uNIFx31LwaL6j+8X3T1q/+iHFEOlrqEI+SHJ9xKJYYnzwlHaY6W59
lAR/tvaUhw86hpLxJuUcq1/ToI94tZUc97sBGVmorHAB2/u+m3pQ3cBWqxVQ/3zYLcalzqZrbX0M
OCUsIfSc2P+LazjMdpDQ+iboFg/J/eSGVrcPY9dvt36O3fxKuniX/0tXo/ZW3dhHBpKdMzqpYvR1
lBkpAs73bofH77dEOrC+qmlsjG+OGKN510eDNm7NzGjf59DtxqcIfo3cJFqd1+uBT4kLu5z0ZlMM
9awekywKYRs2AsNqhMu6VsNipBfWuh9FiVil3VTWPU9tCIOloDm5je0xU0fcFaz6LldtNx4KdOfE
k9/XmRU08ega91k/wmxpTV+1B28OjemegNs2/xcatvqRK3MwX2wpffctqz1RvofUM7VXPY/77JD3
WtIG8azseVcYZfuYzrCzt04KN/YN77fWlqtOTrZYO+Ewjbz5KoSezDZB6hLRVA/eEeIz9VqDJ1RA
UvAasSi59dG2rBEr3hYyzMaVakVnPOJ1Ms9bb6zratXV0cTGmqEt7ry6d7DAzKfW+eDG6qpfMyJl
wl1VWl5COKrDctjSG+u+u2KyplVfe6F7bAWtAq6HaI4PHHD9mzM7lbbpVdMZe7/Bl/kn9KG82cYp
9cctHYVcN4MxE1H8nEzI7oJxr+2cJpMl5q2yybJRWSThR3svmv+KbRjSbWBMocjWdsO9CX2grOST
j31KewThbj5BNanLX5pqonANAYmkNiGO+IfWFSlTl3lztQcjJrEg6xIAxrDtSvu3lURyDpDkqJp1
zt1M4xQyu92yzrOZ/8PrI4cHX3jCD6amwGNCFKmerNCh7cRdm6Yw+/yJ3srGrlB8DFDi7cKALqBN
QaT1IkJMW8zuyq8m43ttFw2Sh20Fv2uePfcx0lonPUzunGJWmVsCvfZCa+uNxtup7Rx/Iq5JKw2f
7YivNB5gLpr2iv/Iy5+FEc3T1lOUM9eOjH287Oa45iQpvd9Z6Sh+NEnaW8/ulOl4Yyaz+dFFUZd8
S4UnOZYzWi3cZkKa7U8pkLuLA/ZIObzOg3D9Vx+9BwhEdA7NjZc3NCpQlkdmEKVXp9rNED3f8Yey
YFTxI0Oe+9g1sXGMBN7i0yQW268yV2/IP4LJ4f6d7wEaWNphqtNErDuIY+3vZEwq/LKbofwJLSpE
hAxk1i8F5+nXCGVl3szpghsa3d7gPo4gBMEANJpsm6Ag/hvL0URtDHg16Ysd+0l5X0SFNAgOh9qo
gnyEnLFeEj/sJsqpSn6kKs2aHyWqsTBljQGlBoVUDYzo0Ryf6TNiEV5Oahavk2NAtAhi3rE3G1y6
fFEk+3Jd0J9NYcs102Pmxl2+6bOprR7GYYj6B1dog9rDZNTuITlg6Ba7XZqzzKJ5abXeok+cwgTa
VW0buisPbKW2gq4LP4Tokl8Eb7z8FtkgMb9pOCs7O89S9v9QNWe39W1cxk9hXClM3ATKZPeUwYb5
juh4bvZ1aCTqMffSplwhpT25u1Dr9f6Xi2jjczEv8qw4KDnjrpr1ZHg2h67412u9Vj80Vqf/EINv
9f/zw1AamxLHl+nV41/JYGzSaHqfCgHbH0vzZCcJTg86wg72CqESeyR2S7kr677u1bYrZnQrWqOi
QBLIrm6wA6o9xGGPJlq2QCwkTJcVAOqQx9YMq2TTasL8HnlU/LYK83YABLO08L1Bi9Rzg0JYkDp7
y0u5sn1RdSvTi7r4LzMePfPVi+2u/tF2bIYDCnMYHNn8e7GO2kXmIQD1MhT3TpMXNXqaaUFdks1q
f4us3tUfKzac/O5FtdFvZFgKa1dy2wPGcCZ7S1ZoojKQwYS5Kwt4qtjaWMlwl1lN5t3DHhqq/UIx
qv/JHRnmm7bzhMN+ziFPDm6BfHeOmmy3g48HGhMzCJUHbW8Y5RZIsWs8GUKKcFMmcYhIJqqiWn9f
o/qmZYHSogL9ChUl4t/cC7NuW3RqpjEkYE1uUzgRFgrTyczpibRF1JP2EqJYkiutWqlUhY99La3X
SLaQ4OwmUe2DSLCjOEQCI+BVpIniHRE+Nlze+JW2DUNYksEA/aPajXXYq6c8jtwCSViqeUi7DFab
f7NdBVUu6By1iMCXMBju/SJr5m+T7XRsN6GM4b3QSsRUU6iO8SqM0tkP4N5lWlBVLl5dMU+hs1iJ
Rj/rcQzLFXEbiOJw9uP1aHINBZPeEXbxuDm3XHQui3UoywMvo+fq4mF2DndH/Flyz+bRkQWf5bZr
ZhcuHi/c+4y6KlIvBcSdG+nsUg8+TWZ9GgikzOSz5Ojnvf6wLFK7CH2fiqcZ7RIfxWLVOebDZKIA
ggTDt0rGaGaIYmpRdba+6rZDawYKATUcijcL0eqsuBJ13VDVZhMeAKsUQeWJ5BGSC859mLbfsBn7
U+s8myoyMjRo6GgjXHWuGSi8dHSl8MNDg2h0GihPdb8i2CCvFbxgN+iMOvtZZfE8BgXv2oufRZq/
mjOR/O/zCsKVJacGp1OzcuylwXc2Z+RjtQp8ojig6lwFys3klo3WbZHYabawtvuDHxdYUCRtvIZ4
+vL56BebjHRmaRCAMQSdcAHT18SoLO7d8ACdnIzPDeV29jrr0ZrQd+g0fbpRlVlqOyerznhU1YEm
YWKogbvgz/9To9NJ/zntfOEyoSuh27X1vy7nQk2Vatc42YUPBOjDX6nT3dJmuih3LiN7Ol39RXWQ
6vfpyCmuXC0FE+o0aZWtslhMT/DZ0S9H7e2vzxf1ony3DEV/ghYqTUCacadDtfSLx3Kk+wdIc/qA
ml9sh8aR2wLtlF3ckb4BE0MS5PNRry0tX5AmKiV3GglnG6khVOo8RYsp0rP33Ke3lMbqTu/7/5kV
ySx82SBzUMX4fNQrywoTh2o4Fk/oU56X2dpeywWZlThIt9M3XVgTB+auCkLEYP8vQ9E/oi66yCue
t4rHFCJvbY/i4Naht0GYpgsmeNbUE6JbgqIXRT0XfCmlZF8DrcFVeFY8dIRr5UL0yNLLAdH2AcsD
c9bKG4fh2igUk6mKw3SjDnS2T0SlFSXHhC9GSWRdwgtbgUO61U24shsXb0iQaVglL5Y5p7sRkaNU
GR6mvkkp0rcOuYYXxUqax8bCTlaMo0dJBuFqY//5zriyHxfmCg0TDwwPr9jpuPpczwD4ovSo4QcH
tVTmx7RXCKvYFpqYZZduIqWPL1ncyRvn73JPUlteMD1421BiPu8Ogllwmok6yBEtd7Vqsli99eTe
KwpGtwBel0gYzjjdINT7AHkuV9vpLEMxoW2nsvJoSh+nVFxNM/UzUm2UPGZa01F17TrdPsZA3+29
Tq34+0TC026lF3YIdzgmwhFsRK378fnqX1kDw+Vgsqs4mYBhTn+XYy5dKrTUj42G5jMdrSEKWtqQ
5LmEjdvPB7vcYlx0IB3oVi2Yh4vj0o6mRi89O86jiRZMOzR+0CNvcqfgKKLDYmpx8VinRTjd2GOX
J8ig0glnlO4siL3zvR2TLjcNTorHspZikfEgLyCC+PLFwyg+JUuDZjC01GX6/3m0zCxFVcVL8yNq
CeItK5NwY05zj9FIeOviuTw0C4aPQ2+xmgve/3SoFj9hOMoUJe2q1o5pmVq7GvEZbohZIgGUoNCX
Q9SmhPHlu4iBKRHiUUbXiZ18NnButJDNi/xopKLfIFw1BnU+hV/tObqMgtAbUFLCDizHT0dxBxv1
DjSHjqhGOL/NAp1Lz5zlR+j13VcBnn+GgjO6cMCIJo3ToTTyFg4uQ4V+YxDU0GnwvOz35xt/WZXT
cIaLFW1QDwoxYuTncDsPUamm8WY+V5Z7zwgLG/Ma0AJl4SwDjlt7lX2LBXttyxOYA4wBs8LFuvz5
fzZj2+pOO415fizUXPw19vl856ao5Hx9YmA4lh4k7Xv/PFqioaXLqkzyYz1o7hYHHlKfaeIfLVGw
NWTa18djT4DEpIoFsOj8IE+NV3tFEhfHJMHYcJ7zHy29zqDLhoOvp/9+PrkrhwywmcZe51Fc7KdP
l9Dunb5DR4+t4a0LV1W7yspfjZiUozaNcDN49URVTd64Ra58OADbiAXQfoIUYJ69FJMfdWWGjNIx
E4X3UQ9chuxKdSsMvLz4l/wJuhD8GFAe5xG21Ns0W4TPjmYGLXaglr+NSzO7a935Jsd3eUTOtj8x
MjGFt+BXvHMqxTxT1tGmsD5KdHPmoEDHtgs0GyV5Kvwu5jwjbYbvWpO3z+Avm5+jrAd10MIIoxJu
7rRdQwSZXssMHbEgGSPf3E+9b+Z3Tdaaxt6zZ4GlElGnWOO7UvQbN+mycd3PtBWOvKP1ohvOEdtm
JLOuF2hIK887XqPF3Xvou+5X7Pldiv4sH2SVgROZNtQV0LHMTFlFx6rsIndFe7DAtTDR42mDOgU5
L+LGqAJSTQ+zvQB1oq9syL4e+M6ZgAL1qKa6gxtc3chJr+wQn9tBI/lFmBeB19N9GXqtxR5Jy6NN
n+YDMUD1DZemWwamfzLbs69Gf5+++4I2QrZiOR7/uUF0dp6X9115RJjKrO+QcfD8d1x66M5mM6X2
QDPQIT3SEKRN18Vy7O6NxIyKNRT4KVlXzmD+g0xlM+68sKkl9dlJxZs5qotfAnKtfZApcP6/ukGL
u1VPATY6fH5+r2xxFADg8CyvCOC2s/NbIEsaUnsrj0Jk4iNnDw7g2TR9MznC/rL6Bbw+0iqQKfyN
YeLZk4WHmzPpZKtHPBn7fafSaJO4Zr2lIyZuzOvy+3MdIR9M7kbaCILu9MO4LfI+JoU4bojZMTfI
+vYmCkXFGG8/X8DLZ4sqD5UWBiNBvYB5uKmf6l7CVTQTF3erOs9xSkhMM8hCHMqofdLA+HzEy0/G
9U48TmDz56k8C0crVAObbHLyY8U5WyHaVHHsaKThIH4LoXN5uy+wbKBnAD/A7Z2vInqxRRNaU3HU
ZdGsjemhrMsVHlMUB5dyMu6kxaIMGt643q+tqb+w4zQATsSkywr851TlmBRFmIMUxyjJ0iAevHXi
5NZKl9b7wD1/4728slUMoPeok7skkGDLT0crFzRxmXjFkVAhXhetGd9Zcf5lygeFQMdZhiDKhpxz
dtBm9Ll0JMnqI3o62K4ZVFuBtyCmyudcfb5BrkxoUc5e4Oew88i+TyfUDxGqyKKvj0Oh1HPi+tE+
zHBd+XyUKx8J7CP/d6Bo2F6fA6s8lMChlhX1sa23nT6waGU6BpairWOKGxviyox45TV3wTktELuz
rEHFhGoVynvHiGrQVoK32MZTPr1+PqPL1GuhTZFysWwEUOdMjNHkXQ1Th3WbyHAJ7TNaWXoO782u
MPhT2livMmy65hsreeVAowXAOwh0EDbLOQ6udWVfIiVbH5u80bYKSHBgF8Jf4zPwZcA5TxWUI9As
S3YJuv10a5ipFvVeG1bHOB3ndW3Lbp3K4VYwc2VCnFsCXpJJarHn5fY5Bm4xN0Z9nDswSEUkvdcC
8PzO7FPny1kQD68Ouo/EHC7Quf36gCYvdiS1PKJz3W6IaPxVIVNrNek4in6+Pa5sQoTvKQKgm4OY
yHnNbMFP9+lQyaOJyqEFut0X/mYyZX+rynRtIB7HRXELow5kUU4/klLJkKJhLo8Yn6aoX4xQxIS4
lYlfG8UHwcy7BSkeGO7pKHk+WYPfISeHOKz2FIvZ8JB6BNJ2Y9ku7wm4gRAswScud9I5t6dqC7Rc
ldEf/TCN3L2pJsSfE62Lxs0kfMT2ksmVt8Kay8kR9PGCYASBuhFp1+nkcK2luzpV/bFt/fw4ECvQ
dKmqJLsRZlzu9MWgC48fMnBg7edHt/G6pi2U1h/RyJZbivR9AJ+sXUEhv1UdvjYl4mPH9fkLXMTy
U/7zKLaG01MJd3pADnG6HUxDIb8ibvFerk7IWd57iCI8VGcLBxPNBf4YDcdcH4sH4YI0QITWNjEn
EDC8Pz9RlxcuOZy9uDFhKIE4z9ltNJh22jaAiY6D05bZeoxG392arSB5sN28T46U3w1/N+VF9Pz1
kckM4N/TmeORXDbtfxZzthycaeQs9pk0S2dVIklb7qzKB8cyTWCd7psO+8O14aih3H4+9GVMtZRR
2HA0FxB/ORd20K0u9rwkaw5oUTSBW5rzmx7baOvOWrSfadA/N47ZrMD7hTeW+3IH8XKiVMjBsKDA
nTNYGlO2UhVZe+iFtHZp3fKyGckt3PPleWdNubmWJ23J0c/uFaX0ugPZ2R4yLXkd0gK75qL+8OLq
H8duw/3ni3m5XWGTLCDUxbqe2tHZYHpiAWfSHISCmgQ17jmathl5BcIe+i2M/x+i2Wmut4y1YOKp
J8LWOtszUWKUoWXFqPbIqHXXMgYTskYoutfWqk6sbIF6ghlYID3zGv9R7Z4GxNC/LraXuN4CIdS7
wIqVGWIZq7oOTW2gdVtEKGhWDpG5WMaOcgCXlbrRz8/X6c+Fd/7jwQ9QUCZFoZZ9dq7HyEhHXdb1
oc3TOQZr2hTms2Uio7DJ89Krk4Byex6vRlXl7jGE9Zmu8tYc2nUiVQasOh0IvOd6aoctdoRRtMk6
qiZ5oKJC9+5qrTGt+luhUtN4txAOMXai8dJfNl9nDrKY2xPzEzLwdZrHuh6AdErtR4AQuJeOVLPz
bwbeE8M6gteLyhh4txQvkCivPz5fh2v7hSDf5kNq9NjOjZXaodQAl1gZLDVgLtqUvxMt2IFb11+P
gdyl/oaLI1E/RaqzRxwZ3cQcATgfhqV4043WsMNXe8QJNpo3n0/q8ly7KBegoIY+J3M7r6nL1vd5
28LyUPEQP4AOKta54eY3bo/Ly5qQbmmvo3VHvnROuiZZaWvXw27c8EYPIUQnuWvi/sVIXjqFKCc+
AJ/P6sqngsgKYINCJonMuWJbIYBZ2XEvD9KO849GN+Z0jcB7trONqspvhOBXlpDe5NJvWVoTSI+d
vgfDrJfmpMcSnVPvYwFTHgbe+xszurwZ4T0trw3JBV3e84o9ePLKBgvSsIL2uEf1dp7R8G675KBF
mfU7dEQvb5D7LhcR1UqeGeJjYuQL2h08SVSiax6bOE/j76qxRtQrhd/jZE+MOe4+/2RXJri8Lyh3
oCNIbni2581RSqLIRSYOrMcQZLYjGxCEyKtvo8mKLVDoE03tzwe9NkWPZjn4HsKjC6q1ISZfdvjW
HOqyrp+hcAwveeXJ+xRzjxtRw+UugVrHawMDhlo3F8jpLsmtosb4Y+4OFk7xetAUmQdRrmmmbPv5
nC4HwmIRejUQC6SqLsA7QscBrsC8GPZDpwfKzMChRuaXmdywuAnzKCMRj1ABOXsTvCKi1Gxb3QEv
mZ+RLXd6oR7HuoN502tfL9kvETLhOLUPgtjz60PiF63ZsegOndnlHz0o6w0o4fFGCn+5GRiFdjWt
eTQeqTaefiH0ngCnarI/jKUq7xBLcwMvctQCTryVtV/5RpRMmRMROaf5vF/largCUTEYD2OdiRVA
DVzuF1j+l3cC/XCudiAUVCbOIU1KlHRBLCr9iKHhqYKR6JPQ5/lGGHUxl6Wxt1xOCJ4sn+hs2VJI
Te4QA2OvMAx47LQsDvS28m5cRhfXA/RUDg2AIRoWC8309ONYeeInRj+Oh8x0qaT0urbBgAx7E5En
u9GKjODztbs6HuoLJBf0wszzSFvTUh9NRw8lMRX5L9Tax001qvr3YMTZTugh/JnPB7wI7ZkgvmoL
dW0JFd2z+68ROfYFvjkebDlZmySK92pOPtSo70hGn/TQuJ8L61agcX1QTpbBVlwGP11VxOilVs8O
307TPnx3XtFqbIK2xjEmjpMycLv2aSxueUdfCsctc6V8QB4BjoiY4HRYHNXS1mgqdWgiYPyDrq3n
AZRnWxjZXdgJ8YJjyvBdlWUCxrNorBdHWtZvFdpvn6/5RVjC7yB//P+1/kUH+vR35OkkQWk76hCV
loP6bi+Lb4JGc7TqQr1cyE6l+AY5lzzk84Gv7S4kPv7Q8ykXumdnRlc9hSLDV4e+HyZsupxfEhhu
g/Vk0FXR358PdnGvMUufKJLqE/cnKdzpLKm+O2OfoPsYU5B/6rGdAOEvnI8wtH9/eSSyUqBUcFe5
d87FZcewwxBxRhZUYepwxGgHUluv5wc1GM7m86Eubx1GQieFtwcVZSpRp5Oa0ZLN6wwKvQ/E/d3t
3exn1kj7xg16Zenop1Kc44pe5IXPli7WDVw/ylQ74KWaPpd17t4VhQifjaEtbsQHl0MZ5KAgYCHL
0lE7r3uSguZm2Wrq4KXuuEnDZlwrA65RnFTDl9eOocBicGsvD/h5PkehWncVTKJDNcjh1c3D4Z1Q
L7kR0F0eLh5TvhFVGnQKKb2ffqF61JJEZtF00Gc5rQzppW9Rsoi/DabY6n0Cnhsw1I3H6Noqgvrk
IgXVSkn3LCyB2edNyiqmQxIBg/ThJP0YWPVAVNH89tUdSG8QIcaltw/y6bwMFGVT0+qw4Q4JzfB9
3oGeRT1crT8f5eqEPIKFRWgdIYyzVdT7P5I9+nRAG/r7hBzgBnwb9FdsRG6MdHmiwD4ioQpQjTib
m/n0eyVG7rrxZE6HTDUztlx+GJgd/LDP53N58/FpwOlhnUqMfwH/nbGXVY5fzgea369VVx86eqBB
Ocl/a7QN/y+DcXQX/C/TOme4N7leeSEUtYPfexOSF+7sfrcAA8N8gjV69An2jBs9havz4yldYpU/
1vSnq7jwKp1yGOeD8iD7rWqnUSupQXqRvtEC6iqnG3O83CCWTlsL8DgfjX1y9tlQyPemCdzHwQvL
5qAjIr7tfR9HssafbkC5rg4FWgyIFeqWlP1P5za2mLN682QfFkL/jszlX1wG1YYbqrkxqcu9yKTQ
fHEXJsLSzjgdqa2mMPQkYo6GK5JtUvYWCk7UWj/fi1fmswAJljoBTTsUjk5HSaZy0Hur8khwsUQa
ikb8tAoYSLhg2u+fD3W5LVg0sj+QRx79s3OFoyzvW7so0birLRtUWl9AIc9NM9roWEphW+mLt88H
vLKCyEcs5sfIotF8PoswGnP28XCwnMMsUvchmkEzdLM13tjt10bxuDS43d0/3+t0Be0GkiEOU+7B
7LySW9Yvy7+1LMtv3OpXhqFsumy6Ze3osJ4OkzReRjRqeYcpT6KN6HPckOlKf33TLRftIr1GxQic
xOkoael32Ftm4UFPcLbPCulvekK4G5vuyly4XxfjHUrpjHP2YapSjzPqex6p3xT/tovZe9KyKLtx
VK+PwuY2uPd4Ns4OkEzjRu/szMMfeeoe3Lzy1xEi2Tc+/5UDtIQQIElInCmznb22kUo7F3amd9CQ
UUMUT+oPyJLifKqyW/Kufx66kyL0ouvKM0jZQSO4PBcXcsq0FlGBRIROJhS190hgBp10AZOA3O49
/UfuQo8uAg3j3CGt1qzLCuUH/DtSZDin1xjrOzH9mLzv2tSuivihEzBBnOJ7LN5Dme5dH1c7aaq/
G/H786N4efYJHJdLkwoC6ev5K9S7UdpjuxDyLcBUmnmdHMfaiFZmbSEUHg63DBcuvz3jsbf+VNM4
/mchA2mqGKYULlFlego/pLJa06O6Be9Z9unp9wBuT2GQugIVNIrHp6cFD5gOIs+MYGBbDwciMnoP
CQz3AM6z/wwKLTuaXSPvccsr38myxhuacVdWlZE5rJReF2Le2Q4HAFs5+ARER/oM8QGlDVyM8WVc
E68lPEnpLbXfS6Ia9Wub/Qd3Y2nhnAtIa21iuCjDRfA1MAUD3eGWABKjEoDsysaGsd9lC3hhP/PU
iPUEafO3bRcLxiW2cm/z5T0FQnwpBJM+8vifzT7pU+jWVR4f8UrV1oM1Gkc9FRBIEJzFJdFffz7c
smXOPjZ3Ik1HWvH0oM9RBQ1CeTRx4uYA/T7ZdHpjHZQajTtfpnIPRjTde848/vh80MsvjMA5tEtA
J/RCqAuf7jAsCN20c/zugD9pw7lP0CSGH+gm7gHTLQTtsmpub/WwuYov5koSZi50mQW8dmGjFMaL
RDIN1UPU9p5YJWhmD6umacd284eXcD8M1fzm6aZ0V8WoyfRj9rve2ThwRJ+6gcI1wlAazqJljA1D
xoUUh1nBFQTihepVDQ05SxCrXsG6K+y3ZK7DKugjIp5H3RjMJnB6KEQH2fZW9q2Z8kp8lILeBW1t
ZfeLO3eFZxu25816tJO++l+u+silGxC3ESld3RfVmo5K1rxOBi7geKgKCrJu3g7FRhu9uMd0FkHu
rQ2R6k2Mndd82EmcZRt8Clx/48he83aOWkQ9UBZofjcweZOtjOAu3mXhMKT8TBdSmTb4LsyvUBl4
NZr6O8wQzBQRv+lfkmzse2wMqxZP3SHN9WwF1GeudkbSadpfwtJHsdfreW5RNhX18MOwSBWzIIxy
X9vUbZjp7+noe+oxliQSvzF8zlASKKJJZf+OZtjE90aLaMxdNPeoo+Z63owrI3FQ7EiGPPqRZmms
77JiLuKVl0uQSpRynEy7i7XKo3mq0ilVjJ0h5uRulJcn5tbNXLc+9IOr4tdMq6IoxkbVy5xVhmlq
A6+c6CkAhqePT76fGxwFX2VypYYEMmFDOdfY+WntunumnfUrs9OS+jmcu8xY1EbL9r2XufBRpTDm
eo+bUPiPFN1cvMPej/5xkCeJNwmS7tFDXeteWK/MMoT2PbY5HP+8r5C1aKlUoRLVV60MhqS3tU1I
XxjL6qozLcRRWk17a4lyu+9e10T660RxmQZbLLvhYNpTi8YSmte4k/cVajBxWrj9JgEmKp+HPBv+
nk2kpB94xAZ/FSMQFK1TLfdnersjsleY6YbNus/R5di0dpkmO2w4e3U3IVNgIwFRTvWWT80eMw3u
vr05V42zbjLlxMfMTbNxq7H2Ll7gonD/pqvtR/9IpffpWh9tX8J0yRvooKVWVE+yTeJqPXujLPay
dtvsXos14685mfL0MXFtGR+qTkmIJG2MT3cfo5H8KGMJhR/lmLxbVaHQXwZr8pr7JEWEZJWPxmA/
Gnx2+oAdwgz3rpE6D0hF4Uktsfhs7yPaoPoWJcHBfZlg5MVvCebw+VPig3dZAxOS3YeMpuIRIXZ0
SwoWqttVrh6JYzykULARWHH0H6XXeH9nKI8grVygdvYoNBAT25jOyLTLGmdCXsXwQkMLytQsxo1p
8Xzqhx7bUfOt6Zs4+T7aYtKf7LBGizSDEIhDa41eXyICHJMmA6dSjGq2ysdPPaAuJcOjctGP+n+c
nVdv5Dizhn+RAOVwK3Vwyx5P2ok3wkRROVD513+PfHEwrTYs+GAXuwssMGxSZLFY9YZgSZDMflMp
Y/MloUgVGX5kFOmbOtPkwzRWAzrhBQ6+Z6ftDEvxXVh/X+nqR1MFnST3htxHvYyQd0BqScQfeIHF
CQ7BSVZ7BzNWHHmSeK/KavUzVZi1EmfRyQBwpj7OOdHZj6Kijy4zxfEvAOfdBIUqz/pMpo3YP9jH
EQkiMeh2AOVYodApGtc7TBQsm8OkoKqFLErRzhzHrJ8wTfEqxNmcGQ8xDVdc7KJdCyvurhmdi4uJ
r3c/qqL+Ywi2+X2GEFn1o6GG514UA6/Wr9acpb91YSbpVyhAUXsvtWn4BTnOxVUZDSnPH9VadQPF
jQfzsFjx7J4Hbn0lTCZMjh5Vb4qNi2j4th+sAduDs5IaTuGXWtyIL/FkUZrDEbSdDi3yGA2aOUZn
XtTMjQxQd05ZvFG5MGfMQUZrgc/SJUijiqobg7GO6+Xg9JNrvhVLMv4CTjl8GcZOqo9D4WYuqmwo
NfplUs7D35ev1JvUcJX7w4ILIVXqE0A6rq/UqW/0Dh0VEdZGmX/S9aGZTk6CHt5r05N1HKh64Jaf
HO426YmC9luyDGUSlqhmG4HC1dX67D3hnueuRsCrt6dcvbw8uWcyNBT+18I5JxJw1BZk2aScYVEt
Bkz9VD3CO5sOymKWb7BFEhcDBdkzWlkm1kpD+2YwGyRuXKToXv4RT4jv61QJ2ogFd4DISaVr+04B
Ldg2lTCNS9bF2GZOS5wVR5I1OGLjgLXyzF6175teQnMaC96H/xla49SftUKZ3xFpy+ZQJkuPlImx
tKPlY6aeYUTe6E6ZiiNO2bnh+ESdsg9dV/bIZYD4kb/1jEA0TqXbnyIpB+UIYmjCgxySmnlie3uf
58ZoyVicFNCaP/Wyq4K6R6Lu1MLe0EsUvOgStr4+mZic+3Y8OL+KUYuWtybAg3Fngzy3EVdOIChw
9iF9oOuNGIPoWxB+SkIZa8NxUXCSrioi5Msf49lRAOpBC4RBTjn6epSmnstlcYwkdHIxPrgtNdPM
ktbOvrtpoqHVgTgs72D6hEAJNnnqbI69Xo1KGi6UBHHu0sD4HghRsNdkay6z30KxWPzBUXrbz7Oi
26Er3STnwE54Fq9NENBlvImuZzkOWC6aTmWSsOoWmQ60Hwyz9fzBShUZkpx7F7b9nvvT7dquo64Y
SBwT6C5v3v6DRwEGeTLz0qB9V/mVliSDn0sr3amXPDc7SJ3U8+nF0upZ//8/aMvMoDaGBY11AfHS
D0fyhj75MOD/bAR6Xc3VpTfybrgfGkPpDi9vn5sHCNoRCGYyRR6YnMTNFK0GYTYiF+o3S/KrL8aH
th1+epnzV4hoz/3x+bHW+hOkNhRI1v//zzSbcrbqni77pYWqh26UXqBaiBdekNYGogeU5L++PLln
vh8uL0DMmCI97i3GDB282dIVJlfqVXGMLSRJ49YwdsLhE37sKhzSG+FI4JdFWFw5ddfzGltMsKpS
9y6VDZn5CMfN1P1SB0sXWBb6fMGMFGV7byEwmh/cSi7kLvkMCxFnMeW+SRJd3MnEis2DyIWVwBj0
8GU/WkszDYfIacv53rSbBFWv1Bnci7U6wdmBHhVoyCm5dJPPHaHBPumoc35C726E6azGcgnIygz5
SUNJrPtUQ2ZAC8HtxTehLeSLVjKpf2t64/0lSodYXqwqSzoUHm0nOxTAa3kp8OBFFgcDINQh29hV
A7BmRcfvy5U5rLUF3nE+NUp9Z0VJuhyRD4y+1LaSD77Xe1Py2uIlQLcVIQNKAuQPkK3rdU6FMFOR
qyioovuUBDYSeQgaoDq6g8O43TaMQ9FlrZOCz93CmOJJ00kiEJfXbJlevM7K7xGdq/a2Db/2etes
o4D00MCdQfXfnAaDpw8cDPSPUKmd7nLhJoFp9Hvne81CbkZBZXktYFNZ3BomN20rqHWwN4FilV8a
dIqPZhJ17yvDEzt3xPqDr4d6YvOviEQWjb7h9ecxLLzBy5YaIB6CU4CoLlLITnLnGv0nNx/27r3b
ieGVTMVEJRGhcrKtl8MXlWVfou4TNc0PTc3HUwmByF8sgOqvjSKrpyRpHn34VTNqc8PaMYbCtHbJ
+vOE2ltR/LHK8dU4Jv5kyLhU/2lYgGzbxGHHrhK9TRSFKl/CM2eYSKib4dXMN0Z5Ki9jvmJTWNuc
oD513MbJ5ziMyyn/Cb6gCicr35M/uj0/VP8pDjkeEtWURDajpAAveMA7cahmOYXrsoq8i5D2nu/m
MztglS7nmNJvIgvdDBPPbS+zuRChUgrzvbUYxgUPril0h0Q/vLwFnhsKwSxKsVQHV6TE9dZOu7xf
SumKEOXRMVDpuZ/QuE0fUaOpd3bb08a9PkbuSqo312QLztQTsOifW7I1JBKPGoTZMa3M4dB7Zj34
bVkTinKrp9oNkrnNf7Sllmq2P+iogfqeCyszsMSM0O9iuSJ/6IAh5PfNEifayV5KaOgl1jD6xRiz
QeyUqZ/53vxcTiPC5Ly7ts8BkMdV19VaGvYmNcU7jUK1cdcvLc/Qlz/D7UDrbQ7iQQd3Q4TefHHb
LJa2zeI8bF1Z8e4qsneWl+z5Wt3GsXX5acHxtKMTs83bs8zEjAOZhrDP1fgRLcnVXVkOaN5qkG6R
N42a4+vnBVAFlQ2As3RPNoffxHI1xXAVPm+/oNiFOm9yTKLUfH2Q8QBjrsBjNjFA+M36tSlOtUbi
QPqnXh9SDbzAOGh2UvXbs0KjBGYLeSUpLVfP9VlpvcbRKrOvQn3iPRq07pSiBtbr/XsVQO2efdt6
8q5Pyyq4QowhxXPod+nXo2XOMvdJB23YrWbzsYaosFA575UCIZEWLUYNeHX+U4xFOQH3myhNEc+R
PXj1B1wfJuTSmE+vGKfrX+EokSS3poDvSDv2rSVXHpDfVP579SjcRMAFAFCt2ea68v9EhqlKmiKy
rejSxJn2Bj5K52M6UOx8vzVb/XdF1+YjajVw2rmQwCdsVjRya7WIRsjlaF70zdmDcjXfxYU6ZD5i
tMt4J1wUU/3KinD2fXmC6zJthl53DrUNsmi4DZuto9qxg5uaA/vWSV0UZCeNGrymjx1C/Y5ofcFl
pflj0qsknzRgd4bfhhdmbsHThj3Ikx1u3yaPn9xxmIuiqMKuqJSg08cp0NU53mlbP7O+RDB1DSxP
wL71V/zzFWFtxDisLFWYz1r9DfHksgzKTg7HySLdR/pZC+Y0sb+9dmmBQa9gQnIzQs1Wx2Ka0aDW
tLINYaH/Sdu5/qAVxXRU17ZwtDjpGbTQGHTSdj++PPDtoqInCqyQLYX8B72u6+mOKl4PCGu0YWJ4
mAHBKXxsukrf2bTbmL1Oi6Ydnofrc5235fUotTItTmnWMsTgrbsIl0Zd32njKdXzMZhNIz2/dlYG
7TOPAiOQELR9NrPqc5TNgIqXoVQpt1vdAISe8uzOrG7PA9xcaFJr+snMtmgN5KtdV6huE8ayizpf
tyjqBo1tT9XBybVgUO+SZW7bS9urewZbT7fc9Vlcqek0B3lqgaXa6u3wXEx7tEHaMOoXPX7gv346
cR6fzFVr/qAB1EYfTDZrsbctdenbmTfXd2kXT3aYLnWXBTwYNd0Hm4FlBTOkIpt6cP+Oyuwu6cmz
5z5/s6xV6diH2jmIU9EjgPOoJfX8d+lm8xfZ/1BR0HdTJIDjaEovrZFbTqBaCrVPdFpbeWxxI81h
mWtJdI6mpsfVIe7UTx01c4rtdYHsEuDNbvLRs67GQFHdKPYnvIudYIwKw76fo9yL3ixjZ5cnIups
BdIa59wnSKXyrk87S0MgvtQRfYYS3v43IdTtPXoRvjx+0ut0+ro2+WsYkyP+VMbSLZ8NxRTpHUCy
uqF5h0UlYmpi+FgXRluGk4Je/KGIa8+8H6tJjQ5GE0/RRTUHvAVczKiHB1oTxqcp8li3quAlf0CV
waCzoeQItiq1bX0F+lrKcJLl8NWURv1bb9TEOiBs3haBghCEdi9yF3B3avH8C0uwda9VXOQGwsaJ
9BTzHjBf27vIrqQXa1FDgTb35jDLcOq1Zad9apZOvWBDUL1rWjAVPlXiPU+fbYJBLWN1wmTM9WAA
8r0+65lTEb77uQ1Ja1OXNWvnH3pt1w1XgzcPyx4z5za2kCmhH0eFlUY9eeH1eJ1Lp9eOGhk2yJTZ
53pUrPbBWAo7C5KmsT+KMuu7nYrgM3NEcwCdQS7B1fVzM8cY8BQGdwu8eY2rCEXH1lcMXmuZsbxW
fo3lZHZAEDVCGsygzaWrR9XMhQ5vPre4H9b+WHPXoLL0paq9GoMGL+tPLwfPZxYUMWQL/A6akSuU
/npBC5ivy0JNPBQqyESgo3DweLy0pXGMYlN6XL2VtScP8MyKPonYsJ7o5sBQux50FqmtC+kMYeri
8+4nmhod1a5DXSmDdbfzIrqdof10GbFdVgPjrfaLVQqXZ9w0huS9+XuewfiUQ4U4Q44b3/VZupe5
PDPeKuMEExR9V9Z2k39G2YQ+mq4v4WDqTewnBR4/fq9CZ/cXUQz0WWQR7QFYb1cUu0yIfvxFTgrN
63pF6SoqmAINajhadvWYT2V+Lu1Y/GiJ0jsPv+eG4lGGrBPgHGhYm+tdl3pn4tugh0jNJ98rRU5o
rdPQD1ur7HcSltuxnJVOuwqY0GAD/H49LdFoQ0+NxggXY+wvpDUE0wGXp9FBhey1B4F0heSHgg/Z
EWIw10OZzYz4SCJsFFPyiGdDPz+UrZ59WPROHFG46149HtBSItmqbbDKOW7emdUskBs3FTvE8ST1
FYEGR5Hpp1rXP4BrkTsx7En28jqFWHMH3kQU6VZW2+Yl0Vuj0BQgK2E6IMsXIDkw5EEe1bnyIRry
aAIjFEmVOm5GwXjSYiSkJ9Os4rOi2lP/WUxqNZ2oiTo/X172dVk3v0tHdAc+A0Vc2jqbjUsJLtP6
EkGCqcOxoMC85qQrTrxTRaatcTsO5WqaR9QnoSZttR8RX5DcVZ1g1wrQTtWqU3hn45BgfOybVNIu
bjsbU48SY/DuPEeAsA4S7t1MN8Bu6h+jY+TLMavr3jmgq2Co77vOxT9RlO74X7Xkrv4pc7PcOLC3
GoxhVG2yTqOdu3RGqdwrAX0Wu76v+zKC4zAlZfO9G6Vav8kNEcUnYlRWHWK9c99hFZx6x2j1UPpk
07x9oJFK7NARMlexdEC3/IE+RIWLG9p9433mmU1+T4JShRXQLlqwJP5KgFWV+6lwxuknjzOwNXNN
e/+QwYc3fZqXiR2A1YgNH58SDD7aybB+yzxq3DugtAVYqnIZMY2IW/iorZsry0Hg4pn/zk28J35n
8bD0l0EYWXSgl2yYYREBDjwtvSCGq31aLH+qGqujt1AawRoLlByLkwG2ovkpc1Ek514tCu6ZiOCM
z0GEb1cHQiDhyoOtM1xyyN8x5u96nY6xj1ZZ3t3xqDfrQ6oV5lunSvvu7Zh49hfDKdv5hAU5ve8M
vQLlZE0emiwCbIeLikEd0auznSg6tEYh3uOQV3r3oHkw7Gla5LExPYon3l+L85kKVF4HOamOPPL4
dIqLE2XSxKRwrJpj1I+a+tDlamQdITwDRROIU0D1cJoC90xHGg4yko3oolPpqfIRhz+UCYGyKdpp
gL71C/lTZQwaMlr1ARSDFcMl9TD2KuWMiY7qKstyVAT9pMNqGvLTGhutOat63nyeceLxwoI65FdP
ZGbD2z/VxdkovFw72rhTtZ+WCR7SzqF5etJsziZ4/rXKagMt4Nhch8RYmypdW3jypImB2EyhJ9WP
RFtNyS2UkX9PLuLLxxhTkF+6SId7I+HzNhi42Ic5pgsSGFZWuaehV70PZmbEKQ3UNm0DMze1z06v
UI6uI6RSLm45clhQsemisye1eU8N4pkYQ8+flBHBNApu2yKiM3dLbFlVFRpJUQBeKtu3Nv5UOw/E
ZyIMTUdr5Q1QswA8fr1amoyGzG7jOuxMYMH20opjVDft2Sh3eUbPDcWE1kf8WhvZvrDzwhFwd+c6
tOaxxLXKmd4tmab99hTb3amQPLN2zpMUFgniWtrbxOcmbck3bK8JW2803yBXop3kWDl3r70FaE+g
z4dkHuxcLtrrtSOODfgE5k1oOlH5MLlVcU7IVV+duayj8HnId9ea2rqs/1Z7FNOSs5E2YT0l89s4
bhVgljmYQmRkD6+fkEFlaa1hEZeMzbIVcadYuhBtWPdacXQLWx5ICfdSsduPA6SKJ58B44xa59bK
11MQEcq0qQmXqXK4tem1DJEpdnKH24SWUVyXTMxADx14y/WyKRQgzVYmVI0AlzwgZjyfZw0m5dzq
w72gpnt+/dpxTqn501Xg35vxIgv0AZC6NkxtLLnyKjaOtTq0O7N6bu1MNIwNS11ZqduN3c152dNN
X79Qkh6bvgD1WTt7WJ3bk7p6ESAfz7ZTeQysv+KfLcdVApS9SFvu5t4+qE7v3ZWeNgT9UkU7E7ot
UDEUFVPCAsVTYtD1UEZnkP0kI58JDFxQDOKLO6TnZdQMX13UiZSkNHBm0z68/LWemyHqjNSnVk4/
8nLXw3a5nZWRrbfUxdI0QP9UxbwS21bS2r2N+NxQNLZ4rjLcyvS9HkrplwGLAYxOLcXCLA19Z9pD
B6eYxsPLc3pux69xdX1RQYu3NoHC9oRiTmPRhlhiv3GQuQK/lvToaxYFESPaew7ftBl5LHJ1IP8L
kX0VHN6Ev6JLlUSqjDfGWfqgJV3+Nnad/k7xsA8259I75D1ppsKr+csITP9xFBVWnJjXfo3irjj1
AC2D2IAR5zVZ71tRrOwE6Cc74+tcgHYVupVrng6yZgv6muSk50qKbWFUdNVy8qyMnNTLVC8JeCaW
gNfVNo1OVgO63XebViiHtrW8T0KO8w93yezRF4rTWn46mtV4pPxtT74TewTGCOO82PcgESEFoS3j
5E9w5DvfxlLyfdLxgj04YwrQKwNKLXY+9bpntvPy1vI/cD2Kx1sbZ9LDqFMB14YNAk+BK8b+2BX4
Nb56Q62gJGSNUP5kT21qAolwFaeyKhnOkd4djFIkHxq0efBzaKtvKKDyhH79gAQclzExk6Cwc31U
APculpxcGcaYOwA3xpMyrSfzvY7R9x8tjaKdXPHmaGpP3kPwkImlRO1NzG54VQLVmYfQcmHC+4Ze
E7qXFqfKwB4c4+PLs3vS+7z6aoyy1v+Q7XuiZG0OaFXJyG4w0UWcW2vVx4b28wi3oCk8cE9mWWu+
GGfdDRII5s6xsxur+IkrZIV8ezTb2oVLdXLu585NtWMj0sz+OlTou/lz1RTIHEu7xTCp0ZxoOVRd
NHjhIiI863gK2IkOigJkf3M/yHyCvNshqf1Ga5WR90w8avgp9qL3znVRaP2FvLgTCJDFHpX1GWSt
+m6a6kj+EgpPxt8lfpPep9KoeAyZKhLFD7qws/792HbOb0uLy++U5Nf+F7B5hOiSPOu/pdybEk9e
I/P8HBfe6JjaufM4gVDJPxqJmf6EEuD+Z64koXfevFjWQ790+fRQT5QdXxv94d6AXaHhCgKZc7Qe
r3/utwk+C7ifQQsbsAJHz+vAZCZg3pDq3+OE3W4xhkIOGAWVJwnOzZaGROXiPWxrYZHm6X9NqcgD
JTxYB72R5jtZ780FsJbSyRCRf4LQyOvnelrxNONbXXZaqEym9dcbOwHns3PNj8gfinOp1ebejt6G
IeLPiuFGFW+V7d2qcShmp4A6W4wwIXw0x2leZHJcFpm+k6LQXqttT7QjFYFXyKOOTv229lQmbI2m
klaYJbF6QEjU9Vt1EL6hTj9fPqmA/W9nxkJibeNywyEQvAl9rpg8D63oJSSDVMQPvZu84b2tzuNy
pCgGRyOaB/AyUusa+bGFfvNlQftzCIsEvlAwssHhQ1DVwsO0T7wHWZoD1YLSlXX7qIPU8lxfKuWw
vNPgtyx+jEZI+R7fy6QKyqmxHxrq9xkAdmQJD4s2pravONoMg3PJoE5kY4d3UJygo+DXZlxP0FTy
OD0BfJmzg2RRyhMhZtY/LHMlnIOrza77vjebGjmHrLMMIP6FC7J9yPGM7Thh8oH/KvPTpNjT9J6Y
Hy3B0FtwhdSmldE3YbjiO6KFtK9isVjpKfKGUT3raKvb3ws18QzAIF6lfMCe0LWOCj6w8cmyFiCd
uFRmXtDQscdWeMFq/qHKXftHMfRFFIzj5GV+ukwg+S0e2n/VjrYecaLs7DMGQuV48BIr0S6aEQ8d
UII5JYcooFVoh9Qp8hRTtW4FcSa1rkR/4AVopp9U1mQfZIno1akw0iTBGXsW/+GZjs8yfDfvbzMu
yvImr+r8sUZw9ANZDFbBxTLn4pj3ivN9oPoHHTBCv8QfrYHXSd+tHapEJO6vbFFnaid9uiT+Mqu1
fpJsfVx9I0X8QigrKvwG7BFG11WSaN9iZRyqoy7y3j6nbb+4gdclqggqN89hZ+NIAv16stUvpB+d
9zbX0QN9M859Vp3cPO3Ti4tgUH5SBRLwuMnzUBx9fdCk/dYSuuiOplJ62DknPKlgfs4pTIqXj8MW
IbMePBp8/AWgjH7ZtkYA47yGkmjz6Ki9hYvE7fAeNoSrggHIS5tGD2+fGUOLTk/Ok4FBQzA0c7uH
PXx6f15foDTLKQQipYbAAbf2dYCDCUdXCYplqFm94b7Hb114d9lCLhGYvaHWZwX8h3bv1kNSkXy2
OGVSQbEGtLfjOD12aTkNbzFld4tzbpVRcW4UFb/lVaOmPdCEs8SKhqvR2PJK5VsR1bNB0XPIvFON
H+wQ5G5XfEn6YfjC5YwhmtPLwjwMpZdNgTooqv6+qepGf98VmfHDjhE+PimzKK2gyuuxu+PUGskb
s+b6weN+lrPqd2XZg0autCbdyW1uPxpNVRX1rNVQin9vLh63GJAtanNsjKvMyfzZKjPno0fTEfAP
xjTKnVlgd31KClXJ8FNvUZjx+76wuq8vb56bVJXrFRo4QAfwdhAgNjlWDW8vTszOCyfMDIKOOhcd
XXNP32X9U653Btn9E/cagT0oM5urb/IwrKuk4oVDNujzCfgoJpKLivutK63swTBLA/j+EElnJ2W9
XWaekCSspHUr73vLpipp/k9tqWb3bTMMdOWTU6c5ErJtd2HQBd91WR4qNTlbdffl5ZV9auFeT3od
m5oZGbq7gseuj4MnJrcHXJjdq300UPHVh+aX4qrZBzuN0XyIE1V+Sisl+QKeoB7uJleIOlAUxCdw
Naqsh5mu6Tdg914JXLgc9YMLnFceUd6cxjeiV7vk9PIvvt0LNDFWUZwVGgXodrMnAT/neBeL/B4B
3R7v9WY6Z9Tnd8LV7V7gveLRakdvFpDbFv5KzcJcYqUp7mPLtSo8uqrlP42aU3KyExUf6uroTdP8
7uWp3eZe1Jx54gN4gYpPm/H6W9h1p9ajXmb32Ag4x2qy9a+OUSrEwSb9bNp19VpxTFx+6LsbcOhW
Jp9xg3TLLCMZoSvfa2jX1L5JhMa8VXktBW0dZhUUWfXUV/rUJlXmISzK2R2z+9pCdW3uwfNV8bQH
Vrj9ZFS5qSBQR0CtgeT1evW8fHbjBYzCWo2f77Q6nt8O0qnfzbKX77M8GX5aajd9eu0nYwFpBlN3
AiyIXvv1oDQCzF6P4uLezbP2nNSx9sVFCOuXpzTaoRpqbSc9v939qNahVa2tmGD4ButT4Z9XR0f2
JHua6fcgvmo/WSh+kmYWwcuzWv+U66BwPcq6Uf8ZJdNMekOAEO/VxBRvbTDuqKZjmS7BfL19eagb
FifwQ/xg+QdKctRYtxUgMaZdtthzfj8Wsv1rp73HlSq62qK/tvTZXYuTfHSyazpUxyU1RXO0bZko
HyksZW4QlTobqUy8CSunvACKXsTO8Mmy6/p70nn5H0K6gZzETDvQkKZsj6XaNzMgNiQEHqmfjUBp
Bk1pgzlv+tjvpFnkQVFGsQO4jd7SodIUaRxj1at+lBNDP1K0kRW+5LirR1iC98tnTLTN6pGq/a6D
3s2HoLJoraJ+FNJRor4RH9FGEwyZEGFLTnKwBEIYsm/1Y13be+y/54d6cj+EzkLT6/qb0/wt8GKL
RSjtxEF31SQBjcSPggT6/PInv3kXrZPiNgc2RS/shtiUJVZqehWMCYn7kQ+YV3yxndi6M1NdO0zN
3MMGGcd7d/banQB7c3qeRqaOj+oIaYS9mWOBnr071iznZHXuHUdMPXcAfXeu8+dGoWOArBVhb+0f
Xq8kdnrZjFOlcnHjpnus3Wl4E1Wp89p7kLlQXUcSeL0O+ft6lAUApAL8WLmgQJ08NtVU3+edtQfL
emYuFi0CAs16DYJ4ux4FDhX5cdaj/YOlgHNOqqZ+pwPose9e3hM3wRtkLjxyelQaPTVITtfjIKYx
ItGRxqFiq8N3ZPndb7gedPgd9NPsfByrQg7nxcqivYv+mW0PzIYxoSbyry3AlCfpyuqJFJhp7Yoz
S0TN2S5aagKt5yU70e655dSpSpJccph5rW6mmfGQnYCZhrJzvOFEr0yvDlZlE3NeXs/nBqK6gYAb
kkUqEeR6oDrKRJFHEQN5GG2jhCLv6DWnn14/CtXjJ5LKWk/ZTAceJBrCxRiHvaP88Ro9PWZ6tEdF
eiZc0LT8v0HczXEiwEPBA55LuLDnb4UnqbRZUT/cwQ8WP5qkM4JGszNCpMlT/vUTXFFWZBQIHdy0
m1VaE0PvVmCGa+mdHK5Ev8E5fOeZ9dzmJ2DAp0DWCFqMfv2xYrQ+hka0ItScWZ6qoeoPTf3Bah5R
sjdPOZnwzrSe2fQ2moQrFxMTGCgr1wPSX8IM01KTUI9M84dntHiyTpO96Ec6HLP2+nhPQkvdegWq
U5Bf9+o/2UQ7xTCzPDcJ54TS17igBYJHZn0Yco8GjppqdxF1289pKtJ4Z6LPHAOCFsqx+MAA/78h
55VKI7UM8S5YDuMd0hi8Xawq3jnVzywnVk9knDS9oS9se/gNwoxdmsA8g1mpnVVr+mWAHDvWbeK+
fj5g9RCNhRFDLWWLtGiE1o/97KTh5PXNY1aX6ncASelOMH76wVf5Hx7PK+9v7X6D2trek1NHrJyr
NIXO5Cg4REA4G8VRWmtrY3IdpJOI4XS+lthQrDgYOmWeSJ3AvdP8nJQJ//NmlIdet6m9LWJEiNNI
XSpLOkJj6qE1a0+7r2rRdYeo72gBqQB/PleuV/7ti2aAc+Ml5qcFdJT5Jm2VxPQXLIqXNoiH1LI/
QvImDSyywdJPtme13Z1dGHnzrswW44uIVXD9L4eBm4cZFywkBDDQdBgwEdjkw+D6uYnjEftVvEoR
z5HzQeJB6M+K+pj0xR7B8HY/kXpgzETyQEEC0vT1gakFLZMUKZJQlpAF1BShGgwPcx8y+x4w5PaA
MBTya7QVcWfi0Xk9FEzGqGlraFYD6q2n1srjc12Vv19evtv4RvcC6Q7oG/zN1roepDUrO8oVdFHn
wk2OpjfKb6Pu5g9VUWkHlGHHx0wMe1qQT0ZP15uY/Ut9b4UGcBFuWcadmc0NhQ3IDjLLbdvPRiWW
j/qKT7koSSlT4Wfm6HmP2qSL4h2SWbUJ1tCSSAuUqhqJ/3AxHdTPSqpny7eyGpQ3bbaUuj+xe5OA
enf7n2kO80M1QS6ELeUi4RXLspT+WEc6UkdmCd1PrWT2NasQvvUlGsXDWcRKsff2vb0jERpa+fWU
x4ASbSsHdTuSJNptGw6xLUc/d4rlPOtCfd/H3fxZHer+3HXpMt4XYpbGTri4RdiSiXI0MKOjaKER
O66/r6Znc26kgwypS6MfgFMWAlDIokT2Y516ffapT/JaPjRZ41YfWPo5vmh9Vv4B0S2ML3YjZz1Q
E2qwH17ed7ebe3UBg2NO/kP5cpueeGSsXufKIuwNCjb6LJe3GoIHf18e5fa0QivzgE7TcaZ1tjUz
SZwhAcAFmdOZwfD7NZjRJJhiXrV38E+XPfeK21i0gjNQn4aku1L3NouNMIpuLBGHCVvhujyarkK/
xwI/WweLsKcvVmZYv16e4bND8lltNhdRaQu6c+u8nTxUocMWx6+gG1X72Eh3OFVl7R6bNNuzQ3p2
vFVLCPAQl+qWJWhjnlCgD0ZQmsaoPqWjiD7rWVm8p/PLFZO09FF2LtZnhqR4g6871HoO0DbJrFpV
452T1CEQaXmniLYNdKMVd1itt4cMdZqd/PyZTQNFHfEZ8gbgr1sREZTNatm4og7NOWtPmpbPb8as
de4lynZ7x3N9CV4HwpXNSnDnKJBcbj2Nac2Zk2r3QAz1GIhJ2luzA63AtT/NqKn2YSpr911njtU7
cPk0PbKCbRtYXWcWp8QwEF20HNnNmOLJsTy+vLVurwbWgNYQkCPKAfD8rkNHIWWWUWstQ7cpeoR6
jaMs0uYPFa4imFqqMYd+lPVOvv3c4v876Bo3/klIkYqVSxdBg1NxuzrJvPAOWhkjxalq1f/jO5N8
uk/SqtQI15/yz1AzUvsGZBm47mapnUrui1BXi/6AtfqeONVTTXr7ncnpqeZSV4HvsJ0W3S7gLVoZ
RuitJ76jKuhIxkY0PnJ+WdwWE57K13sv+jsPlTs96Mscf6OAabZ+lOfpa9WRUQqmm4Gznkusoiez
ufYVMXqNFsHzrxGP9JWOMtrSJa/1SmYUYEKrCBxUccCamwymU4xRICBehovMMCG1TAla02l23jDP
bBlSCHVdXhIYouD1d7RHc1FGpQFIHUvlDuXrhcBXLmEfEXdfPhLP3FprRYKUkpxFJe28Hoq28DII
04b/TV8fnEKNXXedW6/UCliXDTovdR3EA1cI4/UosKOkRMYCxYKxQZZfqY3Hfsnk4eW5QKPjz9ls
Sqrj9LSArtDv3hbIC29wIjDBY4hdVb58S8C4L98N+A7ywSjiMq+CReH6/prLTClo+SZ1I4/usOhD
UM7YhX5UFw1LNWxupuFoJ6JVaLViQnlpR2XW/xZZbXwGBVClZ6ptuM/raYZWtNFbTRwsqTD+U82c
V4sESuK+4TGfIu9qT43mHlurAU3U4bJg34ly0tr71uJt71MwKSXSVaQrb22lXarEt1ItcWJfNuA9
U1+WqSLOs6PH2iGfEVs9VO5gVjBZynzxncFqc4CAsuuG72o1zM5db3VFGSZKriaBjoZ2fTatcSDE
RkPXw8YTTRHMZG7fiygHs1oPuiY+DGXhVMeORNLz/8fZme3IbXPt+ooEaB5OVVO32m277e7YzgmR
2InmWaKGq/8feQMbKZVQQn9JEOQgMIsUubi41jsYWmuFHzXupv5QJMmUfQlDMFqFL8dYj/1E1Ud5
RmzWlriJCLN4KOrMsX8WlT710MbcqXpEUrMwv+SocgGXptPr/EwsNbQDJynV/AQRIxa/mG1jHYzW
FTaAEWGolOALaX8I495DS2tGO/dc8bWezSlsw+9ubVc/xDC3FKXTGlXShrp5fcFSdfhzorRbHS2v
t01/HBq8y53YVOqHyFT6+MWZkHZFBhGHyMY3MOnLLkgo6t9COUKz9u24Sqb+iJJup/9qp4mohYAZ
Gq2tzJzXvp89CxHeBhBL0SCQksYFDnVu3ju4Y0R2izs7hnBZ/jx3vNkvQhW57mvlPNZnQ6i1ckx7
ETt/jAN3uz/YRju/AP6sHVYKBacDcM5J+1EbVHF9aVrxn7MRFzrsIGlWJzR4XOfbpBf9l0zNEJjp
0qadnz01arNLh/jHeMKZlZvSd/oG8rQ/1l3SPSZhqXQPo1ZJtJ4dj0gF35NN51fgCXLfIJcbzpjf
6b8Gw57DP+6fwo2IsqgRUFZdelQ3bXyTbZsXqVJxMSRo9rezRPo5LGtvJ4naCJKMA5h0gXtT11/F
FA9p3QLDyjrIxhRKNHreaCZPPWwhnxpJtQct3ZgWbUteyND6QJWsHz0wTgYdZ8Q6gKtWH9WoFm86
lJwdEu2NJy+RkqocZR0SRFqYa7i8WQl7jGz0HcFreOIFgEz3A3y59iUD2db9FdKSmz+Ryebzw1QV
eECWiVezZWXRu9ZjZSRW+jxNblIfvIqOctBwG3YHpXP0b+jb6e3HbhqmBElAfHSPdmzmNY8hIf6J
Q5khV14rRvJqdbMafWLHG91zMs92/9jEIDb90ZIwUVWlQ0cUpQA3PpaQFPLH+/vn9rtys4LepfRB
rxME+vVdIfrSaedk6AO114rH3HTTn6LVgYdRqdjp0CwV49V1sThSL5sVqYkbIUit07zGNieA7mal
LyrlyE0loUv70QL0rqQqWq25DdZJjQwoc5Zi/7o/19+7Zv0LKFXAwOCBBc52tYktSBjTYnkQICFh
W8dx9qpPolWS3M8agflzH6WeepgQvPrg2koyP/XFXDVHQ0665pdpTiPScZXG4J0fFsnBVjrRn3Iz
ae0DqqV1dOlFE//Z1+P8KQfavqdEtHHf2gayuCQQiBMC3rn+VpmKLdcgeViM4Jv8upTHEvmyQ9g2
H0isrZ20aCN9py/ECYEcozHuKi1KEc/VEHpGBcuZG9/iAB0r9PNnukTmPD9xZnf2x7LV1l+HZBKc
NXAy6mPL9P+TT/MQicq4Twll6aQ+60ZfwItsOyT2s/oBqzM1mNLZBYXX2TuHYCPa4CmEvAvmDLSq
1x0qRdohwnhZxVQpbWYoGh5r0e1xc26PGkUciDl09ej63qLTCmNExVxUgVEW8qC0GFTORaMcXTUZ
d6L11oRcakZk6ZAa8Ey5Xsq2N0NaDQwVumKofSMR2qVITbnzxTY2JM9ORFJQNTKo/a16RCO0X01L
rCroI/EMGaT43pvuPwb6aY/mmIbH+8f3dlIQcahT6HwjXvPr6oibVAlqf05L6aDJHjNwsc+j3k47
KfrtnJaGBpV4EFP08tYsmTo0AQGi8BIUYyr+XiTSgevYWfVRE6ZQD4bw+j/vz+s2Li6ni2MGz5Iq
27qEKjUUyod0JATLvB5PvVn3w0PRyNw8yTQLQ1+peqd+KB2HEGm1rtEfUqUX4vX+z7g973QEmDMv
ICBY1toeuFH1SQ3VpgtkkWBlmqnmR5DM+gFTht9KePGPSNjTzsnbWu1FzI2Mgho12hLXGzX0dCnC
XusgqgzJFNSJ2oOJ8xIl9DGLHcIH0KrVnuvy72TlOtIszPyFno/hFuj0VWWiBjLVpxB2Ai7tSPni
xX2jvCF+0fefIS3J8LX05mgC7lZQDoP9rGb+rPWK2kGlAf95yDSznylo5NWfgKy95HusN4CjG6xl
w89D39nuhZer+acqujCGIUT9+S02peIdraHKxo+KmOJmpxS0cTpA+iFRzTkjc1pLnoha8WaJZ0bg
Wthq2EM2fy4olOycwdsYvVS1QPIDxGKn/C7M/ydGd9DBsSvq+6DmlXcsSE7qgyDHkr7aGvE3Kx+z
c4io1FMfOen7O7YMznsTqzkKecg+XG8WaQ9dPyptH8yA7i8F9SXfdtCrun8ONhaSRi3oC5AyPG/X
19AcK3SlIkaxM8UMjFHLv6lVb+6knreXwVK1X5TOURQDrLwKne7ohWURWSxkkUx/GLYcn3mI6g9G
iTfF/zAhm+P1G5lDbeB62SJixaC3Zh9ARdORUIDcVhuZfv4fRqHauVRZ4eyuq54t6nlRbkQyIOOV
x7AyBpRyy72iw+bHAbcJZhicOaWh67nobD49iSoZIIntnRNtai9YAcw/7s9l6+Ms/UCXmw0s0w3C
otGaJOpcGcx50750Uo+5s50SpJql7NRqboci/wYejPnU0mlcS/9CLw2l14KL4lnwy6EF7EdWTW1A
KnueobdLB+mTUtrvbQDGdrV0AKemrjTjRTEIaY5JKRF1RaRkZ7PdBvT/h/wCUU6WeqNKEOqjSDBV
GYK+1/v5mNNYuUC0KNWXOGS9eSfVZnK8/7luby7SXCjVSwd3wTqvLhEA97AOMsZ029b+PNly8vui
XpxU9DSwDTs+K265t983JgpqCskg5LVJs9Z9dJwvkPOA4h+oRgeeMUK1N8MJ4yVy7fqDKPU9x8ON
jcJzGGHaRTUTLeLVJG1ngtEh3SFQeigsvY3ZkifK8Jw00nv3VcLLm5cxD37K94Sp60OWIjsC0yof
g9bVywdIDOMjFNI97M/WAsLVsOm6IxakrquUlikhQKTRGNRlZ5d4bKTY6ZS9Hk9BrDv9Wz5n+vsx
Fgv5jUomfDsyvHX3vZC0e+2kRsE5BWIroFOiWpNmZrpzh2x9LMA3HGuEnpjc6mONZpkg7N6NgTDK
JkhDW78UBiLvSAbVO5t/YxlJZSiTmItqFQ2n649lTzQ8ROWpQVtp1kM0yfQYtW51iIlYZ2kU/c54
G1OjDkQKDvIbyPe6gddbpWo3KH0GKoYE/07YYqEhKKziiazc2rkkt+aGRpZlLsQiSvPLb/lPttGW
bVizK7RgrEvl5Ba4eedmln8qZ6Tla7GrknwbSGgAUOECEQatT1+DfbIo62olp22mp671UaXmedRI
Ar4XaV4+CkCnX7IJAaH70es2Li/NUGwHeICaiz779STLEewb/lBDQCasnrREVfwQs4fzu0fhVb3A
XkluSeBWDRv4L8mc5ljXmvXcTA90h9CeQDGklu9+eoIGQQKMMQCEUIy9nk5nY0GRNxzrxughgWm2
+DwrSvNeWRpQUqwajX8aiyrN1utRMOoykxzntKBySTR4VptHgVKzX5bme5XZuVO4oCkTgiuGwbhO
bCgUaRFE4zHowK/70CILv0m17ODYUfU/rB0YD5fwu0h1r7u5WUkFeuzUMZihl/u9UFLEIJy96/L2
BC81XAYhmybLXSMEi1bV5nZCxp7trmB4OWi+EsvxYuNpdbq/67aGgq4Pn53cgwL1atcNrpWZTlXP
QeW4dH3JPKLeh70xpBcJ/vHXu0czgWogBrzoWcIVud4Uno6fGMulUkDy0Bqb7PzYDoN7xr/xvXrq
bApgVUjEEy7Ah6wZ4m2V1u2QDmrQNKF31PGRPCBvVb5/+QAuc4a4J3nurME3HWrRYxXPKhDHojrQ
Z0ccNxfzxUiVPX3HmyhEL5ekfSmvkMLra6q2bsAKwe/LCVzK1H+PY9wdqyFOv9z/QrejQAMhtIIq
5sLn2r/+QuFgplHVIJHZjG1zoe4/P7tdBf3w/jA3287Aoo5QCp95AX+vk+qhz9xsUFLe9wueJY89
zEKNGvcYa9rbCDdXFEfJ4TlMI5z/AiV1PaPeyMdGWp4M+qQVr7ZM+2OXzdplUrPu3LblHpj+dmoc
XfRFab6De0I05no8yP3oT2TaENBgVh6MSU/8oa+i86i1O6dpa2a8R3iWLMLanKvrkaYaHmBqqUOQ
YE99oqVFmzAey3OlldU3Myr3nqm/n+9XVZklKpEsLdrztOPXU3N6dQ4dKrCB6KLwEEEHf3JylOr6
UpQfXLBeP9J+sp4QtfOgVevehU7ocJmBzAWJjqngZBTmB0Od9k7hTVbAKmOVgaSlxre2nFW1KIqd
vuwNZQwyp5z82TTm41h25ceoyodDg+TaVyft9ui5t9wpylPcoAb4IWxBaJhcL/9YWXUNG0wPegrm
3heR9FP+mhljl30tSzhQP0J3NrMzyGpTf6aYMCHx0tVu+zRECECfWtFZAp+0hqTaa0ztkzeMlnkA
b2XOdLNzTGYHvQrFz44aqOtTesyUf2wltLL0rKqjCpc+T/LmEA1t7D10cerWpx7T4OJDjzOL920S
ZZUcyYHL1ue5lyl/V2hXR35cc9qOSPxEoY/lxGTIY03JSBxKKpfNe9/prA54DfB5y0m4oVBR+M4l
6YwRuGiAqoAHdN5DMV7Co1Ek7U5Qud0GDAYSHMIWr3WeLdcfRGROa6Szs4hde/ZfRufW4Ze6Gczi
qIeWUVwa0xJZQNdy2iPq3BTdmCbvJJAcZCDUpFYpfm0VXphM+GkkjWv6hpe2D1jnAmXr++a57RHB
PFh11Z7K1BZf7kfS24DNRMHZ8rSG08XUryeNEnA+umZlBCWaIQdos/Ixt8tph/l4G2oYBbko7FDA
2TPa9Sh6NY+ZLmIziEJ9SnyvtNPmlTJk5TEaRHW0a/Jh3EkhN74nJkiAfnH3oFixrvNZCoKk08Cg
PAWn/jDbiH7RAVQK81Dpo9IdMtRsQlB7xJ/H+6t6O1+iN/bn9Ft/m3msPmgFmGW2BtMMwGvZxrEp
k3Ki7YixwCkqolz4ZhPWzfH+oLc3B5CghXFI5Xax/1l9Ss/tAWbAAwfX5LmPbWgyDKT+xyR396Qp
bzfs0lXnPcNL2wSlv7qkDGuMm5oWAxKb2CAbuvhUZ9XbMCPib8rorVWwdi6lubOLbvcqte9F/oEE
kGfc2l590fAYEgPcy2QD9UgwOTrKPm7fCzCkIAJeYBHFXFSC1oR+jCdVWGtoTAyO2x7GyggvnRla
foVW6c4XuyXw84oijcEX6ndSu4a5t6YO+q1q3CBXw7z+t5t4HxxSIFdAVmhAOxfAz0Kc8zCPnaNo
QkND5JweAaIsVm5dxiTsq2fbEDrm5D1VlofCEGSqRPG2zNBWqfAA66ymSPeoB8teur7Kl8oO8ZIK
EjDmdUtrTLwoy+vCC8B5tWOQqoMFtwJ2aHrMBluLnwq30poDLrOY2bgKzlOnti/Ct/s7/nZDEDFR
RkWCaOFrrj/VgMKRA6VLBIla9n+EaYWIH4yU1/uj3ELkF2QiIEgau2x5Luvr6KW5g1gg2iJAV5ZD
BXQMD27LyrAmyiXl0AcMJFDETa0F/jEUGDx+dnsD+Z4JhJd8VPpGPupNquxVhjam71LuxY/JApwH
V+L6d5U5xh8z+g5BPoXABHgze5U/1PnwbrDOwsFYtA1AIi8YktVx76YyDiu8ip/QhE0P2tj2F6VG
6eX+Ot8ETc4AvKUF/kBphgrD9XTCISvxKqkoLNCf/eTVUftQQWD+qDl596RUsttzZbiJYgyIOAnI
KtozvCdW0yLPVeZCoRxpDr33HHWY+lyQrapKf4o75K5Lp0j/NZt5QgiIzbUTZ26+Hn1uIOvc+Hy/
hdF3PV0khVOhlIAecH8n/S5olSLS4qXFTlqzsazcROS1ixYMSrWru7cs8pSWZ0Y9r4tm5Zzppmh9
PZHlM4JzkXG2jGjcux9u4cxolKLURd/7d4ttXYdFMBQP7wlh/3FIRnloiqROT4WMvBdXGx3Nd90+
/DfDdA+YHpi7I7DIyvWxbU6+RTTJxfH+1tpY64X5hTUuPtsaPnPXa522VeTkZJqBYbdwECwZPYrI
qh7uj7Lsl6ugyKQRZV2QxsRg/OWuRxkVCQ+zLbSgFW360FWofzSx8AKN7bezeTa2LkX1hbUCKpc7
ZHX0RTG3Oe1zLRhGVR5jO3FQU7HQpFbG/GAWjnEUmjp9auxwjyC/NUlQgrBBYXcw9CrLSOzBCL2m
QWMOXaVnYL/Tp4WF9rOwB/ne+x5CFI9F0hkQKItkzPV65t3UgvDVtKABw/pAU9950LMi2yGAbuwN
2t10iSg/L0T2VVFJQTOl5hnD+Uiq6hI3+t9WK4ydDbjxvdh1xJml/kKDbvW94jZ0yljhsRfaUj+F
rV49gWwFkGZ0dutPqe58zbAMOhVhO+6E1c2hSYEXDYDFqWC19/GdyRVhhPqCuso+Vzma7naaa29z
b8tvKvZIuBt5AuSwvSd9uBF5MIBaRGOAQ1EBX50H0VhdPIhZCwphyucwbqOz7Lr4BwrUmLvO9Xtt
A7mdecYDf6AKDlVxbSgEMkvTFuF6pPkd7SVX6h4/ozrBelEC4Lt/1rd2zVIFZ8fQkUQu4npv1l2o
UnrFTiTEteSY5Gl0LiOyn/uj/JaEWYUU6nUG9VWgZdzyqyuqnYQNlNnUA1uUTyMqKlmlPBqR8kFV
w7dcsU6qdP6pDfNzH3l/aY3r45Bx6i0DemuhO4fI3gMNbs0bcBZ1RDqVvKrWP0gbsUcrEp2OTVcc
7E6kTzlU3of7894IMlyLS2GElzhlvlUqoFRJ1M9Vja5kkudf+zRMgzCJrdPczHuYk61NulDxQM2z
0Dc2bKpa93XiMJQKi/9vKlQyMKLZfhORSB5T4XXvfRrSyQNbQzJJ/CTkrI5jJhTVnN3UDNq8zz9R
oE+PHhKEh1JRxVm1a+f9QXQpblHWQmgU+vkqXmtJo4V42+lBA8gZ+1dDP8aq+W4BGmYFagPoEA1D
3r6rD9bY/RzDeaBQ4ygt0qZacpz13PYRddpTud7YgajTg1NX+Wc579cnr9INAc0Mc52oLeovgxOG
D5U7lDtRU1sul9XJo6kBzIqYyfvsprMh68HMQtUIwrnzLvQjBOTJQnya8kkWPhi+rkH+xoh8pYS/
kcpenAYdI477B2Fjd3IAyCe4cYlea1m7uaFmWpaIa2YjTyEqpa0IFFgcYG8GD2tSM9nTY99aXiRx
TWIOouU33bBxMhqtRGMUqJ6Yjlbi6oei6ubz/Xktye16dcGqLEVu3m438uvSaarE0EMzsKzhl10p
r/VkPdOTeOG6/+rG08vOcDfvVZBsC4qDhwwIZB5z15vGyXPdmMLKAouAXuUFxSkZP/J+modjRzEj
OmZzgti8M6YVOVTXdRcnzjLsheamKn5aUZLbj4rbNy9VKC3zKyi42D2KUcbKQasUw704yuB86uA8
LVlsPGI3UdiZHnSKmul/yixBqIhkuY+f2ylOPUwXDe/VsuepOlRRRubUYv3aPYpZV9PLFLUW9ABF
uvkDvH/Z+VDXY/ndqCcTA5xWKgpxXszlMRpb83s1ZJl7GnW1c49Go5hgGWE0wYZFfdw96g1PAz9R
kIn1TSfSEdkaHfEHX777qeXZGB7TOk+ikyES5BlJbJHTGirqVmfmP2T+JNL8q+sI/ddEDXo4SN2c
8uOIQw1PB1Uo3+0KeuonS61C/bmM8jbQQ6cqDn1tNn9EkxDVwYjU3vUR7TWyh5p3yo9KUalI2F1u
Rv5EnIT/pCnpr0yVMr0M8aj/lALOGF4/bSI/2GkbF+daz3P1iPFa7+ycsY0db4O2J0NZ1Ixvilk0
ajG0yRExdmltH42kNw5Qbt9NqGQHLkQUFpZC6E0GWBaU9L2BHR8quuWrE1xoxZz2xGG25sL1TLrF
Q53XyCoOSzATzgx+KGjaPjoacnROo5B7jgZbo4AA5CVFSrkop1yfpoHrxHMVwVwsVb7Oajp8z2Ua
nu4f2tt+EUu28DgwF+Sz3ASJkZpig7MQBc3CRFR5WjpizyVPE6rVqJfoR5zOQMO0dkT+OvdoVx4T
HA5/YZvZGseoL/T0qUT++KNsdZrsKuWZZO83blwTUCMJmEsLVwWfc70U0VSCphLgSG10ab8VVqN9
mRLFcRAasQy8TJNW9ReNor+nZkjPtOOmgC7D3ht/64Og/gaufZEUu2EPdyEMGwW/1cAc2/lzivjy
RyU3zJ1KwkZWRlsSMTtkIqhZrFHVs2sqVEvI/Yg4P6dEhBfJsT9kvex3lnVjPminUGyCq7EA4lZJ
CyQAsCW10INoHOCiWYV7yBWn3bmEtkZxOY+cFsg2HJnrbyctKy2ItXoQ9xoQwhza21ASqe5v442r
Dpjp/x/lFtc3oPrbDHqQl4N8rtLc/gq5TPfzIZ6ftLqtXjNZ7r03N6dmQoUiVfJIHlbPkz5M5zxq
c6ZWur2vtN74UBeOtbOAGxsCDCgosSVZoN6xijahEnWmXo5GkAhLPw6h911VJ+MYl2m0s4jLMVrl
CyhNUgtwbB7p7L7rT4VDW2I3YNYgioPDVOrMnk7d5KbtWbZF+smula9FNDdPSSPMb/e/38ZSMjSz
Y8ezR9a7xHB5x2Y0AIOGt/MpI5CfsErYq0XeUteWugCTQ6OD5Ity5PUMa2VKxtLLzCALm8/C0v6V
uatAW+vPrmL97cXxMVG+ObXykZD4daYTioiN/uICFPHJr470Xks/7IcvcTu9dI09H7TZ2vkIWyvB
NQkQApGChWV3/RMNuiCOPrESdLLwJZ5m9xwmeKndX++t2iGlfP4oa9HKYhbXw5Au0nnyejMQMOnB
CZhljXaxnM1P8YAp9BlJz7D/kNtDkT3rc0rZVNPRsDmbtBk18qDU2XuzbU2clxPEBCI9kPElS/8P
TBGsOxLJEDiDvMf0GQeP/KQm7p4O0OYoi/IkBUS8AddIk5EiVMf8zKC2xu5c6tI8x7Ju/oftTA0f
HCT6ljx5l3D1n7nE8zBFCEaYVGYzeapVu7jYGLvvbJXbyAC5YmGcgtJhPutX7iBr2kdlZQZmr4Zn
iQwz2BKtO1dl9/5lW4YCVUIVlC7FmmE0IZGfGW3JDayGFnz6Jh6+O9EuN2VrRgBzgGlR2F5Ik9fr
JmXWx4pBrDMsM0GgI6EYE6aWR+oqyp3nytZYvFXoDgCX0Sj7XI8F6RPouc1+Q8U7/DDWRnswB1cJ
pqb0dk7b7e1EtkgW59KENKmQrw5b36PYPyqWFZQD3utWaJafCrMrLmCT3L9jANR+LTt1Zw/+Ljpc
h3NGheSHEBLlAprI1xOM867QnFa1SCB5lH2aqc7/k8ReUdnHMqqKHP5KpEY8zfTqRUefYT6JrGm/
DyCE5WFqddn4Kq45LwJhiASA9zAgBoCxA6xBuTCMeT/11dmqyv6z8KLyr6RBNeLQm2Y2H1JYO7Nv
5F740pRl/GJFlvZG/bRpfL1NxGvV4+vp64pMlMtOZFsWcz1tPBT4rlBBli72atqoUsRW69kBlG/h
08I1Hhri/iEVRBSz03iLJfaXVibGQyaw8sGvAluMMY7zD5jmlcf7P+c23vAryBCWyw3E8DqdU/C9
tHtkkXGmacIj3qQOTK/J3XldbW0wckbYBvTMNW9dwdR73ELSRrcDM1bGH+OgtwdcMfIH0cZxMEP1
9aWsvB3G5cbUaKzRE4YNAPJj3aSQmt4bVh+jlNSGPzQsQF4aWdjf76/fxpVNsIboC9RxSVLXKESr
laY7t1IERRhazQ/VUXRo7x7S8wkqblgCzKNEuy4MY1e/cGWbYdBkmN366OFmbXuocz2NfS+kvfyK
hXr52S1rPX10EpENkORtK0G7fi7CIOmLzPFRXsyNnS25EWm4AiiIwAvlylkDEMZxKPgrdFArHMoj
qnP4kXTQk0okNN5/JbBci83W0om76QbMczGnnEKHbDuzz7Xw2qOSl8olrfpuZ6iNzw9EnUmBuSdO
ra0vaplJbBAmZgXgC+GZhr5u6eylbFujUExaSnPMh7Tg+jR3qvT0cCzcQJktQDAGfi9Sn8VOgN4Y
haIVtyUPItpUv+uU/7mv9bzNqi5aoFP0qM6dHY8XIFt7LLWtUWiYUKJAK5qLZ3XjTJVnxkkMYKlw
ezxtUSh9qMpxz/7hNotfkJbc1HwWrtG11+NkptR1ObhU2HNqqGr6ZkbTg2PM8Mii+BgL+0SL+t/7
x3QJqqugCyiKFg0QQoQH1mj4yrGRkvdSK3CI7BxPJXpJOcvf3abQ0HmI+Gz3B9xYS/IDYD3UG2FI
rCmMUuZAkxKpBAilx4fKNJJj3Nr5zsm9HQW12gU4AJUduMRa1AouCWDufnYCA3WSsxf2OVRWambv
nQvMCIvqBlkIfYv1F2us1ulIrr0gpG76IspRP8fwJd4/CvIkJE4L2Q5m2upelI0c9Uk0XuAspcke
6ONfdkpf9N1zgbfKlwFrAc53jQeME+TMWsAnAUiA8GXsnfGczWn69j+MgiX8gqdcZrSKCkNjTUg9
JSLo2r56mF0shSIequ/u6tBwIbJRM+ZBRip/HXvICMIKBW0RzFCd/XEGsjyExZ7FyO3RAV4AjRn8
CAQ0KCvXo9hT13l173hwLGMzDtShMT5XYWg8TwBrtLM5ed7Xd68egIblgU+ViXfw6hWMhAU2atRj
AyBr7qNQU3m0a2NvV9/eemBT6IpBIgAgqq6BU9hD9TLOchFEc6mQMk7JWU5VGgx6sucwuXFMybJ4
AsFoXgiD68aDZ9Sla6YiEFi7/aLTGH+sytrdgbpujkJ/GIYaO5vH3fWH8oRXzoNTC/QJ6w7Xi6h+
UFEqer3/cTaXjVrZUr2mu71u8iVuhCNoxSi42ImTqofR2Yrn7HlYqrDvHwrsAMC75SgRFq4nFOle
XhpdJ/gkdXvQdOkeCuFgq9xleyiFrbUjLPBw/F0EXJeWrK4dukqlr1bgV//RnYf4POvxnrbJ1trR
7qJgzkni36t9kNZaFw0KuWIknOohLD3unsjGpGwo+sf7a7c1IWID2ARSLSRtV5tBWroCP3YSQYou
H9j12Do7mezfH7Mx6uG6XpjmmC+sIpAaYsfoxgbtyGhO/0iL8Q1gs76TYm8FIOSkltuHZeO1cr0N
pGLmcVbHIqgrQ7nQoks/amUU+7FU86+OOhcP7186Ci/cYOxvWoXL0v4n2YrQG6xacHlBZyflV+lE
xjNhYs+hZ+sDQe0BVAq9fMGUXo9iA+OVCQ6oAeWM8TTj1hOY5ux9uT+XrR3n0KGhT45QJFit61Hw
76Yl2Q4iMKQWH0PcrZ9DE/3LGtPZ8/2hNieELMnSL/7dq74eymxKRHA9hgITrv9Vls30FANp2lu3
zRn9Z5hVUGiwqErybiYolJ3+rMbWJ6X0okulYCN9f0Jb+44DtLQDyUvY49cTCjWBDFGri6Bvuzdp
OMklVMbBb0rZndBhzfz7w21NDLVQDhGtQVQpVhtimrBPsXKT2zw1nde2T+tvJfSe7Chww9qZ2m0O
vlioIu7KawJBwTUJq0MADYaZDJ9mx2pOExXNn63Vi7/zZCxM364HyzpMnVJ/dEoFEcX7E93YKKhV
QagkrgNHWSP65DBDP5IS5UrUBk8FEexzNzrGz3ePQimdiwNkLZTrNeLVUro800BEB1E0Y4xGVeIU
d6W+s5Abc1kqZlBtF31gCpDXe2SoG0F5hrloiEctEWl4Dms13gF6bo3CYxnUIFY+1DdXO9EZw8pt
sewJxJxIfE9H9WQ3Tvf+A4x9DghFAgX6CWvxR2uq6rSkQBCghDg+uRF2GAJl0x0plK250CoCZgm1
gr9XKxbPSRh3Wu0E+WxKvxxcceqsXVT37WFCgY3HBKeWBVPXDyMPuUdbwxsbtP6MIWNRes80ad1T
FnXqu29a/nw41qCDSFcBCV1vARxeskxRK3xRndE4qi2SHaQA5c6ybU0IpizhFUULrsJVTtxWupV5
BqNgs+v6EWooB09iHVriVr2zp5cIev1WZipLZsfB+a1CeD0hZVQGXY/Y01PvfutTJZBR/St0+ud8
4iTlU7tTp9uc2qJIRpuSYs16dysdRiTzyNSiQtUPozvIr26tWx8yo3OO94PC3lDL5vzP1V5piH2l
6XKQFHV6HfUB5/XcLS5tFsU7s7q9Pdjc2K9AmQBwd4Ps1+p6zvPUsVH5t14sp/mF7vT3sHVbHzDR
r/vTuj1Ty1iAPRYWNDf9Kj7keKh7zVLAixWv9kEUNae+nffAKxuLR7NoSSVA45DBrrZg34+e4pmj
E5SQ4OcDesHWQQ5jqR8pZbo7p2prMGIyqQJpJX5bq8QFQWE3aUPbCcJwzHwFcJOfZfNPrKqNd4c9
mslseL4T+50Cx/WeQE/Za4ZId4OJuvRBzRx5bmhg7xyqjU8ESnhZOapQPNVXUaKpsS6qo9kNQO17
hwmBtaPSlP+8ex/QleIyWgQfeNmu9gE3/hBnOgUBrekUvyu7/CEr9T3ng9+c8FWAIGOlD0rrhlLu
OusfsC7HISQjqaRq1wTFIJMvDRD21wGTPNuv9QklHA9n7I9Kysk6pnM2RocKAX1owkZt6xy6nP9F
y3D2/m4Oc6UfGkfMrW8Pne4E7MDqRfP6ef4rJO6KnxkKdErnq7GhlMIfkjCKv0dlo7UHkOXITd1f
xWVr3ZveKhFDEmkR8nJ5R5OQ58Eo2/IUG6N8HCZ7fklz8QbBbqQ2H6ef2jbO/r4//MbOh5JENXkp
j4JJXsUos3BFb1otls0e9L2mrpJzhCD3U5jZP98/0tJ9A/IGeY+H7/XOl64wpmh5vakmNpmuVJUT
pWuH8ii07vtDbWx/EjG6i0gNgEVZ50nCTTpTjQslUMI8PAnMwy6swbu1V6lJgJBHx2BZP2B21xMS
jT4rVRErgVE109ntK3hqdfjD7NQ9hcSt+XBXUXK1aW+TyV6PJI08z/LJVgJKru5RoqFhARuCfL+z
blubgQ+zSJRCPKTKez0ObZmo6soofHKcsjzOeVv84bhh+TDPzrBTS96AXLDlaEzy4iVhpv5/PZZR
KzOF2QaxGGQKib1fGqN8myodN9UMvrbtRKpvF8UXpeguyFy+ReO0VyDZ/g3Mk24UB4C35PVvIOOo
Gw2AS2BkdvuvJbr6Rz+p89FFrvWMHZHna6IVlzRvnOPg6s2L23faISGCP9zfsL8bn6soQMdy4axQ
cViu1etf4nRWoiJlXz/NCH9kBxNNAO8N+mYSnadRTcy/1GwUf1fmpMyPXRuiDVKR4WA9qSWFIo4k
hQhX4SmsI505yUx5beNJQQvYVRrvLCO1mi7gNJU3aDFe9wnr2jr+Oti90h/tzoQintZqWR+yLnda
y3cmp+4BADdqUIE50D9CsSeWqiJuTpYXe9n3wazGt6QxmuTQuRgp+Fo3ivpoiBhzaJu3rHFWRvV3
d8p25ke1b0blFbYrxQC/Vupm/oChapS/xnlVyM/VMIcvhexCK9ByYUeHKS+81yjJRu0g9DD1ngx8
t6o/smlSiwN4JgXLKiPyqtxveXmmbxZspuIiyRnKIw+XCL8UkVbdQZSRByRVG4f+XLpdoTwbg5Nl
F7dq7TSYHKsb/dHKNc23FJ1Xgen2OOYitmBM/kADxXmATNGFrk8hsPmVqFrunekfdh5plTYKft2o
jUnxf6SdV7PcRhKlfxEi4M0r2lyDvpekRNHoBSFqJHhX8Pj1+xX3YdloRCNaq1HMPGjE7CpUZaU5
ec6hcgtaprlatvNHZ86z5pMuqrL8okxiMiB06Jz578xMo/yUa7rQPkwMPjl+CpK+1o5z6oTlCZxH
XPlulDjTU2sVaFMe7TqyzAD+rSJ/cxMvqY+Rvlgksouda3tc/BsuBp10qvsEJlT41xFQVBaIToRa
+Cp1jQOEZyLwClG/E/3czjUTdsugDngiNTygTdfnnMFWJY/bWgEkqGuBnpvdH2msjYcklBBvIBPD
ixN2bRCJbPSnchKnZF68D0ut9p+Rhcw+3r93W6uGPhtEoXz+oE69/jn1ZDTIB3rhqwM520GjSn5K
9WbccatbVsjbASjDVS9JoK+tmFpja4vHG2unsft7VIQxXdum2unPbDhviUiiMgDag4q5fm3F0Es4
jvUsCoowZMTAq/TfZbP7LdYidW+CaWNFgDhomdCCdkCPrRxn2YliWUJFeQ1VnPVBD4fPKDaIPWHD
n9Hwyi2CwobAg8waxMiarCp1umx2Dewkw/IGQ81BsaPUT8v4gp98aSfvOVXdI7nPZRqT99mIXloX
acm2jz7kdn4UoFo6bX6Cb/dcFsWfXd6ckR87ZQXjEJFSHWZ1OlrtXPmJYe48cBt5LehNOf8ExoEd
Wr3ZsMhmE3zXUQB681uP8/cpKitHoxVvhcH/Vvbj84FcXdm3p6hHKXkN5yyY8bKjRUSBYcWdbxba
/ELMNeyUBrYeTQzIJ9uSKfS6D+g1iT2FUxkFqotuTVikT3GeM0YGdNCy3+1wGBGYcX+ItkTj0P44
9s7OY7l1+NhTnkoKFIC1Vzub15FRJPEcBUybaP9LtKzX/EaA7HrYNwCJlT0NqqNA8Fa3lnI5omsL
HzCGreaYZkJDriHaY/XcXAzXiBQHhqqbzsk8KKO2VGEU5KMZUaGqkKzxdZRvj/dXc3scqeXwF/Sy
cghwjbyq4Hu3B9VMArUZ7PxEJaZEEnXJ4ASM9N5JP+ajF/9mlNCc7OzjrV+C1wQaACjwqZFR6bn2
S+BLc0bkqyzQLeOFYCF7guzTIYrdI4K7rYHIeWqJKAKte1vZgci/U11wXkFCHDAcalUThW82TvLR
0aYZkc6BgaOdW75lk1PCRQeiS+C8OiRLqLbW0kRlUPMZP825JpJDb3YQWDV5b32QOeen+x/y9sDw
BX/SeEFJSBlw5Xqd1DVAG5cQY5ha/z20G/Ul08p8j9n59qtROCCzpzPOLYMp6vqrEeVp3ZDYJdRo
o4cI82CTQHvTU6XWj5dEmHlk2liK5XDV1lF4mWaGNteYQi4nrF5mLQmnp7HLip0rsLEkEBhw9FLS
VGUj7HpJaSkyMAw6j1Y0K75h1cmp0vIeCJq+h2K4/Uh0pYA0AeGnyAij7bUphi0UbYHxOxiYlvtB
/cV7cgFo7BEjyF989TxSQALkhecA0UrPenW1aphyga7OY6ApCyKBDgRixlsT62Pml1ZUfWeEL07f
lqYohqd+FCGSQHUp9qQPbhYr4ZzEThSBpKzLWoAutRCCWxhUCHJErbVDUXQa5G/M6D8M55NYa0xw
w23ZPV/1fx3EDuqIhzVQs3o89lM6/972SxPEi658vX/Lbu41AGUpqkfDCJpCQBvXH9D0lkbvc2MI
zMKOvorcGyIfWBJi1ABk9cpHr3X5577JjW0ESYGEiyQllhHDtUkUD6qubPQhEHpavyNvW/qZWk+P
Uk+gQ2LjjOHJpI3OR1hZcZE1s4U5BANNxfpZzZfitwTesD0G4o0NdID44p9oo8sZxGs7DXotmroY
Y2AaLd0QZejMp1jkfeSnndvNEKHtzSHKT3J9GUjkKZWRXCAXoK61hca6qBXRS4uN1/+Ta235PAza
9JRbEaRdhhZ/L8noDok+D8np/qe78SxsKuA7zaGhyhu+ht81ToVOMG92YCGZ8WzqIvki0DV6skSz
N6G4bQrPj0/Gj60TKHVxOnuOhzHoQxt1+lqtjOK05Ll60ZJlr2S3cSRhvgeJRWgCWm4NiYmSiKvd
tGOQVbbxl152ZtAT8B8f3z1mQ1AglaAvMBDXR4Vii01BQ0FsutBTFPlivSSzNkenvlQKNELfHjcH
/yBlHwbIPLgDrs3l+lTHkxlS4ozkVLHTNec6HL+NS7fHsbh1ByD+pngtJ1etNWMZs8eQqKXZFKjL
tPwAHFb/NUSzNj7D6psnZ71OS23nJG6aBNMoCceByqyZ2+m0D2Np5VMQUbB/zg1V2H7ppdafXT0X
OfpeEeH5f9jPn5rpku/IWTc/cy1RU9tJp8Auh+KHrc3zmaoMrGBj1O69ALcPHkVJ8Kck05J00FqF
W1hxGkKqKej0Pj2kCj7aV0QZP/fku5+m0hne864UBzc1qqeqrvea1ls+hsYX4bOEB93UCzRrKYaO
wmsQjc2A0lZYPHVFlb2I+YfZ08b0W5e2L1hDfdnZ5Z8VwJV742pQrKBJxdu3Xno9FnCDzRzbqWmm
7hUJ+bg5VAZcFIdyiMJ/IzUaEt+MRPkxatvhk6aYfk3BoTw8/LnJLfkNRDYgLr3Vyzg3UsET2Rwe
4bQ+N8OC8KaS/D1YYf9839JtpvlztpjQBngUPe+12HMS64zFOAn3h9fwg1op0dkuxvrsoap5dCZv
PjmjhliemLT3Mhx6RnsU/UTstwci3/CDULVLSXiiArL61bGrvFQ1qM9OZBb1cJqMLj33WSh2lAk2
XDtRKbwpeCXZIVk9mSi1FzVBwBQ0dVefSq0qP3ROP56I8ZKdKGDjNEkGVhd8hywYwURz7QSVFE0y
pYwAXgh7mn7T87ZyfOBw6dtUZMp4aMNYlL4Rz4w3GtThsoNiMEF1ziN6vjsn6vZS4Y3lxD1FHnD6
699SIyKguXHEyVbFj9Lrv/Su/dKO01fBgIBP2dkPzf6P+2fr9ote25T//JfW/Lw0WS0aZQjU1llO
NbDFZ0Np9mpAt1+UXJvKBx1f4N83w1duGyVoDcvH2imcL3XTGn+aWdokfuiG0z/3V7RpC0CpFIjX
OT+rM6pFgjgHBpkAFbLxoJrjdKKmrRzG2Hvc48uhGnpeBs0iXu1VDGkkTl5GOsvKw055npM0f7bV
ojxPrrt3Nja+Ez1XWbCAspRCzOqcEufPUxGPZDhJnJ1b6o6veV5FO4gnuTfXvpUFwdJC5wU/czO6
7s5za+TqNAadw2BDXjI5Gn+oVTXzpyquILfbZdnaXhdvGZcQ+bG1KoitNJ2udmxhN/JSJbBMXKqh
SXcw2ptnAoAGNUhqdVyy61POQUBFAMKZQPQwWQ1KNEEBUINrNsqHJ1Dg5pPkvHRdKT5Tn7g2FYWq
G5vUCoKuFz2kkoDGGnrIp/uH/Da8oRoBoTsjdmwbmcW1lYJ0rS4rbQwacwBVY3U+cuTZoUUN2y96
Mqb/YI76swvgRQIp5M/5xUto5Wj0NlPfQTKm7hu9v/FjO+nOv4OqKc+Umx7GKrKJMK95OhUDnf9e
haZOZUM+lg1TEDY0/v0ahpjMT9y+fXwb+fOZsKGhjPNfxxLGLAB31cocGFCsOhe3ZZ7xmLvN2GJt
XBJ4rrSserm/mRtHXqZJgCRh/2eyXR7WXzaT1jXFlmxQAwrjQJDD5lsCx8P5vpGNE0/Q4MJ0RmGE
F2VVImjCdqaaKdTArDWkgO3Y/qSTjr2YjVvvKULcBqNMW8khZln9I/1b+aYlWehNRmIAeGzn58lO
sZC5yXJCL8aWiq/JCBPy2B/SREm+z8Lak8XZWuyvP2B1G/Ky18Iy7oegbRjcd1Il9Y1BmT4qWjX9
h4/3q6nVx6uGAnRU1g0BUSi9cC82fCNDOvT+19uIBCRKmOgaBnX6g+sdnV0COjEPQea606HmxPhj
hFhp0c75oYy1v9I+9fy2s3dOzdbR/NXuaiNp/C+hGMch0Kx0eOmMJntDqXkP6b/xykioCLAHzids
4qs9NBRefTOmwGMi0X0k5o2Poa2FjDdV0T+KOoR+Lxr3+PiW8n7+PKEUz9bF1RjSr3lwKWR5RZd/
m/O+DMx06D6m9NnPPPLtIbHb6CPNvIcxpBIZw4wySsEweBCTXN931UUsWOQsV6F6/BJFwzd3qMVz
Qn90J4D8SYaxer/hvZegRFi1+JCrczPaRVqaCfWX1CymJz3pJoARIod7t/DcYxEt2mEoDWQscrN9
SqrSO5tu7D2lEeUGY2q7kxZ57gnYl0rY3TnncBF7k7u3zFJyO5jcBo1LjEHv6no76jll9saMR2il
u9p3taJ4q01KD27WHL3OiFCGTawjJFP1Oa9I4JGR01+R44C1hz/2MLqpfshdp94bXN5yIswnUiug
UgdMehUjaG1haaJXhyCtrehJcdP4D1Svoqe02lUL2LwAsqfGA0BtfE3hPxeqW8D/PAbOQmHznExF
UYGCiHLhu1ZnvKm2Eo6HdIr3WFq37jcPHRkcnX45pnS99wyWp6YzZ+Sso902J0sgS+Rbk7WYO72u
TUOUX2TZGEjTupRlK6266G4xBq4La0SKkp8vqJ/tOOONKIgqgCQpIwMnVFgdJY+xu24wTKyUTZr7
edz3h6LtqsTHeyJLhcYLQmz3/cjWMZF6IXw2dvGGiMsSQHBcWQqMAdJHfm/Vy2tqJvNFIz7acceb
63M5inKQAlDUylFGWWopjPbgsxRnoHFiAjAqdLvwVZBMb+USdaf7i9v8bCB/5eys1HCUL/0voUk9
2IqWV6msaSxJ+DTMS575Q59VeySzWysDyErvmpFTBKVWX47JMjiyx45UF0CL7luZRkjeG/P0DW5K
sz5XSlvvVBU2TRKeEP+Tst1MfuULcl9KQgblxVr8JMa+/Jw0qhtAjG781tIm2rkCm/bkpAVgUurG
P+mFf9lLMYisiicSgUKYR7VJ53ON0sSLYpf2wXTH3+9/uW1rjLmCQ5DwpdUjQ0MXsoIEvKqYlRSl
oNSOP5idCElx7PnZjkX9532DW0eFBopMpoBKUQa7PirRUmp24np8QcQBNL8eS2oVc2rurGvbDM8n
FT/G+ddin2VfpouX0NkTbZf9lmnt9AEOzum/fCvwOzgRoEmA7K8XM8f2sNQjLRNN6aI/ldhOT7br
JN/zcay+jVm211TeXJUEsJLxgtZeQ4C1UJjjgCcJ2nHO0rMC0ms6tKPafrn/kbaclfQeMp+HhXjd
j8n0yhvjPJ4C3lD3ZJdZfYa6tntF+sra8YubB/D/mVrnvXGuW4tVUpaFPjA50AWq/UjrL2povjTd
Lufx1gvK/pE9kdBzOFb+Y/GQXakbTh8MdPbzWNb9yWvRLR0g0zjNzEFFfkvpfMc9bq2RXIo+Nja5
1Mb1MdHLntmSlEvmIuV1GtsuOraj0C9LDN7Ch29yT1h0K7PihkneKwABcJ1cG6ytKlSGhe8HtEdH
5KXk9vvVoOVfu7DJfx+ZDDrl2ax8kiOMwq+V0v3n/gna2mhXEkXR9+INWo9ZdRO6pgvziUE4dZPn
D4WnQrtbzN73sO/myxyl7yWqzPHOTm8dXIADOBipQgpR0vXCldJSeiZRpqAfI30+hFlmfyJKSt+r
nKdy5+hu3UYGggGKecjp8CZdG8vCwptClWZG3nTiczsYfXhQFWfcm6HdtCMVmfEdhJjrF4GOJbV5
W1DXzjVQryWSln08iB1ftpU7MuFJ65foGljE6iVIRWw09YAVJ5qHj+4yV+e+QQ0HdZp0OWqdUb2M
S0mQWdjhTjV946sxwwjbCwKedErXIgB1pjoL8fwUCDAS3A/POqDLE/mL0haPHxBGq9lEELQ8sGsM
iyKi3HBoAAVsQ/TVMYq58HOlcE5pqXdP9+/A1rKoR8G9ABKImYCVs7HmDnEeLZmDNFwi6OeiMavO
Sq4u8auuDWKvPrRx5QBKMjeOGJ3UGFoFYdHozmCmmOMOTaG5h5Ao6gcBg6b7vWr2/5MiVMuT7eaO
uVMl3Tif3HDArLxIqEWu+w+qOtSuFnHX4RjOnhsY+d6issp3gvZNK9SJeG2RpYMH5Pq20V8SytJx
SIBdFC9Zp0eHuUz2SM43vpkc3AUNxJCNDv34tZXSKZayFP0UVMKyv8562b61wBO+Km2JwfvnY+NZ
IG+kLEo/Em+9nlnIzDYSiu1x7HsHMdSkM62DF1qQgY9JKvSj21ja45cce5I8jCIwrdDVGXG9KUEr
c5gDWvhtiDBkbi8X3cib4tCDKPk+kAAlflnUcXGgNNb9h2QZrJp0l4iQkSzIj/xLcKsxg9MoYoZr
IK+L38YKJtFj3KCVerDbbmp2/MrGjaCc/hNBTGEY6ouVNboR7sxgQJAJb4D6MW6V/uBU81KdtEyf
m5e6SusPTlJr0fn+p904rDIbwmNT0ofceXX1CylwaLuzyiCQURw71Uk/OK1tPYpYh9GVu84T9LMa
sH5kU4RD6dtbKlBGUQeFanZnK5bchOrg7pja6CXL7hE8mvLLUSla7eVgtgKlzU4LEotan7/EFEuB
mESIrQJTusDnME+nYkwL80AtCL74MiwVOUvYxX46aO0e/8LWDuNYZWiPdgwzmtffNp1nO6Y4pQYC
0kC/T9XhpCu0tR/9jrB0yTFngF5oW65B6EJYU5GnvRqMsO6990rnPmsOVP73rdw6AmC9RGmyzkca
sf6OXtwASadYG8weoIPJ04q/m2qe/qxtpUPx3kz+d9/e7d7B0gA9O3Viin00Bq/3rmqQ9KQdbQbz
XM3/wtI7z8fZM+K92P42pODZo8RCJZpR+xu0R9LqKG/oZRkkVWK8DXYfXexSiV/yNGo+pXlondLY
0p8MYdUP3z8wlbok2eKrEc6s3PjQO1pTmqUIijRMT4610IyHrsX7/OhGSugmjOcEm8jRrKE7mWHN
jMkiZ9nbTXoGTTq+LYazl43Jo3xdnWXqE+EiOfsCImk9mKLZQnjq2DeBpdjdscid3Bez9TsYLZMK
SHly4GLz26b8xGf4+/4CN3AO2JaE/oQU9MbVVbpuidTs61ltAlcZgYDHcoakcB1xZBS198uq689G
XjlHSvLe0cq16rMBS9fjXxPIKvEhrQ0e5TWY1BgpBi210vIoL8nki0Tts4O9tOmeGtztRZTRkwzZ
SK8phK8uRuIALGsLpaPFpjtfmUPr5qMdza6Hpqg598c00pvl4/0tvo04SLKJnyi/U0a4kbytM3NS
zKZmZoy+yUdgWJXzl5jTrD5OBV3gHT9+a43wl0FlUiSCNQa3rq8+DaKywCv8bGJUT0a36B97XDWU
K+VuyX7DliyNQFOLFrukx762ZTWRZ0ZJVgXumMbPtp0ymloW+bOy6NrOS3/r0QC1MbkDkxpJJyTF
16YS3NnIDldBpTbt0aqn7vPS5+1v9z/V7fGQ1I0STEVwaBDGXFtR9aYMIwY9g8zRxLGsbOUSWe4Q
uEui/FaIVtuBVWzYI3PGsfDyoIO4VqDL4iWcez2pA0N0JpIAiZHPvjJESICDF8jSQ2Qx/nl+eJEY
I38ASSQDxdWNZ8K8KYzMrnkcHKhxu6V/7UBanMK6by9ZbYc75//20/3kl2GNUlKXOYbrTc2zuKdc
TIMNdbZvqdEp52huptP9Rd2+RHTFJB0ZgGobarrV+bBLyEM6A4CKmrbaIYaG4LcaQpanMpq/O1qc
R37tlO6J5vOX+4Zv7wCRAxktmR61XAber1dXRqYewtBCHaQoh+XdIzH6I220efgAjNZ4+BbgoHn1
GBeS8M71hZucMamYS6ds10RZYMxJfGgol++ktbcf7P/SbHEXuATGmkI5bzIAW268BOU4RdORaR03
PUB9PnkPn0QmagE7ALYHg0Nieb13SThmCCb1epBOU3Ep3Hg4tE7cfMzQKT0OvJU7+djttwL4ANSe
/jIcJhQIr+0pVpTaSBYZQWEruofeqlHWhykUjfdsVqb96dGTgSoD1wx0DMUIeFOurVkCfHbKvQ4c
0eqHBd6Ac2RN8XuXq8rORm684oRChMqgQLnUN9zaYuz03JvjLiiHMH+mE8p8VRZ3f3c6Q+3wGSbD
seoc5ShxaR+yvk5KplCM2TjdX/LGyQF8DF+xnLGkCrO6DIqXxgr/pAcEkVXHrssz5c2GLEvsuJTb
DwkfFkBTAjLJR7POMhM9TMvGyoYASiKTRpROLxGAvPISd6O28ybcrgkoFcUCaklM1pCPXX9G0BVa
0cMpHRhL5B11tR5PGeGJf3/nbjNZOObkuCjtDDmztjosCDWl+oBWbdBMlfLnGLvT/KGjHPiUtWP0
B+i3VIGO2Zr3hD3kr78OPRlfox7C1CGZAmNz16sz7EZzRFVPwTI22lNb9+MTg8PZqa2y7IMC6+LD
VxD2NxwXI+5APnn7ru11TiZaQjw8WDwXcDak3blsW/OYMGKzE9refDjYfQDcM1vArSCxXb1zQzlZ
IwM+BlsK4figjc65HZLs0SMvrZB/MGJG2MUjfr2g2CpsAXzJCMiT/tXcxvX1oX74dcOIhA9KQCmu
a126pZ7SwOuZ2MzAVnHzR104oogOqRMXyZM2V/Y/RV9503uUdVn5nNVG7u4EKht7SUYJIpjSgExh
V56zqVKRDXmmBh5tw3OnKu7B0GNtp854cxglmbqUAqTiYZBzrb5YxNVgAtFTg4EO0VtiTozJaUrb
vpmiSU6zPUbjo8eRpQBsJXql8E6PdHW5k3Co0dowtQCdh/g7aj/up0LN3Pei0rNH+6LSFE6EWSE6
Jje8dJ1FIlCHrhb0Ag3HcO4AgTLDs/N2b2whKmD0sRiTQ3JsTYSTmEVIjOBYQdba0+c4UbXDVFXK
EdnAgmEAIz/f91s3nphGDHk/YYJNUE4yfn38wy6evXFurQD6bts7ZUatUXVzawYAtMUZ0pf75m7P
Ic83qA6KQqSKFDeuzXlqAwFxqlmBR8SA1KLQUShnkKn5/h/s4A9p+wLIhPzi2o6aTPBvMowV9Fo6
fCgSQRRZV+3OM3b7sSi0ATugV0mugfu4thI2DMHWdW4HXLwXoRbdUbHqoNFc5Zimzbf7S9r4Urww
NsEx77KckLk2poZuk7jVYEmN6+RoeEqO+KVeQvDf7A0hbZhCr4WyLP6Xp2UNbIvCzvUGe3aCXAFV
9HdhOCVKGbUKN3XSU5baCbQ2tpFGIHgfKie0BdcIvn6IncyCSD6wqWe/0vxyhK95Xf5kRypI9U4o
e62KjQWyiUR1eAz+Xqc0tUcEZdu1G9hVP547Je3PYY7u2TiIPUrnTVNyWgGuLqbH1ojPzs6tWp1H
TCUdaiDQuBnDCeIbtDqrKld3/PyWNRB4EppC+ZrH5vqQwBpRDnNve4EeQrPTK83vCZqrz62u71zk
DUPUKeA648NRG12LwSSaiOx0GMKgYFohmBJ3sE6daMUXs4uUPeG9TWOAHvkLrCUAyOtVMXaWFzHK
hhBV2LXpJ6Hb/6m0OYAOoNw/Hr5mAOlklYJHjKRwFeCMcaTGhONhkOrWdJyqunoWDmhZRdjH+5Zu
QkZSGEpmhpyyk7psK+8Brr+pnUYLA1tU6TdoYLRXZjXzp7KZ5mObdstTHXnx832jcquu4kVpVBIa
QtFPmWTdpFvK3EaTF6OFYujnzKF/m6TuHtP87Y3Gf0jVEVXio4DIrj5YgncakIIMUEz8sxqXryCr
YVmthOPPSfP3/SXdng6MubI+TyWbmYLVmU8jt1H6BC8caU140hqrfKEgXD8bSxrvQM1ud0+akgAR
4I/UleW6f+mOWYPX9fOoWExgJ4t6Cvk/p0yPyYD7/pq2DAG8hwySzZMth2tDdWTGIuxzh+Fyc37O
Y8t6xsHsyZ3cnkD6qBTKZGWOrGXt5wXNqWlyC0dWInIfwUzo+usfk66+WJ33sfC8r/dXdUuOxYuM
MXqp9KmI61cBYqE0dpI0oxMk2vDep+KY1jNc98zADRdP7c+J2UJdRHm6Wrx3pxyjQ+MYezMv8jxc
XwF+BHHqT+kVnP/qhjMthstigjWwIcZD5yNv8oNOdfK5EDGcmRVszccsrmc/dIb+t/s7sHFWgYvL
eEHKg5FBXX/XNFNMqwsrR55V4YOBUZ6ZuIfyTWR7wmhbpvioklBCwntu7mAlYjRzFydIAca/unpm
U0KjBViOobbjyTZOKzfq54AjoLcbn5nWpYO8DDtaiUz8r2D051/hNA9zRHJ48Ca8OCCm2LzV3pEc
dXaF7FeQTXH2sXLG+F2kvbITjNyuBRuIHxIYcPMg17z+QnlYL7mVzekF/l+DwStWpB7MuBqjhzft
p+gvfpKDCO54dcULrWyGUZjpBUiNCluEkh9hCdT9+wduYzmS/U3SKUjN2pvYaqqh6Z7d9NJn83Tw
KutDUom96eHbo8ZSGHBlJeD2UGW53rNEmQn1Iyu9dFM7nZAviU6TWWl+p6nJw3EH8CP+A5wfgOrN
zIURVzOcelV2iXNHy14n2wmHA52LxXgum7DYG0q/fcjwU2jjEnbI+bg1X2hfQKPL059dYNaobH9p
jfqgCMt4j9ocZGBBrPWw55cWJckTAQ2eUr3eS4QT4ixrxuzCNgsE75kBT8nSdsKArS/2q5VV5TbM
dMZxtC67ALPwYBi2kyPTmZ1fN0m+s6A9UyufXykNBw45k4tq1d3FXYT+wWj69uPszP2j5XW6Ig4n
EVJciR9by4mWTk2mZ2BqimBMi9LR8VtwvzsXd/NM8HbJiJ4DvwaLKlRy06pTs8uQqoqPwubT1DmQ
k9hvvejqhwscLInciOaI7F+v3RGKe1ba1kZ2GQnkD14xzKcw7JNXNx33PtTmumyJ1iC6uUXeVVM1
FfjF7JIYy3uep0fG4l/7WLMOYgj3xp5vH2Eq67LCoTPlKnEO18e8H+bCKalRXqrFir86bbsYvo6w
iuanWjsa/lBKNg9vGvrpuOTOLvHi1qmESEeulScFCPW1/VplMsEo8uzCjLzBubc7ccgA43WHgVLS
zhXYcMKyV0fog1geA9jyn/8SNnZInOQi5U53cLm+E9VXT1Tww6eHXT0MyrSMKeRI8Pnqotmxa089
4muXZJw89MLN5Hnqhr1S5sbGYYX0gekOh7Lz6n00ZlWngKPhgCuYxZLQWaC7Dl2Y9pzdqbctWxKW
IoESlE/V1SGJK7PIo3zOL0Mze/pJK+rohxOG7eLPg1dNh76ueJxLx2berYnD7N+SuScNFLOjAgWA
kvStUqzl316U3nuVup7iE0Co5sNJAZBxyNZwBXgdmmHXX3fpVa1X8jC7ZNTR/oL2tzmNo9L/uP91
N24nYCqKnJRXAWiuK7jppDQJrJPZZVbsPzIjeXYBjR4XJBijTN/7yFsHVsYLHFcZO6xBCE0cF0sl
yvwS6251bvpK0lTMIEoej05kQVWWYHhfUei+3jqbg6plbpNfGiXMjzHEzn7sJOaOw946RgRActsA
VoAqvrbSxGOddH2dX5LaeJ9MRUF4SCz+MEePp21UDgBSyP480Lb13FpleUIZBzO/KEs2HgvPmc9z
EU/n+0dh6+tI2XRJGyOjhNV68rKOO4qs+aX02uJYzPkAOaxh/vUfrPC84BxlC2Z90XlBjRiekvwC
GrM6j24mTmYPuOj/y8qarY0Ks1rrkZJfmChPDuPQEgp38x6fx9aOyc6xVK/hDV0XkJyIJcY1Vjoo
ag/VkOl4AhjA769l45yRQ4Ng4G/6Y+tO42iVitlX2fw6F5FAhQ4NhuFNzYzi8zxFxh7T9KY16XRk
D0wF9nJ9qp04SUwbltjXdmS+2ndL0z6EWmYc28RUvz++MluiTaiakk+u+VBiKw9TWi3zq9643RPQ
5Cz3dfbzu5bHw84zJn/3dXoum7UkPUC8ZZVl5fRrdZzLobaW1zgFTw5uocu6y+COan3K7DAxT5mS
N+rBRX52Lyi5PSZS8cX2JMyF9sva7S35UplA5fVXE+H2r9YIB2NqMVZxfzNvrTBNBY0rZ8UDebyu
CGdiEuwnch96ZC9nPZyrF1Ub6kdxZCCbZSyA2oukElnHwopWiiUye3Ql4dj4WKEA/9IrtXaGr33v
nb79YjIhlwR6P9PA9YRYhLzjPDlSUDAvnINR28UPHaqhD70ZuUdtVrS/7cF4GAnI+lAVpJ1JF4ki
1ira0RnrnqeM9dEsTRbf7r3+qM98vsOQANN3hmGId+735joZM6Vey0Ipol7fOLcO51GT0uRGMqp+
NDkxk5/ISAj0O88Ujmc/te3PDx8WYgv4d2HvMcybznHRh5YuRoQxkskeL8rY9R94iB8WRKNXwMgd
iEpZywfOc70yj+afUxQqVmIFkLid6M9GqDZP99fy001cX23Y3VAv4IGUMxxrkITnJqUaKRC4563Z
jr9nsZGXkIZXov1cgNNLXmTPcPSLpOoGP2SMsh8PS2rCOmc1KrToROZFeGi1Wf5rLe3sdy8B4Buo
ceOMvuGVIj+ZRt4Jn+EBz4L1MCn6A9MD2d6zdet8WQkHQfbTGd9eP8ELxFeV6bCStjGQkENCwfwX
WWdkVdtsqXZZ4jdchsyUQLpLBif4U1ffJ+xLL7bKOFisyVZPPSRqzbOnRo37ZIetpl2GEebuYNDM
3vsCc18ZvfALC+1JWRJaCDDzliXAZ0tpDsaMHnDhW+G8RBA0KuNnvXd65eDORli+Jb3Qu/cuC8f0
IFp1Uv9M7KIIX2yzqUZIDBAZ+DJ2lTc83LeShIPkR1RHNfr4K6dvzWJp1FbNgqwuyKO7OTmXXpS/
t9TqTvdP4W0gzaPJNBRVdeDaBDbXe4niChQyqciDzjMnRsuW/CSEqwJU4PSE1fIwrwCjAUx/ADGk
nsN04OpuubWXqaG+5MEQClEcFyvM3WOHiMZvup5a6k489VPQ4fqOMVUKaT0obCSSobG/Xl5IV5M2
COYK5Di60l/6xui/uSABnWOfUU0vfbi1PYepHhPKMb9NWys6jJbq1h9RkAdKkWp98pchbMhzgQO0
9jlLI824xFMDWw3CHV75xUtSfTrWkaP/gyxuWDC6bZUM90eGEp/sjoLwH7lOMnZWjIXhjykmtX+3
ysH7h3pTk/o6v8cLln5W26ccBulh5xvf3BcYHGisSfwjDy3ztdebwDBrmc5VmQbD1Jn+7CjpMfPy
PTjiLWoPOBnnlbKMnBqmyXttpq27JTNM5uoESi2nWWgQN1uldU5FWPhDFOs+sjsoM5UWhD+0MJ/a
eUl2MDe3S2WEGHnqn3gbSgyr3xC3VUl4C/4f1gf9RRvD9nctjtvf71+aG39HWQ1KKwmDJL9hbPl6
pb0Hf8SoeQJa0rA+zu5cH9Ii1J8sNd5rz2wsiPFPXnbgkLJgvcpuqspokd6wRVDn+l+dlZlQxqBW
c3898g+5uiWsh6wTemEmvmWB7Xo9WRHXbrQsIuAqZOapXriix9BMLOOoNO1ovcDFadmnkVLH/+gj
otnatoay94rIb7P+FbCoYJ4hOFa68noQeLWNY0P3XTRV9W4lQ/o0pcX4hECkBTK4h6SmnNz8n2y0
1R00040XJEuVPIDMM4CcottxvQEzNVRTIBEXhHH/dcjM/kPYt1+sxjVe1TTOd7ySvG+rhUrJcV5M
sjAo2VaHFD7V0FSSpAuUStjPoWow3l6nFZz+SVWE7WEey4F8WbjLnj+8XSezorKZD3cfQOU1JRVc
fRZiSjCtFAJG0JfRyVhuo2vxeWiGOn8VYdU0O97n9rNiU7ZDiIgl2G59WYr/w9l57bhttWv4igiw
l1OS0hRp7BnbcckJYccJe1lc7Fe/H85/YlHCELODAAmQssRVv/IWPOa6LJpOchmIWopqVBB1aXHb
SkOpClc+DVE31x+bJsm/1rVc5uPbu/v6tBInkLETtyHCRfHscnFXZRBtnOxV8UizvuWFpz6Y6gK3
C5+9nYf7+rQi5c5Vi/YzUSq95MuhuBn1Jo4QHir0dPxi9tn8cQaftJPM3JjRtdgB8hReMby4zQfR
KFNateAWtefcUgJExdTOVxyoMoeqHub2hImVE720JImDr1JpLXdu2ettROAFXJkdDNsQBZ3Lz+x7
zZRFDS0WwqqyFkJyWwZ1bJfpEywlREFbmEl7RI/rZVyTDFIbRGzRxNgGmR5KhYB65XKK86EO4370
fE8Fewip5Ot7Nwy3D0VwqFVYEUEHvPy8eJl61F40eKqpZd8jPiEPhtDiO62ZzJ3s9/oqwLWT1h0b
lBNJtn05FGA6s8pnoZ2cworQBet1CWNm1j8RGqafDG2oPoyKluwcyRtTyTlEyhWeP8CNbRvU6gvi
3Q5kqjdK9x6RkWj2p1S0L0mNXuPbk3m9WYFEMZ2rcSxX3fbKcVbRtUJY+mkpKaTjU6ElpPkJmsdH
sZqdB3GS9/1HWyvHH/FYa3sdxBvfSmayEvH/h3/cHEkn0nMYwmp8MlezMXOm3Y+H0fRQYU25cy7J
tlmuy5v9tc6w2l6SGRNjXC6nNnQzclVTecqqurY/dMI2m5p8CK23x7gdliyMNU3KBy5K1Ql0mZjK
X0WVZvEX0cNwPZmAE74MEunDJhjtRUUvbTSrTIadGy3pwfFWVdzUy4biqx3ZdFyHwpcVqWnC/vlK
QtkGa5gbLFNsOn5vKvkR+Y3yMedZd4/5JORnQBZKkNuIEpdD/LdrJoOfp+hKYC/uFBri8QhO+OYg
+qAurKLzZd6WdVCOthNKe/4tcqt+oonp5M+amWoGdlcD2iidM917VmE+yM6KsjBq1KOjeIs8YNWX
QWJfOumB8EN417fbiDqt2hhaJvjxrfvcFg36ZaUn4jHxDQC+biAVz3m0MBCFEYT+Smno4xz0/az8
13YDEXoM9/nn6o8eBVOqeR8qtzumI6AnROiF7/Za8bntDDI7dxkWI3B4Sv14EcmdgaBlH5DJuraP
hNrPKtIMv9OR/o3s0Tq4BIuTvzSVOoN2cydAzcYCgMpqwtSJOSAuWkl+FNlTMOJH0gddbR+NuUCl
0qzU0OUBVQI4diDZqwyv3H96/oOf5iwwC5XtnJt+7+l5FRhZkmSHvO1l/+gilTUGSDU2jT/ki+fc
F3oHZ90uI6u7S+OlbEMjR+3kgF9IrN1TX4q+m+qUtCGL03N2q76f+KnJspR+IhGcCKSpKt1Dr8XV
fFTncpE799bVqQLBCeWI4if6hvBsN0/Q0ltTMysmxAfpJjSdQBx81jOZmf7oqPLL21fI1avKSwqH
CwiuiVgOt8jlqfKSRtNHszdPCvXKg5X134qq3ENtXB1dmDfwB6ke04BB/WgTfcb2nKmsictNnKIQ
aVCUiYPFXCSftBTuizq7dRS45tCy1o2SV89K1ajJTmh49bKuvwLDV34ACLQrmYDarQ2FtqV7mkyX
3nas0u3zWvlkNRmO6R5Ol29P7fU6EtqiT6nhw0RN7cpEZew7xGp75OE0iRapE0/pP0kVeU1IiV28
vD3Y9TqCoV7zfzrNq57N5ipWRSfUhNrNadCrPHBgr4VTVe/Bta9GAU2/asmu3jDAp7fcSarIVhxz
YZxkneG6aYpYJnAFosrbWauruUNjgRwQqrDDiGQIl9vSqIshisraOinYgNlBYebx12Ew2n87a0p3
sPU3xgIuzRO2Ir0Qtlj/+R8989mqh2RIXQOzICmWAMk1aT/MWaFrIW6iu1Ivr0tx8ZCBwKLIgXwg
cSyBwuY0KONaMSp7iolxM/QUEwcv8tW87MePXpRguzpnpfcJcEma3utCp9ptLW45PFqlNXRhi1uG
/VTHRGuPC6aU6c7MX0VN/Do6fVgarPkqE3M5G24b5y1PPjQNysAHPKKSp7ZVJ4CDSk2pZ3Kap7KF
DLaTJl8dzjXjZwOvSCSwNVs1tomuWYx3mH2ap8S5K1uvGL/Hkyicu76JhvpAFr+8t5sOY4OMjVIg
gKvrzSzyNJJZH9fcs0MeHXPTwc5MLu64cw9cRWkgauihsrOQvoAXtZnR3kTdbIiy+VRWWnRIofb7
2Tj89prc++IYM1oJdWS+xNW41yW8Pq2rNixFY/Y2v+C1qPTHxjayPIcG3CinoTPtk+zG7BFc7Lur
jtRoYOUCVka3CGzeJi7rrdRttSiDCIDTDPvY6r46vYg+LN6uCdD13sQ6EttuOAcruWcLNPXKXnaV
IzxSwLz41PeOe5dUnXsU7ihDp1Ojf+18T/biemO++miwcHTRVkmyy/PQd13azESr4KMT4wN5UoEt
26g5RejKWZnvEqUtvffuGOqqtMNBeaxpPTvncsyKNkVlWqN3sjSt+dYtk3NvpG0ZALxBvtWOi+Je
5EX+q6k6bSf4uLFnGJoG0Kpoj0zhZrOWYqQEO5jeKcoj/YA/tXHw8sn4/4xCL406HzMKr/vyA+F7
pVKVlncqKVn7oxKZvkT2Zmcary92jPx4regyrfVwd5NrTurQ5UqneKdJj+oAPSs3bJuxPds11fF3
Pr+sGAOQmFAX5W83u8RpJm9YbBDDssy0X1QVm6eqKpP/3h7l6iZhFMRguZrBowJ+XuOsPw60k9R1
t3jr/qf6vfx08Az5aCyyGn8Wc+LKQHGIf48msiWOXyta+fPt4W/tDe5ZjsEaSXG1XA4/N3Wv1n3s
8VBGaSBLbFHUpZ92HqCrYJGP5EqBOsIYsJzXX/HHRxZzs4zIoLinAvkNM7QTR4Kay5ek9/tC9TI/
xY/rl9F0YqFLCZESfEA+7uFrbvwK8CgmoRv1doQ+NkeQGBwuJGnWSfaDax30fqo+9uoyq35ijt7Z
kH3i+UWmL0uIFnmifzPLBBPkd0/4qv5Lm5RiEK6emw6LptTcDr30Tt6cVgczihAu86puZ5QbNxxX
G1EW5S4Yb9sKtRI5Y6O3LofRHSofH/UfdaSlvmbUP7TZef9DT/cNdD1X5tpg3Aaqcxrp2YxeKRS8
Qf0AWyS+B57bfTBabNwcM9rjgd64BNYiP7Hq2naGO3m5nZo8Tii4ZdFpwHIPpQPXOmdj6vlOay87
pbvXmbqM7IADExhDPMHtEmDr5VjxpCJagk/oWU7uIsOcN3NV08GJ1Y/zyniZnDwqjjbSuf8NNWoH
H20vcVNfkaixFok+DEFi4CAQDtrYDN/qKpfiq7rkRNoJGrylXzXu7IRq7MXWx4bpnT5qdVnFd4vp
TD8J66zyrhyqPgsHtEXUc192bh3mc0RzbsLNvA97G3uL+3IQSGUbo8R+Qh84y/4g2u7D2CmxGWjO
kml+7vVx9mz2lQMixmrt9K6hkTEFGkSPLhxAS7phUUaGeRjlVP1TOLgF3C1xawwcUnOoA0/RrO8D
/taVP3qdKUIVoguYO6XOxP1s2EvtC8+Oe9Tq18tZy5dpfhwrB+FfpyEy29njNyKHVeuTYA+AvQf0
4HJlCDkBaTbscXjV8wGBjbGiNajmT32f9ofcNZZnLcrdeCeqvXFjgiOg6QE3Zq1ZbTZfPqKAOSad
clJbL22/qjiYsBVGXSl3YtkbLwMRJrzWVV+Ahuz6/X9cmvD7xkRrh/icuJH4VIohSkNr7ObiHgFv
N098nZ5h51uVK5yXwYURuFOKvPGlJJ9wjdAPp7205VvhOukMjoihGPZ99rWeVfNg1IO9UwW8NQq0
zFWjfD3SW1LTlNv4rXKgTuNsxoc0mdLANOW7mxoIbJBBUxUhAqILsIkbPE+QNkiYi3Joq9HXnWK5
R0xnigNFVHv2cdc7k4eU70HJFJ4YmLfLlcOB0RxFXcZnGU/9ecCWKRwm9mRRGskDZaD6O25ae46y
1/MIIQzhSdrWRCtX3P92mbyiHtz4rJHVBV7XxoRH4t1o2JVkjVYi9aVVuGeLuc2p8LdDYsfntI21
B7N05V8evQU/0UeKn28/lTemkbiIZi4sckoGW3VGyr8xSB8jPpv5EtR29w8CKPix1N2DTS0pdJWd
A3f9rPBtNE0AX676JFshvtQttCSK8uTsja4a+3GRFgFdOvOrJwhm3/626weaB4Wu7WrFRN1gu+vj
vFYWgf3t2eocWhjL9B3ZqN+RrQ4+LKg9J6RXOOflK0b9CSs1YMxkx7QWLnfk5KB91LSRchpdoWVB
vyavJ9saYpUrO1XUH1E+cHMmY5TkQQxcCF1oQF313YDuk+rLpNDMOy23rO7Q0fP4gQYxjYFu1Guk
murOVQLbnOvm99uTdGNBVqUmfi9dH7LQzVVro6ruGFLYiMejIE+H+3cGeOkx1YudKPj6qqVuA1eA
2xwhKkokl9MzezxSg5fbpw7IAExH+jqfeKqnMUgU1/iIZ0N/mkphPwszkf+8/ZG3xqaQuqpoQta8
or8NrdrDpYKA7MbqeXQGPbBlYdCr0CTWWKiyPa/I0idQWPW7b150LVedYBSlXwtXl1/tmmVuTyM6
BuS+6THrbNWn6uft7PQbi4geCVudJg94mi2kaKGzOQgI2Kc0deynclZpWkDwHr9DNIm+vT2XN+7A
Nb7X1qopxOdXeNOfT+ZU6Mym7VBxmqtDXFXysTHcvbfk5ijUtODiQCWEK3M5byKbKlFNiXtqeno1
DfAD1sncC29u3BCUZGnB40C3CgRuXixpgPqSnQstNh3/VsTyMjWrjiO5g28ItDrfP3OcAK4kLnjy
tE2wkWRNZi3x4J6wDHbv+zozDo1i7WEbbu0FNEjgTdHxR8ZlM0oz6CXSm4KmgeVMf810iVwSXn9E
deK/t7/nGl0FtgqhKfDLr2yKrd+nV46xXSu6ezJx0Wh8tIWqIvTcvnuoLKePQ6PNx+/1QJ7pE/hn
NfCzTqaBaqO+dXj7t9zaL/wMfATX/Bc07uV+GWu36op+cU+Jomhke/EcmHbt3r89yq25JeKgG0P1
00Od4XIU2SYOTBubDx6ywVfssbsroqr3nWXcy79ubU1A4eSwq5gBPf/LobLImJrGoDEBGrL9q3TV
7qQPZv8N3Uzdd2vde3n7024EAqtvK2mDSVzFmbscr9fn0SqKxsOvpFvGlXwh7utFA0OR1N1nmrNl
kPTNu/X9VzUIcudV5IAOyRYbl0qt1qZp1V5xM9STol55GuuyPri2iP8f99ba/qZVwUuAtPHlB45w
MqMk4vQtA+3SWOucQC7NntfdrX1IDwaoLE4la+nzchSRxslotexDbZLjo1LlyQGW/14cemtzrJp5
67mDMbVthcTI6sZNOXE7Duz2sUqH5zSpq6fJUav7OK6af9/eHLf2PXnxqqnhUafbaso1uvDIfTno
GWHd/Rxr1pdZRXfRTkzj+PZQr+uwCaOoHoFlfO0B8omXM5i4KDRFi+qdDGvCko6fUzz3Xmdo/rKM
ZheUjtOXH9q21hLfVQxkGHUhFsWPayV7RjzQ+NoNdqU9znlefPGsrPgam9b8vUHh5XsV1fMzfJX4
R2Z2mRrUUvlGKVQ/llEG6EB6Y3M3RsKa7s2uKcpDg+s0sv55sTgHzoL23SzcTg2lm3V4+qQltTUt
L80d5N81ZINJXlE+9DxQeuR+vZwCJ4az2UckUnqRuJ7wi2JSez9rDaC+aHFYVJloWU7xT1cvbOPv
BAN2NzRqy4Q+mQJ2OKlIzla8YQA1Po3FaItAhUt3DyOjwV6prZbmGEmZRQ+V2snk2SyU4r+3l/FG
xIXaBESrtSi+agFcfoKeOBWgZG7KSS8XEAZ6rCEiOU73bT3Xud+ko/vQT/Nw0PQ6en/5wKDay60J
xJg64JYMpaKJtTSUlk9uDfHEy9ABIN5+f/BA0EBPBawSUS3At8tPzHMLntAE8XvKp4XCGAVgABJ6
35VhVqUNcWxfvL+/y8OOKBayTsBDrzo5jlO2SzXFEAslFR9bVulqkqj4U4O12dsreH3HAJjmbgF9
AIha3XJpVKzZSxXz5nNGBwfs/SwPQCb7B7eejLDOi2ln11/fnOBPwUmrjIpr4RanFMeR6cl5nc5i
Gg4Jtc4QG7e9OOHGV9EAQHSOVi1ln+2i1dqs5nOdFGcrT2cMOs27uaBqNpXRUXEnZyfiuzUaqLZV
dJSzjBzR5RYZCV5rT68BTGh5Hwq1zY56pSH6rom/7dJqj28v2St79fLuRAEahgcM2rV4sFWxzCdy
L5GO5dkwOj27o1IB3EmBTyfvI9Mts3Mh67p5nExoBP60wAYIx9nyzCBRM/MnFsyuexjVWhYHe2mB
+zjt3H4YoUUABs6z8VetGnVLMbNMHcqT5VT+mnm929Ade/nTbCjhIg7QO18sjeciLKfaS/9KQKos
z0QWcxtCUcnVg54j4XWolbj/1Le2Jnwxznrrl1MOO8cQ0/I7ZqMP/jJ07rMNiBTLcF0MX3rThH5s
kU9ld3YNbTfcmT5WYzN7pE6kAoTPq4/r5uWZlERfTMy2z7QVkkAzliEs63I5vD3K9VsK9Bec7Nry
pUywlS/TwJs0vSWqc6xY1hddmdyv0RjV3zszfTdJnLI9nVD+pOxHoLAeuT9SNd2buJREX53VWLd8
5Aayg9WpewosNz+Id5qmJ42CK6m+1Om9AtRkdZ6Rxj/CJk8PFTC/Y9nvRvm3hoJvunICULIh1L/8
IEWxUxSf2uqcpNFyp+AjgiisyO8aOBE7y3TjOiIzXJtIK1QcjMvlUEnllUqiGNUZYdb+2NpudFxN
HXe23M0P+mOUTWeS8nOd1eVUnRU0zn/1I7gWOTja3aTP2c79emsoynwr3pViz5VDikwrqaL4zWaQ
3SfsIrHt6+IkmKZhz5Tp1tTxNmGERlOHsssm0s6nfAT3F9fnONbzE+CANCg8xXt8/zn6c5RNhNGi
gyIkMJRzY9jplzE1I9/Nl+WMZ2S3k/bd/CCOEMxLUr8rikJsJKpQcKM/G1hy++SaamArqXv39gfd
GoUBAL/RBkPSaPNBYhgye9CN+lwUdnRQsD86tF215395YxvAZeEzCItoO2y7lpQMklRUWnUuaTX5
NMTH+9JtP4lIKd7d2kA8BtAquEU6/KREmxOkUR/qepd7oZqGlAapFj/Eee++fx9cDLPZbVHidq4l
1eo82MVvLXP0e5KA0UcabM+D8tbUgYeg6gW/00C79vKDkFKs27lXqnPWp+4RclLTBZkRW89ADDN3
J3S4MRjUR5I8LlW2+dZFDdhXmhWt3Zx1txju0hQBlboRxY9GOHsKZGsUsnn3qOghZ7W+e+y+dWP+
8Uw4MvYyTyTivIpwIGY8aR+7brZPYs61QC9T61y4rbkXq9wYdJUOp7lIMZiS+eWgdS2c2B06ccZ5
WBmOnR1HfZhIb/j89qm6BiRg00alZoVPv5bELscpyIr0drYr7oXpeZICLU/1Z97UkCizx6w2Uj+e
58/Ygn99e9wbp3mtjq1oJFQSoPlcjutKZZ6ySNZnqlblNzH36TO2PtVhZ5T1UrhcO0IW8DOoXq4Y
uS3UIbWXsUg40ed0Tjv9k14tdhw0Jm8KtcWqae9cNcr6l7ExEvOpt4AH+h3m2V3g8axNZ2ySs+SD
vtA+eexKffKeqiEe2pdY79P6aYkQIfOXaUkk4v/98BU4oPjH87IsfqzNJS5PNkVa5w7XzqXFoNRq
iJhilvzgCQCYwPUgP51UkNhaoI6SDGzs1ejvZDRL21fdOf7XGSasmLRmqMXn0WmWF90qi+G4FKby
qaBUhZ2tzNL/PNEkQ2hHmf5da7oxCVtntPudW/76xDGVYJDwR1qxlNv+jYL6Lz3poj7PBYRxp7e7
oLfgNuS5We8c7uvNcTnU5sQlxdJ2qZnW58Rw8kMH2ewgIPa++4gxCkXtFc3Fg7+tpIhpQo/RE7yQ
UazcaZlhBA3mM/+PUahq83LBZsYy077c6L3ZJyk+coJLYl6c+8FIpgZNidnOdiZt/R9ttzrX3vqo
kPuSeF8ONLHVIqtlq0e50ILWnWQophHHeVNp+wf8jxdt53Td2hHcwCtnl9IyTYLLEaVbpENHfn02
k879bTmZ+GrUXa36Fq2InWl87bRefR5oU0x8iDqv+J6Ol+SG0rUCpQBh4Q5o5bJ5mdwmmY9kau33
Xov65os7ozFFRcrWqlB25jzdWZGbfhNp2ag+DGS1Ct1KZB4EAXtBHXlpkx8F9AsvcAVvbwA5Qzdo
63rWEOTdUoxfbHMoHL8bOss9Jgu8Ar/vqtn7xMWdz3cmarB6EPdxB5WYmtjsm25qmXddbLe9X3OJ
9iEe0IsSxI3mzD5OgnodVvibxa7vUgzpH1RnWvJQr5Isf/fTD3USviESS2DeaENcrg+TsBoiLaxP
mjYHipTKIfey3Oeh25M/uLH5wBusHUTyaiAAm3SghoNjd40pzu2MhUghB0SnpTHQmVrUu6WI3w+u
R2sB5Xo0t1ZH4a2YmBPrCb3DSZytrMp/LUiK9X4TNy0tcyVV9rDIN+4jPm0VnkaCae0gXk5kimaQ
3aSMpqqLDKCMZYGTRFrw9mN1HWfwTQ7gWLClK2pjUzDzqOm0OaH0eaJZ84lNWn/NezGG3FK5Pxrx
8tQmXvHv24PeOMNrSu8AEXmtw2zeYWNcci1NGdQqJt0f1KLnDLi/zXJcwv/HSGxD4hk2CUItl5NY
eWKK6t4V57ibgeOhYCHQci3xXzqYKU/Lzua/tWYEGKwXcusUyzcBFKWxLFNR8Tkv6hgdDDyWPmre
suc/eWvNaECtRuAr/2zbafAyM4ussmnPnlAX6x8LatroFzLFjDRr3No74yRuugeFCGwPvnEduQEw
JH5i90MGIuG/nM9cWzC0HZ32POhD9XfO+zzFvgLPUPGVuNZyP6lkh6RRluWLb8SO0vppbiT2zrNz
awNBdCAioD21yhFc/oxW1+pkkEV7trTaPDatWb9Eoyk+WkvaPry9g24tKQ0WUj9KKatZ0eVQXYqW
PS4z7Vnk3hDdxVai28cpQnvg8PZAt24zfCBXZMJKKN72MdteQ7vcslhVyJuPcaF0IFLEIB49fV6+
2sAtd2A/NwZEAY327Hr614b+5ZfZyrJAjpHinDkD8CIj/eUlVe67cZ6CUd6Du91YMi5pitY02fm+
benaiuIRyAXvQq0Y4iXJRX9IpXRfenPaCxpvLNn6HtDsW+U2gZZcfliT4fGlj1wvYBYBNudq4U/V
YL5/vZBF5PkBdUGQte2/lUWqjfQVeX14xT9TVlnoAKW1/sEaJ/svBNn2iO3rc7YJRv4ccNt9XsBE
oNVki3NXawWxSPJSF8XnBTA3iOonUGP/Cc/a6UDfmkpSGTIZGhwE4ZvXvE8rptBx+MhF0dpgnhev
DBBV0t5fAuEyWSF2YJGohGxvTs2I0qoj/zm3HrTUqOkUPxJaFYyz2Csp37g+GQp0Ivws+BRb7yol
nZU2msr23DcGvXRXHeezF+XpQ9nM+eOc6d2hVKM9CMitUck8qVUAn4EattmUTmQ5UTYl8lzNTnzf
51I7xubYHXvd7M/mIMW9PZZ7EcvtQWkWgW9By3Nb7hnLPPbMImrPFc2Uh1Ysg6/3kblq2rVhWvHu
FvVuk+raU5t5RdEcQA23JlWSzSOhzUYGuK2W52ERoj1GSt480FuVLyiNgxm2a1khPVFUYasaOZhq
187PEJKwekst+OZvX6s37h3AExosD/iJK0D08jLIYrgjPNn8mMoGqCGmsAPeHMQ40u7Aym5MNmp+
yFzAUoPrvH0bo2Ep2hGpu/Mox+Jnaqjx3zg9No+w9LNnz1BagpA6vnv7824cUFp0NHORZebsbMVw
TDEQaZh1d1bMJf+wVJXzCJ+82hnlNc++vHsoIyA2u1Zs0Ovdfpvujfh8msyiLZr2UE5agfZ+ayPT
gLEpVq8ZrPViCYs87R7phc5h2RVzqBdVf+zKHp0w5FfL960sxHLsGdZeNmVTFniLg5eLPdpZ5/Qn
1aWyYkRN9ZAtXnKyxuWd7MN1KCDvZOurkTF/2WQaaZMCjW3T6YQgpOLrnhb7/Nv28V1r+TrKypYn
BGCeEXS73KoFLtmGM4nppBqFGiSW2h4JfeadiH+LZGCYVRIP1goXEX3QbWkRikLetWm6nAxJFfhc
eE3S3o3t7HAX0pEAX69JWd83ZmWUBxs31J+pIu3hu+EOfQ/iP1d/20W2VC+VkSxJ6XdpZ//I4fMa
B8OsnPMi6gYAjJIbxkHGqvNO55r19/MFsMdoueOIsi2h0Lp1tWa25lM12VT+4WLE/IYeVFZpFDsb
/9XZ54+Nvw7GmQa6x7PEzt9q4HpUQk21y4xTY2vwxaiQtQgHzyiQsA+AFNgoxskiu88omul+oVEf
PuI4popA07O6DzEpsn5LHqPur7Fs7PRjrOZDHpqiShBMVeLlzpvnwfFzTem/dvooctKuwm51v+wa
lwlMuzb/OmiLIkLT6jvtaCQIlTD2nNU7H+tcBhjrt0IcX9NzClQQ8zb3tg39NWuK3DwZHhookF+y
LlwUNQ4KPbJeBiMt/6mt9p2OK6+jsgspFxgkaaRNl7t+7BEUURrdOJGuaLZvAiW8W6DIlb4p3wv9
fR2McjqsdAgXVBTXKfijrG4ZUnp5tpgnlLUMrrBkCWEdtztdlk1kzSirFQXXJZuUtGH7SZDbdeGk
jnmaUZB8MIck/mwUpvtkpdpyjxXvuEPWujUe6MeV+cZ5gOlx+VVp4U1IYqAwkKaR7dOBqx81O80e
jD4GB1C1e7p2m0j09ftcuhMYbVDg+Z+8zR+zGHWerJFTsk78ouQHgmjjsaG381DD6vPrZNE+0Ddf
jhKB9507fxtb/G9oXExe2UHgFDcLKGvdhRGKn59Q0tYHhZfcddH0r0TQ6mFMk/LcalYaNuQvd3nk
VThOetgizMz723f1Jqx4/R0wt7kXyNRwgt/s2q6Cs9xScINbXNhHsvQpiKCHhEpT77VuNzn3/4ZC
EA1tpFXTapuBDtJT60XE1qklvPHLolbDtKyrsBxr9V5v+1PfM/DclTjxJXW8U9K4sdb0CqHWgGEB
Lr+1uiyhpxRWp+MJWS92IFJ9uOMIMbFW1qGa0yQHSN9oFOX9vJNgbaHM64dfDL1NPppW2opI7FMr
xHjotBl9jly1Ppp64xwX4OhBxLI/DmPVB1L08Z0ZvxMA9foTsHxbpakgCV+xVk2osXnjZvYpzUr7
KDStDxIpdiUx17br5StDpwhmN4EMygK0xi4PcET0WyMFqp6EZk/OcWgjMvJOYEl4GNJErX0HHczG
12WqfTSlGKZw6GgzBa3nlF2w2JiO7SR+18sOz4kGAkLbpH76lv5Z6ChkdoWhnmTSnBbeoenRkM4T
wSYe2o71IUNcYicw2YSyzDVZO/t8nWcAEdvnB0DyjIalySSUVnFQ1ETzMRWcdm6Q69PEFUk0t8Ig
Kehvi7hLXgj6YJFxmntrxAujHx4k2KCwKqL4WIMeRg5+aX4i6kT1Ohn2hNxufOT6vq44I4MYbJt8
inmhzpOW5qnWaguBIC89O3T/d47OzVHoGnPvkG+6W9xepVllWyijeSJIVR+Z9fxLFufOjnHQK3B6
s23pZtHO4p2jnrstwzU4+6I81zgntfaK4STSXIvRCxPAzfBHbGT1QVcaaT2hb9jFT3Nme5NvJlX8
r7s4WfQsm6ZXubkyM4dD50gEAZIAwar632rG3etege2nWn7ZRs4XPdOEyXmP59RPVRdtOGFZAnCn
kpeq8yy0Qo5+OlOmwXent3/hGFpJECEJ+oTh21f/jcnlMgbwhBTyGkZvriUrAfE2xZl5moRbfRAo
gMM5dvIfb49yHYzxeNHZoOGAMgZn8PJKoORoNtDzzVMVR9PnMl+6z7HbQSsfhHGgQTscW6Ucdj7t
xqnHFWGFfJKBcLNvBjX12JH6goVto3XNvW6XCp6ChnFPSGFi5+alh9ZzsyDpRL4nlXBjVukg8pbS
OaJ2t33Y9aJOsa3BeA/zriFEYcsK877ck1S9PQpPGRLHFMG3d4zasUXBbDunaZiLAx0c8xGHsr1S
7iu3a3MwKLqsBoIk5is25XLxUq3FNCCBKZUhxYdvigJEctTwL5paeRR2lv9YctV4nkY1/eyxtD95
5pJwaOXwE5Hp+fndW2lNKalhU8Sm/rrNK0WBOZpU8I8ERfpI9+BJ5rjtuNA8kz6aPniKkR3fHvI6
PKLus/IuYSdA/dnGLHEcNxYkavTCKiV66nrPPKSjKe8rc1J3LvTrJWU1aQSzmlQOUSbazHVvxYIw
UDkVIANsf+6dRg9Lx870naj++ptYThvcCBQgTv1VWcuNJppIUjkp7TT9KMmJc98Rrf5XNHp7ypvX
B3HdOrwRa4eHgsvmINLLUitvcRkryionUIvBrPwyd2sRAhhKpK+abSqDwfRmA8n5TH+nPROPsQVG
jByQvwKo377/Xr0sMtaq+Izrs+s3VJ7DaRLf37tLGAQ1U7T06CpRMLxcuiQtu85EivHsyMb2S9Pp
vkCbXIKqT+ydZsetxQOk8Ari4/Le0jc0jTWrUfc/13Wp37eYIRxFV1qPdRJrO8ft5lCY6hI4YXVA
Bnj5VQZEP7KhDkJ6X720qdncU3L9a3EKsVNwvN75yLoAVl59NQDwbJ+IxuuyJJZefO6kqjx16lD+
1BKzCt9epOuHiLcOmBaaQK9iNptF6qN0ytHdLM9O6a5ur331ve2k+NV4lvwwybh7Fijp7SzX9acR
Da5KX6t0E0pcm7Z0OeOjldspsD4XzA/MGv4WNprz6+1vuzEM1ESOF8E9H7ntFE1QD3i5uwZbNkn9
vzDTDz1P8t37RwFVx3vAOSLE3+SsCdFNFglQJFHRd0EDZDEoSm2P13C17cBC0A7l/0/NgRrA5s1p
IhuAIN7l52FwEQLt+87vnOmHXPT+8Pb33BhpxcRik8C1C2B1/ed/pP9lh3CiW+ryDPBH0D9R/zZF
C6Y4Vna23s2BqFFCveIWBLF5ORDysSttSJFnPR+ioLAJB2KtyFEDeS8++tX5AQz2OnOrYMD2vgMC
1zY5WLxTN3TdZ2Oxmr+HxngnpuN1FJIPk8yDTX3FoCaTH2bqFwiwxen4uVoQhV1Su9uJy692NbgR
QFmYZyBuRaSzWR9JjMbVikBMN2l1ODRJHHrLrvjR9eJQFqCKxh+0tYCqXi5OhQqLNwsIXShGGdoh
Xez8zis9Ywz1BouQ9245Ojj/x9mXNceNY1n/lYl6Zw/3ZWK6H7gklVKmVtuy/cKwXTJ3EiAAAuCv
/w7d/VVJ1JJjRUdXhCWbCwhcXNx7FtTVwdrHvbAzPb2Z78JIgTlFdFHLpfL3Q2grFFGHXhexDVLu
iX3pWT1ttddcNz6UuLAFblMKYixk1MAxXHgu9WO/Y208elVmqP5zpYdTmoov3Q0uezgPIgyh0boJ
D2o2oLNdLsUFQCz2V0UUHDxbYuw5zqll7JXeb3auMQtXWj3K2qjmoJuxPbaZQpiRAfTmwQGYKaXd
xDPhDZpBipmTIUeK/JtKfOsdV9MuYLTAdUAhfVPfqLvS4xIO3jDZnL2HuYvYt7qv+xOlqufzfl1T
oCxj6wDl6lft8FFc6kC0tdCFogeIOdkfIlLQe5CY6NnbU/HluyDbRKRYSRubdxlAdYLcFdAFEYj2
GfyuUW6k8pRc2rNdF9VufJy1GrRqbW7ri/AEgwGCz8UhGpbgqjVrms0wLzh3Grg7tb7UWUes38RW
4jPhYIu+OBIyiEmA9PB0lQnfaUoyQrrHdGqVdMKdUnMSfQyizSkm45rAPjkhbW61Ce3CQ7drQjv4
YPfhcsemwkkjwwPw23LqtO5Uex3pqtu3Riuzt7/f88MZFtnazsEpF8dNVFSfvqVPxqYbq1AcFlfz
A2XGDDlzEIsY2LxARMZdyPpMzazatxVAd67fjakI2zKxQhkm0wS85dtP9DySIglGJwudJgtUhq1E
JkaBLJMS8oAbeHvgNo2roA6HTEG++sQZ5oVhB8YP8OO1l7t2xZ++OwRUqcPdSh1m1nQ5KJl+3PFZ
xpaa1qgTNVlI1U8canT69ju+MJ8htQI0AM6E8IffUgvQLpGdAbmfA2wxh/MSMLFdS9z5EIIMfuHA
vOZDEzanWkvPan02YA+QQ8bGgVLmMyAQDmhlP43tfOjNUZ+NkVH15/3YBklvQmd9geh50kHQOxZA
DFn57AUnVV5f+LTImlfTBih8rb2Cp+PtjfXMCC8lhOcKsVOBrlM6lzi+iVLt3x7h560RrH+YF+LI
Fqz05y2LaI5QNFHakfCcKtkQD+UUeHEp6u7Gald5G6dRxbcBb7nEwrIrI+24Cz3/ZaYomhVTU3on
vvlLLw+6GRJsZG/AXm4mGxHockNzBAZ8PZz/Am+OEi6NPDL7KT/x7ut5YBNOcERBExGlMvzP367p
1cPEF7U6FNSJZFooCBM7fptqrUwGrcFGfRaunE14KUhziGdUBWMPXl4nGnHWS6/sQAoRaQq8R6CL
/fR7m2D0jv2M9WXPDDC6NopERvwqOnp27x3q0vpKHBsyV/Wo6s9NS/eVGX7wS7dq4zZku8ju3YSU
EDrIawppwxOB5oXVD9ILPgSUxbActudtocH+91pTYYMUtnfuofgNz0ejhNhCy115YwtW+okLkaI6
RsOh1Cc26BfWI9Ic+Bgi/wUFcYs4rGHAF80GVwdsRJNK/RBijr1Pi73VoLcURq1IaGn+nIKp+ypD
DsXUt6fJ80wLCbGLziyCPuLQ9iAGeeWJmh2CUC0I2rKdurRhwJn0SFjPKKEn3val0QaeE3mrhdiO
tvrTudATWD0ETaMPU1+xvUkLguMLBTEjdnV5GZo9iSELzw4E6d+pw+AWsLNu5eB5grEI80OUcrdg
waJuqmKqBn1AtbffMQgjoE0Uwr6lMci1UUD+0uEeDDQodWkIJYZpvItMBh+QJhLMTuHfupSxxT3z
29ufYF0Am4X6b9wOUptfBPyngxIaktlw9wDiDl9iJyCfEfPGdd8RD1Z9YXxsrEQACzaZjENmi4xV
jdt4ZrOrSkCVDNsGNGMoLZgJLG4mZKuh6ebR21m00/cuqMX926/6y8L82btCxs+Dew5ITNustw8g
iE6wyQAuIlS+yLDMbLMyoEoBFV7eheg3oRyaowxPLkoE0iT0gMgLS4PEVVe7u1oZQWr1vbtvWqay
EOXh318QYKIDDWFDGRLKjZspymoI5MPiRx/g9blcDFIvdyqCKk9cOdNU5rbf8ocTg7IeC7eDgvCz
qigBUINi6tMJMFE+8HnW+iCNiCSemNp4rqS6wjPeYq7C5JGMQxaMRZS6weprTcz5AyWeOp9RLQW+
PHhHKgpWIGzbgZ4zgd/bpKJMtoYu6mo5oOWCnrZpasuOub/4LqamanM6BWzndGjzyNBoP749Hi/k
RRD1Bpof56MXCG4o9IrJBkf6AAtsXsaQwQiSwEGOz4C7jUkXVceua6MTFYIXwwNKemCDQ58aDILN
+oCsWufA8EsfwkCYBx1ay5gIRk0zbwfbhGCyh50itqvahOVbp6qPBiibw76FYJ4Hjf92YjEOWuGn
ES7xn98ekReCNPIkyHPg4QCC2zLVIZFXBJC+0AdAVyEH0jQgw8dWFaBds0zlUTmKsxP74ktBCQ0S
JGgA7jhowz+dk7BwNQfDg3/QwmCdYajOv13E0p8o1z7HMyAmA92/RuO1y7bN83mNdxsKCpsikCut
naVLZN6GHFmzjwJq3wyUwA+3UygAwOQX7j8TWEVArwjbOmV+8tIhKAIu1se2BA4utHKevrLyXEgh
G9NyIIOu7IyBpGbHREK4NWEQWNqZgL19L23YDseR2zd8h0aDXcQNurTIaGBh8l3WwaRPDdFLXwJG
6RbSuPW/26ISj6RjFBVfDoV03E8jJCtMIMK8JZsHFxmDZ+n+EIkI0ifQefreuiRfoLa1r6MS9S0B
juL9AsmA2OZKfXp7WtrrkngauMCRgkINfFwgxI4k5umITabqImvozQNs37owaZinSdwvxgBbo0pa
0IPWdLhtCtfeu9TFN4RZpj3v50IGD7UR1XeeGoY/e6WmowvDppuJa/kBrsuRylZaMhD9jIMsP1nu
RWBAzxRIH1GIEznJ8/F9+hLr7x+VSKDs7/vTWJkHW0NQhnWRk0D4MNq/PVbPs2DcJUCShR7yC71c
zcoVO1qYBwdwkebQYoOUWTgQp7syF+I0ydu3ez6ZsceD/L+ic1EEh8TU07cCKy9qygCT2VgC4Ccd
Pjkk1mUNn5klbHecT8eZM3ltBHpECoRS4oo9N+RdB9maEa5hCrrhJ57p2YkEJwCcQ1BdA3cPsWUz
XZTbLU1hO8sBoBY5xvMwdJkEogdeZqg1XBjBOAfJ5AytmXra77xDZXriwXIrciLjeh7r1ydBQx31
hRU3t62dTspH8IYaw4EApfazC5ugykbXmA+GZ3c4kYUqaSGTtYdkVpgFFcqeDTdQ9zB091HpmqSV
giD628PzbB7imWCRA14tZA1DNBs3X6yBnGcxc/PQYfn2sVM1nRdDRsZR6ds3epaErzf6JXcGtiGq
1JupEZpGu9RQ7j2MsuuQafQ/SqXujcl4oN6YAse8881h9/Y9n5/E0YvDbVFLAwASCfgmoyAtmRdo
MFmHwJd17hNiLXEP8P8nOAyCM6/ngsKOU4npCrmv0QO71zhNvPSOD4vx0QK4/sQDvTDcwGuuYBUk
k0CVrFnIo2WvnWpAw0mbh8nlEb0yKqRR5xa20kvaDGW063Haa1CAc/m+g879vQGnpjAOpAkXOTjJ
Uwj/A7WE3FAATQlRYvdEqvzS84GsBR1vcDSQiG6SwnIUNoaMWgfmcHpRRKa4aTwdnTqdr2vuSQjH
d1m96IDlR1kfZ6Onw2AJJtSI5PSgpfT/9PkAhH01GDNJh7b0+sRACK/PTdgbWCnFqbxIFphjfK14
pKNYCWyUTtwMNoFvBwNb6RSh4Rcd58nzofyKCg74lTgcYeJsni9YesPmem6PTW91XkakpY1rG8pe
hQtnRwkTcsuelb4e8DPoCkYNPNl2RYD89GIEYrrNzMDQNOuA7gcPv23N6YxWsH28F7TUKu1J38lP
tdO4cmd70jDuuiKc6UOox4Udo6IOPB43dk3HH9Rp0DKKoUzjeSwtYUfUL2DSSWdIy4HB5t7XS6u+
+4COlJcUdhfiMPC2N05F0XWlPB2RtcGIBjcCF5KV58QLX9lUlfUxbLUNYCRUf/50W9/5opZGAnU6
29SKXbjvAMftGo3zWTcaJPfJKZs+tblV9Xdgx1Anf3tBrR9i81iIqMCErs0vTKdN+AKpsmimuoOd
WFDJK+Zx/hXdhqJMLd+Q0VUVKNOBgw0cCc/evvGzcIYKF/RZcLxftSifIe5MjdpSOdjVUVSgMp9R
Scow7yD6Blcxl3bAZ0b8CBZVSWEfDznVE9/j2TpFLRVdZvwfvQnwODebWidHiDH5fnWkXSRpDK/R
+YMdICN8+y2fDy9mP1Jk7OmrePsWPy8KLElvcYajX8JDJHZEJKcbs4V664+gMZxPmrThrdeAYXIi
UD5LXLBhoyUAgg+iA7CR6/s/ipOrto891lBZIaoO95MRGfkIr+Hc9UbjRI70fCjX3AAFf3BHAXnb
ChdFs+xDQ4jxqKmvz2yYoOYVJMLTt0fy+V3A5AAmALdB1Qsd4acvZFSdPVLBxqM5dR4oRSpIR2ci
J7oKz45sIDau7wClDCyLZ8UmPi9F1Np8PAo3GnNoNopchoP7IZjnKLMtAxn526+17tpP1x9azijv
WMCkA6e8hUfVlQTTuKD0OPXtKpQhRrPOQwdI0Z32ar+4Ql5aj7clmIcqg4xRIL+6sgbl77fnCxA4
YMXi/AQ2OhDFT4d3XiKHQtCPHFHZHc9MautitzghsWIRWCfJDy8M89o8WZU1wDBE2eDp3Tx7kJ2n
K3o0MKWyYeqnsyHU0dlcOnYTW8DPnoK6Pl8PQLrhbhFyWLD9t/iYph1dDQAvPZaq8WGb0wDuH+EM
+NkLDPXz7W/6wlRFerIi2wD4AQZ0M1VFqMxamyY9WrVDeeI6JXw/TVugUv/2jV4aRnSIAbZfu+3I
ip8OY2PBIxGwKgqz1NpMHDiRHVCvope24BTGulL9dn8PKAKUeLCh/1ruWyUPk81hWGtJj6PEQR6I
afMcSpnLuR8i/Xz73V78YADVubCOQPTctvYDmNaLxcPCkEXk9wk8vhySTl5URvuKB/Lz23dD5Xy7
EAG9RFYZrmjFlUy9WQDgEnZyQMZ4hCYyjI+jhDrWeAXV3f4AV/sxddDeuw9942CY8lsDHn3WL9Gw
0xS1fY2kMwmXdr5UAoCHGAal83d3of6D1EOiFfp0VdlZ+wpEtHhwqGQJ3DhwWLDrNrbJaGFj6Kqc
9h0USPkQ1feVpQ+UO8FlJHwrZq5hxOOwWvW2UXdEXVtdKOaGV1NdTRmS3xkOE/NhJhytX6Po9FG3
gmZm5YeQuAog+rfo6r7WFh3RO2MiK8sKHj1CpLjUvLOF8aVnzaVfDOqMmFBpk3UhurimQV/FQcmm
I+DxVpk2TtjfDo43XUD3pL1oVWHmgzdpRAqziCHQeTUUYZfhqdQxhC/1johWE1Ht0b9U5X2DUv4d
lADVd4v2RZsSHbUHtor5JKSSzL8MwMyvb4MCCJxz4i8YrAjC2dFHD4Y1TQqoIz7P2p/7IIcZZYpu
7GxyFulg/D4pWVXxZBJYaI3wuWx3uvdRs46r3u7wRZYBmR3G2x3oEUxva4nO69IIBngi0eBH6Mqm
PgvVvAos8H6WU3XkxdLpD74JtvsZnF7c4h5IsZr5iWggLuElprC4PPOClvyclQcUclipyt1ByEyN
ObdWUTOzbqt6t4CzgNwNDCsz7bG0pqwwYB6QOprJege5MbpkIMuqCwPEp2+2mAj8Okeke/My+eWu
sqStEh5wKDJLrpWdmo0Zjok3AYEcR1CIhqGLKZkJlea5o2e8Y9VwoaLJ4mcer22V4oTQDx8kOJA8
Rwt5hnxh0aE0DsEKHwkCjC/MA5BcnpV3Q9OTOSYNsUEeCY2S3fOumYwPTtHKn9ydHO/jgHDE+sRF
x61NrNFk0a6K2mDOwSZAZj3bHbil2gkZRREOe+wO5gXzkFmyHaFFJkX4xXZ7yDAAsSTaeCIAMSQR
imNtNns0uiUDNduknnTRw4GtqMfYjUrZ5US2RHx0wcVevtQV0/Ut7cT4dYaTkT6jtNZNOhDG/DgY
PdLfFCxApzyumwC0G7+aUGdzdYMDgAc5l3KKm1Y0dgK3cLvCiZB13VeHVAM6rdM0OyKeJVoMUDVv
xB00lEL3XLRl90mqrgRSGbQ1dk2A3nM6oC0sm+M2q3gWWv8arFgIzxXnJYOj2dFjJPDXFVSE/Jx7
MEo9Lu6IUinjAQyR6tqXcgeFY91dFk1RiY9GOJo/kaZPVVp5OLVhAcGiLgstqlv4XZjzdKMcPfE7
FnHCV4HNzpRH+P9QJ4bxkTvHPU4zy3kwNiZJltFDMdyn4SqmBcf0iKHsadpzuw9xqLfTEGI3PkGx
cXFQkua9b1y0EAALb0apnEqDm1F2aNuYwTz+6QK+En2sGk6qlC4+8RODm9pEeV0IyPKpQILEDBfq
XLdeKP8srH7sLo0GN4VJiF3SnZRwqLfdIsQGD7BlgxZxUzXNpxKY737nNu48x9TisDYqoKpwX+mS
TrEX1JW4ggOxHmJTt1JcQCNuaHMDubaR4oTgadCmhRvc+NoZeQKBRzeIzYC7NNP4bjyOlmlqzt02
6EXa2T0Z112rHX4WXjeWWee785Jryrv+UECELIqLxrHpXkyeLY+6tiHiILzeRNkeAlYg8AzNVIAX
WkVgLi7EtK89H5MiqYu+hPGzC7u3HF0X0u9RhYcNmlgEei8+qNSfIAuIigNoPGB2G53pims4Lzko
8GJ9R0nEItYfoHngGLejadfTDR6EGZ/lDAL7MbAKVWUDJrh/FpDOWVJIWXE7xacOnXiZ2uXeK6G9
N+LzVm6FaIGSeBIwV6MpDpF1iTVQFLaXwM2YeWnfW1DLxqSXIgtko8OcaMW71DApqa8L3zIGBNFG
6DgEUF/m1AWJLp5wCOXxwNlCr7XlgvNlKSj/xQNliHUMFxvP9Ko7uB+sxusv8O1Ud7ZMPQrCMiL9
p1IhlcWiopisLZmmT6Jpoj4dzYF6MUgC7CuFXtDnMgwKMws4BJEgjgiDxAuCJg2K0qWNmF8rAP6g
MEeqPq80GCYxzkAMrPNxAPPK6GZf76EgV81Y3OMIn4ZxrM2YA435xaSTyxLqgQR6ZjKl3FQiTJq3
Y0F0kbZq1FVcd6tdcjhAETNWfd0tmdL+5N20IdfNnrWCqyEWs+EoNFu1AfE6t2pElfh8jtrvjStc
diRGBEMwBK2CxhDYC/kOPWjnME5gfSxxowdU20M1COiuqmIxdoz07vLdasKW7HxVBF/m0RtZCgMz
1H5tkwoVU+4WA9SpYCWbQyqismMIfQ9g4WjY28bMVu7tMixDv/PwhHcLCP7sC1ks6Bkkxgh+ToLQ
0Y07E9Sk+9pc+hERaFmG65LD6ANFO/CTUrQuWZkDQtYCuCFrTbIGo7CuoLbUsaHIFCXwTUKvX89c
fZmAlVG7MYDOSTKP1gKXzEFG9h04GKK/mSHsRSZgTfu6TYaxFkZagvMdHkC7dz4v0nOhkU8DfdlD
7RNAzc5x5k+wN1HsnC9zKz5zX1duvJTCYHugooIhri1lBvEUehXLgOZtuxzKSE2dLoSCvoKepFj2
RceW+rMezGDaMfRb6wRCVGI5SncWcmeGbApT6ZaRvvQcEn0M3GaYzgpi2exOjROggTbxiulsClZf
ZzIWUHIBpDWcb+C70nS71ggX4wKbCf0M7Wk40UdjW8M6FEWSHygjNVXKMNjob3uQUzxrS+hHXNpN
MARfcPxDiuDwwJGZPxNDHOG2Zw95GcIML1kYXBYy5Y1di5DkjOURUIYe7hVYncEZ2J1ml4yqdO0d
RNmQCqL5MS/ZgkxlbTmj15WEPfGqmCnHXXKX2GV3ZTsc4pXzUM5sH7FJW+fRUgVwahosINA1pj6a
DJq2bIdy/eCnpoVab97xBekLbezykwoxLc4x+4GsMytU1jJYuXX6ApZ+87RTFgiusWjHqr0tHKc+
8j6wSOIXc4OwUTi6gxuaJUYMjqQFyN1rPw67nlOldj8WeNswGK5lDZnXXe0udp+7FpKwXSmiUZwT
iuw268qKGnewNnPC1GWsMtoYehQzEj24s0TFkki76vS3MmJNVMe8M2DLZMztSJOmo5DSALN9pDtj
ImizTiEMVJOA01KmyioM45O7FOX3suG2fWdUdLq3CgvOAanpacXOfDBSYPRd1aM+r2VtfZ4MF8iv
QqBaF0fML9QOSTjRV1HvwiNmGobplttjFO1LOO8NMRI8RjLA9P1hB33UCuJxjtdF2LiI+OSh7ndu
NYXf7CE4wEFFxIi0ueow86EhKCeZdoPX/7AA8PJS1XDlno1iMT6aSMCCGFPXU6lYrHBIlN84xtFQ
Zl/vHDry89FpumLXmYajYTtReQMUBIyBw+RlQhiwVeDiLFWCwpdVCMfRORRSCKJ90Yth72Pe83ix
JgXVG6ftrw1b+yESMKS/R+lY1Ek7nPZ07Ley9PDfUfnJDIczlWhWRcF5icK9GxtGZ9/BecBpzlzS
DkFsaESfC7JoP4pdApFGLBMkwjm+lChSlHVm62LsC1df8IXBHUqFDjQzCo8qzLNgqTFlIH+ISMQU
7c99OyDjHgkHH5MG7svw2Si4fGgXO5C5tbhVuSvQaF9iX3F/2rW0r51MQgK4usFaaOacigpNoRYm
RyEOY/0yHgarVF3er0I2MfwxITaVQJJ0vnFqq22+FxCbEqnFjKZSSU8ovR7Lln7VVeNCJtCvC0IR
CBweXoxAx5YxiqgG3H5xlmyKHaiC6+FwZItZYR/Xc33ZmpFAW1qiVXqubRy6ctRCouIqQkLl7CJl
RmXaDtXCVAz8WDEdVe2MyL0ALmkyU4NOfsZHWBn6cQRdQif17HqpjvPIKE2bngdL4jfATSb4cc8u
V9c0J0cKB1ozcsawPgfZAF6wvs3RyG2Cxb1zWypRoWwkVZndIEX5DAo/dTV6A4YfPTTorvGjU0PG
p0yl6Gqgqsy+BLMdSEtDTTFQFUSgGdlHLIwh1zG3P4AMXOjNrzP6f/9Q/1M+jNf/roqxf/0v/vxj
JHqCmRXf/PFfV+RhuOPTwwM/fiP/u/7Tv/7q03/4r2P9YxrZ+JNv/9aTf4Tr/+f+6Tf+7ckfsgHb
o74RD5O+fWCi479ugCdd/+b/9Zf/9fDrKh80efjnHz9GMfD1amU9Dn/851f7P//5B6pFj8oV6/X/
88vLbz3+3X74s0ar9N+X+uvvP3xj/J9/RME/ULVAIx9FbJQtf8Ef5MP6Gz/8B6idKzQJpDOwm9Yi
2zBOvPrnH473DwCnV9Y3+okrrw+/Atph/ZX/DygJ4IcgcKDNChku+4///95PvtDfX+y/BtFfj9C0
Y//842klzABUDK0fgLI2vUpWQKu0rSP/rMIe6V2x+bea/39fd9Ndi+x69lmngox7VVfBskvr+8r2
1Yn22muPvelaNYHRYmMcgqya6DTdSn8xyw8l9JF/Pvp8/xmmx8PytNb09+OvP39UlI/6pQ1FW/gZ
AENsuSFYMXCudxrPAgvW7O3YRb3wlPTzay+zFtge3YzBF7qR5eBnigExFKNZiXPviID+9e2Xedri
+Ptl1vs+un4A2CNpIu1nwiLu0bIgu36HhMz0AcLig8qNYPFhu6MpuX37hq+90KbaSUKTzMF6Q7Bu
AgW+K0Alyaprckpz4mlN/u83sp++UVgvEsUvx8tkywJ5jiNlYSekZXYFP6eqsY+WaEWbUEahfBib
nWvRnTlU83SiNbaBV/39AFiWj4eUBPDW9Jj2MlGWM/iIdphDSe0naVEybGOkLnMfCx0YgACUVpsJ
e4QxJeRqQ/hovW+MN1XQrtT93HkSQ4DzauJM48/Ak/WJ93vlAwabqAB2nS9Dzb0MsNngM4gMY1zM
ojmBCHzt6pvYADRI7TNn8rLWqesH2ExhXzdqALHfNTLBJjaMhvQIrTwv63C6/mRJCourYgneF3m2
LYOpkw0hNgWYFrXGJTNhWjGlKI2NwTsffxMNbFVaIZwHEA1GlLMT7fvKjSnFUkrfHp9XYtu2C9ij
Deg1ogzyvmO0uA36nopPDl0i85wbSA5vdDk6/v7tm732rdefP4o9kIwzBiTYRj6MOvCvIRhd8U+g
4BsnAvVr19+EGhaawpTKC/NltPpMl/AAiFXdslMs2qdNjr8W+pYOjGOj2wm02PIRJ8p+JyfAKLNO
agukmrpyf8/X7+/bbOKJ445FKIkR5JwLm58N/jiY2TJYHew74Eeh3rmuN0GDjjOFn2yPMpLdLh/a
SVdXwDZHH97+1q+M1Rb3BGOVEAchL8pxpKizjk2BcyhhVU7vUWn8TfGWv4bK30SPKizRiQ9ImE+d
q/dGv5hXUQkO5omO3SsTyt9GjwINQQyOnwvAY1VsNsr94i8jyd4eo9cuv0ksxByM6Gb7fj53+AK8
K/vMFUZwCmv72uU3wUPUzqA73QA9wOYW30CHyoiZqWF/+b7nX2/8aD23IEyi+4zRj6yeDntieYPE
6QLGx9fvu8FmQQe2dphlKD+PWFV/CkLGrlVd0lP90dcGaLPQAj2BuQLNzZw4Lq/P+OIoAPxbkMXe
t8S23UlVA1vB7QlnZlYSd896ew7jBrTWU3vzOs//xiP8Nf+9zd6sy6Y0e4lPTAsNReWmxAH9ujeW
2T8vedG3mSptPXzu+tD5KoZSDici+Ws5zxYX1SnY0Y6LRCjswo6cV2j6BMjsW5RRspBLOOmi5tyg
vFhXPul3MEMtg9R3pTPezSY/adPzyhf0NgtUF3CCDFujyPvAEKlTyyAPg845Mb83eMq/h3ezQCEp
q+B0QqPcMZdphNsvIKOZVyxLd0bABNdXJevHnwRFpv7MXVB/vlRQmhmOq7918zlsITpz4lFeedGt
jwT4RB7hrV4gNmm7iXRQqma9Vb8vzdjincLBXsI5oHBP5HaVtI6YUSYKTnk3vPLsWy2mcGg8MsKL
LydBwZzEX6IHAnQqfd/De+ttH0WhboIUCYoyQQ7NK5mX3HK7uHTC8s93xaAt5ExYE2zIm9LNS6LC
L+iSkUuo3fTv2wK2SF3qlENjAKiXex1OYeh+hOjGCjRS2YkQ9FqE2MQ4VlM08tQU5kD7F/Y+dKfJ
/K6IhWhR2auy4wAuYh/baA6WP0i/MPudn2WTXjhy6LAAJj8Heb+HTw21WQ9xLNd45+6zpTcu0BsH
nH0KMkE9K/P1XKaLP56SgHll0rrreD6aVT4wwEMD29kcdpI8X0CkjP2JNCfi52tX38Qt3wINDxTh
JQfatU/QomsgFDva75tUWy0ZnNjG0KrHJbdx5kUXwLofSvdUEvzao2+yCssnQDBAKC8vA82PAl0b
pBYUEvPvmzfuet9HA4++HIfuDSKdUfTRHnDjNi1AeM7ftZp/mSU/ujr6MBMkRNmSUwstIBYNZTJ7
7rJ7++rrGLywHW89RobCq5bFMmQuDe8Bx852hj9sC0kTWNacsqB5Zfy3XBNnDuahaQuZO5j8txEf
mwxt3fZ9x/FfhmSPxoeDI+PCJUwCdur5e0jSixStz3cu2S3/2eI9AN9LI/KSde5F3fUBgK7dOx99
s1ljoy7a1nJ4TkfYiibAAjAYVin0Ld7+uK8N/Gbiw0CGtcaCMg8srdU5yJL8IIrilOD7a1dff/5o
4FEfRQ9XgOc2iVKyO0eaYXfloYtXvS+DcJynN4DhFey3Z1shJRRL0hLvi470KebJa09vP734CoV2
w7CYM0g9AhbHhB1TSA+889E3e5hDQAEpmnDGyBtfJhv53RCpU67Lrz36Zp9qIX1irPYC/350cE3s
2Jv9dz761r8G7mOFCCtrziKJorG9Xh2O6u+9+maTas2ZoHeOqyug2xJoxAjY3AGp864Jv2WrVGBD
ANRi4uqu/UBrt9uVdfnOytZWcbpVfRfWJS4eLaLPuyCacPLyT2mSvPJR7c1aVcBgAk/ZzpnHC3Qm
rRnQC1Lw921RWwtIKGHbw+iYIhvmBfYxVf0g4Gb6zlHfrFMGF1AoBwDj07eAUoCS8sWY2Sl339fG
ZbNOAYucHF0ZPAsAREmZqr8xsfwem/mv09IvAuujEEZZpGBIIUTW+FEF+FQN18jJ/j0KyN9X36zT
wGmMEjRWPHokrCNDe+S6ANLtfS2qraayEmCXu7hyjj46kAHLAP5JanAjZO+bM1vGAEhEUS9IOefa
7QeoRgMNAHSkzX+8a61am4TSqgt7GlWPnbWAxG7UMAvd+uaUIv4r0+aX0MSjLyumgjil9kTOI+er
1dg3zHVu3vfg25UK0/lea4PndWVcIjx+Ac3qneW7rdFMVNdAtwwBzxtZhamovA9jW5yiYLw2Jpt1
OkDQGDqHQuTwIISXfRMcApue4pm8dvHNOkVbWBKmQiMbOvUnEOD3sEA+wZl57dKbzTSsZWlgv9Y5
LsuAG7FZBdFi5pTvO9r8qhg9mitz6cGywJ14HkGI4LPLEQdiVi+/52P8VxjYut4J2tlmB0vNvB+n
JR1V8L2qySkzuFfGZitoC9NcGsz1JHJPTzrpe4JHb091Xl+7+GaJRoPvQv6sB5p74tERUsDWsYMQ
zv271tGWKWNzm09wVcJ0rIoqdnr5OQjr933SZ5YF7hgB59yKfPL+H2fn1lwnzm3tX0SVECDgFtZa
eNmOYyfO8YZK0h0OkgBJICF+/Tf8Vn27XtOd7dpcd1pLFjpMTY05HhsVYbZ+Eyo7luIlL6P1X9MF
BvOr6yK0HfTmOV6gvoYW89iQ7Fbo6GqIg6NmPhMIx8qgr++7jRy8Y+/9EcNwmtItoMEZJbXvpU+/
ZdCDHzsryG6JBi3idNjGLZVoh6exGS+1fMvf+0+TcHeKxpPz0Yqc+nnc7I129C5ODp2gYZ6//pAA
Ys1snHC3Y7K5z8a1GnR96JkV2pjXTXdiXttlQacn+QmirrJPPx+ZIf+oZhXgPU4bx0eE/xmKUfKn
bPu/MdX+/z4F1c7rPi/K8tXDQLPypg+fNw9Udr9E5nSs47tTMxrqdei7fK5MACkBHfhNXudfj7W9
W5EcSrEE2LvgnHSIbgPCfqAU8NjB9g/EHCa2UgJK/wo2ZGuRoETqhCpVe2jhwLvn9aBnqKub48QG
Z8U+6vGUIRN8bEx2K7KFpDVWrZ+rJYOYw0UGZXSKPR9rfLcmHd7fvR9qcw5Rrg2XiPyE6vf52EzZ
a7o0vHY5HI0gvhbJY7RMv7rY62OjsrfSgkTNE5XlBkrY6DFB2+tij7a9Oy1DuPtE0Roi9Uojcr9k
TX8LUxt2cFR2q7M1MN9DPIuJkmys2Ej/SbD2UICF0sTXkxAeFbHjOVY+an5g30riGmVjUHWG3eXQ
fMl2C3RyMq7x3jFXTTz9CJz9ggT+p2NN745MCwMXzSKMy7LAjVMtsJCEU296KI6Ad/vrkdGtTZHT
XdHxdX1EyfTtatXBFbo33IM1P2CdbWSqjEfvBASHqDZI6cER361QUOyguVzsXJFJPMGesuxRanho
xPfqKp0Eg28iaSr4AdDSSUCOw7j/fazx3cHpkZU3mZwNBAbsWwOEVpcmH481vVufq55rntFAVz4U
gL+PqbpAoHxMGQHPoNczZUwcIDyQ71R4htlO8Kl/SCNz7NkfDiKvG18majjqM3U1Qv4iCrNoYE4s
8R+OjcxueTpo+ImKF3xR6/9CVefTarKfx5reLc8ZB087oUah4qz5sE7TlUh5cB7u1qatM46Ct1jD
z0y1Z+saeoJZ3K9j/d4dnx3qcI1eualgSFLyGPVD2Vth58tH++eTS5julqYLkA+2U6qrVtpkgfSe
9e8Um9bC9XR5C1378un+5Uf2YqaED+vAUQNViS76Ltr4SzDx50NDs1cwrVA8CpbWGuvfmhtrdIhS
xzf9SP/U8d0qRZ1s0umIouNx+EVaVAjGwfT5WM93a7RdFSr8SGsqVDLE7rxFi4+LIQPr6XTsB3br
FCUhTbZkAlNyDZ46SZ87dewu/g+7ZgGHGlyY0TTwnE8z6d7XETv0DPUPB0GRoQZaWa+rqJYUXiR0
fgob1x1S+sJv+vXeRVNLEtthJtYEFT1eqyqKDwrGgFd53bhca3gjm1ZXg51IQWx6UbADKI59zd1C
nTWMC+IcQ47t8c56eieS9dga2qugcteIpVeNrtK6GYp083c5zAyO9XuvdMoxS8hKua7C0T6imupe
k/lgv3erU3d4nWAuUJVh2Rcw254Ef4tw9YeFv/dir+GYx5up1xXDyBQ5ROiF8vL/Rsz8n8vtXtEz
R70K+jFXeLdpVakpf1qC/FgIupfzwIAFiJOEqKrpItkXDomK80ICdux2u5fzoHYZqrTeY93kXpaA
O7EPoiPbwS+6W562T1gNrZ2qtlzTMjTxA07SY6/nYbJbnkswALG8jpguI6xVOfZaz01bZLnlx3I4
e/1CyiWFYFFPVRrPH7vGPDk+H4sX97KFpvYuEqJRVTrk34fRhUUbx28J9f4023d7C2TFqL5bB8wZ
VPym5YCkXwVfBXXs/SPcS41gy7JkWtZTlQUgF5bWTfI3zF7dwcvuXmwUSkpilwdTpVtvTrJhfYEv
m1wO7bz/cPWDSwnqb8lULYLRkjDo4eHcc3Bf34uNZgH1nYmGqTJx2sxFuFH+g/t1aI7tv3vzorXT
TLsVYzO2PaxBZvlpFeGxs3qvNYI3mQPMe8G4D9l04w0BwRpolptj476L1m1kIz8JN1V9nWxfyFg3
NyBJTvzgwOz2mgj7e0I9PmsOT2ewkxYgR4ukHuHweqz/u/0Gj4iwZ5gsRj4y7qp19qlV4tibAmrB
X8caCilz2M/JqYp0n32HI/16s3Bpjw39Xmg0k2D1W5SMFWZ8jmJfq1DOHKTnQwOzN7XTPsAbvUDr
ifVLkYTTLR/eUjH95+LyL3eNaBf1qm6F1DejY2VBj6kLvBbD8obAlYOXjcwbfiMn7z4u0ohrZKKA
VXPbquQZJW6pegSA0uiPgHKzG453yfGm50MMdx3RIRnfrCojrtjiXulPTtFgKQkso/kPOKMEqmQI
LOkpTJBrP6fTssJ5JUSWrGR4pV6viwqyvqIp3JKu9dg7X4YE2YSv8HTp/SWEP1V6gh8S2nSim7dL
o/IXSqig23KRlK7byVgZDd9Ryh7Xj3PMgv6nCeEUVmUbzW2lV/y9p2neknNPbJKVA7wLOWw+02a5
gbldk9+zbEBdGFEb6tSz3MG0iOnr1Bm9VeA/Z/7iJDCloNjGTXK2qYuRwhYgaJeNmOCdQWye+zLT
XZQWcux0eOeGus+vIgrnuAI9rnFlEnF73bZAPujBkvgUE1g2FH2t6+2jCPsxPRaF7KU1WjYWjk52
rHjWLJ91BjMpLYdsPrZy9+IaNXQz1PmwQsyRyysS2t+3G4wcDs3+vbaGYOTgpz2NlR+n+sUIxvXV
qkh3MLjcq2vCoQs3AIGnijUyQWm7GZatSAOYdZ2O/QG7fXmWytVBO48V3gd+uym+TQJzTIwONvnr
bW1anLYK1mbw0swh35lNuooyynv6+1jfd3syzLa2yMKsuBIKeF7YZqkIT5twEz32BA5wzOs/QK7x
wvgSjRVL2hH5yKCgDbAXh3q/1yBGce1xxRFT1TL5dx3zj3XaHVtRe4iGxRvhKij6nSx1ZXJxWyf/
N4jg/9x2Xsru//uJOrHQTIXIbVbw4VyLOsh5kYtwPDgmu9hVwy+IAXg4VQ3t+2Ll6jfr9bHryF59
2KPw2g4pGavFL9MDSge7GzheyGOHLM1ej0vLOrIMlJmq0Ty+j3GzQl3HMn87NFfoblzcNIiQrA0C
BBLCsgaeOueu6w4GCHu915S6uoehyohsxKxLKMpYOQWOVIf6vhd7OYJS6aSD09MwCnHLIgtfa6Y0
O6aRh5HE65E38EyHkGnEZB+W9LYdIvIdd1p/LBW8V3ulq1SwIEHch1TWeq3jeqlSMqfHdt+98z6N
xALjO+wBfSeb0jjVFMss37Iyf9mm/iV62ku+QK9YlxX35CrwQ/R3C7X535tc5DHl538MQF5tBTQa
YH/HpyphqQ2uPB/CktTOJW+8Hf6hrg7et6+/LMpN65qJbKg2EUb6eeKdHcs6hef7yZkxeEbB2UMQ
5KI/IYrjednkuNRd2iBJxmNff8+NcPAtHgap4e6l1+Cn7F30SwdYfMdWxm4vRRUwI/BwHCvnVZuV
gexhbyHbYRLHLrt7+Rkj0YYkxssBXM9hfSe7BpVhXvmZHAt/9gK0jSzwo7MwAQMOED6wAHi4GMaU
sT14SO5FaMxsGH2KH/ALhSh6W76gNuDXoeHfcxjELP2cL9tQTXow5dpEv7c5Odrx3YNAo7bQGFg2
VoicL4LyW0rNsYv6XoEmg4A0APKhkCa2puRBjIcMt304Nii7kGduhW5CZ4eqXnR2XlpAj2XSHYwI
90Ix08fDCHqFrBD0P6R2uxOqecPL5Q+b3V4n1qx4ZwRNZ6jMStvbUGiA9LrRHTvEyP4A5qzLLI9k
FfFsbIo+y9Rtmy5De2ghkb1gLM7XMWIDkVWaDH2p8uyGx6E/FFWRvWRMT0PT1Hk3VHncunujgbVM
594+/e8z5uUu/s9TBqih17t0DnCZdSHOd7HFCoEVMU1+FgTWlWeG2Hk4FOyD0Pb6ZzLPamDPm7Ei
SzTDFDmZ+5fJT/Lx0FkMy83XPyCDziibd5ibCf24zORDE9aHNnqQaF43DXOJOSMafUeWKjnBmBF8
mSUcDn7e3RUOntog4UEVCK9FXX+wPpg+DnDNO3SG/ANTKrohXAg1sC9GXvBpklFSzV2SHRz03REI
vLIEzWQQeAxHVmJU2VMQN93Bgdkt2sXPg198J6AQgIVTieJD9W0T+WiPtb+Xk8GQpq6nWYtq0+lP
5I7eybT98r8vqn/fzcheTRZbgtdqVAii8HOs+0KZxf7tInXMDQN+pq8nZIc8wtDWL8M+ZTUSjia7
Spa8RQ75U+d3S3WkPTwmNToP10iknUIKs1i+HjtDyF5SlrMt9YlB/i10c+hPQwc9QtkPQ28PKbPI
XlKWWVdPiGxFFcKY+5Q1hDyOqOf7cOzL7larZx3yCE7BTBaOjeNtD4DHA4Vn6/JG7/+TG/2X/Xgv
LGNxRFfGFkwdBt/n9yoMh+Wm41bpCy5iC728gFpBJALbcIR9Km4F91PaK/mNIgFyWRjdrilwYwlc
c+sFDgU+4Py9HJKVllIp38F7s623n2Ptu+UyTDhzyyXp11+RjOM7O/Xzre9ae4nqxaEJeGC0Baw9
4+25DVHf8sRffCqehy6bzAkXtnjDf9WuBGRyaR6AtAi2E/616d6BcDjaQ6Ee2QvioGtU9KUg+dzU
Yf8An+P8nnYUnsDHvuluoxkDnoBMY3lFV/I3YBZPedg8Hmp6L4nDXdPLgDleRRt0toLGVzqat4w0
Xhbkv0yVdJe0WJYAnt/mhao6wavjqs0m3CmHEaqGxbDNmyt47qI9lMMADvn1nhMqQNLBuYTz+RSw
c8yduGyTaD4dG6fdntP6esEdMeKVHeP2FNTbl7mnb43TH0KcvUguJE0HLPHCKyaW7iNU1fH7rG3W
H2sfBm/kj/70E7sQgdR52tBJ8TMMkDk7tbPSMG63Gsn2K9x7a/rGpfpPn3y3/UCe0CyWiebcdDPn
lyVZQ6jDAnHu5JbREoruY1klEPhef+8G3C1Za4FBG2gAoRv7go3o4AGW7uIGWHmHSATARj/EC/oc
ucschW9s0H/6ErvFDKAezzbU4J54o9L5mguTXMYsx/s5a6wgh9QF5B8qOrTNui4NYHUBI0HUujdf
c5UeK20FtO312Bufq67zuq9SUOQu0FxnRd2GBy8reycw2yEVGS1hW3XAHF4m6+UJwJlD9zgYfr3u
OmHAUohU1KfQgv5XR0U8soNj/vLF/6u8ykdEAMuEpjcgx+tcXWRHq0Pbz55V5mGE1pmcw4O/o3dp
EtwpdiyLB376615DVoi9FBbNpwnuxre9MXMVJNHHY/3eLVKQYVrrowCTPWzMeZp0XPhcxJdjre9W
KckBNE9I0FVpZ6Y7qF6/AH14zByW7P3EGpY2gaVLVwlPAa/P5+GGKHFMigpvvtejDggwHvak7qqu
79UJCIT7INXmfGhc9jK6tQcRwcAQ+zTLuFsvlLpP8BTnx9J+8Gx73fd2zGcl4iE/DVY9wEC+6vV4
7BDfS+l8u64NfLNbWIguHYAs4C1vInlj5/3DvWGvpLNQ52+o8MMiMnYsoBorJwZH4WNjvjtgNxiG
GTtPHaqWpC+HZhqBTNQDcBbH2t8t01x61FzwJEeh1biBvyFqfTeuYCuUx9rfrdSFDfWQqig/Sbfh
ZewJKoA3ev6f94B/CQP3WrqYbSEMnpq2AuE0snekkwkKjBp4eT7DbWisOhA9QZpVViZnIEBbV6qZ
JxYOmRPzF7XkRJ23CSCiHzJNqK3qLOrSQxl4WEi/nstb0jo1L9YAHcNECS9ceEzE9TEfBbBuX7cu
8jkCITAx5y6FUX9Sz3AsDvix52NgOl+3HjkQpwWfzTly8M9H7f0zCjbXN77aHxbLXtWzOAUTntSb
s08BNOaEg5bDD+5+e1EPECwsiBRGHZwVU4DZ9Zvo9lh1Ekl2n3QNFJhbdH65Aeu5uXYRyZZzazg4
4IeWyl6hOHTdDLhSm55W3TKcOb5fBuA2WRj9OvYDuw+rQRXZbD0t52Vsp7MEe+005fGh9D42jdez
BlE46BiRXM7hix2aSxSK7+P0kGSe7AWKU2pjU89oHDAZXggTqwIEumPyR7KXJ8btAoODZViAYABI
JeJhXyDJ9PPYoO828JFnGSFRPZ8tBVojCwLU5K0xORaq7D0lgTzjYBZH83mEWKoYuW4eRBrNn4/1
fbd5x26awGtU8znI8dQUg9927nxycGB2UVanXTjibX0+w3aUPg5y5T8Z2dJjke1eghdsk1S1iABc
RPXMKQejsMTiPfZ4T/YKmw1lEHVnEVilE/1pZPRRtvRYeTXZC2xaiZTyOMXLuSP6BS1I63MNQM4b
5/Efrol7jY0IuaJ8jLILq0ViH9tFdvLiGRX6EoN/aA8O/+7j1hZ89xBQrjMQFcHJ0qQph3U5prcB
7fX1XjO1dTrPDK03zdCdMohtynz0fx2a9HvBDe9xeEPPqM8TKENlJ1V/MrI+tkvu9Tb5FJNZJok+
g7RlL7LNKDjj4EEd6/puD/YSfOVNO32e201cQsM/bQDCHfuke0Hi1oKVNiLXc56yNi2lWPsSktRj
8nmyVyQOqU/nNKuncyADXfYb0EjR5I85N5G9HrGOY6HDnk3nblZtuSVSlBmc648d3HQXQy+hR8pZ
NxkYYcP2vJFp/dyDqvfGin05KP4lzN3LEesI/MYFYuVzokPUo7ycThMN38oR/qn13UIF4Qbpap/n
lzhA6twGv0YxPB+bjbtVykMa1uBnpBf4fNWisEDKfZ7b1Xw91Pxe/hWKMRo3ovNLMskBMsd+Ze09
C8WQHVurewXYZLIFId+UX3ITFn1ObwU5eGzvxV8w4lKzp2haxghWXxQLwzFlLNkrv8Bn6Oo2Vfll
e7E+4i6MAUrM3LHwfa/86olo582P8QkuXDeDnh4JO+YmCEHg600dATcuNVLGJwb5Qz8E9/HQPR2b
KrsFmsBGqNXREJ8oW2QITJ9A3XXr5PLpWPu7OGmYQtWDiZte4jFcYaEem/j2pVTvLT/Bl/37X7aA
/3ib/1cGsAOCPs5czS5yCszNXFsrH0xKmuaMOtW0vjZyc+Amb/Wbl+s/bAt7hRTzQJWNoPOeSf61
j5+ZPRav7oVRiYjsagzajboPGVRLXXIw0bCXRY1QDud1l6YXNqzEXqbckndG5/wtE+4/yPrI3p0L
gnw6Y92mFxSmNIVqx26+ky4Yocc1elKVo7ZH8TToTPRxNXQeSpieBqQcg3V8yyw0BNP+D3Nht6um
ngJx3iuBq+fqhrUMRQcW95lzbIbi0tYrF4UaJShCL7xzhFxr7/WQXkcxsVZekO/ouSwEkOn+2tY+
qH9EEQjP1UAgeeeAlPvNuQKx56TuOQuz6Z01tQvZdQ3iVIEbvYkm6AokJbqoKfScTohPR4YVVSS5
Gpsfk27lEhYA/3byGm0cTtYnjzxL2py8AuC75D7q149w9nO2KxIO8hIczH23mqEI8yUAtjf3cOzn
N+HEGYgEEqnkWRYo9xDgVkcmHYdPE5W4jPRpn/2Wk3zBWS8qtieGcoCoWDBCvLTW0a7a/LIChgU4
qBl+jMilp+Dl6ZCErkgy1rTfhi7m+S/ZLOAvob52G7UsYMLW+68v6sabaZN+LQZ4eZnSuc6E/JSi
nrU+b3hJo+eA1qsBsBsbQF5a5nwiT9RuCbkLM8vySwcGqkTZmxr9DeANQ5myybJ3PVm67ES6yEVl
mzKF4DiT2Qks0aErVtUwNUBW24+gYs457uxpicTV2ozomRp0WmSUpSjnsV1VxymieWzxTC63+Fpj
24G4iYC7yMNAyNMiB/pdgTB9cn5b019LtwF1OOkx4Q+bphn73Cqapg/RDJbo/Va32dKcxIbSIRDV
HUi+BmU16SLeoXAmw/eaum5C5xqy5c1yITCbRpAM4PfGbzyLVvdTgdU+NuVokaO/pigMy5/DNV2N
L8UQA/DWZMGLO6dYxOACFBdt0NLB2Chd7HL2+JbjeKUJ8pv0yviQtQVnPL8w3g7lyFYnNTIiPjD2
JeC35o4shp+dxtHxwMZm6Z/XlTZDhukw0uXSR4lZy7FpYwrz3taLE5JDbfYtm6NhvMvXDdkzsBUX
kBTdNOONpcizJKUIbOc5iqIyT6Kofwp5ptkFvjd8vRuoC/HYQGZY3m14/Z9tgypY4g1wvbJl8L4j
YvlJRYBSJm3TePqYJjLMTm1tkv4nrqSZwKIBudSeTA/W8ANfSMOeoZpT8tL7FNVb+UjG5HZLAsrv
w9bx7a9uEOOCQiYdjPGDwqIFkXpqPb1OMuzVlzaQGaE4dXjDkiKVcT49kHnm4U+ggAFDL+oml03l
nLXJLdFdPH7tHQOgGnb+BCYBDQCjORy3EyZ+gefZ8Kbgimc/k4ip6QuK/jdQlrsOIQWKHEb/DvJi
k+F/HoP419hru10lnbx/5hsJw3JqsZJ+9TGm+U3D6fYw56S5EKqy/n2ml5SdSdZN7QfF23V7dKhu
oAEEArBzyE4vBtHsatw8DL85HtTau56pyFfjCLRqpWge6rtF5SkFfjSK6beM0Tj/C4D7+gGV/cEt
Xve2X6jrkEXvkubUwLcpOK3dlrlboD3sdgNPp+iryLs4P00ChZxPqW/F8BA2dRdeHWDJ/hyotl9v
cq8Jq1K2cvKFsJrXH1qVN1M5+TmAVWVPcoMKEsnAV7SbSfQ7Q7aZXKOJTeITeCr1+H5J8rS9kJaP
6Wlee4u90yWZbi+QtYca6HjLfglYNQxljbSfe9+uRGMraccVoOJknDWIuHhEtHe8h+/0pW6WCbUl
QWqb5zYzeXyV0zSxYq4DzX6Ci95PZTMYPveAaIc1ARIqjtYrGKhmPs2OkuA0m4GGxSA2N32L5hw9
OAEsGsJlckUvuqAxuujXwAzn4cUpqYDP4MYflEO94DmZtPtOiXcM1LsG6E2Ajzf2DlFs83eNJZyC
/NtSWTLpkvGLV8BmwndKSjjRFRHftu7qwIR1zx7YQIDcWzWn4HmH2+RGsNNnRE+uwEOENb/cYqPk
M+giGgcCh4lQ/kGglZcPOc2LPic5wwP0eQBdPSlQ2joklcjDnJ+tbUBJLppwzra7F6Q2Ur8rgF/5
Dak9QncUGLbt1QB+F4Dc3nXBR5ZwTU9tzADJNsSG+Sn129Z/1mQDQtfOm8urRY5BfVKO1v4+AlPt
kYSm7z4i/U49qMhCzPkFZv7NfJtzXCwfPNJa2SXmHc67uQZKFwL5uF3vZUN6Xo6bDucSKN40QDmJ
NnXnUNS4mfDDTLhEjcwQz/NjB942vRnxkt8/jDAg7FRhfQyuEezeC+V0Hl7DKDfz+8SoYPhBuzUT
90xEBnNsaKVo/4pEtmEmSDjpmfMI1rW94C9b+3MieWw+MW7b+tY0XR9dUSPMxLtFU6DQztiOBDuB
YBXVf29wsIbVvGn75MaMXdNAFI7yI8yRDPZWt20/++lm6mUEsTWF+JqczQQYZWFnP9CP+M3ssw3b
ef0u4OWPkvuctmNcKrhiNmWA/aku13paP/ZAnUc3WT6hFi4ZBmiIpdVZUPppmUH606NbUddj07DE
O0/WPqK7SfJ+db7pboKBxnjQ62oeLM8SQOHhForqdkNUNGzrL5waZuCwriUkfHp5QItIGbUq3d5t
ULtK0KPBVK6vWY9PD/9fBg7cvcOGrN4D7GH0lcxtPt8AZpwnLyf32sKqocEwGlPMOVY5gY1gsy1N
qTrn/VOUrwKcZbFk7JLGEvtbwSPX6/dkDjP1Y9NmivtCzHZNrj6OyPoQY/a3X3uzgq6DPzIa6/cc
WUr3IeMYxNuN9no9DdGSzDc4/wOQte1MgSd3W5q6BsHTPG74mLqxF+t4ID+loZ/lo8WY2VvVQ637
vrdd25Vx347m6zqlNPkmaeozWcC4jQwTRioSzV8DrGzJI2ACcf5jjFnOvyuhOMW1Fz6VUSl7wNRv
ZDobj/itJRkbCxUsHkehWHF8INqDky8LEpueDLwzRpDIeRr8hNm/j0uCQ72/boviz+mC+X3mxAlW
duuGhyuZDvGXhEKuUkY+q/sSKYI4BahyTJeKijRhtohA2VYPU6taVIKHcFVFeN+L8V0kJxeIgqFC
80c/qnm9JGEX2/fhQDRskfH8nT/H2eDaixWAAD0q2kZfMwOAzcnENTI0WRfM7MEPU42wXveOvsez
YDR8EDw1213YD2rEhhljbaCeAPrBrOLwttXvainyaS0B3W4ePQRJAXDgnbQfwNBWqFNHOTJ1Jdwl
a16medhN77lB6q9oZSPAovcodxYXlLCGZ/Dah+GkSU3xJbpWhO/iZXoB7DLzEvxkULy2TZlnNqEn
uSgSLgXfVv+lzwTMrIpNomTveULxa/S5MWy818OCiKtsmz4owx5mfb7E7m6L1LFo/kIXuDrcNMxN
OO/TlSBMj1BXPc2Fj+JgvnboAnlaxmFOS5owdeK+XYaKA4TuvyVEO3uhKRch4FUaTnRh3IEPHwmo
tgsThdslx2Hk5kIndW8eFija8qGUTKbinpvav8/8C5d201t0Z7KMk3MGOM+KYxQhx0lvMbZ9J2zQ
XDkbkvl5EXVoPwx6CUu8cyj63Yva2bJ2bXyDcA0wU47yoxHPlYVe+/amnSf4hsQod8dhG5XbNudT
MYLzxE6zJvSmQTzwxck0umvgcCULlvfKlG1IWQMr3YkW4xj37DZzjf8rRlFW/45i6chq682Wv1MB
1Y/EwXkXV6Bovm9YRjfETmGsH20wQU09r2nJUN3/Dm8yqKEHUzaCSTxqcN95ndFPowuaMwflmxdS
rvOd5SJ/3ziADU4c07hM1sWVtK27G6Dc8/uFNf62CVfx3Te2/5hHQpcdYU8i0fJT0udDXjRkMlAD
LQJE9WIlXe5M0SDa9RcPqJ+/YZY2n1m4Trdz77P8hOnMSrkt23oZdJ/ceqhK408uyNKPjXAR3PJx
a02Dm1qm1omixszN4F7gW/JXN9d+/pQkjPnCdhKc+JKF1vlT92LTcBV+3eBmk+nQTwAeK2Uo7jGA
p/enhtkwuLVhjFJklJ07cqvbsM4fTLCa+WJhv0A+b0xQVuY+tvPdEk9J8x2Rq1TnZKYBvZm6qYvv
+9UKMHibwYrChZPOPkeLmMh7FS3RdIbhjQfNnRnWXsfA5uJb0ALx3JeJ75LuREzfzsWSdAhF83lJ
u1ILxCiuqKMgikThE790v9YsidS9XUe7/QRvyyEcaucswewWWFvJVPSotOrPMDeqaaUz0fVPQK9P
MGIe4khe5hT7zgk3mia9qhdV5FmlkkbvUY3UJ3eQNUfhKczXJL+GqDdbf3fQyMv3i5mziZQ+b2x7
a5SJCCvgl5LhiXPrqfBPuBqnFLdgKGm3O6RODPaFdkhd+G6SWJIfOS6r7htPeH6NgUHHBVm69Fto
Ih58l3gkxTV5HROwKfE20JaYHQiWinqx2N2NXtaTlY3OvjBYLcyfM4e9/asxKqf9KUlVgPOqHpLA
fmRuA9q+CChNo2Keay3LvI4EfTBbtvrfMVwYxF+6QxngOesBePzgRbvm8IFIRv0I9HbC1/NgYbpb
5V1Ax0eGVYYdkURaZdie2jVFDrcdkGW56SPSupuIt5zIU7xphACFYIw1cOcfcf9AxNer0tvpJRYB
XWd2T/2sdeOqnDdcfxYmGO1l7IM5vxqTLwm+2JY7fVJUrPY7zxMURbKW5+b77LhCrqghMihzvoR3
nWpqVio8Zs/3vu/jBp8k7VCjafD4UerJKgSlisEt5/Oyxf+Ps2/rjhRHt/wrZ9U7fYRACGad6gcg
iKvvTtvpF5Yz0wniKpCEEL9+dlT3zOmuPl0zq1b3S2Wmw+EwoO/b1yRGgMJUXsaKAv8p1/hxCqjT
mA7Ytsk713VdOqNFNYWbrjIBqtPiZiycjZnLKhTPmuMWKCxodWJ4qrQdPZlqo6164L7l9c8FjTPx
bmsJqfPIXs/VtFKo/jhsUc++OfQXiiYNRi8pT2jJDqMwU93WeJhHHfH264YreI8T3+cnjYd985Fs
os5xxofl3UjVvBPetBkIU7zSO2K+DXRGAO+q1Iv1VGZIvQq+BIuGLHCxdSWPSX09MfBpaR+hu+Mo
MpxIsn9hYFZI0dT1oHPpMWF3ywp/CZY+DxDfxmtf3MaNJViYhWtvIc83x64U0YA7sjSnkQDouElo
penRlLp7jzGs2NuhteqkJz50dR47t2aM4cEBKKYq35FG0oi86vHsFM3c3mhNMMBtiIexx47HdSY3
h7oYmHLIQfA56G4mHajuZi6NOhspx+aDzmvc7sa4nZ+xdAa73gtg5cH7ieKj2zi61ro1tC8MGTGf
M40I6uKRiiJwEWPOSDvL+yJAGbjJJoz3YxaDb17Q+hevAN3x3FTZNM1r1hlsjBhsZLJmMCK5KvVr
XLyTa2mXSeiXoJxG7Au9GZNBA17R3pb0J24XVr+tdpm2yxaurvmC9JWRXvpIGKEyHSxSnMcY6iYk
261rjr55QIzlEt5RtDPmy8jXBrkSJUqNB5zz/MGvAyyvpcJqlEZo9TttTemtUH1O3Za3YIJZlZYa
3q7v5YDGlCNtMTqnJbI74s9RA4TAmYWZH62DK4FsZ9N4vN14cTLqJ3BGdL5YuPG7u9miyfM2NAgb
yuJ4lvauB6X3LdwGD4FhFdP1az1WsHy1WsoOarY+fO5pokWKXts6tS2aPrAxoxUQz75FvtYCOyIQ
OVW0yjg/xTNiLUW6Abljecujuu7OznKsmSlcUv47BuwhyEYsosudk9VmH4icPP5my2kwd2YRiTjF
dVL1YtebshXHpapXv8bzlrKfrcU0+d66ymLA3hKJrOd2nLYvwFl76H0WLOT9mq44y+fD2iiLO5tO
LzSogwJMhX9GRAAOkpghqDsdbGT4F9wPttslta6RXxP7w3qxsRnar7bHApvOMzC2G9+j0fApmyRp
83YsZ/rs0a1fbh3BVnJbjugpe4gBQNHf1m5zK1UQDD/ZoBJ+WP2qI1kYIu75goOswmFdrYzavIz4
GssMTU8Qr2abD8HV04JsHnKKkDNEzriweHsyURBKFM+RdbhJJOCoNJKBRVq3rOdPwgJR39KtHKBh
K0k7HBCb7tF7uPZ4NGboINos2IfByQJNpnYuIMqRfQbwmJlvg+2Vh3q+TcdHr8PW+Ea6fsLoHmG+
y/05kQ2skJgz+1sDmKTNoO7XyqSIpPHpmUSUYYZm2hsOAiz/8s1Slyj8VFGp97YSsc1nJmW764Ig
nnKKPhTdptPcu7rA0Nsl5zJEiBakf921nApdXWPe1CJZT6UmPM7gUqgSliMHgCikepc92FQQcWN1
ipY12PBo1jI84Dk5giuecISlgJv8NoVdcWvyqR9MV4Sr8adPLljbeRiR/FAHaCxFlstP2fYd3EQt
+BmtsqXHcRhmXjcn+4hK6tZj68dB/ILE4l5frtfcKvGDi7AJs8Zfg/GOcdGtrx5+msRLa18Hoymu
WcqYu5d4W8Jbc10UzqU3tivOGKg1EW/kyqq6c72vMJPNJojIgp0MqznPACkzDOVE9cnwXTg8siFD
crwnn7NevKkwSFfGXIjbHLA5ulLG+aSS0cR3rG6WCidi3Gw/2hqg63vT2LEtwiocPItPVwYDmoCj
WTyEmGpwNNCEh6yQeLRPn7UMmY1T7SfICrY8NPGzDxhCoHwEMKf+liBMtH2Rnhm9+7ECrv2wXOdx
ONpd3NGMLxNSdWHaknN3rHvA+7hIQhkUM8d8F+3Q4memM/xnFbPZBqh8xEAvZi54Tlik47OVAMwv
GCLi6NKaMFRPQ9e084lXgR2PnkFT9ztYl5JkIIwiWErG3jNpx6n1LiNBAs2DZ5QRb96GVrwswQAw
7Jzp4/lWKA2bRc8IX563DuqrLCYKWLYIugEBJ3Pl6e9xpGT5HFhVZ3RAun6zbCdvQ3n0jH1prLuj
lVXgUowZDcAKvmpzcOOQBIcZYKLdd220kReAJ4ydRAvCI5OkB/28g5uVzPH1DN+wwl+BA6+YZkpN
FkR946W4524iqVwISoUhPqEgPoS9UyE8H7B2NADJdmmHgq84ddMqWT7XnIUHvZpkO8hw9ciAQDFq
TQLookJT12gSv7kwf1bqhSlken/yKjT9hQAC5EXHapM8WQsEOu+quKngjYMc6l4MQxedy6ob2icb
44M5Oxq36kQMCl1uFrxXij5tt7H7xvC+Oq0NmLovmGdFuWTERE5MeTPGPdC5EAlhgmQGN7P0MmRD
RE7moDt4nBQtpKPXAF3+FZGXRPlZkiDGsN/1QLyVOfLezvhgNW/kfL/O+NBADeFKQKU25Yl7CvCx
w9qTsLrdvgAkLtdiwZ1cJNvGL9gVIu9MvTIBsxURZKfRK1sR0z1pokju24ZP7LJ1I3y/PnWj/mqF
SRBq0BpESxQaVcOuTn0bMQ4qh0LyQyYVL1mE/U2990sY0/sRpn9Fi2vQqI/VbWWoFo/nLVmaLOmt
bXPXz9c+M62iWzaX4XAM4SO1h2mQJsirxcnhQhVSUoAEEdBKo5u5KQSwSj/1lO97BagYLfIurhJM
13JSkqdR0IvgY+XoMD+XW9WsjwgECDUgxrqctx/BwILqm2xH0h1JAKPdkQDcmm7gWZ/1c4dA5PrL
OLBwvfihp9xPN7FGXpyrPAUcY6VxhgkG4DhgNAMIWSgFqdmkwxtDemUz7VBbeZzxFprcbJS2GZTZ
EajBMLwqAZe4SCDCvO0WdGR/Ibat1M2sN384cZSuYS7AT1hCaZ9oh15yxcPmG9AML8gbFntSIXIT
g1imBlzt/Q7YewtwAA/S6zZjr/NI4s1LkDnP82fcLPE0Q6wv2fUTTCS28iolM0vuFF86D2Z3wcUP
cz0ff3AD8z6czKw6TmOCUYTgedc9BfNMNe69ivWTTmWs4OnFJo2aIl4TQfKAMg/ijqCayltac20L
PEaRxLd0g1g+dbPK9TJuvGevGAaicE2bqTEn5/i2vsa8l8sdTu0qOCiMK2mPMJQpRRVNdcUE5brg
zAVPc4/hOOEnVUPnfgs8uIfdGuH7Gzb4qcVyzlCbGDL9AdvkFKewtVC7WyPZApyYp/oRbLBf5cuC
evLHBro6nItoeEByYLLEZfLCJUkgih0IYPtlP5TzNOpUwG0WpmMMujTIQPHN5hP7cgWMCnsp0R9Y
yjbhpZEGYdykDE9ZDaikG+E1SBGRLm1VrDAnoppmWMOo/gp/rzNzaiwqVKZ9j5VDNJmdkF5tT9iH
V+bnc1CDsc7/WK8R/c8c+u+jSCoAj6vwZl6MqE7scvTbrzdQKk0ZjmeA6kCY4+Mff6d/o9z4fTXW
PCmnwiCICriPJ/6k3ViaXFYYa2BVxeSfEXjNOwwhqxsOf/wt/51043dilwZiFDw8KCuiGAUAGhkX
uwkIyv/jB/p3r/47qYtEfZjidcLAh/bf2tl/sbEs/5zS7fdZKJjKpl5WJSscOgbSenZHYbrgT774
73QT2vf1MJqIFUBWdqAHRFr62Kf/xGceYqLEhfYPAp1yXYRmiYiKingKj/ClxJ6Hh/2fe/Xf6fZp
KwNw3vhcsBkgCFQnqLTbxqc/fvH/8QrFW7/++T+89Wj2eyvXBpdLzRP6Qw2itxmJHEWJSUx7mUoD
6ecB8nsm/0wXGL7l9bb8h29Zx5XlCIhgBboX2Ws4zeq28YEG/PEP9JsW7V/UUnj53/kleeOCaHFV
WPRxUgNXSQZnARnif5/O19FLiEELfzKE/hDthWyem008+7jS2KFUwtQYTat6hyq4H+sSoCc21Rwn
8N/e3X9+X/9X9Tne/+19qL/+F/77+yjdLKpa/+4///o89vj/f12/5v/+m3/+ir/uP8fbj/5T/f4f
/dPX4HX//n3zD/3xT/+xwxim3YP5nN3jpzKd/u318Q6v//L/9y//4/O3V3l28vPXX74DQ9TXV0MM
0fDL3//q+OPXX+jV4vmf//j6f//L6w/w6y/vH/038fEvX/D5ofSvvwTBXzjSQlgcxtdKSXoV1NvP
699Q+hcCfwTBn8NTErOrnnFAu2L96y9e/BfKr71lv/0DoFhXQ6IazW9/58d/ITyiPiEUnXA0guXv
/7y1f/rl/Pcv6z8G09+PYtDq11989lsqyn9fTSyKwViHLIg4DX0S/EtJiZbOMx5WFqz9pU7yuu8H
cUpoj02VKig0rjc824DvzFH1ExUgMPBoNCWFGIHQHeHlwnL7Y4W8ClWm8VBNp6QnZPUzoD7xJzIA
QxGBjqz6+hbcREsyL+Lj+CKSMlYdPN3JetyaJvLfaQKF133PPD1j2fUhMIuFIw8bpLbVMfGGdknL
cquHGzTtBnMeTu2GHmJj30I5DK7YwNrFRVxhH99S17cwFc6wvcxLOug1iPJKJmQ+067HCSV9C+wD
xJfzpoeyB5VapcLzPExWU1RhrhnxQD3wmsPQjn0Fg0aAXCzYCEU60ii5EXqpnzfPX84Q2aindY6v
1LdY3ybVyZNLhhhvTJmnWW2yABr+FQgCZDRm+AEndZtT59uzxYebahfq3Hh8+uAEHzFnZDuWSd8d
BMjwPfL0mxtCzJ0nMH53qIyBCKYHn4b04h1UJuFhWKwBdN4OoCuCr04LsEiSxOehV/yeIspn14Tk
G5x6Ji/hcT0MKwe7VAevCd+WcwAK8lSHZPhZr0yfSuy9+3ZeSCYTG+SYqZEAFCYUmgau3xgQr1Rq
TF3NWFqMFF2oZbCkzI6hvkPSeksR+6IlJFmAWZug/YJZbHFYZRR+UeksyTg/eGrbkq8ovG3VGQpG
fEmKoBiYKKBr4skK+D7p5xAcHXRMDcZP8L9XnlemXlOdQ+An9jC3/dTdMjfeDxMpobCKDIR6A7ji
bBlNi5TxhIEBwHbOtpQOE42+UInWUbXq5xb7TRojwjkl8Qxq0wMFlPJ52zXos4b7dII+BCho2lQh
viIcQrT14cyLk0chKKIMIy8xN6rxlnwtqX3YwmHgwOvjKXiqa2jOAPua5esyl3F4CKQWJeDIOmhu
VDWN4oRfeMsvfodWWFKT8AgpgmlPTBLMBOAd38GAmKcRDCEvKrfaao/Fk0qQVps8IHXxgW7zlM61
1J8b0+zYsih8aUOg2o10/j22mzI1GLaSIJIyQ/hjf+5jL84ombnK2RhAid1Z4QpTeRw4ZLAO6js4
bQI5S1sraMPWcg90Hns7RAnblNrOzdjU1jZKjnHpJL2PaokYaOHT5XofbJdwqR4DKm8nDJv7sNGf
oEFotpA4SCnCf189vNz4puJtGs8Slc8893zSnjznyuEbNCA1RuMOtZ9Qp4RQZ6ztwKZzx1ECkAve
eciz1cw23xfwgAm2Z37rjch2yUDXMjqmxtghC4cFLR8RC99dw2qRj45/FyM9QnAjL3hA+cjT3hR+
p3U8RUkmq0moo88Ijue1P4X4OYfCQhzybcGuFIEzWGYM+BpFpD/wLMBWOW+8g4ARJwdi5roQCgig
paJPq4XaHmhNsKgT4FeYadZSbXlth3r+tmDNwxwWDN4E9U7ZQPzmbS1wyBC0UY4To0wO3rTUzW6e
PSyo0oRplUTsogfff8DNu+6Y68cbDoXiHlN1sx+qbvvqwtmJvUYtC2AkBUouqH6ETZdkIB5MpqaQ
HGvk1kNMYbcvjnR3HiBmwDcSfV8taGxnus9BcnfGwe4VtPT4OW50cNZ9HZ7CSXjfYyNA4SAaDZMY
eHJy9FF7OxWzDxK74BOiN3hiPsFGJbnfCgcB5vCqvIUVaLN2p24axwJV6/zso0YcklP83C3T6Lxg
P1CTIG4W3cXpZodph0sDnPVVzQAacDtFop53wKchWFzGFUU5Qbi0lyjiWw7mQh26gXwmYqwf8bwt
L0m8yWwqV+QcVy7qszkmDJq2PjqyHlucltH2jgSPsfAI397DCLhjDsVgc2m6oTuGLGof4jkcTs3a
3/mM/lynvtUpXDrxKYLC7dLraTvZ1ehiLBl9bLfYvE1X9T6etPER2U3VKV5k+SVYEdzC8BicIJsO
7RFlE/ZO4IiBx8r6LsgGyj7ahSVfAzcku4QKe79MTfPgwmkfxmVfcH8KDitC3Q4tmbyLRLZTKmtQ
4IGN8CECM1J4Jzy6rGCQhej4LbfqeSh7uC2DKVHhLtzYz7heH8HmhsdGEqTVY0uv3ZKbElI3PY6H
UdIP6ZvMj9S915sIaiQHlcZAnug87MqheejXCdqBIONcrUBtnD1TEWxFA0IpqwN9aABTFszpCiK7
FWSaYIWm0OQDsJ2LOXSP1OEZ7xCUM4eTgXyUH0N/Uzt8/uFLgjTMorFaZs6GCcpVeXWzljGItQi+
n6XuylMEJiKrQq/6FvrGnLZto6i5btscQo/xxu/8Ax97lvWJFcDP3fdqqexDbLcjqpSeZ6CC6eDR
Oyarg5OjfTZioR1O9AhNAFW97cvA/ByX8aEF4lUqYlIdvKt5zqsGzPQo07aGDbxZ43zd6tdqsvli
yB04/RMksziko7gIhKhuGshfgMY3jzWfLkljT7DTNTsECUJtYsYXatmhvlIIykOKFpuaU8TbcwPB
wnFtJaWpUIPbUwibGiH9NB5dXzBOwBjH+FnWIhkDkjMX4eSd568R6G68pyXKmXbWpZtDyoMAu4vn
Ukge67ZMnttkYtm2CPfWeVP1EoNk9rIgBP5Y+LKCpAiC+lDlcgVTWCRS6Pq4CUDjXdrVQZfN0Md9
wBN/B+JZ7iCiX/MgmoM8XtDCos2G23Bo5vo7RYfVcdJwiesbvw1MOgFdpOmCzpys7l1biMT38bBu
ybneyv41trHL0Y1YAtRCwHG6QS4goj3uIFn48PIdYwcBnNeY/k5tplaYMqQ50WTcviJclhRsRuZJ
PgMFg+8k8R48rG5Yd3y7QY+lmz7axyRePxYHtZeXWuphkNwan05Z4wZENm+tCG6qgC78dYHiPNn5
emmGnVhUdQ+vrL7bFI0OGh1Od2ZmTZ0iBcWvoAqd2iit5dIcbQJdGQRvfDxe9T/3SePCq0wLooI2
aHcbktCzpWqhuDf4pdMewoNqQDidKrtwp60gd7LS5IbWaBHq+ua3+C7zghm9e7CufZgl9e5aSM0z
F+Da3TDt7xdIjc9sgeLWMfMovPXrxGJcGBjBs3Bs7zACrpfQTDEi+6uW5WunhwIap6dKNbigNbCs
uJlfACoBiU+Qp0a2er+Gdb9TyELLB8urO0wtJA34cGsVsXcVbuhsHMkBcn18+uX2WUXeR8f9GlGq
S7WruTi42TuqqLEfLEbsClNtsgPdrY9oenJ5SXFwphZujWf8WpevfW3UxauS72u4TcWCCj44SNgr
rD3zLVag4GgNGyEcGp5Qz4EjzEGkvGsl+HrIgUebeVJ3IEFD0e9w19aXmOE8ydA40hygbwjuZ5C6
T5Zt7QncZJADeb/pfMeQd72CxgxwljABuXYP0e+rX8pybyPeQyHoyxy8clLAMMJ2oHVxuCb6hzXB
gxhX+daTtstAG70HUDNmkSX9Q1l6IBABm35HO0JyASNN3liNYugK+vY1msY3sW0EsuQqftzW4YmI
oX/TwvzwVnLsQPNnydy4r0QtRbNYcQAnE34bWzWemCfNIwjpeYcKcsDRmvNvY8DM3YzKqS8I6FFx
iiitBpNKyZ4GNC5nVQQ22pCtO3vrCl0EkuDMT+AmrmBev+xbn6i9pznONApyMqITf3dUmLtuskNa
RcRijBeTtwvC7tkxvO0Y1NoTWaAoEAaovwz97x0BqEPRmfo17NbhHUVS9W50sb9rV9PcoXEvyRQN
+zs0CJKvou9pQaJuBkM5vC5oQkad8LJg7B/3owUysYjK7ZoODSho1bsKxqAJEOVWZiPfNrgN+biH
Mljs4fOAqoAYyvFESubyvEIYt4cYun9IjM7jOTYZDNz9nEYj2e7bCPJLB13syYNz7AscOIDKq4jt
caM+1hI0jCNMpU6WD7UjQT7W2s9XMGgpNCfsvGKQzyGB2i2QhxwJb3eNaeSbmKGh1fP4HECLeV6D
6qbqIwt7hoFMEbvmIdBxezd6AQNJBW2kB/rog6HrFEoA8zUO1/oeQHN0lptPn6BOqi8hjg4ErAU0
j0Q175DM+KUckxMS9uwBipDgscGIVFTIyk0b6ODyCH7DdO3mASJcgG0gwUr3vCwN1OmQ7iioLwYX
Fn6Ihc/hoPnRDGO7w2gr7sceQDfWdGyXJU/UbdRO35sWyZCmCSTaf5CKd54go7kMpUdOAixkihWm
Rw5kiJ0DybR4goTbvVjccvYYiiDB/T4uAaEZ4FXsPlf4P/UAv6MYo7qBxgdoN5YsnI8IL0OH2Qh9
pUgOk1P4NCyE/bCSqQIZ9OxxuM4/wq5jGlL5ncDMtwSTn4s2CdKpJH6Qlrg9j/YqsoWkjBTBrF6a
dXJpVFfYQ7VFycomx4PrQoGDSKwJlITh51QNbw2p6Zetnk06TCGEo75bv+H3xU6e/m1RFm8KS/8b
LmfUAVUi41tXF00fRnsPzTaoHITM6BjKptv1AArmvEkcGmhWr2xy0NlEZAFRkMzUK0QO5RqcwhYa
ArjCwDJEzaVa4nhfsvImpOQRep0qa0A+3Jo6/jIKqAAgxz/KJL4J3GKydYpdBpkJPqkheUhKlmS+
WeCymsQHcJIep36n95Frw7O/1LBSNeC8J3BTVfe+9KFF1qxW6m4hyYvXCQrNQ83BjQ/duUxKOJT8
Le5s972mQ3VAQq25iRWPDhRgwXvJN5uJzhvztd/QOZCcpZnlk4dMkG/L9XTWwbozaIt9UpW7oOhV
Xkrfa4sq5P0zdBTPAI7UizKJvYMg2ssd/As/sB98xNK7HSGpGeDx+IAfYb50rh07WOwsOYyVjDKf
DCz1vFaBKNriE5ewv0eJ91rDpbPnMHl9ABdlEAKFZO/R6dItNbTwkK53Kd0CyM7LYD5YvfgHLOHv
wQh1MPTVbyCSfuASKXFbQE4gFYUWrLTkgjaLCw8DqF0hzCyY7kLo9kL7HAHUSZNmiTOTLDwdHfL8
NwMZSyXa9aC94PvSd9Oaxr0SOZ0Iywd/QYfb0mo8t+sZknypj1jZohwHr5dL08yplJRloV/Fpw4o
ChJE3Ag/VacLSNdQuABdbs7CCRLm0MHQnvjTlwmJ/Jm3btCUD3Z7oDDtn2RLsQGTn7Cu1UWCRMti
JLgfECrnqSfpth9NSWfIGeIwVWDGbwavx1kZT5C3j3TYzR5bU5TQq/1IphkysmU9U5g49gi6v/Wj
+GIdf8V4hKEcdoBbOcr+CElVeOniYMzGoQNOzHXJ3weBBTiR9c/V4SzvYj6hCysaLlcKb8eRgnkZ
8cNBBebAOrKXrgZTZ+atTmW/NWliEo5DFznsSAtaPzrtr2Dqxu7ARr+HoGR7M9u0FYEz/CK2pse3
puGnV5UetPNe+NCZacXdEyBdsNL9zVirKEffOD8Bt6VPYiBjoSjRgBSuex2UOWtmYuyEk0T99iTi
EHs1nvEce8YujPnDJG2dj9BEp5zG/cGV23SErMU7+jrxs1nQn0CgYqwQzZOiUJd0lkGqOaGgiNfD
+rCA98mBbv6E4zU5Q9UZHeAp0AfqNwSDP/x8fTLfR7AMAGmhJLORgLQ4Vv3JYn66TWJNbepUQ1MY
qFqMkQAa8xCIZkYsHAG4f1gGJtU8eFE7Fh10K4Dr5gTwaKfyDirdEQ/FBHmIgeP5otYl46z7ggN6
zDzPbdAraZ6GpVRZgnD6bK69d5x43o5KS84xr8ZjRW1Q9A27c0N/hE2gOYNURYXgWDugpxyzI54P
2O113ICZttC0tjGEqSuQpRAxvXu4Q6Ceo9LfafT27XqmvkDX9gJLypIBXqTvVTd/68bojiJLNO83
Zl+0TtT12lJH6guzBwh+t24zydso/ERUYpvpsb5aGSFFkR6HWBma6myOkJ1ISy2g74pwsA4Nv2+7
BshrtexVtdojOsFcBscNEMSw/liXsgxO2Nl1eaYODtUUgtUaFWVR3y4XqqP1aaoHxgpoDs12X1ZA
4tO+KcmQc4jFg1QhWcLdqWBrLgIGFcgVyoC4rIUypwRuliz1y8QDVFuWZV0hcxGJF2+raiNs0GQN
1hTJd/Gb3dQ4ZRIg7mvnW/ksFlxvKUQL3no0tMS9MyPHzsBcsmInjGufQFSvArXgsOy8CntlbN1S
gP/GI0+RDluKdc2TRES//+lpwHUPPILo5ISAQIo+7CEIeoTLQc5BH/RCsHA3UIVvEFuXRt4Edqb0
NIEVxdqYaL8+S8eCBQHfczvmeGj6kOY0EV1ySJK7+RRa3EvpBkMtTFsQfgTp5pX0Tjfc/VyiiEB+
vpBpyCFfB/opAC3fA/lPDlwJSO6H6hkK+wZCkghjWn9TQgfY+eUGZS4AuMp28yOEkKcp9L+VdHAp
3BSIhupb9Oyt/Mei/e0FF4L9Avy22UdkhYw1Ak3x6ivXpW0DqKP3krVQ60bDHW2vFjj0Xt7AxEXg
Lh7BqV/H8njSqH5fmpe1nGb9QJUZcD3MKz8kf+siLJfhUQBAanbVMnT90zBbeSYAhLJWAbZU0Dq+
tgZEXQp20NxYuYGWqP0D9fwpU6DiM7QCejscnePLuiyvHaiuaxQBqP82fDTCY4/SdwP8DO6yUoyI
0RQNXzX8FZjB2RM6obAW4CFZ46FE+/1k5HDf61oe2wSBlakBZP6yIRgKjsqYFVMj5je61e5nUKIh
llPYs9NARkPGxvINaju3q9AkkAZw4x4BALCj9cvmZzIbz2U1nhhoWYPZ1r+J1xkiEbZa/8dKI3qN
VJXMffSR6+mhF0tHdxjFJ3YIDKrL97jok+ZFICK1R2vpuKqjqHt/htJPTnNwXqHrF/BqQpaRhQLG
NsC9IH6wIkcjQNwhpHi7KWRtu0TggQCxw6JGiEo5ihRGA54Nvl82r8DUIMQlzMHQ0pvV5Rq6im06
VHU/QB2eVdzaSzzZD1BBZZ/CiwSvARLKM7GV2w52jte1Hu8BTZ8qR6ApqwOecjfOB38DUtuTJj7C
FNhiZR8kUEVHTuAoBNxIIsbUyQaLqGPw4gEqwICrhDalMB1npopvkKHQ3ILvSC3Wla/VPN/BjwUL
37L2e2rDqmhhjDiQcfXuZgaRpfzf3J3ZctzGtm2/CA4kmgTwWh2qYbEXKeoFIcoS+r7H198B2XE2
WazLCnu/nDixwy9btrKATGSuXGvOsUhKLrvIVqkjROwks0ek3HkFwphFgfjtkKlT8W1KA+urj6n9
qsRBtBaT3n8LSjvYD6RI8ZUFZGWBvZPlxdC38VvH3trl4O/bQE9RQtK6oGB+wnpatBqnfRH4sbJC
aK0v4wofxhrpDVo3LVMFcu74HqHYtwmA+gOFgatU4PMdg6Ld0COz/zUhwnXRthV0gEriJSF4tu40
6S2TmrZ/yzQcNbx9dnHTmXy6i8lWjEVBpmpjddCbV5YxomfUSPk8T7WDQcRXSOMOhLcvsqx/1jk5
5qRq5FWhF/GS1QRKKiOGiQotPzaoUF67wr5p+tmb04bNhgjd2UXqMOztMCiShZ9qd0GuX0unUtyq
GV0c+NclSIuqkM5BSKhDnEdReYNBzD8aVAeWfe30yyp2KrFI/ELgw68p+zRjiHXDah4Vy7um2sGh
yGX6rrRYlSpJwHvdiI6yDDegC/Yh5bwKf2lKSTN7KRWIo9lofceiiBrPoMqE19i/F2Mgt2QBgrvE
ivK10xmaC2WT7G3Aj3acfD1qTvxaTNGudrrvWeHP5wUZSl3iuyEb4DX+XVqoww/22/S5q6yer7H0
NlIdb1CWmSvfaux0qZAhQP0Tk0Wii1y/bZGgPOjSMcSCFhzRTuuFvgUo0QOZiLVHsrI/e+l/QZ5J
+Yvv7soE4LC1/H5ajfbU4DZzrqVn+bd+wRxiHSVWSMy22nVBau/KgVoTttxqlZRolrwuHRd5oyvX
rTCrFS3+0gMgyH4dIK6N+KBt5SGx8xJ1dXwfpgSxXm50G5vaJsrdWKyUgr4EPp6thbDSfEfngOcs
0tWFOqLPVvo+PaaKxiXQq1wg+fWrD6RxLWgpYM0vtRKVBWiiilZqquO1IporUuVrJTV923kt4VuU
PwVxSkcZGyxUJPrvfSQmYKBE7qsxiFD7s4UcMkSRR78pcPb68kdmmRRpLF19zGz60tIu9YhJjbuW
SKed7nsbHpB0tMRQTqrsOlNjcscZHPGhV75ZaH8XBZvWfuhgXQjwFtkKL3/w2NGuvj7EfddV14ie
VBt/au3JQ0q23/tWoYkx15VjeeIQN2W06LCEce7iFKD3mj+4yqAfVFSxFUo8ot3S6OWeRuxa+IXC
RxAtY4eL8DYe+7xZcSMMylfPUuVBa6a0efwtTPhH2oxj+AMMRf6rOVVevBNr3BQ/s4em+vmzOX4v
Tv/N/4UajVlX8f+XaCC5b76/03TM//5fCg1H+0NoOIj+VmGYEuHXXwoN2/4D5YWqUYXQVUPac5uB
vxUamv2HrmnURjUM1sAy5lZ4fws0NPmHdOz5f8ANqOfx9/0DfQbUSTRD/5Fn/NXY00buzw9+qyXy
vcwzhsbUtqZU+n1u6sYq1J1YA2dQptvADqs9N1brT7JGhb3E4GfHnHmzjZHrmGi+hIkdPynUOQPD
jJA3OEXjYNEmpt1YoEKiZQTH5K7J0i5ZOulvX6RUxGzJoJ1foCbOyyCK4FuvVfLeVhxpcPMw8PUs
BTCKEAp8YT/gwzL7RSMUy79KK4yXNdL0e7+wRIGkeGywGCutJMhWsedANDSslSlwbZqzf7O0cWZt
UeVylrcy8IxVpNETRRjFeC8r7I23igaaiHxbyWaOqNEhiTCNEQAZOaLmbJOamj/Ie6INcCF3ZhFP
t/QzQ1lJj4AtHr5qqRrUOvRJZsdgNpx2s/XUnE2oGgidrZyNqclsUcVOT9sUEcr8lWpjthmLssPQ
P/VkV4P8WFMaOfjgB9aN0NzCMYw738L+Sl0DsanAue4vdH1qXbMctC00HTJ2ccHd1HyqDAlTyR68
JV5Yezua1HUx/YXyJQmVfBv7vnEFRaY8pGVa3zWW+VCWPUV/qBhLg6Sv60ic6ZXttAvfMI8ZKJof
XqeRStDG8dqAzL23EsLEhL5zj4VtZTeTWUKkRpzeuTqChVVqd+Vzk6jE5gmWMpTbjbUDFcGGVBRW
toObMKDm6sQN6h3tCw1+rI014duTeTzdTTpyioUkHlobOOCG1ahG9X0xzfUf0UW4U/BU1CtloMym
K6S5BiUxWD9qeSijZpvC1FgqZaHuishuyL6S5wpmu/J8Wq46Q31WfLU7jCI2jpR//Weva7MVFQYc
zvFsdq4KeLvs8BaFwiogHSR1aNvYo4NUPkc52iL4N8bWkm1LZjzHp7EoB6sLFkrX983STGetA6lN
kE5eaXv9KkcqkizaKTf+bIIMRc/s19wpMFLWY8gNGPsGKbhCGuPRgzl30NGUECC1LZX0eETivkKb
M5uukwEPlx+l7W0vFe8+nMys2EzEzPxeL4FONwUlBaZxIAUMscPLuSRrFigIM9JDKC0UWYlexZEo
eHqyTMWyr/Mk7Ypt6/viKqlM9TF0pDK5YWYDTmmKTFtQLjTEfeWYpdUtCEO0hjMtArwBOEhT+C9L
rD4xZCGYPWa+R/+II9q3U3+lI2q/03yLnD1OV1dF+8NnhxT5OBLaPftOVBxDrbYVHjLHk2KK3iZT
JxtX92SRgouKszU1++iotH2wtNQ+O2CAgjeTKymZLcRA0Jsyoww2AKzsRZ+NAbr3JlC+kOvNjknX
Up/pG/XeMHONTalsfdy+Bk2J9Mzpd5LS1073CvHLGh3vjl5v5GXHotEe8Tc2yByTRhOrQIy2tfZM
yGOL0fOqG2pkVO4wBPqIK5A00s3GaocfSKqSnbQnZq5ulOR2Rnrs2ySaukUU9qq/GOoaXpamm/kN
1TflLpeatVGyCc6IGfi1q/ZtvuPOD3eojXCBLEgWW+rCduZ4jEyw+EYGJW/oDNhnyNr7aQ9uvEoW
DWlq7v+9bdyyuMYrijEliVZc+BEJkVnrAY3BWeGmRfqUhGR8azAWBz3XtdsmiVhzEjMvRKmctLjX
dtrV2MUqYjo7jtZZYdt4gevU2oEjQKhe9zGxoCesK7Urx3SZpODMauzmK3oCELoOAcoqraSc0vl1
Q4ioYoEUSkfKKcrs8GCbYX1F1qF6xvqJCL0zui4jchzv81r7guUofJBOOrwUtixf6cMFp4t3rxGi
Df3Pfx6a/B+TjX4ekvxMwol39JcC9bfM9H9CErgEfxCP6DbtnDTbIYQg8vgrJsF6+oemmZYkXNGc
dzEJwlDDoYzqEK6YuinmXhB/xyTC/AP3os5WjQXecmg4+Q9CEsZ+E5CgFUXIatN3UNNt/i5she8D
k1YLfSEpkLiNEuzswF6FWbUn7bx5E6H9rVR9q0x9L9v+exgh6ftoGyZfMRrct/HPOJWOo01j7baK
csgbdZOMr57+p065LTHiC92XfjNV/xNl/T2aqTKSaesO2tv3o8U8kvC0qXbtyrr2hQ3Epey/hqRs
qAynzrLCUDrEKlnSEcuGDaynU76xRz1kVngspmA3VPcYPmJoVvWr6jiPTa08ff5CfmNZP/xGhMTC
ZHdAqHsSEYpe97TBGWrXc6iajmQh9EK3FwWo1FWUKA+BKB9LQcDoK/eUF8AsKNS6lGi4haVypWoY
NBXEFoWZgIYqSVMqQ3ph0rT38Ma/3iNrDMmyKmlzZJ6I7ok1AeaRInB1i8KcRzVPtNWGUmbEPqrt
FRBtRLULuyj9JdyFox8Y5PVLyx30dFsFrbmEMPISVOW3PsseUKBs8xySigVHZv3565ydC6dv09Hn
FcyXxoXqhA+smJZuJRZv06euze2Tzg1h6BHHcS7FxBFbQ2Jdiyuso1Ovrj4ffJ6qD4NLlduBhfoM
yfD75aa2diFj8vhuQj0sk5CaAuXl8yFOP1OTm4mqzetZ6lLop00XpI3zFu1p7abogdux3uLodUUu
LxC5T6ih/P3zODrINZUvB93NyaqUjUiJyYParZzqJ4TC4ljH0ARyPKMrE0KOG8/uyXBM/NUU+sSL
UXX/+ZNKNrZ3b3P+CcIm9HF4oVzl5j9/Y7sw08xKiH8rNzac+CqGGrKusJi9kmwfN02aV8reb/rx
GbOQsugUT7wgoOH0hGd1pZpxAQUQnNvPrkjiYu1YuU3YCGFuGmW/JTuSFhsJiOjbUHlHr3SuC8L+
owkP1RVxh3h94r40J23CivJBVwhXtPKmxQDs6pB5SL5bNx3lniGavC95zqWoifyr2SsARtC8wn3Y
kR9VzI1HhvXRaFRjOcwKkt5oE4o9+Y1daFS3QkpQZhxhH6uIaGs1uIKLlawR2O6akYxgT24fvaSP
CTxWnpWeQq7q+NnaN4ZXA/fRQkiI8p6qrGW31bn/rCFgOFemE1z4sPT5y3m7uOfpMA02bsMSVHFP
V16etnbSpRA6ktIL1loUxMgRiBnZGu4tdq2sD++bwEH+MdhDtioAK7pWVhk74mX1JwXmp7bV+xv0
Oc4iZ2UvjSm13DpF/KEC2URw7R/rzlz4lc+GzCMrz5BURpI3PvroUvjf/IgCRBi1Ww4R0m06jgBf
tX99vuzOfWCmxd3fMHhiUgTvV93oq4M51UnFBlIrXxL69x39qX4s0dh+PtB8oH54nxzdZBv4x9BP
9tRe2E6FOYQUmZrE26zE6bC0h0QZsaKyayVtT6GlTl6IcS+1ajj3jOTcDMGHrVt83u+fUdXzShRN
Ubl1mMc/sfkeAzmIF2/CZfb5Q54e97xC5BLAdW32VdIdJyN5sCa5o3qFO2XWrdmWFJgT48EnzDAm
4zb0ij8/H+/MS5UatxxLaNQ1nVMsP0Gwl/WxWrlqExrrWrf2AqpdaMpmxSXkaMTE3GCZPh/0zOtk
UIuqJw6zeTbfv04lr6NkCHF2pL4er0hEXhnAWxeawU3y85HObctS05g4SzXh0c/5rnd7IvArp4zL
ytWs4qc/xt9hWZBMMNtlhwsM0/CAGq/5Vao1+ZQ0/vH58GcfVCeRYmBRsrTTJStBH1nAMCq30usF
bSGOMmg2NUqLz4c5s2gAoRrk6GyHmpNx8pBOm0hIlFnlYs2B4DZlT2GVYAGgwiAT8VjQjHL5+Yhi
/itPPkaugrBypTQBgpz2RBOCrNDAPc7VGsd8ln6y1Ip6B4OD3XdM7sH50O0UB8YODpS2trUqerHr
Yt03Mt+YsKZ2wVjIC3bD85PtaNwUTPz9H6JXKJ8FuZuAyfZUaF0wDlAdfS+cH9WAfwvPtbI21PbW
dLS5eZRdX4j6zk4DgFlDM1VBTkB7v9YsT49gOzili1njvnF610u5+crsGobqa5SM/urzSTg3B7pl
I+rnUsMl6eQzGiU5I2GaJR3uHZKg+XMZXXKknnsknV2B9SsdTZwGaL6MgPRNfen66DI3RtNR8VWq
cYOq/6uv+odWubSwTuNRNkD5ZkTrZAP0HQQoVTYyYo6fCYpRd4PcMFqlWfe9NgttWFdWFrlGbpsr
PAAobCQovfilq7XrRBZbJzIH17Pq712qHX3c8vz7+rCNrPDCcXTu2zYEiWoadM2XwJPAeayBwWVd
W7qxEj1ZyXCEHnCNivru80m+NMzJoorbNqBrdle6si7VldLESzJuMTY2FBefj3QmfJRvH+hkOeVI
/sJp4IHQ9P4IEVCknXKTtPKpSYdLszzP4un28fucs0zTQRV/Msu9RR95A7qBG+kI5jIDgouDPTIW
17VtHlU72SlxgiDbyF3L9O8/f9Bz3w18PalSy6ZeYJ48KIhbcl8FSyylhoxlzu5e63Qovv53o8y/
4k00npMC00jxlu6IpJhcwXr0kwuXjjOHt41V1SQLYTtc3k7WxuB4pVeXOrqmdjh2ef8C8fweevGt
FXgPapkm6GGgl3z+XGd3Wdug2mMwqilOW0dkstWGqbAK15tQPCvZ4K+n8T4jrN0NFpufB9tBlbXY
Rlmi7zxhPF74AWcCazI+bG1kTDUCz5N7TjSM3qANKfMHEiwvk2clgDgsY4isPqrFMsZnGv5qtCRb
NzGs8DRPV5//BOfMV8ld2TF0KfkZiIJOJhfJnYyRW7g52BZ3qpKf4STuO3yli4oUNqiVcVyaVnKH
f1Xfo67t3abT1gGlnzUuXLEimRLf1aNHc8sSpjHegmVed8lmcACuFnKgh1wc7xIDExqFrWWVT9eO
2fmbplMe6iqo0bP1TyOwE2rUSLoHJ3abps5XpYhiF3pHSH2qU6FDKLukzNAfgvVfsxi8ZaZAOASL
fE9OfVxR6yLTqeHSs4p4QMYMzydI0GLnxi0Q6x2kPmwQjtmvTMsQy4CCNj1KmysDswAa1XDdNv4j
5M5uCXBkP1TDFVxoZMsBzliEwhE4Uvi+qRKrK4PcAgYl7FCwupIN/psHif5iMyq+3HmTDiBdNxeA
qLN1ABb8RUx4btXcO5QpxKR6IvsMVfaqy81kA/5QLmUBNEUTJL6NuhH7GKj0nKj4lZrWa1jH13oG
YEKJkpWPZgKscGUeWiGUXQ464PP1cOaYtKk42MLCosKBfPKte1GGmkIdC7fps2g59XiYAz+4U+vw
lorCPf/VhY/w3IBcuGzqjZo53xXerz/LtgYlCkq6erTOiBLP9pdtoK7BcO8hiIVLCPsXHvFDSouD
2cb5oJNUJbaigvp+SINGm2MMJpUgs9RWJba0NYmv6CGngeiiy8LvLcYmV3ZYYwrHvEvT9GeRNwht
fazqWmEsPLjHO4GRZEX9bLwxaQLwaiiavmkx5MEcT8JLTYzEmZ3C1jW2CXYpwad6skEi/I1HB6y/
WxfplW0V+3ZQmj36pBtbRz1a2WD6vAjmm1NqvzrFfjCqvr2wV5zZKmxTJUKwuIKQoJmn8s05YPSl
bkGkzTlt0iX6aAzFjbkMJkpgny/CeZGdnKm2BNtHlMYjkzJ+PxCe46Lt8yHH45p+kwA/uHBciLDP
BGc2Gx6XDdsQEgHd+yHIVpRIvzv0pr32VPe0Mwiy7Ane2Za8DL1eiH6kr99ZNfaTzx/u3FEn5yNH
NSnh6x8OnRh7L5RwekbX4T62zZ8J+DWzTm/HILs1c8y6WdRd6O07r+gPLxQwhDlfJ8gZncwcUEb8
Tmi/3Dg2qyUi6ofSRH2GdWNjeP2Fwc69WgoJ5IPnaseH7EYL+zofgOS7iSlv8QQiVmvTZaxjqLHy
g2JYD3opH6JAvdDP/tyLpXoBzFoKi4DoZNWYvQzo8yEKtxMLMr1r2lGCsKdTxqooBe5rDKS0AH/+
fDZ/30hPXi1JSiActq2RIlPnj+bNR4ErPa1NDja3m5x4hxrsSgiua0ZtvuoxAkuMU3JhDxBHJGT8
qV5lcXwQo+yo8E68Fssp1yRV041P15ulj9gNEqGFNUnJ2e6r6IdhFOQClXrtK329pFpuLkVdPVix
+erEzYtVTPoKp9IXPW4pbQrnerJixa0VB7NTHnwvdC3Fx1HPCH77QJ4G85ERBzhkYsgxNZwty6q0
TYqaddWF5cPnr0ebv6MPr4dUGpdIR4eBcvKdmYkhAcp6uTvUKcGUhSpRmy9gRa1ixKd7jIGTAA6j
uh/n6CDAO/ItGTMoqjgD4auuGuyka7zCO3PKo7WwcjAlSgmAMjRepB2lq8jHCJjL4FKm7MzBhOJH
s5HqGAZqnZOJbejGGsRVwSmBGXE58HvQgExiBWjEv8I9IRdtadsXvp0PZSv2Veos1IQcMNEOoeH7
5ZQkUFGryczdqjeaTTsAagcFHaygxTqkQIAXh1MK0NpUvE2RhALfCjcLtO3qAsj1F9M2X4e+ecKQ
RIVdne4idA/7gQ4Ja0xMyoWT9MypNAcJQMHIn+gO/NX3v7aoG7+0WiNzVYdEbRM90oIBnESeV8tS
RSnH/83PbIALJgW9EVp0Tj0qyAvn0scNRwjIlioSLUmp6nRHHaKyEJ7dZzii4kMyqtdo7hCHj+sm
EKtsdK5gZCxNm44Yny/uj/cHnUgCwztJTqgprJX3j48gOjS9LsxdJL2oVmlNVAQz+K+xgaW9Vl7w
wCpdDGZ7TJoLz/zhLD4Zen4nb7adsg5FkKoJR2QzbmNvQP9D/aC41PzuwjCnKXG6cyVY42M+Aqc7
ZklLchXyRH4p3/ThwJ+fRhik4eYp1OX852+exldTkPMRL7IfjGqHYiI/oLdJ1/9mvjQbgR98MCLA
k8AP41qLxC/KqVPEG60xHgJpXAOqeO0c57YFaLSgqHXAFrTVWvtfDc6Br1mWIO48bfNcJF3DZcBn
8ELZZ61+13rRn2PcYOgqvpdNuYNdgC2reszGfHfhwT9Ej/P7fTP2yYNHihIGgc/Yfoic3EnWFRhB
n0MrB06Qdd1jaURfUQg/DjBWHHGpY+uHrXQe3hAWdUsyrFQ9TqY3swC8x07mdvZrgE2kSv1DX95o
SbSFmnXhq/wQ65wMdpITmRQfL1ZvZW6aARCit6Ds2lVv4uAyk/9yqJNl66kUD7kaZm6tZou8T5GJ
NQsagWgk5T+fwfMPZQoIdFIYUp7sNDqtVkop+EDaxjLWhQRBR6lo4Co7jdcgxbp/82RzKZgvEhTy
aUowpSJJszmebMSZsgk1cFpVlxQbmiloq3bQkwsr9OzzvRnvZIVYfdzhkGDSQr+4tURPP0x8fkC4
oDts/8WrZJ8xMLvytZ/WUaKR7DBtnjJXhCgBCtu4dmr6JSRpT3h4qZj+ISadFyN1BZLXKpfc03mr
Ebx6gAx5LrqJUc1NgS7L6xZacY0lOErQIyj6l88f8OOpTOWefKD8XULX1NNsulGpitp48+S14TIf
NVoIecFrU6ZrQWsExUivyqAMoZyO2C2shwQV/Oe/4Myp8e4HnHwXrVEYvTrwvZchsptEbg0qFInd
338+zJlTgyXDDY6UNcWD3/f8N6dGUspJhgMvF35wsCc2LxcQPC4tTQRXbE/vYlhqtIiWiMuIBMVv
Gdbb06luJrbtmBhWasq3MFS9ewNkyYaIAPNNtq5nZ8lY0Atv1McfYxFRvCXlh+kyhLk2qA+xUv6y
86JchLbWIcGMql3Tkl9LyuIhRq2OOLfajlqNsV8/RoN2R5cnOs2FEvquCLpNH5rQ1buyX7TdAF9a
OMqSLkxfyE/VV2PuO25DunvjVxmY5DSD6QM8CglEE0PjbmmtgKpVdRAH63Ho1l1qg85R/W1FN6Sr
vAu3Xabcdq2e4ojA/ZrLyVk6NL8RLS2Tpk4/eD3u6Y72JLd0R1j3nRNvuwrZdGbx9HE6/Vk0Md0e
PeOrT34LalbhliZtqKy06VzbUL7oUZJcMUnfzARbZ8PteJk7PjA3vZi2qGmxVo+etZVFni00Myl3
fae0K0Vp8qVWRod2GrZ5QYMSJ1W4rmAxvqOFiO22meXdGAZtklHJYTmUaCwMk1uTFM3KD+jqF3rq
S1G3jz1tQ1Clajd4OoDaFyOc7BHubFUXEr2BZr0EjLsMTQ31pEVzEd1Xxrk5Ur8CuA18wjO7ZUb/
DrhGEEVKvrB9UKlwl+bkYQ+8+SfcsHIvtbG4pjfiSDIRVk6LUNiJaP8kfS0CfuLnmKSNXYXvem2A
Ad/1mX8lFJ3aT5r0u9AQ3TrTxYM++t+9FFJA1D+EQu/3IZYcmGIo2pGN/qBxVHHdTdUr12z6tkkH
PAwmbseY0PbqeG57NaftlJog8B5SzsAYCyJ6gK0j9HgBQnGLl4sed7pDE6hRX/tRZK4oG+tbSC43
ZN6Zu97rAjcccBxNbW5+pQEOVY3Bj9oD4hyYXrbubXAzThACtbxfp1Ww7+H7fEFQTEAz0WDEsSCn
i9SXK2sy8r3R1sM2JZcIXKGs1pGff83hRW58nV6Dvd33d3bToYDV6Lii1N6xkKP6TB8qc+9rfnxb
eYVO96IWo3btDAt6tXlXEo/byjOM/ptJkyjaAld1vVZRAeibLpNque0GoRwlXMmK9HFFcySk3Atc
XwvN8mm0RpuiuzYDmAI6EUW8lPEy6UxsgUqZLcypKA4ppYqdooKXqevIhTuCOF3Lnyy12cKizb+b
rcx3XmTec4+On6ht4lPvUEDuyk423wO9SNeRRg4bV1rd/zSDYJb5G30HUlMre3uljAp2oah9DEfs
ZiQsFtgEl403rAulX6a602zoYi73g2a+0HhIHEoV81SLXxkAigXmKYZ92/vKpq2Yk0lvuSGXdYv9
q+XGBh7Bo3UJkHY3EZjjFhE2rivN9783kAnWXsP5muqI11cYNaebpkBe5tK/DHkh155rK63hQ+oV
IFEMsrW/xLoMJWZmwJm2X03LQpvtx75farNGu4dwUw2WusbpVdwoStYdrdTp9rXgm4H/2WbrVIJC
CEdF7IwkN2gymhq0sqKToEWbULBXtVznnREuO3od3Ckd5dVFn7OTjSn8Ai/qd11fX+uB3y/pkvKn
2SqDSRPX0F9jdJyqpRKa5CS9xJM7UZtovvO46q/NzLyPdUjrDTdowMfNgY4xmIUL/CmlMizV2LiJ
2+gWqeJdD1I/8Irnoor+rMZCWViOcjCT5NqmO48Vzr1ZC5CduEpWlhUEy7YSz8o0kZZRkWC0dkQm
OUmA1ugzDyc/2DK5m1SQlJh7svVUw8/m/vEVPUINI0Zio1TFs2VyYpQEPsvR129hDwQ0PGwh8ATN
LTm7P1NsNcjbR8zmvb8TYOmg9KtPEEG8hdNYvxioXSZI2ZqyO3hF+AVC66rXn2kKihKzap9rmcLp
4E7e2QqXZLW4753mIbb1o5LSc5LOjFd2aK17xUD0VN53jfFqWOiBeknflGmkKB1ufd4Mls87pfH4
xJ6c2TyhSHWd5NkGag42Fn9v2TBChNOLhSAXRQttEqmyCq5oy7X0mvQn4KS94TwFubMsC+dLloVw
MuSO5nu/vMh3o7Q++jTSDcx2PdjtTzXJvnQ91pNe9HsMk3OydOYwIBqL9AdLKAdOf5pCti6N01yS
59e6/yIGWiMLL3juCnnUY/rvsjBLeC3ZLVy0rQNVdDXQ7OFeEXzp8ZQ+6d0IOMd2Bc4BasVLCdOd
UpTyI+i8jt3VvzYgXxiheFGM+s6Ih3zHPrNobfsb39S3uKNvIeShZhDZK5SABV7og1pVtus799KT
G0UM9vc0p/NTKmkQIBJ6/rEc+0qZQTj7xjPFFirActC9/DbCV7IqDXMAKUn7SrNbhwQkq8xpopUx
SqC09uQaZX0fZ8PPfsQrVFK7b/ZJ3ftycAPZhfXXMRi68M5MjazK7zw6LAVrNJJgLsN42pPB/PV5
GHYuDTIL22GQ2WCPTeMkZ+UNnoV7nUxZRHslnDroAdH52S9afwNT4wY17pNvYIe1w0t36jMXS2ru
pHtVE6kMVav3F8sSm7rCMsrdGr6dQw/0pFGWsfKQJ/2148lbvYAXpFJRndvNxvKnCGklWFl3jbAO
U/1dTeg0fEkR8DH4RaUrWW4khebrxclVrTcwYvk2vSh9GoT0GrC8FFYMatDP3/rHoFTw0Lgc0fIB
nT5VStEuAlwQzRlY+M3SC2m6pLBLTPdzO0S1g5lSXkqIfnwwFfWMoVoaqS60IvOfvwm3DYysaIPJ
nvSm3NmiWxJsHyewlZ8/2Jmr4CxBxnJHBVLHKP1+mCAK1YzSae52dbun+ZGbBgpqyGoD1eXCLffc
yp0vZgQ/9JYR0jrJogGp66PGYiwczwQAOLrH71r2ZNTFtNQzOvwEmDRpKsk18VLdc/6rTy4Vb4c+
lUfmaeVlYcPbHJPx4IfUD5xkPvqLXY/vc5o4ENvA2tN85Z9ftd8NfPJ+aWapVGkPaUWHNwlQYDO7
3Noyu9aGZv/5VJ5bMaQQcM0Krk+I8t9P5TDRSrHISDspeLIJbO+4oixzu735fJgzu4BpCqGZqCKZ
x9MSjK/lQoJlJjnStwvpPGtJT8lJ3wa0z4kV64JU5dyigf+OLQdpuk32++QDV2VraUXS8B2M9V6q
3T6lofsWmsjrVBWkEHm9CzoUfvHLAF7oJR3omXfKoFSubQP3D2St9+80DpK4y+lS7OpTSkWAJjWb
yJLhsmqFceFL/LjFqHiP5nydhiQAj8v7ocYCJ9tAFxU3gLVwKMx02sAJ7Cg+AECMTURc9Pkc1qAK
5IWy0Zmb/ZuRIeO/H7mgWbaAKch3Wdu7uXoIf9v9fNGc2WbmHBDT6LBPY816P4Q/SdiTId8fzMxD
Jre2fq1znTClfmGgM6sTcRHKGgDlmmGdmnxSiBiB17PH0L/xq1beV2P8Z06rnbL2D1YtL3zd55aH
ww0DxzoHsn16Ik4K3Bjsrby5HIpyIzdwh2jXdOntnZmg+X6IYd4yDEquJ2dBFSZ0rQz45JAkfKM9
3LoyjbvPJ+jsEJQESNbjziKj9X6CBtqiq4XKEEM4HmUKtlBr7Mf/box5kbw50nxtyCRNFolcYBFT
dqQ346Wiw5kJcaARkABEzMCZdvK9onrpC9IZmds46pOdh392NOwL1PFfnM78/bMfkIsqmuGT19UN
djrQBiwjKzM9dWn02unQJ81eWX/+ys4/z3/GOXllluF3pVmQ20OqowDmhUVl248lGf3Pxzk//f8Z
Z/6s3kyN0gNsp6svpUXDvFMt/Q5c3qVSwdkxgOr/9lM55qlloB1lJR1vPp8sb9162rakeeW/eAx0
TfR2sS02m5NqRAHvD+QRjxE2QMCa7KrrjO3nQ5zZyUg1IurARmjyLCebpdo5qBMd0r35lEBJbI9j
GryWdXo1OZfK+WdfGEZ+g7BWFx/qdKLyEsn0ZzTshZMUTDxS94+1KkhiUMfoUmPybUubf8ObiRdO
HjsdbdVddEjXzoz06exuA8t+CR7qQqL63PPMwR+WOgsbh3X6cfZNYjq5ylgNfUnqe9+7tMOc+1wM
7CGWgX+XCvXJ5OSiyqVvdkzOmF7Nt8rci0kxhhe0L+eGmREl6F80weycDAO/LrV9j0NGt2ZoAlCa
iluPXl0oQ2lnolaOS4vonOqJQEv/fnImcuE2PXgzlyT0TT6STQw2Gh0ZiqJcWYW5USIUaI5FF3tz
Z5LOEb7m9vVLLMNFJsUCNOUy/pFOcwwxLQzYl5PmuHFerIiH91lvPGQ5AE4r3lZ6uxD6dWeaFw7I
M8fxuyc4OffroEYJ4Oh0YG90ssuvDTCoSM2PmgG0Wqvcz7/Ns6PRe0LHUDkDZOZ5e7OYfadVQwv6
mxtWtHafbmiUsVCCEuTnrxCO8ueDnVsERBr/M9jJ1pwO2PdselW7akCu9v9RdybLdSNZtv2VtDdH
GAAH4MDgTdDcy1bsO01glESh73t8/VuQojLFKxZZymdlVjWIjAyLEJ0AvDl+zj5rY7oZw/yQ1sP7
o7z9SIJCJIEhKsqD+0MZZ31nz7zA2VxcFow3q/Ee5gkiYq+y5Af759vP9K/RDlboCH4mrXE62a8V
EBOx7E3lPtY/CDffHgQdB6AMTk/14MWFI46dRY2MxVaWQCmvVKfys7b54FHe2qeJ2P85yvZif5kL
+biqkHx1ynJpiCnj6Yo5t02qVzP+Px/nYIrXiKPHRTDQKCrfLr7m+pPZ6B9MtjenAUolYdMjRPL/
4HLAWWePBTbcxAHAyqfvwmr2lbL5wQDUbpwPLl1vvrt/jXbYS4N2IRk6/AGZaF0wR46/0g+6UNyP
sYd9f36/dSY422mKTIS64uFksBq1Fqq1MBmAZtOKsCts+cG7e3O+/TLEwUzoABaqQOuZCVLHbevE
rgY/xnLk/Qd5853RsEvwyeGGxv/1fKOek4RUN0ruqedmrNK5UQW1yq34oybItwcyUApo/M9vgs/I
WGRpSU5RzDDdWVoB3nVeDw7FKG7/9JHIrWncfjddnv5bCqrUsfxKE0IdGFM7IZrjrqNC0gwXKRfv
94f6/aRjKNrFkIqLH526r98e5g2xNtDytsdTZ2c3yz3yh32sxZ+ULN4XAjPb0zLtPxj094nBoOTY
LFVFqItW5vWg2erkVlGuRAvZGqjyAZT4pwIr2vcf7felyygm55FFonJrt3w9iqMNaLYLvteUrgEt
JRQAiyBTH/BYIatgffDN3nwmrs1kROkI/k25jrFrakYN66lXMl+j0SRXqBdOc/D+Q70xjEYmjwVL
7hBR4sFDUYXMszhdCgIt3SPixmpId5uh/GAj2n7M67Qd+XZqZwamY6i4Dq8M6orCN8nsYh91KuY4
dq32t3ZqpR+pxN96HPrJpCMR21uoQl9/o6gc86R34FgUlXFjmLWvTeYlzS1/HABv8npBLwT3ePQp
B3uEtma5yCW07xTDcZhzaCQB4n5wHr0x30yM4vkLp2iDQOj1s8BVGusZ+OFed5YAn6+zQnXOxqUJ
dBgspVF+eX8mfDTcwTNxtZ5C6rageqdlR0niwsapZ6sCOE3iQ1J8+jeGgzgCv4dkNSKR109XxpWq
j9bIcHXrQdjBSGDdx9g054ntptQG3x/ujX0JyQs7oEVnBPf9g4mxOF08tWpR7KcVcrwWPZsr3lsJ
AC/zE14pR8MijyDBfTDq71u89mpU/fVDDpgwr7i+F3vUCF6drKjc5mDpkn1WWD8X8h8hLf8zL9FX
RMv/GvfybQTV/0Dg5SaN/8+Blzdt8o+z5zJ7/hUwtf2Rn8xLW/uL9IKgJ4fNYuNIMW1+8qWk85dJ
Ty80R04VWivZaP5GXjp/sSbBfevcspm2wD3+iZcy/6LxhvYNScjFdY9min+fLyUNzmt+K+7YnNqc
3IdK+roM4VePA5FuO5pXjgUbsbc2R+MuLabdL2/l8udO/Ctk6vVE/XssbvMOZw0RwqFhbzLnWZnI
cg5klsdw3ZTyHCFHcRSOdXSZQXr+YGG83qd/jgc0gEDRgFNDIPx6YcjZcrJS1jOeTF1Egd6gSRMH
Et9o5EfH9rZN/uvo+XsoyQHK4qdv7VC9bCRSweUKS3TDCZ1LDQ+mL0O4DLdyonPQbfIwPMfgHGyK
krad/LkqWVBv28q+NbiNce1WJNPpVd3ewy+XF6z+nG5BLhFkZlkeCfLyKw2QanmR6kl1DrGiw4gL
fHeah+nX9z/p6yP353PDSCYiosZD5uFg79EjTcB2ol0+VNLiXMcf4AgrnMR/f5QD1eSPYTSdzIZq
En2RqD14Qpkv+NBV/RzkGsjgauyHM3uqUkBSjX5Dp/4cRMmmy7NoHry0uqF3m6JfLtd0HD5S377x
xJpOK+RG26DE86MC9cvLDns80eYC2VGjNJmvVJbiUbCrPuo12U6mgwmlYVdMkwm4W6oFBycXdTPM
p2y+qY7xHrUdKNBna5MnmBIYyvKZSx8mbRBhyxiIO6lS1xJ2dKvZmIJ88PJfH9k/3z1ZJagthNuk
sQ4iBCNqnZEE6Rw4A5R2LpbRvdFPxqkyYNiVTJSzS6k71+9/8bfeskEyk4YAk1l9qM214dQr9YoI
Vg1TPq4TvSBwifZ/PggfkFZTOkR+H8QBopnZOTqOqU5CJAigk9iP/o0Jw3Vh00GAFmQjOviSLYrb
GPYNE0Y48Sl+oSmVZCv/oJz7xguDcEPvmQ7ngAvY9hV/mZa6NYXWqDUz3Lws9Dt76+bWC+eDHfyN
uQANj00OuRyln8NCRivR4BlaOAWkmURAT/SIAfqQVHcLCSnfnHsc0SQmy+9/pzf28a0zg5ymYJtR
DzF3AqfsMWk73uCEiaMBrtOLRvYctcjEB0fGWzsNM4EmaxYd3+oQVIfs18DOeR0DzCcM6TplIp5t
uzJS315bVbhYszak17QRuS7WGGXu9bRRtm6jD6r5xa40bqB//PQOenFciaBiW7gJvf6yKz70CQYr
PWU82s+LySl3WjU4J5NBfvf9oQ7K59ta5/NRM6QcuuFeDqv1/ahiLTFPS0DRDxQ0WmFlvk2U8QTL
pDNzwoDDTGVQ1PFppqBqfX/036Yw3RPgMomQaFij6HvwoCNq6EWzaaacgHF4qx4WQWUbH+FsfgtC
KPeB22UW0TtIRuRgOY6z08o+qftgVQQ0BIDHLpZ0mDGt0bQX9kclOTIghzs5t4GNq7lBjEjM/0jb
/7IyQduuq6KC4deXTb2cz2ikPZVIAn+UuA+FF9ux/q3GPNjA0xV3Wl/LZZIcqbUEcWchYMcoBCRB
tdPxNIhOdHWATTw31nAGgVaHRdOP1dcQaZuGynFZkl2elyD7wehnwk3j3sAkE1vfxQtRZGHUmnRR
6koovskuLOkg2xupgWtCb9YA80VUiKtYtGvqSbtQ72W6+STldhg/FkOu6Z6ecAT7Q4HZ3Q5/YYK2
ToNRHqSk7vW7tlXwFddiDCx9WVaI7K0RJt0lgO5qOV3LyrIvmxk3oGBxFt4AiGMcT1u2zUDCaPxS
Q/q879Y4OWnUIn0s4fvedLOWoogM6fTUkRDCNVakAwt0TJPOS8miic9dnuRYasAhTn1oWGwQtd1U
kWdEGpLDvrMwtRnMKb+w2wSflLXK6stSFUri0XXWPOchrGjMxLDAwj6R0aoYmJ4XmjJ9DvsuH902
TJaXLirSCgOtvHsJyeKswcCWq3KjM+IYI/kmOUsHZ928bpBlBwpmbOgsRzNz3Aw7m8rDK6kxPulY
vVanjSm66sykQxifeQunBxxA4AiJ/FMVtTiIDniTCrd3RjQdq53W4IaRraPXNmsN5S07QHaMcLBT
jzGWLj9bArn3ZrQWZV5dts6XCJ+a+Fir9UwG1Voku1aEan+CKk7/pFO9fej7ekzAiMgQU92MCXM9
Os2YnsheV65sJYMeUoWA8Fycy+3RR/qqIdNriTi8TOvVjCJGN4y7vm2SAUEhLo21BSJs3849tu9K
brcTcus+UU7GrMFkPh+WAW/qXsPJrxyX8HQZCfi8Zs2Vk4aXXHvVlBrpzjH6sDoVo6JGmMQp8+AD
YjEuQbeL9oQOZOxRBG/zdsnXuTqxywEcu1iztj+tpDFcFIZJY3JUaEnkz1KpHzJALjomnBHgijKa
9YsEs/CzOW86OOrxUH4nAlge2PRiCkFm3D1FCxp+t6kxmHJ7fRDWDvffJtq3BR3Nroir5GtvyxTP
ynLpn5H740O3bqG1G65F+z1nJ3D8Lq/zG5pE+Blz3aQwWdJ4paMu7nF27lR67GehKMKjSxlfEr3i
0wat0cv5cp3XtYDwjXAq9nsMhHY4wtSKV9cmKmm3V7tu8FS7Q9un4pVRUCerEDL2hprbx5VtTUxk
NofJm/W8UT71S14PXyV6p+Kumx0Hhz5rqO9qi87pxzgquyuMOlXVxZ5v2zNiAR4D+fWKfYfJTPfK
OY4dL4RDz/wlF3ZM+4q5JtQWQ/AsTh8+iE7Q8UZYk9u7wYn0nwKyP0o5/NeyCf/bXDQwwvjlgPSf
++e/+dSfnouX//t/Tp6L5+Trq5zCjz/xM6mgSOsvcnbIPQnJf6QP+GF/U6ul/Re30J/EA85y4rR/
5hXAVpMromnQEqDWoHhwYfsPbLX8a5PFbl2gqC1QCzt/kleAIvnq3KP5i65v6B0kL2n7Jnw5SIbp
Pe2zTq2lu1VTaTmx8IB4hpIrgOKR7kxcGoogB3aIZq4rTcWXR+vKZvTXTEH0natLg6BaHWfhFUVX
z66qaMbskh0P6XWO5VlPrbXwC7COK6wjuiUGK1foA8iH0p2GcbkrHQfXzbBuBt1DjJ091L2E0Mo9
+iQO4+J6yVOBr30vEa1bkZ3DejXzGR+7FcdILw9nJEcA5elgAKIiQ2ARprgvWrKNfikMcZaHevXY
5LXjdnVo8Qti03WB2S+Ni2U2GuZesQYnpduq0y47bI6dI4yn5nsaY3Js3p1+xcY+U9HPFc1kKG7S
LXJ0DQVfgkjLsL7mrHuJNGeuqcwX852GH9bRrGV54amrlh3zj9hY4f2mPURZo3+RUVJhyaxKEDm6
xebb0BiqeWZk6knQA9Oi/WQd1PtlUIyHrEuK5GhaM+eLTJrm1JgmUwbkZhQsrOq8MdyevrDUH7Cq
utUIHhQvqazskaSUMR2X6aKF9B5BUvI6YaePteyU1V1igD6IBtSO5L4W0s4jaZFA6uBoymdnTkF/
hEloGrtoHe2gFa18rhQ8jeE2Jf2jXoj4axgyP93KqsMLfaowPgkXHYv0eHX6z1ojBCZ6XBmZO2R8
1rNxytJHhcQ5HiXoUPxEo12H+kKPRB/j9eRza+C3ujnqdgb9Y454GZthTjyQGDgacKVId11nJo+j
jn0JfWAK9ifGIqjPh/pUwiHMCvqhFWcKvTHED2OHRYBxZXUC37K4j2mYWIyJjj4sGeb6g4vI6zvP
tnrgLfEXmTnCVOPw1p1WnaXyc5OdqceYqfMRXRa2vusdM/1gqN+y1ixPRDDUIp2NFnEog8mHJI9a
Taa72mwuFQmnKJe4tNhmqwRd7GxGcsl4VvN/L3Hm/JtI89+xv48vbT+0L//AJKn7x24ovz33SVX+
L/BLginw3k5/+rw+Z3F3YJr04w/9nUGWf8Hf+5EM0ahvEaP9x15vWNgQcCvmBPiB1vllqzfNv8iU
IQNBhPcj78zv8PdWb6h/0V7NTo+6nsuuTZXxDywKDpICGkownbs5ySokdCgotn//ywWnjI1i6Ptx
3RG5Im7BfSd70WpTlG4NeOu0N3G0NpIp+QgR+HqJoKjbxt1+ebAFQIUOxQBJPDXhFKrrrrNoBlJr
I9y19IAd6VNufZBdObg0/hgKdgmIX4qXHGsHZ1mBc9g69OqyG+tJnuRiuGf/7mHgYnFS6srlL1//
jTz5wY3x52iU/kh7Uf1j2NcvdMKLQU37edkpcrR3mdRIXqu55TdOn+zqaZq8KGk0r7Cqm/cHfuMx
Ae0i6SYQII90mEhOJg1H50rhS9qycrEHVr8PVrEESbpqQZd31dGfj7cVupH5IVXRfwB3fpk5bb7g
RMWtaFfEeTFj76Pgd0n34nhltfYI/6rI+48EEQdZBl4urVDUOQiPeLva4XW8s3ortScTm4Ssp23U
opeOrI29f//JDkfZRAKqgbSDqjdr47DtSmmN2TJaOe1MO7cCG8zOUZOm1gc79+EKYBRJHYVMHNgJ
2gDE64kSGx0dVtY070Zay+mKAXf9kGIzRXugsarH7z/SW4OR9CPZT0C3wUBfDwavp8acKJp3cMOT
vRXPd5G+yp1I9Kf3B3rj3SHEAvuJzhRRnLb9Ir/MilqktI3JYt4pjrzIahPv6diZP5h6bw6CAQn7
FgYfv4kymdGIpLp+3oXC+CroHDyN1tD+YNt465Vt+ERapqhe/Kb+FTGSXPyg5h0i+nFfr+t1ojvV
GfR664PM3esznHnGgmXHIE+CmIfw+WAPtvRlshWaYU+55LofydcPfrigQYJLBAlB8nPQ2w/zrxMt
JotG5WwXyxW25gplob0WFk5YVxVe2skRjslYhpUr3dZ0wldjfV/lSjhfvz8vDs6Z7dfYUs8GCAKe
EAnY63mhKMSasGCzHR3S2fpoV1iM4T6rQwhJ5syuj2QZi8/zWMd/1rhBUn3L3CMpQ+oIKIcs9OuR
zXURebsO+S5M7JyO1tLcLSmWuiRqzNs/f0g+J6f8hvZGRPB6KCMeSxy61GzXxIq8U6Ku/cpJOBzT
fr/uV70YrrPGHj5Qmrz1ZrclbbEPIwE5bIsMUx0l7NjmuyrRyjIYZN8/QJKoj2mDnreeXH2o3Was
xMsfPiz7L95KkjY0vidBxOuHDXW1KjO1hq/nRP2NYsnmeAD1+NTlsMCnbqguSz03Ht4f9GDlUyGh
sAbgcTM+oHHqkDFjTDoN1I5W7BqyzVcA2qfcFxPdxe774xws/p/jEGVRKWTlE2q9frg4CZ2p65Ri
pw5ReG5yJbzEWsS8iqOl+mD1H34/LvLc2bc+Sd4lM3Q713/ZMY0YdEcWDdpxjLbvc/JBCx8l5C0p
/ks1kmY2StpsxgbfC1bUYd2HLBRujdjS7OFkcVFUl7U8GeNMTfwpVzBuSHFiwfCsLRyk5lWqZ36O
jd6AHRyd12QrIyt2804hJOSyo9zJekkcd04j59HoTUPBbbAjp9RK0mZ0FJhR5BdASthqqkY+VUY+
nORZtUA5sOf5BafnjlS3GJN7yHu99GhJK47SqcSOBZNKcTKsbWeeb87i9lWkF3jIG4mw94ViTQ8y
kht7pNbj6zJzrMesM5Un7vrGJw0YyFe5mPKbOqrlVU5ZR/iy6+VTkplRT0pCNI6XRSsuvO0KONGL
u2g1vLrhN/GtvlqO+rjCcDiMyMXBjdSsGxZx+GnoWtCSSNv7cYcpcnnVWis95WM5GtxcMRs/NvvO
NAOh9UnnU17L5iMrqVPNVTJH3uZjN+g03ZM2xycw4vVzR5iNo5IFqntAEJYvIl70xxi1mOMupVZs
MJYMrJ4R6c1Jyta+gOztsZTGtrGqd0oZ9YCYp6h8hNTcFdTuVRDS0qp7fLg0cRqZzYTjdGqu4VHY
g1rF4GBae69tyCljTj3mw9ZiWHLzbY2qRVkhu9swy1mueDoK36HJfcWxWqU8Z0J+mY9op7VVt3N6
Z5+LldYCtBj5MV4yMYxfC/Hhbsrt+ltYmOuFmayqvhNLK3rw7HV+jo9QKC6zNpoul7ycaNyOMpC/
Ayb1Mzv/BFpzWlqUD4Y9aN9WABBdIMoyfyLxKz7rWjJhgRXbGwKMOUj/w4iBEi6XSlv7TRhpdDDO
eV6cZ2ZBeb2X4wSryBZjtcNHQ1yPWdYmOwOr6e/OmNa2m4NvKr2Y+PEppD9ZP5ZVVKeXLY7bp42R
Owpt35JYTzfn4omgTxN7UhlptysqzrCjPDKayVsmbNldg2TCZ30WU0sX9SqUo56wfPCHbllSLMsb
wDj9CpCmyqy8QR/XKCp6MlOfvbRohq8CdyXVm5oFw4RZjPppbekxxE5twFClHAb1il8nhXivdkPt
heEgECt0jSY9CUgIyGdT15EXTTXSCbTB08VaahneC5ZYPpPJhaaMh+WMF2lY9t1ZFi59vVeSJqW4
MSvqXqWi1fmFZnYVMtW6KHYij/rwWMY5VRpdW7voShkqWB4LVb8T3sSSBhlR6mk4t07lUV7QGs+O
zfxOCx0z9pQSWNsJZUCm3DqgBvHgivZKQDF6YksRsVz2YQNk08XcnaqMMjit5sZ91zhQccoo5A5B
c0wRGJ2MRm8xasAdwHXhPbbjZPpFk5N+SsxZx489FxNi4dnqy1vHqAbbH+ustwNjHUPVV3tbgy/U
toXqxqRDHnHYlKtninh40Jq1Ne8ms5b3SYI9xS4T2fJNcbAPdldD7Y3jbl1WrN/sueoAvyQdkE8c
Cry0q6ynsJjD/jhSc5qAKmm1D9BW8swflW76RnasFP4CiQnEeJJZAzvXoiiebAZjdeVQh9POztf1
wSDyPysbtUWzWeqxHdD0h10kQT/QcXKNeGWW9NDu22VR4sAcq8XEBlcxop2D/9P3aZwVDQPeJPsU
6iaOWyYE1Ze6KfnPDH0w72ut0LA9IkNLVa0TSu9L2cfPoxNX1yMpUf5wHkKtyqss0U9pCAMOVdE5
tWCysOUe+7qa531txdiMRqGjjMgSkoK78rqyR2H+14JeqGVdnHT50hwV9qyF2A2vY+6G6FByL0Pd
fdxPP6ZaVzS7Cn5SdQzUYNR9PQ0N3dPmqhz8PC7wqsPlIby0jC7/OmZzfN6TSWVfUaklUl/CTBcX
Z4PaSZr15stAI6Y8i0yTmZ9EseMESkN7KOiftR4DvgUQpGQpEW3a7SigiE0gVpAXjTP8FM4B60hr
nMzcL8S/KtD/ifJoyRZPv+XCflT0OlOxUxYfZ3eQQXI2IQzlZflYt2Yb5DSz4s019IpPQrI8V8Y+
+VIYOC3Sh+wlMlQvkF9HbplMNXpvZNNkQy2D5GRzLSq2H7/K1XjwCV3qpx9JFq/MQ+gS1GkBe1hZ
55x3hAr8TgtSvnxJxnrvFN2wunMxnuAdo50NhGNsDFUwmM5zqegXnVk4QVkU30rAQNyGKyBlSg/D
p1tvJj37rttyF2PCKxL7BkF/tcsW9XEBqhOr2WNfpEdGrV8D0IKgRVWN1o80PReS/Ha8mneGnYNM
0JeZNG8D3K5dTpeMna5KWFoA2TTEsUrpthPFyV6NeQS5B11dgXsq2rN2lO296PvYN7Li0pS4QNjp
JtbZHKQpYA7egsGt18oidRWqWSfpwncaymiHfGg51log7DF+22fTUmMJ0MVsfF6XtmXrqyZrvrSr
5kU0Wv3N6gpUkKndVretCgSqkIvtdgW3O28LlfadpSmgKh3zawdlaeXZmWtuA2DpZk3C/tooBHFs
4iy3Ca2YCdObhFfKg+yHcVL3mlOmF0YTrQAstM9OFsozUYXjxcwKgrq1asljVEeTdLXSzi/wTo6o
1LVTsUH2e+NbQ5P17GrFEKq3LTJj9CgGcLG7aVyeQxP/i8W8toYe4tjY38H9oAGUTqzeVqnadbN+
XdaZOW9es82xNQp5DS9JfB+AOuHXFqGy6mLCjwRowMypVGYJ1CIErYkWtK3afgkJZVOv0zvclu1s
Vnt4UK0amBlIYa/kb4ovwkn/LDqhnlW6khouDdfFUSM7VkM1dZcIW3RfLn3zSSH4+YLhzjrd98Uy
iSApwjYKwqGiAlOrzfKy6t18sszrS2XKIagmpccIMHZ80Armwxipybc8WcyXbsTiuqkyAoshru5n
zTKuZpt0yLZEmG6pak0nYzTUpdu0Qn+q1XE4diZD/W5HyWcIiOJKX0V5swDpJTzKA03RlO9KVgxn
Fcg2b8m0x9hu2gcM6UaPSviJBjeZsu8UYRUYRmv7CXLRcdo4tieXrrlq+gnxtQ1ymQjFKaAW2N/H
uVLdZgmhTsxUgbNerkEn086vB2Wt3WHSl9vMMWo/K0UUUFaa9knTA+PW4uUlRb9yader4lJB0xlY
K6+tZDpyaFa0lTXHABHt60ljVq3tR6FlvXQxpG5PoacZoqCSD89TmGOaIVowcESluGa1Rb9brNEJ
pknN/QRfhAmZA7t+ogfpVOTBErYm1oVyzY7BAovYm0085Clts2S1et41gyAdOQC2y4YQYD2wcP2L
YYQWjJ/5PsQk6abGY4QQqnYWVByTAfxajYJ5CssnOOjabU9r1xllb4LVbLYugY+JW2iBybWa6iMd
ZEg96HTokVht0e1FsnZYhFc9k6qwp+zM4ExzZVsPJ3Wnx/tWGJNv4RjuzotgSzF7ltySauYR0B1k
SkMR2CMcKJ453s0rMpEkB0UXpXgcOZ0sPA0fKCzki6E8UaOuuyAIbLGkLDovrE2LDwcZ7ZTgWum8
ZcjNy9Qoxnuj7mbhwmzEgAQxX7ynzjg/JWtlu/YyLnVQ5Bzou3XVowuyuVAbR7Gg2HTSEaKiTh/M
zdrb68nEV9rFjhYrHkFgzTpaJO4rRIFuS+c4gfKqQx428TxfAwkahnsIVmdXqUlAfpQmg/m10OBE
nhZFaItjgQC2OQ8rdszIHZtxOhOFba1+Og8VEYtWCuqfbNIB6hjiDzvjyEsqRbs1YtrgC5vA1m0k
HX1eZiTr5KGeXIvdmjQGP68wISiysTVVzDMMNNb0FwO7fhtsDDiAidg2HDdWlzEV7Da+tfqmGq4a
1agvkCu81LUKd2wB9y86R/W6wVRoE6sKfo2ov3OIcV6ayhno1UCMcx0R1QVV0qkXSISeBnwh/XbO
LhIF8RRUaI1DmrDMkxEWwt6UWFw2W7ueAedM6eCnaRw5bjQQcLlL5MxPazYgS1S7rTV2Assyc8jm
3tK2JffNmnO84f5aJgqc/XLbaNFI4K2iyeMy1s7LNX2IUPmcxFHoNaVIA4vg5ySPa3ku1SY6AyEx
3FhKTPObsa6DV+RFfBSFAtYhTjGwRa068foc5dUlTvT1WQLlH1/1Vr9si9a2Aqu2GmPXqlFM+GPx
743O+mTOWu0rZns0KoR2axqpqzckEUp5K63dqALyRnqmOVJmPourTnl6kRbKQ1t3W6f5on1t8Iq9
N0UWcyvRuR2ZlFkRwNfLqWB/kj55oHrHG7in1qA2PjbrtnRLKhzVDrsENCgTPQqoknKD1iDWQnlM
aCj3ogVI7VZmFe2Bep4ha/+qr5FzzNUFZc9CyXTOR6xnUX+N1OOVhxJj+btEU8ZPdmirl3GxcVkr
tGkoeL7QcFBc1JpZXACzmb8xs+7JtKGnXLS4wi1IxpR5HeukaARNn/F4TXXkWE4J0i3oqrzbIZrU
Y62MFi8pqyf4g9u5qc57LbcFNQxNW69CSXrJBTGnnqaR7RyJaLA8g03RK8tCfyB4SG57dAOK21pk
091Y6aM6SAEqbP7v2MTagGKGbWFHn/IoxAVqi+w/czLGDNrXvs1eSiRVEGDIsXZzLbqY1RKf4dZq
Hqe6AXmfzn15R+Vf5bXqPeS7sg9votAYzzrbCj0VIifNmbWWzGexALKHw41yp5WLOruZGtpwF4ui
9adBfTT455u8strZm/LxGYe4OzJMVNWzkBp8WKUu+keK4WWLYGsijtzZMj9D9dQQoo94LpdQ5xoX
uRDnj1Wot0rfTC/JiOQwKuqHzhy24i9Q1pSa2shBmknBHyLmeKmdlo1dxNnSnbd4mc13atvm32Kz
BjjaJeVTJFvjoY8ckfiiF0nQtLH9RSLgCsrWavkxa69qvUsovOyiUaXNRJaFehEK9mTfTqoXC8cI
iJYRaFCp2MWJNUbKFbJ37g6jPixPUAYLonGCiE9hAWNtT16tLGhZXMy7JFY6rhVEd59VOzL8tFjy
Fx263HkT2sv9ZI7qjdBqCaNTKaegMnsH58qK6rdv69W4R2GSWyy00r5oN5Nlt+7h68ZiCHdxvLYO
v6sOMmqwkcHW6arg+6AMoeesMVwHhddBJ1vXLy1O353uBEXM1/eKRLVPU9Hr884wV6H72ThCYlwG
q78f7IhQf65q66Sj+/zBiDOZePHQWCM7tj20QYeomO8ZzWXpj6tszuXc9tGOCZJPvpMXW8tFpipu
rfdl5uFbi/hDEFF6CTzay3CxLRSdObwmgidNw95wXRagMNqqfk06NnUfeQn4B20ijUJP3FDcpo4K
wFSrVR3hXalOq29NWGcF7B6Yy8nG7q6nOc1bT+962HmyHvEbQo6ufVcQpCCtxCMLO5NONpbbzGEc
uXaWqynQxjHtiO+Iv/ymwRaDlAL+z6JLN1CllPX3kDrx5IdjkddeRL7pvKIYe5YuC9fgNJXs6va4
jJcOYj/ND5n2l8ropLNrOkOMkLRpuUoQy839GaTHuT0qqUCvHrleboU6eFgvDkfjdswzrihz2KzC
a8eUfW8xhvWRhM3Y+93UYSXFFy/RPprzuJNZbPJeRzO6aDjA1301q3zgQpljIvfWkW6aTitQxXUo
NdJLMqeaaCzh4BndwjRhaQl2FWOJyuOJjvwuWFPSMESPmnlWTaiJyEPJ4SriqFJIxMxc8Ay22tkt
pcwzYtBcKqdNvsg0kG1f124bV+1tnncIjqxZIVMl59z5MtKOqLmDkXDxIPU3ktEWObxoBynNhZqq
HJpVnbIj0WlSFW6TkK3wM9TRtCY6Y/E5EUPDBjqPxejBNzW/izoyHxvHiFBo1U6qBBp9EtK1lArT
eMCAy7nhtHjfGJ1oLuQqN7ccbYi+8BOt71VMu7Ebjl30ZMKF+o5gZrVcFTbxTijF5g+D590Cvj6L
ufgtnYVfG1VH3V0SvakDwH/kbCOV5JvXhZkDiXSQ4nFB3Cq82lJU88hqypYYcVEskCaqQd4BJdVy
ZvaN1m9JMLIbYb1GY0Bma7yI8Im1PSx658JPHEWx/YZWU/LVZjHbfktUxLIvFWBqQ6c5zXE5NJFJ
xi83rmLoKOIYVT4OM9GIRNQMUxXvtbmpEaxVSiYvQcTCclFIbuVB2lfUpFACsxJIxVnIyoW1fJYy
Me94ZucmsZeMEEsXkeXNidMCVhlGHsvmd+TgxB3POG2mIpuP86w3HtUm5lbfc419HPHkA1NLu57l
6/Ng3dipjkKtiZBW/D/qzqS3bqRL038l0etmglNwWHQDTfJOuhot25K8IWQNnGcySMav7+c6vyqk
ZJf15aIWBSSQdtopXl4GI855zzuEsTTG9SohnKoLS9+cvmZ6r1WR44+1/X2F8WddevCY1guqXrwM
8iprXxZjMrKwVdIwgxl3HPt8bIHI4ZOKxlsCC+gLE94hJRQ6bjrzuBrS4hKNYR6qXC229UqVqg3E
qWS5GFToxItrdNcJrqxldvQHY6w4M13Xn5sNsoI4KwMpGCOO+6zga3VCJVzsOPcNSXs1G1RbNite
sE3aXHscxnNgArvTTbcFLbup110ZEVpl4GDgq0I/eJMH66O2qO0jqNytilr0GZgRNUNV3elW3Y9B
Y9Cf76DHSTec/KWMI0aGgxE64HptMJc6pLGi6CYqbjZr7nwkUifo8zJzzwZJ+xvKok5OULhy8/hI
zBvC6Lgrk+VeklulDpAcvRzkkVYzShcXhNrU5jzdVJqSUwVrvO39yLals0ut2WruRjufqT/wjc1Y
/nltHlJLb9KHXsypOuq2MZWbrjXa5pFzZLKOZtE0z9JIuhxUJaNPW2eNoQuQMAQGa0ho75eWqnZX
OIMHTawvrOQO7KCPL4vJqyh2m9VfsHfUOy0S9D1asGCxbgETyKR7Keyh1XZu79Vi0y5YWj+QesAg
teiMgfpK2HWKU74245VY59NdngOPQJFz7ZbyaYozbODzsTpinKOsM1nFtj8E7qnbulJpxfvsYUEz
gl0J+7MlCFnhyy6Xl1EK/VNr986Jgwcd8RxX6OXOXPvRPs4SU55dbCy1f46RP4zIycZpUxNQ1jeZ
lK4MB4n9zfVUNMkncN+M7ThdBk3b6i2ETM5KqOisqWmuNwluxnh+G1Bm7uMaQvm5LaQ9XdtgCgVC
pVhbQ3wFBR7aNeailhigFrKUdAfIDIbAxk5y9zWfJwPEGWzD17cUEnioL5N07EiyTvSzqY8796Zz
3AJ766GgxJ4Nh2m4PuIoFuCOg6QEPDuroZQmS7VveSXHbbxUbb2f3W55pezObM6YePJvsnmxlm8Z
2ZfxJmkNfYlOjhMNTpnLaKXwRWnnsal3rfLZTOJypdBZLX8DlqkNbLApzFlNMgkLmZ+nt56ifIo8
YyWBUxNz32OZ2rXpC/wii0ikxhpu/ThdIZuvrnGr7KLBkqhptFuVrAaxQrUjl3AUiUuskKrcMezc
Ba9jo9ERkCiBhfTBmUdSgmvT746DoZQdDLqyriu7tW9Lx3aL0ICl+uwnkJiOislZFqx5p123lpw5
f6vKuYXovj5CcmzyizVVyatF3LFGHlrSap9iz3M+aXUBEXQdB99/WC0rXq6BU+dbokI656z1nE4d
kUm3yV6u9JDnk5baxbYcidTCcN+dsFhEKjDnm75EynLVFVl5uySuNLaDtepkShJ59tU/QUI007hL
+3k8PYOR0YGrPlXebukBSLYxu2V9GadTQivPSpOELCq72qa1EnY4sLqv1BD3l9RhFa3y4PUkbLS1
V+wyfXXm86nNOeHhComHzMqg2TL8mrqNEXd0nx6tLO9kl8dPlC7TsWo4XAOFaGE98/qemIkFjclt
0vmczH6tUz9qYwVK3ml2EyGXUf2m7pLiSzfkWbpbTNVTpEw6pNylxrSa8qxCHQy37blNcCsPEUOQ
3Qr1WmRNZDsoSI7sqYV5SVfMVEQHqh150Q1rK8aletUTX08jD+5pybJUtbXtTV1WEZ7pFZkNKxES
WzG1VRs6RsFIKeCvV3KPgJOP6rSJq8S5VecU/fko3eWq0HBBDpemy9MtUqeuua0no5w3faxG5h9r
bE2EUMzY2HdmndxXtYcVul8xpA58lqo84nZAm+2CQNhBYYqipC2fBkIiBpFDNVatEfVd7X+rqona
RS/GMt2gVNFZfx4s7JKXLs7my8RwVmpg30r1I3R1MDZhK+dFKF0gR+H3OQnY/TReFD8yQSxiJPSN
nrrV2bgyM40s3Vq+25XKjwzyCmZoQ6Efq9xueeXnpXvQncalgZbg1pSFc/rF0Hk5L/2UuTXzgWLd
8UiY3sCvTvFjAzl0I5/owX02lviJI4QhcTLtlK9tpqpyk/OeG6G6tuwhDyiGscFinNCmZ90CGR4b
rrgml2I1nHG3yCQ1sbgwQP1nvaWDHjgTSSnRmuSbOVdMgJl9ALOD9oCjMOLU9EBOpfrSpGWnn/mE
eEBwRvixHJTnUh0mzdj2m0RoxG+d9KX52Wn+DekzBx61nQa0b9Fdqfb6UJVqk456y+jJngfjlNuq
7+dyrl/ghsNmTKFzKsqkNCeKom2XmKM3JxZDJFTIfbsu5zH9M/mM68QTk563NnvSXG2gVEGRvW2Y
3Q68qR0FeFzbZMSWJdKWkE1OvyetulFsILVKzipG3d8RDi/FpvFFA6A1jKf6CxSGtJ8Wb+SLjMOx
3cJgRT/Vc/Z+Mp25RgkzU7lF2trVzg4xLPaWmc9mzunfWvN1KVtWpC7zznhgVmt+7ieOI0uPNX/v
KOEV4YBZvMaJRVxgNOZFNX7qqXCYm8WV9qJWp7b3BR/pUNad+ZWipBBRybFeRUsu4i92Y65FxHd9
akhVweawGpk9haMV24gzC3ON99Mi7TUqs8WoDqD0DWChZ2TpsC9Yb3cu0/c1yNHOtRtIHXJBOVSO
TlCVRlrcZtgtMuJ3anPOoswRqt+q2RHl4zw68XiDfXB2Hmd0IucT+T6IMUk1op/TzGw5AiCJb3Wx
kONyKibjA5JZRggdNaTcmnYjnFuR9/7VhMJx3pSmPXzyinydAHPQSgGDtUYfMm9sLSbXzvy5MPR1
3qX6KMRZr9levNdOXg77qZv5iJQ3RDRQPSm5RXhkrQfXUHN7VXQkvmxVQid/KcuKuC2/QBdIpI6O
rDOLp6rdkEGB/SE6Q68JVVK756i0enfnTsSZf2sRXxASRCSPjnjRBtC5hxIwfFtS6U4h3yMD+9xt
nG6jps69KOLcfkq6JP+seHoLiTZkN9nnwuGd3RiD614ST6ca1FVrA6LrTTlkGRFX0y6TIIGHpqDD
Z7IvQIA21jrPxFpVuvu98+wiZ15aJm6wLETFU6blzWNCnkGzr2H8+OFJwZXvJCdpd2aWGrC46qBF
nqkktfVvsZEOxrlGMIMgK8HDXSe027UbvrrKBCQ+h2C8LJHdxuj23bSiEgn8OTklMeSeRBcxuxX9
l2Fm1XxM1YpvtVxKlCWT63TDoV0aU54tBW3exp1UOu8dzjRJYkdhmy8xhodtNKdW0QZClkZ+IHRy
1kP06fmTVc4MSNs+QR/HmL13jkQ99s8FMsw+yrqSUWPZ9cK9mVSmxK07zLjjr06fpQFjgeJFQpFA
JgrvrTwrTlcbe816ZsAJBtPP3dztYalM7Q4wq59CZEAueVZCzGf90pvTp9mUywOjv7TcYIsWY2gi
ZQeET27p61AUmnbJK1WiiZP6l1Q48zdUweJ6pPeirJVT+x0yU05+kOX2czgLUd1Ii3ogcuxuZj7g
qjbFVRN4IohjRmdBhl7n1enzONnxjN3hkCcCP5B6YS5+kdOv8xcbhKYhkw37G2UYeEMjmLqeA3VS
OEG3IfeLl7m6N1eNX2p0fVCve89iFpVlS8ooou8mPSxKM882Bl+4c766Wu5tG1hh/QX0yLSnqbUw
ysW4GWzUWrAN20KIJiCmqzDpC72uUN0WPl8+7bRG2OWmBfW/7xbLhKJkVIz2vNnCosAhMrumpnbZ
hteUM2KvJ0lBPyscDros7Rb/HNY2KtGkqEtjT9Ec3wM0DFQFhWaojQOh8NkRlca8dHYaWuM+1jdW
UQ3Z1oHW9YigtFuvSbCncCaRRu/NMJ5Ft+5LfzLVcUibYty43kg5oTk9OqJ8xXvifDWJ4WFaj7PK
UZWxDWI/t80xAWKvIt2W9idfwzgnrGy/PvL0cz/U0oRzu4jn8TkrBpIHG4OaFgl1rdqwzHwsaE5a
ZY0UKeDBMJNU4aEqu4pPTTUHhKV4TsfcNqh7azNDhouOqKsPqZI5Oq+aYWZYmlN75Yy6csJT1JDH
jy9KIzLyWeL6OhedG2r40KfURl53Pqe+1kW6V6ZPnjsseK2Kqbhzh5Uqvy+HeGRIzVQzzPvcJAyy
054SvrQvcCPwZo3tonw1bNgy27HzAOrmRfDIBrGul2la++YVFFxwaD5Whrdx4WIFqzcDok2hOdeL
pAKM6rqZv03AEWhjqZw+je1ciqBxvS4BWLfMNhSMW8vAouG5lkntXI7MLr+yjOHFzPlMYo2WLF0S
dIxmARCq3vps232DHJz5r8fWPs602E5TX5OUhIitL71TSVNCGgw6R5f3Md1/E2h+mwyneelwlcpp
XOCHFSwwcyy7bebY6xPWM+LGtQrroRMl45oc0XMe+GCsVwWyK3uTJPUjiKZ7KOZpWe9k6onH2bGT
FxcMlKyoZrTP40mf9IiYMvOTvrhlelW3SIsDGABWF+UAbk+ajZlERBR3RsuZVM6TqNZGu+59azSC
woANtbfz2Hn1qtypsEaoCM2DIQUJSklskKvVzC6cJQOoH9gafBpIzYjPpmwqum/OYKHkx8mkrpiK
FuscIO9icl4V8TAHRjeuDI/xCHCvliLmGE8GPmMQi9jHsKiBQ3DO4MRVkVEMmozaou55V23ZFdTx
rbjwCmHrMFRcyjtYxRQZvRqzV5NXWAbsgNYQwZIZ2y28Lk87YDrv8IxRAE6odm3pRTa5vPuc9luG
bQWydSEWZkAS0p4fmrlrnqd57s/b1U/N66Yy9FffKEZkj3LNeVLJ0FwI5HjsBGiXX0VVFF80SMyS
lLxyeOY4m2BToN50ghGdodqMQhk1dIMx7z9PCA6aFBVoYj33dpl35+qEQL9mWa5nT53XZcWmqsh6
Dkeck8kAq/zsO+PRqmJ2PjXLoUmogMmdk5CvUn9ZL04YzRhVJAtddJCfcmimCPu/mJOTUh0MKQZw
bpsm5hPsAjltMvA5dcdPXJ1trWOXGxHKA+rJYESWoZpraDlN41XwVaax2taZ8kSkleW4VuFYDau9
5z7AAqVoveZQ+e4C8j/EQPqVSGg1AjPrO8sMYTjDURtswpQ2Wp/yQoDvMX9japNOodDB7qEpxM5d
68SVePA98oDOh0Lhw6CkKwjugucTCFHPS1hXrZ8dCMVritvBrMfjgEtuERVebQMZtxOMKn3S8mTP
2E8UEbHsa7FXrLPi0s8Wcq4QckFctR0F3iF0SxKHJxK9pOivU23bWdShdGq5maThvIJPt0C+QGlx
UCYUfN+60lVqL/1E779KvW3MKyocdFg5J1n1lCtbNGdVb4j+QivR1WcXa5k1TECNolnamM6s8VQk
Epkw3yzK1tx49OzeedU1fGaIek19riXeCJQihrWJIxmTNnhh4H9AkNrYeohpWtSRejTj6Z14gUXh
h8jXTWtMMAKCmdj3tszpcjuU40wAFVWEVmNkXTg8sqfU7vLxrLXUMLTBsMzFHCT9Uj9Ri8h+2y8i
f+iWHJ3B1CrmCAsL5HMloYpEIyMoEHtt6R91VSflNSpXn3AuyDrV0dfSrIIRN8+g/469JDdrM/fz
fZYZOr7vtdlMe/h+ZbapZxXDNF0y3Al3BBmK+xx3g9eBVVyFnSXiJUoaszwNJeXYQPKAFqkFOudh
z2aldeWnllcxD01YtXO0KFxHznUO7TuW79LvYoYsL3iVZvHRGPAG2STrUAP9ljR8BOKR+rXlHh2P
VwpKTZgjxyYX26bLfKyWxLMjZSGOIe6dE0jnENFP+dlVy/mBdbEgcsvCM4KuNh7vILJBfCMlkHE4
kUFZso/NihT7WuPpcnbk1fRdTFVOyHilWgcuRYpXAEBHLc9qpt5eEqJsc4e9MluhUQHLrHZvYKVU
wBLKtp5icF/8KXLb1sF3ar5goIwk28RpPcCC1etCQCEtYXW1Ua7D8drarnTv08yCopBXkAG2JAyi
6gYDb+WZKP163TpJ4zbbEaikOksM5iL7mOSEOGqrouSw14p8joxlHXwAuinPCjI6Vn/Y+GLVpp07
Ihg4Qits9TBVo2jQ4a01BCFzYnQ5Jv3s72IfetUDbstUMPQ/a78310pPj5CzazNK185tmZxkKtkw
X/LUBrZjRW20gnhiwUCjfjXpo2OFuBHpOkSvsR8uMEWDF8mj1vPjYs6jDbVxOg3G0XnOt7wNhfFZ
N5fTgLLUetx7eqXdkETaOqRYxrp9JXvVoUP1OMwOndZPRuBwomspOBNKKHGEsyF5b9K6sur72OmT
7tjQnQLgdJVW3BCAuGZ0chYYUGO2WnU3DAqcHv57MjxqOVPC66KNm+Fr30AQPffNfEW86LdLW4ZG
Y2fec9YrZkRY0gCIG9RjxCxdmrONdjqZ67q+GZB8T3dTYrknY+TB1uDlqNgd1cawi2J4cIAVKfIY
2ntWiCq2zOtAUeSw+mfcF+9nWCcORWDbxENkmnE7fWb96zILY73EJSco/MWsLm3UC+VOriWEIBxA
1gTSEPCjjPxM6/tDXrRVcraWJObt1pa0QSiRveM9NxkJIXeuUera4eQ1IG/U2K/QV7q4SI0rNRvT
DENkUNNDMxaGedHqmedFscrcTp3o4rDkqWETZsBlkatxPTaJkxTF0W6SgfhTMqak8mDGa3Ef1YoZ
ya61K628BGXrm3NGliK7c1xoNMesSYf1aiaJS4/qym/809FnnldKL7JgGAb/gNM8cx4HkBQSop/n
Vph5rbunAWZwiC/JChOkh6yIqgG2YKDTFT2VIxYjgSzojPG9cuTRn2ya4FHyB8dJp8HS3D2lYeLC
YBJQA+LduKSJvezimWq1vfXzDOjpkE95Leo9gxCz6h89PWt4I4sS1uJ69FoDaYASsp9upK5PJlgS
+aru+FWCtViMiKoib9enamjo/rZsbc7JtWaRaedt52UEJuMAE7hCWYbK7HIrSzM1oD1k61BuZLU6
EEHbFjOeBOBMwAcYBg9fHdwZmAdyGie9o8HCTat1iJpFpcwh01EmfraZdWtwPsVxnOZ9wIjTs4YD
BDGxXJcWngYIU/hs/q3lZPG87xmsqChxuwRctKyrPpjnwduNjZV/7cg5Zq/UE/1mJgjqNUMVM2Gc
NYsXjjVpU5J23p2r6vibD0l3ClpoxZ/zCXvaRTeIG65Mrfhm9J24qzXh36eY/EkEMdWQN9s+pTQI
iEFcyg1KIgMVS9Z0oaqZbv+lLv3vUOa3L/Xt2L+8jEjz/wfo8XGR+5uW6yfnldtHWDt/7F/Kl/rx
f//x/4anl3rAaOCPx/r5j88E5SLU/+P58Q84Ounj3y1ff/zYf9mz2H8iXD35Nghs27B4PcWX/Mue
xbD/xBIT+xXDobgiqYw/+pftq+b+6dhEl+EtLZClmoiu/lO0D+r1J24QwibH8WQGIP6JZt94q+hC
LQZTBmGaYXjIodGnvdMZwvNdsqohmbtIZbkdXEqRkl2H7NZ9Xxuy+mIL0Tbfk4LtOYYRZfXyu2VM
Ji2xSbqq9YFY7uRg8DeFmYMpm80tnW6agwwp6zvRL96pa+H5NfTGFLC89jrmaiF8d/rK0LFWTJc0
OVD5bRtRyckKBiX8Yb8MyqKezXAzI/16cZRJjQEt4wNj8dPyePPp+KpMXGsdz0Zlxyj83aeDzVv6
riT2BBqquZCuW00dmacj+MIOzonUpqBOezvNw9i1TVsxNSu97pqaffG3wrU098ZICBb46HO9dQpw
OOypJE9RPGT+Gqbpn77Vvwn/TKuzas3JzvqaZmDdKH2yl3NUY5MzAMiWGoS+3jEVpLMJj6/u6zJb
tiRk288o8AxJQ+vBO9VW5XKC1J3BLGgd8s8VDnR38G/LhZFtT510mk8iBwhatDlUIT9erv+GfebX
ftH/nvH06eM8Ne3aI+oYh//7Y5fCXvf08r/5zaamsVhvppd+/fQyTOX4H84Yp7/57/7hv4ycPq8t
Rk5PDWS+00/Dgaf++37xY5X/17bSF4/lcyZfhp/+l7+2GNf608ELxEWcfPIwZUv4jx3GNf90fHwV
iGPwcR1kr/jPDQaPJ0xebEZaJ7Nn0zmlGPzLFETT/8SiVBAlyB7D/whD/x85QL1dm64Ns8PmKqxN
7KZwqn73zmTrsmbOMOpRJj/5zqemwINPHzsSgMvSCt2+z47GR1Ek77S9bI0nu9yTrwNWJNzgO3PH
2F/SmvR6PRq7mkADkMSQxmvc/O00uP5L9/p3H+sfsYB//efD8//5X9za6TJsgCetLXuV8U7aa8Qt
Yo85xfHUc5D4WBsr3g8947/NtAZ29tAUd0W5b5kLl2ed2iAbzfBVwi0YxUty6L5AT9LcM6e8hPAd
kxsPLmbA8gnwwffgQpnY0EZ4MQ4ge7QXSGEM/oFUEnjnxuWCeq/ZzPJI2rXsEVNByAwT+rjH4tl6
9AlNVKHG0NNkMLzNq2h9Wp86JFlzlCdb9OUQk6JMHV3/vE5ulUYfimt1C6y0ceW+UFH81+v9b7tT
n74sTjs2TxfvV2G+EyfPfdbphmQddCbeiDrhGXCakmOey08F4FAoVLKEq3Jufv+QfrUUyFTy8S12
UUhZ7y5b1i2O0QmXJaYQzwpFv1P7Q/uBct56543wYykQusuN4frP0nu3A8sBZVNnx+iB3IPso86N
iCpKh4vZb4JGPgF6tSYunv1jVX8dyktDXBHqAX1067H8V4wDwwV+4MH43DWwisEb7wrGsbV+5Zpn
BCFnPX6FCyqA+LDM0B++OGQtuvIhmS6X4rv8KEHjl7fDYeLgIMF5wlv09kDpV07fys31KOF8cK6a
kil7mW/TBAGVHpL8Gxb5uBNOGbpyiRY6DzFf54LfspL1fePtQMErfZuiPVOPInvV0oPsbByllrAf
vjjJedkPm3Y+FN0GGZubX/rkeloCZ8klmosbZ9rC0EPqePj9aninkP/xmCjCmFKy5+Hu+25joCuL
AXpQQgAUNoHVqW22eAuQ2cm2cZK8LdASf3/Jd0XDX7uETyCOj5kexdb7/A5LqCqtTUGbYJsXfvZY
ZkV8mQr7HOloFWgdtO+smPaNz3Y4tVa685Qb/f4znBb5u40KNpaDqQ8SRu773UbVWDEmsrWzRJNb
21jqnltDv6nAuoD19N0/vxaWwRZv+ul1f59Ia4PBEQ7NBuIhM4uWKdAh/229uEl53rrc/v5qv3jv
OMU4+nwWqg479O1CXVurYb7JhczROm/yrg+a3F6DyhQdfJ/+a+G6YV4gdPmHuYQ/HitXdu1T+c4h
+94kaVkY7HSj4BZz6KszdvC7VTrJB2fML7YvDnYfjhSO16eE5rf3Z0+6WdvcY5QCKSFo7JDI2db6
wfp41wb8uBmhY7rMWWYZ+HC8+xqLzGpqa9JV5EvmpGsxBOWEFHAyYLvLEa17flVrhQiBPBnDjfMH
m/RPNQJNEt5z+JRhyXRKj3p7l8qfy9F2pIqySvGo9Mdu9JdIXwkw8eBVnCVI0VjBH1z1F5uBMKgO
Tn4ZXPV9ZeKXg+0KpvVRUy/FLkWoHg4+KGP2iJEY7FAGQsHvV+svr3jK+SC2ilL9vXVNYXQF5G44
qnkzQbczTrztNIa8oiojbDVQG8Ye/9TpmoNXwHDDLue0kIhNe/vlMvGH5CyXFYX+lejhJiTOKiLp
N68r5u2/v8FfbDSwjnBO573nZXzvQBJDbtKKgmvFbbsFctc2zQJ0zVS+hatmfHDq/upqXAlXbWpc
dptTu/a3tice0WyULBAkiF/kas4I3xtsHdHnBOrDpO1fvYl8h1R6ZKScNtK3F7N0TIMhnbHTZDiv
mZDuof6l9gcr5OdbwsPJNSzae1u3sPJ/e5UpUXOi+1wlLqS9EeU3KYvvq+hC27SyD06mn/ZODGmY
yPm2R9Ntczq9vVbW+dY0D64e+Yyjghnl+H6aTrOeQv8K6h3oPdTmAZnT4KQfOGK96/PZcLi2c/JS
cnGmZeN+1xUw7m8nazZPBUb2pPr6CzkzZbjYmPAA+YUFggxmqZspnautxP0o6tXwpcs+tIH/6Y3k
c/iYwJvCJYmbCvHtd4CZuFMPc88MSY3PJm/HptXt3RoXu8IE/8w0+IW/f0V+eeuUoxQCUP3Bht49
4rzzVIW4Qo9QwcbohONo7vwbh0F5gNKCIWZm3mRTM0PhQEQw+fZrjU537Nbio09yutKbsoBzha+e
7g8ECADh3eGiax5wuQt4zJCREWg1jkFiamc61Fy4aOJqTSA4oZ/ztsxiPy8LQdVS986ET8KeLdMP
UIyfDgEaTppE0B9LZ47zPoJMhxuWKSPHLB0uQFik6Wk3htC5RjBt0G+a6RmJA6+/fxo/gvTefgcY
pZHKzbO3sbX7CXBKHAyy4T9EutGg/n2VNAhJct+0L7wzUKREYMX442/wzxicra++Vs6lXVzqw7dS
fp2mg6l9S/3LrGOS0wY32ZU4K+d9MvtRhWyZDF6mDeLFtKOFV9g7uOVtnOLasGlNRtZf8/VBpq8V
9lPFBUSG398aBj4/PV8q3VPhB4RI8SzerTSFGCVfkKhFeb+39TON7tMVz6t3Xc3Jth8eutoNpXMV
r5+b8hh7dK2fveKIUhDNWtSJy37+aqB0T7obe0K9Ot47025071EG1LS1zQ6PgNXfdt1OHCr0EnAS
ylCrOMjCZNM51wlM3vHQDFsxb+P8UFrnrOx6utGSZ7O8wKbGah+b+sKetw8LeUH6xnWiybmxjGhJ
I+t+eSjN7TTC5Lgty0tz3Ivp3KeHgp7yXaT3S3YvUZtor0kKZ/1g5Vs7C5FnVtgAxZv104oQS6GH
3dewu1dxPfZHeBBG96Xx90zruvrz/JTnCPM+1fEmS3aQh+M8Mr/gmlijTlWXlOPQhTtnO6iN30au
v6XNFtaxTW48EQ71toYTZcxf3Pi2wyTFPXfljvJF8w6nUhTCaucevT7Arlk+DB2oZHBi/YzMdCP5
ZJyLGB+mKyyOquIA974VyMnOcv8yX58c4xo/zG02HpT8TlD4Um9WJLntha72dr91Ea1gko862Q88
61F3LrpD4QUm/gNyEy/Hbtwb2E/ZBzyOa++DE/7nDZM15fLOAy3p2E6+a3Q9TqcKhy0K0sbyAsSE
R0rCHClmdYcQAhYR+/oHZ+JPJ6+PaSL1r/CAdEgmeNeMFrHR9P1yqvH5RVhJRideqVcf7YY/UKH3
WwGVGfFGOicTRodvz4IuW6Cdae4azfIKAzLdCx3zxsK2BQOypwFHW/1b239ep0+L/WzZLwNqHDns
vTaHVnVIB4IzQX8DB8a+jCBHa+1+zDbC383GzjXT0Bgix7vPJ3NbTxsp79MbqwjiT9qxOgGqQbNJ
IdwGcNsnysDjeJ6cuReoqFOCB47jxSig2QYNP7wL/Z246C+7WxNYtwydFcJaVDlBcwOk0JClYOwS
yLDn7bSvrC3koQP8ExT9CCDHz152W/vwiF/VNsEksovgjWlNxEvf0sWvJ0+uDG2JuGvV0wjdOj4O
Aog48tbLbDhow9ZP7vv+sk33prHxrWiRtyACAMxjsYG2NalIzhdWTvgvr0iQdlvbOxuGB4Em8yZW
d035pcK/3eYtk8Y3D3X5WM1no6ECCdfR0R5tDxuZK0IxwtGp4Yhcy+rsxJiwbjBX+v0G+VOtRc+o
c9QAURLxw7/fPu+xGUsXDSrP28m7SGTySfSC9kbYRxWvcfTPr4b80sKnX/foOd6tLoyMbHi2M5Q7
JC+YR2hoVc0ycIfYwH4m/+BqP3d0QL5gUR5UQJc31n9XG/dwxCwsXdaIsT40r0rWWLy4/bZQxYU9
sfIw2Fm28EDDeDBu/d4WHxw/p2/v3dtEmUwtKwwMppkwvf12c7dt0qngfhflc5yXWR6hD/ooavNX
V2F0Bb5MsUzJ/O4qOJopr8ATL0Ks+JzNJ3shX37UhP9iofDDLXJ1XCBx7/05apa+RGqR0EG5Ylsq
nCYmCa2WDJMEnZsyP3h2PxdCp2sBFtnwpgE23pVlOfYX1SS7Neqhne9z7czXgdHodoJR1KisEKW4
CC8+2Njf3yRu4jaIObA/qL/Br94+L4+wjw6ts4yQhzy0UJZIF7kw1fduyLQPbvB948GluAyTNIoS
18dV8u2lcrnUiTMTqD0b/nTB8doWngW/xP9ipQDp8Rme/JFrZev296/g+7PrBNd73BqzgRP19kdl
/rd+0dAQ3jPGHGBPsdPChM4D0mwcBP0CC5E5ggPhfnDJn95Dmm9odGQr45uJC6j9boEiKTImT7oA
6wIy4KT1FxBRIndecZHRio2qh4DIS3M3Td1hIdHhg1Pt56cqiCd2GD9bVLc0em+/6qzENIRBYINL
AJacOcZuU0PZ1K9gDaP6KK7v/crlZnkXOaQBq6il3xcHwEtOjGFmG+nLFSyeGCJ2HXgdbpGEbqTb
yfO+jfXrP3yoZH/zorgIUKhyyZ58e4etI4nQqN0aFvXSIxSDi+zGqG26/8/emfTGjaVZ+7/0ngXO
wzaCwRgVocEaN4Rly5xnXk6/vh/KlShHKFtCNvAtPqAXlUAa5SSDvLzD+57zHKkNl+CBfiVZEX0x
gN9LQ39ObjCp2fpQdOAQYFEAvPhYIqORlEL4mVvY14QzOIlDQuHBru+tCtEWWji5ZMeIb6XOPdsZ
Se3ZytmBf+mk66l/SRJvkjao9Cf5JezuYwUaZ+EhFVkYWG3Q0ZaHsYhXvcORtwNyJBazor+8Fso9
/w20XfwHDInFHvVxMv9VCSGs4h+m4v7zh/th+PA7SYIABgyYnRPrxe+0u0I3RjvJ3bGs7/y+BqRX
4j/CDtItDBPrzueX+zAxUMNh5MxtFALgkD+cv8uhL/HUhFnksiFwRzIS2UA4s+hQxdmV/ppIXVo2
cnTd5fr1/+LKCpdncwvNZg5q+LOUBHfNVDDtR+4YJ2/hoPQrC7PHsupCaU3Ui+fgbLfllTo5X1z4
4xPmJ1MQpGLO5gBx5PmFhYoVQcNCS5dSXo9yAN4CoRiWtxbgXPbVSvahGWHzbHmuij7XXqi5Xnwt
Ka6b0minAThaQ6OqcWtYN5usGbZGb47Hohm83OnyI42ywDVB/bs2FN7Pn/V7afz866EARD901i2w
vH0opZWoqbIaO5IGIwQAbIWsNejulY7dqCrN/IqV3N9nG1kJvsFubFI6rNFWD5t1ngJE8KZCeL6c
7EGCjsn3rDhIWA8QEi9weCz5QPK7kM6U3XqyeQ3HgYM951C45ULxgfhVGPE8v/pO80XFp066D5S8
+epYsShwlMF2Sh9QQBK6xp4Y60PJxQ4gTJZhy170H/eHeCXG/PaZR2hS0ks4HwFdrNhB5oPqKfIj
oXooT42s3accRBA5K0uoAotCFIaLg+qmaJsK0V0YfvFKPkzcc7McGQGFVI292mXmouwbUVtNHAWU
LoVgGcmAhsHJdA8WNINlBF8Ui533+TD4OPJZiQm3hsP93pq9+ORSO0V/jZPJndrJFSCJKX7DQAx0
yiJYPD+/GE0MHuPZoNModVEsRiLBZVmlzh9zn4t66qUe+teN9qO4ZW6RHwxEReMqCUBDgZJZ8a/S
jxwUHO3M2i3EoaPog0EoWaoJmv2FfD/tg+2QuwqJU/6pMn7yTzE8CueUjsu4WtuKJ6ktEzY2S+37
II4WQ0haqhBY9G0JqQT8KhZt9bYYn0E3J+G4CBxK5Ay8ZSYvORjxT3AqUDFM8BxioVdLnFRx6ALU
RoJrwG1D4F65du5aAt6+28Df0zZStG4oZYQe0VeVsfbjpVYt5l23D6h6gfXmNGFpo8u8SL9Zj5CX
UCCEeASkjQIQLF47+loPfua2N5Rras/TETCb3cFOmYta6p0ZuIW5qTFJOcfS8GrU8YTX1qAVtyXC
UGWdy5txOpbonUZqmOsmWPOH+ug5+XpC2t5uk9wjy9PsvfiliU9asFOeUZPDwwoPmM2f+l/Z3nxR
18Bs3yrqLImBwfiEpL8fD0DsFgQMJtq9P/6oq/sy+RFlN5m0pAygXJfBKlB2suNKsLflpfMzvJq+
mKE/LErzwIGNRF4521a6cOcDR0qVUc9wpIONGxkGTolWyqKoozVoWAYt3E1ZSq6UpQauTDd3+8XA
/dtxS3eDwTtXyy+LtJFRDHi7cNkacr4qMBCNFCv7sVtLTWzztgx6OR2OPHxtCATAg/3TcwE/30QK
QM2HYFiK9ec/X+EH4xUIGGpSs8vCsHXNStylRFgCyxm+uNiHeYh9OYUeg7VJnqejiznBjkKrtRqt
dWO9DjbN6F9RofdwGqNuGdPvQctgiAnT/GJ2UOdK6MXkwHURCwG7ox99GbOF2bOq697EMITteq10
6qzfUFWIvfh3mbWzfWQAI7BQ4KAfGE748oFfd5Bh6JFOAKUjmMFpuJ966kBEkb5lU27v2LdBxULl
TDh3JFFfjFofN3/e/9PZW2MLweCcd/i6jMjq/BVNdBs7sD4V9OhqXxtQ2ROI6D17Rix96JH64rGP
vzjez2/i/IlxTSSabOlZONCOnl/TzEq7cZoWbpaoSKQwhrVpil0HIIhGjsS0mn0lt/qwXmhoKKhl
k3BCkDjtivMr4jNxKKEgiaLw0e5S6TWVygXpAtKxH6tvn391H8fh3AuaO6cMQ3ILL8ZhVBRdY0V1
4UqsRetKphpnDXRGIDDElnDzwHF2bIvzL5bEjw+VsSdjgUNBZFLqvDgYO1HrQB0ocrZBXbVooCAg
t5HXRAyOq1SRn8i1+yoH6eOOkIRlKlL04My59WjPn8Yfh+LcaBSjCpMCq0unLegBQQvsqGmak/C3
hFpBrDTTfocbolu0Qq08Eh3CZack/3iadVia2ftzVp3Dn/Xz+xBloplJpeHbSCBgzRD1zIG2hdNj
6VcAkSuG8GCG7mBMN5+/7I8D6/zKF08dchtJJ/Z8Zcu1BttfdQ6OR7MhYgGj7+fX+riYnF/r4rMp
qT+TegHfoamkl9HmvB8KDRkkLqn2OLUHXY0rD5F0+MV156d3/rlyXaZVpgKqZCg+z59uRlaNUxKq
4gY4nZZiJDw2JgDii/Pb3z1JtvUcMVgoUEVefKLBZMRzlgPwgkzJl5FsuqPWL5o6IGDZwMX/+bP8
m6HroJJHeckplWy7y6UpHhvDmTAnQUlMf0Rm8quY4bwd0cI9Kwe5QKuCPTXcfmtL5zHY0Ardfn4L
l4koVMzmWzCYADUE2Cgbz59rUNOsZHEEFNi9lOFcTs8tcCdYkg5+iS1WroHyFhJIg1ZXvs8U/4VP
IyAlvxTnp9IfagobBJya9UoIA3htzJ7TDkHoQOKNSQbPv3hoH2c2bphQWAYaRy8e2/kNCw1MnYIs
1g1j6VTCiVMCvfTMmlwFc/QoV/ULI6qVL1aoDwNDp79MSQgxLiV38GznVwUjmqFCiRO3NaPOg0H4
ImFghdf0qGWJ/b+5mMZGHxc8OUbmxUxS+Lbedk2YYOSqA1bvhJ5GojyLslw39G0/HwEff9kcWEd9
3aTQTTDgvH37Y/pEtyT3dUjDYwjqV5JR8k2JgUdklpsrlfnFy/u7i82KM/aiJDbSpjq/mN+IsCVS
G3OyUW2IHAJDqHcLlf0pLlLz1+e/7MNipDNX0EVgP8Z6S+TP+cVGaUDUptBaqmgeeCSZAIx07O95
N7s4rW6bhb35xSylfHXNi8VIymjWdBHVEBtCH7nhyRoqakvEtpCfgDKuqFzQxq4UL1FAmiphvQFv
5OwStu4EIDxOE4czeJj63vLtFCqg9YVu5cPXwzNBLECdhoaRKV8K1YZR+Mx/euRyCpBcQdTOSW1f
q8Jfm4UYYc+EQAv78otZZn6tZ5M34h5MOjobLkYZDMbzNzFTU7QAmyPVRsnfptL0qsCO+mJsvbdR
/3MVMjQVzbRQ6lOvngfypZrKRnsU4JaM3ASitYddD2Ev9lp4cv1Nwx+95q154xAmvBmlkUxgR/nZ
JOIJx/A+DEfE5v1UbtUw/M7EW257mWzdUtHumhpQ9ucj83wR/X2nxJyySZjT6NBbnz8PUeh17+Pp
pyppXmlOdmwrH79rE8TbkjOuoz2HUXCIzFH/4vUr52+CK+OXojbJHkXTyDm9LKfjLNcF7SC+iQjs
+mACRRnGTV0BPhuLWl2T17km4WlwfQV38jiEq2gE47bNjbp+Cfrp4fMHcdFdeL8f/GP4DvlU0U4a
FwvuEEu9JddJ7Ea6YbrYgBCZuFJg1SuHQKceKvt6ap0nlDewzRPqy59f//xz/fflKRrhb8MPRcDs
+YsAryR3XczlYbwWANuGb/A4MBPI11XjgHPogGt8fsXzD/CvK3JKIxhP1z4c1EqIpyNNBT6FPEah
ZkzWdQSkBTKDa4Sjtqk6a6v5gBLeL/v/wJv0/136vM4i8z+bjw5vTUFc2Zn3aP4bv71HqvMvFGxU
B5g5kLQ5c8Pnt7tRxWHEAZE6Gz1Mzm1zue0vc6NK+DxqbfRmsq3gXJr3dX+ZjzT5X3P0ND1BWjrM
Q//M3ai+b2f+mNTmZi3hwNwkExsyqMteakN6SwXqxefoQmuzitEwixxtTtDbFM6EfMRZeKvo9Uof
UUykMiahthA7Mt5eWPa2vtltyLKhL0PazgwZ99SacJpCDcRMwQxnbBAzIcTOllXKeaSsXPj42CH5
wAjbjSTbp8J87FqINaXeHjs5+jZaUXuSmsqzCFdfOtZPu9J+dJlKDldPtGTWXtdRuu3a+CXQnclN
fOrTqS6Gh7zNZ8EPYRuaVj/4vYnZZMYfY3eC19+ftDxE+6PpbqgXhzwlnFVqrmnz90szVLplXk1b
NqfYUZCjlXoyI06UeBGK5s3QppdZbJ3ENl9t1HuV1P0iaK73UijcWTC9xkl6MhN+lgQ9Z6eDVjGs
+MU0HeGaGpKkMP8lTXEBI0UgD8muxQgV3JEb8DXODyOCuBpso/BhkKruJZbRs3LiAtpvMF2XBFks
QVv3y64FIbkMQH5+y2Fu5TheBqD0kFQtiAMmlOImJsVvyqESVdOTmYKeSwd9LdP9SzUOcNoQ7jWO
zQtNNCeyk270Tj1xzsbyAElJKa4I0qPnW+TPU60Qj1cOOxY0a9nK+ZWBd5QQkDrCWV6UM1xP9qTe
j9eTld2EcblKE2gBNqXdYLrR/fRKq7Oj5Gi7pg6B2knlXS3i22AkDEAKaMmZBItg4rd+SINPnLq5
Gyy7cceK/7OdaljLwf2spVTPkGID81xMWSPt+VYWAtsK+fbFBn7iMY3Z5miluM5r7U6yI+kuqR1K
uj60AqWnvqqK6YFArz3U1rsKtEOyqKrXKB3kpTFo0Nj9EkER5NFNx15vCevUfyCcL3BzLQzI+YRq
TWbsTsRgbtMhBEaUViB/a0Q/sTFUbhLoFHaa67r2f1WKdmWK8pHsQvS4hd4vBoMojqjCT6KHntrh
83DGZvQkoOmUw50rGgcbIh6Zm1trF2awONpRYH5qag9uZu22yLSvHbv/rkft5MGTIeIG+ItXVOFT
UvCMVIDYRKBRGIdsd0hE/VSnzr0spVfQm0bsRXLNJ6gORz3PtinwLMpR8XMvFGi0dYWfRysfEsEB
oFKLY1/2wLd0P1tBpn7VYnGlwPhZxJYZw/+RN058lerUXSAe9tuWk+wSey8gdb1X1AVkwL0UVxDv
GnNc62EBQ1xBWwV3HbqSnf7oFagkOTWjRdpKiLVisVfqCNx30Lng5DaEzvGB07mxAnbSVjz8cPLk
0LWC7hMAPa+EC6vW2Q6OHRw05KJKpL7mnbpWmyhZVoJjbhYh5IJrtQHfUyN6p0EUYP9PT5GaVisI
/nSobnJf8hznJVYqYqmq+EfQHzBKO64W1deh3oplGqODhNGVH0Q3IsASsRXcaWpXbjQMCgdTMhuQ
sGW2ol/SeCppJFslTLe133UvqVkCgFJ85al36jsD1voYjD6NC/Sheh4Yx7J1kHoNRo4bFg6KyIXp
9pkWb3UJv/QILXNw+m5lZ07u5lZx0qbhKoHQWSn2sNEJadh1QKEYCOV170j7sez2Ter8nKzuG4j9
hzQzlmR5FW42SG+RiS6a+DB/JQf+KTChUU/qTu/GPUQMBE7GCA/QjJcFPgcuVEgbqJ9YL42+Xzdw
Mq/UkcqLZIN5pEBBhNumkLprmI3HuCD+UJGDdCN6OIRB0O+FgY4tkVSXiD1zQ2riQWTSU2W26kKt
OvktpoO+gHeYLkvVjl+TXM12ck6bXKHPaU/1cJBJf+NgSARJA6LLhclpeFpleWOX3xlW+pzUtIW0
Td5LKhHotMNSsHwwKfoF2XXjNz/dTkXN/C1wUT6MptpcSYG6AyK0InVgF459Iy8oJjQI2GBr9Aa6
WhGpButDRjSOMpU/5ITpc0zM5Coxw5NUDmB30pYdvggxZ6WkYMtWcOqz72oCid0oRLy0kvGYjrr5
vRPlzyhom3WthOwyW2NTO8omLCSvx1xZzKzVEooZZI5dH0xLS4mOUhQ9TEZkrkI0fImUbCNCLDKD
uM1Oang/xDvZY/s2WuyXqyDdm77tb9HJVYshwBBJBM2SVI9VLrPGVOIqau372mQ1EP7eTPqfMsQf
AmeWCYmmtW+HV2Ugv9UNIZIWIUmcEQwvBOpPwEeaEeE5KOAKiQokASXxxtanOUULqmk0hYCKSmzC
kIQBrRbdshX9rd7Jz0ME1pYw6aVT1N+J1yBMUWEC6LUETbCUJleOwwoEZeqZwD4yGaxGUdbIpcg4
aG0Guu3X3lhPhhdLYlzljSlvVBiBTwPJjbZJeJjWE6eECZD1SlLBs7dGuRmMoluG+RDv0iKMX6M4
gGU/UapbGFZoUJ9EcwZphhgLMxKvMmix7TT2yQZ0lniMdJWon3Esnkcnz25k+mjO2FlubZyMwKNV
VBGTMRCYJ99pkv6Y5UnzDWwvnUHrEaMsYm2fAKKwpagQ9GnOas4kS7hBS0ULUmjTgyppLHsBfUZf
BHKfuXoVeo1TgPydswart74xtYOvwKOCJ0NDYjS+x7Gz7nILjbgiyXdV0D6qo8laZt36FnryvtMe
9QDfjlFLVxxzczwIVb7rlTani4nytGxYLdOkbLeaLXujREMjCQkNDU5tDnzYkbdiUMm0UWAvEXVj
5NWmZY5X5c6Fg7tMrOKQxbD2omChp8aDFVUH3zexV6fLDHUJ0BrHGynKeWnHUWLm3hP59i0jDBQ/
QA9tfQrQ5w79qdVUIDHz90hDtCTFKxmrpUyRh1gS1sziAG1tNWCgyU0+Bsc/2aG4C8ieHQsF/Cyh
kGm97SPZi3T9vkmJZFFwl0yxRFIu9fZ4BBtLuIZw0lUaKkclgSYBds5IJZcOHCRL9U1t0nWhHnLZ
JsFiJD4GGU4C4M24DvLoR6qW+4ksv9IU2bJD/V0GfAhW5lpSsM58sfGjckeGwxrT1JJtlydMcye1
LW1EEn0WARY/LxoDeuH6dJvAeiRqEu5Y1hOeMECEpk/InfQkf4RCbCrRP9jUZl0d2g4Lu3kSOb/b
kF8Dy9wrMutZM06/OvTAoL1jXAAgK3OCb5Vgq0XqiUHNlg8r8TRJs/jP6wtzlWb6hpCIq0hQTWtu
Jbm/K3XTTRqwXNpdUaTPCDQeSZ9Yl63tdU69naT0kAXS1qrkYzWDk6WY3j1SdJdwL2cBfckbmorO
Rj3+IiXwyUhZqpgbErN6Lqz6TZf9vdGLhfCLQxOl614FiRrp65A2hBGVa0C1P7seTPQcI6h3z1NF
8F6wLio01jLpC5lz0ADqoerCgnZogoOs3wbmdFMMzp6cOBD8jWfDH6zD+mDKyA79LiGPiomsGOp9
rbO3GQNxJRJsh+x1kyHJlrUzn2fL/FWt1I3ZEDGUXLVTST5UUKElsBN+V85/ZpTNX4B/ULy15HaM
JqHGk3NVVcWp0OqbTjI85o8rkzKFldjXiG5WU32rNZzKZSxISzU9EaGIGqBSr+RodNta1dxeYjGp
SJTQmXC2DkKFjrwDM32MopS0F0iajbJH3fMQ6eF9meuI1YMoWI1KC5yARSsS14UiP0eBkZI2BCul
DcVmFNrJGn90GpikmNCAYUaPojCpB2crcuehNdm8VK3YjbXsDapWr8kovuk05b4qn6zBPAym84OR
hM69TW7VAKBnZ4b+gsNIsOrD/jUPJ2dll4mnprp+RdSYts7huU6Deoxj+bo3J3CMI1DVxvRxevfJ
IrPezIgM8FqMD+TgzCcKsl5ZxoJ5WHbO88BeKWYpk3PpkOKUmYZ73IFrbJohs2jULE29u82jzh3l
5lQN2E1UsU9YA0NpsBcANZOFGIytT6VfMc3nrjs5aXkcg/pKk+w7B99XUmtPut8uFKY91gyCGYRa
3ovpNTG/xwZ8cG0fSca1TDJcRfYb097NOBqbZhJXRSW0m7qIfw5FdFXIxgPxy8bSgAqe6C1BeA0x
R9LR6CNw/+1O1bvVGJUAO4ubgTiconwC6PkWas0mi/N9EMkDEHyDOGX/VFZwYptOI8hjx2ltgsEa
Ef+BBiUZfC9SxFaJrEU0mT9zUjcJPy+2REiohJBZKjXA5iolSyRSp1VQhZuasldiz2l05pJ8gMEz
ZHwCdq1GS4mlIc36rdQHR6NmSzpJTDYax/RF1PTKMg4Te0mvfCXJRBQmfWcvYNz/ImlkAYOu5jXJ
t4lk2ytLYTaPsCm7VttrWwX8G/9aEHhlf/PL8BmcH5utThwCRT2WVfXQTWm2HJA578oM8z2ZqQ/A
+8elSHAga1r82pb6XSFpxZpsqu8hCj0QhkUFeju/7zqcOKpfbSXIYQvkvE8Eqj1nsI/Z/khYJcMh
Q0oc/8g4tAJgHeSdXxSWNwlbLCLbfA364lZucsNFFkxWeIycywebPRbNSYUPOQXmMdFl+LaxAvMd
RuYihXG0Ai5tgnEnWCWpgmfJZBqQGh1gsR3263gu/iHdm9bkgKRe1JE33ZcQIsDB9UvHjPNd2hBX
BEjPf1QQ1YUVsjfOx4S6VYEghyHvZ9yvtCEEw+PldItaIq9Yhp2HQREJkaYLFOjs4KU6uEnjFhUE
YbIkx4Wms/IjqGgoC1fOHKJrKddpPXl+CgN4tAgqgRaaEDBI7ucV1kYOE1WsuQCGJbwjY+uFRAYs
iV+z7qJOD4G1c8Kehu2oZpwhyWwkH2K4bn30yoHZ+YeoyBpSWEpJ3euCBjxpEyilHLJOIqtUtmoS
s1OqqvTFt4dsa0oREr/hB11J5JuxN+qMjcR6KiT70BMW4zTqDjj1L5u1lmDOl9CX7U0xFrCoq5im
86B2L1nUP8Ds3Uq6ydE90HYT+TnLyYHVLWsHGvXhZsjVPVtTcLHMVW5NWi+JmosSMLxpMMNZSvFN
KKXsrMZ0xk700DBYWjIJyDQJFCx+dLsJN7CR9irRdyUdFOJPu3TtcLZeB6Dyl0MoeuCBZehvozi1
shW84XQJp7hdgPyfZw+fUEP/amw0bVFX0KcD8I/s69QH4YevwgGDMyj7zsqPOiPRbsLvAUMtt6Rv
kd1YrgL3xY9ReCGfDHNM/v2krAxiRmucMFRhWJbjrCBlw4fBa/hileuIW0SwMZV+H9TgHGtn9EpF
gjFRRKC1jXyvKNoxZqsGzX5X99Gb7iSrSO92TqRtuizc69Vravr3Q2Nfdz3ZEaqBQlzdzXLnTqRg
b8iXjLrmBYwmGtDstU76Y4XIJh0JGCQZJB9vNJ2IxTF5kvLyUCbVxmDTZhbGMnOiHS3fG7tACheN
tKCl0M2l/qAX8TUtRypJ4jroHgG83sYQe3GOTyvDLp+oKuhbiy3xO5yZJZaYIwIStADMc6t4aTxG
QPbZnvrVUfhoFKZ0RKOEYUx1bvgs3dBsvulk8jCdvens+yZNPPYhdD+0tPsoj26TQXWO3RCbD5Ug
PFnAdiBJmpCLVHM1qX5OuxxGNJEtagHPP5ahA7BOLXrT2cdNfE+lnXJW1Q+7JoxufG0O1yB7lBZZ
dSQwlhA/Md1NqeUse5Esk0F6bHPlFAy+tVQLDGNiIpc4r6unAEJysFCVW8lpanZE6YMKwBotPSWI
tGT7Lhwv6YgbDhTsYkEILb8utkBlnavcQcKwaGNNeHFib+oouQazwLJoc9gVXlPYD3ow3asOM2eX
ZOPeB8utBeEVhSEw7MBfWRgw1HNKjKO1SqjxRi3jRKyMIACmHnJA1K27IB/uQEc/dcAVf+sU/q+c
/19oWz8r5wMKil6/t9FZPX/+K//GFdJd/BeOI4vCvIofHo/MXwV9xXT+hQoSqwP9bqr9M8bm3wV9
fcaM8Tdl+mFYqd/Vw3/V8xXlXzoeCf6Y8uI7sPAf4QrpJ/zRCeUS9FwRV8qYPeDZomM5bzgZEWuj
FrTd9aj36ioozIQIs/Fnl0b9z6pKLBYXjJIFMcQkAeoYfZSGA7sw9b1aCeWLNuS7Nv8/zYX5bkA6
okib8Xs8ePuiHa8MEQG//pRc92k5sWRqO0XO0ofBIHKHKAMIngqBnSJSMq90pnZVhgoxK4qzkab8
RYtpn7cNG/0qs5tvg5bW667WCWbvNfmqHfzhgO8fm7NUu3+88uvfN/gnt+yiy/77vmnM4AqixSLT
ajl/ikPst8LqpPhaLhuSZ+R1npM1nioNlCxHT26Kugu29sTGsVU75zqnXuz5KuXvvjSohDVB/UNk
XfNQpj7xxLtMUd4+v0PaPJfvmY6kYWDYoi3tqJdoiq5gFz8k3CEIQvlWz8ruV0TCzzKs0V3OloK9
bIMUmWT8i4rggFRNVuKZGI0M20ndsGmqk07h9iYPiuZo5VOxJkBSWyAAZ6UigtIjEiOFUxXIJ44d
AVmh8rgye9t0WbD9/ec/590O9OdAmcX9lgYVRaWjhcr/ok0bUWKtE6msT2jc+mzBuVHTObwbumfb
me8GUcg+zQin28aQfFbpVn7FvmSeokYpW4IoRipVlHrXTMyxG0hNezTIqcI9XAgsT1Mp/chiyaZ4
bzoM91RaS1RgrycrFG/52AAeC0VufSuNO63D41s09qGigb0mqC0jS6mtObv5k5Ysae4Ue/LTOaba
pZaCGa7INXSIbNbiSX2c4kH/llaNSWVIk+i/NkieXvwC7Jmitm+8r0qh+i3D8RKh7RzRlqAFc9qo
fNJb8HI+dG2xSyOl/mK8nLflkV3RM6S/R3uPz1/DCno+oKlzVU0Au/VuUkb4bpNieq1d6l/gZt4V
L3+8xg+XuVCn6FrWkiEUFnftRGFAiqdwjRt0bnQXQPFxjl6VSvjCCAyXdDGyhxxs+TcgK9+yUXr6
fEi9G5LO7gWA6OziYS5GtwnT6/wn6xYhsdpolrdTxk5NaOZwLEjSxGJe2AehKNmSSbxe9wOR8kbX
K79Gp5AO0F7TfVJPE8Gytk4fzzGXhjU/M/JJ3Gi02hO7+7xZSpX2k42KuVb1fpNRDNwUtdnslSxR
NqYOdTzgSGQs8nrapFObPIZyN1zBRy9PtU1qqBWS42WUjXztEP9zy/8w21Rx9QAb0958/iiU+aee
PQqbFjPJU7hWMXCBdDp/FMNoan4bDv5tyUYYHvNVzHNoqMRPMsTF3tyZZUe+buxFPT2yzPy9mfgf
wYYXohBGn8170NSZBY3uEVHd+fVLNWrNVk/0W3/Sq53hA7DPrR6u46yY8sd005OydxdJebcioZ7S
QDIAf9aIUOTPa0rzSXpIiAP5QqH94aOYb4vEH+TZdOgt7UKZFiGhFVozaLeFMj7Sp1COBgTX7ecP
/2Ki/v3bWYg1rqXiEZz1Gn/I38Yw8f2IQLzbILK1tQmDaTCLeivq9ouPb36J5y8ZD+0strRUdiVo
9c8vpMqx3ehaUtxOMax1icp0s6hqmthkGgwPWaEOX6yS83/w/IJM1OhqSJcGXuq8v/U/flkdVhxC
FK29DfRmJZNlOpAY22bmzy5K3Br+PJr47Itr/s1QhoGDBpytEuLFD2aPuJShHxtdeTuQSd5P9V04
stuvxTobmlcrVtyJnAlRaa4ch79IQFp//jY//mZMHtjR4EGxAdQv0USRmenku/fDLSfUwO1IQ71J
Itj+FFf6U9Oqr9wSHTZbdJvPL3z5DWFGRHuOJBUrpMFgfV9B/3jaOrGNpUi0+qT3+XQkamJJVEyx
69H6AzqhT8n5KcIoTjHFm5LMf9RDGiPGyJmvorTyneWouI59jstf3Ni8NP8xDJha0FXZ86LNxlZW
tYt5Nukivmx2xGQ6TeMNVm5jl1W9usxId7mjQbogBA51iZ9oXlo6e6uhfZsM/U/S0WjUWHm0EWxa
vLCAOTPJmMwzmXFUGSbLQ0lOxRe3e+4W4kiLVJOdKHcLRMlA2n/+mUioBBUpmaQTrUe6/Tk5sOKg
GFcOzEA1L7ygVT0KHws/nb54hRdjB9sMqn1QGobJHh12wcUs6Ad5Htd9O55G6N027YCN2jDrpz3V
ZhIPDZr6U7xx4Nl+/pMvZqD362omWiON5ubMGT7/xQrtbMIzw+mk9VHkNk3RrCSrAb7kYAD9/FLz
T/hzLKjYB1Exo7yFaKwwGM4vJUaaUhY68+uR8Iej1WNXm0DsMrCdZUGcO7WD4fnzS76D0P5zTZsj
xixyNBRWGHk2alyMv4wjVzT69XSLJnhaEIhiww1rCCIGxa5srHRCzdAF2VarhLUdG5OolBoBBYWk
nYzIBfOP1CEqwiomyYQZLz6/vff5/eL22KGT465gUEP3Py9Cf3y3xhDGOevXeEuAIg0iqL4BWZ3k
mY4O8gLNWKoB6R2ykMOnOBr7gx9EzTESAvlClPZ7i0Sg1TToCBj70lzZ5gjPplGo4KI8DZ8hpiRb
FZSMHUcW9imzPGZqPF3ViU6pYtCfBA4KrIFi2GlN9yVD5XwFfX/274LbeX0D13gJ9Y0abLty0E23
aZyaJI1EYq/1fbIiD2gipinUJY/g22YX268iSxd6WKJpd0R2wyC6J5uz0ZYhAbU/Pn/m5x8adzWf
f0GeMgyRBTNhnz9yzag6wHFEPsTkbv40bJFvMB5Yyypr8lUYScOznRW1p/jyVzudD8+DK8OwYJuF
kl+3LudC2Rp06nqFchv5VkoEBfVuEnG+ojqef9Dz77OYuGDSYbtkK3/5+/wWNohS2fUtU1y3rjXj
sWrgKWuKKX0xes+/599Xmh+mOUMOcKRfDF7NrJFca0V9a6D2eTJInVkZubOfA4wW/dCgF3BE/sU1
L1a6+aIYnLDpIZqEQQy+8vz12VVJiklhiNuYs4RnYpe5Nitk1mohtXcxk88KOGL/IMCnrOSmI4iR
itiiMRGKaaRJbaK8j2nHWM1XM835SvfXjc3fsAbYCyjq+Y1N/ZBrTemLW3wHbEAiVXmJVOr+tB6m
bTGW/t5P0mJe09KFKpf5jqUlpnSQqG5OsSLkFOal6PwAj8cqDYf2tQjsN52m8rLNx6/Avxe0rt+3
O7vWwVfCsmdEnt+umjuGImllfVurveHNFVF4GCadWavqPLsuqx0fabbWrVr3HFsMtx0dOTCX6hS+
mKGEiRca0VZRpvDga01w5JTVvhpVm61p7vn7LCiLN5WkqV1QdxoR20G0d0qKBJ3eqpT3DecQqna+
0kVUHutCfvlv9s5jOXIky6K/Mj+ANmixDS3IiGBQ5waWycyCFg7lAL5+DiJ7bJLBGtKq12NWiy7R
CQTgcH/ivnPVJBFPbAyViWWn5hyMNOS4G2V1oKvmnbumdFdhPNI0Qv+2K4VJrdjI8Spts3D7+Q5x
CYbf7coO1TGPmb5pb2aJXR0art23md2F4mz49H49zNM2/iDMnaV0w86OCuumVkN308n2ZBWoUfzM
9V79oXtJ3ApzuzpslokNCku3Kjg1HhqgQTHDnW1o+Y/Pb/V9WH95i5PBAHfJbDPnyLQZ/HF+xG2e
YSerlGdERs3Gw+OWer0O365P0dCN1rj8/HofP3miecb/eThE9oiCr67XYFwaWH55Js1gpGSAreBR
+MADiTLM0Nhbj17kF5/8xw2NNIx9GkoNwGiGjN9fM8O8NGnw0ToXPT092mt4fzXmMOdzVhef/7y/
eZwT04wAxZsWwIfKntJ1NqQqcXYzmhpKHAeHIk4kPsYJPcDWT/7x9RhLMSABIrQGoHnNh8EzOAyJ
QYozw8DKAwJLbPF8qAaDWnZLDRLQ7ee/78PZRzwOptoEnIobGZnt+0dZ101TRV1E1QMkKF6GFf3J
KOxWdgSfD8tEf4ZVTLGt1O4rbOulhvTum5qqDCZzbJeUkGzl/aV7u7UZhOenAqaXrz20wB+lVo5P
TW4ddGEZa8q26iqJVP2AbS/6EqvE1jus5JKuWDtTMP5buF3eviQ6LL7ero2ZyRDczEOnzR+76Ptv
OMUhmHbragPzG9SO2VbPbdoFzy0skDSHhsqnjEhNNPnFhE9uUtm0+2IsvkCxflix02+duEZTpIF0
/uq3ljT9MtmxjHAvrwE4+dEK7KJLgJsOm8/f6IcP8upSV+G73w64DWlsAG6p9nMlrV/KfIxIG7zn
JhQv+tB8NYt4KXxcvUmyFHJ7ygg4AqhXe4DZaXFhD256Zqmqu950FUSxqVe82AXWN7JFBWYgaF9W
Uj8hqQbM4hnFQcUmaY60nRZ15nIOKu6obrFMXYInSteK0lQrL4YFVUoDl5M6qvbC6AGkWvC9R6X5
NaUVS7tTCnXWV2MJ7aQY4z0wYCw+3GLXZPlXP/R6OohYjYlWdn92O2roH0sYylDiWdomZ2Xslg27
4Y3GuNK8G9Et5RmtWq8378POgNDdpqBVzf7p85f7YTuabsCkO8RtcBJd1xNS2VGbT6rk3CvYqSGM
sc1fmUSYSrDePA6YbK8/v+BVAYV3yRVxZ6IrQ3eZKcmrvVZFodnEYZiejUjYO7fzVwaZrlVwKudS
Y1xQKcxD3lUI+MwR2YgwR2Ql/VdlsY9RHvfBVD1dNMjK5ORXG1VbeQ6lkiA9V3SM10yIhOvEdIp4
5vr+yKjaLx2DuY0e9O7SR++24Eymmt7xmvzEuuv8yv0exl+9jo+fNV08UliaVVRY3OtR/xaT2NpV
rPysRRbOcw6dklHaMEpx6r77/EVc9cYuL4JqPIkh+TL1k+tCBANj1LLIF85lDTyncENUJANdlllg
1YGx7CLMFVvDzFeayxcmCkVfMT+MAEyG7i7HjRMxkwLtw83jZI1mBY1sWvg8OZ0qXFONW2cK9tDs
WNYG91XMgz//AVO0+36TABTIWcN5zXg5Vbn3272JWWZpgkU4my5o1bzPoxV1TveL8/PivPHhMlNe
z/weW5J9VaRlN7BcXXbFuVOCX1HnbGTkPhfCGOZWZAWb1lKaWRFG/p3B2OtM8VttzSD88Iicepwz
rlR98bP/7gNipn2arptcesh/3v9uf6QlFnl5cVZyUm6cUL1lMujxLirtB+K/EW3dsY6nURUxPuiZ
bKEbf/7kr7ctijgsU4CJRDGsUf26mxMoWqvj9CvvNOoGy7YZW7xP1b8yJo6WmVNX64DRsRXO0u0y
o5SVZd0XlfOrTIgbYJofAxPGbuntGsbVMzDiIKGbp1bnsuls5o0kVqd1/JRjTBHU8JxqrEsRwgpK
swaDVZ///KuF9/viwO/IgVkV1NLevwA1bTDltcv6HPTRT10ZzBuK4dnD5xex3tcJeaxT7Ds9Y36k
A73gat3ZVgVJRdrtmdKquzZMxMBYqOZM3JAPzwZD14ik7GKvobUEXhOGgDgkWrww9B/sckzOCebN
320GJQ7Aa/u1oSX+ywRufw0A9K2xoGEgKEQMkhtDu3KbBjF+q2O3M6m3poLNpkGnt8ny4Oj7krpp
29X7PnSStaOFL52dZmujd6AqDmF1sBNcOpFCg3uLB2/PlHdxG/bM0ziBEz90vWPM1FpPV6GOa4Ev
AEOFYfFNiFUx7LshqtedY4qbYPX5M9SvQheeIVwGiKK8KqoinDbv31QGA6U2emM8Cy96MwYXVwhP
UXeTNzmM8mzUp5zeRcoX6XLtB0P5LQjrV1xBfbDNSfSjLLLmtiur8s4NG38ZhGG9UsqwmHWxa+/L
vHUXFlMpRwZbvbnXwX61dN+REDwH/Ra3bpy9KkZUsPNVv/hpH9YggGLquBQCmHimrXO1OgyUaZl0
Q/VM7sC4Stwrd3kU+qd//gBpsdg07ujdkrRcPUA7QkzU+5V2blOAhH2EQ7WzVCiU22G1crXmPnTt
jcKAX8S2l0g0v3l+0rJ1HjwFzPflWYRo79aVzMx5+TJoNmnVPCSRhAqEHt9B5oZosjTkk8WJ/8VG
+Tdvn6ostErD09iugCy/f/tyYMzF9hr33DrMgjn42iHHKwjtTb1nVMcA11ulA6OjgAWxptdpE84g
pRe3pqjNGdrhZt4Nbjgv4c/MRSd3Y+i+dZ5Trq3W8nbMkRR3nUqDwWVU7ifO2uGKUwhxrN4FuKZb
tDl1nZGl2Eu/OLuvywcs7CleI4eEt+TqFPPf/zQtxoYjDDXl3CfGsPKNoqE1HJzSsetP49iVt6jp
vCfm4JqFIVtnJp3BOki0woxa0RmOzGglVHVAQznqgTFjS4npHqGMTNwoXXy+iK5iGu7VVifkzNSl
oXB4DYd3ksKppdeC1FMUjUJz4W2rckSAqejKF6nK316KeqFLH4gQStXfP5ZgkGMaoPE461nso0wU
CDQRQywTltf58191HT/+/ln8Lp3kmvBZvYpjews2zNiUxhnhBTwvM9DwQ2GSMDTUPfkvPNgi2qZu
EqwHDfm8N+hMJfigLSPQ/LrG16HGxT+L5i/35NoEc56BRox94f3vNwt4LdZYGecolH8RS5e5vu5s
/y41pPPFW71KHH5fikOYF0ph6IMNTsK4tWOhQTj3WvaoeCpDoHlkL2wFhIFTBN1XXIcpmvsjDJuu
h0KRgvNUpjHo5L//aYFZsOLH3Dt7rVH8sBXPg4vjJoscvWo6c1E9vKB4duoFI2Sb0XeVn67VueMs
yvuRSTZSjlM5BEsTKdezojr+doyicqtR/KTtVsTDF1/ox5OH2gddJbrEU5P6uvYpuz6jnjjG9xBx
84Uy6vLN0Epjg0bIoNmmt9sqj74Cul+HhjwkTjnUYtRbierpE79/SF3ZjR6WwOK+bnV7Gxe0nrLc
LldDpgzHCnDYc972xne25XKRFF51xPguXDLD3vx+Xf8v30S+yVH8f9MY7ou2Cf9rX1S/vr9XcPL/
+q3gZFv614T8J/2l5IhFMf/mN5GB9Ptf7OrmpfVAVjOVPf4t4DTcf0GcIxgE1w/8+KKg+beA0zD+
RQ6HLzQ9GROgF7LP/zHCPf3+gPDQ/b+lMu+/M0Ra3BpnJdBs1HA65aX3S8gC2xPQMg1OsVIPpxD3
8nln4ZputVI5+O1YbBhPQXTuNsYsCiQYOqVs0g0LrLmxgdAwmZaa7gwRurwtQ12QGDQpMZ/nhGuF
An7xxSl/lYtcbpjdHuoQjrh8cdcQpKoMkVFRvD0x0aLcGYHK6IOetKuU5H5ut9mL6E3jwcxJ8Bn7
t4u1CGzlC/ng+699uodpu+WJ8Rev78Ig+6NG3oiCcrGTpiclts0jWmr9O7Gn2JoRYPdZrSY1Y5hN
+PzHyvr3u3unEn1/3E2X5QVdEDsTjZNn8P5dhRFjc4FeFyeM5yP72Egnf7UyWz8MekGE74zOzViW
wUOUZMxIq12h6RAVsJuYhQ7jGiv8Jd07vZFo4SWmv0vdqb5qFX5cTnTBJtXX5JWOy/rViZzRuBna
Mk9PHID5jZyG90OvrnHD1btBbFThaFvZ9NbB6EKsrL54QNOf/r+HxuUBecQcgIj41sByXZ2HtVrF
JAV1fgqj6hCrZfhgJkl8aAGj3CKFjHa2nebWbBS9Pw9NrdoyhugB4o/iXTKEX1b7pvfx7nYMZIBE
0w68/4v64/37GmPHK62miE5mmfJJdQS+b6PZagfV6+tsRbfW+j66So0BkqCDRVFT0uAphxtqYnlw
O02shwuQAM2j+vWb+vghgTfn9CBqsieftevuoqXEVtS3jXsUpVps7b4YD67U61dN66J17laQTVpP
3xijCfs6xvSi0IqvuhWXJfv+EVFq4aTnDiZ81DU4KowbaY61Hp76EjKcbbXloyaUYosixrmrmb2Z
Jvsa9y5IwkbAU2a2dl53IXP1XlOcBmJidBeM3zCFFaRPg2ne+3aBvMUKazHLWtPao8219nlRyzef
AbC73hRQCaCaroakfxB9SxJjFI5JpqgxjhuLvVRpIixaLVOjmQzySTQ68CEN04tS1bF5FOMw7pkH
wZutEe2ZOcfi1Q8jbjWWmcLYWTwgC0sifUNIOBw9xhffPl/o78shrPOpEsHW78DaQlV0TZ3LwLBV
Zt/EJ0oA9o2Vq8kmNHsMjNBFMdOcdIewCLXVOEBUN2sIeP/88hYBPqtaR2t/TSwMoIBSn5DRqVZC
EKwCtocWDijAnYoYVBYd8PgwFSs6/G9ARPUvstQLV/b9oiHcoRiFTECHTHRdyRw63+sKGaQndahY
FR2Kl6Wg+cxuZ43yjfpA+XpZ1P2gagcIDTnBMU17xuFTz50VFNruSjsQa8CEloRYU4bVrGxr7dDZ
Ix/qoA+8RtMPQb+bdcFoYdRrIM0oowQt2GCQKC3tLMPnm5lZFtwNX+mH53FSzPHRpK62IGQPh0Vk
9dyUQiMBgEXIpWXUM62ej02VzLOq0w5t5dNkyfGpf7Q8/l7RPPmWIETfhyLIXhDxisfGG/2drchh
H142drtSnbtCr8tX4jr+/H/+ckkxqdfTjfnYG+0sNGqyspKTwhHPRBl73AlqXLDVrUjbaP44/GDY
HQiLMYRLZQjMLxbX+0RjWtvsSMgIqNazuOnQvd80Mz0jELH8+hjIoISakE5f1LRDoVEqX828tr44
zLWpfvd+OaH7cFmMjDaQ4FzDmhtHy9pUseSR+IaPOAm9aodLeTKPtFqfF0rOCEIUjdBTnQ4rBFcs
eg0IQxx+JZy7yjEvv50zHuGuBVAZfttVPO/TdwqU0u2PoYqxd0MLd1W2Qp13fhAyRGip0W0a1/5S
Jlly0+SsplkUeTZT3c4yjRUmdse4e3Gj4Ivy64dTnYorvUfkhESevJ7p3/8R72RyCEqCHrzPbRmt
wRJXOyq14VJPCvtVK0pvZnpI1oNijL5YDVdqu8sjMTGtQqHDGQGE+Srm0aw2cAvk7Ue3Lp1H+jHp
rGgAMsNl5UvpdKEdzLpzTkZuNHS6UxjoipXImVKDFkpCtVwMuZSbPhyKjRs4zVf4u49b8aS7ouhI
8XbqX169MqGC1ZNCN48q7JDHtjEcsF5t+60BhXkTYuJwdMYk7CBf4gA4jKn94/PP9WoE4vKApmfD
FC8FcgMV0/t3o9ppYg9aRBhaeMpzPWRizvwo3ne0slZF1UTIb7ToNqBChAFiPARPXeDHxixnp3mE
o/KV4OFj0EOF/o/7mb62P9ZK60JpS2RoHrPMfgnCaKd58V9f/OYPgfDUBWCnIAnADvXDonC1Lq7c
wNWPTjVEGCOMDfYj7MbbvPKjmzZIg5s4cZRVrhYlTpaltQnGTmydLk+2Yaik7VwzteZnkUf1EsMr
74tF+/FzmRqNBMHUZpi1uzZ3Z6CcnMhMixNDnvoNauWG8lCUMQs18Akzfk0dYcDnBCO+jILeF/vZ
xw2U6i2Tf1QipkPyWrhtN6kYsXwSp0qiBZmlod08uqmrHhyqBFDekEEtPn8flzrTux10ao5Qckdk
TM3Ytq/2hzDR9TRz2/jOilKQCWFgGtSoC2PlgnteXrZR8qFyTrOsuU2dBkSYsJpTlYNncZgXf6XQ
Ax+mcpBr1F5D2xu3x9AZi9uG0cg7Yr9+L/1ygVZ1fLpkLUnRqg+f/4oLy/3PX0FzjSYbB9/kj0dk
c7VyHUr5JQCt9sjgUnnjVbrYW6aoVmZt3g8NY/NloCU3BYWecdZnY/LWJuIRR2ZOqUAE5Uwj0tza
EdJZDNqMaFb4fbjopH2Sg5fdFnH+EidwRLBZTMZvat8W674i2mBuRzy4oSF/JZ42nC4RQBHbxdaz
o3Eqt6k/vdQXq0y1cdVLeqv/RidDf06YGNwmhU90G0X9RnUr7tAVxkYfBDYiSeKvhOzsRSZljljE
8Y6+Jou5VYApbAbLXXa2grNJCA1uXUhxscWKvoN+YiI/HcAoo3NMonXUx1whVuXJdeKEE6Z8Utjl
buJGqZad1bb3YHBm3mgddXOMV50/elNzVvmegQK9qwMzW9rZaO3pOGntOgHWaC+cMDqUepP8FXpK
/kj9r9gGTaknzCt1xaOel+o+9jNOwDYe39xQ116jzHe29H3EyvMJ1nLm87+yELv+bhAwmQ7gaLZR
oH7MtbzfuCyIBUOsVYwf5haBWN+SLFhT5GZa2dLrwMN9vt7+bhPjQJvMBcgP0Um8v14dG6PX2bFx
5ChtHitZifVgpl0GF4f+2fLzi12xhH8fE5SfWNX8hXPYdDd/bMuK1fR67nbmcbA6IqqorLun1jPC
vYvV1FtGkoXM253AGkqQbEg6u6Xp1N0NcfQjgi4IBXQ4xCpwa0Dldg0tTAuqdIs/Vr0esyzd0Bdk
Tv6Lu75+JwSD0yCBRkuH3eVDjjpaniUtphaOooWOhP8OBIWKyP2m6HtuKffsHlxlZTR7J47aB6S0
P70pJG5bzfirkQCCdDaKhQcOZAa1J33o+Egfv7jJqarw574x3aTO4pnGeBm7vh78G1G8U17hJmuh
djE0slgD44DBjqml7TpgCGU7eJ7/kHapdhi1Vj5ACFpk+H0xBxj9Ypa5q/+TB8d+RvjMRDGPcHqw
f7xurjmaitD0I6gSa1/XWvPYa3ge+lHh3FMojvaDX/TbFO0+wL20+NY1HbGv0rlrqByALZvWuImL
hrREuvKNcY7/6LFdyp+wu/nE1av1b/WY3Ik81ahjSe0gyjE9WbH/7MmyZ6K5Bs4Vl+nGqbNiT/n7
XFYl8d5ou1vSc3CtwAs+f48finq8RiI5yor0Gyao+PtHFjBr7Cee1I5eKa29mUfla+cDo+UEVQE7
OXp1bwQ8zM+v+jdlGC47dXepFGE/f13U81qtTSu0iMcg94Ifeov7pdVCEiHYZG5GH+VdPObWvvJK
587Qx2L7Own8D+4CdQ1KXEQmSFWvtgcvkX2g9LF2TFwdRG4NtXDeKna4jG0c4dK2+KGK0f9u5L2J
TQX/PG8hD/7jm6CgjUrMnIri8AuuFq3TVq1j9Pp4pPIQ7gtUlLfa6Jpv4Ea1g+PL4qbs0wPij2gh
LYvaWW26X9zD1fjMtE9yDzDlabVzIyjl3q8CRzLfTWSmHnsSD2PZ2ypp9vThBvm0b/pZRJSfJgAH
82EMD2YotPse7tKvoo3CcWGbVvnqBwlliVpWzSPCCjyaO1O/c0Rp7a0pfQ3AAW0rza4fs1wW2xKh
tZxZAwjU1UQHYGK2iQgTkDBTB5vqtM448U6/eNiaMb3T9/sWBTeKpDZWRQhPrqvYad6JJGjlv/eI
tBhIpZwyWodMLd8NiMP3VQ43tQjE97h10jOnunuHfaC1bxUiySKw0AGo+oCLpn4fRLYJp1cRyLez
fpla1rgIalPCf5TGoWisl8roqGr0o9y2dQYkXKnrJw7Gbm7TMZ7/LpH2vWEcxSgx1Oo8GbNpR6Jb
j6Fp8in0wxkZDB3VEJdmIgOYftpUTe0Ti4o2yCtr7w1Rcuj0binsUdlDbBa7tgZr7CWNtUxUmb+I
LKCe4SImHbSi2NIUS+4spjhY+BprK7Gznw1uvGfOPTBavKqt7UTaDr6KeEBN0/41NkJn3gjRaNbp
wW3IubP2UoQ0NZTiJyAOyo8ya0BSh1P1wODvyVjByFJhKrAUdKLcWMehI2791O3X5GwsFbIy967D
Z2jr0le4E14d7rNyWFVj4u/MwHlWI+UOjrGJ0CooQOCUbfRW2LF7cwmcu7EhTNFKd2eA9dtVTh2t
LSrKfRaHK1iRzm5A+QM9Vhdr3e96TLH0dJtPZbC47QAqemL4BYg6OUQxtd+M4ZFFkjEMJgxR41lv
Ks9uLn/lY+Lh7KTH5UwZ/BD+rKvPwV1+z5LW25GTKau2SbqZG2vh0fVahtsxaQNr1UbDhjmlE5OB
3QKt0k2UgLgBG6oVW5wTm8dMGN05i1E1zehGPTlair2yW2vY8IUO//DyH5ngWm+o1Fn3lZbs/LyF
h4sHBvIOGQV7uHXp77PKLnuwZ1PVt4JmfFByvuAwFtAuCapPCWi1tWElfHLCcvo7Kso4OHlT8hiF
erG91IwFlOF1dnlphuBB+nToAG4n5i3VGGed1/0wazsv17E+C8SGKcQ5g6f7pgyKb4bf3aad5ux5
p83csnIMxqS0ySKsbObHKVYzqs9Ijjk0D4yt9fNQWNZNZNW4kyUgKJsSYHGi41syI3ZOGHHhNAqE
Dcu4FBMmQMmNB9LL8lYbknY7IpbeAYlIl440zUOkg29k6LH7IQtRnHKPWnrAkMkiQi/J/LA2rgYG
+xZOFzRr3SkcbOK9jonJrAZTSLsdUfl4kzMUuqmkmSwYXoM1yEoGPRbgx4kCU3v1gG4zQjiIetFm
Jf5fTQuY1jTV8NExHGoLQwTcSbNbf66XlflcI83/i+HMrVKa/lZNPHcf2qW/MoUNQERmT1rt6Gyl
/vcsSJNz0zvOd9mGL34daEs3N7N1kKfOKRXM/JVVLjeXXTHkM3vkGFrRRuHGIkiysocjx8f4fWRz
PqB40cHJdt+MKtTtWc8A7lvlMr/I3l9s40blm1TCrjIWTWd8l5asHwl7m0dzqq/+LuUjaWMRqqY5
brOhCL8nFbufEieMijgxzZrOgdSJV9d89EmghqEKIJkKAN2kQY8izXJor8GwQhzgQ89S61Ms4bcy
WBMclawJttC/ygM6smyv4N4Ecgx5QjFzzZFD1zHHYakZWbwKKlc8u7HqH/zSDinaOGwvETTwpdMM
Z1/3xE6qdvlahoKNsOlpS8xL1vVylDYNOMPilKmrWLyGuHlVs0ul5PL00sG2T2Nb7RiDyt58EaE0
zKwwXmfpWM5U8r9bBf/RNxMS2Ith1fJnFqD065XIPdpZodzrrRh2tYQTVvW1sVVR/qCxQLXo+E29
HKOsXBWtY8+CQYHvOOHMAO+LuR2nzaPjDpTCkTDF8zGkTnPZyoZebx5LiM4R8sZU34RZTcsyzh0y
gN7aceToT3bGrs4AwIMeqbdjzyk75v6E81caa6ZHKeKzIrkxFG3cZYOAMyOG5KZ2E1ZzMHC1YdDK
J1NpqePmYy35nQXCvbaBBtp7L1ljlr/KxqcX55Q6APEc8HBhR+dc6sNakdnKj8NuD3YO1FqSmqsq
Hd3bBnnnFscea8OYObLDDuRwiv6wiMrmftAZEPQq11rqWubeZmF2sm0Z77u2se7c6fv2Wrh8s0uF
u44D/MCICJ01WDIps+6eSX2KCeA0CUrHXxFC9ttuSIvfJcd4Co7iSDHX+K+Ar+NVrdPOoMBnBAqE
OgdOnxek9ozBRvWGEli6aBMPBaZagDcXccDZpoQvrlsCGrfilZzY2qoM2lkmC/Uho0+7dhsxvOXE
fQsqM9Bo47EKvBk4ovqRKX9az62HUXPpaz9Nta+fzaJUgPrE6rA3fE2fe4qgNFfHw47ZwRZkkJOt
u4GprsEXyW0VKcsMIdusgnR00PrWAEqbCBjCgVyLTlXAlctfhd33txquFruEltTSEOToqWNG93qi
2rtiaNnYdIYLmDLzz6nSN3vdaYpjCm1nqZm+sPiq+Ooztv9HajTpkZGPgOb0oHXfNGyVHy6l0ku4
J2Af3gkjyX6NKO1mdZ5X87xGLV8rNlRHy/RnzC2CA5bczkyPe2Btg3CODv3nWW7iSNl4cnhKsRbb
jWVeL3NLrw4FW/OatKYAZgc3CaKPa0IKqoJtKwg1F7pRU/LhA3/2mQqb0TX1brvLCSnicVvTt9yW
hpHjIIkLTzmr25ivfGw9TrNi1OeRUcpj3E3fsk7QFojCOLdT8SxHNr0zrWJJTQmdYpLypFrXpUQe
kwIy8hS53j2mcPa+LeGEEgZp4PztbZ5Ia2TZWS7thQhBb9TF7kRvmqLiKSqVgW1/U9Ne4ecnoXvX
6xrfjIcE/rUkrCCJwLoBWHMh+eYa8rgKScLIP5FSkFFOcWSOdPHVq6Ykq/dHDCaAsTCGW/NPRx+k
VOAM9UtQB6xAzy3KmWeP5o4KTriLgHG+eXrfHCoPOwHwie64BfNf76O60BnuGmvxwzQFl0vpzVJy
HeVDg8TmIcAn6ugWkb0SoO67uauNOZTtqcWrK04L6c7QuR+tswfzZCYUyZaD6BUQ9L6E/BQlsDjy
6Jj4hhih0nI5TISd7p4GU/0T3nT30tApuykoq7lQ0ulAu2oPbe9S5UmR1v3Ma195UYl6MaMTRn1n
tKX4hVcRneiaQZltbJbk47oj4Rd0dRPN7UCPtjmcCDwDx5uK23ll56maWWdbFLTh/tyK0a1mzNiq
3yKZB8Y8xwts34/6I/Rs8zym5WmIrUcntb3HwejdLftoN/Nayc1reH3bQc5XVtAbZQBrphNoLAcb
DDZrvc7nxCtYL9iZVmHWrSsLwNWg0p3ybOH5vaVvMyxFjZVEqtjWa+iU8kZLXKjlRidXhuPb+7EI
d2ZsgVHUo+jFdcLv6DeI3EKQoMfBKYy5rgt3EfSIeZLJhcMMO+broqFzlrFpVG+9W+b9zITiDBM5
V6ofJb4jzTxMG/+QW9LIF01vmD9Ze7637bm/+LaAVluBMR36jZMZwQu6OOuAorv8C1giPiqgV8Nn
AVQ8fk4HdToBqHxipNYb1YvbhbVyk8ixC5Z9rGfixukz5VvIOMiixH83mPX9sE7rFB6uAikyANKf
uQajMlm7013ZH6StxSs9TsVt7Ku/RFSTDsWwE+/S3OXw5hxIvrMjGpOXRg8izI7YzJZ2a+k3g5th
dy1Lz/led8Ty89Suw3qHt6n5BPLSAFjntf2xq2uvPfldEIJMp4YgkrUJwuZJG1IMs223p+rPqB3I
bGOM1tKhEJ8KkotuwINadJNNHd0o525UjRxO8dR8/h0/pLao3VkAlvlYRkZ7vPSpLzVagWngks53
sRU2eaw+9ETRma/wfetZx6ejZwWfzuU/i1UNfnUhmmKrBjE5kBFqCJEusUc5daXijCzl8p/WPvFW
OvW8A6rl7sIzMwj7FaCy0DaaUzKyNCDEaQcOTbqPNkWpLIvEawTd5I39XM4uqRzHMFf0p6w5yEqC
ArfwntWi8dWFtE16PrmRlq9tMmDA6/WY87WRRAZ+iSXTfEoI8qCN9wa00j3Oudgvih65G+LJ4qmZ
Et4gk9Rl0aAgJYGtJNn1NfJ0L3Jos7S9y09vp9pfk5hsO31pNyUfVek1S2KUBCdTt59sauojBNPm
0cApcDV5kcy80Nd/30ZR1vyBSlBedkmTpyYnbcMI3LPAlzxxcbYGr6EmZXQQIyZ3M2oV1EU1BTr9
JWMNA8mshcukRe2N/WbIwr/azjVmreiHLcfBSYrJqFurctwCPX/D7uA8BrIiUADwfij4iTPC3WCj
JH66UzovvmFiFmiNmwb3dZHpt3yzGAN5XgcM2Gy0c9G0cEayiudHtJksqz4Mlg0OIj62AdiCm/44
zuFRqbsyxJqitcRt1tTpQeQK/yNIv18qIZq0SMZrFe9ENfEX3kgW4WpJ8NNjqvMWyyhA5l6ghj/y
SOXh1H7k00iZHg6z3CyxvO5O1IKNfa8Y6SodoogmOYdUKq36Ues1SodOYm8yTnSyk7RbUIOyzljo
bi6vdoxVaMzMNPkpHF1ye1k32Q+HwPu+y41iGcnsWUlD0tUuCAD6xVq2NLXYfsjURNuS/+mzasRr
HNBQwGRSGh7iEGH0SIRwr0QNhy37IOsj8CN91SdkDfgYRKTbrOA4oagXJJSznSGK2eWmdsDvE9Xw
ZTwXdN63YqpYhL3Tb6mUDzsMpB9DJfoBFMQ6xmJsIL3W5rBAkg/3u9PbG1kz5cpAnXHXDlX15pm+
e65DkRhsDTwwOHPKr9qhwjpPJWqeWUB5+E6aSXnAPqZZKvbI0PgYRwZeUbq6cfsaKr03dS/BWPc/
NKdNqGuphIk4MKYrqITRHJrguDHDVN26ipMupdsnx7GKYRerSvTtUqCBgczH4g+lLZajcIan38Ip
x7YxFe5S45Ey1jMzvAySJMJKvmFL4i7qxkBMc5EYpYGb/0x73z9dlrsIPP+OeYMsINzl607SxJtT
DTHumj59SKb6tWoXfoAAX9j6DNEWu0hAtURIQOUzI6IIJ0BSs8ANT7n9vR0xQoq1x1hS4irrhmGK
JhqBfqP8sqe6MZaCejXv/UJdNVqCLSxB2V1kDgTwliIB/NAqnEDPpN0AQpoGwEAVQEDuMWF89dT/
pu68diTHuuz8KsLcs0FvAM0NTZARkRHpTeUNkaaS3ns+/XzM7l/TlV2q0giCIAF90d1pgsk4cbjP
3mt9K6PN18fCttJDuXiew250qGvjy8/dTUVNERDxfQs21jyPHSXf7rNL+HlEotNB/FFC6PkVnGHt
vt3Kyc/jHc8jmoWI6TiUopsBs5wptc1TMryoIJhdTygR7tfPjbgV+aPLMD6mfSUSUDSjchpQAxwI
BBqPIsPq8yyrPfb3jP+1NoemasZXrdVDDwuveCWKGF+qXMi+acnS7pNZ9WCAameaY8LNRg1zPjt9
tYIUq5fKlKBoSyhOk1aDUlZb3ZGQ+oG1BgDy2dm2Qq0/6sXEoWYudlOjqfteL/FLfOqjttbWZ0MS
+V31mKvxfNCJNuQgtghOW4eRJ1Rbi6gDsX6TdWl5ztHVXI/WGPnMWMfzgFrEN41tY60N7YVEuvwo
bg++OIqHc2zBe1/FdPpgdCPSFhklW2xndacpImUjyTShm09U0HMhFldik1dB0S8g02vFejPWhZ4N
2lLCVIbXpRCHvbZUZ0lZJdcY+sJhbhFSFUnmTujQMxoAZmDmN1Tlo7nUnc1YPYYByARZnTuWSB9V
stOpGRt/3+fYgNmkFpcOmQJO2sqHd0lNI/UwLFBpeOKk0xt5bdox+5Qdfj7njWjkGWWsWyOA/A3W
mm7kvA/bAKiCouJUOE3JtUmi65ot3Kd7RI5CKC43n2sJ9bC0w1VC06Aay4MyAKws6cHuh7I2A7PR
6n0DumpvNUAUgGleSOIY341Z/bIkQ3xBQUNRpqXZhdiveGRG+bWr1f4+33QYZm2oezG05J2FZ/8k
cTqwAasvd5lszXehKmZnCzKpr5eK6Wtprx4gHMi7SjXPBofqC2iZ8jvrKfk2Iqs9fq743/TEf9IR
R85mYo5mm0EO/2UEjFHdBDXfM240+vyO5vm7uSbVoZtIyRolDWh6JZr+VLQFjpvxcRzBkUuyYCoO
Bt3w+58K3gadlp/r0+/Mef9UlTAcMjdr1SYpMb6OaIa5Hajjs/VSZL06Geqa7FNmoKqxTLhMlaXH
YShxn4h1E1q/4U/8RGaE0lJUKWh0bCdkOP44FwlzrdQno1EvxyhJY3u15vrb545Ml0r0pCRrTmIs
PkxlnnKKwCd1pdRV/D0T8wrFR5Hsfv1W/XMwjGvBpO+EH/wnKsWkJbNsCAXzsiaDiSK0Zm4hbkdG
0aArmKls3r9+wZ/cAPh0eJ8s/IWbOfyL0Itye4RkEgmXi8Czi7zAmECpRLTeJXkRL+E6qDdCNY8+
TyjrFCcSiS4yF2dP0Hwh/OjWw68v6HMx/ji+4YKYGm7jXbwiX1lZcqJSE/SABVeVHpkRxtZbu9Lf
Fdtw2vVd95GTmeJHirnsDShIlELR9QKE98NSp2oTmouDA662gcIvpt7cteFRLGMq3iQx70lyqIla
G5LfzNd+okOA3UZctgRQjDfvq8pCHC057wGXEhU1ZN7a1X0gNDF9oy3grCHOCt1zT3ZSGi62qhej
F5akvRhpmDtDxcy3tFZltZH/EAKXSNJVS0pLMEVGdvx8XphFbl7/+kZL/1S0ccloMuFym+pG7vhx
6VdqVsYxZf+lkRn5hSF2ym6M1YxIlZERjclJqJ+orglG1L7Nc9vtsmj6JpkSp+LtoENPydyB9o9/
95HcVtyPC4Dr4okhAegEDPN1YI1JpdY5C6uXU4wXnkyTkNyRZLjvjCx3kzySr4s5ddN2njnW69bB
YMzT2NCEhRORBLA4tkJIQTHqEmXSvQ14N9wxzH+Xby/9U18LUUZmuo1pEtn4Vy3CJq6dIoF8qexz
wvPZA0uWrP6WUOaTpcD8gSQECpk2fykTIukhgtFp3eZ5v34n/7lpQMFABo7nSf2E1v/4RlJz8dAR
GXh+DnTFeFzfLY08F1q5xTncJka/fr1/akM36gYCcESKWIU2dP/fRRiT3GBRGnMCT6swFWkkvjGO
KQlQT1XEeaZ2nHLisqa2HhnCUBT8+tV/Ip2FkMhrI8cEc6V+JVkkzUKuTslHbQ6l/jz1Oh3tRTfP
xJnRxO7HAxOG7MIs1MSZZ9R5mdY011pMhGYFi+Ztruo7cyqia9RIv7szP3knJKQpvAkKcju4Dj/e
mRZktyZOHTx1eEn3nwLBT50ZA+P6W6eE3W80Oj95J9hzsK1+Pi+Qd/z4eguFr4rUUru0eHYGmsIJ
b5Sgkxd5xRinAO1Ut4Pq5ZhVDhoxW78btv9TIrQRktGsbrsI7o0vhYXQAv3Xa1Mj2Ecb9jhUoqA0
8/INGHVnSynZQ8smIWbESxaSWZKDad51VkPcVTbpQdSO42/gzT9bHFwQTdYN7SFL+pd3QMGtWCu1
rl/Ss9Pv27Qi8MqCs7GrERTRyNCND1VlnhBvgUfhIgRDk/W+FMdlQQaPXntSHyevkxhNbxhuaUX/
evH+5A3jLnGrEVWzaXx9uNWQ3YVIMcxLVSLb1h5alRHWUHBa3oa0mZTNb5/F8ud+Nc8ro4lfX8BP
dDlbeAZoSPjlBu3QL7t+P1eqlcSDdmmO6XLTRYtKqz/DT79kx0rre3iExbqTlDkMknnO/Uynbfub
dfOTZ7yJzoIdBJCvtfFmf1y3OB4qfWVTv7K04YCkvGQeN/f+uIaMQ4V1fTLnyYS6TduHYaQ67+Tk
mjRRqKhVHKVu3maN18ndyxBJpTsPZfKeoje61CE5A0Jfpy16iRbhr2/dT55LmCg2bQkfFzQ0X5YW
uVOcJGvcSd22x9GxMq4HnI1HFRwcp5Jt7Ddo/3pM/5csyHdVwT//ffuZt6pe2iSK+08z7H/+1yl5
a6uu+uh/+V3+9+r8Unzvvn7TD78Zn+1fV+e+9C8//Md2guqBT39vl5vv3ZD/eRXR92r7zv/VL/63
75+/5W6pv//7v71VQ9lvvw0ef/l3qzGU37+9Pdvv/+vntj/g3//tNimjlxp/8j9+5i97sqj+QenA
oQfCD0iyzYT8lz1ZVP7g0UVtQd0Df3R7fP1lTyZCxqCVZFlISeEgU4b8j7x46Q/QIdAIUIHDfwVJ
IP1X7MlsO6zwvxc5Jhbb7cXxdVJAMEH98RNQZInWJExDfSa+b1V3NWUNCz7dci2RLVSUOg6kceFi
IITLUwlZtYsuupdF2kkrdWUElFCv8o8SHYM9N5ojxqDC1VnfpTS/HLA2F5j/4BbmXp1MsLAqspjM
tnMtkVBNQjs7QvwAMJVuZeQFAHhjj6DHo6uounNCDFYsaAypyytUmCA5zcRRzOgYZeLI47RwlHJL
3kU04IBWuManuJONwd1eVU+LqzwUvFWDOEMAVGdqTrMJjVvLFST9qlW6eqfn1S0FL7KzaCMuMRgd
6iu6gDth0Byjy59RzAZZYTB45w+PUJ7oy2vfFJ4Ce10wkQspN70AKyStr2aZb6PLVsVaMKs3VdTR
gYIdJGZK6Tdb+DoyNUKlZ4ibFoycWiivSnJSGANHlq+JlbpL48ryu+G1El8z/hRByi/EbCNg3Ijb
CIMcB15PzIqTZAiBKqiBxmVEOSmga+uzPdrbd9PY8PMtYpT+jCEdJGkhHAvNA+wzxwq7p6kCcxon
620mFI7W9Ke43LiZuDYLbuhKtrSZynYvmLRPhEeCxz2uSJukB0z0WLRu8uEGVpbIGxqb00MjXYdi
dNhe2Eo0X28ZW2iwTfvKNdb3JiZAOy4UW6EDr7RakJm8pkhWidU9tYxRpqW9FWSSp8fcm2lpbqui
l3ine5FouZ7BdaYFMBXgkaXjqRnK5yxVN71XcUgreV+x1pamd63RgoxP4GIDCHziPTDmh8bMvKFL
X43Fuot78eFz3eQqv22DhUNPWyrhALbyutT03SDVIustH4I+03yt5Sr5a9NSfOhb6y6vZj8LK6+R
FT9PdBKPmVnK44nMi6NZPcpEo1hhexhnb+QTMJrGHn+4LzThsWtW0W7Lxk8Xzc+q3DHb1ZvwsIdm
eTtuwX0FaZ5tfYr13DOH5J1IcQsDpeBNUvpey/ouG27gSblM+DAJIHhrW5MBZrMLl0Q9JrpRudWi
T84yWXhqs4bllBrPRawuN6qWI8Wxigsy3Y3bFWD2Bc3CZ6uNdHJ8K+MIyrR0VzHR3Jzj3q4bS6IQ
YwM9wVKV7gjcENVGg8tBJ1Iy4ttqCZnD5xdbNdPcpMzIV89iX9xQPY1BM5dW3xzzViylU9TDUzRb
3/tRaezRUK9KPjg2mrPOS+douenTlsk9F7SIeriv9G0VFOTsTGP5oZcF+wwY66Ng8dlVzKJ0DYnE
wxS9F85yPd/sDqWvAp7aw5GsAj2sYgaiMkGcpRBkQ2/gW55D1yzHKlDSRLuK0KXeJmbZeMh0XXPG
+teo8HmIkKy3FMCEsU/1rFvdsQCPi+LlqSZp1aiMQz5bnlHkDmXiEcHwb57mP9+BYczgU+AEzJb+
4w4sJFQnES0DnxiVnWDecIInZPIVxpJjWjO3IbvJF0a7wvogWNJvX32rFr4+AGh5WRxn4cHQmfvx
5RWwyUY+ZJWPZcMvrPpQh0QTDhu7GTAXUUe5HftJp3jb7jp3xi5epSRo157InBp9wzI3BwV4rDP3
2wxPzD6ybEhd2kt34OpA2twZOqJFqhQo+Kq//ZZUTh2xuBOYgGnRdK3PyVNNlZTrAsArJkTrknsj
Kj2RxGob7vYtM8ddGS2HbVvuc3Pfk9eZR7mLvniv8VwSRv2lyDvUNzK5foWzfXDW3tiXUnSsx+gY
josnWrGbJHrQNWgShvhtMu5NQnIYuMA23WeR5qTzDWuMoX9Jau7wGimqj3bBrgbkRKnOmJiPITN2
o5AZ6kt0TzR/6OYHDNm3BBR/aKl6ptY+RzMx0pFxYYUEP7aQXa11pPWS6OQACqY9id5qAa6BlpXK
8z3b1n5sTAvnTx+HHzX6+3ljrSakHGjsxXFpTzm97/p2+4M0HqyGemhnEoe6orjou/Ibk+dAszyy
kM5y1x5q5Tfn3K9nya1C4BBDf4GmLSXCl0KdHErNGui7++lAUOnIrm3FTP4r3dqJlfT6t+Lp6s91
9wODY1vtX5cjrkMU8iQ9aZytf1yOYpeMQ8Ro2dcr4zwkHbteJiFijK87MeIzWA9+0+g7QRW9co4g
Bu/m8Hd/8T8M8NufDMB6QyNxpCXi6MeLsHBVlWYC22RCu9qQaKIsiGuakKoCckPCNlR9vqHb46yZ
H8Y8d5BlerlQMVjQp1c4g5zzeFgIMgNzBtkCXT+jxWGs+ADK/anuPB2Zk7SwX+nCnnHVOTRXuCNT
sBUIRPqltjFVL7LyNMLSsFTGigIaprHkSKHchfJBaDVHmk9qXwUp7T311UoYHWkTiWmymwrRb8wb
XxDClK/cEkvjeM+bQgX61XNZSrIcI2mr/AHoGHHXpFuKzqwPPNmQ6eStt5IYGuXHLn7sJDx9hALL
65VBCMs087RMjjPzre3jM6dqYDTFRSehhJly2jUMfM3pvRemG+VqlUhJncVzvY43Sz/+5tAp/2wt
w3ijdoabhhXhy3lvYsSdqahy/AFQcdpUF/Oi+rJafBNi3evyMSiV8ZU85WOu3U3achZ1IRBbathe
fikXm10g5ShaxXJQd8atTObTPFJzSuNebozTVnuW0+B2cfSbTtcXQN1ftx8WxUYC/8zW+3FFkv5L
CoI2V341KK+LEB815kopPC5ZQp9QjSTxMiD1+kUNYkt0pam/bJraKxdxtaeSpO58/dzcSIFFqFdG
v3mMKF+HJ5/LgwPENjzZgHHb5Odvfiglb8iWiDosl0lF8di7kspmbqX1czyXTm2gF5VK9mDjXKrq
PhUkQn47R6L0HhL281U5W5Nyr3firh6uUrXE7HkzZIgAZHo0ZXMtkCke0r2RCtVn5oHQU97raDsW
vfVjY3RLZXCrSrlWpa3fE7pTl23Z64EWv/9vbFA0G4nlUnliQ3L48S/N9ZXkI/pajNCU660ak8Ux
kMOLMRexkObukurBmEyn7YmyLHKwRu3tby7hp6t4c+spsDkw035ZxVpdc5KVuIR6RrAtmjhZNaed
X7cqG6LLUepyj6PIe4dQUSGoWJ6rJy0la1gtPrYqW49y7zeX9M9jJM54OoBYO5ncauKXu7IirkOS
zfrUxIvVaG5CWrAGKVD0bK6MKnlvmK3ZWX82csPL1N/gE/4xO4JFRB7PRtuh62nIX0NS4QOEwtJq
rD4KT0P4VnX3GlzKwhA8MVWvOaeachuAIL8iVv4oTPpvun1fUPnbx/PHC9j6k39b/g0sgKKReGBk
K8qEonMYd/g1ZxfeFVUWPquZEoGEWVHRp90+Gzuvlb8VOsevdQF6PLulfonTcfvI+OhJtl0/UlBH
s65NzJVN3fkQr5ylM85hW3gV9ZKZctSdPqOfrT/bg//Xmj3/D/ZxLCqJ/zlnzk9e25e8f2n/3sbZ
fuSvmGDtDzIByLHkfYYLJzFs+FcbR+BLnx0Z+rhEyYnGRq78F2ZO/4PmIn1F1OnKXy0eNLB9/O//
pvAlKgyddavRGpJwtX7Byv0SM8dPscT+s3DSsFbiqGMeYVB30hv8yuoM1yhOtbr6oDKN9+u+vitu
pCfwcBiPKRZrV/fes0NxiJ31QqLZbFPc+FlgHK3j8l27GN/7fX3Vncu7fC9c5u/pu+RqQX63xp7x
Nj30od28EArolPvFaTwrkJ16HwWqB5t4P77HTD5ku3GiQ+42181Bf4mv1I8kqE7ahfxC4T3kgUQ7
5KG96y+6g7DrPOuyd/MdEkQn32cP8nV9QVrqdbpXdtWN7MhefsV477qNKb9d867wkkCNHGtXXlbX
0/20GZfs7nq9MP35Ynjo982NcKm8yQf8LrvJB53nZ2dt1/ih2weZJx44tjj6R3pVHbjKs3I0gvCh
IAjctt7MD4ERlenGnAaCQbfpLzS6jY/IPDSHkBeFzndJfyEQ76P5sjnU1tXrcEoOJNIfonN8tRys
y+WBW3jB3/Ahe+UOGKYNC80RPSTYl4Zt2PUuvw3vaFj4XKDTOXeFY3iFV1+IB+UCiIEj7uKzeRce
yl3mVY7q9nbh4wgLd+3gxU9aUB2knbUTvD4YTuE14wRbOIbPRoAolfaOi8+KylOzw10CmcXZInRh
z1Ii8/3xCW509JpLR4XT9VHbD47uEAd8VLiu+WKZHOqvb7goSuKWnAl77NN6UQTJdX1s/Kyw030T
aC6VD39Xb+fclnQf741dEVR+dJQP5V33LJyLk3nFKzxaxHDZohfvIZia3HbGuD5AghslaDo7fY9I
Q3/MjuPl5Jsfy2nTWD9aN+h9H5Vjf9temrotxf462qoYWFyoZlOAnZOd5Ilu7cMV2Q0v5mE59KXj
WrpXHKVL4Zb1ORL4Ul4mRWDsJLs68fNu4sh2tNOPtBXFncE74ucuwy9bspvr8Qq2fNzbypmbVpSO
7s5BPNjAWqS7OdzF5U4odoi36otxNzkcAopXzZ3dxo9dcqOj01Xh2KpT3aS71c53RpC/7/q7KLL1
B1S1UXqaTG7Tc+WhfyXuwBmczpM9dKEGV9E8F6f1WO76y03ZDBucX/Gesoyop/ezQaruJU8p8K8X
mYN0rB12kv40cHqw+g9BNsgU+MjDI2Y3HvqzEszKqbev3rodJ3B8oUfVNhw77NxedJT78Xq51e4L
QhhoOBZH/p+WAZ9w6EQxkHZR0d7Td5IcSGreOjuL7OAXFfOLAtXCONhzb4Pzo5E5WYdctPslEN9m
tXMS1q7ohT4ki+WlOayPpI+n1iHyGldy0vQQvlV3w9WckWnnoVl15kOzL73MeMkPyaV213wksh4s
xm14Jr7X63fLobxQ/X6niN+1+8aTO7e7HG5rtzQcSdl1l+NpsZECrSftQd1JTuLkrj7bGdvRrpJ2
pdHbKTZyGqCJ6gpqZqOJU+I9x0UcBVp20tc7tTbc0VfuEJpdNrZ+L8qkaNsjwGksoz3dBNoAho2q
/QpNkmzr3rzrOkemQbiL572Rn/KX5FbY6z7yKsSMjT9/CO7iiI33WFUOPM7Uzq6BrXgFABxb67xe
eeH+ik9d68rqo+5aZFV/r9tHgfLHzfx6yewptZFz6p5snhRksa+TgD8jMCwnT+ClH0n36r7NDh0g
b7ppHOT7kottW5HI2PJg57Eiem7faGfS41Jo8A2fkcxIpZNNbh4ioc53yk65HVZanlczssnxIHvZ
AwHy0jf1aMin8r4p9sXj8JisGuwV2wzqycFiM/niqTV159nQfSOxu4cs3un6Q5/tLPERvHcVYGnF
SSAmHJlcWvfr02C52upXdGBBMbxwr5dbBdNIMN1Ot8YDa8opWd3n/oa+fYe9Fc3mob/O3Fvy6zVn
sAk8rMzdMr3H5kVkXUd4kh67R/Fa1OxxJ8reIOxSu+fs6QQUROW9cIXaNni33GbrE7p4YeqToL4Y
J5Fkm+GpuaShZXc7LZxOUnRT7pTLgeQ+0pufjeGeMScxKNi/9NSBpefMb3jWfLrghW3sEzd3aOjf
TB7p6OHiGKfUbVjId/yep9yJr8E029W048MhuUJ8aL2hPsnWSX9lemEnbuqNBNnGe/YN8IVOqT8q
CdB2v9GJh2q8arNd2OZpKlSX/a1obA4vwgN91eKbBSS9t+XilDyJ5ZMEYPhZivZG75DW3n0ooLWa
+k1r761LLTsOh8K6UEXfbbzB5kNFKTg796PnTW8FzQXkEHwSmcjY6mO0vo8nKe/tupbdiI3Sq0+j
6bC5EwJkz1gufBLtouth19P5X0YICQnNBJ5Y+MPf8CowMX9QE9T0GSptN55OWEGz2zClAWhbo1ci
FrXTw7Cf3NppXs0bBIX0O9z+RFY9NltEiqUNl+iwXISXlKtu84off89L8abWju7lF2aGm4mtvt7r
PF3U53g/vNaNPR2HV+VqCtSjptrTaM90rq+qCwhxzdOE3znQ3cElRsWWJkeRdsbs8y+xaotBS1R8
zEKjbxgHrFXidRME4FMAl4fIhabep8mBFPehCnrtkTFC9D7sw9adN1yHVxYHsgYy+F6Gf4gPLDJW
83hSC5u+zBAk7osZxDOYwp1u7ojbDvsrsTrkEz1Q911sMbT+Kev6P12P/380VgXb/Kt6/IiVd1m7
/uWHWeznD/1ZkZviH2jBiWBDSAF3B6nivwpy3fpjwy6o8A05HnMgpWH5Vz2uwnbWiYnjmEiY2p9f
+lc9bv0BE9AA88bA18Tx+V+qx7fK+4d6nFRezgicBTgbfHL1vtbji1Bmda2rcYBND2+Vkayrl4S5
4IcM6wOl7uiF6bkqnGfiXoJMaae9YSSal1bQpaalrI9TO+bveS1Tj0PMupLC7FaPJQ6YNegZD/aC
tO9zeVLoWA/9KQV+9dHMTFrtrJVCVytz9Ts4P9JHtLEAHTAU6l1WLkbtzF08Rk4xNy0p2wqTsqUm
FbAOkytjLsm67LQk7fHsl+pTpFrhm4TA/JBiSucBi3q64RcK4WVZcNTodI2szpGnRlFFgSh15m7I
8zPzNVQIUCnkxzpJ1e9SkkR+N1FXiXiY9vJszftmNlqyb2PEkWtn6NdFjAnSgjrttWTePGIG6/Za
IppPpj59IElu2efGvA7QwqGez+g/lu5AzO6dRj7nQawUkc7T1LzRF9fd1iBzRJnjyyVeDfqnCzir
aC0Dte9fk1ZObbBBq8sCjN2W8dAOjxwoUj3dDUZ6ISoLxWs+ki1bjHYa6Y+98NY1xaVpzoLdaPnw
LOSW4KYDozQTm7wzTNEzuV/aOVlPkoqgSP8+9VRbTSrdLGH9XBvpE55nwxFADtt6QYh2zCQJ2qlk
y6WROrOpe4zosFloyAlXo32dLKwPHEcay2hA3lb5tyTpCFZrTcE34+Sk1UrraWvlZLjbW73qbw2M
2A9qP+wzS/NKeWGqvQZ6oXAXJ08VlyDXaaXDFj3EOir3sozep6l3x5QxO/m67MzNs5SmpLFmPtY7
4aJJe4LnlwlWXMUTOje/V8SSJ0qL3qRj4zS1l6EmN6ABUK53lmaLRYHzVgkteyiWAErhE232h1jD
fYdrjWVox4UZhKLi6XG4VYrFtFf1Dgc1CtwhEHEFepO+GPbcov13MmJV32pEeICTQmuxC11kCVwL
vS5Q5ID5kLuBYXriEvnDtHroE7fC90BuhNR6qYwq3laLJfZDrUDuhVjfW7F92rqa3axyXOykbuSG
NVP6BoKIc8/EuUlsUuFotfKwE8ixi2g6Jspx0oabRMckIC6K6QEPHnep0NeynRUxzz9FO02teqtj
YMfFr83+PM17FOs2U5NuF2p6s9fCpD+bMh+xtSvCh4HezmOv3RB0E/pG26dgrHTrdsxJWUbxaCxu
YSbtFUa+1KuzqdkrqBOIWS3Iv3CEsb1fqX9xIxf4rMptcCrlu16vh0ObStKHgWtxD87AGURjCCqz
iy7RjhM408e1I/VJ19l9ll7XYlMfZLVaab9byotgpCQrAIfCaHwhD1oZZF1xM0VS7jSGtezDrtFP
GC4iyqo6gG4TOcbcnrQqx68J7eG+bAfBToume9Gi1E5zzckRrtnYRVxZGTYv9bkVlz7QCP0SwtBt
rOicLUQqIzepPDMDczrnOMqLD7jHla1Ezcrq19htTFDQ4nSfLrPoIKhmy1lgXWBYZ5T+mPScfxMz
vcwhMESYtTfyL56C5FYauJHRyDykHp28nA/xYu5hAXt5TpMyvJ6n9Jwv86EbDE+J4gc8/5rdFFN4
XqBSIMN/BidsOeSzURvm9QP0FlfR8wP2me9C3FALxGSjn6x5XYMcV22SszlbHFQaS/ymb63GFNkM
wXyOOk4SH3ejFxypTTmbCSdsHtLFxjg5Cgiq3F41vZwpbLgOiluI62ZLBemgowYk7PzUr7VXCYm7
yELtQG8qfEEludHE9iiuOeI0swwKPAROLyIDWWeKHvFO6LskkAZxZTdIDkq7MmYVONn1GUO0Atch
IOAnMRke9TLzFyOnSaSaBW/YNhMV4+0olRzB866Qvolxarpvy0bT6dhb3FyLzqkpY7xbKDyVRO2C
aYpulGKhnam2zeVqRMcqy7wYe6MTWaZ5VyfdY5Fm9YWhtdez+CRU24YYDn7Xo9AVTWx3wF/CikLZ
NE9CirynFXjMWDrG+5oDDjmitqpF7sKL7Gp9SM8qiIdD0fARsrJnOZ8SPnONh+B3cbOw7p8XuQA0
bUofSr4ozzPCH1usgEhifXPEbnyypBBRQaY9m6RcmkLIGXcoxadaP7ZqJ1zOOoALGhI4sSV/ssqD
3n90sOUf+HSwESb6cp4NUk7bdCr9ra9rdFsadDfBEeLAp8fNWVXUq3VJ3bKoQxxCyr1hZem+q+n4
yho5BumoGI+hOB3XLlvo3keP8SQc9bn0QhULLFB/5OPNMB6yoSZFsoaW01UJZ3pMVFdKrxZXayv5
Ju5v3Hdh56n9soMhRMBv1j81YpgxEe971Y/hO4667sVqTuNNi05RaKC2BKTgyMk6EWK04heqsi7g
aCQFCUxQDNimkyWl5RLHl9mamNJ/iQpKdcpis64fc0ue0JQQPTklqd0uylGXu97vluo1q5vnwZrc
ZlwifKQ1Xo44W3dx1ILuw6yManoRlNSNsnzZ9WHsE+9NQ0WTPvrM3CvVAt+pBoBt6KPKa5mEz+GJ
78NCcsNMum4a1BGlBJG5SZv7WkoDKQKmXXZM4arakG/1VsbaNEcIyNqc0VA74qVitwWNIjnCXMo3
kdiUF+E0JxzTepCioU7OzSzWDw3gAT+OB0+vF7uPiAMLYyPYmAVwIBavHgfLwfi3UybVg9aQePpA
26HWV+sy0yMXi++uxPt1IL8cPRP4AovkwqAixUsWBA47W3Z3rNtCO2B6nOgW6I002dmoLn4XhTBL
6QFGGEjmbCXmohcfaw09hbSxpQAIZAsHnVnnySSb9VlVkztCRFSbEu4kWCO3MBoaB9eq6YgELLr4
s2tv1C228Ll1ujXsg3IVnB4XkqOL/XUSg3Pp67LiKY6eImvhopXkyuGj9irpMjQjVFQp9YNhhXsi
3EJH6diNczzxS7hmjtqJt60wXwBKMLYU8DPpefily8a6qMEg2yj1HiuJJIoSb62NTDsPJmUhuox6
5BTpVE0DuhD8hWZiBWY4c96dKBamYdnshONdiGPGKabieaTa33fCSLtujG/yWMaEN6jHSEtiUiKN
vkBsF4n7Og5bB0+P5ZZ5Jz1GUYOVtGof+MwEkPHcsWA8LrVT+j0VtX6XxIkRaCoDQ33B8RIn8ivh
ZtXNGjfXHcJuR80mw+uosDBuEc1SsPmCdDKFWwrSyWnDobNXULRqpvtlFH9UwiBdCwUG13ksT5CC
9ytzqEkN/4OkM1uO1NjW8AsdIkhmbquouUrz0K0bwi11JzPJkEDy9Oercxxhx94OW5ZKkLnWP+ab
VKGhYewheXC0zN6uq34vlgicoFlOVlb/DVY97nQGtr7qr3p0okvqp/1uYV/Yu/GS/TfTMrPXUwDi
VbV9SoxEMB0Dp8UIrez1a3By797smh5ySWBnPtrmaq0MbOPMY8UOL97jLviGJIRK8kd7g44nZIJs
0DP09sIjYsnxFXeTm23cmNLLbup/+129sNaXlfgi4yTc+HkKUISN+SkX0XIsgvXAAHYaRfcahuaa
58baeVPRvda5N+1CSrR/NLLGbd/6zdUqY7QCUhSs1rLdDYqAmK4aaKs1d6ENwW9/x6JOFRBnP5z9
oD2bSfwbIvdbrNAAnZKXoSoTEqC+/LxNn1pVqZ3fDiG6Jbc9Vv4/d+bWyDz3icyMz1Ha9FV2NTrJ
tv2o77tJ0AQE0A8NQjU9TvvKc/5kQ32M5QK2SC1kyExNCq/eSvyWlO4EF8xbYjf4xCd3Feo6JwTB
mvKHYG44bmr3b0Zc6qYZBzSfeX+yI8t7QqW0yaqnCdPxzSJ9eTeGVfFclCT+OhnPv29eIkQcmo/7
RqUuf6qvyP4vzglmDvGgpko8VZpEgq40H2sx/OmjAoG8+yA6CfYYiuUpDcEk0Btzeak+T4IQA2Xn
IZBLjYTcn0tnuRjhz2eXKeZpjfRK/OW0YiqQSAck+qMiZLZXYdslfVTbD3oW+27u/qUx1mHR3OqV
yrUoUztZ9kxq3OdSr3Pi9Zm+/zfcncStf5t1Ov9yKQfbVpk1vbE3gr2QzLJlkdX/8lCnb2krxYuP
buXHzTHDI32dHxzUXoDtxAL9kT0J3llKRMuuIc+MKJhcM3lN6ldmNLLJ1HG/c3/qLxXlmJusYHyZ
lPWsqtGhcawkgL2K98RKkAyh/gXK2gyeR1eJz6+gdKqPDGP8oZxi6hQmTMBiJXQT1MdPBXddjwaE
DNQ0mdA3WRi3VkQt0cFkGOAEq0lSK5NvG1XsR1NWx0g707Us1ElPBcAh1vwH/Plq782BIg9oSdKC
07Mhg/sY5sP3SFrzphHgUzFfTwdk5nTF+5qDUI2uC7ilh5l4LWJBKortTDkPB2XVAYo4oq4deCcn
HhhNwNdkiMTV77PhpmJ9c6p1T4/MljIbGDK5/iZjayiwxgfdY0zA6tkL8A7PrvcZzcUrcq765Gli
CWxaI09zbf7UGe8h+SPNT5n2r3637MPO5bIGNJf8qzFhOBvLKsm6K55ZDE6FPloOlAFiUqu65Y06
GT9w/puJRoffEJ9ZHx3dbKKBo1q3a9X/7esYoSAn5ejcF8t7CtkqSHQJExlj2ptFKK/lPbamxRST
sIJ2iW56MnXKYZehRCWxD9O1V9P/MNjNMhBZEe19tOKVUY+UE+wrPs1XFQCg1PAIGj3Llmq2UxPU
F9tniplXfzmnKMe3vWWnn3jnrM00L+2wRXgkdhjfQPPG0X1aDNZiMUmCHceY5dJe41uh2TTL1u0O
Y2qeh9Cdf4amCJIuRPS1qFi8xk3AYDDfd4RAapPvZ6ftd1JhSRVznb7GsQLtTqu70kKI6bp0Dmzs
qMfr3YDUb11qMPaoyrMXJ+0oU1yzec82CSEbl80pqrz5WLZrmuhJRERhFbP+HrJ1R9Kfg1a1/K+y
Oj9N0Kjx7ooQWBSv2avq1+giRdCffHtkSCGlw0HAuZNYQS54aj5df3oaVWe2lTbiVoupf0Wye0Uk
w9DLO7yJiX3c1AtpBjsrnOOLP3VntHgzChN/PZXY1Q6E501b+O1iby9Rt5GzyD9Sw8aNvdA66MCe
fryCmWanqmgTLu6XdLlVu4rPmyGAzVVkzmdQVYybXVCqRFUxroG8IaVBIqGmsTxSmClLfQ5RE7GQ
54KVXdtEZ4Pk4qwhWcezJKn+S5xIr3IO1lpHH6Yzn9nCoFZVAeQEk1ji35voY219LWRG7mrlvLVm
vIxOidGhB5gx1KMH5HPdnJU30xbBGYm/lTRLgWOyR67HkmrtidHI3wcOtajvHK7Vprpp+TMFcBCd
nJpdq6PmZBedTFQISiJK593WyiPSFeGqjPxlA4RpTraIb/PARZCRvgto7pC+L+ia2IxFfBApWd+R
8Zor/U+/kI5Ne5Pd4ftM08IkOvdAzdDV4bpxipieCw/5qQ7ihzbAgzHk9Z+lsut9g0dmZ0sGqSIs
z9YQkyeGW32z+vlNzda3TJvn1Br+6qpE5yzfQlVkH33s0yzUWWLrB3Ai6Zo7z/Yinyrbjz+iKeC6
n6v5joLVG2M5RNUumfXTCqs4oEt6D0NYpbYmD6G1w70sogti4v1KaE/CRG8S45WXusK5EJPDshdS
vooJb2i73HLKVhHnCzTqYDtK+PYF4etHN4BTLjlrsUvOY5EntfRIY1LRE8KjX91AoAU+YG5+QicG
HNXBHndpohzvOGCq3zpEO2Kr2eK6PIbB/JZWPU76MFi6vXDsl7DD+ICRYWsHKOk3ExcFr3jGPusy
oslFXuNOZv+lRPCR+6OWYp9XOe3OmUbDOJDWArQi94M7MJONNZNF4JN7hqxukNZ/aVVktxUKPeN/
nLvZDpMstQjeDPy/quXeGXV99kf+DQr2mm3n0hadlj80xtH7UwqifA0b2LQPitnf9br60MV0BJBp
/noZEa9zKjuaciq5rxpv34xW85b3ctouBawlw2e+I7OKW4RomwcKDMJtl7viUIfLG5Z6zBNDP33y
IxIB5Hq/wHj57kgxS+rQr7bWjGc2pQ1r71Di9Lcx80sDCLEtFy4w8nb3908k6QAMNljd8uO4Tm+z
Aqiye9aBUkNgtXqB+5qANlXOZ5SZ5tHl9w1CZV4cFxIfZA/2VcQHzIY/IDHZTlQmTFx/nHYxq82W
IgBg4LmcvjqOQ2J+2je/907B0LwUoXquJqOOqwm7ZwfrAh4E77M2y5OVgtVMub6TUm566Bd7TvTs
1S+6zp2XnMBxthniE+f0d6vkTfP8birXetFp5lzCYc2eQ6o6R+rCccCY07w203ZOrbsBot8WctkY
mibAvMgZzcR07qdx5/NavxOOHiLy9QdAqgqczwVsJaPxGthz/zgTlgmWS1OXpf7oNd02rT7QaBXu
15T704nPc0XOrKrzL/Dj98Zd/nHElxs2rO6hbaYkCuGGlddfYT/CxBdqeUYIH1MPmXYooUPoSGYg
amjAUXbU9CxHskix+YMF53E/smGa+akj1n0aCmJm5FyzSczjKa4VGTbzGc/X2c98NBKtRc5ujNVG
hCtTEYc9JifApjK9ZpFbJqFfbH1rWJNJdF9Wh3ei9pcTI6219WAHzvyE00PK9uwPoNW9k95XIQyT
/ICSTaXFB0SL2zI3FhN6N79bqdKXuF3PkuCXSxvV8oFBcQBeLt8zxLmbzHcwEsVL+Db0PDZWSUpc
Ofb7YY2O+RR/kU0unxDZHwicfOhib9pa3XoxpfNfFo5PjjH/YqbcJSfLs6nTcwdDgwYBGCMAfv7X
pOJ56MVlBNKMaS/c+iPullriTxr+eTqMk5SAbeI0wWXcwX4ZPeexXWd7b8hN2dsBnqeiZBabnHFj
3/McPAJrHkPfqpKhc5ufOoLFcLC2SJoyg9kkcSGY2M2ohg2NeeSj2t6N4BL7YKRDPhMlury8TbRr
u/7ah8o7+OXIATdbnBD3vJoudY4SnXWYtutj2fCxc6nmWJxsAh9/j2Grrg2ZDtuinbfpsuyrEOw8
YA59DSJLPcnMcnddygJT15l+xONC/JC6A11sMkVzR70cUsRq/Upu4gOlb7ulBSRnjtJwMNUREh2N
aTqcG+L5uM9B7kpOJls/h8FjRrHpTiDKR3/RkQDe3qO1pPtkdX1N3mq87okBZWtqwl3OXOxYw7Jz
SB44E8E0bGE1EPHz9ZORQAfP1bchtk7sqKAsPmHZbvHX7YNoUznlM/dldaqVPGDDJHch7I4RVeKz
+0Fzif0PXK1kbcDtxfKX/4209TtlDNr0nfBOfRbY2yEVCHAmJgbqVubKerZ8qQ5u0Z3GUpgNUvPq
MKnwtBSPRRgiMIBhDgZKycDYx9EWBMYhg6hF3hxUVshkpO6px/n/yCkuYdvsjESpKb36gH9H0dwD
sGODxbHtfzWFI88aEIfHcHHfFRv8JnOLS4DtmI6edV9EHTzEOHZX1ovvoHIJeodQ42N9nYjqY0gT
TZaUslBU/o3jSybuUqdc5rve0DYR9f02y7IhmRlsspbgaaULYp5HE+yMwpDWxTxoiKXHo4hzTrl5
6T/0UlXgYrPXvdpG6zd40iuJoo/OmId/WS9fOkLwbnqc8/rB70YEACGZxf/ljn9qGZ2WO5tpWnlt
ZJC+EMyCgoVvATzIp5qGHGx3sxJcdUjvVEFXV9bLJLuncLC/yR3D5lfUNWD/dIQpaDdT572qtL8A
T64cn/pAUQoHakuSFBYPSgmcrS2uEdklXh1Zp6Wr2E76BgJoKu2YPWn5ozKz7tJl/eWQSn0YyQ4C
nOUs0GC4+QQWlnUvwnGHvarrp5iAKbcEK51xLEVjZO9KWqTj8j0vkBut1gtnorUdiHbYDlK+NQ7v
zoLmf1uKaUKpM/7kUTqy67nlh4+FY0fg8X4izNAeHQJsnfqZtW+b9mKB4pWwCVbxVBaoM5Q1vU7l
PfhJy51K6z1NPEf6geKtHU+Phh2I1ZdEtKqct2uRwnpIqnkY286y+hb08e45B32MassMeWKrBzOU
1sHCUoRZ0t8T/Eq8+BIfMZKBGhKaiUJw8jWVLlN0KnvLTYJ0fcjtqT+0i8ffz9B05mkcb6p7REfN
KVf7HS4UZDc2wJ0wGHOtIXrTLfyjwXK3oQLGPOdDgKSvTufNEPf+OUM11gsv/rDdTu4yLrRt6U7o
Jp4UUblT6zyPML4brhxnNwDvbcSK9MToULD/17cyjR8UPWOlBtfOpiJZWYhwbCXeoBHxu9iiMns9
itkdk0gJzFl9OmxXuvE2a7aCJFiutYE6cV9T20HEN8bnTBpe9rDeAjHmSemJG9v9pk9bjMrsMJw3
GguENOJKpd2/enCALFAGEX4PJ4KnKdVtijYnWrMTfYYVI5Duhv1EXjpOlUV6GHlmh1ia0jvG/SJO
DeGtG+gn8nQMQ71MBAWhT2OhrCTqCucdAha/srMPFrElEPCJK/M4kBzKQ1Iv11ZLUwKXhDiH8njg
9TeWjXE35sf1GtrGbfXb8bXz6tNWOal1fvLthbbx2ouGXdn2hSTUTPiHPJ4I3J9UVOwigwKzoFf5
2Sryx8xBmdt4zpgUi+c8pbMyX33A/j6o1L5EVv0BYqsSRlQLr3WYX9w8Q5MbzKhS1+yl9Ii4wbrz
n2N5D4LhhIoHfrPbmKqq2W/oL5mnmm8BhpZkHLJYD7NT7OzQgMjU/pFJ87p2d0pAnwnCgAeq8RQO
DfjovDyqtHoxw6JeOo0ej1qLjTNS2VACQlQ+goN1U9jFb/JrdnY1PVXr8hibsiy3elw6HK/yWyOy
Czpo5byc5MaNC9jNb997WBinJj/cd2Yl/xt0oCjcc93H6zEWQ77JuukWBTnD6pl8Bmyjw80v1GXR
9a42IeovEK6XvHV+ItHNN2pbyuT/vuXS/GAWTyaPjgEyBzdr23Mi6fkpTauMo3zaEta/mazsG0/g
pwyOjZkOQqbc/myutXB+p3GXJSqeT6tp6ZkIibjeV3wM0A8Ne54AAYwnCArbIqjXs05x2XaHxuUY
k24JO1vFv2t8Uj3WHqvzHqqFrjLPA8dGSdOr8pyP5Eav6FLnNDp7qY433uqefcXnMZvUvfQuJEfb
PaoVqvH/oNZaRaCVsf/kdeR8Tbqod43tW0mIxByTPkHFaZy7mzqP9Idp5jgJ5tjj/6fNx2zn4zb1
rWzriPCS++ONBIxjFFTfs+8+Y8jg1eSGuiGNP0mLcoNyCQSSM3z3LuXBdGpv+rBWSWTlH2NIYkbo
TOWtG9xz2PUsG9Sn/fObEPZyosVjE4eZIDbPIv9Z4cIsU6x5hmWgdSuZhE0OhGdV609TZn0y9LLf
u0gX3taZ9IBN0LcxZdStWxBNO0envO/cT89Z0FcYUrsPUjgWKYN3jqLyK3SBfWj4VeqoqH8XAhXL
olfEulkbPPQe0o9DLjoer9r68Ko8fDZp2NyKAaBxXwQs3LSs8Cy3zkh48phdpQ6sp3hyht9VEfqP
fbvEPylpZyjrlrm8AkHQAbFGEBmm05g9VNnyfXVZTc5nmu78MHMvA4GsZM4vqfc2TDhdxLSEMMJh
uQuNQszjVyvUiQkOxvbLHy9YUcSlIdhO5wx47Ao3YlmlSvOg82l+0G61HGweRgJW8uCxUo37Szp3
Ntee1QNxLcw7Ye9/L0t+XVwxfQPllltKSfYVpFFtq2NHY6/fdsTXBoWiK7V1v2xh7Kd1oityFGS6
tvnEsFNJFimSBlLKXLZ5Wa4HY8Zx43fGf3EjLX5qYq12ommRApqUlK9mOERBDQfAyntNq+Az9scP
dAQO5CqVFvnc7Ttv8v4oEmtC+2bHy814PAs8QcVX4Rtmi/DJX+pXIik+p9pxNoufhYdFsQrEnrrT
rsFLWgFEFvxRIout7H8NZbiPTdHxQ+K8oZtwKh+MjVSwimOg0wUNzj6tNOO2/T6oSM4JbTToOru8
2CLlGrazNQ1bU3QT3EkGF9GJAu0JwlerqpdLIczFdiJJQeMQPxENkfgtF5prZbu8ne8vG4WiBYqu
H8/pqi2IAKoZB/kB10NSwGB+5Q5L7rRMM9vdMFIMW7jPkQGFyPu13uZjcdS5nMDskGRCJQYnQPxo
hwBCsBBEoXjL2gq3XK/4pjml4QicfCjg6KL8b9YN46MZhBiPs6JxWTQ9nRjF/w/bfjJUmfd78hfk
w56CUfC976kOt2Ht18foDsBkxHifg9BqEig3tmQ7qs7zCD1GMIe81mM2k3PaWaepNNFn1+MKb/wO
8jo01rksw/oZ+8w6br3aMg/9QpwzHEFzR5IJyB2Yo+UamG1u2Hw2lEhgwwy003zLUhGWbXXTJZyH
da8opjhUjetdhJryXTQY+3Nd/R8uq6/QjU9dPvtXMAku/861AvI0ZXTpq4agA2CbG5BfAOtZ5Vdr
kf5NT93y2gJS8+uNLfAHT7xb5I2lCZDtdCWLu/0pjBmOZCcSb0EI7chd3V/kqjltGkobbsoNa9zs
qf4pxqx89QOtfy1O52eJpzSeWSBPUHxnXtMpkSoN30h9mo+EROdHQCwM9HJ8aaq5fyZbSlw6XvzT
IgihHTmsLyRP9Nc495Ag+X5a7t2hXm6l3Vg/RNUVu77U8o+dR/YxdxSpK6QyuFzKI/WDZk6Xlyaj
5mmmk2TaVcOSPmZe4+xrq4SwKCMs9yMq7xURCetX9ShyfvMjImdG6h0rd/gxCbyN1hDm1GcB29RB
qp571aFrCe7Z8vThvhpRZyd/rEeIK7YelLureqQrIj/qyqyoxabZ3Tiu/K9SAiRDNGjoylnh5veq
T1R53dYjeYPv2cfFmPdbX3XqZgvRX4TlZu/Ejc9hEpF6x3iWPSLXIvQdVVALA0pE66mR4/wnJGPx
jSTu5da2uFxke0PKxu+bQH7Ca9zqaY3z6Xc/murv2MYhmvvIhYNzkfMAPRBf9ysfombdBlZcbgVh
nJ9Zo/9lvtEPabXaO2DdZVf0SOj8OiheyMuYNm5VIxtZpuJ5qnyWy7Gsi2OhBQiAnMv02Zk5hgab
19ouGnHl3RqSNbJDXCCgYCYOvJOrR1dtc+rKUFpg9L+1sfxtjaEhmzFEKAZqsumDPj/ZWb/u89HF
cbg0eu/4nr5Ec28xImYZdqaUn7kakK9b9DCpPJ0+rC6vn/lK5YVdL/jjB3NvwxxRqbqp+lq8oxso
wCFrQq+zKHjKwuHTK0ZU7+hvkyogsHdto/iYaRG92OBn/cGynfIxo2jzVmME/xprDQlcrojZp6KE
PHTjh6BEWRGKdUyGAeFPjzZ975Z9/aBaDAMod+V2smm8E/SJXGs2DW50UlHyok3RzpXZkxtVPqIk
lR3X1AmBFXT9nNIIf5gl5T2FaOAUVtICRDXkGLfHeDd3RGwXg7vF3o0KTpMNOYiIZ2qZ/G0AlcbB
VULtDZ7zKy49+djlav6S/gJWaLpu2vTDGP+Z0iV9raXTv89yqsja72Li8H3/X1lV0/PimvRx8BeS
euHDqiM8w702RKr4CCNwH5GiqHqmVjDLSSFR1Q8dLDkJHi6AOoFKl5hmtAcrGz6K2MYUReAPLXBL
u72vObu07yKZpKJd8E13NUD4Cm7qV+rRuC2iehJyEYmpYD9bnPWxsJy3la5LXDh9jilHM2hRzRSg
v2LTVdGNgG3v2DrunEh3Gv81WJv3lDJwmrQgdxyBfAthJtWxpuv2UU9LkDR5PSSpUwGbCuR8FVLc
R1baLD9aYFMUeDg6fJGC02uonXFfkLAI6IYLd5O34IxT1jbqPAUj57U3uAJQoB1/xmjq3A2tzuKi
PJjQCWz8RLicTmKJaG+Ny7uArrPZknV4VqGv9uNChYuJV331prRAD6v9CQpvpLFuVvavVMVmB5cG
IUfTRy+B91lsLZ6gRObLcxe9CuNKHBPF+mYCf7gO2Vxl29H37uq8pn42lYeak+auSwH/sBsVGj2P
biMOpcrat5LeMUGHG1lNrouLh8Fusu8OobTpjpSEqJFKC19eah/AHpLZSpDIyaTR7fyZOxgW1Bzj
xJIzOqjcbn7cIoiejQnr70WhD9+G1f2o9YBXBoqIC392gPHqyByivu33VtP8M7NuOuqeG2xKWRW3
3w6dKYkPaZt4gYtyxZ+qX0PeNU/G190fIAH0M4gMpXJONjV2c7BtXZRSZimLf2Js66S1JnMzXYAj
jxSP7jlEMHh/pmasQdUU0MTyNORyBqV11WssU4SIcMb2O6lgw7pxRyt+g+tDcavsemdmpDVBkPr2
hvsy/1u7DlaOSvjra46Oc1uaevlR7j3eJyzsPyDC2QuEEHDxSsu8HFvrM9ccuFVqMiQn1YT+dGDW
jNzgoaRMMAFc7//as+O8y3rWe9lV0dXUmqEiaNeLj+bgaA8kI1ktTWOTDdVD4gHHCOR4DsxStBiz
+AnPdJuMfwR1By/Sioh8chdMVJJaVphPthCHmrOESkq9q8zMEFSny25GwnY3JI48s9PicaNYPUtR
8UyPYmK5dvdC10Fwl4EW/LRo7ZI171xGSDcwF6olWLu6eZVtIqlJgSFoMU4BCepXJwcbxUY00E9l
QaANvdHvljMG7x5tBuQPKnhaPxvBFBZVrRvT0LJSgcR6qm++tcewGZixZncc9KFx1pLLoIvf+1oH
P1bK3Jt294TXTOwqvmAi9TJcmOiQ+VsD1WeBBTzEXpCRJuZbO1kDzFAESEYXdWpIFSP/FxomeWX9
aF9EtZKlJIv7iEktN1UVCw6tqLSe2/5eAxEi05MU5L3YY/cVDUhuzcogF0qiw3jd421LEy6Uyphf
C5p8X1vvTnH29p3QH1SAXAstPNsTAQVuNRf0EQVnirTZG/OguPrKCn5PShXJVI75X4Rei4cyTI4n
s4TmteiFhaJ4FA4MPEjoU9GgfUIwYF2rKq0AzN2hOOb52D6A4a//dXWWv/ujEo+ckYTctUEg/ojY
ib99ChH/IKYxp3XC+KZhlL79wep/lYTsHErdpK/BuK7ZhRiK30Nb+bjhlHML6TFiCBlH/VRzz38S
WDa+LNRZoQylpQBGn+LuDGWEUpk4EQRjcwiKP4ur67fBmfWM/bDhjFz45LaKSBqKtCqykONYT5c5
9NBO5/w92s2Ct5V0/5c6LZd+44ZNu+yEAnWycgF74POIkBoeV49EOQ8w6T2cSgSO/RaUHGyJBtJk
X3HugjBClK3x1pQ9cRtlOsqLuIdNoWC00ptTW1QssyBkR0PnnPXQZBxnk/HsfVu0GOyyUuu918vy
l+Wl5TVFUfxcdzp8Ij4NeVxssVbiu6rFWxCvw7whnBZFskrXjc06vXN1KF/tVEe70em98zQFw3uK
QOeCP0ZvvK4af4Etl4i9NLpjF8lm0nQLaCz2lVc3L8UmitDsLrpfUHOE2Gnn+jVyxkfHt9KLnnN3
t0TpeglDu/5Uq59us7HlLyG44VA4YTJL9k221BJVW6P+00Wn2+1oojul7xTH3sa8KZa82LcNYq0S
GOitohFrq30qhtIgU8lipf6jGC06o9AQX0zOlzaZcfZ6RZydDWG6XcOMpXBF00qrJB2Pb5IJ+qKE
ZRGf6DrvXqw8/BRW/SQjYoW0ittX0/n1TzthTsLSOOU3zxcwvwOCop0XNcGdkfKQQK3S/nJRLD3W
fWpQfHBV0LnsPxd0tQKu5PZXMczT1SOP97kz2n6MpC+3Q2/Vj248Nk9dvxSfBNGO+wGtzTWmf+dx
Zqg4w+YDQjt9ZW1cVjUuDUh2GeHyBBmIdk3ph4/xHC5JYRz51jFVfSoFoG3cgPQTSZ1q0QXRT5X7
xW8PCfLfmT70jUSQsw1WGqSc1Kv3cYUFieyuOnhwzRB+BX3Fs++VeHk7k8cYlYuW6awIs/ec/FcL
4BaY2JoR7BqfqixICPcEQJz+tuOiepYuHa+qL/JfK+bEpGnD9Y/s3BaNgzdeCmsOj0Nz1155qzQg
zZO9oUGMRzHnG7d8q/iuUa+++VGlr5MS/dm0rjrnDZU6ucs1aC0WlptQeAm2DjI6xkZRJmvGv3O2
FJfZ08X3PBETt5Q9miDP9+Mtk0rO0T7EGfHrbsGmrTlV/tS96/NP0JMCVguAqLjM/hNVnP/0efnC
5Lcch9nH9g9D8Y1GfbiQolae0jwMBpR+vH9cr5Hd3etEs/+irp0OWXwPFxsiPI62P54jcKQtpyqE
NS/lbcAFs21GVI5lsLinGdPKF3N89jdG5PjuIIYlorCO/bMdydBQUQvxcLcoxej7avkmKehkqBJW
fHTDxUtMyH+RvKwInnBeDmzn9FQ6eG/o+aN9MdQBPpuAOEK/9k+WKXvsnc067thCwlfRFVB6OM+k
O4v/BloKP5QIxuOihbuVQZ69ERbN3r8MPqhlCSrTtRkCNCUnPlDtLWTIhMHP4nWmTxoe2QOB8DMb
Q3rmkHfg0p30MUcA+c+KOjARknwrGMcZs1HX5TzQYllHs63pHfvJ/cY70r4R7R3k0HAycXMUhVRb
n/eG0ZrK+3PHW8nMo+vy1N+3KmAUc/b7bvqmXiN9l5mPLd6LYe2WMOp+em8N936GSs1Zej4B2wgq
4RaQEeeOCfdL//g/bp0JIz3qbTxJ/E7hB+baeogfobGcP3bQ2b+n2jfHqV3mx1U7xaeS8/KrHUv8
JL2NiuO6OFqdZmOKHY05y45oRxdHgRcnYYdIGa+N2cAGtxuk8CQPcE/m275R7h+XqeraYIfA89rO
cvM/kNhx39oZcRdp3B9r5Y7/ihU5DkJnjsq6JX8Jjh/tiZj1zrEFyi2drjvd3bOcdG8dmkwOpwHd
dqIGpwXWWv/28P0PAcWiejvTckVJaBMwCNIEAs/q1dWbhhitdiX0BLbBBsr43gQKEwwPRHMQY9HV
9skJMaXlXXsaVx6XspzPlTTNsRjdnE1bwsZE4ZJ/rqGCzOQ5hMJiPnpmpLhFY67/CDM7L/5Ylh/5
iEB5R0FEmSwu0sbC7TSxBgjvIwRlNPXydgyjzF/rxfoVVMyP4/9Sd149kiNnFv1DigHJYNC8pjfl
bXe/EFXV1fQuGLS/fk+2VpiekX/YhwUEAYJGykomGfzMvefqwjmBLUxOdaq752lJJtwbpXsfYxs6
VRCyN75lpl2Wzcn9X6QZ6MZdPz10i52vZSsASio/2EmPOVXaoPfN7GdeTmzmzcXyYKIUQZdWCz2G
aM1HTFbVprBznBOyKZd5FVfcab7v6G8cDdASsmXZ1c0sN/1cOs3qLynSmqm2Rm+fUdOQcZ0g9eho
cv9iusQLElkkhwnB3V0WoS4W3pxvibMZ9ykNyb7HN/RX5td/5Un+z2jPt81n9Wj056e5fmv+HyCf
A7zE/xwVtNNv1ccfcM+Xf/6vruTwNwS1PHKeqyA0g6L/FRMEjT9wQg5pbgMAer9jgpT9mwUBGq23
AoYuPR8oIi/fCybItX+TKvBhfYF7lq7vef8NJuiP4DDl+q578SR7+KNhv4Ot+iOmKkc3qiPEqbhP
2yk/THa2vEByDbm7yw6lTW9ZfwVJAQAHtv0PeI5/94nKlY4tleP4FHpheGGZ/wLGskrRkAoKQaSo
sIHJRPk1qW2jba3rSetmpzAf/Rtepc3V/5WE5LKeUGCzFT/F5V8+F/rXz6zbiznAyiE0eAuiNURo
ZcQkLSLybnFwA09MJLeej05mWxDj8aVn5++uOJx/kE1ZvI+Nw64qZoXzGho5BrtfbpZ/cEX+SG/n
qsP8tkFuM45zpf93oRWy7j1KbqnRGGOAh6fZeaQqLmQ1KBuHH6GRwGMqReLu5l9/sH353r8Qorh5
mKtIRjsOdxr6mst1++W3SHvPZ5cA7GgelKhRsAcS26lc9Iokod5CWGmhxUo9R0PLaNBJocUP23WB
E85e67hlDMB+Ki0ww+VG/BuCoP0nftXlrwN0C8TN5SHh6eAZ+PWvcycX55RHZmtDu+gwwbG9O+12
yIF1nrEpbEusOkKLoEKYo1l0OX5S/6gDl3spL0X3rVcmvS/7KhfXCeML8CwMbv/30Pun9zMRDn+K
TnAsj3wTOF/IYgIlrT/HfmDM9cJJcTEyFakjojy95dtk5zwvrINv6e81TgKO3lC/JKRFvrdVFhPh
W/jmVuOtupqzWH31TMKOjYV6dy8mX1JUFjj1+kC30D+HWH2RKbE9G4Iq7XnDws9+6zUt9Jp1O9q1
fIa6TDZfkWymQJjlbpzDgvDLMLXfF5QO7qFxSDkmS7DXQJqxUVOGirAmrTALy8XZSs0blZd8fWF9
OynccQrLWE9YYmx7ye4Sb0ynfexXFXLoOKdeNRxuMTQW4/nmkdVgY/NDTcG7L3qghzptRXfsC2F2
w6zKam+GhjCHyAif3tX2WQapjHtOLIadue6pGm7noWLft3g+k3dsaqJjBq2mbO2hOdWQq8bpLfYT
DLAEl/MwgD5w06s5VQtbygVjKQcO/49MSiwgUtZAlxlRB97rjhFGYS50eDyFtFGL7+rrihxhgnct
XqBwoQt2kQKz3mUpgKAAJavLpTSI7tt9G04Gxs2Cph/TSJpNexQZ1nvsYeFehc7CPxir8tJqXYgE
aowhgkUx81Sz0DA+DZ3pzkE3oksZ8ySbb3tCe5DT1G3xYvskSTHpDOmS5gUurNIyQRdA8b8uw8V/
xx/QobNpMpYwyNunO881nNPkx6mzGAwiPOIdHcQqASZyntrA+gjIycp3WRhG10FMKLA3N0waS0Z3
DEhVRbhjjelq6UeUttMc90d3ETH3IBsT6EgEtIMu6pP7BZbGd6pDGERzCp1n6Spv1UF4uFehQ8BW
RFAKk85MhdMT4yc8fpoIjHBXJtCj4rBq71Q8ESTSOqZ6FZwswwEfmffYgKSbjkoM+IqzEtgzupkU
mNMU08nbGmb8llwp8jeBWu5FbuyTLIK3shSIQTxR52+LcQUQAC9CBGrl2XdilhWtGxkcHX/CPNlb
xXh0m5ZVf54X74yHf/luF5RaLSLxvUyd4UPVTnZtkZf+5BurJC01dGhCh2UyBzNqGGAAAo6x13ev
SuO+lgaPW5HaDEonGv+kM/UOoTLff54wwhRFEG9jsj5Bd4l62IV5AmCrUihl1m5jcGeWyMpXXZBx
jo+d/bHEAaYUk0bOK2I+pF1ErowS9FCmD1opNpIR74mdbfmfnomzJ5G54Y8Wk8e8ZqiNQqyDwfzE
8E6ifwj89GTrSaznPPA3biVxwJHy9Zi5YgayYKrsNSeRcoPmknBlyJhIF21+bpqkOY9ZWsU46ssO
FRfv4Xk5+XOvHtGsqfcUeOatnhxcLW2LLLSvfLam7GRY03gCi6Gqz41yOFXq1pP4QGAIGATrldI4
ctxmN7e2+GQ/pK8xm9It2E0zsd+JktPoYqoCftnnP+puSQlElDnMJTxj4SofRX7HjD8I95Nfs25m
o81YEmCPnQXuOY876BgZk+Tr2Yg+PBetYBs3FPAE0QF5686xNH6ntAthTPHmsiyksqGAjtUYM35h
DcvNGnmxvHa6xN9BtI/v0JkSkMzQIQcswZRjUMa5z2NWVFwZefA7ouOZ1qqXNmxqyEFMJlAN1WIh
WtEZ7FXqONhR2iw4ZAnRaOA/3PSEX23eIwhW5qqOC/Z4lTVTpdfU7tVFHZAUVf/Im794R3skrzNb
D7uyJGr13tioVDZAbjR+ZvaAD6Dv6cvE0vf3TFcSC9QWdimFBxZ0nkF1NczTcidwq+DKHtNlFVjA
h+Kka9fcxcs3GXdI/KraxY4RkrKLMJeYx/u8r0txTytJH5kSGBAeeCGL6DjwKJR4HED3t9yxPNu4
vzofEznj73E7OMjqMy8hRSwHOSo61Z2mQt0NwXh0ZfBURwFt7IAnfxRm7+TOHgf5R4k1orHCz85u
Huw63Hq58z7H8S3jgp27pHe0Je5R6a69daW2WTV3Qc/ah8BbTGWPReNdG9tKd/DAV2oqRgJC2cup
XELc9pGYutFob22e5udoDKddi6rjYrvODsPc2cj3HIneffE3gjjFTxyVyRbjULvnHgRA643mfXDb
6cwuOCWQmTt8qwOuoxvI9qXONJnWxhIHlKVTt7OYvZI9K02Vnpiz9vNaF2Fz7jP7Z2tesMqoHdzp
bt6/kRWMq7ey0muvzBnukhwNfDAdddGtuKBR/CbU1PfrANPkY5PGGErqMImPaYYmal0AFlaHKMK4
CkIwh1UVqqR7qi0OVSdrbK4wTORxafvooWrlskFwjRKTm7BBRmpH8amsOhZ/kwFHSf7QjpX/1O0p
NcY1YkWVAGogPD0fs3BcBcTT6ys5N9M2HawFEJe0AFyE7dBC+rTd4WAHGpU9ayKWRxKC3rquyYxY
XwbveOUYhj9kEdecY1BJe+0mpfrKIDgJt0Bu4Iy2Fra/jJy8YedTRz3zzLZX2Wyxi68EffxKD4w1
M9j2dwsH0C5DsFVthy4uvhOdJy/XyN/O2naCjWxm5TIUSrMnn9o+ZNtXwguYMRw5+4Al6L0vMKMU
WZj/aOxYPLd9k/ZbsoCrI5aqON4ueNvXuU/ce4ga83nyZPAlcVzy5Fv2tvhoTYqgyKQy4s0xzOM+
ser24FYDuU5DjJ08bfVtXZbgxHibFLeBCKevvVM2D6AXmBuWVnA/8F9fQx5/HYKsO/m561xfxGkv
zjyWqz5xjP1N0QaeQ88LDzEapB/sqP3nuCcJQ9dR/8GVVV+NjTCTH447hq8Hk6zUDnLAtFD61Wtr
THretMjtLHpg05V+nxw2AQu9HMrbvjl0To5wBnHMtOHZpwqAMSXHQx9j4W5YoeBlwyRqt7WPwXfg
78xHWYEccAc4pznxPESNYHyRE0HAJa6dvh1JDGygcrBJTl8zn8pvwa11YibV2mu/uYjmCA+ady7Z
axRXdj5eYZE7p3E2nMpIexjLPP7NGv332eozNtw8bn0Eb40xNAm5y6zY3XTjTW3L8wiE5aEn42pZ
YzMejuNE4ncr8IAxHbWfckZv59LY7c3sN/Pd3JQuXu6iCnc5NqYtyn/6SwtDPRi7b7SmwFYZE92H
vDX2gIREtPVLd7klUxoLR5OhmVWSjoiesf1eOW50hTHSPmstumdJr37IZreFtGeSa2es47vWytmj
dbf+ElVXDdN1Z0MDcIp9cawynX8hhmR8U0iIn3uKnT1+xHsL0wFF3IwHqu72rmCEG/gM5HSvALVa
oKBwUjg7u7X760WUGH4WFLQNxjtCoEu1KzSKqMwSNIxt2TzJkR69DmSxn6u5WTsBAImUtch+xCUI
wsXGwGv6mzD3gb16ZXImj1mvTUswMllq3a3M8+g4etgyZT/O55mA0FMzjOKJksveaFWJM9tuLAgh
Pze/e8smuU0SiI7adV5mtq/7QDbLeayqkS23ek+aBApR1bfbMURPhNJ7ICxHfrYumstdjxYE7Jkb
nVuBnQyfQLiq2JXcinKun+ykq67ROGO0cGNgBFMiqaZnwSYLNdAu8BNznpEPrScBVib34Zk3op/P
pVt1T8mS/wjHoPte4psF8zOF9SpxYtwKKULGtB+jfRNniMLgLVDuJ3BMvAqFSVJ+x/gJWVcm1Rmh
5EV3atABSlzQuQT5GJPSzLnTdTf+hKi0LmogD5aHZUJmeuVVVB7RQqc+YNYjDwhYlpsv931gnCff
TbLD1A54lMc2oQQBhHHdZ2zNq14vLKBa7gOJvM7i3P0IqQw/gaBhDx9s3jNR5BzLLhLXJFIA5Onc
4JlceXonMp3GsygaWMBD8RIsZATlCgIsYaLpmrwY/WqjJxQmyk4omdi6jCygjwvOZjbxrUXYezjG
V0IPGBJ6Y21TOHFXUQNJYjTxI7/JhCsllZsoibodO++XIAIlNM9TcZzQdHYY57cS8y5tTDUjT/D3
yZxWxJUbNn4t+5fN4NXzxnKw1QflPOwqgDDwemhjUI9ZT2maSswO+NwD6gsaukp+FPhXd6zxH6Rp
2IzoIUxerVTcFRhgdsIJPtlqEXOBWXkb8Go5hmm6D1HObXVrbmZsEGfOAlq3UZSP1GuXOOyLUslx
eJeiWnV6UoggNAA0Wkehj3KtLeb9cEnoAM1joYOxiaNSYbSjOP5a+mOyD71QAijyw2t2pVRWNcNi
hRVy5yP+X3d5+N6FwaPDnmjd4LFio4uvyIbDv/Oc+YATA1z76MqrKQ+y7xUu51cWEFyCKZ6mI8Ks
lZyX6q7IipLgK7JuH6O5aXYDUUVAv0qLokYl0UGROpiqZNl1uKJoxlTPaDiOcVIN8BMWGXj9MZg8
tuBl38P3zs3AT4hrEtiZT9fkYnrjV4gpPvA0vEeGVPdpCr63s8nO/A/LW7/rE+8IVEhdu3GTVatE
a0h/fe2evKEebkSh5rdc2PpuxHvYoSCaW6h76g29h2fWHhzAa1BC7lvhWg3ROFZ2wpXtXmunkndu
BwLOqmkvMIdb9zSU6hRBsN83Vd+cpO025SoWrMIruDwnUQXjtUn1dF8nhb5p05D/WLLD6HshH9n1
C0Yb7vhNu4P9Xo6m3KCM7/VeVSO8mRxkEt6diuC2jonXUXk+yECPTqCTyLJayjosV4v1PRLusg37
YP4uucP3owqmnfbrkUVEYhdnxOzdWom+2U/kpVdbMApYYhim2mZjeX6IuQEhdIsqjI2Lj4qq30a1
ouhcTPhaL4Wdrv3SUp+D6Hp0jFELPKYpshe58EkX+Fh/H/kCvJX2GYTmuf6IWqw6JNvLL3U91qe4
Ut9FWlQnAvaIVYIz/0TZ/lgMKgXCR0e78uRyPwKaf008StmkmaDlWVbynrtB/omQiPONzCM2e2Zf
F1Z3GsolvEIsS41k8uYJHUZwb/m62mbcNIcwsyz0nznc7SYb1lVvnH09x+KBGIf7aW7QqKr+vq8d
+wN9aLyWZU2gxUDqshUWkheWBT6mnvC3hpY7WHtOJAKB8jo2G7okoNdWSmxn2Yvmy6QVUtM6F+fY
A4FyueDo6q0YAkEHvbgQaJvSLPNOspqQhE4QBBuI3J27iwJidRYzQe4NpRsczKzn6KEpsIAcBlbZ
Yrfoie2vM3ufPqb/LRil7BoZ3mMpo6n+SMzkDsVqcPAW38elP8xMdbrqdsgLgpVG1WIFn7RFRF6v
UUL5/cKWW3OwgHUi/zR5aZk+jRj1GwuFSOPNKMDH/ltI4ZXvBt2G+8j0rIdzf3HOHgPp+yFnq4aX
v2R2NruuIMgLEZYLIAY/TJ4eJKIY8PQD7vd1ORdecFbtRaXpaJTRBxLuQ3OsFgYuV40TM0qrBar5
ld0q5MDatgFOmoAuy8YEu+fNh+6kHsP+juO0yt9a/HqMufGCZ6vLTau+jAmt0E2SD4X3gwlc3mj+
jsHM9K+Z4fDELuH20U6WlNyr3NOIYrB5RSgXe5zDKPqm/Ptgy/LJoSEgVYfkv5BXdXT23bF4MaUu
XuiegMtHVul+W3ROGlBaBWq5sTB+pftU4TVVanRvep4y2vPMQf3cTvAEUI2ly/VFFdUdS2aJM5OL
qLvDQYzhzXd605KRDLJTuFV5VRUNPmVW15dysy6mal8BwKTUHOL7BEgju7WeGTG3FsvAdYXW8kfY
M3PdENDrqWf4g4bMnlRzpic2XlL0DA2TQyewDemt4zhi9xeurG9sa4J+mpNbwhiewWR+kK3HBkE7
Dv88ogB+164M2Z8sXTvdDQtijY0Xe+7wADnKOLdTh4pu5VN2QuFmlPcUgVzmBxssNM/N2I0a2oex
zZqwBrzLPhawaJUMmmKimsWCdcjGClLj9cnWmSOmay/r/GUd237/ysJjPAx5UqgHrxbY9nDeQPpS
EV5XmkR6ZlXJ4JqqPLmOYxYQa9lPZbKpkYHjgeWGsNYp1SexQXHOotvv3QyZW5DjEUF2xRR9CMsq
ggqVL/2mmEzagAnzk01Yp6N/D+XK9atVEKXeUQ6pZKjRyPEObYngylQtygVvySHpQ4LsOFYY90Mt
raanLHF9quTFc9GdDTMvkMFNJw8w1hgZBKYlZwa+vO+JyyJ43dNwfx11lNx1Ekc15KT+xXOwHXVD
091CG7PBwRAVmq7UwvY3q8BT7XsZKSBPXmR3x6TwpuBYa82cNmFni6cJn/5V18I5Q9Oc3zmOnEGO
D1XxIqnfX2dnWm7C2odTgcYcbkZuavXMDt8q1jqcfN7NfeK/LS1WLcGknLf0VAUX7qs/lMAnq4iC
vkQMD6N2YGRvJ36fo+VwKfmZP1fljjFMF17FvG/3IdpjILpBNE87/nL5NgzYW1ZSROBU6lml237y
uftk7ownPS0pptZaPwUxXAdb5/GeOQO3jAXbONgY6sf4YIxa8vMy59a4BnKQBpuauHUC6t2SRxmN
v3Sg/FoUVkLYzp1qfQyJc1EV4OM95RD34aRVvxZD6/PijmJCE32m8fM6scvwjJKNUX0wCw42k3cF
DB6jTj2q8/JkIfqstvRq3NxjRr2PFLW3vqXqUnamVjk+uiap5Dqpe54Ki8adZw59ynH+qf4fC0y+
7hxxKes0Cblb0KRvWWXj0AujSZeHRZf5Dbi50LmVLFAdBhI2pVUze6QxCt/lK2ieymHtNYI20Pl5
vyNnST6Rujre1qXNu3H4knLTDGw5g86uwcD3uv7WqVF2iDM9bGdRZ4pH5rnBW9qaHGZkm0z7rJHF
C/oWnoIFGfvLYjELQNMwWQzXfSCIjZmG24DHL6Ml8KdXe847bEEhwxVkt2NFY90J/kLiAnOwi3Vh
FCjhKANUB7r4xtWVeo8GBs+laXlA+9jw0yX2ZCV7f1QNdtCBsptPDEuxkeAWmHTPstnlQU31mrWi
vGKHiQk8dF33xg1bvlpfWBgwjRbsNyNYg5YvoXykbYMOlxYjMkfLcaBTVnYt8X+pBdJJpyFtoYcY
XIh/YzF3a1TMY42ehKMR4O1CYlNfOu1tBZfhbuAlDGC3xIi2o8Epq6s+G8erzl0C+kTf+MsXuIf1
x+z7qttcBPbzWdEfTfcdxBHK03K8+By6ZR4Bj9Xt82j8pl5Dq2DPMQs8lA8/t1hzaZfl0VpShPQV
S7D3uhvDmyEL9LzrJoc4C8SXmHHnsIkf82xwnMPl8Nx6PGyACJM+fMnd2SeoIg/MQ5gyNzkGeoQz
m4bxZxdCppJ1TE1Xp254TDD0cOSbwLxgp1mmje410K46LxVz7pZXHcoad7yKWidsdg1m0L0SAUN+
w5S/Ogyg96Z94hWoauMKqqTtVNE5D8LS+977oGPuMrRC8Y32DA8vypwFFNQ0tDyBDEqcc5f7GYTI
wbBKpH+WxREXPJiyVgt8I50u9Q9dQ4tjfSbyl0a2FuriKXeir0i+FlCMzhQVR9nZ2rxZqZUvL050
qQ4Ce/SDrcpRqmwReYn20Y0Qr/AWzLeNbS75KnWQEEcxynSDWoe5D8Jh3hksUdIEsjIy5fUw4h41
69LnTfHuLgk6Tcy7KI3vmMpnHdrP1HleegwY264N5UQoZIc9KGhhsN32hDlTzcVYIAbrnJMi+NDH
Vb7TjAZf/SJfMFRY0TUYa5v2V6kzkePLK6TBlAq76x78eKkPzYxFVcUe2xzjBYeccum2dVKCNRrb
wrUfLf4VxRyf5DRWD9xN+Y+u9MwHjK2Y2ydM/T2OmPaOPXbxaTd6+NEt8ZTyVM3RZimG9gE9ehae
x74Mzl7Tenoj8nFM18IJwf/G0fzq47o+dBksPwcd8SaHKv5tgo3+tcOr/QzIAguq4Vbw86TdZEjJ
P8u0DNxVKAnaGObMHP2hsjBaSeUfErQLzmmMyHBbFXUD1KLOzIHDQCGkdzWxBUtWwzVoPA7wfhQT
Xg0YRV7fJm8Sr8BBEEm7yoMxPHvSnU4K9cbas0V4mhPE//GU+zdJ2DhbNOImWCPajvKNOylXsAiJ
4AIVyfKYpMKz2GNVlruKNQOuYHGnAyqy9M1BUIRaP8xveYJwNPhJQVHpJ13/McoQeFXAKoql95Bd
gUjxnHXOGAVuyoUVu4rpdHdD2IYEGfllcrswb8X60HSsVhVirpWLQQ/7YRuVj4sqkh/ssjns7IGO
LSktK4O4FzZyrcvkggRIzAh9IHe31LXVxVYoO/I44Fy1RV/zs6K9yoY0wiEyFqssCPqvHgh85M69
xli7xEe7LliO2WDgAoZbsOsiBM64jWu1XbJRv86j/SPAAXXT9MOzj2eLV2ENUYSJ1hX70/l2apJ8
WgtXpw+1GdXG1wHkVqaeuIQjBItmQiThSdE/JbMbvM3FWF/ZSCzuGKZy4y9jC/VeES00qZZ7I4zR
2UM9TJc1f1oYU185oFV9y5WYZMW4873GqzdhabXJeyk7cWLxtg4G3eg1hn7iDpeRoGXAB0SWg/jz
MHtQS+aTegTKVl6hJAH9QEQjSUFsEg8O14xtNY3+ndvPwPgaNdbXC76ZIw1y8cLGodxAhHYYslUJ
e/oIOOXaHcPwnOFi+TYB3ScTZk7qZ5xEwFqXbP4aNq2DTZMlU8aA/hUS78hE1/BKTWvNwELmVprs
+pFB1gqSzFkJ3uRz5XhkhFqO3oxYuwV274OqGvDdF4nQ+i/JaM/81MAnFhEyF4Wb4my57P68Vilx
p30c1acsZSjVOXAPClyi/ybG8I/aHN9hL+149AMoEtARe/KiZvpFIaM5L62qgWXSZS0ndSClOi9R
P3yMijBTYZX+bTY6VJb/WpnzR5HUz49V6EmQflk2lZv608dW+CoU5hQW2pXwA1DjuNY2BTNvjlSo
J9gLqiH4N59pWxe5z+9yID41DCzyK0GnXaLp3PBPghvdeaEpC7bPZnAv08wMpOUxtTi8kCkroEsg
9XrSsAxLXEC1R8QQQXZg6U/HR0YM2t5k9qz3uejA0qGGt2hefWgO8BaNIipJMDEnSyLMavXOupka
uoG0+6OE+HzJ3QlQqSgSnplBZ1AbfABCJFQqovJ4MyPxPaiiru4zxhpi3RYEhA520z8HdLkElhnK
Wuwnno0MCOKewZJY4is2GfLYbT6CR93YRrGey2iM2nd4YRcFiUDxv/J46BiVhZb9FKY9G1RSDsTR
itCdslUa2wtefViOSlbeA8rRgkeLXuF9nPCXgaQMmMFSWu2koLhct7Er3Q0G94WyUJSQHtA5WcRP
JJatjgG4lWQzd9V89AqLnm1SiukHIp/mZOdey96E/vq1Mpi3No2qxWdJujC1BqxMf8/GKv3qFZWj
9gBRA7N1I3v+KIIptdZCT32L0XvqrG2G3YhMs2TxNqZhEk2jWU8cAUzHxNrKZN8ei9I0EMHDnMFx
6Gt9Dpec10yAcht2fqARvMR+PWOJaEJNP0bY7D4uOwRztSdluc080w8MG4Db4bfMQ45vZDNqNRdA
Xly7sMJdO82EDoazNf3fRN/8Z0rU/0cBOY7L6fTPVajPy/tnfsF6/CEg5+f/6K9SVJ+sG5u7zXcV
k3KXFJq/BeQo9RuYXaUsF7CiZGTDk/+3gBz1G9pApkM2UADs1L8oUaX/G+0VoToeP/nlxAj+GyXq
H0/aSzqOyyfzUVJhGlDhnzSavyuWy4ginDANEtVECzcfc/KWHbbzNF6kzL9coX8gvfyjcu/yoR5f
2kdm9VMfekkg+vV4/12y7fUMK2DThzheFoMxEDxpDn60CO3iOpdODJ4dZ7YHub4g5utf/xV/Hwx0
6Tg9cnJRYrr4kP70V3CStMxos8MF8JEyT4gcMhvixWHP45XfSmd5ovL++Ncfans/z/Pfz/vLt2c0
DbbFp1VmdWldBJi/vNxSPYtZKCKahTLjM9vHqzmY5fwwKLclIw5n6z2PeVScmSgptGBN525aMDUU
SxioVznszQ9tGI9+oxZxXmM2wfAKskV6z1NSZWobStU3Gxsurz4kivyVR8VI0LmyJwBrpl3Il2zK
6mYIdU8WowzplkTv3fkSkUFHns8qYgDnbGpH1eM5Smk6xNxzPLJlwP8/E8LBFFFv+O3a7EgshCxI
4x6DcUVgvEsfUGdE/6GVwAPswY179sKk+sybHHvBIgg46Bg6Ea5yrPox/kS9HbF1kcVBjLliSB+H
e3yUdw0D1XBMXvPZuBu/MOIe8ARIcj8yj4yb2+NsO82ttbBz8LzK+lEIKhWkjI90l94joj1xiBrH
rHFN0FXDQAPImjm7ZSFiw2/ngu51Id+RzQDHbP/VbvV7G0VfRCHVdryoGah9rY24iHacOb8wysSP
YszNhScryFEbnNJfdV5QnZQsvHeDNSEuU4LwEr4ipW/12QSe+giwTBIeMA0W9DX3tfQzvQ2FPE+w
gDJ0Oh7hmWwBAUFXqZcCZZBVed33VX3r+qBG53Jo93Yr5s+lRcB9HFG8syPkdZVvLi13cddPApeu
lTP1BDGmfmCIRCnlFW2eoW9wRzxlRtlrOLDsVuvZAzuKjYLdQdBn/omF3OjfJgom0xq3xtQjZqyE
+xWgFnJME/Vl+3CJpdCPhLlbl7ZkiN/7UHTDddv63cxeLnROHi0+2SphBZfT8KDR6lS4jcEh0LNS
Wjo+8KaaUlHxou/PcR+apyis+4ckR4u4ssXCCp4AkoQmQRrwZdRMejU5Kc6nBGVstfeTlEiYBojh
g5MnHtKwGjzdEb5DLHa5bu2Py4TwuYA8Z+3iEr3xOqg1kshmHJi32kNfjPG2zlqQ6lFre7fQMefM
XUk3DQ1jw2RRG5dJ4fDOfTyiyLBxsOeryhrIDXJyg3p9hMG7pfpuHnL8MmpDamH1zedovcjimkJs
I9Fk9t5Nk/nhIi0XR+omu3kajDUX52aCb7SGSKZ9knRRMCFuiZ0ANAtO0/XQidklRj7xyIM1WQ3Q
sfe6+uTwZZ/GUNDOseLQzrpE3kLMIqsM5+hmMMxXtQzz9hGNRzzvZKOJ7c0Qp6wTA756VZRF0J/A
YJbW0WJUyPcqYnGLEg8kUDt05bCigAuibWBlDh4xuHqUJ1SE81fEqF53NQ51iEYnl8XjdDG1btLM
CZ7aKhpfDCXJI8Psqb2hP4FMK7025xonqQImXuGm+8oDTW4SMh8Vvw64n/SOWIKEBYFOoFeUuQTW
VFFIrePMQTQ5JFnnPfYgVb2P3GHwu7WAy/on3o7EAUCZ7gFaWm53JDyKtSuq6LHcgHBxSCEtQ5uQ
Cu3MH+nYNQnKEVcUBGkVCGv9UILXZO+q2SJh1tuBxh7P8mK7VlNJDIjwggamvgjnZKcuxu6lAEi5
qawIpkeCnwnV6MUYjuZVB9vyYhzvALRAT4qawjpWRqKu4Epm1ZmHVkZXY6qBYapsWh7cyYwMSVtK
7JUBDFjfOFM5E31KZsuptZMl2zCb05+hVSrNpCkh7KNVatgLt8DoOnMAfSCq7jGjp17zhPrDLr83
qOxumCe1uDULo4mR8iTWM1zKw5szgb8/6Z+YAi+Ia/Dg0mrOuQ8Y5JCPZbVs7CJv0XJc4Ae+LML7
2vY7ktCsENI7SgkYmZ4/vRU/oQozaJStyFM2QYMFws73A/Gk7MVB9oiKe5W4ScKIDbApRtWM8lsq
8MAAmQg+xkLXHXiEUP+XMT6d09DlSu91nE39faE5E65tUrWWax1FqLzdn1SL7sIAWTtMn2/9eayK
vWj/h70zWW4cWbP0q7TVulHmgGNc1IYkSHDSrNCwgUmKCMyTA47p6etjXuuu6k2b9b4Xd5OZEVci
Afd/OOc7HhRg9jIZrkBXYkpkg86olcpZ8xXk9fJQ3IgcBkiFjvg8BsZHx8YTxG/kFhNDOR4cwMQ9
H7UBe6MBvaVJrh7+xQy54UPgfGPdHkGgPAzYiNewIdDloPhBPjk3k3uWVUDS2AyXJ6cSqb1RQ/9O
YNexmxkibpqE+4u0vwEmn1/M7YaxYXd2R/h+W2ggzUueSDJsiLVjqaR766P2gu6rY0pMy40YD7j6
PxCX5MZzGXTLGnDmaC+luFiWqe4qQZLSW5Bb2P4sxRB5P6CffC3qxHhoZ6HlRiWD+4DSpkDMnaY+
w2ew/fWuc/EqkwqKtAKuwrKUW7kQC7jJbuwc7tNb4TO6lncupPAYJHeLYYcTgX64I3G397sRv3i6
iZfyN2F7k7crYRDUB4LUGrZNtp9kRxa3Qp0FuLD0NCMg4V9CRp18GAyFKA3/rjOX+SnAr6LOPpK3
2951kMOeUVK5nhp7aNh42126zUtTqSsiHzy/qlZ+DJkFksyRKXNMXWDbzW89i/Hi58YyR1pNwbhb
2cleubGnIOx6TWNbkKxGo7f2Bg+5uYq7Ebn3H83QszrrrJmR4Xem0+9dpUW3LxgCkZgemNOffBkT
GGoiKZNoHH1mOmBVYHYtqQkrvO0AK2xsBUQNzeqfekRzPvbMIwYwcmlrGmcI9Cq0ZOt/BlgYrcV8
G2zJstYYTqL1WMOwMGIpoQZcwMhHWHkyd6zSyBx6CGVdVyCz90pi1XrpciUKo3aQKKRtflkR5H75
uo83UyD1XysNYqSCaX2kvbSjEWLXqR7AMjTdxMDSGMw7WRfDH9er1G5BfPpq4PX+IJGAYR/3nzy3
0IzBhomxuNikDv0e0qo7GRK7bRt03NSZTPZWkGefXuuIV7LsnybF+AJ26GzsoXFoFCXj0xogyzJ1
ve/a8hJL+dnYCh9XdXvjjFYBGRuAHejAQrqXNNvc7gdg6ENyKK3lhJJVoIRMULPhVtuULMOjVAwZ
cks4VoYLp44UgDzMfKO8K/3qnjIIQnEPvp5MoSc1FDdx+GQeXIKlsDFdwRjDgvWLk2PCiECGu1+w
8e/8so505UWj7ZxtPRc7bU/vPkucO3apZGo3cQvfiuPdpskO5ayCazUtBH2PHiOxufurg6Y4OJ76
7JGe4gmII+EFv0RXBRsX/+9sjs19EYOrMef0xH8Tn5ZetT+JVbw3Cadzk9XWoVjSs+9YEckh+z6o
HimQ2WIb4jFWI1WT4UT0+DBQXJtrKjXz07oEpAwMsDiTlkxGZ8Gqyg+BAzsj47YB+5lV+UNrQtsB
qmBc+QYJZHDN/CldwVNuEGGDiDKm+GqINY5qOaktrxLDU9OGWq/MfTa17QOFO2MXDBXV1rQGBlCt
4XwNZjqdra52X6Q1uV85Zpq7seg+HZbsDzIth4v2RRy27H5Phm0AAdfzrnfiFxMA5SYe2YKz5tiK
xXuHenhVyq8iuqDhqzXt+gig68Bo/AaXbpyTNFhrZ5O/fo/wCDvGz12QfljaJVHvFgWlyJUYjLAp
4/Z9qEFRZowMr7pdW1gDRKlY1nBd5/xopniRa+KofKLMYLLPx7gQkKXtgFBAQY444dlIEJgMpRFa
sZdWuVx0/F2nHp7O1rOrO9cFSdD75huVy0IGzcTTx07bfR+U9yuffDMk3mHjtHF7cOtkDnXNzmvI
cfhoHnMiLWSDIju1UOWAHpNPdgX33fLtR/xFT9gt9QG7l3uLK/K/ncmiQiJec+/73ZlnVL+4qrhg
GL20NXpWNgJQVfMrED2Sy5CLbAsB3C4piLDoh8I9OmknQzkmT6Ux7slPWnYKMT/Cc6CuadHhmiyh
BmF8O7CSfDKs5YAYtI7wIiRnITvvZ1mq9N2fRvAC0L2pG4Pyfak96y71ZqKcpsWz79IUVmrWYmtC
UWA+ljfEJUgbE12VhMrABJxTDCKLsS7yN8D57FcF2m9P9oV/0fUY74xAFOA0p18lIqiQXUJ7YtF5
agCugf6L9SO+Le+ExvVFBIYfIfP2Pmbztl9RjABaSAMAR71hH1fLye5w5YGRyU51YcmoXdMk9ARr
8IZEBlxi7Fu+1lbA7pjsFy257iaf4UHM6Q+30X1RHrHhIzRWTjH4iyti3F2MiXwL07XZLUX8K7fU
uRNZtl9QHpIsXk/Ip1ybsQCYCfcjsdz4unKAn6Vf0Xy1CFQkbpRrBShwb2h5YBlAH8bIb9OkUuCK
I+3OXDpWVAaQrpRlMfAN8x4/Ikd9MxBhhawIBgWDQkPbWb+NTXSGJtLEkwki1mRdZ4xfHiriR6gI
8h7cWr7hvow3tjSSs73k3X4AfkHDme2cZTZe4jUnfkpqFtqeh9Y6G4Iv2+GzornUiZ/fTWkLfC2j
8B1vi5kjIpdTw8tDQV4Ox/mmVRGqc948vubr6LGfaYDiXFOjhRFUez56EiQNexPl1aFDw7FlkTS8
EDx4mWoAEnNR1kCoC3u3jlQDK9uuJ6Vd0hoJAnabzn9TLWML4LaVe8/Wyo0qsQTbBag5r2Zcn9M0
exu6mWxHTflgFVqE6UoaCqfcdJGNJOe1y/prlbk/2uWsHBtx9AY7qgXhLMRDzSVN4aYdARbGwQo/
xGmsEyxKBL8zJt+dqElRY5ggh3QzjVURPKcOo9sWmYwv5wcbcYPsj6BeU/TFs5C9+5Sh6gyysIVC
QC4g/Zla+p1JrrARCtVbSQVrnLxfgyB7p2eEHwdOlwBeQBrB+iTOKJ/DqbQg5voIw7tvP2CN4bIR
gmWT7OZ5SJFHGKvb+nshGSBymffMdyWqr0Q0y485mUnwYPfd64CUYQwzK4OOh5yE/wpvihAasZxw
RqUfgxa6BtE7AYtu+qSsGb33ZM6tSn2BMKnJkZ1br3fJn2Ba7FMgZQq2HPmdjo0IYV0dc4wP7MGh
Tm06TZzoukdwlmTlaXaXXuI4gpwnVkKx/GGWxj6FWeFfc2vq3H2D+vYzAWW9iTubmLxUsJrzS+Xv
1yY3d2QjONveThDax+oQVNYPl+6wDcpcPauOveGGRE4ztDMC+TybDJM5IOrGCfAVt2O7r0o+097r
Xs26DVefRDYMyvdKE4bdCSPMiRLb2p1NA7vmIMMb2KkdZ8Am5jv8mH1CiLuZRxMCibURTqcjJcsS
H6Q5muNWy+nWjYn3yukrdM622idp4T1mEoLLdCMnmbpk3zIJd4tly98MjSDpb0L1tQsG96xWyF4R
JhvepwUG7Fxykwzu8JjpHjPGP5sYnz3yigtXsQbvZ5BocdvRO80k+NyT8Fd84P7KtwOAt31nkwUX
qg7xaUckU1bf1Nw8rxgd2REYTCyRpyU2EwnAxPS/q+Mh02fgSC2BOtI6TmmQHpzMSsZdu3jyLc3M
GAgdAMeTxVeLdhHSnU3MIw30VL6KBihHlqr50vWTuytBhs3oRI5I+f7AYWevaKHJxSJn4/BAyeyH
6byQg1z3U+jHeQrBs1mB7U9x1EB7vid0ZXjFbMVqpKTWKNf0rjDpOm7bkL+msSTANCerv6hhNC+G
YTwhSZcHwwxwHHIM7YECYrkif0iREklOZX0q07I8BCOlLRb00ttlGrAIZKvJexLOhAm3M4DXiH55
7uTsfhnYy4BJl/LYj65NDEpiHsgp0Kc+s95aGbRHUwPYYwz76lbrdXF6+FZoTtUBXOSjnHqueb3K
i1jHvwMhxYj+EwxJnt2FRe/3R9teIpChKKWnBMQNr/p9muEWz4rAOrRuuwyhgeAZTpyUxlX3GGx2
E4MMkO/ekKLx7eUbI5o4lKboUKvXt6BEYoqMHBY95In4hVoxP7puxkOP3vGhG60n1xYgYs2iemwC
y6PgiWeIO4Zp7CUhtDsHUPPOSNxqn8ks2eLPIDk4LweeZ8SZCRPO1LuCzEJcU45rfLJa2z+UdkBy
HQwN7zDFOrsk6KTCKsmd55ZsO70Vfc7vNyryiesGuGqqxg+QGu2vteCPOHmAnxOcKJguZyquILCd
BwSrvJfI755tkwnetBhgg7IUnUlqkijCeWDecJn5wU7JgMon09yjaApbt9vjrhm+tbAXMpZEDKq1
oTkwKtJwZpS5Ji3i75wW40zWO3HzwkkPg6AFsU0BSmqIy72Bj7LeFIt+o2N3Cp+I88SBIL4w1kUN
WNe9iIrCdNV7NmOCtRgmh7HX9ncLLfYl4Od/YbYxI5StxOeAimPdYqX+5dS3NVuhB3qkjtwnPATc
hahYQmNI58hkEj1OAKuQ4M3xNnAT49ci6pVP1yNZk4i4LZE+9qGfu+5kxhWIM9vWr0NP8yuLzPxt
repv0lMkMy2uSfaKq/GZwIqnRSDlHtYCit/i6SvBM7Cj2O5ucpdSAs0mY70l2aPLAmKU2+8sHPAg
ENuwUQtFPvo1TR3HDexnsXcAU2Vdqn5YI1gB/s6qB2uHT745qlKggPQcfQ+yxsXWXJoHBnUBDqMs
u/OU80fPcf2A6LQ8eK5JGUKt/dOOt9BOaai7EU/DLhf9Gno1kXHOIJLIYhvyiKj0nUnUwSqNHa40
8qD95GSnPr4bPU67uFaMHlT95PRlfdTaMXCROhQwGzUtak/bg8vfaXm9a3/ongYDvZ/CcBqi/0+j
vqgGftnho7LUjL/UTy/MSP1d2aYSZQmpqOLGSUeS5aykDHjF3sDbESweelsnpQrEtUAUsq+V/AaH
QSqSMolOaBr4a5skaPrfjKLWH1ar7skPGKr4FdeCuVjttkd9E8YYse9z8J1HozSKOwxDTcUFP6Qv
jAHqvcWmYbumrXNUCtgRCrozc8ZmM1R2hFDVv8vS6crSPCDwPY281FiOQ9fPN2BQSlZBnLz51Bvg
oxsQhGQZINSBoeJ68O073ClLyXHagBE8zB2ybc7RbraeGVsTO5qrV52AxE9hfn1M1nyHN05HxHoc
VF2zg7AdEr//lfC0QshkBNVfU5JOvzurTtdNgavB2coa8ufe9YJ8zx8Xn0wQ+vFzmby1PFCEtBEz
fjzpIgasiEKk3eINa8wzbhN5chtQa0fgz6b1XhA8vRLXyPizTX5TWCxfmgTX3SpuW6bAsaowHkhi
1oAy84pOfEZKWcIHtBCoAOhsL410gFc6dr+peodCGOruzf1flki4gKkme0whu84xPVocC1l6b2CL
Xy3xbSVZvUfH7/1ZZNVzFzcz6axzfdeJxCKqObBPoPTpnnKJpGrqDOcx7v11W9QZO3wmbZt5HGHh
IxAvtmU1qmPh82KipMewJ/PluW6tlsdmNR9xoAxh7+Hq2sK7kYdqlCU/pD3kT7Yx++UuweNNjA/S
smJc8boEEyut2WRKWgq7eZiNsnkzud+QzfE2bqpOUaTrVIbYPpNwuPEEGTGnL8xf9L6khttOhozP
uOFJkq7ShthyjncWSujOSgtAHxi6p9vE6JH5jnOy8r47LaQpkMtItmvkZTI4lH5gP2J5snGN9366
qVReRJSryFhb1h8I0ecnK7A+eyLpP1CvQBCY+vHmI/NvH0ulFvNzdU1oeClJpER9GpJmZXCWz2FU
65tZIDgycWj1FI2q+lncjN3b6Ps8H7Sn/qpZ22C6jeixUVwnqD9PWibGxWzL7gRC8ZbwKuO3eC41
XitihwTZhjROeTG+DERDHwJEj2RtSd4fRjKwsqeUY9ooCEhfvBUkfFi5ckm+YBCBHfe3BjkYc4h7
OKDPKFxmTJuU64lfvcFSPTDvbPR6yPCUTG+4ahCVVUwD462iVf6rZzwY5ZZqmtkb9tXhPAsfXHEl
W9TloAIME/MSbN9cd+JManLA8oF9mlufeRBJrdOmap8XkABRGeiYSZBj7xMlvXzvMki5W9CmfcrW
wt7O/XsLaZeddd8V4pvVG7l+rt/IfTAr6w5PBuU/emJG7F6h5EfXlemvyVAsBti94Dk3ABrsSuGN
J4jZBCs2hgiHdh7++HWQiqeCieOO+eX6ogqSkibiBbbowYLdZBOX1XTPI2kiG0yBYb+kd/l466eC
J/g1uLFyEujXW+Kh9xmorzWQ7XWYSAFLY02SE0/4DqvPmbNxy2S7OA0pIluQoW29MgFmz3vwmYcy
2ctPE7Gzm6SMbxCeZuMmDj2vPvMLb5ySfEvXTh+V1UGyFAuuvnXCzYUyzb+RYr0GNWdePzhGzQ4D
l/gypHdJCwdiXjkm9SyjUVtP88z+q1PETBt6hR2C/dnt848qCOpdQaIXeEwcBISJwP6JI0il0HfT
szG2ej8FJf+e/wGdMIgvKo+WAnRgmAfk8fQeRkdznsVTKBFTPXt0gWGezvcCd2vsB/U24B2Bkjvu
7Kkl6Yl4YkK1uGz6v0FdP6x0EluLav7RYFNMCsPRcvIrFjN/t2Qdk/MUJycibLUI7yGZ/DMQlRF/
RvtBaPu39P17B8SpCR46Lqtuh574r8wRLmjbt5+KrEoeq0Vc22r+KRMFSpKTlCEJ/GtJPHersWf5
AalGWZ2eSq4mDPmEO4H9QwRtuuBfHduEC1IQJ1fiNmYljI0lAFNGS8UKo8aMLOOuxDE6EwihL0yr
EYKB0/hZHUbvQJ+KOn+sJNMXpahgY/bRGC0qPsiEoFRoPiyDqv6NzydaxvRsKvkmA8zLW9vuvLPi
CDlQ8cXcKSC9c/x+V4Ss0xsvApopsyaUvh95Qld7Zr8xuNMMMtOxtzOSfV5FmDC8you8p381yY60
F7Y+jGmxgLUWKvydV5iI/ilsmPmamB2qJkdNUcNlMnX8ZUAuCm/zCfjM46e2NclUnF9bLaoC5iRD
olPRGgH91Eod9pDC8RquMYuxmcEijI6jssk35j6xXPveKxfMuIvK0me7EMFCcafdChVhwOF16usm
Sy7siDIispxR/NWcp5v/OVQonH2tsyhtKaQ+LKsewe93Q/v+f1eiWP+n2hEdig+TjaECk89/GHk3
adB/06H8F3xSDkFKskY5PE0km3e0yC5jkpmwN29jmiOfeAZkFuMrCgAE6ANqawSp1j1aBZsEB6Ms
iXVBSk1e6T8kSQQYoKCGfzCTSo5zHo7/gCidf6CUcTp3F+nW/CWLzVxJyxF1CPQuM2z59q1/8cz+
Px3x3/je/ts3vvsavv7HHySKw3L3Vf35j3+7fpVfUwYQ8Z9/dvz9H//6A/8SpUmkZ1DTMKY4LIUF
j8H/EqVJ69/hHqI6cyQURA9E4v8WpRnBv0uueriKPsJTbv8bRbBHrQAf0TCRpVmYDyEqeg5aMtP8
f5GlWaiRePz+SybluIydEIgJiXATkfQ/P8d/fzyrmFQgMIG83rPvcdVzN60XIENENBVx8yutBbYY
fgfU6j7F+VyiKErrqn8ggZfUBN+qzr2lyhd3yPz9XBjq1Jli3dVJS9wHgrON4964Y2uPs9oeu+GU
zGVz5NBZdi4BZvXUnZU7nXkXrD9WsHxQA267NX6ibQr54VogLIiBXWTIGzG3v+xBLPwkc7exOvtU
8v/eahNu1HQvAb7sFvbqRyNgapyUA5bJog320zKehSqqDc3mXywOb7op9pypYX/zZS8mCDIW6BuC
rI1wNtz21E6T3qTAY8M1IPZsBGIG4Dd+6bqvZcEwN2dOBLF23ic2Eewt8S9JVewDHJUDvvD9KqqX
2S0PCeEr6bxGbdxFVKW7QC1RYzLO1aIIwnFCCwBp4r42JvTxhM6CZ9myebraRvEaGyHeSs7OMrg3
y+wtFUyBJcUheaUNk9/EbT9j7A6bauDqzaX1R/R9+iESl0EWZ3u0OPhnq5ZcB90xo8kShNZzHGzn
wA89gkSiBV3IhtupeKpVerab7EcJWZ2LwDdCQ2OIwAHUbtjf/sjBBhbn/MafcUqF8dhWL06e7pxq
Pxb6GgzNrkLo8aWciThLaSdPTALvuqI/tcNbXZziBVwFYWHJlkOScfxEKO9gvvNEgVzwxzMGk6fa
Ai+CQWQjcTYdyLvH5Lv8UZQwYMDrYzDO7Amb+TuZ0FYMRbfz4uIEpYAV9lr9zjL9k5Dhsro8SyQV
whPvsm2eGYTQLdNfh2eLG6rGeXtz/05cr2JFwAPNOqLFQXzm0AMi90NgLAQXGHlQ97kgyVYnY3kq
+5U4cs8+1Fhk9pOMn5SLrK02NyWQ3U2Mci8SzDf6KYO7XXY/sTZ/YFGxrlqOstCn3HPrTRzg4cTU
rFiWtFgvk/xBF8WfPnMeTbX+tRgNbaD8z2FjZn9s9EUBvZFgQ4kUMADs0Gevvj28UsxThIlnGDd7
+nFSavE37yxStHY+mUdenB6btTsxQP/udca0YE3cr9FW3/Y4vo8BNBRUVOa9mjBABeoFROLulpSG
mQhMGwaUPB5+JwNyPg8qunCfQRXUDwRLAO2Vt8wyoWHEJNZPkUrrxMYF5NscEGXWtJCNjPLUFc6X
NclQEZygNOSc5RisSFqyhzU5O2yRUcDAFvI3ixnFqPFUYP52F5qnmLhbfdLjfjVxZZEwstNAMXj5
y42LRNzFHVerg/SMLYXCrlFwLGb1acIv2bA17PiiB2KYR+DHAgP1m+yfm9nbEfKzyWHSWziOkJzq
bdF9TUyJcNp7Ldgi9zdDT/oAZvjQEgEBri2pOYmQm4DBWPs5DZMJOkrVjWFuini12o1bEEJJS9k4
mpXdIpGh+QKp6Yl+DKuQlCAsfpx8xNa3tzl10NHURubbRzyeIv1kK+eyCPYXr6gfhdvb9b1ntlX3
0bRZZUZpZsfZKUBpx46x96rWi+LFWpatHiQR0is0ADiFk5VYOyFsq+NITXHYwtGT36qt/HvERTjF
TOaRj0OqqRvgsrZE/TZo2yQBWM52yGdaOH9ABndICe55K4tythgiilYd+k66P4lIxI2ljdY17PNx
5HTO1+4WCgIVlewelTNax1Hb4cJKJAytfmSEGCKdQy+/ct8wY6Z/Qs7RJjFLsUEKVEeybB5Wy/HC
uFf+IS3t5KPC+orohRfed7bCBFzFKnBEOqj6I9qpnYOY8r3ENfUFdPqOBdi9jSzl2vS1pJ+WybZt
YvYPtrs8S7MlC8v2hg/0iDCs4viXDKqcwbH+jWO0jejNqnvShHl1GGsD9Nz6JInXVJpGlQYnOGbL
1G/pP8+DM11J0t0EjHgrF04YjY0e+2gkaSyh3RCiebi5aceAfHfJ9w4u1iDiFl54uUTJejIn4r0I
A649o7qOAYmiRTvcoDCIDEYsdMC9g7j1UP3xD3T/Z7XLyPMrclzcNLphXydIm4gL/N2cZ4PaMlfT
IGE7abNxNqYhnMjXPBkpu1U1HSRy1E8PyzQKLFDcs+MOyG/N+egmeMnTht5nZG+TnfoVwFEB6nAe
eSVx/T65GRTNNmFiUBIo6wi2wb58SdjyXmZkS4h6DZrG+bFsjOpol5BDFEiLzGYCCx50xGoeH/g2
D7rRLbzF/k9cln99QOAbEHdU1iNzDjMoykgmaKJ6zwtV6TDyaRc2fbx7xJuz3EirB6b7tFrVX3ZN
FzsZIOv3u0KJOz/9kPbS7xlcnKu+fRhqpmYwRCF/gYrJD5pFSOmO4egHv1JjvrTt+uSWDazQdhh3
SlVcOuhBcYMcyna90Wr/imV48GRVskEB5DTb6wEfqY+wxLiMjmYUO+BzK4LF2Wi3yV4Ce/6Kp/u4
KFI0cEZwmCpzD9FhG6wX5aKLJCMWP6zgKvXH3w3ZjXaeZ9vW4/AfZtglxi0tijDsvZfWddgubBi9
+bSm43oXG1XkCpVcmKDsWSU9DA7TUQzQIwCW6qFyCtSIdv6ypl81kt8q03sGW0cPFOBuEWA0WfXH
M832KkDDMXtpIJLCuQmO5o1909gL9C9eEi976h0mvvqAWgk3q6giUhSIp2zd4GwU6V9Prjds2jch
BxEjEAZkZjghNW0bkJxBV23Zk1VHvaCOLLLlV2t1e0JLdokwo8SrPmgqriCVow7CdEIzs4DSz8fb
erYKS8xElDErRrniTTpD5Dq8i3F9X5T9DfSf+HsfwMBROvNBdk1EPu6e1dr3UED7zB76GJkGz1YH
A3WBsYP6XQUvuK4u6yyob15HMqlj4R6G6a2TqCDZSP3SreAWvA9WERyqAdhqbEQgLTYzaxKmlFvH
c99E9zVWxg8wU67+S0Nv+Se7SUkKa2ujAWPWuCvjAAmj8Ur3HofI/60DYtTqVzsFb+YkymfeSZ/l
HrccOt9r4wjo0u5fN5ehGChpumDi9MW5yVWJACJVTxnASujGTtowcn8zOp+cvxjcE/LLg9PYMTV0
vUtw/gnG91R8mNWNuwpXkgo+CZ+3ClJRHysQsvnIWqcnOB3h05o8QKt7c/zsTueAUJ3BRsZde6S3
WhAwYn2GYUzF03zNNpEsgw8rzTQgnYJHYXEAZcwnmz2Bd5RuQHqWYUlAfQXC631CzMJN+9liINvB
vkvCYBpD7R0SttXbkfZ+MOqtZ0k/irG3viL7iIIsauv5fa3cx9LsZ4Sg9kfQfY9lt9NWGo0NazvS
Yx8JNIDXJAUnA7RFYd+85YXu97kbe2hIpy3Sya1NOG+5kD1GDG1g2ockWPtd5oiOmqhSr01dl8As
XXv9aX0sdJxey3iRiNVRXczrHkAZQErLKK6MU8pd19ovSnHFmK3z0KB4/lhJxPibZfydGuc/ASHX
nGcoVPohwDGysvglV/rkrRjKnBjXjqVusgs2XRkUx+QiS28/kkmnIMMxOAgdWvutUXnG47owBA6q
dPyF8/ilsqiwjOUMsaYP2dvqLfCnbZyZbwaUU+XFkazGoxoYJ6LD21RecPHn9JKzOk6D/A5m1Jtm
zNT2+V1aPwYw6GL0M1wu7x1mnbTyw1jrMPe5nibwg6iGayNaXfSUPTM1I1GROzRn2PdXbKQmpz8y
NQy5zL6hTzriGRzffUXMLAuo3YrubzPTuG4s0amo9eFF9PR3SMcZtzjeQ+sb8DXZ/i/Dz1gRMk73
ACxsgIvmJlHPsLgFQrIdWz683mFXlpCtA8hifpVC08zdTOJiKF4CLtm0Kg4gcI4Apl4pBE/gWpt9
3JPOiEL2lKHnFuZb52sy41PHuoeu8ONkxoktbxTX1XdQeyk4jpgg6Qzh3iPXygvmga2y9RTiaoLv
qGyb2Bv4cGOsT+2s3wppbFH43K0t/EhHmX8nlf1JZrHXSf5LB/qiUwTk4HLfQbFf7QUXYBIAaqAK
jaOhXKg4PmNvD7P3AnyejL/c5X5l8lta5januQvLsn7rGngM+aKHyw3kZFfejH6cFClT3K8gVbZQ
hBb4H/SEiZze3FZ+1iSu7rwgu8OB89WtWajq6jXFZLjNq2BrssDUQwAvtfNO/QgNYNnGnorYYCAl
QiAxtfYD7Br13Nn1PlflxHKG6pQVw2PZ+ftp9TpkVNNfYhX5FWOr4YhYMZ5YnKsEC6Gg1SPiDetL
xOQIVDelWYrCsHHYUqm5ioxirvfKKZhJgkCuG4I/fZoP6Y3V2Zx7qkT7C1wO50jg0+E7y7O/yu9E
NS+096bNVNIbZ2YLe+SPN5kJAeMEkdtN8jRpQhFi62nKE3wRHjvuPGy0/F33KvKn+Zms1feWwr2E
HcCSH2twue38c4DoQQ3la9xc6r56hPbTPcFB2GXjGCnYKJQ4mzb91mzSsulN69i7qq5zNsPq5p9F
gYgYizwTRCPtnhJ31HQKD5ol1w+Bj2Lk2C7TP4nU6zW3c+jYAovJkSfKaMIh13zBFCQAkicJSiMO
wiXzrZceo9SDQAxNsATPXodCh/l8pt+qmuWKY/sC1zvZB2qheY7X9dpVlLh2C+6xdxoinISd0lHz
ACMqMdmiTT1qId1zV4g9oYrfsZ3iS0MUYx4LZqqowro56rysPKgx/jSAML2aBAbQ0CXWdzmX3VuP
tPoAtQRod0J0GJk4/obIDMQVoJEfaGHNx1gaEwReFwwvYc589lUn90jb5Su4SGfaIjEhGshIFuvJ
WeMcGYhoaHNgjzgv0ADSU4vIHr9ZjRctSIjZ1eXISjlGRMml4RbNhaul6A4QP8rddBtz9MWgrwyi
zfvajScIvj7qKDERNu8GtsciqJuPnEDNESnOcgS9bpxWgsFcNdjbm/SFgQFLrkUEOmQfN78VwVod
ncKa3/vWI9hvZXGGckE0T+48T39j6qldxoj2UEs2EKBq5vsZreNvYIg0vShGwqUBubXta5jcWy+n
C2JX5zRsxpI0NJt2PQxpQvoazO4DhIH8K9G9C9poKb45yE/w1dKwQ7IV3TZW846bav6DIxMt7QiF
ZwsOR75MLnlMxMXbF3I22CI0IEKjERBQJBBy7SpadVTXqNycUbJQr1v636568bkPq1vcYrzXfPiw
Q8kEEwmxa9rUgiGSNzLJvc0XW44SjEIMYVjIF6tz51qDByu3yl+YqfN5uWQ2HALRGvvWEvEL0NPm
3ED9uVTZWOwqE1wJzo9us7oC0uUt6247EVPw6EFBJCo21R8pHnvO1GFYH72soyHxp6r8ZgFMsTH3
jbGzqG4jj2UBPvRFRp0908RWTub8rkUJjo6syAkh03+ydya7kVvrln6VgxpVDXiwG7ZA4Q6iDynU
95oQSinFvu/59PXRPrg3U/bNxBlWoQADhmE7Q2KQm3uvf61v+W1yrCAcnNdEts+o5ohPMduj5zYZ
pmPcwSCgapw8oON7jLgKpfwzzaeuZhwK5i4tajjR9AvoJ85P1GcYvGR85uR4uLZQZGDJ2DfS4h7I
a+927Io3hReuqv2zIamDPUS0fgW9zkE5x2eUHVu/bbPVRKwBxJ9TuC5jaGs6LyP4mvisefszJQxj
ZlukNdxogBjtj/29TT32hlAZfnKHc32+sckocPbI/R2oPrE2OU7vTQRcDUrc8W+LIQ/3gqsyWROO
MZ4BqLFtALkjIYK2CQZMqjQ9x7vaLTHvNCE4ZNcZ3lx4lj3BXWgMo8k+ID9P9XBRGrDJVJK2m4Qh
x42cZwIFpnNbUDmXuTkZTkjGrZ7b7kCNbx/s66FzLkanpVsXNHd3F+TlK3ia5UkdwvaYRTF4aa0w
GCypggiLrsIR0NKBx6ZkrvflaH6z/BachkR8vQjIIwJNJoZwYocs6cE1UFtBb2GMjXo8PLIsqlVX
tP7eBipGX1SZlx+pmtE8Z8cGIcxTMK67vL4ZGHYgYHGWYjPS9S9hmQFNmbt0ZvWjN3FlqJEe8kgK
E6NJXj8YTUXIx+HPPfMDshCR4aQnSi/6Q6yCI7W8zqoKRHcxqNLF/NWre23Oy9ZjdvvjQHofTdHx
p7MWoYLXa1I2F5SNw4GFOHdSpa9qlhDp7fTACZFna5aIKi12znqpXeAYmOOX7YNO7BkZU8FF5GbT
DJyGY9suV21VbD2734FLWFDSp6JTw61qCRSuOi3GdyeFLGal7EM4MCfYZuyASWTMS/zI8ar6bkVN
uJvdJsZfAVdszfw0vIBrN57PdoNcolTYV+uyK4IzeyquLdcq2fxkQX2TEr97DTiDeauqq/KcMyRt
Dn4cnGvJih0ndX+lnODR7KqHhL6+tdUGN1gz23VuKHtTzQUgCg70yB0mlxdWdCHpcXDgkqr9XPvD
i+cbxSnVKG0pqQS1lKhqFb1qoO+HIa1f8OJey7G97335yTKyHriUbEs5hxuXfY3dAQYyao05bCrR
PCOB8Z9M/nPry3RrgzdZqzjmXipcXAg2BBrMTGzZrDSgtIMUz6lyXlRhwjrCPOXXFfPpVF8P0Nmh
4hb7zHKA1hbGAXv8Y8O4nuGh2TJwC66jfNxFaKs0YuhZOqfCSr6NrH8yrdF7DcussNLT62kYiOkN
BeFb8CQgUcmI7XqeJBfTiHTQ68Jp2IXKV6/+VDDxRgdbD3PvPES1vXUbY42V+n5Cn6fe1IWOyM4B
H857aqpLHCglY/S823RusV56x3elJYp3i3ulZFXe6C69EknfbEM8i26mN4Mz3KW22e5nkZe3lLi5
W2ViH03UUz7r96a139r4ofEJgfhgvuZe71PnqUiZQOAlQ3OCdrIOknLaSAsTAe5LyhUfBuFdTLik
MHYGvGv7NSoiNl4hEVPiZlW2w6ZAG7OC4rpH5eubEjtzueVX3VmsCD7Tl6wVO87NjwQbea9nwHj8
Kj7zhjwDtElnCxmyW4fsKrJpfT903ZXvgd/mAH0aZr2PQFMBd1dQmSmiD5uezrzWue1FFeOf8p0T
esOhIPJ2kUg2ea6rYY/k/jV0AWplvPo7CSpQeUWRXyMQ4z9gMbB7zsr+YN3ZlnU2UY6xqSLauVsB
8DYaDsx0zOeu6DkVlI/Uuu84F1Wb1s2+g20GaR2W7YY3UyyuYC4ZDxrc2nHwfDvba9tgMmyc07Lk
YckZHl2FT8ahvFL0zQ20gI+SETJz/IEtWpF9NkQu0Vc+x1w+uVVHWkwTMjTNuF9FgUXU0cWkiaLy
MESo5iKobgJRJmfIzzOBML/aZUPQ7MylWNaxHSpaG30CGvpqp+nRC4gc8l5pVkNW3KPGGysqtM98
O2r39Wia62ZqGB4xzDhaU7YuMLM7KzJ9+HI6myrvxN7MjbsXEP83QlZcOR8sjYJ0IFOaoMX4jKOP
NuTeOyX4dC+MRsQ4fdzhZuyksW4Fp9jQm3bTXGCBoagWEwitsoWeXd6586ms0hu/jNztiPPLURUA
9jhWrx1GwIPA1U1eLghAHXpTfGXHBgEibQvosfQUjO2HWzfWEdxbczfNffLCi3w8L4rwGx290Qtt
pvRwNkSsOm6XwLA5nuCUEDNZ96CszjgV+VXiA153qVHpMF7rRPNMuM10sr0E965WGzMtTn6X77u5
3ErXexsrBDtkDwNJisEYRP+L1pIrcBXfFetylSbP4ZLzZjxEwzWtRKg4rGi0LqiCwEQITloBVNiU
dPLg5P5QcbjLJ35rtnkrZ/AxbiYPVd3ax1QSf5MI1TLR28GAd041BjjXq8rXD5GBr7wLW2w3HrWU
TfU8J1548px4MwUODhiMHC07jJXGC7FX2OZaMz4jPXwka4WqzRJNugKg2Ny/WhVNUr2Pl97P3YeZ
Rufeic6NOD6TsXOI02TvJeyrEkLIRXPA1r6yEr86RVi5Lwch/TUeXIY5iqXaEwD5GGlMKziGBYUs
HotazC+JdlWUp6qbj6pxU3atnXWQ3ik3rexgltiREh9r+Ko0LTCVyf3kZ0+GHj+ZYvHrgoJQOT5F
SgZkGT57CExdl44bjdENf6+4I+/0MNYYzcs8PMLpoPXaP4cFeWHV9EAyxFox9TuPTIoyIwsQRSRj
scw1d62lS9KrHEUcphtxAs4wErTnSMxXaraemhkrfzAM7sodLXnGOOQeS+W675ZKTqN68Zlub3rH
Ny8SfpNdAWJzXWbALl0s0EI/FvFLM3wSqNwwNeai0BrGLiWyvreB/QomZFU75qHItGSAlSP4mtp7
KCyooRZIQ+Y1l7qf74soeitE/SJGxgoZxuiumdZDcFlRFcLOgUpd6rbMXRzgHQZDiw8Hs6LuwNix
PWPbEEjYCrwVG3nTV5A1M65DHA07P+hWSFTrSojzNjCzQ9myOswuUgPlSBwg6Pszc7G1AODbFVj+
+eBlC0G4LMQ6FAuXNukus5FGhNSSTLqi8WzU2iRDCJPfSdCXh1mGUAKd5ormxveOaUffGPtlxNkb
WDeJCWEQDWW+acr51YqLmzg+DclIir8kkZWaHGDS4r7iKpzmRLKAS/teJvx8U8wrbxb1Bscc47TH
gvtusenY4j3u6+Eb1NdqZzkJH34tbPjTTeF7l1jIb2p6nhNHX8W0njISyR4hROIf82Z23P2dwV7j
MIuCBad7q7m/YnA3w6NGkI1BxmNns2+ECg5zS+OxKPZoqgw1QhxOHq/2kXVcyNulBQGDBt1RdfxQ
0Wy/igb9ac87WgwJRplVkWzohn1WVBwMqctkUQU3M16n1ThKanXnW58tiClC5s6MSILsM7CB9kc4
OW0xD3uLbrEDr5qrikXeKfO9JjlSdYqcDhjyPPbPgyE718SpsLeTdHOSjFCEPnol7+qEYN47L5QA
kjF1VLnRQH1GXW+Kot54iuw0pxM2BxkM8AFluCvmW85Ca9tmKIfR3dy0S8lrkZLUU85wjwKM3NWV
Bx9WtpQfbPwPWWhc5CVn+9hJP4JmuLDT+gkOJI+e9tZ9eM1EaN1zJyeSBblo9CaYqlPOpjB7gh5+
lD6DFO2iqdld9JjJdKdn+uqiVvq3blLCV0xvm4GnTNjiaNot4mN07pUYBmTwTAGGvy5l+ZkV2BEm
I9i3vELWdBgtozIqEZmXTCtFd3gGMbVL7OJCdbW/ko15LoIOqrPGy9CHWy8fpldbZPVTNLf9fjAQ
/xxEoQ17xkM7GS80cm8pfkeis4YNPpBhXQOLbpzkzMw+0ti/bPN+DbaCt+N4H5Ioc8VwV8hiW6v2
E62TeabwebD86WFwiXSDW76eOKziKgXc2m+T3uA4tKRQ2/Zcld11Pr8EYl6XBBIEBTMydW6Q7fY6
NPedH20XZ4ziXgSMsf/DwVw4E6tz4+50OhzTljWJOvENiLrLtoeg1/f8g9teNiWvZjolsStcMR44
QkrZjYV+NyrW/QAPXd6LE1wIvHwGctpNrxr2mVg68qC70nm16fVj1kFHY/DnmXe5U5y1kzgLw2Ur
YOIW5J3NCVBs3Jw3oms8G0tEm0PWeeMMuH+mvdSgOmVzimkc4S0LB7VrjlIpKJMH4WZsIrn3Inff
TuH7BNimLcqlj4phS8VWFDR34Nw3S8Ck8NN9Z1o7c2lG85Jb1VRP4VRh9wVcE7urnnTuhhdk+ElW
8swKdLEGoHLkjL+qM3s7z1iagjY41vZ00VB/pl2FUTUJnoTRnyUSaSW7Ybs57GKmxGNMaXYWv1mE
cALTuG8zKqEwhZc+o92Zc4PmbFFLxgbqvKvNYwkOcDMbODVLEhINPyYJCfrzGhGuIVEccuJ7GnaK
28x76TdnWYyzaiYom2ZvVmo+9c50hea2wOieSG6e93V1gDe8mq0qvAF75OOaFtO4dcSETh+X03fl
c3TyJzpbYa2n8D9SgAHCS+5m68zL2w2O9Lso7y8HhiYL+YUTVdlsR8KpW4rfsEUUe0aNdOf0uGFn
lzt74v24zavkUqfV/ADDltCSFyK4IqeYgXlm0QzhLhSLWc7vDRunqE7uvHS+cxs4WJ3LnDzzLuLZ
rU6V6OJLLEnzVdGP56Oa2er4Hz+46v4GZiYXTtgXo5qiWRedlL5C4XoLZ+wHH2XpkahKKENn6YIG
QZbYrvb08CQfOZUyT9U4IKRG+eScxr6EwYAxA5zmsFSM/YaaicXu558ElrNFOx0aniDs7f2FLEba
1M5aCdpVWc2bl/p80xJNELptlie3VWYYH8j27j3I1ubObfWwY3DZ0Fgz28n3Py7L//dd/g8tHfFL
5+XdW5S3/7h4q9so/8f//LOm+n/9aMT815/wpxXTsNU/PYfWVk9JS7j8na91+N60mCpt/U9pQfnz
eL3irOSA959mTOnitzQ9etAlkMCFH/ifXkz+lTBty8XgSxDHEv8eIfCLD9NysYi6LnR2CVTIwpP2
8+2djEnDNl/ozTRLhWqXmfQvzWKr82j806v735b6qi+P0h+f5fFJ0rQVZEJrucF/eJS0NXtyjD2k
yWYeIHxss7pJCILzxtEFmKgBSSUH1LKuKbjf4A8PyQLt3JqfxMFJum8/IxFw+EhmFngT+RT67QbC
+8lJhLX79XNv/sxttZYf1pXKXqCOgI9w0/78wyrUgabny6PZ1XkMEsZWIwGZk+uGFwXerLEkB1yV
7oOdWqCbae4RU76PR7S7rHHZNJOYQS8jXFZp91sSVfcOiN112eIkc2AwjRYVqMqNQRXPxiYpEr0b
kTD3QeicKXNp6jLKlLEU1bLxpWrR37G2bgOX8NAw8wdZWRHtpIrPXBHjZEVcjKKP0PVvNc26e0or
7t3KP7Mo0PlzGfq3nvxfNs1zP7wXJb73IGz/46r/Xi9ZYp6XsvnHrss/3tqoyP8vaKeXv14FDkX+
0dVvzY8P/h//y78ee5dnGwIJ/EeAM6RfPO6vfz32LkZrSwhhS/GHPV9xa/0LDIrNerFFmzBDTZNn
ZHkH/MuCLVlH3AXmCdbKg4jMH/gf//unZ6/58s//yLvsGgRN22AOX57rH15rkM+l41CAiJ1Ls5qI
L3hMGji7NExsezdOxIT1VK5MAqrnrYhvtNEA7bHHTeejlODwgMr/5A+VfTYHmTr2I6d9SjA3c57p
XSaj218/ecuq9/OPpi2C0I7lmiapR73Y0H9cJiIHo2FrMj0gTee/pH7uEzfPkiBfl1on+5LqVLYo
xPmPTjGL9FSOHvo/xoMQvrAx3c3k3LaV7pp7I+wbi5MbiE3yPSDu5TBfq7aVp2GBkV0T229Ldi0+
YuLMJutbBMOr5cTi+9+V9Lya5M/SHYMlnTS7adbHX/+q8mc+K8utxgnPOq/5Bljvvy4yDUpPxpDP
32Fwtu9HGqI4Vfsj+nklnQOOgeguIqp8dI3E2NdGF71kVkkQjfAWNa5Z7kQXRqviq8i35N71abwm
XQ7DhaXiNz/pstz9dL9AzF9Wbu6a5W/6y9odupXqBWHvfTzMRFkzJ3vgpbatQ24Ly9bDVV9P7sMY
jjV9Ub0Jj750j/HsFKxtbdCt/U6NDL0w1MGBHX6zWH/dpFkwLAgjuh5RB4td2tetkV1gfHdHyNZl
2bR3RVsRB2Usuh5kmmFtTPpHMSVXyK/+WQN+92RBlzr9+grxzvx6iUxe5YpMg8fP4XC6/Pm+hezh
mVhVsdw1tpFe5GMQaKihbrmNzeQ5iIGnThovRwMXYxNaTL5cQSDZCeh1qCk7qHN5npA23HKoEScD
qJCosCShXWCGCfridmjyEnaNMR2ga5PgzS1FdNsaiOfQjVbGr9CpJC25In4sLIiLTZknjw0rNa+c
fp8OGP1rY7gPQQVcVAPlKuakCNXZsovuQ5ToxXWp+nzfF85bjOoTbtJEpTvfABW7tntUMxuK5wM2
93QvanGKVDK7mFxMCptzk40picz+WADANlbB1Ip13FgcNPyItnMc3pofwzIXRgHpCA/3iifje8dJ
AEwZWiH/GOb7YGfpqyuT6hBVTAkb2dqQJwPaPOt5BNzDgGVgdw1fF5/FkH2n+EKuK5lYaPtc36Hl
HE6x+wJa96roUcTttPIDezjMY1a9enZtXhqA38+D0p32repAXfl1dAytsTggDzZvvtvgfYlyXvRz
u6OhMDvrElWQdWjg81hpfcya4nLMk2xD6N865W0f7ws7tW+lFWcU4BjlFhYoHudJsjExVfjda9Nk
q9yqP0qjvMOMmNI12z/nYC93Lq7KvYBy+cyErtzibPKu0gr8LhNfJCOQRN5rO/gvrjtcz5NgBtd3
Fi7kAfnFdft7bAVluiF3793Hg+F+BmkZh+c4DtG9NfKN16CrOSrH5WLA9ltNCdd+aqLxMlAhgCWj
Vtkd9TY9HbfS3lt1Qex8bO9oCy52iYNrVzbYzi0bkxnR+e4+DImJUnI7dUuKYuToURhbL+JLpCA3
3FVylEd/aKLvsqH/yRP5UnfjvqDeI4QVw0saesZ3I2ygy49NeG1pqg/Q76hI4SLPiRi2NuaDvWl6
7wamvcofvSO91PWVP7UMPTnRj15J74mDo4oxwhrubL+FTWZtSUBXdE3k+Oq4kTLAguf9bNyEVXxD
iVdzjYzBZtHusHjPmmBG6e9MyhQ+6Km7tqQ/76kSvczKgFFbGrnfjdl5N/p2aWYhkiF9l+Zk5rDr
zov4xuhFIexIzS9dnhR2qkadj72PKABA6JK1hu5kgyril2EG+g712t5Jv+gP0ZwCxinmGgOdGUzH
eqitrVF633lVU4cAb2nNPTlcMaOdSVBH7f1EMS0B6sq8rkAX5+zStx60/E1ZswNEfp/0yaqWlJGV
R2LLW2N8pTXI+6azyjzGfWg/cwwxX0toY7T4mNHJB0a3kAEShnER0c+D1cy3hfLmy1G62T61tH3l
Vvn7VE5PQYNUwnpnnZpSQn5wSLLQL2o+UtvT3IWhfzb7C+Yxy/ybZHTmE6WSel149oGxAFEYH1ss
6RPFiM2LjQQn8wKmwbPbfSY8o68KZdVFnVDZVRqMAT3pwtml7UAV4hQfJ3qSgDExfmhr7eFKjWk9
6PJYH+Ns4HFLCZXDSvikYGm4BB5Sb62ZoqotEg6qKyag+NprmI46tnpGyzgxS3aOTP7yjUvGlRyk
syRW/ijT1QkVvaAeaFi0nyLLhbVQDWN+Tuc6s0AzeqFfgao5I7ylLqK6NIMgPeBeZ76YDQC9nAqI
NT0x9wO9ghBwSnnbKAJKQjXAKO2QLZRgWoBCNQKwJI9yFYQdMx4neipMW0YEJ5h4oqt18w0oxYx0
ZW8wss5lvScCYe8BddVnQjfRRkQuQkzNDMHxFIgWA/PvCujPDeisbFM5WXjMZBU/UzUXPYgEdHYZ
zMOFp7JvHJuic8cCkWP6hnWP+JSSl/PUkULHT8+u7jqUamad3fP8x44KzmK+C7OsugimOD8mOZVP
hS6diwoy5CrH/XUV29lNNrePsVm46HGQufsiPMNrhJG77sZj6nk7oYryzK6HU2w3V85kMYua9GUZ
eZIUbmGtk6iuj06ZdbjiK3lIotk5N4kz4I2+ybu0I1484Fyyh2XaUUMK7xf8S2KjTOoxGjeipgPF
j/1voDUw8TY+r7vKTg/wU6jq6ssncsrFm6yq8iGiUnwbmcCrPN0j/SP07SMHZw6Tgvg8t81xrc1Q
H2wGUjygpkLJ6hkIhZVzY7YuVXfzko1Oc+TfrMtWqVubV10WV5gDic9hmCb2bOR9cl6w43uYvPwu
DjPnY1TGBXLCQxfLcQ3+DehPX27rJI0/JzPrLnICfRex70QHpkR4m1t/IP9H3u87Aaz00wm6gWFN
FWzqErJcjol41ctcXHOYRm1LDCMrNgr0BfF5KNUOaCR/RDsnUYWIiQLZUVTL6fXUB9Ald0aXNy4V
UH1ubHM4evD6+kmY24ReHLlv+3GZ3XTNmOq7KXJq5loRDcj4XSt69wZKK7B+dcCu0AKlh1pa6uw9
5+WUXlQw+JxzppOVWks3nymNBoJQYp5mRLQW3EAFemNZmxh7sja5w8SXnaSfdqxPXl6uettq28vW
gbZ4CKqGOspMKupSBBhqe6cGXQ83XT5VGAEjmhPXpdPoc0QFeSEBQX129eRFay8MhztVsL8i6WB1
HGDqEkBPmJ8srxkvnWzkepBt4gpNwA4hxAZxf8KOrkCXqKl5wqsjH7qa8AaDv/SyzF0W3Wk55UeZ
9waLXR9qp9DbPHYdasX7uXF4YKkv2uZWh4rdi6Bl2skMR3ehue1mRFLSnAE94jAhOJzLjAJNQ1Ao
sqlVMRc0vDQYz+j2IqLVttgrKLVPjevM7EwsSXZw3YURZaj0229ZZcT53Al9ge9OnmhB8l+cqOao
0kKqK5klYnZnTAxhZOXVcXMRjKVJd2hbEt3JBIALhfwAgoF8Y0km7E73TEVV1xGZV6J3cP2hA+Fl
ngh2JezTOuyb7EFj+7aoCv8sjHr2ZnM2sHsaJQDIvP9WNio662aDRH6NR/wa65x+KkqhX9lr6y3/
yfzN0M4MkCkgD1YYhfOdZvgQTG3UmHcOFYa17wHaLPJH8CjFxveip4jrBnABKIiKLxNjGaWG7no2
NRvWvg/XwlIj2YTmtq963Ar51J5mEDZEWasBFLdgzqjsKr9Fto1iPFqzW3KIpVmbYGzvr4nCp0t0
kNhvbvkR+bTCis+ykHLvrel0fXYq03lBgPthe5AJVoSL0G8bdRPNHkDDGVX6Y/BoZqLL0f6oA6M6
FwwdNnSvZccaxNZzCCuisBvyH7MTESywy3ujgEsSpQHt6wuywHSEd2X0cUQytaYwFAvJDPtvIsMm
67Hfw4gjHBWXZogLcZ5gkoILeBuGoQE02EzPoZnaR9Op6N1M6omBUfwyYuUB+jgT0YNlj+UbGPur
HRELNWmODTZibtVbzDzgOKkquGhtvuzI7x+CqrYedFPPu6ELCC6M5bPs2RzkVN/ojY3x6w0glu1z
jk7FQ+6yrK0bO4TcgQeJmVUOOIqwpkrjj6zMrkFDx5c8v9lFOeKuom+U8duqRNfYGDKD4joHFnsb
2/0E02hvsqE9Qz3fZ0kizgSug3jr1aO+AAZab0Oraq8IJtKPw3Q/3ZiIFZRYLOw5/J9u+RHZnsNA
xGQOojF+6qW2NaEB/dVLMzwnbnuj/YD/hRgNKbo4958ScNPxmoRDu7dMHhpn7LKrqSjJ5WFXwmVm
r0Knwoge09zo9j10i8jLTm6FZ4Sg8qbSlF9IMDArszS+p303XiUNoNoqZpXzc3TKEUMaPngCYocO
MxWRUKMlDjzmbXFoTfw6GPYHOpjoYan2gWzn5liaWAK55p+5iCYwI5N10Ex2YJga29owAS5irBoa
HR4NAOQ3EOVvhjZKN9jKn4KqImvXVGwmdf1GUAajVczzZUH4voeyc5PEicTP5+QPrpoZ0ZpWMj0H
EU8l0xfTX3WVl+2w+4zfWFHmPSR3csQDUC5j4PMWJ0lcQuvybM6oTeeGx4AFmCJ79l8bHbgIR2aC
9ZVBChsvY5l+h2hI7HYYIznxY4rNaW1VbDnZfPenooCNzZYuOTfrABmVupN7gAFH6nBPtazSuwn2
0EqlmKT90l6oaHWRP5QzlKdwdHBjxGED8JfsGC7BMYmehqxT1MKbzFpXcHTqc3CeLPIVq7k3Sety
jE1oyylR5Ubp4IU3TrjxqLPcgyylADrqxcYsbOdNdPVjmdrOpU0/2rcsyZrzbPCGrVURVyMEfQzS
+M403ATjRl9Ze5HGAQ5NHb+37JWf6K0adpE9BI9sbKGGe508lVk/vHVzU1+R7GkIH0W8cPnJEsak
baTNLalStg9zod7FEPQhjFhooVltO5jkeBkQgHQkUT2hCGrI4jyKVfz9D+ni35J074uMv77qsj9p
uf/vdT8tU5X/vvvp/i2f3/Lo7UeJVy3/y58Sryn+aeKktoRtssAwQUEP+lPhVQi8ymXz4yop0Vi9
/2p+MgQqLn1pnsfQx3GI3rj/NdkxpPwnlD30QMtUivc30ugXTfdXGu/PEwxXSg6NytE2IjSysWl9
0aP6CAJUSzYam/qYgJqmu3ZHBdoY7H+4Ktd/ioA/ask/S4PL5zgMSoCDOAKl23K+SIOTZ0/U+IEv
ZmJM7DwmV/VuznPxpBx72Pz6s/76Oznyj3YlW9l4Cr8WWiWqBhRS4NwIJ1I7OVFvMLxd+hst72cl
78/fyMFqDgIFToon+f5+VKDDhgy38BS/0WSoG6upcvCCKgqvEhfuH+N1kf3m9/rLNWQ8yEzXXW4W
guriyycmymx4u4AE4PjH2z6NONiEOkYti+JgPPz6Iv7uw760gtFrO3MEIwdbSXcaQfYX+iGhRgT/
6hhUv9Fm//KNeUop7j/LognR4j75ci1bIfJu6QjUZWXcYJoiazpY9W8+5W9+JYVGyHyVOSozl+Xf
/zBalBCZWxV2QB/LKT6n3BdzasJusLEQPX999f7uF8K4uVRIMou3na8fFaW6m0YYs2FbyqPFL7Pm
gR5+81D93aeYEo0a6iYrjPPl4U2zzkqniexxXZpyn3RuupY+O9Rf/y56+ar/S9bnTufbARAFEYhZ
M9OWL9+OMpzMESKh3iQI3XJTN4uQzkUswxZne08Di4N1qbkoe6t6C2ojnnDp5pWETVkuXO85q+t7
qt1x8eeNRwUrBRK+i90jTy9QFN1+JamZkrC8XU7j7dja1t62wY6tWY1qMCaOwDJYg8H+RDTU/ob0
SJGyb4m9Nztd8oozDPeZPXrW3HqxqCoCN/MM/wNQxkvAjLlb/fqSLL/x1yvCjSr4giVrp/1l+sRq
QADMWGJlU+K6K2tiBuY5RUoPZpvc2nDTVyB+JAVjYjlcGpF39esf4G++ec04m3mGNq3lBvv5Vm7h
GtMojYw0CsQxNdRYAjWZ7l9/yt88MFCcBFMnBXtbfV3ignk2gI84CTu/blqrXlnnuhXsj6vEfv/1
R/1lNV2GIsy3cEEIRSnZcg/+8GzGHOojTH7k8RlxfDgj3SGr3NJ4lexaR3ccv5R1+euP/JtryDiI
t7M2Tcmw9Ms1NMoxKiKXj5SSN1Jnjv0uitzpN6+Jr5+i6HNFBHKY2zHzQZv8+ReLNDVYWoKkrEuD
0oCOEM1iyB1+2yL71w/CisBbYXkhqeW2+PmD6oS2sNDAeRtLOzwDyoymT1D47t+7aLibyFwvGwZX
K2695Xv84XsqxhwuFM66FYQSveo6Wme0i4z7b3+KcoXHF8OnAMH+srBlgzTbXCGeTcx68NoDMERJ
Na5//SnLpf/xKVbM1pfXDfg7l52Y9eWKxXTOgg8ireY1c3kTcXrcGJ2aPmjXUmRbxzxU219/IiOP
r5/Jno3OR151y8dicfn5+uUjoMvBbiqCErVBulbkcDFCeh66LeG6KD8SKbef0JR8f6P8KuNEwrue
0Yelqv0MvBE7l0hVCo1Ht922F5KJBfF21+D8U3UZyqUe3C2+VSqY6i6bvgE6G5y1XEyAOK7r5HOu
hhQ/ud3WagOIA3uwrWc8xZ5um3pDxDKg4ioxEaF1GfeIvaQoiObHyqAEi/jnOifR1kL10AOVgKMJ
9J8vaNdNIYJCCnAjW42eHg61ym1aa9s6G4hx1X69TYeq+T5JFIw1EUUb6WYYKP0i2cfphva2AUQM
L01BGEki0JR+Gj6nbmXPW4mrOF6bblVix6xkDSDNDbORM54sptWkBuAkHLFkcjZ3wUAaPec99kph
KEgzGG2klDPATXSDzyFd2JFfi6Vj3flmlpNRPXiiw3Udt4MZUAFaYC2FTCPz2ATcm5M5O4PciHMV
oaVwnlTIbJSfcGTNdeY84vTK6bHch3kF35nz43A/8yKCZZzZAzWMKHIAiRtMOs1GdS7KgF/WgvgN
5DDnEHBW5xzP6OVdcxNA/HJ7qiTDLBwejSLz35yiR2JqDR5tetXc6dZLbeNjTBjirDp09/u+i8Gj
lHi275k9q2jdNhXW3cKWwx2H7j7AaUv+Z2Uix8yIBNhrHyo8staKOmv53NpN+GpMpSjWpafKlyrI
0XpWDc6mYBMPA4AfUyWwOSlepCbDUNlgMkwdgaPYcZgS+1FE+vRZ0k99zLDM6F8xJIvyFT94a2Jx
hp9B2x5HgyXdAkzGsFOTynh8U8bOaAKV44WaQWUZ8RArqPBVr0h4GM6rUUhC9TnKEUzXEEA6OSGt
b1MRRjb+c7tqP2iLoLS6oTDVOLpWBRipEinzMXpn2nSXVMl8zXWX8RN2ACne69RP24ep/j/sncly
3UiWbf+l5kgDHJ1jenE7khJ7UqQmMElBoQccDkf79W8hIqpSTZpU8cZlFoOMVIi4vADc/Zyz99pt
35+HDrdlLJTVAKxJiCpK5yYJ9umoiofaWnL3olkUX2wTVQxlazDq3q6ox9Q++hjC3ZjinGjKos9V
+DWo8THznble8aUPqxlLIfN1HE5EyubQwztT4EoZ6Ad5WTCqz73V1+QGNXoAT05DO1vPPm+8+qOz
VY6HIp10sF+GdYZNy+RH3S3EoDYHwBK0OVCXC3+TGPsDvoQqoKUxeNqBcT54/b5b6u4JY4kHoaoi
4vUqoqcPcyhaw/Tgw3CXO41BFKwY4uX6fUAdBf0b/BOEYizuU4pPAA5dACaLgtaaobi0Ns94BOV9
OZDA6TEZo9NRXkYeDCtCJUKnj1Ozth+JTxMXJOfMMEqciaArMWoHP0oDBZ3oQFkkvn7tQ3cw5k3n
W+/c2cG99Qn5mYMoleU5I41kLZ8LWTppPE9zfkNvHVePowpvxZsaOkWaRuinSzQPu1EQKWDwntYp
xrZqrT6RwoX6OlRMlQ5KiegR1z/MkDQf5hCImOmeZ8mEhLV3Tn1a6W7VHJkfjjirEGUQe1l74Mw9
yoQIaZ27qWh9zUk1yjT03t6x7CmWJeXC2TIRUY0okIPhj2nVW6re2A39lSlzXGsMZFz7tMxjmrz3
Us6pB2D2TLpVZ8N1ojEOgESOhe2d58Cyc+Tc8FOIQmTL9l1CRg8F8QXqAo/YNmNsJVA+5hrRLX5R
OFmdcfj0BacWMGZ9UdPd8uWEHySljKH93s0nXGMd1EjhgctbVNnN+J2UfUdbluQHRXKA4kVR6W0R
VDXGQl4CTtNJ/sDPQFU4EbK3IjXJe2ZUlWRtdhacLTvpBhNyGeBszsXa22A3sFJLWl0ufTVYDfVL
iy2MtjlShzfTgX/YNZPwqVRXmvWgMZomv3RbmXy2ZEhPUFFJkJUFgxA/E5qIz5YYQtLIiqx8dJ3C
DJvaETOZcRwMr8gVx/cEmpGmZvo8HalGZLK9LHVUHUNWlWcTGlvRvNXicZ4bakjljNhGGO1RSvR1
4BGyuKzBJ8XWieGX+TwOI0u0H+vWwJJZXae7QBCCO1z0VELMyQZWa/R367OFytY9CsPYKM4DM13x
cvhgd7C/vveKMIefONh4r1cBngHbUgf7uFUSXsKs655fEjsIk73e9+O6mdBnkpvpZW95yzvyxMf0
iWGox7DiAbIK/2XNlkBdwQEOh6u8N1gua+bH1WHQQ9NgTRdZ8tHjrw17p+9CdeH0DvNw+JLrtI8C
JpbxmBn4KGTjiPRhmD0/O7h1ylQ41EAuQTtVpf2+L60QIQR5P8AMJdNlHlBkLJfEkbU4d1U3lIdW
dCQ9RXRU7OOakYt5sRRRNL5rSqI+r6CuOvlhFiRRMVGnG/3RF8AJbGiVfjld1IycUDpF3ZI/D7aH
ebgz0JgOUwfu8lrVs2mw35cNMqGIbJ+ZPZxZgrzz007pz0nWBvorKXCDgY9R4uFL2R1w8rAw5+e1
dzA0TqUSuKRZW5wzvavsifkFbo3MCqYlxlKK+7jKCyxm2CjhsefpkrOkTujvd9iomcN1TFUrJoXa
7y+LSrEbhUZEU5wNeQpqqwkaNlTOTu5jbrsD2Lm5we/YVNT+5wYBCrGw1ohUpBb+IC6KycZB7Vsl
KAaieaYTxDLW0JyE1uHQBJu6hCJ5s5TkcLkuSTdiuc9nDmVLZvl/chxooHf0/6517jNlGjm20K1G
QWFOQ9lCbyvmsP26sMzKWOZZ+hQ6FojvnJUiuZJuSJQb7z5zLctWbcS0o4/ep2Mg0rijUYQuGGCY
t3eWoHjKbGdySSTrMSuiPqqJuAKyxfdbddZzzcSeJlZVIVwp/Mpaj+wN6+b5t/yTpw385tTCaRdl
y+ii3pndIR59d3ke+tG66btOBnsR6eCr5KYhEO3WCj4N9i74BIlIcvSSNA3mrxQb/mtiQcJ7RBc4
WydGIymSI9RKy25MfQQbE0e/D26Z+F/ga6nmXakGVnmc56QGB8gIlktwCANstMYqUVlNLaJHP2/6
OPIdSdhHlcGKwUsZPWFjyprNSYLYrJ9z+6UYQrhrIVsp509mAvXRaoZwA6e27oNX166+SD03HJB/
OjW4CR1S1Id1RXRFP64+zJ4+jCTDyoE33W8z/7EKivYzCT5TcerSZKXDxIpKCCRJJVhufCsIDyKS
s7wLG/o6xyAd+/Dabwr2QKecq4M75CWGskp0lyshNYR8uK0DfK1lNgUWqfk0mg0zZBnUF9tGrDH2
i04D/Z+9DVqndclgsJekS9ONcf8YOk1iL8h0iAVOVjuETw2tetH4H+E7EOVK8xAD+RLnpJaUOydY
8do4MK0cmKRrSfuUzLe7weUh34txWOxYNuRT7qveiWCn8kwy6A9671kNdhrFnNaqK9IkSf3ye2VX
GILHeRNu5cvdr0sp98eOAYWUI1yKwwD9PULgH2pE2+dw6qwI/C3DoeeSYV3OwNckyfKuTXUSHPPM
wERcVOKtTOWnDp5luS63q2OAK2E6g7S8IENf9hljQv8k59rDDx/gT72t4GI39x58BRlnVGwA21Kr
EBfpWIhX/KvNeFhnVsM7Sm14c1BBcrNDkBC8BrbMwkdnDd0L36Bl2MtBwbWAyPwMsjSJbpYKXMgJ
4kUanIiZYwxJIwkqTa2nYXz99Xf081fkCywKEZsVbRUMIt8Xm1mXqSQl9W0nwSk9WQFBoBvAHo1V
XdhPFeOvx19f8MeGEX1CAfWAZj+mSIFu+fsLjksR2uXC7IqkzOrLauE7o+jgnIyG2vlNj+A/XMvb
hLSYREBFIZL8/lqQi0YCznM83xpdStc18lita3qBj6n5Tdn+c9GO9UZuTVBkzdIWP/RwoibJe79O
1S6R6gUd4/J+kbn+zXf380UCW3h/zom2qU+4/fk3nZWC4WoXjDMHk2wovpIwnt3qWk0Xv75D/+kq
oQgZSPHOBOGP/ZtaakobihxwCdV4dsC+4llt6tOvr+L8fHO2n09LJcTThP3ohweBFMMy8nvwANtN
IgSLBvLMEdEJ0Aj32rdiOSwNh7Kq8EK0GnMg7IeCWg7W5+yYdpPeeOIdW1MXwJ5xFjR5TlqGkOXq
Odr/+sP+p6+EppakCchMDUPG9188cXAWivbtiw/NvasAUPaIT34zTvmPFxGhg4yfwR5Nwe8v4ozR
KIzCQRH01CEcbBV8avIt5PKb1vRP37xLb25T39OVhsb/Y4OpbMIRsEMKkzQw5shkHqJw3kkLVczU
tf/0HaRD52+ztm0GYYsfJ1LZCvSJcwsMbHfVh7Wy+hhe8jOCJfs3N+mnXh0LGOgJH5SScG063t9/
f8LTcL1s5vU8vaDMkX2SgFdjasja9D2ckWhnhsj+p+/9tmqiL6XNvs1w/B+adRipBkASTA/yWqFq
AcJ6FKA6/rrKP5qs/+/G5r+0VG3X+x9PFSPgv6+/hUJ89y+HP8Mg7oY3vdy/9UNl/nt6vP2X/9s/
/DtS4nFRxEx8aYfGbD8tZbv8dhDO/vzNq7j9/L//3l/xFJdvmnbfT3/hb3OU+JctAjCrduAGIqKx
zSv1tzlK/Ev4rvSirQe9mSNZ+v/2RnnRv0TAwCraXoGQUR+vx9/eKP7IQcXMBJrdyaVD/g/TKXjg
/t08htbtRdsMOPL4CDa+3x8eSKoSSnrtUV7afMDdarW92FUW+vzFm2yC21tSs9DtDWcioNcIpoMj
IS/SwYAINc1/9OXUvc4a7xAHgPIxmQZkKR3kh5eE3OJn2osaylpU69epsz55WZh8+fO7/r/H7r8Y
jv/qsXsqNe7ct2+fuz//xv8oNoTg+II/J8AjhD/pvx87IXDrhQxB/YgFCFXGvx87X/yLP3EYVITE
xHrfpqJ43r9cGTAH9jmv/unJ+/+Xa2yrEWoR4ldczj1IN34cxXI0IJhu0NO+KEV0mYaFd1mmvf7N
HvL9ZvX3VThV8SsykOfV+36xDXPYD7milwDgaLF2dlGa82yYJXzztd/+9bJ8qwnZls9/v0LbZdyI
bxQ9w/aiR5vI5dsTDx59xWZGEDWSX6DyGS3opE6tc8RaTzRf0z9ZTb9etaVT/G6A+8MB5a9rS6a3
m12fbJkt4ubba9f0xziituO+TakSP1d02QiZNp3kfbTGhk65WXI1nwpYg+RFyyh9No52XhtRQ/zL
yNGEmzy4FY5kKyT9q9ZwWK9ZrDKGsr/+mn6+G1g9o83DzVGKO8+S9u1H9dAWlsHA2NXJXHPfS4ib
YLuwr/21D31n//z2dny/xW5fCWssO6vPHQ+5zA+3o+iFnKZgnfc0AwyaZVfM/o0wdTe9l+0UaPJ7
B9KV0aymuQn+6S/JeBS3XOhs/3Bs+WE5pSdcOAQ2y33YW8DAsiUELWP+mQKEX5G8I4cKBRkN7ySR
V99/lR2OkSR1OmeP3rB/ZYZOCeu76tnP15df37TtJ333bEsf66znMvnddCCbfffbm+YvkapDYTv7
nFkJDaMgoa9DCBxRKLN1VZU+Y6tfX/Gnx4SlatuIOFs6AgPmDydM8rm8QUB43/sLYGfmDFM8B631
m3H2Tw/Jn1dxqR3Ih8J28sN7g/3X06QIEM1iq+S+CNLyWIW5vS9mJiZwuZ/ddqn+0Zz2z7vGb/bv
a/7wYGK08xZv5Zr44xJMFVCYMP99AYEVfDCSqCAC8MLfiF5+/j1ZkvhdN5cmXuofS+cwnbXpEX9y
TSu5HIvV3DIHnS9LqPEVHqUJfcJY5VPym5fw5+cm2MANNksTD6j745qYNhj0CrqkqKy66n70dfaJ
7nmwY/kNB0ZFdfkbJcn2IH73oG5WWKZfxHphTKV+//5BbUuZ9FXn+3vHSHXDnLVT+8GuC6ib5Jlc
/PoZdaibv7+eYKS/lSUCKYTt4m3mhPjtiwEcVy1hR1RJHyTVeCIPs2guMWOa9UNh6M+d6FbWyTGt
V9GchKkwh4lkWeGXREF09h3dOZ/mCl2NvUvLctSXvSLw73LR4QI+WK9dGLeIv5lBz3DadpoKsz04
2k+CQzO2zXhiWXMmAkKZPZwHYkSdeNT5xLBODvj1gHHV6kb39epdLWPoNJfTmrnuB4mzFC4jrcme
FOYIh6JDR90hGalr0lWciyyazWc6rHO1W0hNaN9NbdAF59EeoMfjVrS+OAzC7X2eW+qlbSjRL4Ji
G+1GfgYWFhnVSHavgR1J4AGToP0ybnkoI1Hap7zSC5rzWlHLuRXAiPcFiOkeeJWbilNq+cXtRKQD
FiUqtfGW9nPmHjsRgicnjdE6Fmvhq+MMoli+80JLYK/VtlSxo+3sRsIZwM2U2v1zgjovjCWVNjQe
wpyX9Aurozd7B0Wqz7LxkQHc1js1iZJUMo0O4MnA/iXeoF1WvkJDLg8T/0SIg01DJY1XKodnmJ5N
eorwCSMjgNDNlFyElb5abSHPYh4G6+CVIXO21fWSuwjOpw2O2Ik+JjI0oMnIOe6CK07NOtSkWM3S
eZjYLpw7r/OL/lQvSw0FtvOMQtEOfTM9WFFppvO8Rqsg3wRt/rspmwHmYYKCuRu29dzQkkpdTtiB
TKdDa0xgAeQtcJIlAkj0rXD6Zr0YO+PVNEgq/jfxBR7w7ikN54Mk/f1DUaDx3idT6V/1PfcdDOJq
qf5dQjoCQTWmpYVKmeDuKjV2zzLRJLFkFGcEnbmJV177CsPhUZJCfpF4bICMGUl82rdGBQ9ak5G4
S9yya69Y1zls1CpKF7jRvajjQDf+J02aectQTeLRLpWr5EtnjPeWNFm+0JGEE3y0raoGEocXG4NJ
MXfPo3GtRyG6uQQ7aTVgdKvEURh+R2h+QFUwkddpOZGYzmPzlSe/RcDQMpvbuT2pReUwoqWdg0Eb
fDP0MParErwWeZLml+3qQ9CeR6Nw5DlpQ1Ib4Kw9CjKH8YiOBvcUNm0KBbahLzSXFtLAFKV9H1vD
0n2mKeVE13nRjigG0YaE8SxLmPIFNhsMTmsWTvE0Jc4fkTWgZPHonMw8XsBX8Kkm5otfi5XmdFix
GfXexMswWBrOO2bTvNhx74h6yDMn8o49Qgt1XFyp4AxDmB1uiAyHLRtmFYgyG82weqytKU3v2QSL
/Djg1B5i9rfuekmw+u2c3NSvyEzsFwvU4Q1log8aLZ/9Lbq3L/MLbVdbJmkEBPaJFjYg1FrZr2Ya
l/SADEw8NH26Rh9Lscj02GUe1uS4lHhFPropyo9bt7eRce6w7638nNoue2J3FAmgGcHsHlSvxp70
B7ILdH/LdEL3V3nlDA+jCwv9wm61IGRhMEm2lLFdsikfJe6ylJAAsqWJtx6yAuMSp7yjxsomtgy1
sL+fwlZ4XSyNBodWrx15TdiFS/0HjC5nfrQ6ALRn3k3M2pPXe/ItDdYckihnU3QUQ8KUZ1gssBTW
NK34rhvVN/dhZAWHhbl6dZyDxsyxDtP6BJvG/phLKMrxgkKHz+z35Z1EE0Q8WKLKew7R9nMGIpnE
Uan8fRQSTr23J4Kh0cLar23tzG8Bxt6vDacA9+TrLrtRs8zVLVKM7nNhwRD3W3e6Q7oS9cSmdfLJ
Hoz/bGvDaCMMU/tAgt9axI4Vyvuiiqw/VNSuL/3ktt1+oURkaG/8Prxsk7k74dTpxj0zYEzD2vZr
ImzctDjXC3bvs6sqRRQKOPVmxUMWQ8iexqNmZj5v4KLNeJTjKny0ZiGrnZKJegdGVT+GZcqKNXas
jLtoXj0CirKJ2Fnfr58ne2JZrUKzJifmj8xpZev7Gjz3OLxNUd47wB+19Zwysb1FOGSRjCSgy+57
TeDiXBY+GfRd65rLYhHjWeIlTskMbHnbEyOrc1sigrroB0jNUykt3OnZPLz0TsV0ABUE8R+qWObr
wVPrXdXnyCKGLA3RUvgBCAiFEHw94BQE+eowrGq53UX7Vld+8ckti4WhUtQXqFEy3JdwO72K2JVV
aPtU2YObAq4t5B3o704/TraJ4CYSAftpu7VfKs4pHLDMhKQWTQEDViKJp/wEAHh4P9FGlrGpZu9U
j41rQI726a1NhhPyrWbJwATz+++lLHoAcXiTUCfNuhP7jJxskj6TprxdrbXTe9ObRZ6JWWJRTiKv
YwcPUYXvzZpbn3WTTIqE9TZy9mM2ZcGBOOHmI+ZJ8J7gpkroxx57yKO9jB5wPsQx75tpcJxD1kDy
aGxyy89h3+RvWRUogkSZs2NXb3z1JQCl1x/LYYvr6vlGvwIhJxcjQcUNLypoPO6oq6EVEJuXnIgj
5ecpAZFPTqRQdWEEqS9aFiiYbR1UHwQpbP2xSSJ/3PvJBClEEl+/xoXhyIxN0PGzo+NPCEgsZ0qK
XcjE+XbWipwyN2+dT31qV5p5X057nkivYAJIa8lPBMUkL61tpNiVUytUnHizC7TXwW2LJxtH42o2
tx/529UemTRKaKanxCiYfAZqGyDs+ChFRc6cjnJ9D197zeBSumpAPxO106mZ8EfESqlw3oMhquZD
KT0bPZgwA+TJpLsMkCEtBwREVYuBbig/5yyK95LNudnXXqLX3SgRUpJwVGbMrzl9mYNZJcumkwEZ
xRCuQ/fYe6ttwMCakJRhWXqvlRwBgQKRTmZ4KaJASEgIKNzHdezZwNVg448uRX+eS6MfFwl5+wIb
4SDjmYYBCRr5quzrKe0aa58rABtuaUx2H3IutfbkWygUHwJ2+V4NuTq4Gg3oca388XMhx5IjK4HP
yNPAV0Q7VEY+6MU8QH3jZStu/aUeRo5VaBiuC0JsprNxhqIilctzXdKucRLkjRKcIVWZ5XGWNDOo
DI+MCQz4GbDWgAFGknqNufToaLMDTV72rEaXQ5mcYVmg3svcm06R9XGyJ7Q+59CtC3Nwi44DcO70
mOTWZPyERqSQB5KGJEFnYx5+TUDlEtTlJsj9RpbpryMhCw9BNUSX9qQAi8290s+ja5fPRqSuYjVJ
eJ6ztcYrHvU+A/AoJC0kZUQKb3pY9POEX4Y9PhzU57nN2ocmH8cnJkar5Dyu1DlsDb+0Vnhi4xJ7
NgycKSVzdaEvu19rr2RLLoPmriFTC0yyixlh10E1+NCXo2ImPdvNZcvIM9hng0PGI7Hu4TM4YEU+
0EJn/1A5K6Y9UY98Iqo9zqY+7Q2b+ZTo1IGYU3j70YKbbh9igR5gb8rwStQUSLsMP8b7Fb9xu6e/
BUd1nR0ywdDvIHnSHOOSnTE2+BLklyq6RF44jtCwggBqKTjXk3L85r1P4PyL5oRXHNy55pho9xEH
OpEXnh27a0eYnsmaD8mSoPyswWdcczs7TOKFNH4swkzcBaZfPmZro5t9M1YIwdCUPQixNE/sQLWJ
3ckkb2M+d2BZ8gVZXjKv9a6TQCp41hZ5LXErw3/Rc/oMyhh5SNpVLerZWc5fRlTJ1547bzUHN3bc
+Wve9wfIXhkH4HT2kVngB2HVMjY2cZkDK4YBhCEKN6bbUWHN4oPlDcikBpAxUC/Xgi9/JO7zwi8C
Xp2EA+vdygqJ5m4gGecYRXnysJB9+4nGGqT0bQhIsIUzqK8O/3cet+ncffYCgbszyFx9gziIkmAO
iZvddfACEY+ZSD1gr1bHkBwbUKRYzoNDPvcuOKXUAB3O52B6TdHXraiNOh9JGWv7fuyn9qEYUovF
WeUedUZqTTTkwY3Wl4mLwBgNatU+IQ/NMFY3aj5XKGlusK1X2RVLZP3aL27dnsw0ywd0pgHpIHM7
fDQahiAEjsk9Tf3s13hI2+RZ8iCUF55o6w+RPU7uDks5jGkC1MJ3tBVoRWoJC8Lh3dmC+kjX3DlW
EQ1xQfgwtHMLo8EuVN2KcW/kmcSZLrlRukqdFwS9/YVfhSz3mdKtiXUFh++wUCy+FZpKa4evJRlg
4dsRuRNOHfQgr1viVTCoVydTooDYjxal7A5EOyLrYIb6HzMirW0CBuzw5FWsuQQeyTmPJz5yhsrF
GpNdIxz30fFaFmd/kv4r5xYChGAeqZs2IcIE6akhqpW2NfIUwUngqhsVqOGiT0CH55PTJ3eDquw6
noJheh3dqHksKZa2dKaiuR60E3TXtAUjFhhtc/bAQ496S80g0Q8DJWrBbeu7ladgxR8vQeJ8zMWc
9/xmEeLyrDbDcoA/QXCpP8j60UmV92gPtoUY2kj3AWA12BCnGCmhOsmhkeq8jwLmjUP+KQPXQKgt
mNlPNf5+fn4tWdIHnycd+kVkcEgnovgazH52T+E1QBwZ0/IjeULjmxIDekk0I2xN3A9EVHOfF0ic
cPckMKNKItEmY28ZjfbS3jSL6y00DAlZRqk7VOE+oWgN94VYECltv+kbgnAIBxka7BORQhBVEE7Z
h54OkhtX1BdlnCPLe8utiVZj3XAE3kAZ8BLC1CuDOOw52+/EtFTvXOO1L7Du3Xdpb28pxjam410m
A/FJODXZo3o2ryifUU2FmuUETVJh7jsjfSRNCiP+cRROYe9LUjj4Ipe0bY4BLInPHA+GhkQ5cMG7
hCykZVe0KXY1W/M+oGwOJbD0MnywfKIthrDqPiWggtjZ3Tx9HOqtmimSdiDpCz3Pw8whKoujGugX
YVNEypyiMeLncDiga7FQlPwhei97UajEnpJQIMo0VZ6Yc1oyv0aqtTpqq596hJzkSpoLilSOl1po
pN0Av2VyUpOpH0tuNKHcte+fy7QFfEFeMrR626TmSq/psM+Qvl4xlPDVQSyEdp1ZUdcp7jDJAQEQ
yr2fgrJzDrmpRoBKDflvZTkB1qo8xuTYCDaVMuqqFF3SgG5pt3QpB1CrLPVdk6xRhKSLh4CDOuvw
wSKJC22CRa7maUBUdeNZlngl9UcQSqMsDo+syxhk5DDQXlL0UN5h+2itUxKGw7ofvMyBEe816Lpq
HXoaCRCQ608Ncy6xH9Z6gTM6tXCfdQvvOogmOaAStDNE0WSi38wDKrMDTay1OnSRmUHp13V0kS8G
JoNuFjSoKN5HxLcFrRrPjM4nyPsZCo9+Ab4wKJ7Ny8ZB0X0eo7ztd2K0yAyeefBiK8cXTAhZbRQW
+kXzX/hUqHC77BeYZakfo+MbUVJpxLYHGAcZ+YMll2lKFr0r3UdE6uh2zmqg9AEPljdCNUbprSRv
RpORHOcmK1/tAGUHibKOTH6kIuzf5yQ61wSp9GQx9AOYGVTHRiEiUNlixcgXp/Woc9NGB/TbkhC0
yCVTlts3Hguvs6p90POsHGyPLsKLTbOqONZNhlp7tmYDKB4CYxC7VJFDHHZOf3KKPgh2QVcwu9Hk
OMk9Por5iTd49Y8uEZV3WTv4xVlTQgXHpk4AemlfoTfXfjC/lU7rvlBsoIkkxnf94mGRvBROMEOO
7dPgxfeW8IMuhP6S1l4E9d5D3gNOavLf6B7DpzBeSvQ2nZhwQcgpEK2Hs//nQb17jZrAuZFGkSMn
8hQ+Y4ttEh8ez+lpHMf2jhmHHb4HY6SejFsnQMXtDjF62JQv9DWSch9aGfrWvuv7Yd87fdYhYd32
fWuWut25+HWsHVlQ5D5JqosvK1EsBdYdxpi9KjBzkHa4+Hth7JRMIwSjn93CTh56OegMHCDpz+9J
nWqrIyrf5WPoQhGKHQMugnVhxGhUAkkijjenV7jXawYbxg37EGaJ6SyeaJbZvZlc1fj7NWkK5lu8
v7eCvO9NERior03bD+MZqz2niDl1K3BubYaYsLDXsX6yyqJ9WjpmObscxeqj0obsqsENOTUYnyL0
PIYmJIltQg21n+dCvWuh1vEwTiNC4m5kwkDfTyHgDHwAmfTZRPhugN1T0TZBobdPLdw01Pp5fqcD
Ouc7b0jxvJBDUH7KqkQQrcxLiHMm99sxnlUgP9j1FsJgCRUZoszSkQu3xcIZHpn7zbJK6Z1BHUYU
E36WfogsmjvxQOoEKveM3J+4z0PvD2YNMOYqVoMK85jy9L5pq+I17zJQN6JH5793ZoJydq1YS4J0
q3V8kXWD18tefNRbMyQMtla03A4Yj2ZAL5106gPe+/bNS2znoQCekhyCAdYSUmzsV8hpuidWzPFa
jKFvqOQrQFEFC/RXl8zlz2JxWw4COGjS01JT9hyIOXVeEj+d4cMMGu4iJrHhvd9Jm4zoMuqCw6Zk
xWfU+kDzDENLsgzJ7E2IXeQoFpegB9NzDtIwixfLTV9cogRuo8qq4RC5U3K3lA2o/Azm9C1p6ILg
rqgR59Qtx4hQ1LG+tsqlJvzXckimWLyEzJGCZLCd7t1Oxj3dq36H2UjIYxskfUb6EIl3cREOizxS
VZERjbW9JrQqNSjMISa+JLRZu0OSiOyrjUGlOjbCysDURJV69Ji5ctMK3/qYGD9pYiLr3faoaP2l
h3CqHExgxAnfcvCTXyYAZU6cybT+YAfWkqAtd8qnfGx1fXBEw7yon8c6jA0xdE/EBHXs+qwPM+k/
TvmFYTNNJDCWqRVrXfnru7bcQt+0L5qPzbK4nJHQvBOQrLw1ORiwcbSGDNSz23b07eqinazpzfUH
84fTeYCy2Gn0cJkbpjK73pqs6EgEpXODfnok9tGZekJehhYIZNdFsEIFXYv3CKp9iKLYi8+hN7jm
ncf+/AFDMjEXHseVLX93hLAEDuwLqmvZxV2X0Le1Atl8KODcJfvEXiSMOeXfL3R6vti0wugnzaH1
OetbKiXPD8l0QDMHGs53QvW1zxiL7hkFpNczG4a783tXnBlqV+pSdIG8SpHB9zTcFadUQ+v2LYpW
i/VpsOp3lqVwuNR95bcU8Gv5Ga9WMfM+tQ3dfWJMzK7tcj/cuehEMR0VLsvswhFxjCdjsM1Tt0mO
gIQXmzMAuPAS50r3R+HjamMdZXbAqjnl3qGW3KWjRw4fVG9a5phSdOLkVwv9M7EfwUW9OrLjYaFi
w9HBIZ63OEx6c+P5Yvk4B9izdp0b8fpyFM2JnB1JJzxZDGsJjLMX/Zgp4b2JZs3HfaGAnlUdYRmg
qlwymDfnGll9peXcuxlwMWIXVnA/1pKRne6mPBaxy8JBuj3jTAyYFNqgjbTv30yuGXtKVXek2zHR
WTwEWm7ocVo24sDZATrtKNg3+SgZphV7WEEi1nWaxHhnPI6FnBmDKxVggNgP0UqirOmlfz3BCrt1
tmebIxYbLjYo5dCSrVwazylD4YnRkPLfkQ2PcaFt/NW6cQm4x/jiBviECHHljSZFnnQ3x5K8ta62
EsJRMsaUx2hIsI0MJIdMB9VXtMYj/DnMsmSrixNBha56F/DKcowUbI8EMSmI7C3dt3VfB2PzWsvA
wsVEfnm+Tyg27ziPkMjLcZPTF9nf1VPVURccisXHC85HCvODw5vSnvp1DavbSXT5RLYeyqM4pBls
75ZE0QCBwlVnR7E6kIAHqdIgLgiWTGLJDUZJxouS0yZFfBQ3zTow9JhoecX8regraWYBYSahhf5a
tzq8SDDvNxcjtel7p82F2CdojFi91KJ7DCyjW50Im2UbGKNkvBpKBQfVZNh+6Z0gTsszSaYZcrek
BcyQZ2/Qwmr8Q4wE/wLwB0cqz0CSiD1r0FdtgXXPaL088t7W1gFPN5vysLIqHFVoJzdAMrxrG4PD
55FhwBrP9GzC2CP2ksoumQFOYDeu8ZNVRdDufd65ZFd1zKSOUaKshTVuSe79Kon0CetPua3iReuC
6nMpXe0xss+chmeynMuOLCFwY6t1yTE4dE7NSNTfo01D23zJbY5jR5ypGc93nUjScDKuWt60oO80
4TkzTfqWrmd9NWU2009oIbKk1q1ab6cWyrKjSx1xBXHQ+8CeaQQDgY79tskDuz8yza8KIF3VcEOG
wzBcUyYk3b1dZpRDRHTTV0vTcHxBEkAXeWUMNlAbV9JZcMaVZBdU7NLeMWfmIA/ICd0jx/3ZiQO7
qv8fe2e23LaSdtknQgWAxHgLgKREap6lG4RGzPOMp+8Fd3W0SbnF0H/d4Yo69jm2k0gmcvhy77VV
p8yl9gbVUvTSEOBFWRYyl+pUVUO6J5DMft0R8nibtTZpKGY8BdgRtRKIqC1Cad1wKxACZ8eY5EpV
bnfONFac3clg6Ihl4QjXksdFhgiTkUp8mZL2/XgiwgxzxSjm7BlXXCN7xIhKXKLPvfFclz0WZvZ0
cuv2akFdQo6ztj6l5fTZ7iV511cN97NlIkMTJY3yaYzQ1TnlnHbvtt6V9QenGMRYsM4jXXsGy8d1
DhllFJArtyCqNAXha7NEAOOUAs9ALY43NS7qaUttrOhWtdFxgejjkSFIzkZR4KDsZoYQKbeJDigJ
q/+qsjBkcmtqCq+4zwIft2Eatpyphvp10EzmDyk08YmqsW9omyHkXsbhrImIurL9WXdTRAUngYSh
l0qyTaygXCNeWsWslLcL9o6K1yx1p6Nt5kRky3H6MIddk3vo4YpmR2qbSar5rFR4IlkgZgiaihix
Plu89r6vxDMgPkmeqNkbZbgtau4ivZZNUEjt1ghTOHGVnKyTFFvOaTno9pXFZi9bmVKjYAc2Qpy2
J9RlsLq6asAW69W2225+KAMlqk8LyN4EVXCop6MqUy05vvsWNtAqBrggm7wbS5k6Dch4g7gYs9Zk
VMJqEGQq7y3BuUjDDJYVnZjHea1EpN4tJSZj2A44R1FZgOtb+yWLGfdEGmhjaCEcGsY2bEI3leyi
IHFpmLtT/i/nPtlKR5NsI52iCB03KYJ9S6iRY6hgOpq3dFcJFloJWk405H9SMgfSx6tXGs1HyzJ1
K82LoTUn8qh3lRCUpZtOmg7AdmjNFe6gjvpi7o+Zp1DrJWtKkzFQi0YB+50kFPLdrBi5Q9Xz2hp2
EkbYwh3slmxtmOexDUqjVM9xC6qOSdKYss6rGACAkWSVvVFjbKSuVnWByvyYYits45jye1er0QZl
E85WStXFfF8GCYRJHI0i9DoFeDdFZ8bleFolqfFOuLP9rlTtMDsDmoUBU7gJB/KcswMc2hbtQuXY
pQxPH516G14FWMXKLyvX6k0C6iG7GFKuAE576qUpfkLuBFatZoaXlJiadkUdhdRDRaJeB4+Vqn3+
MHF8xTkzzo152qK0HG98FfICcZB9q21YzWX8UzXyAWxpFkX/ttO52dUiW1bPlECwlZ+pb8kbwY1i
eDnWkWavQs2syieVRTG/EgtmwNVHpB8upQuqgCDtqv+tC/v/CmYUzGjc/t/QuYfP/HPuPtN96tzy
Z/6rndft/2DAQjhvgTjBr7R4Wv6rnTfFfwjOQJiIKwxHwxIR8n/E84r+H8NUaRtV+yK719Bu/Vc8
L//H0Cy2jOjh+EOGypH/NzLmP/LH/6s60xGZmqg9Fx0YulbWvQMhJsT3LpMKjiwPl7OTOR8vkXMV
OZeBcxE6F1efm/vt19PH9vavTvqH3lhbdMs/tXogkZwz39chLfreS+U8XBfOHXOT88Qv3j7PqO8v
v/7crJ4fXy92Dxdnr/dft/e7j+vBOfY5jnyMAw2lnKmjNCc8fFE8KPJbHR6xRv6Rsf70nAeCSXXU
WlVfnrNwnh6uKY45Lw9PD7u3z4ifPvG/l8yZnbu3y5vTy5e708A5vXGuTm9uTs8ubm7O3IvV2ebm
dHNzs11+ttpuV7uX24szd3u7dZ9vL9zb293ltbv92t1ebK+93e7ryOf/ozn84fMbB/pzrEYF3ns+
//nL+dP19uT85fJl9/S02dztzp8CZ3V2c7babM9WNzeXN5fry+Ujbq9vr3e3q4vtyc9jxl766qfP
grXgb70i+AvqhRQK6Mu3ZdjQl29vd59XgXNX0Juzc/N5F9GXSB74KbR952bzefdJ996Ny2h+5Hc+
ls7Vc+h8vT5ffH08v16Hzvb1mtH1fPXF6Lq+/Xr4+kAUx4+H668H6vTO0/XZ2fPrx+7rNnSuP470
r9gXt357+4wDzaeWtCoxXzyTtz73Ts695Z9rx1mdrtcb13GdlcsvnBPvxPu5M7HY/NyZB+LPMihG
KvIj4ZZ/huH1x9fu7ZKsWOcNc5Fzc0Ff5c7Z8/bh9er14sg3ubxVP32Ri376L3/lAvdJkIT4nmSc
VAD85ZcguYrwg7clLmv54edHVf41boD/4fsQ6CetxaP0d3MImFDjJLGPRK46j4azrhEnGbelvfZF
JWU1iORlHl+B67Jhwmn8qGkZ/20rza9Tcj+Md0F3F4joCPLsn/OuYRGFgxDUlvF27H+qhAOVbA7h
Mprv3nBBOzeR8/Z29Xp29fp8dfFxKzsPH8de52/BO8tk/3ejB11BRbay0ND5XkPpodUfTSLcEmU3
TreWTSJm63u5tVPaXwmbGeSwa9Cu4jD5E5J3qKQGysltblfNXlEFDaXviKsXiwxzb2r7+f3nb3tf
RE1d1+SuC+sCTh88yZZyMLbqnhvFog0s2P9mf95wo/zaa4N6UyMPOyKG/2dTBo5EEJbqgpTb/waL
SESyjQYADFY73+pz0KLWlNgbL2b++58fa/nYf78yy2Oh3qEjF/szm4X9tnDlLGghExEI4PNL7qL9
FWae9Mig/Fcr0LhgpZkg5TDm7bfS1/UYYvM3PQ6A84b8DXOTm6T3/fws30bh8jCYfKHxGbKCuP/g
YUo9EomJuNNTm9FYQrAFYpc0EG6um/42ymqVspHfxl6VEHS8wDDf41xHe/Hz5/jn0xLQSQkewTqD
dP9pzS6sOBBMXOWSuOmF2IKdgQBw95etWHhdAEksQVcGnrSDnU6jQyzK0R57XVNHG4i0xDYPZbj5
bSvoiLAYA4hByI+uf/9ZggE8XGgg4RorohtqCucOJ+vgyDf3bcRb8BlVXmYqAYAMDi0nRmM0sd4T
NZcPir0NK8V2u5ZjlBIQfvTzA6nLJ94b8QdtHbxdtp3amWLR1lRTaQ+Tm4yr5appT0hkPo1Jo+Ti
4BGpBVfzpguM6YRxtpLInVDG7kQxCKxEysax6lUYpL3I6joW5B9BsbjnfuHnz3rYLfgMbW4QWV4M
duuqedD5SJmh8Ldt53VS0JSuVRQjuTBcoJzIhd/0q9+1BsaWZUzGHMbeHVfHQcfIii9ikH2jJxB6
rtFKPAkLIWgUoz36uaVvL8jSksbA4sEWBOTB0E1aEPaiEKPni8w4T3RtiTkj4/jnVvZ9NszYtMKr
wfGDZ8EtvHyKv3YDhU+izMi1hUdByCROiqT6dOjVCwPhPBLdUD/9ub1vI8ta3nUeCmMdZAQK3PsN
Rq2EB0epJ085q6/0y+4hP6+f7A/tYuSS4bHexQ+gSS7C1/krurK3/qr2hiMbIPVw93X4EQ6eecBR
JJGSNXnFg7iVb8xL7aL4MjbBVlyjnBquSAuU7uUrVCnVaXMiLsWddmSqP+z1w09wMAf3Ick5nVRN
XlCRq97mJ3WgrVV92BaVuf65ww+HEa/HUkW3F2A2+xz5YMBC0SplRL4DRZ+MCw9rrm/rIJefjrTy
j2aApjMlCEYq68pBnwalwEBhzpOnoScATzng21GeLAItEF/1IP4I6U62YXkvFCL4YAB19r2ZQahC
BAC3CrGptdPt6mkeKNWidQ53aT2cZJD8MulcLQzMJ4g3CZEQ8SusJWdq3trhWVGekZI5PuSvadrM
8geCTUeWHuFoEnrUclPIzWf0gZXkhfV6rdeJemSm/Mdzo8aGVsLuagFqL7vtv9+feNFB+TxuVsz2
25gE2ktxNM36H42wg9MERmETqdghfwGQbdciZxw8bcrkdV/31wTgjUecfv9uhN2BxYSz1Db2n2Q0
uP2QtGbw4PVMjk0oCOxmKz4yf/6rFfprIRMwWvjJfivIanQkSfHgJWlDGpupTS6iMuvILHN4sGPQ
4zbBPkh1RUDOXd6/v74VMdAwAM3BG5Okc9ohtW9ttFrnYzV3myKIhJtMo3r+8ztweLD60yhkE/oP
RAeT236jfpAVaZYyFPrGKrZmXb9WxBZGLjgQSXaaygYrNXO5ki6M75+b/mevQmLAWL/swP9Mun89
ry4yKc+SnF7VReLhXPE9iMHqkYnzX60wl+D45yGXY9P+AwpriuQZV4yXZIG5hobWbRXW+N3Pz6Ic
To5LP0KMM8E38yzIr/abkXCjQybNBo8cEgFijgTDalKDq36YrG3iQ7sLkzFbN0au8luEAuS3aJ7t
MT3RUJAynNBwx2l2Vw4mFOBj0aV/NnN/b42Wjwdqi9PAAgUFPrD/8QIEjEnHaonkGeE8VsU6f9O5
frmsoYIyFyX+jcFNKFJSYXGMh5B+3aCDql3ZwFTiSvg533/usaVDDj6RraII09jWk467pG78Pdrx
IRsldBYEaEOn4cUR2CiFGa7Tbjj2+i5/1X5TzAzwRPCHUQQlLWO/Kb20glJBLOBxUwm1lGI5Vocp
OeFCAdcmQoGzWcgn4ajelDIKtl8+J1wJSCakFvCPZaDvN05caW11MingdpbPgWuCoDEwUvWpyt1U
Wiurn5v7Ng4Z56oMZUdwUKLR5XX466WSYcqSQAtJc4qry1Rqn0qBC803p5e0qeQjb/C3yWPBtMDY
sQm0YMo6dK2jwsjH2jLxUcYmeroJxmfecTeEtL2/aUy0CRmE1uUG3lr//Jjf5so/LS87ErqXsX2w
z+QiqutRECYeXkP0xFJ5VoNqc+cyfKltUp6KPDjyPX6bR2iRLbSpwAdZDn8HHRsJGH2qaTBRVTXm
F+5EHbi5qffzcx18fWCYeENZlHkpBD/+7AL/+voyvVPS1oQTW6BQFWeZFaXNjZEZo3Ch3trWpgjH
pDyyBhy8ijRKTM0CJaFFC6DGwauIsylA6wXuzSzL5j1K22STseYUqKND8frzAx5049KWLlOYIH+B
KGBW1P3x2XMswBirZB7Jhcq1H5NeBVK3/N2X9acVZbkogU2iaRRA9lvxufDTy2bIPIFHYzMrYfxa
CxH+tt8YD0vuCQw7XWEWO3i1sWYEBkmvmaeXXUaik2jyR9QtCCq6umqO7L4PDwAUPRY+DQsZo0zm
kQ4G4DTjECR+EQQxhCTr1MTajdg0QKrkWrWeatfyFOnIAPIKTO5lOdT581wChkWy3EF4TZUcN4Ea
mWb4knHj+yYFSR5/WsDdzwvImgP2t6gdQkeLVKzSo28ZDfG6KtTTIE7s618OA7bdgkImu25qVKBq
9r8gqUEPWIc+chOovGtrpsThK8lw5G06mCUMTmusV6SfgKqhPnW4BQ2wEBAVByC3x7B0szACXioQ
7c9KpEExD+wpJ3tQM+5++Wx8URb3Yow/bsmUwy1Vhe1Rmku+KDwztlukMpD0uPCP7Gu+zRTEFrFw
/pHvMil925NONpmeUp16kHNVA9tnO+bewHEJiyWW8ReFwoL+u902QxA3NCuoCVLDZj48GPAtfdfO
ep55lBur1RDbk6NH4zEunSL48v9ar/80gwmLHSHPRz3hYI5Abdj5mAMIux1ny8mtMLgYrBg7dF/N
W2WwytsqnclWCKNg3XRjuGotYjkUBXa2iaL6ZCYR7vG33+myM+eIgT+J5eaQV5pZLQA5GPyejbfp
JIr1AVFpLX47bdG/lCbZqTJWOcwsHfPX7D+OU0QoAK3EtR7dcnUfXg0xkqbfPwtT41I6QSzBlmi/
FZQEUi5q4hHKSJ13UQciWo1gZfwPWiGfAyE7bwF74/1WUEjpUlraKXt6ogWscVA93cSB+j9ohSeh
rEVD+p+68V89Nkv9VLFnTZmvlPSrEKSLk2aOfvvnZr5NJHwxFn3FN0O1icPs/sOwJ2ikdmkmbQrp
WkLkBpV3rjylXVKUABWfmmSxHXnDvy3LS6MaW2OqpgqPdtCDc9Si5GE/4FmWDys8GeUTDbKDO8d1
9uspiwmE/TF7OZ6SUb7/fHh/Gl21sYdQKeYYpuRVfhbPKcGZP/fj90diLBi80mzlNZ1Fc7+doZk0
uSkoMudBYjyVA0eOymmaSDVWSHxV8flzc9+/NqBU7Ew5S8PeYr+x31yq1EbDVoTmit7cIkAf9fU0
YCdBeudrm2QakhOZr3bz22aX91gD40nJ1aJQud9sPJFgLk2phMyPWJGVoTRStdErqbhsu3rSHYU5
i/CFLKuPVJWXN3d/4lyGDKNR2KQWsiffbxjhZt+SrSoxUw7+LizM7DQh+3gzj9PkBsQqb6Q0kS4q
RcBjAGV/5Lm/L0nUk2SFLREFGcAzB82jWKnHNJV815Qj0jxInA+zdZbhyHOmTFB+LgHcKEeG1PId
Hj4zhXTbYGXi3K0sY+CvGcDq5SLTUPe6vm5JYEsSFIcxPpGfv9LvA5dHY2HCA0lphiG13wpaxBgB
luqTCNDPw1kd5VQD2xAZjJfEi7Phl82xo1Rlk604bXE1eVC0CBbof4fdxtWGWd6QP/6QwlU9USus
fb9siXHCKvDnaMqoOWyJG0lbAEq13MQf8y1EAAs4upJcD3UdrH9uanm5974pdnq8DHxHnNpMGFL7
fWhE/KtZI5wgVM36gXD7sb8GA4KPzIkTIQfnnGhNbYOXi1QIR/RzPv52w86hY6nPUOrlb4Lgtv8J
0obEA1WkOt5qliOpFDk2ezlrH4rK0n570FnagsrHFQ8/oE/vtzVJXZwVVkaeBNa6bQd67FzVCPP9
uU+/jUtaYcxrFl3Dcx3uo+MJ2iF2Yg0VpJxUK0mT7GwVUGeV3UoJzGMlu+/NLW/Bwqhj7l521/sP
NWo1d9asIG4MV2cHxrJBzzkql2amZavfPhlNLcUaeykOMj73mwoSkS+STJ4Mvezk9XqlPU+VBAqr
QrJ8ZKn9Nono+40dDE1SehJfayfNDYZ+WBMksQSMV8fA2v/qPUrhrOlczPPaLf/9r6mKiWrCAdzj
BchMMwXzUZs3QWhaZ6K29PZ/0H8mk5bJor7gdg/G3xyl3E539F8ofH2ttam8kiNNOlMnY/7tvA9F
erk9McjKpfJ0WIQn/6khspimFLNrrsNZwHjAXL3tonTyyHXOjrzG//i2qFbI1J1UzaReftCPnd0j
BS/wVBRgC+76TA5OYAwVR16tf7ZigNS0CG3l9TroQCISSmJoE82NIi2+zOOUfKQujn99EKbvqL9z
FU+VmuP9/pgYcRxA10gZ5mYxOkmThxtlmKcjg2H5rPtTL0cKkI8Kky8g28PDIn/13Gi5LIieCMwP
vkEc90aAkKciScNR86Y/0nnLV3DYIGOcuxIuuqmGH0wUJBfUEuV99BlQYHNXRqqsIZWo5E8K3VxV
/jxXLGv8YWsIJWSNnmSuOKzxR32KxTigNX0UtkuyWRs7eT8QnkL8iFcb9mU/yMGRggxH3+Up9tpd
OKFLfgGnHPbHh1VIiB0z5kq15/6+au9Kxa+gvoioPUPOIwiMK3Wij3K1kZ4F5sxz2cgGau8YnFeZ
NMfmOrFz+CNm0UZQdgS0gEZTRsRmBGa5XU0uFE7VILtNSr8SDtkkY+O2Ri3SNdu4tnT7SgtvfV4F
3dHbtthZpZTWbmBh9gfjYWBy66BW3asYzZ6zNp5JCwjKskeAUajrwIRMuQ5bTXsnaApTFEZBy0uE
ie8ntUw79LSgXGJjO7Pt16FfTHdZ3yundbgoLAo9KLZyLJuftmQrp3km/HYD8jA+06MpoH5IWkbg
hg0edKQsGVhEcgtPamlIAsyIsvEGiLPC8NRRKnbaJinOYNBUmHeiSjLXU22q5DPFcfBc+XLZeXrQ
8EwNaKYdaa1Tuh18CBCkH5EO6EJ+Kh6TsPfx6ILsu+NAmDx3fUtwH5wpfI+BpCg3BKdgJU4mlnuH
ilT0RBhGg11GhWywVuax+QgUCTu/PjTJnY1/bzrN89Z6rKU5v0bRBCUpiyTtrhdF9AhOqI12XQn7
2I17s4cL0KDdSAE32I6qlNmMH64dMeSVlXSlg8l8ChTKTXhcC6tbVQbuHdeM9bHlGhlzvsPLMpzP
jZFVGxN2FMbnVCx+ghHngaPN5XCCXZjMQiskIXIVGGH0DHwtfBZSJRnYO0ZVP5USi/e4Q/8AOT7v
ztgL02lTUxfnsl6NNSnhc3AGvAEwG7ld1isZZimMKBxMmdty/lzQExGBsa2Wtm8m3pSQR0404AIT
1pqp0c9h9RkvWHUMc1f0ZQiorjerq0TtBhWQltErjmy1zU3gQ+BzVc2vgMs1UzmuZsPEZ1wszBMP
Q11mrfqmhA0QzaHkteyguUuXRa270CunGmOPJeCbldlboo7pFXTM4qMLU/sxTDsMmzMF3l1Q1tmL
UmIn4iZNugfVq73Dz8Cv7c+FFZPdOFTVyjR7+TSMNDZiRtRr00qDn8R1u+jE6OZhL1+29jyQ5akL
5c5qpx42V263V01PNqDLBs8y1pVSNBwZQyPdCQbQF/AOpKEjuBnZMQZ/AS8kIrjtmeHv+smeniRL
BthmNx2RBylJ0iXwCKsll8qs1JU6xXq25vQYxOuC29GSTgznJ5xR8rCeZqnZ2OokLVrTBCQBFlqM
XIOmzQ9Z2le7gNNktJIAe35gSy1i18Qtm5wYdl+tajHqvluzd9MobvpwO4ygtm+k0J67rUw56ZFq
EsgCqAzSeVWkxouEo749RbuQ78DBlZE3GaK9jiwsSevGb4PTZIZ64HEVaLUusTBdspZQ9/Sng8qO
Yj03c3remD2gAsMab4wqB3BmxX2t4pGVu8YBd1jLnqrOKQhCK3zATKJdqkMDpy6YyGNERpK1Bk7y
yHqZlbG6IDkFItaUZiQFcmdZ6OusVrJtL8bRdMtGmuxVJFQmKmGOJsAgw6/xNhZ9HnsKxQTEjuxD
6Du919/6GXuvE8bz+MAiZJibrgF44YyKlI9rRVKxS6sqILg1rMr4CkKqJXsYr/S7Tumb2VtMheTI
tnV30cwZJJ1ea0g8K1UQLG6SSAQ2abz0ijuAvVpiCStF9iyw1ztTDoOPqNWtzDEXa1rXNM3VLMrg
ushz6UXlIP41G3HFrDGmZMR1SpZ6DJwkWclpUxPnpPn5ZxRVGgytAkTRZSWjhuW+aZpu4yxDD9KW
cfBeDlH2VTK0Jm9kU04izBTmS9ymYfPcbf+gtl2zDXQJX1HcjPGdVjXGKxv4KlqLLhsuuP1XvvBW
5ZfgiXTAUNNUvA4VLzVshUa82VkBKqnj1FmCkkvSlzCtwJRkkm1uAhKXDC8SVZFtW9yL72BRSWLG
WTu+oVUaZWy5zXSux4UNCFfLGLUGauq1kXFVvyIhgb9TCSTRk2RqD8lGzaL+GvObdM2trPQ6yfNw
sVwOvAyFD1etzYTykPdW1nGRGnXcZJAGK4hiGRfLpz5yC6LNAJDIxgu1rciz7p3NVHs3jB2DDcN5
fysD53oPQ8GKMA5DzQuaKkSeG/3E1BiTDuTqSqayNOcpPm6rIdq1lztdIYlX9R+qWbZzeUdmLOvw
pm2T7FoQWJWtigkmqVfi6YrdJLaTq1pr2o9e5P7pOLbNe1gnfoo7mS+O8cbgdcpabe9Y2Iw3O8SC
z/StjA8BpLfncuFprQUrEWF/gZ59SWNtvICYTPt1kJQ1+DOgjrA9ifR6UZJI4Lslfm3FewUbDAVC
epaYxGw6AFchUhG0UtM75tBYnDmS5D4hDLh07FYC4eEjtvUduWLmc9VQ6x7ScATTWkLZwCY7+0m4
hp4PGgAuc1Btid2rdKgkZT57E5tZdT0bQUEUpjmTozGDiKFDo14N15pREhrM/K4/+NasTyeG1HW3
qoSYbxVIYSG7Pgq7GSl/EZDWNvgBEYtEyr4Iq+IpagsE4IZUMBP0Zz/aBZOuZj02jW8xDILQJroT
myO0KDSy4HeiHliaxn5E5urL7u7HZDY/Gu6Fa08KSICnWxobTlo8WO/pkKuPVTWaO424qxcqU/Ul
MbbzOxCd8l0ipqh2ueToCwfFu69sWPfjc0yGPlzDuEzIsZ/C8MLXIrZAEDujae0nfWSv1QjyE2aB
MrlLuKGVvb6WsMqryrCE+WmF9NZBmXgrSaoEspLUMcbtarSYdFLtUUZVvGT2pv60MZIeeKXeBD6S
xjQBPo9OS/EtL2LDh22TYnobvat2oplQR7H4r3GhF8Wzzfkr8iTWF7zSKG5vI10EtjNjO+UPhYpO
VGNE32/avA8+B0uuUbfO+LbXEjnET2w7cTRxQEjnTdMmvDHKzNXWmekXkX8y9rPBa1ct82FXdOG0
GoVWSoxmq36PwUl0a+4YU3KhRdmlgLpi+EdRlEnxtqcCq3njgAiO3RnTqElhAi/4lkJiw0OnsRzv
uiaIiLLL6yEOOzeSutK+scpCgSw9tLn5NFZZAG91JCqR8imARa8oayM45Y5Dmh8sqa6My5Y7t/m0
zIkq3OIfRgeaLOCE0I1sWJY7KQUbserwv4absZen5DoUYb8NYmlqPXiokrwFJhGoWz0DPfJB6uGU
9g7omyQlvRNgxqorsm5y866Np83QWREKQC7JbH9FBqwceGFf9tFWS3CpPEOHKv3xhIuWqoSqJGBU
bpHfZM1ZTexl4DKdaN1tyv6m2419OGnXomWdlJ0IsU294u8W8XoqgsG+nzOC3txB7y37ZGCK0G4E
Wx4fxBoA3FtyBevs3gLoPcHCJb0teDQ7a4RzADWDgETyOGOZ96SDilM2OkcGfqdunTZa1VdOnoWt
zJEAxRAM6qyFoMk6ijldTWrdYZOWEQXKYqCvcd1L6qbOmKfvlIov7gz0VGhszaip+00MM1z2pioy
+3tFSeb5iqBkQylPg3QsEeQNaPIj+HS5Gfaflu/nnRNH5ZCvKxAPMsLwNpQeTLWJ0ssKcTFW6Dro
9NmDCuLLENwnYcPQCZropS25/87YE3FsUVyYI23o6lNQPxSDBm806BAf3FmBkDpmjqHXvCqFfXob
9XapwfgJekC7fVAUT0235DoQw6zA0vbnmp2eoS8HsqZlShMldL0tk2YVnZZlJ7GdAoBZQctld9Fc
lHLeM7li8EirdV9k/bxrfWoIXzZJ44RAjrFQXw2i4a3zwsja/qa0Ul1s2jpKl11jU/UPeCnMZfkf
snR6nJS2z1vHNDu/vszmnJK9U0nY4kGHhMAdWshb7YecWAlbtZarfioSenhRxCj33Jwc5NOij/r5
VI0l6C9urzQZsYgwAVJSFMMkJp41jBqMLbHZXylk19bsm7TuGbJLMV2KmsI5OI1a7j4wcuigd/W+
f4SmwxRtmQNZ1JoFKoJw9Nm+4ZJIyVdiisiCCycEwatKjod801UhudUQxExOFLam1wTOkrFutvC2
RwtyRg1ciC1dNfcASQtT8S9Ggtr0dT/N4t4f+4iYeXb107ojhTm4ydQMInOrzuRtoA7AYiFnQs4c
W9IITm6quFfvWr7EfD2wkVQ8H8Sg/KbYqQYWtQrgmGBNas0CsjzQ+uupsRSi6vWmzc6T2PKj87ny
UQ9Nspr0qxYve3lLLX+snjtJ6MkO8mfc3g9aQVK5AyRoxsMeVrWysdHoR6dEcDPPRWIgBR3sQPnl
62PzpJgzCHZfqjvz1Jj0AD9+QET2SR8MwY1thw0IVZIwareSxZDu4DUmhRuVAS62jpr3litZ0YLI
6zhGUUmTlKsm5+LGUdSRMyuMzpEph/hnw+sMdkf8Gx7xNG0L3tZ0CiJWejsGIcCVQkwYQjFO/dsI
Icm+SlD9+W/RrOQhaQapsHZNP1nJ40gOkbWLgBbmZ6FoVP2i54PPF5KmDsN5VjQ6p087Jbd4xZ5W
S10tRLV5Usoj478ZSs24CjPdjKF4xqMw2dvNQfagd6FUvsxxNX5GC1crP8l92rkxg3byXeR2SrbK
lEzemlY9M3GxB7Km+y6E3f01QadJQD7BnVWuFkrGg4Kjn3zVTvavtDLnrB51ub/qyhjfBh0WfwW8
UvYqLmJLrMN8LIFGADSLPB7d2qUywNWdXcsc31Nha1t/jGPbSQCgnhl6DZO7bXIrX1WQtkIHqYb6
1Q4Ksi4KDKwMTVJW73q/ZC+LxhyvYhMlHW9POkEVMUi1pWJXBOGavw+VnSoF+hNH3GLezN2Y3itC
DQFtTxYxBBZYD5J/9FY7m+KgIHW3L9Rm0yx+J4cDSNptGomXB9GICfam7hPza4Ze009qUW46o+zP
ik5ZCOR22L2wNmeDM0OFbkgsI/IXJH+c7Mw8qiOvi2xAOJFaViul6uU30URAsQq4EsTHyxXpEFZs
2tGaG8oJ+v9g3nFPQRWBbYN/04Yp9bpQH9SaAOqpfzcGxfgYzWDJre3H+aZss4kam6xU52YtTAYs
LLbHto472Dc64r9qzJQZbJUavVY+Zdp1FfWjteFMmZcXNcnGAIkgVstgidJo+oBCgt6V3YlvxJCh
9ORVnzP9TLX9YSbWd8kFBMLR31IhgcqoxUp9S6r5rHlEBkQjsMOye5glkSK6HRD3egMCuufass3A
NQatVt0pSprKUUQpf1Uj/FWgCNxZgJyU2/kEMhhlV6mOy0++uNSEWiuBacNqFrxYeipRGNBq4ggw
3cdPSpRB0zbVlsUzsMv8pWiURKxhM4EUU41eeh5gyC9xAKReKSet3qnKahIBu5CYQyKJmQ1Rrk4/
kg3ghmOjUcHOi/LNFHGReb7khyu7G7PPRo0azrBF96QMIZzliPM6H1hIbMxDjgz3+PgGYOENxVCv
AQ4K4GQ0ojs5InjCIUfCggA39V9hToHHncpkLjd2HGgftQhyKB6MnUvhjygYDXbGVC+hzxJDYefd
DvSG8kEkCQDWwTa7O2VAWDYCUGd/UVHuO0k72Z5dvctKZUtSQZh79hAUH3mbmMUCKoqeCMkwE847
bPo9CQoffGzqLsUqJAzl2bcSpUo4KbDf0CJ0xxaQzS5Vzd0sakGyhB8A0QqEQu2MiQXeLLuO4nlU
lbpwNV8CD8KtAnQTCVIVh9IsM2avHiQmW2VkV+vwHlsq8+ygU8ysJ2hYWJKgFEbz5H+MBLAZTu8v
dK0kjOEL2rolrtgMsZtNLQDLDpvD5rOKRlrWiizIlmjlKEUUV6NaaFvSVU4TjZgfx8ii2FiBg4y+
pKxToV1aZL+PCXR/z8860l+gXA+S1xUKBeKq6uvwou/9KFn5TGnDOdw+4O0tpLDBTepSZd+VlOUZ
e8UK/GXWW+Dd5GZ+1ETFTaw51f+LvTPZrVtJt/SrJHJOg02wG9w7IHejrd5qLNkTQrZl9l2w5xvd
56gXq486TXpvKbWhAgq4t1BADpxH5zhEMhiM+P+1vtX1fsyixyGz7epuFWLqgjs4jfZz2AXgFGm0
55DQTHqpZ0JKrG1xWDZP09wAG7T7SiMLXbQRu4oWZqWX0lwbMKgMI8nlVFqoyED6vyX2eQKbR4R3
utYjFzSRThcHHmidaCuLQ9HWgOjSEa5itcraWSKKWTjYQ6BP1WCb2WWVh9vBLasZSh65KZuuETB8
aSqCcAzbsWq8xKgJ96GsThyHU7iULLpRlhE72FK7dGUOqKsOWyk8rO7kt3W00ggkUUB6rmy3tQyv
TKHVnShBIdxdVyrmcxe3Cif3iELVynUI/xhafbx18/yUMhSZSPz1aBrrOGiwiboy06A0mpO+Unst
l+tKd/sJQlwpg5Veiz5YgYS1yDo3p/hX3gNogm41G9Euw2AXWitOK/14K4O0ITYdKRxlo8awLwOH
E4yPLFB9dnJ4i17FdvGsytWx2RpzS9qQzelLW7WG3t+0nW3c83pICM90ic9JtNZMQLFZd4mtlTqG
kqc9DS5FXZcgmMOVNsS8PlS97hO91HXmgqN+hU2uxWu3nCgJRRCnKr9xkyzbxtrIfw3LxaYnMidU
wrXShikvIwByKycLKO1SLVFu5YIQ5ONeqj80YPawrqnMRLt5IKZhCwnPdjy9L6qrsaAKcEHTV+04
MXQTuAO9d8+SGY/2WT6wIfc5/KpLxghZy/5UlKxVodM49wS1KHz+2E/FJMMB0CeZxRmi/Fpy2riM
bXb/K1soVIqCqfxRKbYI/byts19uXc93Jl2q2YNxY2jU1uLsPCbtBt3VKBarvUlmRN9hbE47WZwQ
QmTGfNC4ydSUpgb6bTcbHms+GyR1jNIz2Wa1Cw/LYttrjvYpK+f8WJt42bw5rLBKs8cb+i0lVeWk
HY2O6OvRlRSuoIlHf+jjPsS/eTcS9vdE2P+86p8l4qDnf1w8Vc0/Nl3x86mFSviSE/ujhPEWhxFZ
sMvof//f/yYxsu/TcC6efj6FT82PJ/l7pCcyu79wOKb6iTBLdFyoYRCo0dH+i4YjjE8augBBWxMF
8aLv+huGQ0PnE/8ubo/XNBwKu59QBiMMZvaS7bmIef5K0b3+o7vHnfu3wYv7bWLqR7gUF/08nnId
bcSh1JwVsHM0jll+H2XjbsbJC8a8Pear3e9wwiRYMAjYLGAU4D/gmulE/iYdcJZtIod5TndmfRap
9T2JYw8dJdsS8KhHxXE6okA6vCyGsrC74USitQlZ86D7PRr5hG1jrDl9WupVNFXB1rUH5Ujj9tUo
OgIFromzMk9XdQ7axEkaQo5OaPjUatRwGmv0LTV1cUQWty884uYhwl5CV010orgPXvTGv928hMYY
UsCigSc7Cn+mY9Dm4SYV8XnsNHccCH6wWz8Ww7rfcl8GRc5EZjhzQwfzeqh/nWaYsUNDprawalZv
Gp0bu5qUNdX46bxU7Y9JK5fxDM4vS5gIwgiHQsf+DLGnSUWyX5NPYtiP1O1s3BwTe6YwbY/09l8/
NLyC6Joc5AQGVoTl57/dzmACw4nCroW9EI2n0yxSUOaQA9/v6b81Cp0qHV+nS/juoVS0J8jMih0K
/VEd1SlBSHWgMBkRLBwZ6NWrpaNa4R1+8faYmCv2LwcvbM8O3W0BA3bU5oY0BU1fmj5VAvb2Sqn/
ato2PyI42tdHvDwt3Dr6oltGIoFuZn9Q1Q4scJBZ57c6extL0JGSQijg6eCYf+xGkr65eM+QEOs4
ndF/HAwFE6AbapLWkgEpaFnSWaXmnh8Z5WC6M/lYoZjrKivgIhA7eJPrOlNDFzGEjx8rBb0Pz1nP
zvOHPNC0I0vTG0MJXmgEfHilHOMQj2HOKgEeY5X5ajedGZFrLlEC9mlW6SVAvig78qjeGg6iEvIm
HpiNeHn//tXNIJwaGTYdJ8tsiEYsIAv3UZ2d9VkPOxMYuF0cuZsHk5+7iR6biaHpsDkNWxzMSaOw
kJumcerbgwUlUri3AN2bD1/YYjZDe8RNJFj98JHR7KD305QMMg7NLlRzsSNwPllHlDrX40Dmyocm
4stFLQuTZbNGEdF98A0TWDjQPCtIAgyNYD67Agfqkhj9/iivHxdf4mUQ1YVsgih4/3EVEOCnSqP/
P6Zl5gUFuP9SwhWHP9rgNkqPGS7feFR8wZiKPC9z2XDsj8fWlTgqi4k/k7Pks2imWK2qYy7S16Pw
iNhe8L9lH3CoNIK2mnEaAfVaV7G1AtIsgZc25eb9e3ewKvGEmGtsNeAEaugu7YNraS23iZ2ZbAdH
RgBU+SNuCmqfrWEER17it4YykU/g8EEPDCBo/7a1OurUeUAFOZIhxAGUMj2Ku8FD+5A8ffyquHM2
wniM9fgB94fqZrC21exmfmCFd1UXjGd9rJOHPQ3d+v2R3nhKNsYllaxv3JRYzvZHgprfxl0YUZU3
Q3Q0vdUp/hiX9v/BBbGqL4wgfBRc1v4wFEo5NTUU/61EaS6Azc7apU7FIbxUC7f6kI9nIRGww10+
83zosVIe6piHpKgduWSqIE1YSLxxf6GW4TH2wRt3joBAXOAGCy2Ap4O3NlfUwZx4RX2q6XKdNPNX
MWUfo4q8XMqC+jDZP3NVVLL271vca0kUaAyidORgxoUUV2FLQPr7k+CNmb03ysHT0RdYbJFDOqe0
Gp04FZXJGYztOtMH+/ajQwm2D7RZsaQx48SBnt0clHGqeyP1KddCBeZTmK5SWg4PmdMdS39+fVkE
hrPAYfCgukxrc//mIU5J9UGoqU9KnzhLbbs4b4cwfuIUIY6sDa8nA1Sk5duEwpdNy6GofQh06KLo
2f2SdXVtyknxSB8+5rF4/aFYBMus24jzOcMZB7OhSEhkIMkr9aOwCvsLyj/lI9A/2gWkmBgVMT5K
dsy2/npMjh/4u9lO4Dtipdi/iQPHKn0oyaGu8JlQ/VTRKGC+wlZGCqcw5DG9/gHIcJny5rISYSFx
wcEDTdofsOTpkKhYZ37YuUHj2wZBxMQpVE3ote7kfFEGy023WDM62mM9iXTrKanUr3pTNY+t5vTE
u5CrptO1ge8PkzvqrkTnLkweC4rxFi1Ko2w6oVhnszDCbx+d3mi72SYvh96FAnTwy6OSCEPN4HM0
4BAH7DKjKeE4MJNNRUabeWTWvZ7gvEucrjFSsNxxy/ZvVSOzimxN9nn0Sdtpk6emfi8Fei4KdMR8
HxntjZmAohIkBIZCBw/HwadCD+IkxgZAS81IUZnRMU9gSWYE69GALAOqeeOxlXz5K/+lVn6ZC/Rv
sW2wWNjMeWP/AlUifyMltQhBd1W6aNbzNBPWlqrRKq4rxGxiuH3/+b11jby9C5XYYTt2aJrqVNHg
fONzGA+jQn6t8eCO8UUNRNRPM3hJ74/2xvPjZlIjwmDhIhY9+MwbWW/YwPZJmOCUQoOgbao7ZarT
XSJi40N4ypdbaS+fQ8zQ1Ek43e/fSqcy5TANWUHRvxnXSyTJGWrG5DTLm3n9/mW98dQW2jJ3D+MS
m/WDdbeIitByAnpyswv7v65T+x7hMlVhYEJrDo84+yeiAd4f9PWTc6in4XdbXsDl3du/vtLRuzmO
SWoarAblAOxlmnCDtnPjRPPw2ovN++O9vkjHXfYWXCkWCOdwXVTonNaRwxatG8Zh6/Ql8q4ult15
Fg3qaRKk47WCjH31/qivZwxtQISRuLSALKqH+JJGTLjROkaVsCRRCvAhq9M690nXPjY5nVfvHuuX
AYWHLY6ua4c31EjweFBHJ5lOLzrkcpPIr+HIgwYwirn4ks1pdkubksw1oj67Y47617eXQgPzdTH3
LvWh5ee/VWyymN0QFic0hVK20B4QQ2MdwCWN9Dm5VMwsuYOtjXb4/fv76juOsRC/Hx5wFjqqbwfr
d9rX09II4GvnEjo3OmF2TnSFc+S9f2sU1lDEXpaBZ/JwWZthVEwoWjmfk9u2slMpfTd0uiMz9NVc
oeTFi7DcQdwsfEv3b2HbYvzUTPaOGhLA9bIh87QJyVQcETb3/m17cyiqKZwVLZD8hx+ibO5kCwgm
54IG60S32nEl1Clfq4kybt8f6o17xwbL5CsEUHEhC+9fVb6EBMfIS8glU2yy6lltVoHMyg9Wkyni
cfcIzFumP9Wuw23IoDe4IYuZgxGqEZJvgij7ZjlKN63ev55XE/1lHKzsOL5xzh8eVshik40ZmjkR
Nzr6YnLLerIMK1f6KbLv3VgqerNp9eljvBlGW8Zl3VsQdDZ1oINFOjUSQnGLKfclOMBTSejvk5ka
evzxF4phHE5kHC6hfywz57f3OJSoh2xroJ1mGZ1JgZe4MF+hHHZkWryUfva2ClwPlj5eJsh6NtiZ
/YFSOy3LbuZ5CRI3nGltReEdWrTSy03UZqpxUsUUbwpcH07tdFsbeOyRl+Ctmfnbb3DoSwaz0did
pXEg7BQLiUJnFQ+dmM2b9yfMsWEOPnRWE49Tw8vlLw6Di9x17o287I+UpN4eZFk+bOgH7P7376be
97MyBMteC2uU3JB+V/nIWVz1yGN7a/ZTfMCzaDP9qavsj1PIuE+7WievDp2AN4hRu2lQclGVYscn
vNKug3MtKo4dMt68PPS6LIrs9qg17w87dWZJ9jXDijkmWDCak/khCzvj8/uP6q1lEYskByOK9NgZ
D87VyPQVKpbs7wLVdL2qnMRmslvKLGJAYfvhjwovMz510NnsgiC/7l+THncISE2uSSEp1CP1qoqR
KMny428047CJ5BBvUD9/dYI3Ko0QWRYsA8ds4jW9CLcm3ogj+7nX946TO/xKqHBMQ3pt+5eD/1NU
ugh7ZgKWpGRuMFRHtusRZJcfWaOWyby/dLClWqgy9A6pIh6ichGk9IrFUdKPhjzYJCXoi0pO+RWx
6+VJWuTNkfrUC+Jlb0Cb07tYkAIcbijxHaxVoGJRcijd6CeJniZXVUa631PGyZjgIMOV7ecImOxD
YbduuU4rJHZfyNJCosmeQaluPzhH4V6wT6eVSamENsjBfZaFnkRV2cNvtWsF2bSab1WKGYjNyZZ/
fyimycGdhjEFspNuMGAT6MSHm+agLoqgDWLbz8pCYaWcCqV3r+xJiOaxQO6WZKvUwc1jebNQyFNC
X4OU9kr2kdNuBZ+OxM8ow97V6ZjGTwlGwWIV52iGvGYuzcuMk9aNSU/RPAU9MxJsWQ3auMabaTzi
9GmtM3T5LjEEErSHrwNkDhG0QC5fuiPxQCpvP7PdM9Z6K3qCpMRYYlT3cgubAVu0EdPgJYHalbwJ
XDJPEr/txiD4kquZe9Lk0RJKCXgsDr4Dq+0sVOG8rDjpVMITncjTSzRpiRdrdmV8D3TcIpM/WWwy
PhMFhw+CtHlFI0ZMQ7tMBc6VdpOflWnIJOhazUKyOqCzMS4IWQoUkkCsJsKXaUyKfZ73aRBmaxcl
EuboBAEr3EYHqUvyczTRx5zaJgoaPyF6dPwBLjOPqfBF9WB6CO57gs3DZhhj3BRznjwYoxEt2vN4
CqwbDHuuu4MIWZjXZTe49qbGcNfs2gU75bdT6WprqxKTyqWLAkr6ULpJvYU1a7mX6ZwhvByafkQl
ltb1dDXMMlPu0b7pzVnQt7K/c6bSMFdarGFnQFdsEkc5z8VzrQfTc1J2in5udGRZ+04UE15ZQxye
LywBwWSny2LodhDTAgmalFThR3KyNAI4+4FQQDsMwp+CTZUTo5RJheoltSjCM9iSYRyuKAZG8YMi
IkwRIYsy9hkh5PSDIHS6+Z6hBVHyjbctJfCzNovglqRwx4LDWjn2psHiqX/NRy1O1gaqeesJBZKa
FV5fxfniXmn1OlynRYOdLo3kqMJMaImrFYpsrKsi1UHs5HOtcj1D4f6S5BY9Y4RCQQlPLw9PjE6N
MjaElR0RN2sHYoNVSLlqOJDibWqGeLwzOtI5Mb8KE7QZFlCJAjBQv0IMbGwyt/jdvFmvWj4EdVzU
Gwm09lydrCVSVR/UGY9wXyPglzF+JBVBbetrOZsXT5Np/KhLPUOd2JSm8Ahh6OoVkectAbxRSJhe
hi2fuT2nyN0jdTR+QLwmbNwktLTwXdpjkVcQbeswD8vkqmkT7YeqN2m8Khfl/HZIlfHODQpH7rDh
DM06Iu559CPRlJgUm8K0VtB9azyflao/YzInIsEhwrjfzhzETa/B+TxsgiFtv9pJboiLcIIO5kMQ
JCUNCQiKsCJUUG/KtNSA04qoX5WidIdTm0wGTs5RWqWnTjCp00YMRfhjKDmmrPVcN0g+1az2mz0n
ZnuPaTPufBkqAyfe1GIXRAG4vm2KUp0u7DTUW9L0ojGi9jq3runJvrbTy6pUg2ZTmKk5eVnuRPiq
lD4PLuBvO4YfBnDfThPi2+B2xIlxN6fKHD3MsbW4KXCPT9iXCzrrSauJexb+6KFyx+CGtVtP1zhC
reReKaqC5cap1flkWCTCKMXbr2afy/GMokFC7mET52eTOnSpFzQ1vi/24IGywgqbP6t6oN1HPY1q
0mNFO3gmqjhlSxGd8L5hDErrW483Q/08lrnWPOTVpN6oUmmvtFmjeETKrpjPWIeKq37GQLVT8sot
T8xApkhsba2+rdoeA1IJ1O9XPwVuuZtaNKyIeTs9Pq8iTf2qRCrR8ljgM2WLJih8NgZtsRQ7jTvs
chdf1qotEuStETtGh8A//Lzn2KRd7VQMqvlgRWpjeUon9McEvh6c4pBogJqXfXTiU+T4hLtMUz6f
V11UFKvGLFNkn0NolL4VREPv4zOOrMEbysa4zgMsdKu0bnKc7+ks4Bw4w9B9D2jn1xdNXtotBsao
Jxnare0BC2I+Eb+rJPPnbKak9k2qjfrNsYIwvUfsRMxM1iiWOJlIV4zQhJqEX7ud1uq+BlAn3bKW
9Pomd5oK78kUzJZGHHc8mX5jjHn4mKGC/F71tf5gZaUTbISm5MggjExjbcCxJyW+gqHHfEdyZ30T
KFmT32WpId0HzJZxuLWhXrN2lxxFvLw09Bvcm7B2SJYUyRmR0kaNLUQSRq2qQ4CxvTZltJJO2uGl
k2VSXIVFX2UPVpEZ+jZ1M2c+t0MEY/dRW1HjHaqKryTkgixfpbQJHSZigiDUjSQcTugSirqVE7P8
K7LQiPDYtu9OSc4ch52YeXhr14nVZo0gJw1IvkYFelLk41z+knT70ex2ff40RLb9XLsWTj3icTHB
MKNqpMEKEvXFrFuzSahyy/zCspEZ0uuCTHU/s1o1zUmZG+F4iukCcEg8tUlAUW4kf90jl1IGD3pt
1fGt4qDPZbIjqlwh63fkdunz9zepJqroNq+CVuy0UkOE7udOh7uLyIYiv3PUuXQjsiKdjlkyJ3F5
IaNhSE/hQLjZSRgKF0nd7Aik9THnGflAWGrSpr7bzrmLu282tP5b69LVfzLbsAlvYnJumx/G6Iy8
QnEQmZfYBp1ngX2Yj73qtuZpjGwDn2GiTfNuQq8fr4OSZXkbWAjgUQxYDncYS9UY11/YGdVM40op
evtktDJN3AnM/9oVgnRbfbAwSIe3I3e62049cIsrif9Y29BejLDEhZMR+Y7RZQ8QzcV0M+EHRgsu
8qT+Tre1DX03nUQHAEGv1Z1KlsCAF6CzwVhOtnFqNvHUPFbRTE1O15IcXTvd+DPU9INzUgCOiL1R
c4vaTxoUzB6LhNqfyKnXjZXmxGC9m4ncUX+oBp45FoaWF9OLVET537CPK8MW0Hw4bBSVEc6FHg/2
hnNlpl2QgIw3YmzH3CIlRU30DTKUBIBpOOvjddgoqf6ltwwYcrIr7fOedm77o3LhzV2KcCqpttip
0JrbSEc/4uXNoLebVrEr7douksTZqq1wn5RWVZsvdjAMeAOsysWePkKhNNd8nqiIKnjfhAKQzJpU
8jMHfPlPVTgNymMNBZ9P6ZRP9y+b6Q+JcS/iHxDay1/tvor2RQr6t6b2P9+V7P43lN++IDH/fRjl
7ROkun94T7KN/td/Zc/59LsK9+W//TOU0tI/QZJC2QA9nmaitWRG/BlKyY+Q4SJNRf+1tNZ/0+Fq
9qel3M3Zc+EgIhHjYPpnKCU/cmxwRGRVcrRZimYfUeG+dFz+dQqkmWotPTs4gPS26HMeHoYa2cVL
6qCOiDQSqz4hzHXE5s6f7nEbbHHibesWWk0S3FlxDhkGw/BaSjbzXeuiwovvgnOHRt9GTO7jkJA0
VbjGrpjodyRd+6VVoYuneXnhZqZnK+no4zhAjdtD5kzIAPckebdb1PnYapNR4voZ8zN1TkH/Kz8/
PlffnYW/a8D/JwvHF+nWv5+5F6Usf/wof5+vL2KvP+er9gkuPNRPNLjU3Bbd+N/zlZlHnWqpbNL5
IRRiEQQVJW/Af/zTMD8t3StmOYLqPxTlf05XXf20KNApnQjS1KgzmB+ZrugZ9g7vJvhDC+4i+gO0
1YAxDwUvzszWvpjCJ0nzHAcFBo78Er/IlPp50dX1LowL+pZe2OaiWuFFQELqVSMCLUX3ZpxGWbzN
Yr2w1AURVXTT9QCppArOUzoyteur0mDnItRc/srHaU5HPBSh094lWFb57FbktotgR61ypByfG4Xd
Cc+qG7d+CHV0c4ZYBRrqXrmijk4+jE8dhxKAs9Jpc3bOHZuQEuoDZjS1LS5cMeoworoZ/92thHeY
XU9h15mPaHAyfV2Vo1FeW3aM6BQRveo+xbmbJ6eCKO3Jz4puhP6aj4AhcT6nmJbzUFVPQ7BZAXYs
YNbrcRLyVxApjdyyUe3lrckerbpxOzx8V5WVZ18VQN/2zqbRIE/UHCYoqYRW+JTkQ1f7waBXvPEW
kg/y5Rd/PHgLmfLPpb4SrVI3K7PhXOco2UQKRQcsZFOguimvOLCrtZfiBrY3WH9TbCEyN7LPZWIU
0nd6iiurSMKaxytTmycNnXcWE0QDlReFuGVwWaVKtBodM31E0DldEDik8l1u5firsoKm+yHwEheX
4AJU7UyLm/BOaQy81fCPgh90FJtka4xxNdxXphoDUqlC6jTpOladOX7K1ciAdQLN3XmuqylKHimk
zPLKrkK3OVN7/qY1IkFKHlFv98ZpPtXicz9klbPB0j1+x2Sdg+MqgrTFkyXUGwzZHJKF1gvijbJW
D9bxvChk8ChTjZGmFbHu1ZoM2DA75jeziIvbOW9CYyUx19+1vGrpJk96J/FSGdrXth6MAte8tehK
nHQ0VvyIwzAWfP1Xrztti/yg729jmFoUFnCIqX4aqfJK2oODSxCr74Ag1SZ2ZyHHYIev/ID9+eRF
dV0W2yKeONKooA5PKRKAcQF4pTfrpoEPftEWkCHWMxVrzZtGRTPXUVy46WXSsRnd9Fo23VedWl1E
dh4kp/QOcf8lsROHVzhS9XCF6RffWltZ2jfkVBTUZ1Wbf6l95RhbtRG8MGDWDesio1QtyKVUs5uc
CpmzGwbFNLcEfPCk1VBMCG6wD27iLE7MVRyV2U1mD/aMD1FxqZeQ1F1uLEvMmA+hZM0UPADGeKo7
qpmHY13KbWnOTo2okFj2bYeq3znpoIJ8jaVKShXRMxwjfd0EErdrpG2TR4CrnceGh3ZsVl3XJcFa
HXpFelmSRa7HQ4FsMJTkDG6EnIf7WuhRvlWon36OorLCITaPde3X3JMep5yVk4dlW0W4yoNxiDmK
Z8o5FVYAgo6zgMXqNLYxiBZhBC/OwWyPX66aR6/G6H/HchvewqBgbxs4nXTWehAM4i7NSnXYxp05
ZJe43LpoFQZpPnvEwXc6rU9NbUCsR1i8+sUwywVUacx8xMyxmrEYP3GXh+F6LC3xOWmXUwlMV0W5
BYvfn3Dh0D6KwnnShrqsdmIAVsQNz+t0lSDRxVMrOfmvQ5qfxqYvkEl7Q1fEqZdUECxab2jGQp7A
tu8byritlm10PGkUcauFoL2ac0evvul5CTeL1qpxrVcDatyGralJobMtXK8elfhplqb5Oe9tVnJ9
tDp7W87VgLM0CetfNr2ZE4AbonrIu0Gjqczh3NlCfTK187QFPuctZ/lw23W6+zgFQXknqCxml8mg
VOM5pql5Xlt2T5YhmDsn2cjRHJjwOWojLMNJSPqla3VTdDn0ldAvqBDYKOmaytK/dJjdnhzRpN0D
rnOzBYKRY5MMMMmlt2YwuvhuFdWITwYr1swdSRNjv6GxqpSXxViqt1Sr6sYzoSMkp5FgO7+hkax/
JyLOxNubDna5pvaVGldqHg08O6VqyhVRHDlUwcnGqtk184z9smsBUzcUoMUzdBmRl2C0tLmXQCzS
cCRdIHSdavLUKK2n6ygRXWL7ASipLvWtOQ463s95skfd0+Og7KCOEVDXnzqZHUZnIkXC0vpzarX2
uZnkivyOMxTYECULuVhAJ8LaIGLiV6x+6i0efG8CTi5+WGmp3jeOBCsIMqJPAuBBSh6wsPRgCe0r
6CSTOCHYJp82dlq32D8T0UcncL8bAmqXBR0oYJJ31z2d92kbFxPfx5WQfZeEXqbpQbFiZ5L0E0r4
VL/JrcXmUukDYsdxHLWliDFCYUiaSBt3Iok1kuOAnYTbEmhXh4jP0D8LkCogB9LcqMMddLBZ25pa
BLgnm5LGPDcIeOy2eJCc9DEtkUgkXoKzutf9zC0NHNJRF1E2gYoEBOY5Xkp8Z02KRMZelwEsq2IT
mIrTPjkzET/UhHjDipXWxwKeS0OwVfElyUA+6Kt8dqyIEi8Pt9plCZLHbF0FJDWPa7dto+miGAMb
9VCEpflMNF3jnEJxG6ytAPjFgyNfWIVwY+djN64FX7mGEy/GYbFGpLdoDksVh3+6il1Or5nHOQR0
A8fFQuu3tH1GnKiwONR5x9QNWZv0ybWjiyw3FOtb3ZpTc9FratVdDXhzrdozlDiQD5VuVOY5+kZd
R/cpUS+C9GvTa3zwJYb2Gogg3njQa/11ZRXKBKxLqv3XtkzZ0kMLqOGRsC+a4h2cAAKhWcRzKWmW
2Bb25sIOjV8lAVcB5atBKdbgULLga+CaZY1H2bHv8Ny5F9w4e17Ntii+V6Bfapxp9Zj03wazyVyv
iIJwOnOr1BKnMbuB9G6KZNQ/pX2bf6+LNqhOiBzL+vPR4jXeBVBY4nVBTXe4TvOqN32IQbZ1knZl
EZ1NoSHy00BxBlyyaTG3jzkznVmoxqF8GHN4UTLviq8Wzgz93oLYnvmFM0mxrWa1ik9CCrA9NZ4C
8IFr6RlIv36Q3U5zhli5y7KsHG6wfJvoQsHgxfLEERFhhn0b4U4ukFjfRCqL/vrjB6H/Nw/tS+f+
3598tvK5wDX7+8ln+Q/+Oqhrn5ajDc1BkEWIE5do2b8O6tonB/3Si/zT5ihjc4b/8+Cj6Z9M5DkY
CkD2cjBarB9/HdSx0uJvga6/2BhNlJUfOfnsd6JR8y66bpRai9JPxxu//Pw3Ccvkak5R2XWyMhKc
QICogNdpfXMCCtVe/XZX/nTq/qPo8uuSGkbzH//U90V3f4zFr4u3lMY6aPuDsehts4BmDcZ/01Uu
sq5XvCAAWug20zcdqg80rCxak/tGKERYXSOTywimmKqVQxMbVku4sBbq7dDN0ZmeFmIN36bZTKAY
t0NebnI6qKsqla7HQlRx4EDIO89APQzyFD0rQu3HYjtfFFl7TAvxxpXR8UZIheiI1fpQFGqjCXXT
gOFnmpybFtGVjz24XOsmvD9DEcLLOpcda5ebH9LlvNxTRsZgtUwxC93Y/vOzxrlv6TeB22S7t6ZR
UqwoiR+TX7woEn8v5zBNUMqjy0dKwJ8c5vfv06SkPxF3rhuvBjPp5UqaaoXJP+pWQBjtwMsl7jQd
kFPms0MKfrR4lb9O1fxQD8lk+1qqWLe2Mp/anKu3VQ6F1DOz0vgVDU78eXRnDP+aYAWDIFyCyUvY
Ip+NjpZ8S+RIxrjtwMjKS8s4M+oFujWY48P/tbXrf67z3353GbuMu+ff1zBt+df/qt5YLuUWRJ1o
//kMEmT49yKm8SOkb1jHkM0j+lgsD38uYorm4Prndcd/hdAQGxFr35+rmKK5nzCy44DACI4bGw7/
R5axwzS2JQFrqQOhWYZMgNJlEWf8to5R6rDDzFWqe/a29IF7Tq0RWETjNOOoVoEgtuvLNg4IVc91
GFxe11swyaWubdGxAu+a4jGp/Rhg1vkAWoa0lD4ffk5wHeklJtU9Hn/YNdKpmouqUaPviPHSP0RB
/7/o/c+XWMF//wG9eJJN9JRl/9g12VPxs9mbhUsi4R+zkLnFlw+jhBAEWLkvuQZ/fEmZWcxBKs7L
RETlsxQX//qQik9IkcgsAy1BXRtFy99TUHyi7Ac5ncAO6tR8UT9U8T7QWRGvwy7RAa5P7RANzqF7
d4AZnA9qnN+giJDAmZAoqM4tag3Di0bOke9/S/c/OMiZGc2wF4k1GwGW/QMJo5WEw5gx029APlLi
+azP4dVgJF5poCc3otjDrR2ffHhMBOQWLxhRkWjXlt/pt1csT4JI7/Ixvekn+2qM6YzTl9pWgITV
vrS3sZ6exe4HzeXLhbJXoJyK8hpF9OFt7a3ehdiUZTf6bM4nfevs2tF9IPnuLIutY95hzVwEYf/6
znFfdcxGLFb0ybivaAD3rxGrNCf3TLVu3Cuz3zjmyoiBD/2kmqGNIWCln7FlekXx2IW3WnKVdJdO
e2UUJybVuIDi0grdxKw9uVSuglUX/XTCn055P9YPUXet9ru2/2WIHXHYXbtqidaFAN1cWaSUO9R2
1jGcs8iX+dZpvs4ItIoQ/pb09btO7hoO6ufJ5zKik/FzovLQ30bFJSTq2f5qKVuAYo6zDcwbw15V
+mdV3OAKREwCuFLXvaH63KrKNo1WnX0Sb0f9RAmjleLYvnHjBDtja58Cw4YTiyT1yv0yP1nRKjcX
wPhp/FU8pN+hrKXK9Wz+yJT8IrZA/MfUkq6HBshz/gz3aHJuTeepTgJMayReVp/1+nudpKsGgH+l
P/fBt9YMEM54YbdpjF1fFpT2MijDj8H8meN3E21UQtdNrBgj0HllerQTGEnGgxKf0ROyrBm3GXQw
7UytTvFGNddFzLHUsxR0ZaEfuhvmQlitZHomgpU9gI30LbENlVVc7qC2v/8iHEocX2YJHzabLsZC
mjmUz9dJKAGluNbNEJM+b1mB8CC+EJetEmMp2dNunCY2zouB7vak1HdlK/ojv8Or5YaXgd4H5kUS
CpFrHLyMiLpokU+WuGmdpxbjg98Ozfy/2Tuv5bjRZsu+y9zjBLy5hStPlqHVDUKUSHjv8fSzSjMT
p1n8jxh9P90KqVsiBRTwuczcubajVyN+B9Rgvjm6/6erYefHsoY7J5NQ+TwtYKR0Pc6q+plj7GMQ
VZFt6H3lFEOyRxz2HdDky+J23cg5a3BF5j1+oZ+vhmBrEHplyh4m6oq2MkE87YxHowo23ZjvdCt+
nJsi+Ua/+adj5NPU56rUkWhI5zhCSfUmOpkhp0GlNNIHmMavnbG+Mt8eLVC6dmxi5STRBE0+S5+8
Nh3XVxBX2FfRA+ixkz4WuHT1gDxyEhbehM+yPiXnvw+6P30zn+4Pd8hrHy4j7tp2dmueGssaCDI5
tC5FdUDkwNsGJtaZa012LcWRsKUQ1yhOJH/a4LpYBS7U+KjyhHeYoViZiL2Nl4J66daJ4CR+fmh2
0rbeaFtjtcx238DacqyDDv08cvhCoDx8nzS6qHFA4ZV0mtvCVvdRGqp2LdrCb2HfblF2YLZw176F
l2gr75of2Tb0o1Xg1Z5s4DVjy4YtJW5w1l7//jT+LMRfnwZmL1ffJg6QN2MkrOjHp5nQupiP4+wo
v0K0F7JdMgVA7atO8IEjxmPW2fIRLohhT3iqiy4s99oCmW03T/AABTLql+ow7pL38o3PgXH18N2o
sr5sKH/e2n/f57VH4B+bZhOK47gMkXVJNtWeuGw0nWjT+OWuXAtrpLn1h8SzfUnvFj84DS/SfbGf
t72HaUZwR6wURA7yuo21DknDnZUNMq859uNybfUeVFShdrPIrSJ3SfeJ6pjTI/S2QgHxTLWdYgXN
4ZR47NTDGsRYG7tgMx6l03Qm79wZdpXzhe6k0TTl1v0q021luVenHZYUbXCwyuMc/BTL1647o2xB
PqK+ZHeBXfrqulolp+pQ3mNFX16aQ7IS/L+/3z+9Ebfv9w88Sbr2AoK9+vzcUqAYeRAN5iV+ErfS
vbRZ7pN9e5ffWba2Fp7Vp9bOT5RUoafCygwnW0MN2jqD5YOASXDo+JFPdMTgBOS006YZj5RtcIAs
cA9oHb4vo3RpekbsL9oqqr2CJMPoxD027StonRi+9AU9eZ4UOe0+2dHHX/xg3zFMT4i2dcWk87Mf
9UXY9hvzOfmhP0uH4S73hSMbDyq05IQrSm4ic7LjS099U71YwybSCGXZONeUc6kxCclqXFxr8DJ8
Jjo7j+zkmzaDGxUGxxlGH1rlP5J0OAt/Ruc/Rt+ccMbJOfNcgkNwiJ/6rbKJHmH+utkeqqU4AUu3
y9In9aKjbs3t/KBvej/bFbt4VbvWqdxMnuyrPiog+RkJR3YovzlUwmfjTf7zTZM1wTfs2kBF4wAs
5Jt1t1LBPC9BPZ8yii35qpS2AIHNxteZjyH0amXaYbhkwxTOQwTR2yreZMZJH05JsRGtrT7u2upV
tR7Nbtu2nhEetNkRFXcO1kns1L8orhLNdeW2+5jvo8Cl6qacqOU0oi2DnfyNP6X1MzxWH3ie9uVj
OL+YzT26ev4cWXyGF2IEmxbxnqcZzghmWPKb0o3ly1K6bY2b7rZM7pTcw/k5QAMQ+XG47gAQKTxg
iWlnKfdZuR3ERyOXnDm5W9JDVa+i5LrIcvqLqYEvxR3wVac3LFcuHnXlzrJcJubQv3PzdbcyRC85
Y7bQv7WSreiXtN8hBCvTE9pWfX6bOSvqQJ0Xaot6YaMiv6ZmKA9b2NzwEbkZlfyJ2XASTCjX2AJr
pKI5DNEiSm0xWdYdhimaq0MhGCPJbtDcT2cjOg79oTVjfzCfYuNBxpwRuZxtjf/yKHNtheGAT3cZ
PamEUDdTPUAury9LJJ4LlbzQOCUblGaKV1PhIQVvfLNz3B5l6J9G62Fidk5/goid3OeFRcwTVS/j
tDmHpvm7bTi6KWgNqR0bKPIqef/3dUz6rCsxr+3a0AjICV7DQ2B3N/m5Lhb1lta+8AIJvLZ7qV5c
NNC/6Be7nvO31NBEJzY2xTAo+7Cu3XQMXXUJm7VV4ZBbfsv5+Q83BJdOJFDlaAVb6JYbIlAbi8UI
1b5kBs/oWjWfg+O1nLwPkUcikwhWncKmKuQnC2/auDZOml7mRCPiiV6W7F8GspzwONbgBsypC5d2
6+Zkydo0hbkoL+egGVcqTOZIHTukL7VvLZJAYRddLo9Y++a0d11UPi06GglTgErSVehG29FNnDfF
SkdSsRfPfVzBEEtbkRJn2NJ3y8j7+xC4Pc1qGjglolgy9deg+ZpV++cJQAgzlc6CvD93dSfYZeB1
k0GtdokiIssfipLoLtrcb/ZPjspfPqHOvOJfPieX/bM1/GPpnxq5Upqqks9pui1NJ082kfrbyhRg
2HcLmItk3Vt3RvizQFSrDORcFxYF8c4UD5pFH0b5qtUPancOqqdCPE7Trpguc/U0t291xyiZLlG2
H7u3WN+p3Z7Tclrs0mVtzuuiPszLGoG7pKIfBSustDZ2X85LbrhdPjjJxqjXqQyVsyXCM++XBhHB
uknsqToZMbP+WPQHTV/n4isdYezBaFuXtTofUuGjJOaAbu60MqhqwTfYetUXPTz31tkon2qDSGht
cCPmvRD6svIrK5+02SunO+rAtG6zxw3GKRM3lrZrcly1PyxkEk27x5DQvDaf5K6QrUSskodsy8q/
CJ4lPJvJo7zcydGZCNvQ3YDPFPMUha2svgf9Sht+SlThlVNcP9Bl6evdNpFW0VjhILVJeFbwx8HK
GMI+7nq3wmmtMQNX0Q5z6fe/opJ+6OKnJPFMtR/4QtArj1fgKpMw67PL9lTMBDvrJnZKbYNPoaxu
iJ9142HoHyK+NE51p1Eu4EYn86m3fIn2LmVNjiIOCJyva3VbYS63G7Vv2vy+7Nocy3D7VOlspr2T
Ze7zqKbvZgwNLVDPIIQh0dN8A3DY7Gz8Lyqq9ELjIHs2vpm1X07TGogy5iwET1gt1K5urhrhINZP
9KudF/03VOG8WZxy8cQa47Jyl9YfrXBHr5Y6sZmGJ6Xbhso2KFZScFDrpy7HZAzrtFfB9DPjkE8H
JH6xjKeKdkLNU2unWfoRhA7Fmop8AofGZjtmXkhqR9/OybGFWE1fOUCIbV36g+UOW9nYI8VWHjnV
LUcsr3XrZA29J0b2qOCR6A+KLweuKDhU2ZcByzpxW4jbqX0PC1/VvC7zyt+BvqITmT+xTkN6uAOQ
3Iz3SMdKjMk1KKj1VWHd7xf1VEF0N5on5Og0jsbNfab4aHiKePf39QrW5pelg1Q/pUqFYJgCpX4T
s8AWR95dKPI5VrZpfI2ohn220Y6BB4DkYxjs8oCfT/OiGq7U459pYzWVzFc9z0lctlNZ235OSDoZ
hyraZ+rb9X+uGPk4fwp0xDEuzWRL5cqAw5FycGK/zHflsk2MQ1Qc7uH/S6mDuoBTs7qhGc5W5nd0
h16qvPQmj6Dkl305bXKp8rErs7IfVvxzTg4WOR/LCcrVHF+i2JNx/HmrjlJ7MARXCnfh4Bb6UzBf
Ub2OidOVPP8MsfpBsqW1B3VZCfp9hfMV5wCR7s18vDpt3c/zT7PfW5hZdcZZiHvi6D0tV4gYu7Mo
kLOj4b/fFig46skNNXos3UZfRQoK/Qeac7ygf5Pi0YV5a2vNA4Y010c2Ew/2WN2zDTSHq8FeQgwf
4w4I7wSTQMOdn6R9Lx9qZSVTuRTv1PiM4yOM+eMIvWPp4WkfMh1XwfpeC+6CZKRwttKa3wprW4SE
YsKxY0BPqe2L5thqT9TkYIASjlf3defBQsCnp38rJ23fd/EmUvgLpxo96xtQ+dx4F3W6e3J4DUvk
S+WqaCik1r7R/YJZjzqPdd1XkBQRCgXNal5kT8cJbUhnrLUe8mobzJspdauevF7fH0OFvi/9rcp+
a8oDkqDBBZuhpas+5syMSAdhH3sBx3y/NO1HXuaq+PEkvwmVHy0rWpZF0U3OwmMvutJvLBpNgpfa
x3TTKunZ8JrpkEYr9oPh1N2Bzjcnf2CWu2w02SrazIkfoPKCP1TmHtjaOXOrxw7yuEMAl9mLhx5y
qmwFzY67r7LV6GghNj9e2B7i3ouwUFlbbuuxPkSvCCDLH+HO8su79KdwrHHjxDziPHn9ZlzjL9ne
9+RS9Q2Ol9E5+hEWNpQlcV1fgOcMJ8yskZRgYLRLnpEqBs58alRXfS6+ifn+4Eg+H20QRlOuBYBp
XPEyN5nBkrN8jneEfE6aBFvPuBLtqR4cgu3I1uHOuL2EPQvOKkxQ8lohHh1Wae0yncROXOt3kSo9
IkLbt2L6zZ7x5SxM/hDZ2ZUwiXoByfXnPcOqGxxbg346J9iGOqGGN1qKc9y/PVHy0el9QMatU5yT
bhUNClW+2kzo7MN0h+yz1j+JkXhUxYEgf/nZictxTKxv1kyUSLdr5hUgB7+cMhRPnhrC58+G7kMA
wjxLZ3oZ4sURDTcX1ySi4oWVwK8Ll/z3pHi6tC7ku0RYRYzT5SljjSULX23Mdyl231h+MBclZdFn
O0PCg7jETvDVQPo5DXexxpqxm6P3Xj8u47uUvxiIirO3oT/WybFMcGP8WEzfxFIL7WfjoGjFh4ZK
Q5q4Vy8Yeq/JwttG7TMGksgvZgdrSwtkOSepZBs3G+w6p9GVewd7MmYM6i2mLpWHKNuapJV9uo/X
8o6ExpqDyKn1CCYd8oUuqauV5M9O7Q1+64V35in4UX4Ej+lH9VJ6mlvuqKPwdVSN/NrTveE1fc7f
pNd6J23kH/NJ4FftOAZOLNqmSBmF7kVardF+rBfJT5fzIKznYqMY+2k8FSsT3En+NqS/5vwwyeiq
fQEGZnLfjRsBX1iJ6ldcrQftktR7sXzJ3aLeM8EX2Y/rrZTusD0Uwk0WrwvFB7Y3TegZCW9scXD4
eTiLD/VrWtn560yau8TWzKaYJ6gsgXY22cZr/Pb3DZdA9+vgAXKHMuaaAfkajcydSQSZ9cuZbk2l
prttTVMoUC9p8gMLGzWf30cnI8cbSnB4GDsMbPWHVbuN6g3VQ2G89eUduXgTlTUH69lWpdWANhYx
zeLTm4YbC/lyKCftGWn+C0KY8q51OFyTIUBYd+kCb5TcJPfk++Ayv4CkS2cfcL52Ul+GJ+kjOhdP
GAIqp3BfrbmhbX3AY4m/wPqRjZh52OU+uO99w+MeN8VT9VN7GlalT5ld0Jz0wnL/oWEDxYBrABW6
seT2FYaEdrWO7rGwASLws2hdY61vqobOnQf9XverbfSjKJ0M6YxHR/4HmUA2TsluX7VDyq0dlAMN
l47g5SuAiW7rh3vdZjNxRL/xiGCEnwkJGiYUuJUf5FrES7APHkQ6TXl2v8Xf8iZcYcaHkQ7q+PpQ
bsc7ZT2s9d8tq7VX+vKb/JzsZrw9TwWpz4d6tJlxC8UtL1lcrGHHeauRQ5W8pViL1KyG35VxmofN
rFyiaoEasrciP4FxrOEfa183hcI2zuJr8Zwe9Ncer2ZeySF/rGubH0bl8QPDE11Y66U/Sc7V0gsS
L4jh0hm53LimiWDAfm04lKNItu6lnbcjOUzW97dhbaxMXKMXsvbeGK1ipP2nlL73x/G39g5Ns6OK
gR+QM0J8uIpwPTJIAj2KupOFTjD4VbpqtZXc3aXZQTR9Q3X5YljUhWpH7whKixozb2eiW31GJowa
dRtYbpPsFMnXJD9QNpLkm+U2Gk8pKdZwrfcfasx56qJQIh7Wcb1q1UMZADy5HwlNEq/rwByuesM2
KyDoLt437JYLwyVwSGxTRESTYVG+oxL5TRTxNQWiX0nUMtkmEC8KFKDPazXyz9w0gnw5572BCczI
DA/iCan8QL0jSo1tl56lZq/L/bEosd/LZVfgHycXMYoWlP+r+/gfHSu+ZKS4HbYNUDoyOlMKXp9v
B+nUVI59JJ2lF6uwZk/UKiqsJWWNyfxmn6LU92WpgTjDycCyyLlcVYmfLyZmgTKkUrWcJzdf19v+
btqPT7KX+JY3HpkauNYtkpNH2356qFKnkT2JFPGjfFQf5sQ2j2TJk+GYpE5CxlwgHiES9mPLBogo
xyu6ws1fy+Ms2o728+oMqdk6IH+gDaVLLrNlbB9lw8u7+6x1xsFDqssG1SfehBydsAwXx2PycZ3o
9zOW8WsleQjVu3nwFJbn43ysdvJrsw43+b7zlm24ilfWOV0JXrebj6qbrsitPvN19yzvT8XPcV/d
yf7IuqTcqYpdJ3cGQzJw28TDazpotnO86tLD0h2n9JCr3IerHqfEIeOLyyLLYaBQ/vIE4ySx5UiO
avBunPEoPF7XxoN4vCqNf5Qcwx/FI/U18UX5EFgjsx15Ykwjg9dlcanDEBCxxuhH5ay7uls6kq35
NPD7WPPa7Lcu1r0fzbXDxBYeizcrcSpcKhQ7fRyZd6Zdv/Ogr0vNetnqL9G5xcz1oXwgFBK21SnD
ZvB9KK67pvXbOo6Cg3sbduX8fvs2sGhRSqKNQrb7j9IrDvV9/ELaZGve9VtrrZ+Td9xbd+O22WcP
2q95Kx9SGqJJHNvGkaQwvwrTlp5NhbKyq/aE0HYn7TQIK5qz6PtsOLXBzmzvRsvF+7bcZsN6nvbT
cOq7Ywy+QvVptaErS1DcSqIrgUWH5cGFjmC1K0txhX69xKs48kfDIYuhVo7+g4S13rJwuxDitYTR
YqfPFvwRFgXB1r25O1b9QZbXc+/L81lWD2nr0I7f8rmLvdAfsu5e6GCaagcrfqrCLap145u87n+Y
s1QqECEh+YTLeQtwMnsg3cHULWd0YNW9oGDYPuQSHTXDpHpXnfs3p/qv17Poi7oy4IFSmUzez9M2
KfU5oY8pPQcklDHzM1kxm3oLlPk3gBD9m4z8LaZYvCZ3OHPIkEYl+i5v5Z5WUikDDQnpOWmDyl3m
/A0n0/6oGGnjzN0vLBKDGGtVwC+lZyF8MKKpoHOwYEvV2a66XCb31FKqn4VVN8SRU1l951th++vv
R6fbx8KTJxt0za5fYf9oUz8/lnrqxaTDMusMT76ktNMzTHW9cwl2nGWU+83fL/fH5OSfsdX1euD+
qEleZRBopj9fLwWcuVRtFp/NeBl3WT3vJ4zKsanFLSeOl1+1TkQ1J0pMe91CoSWCp0NquHBKNWt2
Q0PMyOdpbCFRg7Vu4YtbapWxr2h0+vudWl+eDI20EvxWqGl0mCK0/HynLe6MQdooy0X+0XM9ycY+
OXsQ7tWVdglW5haf9BP10ugSbst35ZmlnqJo/CNLIeGRr7Wb2NeTo4qqmgMYrGcEEP1dTsIl9oXY
T1OXI4mGPRupH8wjAuXSq3c43lvnPNmF0q4IHIyROOWBuk4au5gpOPmWCUHC00waVbON1Pl9wyHC
p/SJz4CAOXB+KGSStychOI8c9xMvrj1yAhxE5h3/qQh2/FZ686nOKXKBI7quEmQyBoUUCf3fyLMc
k/3ouWP1Q2NFUxlmponbcAjUnGr85hH/Eb18Ggw8YqwmKOvwD5j8G7hYihiW9GsmXpaq2aOLT13F
mDQni9goK2GSbWbtz6Fg/6zwsGlz8V6Vgo/ESssNRZHjNy+c9/n5Zug4Zl83Gdo0DNz6NxAKRzpT
trjIcixRxcnu4UcPqyD+JcEOtovHeSjXyThZ3ywVt3lgXeK6GFiyOAF7Bvf8eZzBNcstHUPTy2Dh
vSsh6qqmZLFjHVG4HMsks/TW+/tH/Tq0KV1B6CNgosLxR1v6qaCiSl0rKXV+wWN28BpjNys6gBfs
MO0kT/1/fbHrRFKZQdh88Gk/f74pnLS4Ajl2kZP6JY4KDtiK+V5K/eOcxd+dTG8PZ/z1JBGQNnAc
vG4rNydBpVZEktvheAmWlJRbARZQlCnZ/P0j/dksbsYKxogotRknyGL/yNv+URpKVGVqpVofLuaB
pBupV3t6iBJ71IG5Mf059DkmQW+8NrOj1rohjq+cdxC0Fo99vKHHMonOgnVfTbsKRkiwKi3cNjM/
0+BMuVXn9ZM71ndK81C1bobXVruaBNdS123qdrGvBbtO8gwCRWsXqtjles1Cg6gHZcpsXOmDcJKq
9cRRqXP00I0f8gfpyZgcUfcUbNPvroZuLGdPKUwjaHeRJ9VOyOlzcOjaKykZZnfY+XbxesrvaBOH
3EMQfyXGCVjCbZrarxUvNFbJrsvXYrBKx9VwwDD7m4d8W/XjVV71csqVgwiE8Lbuq4pCHsWZ2F/g
LjmWPtxT47MXS56coWteQHTeR6Tz//5iv+gSIWQCQ6bUTF8Ig/XP4f8fLxZD97HINF28UJNMCAMn
Fw5f5CmahrZraFUXMT4poWFaA+8JPTpxv0NMf/3YBmHV1bVGA9wAl+TzdBHDJYxGbSoumaA+ZXEe
Ow0UOpyLi9rrEll2k/KjNzAC+vsn/7oksASjx8QpB3MCLBY+X7bt5xTYatVcZr1pt525EtDiaZHm
5FIofJNf/A9P2fw/yF9IQWihbxOM0HLwd21KLjaal1qU1m2RJZQE6GY5lgDM2G37DDw8JaSsKr85
CP6Hq6M8VfALQAVI6HqL1yzZ7yP67JuLUIgWNYvFHYrwoPRa7WpxfJj3I0QxioDhE5W5l3/7mPFT
uqJeNQwgiFdvErgy0PJwwFX10ubtrm5l4hrRYr0AaTlZ7bfrFC/t8zLF1UiL4alyVfXfJrKtUWyQ
+GntBWlFtyaRNXabSVhCu5f1J6y8I0cuaEaWlPQ7hPkXLSgScD4lVGcSuahSFPnzeIr4NIZQUQHL
8xmRWyM+ROihi/7Sd8KuaBRmMRSpAz1yAu3ViumgEDU9Nd7oVogEs8pEv1tE3xhV/dJSZ//7a/hy
POf2roB1dnsK+wrT7fPtJVUmIMYNxfNcd6ZDY/ZHNNStr5dVa8twKdGRU0RSYkqZFrYgxNUE0XX0
3MUyxS41V/3O7Esv1znuVcpZhhPiXRtOnSr55la/TEzkqjCFoAQzMTmp39zpUCyjPhV6dbEq9NtL
S8XEqmrJCeT0V1SjKPv7k/mygV412XgjMUClayPezTpg0c9MG5xRXmhCV5CUo1sBGZd9Mwe1W1En
7ScQ9Gk4USgEoMS9OVyPWqOUrZzFlxqxWmznlvyqSNO5jZYNQLNyr6uo1TDKpQis1tVO17gPS8iU
w9Tr9wHGfMcysFI/WJD3TIa2HfR0vIPfqOxSiZyCvryoZk5pt0n0ewv6n90vveQv8i8TIa8QBW9W
GAkbboNsKUlhTJnvIAuS7S6wTMiaGbWByEGlU4WtQFvi2aIrEJYXL4B+yFVliO2pJzsKyW44LYaX
BbJ1RlYwa115NOpuplPqm+Pp18iJR4YMkf4Ytic2p5s308ZgfPo2Sy5Lhy1biN2FM4h16RqZVDqw
5zI3Trpg2/fpkcX8geaf0e5E613sxEMK+ESZ1OGZfllnacgDNLIFKgNp8De79k0bGb2219vkFplf
dLkR3H+eWbVchL0FaOSCl1O8UsZBuZe6UvDCoZMBgTCc+qBETYD9DQVypKddv27riAGtdqXTkAg4
hsVrXmX5drHifW4M3SZV+1Wcte0eSs+uCyR5/fdB/2XPZQjSCQCHHjkGnjk3R3ClLxq4HONwVXRZ
K4VBsae2Zoci0nXTGkuc1Kfe/ffXZIG8njcMREZ/nuM/ThqjrKHQNYfmLCfdryVr3/Moe86CdJOb
AZsgdS9Ydt8cxaU/zT6fdoQrpYmLXbV01nVF+fx2UkVpZD3rpnMRu0oBKfdiWD2dOU9FYYdNb4fS
i5Yf6EPq6m2uo9lBmxnbPBViVCg/de3FMU7Z9PNAmBfpycBv1lWI1NoZXQGolxDEfiW/gcXsizd9
Kumn2jUk/Oj9kYf74YpzUNfg9+b8LE93A+oezDWD+dhlrjF7RUqsSSD01Ga1M1SPufQ21l5L+a6H
2WH5VvSB7DeLyAzqq4CMeq4+6uXafC50dyxeFGU30mgj2aik2qNmeldb7xHBD2VS3dN74BBX4OOH
UJ0B3tp57RbTJjUOqn5vNI8B+Tv9Wc1Uz0zvQ264Oc/kzEofUFozkYm9o5EanKjwyqpLwSvWNoHh
G1eZKX8VPF+aK9jOEUKu4JX+fbR83QUAHTCtZBqHUV/eHoYzcR5BJsuskIqCcmIiuRnEdyAEnXIc
0m+GJmsww+B2mFxnAj7QAMfwr/k8TGItz0WwLeO5V/1RPpU67Z/3bcvLE2sHy1D8VRDGvxjmT6s6
BLzEMrhE3UvUb1vlVVHfJfV9GklxVcewes+EQxTY9eKp6fNCo3lHrW0XiNRgHiXzcQbfribPISCP
rrdsK9D9mDIZrfQdgO8JUcWAZmQECNGfx+hQyqvQfOktJFIwTtrGwcWekRI6bR87ULDtjl5VaXq2
gi14CVujm2fUNUji5NXJpExttxkiwVMANc6gpzNbHXtSJyNJORLLOAvPA/IIamlWST8DvJRuJieJ
1wCsLbvPQ1tQ3iXtN+hnu5CO1stEMNXQ9yUg5C/IFoQgHfPVwK3P5LMb/lSmhQmvBPKrT6hiwLRC
f2nZTVIK3MOr9oPWgZFcfGMnTwNiJVxfzFNTnZP0t0rxOJVxBpg2JhwiK3ywwlPcvJb6WUQxE72U
aHf0XW0R6dJQhNAtT84BN6NaG6tc9dUr8ilkzJObKagnGLH9StBwnXeRR6v1xgRW8lSy5zlBBG3V
Ic9CHa1/lD+kyxS5VMAluNhpupfpVFAd3OTzyOurk3CiKji8KTtsVsjPx6sS6mXj4eJBJkpFxkG+
BvWa7JYo+dgkRajtb6P8JFgefGhqQUBzhhFotAe6po5cHb+NZJ0VK4vYONjGyBjHH1ZLSnIjG5t6
9pPGp2ueNaZBELJP/vz2NN93DSJ0+uPa6VmMZupxr335OlHHRYU7Rq7xNP5eDDi0Xm+uaC6kQNvI
D1a6pce+kLdh94LpY7b8MIafCyPTpHnF5LhxrVX3kYc/ZMU4oSpqQanxFNM1px16eJZCfhTDvhHw
N4L0vCEmm+QtmDdT2ee9l1R3OkKRon1Lr/VkiDbtppBOKjcvVL8H6TRkl2C6JBQbW82jWQTSNTwq
SoWPRXQogjtFWsnhKsq3OCcEyT7tt0m2xW6R8F5Z1qgji+VeKnaggQvVz7XzPD7TyKcMj33m55u+
vJ/N1aT6VfzQpLQGnqX+2FP4B2/L9FimjWaB2d0jZM+1tVysLUqkyKC2UPGD8ptEk3rd7W8WEoxk
IXSjgoOKdiuEG4qyK+NuHs4LBcAYbWmWQLIucKObJfGSJNm4WWp9vFe7GpZ4Hu6LSY7dwAqiVSSS
Ral7mbxwOllMBBRzdcrx1xiUzjH0HB1DHlBCsXsLTnxSPHTBtX4rl15mQDAqr0KwArEW/NppVU8h
GZihEv2hZZvKLMwYtejZ6hSgwUZeo5bFS4IQRMdwPM509J5LuUrhDH3zSL6Gn5yJ6Di8xoGYL2m3
ZkhCpbWJFAnZRQ7E8aiDH6+VwpXVAGjzILEZDzSzmOHb1LetLYph/130/eWdcAPX/sBr7+M1+r7J
umq9NBiLpmUXgjd1DyaEbMDsV536EbdIB7uu72nuITnczNPoFOnym6Zxak4VA/3vu9o1dvk0Oq53
olpUSXBPNhD9fN5m8CiLrCwZ8suSia+htrB3z0RcJUfdlS7faRbr+t+v+PV4er2krogUjP/wYm4C
8ALWYbvIKqnPduxcsyxGp0uNX0plmcdcDWmc6OWN3hQ5etg28AIVdN8kPyhshtvanFH06fljKDd8
GzghjkDF4HQNvmPyuzGxadH9PH3zlP6ouj4/JroMTE6nHPrRpN0eqeMliNM5rlNkcIyPQSqi1TCJ
sgNXbnClMe68KhsWGNaESzpq3cTKw2OHxCKk3AhjavDV0JJWsyj2KxnKn1a38Bj7UPLDoNV9rSit
lWlce2DyBDFG27WrVqr09Vyiuoqi+NdcGO1+lvLVOMviN59O/TIGVImWTF6JptLGcSX4/DMX3c4V
VHl1SS8yTRX2aLYPs5isv3nrX84zyueL3Lz1INRSWU4DhDStSKFjMXI/lpoKHQ0/qSYdf0YogyzM
SMVmeuzprfVS9/fFlFV+YoiNnxFxS6N8DxS8sMcByRdVJ0dEygA9f0bniso3mOhdyoHSo90315Ua
0pZQCWA2Xd6u8t1R/ussvibTZbJYEEVQj9/M4iqGUqZFi3DWO4RNpREtXi0OJAfMcNxEFUELaFUs
KvfadE3vhiFoeL4HgdZofvMK/6TwbwYolQsdseS1hEGU+vkddpYazIRJwrmvs5XWKcOq7niKwqJu
Sg0WtiRXs7+gylNTDfr3rNxbccchgT4JLwQOZms5lZbE+E7I+B9vTLoiHgA9iMoVcftpcBXVWCRZ
0wjn2poXpwvHs7LUG84HmcvaRvNv0b0OsO2ngHeYR8JOJI/gGDMqqUGYWkcRokuZTy/fDMdbtRoi
UWazzEzmvRHM38SbTT/EyYxH7yULzOJuIZ7VlX6Fg8i4WwogtoHVgGEyQ2dSJ9FR+SpHh3K40zTJ
S4TdVO4VqqSqWAjrsO1yzgr6R2FFs1/PhehM9EX8ueH/z1X5X9f0+v+MVVn1P3+/Z/TEvP8TqHL9
nv9Gk1HPJqZmN/9DTWGW/hNNhvmugTslWW7AKv9NVNH/C6IP2UeV5C5NTdfW3P+HJtP+i4FBTlql
IG9iufSv0GTc2D/2V0oYV89F6oN0Z3EhVAifh79e0cE3o0NwoYs+B4282KXaQaD63+Sd2W7cWNal
X6XQ102D8wB0X3TMEZpla7BuCNmWOU/nHI5P3x9l159SWCVV1tXfaKCASmdaYpBBHp6991rfGuSw
iE1t8eLaXP563l/SyZ5/3V/LwK/DgTaglwJOAcDJvNS/aGkIuwwrDPZqhSfQXcAH8BV2m6B/iIqx
PUy9RAGY+CkiD8Lk4x9VO9blrhaWsWfEw3rgGvMrIPFaJEpmnu+SMtSuu6qhiCfgwL5CQEEcQGk5
NF1TTnnrjJbYepGjb3IUyybSq+QwjVF5yHPTpOFcIAMbgKEnQYd8byj0/ThOPNauE+IkGh2UvJE7
0k0oprEGehZ22VUfo9pYWEGXXr1/eZ6n2ceXxyVNi7YOuy92xa8vjxaGg1FO8+UJ8uahFEV941Kb
EpAEmHRpNmDkFlBJGWqRe/XAP9lYsHj41UIrFWt5lsZYc6aUS+AN+Im9zE1hO8oquklxRaHlTxK5
JOkVmvBUTsbCdQh/XSRp1xKowN5ybTD7+CG7Lk03LTS1A4OOcZ83qdMsVOnuBl05xcJzU/9ET2S9
60dLO626ot1MxPmgsOzN2XfCROjKiuLsPgVfyd4Eb9b7V+qoO/98IzGsQAtO0QCg8bjnPZECVdM4
kyt9mPxF14E2dfyI3qGG5bRbjEZan7KJ0bYGE1dltA5cOLDPcaEjoTPMk9IYhs+q152tRpLwopOY
efVMv9WyItoWcsg/2tO/XtCfPzAWe3ayc64xjMKj/UUeebB8zVytCDDDhzf54a4bgvtEhMidbQeX
CqRRDBokU5fJpDbFFDjbPBPdB331+Qk7usUY+JjwUvk/0nmPbjGVO1OSOZFaTUpZa6K9LPz68iMM
oTH/mj8PM89KeYa9X13GFw96mjaNn2cpwvgoyomAosPgD8JgVG3LpVTWsAvAA625bj4laxQeMpma
S6fCnmPkHxaZR36N+eojCEfPgJoE7hBN69cPllOEpWdWFaNye2xOzSqv96T5mP2Snm6/INOnuNKt
0DHXZaHqx9ScDiOBSSdtJsoLz1Rbi4imcpPy29mAdmV41rcCv8f7N/XrWuf5Q5owcOmq0cgDm3U0
xxlU45ki1OWKeY65yoPkbDLKg3JJg279CzWp34Xm33pp//+QqkA79MU3sXpUj/94KhVNhfPH4ul/
/48vrcjkP4Ci/WP5mHyv5FuItOdf8fuVDiKNPFO0SBbzANTN8+L0+5XumZ8gjTK4NXmyHGabPBe/
IWkmYDWG2XNnlpkWE21+6vcrnf9k8p6nxqXwZLTOSO05gSV6qn6/VOXRn1++ZF9XMg73EdmI6OY8
fhVNhGOqx6iNWhiriTcDCWe3IyUriBnU325uA3VSyc9OpPWtZVSPLy7aGy/3eaf88pF/Pi77HMhN
uKLZN7x+xmBSl32t6dGGK2euOmkJlI0DvD99Tv9+/1jHq9h8LJRYtJ0ZVeiIRF8fi0vZdl03Rpvc
j7KlXyTRRrrm9MFbZv7Ex2c0AzNsndcMmvGjAkpK2ytcg6PABi3WShbInEMj28nUKQ8oP4pTDau5
aW+F7Iv9+2d4vBjMsDx6P3jzuZNmE/3rM3T6Npr8nGMPuPvXXmzTTZzOKr1NNqZIjLWA6fHB+vPG
F+jqlGg09Ok/0dt/fUjLCVNV6Xm06UNM4SEqKS5vSipb48QX75/dG1cWZQPKSbAks3/saKkLgrgW
PXL/tSbr5JLEBH0VTCXWG8fLTjRQtU6mn/hTl+9yhd/0/YMfeROenxCeQB44Go7m7N97faKuJjOO
7WjrusO1H9fetNXHBjspKaG7gsCwFZlnmCZKxM9JiluYpA/srX7Pqyq7RzrCD+mJ88E1eevyW0zd
+GQQqCBovP5UE9kjsqosbW3bOd7oBokB7zX4LEnb/KrW/qUb4q0rgIEReR/23mds4+tjGQ3k7NxG
Ed4RDnpSdaHzLa78/AHYtXPTdHq3CtwewzT4lzY71Rq2TVYbzmLRodlAw51woITG9MFT/RwKffTA
BQQDGwCZbV7/x1WvU+h1pOS8qR2sNlmInEH9oI8IsZM6gOHEnsIHADAa51ZHfN2i7kcSG8NwPAfw
3h96s9fuWnfgp0YDZpO03QnZWlnzym8BHpeWF8JHiFZS+PYpAPhvBfkcyziOUcNrQ4JT1u2R7lIQ
fJQXfaR2me85dCTYJXmaA3Ygx77MzKti5Gx8uyL2so3TTe2JB4ie3NlKp4IPq1j/OYcnLvxRG4aV
RXwZvm3SzZhGAo9mRBOP+Ok1JDJ1Vwd3RSEJn2uiKEacZxFW+f4z8rwfff1V8PLS0RLMCp25B/z6
Dhma0BnxLofrqQpnHXxKpkxVlvRAcPYgTqyMa5nH6Ap8snvOJrZGlynpth0m9RAfttHAwEGroiw+
v0njsM+kWto9WOiFMgOwYIOpdczO7ehzXU39ZdLo8ZUIozBZaNXgnSRx5lwmQ5BfJ7mzjIDzR4nu
q1XYKnvbxNI8OL7jXKOB9YelIclNqAyEGz1lzU3GEP8mZfP7XdkKO0Ur0g+WkD/fP3NveNaIBahU
WKVfXx2rczoHvjzdXyvpbvJ61Lel3zgfvH/ePgosYIseAISbo++gnmJyegMd2WbEDL03x6eqJpj2
/W/6z+0CpwInnLUQNSM36utT0aommRqnD9dUSoj608m7F6aF6SYq0Yt0WGzaGiovNEDzg1fcG0dG
QMRmgIYA7wB/7k28rBGkCsbERMXTOVaaLWJyoOI+IwtG4DCNvJs+EvGt5pfeB2f83NN7fW/Pawy3
9+xosKhOXh8YwGCixakVrK1KtyDDDX54a3VCPpoyzZBzCUdbkcWC1ybpCzAJI0Gp1VAgcG9TE/nX
4Hv1aZzp4w+sG6dNX8gV8Q2YkLIyF19CkwYcSeNks2oR+De3LJHykgL+3UWwecEcIb0c2izcvv89
/vlK/bVw0k2i2OHmfH1SQ201Y13rwTquA9r5vR98rp3mWmaKBd4b2g0dpXM6S/E20IbsP7qkPHDo
qaHO/4GTJPeUuG1dML7N6narEKQuQ424qFKrkQFnTXcB1rRa1IRkrIg65A1rONmGoY51WRDUvG5K
/5ac4moxxOG0sk2GorTT6P1UNkFZsm+WhSDortbrp8hyIMcV4jFP6vBcmVgW3r+SRxKYea0OeBpY
q2dcEkI36/WljMgj6UiP8tZNZHrXE8vJIrSD5CQuFIbRkQStJbKdYJ+o0F7lThPsh0JUl6GQ0e1/
8FFmHyUq34Av6LhvPpCiaiVZxTMisAXVeiseuxZ5Jt1gufehN13Q1mcob0f4NSSEiGz0Tg1LqOsP
Psi8oh09M/MWGMmxM4O9jm+vgG8z72XMB2lmI4a5nyZH36PtTE7ZoUGto8G5zK3odJSavbNqGWyN
FMVZncASev+zvHGnAzLjawKTzH5p5qS/XDdiywwLjY3dmiGVdUObyT9zeVJPkCWCarTRnXsRfGDq
vxPNk80H9s43FmXkoDgxeJ/DNzsur6omVF7acPQhCCH+ycDfWAV2o+dz/Ful+b+Z8/H/LCt/btr9
6876QrTlU/Kyqz7//d+UcsP5BH6ezrWOIcdx5xX+N6XcsD9BzibnhQn678jO3wW48wmVsz0PoQJ4
wsAruG9+F+D8DKr8eesJmdrhof9bQYdHpiVQ5zNmwLRYPnD4gcmYb6EXL7aJKhjAByXhlAzwPqMb
TWTjOgqB+9Ftv+0Rni4CZBvdvtaLbO8x7NlNU30+BunDi0v2Rk3+ur3/+5OwcJiuBUqZ8379SVoZ
Z2yPk2JfZ/0+HJdkrCEw/8rY/MMN7rwo/rVA/DoU1xDyCHLkWVD++lCNTC09Ltpir/TwLrZL2EAm
khLX2lkiNjY1L8gFaUX5uWZEaLKSaly7Ik9R3JrJzmjZBrx/6pRMf34i7Io009HS01g7xoUkhnRU
QgrKTjXaqk/G5joNd6Sz4qMqsm6dxdNJ1pINL2gdEhxHXWyvKmwmJ9Q+CPTsOQN9aBiTjiQtB7Hz
GGGeLRgO5nJjSLmRSbcOg/RxVCZoscqN5Y9wahi1+gU6uHo8tdWWRr/atQ3qG+hdq0Zz79qpcAks
Y6vVFodE81Zxe9MSYbdoSm04D/Nn3pZ5Zqd7jJ3JT8PsvUvb9ttvplmi1k3P21BDl0sm5ooWwSnF
w9emCb9WRfqlHU7i4DzSIWWmab3XfJTAZRYz9odLEObTedW1cM1U+K2acijieYfsf1AndqU1l36B
/VeNhnsZNyI9G12oCHrngyyf6malx2L8Fk9TflclHhEowIwc0B2TXY1zeXjWuGS+RGTF+ahVyE6/
752QJlCPJ1u3+oX03DM3RiY1Bes8LsxzGmHQnvP2MvTqm96K7bUzihEfo6djfh8TLIeFiSbQkygz
y0I2S9HHgkitwcciEIQnnkDbyTqgQbgI5pztqnEJp8QU0CHYSpnny0XXhOVuTibEq92bCDDkoWz1
8apSxl1lVmznhH4Qdq2daWL6UXGy515YV1hugx+eIOmPnDQCLBrwFoPJkwx6ZtgWZVJtg370D25O
6m4TIm3zhUZOYJTRF0gKd1kHjbmvqm5Hfrq4kDl6waastkOpvqdBDciUB2NybsbJAFVm7y0zydZj
UTwQ53ML6fs+0mp7KaeRqMHRlXvd7eGoFAyjI71pV5XWGidTnndL8tr9RSxLmNR6QXDcQJRgViXk
SQq/OcsUmWzExX2J4gY4gKPFp6E5pdeVFZk3KjeCb30caZdBUfR4txWAaqn1/gHrbPxdwgW9SIfW
O9NrJxILYiGsBxnB9IkapGb8g0vtFnrxPta47VN2undGY4fXVinBKROzOH4rR2meW6keXwS6cND4
mZRruQ5JuHA1LpqHcPFz0MWwkXMFp4OQe+OsrC3nW1CMcbmuB7Pc52XdXVqTNuyx+pRb5eT1QRnS
3+MKkYs+0vprZcupWNHmaHaTTLLHMh2nn00Gjauvy1U1WuV3szXcO/xj4tFp8/KyCxBAEHAEW36I
+rNC2tMZM6r8kpjw7gwJJxss8gZB6rBVPJUw4QBwKd9a1gJH9zmqHrWj5CNLs0msS9XG3ZkDDOkz
y9v3TLpYZ02v6J9Ii4T1XcZ4V42Zg+2V1moydiQ/kb+0CAZhazh2a/W9cfQfrWrrx1JXj86A1133
kxO/JsJUC7dpoylIYR25fnZr7x35UPasXUtpresgbpm2DbdZgddZGO1w5w3GQXWmdzmVd+789+up
K5ZtGy21/KTOMW8uanljGf10aEd/N+TDms3UmaE593akzRjzBAwCnc8MNTaAXN9+GD3KWwJef3BJ
rFXejmstjNp1bqulVvu7EQ/4IumhN2dK0LlBv68OXTNsZMGQUV2E3bSzAJR3QY4ainuympB+a19C
HdJEsXUCgBjFCd2dzv7GKLNdKiNYVjJZQeYxAsiZSWoeaMAepsy4q61VYsEDTKI7D+hj2Hd7mg6r
KrJOkmHa1I590sfeaqo2fX3XdCcuWYuTPy5dZOUxkxz4Pt6l035v+xJ3c6a2U6N9wTi3AK3Sm7sM
+IwFIaOFymt62kWaHogrXEWptxKxWDbOI8Hs66qNd5FexjvTRQMlUYM2sQXqVxVLu6RMjiWs7Aml
ywKKNcTX3YR1u1RLAVpBdj814nHXIwkPUcPglhW209uTyG+XvZ0vwyS8bG0BaA7JVRyLTewhhZ20
Jbb3eIGvg5DuxKWrVZN3Ga8RcoH+qDBoYQPXvKUmAIzpVxgEgSLDzXHnN800bfPxi8eC1pKnUdsn
uc4z133J4+Sb5T+5leZiPgc7W0MyW4Vxei6GMy0cP2tDA28IV83SM7TLGKHlVE8YWqW2GCLiFauw
eMKmhqfJdWGG99a5KI0TFpAPdvy/EL5HuwscIwzFZs05SWpzTfBiS4VPL+4cp8r2yYC+rUrYOkXn
vR3mq4aloxYO9oRQMEDERpId6tg218r2781Rxtti2LJj3MjORdZqVBEi/G2uknFdFGV2Hldk4Nol
tWXUrIxwhIqla9U14z/jsi1J/KSe+eak8UUDYn5RpcZ9iJBopfQKv4Kxi+Puhuq3Yf4gb1LNT5Zd
R6pjEcPgo8/J15CEX8lLnRMMUDHRE1+mxgQR3vRhCo7murfC6lYom7iPtiu/muA1R4xDh9GKv+hj
KzaEgd1pnQ0tLIUUmThLYZqfjckcZyEXcvchOAsGG+970TLJhAMYOT369uxgtNrGN3p/l9KAQSLO
m0lEbAIlOw7eXSHA7qJfV0VofOZeObGjMrvoM2ctLOXTLOXUPXBctiAXLnfKTd8F131D/Ghj0G1r
ZM6aANZWsBS1WvxVkY+bYBqOUSYVkCwWwxicC2tY+wmBUX2B9J9RvGk1mGa2lfyO+QgWEdGUu1Tg
1m+rusYFjaZgkMFOVuaOjep9N6qLJDOfshQfg4CRvCWmDmtHhTK/saHBMHFb2G27q0tehQR930S8
ooUuvzED42FrCCto8we/AnEQNf6iJ9puklOwKloTtGDEfhiPX3HqtNG9TgzFtmNUvRAKIKbASLUg
SP2zEMqAANoAuPVz3BuOvmbhiNakdl6aDqr80eYvVO6tR9dgEYxtsSaiyL9VLa58c0wfzEonESt0
a/pD49YLaja9k6VWXHniVztiN4PKNA8EZrvLBo+KU3ePtaSFWYniGxnZzYaE3RxzmcQ/0K79YKac
egOrirVOoGmPurklcpPVBth82exTr/luaxD4M3jvhg5Ckk2ch/lcxTEwmFgdtCJC09zQ0cDJhylH
X01+fx1qAOf0llzsSjtkRXWuIyyxK8U9kGsrHXfWKjCK9aSS6ymFsz7A3NSHfBfk5q05JdeD5Z5R
HkDp4oU1pHeYWKnJP5tBuY+GH1Fskp88LAla3ebdum6dVa6xopXfdHtaOZ3Y+6E4Y01Y14z0EtQ4
bhzvsRlG1BJVb69LAmocDQM7DILBu8eSteolOLUmPBStvsSWuHSL00qt/QHXgrHX8uEqa4JbaHd0
MPFGVJdJubFKY2s7T55wNtawMrWzOcQHe4FlZ+fsDU4R1a3d+DzAINDC3ex6yhfot9NKV7y9hodI
bltMfk3WnrbNRVZ3mwoG8NQ8OP74aMePdftDG7n2PS7/FHvID6Xp69y4jIwboRp6X8DgzcuSKf9Q
0+DX6h1BQH30I6VZJuKfA3OnKEFq/SPpB0oD4NzaiTKJSaoPQ3FdWhLpu7Gmz94RlTAmI8w6dV4U
rD+GghKXLrTMZKLBi5ggdC3gqXvIh5VHm3M0xUGFoAayZSCH68HmEWWrkuCKrDLKA66wmkEg5soP
4nNSLypTP7F5b4ZZuAgaIll1+EPsv1I29BmqjqArNgqdcMJGtXCvrOa7U0xkJ3mLVm61id8Dmcgv
4guzgxRa+mAIlpUJWUfA+VfhKu/zlVDD0lQ8isXcxGLSJne2SUxCUyJmorFiXjN9XAiGBLBQO99f
uXW97ZkvD1a8aRqYaiNGrpwgp/CeFOV1O62nAFs+d2BOq7Ed+t2IMMrAapLBYavN8cQ1H7tIbNIE
l36gn3aTf4hA94tto4tbF+eHX9pnZppd6Ea3Zvq6cPTTsRAIhcTJOMFwyWDeCW03dfZ6gnJlu9d2
FSxsR5xWiXvogLe57gnS23n1OCtBA7r2RWo+GIBdi8JYuWN5ZbUs2tBmy4sIl9kUfXcqCDf9WTJI
DGfBiuB7iqdw6dHgzJFkQ0UDFCvaJamOLV5wk9ApJw+29FBAJ6OPYmtan2eCwMjM0rdFlgDU869i
lX1JwnSGRc82lZY6Qo8i8MCKeGULNWjWdWd9MYlly8owjWyChqK6LUT0synUWR/F0yHJ+88D6vCT
0GB2U+VZcag7TG3dlzH0f1pmd4msB4bIVrMjf5Vo4qSCfzDAB9DLiTubvUKn5U/hxEqT8iHxRxPn
RCD5rUFk/Tp0iu3/lK6D4ppcoD2hw+J8qv3qLDcbFNYNGc9Rms61WKEV+8TOcw7dRJtCJQFRd5l1
aflD8sA40gdO7aRbI3fVBy0/43n2+tf2gx4O9k9EDSglyUpDR3S0/agJNi/G0oz2taJls+q9Zrim
NlQAtAyff9kC5J3rk4mZMXxFvbvMjbDcc1YJi9dc04RzdVPMdU74XPL4c/VTPhdCZKFRFGlzfRTO
lZI910zVXD0Ncx1lP5dUdZNp17Qz4zujHuQPX0uTPe86T19EvsgPUsjgJCF34UF67FQXFv3tM9+I
1UVpu/H3DLjMwdLYMziJQ7lXoXi+dNIs/BYhK7rBcZ9e10WdnGoRtWJrtF8ynRItqwtx5rtMf925
tpzmKnOKbbkJEZ3DQhsMavyhBoumxkm7yoO+/U46U/e5tII7u0A/Wtksr7V9HzEWBYoYXWbKOB2c
3FpgOnic3JTsDFkTRFqRwuZ14cUUUeYU6RpjN42LzNnqraxXsaDcTYyId5gZs4oSzK2kdzfkgveS
1d2DuIVQVEVlkO6jLmrv41FCjRZD7q0nYNnoN8csOEhKbm/hcdNma1/TSWu2TQmC2HQUi2mATe6q
4Hb6jBoQAORc3FVzmefNBV/1XPsNz3WgmEtCcDbBaR9PFZCTuWLM5+IRS1J+mc8FZTeXlmouMtu5
3LTnwnOaS1BjLkbLuSztqE/ruVAt5pJ1nItXJEfN7v1G2Osx23Njjikle1JkBSiM3KN2uRdo1Rjo
er4PSZhFTB/c9whmZgHJPnZ7HHsVoXVKd2/eP+wb3bdXhz16ZDQ3s4yxGfN931TMgRz2VUYGv4JB
4NX7R3qjyfnySN6RbqU1xhihpJHv47j/pkUJljj46e3k/SC+8IOzMl63/+eVgIE4eqD5WtLm1I9O
66+VKm7SFjoZKw6Pun9iz6uQmtcjlGfBvnP7CL0gqxVq3GKvJfMSNkbS2Gbzuqb3JpSj58vwt0YG
X6qC//2v+We+V/UoEuhwz9Kxv/70700Vtk/VLI6Tx7/q1W9Glfb7082auld/YK/AfOWqfRLj9ZNs
81+fAkHb/Df/3f/4W6X3ZaxR6X2vKJHn3xYlVflyLICG58X98oe67zT59iSSxz9+4p9ivk8s6iie
PDrWGKjg3P1zlKAZxica+FhnOMI8o57vhd+zBP8TqCoeKo+5gYEQeY7h/q9ZAqgfbhAD9RZAqxmd
dSTee0/Mx8TxVRcb5z8cUX5fMCt15vfP/N9fVL7+mNutoaalkODgN56G6HmZ5T6pjKi0mDkrUyds
zexLEtg0L5x3BqmZXSL2r9mBxNhscJ32AttRGBabsJ10kprKyMrQSoQS4y3GYDaIU6aflhHalIVb
ee11bBYuS2Ip42gT0GfWlmAXBK7lCtEQmi3QY7nGXJLks07g/Y587WkIQy9Y1m1UnFQx7J5Fm0/9
Qe/bAQRw47HEtrmBK9qTUIRo72oBFkrTusstpd0VCsLDzq6j9AsJ18WTW1be3tdKD+c8O+iir9Pd
YOXDuA5KG7OLUlOyGusw/Sz0uvzSEzGjLXw0Wl9VlpuHjt4o0ZVpW8/Oc697iBKbHpg9jBk2moSn
ex2OpaCQklXwM5R4YwdPc5yTquntTduLESfE5NJpSSo85AvhjFFC+136nz1ZJRRU5UCDWytQOY6Z
bsFWDuq9DNxUPzjjWD1m6FvoSmdUxWU/1u0iBgfJC6tNym0ic5xOY2L4vKi9yOaNm1odrVXativV
mu3X1Ix6tjOidJeaEfvTSnVeDZG8Rl1fFVPfLievTbdp7ZF1V0uI1qlDAcfL6SSaPPW1oR9EWF/n
M5ggXQpGXOgrHwhyMuFOs2rHPHOyyDhvgsSzls4YYFu0x1xcuNZEgloPyOTEyozs3jNLQrecXHnk
a3Fyn5VdzNW/sohSw53B2NmIc8NnrFTLgT2rHC5yfgU6JkfaT+4QPPKq4y0fIQan5+s6PdvAMncv
+joo8PEaQn4Z/GD60enjcBW2PiCPonKC4iSJ2Gxtzb6I1i5REhDc0T0u7CLJrevQScon0G3Vj1hT
fchyq7vbmp1VsVJQPC80t6JDKSh5yJZLbdJY8yy3diEQKVBlMnTPrInshP1Ya9B32zxyLeb6zngX
JB3qAr9ORmivRlHejX5kVlgvSOfcmLEZ3UgVC7GJGNl/KdTgw35wBsH+e9DGr8ZUtXDpI0x9i0xn
s2uZVUKcWVHxfeulUV2gRKdui8qmAJEQT/7DqEsdwnbpZf06Y+TdnY1GZ2E/TzyB9iszxnmO0TZU
PiLDPehNfXko+76lJEz5xWuvCVAKxrVL1JjJgHOunclCXIzpFJKB0HoJPbJMEqygF174ZbD04qeh
p+YcL2GNzQL7sHavVFBoy36oIOs3UnnGQrVEB2xGrQ/uK5P2MvKcsgVeZ/QG92EjrysxGmeiDLyv
IfJIQDpBQO2kZ0KDXB3Ww08RNVS5xZTT7nXMQruUjQ6nITTIJVA285llXc5Npkqr4JWryYAfZygN
pnhME6FsTHDVWDIAWhI87p75jQ9xIAyZC+9gPWrQGeLcc6ga6a/GPSMAQehYvdH6qfoSjAxEqTdl
LQ+WMNKfLilkFykaJJsJHoJBIlGGXL8OzCh+9EOT1Ye0KAfqL/1diADoDmjL1F2WyOtOZYhuVeXX
7aWKTfu8GVmnr3w0B2IZiJHusse6QgyELUOQVDa8gcwTjQ7WP09JOPSluC+KSBxc2VMqNziKL8a2
0c8TUQrBRjR28MwEfkKRUOM2BIzF89ry9fOtVT1gksHhYcMH8N3vRs1b97TWmusEv6ogZEAn4iDv
9PsiJayafJg2qD43RtYkNHLKrE4v+l5Z40WhqXzc5H2TJytkLUW7UqlnTBuZTziDBpUHFyLUvNRZ
WlVEXlcZgei5srQqqmhqSRgUkyQweJnLLh1PJ2f2Qw5S1ES1l4jSIh6yB1lxrdidp0518DS9vq0Z
5GAtbWhpbSzNAvueVY3fxkurUxQQ4yRIgTEJXUVwJT1SblDyefrei3qwIpXI5Up6o8r2jPiqryKI
9aswHxP9pEyG0ljFMhE8rKFvws3u3AKiP9HcI+Pa6bKkoyW2QdVlW0AtEJ7TuuSdx7xdRIQLZsO1
OwyDXJR6Z9JRjMueTRw5wOZwQexvqO91j/hteIeyrC8c/Eb9Js5LW1+1fiYvNb7IfOl2LGljnZJD
HSfEsGw1g6Hf39/V/XtbtnedHP8N923PJOF/rf+4KRP19OMf/0c8fvvHukjEo3qSLzdxzz/+axPn
uJ/YpSE7Q6plQEWcNTm/5CCO8clB+TDLuLA8gUajSvmnH8P9NO+qGNjhRPy9u/u9hTPNT+h6kCSy
x8NnMFs1/sYW7nXFMMeCUlBy5+iOi8xSP7avuwxYm9xMzRWfpdtkNu3QJCzdX7v/fynpnuuOvzoU
v45iIzix8XXN8qQjpQdbvIQXZAvoXHfEUqt660Fr22oXKz05BZ+pLZrOJUZExdZt3qfV5Ys99RtC
k6Nqbz5JG/E6y6I5+5aP7Qr5lBAi6I72qqdmWmuFXi1rg56SJeqPwIFzvXp0phyK6prDIJZ/5je8
2BBbeR6bpjagvGuCjV1MX3oXhXCRQoCfPElIkVa27IqTr++f4RtfI9cXcRBfIv9gzfqXF4cVndCc
nFHpqkeVSzsfFC+alm77/lGOatnn60gdwgnOROk/FPAZXVusgY5DoFmcnI5DXj7gVMAfnxT2KW2i
9vv7xzvSOj7fNzwvvEWR9c1Rc/PVfnFagALh7PaetQp4iS8NR1GspjR3llNoItNkqhO2SzcrvE1r
mu5P3rMPCa2hTV0a9Ue19XwJj75ZPouNo2pGLwLPff1ZZDLig4kjG+pRVwMZJ6NrSC7Cwl1FYUes
xTSNyyqUZw6fee+DZWmTyn2IUuI8NR19+vuX5o1b+tWnocp8eWUQ8ehJYMPUJ5m9WLE5eNTDSD/o
lcSC/P6h3ri3HPgTEBLs54rz6MSVnak+Qg/A0yMRk8LxyGtpftDFfPN8uCp0MFkS/wDt5N5otEyn
+aZ5Ug9I2Ob0uDTeZVNYf3AXf3Soo5vKBno4EHVlrXQPgihO7mDhtfWZimS2/g+uHMGmQCV4WmjR
vv6SLGC4NhJMgg/Yi6wrT29Oeqv9SCP/5/n4/hzEyLpGNwDk8OujZGnHfJYsUwKmSH8r8YLvuywv
AI4xdHr/hN46FHMBwGoW5gvk8a8PxZZ2DEvbq1dFX6jbIo0YNPiFeRtJpmPvH+rPu87n1WYjzHWw
UuMlen0o1VZpIwIdYl3v1du4Qj3s5mL44Bt63b+YFxi+GlwvINx5NfBueH2U0Q0GRPYGSSZINp9c
aRExPuHpIrNX3/ama3xLzS78tWv6l2/DP6/i64POK82LVa0dvIZih3xQNzT8W1/Dq0vxCnLQyJlU
/N3LOH9VgBi4DR3zeVvy8lhV0wzMflxKnZ4CSA1Bc2hw7/ytMIzny4gL5PnuQwpuPDOjXpyRZfh5
EXaQwktDM3YWoqSdzntkYfUFl9HQnA+gsm98bTgkCHHGfAjy+fjmcPLBi6mcGEDKhiDZcqr6ZegN
9ckQlIRzpi60sZDS4P1r+cb3Bv1mvogzFxgO0+vvDZNUZAUFY88Mezh56aI45JWAwpQa4oMT/PNN
GyBKQelP5keA8faoaxzHDR36AfLFhJf0onJE+1mfEn9V1Vjc7Djwhw/O7Y1XLW9Zhz4i+xa8J8d2
HhllcgD1J1aZns6TTlXSt3NhyjKqnC0GSYOkxq2E81h7NnA5oVp1FRh9c5UEjf+R23y+lK9ftjNf
bN6q+R5J2MeKmkSVmVfkStDcsUKfgV1ulGtDqWykGIowjqRwzRfj4BrTMk2N1P7gcrxxg7Eus2a7
wbyRc47Wha6UptHHHL8NVMhYXgOq2Eu1yqXx2KZBvG/aXv3dxRUfL1sILAMsSqY7W7BfPqq93xtg
D2S7Mo0yXcsuYcpcwawfq/Lp/Rv5zy+bQ/n/l70z640by7L1Xyn0c7PAeXjoC1ySMSg0WrIkyy+E
5YHzPJxD/vr70ZndZYWjFMh8vOhCooBEOpPB6XCfvdf6Fvji1cjP0nCM8W4GI3btnl22qDQ6aKWj
kwiiRt5FZw8G7DnajLu5xlK5zIjtAj1KaHcKczw4bNHT8P1f89trhTwT9yH+Dc3l7H8ONX5ZPADW
L7QVlR7zY0c6oeK091ahJR9bq87OfFR+e604FB1xqDYIznmRj1bepXLx/1mIzhq1TjZdmjlAEmP5
GCWR3Mbz6H56/9R++4hxPET26MJwntsY2d7eUluZMqeLWDG6xPO+5pIwQ2/olIv3j3I09mH55TBA
9zH74fxA+nX05GQTKvoFOHrYNHl0qfWQVPw6x98yKKmuHWaTRk4Oj8/PVmHC3MbZxsllehCNO9yV
Sk4Urhxj82pxh3Tz/m87dQVWXwPPGhJ/YO5HV0AvJsWuDF5kHoLDZBDyCuo5OVM9rif4ZrmwEamh
7P95CMLW10fsl0coRXUeww7pwzlPmyRIpiW/SheGl2HTjvrOUNTsumdJDfU6UvZW6nnKmYf42Fax
3gOTLfwafrAu28fokpimllZHEwqWJNc3mkMgCQJv4vZq3bocC8SUZYH0koG4dB55Rr27XiDGol+T
hzqdpn2jWtmZz/LJywLHiAu/1u7HKwq9Yd3Jq5E3i8lIszEblb3CLNTBCfiY5XsY5nIfRT16HAg9
mxkl8Lk4iN8WUi4LmDdmUUgUcNSvz8cvd6YrXEuRzvpoZlp7C9aNQJh8zi9GkBM/FgXY4KAs2pnX
/MjPvL4Q65hrjaRZo5pYwd8e1R5VqcQ1yZSRYzyb3Q0Yz2s3UsJKAYRrKAGozwsDmgu25cts2U5V
fmE436aepF/SQgDQBAzNzzjof78SxPJQ+LHUYbWmD/T2NyWeJpm/Y4u2OmO8ygUKir7R2rvFpIRQ
sqW7dWaneX3/9ft9weORxFlDLYHvxzkuWea2EqNr12pY0R69nH/k/caUTbnh01b+1U8m7nG8dysL
EPwIi93b8yuFWY3ukqOWI3b3g1FmQGerqnrIi87aR0XqXi24c84ECv/+hK8HpUtGy4Pvh7Ge/y+P
l0a0SNW6XNTU5SomepUd4qXv98Xc0LYuKzfdAz9WibPzRqD2Okje9y/w7x8vjmuuZl10THQpjmrC
uLGtbMhTFHjdGAUJO+XLyKn7F9EV5xzJvy+lBhWhDZON87TZKL891yZr1npsmUNZWNG3sorSp2o0
Xv7q+awyDBXOl7eGKB8nYzaQPeLY5SBCHbuHVrOajVInxte86871FX5/NjkUu4A/pApUeW/PBzpC
J7UkW/PQu+LC7k1sX4qWsmb3JB4l6UxM7/sn9/sVXL+QEO/IVoJd4hwfkfOqR3WYw4hIpL3Rtcq1
LqZzDtDTR/m53TJBE1hHHyOhxqTQNQUvupLLUINOFiznY6lOHoX6GHM6LSmIKG+v3oItT8iUfCgE
HnJb9pl9OWaxPPN4n7hHKwuPKT/cHKQIR+9XPqoT3TWXQhHDHK6h1r4olai9N80EwDZe779cA+N8
pB9NhxHGhm4eFUwyH8nyszhe6abKwcgUxfM7s8AOUUp57vN46uRwWqJaUOEaececl74Y6Dr3CjOh
aEjWWRVxwPEPVc3ueHqqM8vjifvFvmr1+rFSrd+mt/dLQwhntzOMiLZrPfZMgxkMSTvu33/Cf1+O
VtkPLVOk5cwajlMp63GiRalYY5iZ8fcySk2KHeNlYEna/Z0DsUljf0qD9vghV8YOYWdjjIQHtNU9
wnDSFWh3XUXL+NdXpNUlifWV77hNi/DthVNczEVupI6hCm/mzqgBDilE8zygUDbO3CN9fbze1pFr
b/tfx9LfHmsxmaG7DtvutnHiq6lrMAUZDkbZIK206IMxYNPYlmhz+mDyugXJABvyYddWDoWfMaPW
QBRrwE0ZrHpaAsxHA6FBGjIUX1adRAlCOtT3zpp0skTyckbfttSA9N+/N0eI7rX8IbsITA/0Csog
5xgop3RJhjmrnkJ0IeoGXX1/Pcph+DSjYdqgXvA2ThQhAC/NRbnSe1wOs2M2f+NRXC8moiWX7tkx
HGAkGwvcMkaT2tTaXaxT5zYqWvYVFHHmUCde5LXOo9Jx15X9mA01D02NwRanVVu0+XWF9TkKZnyK
V51eCkLQDdyX71/ik0dkpAC9GKC1cdw3tCpuAT6LKTRpm1ykhj3uOy82Cz8eI+3ayJvk7v0Dnlg+
TAoV5jsUSczrjpePpUcdoM+kU3vQ0lyPuJIYHv6ZJ+fEaRFrxAQJIzFFwHF421AAQp6EKcI2a9Qw
E8V4aPOs2y9q2t0q/TKeOd6pJ5UF37Vov7Ilso5rmjLTM1uvBxkSBTL58dzC6oz1agvis/44t4Xy
pTREpoS0bgXREZ736o4UQX/jvaeGo0fPl4C203FWahzXNnSIWYaqTTJhl5OFotBTjwPDTMYraRbJ
LWD06XJGZBPUNiCkIYOLJCBE07Qdm7sCETwdyJmEP7cutwkwimCe4josIl5FXLrMqRb3bBztieV+
nUch5qOSwvR19Lmc2b+oea2IsHERHvgotkFXwgi7qxDhfP3rTyBPPK80wTvAfY/WRg87q6qWJdco
6aJNUjcItqQVb//GUXiZXYZ9yFiPP5NC8dxFbypJJ7mJ9kWP1wxiTHLuuft9M0a/AAogRSAzdMc7
vnBVIuAi86BrZWx/E0Xb415YAIhAWbe9C7WMvTHQaew+zlFZkS2JJu9m6tEpe4b9QxVOubeoSLaz
k8d3ljmRZALAq9tLTZ2e3r8iJ38q5T41Cln1hJu9/SbJ1DJlAcQ7pMmxoAlLy6sihhkVL1G0E4UO
JF1rzNf3D3rywXIYvKr0IgmwPKphW/iRU+3VRMQP+XM3unqgqq3wY28pN+8f6dTCRr7G/xzp6PR6
OpyZWnOkaqq6sJqz4jpZCnGmE3L6fBCpMrYmH/L4izgOdhzRipMgFFyCkeJRxVs0kMhR6R6mp79x
Si5gslW1y8j06OHCuDC2imBRy0WubedaJYqiV5szp3Tqwq19U3oda7v+uHptHckHw0LWaKK32yAz
H/28kfOZD92pC/frUY6+O7mm9q1mNDwI7OMextqawkHW85PZRGI+c91OtKVpoa0tWh46j2t3dOGE
ZpKdEA+Cx2AUYWy6E46xqheHKS7dZ9F52kEabvcJU0fxiP1CucKRnV6a5eza51aItaw8KgVp55k8
/+D+gKIePZcT/CVPMXsRzrpWsNLLdFOqybPUnG6X2NWPyUjDakzjQzr0i29LIJ8z/tq//iTRwKF1
R4QsOpijnko2RgkIaSlAbmPWtiZt8Ou2P0fzPOIh/6wX17mWBtd/tRAYR9fdaUy3dmoued/FzuUC
K+JDTu16w7e2d6GH2cMh7WNnQ1JE9aq4OMkjEK+fdFp6X+aJltCZB+HUQ/fr7zkq+c0md4QphQhR
zy04HbkAzDOaDf68v/OummBULVr0xD8c9zty4hYh1XKbSXUYyLky57DE9XJmkVvfkuOHCanX2pNk
twnJ/u0a3o3CnSyRiDCjZodHsJSQ3MQ6e/pgqjnZjOAHmit17ulUGVFWnyOgnVormPPodIFXXP8x
L5GZbewsOK/DOvHKQztl0Lrysrt//2k90QPnTUFmRS3F/wjTeHuaepuArHFpenTGnHwpdCtO0e5D
U5gnzwKiIPsykNnU32CiSL5auSdJboIv0F4sg6Y8L2rsqvQzFobG7/+yU99QruaqJSC9Fgna2x8G
Rl6V+aQK2hiqsS9jlQwzMYChcN1yb9eEW5tmaX18/6DrCnF809eKEmeEyT7heIYYx2OKNpnVbK6L
dJMm/d2o1Fkw2tYLSuKn9w926g7j90AARu3EIOhoudJryKJo1AXd5VE/EARFxF9mjX/jm4NS0YX1
wopENfL2Ok5abjllynU0pL2Jh6q8W4ape3j/VE69LI4NF4l5gUN/8OhmpUj9Ka6ZDBSO0T9F4E5v
SneBjqN0w+dIMT0Sx43e91ShnTm9U3eMMEt6asC5GMEePb+M5qasRh0UGrES04HskkPbYHEgJzfX
sAGjz318/1xP3jZGRzCake2BfXx7QdtaHyd+EXHpgkw7y8jNUCFcZfv+UU6tp5wRGjqLRhcN0LdH
SRPcgSLVJAL1EjptL70DQ5jhQh1yeeaLdermEfQEfw5ZxiotfXuoApm7Ymn5jL3aEDe5p5uPkTNU
e9nFyqbktl/ESio+VXpk/I1LSbMVhBoiPQxJR29Aozo9s1GFSsWQ6VOKrxVDc2WemeKcumF0M+hE
sQdy2Ha+Pb+lyOx0KjDnd31Sh6UnSsMXeg2i6/1bdvo4PxPUV7XhcZA7KEqd0GR2pAs+1o0nvHln
z6Cu3j/KqXVxTXKjJsZHhov47dm0MU9kZ0pJbGAkrsc0KpKNGOFxdKrX2WE3I32P1EKcUbec3Pbj
+cR+xpeXof/RU9JUQzyoWIVDlPSq8K2qde6iYe4fWRztfTTJCbdSAw2jzqZb4SXVXQHE4P1zP1lt
rmEXdFTo4dBaeXvy5qL1tSZ5K/Di61uQU9MOpw4BC32UglSqzG+qvhgv7BD6QBaw6f04G6y7uMjO
oaVP3exff8nRipdVtt0ATaKUt5vxknw0fZt53V9jQ/6s8lCL822gW0BT/7gIgOVkxqmFZSNeJmg9
U2zAWSMhTDtzd0+cDdUqdTOdfOqB45FvU2p6U/aDFoIML69kVk+7jrnOmRrxxKPLeBfq5ypsYyh2
9Cmq1KrtLCPB3e8qHYumPX8ty7zadShzGP/FmFJ0lA679x8aj2fi6JvO42rSiNM5JJPct89Mhr8b
H2KhhaJN9A9j7iRbaK0yyPVKD8Zo7g5LRqqACuomWHKIt2fO+sRKjkCGfiNy9lUsdHTWmOeTPIlj
DdbJqEIEAxPvVN384Ajlx/tnevJItMMoFpn98MC8PVNIhEtcuAtioN6dL/ExtRsydJQH1QCK8f6h
TjwwaGSwN61jXDIhjg6ViqwRUepq4YywzJcOcHe9TqIza92pW8eeDWkF4gAkn0e3zu0s6A1YYkMg
AmiYPHulFRRlahCgUNsDDjgGQNDvXfgB2livaHZwYO+f6QmlzpqB+K8fsf7IX+bVdt4n9uDB+xjL
ZvqRt8QzTqZOfG7qRVNQl2a1M0ZRbsyVDUsvUWo7EoXNJz1VLt1o2NSpi2PJjPuv7/+wk7fAU1fJ
HRUw+6C3vwt/7pLV9GjDpC5bdHXzGmdt62dO/w8VzNv3h+IbIQrbECbm7ITeHkd1RuEpfTyixFgc
sXfmpf20GLpvasuLgasR73CX76zJZTxWyTb5WDvwX8JeSzxEwGNU3cQK85RgqCND2XeLNlgfxxTA
4S1LUnUtoQ8LNowT+V1wOFz10JZeAhXZJfiQUB09a7Zp1zlxaMdx2mxrEDyfI9mknV92UW35gzJb
l3mUyBnmKenb23no9fiqTBK8cfwGwpRFBfmSP67M+a6MEFRxpWJcLWkHGypUM3bToabHPRKXXrN9
2bnQQzVRpIuvVWbhbrw5AkRsNcujqJeMplq1cHzptrDm3MkU8QZzWDQccpy5ZLnisMAInOTKCkGv
yaqGuUm7TB1zzKrzGJFH3P40oHXLqO8ry4Aj1Gt01bBdZpaz6Sa0Nn6v940LDGAGp1Cb9WpCSYRh
7yaRgcB2FK84uN3Yz/scvWWL8JBp1WVvAK8Jke/EcTCZjU34AO6W0JQDdKza9VLiu2mE5ysQz8of
jTiV1mPu9ssH3RLkBWuFJJ+CzZfSbpMxpWFEbehIH8tv+qzTa8ALZEwtMAul+WRZPaEJutMdmhnV
vy+0tKmDQiTGQ0XnIkfePrfKQZkomnyvHxciKiNL82EXeLO/Yg6cAOx9Nl0W+hg7fjr1/X1vpeYQ
4julWx0PzJN3xWjnRAfjBr/KbKcDjRMtutz1qVSf9RjWhT9YuXGTxjNMKi9hwb+g75MZgTPovQ5q
JCnaqxZHkb4tUfWXYWSM7aVnwLL08wR3ceiNTq0GWjQ57X5y1Wa81Z1KeYqaafrU4fDOA0cwNLh0
x8p+nXliv9gupstOq5pLt1xKps+q0H22O6oNAycTH1Wz9Go/MztxcGDAolDKUm0ItLjGGsvbWkrI
iG7s3qhDD1FWpF4sX0bXHSyooLqxQBYjI4T/L8osxI1p/JCVCd6K3LZsNymd8gNuqiBYFYaJ2IoW
u/hGrYr5nhWz8DakFpTPVlkVil/F9EowO8vkMxBX98JI0/J73XfpndDklN1GsWM+52kLfKZAlqT7
gvwKNYRsEHU8MSBg/JLM4jYAvVP0F6Uz9x38tjl9ria1yxFKiKi+k/qi5KE7MgAKFi/tvllOQhJ5
XpCW4cNknT4PaSKafTu4Zb5xsth6JpCYCE6SkSI9YIpk3OaJ9CzmnDLZJshplA0e0qX3ExOIrD9V
8OjIc/cadeN0ThEH+OG9W7hRiusrET8EzqQFNYWbVviKN2vfOvY7N5VnTK9xpypKoAsrTWG85uZz
ipg/9sHuL6CnkizNQ4kEpdsglYK/4yn5oIap51LVVZ5iG0HfL8TK8C7HQRujSAmmCKdB4EYSBCPc
2erCM1NyhFNMoUyjurGhZW2vIKpCtt4EMTcr+g8jwBwnlEk6wnmFXNmEwrWm7NrWFWGREdt52NyV
pCMe3ps6wAu9kXQh+5fqky7U3gPoV9bZbvY63k5dTcA+6/0U5ftO2CNB7no6FiE9eUwkBBkSx0tb
q/ogpWs9KIlo9W1bLF3JjNsWGtwdGOdw63rQWBESXHCtqwAZAJ+mfNBAI4qdtDuy7JiE2cuhnPoK
6GbZCuIM/NHqHcifilQirX9FJVdJ5YOKVRqm2qAaqVI81jJ37ZTzB/2aBP9ZtdjsXERS4dSn1c2K
w3iwWIo+Wnqn0E2DlbMBj1AcshZOXkzGMAsLlNOudfTHOdEy/rHXd49OVDU8UUWtVGcKxd96YS5S
DwZLmAXWNB/nuOUHlMKdgGWZYWbHD1wuwv/gN/p5pxYhkTZUp1XXhkaUf+OrBLcrg49Zo8f1PZPF
phn7x59f+D8RJ3d/fGT/gHf8D07l6G//z/+nVt1VlfTvrboP9Tgk/3gYv32p3jh013/rD4euYf2T
LhN7URrBPw21VEd/OHR145+0Mlb9AmGO1KerYPxPh66m/xO7I7G8iJVcgP/rgOBPhy7/EgaQVY+o
4shapXp/xaG7Vr+/lkyUqgzg2EjRUqEyO66O48RNpNMVL1amqR/hYhgbYp2LQ13N8GLNyI750rXm
mUqNrvBvhyUrjjWN/SKTB/vYVYZKxDTmYnqquxo3wkiar9zVsxV9ggXaeGGmTmQTzn1ZfPAm9L0B
vhjno95kwysm0XkHNdOwLuhFkVuk2AR/75pxsPQnnHcOX3m7l9+mdE4P6KR7dWtkJv8JxgmZtenH
QcbbZhz1ZtejNb2OUTV9og1oqgFxmJ11nRsL+MDezedbcmDmIUBEYAH1o7jEqFLk7teKu51fk2AM
0DR1ZV4T0MFvGYNaaRpL8e3JUoofQwol88UZI9KI/SzVVbcPHK623mzafJFdvakAXaQXC7e4Ly6I
iFTsT4kHcMHXYi9S2zX3qLMypu/66H31aiWiw76Orz/oaa2+CqFlL3XCMr6TRIpZ925aG9cmupj4
iX8kWdBWuIiy7YB5yYDGi+yohDPrAderJFym0KFVz/0ClCOZjGbrJWZngzilZwjFLi7jkThQVJT3
6JQid1sDgNkQmQTYIklGdd/yUPWh4y0RsnMhrXQ3SqXRdmldKtcpdRsQHLKsGr+orFgP1b62b2vR
iXKrLV2j7WWsJF7g1spo+NqENpUGHl8Cx7d0hIF8xkZTfIDyPSQfE6d81TuxkiwFXFk+d3DcYPfZ
nxtKydwHkqeg77DGGsKJNSZDkHgj/hMcLy51kyKJxI1wLvKRN7QW/1FT5p8S055eBmcA7jbO2uyi
AIvyKqwGzWw2KhK0BGykQV09yIxlvEyXSr1UByjrdiuax7Sb7JcoIbLKn2yu265GBm74yjjAPq5p
ddl+5/VlC7knXS5Q78SXizlz7MTJvo9ClN/LMYd46UGjpRvcW8n3Xp0nExAsKhCH/WHYAtqhRKkb
nSwYAwxMU9ZF6Ue6GY8BUVRkCRAHIq46mQ8QtkwryX3oSFLzjTRKv6lICPSgpTb6BPDbYvbTi+Zb
3MddF9pq2hyqcm4fzUZv2+20gB9GvG5ZgGVLIZwLUYlqV5qWNxCZbUQ7J2p5XhY3i1p4KHDvNkUe
lWYIWsi697Km/1Z6XnovYr6hvkoozE3qWvWTqU42e3ulF1dKl/E2uXne3deWJvqgyMVwcNI2LnfT
0ORbNJKUf2jenJ3W0cMLKD2XK6+kXsfEADTPL4xayMB1eqcOvIXj+V5kCIOiAGmzX+rplJMCA+LC
L5HAY4oQlAJ+YqD83C6qBamuqcfuo9ulzYcMwAiAbfD3160spxdp9dbnGg3Cs+FFOPelno13TF7S
hywfySEvlSUO5054P6YF8cIqGXWMgxYXVMCuaNtP7BfYConCdm7Ymswf51nyEgPK8O7Nwp6f8nEp
vpiTl+SbKBq0KKAwgKa0gvvBTanFfFfDDZwDwP79sGlIKlL8YtEyCi3Zm3nQ6xWtGVVN5jLw4O3q
mygjK3Cbj25bp2RcWkD4i8jKVJOwez1tftCwFw8k3jrd99RgM0yy1DJce/ZMeW+4tT6EBoU3uIIM
1DwxZTHCwW7kcQ/0xe2g3Ot9afkKiRbpFiR/SiJfY3XWuM0rTvU67hrL+kbb3bEOfdy2cMutRuDG
KZYlglalxlJAd9Q7r+FRVWVsMsZ2l6URgWu1kyO309grT9zklG5EN7lmkNtGYm+QaDuuz/ukT/CY
aPg7e6cGyDVsiVTiugC6QbD2ao/Kkuxsu0yJlYuaFEGED3MB7OhOj8HlhktCrHZ2XXegKJk+C1Bi
ej1p/T6p9ATg+Gh0ZB+bkmB4nf+0YQz6TW66ecojT8vP2zVlCUiSqwHSryEZMYm2CMpUtFmek8/7
SEGtAAgnqW3zsH6itKDP8f05ewB5NVEXBEuwxiVtlqndlTOki7ieew+MA+Ozvrc/xiVZO0YAXkxT
11W1cnaNbecOaBU0X9PHiFYqcd9qU0oq9Yxtqja0XfSspaL/MVtt9ISLmF3qSJ7c91qXjX5RqbFo
fadgBx/MmbDgliUm3zorUT+x2kU/FkwoV0MGCgkpiXuRDUM7hLGigBruM5cKO6uxmvmyicZrd87N
DAKlIfVNLKr63k7b5LmJYzjKajJ8GcvBhuPu5O2rOcNRCrJScsI0R+Z4Ey0NfVn2fBle5JrvuK9M
Fv34tmvURxYP+FSzPtU3rFik5vHwsvWciVS46BwtExs+QnpLvHUbaT6TEoPc6oQxWYFGgyxzp3K+
tDKCrmXREuHdlwZAH4ueBwEOfPv9HjQ2r3deqt8MN+k+jpVqZ7B3DD53S5E797Gsi3Fjz/pQBLoB
kYvNYKF+7QyzXnyvKeIHr0v1V9Iq+O7MZJGDxp8bqQ5Bq0wdH1321cm2KZJkdesy8PLLJJMfLOG6
T/Qyh2GjtkVpkQIFnm5DsTB3O1kb5QTOri0T9kqx6DdF1U8vwnBYsupsTlwfgKbGQte2ZRQMWuI8
KqWVT1uPzMNmw24P1DHxToaABO+AWIzdOqO3JSzYRV6sf4PKpbMvX8bkS2zz/qDCrTw9kHC5pK8W
45iFnpfhk2pScjS2AJucG1PmVY4GYqnZqTJgN32pGDmovBjQod+SFHfpsd+NgrFLqUFYkNEwV17a
2Nfl1CFipjAbI19XWL4ocRbanRCXOHbHwMO+yCZTec6FQZgd/hI9DZcOtQSiFpS7+IVIL9kDcwcj
rHs5KzobuWKgva0nDXkEtmTYJ+Z23qGTpr8219Q/cl6cLjT7Pi8uelEDIyaIyBkZq1gwyLCfplun
REQLtjlt95ZpKVM46bDr/TQabdYllxWXjeiUBgBNoquKP+z5+YD02o/IuTcCW0l4UifLiax9TGYa
wd0LWG8hEMgFnp4SzSBLrSe6QnEAB2sLXHIpaOMFNDIG0jpLad5lSLM/TJNU9tqiasyUyZTc2nE7
qxAAcK2zZa4+Y/kW1+Zgs3ZnRb7c8GjKzwQ/sZ835SSkb8IhObjT5Nyq0lbhiUHj+94Mi7wTi6UM
W9nkyjNnbpPamsXTR0VR89HvZ4e4TA2GITDx2TW/IMGp+ER5xneaZA1vpxlp2c/gBla7pIxvZZUp
n93M7b7OXRbT36tHj4161cWfJNXCXRSJ5Fr0c/7M3RovmslKJ99xW230afA3P4huXzKo4qn+sQNd
bAQmPnpg/4XsBNB7gmYjdJBWOFqKJwPSZ7MXATyTyIyxBFw/CTcmKUhRULbHUV2rfrG6Q4K6rawS
JMzgPBSMz+MdYaJRFVDixzyhuSyeXUoVMh0gMk5+EmeIeNZSnxUsVXiTUrpQZBfoMouCeJ5G3Xca
I7Z8w2qt3E9raV+tecOYgpG1ozwyp5KoW0/vt16d5nep2ys/LD1WDgttXz6SveYwX26yOxj55gdv
GNyLySmtnoufmxr48dhm7iWUvr9oPYdeCcGehkuw40JIHI2q5MbKB+97VcbG55K1BoR3otjKVq1M
FgWLEjzHpTyb1dbLy1a7YM+WX2WSbEAmCUNbbct6RFPopQu2eCYanMQwVWq6yRStbEP+VarQlg52
u3FLu7vX0gLxcBrBB96IwVr/eDs2aeBR0A27URvHu6pVgOJSyfAMpl5NbA9NTBB1NtOLbKlYmpzK
IgxeaN6nshnIY1hSAPwIqiHu14PIzG0W93a9bUtN+V45UVwGbhqP5VUWMZIIe45HOo9bZFgmRzux
H3CDG9XGpUyUfpKVyy0aBqCKUZpS5C1dG9NSRsljXaV2l5Dkk7Xuheiy9o4AXKVbs/aGCEKcndvM
xnIB1nGxvG8aPsBPJS/BozRar/HZ3EjCH5zZTYJGicpX3Bfyhc4tl9vVauPVJUli8dcRCbC1Raqf
KxIcbsgVcOBnUvY8droWRaQ50jVkhDFBH61rfk+epdlrbpKa4MPv8O61Oo9IXKBl+bFoEdqF+POc
ndnDU6QWEgqPRaNOlCDa2LZhry+dvXesCii7kXmVFxQNplnui7JcxdTI5cb7OaZRWFYrOrWgNQEb
jsZeV4yBcCiQHqlPcNRIjApFx2MtWrsPWrkuU2lFaiR9SMLIDyz2XF/Pm/Hl8jH2CGcoY+XTWLrz
B0QuRbHhjSINbCDZm4ssGichDkAhQoMSMZu39AGLNKhKgw5hJhISETC+1ztDm/giSgcCdxBTurjA
sSean4TSyE9kbs5/mpv+t7n0Hz8lOf++uXT95euX+h8P/xel3PefUOGLb//1x7/zR2uJ5tA/V3M+
qhT8oaR20iX67yxAA/obVh0sHaqG2RINxH/D32gtaYyYVyw2+df6ihD+s7UE/A1vFz0ZjM1oUnGa
/5XW0lGTUllzRH/OI48mrnEu3ab1SCBy+DJH3g3NGt5IkPpUE+Iusja6iJ6BeIrLobqCdvLySwPu
z1bkP6qxvKvTauj/6z9+2mP+1dP613G5Gr+OP1Xo7ExR6ulymrfLeCi0B1XUN1X8CEZ2r7Z6cGsN
3ZeooByNbeiKkl0FdexmNO/bYV/wB9QCvO7yHZMevN6KWVqDH+NWFKwlprt3PDJY8hcK67yKL0eT
uF75+v5v/4O9curHH83eHY+GeRYn02WeXkj1e2a9FulnzdigVyNA4sWS27b5Wmk/HHkzfdXsfRKH
i7hTmSh58sab7+h1Bw4Jgy/pK38HsR+G737RrzT96npQmFQ+OPljzieyK7e6cZgYgcVB1ccbeag/
tz9ypKlZ6icX9b7fV9fV5z7xyYDZqmG7JQtkH22oZMN+M24QDYWKb10tPsX9hnFimAZKkIX5prpV
/Fe8lH6/iegpXWVX7GYHc1NHz8xsA0ff6sVHXdzIZJ+1F5H2Yjc3RfFYyUPJoMR4zFtmSepGFM8e
I6e8J2iPZJeZsJQx6Kdbtdm68XYywrk4fO5tvz7QWLPS2ybx23uFEVq/t5mv1fy1tWj7RQRIzF6Y
S59smtZAdHzb0h0nWcLek1XMASnaBhIctJ50jGibdQezvRLljTk8tdWB/Z1h7bU1pGSvmXs53bXj
rRsfsJup04UxfbPrmXKHQQdZd9ucvwAJW/N9IogMyYK1B7FnJ968JuH42Bs7K79PlmvrurC2jKnM
TYEi755+ByChZiObYHgii8zuKWoINuluvW7LX9qhxgnbpphhWj99ETYxQtSlX8yv6lf6ZkMWVOS3
2wB7+ozpDrQ4wk6KQLtnbabJQNBNYH+to1v31UyKl2rXc2F7+wIjj3hIP0nAvq2nPQvavGp800e7
uf9IzypYNOgwJKBFZBmz8e1p6NFNqy/LHOtb+oXqHUpetyuskOuUbKQTEk5Do8Ig0rHYG84l3Svj
aeH/8LxkW7AQ1kU6P41z6hv5jW0fBu+pn7ZMhrbTpr8wNsWhePT2BJtvva21VTce9KpANXf5a5We
ERBp6zJw6g1bVQq/qCOg+ZTJ4HrjpfJQ3EWH9kCC1a1xY10bh+pG3oAWvtbuyjPskJ9O6VNHWzvg
vxwtA4yM+JqjVVfjU3vT3cmH+nPyEO+sDRljN+XL/FBtSJi4qf/uEVnXfz0i8zpqjcRF4nWrHqKD
/bRctLvkNr+2r9xb61DcqFf2Xn92b4yP7y9aq2jn31zTI6ndVKxtZc0aL43btg0QsRk8X2TO/D/q
zmS5bSTN468yDzCoSOzAFSDATaJE7dIFIVkW9jWxP/386O7pKbt7XNGHOUxERYVDtkSRADK//K/P
7ik9zHvrUDzMBAtzDH1aDuq+3QGKhPmOR+DQhcOBr4X0Ye+R31653/RwvOpu+xtUFMfqNk19swgL
wJroGh4aVFPh6Nh48aYlCnsKtdyPQSVyAqT9VAD7waH7LeET2oZ+rxolwzUz4PDBaIO5Dx0eLZiD
1y6bgWNPQD0ckZn+KPyrUx2ebbkFVhqWPYcm86W50raMoO181Y9nAXTVhk2/RTuoykN8cqdjJK+K
1LMJfkDO8rVUGzQb8on4qOVrBkcYwFA868uqOQ545bY8i2sOnAgtnPf2rj25xwe5pWY+qeDEQaT8
/Lqn9suDDB5e4FKXW0DlCCewR+PZwEvueYGblaY7D3Vy6zubxtyCyzBXwuOWiGnoWQVZ07ZteRja
7+DYXt18uS+5/FY0r73+pFVfsQBX2TkkyX/Trqej8porPuSCCoW4La1DE+8G4XXfxUd2re/TL0mA
PhVF3+KP9RXeY8w2s+JRyXUrzk8pIqH6OOdv4+DHZE/rvmLt+AO9UV0ERbITYN+R1/QBN4T8IsZ+
/ZaeliDdxbv2SW/PrnHZR3Sfi0Tf2XE55pU3PVt34k6cqbJ40F+GgLNZmPBIFtf1jtofHqJ+8wnU
sEG1sIlv3Fs+fXVieSTzyAcbH7lXKLJj7SWrfk9XY5hvq5153QVU3PlrqJ0RiAA8BpyOgvxUI6Pz
m6sxnEP3Rnwlt8d4Q/GZn264UB555F7m2/vipQ3cm+GJIx1XWKWHzDOC6ZpNb28HUUjl64G32Oxd
DyxLcvNv2LkTr3lebtRT/Cbzbe+e40sB1ZPkOYgfKvrI6qL2hOUvtH99d4/tXfPavXITtPyXB0a2
7Vbkv5T1+kbA7UknXemZPskBYVUF6WNxtBSOL+PeoRL0wezgDm7UdvHqR7or+VZ+gFX5AzV4d2K5
d4pQP4tbuvic6o4iQP1O7JVz956dzHP7op6XG+dKCVihA/1KC1ofzHBDdvZm9R4oWtzVd8qLHZpX
lw9T8TkeH976vcu/zsLWhysJkzC/JuXKe1V9KxwerLDf0u+4a8PX2f9G/124XOWfmWTr6t/T2+IU
3Q8vYwewTwyOZ93mh0s9DT8No+thPbBnbeCkpGe85/q2TzdEiFN5Q3OanAL1A39StRFBbnmGdRzd
S8+wEbDxi9Y3VsYLgI477ruZPTgNKloDub08N8Tve+RpMz4zRCIvgjzO6uigAmRS9NVq9alJsEJ5
31wTqjQuW8Sr5UbZ1lc8ieu2RJ0V0BLh5VdmoJzic6o81W922F9xBpuxddKI9DVBzbj7hRtfu1bG
rdRDgadfD2c31JyAtPf8zQjinXHgPM20ZO3VZ/VZ3xlBvzcodduiVVHD4bTuh1N7sg7lk3Jcb6fz
+A0ob+52aBIg83kiJSox7uSWmjkv+wasWp41y4tjTyGlMNkSlB8XezpwUWWkIyzZlZMfh9abho0E
mNR3nTyu/a2mc2DzW2gaFDx2AbVyGy0n8Pp1ixh8mg/NM7k6x/jYX8n8UDdPmvra2B9u/mYpz/ZL
vOavUgBx95zXReKL2qNnd/nC8Q+Vmz0W52LuH2RVfNhVHaBCoX9QA83h99hl1zONpx9u4oGeBoje
OO5PhZd8Ki/jw3jrPo9Fc4F82jeaJ65sN7QaiiZyzq+py4XPvfZ7+d15te+0W3G73JTr7FEAgmot
+ta/x6/93XiOX9rptpj6rbDGQEMtO1OhRKZ/TddB2+6AFqP0LS62ZqV6E2N+g1TNr9NHo9snOZ27
m5QRqrursGj09873/pPjNFMzeff5eDWc+hvj1bpnyBmWF0Ox9ja6GaIN92qHSIo1Yra95T1Nb8Zx
G497l/KFODTu6s8sOo7VzqIQ6t55EuNHLj8Xevpeyqf+xTjTqwU2Tjy+ZHo7ECnvfmjDhmBEGKqJ
R7wufYLHmvFppWCgCtPGU1s+Q6bPJtrY40x1H+SOFV+78lN3fTPfGM2mmYISWEDfJ48NrYN1a3j9
s7Gxr3FqrYuXsmyzyJp+m24t965Uwyo66v1tS2G5fjMoW05G3ZHpmUJv68rY5TftfRQiLUmezAQo
eFO0fjn41eI3ywbQrG8Y9YKFRAQqoxlE48AYjyIPqzKgwXAeHzH3rtvUF6/sbpfMxytj456jb/Fn
Ij2z48c21e1SvlpUaiVDWCzw8fvRCM2FGXfDlDnFWwGqCLvJAqF7EKgcMuTWVO9W92z2R1v6rHNc
0+xrRApzq13154V7r9kl3Tv8QRFdlcYHuaERB0BzL50DZzu1g8mlxLVEGjPt8t4vZq9sNhRKRETe
qkedfq7igyAhz9LYnq0SG7yf5JBWEgT7M40e2DZtBhi4qZvlibXxTNQqTLmpHPXhZA6n/GwE6V3+
bt40L3r9VryQ71w/p/f1jf4YwUiq/VNWevWeVsQ79e2WNSnoffjlTd0GTctJK6HiYuYx21V5AHlh
xtANaCM2hrtz0DXU0J8VNjD1eciqYwyELegcFHsaB9ftGuS3nfSKZbd8xPVZuzeh2ccccJcOnOph
uE/4ab3nPKvX4qG91djMVn9dAk4dc0IZuTefp2/6wjKBXsxr02As9mvqU5oXckPm3+rAvMoG33i2
H2iZvSWMPNvWEU4gHz4kv+/fnAgENlS0rdscbeOha46pQXOEZ5cBSadyl+2ohv8wQIEfbXbn43Bf
nYvvSu3P19zhseMBBPOH+iP9yq7mVxjuCp76MbnKn6NTXXmK7s0mWsUd8tb1s312mcliigkug42m
7Vrav3UfRh49YheKOy4znZia8P8zXZw2q6N8PNISOHloPygM0XeWk52VF8s3HuFi2AHy78Rg4NZX
xSmT14oFSHmgNpUh90nD2MKUE07KSCZgFVAbKcS0bTrFM5RXzKsDCBspfNeFsQQcp131ZSIqca6/
fozf/wfw2OmdWM+v+v9DsZWJi+x3wFjXp/TODt9/Rsb4pr8hY4ol/kAgRbSUuKTcwpf8AxpTLPUP
pEeo5mwNHzhWC/7qv2VXxh+4LgC+yNa3bJJc/gGNqcYfOjIu6+LXhmDEPvjvQGM/gtv+51RIOx6/
EEAwIkVANgPd/89ntUIOos6Akjd0hGBTxchEF/BSUfBMa/f6UI6JsdcxgITzpK+bJB4Yj1dKhUor
id4bxd4NxgKgDA/hMtnMWvus6sq26hqA6nxW7o1ekoiXde5DmqGHtaes2A7a5G7mvKneaDIWD/WU
Dt9lY57j2G4tb9HFuJmrsT1mo5bcQPxHh0RhpSeVl1GbNmnj5HR1xJPr9pBd9Ct9WuVgvlAI090u
o84qvs7yPm40CQHSl1hk1lTv7zOl0mbPbIqvpZEusR6oD0wvpU/kSdVa/ZP0MptdzjWzczfT4xzr
zUWGPhsG3UOFro9ebTqXYvXRrEN9lM6+qNUliPR4fbGsKPWEU9SIvMX4FpU8726HGMkTbkJs/3Ip
/s57Cazl5tpnUY/xts3dMMPeQsSA+mhVsvlEoNM/0faCPUSPhdhR/OT689p02qZogFfGGbjKdeiq
9IDoDci4pCjoAGbITlCmfvvTnfwv4MsLDPHzrWEJAgo0bk4EgESj/XxrVPmqGlXsVhvTQvGPUpg+
lkVxNv/+ovHb1pSfavRuxu8kLnff/+Oa9uX/CIfq873HRf3/YSG5ADL/+0Ky79+L5ac15PLv/46u
Oygt+fx5Oi/YOhlP/42uW39YPL8k1xlcKWrqLvalv68ghv0HeWWw+aDfqKUIgfnHEoIQFDicSwuZ
5ZKoy5X9N6pVfhFuIvEmEJIwKtxigrhhVKA/oT21WbZrD7zvJWk/HTNbvFvupPpFr+nAvtB3iakm
f5V8SlLeT3enLfCmkmZwyQHGy0NZ7C8+J82gRMhQe8HgSTLFYzM5WUVon9PYGzfKXBLbRsICr+po
aZpTlpH8cLNOkWp6uWFUrC2VYnYHPdKKjme5c/QgkhBJ4DBQintsol3Q8Nl+qjHM2waJVlf4NfHG
NWSUvYhXHnUs9g32xeYgJMUruJppNwrsS/xunueRfiR6gCaUrNGaZ0zyyycpyayAK40W1D8LFqCI
Er6XMSc5KZyMdNV8zU2m7jZbRHNvZYhiqHJrVuuAkRt22pRFpO+L1TVeTAU7xVZxrASsPJ8nCm1d
TOZ6gKSH91Bhm9Box7ZGdCamqlDi6i75xDScX8qqUT2m9jEZUQsSnWwX6Ba1rjOmfR+Vc3kn3ZRS
vToe3W0JKXvOElW90UjL5IRFPNArLdE3CnuF3KBDm66bVHL67qzRQrU32S9lVUosFrU06tsIC08Z
FkXNRiB1fdGDftKH4kqsEW3sDm1pVAUnav46qZX1PAu8P5XWUQ9m0oP76jROdyMqZ/oYpJEymqPM
YaKjpFgP2DPcxkeAr5UfopblFBgtUfrMWAkTsgM14/i9UmrqTuQKX+/0xN0MStmw4OMisL11iaEd
Ik2/xwtg00NeFXrjIzPug7gxcKoNU6G3npK77XBLufY43svS4TUjq2xfhVmzH7ULVi5d0lruxbO9
HrK0r0+5lAorc12mD7ZRq+mFkZ6qYJFR9k1QcYaeL23NNMiVQrO2s95Tw9iuqyEoiC6rvNuuo4a9
BoHjqkc3XaaM06ejd7OqH1y3zWgsNeJVNIdFDKD9vSGH0h/aNJO39P00r4JIMXmbKwbXfjRaaoL7
tNBQ9412Wtc3vPTSZmEXRczwiu1G3W0uIfZvW33o8220lHNDDNRcJdm272mn3qhmKeR5bjGfcVwg
pJ38lIlwlelWtEOVPZaNlhRXqOhm7kIrv/xrRmU56ML7+xedVU3H3eyi/98kbIfZNlpn2843HWYH
ymiLhiRWXGNTZI4r5+sqHvZmHtnWm0E+wbJZ4tKSYWNbifLc4Ue1tmuCnwux2tq8jikRNky8U9lR
Hjjwrqln5y/jpnHOVVOllLaNspWvi0nZ+iay0nrDk1LTr+jY/RxgfnMrvxoNvh+pbS+2tT2r+eNY
dDwqgqShzDeGusieOGB3+e1kGU35wJ5Ed2BXpqwbDDjckBkaUGAiK5MPqdEq6b5dMjJfqalz7G+a
5Wb02RFNLraV3Vbfe6mkX0Wnune9Vjfma1IRAINST+1DwuMOxLV0oRKvzhOKcaaEiRrHh7hN7VM9
qOKaQl9Yt9Kjys+bWSiBpjoELyOxbJlq02xpI3XS+rfhovRSrUvWnPmoL/m4M2MuVV+Nnt5yOOnH
wb51CZC+bU2h+NDxwNcW8qZL7WT0NK7OQKA6Qhr7bGnVQ6WXX20dTYTzYIDbiqJX9wN6I9erUpw0
S6qfEhbjwm9dY8LMxkJYpFr9qZUI5/JZWGfyvXYEsnehHZvPYwZAWlWJsRlW9Ym28e8l1/nabvt2
kxjqTpknuV3aJtrb1fBR9eUN9gQnoJEw2YhIuVcyTlqTtJeNe7kwLjWKveK0hw6qrVXmxyntt00v
aEpN0gQZyGRfjxImagARGUDnFGSkgStRBlpDfbKrioUVhwTqtCFOT26WPDmlHqTGuvpFjHcVS1rk
IbhoXtQYUVGeP1XGcmRCt3yhonFYna0lkvbQ0/CFdsbY0w8YIli/WrEIEbzCXqAP6zGuZRGW5gri
E7lpKNoZMOnS9NkXLGJDdscORhDSpd40NsqDxiAdZevFraubz6u9PCBFc7y+rMQukdhtIkQce0Po
+7gvgDdrskmj8a1ZObl26N29lh4UjAgWoH1OT6nrdh3pjfp2SOEdXGej1wNVhPqn5rh7RS12VQos
18hyeY3yDkQqSrhKxMgJbxQ0TqkkaWbxg+5mITv/irR84bw7d+i+I6dsjc2SZknuTyvIiRh159wK
F0pO79trI7YOcV65pyEyz6IZJz8puZkid3hGVHYWWQKHKdOr3jUxFFbI1PL4pKURC/eMKDIGUI6b
JQv0XFv2VP/dmgpVo6rUAowLenxAk0iNhynZqJS8SvdK434glZknlGspAK5B7MGK3hUUmGdrOtMu
okIfOmtgTsVZ7VYl25DXgN2hl/3oz85SvaPUZWlC7EtCRDOPRZBSulh4WTuCiVjFtB3VytxNlZU9
LiKaoB5mhJCe2k1pCjgcv7gLyMqSrnDIijqkQIDakB86zLgPFRWf725bxm8udg3L5/ji5iScNVes
HMtNJ2kmrwvTecHyqx6MNa/ek0h2algmy4qzOst7suz5zAgd2cS2me9iCyW8hzy3wcrSas6DbAbQ
0ATNDPav1VACObl1QG5bep3ENJlyq6MlF/MoX+ekV3edSOy3xtLaoCbM54wkQmebyMcxRP5o3RCZ
8S7MtgicWAH4atO6yLcq/kzrg5QjSuXdnm/zHMK1hVcyLIBIOWODlHgcsGUOIPmrkty0ajx/uS32
cEI+89avwSufTQfAJ9eizPJbdPPxZlDhzr0ctX8aGJFujRtpRdBYGgJ1SkkZ6Z5FVvSnMqWo0kdH
LZywErk4x1TCTpSRVbxpBB7KJs6kciL20GLkajp7O4yV7smxS+jjVOU2wmn84YoxJ/9zEgd8ATai
tFgPOtlThRInFG5ac7mwLWYzLpIUBLkVVsuE4ZpnuzFR9uNv1TeELOftNcGSqV8ko91STiGb0Ozy
9r5tl3Wn8VVMAxHFaSKd4YhUmbPrxzE6CsdctlRzqi9to+oFS2JRrH5lzEnrVcWQ7OI6M17kAJSc
l0OvhfGouNIr21Q82ZO7bTm1emmJeiQyupJgRwG+3SmsObWMTAzDk3GtZq19iLWyvqeb4TktOrGR
cqScWIxylw9NdUrJu/H7ytpK1sUtZplcg1RT1IdORlrAFkuRKlZCf23n6RJwq5/Twkh3Bgvorqc4
h4TYuggjBneWw9T0GrbDo90q3ZYEd5dhpxj3fYeUTE9zC0GqWM9Dx+GVqhvriCTwaxZzsW+KyyJM
2U40IMnEnsS5HFGuW8fqNQ4IcbBwRZ8SDT3hRnGzVARxVJbfqHiVMDhyrPaOO+KTgPQY6g7DSN5V
AI0rrk3mwB7FdY/Xgko0K4u2qrLSbFRnysdSyORFdLLjwILqek+IgBvt7FEFq2gKx3OVEg9MZ9VH
bJwCNH9KvrOnSkThfT9t7WnuDkvCoQLDpuvrE0bjcjFhfDPy86ihTc1tIpqFuRez6m5VxwJP8kpN
WiOpI+p1m15W7NkHnF1KmGlr/9jrOoheninLLpMiO/YEs4SlNumvLged+rtBhxwYYm9B7o/W2t/k
0p2eGiJwjLApLQvLsaHgp1jsCAZhbJ1rHUU740wx3nGiROW+Kva0FRF6wsSZoRtkgeoOA88KoFkI
OT8QHzqOPNBO8mWVgls6KxftLbZV05egj7kvFhdY0+iaKRyUQk39cRLYFSiuBUGaHWcztmUO9j8u
H80ESoSYNBmhkS4dr9akOPohj52021m9WaDly+LaPsrVPBc9TiFvzlGBbql9tA+JqpcPl+5NPylK
eRhyfcY3hO2VaM0sKOzsW9P2artZe3W8MmsX7zIv1Z6VeZkOmVnBx3Z6EWh0Lnm5yGMsLfGkhjTX
RTlqfBb1WmlVyqBSFIdknIwxrCfjTnyTcPljb2pgQ5aMYzq+MNBf3WhL7B2DrW0i7ky0Jua7HOvl
LrX6Ig+nKZPmhlGs942+Ka6nqFL2PSv11ZBQvUus/VNkJemRVV292OHN04j3Ak2UZWxdB9vxOJjR
NXEk2o05Vcj2nVRhBojTRxPjum+3axLU5PRejxyxNzLTjW/OsDbPpiXk1dwV41mJBMRz7TxmetGC
3KDeNTHZPHZzK8O1IeixFzF2QqOqd5FGTEHIGtRsKFIBpS6FhcXG0abrvNfYqBdX1KRypAz6K3fz
AEReGe18t46zBYMlGDTSusV4nRSRHI74k7sgWdpxo1Pw0Hg015hbwMFxL6pR769EEiE0Bu04OJXV
5z6PjLJrywlcratmDyOq1fCiKRNi4zZ16utEcj5ZEmNOVHHuzmKe2sHsNTbxVV5OlWoO388bzns1
vo1mi/xyohevCzLLn+JoWb8yV7E7rxdivSlFhwEwlS54fCQDt0BILMYCjTbJLzk1zMrgHqOMWVGx
ejwHjlNlbDiOwdVCsNyl3XrXd5m56Ssm+20xKfmtZdej6ykGFeu+6BsWMNT6se7ZupochmKqZ7+z
5zXQyAzw6ahLP9saeqMcDKwESWp04VQqSR9WraWTkGJqlxuSY+Zxsid6YxuOlldKX9l7vKiR11rF
6Dc1jzyZNsaHtQzm/TIt66HAzEPB8iAjb8Qxj/VpyfBSxRww0NR1zhgHWS1w7mt6/KzHeftqFgjz
q87Q71QSHgJE/dGeOOH0UDXINkl0LcqHAbG5C9kzG5e4n9r9MlmKHgC2v5fxzK5LxhJclCbxK3Dl
XfhhIITnhS4ADOlZo3/rkBVv9P7SPU06A+fPOZk5n/Z5c0xWLd/LLh1D8tzbkvQDJw7aVsS+kmb0
tscSFR2vDMmTquVG63F5Gt2gI/Qa5DObW4nzotNPwzr3Ozz+NfQJ9wxOExq37t0szq8LvUgfSmvJ
T8aCem3Es8Cn7xxtLsshyro8bPUFxjmy8gEyjTWejULk2SeyYxmOxZDq35ZBz9+pnkXHHC/2R9ov
0NNm02yzqqr3onNTUhjcDhuQzHNcP2kZT+e+i2wAY1yj834YVfN+tSdt3DVaXz33Ixfdr1nHrqZc
QNhymkaczgJoHfOlFUW4Fr1L1XWe5lutTdoUJitPzxlxTw2yRs16K1DKQ/zPJXp9bW1knFE43xfA
xkC3YdFL+2NqcARe5eaExMhZ1hkOVibVe1Et7btQyvVxFsNKh3ituB2PEXMpn16idNfU3CykoeS0
zh9zUlLDMnOS58RqGH7YQ8W665g4vxjOANlrO6GeUEmV9FqTdNnj5uMRm/VSfQWdgkbtTQpj7FSP
nqmEfGD/Fuwck6w/p8GGuW8qtzW5sxb5TjWzdpiSiuN49APfMouRP5eiqb6xL4zJflIU+0x/wths
WC1hTSnTAMFKcFf4LZALRfTt2iEBa8aD4qxtkKhiekjxxwRpCb0L3K0mz0PjEJtQqKWKL8KM38nW
B1gwiWbgpBSNCljDPDV6sR90p3oeLa00w2RVQdcwgIAM5Esyx4FqS8ydbq8X0JSpw/9bFnVgCjy9
FF+UavpGqjobTDfUIBGJW4FFOWWCkETDqd0cIun2SHunpPvGdzP0myOjhppf1FKJEh1hBaKJo0OW
N3nA2Y0f0phsURslhmcIYQUMJvtFFoEhS+PRUeVKmHvLP+OZ1Ll53ZG0jpiaIiiFH1/PfuBO5gU7
wT2k7wmKPmAvh55wyahHtRGZoiwQXXbs1p4VlYNofKwe6kpMuTZjSQQabOqbMs74MDQ1W0kZTciw
KI+FO06IXwj1A3bS7UZZcT/VmEfruYzlrbW6wDOLOzevlYHLZdOQIIUf3In4v5qVWnkEsxb1o67R
S+hw/NWLx05duPxdT2TErsftXQdKViz8gvPU6vm1NF2t/cA1BQRTRiCsf4dywK/4kLQezx+4RpcW
V0mmpKhEWzuqA/eStr8Tk4I6xjIHzHJz1DaviqnzAzRSZ+Bof2A7GA74rRQlMWU4ScE1sJqYN2eR
vQioWk8IpaQZq9Z2MdcWyGsivHndDXnHW+qlzs/vuU4gr01T1TeKShq7B9Cmlse2a0v5WtgEoHlx
E631o9CGYj6zXMbZVkIY5teK0XFTQrrxTstlNjLTX5xsyE8qS095NQ758MzgL/unypqj7lGVYoUG
xmF12dDiCFsNUarkgTgNP62UK79oN9VmcUKoz2/lIEJFg2u7ZIZUZb/4bOmyOmWdZEUhBt6dj86M
IQ5cSwe2cyw9MvxJaaohSK2atzgXl/AbTRuwh01NF2/TgZDZThrllWJBvHfdbDyls3NRJ6P4K00V
x669lg9GNE6W959CSyrgNrRHdR8hG6vEEq1sdplsbgxKG+u9U0vzL2T5F0rzf3gtuFYHptMh9gFu
y+I5/IXXoqkaUhYbspdoentTYYtHlVOO1uyRHNaloa7iJv2LoAntn16U74VKs0ySLWBlfi22YJgm
v4PhybNspXkFvUNRF3E3fO843m20YTUPxiLb1nOoTieRZ6gQ1y1ALV4/5e25mErM0O4oEO1qpFpV
syjDRW/Nt3ZyyN41ExKIvHZt2OyXnkIyDi6980hK6XhvtyraRLVVD32tqB2RcBlKvj+RVf+CK7yw
LT99pjyZhFRcQkQEwdq/fqarojUq28ficQZOubfrbk9BIFox3Zxvu8mYrnV7qvysjtuH37/yP3+w
Kr4TnbR7QK4LFfUz/dTyqKE1uLinMo3BMi8IQFPi5HtiNhwgXBio7C+u5S92kh9kvarSGWZeCDlV
GL84JLoqlRePhGSRKKLTaowVsJPiHuZsNdGmRK5zVeatfaOYI9kGDuFb4Pcy9gVRaUqo9DVJQrTV
aMNf/GKX1/35IjiEtPD7QQhCuF2SX/6suyYpUstbNnTynLT51qHE4jZLOsbFjrj57C+u+OUp+fXF
LuYdDRGCxtP0y1NEuptV1xLP5ejS0eYlBS1Jvou1fv/76/vrmyL/EZ7NVgFJhebysf/8phbsbhnP
VM3DSUwK86ySFkFXJ0h+gTLYG37/cr/eyLycxn2k6TCk8AC/BqVXi0oFksEi1vzYeNI5hXtYFkCg
rRPlLPqFXC4gFBsDyPLKjLX5/S+Ar/6XTxauk5wdYi5MKFXrb3//J8F+OmnpnMML4ZvBIfmcyGJF
GWsYvQUDeYkAlNIYA+IFG9iCROav0UqAAxhPS4bAYHcCcFDEICY9pOJJ4mhGC13ZBMv3Wo5iSHdw
DfpRr6NrMOZoBGTrWT8I6ZpSzhirthIVkqG1rpVkqQGAK0RXi6g1sWviRsEbOvSs/X+jZcyxZ6OF
SLjMoIYOxaSBTXdQAgblHaUyyzcnXgx09Ayy2gkmwmo2CikUy64retGjkCSig6C7Wa0fOVuwocLc
wA622cym24+CH+xgK0XdSC5iGWIBvmy9JGkixqL9KQ/yOjKPLcGw59hd+GpLppnpdXjZB89gxVO3
kzAvO3GWMA1oIyZfPsg+3faYGPlRjh6/xw0xAyH5Pc6h7CRAsNHbw1Xm5O6X0BO2Sj7jlBkggmY4
ULMRRc+VGxVMJgS/Pa1dv54vhlc2U83gVzCLCFZKA38vrtKuYUMv7JEhpHeUed0l5rIM383CYIqu
3WRQ7udMj/r9Uo9s91iTXcCJRs9UUnactAxr3eHnkEGXVYG2ttXiGXSWkEnWJUxRue7wQYHTpFtl
zvgsI9icdRfJWOn3fTmzQZcLHcDbv80jJrITHBG1ocwhqhigVFnNs9j16iTKIyGIJa0/aQt8PeA6
a4Pxx08YUoMXGSBosk0tJ9Qtc5ym6P5W9ceHYPOmbWhwhM1KzS+7MuNn/oR8SN7Sxt68yjXrIW+a
OQJpntwwNV37WdM77ppMwHMsytSeop6s9SCi3RdWX3Heo3y+llkFt2BV2XJSLYMDJGU5i3L425Q2
T9lYc2FHw8OLWm4MkM0vTLDaeYlz1UC2ZxvmhmqbtThwbKr+atv7RftwqZKwOGATe+bYpmWpCDP+
vOK6Vp43uloRAyFTZvoYTvHMe2SdcoxIIR2xTU6ZM3AJfr9I/Lr4qhbVfDo5phZlcab26zShTZwP
I2eC7y5c1vdYAVom73KZb3//OpfF9c+L/I+IeBAaSu9twqN/zY4GVzXGPquJa9IV+4lu1/J7JvSu
3SWZaxKkV9kcXItVCOcYrWr90vNQfP3+V/inj9ilVNliMzOIznG0H5vxn1bDFdOwUpVE5InJmW/r
hTEeqMk+q5qKKEI3l88yXvgMfv+qv04VvGPUMZcIV53Pmly0ny8sHFziYr4GGTGc7Eiih4XXsLjQ
3UXVvY5xOqp/se7/0z7H+0Q/4QryyRG0OL/IaGheyeYyhwZek9S9mRdc0Jt41r+7S8dS8vt39+vt
QwcYewyhbah1KLL4dWYika9xCZNCqe1yFPE41efKue6btfr4/Qv9q4uHxtBC94j+RLX1nz/GZIgr
ozPs9b+YO5PlyJErXb+KTHuUYXLAsVAvAogIzmTOmbWBkZkkZsAxD0/fH5ilFiNIMazu6pq1qU0q
iRjC4X7Of/5hM5H/9yBEiL8O+j/+A2+o1MZt5PTrN6Hj/evy5R+tXFM3yehwhbQtekb7tZ1cVTpt
aIzUPl1+q+ttezHbeoPx1pyXEMTtyvmFW8/0JJLK+IV9xYD5Sirb+za2km6rybn+ZVZpY27hquCV
ywRxRtTj5R/cYrC+qNItrrwJdHOTQLX46jGMvi/wVuvQdUqJZBV0j6N2mAEyk0SNgRkNwz3xwCtl
J/GmC/K1RRXAhJzvLTG0SClSrU6v2J0ZMdVO9TB2oYY1vGFOEDC7Ut5NhstxNSdNlHyvPFl0uIvZ
NUbTWAS4hbV3n/vrnsJA8xWDtILBTuGG5x2YWP/omR3bUEvSjLrAnMZ2GaeVg3YG4YZdO7bTrt80
vZasGSErfuA1iv+8fAaXNIu+4rqg15d39jDzF6IcNxl8WKvwY+ZiPNltlrHTEX05YSq3rewU7KG+
KOh5zbbgb5ZxZXJwestd1FoLtBJpQ1ZZFFfKmS9e10NTyF2ykEEXlETh3bbwAz5Nz0BQHDXLJmdm
+yvtyhVhQ4Nx24qi40Gg6YA5zxQJXiontK25XftWCa/HKIenPLcQuznZEHHwz1LHPWWNxLhqRQpi
LTJMc1WjevsMM5cZhFMT4bckLkt3Nxe9dzYtkfW9Vcn4VRA8Rx2iOUJdaFj+XeJGYkPvjlOJwseT
7b5J152pg413xrhaYpRQhRyBc2rj8SyncWguW2zWAk+N4vL3mSBABxv2tVDLrn6DQqmdlO0PFY/r
T+XhhH2uooR67Pd/n0mQjC51mJjyKukaaV+5QJbfJ1FZAWTiSZ118+I5QZa32g+N+cxnclSwYNFs
PVz+hBaTYV2kVQUIqFaDmlPm7sXsid04e2O3y70pLHx96fvwOiW5It81Rdfi3tE3RXGN0dM8IEpw
sBYXEHw0PEQEi/k3/WVpZm65JPBA7Z1CgljnM0cn8LeKUfPxjRRM4NYfN20SC6mT01TeZTVP0/75
y/9bHPTPVcH/HXNCD3ik/9UidL3QS2PRvy4c3Hf3//P8F6PHav0322cbhA/9YzN/fGyxh/k3g/Lv
/MO/zBQ+z+rxX//8WfXkkvLXIgitL5mgDkfBfyeOBji03DfZ8f/gL+ao+MNY91/CQtZ2Ffb2v5mj
8o/n3o2kJOBO1vxKDP+LOSrcP6gpTAw56YU88FaqmhWdiP/1T2H/wZ/DLhObTv7F+HuWn4dHHuR2
aXFlrmTCauV4WBuhF0d7VWKImGJF5o9VY2282kuCsKPknJO6OnvxTu5+lywvrRgOC5nnSxEcCdiD
ITt4geSRXl4qw7t4sfsWwNJCgMHlzF0yt9nV5A7lVayzakea+S+pauReJaDM719+5eu/KKR+X9/F
LBUASHokDaz//MWj9jgyhQVDKz+xsyi+M8yYYniSidyl1gofaBg5Yfdds6H4wIm1u/r3GJ9ca3B/
Rqkb3pm217hBk896sUnhuXibxWjcehdmGoIpE+56uV/dyp5qivM0KJ24Bg7HuzxotLxAQTNU6PXj
pi6fprAiEaMwU9fALxPzedaPREVv1+FD5M7Dt2EQ5he+8PLaG2at2zJIib+8/0KMlZn8+o0QaUGs
xfqLHBuvYtwYNpi7MAxjN6dv1W3zvsTnCvWaEgU2wqljf9Nz07jPW9p1Nji85nBNxPCREY1V/1oK
aIibNA7FTovz1UcjidTP1pgU1PtB4VomylQiu4kiQf9V9NZPYzKFsY/wPfocMtaMA6gd+QM+nXW+
0wbZTGccXNX3qZdW5SdOOH8UdQE9tpExgojJAXoOPNl0P9N+nj63mQvhQOMpxhtj7uObYWpr86K1
AZ5uYzb/bKcXbtGe67WAcqdR3y3YgiunDyZsrqHWjdjbgJHa69y0SHBK8LKyu9dzAphQd83An21P
ZXy9wF7WIGtY8s/QqGV2xsBlVNt4aLCaw5Afox8DMpkblEvffXKEHUV3VpliuhnWMr53G7QnZyZ+
bNN+dLGY9J3GbTlh2pLxSNaFFrPeVrRdAPmZ4zNuEkaEqUhwtl5sDL0AFgdc7DZW6fW2Pw+TXgfd
MjK6GrTQY2AfhhQwoe3kTL89CBnuRHwBqCbMHHqyHL13YkAA/ckDO+JyDjmDfdd2IyhG+NmP12Gk
eeFuSaRKaMLhpOxyVkXhZ3rJSCK0sAgKsCCE6tUp0ytvU0oRpOXk6nYr9Jmjsk6N5tZ0yqUKrBxG
jA9nsnQ2Am5D+NCTeJ3sbDgWjLSmFrCQWsuBKzB6NrkG0JwYGpYFhq4eMcAKGl4+7rQsnODnUTUM
wfuL/63NSLLlUg87OljPUanfpgLeiN6jFq9cb+/EKMRap61vM8Mc8IAlUnO7gGzsBj1VG5n3p1qq
w+bmeTNCbkS3gQLAxphn/TRfbEZk0EVJLtcJchqV266p7Euz7ZMLOPXGvjK8UwH0xhsbPbk/IJOS
mByagaM2wKljo1KG3fsYpKGStfHlI3ehuUyaSt73NcpiWIx20IkpDSAN6Od5rayHasyqeTetRvZF
SjWCyZx1aWlp5J5o9p7b9P+0uesLsQlWpPECOaVvOA6GhK8Del2jyC20ubyrvFnse5i321HPsEKI
psTw0wizmJJ62mOaZRq+1dnLDoPhbm83kX7itHp9WnBW64g2kGeRLnYcYYTRVqkzjcd7uLAxAyIb
IUIsPqfFCcD4jU0YQRq28Tb6EptUsfWHe7ESDMVkWJfYAMbVONzFedqmGFGO1pqZ3rqPGhGoUIxT
SCUbnVAeDPBpP7AecGIcE4x+pCfKmnn8XovFQjjuNLWO8Zud7wutDSFDVvjRnbjn14tXgHoAzJoW
b4Yi5PCWJeCeO4TrLQ+LejCsCgIfdesOI874U7Jo9u+CkjKPSu6NyuE4xEsH35cmKA9G97rkmzn6
WvEUrXoAFt0ftNz+Woc2Br9J48A5lNFK+qtHFO+FkUe3qQcpeISM4GzGGqT//V3jcFFQt1C5wLgg
9tAQ6HaOv9qY2YKh4PD5ttTGD7lEcQNncf78/lWMty5DYJkQBDFLl0/j8P1ajsHJCHHK16rJ+zjX
RW74RV04H8lJmH9CVwl3Xdss8P7z4QozP+jnk17icmhjeJixhxdZsceIV27rbjJP6H4Od871HQCQ
UDZC3ZFkfHlHG4mSqdnaITfXjEV4XgupbafciPdlNnyJ+iwFdgOYCessvtTnof30/rt56+qAJoRF
OyinQOAOX03SmG1k9zT0LiSziKSNaoTimWjYb8VRGyywKK6zwYQFbCi93zbuMp4Iczssmn4/v2ky
oCCdkne4arpefq8SsgRFHmtgKFGC+J1aEY4urQHGYCNvwjRPzhBIDtv3H/xog1yvK/Q1RhwckM2C
L+zwulZdOSYUP+UT2lAl29DUMc6NakqjARLRNbWay0CiMm5F4TCkLoF4QZdFkmFzJXJm0o4u4il4
/64Od4Lnm3I5vThIgelsZraHN8Ua0a3c0kicD3FvcO2oO+/1qf9q5/ZyOUB2+vb+9V7tBLwF4i5Q
yz4X8aQ/Hl4QyWffVhVjrj73DH9ZEi2ggmekTXbRNoO0sdEa2X0qlCu3Yx1N54PZaCeyO4/O0uen
lvQx7ETEd7ri+SZfbNnIU/HXrhtacRUXZ1GehLA6LSiWvYGMPie2ue21hx530J1dtBqqPDf64nWR
fm3PhncBGJOdp41d3otByBMfyHN+1n8O0vXmHEOHnWesln6QMdef7MXN5VVEHdvkIzSwDGJx2VUq
wtofNbAv4EH/TEQKCZyR7HKbmhPQ4+TCacRSYjZxLdZMQljQVGHL0MeI2vzFjfs/G5UrHEJqiIoB
gdpJ6WNPj0McJQGT8/d/YnKvucPDJ6AdQc+4xsE7hAcerfS+6s129pzab9V4F9UIGBJmWApmQt7D
8qZSd3OFoGLpBspEbBXwyMyKQBC5JOOMjKhVuHeJUhmmEQwcfNgtq+EQtZYQVpmRd87Pwqy6BLNV
W6sCRkOrVRmxq98daMcQWVuKdBWqfM/ntdzZkfctjfToyuVgChGNydiiV0pcDmuRdxuK6/5JxF6M
B8jUYHzSxcmy1QVkML9o9aaEOqfmn1oc1jH8Lmmej70ocM4rOuQ5sMjCoCkdwcYpZ/XDrke0fcpA
5VzEzoCgpuTil9kgl8K3sXp3A6xGk1uidzAXapVhnqM589pzKnMFdRa+Bf4+mRKfxooJHeY/NXBd
Y6+/cYmGTtvoroNBAT2IBSeccCdQ2XmC1AwImwcU6fJJ1po2YzTv1F8do/dw6aY9nIKozTC6EJiO
P5ohhDqEjYhoApVrMBWhi2zRipULqU9993kSVvU9D5P2kXTWevEnaK8iEG2TPsYGjcY5H5ctNxaA
FmTnZhofKA7JJiMcoPys21Ex7eAq5c0Z28soN6keZtEulSbWqkZlzLdlnxuPvZymBzzZ4xta8MH6
zMN4XzH5z2g0kta+7jWjpPmuTPQzCdK7kZLXtApKzB5Wa9gVWYaggGjaLdRRLGBUxE65Qe/JnXH+
1PKGESAusrnjQWQyZn5QxEzoBbqwx4RnMmNvvzhuCR9LEVQyGXAgcA0W1nmJ5yvCnBnXB+oQmf2a
yXf4aofs2pthFOE5BGCDxPlx7gxM9WZskGroC/x+jNa+SsDi+5SsABtPWF3/YVL9/qJZmWsUGcXy
hCl89J10xq4MMn0yJtyGZmFtYq20PjfoH34AyeofKtPwPpBVRQoQzOP0gggm5IMZ2jxkFMS8TiAU
y3TTkWDQ+hjezy7q095ddRA5VP/CzfjGKtu6QPPphHs6IzCChr23YYYoouEysgeaUA1KsLlvJy3C
j5F+qw2KOFvdk7oM2/AZbJ/2Npumc8iLSD/zWbN4jF7qyYXlZE0WkNPQszZDRFIcI8DpPvy/+t4p
0Or7mG6vCQEGCCwu9JVu+IOa6ifspON7WVkIN8W0EvjnJJPDttB7RhrRANDFm+wbBtMkAMoL5jc4
/NdZpp0PELY1n/g0NFMd1cQDMc84B7lL7agLnlxNN/0MnQzrp5nyDg2lAPNRU6oHXWigohsWC4Rg
5Qem7d5WbYHDnRBK97OO2WjQh/pcov9jnWwy5gAWTmQVHicLpkPfgQUYf8sktG5g0nbTOhlxijPT
GRhaNF2Kq3u46Eh/7VJan4kt6aKNG2XeTcVvJBFNRkhUBz5uQhkwfr+qmb23QcQQASVQyuQVOkxk
fo8SYguYwXuqpmNLna9jm5Oe4HQ9gFRehul3aH2QdF1N9tp5xhj4T1V1GhprrzJ+Tk6nPmhD3VZ+
r82us4dUCjPVnMPyslk4XbaAPO7HyoHS52sS73f8GCzvB4bE8qnzvPB7IcoFdDjv1/c6rZ+d5bVE
YCzmGiZBKMPWmDQoyiKJOCJbV+KQIiKKus7KPEqoWFh3kUF0/a5OY9GdEVFqXneRreTWWXg1W4E+
xR/VUANVqMH+6Il8EgGjrHYJqqnGI4bYmPGTmjleYCgY7by1Z3weoMmJhgWyDMVVkhhCsWI7JEo8
t35p6fVyN0xJ/knXSV7cqNyCAJ51jQAsyuOowlYGD3y/h32Fm5lQ2pmFjjP228kxblSVWtMOrCnC
4H1d+WWbRr+EYUc5mu9Jx34+zrygQHGKDGi2ad68rsBMxoXpiodb51DOtblNr5uRaqgRyvyoL1b6
jb9gP7VaiOaXvNfyhyya0WPgm6F1JdlFLznjEhUHs7SrQI+dCGlPrGO9OCKfxfHbc5ZLh3ln0BP1
Wt5KU3UhrloWgCSUaecjtMv5a1pOg4trmpxw3aompM0ti+UMZfOcbcUAJdYn4s+QQavmPD/D494B
9cGVo0czPC5P7JwGek2Yu5u6JXQIhWcc4dCYWh3JP0p3zvtxcnHOaeqQ4Yde5ZhXQT7OFCOgSGXm
bT/a/XgVxw7GQUjsnIBZtoMfOr7ThQ+HscYtq1TFn+UCgZvNWwfq8hGpUQUOBEvP+zU6xro26tJD
UZhWSAOixHa1rWUuKL5QBUl0X4MKQ8KL+gFJiMIJ2J+NuL3gy3GsoPCc4UNWkWhiZInztTZn7eNS
ERt0vuRFdm2SuQl6i8YNJNfq+36vLdkW+rqGZzyBI2d2mNUpkpyPCcSTclMPOJ8vdXtdeGX7WOS5
+mbgRtYMGDZR02CyWCCqeL92eqNJoEteyz6gWN2ynx0bXhR/9WSogvnQ5Hu1jgWhJHRRzWTxBD3o
yi/drT/ZCclIGwT/zTnIj/5TCXv6TCYUkC7iUrKhTtyRbr2q5oAKbDp4S9rwyI6L5S6mnC+zDGKa
x6Z2MejNuoDGyiKL0gEe9RQ2AhhyaslXV5dR4ivEetInSC/9WuhWn8BONoYPXlmhHB0jHVCT7wD9
LcBJIm9bxB2P0DOQoXrYwkBjiiUcyDBFi71ecqZahDz8a+ycdNiGMaR63+yRgPDZqPyhbrwQt0HI
7+MaxKhhfEmtuxkMTes2wzDjUVgY8FvGao4+h6yW+1YniTXoIAQ/AaXqP/KFKJvN6lGAcKIMSdDR
R5vUVAYuBQ+zzIiLcZfx9LNldI3k0kFK/yVPJhRIcWg1P2JGPJ/QzhSCuIihbgCQk3KPAgP6tdV1
LrEYIOAYiKE+JBkx6gUEVieDnzrN2VPSprUDW5ejdDNyHIvAtmyo2W2oO1c606g/5dAs90M6pytl
r2EO7LaergVlJEi4LPCrQvoDqyIMiMZEckvpgGMyoZVI5/Qq3OZRX38j/MFADSpIS/CLDuAUs2gv
/zPSkGlvQlHlW80Ug7GXbps9OZQ59lneY9fWUXPxJS9MIOFfFhVzeFj0hB1BTL71FhcbMbCb/IoT
gEC0WlcK4zNSpzGbNj11TXknDLzXNPjrRLNDp3t/cb4GEwTTICgKwG6m+wpz7FFcJHlYdX5mwN6P
DM7PLl0o8ggWugSchepFxFeQkdhz45QoPt+//BvNswWCoNM5M+izrfXLefGxGrOZ6yEond/E3nyz
xKHaa3NjB07fkyvmJOkJSPM1ciFWE3h6Q9ysVj+sw+upaZEj8sZujTuOvksMM/3S6Cc0Z436gm5m
pPgI8w/vP6SxYnNH3Rz7jAOYBdkbt5ijfpQBRzOkA5kEmJqoKwbc2re01YcLht7gmg317xjCaNOI
XGb2h3mdh6mKTwByc8Lr+Y3Ht6XhQZZl1ALR5wg60ErEIUkYcyNITYF1O2frjeNwNti4CrqxoXx9
zvTz9x/femONAe5CDwMgwbrgeNCQ2YObuyXqTitvh18lq8H2jaFhSx5J6+t2ndYhV9OA4cM9CgLc
sEIvnu/jzgwRdVJwlPgcm025nbol2tWGwKQxJLrn2jNLB76M21AD2wT9dbsMZ4AfutVShZkq/7zM
CnPcOLV95EUzFE3PuvbEUBnE2rkoMAu3qRxftAO+klYpkVXPhZ0TwUu0WCAZw+K0WkMxJoQO6vze
06qW0ZKuITNAOh1uK6IirBNf5PobHC0W14Kaz0QNgil4+OESTSEr6hSvI5aSZfgNiCETfo5Sajpx
nfXvHF8HAHHNPcD8DSzv8DoaV+5SQq38pDOIbKN2omqFp7Xtq+pDaI/sVBSNq3QODuuJa7/+7B0+
COm4wNrScdwjMHuJPFOQ7cwE0IzJXBfTuMVXAQ2yJ+cLHDXGE4DKG9fDoYloBwzmIEoeTzL0oYFq
BI3ED8mzu+HUw7lxLKfwtuPjT/yC+YJ24hFf/4wMtTwiKBCZ8a/mEUbqohTVXQU5anQstNydZLzO
eka7/P7X9frjAiRw1/qCeAn4ekfXMfqqbRubDdyd2+SObz7d9RHtRWQ0a7QJ/bSg7DsHxhu2VqGl
J6iZr4EqGjagSDBZahW6kMNVpOthvKaddAw0O7nr0dffGb2a/ELXq+/vP+kbP6IAZ2UowIFlCuto
FyUvNMrZoXlSd5k/QeozsTWP3GorPSpswh7br3//guSBrD8ekxcYJ4fPlnearjWY4ZDRKNKdBOw/
C+lVP9euM1/VzpieuJ65nj6Hn6QDS8ZcOZGrmdox6kfIrNMSacVYsqCE97O6tMAji4LoS7SwewP5
67LPxn7+rByhYWOKxc1XLUtnXFDdWk99copitcPAqL9pJ49hPWndyDulmPqPaafhb470H4B4rjyl
B2PUGqcw+jeWI/FfLH12ilX9cfTOij5ujdkCxojAGy+afspuiyKh66yFjsupiKILwqCsbVumuIiZ
0yJOfA+vjzg2NRtGB4HQBmzho1liBHDTl3bIKmlDBP6Y5+wnfVZPXZg5NKvRtHF0KAbvr5Q3PnZ2
0pXPCj9EIOs6XCnKc+e+bTBen0wWJSRTgJ04XU6Mnd66CuwhBo986yv0fngVxvRwJ3Ou4lTu8qGh
WPKhPagTeQnrXzlahIjRHAEpl+EvR/bhVRpqwJ6kXpxnGlntkJ+oIEwtmusSbw9FSNOJH+yNHQQH
PT5q1gvKtOfh8IsSsBBKFyOS8DXPU1x6HSYs1diRimtXNNHv/07Hmql1MgBL/jlfGpUWPO7Dh2PP
cIEnitEHCPgTULa5VG0NnEzbcZ6oDs6mobn4luHfjEnavEWDad6QXz/vMt1Zg30x5NJP3dQbn72E
3k0kNkMLmzr88KYGwuPrJMM8vYs0oknsUp3JOa2+doaae9/RR2crVVjgMYhiBqW8R06C2Z+Sbb3V
ODPSYbxG3QH/xT1axJAmrTgZsLD2+tp2N4rx55c2K8xP9Ry1hFUiSPnhZgn2U3o1TY+yGQjWyZPY
+EmLYEJnyxDxbt//wd74miUjYGMd+OFA6x29mhZ708K1WigbWnhf2tF8brWOdaEPeBjgdFbuRzgK
J/r114XRyg1h6AISxozNPupJZE4U9ESQmG+XS3oehVEeGNifbUBZcY7lnNsSfaZf4VzY/vzbT+sZ
HG4EVRHgSV12uBAirAcbHNwGWu1Mv4uZhsJbngvocU50Noume6BLre7fv6j5+h1LVEkGTyrXM/x4
W6nwCFjRJrYVrG2lj6GB2d1Qs+ES1VI7rMFyHTGSce0x+gipe/ttqiPivarNsvvmkgtMy6xscuBm
opqbHWCdJAdZIiMm3QYWNcCgMm6gic0f+kzaj3En2JotIwSficQkdkttF9pmpppHZjwiYeFcb+fr
YgnbEzXE680GQgIFCyFgSFY4Hg7fsJbnUlUSFE7rB7Fv7AzFuinx+AqT6vz99/rqUs9dNcIe03Nh
qD5bHr/Y1zKY72lcycUvzO7zghXcPmyIP1RrPur7V3q1YFdhCnY6TJoZQCArPnyoRBZzYYwgXmDj
STAadXheAvv4umaoYGoxDq0t1X5c9ey796/8mqbBYpXGyt4SliAnbT2yXjwkB4MlwjBafM/Jdcz2
4nxjzSDLJJrigDAvzl1ewtjTFoZijCSsmzZtqw9GXNvozyP3PEvr9qat1u3j/Tt7dVY63BkoNN/w
ShRePa1f3piOtr7i0RcSPZ3wmhQg51JEmXXx/lVQWvF3Dk5LuheMsFf+sAuSbh91USLrzaImTdOf
Kjh6u8TwtNjvXJWbW5dB53eMTcnYmMTKohIY4gRhmY4MHa0qIkUX9I8QFgZ+OaHJnMk4DMTNn96U
yQfssPECiUkdl9cmoES5xZ9D/6QhMLstZNvVO5Ggp8UKcK6XIDTxbgdB1BFTGjW27Of2WJtIcKuo
a3wN2jGzG0AosqnIsyJHa+jltZdio8V0G7x4o2cx2CIKSXS7GJnQeGdLC26IrcWP1sDdbmMWDewj
EL2+waoQPDLAzs39XCH+0y+buLeri6jOQLbHpm8HWnhdb8/HzFkdWb08nc+Vp4UMv9jrMbHDgLU9
6xkwuh+JX2zCYIlYEE9WPYovXj0Nv4SslvIsLorU27B/KXiBTTPHG/YfZe1oyhk9NXCIy6AYhu4h
RGz8JzOZ1tsMGtZrm6KfQLjFUNR3XdGFQPAYQEJOdrXoUWCDvc7va9wNhVPbP5Paxjlk7ur+BzJO
+4nRrXm5TCbsTq3JlLclr7ks/QLRzjWjFCO9WNIMGR+qJh3GDfGbnxihCRwh6WBhFsx5g/UFfBTS
4505t6B1tnR+boLBUICFOYHWra2aTygzG32vSGpVARJWaKdjVy5fMQzVv8g2rn8wFsWPamEtYLbo
MFbbQAqtw6BvR3Ub2dP4U5qI8NF+NPOf3RImKFZrVXzR+toR2zhD6enHTmbV+A07WKPzseghnLUR
A9cRQm585i5Glu17MyrPdPhCzRm4CCk5Wa2I4LZTnVgTIsY92AH4KqXY+c4Tlo6yM59sxB+tH4JS
9HR/7HD4ZGmy4RQwUOyUguAYbzSrazh0hbdxqG0MmpkMv9u4KFfSRVFp6rzGpQgHE4NQY2g9fW8H
KH118m/CyLX2MbrcB8XY1LqKCSze6b3TEpY0N2iUKs0hQztN7OZ7wyZ3VzmxrLC8q/tr+EHltzSu
zc89Y+5q2+ZT2GO8u2LGI9ZAH73CjD+n3kSS6Aga+6Azl3tol2HExRRa8PeCUg0P+NpY4LnDBV3z
jpCnYAdXCxFIZnfEjbSY+jUGADDEUM38gimAIpV8qX/S2/TnRWaRsoOD5YDfbNx7P6mkkea0Q429
kr2APHfC5sUMbQeruxmJDt7FjFX5iWetyn3crDwo5LgY4kyX8UVu4qL2fonKqb/nC8D3postbFdK
01CXxkyG7jwOEVuBE2MBpbdOnAVVL2uk8UlJLgg1v9LIbPf0MuikGPQdTj0iucypPW/obFAZNloF
j46eIDJPHFGvt+N17GHCJ3VgtbjeUd2ddFmRJyNFvh3hxpV1NvoGTS2njqPXJyGO3Ag0AZXgZEIR
O9z1uzBEyOxETFv7kfljw3LBnmjB5wAd7wVrqb0zczlcKlvN+zyu6h8M7VkzFTmXub5yuBazPptm
mCcmPJY9I9kfqtK0LxU/wymN/1uHJ5kLuAZ4hCjAej0q91ogRZyNmCR0se2Wuwgd65fSkYwuUshK
l0zQ0mXjOtP0kX0n/Fgzpz0va8yXxjLKiLWDQETqY2803xiIpP2JE/SN+oX+XXfBbCFSccwfvktK
0BybmnTE3yC1HpDUQvGwkYWR+HuiAn3NaAMIpN6FZoxCc6VuHV4KOkKVayHZjzFz08DEOTaj6JTp
I4APdp+TV++rfiaKNCqi6ziZqsuBUenf7Xu5CRBx8GkqGQPy2OFNCFVZnJmQxorC1PbjHGKRVE8/
LNHZNwOzwxOdzevCgcvR9jJyMVixx888DQCs0gXmHeLBuon0gjA5zFXP0Q6gRML8/MS3sS6mw0LF
1emx0dBQrSHTOap8Mw4ZjdhypEdahb1LViicpotyvi71mPRzL3TPxnCRH1tmUttGhhx979dKr9oM
3i+9LYWSiYEGQMnh+63wXxgJxFiTe9wqSPrCvbCaxb0Xafo4pMX4fYpt8e39a75ew1yTqgxoYRWq
ryEqB1WglscFCbiEFyVZyiwtUecT/AqYo5F7Yod7VisfvWADU1UJK5P+zXTXe3lZCnszCdmMX33A
DLIaE1ggeDg3tvNjHD23v3Rj7G2BHfKIrEIBAO1gIXG1hCFHO1+2/VHhsPQt0VLzU6dF0GsQiCz9
fhDK+OJoRljj2C5uUCuFH3T4ikQkiQK5kVU14AHaovSHpbRs0tQg6+1zUMQvpfLieyzuI2hOtMmX
IybZ10syyHhn2oOAmdSlxZ0M03nYODguuYEyakLPhJfjIU6oOOTpJi3vZ9cgQK5AfvsgWupbxq6j
Tb9mQzXptBR1SKIVuumPOg5Ve9eKhidgdeIFzXYhrKsjije6xr9uqj8MRSxxjFjSpNpJC/aKX6P9
O4UavPFtEcVgOnS1Jj/GcVfCVKVzhFXTEE05QQGOeTXhzUWk2AinCarEX4Hc/5Wc/8b12DPAbOnz
mK89D8Be/PSEXCQLJB8KGM8g/3DGdAGGk0t0m8bORnKUrZ/aMt9Y2QhXbSAs/jqClqPdCpmV0Ay+
J/i3y3IzcaBh32VVN1BO2vuqi7NdjC0OeS1tetWkE2QtWmo0Rs535enzGQQwuR0wUQhSrUibE3vb
mzfHQb/GYvBejs1ysMGXXmnTFNXGlHyzYqIJ025wAbAcZznRZr+xrUBf5duG8MEE+Vgo0PXFGGuW
y7W8lFi6uq6vVL/oeLjFJATXVbwPq3g+8YDHPlo6cJ1Fo20xzqTOcOXRxtJXKf56giccYnw7/Xom
eeeyzJwYy1vbHBwK9DBKdu6Ym9/iWkPt6IVK3xgdjMIgTpJhvuKL5JibU/AsgrWK7KeSZNAz40zr
b3Cduk8CBG7xm9aup91S1PKWv2m7W2C5fjuINKv3SqXVExxbxp+9NnTyxJb2GhGkr19NIFBp2Vh8
iKMte+DDnTC4MTBG7ZuvCYDUDmy6GHAlKj3sjpsC+Zyl+dEABSxG5I53sNbZKGGc9qqpvebs/e38
jSqS+8EDxKPlxtfzqLxrDJwPYCFDdypVllDFMnraMBWLTrT1z2Exh3v5KsCi9mGghTT5eD6J1YXt
qXbE3zuak7Pe0Cs8zmGcfpjdEtcsh2ApHAOdNL5fAIC6wHDwAYSXXUT36QRwjfWVFZ8nWDoqvH+c
4qNObeFe1DblNz15a9R+787TB4CjCQtsTW/8JRknLEXbWCPn14xDUkGYn15mUbbYRPo61S8aX+Mx
MyeXXlwX5UcUt+mVO3vxXYaFUYz9QteGO6nrkJ3TMay/GYuC/Z65EMJ8CEXOUx7W+YLPax3xaZip
ODXzfIbPD94b9DimrJzx4PlY21mHZ2DUuTINEyV8aMFGFTgaMlZtCa0RcswyQOFzjW9gc+ZHqQkP
U3M1TcWFKiTufCIkkXwg6ekDpUdr70IGiP2VFk7FfTkjXA5U5oJTeNx9v3Xb2qs+uS5W4ltO1KT5
LW/4W/L9/6rN51j4P2n+/7ybGfX/oYp/3an+u4p/9/jrsbnvHn/941PH/2v/UT394/k9lI9twhH1
+Gw3cP7rX/9c/85f4n7H+kMn2onRBVwvhiucBuNj2/3rn3Q2f1B2IS8VfLacBwCT/w6W0/+AC0PN
Tz9IkwF59f/E/Qb/hM1mbd/AMxnmmf/vsVB0Lgy2seRDWMkglwH1elS9OJoTK63QOpfZNelIviGJ
1YFIBctvkxcYXnqfX7ytu98r/aW+/3CD+utqKIbxOZDsHcdQ+pLMhjanQ3ZdacNZ01tbWz8hvHl1
BRpGjlU4TA7NNCO6w+eZBuCdvizsa4vCbk2uKPyVwHVi5z88VHkOF9iU39RghAoz67j3W50zkOXk
3bWCDb7JemFTCRb9fuxVvK0XqCGyNuwT5KQjmtTzVZGPMPmGi4ZC4HlQ8eK3WhMOAee99rp1e+3K
CMsn5c55AGtHnjflOAO22NG5wCQmwPxlbjYKu3icVkHZ3v8Zn1O7/rOP/XUnLD8cHR1Eud7RW+bg
HzXsdP+XvfPYbhxbsva73DnugjeDnoAgKcqQklJSqjTBSgvvPZ7+/6C6XUWC+olW9bRrlRmoUoHj
4sSJ2LF3eVeDmNqAPJdscIrSq8AdcIX0jAdbt6zSYaGQuITR2/YSw9+S38gceFalXd9H0Zq8X3Rj
wK5CAkZW1nAd51de375mKSjlJusqaGAbcyslGtLJgY46rC6V7qMr+HS1qD6QjoIr4FZ0M/3h8vhm
DVL/PT6Nat/Uw6jO8ySxCXeZl44VmqIWwmNa9zUD/ksuVDaQ3KppMyHJ+tBkyMUmruHvNXYEVK6F
eyDjrzkS1L9rQx6e3MbMXstCHe5dWhUcvddhe8jaeiHGO42vp88FHWjRQkCKnc7HeaKEVypXKx7m
DqYlHe6ABh1IYgQw9Z211kqym5fn5/yQ8XBQJroxUHIWoJPTQzZVWKMxUoM7XmirMQ3ovV5CDLyz
ipxusVMbs5yHUusdDBNKcFetk/3Y2tqmWsWOtwaW56Q2nd1r+ba8Bs5uL+3u89kkgJLxqwTL/G1M
oz86Zrko6B64i+AuqDfG6N8GqWFDLHQzqEsZLgUvfpR0mBZuitWoZ5JVxF+dEcTxDimjQQ7u6o2+
DR7DJ+uQ3urX7HfpNbwFBL9Nb/uDvDU2+aZ69n5Zd9bDPt9nO/kA2x6d+trvjlLCIXAuL/B0fueT
f/xds/MdFSpiqtEY3CndzSDB9ZjqMGjUW7cbN2FgkGk1V+GSWuDZruKtxrMTTuPpuQIY9HTe1VEo
ZLcJ+rsa9hM1GrYaL5OFnXu2tu82prcJyDoF1rhTG1JT5SDY4/5OB90tkYzXGtyPet9Hvy7P4Lmz
nlmalv5oF4WhH7oo9/V3qKc72bV2FTo/NISQq0O+cBmdLRaWSOtO7c468PmzoHJIxFh3sRROnFpu
t+mKYSUN39rxa0CPcRzS+GMcLg9vOn0nG+Td5jtqlfomoN3T0akxqnc8Mvo7K07tUAa+TjOt4d+Z
1peKTnStWLjWl+xN63o0m6NQK1YrYc93gVeg39qOJISl33rt7jxg4HK0YPCjzUhgBhaZ0Gj6z6lB
UW4NOgiy/k7q/H7XSaa8MmJo/y5P49nSTZKtbEWARLyjgEOeWvHiDAoTrSr2Bl2cPlqNRWACblZW
mQ+qgZY3M/N3yD4t7Jiz2Xw3S+RHzAeazpjtzTEmEQavYLEH3P4gCtGGblHqnNW6kLM3K0YnsV6i
wvxgpLxIRQWXqugQMs9MFoYgqe400iKV1hmsAOQrNpVmbEbedq6cPDRael1Zu8vze3bcp+ZrLmVY
oEF0Y/x0fmlytmoUYQYkk1xnQGfDLbdGCE0IMgWXLc0K3SCRqd5QwVEIP2m8P7sTzSyGIEgZlTv1
Tjio190+utZ55z25XFb+Strm63QNaog6t7KEb5hHo3+anoxKJMwptp+Oss+UQbYqTbkbe+TJiAM1
asJDoFJcUyELXML/fGiOy5+CFQl6PM6pOdQD6AXyBOXOQ4Yq7O4BlCCuMtwECiqEBa+kv95X/4MX
w/vYjozNVlAPyDAF+buxG1N4k9zHz/5+lfBu+msCDZ4xiMpAkJVA1IW7onMboN0jVU3UkxfO+eQO
j90luAKam8h5g7eQJyaE0ylTpZLu1CTz9mlhtYjHVG9IssUoeAfK5tPjwQoBOI/HqXdndolmZGuQ
UBuDfV2FqMfRCem0vtItOJD5ueIBCugXTPWkhi6CTDwdjycN6IZBwnMgtahTKKQTdWxz6Xvg94ic
ifECn8bcX2EO/BUpE0JbFervWUSm0h3ij7FVHsLecujlPnQJkIFBcoZK/tLlEq2EC8f5gwHyTH1f
Lt7lRGinA8wLfyzCoq0OcFpBhSR1Ow05VzvxjJuiNRb24NnuYHjEmaSGFEpPFGdPjUFWkXroQlSH
GnesKhQGQtW4TixtoYI3v9OYRiIeyuyE7SCP35O2R5eoi5R7HChVdWji7CZobhIkwD65+2YWZvsC
5Rt0jl0sFIa5GsWDiaLbZQsfzJVF9wfbWJao78/x03nWGnLr1dXBIHgTxGu52gkA8S4bmcFgcebT
OP62MmeaStBnca0IK+pzfiAvP36NshWAcush+IGKTfyrc51sSbBgmpwTJzEzOotNqcUMWZJhFI4D
qiQCSkeK44PcX7ovPjhOnF1YhSnF8K/5rUiJigbcab/RxcubNLunHtNBV+jbXVquBeTZ6BP8eXlK
5/f/NKMGSDDcNVGHPC85wZKIhpc1lgcTZgGQPnslvKpQMKUNmO7oZsELnj3gJ3OABkCLUlGliDwL
N/TRHSILLhMWULvK7z2YjDfKzXgT3XlbWgR2qDRfj2/CT3gj8l/Z18tj/eicHRufOQ8aabpybDEu
JvJKye4jo1zYoB+toKmQUsQLc+ef5Z9ceMBaVJIO3CeOr6WoTaqO4tEtRwPo3h3StywNFpzwB4dC
m1zUxIdnqRPj9qmbIqFnyq0idIdeonA2tvdApW8rqXIkdGzgUyJ1qG7K6K0XIcugEbPraFRLFyK6
8/NPgyLVAO4d7lEikNOPEMq0HVB/GQ+ShLweuLi632nWwmb9aKjcOAhZIFeiApaZbZ8CwuuAqR8O
sOXS4E+vCTqq8g/ztd/DdPK9fSmf06XiwPmVw8iObM52TSXRzuJ2HiNLYflMN/S12MDuOf73l7fn
rGw1eTcarSetDiJVNs+cIKkYAzKauYTCHo6G0nZhJ6Yj/zTegHGliVPdKs9gHC4bPT8TpzandT2+
ewDWeZE4jAdfkRyx/5rXS/iJ93fuqf88NTFN8JEJBflyfxJrOCikipSb4q63hXW74r14I+wEJ9j1
drAdOmjp7WBXbpPf/tZ6MtOFo7k00NkVWFVIjij07RwsH0hmf2Xo+cLTdAZI/8/6TSkSqo9ErHMk
zijDFq301XgYrsXY1rfZi/+zLXd+Zpul3W3jL+aXvbQWHsQfSLMKD8JDuC9foqfCAadpuzdLwKCz
VMf7fqK2DH6GrgjqoKcTP06FuAJF+UP0QtaB1Fy+pq7WfFEE2/hj6Un34dmktPyXtdkyRzl4cUOc
rP0GBavstGKLxG4FebnHHYbCjz1cZcHGXXiIzBi9/jPrR3ZnC6v4ptooHXaT38EjKnMb1QGNdG/c
wGd469+MhS1+XRJ2OPfzbGkLCYOpd2rqAj+dWXhp/cEDO3IQf6vGLcrwyS5WvnBZK0s+4Tz44NWA
a2dawaqfUfY1hZZxa+nDoX+tN8E342n8AfH3I3jQ4EZ8hiFhothgs0Gn+Npcfd43UA+SKNmQBoEy
73SUqPlZVjC4w2GUdbsX4H9Ziho/iAem4f1tYrZ4hooEn4hIxUG81pzW6TfD7/w2vYWU6DrdhTt1
G10V6lrZp4gj5/ZS69BHPuHY+rTMR55p6EBZJaU/HuIxRiS0FzZFE+sLkfGHRiCtnsLWqd9gNkQT
qkkpLZvxIKgchy6iM/vr5XX66O6FafIvC7NhCElbCHmM36nKlzGIbuLBQA12iVX1g3uQTBGtbkQ3
ZBnfsQdHkxUEzVgPkxtvrL01bJruK53tiNNeHssH+x1qSHqYqIiYgAxnt+1oFvC/oGK39zx1P3ib
JnxO/fphGG8tQV24+85j3ylaAgRDrRDMz/zdZY7hIIVWqu3l0KKx33/uLZTFbywXpDlCpSUcXWO7
lHL4wE/SY2oSu7BioK/mtYViiOoyLJpmD+XgFSCo3WAZG9cUfsPnNBj1eiI3iNN005bfWxniKFPm
pdNuLk/z+WJSQgMmMiFlIVR4d6pHi6n7Sm6WEJDtA5cKijwYG3L/xSooqqfKFJbKFueRDR3eVNPp
DwbVxv04C1FzepyFrpe9g8tT1O5rdZ0J3q6O0RqP3a1Pvoq+iDfkDHem99iWzTq3lloozw4JFR0J
2ugpWUFtf05h77ZIimSeau0DON2mLgYqJ1rhbSCUDxYKwh+asuAdni4nnsOz86ik6LsHBOt7Vxu1
dRyHHbB2Fya8rIo+u4V5aZNRQhuGorpJ8e/Ug8V9LQaNJw6HbkTih0pQ7/8K+meYw25FiMpL6eDX
CyWGs1MzmZze+SznVCGb+TO1UOQSIMFwqGixIDt81VuSE6jKPRmU1SCjw1WN2xHm8ss7dpq0kyhy
yvrTQzz1GXJg56F/FuRG3FtdeWhlOJ0HoW1vrNgd173vQ2MPy0sAldeu1Yds4ah8sHmxTNpB4siq
NItNZ+norFDxKjwzLiosR9ssMK60VCMLwLPc0/zvFHbWXihuWs9h421b1wRnRe/Qp0fPnHJ9wGfN
y/KdqenoG+Kq7AffKMpDNApgx+JEhb+qsvIV9eTqJ/SwHu4ql+4BiS5lJWbgKPYwXZYwJOhA3OE0
5pV5On5Eg8UmgpEPdV1hUrbRhXibwfp+0GBevJMaebgxLH+8GcohWeUNzTZdPUoO4yBpYVgAzgb/
6yCEioPMibIS3BZuREmHeh9Ww9VIr/0uKpEPBXdabC9P29ndO3365OLQyKCgMn9RubTv+WXsloeg
s5o1IqCB0wu6tXAiZn0Af84QiTuevRQZsDKbIbXIxz61yBCFyKSvUArK17rWvEZRKN20Zhc46jg+
eGlcrrpQMdehWRafarH/zxdAMgz8hSrO2VUG7ZTrJ/SlHvQ2b3ZjGaebvjPjhek8P/okRKdDQHfk
lKicj9MCsgDYszogk66uRWhNv3VuivDPMHRfohiiMBhngyuT3q99Vqjx4+XV/MAF0AQPFwpZMjJV
c5qJkjYHYLN6deiQc9zqaQEKOGsV+tD8nZR34UZvaVQSVGFYXTZ8FpRw6Ejcw8GC6Ynb5vQEmKD5
fDfq9H1UU8FpLKXYyhUM5i77HuEpUbkqI+vHJ20CDqbnlx5cLkwaZWdznVDVknzDUzh13wUB/SB3
JYmiI8UvHY1Vl22dXVgzW7PxIfUOrWruygcrQDTCVG+ssbpBJGPBzNk0vpuZKo0Q3KFZMnOk2eiZ
UhOp8kHVbP0XWE5jsKW75us/GczfVqavOHKVutXWtQjd7KEt+qssM1ZBe+1740LO/mwvMhZEGWid
xbdMKdRTK7yNIlccIT/sSthurwblui85+Wspu6+XiPjOgjWSljTb8OSkyUjl9ju1JdRDLMZGz4he
E1ifwFq/eMru8qydHe3JBtSDFGRBMAKJPLUhIaZS1UzcwVctKPiq6DmqR5tmACRMaJaUMpG+Dhly
XG/hXj+/Xk8tz+ElJIcQR4fzkPcRHYkIvV8RJ62E8Qca4o+ZaGyrsXJkXVjX45vViM4QLnVDT/N3
ElpMXwCHAMga+tDPIhpudzPyACkfLCPe0Ge79q2vQxeum+QBbomFQ3Ae/0/WJi8NVJD4f/4eLAlO
DT8opEPcS04HR2sOvV/ly05Xhy9q/+rG8quffdEQMOyEyB6bEmXTeCGo+WhLEcBNjJO0O4BmPV3u
NEHlM/RlGOfHSRnnTUkCyAV/Trpkn99X4DSIoHBY9FTIp4bGyDLDsiQOVb6E7aYp34rgJvsZ0xWo
HoD4XDb20aiAytLNwlUIfn42qkCE5zmKJOWQtuajQTNF10d3dZm8lpGxcF4+cJlgNP42NTuTCG/1
yBDKCrUa+dHT5U1T9zd9v0QA9tHWnB4tgJSJZJjD0+lDPqlRQ2nEM4dqtPJC69VtG3Ty1OZFibqr
Qg+WoC/nKRnepkR5kzoqu5NX+KnJPEmbIJKK+iAGifkaDxJkmmUyXiuyP6y8JCl3uMNfsRgZayNS
M/jIaOvw21stR/bZFbmq3CBxxiwo7oZ49O/yqPoBPXmwDbSq/Xp5wc+Tf/9RTMfdv8MSZyuuRZ0s
uXVcc0u2CtIe6R+FVefw27XayitxySqh6E0rIwnsi7W4jo28XUM80MCIk/orePIVOu4h8chia4kj
8nztYG3jdQYfCm2DABdPJxIh6aiD0pVoqTUt6CjD27D0VaeFj2Wt6LBUumG+8Bx8B8CeujLyWdTy
QJsCYOSZdGrT8uW6Cya8a+cOxptnNrCnRnX8ZegawbPJxHdvfaJYGQ3DSQLXeIDYSh0KUGs11G++
9IUZ7E2kAiq69Cjso8zhhs/QZQtveSHS+y5IBrhgYbCCNyWgT8Pu2CSW7bmy/BD6SFjaUKmM111Y
aw9qLk8EmV5cmbaFwm64Eq3IfTLVSOAXQ1KQrmDDqvapkJPOlKQg+oPsOdzekSkYb2oodw+RNET0
i+dN932odCq76MYnT3AlTepssd6+AB5JvnddU0LaXCTeoe8oZ3zSq1CSBVDBBQwpF2xqc6l2Mfcq
kCN6ccB1oym7HmSUSf0amtvt5d089ylzQ7PD3gliVykFhmBYp0ER3ub4MDVjXrYyfxPNrcy2SEqe
J2tTrGgiGFp0DbIqW7jTp19xsgtpC6aCBSUPgHzC5Vm6B4UdqU6lsD3ESbiHdXzXBlaIJGqor5KI
7NrnBkSpFaQjp4wWaMQY5w2sYQqEDTWd9hD4ZHYGMYcm1ATvf9nKWYBEepUEC+8rA3z1mehvq+s9
zMIBIA2/XZdVB09GbTzWRbfJDMUeWjQBLRMqoSD65K7gnYVhfYpLKK2ePf1NCHLqrEh4XKp0zdMD
ahSB3ZoLw5vvvXcrVOdJbzCdXJ+njoP3HCA2JSXJIbSO3Byg7bdhP/rk3ptbme3wMHBr9Mgynqlh
nK4Ty/1K7aHbXF6pGT8Bj+FpxqYnIuPhCTXPIUMq0Im+GfJOrOGWCY1DkY12Xf+ijgs7TL5GGvEq
hxC8C0afG2tAY6Tv+Ul3laMpcvljzrcNsQ/VY8pvfBflotN5HWDSz3o0l+57AWoMS7+OstwZIyBS
Mqyemrop6odKthaOxNnVQ/MLUl40e9INAL2SfGpVHSx1oHQU3EMtraEWj17yuPLUXfL18ujmvoRu
J6AqJJIpgk0J3tl6qgkEJnIqBPexVAsbcdQpjUPxtjCHZ/kVXlg8f2DdJlR9xxyeDsfTYyOIPZmb
VLF6W41kCZRPN2xaSUX/1xBX3FvIzSXITw+8WIIM3YnPDZQveC98EPGJZMDU2UDTLiiaNJXqQwvf
2yobEsht6mSJems+nXMrM9csCRH45kysD73loQUFwN+gI+cfDGUiipjmlJzxJE97/D7uO/jse3K4
B8XTuTbRiMyfhVESF07h/A6YxsJlqVE3gHKGQ3lqxiDoMbPg/RDCEVJ0QYm4iFA6k2zrpqiKYv3J
FSLEglyVkIfW16mqc2pPySEnSBWpOHh6i2v+XWjPlw1MS3x8qXFvTsR67xsBfzw/ycTmeia2WnGI
Dc+2AuIYSkT+y//OyOzm7MuUHSBhJEi7FQ3V3filMMrP7oDZSGZLk0YamosBEYCUvXXAKINxsC8P
Y+715nOlnC5GUvh63vtKcciKVb9LKkTRbTGkSo1yz7pbKmYtrcx0rI4yPhlMFJA+MGmJ8iQh8ZN1
NyQwFiZt7lLnQ5o+4siIlCtDGk7Ln/9gPOMOJrje4IW+YObMBczWZuYCzKRtalqSisPQflcAHAZL
T4SlyZrGeTQOBX4PtK7U4mCSyxeSe0N7kszfl5d/ycbsLMaxkAQhSvIHbwAPbH5TkhetWch4L9mY
tuDROIJMH42xZYuFEIw2EtCs+Gu8WI5eWI454LQb4f3LLUbSmsFKVX27gKnk8mSdOcrTFZ/D96CW
V4q8kIsD0oRXhdHRlnDo5Hyt5N8vG/pwB9MeINNKT3/oHOqJ9JgP+JFjz9NibVKr0bo3Y1DWhvXo
agslkQ9X58jW9POj1TED2i9TGL8OTWlBGXArtc964juXB7RkZHZWSniB4k6e/Fib27FyJUIaJ/2T
599EC/DXtM0OTN1FVlm9W5H9Va4hbSfINqZXTfr5LQ2AkvIGiUiK5XOicF2QS6sSRJw/ekpqDgcf
BCRpv2DlA99MMgk0EQ9aCIbmnQhFU4VuXlbFQYFtDaAh4tWwhkl2p1BVXaGj8elFwhwROZg4khJn
JbhCcanHd2zv4o+R1FWkRDZ9sJeNnCVV3x+1R1bm+63X4phkUHEokvX0ctnn99FDiCx1bsPpWPwY
7/wHeenh+cH+IxIEQkEkNUn2zHZGVAeyIPsN62XBj+l2v/SmddQ4XWD1+NDMUf5hdl0bJhlyKhEE
HuE3mDjtWNhHzc/LE/iBEzrJccwubFmVoloTsDEpRYvqQyk9V3WwHeF0u2zo45U6Gs1s0pQq7Nq6
wt11EBvIlPPs0ezvyk5+zWIPViiTKl6zpSD9qBn5KrbC6xY+xRYJxMsfsjTi2R1lZBFp1W7yUGHt
FKbsKDXd66K8NfN0wdTZg/R9dx6NeXZXSWaUSbSoFIfKX2moBLl2/VQ9GlfRsxuvlMShDpYlq2wD
OdblQX5wfR0v6xl5miTE8FZiWApjp45dux0eLls4f5udZsfmDIl9k5IymbJjkB1Yr81oS98jWDtr
es4cy9skSzz5C+s2Jw32JCmDOoYhKcjGRcOdHEDSFKWIsfwjz/X3qlmzMxFoEd4zwFIgI+QUXBdR
i7zYy+X5Wzjc1rSCRxdlksDPWL2vUNpfac2N4lc7pDAuG/ng5j/ZBjPv6AqVrGYKayQm3VZqUTTU
vbXcdLYQ7VGH2l629uEFczRv0woeDUnKSyimpnlroQvqI3i4s20+Zo6lPhsot0KTCGxo6U2ztC1m
bqUd/9soOHbcysHvnhHEG6uFZovJK8wegcwkNTMau0kuzStMkB2naVMTntdptok00SYVbeuAnA0r
35Cn2zfj18uz+bFFyIV4R/PPfL9n1OkQER+5P5EpdcPwNk+HVQotNWrLj5FlrYp6CWx0Bhz/01/9
bXO282svsDrd5y2dqsKqU1770nBMpV2NXbDJMogX5J1krZXqWllsYj1bR7o9QSbq8sTpTmppdtn5
maHHlSxo+zr/Q4kLp6YrN9MyB2z9+pMTO7M0G6RlhabawUS4L8V7txB3SsUAQ56qdfBc54ZDeWHh
GL6nVk52z8zk7LArg97p8APre3XryNfVizyuqJn1sKhUNkAS27jy1smKisyLdj3ojyZtQzeBs1TP
OKvwTZI7E30RLTTSlAOa5SShdRvjduQzgpfqW/e7dMpd9Vh+8R6Mx3wdf2t2zZfsHuOU0JzF8veH
C3xkfJbhGPoOKWcZ4/pdR8oc/hDJVsKVUq3aG/Rn7/tt/Jyldv9riT7kfFdPw56wtwBrCDnnsMxI
SRSzgmZ335dO2yI26AwotwrroF7DIaw58p2+sMXO/O7M4uzeF+NhUKIMi8VgPcjpkzQG695rndJ9
GdGYvbyfz26SU2PzcqNopTBdV9N+pgvMLNemgcyxJS449yUrs+WLYcR3y4ghZdXGC6FipXSH8Ozl
oZz5vNlQZk6gA5msJPq0Qf1kK9eI2abWlVL2a6SwHL0obZOGxcsmP9yWIM7ZGJC+UDs9vbRMJFWo
i7naPkY4Ah3OlRY5QnztLzV5fTx/f9uZuYAgRs13HE1tH6DoEyj7XNzKxcKDYWks0zccXcAdCq1S
lVn40OwpThpHMQTbpMEq1RYc2nlg+75Qf49m+pIjS6MrKllFvWwflbb4YP2ov6SiHdzKu/h786N7
hTwDRmrENS+v1dIczu76Tut7saQOvk+rtV92djS2sAM//++MzN4HSiF5Ya5xEamCtYYYdxMmv6pQ
Xl+28v9xSn/P4MxFCCIwHEtm31XpulVRj19Z38yfvHz0r4LoNMFGzxdO8OXdIYsz759VILh5Cmj7
Itsq1k1sPFU0HERLOJIlMzNHgYKh6scei4RG8Eo2PFDArynSqshRX57Cs3DzZA+e1bpE2rBCZWCh
ckSV0ZVAdpvG8C2cJSIaAtnqsrWlYc38RC0KInpBzF6t/nB19TovvvP6hztZcS4bOn8og2IyifcQ
qJuYr+fpukRNjbSqem3f07+HVE3yCFcsyfqfFnLg9pd4u9RJN7meWXQCuIH+ffpBKHTP273UARh5
SW14bynrIRdI3P6Dg4uFqU7IDQzl4myzW2DFFUHAAhy3Lhm7uNoMGaR8RqQtXb0f+IhjU/MYR0j0
VvVpMtonerhKi3Uolysl+H15jZaMzPa4acZiUIBh2YuocETIjuhVvkKbc2GHL5mZXYdyCK5JaRmL
YXQrlcKDGHzL2qUGmY83HEAXSrpTo+E8naVbY5LWhajtpS/J3n2BhhpmDem76mgDZQi7RAeyhrX2
886chfrb6szPZuMgZkhYa/tsgiY91dqrvkTD91HcfWJjtu+mBqjRyEZtD1LtVpNtdZ1+Mfa+U36J
N+iiO+3v8Ju2RR95I38Xa9v6I/ueXf2TrfLXMOcoV9UFXiEVg7YfpIb3qeXwNI2z58tGPj7BfxuZ
7ccMBSVkrBlnJ7wMcPzWf3zu96NdCRIR8CrYCnAw+rRRj677qBDdOvCK5r4Kx9ihWfCX0ItLfYZn
/SaTc5hwh3DBAUM8g6KYAAalGIVH5OxSsXfM3hXeTFTbXqNhbP5Q5bQIHRVi569hnJAObXw14OHg
JuhzNF7/EnQS0PIhlrs3Sc81JD3jxovtnG7Wr8jxoPPek6wekMgWIpR0haoW6LYv6oUYdh77T6MA
6StDrk5ACY/M6VxZjZLXHrz6974cj09tWrR2WBYJmUzDR7s52U00ngtnafqdxx783SbEIdwXE7f6
/GpX4ibJCkup7/Hl7S+pQwQDBGxgpx2kk1qujH9EYvvcK9ru8r6YX4rYNaayhTRpV4I3mQW1mNSk
QhS7+xIO5Cs/RAN56GS7a6gpQGHmL0QwH0ztNKvsQJgZec3NtvkQg6fsRq27d00YR323/SVwoBCs
eKqV8c5tIDb//PiODc4ccKhBwlsoRndP7cRfd7HwZCV6Z8sDrVhV5X7yKcJsMij4TXUQ4nB5z0IM
ycz10BP77t5yfXkVDWX4qLvdSxYb7s+qbJc4Sz5YPKA7qFsDBGf95pwlXC6yHntpd68ZsAIpQ1M7
HiRwiAtHroPmhrmwemchLy10wOhAqYJoozQ0h5p5mlbl0Pgr97HxO1C8Rw3+zihXr5AJs0dXdnrN
vJG75C4s8ls1XErGn50REHQUvWAQAZ8C7/PMh1mlqSHUbCj3yhC+9Wrl7QbRQ+04rV+sXClsmIIR
Z8qXGJjO2hwY9YndaRmOfGfn6l089AqjDqWv/aBufE256QSZftQc5VVkM4DilpW7CzsJCGyPkJm5
pPcwvx+0iTOFDvRJewH+1DlGpoxNUQhGQ7/XItF0MkVL7a4alspiH1ph05CuVAld32fiaKQSq1tO
LWr3aOMU2zRRYgI8+jcun8kzYr+JVJeKH52goNDQpJ68xJEZw8yUJmuE4KHv9eZZTkwzXLmdKx4s
ROcyu0hS/VsaVjQ2xEHm93Yc16a0yo00f/JgyHwQy6DfhkO986os2oyeWCCOJoR/XgP/x8j+L5zF
0Yo53+pv/6FZ339Lfv3Xv+6y+GfWfjvmXn//E3+Sryviv2ke5hgCaKW0PqVb/uRel/V/k6KjQQZ5
IXYqiNu/uNdV898QR9E1T3xq0M45KVNWWVP7//UvVfv39Eai45pGOZGeevMz3OvAXU+dIlGHpIGd
pOMCZUpIPuZlmcIo1CYgsHBCq7wVzNZt12o11A+oVwgtLFxoFW6V3LsXUBMA2WRIawQH25XR6fUh
guovhOpEF6tN2QRou0WmX8tXkyLj19rLrDW/8KdSag2g1LDYiBW5QMvwTMfjufciSrQtZGV+gzq6
+0pzobUdLDd8HNtUdYxUvdN0AaGcyKuuxcpEgS0Rfst5ByOqPnzhAfLTRSRH2QRin5PygWcTREnV
tDCBF8WoXvuBF9q+KjfPY5Z4e1VzkVfxlE6814IsSh3Ja4PICUVXNjdm0Qn1j6wNRP+pqUkwbjr6
ia4COAz4wjh5ajPpzYfmHEYfJaQK4nsd5UyroPkAqUZLvJJAvyL1NiBRJnsaaDCwZtaq1LPhjj7u
l3pIhHIry4P7mGeVN67bXkOVzxcM1U7psNmhUqe6th7q1VqLCu8QVjVH3Ze/ml6j3iLXAR66syR+
6A2oHCupFTNadCMapfEn+TmakdtvcTRAwVUC31s3RWoc4jaJEfXuXX0dwYtHWTbJv5sRqaREhV6/
zwEIUw53D16q+O116Vnas5bQaHwlGEUirH3D7Z8sHrIPFRFejCCeJv1A2iJ09IHFsVWI3K7dWlVW
aRnJ4ToWLRT/mqZrvmmJEd/6laBdt+jNCrZWaKUdW2q4Lsy8/eFrZbQLG1i6grJM3yJXQ0XSi6TM
1mi6XyW6oN20daTd+GEpHOoo15tdZ7ntjdFBO+Zw3z6TlbiqG11HlbkqEcUcomJdEmw8DtZ95mXe
gBh2a6Flp4VvcklFOu7CVVxF8l3U9oNGG3YR3FahFVz1bRmtwkjvED6i+0gTejqZUyr2nunpV+A7
TQQ9Ys0uqghgXxVYm7pEaleFf31TJc1Nn5lfPb3OnHjwGpt3Hln2tNsIXdBstFJ1vGK40yMgYgER
7TozQqfLO22L3KbrRC7s3jXs7akR26UebtRh8FdmJXerQtAfXFd+0HvPuJ2o8hQaM+w4MsI11NiS
nZmwcwni6DpaOv4BZbjsBBm7wR+HYZsDjXEKtd2MutWtNCDkm9Yd6VcaNdXpczHY5V54C3D82ooe
ujjVdoNb0NVS0zKkVGgopm5dX5sF2k+60gjXtdxFdhBZXzR/KLeInxd23cSyE1t9faX18YuEspZa
y7AzWFK8Rm8YoLKAymaQCAM4VWipHIgLPDuPvdY2GASLPNwIZnYAy3wYevfWzeCOgJy+A5gholkD
OXam2pYQPyOJGDyT7g12HdoCKEQ9G0Ok37aFntqpmXEgShmyAEOrVz7JjzEcIQsyu+9jbuibuC2f
5VKSedgb6MP4r57VxndZUbNDkjGnKmQmUO70/YOfj/59WgzDDrkfx4wHcYMgqP69bsNx6ykJXB3w
vwU8seqrQjDFFyNROIFIaT6XpoTsDvqmKzksghXdef1vzU1FpCd1GsuSpu3lq8QTs87RI2K9Tovb
TV5lidO5wZ4mpfcIWHMj2w971Qe21sbPiCjAbC03Va7ZZhvVh9RUnFqKbuOsdW/1oXMJyxNtzfNr
2ysJQW0jP4ytMD4Io2Cugs771XR5dh37WnclSAFMqTDNigg56/lV7hnDXgJY9k1xJf2myIqrOI99
Upi5uW7krMnoxR4V0U7Z8C9arvMSDoFZfKmNoC9sIe2RTU0jBS2ChNqwUqjSWtai8IGNIhPp1fIf
qjiYu4zNvUZ9R31Iqipg1evcvK7jMn/JBfRuVqgWKdpGw4ua6yQPa9uUYzIwgulXAE9jSVx3Zdlv
uzHmbcvZoDDrS7tYDZBjH/uY7T7I1SqLKZ7adaV/8xDL3ox5rK5lP9WuDAQnbdccZZvMCFzIqoCy
6LrSJCq6cUIBrnatZCu2ebmO297l4qM5t40MeZ8XVn4rJH218utofPRaQb2lJd5dWyJOLm877zaL
5NLxSrXJV5kqKI+Bb3A5QIqiag56WsGbPox0ZfQNwqhaAvejFrnQeLPbOIZ3VVS+dsOujflyTS+v
FCld+5ke3OW6fp81RbYuRf5flxrmTSTI8cHsUpUd6Jak+LI+ckhmu6sCwScH+WTZ+X/sfVtzpMx2
7F9x7GfzHaiCAhw+54FLN32RunUZSaMXQtJoCoprUUBR9eudbX/bPtuOcMR+36+jkfoC1ForM1cm
4YIhuhT36uyP6SRn57UvuXOsXDVcW+6BgYTj0NUqnGc17XPw0hlZZj+hDFy3hLVG1/WXbt3afPK7
8bKMctesiCRddea2Lcqd42QglnhuEImI7cJmO5dEih0SpAmaAyVT7EMdmWr5I6znE2wwPdUb/6wj
uGHU6+oUoFCmfbAhrN6zSP5NJiPiNh8rco0pbj1TjfcsCq9AZsYjbf35sGyO/yRa+Vs13u8Vkpjz
6KzDF/CRPkNsUpcu4j6Mtmovh4YVAe68R7C+JVKDHfvUr3RJ7DZXZ973zi5UhBQxE905pIN77Vkn
jlGwLYe2xRdPOg5RWN+NV6eFWjBUnffpRRKbSH257twBjTZWU+/qMH6OezP8JJ6sCqZ83I8LeZkc
2NL42CMCbi0MSZQf4JGoymJplMXZMsoHuUz8qbWCv5hN/V5qFBqi9Yxcal3e12ODcFksD6Kdh1xl
Zuxx3cbbn1yqAtni9Z7NHc2BP3QH5EL12VAJkcHIazrKWbup9JW664PqTDsdpZU7mpRW1YdU7fgc
boF6aBo9Ir5kwAYX6e3BHdEtYXNN39Fg6fIIp+FxCvupwFUq07o3Hs7sjUTn0h+hm3S3IxbUYbXj
opLXkEEdWNOth8HY9ktp4idDY9yk9PSPcQhfBO93LaI/jqs3eXjU4v4aruUG/jkc8rlCiCoCF/Wl
R1d8qdr+hxfVbYLlm6zyrUoc1PVHx5R17vJ1KAY3Hk4TzpWnKOLbyY5C5fXAkXFMEPWrEM4d1j8l
9R0vm/F4BPva1OPJicv+aZ4dJw9MEyAYGkamp9GruyGbp0af8CS1sJ5lQ/sBcUtVZwhp/LBTPLx5
2q3vImIjDdsmbMA5tLUfeqUNbI2MWt47xYNHtlk8ffM2vHRd4F/NEkcJqwJ1hCXUDzM7QUFRzk8e
qOlk2iowhhIBwMmoKvSXpuI/oTpZfzcb7/NFGDcbEZQmE+RvN/d26WQBpaD+jQy39XH1emSMSVHv
Syc2eYUf/+rCRR6BFlW/oW34Ft1Spr1mC/KMOrbjsN06u1yzRyhKZkQiBOhqFHDOzHNgmWMgU+XI
03VIYfx1QTYE0r7v5ooNTsbaIHwW7e2CC41T0L1ZTxu/h2GdiuNdr6A1yOdgkjhQkSp5KIMIq+Bz
QI+hqu63epkKP6wYvieUbjrMdjeuDb23kyRfDRsDvKOhe+5nq37jIUGApm/dalcjw7ZCZxn7RzZt
rxuMLMQkmu85wOE8tJS9zHKdTrj/xquO5k8Rrvywwa/6LMKbfwJhyPRBLnKCbnH5McawEPCj+ifs
crYc6O6yi9Y141X0g69mN/juAcZZx4CtEbINQnhyETXuR7g49bY5dwuR+AZd9dwv/EmCkGdDdYeC
h+GD+A8hr7OxbM9ruD7wBkHqwa/NKoTvIa3Ksrz0yi9bVmy/9eraR+4Clbv9GCLnvoavUVL1RO1G
4bg7H31lql1IqyWBT6av0GOTMFf+nPXdtEcbUh96td5Ngo77KFx4HqGYpGzpf41KvUEudChrZ/iB
6QN5NI0TvsA6w03C1pGZa8jRMV6ftdp6l3LlZb4tbptVoRGvSHUoYcwfg46yUBrUbBVZPVXYs6fb
J9hzkQS67xN0PjxRQYu3Yr2vLXaQGe7FMKSA0W+9sHkPniOlm85Bopidi6ajd5sld8OqOTaq/O2J
8SgrHh9KzBKpY2j3BDvz8mC0FyVY+cKGVLO2x7lR2HnWZXxcRs13jagdnGtQilqEbwO8Lkusseu6
CDzn6Gy4y2lTjsUa2P7MYauWYKl/TRt3+vQqgzxysSVBQ1U+BT02O61uznKBlkuGGFy2LuIK7QOy
382sP2BvJO46x6EwRBSvIIOQ9C6CEhIMgobLNO0xNH5h7bBl+E+o6+0ssxVd8nnEd54g1KE7cl4n
kdvCjyrcgJdGcTFo/7mF1wTu67iYkMgO4Aa7FPTQlbLKSqR87mQTv8w4VWLqsLM3mRqDGDy0AoMv
fOIcfnBBRQ8T1sN32jo4RodFZEHlWOxx9p+OZDO+ZdjWhVsfnT3il5coMj8jVnWFi0M6LDUMu2mO
yu9U1V1gJlXUis47DE0hIHI67EufpZbRKkc8qd1NvnuL0y5lNoGwLloz/vCpXdJOOrqAUcouiqvq
R4u9+feY39XR7CHUi+kIrwRfsr4xOpuZImmJnXhomMtHlPp1Z3x59jT+sBqRYUvKIua4JN46JGvo
5HIZcEn7H4GEXxwkeIiJkrIYQnRsrl522xTvNMP/I163R0KXgaUzfWkFQhNnoZsDl3o5OcusMXgC
12MNQW1EowFT5rTx1HELxY40YZWHViCipbLovuP2uedO7rjo9suuLKZVlYlfziJTfQ8vGz4eay1U
5sBKKnPJ1GTSkHbnOEu1R3C3TTYfbx4n/4FgN4IiA/4oDAuQU1cHhe0Von/FVGO5oL+adpyKxi5h
UXXzUCA+tCwYshRxfjtTTsyAtjNEy2xzxXtzEFvD0lrUc4pg4V9YJbsiWrFTTFx54IpCy64qGjW/
TaPnQEFN3yU+W9Z6DctgsTWe4+6yrN8aIyuQiUDj2/YOsXAz6ZWoweNbw9YtZd17I8ahsGQodKsB
5qxj6vbs1zB37w787PErGIhJt/xoBpjODRglGuVnJrjTMMGsI/ZKt+iz5HGdG6XarA3Y6Wa1n6xi
u0MS95bGlbclDJn3DtoTDN6TPdART6UziilFXYdLeOVuJ+Ft825tJbalSDSmJu4wSSzLnFjuIyk0
QEQviseY2oWQDONtd6pc12RLMD/MrF1SpNTee6D7QmLqNJb6aSt7P0cJg6Uq84Eu1SLpXQmpzFCr
NFijB1wdtcO3wBMD+GSpGp4jRudgWZA3CBcpQm+eASNMWHeRlY+movKKahi6CqZNMAZy2fqGJwIq
pjYZtqWYSbglmsQWjeVI0xHtKlCbWeZII1pT0alTO79EcdNAeac0wuwh09hgO5/53nCCGIWlSHQT
mSsN/DAH+HFIxHKcvA65Ek6FpHuiJswro9PEqaFO8GBwQveuOnpSRrkRzQRfN3ldK3XpRn3h7YLh
D9Uzwqr8EHU6LctQH+tS8izUyK0GYndaW4EnYGF5zXH8Amt+rilBjhEafxZUyy112UmsQWbTXHlR
Xrm2LqSs42wym3n0gvLSTijFJi4q2A18jgRqOCJNf7cA8ikcR/yeh3bGEqcrjtI2VRYHFuCEg08z
Ys5KcNv8RlwbIKC2/1orjRFD4LuqZ985eo7Ljh1VPrAV58uDEWNqfSyxh0MFo4vRb7HjTLr94BmS
1oGlScU8lQsKM+ClnrdLad04izWBxVYYNHdo32+TKH3Caz5E0bIzTTnfhRbeP9vI17x0kLrVbWKE
Lx95DscS0kzU7SH4KqXaB8J57DCJF3KGwbJWgBzd9nGqZnoirTmYjj9EA3RfXtcdzTzteMBfwA78
cru52XntQLPJDlMKhwad+CNMY6k/aIxvjO0VN9mgXll940OIeNrYqDJskV9lZD7baPwOqqFPy5m5
KWwekWg1yij1PJTSQO0l7Dj6zd4P3XbmXlgot0dSrf6IOlQCa/S6N4gtzKtNuIg7Xrqs8RFO1fU4
EwiG3iS23k/qOf3eJ85VVdF7awjc+yIBREYPyTheIz/YEoFTCmF6EnDSYn6vEtAG93mfNJ3+MG15
YnDmSuhU0ySKyzpbJNoispV23w0mzGhETVGDj9ktK/+A5GWH3KoqIb48ThOs65DRla7+Sh4RzxGm
sC4AJe3yB1U3qIqR83ON2ndY7l8BO/vZFCLgfOXLrvOczER8TkiFrG4xPzjz+gLQQSfBOE7J1tdd
4jOOh5WVPnhKgypkm3LfIBrmZo2zha8Q3vyeSlh42pC2CdwDrzHr65STsL2CdHF21GvlvvKBpVjC
M2DA2Eczaj+Mdbdjisc7ZjwMEJgpq8kk3JlObj3fLa1ASF4jvzcyv2C1YbcJ8mG6RiWkjDAL+dCQ
YDmgmIC1ZBQwV4oiLTPVdjZdTXRp6+2dBvHnYjBtbksIiTuSKdZwDHGDWlhi8XVOnBh9YxsCnSyl
WdOezNARoXRFIjjM3IFwxZseI+XWMP2RPB8obu9WzE8tgJQ07smQG4NdZGdG8jZx5QIXTcC+JUUC
1VQ6Q8Ja+cPR7nvjiy4pt5o+t3R8wUwWZ+PCwoQ2Auo552mw/vs8918hhG3ci2XK6LolnqmxVg+4
BWQTmZKVhr/gtqSTaMainVeJ3aS7CzMzAtY5qzMA0nVae/2Dg18EaEtKRAZ3+xJ3cx+sAECZGdMV
LwfVPzbatL/x3DXGy+nUBGjEGyRXWYfjjodkGwHcuG+k88svhzAhddClfbTBl5GCEoOBDlTWPcAS
2AS9NsRHhacYuzH5kFH+9h3t46wbsLDRyTbtSvTv3HWKBUAphkUcdzHJfD572NjywKRhjXGHML05
VQKmPcbEEvit8zsU68GRzXc0bigT3rXcmsMULh8cElRYiNOXOiRD6tPqYkSfTE5VLNt8ahUeOetB
dOTOWqYDyvylGYaygMgC/9bDYRWr0ViV6iqzq1wYKsUAqNJADEEaGCzLh1vzCEgiWWacN/54EGZi
L9UynTBifWJ21vvaPa/bukdy6LXm/o+tMf5pXfkNHS6PGxpn1X4br/7yRgHd7/q2cFwu+VGT+DXq
lvfVL9lLN09DFoY2PHouaszgl4dZwtnIx+GTVmZp9ghTGBMJZ+tMhX3hRXa/zewF5haf8+y9NEJV
BeijDN9WVCBZMXGG7wj901i1oC/aJiOTeZ8nxZJOkDcMih14ChJkjrRRAgyryWbeT0jYaDLN6FGx
8WtEycti0mxHOOHX+wbavoMvb/qLMg4K5umLBo73IW6YLgzFHsziAH5vnyNNH6LReYOpAtJWGmfI
iTuDhxjR5gSB/QXDLHlXrg6uw/IeDQP8iNbFhSywHODzWTZ5VQcVLqBhuw2+3Ql8o6YT0PPT1sYn
rISeezgWp3Vofw4W1vhkqOJkCFEDu7D7d+WN/A6t3uA2OFW7iQUXpFqJRJXNw7bMoF58L/EW/jyU
/rVb/OsmOGxGmi1flZsGkbZF3wWXeaAWwuZaJsodfRQZBrGanrsiQiuROELVaH7QgwXae4BzmsWL
VwnVlYC2VmVBiXbI7eF4CMa/ySoFK58NRH3qYlPgsQIaARhbD5fB/TM/7R+88F9gdvO/8cL7D/vx
T0/zVI9/Qw3ffulPatj/45aYCekrXOAB19w87/6DG6b+HwQW3vD2wB4HjD5uBPCfudzU++MWsAf7
yhArHlBc/Rc3jB/BAceDaTVc2G4SF/r3cMP/LRo2RGoRtv6wD8tgsQaRJPtvWsJezSwsR76kAALQ
sy9O2N+vqILxILKShtvRKWnfpnyMDwodC9f4JyjppmIaQHYgJU1SDh6E0DsFP+lTIGPH7DwNlgTp
MMD5QLgI+NzAxnqqej7lGvK3ARUBHNUA2Ne5KFc1h7J1YAxj+joQ+x6ipKQcQSKhDV/QFGDz3kta
Y9WfVtj/uGn/Aq+o/+2mfQJz9N3/bZL8v//KX6Pk/4DTDaRvIexgMR3dtNr/cct69A+4I0GSR2Cp
SuBLA6HBn7esz/5A5hb7z5v55lv2/8kZ4BsfQPzlYgUOUrC/55aFGdpN1PRfwkDsKsJjAmJEvD4E
F/H/EG5uCufitgR1ivGjeVmgJPtawLm1ibCBBEpH/Vpj0AviGlxIJR/darIajARsIBGytGFKrByN
g9NfqqqoomD2cq4qOIJXITZyqqVnnxjbK+ywhda5H71qNYXblqity6gkdqopgWkKiuvEQYYCEkDf
WB1hRID7ndC9P8aK7PuqqX9wYClDPvrDDLFBJ0uEe681zDyZEk9kFBgC1+mGvy7S3fBnNlajUvYi
urP9ttGshmoVMiA5+BBUtXQqoaTqkFje0LK5LFw5LQA8qjDLsrLHOIzacD+MTsjA+DAEnkYuICxS
Bfyk/bDHaieCBD7gZBehw+3hWZY6fTy4B+n5NeYSfivKKwfdkBq/is/+XE5npGd052bziIHXAYdn
Zk36nicl0XDAAS6KxaltWSm5BLwGMds6LTjJUobNDIynn98E5x6GQoLZvADVFq6ZtGJ7I9aXj7TH
pUzkAlALDVezvpUL9bscKNv01vHA/xl6PHgJ+abfGxnLS8nqdc48lDS0ShOtnN0ImrBP5Sbu6RiD
fVrQmA+Iqo4BpWGsnMcYLfk8RC8xhwV0JRLq0A6USL2LwZDK0bmE5Vu3XSe/PZUjEC7Dswp4Ad5F
LzHF+/VBAfPJY8AkNdnV7fYRVf2D650HbAOtkX3F5hsryGDnews79piD1AycdCZdmLu0+7QO+RGV
NUmDbklH7KAGcCqRZrnzgnnPOnvZluXZBThaOd5Lq77FqK+Sv7Ss/vYlxm3uvtVLf+6Q1d3b6LLM
t694A0dfHrzVcVPt031ZqTfZtBil0cdrs598+YA6lADBUwmN+73skNSMMUGHRxCKEpG/G/oCsusm
UiVRWe2hvDjbCKA0oU3mzTEWDEqYZ98Cep+x0EGfWGuHL+GqA4XxWxLpbQPU3AJJHqj3XK5hm6G/
yVfthk9NUI9rOs545hIHvor56hnnDYZ8deLL5TdppjsWiSsEleOpDxRMMLXSz8pE6RQ2u6VcYG+9
TogqBlLEQxibysMcnydSZ0pPj5AZ5zW1mfXj19j7cM298aO0QV4nyFDtvsK8LvdK89o2ft5NuJAh
EK/yCpwvsa2bIAbJ5jWZn1gHUgGrXLE7JsIFp2zfmb8+lHZ+gjJ258DbceQT7hCagRwGCnffsgA4
qUzdkF+QbZjinMz8eNs1s9wBOztFlbvb9AzxgDjxGpQkyEgpgnOkRBbfdCluXwQUALqP9wLgoBjm
4WlxflTtF1nKE4VUgps3wgRCBOUX2JIU4S01/CvWoU3jrag9/lWxEG8LoCfYpx5rtuvPyu8SxkE3
V08QDj3LrR8w5cbwWI8/cKud1s7cWlXkuwGCyhyIQGLkudeTfA4lhMWuxrSvOpqG0fjQbUhuYT1c
gZjGQdVjdWE+r8DbIsPitNnEDqw+OcwYddfe7n1n3rKtLnOhgstSO3vIer8BKiAgzAew91BPgc4I
Nbfxp7nWfpSXuj23a3VnXVruy6BpM9yO3c6DNwG67GV7BGCSabn+DB2U/Eisd0awe2qbV8KCPbzx
MfkRZw99ziGw0VNnMUorvYOBYmItDH7rY9za3dA64Olx966qvXfb+jOuokR5ULyMTQ3hFJXIo0lw
psc7GcLBcJ3YzpZ4XMG5rN677LYi7Dvx1Gu5h/Vg5nf0YQxruA2cAwxdvIn249o+b0N4Dy4V5u+N
CYG0jqAXMCw+Ekcf/Ahws7o6yA5Ja/6o2XqeZHPs5491BSMWqwW7GqG94zj0HQ6umE6PRB+RB4Kc
nBD72k02dlvSgfIjCEHRDURFo95O3J7DQWBI6eAwK+qLFfJshXtuA1P4Pp5GDc5HQuGyJQNzzgHw
57i9b6FJodNZV9AfNUMH3UoPPGXlYRaKG6M/h1Arwd43MTqOkT66TmQHtXKUAdvFodJ2AIwE3S2k
/A1F30FETVHrsDz1fTx9dAFrMneNCgitLuEKh0brIFirWdcf2EePk0pGNAD/yJsc5H2XKr0Hir63
83ieW38fAMpFXbXzpZ6Dsyq/ptYFqzClERwJ5rWDou02FmNXdukgIiF72yyfsg7OrmFXbwBGSe3O
19suGFucvJ+WHGLbX8LtEmEEturqdrAid09+hI6UIkRyrIoYweBNwhy/+qB2hoGPoycs5Tbq0sCe
dkGuRWhc/VGP6uyH/psFOuPb5a2rvdMCQVJCfZsZ5idmhvXfPONs3aZd2B2kBtHL2bP2Wyj6sLcB
lc3ZQfdcN+OlW26H7UC7H8sU/MTGL8Fj9oXAcogT50/Ehuy0cobPyTeYtF9WV6Nh8X3IZDzMkFGU
K2CKtIU2qZyGNzgP6kzV7tWAG86MvcbeoVtiDI0CD9kAnXuVzq7C0nRX0M7iFKw/ajZ9EABWiasu
NiJ3ZN4gb4K+0Bss6B1fpiE/89jJFq7jgodu7qxxGrj12+SEuF7NmWvpPTgt/rx5cd0Z5urbbVnW
ToCKXRkIZLpiEo9TFNCt6CFM36sA5IFtkSfwpkoenSa7HZgO7rZw+h2grMG0psk2CVYXPmSB0cVw
q6XNdWijize9+simRH18gcv/kQ8dgBosns/lNeLh6yaagwRf3SE4c9s+YfAKqd6wnaQLR9RgSR0O
uQitjyLmz2IZBUBMLB1asVvgiACn7ApLNb3OJ+G+Avn5muBjWouxmCZ1vwATqp3bMt98aEyEOxrS
JRovvzjmPGAJ9R2Eqkc9NlcwbExC2jln2njPAQMwN5UQ+9DZH7JIBWdOywMNUQ/gg2CnAu1WdS/w
2RgckZt4v3ire+UT6jw0LLWXW/FrAJKMYs0yzgAriQ5n7vbRMZa0Kz6geWoFB78YpLJ5pyLCq/Q/
EQWZrLF5jJjEwsM7RapvbcHT2PWhViIX/pD2zU/wpejXEC601fcS1r5rdW5nlALWAx4AeeX9Whgv
CA54KO+gPUND23F8JwKVLkgRoZaGiu6Cut/ByhNJaVAAONs1XiAWgJiEIj9ojhjq8vDCwCOI+qcd
XyuhDLQRdXepHQ81CiAO80G9m7RpBkjYDawHneFedwuCnFfoCnHJ2DGqAPX6kGAUsKo5CIKQhBUf
FNHvUfg2yeBJE7d8DUbU40oU6EqK6UZAEC9tocuHLjLnGAggcM4QbLob+a+V+MATAfSje3Rbld6K
60bNTuONbHbIb0CbyxhuT+jSjGt/eF6YW8r9XTRBNUmnBygZGEBjeG9ZqPT0CBXVLCnM4MnLKr8d
n+/NcFndUzfOQPL6LG6hWRH+roUQd9tyVp3D9WMDUBtHWakC3F7evmM57b/LYD003QVbBsdgHk4K
XPMbvNz3CtN1ayToqyrpDAj9ySH57PtPLdy5+pkf2Kz2XquXbz+IcO7MYybbOR8CAczHQsYKbWxO
OSaMBvNM0q9wklXtGxbB0QP31xqsbC8BatdaygPscNOYiGzCW4DSzvWzHlLnJJzp000gC01g38hC
h3PaITixknh/gwg+QrAp0AdD7tdvJo11+EuxKTOO+xyA7IvtiJFDVjOqeHtbmp5HwE83t8lQfdZe
DO6f/pqXVT/0XYOqjPpT+jvDy6MffvuReZfTkYIRKhskoq8nEVV3xoNc2yzBQw8Q2LWn2iHfXYgO
BrqWDcmHYKFQMmOMEC7BQ44nqCxtQXybhq7M5SSAP5CEsCpRCGxaKrLTUjzXGy4UJFfV9qnbrWgF
vRPVtA+xNaPaYL9O39zt86CmGSu/ykpfZqp30JinMIVMxQJ0ZOhPHGEbbIoTUfXQij+qsOi6R7zX
GAZnkENWwQtD0cGs+kDiDuOZlw6kvxMA6pcoLHyOnY31NwXwtxLzDMD0buXuOcJhee93yx4R8tmi
p6snBtCPAugkhQ67ooBlPefBsOrDW8AyuppmweQ1YHBWkM0T9UDowZ7els4TtWBsw+AModj7Ztau
4CIsNjmWh4bxOQPojsCQBa0PJCaeeGvDxzZas7ZyU68JstABuOtCLPJBewDCYXTteQ3786MnpmtZ
umG+gnlxEeXFAfS3Uxbx/o6CvBmqhafQ8mMSn6Bk8uC2D38+mnUBUPaqce9LtD+9ynSNvh46SCXF
HbdgwbculxC87ZHXJZKahF4iFv1eRTjPCSRsFq1ih7GYux8IpsIxQFsXwvAbD7Kg/aH9M8GTDt1W
biaoWrTnRklVr8eWYArEdHMmE57Bua6LOlhUESPNIZmC9qkzopQ5QsEUaq/1Ux+xJhaLmTvvVjfc
2PwKb4KWYSyno6ftfCLhQtMWUpVvJ4ZPSe0556aRX1KVewrnH1z+bR9rSDFYVJlMSn4SFCyW7ztg
gkbETgBs3rCUIfMQOVf7ddl5TAP43+gpsO7Bxy5go6K7xZ9ee2OKG9ZsYEWcWGhvUOVA8cXqo+Pr
PpQENJon43yybWoEdNXIWZ+5aK6SCpaAa99qDQoVCuAu6ye2N9F5LsHIh8hbJehT/d5lCCZ9GNV+
qZAouJagFYcDM8tvaJVu127Z2WjEHxF+jQaGTAKoNFqe7aWK41Klcxupn7WUoEbrpZx/Y3ejhARN
ayESZEtM5Q5Ll9jDF5BORBkpR5cl0PyAQ15sjF8yeoBCATEJSFMZOsxSLZk7fH4smMJuuR3iexeL
GxMOC2+7W0i01IcOPetbWXobL3iwle6eDcwD8STleFm7bYTYyLbeuewlqs+Mp7VOtOeNTr55Jrwi
hxRzARk5vlAiu/gNi5g22k9zgLyCaYjm8hZ1zuq0Gt3p1vktA8kVI8hukFVErj0QNLwdJ2xcfMy/
+hj+A6H8i3fL3fs//+9fv7Z/4d/D/1i3gtLie/obRP32//+EJ4M/kPADlhgbcwimBj74V3jytoUV
QZcaY1cDa3RYyMIu7Z/4JKF/IJfXQzbqXzeu/hOf9Lw/bmFJLlBNeMyDbPu71q3Q/fwtPAlUEsvK
EQsA+fsBDdzbz78+Huueq//7F++fMVybmkPXXXK445w6YQeInzBfwVdDTsEvQiM0VWrBoVk4mLAw
Hys5u0faDSXWsGDOadOqWU1zhRgUArqSIXfpVxWZWkIaSZ17V1S22SNuBbZpvpblaztGkQais/Vf
AYTQn2oDghgjsyKCNV07VilTkh4Xdxr4pybeyM8O8ewxghfRnrgMGiJ0QOHJuL3b7kqvw7ZuFndT
iLjPGI4u8cGAgpzuoIZYVRHUWFqacHxgFQMidRzmopc2t1j7wqQG2NT+xkaDCc9sNV5CcDiPRSQY
1llG8B0835hwtM1EW/nu3oQRnh8JiZ/73cs2lv1uidsVW2j9MkRQNVjdA47rkCQLvZsot/I9miGv
SjDxUnrPhgX+eMgQEgzoKQMUl1gAqjQJnaD8tWCh8lVCvWYSaXAA4NzsXQgXoNlJNYvWRwgrEWAM
lY6PtMtFV9dmUVBdYxFmPA+AECDDIRL+TONSY4dndl1sAJSD8rJJjORxREDkbkaw76lkbokjx7Rv
xnNoCFVMLO5ng90R9OOs+xoAouh03vrqKVYjInq2JnYTPZEVJQx7S4CPMaDoNl7qzBtgNpxAwjYd
SulA+97E5N/YO68dOY41z7/KeYDNg4j0CSzmomy2ZVuSzZuEukmm95H26feXks4Oq7pO13CAAfZi
pRtRIhUdkWE+8zfRSDNW0L+WdA9v0yxqSVZwFZQbM+leJPhyGuEuhsl6NGzTSY178DQGHRdoUnFl
Vm8mb0QKM2aAT5TK4uukZOTDnPWKDUWf+fOc5db3wko9uS6iwS63MdTabGeYIfIOMqE56spIf8yN
jsSUHm85B/4AA67Y2EOg0g3OYCHiTL0yqg18Xaf7FtbNCNI2LAeXxqlyoc11lj1R9yFjbY0/BkD4
nlwJ/D7nWwg5CwBQqQrd6xiX1ltNn2W2nIu0hFBolk/zZCVXZt14G2uhBJXjzeypn11ZFSuvIlQF
3JitIqhDYZ8hKKgFgHl52IFgeWo7ut01HXmBwH1WvCZW8zQ1DZJiYYgmUSVIqkfHfRuaqt4Y2PpS
f0vKlex7y0+H2d011rgPdWKZKMp6P4GCtYbx/Vll4nNqBsae6ny7A4ma0qWqsj0IjOsRdUM5xOlO
MWcftOBeJ6tHX2pbFrHfukhYoc7vUTqCHa0JtMDSWXxvx+LrPNmvtZ1doQi+nUcbR9/BdH/Mmfld
y+ZV4gZUlWb9sWiEszYHOmzQHDn7Qb6lfo3s6+QlvP0R6D3CcXTxW/B6gQQiMYQbexSb1KrqvdvJ
TzNV83WEmOa6HFtKJTgtvfZ876sx8KhMh9deCxMO9LP+pSjDL6oMLz0v/GbWziOZTbQeYtCiFpYk
tZm7m17rbisnCV+qKL/He+JiTnrDTwj61nitXs7QYdaKcjs4Eh9R3i9RSPE4D2cYmp6gWUNG95zK
3H5oq+rZqoYXLVe4AC8IRXUlkjDzrbK7GYMyf6brVK/dTpU/7URqu3IoKbTEuLfyFceJvNx+SAZe
dRBa5TYKR3jooEnJNmG0Npmpb/UZcNgqpvgMtHOG6GX38zoYe33dVFm8czFGWBV6V/lJpvCFavpd
Ytnf3aRJb+pZZLeUve6Aug5gXQ1tJQPbu0bIgBVxqOxOVuvegrps1lVnPTSt/JINYpeUxMbIbab3
ylN+kgAbMkrrohXeNhmDl8g2XwsPlAotIbHJzPGLGhHxy0cipnAW1pbSVXRTxClpvwq2CAEkftgj
E65ZxgZUY3NpVS2wxti4MWKvuQprPbnsHPz2yLlxb037KzdtH52uvau0hCukiqNN58xv6Cc85Bg0
XNo9OPDBGb5mWZg/NmjYrLNhBAIjUK2MAUz7GJP5uuzHW7fJMI5yYkh+OHjGRn2tRnNLx6PctqmW
vMSDQQsifM2HznzqBxPbpHZTqg5yjc42TWrp+XkUu5tI9RVsnua5HbvvuV3epGl8VVTkBTRIPuel
8YJ5t7vmstFuRwUimy2XrZVW3WcxSLZYH5+VGEd4hPJSDPNNuVz0Q7Z3ukBfy3ZazynoJuoBFE/g
AMS4rKadLH07aneq7CEygpQuLY88G6EyVWt3fdd/LwW4v7C+xXzjop2FdgFR+Z77Lb91ZuasXMor
SawD57aq71MxPlui+Km306UNoW+qFwIkoqJ9PHn7Rk7Zjj7AfSboOcKK4qyP2kVeI7TVt+o16odt
FeRoupQDSZJugbzJMmcNjP6tLKe7PKN7FVbqzQkpC7pRXFyZCMPSf0E5S7X6LhXhwwxbbeO09ibv
ve/aOH9S1FXvSc8v7cG5maWbzCgMBm5e+DztKRlmoGdcd4WwVP1TKJE+gTop4b2GWSnMVdILvgAZ
C/XGck4AxDpCK99GML0mT4qDtKUXYUP32YzyaReEjoL5GEmdPbVrS1WPb47RzABVMqVL4JGzzKE4
GaFjdNXGm10KTisJAtt1ntwOwtK1yuvkAhHDXLPWhaKta9/rbl56UMk1Xpzypy47p6S8ypWhz9su
Q/RSrIM26YHjQNFONgk/bEvkpMNSuorlEM7fTFGr0dkGTTG6cj+K1Mv0vVFoAwiDwCj1sdi3So3a
PgrbwvcaMIvPfDyah7dTqIlLMUXe3TjV4z10RvFaC87RpuKt0NfED1Y0PjZAUUvLd7TI1qHUwVGv
m3oOrS8prCN7bYQ0TeFsm+yh+wyVHF3DJd4YhLowkzIETM7La2lbeyafrzaaMKsw/xpM9L43oJOe
hcyHTPsUiyZu5UXnpuJlLLKBClaUKHdNbYWmajFDR5460ySDTJLBzddGgAea+YD7d7CJwcuNqzTV
wjrZV1lqUVYzwqHd6x7IKxDuUHi7TRYYzXST66Kr9XYlKYTUG5CF6LRLkHiFZYCmrFAEQKCCtoGV
5oaFIVnmcC+kMw/NbQRTsb1rAwHhPGuIru+nfJqgjrToA43knxRIPLeNXwrZfFM8BPGzRKTCeRxl
Qh0LYdeqfI1NNuqWEOqu0bqE92TWA6fZBY0Kb+CXG+Um95p+gN4Qz0NEvSiJqqjoKZOpeuYqyEJF
kauBbv+DLuQU3w2pO6qvCjRtfhH0Ygw2UU1Yth5HFt00Y1QBtDIb5yc3tExY0602JNTFjWxyt5DV
XWenBo/uR9zTH03x2qam6QCE/1LkevsQ5NbSm2xtTMHtusr0Vdx7tXkb9SPtrzib4mEPdZbmovIS
hbJwptl+4GW1s48CkQiOtykBy6d5vtVyjwd0ll5erPrAS9dDRESz4aTn+aYyPE3RocDMHWpLDV6n
zuHvlJBhPjVTWNCxE3maXciq0M3P0aC6YFXQzlgaSHPrbUcHmDuL1lPGDo25Xg0lNDzAZDSSG81u
vkrXWAC+FEVaF0ZMrqAvddak9g3MxC96YFQvgGA7YjWjBDKJ4muLL/yQJkEBPyxsoScumpzRqKAX
tNaa7EC7Hj2HsoGdmtdp3w3+bI7DhdY69UOZcdtZ6CdYKA3BKmG5L+15dq7n0dV9J7OiS+FybTFL
beuBRN84jR3TN8EBx7drlAHcOUyvXKSh1k6A4J4R2+VTm2nANoWbQfaqzButr7I/VOJ0l0mkJZ+T
0RHXGsLkP4upJkp0iPF/ZIGwfzYYnacrQU/x1e06zAF0TvntaGfJFgQt5bI4nTd1WpA1yNLtiHvA
AEROnuxgIIlXVBgybZVzjfjQ+0hAanWLyBEunUb5WuEitWq7LFgvokN3tbTTV3LWaFs1mlpBZE38
cSzhIrS8lRcN+hY7OPevWmkNF02aTz6dlAQkrTZT5enGBFw/F6MWpvZF6JqCNh/ctk6nSYsw5dqc
xuqrOfXh1ku1YZ1XQfS5EjSu3UxdeV1LfS+jjEafn/TE6Wy58zruG8rCRv/FawPo8ViNbYAIpmu6
vSaFQfWjdetw14JZvx+G+o5aen4dxmz7eTBoJLq85emcJWuZO0sxPwdOq0MAf4Yi+BwMZnSRwCPd
urAV6ePDZQ17extWQl7KcEEo1nH8ljdLIuvk5U1eyBR8pIT3n7TZYx025I6AgwEI99UXZkKIOnld
vy/zfiKTTOwLJ5AzrYO2uuiCxmHi/UjFbRpBajhA9f8sP/z/SgzCN9Qn/n0l5qYsVPujaf5QB+WY
5Q/9VY7h6vmnNE0LY0wDga9FBOtf9ZjlP+nA29GxwVrcJAukVPN3PUaCF9N1wxSw8LBUWHx5/4aL
8V+ANZH58S8tx1sAmP+qE9H4myimt0e//kfR5XdlzA9KfeVQXg3PNjznPbTBkck2LBzvjxCOvTu0
9giceNMRRD8nfTW/ROm470wAGevcHOTloAEdzmu7/DGScd1x5MbLwki0yyocuhc7TPWrFD0c6CGc
VGBA2QPGftBt/sd2WP+jUV3z4x83f1TtP3bwQf9QcVn872Uzv5XV1MRhpP7j8Jcs2d97fam1Hfxi
W6hYTffdj2Z6+MGNxB/9z6rcf/U//i2W9DRViCW9lV2hlv9byI91sG1MPvO/32vX8et0KLG0/P6/
tplusctsSUyC6pfn8I//2mXeP/mXwsEyFWduoImLEvrfm8wwqAgeYm//tck81JeWQiHajH8hc39n
kx3pK2Gi50rDZoOLBcvLPx1W/Fq4r+AHQVCMfV6vPEVCs3UXI0kAbKBCGnu8+2Vd/t7lv+7qoxKj
zvHQBQdrqXVS/TOOSoxWS7HG7iNzFY4ZbTtpYnvOK9YXJIwfj4SK3HE50xSmt0j3GUyOouqRMpkw
3SxxFVkPVT09lNussoNIPFawWw3AbEYNB2MdObougVF6o0jmaOPmIm0yCcKMLjQl9xhxjZhKnUxC
f7KVQTNZDu13KGEjPETeON8uSuFcZ7ZR3Toa+VugDfCw29JKHzsFlmCXuaOhNlpnZ8a1N8awo6PM
A9seyarzCK3xgCdJId7fWeXghHvbmW2+iC5GNE+KuLVCRDMktMY8hS5Gku1OoJ5zNzdvA6fL27vS
tmNarJRk05ukCse3rorbqyZGXuaPPBlL84bYw4GxGQc31Dfjt2zM+nhdWETqxOJtxdMTON4M9TZN
wlaBevHSrMTnSAQ3JZEGDlUxzSP6UEqxlnQTGws04iCn0gWr4zTGWmuNjLpCpNkRlpyjXbMwALff
wrCX2UuhwVJbN4NGB/BqnDpC8FHYBvwTL5hyCQStHqtpZaFU1AqMReVsQ8PQ7daaNiIJzNkgG3ML
E1MCyJ8JwWnspnGyqbuqHL5C/BjqGyvUigIyRTkNBNQllVl6mrXokcFBfJOkutLhLaOBFweGh5T4
YNEE23nCKukz2qNWNIpinGZEBtlgjVLnNhVtg1JXkmvkEWSnNdi7+1jLa1CDFahh+oNiCHLoVLlp
TpVal5HlzHeOqmWRUntIDCf/NHdOJx6CFlvsL/jGJ3OLqHMEk6uCjNH+kRVEWR4nz52meyZAOrlB
Q6JDFCLNzRbep1VFJdRSEjnL81bAlaf6gZS0ze/yWDM/wTIG8dFiKZ5vRnNuvtQh1eF93bcUeatG
p8HMd7QpDsedZ1EAaCJ0q2OYy2CXUBvx+7QBwjhiKB7uBidv3uakauetqrqk38+iMsLPXZOXDVFl
owvAjVOvuvATirNxuO4pjBQUc3oPa5AiWSB4DsnxBuUstCXsYqAtb2qh6+3hwMS+MbTg5+GCUVUo
ctf45KR9y9c0EhassOPO+D5Ia6guhza3yltpZ64B8G6sKStOfWT0VG4mzVkLcyaRTQzVtj5yastv
xUsVqAynQr+18W9NKI1SELa2pmuhZZnaKY2uZKrgSRMJ2tUPUWZmutTmpvCqtamnU8qTzWvb0XhY
AQUdL2JVmeKy0kiksLVDliGcL5uaZ6jbtg0q0wD9gOt2/S4YlWbnu9Ia4c+qtM972t6uE25w+qvk
vm3FhI5PVxV0d6Op8nU81AFh2dDLNkFsTaC6gTp3SF5qsMOERfVyIVmBkW2QNPBdSddmF6pizAns
B09sDTIr7y71gGv7VZcPT6kM9fAm4CC7e/CSnXwMR5Ptu9WyzEw+w98abd9QI2agawPFjDohJ9dA
PK8rT/YKXGsRJCsxzlrsT21igaUydcpewo4FFQGykeq6SBIRXWi6Cx2xGYLoe2GYNg2f2QIKYGcp
slJkCSFViKXMNpZifowloMmdZVfQjkDu1Fcp2RKR8TxY/bbPOwshBB4EGKEy7sZHduXgbKbIisxn
FDnHAQ6fykKMpczR47J+0QF75um+wQkymV8mgP7yIYjk7G4KzR2n8huJ9aTrL5BJwyUphYIeGW24
yau4oOtrErFRnEb5w+2G72FdwIxf0DsBrZHXvoaEBCXEmHrNHL6PegT77vl/LFKqfiAA0/z4oQiV
DgOi/yfjI5O399+HR+sozn78Gk4tv/1fQbj9TyokHv3GXxhGGr3Rf5rwiExU6oWBCiR/4O/QSJMO
EZALGc6x8GfU+a3/NwLXLJtmKXoFxObkkgtv6b8fHRGqIABsuXRskY+2dcyMD6Mjw8kIpuU4X8mI
wIViZGln96pxs+BZL/JSPkdhUr7+sjInAiRJOFj9J0fEFjpVX4fgD+FLC4LvslQHTdiRii0NWDQs
Vp/C1cOX69vH+3MeNUvq8NEYRxPzpt6sbCt1L9PV129P4eo6WJ3xPjlSsX8/DWLbX6fB7ZbXhBHu
Zbu9/3rzdJds7ub1i1idm8qR8d37gY7SpNpssgkVJffyylvJzVO0YTKgRNZnPsvy836wZNaRXUeg
R1IkwDsvU0RMqnLv5B3EhmhnIyYHvXgdLIKbru85j7KkNQuPTBstir3U/fH0MMzLFExxV53zZD/z
Ja1lN/3Ssifs+HuZ592nT956f9usvM3HUz83BAytX4eoJ2H1QcbM89W3aP2kVrf66tzyHqYFNjse
LWQdQh9pM3gG7ygPqcJgHnPPUfvSMQc0g4KIGIV2OKVz50wGcphW/zUUWT08MIcSoWMeZSDoz+sQ
Y2u1p9NePoWWe1nMI1ImVKgu0f1S1Jpq8VeK/Fe2eeJQL2f2l81jkkKQhixpvIOfGvnW4RLCcKZu
bVu5X7eSjqsgQrX6Dp0hXS8uc92J9x9/sj/TqOMB5cI2g2xmWebC3fz1m6F/VeuNrjNgjuKm3qDr
aYJ8WJOVOHSOB0rgaR3sFaY320jVzpVlNZXf0t6gbR8iMpUiQ0TXAK0TJWmlB1XhbrIYKdhVF4/z
RhtRwiXooVJo5d4NsaO96vK49MOmgmUw9moLycO5QEg4v9JQ692aFt0eo6vrHRmHu54cAbAsBQQx
OTkae31+zhRp2TIHS4DoNdLaOjCWhXTnHd1xaMc4uDpifWlUEFy8LMuQZjzref5uFMsht8ePwV78
N7EiPFxo/G5gtIm53gGX0JHNRIyPPkCz+/h7Hh8Pon5hOlBt8YpDq3lBB/36OedGS3VIMeZOASL7
XJGhX2a1NTwigiD93x5K0rlwOSguz6x1tGx6GsDMTv/Es1L7TBn5ecoJed3Z7B5+fygqAZQBPJxo
ENk/nFWZL3BAZKR3M2y5rVMDrpFxLFEgibwz1/e7z+Qt8CO8PQBKUbbTjxYwoeFUYYBg7xZSJsBF
mPoq06Izx/z4ajFIHIXBYWcrEJ64x6euhctO8wUsaiD1n0Ul52hp3Mc/s8DjWptbpwJH04OD/ngh
j94mc7GooB6Jeh9YRIo5R7MTOvIayuyDfRgihbBaWuJfFxvmdFfALfqiLKd5iYm16lUmW/3c+3B8
uXG7EYqZIMdMdPpccbRjcgRLq95sM1+mZHbrOSwBO4/0yRCDaFLxoPceCMyPZ3y80hSOqPcYgggQ
UUmYvodbxwVgkKtCs/cIcsQoULrhV3S/IOk0jnE1u0DjqfCpM0fjeBOZlgm1WPIXFwtH8ujzWjkC
xVj2lH5eLDkblYObuoziM77gx2f9z1E8oliDqqBgkodTk/DHJw5gicxPmyO9BJQV5UO1S1sQ7B+v
4okJ6YI3gsWEGIBnyOFQYW9JMkYmBP573gwOfFfEiPrtx6OcmBCuWVBddLCFoBSPRknKGqRWVFT+
gOILQVI7g1UJPWyhABVzD52x7Xg/HG86DCNL4q+Jfc0y6V8ios4l2U0XjtAgINKWlhFduQbcsaIb
stuPZ/Z+/SjnWqQhHD0Y5Me3ytxpipKPDcc6CJpbKwCJIipvPBNKnxoFmwiKmKAyxdJVOJiQhj9P
6OTt5Mt80mjuxtBx6uL1t6cCx53nAjypSbJzlHUAKWhzT0sGvyrlvE2ooi1UmKj7+fEw7+4KVksQ
B+EdgPyfsdTCf/04JZwShJizwUcNTv+EUGhwrYumpizpzusWQa+3j8c7il3ZBZgX8HVwOnFA2LrH
hwkQadhN5UiV1gzv7VRpW2lgkpjkgAVqb0DGpVL61k0C+0IZcXnm053Yi8B80YZdavyGPAbUptyX
4Cf6wW+tWAPnFmuAuBGaW2W13T9/PNUT28Rhy3PEuBJRuj3OgyaRZ0UvBz8EbgWcKwPx4YGjO2du
dGpOeP7Q/nJweIC/cfgJg6o1ksTwJnQZzeIPVtRpfRcRbrkvGay8+HhWx+mwSRTH6iHMtbyqoKSP
dkwbdypGGUvzezwN3F2U2TSlhRaWn5FM1JAmh5jzkuSe+zTANnwoQIC52zoSA36oIG6SM7fzIhRx
EFYyZTqDVPsWDDff9Oh6AZWXmMkghB+yDshWxWPv7REfgUWjz5GJtI8CSQdVm6B3w/Uu5A6bVmi2
ZqJXzh6ipkI303JQP6N9gB08qBjtswzj6Q5sj5FsPl6/dweAH5cOBlmH5JV+t3wj8OUuN+bJxxvD
+V4EGpjFSO8Qom906woobLIDxNHedM7goDs0DWdu43cP9TK+S5MJszKKGseJnUPZ0zLzeoJJidWg
DiZ6LYc+3ht53nwNejO+Lpj7mU3zbosyKJUb8OyWEC6XzeEWnbtZjXqhIfgWJ/23FCx6tw7TFkUt
9IphNn+8xCdHA+wJvNejf3rsZFQN6dj0NkRmqGr9hZM4QMiASTlrQBnizPY7tZy4RHF1QhznRTia
Gcc+GCCSTH6m0EcD+hFzTU9xBzU4HiBD6yPAGUB3Z8KtP0ObX5OpZddzs0jeb1x+pHEU40XSiCC/
jZOPQxKw9znKur2ujODOiF3UyhIkArIJymLlpF9Qd64+mSOYicJA8x/B11U29vENDRwtW2sAnvQz
gdmpM0kYSLceBxmbKO3we2uxo4FVTWCymMpaR0U7PeE1R9FZU6q5MkR2LnM59Rk8ioIWyoN8iuPO
YuAk4MyHXPhWZmc0agrvpjba8rkykbnrGsPcl4OtXX28z04OykVIcRNMAPHG4SxFZvSaFemzX2fI
QqKZYTZbq9frR52ezkNkiChCPqsEJ/PxuCf299JDxaaLGJ8i7VHlC5YzSZWKBdx5D2mvNPJabZsF
vfsdFnHz5ePBTkzSICY1MVv1iBeNowdbG70ABxFn8mHYaewiha0CwMrudohw5uXnwOGk6trfDeSW
d4yIkYYB6kH0pg+X1u6BiBl0fH3AjDYWm9Ks0csYElgfH0/v3SP950DcxstCujyhhwO5EczHjIqy
nyei25BQpX42inMW66dGAVdH75tclAh4OS+/hMCiDpxRqlL6am7KHnW1oRAb6Viw0j+eznGVl9cZ
VTqdchrNdI+86OjkFXaGS0yqSb9u0MLZzs3U1RvaM+EMjnRZPkkd+KnFgdHd0G6NkfNs9BZgWNRg
v6iGTDhQRqwUMqMb48Dz8Y93ah2I0NEiY/eCczhahwBCMyqZlQQP78JrKJPUanfAzuZz5YVTR+TX
gY4+K7lqFkwGA1nFiMYQKqWI9FS0LR9kUyOM9/G03qX7XHEmzzUAEdI2yluHn7eugaQPacHto9EL
DSND+4LGr37RjmP+mFut8wmOYwMRygAh+fHQJ8IJAFM2tl8GQSaYisOhp2BIp8zhLphyr3iy3FmJ
dVN74wPvggnrUXnojGjBdGl4FvrJfQY96OOf4MQ3Jb1j7kjIkaccJypoVna1Z7fCxx8D/SnEh1sU
hbu28q5/eyB2NvknuThN4uM6cTGh1FqkyvEFONtNllXjBuex/PefLjIUIiTeVuSD7WVn/XJUW6Mb
lDcGjh9YgFpXXj4gtdwPcf7GRQSmsZ0D8+vHEzuxWdFHMxd/NvasfVwb1tMyquooc/wSLbFNEzrt
1pgmcUkKGJzJf048zB6vJFfdEjNTwTycHZGRKzMlTcrQSn3L07C4M7wANWyvzsGBN6XTdGdiv+N+
0HIlYVPFBl2kCS3IlodjWli2TVKGcO/0uXZ2LaSjCTGXPL1rEP27gpdXPYR12P00lTGgQYRV1X3Z
Z9g0fLzM8k/w1FHQRDZNuZE4AQjYcbJLEd7KxZxg0aU6ANzpSDSyg3RQ32siNO1bKRqj2LtWpZI9
4IwG+00kRt9UaHgCjXjQGZygoodEA9oF25KoLjdYdJBjxYk+NStciiJ32wOD+FwUcYMkRhygNhX2
Jsh1UczBY6nL7IvU4hyn77Gtv6JI1Bi+l8rxU247Q4WRl2GhD0Fhy4ZQUAXVTkNFwFijwGwOV1Fa
L4h9szGHtddPCD3BgZbfG+QofhKA1uV1hGZYC+FGTz/XWoReuJcrx9liKFE+WF1vYuHZYgG2qtrW
6beljls7RkoDYmxYGOfAwiVLMkya97XzcgeEtTmiIZ5aveYumlQo3mpA1xv4+kYAy1/15UOC4W+A
w1qPyLlGDQ6FkwQjmRWSI2C989rVg+0MVOibVJGmPiX4ftz0AwJWiwVK8y2pCNDRuJfaH21QChfd
7HiYNo1nTZ+h9XRPlULfd2W0s3wy4kT7MTW6+ea2yqzB7BvDve1l6K0hKgUfEptUb9oEGEox0Wm0
jPtM2g0qzbgK3AONxloMwLp3h72YREW1QN4jKqB3IEwfVLdKBL3jM6f+uQR2Enyyu5DXw7ITNB+y
sslvu0JWaAFQzxrRRBhQ6B+sIv82ILFp7A3IDM/jYMl0G9RD990U/RT6Hf+PdJXLNpJrKxDWmxvK
gfnUVVFcofkPdtSZRzxSwjKlJWKbnR6vgo4fCK+40EUSrCArvRfzUHYo+tUScEc/tt3azQwRXIDg
QulZ6QJdW/A4absO8Qbz06YqxX7UvTJAHiJv4VnVg1hghanxVlrhwhiUEhZE6jR9fulqAN2B349v
hJAozTupizC+1BucpvS6gQGK2/Rr6Iry1TRULndl02UC4LzQim05udpXLRQ2coJt1txXhBFEEZ3g
x2Cf4UYiFJRJC84Kdj1ipM+GOkZubkMeyZ//q08BlrRJbfB84qK0K6dF/SLElic7kxieeKdxRrVg
b5OJupRmDm8i/A+wpApatNwGA6c51NrrdJuOY/S1QRmwW4VWU/iNZoTEtL0KzqX+J15Kz+KBNKm3
QR8/bq/khoa0oqh0X3FN3jZ0LDZ5lkVnrrnlOj2+5LjjmB/pIW2co0kC5lMG4lC6r7dYX6G1OGW8
/K7octwJeEGzdWdkzmvkTG358+Mb9tTrwvNMXwyE9PKKHq6v2ZXhEiqg05AleAMiwjrtW0PMD1bl
OvuxtV8+Hu/9VG3gIDClXCj6YDOOxguqoNBkNGCpESCpjxCbhkUOLg8Vhh/pbKEI0VrzuItQAT9X
Y3i/lRyTGgpoXcoa7/u5NJ1kXGtjclFNgAiBMDnGK8AogZqDGNB8zkun6Ladzt0KFyTyzuWeJ8pw
FG5p1S1JC7nZceKipsjGzDzJLxD6jEK/RxOkXhdxUdYws4izUfihBIXWD34uPn2AStv1ZgNINGmF
ejZFgaf1x1/jfRhDK4+aFmgBQmC2weHXT7W4NsYsRkyrAQyLNF3jXU2ttC77Jnb/+His9zuNsTjL
CA2D1ybVORyrClFnLUWWXuBw2G3xcFx45Xp3E5mDt7NcKLQfj/d+p5GzABlgyalcm4uExK9RYd/H
eERls+u7cZLuQQRhjGHN+Y2RTHIfYzaHiyeacB8PemJBlwIhptzMETjG0aCGGMFmWIbnc3Nntzzk
CB5N9rwNOyHOzO/91eQ4DhcGe8IW7xsnTRjZjrJaPImsSt9pZpdeqmQ61zU/8dWw1eDUUK6lk30c
f8kAQxkQN4ByRALdGkuBxzYa+m08iIFTKqMzVQTkgI/vQiJ5+mn0BjkqVOMPP1syzsYwkrVRG9bR
vjQil+uPeoYB6HmojfuyxgjtYlAp/iCDDIJgn0Qy+tQOjQN5w8T9DoFSWotJ0GhPODkBXZStkWc3
iQ5oE2OEeO72bWXhfyxUH6DiOJkvKpi85xnq5zkAxYn9ABCAbI/WnWvJ4252POmElvDk/VHoowQH
gk3UFkaD46wmFGvS399+LvAf6hYMuZTyDhdPQzwXSHQa+FXdIfPrFgVMOqrGzZOJEab222kkcJyl
ISnRj17u1cPR6kkiDhjJwFd5S3gZ9vZLZ+fNGazRiX3OKIhUADWiL3Pck/EaRkAsLkAeUMMvVEuN
pHsWI5rmZwY68T64BssnsJOnBP2u0eSYfW2bVYA2BkL/MAUMhHsDt103bZdbaPvZELbdMbqOpxkn
9t++OChLYhROUo5qzILH/PW2yqgXa32Lj5bQVPxERKT0r2liFM+6hvzK0+8PRmmQJI8cFsDYUfEj
bN1w8MZe87VGaau+BlK/KutaXPQS1eyPxzpxgbDxqe8CrCDKeAe7GeciNREB9sMM6TNUQlDhC/UB
e+XpdeJ4nLkVT9z6NCvAfVJJo+F73E62hFKjh6WMT2s8+qSLutnYECGu2zTDR7jqtYsGoYkzO2f5
OIfxGzgVSvo875Rz0BA6/HiqjxT8eEtDQDG3xSrMBYYpaS1ba9vZ7QgOLx9sb2XExfCHhncMeiAo
ev52aRu5HDAVgGZg41GFPfwh0mK0kWPtNJ/CZb4YXAUAw/rQGgakQ3scKGcvDHEyDKbm8eNPfOqE
OuCM/6omgZ05HJmjGPVdm2t+Vs/2InmkrUPS2TPzOzWKy9mk/0W4Ssn0cJRWq2arcUu+bDpFyEHQ
h8MzqfNa58xAp3as+2eARuubBsXRdOzeM1MriJiOQzUp8VAu9OL+uxlSc21C2Ocfr96pJ4JjYS1R
Eb3n4+EUfmZZhTQ1iBj82GAPt7Sf4LNPCSIVHw914nDQQ196r8DS2CpHW8S1wKHqsJKxrFXAwzo3
6e5FlJsgGfMOBkJhQg2A8IOy6scDn1hS7lOPvy0gXea7S6Bk68MY8Hx04ZRPWRZBbvhJz0j5Uw/B
XGb78Xgn1pS15L1FBEzX38W1uJAtrBfT9TOJVogO8wxKBFbILdZ2Zz7fiW1Jk4VrVICwp8h5dPZp
5ReLu5TnV4kVo7ZcRJcdnpv7358QIRiFOaCL7P2jzR8CDRhKInk/TLPxClVxtQ1rGf7wFhmmj4da
3CKObzPeBg9CAVeay045PGg67oZyyBLPT7y2vMA0y9mNk44vRyNs2FqBibyQCgpkDztQei1spsr2
3C+NMYd7vDzcM/XPE8+yR67Ihbac/ncw3IzCRt7gX+mXbYWKWgrLf192TX8ZUkeDIh9mSDbYRHw8
aPWZtTi1jwyDRgFIZ3L74zs1Bj4GO5Cx6bU0yfVgj8Ch4NCByrW1cezP7KWTw5Gjcu1wgb9LxmMj
rrrCsIgWNa+6iOzRcDdsieFuqCZEZz/+zqfOJE4fS4vLNTkoyw/zS9V8CGZvcHs+8+wApZbjqOHx
oCP4AfgCsVjhnRnvRFGZyJTOICBlnb+PY2FbW9xVLeX5bTZju4jYhIHFn45z5HZCP0Tb2WWA49L/
4ey8luNGkjX8RIiAN7ftCFAU5UZubhCzIw28KXjg6c9XvDlsNKIRVOzsXKw2VI0yWVmZv6HM32YP
RdRKAadSiqJ6xTTnOwfq5bG9urP5KdQioO3yUFw/fdPRbM3UNUO/TcfCRGOfrttjUxVV/KGpEOxD
Twy9rXO4KGjxKnmWvRvggf62MVv7EdduhYxDn9vRwZ0SabUW4Rj4oHa98zhTVh8PfYg23/ntKyaz
i5fSvOxMXq9YGSbRpC5oaHlp0/yGgpv8VJFS/gleLp9PZTpY+s7+vz17PMXolMtHBU/adShwOOdW
rBUuoIBFCuK3g/YztEKhnkBXIDjc1gnmXYByzC9L26LEf/+Db8+Dq0KrlleHKt+5q/uqt9rMW8LM
Ja8ypLR4ZZolCl1m/FEsRmftTO9tJJejmSAewdoQcVajxcB/+y5Cj1dEkfugoBYX9B0iFH/wTVwV
oNaouLDxrhexzaPGzioUgkUWoyu7YIVYNGWMIew87ezxzQ/iHQQDCkwi6MfroeIZZ3nAyki+hiBp
PEgCfq0P/U5SsblI5BJUDyntkJpdjwLSVl3a2cYM12nKU+tp4tgMqhE4SvP2VIkV4j1NRVKTqKTV
CukG9OupHqn3Ey8wCVARA/HQR1zmSvuTr3KBw3Clcweudz7EWmmchUgnJNnvGogh0NiIJ7lZPe7c
b7dxWMKsHMyWDDAglAWv5y+xgBou9uSA7kJyHvNE96IWKEZOmDtCeMKP/f4G3BgPJDGITrCAYMrW
BZYwNvQSiJHrl5WtPlYqwtQih1FdGu2AVvO4F/e3xiPl5FAhE++CIb3+vjIrY7KHjhjipOrHnn73
Jx5von0Ki8H6Vw2rVN95jm3sSIgQIDhB7UlW1OqIRWPXZKh4un6s9DMSibgx0saHFVvP9U6A3BqK
hSNDIN/Eq231cU5XdYDIDOwPMejBabFrT/SBJgxxcMO+v24bp5nSIQdZ5kEyD7yex8xDHb/j5vGN
gVJt17SYJzTI/dwfZWu1Xo3ycom/ygoMVLnqbm5dn6MBAtPTZxp/8/AXhpydP2FF8Ae7kU1PWdwh
vpP5XH8VqmXaTEuXtaqwizXLykPQfMKhaqrKC64mKCvd/8DNFaNq6nlsDGpKq6CouINDoa/CsmQI
o7PTev3FBpVHq2vao5TIFblOMagEQ4CVvXRKwd5qqN5KW7KCkrlsVB0BTLpTmcmOzAqkLdFRUv3a
pQWNOpR2stJG/3X/SzcSecYHo0ApBIQdTZfrue0qdN4Mm7kdndSspYdQ9tsTS2+essR1cEXV7bb6
OIusGR/cRncEWZDRfilsvX2sqZPRcsZcstjZxxs5BbEAmCdkF4BV68SrbOa0byYD+ePGwl4U0ID2
Pm1C55++F+14pPfsob5uDP1/mrDoA9+flK1TRKsLtgt1NuiEq/1WSHy08Mh67UZpTxNWWwghaEpw
f5StTcbmQhIJMg8gkVVMjyPHnFASYpNlYn5u+hIjjmF2Tyjh/nt/pI2sWjK0ualeaEs8GlaLzJFa
qPK4PriH4cOIQN1y1Gh22EcUA+2fJo6KyDV40RioKi9uD+WVE4DzvU7SxrzCk3RR4CHE3/YJeiMx
YNlgII7JSfbcZ/VwGObyzfh8m4/lMqFlhQo4z8Lrj23wf9dHFP39sEyT8KVEAhR7drt8J0rIWVsd
XYlOh2dBq0HWnK4HiotIgisihI5jtQpPOSKE4tTkTfYtzzGiexzTXLw3NPQzd/bnRvzVeeLzdZA5
b9sfc0P7vaxy9meeaU8ds/2Iil/03pRGMeXs2g9/sH8k6BB8H7NK8/n6S51KJ0fMNEolpjH8RNit
fm9jIE6jhAZCPIYT3hfkqHBePby3sKQZtW5v82x9ND0E9g8aASYyXde/YTK7Bc1QWlm4I2U/p7Rq
ESFGac871AhkGGf+hyU73//wjSNKCo5mAl137tX1xUPtYzQKj4vO7Zz+2Cwx3mCVV1/SZq7+YCjG
on4jwzBZ8vXnGdbcl70Vc8eBZviaJ575uyU4W4cYIUmxs3M3wiuA1f8fTB7UVxe4qo5Tac28Yuw+
Vs2jQhb+s1/yNpjAkOF8hgvHRxAfLkLlwIQn//6sboUBnhuyu2+yoOtopNOAND20z31FH6vnBOXz
J+gC+k7KvLV2VPdkoNFlZUb++etvzMgn6n4mvM5WczYNRHQmdAvPMYYmO9O59UGUS+kjgxa9pc6Y
cbSg+kzWFfapCLJwSTBdMqo/GAUcpnxiy27uDTKgSyHalXhJxnkR43JWVKclEfXOPtzg3bi67A2S
FqsSeb/aiFSxkfW0C9uvRF5DuNPaz7MhPXwGk8KemWF7GM7xQ61PiG/VoYooEbJcIMjoXJq9clKV
UTs4jmieizSqDuGCzvD9/bMVdykW0vzl5YUAyeoXhoNMFWO4r16qY/JTIcupnc5qGatYdljuzrRv
Xp6vh1sdFgiVRaJGke3Xw6D9E3am8YujOhSXvmpG+4iHZOanaEf9BVvArB9B0AwmFk+L2MOGbO1o
KEYEM9kpJiu63tGVqSP2YQ+2jxBt98OLMTEBxBV9wKs+3tkFWzsauSP4fNS/SIFXU8zKx3bpzg7c
TsU4Ai1ZTlEM8PH+Qm6FdKr9uFizlM5Nmg2Wekxcwowfx7MToOWKOj2ILcocVflRmEO807TZ2DgG
G8BBsMGhDL8G5MJ8q7vaC23S+qV/Fw5oMjRLoTwzA9NxsqwSEGv7B4Gd/rdBag39l0LZqo+qZx6+
dgqDGl2OO29Z4zY4Kpavo2O9g6TemE+ICKBnZAOFw7veqfEyoKkRs2oJXrc2nr2noa6ih9htM4yA
qu50f/02NuTVePLPX4XYXO3R8E8xiYrsJMGXQdefnaqdeCGIdOfO2ByKloZB7Yi5XO/9enJyLDZ0
2y/qFNdZcK8fRqGMXytUrO9/1NYkctlLii5QcbLz64/CNKMVoLuiAB1kfIJxPzs3rdu9W0Y3PaZg
sHeSK3lqV1kksqeSeokGhOSUXo83JIViUKiMAqNxnDzowqH8mpZ4LuLEaYx/u/bk5WcpIhEd6PXr
79A9S4P7n7xx2iltANGgQUVCu67OdfGkcv+6UdDXrXa2ah5/3EFi57RvJB2ELijJqIRIQMhqt1h6
jiQjZvAkGVh7IhYyIIe2OO+dxraforCrvBMzhKWT03nR5/tfqG0OTqNWBYdiUZKTq/5qq3a85wsF
e5UgdtCNJxMAfE1LqHDNp74dwRlroqI+ONW8JpGMaePw0coH2p2DUtRI7oW9id61bS4XKfqwoLKG
evTDqLhudrLcGptv7Ej4a5zRFHs8gq3fbkGsYe7kf9f1ox4ouVFbHugIyrgxIkgKmt74U37Mk6V7
9FQQS3g3qHj+Fu75/rxtHTsuAdpNEt1101IMHcwmXUTwfbVQcfzpF/0BYfPplFXodd8fauscgOGR
cgxkUbdvDA6dWpS4iJV9jPGlAPaxHIE747Bhh4b+tzsY2s9JMYGhJLHp4gzKC2iHRLv1uUiR6fI9
R8dn3e7CPbVrzKSPA1ebsPR2m/CMxuO/7RwvO1Fm4yoyqRpTfJSdbrRmrvdjiv6nas4J6BrMaWx8
5yK4UkmvNAj9FSAkD4PtdeM5AW+e7pzDjQBHvYcHFNUNiQNbDa0j/GgYqNn7BvXr/n0xuLgFNkPF
m7/izz63ZtyLnZtpY2JNgqrEtUqKxrrWMcWJXntppvgApb/moiu/qnnxtejcYWcFt+aV2SQBBFCE
HoD881fnPHesXsHIPPTzvJniA/4QvGYgdD6K0RkarGZdrwQ6gbjpzoJufSGURp4BLCedh9W1Mata
13f5SAc672L3lCExqR4g9GG26UzNspMCb4QEAIOsnsG1QVhY1Y6cXsm5Sug5o8GvRw9e58BJdefB
7Xx8PRpMSwj3vzFgj76USPDPO1toc3gq2qp8F8NLXG2hTBlijqsbgtLQla/4EkDqiZx2zg8tacb0
1EPnrXzTTasmEMs4KN/eHCukDA7Ve3pxnKHV56N1VGlzkyIgXwzO8AtSRRc/Vuy/4bToI+yH2nVS
hF2dDFGuHvh/fcBGqv6Dwr7E/EPvslUadetDDBpOzFkNpklBfP5d7vbpAd8B+EJOVOwcoA1iuGu6
dIUlz4GdvX7OVqWbZ4viKH4jbCV67yEXi+cAikRYQsyGGVROVcNC7DFRyC/YnxTtd6+I0umo6lHu
XMRQNOmDA2ny0ZoUpX83Ksr8PPX0d3a25tZBYGUIbVQVb18pVjHWqtdECpDqsbdQ4suiv5VhaExs
WhtEk+7vhK1gxiak/0wwZTFWx67IQoS0MlCKcWnzMLIENjWmGy9GEBl19E/C+Zkv94fcyJa4EUGM
67w9qQmtQgw5DqIH6H0E5qwVl7Z2Kqy9bP18fxRd/vJVXkiiYnuqB+pLlsGvI1nmLgkqzRYZS9PF
xS8Rod36rrW0Gd8yfclwNzL0yHucO69Eq151FiWo+hF12xAEVxpEupGn34Vp4tsxN0YzvgvLoX+O
x8Tujp0x1NZxXlJnhs1h9/Ojnjp18znhtW7/VsjCusNY1BNZDTyIPbGWDY4DNE8ODVBdusE3x3c0
NaSuVS0JFC83vECzF2eijADeBd+R2Yve96laN0c9RFYF38+WGcamFTcjw1Dy59rL4L/dn+2tNaVW
xFlGH5VnmtzUr64NW1NadTTsJECduQ4SYdfHOAfTd3+UjaNBXgNIGeA6vax14UII3R0a28WS1LHS
R5V0+GOGzveDk5Taz/tDbX4QIkb8YxMw1tfRUqRN0ixMsR5F08ME+uKowUHcmbaN21b+3RxzODNk
iKs9mqsiU6laJkHXA+5WnAbzlLEBTFDVkMZqU+/eR1pcP/zJtzGJiGnx/ly/BfNlMErRcQDRmseh
xJtNJT1hoZLvzOHGLQcDRxIMkJ6A1yD//NWmCEe3rewoT4MsinkS8Y0UKRNHN+oDHrshpr2hm9TP
VP2Hr0ivpG9HRfPe4QMtiPVoT60DTYSTOOLSiLaYc8OzDBXmoyhE/YyzX+iXXRf79+d1I5byqQgO
wRShOLK+1RF+iGoqqXFQWF16WcAG++ZSG6dkjufv6pTuqSdsjEc9E91hQAY0dtcRDmiXAxNBREGR
tTVe1Sm+6WlSPiDfNPmqKP/gZkJcGE6vC8j0tq3nGCNqv2GNQ8fQgAfp8vqCE6Z+gUO6x1DZOOkM
xQ1oAjBAwG51LRG60zEWWRS0duKBlrP1d0KttaBGVCy4v2qbQ1GuZatKIMo6CUFSVcsrndchrlbl
ccEb510oIvdRKfpxh3ezcdwR3qQmKMUHacqubr6lwsdg6LM4wGtzLt8NLcZgB+zpsBisxQLNeI7T
NPxhFd0Sf7//lRtQPLpsgMtoypLz3WxOzcqEbtGdDnCcy/CndHXYnJPrVb/auMN+ZSLxvPSLCI0T
TfMZNWAAcPbFwRsqP9pp389HxajN70Mridii752n3uZ/ONtWmjxHqmXG3+7/5K2FAWevwfKitU8F
8Dp8ZBCUQLUMnj8KKzpGsPd8qkD5Iy+fPX3BrRo16AHEsmQL/5ZCpJjAIWjqehLLrD/jL2ySCFfj
edCj6liIOD6PRTudRZgkJ9Hg2C66ZE8heSNcIoFC15zUjxthHa7a1kVGX21k37Ue/quqaXhEKMM8
hSiaHmczGT+7VvE7TMWwszc27jpee9QnAI7y5FsjAJfYqhDMpeGbDWHnow9if3SmcU96ZAspQcbi
cc7QPL/lTU1z3RuTCm2PdBuL9bpVzBAnqa6PL3phND+BwaTfu0IZvlvdwP/BTOOStybuatVFwb/W
fnC6xYt3stGNIErRDh66hqgO8796iuVa3sZ07gHMNriPJk60/Gd70YIu0hwf6jmsf9zf1RurDAyN
iWaFEXW+wQtinIL+C72usaHv4tn/OVryIW7s9yKyvzea8U9VAle5P+ZG3JHsU4d7GGDwzWu3HWEG
NNkECjkyqp9tWMxHFZPnczQ5lGmX+pea2eZOrNs4vRxdHhYcXMnLW82rbRRxR+oL48JLf1Jpwj4O
9SlUdZbmdP/r5N+0SvRJBSWim+Y2rYJVEmU3lo1atEljOzFxi1E6He2l1k7r6SAEp+1Q2R0GDlWs
if9F+GaGR5y3lbfD4cjDmV2WlPbZOlhVTa4MCR7YPsb3enHArd5+bh0rhB1kd6J6eyJM85mXDWNC
+FonwlY7AWk1KZaMSZ+DRKmib40Vp8fEGMSffNiroWTweJXEDYkyRFMxhH7SpuWD6JWfRp2Ol1nL
xj84iRR0YMyhgATRcXU7FghE6GnYQ5wpsHCt9Vh9WhqCgztX3dGdWvPh/r7Z2qEwKolFnoS5rtO1
2jAopuUi9A01QwkPlWe1P+ttV/zGH17fQ2hunUHeRlLrhR73Te8sKVWhtp0N4cO2cNrrpqRInz2w
ItlJn+eaAkuq42aKAkWy15Le+lDScMDJBHnZjrxeQs+Y7DFGusRf3HQ4SzOJ57IqcE6vTHF++5xS
waOt7ADyusFkKVNiz24M+UlU0XLp6bMeWzNSfa139yrAW18FPpgKCbhQ0EqrY9/Fg1pPtM79rBrz
j4WqRZw9TFGHpRZ7NI6tEEPiRFtQtltvMu3R8Urcw2kM1mbvfBTIJuCIaKqfwOejHKB1Y/ueZ1Yb
wC4df460Zvbe11u3BlhKS6ofyyRulQtFZqYsY2HxMIzDUA10EZb9ZaFs8lvNo/A/gbB1e4rG3PhO
tpDv4fm2ptp7Ea+gsM8vWG8geni0HTzHd4q5+NAV9nSp3RZrADDk39++gSg/AuOB6AgCV/6UV+HG
qUScWDR8/aofwkuTGtiDDkn2qLb6H2C0IVRSv2cg1nQdsjGy5G2F5ZPfeu7yVNsGcjGA3I6xSKcD
ZlN7G3ZjEzF5EkwDDuy2ORJZadkni+v6Ev3bgv2ylq8CFGNDJaqKfs5Wxu3VlAgr8YioHme9TX7f
n9yNRA9QAlcyUVbSn1ZHZo66ZjEqgEN6bTnHpu3y04CI/vn+KBu7BdoffUoQFnCe1u02w0ULUY+B
a/cTHr+jwMneLfXpAXd3eyexeUlNV3c/aTsCYdAHNvQn4sLtK6v3PB8XqmzA6jzJDCys6G38D+Ww
0fuu1XmIIUTf583vSOksbHDN5Fmrcd39tpgo8pzNoXbG5xHRoukydmLOvynj4DRB1s2OhqpTFRXv
Cy0uvlQ1fZcDrKDl2R7aXjnOY5MtT0OtqV9oAHfNWUE/vH9Y5nD+5aU1YhtJ2OrGRR9ncerBhJbH
ce7iJKhyfARk2VlDzwmecfw4j+Gh8XLvh+aM8/QJdT6vPepGYmrSWC//oi0txhUtzHHpROVV/7Vm
nwNyrtu6O6ZFqSN0ZyfdP3i06SFSaT1byRVt/NnO3Hk61BgFl0HeDWKgz2DWCZg/D8sMtU87AEgq
bTL8eGtrObi1az6n3pxm3xHKM9SdvbGRbUPw47HNKWADro/33AxL2sszR1VLOY5jWgeKkaKGVVpL
MOil/fZEifEk0Allo1upEFw5o9Aa4ahao+p8qjD5eOxqgFeD6u2cra1dTwyER4WbBxIH8s9fBa5u
QOYFudkoiC0zqy5OX0YYzmeR2170JC33EIgb6QQ3n/RwkJaY9Myuh5sFYAfezorfAwy6cD1Gf1nz
1B5SNJxPKWatJyrH485x2/xG/lapKAu2aX2yhd1gC6NCwS+HsQ1YvPAZIS37A2zn7nw/iGwFS0jo
qOQiDEWjbnXhtc5kzmPb0JcAsDLQEdIjihZWk9hI9zTYl+NrXZnHJFfNR+hWKLKlsWMI//6v2Ppg
cEey5Qrv+Obeh59eQJSgWljHY/QVtGx5NJfG/VYoeruzU18u0XUoY5dSOwcxCzZ59cVF0jhGh8S2
35AIzl96r6z+ph/q1Ic6T8z4kufLOF96PSzzd0uipE9RRwPtkPaZ/SNDlP+5yGuvC4zcUsoTymk2
3VsLRBMUJMVMPyWR7ZXHZLKc5KDEffNV5GXmHse2U5Eg6zKlOJb0Rv4Bu5F+I1UtlQuMbO0Rs6M8
PoyonLxrohCLuzfPsFSc96RfBbDM9T6eqMkpmq0rSN8UXzMMPB/q2UaHWZ2MnbXcuPykEAfjoLfN
FSxP1NUBTXUP1QZOTNblSNwXxN6qTnaWcauSRKmZViONGaLB+mlW1bXpNYXJMibm9CQqA20MSwp6
expTnJam+b8aQv55srMf4xAnqBZpv+/P6UaQ5SdQRQK0uyEZo/UUMktP4ZgiCeArZpaPhyqplzNA
Ie2iZWW0AxrYOCaEPQr8XPamRF9fT2272NmYt8iPZMDbD2U4YJfuKclDr3D33v+2zVUkBybsvdTJ
VqdELLhnWr2h+BaO5z4SX7M/eo21A3TcGoWHtQR0SWnVdVEoKQVWMWOo+G1kzni1AIzXOzC8979l
c69IkBxqqpTUb96ElaskuEFSwFexVw88KLF+ORnmh8Gm8m150/IfPWvVPpiDZz8ZhYXtLwgw+9P9
n7FxlaCq4qKIR0SnhrG6SiZvLLAYSijrZ1Psz7BMj0PfpGdSU+Sfval/oG24p/m3NajEKgE/AFsO
G+N6ywg6U4UZjXS54wgBdlUJHw2tLd/nSHnioFCKz3ovup0Kw8algnQMG5RAIJ09ViGgaUViTxPq
JlGc1N80FErPUScAKS5GcpqUpng3wVY/xhM3p1b+CQND4k1wxuKBc1u1URGqkgJtnEuanO/Lri5P
mlf/Dl0qjZJ0++ajQl0DcAc4dJh4N+2vVOu0Wtfb0I8XR//LMeZY0l3nnbN/8zKVLAigWKYEOvOP
PEqvwuqsi050dDV8r27dT83Q1B96T29Pfd47z6IwHEh4NaBE8EtvfmgwNKQSKehIOZmc/npoPNPC
FFOH3p+GuFcPix2Lv9twWeaDU+Kl++bTKvXDeXzTkqJdS1vierhods0Fku3op1MfjYfCytFyZOKr
7jl2B/zBtZpC6HEp62yGb1jn+iHXx5Kc2rLSdAfPsjHtPJA9epacHqnWc/1j0rSz1SgtB769RF82
A7hfnCNm43sqeveHq4revESt4Yw0lSweE/djxsbwVJTlBUN6xG26CsP9gqTqSIffJ20xjlVHYenQ
LXZ7KLNkeGpLUJ11njuPel98f/vIEJ3ly5K7/KZZ4WGbRJGlGbkAwgahkjp/p5ammA5mUY4P2hK5
75pG9Ceg1WFwf+gXy5SrFA3RJ7CNJNy0iEhXVjsAmTKMQDyLHbA4w2PWdGZ2mktcm/UhXh4mrVWe
6rQ3fnpzP9A1StpLqhrhQdjtInuYzQFJvPjfPiz3pH9uoqlUo+LC518gh2xDZgSvDmFlQIyOU33w
+1Gxv7klOlhlvTgPcBCWvxovNr72Zj5+vT8dN2kGxTeLYgaMcx4+XMjXg9aAayKr1Xu/zmsVr+cp
z/3WiZMPo4dT+QWyornnW3dzL8t6n4nKGR0byedf73pE3fU0qgffK3n3Wnoyn1XK4Of7H7Y5Ctgh
FDG4LG6gYl3bmGUYtoPfNL31P0T/6w+UF4w/GIU3GrcQeAHZI7mePmHmbtkkFC2a0bVQbJ4qfHm8
vU7B1rfQsHdUULLIR6xhb+1smfU8jINvdgrO8s0cY58W7wq9yFC7Ohn0s/GvAtClkcuvMsBaUKmw
0RrwzdFxH3q9ippTGdraxzQSVnKqAcd7Bwog1vOSVNVHzD4r94QEFt4Kc527e1ffzdaEvQGOBClz
Eho6CjJ8vT4PDhx+RxOLFCfI9INRUnVBhVyt4oPtVbpC43uaf71x18gxKa9hHwfN86bJ1tVVPLQA
wHyF9PRjb3btc1GH486u2fwyyLIwYbjXuZCuvwwfSstCdHUhhUG7tzLxcEz7RHymfas/aEns7VH5
byI9/XCOGn01kjSyptUpjyaEuFn12V8waD97wNmenLJJv0xGXB8mLXIedK0SftQl0Vs7iHJkegn8
hzuGWvL1p9oJzSBQIKqvKKK+mIWRfDJnegm2p3R7gUX+XVf7V47FfcbqSVDs+nHoGnA1u1pZfKDN
5rkJvfmpa+z4y9iYxR7b8TbtZzCk7+AZkfySwayi9USHEO05/HHGXBHfjVGP35GPusmlGJvBOwwm
QmSHrrW6f8fIM5/dwZs+pCkVwZ0c4iY20KaRkl/EBuhctGyuJ9iNunrA+2TxdaGXHyFrdBeQYAhG
v/VgaGgb8cLXdf4Nc+V6mKHoKit12LJssDA9RALli6OnRdPe23vre14PtLodMk0vFJEbi68Vivku
bQZxLrL8zagrZu3VKC+401exBZNR8sN0XnzIxu0hLoflU22m/4b6MpwQoZ92Mq2bq10Oh4mW5PxI
Vqn86FfDNQt6jzEyET6iWMu5wjUlSExzehjTRRxKqQE0FhSF/2DJXg26msmynDVrMYfFd61Je0B5
qHiMxKjv7L/bQ6dRIOHcyYIwm3AVWjL8dUx74RxgdD1/jPVZnDsnxZoZqsPOULdbg4QdiQ6omMjI
3CiiK0oad605GH6pZPHJjEHwmH27R327/SA5ijzSVJzhGK8ilqxYgjlEsB+7anHU53w8jsZUf0l6
qu/3V+j2HgCwwsaAQQB09OYpm5p6HmaJavgz1OmDi7XzeV5a99wVRXIaQeN+vz/e7TaUPpgk3pIz
AaNJv96GHbs7h+yOWYmXDw84iom/qypFwDeqo+Sc5nhxH4CyqjuFmK0ZlX0CZAFZPepL18NWUIQd
dCJMHyBnfAKpNxxzjWZ5pRjqzp7fmlFqMRJOwbQCwboeqozmVKh4lfkiz0QQd332NRL28rRgYfLb
mynZ7sRFeYiu7xywZiRN3AbcPDeayxYKukkdw/4c8UX7B4F4RzxC9oaQYNRFhSwyRgXWQ94UGPRR
6Q9KU6/+vb+qG9Mr+7lkSaQTZLqrmyjUxzavkxIBrhBL3d5zcH/MQu3suumbddLoiXA62LRkh7eN
3XmO6VJF0OKXyogfIMXZp4W5Od//oI1FhBrDoQCgSi19jRuFAmoVA2GUbEU4tOYspDRqqz9BHK0f
MNfA1vT+gKvAQieWiw3tEnJMkD8UQK53jQMKoKTDlAdUVtwnK0SzujPjvffdxihQoLlZQJAAMF6/
9vOmx8e0zXP4Oln5jA9lc1oqd4/kuTrj8lt0/PMo4+jwPG+ac44psqwG+hmYWtkf8j7Tzoha/M8Z
tKU+mDPaM4cIJMTODK6OwcuoAGJ41FFDpo+7ymj7rtNgWTR5MFpJ+RfmNO3jEOLcivhwWnmHKhOS
RtwnoMaR3DE+Zi79tD/5DbCi2ZuSw7CGXiqGOU9cqnmAhLP72TJIuLC6cg4iCtOjnSzNe0XxxMGe
0+JHbjb11/ubaGvieevQzuMxzXtT/vmrO77Oaf0OVVMFtJmRuZxH42fo2OJAftYddUUv30MOI+q9
eVQDSj3yAfTpUeFZbd1lbKbWm0UVLJDNPkWdqj8Ie2q/terkvk/r7HcCBuPH/TE3NjL7i469Q5Pr
tnqjVWXeLc1QBl4ljA+iUsQhVtTcvz/KxpYCfsAFrFOrAXG/qtOg1ARATihlgPyu+7cr0jQ7j2LM
ap/MBrWrQo/KCmujKLUPWeUhb1K3YZN8uv8r5Py9iu9yY4Njo7RPpk8ba93aGjvX6zUrrwJZTPgR
msO/czlbByXp9b/uj7Q1qy+gQzJEAvn6loy1esGysKgCEYbdxcsj67IYU/Zwf5TN7yHGvVwVlJbl
rL/apXGbxI3ZLGXQpjw9aUE2h8oIHV4qyhvhTi9Th70HJQWIPtIS+3qo1rKqtMQKLXCcSf82GjmM
0F7h7L5HEVhmwHo12EGUxml9ohBpFW8/GpRmqGSAz3Uo169iEjoxIGmTrg6WPlNObT/MAcaM/Xms
zOKEiDcZz9QZO7nOxioCQnIMlSq6FPNfze+YVhGGXkMVjJFqXIywrw7eNO55Mm6sIqwYeiCyjw9+
bvVpBur8vPXDMoi13DxkSV0/1IaOCp2iDOf7G2bNU5PLyFgUREwe1XI5r5cxy6ndqwqnvRVxMz0Y
TSjaA244xcd8xIfuUgM8f4rsZphPA3o42ZMOY085N7MjRqx6vXJPLHBritHmwTkeepx+I+84FXHU
L9rMxw9T+a/Qxw4yPKahO2+2zWG4P0FYUXi70TXtpzYT5DtVkIm2+RSNmRPgQquc7k/vqjLzMrv8
9SASZR/khmwvklxvJk+UgTV4mXEoKWbaJ6PoU+3SRfH4aM4xctPpoKQPlY4E5M7qbnykZ/IcoB4O
BYkNe724HiZvkdIuTTAJ2/hLsarxUfN6fWcqt/YQIswk5FJ8gjLpahg6DSPvkqIJIsVUv3pKE36o
G9V5UBqtPdaZqRxr7POOw7B0FxwcvaOeTeIvSymynSfkxsGhRwthmp6lxnNkFZOSqW/0Lo6aABRI
+TzYVvmdMpFARTEadiLt1tSCOeG1CpKAf+RPeRVp0zpZJi21RdDT0zoPJeQ59tAbW7ASrEQyLnWg
IJ2Q+a0iAXTnUOGlnAWqU6LemrPT+JrRGzijXJ+qFIFuP0Z6OL7RXPhlZDIdiU2ABHwDls9LUqFU
QAykXhl9Njp439BT+x0i9c0s8n2Ah7hAKMaSV64WLPSarnS1LIVD5vSHEtrjoZzF3lm/3aByGLoF
sF8NHqjrDVrkUUKGGiZBNAjO+FxAQjhYTeHVz0NWjOFXPe4W9XEc9da4DOqQAGYvrFI50wFYMpcO
Yprqwf3QsJZreZlh2RaVhFweKOvcLqzLVnfiNg3KejYm7i2V9HE2o4Le6MSGO6tFOAd1Uy3OIXZT
71+D7Dc8wA9T03dhnMhGVpdlB7XBlPMw2Ub7U5shJ11wlIv/aps6KxFEypI9psrNIWMyUYEAgw5h
lBRjtWZmP5QxZk5ZgArM9C61yySYqhyLyrzwdq7bzaFILkBTIyFyE78UjyZx4S1ZABsp85c21g9T
lTl+suRf76/G1kjSj57HL0DVG75tVFRA2KIu5aAV9qEzmi7Iw8lAWCFXzveHWjt7vSw8dFeecbIQ
RdS8Dh0DisURLmJZQK6p/6pM+mRQ1wzvqwKja8b3OC/+FqzB32mqZumjDevWPWhRr/6E5NbkR9H0
pnEQpD39e6serE9d3lnK2ckTpzpOulv+Tw1DUzsM7WR8q1wMWQ96XoA2HSNj3vuazYl7qcyDLrqN
/boAyU/DPQ2cEZcyMMTpQaiNOA40VnYyvq1gwRMesW4I35zlVaqCzWVcgltOAzPBBXjp5+QJ6FZ0
ub88W6NwZYNzk0ZllIyuVwdAbufljpMGduq5pzRG9qhKZvv09lE4+dzNAF1uLQwwsF0o5vdJYBWz
dcJzzrjAO3yjJ4vcaURwsB8S7CpZO9ffksBXiSsMLYMx06OPk4sqt2X3xduDOKOQRwIoB6W/bjLP
ij2WRh8xijo3Z3hI2QWdeGMny9jYaPRBqIBJ0XYy1lXYaRSvovqXEQtKMTtnJ8palBcn1y0Pdo2D
z842uMncmDrJJpHEVnKo9f2eFTESjN2SBsBDZr8f3BISSQ4rz8Mr+PukxYiCq6nxj5qney8rucOu
HqVyaB7e1kvYu1FLa2PHlgWVNKi8xjg1RiQUmE/aYvgTJrbvtXgav5VA3f5Dvdj5JVTr1/29uTW+
lGy2eJjD8F6fADu0srJsvCwYyqKaL2R9bgN7OO/dwPayLMJBUDSfWuB3/ZmIhdmBsbhZtZNgyfVc
zwLis4AWEBS8TZ1zJEINLFiyIFaH4sGYWgKxCXTrc6el5Zc4SxP9UZjtXol5Y5sZlGp5fpBJsstW
2wxB9BH1Wwtv0tEy5mPolsI6JFS/wd5CY3j7BccjkkAjS0q829f5neGAxrDKMqjEqOoHDXvsz8IV
0a/JmO29lG5jRq8G06+jQWaGwrKakBd7nxXvFDf9P86+pLltnO32F6GK87AlKcmyHTtO7MTxhpXE
MUACIDiBAPjrv8O+m46sa1W/m+6qTlcgkgCe6Qy0gk6/V0ztE2m9Z1XH6sIhOmn1bvcP5AEwaoES
Lq7U00Okm9kMeR/xYwzF6KXgojWPUwe1YdhQN162KSlJ++nj3XvKYf5nUQz3423Qj+bAKdJVTZDz
XGB3f5TZsD5A551Cesy6K2jdwUk66cx+gXdyZdvEh7emWkrgH8Yd8sfx1+S6S/SXcy8dgRG4dFip
ARJ10ufC7mnsFGRILOIWD+wt+trmWX+rKWurGnUT4OIcVscfv4QzQWy7KJFWo2ULlduTIAYdJ94l
RPEjjNHXh1kBADZ4JPv18SrnPi8mMaAQbgIpyWn2Doke2KrPSGRWlpF9B3vqPRQJhq8j0AdfOLzS
LwTNc2cTZwTHEucFR/0knCUz0vMpJ3iXIfrNy2rVLqYaFjWJvCTOf34p5OXogyLonA4pPJtYGGdI
fkzGIC7iwf7qI38tXR5fMlg5+6lAewFIEBPWd1dAOzWECID2j0y33a2XEnNdo7d2od16JpxtiqLI
ojdW2Tth5dwbJ50aFFpwtl+X+66eqC1s3qzDroEq/wgrZhoGVV7bIb3umGJvH2+VU22v7VRCtwM3
AQSRkFudVg1rNKXptCKV510GMUcgx70rSqA1cCTryM1z6Dep+N4NCt7OGZrqpmiIg/p8MeepenJN
m0RV27fjVK5xG3W7DnaayT7vc/+S+diZD4JfmoMcgBjwnv8EnHEXshFnZ5pQ1XDRyBs0Ny4cnXOL
YB9jLIxZJpY52cpLHaH7C3T1scH4/oDChhfx6voL/ZAzB3SrLbGJgV9Hr/QkmEFBqFs2WdBjbMb0
i1+75n6KbfPT9Zl4GpCrX7ILOLfgppWEfsE/E8uTeJYC0UiYXOiRKDVUcwMtzdlS9ykj648Qw+/d
x7vqn9TyJElApo7ZKJCuW4V/0nnqa9h1GLWw4ywH9RAmK4sKUPlYXGHm3X31Tb2oT1ntJeAKYuJ5
ZfS6oL0fGXeduDWI96HmWVt128jtZ9vKUAIX0DJXJbNcwsJznNbl3HY2KrUNfFFQP2R0l+RNyNHV
zkL0YcDxIUUnW5+UaqQcArqbBM9eeFLt87Ql4/VQZ+FcjFa0YSXbdMTUGvjLdD/6VjX//Y5EQxwJ
BeIf6svTN6KCLspAY4WGjIvczmQwUALZJqzqeXIXljr3sTFVRS6OY701qP7OJwT+yKC9Cn6Azd2x
7oLucZ6VeAF30SsbToL/ZXehlwkhEGhGIbCfbOcavIpIUji7Gl+nFVXhHfUj1JuwY7teV3JJ+vDc
GcXAE71+XF6bK9Xfz7dK7mmAd2Ak63lT1YQxrXqY81y4mc9EGuCkIUW1TajfT6c96JDTIU/IlR/M
Hqhdg38zyXH6AkEQ/vXj43Lugf691PZB/9WzBEEM6swZZJQmeNaVEeHykCqIUf0Pq4BpgKYAIBMQ
Ufp7lSRZLVs2xgwV41hw9MUPmOJdMgI9E9AwNAToENJvG5P55AIVDbMCPg70WKchDEG4T3aggzd7
0GqDa5mM7EAz4VVU4M77+PnObfv8H1ReBM4GtEH/fj7tzQF4Rzhh2rqmnHDkD2oRfpFzPK5ZZFx+
vN6ZDBKtSzhGbloiSKZPdn0OWhjq0BSSZZEjD9HkZ3uO9t/eUTjMQUNFgDjrLgECzy66mT1gKoR/
nfaoZgxbRRtn7Gj8oN5xsy6lHll8hCRNWi0qnq9y9FQvZK1njgLkneCICT04cFTzbf/+a3+mUzLU
hEzQu8k6/67nyYxiN9XfyJKH+49f6tmlwKMCOhdhHkf876Xg2pgsmUD87Zom2+ukFoUkkt5lw/L6
P6yEGg8QcgTg+JTQ1Ha5jGUPRbYsHgZd+g0MFDBgU/KHhDfmJezxKXB1y7NA8EGCh7OHGPxOP8BS
1s+cseM0a30bZYTvU3jeh0WW0eTrZKDmt4vlusoyqqfoJVLhcDusUl4az/5/fsg2/MJhwWjxZNvS
fkgHJaBG3vhDWDF/4AcYf+m9CXr4mS45QQ04LHgVvspKqGbhVqr1uPv45Z85q9vtgBgF9hyKsODv
zwxWT2diCz32iWtIqbXpqwyDCZJOPEZjJUn/hw0cYuiHzi6A/Ojs/b2cUCYKarX5yW/9vUpZ3YCe
OLNfM/DRl4Qpz9zm2E2Yc6GLjIb16VDDqhUuL6onV400pgQzb7x23POOH7/BcwdlAy9u6qzABZ8G
QSeHRMcC5F/bN9NSxcBrXTkOWlexzE344+PFzn4u1EHQ39nEzk7HXcx4iVIBGIdsWYa47GaFL1f7
mIK0yq/Mirrgwhc7tyIoCBDcQqMremek1UepRWwBhx1MBOjkZ5HUgDG0tL4TJHFzFQuZehcu9HMf
Do0RjPA3UOg7COrQExRqQtNj27Q4hjLKQRJILq1y7gZHWoa8Ap2H933sGtwijPaQio8d0QBiJHAQ
PowgrO2hMj/fzJhCwHw8ZPHh4294ZsNso2boa4LxB7LTSVaYGzSXWOdhW8atf82YanY8NGlRAzZw
4eOd+vhsl12yARe2URRYzcn2df8VMKD6vbq8XZrjwqj0DoGs56GSnajXUptgJN9qEw/JPpSBbK66
JCZDWXcTkDHBWgMa47Ve9tXLGOaolIfqimu5PAk5tcm+jevYu5A4nHsz//61JzfiSFwr5klCWwTA
kSpyC8TrzBwUsNT8jwb3/+/FAC8WQK0dbk2nhZ+YWszvMKNG/2ddHj27qlJ1GB2HZBrule6jappn
feHLb1/2pBjbSFLIIIGtRrV/UvxBenkc1IicIe3y9mE2visS4rNSw067zBJBKmhgRD/webxq0bl8
+HjjnTnKQOVswgzoNW5h8O/NsCiWzKal7JgEXdhVdBQYnGbxLIMDtTDmKJyX6ks10Jk0FOUBQFBI
dFGVnNbxEoJkAGLCTSEnQXPjazXtY2N4sRLhYxOhxerDAhBQQfYfqTf/fGIkZ8iSMHNBk/zkcS3t
Wx4Ag3kkfZ3cq9TrMfBjfhm0Y3rhw557syDdQPNwA+NhLPL3m01dAqye3GYhbb2l9EPoH2TCg0PS
o3NJvWG9cFLOvVVwKVAVAX4AUsrJgq2WbQiEYHtkdKHfzcR7AK6GdjfGvkuvm0nnqsCVme9RvRN5
YfF//vaTfQy3UiTaqPkAdj1tVcXarzHVHvBmNWs1iKMkGioBHge7DiF6Mu5oqxbMOxfKqnBGyYsp
CPOCYgyz7p6wyTzRkQAWy2kwdfegnI5x2VO/vk5DPfOHum7mh3zMxk/Q5IUfat9n/bofs1h1F07E
mUADuiloTLghYaN4ujntyIYIUqTsOPStvYfJqE8LDQuq/ccH79wyOWYmqE8wMHrXZQLtiUOBULBj
txB3m2mIKnVRekkE9MztCelYSGZgC0JL+TSfTKZ41YlJ5LGPwXqpQjBQoItNeiDkIrSFXz5+puDM
FsygwQWAD4anQFCdhLEFJk8934YldThldF9PvV0KILSCr42MjC4T1ne0wDadg4MLXN8W0OfMwbCe
rBMvMojbdY/naETlWqdfQ2i+rWVkg1FcpSrFX2AlgQK9zrN6OqiV2gcDaoa5jzxGzdc5SSgvow5+
HqUeakquoWg7IGItWtxEVHcPYDatw4UPeeYVg8kHER1A79BkOd0vEEKROtWhRLbcybWsh8UcQhqx
/qhb/PNCGnRK1d5uMHikAvwDxg/4qKfLraKbF7j74RU3i5+V0LkSfqmlN8qiiwXVJQtm+TLDPLG/
9UAd9w49Ja0pEpqiwQRc6ZQVZBl9jf58CF1Gs8p+qD7eB+deCRhxwPUjp4cQxskt23m+XO0CvH3X
Zvj+Xq/3xLqpiIX4j1qX/7wOkEYB+wSPDIjvk6XmSDEGRxdxhFCqv4cY2vy7lnVX6mDt3v77U0E9
GlyPbbqK+dDfFzrdpts9JGCO3qyyveNhUs3QOSkT3j1+vNK5Y4T4BIAc2rOQ1D1plpiaa75OUhzR
jXkRssl2OdQnCw+iKQ9RbpYSVi68Mn7fXiglzlxK/7j/bA6yAMGdJiP1HFNPxnibSs39LnQu/eQA
/vrv89tNFQZdGQh9QTXk5JYQUyS6aZywPWDXdrVy0u+Yhd8X0f4lZfctOzyJSlgK/UhEJkCUTlO6
ZvZq6XstHiij7JpJ05Vjgoqs0c5HACKsBMVfPX38+c5s/xwICOwQwBHe453reTNAWUCdadw4AQw1
1TetD8M2lTYXQCRnNsrGM4SBEnKM9zo7cxPkI25jfjSWLOsxDyDXe81wmfblEFqwO9ZWWXu3AGqa
fKU0C+pL19GZLGebxuBSRoB5D3uY3Sg9qjwQeLyo+V0T9OzhJc3aRz8RYiimNJGPEOtCpxbSf23y
hbgeRJsRGW9S6Dhq7oMZHt6HBYoMN8B4wVi2N5RGhahBr919/F3ObAYUPRhMIiKCGXzaVGrSaNEt
xzStR0p2kIFNCuXx9UrF4VoKify+buxygex99hMBpIlqEv0lTBn+vjWyXhmvThd+1KkIf/i5Ek9O
dQZ1ecQO7TTzW4n3i/DmxcePH/dcMwkZBk4xwjEq5tOl0T1yHcwg+TFIHYONtwQVuwBTZW1LASn2
oUKkEQKCIqrvymXhfgibuywERXsZyJePf8y5MwEKwAYdR3KIQeXfr2HuQtTOaSygPpkMWYH6Pnhu
aDRs1i3ebC986TP3GFgyIMmgF7ulP9uv+VeJiypbMtUjAAH6l4LmMEGIEfpy1X9/JuS76EZs9LV3
OkQU+QoahxqrCD99AIg2LJjnuh1FXLzwQOeOGZJRNLRBw95aon8/ENwH+UDmBAy2uOaHScq0KUPL
0u+WGxZiXqC7p//6cGDhAkcEPBWSOWQ2f68IUWCQ9vNWHgMB8fYii+BuCOnFfo4LtcIK/uPVzjQl
kAlj+onGcoLr7JSY0kVoA5Ia90i2ZFAV16qFlnQnY/4NpuKoZCI5ZUM5gyDYP+TKMFrUdQ74uBtj
4g4JArFDf5gu9a4zSct2yRCZbjd0wVxD0Cgcov/8QaBYDGmmLesAue20ugsm6Jp0kPk8gk4+7prc
xteQU4Etchbw+zmf1wvrxXjdfwcysIQxnQRGB9Shd2YewNP16Luo9lhDOrhE2jGWbQZbhy5c0qsL
32KLv6drIftAgxTNKNA8TuIzlMPgl+bP4ohLxU0V0wsE2ZNNlrqAioT3qFC2/6jFNKjDmo6NLh3o
GrYAR7Wl4EoPPS+GWbLkBqh0ey0szV8BYho1hGCtBx4DNYZWoLomplpag2h84fcH738/BiL/6GsC
Joph6t9bN12hgZsOAFA1qT9+rtFu+2Vq5HWgegZrUo51HP1B4ZiDBSVz3EA8jdqvknPpbpNOQCOZ
gU/TXEh63p9gyNRgfwMYg8bbO61yvE8Np7ktVPuqf/QbkhShyfPdIhf/qdf2+8cv4cxyW+ceFy5y
rPea8w3xjBFLI8CcQz3CoFp+p9sVgKY8QVMnWttLrJn3wRVHF1kxAAHZGaxMG+GKJzwG9qeZmy+G
AZNtPc+BvB9lsAZ1+gpy5+2F/Of9PQ9MMwTZYUuEhBUz9b+/NNgAChw2vhx77g27NZvEpjOdXgik
2xF7v6UwMkVRiywH/LnTyVcim9pbuMiPEx1Dtk/AYqF3nUvjXe47wgppYG5eGmbTH/5s1LRjsZ3S
CrIJiytkRpZXmLB0wUZLS55nG9P7vhZM3sXDBC+10ZfLcAtWyTyVprNOYcw8MgpIT0CnQ+1qiJ0N
dLbL58l0IimaFT7jpeW1gPuw9uQIxfs0/zl6gjxHQyw/S0RZijZeUD9nlLK1SATSqgqwQ/K2QtnM
Vd26qDtf0vmnc1bI23y19nfsL0sLakS8dGXIweso8ShMFFDcg2YgAGPTt+0Is8KiLRrvhzlmrlzz
1PHPUCoTj14n+XPaBurZt2s7Hlggpm8sQ1975zfruhZiNAZuQLrm/A8kYpg6avSGSJHlgpmij+Hp
+tXU3QwDEXAjeXQwJsHoJCfa9T9pE6JH6NwQfyGeyn41Jh/iXYM83BwCOLNxyCjwebzlBKPSWwm6
FK10bAW/0ZI47wag8TD8tYi8IQXElcz6Gzcah9rWIALA1f21q8smd+KTDBKCiDeOvf9ZdPXwVcak
pgvYIjb3Xlc75N0VCQYTfmpDhdksrICtF+BqTkknxiM8tQFMfQ0yppMSOKzOIt8N41dMFrrkBgW8
O3C3DlOpN6+cK4uO03IlskW8sjrQzxgYI1ORgDM8aQ8S3FdW4H8ogLI0XdXOLrAFFBZTGAcBc9/D
C4+ZoQSAiL5lXR9GJfiO7VroTooX5agBuVtSg6HFkGVfIGzsCyDCJPs+xHU/gGI2ih8zFF1FGWQT
cnKHYJcD4wbg3g7mI3IogObx10KuAlAdMXY5MFdgzL/WFPJrpe8D7AE4PnW0Ak4tFxXavfZb7Zh/
hzRm/gEQ0dztWD/xcbcIasZihNedLhLI/YsyyyH1W47xOr3hjMcVxAb5g5vyrikaNye3pNMZoHYp
Bo9S+dwvUYnwsq37RJdLzpoHMo2Q/Y2hp6wL0Pz1DW8zoWC2qcZvdODipo3D7kA62f9yYSLzQ8Cd
31cTfDNEmUOE+KGZVdIWpAsWW2L78xY2iVB0KcY1Tv/4S1g/r3DKu1atbewOrBp4g3WeCEU1e4gz
t2wYApBLeB9dM/SrVeH1ZrrRTeuA3E1p/eCvXvOcI4QKyKo39KvidfvoxcP6wkg7rWXcMN+VbVDT
33BCYqRogkU0JQfLkhYENmSuqnnaZVe9P9tvYTCEn/NehLpoFOXfLF/jp5xG2pTr4JI7LYEsrViT
md8qIi4o9KLQvxyzTDEwuHQI6v/UtxDwTmXjVUwtThe5WheC/67zXZvpsYbThGrvIdBKfTxZkw5t
pScVD1Xopsb9Bm0PR3nKm5hVCvM/cUXmIbqVGJndrzXLKwmGOpRMYDrpCsAOo7WcF9B/K4Xhniwk
tPtKKSbzhYTJOFVuNsF9REOBf8TdWMl+zWRpVxOzUua6e274KN5gmxuCNtz1Pr6uo+mMXdh1nwcH
V/sydo3+zqiYaDlYKtcC/ic4IMtoZyhDx93wi8cwvSpqXGaymuBQW+9nliTfEq81b1OSiW9hp7nd
zckyx2U+Jexz3JOEHoAnBxHIdYOmFRNjrAHRQiOwQsKf+8hyaD0VhpLgEE1c0n2oMEQqFjqNnywP
PI6bTpqnOgjQ/Ooi5M2FStvwd+M1lO3cCMGoPecuQ2sH05cf4dq1rMrQKoNdK0TgnibCal3KJom/
o783zruW0FEV4GWubwRz3o3GZrO1WH3ivsN4uxvLnBJ5NUYoqkszcB9iE9Bl5VWCPZMXPum7z+C4
tc8AWAADtkzzYos89+YXSusB5kmd8n7CL2L+LoC1gITBFPAXEbtk2FHI+iVFbmboPqYN1irbptk4
FmCbxUVbN/2baQAhqsY4aeVuWWyalkPmifsAdIAHH6wEW86WsRmmayz8BiY3epBeo7P+qZ69ZAYi
bel+rhvABMfRJ+NupR2sE4MUToORL2evgtPbPJZZyuy3HiwdpKawrI3h9tTBoppDWxN6KHAx8It1
DCCciaYtNH6Tbl3TXUZMCgxOSgBfAE4VIqoR9AOPyqvj+jCpfmP8pVGDlxJYdPzLmPOAlF0f+HLX
GhJ8Q3tADRB7NQDoaaXC10nm+Sewj0A3TB04LsUgle7gbSncQ2iX/jbmbEqLiI4ANyFE8nsXjO4p
Unx9UmLAXoVQWPKW1cjjdmpFOo27gwfXtuXQfBUjzYZ9ZGFbV+S9nh1glZADLUgrI3EbDkt0bKhm
P6nCtQB3RMZ46dpleJqikPF9u4DksqDNr64hxbMOGP9E09H2k/8T5oMt7DF6/A0aau8Nrnnt0V03
puatX9YQktog9qCbLCdcg96k8k8gOdS0ctqlBz/opqEM6zjpSmh+zn/irhZxsfYeY/vWzanEKaP5
G0jcIyxkcZuQYlWIlqUEDJDBzLWBFShm0PJNN8myIrdgCr1oJSJX+IAVzKVPRyoK33T5PaMMoime
i23pBMytiigc2udFaPZH9YFZqjqVmUNXmyQPNPQUzn9Mog4TJxEjwYCqKQBKCKx8wHcuIt1N92sW
6Kl0SJm/1AR0uP2Eu/+oE1vnlZU1kuMekShAr9DpDHDqBsq3oOoh6iZJPX4PIhWsAOFQ/ji6NRe7
TgEAW8BNKrvvoTewVKmtsSdVMNvpioOt9ifsSPeZkw6GOrGMpClplvW8NG2+2Mrx7dbCFMM9WKqa
5KoN2uYTpKpgXzHBrg94jnhcPnM4SLiDUyD573FLeJ8zOMJbJAW+2ykt+/wOJXz7AHsL1L5jNKSy
6mIHqJsjG1wC8cbhRl6p6Hde44m56KmHsAPHNpZCEEd4zS0htFfFPCrRlwZkC8THxfY4orjt/3Tr
3H6GXBqqfz9i8IyFK8kaXK1zZ19zX9PDlHRxjvMy20eVOHXDXDg/ep5EGITkPuYP3TANdaEC3LAl
/CQkdIYjD8GfcA6ZlCwF7iAZTfJDZC1OmLeO4XXdymzGE6D1WdQjLuXSF6aHfx5hiypooJJPqOUa
W6QQsO2rqA21t1u5CoLSsgH34hjaOK4A0gGMSECdIcARybN7gIDgzJHWrOYFMa7usP0YuZ0gSiGL
fpgW/GGz5PdKYG6HOJPCVbg2uTGHZcbMEPMzgcSrhWvAnz6IdQNmPpJYwCkljErFFGCv1E7zV/jf
2hpSycz/KmVPn0is8+d08hDkqcCdrlvYPB0MY/W4H+GSCWmiJPBHdKh7ouBiYxOCDd8RjFCSTj0v
ubf06NxxfQXfV9ZdCduEj3LUIkT94Tdh0Y8BMI25Hv1u7w0kAqA7BkajwlQD4oee6er7KNsslVmE
STGwSDGkLlFhCZh1uoCZPcOoZoYGGYF2uAW9TBckifkvHXTreNVFjHyR0oNI0QSg+pO/AUTKeISA
WtEmgI8XQEcEV50kFvM7KMDCeswa/TVv+sEr+ZwtL5Pn01sGLxlX8jEUwxXqZL8tQalAJCEodjjS
QxndjVHdYTaYMf/aOOKbgwTsbipEZvQjZFJi/GovFjD6con3wvu2vTZJbXjZpRArLeeht98HgPbm
gvlTYmAEHFpbMj0ucwEZmLqH47jhbOdrJOJl3qGyqbBV/a7EKGn8zXi0QK0ob9K2QJQh3iefAAhy
g+IgFUUA2TSUUksgvwxNo6YC0j/Bb9DOY6QgeQex6nTo5c60HTZZBKMWU0DwY/hMAWlUBZQH6l+h
9udvay9HW1kkHx3e01YJjNLKsVocn9E4zywfixpDS6BvhqH5OrVrfg/CAuL/mrjR7CekSVHRDjn9
PQ9h/RNjT1+WcTZ4S5nUUY9lISN8pzBHeh2jGBk285IvEoKBY9GRkd/R3sMA1nWx/QlDISjD5z54
0GWk+slUDpnXryj2x++bwhjZG+Qjz2T19RtU+yQHh1Rn2yUt3VxwZC8/pVjweMHkFnSXwQO4qzGP
MfuAiOY3SjT7JnrBJgwEBLZoJPuRo5pYBlO0LMIlXNsYP9gYH6ItAjWGnNBiqsP5ExANcVTyrhe/
YR41/o5ojqghIgi8FQOb1qaaWxI9Rxq1WRnZ1DyjoMVFhgsLOMkM1/MtpzJqSuc3C6uQ5vXb+5GQ
FJlX4V5imwx9Afse1JZxsIYvIIoi8yHNMtuKx7kYwV9a1HNTN+Y11hJQjlaidCoATiH3yNhjlK96
EPVhGaRvCq1ni88s4qHZwWh+AnkBOMsZUdG6H7KBCF0xp6NHSgT49rqGGQpum5G7X8TQ5kYFdmof
Oh9QIEVk8o2BKM73vXE5yAiqz8MbCKA3fZVNkh6yepx5hbyzB4DFd0t/kAvkGQo7upAiz65VB9hJ
oFE5yyjAsZZWlF6dbA1jSRHG4cwy/oFpbsYL49YGNSB6f2K3Be2XlUR2LhJAg3iFO7q+s0PYvCXJ
HLVVPBHxZQm8pqu2TX2j4KWCxH1IvKEEryCApUObotE2zUDPGWSPXzOX6LGcjLFeCUgIQfgjXL/y
egUnLSerigsUufaqa/PBL5BajU80c5kt0xYKFAUZR/JTIGj8qm2iXnhIV6gui1zj7o9VjIo4Qdbl
R9bPcP31JC9b0U/fnUjjBrY6dkz3iPvua+up5idgMsMD9Jfky5isfnqwiz/MZQ4xeFpMiesRMWSn
VclWmeL6l4ADFxIVDopjzqKfWo/zXdhg3aKBI8ir7bkUqLpXU0NHoA0RahCr49IbrPks8GdfRENy
ckik737UUuZf6mVu86omAF7hJAwjInOEBn7xD0WoYIA1HJe2XllJhA4BB8vWOKiM6Zonjtz3kMss
fzFrEuEez7s2xn0Hmfqi7+v8DzR/Bl4gGRzHXT7WkdhDFyFryzBjuFBdbeR3ZI3+rYF+ui6iPvbh
xp7607RX3pD9tHXrXiITzNexv2nUwbrVveK6xl7J5hgL5lJ3uCWBGKSFjxbA6+zi7F6n67CWEI9t
fiE/yqPCZaS7BiljTtGl0EAcoB8w1EfWr+gjTYO3mkObmxYte69F9EjWMc1R0Iby0KIyt1cjPMYI
SPEx8XdsEtMn4FacK5s5axQC04AWVEcovn476FEUU9AJhLPQmeyG9MZ70mzU96B8IxlaI8lukTSj
XHNM0A4oiWmBIfUSoGHXrCREXgiknyhYD/39nYwD+uDBN+SqCwL1xazTBP+DHLYzRe1nVlWmZmlf
rNliOghEZFlTMuZwOjQoFWiXLYHbZRETv9bFz188Mo8tfPdyHwPZYc11sWQuoEWfoUleat2Hj6G3
qJd2zi1MTsfMGDSfp947om7UBhmrGZsS7naeXzI0lmkRZ5BdpVGPeiNZBnbnkVwMJTI6RvYgJmLa
AR5k/KVlid9VItDQ0g3R4HJF5CcQPGlTq14TscCmjy7pilifZ9M33tr6i7FhXVcYMgR/JjzNHc8D
8AlTX2QPtpktfqNsNzZykL7UgGTJgrcoyoqpRlO7iMac/pwh50hLqYYeEYaybNj1qNr/BKHJWAUZ
cYWwMi/hWsR9CFqoArD4rg4lYuqABs209zeG3fW8Dss9Ea1kwAPO+ec+GTUuaOKtaGykYzhXBN3W
brfGimAzYOLtF55cg2ulVRLhB9fJM7RcwGbLxCIfSOSzT7AHsQk6elZ9T52eotJLGvto2oDifVGX
XJNRkfQa8OPMx2BJUwuRW5om1/Axt289tNlg+wD83FsfObRlaORBzloCjoJ8ZRb6tY+NHgs38+AW
mZnTB7lR/Yq8QY+ntF1v70eksS9dnmjo1GAY/5TDLo6hIJ9aBT1Inb3At048LvBWQKiwkEkFDjJD
LcZXtXzOc9UyVNoq8HeRXGUCSlXqfcVAkIzHbkZtXeR1kNyJuA6vITScB0W2UP1iaSx/IYML3kLp
MAtg8BGGOV0fQsinr1POkLGt/niou8a7AYe0HwGsrpWtMkP7n02oXYYRWk4niDjkybSbVzp+W9Br
C5C8U97vkAugtZjqtYFgtGTDm/AGb8IMqJa/l5Hi+hTo2WaVyRTByVut/Dxxn70BoYMaOxj08rj6
k713ETM/sD/CLwlM6H4xdDl5YSegQyGNWQ8vEnoRnyhVNDisfKE/HTLGrBxbhzlgnqIYK1YeqO/U
LN2Plfve89L5/dcRWkHPRE5jcjDAD96Dr5/+bBpa95BFdLytBnTgumolvj0AlwZUIZLM4M8KFPiP
CSJGz6Kz0paQOkLhikw1eJUOff4KSlIJ9pzGIdFZyCGc5/n8MYlqyOfxoAaoJEL894oc0sx54aTI
xzL2rLWHfESHBWmLmr9hcB08tGmuvuqYqRt/aFJ+NUvPYxWHNkhUGgQTW8ws9OCCEsAnsXAmoo81
GRzFHC5ov5ucEVyb1sDCQakx/tOR1KGdipHP89poKG4y0fQRWtvc63eY+ZjrPjH2/zg6syVHcSwM
PxER7MutAdu5Z2Vl1nZD1NIJYhMggQRPP5/nZi46JrqdNkjn/GuC6iHR37zab2YOtTpILiMR0umJ
5xLJM38dUQP76j5yEHG8iUpWMK+Tt30iJeRUcfeG/kjIJemc+b5ubB+P+fs+JZZ9QbPl3AWTNdFp
l/CIpynrbHpi9Nh+zbgGxhO2lxQsrmWWPfWwAuNpnkRIsYnmhDkNCLAFlMnKgxXUfv+fAmAAz/Zc
xJiLCsZziLbQy0NN6XqxNwt2XGwiHI2z07MSHxOpKqcIoHAvJOhpjZSk71/XbqayujFDLLlzZZbl
dTsv98Yn3o2P2G5tMVBg/kT1TRbnlDW53yq7xJ8K+uLrWG/MGLrj+VxR+i7ghJEMOZ6Uk9HX14/f
fU1Y+cmKRHxsa7AFHxS5hG8zUrJpPKcTpPd3OGv13zr7Dme8SleaUS+Kuy660AcwPXV+trLPzMPy
6An0HFcC+Lah3DdZ/Vo5O+6YDO1wbic0FHkfa/kvFFVLbnrVpwv5rTHQM1V3Gauz3NaPWZkGlJUz
u7lsiV6fMq3xgtMCv302s7ltbCyIX6K9m1534SUjSQdLYBj+2+HJTJ7/2m3WFeWMQUucUqn2z3aI
gwfZJPt7NHnd94GnNCLpeDavuw2W37Kd428jRDsImohZN8egXT965NbyMaE3Z2Ej6g1r5ewzPG+D
1wIJbVvELsFBKubnCXR18a69TIOtA4SJ9igA2nd3qV3UTIk/xIAFi6pLWIExYcppdyZ3F2FwVzaL
V7FzeYG4n+j/4x+P1KidnNR6brFwvn60The8piCnjBtIcf4zhAB9Xzvl/Fj4LN5pJMN/hxdSHvZE
tvV/iQ5C6BVW5CBHcdDeazCtqWjUdMMBOWWeCZbtJS4s38xlW/FxYDVsfI81YgzPboNB6F/v4VY+
hZDfmtS5amOSyRgoSeRio+dwQIamyXCrYlE9RzZ0bb7tQ/Z1NLOdrz5RvftlG0h5vYEL7nT1DUtc
GfmD3co+GOvvo4NOFvhiAdKhRrGJc5fY17Zo9ubQD25ct1VpgyPJinGMU30SakpMIZFipIwlenzD
sbG3EPP7jBQ7MXwRXbaYrwARUuVt1rvpv8btI1jBtFnce7V6R3RKuD2bXE0B45lOq77jZWJMv0AM
UYagVhaHOZ7moZiHYd7BT7FulIE3uiyAonZJ48p2BB5n6mKt90obzoZ0kzvuu79XKeD/GN1SHacw
GNwyHlr7bUtWnRUmSDQO5hgq6xQivjhe+PlmP9cxjFuht3R64NIefmyLCa5Z289/O26w5rqhzO3O
qdmH9hzPc/YybGroCl4WIITWT+aGNSPuslJ6uEVPYo0YEAUA+3S+XY/eXW2ETJ5aFoW/VR9SXjdv
wU+pm10Wbe+N48mSziLzrMerQurc4X1GY8hkcwIO0/HFSyZfv+6RWI8fgB5WPR1A4HEZMsY0p6o3
9X+4+Or94kHdDQ8DlUesBGuTDN8kGaT+2ZuJwigABcP5DmlxW5+3ZGnkc7hPlT3V5kjGOwOcvrCJ
hjSF814wBINGi/1+CELl/eDYYqPJJlwI4iTMssanXnAHP1u3F9GrkxF8EpycbLe6xDzavzNVVfGd
awe5vEj/JhDr0mj3i8GVxz8pgAJ/rzfz5kXzoGleeRfirhGuVwYceW0pavx++aapTOfUHQfvPKf1
ym7K8wOV6hlC3ATRwZr/p6zCe9KoYv2Q3YbuD3pDUvu37Z1V8QZz+Jw61ke+LyWUfSZ7deVok267
kNXbB8FTYm0s7tl2hy7HHtECpBvTkBxacePHf2UcTdkFKH+o8z5V8CNNVGdbCTeRfWv2zEELOB/+
32APlX3rq1itpTRdl8Gqjlo9mXAjt2DwpPAvZtpn80TArONdnFZA6jm0qcgz59z8aQNncemFroht
0HCh5/7wzL+pbsFBumq3huEl8z43/uXbIxDc3J0DQEz9kTScQZf9GFke+X68F+niPssnHApMuMTw
BLlHvIh+9J1RXNdpo2CPuJ710aNVcfnHxZKaHOZp9F6dak6DvEmnzHkNGeAmwhqOdXvOKpNCUfL+
my+eXBfzBFadhD88AkGSUlkVwrTI3Tf37Z4a/cQ74OmcLXMip1PzQhShxCV/2jYVuX89eO6lSAXQ
/F1g+n66A9YlXQD9PZeIxo+gOLe4LK5LpKemiGJh1MVfkROdcK7s/nsPPKROQ2dcwB0XKD2fd2nH
pzFR3AU9e6wqzDIiULdk1wynniTo/oRQwn1wva0FdBLBsuf+FGaa1YiA1PsM4O3fMe1wzGjTlS5Z
XKvgXM8VSYA158X2OGYzzxEU92ELzegjv7Y38wR3lSAWx652dQpJpXTHx1yrNivRBMQ2r6Tefvnd
sYV5hjH6OPHA6fha90mrz6o7YraIjL760h+3UedLSHdtoWgo3MuKhDm/aHQ479+7dPBdyMpwjd8j
NXnJfQa3ypJIrmEeOCMfnOY7/bHMtsLhQk21zDdMpjZXdDsfhei3jfJbvWtt72+53nthj1C0Ja4a
nz8rPvDTNM5i5HNmxuiNfzkXpOSP+6a0UV5x6DUj3gJe/x+blHomBKner5B8zfewul1HNIun7qPb
WNecp8wwWUSGeRPGzmHMa+J6mO7bWnMvdo1zxAUKkAP2WyfBtOfAqHNwT4dR+DVkvUV912oC7k6A
ld3I2lCtxze5u3QLUryYVtALI8yvzNaqOrubG04fEBGKH2Zrh/oBIAMVgBJagzHDb8VlbxuEiOjO
FFR23XvbN2D4pj4ftiJtFKdEPBcT3T/ovKNU2+dxTZynCHlFegecEE8nZ3KF9xCBfXysWxUBljYI
wuBQlcMJtmQj0FzYhTQkJSgP834PiMZX/jCB0HlD1Zx1UsfDqRVsk/fTEZEJTCug9wYyy4rh7xlm
FxU7eCT5KdpfTejJo5DmEFU+xMekqMqToSjaEf3Oz2kYmHwD6Kn2lAT92F8XKZT7knV4KM/DNqTu
k0veHSf4BmQApwlPwtSDNSCISkYIQn36ysT6wsN4UMO+KKw9TdsD8noof53noEJ+/iW6JXJ873TT
NJDBG2xtObUVe2+I8jr6OsXC3Yp1I2D4X6urdIYs4Bztmc/BbwBnXR702WUJu4QLkOXz4XutKByE
r0GpI5Pp61iHaj1n6AObr+tiF8YJXHHj2TokiU/9tsuroY35fSCP+mGh4nopfKEPWEV0HkXQeNH4
mAStnO645QaUhlYAkQitIAoXEWy01wdi+AHeVcW5mNOqoRYmWj+HQ8eCgIB+De+meiGUacMK8m+a
PPViIL9+4G23/8dNXIgArffgDFTs+NQMAQ+8U9yW7lS3hclc+FPrVGQJMRJbQpAhvVAXBOdxJDrw
newaJOsJXYT/tauyx/3IIWhKx4gUFQhHHjn4E7SN4XXz39BfSOnmQwf8/Z/sTd9ecJx2Q77AYyeF
Pybxdp5DaHpsZdZZZ3lKjraj/tt1t216qokV34grBqJ5RPMqtnPcyvmXXtBGgVGtAmQxc0fiM4j2
rDgRa+rYlX9g0O+3Y/nONjFsL0uUNY+4ipf60iz7FpwlIDEowdbB26rs8EZkNmNQUWDXdTSPG52i
7okXQEE1u2FyinClDSfrBOZJwNlnF2E4THJPQRnm0WD9nXKthW1udZRYz2M3TxeN2KrOA4qqmkcf
0mwoqhXH8DUlIAsV7j52e0HV8jrl0t+9o9B1JNccjoEbm2teBPDa4erke5TUT5a6IYLUR5OC7GVd
86yRcKIkataIP0x4RxkLTweXPRuXn+241M8brmW0MILP7REIPJwP9qhvTTPHzzufe8yzKl3Zvmsh
vxvb+78JQejewqifftWVN6C82I7weL0pb9InL9gAXdEuKUJsAL0n6vxSeZwMCbK/RBdNzSnQaa+A
QByq6WoVZ8flsM74nyd4sc+9rfR4pgcxii68jDot/SbZ+jPJEYiktNz36eI7cWcvMYoClStRJ9EZ
Q5Cq3reVZblYwvB2IYza/c6/zFseNQOr95vO2Sy6SOl4fiEbczTnKY1Vdt5bykze1moTH2Eb8uoK
uVQ/uzRTIBg2DH5B96DjaokN+6p3AMPS1ib6tdRYSE4zCx5cMUMLrzwH0zcF5tbkVbPMn4ba36EQ
cEPPIIIdsppYJ69EAyyIG9Joa8+w65Y3yW8q9+QGUqA3kqs7EhZYxyDjgzt+NNJmH+0eT5+ohsP+
KdxdgXh5wPngb7If8kQ2YGyRKyY8bTOf7KuOZtlckW7RbWg3kOv3NbmRFkza65fYzPsfDy3OQNhk
ys6aOnL+B0HXikdKEbnwqzhW4UOwa6V+GPSSybmilyu8LA3ny73vAPFe6kMFazGrYEMz45sBC2rF
YtMCKdm7VST6K9G8PKKOE0+/BrxsfwzK6y9ORpJzPtaEzPBG0iZNcS5xAUUzb7SMTEflhjd1VkBr
KZrY8VJN2/Z26G1gn14mQmE0DH1W+OkOd1Q7vQauawRdAdPEeouYw+zqipBpNYWzze4rFiPQMtnM
C7mi7LvNeWAd/E9uqYWc2hPI6KXm0fvbjXapT4FvDx8Uc7PzHaI/vgQGiemkqAgZzkGjvaaIrQ5/
sl8gGQBE24dvq9SGG3zduJMoooXVPuENkeQjT75qyhUQtn3qZCu+Nabru2KWmeeWXbIu8kcyV2PM
jxbAogS05Oqr6+nQkCw0uH90ZRDuIMaPDiRVZvujtHOQpjCLVV9RClGZkEQRbeqpoY2nSPwuenGZ
h82/fl7BWNYAei43rsJB3I9OI1F4LbE4N2FLtmxG5h7pfME0fTM+SdfnxSw06HImdUHJ//bwJqxw
I9eyx/Os5kEb/Kji+OE1bTVeSPgl+wzZXqjLigcV2Bel/Ufb127yNMdVjVah1l5d2kaDobuZE9/v
zjoBFjXJ3MPhLLcJlVDMKKcKDsFIjfEccLV2KxRJEDDj3dhTCVNsY1rbAu1b0yAzmYCxtqnWtOdO
KeigJxPn2z4ObFJ8XT9dJ6VYd52wkcHsQ/8WdmugidBauoggOKEp+qz5lYtj7ZPlKiDXfx9KAJ8l
YMcbc1zdMWiIZn7fNpFtd7ax3n+xauKqXMC/v7SHQmTEVdngrJiS+EZPDmuJLTvGUmKbsIBPjN5n
5DRxiaWh+o8sQrQ5txCd1yP2h/aSVYOb3HN8bl3BuB34XBHTzEYcHS4aIvb55lwzNqaXiB/+0+X7
mplvdSIuPULl/rdaSMo/MXLASZ9EMvpXaIH6Hme8s95hKs26mw7mmPJ4sOz3PhDk/CZj0PSTP6aA
fKpNPfvAudmaPMqmtExv3rGThlHwrhHBrcOFxajB7Vd3TX+PcrmziDIjhTE9AWk784SP3ZOHwHTg
DQTlKDHsV/fjsi9PjebnPx/x6n6FPNvesjTIfvmjD+vdKG5HF3za5eFBqOh+iiVzupOG2GwKiCAv
OHeZhdwAhe9RhFmA8HUWy1tiQtcUtOZYLJ3rOKUnjXDOIFxWxi9B3TtIP0/46MfB6MVDR6fJgl3O
0zVEPrjWj2QMpPMoAgaBIpuhgfPQ7Yir8xvfOb6g2QB503OVxYXp3eipRwPWvO2SbKOWHutBrTmq
FPHUa+uNL8FhFkg+tTfZJXCEuCXpK+/NxYdJOJ8jfPtlzmSNedid9H9W6tY8WDBg+cJIst8yDdKK
eXh0pXuBemUcCWM9+68gU1KXDpv0xOmatt+lMl14Cio/Wt4P8F/Gqa4GG2YIt853b56d7XHvPdi5
A3NJ9Az81W9n2gSi8MOR/REUyLos0HEsgvS2pRi8G4iWmkIx2IpTZ1rt8DVN2WvLggZ8DTHqXhE0
Zz8D1N/tWa8hz02W9RYpYxDsf9ct27kDuxnquUZJw0NV6frTmZZse0M6DvEaQqsur2GT7qhIAYvM
6xGs2y8Etd2CpBXl3mnejni4hBoxVFnrzFGkOu9K5dIm2+uxtv7GIFvJn5pBqMZ/Ip2f++QwLPaR
j6spC4bNvKf4QPTfGFAYKXloNOYYeUz260FxiPuqAYyQTPhrGM5XYTYuqBpF3Bc/2cMQHCTKvo9e
7/6esyX5FqDUX2973vxzqPs2++pXLeJx/xja7NG4U92/2iO4IVapSOeLj+wWjW/AbZVPPmTvl0OA
LD0uyzxnj96UwC+Eeuu+RvhM42dHr357YQKq/NLvIFJoKso2B5zLqRY227gW9rGNwKNKs8bb34yr
dstVM00c1Uq6I0WwM6t+5XkK7J/8t5cWTeJwisW0Ir8Y2YRfdwAkWZD1NVYnJo2B7tbp6LcTstiF
dEwq6cDu7S3NgL1rY2qZDnqPF4axW0PdUek8WXYJFCb9Nchrvneiq9bZSKaLOJ1ylwP3NsLiGyzk
DvcNsI+G8r7iFczyXYBh5t08pJL5ZZrHnBhkPmGaTe7yedg28JubPnrdyyXzIz/3gMV/is705oQH
NPDLNWmS8Ektkt8xVIQ3P5FrgYR6yvxJvfdgtMd5p6Pk9jRmgHI4M9o+P2I19ucQqcqOFJPtpiXJ
A00U9zWX4BZHP7wJoCln0vWGS+eoaXkwWyfevWUaVL6pdneK1aLShZEN0CyH4NcvBw0czpmy8yEo
x6mup3vjzW3zEKbTxqQabGg0+WqYP0dh9ueR0AQivuZekq5qW9mydKpRMXpn+z1+kLb/geM5uZIY
ur7NQYN8yM7T9NtESf8JF5m+004DJL76FfJ7ClCffDfqXnqcz69mlHopLUwFCs919996BmE4b+ju
t3DjEoLTJAKJ2cgsOq96H/mzu6rtbEYVZI/AlF5SrGmjfvE2zFylQABQ456h1UEyhf4c0m3DLLEv
yOH2Oko/a5v5ddkK1dkcYZyarlkzB5+Dg7y1jHtEFSySdO4RnTu3Uwwf3dk/KxaA71ZxR9w47Vid
w2Pu3Bdv55zPoTH85S4Qa3VcOiTrP1FJYYLw9yF992g+Xl4mRHoayCrxDDhLWsmXNd05pFW6EWO3
2TT63YiuTS5AHbBlslbiPkj2DFMDCfb9lUtdIz1NardMomQZSjStiOcUHsyHg8lyR2lHwOD94GXe
F6mVvFajRNDkzxV/1C5MxSAj3fA+TQZO2WCR6uc2OL57TpqW8529nUOWD8mS1Ik+nn97XCgftonV
kjfE4wSlGzVBeh0EA36JGyqcmHLGiGyoqpYJvpcJZVkbm+Gv7dP1+74783rvJK6563S9hW+pPtI9
hFgWxz93Mth6wtGHCjBkif1cUOdHDwcHV4HAvB1x5U5zdj7WiP0L7NY2w9lzrCewMJj1tXGc8R+J
H+zDu+suv6ToW3lGqoVeud02oH05TjJiPh/d71SnqeYdH475YEPBU2fTPSv2g3sT1UTg4q5ZuId3
RvU/VB0aWzhy5SCjIBt5lhukyJ8HVsznFs3lB6EC0G3h3Mx/E7Rq+pR22fSQBJIW7bRaAXPU0YkH
oA+eHxJvrcrTxo9+URzefttFKpKTgjBpTsuOzAPvtTi2U9g3Ah3WjTx8TOmesaVXKebKRHsoxTFd
I+UwgeODoKid9C9NksZ7eAw1vAU6ib/Jitv5LtnMgY/aPeLlnPgIxfPKtcF8CRjTqhuvn4l8g8go
Z6dh+iLBXv4VvIjNvR6xrQEm+n5fOCbggF0dGQJX8Qe1j8MApYGSf0ZbgqIQAf3osxCUvUodVU5Z
bZ9JTjLxn4NvkpwVJkb3YUrCAZdUu/rbuRHZGpSxCfbu2ic2nPm+Is6I/ug1jp+tsaJgrSG//mQZ
JBWdJ3AhgPST/EX2FqYvfopAFHCjN8HR5GZ/3Anl1QnleC+eD1f1c+nEKdouJpIw5MsNR87mcd6q
9bxgllHX1AF0h8o9UM0u2gNjVmhfVUGjiMxQ3OxIfAXjN8a9mhqxkkRvH2lLo5+7xExPSaJVXSSN
rpPHONi9P4EluxhmdTPhBWDJ7hclMjP97lSi/FxsaOTvb2qxqaAWAwwEiC/ditipcXkxWqTpVXmm
bZ+O2ZN/WY73N86zTlxw0ognR8XrdDG2FtEDIvHsnXgq8XfU607IGSrnEFnwuFD/JUfRsFIS4X0a
ko2rGVXVKNhKkJ3mmA2wI0Hf1oBMkjXxTGIadX6zCLiaEeJFB6Xamw5fMVZ54lz5un0khvnQpWLU
7Z4VG8Z5XANytzJnXjgtqUD8pMQnbO8RHm4/srASzyGbhi2QI+r/6thNfkwBtqvnNDOLvB6Lq78k
vQ26ny4IxPFx1JsZrqnea80zioukGJN5yxgRukTdtXXC3cLh531Yj9TbvA97TjmGfY5dbsCVXFG2
JkUarTeGF8esoVPgVRjfALDFp3Q25++EjI+9boVNRDq4Dr+dYWRCTDy6C65wRrEoo6bvGJ9a25Q0
q94orzQQCJSYZh8XEIWxmF1kunjbgy4sOy9xIlD7I/kz2gbyzttwCjG9zN1R2BGXadknAj3hRgxb
cI0dFCSXdj38n8mKoqrwEGb3FzdOqj+x4aMua7WSeAQf94JrBKnVapHF3NJw0PLoYdz1XQT2fe7i
3c4oHniWBgxx4/K9aTfHh+a5JRAuQWTsZQb7nDkUhvQ3HuLgC/IK/w+n+hbftFRdfQZsnJuvXuOu
E9p+7mj9pemMhMFBZVqV7WB3w/UTie7q+bXPnB3vLJfI3EdZOMDjP+TchOsl2Fm14LRqOTw1PiUq
ePsqub66TTSpYpv37bHbuhG9KeJIVqcAJvAJ44V0kcWKA/J/CCaaJUMtVnt1PODtEwird/WnPnbR
eVncPZg2VFsQCDQ+RO04hy90TjTLOXZuMIzaMvHKBxp/oTPm+zkd8GTMa7vXACnQtDx9DSoL6bEe
m0bmS6Q9rhgjd3XfJjIbysxFodbht0OLT1h5euGMc7er0yBgRRyRKU5HwPJ3BOo783M0+/VTvayj
fjbZcaz4IJMD9YKLHQLqQuN5UStW+8uwVFXyxocawW+x7lS5qdzgo5IQu/nkCdbdpGmyCjHeyGGc
NUgGd3fFdr4hH3isfCdKziOmh4eu46H/krgkJ13Z0xHos2Mhootnz6l+9J1dwUNHaT4jhAjHHWvX
Yi8ONG9wj1yeQTMeu+CM1L3nQWpF97RKz6BORSP/jnsK9RfPqezfGD6zv0geO3zDSb3OOZYun42V
gNDmPZ6b+jc6o2Q/T0R5RmwSdPPh2AoT/zwP/187ScoLeO/A3P/6ZlrMCT1t+wRGtIh7mh6GLbdD
pz6t34ByAwah+58JDeQBmkd+bcHgfpzdaJ2Oe8mrXBd9KMSrqIcWh0bCq/yN23nEC4AyoH5qUEun
9wjLRVCsHXZUxJLQuEW16/lh6IO2ykHw0u8zoVPdBe8gk8w6dO10lyxe19x7vpC0a1IMgUEHion0
TKrPwWYreO986UM1fTey4y3z/ZZQS+LSqEGIRlfrErQ77V8Q6pK2H9sdd8ruT/UL1XGSW3frbQkJ
EFbl0Bog7skJ0g961SWKlHk31RMvGRKL2zL31a1Db732R8rkUiUpR0QcYVSKMfumhfIUV38WTDJ+
XG2C7SABBuDw9UzyZLr4+CGWCL2cApTP8iGoYN2yzmWn8dttfx347/Ct4FQQvMATm0jnJ6PIXeQD
URnQvGHKIcAXWI5eCEIha3C907qgtMrj2g+7C3KcLj37Ih3Ci3UgS8nkGpeLmwrktbPaA3EN40qE
5000wU0/FrUvWptKonHr4unlGBYxfuH9lfFd5TnG3mGkAC7uw/WlSXDS5nJqNgSjfInM4sRX+e7k
rU8kBNn0PpuW8bneMbTfZTupI8hfuoMdQuwp6peq/Txwui530JusT0BSmXBfBydKpxMRa13I09Ye
fTHoJpLFAo36Rw1Q+WWiHLnkcwKGxIh11F8UvgD7e9YBHJlgYuvKCnFIfJk22K7rtC0JkyP1CJ8B
VyQej4R+psKN/Xa8bGu4mVftyS7G3Nfv3xJDjj//iXhIMSwEy0Mqbe1eXI3u9bQeNfQEkQ8c7GON
XxEcaubmGTqkMCfbxR4ftGrhPQDneuTKrhP/y5qkXvLat43I02WfvXIg0vrOZhyfOWpLYk6jw48X
7i+7qA+11UcMT0W7kmRoYrRe6nX/UF2VfqmheDxGByT9hRtqOr09hEnonWWD7XkkvhlXRx8pc4qq
ZP4NFQJtn41ZwA4bNkgN+XIEmAVzYXdFTO51pR8kB1BNvIYCFgxTcUl8Tp2cvQXw/25HSgNoNSI/
ZQTrXAUYiLyumBMjnLztFHdbRfJjeGcPBOXXyA7pPzgHzFjAQW1dBna2QXnIYf/gLYZOxIy5n1Jv
l94lGMmiJVBhC99n9IfyUWZm1/f1HG3feMFvDX3bWpdDJuW/QAf7J3JdgYNsdnY0YSnDc7yi+OTS
SPE/TS14u5tJDeONqS67OFYdS27rqjrKJQjYn3jcXyUaqU9I9KxAA3jzIoFMLz+OfTtaPlzMLGxY
N7CWbPX8Akk1Mx5aNC93TO4mZS5flvQkq4NTL8iIeMix3oyypMQjQv8ycxoVtiEW/sRQu3/fskh/
DWZP/bRDsl97YorE/QxO/ZCQlHYzsRrMNz1FKuh4E/L/wbSq9nFGA/fDb5Z0ZLSU3oQMm4ObRz6Z
bUmmVQWiSd1Kck2Nk3bFHjRYgzJD8kaTIna4TAj9iHRw5hRFQlqPrxSFzT+Ju23exN45P711hNgZ
Em6TR7Kx+qAEqNyiHOF7+pi0FiMJjTshQiiXUr+gSxBIDJVvrjcSFGoP0T24Ogq7JxXa6Y9L/bEp
VxsSRECgAp7xJJV1fLH0d2QggkiO3vQeZyx43D0nlqXsm0KLJ/DNVGtMzFAVvUeomVsoGt++J8Mx
f4/DjtqpwJPNb82pZ8se/PnP7KD4OiEyru2FVHr3N48EyaGsKS57UWLsCwET4S0x74hCekSWritV
tir1Ss/Lgqg6OLy/8XyMbCPwcGMhE9K0i/pIpq+C9J+gnKe1fhVESP3jMk/iwln73WeR9gKUtWPf
/xlh6iwS9DlhrzlMiMou6KC0lk0iJzoChvljwrOKNjbtomvis5zlDbp7wCOfDOZTvJBPkfteA6MR
2jojo0IQZ6QhaNZLV8ut4po38Q+a2A3+lmCIXuqkZhfy2iz4sVWJ719Wmdgvrejr/iFGuPIZJ5v4
oZyJd3ng3fo/RHqsBYl3Q5ITjdR8S6Rst+ssDvwaSZ1kVycLfPOMP4yery2zK3pKXwT7fRqjOmV4
3EBDZEeH6anTNv65G4tMwK6Zri4dtPSDh2lPnCfaU1xGI3WDjTFEhpfDOfbHddZmvfOx4GVF3LG0
4jg0WfIAS6oGXsKZT+GsEiAan2bbwYGSKVFEnm6n57GuiLjg6XU/Ok6L8YJki64nJ+h29dbFa/va
qf346+F2uLMersobT04hvd7kXNMav0cH5qQUwDqr4szPw4kp4G6M59BFiuKQOReKpqsvEdkMkPJR
KOvChsyXFxD5xvtllTXvMtwcdcbUGD8duh6WS0wkxE+xslkAr07DG4LO0ZxMxBfHY0BSQc6NSdqG
qeLjTfZrtJ8AEnbUu4tDDlvtxahZVmdn5WHb3+trDUZZ+q6F4W/F4IUMLtv8T/spS4JGWqBP2sQ2
ZNs5qi/DOgTOOcBA8Nft+yC+C40f/LceUzQArcTua3V0A5J7ma4/bhXSiEUw/jMqhGMW3R8ILal6
JzXkZSS7CikzZNJ6v09bdJwxm4+vKQA4twYJpL8NBnpA8zRSv7N4aJy7FXjt64w/of0faee1YzcS
bNkfugTIZNK9Hs8qlS/ZF0KmRe89v34WNcCMikUcQjPoh25AaOUhmSYyYsfaO1qiw/sGFXFEDaiQ
jxqpcGbZqFMLEGMeenf0H4b0ecaV81BrSTKc6cvEhFfMFRkUNOWLojUkptRMOMHRaJKS5aNUTfvg
9P7gH8c+wUqshvyeX9ieiLicVMPQl+mYYB002HHCfLJgiYQZ2pHApzrGTtTY+rkQ0kC/8ydDlM6d
oeQ2OKb2I/3dt0Y+dMy4FBUTgVNAJQaGS4s0UKNm9SOuAuch4niDDsNB8s2kvau6CQPPF0dlsMg/
kJDo9aMFYyQ80HprPQtv0pC860WQYldRWY9NULLL1y1BnpKWdMeCxEG3R+KCgtyOeoKvH6bYK8iv
icI6qdSl0DhlgW7sW2ov5B9VNX8mSCOQ63NVo9WtZps6T4Y+PiQae+iuGymj9UYUziF0Rb556syI
zFgeBvtwQAe86zzMlG71Qk3quR2FUPIHdxrLgghiiAfeM2eJYag4htFPPz5JeFyfvbysgS8EOjr8
KWQHOUHtaqoblRvMs99bMW34RhEiEaKhqtvlEXL0O9IOJML8vJafPDv2Hht/8u5UKjXerczNydrD
3FD6o+P0WrqbRs0cbwtfwk8bGjX9jftg8VUJWu/TiHh0cmOIXL8pfoQYmmVIIHZkFTuo4GVAbkzz
nPQDeGg2XV12wQ94RoF1BiqHWeI4JqPJ9QcsgqtYRfngBaVGBt7k4nU0Kkp9fIYgo4/JMD39YimI
6OnHNyfUjFVZUYPIbe0gs7Tcx5gNGhfKYpQqUMdE3kFOlo14DaUz3htx0mbP9Dy0j2PUdk96mtds
0wjaa9T4wfC5kvP9hP6R7gYWA7IxO06t/pY9zlNfmI00UpijnnVI1gxDO/oeyRIaQdGv7biYzuB9
telvPXtAK2koBrRMinfp3rR9TfV3MRZL/5VU2GfJGp3GO5L23ddWs1GAc0+pnoOmQLIPDec2RyVl
HL2REhzcJp9+NE/3w19+2WrDAck46JeZmSF2E5IP72SQd2kABujOZ8MTwSdQ7flLPIQsnFBmzWU0
c1WlDBPIWxp0fLGLmDSg/4l3oqMR61AlxlB1zrkT6R+oyjYZbtykuR+yNkGTQ6LaeG0cu6t3RatX
LATkPx7pBJ8TUxI+1veTF5bOzgdWZexrLZu7uH3imqPia9EXs47K6VRSaGkf+anDc8XhBJhfKR0y
qKahN8eJdgP0lJxdJq/LoMKZyqn+BPKJ6k+S2MXP2umsaqf5ps1RkbR0biDiQDMiqwYloD+bI+wj
3UvDc6UOKH2A4mDdQTZIr+/F5ISvpPpN456JmMAMFWbrHbXS4Ewj+U/p3G9RW5O0NEr/qMY9RBj+
1648gj+GWxBZEyg8+hmB/PNu6bkifUTiFbSDFR2qrm+iUw3SNuCCFXT3QnTqDBGwg7tp0hX7xffk
+JrOi5H0RMQtt8gd81VFAQLewCjiW7+yEx3CjlN/6Sh6DueUHvv7lAMBO7UMW1ifslPO0dD23xrQ
0P9BTJAfpJJK0EaW7dl7XyKivqGTTYXgXOSDC53IuKkqLBd3NLagipiIrJiv3PONbxoJ0c8aCk3C
JjRHJDRp37ReTJHoxbGrOhPSDQfyvqbJyAVE0ZVn/iyId3U/0HyTCLNQDzqdRenJlu34LbF6MttT
Fzj+QXADTr+RlLWPtPjOKR29Im7meqfoFwSF7U2nd+SRFLs0iEssw/lO9UwkNOFrwXw+QIemXyLp
9VdIbOrLUIvkp8I8+VqnQ34XSH+c20Y8dlDDG7OfNOqrc4eyRrrMAWL3X5AqmNlRfzGH3cj5desw
08fbRKbJoxJHsbGf0AVHO8NCavAFMoZPtxs+xHSngWcmbz9xU+Scodh8aIaifx6iaGqec8p19E05
VfMpJSeJNBQQ/RcUFr19Rj6ml6iAMnZKTCEtY1eWXDwvvZor9TcK42q2F31YFh/Ia+Q3OfHVdK6Q
xYhjoPoKLQ1IuID0pEPwRBwivmm+R/SZTchG0Gw3aOAmNSobcDo4P+xK6ko5aWW9iM7T5Ix0lGUJ
wXNhqg5zLsgkYTIb4HBKucKxC+S1Vjw4mYzvaaapog99kRhIgdQU0VXs6xlq4Uj6R4NcckEI2c11
0BIK4xMUNFrXDS20MxeVjKnv0WV53yFw+dFj0RpVdMIKQ2THSjg9okxblPcYOJflTgtVfjWNNkLc
CBv5NyptOzknWpoENyRIc+I27Ik6VFn1qH5p7EL5xW084+32ufU0mqlEejlGlbkDG9mGLyXSr5Pu
D2N7TMTAjX8SXY0AVvfyE6q66FGDdAQqKs+L6T4sSx3bWVptMIBDfeun9/+DMtBUmrDpXdPughvw
nIV114nQc3aTNQ7a4X+Ep1cSUWzqTl6HU5aWZkUGckdmybGHCjycUKGrOX/VhCghj4rxUlRjZh2T
lhNrbPlwNE7E/QbdcwUkahLggNeE7sodZf7zv9C4FD9HCj1F6wKMVveakevoQtDvCu6ZW3DoGbS5
AIkCCSHHaoKi5J8FSDSaaaF09LRuCybh4AE9OoamsO9H4DB7MkTWN8WbuE84xIHUtNGe5UTjNAJG
+gZ9cw0UaelYx1MWsrBlWiBBFaY06TK1dWtrak4tPEww2WF3vg7dXGFgmhZwOFvos6uDvsBRKj5p
3JFriNt61Qsf0P+sozCfa4uKS/6AS1SZ0JB9fVBt9S0DwNfQM2MetPQ0yWiB7D2Sjm7fddojMgb7
LIWm7CUFmRNRF+Qi9DXHtDanQ9HH5Q5zU2df9PmWKe/a1ALb9X9+yMwk/WtqQVuqrMrkJXdpCn0P
mZVta+Et7aLdhkXr6udEroEh1Ax2f0d4NQczsWTVuib147Nu68a9CTZug1m9OoolLd6WriNsW3zO
Dn1Kq6EQdQXurGSnpHHJ+8o4Xv9+q5Pmr1EWZGy98U1UWEPrFjRFuzhU+Eeb6tBnSFzZTVQhpCTm
6zbWw8qnwvJHxcRUUy18hRePhoG8Q6JRtq4FD/FoFGNz38a9B7yNtr/rz7fyFtGCoqoxkStBq18A
0FtgS+hBotbFqE7QP9uY9gmpJMXzfx1HMBtUHfcbDRTtcrMJMrZzRCzMvqjW7/NJIBWdBn9jTrzn
6jIKYaQuLXok3xFngTWiCzeYeR64xZOdl+Kj5wzKcDOFkXDJA3piw5p9/v5vN1H8qLCUZO+yAMgv
57rA6sSCR1S7hAjtp8DgmqFESXwcMtMHqTyz/mMzh/7mCbEBvv1j1LEY28I0wTFhjuO3as3f9u8V
TdWFRrBwcptOMTU3RugLekkqDhfgIhO521noDt2qJR67UBUwS64pmnHTtnQnnGLVKblXefQUU6OH
22Ik1pjuaYnwjEtGOy0ighQOKJVW2/FvUsugCl8g794ltOSnR+ygUMimME9QCiaTfLWqSS82ts/3
0xPKNQeDRDEj8a5ZuA9qTpKHYShGN7Bj8xVQFDqGKVCfrk/O9+ttHmWeL+zQmCMt1lsVK7GkpjFS
qgIzECh9s1e6QLh9MdXn60OtPpBjOrYjQSiCZXr7zVRaVSfbtxgKv+xjLMnMztLBjVW99kCYXOAg
p5vSJNH+dhQAUk5VORKTQcRE+7E2QB9MXOroWdhyG1xZAGQ2VXKr3HosqnJvh0LbnNG3aA+uzwUp
3yVpDx+q7WekEQBDEXwAsxp8750W2a1IlDHY2Fjmv3+xCGyG16RFyyp1gcUGRjY1SltZDi7pEoUU
Ykq9Nu+R6ZFxuC1LNTqYer5lQr7yfm0ygAZOZWwzODe/fejCK8LIaqrRjZQQSw+zT45W1fZHHezN
v39Khpp9EiQOHhhJvh3KNyMg8jFzM5LDFymGlu4uar2mLtONkVbf5F8jLSZNUyogZNp0dBuC0Ge0
W+Z95uQjrTGic0soJ9RkbfN0fT2sDupQTdQx0lGJON4+Hv1wXKBtGjpqxBs/WDH+z7Tg8mJnQrtL
tVZ8H6m8/rg+6Nrnk5x5kpcqbXXJC6dtzaeoE/euT4/LTZnSY6VIOh5IUVcbL3VtKNsUEi2eowmI
hG+fD/Y0V9S+GNxeAgXvZUnzUdj91w69s3ESrbxJxBOqQdmDswAPqrcjlaPMs04zezequ+YRiqh+
GjEP+Uhpt/xgez7yxVD9ef1Fro6JVRA9Z5yBKDPfjhmOZBS1uTzaIQtOqfrWyW0CYv4QDoCTYASo
4H9G1OTycn3g9we9rmmcB/jRquZs8PF2YLRwWQwXqeTQMwLapym2J3hg/MrTNv9PB1Lib3zH9/s2
A0rV4JzF6MNcmmZVLLw+EHUJy16puTPCkkvjsN74huujENISPAv27sVs0eoMuuPQlG6aD8hHHGT7
T05kio2HeT8peRi8aG2OVvH+s2mkTmXnNZVb9fDMUO/U09kkn9gfAujFv69/qpXBzPn0xpULpK9h
Lz4V1a3RKsOgcQHuKLcN9oOnYPDS+1EttgyX5in+9izQQXASDZnabKqwdOZyesOgoODVblHUZfML
XjO3KNGOyT2AQlTTHcXH7oYmH+8RB6OEm67GUX/9cVc+IRAklh9nO2Zwy2sJBMjJi0mpuoYXtB/U
pkXuQr/Rp+ujrL1UohWH2xz+Qcby1LPDKcdeKm/dIBXByZvS73TupkdLoja+PtLKSpvXNmbfFpdX
sXweigt9oA1W5ZrRpJ7bwfYjctjAoKk5d+0Z5Grz75bT3Akx8lW5AnH0Lc+EIsdMQQdN4KqVMjxy
GkAVMifnVtCYe7r+dH8CyMWU4QDn3GFJz/rVeYf7K4am0y9ABwMUSdL7md7MhnUVFXPac3Z0Vcib
2qjy/2iN7b9jRiCO7IPqqwDzvbGfrXxPJowQWJDoxG3LEwll8yBKMesW0PS+wq6lTGmHtXIZU+T1
15955Ys6OsBhtjNckTgG3z6yZaWJ2YZh64aou26VvjA+emWb0vBXkygCA4lHzOFfh5QIyNk6JQIV
jIQWewBKnSxLwqh2sZiA5GCYR2qv9UEFe77PejrWrw/3fg0yHCaMmKuolBGtRSQz9aS7gsau3EAL
WhfgRX5WeNaNUd5/M0Yh7J0Ny1RydYv3mKArll7vVW7YONM9uB37nPgO4uoZ9XL9gZZD8aVUyyRX
x8lj4pq1OBeUUkLubxUK6FVX3tS5XqNUtfKTb4T/GrD8GYrFrtswB513lo0UYFCRVYnq4iSSXQha
vtA42M9dWf7G+1t+peVI8zz9a+lpABziuMkxqAiK/tS3nnmQCviO669ueSbMo9BCo3JN17h1Le8n
XTRqnBSt5mpEIxBXDfOTrjuWS8xuHbtGi45QIZ07PFPq4wDjcGOxrTwkTl06a1sjTuEq9vYhY6yS
8S4CGSkQXdxkit1ewrnZ4PpDLpc0D0k4ZCF4odHRJpHzdhRgXqYM2VncLDboTU/pQw3BeOIjE6Lq
xg7mH5195vH+d4wimJO04bwdr50UoiFPUV0Kg2q3T6c4+lJVFjy668+1Mu95c8RBNioZ9d1J0KH2
GZXMFHSv4OFK13Q0wVhqSOTSYwPfYGO4lY+F8pQXSDrMoR1scRgYeYlunP4Drs0GTUhlFH3g41ru
9YfS57fz95nD22Oj59ohVAsjvOXGIRoz4jKLCo8VXzufwjwLSHDIvH4tCwUNmI27W0hOxQ9OmaxH
3C9KIThuJyiZ6Fc7sVf8UAN4YrdWePIdtbowt7V6X9kOCudyCkZcENhWaUunnveUV1mjHADqmI8T
Wh1SN4miy5PZx6HzFTDzWH8LCtGhv6afQFAUw+jkZvDUuN1DkMmCPS49KtpxFJ/jxvm79oFtnNo0
lZqHRcLi7UQafAF3BmqpG6h25E70G+4iJclJJtBsdv21r6wR0qa8dqzcV1JJUQTIAp78BDYr6D5b
ONi4tKP1h1a2xX/D2G24Lc9nzOIj65QOdBbKnB9ZXhjsqm+zSWU4bPrgCk1++hujSfujj1PFHvit
eIDtgfNzil/J9Qf9E/y9G9rgqsKNhTTo8rRNEz+qyxK5Fbld37gtMhl+QQ/hPHeKbcxeqzZMu6D1
H6ZWKb+ItC1P6PrN19LLxeceEsJDR8rweP1XrXzpP/lfFOq8lHfp+nTQND+MJTaoNGhf/Kqpb+B+
5B9R0EUbL2B9KEpbVF/NOa/3dlI5cgJloJh86UaFGZlXqHWMMLvLFQQm/w9PNWfpBUkg9vfFwZx2
osRXndMSkAm9S0Cym0OiBMEzHefN4/WxViawPt+fTFLcEqPpxWOVIyFIVNuTiz5gij/5xHYfB8QE
d20CFOinEKOycXitjkgn45x50vnXYsRASUNfi7PJ1frCoscepCSqN5xeWp88bOJvOVMv0wlsjJyT
ukGVgKjt3f2t7pTCKuNmdOPAF4dB0PXYFSipkGekKEX9n6qjm/8Yef8ZkznJRkzEQ/lxMVkCdJyp
b7ABZ1b+jDiEfk4kwOe8T8L/z6Hm4+evgKfJqV/7nT26k7Cj8JhhPvCUxmiDdkqiinFjaq6+TANr
WcvU8TRcxgSggk07QAbiOnWv3fYA/s+tTJLfs3j+4k9F8QkubrExR9eWnqCLS1LDpqy0PNpmUV7R
t2QrDZqO7gcAg+emqEJwSPRwX18OaxssaXubwaRtWstVHtUVfd6ZM9CmLyhS+Hl5oU1Ro10yhvzV
E/1gi4VLKQLcjSzN1sjzsvn7OwI/jZQx4yFRJu7L1EL95IxARYfMuchBa391QY2moDLzbGNobW3s
uYbLYsPa1l4eK6VRdBTgY75qV1U5J3njdSgax7A7gAmO7D1WI8FwyLgW9XsTibE70tcageD3nBs4
Wra2U2kACPZ2Jn0Q13RHQ1cbB8/eVUZZY1Y0iZ6+6B7uz/H6B1ubG2SBCH6oS8h3kXgapJ42gjtz
y8ROTr2jWAfQAQnRo2pvzP21jYuAQhXEcexby/uS2oF4lv00uV1Vjic/D+oLdjn5QfXH6UMQ5OP5
+qOtrTVQgZQBCfINUr1vZwRyYN33gb+6neM54iRbvb1D2+L5j52eC9tNvZkqocV183x94D/1ouVZ
j2KE9gOOeiLlxcimzzmnArhwc2UQBWyJUH6vHFxg3MYq7eos0UHYJ5y64vDYV3EA3aCk/QWd5WB8
6cEmZA90ncQCtHxIO5OXy94+FGMIKt4GLxCfanq/1UtedtHHFBLazMrxipYGjqDyb9DgTx+jslPR
KI2GiYQU9Zr81vi0Y+/pSWp+Ts00wYuwkQgd6J4pX8c+slA02+WAKr+FeHcLNUfHN+j6i1mZAWRr
YYQ5nCZE2YttfYgyWH/z7sB6mTFmhZYot1Ec9N+Q20bJqW7bsDz9+5iaRYqMPD8p/2XcVeApEXSN
QgY+p7f+UBbZyLRjZzgiePU0mlU7kh7/L2NSgZaGo5PSXQQglU92eKgYc5SWx0fQEDQ37A0nQxmG
l051NibcfEYt5huCC45KVSf9Tl3j7UwHUKh3HhB610/xbth5DTY2ewNw95ZwZmVJSXLTBlck0yQu
WHxAB0IsjWfp4EpoDwGECVVTYPukuJXCao3B/AfT9CGqx+j79Te6sk1JCWKZ+Jl/URR++4RTH9Wm
alDbE2DGsYcww9E5Ytmjd8dOGGKjfLk2T5mjmiE1cDfk496OJtMBZi2NVG7ZTC1sowYQqAwVMRys
ZoJXYgIw39iHV44QShgGU5TLK0mexZSx88Bv9KCcUCRB1bxr4rk92AxiE8lj+h1C5p2VWfqwz+zG
2ziz59mxnD2US+fwXzPwBF4MDQ0tU2uupy57Snlh80+OaYNAr7Jl5OIoKy8mtlWHrIqUaVd0ZbXx
tte+relwucaoQCd3t5i9pIBTgnONXaHJnmyshFwMD35MuLCcr08ibW0kC4b4nPtxiL/mP/8rRog1
qFqZX/JdCZPEQxAZJFVpPFCyA5QeKiI7Z0qLO91q6Q3G8yX7VtZldkGkZX9S00xHhUhn4w9WQWne
hOhWGhe0Mnmk679zZTlzXOEaIgVRFOmxtz8TjUpjOekwuTKgd1O0DSTwmi7kjVHmxbr47vTL0F1P
XpEs9zJqUYSGgyBYSFfj1E/OXpe2xS2ya/+mxR+IRuWur3T6arTo1sKIE9qTn01fyePmuJMOMa0t
COizs2qFiP4tGop/1SrKbkjKQsfkZBJWs4coBs0PXg8tJlwxsfry0pF2j8hxIuuHqdRAbUFCq+KW
+2EyXuy6xHTZlFbcAzJNLSjBRTPykcK4AMDfsFl/6MYx+jHIoHiSoe//FoWZNgev13y6dz0M2PaY
lWJUAym/utGh0vmHVDHHDIecXtzoap1mX6+/yXdyQq4rJtl7bb4JUotcXgITgLHAEnyDa3Qbip9E
BUX/Xwvs5zP91UH9qMpacucNO7O/LdsBYmjGhwn2JNLG3xYi8XTjAFqZ6GT0WUrk5whKl9UEWwNw
mZSadPUc1fvON7SP3PLlI96Dw8v1h1/ZK7kTUu+yuY/y6PPG9teaUp0q6/PCwFtTYW8B5daU8iZq
Gvlbg+cUfqTKEPz7fYYsCilIVDSMuNwr/SkUIeR/HRhEapoXogYnPPUCC5ovo9SsrWLbvNwW68RG
FGTAz5sv+ssIIqhHaouTprupTgu3TtPCuTJxAAC8nn5Gvd2fUrV4uv5WV44DphO5Y1NSytCWWiFu
jlbXZIGkqG0hP4VzJHAWt9P+sSodgueyI0vlT/EtHdD+lt55Zf/Bjx6tI8oddmRn8Un7dKLlHrtF
RKkAuul0gp4FUf3fdznOcYSBFErpI1kK5foQ65R4zEw3bo0ea0oLl+1A27K7X1kJ9iwImhWbVPCX
SfGoMRxPEo+5A/T7gwPKC6e1RjnqOYXD69/sXdmSbYAroAGpynE03t78Xv9aCsjwadzFodmtOovm
cjM1Pki7CY+hYkwXa7RGEsVp80W2nX4IFDs6TNiebLzVleU4C074cuRt+SWL32DSggBSKrJcg66j
z0lkNDDNNe+U273xGZtwf6suvPbUaIrlnNYTaGPt+Rf99dR2nZgFvT7mHOxm+NkbdMtMGR2ajlEc
KCVh2zfijhP3AxBWP+zxZpysjf1u9altgnwiRH7McrnEozoOQaJakDkdeYppyt1jlgOuCkXBIdet
aOvGv7JEHJWctWDLn+XbCwkkfe+JGXmt5dLyFNnwQZwYUK3MDo2Ns4lVyNn12g6f0T3AjbLVGld7
0v2jEVW7jozvAfy8fQ5B0Hy6PgnXfhhpT4mNlAASoy5iBy2HQN+risHateWzRYS7M9rO33j+lS2R
N/1/R1nsEAZ8JLzQQ9wuYkivnHrfsKUXn4defu/g/97UfaNvRKl/6jyLbZhzhoI1hV36aJzFzIZM
T8Ruc8gWVdoqu8JS2uqUZ0OBGwqGwLsGFxfadBKYAQ8ZOAtalQr4QnciAin8IVab7ius1vGCyY3X
fQ0TRWL3IDL4OyOgFBghCLUgLNKt6++rvo+fPbPHzCgWnbknPTo3yyvJ8IkSjoIBou/XBuZ8Rm0d
QgQr5yBuQLDpOP/ScAjFH8eYKtK8A8YkhvdsewOypFyf04o+Snz/UPegHWDsGnKrgru6IHUyfbSj
0t+gSvF2QVqwscBI1yaZsHx0TlFE7HauSksNLlqM5euurqSj7LQxtC6a2Y7wFwTiV/qxAs88X5+O
K9vvXNlhNtJBghZ7sU6csNVm0xfTnSg0HCPTxx0tEnh7Oam6sQesHJkMRWJ8VprPBcO3jx0bMV1G
tuDU8sPgV0yLE9jiAntCvxrv6HsbLi0Yghsq+sZWJM3fvJyZs6iB7BmbArXXxcgp5M9onEy3nmC/
ZYbo9nIIt0pla6+SEiiXRIIsXL8W8x/64hiHtmW4/TTglehrKTtbpH+GU/vx3z8aOxsdDTZqKQLI
t8+DWQYWMXrKyexg9xzHYf4dxa1+FzaoKa4PtbaRkCrGT3qOVakDvh1KyQAMFgXzIx0s/cY3lPLV
TFPxIeTO/UEM0NYts9qIrdZepMPlivQMi4Mt8O2YfgRzLcKM1LV0v7WOCkFYug+NrjiCV4k27gbr
g3EtQIxN0CoWi1FWTpni3mO4IWbm7Az5jC/XoguEJ7mxAN4Pxa1VJWCkH4/wWF9MwzEMjVh2bMqO
SKbbshqhVXvG9FJMwVYqd35Fb2f8fEHW8aQgn0uosRgK3EPMpioM16DNnuZoDvkU5uHp+uQw3y9p
bd7GkOjOurN3uTunC7xAtJHu9r5ROueBooV4Mtq8D27xfc4SXPmc9naeV78yXCqAF3Oswgqr41cc
DNVXRyIr3FdpVEKt0iJB1RxamwX1FSs1rBbqRqsOkdfYnwbLpPVcC0T2e6K14aUrkOefvNyUJCgH
z/tpJrQy7hQj8D/SKJanH2xgaPYuakk97uixULS93Xnmz6SNDf0cwgj8aRmgFoBkK8Z/GPXqPyt8
+x6wVbV/NMB18z032G6kLV0U+B6WVn0OnKK1Xmk1I8MVT1PZPddDEmW3MQYNT1Nm9PHJ64rpFwaK
VXrxctj9h7FHEQRNsxSvPc3xSJBKRL57hF2ZdiIlh/GLTLJe3/lQAn4msRd0x3yMGkAhBMx3caGY
eOilZaPeYMMIElBTU3XXWjNNPTH11tw4xldOJ+ruHOHWfF8kwbFYEGGjqpgmxLpLFIxBI5Qrx/+h
lgGnIYm20KZxNo6wsgxMJ4GDTlYT4DmASMAKduFUG+HSn3h4MZMRzXCH1JjJmrW8S3ZN10OKVClK
pMGLjRMziI8IGBks66G6s0erOeLtDPYiomyVK9I5BDKIwA3pOvUlBXAQGeXX6/Nem9/B8keRJKcr
i4sExdfFBjylOUjJJBeuTMY2BhliK9mHMIPFwVRz/M/WhH7lMmQhNJYa6Hm0Tx11Um7oy2mSm7RI
h+gkwxR/yo0fNm/Hyx9GQZkoH4E3acrFD6P0hcZ0zEFVBXneQSTziuiYjH3p3I2O2n6fFCced10d
2/kelKOKFwBFLHxWJB5in0TaDOpFgfOkH3RccguQEE3zndL8+FCEWvfr+q9d2aQEmh57VlQTeiyv
QgbGntihVjqF8lR9iXErHfajDsRx4604718KyXdUxch+Gc1cnGFdSxOWHai6q/aZ8zXpfMwbEHA+
6MSpcG2wqknBO/fAh4Y6AXhUYqOgbYgC3p+jHC0o/gGPkDpEJ8hv/OsSptD3DSKoZEPmP174pDak
2FSAGoEW74O1HZ1LgiRy4x6w9oo5BajoIIzX0D6/HTYsIDjVzUTia+oE9rtpdMOtQWws0pWDTUgd
KQDmWjo17MUL9hK6+OlHkS4VACziIaY4P1un8J8k6ujo9M+zhlsGcSTJaPrOlvsTIX03ZACx3bxI
DXfEDORpaiJ/I+e98uK4OVrkd6m7InRYPFLZ21kEPVd3iSn9G08Fb0MjV3l//Vnmv2WxXFFtoNQT
DmlergNvP082NZan92XvZqHnOb+dXpjxgZ4CCfmyZgHeZdSrN8ZcmYmSPgaajIkM3tfCs8kcbCun
9Usr9fpbr87KFFAjOwvEzqGAG/hhzHHxu/6g+vwkiyfFpMAg80HvCdm6eY3+Nf9rHcvqcNA7t4ux
M7lLRYlODiw/dROkTNUjrwcXK2xGmxke61PfhvZlHH2jDooZEE9fTl8EuIaEaRppBx+aov8w0Fn8
sQ8nalyzSOPOSsoMz4I4KLTXwCfe2SHEn/2WYzbc7zrGKvHXgqvVd6UJtPwSs2HUiLhEaJ36JAYS
mxJa+8+J3aXmLsi3GzPX3j1zCk0muR+VL//2LViBo1uybBo3ivTxxcPMBZMQoIJIWRpxGshdY4ui
lf3z9be/Ms3mshxKfWpz9NzO6/evlx9kJfA2iXZdo4HqMfEhn8MEsva0u9pPbFbNxoY77yrLj02C
kjokt9u5QfTteOS/WqJnRORYqhpPfabVP4F2BXuICUBHq2b6icim3EN+yjbm2cqy5WLJHmRwb+BN
L6aZUYi68Crqn62sQaABGDsbvjGcr79PbeWFMgKraN4d4IUtwutysqO+LEz608IWXEljeGp9MSNN
uGbRmz4TNo+nHUZFinJIQBBNt0bNnHhpMSCNd7gpe82vyscc4MRG1wE2E5VA85Mr/UeBFbXc+L0r
047dkpra3Lf0vpkIaxF8i6uIAh6oB0rDZvE4Jgng/a7R43YXVl7i5kOTOIfr72ltXLZotATInYVY
CkqKSAcaA+DfVXKruCRtEz7JKscPuIu1B47JGhhrFX66PujKt/mTGCftN7dGLmv7XTdAU597B3V7
KqAjqjg72Z19HNr8k4e/lHt9uJUZh8cfhVnOV5WK9GJJV1msyg7bSreuW7AfVudgwSCLZEuasVLD
QgtPooZQBhMNNoq3i2oySkqBGFi6Bjro6dD7evg9I700Y32zEUvkoJKuBru3Q6YRhy8qrHVx7mRp
YHou5Pj9+nOvfFuLkEbnMxG8ITx8+3MGL1Ngyaq1G2KviZV3ElpPBfP43LQiv41BjImjlgT5v2dZ
5kiRZaHP3/ZdsWeKYzWkHkE3YQcE3PNwTkxiv750hAXH64+4EjeCXSb5wcWWLMvy6jE6IxfVsKjd
fAq0veGb2q6sVGevRmFzGvTCO2ue2pxC1tIpwEjv9frwazcxJhWlJPZSEhRLMUc0oWsPRdG4YDMm
7yCsFhxRhkXBYwiomg51CwgWKiVm+1EPE0mKNdL8z2oA9XdjR1+J8CxiSCJYegVRIiz21YErNphH
unaGuB0PJvoccyeVoa0OdZdXW/X1lSXMDk73AusKGdrymOSyi2yrqenr6nPUek3QXrhmtTsH/5wD
ePxs48679nQWGySZDL42kfLbuRzgylboTtS4QJpp2C4rHR+hIRv9r/hx1OLh+nddOR0pyHI946Bi
ai1Ho5hfQFCsGjrJ2mbfKhpAfkPL3TbSlJM1QAceNMt4KiFBbezHhuBB3h7M5FrmsJnHnAu0i8+I
tCXy8oTmIbr7YpZqR6iOyUObTjtyGCr1L9pG7qfE7l+cKMBEMZf2+Bnwt9If0O95pNht2zOP/jTZ
NhToQsUuyvZ64Hl9U2PwMJVDuBvxT9AOkKCK6lj3CeC62kcoc7bjfJgJ6hM0UF/3tN+pg+8MPEd/
tHaWV1gvWlEryW6CY3bvtZrxO7Y0JTgZAyUDVydh8pr7HhTgrspaRB51++L0wCdODk0aIAAbQ9H5
eCPGlJ3VOx3EPzNGyIsR2cGgIxGyTuD1v/MAuJ1Lw15j7fF8MbJDBWfS22tmiEvczkgBLu/9MjCN
jWn2/sOzlNFxkivTuJMt1S1mNNLkB4bNhZtdyJcZwuD8xlqrDc6w0VGSBGlFn0nEfuvtCNnEluxt
/QcQF5G2ULV38r7SD7BzsxTOY1M20fNUo6uBUFyXdz7R3JmCUXSPsKN+GOkm/XJ91r9f08RLc72D
+INN7c9m91cMGtYU2qZYn+AtcyaoFoxRFRO5XQ9A5TT2hEXXx3u/pgk4CAJ51Vx3IM28XdNJbAUl
Tj/0GMg6O4bQy49Gpf7XdG2/vz7S+5Pw7UjzovvryQYhshDHCnr/WmM8TLKZMF/qyhNuffEJNm3G
BB7L8/VB34cdDMoqtjXieVJRiwi0iUZ60QMeT3hkUPtQt2+6Ia42ghvqw+93DKLoPwlrirfvNv4s
HfuG/MlcMo+y/pPegbr95pR5rH8vLBoqblUZiP5MpxlG6k1YwRb3YFyDiE/gKx5lLZzSJVSJSUkh
XIt2hTk20wEjXoHdb55Oxk7XmqLcJZiCzfC8oohuIychI+6bcdHC3kFXe2CjaUu3LmTSPRJbTAL2
v939KqRHV2wQlg3c6cCbFND/GtaYZTxY3aEMavZWrdaa/8XZee3GjWVr+IkIMIdbsrKCZcn5hpDV
babNnPn056MvDlosogjNDAZt9ADexR1X+AOq38LHXzjAya6DQTNq7ZMUWkShALrD4QtwIOmrGcXo
YgYiaIM7o7MxlMNgPvjjm1Zi7fQCpdpd2Ua0HXUzrN2pR3XQmzC+jo8U/YtH2tmR2M/VpQnJlsj8
pNMoCZEcabK3nCDxoBu+8tkG+P5U8ePv1N7BtTQIAxmnSgzC6t00UYpAizuOy3vIzAZVZ/TevymN
YideiP/YwOc16mPfKFP8o56wpnMpizeU2X1iAZ7HtCp+2XFrV78bkVMURe7LCe8MVAPHx0mW4m/N
OIb+rizrPj8gd+ocOzXTmjcMcaIXREPT5GiaKEOfbEy78ic558i8ZdQEKr5XKgIsGc0aFFczqS/o
+KPjVfdtLPbFULT5U1xCS/PkwbCjV7WmPHqp7YqnRWJiNE9JKxVFQyPrnBOi/3505vCiHDJhtQGD
vGgQnk8qZbxgD2vbXhZCv/skGiBZYKIzDCRs/D78n2YRm5emUfHwojJObV+j3PtDMqq6ox6uJMMX
MRWqs7Nhvmif/CjWiz2MhzTxLLSb7W99AHjwfipBEH4z0d/OX4MkkRRXtarmpFVor1Hrl63B1WMU
Qu+lxg96dxhaoquJfrV+V02RHp+CNK/Ip2pQ5C6CwJKCC/ZoRvhtT2V9QCyRV0/YFQ0AOTa04ntX
R1b/vTakWnVFqaqvQamF9V0eZfh+BHWImNHA/SufRpxCB5xE5nDOabT8k2GYXJMQLy35gB2FjJij
iTjvkALw3bEQWbVrqMVHiM+aih7vmwqPdJB4k7jIOb7H3lQY6i9s9XwUdTHPAykrmvEzFlr46tkB
hlQOks0afzSHhzxNxhJZzSxsvQR0xW/fr0xqQ0kaF3eZ7Qz/OLUV8Ub1BctOoWrADj20DOlsNdAU
XIE/a4TDKDHOXuAJYbpkEFjx8TSrwqs7u1Ew07a135UBCGJP24f2Pt6h6C2lYVOnu0Ct5GiXDVKU
npS0VdILXj9I9UeFE3/LMS6+M/FyoyNu++KzbDSmsbdjcOoXOD3deCkcJaoP1mT5Z+7gpP9EJhE9
4DMi50fRm03lYdnNwbLCkc7iEI5pcC8rTa+dhJD7F4Hq0hvEdxx1dYH4qDcZZhvu+r4LMM4ppBjF
R7NqE8+vEQg94jUwPYyVXd4xa0w67Wv6WCX9p9QdbTlT9lPsYPAIEsVsvw1yU1n/QPVosZ+tW6y+
eBd8jKorlbd3NLLZMA88CBQunqx/Mpw9lLdBlbtvQ9RkT4pQla8GFJngGIUiOvdDnSq7McfWDMxi
WVVH/grt3NlkXm5eGfRrEAnaCl5X+jHUKuf25ZxfO1flVzspjCgWkX32mygoieZC+6Cnqv6qIx73
kuij9qswDPFQFVr1EEWBfagD1exdqzLCX0GXDf4eN1D06bEYUDZy0pUYA7kgxAUg/KvXfX7JjFR7
aCVo6r5femz74jA4znCXydV4J3eZ8fGXH/E/Dh7Vb/DR6vx7/vPyNwFmdk3BXMTkhZ8rPDQGl1dM
nHz2cuhmkel8GXO//fbhtx/sqEJCalBLvOrJ4y+EPG4yWmcHQYodSWp379O0O9we5Tr7ZQop3oF5
p86lLFsHLcDkxvEV6ywJzREuSaGPlXTca48ZHvPfqjLM7nSj6O7xE+yfp2oq327/gJUIDnErk4KH
Ci9EW5bg0e+L1aZidjGOaXa1BgixCIDHDjhjnW4PtbZxNACIhMZzfrtEHMjQUeWhVflWimOuj1k3
KRmPAhLzzqMC/WkrEbuOquYCvEnxEPGBq+hNjesaywLNOitq+KoHZnmZhGM+C3+SN75sJU50OKr0
cYGmUJ2aU4L/bFH642rCdQLwLghJjkSvPBpdPz7fnr/rEBipCPoX+HRCqUIV5v0o/miqZacM9tmo
JfkujgMJj9HQYhKb4kRHIPd6ld1ze9Dr/QFVfMbHz6SImZbxflBzwvQ86SjoqTgmIcaIoQMNZANA
eqfs/5eh6NmyQ+jhLc8Chh2lL/cVZa4Rp3p0IDU31I3xmMZ+uHHsrheMkhM4JXqinO0r1C2GXlFI
YGefyxBw/QxGfyDqLTdqENcbnlFoBSBNA1KPKsv7uZsEyJq4160zN7kv70FsBsLVAsPCCkrCbB0h
S5S6Pz6JDuh7qqVUo3lF3o8pxzWnAfs2xEzVOabiFCgeD7HkmU3Zb+Ta17cXmGUTbVGkgZCMXLYk
67oOGxx0jHM72xW4SMEE4anHnB3caw+WeTcMmo23OJEdzrpAAHd0/IZq45z/LagsCi5/4TG8l+xT
2m3vvzm1rBwhL9s896UdSB42TsYjfVpD9+hNOF8gI8R/oAMaODMCGy/cmbBReXXVZyYuH+AUXdoJ
VnFA/1XKj6bf9cquK4I4OXR2i8EDZs6VvQscs6ie+rRRWxKKMcheAgn6xsM4TUizwC2cjbeoqOJ0
gCJO7wFPsM/dVI20gOJEewPJ0qobt/f1PqbOgdIWV44De2WJuSvzbhrRwLLOTZnFpxAnz7tJztqN
Cb5eZlRHoNZRV4GweDW/jhN1hSNxkeZoPz+3Y5X8xJIzL1xNbRQNK00rvGQpfgiuWpX5EY+48vvt
Xf1Xyuv9EmvgU+ba/FwLv4JcyHUUVz6KfmettzJ1B+7EzF76pKjaOzujROqBq3ZST5AifemwMq2x
jJKxhoa1HzU/Q/Rk+10jYUd1gsyGV5iMdmt5V8a9pe1HqcegSMFLcosSfb08rAmNZ+qQcx94eT7E
ZEkFm0Y/N7ky7aNYSXERwzzj9uSsXNHzbkbwiboXx37+Ff95fXrcPp0qcoxzNrstNwlNAreI2OFT
KdQtzaL5LC0WQkOfj1uTsvHMKXg/WIz3ShPIsCIkcmKvdYbxRzf1VozRSjg+6QSppdeGlnwfac2m
pMXKfGp8IY0ZmWoJU/p+cE3uAi0xAdmXFmW7YDQTrxmNrcdhhbgMsBO5NLiyiD0AbX8/DHootVWV
rX1GqbZ5gIvH542YpX+uVQk9OvKSUaKwJjdqSZbOoYD6kpAVJJmk9ZD85UDB2N6cXiFwgWqj8hpw
SvJYyV3EFZoUD50pwzqEmr7Y20lcXYoGXLeHYWr0UNJLB4WctNVPsyPiwFcqtNtuZ/H6y3uIeM6b
rTQobeGLqz06KVk+6Z8q5R7aPbhwa1OGyi2GEc6H75pZBn8uaII+pyS2vGW71OdfxvbZbmuxx7ha
O2nAcD7+fiH8SA+Eh4XqqboIcnJH9s1gILuI4OR7Q2MluAxkeCqV49brtbaboDMhKCb/1fZYFC87
VfCK4mhJfFjLO2rgxi4kWN+o7q2dzv+OsvggCnpxqesJ06ZGE6idIj0Eg999iTET2hhqJUAkCkVS
Y8ZgE3ksVsjvI1EkQWifW1npsV0eMZfk7sbhktrQvVPSrIcmb21EiCtRDvQljuOMb7fVJYPJnxqs
xxSKl3qIAY0hpv4g9/hE0lAY9hUuSk+3r7u1ZaOtY2Ehxv66ggWmcjV0et9b54S5fJxw1vYAn9kb
oc3aXM4tOG5WQjf28fs7wBEghqIOMTYqkM7PHHNvB7tO6ir4nV2KupfOmEd1W5riK5sFfp0+8+wI
Sq8eDJsSn6iIJM5iwOYjKqTgjMEbPnFOaG9E2yvLxu1NI44kF+7ZMpvgdgenl8kOSlNhRs6ZGOqb
pEnDI10e8QCdMt0A5610WgHJIf8LaJ+Xg6bv+ykdMHYI8CD0z1R/gwe0tax/AEpq36lPOV8G8I+7
LGm4EKfE2SVqan4u49wfNiL/61gG8A9y3Kh8mIAmlu8XwWyOGlweXHKT0jp+73F/N8XjgEYJ+gTf
QgIqB7+qMAk9R80CgnQlK6KNS25l7mflGzykiN5QulzMhBWm0KhBYJ8bRZ5G15GldAQFKo1/ssnn
Sg3NMN+4vVfebUo2KppfAAqQ/FrsZ91APDQcHAn/nCk6D+A3nnJ88rwuGqtTFJaDmznh5HZkFMcP
n1c47TMqE+6LdrXsfZAahTNRvDSsxnrqTTzUnMwRG+f17+W2CEwQaUMsiWx1jhIXj3YMizSYnFLC
7WCQFVzWUaPqFJw+3aQHY+CC5Zb/lSUreYrhRGNo5YzRJxmj0VdVmYzpSxomse+aBIchWZMxDY95
lOapC74cWdlCKU3Fc6SuwZUlkCLl0DSK5ePVFMt4B7WBQ6ETY/lp38Fkva8hVqJV0gqlh90k8AYL
zdHGSH2M+uS+E/QZ3A7QunEqgkD5Ao3B6U8K6Gp6G0GnPdd97X9Hoyd6bqpMqLsEW+56TyslbI4j
JNjPE9pXYMT72f27IXcHpj6WOpazyewu3EX68GImcPe9BPm9Acv0VvmE24SJVZmRiucuC1Nzh2Nq
9qUjWsPd0S6INBpfwq3KiICVetWQVsAxy8aqd2nnFKnXYEFnuk2g4DRn0B965pnpgPYjt9K6YTuU
9HLyIfts5CFuTfgwYBxuZ2JQn7IYuSEg4xpmqXFij5eMZPRPajTqnzYA4F2MzPG+D9r0F4KUieMO
lLNrT6Zx/RuisfalSqP0Ny1N/2dbBdWbLfBduMRtPH2FWIUhns2nVshutPY9PFpYXLEliQNWYeR8
PvUhLDERlBLw2mJb/5pKlhluvL0rN/ccfQPAovE8U8DfX25ja9ea0rYSXPPo+zioJt2BSrH3up5F
Gw/g2lBoSCOQQRxOlLSIKErMjfkZBCpylg2fkV7JnzIcti4R3q4bj8TKWztDGlWKP5ADrt5aGnyx
j4GcfW7omJwSDD4fxxizrNs3xMp1aM9UCGNG+ZHJLubOxFQK03rLPuNWIv1gAcu7MHLkCJqKZpMy
5Xbe7W4PufZh4FBA/oCqkgleFssV10FMg48EfURyQ7K67kGoEFdvj7K2UsR+zBvlwbmq9X4UO+yV
MgIvfu5rZdolXTrs9LZ/A06WbGy/1e/hhoWwPhNytfnZ+08OqJuSMM2Q77Gwoj7hPYm5aeFv9cPX
v+f/R9EX3yPBAs1EBhCNYqfwEpQvjjSOIq+BAHu6PXVrH8R7Rdl/FrpB4+D9B+FtbycY+VHHUnCo
ryl3/VNLVvz7w6Pw/s5WeDMz7ap+gvexLaQqdM5B3aV7rc3Hg5Ln2cdPEQRCmUcJTB0h5WLaYrQf
UgzuHBwBIlshQ+t954SjdN9sTNrK+pAxUWSa5UpnKYr3k9bIk5+mdUXPomjbL0kfAxRQNZTT6KKX
wUYQszaYzk4DXwWm64qPoPod5ZeGxAYyhr+DYg8Kt+4GF0exLT+4leDFAQqMNxotCotM9/13BWZG
5KLSixGUPyQPb0/6435ix5o75lLRAAjo7N9ZiBOeQt79+fYmWbmeUEdm6UhxCJ2Wd0WooV6VTtTd
Ma5OXWmUcAPtw0KHYluMX9A0CTaWce1zQSPCwaUlxH8Xe38S1FpjwBln1CCSN3C/mN12tT/taPeJ
R0mAwYSRIT/WXYU23u2PXVtVaBI0SBGZouK/HBtlsqidsyvgvdOlMTuDUMeorAfgH7q6cT+uHHLo
XRo+J2QE6GktBqu5QPzJyi1QeYG5rzQnfbRTVWyMcv1JSFLQNaGBMddIl9PZaS3GinXtnx3gDieQ
DbXb1mH+abA2vT9WOGuoGaM9ZsDScSiML74IgKlClzr0z1lJoWdHlj6Gu7lsFFHG0OyvpBRV72Ea
a/a7uknrwctTHM9dvdAzLHF1nfhwbw21uQWzvd5T8w+jSAwXA87aUgFERl3IrLNojk+mIDhQ90x+
Iy6qH3AfVgok9upG99QxqCJX5Fii7m9vq9XhZyAVnQku2+UZGuwcsw1Z8c9R2xqph1n22CFtBPrT
lYI6v+t6WfsOLlJE+6ZH1ezDEYYuE+ZRGEGvm+tqcYHkFYaY+Gz4iILD+tElx9llctHtM9/RntMg
2WrVreS6PCjk1TbSMeS7y3SrqsqSzmrun2UN7/ROb6CTInVgHscWn9NWaeS9ocQ4gBR2/4R3MdaS
el883570tY1PwgWChIKpddV/wmWhq2unks7h0Gve6AwwZ0WT7dXMMjbO2PVJnh9QSqbcGTOPfTHB
VlKbQd7n0lkdsKfQY/JpS021/2EX0aNGI42HZ5Ypf/8OWFPTFllmz7MajwdZEVg4Nlm8HxJkpFps
U3Yi6bVdZCHgeHsq57/5fXbJ+41DxCykCWJqWeQKW4h5/qT7ZzR/Ta80Nf0haMvMs2Up+yTRgdh6
XVeUsnVo3/NZZczrbi+ubzomX41znoCHzHlbmqi/UAcLymejm8z0kKVt9t1qGu1r3WW68Czc7C0v
8+0ox5s6r/50UPc+a3lNdef2ZKzdcuAhAVXPohYguefT/p9o00jsSchVASRDGEl66PokeZHNWEWo
FWW+7/0oK8UB7nj2S5acQHeRxc8+a5GlVru+teLJK6VCSTa24HVlBwgq4QinzpjrTIsfVSezFEpl
Wec4kp/HNr3PkSA/Rk5tXMZAEXvCg3/w1552gSjFj9szcl0tZB74DzkMahFXXoBmpoaamVItDBTz
oc2SXRJWHkAk8SjyENgbSpun2yOunG3QQXje8mzadEO090sQBF0iaWXpnB0/BADuyN0+FIr8T6GM
H0c3UNklqOQ5Q9GYF+T9UG0xwveic3qOrFT1NKlqd1C+mo3lW/0gmCZzpxHRrWXgkUQaQSolmDMw
PYxMSfzIMKAavky9RrLx8dkzoLnz19ApJCx//0kIUKm6P5BCByagQrCn2Q49HAOPZ38rB5y33eLm
AIzNhcW7RwNz2TaRc1jrttQ659Qw2ujUdFDIXH/AFsPFcGrIPdmMQKKrnR28yNg9bh3WlZuL8Qmz
yAn4xxLgQ+3DJsTiHpFtadrZEAP2k9aUu9zqhAdpbUvbe+UlAAjOB1s0bKGzLO5o+KeqMs7JfFsb
/QPJkI6ifrTV81z7KootkLQIyHngFu/N2En0AUhMzsHomNHFCJT8JY00rmG5sPx2j9LQx7Hu3MI2
zVwkCVaQFT12krUakMVZvfavKtfVfZFO/gOVOLFF7Vw7C2jLIgdD4QUzk8UcjlLaOj179DwUco+0
K1rHFTVJT0bYeKM6uzIU3UEUu2nvz5qgi6HkCQSMNpraObTUMNxPPZ0PSmaG9KcI6yTd3z53ay8H
pVloVvPFhbTGYrikVKZ+QrboDLKz/NOnGkpg4I7lxI0FOfJxnPJ8eNaqfkJpP6hQh+kc2NO7JFEr
qrA1bNb9IBey2HjfV3atDTCGEhR7iWrN4o5D/aRM0gAKv9Cl6vskB98HI5Oeb3/9yiDOnNaRvqFM
ddUpk0NfU/BqNs9KoQaeQqXwLI2g+2+Pcn005oIWaBxw7LzPy9Cz9kul1WfgYmvnxWfJbJ0Rv67I
BPwyxa/RGOgbl+n1DceAs34qhRQD7YvFWUxi/q9aQWwPHp//uTH19DBETvGSAw1ypzHsfsA1yjwn
NuqNov/qp84PPjU8oNnLa7xW/EaL5c4C5D6MR1BjBc0kzfRUCLd0IrWPqyKg3G7Q5OTdoBF+desk
jkmHvwSW63fDMR985VR1vfXhpx2tn7kYpSJGTAy42IutisomNSLrDHkZnpesBfdZNf121C7/+Pyh
WEqhaN71dNwXz6ButV2i9iAyUcxWH9XWARbd1GjOVpJymOTI2KhSXodJdBoh0iCaR8cYtd33z25l
dXFowrwCQoDweWxG1X5AacLrJH+4SLE+eqj2fNSxXAc3NLOyTV4jnuFlxw9ghqNOdUFPtXLMXZRj
DcKGKvaz+vvX20fv+oCDWgS+MHfYHPKURRUWsE/L+IN/Gswo/NzVfXW2C6XfstS6vrPnYXhikVtj
Epes4FFrELiE23fKbV0qPElR8h2URPx3ZTXZagGsDkbdCwjtfMKX+sjII+tcjal/GmVTHOu2wIvJ
LP1TqJRbSO+/fc93sRKalbT1iUkolhtX9DUFozM7NavwIo02uMwQeQ5rL7cJQkjVqDdvY1r0wy5H
dd105UqgRdQaTfaaTU6c7QPLyFDvH4bye2bk6b99RtHp0E7tmFNpEPnvkHGjg1r2pe/pRmsJL55K
8M6DZkvWJy1gzVQ3CPCqdcUU6xZCR1ErvDzLkddNVaTRdlObBP6Ox3T8rpV++W8/JjF4QoBdLfJR
ADq42Ud0jWdGq8ddb2GVmIxstqy1ms4rer/8ZEgTJa50CkJ8Kict/T5lPQpZU5V1f6Y4qE7gigxl
F2aOgkt73woIH/KUPA+TDQ3mgxt2nvDZQIfOLJXGZc4EAzHNfNyPLv5QBztaPdk5UwE43B7lagsB
suUEcgbJuACLLq4ZOZSQKGgG6VyDCfuqy4W2E5PSPoY+b/rtoa5O4N+h/qpFMNIVXNkOkYEwDNAZ
VlVHe62r1LspS7dABKuj8A5QT5rLAsuYfhJta6LvQTGtF84RCUlpn8Ff2/iWq9cNuRbkS2aRT4gW
V1XvYnKquLMN/0xzUd37ViM8RVKjH77Txhe9GqItX4OVdaLKjWjuDHzjQV88PLTCanPCn/iCqTd6
tbVsHX2weG4YdltZ0TWgk4/DZp4uBV3MWff+/VOQK6NaAsuUzlPol1/JLLVmNxfT7pUmnjqX4kbX
7SLRih6q49RzVEKzuWAXGDzHajw8q9kgvwyG1oS40Q1S6+a5Gtt7Dm72m9ZztdX6WllybiV0Vub7
luVYzI0ymfHQQGU7W2kWf5arNvoFuVLekA3S1paAIeh20AYFnrN4IZUgkURpOhCrbCmiCR8GvcOb
rJFijBVcuVPSDfbk1n6EPuuI45V0Cmja4w+uNPZrGjla+FnLAqlD7b0zfuACBGMqRCpKOyVZUo0u
/cfG2vcyl+ddh2JP4hmhUYWfFX9IDMRiUjNGQ1ZtjKMURVLtwTpIXrNB70av7gzwishiZtxwyAtq
e8Nqy/IQaujTUeqWwVqAM5r+UAUu4b75vrrlDr22CoSaKv8jL0Jm+v2ukYxYMXAuoI4b6yGXbTle
NL+EUHr7FllbhRlWjXoQSudXt0hXq72RtZl/LnUpe2sNLXwoFDHorol4/YcxX5wEAGbz04oQp7NM
iZQOkQ/K8/5ZxF0C7XBSXUMV6T1Ium5/+7uuIvV5KKgwVKqoGV51vVFRb33NpzsxRoPu9Sa6D2ki
7P0oT919TWHrKGXY6JSDaf57e+Sr4hwjzwJ0XC4UcK/qw12IUqVk9865dIAousWYGKcopSyAcGPp
STZ6jKopgNelxrQHhZ9vRJ5rGwe0BIk7olBcOYuN0yuTzHNaO2cj88NLH5qThxpAerj9lWvzC4JB
pmiL9AAMuffbE7HMqTN8yTnrVoXEHaqN3VEYofg5c/lOktS/Vr1Ve4DyPlwxYH7pOM3PEV0OYsP3
I0s54C1ctv2z0U/asag0+TiAcgJdXGQfrRgQv3OWORn00qi9zFP9n+JvrXco/M371ber5D5T5ewu
K1vrUBXdVma5smpsVRAhs5LxdZlunEt0aK4EF+TE62+lFsyMz7TbkO9bWTVoVXNeQnuZXGExd2YO
m2PQEaDTOjv5E6hdf8w6GLb7ouqdX5OSatxrRhYe06TwN3bM2hfORJ2/cN25U/R+Mq1Esu2GLtil
yFvjCP9e63eyDuNqd3tnzt/wPrIG6EwtgASdnhS16vfjOM2UZLQNgssEu28Pzvw0pd3eiZrhhJ/J
lqf2yozOVDVoopQ62M2LGR21MdLVMIguoVaUeyEs51C0o4mhjhl/1Uq1PKt2Wv1o4AhtbM6rDHPm
IcFQ4fhxzdH0e/+dQ5I7iFBW0UWYYPwGpTOOjRDJFxiz2p2Yqj/w4/2NgsvfG3oxuYA5EeDCoYLG
1PIGH1MTmKElxAVqQuHvqS1LSAjZeVC7Vm+3w76p8zQ+NFGcayd/UOrukoJoA7bWhcF3gZfv4I6o
xL3B5FcNt9OjrNhT9p+eheq0hivqvG5crWOburUuBUdFGkzNrZzKsLnGDPnTEGqKuFSd2RSXOqz8
xs2tBsP0CPXLf+x0hEsgOdG5K9pKdYvciR7B1gY/TDx3f/iB3P+JAhmLrqAE6+WGjaO+gbcQPzOc
CoK9iRhQ+GgYePE2iaE/06CdHi02LGT9STZHD6Hl8svt/bq6jpx78lsQq1f13dLJlLYXaBZQI6fv
lU5Ko7ip6vSGW6dBYR77EeM2b4ATrG0cyZWniqSagfFMpUbxlx3yn/sNvZYIHfM0vMRWK5qj6JIA
HGMd6MZzntTVAxu+/y2Bl/5EWNyq92i70te6/fnXdVL28d89NcfjXE6L9ypSNNH2WhRdxjhpks/C
4NkGz0jHHiIJ15Lboqg6eRLOyb9hqA9PA15F8g6Obx16Sml1L1OnxdJGRnLd1uZnoW4I7h7pPygy
i+vKHHo/qBuuyjyr627PQHXhdWUBs2WgCam4TqpExlFRuqLx6rE0hGvUpp65ttCVjaxybZ2AFCMo
pdHJuUKq6C2ACcoBwUWFhbeb25z7uBj9RyHAWPmpiTerlGW7aIBwmNA0fru9RPOnLg89gEX6fug9
Xicw/tjlfeWkwSXTq9K1pdG49wmqN87BSiSKujguJqDU2JTLvvpokwFCtGKUgEwT2BOaKIxy6Mtp
6+pcH2puntLaBa29CF5IQ2vLdxKeiER19k076J+1WOl3aFiUG3Ho+lAU2/ksOLjL/LkIWqKYOAgu
cdo3uFrJ+i7Npsltu3arK7y6ZUlncdvC/nIGG71/EapehFmO9eFZZIl5h+5Mtpd8zfiiSVn9OEQ5
CmFyJjwZhdBDMygwvTRffLu9V1aPM4j/mUI5MwKX2W6Jq1gUKgQyrTJaP2lzRsTAZVV8qmURo2SC
XWx6HBI9nHW/ud4eMNPIp10eaP3PXFckx1XNTNsyo167ZNnBsysFNktX8FQ5SSeLWyS48LZ1v9Fh
H4Cyi0D+avlNfYekJoxatccE7vZs/K1PLo4OolFkIsTj+JDr2vslwW+yo4MoRRe6LgjQl7im/M7B
pb/mwyj/zNS2fO5GS2TPatzlKJeUciu7sP1i9HVERVLqNI31jAJO/HVCRle4qTVJr/gCdpmXTa3y
RSucMXSjrCw7V9Z6SfdQsVHanW2GI1UFqagOXa6rcL4dHtayL2rYeG1svWCIIIyLBvcPn6mwwrM2
nML6F+2LTNylGB7+g91vR+YvrGKPG9xfqDoyNx4KQCGw9VHEz/FYlv9IcZT3Xg4PAIA8eidoI6Vh
rO2TLPdrbsYxf61tJVdc1OtLdNliLX0iNZTyH7Vt5HcARGvtJZiGZJ/q9VTflfUQv5WhMP6NgrD/
Z2NBrq+yd+uxOCJFMNpjorE7eyN5VbvI2o+VVXqZnkynD48E6R7IOixOGpzLO6YdSZx64qDLqAN6
MzpMu7K+s3ZZNBhPt4eaf/Rik819jdknk/aQtUxTsrpEgFlqokuXO/ldM6GMYOZVvrs9yspNhvon
uRB9LwSslw+iBQgWv4EhvlASb7+jRRY9Zo4fHTKsczbCzGttUoCSBJkgWwAT8KfFBU11Fj1fI4gv
veSUr3UvT79GmIXfZLRfXtqi6T/1VZG+KmUXFadIDntMlnqtLfa9bvu/bn/3ytXBu8vMktYjrbHs
HIUGCOOuJD4B+1Y92s2EBhG+LAc6vtbeyGP1h2MIc2NJV5IY26Ycw60BQvVK0KNyhJSVuRJeSrS2
9pARIHcggPwYtFXjYWASfP0fPnJuxFGmXOGKIczVTgFfeYmjiBrTrFb+EiiZxR9F5P+k+z9Mrk4V
Stu4Idf2ro18JT0QQCNXiBvuQqSd6NleQtLdyNUye8KKOrSfb3/fNcaMHUW+MuPSDZxnlu/wiCd5
Y6ljeKlCH4oyAMHui6wLRLsbX0f2rAjEkwQH863M/OFcd4VAaq3GmXXfp33pNY0cK4dy6sqNhV47
VTM3ESIDm/2qTxioUCWqNiT6V5XksZes/tj7tnOfTMlWL21lqmfBPZJF4pC5OvX+LRJhZ2Z5UYYX
NezkX1alaodmggV5e6ZXjouDwCw8Bi4LDMMWRxcD69KZHD24lCoPzqBNu6j1vVGOR89PoFy1KFh8
/GYCzsEzS8mPEvvyqu2HDNXNBhvTzBBip5uBfDQVGvImQi4bt/rKuQRbi/A8nguMuCwuICYWS7Lo
o0sx1tJdF9vt4xTF0ugJov7mkEm52m6ckJUKA0nhLFA8o39oKr9ftgJErxIonBBZE9VDSeT9Ulv2
eIesqHwJo7C9M8zalujwxVK7v72YK7tzPjT0s+ajc9Wf79TJtFLZpIxYaOlRt6KfXSnlT2pZ/nt7
oLW9iasE3BTQ60ABFntzTEAZdfPxzNEa/gRc6FUGbrCRRq0NQtAPWhlxD6qIi5nEVKbXJgoRF6XG
ZGdAQTTch5pebdFA144Aj8EMgAGFdrVJJEPJorDhY9qmeykpQx/pXVsHvRFRBZFRLryoglu9sU/W
1opcFaQYfcdrHLaZocSCTR83iaT7T1XRp56t4Atj5uOWgfPf23IRccz8d0p50LC4WBc5O4wNrQ7M
Qlwg8Q7+QW3rMv6ETH77p9INlB+hj6DQNjSBvtOoN1ouPYzmqUBtAvDsFP6M4w41SSvyi9caqNCb
HATtSyYaNBfTzChKt3cKaysYv15+g77MHE0gVwwsQ31/kDhCej2mo7gUmo0PUesre7SGi43Cwdoo
c99Mnitk130b22kJdq2AClmfRbsYXZT9WCbFhw8m21ijasNSQ+S+uhTacAibpkSScTLFgQ0vjlWl
FOekgm3x0aNJswY6ydwEpmlzldBVdqzWfR9fLAksfSHqYl/l6ZaA1PWZgTtFBYjjolBsX3YD07Fp
06CJ44vcoP/qqk05NR76GNYnv6Ez66rFoFT7DsjJFhTjbw72fjPTkSIsmPtEkCSXvWCTZAplySi9
gA/S5kCkVm2vU9tq2BXYgoRurEy605NkBXl9pB5rmq4kD/JrIdT2a4Y8aLfr4xZKJa+pSbOpq9O3
Mm0UTKTKAE3DEExAcO/kUQj4FZj4v5Qhh08G+qmmBylC/6Q7YfRcKiZ6KaXqVCAp8lQbdlOjCDz/
msY292iVakDKw0Adj6xXNnqRmFBuN/zOFjCYa72Coa2kjWdXszSLqFM98vJC1r9NWg5dunMMrpw4
H0kAdVHZiAkZ/Ovbe+X6DmIqDeJ2amcoGS77C8DiwVNqKs9j1sRHgcX3Xs2LxMutxNm4zNc2zMy1
h/8LVudKIKfwx7CXtCG6DAicuiBWzd96UoHztbrqBU4K9mxD/WEsLo8g/VjuWKpwKEEvrpCubRSt
TAiTQY4op3qE8CLnDn5wgyrtgHOWG2fvuvAHXIWEziS5A9N8VdGpqwaloyy+KHZuiF2UhPpbXJm+
MpMBE5RieYEO1uhk/R7Ei/WmBiUy5bfX9Dr+mM02CHcwTFsT3orDRKr9jvijiDPf6/wx+EItWtzV
Y5/em41cnnW1apGV4fdvjL22n/6Ps/NattPY1vATUUUOt8BMrKBsW76hLMmbnKEJT38+dG60mNSk
5AvXdm2p3JOmGT3CHyg3GXOw7feI8hYg1qyOrF3mueOt+MdVQ1lHFTc/avjuxe3V6cykDqETv93q
TGoocQrOU4iI8Gmyy/paOUV/ELfv80fktUmmUD2hI4Sy09s7KJ+1he/WzAJVKrwqL4pLSP/dlRuk
XYBdHOTiys7+4Tm0Fq080r0URpTmmWRUYGgidVBRBpgj85qCfvtsx2UXntZoMPlG1ME7tgXdHLdt
MulZFKCK2iTJvVLCt/BqjsiGeSFE9adUjo7EUn7C6jbxl87yOsECAsrFudmTKSLioWvGXRbhDHBZ
gL+AhGEigC1Tjzz4s4K6oHxqhnp4F4WT3nvgvER1SoY6/yzjv/g/fICL5cmUk+pmqHK/ylq3Og7F
SWqdTCh2qS+LxIaAmMt1dcvpf0kBPjm58Gx79YMKEWKZTkVodhnYzFR0B8d452wBNEIRxFpLT/Qp
3751k05GMg+8BgU1kM96oTuuho70gQbjz4tqu5GMV3HqhOkAYnKzkYuW1NzjAI0cu53mIMFDRXEr
k/kY0DypbJ8AdKK5PSSNoXww6kqXPC1jfOF2xkplU4HlFah5zWPopZZcfgqjRUfUA0b65E6D3NPS
7fQBYUNhV66K7UFxdgbAiV4alXnrRdNsv1CPAGGczVrGE2qKheFNQjX/LoZF+2hU86i5CvC4xJW7
OElPmTrZph8NktH5XQ6d66QMjan6o2C0S4fFmv6oWq3QPTHO0bWqjLF3i0SR/27qJPy3qEPzVTFn
HBwsALGfkzHXvkGfRx6xL53aeQpLhJvdmqZneJ6zRXxtl7iQXAI4Kgt5JKXjqRgg0z5bEZ1BtxpH
qfUdPJS/kF1J2XnBZOw2Z7n8ww5La3Qlve2/FY2Y+XbBbUbooKCI7tLVSJSXVG+mP5QWy/WzDfnd
ICeYtaNSd6czRgUDPIunoMF+d8POZowLETrgt7abkGWmT+qneht5kVxM79Ye4avTpRXTsr58KaR+
8HvmJ55lDepBJPtZVW9PG0intZgCw3UPvo9UrcjG2b4hWKLpJycSce03ade0r4szNXxVapxET5nj
jOml6MkMULeXsuTapVNruH3vjM4FiFY4nzVtRH++sJBVydBANlyDtrz9zMhkHv6VlTbpPUSSaHkX
HJcv8mB0OdavS4xcfNTC7ZkkIVcf68EW9bnqs/FbkVtYA6B5rlQvtr04L+Yym7rfxmb7PjWk9C+7
xtkVIoaeFfy1qeOX98U8e1JnjakroSTwNakWOTsXltwDFZ8TipIl1ovxI4RyPpYZUfQyEPNQBWOX
DPgJE1wmP3dm5Z2sLVjFWQ7n7CCQ7CQ9FBYrrIdPnKRgvV5+GdiKBuGcZaqcmypjj9uoReO4PfWV
PyqcASnrGj8myz1Yde/QsSziFPDKGS5tR3NhtYJ1W8m+xUgTuKkJcmPMispP6oFJ1lDlnl10odd3
pKKyWo9PKG61F62bj+C1O7kIVzOlCL8Flu8dhgR99ZSxBz8EWpk/NtnyKqlTf2IOZbz2gzyhaF9Y
Z8M4agLvXKTqqmuBEKS8KpBuIrgFZsDR6vWwy055DrtU9tLG0c+rTOPlcb6106rkkmJeSBeEV33X
pphKxqw6HgA3O5v6D4jq4Peb2uCv3U5bmP+aRbZ8SBOB3L7VyEwxIYMNyedhlJa/NRXhhAZhRphO
bpSEcvnb6DIw/2QwKzuSKvquUTNhtzKuMiK21OanLCmWQJvG4mCVvXO+Ts2IbxBE7jBe/EFRzBDs
8TVMJQZbgGY/z5nTrrfH4ATTkFlYMRtxcpQFKjsZ98pqYM5ugHy9Q8+Byh+tvomlWxTm3XTS2mgV
TCwcA9wKf6SDzu9rNKENMX+bjGT6l1jUf+TcMFgts1nBsDfWeudkKqHRXMk0M9UPrVr8OQMyY5Bn
pdLZnlpm9yn16MeDo7P769dKllQbOPV2RkMreVTUCG56vRCpwJAyzzbSvAMgoBT686xhYQHxMzrX
lSI/TWGkti41seHBBdNfR3xSvE4S0jtHm6TzYg/yp2juxis4FOkvTe+mS5xLR3o+OykxYnncaNTN
QFC3lf/gLFbnxMCNiSP5LV2K+DLWevFvOk3Z56SQlINN2vmUIcesKkx0Tu5bjXHWwCfpWQ/qVP49
h13SeJUY2vcRl/4R62B3MZrhFgbYqDFsW9M9wv2Y1pnSbZ6G1Kf9hEMLGs1XZNiM8+OXv5NkwlMn
NK7orHsZxwrtNwRieC6GyJOnLGg3V7OhHVSke29rxTdzonkc3tvbG4gnJJ2KS+qDHNhJ3Sz5Sac9
dIlIhPy4Uo/wdXsbyG1HBxw62k4vFRpKizVIeJsKc/ANMquThIG6i5LG7zdQieyrABiTGAUb7k1T
Uw9Da8qj9dGSuX+GlSoju2xj+JWL5CC+7T4VIF1adytH7A4W0I+MWIdMuum1SF4GyZludCy7vwsl
ttzHx+Joqc0Lw2hGiaco5fNCkOVsyTZtNXjEX6Iw+W1Ve7rqXAsm/zApBdfw9mxY4P9GKL7hLcWO
J3aHWWs9jF7G62QRRB4/1s4NQUsEFYS1mGZ2tkbCXzIhqe3VFDwJXPNsiE6dvqSvcSFS3zKWv5sh
/lfvlPHgYt7ZyV+XtDc5wFguRjYZi3NTzARqGM5206cK3VRBctodwQf2no9WAXiVn0jnbcrVrPAa
Ga+PW22b5auEO81T1nT6U2l2KM+O0cgluFgHPbW9J1ytMdaOCz21LZiV/3PpuyG08VeVs8CMB/qu
1aKeI2OsDo7lThzBB3MV1WKwhcbt5ljOeLcqXU9KWQmp9xckGf1R6zHN05PEo0w3T4/Py956qyDr
il/DNGA7/4UZHA6iRNkhG0R6Tvpx+TF2xle979UgMYVzUIvv7CTVGV0eRqCkq1uueaIkpZS3K84k
jtEjNnCsKDDduSAreeQ1srsU7+rn/XnPoZ2qBM4iTIOA4Ds+a6Uxv9LxMd8PNjyjx5u4A+4y0EBD
rAsVDsbp21mAYeY4npnhqjzqKOdpLiSvnkrdn8BkXCTFmilEFki1kNNeW63u/yjGrPRUpZaeoohu
9+Ofs/fkjHxNMAucpbsplNawfuWoEKtQPD3NkN+u5HTSKaJLe4BI2fkc0Z7h5KzXHtef+jbciFaE
oyXg9eGDNj/XXRVdlUSSz+0S5ae2M95PUpUeAE/WT2BTYIMI4B5iVE/v1NqIdstdkSNqP0u3tCuj
kzOX2QfmEO2BVvHuJv6yyubJarmoTLwfpJsw04R6HEtLN3WaxEUTGuDS4ze2V0mCzYf3yttanbw3
V8QQ5qufIe1FKB7WPxiiG7cRGQpfhLADSEUd7X2DW9tTH07OH0qT6ZaXLBowsib8bYY71QVki3VS
QZlxV0trLcV7qpGa1bOcB71p5YETOUeGErvbi7zdKl0DbX9bsUpyakVpUUdBpxlTYOcAaGwj7l8d
p/gPgzr2FDoAadLKld7s7QiaMG0aALT2FAO/VJ3ymovi0+M3uPshrIpvtB9oym+vCEQInNYOgUWH
OHC4szXjBGJmuAymSOCKPOm8IYsPbLj29vBn4Aa6w/W01QgBmKRMFuK4gT5HHb1BtcIYlt3MQgjD
jx9vd6lVUIL4xv9si5GK8JmjXYZ2NOw7b54zjDY6ubiFSLcd5Ovr69h+3gA6EOiGPHIP6mZ61lZy
Q62GOGt+GQZbRm5lyM4IqKZ+MYzpVwow40sfTf+hHQ0w0ST5BMWyMjneBrNxQjwHoWiieFw7lwq5
Ld9Khvlg+LAXviiwaJeQTq9zs7eroM6vjIbNpw7oGB2QVpJvmapmB3eAsncgKRxXFQKctmD8vV3G
GhRGrQ5yZVJrLJGLPFUDgrYXs+Ka2FO119BatH8ZjjFEbRdlqv22m0V7KfLFWPtWk6hdpgC941uO
BZR2PRuxW+VL8UMul7Y70d5Uj8ZAe8dsFVCmrqGTQgr79ker6hJPmLFJt1LIc7DYbf7dKVXtZFqT
8h8+WAvYPhM8BAnvkIRoZLWjXOc0NKrC9lcIlZuY8nCp+1Kcs2wu3aKq0gOe2d5L+enqh24bXXp7
c8JANTpxKwM1k8JRoPuoYH+JCcQpM6QPpj1DVYCO9R8+3ZUIb1Ke0qTbdqYcFQ6Nil95YCmR/imr
2sRDhbv9PlvL18dBYufLdX42vVmFqnR7sot0UeouBeImlagkMU7Q2yctiZRXfO8crCWNqPhk9nq9
XICVHhU+O58VtSkBnk4knZ5thLJSvK1wf40CYwJ46yqtDF4T9Vv5YDt316EHRidsxZhsOxd6FZpx
0xkw5NusHl1hjNZ5xLL92+/v5er+CG5PJr/a7mVcoCKx6IImJipJAYNmBK1mgKDMesMAyfnecyIo
gth9HJX7ew9Ia5F81gHjdteaURl0mV1Im7UdCvGRYVYD1aQ9upT3Mh7qYbTLEZ+x+AY3YTDEE8Wa
G+iqcbzKsS5J09k+RIVVX7eeF9qYY1lbpyJ1itCFljJOdG/jkWHJog2Wp7WlVh8ks3tPvpJowS+A
1LxrZlf2FBlpBfO+0OX5taP7ABtgOsrOd5+cAo9iYQWC8vxvg5yRI45YQ1S5wYxQrhOd6QBLtMqP
TOgdWi6pYEGL6BXkzeQ68SBucu80/jDazUG3ZfeXrHN3LBOAF95R7EZjkAQfrX3LJVRM/CIGvgAn
3EgavzRny7wiPzQg4Cg3uE2rFCqnGoGW9qwBM7DdTDLH9OAn7VwADkh6YCtrLXqnRmIAq2xnIwtv
2Zzk5xaEzrOWTsp5BQ7+h7cNHm1VugC8f6cJXCxViLBYwjm35Phk9E16kqbmiHy0U18jm4iWMukE
oobbG22ay1DrGjwpzAz0VNzU0VXISgb8pw39ekm/Pw4be/sH6o2tU+nW37HzHIrpKq9WV14Ter/c
IgtRlwL3GJHlv3+XrTaNK8RoJRZvOwf0Jxp0qSIJAbMkvHRal0qubrb1s+gWQyMTjRXNzYx4+ePx
I+7coaTZREVSE1SWthjLCiH1HnNcSiU8GC7tILWBbc3RU5ja2F4gPxBMnXaUmGhrUbnJSh3IJAQG
Qj7l1ubmjmuo7ZiIkt/XUqmfkhrhJS+J0WFh/lFSjkHiHIIBP2/NTbW4/T60NjZdVgNADhpmyEUv
Z7rkQ0Cx5msPTSNzBxjQlde07Tyc7DgfP8yLI4E7aTNQokoyTKmLDUf6D+3Ficl6sRTJuUf66C+c
N7PIg+vbfpV7WCfvO0cIHOYAQF3TurUtTxDCooOUcu96J2ShOYuQJeijTdyypLhOmrqm5SzFFYLy
k5U9N3PtnBsrpfNcxF11i53MYf5TJ5fHL30vNAOft+HmE57v1FVzAwJ5qTQIeKtqchoarb8USXiE
Itj7WB2NXgi4qnWp9ej90jytCubr8sjVJzVpfjXkVgajiuFzWBvYm1RadtBX/Ims3p6qXxfcnKq2
xjER0gGKp1Zl0l/vCm8V534XTYAD+TfH1WdMkXLAbq4aovFlJUxKHm/t7kPTAiRK0W+keH370LiK
o6ECJ42QUTfvJslpz8kSqZ7UaIYbOdXRpPQ+RMHdYZhAPmojF/hz0vjLJktNl4oYvRi8SwTm0UJH
9QdGwskM86Mi6D5UvFlK3TxalQIuctJVstm2ym9LsYyeg5KSx+xOe+2YU7PHxZFM0Nphf/tOeahV
tpmR3WpfsXmnDRk2003e6ZSq7GfogIUEhHKykzAXbm521YcsovvnSB3mU7n5257HK1sYNKnCJwpx
fFv4ZZ1hL5M6xIGmFfG7eFrKZ3to6uWWAmwND07w3svkO0H6AG3ZexmsTnSjKuFiH2RRlL9qYdfj
pBJO7/OqTw/u672lqApR6/1JvNi2Gic9mvW0zQG2mk7t96mNwRAyBacuQ/n68SextxT9L2zKbNhm
d9Q2uS1rOephxSZzIj3NipT/6DTR+9asTZ8fL3X/9dEDo9dACraK3m37RvlQSDPXDvBqak+p47Yw
tDE6Z+GY+TRJltPj5XZSPtZbrddWAzRyv/X3/PL1tV06J9GIXi4yifZn0ZahOy0hSGSpUE5iGGYQ
aKZ2xo1h9jG5yp5rLKy8KVO0gzbI/W1CqwXWAZ0QwOU4o7z9IWY+xqIW/JBw7NP3TmU4nmZSmyJZ
YHn6NBtu0kjgvkthHJh57HTr3y69Xja/7AECR7khhjkLmkWWO5A6Xd0bJ9nIspfFRp/PrdslES6t
Z8jDhdJqwYChQB0MeSifOy7mnt1rtKPAsXMbYEOD3gXCh3zCd3IG08AQS1CfB2qJZURZduall5bk
nIqJcq/I6ydNdKnfC2Hz0tr4klaj/B+O/qq8iDseNe5dDd/pClYVnJEg6w3LC8tW/qoMQ++ZOJsd
vIe9o0+vZ3XGpi17BykRctTQQoJEldXLn8golLJno0TjS11tfSrpJBwEkN39JYEhWUVyGn/XzXWg
xTo6FYYUB2E65Gc1VuhwJXOhuYMSmn6lhfrJaIlblarE74yGni32Q+1B/2DvqclkVjwv+Ss19tvD
h0a9XXYRTDmlSe2/5bY334k5K89IanRPOhnckbjY7oLsL+ac4IPuaByWkqZh7hA3FZujZRRy/nGW
0uLJGqX4Q44u9EGqtnfpUuggtYC6AxF0E2GqeMi0GpPboBhQqbDGEYfBcsKkrhzSmdJWhH6b6trH
x4Ft9ylBd6z4z59t/rfbGkdk/qlAb6h1xPR1quPeLaU4fR2NkGFtlBx1qfdueUY1P3kx0Jq2t6za
tIXcl3YcWI2J896ITIxSiK+zGRro8RcLpoFx5s1Uy26Zzz8eP+zeSUbBCTl5WCXE821PzxAVbXoH
C8uQORXOgpGCwKWioDR0kXpzORdYZgVqq1pnTALGF9pl2sdSLLF1UK6vkXKT6yj0Y2HWIQiG8PPm
XZsNUOZ8GqIgZ57t5ogrfKpHST5IMnZXocoEwq3x0WzRWzY7bOc2s6I5abQfdOa+NMgR/nmwpzsX
EnU6rlmM+ekjbs+tRt+jGVZ7HLmUFsOlTUQbMVmS/mWQazycZzoEgWzH1l98uXkG9hXBVLcUoEvd
fADz60pxuLTu7HAYXSxDh8hbTPzGcYJojN4fSrH6SlZZJh1d6utduX0Na6uOILpn+pWTZztJoVCK
m3rjeNIYL8/pFHf2JRkSXb6m5DgVqafa/xUVsjB8y57kJyXM6n+ifgifzSq3C59coPpt64HV+pws
CrF3gGV3bcwRDkZeGhKgMikaz1PTa+cYHP0PNa/kD1O5HIng7R0VMhcaimgkrJzut2GAo2JJAoHn
QIWTHhhqiPDQAH/2/ePDssONQ5efBAqUEtXi3TwMrR8ppgsWBUWe5rYLQS7+Jw5N/Uu3qA0noQhR
MoSWFP2jDpYyvUizVlzRK2qFt8B87V61ucqsk1qsNQnUzulrbJkgBGpbleyrZeR2i6CQmP8C5W99
a0Xayxdl4ov3TTttED1YiuJTZYeYibrMdOz+OqIm5pyqocLrzYCCarsLxhPjeZyQZ7jOvT0v7qxX
1RPoPidyR6Fkn8q5Vs0XOU6HmjbsELUXFazE3xb/kex/fQw3HWhtG1mnriZFOsGVaaJPBzu5c3TJ
f1V8GIHN3UUyS12yapl72LnyrAWgt83XsevK6+NVdu4k5oYETKIVzbFtnBJOUkH+Z+5Sp5X81NZj
82SWSRfkS1a8wjz84lSh8tfjNXeKCMoiQgm4EMaJ2wl3L+pOLSqOPhoLtTcVenFrmAH7sEeSgwCw
c/kBHYBwzCwdueBt6OLST/NmATQ0N9X32rEF7zSbP2H04bwLI6ccDpLEnfXg7NAzWC9Aht5rKP0l
gZ5DOwJUUgARCLUZ8uQKGTg3uUTDKpK0dvKgWsrpl8f7ubcoQ4k1ZaLgvJsN4tCbN/MgwlufSMpp
GdVvVrx0rjnXyDLWy5EdxM7rg7/BXsIaJbBuu/SNlXSQk5hPDG01km9Ha/Tmbxu6VyVaevAGd+IW
YE46t9yTP3PDtzsa6Vodyc2K/6ga1CFkDPHADGoHF+nOFiLXCQ4WZZEVzL1NgHUI2LXJeLWVGaKc
G5XuxCdzdGIg0E67VKe6rSLTf/zedjbyJ0KIWpN2LdiIt4+GWazRoSQo3ZpRb9A7XKRzVqeMByl2
D3ZxZynmKkAhVi4EA5bN8+XdnMYIlgFYaUR1tihfX0StxYXX5IeBS915ZWuaS/GyCovd9b+hf5qS
umh5YKG5XJ5EqEDFNBfZEK5hiNZ0E8rI7+1gJX8nRTEUrq6IKYOmlev/ZlnavBBx68XXWljLpzpT
0Xeeotg+67Ot/AGXxza92KlVB+LVAEdIGvvumyJU+YdmRyZmKVU6frJx0jpyJt97LpIslc4+LZ27
Vqs+DXQIJikL6sRpEbqfaz/ERuQgIu+t8rO3QtcD29Xt56VzExlTRA1u6Et+rUfkbRxtPuqF7a0C
qhFWGAkq6cd6L/waqCIlSmxN5AFIwP45gZfldVV/ZKx4tMomHA4Ny4xqlweJAZRAm8z4rJqN/B8O
9xqOVt4BKc72PgGeD4sdcklQF7LkjRr9IuZv1VkHnHoQJ9Yf/DafBCtAkEAI9/+Frd5uG6iRqeuW
NAuUMEpaj2qiPYVmYX8UillEvjYa1hnV36tmZfFBkX7/CZPl0zb92bnEamXzCTvkhaY86VmwlHqJ
qVMiu5ou5iCWhvmgeNl7SlCLDLCsFWi7xYXFCM+VVN15oMWQ3C5xl3bDubUmO/LyEvL8d9USaBXo
hRYG/TRDvn0cGHfXZ84M4ZlMEvLa211O2mxkEs0u97VRPunLGL3SP5VduzPiaxFP6Ss0NvkMo6w7
WHl3kxG0AtNP0XDH6e5Vq0/AibPyIiuLhz+8/c2A8Rm5tlofndv7rwNFID4/zGVY8i4PKsc6HzpU
/IMEIjb+8nP8DDNvuDzezPsMD8YAECTiFtz+O9+QVCtH5rwlZGnk9EqU+yaj8NEg6CpXhA2xtYn7
8MWk8XI0NNppqa5kBbRAUK4judyeo1aOyqHTsiKokJ/4Elbt9JLnqSmfCpTCvse9IT70XWn5qOsP
T5kmRZmXlXmVu6aNo9h/eLW07WBUg6G5J9JHIKpT9DRyepv15yYurFtsxKovZ0n8+fd3HLDEihJd
88Ct5BMoY7UfzLgIQKbn6Ao78ocZurrr5HX3uXWG8myBgjwYOu90PhDXQfVpHQQgIbiND51o6N0W
URGUoqrPsxmhL6EY0/uRTrM/WOqPuRmcS9b2CDLmXXmi53E0C9470LxpThp9k7Vu2Xy30hiiVWBl
QUuD/DI0tual4HoPwv3uk4JKAEoKEuV+4izpdqTIoZEFk9PmHzA5FY4rq5OTurlSxyvKfJyfqz6K
T7aZFJVb1ub4ZcG98AicfJ81roDW1cIewLV9Fy1Cdez1AYu7AD+VbHFrzRq/1Rm0T2Qzp+hUKtl/
+ZiZnhGUFaDQdzSgdkBHeCAvWCnEOOfYXK5PY8fQ38vG0GzcIUtE5rWqaI2Dz2fv3f668vrnvyQM
tL/xNOrSPLAraXnVx8YMMC5uDzrfu6tQ7dKiYE4H+vntKhMN0qhoQl5t5xhlAAkwROM0iQbHf/yN
7r46QCcIPAH+uxP0jeWRasPhigt1tTkb2g9UqL5h8qV6pYNs8+PFdkIw0YA4SA92LQ3Vt0819PIU
WZmWBtmoquln5iTZnypuGeq7zLTCCyYI1U2Wh+n6eNmdZ4Tax0iLuAAveNvy6fVZZ0ptoPfeDSCg
xUJ14IUpLbBEzbontRzEQffnvveLcCmikKjXoht4J/YOrFPUSUuv2SxHuuvu2Ixq82xLvQQq1q7E
x0VWhXZuyiSP/9ehRtWfizHq9c+//+CAZVfRQtr7dy8XNSU1Y+kksAFEv0BprfxabQUwuSp6jq3h
SBBqZ27GcwOkR4savvsdV0gQEBmNoDpjawMGWXFY+yKZ9efWXvpLa5nYhsQZckuz2nn45LQeNrhP
mRQpX0nrxMFr3ztt670LumoFb21vXQTaB12nsRNUcUZHMx90qTgbnTP/0bR24otB725OrUS/LzsI
3hm+FPiFFWi17X1EKLiFWcHUKorCwteXMvdb+6wUwP0T8Sx6572WWuXBtbcTMEhSMaNZewP3A2mA
QiAYhMOoTA6Rbql769VZqiMu2E5ayCooAK4SCqti3tsPOHbUwqFQQuzUkBIPckZ7XpQ59OcCv9rH
Z3dvKYh66ylascnbln4JoKWyFgScnGWE/9T0LY5PWe+EKDkL3CMfr7YXIqAoQbChwb8i2t8+WCPB
Mu5iKQ0KecKlLQHd0gMguDpL8m0BV/X7UZf6jPYYYCS6A9scJUqXSk9aNQ3UrmhujLltvxy17kaJ
mJ3S0OgOct+9zaQJt7ajqdjvEHElIiKDKrGeGLs4iMdwOfUo6vgV0kKnxzu5u9SKzGRiv0M5yZVp
lhIk0gOpICmpl1I9ZVOn/NnjwXSwi/dnHkKZuvbWUfgkym1OY9dFjpPWUxagSE9+SeV5UnvokI8f
aCfNYhkdaxlukJ2eERB8k4Ovsgziwh4Ws9llLWdOtRPZ0Po1+z3SYc3FQs7UlZRJ9029bQ9uzvsL
Zf0NFm5fVPYo7m0yyintkRGaySgNY+DAEMWvk5Dm55T37Y21Mxku8bxycfxCW2dOj7jQ63//bb3P
+ugMokzLib1rj8t9ZKIuaJOPqF2buqbZPmV2154i5nveAPLHFfUyf+itLDn4MndfMh8mLTR82zmP
b7/MXukGJNYLdr+I+9OCZPqlK3Xtt0/tz8Y409IVaALb4+0qwEnLpMkQsZpiKfQq/pY3torlR10r
HQS2va1UkLdkHkrmegfuXnn0ktPXLBX21XW0rP7cG1PtWvLiwJua5DMoyvFs9J1xxNHaEUjhMamz
VaoyGD/biqxr9F6RaGMEjSitD1Olp98LYYD+XScR4kJrEmOOPJaSFyZvdXN1eis5cREMvjl1yedu
icGaIOz42y0dfhZjFwBHpNZ3OI9IE6KUNIO8MDKbGeRWGn5ckITsfKltAQ0//qD3ThSsAuDj6DBA
MNycqCmqcwur6DQIEc7WXPSx7M+N3Xe/L//HU/GxAohdSVbbM5VYDN6XpEqp+odWnFPkHL/YCAML
9Drs6anqC2p7yMl5hBqhFh5UEKqy88miPITWLJDNexl9Sxd53TtFGizL0mQf1aKf0CvToiXylVV1
8M9iqgVSTqWSoC02pqM6+xpINs1VFYTf3MTW6xhPhLSsXCkBGehPRmd313xZur/6Sa2hZAy1QMtx
Ds1zXcxTcpVloYXuMuuxdhAA768VVNlWzgXlEGd329s0ULwtqjJLg1ZWi6DIpsnvbSO/9ot2dD52
Az7YcT4TlHRogW2CrRo6StMJkQYxYKp3ldA1lMpQqTrNaLOdkiaZXmxjRM4Jgtu/dh+DyFOwTPr9
U4qGEXJ0cPSYM20iUtonQ2QYiMeCM+xfp0VInlUU1kHc2/sWyFHxoWMKT964aaYiRxyXvQ1socga
cTOsVrqiGWYfNQj23h5rIILJy0OPY7Oji7BFhdwc09VWMf1YTkyv62FsOnlkHbCy7zM5GhAg49D5
AoZ+p7hF0B4hpoxkOUvdvyiIw2PXTstyEorwF82e/cfvafe0gJVkakafiy7OZguHbEJ3cXVhyhdN
/oYa0CxOvVUK/SlXrFLxW5rhjZujLJi7TplV1vtkKO13ctZDYXr8W/a2GT3etc1JQnRXedCzjSR7
Rs49hiTk23obBnHqWOcUd7qDx95dihqeGS/fyZ1iog6KBDIosN4KrKDwlVzulJcRnS8P4xbmvo8f
bO+lUlfSOuWF3oNEYmxRZEvKKKl6o/QmIE1PUQr2wElC/TsgzCN47+5LBR8C04h6BznqzR2h1qip
03LD9SYc1dxF4zB/0npdr69oHC+ZN1Z0D1Cnij7PZZw2pzpso2s21dpRf2ZnnxFWXpv/6Jnp5F9v
E5OOXRk19LpomSyTVygLbjLArdKrKMfm4MrYXYvgSn3AKBaGw9u11HzgVeNDEwBvVq+mk7Ynx4JP
lymQUB6/0J24w6iXfhOrMELf7m80tnoMjZjjg1bgpSi6+hzK4REfZe8OJNfBVJRuDFfhz9f8S7NO
mydouxAoAhOlVt1FkHL6jqeU8jfAJvtVU8oKm44xVMunoRI1lyG+g9M/6Kynzgml9vpL78zycNKR
7r9WbR/J/linY6a4mjJjiaroKFZ7KZV362Jskq0AHts66XOdO7//aQOBoRim9kYXZZu54TfOhBnl
4kAyNex4G1tx8yLKrpmZGwef9s7HxlKETq4dMKjbWqMQiSbUMcmDCm3xF0UaettroSN9TQZpOmt6
OCsHn/fewYNTA2mIlBjM93pafnlNcb+g1lGQfeNQMb8MnW5fGinqEU0cnINyYif7xsED0Cn5L5jM
7cPVc7UIaH1MgewoeS+VTnpb2sysLmy+/gJlzgqYazZYUcIzPHiHe4eeIoY8BpQRuf+68b88JlpS
QDcK1k7Q8TjNgDFPvZH0B0+4t5mrMhZXOuGS+/btKpUmlLBfp2lOUzSmC6zJQJ9dSv9nLnp60FfY
OyrgSMG2UzPdk67Q1EyRuO9zPNrM9JSocf00SdHHWhWVX1r2eKANtLccMIo1dYcUwIl5+2gj4kP1
CJwuKKtC9ztumz+iAXqzpIvsUmjG0QBrbytpGZODoRnFYH2TthhJZrW6XuTBgia9n6lj6HMkS7/U
pN8fGeERQDuI1iEc/zsMDPUKWiqgtAI5FOGTUovmlEbF0UB594EQe2BoAkjqTuUQePUw6DZtrn6O
LPSFExSPakd3F/R5vzyO8PfdVx4IKg4Ebnrud63CTFSgo+o8C+y2X84ScZEZWGy/AzpbXLquy255
E8q/3QVlUeQsyJeJk3cI3RIEX9NEGYGkIVU2IkVwl9U/Hj/Z3imElEJfkkyLsdf65L9+xgV26SqU
2UADxQsFvXUrp5nP0SwaX1LKg308Wm1zBvWm7LgWUMAWVWI813nxT9pk2fueT8+ruzk7PX64vRMC
mI1cnTYPOuub5Rx1hldRRlkwC3gGA5ADT4phn0YVX8DjpXafDFAyUD0UYu9SSDx4FwSNOYy6JDnn
RFPzq9pFvZekiXxq40mcH6+3F34597DZQRnf0+40dXGs0qbx4mRKfiaVr4NwVVV+vMreBpI7IW7B
NX0/46p1bHydoUIEzhbOyYCGe5rpVF6jQW3/w7tiwkCFyriFJHHzrmxaxvloEg6jVE3OVZjEmi9N
y3RC/FkUB4vtvS0LSV0GO3TJ7pqtVbRYbaQRC6VYhqSoxKOXWAg5ywvzOqvqjhAoe/ED1A3IVEiD
AOjW3/PLVwbqBOZJyTU2O0X5pS36zkVANzkndSd/QV9mOamJdARb3VmUJJEbhkqYt7fNsjiHRZut
fXI2oAuqHNVkN+/N3pvNPvJMqcDIeGi7vx4fmd1ViZGrMhQX91alSbJUOKbWkgZdic1hQgV9yRkR
nfM2tp6Q6SnPy1Ipv39OV8FOZpOGsvbqNxVOLZxF1GnLonOXvQ7lEn9MlSTzC/X/ODuPJjmRbg3/
IiLwZgtlukrtRl7aEJLmE967hF9/H3Q3KiCK6NloMzGdBWSePOY1Qt8Bi20cCep+mmHwi6gtlp9S
tULd6X08CYUVKvbJN9PqJUhATl4Kk9Jmp7TY2KjEkxn7AStyVtG43TgCJ49UC33q8SS1vldh5Z/7
rmrORjRIjcusddi5dLY+H0MISrRZXnsFO+YlTnnfY+8ILU7yoggfEVUPgwctVPtTDjze02VssO/v
mflsLxryczkwj3X/JESLz6dWdtebWLRfq1wpXy1FPFPGmqfIwpPTCqvoPAa5OAuMuj7eX3jrY7Im
5QHSd+u+lJLXXQLwhEYcwl6xh1cP0r/ZAIupN03/P3zLGbRO25+4vWpPjSopA+rw0VUzi7D10Mgv
G6/UypBmWAGl6tXOueh37qWNe4ILkHsdxXbQCsusD7/ZbM54ocPNsxbTydMnG/+tnQ+4tQo6YhRY
ZHzE8MUHjM0KWlRLz7vKjPKQjHO7sezznai9AT3jvDHysyD+UFgtHyYO0qFEOhsgn0IS4fXUfV+d
qpRea45h7CWoVuRuk1d56SowgQ5BoBvhYYoAmsiW1u50GLZ/zgxOnUnTsw3a7eGEnFBkIBhJLzSw
HkFfZF6Od8ajMuXmFxzCy685OuX4RknZQ8rc7dAlVfsUCFQj72/j7V9CZ3VWc9ugjIWOSDm5CgV1
mhi1Nwo9ejRiKWJLm6lzbfygfa6VWj+NhTG+oNwsP4U1fvI46LRv57kC0pAdtgPzZzSPFm8FW2Bz
ygt6vXUS/krRnKFqixsX0VX1PMRS9R+2HlkXkZ+wv8YJB2kDBMUwSSmVeHpvWFXyEgJV2Dm7G4FC
I/NXcHWYxfKWDWzEN8wxQDf9CvhsODaa/WtswvZEqlzu3C8bsRDGP0GCYzTztuej9neq0Pu2sHIZ
Mn5dlD/0sIjFJbOb9FmGvVC6TZjlYF4qTC86W5jS+f5O2lqdxi/yrmg1AVhfJCrBZJdNSrviKtF7
ZQAM3CaumuKk1CJ8SCrdPNf4DhxVAtnOd9x6w7QhmekTiLlb51/213N3QaCMY5rR6paT8Rhbkn0I
LT8506kqduLIxvwZ8ADwCKj4hMTlDkXJhSjcDME1mZr2KsttjY1IlnlZE4iPFhr+bo5V2tkK8Yl0
GbK+nSVIAT5fAtw4BOblqB/biAHjbj7x2CdHGCrTaWoneDZtEx34sjsvduNGJ2LyM6Ee0OZdokHw
Oy/QYKz9Sx47qDFJRv9oW+Ho1XI9HhLmtsdwkIOP9/fRBmNwZkCi6Qx6gLJy2axsyLyLIOVGkHEN
EccpsJgKm5OZZcepKnB46UGLoV6tJYUCb3gw38dGG0LBN0y/94RVKl8UJcC2wLaH3/IQptVBTbBi
8Ooqkx6T0g9SeNYqArU1zlfWuZ9E8E+kiFbHTagt3/lFMskushxBfGrrpviq14UynqmlktRlCN/+
YFxUhSeGXfVn7GkjnY+OYuphTJ3IfsgNc4wOmRIUrzn0wO7QIQ2Z/qI9TnGHlsN0nNpODx5EVQTK
F1Vtx494zzZ7SImN44hiLNQUxru8zOXUNUEyEYJjFF6N1K/OGU4Np75DBy+Vyvh/cclAZvTzEDJO
JD/c/4AbuwY6Ag0cFOvIPJdjw9BXqjofGHKpZVhc8ZSEvSnC7h+6Huhj9EGNIGqyh53fOJjk7/Do
sRUB7bzMrasUy5zOgR2ZdUF5dKZUPiTIZX+pVC1FpSctzyLIe6+xwJ/1oui+3X/mjSyGbsFsWAiM
aQZP3IagwurjBFooCRpC5JcmsqKTnE71jhLI1ip0WgDxkcfg1LAI8GWGP5YzJvOIrS8CFw/f/lCk
udhpL24vwzhibkfAOF2mZM3E9RCCXjSGKc/cbAyyH3lY7DlbbBQoaBsRsAlofzLM23cWzDo17Hys
HkPHeCpt/IiiRlPdBsGEQzFMe/PszccimUU/BtIOm+R2PW3AKcrJSaLzViqvsd2mH0Ta781atldx
mIM63MX8c7sKwv5GF3DV0+9D5f8QjLLhBUkaqW9PK/A6BtbJfUcWvkRvWDE0dpBIiBcNehu4vVJQ
bxVWA215kAC5v31/sxLdImhVMuCU26cKC0WNswrMXJpjf1aXILLDeldocCtmwbKBBUxaBiplsYrZ
dl1ZgUC66oEmPXOcrEOMuNvjZCcNypbCOhBRck9RxNtFtv9YU8G7UVHiWLWQJsmBK5YAG1UmBphj
IWNJN0ndP7AGv95/kxvJChPyGRUMJ4NR5mIXDqGtiTrLomtglv23wsgrnixqPgqA0jsfbeuAzUr7
UIEZKq1czWOn1+yoxc8Z70/mELVzbdU09cx8+tyG7Zf7z7W5GN+MfvC87Ze5AoR7W9ISHaPvLmif
HCMK3ayT7VOJM/dR8C52ZmUb52x+LMQFaOHT5F7slWjS1XTQCiRqsng8kUiMlwku6eH+U218LVYh
nyV3g263TC2jNh3EqAiMuNVoehENbjgm08DHrhn2UJwbm98EY0NmyQlbJ1umjHcQBijhlUGLo19j
OUnjgzl19UNhS46Bt6AZn2s26WenmsydkL/1nEBHIW0wU6IuXdxfuVbgG4PP0FUMaZ0c/CFTPvjx
EJcHOVTH0/2XulVzgicAmcKUk6bm8gxIaeDnZmXm1xQNw6Myav4hkUXqxlYrnXpL9R8ixflIoYj/
sZE7kJKV8GB3yc5R3Niysxsb/g9cP4wK5//+V92A1nzl13GfXVO1CC45SjieAKt+MjKHJK2P93KU
jS88kwjnADdjjJaPrcqFpFeRlV8HTcg10iJR+FUWktocLMUfyVwi86VJwugwQkj89/473zgugPyA
joBVYby2vC4qe+Ay9/Xs2mRA/PjAvvEayFa7p6G0kfwBTiPvA/iPccmSw65mU2tIsDSv6dAHKBP3
UGO5j495A8ivQtLba+ome/gPD0fHEcwPQqerwjeIS/TQaiW/6r7cvMv0OrvUQ1ztlNdbj0ZNAguW
Nhx4n/nz/rVdwKHqZSKN+ZXJkPGr6Sf1wVes5JtTFhpsmgApJ7SHkz3M+taXm0fKNEYMwMdLXVxg
KsAX/TCnK550x6S2IkQ31WEHLrYRAJj0QDNgIoSEw7I/5tP4hnqUFldZKwvZlZqeTGywQMm6iMTs
upptHAU60hw9mtMKziuL6F21pGi95HMUfNPpHmxraJ4Yt/RfG0cJ84OlgZ30MNntFACYoyiM8/0d
s4UA5gfAhGJ2ScWwLFJ0X0nYNjZjnEnATpk6PZFdgGL1jyZ0Ypz4KqOcHnriRuhaSZD9q2FZ/3kK
G/GzalU7prncBoorQbb2d67tjU/Blc0ZUkB5bWCuMI9HRNDkpwWIqcqBPZ4sLdUfKH3kndewEQHJ
QRiB/wlLK0aYBIbfpAmWksxV5cGYiv4Rd8QOb7TZdx3O9U4U2nzthFqiENiPtR25ZKQB9GKgH53j
t89NbBqvJP+VfcJudbRPkZClCQNBkciHBs1n86qlZv0BuVVk3K1OiuXLlCXaAyB89Czvb4mt1065
M/cD4aXhrn17vKUyHApFsCOK2Mh+SdEIuV1C48MfDP3tOG/e+HwDzD6Cq+6vpNqpIOFAoECLfhu+
7jzaddefNLoPn97+UAy34KHQg5y9q24fSkAZ8iPVSK/JmBSHUY4iyisU5jJ1tHYKkj817mIUw6h8
RptSha9zaGw2jTGMquzapn78fcjr6Z92SCffHRInuSiDo59NWjCmq8cZ4jt2YRyHlv7Nm4+PQ2Bh
xmZTIa/BKrGSS05caNm10pRB96AWdskBsNuMahvVek8ndL1tHLr1pBBzvTez/W7fcJF0vS2HwMut
OW4WyZh+Hk3zB0qv2ptvOVZiRElCChN21R3vudZzH/X5q4qFlmvI/nSpinQPgLO+5VgFISZkLbHI
XQVG+uSD1tsRkwkEeD+xT+QHsrjklwbgznLl0OyOvYzI/M5XW0ci8GDYOhH4APatmkYJl3ZcxQJV
wslMPyAFrEJpLppnc9Sr4NxrkaKe7h+N9b3KilSzNOUhBqzwylZRU6EZenQdogCr7aHNDlJpKTsR
dut1siugWcxAiFXepRUEu4Z5/bWp0uChLgrlOGad/RxhrnaiFmg/zHqebz+KzO1Ryv1T+fHPIlUJ
IyoVZaKcjeJcdROfozc5XejRKRw/1Ejb/h4Yl16Urk5PqBAGbglpPN/5pFsvmCgHEmke55AV3p6M
0tYH3gnTHFrp2dkPHf8d2cteH2Td+GNqCDGSVpUJRHkZtgF4jAreD/G1lKSxO4+R7jxIXN4fAxUx
v5Pa9rIMAT5M34PAjTqPUWr9+vadBMSQVqvKTiLu3D4oun1Bm6kh5AG/Dy6aJimHAbXcnebf1gnh
aALapIFlkB/drtLxkrsWh5qrageTN2aie01qFUH0IPgZp6Bd7j/UVlwjmJs0sUAOryByOTIuWPPA
H5AVgptUaxq2NKF9adEd29koW2cEG0dlhsjN9dhio/SZqrH9LLDdYVoeOscAY44YKRQTywxnmeU2
eJjysft8/wk3WNq0RWDvziRlrv1l0duNUjnIBRV3YFTC92yQNp4QvvwYgHn9bWRN3XqQ5pWzESSj
41Is6v6xmib7BdMtiflOHti/7v+mrTMzf9yZgktWvCxJMyQQ7Xrsw2szRNrPJLDzV73/D46u8zVN
GwqMJRjqZTEo2RJUjZrZgG20/tUa0GFx1H58Mmt5TzP/z0TsNivgw6KBRwBkXrUCdFIMoznlENjj
JEpxc0XO4bHKhmx0J61qAGkkAT5pgYWu1ynmCv2InWAW/KyDIoQ+ojZferPsXuS2zepDa1a9drYt
tjw9unYy3SksdMVFw1FjCCOAxZ7s1jGOWOaUzVnq5PJYNrae0k+ooq+t5gyjpzU9gwBFTMC3HCUq
LG8CsKu5QqHo2Yn+G59z1uyiYYoU1VopFdVpcj0JCIUonI9Kl5pPKcrsO3XpxkllEfYwRh/EwmUE
DLRUbZNWi66wi9oDhuEMBdSpemf0g7xzZ27EINC5gELmT7mumtQwKcdqBr3og6wgKj8NL0Orhk/W
NKk/cln0O5Fhc7152Mk+3VDy6q0czXyLO1pKUUmMIvMrQpzpQ0/78gUJX3vn3tz6XAhzUBdSS61p
ElLp9MhjhAjV1XLHgE4RRyjq7c4qW9+L50GMmFbbustdBZPSFFAvr2JM43dKZ5aHQlIVD25YuVPV
z5FzcfhmzXASgFk7nBvq9s4oEGTEhgSEQ1gb468EsUmvY4D/ILq080rJjh8trKJe23jXtWrjIZFN
pJ6ax/L089XblZVWYbqooU7m0AcyTgh7Js9RFtff0lhqv98Pmhu7BJQSfQQoX7zSpcyQWWsj2soz
n0AeoxM+DkXrdTpD4zxppNqtc13dKeA2NgrOvFRVDF5g2C0DaKJpUy6iMrtOoVR4Zp9r59l05nj/
ubbeIXwC2hNz63llUWRKBqTEKcqudaPT4g7C6IpTr+mBStvT6thaihwKHDf5Bc3yxUZB+KpzcBrN
rghxTT+wFAx8j4mc+TWCpPfv/cfauO5RhAF1YzAu5cJfrNUTnPXYwDG1UIf0SRHDWHt+1qgfIl+N
cleoSoFcapHuxOLtZemi4RWnMOSZv+lf7btupieXI0Da2hZ553aEldLtw9Q4hkKXDK9Gtuw6yoOz
57e39W4ZwwD7BEhOlrp43pFT8v88okF05iHCYPBjrmF9mglZfX//1W4tNXddaazPdMRlJiUlhiqS
zOIqaHMDyRkU5l2r1NNjNmjgHe4vthVcuG+A4QK+WctODHgkj5mJIYc8GOaXJhUKArdaY13MtDYu
8VRqDwr0oac4j/U9VvDWg9Jjhp/FS9UtVbv9mDrQ2VFvySoMG95LUenTUa6i6hRFdrBz1reiy99L
LfZN2g1pUAqFsbGdxac8tpvTwO3xe9IiTIeq0H/7rBUINLaCf5p/M7vi9tk0qanKKMeGoFOG35He
+49pE+2htbhn+DOLu2G+6NgutIboxS0iNEooEXMGUFN+GRr6x4zyZipc6PISxNxOlU/pFDWW6/tq
0nqo6RidFyLhT7kMswTvlTzPPEvppPFsVrZZemNgyP9gc6N9sZossFyoNXGNoUAmjIOsp435Ok5J
/TuBoxS7tl07H4PEyPMHx0Rv4qzZlRIcmzAvGldCofuaKgq27k6W+LIX5mL4bcq5jQVLYctfFTN3
1EMATPKfvh/890lvTs1xyNS8PJiqQMHdiYP+URJO054qJ9a+2rkk+oOedEHl5ak2ZYeUOY1zaIyq
71xcdCUJp9FpehaqVpqXcugAuw8SmHvPgef6y2goLN/7dNqIGb6ZKGe1rBv4j+NEn7ZHc84boyJJ
vdaXLOGORstMfgK3iCnimOXNM4wjrIar1E5LsotC/MxQHETimt4S0JQ8EJ9FIJJPRClremkci8GU
C9g/Nf5FbVKgBdEo4bcmrqLhkpW6c856SCMXSR2a4Eg2r8Selsh2evTlNDGPchbo2EjogaoR1yJN
8gotjp4nAAPpAbOn5n9ED2G+U1MRqcdAkmqAUUOc95/ikSLnMNl6lr9ORdV8KOPKfEJfL8jcyRxE
/TqaZVi6aW1OX20jcX4N5jSeHIGJldtFKP08SIpZW+dcrjIkDoe+f+6SXE2ehmboBxcCamAfqCsH
0vvMSILDlPWQRxNn0KcHGXO8wA1kbr0jOv1WelDGTq+9cjCxNizpTTUPidwrmRukZaUf6taJ3uXj
0HQ4fyfOV0TIBttrRW58qhyjyV0LtI79pErDcDVKZUiRFob068lcNOKhD4uxQvfBzvQIf5MmU9zW
gToF06cc2kMKQKq6KEloYr7FZVG5dh+0/1Y6On+un0pmhV8dI2evwUZefle2k/G5k/wQBJgR517a
5agqmglDancE5ha89hSTjZvZZiV9zkWtml4Av/oqlc30QYtRuX/N8dmdXHK2uGdTOmN/EVFVf+rH
xmhdvWy1L2WlTsoJpVWz+I0npZp5Km4aew2kjbuSupD+H6M88o5lZVwmIoDyBxPD6DLtFSSu/9Gp
HPtXRm3+oWqUf2tRjjvXySqkzwwMNKC4IEl2VlLpTWIPVgWFAD+dMfKaGWxXRlJ8HCXj5/2La9Uy
osOPXDMlKeKYrLW4kAVtfdkYrOxqNmr6zRZO9k+gtSagIyduv5YIdJ67pCk4eaP4DGA3Lo/3f8Dq
URk5UUfRfiRdZZa4iPAiFs2UDhXC0ZVT/CNCMWLR6A+UbXVy+i9LIZ4BtpsrZQmTiPs8DxwZJqA/
QNjM8mCCn1AaJ1Xy93yq5l+9vFDI5pgdImGzJilE4QTa0c4Z+FZD9e9s1/VL6ZiUvf2BZnFcbshZ
NGjZVQwixN1A81M9aT3Htp5E7Hi2HRs/Zv3YaWdTbl2SFLw4n4K5m9HFt3ex3pba6OQUUAlU/Ucn
0oZzz4RYnE1NkLZWTiQuep8rx0JWxN4p3NomWF/TFmPcDApl0fHLK9B3tIg4hQ3ekVmr17Krsu4l
l9r27XK4oGgABiDMC3ZthafJzUhuw4k+qqpA+k9UQpTdinODG8nOO/0DPb3ZKDN2kauSN4px7aqu
UU3JLNBkZaIdp/FwmBum78baaX5Oem7/zwx17is5sxPVzeo6f0rMOrSfRr3UpEMbSnZ68kUafZP9
XGZkO1DY3t9hq28+/zz81qAiMBtd7TA8O0cdv9LsGvp17mGqzj3STIN2SEvnRx9Y2tG2Rer5fr7H
oFqlmqxMpQC8fMaQotN5u9sKJQqHoOoyyhBfHCUtz45pWfZnI7GmRzUyxr3+ymqHzQtS8c38XaqG
ZSREe7jyq5AFc2yNr8UoC45V+R5OSrrTpPoTaJYfHRothQmDSFqC81v/q/zC9mYEomsxiVQnv3fV
IQCyLdTBCA661tbci35lFy4Zy0yrrPIKTdsxrr+rSVz8I+Pi9FE1In08TCOU+Ie+Qy3bzSOjCR80
p7I+ZU1jDjhBlMl34ALpt1T1AS+Ngsc79mqhTMeh0qZfuZBQ+yx7X/tWo7iqpHjn1bX6mT3ftW7c
TKL/pw7p1B2tBlYpUzYo9i5pj0lTDZjetyoIDOFSDliRh8Vo7LhchX3rBgX2L8+EreRDjQ6U7yqj
PXy5vzFXAZavBXGQnjUSeBAk1dtXmOehKcIcXfuIZz2ak99+MiIpeSuwbl6FLhjjTCg4q0AgWzH2
V3KaXeW0VYlzkfRUZ9WerOUaA8YyzKeIXxQh6+lQFMepmQIqvU6WH53T1B+O5DvyQURxx/dXfC9M
Vf0ljNoImzlj+h7WlvaCONcezW2V68w/hDEgmR8sQmhQt2/VHHyZThZz/yjRxyNuRAR7qWE2LWvi
kNgSe5LguHMctmIMy3EUdAxIV9w6TpozzcATeiBB/r/AyPpLLAW25VJfWidfL/TvEMTiJx9V7j3G
3dahR9BnhnaDPyADvn1gtlbJISvzq9mNw7taTnsAZz7eaL2zp/+7uRQqx7RUWW0lbxNLJeXejF1C
jdqmwSkFUFVQCxDJZO8kOhuf0ZYZsCLLSlOOfv/tU1FFBNqIYM91bJziPOpJeS0TyzwqjBq8sgqL
d7Ll5zuLbjwfDSXkYQBOMkFaJiO1Vplk5lN2RWu7/a5hSXmO6q7t3EidrD1onbJxPdAvQyuIdviG
6yWNMyqInk1TUza6dW8oF7OuM7doUtQJo1F2wevHxzrp7N8Do8JDGQG6S0y5eYhh0ZylfDIudMHa
Wa5ycv1K3pMz2sisGffSDUKpSQZsuLjAZukgRQjuk8iwgE+h8JgRLFGpO+HtUHzEDaj5OgEgPokE
kSjkNtLx4X6M3HxH85iUIztPnBYxsrKBu9SU2tdJTcx3cme84lCBNOeQQZXC4mQnl9lajrkOzWDG
lmttw9Ks8omJU3YtbUX6ZBcNygNGhvRo2afHyRpbsbPgGmVDGxJ+C26TYJTWQ8umL3MnzVpAq75Z
PoMjCo5ZW4YILxlJ/A1zouGUVm1peVrujB/9Nu4vkJ2KnRxpa+PTcoejTxW1NghVhZTWmQ7IJjOb
6F0G/Qnh3r5yWymLDm//ogy2mPHPuRjgsduDnaXyVNnJkF3t1GyPVhA5ZwRT0genDKx37VRb3+6v
t/Vo9PZ1gHEgUnjG2/XUUJTDYHYQYoOw+c5KxuQhvax/Mvq+1nc+59b+Yftw6Jg4Ibi6ODAdbtMB
HlYJYkvYaydKMp2VSq3OBcokXmeJ8D88HFU2lpi0NNm188P/lYWlSp5Y/oRVQslJOU9+/r53hDhG
eKJ+fvtr/Hul+cn/WglUiRJMpEPXliHzAVhYQt+LvhsGsnsN060vRj2BN9LMiDSWZ15tsIFxFErC
sSkLtwDH95Q2LbZS0N8+/YenmjGjdEMhuC2ThRHiK268oKNiOW+vkcVhPxQ28W3Ah03aKXXnnbZI
mWfMtsbU4I/g2eIVJrTKZLpE8bULg84bbG18F5b2tJOKbL29WVmT1NzYKPyGxoz0FjgsQtWT9ime
wuQoWmM6lVOz1+LZeiAKHMoNKqt5Nni7J/rUoZ9UMahrghRZItrJV8A7ewi2jdyKjUDyyjXAtHs5
BMGB24xFhd0YjE2EUeUmdHV7bC5Gb4bH0KY9G1V9cyYh3AtVW6+SDB0OBzjANaE8M1NQBVxq6HLF
EYQNeXygC5V4qUiK0/2NuPkqueFAiTCwXXEXGlPgMhWa6ZX0Grrz2CKq2Vt74MbN24ZsCsoXNTHz
wcV1isB2KBprLjl8pzvGTTzRKJXDD6M2xSeSyzR2EUhqj1oy0akbugbHYqvYIaesUcPceTMtBf4C
F98qY/U7BD0pflLMxFs1OMaqbwp66bF+6mO0CACV2Bm0YAmmvVvkTt2diyJD0jhJsGyl2s4yFyhB
dyHn3mt6bW02Yg6/jJ7JGqxd90Gc+ypDgBy49LvBrBhimJb0mkXFz8EX8g8HtbbvPSOHnZtjawMQ
GigeqNPW/F7Vt01Jc8r0KuTefLLaIfqCVsmeNtVWVs0tD3gHwhpOHovvjxuFmidlll2tyAp+ZZ0I
vjpSO7qKgOUOhEi4jkj27N23jhGPNIvyzIDQZZBtdTx07BY9JyMz5KdMGbPS9R2r1V0gWerP+wdp
6wPOEnBYg9j0u5cIabNu7EnOWIwfA6dWi4byjGCET35ch/oZUaDwWVTycKA73eyU2nMAXwT4GatM
fQnLnY7PLF391x0ZlmmAKifxkIGS/r5SpH8TkTq/8eIKqYG7vt4ZZW7smZv1Fl+zDn21d+YReJsq
fermajv+dCY1Ptx/pZvLQIaGSEJKs8rBCf/wG0MtgcBfSE9SBWGZIe5OJrMVmlBgmKmUQD/0lVg6
X1NmbomPWR+qff+A0hCtJPzazYMZpaZykEwzUlwj70zVDeu2zl1sdqL0kGE49uZxNIpV6LcC8KX8
5KAsbmrZSmqCHzljVWTfNSPBRtjuTA/UafH22xpvEzwQiMnYgixHB7Kv11rcojTZdVnxuS1sulZ5
AT0wHc3/kBnMHxFFy3lQsQLw9gz3tS6lEWcjNPGhtBLjJYxL/2CJ3top27baQXNTkFBDU4KTv0gN
8AHJJbNBVs1o9A7uyah2v7OkLH7WclU+iljxT0raVLD4MVE7wqHsL6qWd4qLmZ22s3834g87Crte
kGfIUDjO7bEcm7q0JYUkWTXD4EtXj4pnDEV9TdNgPN4/KveXAih1u1SBz3E/OcCkwtGPvKLrqgOq
VdmzpFE4319qI5TDG0DKkD6MM+NvbpdqNNyAmzkhDxMFzJIFP0GEcXRxRJucK6TRH8ZwDzuxjgQg
l4ALsl8p4LjBb9cUalS1cV7TShc+Fmx+YHykbpT3RIHXcZRl2Iw0gOa8fFmyaWFgGZNDL7Hv7fEY
BZH21AxSfvCl3HyMmmZPSWBrPRVtQzjBbFo6srePpSZVoU0KbZ8oLBW3KRX/SR3C5FnVehP8Es45
9z/d1muE8glQg6Hs3AO+XS83hdM2FUTVxu+tD52kJM+trFQ7q6z3Ii5ROE8wktTIaJZlVKRTy5uo
IlwHUv9fiOb6p6QLxZMmJztKces7l5UoQGf6NtXNsg5IdOZZYwh8DkpJ+WtysE3yrFY2zrYvGAog
XHoxDGavkY1j5M4x2HqXrDlTP6h4MKa4fZfgOKAba4DqCnyVLo0QymMkyj0k6dYO+WsVdfHFdD8M
s1HN2ZFGK78G6picynAcT6bSfZMAPp/vb5Ct5TBYnN0LyAhXCMi4IzGHJo/W8Vi2Xj5IVuziYBG8
i8yuOTf8PzsCZltfkLkoGa8C3Gw1wTYbTfEHWInXWqmEa4YWEBtEFND6E/4HCew2Tck+/oazu7MX
x/54/t1mTfScwEWxf+aif1XfgefvKKiy6xCPLdgQiwzKbbEDV7ye+cjHskoUoqgMEkXzu2siOukR
1D5OVrhBfiGfM3+gsZrUri2yOEOpyu939veaWQArl2EqJ5aUcvYguN1ktpoYA8MGCH5gQd4HSZGc
hrr3PyJi1D9iGj09APHCxTrFU6TKbNlFtFnzgr6xn9LCCncO9p89vXxjAHr4RRTFROPFzzFk0FBR
28O2hdGfu52Z+bUXJ5p+HbLBrt0uNPLogPthNp6koSiLgy2QAHUjRUttD1iTnrm2X5u2B5gX6+lA
acPoNY7rxvLaPsaQzMomsFdRaNPhF22tyjuPMJ/K5RNwJ5ODEBKAjc4H4O9MubLDInLM7OpQ+x11
mkinDokhOKF2/aT6yPs4KUpxYznkiLDWe2K2G+fLwGETgf4ZILuqSHDhdTBMV/Or3dfSyyD37Ukx
UuNcF6Pj0RPa03vcSG45zBryixQmdNKXEZLDJeVBgMNLFTvyZcSoz6sM7YsunKLyjHGa8EkqCxAI
sLX756oyss/woMRb3zoIXU7ZrNKDBMbqXi1yE6N4ppkXrGS/VrWevcJ/N+exq/FQl3X2ok01KDB5
Smc8lnG5H9RWCQvzqZkiDCV3FolfDld4MBOvEGFeHAkuSAFu7IXZUf/E6EGcMhWPU5qne+TrP9Hj
ZqehmD0DaLmgLKiIxqImE7Yz2bEcOxdHR3fwUVNNSCrNkOjJO90Qzmf0pm1UntIucs3arl77rpRN
F9v6ODwk6Hq90MuTpQffGZkcTn4SfMjZvM+yiTDqpDfTO7IHda/+WO1PfjSqBKgt09lFdWsO138d
DxrVQqSFZF/6KvwS4zB31q0gOTVw/b220audrHVjOfJiE8Ip4Pc1pwdXwMafHVMvyDWK977VNB4T
YgzAx0D6aVf1x7duBMiogBNoqs3KncuNYFuB3OsYwF4KLdcYaCV+96j16lcp9fXXDNXKB5Cg7c6V
usqGsOTAeBbTVzq3Oj3L21cqsrLqqY2cC2Cj8WLrle3pI/KCw4C64f3nW6UkLEWbDpYdw0SARovg
1neFCPxGsOVMhPwONvJywYMOBuTf++usPxtUBWhCMxmEF7qUhOsNThO9KutSDal9iPVUulgd8B5/
iqJTW1bKzjZZBW0EqvhsKCoxU6adutiVrTrYVaY29sXogvofJynahwpAxUNglMVVEU7vSlZRPNsC
sfNRy/ba5+v4gU4HxQ5idPS1V+CWSk8deWoV65Jpsv+CtEP6jbFlx6pGbnxH2ZBL2bGq4HD/La83
Dsuix8VlQYK0Sta7ukU2Ho7FJbSk6ZyAL/bQF3VOiInHOxtn44NC0CQJo3nE6GO5cYIsQHZQ6yWO
vfwJgLZ6GSLZOuHHnR/6UqSf7z/ZxnKz+wd6PcDFOfmLNAK5wqyYhdEvsVkPmQvdq/k22En0LIoM
Jf5hfDMeCnQEzDk+ImP9eaJ7ewbHBgIdnQDnYg+5/UGqStmNEX38Cuyc6Y5S/77/fBsbZlacnEt/
whr75na5DsM/alXFufhzRTfAtX0ek0550SSrcmtH6S6TrHWn+4uuMun5GREqYNIzs7WXqSI0FOAp
U+1c2kx3gnOA1VnpOtkM+5hAGSUXVByl70aaKz+KrG73rIrXsYflgWfMsm5zGFp8U8RYu8E0CeU1
D30abS158HnIna7V1ir8dfRZucc5jPPO+ut+smNN6/zWdi5VXelfKkREr0UUvLnvaLBZGPgYgFrg
9i/bqVnQiMCRIM9aUU4bXmrUY1cme9n0xvm+WWXxxuxa1wP6/KiqjU5zrJwS3LCvyS5dh71rfeO1
gRNmT3In8HWWATso2PZ6gKSu1U7VQelG9aJ1tr8TsDZX4dMA9Vbpfy+5XyIsnUEio2c+m00XRSRg
5YPpzcaFfBymVRZzHIgVXAi3W0AJFCWratQetTj/PLV+es5qJfIqyxx2slYqUP7WbQ5Hnj5jMhC/
Iy4uIQNqVg2qiPBMbgbberGKKvjao1/xokxyGLudliAxFOWRLtyhyFBZAxeipp/z3oBS7/edCRIy
DMH16kP0gKAHlgs6TcmXUErj34kawAHhSAP3nZlkyVNkIh92CONO/iUXodm5UDXU9//H2Xnuxo1s
7fqKCDCHvyQ7qCVZlhzHfwh720MWc05X/z3lAxxY3YQIzwww2NiDcTXJqlUrvMHpHUCiJW09rCXT
0XxM3CJf/MKk/+xnpLS4OCsYfDigbkXg9WLUj7nWN/pHkvJC9S00eMYD+uMOiWZeqGlYNdgEBji/
MutanMp+b69ZqVLzKE5+UCaTm80bNPen6WZqDXsh5r7J2tl87y4DtVEXr97qJ1OzLu9Icq17q2uR
jBxnV/1ezV76b5IYzjMU3zgKJwXBed/G+uSX2eblS56jOXcqif5PaCRFVTjZDvhLdVAyIxixffmS
KmX1rRuHwgsmyyrcMB/raMIC00k+Zi7MmrCHfncwIncaztEw24/NqMz9pRpEm4dKFxlf0x4OBq16
Q2J2kkw5TIMxx76NEKNyzDTRPBTz1IlgypTsm0CxSpxLdL9m3+m01jtijJ2UgespDfhRgdgD/JcZ
vbFBt5onDM60JozmXq8DMy8a827tEHVCzyn9UiEM32DBmEBxUcQ6NL7V9a7t21kyKiGMMmcI0oq/
fFex6idUi5UsbCLIwqFN2qbykWyFDkTPBfxuacFAMStajHuncOb2UdGLpXvuYkP9VVarZgRZg+qC
PzbN2rzXoyw7pXaFvUZMz0rxwbq0/6v5zmMwrVmUBk1Xwhkx3bl6Xp15cnwr9Zr2rOh68y9KBHly
17Ikn0KHTONbwk2993Za6+rTONq0ZihMugdiLRIKIOFq0FhO7nzHHSXJIEmNRfoSwSutdrQqbkOK
nPJLEiIR+VYRI3LBRJmoKN9xsVv/jHHUf+ZWGf82cME7BHSFuRKp8y1Sp05WhSE4dmlYA2XvUgSk
vjnC8nay2JtnkasQu8jkGPEA7n8duIoxUyJHsbPLSOgFKdMOF9A8+fntNOBmFcIjrQVm7QCBmHpe
pTq2aDQVOp64LH083WtGFx0su2x3Suqtu8vlIqZKJDW94fUs3Fszxi7owgyTCOFDrUzuhzRso2nP
ZWhrKToGtGqkyBsD8tevDVdDpEdFjhz8qmCgRK0GrERkJ+rGboflvrEUSSn0b3pbG5MNVe+qyUob
5S5KeyNIm7Y41o0dPxj96O1hjeTXvrpa4ClhF8BtjNnp9dXSWzZGcoDAMcUwh4O9qNnBqqz8u1LE
+cOEEWK7k+NvbAwuf3I0FOflTOoqKc2hCuvVWEZ3q9PNYYFFRdgQmPY6lpvLyKmQlPC/Fe/qQVfn
+MWSoZF7hnkzeIHXYt/uIg7i25Nu/s8a2+xsL4URFnZc3Y/N8oPDmYfxapfnqdaHoG+rcedYbKTk
9K1RqKPaAIRwnTgyU8LDZo3du86u8S6IvQRkf6MeesetvpmLbZ3IYPewNRv7iUXBhEvf3FtmbEQI
X3OA2HcDXeYwQjvkOK4xsIBBcXYC5e12ooktByEkMVK9XH6WPxLjZXWRFbRq/U6L43zwk3iOxOdW
hTo9lUknvldTtKcJcft0bCem8swKGLfS23u9ZFzCxZ27UbsT8+SGLcKZh0gH756WzV6ABtB+fVxY
hGKKv+VD3uBHavScF7dhppSao9scsIy2j7oaR3bQJ4g2+MtcO/9mJW7sxyzvU9dXzcJxj0YV1WmA
nL/zSWecF4c0/0QUzlMMpxSs0Mw9WzmVnxl614TJgI85VrSV/iSg188YK1dkeOgDm9lR6Sbrvdfi
OHzKy6X/lgPZ/qWlWfHZ8pZYP3l05707NcZO4MEgZJlBwTCaC9Wb9Z9231rdEQuN6auDOOByrlEF
cg4RncB/Stx/BLzlvFuPvZHnx1WbRqaBbWU5d5I1Xh81L13c0B4RA7lXho5UJUZsxwwtMxdeoCrT
gFAFNjDRIalmoMIa2eG3AtJwhU1G0aS+DnnACoWr9Lrfml77oesgPJNquMAZEPdztKCKBpoL6MIb
DvLfY5v4pFVV5Cuevei+mceZ9s9cVHYFCL7LIapkRvrDEq2IArKA7H8x0zDzWArP+6rULhwWLy7z
+07zovbUkulUQW7aXXIc4Nv/yAotyo+DNfcvWlYPKcYHopr9ElJa7lfGYDxM6zqt90btJfGjlynu
GETgub5ak7DJYxMH/enCy9b7RF2mPHSRc+mDUW0xLzeHqPrZY0iLn1+FRGCoiShT4Gkb9YPr5dkY
IDCzmH46x8avNS+Kb1nfG/eYq1TTQc/jufMdJ42bc5p16hnXTbX3B68AAzKVyk/dRvrQ1Vrr2zJ5
yjkb9fzH0HbN17bEngHuwwvaOdUQCfOcR4b3YcmMJT10MfnpQUZDmMt2kZZ+sqbjLz5685gaw6q9
R+Xftg+uPg75M/ZXuJiOsB/bsNGV5eMoZthGRT6OJyVdhHEwo6JHl6EW3hMyT0oD/3wSzFDstT8U
rp4md+VgRFVAylN/y3NI0b4pWqs/dt6qZmfHjsxf1Vx7TUjVqIBqS8h8wnxYYbDOmRUdGzWuy0Dv
zUGEZTfEbAFVmdvFn7S5e4mg8Uvz78poHtSYwsHvy85ywkmNjMzHbxDS+bwq/dke89U7M5pAuHHG
AfapURKT02BPL2sVeY9dZaofloTZ5rmO+1z4xWjnn5jB5Qtf04zbQ9O7bnzqHKP7Bq0FYlcNnXH8
HuvrpIWF12hUHtliNadEQAwoRNdm/to3VRIkmltPoVuPxXkWWt2GBGH9pdcSa33nKXP3T1vZ3g8H
QwLlHjt4tb9PkpjyQolFdT8lduIe4j6dgPvMRq75kCH6pzYzcriM0MiV06KgqAW/OPI+4bo2Tx+Q
k+JV6ik7nPNJkH+qSCH6D4iBiu551csuDoac2vbCV9GB1K/9lwilMutklmv9sa7aZg3fzgZvrj1y
TokmYlQH/OYmG3QLpLphmDHwb0QwQ3dEjHUwD7lo4eavnX0Yq7/mz8gliSYgjaVM1zW5zKmYDYJh
AGZfTNOxF/hk1F2bhPQn2jtndUQ4mumyU6rfZB1yUdCFUrCTwd51kljW1W9VakiBcxd9HvTMfKa4
29Mgu7nxfq8i/XmBatDeu7rxRs0QeBvHUCbmpggYhmoBFPzmZTCrPcEvmdW+Sg9/L0WDVWp+ofB0
dZ9T7tAHR0f5wrUyCn8aatxO2gzoIiILkd9jDAS2qcqPmSHir/9h0/weWTEXp/txtXYlaON1AxAq
3LOcoKt7h/66OR9yp0dUYRaZEnARqN/eXnXj5YJdZELJuIR+yzVwqygS9DYmqYJRC/chxyXbbxwl
/YYA6l5Df2spZiR8QPyI+JhXnTeov305y5e7rmYWjAtS25pRlOGAJ8XfNixpA6OCiv4BOeftyMlw
o86cc1wu9FJ7EmS+9y3CCztJ903yR3IEnEceOg+pz9uaD0xyKYXb0FuDqBWr6XhwLWYxoilN36OU
36klbl8gDWZVSh8wSacbe1VLTGqC1XwPQz9O2RG9ohr3CK+uQQzTeecFbjybrJV5eaS2t2rKzhgp
MGIxuCvipjg3WZkd2rzvT02l1gHiJLtz25uen2yeE7iooCk2gSu/TmtBV1h2L6bsYvYiX8IGbUcF
q2ojfy6UdG1/6VpGbpQY+sRYNkuW9+WM7dOYLJrmL0uK9I3F5joPjrRpfvuI3EY5QjhkLc6mFEa+
DgqRmRRjYuIlrORuh5OVFj130TC8/JdVQMjzgRm8Xev5eEZLOyRzaXoOeh0q6Gy/I2MZf769yu0W
4mBI3JaUCmP0dBVkrB6iG7cHIg9dEmGbGMU+mt7Jx36Y2x3Y/9ZSGCQSSGnpI9t1tVSUYViQQZ24
RL2ePi5zbj1HxTrNfp/Nk9g5GrffSPqk0uNhwgwA9RpgAgvW8OIJpVPdztRgMhJxNLR2j5qy8Ujc
P1L1jJsI3eGrpshiZ2tFFz/FUlf5lnVlEc5Kod+hQTrt7IbblbAmlYhIxq8oLVw39cehsYa6RDHO
tKr1IWqWn7mz4NgujL92ypY7DoavvL8ZX11P5810WjskSjOk2iERjyUdWrhsiq8n9R4s5magLJfi
YWjGgUi+waP0YLpU5KC5XSv0GeOhdf7xYJwec1Q2v1SVbX/ikce7WsSQbxVgaDvV+i0RRf4AAIv0
6hho4+H7OsiMo2NVVc0NtPROM5+KUtiebzSqVx+cOioj32BO5zy32C3+cvtay8LeY9qAt2eEREGe
uWja9Int+LGmWH/N6+bHMVsBr0MAuHXBQOzKMzqLRqUZp9qlXm3zRENeOVU4fO5EtK38lPaIzlAW
ETY29Ov3gLLTQlrHh8B6F25voeXv7NLO/GkCAuInEVOAqlv3IBlbnx/AKMgTOS+9YRf3uAUgt45s
Pkbp1gGZBSL51Ngng3r81DOV+4Tm9RpkU3LSkj3fptsLjZQOixFaZMCMb4K4Y0yY/tXkOY1iVZ8w
TVP8GClLPyqMLPOxz1F3uppb7xg0M9wu4Cf0/+Tb+KM1hHGhGik9/IbZsqLPYxIrAZY5kZ/1U/E4
1Okq+x71TkJ+GzZ4yv+/KAnd60Uh5xMiU0GKhVT5yUIf/H5qJJO82VVG34i4QB6AR8rAC4f4ag+B
AW4GF2bvZZx1miH0dp/UKNu7ROSfcp2QSy8NKdYpdTTlZ/3jLRrJAE864oEYkOkvON0Wx260ygDt
LFPzq7mwT2kyfVW0bm9usLFb0SkCZ8MtCUT2pqBqQFI2yxJfmkwff8QoX62s12rM9XXwuj6aYV7z
XJeO8z9jKdX2HgnTdA8YvPGSdZgp9Mal++yNuIU2Gg3U6TLGBNxewG0m8dFUqj3e48YqUFEksIgA
pN3klf1azWS69PpTFAruvWlOrMBJa3dvd26uQxsR3SBPegVcbRkQGXNvo20HW1po+Onm8VMOI3Dn
DGxsGQCPuBLR47flTOb1ltHczNanQlHu9KEoA2a0Hr7e2krPqNHfuXWqBwma8u9jkGN/n/FQHdq/
GTdAMa4vbd1K1FEgbnwRcYRUnaVEB5TZ3XCI12Qnumy8SlqyHHbER7B2vYadxMY46QRvPHMRLnjf
To72HXJcurPKRgyji8FPZKnf5OzXr3IVjRiUIYovlYuh5EFrYv2Xldkeaj9z3rpHCCv1fFfF1Do7
tdVGIPt/bCzmXECkrrFneTm2lauD0ugnumVekrWhWNY6nEslufvrlJg82CW4oCsLfugqxExaJ3Jw
bMjI1wK/U+qHEoxiLI74G+n/4bG4EORQDdjXTT89GzOkziMnRs0wHnBWyRP7vMBBZawsymnPoXPr
JTJ0oZwCgwzpXW6iP4Ln1Fpeq4hOXLKGy91BnymcmsgKXaHsDXq29qMsSsHqOWSs1z0aV9d6N9dX
auEyih9pLy4nxZj+fftL3cKqsYAHyEzGAqiG4dHVA1Vea002WduF6qg+pEbWPqMYhfd6OxmHOe2b
kFkvNqSpYh8iMVkocy5/DYThN0hhBPTckN8hOr9+qYlwhlSNyMwntWjucqPRTsaEmnoTd8vObtl6
qZxuqcWncQHc7ExFeGpaIqaa5Ul/dud0Oc2ZK3ZYpZtvFR4y6DFmWai3XD0RDUUmoDAILmqt6WFS
6c6xWovVd6DBB4M65OGEoFhQIULjt8tQPDeR+dfkJflWYYMAtke27QYKKZZlzGO1FlBpq+ooaIAA
uKwmH9BLvvNWt04FdTyxEz48wOur855gg10PXYuh+xxjFzYsjt/Oc/tt6XYRDptLwfIGMkdtdZO9
NI6RmBYc8wuk+/Sgo4oWGrOABy2Mv4atoq4CyJLDQfMAbspV/0SKixlerhVw7If2A8AZ5zPCJIgl
eHZi7xSn8g1dJWUSTsFyzNDR0bi6YRVOt2OWSLooeT8eVVUd/FVSsPU2VU5qWbs/3j73G6+R9Vju
Nwbt5tirypDGuopmzlCvRYL4sN4/GJRj74FrRTu7Y+PKQzxGLiWB4zcE3dGsJzgLkvLImDwNLXK9
EIUEr0Q4ISv4P8wsPSFw63x4+xk3shb4KdwI4GEgrl73v1SrMmrEY8nc9Wo9tHotiG9q/mSMnYrG
bdoxmBrUpzIvpr/PWmhkIt4KYUV2aq7Ow1wUCqfEQgKhn+bQipMkxBwxP8zFrkHwVqhhj+KDKMUZ
qR6uQk1nLyh55diKM+E1G98R9nyodW0+pqVtw9439OY42JVz0RWAV2E1N4N933jG8OWv37ZMDWk5
0lC9va5qxRJxrivYG0RD+5goWRfQe2PWm0W/Mh07XxXnmnCeYZm9vfBGSGdhG2KM1D2/2cpY0xtL
bVM1JYXuPUIVNx/7OhWHt1fZODA0v4noaDxxdbhyk/9x8Zdx3nBH0b3VGcx81NRhOurxIrU0dkVO
Nx/oj6WuYgFmoaMzM3689HNth5625qGjDnudo43TIa2JTSoyqS/8m1P4xwOBcE3qThbT2TQV36Ht
xp906DunmpzjzkxLkcIgtErmtvZQfnr7ZW5Eu1drX50P3VjGVqW0vZhZUR6Q5XIYP9E8JXpovuDd
7myRWy695OvTnqE5I1P7a8Ra1aTd0imISgH8jBNABHF+l/aZ+4XmFS6A04Ccld8B+QnVJYp5ci83
Hqy4Wh9RDSz2QCBbe0lKFtCaR4MYoZTXeyk1V74+lnwXrn60+h2mqo82WIbaN41p+Pj37xqKOxx3
wwI09Dt+/PGdaQTOhgesAV2h+lvJjO2YpAgrQ3IUYa7Nf40U4k2jVCLvFUL9zfzSQ8EIdOpCN1x4
9SUxzS5IHVMJk9i2dnqPWzuYipSskQLbufHX1pMmmhIDO12jBV0BXDRKnielQjM9GYC8TE7MCKMV
djSHII2yv9/DZB+y6UpYuM15wCMss4Wc4EUVqw1Up/mlLkjdWHo9PKdOmu9s4Y09gyALdi7cocSg
6ytFmwx3yUEeX8Z27N+jGmX+28RT8089KsNeRN1cSzJLaSjbtxAz12IaNNgI6fSONT+UkW3daUDR
7gYLeuXbu3NrKbgeJOQWA4Cbm7KMVGYPGmE16cfk3apM69GOi/FjqjT66e2lNsIqOS6RGx4LHfPr
dC4rJ1utIuY0+Wyl72eAwWcAH//hO5GW8uZ0mFMb3yli6Ny4qpw5Nck/S9c3QQ9g53EcOmPngfSN
A8CAj+uWcgZKzPXRVpCQSyNUHi6TuzoK4OXaaQ+YopvecQZiIwKjLdIhgGsGzkovHftHVJoI/Kat
oX7rV5yZKU2qBbympWUfu2LmP0n6ycYcRRk7dHzzmP/dW4sFnXMiEXaKwkXUakA7DAP7JR0DL/EU
EeI2xIaPq8L4haH1lB5VK8KAQPQuyJ23v+LGhmGwInN/SFBy7PY6doLmGry5gMiAjGpzgNG1HDwE
J5+Sbnr/9kpbbxfDSOCAKGlQSMl//0fgVNws6lrkzNFf0VE2Bo95cmc7O+HRUOHRVhSBMcQzXnxY
4L298sb1CEyYj8pcX3Igr55xcPo2KvQKT7ExLQ4p78Nvsmw6pX3c+0WpjjtPunEyQLgybje5kW4x
J8y6F0ybwEAPthkfqipav4Ks93bS8a0v95svLhv4G7AIPUlWMIziEq3w89JRn16UCWEyhHf3Mv+t
pRh+418EgpQ6//rT0Se04lilodDaVdiIuD3CEcn9DLL+zreSed9V4cZUUaLg4Vlxmct3++cuWSDd
q3qEO4uZKtPJ7o3mq64gYhV4VSSOxZwWz9BM6/g/nAOJJUAPjATuZrbdTJqzxqnLugnAQPhS8z9F
NL8bIqd5eXs3br5Mbh1gSWQQN30E5rIAYi1LXBwlTlGai80AtVEzWLRqL8ne2vhyC9LLpmNxc8n1
0+/xxyLQ/lmKwIYr+z2PcjWwvHh5cBoaKG8/2m9TpOuvh7Y/iRF8arbL1UnDS8wG24kCkDMl1leG
DvqXBuTsswqq9YtVF8nHOW8w5xFOm4wosUf6vxXYiQ8uxBo1UAdHWQLyHTw6nbEp79AiGBbf7fDL
mzBA7Y9D6ozfR6tza8aezQzNabaaImz1yro319LcM9LbmLDQO+BB0DPiH9ftSe6K0UQxJr2Ugzsy
6FaKnzV174/KSdsxMFfTpf/T6nO4MiH6ZExut+5cSluxBBkg2XaSzNHr89BZ7uy0jQOzf7WqL4YN
sqzK4nkHS7N16kA9Mdvmy0kF6NenDpJQP1oS2aG0SwlQUXSnWRSfPG9uzoCF28DDLvn89mbZOgc0
XSVOnAnWTaG9Unl2kQn4YnSUH1COtMc6S5OznvfDTsNk6xi4kk9MCkbz6bo+WGMaFCRcoGNWVfnm
Kqb23ejyLEbXbK0epq7c0xrbuuo84Di/AYcwBK9eZ+Lh12Fb0rE7aesnjsQSeAKvqVpxTV+tp/6z
0SnLIc/Zu2+/1NsPadDMgmgJ5H8DFNUZEFWqikjde1N+wIF5AjTtzgcXa9lgHvCzbAor2dk9t4/L
otTx0CFRcrsB6K0NGUya4tmpRH151hXzx2RnZpCvsY7RUW49dVFlhTrWlzt9oQ20BCtzMqVYNTOL
69PhLpbRiglLEbOqs68MXHPLn8S6wkLEVuAAJRm+c9pmiA/0njIRdyzvc9R11bsGTyfd70hh9aAb
82Qv9N4K9DD3go4gmRDGBiQL/XNdpyiknrFS5zNYjhIcEzLqUWhpY/kLg7HKgl2gpE/d0pc/ingl
ITJ73fgnAzS6+kwOi3znkrsNJvwm9G0g+1JV0lF7fcy1aq6UfCCZVouhPxsj8qZ2Cyfx7T14e7Bp
K4DeQp5gS5zRKVNG3xXplhcV1mVUMjcJ6lwouj+YXrHnKrO1+SjhQOTRjJCqW6+fadAK4Q4KITpL
hHJf5Jbqe2o+Hygm1VOhGstxiCvz3kTeZydV2XxOiinwyQiX3pjnQDuB+TgAtQKTAh1gBDndNlxj
iobm0tuvdOshpZ42lEfQfTf9lsbo0gImJblenBR3CQQQEZSRp5ihmyslbnBL5H5uoq6+T1ckW3e2
zW38ZPRCuoKqn8TjXOfPcRrbqckXvDTG0gVLLrJnJ3YSf62m9GTqWbJz5zlbUYypKt1txFGkMs/r
bwrkaRFNJT2qRyN9FHo/VXCA67KHaNEi/44tY9HycWFWBGvlQk7NmVh+dzKvcw+OO8zVHRSNpX1B
3A3GyGq4sGeTSUzvRmPt3S+jmJT+QM8sLR5XR6+IigMom5D6zlLOrZ3N0QnnYZH5XbRoXpiY2N8d
58brjEMxgnFFyjUqO59WxWBAKhibx8ke0x6vqMhG9UvXovsiG6EaVO5qf2Ea7ca+mjSlpMtU5mNU
D4kagIsda0j9ffWSOwJV0WlWjOqA/lIhDu0KP8J38paeWcy9iKOFmY8ShGSgMzYy+FN4aFFBugFE
j+XWsBgzuk32+MMCdauHkzU7TDjbMeeQC3dxgrJbsZLVrb6F59Yp5RSuatfDypjHzPbr1Rr1MO8i
2z3qg0g0P6/VYub8JmZ9UVLc4I8DYvjNmTzO+FSUtTo8FtA96rCZR/W9yoRf+ENkj0m49pNmvLx9
BDY2IWUB6p2yDcCekHvmj8JgrvFI0Wvu1AxLM79g1hIszWS+S/ndP+3YGT++vd7GHsQEwZItTk9H
juEKHFVo1dorjUgveTXoSmB6DwWKlrkfqbHxcyzV7qUY3XrnJt0KKVKaVAq6Mam+3vgDAhZcz2AK
ljQ2QnpXWC+SA5+aqe93MoXNpaQ3C0ETXafrQ90zkW+EnYMp8NbiSJRuA0RlovsOg/S33+TGl0M8
hiIEYQZ5M8hb6Y8vZ8HQXwsxMrxFycLwh9ZOX6i07FM/u/0Pq1H3UPzyD3xdhaA2QjuYRiatnJvM
snfWEWBUA9O5cErLV6K4wbZSIV7shOWtJ4N7TiNckjhvRLFUe7CZlWAevqppG0zMnMNBa3qftuNI
BbPsqaVtfTPmb3BZaHKTW1zFxTkyEUt3sQoy1LU+4RnVhFU2di8DA9zD2x9tcykUvygd8cWgNfT6
o8XcpqNaJunFVofxPkYD/aLVRndYFtv8DzuRKoAix4AMq107RpQLUMo8nXmLZWkelC4z/SZO2kNi
Qln4+6eSnS7mr7ZsMVw9VW/bs5HUqEUvxYzWoDLN6RmttCiiyETN/e3FNiIInFsk9ugB/Vbdev0K
haktqGpIZz/DzQJj9dzBB7Y8+MhQ1Kcelex39DH2wB+3JSszQ5hIBuBZqtbruFXnFbKqKvlQMZvi
B2Op5pCZWuP6rTXjH870ImIeY0O1gubq2Z9iZfB2k99bUi6YLP5zVJKZWqBP+frRHbXl3uH+vMAy
c2hJlY3yTvEmpFbrpMkfEJtxi5cYwnKLuD/o/AAbn/pToaoF+YVAlGbnU2wcVFDx0iRKNngZYr/+
PbNW6KMtKlTC5wq1PxQm/TatdN9K2uxg99EeH2NjQCZtIaCVs8novahXL8DjZgKHR8qU6Knu94s3
n5thdf20Tpwws5rsbDtVfTTjNT5k65rSbB6iy+piiPr2JtyIhTjX0/wErC+JcFc/RBstVRQu12aa
58PZiSzx7BVmdHx7lc3npY3M8IixOWqKVwerZdyJ8jMGKakr8RZu4R0xrjZxeEcGphvd8s7xavj7
1EFBa6GfEncAeUwa7Ke3f8lG3AKARVuNCQg/5fp50eurKgethsu8zHGInCHBxMrWABfxvW7X5kMD
WeH1MgWRM9/Xu6roRCQKaHYXM2qM0VerzrVguurtT3LE+gkGZfqpEoN1tpLlYUIZn1Kv1O+6pNuT
+d8INXJMyGMTqwGuX+9v3SY5WWue2uoUuLVJPt4z3Rre24MYThTj7We6DvNe5N5YFgEDuGVcR3A6
r9tjcd/ToaOjeqeVM4aE1eomWmCgYnpsoSuVAUx25IO62kW+8e3PvLEy/DmmhbI3xp91hdKonbiz
xz7z7kyrd456XZZ33uTMJ8WEopui9YO5TLmny7VxloDMStsVyQy56QYa6I04ScmiAh+HIxiZ/GCP
9DjefrSNHYzbFyMZuhP0Hq9ZVgDUXeaEKEenQFdDpUnjsDWNYweF+u9jAy59tKGJRTTHrtOJeF0T
oIoExBrUhT8brf6+j1N9Z5UNRA2SwDyNBCOy0HWFjgWr1WOqgsYrZmVTMPWN8pJqbkfGNMVC8deh
ts1HFeS8ZETVDcKzSVfFDw2NnfTv0xo+HRHKQyyCTXu1b9CWjZxI7eNLRLF4rFAt+DRljuUnzron
Lbjx3JJ1DCqZC0AmArKo/yPvJevNwbyB8rZLzFVLL1oX7jlN+9HpxdoEqeY1/aGu1+iDkNoQQZl2
45PXt8bPtzfU9g8hW+RCgl1yM9d0mzEZByL0BY2GCDOpSgS43hrCp1EWwWDstGOX1EugC30JCzHr
vh6Z9q+3f8XttuZtoNTxm7GJ2pE8XH++jaayaoyvlbtBrdF35vcgFOXaiA5bxc4J2nxgNhoRghuY
Lae/XquuCjMZY0u5y6RRWWDETWr4ojJwhc1BT5yRFdD7U5WoSuo70Wglx8KK2wsayPAa337sjUsC
sCPPS2MU4h+aqK9/C8t5WW9ZMbOzLgG2XdX2hxSdt3dFXI//SxVD4OC0mi9L3i53Q4XM9QFzUNPw
yzVBo+vtX3ObHL7+MdcvRlMpnlcYI3qpli+J5aDoNWmL89Ck9RTki+YiOASFzHPj9zW6YH8fCkiF
ALZyAtFPRNzo9ctoutoYRpTvLih6o8BgkuH/Rkb/wLyB1C/Pau/dMlbRES0/KXCneBfehVLuRIHb
QC6h5mRD0Aod6bX2+mekJpsxtof4kllOfy4se1GCNRfdsLPObdrJn00ZL3GLjFauv33VO16iTBps
EnOGzOWk4DKtajiulp34iKIpz29/3q0zJv1EaC17JrfyVc8iQSltNb2Z6FbUStjN9Xxq13HwkRrx
dngXW0tJXh7gGR6P+v71KyzdMS7diZiSWorwY4Z6YeyuCPSViHPsZO+ba4HJBCko/Vt+izH+ETqc
1CqLssziS58mHWRgQJFWp85gy6y9cdvmUpIe4FKRMkS5ilJlBoBgTmz0bnM1eUZMxvxU2NP4DrMv
7+vbH2trE0o8tCPxOjbt+NdvsIsU3NftFPaWOU4Hs46Uo5PlxU5m7m4tI9kxQElJJuiJvF7GKGKr
iqYluvPEMIujI0y1f1wgpcfve0sbvog2y7WgcFamz2Pd9N8FzJ30hKJemQVJ5VVWwAWxCDB8Xvqx
WOYuPcYjvWK/6Rf159xydfp1NFcd4kCtyPB96XPz1JJZrOG4LnQuu8SO/xVm2tY+dxEuNIkh5jSo
2twZw75T4DiujiWSQKfZ8m8J0Z7SwLLm99gTzZFPhyifn5qoYjur6GH2weTpJTVj2jrOOXbVxgzG
JLFLrtTcOKK5UTRI2w12G479PHsHav5sxIsBLNGjqq/up1TL5uIBG98eoWoUMQ+LmWKz2OGRdc6d
sgAf4tRJel4z2/hm55gB+FE5xNEhm8diPTn5pHQHra9Q7KzVOncfSPeXcxyj1elL7Zd3hlKBiV4m
ZfjcunkR3SVG2/6kvPWSg6LW2aPe9A0qS1OBcA50yH449GDI0X2KBOqQLZIGld+pXfyBggn9iSTG
c9bvdKze/LLUFsSjupa+mVDM6ju9f5HuXBQb5wA0kByaqppFB/Qqd4kE42Ad/Zu71Jzye+513Hzz
GMjHSrc52Tnft9MNamFpDMNVjeyGJ3/MH+c7atvKiMtWXDw7FgfmCbOPXvgaFqvaH1AYCMsiR0vQ
SfYWvq0iQM7QgZC9NAsC5dU9MOjVYLSOm1xMNcs+pzgvfJm0KUWHXXf7O1yFuYv7OrZ3nnfjFsaN
zaJJI/XYoeq8fl7XSKKhyUy6vEnVPbm8lDOq80+T6a73qWf+j7GmcmrnkUZ8NTQ7gXtjZko7j/Yy
xCBgBeiCvF7ds1bNLPpBXJARLT30tcb6hC8Tfamhh4PYteZYXVCH1DsfQZLiGzij4f1geBSTyLVm
/qy1xkkkw3R+Ox5ubDk6FXLQ5HJ/3QConSIuVtGqoKYqXDS5Oqkf02EOZ4ZiO7t767vjakjQpQrg
WrnacAL5NX1N2wQlImFDKV2HIPeKX6oRV346eN6BmfHeZH7r8QjBpgYjRcKbri7MJF2KfHIhKsLc
148EEO0uQpTsIVW0PcHvraWQE6WIpDqXmgmvv3DWAz8jwWJba4xbLWY/4dhqI5bY5XJ6+6NtZDjU
w0ySpXyptH55vVQ0eS7gFJNLLF0iw69yL36YhmrsGbun/UlADVN3Ts/Gkowj5TxS+lLSMH69ZIxL
C457bozLWJ0c8BiwPjJ/io9egihaZs3KzoHZ2CxyyMvwAkLWbWurSo2JDgYS2cLTuaKH+UPZ5tU3
cNl2sBImfWtalv8QmQAn82YlWQqa6VVkyoGDO/bsUTuKZgjaUbeflKWkeJ7/j7PzWo4UycLwExGB
N7dAVQm5lmm10Q2hdnifmOTp96OvRlUVqujdudwZUUAmec5/fjOUAb7LIlja9p/DG3mLmg1WjYcV
TvH20UVtLAzdyaamW6wGo8QESNIJYjaE83+8wq0aoUalJ4UG9/4VasnQ4PS2KpFBKLXPQCMNjLxx
w81H7tBkpbL7eJWeqYEAxZH0bExicOCj68VFXOWOWJSoL/r21XHrMXAL69JC2f7K+7HTpkQGeWea
Bip2vO2UbFpzp3CVqBxq/TDLsQ6atXaDoemtf992TAjR59gsSlr6ox0uF+mNpcelTD1p7mYFwUdl
eN/yvHN3ZHtecnU6t+X+c7ljQWkOh9lmPkzvnnqZn6aWdpBGLUIrLfUd7LRLcP25JwkZjcPRAvx3
jn3GhJEO0okXL5LmOvsY0zXX+JaawTgp4gJX99ylNvUxYufNB/8YnJItMg4N48tokMV2L017ZbYL
T3FETf7xKvw7yDpaIKyQjYDGfPcUhxl69lbhpGTC1Xp9ZWM1Pu7tOE5exIQ9YFo0ZB3PRe8VO2Ks
81+9OfazPwM9Q1QaJTvSNKS7XonawM27pHm2n9XMW8VnfHtNsTPJkVEDrOnjLqyaVbUeCE3TD25d
WF9zUzRzYMHNuUnL2n52mtX6ihsqtbttr6VxDyjnxHuO+eZXWxoVppqTK+5ieqHkh0vhKX10HyR7
ZQvEsmDRtTQLHTjsqj8rsev5rQlF3sfmX7g/hnUS6g4Va/KaEVYi/dKaVTNy+1qdgzhTp2+Fns/j
ASMc6wt4HIcUHQou+UaKeZ2paEnhT84g4R5IJ/9TAZ0zOfr4ZZypOYEh+GfrXzlItnXxn5pzte3c
zlocnVO9sG/KuYhDqeG0vg2IaD5omhVIIr9LJL4X9u6ZFQfoinIIgT1WM8efiUGjgFJJ4iUPw2r2
M/9GWKYDeI+0lqePb/IcELbRCChxcdLketvZ9p+7FK0i4JkZSqQQ3ncl6W2RiCmFpL5mBSqlVHwO
rznoU9v8ZNbGG9433ePHP+L0fglzgZ/OeMJkKHMM/FUkIY5WDSWxEq0X2NB4g7h31s+GKNYLR/Xp
d34z79mGfJgrI5Y6+ixWlVk7ic2oemYwdEV1q1yVRTf++fiGzl3FxZzJ5RJnUBZrhcPT1pTvhDpq
t42czQgXW/0S50s7/epit4QzD+QTeyPIHhU6YunwIoJnBVvPHR81KC5vxbSsdoCNXDkFUKyB0HHG
EJ/oZsUL6QLrQWbIYrNVs98Qr2Y/87n3ICur6WdJjMDVzHJ++fhh/GVvvP+oAbMycsKFj+L2BN8E
ril1t57Tawysh+sGrEb66phWfybFTa5oKzAa1JEG3so6meh7q/VztRbzrs0VJ7QmR91Pzmh/mlJ7
jT7+aWcWHtMarDkY1zDjsI5WQzqu2UIuDEbq7jAdSBjsr6yYeJva1srw3y+FagDKr06/jFHZ+33m
Ki5jsBJbFaGMaqiWI5kLdRfvSqO4aCN3ZvlBR0eJwTECl/N4wF9TFsCIox5NEH2/TUCold8AMxaH
2BjnNxv/xTZQYKYkvtdPwzP0l2nyYfuINxtYQ9yKBOuLxRwmE0oYaE+4rJ7+o4XiRfqyi1jGx4Z1
XfZpogqgPaXpCr+bjOEz6Y3ZV7ev5tQ3GPNeSX3JyzBPYm2DXprl1bMg44aqNY4P7cbFDg17xVR9
UDRcUatqwadMS6zWQjylGm+CGQzwb9lYvT9xhvxZ5iZ1fYGxvs1AQuZdoJMdEoNGN9lzl67eJf7O
mRWyUSrpsEGjGQlt//9/Po8KE69iSPFVqdxsCvRlrXc6tO3HxWguUXe2xXa0TbYhPKkITByIBjla
jKNXWkbs0f6tdf6qjUZ6WBVLBG5l9KHuDuqDhxoiJI1e9bNayAvr87SHQQ8I4MC4DzMeBpjvb1SD
ceCOJcBwbxRqWPWeCJEhd0HieQQLowuB1thdsuY5d8sGFf6W3orx4fGmSGanKhTswa8XNXd3PfOX
SNjDxqUb5/ipjmMJKSWu4kPaNuAK3dhDEf54X577hm6ipa1OZt4ABvr+xrHKmaUX6zGu16Jg3Xll
FTEGir0/kuQG7acH0DT6E4OPSMCazK4Id+JQXBmjK7u+NvWHucjdL/paW3/MuZmxU3QmwPt1Vi4x
F849LoYRUPfBhs7gMp0Ji8vp46iyV7eDOQGfDJPqjBqwBbyyfZFluoN2Z136q9ZOUvVFywbTvfDI
znxe4FKzUqHLwKtWj0qGOlPpjIqe8sTwZDDrdvlg1qL9Z0kGDRLLEcXAplQ97shEUTgDfu1KJNtM
nUNL8dKnJcERNGhk0+t7/LXbzx+vhTPHKYvfQZyEmOYUFUlKasxiEHFkFKR+hr3S2oehmqS3g6fj
PbsM918+vuKZzwt0Vdb/xr5BFnW0+AYthno+JHHU80HsKKp3wgAvWMqiuoCd/cVjjz4v1PI4imFj
ug2bjg4gq+jiIpNCiebFVu7M1Csdn2Z0VYOsXZYfLLiV4AC4SDCQ27qSUZFr2Y8Z7KYOlbrt3/Do
NzoftZ33O7bxj/ZNxdburGK2HsgHWWZ/0LpcC1ZNXTC+rBR12PeTUlvXUm9BzZwBBP23NuDnEujJ
vFADxG3ikWaw9E/jnJFlqsslhvZW6O2LlQ2AqjRJaUWYCq3kbpq6CQpCPIofjFuwStIXxfw8aSvD
pb716geFSWnkgWfRsAjF9J6oStQbwss0LTQn027u+Hwv4pFJFSxrd8yrNYy1Et73ZHbro0nJrQRu
7RXIcKta6a+yosbH3q07LQ0VvTeJVyNV8eAhRy0fKf0h9OiNxCuid73FCsgIcESQjbo6kn7djp86
VfQV6KnD8DQt1ZcRLcnziK1T7yupMt1lZdcmmM7wSQ7WBXZjU3nus2HQUEHcnpx7Ay7YF1cbGhfi
DKbTYdY4nblPmZrCc1/zZQ3rdV06v+onhl2EWyZ9IHguk78mJDL5XR2nbuimtsv3qIrLMSSOJh9D
1BBqiSHL6iEwWZoS3YmeKKrvFG39HaUEuUxYquZfPl7sp0cMmZ9I3F2UbtinHvfsUy8sl9mfFamA
yTuh6Nm3EnfmvVpNOEou1rInnuBS3XWmwdmSRln19HFoio/PmFTQzFhWb0cSdzFckszOxOfKbKTF
TBKCv28bffK77A2yzkAnXV6JnvayvEGwVAwXHsHpfn//Y7ZP63/KCWyIeDmKg7q/qJKwJo5w19id
vlvUi4l6Z542HGfk2uBajJiPhZaOXbGxZt2MNL6cAfR+9Xq0mrQivXL19isb5U4YuIt9/I7P3CC8
UooYPjLbwGT7xP7nBlHmiWysJiOa+GweYlvtQqwN0GbMl5zmz1yJxhyqAP/jLo/tXzNh41KeEyEz
wt0OO2HlT0JN1ZtutNJvH9/Uybnw11UPoo610dg4H45ualaydtITL2p15WnlsV5r8/DZGzI8BFcj
uXQonLuczmCNA4E7PBn7arXZQEvKiTglo2a3psIMKCa0wMtjIzCr9VL85smT3CZrW2dC3Qkj8tjk
laSQ1IrVFY5e7FQv8SRi+FUKEadtvSqX7CdOapjtYgB2WCJwGp0ArQQEJlaJrWBkFVkWX9XwiKyg
rPVq1+n2MAar7Mjbm0jnSPhKpuWnYVzrC2Zx5x4w9d5fFaTFwXv0PledcQSxpk7kMra+S6TplIcJ
tmlHbV/WNy2f0AuVxV9vn3enL7dNOWPgsU/HedKSmXy9K4g9XpQWrj1cddpQrqHBDA1hMDKFCVIV
mSG1lllo4LyxNkJNTPGvoZ71SDgj4uXULZKXNktn+A3tUAxI60txCfM6Ke34mQAwjHVhyIL1H21f
xV05fhSCYDtojJ91XJt/O5Pxzw7k21WwPkQqBvWTqvv9fvJ01GrkbJD3WnfLa1tJG46VZMaf4JD0
8vHePXdHm0wMSh/ww8lmagxvjlfmGRFuJ8uOmni8ydpMDz++yrkthNGJh95msxk63kJUd1VFs8Kq
zuciKMjCOYCvtn7sgal+fKlzG4imHl4IshVO0qM6zp4HEhchsEeDVquJ71iT8a3l3H4cxyr+WsJK
SIk7SnpK13iBwWczNpEXOoBzGwiiHs5jm4yfm37/AjVCrQjKkm4k4QducaDABojBhikHyK0VNSKM
9NJ9n3mRQGnsWloCc3P8fn9Niak5pbluR7Q0bljXVXdlYPofffx0/1IujzYqHRZ1Ch8nPojHYzWz
11wlVwl7SxBYtUPYrMPc76gv8ucKQwGxy2lk3VAbukEQHWVj4UnmVtk/4GAKhWbNrKYLSEBRrNee
YKSHMSYIxYciniSBqq1C3nvY4qT3sZM230RjCeVmHTHGCqTnJL8m06yosZV63WO36w2BahEPZsYK
IVsj+RWEXQ2aUUbt3MRfRO3kv9yxKJ5JwTbcEGcf6V7pJjlBwdx306vqSDgmiznPP2dhNpfY7WcW
/WaADPVjM3QAM3j/RtR5cp1iJrjMcfv+oKnJsK8nQ9k3oqj3H7+Wk2IGPITRHKc8roYcjEeXqkuZ
9rZCCLek1g4gg3j+YKZ5iChkPVh6RcuEjdju44ueApfbVUEsmXUyjz9hYQDhFq2FbWKERY+ypy+v
aQeY3zw3mqZdZ5SSSVAz07tbps76tA5FdacAaHwSdpFH9uShIRGmbr962PGmF/q5M9vB4qnjV4OM
n1939Bng4LLWvAUL0BW7+Rkr1vook6X7f5477QQaFZ2G+Lh4zo3BEVnnepHS4FGXYxDUBHGZmv2t
g6BhjHJlaH52eYGh+MfP/sxXjlJkOyBoCDbx9Pu11etl3/b5FEcQkxn1eMIL18WLA2nn9W7OG/Va
LKW3E1qyPBHU+88sWN488APFJQvcPFlv5PLKAmd9j+LSGqNWeFmg5GV1VfZji5uVVt72XjXuhnHW
921p6RemFOfuHkIe8xiPkgxB5Pu7l5qdl1qXUQG6bv9ls3P4ZBmNyqN3cOvThjrstHLwaSDnYHHU
i+zoM993IiE5zjZTGH7BtvP/U8Vzv9KN6zKOzE29i13eUD/kbplroRhX/WFZdaWmQ+y73/k6pyy8
wvneWal5A6Nj1jBNXo3lSjDIfI1jkyKlNrPkYUEd3V5YJuc+QR6a803X/9cU6P0PlX1BwPVE6Vpn
ffe66LkDWSCX9OGzkcwXDvkzWw6uG+J2po5bD3u05ZxkWZQ+oQ3QYbUyKRXWH3tRx+8fr/wzz57+
CYIANF3AmuNnX6daqSpKwwFUrPYVzlvaSyqF2KuxqaiB6P5Z/oWwl3nYxujAcfek+i8M0bdzn3rR
XNTxYcBIPN851dhXFzrDU7sLLgTH1NAhbzGa+BvT+Z9FtepYccQ5hUutCVIzSk3aLhjEaLySqaU0
z14spx+DbmKOy0Eg3vQyM0lw8UywZ6fO2uvcabPp3xfQux+lv19A5Ho6JF12LmGZvdzjFR8/6gQG
7zo1Xi8UbqdIxPYAYCtwksGGorh4f63OqJ2+aVU3Wsx4PMwpvKcMca7vNF57VfG1CRBaGD5bJiOZ
dAGkGuuyuLCIz+wYPmwmKP+GinCwvf8Rbd6thdIOVPgct3emraBH65v4GtfeS2l+5y61qc2YUOJD
fFLm1+PaS6tiZTWmSP4MYhp3RJWLL47dfP54z5zZmSxcuPqbgJwv9lF5oFkgaRncuWiwBnNXxUnz
tA6pc8FL5szO5BobIRLu8ik8vLoMLq2eqhcrqvWLmor8aiav6SHjUSdB4Y32j49v68wxsEmQNp0/
RyGQ9Pt3JfJKOIlau1EzQFP2nbnLXsvFyZdvqVZBuTIbL31b+3J8WkokusGEh+qlDXJu1W6iWBJ9
MALAl+/oR2Da7AxdPTsRzp/zK7O5+NATTjz47mTUuR/TAqQ+Yr56ZSDR9zdwBNZr6RJ1cmH/nPAx
aDQ2aInzeJtSHX9+5RrjfTWqVuSlwJ/J6Bq+Zs3FLtdwOa7aUjzKcVUCCyuhC8fx3/P2qClALcGe
3fxNcAg82jQOkTvOnHR25Dqts+7MZTD3XgGxxm+TvtHvMblse9/ADOKq8Yz4cyqc+HPuOeu9HIr4
0hY+UwyTVbMxkvmIbOLG98sipsVKyzK2Ir3qB4KOeD/+jPAhtLFF2Wtt3+7cql/fPl6MZ/YYFokO
ToIQg08F0nzQIcl3lR1Vo/3arV19gxYhvYDMnPlk4CgN5xlNNJFDxzNQ2soSgTe3JjIi7it16fAN
l6P8QV6d3e0+vqOzF4OkwfQFgjdBK0fPMU+2hG0JHp1XTVRj3XK9BcSG3jCb/16tg0DD02Skvc17
jl5Zr1Z2XNqLFYHiwM6oWrGXqlVc2CFn1ylFK2pyjkVMCo+q5kWtjDmWuRWt5tIVO1etK5x/qjJ/
ijstF0G3avntmDV5EZAImd6PLdQmv15mEpFrtcKR+d+fMHLvLW+U6fnJSNtzmmEoZcFK1Zv0ZgJY
avwZ3V0RqpNrjheOtnMrFPUK9AoIb6fQIliluazuYEcK471AMEsKyAEuL7RE51YNolsItwiLOUqP
XqVJytBUN1yFMT5iPcOag8Ls5B72zfh/PD4E6pxnGy8Kq8v3CxQrw9Zqay6FHqDwS29eIi9fvDBO
eu3Cpc49O5YmX9C/pOnjqjPNemVtEYhGqqNU1xPXg+m4XIpsO3OY4LeygX/MB0hoPIYMPKASFz04
Wy6rvF+CKO04iFchZn+1JVbHGtTUX9RINh5H1VoS1t3URWiYM6DWx0vz9DDnl2zkvs1Glmr76NkO
CRNzN9OsyIFEdTcVxdTyEbWTiZBop7rVpdAv9Q/nLrnRn7adsOFLRyvHhrGaJZSIkY5S7Qrd0uYI
g+RqnxABdr0Y4yU093SpAg9AS+el/o1lODq6AdGnynAzJ0JAMIV51Sd78CRrV/cwCj9+nGcvBSCB
cdwGHh9Pl41FNWBIWnZUKnaFalolsw3L0n035OoFiej2mN4fxtwVMx+qaYca9thIggqMQTOBapHR
9s5OjZdpL8X0pmWLuStyB0g0dWOsszoCGmR+mXS3yeFOrk//t+n7bRs29/tdqeaGkkL/caKFZCI4
EEn/TGKWdqNOMVnAnTYfVqNvRr8geSnzjTqd77GtucRVOPfA+daBhkFZOW0TJ6RyuWUmTqQOWrXX
EVcEpiHLK01nXv/xuz2Dg23kQt4uZ8umUd1+y387twaGMZpvO4J0jYEqBmD6zzJPJU2Lq3wuYTAc
FKvynvt+saNlqYm7H5Fp3q6lOt/0rtEdxmzKn5yxWP58/NNMRz99GyxvDGSwE8R4+Hgfm7nLrcP5
jOIi8aY3yq/WfJytUlMCQzGcbm+uNg5mDqZl+i2qHgFTWipS+pvDmrZfUgI8W7+2Ouy6sgI2oP3Y
tko9tLdWYVrFAxX/kO26ij/vT/3SZP7kFN0fuGxu81vWtkj2nQaD9Vaoda7fdh7T3c9WRkfgjwS7
u9d6MyXQhaTarN/T0hvqwB5MfOMUy5PE6UDCy98g/XRzOBlyNA6KY1TalXA1YQReG9tmgL/3GP9x
iNmqYBwsmLEFTLKT/G6Y5h6LUuTpSzjhGc9xZDbjW2mnebGHkQ+HK60wpgsSBX+RoHbHSoTUt8wk
Bux15ac01yeAe8UbSn/o8+56lNkc+xmahMXHxh8DO+yQ9Ac3a5ig9EOH+UxRSK0KdCMbqD2hR7sw
jZbpR281kx1kejqmodqN/Jd9FqcPWOd143WRdVp8lcSdqu9IsYO3PSTePHwpRqPS7dABHHfe1rnX
kn1tDk68aw2I3bvFzSTREHBo1/Ir9Ay3vV3yTKtv5tySzb4vaQl+zE21qAH0dnsK6kU3m11WjxhE
Ndh+9o9q2SolPqOrfO07qzZDlB7ls8CFXvlBbndznzSFoYao6mtrjoZ10Frhj3aimnelJKsm6Exj
ud20UbApJmH9cEbdih80ewDtxuGu+2rZ3VSE2AtDHtNECgsLZbWu+jil4fqL74g6EXgV61+Q9ae/
NWP0qLj0ZbmtOsSaB7tl+TwhwK3eGHE4nQ9aX6Q+9jDaNxnryvAJsdai+b1GSvctcx7j3prsdcYt
ysx/jdiXtl/SpCzlAbx5vsU3qqkeVo6EdJcllp77+VTIwReWvVwTkjPF+3ltpi9YweheKHVlftJi
y7pR1UL54kn+wbNYSs7gzKmCUabx94a2zvLVPi6mcBZyxRHB02rH88fMSdcAmUnzVjHLTQLTbI2H
HpBjurGx38PQUHKPvlGNhgxaoyN6K+X78uLMtXgTgzvqoVflTC5U+DrjTRH3lXEolMwYr7JprH8j
tWrnsCYs/EfljUXnF57VG35LO7pfhZ29ZdiGvFYOOba+rZZYaCXK7L1kQ6pqzL0KbfSTaVwelVah
FszzNht8z2I454+dnWl7E2Knt8fmkMwXhTY8XDapRZtOjkaPl1V1JMgol1eFUbUxP9LM7nISX3+J
2dW6UNPa5WVMpJ2GJPS4Dzb+cfUU2v1iOI+LFldmYGTxaO2ZriNX6M02FXRno6Z+NQaM9aKytJPm
pkcREStBbwtHhgayaYh9qQXTqm43PmJvOvTX85B6MZYYs0XlNxqG8uSYbeXcgLeJl0ow53tzZYE4
RA5jnN5pfa7ZX5ZcFlcUq9DpsyYdYOp25TKLm6VIjPiTo2dZf5dbrdMEOEx6N0zKRb5LFE/etZ66
/JjyFQwM4QChA7nWmY9tWgj1YcWmyeNTiDcMX9LS/KkxAikC9Krecm24gzkdGEQOtwtAgO2XJGkl
foPvCy6SULnFQ5YvMCnjqSMRcUUk4seGNsE86/P660xWI4IHc1xn5OVgcw9jO5T3Cr7u8dUUt8W0
G0GUEhZdJS3s37LmqW1qDd6x5Il11to9D13RzF+0dIzLXcLn5dM6itxB7qKor3brdp8w1BUm9paD
qqHtbgSqVmAp6eNuvTq+K4Tz4GCMZqL3wZnsVmtx2XhEwSe+rb3C/jASt7/rbdb2PuU8gCzaF26g
2kuXB7iBdzKwDdK3whpbQ/mV+KtC7hMDOttNs2oZOTDJkjVfU2UQ2sFEof6cjrJ29rxb17vnsJdj
QNrZ9KmNm2QJ4ATO810rHahouMI4IjSyfi2wisAB0C8zOVS+2alpGThNOXX7stDtZN/WlNMccdpY
7gwdQ3wKEq3ZWxXpZkGWTLC/pkK3fo7mIjS/HvUSA3i6OB8gj8UriQ3zHVk2TwvMlx+aMma/Hac3
HsoK7xjkjHX+Kxv6+ZdaOHYetlMyOP6MskAN51GazyDlOcxUbVURybD+vnIgD1XojY387mld/DzZ
y3DTLLX8s7j2wtS4lOPLRN/Nd6JehPBJP+y+zvpaEppbKmu/LyutfnGMof3exlr2DJacEnhTlO0O
50uNQIxscl+tAsyYgNs6K8Ia654/tstc4DpW06mJtLFu0nCeUvVT4ypFF+HvnN2vozvbQQGjPPbF
RM5cgKFU+oLxduvQlLCqg1x1qjYS0D/zkLm3LW9FY1tfUyhBMeEQo6P6mHgvf2aXiQ1OWgRHuYgJ
73oMkE3f6i1chkvbSm7Nsm4LH1VLik+7FH0YTwPfM6twVqBgIQZeGfTAx4p5C1NOkSxroNR59nNt
49Xc0VSQJWQKc3idkkZrvy6LW31htjgrSJEaTHlqK+VLS7KS4kSjbNPIJWmi4btheK/zJNufJik2
5o5PUaV+l9PSWfu4jzWyGlKpmjvRtfW97lT9dwP3PQ75WRd3o9Lr38ATxBpYxjAuvjHRv/iNzt87
tI3M7LAbFmgvvijX1r120EobaMOGqfeLvsywhcD2DVNzu6kf5zVZLKDvqhyDeFDjiFLS+WbT7BUB
EFv82a0xsg1c2Q39AyWkzvlSZi2qXS/3mlAqyvqzdibV8puRkJWwh6JA7+jY0rhehO7mIVp9qe0W
pVzUgz5Z/dWgCccKlSaf0ttSd9anfmo680CGJGsc2tPypS/hUwaj0J0xSF2vKHkjHQ130UPNhYpk
EZZHvdDeE+S2yisL91B6/iReX0SScpcggfKparJZC0x7xjtxkUalpGhy49X+VYuh679+XPaeQqFw
TTZ8DJvPzZ/1qHmdJnaDmRZaVDmVGRVKPs6hUAvIjIakBfITNU5uBiyhb/PR0boLDdiZ1gObKAyy
qDJhqB038ajF1ZITTYu80tuKtCR7QA1c+a2dX/ImOXMpyItgvTikMw077vX4IFelIvgWY1w9hwl1
VODE8XAlRfvPjj/cEIb4gDqmBrp83ME2hpo06dxZUT0Y1i7GW32fzFXy+PGbO4MBbIZqALc6KNXJ
ZLcR1aiOzWxFcIiV1UcI035Z+CY9G/HcI/VUk58fX/DcE4TYSvuGUBxB9VG3Opl9U82lByGTunKn
TUK/nWsHJ6+yuOQremZVbobu6DmILiDF6ghPXSaEgsQOmnx6Gq3brXhK7+JWxvWViJXhgBufS86R
mGvOxlZLLyVxnD7abTyxrUiQAbwbju60KoasTpoGQqhIzL2jZvGNXsKtNb1JDTHTkxcwXWDvM70n
IciggTihQJo72oYVZf46ubqOxWCqvLUYHMZkN/ArfHvtjTLo+1EtAlFP0xTYlauufjEMw20XGyq8
rJoUwJ1MkN2SYkI4NL87d9/0gQwkP2fGkftmok5d2KucqRwVRkMUUad6b9LoV/zZNouqsHSKhEBb
UxdfzWRSlq9z3elF0Jq19W1SC5MPlZIVEJvX1sa4OaZoU3EVz0lgr1DUrL1oqZsmTGVoBtpM2RW6
J+Jr/kq83rTm9qWnstf6MG2ZzBSY4M7upxjeiXwaOsfNdspUte5h6cr0oW9Vab72mrEYBFnp+KRT
UGpJ0AL44QiTcsAlYdl6KJlVBGrxoREKkcA4N/XXnjc0m7/0lpZ1n1fauFxBtdAx+MjqxfURBSp2
oKoiHkMzMzDUdHNV0Q7AyEsRTkpi2fvMW7Q6pAiqR4xa7K656haHkjvR9by9n2wNIw/UDF3+4uAz
p/guHqvZDbrlrt05rdliOkRMONFcBvKPF5MW/tO6wLEPclsYY9CO+boGiYGDvG8P8BvAfKT6sFTu
VN5B57aeV8vLmyD1UK3upjTRqp3mJQ1x3xi/QypnOGBetVOzvi3Lqn2JcfbhKK7aNrlVNGeofeZb
nD1m1VT4qmRV1h/g8XUPo7dRt3AkqTzqJH3Z/kWcGHc6UThoPAG7U1/GyuoyBUxaZSemPhOBg2UU
WMVo5UNQt97wqBhuxcnAOSb2iuh4BkHRSONz3drlmPiVZ8/CF8VYdvdVnHX9n3zt66+2mtm0D5Yp
3ZtMc5Nb9IKxFUyr2fCsMz2xDl6tuJhPqmUz3FazPlhXUrHpWVBpV1+8uuxsFBy6xRZg/v91mkf7
um0X3TsMUsvRVVeJvBal1Td+m1nxdJirXFtDYbvltzFD8IcH4WSmfrkUxvNotd53Opz8efE6/SZh
BqkEY2pV5W3rQpD1+6ZWvCvE8eNdaUqUlnOxOvkVTvlDHAwFM4K9KHNqhgoechMStzm2PrtUxWqp
0937IsXOCD5yjY3Y0CV1G9hT1byZJkF57L7S+2kmVTqzZdbW3FFnqYwikwRlCpYE2hroaGAsDBOb
6WlUa7O4VUvcGZAwyvirWVVrhQG/m32jPHTKwC6t9bMHIv5nWjt13XVJuXwu1qUdDwpKc4EjubH9
zXzJin3RT/ZTsopNrKE6Agyotur7diq7hpmnZfyi+l+VOzl74/NcY+rqT6ib1V3pZl2Bgkc6ziF2
xwykpyKVYt9A0/itlHYrEbfAEfQnozIq8gQs+YTbXVcHKfCi7hskGFSR19b9IRsqzwsEZtxNoEov
UQOq96q+WTI4alhuqRkvaxRojldvNBo/VYx4lxVt7PmqYnfFnmbOoLEjSJqXqlh7Y05HBhtavNyM
+jTmATOHpUIM3DLNdhoxf56y3mW66enD57xvHD2EUWDbgWbReDF0KgltJi/qWzIkpn6wumQJ43xq
cR5jgJMGIhnUqOiNZdpVfa+MQSEhNkWLnhBEoE1x/kC7bb9W+pj2F06H04EKfn7I6gGpYXFxQLzH
TEsNgTmeLEa0bugJU+Ah1KfEuwTNbn/mPRjNZeBqcd4Bu5+4wGhOTT/S5WYEKXbEG8Iahk9endc9
W3mufzNQrz/JobYORYqvqO/ZeWtv8lEd10Qj//5xrXFaAMCbxcdUxe2PqvT4nt2VbGkH+CMi3ai5
9WJaU0XXx2sgP+cRdC/HQtEbfdesisPHVz49ibcrb2J7aFOnQzlRdoPuDIMRDb3uPi7jotFeyGpv
jm59P2uxcmFcdvZOt/hnGFoYiB5XVWaKseHcdka0VXl+44kmdDsj25dx8xp7lf2N7qgCpuyn/cc3
elrO4ZpOLbdxzFHZHNfeSj6hRzRsPbLLZMX9yhrDRS9cAC1VXrjUVr0cLy0s8BlywkXbkgrfr2BQ
jSLPrcSIOiNew7IakjvBx+wTvtz5vjCYdk62Ywcf39+ZbbOlTFKoAunD1t8e/H9GDdP/ODuv5riR
NF3/lYm+xyy82diZC5iyLBa9zA2CIil4k0DC/vp9SjvnnBalaJ7Zi+4IRUkFFJD55WdeYy99M6y5
upemEHtviF+sRf3IueA3qwUGCo8PB0aMl96PcNsxbTK09dX9rElbBO4wVd9w2JUnZN49EfVuZn1A
Zv3Na2O1wNrhP+BD7+GsmT2gfZ4Y634piKCqlWYoKNXZZlDc6gOwyq/jsYtnMyANjxSYPu+714br
oj421qDtsQVZo7Wz9W8XVbEtdDbz0CHGEFDadegODBT4KKd+EJF+82xRiLIRvkDwAWjFu8tnaVE6
JZOa/YgAXNSNoHcLO4/JSNc8GCbzf7EhgKRcMvAfWhvvoTlVwRCskuq6H/VODdq1aFCAzMa9ZY3l
B/ivX3XxwA2wOC+oGx4wYf3nxdlZ9lRbg63uq7hhZ6uK0z9flOuFr01p9+KV2OSgiWXUrZ/nnpIH
VHuzhCTaadeDFAUsR0cdcUievfrfriu5NQpKNAMv0/X3j8EUsrcHci9USTPrrjOM5Zs2znkRTm5r
vrQaPZMPdupvwgORHkgUmmeYm7wfCooSgp/tFPAxAFrsR7Wfw2U18GK02uFw8T0MBhirfx0dft1G
NDUv/LFLiWchkvfzC2i8etasdTX2VtzISJtqxkkTEwYPPcB//1JcCVAxjRZMjN9HeCCUdhaXnCha
bcUM1qah3CIUYy9RMaAR8MHD/DXsEfJgvVGoE5igpP38w5BUxwNOcfX9OgKlp21on1ZpWh+Ehl9f
GQA24KfQz8BYgWP7+So5fpyiFImKopGanTqLHDfTK/vKWmASj6raBotRas9//c5+99Pg+gEfxK8L
mdl3F0VCMnbMTFX3eANWx94Uxb7xho/04n7309idwBNprlwwXT//NBcGjW5iGLmHP+SedRAOzNdk
f1MUifkghKfG/pICUv0gD/jdZQlyYHNYIQ5uHj9fVhJ6sjUb1L1mtOqtkuVo1ZRWthmZf5mBVsBM
IDvIR/HBdX8DpIGPwgNlM6BLxqL5+cIsJN0coTDt6Vw7F/ZLx1C27Nz1E2L6wGnE1Flx2JOCbtps
RhFMk1UVFnXvfOTk8uue5E7g5TCav9jQvz9vFAn1RKsEGeiyFpuYXvZeV3sr0kT/EXzoN5dCo4QG
3SUz+PVoqx0ps+oymTFFex1nrrwuNIlYSa3o0b+7aH8cKTbgK3wDOVp+frwwzfqmx8NkrzMSEKES
W4zCrKbSPtiRv24O+LYX99gLnoVg827Z6nNaZhWeLntrzpsrYP51uIy6+kEs+022SjIABxI+G+DV
97+GNmatWK2p7u2ZgwAiDcyazbzkub5xc9GOgSWH/NtC84wpcl8XH23OH0jKd6kkrjqXxqBOHPhl
jcDLMIfEXjSyOjqQfo9SMsSVoqbmZ+hYtlS0y6T6oNH1O7QrmJBDETVfkIfzPnt2a7yoxTx9jnFE
x5WHMev1IOjWB3N6URKfGFx+LYxJH591bejvvI7Jva8OIGj3BtoGZ4OC6LlIXetLq2epCPFYV/rA
6Z3ha2fl69HoC6kgWwe9I2wXmjUfbNbfpETgdS8H1kXD+BfnGyt3m74A57c38DSgzTajS64kjHwp
tQMoZsPurxfv+20CG8y9zAZUXvoF+XX5/E85dF8Zeu3a8PKGMe2YmTGkN5USxacqbfcfXErnu/78
Zn9Qa0EFgx0EoE7Q+flaaIlVLv3ImTiUM+zrY62/LhVn1q/XAgx94HWzPCK2gE+BkmTpF4CT03CA
NoaQnmTarQf51HTN59yMF+dagP4NOmDIz3OMD/xrZ5XelTrJXp19V6S2TaNostAuHC2tCNGssNJz
n84WA/KuHZpgvthpBUlpxwnMckf9si7einEhgqFyM5cqoqh6K7o5VHq77APlQrTysRaDTa2unUh2
w6zOnyxFTwHIVjY/SFaum4RpPrX1zTRN/caa5bhcm3FF46JH1dXbmZOXGTdCT3KO02QskDchKW33
dPOyZNvQD7F3QHIWjPpcOryPf/0G3p9AvADOAY0xDMa0vzIjf7jcNO0ykBINw5Nk+JVFuD2W4qrn
uBIbGoz6Z7Tpkdb4YFn/cgZx6QsI/cJqJ0MCF/bzu8cnRTcVxR73htslReCmLQZK6dQkX9WmcMYg
xSxEOdgSMem9JhXtid2JmHlVrgDj/+2nQKLG1lKZ4oBivWzBPy15Z8gBwNNo3/d9PIYN6gl+ruX2
i2cCXrDbqg1Mp08+CN4/fuC7xc8kB1Ac8Dhg3e9Bs3gE0Ohrm2E/AYkbKclt76xV9OHQd5vQM8vN
mcZvusSNeqrmBM6ESIS0QyVve+A5WpJ/pAj4fus7SAldzhNGWSRB/P/n55DWWZ4hVLnszbrxzsmg
5HtXnYxwFX3xwet/f3RxKZ72ZQFQAei/QHlLCKMUu9PKtGfId6asykML0m771y/2d1dBKgZEO9Jc
KH+/6wdUhbfGij6q+7UcqjBdC4jGXfkRteQ3S9mgb/XDhoeH9ws+30LfaXILQnSG9/lFVFxFEtDt
I0cMWqgXF1d6mDVNJo6eIuxrra6nD4L2r/uYO6BnRrcQaQyGuz+/uWbqgeiYi7ofpjLeAa7LdgLu
7SZzYmdfGN0SNHayfpAY/FLRXl4ifRZ2MEKnlI/v8hxjRNuunNBVxMESKI4eOzjSKtCZ081Qz+p+
bAthMp6gvavpS48Kn6mKI9C6VCLwxxgmdRLFARKJRMoH9/YLE//HvSGqAJ+Bs+WXY6xMPGQ6Urnu
S63Uj00+2Ze5kSu+OSsGNeBXxmpGGI4ZTdhf5hPAf7y13qtjZ6YB6OqkDgCAoga1tFOd+dCYKn3X
SbKLQJG4ZPo2+l5dYEjqkiBOJ/uTYfT27HctqjPhoIv+xqaongMVvMYX7IT7FkltMTIroZP/PLH7
z3OV5p0fX9IXv5Oiqn01UafvOFhk9D6lk2e+JRkP+CWQ+hsTAfsv6iDbjzyr3id4l0cFRQCxGF7T
rzqgpt3GmSf7dd9ZWnytWrVzVeUJBhrmWnivNQC879gXD93GaTr74a936G+iIG1nejAoAdB6/SVX
hjym9+yfdQ9ON2siZ9Gt70WCLIVvFpUzX3BV8VnkQ14GPcGxDi9Jw6dSztg2aKakO/7XN3SplX+O
yoaOOAW92UsCRG32805S4BCYnpTqvq2aJtsIhBxGlLCwYtMMNKN9mRbMgjTAXVW4mEYGUJdF9EHV
+5tAjPQ8CTfBi778+6NhNpU6iZdu2rdNl4NeUJdIVYr4nsSv/SBE/iZyIPZJ/kUzn+T4PaPT7OOY
5H6d9yszmbOQBVPlSrTBlLTqoSbyh1WRl//zkP/jZf7P5K25+Z/n2f/zv/jzC+lDl7HT3v3xn+fx
rZND9/a303Pb/42A8Poss6b+r8uX/N9/9PNX/POUvYCaab7L93/rp3/Elf51J+GzfP7pD1EtM7nc
Dm/dcvfWD6X8cQHu+fI3/38//Nvbj295WNq3f/zx0gy1vHxbws3/8a+P9q//+AOa7p9W3uX7//Xh
9XPFv3t4zrMi6+Xzr//o7bmX//jDsf6OoqZHYgSWiIWos0imt8sntvP3CxGarIleItgMj2OvbjqZ
/uMPU/s7Ax31Iv4EmIH2E/dAy/vykWH/nWESUANSHfIOvvGP//Pjf3ph/+8F/q0eqpuGcU5/+TU/
7xOgGtzBj7YMErHE98vnf8qZmhE01CJWbwuCtQ+HmY7dEjvl53IZzUfH7qdqF7uKftuhFn6IrW5e
IoOhewl0sql2CrrieCu0EseyHgJsUOtTfNBSQNVBk6SviS4ZkcukBBY0eQ8LLH0QtLnINn965v/6
WT//jB8C7H/a8OAuLuQ9hDDoyULlc9/lobEuVAcxPG2rT06xQx6mfeQBOsMR0aVY24DxqqMY2ccl
tGMb79GyjY+LXdfRvC7lS9+5TLIH1bgdXGCn7uw5T166JvecNT12vPVkdH5qpe7G1LPkFr8jfTfp
xnjrFh7xfkBbTgtTaabmpl7n8UZzZ/tbHE95mINcG4NkjplNXzDHcW37Gp4pcZV232wQdbu5SowN
grDu81zqYuXEmDRtMwoQEh1TIMlbgZR38MCUKbiVAr8oGP+PvYUWPCSCe6S6jCMvLvsum76Ue/pR
WrddJkipYa8P1S3gks7vHI/x+BQnJ02h4q7laNd+hcri2chnW/rl0IoXb1rb+wKgrhkOmkhfmqL2
PuMsWaN9uaB004NlCOBxW/jRW1Tz0QweXAtbKKOPyjT2n81y0pkLgQHsKTdzZn9JrOoIGzqwDae8
qp6IMl3QLbo3+5UDGMlZKvfkgtbcO32cR6OtertkQGyRzEIGbbcou6Ip8pvFpamPUGa2wf43/+62
kxLVQxpfuzCoOGUSfbiyBkc/6dJQQkBX80nz4vahdDIFtLva7eDgFjdTg0VQ0Y/1RjQj6Jppmr9I
KytxYcKz6XUu5vLzCtbluKiDeRrHBF5Rbognc6i0jWGNiPCDzgwpchLdX2jk4nNDvy+D83nBCrbi
FQiFdY7NDtrFSsHbEutxUEwbUC8KnlN+rnYHUhL9uh36ZruUiH+BgZcbBKn6Z4kYcjt0157aRRp4
g6CupgbXn7nfg1YTt5K05FxrYg4rpISssk1eCT7KoXSa4kLsTDZprcpjrVQoRLYIuud1qT3Rt0Qv
rDHwMsw0cNwU2F8LUzq3vbMs36vMyMrALJbsHpQzDO6euVhQZKYMW20Zr6C8u8OhbtTlC0LMQIdW
N3FAqnqF5huWXCPDiCtoEEkLdWKBdaq/UNTHV13SNiEb45tgH/t2teSBYbROgPHV7GvKcmPZivuG
QvSJ9AlAgddE1jhvhBUrkdUn4kwZHbVgTPxYDPkNcPsitOfaOopZi7TE7rZpGh9kot21vdkGtNBe
7Qbc2QxzpGmHq9zrqw24omCFeuMVOn7rixg/TbqGt47+0oEACcH7vSnavWiV69Vxo6rEumAZ09u5
zJ4auTx0dneIM+NBSdL7Iqvu9FTs8sHyPaMK3RzixpCdLqj2OJ4hwuRJ6leSzVTUTgQl7KGuu2cl
n546+IW+w973Iej4RaJty/hx8azQKsZvqWE+pIX+FbM1ebIR8jlDkY2B20jjptfzV3QySU9wKLtu
pXJVLDZ+B62v9RpNBxQ9u7fKwKS7NJVDS4IIfjkJxQr8gubGg+rVEQEqMGKS33UQAHJa90pmZewr
efdgLuUViZJvqHN00ZRLVmunCrJYyFs81BSAWSqNKF6NlxInhIBcGSww9gt77MOLXe3WD2YRW4du
ttqdTHPxgnBcDckwKTYMaUJoQmf8zz4reeq+KZ6B53BnHfJpepiszIxUSzb3mjVGel0mn3Sw834/
gq1HfRYo2QEPNfRlPoHOl1tbGxDJdNegIH6WhRqs7VdrrA1/MZIgKfK3Whd3eWW0gfSI9tK+XtDj
itYsqXyrAuzlPqTudZqlD7lhZgS++jUu+P5Z6MJv9fgkGWWbEsIYMNo7p7L82q62GSqumuBMdK3s
UI56OKTq17VRz/OsnhzY/os7Xk2yVE4jcrTRkrW3vNxw7txdOhrtRgV7FrVpfyfXOQRBnvp0lKF7
pVGjyN5HlG6PE/FJdFZkNVpgZfA+HG9OmeSv10ifhIgc3eJEB4C+gdOox0Q2O/ucZGAL2vZk4h/u
Z53xKUdCFLuj2yGtzkWn3WqDl4eqmx8glJTAbjzso/o0qGLmjqJdWIFz5qt5dobGeGZT3yt962cO
35bYdh+AYNeKcvKbCxUJJ72gX5FmlKN1Hl1IYlnbnqdxvGqV4QtV1XXsWoGMk2dpZMG0zDN1lOds
FzU7QsRWfOH1WyZbJw1FHpYr+KVhOJZxe12vjAdz5cky6isN+HqemrSOqvG24LCwtaYM0S6L+lSi
uYso+JRMoy9XYEStHmKajjyujOoZjSHrUZdKHdBy7IJsHrzIAkLk54kXM/LorubKOs3gkrdm+8b+
SsM5yYwAdSLnGEvcd6wkL6KUAH+lJSWGu4tKuV/PD2k7mWGh9osE6K7WN3Uj54fVtZVDbZt3wLZQ
zq9M1ZcIGPprbiwQmcqERT+xepTKY32rHIMOizWR7i5fVTTuGzsOZhKNQ6bisjXOKayXYaEN+txO
sCgWExlcCyJS4HmLE4gsLo6Zq5ycZFFYOEDukeapN2Mhkns4UknXB+28Po/OcBc31RNQhvMKhOtp
dsoZL4XYfaTvHBRuuRknx0fz+uCaPKnSinov31SYv/lVPp9c40qKJ7fFhmA0eU29kt1U6mVPoz/T
0OpMynCqtSeAho/mIjC0gu1CX+2LfsHBxXFaQCtpccmd6+osy4ZerNF/dezuZp3jFPUGpoqdfUjw
cspXbedo8skVIMLQ13oeOrqzwPY3sm9fkVmufccpRj8Dfup3FlMzcJmvY+08NhCN0Dhvx7Bvy2+A
wgNPKjLMKhwAeknpgzATC0qQbiXl/ZDo+1axd7XIbvqivU9zCB19dowVM1iclJZvfTM7Vnldd/eD
2u9KWggz6Moknv0S3UuIf4z0MbZkpXjbFOeKwkoF55jAvN7Q/Sa2HrnjLx6a1WPc7EEebIpJpjwb
9fOczmGRNYelkN/zuD15UgC7qLZe532BvXjXKgo/y4203LK2cSLvmFG0AchziJ5t9jV1EfZq0Kum
PeEcEmc5aiAU+2oiVoEZ9BcFOfxGVXcije2gW7WgVdMQ+egwqbIQIoUVzE591c9xFzoKU6uWheqb
0z6bUxGJXFzl4F38kQhmCw+GfT6tvlC6G92sv3UqxhCLWWfbpO0G+pSC5vkyG5Gc75MOQ01y/JYL
2ht3aI+Fgnb4YOtPiQVOMB+yu3yUY5iBjdpBQOCuGz0YAQz7+jTuRhUyopqhXw3ClbwZ58YAVW46
5Fr+OFuiDu2y2wyDFk3WEGngSbcurMgg15mIYxRi+DCd9V1WaW2gk3tH1ZJ+llq7RQsFjlB9CygL
EhIRBZdCB829KgdogSgKM20/uQAKFdKLcMQubWMZpOFNlnwrYqwm7JJIyegq8oRQAwAIT9Sdt0Cl
T7jbTiGa217gxTbPXsRvcwuZpFpuoXt0fts5yrZU8k296DzgmZiYhziIROlSf676DJsZgwSctXXU
rKV/qkjdMAF19/SH1GDsuo3auqafNk0wrOl3zctTINDdU6EMN62jP6FUCWu2DhB8IHKA65aXRWkX
1VGkE0rOnnOeSzdoGtDj6KcKH8TTSYHdsIGx+FVn4uFTmgE46hbCRwkwPS/pomF+PQRJ40LMi7vb
VWZPuUx3YEtOlMgBhNYgkxVB1/kkYgScPfSct6kO0Lps1F0/F4/wlbLAaOeoqFio2iKf7HI5mcBq
hb3ijzp+oleJnYd1ow/eLhPz4wSI28wVIN/W62IfkwSP2BGCnT9O63Ed52NmqG+id8cQ0+NLbnbU
Y/nF6ElzvLU6roYDZ9nyilCIcWf0Vv/cDnHkQLuKRqHbwdAtX2vRYoaVr8/c67OL4LTZq9ciS1X2
sgmq1FBiv6zHb25V3hpLetX18KYVQmaY2xbErNlKZKB1YL3BvWYHZdXC2E0uM8sr8At+nQvcAOar
ulfrAOnHBzh26ba1shl0SAEFrAOoai6nPIEr3Hoa7EMO9iKDzlcRXBMz7I07N+kOnWOHmp2tmyEf
UjOyC8KO2tkE+vzBKOQQ5Fglr5bxXVM9X6vGq3xOIxT3HxQV+Ald4a3RZE+d0d1hXUReT8jFuiIc
ejH6piI3Ex602yFv0ofSQD4q7DEWkSFWlw16Vexrv0gHCsbK/ew5Vb+HKllsS1dOm2ZEYbO2RvtW
kHZH3ex0ZRA32rxHXJPOauqgNJAx1KLVaLy10tI/uU1K61ObnHVXN8nOSTufGAL6O58hLQNijs95
b0LdxSMGQfq5V5VDanrA+krb+KxaYyYvaUZNm4Ae5g0VFYSBehZUsT1CMSCxYT4GlWsZDwCxKedG
iIQ+SH/jraDSIGZkWumTNXTfJ3u41BPpZFzKdQ3VMUVEU9tq88YSnXKeu7F8baa4OY5NpuwUsDJR
MebTfpLrsBOrVK6dwTZrH4/eHqOBuWQWbRib+MIG9Rs6iJ8z3WVYXtgKPWBtakI7Vd0NwkHOZnFc
8WoR668aNa8tX/H0+NHuxPiir/FycGXRfrbRVwknoOiFr5bLfEBEHeJs6kDAdSat3ulZHd/nsnGh
MijGblBpo2BZIJcgc7pC8Q1lqtxdplZguBNPuIGomvk7bELljLa/7utOfJjnZcLfr662YwYb1ne8
hdHpuJCU91IlP4PxeUNmMcAvbFLzOlFWtAgoYazDXGQELpwWHySmxoHQbLmjW24+TULRnhuD9wAn
+m2tPed+rVcZ6X3RSR+57mtpGPsyLZ4AdkOTl5m6nfu+VQLhNnpkNGlzUhCv2XZicCm2mnGb9/2l
zwBUf7KUkvXb2Mq9THLHC2JRTAFMA2fBbsGzDug06ClMCKN7zDw3fZvWcfyaI0tAs7samW8uZM+m
UE7A1JWTGg+civEkD6B9mk2Ce4vvUe9vZ/yfn0uCu6AQW0jd1rF0dhcF25uid/K91lj90RsSTAim
1Np3kyX9UWvnHdjJ2GcLNZ9EUmGe1MtP/cwWaKZjQlm1BWpkLT7whuybauSE2LaHzEPhNDACMNXY
C5aisxd/HpEVnM0hf4F2njMTh+jvtwb5IzNNM8xRqvFzI49vbHVYA3oQ7WHsR3ESpl2ELrU/tz0/
5HZtbztNio0DDTnobetaGJR1FzPpqdLna4nzKTtcmZxdn4zy2NhTs1n7fv2mAAKg4a6ln5tRm7cc
NuUt04z4S46sy97GmppeVa3fMcOvTmIYMbnxcid9hNSS7rol83Jf2kz50WBNF99ceocyzLGu52Kq
Ft+IzWqDHRVO1FaXBY2OCUXjZPpblVn5F6oJ93VI2mWzxFN81bQmrKMkXT4Vi548xJMzh01hOWdT
Tm6UumoWtYbsIxPtgmDVuxK2zgzlPqG6PMQ4xp5VpyCAzxYeI92cf6LhX98UulqdncRKgszM1bPZ
ONNt0U/jFf7j61ecuy/E6sG6TTV32eqFthzN0RvOHh4eXzkqTJJkBJ3DojGHaILrXnOcltmpHS1X
h9HV1K9D35JNkr5etZ6obyyvvRhkGfqj0MjqUngLR23plgfV6TlwKPr6PvBqoB7jqsAksUwdickY
G3S1H48ULtnec1r7DOu4DXX4gGFlMbtyV1V/aNF420HezTdCtfoIp9d8NyzuEI65AOkgVa19VtjX
IaeqGoFVcsLE4atlI+OghNAFj1mtPkF3WI+V1hiRZinx0dHluZ2qe1s42daLx5l0h/xCz2jodENl
3q9Oj80VaiEhzsgWRXKDWJcJ7eRzuq6D741edoRjIx/bWTUP2Ne4kQLAhRLSJReja7loD7GieoJE
etZ22uQONwpClE/J3FlXMJy6NMibRdutDSreI5hWO6jzxjllhUULBR3C+Us9173YwP//YlRZRe6v
VcrVqhULImVQuOttxv69d/WuisCGGCEe6bW+M2KwTQfs8CYmdl0tH6quKR4vGE7TXzyvPAtrqWc/
zi5locGGnGZBZ0BrxS2gX6j0BZ/7S7G4ke2l3dGZLOtuhIzztaQD+ASxZ69jsLnmiE2g69DvOCdV
wAzFyYLuEIJOYNY/KLibeWVbcZQo+hX9bu3WwwQe8eiZgzgTC3IEA+y/sVEoSi3sPb0JeRpXQZNF
6p3Z7yphKxE6vxt7iKkavcbt9tgB1SdTzBOdBPIaS88WRrFpOSq70Vb2VWpcSgQVXZK0jTfFuNZb
Z3FzdoRUH0ajeyvsi7mJbLOXVFeGLZTQbYOwA73T4hvEGCOy17Gmu6bQwVhZidEwU78cWjcDwAED
DFCNt6Yl9+lBLbHp/bYbUWbzk+NV2YggGSGefkrHlpk09zSYA/VqJqYMRQrbU766iAQ993lafos1
WqVRHpfdboQdt/hLJmPqSEA0O7Dj3kNZKetGzpg/3dTq7NG2wrBRDztHED/HZaAqLKcaaWKvIuYh
Ot5SMGQJYsw0r1kV87SdlAVn01x3HxxamxxRxjBcQYnCVNshKcVH1SsxzUElY4ehlvcENcmJZGlo
m5VevO17g5iJQG07HlarrkiYzVQIivUm1qORZtBxgtWzm/FLC0o8l7d6b5hfYyCoX0xlHLYXrQIg
0LmlBy0kI7qY9lK9JsBf9nOtxeepzc0nheTnbPVagqIz3x9AIEe/tAG/72ttazz2gt70xhNr9tCW
mn3Ri4XpVaG1H5SXNYgac4BqgbLVamCgtQB8y6Tb6u5FWY4REykwMHW6LOdubZVTVtvzS2KkOj2x
tbnP5hYzZezedDQA6+kmWSo9ROSzR0IFn4qgLctOD3CXxv7d0Iv0QSg4TavYFj6ijIYn10yIgwya
iM9uPrwmYMEbDnGPzjSiRlC17StF0QMtH0MESG7iJGl3SgLFDU4CpYrW9lsx7JLZZKahNQrGhCz2
68JunaOJNVFNByfrrkSn6cd46FXeqKZ3PmsC4pmYzVDN6S4REl+ToaXd3WjGybDm7qFvRfvYJCpt
KfwO18MqafXBkYTYqhV0ylBAQkFbDuZ6ngBW0MBDxWFTT8267XT4kh6kOr/uLPYqtjXhSOP5kYIx
Po722BwpXruNjtXZ/eQp2gHima7RNDGsW1pzzcFoEV8YC3M+dl5PsSTNS62Y1kug9RWrwqDviWKS
c580cUI9oWTDQ9sY9qc8cVHQKurmsfPwPNkadJOf4zVVlBNUcac6WWnlrAGqG5/Lbqmj1MPHPC0Z
cvmmyeCfRAWS3Nj1hRV1GFBtDZro89OAys2ZqkWrT8zkdSOMVyC6EWIS86ZC9Feczaxrzq7aAsc2
cBcgU1Sa7kvfWPmLEG5Jd6BOU/wyevmkA0+/HUrkmMq+rV/Qnq+/VzoQX1Ka4XGqWrZC6Zlfxh6t
L4ykmvK+T+1mNxuVsxeJRnNXywvlVOsJni7lMFzHZqPseysfAkQ70nNjCeNKDD1isqCW/aJU2zON
KxaU9PTnzM31elvKhWQRPLKMCiwrH+m0gWuSWdJHSQ2f3V0aM6LkhLqvDOk+IxgdC3KnR5YFXio2
CQYNqy0q1PJOkZ58WPuRfg7T+va2IsKkobYarICySutb12OSodIMDZFe4sVC+YiYK9SvDCbEdqqX
amYMoy2RMihsmV4MHhDWbqqusE/Gr9gZbruBhppmTeWDTFs1MmtPPzB4ROdDukYZQfptHtNicDbE
uG6L7q0IM3Mp+vACGvlmTa5eRnrWoDU0imiwaUQ1QnYvvFeDKq+Vb86kl6GUinpje/N6LRFs2Gip
rofOYg+nelKpx0C+STovpUXOJxqSsqm7ieNCuclV2KeZ99Dl8XxXOW0VWYqNzjC3aiWUaq3YJI21
PpbQ7m3qlGka/MyqOnL0yXQ7Xx+xF19XZq4KRnah1rjtXed29CM6pwtLN6m/VpnbfyW2TFemvawn
FQejY0qpdJXV5vqY6Jxb0rHbr0WKyAhEEzuYGCt+K/NGe6jj/rXywM7IJo03sJTlFZh34DeqMDC3
5U2swQAd7qiBxjyP+Ww8L0OyWw13PuhIpnGiN0OHAlQv9jS55xsbLzgZlD1NxYDWIFzrtMurq5ii
bbXn8ia3VAKPWbXHSkV4inlDLckFlPZFqe3xkeBD/4Sqd0u1Rpamr8dFc5tQNbCeTmvjtSiX0vXH
Sk8ZuADZAso6L9nO4Aja2GuWF3jBlc0TMqXam+3Qm9Qbhn9zXC4bKubp1EF0jvIlhrtZ9fVh7vRj
6eSYj/RAk8zO2eE4Z2yWQotvsklcePuZGW+FoSjQvQExXQ89Ew29Ua7LTNgvia0+F26aPnkNrTSs
pJmGqHJrVXQGKd3sq7bwnBMb7hMmwtDPXYyQgkaZGWfZvGza6QstJghxvtsikYYNxFPi0SlFlx7o
tcwDZxz2htp0AUzT01RqISMF5e4iaXMcC1p8VNQT8sSXlsCgndv/pu7MlttWti37Q4Ub6JtXAiCp
XrIky/YLwp2QaBNI9Pj6GvCpqrAoXSl83+rs87AjdtggSCBz5Vpzjtk1y1OdM6KZfRO6kM9tky2U
RwVW46Ie1MFTk3uPN/esQW60Y+a/crhdQynyyCSYKk3UY1uu/lm+yeSoLc4Xa/6mjf322cteu0tz
/6bE6j8REUEb+NKS+rekri/8lhAUs8TtF3zK5/oun9TVmhPR41RWefSD5C4dlPfZsNYyFPWYhKmv
zTuNyLicetbd6dOsPwUVHdNBs+kg9Z8mt212o6Ppe6XNDxxa6BSU8uBOVOYlyWs/VzrY52u+QEww
XTVOUNg8+wdudn+i5go8NHaZPHQ2xvUdZJq62dNeW85njazXbOqap4ml77AKTPpr5ltPQUYObirW
JGSst3WvmulTzytdkTUEwYvpqkd/vCtI9O2W/KFb/AC7ep7klzOeNfolU3VG2AyTZd+vvjE352xe
dmrfWg5zpcFlqD/b18TIlIe+XJpjwPlv2NWW+Zw3MzehywSb60rpOEG/jIxOlHcFW901R1v6xypY
6oPhJuv1yFp4mL3qnA1rfMoHyAUI7xJC4HqmA5zwz/A8JJ/11qXAnQKGkb1tc/godDo5O3PgFQt8
f9qTccEmpY1dc5fKUU5HRL+4+1tV8CVJ5nVTZRxyP1/jGRnWELnbyDc0UhCuu0bv1SN+nTXsx7W4
WKxuueTUacfNQqO15shdEi02DVgLlPOrkIKW29Km/Td9ceSnMrFmxlDGAGGvWi7oLtd65DgSZMuK
t47XQtRXJDQYbdg73SVb9fRYap267JDxfHe1oaNtSHERhI7Rd7/app/P59wVT6iPuot58SQz5CUD
Y878+kAeIkK5DrVHGo5ZY1F56WnGQjHIKhwnn/12zUpoSTrFBo2aZTLuaeeNj0MNn40DeuVacWcH
9eUyG5qM0342k/M2hUUeaqutqj3SADDtsK6d+9If83OYOvaV508FOoKC2PelGBhUzcYnxpEtbYl6
JboKdopwSZahoZlW8LOypoQur/lXZcKxLavgvMRFYfufHeFxamLOKXljaiE/l6tb7EfJQgzhrb4z
ZsNwAOuanAzIHLyiTiSR0Fk0AqJTafJVSJ26TOiLCvYVUtSYhrCMbUjgoV0Gporc3vfO9cZ7KEuf
npcj0vwaslJykTmIiRLNYLTFKZloU5sNVtcPLh6kZ1MV2e1aOhNjY9VYN9bACxhCi8Cj4LnlhUfU
GiOovr3J0WI/Mccb9xmkscgtMjNkx+b+mFWiKOD2sske70ZwruZOpK0W+960POAElY8QX9LjglBj
h82n36+ug/zSSJpjIu6EKb9ZdfbktC7dDZ/c6sDRx/vKWOVRp2T9Yq/SvC3NoseXVYzfOqGZhJ/m
2iXM57EMC126YdME5e3aC4hn3dDcjf76w8xoBMZ0EBuaWIWjg9YyltICAZYzQKsmB3ykuebFRV0X
7m1rF17kZVXrwS7xgp9T5pRn+SJHZuq2weCCRUxrde3Z4EfEmZyLz5U7Q6ybbessJfQU0lVlgd+w
VsHI1XCvILUIZA3BeN4MFUeWRhlEgydexJTYudSZQ5zLcayvESH6Z4wf033q1T9E0tyXiS7BRHFO
pGPLNdrCyekCSr6AwXJYv3wR2sqvYrBez8A61ofcFGY4+Nlvq2m7C80ry5ij/HLlV1l+Qyfaf2Ac
r38S/jDcLUyKyFQtaKmClGZewrRtJ/QiuLc0r7V3g5cH38u14tjUZjqnvL5y72aTqFtgFEqFYGI4
UJLiVR/FVPgxoA7nN88/KpKmtz93hL8eh9US9Ky0YM859Bjk2XocHFhcO1+63n7UVrHHbcTArmyM
ZNcKRkxOr0Sy85dKXNegdSKa7+6dPm5zUQ5068GrMi/MCiufdmUL0yw0BpMuYkkM+hndMOO2qn15
O+RiuJ4g8l3lWw4DLyPCAd3zjbOshO9oTAVdLygIz5WeiadBcxYUz8WaMz6ZNEJGy+pxpYX2RFuP
Hlwr7cuUo+SuXps2lhOSozLFJMEA1bskg7W/ySdt3DeqaEK/d4afSWs3kcp8gmXNor4cV5mclUHJ
lNNULLOB138anLW+tpY8i1pseqFe1cYI74j909Irhh8mldy0tgZGnuDOEvYSZcRVfJJNsVxpMLfD
CTjjZ2+KW/QOYdL0ADWneTeggNCbBms3eqlYDpgDw9IdA3pzAV8Z9UlyUa+2Fw2LPuPXsbzsorTH
8gLc1BINFmk2dC75zdOev9Wy53PVdvUTTUpkN2nOdE/yptDwuQE2mh040RaPOIz7m8WZcgxFevXV
4HR3SOXafkk64T+RSe3+siu1FRTS3qF6m0N/doxoi+55VI18nGAdzhwkbvyla8+Jt/WuB32lq5O2
9pVp9/MePEt7AepAOzDmN+kijfKWOQL3alizMUQe0gGs3F7y2cv1+VAUeiNI+rY0tue2uRlWlkdl
WLRoYTEON6CYgu8iFd7RsFq4qxa9I4tDWH5vkV9PJWZ57hUzkukY9EY18JCr6dJMzTkNJWuH2mVY
mH5hU4QmMS9XwVjZdFzAvyCwoFvTYGUad1uO7vkwUmf2ROJBS8fovXMZoj0YBlIEFM8xhP/kR1HN
29qqZ/MviSToduAA70ekGoEndcifietF3yG6/N2TeROKdXkY9QXhjDGecx0LDGzZxYnoTcQqrmy/
dUhjDomWrvRSbVN8IqE7DDg24/9mvD6TwO5HqpLOLycTqASIRVuvlWXk1yOashjvQxtbrTprSw+g
fEr9w/zdttFRYg1GC6D5xhTywmgfRZidmkrQpdK43zzkNhJ4MGAnpqSe+IqMhSk7AixKQ+Lga3mW
5SZLTc+gbY/uRcU26oVYcmy79P1B0EBUiP0+CNVATPyXIB5vnrd5Ll0Xabiz2cROrCUZRqNZ6pN7
cOCWh4UQfZzBBvyPDP2fFOH/rbr7hSL8pvld3/fq9+8e4fj/Bzpweud/aZJf6cCvpZq+L38Lx//8
gf9owC0DDbhOoMlWgesmHvj/qwG3/4t8VTyxPBgO/wXdyP/TgHv8oc3uZOAI9gA8bn/o/2jAHe+/
MFkHDvwDlh2PSNl/0YCfWAeoN6DX4AtGA6ATomacPKGJS7b41Ms14vSh/3Q1o7l1peORT242M8LD
qq8u2zn4xyhPLrsBQhw6kvg0AvvUvM5qtOjsG25kl1r92ABEQF5Qdx94U73tuf5bF75dBj6PxxsI
xwYr7EuBO/swFCuROtGCW/PJ6GztnsJT3eAGHcpdQNTug9VvHSaC2nGGiqq378u+6WiltR2odSn0
PjtULZiTCGcQaT/MfBHxqcFMf+p/viEXr3FPH3XuTbSzqizQi2cJoe96RS2ylGsfEcQOh6XqpD7v
PUiPD4VqFzrvJS0hTFUj826pF5yTnHmwsZ3COwXOa6UYeea8G37pWImyyJzkQFsok8b3XKz5QzAI
Mk5klxfpxURK8L1Qgh4RFYf+GVItqMDekLXckbXVofOypgKFjsvA9JyzSXFvlfnEeB6VOkO9Sg9w
ESCTqQ6rT1rpcbUJwQuZYhrnqvMKO2yXuQPdOBacqQzi0c5g5mH1MZpJXWtLKro4Z0BahhWbrB3+
r7psnCpIlIsPsrVv6yJz2ePaSV4AN2uLHWoTvqkMFSJSRSvL5uiv9+8NT8D22J788MQR4e/m+d4Y
u5td6i9nA9uJtIxMs6LWYvA1bGcEF11g1Np1EWY6gRjvX88+cftsDzQv0BaRsD1u9ul7JBAqFR5c
kAj1e91HbZNY14O02oXfzUAnlMOIOPM0COChYzX5DdO3qjw0+YDwaAOS5sihapdyO6i7uB8SKMQD
WlVBh2emdKqLJf/iOIP4Ya0pUxvdHabp6EHZeWZchUlQa5eSVoTfjNRKo0kPxlfbD5h6O7QMZMqt
86TO0rFSSQgNq0xDjbEE585Sa4N9kkMKRiwfUJt54NR2VgAIeGfRmP/ccQJHsg33bUB606vzompz
dJPeMiQoitLs21rL/KPgkjd+QFgc+Fchofgu1s+XP2Cw0Eus4DJE1TSuMbt6esjKWdsz4O2PGdqa
D/BM5mYROXliNgsVg26+bRgpJ0uFUXiDw8HbiNLE8n7ACs8ZY1tooYK0o5CehvwTrW8SlYYsfZC2
xagSBm8bQ3xuPsOErCOvcNTj6ihKVtixSoE00KfygHex/QI/yxNhUEl9P/n8KQzuH2V0/DHav7wD
D8sBVmRYEt6WMP7yK0trj37rmljQMKSPI5LPfVHVZYnvZB5RnHT9ktwCmxjd2MlwxOzQt9VIh/G2
dnFlI2yifp2rJsqZ0DkYCkgg3EnO8TbiOdEmu7rthi16fBwu3NSmjzU2ydAjh1fmTZXNuqCn3SGp
XXKggvH7L9jr98tDfwepCygYedOnZFkCM5hxgUuIGm4dSpdex4Uz1Me1oDfz/qVeVW14r4gzhpbB
twlkTWfv/XvxgIruqWFetcjUdG2IRDGvCedsT+ah03WtAJ++qFtnCOrfzOayC98FAEAOVF0Y4fsf
5fXuTJOKndk3XTZKDH4vP4kcV79VlpbiQganm3Z0S9ZW21ZSnzEe3TdiIpuy/uCqf7bFl08SDnIy
u9xt7O1Qwb68bF+nRVt5vUB9saD/6iubrI28b5prK9Go+3UizoEvAEYIpVf4HSMvEWy8Qce+LBF5
ZeFg0gWMcr9bDewvJUoeFcjRCwuADTdWXzNGr+ETkWSg1UVyaSPHRMpiJnaGVdFKn8aWZGuO7mZ+
gT2T1obPFI+rDcZ4M/jFRrlH+FKdkwNNewUHM6IbSdkfe/ri6jSLOV2hkNI0+r6QMj4DeKH0rioU
CbtZCDe4zhfKcqNK7DmegKaepamB0aLK8+qmapzeCVlR10MX1DZHnCGY0Wg2w9p88Fi/WuaIggKT
7PIDoy7BwXbyTeMSSgIlmPFUY/C7Ylh0bk+ec5xzBh7Ae+X/6Hr4233qRtd1Thx/M9sCp5SqjLHI
pXtP+QRUIwJGnuLQPBNL6bQfPEyvXlwDfakBG8IHTuZh4Hp5hwvdfNdIJSEE9lzxugpj0/UtF5pd
TA/vvy2nPuTA2a6FAXazU2JEPq0qKxKRZUF1wrlwni7nPrMOg02na0cjr39qoEAPUaY582Ve04ta
hYszqkfcDfplHMznDz7Ntky8eIv4NKAoqAVIj3Yxlb+88164SWOqpox5V42eZom5XE8NPW7kteW5
5ZUyJIZv/TX7Q8+a2c1f8NRTgBFrElmLkV5iskdclrQfocb+IBRPP9kGr+OR89jx7BO7JGb+ZKLz
VsTWjBDw0BXSuPMNaEA7eqgOiZ7Fgpy/ndgfwon2BBJyo6y+IbHPsA41AFXCZCE0IDYdzcvDdhyz
W11kjX/0HInnpi21sr8oF09T/zlivvAc/+31fONp4ucFj2AivNxOVS+/02Qmf8iasiAqtMU9Nh79
at5h/ZOutfKftwGDkztfDoA7i0N8cHItZ2JF7/pUi+RSGz/6dumP4AgI6Ukz45o5YvpNuKuLx3xY
ETKb/g8cAusHdeUb68N2auQh4ueisjx5e2jUz2Pqugn65NTO9iiu5MPgVvlhtVeA2g5Twnn3wXO7
/Z0nTwc3bVI4s0zA3zxZI3LdaskHrpKozETjoPSt9DwqdbslxdtHjQVMoL9JE0YSUelA1A0YE7fh
4PKrhZK4SRNY74jAOR1aaaF2JSVlIV6kDhsr8x7Jhlg5TjR6/kgujfsRIMzYqpzTT8/xmGLccTHD
//nvf1X+Euv4tuJ4ESo4VNUbNLsK3UTheJgSF6nBqhoPlXrt2WNk9xk51MQVEj9T8Wl+dnaqVZDj
N8dvEwCU2r//5b4+kZL8B6mH5p3O8R4U38sH2G7SJVPNSLNSK1Yo6wqPawQfebqZkilDZMjTeOug
QWmiUZ+0i2nwafQ1qnWbMG2H5qrwSv/LzNyLSQTIDdRVIiBqJx87emtjW6nI6fy8jDQD+QsqftVc
l0uXdSHh3uq3Nhs0BxvNknPUmyvTQ4MzxBjr5H+BhYbxPDziK8JLMgxCPLi64MDC5t6NX6eUuddV
thIwmyDoLK7xQ0wPQ9ebP+3KL58DXCj6rqWiHyhKTATTQwOHal/qQckIsNFQwJep498sRrDeJ+Y4
/64tPtgVqj9OOKMHkmM3jTmxaVXK9BprxZ9EYcJubu2iT76uuTd+6nIgUGG9OuOxQwkLbTqBqJHh
9flVYJT9Dc470WNdF8TReOtQfhdd2UhCkSBhh15qEYFExlTJY937W2NaY2J9GHzZ9NHcTekHp4o3
Xl/y4iH1soTAlnFPfm3XZoTdWI0WlWpurqQyO0Jp0gn5fVefpTOVyvuP1+vSlWM5wDqD0BOLbVff
3o6/nv6+GfM6Wyot6sGZ3PVTYsTIOpJ9NmCp9BPJOThdPGsvS6/76fTesBdG63yw5b9116yaFBjb
8kFp8/JDOMVSI5HqtKhiTn9cjQq4HfNJJC3DD+QQ4tP7N/3W5bbtle2fLc0yTr5kv14rDL5+EiG8
ycipQpCR1Mb6s+rru3VyEbe/fz3egNdrjAuWxvUs/uFfTlZIR2lawDqhRSINwLCjSUHtFA51i/EL
8BaHJA5Tg79zpxLbk8GEttpBg1QPIyZ4AqbmxHMPS61rSJNQRCJvoSiLKtefscWumf2gYcjII3yj
+g9ZlPmmFFs69KZrwjLGTJd33RK5TsAMeKQZy4dwj52AthUmTpB9gsSWCqDxcPlxCBDItQu2UGW2
C0KbI6bIq8NkyugegKjraFJwC95MqdY9yta3f/cM6u/6UuU457IE+6WfB0T75HNpHBqC4u9KOTbi
4Gnr+gv0LuF6DnvltT1o4sdQMv9BaDcLi7FeTu2MQXaWaHpyE+/HsJZXYNHZyfwMlGpIJeebkb1q
EPe8YF2D83ES0zflOYipLeyV35KJmIcoY0RK80bI6YfeJnju5kX5nxbUvAMqpZyufu82wyey+4o2
JJmz/SSxMjAharvsW+PauHCWHLcqwWluduUhwtC3dDgCw5j4ODeyG0juAgW5KhJmTMPaTWU90DRb
htnb5DRaFkLtIi2DnAxbC93BKi99qRROecfTvmRJJn61yPRwrsLsuOYFaL44xK0gftFl/1sfZxx4
gzs3R5XozrOBKKdmlGFXt4vo3UfAdcGtsof2vtO86fOCwbzBj5xMaZiLgh2+C5BbMWfSGEiRLZg+
LcY21MlHLSjCzulxo5S0vGhbZlIRLKbcbp/1ZLQwmFshHVpZ7T/kCEDJ+8jRgtrO0GJ4W6mzokxK
/dBUeVCcu+6CrTCXVX5TeA4jbVvUxpntSym3QCR6luk0pcMHoJw33t/tLEJcDM1sYsVP3t9qRHct
s4L3t1D+58wvi2sftWeYqrE90Lb6iNj6xtu7Hap9fyPUbx2fl8uTMVoDCowuiGQDCMqvVH1eIxai
AHC1/QdLxUlS7HYiYeWnlIJMApTxD4Hlr/UYXAjCQCeH61Da8okmE7Zh0ky0sykno8rLevtxtdOu
ONRTNiF8Hbu7qRja9IMl61UfYfsY25dLNLbLUexkW7CIXyErcgxwkcxLcOwU1DYMBRluNwcZZ0o6
tyNdHB35+hEj8K1LQ4a1aKxZLvKCkwrWVyXZqIFKIjQs5l0wjLRjR6wKyKKTPQESy5XQ5o+YcW9e
FIGzTw6GDRn8pHTXVDc5ci55pGbTmg4tAtUKIbXDWon9zb2pRtxPRtBnH/AA33iUeZK5Sy7N5f9s
HH/93ENfl26d1hwZ/JmVOlP9xNEJcZEvc3cKFxiIH1QYVOSvNyMmOKQguyY/Msj1l4+zqS8V8T5t
EskU5creUKv+PUXONzFJXNVyJBR09iPXKdM6CmYfHA6IHse9G5Ul+ohkmekXO7b0wgXt1feVQ0gX
ChdswN7XtwUOkTJ7RLGsKXjhidRXDNYrsa6Jyn/Uw0jlrGgaXpUWyzjO3z7FI8ffGqObIJpWTrOn
9jJo3S+6Z67zzvRndoIJ+bbFXh24VxXV6gx8QhZPpChgnoCnFFghuUA5Dg3oMv5ugSlxMXr0KGIX
UPfE5Cbpz43WWhC7DWnJyjXlOqEzZPLu1gpJd5zRAPmJzHajyiAC/kbklM+cKSn7cOL2oXQsYpPF
Bab87nnj3OFcGowKLCg5NDvyR1n+57QA2N42fofPL/Wnx1Us7Q16aOgIQYaELrSttSBhVDPJQA4K
Yi5FPeNHhzvN8L0biIRihe2JtRGIP3Ydxgp7hxF37VGoKVejrS/633IanU/buBr3L1Lf3dQSJ3MP
SJqwwQnRzLO/ZImHarUkBKqU1nTv9lmhxfPcYMafOgMnVYWGGKZOL4SFQLXKIFkwoU9h/uj6XZUE
DVZuZPTHia4Zh3eaZxyQVCHKwzp63e8gM1qYEBKVY80QgYaevfSAD9h9z5MWHC8WAAt/7EjcLrOt
Fi3OE9r36SeLTm4jMyi7IaS51pDIzZ7OAWNRzMrYiRVxxdL+xYIz8CzZNd4MXcqqvMF+OzYxszY3
jRJ4ePauyhKFKMU0V+MMMGbnblyJxNxXplzRTAayaGO9T+k/MqZD3i/NjHt20nb8NlVlVR8gWxfN
TsyD92VGoQEjItPQrmJw4xtybKt0QoNEnjvsMOt8dCdt/pGlakPwkLXzU4ci+zMNeJt2KBmCZ4oX
B2BCYUl5YIjvZcdy0Z32PKPxoe1c6ctna13njqN5lV86pklqoQMyRotUnYwlwhp7+Tqa3XzRoCrO
rkRmmQNSVqAmvV8TmromDcmSrcZSlCE+LjaXohrwgLZOv1/8xV6x7w8LnJ0G2kQ8L6MWt2SfW5Gd
KEyM+OpZvxkLyhUbiKE5sCySqYtUKUYnCtAuP/BJShmBPC7L0NBWHJOG3tv4t3J6yfuGHob44ATy
egUEVuV6NBC2Fjqv6svVyM8YTBlB7QGxzkXMwdbdLQMMCUfYTKaCaYrf32HfWv02bQXdRTpayCxe
Xi8tPWf2F5o0JR+GuZXwnJ032jM2c8mMy6Ft7qG+u0OCAyPYlrSs3/8Ab1QTAUTQ4E+zj6Li5AN4
vZ73WlfwLmdOfe6M0rgiF9JGTyO+vX+lN75aUIaQr7a6hbHYtun9tbn0DeFpHqgv3PiCgjw1G4V2
xVnVwWkcaz8u6Uccxdf3xo9Jrp3BGMQAS3pyb7LtpK0PbNY4YAGE6mrh2DzLu9Un1O79mzvhV1Io
camtUsLigLLhdHgFYaLU25G2jbnq8qrAiwqFBdRr38PYRCC3ucCEO3yBbf/1/Su/dZM+WwqpHlBm
KVJefq2VkHbWaRUdmaohpwwN+K3TrtZdZxjqg5t8XZZAPzeYYNEB8qFTbh/lr19wyQGTl77mRpmq
6aa1vbFUYcOwHr2WvuRnHfmTh0J2H5Whb9yiRdVnu07AKPUVpjnPVErKMBIs8GTGtQ6LnKEM0t2V
Z+aD9/+N/pvBmZh8CZMp3SYqeXmPTj2m+mD3QaSRUzZ+bZaMbHUogAvD6BK7isrt7JDVnruG7LQd
NYmrw03x10aDxNqkowwXYdvdWSHgZ/3zT01f04TC7gBd5K19+dk8KBk4eckkmYp8ujKNAmQB4aIR
KKWPZmhv/NTAFbf0L7D+bJAnL6vInT4nIi+JPJVNOxONNa7iAQBTO2nXhG+NMf+h/6jYfr0aGja9
aqYgiL3wKZ68sMRCleui2UFkMdNKD5Vv1se8XCqDE7Rmz5utQZ4x0jXYNzCG3nkKXfcHD/kbDxsR
QpzbOScz9zitgRkIVMbc6KSl5231XNM++aovpMntKoaBd+//oG98ywy7gVhu4HOe65P7VTT08Mbj
YxSSvOC9IBJw2QnesHxv2HPJXQv9s9Mn7Qd1/hvXpYXMKrx18PgX++WD1MA/bOdlUx1ijY8nF9D4
rin09nNXpfzGeBAOGbEg/35yZfGADfpnBI7E7GSpIl2UDD1mpJQBjuFj8OWxpXqsQe5SZn5wsnhj
ReYOEVBRhFsmZeHLe6x1D8sULwpOXTXEfg3nQmk2nLwxXcpfC2J78lwmb7PpKO0fI0W27QAwKUni
bDx8yaeDb8SmAmWtJeJ08dP7GkvhGR18/UoruyD+52eIngM7uA1Lx2KRfHmfBaGRKJ9GERvrIo1L
yyZAM8EnkRBUixI8rkg4j+0cYPD71339npjcnkNzGJWBzs738rqtU5cwTRjFGp3lPXt6K5903wdD
kYzO8f1LbY/jy5nIy0ud3KI1tX0+mcxFs5RGRViiuqWhg+zqg9di+3tOrwNFfOvh0PRm+vnylmhM
DqaeL0Wc16JGzup3NzVTrUutXpG1IS/bv39fxuv3EEQusj5dB2XrmKeqEMwHJJioAkvA2BLASQR1
kIEfYY8h0HW1t4gYNd23gQjmvQ9i966gT/jEAI1gVYY75GhqxsZuoiwQSMU2bEsFHiZCaZ6fAdLW
5Ac/+p+so9OvyGdrpC/hIEl0TlYODnG5b/uaiAUZrTXC0rR8FFMj+puWzhoD2GQYszAxwFnEE+XA
8+BVvRdpqsLCMwZlXRxSU3hf8FEafdTDRKfRi17+myo3bbgF2Pp+xK3xTTe79m5GDwQDqwAkukcI
ND6SNINQvqpsH6sV3jOTjmGwmLvG7OmNvP/rvPGA07amUc7D5/FInDzghgeQsXMFYRRz9jWdjep2
9ovvSWKbD+9fyHjj+abxwUYAFBkh62nxmA+LV3lakcYWHeL9VHUG6YSjf9v7uXVN83q9lXo74U+w
rWtbolQpnI3BQRjKEnqFgZ06ryvEronHqOb9z/bGE2qj7kDJizKLvsfJl7CSzho0Wcbvbaj6oES1
7oNmJQAO7xZ0TMpqID3ig6fsj9rw5CmzA2NTQUAEByJ9clXS75Z8bgIN1/Bi47AqC/Mq08u1jbD6
z/qugCJLCiC2O2tfAmDxHhx4XL9MfWiDq2TsZrwFwURPCLeZDfMB79AX37Cy6lANbhoc3v+OXlct
FMQkVW0NWTJyTpukqLDSdJA0bTqPdo3dL1giFRa9NNLB6PvnjgW+3agHCxxMHeTXHHaD3+9/hDee
ID4CPVJE2Pz/zxP2V2XODu8XvpGKmB+j2qtaG387FlFa71/ljfXRo+5EZ7idAaw/IUl/XaVdOmQD
awIANCWeBYiFocUrfIrI8wbyh9qU9sX7V3z9amwqNhjj9AaR3+gbZvzvI0e1NCbYrQynEJHsKa2A
pnxwVq+9Qhqd7DUpjFuBAOjgLI06C+ggKlzAjs4suPDU/SRS/bKHD3XIDAZX73+2Vz+7ycvKOJzN
b6tXT/MuyAPQxxbbY2zP5G3SMAAru1vrRaWx3lmtcZDgWQSRza77QLCLUyGSctGovP8pXr2gfApE
woR9UVaRqHpSQi5pr1WVHDFIzTUAFgKazxBSE3jdw4qrwOucp/n4UVqD9ca9W8wNeTUJjfcZlr78
WXoznTSZ5Uk8dDa8gw7ac7unbq1XIHVYp+OgdnNrn2JF/WQWifiNorL76Ypq+kHSTEP/0PLbZ0L7
oOYiEAwS6Ds+LTxw5sl3U+q4pbR2ddvdTFzSs0d6ss16Xyp/n+bJeDeNtrqjiIWMQpd1ElENRtgI
XbPyD3425xVZ29b8w3FzCVkIl+ptOeqlF66wZ8jZtHPPDO10cXZG4ToAhvmcAv6AMTrAqBPL/aB+
+fMjvFjPmB4QcUxXnS4B04Tt6/zrxdEMXelWz0JN1lwPXdl1pufFbpGD2sDvplC0bg17a+zLR98T
dXtkiOR+6Qob5fU/Py4BSReMtmk0Ux2fPi7QXdrGUirOvLyJIECom9610r1t6xccJcWe1kXw0TP6
anWipqKxb3BfJNOw0728/aWbHQx7TRcDSO2OcNlx1Tezh4zl/Zt743vegmdcggF0/mE/fXmhYXKb
pjFW7s63jKuBeRY2dSc92DlB9a1ftxEm6+WIVw5Xg7MFoyCo/Pz+h3jjhWQbRzVHxKrOgnxysyjS
rNb3bIUFVM/oqmVLzNpEWNzSWXHh2u0RBbOoPrj1V6cdFgEyc5Hb8v1anndyVQNZEhrRuYshT1ln
9YojptKhc7kiKWOBh+KwqO67gvx4/q+3u8nYkIbQNQ0w+5xs1UJrzXoojC5GbR58NZnSYehfWtjW
OLvXKAECHpKbDbf2/eu+2ou44e2BYnPgf4QhvPyp1ZpXnpO0KL8NVVzPQRAcRqvActhXxsVE/tGP
96/3Wpy5XZBaiK/XpQt1KtNQtpb01Zp1mDEL3H5wN5woAVDQbmoN/9lLsYK4uaq8sMfC2EFR6Jfr
dpqRBmSm0ocPfvDXSqzt82wx5TrNVAv48csvQGqemNnfulhbFllnkUqU1YYIn4c0snKNvBSxKnjj
hBM6ATS4fJN/19giQ1mRhxHiIOwudEWIxrnfWlYRY5TpJoyFyMyo7l2IdSziRnNQ5cQo3cQZ/Hst
ES2doy3Pbyaq1m+a3UHKSwxTiwPYt5giU7qBUTvrVOaFzOz1siML+6s2IAPZTZk3QlNKuu6xMKcF
WKCt86HKIXNvxFAmUIst64tlzUWPKbQVn3WtmDEid0TKMnsxJGDgVG/POlma3aFJW/EFg4dzvULv
WyKD2eAxWHVYD26LPDTGAWIlEXmxcv6VKJqxNDrwrMCUbeHJAxWYgQoUhPQ9ADvKDgQAtUZYZ5OQ
R6j5S3tGpZ7uCeOYqzOLk8pjPRkMV3AirdYREwMypNHqW/NQjIN3ZFCu+8hXquV5CZRqY7vNUOu9
/xBuL9PJPoJrjrMXRd6mEbRe/uZNyqhuyhoZK20Zj4rvMNTtfD06jELi9y/1xvvF1k5NG2xSKMqv
l5fq9MqtFzeD3aIF4jNMfoaNYgmiPuvWWMnZeXj/eqiKX98czU0ay5y8mW7qJzVF20ibsHZY7QXH
5f7LqNn119KvDYNJ0SYA1CbN+8HpPGECP2eQik1pmfd1p4FhoSzUf+ZON4/IOWH8hnId1bNh9vCS
fV1bl4sBUPVjQRvZO1Ob9PK81PTZvJzqGt60pnLiHkj1Gx+CXkkj2qgpEC31VadG6Iv6ntgJS4RN
q9ENnWdO5NGIzPAxIAxycxkS3nWrGhT98ey4xCskqJtU1OoWLqTBw5w0Al4cwlHHdYb1V0DIZlKL
0sueiF+5dJRQ7ZGzfnADurX9VWYEsfxvzs5jyVFlW8NPRATeTIWEyre3E6It3iYkJE9/P+pOWqii
iH12D3tHp0iSlcv8BrLBWOiHEjTnO0Mp3UOWz0yg4WKr3B6dYNQ+NEQe/eShXffA0BrVDeof+Npe
t8CoR2KoxlCSc+6EiVM13wttQOt4HNwGmlQFiR+VCNe7CRpkNqNiBldAjHMSUvoUo40a6KQd9gzP
p6MqGZod3YqSOIrHist0WTqPlng91TdZ5SZmCK/J+J15aVd9tRNpOcd50OmI00THtFW6IwimGazG
AfwlyJ9CS7XfZHKteXJUkjzKcvC/TANNOv5NI7OfbJu3G9pAjrAPsB0Vv1NJ1xrAsQrPQN4xGL5B
L7CxS0ys7I8wi87/MBfxgJ8aUHQX3NIUr74wvQ11jKEmiV0l5/jA/CT73qcBcCktAK2GRujJM5Al
v+lTEReooA5oXfF5ieJNL4fpXZl4RnlSMYyO45AHC1PgGcE2gUuhPCpDaNNjYCTF59lKMvuMIj+K
aej0q6M39bUdkhKLKdRjWyLPQCUAZbF0mSAEjob4idIVLGYRVzJFL0AhNi/4zzn3AeOUc9AWCyRD
6O4onWR2/5ehco6JT2B3fdiUjvMjK+ZgZhCAfIMXp9bylMTe8l50uv61B6CDfr9MkJCYzCD76mhN
nhydWYiPhTHDpzKKkR8lEDEjbhWeegK6lPx0IYwkBzn02Xzq6hZh3hxLHgAhY4ZWG163zTuRlD0K
PqO7mAcnl/5PULoFEtTlpL4iC7AXGa4TKvzHAB+tyQVtzmeXvX+SZ4UNk842VqelrlPaYJjBrjiI
m7ozAVmhFvO1zK1l53p9Kfyxb9C1CEYctk34czqqFNnNDY6nyOpPsIBPyE6iGm/P5ue0m5zz6+Hv
hYekbCc1hmxBhA/My3A7jvY8YkLTnLBYUBFWoAtDdTXiVyWGWy+WLq2/ag9m9MJ1sjZYoE8zt2Se
tCkGVichLffQijXbJn/fdeAfwNoEDwBssp3ne2E/V0oWhCwQa1SMm+dDvoBkwhTjiX759H4K4vQW
Qe7fPhTRd7TE9sbqL6TDa2N6nVMyliVfu9zOBDF+dPas8VTHZgFkzXNpTcxaV9BOK8YTLx15Vgwz
bmsQl29ef5XXXV0mdOuMlKEDOS/k7cvFszb1Jgs/1xNlrHUD3qK8bfl/jzE59Ik+wHAqO3ydhiE3
mEtgToFlPdBJ4UwhlWlhYV3iIi3jmuiAd57fHl2FCpJuDo5/3Pmp6z5sEooV4AxeCnFmDt62YHLR
mXRGW55SIcrPcOaSN/Dx1EcbjyjvoOFa8q2DRH5KNcv5APhtuCnGeNg5G8+rbH8F+/QMfmYWts01
IPEHbu1lEswV4jdne3CT6iPGYlgOlqA7xbErVPchNcToHmWWGzq87aL6NFqL8SXhDllp0hWqaYCz
f+VtpqNbBgsNLH9Jl6qZGvkFLHT8wY6NZSdreeGzBalOGg5inU7QtiOGAQOypAIl8SbAkGUEw3oa
ZCbv9bZGIhbU/t2y4Gb4+ltba7nNdtEjphShyHUYLm1ik5aA+fQHhlqen4uj6dT956ZNrN3e2wuH
g2hrUmHR87Oo4S/PMciQ3CVAAlprRktF+ezX33phJk++mGwQtp7qb7BpHKIytbs2WrPjh9iI6/9h
j5kKg9AiOvqM1S5/Bg5QY+H47XjqAgAc9qQb9/2S4g1i6TlWBstvgytrJ9G+DldUVozZaXHRuqDN
d7kmUJQgSErWzOq8vC3HVP3MoCbjL9jU6alMEYF8/Z2+UF5SVFLPQhGmnaj7m6CBq4U7VvpCgJwz
hAht1dlYhC3NeGRLU2SRfbB8S2ECPsSBIqMzZqfGU0fL+btWjMafnZ9z/e7hYVDvcvetjOVtYKCE
r+JOyenkJ6jOq4QQYU0DpomTD/RMIBRQ17pEkUdfibRBBlHJTr69/iOuOe2wSgniOvc+Y7Zgi98J
AtkLpTnTaTQsYWCnBrQ/NKs6uFeBi8b+0mv8EB9O8yqI0/fvukWh+Ngo336HijryO+aQYEmk933/
LXbnrjzlRqvNx5mmwTelIfqMVC5ghkNtIs97tAbNcw+FnZp7Sh7XEw2CLPM9zCrXEQH0qcsDJWkD
ZInsphOcIlygmwWZbJ8pHVeTxeYpYybG4rNa0L7EXyszLGCZwPAPUKJoeuooarRYl+Iz2FZ3GIK0
pK5We/P6hl9XYC6gh3UUucYVezvIQOcPSY9qnE8OWSvDHpRqh7oBtVc02ntIAvNbWY/6bQW082RK
LNj+h+VpzCGESPfMcDcfHV2qfAb1pk5uKhFxlbnVzwfljV78UHmN5oeiZ8a9+iM506G2Z4CuIGtj
bef+fp66XsZXl4STkR+Gpww5ttuwOD56sSYQF66h1n8UNSJkD5mBsc8bgLbQjRLmZG9jWqnfWsSO
tSfHnGRDZVwFd0E91MWNm1rIgjLMG1GAsn0UIEpjQYOlU8hyH6RBjXdYlanxxGHWat5aMUgEqIap
1d3aSD3/qK2c3natdySf6EMh8MZYlw43ikv5TVcVWO6UEhUkcx4BMKveSe+TqRyx50MPmVQ86ZIb
EyX8GGVo9DXQZEG3si9rtFg5PHFwaIp0EXdycMUPf5jbz30s7feJmxbFJ3Qmi9uOzAq/KEUGjISv
3Z7R47QfPHw38eKBabKDDbzORAHaQEXSydpAS2xTJolCsltKmy/dVdlDbVO0lA266LrZ1NHrp+w5
1dy8XprxTExWdA+3ynq9/lNPTMES6FKPJ3T4zM5Gsd+gCDu2YLfGQ5zbZo+Wo5VWT4aWoNbINTCW
MBznxftliL7Tb2sXxdmPHEVmF6//tBduHaaHcLLIG2kcb5u4IDDHTghzOI1Lpn1z0rg+wrXofk5S
fEErZtc7/Tp78Riv4dVL5kX6t4U6SbyRgPzTcdE0tH3+znKiYRZPuoeoXCLLMfJKvbHu4mFoq2PA
fdAfZdWU6N9OQlanAN6LDCspwfg2kwsNvV0sSGJFL+RbGc/xWwmW3T6+vknXR8WDI8ddyUyQZre9
6YF5QTa5MDILevwxc6N8GGU09tN03wr8xP77YixFTEJdnNnqdnIhuFsSZSLnaRidd1fMjXv0dEZd
CeO1naWugy93HDnwGv5ogbmbrK4uY4fmXr2cFr2eTqbfNj80OsCRXboYkQ1ehfcRWWbEnZmg51hj
IvT6xl6fBprk4KXWsTv1oL/+/T/fBXqvJtPxYDk5JNa/wJF4H+egQa2jT1vvpAE9liDancbbuXWe
P+6LD9Ki4wfaBiAcrG1oIJcLp0gdybhD/KKfoZPdjYmuP/Wo1+NLUc16G6W9aPOzCfMMSspEDnSo
ZZ1/dIwC4pFeTv4fxrzp2xb3FCNyCsbDXPCAMjF0azGnKftMjAeJWywo/JggrsHjhnfciQTt3kIN
7UEtlROHY2MDunfj0flla4P/telVMh5b4HfLXYYU3nvPpDsS+nj6wKTjt/1x6ZlLjJbkiGA8s8Xi
Vgj8Zv7je2F72Blm4BCuPaT4LrcH9GNqm0m2nNYeFCZoTdXe9oMwmlMxjYZ3GCYtiXyp7bJx1xO3
fS+gzhHds8F+cCNuFq6dmMaArZ9mc0pR847NnpsEHg4UgdEpPrWpm6P5S9NmArg+q6+vP/fVh85z
Ay8DFcnA0qGkvly+SCB7Y3RPsVeW3HG+g3dQneNw4VO3v77U1bfHEAX8pWlzCoFRXxFi7QRQUt2z
xaKu8Ewep89pzywaR9F5OqWoej8om2pABfBigjROzq+v/9xO2mw1sFcE7NA9Ykq8bexnmU4hlbTG
CXUiqJzQTRo6xEGJGVds1P5xZmZaHzU/dm7KDBex0MZAhOTVy/P0hvjOgaR60OdbGSfw8HS1qCNd
ZjM/NW2efbB7wPF3Ctm1AW2ZPI7wkGj046A3pjr5zWQi0j007ZvFVM73rE4hv8M6N951iZ8Auugr
sXOmn6dl2we2gXboK+7VpK13+XKdyWitMXaMU4CXY3una4bxe7YwX3tCQ5KWOlJTTRLFjrf8RAtu
8u510a/GNLo3t6e+U965Esh7rsS05WYmFYzDvi4ZUrz+Yq5iIp8cuAodEHfg+cA6L3/m2GJopqy1
S42Ta4ZrDvRotGd8f36kheROZw/bJKw8sbgyd5a+zlNY23VQnmF/PNvVzcu1IZ6h5N4NJmowtYaf
lsr8T1IO6u9ojPigFRntVt+mQwwux3vqMXJAj9dNk282XKoQUm2285Vcj9f5RYAjaauhR8gp3QQE
H73r3Nc5pRZTs/dNLTHMJjTj1YAq/g1FWnM3cDsfl7ot3gVyMY+LIKHa25g1QducHajyfC/Uy6si
6KZUxn7HZzOUfioA1mp3XjCUuMQOpJCHWbfmX62HukdoO8DjJU4oxQ3e9uBH9LEVzUFDl/UtoQx9
BauDoR32DELtnZ94lchZlFFoXFoWXALvqv1ojm7mV41nnwyUMZ8aCD4hn6rxHmfk+lNZYgD7+jF9
YT0EDdFFpS9E8NjiS6C5jyApoab6nY0ZVmKL+D7XtOKbl0iczjw02vWdR7y+HNBYoTm0vgcLaIG5
OZ0NWrXJXNinfjTiUAj0/Q96VSAbZym4EXmumILl8RL58AiWnfbMCyeRGwmBLcaTcLTc7fAbZvUM
VZymvEzpV/dJgLI8zn29cY9FUxafrAoNbN2HAWNMdnuXZ6Oe3tsAVXfuqBc2nkKZLVjnvZSL6y79
kzN1xdg6fuYgzD8SnQY47z8EdTNGq0upS9wGzcXa+Qqvr0V47zQSGIgguHWdtC/BZNld4pxmRjx3
9O/G+tiUvXbfu5ldRP/5YNHXdFZByBVo8Eze/ef5isZkFD5XLOaPNKORe0Y1sEweVVb9BoLR7mD2
t9vpsZlr041b2DcdsBaX2+lZVWU6bZdE5QLoNUDo8Q46iBJHhJKdO9T9THfnGG8D/POKaNOhybfm
GIjRXrxA1EwI446OsjXmOg/w/AeEB7oGeXNkGxpGzCGS1nuAUdrr/LP/hrB1WZcRN4MQtBpBm18u
K80aT05Mk07IY5pPZK9BG5VzN381RhBwhzYYrN84L2qIU7UNDRkk/Iy7gEEo7tZxHKxMGEN/i7wH
1CvpCktnrNsUt7WZp+/Q4Z0p3WsL6w0lVPK+S636g8uEHN1NvRh/T4gcTlHcJCsjtk7FD+wuxy/V
PCCYqzuL65Flu8i4o6ihl5gXZbBBML0ynxa/6f4sVenVh2RMvWgC1aHfiXwe78y689CkkFn6Pc0Y
qR+w0pHqoIsG081ATTTmG60nb8FxK8ekqV0kEAwH+oWvCfkjAc3fryPjRGIloNX8U2De/3BKxhjH
MJLqMGsYPqsGPl2Y2kPzB8MdcCI54Ryn7VjN+alIcx4cM7jYPoIM0t4GjDnTU6y8/EE5Ej/fKauH
20DnXZ/yAvs1hsBW/ovCAGmMmoMWH2YcNT7hCC6aU9yZqJEajjKQG596enXTaBWPmp7B64DGnMJJ
Lk24xZmogBIKo09MhHo0sTwh6sMAbzQ7SXVgWxoePvQnH3r+7l1cJQjIBqbUkhDbWOqHtMJVj9Kq
s9B7YTyP+UQr/7jCJxOcc1t8bRhf/RlkQ9VCpeuDIBuS5qtZ4aR1sCbV3UMWjcsj6BCcqt3cSP8S
OY36mM9ui/nAOAcKQHmMWpyq7KVFiCRG5ChnlP7FG3UjuclrPb/B2nBC/NIAN3Yg3WmBj/b6qi1n
I94aOk0zYBq8FLM6MH5N7xiHJBargVc8oOKiOZ8VU2DgDpKBDNTlGUfcAM+95pCb45DcWqPhJkhr
ab0HsEjOXojErvq96DE0+wl6vn3AFrN8HAFqoxE2LniPx85vH5hEGcKfoM2GPsB8JDLK9IHWbfE9
dwq+XKOaXBWORZq5BxMO5K9GoQ96UiZOAF0T5D/ZOGjUjoaCw070uGrrotJHp9RnUAwZgttwTVX+
iY/jOrXIJ9y60B6YgYooF7HVJZWUS5k024DWc0wFQdXb/tXnBDPvmIvxF2yPxDvaYqreZl0GiVlh
ZnfTtisuNfV9LOWVpCW982uvYx0oMWrgtZqj0t/OmJ1CVJkVt23E1M8Imw6AbgYI88dYZl9kan/l
IfWP/+3+IM55/z+pWod74Igu92ex6RMpx0X5TVuaY5YEkClFI46+0tSDKJTcGaNsU8N1PeYVzKrW
4Q2io5frOdjjWFqpp1EMFDmHCO/Ih7ap4x2i0PVO2kyGEDWF97Q2TTbVi0+7fsHNK4ksZubGSUuK
+A3zda8LXU8OZ4n9NQ1Cd29e/8KtAU+c1JJaBOT1thpBF0Wje56l0SCT+qQni3GDxI/1RF0unsw4
dfbO9xXIkP1E39zzHSCGjIK2dB8PAeg6sa0YeJ/piZ/jMg/fMn1u+1OQaXmAMVWS3lRWjehZj6LA
10HGkHN1o7eMcOjiuPzsCReAVUX7/KnAPG64cRDT6EJ0iAIHRw2Bq6wYDOOTEVTmEApGOr8yZt5N
VLczM3vFFBjloAyGOManiK0eFDZ591pc6RJ35UW9oUNn94cgNq068pWjP6RFK1fNjdIeDhq8GQ0c
VlVHZGKciKqKZQOmCvQMwRCAZWjlpfUJq1MKKQi+4xe3UOCEmk7ztKME048HZGZoX5tKy35KKA7m
CdNJuwtz1bYfRkctI9aPvjE+jH1mYvLRYBB7mEuTKytXuQfiKbYycUR/EJeGPK894jIuwPd9AZgG
e5HUxX2oMeunGJMDedRrxnurDuGSn+g9T+pM9Ap+9wGt6cPi0IYOlyQofim9rB/LNtDHm9c/2SuK
FzHtWYqAsEaFTgFz+Q15nTPHBr7eEU4xphPiDopYu+9qaKM7SF6UTmmGPZLk0YgF0K1YRi0MxiKe
wrLxEd90+0nHqbXLhj91bSlYnu2E9DfVaDVk6gMuy9594PdKHly9yY6zWrAV6hMrRMSoDnvXnp+Q
2avVEanvv6tT1k5K+8wyvcy9yCyRl0NzhtY3TZ/L52t8BGHGtm8j3R1RpbKaGI/HotObU5sL+oV9
argYCqsaNB+WIBIwqlbN6libg3BCocyux0TJwxFxrGsUD6fBjd+4ncTgNJ7J2Di8OaBgdA4/ZXAW
qqM7G117VIjSEPjAo77NoKwMj5YKFuapc9MfBcpSy/uxSa3sjZlaCsahjX/dnGZQ/iptRvVRjwu0
pezkTzImzhcHvFwGPTiY1V1hlu2PhbE4Us/JwKDQw6u9O+i46xpHP0/qp0ybh5/VIhPeGaxUlFJy
Y/gIA9YuzzVR/71brq3TwCgqcUsLzPtC/THJOwfU4eosMiXfxknSyffyKXsMbKDNZAhV/bdP09UJ
mCsA1e1E4TnacXwZ18baGfk6XQO0uWB+13jl6ivXga4LSSzk13Y2sAJOrWLsb43eHVMIOiWiOUkX
lJ+GBd9j7CkFpOvB4Es/vn7Cn1EZVyeAvj7gFqZOlG2XJ6CvFssfZJBHVm6m6bFITIuEX7cFNrco
3nty7jx0eGR54yhu+IMxu86nBkxmfTZTFweSDtT796HEauFBWr1ZPWHjXdUH9FhriwJJNs4j/Myi
D4k8pB6WQkb4YBYVNEa+WEl2q8d18yaQyfCISYGajmWRWAFS5K6mHfVE8/4Mfam9rYLe/W25FQqQ
r2/B9U2CiifaPdyStFH8bW9phmLp1fh0Rs7c1HdqQVgtT+go19gEnOn3JTtF6/W9zHor2xzIPiyB
bbtPTmUvZdsVkVmlqYFmklGLx6Asl/Prz7Utjold3Iu0rFmMztBWH9rBPg9NeCePJNpMj7nXN+h3
9uKN6k21c4peWIoBsbWiNhjXQPm4PETgKmnbOXMZCSBoZ6QNgXwL139Lf0bb4Vg8E0A3Bxbewdrg
YQbATHqTb8RmAkPUz7JoqHqnijQqY9yMgEPeJIzhg6dJzv6f2BDx7eiM6je2zvXjOA7gz/E2dqmx
ShRGw1x3FNzJxc1vghYN56c49xdIis5gvQ2KcuRWHkGnHTk4fXo3DF2PQIBmJLe2K52/0gzwIuWi
Q3CIds/4uXPslXRaLcxbFCPiIdQd0X9SjbBc+Ff0Rx9i4e5aVVwfXZfv6HlMClSSmdzlvndaA3iw
HdgFXZvrUE7BGHyIPU2718qe+ljz5eTsvOsrxWl6eOsI8FkmB/zGFoOE14Whi2mqo1wr8CwWg2Oe
RS6c+2rU9DtYy85NhTviAQ2z8Y+tJUqFvZ/1YYAX702AhcLBQWLzsa8Xc0TmdhXuDqoSlK6hj/gK
CivZucWvM1QXyJTuAOEHwkC6eLlLxC3ubVBxKypLj9AwBTYkgB86g1mEPQqW53K2+52v/KVF0cOA
IYN8OWPsTVxNMfxwF+mXEQfGO08DHqjcAse2cxgNe311P3jpEP3XLz5ALGI1jDDWP9uiJm79ouKK
6SPIEOgJocXofKq9EmRYSwvw9bXWzOfyM4RgCfMHRJjPxbFVXrThECKQJJpoWdrgJCA9YUwbQeJ3
sHWvgidsu1UIP0H/9vq6V6GGgTBPho2CY5DgbyUelEvkbOepi3rlf6LlgCeebxd2pKTVvX99qatX
yFKMfh3PRaGcYL+JNBoOezlzN9B8+EI/1L3XnEorxhjQFdVPgAB0bbxk2anartq5YLxQz2P4ZSJh
EZCdXZ5Wm7vB70XTRgMioB/SuBIOdiRQ81rRTefKMVb1nXTg77m57piF1hEacf5OmH3pZzgUc1hn
gDqjsN9Me/Cwa5ErSPsozTPtV25IPwR/4Z4UtmMTvbPJxl001yy4fH55GHWgUcqv251gcxXgaOs6
fDzgAH3GHFuomGIapS/OMkY6r+Bx7IPlyOb5t0aZTDq/AmernWzg6lxzpilPVzkHrmZO+OX2GxK+
SJxlIopxcbopTRqe0Ejyc5XMy6MTrMYqI1bVTA/LnUL6+mQjZcSEF9gPiThQ5MuV5WjZ/YIwWJS5
kAjhqpnjXYOFpEMmlsc7j3l9tlkMzjYfEAeOdu/lYny4moJULCJfWNYPAAfGjRB6g6mSOR0DuJG3
M3zpnUVffEJQnSj6AbYh5bxctJcWs3ussiLsU/2jbsLR79rAvCnbYtgJvy8txb0YMMyh7Qho93Kp
ukDiMjEDEVl66h7GUf5AYVB+sYWXvH09SrxwRDmaqHGhpkkWuRVKmdN5mLzSnCJp2vJRTfPwLjGg
CnZAcj7H+h4C4vp8AlNab1+iLiO1Z+bYP102iLoaZMqBsY42lb+8uEhDb4l99+A7jKYP5lxhOo10
IarxyvE//NdnhVELI0wn+VpV+jZ5XpqLYAB8SKpslP455asnKpnBg6dX8QPcxP9hOT56A07rigHb
gmEoyftZGlUZLWKxH+1FqMOM0zs6kV7xbUJw4PT6411/FPSleIvg4Z5T582hWTNLmbY4HjsCdo07
uvOdXo/xsRvH9mAIQ7uvZ2sPVvXSomjbrqAWwAkQNC5PakXaM4NA5O4clRupOvDPyNnMp4ChRCTs
pnxwW5nsPOn152HhQYQ6hgeiHQzu5ktsPRX4rS1KIEJm8UZrfeRBOFbHgInKTgh/6fnQL6HEdAH8
gq27fL6k98yJirmMptmQD3VB9ReXFVqxaeX/RDdpAkm5qwt9BRgAwQdEgcSLKTBT+i2AC0iQt2iL
U0ZuMjV4yaOXfV4qRiIgosxbZ7HwTECQlWkG2mL4DOfjoa0C5ydm9k64oFP+4/Wjdf3ZAmejzbLK
yMEiWO0h/22Og+pK6hFp0yiodMxhFVzM0aICMewKWSpfpCdPWNoxaHr/P7/qtYmFJCKsBQ52sDnU
eLbWvsL4I9LbovgsBb0Ux2zG2wwj1vD1h7wC7iNNxksGooQyyvO5unxKZ8Cnj3LWw2DKC24ov7wn
BknL21WV8aaUDk4ceTP60ZRb0EScGB5tYZSf8WTfA9VcRWV+CWcgWNVSQPBtr3GUgLy2cqQHXBxU
UGPOH5m9Z++USHCrqmxn5+6+er0BZLWV0wUwhkxxiwYp89qaEsudcYSbu/fgRh6aAMiBJrr2HlGA
+K3djP3P0TO1m9e3/Po5ARijjW1S/jGydTYfMpuNK1K+6FE3Ng4Df+ouG6nqN16R/Chqcw8m+9Jy
BrgK8hSfhtF2Bp4hZWs2eWtEA3pyhwYS7hkLDmZUExMfObbar9cf7zoNpZkOn5b4j8o7aLBNdMyC
WleuthiRTvvnrR1M+ZsxwcC5SUmCD6qU3SEOXMryvKi+qrSaQ6Hb6Pa9/jOu2Ber6ZMNsAFUyVp6
bIN00mpOhQujHgmcBetPAnVr90lvc+MrxBDAcMHkpNORWmuwEZmu/QgfJtU+MBXEExIjheWz6fHR
n7rYMpYDDu2TE+IR04G4VlBuDqLu3CHEkj6t0LSOMZaqE8hauCzkSNq//jDXZ5X5xMplYlMpL7bK
majBDKUjJiNqAJgrsFSe90kBPHtTaG58w8gIj200to6lO+9hVdb84N+iEQsRSNgk1kyjQMxsSZYD
8IERb6olLCbLDJPGd+/yVjY7yIntjbOussrI8cbARl29rBlhALtP9SWsDXP5lXvZ93p2y6chC7RH
Zh1MbtN+TwXo6sL5/0UZfcKGgim2leWffBsOgrSXMCF57xiDSetbE/vdcbYT86PRo51WtnAgQ6Bq
2YdmCPzDEqj6ya6b/txn+M+//pZf3ARSJtJt7lwEoy5DsT27RYp/iB5yHImz3rMnLvulAE34qDpU
0jp3IFp2vpQrwif7QH8cCXtyVApYd/PBOlXcM2McllDDRfIQW1Vw1gKj/GhNQf4r78Bv5C1cf2X4
6G6UJrUkqkPqCfxZFwUxqGHbq6sbhBOBiVVD+XVO8MxISj/duRavxG3XH/rs5kY05lbeWoLljZgR
rgc82NuD9+BaDMQT5PlQS9MSyCVu7wH8LAMdcYJ0inq7cI94tnonz8y1jyA5yWOGfK+7eTVEX3/V
CnAEzke0Ie5dvjZDa+gSJeaMDWPriZMYjS6iPa6/b7JY04/IrhrJMdVGepU2UiraoWr18Raon8YM
j3ocEyVd099oiAt+bt3MekvvMYPT5YD2iF4/Ydsccv2pfMwUc1TJ5OibNy1B+tSDLBRwvky8Rb88
uxvxQjmOrruXrq6dlk3cWPMmluPDorO12ZWpdEnLSoAhCBxaH4IFfRSgpsljUsrxZ5fo9gFgVn6W
cT/cBFri7UTMl56USnLFJ63pxJYl4yaCIDWgudtYy++0TkGvxEbw0RiEvSe0eJVCsatr8kRva71q
YABcHoCeqhhuMyHSWsY8TNPeO+od3R6m65hu4USE/0NTeLd8Wea5Au17KOZZdYfWiqd3r7/g9QVu
dn0VNlvJbwDsri57GaAt2STdAhN7GaK81fuoXWZMj+MBIYp+sXYqhWcy2dWCjEQoomE+MG2/fHYN
qa6Y9ZZwQEro1pwAcT85zSwYqMH4HA++iEEWlpogjx/rMXfDBLz8j9GBLniwV5O/U2HlPfIasaZ+
ylxDBaQeU9RER6kj+tqNpKXAhuz+O2bX9ruknCsRLUk73Dru4Ew7Ifil/QMsyJmlVUkM3vQPEyUC
B8Edxeyy1g5icosn5XviMIG8D5citp9ef18vhHz63AAxIC2SKW1zQXwH8iRvGoVFXjeHRpkWJ232
cProugoFdu3bmOT5f31GmiuknS7TcbJsZJguX1m3JIDBUKfBIdD27+VSQfXzi+QGoRAwBFRTO/fL
1TOu6629X4cBEMXdmtz80/7okmVaYs1nPVNoDxiQTAiQ1wqamuMiaNa4p6URw87GXn3/z4uyGK0y
TNm2tiwxvtC2VeB6xry4++G3iOyJXkcVd1U4f/0dvrQUonQrzhSYPe/y8vn6nI9gRokKtDicGmte
onRMnXfQXvKdr824SsZ4KsTZsCBYOzkMKi6XajEoQjYXsmYVx8sdLQ+6KwF7eyyWLP5oxUUdohjR
fndlJd+khgK2xm8Ka7dCSyIePOfX0Ek7KlCx2NmEqw8H43VoUOCp6RdwR29yl97sJjNuioYWoRV8
oMibTy4I6DAWcL4kQj87PfcXdgIUse+iTGgzxdyyinAmQfZvYWSfFwXDoL63z7PDTP71V/vSU3Fk
n5+Mr3Qb2YssVyAT+FQw2gYNn4PVFEnahkMjcI9Xhraziy8cJZ6HwE3p4hGB1qf+51OBI1aUDsSJ
Y5oX8xf4rA1+KvH8fvT8vcbu1f3MC0PTkWcC5M+wedM090EC6PYCqg3+ExKoU95VSI3P1k8+FetB
YCbzhH6T1KJOc/KTDj9hZ29f+gE8JlEPyiCgvk1YaAY99uIav3PX6+ZHIETam7qvuhsGfkm0INob
LmrO7iZU1FKmjXMVvf5ur9NeduAZK7SODkgsN98ttWszGC4k1Skfmubk2mMuz7BGsMIm045vOp1a
647OA3PjFEkj7xzb1YSJMthb+2+x1F0EfcbLH7ultD91igbsQSxa+j1B4RAFU1kHO5H7hUh68Ys3
7yypai3pqeWPGOSID56r5C3Mthyeqw00B3HpD9ImJ399n15alGkSHxolAidz/Ub+OZNcX8MkPIv8
P829J7gZ3kfV92hNGUX5qZ3K5b6xR/vT64te12a8HM4mU2viKmSdTTxBv4HWn1Y1x7QzgvRbFiDF
So6QxPV5WQyIk3EOdvDY9tK+LVNRfBeLM2QnWO3z/HbpY3SefKhoH17/WeuZvMh21l8VQCPiPkO+
casb25Q5wMmU5EZOlRfNkruLpMS8NQvLfFfgcQ5EvbOryG/LPWfdl0IR2ItVKXEVtHM2od/IM90u
VdkekfNufwPWM85zNjiffXrceLp2O83PF976aonOO0cbilewyWk7jMjKFPTzURQdYhkLWKxF5oD3
ylE/ERLSX4gd7nkBvBD+mFOg40ObYVUS2YS/yV0Wu4tZNG98cUKpWY8KhQpbVXZ7up/rP7V5ky6X
6ZocQADiz+WpnjwWauKkPSbkeGY0+k6d3iKmsiuMsr6X7UKk5NTWjJxAMmwWatF+if2JKWtsrfCx
ReXuWY6xeJh6MSFKM2vnTmuLME4ZkB6mehwe3XmE118nlXugCZEeJsPMd+qEl14vF83a2CFzoc98
+fi5ChCKGw0E/AD5P43mUIQaWIybuo/Fe8Bz1kOfNzvf9EtbzsUPZWydm3C9Xa4J87k0awxPjvmE
70yZlO6jp6XdTuF39Z2AjKTmRIRgjR2Uuper5K1tTBUioOGaOT8ZxjFHCCpfcX6mNMadePDCYmjL
kJKBtOUVP1eG/8TGLKfjpzG04bXWWQjWEtfYGD+UeR71uxHc086d+dJ6BJ5V0x/jBRpmlw/ntaYw
den5YYPjOghlGZyZc7qPul93YZdNu2Daq3cGYmulAnKAwdyDnLpccGH24JmzyYKmBm1HK1PvF+iR
OTkJPGKzY4vUwxvQVNiZOkuLOLKZIACWQrkwEfPOBOxjACXnvDF766RhOhu6JWEscrIxrSMcW9O/
M5DhAB+1pDt1FvLVhzZri4cpy1p5xvlUBAe6A+2ejMbVB8CDUQCh+gGu37C33X8Lvf26bis/9B0N
ppsJGBZBHviNp1q15tlAxTGynF2dvKukh2XJeOhKMFIiQK77/c+B0ZmdKXQj/ZB0ocfccHbTMy6G
wxDSc3QfGxOaEpC34DgLFdBma/cc0F96obSoaPRYjL6dbdyrlI58uMMPsFdHths/93CwwMU+2ROz
fmkhNEBoKmKV9n+cnceO3Ebbto+IAHPYkh0mShplaUNYryzmHIrk0X9Xzb/41WyiifFChgHBrq5i
hSfcgVdz9YDXCpl8oxReMJZgq83eFh+ryiq+3n6Qtw4E3RtpBs0Fy9JerqewK0PN5xk3Ud3pP2oC
f7lqyCsEJhL1vm9QvLo93tULRUdO0vo5DPSp6JBejtfGwwj9rIDUVWYUG4eyq5561IY1v9Kr9tft
wTb2KBcLa/e6T721eoeAApSkWRVSvdG6Z82Y/yyGSH2zzoZ7r8yLp5xtvBNibiyoFB/H5xT8Dsnc
6pKekUUjy7G8oHJHGHMTRvAZ8NpAwXn01zLqe3D260BPrig9GnARtDfAvl6u6GRl+HGA1AgWZKOA
oBcFrhfk6M1QkHZlCOBHOX4tfUsTYGqdBo7w4p1t0Y53aD3uiYhsTp/gTv4cbvQ13AXVorAa9DiU
AI3hXIwEdKLvxc8idr4Tzyen21/4Kp5k8jKkcw0IOfBF5Xb76zoYKYxMBebpAaGDhfmmi11k5onx
KYU0/GsxF/VO6ZXhX4gjyp4B0tbugmFp4pYr46B1LGtyy/Sjo+GBGeL2bCFB/NQk0PDKou0+DUUq
PuKJPO1Ry1/bbhfxEFOGMsoOA7ZNd311A3a0D/BFy8OgbCNrfkSIJht+ANRH03qolKmrgtQyZhQL
XC9/cTuA7oEYtf5/ytI1SdCZijPBKoSjeXYd6TGpT6H7MQx10QYJGVB5TmJa2r7XR30T4MHiFYcy
tCD5NeEU67+WQo0/pyOGFpQZbfSWzdFGXdZEC+hY2xXCt94QeuVjpkxtDv8zipX7qFVa4xGls/Gu
TNRK+G1XFF/s0EJwezbcMN9phm2eCUJuqd1HjsELdbktZjVMuiqdkKpqZxvFDjQa/9hhVTw0oIUP
nb4UP5G2Qchr8Op7bUk7P6098SlX6Mv4eTTXe14hG8cCnACEbeIONE2uUD2Di6hIN+lBEpbDt6UR
tnwm0/ExRcdXKgpH0U59Z+OhJNt5xUkTo0JtvlwCpHubivYTUcTUmcGw2FMARF07zwWYSn9UekrO
ad1A0iQ6aSnzJRBrbx/OjUmThhAeE7abIPzk3/91ODOUlNsxavSgYFXuaiOaGbLLVe+IKvPwbihm
mFy3h7x+XgDjo7XBsaMjCRzicsgK9xUayrURVGm1PAmzKXwsJ3JIo8Nyf3uo69kBxafszCA4vV0Z
EOixPpDy0NzMU2EHGPPOJ2dIf6Vumhx1LX2r7BUXKvx77joMTU2C19U1bytCNRL+BOBD0XmYxvhc
c9t9nTWK37dntrWIMmj9fyhYnAkvF3Ee9TaqalvHusbxMn+qkuHXMJS2c6JTBWXo9mjXG5XsEYkV
un88F3SxV6M5c0LCERsEkpn76GY4MvvwoObEz1B6PS9J7HWHPlNgCWtZXf3Sc6HsvVrXsZaEyqMa
TiMK4891ZuW1pjNEpgDYW7fq45Ivxid2zbAz060dI70AARjDGbH01XkQFj6mdQ7TLZ0qFKnsOTQO
mQGDuaT09GXxuHVvL+11Y41NIyUVDNmqhHazGlFtG5SykgLCUu251Umb9OHYDx2WVIidfwCzAEMr
t7MiaIqx+RbS9UBpoQx/RHmjf7j9W7Y2FRxp9FoA+5LorfZvN/djMwk4Xr0d48RYFfFd0tvqWdoc
7KzzxlAaslGUCmADs+CrGHOaDUNxoL0EYarl783U/USOHj510fT59pyuVIw4lMxEo8qD3AJN2tUl
i5sb3kppawbO1JYfqbfVn0MCoJqQYE7YwICeP4BIMOdj1kTd5E9J6+C33sGU8mO7w6EpdsrhGA1N
ZfuWDZc00Bp4+m8/0NJXlTCR0rjOm3B5xFxdUbt8BLdOm7XBYL00qxPqE4VAO0KvDjuLIh/XywBF
bjfyBUAYWPFclUYsVFH6bjCCAhcQAyWIWhsW/J20Jf7oZrMJRSKN2h9T7tENQE5I/Fu4dCepXGVD
oJqi2uufXQGq5GdiI6DgB7gdZdHV/OljtWrRpiqOeXF+RELB+D1gNHHCjkj5Xw/ft/Nds8AaASxE
gt9DqZ7mpe92FmbjogO6z91NvA7gYa22GJeLVJ6M+BUqFcFwWNDWQBri90RCeY9kUtr4kackMQHI
mP+gLFrstPS2tquMicDsAQ+FN73argnCnkroFDSVylw8qGafPuap2n6x+mh+oDyKp1YxVbhRLQSD
uRLpP0dVre7yKRnPZdvln8D5VD9FpeYPVmWl/97eOBuXMAr4bFMqIiSIa/iia6J/WlSZGtg1Dk4G
MuTIkbR2vCPvurUbgJOj6AXaBEe59W6Y3bBq5giHsbrRbdw2hV0HbQ+Rw4+muoG3ak6fa3I4XUpN
qO/TBTohCrDRTpC68RrQo8KCS0qRykrx5aEUtjk6TtKqhGVF/FnPkuabqSfJV3Qb7McJtOrOYyBD
n9WxhN8hxah4f3hwV++sJn2VaxcfDgum/vvSdaLjIPLiQfdEfd8bLagtup73t7/p5paDLsfpA6mJ
iJD8VX/FgILZ1Au5U2Dz9v0jW2MPtDzmzwCxy3PpLnkCRTgM/9ho3H8vpFwWQH7pZEKmrr4zo8me
/T5SC7ADbv8iigp3o9s/ces7gF+DFkJHH+SC3JZ//cJqofnEI4LDkELfbJhr7wN0PLT/IHY3L465
tDv7fGtANh99MPDhXJKr5CTJvEHgaKoFo15F+Mo2c/JC1IODxlTYSRPo44gcze1Jbp0t8IeSHWKT
gby28v6apNI5am02sxaos7l8wuftK+aZ4sftQTbeXYLh/z/I6nrJytitJ7pgwdxKk3iIbAv6fl5U
Fohj9tN/WUbgsfis0XylFnn53cKl5fkvcYZCedYojqSDgziy/+fAFE11GLt4T3df/v71CZJyZw7c
AehZa/6QspiaUtYJcXGiF/f1gLfilHXWacCY5h6nn98UP+qHEnT33dsXFo4GjCVKHYAk5ML/9fU8
3EAyp0OzBTwwbFMDS9Q+a8d3cOa6nY2yOUfOAe+TNJVca36mQCYUm5s/6Lxoan9ohRaKpynFWJpe
c2kgiYWi1CkycGcKdG2K9ooqW3uIQ8FdwYEEdrLaQ2mV5CJ2SVt1hK9O0YzuQqsu5YcGTZHj7VW9
RkOi/gwLBf80FL7wQ1/diDWdtAq/Ij1YbHuaHu0xFdN7xNtEFKC+wCLjVQ6UuVSzVnkeE2H2j0U+
68qHvEcew+9rrXVOTh8PX2O1NZP/cC+hBkzvls46+fvqmgjtJcFAOcTsKII9VmsJPiFL3D3h0vMb
dtuyExxsPQ+SyYWujSqDpNVx6gfAJ9ZEIQu9a2iNhfF1xD7tLhzy/OyKxjmEZtzv7Out/IRKIV0R
PgLZpreaY+lYiTFqXEvl0g7lNzeb4gez9RqwL0ZeP+Awimj6PC7K4A9JqRgPostE6SsxoEWffDmu
9vbExkVJOgrakryeHHjN9gKCoFXsPDWIlalSzmpkaf0JYHOTfQfK7HintnG6/NjXxiLOcZS4SLg0
UcryjLn5PdUKfSRDBxntq1OJ4lgotGhv4279RrljpTcLRJ81TbXXlYKcuVMp5jU4RSShjjm2O59u
H4+Nk8j/HclT1BRweF/b29J1HUas3HHQJKO4n6rF+loMw4uaNsqb8zUuVXaAxARg9LR+gT0vbNs+
qm0ECkRxTiIX2Q/K5f+kzVh+uj2p613OUHSr+IxyxPU7GJdJZHRGZweFw2PvJop6YjPhwqBAPJgV
TZwma552VnJzULCCsg0Imm6t3tAspjM7GXZrPEk9VQybcjyFAPfkIWD9lBTmdO816p5M6nWYQdBC
MQNMGS8k19vlo5FjTWPojYPJWwLdlPcXAZZJtc4IjhVnp8Ia7vbSbsTV8E4BAki0oCb7O5cDIsYk
howqT9DO8/IlLmp68GC/8k/Qi7sjeOLwWUPg75i2uvEcTs78uavmvafytZJ6+UhL9iszp/Ioqeyr
ByTGtFEgSWcTXdWakyEdJZWYonQaywNXqpNS9HWmn30V6+/zRepUWSHkIV9P7eaPWtnuT6tM6/7Z
KkTzDXUGJDVja5or3xsz+x7t51LDh890HxLTao0HeCXKl9sLKdfpagaUTFlJELRXPWotns3eQEYq
cLRGqGe70BIXDzy9oigf4y93nIHonAZur+yYDUZSBRU1CvP+9q+4Pv6UC2g+UtpAoxmdmMuv2ep2
p4YGxMDOLIdnxRycQ9PFJj4Qfb8Tc2wMRVIMhV1i6ahRrIZa8FqslcU1A3USWvWxGetcOZjSwLle
yKV3Hp3N0SiFkXFJNRprtU2xDR2yyPawj6+H2ngobM0snxcd7aPAsTtkCd+8jrIShbYBqq1SR+1y
HRd1knQuTEOWPnF/2m5aHocwTr5X+q59xPW7AAlRk/bHMLO5R1d1LzdCjK6yeidQ5th7jAfDRcV8
2lNP2rhXGIWlQxCe7MVY3St03FxQlh1IJrVWDKwXquxEaS+G2zO1i31fICHx8/Yabl0tF2OuDrWn
AxRxx9LBjQP6FICH+CiNRF/wAqwCM0tR3Jw1N8VnUUzndIrVx7GbxLfbv2Jj41z8iNXGscJ2MceZ
czkjTnl0JOhcJHH74gLtePsepa8JRwdeAHtmjRoBRtgVVBbdACJLq6Nxs4QPytJwTSnTslcY2Lhv
gEKDyiPkkQnianFreoe1l9duMNjqkN3hRql8Mq1uMc6eVjTZwUt0lGTtPlvEnW4LuLTAbMPizZ0b
6nMaiGSSYmAV5mpbqWFktrSnncDOOvs3HM/iHzL2afRTQxd76fDWp+SEkHuD4aUoshpspHtfQq9g
sBwlnDZq3M9EDe2d7s7DDkt2ayic9RiGdJQnabW6ZpQk6agB/NNmR9EOKBi4wtcSNQkPnTtW/9ze
o6/Fq9XjwSfk9UAkBGbsehmR6AOlP3A6SdP5pynE0AdNnwzAt/Jc/5QsyWz63FU47ECuKc9ja1By
KYFk5v0Yvyghtqa3f9PWhYGRMDEkDAZoXvLv/8peF7T/ohip30BRzeELujXgcpQFXAsSwfiotuI/
7CQ0iFhvdrPprYlTah2nwxJ7rHjhGPeYHZk/vHL60/UgPXdeLrlPVqtNA4AsErFbcrR1dSt0ZnyR
S0AysWXheI2BsPobdV8UlnrFMPxWKdSfKW7bO8NunFhAeiAYyNNkUW31ppiVMRcEBG4gatMtUYqI
m1NMcGmesMNbIn+e7WI56modfe7bKcdCW/TO3tyv+MFQNrgyPJh7ULElD/vyu3quW9R43XtB6Hq9
+zCPirYcWgcUsQ+qTfkYK0WRBJPtRJgYA1KJ/MrVEtrvQhvfqWJZ/p3zvPoB/JYFHGwNZ2SiDCfy
8aI1usBVO/RMnTmt75UmFiBYjDr1fLfHHPXtZ9QiapWyO9ILc90fUZLE6MZGqv1MhncACYABRa4u
v+200Xaqz9fXAUYmjAR6g24nkdXlonXCmKox7OMDPYL+yUlQnkEzMT9iOlfuRB7X546hXG43uPIO
bMXVJaf1TlbPURsfrHFozpkthZtdozxnM+69gDaM0+1zfh1+UEaVETflUqCjayyOQmLlgc5VgtJD
LDTCKt53h3QP73S9gNJskyYBQ1EMM+Wv+Os2aZakzLse4ohi6CW14oxXnxrVO6PuvTdvC4aiFAAN
X+ZRa6yaN40uNmgTLdIKcEtbD4OfLjhLdK5R7azd5qzkQCwfsI01Wj8cDey0vVmBxmaHp7yomgBp
PvWo12ia3f5M19sC/bzX5BcSFI0Q43IB0wG6ZRpnSqDrOfp9qWfNx0QJZ8BLzvtCNf/cHu6a3Qup
CzAxASMFdphGq2tCRcYX2TIQf0vGdeLTV0GitA8xZMVPAHVM9N7VXjYIY2jA0Nlab/D73lJ/uCiw
YrniGHPve11rNfjc4czzjp6C0M8IoGHL4y9Vg/fNzk+WgfLltU4bgAYULXrZNVxX6EOCyYGOiBJM
YWV/sttp+pRVyeQ3A4aE/LTxEHlOdWenxoOODPBzlKBUevs3XF/xkj2A8BBvGLnsGlwWz5YA1ioQ
3RW2uBsriWKPG/2UtkVFLazW7506TI+ITKeIEEGwuj38Rt+G8akvMX9iJNDLl7vEibF2BxGKYH/G
pe17kHWCFIn837qhYP+AWGvnFzAvf8Sz1n6MzSU50RAef+Mv0IKEN4azFWveqcrHMTymHkZ6t3/g
9cvL7wN3g2ocHdWrVuZrXS5VHYUmnucezSzMyA20OECPejijNTEftK5odwaVsdp6XwARMUFTkqiC
WLlclDzpWnzBkWtHakX5minedyxwx4NeO/1hVu3lfkiSOUiVMd7B5G9dD1K5AlVFGlVXbqwNHGGQ
mzlStZqGrkGqOwevCN0Hwyr3CigbQ8kONQErWlty813OUYn1pJxNFrZNe2I2R2SAtqZKTAdRtcXe
Nts4aQxGkAYnE58db7XNcGhO+MObEenO7P5I6qo/0KYcDuowq+kx1/PoD5o5XngSJnpUEMUtD0Zf
uSfYtDVrqT0I4YHZc9lfztrTlgy6qavAdteSKPC0ScMMMg6dx861ivPtvbs1GHuXVhISNmTqq8Gq
ztHCYSgi6kiDEwWZinePP2KvCi4PVfU9+MPWcPIm4yhLpOq6pTJWutpULYSOxhNgYpS8+l6ogHMV
/DO+vX1mXBkE+ZTeCHFWyQ5l3CHyQMAEiknamptOcZd2CW4cE0qk/2Eo2n9S6UpijfXLLxZ2okbf
ygiDaEo9XCcWIwq6dCz+VVJ778ncWkF6MDasXgStEPa6HAuqe1/gCRsGphmNw6H0hNqekXTGG7Fw
i34vYdoajgcTZSUK8Dr75HK4zGj4YAK8so6B23NsiyyocrTGCYyNaGcZt55nnBf5VKTcAFPXD02i
I8kzdEkYpOZYt488h/3X0LKVT0atlX+WMGs69Hoa8x0pq0O1HEHbTwrFlho9m2X634BYf8gNGE0I
pxNLgGmxjew9Cdj4+/YH32jX0QmDqewis8Wlb66ODXSPOUaIRB6bop589NVhZith3R/TxjE/EsAN
mh8tcf2+btR4PogIKUQ45OYTSIv2AzAOcJrK0Bh7JOeNt1rm3DITAphJpH35vaIOUbNytgjeIkc5
dl7mPEF98PxWFcaRmqd5MKoJP+dm7Cw/7+CL3F6ZjYgO+i06a5xwlmbNAIiSQnhmCpQPT9Dh1A7K
eEepFluCaXoHY2SvOLU5nBTqgP8H1XCdV7TWTLHW467EkvhBRxoqwAWckKjLxVmb1OPtyW30CKmB
yYFwoQAAu350i0XVO6FieZj2fXJqqZkdoTvE996EWUpjZHWJ7Yo1fF7GvP4WOV55H3ejfd+Oi7OT
D8hzt3r+gVOi/kthHKzfFaQa6YABdWslMEZ9eZAGt6jQmt3d7Qlv7CaSei5qQmVO5lqigFhH8aJQ
jw+DMnt32RJHH5RUeA9k03VQABE89fxof+4RCEu04a0mMbSK0NokwpGPEz3x1WYuDWVwjRmUDa6H
2qnAawILaQ0BuTY2D1Zjqb6L9MhOHLBx40Hlosn9iktj2pcnqNcmKelDqtpooXMEF5odMMlzjqHY
v/A2Qg4ECah2gk7ktKzLQy23tsdJjA/a0i5JANjD/mo2YnpoTVWWlbPpyZySxUeKmDKAyGA09FGy
J/ewEUqS4SOIDzAefPy66Jp0XoNAnx0dkkVoMLKN5NimAD9Bas7IZ7lGYA+W+W4gUNu78WWUutrG
ppTZAMJCv19dq1gnuEE5dPVjlCby6r6ml/y5tZX+XCZZfjcWXfM9z3pPPqwlzuRwfO/NtoYzklvh
P0MDWXrqIZ7s5DsblwqsFol1kD+JWtrlDmgBOphGCohC8ZI/Rge6xIhi92gXY3quvG7auTI3NpwU
cSIxpTQLP2RVhlkaEwRkrWM/MpW0fwWuSFzXDXSYmPboztw2chWT0ifIK+q/NGhWg1Fb7VCqHxis
6lQS18l7WuzFvdc7ezwDTzZ6vzX6ZWfUa60T3kqCMW4sml3cV6tgzBF6niyVnRyWWtXPY284Zwf2
6yG0wjM2O+9BxOJmnYr8PiIK8WscSN937agdOpTZHlIDucoxqsOd+3xr5Ulk4C/R3SQmXb3iKW6q
s5sZyaFSK/eULva3Fkm2QzeE0c433jpiaBQTruF6BZRdnoO/KkVUFdXFsbhUKE6/t+O++NXj8ktB
oeqfvFKzXyynx4jNUfIPt2/wjSnSxKACBuOHz74+26Fim2EYltFBKVHFm6YFX4AuQXPGGP9DqAie
HqQKbVpJoF6tJtgjb+gxTDxUY7mcLdzZH+0YDlPWlXvaAhuvH/Upg7P52vpbl/HnEBn+Qs7KjbTw
2Ygj47mqlvjtuREa3VIxkfILyNjVhCAKxXljzdGhTMZIHOt28JpjKvCf7xJV2xls49LhXPL5WUE6
BevY1xh7oDoJkQyVa+vJK0ZeuLmcEj9pvLE9hIrZ/7i9NbZGJIaQrrWUSK9UE7JyKvTS4Nqfmyo8
O/XSHGA2/onR4nkEPLRHANkajqwPwQ1pc4OF8eURaCN1GRvHig5d0yiHvtHMIxdR78dL7H7JOjfZ
WdCtnS/TCJQRYEZBf7gcb0HgJ+wqMzrYgqg3C6nA2DP6RThb/YesFhgmBqgqgSE5+2qjlA1+hqMp
XamaejkkYdUGTpFYLyGv09ujE/bIq78uVxbs3stZOUsP+6o08sNg6IsfhYNyp0YYP8T4Br290EN5
icGkhQ2oi9VQTZJ4TrmY+WEWTffe0Av7AYdb8ZQuith5Hza+FW0Bm6wWPgCP0+p5KBq3AFyfZAc9
rpEVyHpkmcymLRs/G8dpZwnl717FHJJ7Ia1yISBcQS2NcXAXh8bYIbPU5iv4luaxi3blTzZwAjZi
z/D/IHwT46z3O9CmQXbMs0MH2fNMUPk5tkL1TiwuTlgQzH2n1aRK5zxAhU7ru7h13urRR/wMGVBS
2uQB0NbWgA3ftPZSwbLaTn3SlTgKnLkpf6IC2t9XUxru7JittJgeJ8VixiMNXOOgJzoSuaE16SEr
WmIMuw9NKsR2KA5T6BXPPWVFONClczTakapeVfZ/yiJM76LSNJOgKhrjH9MSyf9uX3QbH5yiHtZS
QCao663fQK3UvdYoqvSwJKMKPFGBZRJne4yWjSeezUSzGzQ9ShTrxl04E0sNOJbwvWeQoiD4sX7U
SVUQwVgy+zwJx35UBoH8N3IYe97BGyeIchpXAgkTNeF1gAExZK7jPMsPeT6n/5aOEj1ForEfErf8
dns1t+ZJBx0UFuUFxEtWl50+OGPJhwaLUbb2A9lKdk9EoB6p3BtHgVT/U2j16ZlQwLy7PfLGC8Ir
TPdGo+oCIE2uwV9B1NDFam2lzJFuZvKnt6zuKGZjxHXYarq7oRB7YLCtqVJ4JsORpC0ev8sB+3ix
oR8Bds4GdTzR/R39Lk2gy8V5fMrSxn0Jx6X2dQSvX/7DVOGsacSmAJvW0HdyngTNHhbZRDXCR8ta
fOnc+eesTtPZLT3n/vZwW7uHYgK9YDJuSSlYTXQG/GOmE3oBo1V+n1orCqg6Y8cV9/qf20NtfUTp
303AIeOctcZoXbazVy5qftBFaUM1K7V/yj4vPowafVTDzr0dvNb14afYRtEGfhV1fZ6xy6kl7dJ2
Y6bgfJgsWYCnTvWuG5c96c/rBbwcZRVsYKaXlVWOPEGr59qXsSypuGll/2ESdA7euoBcMeDdeFb4
UGTNlxOK6Wp7ar2UB9BX3YuInZ/Y2dp3dtyEzy2qn6fbw8mE8PK1lD17+i/kb+CF1wVFU1hak6lR
eXClR0ZFrtr5GVy1d+q0tEjB4GTsW0JmbxNukDxqWdLuRAcyMrz6CR4lArr5YCxfX9q/zj164orq
RCXafmIIPwN4czvkVM36szV1w0NoeMq5zBL39+2Jb31SqaQh2zCwP9bv91iatFzcujyoNNaOWS01
2sxwoqVmFTv0u+2hgEhxe/NZX11C/5pgZ9YtlZ8GpchhRNq3NEXxCMY9BasSWt4O6uP6ADqYjUJu
h5IsqWbyx/w1GOCw3o08UR5GJVbfeWWC5rxAl81KwddhC53sBAXXlyjj0bwFAwqX40p8LqkmYSGP
Bj6ij7r3drroh9SYvNM86/mx1vv57MbhDMtjUn/d/oJbIxOEEHwRxm7oMzlZ7FauXhzGavR8Q5BS
lZyee5zq0yA0p/mefT8f1LkYd6qzWztWCmUTYJF9gOW5XOPFUEI8q8Li0Cj2cw9x6WCl85+uK2r0
BCAeBh2Z9Ifbs90aE30EKb1DDADk7nLMNAe1HKlcQaqz/BbaYg5+VYryaYpB4aLWXPtD3Mc7O3dr
iSUg5dXyDjbzatAK0ZIm75Py4Jn0iLqQqCqaBxU61hB+HAYtO2eJl3zVlCHaKw5v7GO0BKQMMWpR
slZ7Od8yqXsaRojGmugLBuTpZedTEYTO4DjokNrpvJMvb1T/eY9pudMmYUtRKL0cUSnd2h49qzpQ
tUVFqfSU3AyS3DZ+ckNE/TECSVLeKyiKUkRzEAPyMYZuASePUom1E/oeymnj3gAXgkua5CqD/Fsv
AXHgkKoI/y1Wq/lN5iwP6OyjZ6X34Z/bu2sjnWHCuG7jeEUR7wrQXXnY+xYlkkaJsOxfMSoGte80
La+plYxPlYiXbyDPCcE0LUke9AnfJKXWjJ3La2O/yW4Pr55HPwLL08tPULQTtDMDkevGtMaPkMQy
Pwz7/JuLsz3BtlvcWyiRHEKump13cGsBcDRi9FdPV8TmLofm3iqUMCPzjojE1OcmtsSz6c4eogJt
JudtuCj8cou67ZNiJ/HXMAdPijCK6cY7D+LWb6H/Ky02WApICqtlmFJlxjo8yg6L1tV0Y8Lq6DTx
8Ggq9hCUFdgtxQiNh3QSiu9BkDx5kVl8v70jrjcfkEFatXQueJWps1yux5yYOEmPSE4tc9EFOv58
wWQosT8OSnu4PdT11fbK+6BFgnMT6nDy7/96slA/qacE39sAiJ0Hx1arv451Nh+QWS/uFdxUvpmT
rebB7VE3VplCCyIVUJRJo/nXy2H7qtUmrBU8fEx6/a6DfnPIoIo/Q60SByxWvUO+2Pon2A93s3Cr
R23qip3fcBV9sbC27H+R0gDTeBXg+mvmSt51eW9g1j5rCXivLAGtCVO/ymEzjYrja+5ifYyrOemp
nrdTeaQumt/fXoer1ec30E+mx0hmQI65+tBCAfjAeUZRMbSih2zuq7NjNukxThXnRQw5VtHzrr3p
1e3+OigNVGQJpBSgvAj+mnindX001jVig0pVI0cSD3dhbQ7Hbi6+KVE4nm/P8bpyIceTYjiQ/sA7
rKNquNOjgQSzQBWz8L5WuV0/tF7cPdTLMh8MFJvues8WD4iIOx/aIQ1fcCa17obeG56qSTV+NlE/
Wzsf/+qyk4U+EG/00mUcsUYrcqlkKCK20sxecU9lVet4vZd9YLb55FteJoLMQThMHztzZzmuzrYc
GWGG15IJko+rnW9hwekNtPKDPveiY9M27QFiexrMTrsHLtycpKycSq8cOeblhy5o5ZqY3o2BY7fK
OyQSVR+qrXbXFinGr56nnFq9aX2VtuxbA1M5SYaUKTZB91obxrOXUvFqJulaI8y6dmq05xI8169Z
X6pzpbntS6w4CHsiM7f3jl1lpYwtvy1gAhqvvCiXsx5NtQopsIogbPqhuK8Sw/hfRL11L3vbWF35
PuDdBZcGfZHV2UXuYCq7qR0D8PHFeRljsJEFvbjntrWWoxCdOFdGgbTEPOBYeftMbRxhVALYPaQb
qNOvFS+Reje8dspG+K3Fcg4NYd95vYMhUhS6pyLq9qi7W3Ol3in7yWC/r2yngERjeWojMdhlbYr1
cTsccJU3/Aa21IEgJfxtOCK675d0T4d147jA7kCB9lU9Bb725dekba2NgPpRni3V8n7W+uy9a4j8
X63W9J1Nu7WoUl0SvwhKYVR2L4fK5sboiTvHwDI79GJGHJHwwqi7p3wwzOeyitovt7/ixu0vBW5h
RBNpSqzp5YC6HqFR0zUj/pSxeYzSOb/PDQ+NC7Vsj0kbouc3JeVbaTMUNl4BCdSjuBvWtzE3sauB
rB+DtIqnU4gI3IOou+gRJna8E9dtfTuaoxBnUICln7Iqp6gsp22NnJAWkdJzkrbqsyvaIkjcIfxx
eylf1+qikCGnBcvLpmxK93JdIu47Cw8GJxoDJdWG94OSpSBZeU2sALKpF/vIHibtaTa1wfYbxQt/
eNGYfcxNLxQ+1jLDO000GcyQ0NDnAxKY+QdD0RUrKIUaOw993jneQclD87u3OMVzWubRzwZVfjz5
ekr+/kxN9s14L4qjxKCcOGiYPFGri0zLulqNR49LdADcNhh9d+6bOHop8VuQSO29Rvqrk8RqDaXg
sdwU8qSv8Y+2NkeL0RBstiAcXBw88HH/lwpWbvlpHoroYelF9sNhJZe7sSyK4iVt5lwcqGQieTk4
YfLBHcPC8y29RG6Demg/f5vyaUJfwkJo2F+GZfyUj5rYSZU3Ti7YDklt5PxyE69Wis5obsehQgGp
yOCC4w0X/W4Hq8ErMvHiyIcQnjg7icLGMyP3NQVzsjaidfmb/oqiNPzAWtFpU2DVc/0Sed6vXq/0
nW29NQjmqpTHJbOfqsflIEW3JFrf6QQLcT74cWna8FPK7Hj78GzcQ5QggaABLgBotMaCLXXtJmqv
EIVq43LHJx3vzaWXrP5ovlsKVMez2PPeHgcZdFOoy0n/XBKBy6ml5tx7xUIElrVt+SfOFq044gxQ
fs1S5Nl2wr2tGYJzQ2+GfULcu6qlqOPSGWlErF/XSd4ArzPrlx5VuG8tuozoUaTtyW0j++X2um68
mhR3wZnT40XPc43ASmHAiQqGRzBVKsrlUWknL+mMNuOIXS6yY7mVPalmljznvVB2vunG3cvCwsaU
ZiTU2lbbE0BdopUel4ds0R2HdlajMw2IbpEcPWWPi7m1T9mgkv0Otv6KMVGq3gSEKJ4CpyztH3xz
XffV1N6r/W1NSnrBQlYBgQtp+nLPLJ7XEFuxUfGsm7E/rrvHcYLcjwgGeou3P97WWFKU3aHhSpVx
3TefeJ3VeQB6PFBtOljxRLjTaWr7lGZt9x/OgtR+5+Ei1nHWkholeo5AD/ENaDW0vUO2RzDTdn2Y
VS3dOQkbX4pEjEubVqqER66O3SAWgUgoJ8FQkQfvajN8zMq23gkyNi5kSnkcVyhuEgonf8Vfl6Nh
lr1RzPRjtSamoyBqzaGVZ/WFb41x1TzMuW3vlK/kHb96vMgziYVhC6E0tObSUzNpeJHcEemzOlGO
HG71X0hM5jPySvMfXPdAPGhpVzd+rMwzVp2FE+unN+8ZmetC+JC3KV36y2nHRQTeqUy5rima+Ok0
OzTnh+os0CbZme7G9gRAxWtHikVJes0NTsWkp1Q1Rox1K/tsdb39ZWhSA8Zalu8MtXGNWVTmTFqL
HHBAD5ezsim1De1gjoGBgMedPmro9miWeKc4+vTeWjL1zm2wEkD11tipu29NkkcWhDSOf1Jb43Lk
pGcdQ4NJWtYcv4vy2iCGSESN4HhhzDvKWFuDkcRQiaUdhnfQ6sYcHOjBw+wIPD+77EuWQkJWFcN6
Ai+b3t/eJxvHQwrMEalShQEnthrKbCy7VvEIgCupiHdzp+knSyI4O/b1wWjFHj5s4/ljPEd2iZBq
BZV5uY6Zp3derVmozpbDeIooiPnK2Hyxtdi4c3Jvui/VXTusjfPIXca3I0bCznANALUVFSXRZByC
2TKzwo/o0HW+OXv2uwh9jdqvjLH4lvPf2n5UN9Vn3c2q+nh7nTc+KcU1wBscFciVjtzZf11Dgxdq
cOhY58jK/o+z89qRG2ma9hUVQG9OyXajGbmR1wmxMi+997z67yn9wA81m2hitLtnu6vqKpbJjIyM
yH9GhkifZ8WdX1tOF+9F61trDMZFhZHKJlpMqzW2GtOJQyMimcNH/KHXJ/NIr9LwOsEc+yCV32BW
Z3sS3luL/Pegq43UqYm6hBZZT2UVg58u9vyQLSHdvlFqYx6exI/CKn7lZLxSeu0fni2qj1Q7qR0j
EnOTv6aK2UZydJR2jEM5qli5oqaGk2uxVyLY+pJ0Y8B8IlXmPVl9ycYIQ6AjVneKhvmiFiRbGd0h
hy6x1NP9TfOnsWX1ksBYJuOSVBgEZFe3DtY8RdNNRu/bg4W7VlMlj4vQksdGjdLvpY2GgOcmdf1c
9xqV3f7SV7lVe7nRxPQWZOZZRuyEzYv1C3OCJSHR7s3/oh5x0/s/dOsWoSdOdgLJxkpLbo6/drcz
LZoFnRohurkQv+wpmjSvSJX6ua1ow0YMRP1wf8CNj0AXA1cWH4KlWccOcLeLLk04TrSIxT4mHO3r
HAj5ZDfh8uUfhqLnSJKDKMOsPQX0EXivGZQeDelGPOtFChMpnXPurXrQd7LHjfeNxwX2PKtIVLTO
s6kO1HlhwhWsHRShhU69r+Wcf+yLRCBNWVSXClKj10z45t2f5UYwxsiEYlIRB7hyFYxpcwu+bU69
n+mWuOBKavmuHqk7++S22AIlASBBki1c2X4rr66/NkpdkV4sBhta5Fr+ymrSd7Zdj8fRCcXRCEXw
PA5u4k0KfUhhZaC7aBfuzou3uXWklZSUupSw6fVPwNraaFkIXgOFU2uEjnEQDnktzL35cH9RN4eS
kD7SFnRSrx2r2lChfSlx2KXu7FzQ908R1EzVE7fKuPP9Nu58Qk5J4CIpkb2B17NylDCLFp2FdSs7
OMYDGFEXaeE5jLre70ia0fgu93pabls55eeUHR8oDUrjx9WuWSJLyaNC7/0BdfPTktvpEQ3A5Y2D
PtyFXgh7PlWlUZ9SJ9FTzyopLDtlMDwFSjaedC0Zz4MYkcmzwz46Zl3qHIpunvcUXrfXhtTTklE5
B+t6berGCZMwUzlVbTi87eM54Zko3Vf06yUfUEV0DxaFxcv9b7/xHlLUI4siguM8rYkaBnoFWKCx
zZp+Gh7o+2i+oRo2v1aWBQv1Pk9NTwv64Clp6OcXUa/t+XxvzZpTJtnjOuDm+p2akg4sJyLq0cXk
nLPWmR6bkMQuNFDEqQX2F4smsh1KzNY1IvcBkgEAUezF66WOO63VSjB5fzBL53WIhYjXh+OegcfW
uaLQDkQkbxJAyetRJkOrUPDmsjLquj2qVVH8rPP2d5DU3U72eKtuJTlUpBtUOKRSypoe3wfsGRrm
er9qA8dD6VG8rYruq2V1xRtNhAWlSkM7KKGYEV4t4M4rZXsQTW08FWkefbu/pzbnLVl6Eh2T9K7r
eZfDGA2pJp8HzOFPeid+IAE7fKTqUe4UIDY2D0+QieIF8Co04NWRKdpUIzYPOj91SyX02qIXD4WW
tIaHmPjyNm5K/T22E8HvF09QEtkB/rCdQZRmNcElcfuhXGq48mBy39WgdrzJ7Ky3Uz7ttqFvTRFx
dzijgMyoB6xilgh9/YB7mMynV4xTVUXTJ0RFQCO00YKd11ByseuiDbyxazu8qFAhPKWxXT/AAC/O
rlHOk+cUSWIcB6N3H9yYstMhFKU4jmY9/cOWh91GMCjZ7aTucjZ/PZxVpjZVPLp4FEcgr5kbxYcs
CZIna2he3KMk8xTuC6CtPzX51RmexFz2oq6gmATdJXNxS+4meDdRX8WPll3aO1ttY1PLPFdGBWzs
GymsJo5FHjIk5RJWraUic+DR7w89+sbn+9trI0yF4iB1f+GVQ6Fb5Sj1POJk2WP03CnajATvmLtP
GQz2b9XUOW8SkTb/uz/g1tzIwmTLF9ETrb/XX83AMXKcS51jhFDbxTC6j6oQ2NDEu7pwm1MDH6TB
Bvtl4JbVSFFW1fXISIG5ECXSTebHYYCAUKZMD31SRDvP2y1Njl1CmCgDYqADvBauB5wjI9TsmrWk
vhJAOlSiLxOykq90Y8BLoYFSc2xKY/mexVPymPaBeCN4hi9DWvfKy/FRkgCiVtnvQ162+qxtPTYD
fouoDo5N/TYLcv1QW3EZeVafTP8yFjRpgnTaI5DIv542/HWd3JZ1rvIwyn3EAcxXbYmkoaeLdHq+
v322rijAAhB7yCpQz1dw1ySaTCyUrvwSZaZvcdqnX2vIKIiQxml3wHt5LjytVd2dZ2bjEedNRZdd
4ge0RK4+rWG3/Mmm0fn5FOD72qXBSfSlcro/uY0ASRqmQXlhepImcb2SetzbVtwwSuJ24yEY4UHT
X0dX8JybPh2f6ROUv/hpLNOeBuJhD5DZHp6yBGk8RcZ1GrC4ea4CAcmj2erndJj1o7503cNid8ur
ztS7szu5ggKtEVymardmd/tpIVdyaojYIdfdSIs041QnnQGZIFWX5ds0ZM4xQD4vOZSTCzCcBzak
vqG0lY/3V/32RiLt4R+AYcIzOLXXq144VlkWUTT62N6A1cy58q61mreNmSlf74902w1OhoWcOx01
CDMCvq9iiFlkk560ACXYyTbmcURm4p0aY4XqRXOTflMaSzsHmi2+T0tSvKWIqb1y4yR6bMsu+1qp
g3hCj9b5UCjBnvbd1uJTeEAYlLxMAmXXiwCDpNBTO+jBTAIab1oFC6QGj+YSc6g2wrzRMb0Yd/qd
7Pd2y3GYwVglxY4bZE2V6XCktg3suHzXTfPaKxdnzumbttpvcA1Vy0f4IDnrQzV8jxbEK0+pvuAT
df+r3L4T/AYEoEDKuC1vymNL3lb2ZEP0iMqhPrdKNryJw676rFG2/kiV5sU6GxLt5P+jUw6+HT3x
10u92FGpOTF475iDP2E5lB6iBtMxeC3WzpO0sbWZEewO2F7stjU/p0fC2G4y/uyM59ivoyGEzeJY
iCcVe70qm0MhV0YjPEkeUP31rETSFVZtgAkpbvSmdKTHUe6qxaOl9btOgZtjcU3BBkIkmNDleixt
sLOwqMixgUzU5nEyx8q9lClO9IpbzJ9fvD1olZXNnVCgqdauTkYUubEyuAxW1TgTBJHxJtGXID5E
o50f1HlM93qCb98a5O3AtYg28dDkMbieHa9ArHcN+8OGvvGGhsPkoFbcBC+fFhteNvhT04SacT2K
0aTC7CbyinnR4umAACUNfaMV5K0XW412TKqg3Cv0b87Mgs1AbELgfoP4h5o1YzDNJRMIZ/TduIzP
sDeUPWrl1v7gegW340KD4yh/x1+ZgdLTFAx8DMqjNzBnW4i7+ahHfgz+dri/jJtDyT8NgU0Z+62G
SqssSEZKU75eKaFPhKS+yofhp9EXzg4QugEUohxHqYSsm1NGsH49K1rB/rgRc1E4be03Rlv+KovF
OWS1kT6Ui7CejM54DodR/ZHE8fIFn6I9O4utD0iAwnlAgoK7eTVbtKrNzkU3z4/oZPJDa1lO6Gcn
O2u68ShQ56OMYKOERnVqdbxpE8rLJsvhbs7RwhMwBg+DOedHvXT6113ttljndYCxaGmfa92Nd4bf
+qRwRikQwzsH417FenrV6JE5ULHplzg5TSKtDzTpD35tTd3x5bsHyiZEeRl38Pxcf9I2moSTFyXm
0EWCyUM9J4fBxHxvMmqx89JuzkqqozEveZetPl3YUX+uFeh+aKG3P5ShrT65UZI/RJDCdnbqxlDs
DhrPDIxWaBlaXS353BmFWCqKbWQgByOP6qOY7NHLx9Z9+duNBJpFYI4UKA/4aquMSjCgVQKkqCzc
/rHWDYhdSzFaB9At9KsUW5f7n2wD/pIdOPB7UUOD0rimMjS5mQ2KfFOLBJMxL8+W0nzXi3FUj2U7
1T+tzog7CON9YdJ6l9jv69xW6XBsA/vtlOLmcQytQu3/2/lZW4uuyg44V7anU7G43krJZIbCcij/
ZMVUn8RopfWp70Y80sCrq9+WCZHEpwkw0j630Wi9VroIFjbe09WTUA1koo1kyPSnyYxs6oRZrnzo
9CmtdgKSjaMtIRR02il3EJGsztYymek8ICDsVwIt27qu5wNS7cbRrdO3cY3zIQ+Vehnmuj9lWvkP
lzXcU/w5EObnGVo3lZS2SU5ugf9WEcawg2uKxzhUfyi9pe6AvltfQ5dUF+hWNBO4q9OWuFkoatI0
diBm7mUJAgrrJvLNZdoTPpRLdl0QpVEHtAgAlFcIbsT1hzfKtByGUhYcVOQGqyYEdm3E/JOO5t7L
+8nChMQYgCOSPZ67/JNXI2OPg6oWn5Iy2Vp43wZjbWk9g3oSspVGbcq+WWZZ7BBcNrYMo9iSF8gV
SefC9fywDlKTwYDgwnyWQ7502mPUpvp/bpLYJ9EZ0QktKesQu6HmlUprPN8/WH94gOtZqi53DOQM
CcmtAtt4cI2MLvfB7wYsqi9aQDsOZJsgmL2gVaOATgbaYo52XwnjGERlN3m4QrS/E/ps/5eZvfK9
LqL6XGISdBqCIHoYUWT91Io0to5hOhrtSR8jTXhxFrWgRCMX6jEuW6s6zWBi8SVNqDa9MqtOPWZ6
6JY787vNSQkmJM9dgg6AKmvQIcWJq7OIkbAYcz/H1XB2A0vWc2VS6gqXQlWOgdM804yUtxr231x6
yNh/zWPrfdGhS2d27+8v+U0uKncUQmd/Gu8Jq1bvR2IOaUwFsfMjbOCek6Ruf1DYnx7a1tVOdufQ
10zkt6d5cZMG/hmVghhhDVD7WsCzsrEIy3hB/HB28cUo0C01WriuSzDbcELTduchubki/pwbqCWM
BWlifW5zsKsKhfHOH4YmugRqH10GI8Ca29GmnVh/ayh61aSgh0PwvaaCGELVBkr2HW5BTXMW6RIj
8Y7XWVu5e0Sbm9uIWUEMkPw62Fp8huvT2hea2cb5QK+W0wQlfVqd8V+eqsGXbsjaAxaWiB0myfSm
nxdjJ+zYHBqNUkl4gZiwLqTr5lgmijHyARcrQo5WMzynSoazM43h0yQVpfO6ybx2qsLz/Q27tb50
u1PiA/pl3qsrKhUt1iMtJOKErjmvy7QFyW5rPAZZs6e4vLVLNcih8s4HRLghi+mNmZju3GFI2WYe
aCJClS5CmblpZodlsLSdat/meOC6FqMRja/ra8CRfGRqAb6iCOWYJ9Dba8PAp8bBBZOS315f/eZ4
pIasJU8119H1/iH0ond3iaUFezo+d33tHmiJLB8aK4Ru0sx7/hy39Xo2rG5LUW4aXmHgyW/7V66o
ibIGE897lG1RujgpAquYUyRoa/L13jbf5omVOwfdtXueHVeEb0vF6MZ3SoR1OEyjaBy9otULx3PS
3sGYoKBPk3+pfaAZ3nxxaiJ/LBr0f7x2SYxXq0MSOqmIRoDQorZ4dCcneRPEpM9kuNnX+3v6Nt1k
LGhEZOqSzgCJ9XphwjEu8qUSlE+EIr5yZquvqbEYF7uf1R85IYWFFUQRvuIWsJ4N4Sy/VaXpnZem
LfJXEPRhoMgnctZ9fMFMK0KCmrmvZMFy6DUn+W8uOhQkK0fJPt+f8tbewzEFdrJ09UHR6nrGiClm
9LI11MJ6vX87BWmH/PwytPjQBEl66OJqj5BwE0ExOy4r2gR1IFewzusR6zCFe93U3JZtKT66tFm8
j6JgJ4DaHERCZZSRCdPWsD4OKssy2lXnZ4OYPpkpyhzpNGiX+4u3dQfiFPz/R1ltF1WFUKo4Jc9Z
EOeHKNZcP3IzRMHaxDreH2rrO3FDgF5Rs6RquYoPnD4f7JwKtC+cZn4Ci8SDjiD8a0UEV3pi5tb1
7o+4NTmQAKkAwR0IX+b6O+FiORWi4gFVsUz3A3ygz3HvgDk2KKHfH+q2V449gcAhYR58ERLb1exo
YDPNSecFjVDPiI5m1+rvNaAc60SFu/kgxqpL8DGrp/iIM/IcH4lnQtszm6L7pIphtj3LKNXMjyi+
mw9cFjTHF5o2RF6ZVZbuxUqmvkuiFhKUmWnpQzL2wvAGtCV+jQZmvt6AfKS288k2F5DZSJIz/RJr
RK7lm1il6XS+ay8aMh2Dfer0VDm7VJh3FnBrdwDTguAoKB0CQlx/K9spKrswqWIVUzofmyE3f4CL
pf5omeIw6tpeSrs1NdnJQzGbm4OU73q8SEE2Wg0WxtPANAvRE8LZeXI2jOBftiGaJxDn0J+jqXk1
lBpmBlgjVV07C2JEksf6KZlnOl/aIt5JYDeCKbAEXQHhkITSdfF8MIU1GHPU+z0u478DFOZLrzLm
wbcUUb+Cd5kfx0opD6PZ1y9WFYUsBUkbST8KJBy71a3YtE4al1UBDUXLK8+qze6SQpH0bHXcaxPf
+HjAbjAE4YRTf1obrdjq3Oh1QWgRx+H/hq7UT1rVD1SgxuR0/1zLb3OVRv7RmsU6hmIXqpRrVLFK
I/qvFZ7TsBAl/S00+RtmtSfUvzUfk3sD9JT36yap4Op1acVmPp2JfqgX1c34te60cSCxrLIf96e0
PRgPJZ0EoE5rLufstoqJbVvvozAXY+owtq8y7JffoLCtfro/lPzkN6sn2xG5Q+hFWPdFT/gXWkkG
nqK6eDZqWume9WXoT2k6mj4a0CqI9PhicFF+MpBFog/gBxKn65ONjG6zVD2DQmcJnvrAVRCfHbXT
HNBYOkA620nTtiZJgkbmwt6XWcz1eFpEg4uNupPfW119HI1+fMaW27iwneyCzqmmfIjRwN1Jmzbu
S6mQzZ3C2ybrkdejLpPRmiBvvDd1Yx+zYnQeXDRmMFxGzw4S6nC8/ym3dg0FE+pOvNzggKvTnSZx
WCLt3PplvxTH1O6VSynGn5C49+oIG+tJizY1VqyEAP3WHe6yuNC1tmh552A0R0GlfUmNDPH1UlFo
E7CVRuC/2WnG9/sz3Lg7pfSs7B1idKpr1yvKZRrUjYzqpkafDg66eZ46ZeXrMjcWqeCve0lpRtRt
8nonW7tVc0FrlCRUPkPgOTe2Ag0ONW7T4zZqNV35nNLzXPvgquPbbgB4xplE9+1EyU9J35UHbWm6
9607IjaPhvPPalaaYyiS8h+QFa4kfhYiAPI5Wa1HpU96b5akxzBexqMwa+0h1PXAK9xufrBCUznf
X/9bIpZcBZe/CaJoUFgHiHrjREqcgASoAnTeb0VJgJRqeexcxNAvzyqSacapT9zwFYBsqR5GkQ6J
b1Rz87/BGYgd7v+gjS3P7+FUox0rQwT57//KMdU6dkJN4fdEU996WVWYWExo3wAm/iE0liIBVMWl
0ys0g+uRdJjcICsJ8AAqFdF5qcklvdnWO+icZh69SVw926O8b1wgFCOBCOiEJzRe16ttNTcrGuRa
n87Y+jT0GADNUvk456F6XjJ4kvdXc3M83lBZf+HZXnc8ZoC14exorW9PpfW966bK70SmUecIKSJM
+YvV8NlNUlsQ7Bk1kBsGrtNFdZ91ZoucixF4xtgqvg6yc9Y68S9DcZm7eKPIroX1MycWO4vMWm3p
StKpfCZ1/Hqa3V+GO4bPL19EwmPEeHjkALXlIv+1JbVgycZGnVtUBazoYrboJeIK/VVYLdZOHbnA
/eG2TgAXoWxCh4sJdeN6uBi5xLklr/Cn0Ow9Omtc3yjjzrPGXTBuI9DiU0lSAwEQ+j+rI9A3UBlg
7kBHdMjVCJhVJGLjZuem3dqEkl8JiQvCFC/M9YSqJcaYTqXQlyPc5Gus39toIkDQDOw8KeYWO/H4
5p0GCAMPHH6/7Eu9HtCNzTbJHE4ZjSwFdwgQYFx27lE0KuYi6dif5s4RB9rdCimqYnm9lrfnsLGN
nV+yNXPZjoU6G7VkqHrXP6RzGjolNN5v1SlSv17wCNcqu/GmKLIOdY029f2ts/U9saDg6LHQWI+t
vmdMfbeLY75nnYXqKQ1t029c13p3f5StDSoZaDjz6eBMa4g8JrdQnS7t/GbRiyPg16/KCevnCnLH
zvptRQey+omdp/QdXFNJARGbUdeJtyzUn/0Yk/lvwdiUTyAdOXBTvDy6KeoxxA7hh/tz3FxJDj1X
pyRqrYuv1pQi69sB0URDrn4pyriCwkEPzP1R5PdYheqkwrK9h/wDbY1VPNkNEJusCnSGTgJxoeQf
f4v1okIPcpyO+tiiAYDC00XJB8VXpz7eCb42P6Sk1/2/4dcq7U01xlbuMslcrywK3pP5DrWGxqfF
Lb7cn+lWfMlbSyWZC4C60epSizpVL9OIO0Cghn4o1RA8IzLFqyJYdJ+qWnOa6rjcGXTz+DE9Qmjp
5rvOWEUS9wtTx5pbhAl0tFk5GJFi+hHBnT/XdN/fn+TmdpWjwR6UV/cqKUnMWrZjMV6ZR9kbN8qD
8zzIjk8nz6b0GLSGeE6WvnteVKfceTX+kBbWe4kYDnomyDzEJ/mx/3qlrK5Lc80JARWpqcwPY60P
Kqp0S/oZroOiPZB82qrXYfDwbkz6yOKJztJjNkSB5tVY8lh+l9SKS1sD1EcvSN229KZpUkavrW1N
HGejVb44yTA2Ht9QN3bWbmsvWiCPkqWIeve6d0fMmt4mGHz6yOb3R4JxNfImZUHErAL03mtS2dqO
f4+2uijnMlGLROOibJDaOk1ZqlBOjvP4FeKFIYtkq74iimRHmGFrPwIBID2B9SEWT6uHcITy1o4u
iIPW1YtPJpZfFORQfSeby5PbVtHORb11vfBp6YrhgedBXG2JcMmTfBaUaeFFi0cdSUjFM6x5RjI8
nIfKr5G+Gw895dTPSWY6P6fZoKf1/pnYukhlOwBXMkx5uuyvt2UaR5GwUniMfRYpj0vVmB8sK9/r
X71lHhB4kspJ3i7NWPS8Xw+j8RmToAU0LctoSc8xRqS/wmZEh15wBHQPl/KPeYFfEdLHWX6I1Sz6
bQdOHVMewoASlDCkcDJOU/5aFHrQHdDMHWZvFPrSe06TL9+rvupy39HzyvaSVgRIiVnmFHmaUPPq
TdxqKp3kWV1kh9HpauPlaRGi9rJSC3yETPnq/rTrKm1y2Rk59bn1dnCCilZdJT11nbLz5m4cRJ52
2SdGmZZOJ/lB/7pH6qXG96YCWUlr0/AQtDAvhFmBpyWQoe/vjVuBAknyxJWTbwYudtNMjXgowYxD
9u8GSVL4dlXRvbsgj/I9TjTxnnJqYnthgtrqA21Cvfmhq0qLPWyGY+7FpoWtwDIn6msHIKzxEqXq
46embcb37cxSnqoQa+adD7Fxc8ioAG6zLLTRnnC9PAtk4LlNAHuz1IiPFQo8l6yz/lOD2P2UBFEY
c5rzXe7eVkiLMAKAnizaS7rH9bCVnVl1HJFtN3pmvBHtaB4ocUS5V4KM0CWMDjSN/eOQ+k5KR/ww
C9ezGqc8csK1/93/bBs7hHxSA60Be5M2zde/BVZ7t9iLW/uoQug/4mjQjmrtwHRthznde1M31pvm
cKh6vOH0La4pRY4AdVCdgTc1qIsnJ+10f2iH8ETWh7RlpuXf8RTvdz7yxgwZFJib64QgcF1JxWQJ
aZdmoXw11tmh7HvtwegVBZvt7h+qPdLJGDCAZxv8Xr4Zfx83FN201mlavzUGdOMq6qZDNmlHpFD3
oJWtpZSHGjIyjJMbWuviOJOZZyR6g4YeRE6O5Lf0K52tCnJwhb7go21Eey3QW0spl5CEgRSaRsbr
+S2jY4Ua3mBoP9aqbyRJdzI6m+J/3HY74d7mUAR6/MVjwGtzPVQ2KrE5xEXrR7kWnUO30M+dW42H
oi/2bAy3Kv7UVOlKoQmG9oM1wTyOlZJSP+hDEXPSUrqEfUpA0XHSZlxkMrQkzb7E6Dmu6BdwKYsr
Y9ruZA9/ZCxXIR/AB3S7PwJlcESvJ2zYlVINCK/6Ul29PpV81o9gFeGnpanszrNTh2uySkUWXpx2
oKNxUqqq8vKuyxzfWuzw0VYnyn2gfdbDWDSme2jQ+vp0/7rYiHpwBicg/VPAB2i9/pVDVJeogmiN
76CbTEknWo56r39q8aF5FbhmuIPRb+wCeuMwEQHcIyRY00lLZYalYgFBQcfJcNYOSnorg/CpqhZl
7/2SC7z6ALIZDh0Q2QWOtfv11Ij1hkCfABqqegqsoz7b/UFrDB2dr6EuLlOBLbqnBgE+0/oszgk2
xblnCVOcXrzENMvxmCLZRrfweiNUQDh2PJFdKcOMTzBO84dIi+ej6fbNY1nU4ef7422uMQQ52Xij
UJlYXVqVQqIwLeTluttbcMhw4gPp6F4NoAIvDkfIaVydewvBBu6PVcxcTrOqdZaOi1CYuRfsPDDa
UiPllNfdntHw7azkUAwiNQWBa1YbFeOVCUdlq/F7pZhOJj3BnjIEsKuDl3eAgdLwdlILly8p3LTr
jRO51G1R5W18JacfXzGG6MEqrZy4HGnz+9/qDxB6vUlZO6kZSrgkSzxy2n+9MGit2iX1MaYFlK/7
xeCY5WkQjWF6A8fj7VzNtYK6Co27XmV2xmOZGi4mAYYTtmjJjyQN+hhmgxfYRZ4e0YjCNCIPhl+J
k2unIIi79NBMk/rEsmEjWCG//C5EuyM63p/Ixp0LRsm7BYWawj4p9vVEglLMlpKyaKlhjL+B79FE
R+HuochpMvNs0XXHdBLuucZI98F1AuULYHuzRzrZ2iX0gP1pbmaXrNvFo7Ls2jyLcbPQovgdGyR+
k5h65tljtefitRH1oS3BVoG7SIMPodb1jN0m0nUh7zJMvc3XxTSCJehdIi5VFnlOlpwiyxifTKst
Ec5xh1PHblXNXc2j28CBn4HangapnPLgul/CmLEu7TseVj00Ri/S7P48ZdGALHVLuA7keEmNZA/f
l3NbbVtiTAjXIH8UTNZaMBXZ0JS1ZuO7jUOXj13OT4Eet29GN0172rwHdITvb7Bb+AaFRmiUtMty
Wm5CldFWijKQhmV1JiAB1MrsZ6OGgHlNwSsWwsQeblQO9qDVH++PLCPm9Vz/CKVQg4WOu36zwAGn
aqxA3uZoMvyqKJPXzrIvurA5DD1U/E0ygRLM9Xaq+zZdgsnl1jFqJCQCay4fnHaePXV0iQ7UOZu1
o0DP8BjO4K1JLJKPYx6rB8VNo/edM2TlqQmi6LREuvNwfwm2Pje9txInh1tKXef6t4kWcUotToll
klL7qBs0ujQjVgd2CL3loAYgfDuv99aups4q20CQWcLS8HrEOrAUMDJGFEpXHPPIMPyoc+y3nZsi
Oid4tE2wsZ1Bt6b596CrPN6syyW3lIg6e59aVCWS+uAK4gXDCrS3QzC9WBKOFZXBFzVO6fm5zuYV
ZUzGMB3+2BrPD7DKGq+m5eWIHdHi9fY0HoEsjTO+y3v22zczpQBBow3QD0goEflqpmgezBaVfTpe
RGy3F8NoQgQvpM0Fin6Zkp6LZQr3LFpuLmeyUcIgUje6IuF9rQD1YKFzZ6Zs5vd0UudnrdfbJ7MJ
1MfCUoMXS8HJwWh0kUoeIK9/wvO/Hta5TbtKK0spkCbaxzTTTOzyUvvg1oX98f7puLmaGIrud6R7
JH5+W9hRxqgmloNeMw7R+7iiPECfZAWIbS+eutCqOAJiHtpy3utDvqVJMDSXIdgd2amJDN31MZES
kmUpAMfmxlH/67Uy+k1Ai3C/MUMMIArTpeWzHv/CPHv5jNpR6HrhVLlvgqQx52OVYVQJ7Ttonu8v
yc3xlb+LZwFYEdISH+D6d9lOrk6iQ82qSTpX991aWU59hnV4OBCuNW1lgoKomCLcH/bmDqWWJxVo
OVLwvSlKrYaVTGdX0sqtPEi/FIUTqaCExi7deWN6QB6y5AxmCkVNHq+/NhdxRd2wGRhnUpJzZkRO
6qnOFOv+WM/OJxBjbmwh+uHH/flt7DRZD8aUhQeJ4t7qBKVIDdKSwrhLGEm6ftOdnLg0KAXY4liX
pYaplWN4oJF7lPLblUWul4wNgEIG3+sycT1BgIptkLUwsfvXaiDmD3XctTvQzu21RPBIkA+7hqji
JhqmtW9m4iTubRK6ftIOxgVzuv+WpRsu0QTCe385bz8jXDE2CxQuJK5h5l9/Rpw53V43KObHNC9n
PhY67SnVuvCS6GbwHJij9qoRSfXSHFgy1ABC/njwsU9Xj2leDSSlJmyuBSW2U1jm06HM9diP06na
OQ+3Ny5DcSNJxhIp8JrY2BmDmcQOLJoehe8fUTkFv6YkU98mAL9f/mEtZY/DH/QRBb/rtRRqNLLU
lCuFheXBxSqqUD3kWhhGiKQDdj6MYTv3eHZgfrzzGTdnSRgqyyioza8re7PQ6wbkl9Oo1MG5soz0
0clz+6wDzO4MdXsASQqh+3HoIRgS9l/PMp4qUwgNUIdefudcGTT4nd1mGc66Xju/7VApHW+eTfu1
UUTWTkH4NsVi49CRJneqAvq/5kRp+rhEgdPC31k0rfIwBlcLSkZ9jaJ/WC1fBk0dilOjGvVzlIQW
YjeQVTRf1PZgvrQVQ/4UJD2AvKWm7M3XDqJ0nAKKqWne5vjg0EXqq1nh6DvrvXHtSAkRmv1ksnFj
ih6qMEnhZXe+aeTNY6iJ+jRr8Z7s89a18/co8lf8dZ0D3ydDhVQORKw+pT0Xc1mnDaCDl13VndD3
Hn7fPyy3vfesH3r6YOa821R09OsRS9A/QfcPtJ461VsPiK+2vCDT7DdF5yzfBq7hV8A1Knq5zqg/
aNbcPWWuHj/nQZG/siOdnrn7P2lzDVA5wKuBFIdLcfWLEHCIU8nmKBHN+myJMns1p7b6rXZy++Bg
1rwHeG+dWsIgCVRBcEJx5HpAs+/ypluAxYJUxJeRmvYhqOb0KKWUdtKXzaEk5AhLhQvqpizU2cto
OXDEatrATotdZA/QDbpDoo7m5f4ybl0QVDrpMgQVA4FeXYNWLvqkC7Gz7RU7sw+mk/S/uyjoOySl
DakVi1Ox0sTKiW6L5Hx/7I1p/mnc5GiSrEHavV7RRbZQFGh7+ANSlYjRWoSgzmg9t3TOnO4PhbDu
xtEEuiIaIP4kTVvDmkaLDUbdQJq3MWlqHsWUOhgU1xRs8X7Ry+cmEkyTa0hbzo3a9x9peJ/AsJ1G
dJ4R2Wl8UuHSfhCpJf7DKiP4UDZBYHmoEeC2PCtBPR5ap1ZdD+fMeT7PqhkOhzizY+Vc9Wb1q250
ozo1Td/9tIpimrxmabj02iFu388K/Wh+bFXGL6ee0l9qNyXlZV4iI/PqtpreYSTTlx5gmozTEz37
SVivfi6cprGoEFTO17G1h/Y8L2XyVVrZltCNjdaiUTVIn2NDJ3RtNJyocHlvo8SjO1h53SaDW10A
XOkoJOqEi5EoS/OLtmgre5NZtjhBJyVLJ3DFywuHryA4TFncWGc8OFFN0fGmPUXu4sSXwA1ccnyn
sIcDepZF5M/l3GZHqijFchClGk8nhEGyi1tlI8haJRzdy/O5Dt83Q1h+hS8b/lc0Rf8V302zhLKR
Vy1dnijuHYxhMV/jPYtVJs29wxswIlUcRND3ky9cbVIfgySvDI9LIvlZmF0kXjt2pD5DKKux24rt
4IPaVKp76JFWQoUyymCft0phJ88Dti/J0Rng83mZWcxf6AOIYk/Tun7mP6mTz8u0DDpJEbKsJnoj
IGZD1L4uFoG1x6IW/KbeVP+PoyvbrlNXgl/EWoAYXxn25CkeYid5YcUniQRISEKAhq+/5ft6jmPv
zdDqrqquQkY71qvGv/VSUoSlYVOftpmbnXlSGzYA4foF16wThVkW4MZoTB8jpL2MN7i6LY9jWQ74
pqyebzSPRH4SFR7/FidU9kMeE/ttsff6AwrEGgnisPWPwQZM/izWNSX9mORgBrib4Bw3ZBTTMF8m
sAQLAggfsjjztqey1DCEHBO3NJStyFOFqtaL86YI8rkWOnwcIiQ5dAYwxelWm0zZqdxlzbGZs6j5
ASYECRQP4mA3ncRQruFbJCe65Sy7RZkDwA2ZUDY3yEhmqqkO2K9c8qOMo27bTYoMVWBCtwh9wF9Y
IyHXSjGgRrigW22v2CuZEIND4/J3Zmudn4oB+z8NR05S1aQJfLFfdrfM/jzW3FXXxefJBMOsTOZn
Mgz4ZVHk/M1mYx7BHmKSz1Wq5RNSkNXW8Hg19+DQyYu1Ywxz9V3YX0UBnr9NLaTAZ+Rv8RmKvK3I
b0k1DARTCabMfoQwYj8FU4UEsTy5gYxtrPA1eXk4fo0LWKjeod1eSFMiPuQlj2gEj8iYbvLE/aph
b7Lr4b+9KP18yfSw/SeHdPlwOXIaIHe3mW82ZAvLk6c++cemYrr3sRtRigqmjyZz5Yr1+ZJmZbPo
tX41NMLjKr2ezdc1ni8OzyKWLYudPw9Uwc/aYSq4OdgFl2ekA2OYXGS6/DMT2A3owY/NtwLhsnMT
7dpcy5KTvFnRey8nDlgKuA3jYr9YXg5dDX1+1iPDfkivECbI+eulOP4DXEz2xgK3e6mRq1F1xyrs
leaV/b4ekYwbn83Dz8LhUekWpLau14M69hcTt/+ZZ7rQ3SGIxUnpcwc/f9zpuFNVHYmWV3v9shWH
XfqUspleIxasazcRwb8oXZSmPalsnHQk3+PQQIyRxRc0INXab+s86EZKbEG31sN3u1+TJUL2ZogD
koIHRavOxHKJm3VhE+TxsdynR8Z2GL2bcfdH5+dFHJdxmNxwVy/SrrcxxnJ/w0okIbZ0c8dxlVXE
kQe1GSB73sGg4hJ5p3RTsjhyv9hIHX/DkJv9SSrLkDCi2CofoF9IAanPQa7h2eDj2L4iHsAYTOed
uE80Kd15C4hFusPFhzt94SE9j4A68Gl78pUj490QomPodVVO8k9BjkL8oIwvqIne64gi87qoYPFw
LvK1Lj+LkZrqkyZ+S8dmG47Vw8ETlrjlRzrnsNNsbB726FVn+VT/9egXVVfNflmjc8wGl0RN7gfQ
n41LoKdOT5GqZuWbBZInH7cynov5DP98w37DGznmzUZCFf5EyXHoHKkmhdKXgeYw6b4bqho1q03G
eovfNrcn7h3ixAGWYYlM7CO8Esftz7ynLP2IssnwuwinCmnhv0iHfytBpvt+UtWXfOeMCclPz5DO
pvbBOeYzjW2iGkrrxogkklO3AnmUf8c6pMsCM/RN7q+wOR/l3eysLkHsVQFZ3avY6A+4teWxwuMT
7/RxslpliPOjTt5TIPdF3uwiN+StAoXGAchn+4EVGUvU9BLxwsy0l+lMJpxXehsqBRuGlEWvuG4x
6aBFSs1TBfaSRk0wcLSEOU3IaOZbTJi5PD44weZTP8VL5VXrAEy7sfG0ssNlK+aNPW6iPtRfMYYv
Z0hL8Og/Ztr6/JTg3YAMJ4bnLfxtYoA2019QJ4au3UEQv31lGKJplw6FeDxSt22XFYF6EkR9dqi7
SkbU0aYWcOchbaGVBDeXSgVrwaQMPquaRdkaxj0Ty/YRG6aSbw9Z8Kp+YLwsaePFbgbIfoiHRVSD
fNK6eBNmxE2BMC2y89xsrt7V2c315C4zfAnSi6xyk11n6XJsh8eynk6qgDauyfhXMysjwpc2iH2P
KVIGasr+VGU46KOCwDFtQi7gPEf14bMm3nf4RJmIgWJMifdP5st1owsDR2OqOJFIhkqtQoQFXGnF
aXeSZK22g8s1Yku3se4QICjAjs9jEmPFekG4x4JYp69TMgysQ/AYnOTzZOdPkIDDmDnsyfTONki/
W3lseXQmkDM+1UtBSZPKCBbgx5FuH3FItqPhWAZEUEdM7XVIU1hIL2vpwF2NiJ3pxrkgT5478wNc
vg3tDhOYtcEsNLjbourCd9hp2aHyGHU69rC4gJFRUW4c4rMhxc/HltNPkcNRpVX1QZeLzwO/R7io
mDrilLzboiRmDwOWAHwfjoE9Hah7uHAQ1n7Pv3R1rAnpXFQ4sMADttuiOViJEv8WKxM7moNyKtOl
PRhg1XZaYcTXKooMimaJjYl/qdkI0HJbvaoGrWKlm3ooFTkhO++ozxX8LvLGmkVVXblJVOZVaXhP
62Q3sL+Kd7+9KbFZfR5HEewnWsc0a8D08ekvi+wEvQhyEux5MNgHc4/UMjKfAg02RI2tF6t/VAvf
4vIUEJWdwuNtyNdem8LyXie0jj6TY41/qhUL/Ckc77W/xna1VVNAhY33apzGso+RSh81Hvs8AvxP
lW53i8mnSzzk43I7kNpWNUkihv05iW0co//OvepoPCyhLzDRrXd+c96dndPphsa23AUe9WnLupEK
ROYmogY+WwgXsEWTHBYGyXkVrgh3YqGr5ZIn/TGu6MsajNMrfUQxTubH1BZsfh43QCBPXiLKs5+I
XCUWqCr3CqO+gV+g0yuvo+ZMtWoYVThnI3C2+xr38ZzxkOPZyND19jAQdfOzLDwhPVO6upkpCn9L
BY2j01996cLH5XHOxfrBkctlmlLHaFG0A/EAla4VRVOREUrUMhD+ibdm+8yxhBE3qQ6quFdhU3sv
Y1H8K6qdmp4UVosbmWX57zgyw2Ac5+m9XGHq1tFihnhboMEVbZJLPnZO1+LVoky8ZEZv2HAEloZz
WozL8IiwArI2Zp9h7ALf35R1C6/TF1haT7JBeyy/BYHT7WpYipNWLVMYbjiHVzgYsgVd7LbSL6+x
0uNDVDnT7qFGutjDrL48o9Y1OuYGJVXLlkV6QfLFKMyvSon5GbW8CiC7F/Hu5pmPZ7wJ7HVQOX7p
XmAns3WQ86IzOyK/9nYaYQh2UIQM9sXm8ecNXJIvUZrYsgHFjGW7ea6XpVtNhHEMTmx1a3TOsQvt
hviZjVM+oa1KEFi3VUbeUXfE4gMAnfk9DFpCc3gkar3hnSzP0Q7h0c+CccrAe4tpahAcMrwfx3To
BhK7YLqa8jVu0OCNv7ZCb6dI14tq0gO697dQVCLcm0xFYwsgeNtu3O3q8yB1wAfG1iAUr4RV9rJl
qAJikvV+0uV68FsxluE6r7hbL3Ko2H1yoDL2fk1DcsOrOSxXoB1SNJlGoMi93YM25yoDi3Ca9YKc
h6gGBoTGYTtIv5VItf9hUjsvPxIbF0sD47VlerciKuo2CjKbmnlaNOxJFlIPEDjp7TeNOCQemHym
MWuF3VXZuhr9HSDsFA0u3CTScDombqsbW8k8t0KxeP0BM01fNbQchx8paitMNzg9vmfTxn7Gc7Af
Vcj0u/bl8uiFCr/BcE38WqF0uGY88CR3qcgPcR4kW76XbBsAgo64eAvsfbbf0V4S25AV+m5b6Opd
s6I+LnQz9Wc1bMGcczoc2Uu9Tlnea59m/w1R4oqunpa8uqKMo6TmIzrVNcw8uc9LKe9ZgaaqwUFR
QeOqVfxyCAzsFzjeJOSR2XUzF4vAcxSZcpDLAzdhny82U1PyXYRdrd/mBP3uvTpGd56EmxSEA0d0
w510/2VBH+qcRdIu3wQaU3Kf7dn+j0GYuXYrx05wk1VQc6EZkka2u5wQgLfl0L48sJFj6zyBQWLy
NKRVNMNPLq/+xLGr38Dch+0KMGNMGzvxJX7YkRp1teNcDV0eZdVxPgwZ0IptOT8Lslh6GWU8fosO
Yd1dsaSbvZgqGU4MkMx2v9gpvxZHIvOW2jTEdwJXBwHjZR4t58UlyxUkbDFd6ULIG6Gao7kg2ww5
/VqRjyQOSFPbJJDbJtqAJIL4hStGnxqSzvjrkKE2WMvGUCHn2v3Y7aAnpNLgGZ1UPKS9ThP1AtUo
WVqcmdGdXvU6dbYkCErINP5wAz+P9W8qogFd27CNGdTQfNzR2m7Zz9y5WVzTVcGeaChWcsOix1S2
B2Zf8s2ZvTqtaVkN5zyIlDfrGqatP5CwaJtD4GHqUEFR3ND/uf+SjI1LJ/URxU1Fq/GvnFZP+70o
3G20sG1zDU8oAXiMlFZ3z+Ug1ybbkXiC+X3McaDIaZGn2CNo7owhb6vwxaPArGySBXFDyN6p5GOa
R7O7IDSlRB4oLN5RTLCXtX6lKfO7NEz5nUfIa9zEAKuT50kaHU4AvdL8dIBi/yCuTn2rJxh1nmIg
BfSWTssWOihv4UQypOP0dxlgg99sWkbJGa91mpwP9Cji4jI4wF4zGvx4N3n3FVdTTUPW8A0myZgB
I1a1Fe6RvmjCyvPuCTYoUXUS7FXALCk/0WFnuoWEPwkPsNM8tn6pZbq/bxH6xD7g4/ToWbHATqGl
kO2hyMyAv2HQwTta0xzeZTGwE4M/rZsxKstXmgxL2YyMCtZQuQNpqRjVWDqalyFqU1jfP40RUuub
Gfva61PGfHmZYz6tHXCr5BuKOP9R+JplTeqy5ZNFmbhVewoJbiTGeL4qiz4R1oy5LbppDtnLhM2p
X/i0XwkSc1Kb8wSM4ic8QMibwNt3nHmqNe9hjJN/LLUfdUOIXR+2DIfTP7vF2XcYWyemhw5/etzp
UQVMJAWwH0Bo/he2fDLEhR4uZa2d0ni8j1ZcrIYd0l6VJJBuDSxNnnfsxkYXtiJ/7T4HHbB3cHYu
7hasnsydXMZanSBpIy+ViNYaquN0WpuiiIYVQ9//722wdfQHKJ1Sr6FKlHkqM8Ra9nrPqO2zzFS8
29fEvOYoEn/DgU61hYeYyK+Em+N7vMLZvFfQvdd9heMmQfWvjnuH5UQ8+XhPzrOrefRdLvP+GdLS
ym7jjOhTkln+tbSVhadNK8OvB1YdtwbnJ3kXSR5oV4mdDRfis+E5pNLhdcJq1cXbKNadPBhclOAJ
ihUdZhh2CsjmqGv2sGmC20px2/YhlE/QMwM7xOOzpQ3XELR0HuLKiz3gVtOkCmL53i1xvHbZjI0V
dGP7AvuGWfrfB+S2qp0GbudmLOUI2FBs7AVm9MMMAy400Bc4DwPHmXMzP28Kq20noLXr25rPkJhB
j7itLZaYQHGObK3+YLZx1zLC/NgAS1BnMabAHuqNy/1zq1NtTtLERN0tOV2j3wGBgf/qddyG1nCW
3Q8rV38qAMNzP3mbfd/3YbyGdKC8R8uQj01uGUJmK0CI/8gM8Kxn+wrT61UbC3uKZQAh3+Duz/vL
KlMXThu2l44uoFJcMzTTvMd+YfZWD9KBsmORea/J4l5cgaOHe+BEraZr8iY9O7KbcIo/O2+H+KVA
U7CfotiC3vTYFFjP4DzNE8duAm9QWpenKGB47DO9LtdqhEqldQE95EPuRDhbeP5hTggJF33Kpu0j
hfLZXLnl/FFxMyxNSfPtOCeR4ZfKyXS8iS8NCYacXEiAXVyidcIZgdXowYo/HmC6B+S8irQ9NoJ2
3g4Wu1aiCNvQ+bRyHxWSWnkzVyX5FhUjwzzoqvhBI4Ny68u0dr/Rm/KpjTeMbl2JHp+38DRyP1Q9
5N9gZDiJM53L7PtaZQDrjqKYAvIefA0YWMI4bz/Gr1udhrwvIrf8/KI9WKvCMmXYGdzD85IJjHAw
sYDRbogHdjQmUP0tibD1id6o3PEiKFGeKpsN9vEodI1ddxO2Pkx7YR73KkLHRCs9P6Ct8UhMHsf0
6FxZ2KSpAZ2/SYoks/dZzwKXKfDYvMYYwH5Sj9GlVQTRy4/Kj/t9BkeYHG8DtssnlDyVkWZGRsY/
LkGznb1f1SPWxYoANgBRGk9kLPDAAWxWzZROX800tVqe6WJMj1YOsruUCKTepnDsft2gLFvucjoO
F4MT5VWGJb2X6Vd2WVrtEiJhUQ/hOaoRQD5JRDk1DngmnIfiSKUPdI/yT4CDubpijs8fgpYFvdig
sWyJ1S/yCyL5+XNAxQKKjQW3e5/wUTZouMw7JyOPwOFE9qGwMsKrjzAO+Ap7nZE2E9Voumqg8YS9
CoH3E69qbfsywncB8OrKe1/RMusTmIw/TQtCk59gUw58wtc715AqmCpugDhlUZOyKrypNUdnob2H
7nmICPgYE9kBpvZZSFqaKEUboB54eTBpAQNFzwmL35IgggXtA4iMaz55FQNDDel0AUh9vOKMjpJu
9pCt9gULx3hfJAbnjkPfph+BUPrp/pA1xh+4DKfqKhLKSJdPqX8apiB+TbrEosyRI0OVVMhBfITt
OC4bzOnGqJ3VxsODE0R8HDk6sHcuiu03P8Y8f+GEGCQKbvme3FeIg715l41Hb5EOgzdqIGMGLHUp
/vC5pkkD0kyyB6Zi+7AZAx7FrPX+I6VjOQGBhJseMuBD2axYL7lTBeDaTgjmHuUwHfvremxj1cNB
YoVGgFAF5gYRNDfqZsa/175O96/bWsCn31r5k5RasOuBSTjqCZz737RzB55YRPrUn2QFGEcdAJp3
a3n1gU1UfOhRUIRq18Xghm6Xbpdd4cigLlq40t3xal6ePR5QfyNKDd8rhNxlb4sUpW4ZKGj3s1DT
ekOSMTQwISYiasWaOuBzx1ojWBI1f0O/hK+CisJhwY+9kai+DICJo8tiIhI98BEihIcvKPF3MZHC
wSOiQFtyKJOGzi/xajt75Ifvo2giv8i+mahJonoxzeAOPZ60BZvWhYys74B06uiyzX79TBbQGY+K
iPVPscXT08YPgr09SFzTdks9tjrnxFnVlmOtn0HEY0+rpKy+eliHpW9zPoJMSgg8tTr4W5T1hwOL
Nl+AKLvjvhoL88oFWLNPk+371Kpkkyj0hfAdxxTgMf9hAG+O4Ir8Lq3xPl3ogbzv+zGoXAF2xFrh
1cOPm78ZxtaxQROjGQieADjVYMCr25kdZMRVLD3A7GJ+tLnNlufabvIfosMzhXWoOEE1FTRaLxt4
QnVBVCm+EM59g0vDkpBfIEApfSvXfLz4aMhkV8Pe6otCGoY7UD455oFxqR/goYM4eTHWE7wQaq3/
kQwTR0cWg8jXIuxF+NpBkc9Yw3FPeuKraxUcDwecoAppFwUoKqDfKKp7RyuZXr7EX9jdVOU+fgPl
CsMykObDfzEmdrh0iDICu7sVa2irIlkfR+R0rg1LxvAb9C8oQqSG5kMDA1J0KtCVomf9cqC8kwVc
5S9GzdNHUdWoHGIK9D8j5CB6zNz4YQuBL3xvsZkXGrUDPT9Nohr+hEKsf7NRo9m2czKiT1/y5wx2
j/pRwzVlPxlFoh7tZMROetTL9pwfVl0S9HcB6CPPZcMYJqYTsPdcnfFdyhTQl/Cv5IBi+kVj/tbn
w9noveabh9vQoevkDOtura4zHOFNM8fMfavAukz9lgYJxfU4eAuzkoCRBWjSFiPZLEEdDMYk/gfx
ToNMrBeH4bTiWApwyBV3bShd/LIzV/7eNUsm2Gd/PR8L9kB45yCwBgcebDLDjjytf8RrYAmYDMP/
W5IB7s8ykljsZCIuzkdlprHDr5xeqY508lovCBhpbGq4OdWrJgZuQqUHwrMT0Ajz4vLiBLosmwDz
x1iQsBBqhSaXg1puoJ9gi4j8MLeeKjVmcTdTSf3DAN/Np0A8tDgoTvG/xZT8nkP0vZ95PCExbi5c
0U8oKV9QpNAcmhW85qzGqlWrVptOMCcjgLDUvlX3c16p6EpUIqceUUCLesDoSXeIo5Bj2BFRzB3Y
PKdu9VyBfk4xmoKrrtJD9ogjqAEg0wjAHIzlfq+EzGB9q2VTPVtSjUllT5VolkO5n/BeMDj3HOFn
KD9pQHkV2XipRzqZWwZ+E9ch+XpguXK0Kyhar2sOAe7YktICHzNygGURcBRYEMBUbMlgrpYWEs4Y
rHbNLFmNDDUcUFCSkICXPlqw/NNzvatHPY/gI6EtYVWDwUT9RP88+QaDOi+apERL1i2QpL4sI4Ju
7yZbYgqKTI4EBzhukxP2cMTahaW0032eayX6mg4VAJTc0bu6jmZ/HyH48V4aGyDe3VJQeJljWN83
VO/ygmMq/i5TEf/NU49QCvYlUgWSIwViwHky43mLBje3/zfY6g0l5jQc87L8dAtHE3/MefxoNiqg
g3cLlm2zdE2Ar0berE0lGW5HiRiZK/xCwCxkNudZA9kme53HjCenbR/AZaG92e9AZVt2NkkG2i4k
FD9NDXQ4Vwcdb9QWPttUE9aFr2A4/fFCQUaZlgu64z8MB7h4EuCF6EU5jSf0zLYAho98uwZzlr3W
fs7LFjTbrL+cO8LLMUPc31FsBlUXzrCJcR1hCvWuwU/ebNi8bCW4eoqWabf85NUSRQ3HMFFgrE7U
dwFc5X0JPsBDzX5JFI6q4Fs3jAYeRNghn/QtAkH9qtE2Zd8xDRr1LSNOl3+BuzPIBMoR5I0AIOQ6
blkCjAdqRHS91MrPeV+NwpatSdG6k3i4DmKCdZzx2Iu/ksQZ30HKiVoN1nzw/4oo4AcPDEGvUGpw
9OvEBNJA/BNjNNJ1fRorlpeop8KnF87V/DpRPf6iO3hkOLZICsFCUh8Be53L9BecRgKCIYCLG1HO
XWVOCOXa0g5YAYQQ6Mc3BNuUoYCxZ73Vd4tfEYZXMu2hkBI5NEWHVOoTkwJagVCV/D8J3uxo3AgU
qk9EcoQ7P8+k9wh3P7Dwkuouh+5dXTFr7KbnFBsGHfIHi1uafakPDoZa3kJ+4XHC5cyBKVf5Ercc
Kabrk/RwhgA2hmy5RiqUNs2hObgcu0S9rtZi+QY1j86e4xT36VehAg+XHbW8akx8sOJ1qlRa9nCx
AYXt4NnCHsF7oNaBWQYIl5osrbHoC6e1hgLmwtta8AUwi0gskDdO3sEc4egX20TX98Ki7H/wbOQY
Qb/OfJzvxLd7vZk3qP2Huf/yxGIdLrP60HYv94dxidPpCpQFrL/4/1cJccUz3GD0Os90JBAbOBWm
D+wSMt3MwmHtrlZ0gunuOE4EK9hBXZ1Dy/Oltp6rNtUDDF4M7Fd+ZIAy8GRBHCJah5CP5ZSIDEdV
if/5W9s8t0DVq/itkG78E3voThuITuJPacqC3Q2rRrYcyLtiOyVeqTe7evG3UnwNPWydJnuvdrHX
yDOrNIxCCYMvb9hhDXxLEkP/ichUrIV5NJwcsc8Yv2AGggR9A95Nce0xZB1pBSXWlCcbzm+Dko5g
40HZHp5w9L8d0qi3DWJ6iy8wJUVXZRow5JplUdqt9ULtL1Ua+Yqc+hoipWAoPyGcOoWugI1FJyTc
6GEhojWsieJkhX4g6HpDYF4W2HhveJm6ZpphttURagDea0CT9wFCACiLvMv/QXcLn1+4revvyG9b
4UyyVv5VFCpJGpw9BMz1DD/F+6BQErsybAXSSQEPDw96NYD4jXZR2StYWtpf+7HEWXtM6x4/gH5P
dJ8t8G7r02jgT5VZUgekiuMUG8wejufCRkXRrau3+ja5CC3DOq/ZQzGQ3ffwutpYFxyiM3qUNxU3
rMqRPKNB1/SyUmvoNgaJ2xc+6++XyiTF6fBHkmElSivfL9FUFOD5PH+PDsgDARHsuOazhQLweRjL
GgV7V8XdgD7hdSAZBF+khmz1AE6DnZNBF/ZU12v5hDZE/gThRdbHyszTZYtTZy9S41fDGoPPj0km
D5iYaaWeomUu/xWBo0sA4VotJ/Dw2dOK1vcnyAKZN1iRgcAGTuBwCtXKlVWTMwggrkMGhCmi8LT+
OxMWfDNBHQJ21Co3d+gyIX0xARSIEgaeIVovRwzLWNh55TGdKhAeMUamBrob9KCxgvi7R7gtzmvk
5mzoRDnImn7JBYUCDHT+i8bSUd5ulpg/g0cZu5tg8p92Q8KTo1NfkyRG2WlHYz3Q8Wk3Tqxv4wy9
332E5L23L1FpaKrMh0sBVNn8xDhrPkHVCvK48cGJDqqZIe8jdK73QYJHbRMbhfvROIc9EDPWecOA
7+/3sIdaX1meI0MMTzJKkN9ylD/E8KpHGQrEk0J/4XlzWC9+FWLP5xvOs/zTDvv46OGe81YbXcBu
3OfQu0MuMX+Hpf8xtFkMxBVKprj6Bow/2x5YgYOnUSurYda3F8efMGaA5GHPQ8OFp2x+8PE0QiUF
Lh/Axmogh6g0r25o0gnrWAIGpPMFFW/2QAj2CQ4Ra/w0sQOVB7Pk+mfxbnoS6xDhkVxQ7dtt4PMp
2RDAAgIRSOyHX+Cj32DBC/Mwmnn/KG2w63+5DO5pT8lRndHcD0m/DdtRQ8MY1b+CmnMMhPD6B6oE
VVHyX0mgFezng8jzVzQG9tQEYWj9bI10GZQia+4mQt0G9gA+d+1RjORJRfn+G8eu9YiIIdL16ZbI
DzqFGfojA4PPy1LHjt7UvBswnlrUj4nai6z1QwVqGXZgPL3Qelu+Y/YWoKTdSJ9QBHTZMWh8P5Uv
p5/koADjv8Cxj0xo9jYNkpQtBWaE7wzjHjyM81ydhgombn0ZYvqdx0zCLnKD5AjqIT7ANktJFFTq
jH4B9VE3g0VYMJSkhgB8MlC1on2o2A++j9z0c1Wrt2EcUBSgGMi/QRwLIRdc4tyzMEiVRqmgk2j2
VWfmYRcR/QmAFUG78ThKOIvWCmW2oLO5kSw43zo5wtYRjnnuL1A9LHDCsz/wdp9AcPcwRoN7bKKL
ev2aRcr4Zd45NplSzHQMzumReAz1TH7s2LBIb0eV2BuGthRnGk6V45xmgYTnGeDX76nyLmrVXmKq
wJhJi9O4H+V7gGX09OjGkFJMsHz5mfuo3HtX4JKgxo4BU8loZNyXvtwA/DA+7Zdpx9ItlBSEXoFF
T8tpSYrpriBQHoMT5zhSufdA+UPg6e/IZXV0ppxTfJ1apw8TQOYIT6ldVRdYRfB3fJr+8Ibw4gxd
v72kGAK+xv1Vf6tslLLe5DmezAoirJ/wigMsailZIB3n7GVcS0pbve/5f6IooTgSiOT7nogleR3n
/3F0Xt2N8loY/kWsRS+3uNtJnF7mhjX5MgEESBSJ9uvP43N7yiSxQdr7rdZooZILifaZEupkN13E
6LG3Gh18RaOu/ytLZ3wnISMMN6Hi42VOs1YQLJFQpRZE6++I1MQc3LCz2Nqk8e5qNIOfJSq+bj9B
40SoO260M6Scwc5IaXaLwJuprZR+u2wQZ+WMxbKtLzqLJrnpB1e80f/kLJuJLBnrsDY3yp+qn/Gp
QRsFd5JF9TsKHl+hRnD4oNwyDKCM2SMey0DnU0rezfR3tAWnjYUc4C6zUVjup2WKpxSsNv/KKmOj
orUCh6gpr26W1BIw7wyPZEq1eYnbH4y0+WwQMiLN0k5NvZCvyJsZbqk6RwDSgVPeGVxQQ5E/0RYb
IC4vLYCKoZcxkhY/lIRcG889Fsax5bFzgvkaQmmIjUbsE6Ukp8wiJWam729hItGY5sEC6UJxSZM8
RlVmPSOXQpSRD1q8jSMcnUxHttYzYQmVRF81lYietc28WzAqQhxZrX8gy9pftrqPko5/MEdOh/5B
ralCRKzTos/aPeB/D2GYLIXPLjHm45+EBKr/hJ9F/9ADRRevJ37r5EzM9eh0yjDZxokp9C73Ztc9
RHwGr1FSuv4OEZw5GbJy9MMA3vnf1FmF/YAYIxjPg5prcy2cNn6C71Ry0469+ygmAsjOo3KaPxLR
N5Ir36YprrEm80BlYTillfHKO0QmuqP0vbHeYQgLdMcI1TduG3JTuFNTP6nWir4nonOT/xAbenov
UJ378JmTuEcwD/jYGj/5UWMMrOShLNv1uErp/nArRYzXqH3rSAWjWNGvLqs8Bzqb50MzOE2z7VEX
+neQIdmjieH/93MvW2B4L8/s/TwIyH2r6yp6C7wSOIit9cVG/1rvWSzCfb8U9ry/lZHgEFnbeESx
ZiAWK0g3uZtjpCDPY2fmr3xQ49WEcd7uTWY6CIKw7zLMhDZsehX4PkjAaHk96YFucMknpH+pPSSK
tP+a0+d9kn7Vf5Przj23NJ2wtiuytureixfZPQdNOc2p3TIsINwfKyc11Wy2YceSm1J+UzppqGG0
if9Gd7FvMyeCiWmD+iGPb62eiOLsPXUpLj4Io5dLLkeOepIhkIb1qsl/SgzSIUM38MyF58LbyUly
FkLAti66444rnPT3eiF2O+i+JzfGc5Spqfc3IcZ1QJ94NAW3Rld1b452gXVYVGEXp5vXACl5p5sD
DXWqOma0XD/ndO5Wd71fGslMLaYLGpf2fSFF/bLUuecAWJUca3aHKxJKaplmZ+t7U+zsKKyJ/PvY
TLY8aMdM8tiq0l62UjMJgzQBBKcORUhc2Pjnjl2AjBuPsVchzFJO9c1S5GMu6p1p2Dkl2hek+AX9
qigti0tQW3BCRVQInoTYm+8bSYrbDiGa3NllqBTrbtzyq9Rz/+VjYdx37dioU+K2sMo8EfDhE9/G
8DS0OULMvvbb+6TltkhzaynCFOFon13j0SGVpMkWP3ksEnpudpWhmOA+GtmFNrR3JN5J13kjGTfC
etwWc8g2WiFeuoNuVurABmueAuOjT8t9PNepk8Vuf+LYGjSrmlL/4ghgC9G91hzkaxLLTYCaKdsH
lBmhO6lt5ZwM6AS1D1TopSPFX699WVc/UQRPtqMbjZc36gbzaQGze5yGLHwpKsx82SukZhTQtYIk
q8oZ6ze3LKZi31Se7RCyyOW6s4o2gJjuxombRuY0woeijd9XlBMM5ElYgH6IGWn/hG6AfUIhzC2R
5wKZZQb+v4jtaruMWRNspmAZr6Q9tPMOg3rZb9bVLBAEo5b1vYQ8wvyYuEJtq5U62HTlc595r6tl
3kK+osXQVmgdRk61cT/QlFPsi9W/aQzmKXvw57EFnbbaIks7exo/yLjunybVa9ZGqk3LTYv0PoCy
xCiTBk1VzhuvMs16mniaAXObJfsM+JGPnhfpl2YgZGYn+SBgDKMRoXFfR3179kBK7kGyDIGi/i1p
weXquPbTWol9XLQROf5LOWPBQf3Yb/LZtsX2ZuWHNuXU/I4wDXi7sNVTRZKzK1jHzUxhTqyomU1L
XyGeTXwOBUSGXcaKPSKK6tDgGGJnGvFijWXUn0wW2HfSNTHQmoOVcUD3CHYQKC+82BEmLLwNk3im
p32AYYvkcJmrMeKlBqX6rjJbhXsAaP67rOJS3QBO6BfN3JGlnk7KWzhREO/KOfCqaxS05mWSnj1/
CK/I3ZOmaTL5lmM4n+rB6y3I+qywfxaYsv5B9gRibVG/+2TeO1WtD5k7VwcXsb7458TdFP7arT2r
FGEA6ajCHRyawuPOfqQTAaCuXYfgZe29pnkPWZN74Niyvz3q6+2RaZcG6N3q4wO/pbcccUKYc+01
eXgMvdpFZButzc4BEZt3+HSbGu6JdMZTjs1p5u/pYdszQLvPPJecLRbK+l+Z+/YPiYOIj0jpDa8Z
Hiag9iXHwSiAmpKDmYC1N4YsGg1NWxtk5LbwP0DPnH7XRq2aoWHH4CfRLXYSZJOopx0E0V+6be0/
Wd8n4X1fj6v5mLjoPrlG1mTrh4TWbVBz5C2kThN+44wBpu2noC8fRjbWfCecrl42VH1bMV9LNR39
FroIRVRRhVvZdeAecmjtl76A4zzwy6CEZGFpP2okwcMWNNcddi51TGLHIlD/G7Aril8rzORPJVFw
HMQQeXqrqAh+DkrYNtGv7P8esEmgoZqL5d3msaYiuKS6eZMk63oVyHyXM293176Xc4SIK51GNf4B
Jun0wYcgn1lQfU3zYBgt+q02uSuedRsQqm+CEG29vybN36zxnTuvn4CIqCrDpdbERMNn+QSa7Cy2
s1yQINbrRqy1edaRxOjB3TmdpT9K0vmtBokkjCHvak/Go0g9U3P29EaHj0VYz0jZrTy+Hzyl49sD
o2F67HAV1Sb3+qT4bMSSi5QRkjoG2BuHnKGSb4NMqPxSIinsT3qMOrTsQ8hCkMWSOZS2rJ4xuW2W
aWv5OFTS2Dj9wsTiMVvwS7iPM+ySPoylPb/ycvXjUQgt7EPOxXeEKUNIpTvt3pNx6izfI/RBtuND
Rijqk1GN1smY9i6pCDjZOhH70GnGauij+KHENp3V7KIWE866/tU+nYNXl46r7DDC0vl37dzE+1pg
FN+75KT+TPjV74GaEGPPIEC7QNyYHj5eG9I4mv5/FIuxAGtW5lfb8fpW9UhZU6c35YtP7tW0teuh
v1qLv6iDDGvgP2lNDVG8QQ5G56286LR3oxfY0kGv5k1FYJ/8ltHQgUE6XfYLyFJhLnG7sdp3A46R
TVXykDHhVPlnUduQaMysU7Jp5AreIiJw502uEKycpwWcyDQDKO3sCBuaoQWXZy8UTX0UcFneY29N
6xWTBe6ySYfLpWZH50qmM5xbe7ALna64rJnW/AYzZQmaGD7MIyYP3HYcCHHn2s8II+Z663A7R/dj
28vutFBYibWMTDZnx341X5lJRZWKEtyYxRo3ItgvIcdouBLPbNHf2v6W8LbI3VY6H19jwch8dqqC
RcmbrOzScl+ebC80H+2Qwcl51I40e1ZsBGg65qTYZ5Zrf0w9I1raiM68BLjyHrHCg5/IMau/LD1m
rzYQMjjcoiu16bo+/wHbY5uqNEkkbzYzwX+2B7oKdMckD+VaL4/duow89BXmmENsSzvcVtxNT8Au
AfC2wb57iOMseFs8Ia23RHgZ43ATxR9KteunYm5EZbGWTF1jMJPbYUvSla3RRlrYO83wUPOg1rso
xwLJXjaF5V1ODgScEb8ToAT9pGdQksDe+ya2zVsdNFF+smud376fpsAyUsweAyyTHaTILcot7KLy
BTAyK4/Sroov7DH2DA4ne/jDAMvSnjNCyqts7OCB8pwS/ShBha9NJa1Pvhq5bJDJNW/qxululJdH
/0ZakX9VbzPeG6/1gq1e477+MVKL4HaCupOCNG7tt96lhe+MtnmVL/DvQc7Jo2OwG0FM1U/PmwlT
l4Ud468oHAa1ynY3xJKNCLIWSwg4nqq6ZNHozc9Ib72z6clqJEAOZcFRytbqju4AEM/0Ght/D4pQ
ohifUAxBpYoERrr3v7Xt1dwzpGYR7VZM+pEgJFyeAlv661Da9n/ekC/nIXcqQM0a7hyJ4Do/Yv1t
n5Cr5QpYg4iZJ7/wu7dSuda7aere2xjmjqsz2FZ2bAfLukfjmek3V+K72xJTOh6TYQHEtppRPDMl
eh1fXz66KQZv+xJ3KkKWm/AEpS7oE5EBwWwfo8ZE6uCV+dId/KUb510uDPLQuNWBeEyoJi2/PJX0
yRVgYB7v+57hctvO4SGxyPPQxv3jr8J9gdaxB2buYQkORWa75XHA2KBuZJf7S6tGBobaCv0EPFYV
R0SN5bVa1rF4BHyIi7Rcw+kfKf8cTwVu9dlKiesrzd4vnUiB08ly3QxZxA0tJe6wTeuXfnRYZoCm
Y9AEUburF88/NJpq9H2RU6jx5RIcWRCWJXo4Z4F2DHwLKGBrlhiXNwoHVsTtMqmiOtWt6f5xdOev
q6etcefUAqqq9QZ8MoIy5l+LKfyCbH6ZLipi69345RQVO+Os3m5y26Dadk0s4v3qVCVuihnEvq74
XKlM4QYOgqUZoXkbB6OrkzneCad6+YGGJK4wWcZwhQxAWfdqLZb8xrMB/dMCjNIgvZjWwyjS4/Ms
lVKXOu8cZx9pGg0P04BX+52o7klDhYFhw92rMmSID3wG5XpBHtT4CY86etD/ctDzmZVdVujLMS0D
j7sW4kQ8BkhyO8flV+nnuNxTT9AGKK/HJAcrs/FpMY6aT4jF+o/HJeDwgLFQI0IW+T7oCMW9KQSi
V2iI4mHGlFOksu58dYiDFvHtGK4e1Hfc+ncOk/mvK6PF2a8x/ELaERXz38B6X5wg56p/bhmgSszH
cfzmEGlnNPaMoXtscupv6ZRRjM+FQyfF4+b26bJiiN3W7IU4eQKZQSz7SfQHmyzFOKpsYgcmqVHf
UYRnugdvjTaCge+S5TqmE633+/8YBdCQqckPElIupJInD6XEs6SSnpeynucAnLJSv6Ox4y/fYHkg
GwlS181n3vvE8rkZ22Fo40O/2Eha81DO39Daojsingsf8J+Xy3XVSE+OLPMQjCTOrwYXpbZ/8J0B
juFTyM+NjZcEIaRT15u58GZnh4EVU2akw/jigL7V+3pNsBqSQIDGz3di91+7OtGH6VvzAE8LRC5j
Ob5p3uOGtzxsLphhELtJg0tKNB6chb1U5XUaPN/eL0Puc5TkPUr7AnH32Qq4cbbUhfVX8sHb77h0
/N+l7arLuuAHgC7zFYwepsdfmt28V4+9FLaU3iNrX0aa9q1qBGV0Pbk229GQ/o1eMUd8wy/Ibotk
Yn3kre7/Q/FI9v8gYaKOldOGRwYAghSksnAjWYNEh0hqpNgWnecGXwlrlNmKPJDuxpdJsRw9vbrj
aaoreZaBXRab3JKRf4T7Vs0mJ3KQ+Ahlr8NnQCeGc0JODu9OukGDeAnB3IAUhAc/nSI537HllcnZ
YUUa7kckyE9q9puQJIKm5D6PmW13sU00XyrEuNx70w2CccSURNtp8H3+ESuS1Z9yxcdyABjnMY8r
x+qfSSXy1cbPRHIpLOsGuGWhuAYUKv6zEZHY/N/L6GIXcf6HTSBZCT/N6vBEWpusL20Nmv3slJ1V
nuTal+s2Q9GPwFVKB4gIm0skRFs99tUknBSYRv1pkgTayZcSFnFyqCDc6dwZi22F2/wBEyh2RdZK
H7N2OM13eCzh3iMGDzdt3cYgSTURAZVD1fjz1nXmKuDSpK100w5mvHOzofxxY+2rr6iYnb8zvJAU
W7vpMrnDe1Q8xMBb9WFSS4Kqj/aDZKM5qK+IMTz3P96nJrs0hXIfOCcLDmcVTPpOcSBgaKz5+5y7
GmjNO1dhXopTACd4nQo9/o1QI/3Y7JLPmoxFfzevYviMhzIfd4Wv5fQsEXxvC2y3uPY7ahdlbKLk
TFtmfrRVM8F65n2xK91M5dsIRXW+9zI/bk5grrKjaDvh9OX372fGral6M8lg62tdleIS8ews8FYd
WEM20nlxMIDAREbVVb1xUNTjySMO/t2ZbsJHlOjJm4zx8abhFHV/8rHwbxy0oHVMhfTgbRJY5DL1
gyr/qySUDOoJsE/KNKArtlwq84sSIe9XKbBjphbnWn/KRDZ+Bsyrj7lTK6YH351+AqefXmdB8wZD
pvH2CRatP6Ivh2aLeMw62nKo/sa9ZiGvPKlT2CyXBHWky962gMQe95lfFmpLe7P9ieJJ/bUCMVx4
IjpuxEJEz01b2tnFpfbgQqzJ7J3ymCzuPcpZLJHEBJlnApHbdYtxD0NKS55IdmF7QnITNRD+6QLx
MKS9GxqPPUgFX5BySXF0eOy5AquoeQdGGsa7HHlevQ9pGh33xCPIXwb3wKOmIHFtbimXzHncDrF/
7NmAsNENncIS4s65uxHiplZTpXCaOwLoxmlfJdqDwZW1empgIYGGHBEj65+zYL2XghGaecaE3kl2
bqKYWtwq2y8BQMVuihx3X4BcsxfDQSCOy5puU2H3pbaz0gsuz8W1TtPEgLKbNPRUaoOPoChYVEHQ
xDgpti2SkvqLHm+CcNfltiFMeoiQU2XYwNBniiutsnBZnph7omimkaq0horOPancK3dtTe5LSupc
/2eahvo1G+TSnOtFLtehyswDczBkpee7C7LJwe/uMnSjWKytbGAI9yxzdXH6u/iqgvEySJWs77j/
14fI1m3B6u+inGaY7QHc1hgjOa/E8xwRhLS3wpVMYD6VOCLihVPoLGJu+0Ogm3raW1CNXLYI6cSO
HIPmSukvLy1Xn//MruzLY9aSakIIVyc/+zqLLqvDcZ8y2DbvnSea+5H4ZbXN60zv2cJijGyAPCcG
XRRMlVLk6FNfFu8DxvCQBVeF0NZR1K0/rfJRTbRr0G11mWUPBJro/A6oMCjEpm/shD+rG9+tKg/O
LSZvPlUotMNcL/64GxARmlQBlwLMl5Hb/LgT9QIXIzC8jalV+rP6qIlY+a/pPNRjlnZmF087gffT
6AdzKpWnoj0jHcOPIESgSokn7KDLqgVdIgS9k++aMbMvyglvViGMfgJBveUhQ7ipHjfVjOwcD5zr
g9JqwgbTvp2XYBvdYBiAGT/DP4dPfU07lEj6wVrQilzbKgq/W916aPQZEPrd6lP098EN18bnmea9
FeqcwzctZtVjD5tDCz1EINZzWMHHyNSaRm3t246JcKvtjhNcounc2Hj7802CfBH7MHfjZi7j8QG8
POHF6pjr9n2FT3WTSGf2LsipaBcHHOiQHJai/8lCo/M3lKPFsA94jrKNVh3pQjHsFub+yvQ4bzEQ
Fo8mc9tnZEQjflh2wXhDVkfynz+ZuDpFqhh/mnkp7k08hoT6tE1wtbwgcP9W5CChji5QqqQt7IbZ
3oZ2loKiwnjYj0s4kRgw3VxkSx4+hTZFAFzqVgsQ6ppheGoq3PP8MIltLA7nctjFZec/ZzcrLBO3
7Tc7dlgfd/KANAMHU6HsJ8QVSONGO1cPN9/RaW6QegCtNCAcTV9gb+qSshtYvWVUHhib8DV44fIS
tkSk/llyHGDjmMTN46L8Qp6KrOjlv8kC9U+xUEDuK3jq4Yg+N7pHz65hxjoXb0MCrAYMlCW8+Q3S
wSfYfwab3jXk/oQE8nz0Ee6R1FuC5RUs3H/qTT9/l7CgX2G2tt6DV4mVMBs2YMCZVjZMAVH96+T5
8s+Gw8lSvZrhpeIXuqEisL/bqsCdyC5W2p+DijLXSyloiXk1BX/tCGXWNglEqVYBon3mJOhbYo83
gsgMGAmQjJ2T0xxUINrVe5xD9jlfQ6dUB86MvjhzlNx64RAxhzsXHSG3pu2t32iKaKujgTmOz1UF
BLnx/X6+dA33165yq7wjnMpV3ktYd0V/jmVm/iqYD7xQBKq83xytJVEK5fzAici8FZVczvu+aICd
+4FtnbQNdBY71FZF86ewWs5cY4s+OYlhcp6KheDFo8N7k6f5Uo0PlkkWs0mIXmDJCAYm/6Hrzbhh
r8c6CicwYd10yB9G66/kP6cgczBtkirQO09SVEWkd44vjL8kA/5yw/xOI/r6iiA0IAXKggRyX0dF
ss3JSik3ohLzo6I04MNqlnV41R5PCE8pbzyq0LYxbyzwwnxEIdJ0LLCrfrOI6fkA6rl597tCPWZ5
xV8DTWruSOboqNChp6xNE6mDFwryyCCYSrFyK7Dco4fEeBBvEmHH18TRPQbwGbXvCG9QquHOj7wY
pYaT60cvi8J+75BR8UEbZfiXj9sLjn622izsA77Vvd1Xc3hEYivODvWjauMNgQNoBjhAMJRG7btZ
6ZmHAGftje+TemYdHlXMP7uE4RJfOrVMdyrPu+E8lVkEgxYTE7MBRIqBRkAesMDynwARwdGrPT4A
XEIjxVPlBguIwcVV2eu0ZYIluqNYXN62Zcwzf1sNBQJd0+dIAIBSGVlbkpPRCpCX5uxm/EAH1BZd
uLOw8jEUgPLZWwyWbpOu0sdM7inXfuqGDCc2R6Ta4X0trI0xaBQ25bCuLj6iWPTHaQo5X0StcvFf
w26lydyhczYdl6n9KpY1UUe0fX6Y2rrLX8twzN9GTPBwl0GiAxoFZP8XqIrPKy6q4WuobRt2CFNJ
lOIj6u+g5WEFdL8QxOV6cxEf8BZ2/1WGpGrCPOIlS00p8X1kOEWXvVHj9LRSMpultkSxS+ZJU72Q
KrM6B2LaMaRlIV/Duc5Gd6o51+xbwjHpczW6JCs4x7iD23NZR0QQSKb54cDWLl6WgeN9k6Nh0/wD
QMm7CCv/tK8loStpXBIGt/WKJHsxjS2cq6Oa8IQawJQbcnbyPSHMVX1cZKHLC6I7LrQBJat9Tsi1
VSnMmcafkZAfiCgpPMBG9v2dQ8Cas4n7Ub0Ok5+8Opio/X3Pi3MzvSvrYNqyyw88nrdT3lg9p7Rp
qz2srkE9NLvRxxA2yAyH2ULANPq8k4lx/cPUGfQadek28WFUgwm3E5bS/Y2uxeeC/fSGUPpAoRgc
7XY/6yl+tnqF6KP0pa63CVr9r4XkrmhboxV+RokO25ThOEaKToFjn5rWDRoCUQo0zHPf4+mxYEoS
RKbYshi/Sha1OUBBiL1oJpftJiYsOqcTqSaO7WfkTn2b1UrWAAIkt7tO/KwHZ8U/sSM8w8r5ufVw
XLBMWRcgWi/czLjQJ6S5VXDKMKiabS0LAFNOjilJca/9/wzu4vKxES7AZwc7lTpwjdllWoy094Zc
9eSWj+P5/4bIjx/iTvcTdDzpOWjmxNA6Ke7lyN6UWWKe+PLGGjJDqu+EIuDPFkFPdI68TNhHJ7GX
hLHZdeWdN5s15G0L3D/Yu6J3bvjK2RkUn2y7pZN8O73lvBAOwPY7qAmco0HZ22Nc/Em6YXU3DXEy
5rxmuZMfALGTf23YtsXJ8eyc7HNAeGszeaZddx31Q/MdoRNeuWWgYg5u1Nh/rH3mF2lvxQoDs1U4
CFjigJm9QoMxnpyw0bw+Sd3Me09hIti2Oej+LgxI9SBvj+Zd2P/Mil5IasB8Eeaob/cr0CKgXjD7
JwcIuIWI8QleC8hSPBsqv4MNeWPkHMzzMNPoZ/sxRwiCxSfRzcKHjzbg3AUy4YsXY2wnD5ZXdCtg
jAjuc635Lwkr2ZsXWrI84iZzvyGLCOZkPJuI4TSuu1vA3pxNGA+DgucKMA9XY0XeXIFPhrvcHqmb
CsZbDDXCYQa+CL23TMkAlr8+9i51jgJms41ouPp3dH1FtxS/Ap8m71XC0k/+iHlj2OJbUrQ1rlt/
iRzxZXfhMCNaawlEyYu1efQS+iAPM1MwTzi4QPNMRqcCq1x9sISKY+HTqtGcH5HHDuRJNhGAIi0k
Eh22dMMMr3Fk86VPDh/1te6hJk4MJlSns03N1RnRjn2rjB4rokeDuojx9cYEJ2DKhv5bm46bnMNi
XS9RbSRekWat4wess1o+AECHX1EHJfdqkQIT7xZwO36ghayLYIu1xRrl1WI9hDhUwcpMmXffCbLH
c4N5a7lD5mavB2/CN3wY474fr/Cp2dWosPq2pR7KZ0Tg6BZ5BhcgSpzGbBGdR52JbcYg+uMB+Ysz
jrlSbIcmZ6Ko+AIVBk8XKVg3KG2dCzez36uF7s5jZWbxaitNxMGo1ISNoMrxCcVxWV/4YMbHZFCq
3HH9qOZbDMw8u8Eq1+5ggnK5R09O+vji9OFnUSEvnHm/eW3zfiiQwEb5fJU3dSUIVPxsE0+F3df1
xL4D7Z+gXCAQnmUeIr7AR1CZuyrx5mhvW408rDYbEB5duyOSgm/j4jjt2G3IQ0vC3Sj8Md6PZKmi
1w8I7Md2IYw8TV7cf5H+2UJRePBXRzmTDLmbBhaboyAUYreIRKtrEmj5GZRr9RETGcgO5GTL67IK
oe7cGTndjrEmdne5i355m89rnm11vKDCLAhk4t3I0WqBLDswRSyC8Ptz7CIjbGirLogPWi8zAULm
oJK88jd8ftWItzefeVhVL59rS0zWG/JiOngTQVPbXUQhZrZDfVwkcGY2S5IzTbI+ssNV/f1gdcOj
PXvtuBv1NJaoFEQR7BziLz8rlFnlPhoSbQ6QK8WZ3DoWrrl1UXlAkjRchKslxp1JuvbO81TrkyMT
rfVhyGaXtzhAxcveYTXmr05m1FdtQAYgFvQkPqzIGYuUfcJln1ydxiP8sdLqY+ZOQu7hWLpJMQhJ
2DMw+RmXlS8aYi8i06ZIWr35kXnQbTdkQgLkxpUKzq5A4H0aezWVp5bvApgA6Wt7hxJ0mnYrKqb7
Kh7z4DrpKqnup7mcIaOrYT4gHy1/JsuKbCq7BF+a467uCfSMsCc3lLcXfLCCX1mM3fwA9xv1++HW
1XmeLZyAkAcTJnCoNZ3vHOI+CcIafPvdUoEBCVlDzfUfLYA95OYIbKNhGeNWCJqbR82ioijW0iYv
cIWNBHlzc+c6tEk+kVMWRsGuJeibI0Ezde2dFsyIxCKC+VbPmn5QawS/lerxX8eNwHbsKbXc43sr
fphC2uZme9fbZJrR/93O8i2rzwwrW8z5s+oF+C7iDRBBu7c9Ackm+3/klZXfLFkQSBnz3iECAyju
cIsNyVahPjMUc+javJSTYq/ThZc9VZ2jfiaN/5gkB4yFu8oZ6H0tmhVQw4kdqhgi0M6ELAeXmK2Y
Q4OLCHvDe9F0Kj5nuTLvq1zXF0I0yF9gGv+HWUpx+ETJ0BLCMCRHb0C9RVjPurzaVRfcxAwLisCQ
p+tp8ApxLK0wf2RtgoAKNcb5cx0M7Em31DG1IR6MGAW/dyyRxnp0olOrq/7HdBMWSbfHVk8ebYd3
KQZ9WI42boT2va0Jod3fOsL+BtWszVny7h5wK2f6MmtZ/YIoDjbiMqrPAmQamvhRPCi/yYhbCiQP
pS/vb87gPcaN1+0IpVNJ2ntZc0hEklMX1QCEnGchagfSb3XBbQOcCqhm2uqBrLK8fiCkhqNYjRVT
bugB+W67mpXxtsSO2Tm2IRZ3trtGamf3CZm1gcRHl/rEyaLPxN2uHxRv2h+/T/RPF6nsjuAfG1Xz
pNGDDG3n3ILk2WyY7cNq3a1x4TyRA430qU/q9gl1BBT3wNd8HIgCg8BnR/xjo3+vtsh4CXYmOZb4
9TVrnWpnVV74y5fVOxtJBndx8svZBa1piUHcZEFdBReuOpMfyCPyiwMuSr4C/pfjMRay5mYKvGi4
y5BED9DyS8YjOMj4o2BG6Y+5TYy1I6X1L7Czaj2u0pTufhZmVTc3TfOE4hUs1p8s/dcmIchDpqHX
36YhZu+e+Jbe2xejrf8jyL74xz4zP5RIG5/8SWH7k7XTvlex471x6CUPpWn0Z4JP0uxyK4mxyDc+
bq3J/cgZJN+DdZ2mNCcHQbOmrYKOc3KwTxWqJhRxpe1znduLHrYVewau9jhG9a9bQyxz5mfBtUZm
b3GECvMf+zLsZT2Vzt8Sjeaf0XjRl92ONEY4grAjlu08eKldgzBK0eDLNVX9j7Pz6JUb59b1X/lw
xi1cisoH595BlSrtYG+37XaYCO2knLN+/XnUd+JSCSXsNnrUBsyiSC4urvUGs39EH8vU9gmFiVx8
oSWWepc89+3+kFL20vcR5OXqSJVLeT954fRViqqqXNypjS+UydnmmBPxUkJ4tnoZ0TFAwgDBFlrf
wJHe6j6F8B1JjCRVytTwjVKCx9w5jZ/3B0cxEypn9ILcugrtloY6HQjgqrL/qY9R8oK1rwfKmSsM
pSpPrwHOedgt7w2rH6IntDjFx6YjL1C6xMNGthsoXQqbPltvWJmy9xzNMd/Yk6Oiulkb4osJz+Ed
6J0g2MfAUbEfzfCSRwvLa890RKDxZ6Vif8JH1VJdhRzwSDETLaI26RAbwexpCI4ZNx64AbB4e9hR
VXSAE0Yd00iRYvsTuL2AK4eaCOyzoqVzPcytiIwmL1SLBH5RP0m1OQXACmZFgDrhzRXSA97VBr1B
lMMAjz0gXyhPGvat5dvaihB8AJ6jyFOiDlgseRQgNdDhhZn+1ZpIZ4FpZux3lVnP0rkpv2gsq+aH
HyKgQ+OuV4sHcqn8KeobFYGNoS9+jqYiniQ1Gkr5NMiftVgW7dEeHZDVMQdWe6JMOEWuoRUOUVfj
xn6jjkAmDlMaKumxSFr7E28D7NlEhdzijsYSd2k4Tkj4lVHVIBZDBtgfU3si7fY0O6/m3rIfukYP
o8HVIzm3eRXD+ziaY/KrycjSfxkq+d4RJVK1fUxLBG52iPyhkd+VdBF3ejTl5iHDObKnx0DpZBeE
uvGxD4qcfoMtqe1HZQiFnH5Q8WM0p3RAnTGuezeE7NrtUCMrDUzopfkzBeP3WI21+DUDi/yd2vEm
IPpQfdi1qAvOnCMg+0jCjs57NfW7+KVX7DZ4DOvChMgHiZ/jWEF6xYsoghZV+c0pxfQVQVHdSXh/
KtP0LaSkg/hdXqnH3DcbnZKOrYMPbBBSfvZKdHR2WLfXybm3DCpa8NFEtfMaxXgfIhf8ozHRREbC
xenfxk7l+XtDq4mwXsj5PRoBUIVjUhmjsRu1In+D2i79ewV9FvRjB/HJrLX6W4MMOYgaSRp6ss1O
/IwwNErecNvmbyAzYdxde0JtD0rlCYDSCQRFJuBH1D9R6X6w+yb6gPwJ/Sgk86qPhV42CPSPUfcd
ha4y33UYNf6s9Fx4LrITNDJQPLNfmsQMyA6ItmjZlXr0y+EIov4ru4iuk96bTz0JMByloLW+p0jY
duhNoZ2zS3gKWjtUmAgCWSL6HsZ9BZ/Ooe36MJWkGzy9BjIDtHnMH2YNxLuOqsrby8Tj9si1ynoG
fQ7BBSSS8wlMeXCWVYgaT5X2UJEjA0FuTOdUICEIljcAdgYbv9FKBqAtVK2Ms7ciLeT3HExAcXEQ
jEzRKK/FD5w9FG0/+pkGZTQzm+gkQKu/0e0hbU6O9KZun1T0Ng8jXjriBOpufGPaQwttZfDVwU1j
o/g78f3wiweQ8aNuOgNCb0PFYfqBq6FIT2g/tfXOTIUvANu07bsQvwjvHFVxHF7AOpBTA7JrLrae
q4hIAR//NGSh/clGWp/8pesGYC9ph8q0OnV/h6lGtj41Nei9ROfJCSDS+DDZukUxE1kuaIgGViv0
YJo4eKsoqvFRcRK4wEqsJ7OrJzXuFgUDE6xEWpngiSk5zWkA7s75e6OZCIpFAdOObmfd1Uezy4wv
rV+Y0MvlpH0wJwCFOCb44hDRpwapgbaGpPes8zrlDAUGeqMQLVzgyBakywJ+4E7QEA0P6mhRZtI7
JG93fkpodQNqYIcefaaWaEOnft9ZgL7fgANp0CujCYSytYAEIcM9YznlQbR9nHzwURrxkLkeaD6C
nXS6A3q78A48Mx5ox3n2mJ65kEPfpRyiJ2dNA013KGSnfUP7twrPhQgAYwdWoz2hZt/FbguCn+iu
4wfBZlO0z2rlmx883rb2QUvVKQGiBL3N1SywHC6oHdJUGIz504Bdyl8peIhvbV4pGa0/W/+Y1mOH
Sgbca8oTfqF+Rns++dPuqpHpg/J6dpCiqHBRxtRvfCiFiYuOQxH+V0ZsHUG85YGNmGJXUHNHAhtf
DcsePqZdO3wuJ8Duih3FQJDrqXuswoEas6aLEC1c8N0fE3B48nHAgwBeGDnWLCsAzeqEK1P1onaS
DdIDqfswFlqObWHOVwIzBH0ZkcYePBXa4lAwTJCcyhGAEbpSDWaI75Gf8+VXw6ypmfe4f70JiOLf
ddWX49GMEKd+VmCXUCseHTsivKLwTjEw1ewXPQmgH7QQOMrDhKVtu4uCURtdHwjmhRulTRAkzUFO
14pu/NmmRstNlnA5FXBI210oSyUmnzSrB7MLHceNssAiSUEhRjtYQ9N9naxR+0sNxky6NV1Zay+6
0mZb+3jauXzpkepxBqlGA3aUPo6G0ARFFsdrvgQ99O0n8pXxAf6ybI6VRk3fJyRAsad9jx44dN78
BewnT1Rat8HHDs9QEN+tr0Uu7SCbwrxHzcPlSRV/VtD7KPdIVo7WEe+w+HMW1OaA+IwyPPxR8jDh
NUSXyUoMbhmRI9TRVSUi5n+UgdP3ZZbgRGNrqXiq8BH5pqlBRBU4FfROOg9uAtLcpfbdbyCdQkMD
voZOQe//WRh0dHB1iSj3ZSkaDZRhRAPQpUUX8Cul8dZ+Kasga59pZUty+LzyvQ9qO4jJleGkX+Aa
hSlMmzLIdn84vaaNGbmdC7YmeqSv4KAbzlaPj3+oBRWLggKhG1ie+YNeXfMx06JwTqCAYQmYyZ/+
mCbIjKLTYP+atfRIawVgRQV0K7WQIjWPf0CebBxheckhN2Wg7QWX54OIMeE5R2CYxw1bqBU/Izk7
q/GvWAKhitlz6DdrLFX4iLtoRbMHkzSiNGUAcjkOfTNo56H1k6cJjN3X0YvHi03hwP2v//yf//c/
34f/9n/mL//fY/c/WZu+5CGVr//7X2sWQzq9b5J5XReOurA77MlpLGIdTx/YHUCXkKSlnOc83h9l
zTYJqTwdUCMIE8deuAD60VhhGcTrSZE0V1Fh/KW0TfWGd8bwcH+k2UPrykmYOAHqXBcabx+DD3r9
Mfso8HM0tbCWrZTwsZ9aeeIy7fe6gi+EkWp/V2aPwDkGG4+10X6/P/g8jcXg8xqqlo7lq0lX+nrw
Muj8GB4+3hFZFV0KEWJZiVTHsfYbGIJ6F6DBEyeH+4PefFu6fnT+GE4AqJPOYgWnseibwAD1NtVt
8ZfQEMbOilJ5ixx++FpbRSbmGLpma+j74F+2WEaaZUODvwEEs6Koj5nlZC5U1cYdPFyVXjsrXaWm
ohqWjjKhKRYmX7onuwINfMQmLfN95UTJ86CVv/S0S9+8fiDekjoe9CqfUSxM2RLVNAA2oRaATm69
G6gIvJVE1SM9cNiZ98e6MYBjMrqND6SD0Z4NVfd6f8CwxXAldfS9hdooWtKj3MVaTsMClPAOQ4zu
tYd7Hs+Zl4u4IuHKXY8XFY2P0BnjVaDxT2g+Kge9ndJ3r54V1p7SoUkhKG3oi6VKS3/iNrdJOLEj
23t55BwhjKKM2wjET7TefH9/vNsNj7S2BbfXkRYdoeURVxV4sKkAg5eIFhd6w6SZWyJPpPf29Nf9
oVYWDHalNNjvFt9QXyxYN5cG0hC7iSlLzI9R0dJwsAr9V4NA4Qm8avDaOGnpOKCD5aM8wAGT89R/
uwoU/AC4IEHRKYjxnic/JyMHQrXn9t4yZFz5imwLLOyQaNJhxyxWDY2DZiYuIDiDDugZQxdOANWZ
Pdy1dsNhcn0olGjn/xx2/vWspAczBQ7RfJb1cqfIUFw8AISVEukbAWptvYgZxEKgtkT/xXoVEpDh
EDCVChwDDF0e2L0/RKfA6FFcm8roeH9/rM6MrqlumobDp1zEXrw++qRz2IoZRsinodd8V8cz7NTU
0a9/MZJ0NKRGbGFxYV9/Q0j+eOdYEMPjirb81Preocoxqo8Gv/o3k9KgUwo+oWloi6F8UnpdDQei
VC/RyUMp4GJ40C4QfrA2XCNvb2ssnpH1pK8GQBFb2+tZASUHdOMhKYwWTgaYuUc15+iTj9OQxy/0
V19VwPUaqdAFmcAlP4yOxoP3X3xaW9iOrtq2Zi+N2nMe71k1oPMgPaXEAwm2OcXK6izsPtoIyP/8
W9cZAvxlgYmFKej+SnWRngg/bXIaYto+m7Lgs1LRwdk1A9ZGBSiztyJI4pewqvRHmmP1E2Z44i1X
7nSg1W5fgOJYP8e46H4Cy85s3vdgs+jux+coVCnuKtBfNi6s+WTe+7mL9VEUYKqxaWv7mH6FnwV0
YL0B6wOMLg7ItYt9OjYhWsMIhdxfk3/yznsjy+udgTIKFJeekWvEGwE8oCyX2m9NCmf7UjW7R2eG
BFAk+OVVWvUkwjQ4l6238SvWjjfBn/Uy58Blz3//WziGPKRHGugemH5oS3ohGuM1cP8LIuHlxlDz
obqZLwIKnHBgwKa5OHSUXKIW6p6+95qvBhjNE02ZjLYuOrIFIkL3v+7aYNpsLArSA/qDXOQ8ThE3
+qx/S9sx89V9rurFk2JF1cnoh4RavA7rbGN+6tq3tKkUkJFI05JLO2MHjjVZBB6cCLjUaPviRQAC
2ysuFun6ZcTtCzCKNI/IBfYvBTcFHS48AQ6URqKPinTMxxHUd+nCnxHHkmL56f43ma+GxQJAKlaR
T7Gp9XGFXK91Nn/+HAktUHEQK+0SvL1O6+1wf5SVr8C15JDQckFJIRbb2psGuq/IHuzrUSCpqyOQ
YhlyB/d+PN4faSW0Er5VLnbJF9fMxd5Neq0DbUfuR3eoukxB5l0Kujt7yihzC8LMTl2tBmhBOsoT
ziHV64MqCTWxzqTmTVRdbLF0gPkZ9oGxd5RcedeYAm6FGIv8Ccp18vn+VFe2s4HFsc5LgY2lLh/Q
ICThAJeMJUEFn1sgybuKOh1V1wiBDzKCLWvelVU0uRlZQhy6Dbp513sFEx3EPA1K+oDW6oeyj9H+
Kxr7qZK2s7GM8z+12JYM5aiStIaX89LCGZeeGmMgj8s4sWgBJXXYIlEaBoiAY6p26HUhn3HGUjYi
xOoMbWmbBpgbw1Dn0/Jb5APEWUWoM6GIBuniSJ0TFEmBJjqsjvz86tWjM4EeOWfYtpAbvR7KVNCS
h15Kkjt54r1eFhF9A3DHZ1iVsQMOryvlRjBanZ1j8qrkzlctezE7Q2tUYiAbRvh+Ux4URMWeUTYx
IjeEWv765wpfkSU0bVNqZMDX82t4OKEGx6dEWcUEaUSeY+HXfagK4J33P+XavIhctiN17GAtbTGv
GBntHPyxsYdwZmAwhPqwkuBR2wI+3Ngg/2Qqy43JCeDxQEkHrudiWnD1hdm2TAuTJ4sOEc7YkRuN
tJlB3MJ+Snon63mijf3Pqiq7CzY+1cPUquTlr5+0yTVG35x4ahiLSFMnGEJZPRKZ+O1a5xby03Fw
6o9tDx/2X4zkOEhhAe3hopjj0G+Hgocb3qT8AhJFiZcAzDBUjiSQV8zwNj7v2rG35qcZhmq0fO3F
PVEPFeisGiRFAdL3ghQjDTaMq9yK9s0DmtHKBVai/S9OIk8LqLcEbcoT2vX8nAJJVjpz9V5znAIJ
EBAYaWCqX0Y9PadpKT/f/5yrc6RzZOlkV0hZLhYuh95gyxHJJi/M23dWqEd77HemM2Ia8RMEQdwm
kCl8/QuRsK3NqCqVjM5czHFCfQ5oHartCTBV9TDzRYEINpZ84zD2NyMMwi+vn6Zt2exNdqhJoLv+
qoig6d6AhMfeHI364zChMV7lIFkjzEj/6gM7eWp7Zfxxf9C1SEBJGTFRh5ecbiwigagyq9R7RBJg
wQxuPirj3kwUuAE0ik+vHoqSJ+UYCoJz/WfxRTHYnklmtA1g/qpuQKHyiYpyfExKr9u4DFdmRYUc
hpOweC6S3lx/yhbmEnysGpFYR4hjDKiSNkhionxt/7o/qflfWkQ3GH5sSlInCjFisWiD8Lw6LlSO
AoiSNxV+1QM0zwx7zvvjzHv8ZhyN9y8sOcGUFlHUtsosjlC1BepSOedEsZWjljZiT3ZOxxNa+ovW
AVcouAnxP7Dib/eHnyPWcnhLmGBK6JGZ1IOuP6hdZa3hW1q994XRv7c8Mf0JoBu1UrvLjuWYKRvF
1pUjb2FzSnGc8pZmLyNo3HowjWO6iTHuVadQOtavWoHPGXJ5oF2CM2Ua9fXbV0+SmI3yi6ZpQvCG
uJ4kqsfo9QPT3ncOunQ5AhFvTRrTR6QgkTPhMbmxpmtXI/ch+9PWDM6gtQjeTtKPdEhrNNXaOP5m
BKn1fQ7x34QFmxPaVIU0uxoMAeylCb4HQC7/Q0rx0XTvT/z2axuW6ZBMaCRYmIovjgs8DpSbQmqk
wlTkO/wSk190IzA/hXvwiEqCYe1GuDX6xoV8u6kMi2PK/GGEoNcwn+LfrkkTaeHQxk8J60LMxuJs
VjHBYfICleUnmzDcmOXqcKo9t5cc1eHSvB4OtUIV1hL4pln+7wMQHv1SJVDiB2WAjx3kKMzd/6wr
A85fFIsv+O8qc7we0DZnQeK8r2H+KHQkIw7s+6nVzUtkeD3emXmzMcOVdcTLjTEt7hEy1sVFqZVd
mJJfwfp00vocagXC9bg6uIrnxecgULzLpChy49TMkec6NFDOJ57zuuEBx8vqepbUZnM6SBxV7DwA
NlUD/oIxGY+lFsUPMyjLH1FTYx0Av2jj/NxG+Xlkk8yAp7gJ8up6ZB1RobEqDS5MpEsPdJ2tS6XZ
8gmJn3yjW7iylBRvVY2CHFVcguD1UIonoyLQddANBXKN1TBOB2jV4Jyn4n3uYeJ9f+eszowVpKQE
sE43FrdKnFqBMoWgTmA3Z8ecDBKEv6ccUc1JNj7i2vKp1HYc06HjJKzFJo3kAL0jnaVjJrh/XaUg
BZNlPUpWtjzVVoIoBZHAHUlgN47HHFWuNw4JFmPaDnkkn3SxW+N+xJUorRroH9SWFByKjiFFj40z
cbtyvD0oHbMxiTU3h7BT0SOB9N3s6zpCTgdCgIsATXFEpRO1IVxhNr7nSkGSAeeHGV0nSXq8OA+V
KBBIbrSGhlOpY9Qb6Acq5R28cFg0J1HUcARMkZ6LMm9glfoaQh59+SyQUft4fxfdLq2JYp+keEev
mYtjsYvAWvuQ7ljaoTcyNBYrK3+XKLH1FWUg81PTwL08RwN8QhfkNrDK+6OvfHiHlyXJHn9gaiyi
u2OZA0zcklZ+PX31ETym1YKt9AiJich3vD/YbXpE8FFpzHJcDI104Pp8zja4SCDiRyEAc5+x4EJW
x5r6s5dikkspzbrkfop8ZNs00cEAfPD6CrDF2WF8foWJBPviGCUURQWSTu3ejqMfvIPqZzzZPaRj
Y/3d/aneHhtGIg+DNMqVzXyvp9qWmPHFBggbOWRwjMugOYU0ODe28cooJF68K+eMgC7EYvVwEIK7
jsr4Xtpwc0fsfh4QEOwOr57LXHScZwOhhe1yPRcZGApwQoxGqgrxQw8eLmLDSKbfH2X+rdeBxpLk
C/zhMUeNbJG8dkiUwVXpsXEFeox7qW89pEgNo+6hJZf7Q90eOc4bBXOhoklNH325OIGNCY05K8Xg
8ljDiWiNoz7I/lmVVOfhKYTNJYnUCGY8auz3x16bpgk2iLkaJi3NxXFHiZdCTgpeCpfC7Im+93TI
ewQoYzHoG+u2OtSMTnD+WbVl5w+xl661Wtmju1PCh4phjUFyj16QNdxqQcxfbLl4FjOaESsC5ej5
p/yWJNoeblTqCK2y1CbtPcJ2xadCMeUnqQDk3XWN7bhpnuUb/fW17U8Q13g+qhTJluuILs8wJL7e
7Qcwk484KBWu2jvGxiFb+4w42VHwm4EDdGyv59aPOEALHS12qIUIgE4aoqzaVO0x7Xt9SYqp8Hok
bNBBpfR3PZQqoSaDpgbfZOFNYqHGesDyztj5Grorr9+Hc+VkRgvQ6jYWx01WNe4/ndbtS68eT5OD
BHZAR/iYdMO3+yOtrRIdN26XGUdFF/p6Umajpc6UYKtRVkV7aara3Gc2kP77o6ytEveoZkCiRf7S
WASpQvMo9EWQLEsbfxDk99F8rozyPDV5t3Fn3gzFJMiheffi5gWUZJESTQgq1WaLiaswOuvk+753
7pWsJIEv1MP9Wd2cq3kovpxJSZS8Vl9cWAqO3RCI0DWKs9Q/g3P20RpqghfM1+ovTqfDPY2w5sg3
ZrgyrElOi48Q7QJul/nvfzvOLT1r9kGB6aXaIPRlNZ/xR1RPSRrLn2ir2jlqT0b52nPG8+D3QReb
30DzJvWDYUK0LoeFJnHSQX6jOY5h353vf9aVFaRl5zBDDayMWGKO2soxphxxhLl9pl3wMhoxQ8K4
rSqRGrg/1M1dM88KjCR9Wb4lyIjrT+mBIgm1IZ4dOJMBDzY0XHUNpR1wCsqp6KT5lfQrfj9Y9cax
u0m2FgMvtg7iLeDn9WDaN43aH3n1IVMUGnAy1SkqHpBVD1wku6Da4zL8RAc53TiQq3uIy4CDT6uE
OvT1xFHTm5rKwdNEBLhN7UKBfqXrB0n25KEFEMHFKJEAGdGy2LjdVydO4x2BKdplJJrXA5NvlSp2
7Ah8jzA6kPco/5b4DZ3gvFiuYzX4+sKz2OEX6aArExYbJem1edMWpwrIRQj2a/Hd+0Jx1MzL53mD
299TqqrTp7bhtfZ96jLlpQvqSKFym1ff7++0mzgLkojXL1VbCicaiLrreZv5pJcjojd7FBeUCQJJ
CxAek2Lrw+vHIevUyDdJLYxlu42LQ5Z2BWXapPw0m+jwmR+DAKrKxkKuTYggS8WCw4fn4mJCYTNZ
euLFYpZBxq81x3JhqrutluxKLLB+H2VxQIMYWXa0PtDbaJCG7wsMx80J4kiCVPjrIxxYHuZCk4Q+
/hKcinRUmXaBBGdj5vJLoIzqO9ladLmAELn3F2llF1pkthjVm3O7eQmdwxvHdrLEE3tE3hDYQ6YS
IfB+vERWPVy8rnTcDj32jQVbiXVkLqZJ20BFb9Nc5BTCCiwFXy0VVbm0+k7F5W9EEKc3PdHhEdZ9
5hrTbCfnWOjI35/u2iKac2WLIgJ1/uVWwd/Ob9KYXdKm5niCiY73YgSxTyKv8y8WkfwdpBsFEfMG
H+vQ46l8A1UQS62pTTT2r7zIrCP2klvg97VJUSgEuWdBWrSXXcOgr+x2rDBvQ0CqPDqTVV6aMtfP
OAJrry1lETvmOsgM57R4HS+CtSKHts5VhhohZh+wc88/wS38AlhBbFy9c/i7einMI1mED0HabvCa
vI5S9GgKf1QYCTdzBNuUvt9palkhC6qjSZWU08Y1tPoRuQopKVIVpEtxPV4cgtFPrUTua5wwL1AX
9EuBZ8qDyXbJNnbh2qFjtQiMkpSNrtb1WHglRE1jhlwwWvUzhqB4Dht4cjGeuG6DRQR21VN+ur/z
174nb59/quXUVJYggQKIu58NRP3RmRtNahlH7lj2aQZrHudFZKezp/sj3jZEWEKHmw28DLEFhuz1
NA1c67M+AC4Yo4+MMh2lB6KafQwDA7k5CIXqcQjxkYeQ1eGXUoQqwgqDo26s7Fq0Ydq84sF50ZqZ
84DfktTYUjGGCkIAb5EtX5TGg/AIpbI/UU3rv2d5Y8BVQoe+qyttC/92Ozann/CKcx9FfEpJ12MX
im8O3ejhz5VHpdvq+hAjjLeTzhEyUu2WetAfmrRWDvc//e2NyLCGyjbWZxDW8sELQ5+y1nytY6au
H6wx8p5jxO42jujtkZkHAN7Ni5p7QiwnF9vTiHPcAHjWMy6a5uOehb7LcSjKT/fnszKSpRMF5rc1
udoylcAInRrdYEnoiJo8OPEUnHrbKU/q1Jsbk7o9m7TPZ6SubQLBuEGV+WZoKFkdgsV30FHXshy5
cKGgQ5XZ3hEErIK2QL1VPL89nHSbQYHy7uVRSvPjepu0Fuzt1gC1B1kzPOslZrYVvnLnoYFqW4cA
h1/7PeeyEs963ot0mJbfM+viuMZwCl2sYGoh9w4VgSHnAfKUgqrZ2Iy3Z+B6sHlxfzt/ResFfT9D
hqyqQXnarhGH8FvNFZPR480LUd/KNRy/sPHeqPusRCAJzgv1BMDmc5qzCLS5MBrDp+NJnz2ynvEt
7PZKoH/OFAN7ogKdU5RI8Ysd0CwtKyyOjVR2G1HwdmlN7ksYVDOdhAAw77ffZp+Hjh00Qh3dsVKc
B6Uf/dOYWN45TssJSaFxK6G7PSqMR/cZ3goDUom5Hi9BsxHNH2fEOkc6zxScB9zPAs319Xar6HC7
sJYgyEhVmjyPYV5cD4V8zDAhjtG7RlF1yBh2dfMxdBBpz7IBrv5EyxtNfYTSfOzXNzbV7WdlbBYV
KLNOhWXJqUpGFQHVIe9dG2/wZ9TrlWccqrCH12R9CoTabuTJt591zhpp/5L92IAWteu5YpEzKGZo
9W6llQRvJxp26GfgbCqqz/fP5j+NzuvMx5oRrdyc9NPmRtf1UElQOaXi+KOLVyy6jH0KimhX6Xij
gu3T2r86RLJeTKR13gLDHRH3j+iN7GZFaEwJcNTd9UlqbnRMby8USxKABSnzfJUtYX+oRbUC3DCy
KZ7AZRD9nmCv9dn46/7cb5/k5HpwashTKAXcxEGI4dhsqXrndh6P452F2fgeqE8ZnlSMRkGkacAa
oEbZLvqcjbZLR4Ty7v+ElYWm+DKPTtEO9Yd50/92XnXHQyw2ttnUhoifSBGas6gM8QBCXtt4Bq3s
YSB3c2dxjvlAfa+HqiONLKRWexfdvextnTbyJLNA1fdBXSPzbGl9u5F4rgRECsc8uTQwcPOLbzG7
oGMjCnRKkD+iFLlvpQpJGiGdBw2e6r5rVMjq2hieoAbbb+qp8l/8Sd0iea6tMtxVmkQ22G1oQMt5
Ixwo1XzAVEhVn0apYQ4TUsXL0gmRQixgkbeUipskkPrJZNoP91d4dXjOFgHEYE8vn7x6UntBTPBw
VTUm+YxVOslxBxfajowBkURA8TJqvtY6WhJ2IbdaIGsbjEca+HhK9zwPF0vQmGA62qEaXL9Li28F
LoUnZMiDnV6K/tV3z/xWYzvDA6UssiSy+GprN3LqB6RRYuQzcE0+9wPAbuRtQpRuZHO6/2XXpgbi
iN4tvUyV/Ol6YdW2LKw84csiZ2IQomSDrVyaPwnDjzaGWgtIc3VkzpgAeS03ctMKzCJDQI6xVsj8
EmQ2EkuYn2E2cH9Oc7RdRGOKFFzd8Fxh1S5prlYydoWfc8nlpWY/YohqHLwc6aG8bab3jYHQNdhn
53B/0JUPyd09F2RmRIVUF7cN2qZW78eI6Jl+0WMchj+QW2izMVBVI/i1ERX+gcIt50iXHZwRzJGZ
c3C9biOI4zSjcesiJqD3KhrnmYPJ35QJ6ziVnTodei9scrSW0/EbQgwGevJIrCLyW84SNH0prH7X
iAgJ0BgnizcAs5vxlI7ocBz7Fvn4CX2Nr62wMJVFro01wirGnN4pqq94O6PyO/uAOvvQPEQyzJ+Z
uJ+gxixfzRNlr2ikPGRIDuwGuag7ZUFeJZbRIsSHEuZ7kfcPfo/EIr5Z1kOiY5/w6lWEAseDE3Ss
QclkXuXfrhLE/Lo6SRKdV2/rfLYby3/KESX4oslu2sh0VzYMrHkblihwAigji6HqvgTBHbS6W2qp
/R5pmPSxEUZ2NgfEDe/PauVAzD0tCjMm+clNQtvWASjVlqFohw+P5Ne2qzZT8BAl9OrgWsonieHR
xvxWrkryS1qefEm6afpi5bRJVpaHDJmbZmb2LrRCKlwZeVjVA4lvmi1w4docfx9ucSCyZH5VU9lw
JzyunHNj+4isiQmDxJ1Tc1N1NEtxn9ELcbj/cdfWEVlMdAJ4gFIjXRz8ELlUJAap8vbjIL7E1Gs+
l8IvPyZxOr3cH2q+ZxaHnmYLjwQdOBW4nsUcaxWlE59unVuOkzjUYYmBd6v9wlgH465Bkfsc05df
ZU2H4v7AKx+XgS0wmyymChHn+lgY8ETszqtVN24stHd6qXwAN/Urb0X3ZmgAVJqjmm1815X941D7
oeRLC54Yt5hsbxfIJVuM2XmVzUWBKMlzCvov2tUSZ6YMXPLx/ixXVhJquJhhI7RbqM5ez7JGCsxp
J0RLe/SPvqiiqd+MeoRtL129jWt+7YPSLphXkyBOpet6KCWBEpYi84DUaCNQBG2q3m7eWU1m0Qhp
pNzLyrZf+gKG0OvnCJ1R09BdIpEy5q/+W4ALS6o/GjmkW3ketkENyqgflBDPwF04JspGtrz2Qdms
lBTnhJlIcD1YZckmDumzu1nm2Z+0fMwxkwgxijDtcNxIEdfOhjFfh0DzwY0swTcxln0Nti+qazle
VeP9pnaPXWIbKHTxFqUiM0cCul7ygBJAu4GWXxsci0lyDerDjL5IEIM4VaC744uECakpHkYr8c+W
h778vhx9kGJNIvU/U08zPwAnNX/dX9K1walTzsh5upL8huuvjA2oZfR1qVGHrlBMNyfVaU96nhh/
J3ElLgYe44cA2J9bj369xelayczJlYCQcTUDU1uiGDS6C0Nu9hraYEGWHEZL80u0LWX5PnaAz+q5
Fz/iD2C6PFa7A8z3LcDX2h7jcYvgwiwixD16PfuY3nulIDLkVqGWoXvbiF1YOPpZQY3jX8QHCMEz
Yp7U4CY3D9Q4Cizkyd20D5BvDOz2lGLpekkLjE3ur+l8DJeRniGAPvF8J6lcnBzpZyqqZpHmYk+v
+fue4snPrAeGvMPKpX/scGd+/ZAoK3B0qDCCRUaK5vpD+kZeIA1WTYSkvntpoUgesOnEq4b/O/xd
eMiU3Z/jbQy0kbECqjvLIs2KPtcDoidemegCTm6iyuhzWUpErTxF3cUC96YUe8QdqsvDRuD959q4
/rI2tUVaOLO2A4WRxWkZpMDyOe5GBD99kbtDN6iPvW54qEAn6N56Y/DU+DUC2GORmecGlstzjMHx
aewc8eP+B7jduiSAZAz086G43fRUO0RN0YRQqPuh/f9BwBr+loEafC6yMvt0f6jbY0oCOEOauE15
EC0zB6n5nRZV0eS2iGsfhlQ6hwB72kOR1saH0A49nH1R00jCSHksCpzb7w9/u53n/JMIQXeVNGmJ
NPchRpsUwxDBQDMxQ6QhRhEvAtEQ77XB8E6Ok+Qbbc+V3aVqM2qCIhhNSXv+Sb9ddDak6A5/wtFV
ZypGl5jVQWsV54Ary/QNy6PyFEvr3f1p3kZiBJup0dtcsCSZy8IxnmTq0JYoElZ1GH5MUvlSe3b+
J5FQOat9gMQo737XJg/e+L5rO4ngB1AYCDbPz8Vk/RSPTieIBU6ryB01g/QflQQ4f9zE/kZZ8Z/Q
szxACDoxTQBypNSLY1s3bZX0Bn4WGtBQDLj7CEH5GN9Au/LyN3U69LsER1k3kv1wsVR//DMk5fqA
uirWp00SP8vS8s/3P/za/qJjSa0eMBaX/+JQYyYW4V1AKAkn+AW7AKVJ3CgyUml4U0Z2yRwDhbf7
Y64tNgkUNRrocSCnFyWxKMe2Kxr6ya2Lon/CGkj+hS9rcrFrLf2RYdP4CJLHctVYf32NiBozFxH4
Tl7F1Lavt7aao4TllSgkU+hv3gy1mu9pzCqfUMBqHqrA9zaCx9ru4vxynAzAuLS8rsdLLWn1VogR
JWzR9jigP70n4cMSYrDzjTthXqjF5iJM8TXptBOqlqXcPMVyd/bCRAx3aN7RmdBZxqb/+Oqlo0oz
v6SoRpEFL45LidzfaNfRiE9nOpR7nAmtS5khjaMbRXQWKr4ybh02+IjC7lA29s1KYCJJg+xLZsyD
agkEnuGkHbSe0Z38qcAnqywvRtHLNy0mZI/UydvdoA754f6MVw4ImQTX+oxRYu8sltCg1W+EYTZr
pda4t+o65ho4QB9FZ3y041Ce7g/3D05guY7AdUldEDgwuHCvt4yGbq2MsXF06ZDGe2Se4wOmlONx
6g3zXaG1+VcVjWd3xB3lMAj8Dw9VJUx4pl78IWwLFOrRjtT3TslTaOOnrexm+uwEWsr3+K4vy5Bk
cTQw62Z0zdySL7GjTBera8v3IN6ybz7+bwcxIpwa91XwGcSY9j3C3EfsoBvkR7wtw8OEU8BTQxg6
izjqN3bHSrmfkgkNq/ntq1PyX4Qy+N/FZGnd4PZGXiOiU/R94oYI6nyphaZYR0vBEfXBRA/jew/4
39/nfiaeUGFGeGDjS61tGorCgo4d3VjAQ9eLmEadMwQ5RX+jw48SHz2IIS1azo9zi306oNuiPYwY
q51N3JCRNney7xXMgPygDSjtl5aSPQOM1U+hVaRPcdVjt9fGirGxtVdSG6IgORTqk3OHYP773y76
sCutKBvF4EZePhQnbdLDRznm6SPXpPMVEXeEdHN03fmU2VjsRDN6f93/UCsnemYPSIRtgD4Rka9/
gYEs3/8ydx7NbWNt2v4rb/UeHuRQNT0LEKQYRCVLluQNSrZl5HwQf/13Qd39jUlxxNezmqpedLck
ggc4eM4T7oA3pMzLFRE/tgHG2FscDLoHM7WZ2HQCie0lvnz2mVz2xPOBacUlZ5YiiJWjcyAWldox
qseVT2pLjEVrDKFfw1qTYEyr4B6wdLcydfPbi2UwrujQrACuacelruEr2GBFvezhLVSXXwNpDNcx
487qwsYVIHKDBl+oLZ4242/3E+khErbplxDEeN0O7zLYQx0DpJx+UJ2UFY43Dp4sWlKlkJZ9aVrj
Ta8V54LFHBeP4hjIslmzleE8Gc/RIQ/bU4UhnaBUX5jo2yl+n2Am2JY7pxu/aYCPVrHc3gxO0l0M
sVUsmPy2nz++4e/jFU0JiHWc88BNEL47XLeuxVMf0p/1QJipj7SIDFh0BlJNTY5q98fXOhF9ALTI
ZLAz/IKp7tErHzqUOvLEyzKpfVPsMgJU7mlpaD3rbd3U+2waR3vl6PWo4wAPuXHR+Kht406TFefY
2+9zAVAg1huZi9QWBczDhfeRNjk+bAxM2NsRTE2lhBcT5jhn3t73b9HhZeaf/xI/RF9CLrG11gPn
Zgd4kNrtrinxMMC9o3lx4k5ffXyTT12QF5Z+EYABxmBHe0rEZmsMWdLhOgdV0i7wBsK0FBYVXoeu
D87mTHJ86j4CmZ8fJ70EdOsOF4idpgISoek8rauDfTE1+b1qDOeO/PdhmC4F4hgaIk1kicrRbQQs
5/R51naYBlTNChJmYroOZjM3zKfqm8lw/JsqkbR9UQaZh82EfvPxXT3xmnBtshsSVGMGmhyukq5G
qPcx10cWJ/dw2cJTXDTNfpzGavnxpd5n/jS8NLAeBCIyp2P6A7LVrTrBovEwcEowQylj6THOVGsb
KAom3szg8fzIVf+VyiA513B7L883t9voCmm8FJC8jkv5SsJUIFAFC42wsVjg/eHvrL5JdrkszAqd
I7Rp38wTn0JckRe+XrZfRNV+z0Kh3TfRlC6TMhyQEuysSyZD4u7jm3NqH0DCBSo780rhlh8+hyIc
dMyDso4BdlvSx0ZT6E4yi/BilEpNwyHatqDmdD2KRbEmf0a+3TiTfJ7a7+QB6KESxCiTjr6Bb+e6
Xzt8g97Aa9UN/Qygbmw3Z3q+p15jSJ4g/uGawp4/Ck8JJnqdip+cJ0ly91AVcoKnJHar44UzTdWq
Y1i8+fjWnlwYPTPzjZrxblYfR42OZ0DOi8zB/CgPqn+lmRQpH1/l1IuEHgiSSwQNKD5H4aKYp7F2
QTysAkiQU6JAn8g62VMRRPB+/1Izl5qPRFWOyv1wr/hRSLQNLfQxOju+KPre8cxQDpd+4JRncqVT
q0IniPYIXSjlXZbYFkqRRprTekBJ0XRtW7FUQxUL8zA814w5tTEs4vosp6jSezq6gaUQtV0axPcR
K7OdKovYw+I7x9Y5Nmc/i/4MK+nU0iA8o1wHR5dR0tFGZJyRly3OQ54PdwhV76y+qIcq8BQM21Yf
P7ATkU+VSbJBVlCgkAQePjCQT1pMK63zhGUjLutPziLIpdhLqRDWauBQJEg6OM0+8c+81CcqSoSI
CHkAkObW07E0dagCamL403q6FDYPeTJakYf9puUqEd2SdVU6yjOC0nhdy7iljYuwp5NKFarns5U6
9lOpkFt8yTjB1kEJG/H39/IMXKW5SUN3lik5vDXFaJdN6mS9p+NpcDFV6XOJERDK4OaZAHsiChxc
6OhxNz4lfB8Co5xACwweoiGYk2jCaM40+t5XNZSgkBtJGwCgMYw4XFCL1XbfSmxjdZrkC6fraipf
RVrWulS7tpzLV1KNRc/HG+zU6QaZ0mQoQD0F0+5oh6lMBFqtwZK0jc2wWEzSiOWvNmHHbve5+k0q
Mxn9ClloKBiWUY+pi6bf5lpZ3pXViPY0kaNNyKL8YBdTdl7wxgyPH3/HUzcG+Pw8cCOi6Md6OwnG
g6ZeopMSK5J5n2K/utSiVloGiUNrJR4sD9ts80xUPhFUoCSB2J8R55SYRw2cXp6mQM+lDo/OulnG
YfE1Bdy0FBiRbqoW58OP13jqRaeXCuJmnhnQijh8+Hh0M9vXnc5LrRGgkFl0TwkymBdRKfJLSXT+
JlKsxJ0k6yyWdq5aD0susmJeQ8COs9PJMau2tHtfKOZ8rsIhaLysqYuraLQCxx2L0biICpEuMl/u
IaIoZb+uU8BBfZODbmVkfk7Q6dRtp/aaJbJmntZxRx8nyzToUoXbPmj1ZpYnu+oD9UVY9bg1h6o5
E+Xm1OTd2mfxWORaeMjH8Gzakn4sVbhLTJMhfuLlA3FZZKWxNPoK53U8SqNdgBLclV/p2XWo5r+P
mQYjw/nOFJtBESnK4XNXefkwUnKEJ1nKFVI12pcx6EsGgf1wZqknTi2iCn0T6O8QRI51+5KsDJlT
cyUy0mGZZpgaS2ZdrBLDas+UBqc2M9RZur3A3vmXozQjzqcxyXBL9SJL7aNlYxsYzdEDxZ+radbU
J+IVWWdMSoFlq78fLGbW4gzgBZH43ohFDYokC7h2m0vmqpXEbDGGP/De5v9WCz2PxXYwK3v58ft7
YiOB1GHMScyYGwdHz7EAgTAaPla8YWf4XwDrjQUy8HKPMZlE/yBW8+CqiqbcXHWqpH0eAbD//nzE
AfpB79ecx3DodB9uJRO3PnuS/MaTbJGsnDH9bJUd/tWT2q7k0ik3qOuHXsOZ/fs7CyTEjGcluCMJ
dBQq/ciqnV6k7OE4sr9iPqtfpKNaMpbK2zNnsXpia2kc+Qg+z5LB0JwOF5nLk+1PMsY6/WAZ32oc
irfMotSLuku7zSTa0AsDM1xYSpR/afE8NCE/AMyYZB2To8T2u8CFjtBvumHQvDwAe+g2Y458M0jz
5qkqtRBTpNy87v0p0lBUn7qvGdztnvs59ds2jaoFUcKwXXpR2OrFZrUOx+icecbJVUIinXt+8FWP
QZi2HeJZ2/QCwympuJfgbKRor40LA0zNQnHi2sSYcpj2tFqrMwfRiQAMVImKh6AETvl4I6vYF4a1
1QhP4Ef1TOD8XGlF0IB0BY9ghOrDx+/NieSKxtfM5ZjD/TupkbaK7ZD0UXhmU1I8w09sVTfLz+mm
nAh+pIkUCG92RhR0h9vGqhq/y0NJeHLV4qCRJ1mEQ1zZjNvSxr7z4zWdigXgZ+dDDB1P5tKHF8PW
NTbSbmq9XNLHh9rW6/x2Ej4E8rZvtH1PG2rE00h0mFdSVC/7BA++j7/CCYIMSAtkExhYoiBOL/Pw
O4COMroOMrDXKkY1UFWiD4tORNn4l+aUg3CpA63+gjqInu2tcFRnz+8uQClEKN+TckxelSjrv3/8
pSyueXTYktoyBSJfB9h4HKDCxkmrVMOmGFxlf5nF+FN3whCrLMjHZVQ3auiionNOp+zEVaEPz3gl
h7yKMdThnQjVxMFcUqq8rmzMRwdOGaaCla9/lktVH11mJc4uCdvi9xfLuBh8Kn0rItZxz6q26w6Q
KurXXWzLqLrCDrpMCuY2CwerkyUK0oAzOKnOvL4nIgd6R7NcPO1zhSPpcLWdZeD/UE6ll6N/FLq9
rqcrvaChDQmgDsqVLPJ25WR+7Tkm7h0fP+C3nuPREwZtQiI1D1pxYzwqYeRcqRNblQDiJ7xhe01p
sJ7vNCf9NtJAv4udWkvcFG73uh313HSVhHGC5/dxpQJuD/GTtZHB9RQUvnNXg6mAeJnAgcydCil4
/fjLnggJb4XjPPnmAR3nQ4qRhH3p9Mhc1bmK0bCeOtF4Y2qocWS4M7b1ubBw6oIEc2aMVNUE2KPz
GeRaySNBV0u2SuD95NLprk7LaJsJRBDOPIoTu55XjCbFvBHY+Ef7oB3sxg459D3fj43HpjYfinLK
9jbGwd5QdeUqqoJzecCJowPZOfK9t9Y32/5w741MKfWktCpvLCRcYOK0sbANl1O0Zs2qf6yc/n/R
A4eIDHl8rhbmPsDhFTFB1ichspouVtgnUCbiSaxDe2CCm0QOammTIoV7K9D7bNtPlS7Fbl6r6stv
7yS43YhhM+SeM+ujex0xevCzuqo8JQNTPFq15kqBRTQL8a1bfXytU/cYMR4m4GiekOgdbSInpRtQ
qUPlhXHd3QVKOj4kcpe5XNq+yKcyPNPGO7GPIExiB4HeEsnAseKspdPnAIBCWZgq1S06fxiCDnIc
Dmhaivi6Kn3yPLvrzvFtTuQFs0oN9ELSaVTIjs5QLVViQ22Yi0VAb5YhQhCeYlONf3w3T7yS6EnS
u2awoKFcejTQjWQnspykbLw0aQuI5fq4jTF3X4ROUv3+jWTsxQSBzGq+5tGCpmIUWae1wnNyo6rc
IAHQlRSBfccdeIVGZK0gNQTLj9d3Yrc4ODjCzGK4iObZ8frioisyeIqeZkb5vhsxs53wLsGbalRX
vX8WFndityAMMotl/XXKH13PThL0+yuuZ7Yi/JnLGdhgAT6hlLXxqorl5DYv1HMNjFOLZOhAuTdn
FTTQD4NAm+Z1jdC18KpBt8SSgzae1txtZydHffBFZCp054/v63s2GDMImGcQj2nOMyk9WiikyCjt
xo5enZoid9BbiDysetrhWexGUBVjr2pk7UGJrCnZKB293VUwVuICUmf0LWzedKP1wlC/1cZg1ReB
bMSvtm/U4ypDypL0oK/j7HbixZz1IjT/Jmjy4EcoSoH9G7Lwl1032Y9pYWfZYmy0wVoxsU6DM1nk
u8fJK8FRDp4IoDk96Pnnv0xqqeSG1ohqVgn65TbmrPLoyshuWurTOja679yGh4/v7PtLgrSjSzGL
vMFDOdZDCScgkEleGF4VN3a3A5pENaeneNW7tAzqaSUlZD3bFkDPuUTxXchhhsoEhkqWo4Rx2lEY
b30zlic55NJ9qppeMDvbB1oE1P7jJb4LOvN1iKiUB4zbMb44vKuN7WOcUGE7g7BJP7oj+uELQ2jq
Skl7nJk+vti7l4OLQXcBmDgTeZ1jcRV0OnKrRZXdizXfv7C10nqqa+2mlUJ/WWQtB+JvX2/OPGdT
VYw96NgeLk61shoXy8DwGtlX8QCfQmO8mpqpn4Dus4c/O1qenKNsv0t6ZxQuE36G0GBk33U+cKau
FdygDA9YEIroctx4UxlnXl1HrTeC2lkYmAtdq4F2zhfmxLMk2WE6TDeCjv1xTldgKdw2UWx6TVhJ
D10AXm0dI52xUIPyrPvkW9J2kF6zTp4lDUOSLDbo0c1t1DaVMYDXPGDJaek2ItQvKxzJe5f8I76V
bRiOrq8GKuV6paJybYSxdK0Uhn2HhUz2U60ypA+4YqZ5EGSmGeuZt+EmiWsSYAevsL2chAoyFX44
bNsYxpSrChnUpOWLInZlCRm+Bc8v/moWyfj88dZ5zxRg7iGboH7oo80Is6OaVQ8NUjdM0bwyiORL
yAJq7zqDkc3I4jqu3X6wW2NJqVfuWgM90oU1GnXsSkNkCdxINCtbf/yN3neb5m800+DpblG6Hs/W
5UYPa9qVhecAcuuXPNSkWUVaMElL1BhV5h7TRHWSNwAUXAzh01edygeZyAC/vMUUy2azqDFnr10Z
FHxOWz/ICm8aZF1eRRARkkXUxPFNXslp5NaaOT7T/jZKV6BRnywLrE3uR9VCBCtNdDwxcGQWm2jq
nQhzAUOB3gNJ//vHa36/oxHuQEEd8iqSLPSkD1/gMa2gW4156UH9M5EwU9N1nQlgD1N/buD1PjbB
QWKqQ1HERP8dYbWqYYYEeVl4ql23z2Gnm7C3TAU7HpT9XJmy8ExwOrnDGHZRLcypAoIsh4vDhA5D
d8CwnirifskJD1Q2rZOlXQgInV1ee1Jly24YT8ZyAsexzkffX4RWEf2F+/qPA3P55s1s/ntRjnWE
3PvRf/7Xdfmafxb166vYv5T/Of/p///Vwz/8r330vS6a4qc4/q2DP+Lz/76+9yJeDv5jmYtIjLft
az3eveIwLd4uELwW82/+uz/81+vbp9yP5euff3wv2lzMnxZERf7H3z/a/PjzD9QUZoTkL5tuvsbf
v3D1kvG391GGRtPlayNeT/7l60sj/vwDocVPc1uZTi+dQSZB6h//6vmb+Sf6J+ZVSH6TbHJ+znEy
L2oR/vmHZH+iMJoRSZw/HAhvFgANOgPzz5xP9GEAqczeCGhgzhPWf+7DzV9h9q9HxH35+7//lbfZ
TQGjv/nzDz6P3fJLOMbnDMN3PhGgPiAslP4Od1Pcm6WhT3K5g/qUj4tAHZ3VGNQgNaWyXGGJ7Syi
0kQTPbYT4Kg6XpNFHT7K/qRZ7tQ2ziovbPlp6H2ksHXR3DuJ6v/sCAvoVZthvFRKFOdc+qJIaOKk
Ft6IuPa3kdlTQMi1Wm9AAE/7HAvpEBhdE94UljWt9dwyv5uxn121UqsusM9JliCH0pWKakcvwtZN
db2+hcaI6vLA1ushqbtGG0r3uaMVL0bPt2DIXfLbJeEYHfIiU6nhA/4Pcn9+vcxGbbrGzcL8ETFV
fn37Lo1vJT5BjCC+lPu0XKShPN2OBv82DF10W1iVdF81g7zpnDThU+1W00GetCjX1llQeEYSTXsL
IsnlZFlDxwq78IfcKiyOMoaFFEbwpJVmAo6vsL0mkeTClaoGjah8qvZxFzfSQo+TcRXDMZAmC8pT
nkbq3QTv7TJoRHZPLVA+R0bhPysz5n9ht9JIc5SOqHGj+uW0t/Xe3zqxoi4mPcBnNTPydokqtcyZ
xEO0R2x7zLIYtnHUoqzfoY/7qKjQt6RG9e8FDilMJuRIXo91YFWu0rXxyper5M4AgEXfMev0L36X
ITqdqCDXplpDJsPSh+YRD1/ja1zK1ppGeHgTDl1zryi+9NiBZVlbU+NsYLvkS5/MeSPTwduiPgrc
qzXvS2FOXw2z139EI1XzYoy05hoP2xXoXueZTGK4GvpwWo2t3l9buW3zsCcpcis7u9HlIvxhJ6Ox
UeRefdZlJbmh3vef+zbRWtcckfgNrLTxQO2Ou8BvL6CrdyvSuvBqQPJ4j0VC8TQEQn6qwnB8iILM
vJE7xMJqm1/REz350pGMua0vS0vbwpOglWuBTj/IBinM1EUu0bnQ07HeVDEcy1Eyk6Uz1N0D4sPX
UUxxTp2VL6Ni0F7Czs7dNPQFOvjoxq+bhvchdwAuuFUio5nmZ+Wz6ZAUyKk07lEWDW4yZKK/TrbU
X/Q1vguq4N1UtSlZiqlO9q0WJHstraPbVJn87RgVGqLOIrrQQySWhaElXgV8dBdEIr9oYJDvUyfE
SCHOZQ+SKHpAvZVDZSjK1ai28k3YWvVNqBrSMsOjAuJH/eSMTrSIJmfca+qY/UydfLgyxRjufZBa
P3wzGi/MZOgYhsbyOkqiZJ+OSR4g56x/SUd0HJj6m+mqT0XAGDWtkRELg7qtvEyui3UYNMNVpfCa
Kn434F/bt7qbdk2guVCBsdBGLWHfBI111SZ67BEc+31kht1WGhR7K+w2+ez7erEjIxgLt2yH5F4O
1eIpGK3wc9iG6q3I+mZXm0Gyo8MXbIssKR+K2o9TaMe92Lb11G7KyJL22A83e1gv7RdoWcplNQBo
cZtan26KTq1u2iltL0vSoLsq6ZR12ibmOiDObAAXoHJZaqTpcmW+GH7bbk1YVQ/aiDRsYOiJh8V1
fy65O6r35vDNUUVThsKWAclxixTybaMgJZXskGBJvxR6YONaa0wmEmJtVV0Ixd8BQTcXHVXjusiV
7qmkBriwRtE+GXHUX0TgMi78MlUfE726Knu5XMx0jM9ZbMVPchMnOy2R01Wcl9NmMKp851uln2HB
Uzhn+hH6Gy7iv8+imQ9HFQJ6hDwV9ySmXIdnEcNwIKCgcnYtWpqPIDKJmpGZDz8HVBO/hvM9rJtq
eOtsc3fn+zzOdzyf7304P4Wybsx1JKk8mUnK79S0ay/1IaxvkiGWbwaOpX2nRXFIaaEATwqMqHHx
3ZP26mi1Gwn8xFYfuyTFF4MNMs1bpZk3TTtvn2jeSMixhZ8Rxi2eGMIl94Bh2HHSvPnaeRsGIxuS
ANZuG0X0ezWZYg9msHVVRqG0H2W/xugzWsMTs26Cfogx8SG8/ICyRGBWSwJiEahePigyyl1Fi1z3
uDcnIS99DG29HK5A42/iJscIKYABtkBH/CKIow2aO9dO5Vr5LifuOyPUXDPdhfLXJNrF04tkuEbA
uVK6VXwXa0/1mLqi/GlEC2nA5YcYKbRFPEWLbJ+Fd3n9kg8PlQbLKtuoxXU8fHPs0tXSK03n9aJW
GJ8Ukbuto3iB2EWP4LwQ8HIHDtWSxsplHkdLWxpeBnNVBwkCz/VKWPdmXy9FdG3ILkZKnJ1t9y2E
4eUvYhzCk2wVpgx8dpbV3AXIZa2jKXGTJw3lv2zVTc9S+ji2ri7fJHjflpYXZSvf+W6r6/GbxZbp
o+vWWdnjflSQFIozN8UEwa+ilcY9TjX8eNWdHT4K2NtdHCwa7DvQZMTDLhhdQ043kY4NWiWrD3ne
XWUd2N/e2HaVtiN2LRPLAvuRIJutQKW/MzBOCZthi3nqTM+1HH1j6pJQXT1Bzkz0vbwuEYN81Ey/
XJKdcets5VLqsghzhlG6IDlRSAcAPLoG5aFqSUym9auMzpBIQJvK46ggRz88OUZ32UKAbsi1RBBI
bsFGtyN974TKKjaylRFJC6E/myjbz6C2n1PfP8m5+h3xN4+s54c6OZEnaffZUC7bOn+oonINAGnX
0wDLRLHtyxYYQOk/KWiQ5sVVqtdEu0i+pq0doEJofK70dm2p+XrIPk/Basp3uv4Nm98lirBbSasX
KZ5xCtKwreJrbjg5tesP9XhpTH2+7SMVTp6ljoAAs8ggltuRa1T12rKxh3f9GCkRPWyuZNu/qVvh
+vZ4JRfDRRwEl/HkfEuacdnjh7VoR2ndK0hixJalLoPc+py2GCj43+JsO1gvKFW78P5G+5tm3cu1
p2YlXaLLol918feCaZ3k5Aur5K2nYMrjvarCoBT0A8LlaKCrmAXXuP4gY7VIrNrLMq/PFM8uL1Lp
cSpJzGAkijZf9PFtWazYZXIZbdT62dF2fvrVyPVH1EdXko+Hb3zVyM+B7FaVTTKb7Sz/s6Hl7oDU
c6KCSttGlL3CagUnctddtwFyBTp69lKCpcsmDnaR9hyON7VzoT7CLFkEnbVJ6cHI0SaQyT+w7BWM
5FXelDhfV+JxcpYIvS1USbhCubaHeNlW5sKqf1jBRk/32sOo3CQQVOqXOkpwcf5h6xfTa1lz0lYL
MZSLvLtsVDrAN6k67cvqijfQaMS6cL46yU6Nrru8cLX+c40YJOnmWo3v7Cy51OTUa3H3ibXKNSuV
IRFmUGgehOVyMhDVuNXV+bVqF1pUr7R+bVlLfxw2mijczhoXk7oakX+uyT6nqlla2mOZXulGdiG3
P8VU8EMJX/evgZaSXQZe0Qduj18M8hN832bJgIqGltexTQLJcqO4de1qawdXJOpLNUq/Ybhp1DdI
a+5ihVYhmntoMUvZzxKHjzAl7403apovRdeCmUu+aPW0MLplVCIVmIa3LdyPqNpWPwJTuEG4wy9G
apR17lzpEY2n+5wGVVau62BOVxQ3tMtHufrsZK0ropQ6oVhI3bo3J4a/l9bwrDSZGxvSZpTtNeC5
pRKsezCoev9TTxToJqtS3oi8Aln+UsVfZbEUxTm2I8XhQZn3drRS5yFqyuB2RoQedd0MJSwDDTT7
bih8NlJcM11kyMtGQtRAMVwKZGiOuSryawZIjDxKS+6+VlHtkM8MVB5atheyBNRERCQXhY98zKJX
uHn+nAlIb0kBJJ58l8yZgqWKdCU3ZrxDvo/3bpLsaxMn72vRRvVa5I2+DXu597R2Ri3V8Qj2KSa8
OWm3g/2CJGoQ3xKjv5RZxB6Zs+IwYoeJFbOuXdVazCVHaKR3ZbqLmmiDFgUlCE66WvJqFd+Kcllo
y6SrHgoQCoWVW17LIQHVZrjMUTzgvfLX/twZHJpurWUjgLZwneLeajWTuMjMPOhctZ36Kzmps9VU
3iO06wbDdSDvpazdm8XSHL/a2lNc30q9vclojull4OJFwIRvL7K7YMx2FLevarZ0tC+pGsy03wK0
TouxOPzm2FXD+7bYmNUu6a0rtZ4lqJnfQ7hqASSbkyatpXTamI4frrr8QfB0LBFMSzFubR8kTvNj
ijiOpZtRf4GksykM/za3Hqh4woWpLNXJdNsOp8usXmey47WV2E229VlpNDedNBfTEdeM74sqcbvJ
/xoW5U4b7pTqpzl9sbAiTRx1IVuk/ICLzzWw6Hn80nJgL6KrS1cD8gZsH8BQR2AWEOh1SuezA2vd
kzpM8sIo00vmX1/JhaZ9oiTVxZQP6A02QcmJb+meWtTyKihJAN96Nr/VwrovMv457koddLL+x97V
wW9dvBZzb6g5/qj/gw2utz7Qf/zTOHrX3NoXuXjNX4O6+LW39fZHf/W1VPnT3N4GmwFXi7x9tjP8
u69lf2KGCWEQNqgJt3lWNf67r6Vrn9DaA6KsznJpTOQIQn+3tXTlE/QMJgOgTpGjmp1Q/vly/05X
64iRCoDDBrEEH4Au2zwIO4bKSYakGq2WJotU6+TIBYNDCGk7oTduGGIR7w6iHL7qNBzVZdvhkuwG
M0XFHXIK1PUsLWQuy3Folki3qvIyD2zzsmlEMy3jaESFcCLButdVeE4ucxvrR6IhyLxossxJLw1V
gC1PDfKISk1B6wq9fqU9og4XuoShWjYKw7Mtv64WKKYj/FwFfXet53N2Pox+ht+gEo8P6UCi7EfV
5LtUcgjh261ur7A7bnCpgn76kGVSV7l51A7GAqB/jJvEUH8daTnuOe5sGk6N1TxoekXlrnMHpIXl
65xXellIoEyyKYX0onBqSYpRlm4ZSPI6hiZ4WyCV8mpWaSEtFL0utnolRTF66kWUeZMd2c9iELgi
Opzm5GykZAC1eknP3N4wyktYCMnWlsuyvUppvFBrVkW41nCAwWZ4MlR5rY9qcE8QCraR3E7IK6ap
lSysRMuuEnMy60XI7SbfF2B+Gk0V7tiOxc6aKAqp7ZEWWAgnLqtl6RRLpVfLcVFB6xCLUs7Mgnuj
djeYilTkm3oFx46+AwlKMKKgHRj+YLnwg+PAbeGr0ZfUx+Rn0hr6fjCG5DrodO0b7TINkS56WcK1
i9YxvaLFP24/BpmyVaNOjXm8mLA6mZJ6zFuG20Lv7HaJdDjlUqKQb3R9aEoupMrmJi+GVQVmXeE5
h8mlLenRY6WUzheTqZSxpKWkba22ZQKTRg4mVVUqpJGenXNnJVL6hQ2eQt3uTH+gpEq6dCn5uUPS
isCW44k6qeurZMghy4p62qlIgQyeExVkNjqbz95wMitfMjXFCaczlGCZ4tYZLAOjquJl4BNgF4EU
vMhgxWJPanrlQTel7iUCb0bZMYg+XqUV6pFu0umCUQounFRf5GeYh5VW/SzLUwqyTbTDPkikJqRM
IptykyIRd0kg/H0fj7QUAkdHwQnt3mx2yIjSDfKeab2IrNh03LCdQKvBRUtuGie3yoVtDeTj7KFC
X9hTSIog1FofFn1QwCIKpYYrGBKhBHUJ07yyc8miz1zp4lqPu0JalkPf1SAp5OgVBlhYbOhvd3tH
aoKtQQSinpFo/GBnm2ceI8A62+K3VG4ahA+qlZExhl04eQA0WpG72KDLre2x9pC9wKmGW6u3G8N1
+oqUe4z0zFhkYSPfUtDI+abUpOEy02LkzMNcprxWK85AWrYWhzpRtPub4fNbB9i/dzp9OKn5P3hE
IcT80fwFyvlL9i2q2oPxy9sf/XVE6fInMFfA6+FTInOB/N4/R5Qmf1IRJkL5nXx4lkf47yMKAc1P
IKkY+oMyAGn7ptr9z+hFNT+hkgUVFEYkuFQd48/fOKQOZ5R8DDpOCJNDlQPdPHNZD5tdskVNEBhJ
DxJNkdxAKozLrLXj28ps6A//cmtOjHmOsv+3a+FlACkPIBXcLBb8KwYm6SwHheIZ5OZ0frdAGhVj
a8hJ4fem8LudZickWh9f8rAx+bY8mGC08mZ5E57A0RwcGkcWxyq9U8mEAtBpo7SEbRVtPr7KiYXN
eQMDMUZlM5rwcGEpnMrKN0asSgMnDzeAVczFjANsgRLltsGJlOfnmLonHhwsXZAL9CMZqh/zGsI0
LS1DwG/z29FxA6olnzHRFNMCs9rg4vcXyAgbdR8kAzTSqcMFok5SKSouBYwK8vJKQ5Lsh1701bqS
unJLLeU4Z57b/Fx+6cGiRDebFDAAZZwNwv14dM6GlDuc64f5CNvJzfhtCH0asq3xpYkN55K4vQsp
2T9e5fFmmS8Kxpcrzqh6MNeHqwyFjxzogNXGECujyzE+0KAr0jOb5f1VIDxTLTBzVecU8QgV0FVl
Jk1ySpsP2/ErMPPRvmqsbx8v5Xh3oORnQuuZEfPIkKA8c7iUYcztqaxx8ykNpX5w+mS8SVSz2DRK
ew7ZceJSFvpcs5zeTEg4Xg++BXFIl3J04yCR8SfMip5CXht7mqacqWee0bzTDjcG82vilQxgUCeI
HN29PiqqrEA9xk2TaOZGieo5LLv2UU8k83pqE4W2fDzIi49v5/ELzu2kYERb3Safh9o5//wX9F6A
OEVFL5WrAhu5jfxp2MUYGV4yJWCOO3LGntn/JzaJTYXCxJfKlBA///yXCw6xDXhilqWJfPh1TqT5
a9saz/EYT18FisM8wEfm/Oi1jgwdwE9Gb1FTSxWpfAVAu6P9noDmm6okEE/Ykjizzb0f9XAtfjpZ
4SQ3WMvUanXx/9g7jyW5kW3L/kpbj5+3QYspECoFUyeZyQksqSAdgLtDf/1bUfe2vWLyGmnV457U
oFhFRAQA9+PnrL13V/sCCWgZUsOG6kcxturu9zfr17UDlxHQCRpMfDFgmJ+vtzJ8QevKKNtnrMmv
PCUgjyrpmDX10r6tIo0iS9t/UH//h9fgL24WoaaFo9V7NV2A/5PU7bIl0bCGe43L0aEDdT9h7zQ+
//4L/nLbzmsUwTUBZWKEscD5o/zt4VABnlmNu0I2RK75MG+kXTA8/xPh88tVYPCwmyBvLeRAzEH5
56tsQlmVZ0s3qddypTCWArMurKkf/+GXOa9SsMY85ezQ6IZ/vkylIpo7AwP9FRggCeY4YoeGuvuH
V+FQ/5dl+XmDPidy/nwVOPIhrD0e8lhVYkcYYJGajn7c76/yyzPAG3u2OAFkppLi1/v5Kjh4O1MU
SW6MF4lLXW/bHfPSJa0C8ydZ4y93569L4SgRUVA5zl941t+eAWvJy3WuWi/RfuFuySpHy7vAVYDB
xO+/03lB/WnBZQpKwYLWBncibLrfbYqaI2VHqkuYgA9nNmv6OjAU8wgRxB9nnaFpnLVeU1xTmyHB
QAMiNZqraDn8/mP8+n3P2D3PPaAvt/C97SXvq1vlZRgmFa7H+eWa9bF1dFzZ/8lt8td7iH4csfMZ
88eY7r1Xh8gqmWsARqIhu/ZQxOrMF23jKXd75+kffycucPYKdc8mPOfu1d/fY8zOmULJJUrMtPW3
ofDaU1cTF/CPrwLcxSGDVidA+HtPgrXNg5kslwgboTbfd7Vrknaciz89Ju/cL/A+4gxz1n+FZx4b
YvkdwuWXFcwJOTJpBcCHKp79y0AvFepbGOHu/iqAe8lwCRX16W4o+ywIE6UzLz/i1VMAfmgTygN6
HMXyKYTAbh900945mayt65JEim+hz1y+xXy51t+zrEH55WUec421NJZ+zF0zIf1gN2bQV6mlRcqT
27W+tJZsw4zVFK5qyksTT+GQJas9rX6YzF1Re/ENi3S+RhfKqeLyHkmONx1mE+WBu2M/U9O9v2Tr
hPS8ir39Buhr34dhyazZ7rHtSsK+jmPaP/4aHle8qoursTL9R7/orKPbTbVMFd+uv828WISvhZ7X
Br2xDDcmQqg804m+ipVaazfEJ8RWdnu3xX63Xixm3ep7xvqlOthGLAvT236VMgFEX/yE3J4+PjLA
lcu5W+dk7KnoX8P9sOCP+tCZha59YYbIS93NF959LX1d7iDj1H1lY7WfeOXGmoh4d6ZZYiiukrGO
ev8w+sZpX5yc7NJLAktr99kJyA3P037RZfPWFF5Q7PuoxRRry10IJXQdo9wNbaSGk/amUFLdEu2I
afScf8ZpNMrTUi9OvZOLXT5bRYlzaRT3wtl5a+Vhf+HorrwL1yJ4jgoHW85uixqk5TpkmmymBXdo
t99oODVhp7lr03rWvpaygIjLxuI+H2scDGVYMDKFp25a6lD+9vtCTCWRSTIAgHWl/9fgLcDlORhl
M9zUBSawl23vNHejGkk4WL3IrBfGeK2fsZjJOZZ7PeWVl+8wC80Zes6LKcSXqNKkpqSbay3mRlce
oYNzKdAf96Ka9LdSrtuFdtcoS92+IYy8DTAkTTzWanIKnRI5/mFB4KYfe9zNyi+r9vEXS9vWIsB8
77v94JpTHcTCyUnAw1S4TVqp8nDa56qJ53DnqNyavkEYWsO1F6nGfEf9rXsaRvUQMyD3Vte+sWTU
Fpemz4tlP+nAVic+hPlaW1HrH7M4LO8iaakfwgTGTuKuHMRVPsfhMtKybWV3BwllD96ZDnOnr1tF
i1UmI6mS4iImiHH6Ys3SAfsYY+wKnBhb9ETUvgyStqtoPaOsp2mlSbGJUt0GYrnQE/7lKdlMKr9f
GhcYy8ZRIv6wDEVPiCI497eIl2o6FgPv8Fdp3ILGm2CYN2y5tV43SyZgt6J+ii7cAm+v/crLMxNm
4E83w+zm+dVCAlnzQLR44DHWrRxnXwjM+fe2W+TYDRWa4VcWM+DHDbOe+j2mA168V24toyMenLJP
WUnZwZax52cQa7xRknRZcLsQ4v1xbTprOob8ld7eM4LH3oQF7EjkLVN3Ghxo9nRwLeRvnulVRsDb
lMO1m7D+vg1hSQFcNEgZe9l59skf53Z+9cGdzEXBiScGGNLSverhALy7Mc7n4FPXjWP5MFtx218E
Ecqdo9PNY84jlDf+IW6H+JPyh/IDlhQi3ztN1X237NHkH4perbyag9dCjWQ9g8g596LmUemITj+w
JymAcTXOb94UD2Ei66546uaqidMWjqRCYu20534uDcTRJu/kFOadC2FhPMdPcALT8WlG3eDvWlOg
mIx5G1+6UJjzb9bIewPkgUXE0oibeq3VIws/YbqNG4n86DoTq0bbGlqRhezrp75WoGlOHi2ItxZI
ssMWRVV/u2YOdmoYDQTmYErty7R04Rv3vV/1JYnKi47If+qVTrsFlveF1LSVo3unCvvajQehb2zo
/ouO9cI7dbZfVekaOmX7OuQjQHA7bvFr0LBxpkyr5+CHUmth4fFnt8NVaAo9JeQpzM5OjZEU1wHG
23oXtU0TXG6zTe81ny2oZDbx1UosJucjZPA4rAdrIsFsB1gZTmlvXEIhbHLLuwQRxrBdFrwtIAei
QsgejS0ZZGrKdZksANASKNa4+C9aViaTvGkq53kYAAd2S+jl8aXFVr4mCyHaW7LQFKJGCdZYHdyW
xs2+dvrwC8uashgMh7gdQ/uplJeltw59mfn1Gb73ws9T1UxxugjJgGQdcygC7mRHv6MYaUr068Y3
mXMGHDumEkxc/Knzt32svfxlzWxaaesyM7vO7GkGp+xDt0lJS0deni8OvhobYuwt7eNAf6dNDuDs
Ec4zpzxQATV+DIUBjqtlMq2Fo5IOw4b8MLAHfC5XPT9WdukNqRQBr2JDOMptL7IQrIZQdjxQmjDv
d041xdVlA+Okd0wASuY5naerQ1hMytlNaqm9Ha3G6ocjHS0Z0thzmJpzlBzTGDOllefO0b7WOE/t
QTEjJIeWbaJd3Ntm3DtWg0zDIhbFA2WaOK/idXBOrkTIlrLoxhkr8hR8ioa2aC9K2YpxbwobhKRr
5wzmpSvXe7p+a5sGprcaihjRMzALquZqaBgXpEFgvI/hNrWYcxibg6nJG6vC4HTEVkXWGa78iNqH
+wImJOTzFL6d+DVwWqJC0uGTqq3jNQ0bWKbEzGhfmZ8F3YvD1scr30ILJpPSoUPXUbnfilC3bICz
S1vLTK2pERvboDK1nJRI9cZmsNNR1UKrbXX7tmqvy5Pe7ewnlJY5WwH6uktt6apIbVHNzT5oq3Af
5tjA37jG3qIDvYUlokBixkiTJM/iZGS8hguGCuvq4Kx9pu5ywO38di2aPkbQE0myVHU1TfOVaqvN
3QvW9zINrbYrCA5vFidp1Fwtj84mCZHqcNWrbrzK26Zj7Q3VcsKChmdHFihcrjJYtfoKeb4Yntoq
dpA45aWXlZckkud9mOC454VRApiwWNtBijLyLjq1dUN+7RA96sPsUyqwvzpEO+xiYOAqgA6iC1QD
RLle/5myxel2ejMGIb6aswwbPzmeSjZEc5yCPPBPJVbSVdI3MhvQLoTIjsYWMRt7RzuR8clJ8EWJ
NR8vdQORx8U0sMvchet9NJYq3pUM5pokFkVZH3QWjBjsR6hFGKG5SM8outwpKVTl8PMrfoI9d8a/
HAwWUMfRG5p7SzCRTQLtb5+6wocIqnIF1Zxr7T0QXjFd+qZ2GQOxQl3nmesBP686GFI3D2C+ss5o
vZ+HLJ5extxxX1bOtjxuTjzaBysj2ItMclkPh4mpc77nv9ucNPTAXFQefKPXHwRJt6xk5a6Wq+4K
WAliFvnkPQsgW2MiMJC6sbSFsxwGtxkfr1tpkU/0FPK9scvqJbMIS0yEyDAyGV2KxMQ1JXQ2U7Dx
TbOpz+moBAPyyZFDneomwwShiryNZdiZGaDaffBkqq1p9q1tj2XiNPUQJE3HQCylcNXTfkUaNZ1W
pqX4KW6qfWI674I8TgLfFMq+8A5j+sCCL22WHGKsqF4cp9TYbPrTgvlr1JBv2PbZytUZziSAt9GD
PVdC7jxJaPBuw4yEeWShpu/N4ATMedee17BCfquxBBxD/o0bDh/NuBZfu1rTMt1wIwaRDPz5Rxut
/acA/ePJyzJqKQvP8DrhLNAZZqO1ucYMgXfV12I57zfDojGhFVWUTDBFZxa56d5mMYRXW+stEn1d
1QT7pfGLu4WVrn+OSw2StxSh4VGC4At3CknQQfqhJQ66COrgYNWbhFBs/XnE6hMKK4U1Z9er12q7
H9sqH0BoQ+86FDBvlwXizGcV5KH13APGz4nW9XSLM4R7t5jRAmotPPFQVjD++8CagkNcjOO1svBy
SQZ/BU3067774rV5dzeNHBkpseuGw7ATKNiCsciYP9tt4563AwS3YNnVclEFHDTu6XnM33PVtj+a
fvJJXBKG3bP0iQDfxfbSvi0EnXpsuZ5eDGD2tNpZWuf+wDE4XNsN3LLXLcs0j09XGTyIqyV+Fesm
9X1tiXzjIxb1uB5CIuDqZ7eV7SCT3llzhxrb1c5wW7QCqiMRvWWUSimA+JPQysKPUi/b8xzyeu2b
pvWnw0iUqiE9yPdfclNNTx5HQZ1GnEJd7FnQLfEoVeuQkgEXRYdVEP62bBTtaYiTXpbwtpY8dNZI
Bveyd7yh+K6VMF7Sd9H2BkY7fqtI/5tSFEwr/pIRUT5JL9RoOPHkNYCVqtsrn9Dn4oBlbTSkWSuD
bN9oQwW8Scf92JWuRc43qzeLbWPJYxw2I+Lb1q33qlmsG1IEG8l96IMiCanUv+VjBm8XRkX90vuN
W+yGoW0Ode+VbhqA+774yyj6O3I05oyTF9h//2UsOcg9NZIh2Wd+29Xe12JW675YKL2TehmDZ4RS
cb3rJuEEyJFCEJfMldN0yL1t865kOPpPXuCMy3GhFGwb1mk1xPeCdkZ11YYiCncBuIK3dyZjHWnI
qq/26nusbUFFsRIOY+ZzUEYhsqfZREHeDR7ogVY9J4XJLP7Jnzf4G0W9aQBSlu1p28T4OQ9igLWu
tuyXaAVsaVf+klSVA1tFOQfTx7nUluHlsJS/54mjdqB96rPXjqQFJ6hhocBpD+PmoHSVN0dlehwo
g2Zqv0rQM1Y+prRLQlbzDCExhOYSA5hx2a9FDIhAASrtZEab9ibmQpfXxGvYA22QCL8Dxp9ZllBq
jA/ayBIYVETLTQvuGe+dTomYTV4tD+hw7BqebaoVp2chyiNtP5evOkaAM/Y2B9Cxs48IZ6LxDNdg
2eqmK8uYsjtqgvB6knb+0uqoy0j06Hu4ZV86T6ILIIXWiWI3MUtwrt2aSl+VclyWXbiJ6iMl30oB
WrCHpjrzefkVRtCYZnmtbBJ/sKE8SZ4fw3QaPf0V4cFsIBjjiT5PaNfNcWGv7nc8lyyH3RLn9l7k
EkFRk2OCkdZj2XxWM8tMYlaPMnsDBXlGerrdZlW+fNdSIRbOl1IPl3M/Td94LnN3f44MKX/grdiq
o0VtLC4zuxzshJTl4mzCou3mhJIWWUOEKX2ZKhuJ3YFTr2V9ltJDE9C6VU3yizVsXxZVsu5gZGrf
NVk5dxe12PQrRkn4etpTqSOdIJJaRfZBrNHiyMcC+RjvlxrX6jj3lCTjjdVHq7Or1Ua8ZbdxUv1K
46CSn60qmBDuaNsMRzAZ2lRoJzirP9WUcTg79bMTiJfGs8rikaFiiNAO8V3Ne1qgJzAPjdv4wLMB
wu5LVc9l/yHKgvnHvCCZTtd2qVmnyYA96LDmvFKGQXld4xz1HTBS/qC4HV/7iehupHP92PyoFqrv
Ay4J7pzYQefYF6vpq+6xKPJeHZ0mGoqnYGBYTRdAVZ+GfHjA7TjClGEasNDyeTTctqfYrQQgd+wX
u6z3nRO/82cjkTm1+hbjox+cd2vyjcJvbeMsr1Ucmb2M8vgYhPOlOZecorePkVyGtIa88r7mkbcW
V//V8yplhInhmqyFTaCiKcWdCFrX7H2nGtkke4+eYSXM8EpbwucoQygjn9vM/u1/Rd2Sac3xjwN6
my8JunMLs2hdjbfx6NqPnMxI347GgvJ0hb65A/xa2GPUWD//vmP7vgUdhfg90KyFSj3H/Vnv+sJt
PPk8mWdyi187zWhRpkufxfhAiOUfNoc5GDJ3YYYESwAR+96Q31/cZdj6OUtsgVguZxvceQOI/O+/
0PvmPVdhJGIx8mYsAhzzbi5icPIaOvwTktEL9SWHoPYasMX9w1Xe4ZZ0oJ2/DEOJJaRzf44l/Lmf
bvJBe85gBFiUaLKDrtl1kmzyoNpDU6835eBFN3NocaaoczwmIja8HzhDUfr8/vv+pxuIFo6G+3ng
6YXvPgi2pZ4tBDeQQnlEJxzGqbCMxTsh/j2u+P/k1f/mMPK3X/0XOPi5LYfv3/7XVYlZTyd/AoTP
/+O/6Cv7/4Q81WgTbSZHzITPQ4t/AcKo22ntORBWuKzGAXa+zCv+TQgHMFvYc4WMq7FU8P3zXPz/
EsIxf+SCZuFPgiULo9d/wF79BVf9z2zNJ3Mbw6yQCZ5zNrGBR/75gd1k1nnYyMn0UD3KD31yk56u
7q92P+Ld6Y/ZXH/ZfP18MXpZ2Pnyyfkp+HLvLlYPOAKNdpHCcayq4Gyqw+jAKIIDQdvT1j2udRNf
aZGbblfrwv5oS4Rrkei9i4bCtrzZ5jz6kdWd/WMxbXcpkLFfrM0a0ssOy6fobLa8mK7Rj9u2Lcew
Vf2dJaLgKsDJ/qWdlT52MfA8m36PFUTnr9bnchnKzwFZ2SUCeRF8coemzXaRh41g4kBITzvVIMRA
HRlN7jGA733EnG6Mb+uYNvOuLrZmu8zdqZ8uYuTSnGfqKnpxRrKrdowt8X0fm3UbD0Em4+9kgwbz
acg5IO+zTHjuPl4tMid1bVVkphoSEVI22rndt5Pq1SFXcvFBV8FqH5y44DyfEQS3kB0gUeKVk5H1
pRWKhh9uzBVyLXc5tnKO4ucMI32zC2BWT0McwG3oeJGvRbc1t/NGlZyWUNH+oY1IWd6cCJ1kH+H1
g55nnT5IH+fGlLH+GRyX7OlH6XrZPnN0QZT4nIfXVaeYdsCwhwh96EY5B3/yCLyIG2/9NmwWp4am
DzAc76furKGeM3u4WCuLtjyOBojjStq0j90cB7eO0yNxQHRXIz4VGeYFRbPYB4BRMSUBXuqvk+uX
/aWO+9lP122zD8as7hd7kEF0zzBiRVRJ/U6fEDJ9722W4xyqxuJMPqDDug03rx2ftm5BRYoNCktx
HOKvcDH0g/XFsseV8qugQ+WvxG7RfUaMcaUrHb0WXg6OXWX5fLQ20p9PLhTB82aTwZ3iZT7cT9Dn
VF1dUD7Rw9ZomBzRfp17f/42FYF66dbZ+uCFTXlS4MJXxAFINiCkbOFujqdIJgx/tosYz7GnOjby
IV4mxXwHlfjOlYW6wkIOPpuRhfNIY0cfMuWsZ+FL56MVmvP6Y2drdac7lwNDFs/mRLsflYrJK2ZN
xFtlb74sl6+U4CZKKWG2Iz1Vi/NcqMl34bwZqP1YhYqwJsnpNBJr+ya3qj4FlXA/KnuMMWHC4Oo7
VbPx0r4KA07uhNdZKJDCt7zwnS117ay7pzneH/EIcNSe+MfwVsUtujcLGot+CeNEpnqYOeV7Cm7G
s6ObVW+RsAnB1COPJk/3ECV1MLbzYfaLpUo0js8fwItjWq6rQRFJZ6P3L4LObz6Ipaacb3lZvwSr
XefnRqLd/6Oq5F9cF+lwLMtws1javGMOpF0PFpy3nTR611nWKdB/Cl39uSL59xXOiasMLCiA3sMt
xtRKI5qni6MTvYUnK69Of9uN/gPs+qcrvFtu436coRO4giTXiO9AoNP/yxXAinAWOvve++/KRHvL
UbYJusNjuBO+d2IC+Icr/AWR/s+eQcooHpxRFPsIWXyMT99DpgQDFsrFmoAAks5bPhRjbz1uRkaf
ytwT9pXFybnlm+VDCh3afmi9Mtszhmg+2D5s/w48qQoOahnlp0VhZZwa5njbi7YnS54Y0Gv7mPml
tVxbwsJjzG5qUpd+fxvOpeVP34CnBxOb0D+DYOTvvaMSVFcvCjaFAedmX1vDtyiuL73OwjTD+8OV
3hV9INxQXwRcnBnvMzr17oYLzzYFVhkMK9b+KYt0dTWF231byG33+6/0ny/kQqh4lNPc+HcbecM0
uaR5lXhjsEOYmLpz97GM55ffX+bXXw6sE1Qb+ot7/8tLuBDwFq04cyV4bDOdsLq0aaPXhWBxMdd/
uNb5Uf35LoVoz/GR4h94sb23uivDeuAE27rJGC0XbXXgiJss/ZY65qoI/1Ccv3Ou4qHmfIrRJGgg
7Ds+oucv/jd0qg7QfUZL4SWLdNMm+Gi5O/YHdOq4uLyF04POLyN57ZIP/fsf1Mbp8dfvSb8AH3qP
owpetu+extnrMY5utUtv3R+fQnuigbTqmLF4F43Iv+d4cdNubcJvTiOay3xotwd3nrr9YBbl7TzQ
9e7EJl/eVh2NsLQO+rZIi47eXkJjVLz0s2yOk48GKXXYDhEej/3zGp8F8P5YDU/ZWtqvGQ44n7Mo
qBggRVL1ieOrrNzZQTMqWIkRa5zSDeZ1R3MMvVaFg9511W+oOyNqukQF8/QFjJ8AhhCXvuegj5aQ
Jpod7BvfRA80aGfME4bQa9NcedtyKS3kRVd5P1tfsIwp75o6AwcVLkHQ6RyI7dLqQxqaLrL0B6Y2
32HR8ENYrHaEbF/iPqKVPpDhjHOg/TgbHGyxueid4DJecvWotll3F0vv68PaC/OtXPPhzm8R3Ein
aE8yzJu9N0hbYUa2Ft3O9JOjj9MYuB9cb2YiiJVfz5QAJRbzX5Q73m5A1Gcdls7uv1SlwFAOBIy2
xbDWcrntEYvv+gwHwA8SG5y3jO7eFTHA7q5QyrqPXRPd2ZqRUUd+3HW0wRqKiVIqJYG6ovfhW92t
E3cTfhLTQORmvjSwEJVShuTg2nTLB4NGaL7KAzOJHHE3jbW0MkM9HvF1H33G9WG40kPp5se+DXNQ
xjKqX+MtvqxY704+jYxDEWn3nqIwfpxb1vCjnWcHWq8hfWSR8Ni54UcR2Nm10LGiaZeN+XVf1u2M
if/iHIwKl91CxMPl2KEhxj8qX3Ike1X7NPPW7IWqg+XQOiwf1yMBonQ3nSL0r4d8bo5bFIiPvbMx
vonHEfFiUI0eTzXtsDuKhzBVBurzEFQBXkZD2ekP4zBteyNEha+Aq3E16LOiexgHNFsHwKt4pPXr
BbdxEamLOWMWdWpxf1/pgYnNPc78dUxbGMLW1CqNIv7rafDKZj86+XalhzbYLaaf15NvCHrERtfp
IixkOzwQqA7ngxmskNDbeSqqI20vBr1JVzLBvJ1r+vVfJwsPtH22ZIM4rX7czI8AoBVuD3jHolbO
sEZot7aGnO4apGky9p+CuqVLO7itofkLPIsPaqCrz2obKlrAHnZl2W5iVz96nMTQEVZD4wKr6VBc
tNoiNbSjtvzEnFd7h5Lu1M7N3OHQemv8WHiyPvirN9HXt5zhzWm84uDRAT+JddZ3C3gqpbPX/3Ds
s3+mJZ1DWYnoVGk9vkXKmvd+XhperqWJpp2NU7veleibSKMas+lk1kg8mwxyBrpMWuCWwBLfUB9G
D1k2YfMh5nb7pF13bqDemu0tLioau35mtQcMqfxLg/YvP4uJSGcx2fASuEX0tuJz0yaQRe5RBMPA
uAcHDF/4dOAdrSQ2bNoWb0AXrn1sadrtx1wwByALcWl2vbPkTJA8q5hTQJmRIfDWmGtvWz91bV+8
SS3ba5s58teqDLLoOCN/7fYcgNWaerKw5uPC4BDErM/K57XUuDkBr+qjLzMIAohGYrEthh4/5kFF
u7p35/gBuwkdHK24b/wrC0rDuS3C0thwRH2JK4Cvh+3a90rLSZTIz2N7f4nViXTrDVcZLFPuOV3O
6gNWqs34UY7+nLU7ZTWeKs/ko7ez2hJ55sgSfciqwiIdCV3uE5+7RS8ZzW8WlGv/OnBSSkfpsXS0
AVLOwzBVq7giOK71TgW5yVYC5DQdW2XPRyZwtjqGYdV9Czo8wJKwcvSlVFowOl3Ftg8x5Yfmsox4
KKxQ5gewovJ5y6T/3EIT7lfMlS6BIAqcLsBCdgqQ/WPUu8F2bePFQu96W8YnnCZrh6DOtr0bRFUc
R9cNv8xnSAgfnr5wDkG99e4eK7TIfaYfXKbtkvdXjc51eGLcEtkXKrOx4Km7dYsZn2xrPz9y7qu2
y8Yqy+4QDpvj3YWIpOXLkKlZHbzSGct7klbk3oJzxk1VdvbnZizo8Ualr7y7mfrxWtnNdM/pa/NO
YCpOdnJmkvLyyclvyH0OHkgaxJ5lC/rVSSMcvhhMwbyx2al1CfK3QHNfb0JvZIhG02CJDtW44ZKx
MKNyPg5113PICublKoQIPHWmj/MP62TDfHEE1xcrWQ2PkmY5LMGMA8dV7o/+tIusLr5rGFLjkIJl
WX+5LrLBAwknhwr+LR8l8mttlEkyEWN0mq/4k1WmsXBfsKKtvhL+1gB90Lt4mGLeltNUQy6f2Bv0
yafdIm903JljaeX+J5lDgcBnQegc4HOGE6SS/JSLeXvZWABC5mhlezAiWlHZQipeqCaweUsC30AB
OYWNe7Ye74atJF+VkKvFTr1pze1DbRatko5ZzoM3bC2/7DIfe9z13vKB0RekVFY+urWxOBJk7j6o
nGy/MbbCkpmq4hjKaoX2q9BVjQDrJEn6MHsmCTe7O8K5wPAgEnGxG55s+7qO0eoxA+qy9sGDWALT
GyfrURY4MB8JPsGOC9w3Dm98d80fBIeU9jD3m/e8FcUDy7Rd7QprGlGnZTjevNR1Hs83UjRVGpKh
caN64UXXZW4sWkRYQIxXncMp6uAEFQ2CocWHgwMvGWmVwqqYlkwl0mytlsuJ8TTerZRWSz008jP5
ag3v3RTNXrJC4oAeuGXfJMwXvb2rMP38IoSy98SDWXhguz2acx+rtmuJHSvMSOSKmsSMyp6pPPNY
9BgEqZV2je0bZH3ZG6d4heKIaOCP82CXbGO6iaObwN4qbD0WBEgpbp8Oev2szS8qXAH7RE+b/7LF
Fj2IKB+64wROX7PW6to+5aYt/QuG23V7aeq62kUKD8u9K02dP9jZRgAxfb1aoXYmB0KKNj8QUbtR
QfXrU2RaMz1avp/aZVlhc6M09N+a7+bcPSkLg8KCsdgxm+PikA/AQBlBeIectx8WGHECd3hZTtj1
uqDhvsYPJQ+i69puLPMDGWGYMLOlh6ZK/2gaIVr22ro6uyMZOd1Pclb4fk4E0JxGPxxuiri1XqVa
+pqFZOwhiKb1SpqegUw0xF6T0sNdsJGHtWpeZnonBU4+ElmJgTy5ZkigqXpLb7q21qFzPsS1hwPW
Asr6BYgbf51QxPlFWwd1xdh3Dq6WaQ7uqmyTd8sadtHbjIFk/jG2MPd1zBZXbGlB+JrlmT4UgMr7
hkBYiglhvQpQhAjEMDb3i+u0RAdLE1w50o5oOkRVt4/jWQrg8SJyDlEm3LRYi2256CfKxUPX9Ut7
6ZFF9kU6TE1tkFvxyjEK4ymv7FfxGLZFFNJvwig24bdf34Yqq9dvTthm6outO7s8jKEU2Hk1pZaP
RLWwhAyq79JRxyhhHZq3yM8jW+7o8zEzdjsMzpjUM3RyjPs0rpJzAlb6GN3QILwQdtnJJPIyEV2z
Y0yITuO8SkJPqR+tV1NB09VEQVlfrDWOdUzdoBJwJz1bS+I/uWlxUf83aee1IzeyrekXGgL05pZk
usos7yTdELL0NsigefrzURszR5VVqMTGNNRSN1qtYJBhlvnN3OZbp07ifeZl0e2UqsVTI7Y9obyA
heKn0IRHX52MvrxFC4/6tAbkDXwTB/ISGksckW7ki3M/6llr+OMi3Bu3zRD0pJt2M6gIquHFNPwp
Uqt4Zssh/tDk7lF4jb5VXKH80WJ2VsDRPB8A10bjlRUlrXpcEE4kaoQx8ROTzGHXLkujPA9GbqDD
VruRHtSZhvYaMaq61ZZ0BrKCt4Z8aUDSkIV5oHHyqS82naUI+rALuJ+uz/OTADDkbugEVFrQt7W+
izooCchPL3N8KJTExIlMlOquRGZMBmMhx+yg2KOjH7qsjWmWFTZamhaL9kvaOWD1QGo2I6qbQ12d
cgSCjnUCmO3AsZgcSKqiIiiEoaYbLRvnn9wGSAmA7TGAmSaqfhW3a96VipJRqz7ZgkNw9qB7xqBW
G1vsGxgc44M70awDwK9ndzPwph8tyKHrVbx3hzqtF4L/QOpWb/OoPg1KOn5RZS9RF6imcUA6cLB7
js0YGVdc84qsPdVU0J2rPkJM/gmeAKXJnu/pAL5ukNcjKcavOSrlwyQL416ZIvHNFZo6gQ6xl2Oc
qP1RWoX5fSr1uAtiEyvVa2Tm1Jxt3HfJAwQKMCMZABSEwpCiPYJRmsdNa6LYmjt9tRem7MY1N8lp
7bY2FNVG0mRHuORWUbpKHKg65j9Qqm17X0Zhb1Ves13ADeXXVpssXyGZdwDv+84Az5Ii+brMInvN
aHbLwODaLQJJfb7wW7kgL46mF39OJHQvVGyoCnZtA8czhNOckGUY7UPmEcf3wiJm8IYinIucf4Wr
iJa57LfzlBUPjTbFG1WFDjMgOVb5I/SAnSeT+FtGde2pmRug11XkTkHbF4gCd0J9oX/d/KgWNUff
sFA2xWTTdqRoEH1Fw96hQKe1RxdU202y1Aw7NXHbbDBPkK+e3aR/YDvDBNEnb9p5ZjLf2HImL+/t
jjKxxp2InGPa3861qe9yRJzFc21a81UiErRoaM8uW7YcCo+IIttBOSKdLHS0TKmrI/8bq9U9IWn9
dZAaAjgpk/fLBWBuYBpIF3NMxPCVZW+RadIK0g+GZVo7W07ihJBrcWJFa+FYm9mWR2/vDR2M6mgW
j1FFmGBR3fAzA8EQ1kahiXBS2+UPB412lXmjZ24jOxkPM/F75ecQeLBxGppkx59mwgIxcjTaO0cg
L1IbP13VyTdj19aHcXG0MagaMWpolZGLoDztfXXbUtnXE7gH9PLFkGCOjZoKXlzQgjeOmTQNgV0t
wNdl7oui5N5WJ5P8Yieo3x90obQUzVu7ukr1BtRxgd+7L2Mbnk/qTl+VLi4f7FaLA0uJpyPSu8Vp
7CIcAwwNW9Patcu9nI38oQNgvlFbhFYrp0DRTKTe3s49CUSB5N0H0Qkhx+7t8Ruseag5jo4maTbx
vdAfbldpgkQFX9yoirczuFCAQU88QJC2VQSsb3J3i4aMpN1FGj2/mfgbctQxScWyB5uWHbrJGyKk
0owe2R0prtAtnJ482jj3CQL1qwrPFNmbFHoxQEVLWUJJHf5xKEYMpoFaVcFkS9CGbTrn+1qPqFig
kxO00SAAkw7auNVGPDBB69URUNRokHCHErQXzU6dnWCcvYw0HThdijC1Nt0rupuQJrfdyRxkj2wi
TcMomYE5jZxrloZCq0/5lv9JeGWJGHCm5ztUBpAF1awi3hqoyYQjL8IN8COUp0rzOhHIvrN+Q0+r
N9z01TdoUUGfutlDhJm4vAaNg/MIwfOzC57ysRxwASFsdYb85wK56XXuFHhkyuKqxR2vg+0zNXLG
9Xuqm6AfXOS8+6XEVWKxka8c19ogccDkqjtTBxu8T7Me2ksVa9b3OjU1DmPqoiGy4IO1TWGLjD7x
q75R5xxpNU9rV7elLsq3bQJkKOlb+VOCJd5AablDyyluA9GQSQH1GNHzlGwdR1F1VJdr805Ulvvb
nqlMzaU+GkGvJ8sXr4rML5GYxweKYOSSXmZVR5fdpVGuFIMLniEnhU4GnUbcQsNmM6ZL+gg8ONt2
RupsQK9G6bahG535QFFJQjv6SWBpnaS1AiXVnJMlaaAGLoZ69zZysKAa6b8T/bLyfBKxST5GwOOa
F+VEEy9DmlFDp1DUtPa3eU6iJk4qXjobr1R+9fMQLX5HPv47GmwFnFhUakGljcnWilAlGjsHqaUe
z6VkP1ad+O6YpblTIUWE7QBsH6MjFJ39URirlq4qu3ug+9rtVPDhvFxFMm+1SFfLFChhqfXRjVmj
WojIpqlD3qvEYl03qXiqm+G7A9T4enH1+QGCTXpaZnPhlNVorV1Zu+Q+Z/nt56gvemBwxOM7p7OG
L0taOc6V2pcTp23d1tfU5GfCw5qkadLj5AAFE0d4NOvsF3LD8Wp0K4w08nGS+xijgl+w293eR8Sg
xKCRpeFrUFTgrCwVTusa2DxQvvKlJw7+AUOK79DZpI6bvDfQvE3c2iPcVsnJris0qbx916HMjr7S
BMORsLO9TkaX05eQDepbtszVs1dqiRamlPpvp0R6MDYHg4MDCSRIBJnXSjgCRlFvXfCBIsCWAfBh
RYP2hz6MaborhDMc9KQQ3i4i1v+OGYq9Q80h/w7u3m1CZ9S1q2hBzmFL8jCjEt16t2zL+zyhcpAY
pudb6WRFB1D7JnwokSLxD5CfE9chHrpu8h7d+hiqcJhhIfOlSaUZdELQAMftPnrtSHk8ZN/dcfJr
PtmLTREWrPuSCePBwAAgjGSGqG7J82/VUSmjsMtcwiZD6mIO0yQCqtgXJoVBY7S76wgK6S8Kmr9r
vbyPkhytWTG5+u1spbWGzvsYFZvYiYpHozeHXdrp6R/E4ZBUjERE4OkqMMcrp6bb7M+zV57mDNoH
WyGJUWcTVkWfwq7n73EDby8g7ZlezAiUBYK1eXbUEG6kpDQUmnHQF+CguwHoqsR6HrbNxixtrOVB
Hfb5pohxuNlmSjLnm04r6U8iqSmjp6kQKCM4abzILc1l4Nc0BKNrgHdgVUWKX8suB459UtJeN3yv
jGdvn4CFnG4SVI4QpuwsJO2EO6c/NYrjMsiVMj1lwK+sEJrv7OyNec6UHegU+zvwBm2EaKIndujF
xbBr6gqua6y17lNjlyra9qzs0+AMPIfTxGp+QMVEgbJiUWSJIX80dnane47ihNTsB0r/vDKfJLUd
UaIUo47XQtt+l5Tpll89iVZxJ4l7DxVn4LSvAAv0oGZ1/V6La3wQwA1qT8oa7e5j09DE3qsRwgDV
XG1MRSlvYWWIxwGzMurmrar9xtI42U6VNgHysqqSGvxkNEOg4jVxKnjv28nobCrQmrolNkmvTdlH
C1K+cXcvYn3Yj8AISKM6b7ntIzW9I6wbb0AqytVweWooKKgOv8ueol/VPKhdoGTQcAN6tbHwuyqz
pp1al6N5NKxKCRNbRC+V4aphGYHRPQGWgdHl9lThHwadjR2kLOKXEvwvxLIlgbNga3H5AgAgnzd5
OxTJZpGAiwFIUD/1ByXOXkD+C3INqvkYBRRRuNimOCGmxsHs5G3NvevSAaqn7wyWRxugPu2jsijd
M3wai84aN9ZvmBHZXVFmblhxVvTQZWDwYSUNdbp0RVIeUUZtHnt0p8eggJuun1Jr8P7AketqbGuG
v0w6IcadoS5zuvXwn4RisTSu9OPeK1CLzsG91JOTHKoyNxVejax3eZy3X0trtq4jUOgH1evHR9VQ
M27XAnvF6LfXNMo9pIFum3m/UgdemtVpeGEUVA4mAtACjW21VmjHaOpvAY+wDSSaLAm8ReSi8bgt
k9csAq2+SYeC1EztWM/0lL1nqoK3MimeIkxRa7wCE9w7x1g0fMUa9Eg/DSQaTXaEvNTvRW07QFTE
PBznikLISYUhDnvXm9sOiduxbw4DKHxaBnzqG7NvKwlvUWYL4oG51P1OX5T4qAJQqjeQAuECRxEF
Pr44gvJ00/PiVq3ApDQVjaEQPMvqVDYmMQX6ma4VaJKu2av0DB/a9dKNe5eVZ3tI3wYuu/sbjT4t
C0SlQ1BkpZqbtNMmAsxq0Z9EmVW30qmIBLHeXTtXZG/bidpovsucgnuhQsIm94HGz9kVRhfOFy3X
06MylmK+xW18gNY2GRiKYRxwFXsA9MNyrFdqGv2IH7nWVum265ZifG0aehY+nqdJuusag8u2S516
I5VopFVH1ea+GeVyTLxswhWR9hwzc/u4uNN6y71PU+SEr4psrpWwhCTwvIhGvcWFb2l9taRsZOVt
ibgmhnUkdbqtE+h49nSNLo7zCpuXUngMCVVHGbewT6ylaEscpeJijhr31dRr5g8iTt4QlgJNt6fX
9VyLASlBrTDg1opSOPB2S9ftQxTFM/2pJRSD8AoAuKawuAyMNwDspXEU23QJbNjJtqtwXBe2VF7q
aGr3mcOV6mODMf/gw2nXqYMlwrecaUMrSHXlkaZoQXNFAoijcOcYj2PvKmvREQ/7XBMUBMBej9na
e5IH/BzjfL/ETQPjVljLE+RCWYTFOE3P/WykYTPHxmmmXH1PFz37VvWIpSPNXHYHp+ybfI+TFwiw
ydI3IAapUZYR5KSNCWD9sdJWZs/Y5PUSUpjwHqGYm/01apJj8dDXkRMHJRxkcmPpavMWCENTbKGi
AOgfK4iQRCOO/UcB9FIc+hEiPPUyzscA42N40gMxxI+GJs78DK5bSx4E4hCw+T00utFhMinpW243
PkuZlXBHprR6FuPkESMLlyo63XVFQauUsvl2kdDt7vuoR48uTXPxFf54eWjUJdmbSW1glJYVy0sq
DBO045Q/JlZDXcmMxgjhE8OG0EGdQ10ZgSmmg5RjGvXUj7GW3iBwlKgPOLiwwuEIlM7R4so+lOWs
pVcZXWZyUihpnPGuPnwHJNrfaPkI58kQnn0P6ZSOzdj25Z0bO+LRIO03fdQwcTeOeru5j5GPHk6j
rldbvH/irzaBkPDlFFFrzNTUIMER8/cWHQcnGGJYdLAHuFwQZ0/76QjVMh0CzYwnEdbTkN4ZcWEs
h8KK2vq1XbLxpkhtlWw8zovXSgWB4Kua6J96y+6eZttBwdxEf4hif1pfuUsLOXlBpwAOuDHkFhLb
5BBB2eY6xaRmKE8U9Ip7nh0hD9NETuBnPg/dUVZWd6fZBCa62S4vsNWTayw83RDi6cpGKeSVTdkE
iXCLzgF0lA725A6HdxgPs1G4XeW3ReZMDxlSA3vFUTv9PqsG/ZepNl4SJqkht3kBoPNrSgy4WhmA
i/BpPWIJxH45dFY2nOi5Od+0ZnBRHjQtyurQd7CUbaN8N3ZqWpIIpsZWNzP1Xta63KHb0BZswtl8
jkTBCQtrLd05fTsk+2EVWRhiCL17fYBl6aeV17cbELPoOdCc+MOVpYVA7Ts3jKys+A5FvrsGVojR
1JSDKGRZIXFvU/+rw0oBBelXwGSHh1Zv9TuRDuk2xQ7iRvVU/YvW9drJnhBxbxv+qJbufRRU6V8K
XEsLsdBHLHREPbNKYNmgoafacmNI2IJXtH6mVypF1ZbIWV38EsnaY4c8wrVjNc4LLLOMNoM+4MEy
IEkQ5/Q7C3rQ5CtaTAGfxhjGFxGN/1/spWgDO9q7yzrsdtUi4oGQTNkiUIt1QzoAn2yK3g1LjpPX
ASbLTmVpbsAzupPfR4le/oliYr9TOoJzvIpdXUAIKTiPcSPyQL8mY6YeijEq4YWL8ZtRpXG1KjkK
ovoYA/S7BMH1VSlDq66y3rT3k0ec61tI97CiVaV8mME30M6Eg/lb1aPlqy4sOiMqnTb03yXHSLuo
vXoNsw6h/NIsm+gwGgNoW6QDjN8G23AXqSYW7wZ+YRB3lbx4iGOXqgNAFu1hpIZJJEXVzRe5LtEL
Umh7emW/ksVTw30ulwgZfRuOZrsRCP6TmZXlEJaZsVSHyIuVJCzhbypbIgpIgVCf531VxEvxNKdo
EsOQHU86cZ3nQwghNID3hYGSsAdtBwG8urPgo6EKi4oXlVdNQKvCLJS4Zf1w20gQVN9S53Tjb3Jp
dTbKX9KpShchjEsZX0PJAyiNR2EvX+yaMAuzAjFhWKJY02HQF5Oqs0shjS3ekkQqixY6HJNKIISN
mjEt3aXo8U6cmx3nRX6HrnGeXqG4mz8kQ0Vbnk9xtCxneabbHoubFAfqjPqhEe/pf8ZPcJ/YV+OQ
3cSaTZEaoF4MooQ4HT5/pZDCktSzLxZe2BAoRM/hBLNuQoMAhlQn87EMENCV36zM4tCK2qS8E6jo
TGFOf6vAK6OqkefI1eoB8Waal3NVHiOOsRtSGPt2gEV7r6WoHPi6WtGxkKXYehEWrxGSZDJYhsZb
Y/rC3Ga1MJ0NblTlfnA5h1EHVtUHGmcUflv+LFjnlhkdZi4bedXb9nA7thJ8Y9F2RrztLOwqUPk3
wNKkkZ3jwG0O9Z2Rmfr1VCmJcQRbV08HvKUpcbmdWt8pfZXT3JFsFTr9KblG293GnWmxN8ZqlxHf
HLUoWb5HXT4+dj1ASn9YrPHUecMiNk0JEz+wHAKsLVJZrotUUSEPVK71F5vI+xW4+UyF3jJoO5it
9n2oI6S42XZRfTc1Ez53Vi7h6E6zeTXmKH68QgTtTpW1TLmPQgt0uM4s2zLoeqVpfQen6E2hFvlt
JnlBW8IEzaW2VAmbnqlrV/d0IZL5ESRB0X0h7FkJlmWb7K0uyf8IVXWVXekZMrkjlXflbiCeCQ1R
2GUAY9hDScis3XKztnEtv7XdiSo9MJwHjoEc5JJac3/MTbnrll5/djS4kxGFrQ1vXP0KtA+GtLS4
//SQTIaAn5t7JIldLMoR9EwLjuVSZhH9Iewedl5NuwZmlIKLZk8AkFPoO2Wpbp5gCrQZPoBx82w0
sfliGqoT5hjU/3J1HmXfmVMD73ao3YxsUaMyxRNPyXF2xfTqLXlqb1PP7tQNJy7uIpLLMH713M79
Fc+Lnh+qsaaMBDqxqzYE8BNmKU2tXc8eJmG+5o7zlx6F9h/pVBnfW1fCdSrzyv2WgGyCzY+0aEc3
P3Z/JbQvPI54+i+UUEcHEz8w1RxdSkebKMnK26yfoUFo4DJwhnXmZtnDnPDuKWECA0GNJX2UZac2
N3mkjiPbMINLNaP4Lm9LM0HHRJPTT5V79beB4socSFSlVucMfV3nyL990RvNfJxbBXHyukvTaL+G
Zw7dQkpLW+rZKJmMeqVlJ7BoSGFEpYvZVKp7/ZeObPKYTUmOKaOQEaYZHNTIi2LZN0Gy0NeTOpZU
D8o+hj3fmG2cI21gWPlmWSJq33msiBdjmMwfSUWAHxjY3HGZcLX2Vynuu/aB3vl03+fKUO/+Tz8t
1VB1SBGLNDfqUJGm/OMOwujR+M7Sh3yo3J1mD9lpnuLxu571LTVYVf36OTr0PaoXMceVK6ahewuG
+AwaWo+aFPDyMTYUD3OqX5dsXM9ZLnDkPgDa0otUXRqhWIGa5hnjSG2ySJn7jG68ngQq9HwvQT7l
hl5uY16Q4fwA6+qhA4fJC90XVXfPJgQ+CwZrucqyJ2RsavSU19H9f/3OPAfT0lWYEEnYc0qTZTTK
NOQMYTT3jfNULShCXQBbv0dBuzgIqwb4Mpypzb8Urn/BwtgNSKrViMF4Y9gqhp/mOxWY7JIYF+DB
7jtssKsiHsptDh9cQ3HxLSy5ah3Di9IaLEkTIfJC2QBzqtnd29PP0sWx6SIcef3Wb0HXvDIdnz3X
BUWOz/XbAWtowh04W4TxkEWTq02wdlV1u9S7ztLrON5I2r3/JTMS7PUKewbDplvoBarn2HU9pqnp
gY3za/mg18NeVv3WGDafL4u/cPG3M4PNCjiHz4WSIz25tzObHKUGSEIM3YQoD23snQynUPEVX/PT
TR0QZIYoN/F3G8qg3yDpH2oBL92nVBIoIe2HjRNa4XCBIfB+R/BYGmUA0N/Oas799rEat0AqGw4z
zOfbaXjp3dOFecNzPPuiDMCb1VcZZrQez76oUsRUqV1oO+1mnbcMZYitaUAtyEfr4P/NG+5aQIc0
AB8T/mfWYC2DOIwCaqlBc2EH/aXdvvkaK9jeNF3HVlEA/sum/Bdvr41NEbmlNvnufEhpSsQhHc9M
BPaj2Go30V4pj7gE8QWeE//x16WXrr/bwWfDr/vunx0sVcwYoozhFQzdQSzcu05QHb7d1gG2WlRU
Kz89RNtm/xMoiw/527+Z/T+jD0/8wufXjPPPw77moIKQAoDd5qR/+ySCsrszdagrmAJLRU0NZP2a
WXbQzQmCNaggKo3iG/K7Ll4E9RRK0oc0c64/XyTvjhnIKTB5uGP01UXgXHRUq0vYAB56rrNh3eJM
HA5q/zBntghGRbvTW3xN+/Lm8zH/UireLgEGRcraRgfSZeOfbUi78IDsJhq9lcy76drXBv0BX5jj
vVDq01zhfjPaN/RxKW1bHfBYs7+bcFkTRn6qWrxp4/i6iaeHC0/1wffgqQzEXFVeBrSTt9+jEzPN
TthfftTj1WUeVUJ3KzNbX9bXrj0EMdKsSjU8e3pxq1hra8n4oZvaBe7Lhx/EU6nzYGJl6O4ZjQuP
MnWOJ6DWbQlS11JCzyv8sY1DCmT7nModoLGfn8/8XRSwroF/hjzbEno3g/uoGLJj4VsUytTEH+nR
Dt24r5MLfJt3p97ZYGfffrJigPEjg0lAVcR59L8dpI8+n9G76IlB2FmOhdS9ofMx335KcLRzNlSG
46uztaHXtGuQUGpJIT4f5v1ZAucb9WGL8xu1BPtsB8eO0vdKb0Qke+7dXKl/bNeipFaK52Vx6pfP
B3v34lwT3p1HKQU7SfQZ1tP+n4NLtzoprCz3ENRETOSY2Rcm89GfT+TE8ue1cSKcLf/GA1qKyIVL
0a7+0VPSWEbnwhTevS+m8O8Q6yP8MwUlUyR4FoZQgVSRimJn6gSr/C9Aic9f1vsF4CGXgRU9X8W0
CTnfjtSUBk44FrpjSqruNBKS2JAvbPkLQe37zcowHlRj3TBsmHHrhP+ZEKpxuuwXL/Id7aXPtiV4
lAoUDgyA4YvTWMHnk3q/TwnW0bqhse/wGs8DhlGRSe+1GK5WjIpY73DAN2WTT+V97i0bWS0Xxnv3
uRzGQ3cB8SOVX8+PojR1KaejI+yb9Q9pazfFhH4LHr1odB0/n9m7kaDhsYGYFMLs6PSfnUDK2gmu
MhSgE+Hc8zvrfSyxU2ozww2TXr2w0tcj5s31Q0Sk475DEI+iAzTQt19N7aZuAO3KeTcEwnzUrD8j
XKtKpcPubEr5pZLj5vP5vVuO64imwxLxiHis8/NoaMsyjxFU9+vMDKwUGQLrd4Rt6n89CikcOhIY
9yDrcH6tUsqddW/V1eymm6n5anURda8L8cIHX4oxXL4Vxt7kQmenBM3ixoWKT+KjnFwKZWZ35awe
yC+fT0VbT7Ozb8RE6MISrmOyYZ1lprJHLlkrdHI5oSDgqoIra512OhSTkR3nwfoTGWMPTp56biOr
fY58qN/RId3oWTRdWJ3v9h02H5pNP2I9dQnWz46tUaCyPCENhOC3OQLOAdOCqr/xZJiyOCw9kl6x
OVQXovf/mLKcvQIYjCuVG3Q66/TsVbegIaWxyk+GYXgMw+vweM0/bdcf262/PRx8n1+ut9st/+Qf
/F3vH3Y7/2HHT//3Lxv6yQ//wd/xnw/8+sDv4/du1v/OT8H6I+CvcP0pCPwwuL8P9/w47hkrXH/i
74Af629Zf+v6L+Gv48v9y/HXETFK/u145Mev4/q/8JzHC7v1/YozUIgkm3dQInERYXm7W1H+g3HV
ayB8es/Pu586up1Rforsp8+X3PuvbJgG5hMWhGBgy+eE7Xi22qXrQQ3XrDrZYJyUWscScBfywo33
5/PBPpoUm9RUEeI3GfdsUqWBWq7mUXnMi+YOovgBfjUg4/EkdWX/+VDv7igqLhypOraJtk0Esc77
nzsqj41MLrhT+2WBll70gj5hSIEwgP6wqfqfIBA+H+/9WWdYxDnoNNj0rNk4b8dLtNxojCzBJ0Ga
3RHp4iIEolBfTUopLxyr7w9yhsIjBNsrYjxC2LdDpcKOTaRMoSVKNz9oNBv8VM5lOM12nfh0P+2r
2JnlERjOiwMK58J5+/fVvd2hYPnWMINDHZ8v7+zakhZ2elNRUhb3a//bf7Jq4xbQlD9veJQdSoU+
HZ3g97iFX2BsokdYbbvxOPqD/9KEqv/nF27aWyecr5QLu2Y9k84fzSDRpuSx7hl9/Ur/fPUFhGbm
CMQkB+TOEh1VAONSjPV+CByy3L+SEI5uvtswk5xzAGGDQ47q0ZGGFtxeMNE5l/CibvF2iLO11CCz
52idZO2mGm4YUplDa66HQwfANmhncC6GVv3KFdkGY1XcGoPaBp+v5g826nrwkK0iyER+fPYEZRFF
iSl5Ao2WXIC4yale7Tyr+UvhtBe+2UdjgdhC/Il6LKn4WToBI2OmbUJqVPRJqClXqnddlkRb4v9z
nPXu/WdtdIqEE64xDgiDcNSuIxBEKao0bXEhWPhoheC9ZOGuq3J9qmf7o42KPB40UC9trd2jrvYz
cy6t8w9OG4jNhDurwNq61N/OZUxyMMUFpYQO4K8vDBlY+oSfrtVe2Oza+vbf7ig+zD8jna2ECQkB
FwcPnG9MGI7p3cLCS373iglivAyUjprw8F2A80fo7fM1qH1whDO0xf1HI4B/OJtkhhlJD4SRY0V7
SuNboBamum/F3ajvVIAMZnqq5ZU67Ro4wd1D0p0AVg3eFsXRpf5+4Vk+fuH/+yxnr8HM+hTZK14D
zzLXu7i/qdVvEZowhnWC8G1bu3R6LKJjhDJkkW/sfDvPF0KjD5YVkaGtg+ilvGmcRwSatI3a7ngd
TYfwsjE03Nfg1T6f6Aeb0dZMLkyk3yjRnRfGBgD5aE/QL4Nr+EevrS1cid+QlDctYpr/9VCrgJzB
MaOT+6x6df/uR5yWW7PJUV+lIf8qEYxvhIVjffEzyptLh/b7z0eGgNAczR5uBee8r6SMetuiocQq
NpRd27o/jVxH1cH7+t9OiWFIiHWk1x1N+xve/3PEzBJQ5oyUJSK78pRMaGKbsD/qeUPt4UI18aNb
eM30bfollMv+o7Lyz1ieqYi2kQnFOcoJ7n1Dh/WAbLkyvhZ902ZblFnJuOhEuq+m0U8Z4IqF2wqF
yxEd5XhOD5Di7ZcCEQznOuqa8Tf6dt5yguYF98gBCIEhb4mhkd8vNG+3IBeKP1jvogBiL6n1gp9o
e6d2hXfFkpl68pFRPjVJB2VwMuyK+m5TFTsTyX1AgEnaPTv2Ej8J5IK/0jjuD1k1Db8jJ+sP8MOm
7L8+7Ne2x/8GAmf7tV/kOEIkdOH/KkVY5oiZZ7U67hfkIzaiVqenz7/838bU23OSLreuEZhRp8I2
8+zQryuA24NbeT6wSd82mqsmR6kXxXYFXRB4GEdwVU+IbDyY2YQoONykujrWUPMdWC94nN9//jzv
w3qbhiNCAoioUjWxzi5Vr1uyInUUJE0r88HEuacSHXoEYp8tyRd30S5Ev+/PJuYNyYemFnkbS/Lt
Xo7zxlb0QVUAJaTRKRPOn3HplwtL/t0mpq+zJiquhx0fke/ZnNqpr4bMQA+PlCjUhqulZ52683+7
cs5GOTuWcLvRFpkxCu5K4C2SYECbZKZr5qgXDsCP5kNJwaQVZpEynF/iUidGGJoesHUqfpcusEhc
a/zCjS/EI+/OdGb07zhne8GACjcMnsChBFnlEdcCpQdvvHyDv3khbHy3DNaRqGdZFIh1UpSz/C5u
W92EKQNcHtcg36ghBiHncWGQj16bhzIwISMr7v09aKhTiQwK/F9oB27cnKwiOg29+/L5DvrorQFD
8LifKIHgmvx2STuNVBJtkEWAPVL1ZKtzcehgaJ4S3TNerDJ//Xy494EW786j7821QTSM5tjb8RK5
kgRxiQkKBBFkf9CzoJZ484COvhoUKLXOdTFiu7L9fNx3yeQ6LAKDroEQGBfxWZ5cI2Alh1jF+URJ
T3AlzF0uVi+f2hJ3bn+VFC/TgCmFczGiendC0egBzbL6uyI+q54n6K23zH1qIOQUQ0mHbtQ7JyWZ
vijCAFCdID+EA/cr8hzLKwjoOeyz2QxEnj7EhvFt1OIXw+3yG8Wel11OdxMopKNcKIC9X808H2+G
gx3VPPU8FipQK1bWBpLfGk998zpWXz5/9e/iW+/tn392ZVSlQMco0Uy/1na58uLokI/ui3JnuWET
X+oAv981bwc7W14mLpnwoZhMVIQqdkcFgDwTmP/nU3pfwGROwDY0kh8Uh037bDnpopeqzo7yqQL5
pvNi5d8M41mpMHq2Trn+3I5HIbFTudbzS17g2gffi0XMdyItYuxzu+zKkXXRGr3l69pXLQ+LaOWh
w0X+g7lgMmw6AQXWGjfe+BzlYht5165x+/n0/2Iq3kQBAH3obtNs58DFKfxs+goMd3eSLGqwZBtA
3DnElza96k2KEdTTlNsBWrzM2Ma4kMB/qOrtpCMSg3RHOJp3ehOIZN96D8uMFwTo8T7bSSA90+MI
+FZdwUo4LlgJ/m9mMON4UGePZrefkY6d0NevxHeaFGGuXPfNt9L8LbpHz701vV02q7s4DpzRQf7s
cXCuMLV4/Hzq74sWZ1M/W81p6kRLVTB1gGhQsVC/gPmHgF1iAvMISVfCOXuwwGh/Pu4Hm+jNGz9b
19k0KUoxMqyct8MYTB3v8ZHKOostPkV9euHOfn9cvvnAxlntDbGF3BUxw9XwcnsAeWpxlU8AuWWg
o+1vz79UOJufT/GDrfvvFI2zuCdtegn7TFrAUO0A9wNfJ45PERj7fBh9jWzeL16H9A928VozfXsD
RfMMKHdgnHmZArihNMYfq+K3Z11pA06fio/gxZLDi3kdu/8h7bx25EaCbftFBOjNK1m2vZFaLb0Q
UvcMvff8+ruogzuqYvEUMXMwECChMR3MzMjIzIjYe0c0fO9k5VOSwbloOgCcDqlICyzjfdfvKyBP
gpBvVz5w+oBrHzgFgJMnj4smIJofTL5GB3xt3oSAolM1wRx7ni7s5q94kOwJDW54T2PwI8t5TyZ2
DcdR2lvOEADjsJ5JDZKzezTBT5bGg1zpP69/5uVTYNoJPAR5bioo3M8paVujFYehYh69Ud4IBnKU
XwP/CMWx3NJPA8ZHNV7McotcBELM3xpksvpP+npXZmvRa06+YrYfZXifjMjlK0QyUar7WaBvmcIz
sTLYy2sSg4VL3TJ5iU40/+dr0orWmAMA1aAcfIZmzy+PihpDtpHYhrVprHcj+y4y4RYNwVb+U+sh
EbC+d+VdFH+5/iW/Y+uFd5x8yWzAJCgVRUG+xkZIGEDSoakAEkcT08eNBWsNGH1pUumTH8XqRRR3
3vjQD19Vwd3AetwUsGyHgy0jTgaBQGVuE612QnBEPQpfSfwOCsYesnx//ZsXLn3T7E2letQfqBtM
W/LEowFSdAbs4RoV4HdXhrju+6RbVFbqvk9Vx20Rlm43SL2STlzZ7YvuwZJNnaM0Ws5PKtAbetYG
owbLG8xbTQ3dfSK0n8C44xUXWfaQP5Zm6+KZLlD5EksAjHgYkDT0d/CbHPVGXxnTmqXZWSAnLJob
YclTxI3LUTmmMI3HT2qzcmn+rWN/6Wv/jGl+DIDmNpHpJewExUTUD2KSv8Y3eQPwMHhuhHArE5s8
yRmFB2mS6L7xglvV4hryFlvvSv5mmCP/+NEN98AyqMg/pmgMhcU2g2QPzgzrecXRFpfbIB5RuaBG
Pi9P6UrsGsYUJ3XBfeh9ijWlAc4c6vy6V3aRrO4QBoR3z9iA+/wRuR8lEggOZJH70WoREVirYS17
/skHzeLG6KtFT/kB/WZ93GVD7kgirebWXeXLDixwzhjcVuIT0CLbCP79eUov9pQIZD7gi5m5SSIn
QhcgamBD+7S1QuHebeNtHecr+dqlIWLHILfJnRjljdl5KlQRCRODCNxrQugI0EmhVkWvYTIA/AaT
Kuz4f929S60QdCJHWhIhrw3YJf4vA6bdkoKyRphWJuc4iTJuQcUjDYkyJN+OsdHtgjHdZnWyYmbp
Aj719f5jZzZguH+G0E+wE8Ir0nvKJrOkN6XWN3KfOVamvaJjcAQOfWfBbACA4lnvpMdAVXdaG63k
ipYn/+Rb1PMxN5EF9k1jkZsp2aHtIacU9fuMPkew6UrnlGJyA1cvMnrXd9r0e2eRQaORDMsEV4k8
yLndOPLRVJvsRuEN7AKOVf+4bmB5ZCcWZvFUamG+FlNmObEePONbrxyr5BB135T+Oclu9ORele+6
bG1tp4vttXHNNo0bKZ4PYTh3L+OrNH5zBXcfizdC+lRCmFXvhWAnQuB2fagLQYs+YUiGOaMMkwzj
+VxqNa9WfWCkKqIP0PAcEugqstRaebROE3YxtBMzswkt4YsbjMkMLI1O3u0Rs3ZTkE8vGcUJWAmu
D+qyAZqX8emoZjPJLVsGLMYpFWVPUrITwvsSHKr3FxSCZBqgMOBkdLL0U1KRTehWbhzXpxR03vmU
xmESS3VM2FUqH3in+AhtxX0bmyu7YM2MdG4GslZyXDFjzLWXqn4M9ffRfbk+j4sb7Z9VQ/7h3EQW
iL7Y9KxaNAq22MFNIaxYWBvELJxFWS3STIaFxvf3Ss/jsvduJq6g6wOZvHjufoBAKLhRySF9PvNy
r6BFxBRZkqpUtkEBZaJ5LxU1lZpbQRdXttTSLZk7AHWBKUmigEA5nzYE0HMNiVie6dJNO/yt+fIh
rQ9F1jt6CKmI9SiOtOX33EmMmMrcXjSqvdm/Wg2Uo5+W+iAqn5nxKShQND9ZdbqpkMhWu1vB+Gnq
pQPOfOVOtxTuzj54uvSdHF4T2WQMxzaHSiRXj3I4kAHJ6g/FokjIDyJoY5PgDU6J9NYfxgBubvHR
RMV77Tum1Z4tEzGIe8P0OhYvXnVGk0ku7FWaXfd5svVNq9jA+CXeoT3jA6v0LDtOu85RrfDVj1Gz
0rvRd2A/kjnq4f+UjLUNsJRxoTPMEnl6GYh7/Z65k5kRWLQS+VTNHuPvVizaWvoO/tg2iq+6eSyQ
fDWMV0EV/r27nq3HzF1JsfG+BZ+JFDMpEFmvRR5bTXuMAHbQTdrmMKiEa70bU0y8mPwTr52FaC+R
TViqMZqM25QUWpcOdhmkWy2KnAYgn6h8NY1VbNgUpS6sclf+nc2T6T4+dz0165VU79mZWlfa1U0Y
g+UVHKgVzIfYeEyH8m9VT15KXThejwhLWVR87R/D5ixKey3yy8zy9Kj+0nTfJfnv3xhP80tWHusw
coQRpN8t2ss2CtjXbS8EvTM3n820LzeIVTeY1mnvSNrvKHU5bboSWeXlmf2zmeYzq+tF6w5YCTli
Wzi1guGNLgNO241i/izBafup/VtIHroB0RkjCDZSWIiH1zysN6D6s/pdtsiUxvY4vl+fgeWIQ9p/
yt9Qzprn26o0zZN8YKdnzdd+uI2VoxLvWtj9elgfh8/KvU1UB1jSdbNL6Tdm/o9Z+dzbonFUBDSr
kES3SCZOlM4+b8pgW8PWUlYblB+dzP3ZhjT2l1SWqQYZDoQENpwgsfACmYFsOABlQtKQtXlbrX3f
tPAXm8HUdK5iwApp6j7/vIzKa+ELzIqudpuJyTyqW6QtnpB+qKLvw7jiIpfdP5Y59b3+Y2/miELm
xRA4MR1h0B/I4UhBZ/vSLs/hCr4J8q+t+app9xCf+H1D6vEeOi50Gv5CuzOQnvV8tRFqmv5r45+5
rD7qCUo10/Jo72kzHst43MFbbjfBV1lAgfdtUGWSKV+KgS9aibn/S6j/ZzKMWUAArKD1Eu2OZFVr
7lR3sZuj5nfvUvhKeD7ln5ZPl9lKluNixcGtUJBEgoyiO52Os5NXy+NBKQKIjJLiV2CRujQ/iwCp
vuIhDI+GvFKlvrgGTdZ4NYm0T9AP9HsKTk4zfEGB4wcRNsEckblzn+GasCnA3qt0AyrjWt1g+viz
5cQcl0aAqCYSRchinbuzqCNfIVWWSeZNQgp+qyndzhjRmVkrS10EVHOCXtJZDWpgAv/N9g3YXjfz
oFmy1fZnkInQNho7Qcm+XI8el7OHFR1WSyAXGJznGqIc1v0+8EnZVNJHnad7F7b6XjBg1S27FIpr
c3/d4NKwpuwJ5X56gTmszudvbNKhFZC+c4zsS5rDRR8YjqSvTd7vvNT5MgGNUSf8wZRdVuYQEpSP
yyQTYt+5fU/syPZsmvo/vjlb53ntWXbxnjAt8KAEfYN8jYKt8wH5dMO58EWQpd+XG+AF+/1dtYlt
Ov+vT9zvmZkN6czQzPM6RUY9MEAPCfa/39hsSlbAbPWtwr8UBjn9Sfjv9v19c29t7x939rGfBr5/
+lDtO+rRG22bb7Xth/0EL7UNj4H9bb99dQ7Pn5+3a/Cay41yPi+TI5zsSxiFI5JTzItgUL4ImjTY
p1KOtowXvRhaJ61kzS4deTKHiDGghKkRehb2e1LVUgelixM2/Q0UVzuxMG5MZGT6vt7R0rWy7Jdu
DLSQJnZK/Jw1ZATPR4cYSgr5uR+QBm1uqoJcbDR0t7ksPF1f9el0uFz0P8OaRYHYFYzaLBiWb5KS
dt+hxttGFf1oTX9QQDfqWizZuq9trpu9GB5EAxMWkDwkofwiyz96aqWYPcUNLxsdHSiAFun2atl7
yQp9HCwYTBfkdGdHo+z6FiAkaFq66k6bNCW4M/6n3iJJBQNKLhUekzluvIiKXFTSLgI52Rw07kSE
wsO/ni2GwOtuitbTM+/cGZrRa5S4ZByj277BDL6rgP+JsfHvfW5qeLFkNPAomM3vlypKpoU0dZaF
JjLA3CsbkXLY+/WxTI47c7gzI7PbJL1EwxDTtEtzGXMmeZBo0gGmdpzftMDG7t9+X75eN3l5cQa8
/bsDkDCqShedWW2QdxDb9QHN6MGz38k7lVpaX4ofkuQ991EL86T4DcJHWgSKTaBGK5H1InRYODnd
JXiJRt157ob0uMVxO8lIdGJb2HVnfFipof0slEZyJKDrm7hIh6/Xx7zg+mwsyFFkWEsm3z93mb6D
TDjUs8ApQ4RndQ3lObosg63Xsamvm5KnS97ZkjI+rmFY48EPanf6lpNI7IemBj2OFDiDt0OTyQaG
s03HNzdGsSx6a+Ieas27ljYoP56m2kngT+v3ehLu8kg8Cs1D6f5lGEetW3u5XByd04eZKlKciL7x
99kkjOXQRYWqB9Tb0D8A9xRyi7LSCv5IGM2S+2jIAt2ByxBK1UDQm/qQZbL2RJOXsBWDsnEPSWB6
/k3JyTDY3P2UDfR38nMH1x7lz3bIURoReuHWRB5TdaQIIk0HbRn6lIukUN4bI4AVDs6CsFmJn5cu
TQCdUBY0gtG4y649n/MSTbdoSMkyICsbIr2AcvioH8XUacedIaNnRvneopafrhhe8CvsqvSHiwa0
IRegmMJPXYHslgPfu6NE2iarBAQ6pe2KT10+xEllsWLwvcuUn+d8O3rVW1pSprzxYxYr98k6Plvm
VxVpMnjqgVLUwbZwbxRv32ZvlIZ787VEJbL9mee36sQqt+2bRxrdr3/WgkNxL4cvZdpUQMxnsw5B
e6EF0KfC772HDBgK98q5bmHhRcXAT0xMn3CymZq+AMJTYSL/AJyMSCeSKe3N8N796r+vAYIWApMG
ugn/gTgX8YRZLLbGoi/iDFsmicAB2tLqsZZp+6s21RpQeclvSFlQeZreHLTBnQ/LM3Tdg4+fI8zL
D5Btb7xIOyLpuTJ9F5fCqQGXQGRN7smZfHGdkdteEMvQyYFv3QGoGDd55+aOOLbiQQo8feVkXrQH
AJtTE9DjxeEflWMrVTqkc5Yf38j1dy+QUdWi5LTyCF2YPlp3SG787h+8gL8EMYTSKEMyrqF44MT6
QHtv7wnml+vetzScCVzN64mXO3Rn56tEHBx9rs6hE4c/JO2zbXe68pn7K1eAZSs0Y4L11yf21nMr
QSBKfhPQR+yJx3r8HHE+r38K2s/rg1maM0KVASMEb1wuNedmwrjmcutagRNyk6YQqCUILqpBgOhn
mK2UdRcSh4AEgVhwW+fpfnEGUsQuMiOIQkf2O/EN1S6LyqAfSs/9IEKROZAQQ6tZkMVfVUq3YwpF
49cYMv+7BBZV4wn5mjwhdvNS3sP8IELZKFYuKb2y/zL6XvxBk4R2QKIKEtGhNY3vaphJP//9fIF6
oqoJtJLe51kup2g4pzrRDZxGHTYuTWCqlR0s19pcN7O0+qdmZg/0VKZkCxVIMJENIqV08GrRIV2O
CMbbfzCkAoXVoayBqWMWCyy1QO1U5b7fJAYUOmmvqt8kMypeSNooH6PuczG4bnHB46B5IJdC/KEk
M7/ooessDWYexI6hR0cBnlMVrRV6PffXzVxcoWmNpzd+itwMj4h37thKKbtqXft04KslhNKoZFC/
uxks9Jg1ECh5UW+a5u//YhPiA5joeI7Oz/3apeDoGdhEMXcbtLjtMZeey4xHY/KErtx1awsH09T4
T1SlHDuhCs9HCFRao2sOQUfF1G9FLolJa2z05u+ghv7JaHfXrS0tG5kVbudTLZ+K1bm1wjXhrdSm
ZpfRvBE1sEmmtpWrlRCx4Pck0SUyOFORE2afcyuNhkCGJSDZIGb6fkoihElud4hhoEi6closTB/+
zrMXbCExdu4glRUqBJQ+BEwToUkgtsI9QeRXn1Y11Uox3XZgHFfyIwvD+x8mJKBmIM1+X1hP7i2C
awqAbEzoVzv0yIvOSUQBgsTk4HbJSs5izdTs2mKOYPeKiMRvlL3lyD7AuAvP8LuvrkSqBb84G9Js
nwWiWGtKih3IazdeVW2NOjg0o/rvowaPlKm+Qq6C9+EsTomBWKolzMvMnLlppPLBRYAKCeIVL1fx
r9krTbV4K+gwixI4jJkZpS2zECAXehzht04veeC//uttNFE/mCQOwH9Siz138NzN6THKmshBzI2d
muwyxPhg7f33zj1R0UAgySlLF9tst4paZfqC7pFvibM7AJ9g5REdTj9hnkAqYPj3i3O2aydfPHHr
QIW139LZtUppfYlLJCgpc4zDptSHcqWBamGBMEV4UBgUczibv6DNAuIHplAmPZqD8Ygg3kpcXTMx
G82g+a2Xu5go8x4wh0eZKBo87+W6Iyzsz7OBzDzNH6A2HC2smJ1gj8QelQrGiyKsvZUWwhx2Jq4q
2E1AB8xuq11piGMKjy2qeOrrRArRWu5hlH0ko6N7RTDX8jhL5+6JvXmxazBR4vLcjDMwh4a9Kv0M
JJxn2J5cfHddVOsDb+9n0cq+XbSqS9yUdZ2HzfzN2cWeVnlBETtjFt9QF8rjv2T4MmEEThTJacwV
c0sPUC4vf+xNPnTi8XKXGqggYg9tbmdAqE9AChJYAU24r532mJAn1hA+C7fXnWaht2BKbf6xO3N/
VUJGSvSxi9bxHvkmtXgelC+duq8ZLdQGWTXQfIt+TnXU19INi550Ynu2L3RXSJCHwDZVJTxHB5zQ
C09D7N1LWgcPebKCx5rGMovFZ2Od7RC1R1XYz6axyneehARzhc4r0gfXp3RxH56MavKsk5UcUYpt
yslzBgt9c63+0VUN1L5eCIfSuLlu67IgxqXUpEmMVl7yF3T0nhuL69hrK5VUbq0hdO03yAIWxkc6
5foC90t4yBpbRS4RJR5FPIro7IU/XV13Wu+9zVbiz4IrnQNdZoFBNNGUiN2OknhpKS/pKIlT9US7
7bWxhDwKJb0mGwHQujKnCPJg26ZxGztswg5K+sBcWey5c/GgNg1kKSEKhN3ONGbLUMW1KraKmDuB
3z9X40cWvNdjexgQZInHNUzWfM1/G7O4ZELcxyL8fqeerDncQwT1RsqdeKwy2zUEFUBU+p5ZxrsQ
G/nK6bhgDWgwTC9kj3j3zLPMYkDN3MzCgvRb8s0ED3aQgwlBNObRM3005fG6k823DYMDokl1nCTP
b3aJcx/zvTYwCwsJdDEcoVIqIkSlJRlK+5qixXVTSyMD/DLh+jUarObNjwHebPliWTiSku8nvv+0
bY99YBxqRC2vm5ofytOoJuIsAG4wpVMsPx9V03VGW1WYMsMaNfd+7xtrbWpLE0faltcS9ybSO7M7
k+sLIhpiaeGENeW81qs+DR/RcXk0/ro+lovTYxoM9KvMGbUHLrOzrVeQ9cnzkq7XsU0dVWxuW1Sj
rNZFu4mezbp8iOTiRoryneSan9dtT7/6NKjCzQfaa8qKo0GhatbctKUM3ojyryM2yoMQm1sp+271
L4b8Jk8pJq35Fbi0JV03epGInwZM0JtYGGnBpM5wvnoS6oawq42FgyTjlsQm+IX4KCG2phflfaf7
RwtJwIS+VEBA+3Tw1whFFqLL5DkKOUESkHDwnNsvm7RWCkUsaBDXezvukd9VuvbB60t/q4YAMkWj
WTsul9zpxOacDbIRWnZCKxWO72+sxvgh6hF6g/Ia8HNpD1JkgHBSg1MB0pDzoSVGG5PAkwsnCKy9
2PUfhaQdCOEHmO52/2EZyeLyXCZoivR2nNtCQSVWR00pKN8Ay4AuRW3VjZfqGymgr4/0kdkUiJC8
wRvqtK23/z+anw3V7BMEzgrMVw2a7ElCXkUNul2HfMadHwgQ47TKY+8JAySs3i9DC+9cs/y18hHz
Ot7kynCgQ/JAZ5UOMGg2BzFs21anFWj+hU+6FqK2W/Yo7hQ/pUG+CV1l30TRXeNbnk3MWnn9LC02
TcMknWl6oqw18+PULAf0NpFCofR031X9S+6NL4InvhfjGhvSkvuemPodw07OyGHIzSjlJHHUOm82
AKbRW2mpSOul6q5ci5ZiO3fGCVjBvMrzW5E81KbiVZiCbXarFPn3TtU+ri/bb8KP87iHjMJE8Qir
DqmyeXBPai0Y4f7LHYvuaujZi9tx+GyiQxwrIO/f/Vq/1b2vQ350+9dC+gwtdKzjeyHfJePBSPfq
4GjjNvf2Wr7rlOP1j7tcVdqTSQmAZjNJQs5jMqhXTwXOCYqOrnRptJuE/LX8EVorV75FOzoXT17O
UF/MWxd6qyW/UYS5k8XT8wTdhI4ufOVGTfV/fTFgRAyJoK9BojdP4/lCXrpdgDj4MIL1Hl8M9X1w
qTT+vD5xl45Dk9GE1jJJCEDyMjtWrF5TkV2L0CDvYnSOkLh0XBednOtWlqaNnQD9mEQtWZ7nhKpG
0HjG1rnT5n18a4mpcJ9R7N7Inf/mDV21krq53Hic0BPhMqTStJnMPVVyReR83CJ3SqjA+7rZa41B
5s5YiaZLczdRSwEoJF19oeTho0sZxWmVO71xSNxP+d+2sPy+aEx98JYGsx5X6vM4aUR+O+hJmzuJ
tlEm0nxYIf1beOts9KjV5q/ra7Q8mj/Wpp+fRCtJcgN0qLEWdNp2FL07PTY2101MsfU8gpzenLgj
nptAsrHQNdhsEJk4VA3y0vtBdIQ+2QeUSJoGzt21/skFT6BaSmUOFjd6Y+bRHgmt0Gp7JacttIBj
ZyeM4iZSV/zggvCAhVIobk9PIdJDuPj5uNy+ywav4doba0gqAyUyTIEkP0W6IfyGqsYXegc0aNgi
95k+mo9BzG9RvuDNuCnkVZyOfDnJZx8z/fxkHavOd013uoNb1rMwEnHrrecFGxTGTfriv6VNdttG
xdYahW3c0VU4rESUhSnnQUh5g3OInuk5B5bch6ofZn3hJJ75hXeb58hNWzlRFa9dpqa70sydoCYi
w0wik6T2XFsqy6UgEFSvdLKBpqdWgOwkH8WnwvA+NKT3oiJa61y7wCiw0lwcVAhwVUq+9MmdT65k
lanZGXXppHfyj9E2N8H243u4qVEUgpZtB9+gnW6bw9fO1uznNcLIC0jAZJ2ujEkOgE7di0qjagoo
sndN6VQDaUHbe0if6DT06Yb17ltHeSNpzKvuIflygH5kd33vXiQ7MI6AFylQKO4ISvOjz+PaT9t2
VTryfX6n2IiIHiPnW/aeHaOdu/0vxhTQjeyHqU19Fvp6IGNqUDPPwisNewfLSfZoIx8BPznZIVw5
LpaHdmJtFvr82PBG3WJodLDdeDeC7T/GGwr4+uN39TZde0ktvF2ZyRNzMycyrLhACZvBDc8ltJF2
Yfe2EW+MPdDHlYP3d+vZbI+c2ZpO5pNooEshW7XBVnfTbH/1t9G+eS/edTSuhF3/uHYNW4qEZ+am
LXtiDj1LIP/T0Or3Zjv8NG5bmooyXug2sLjXel9+fU5Wukkv2gJ/O+bJdM7eNCmwg07KsGk+Jwd/
g3rQZnD8O8veKWQ8N/UWbof9d38r7tL924qfTn54Mb0ow5EA4y1jqDM/7WJLqIYS29KH9Rn93MHr
5ZD125EdGG+y4+pyLoQ8QGN/7M08VQsaEXJY7Kn3PLkfOwe8E3NdON4ePiT5sdvUTnxvOunKEbdw
cp/Znbls3Q1WIhTYbZx8Z4b2rxdtL8KHvOauy+Oj3kbtmq70+fM4luTcl6yWCHcj75u/kntl46PZ
ljiWU27Bjxx/+jfNLfqpK+s4zdvlOv6xO/MhK1VQYQ270info59kGTzbvSt/lVvJ6bdpbH99XqOj
WzQI/hj5O2qk9N+fbxQN2GoqT47TCeOdboi3dVqsBFFl4SYAxcMfGzNnaUfa8WlJIs44qgOzyPZR
Og7O48u7u3F3/Qby0Af5eB98/QuU//du49vebu/fBhv1wfry1VxZ2slDLmbYoqyFbhJJs3nCrgu0
wAxlGOml7Es+vMTpfljznoVXBmk/bnv0cgAnnz8CR42mGzfSEFBW+w0IbklOkGq/99b6OC5qEFPE
gRSeXBGvYJ4Zs90ggMnOolQtHbjhh5vgACPZd9XWnqGIzjobLvA70TY241Oz1na4eHRwxZyK34B0
sH3uNr5aNAX0lEjN71rzkD95XDu2+qOwD8SV835xMk8sTT8/ieSBCPd+0mOp2LaqkzmmnVorLrFo
AkpvcooATfX5HgiauPW6mPUq2q++GNuuciiCo7l2c1k0A2aTlyBiGMb8LlGmJKzbAc/zhDs9fZGL
Ayj5IT1cDyGLxxAZJXYzXa5Qbc8mLEIbpnINOAAQ1wDQhMbH3th6tn4073xQulu4RO0HJC8P7r1x
XGtWWNpdvDvgiKc5nuLFLKtlQavTFwYeaZjNE3XxQ1Mj/NuttZAsD/KPnTnvUzJKCahr7Aw3Mirm
ipPLtuBIe2LkC4rJ2wkWL2wZJXyPiCdaw3Zqh1+J1hdNkL/3H+SaUy5hAjzMgicQLORGMhxHv69+
mi8ej667YGtuhg9jVx78n8poKz/KrfdFPMT0Nwc7AMXXV3vRp3hxTCS/dHPNi+WRpyayP/AFyXjs
+mcDmktd25ry2sG0ZmcWwoekMIfMx46bKDu/qai06V+bMEmBgq+Uh5aO+Ckv+/+HNAstQaQpodlg
ahDKe11yd51mbbIic2SpfSv1D5pSdrm0cnlbvJ+eWp3tGvTNlbEtsTq22aaMbEv+CwrDouC9mNmG
eswomkrbGg4jUz4iXXN9GRdOYVi76dulnsx5Mc9El9z50zB1cSRQBolb25W74qsLCwgZOthU2GpI
fs0hVQnlJ95NAg9GYOmDbo/G9zB+XS+LTy4/O17JRHHaTwfDBBw4D9e57NHq04BORhgCkPijipqp
di9+1tt2mzv+vbzWXrt0FJ1ZnK2cIQ9waqdYrLaIezvyU/dkVbBN2dWBbtF/v06no5s9K1o5avJs
shXAC4MGTEde77qFhQB6NprZBVBuq7FO6HynbH/UKphfqk1ab67bWKjhUTw7WaRZlE7yXkeAzq8c
ca8/+5tmG26EeNttXoe98bli67LIgi0YFWFamorYc6kp1ChjkU68ipcJq0J/VGJzEPV2udfvx+8r
xuQl7+Nqx1HOix3SzXPv6wO9yD0trsAOQ6CzHW/dneXkpR3+pDNvzyXiur2lbUuZ7h9zM9crlFzp
tCStnLhVNlXYOpK5tlTTel/spxMTM4+LXDUdFTmBQ6bYdM8q/VZ2uIOIUtrTO2nZ9VZ5np4kuZ3d
BX9rX66P74JIjgOOW/KfAc68EYX5Qh/hx+a5lU2ppYdfcEY77pO5EV+zz9Lx/7pucOHZdWZv5pjo
p4t9kTOhnfUUxFsBXhuFDl7XTpWV7uQlS2CAaK9AB43+9WlpT66VCoC2UgMh6AzJbVlTyCYF+pkF
m9pduY9dCE5Pc3hqaeaTsiAXoyBjSb8PBbu70ffa9vHpUczt/NDbcIbYNyAlGlS+m7WC8uJGP7U9
c9CxLA25hinLyZ5bW7Itx32M9u32b1SzipVxLjnqqamZoxaRJ8edn1eO+iO98x/rg3AvPFcrRtZW
bfqIk1WrmwQBk4zxWJxiHbRsCUXGTVWjptCvBOKlyx3rBtUBTYg8F+cdMbVRy4EUFdOAxl3loHEh
gvCPtv2xPHz3d9m7dS9/8V+GW2hqb6Jf0Von7lIO6+wDZoP1C6RCrI4PMJE38sr3IntA22nIPujO
ThMKZR+q+jFWDxRxFQ1eJPmtMdcmYXlV/0zCbEOWCbh4S5wm4T48Ds/6Xro19/0tyMvP5NjatD7t
WrvfujvpprSDnbFPHX/fP1r2m3HUt9eDw1K0PVmQC7xOUjbwOfMtIw1trf6sZiuNa7+zOvNgC+oc
tk9SIYhwz3w4onlwpDu9clrSElxh9ondPPjcYSZ5mL16CDbNYXwS92t7Zynxa5wani11Cp2PUfUY
pktvPIq8deFaYrsWU4wPaC/cX5/Kpdvgqb3ZsgpilkZlgr1aku2OykXpQtYPibe1smbTL7oyo/MW
YuRHqiYyWTNxcAzJgbJJRV6FWjV1ak3dKf7H9YEtnlgnI5uXXGn1CsM2Y2Q/PGgk7L84Qdi1cPza
w0a0G9tcixNrI5yuJCchKcsEqfV0RtiEhzTflCp1n12iAXS38+RvY83cdFpcm9Dp/n1iDsKESNPq
yVMaG2Xivvzl1Stwk8Ub9ekczs5GrS+SRpOwEd6JDtpQX+Jb4Udo6w/KfyiLnvq9MTsbq1qp1Fpi
8urG0fq3BJHnVYLjFV+fi2THulp7/zNjO/8Iq8xNukn2tPTUeER0rHal3R3kb+rLdUf8nc25XCjE
rxDY0CVt3iqqFXFU6wZDs171G+NW+WaRPa7sp5ZcDDx5u9z5RuR0YlK74kHcSN//Q7qJuf3zAbNV
7Ap0x0DVcPGWbLm4a7ytr+z7tTb2xaBMCRBSJdot4VA/98eqzgxhJBfo9KFo83SxLXXlDFp6mlPs
g9CE0UhTIvnchG/1sdiYDETfUxdzwk/ft6WH4EnYxFvkTI/e5vrSLd+aTgzOZq4JzXBiUqkcaA7B
iXf2t++yXb0Oh+ywJvO37CYntuY7oCCVV7rYgo/f3erbZhvZotPb6rGmYm/rduLbT+7TR/7ibWEc
s6M7xRHX7okLi2jCtgT+kLQLwi2zfogoKt24kIfC0Sleo+BgbFoN2srr07pwlZiawScahykTMU+W
qUY01iEgVccryo2g78vonZbcsYV7qXlc5W1YGhLNURTkQQ9PleJzpyliVR9Ln0Y0PRbHV70uvg4s
6VrBdmqomG1yugcpJVC8BK1+gcip/WLkQcP56W3cfhMj1efpdiW+yfV7HW/N/i7Nn8c19eaFM+DU
6vxQTQA5ylWjUGjMPvNY+yaX8tas1lSRFqzQKvVnBmd3kqZu0yxDZdbpghI8jHxT6ypvsTVGgQW3
gLiM5iXacKYe6tlVpAhdKUxbnykkk7krQLs6YB3RDU+zx6K0zBdXLYovQVxoh+v+uHBw0zjHJY+u
DVo3tNnOq1vfbVBBgAlFPHrmtrGeSq634X0R/ahqJ4qer5tbeLqcmZsFShWwDyREmCsHdrm4jZBl
CQuYequNhJteN7bg/cCWdfrO8Ew6jmZj81RIeZOpfDkWxzaJnDhea+9ZOFXPLMyGY8Sxlvt1z3By
CW3DyKnCFzW5z6p+c30oS/N2OpTZRvY7zoQoxJAuPlcoZKRevh2LWylDTyb+D2nus1HNfD7Xy6FH
nZLy8igUj4kf9dtGKLznfLSexbSWV8a2sMXYYFOnt0EnBifoeZAakkZFphRzrfWcJscy+FwtECxN
H5llQiBwb/rOZtPXFlGfDGhgOFX2BHa0aw5dhPDB6yqV7FIxciqF/GNpNne960vAe7A07N198ve4
q29/jRRljK32or56T/leRehnf907lqLHqdHZDLqyC/Q8wqgZHhLCk/hktBu12Qz+i9+uPA+XNtUf
WyQYz1fLbNow9TNs1f1r0N2Ya3XypQc/cX264tAEK4KNPjfgpcboIl/Prn3MTEfcJvfdvueiOmlz
cPB3PGCsDQ+YYqX4seSGp3ZnT5jB83sSwtgNvBL4xLdwkqZbE/FbNvLPUTl/mHVZbOVJx1HJc3MP
TeYmibMbxVwT5F5yCASGp/ZwmsMB5pzPoWulbeUhc+MY4t9ZfOiSlzFD6a20Rwri4q/r3rfo86fW
ZlFQ9lWpjgKsAerQfwxNhHCyEQs1nbLu6GjAn7Y93vlUS57maGmV3Rl9PRzBClVbUYgDp4/b6uiH
ib7pytrc1lH+ef0TlyqlNMuDxAPpAT3CnB80yJR0SABvw90sb9v6W8Pju/HlTRhau674gEgQcb7G
6XOgX2J7XyuDancFGa/m+2g+xehICZJ6Q9XoURPdTW6Va9f7pZPk9ANn3teXGcowFh+o3/e78Knb
eweEgvdq7bgH9TU5pjc+G3sPoun6zCxt51O7s2dF5xtIc4XUBLLoW63eJ2tJnSVPPP39k/2Tl3qm
hmqkqoQLmV2l0DOIgpTh34Thkwtfc7JSNV3aXqfWZn6f5q0AJzLWiuHHUE558zfNers+Y2srNfN2
vTHHDvJHmiHjXRh9UcjfRBt5eLluZSn9ANgAji7gZYgZz1/OXt4lfRIzlFF+6zzDKYtjKaE3QkZR
2+vVjUo7QbGW9Fga26nR2WpVllKYroYXdu3XOPqixbyW7/U1NrnFEE9oh4VMV5UJtXfuFCq9LMEw
SlybNmy8cfMI4/r/I+1Kmxu3le0vYhX35StXyZIsy/v4C8vjsbnvO3/9O1Deu6EgPqGS6zuZJHeq
0myg0QAap8/RHMyWUx58R0fNbzDlR9az5VpwQAcY/L2ACxGykkurkdb1IO7HiILKDcoWeIFr+tc5
VxlvKmsRvzRDrWQdrfJ8UiE+wtabCxtr2uzn2arAJchDiFBmqXyuR8rCL2oJc7XaDPw5IKfWGkH0
KKNRDJeJfSbF9lDwmpVK4bEAo55R9YyTB2tMqYARQ1+CuhnG1OdPUfcr6bx6ZEgArJ3dluNJBQsn
asXMJwiWaEwfe10EvUzuNVr9XIe9AyQRY/rWaqfG0h61vgEQaHU/hT3pyZbvUld7lwzbf2rc2Zq2
eF90m8m+vdbJINH3Zw0keajv6OglpXdrPIwpUePDoppy31M8/M5TmWFibZ4AkycdfrimAyJzGftS
lMrtYAAOJWcPQwK9iGeeZ2WstYla2iALY5HqJRyymz6HDU20xh36fR85K3LULRgO5lO37e8yN/XG
X8IfnzFlq86daQbRwwiydso5KJQFepLh/KHMENLtkwhchqWZ+T6j0HEmoLqcKEBhVSBHUO2AbDDd
bzApWjup49Ba2pPqFY7wxR19rGgrAN84KmS2YAOo7vFbvTPnyZTfAQO+07/4r/BVdyPGjK40P5CP
gSoEgAXgOaUrSW2kBeocFi3gC4oLYkpvC5UXwdRc4R4NpZCgdmS72UvfwjZIzdyLPfWFlequB/7y
E0hgL2YcXV1THSl5i6r/nSE6ItB1rKvN9Y4EE2gkRC8cL8sgHbg0kTWyUPEF8bL809U/htxDa/ZJ
7X9uL8Hr2L00Q8Vugvf2kIeQD4RmIdj5mx+2fnEoRFCQ8Cypy5X3NWILNxwUy/AqTjf5JXMyzqEP
W8EYe2n3Z5bVXSt+oj4PlZ7SFNTBAri9MIXku1UjW5v6g6E09lwDZR7rLpc+jEHyfNv/lU3k8qOo
rCc3WC49X7UW7i5OlzQOlDGNaTtFtgS1rGqj8/dSxzBKwuNqOemE1kEWMRj0cuJrYyokEWUmCE6d
kkx9SmONcby93ozh1sIE5ZYUJtw4VXVribnkgCB0EDw+sbky2E7cXZh3DHOrC2JhjopWkPK1XNjA
nBTx5oDuvTBtzFlmqX+sRuvCDBWtg1oKY+dj4NRE2ASNW8R4OpFI8x4aWLa3I2PVJUINDugSmp1o
5FIw9GHcg1zQEvCQqFSqKbcOmtVvG1kNP1DJgEHsrK0gUQOn5nXajhk8qoWfECgiVOpwsI58i1N6
M4utEJrOLH71tfAzgHZERyoq/uCKvEwt2jyqla5gsqCvY7W1dJ8ONWNnWsteSxPUWRDceJoOkZIW
/POQ3EQfEzSpUBqXypfb47cWEEs71BEwqhIoVpSwk0N2Rm+OuFjPgNyHBeR6GPHAMkVGdZHzK7EQ
EjD+oDYMvukQxFS1CCi3Vbf7NPq67ZXImiESmwtbIIJWp4xvMXybbjJb0dQP7VZ2DEs8omfTyiCI
ATJ5Z/bu9GP4+BJbL4Gt2Lc/Yi2DLIeWyiCAWwwd35LI7HKoITrDXLgD4dwUdlxgc9yf2+bWltvS
HLUQKnBsTIUOc2hyeubEGSU9dFNWJeoVtw2thiaBdwCViEVA8w8KqG5IXNe1lly5s7Qv5YMefM6s
aFkdvYUVKlMZRpRmaDhtrSjzBr3fcByY+/zd2GROqT8ELCXkFZgZyAgX9qhKaF5Vpeb38KqYTP1H
C8zsXbL5k/SmgG24N8vA4l4BgdiI95Xboj8seLo9qqvTB4ZCIrIDDhN6S+slhRvDCf5ycW8mQWRF
sqU2jErl6rJYGKFCMpjUkDsPqg+oHi++RR1rg1mB4mAcCWcQqg+4KdNA6TkBK8joYxxz7lgVD3nw
qw48bfyK5D91f1QhJlseAs5L+Od/MX4Lu8T1xYr3wRaRhGTFN3NgC00IfVeciLLH21ZIFNAHj6V3
VF7h6j7rZx9WqvxeLr7BUCaisIaHvaCE4kqTOoX6j3lOLseTmrKxKCsD1SnERXNnxL+i/hA0vxTW
Xr2ypgniF1QYwDXjxExtAz2qAHMrwkrpc1asSS4RU0/0Yy9EjF1gpYQDEwtT1ERB2VEctBxXoRGA
yiehN+dNdJg97iA/1LWZbUH4sTN+CQxQzko6wSsYCqEoiBHKZcrBsuE6KRji1mrLg+6Pplrbcxea
slCgoO50BaP0sLKaL8xRTrbSAHnqBOZKcZ9xj0K8EViqritd5MqFDSoWR7Uc9IqHjVp5hK4AV4Nv
6NCldp/nlh85Qv/Tym6t73j9VPc7JX9oomMT2B0SW8gY3bUrJb5Fx9DK6FnQ6MdgoeEVbh4S+GsH
99Kxw8wWn7L1GO37fbsJHzs340x/k+zze9W8C1/ATH97Ya4cLi4+gFomZ5EJsIIjqnzXH90ytEPj
V2/cl6HGsMT0ldpo64qHmqECU1JgV/EG4o9AJP0J3e9k/xW78Vsh2NE2eBjMfN+Z0XPpfbJQLyxn
qb1R14tRqwzMfJfZg2zLYAyrMycKPqT49b8bVmpXTLVianMVvoL1p/d3VXo3pY/N9ORHrI2DrAgq
sy4nkEanQvlJkuMalmpxX8sf7T8WUkfRBTzaRIgEssGEZ+Jyg2jkEjToctpa03hU/CN6XMbUrSR3
znfTaMM5CINbs6wwTktn1jHKMTSVY1FIIF0DGJq6LIQggi7TEc8xRivZNfLbOIKP0ItbwxQHJwU9
KoRQA0PdZOUu6A9cuKtQPFB2qnQPhUZ1OAGFZopTgDzlJb4dF70zN+bA75LZhTw6tP5qQTIneRvr
/q7zJzPSR6dvFKvNOasZX/uwRN/Vp9h5aaZaWjaZZbKb6qPW8u4YWtAaAiGtGbEy4EqMipBhAYel
iKMAemwvhxsFGUA7ZwXnAGRAIGQL4wD1GYN3KqW2bwfpSm6/MEUl22KQ5zYVialoH6l2E4LRLjYj
ztYDWy0ZmX3VGLoV8b6CH3QNXvoVzEOXZhKMpb1hjtns8pxqtsI7N+yL7j4uW/e2cys7MzH0H3tU
YuuaCdRjAuwl3CuPJhZJfA4a1Z0757Ydll9UVhPANVM2KvELhPZZk7m6+FUonjSHXqnpW31mIWBW
DEpEaYpgv7A+6CokJ0JBTlT1zhJqh4esVzR/TO2By6tjJDj/vKUcRQgRHXUowKJWTm//Wa6BFi4w
OktUfGsqXyY8L4eqO+SM6FjZ9y/sUKFYClIoN2BQtHLjOCaHVHiOekZKXkmUFyaoAJRmyYjw2NZZ
rS9bojRYqsw4oq06AYZRFBiRroACuAxxcZbUIA8xWHLYvbX5bPdl+JjHjDPDqh8LKyQ+Fgf2XtA5
NeJhBdx6pgTka1Fsboc0yw8q48dcaEDRAxaq7LusHGlCrQtl0v/KCN1JLSuFFGCBAAFARKaU7aDL
yLyM12nGWNGcPXoGXJ9cwBO+U45hL9ro37Nv+7FWXEaL4X9m/cxCsZiPuk6qVgHHDFrq50Ok7hUI
1A8FOOsmyS6jfJ+1eAwIB1zGefDYaU4l5NYYCnbY56Yy8J4/PLUJ652ATBG1eV58FLWL5IAMtQaH
0c26F714qqb7INilza4H03bi9N3p9iCsJNsLc2QeFmMQ+3yfxyKJyWjw+siAithbKnp+8o+hUEhH
i7Gm1nDXG3pTGmQNJ/FDV1e7LH++7QkrYqhto6gCQx95WBjkdz/3xFZgxP1a4fXCBypLqFE6owkG
Y5Uq/LMex7EJeANYlo3pYew5x0h0d4QWWds8GgFLy5VpnEoeYTCjZWDwsSD458yvwR9uVd0xmx8a
9W6MDbCx7HJOZLi8GoyoemHrx5vD1atDU+tqIHNhb2XIWH7uRHIMqI+lQbc7/VQf+fb79hyuRaMk
4cEHdWbgn2RqhPVRbiC7AHud0f9kdfE8ohbWCbnNS8wBFVcW2tIWNaBDC86DKonQgrsHCLsOgJcr
P7WD//QiPtZfBaMOtQL8QifzwjUqNeu+nMZCDnP9F38fvWpPyf30XRlmudMmS3JsZfuqnJiNCQRh
SGeThVWah7jUxDRoUljF7dQZfgCdVw7yFqweoVmy2MEYk6dQx34d0sJ8PsIWHjrtHJTnc24l8aPO
Ii1c2+SWPpGJXaSsUInRKBPDTiYZWzWVd+EA4dCJVSBimaEScSeEtZS1xIzCQ6fjLkZ1jVW1X+lU
uYgKhUq/E0RMpo4Y4UB8p3v1e/yc7wU73xXv8lOsmhEjDa/uecvBo/Iw2Gz4PiGT1OSvwadmqh8t
eMc4J/J6C7BR7rvcic8APxqn9PX22maNJ5WfkTfTOqphWZK+Bv1VlBqz4l9u22C6RyWQfkoEjiex
oR4kwAE/BLPdRXcQkO0GuFS8z3fjQ2IrEDr2dMb71VodeLnCFSqhYNdWw7GCbbyLAzElHGU8xJsq
Gu0D5xcPWIHGOCOtwG9UsKqLCqHAPZNTXa4Ef8oio2wF9NqWEe72xyy9S2InlWy0/9tR/DRVh9zf
dJ1XTTZX3ceJxxhusqQv0wv5AIC4geHGwzR9o5nHOTDSXEbL2lCbSQ8UZqlYE29ibsGRFaMBOFSd
2Xey0mFYPmtC3DJNrZxCD/QIgAHQc6o7QP7aOgOD0CYZtlFy4IxjVuzr6r2QvFp7NRSzFyOTKxyJ
/xaETxV3FKJfkpwMwtsS8I7UOtFwgMr3Zu4heFE+o0oicu9ZUdtGGZsNqA7b+mMMeattjwFojeVy
I4lQzAu2vYyGQJQvmn0zJ3io+dBBT8q1sjVOriBuYtCYZluluiu43KmGbc55frxV89lsAfDUPXXy
6v4pGQ++dFSC3AziAALAf4JoF2SgccSpIgMubn5I42Mu2qroAnBYggYgP8bZNp5cvsV5NX/NgP72
N7G20Y3XojxJLSoC+S6dTulkakJi6/VGq5701s0SaNX3e0W9i4OTWuw5EFhpbwYe/Od9Uu8KKUUz
zVYrHrPEy5tPf3jGu0luPGn9plBNbfIS6Zhj/fA9CKKir0YGdO84zG6viU4ESvbsnW9+QefRwpOI
iUNRoh5C3ZKFlzx+4opPaWpsA83pOLC0aoDhAsFbJd9BIdeIvsRCseTgFz/dZ/GRK0Gsi4cUsQdO
X3cRflZcvPgV+Irduf1podRg7Hn/iDJW37zoye+hHsyw2vcQMGjzHQi7c2O0kt4NZKfhG4goV/s2
mDxFPKbSYPKF7unJO9BCbhY5mcF6d1p5XQPXGdGOVWQez0I0sUimBH6thB0B41jCVtvWLjQHnchM
9w3acE3+QTpoL7WDCHtCd97EOLitmUcPqQA9M6jNqQB8XaaGKlWKrhZhPt6ntmgNVmLlxxq8h+bb
k7oP7PzuCw9Hb43Dag1Y6U/Eq8PCMrUw1WJStRqb2hke5DviXWXOb0FlZji6Wo+aox1Kp9lPm3Cr
2aUde9xo8nZgs3YCkm2p/HDxGWQ7Wp4S+qZogwGfIRIqEpj2bdVDMh7Aw/CSm9jhbG2fmO/Gn9uZ
6foUdOk+tc31ZaJPvIb3sjGww+yjFJ2mLM1OYvlHvv+Wf9ROxyfZUGkK3q8yM7uXLWkXuhCuQ/9/
77WOv2s2ncUqKa08ZF36Ru1wWQhm+VbHmGavlRluc7eSQeiA+qP92R7uU0+xBsaxmeUldWpOpRo0
5SSMNeNOUjx/vJe4ze0JW9tFF5GC1kIqUkAvrSY1bMRq8JtXNjOfb8u4gWjiJ16cbCMdP9tBNEFq
npjQlLAmAbIPUX9KEtYN88y09/9PKh7tLj/FMFKxNMiTPA6DJyM0JTffxnZy79u/E2+050fsaiae
WczG1c3eGtzWGuw7JTafbo/JVRBDH0kWzwKCIDJWadD5wIVTyos+jlFT7YpoNqyQXBvtwITuX80v
DJ1pdwHcRwqna8tGOqelCh0PFN5Ax6fmZsk5kuje9uZ6hikr1JoUe2lOxwZWoK2lo7EH5zOziL18
4z8VW8nKR7PA4xWL3pflG7VCc3QlaAEEgy2uOLXxc6m4g2Dd9oz8Jy7ihXKMWpCoWHIN38ExaDDy
2zSpsjeRk9TYGYupOGjQ+Prhunhk1DHXogP86KCagVQmcBtUlCYxYDL9nA54DvR4kN3x6Lqod6L0
ftu56yvz2bu/7VAXvVkWoYsBjLdl4FxnC6OresGd+IszrGCvP+WP5U45JFvFalhIyOtrGbEMridg
LSXC4k1NXaDNxmBECUiKt1h1W40339CZ4Ehes40dnNJYnLpMg9REdkHVRXUHg+qh3UeoDHuQLD5p
HwMIoMM7/Z5ZjrgqDFAeUomVUyaIbIcwWClgrimsHmwuZo2TmptbDYst4Prh/tLaubi12Iy7PC36
iYe10RaOutd/FanZgGHTIvez2VOPDQ5GodV+IpqmDWvfWl2IuAtAiIInnePkzxfWJ6EocnHOBgCr
AGntNwOpYikq68i1uiwk8D+jcQ56IfQjgtrqWmlgWHHY6n46j7dUh9tXd+Vv/0FzIF4232cPgdsO
jBywHjug7cDTBTnq0ZsGeqy6QNVhFw9LX/IJwHrXt9Pf4jP6Ca3q2P1mLEuy7K6SzsIetSwVTkzb
MCxAFCsCydK2JvCnVuQ1Nm8PIMzB7Y8xstf4AxI+C4vUYVbr/FTNOHiofwTQd0Kd2s1drgevHdSn
IChwnEC2xG1j0Cz9QMLio7zj9iyqfXJsvfIabaLgwzQw0jQGsE7LRodcL5JRupeFH50lYrLu5MIA
lQKALBuyoEUub0cVKO/CrOTYinn9Me8AT+1KA3gXPOXXqRlPMkrQoemPeOQewk1QxhDhU0xR9aEU
Uh2HctgmumQKQ/2kKz1KfVzEumBcH/PJnCw+l0ogfQLKal4ku5u6VT+Gz9ksVDd8KjePJXg09a/M
nQc7vpPuRktQ7dGa7Kd/jIC5/ASDOrhJnDzWqYIRA5VtxX9w3UmPIPH0BqE1RgSuTj7hGSRVDlzm
qP0g7pUqihvkrxlvXflc3o8j7zGW1Wr6QNuRoEMjg1CEXGapMddwPSUZGTxNCojq7rt7V9lJoJP5
1ZrBs3IHDQJgJF2W6jXLLnVfi/06kaIWdo1I3MrlvMcrtRUUkxOyqLbWR/FvD6k83MeTMrcBLOnG
WxS9ypFzewjJCqGXKFAugLwAPIBDK3Uu0ZoyDIYAwupcoHgNih7+A9QNh9yDZPR9xoJ7rHmztEal
wUwt57BJYW0y3rrALVoW5ollgAoIVYuUUSAGVP1JFv5AOvT2cK0dHs/s5bj9AKijUStYECdJUvt6
sHrtd6PYRes1kYtuFiNg7VCrnhCe9L8s6dRCLUZw/2oJLEUS30M7L0TFOYkPWfAn8BM3ECWAS9PW
znvjbYhy0BXl7Svfo5tB0Yt7P23c245fV2qROMDgAkUaovUJWPflUpsCuZL6HN+T/ICKxLBbgIoa
8KHeA6SEgkjLM26xa0sMjJDoJwTlNxA0VPqQI0nWw6oZrMAH0YS2L6UM3TVO0di3HbtaAIKkQkNO
JgqfANDQCKSeH/Sh4nTobfNbJZ6sAdrJyl4SXuv+sWDF//WtCk904AeBsh5q0EBCUssZuwNuAVwR
Wu/ub3f7/fDl3D8BbMkKnmun0D2IfRed3XjjRy/Y5WQFXCl14ZxF1qtiHlzXNPem55mWs2FMknE1
S4R9nowgnh/RX0oTvIq+mBZigLKjfbAP7vvhrx/XPbgHE2bxCz/O//6Ff/DMrYlf7vmvv/7QMZ3c
3O8te3M6bX5OG3t3ej29/nllrNzr6h70cHkgztHjJ0FTmqZAyqpWkf2iw7OX1Viu60bW+WcTMva9
ay4IYgjCjAAqouMIcXU5+PxQZEmGZwbL3tm2a7tw2jH/xQxD1BcC6eCzAYqeXh61ZGRZFVURqh67
3evOPny43tuXbL45jCm+5mkj7iwskVhb3AT4PBB8I4Sl3eGAabMclitkPC62IBhA9xhRewb68YoC
NioMEFdHUGnYHWz7/eB+mx7CwdowFvq5AHPLDuWI0GdFmBSwc/j4+P38/ByYs/k8mo84hVkz/hn/
BtPO3rE2Tz+l9fTzhJoV/vczodQckr+dbqeeM5j0+otAioVEBwGccz/wYmhrnJrzsBEQKWS5bI9b
DK9p2fB9Y1kM96+bi8/D/LcxspQXxoCm50elIsZsRL/pPnpYmbBkb2yGqTPbyZVfEGICLxZyHPgE
L03xYxNMrdEQUweyAtwtWfYkEcA9+GeTX/9mLBc2qaNFYCRj11QtbGa4TOG3xCzx+yu8TazI+vbe
vIf9w37vMCbxusBLxnVhmNoYu6oXQz6BYWTAwnTdZ++Xdc9KKtfVAMqKfDmkWiCIZR0R9+yDZkLt
ynzwEKkvrDC53ucpQ9QOBcBOLfBnQ++2u/XMe5aFc0fnVXTgDRTnKEGAsja1s0txkXPJ9NdM7TTz
vXc7x3Y9sC86X+dUaW3IGmBgLteX/8IstfwTCYqaswCzJD7wiNFZ76+NQyoPk4X3fKe3bQ2rwsRO
KYO2lFzRTe8NGnsWGlKt1FRRQs6xOm3GxnS+ct0aD2q/0AGXm0X5r6kl26h9OP+GhUMWD9lRsY2S
xUp+w+/42ePv58WE5YQfmyzj2+tJJevlxlfRKBiu8quOv/iq87e59l+7N/kK8i34hR2B/LC+QCIh
TX8BEc0mbCrgbztv6IuEVRRGCtJHESGP8cCJ4vyDFPlovsH7e+uOpEn75LIONVdnGojMgOdBg9QL
zmrog7tcalLdhBJ4QKAx2YFbpVMnE1g/00gUR0qDx9vDfCbkunCSMkZl5TbOuTjUJWx+hXkMTDQU
WhkKi9/4pxlCgeT/wcnNgb8m3Pb2D9bj9tHbOg7c//k5/cGwbF3kud3rabc52afX191p05k/gT2Y
f1j4r6vbD87HZFBwIFCgS0/Xc5RkyHJoMifoducho1JMSVE5syBBSqBCN5/mzdqMppY6TxlJdmVK
IBiloEIIMh9CI3k5JbrPVdMsDwm6wXRIb6lqZ3fF/K5MSnyX5DXrTWnVnIozugzyIFQvqP2r7gqt
7ucxgcroh1yFJmc4ouGbgu7cnv3raj1B7IOaBXytAM0CoH/pVzBEvOQTQ0KtgJjB6sTRivLQnIO9
DwUg7j3wX5rcHfM3UfNQ4prEp5RzdNVjfMfVUqO+g47CBPTznY/vUGPf1EXfTQ1Xyx7kwZbLQ6UD
xrgHPCETnCrvTT3aGxwDCESSL7UMLgaC2hOamSvTScQHyEKIHhY9MBVeMHMF0NCcT5ws8J1aVBjD
vxLOF0apHQGtDB3k6GG0HUMnLu/qMUNFHUXSDTf+uj3Cq6YImwpCCuKVdDm98Y1OrAysHIMrUGrx
8MQNZJct9rbvMzY6EjNXQ2ngdgl8EWHno4JXTwoNKrki1opxnNtt1r/N7cdtb9ZNQAUbt1h0adLV
85iX+7wSiRgt2IzRFjUJP2nwftvG9UGExCT4hP7PCHWgC+vQn2sV8HK+0fjGlH0epCFS0L1nvZE6
KvrWN0Ey80/5mMZuWpbDvi0rrXfGjou2CXrvWBeh1UWy+CDqoFeF4lxGMg+vRVvjrTqU8bRtK/5O
65/88GRE2woqbJ1hq9ohUtBvxfoAYuB6ZsEmIUJ7VMcF8zJbiG0iz1qGD9Ag9NMKVoZ3X3mr8gcF
xNYKWImACAI7El6Mqi9Z2TLm4+r16zwff1un5oOb5EmZKoRwwXthez9DlEmMfuuTPQxvvO6mtdvU
DI/X4+xvk9SIG0NSoeQEhyX/I00ep/KQyT+33VpdmMbfJsikLw8ZFT8LJTExRx98/aVHdxn6mWev
x/vlbUssZ8ifLyzJWcHrKcgtLCme7ovugzN4V2Qycq8m0oU/VCY3EklK6p5YQSthCN4RGa0YlqYA
6Vc7msFI21dXdyomqLRdGDl0EsjojfPDAE49415V92PuRaWdtHcB6+n+GqpK2aMydsWpStxxsJeD
1u/d/2lMaTP/Tn8H22Ib4xEFnKfPCMjfLJKOtbmT0I4OgS1wnF3RZ6tSldZ+YSSAEZ6i4TOIHSNm
vZcwbFy994qJkA09bFRQYuLbxBTBIjznzu0oXDvaLDw5V3sWUSi2yjioFaxkqfQsDpLTtTbfD4kp
SIzFuxaJkPQG/Y0MiBNEiy7jfagTGepnHPIFOlZrNxOO0fTeReBFVXaD7912a3XwFsaoZSykijr2
AowN/uCowSmWJ7vuf982sjp2CyPkIxZj5yMD4lQIIxq2PbE/ZKqbylCZ8FmpdtUbAELAsKDIUBgl
y25hSG/zYJ4abOElXtyLr7Ef0Oqb2YqAJ3GQ0IdPqYQmtQJXhBx4T3uSjuH4WXeMz1h19++vONc5
F19RKWEfcSW+Io/3GXBdyp2UPvksKuE1KyjI4j4BiklRoPmfDAN7uJoUqdXO93JiG/o9WKZ0lpTu
2ojieK3ykA8ggsTUiKplHzYDRPKA0xjN3vjVcKk5xIxGgesSG9KTjrcESBtBf/Hq5jgNQswbxIrA
c7HVpdBHMKW0AMRarMCUgfyfgGF1TiFWmujdQdfn0uHjAbCjUdUaMELqqV59DxxqpWYfF4EhWnMc
duhQTsVvvkkBWqv9YBSdQsn5CkSRU1E6sp617b7vJTyvppky4mRSyyX6/aU8YLX/rU2WDlQBbsUo
7V1h3NJcFLguaoF3FkQ7B0ZdMEcZ3VwsddK1oxaAwDjjAEqEkz61r5TokK04DQNZ1eDwKWPtJy0V
luTJqhGdx9uqAEsKDff1OznkZEHHpadodlEAQew8ZOTA1fEydKIISnoN6I5MtQ+7ap6j1IpaMbHH
8aOG/JM6QlpsRHvB7ey05o4BgjM8hysgaKEpzny8O1TThOyUQDBdhxRd+vAvDKBiB8ihJOpXQEvd
6BUuTeGMgqYXsdvG7de/MaAAlAOqNg2Xl8u0ZwTxGBhyCHGuQftjpOggqkMWBuO8wdGHaOAFgMJA
nzfEvKltqajRwVbHcWqNje8JkWOIuNFmkEqBvNtrEA92xe1zNK8aHOP8tzo/C8PkzxfptC+DHkCU
JIXGZP7Z9xpg+yKjuWUt3Ja+URuU0KR6xofwLRB/AapnS6PD6Yo7KYzdlmTLqzGE3hIoG4j8NX3/
8+VQ0+M5S61aE3wrrL7GGpf24a3uY6AHAtWS83QPCS1GhK+6JyO3EnQt6J2p+Mjw/Nj6PcxOvRpa
QiXZSaz9TgvpNWfRpK2HCfYJFKih8AHF4MvZ4lEsztWiSq2+lCzV32vFcVJBw7oVpe+i2ijKiROf
0eBxewWQ/+rVwKrYOPAcDTpSGg4nR8WEQwE8VOvwQSwsI/9TjV6jJ548uLdNre6IkioS4lOU1egU
W4WyWEwNUjlXGfdDBFjhIKHZI3Fum1mbMxT6/2OGOrGnjdwVrYpMPvlSb0oDWPVAPRoZwTHuUsbo
sWxRm7ycSLrI9bDV57/0dJeDWaG871iKPeeDOD1J2JkA4wW26RoDgh6jqZGwG1u4jHx34CiqoCuq
pSFKxTKEpOqHJIdEcvU7qllCbqspBIRphH8LhIv0uivkPtQqEeFRtbjeNUK98YOYxbjBMkLd82Ne
yxEZMBINyevg888aRKZvB8VqmGOvgmwaOV/q1ELmJs0YZw47ycR131UQbcthsjjZ2OjDR1X3jEhf
u4gYC2uUQxJfVNgbkRU7AfIUE985KLmawfCph9ybD/YnQXm77d81zAMHQUBWNIJ806H4RWUPsPxw
WcTBZBGWp2HOLKGMXjS9eM35yRwg/KHkgt3maHLxJdB/T7bYyXanl45WF/9qrP/+FGoB+kCQpWmF
bcdQAFzmsPTu28rplNZJWaqJKwOt8YKAojl2BtyUqWltanGuMh+RE4y6XTZerNmhslE1yHXpHxwL
w8uyRk1r1OltP2c5liHuy+r8UgXvYyDinQZXJuNOzTe353QluQDTDqgFICQaDg5UcmnKWplFsPqg
lqJ5qPt13B+lfdTnirHJreytGk5xuECouEgASHK58QCeyUV11qdWorzn9bM6bBTuLpc3Aph+axG3
539MVQRoJoQFwVKE3RzqRZRjetbxxuxjp0vnh7Gywnzcic62i52+bRgE5yvrXiPxQWTrQVVwRmUv
jkDgQKoDvsSe03T6bsS5why7BDGSBaafaA9oarFuT9rKJgeDUB4DKk8C4STl2xwUo59wSNXxIHod
p5stnjQGrLPbZtZiY2GGBtXWjVgqLTHj41oUNwfoM/ul6I4iI5OtnUogMwYIGdDUBnjiqRVWGUrX
lvOAE3IJWlwj4FKwyeRitZtS+cShXQdo3kn68iu1dae8SNwwVgl/YajmLPGztW0Qz7KgSMMNCgye
GhWoXAguiFYX8C3xvtQbsLu01uyTs7spSS7HI6HhPcWoPm+P9dqyX5ol29cihkLwao19KOL8PnKn
qsBCDNXXItQ9Dh2/lYYuhbxgLMnrbgGyRBaukjBb2FT80ZeaXErB0/g9ls7YeyLUio29Zmw1+Wi0
L13mVkpqKvF28BlXyLV8sLRNTTnPZYI2DfA3Gj8i/mMQXTCqmHV3B4aFAPR0EavIyhpgKq/OjV9F
hQqDxcSZXfpWzS+ZH5hiAXbz7EMIGXl1NSdAlgKARckAVojaKruhnYugQBi1aOnlmk0LWtEendno
lR4aRrl6fSJRUwBLCghTAGS9nMgkGP2ei+CbpJboS5cjAECGKXLaTIYIteB/yUFcOkk4iHciLzxx
viDZg9aqFgrABjbxMNvejuY17wEyAMwVj9q4WlMJyhjKKlZyGZHl646mlDsZcFo0KnKJV2Wzd9vY
dbsE4nhhja7oFbEUtGWkoD6VH8EQY3JVXZlde0LyssJCtocstvNaPFShWwrogIYWEJgp4z2SNJc9
8poZP4w2Zwsx48NWjpykQQDv4Cif6eBwvJwWTmo4ohaONY130aQqj9gaGAO9lqJFYDoA9AX3w5Vi
mZH4Yc21JFslkZbYU5+EtTlpw1as5ypyo9Fon26P9ppFgG8BatQNYEno17q+wouZnvuwGNXxsQsa
1Mn4OTlUYMu1/aBtGAe9tb0OtxFAV4CRgIgvNYi4fCgckMy4lIMZwO+2MyI2/L7t0+oGtDRCZV95
nBt+CGGk5wwQG6KJZgw4J1Uku40Hs+hHb0YlJY+N06gZkTlHfxgfsPIKqS3nkYz6IhXLXZuIOM/j
MG/EVlF99t3/kPZtzXHqQLe/iCpAgOBVwDDju+PYjvNCxU7C/Sougl9/Fj7f2ZnR8A2VnFTt/ZBU
zUJSq9Vqda/1bM3+qKFY4lXot0WMi8TbZcxV64RjggVik5712xaqEmVpC9PJR4eFBb8ZQ3PjzX7N
VnSUviKxirTUmcKMFmrZjMKa3B35jZpfU/FF0QNnfLw8kFVnYy3kBnjIgiSmdIyhFattrGpxNlH5
kBHlqombp8lO/Kjv7+Ko9S7Drc4bFHstA6lwXFclOBVUAl3hwNsQKFdfc6tybqzZfrkMsmb12Nb/
gUj2UKe4oscDQExTeE7WMCXNvEbfCDpWgx0dnSuodYALPSPZyhHMllDlhd0bxWOLnuTUARcl+siU
sIZLMfboNbsezV/U+ac4C+lWCIotteRQ/z61eAslwk6YOLh49NhlyZsGJtG41XdQ1nVFXwSF+X2s
RIAq7Q2vfDa1toGxLgmwJeGAC90pcIUOgyEmMWq72pKFVuOa5LXLtsTazsINCUVawLwtUVIhgKKm
H1zzee818YeZ+RPWMt2i2zr3XxLaskWO3AfY89uCZgl4sAfQ7VCksh9U6iUD6sm4F1deb9Y72r0k
kL/9SzuVgJdpOALW+0ZVzALD7PpAT69F/kvEWz2fW1MpBRMQlay0ogGGo7Nx/jYWB4QQNijoWqrv
Zmsj2bz82kka7HREcjABFb+kH5aFK2xfAUtL76nlTwVEPbMOOjPnWigb9vhZuXQJUYreahs9mWDD
4ugwBze7foW8VH3TXTt+zpJbvgPnEHG/TLvnPBiuRmYy+rcOTRqxFBmbuCbHdYYRK1nnRxQESuXu
spWceehPBBMNT9BqQ/OXtNeHXllaelHdg1RRD7IX57prXuLcp2RjKFtAi+8+MkdTKE1VhACqp10T
/5zVqxI1zqPXW3+vA7J4kT9DkryINYxFLAwgqdVHNTILaoENBYvrxgl6dth8zpxNIVeGLC9Evk8H
NKVoMMmtjLspRx8oHvXsLb7b9d31B0HawZOK+i/bgvXNWsomMJuPSeVCGPlmqBSWR6bHR7pVZ7es
97nF/8GUdrRtxrEDInmOotDmNYNSISvysvFVJy/2aN00CBqeFTKzHKnWj6Q3CtdGTH9dFHnDWZko
5F3vZ/7Ri0oBXbotbtRR1N+NLobSoZIat0mCfBfDy16yL2beeWkNxYOm7+zf+aiGL/2kTu9I4sZu
3QjDmxAzOO7UKaift6JoH3U03BWdSSpm1052Swcwk9Npig6JaomXtOtueZeYUFSsDOE1Dkk+Bnuq
D3bmgDGGcuMXNNFSVx+zonEtxfRTIp7UmhZB1phPRCjO3qhQ9YmM2EPlJFvaMat7gEAufmHkQFpF
OnmUUqdtr6N2OdLeIKE1KQmjhBnZzb/IT2ETHEFJ1mm1o2MrSgHPnOoHS0lZbO9r501Bt7pGr7MY
3GCGn1vuZW+y5qHtRbHQRHsvqpcki236MVVKA3tiQiKm5TlSQgtZb39ozTKIo3Q/gfKOd+rrZdi1
ebXBB417gkaxLSUnVuJts5/sHDkwjs1OHwczBTVPzd/T0LlVta2i9LUw5RhOcmVhTE1FFYDL1Mcx
5z63n9Nuiw5jbfMfg0hejLa2M1cDQKLqV4n3q8wb8scGhed5da2H1oZ3Pq99xbThkgox+aWQBDfi
U28G0tyxFg7SiFYWszz8AcbcunU8ErJs/Npj//GOOeXEnKljofZ+ef1WJ9RGyA50qCDIdRG5YiCq
rjoOroqfuEq7yfzaNRuebXU+jzCkRWsKk7SZaLFo4DBK5mCMUFObIoJ40/ufxhax3PqILIoqDwJt
eblr2yZZFZkjdnpJCFNj6hvvwqw24qG1Ewg9t/8PRG7Yzka86CpZhXC54i9xae7K1vH/ZWX+QEgB
ELrnlbJXMA5eJ35sK6yBIq81/LyM8r8Eyf+dOvJIwHpPofmLU6eMfKUOcOmHRF6P8P9bs9RF3MzV
M518Z9jaZGvLtBzg/3OGy9m5coo1vUcvqFuGM9MEpGDgErMtoqItFCmKU2heQqweXrGZfNME49uw
i8Nf/zKFyDOCCAw6IiDROd3AUeMYWTkBpE+fojlQx+fZDDIN/CNRUCQ7hb+38XOyxX6wtquQovgP
VTrRDEWveCuAGvIfSfOSaKlnDNfKcCDZUwaFssuDXJ3IIzTpUMvBtWCg2hjhsPKWkA8DytAgfL+M
sW6LRyDSGTaJKo1CByBp/Rj297pzJ9SKQYlpij0edaxclJm8rFY2zs61Q+z4xJYWsI6heDJ3OLFp
GwYzxFiKJL7rx+iupdMPCuGLy+Ncg0NJFSRgkJVG1acE55DOSZIU/nDQXjr0V1kp3G7q2TVuMaCI
vQy2ZibHYJKZkI7MepUBzEHjgvWg2bU3mu8oTvdMegA16WW0NTNBkOUgJYlkqC3XwIV9Cck8recu
0esgoi1LhemX2cahtXyzHCkfo0i7OlVTszI5Dq3KuQtRZWnRINMf0nwDZi2kOoaRYpt+FPMEHRnE
AXO5z1Fcz4eetcTe1ZnOeooOUXGvat3Ggm1N4XL0HN3WkLyOHNByAlV/c/rfenelO18vr9LW/EkG
mFCHcF0DRN+JnE3OBAYkW38TpXHNtS+XsVaHg5T4wg205NQkx1HSvOgGY+DuCEtQNftqNMy3NknY
ZZjVISGX+nnkI3UrwdRdlU5aDxgTVzdX2M5DXxu/SVQFhRDBZayV/QteFLCiLIQMS9Xq6Qq1aWI0
0DmARLi9v9fb2h2HO4iib4xoWWfJyE9QpI1bTkYVayYKhfN2X88da7fCshXzBgCqpJHnhCS2HLpP
1pRMWQgAM+NeAbXkWTN2Vf91RnuiGiofMS8Yt7d0z1f8kQZVTcfQkGJfSj9PJ88JY4tEbde6IGfd
obOUCct4pHXM0vKmu6nNdCMPvmIYJ3jymRLhJS5UgKcMO9KzlFf7HMTSPNsodzgvA0L36PHApOt7
GVtWzmMAac2hNg6mDgLnAGxBmfNCx50O1uU820Ok2wR9VdfbuATOGxazstWOv4BKLEK4GJljreML
puk2n9DJjFr0rcqY8+T46TDlut0i6nE7WtYvUyY/FIVrpA5LBNi9nQLxW+r38CaxNj5VuPJsDPB/
AUfvLPrh8LKnSnsiQ8sxnsd7FM8jaDSrjCnoRUteS+OJKxUL6QHFSizdKuZd3SjOH1TJZNGtqo8q
HdBt1+80MEPrLi6HO7UJoorVRbbLtnjb1hfyD6Bks2NIykKZMcyWoyH3HjTdjdi4wKxOpQa2jqUd
AwT18lP8ZNCwjuoR5goCiDtoighPbabQxyt44QnoizLULKETPtZTZhqzxQajIhtx19o4UdgCWka8
Y6L/U3KkhdWhhH2cWzfC9TaMdFef7+Jq4zlnzVsfg0g2o+SoDJhRje2WTeSK7BvEe9TQc6g7tsHl
c+G8Yw174xhKMpROddo2zDEeS/gojBboHzNf4/pJdIEjMjbWfp7dxvk7UYMZ/V54LSYsQWMwfbv8
IWs+7/g7JPvpEjRCQHMXPq+I3BoV0yp6EKoUpPJbVYCrK2h+9i6hRuJM3yDDs5EZNzpGTKBrUO0m
XXHrand5OOed88u8HqFIIVHs1HFu5EBJ0RilcU9M77Z6NajXcROE5vVAi12o30DXQKN4JXszs9/h
/M7jjc9YO7mOv0Ky1qlW1bHrNTifxKcTlrNy+8ZkXQyRkBZ5y+5fdgdovUDHhDpEFNGdnpSgtQpz
hQJvnp3ay7mJ9x2q/0BDxtYt+Zx9Y5lgXF4XeQ4Q3MhCmHnaxFkdY4JNNnuNLzyT4cUMdFPZXcbw
yMMaf/STqz5l+e92P+2Sm/T1V+0X9/pd4mkBDrPX3I1v1H3tXV76Vfv682GylBpyqU0vRnxYYz+h
qoOR+QB9hcsYaw4CNBcoEwF5Gm5j0rrOZETRbElat2hfGhU+It130xX0ETT97xVNDe0YSvJFyeRo
YiYYTsd9Fe8Wmb71LLgWNR4jSC4IxGf5mM1AqKDqybWGZVuvSasnxzGE5F1SIYrEGACRpAezvY4N
fyx+xOo+NfxeuQr5jSY23nvWrAB0fXhaApeeffYg37dlMaXaYgXGTrX9BpwUWxCfL5hyuP1/Gxcc
lP6CFOZ0t6HNBTeHFFYAXtkrvuOB43j8IwleJw9NaazwQjcEoSwrKNhbKxAXXzbCNZd9DC9ZhlIV
Zj4tQ0zq1lXhpxEZU+Mqmf8FB7G+Da4dtI/J1Ve2NargX8MwIXkLYVQjfbeqe1N/ujya1QU7QpEc
tqoro4OeJDjsVIVGy96KapQBb/jj8wI/eC3imGTp89RRsyDdz1En2dOhQp7esYs7RQ1aIZj9EkYv
/cyIWV1nzkMBfMPegUPC2dppa/A6Ov2WMkZcodAccmox+WRFsYa2GlcX9xylxoI+0vjVFB96+VWB
/MPsQXnOxqYg9/pWof/KNl/SRygfQscSuialbc4p7p9QUOVuqyo/7brxIg420MuLuIahGwtZjY67
Li5sp+Prs4F3k2Mhd1oPNdMmc2fSbON2tnKmosALqXqEDnh9kJkN1VGDssQQd64Z2ygg8+cZghn2
7z7xuWghW7xhMiu77AROcl1WPBVqMgNOGdNdqNi3BOIq7YCY3hT7y7P3eTRJDkWHWBj4U1EYiFJH
6fiObWNoQwfi0uNVxeLdCH2VioGUOvP6qyoYUhdUhP677TXM/DK4MaNuyiLvo/CyGxC8MvrWbgx+
ba6PPkg+SxUnN8Z5UbueoXmb/Jpo7MFlx+DLhnRm3U7/cCHGBIB2HSq74BqWn5aGyKwMCtpaV9PA
Yae4heFh1B/8W7x3MvY2gsSfsmzaiJrOGeeWTqMjWMn36O2A9CQH7EvhC5VBWKcP0FzHwoPxkNzM
e2c3XIPojTm+8x0p+oL9cA4/OJqrGGHRjr/fVbOHgno39C8bxFoUiw9bSBJxdSVnHTOgLlfxVokP
C5+VXQ2Joe6jb5jthTeRj07hGsSTiEEO6T9s42NY/XQbh1GuaDMBbMTBeI6+PPv18sDOmc4/Z/zP
wCQ/TNTRHBoKBPExeGRv+MlddZd+48+JGz6ZyAGz6Mn4ViOcRDmCdxX7Gfv9//kJ0qIXdWZGeVSA
/t3lrPe7d+3G8Krnh+L2462+NYPxNQQV4A/ofzPTm67tDaNbq1Y6WVspenD0KMLbKqZA2d+K++K3
7VZ709rbh49vVaCm4NRiYBd7sp+cgD5O7Ofl4a9dPE/gF793lDMWLeqIjATDN+/vbdcKhnfNg2YL
ix4/NBe8MD5xIcG20azwWRN45uHQcqNjw+E0kj2ck9VJXcxZ5/YhNJx2JiTkWvRNCMvDw6gK4e7o
Ck+HauraEPn6nsS+2HoIWD2DwY+EVzA04YE7Wpr3qaa1RUfM+9zhck06lqkGg1N2jSYg5FA592hW
iXpUCZV3s31Xb91/1w4UtDSC9ERDoxOksU8nXhH6XBk98Efz2k69KD2UYAcftwS+t2CkPTwuvNlc
xfqGClxYU92gR+dDaeMvWrfFKPbZdny2qmgStmxQMaJIWRpSXMadZi625NyH4MqMg/DR9iHz8tX+
qgVkP1yjXvm2/P1k/kTUscNRsuPeBOJM/rq1q9Y95tGnSMNuU05HtD1B7WnCth1wB8bVNN0VbpMC
ULQumDMCdTdf0cPGhjqrPIdLQ8yzMBWj9QrJi9N1FZOmxpqRYhK6yZ2pCBQdgnxL47soZhYn0z0S
rD+6jvg63+p1XIu7kBoHyyy2FrrZpNguV1rSNBO2lR7dhuqvIfxyeXDLt8sLbKFpAGRu4KxG8Ho6
NnUynRGat/j9eJrQG1tXNNoJLcpTlxdR419GW35NQnMWvWJQyaMK/YxFxKRqXFIVb7qgSmGd4jw1
ENFBWwqYBb9DC24j6FiCqktokiNsQ621omSpvSojt8xvi9YNQ+pV1pds5CzjtwbZMJV1RCReqIpJ
hXjO6WyiZscoMw6HR5Pc5y3uicZrWqDBqCBPY/87DyN3yLYe1dYeGxzEEYgt8diKei/pyE2NdOhQ
LM5dDa3h5p3O0bOlQ3Wz9VV0ueS+MueuoeDR/IfZV6zNDg3ZiG9X1lU/tiIplE6jhk+NgBXlXXco
W2vXceJP9gCddINN8dtlK1rdEzDZhaTVBtGUZLOcapAqHKsOR0mC0kR+I9R842a8Nqdg6SdoIIVi
15IZP13JKK0mMMTWnVtVE0uGis0hYU5r+1lYXQ9leRWOaFozkj1tDTZziCYuPRwtccEAuZHw0Ncc
PmpbwX6Ko+W8MVgfiogMPeRsSsX2a9G5hhNeF1MeiFCgO1jflWW+o+OTVkEKRyVB3k8H8PWwxgYv
mpnemMR2Y6U69D1Uj8Lvafkjw2Ol2ddumeW3U2KPTOlAc4y65ssLtZYdAgkYOvCRFDYQGUj7ITP0
WIlUfLnWfKPjjeYwvXur7aCPH8yaifLaUju2gbmcA9KuP8GUdr0Vmq2qcmBGPGMJqg5KorjR6BdE
2anVvXButTxnTo/qxF3/D2nhE3DJbOI81EU6AbwfleeOp1eW/ZVrnZ/mBRNhw4zpfWO4a1vveIrl
rVfaJhfdMtwatZbI8cXlW4aEtGV4VmRBf94j7V6NUkYMpF3Aba0GiQJv+Gucrqnza+NrFldzafIX
B3kUe+JdLI9Uga8BUaXniJvPimHT0wV0jTOfhg9N+Q2NrazMXpv8l2I/beCvHdXgp0KTPvLkeIyX
XKGZaS3YOiEJ2etfW0S5RvyC7IuuH0Cn1tKdk6HWcOttfu0qfYwpXTeMRNNqYUBblOdP8bADkeSE
Rh0HzaxiUbPe8Ewrzu/E2Uto8TQSJQLVmEto9a2EWurB6fR2w+WsGNUJiLRvITGpRNVSNpkM0SGK
EhCePLZW4uIlaYdG+o0tuzKBQMOzH5il4OBk2QyadrQQM05NJ1F9qs+unbxqSfK1q+zdlCJA0OqN
c3r5fslMjxFlinOEbVo69EvFJup5az3fhzxys/wfMvyAQdWQgahHA0/A6W5QLMMG/QiKeRVcyaAr
Nn9X1R+XLX597v5ASNs/1Ek96kvtqZqWeyRGwTG2W8oOysgTceJClvsy3qploJcWKioWXorlPA4R
CQrIqgZDKiFYTXY8vG+TwEarX7lFa7Z2BoO44Q+WZOpD6UwtH4FF50p9mLr61kmsx352ghpNvIzo
ypOORm7QZ0c4THg+PYTI9/igL7wCV0B639lF8Xx5+Gt3zJNvknaGM9Rg6kzwTWGRvpCKfy/U+i7P
s49wfCnwAJiFoTcqYWBmKZuNEpf96EO3oi2fsxISLGykKO8HF9FCU3VqWXVEUCbeoLSu0oKx+QEq
Tyd7BUHwxs787EKXN8oxjnT/Qx6jAfvyiOY1D62/kZ/sQ6/HYzYDF3vwQ7mdPH4/+6B5eVJuLP/y
XK9t0mPs5aA/OksGBwQ2tFqw9SwwQfWMF6FDQf5lKo+tTIoXqsrsU3upuOfl3eCYVxoHu7N4of3+
8nDWluyToM+Cnha15Q6vmZcVnvyAk0SurQY0yg4VWtg2C0o/vYq8ZsdA0rYxzEEkS+OtO9gfatwH
1tQhuxzS5ygu9yR/sxx7r9mCkanzCv7K9eGhN53XGsaqldldOqle4mzRHaz6qYWe8H9GL+2bCrUQ
QoWql6uCQZDeGAjNuB0UFKXKaPoRW2R/a7ZzPAfSoiqK0iutjsnuJzwjdJ4YvAqlSf+yolhNVDKi
RUSumhlVUbYiReVkU7sxrXdhVTITdWyZtnEcr0/eH6Dl3492QpVa4TClHD0T5U/DnB9o8tjbO7P0
+umDhOPG4bhuqH/QpBiuHWOeoGoXG4IQJAGY6vBA0do7Z4tTdPmhc0P9D0g+hasCbEtmgWrkOHnj
eIDIVa/oCrczX5vYo3Z2Lcbg8oqtZSkRZegU3Fxg5AeP4elMZiGKQD/7KOZC7EUjmIbKkDKpWW5U
dxkR0Oesd7b5s+9/m+UvHZ3IuHwxtQS1OxquL3/Mmo0ef4u0qrOpN1lZ4OjmYwpeF5RieGNDYs9I
4mx/GWptSY+hpCWtzSoHaz6gsjE65IPGogQsnmAnm4W+cefbGJXcHDz1tdAFuhFcU1NuqwaPJ0QH
E9jj5QGtxgZHI5K1DmA1eUVDwIRKHvSJ8apUKJ4Ht5kSEZZ3uptpKAocrUBQPG8PqU8TPMGCszkZ
t7Q81nYn/BrETtEwj6yzdEba6tgrjQkz5hEksCvQvHbU5Y55M3bviSaexnLeOrPWojAHERhaBpCU
BJXeqRmPCPja2IY3JRN5dto+YXyhueNO2XgN0ScvijRvY8aX3zzZrQtPyxHLiOzBkYhR8mKJApRi
Z5QBnd+i8M6Ygo5Hft8+6upXm/wGtf1l3OW0ugQreXJc5IldEJCpmGm1U0hgW2JjZGfrtwwMz9pL
igK1HvLLRRtpEeF8Qgg7li7RfG14TpXAUPY9ajnzZKtU4GwvAg4knzhlKUhGwed4unbmHIIPJEa2
SNOQEBndtDNcnn6vlC2B17WZOwaS4idem2UEAQ3k/uryqZ/Lr6T86yLjZSxUQ5sTpLRxCkrX7cQI
c2IPYFWKu282PErzANnpy+u/tjrHEMsoj84+U+3ypvhkwRqfQfZCk5KBZ87tI7drHhrtx2W01cU5
GpBk5E7mqE0SYnGm7EprB1ehNRttPDBsER9tAUlmLZRU74cMM5eGV5r9POS3Lf9C442j/MwZY31Q
WgMua7zeLH3yp5Mn0tmerRC3syiHRPagvNV1sx+j8vHyrK1ZGm6D8A7wghTabqcwYayas0HhGuws
Na5V9PywqNPS58so5z4fo8FTDPqJlgeZs3cYtUtp2Y/gfUx65XvfkEBHP6ySqO5kogBTxDcjfycj
iiimduf0kR9hS9l15OYosN/4lGVEsley8RS0FILDC8sSB6S2RrSWF6BcmjsD/faDYJkAR7tRsWpC
Yxq65SsQBTg1PHM6uxVKpi9/wVns9DkXfz5A2haW0+QFRd4Xuk2ZV/a7jF6Xww5iCCwqVL+vKnCo
bezENZM9HrO0N8xwTKM6Al+/04pd0r3zJKhG4s3d++WhnfdAS2OT9oaJe39CoUKNdRUJ+qpKVo/U
s2h7FXVIZCKB5NHuncxZMI6ln+KlOSflxvyetx9KHyFtHSMbdHtcJpgXIUOZuIESFcP+NZsfjfU+
xbed6N0MXWD938b6n7jgw4Ms2EK2L82yTaBqDgJ/uFQt3UfUYU4V3ujpU2d7qfWeDt7lyT6LJCQ4
aa6bCqRCCki73SieX8up8QfDuqp7MI4u3Jya8/sy3KoNmUjyLa9/4KGSD4wuSR2b1+A47W1varyq
vpvVIJ22SoVXh4U+egINgZVqwDiZq95IgNMUT8umGJoAj5qe3dzaW9SCq1AOaMkJ/sPLv+T86raI
rTZt4ApUzVWjPVG8ArXv4Y+EPFyevLWjcKElN00IZiwxy6mbTSZbdBAmROTQ+Z3pWdrjkN2r1uhS
7Yb/dcE5DOMYbPmYo3NXS7I6iinAyoGXqFDTVPTXGN1B78lfNzlKUNLtJMvmxig0QJHxjk4fufIA
trwNO18zPAeWoIPXyoCGlrRKGgc/PlKxYEBDmVXWVy6Iy1mtK8z5p9EcIemnE5eCUHB2KiBFXccU
UjAtvBuGt8umsOb+j4cj7aO0GQy1KgFiGglryBfeJEwzA037WkwN4+K+2Xq6X51A1H0i24i3FcQT
p8PCYRP15QQGXxHfGdWuVg9J/lXfanbaQpGsboLCWy9Qtu7WJYSetEj5PufzVaLp93kcbrn4ZSWk
QxzaM3g2hyLtErdIrjaG1oWW2ui8KRAstEh/jU7NrCZnvfGb5srBIGjtLaF+E/XDIdQ1tHi2G9+w
sqXxCeg1QNsTqC3lLS1qCHfUyydQ47dO/aH1avMw4A6p0o9hU3FnxVUtlOTo7ED7La6P0kbTuaj4
vNwIChNEXYmyw+vFV8MSe2gTXheRtaWmuRIXLhML6c6FhR1qUKc2M2ut6AnBakLoxx8t20dd5eV9
sCyRvISQ3QFNwFIyfCaGXnJk/VsCzuxY+V5HdwVKWNJ8o7RtC0OySSNPVFo0wJhHPCbb3zOq3CB/
urs8khXLXwSE/huJtDZjkpkELXg4RtKKETCdNYeEPGndVnvPZRxTlV4O5mgAReSM0UDKkVXqPYQt
+rQGE9JGtPh5lMtLg5wAGHfxP5RRSIuvo9OvIS2u1XOLyjLWtxMeqGN0AnuhJpIYek9VXPlF3zh+
CJ7cQzyK8ZCO1LkRdo3vy8c482a7GYM5jtMdMPpfUARVUVcYN+WD3Tlh4WdtCtbMRMwRZQUamEe/
w16j+x6czVCRqVCGkuW1zkxlFq/hOKtvacSjGyepp+8iymn4mPU6eTP6CXVBsQJmWDR3RnjP0qyf
YZIh1Zrrhe4p9lAGdV2XoDET0YhybdH2YdCGHR1unDZTmh3hIPkItCiKX1tzGF+VtkH6tKyq+K2e
bC1hShQWJUpW9GEPivByN6Zt6myccmvuBMI26N3CfRxqPdIpN9c4/AoNPJ9h2XmdGbQIWmsDic6b
2vAL+8tlk13bGMdoi389ChGitE+mVAcabUbWo2tb6WJQim1lANYs9hhGMiSezTCaCTAa+akVj1n4
Zeg/mk2q75UrnW2hvQEkrPi9M+alNjRjh8QWAv7moyaeXgTEuM/i1CX1tZIGkIFxmgfLerw8h2v3
jBPYZfRHkzh2cZTjFgB+UfJzGExWFV9yFK5YAyhqBvSF33PFh0K4sqXxdp4KR9uWBvJtOM2FcFAm
qrGbGQV4BvLtPU0+jOr7PIgdxG2i4bnP+JUVTb6Na0CUmQcBzc/MfMQBephj8K8QGlyehJVz6eRT
pDnoWjsHQzM+xUALCCOV6SlmDRmzLnL7KjvoVbGxT1bCJwwc59LS6AjKQMnZhlZYJkYxFkjXWk9V
Xvm2XWeuWYR3vVL9Binunk/8qTbsn5cHuqYTdwwsEyyZhZaNijZA6LuaD6GaI8SxC9BJKkZ3q1qD
GBH4ZOl1OnNaXWWxEl6rNE8gSF7z+Hc4EVVxu8zS0HxeDA+qPqX7tLC1ioF/KgfbXh92b3Fmipch
Qms8S424uYrHwbxCMVv+oKY4hsuo2riWrJkwYlFwvkHSxaRoQDo14TSaeRcP6P7XlGFwQ+jbqTY3
4RWMN4M4md+22VfkYR7MPJibDH0Hov99eV61c8eHLDhqrsFggeVU5cdVGpmUC6cvXGt6Nmt1F2vF
izOiRCHNnxwOgTfoCubK4Gq8ZVosHlDXwjozeer0J6NPb0Ptq6C1q5BN7dxzr7L0Q1vIL6MMTj+j
0gUNODFatSnQ1e5EiNTxMpHQ+R4ZJRZWsV/PKkundzEUu5xDvcF8ujwxKy4achsQlVrkWSCDIflO
yHXNCknUAvFR8UpIHDicvlja1nvEiotGxf+SC0PyBTcE+dwZU2GZDcx6GmdmgaEYusR9HBRQoLg8
npWFXvKM6C43cAVedHZObY1rI2q07QlV36CowX3b+DZUXqt5xYwW8Gej34U9i+M9wdNeDsFHldzn
ySGO9ioqM/F3l7/mfHaX/D2SGSZqRPH4I0WGap7OCjbWogdVQPBn30+lmwv3MsiKz8DKwblSnEpI
5FpLlH10Qii5g7A2Rg2vt7u9/7r8+RIw5l65TxPbx2y/34h3zxcTle5o0VqYYLCv5aLNPh4oERC1
WJiOGBjrhfld11/ElpT48tmn8eEpjOT0ETSShleAKUTPRuNuQh/Y5Zk7P1YWBNx2LPRjqLa9/PvR
xKGHFsUFJhAq0vuT+lzOHgS6gnz2w/JwGWptMAR9F5qBMnoVqrenUJY1hzAF+J/MSbuHrkzAFd+h
8Psyynk9LWRSj72JNGdppJiD1bV4I4fg+NAMoAFUJka0+G4Of7c82U2KAW1Y3CLEVuZubTLxaoXj
EocmnLw0wqoCF8hccnhYXJST4VZHbyKCo1Bcz9nWs9KaBR5hyW/IyYgunzgBFplRyamhf0pck+Ta
3rqjrI5p6fLH25+D6mTJO2axhYy2hbgDOqpMA7sczXf9dJd338stCuuVQxJLd4Ql7WIxGLzPKLBw
ZUVM/kvVEJPvrbByDfo+I62dgG9pqRn9etlmVsaICxjEerANdAxROpx1x044NaoSEi6/o1JheomT
GdLF6RV1Uv8fsJBcgHkgd4g/p7tAGduiTPu6BA05qvKMQAe7Sm26MQfJ0d8/o0JiDXJSQEE/CZ7e
T7Hqbmr0aGqAxQNLu53BQciFxuZ+Y/5WXp1OgaQ9V5OptXIBoL4AX+/tXAeC/NRtXyA1Sns2lNd4
aVH1l6o62Nzvt5qil30luUlUzuMF77NFByM+HWdpOnmEYLR0Q3OEFguq4RLLHZdXUPqE8l9XJz+z
LZXPlf13gimdawTeTC8MYKJDeOekO60I95Rcmd3WO9rW4CSnUjedmdYCaomEpMy2kPGjE+uzD80M
vc4Y3ETdJfbbZSNdCRWPB2dICRCc5RNqgzC4kiLTdtVxbza+z9zAJR9sH+3h79EQlqIxB+EBJOSl
5ZuEOkAbVcPFv0p8AvXwrL1RkN/LGrEDTTOEVLZo19c2/DGitHggNk3Kkaqlq2h1wMUPpQD1s23t
krhgymZ0soqm4wYLygUN+qzSlgcDahqDfaB0O1F5U0mZaUFpcKo8PYI269Yl/Wztli489EsjCEKQ
iaDrdDOEoz4Ofa8peGR1FfQ7xSWLLd1N1Vs7fcSN7fLanR3qCxoIFSCrg/Du7HiIE/RU5SHQFOcH
muHc0fh+GeDzIDvZ3BKCdCiEsdE1VYpXCCuYP5J9ftjN+18kUK7ql8R9HxgUqpnqYXJ38d/2xgEZ
Er4q/iBbhKqX05kcKk6TJqcKKyG+hQzt0N3x6iWdUrxjg9eE7+tR3Yhezja7BCktXl6MuIrqMI9o
+p7jbVMtGWio0LpUaz8G23SdcGPvnYXnEqA0uyDA74YS2VomxJ2t7wiIN7QkuLyEZ65SwpCOoXCO
5oLGwIjhksNoB7ZOBhn7ZkuDYM0WcblCpgaJTlij5EfQCcdjPQFOW3/NSeG29YYtrk/WHwDJbVhZ
N81FtQCIJ2QkNO0xFv7ludoaw2IgR/F4Z04kzTpA2HG0M/sQBfJbNrYBIesxVlqKrM4yTTy2mBG9
qM4/2RQ05MD2gn5cQ4oGQqFbA3iJMIb/Q9p3LUmOK0t+Ec2oxStVysosrV5o3dXd1FqB/PrrqN17
monkJqzPjs28TJllMIBAIBDCPWltQDk2zaOsP95ep+shA2pUJsqU4MXDUC4b24x6pAv6AC30F3nz
Prjpa7Ybx420SXfFpt3WW468VSNeyGOUqgutF+UK8gZfepLeh3fZeUwBJe3K98fxKB8NF/3qLkco
9TCs71sqyVi02s1phLYyrGSYumGtOU3jztZh6J1EBYiacY6Exq7R2ghAUsAr3pa+aifg50ULnoY8
IAs8KoWpnhoNNDaCuzoHLsC/vqG/d/Dv7zOnKRyGIelz/L4wgRNdGTAMa4vzXcYjRufpwRypGvCp
2kRdXAnkllzaBiKvD+B67v5SFRZItFF7IRlDiECewwjdz/hhPg7bL3CeRn8KgKfofu5XLzVnAbli
mcAiDqx4JiPEWrIzPT7kf0QntnNEhIfxAzBc+e7FcnONc0Vdz7tQZfGvBPIMhBnsC6YXe0FELUmw
ZwvIX9qXvJk25l39p3OfASltT+cIZyF0AWPyIh54Ay/Xz3tGOj0yCwdZWy06IQIciQnQe5FXvnZ2
12Bu1BM28lvEOQLXcyLf0rTvVA/6VthOozKPpXKmIUByrP/Ur7KDdPhB30kb8li+k31jo3vmkIoA
W7h99lbVpGyFYJnAP5j8u1TTTGYyjwRqkrS0dQ2E0XaYnBoF3cy7SnOT4FTzqp6ryhoo6KtoT8Ql
yj6D2zQY+kqAsnnu9Z7oFb1db4qD9pjZ43HygQr2MG7JJvH+uaMBq7wUzPhWva27ehAhOAX9tmhP
0rOKbsVa4/jwNUewFMN4U+wl6gQyxIjyhzHS+tHv27u2GqsuJTAuTTCCQA7Q5WkjE4mR2n3lq/ed
bYfHNnR127Rf2m2xeVB22j3vXKxcTyBHRL0Y8BRIZLAYFTKpIm1uwElbty8SajW1O6k7Yr3eVnAl
AIIUXAa0QYLiqF1apZJQxsJmhp9TvQLFk6hJUbSOnNtSVvYJSQuKUIOsJHpPGIctBo2h9AUYLhLr
xTIexIhDdPsNMnNxrSIDqeE9hllPAHpfDWgOUq21UZlHzoG4phNurbNim5vEDfza7vz4kHrdIX9Q
MctHHCDlvN6PG+2k46VR2Pl9e4avOQSeejrNm8IpdzJQyF4yzhpcrTTziXSNFm4uMuNOQBtvBFCK
UzoeUt1Tgn89DhCBPcSDG2MSdE71UsQQggazGQvQVyWg1XxU/xnwgv4+ajr6N0kimk8uf18YRACL
jGXkdMofqXkau/2IOaLRjWKOIle2zwhi1iq0ApyLsIocuZztMdjHxqeaeWLD2ZJvRijWbL5jIWDY
G+iSY/xHNiMtqZQ9FHL1V2IbXnVMPeX0WblorHDCTXeM9wMAyQDNftIeskdMYrqIADbCc+nximZX
ZwSN6t8YiuDsgRGzQ1pKXoh5U4yRI8l/gPDRY17p9iFcWdQLAYwry7tEAt49BGjGeQ58cDtX6EPl
9S3QJWOWFFU32J6GsgBIUBkbTINcCrSOSqnvsgCsbPK2G0rHzFBRcW8rtHKilqLYcWCJWKUiEYgi
871abvp2P5icgGxNG2RDgLqiYNIR1a5Li8/KSAURBQjhJPVLrWyzOAQtOFdRUuUNq61t/1IS3b2F
eyhkfUZXESSVGuq3BarYXOj4q7cHLGwpgrF2qzBFsaxUrBeGijGJaste4FZeG24m2QYunDP/ur1B
1086RiJjcqFFWikjkNgIfvwqWLbq1E5xCI81Qi31SzMdXgv0deKaEcnYXyfMuCJUiOz3hXBXoWTq
/LYc4ojvce5oky3lYPSeNrcVXbFEZKph7+hlRHMJWzzsxnFI1VaLnBwZuvRF1b2k4fQbfBfTmIMF
GZg3UmCKQI1gTFER9HkoiB45g1ufQtuwzb1xzh+JHTujn/zR3dAuHaC/HYvTH8Ub7ROa3WzzBMi/
0Q5/3tb3+sUAvrblxzDWajZ5q3WlEQFsMAFitoX5zcnu3PmoOtHPzgv8wia1UwIxWLZ10BJw7vsV
V3YhnrFkTGUFZhdgLTLlt6kCv0uz6+SxBATUbT2vq9CMnowBJ2kp1+0MQZOn2OACOTW+7GXPpZM/
dltpO29eBkf1M1vxVLc7WRtr329RnOGgn6yqC1hy2rqESN5g7l3THK3SqKwIzFNuojgJQk/zPLcc
ZVc8EKrFdJ4ToGsKJgMvPVAfK3Ksz33saEAuEp5jLorEijO9EEA/YOHimhD5vLiDgO6rhZOz7GwX
H0LP3EU/55N41jahk0eeZ+2k3e1tvO76wjYuVbs6O3Et1wMkt14JrNd39U+/mc8tSDoc7U74rI9t
jHudF8HzFpQ5JIPcF1EuQWqV+m1+31V/bqt1bRboPUKVBcohmX0V7sXRaCltE6LXNJG7rRV0J1Od
211Xon22JhGvfez6LYSCAK0JUDxb2lvD6AOCsCrtByREIsUZPfT4Y/atc8cfMxBcu9xr7AmcxK/p
M1IGofNLRJWHY6HUd1+6QHwAxibgvzG5qqrMNoLQVUjRNIi8fQxnQ72deg7vR5ubJLjeuUtBjKa1
mmSZHEOQ9pQdDSywjf746hDvcudN/pJ9E1i6nFh0xUYvZTI+Lc2LWWt1yETz6rO4Fx31o8d6/jbP
sYMGXTv/WXBEri0nIk0RvZAWjh6L2zcYMiiP6MSZBggXNfGKCKwn92iBFBO37EY74DXqrloQrkkw
1yDUwE3JbKA4DXoizBHmP4+Km+xyUCpYHm4OVEdsZZP8CZ+Nu8F0JlBZk68e3FwcA1q5RGm73t8P
YDY2tnRMVRv4gNxWfGE7Y37kaP7pju+/ALq0J254IAfMJHjo3C7t4pA+q+gndMT9qZudOrDRl8H5
otUzvPggZtfx2CKzlcRILkye3pag3/NjhMrhP/P74eCiHQ+1ShNRLBgnL31vm8190PdB6sTkLIHS
u639sbrv5davxh+33dKaWQFfGoD0eIoqV5Av4DJGB6YKUWbZWw9pIRLKU3uYp7TZlkMLeKZp/Km0
EzmkMfm6LXv14AJtBRgaAGMGVMClmmMIFuXGxHJq8E2BUXgtb1aa3vhXPgivT+QbMMCC9stLCWFS
61mhA3YACDqeISD2MboDYIDfOmNyBnTuGAWP2G1VqYXfZZRKlD6Oqg6eIa7vE6AbdrxOZPoDFzp9
j6r8BVaQL3UKqgCkk6DQdgyzNoB0MJteE4/EjgaNU4C9bgiiojA8DAx6wJFctazm0ijEhgLYiLzT
7+Lwl5X1e1nsN2KUekn6x9ASwIZZtiH3u1IcOHHA1UJS4Sj7wjbRQgO04ks9MfekKGMN4dWU+HGi
PabDzHkwri7lQgQTMMoJScQSaQWn11MfPJBbNEpixqLybtv5dTaZUYUewkUspRTYpayHnCQ7KtHL
GEVgkXtoZTet9zo61DLxXQBd6G2pV87qWygajmknAnJMTLKwqK3caltA/+gIavQcUX7SY0QAj0cz
4jDS8EQxJtlrOnjVVYhCtcwjQEpKphE0BdYZ3bGcl9XVif7WCi9joBmB05B946cZsQDUj6WEywC8
WVf4GP4Ek9pLk//UTN6TYl2xv9Lo3xcb14Rpq2YUPimQ7nRM1lXJzopQ7uPhp1JbvjrTyl85jK3j
kYoe+glaTWG+IdFoxxVgSto9id4GgddSyFOKsXqMNNVyRim0hc6LM+suNX52wXhueWZ/dbUwW8VY
vVzEXSrHAIAbpthy6zBIwV7QPXTG+B7K46mfxtgJQVh6yPRE5e3cqvC/6HNsZmvAi0mUcgjX4t4V
KpeQL6HdWXlsl+1TVv0JE//2cbsOCam6fyWy/f2zhpkJYD8AwOiH6ul7hCWmpz1W3uQXj3VlR/DQ
G/HAS6tdFyEZsdSNLkw0HIExZlZU7GvpZZErbJEbvxtf1d/5pthitm3qneYPOgE0zklcdZ5wLXAv
tL+RBfgBBEZcBgEEm/KdJYHqHTUPo3E5q0pdx9XJWEhhXIsgd7EiUXS/pNlo7VkLJwetH+OMgjsG
UcPSC6dNDdg0eFFreL4tfPWgLGQz0UORG0NcCZAdduphyiBExJSaEG+aWN/eFrXqABaimF3Ms0JM
qhCiCmHcCPm8wdyMXedoK9YzoEloL7fF8faO/n1hNKQKqj4rIE6yPirpoQQYL7Cib8vgrR79+0KG
lgEaE1CwWL0mhj97yDtgRexNXiP2qioY3TREBaw1AIC+FNN2SheZqQjXiUq/4DbVV6RyEljr9zcC
cRXJQsAVsexFdTdUuSkjFNG6N8ns9+NYNe44f8xCe4cqvTfM1XshPadF+XR7DVdvu4VgxlXHbYHf
pLddDBhTCzm6GY6kC1BlCW09qbxE1zjZq1VDXEhknHaumfGkm/R+RVu0TWTDT8wPEgwPUk0ZcUTO
0lK7vjref8WxVYGoEKNooBds0oGIsQ9/DBPoZm8vIk8GGwg1DcZTKDShil1DOBvY4iTy0BxXrX2h
COOnpqzT1L6FkL6v3HgQNSdAA/ZsSIgZSt4Nfp2qp07fhLVjHhumz0ZBdVtLkzxh2epkW86buLxP
gg8w2anhc6cAG3R6kzXMTN9X0a7lQduvvwoWwpmDPY5dWcSU8BtVvlQ7qPJdqL9pyRaD7Rngpeuj
pNnmwLltVu9zC90uSCnJCIcYjzXXldGWMYQWmBIjETgck9gdZdmrMLjdtrpdGXj654J/23bWlV3I
ZZQlbWQSnQZLM4hMphhdC3poB+bkkfLVwPiHNL0WEaD1zVct5YFPcoUzvq1HvdPA4CIa6tMBSP53
ZXEytK8pSdzY2PfGpg7csNkGPOTCVVte6Mx4HSGcQysaIFaQvTYxH+pet7Wg9iXj9fbqrvruhSDG
2YiaODZdBEERYMUmvIBMofBVjEncFsPR59u9L26iBB38pNKoGGIFdj2St0iZbQFY91LfO7dl8fbs
++8LYUBGAsp9DWGJ/EeqPKI4QbgLMDxTA3BrGn2x90lrDzgjHMHrWgJ5B9VodOB+d10sBJd5HnZG
iIi3a1BDGgInJSH4EoWNieSv0pRbOZvw/5udKiaeioUWZuMpA81vZr1Oyu8q545vU8d65dytv1/E
+ETADgnz1IDjfqgeIsMbhzMwE4o62mtTZRvoIW/BfdR5VsgJptao7CzU3P6zFEzg1maVqhUYDXfm
+qMJlU2ny2iw1s/6pIJnFI0DAnCjkocun1CERrUxEXcaKuyK+KRk0d7SgmcAaI3mR9HKjtjLMJNo
PxiAyx7laNOV0u82a7wwRI9UKYk2wIdAOW0iKq2Nx9ubunobLxRhwkJZt1Jt0qBINtwP3S5MvmqQ
ZqiiG5Jpd1vUuoP9u2aMg22CagBaBUTV8qGTn9qAYDDqQerOKt4UggFE5OfbAtcP/1+B1J4X9ho2
YqarI6yjUgMbh37bApxKJ7yO7v/Hgfwrh3WiBXjAh4GeCzTRGl6NjqMyt0MRVCi7NHXyvncH9K1I
XCBfamWX5g/oElHDSA1mY2mz06WClQXOIllEAFzFxzaIN4G612HxeL70yc8UuRiSOENxJLnb9IMN
cPbb67vyIIV89IkCeh2TsgDBvJSP9mylBfQ+AvC6s60WSRk/FQ9qLLtBbaIxdXKM8r4RnSbDFFX7
qAmKm0VncSr82x9ybcSX38FcJ7LQNX1U4zuibq58ZARGOyGR6KpFcw7KBPB5sjFxZF4bF2RqBhqF
kFxG0MB4gHGWU8BCKAjHrFOmbsP6OS05XoZ+9tX2guyLYvpgi9kk/TC3QNiZQDca6BXge8ONqJVe
b6LxRIpk1wqOLdg7OU5+TS1a76VNjsB0ZGtqAqDDxFGFWmQ66Q3a4SY/JL9vb9d1uIwbZCGDOZdE
t0KwA6p4UEWOKcBsuGwkPC0Yw4ynOgsI3Ry0AA5ILE+nOnu/rQT9SHZzlkowNtcjM2AJAkQYxVnA
CGQWeHp47Np/TnxerhUTwIwUyo0eM4fUdwr5VYK2MX8wFU4efn1HAMrxjZOKStzlQc4nfQynDDvS
y6PdhX7acbZ8fbX+I4Dtnw8A2zeJ6IlBqv2paSjkfRQ8yQMPzez6isFqoaoFGA6gBACN8FKP0IhB
I0dXKxhCBQhSpgrHO1eB9ktP+uIt1IT016xW3fMcJBEY3bM04Lwi5NWlBDgcqOTQZ42a0OUnzIku
m9Mcdk7jl6d6E+zCTy20gQSS77zsVXMKRz8d5l/Kk+GO7yYYThOnOaIV9rZ1Xvc9QXu03Zm0iRf3
Awv1p9TKDEKQGDRZmSujkhl/6qgfV9vAzo9oOC8861ng1ePXVf8rk4nGTGEA1IoVdfQ60odn+d9R
1S91Yna36YRESgL8fqQcm2qro3k4cW+v26rjWCwbVXERMuSxNQoApu4c3TwJ2i40U1v957GY761B
Czf4FGnChzlsgxkDCS6BjLxugIjyA89LghnA1uTcUGtnTkaoTvFgkENl3wli2hNYOSUjHfRsY87p
8JQFZgT6M7OXf5I0Aj7u7dVbu4eRqgUDnyjhP41ZPbzoU6VrMJNqZZgy7P+EOoBdSli9MdiaSt5u
S1szN/SeiKg9oRXyCowBpb16VHr4FJWUmxzDvaTlAeCuKoR5CZSBDFiFyWyVMYuJkuu4gSWZuIXu
UYzlBtSpypfaPd3W5roXAWaBzlIK+YHp3uvtait0mbQdrHtnbbt3+U5xSWmT9/GEKbTIlr/M3ejP
6FJ/Ke7083Q/nT8A6r+1toatoBOh9G5/z9rqLj+HOcw1YOJmlJlBqYZNJEGJlNbrbQkrFMGXGjPn
OS5zRQ46iFB87RTcgRb4vnONrXHK9/2H4A776k63sw1QGrf5sfA6Xn/82gFZqsiYaye3NWo4kK+W
eKNmRzM+BaXglnho3dZ0TRA6bWGsOBaYe2DMqEjUUSxVWKocohG13uWi3RqpnfPmY1e9F+Y2aAsP
8sgsLhAx6nwCtiWyyNGnOYDXOsC0Fg+sbe1MoFj+HyGMYeiY8607KkSFU4nv5/EpG17xErF7IKXd
Xrc1G1yKYgykDAFCD0x1FICCo25lmFfKOTuzGjAslGFMAESFeiUMkDCq73m8JfEZsaJUvbT6Vk3e
y5HTDrAW0cMhA8Ad0/RgamIU6kjblIlm4bVdPhdKaguyAiDHX1H1pRqf8T/j8dCLZiGNVS6wshE5
IdTnp22d/RQqTiZ/dfFAZA/niOKIwRYtUiUNx3CAu9eGty48KuIprZBvsT4M9T2ZnHr8um0Oq+a9
CK3o3xeXczGIU27S0CoZVK9G4hsuE4yWvNckTww9zQsxjZFb+VhBTKbtVOCVwV3bLe+dtWbay8uZ
OUVzrYRCmINOuRjfhmovWi+312rN5Sx/n7G0OZWqfJDx+xJQDIY/oxLb1rQZcl7pY80byHj+QxZm
Cq+6uyZJAp6eCBsQiSuNka3J20HcmWOLB9H2tkpr+7IUxZizEBWZGtTYl0pBehPg2Er0Vpux+/8n
hTEyAdBSYdJBiinuc2lwQCmnC7xAaV0VQCHpFMoKzU+XJjb34HfoLKqK/CuoAUUkO12UcLznqglg
yPN/hTAv1CZEZ1UYQUgMXttZiV0dJAFpKtkRDx5oVZIBUl6gfmEkjMV3kStkuxMJkaahogc3OCcE
M9jewGtQXamS4kmHdx04Nihux3fRanEySTrFgH+Yke41MDmiGa90SF5V5sa29BYjmYUz5doGpUtf
b3mcj2sHdimbsT5z6pRyBA2gIxez02vN/WxJnFf4mj9V4E3h4mgzIRttgnwgKmAvtEcnhMvpi8FV
21B2k95CG1ypGbuuCVJXNpu3AnNInELpmk3itQiDURBT421yaZNo/w2MOcZtYSSIHELwd1TmEXMV
nAfymq3QqRjK4ixZ4Ja+FNNnwFvFrYtLKfBkcBCHgC4ExGll1f6/H+SFIBZltJ7KMapo7K6IAEy0
JeAUPxU5EF2Q5MhxIm5LW7fNv3qxD26k6MsJ0CHQKwYNSizaWSJuTYJLPjNqO4mBX4OxGIOc+4o7
qrEWViARCfJY2syMpOTlmiqFRNGkTaQ9kIdVrceqinylr49RKruq9KsLeJiPa15/+dBjBBrAp1e7
gnp9bQRMO+B7nVCLi61cy/fJgOpp/c5ZXnofsuk2UN4A1xTlaPpCulQxydB/2I7gF4YHehdw0tOp
cHWi7mM92GQ5wrW+S2wZ3LmgVEZPiCuW3Hbx1T2mAzcGZRNCXoVx24BBAjRBi6RKkvb7QEP/v27a
SdP7vTzZJAvtYbpPMGghRb9uq792NpeCGVeOYnyNFA8Ek7Cw+3hbgM+5I7vbQtZOpgEjknSkf5Hb
ZpZYrIDhresIGQRjMwcbMQHN2E9t5u0ktQ12J9FVoOCDQaRjsE3/aT+qai/SyCS811PQAk0AtUiz
7SC1uyHttrE2PenVB0isnTksQJou7eUi4hDMrOpq4fZFiyembNmEpyDIsoCO2c4ZAfuEltKkDO28
8SreHbx2Mo2/cti8JynE1kSHDSymSB6VOPFqqfqcA9Ed5NCu6l9TzGvXW7tEgLSGMQ4wPKIrl/Gv
6pyD2pBUnRPESgL46DnfNiXegQkJ7hWlvCPjQOeoBYziSXLJWdY1v0DBepD9FGlDNeMXJpK3STOV
eNFrP5Pxfsh/Y6CYtD4ZOe52bV1NTGmjbRytq5h2unQHYBQUwlTG010336p2lyQfbfyVVh+9+BU8
3j4WK+U9MAyqwFkE+KyCUIxRKhmLfoKbw4oipdwP/oSa1uhL0VnSfFPyTRkD9vKbzHuarqZwl3KZ
iIOkqSKIAzhtRNX/RZwHYds2vvn5KLyajRe3XvPK8TKruwfGJRgsxQtgU9f6nKEaI4M33sxAP64d
AUylSD/E5CUiHDtZO37mQhLjzzJtLM2YSkKcB2wbuxJ/jKmjBpyAaqWLCVu3kMOYSUgMhZhUTtGh
U1baDnZmF3vloUNG3gVzXuBoz7ethaPZ9xWyCFFBD/Z/1zBGRqQDL3j5VgI+xsp5Vrm6WXhyAaoR
Q8Agabk8ARQbfVBLguTVRnekrfTsA0QVKBdn6TN8mp1kU99XeFza88dtBdeuImQn/yOXXtQLBbss
EEBJP8Iq25/hsBvCu9Dyb4v4xt1jr4ilDObEDSJQGFIBMkDmJtvya70PXLIzd60bPJXP0ggwQAXT
zJob/sicA5rmuXNYvNVlzl6WGIICnEhgg8jyfTqLfpXPYJl76Gbzfqh5+JhXa4ppLFy76FNCPRkA
d8xeDnnSWGYNIqOguJ+Bz1w/9DxMuJURbfrUxOsMqAHfFF2X+2Z0tVANIgCr9E9yBrtKvRl8oKEM
23BjWA7wPz1vdGk1Knd5OYJ12SiH4b6lk5rsbWvqDZFiEzdtuk16mzwVvuVEmBmlBXtHcGrX+j3r
znwX+mS22wO3Y2p1ff/KZ29hMYkrRSWQ3zvBg7HTGwAPmC5Cj83o7WZnjFzJebptw9dYS3RPFzKZ
PY0JsM8ilQKElXayw8N7b7wjj/AzdeovAuXdyCNe8Fbd8bCWrpkDKYgzZsNNxUIB0mBh3Sq57Ctz
ClOQL74ZgSPGu3rYknBDh1dK4X7oUxfPhAJp/bTd3Nb6yvsxohm/XnVEQjc9RMsG2RHJA5OFR4ZH
cI/flnPt2BlBjGPvYlkKihmCqqPyq/Hn93yv7pS7BugDnuoDhZJHXL8yq3qxqqwNoYMYU8AiJIqT
o36WW+Im5+kufBy2wJy7Iw5Gx53iAVC9LxLmVfcVZ2VX7OlSPmNPRSIFYqxDfrQTztZTCDTE+jVx
06P5PIXevEU9oXDqZ/kE8Kbbi319ei4lMx5fyrqRdFKUOrMJoLv0LSoqv+NBg9MNu3D5lxvKRo5N
EI9JO0K9WQLdWN/arVw9thaxy058DaUO0flot6Pl3NbteriFkcs4egK9KB86tnUzHMVkC8Q7J/49
WTZ6iOTz6JK9fAAumqtw4oTVRaW4OBIQnTFmxlxx1dim4qxiUQM8G+Vk05SvwT8jWFPdgM9p4V8A
prJuV66RnEdJHh7H0oftqFm/01k6d8JUbTFUz7m0VxX6K4w9H4OlpKjSQlik/NZEb8bYa6jyDoG4
ZiULIcwhMCIkOwGKg1BROAaqO+jHxBi8Ilf8Rt63kjdXXzIv8bfq0xYyGfOPktmapAAyrVgu3CZL
7rRhUoFkVwpeqcg8LlLeOjKGkYtBQYwygUEqD1FwXw9g/+FE3zwRjM1HVhLNRhhjq8yfgEsBo4Ft
8Dpk1w+Wij4A0JNQmjP6EYs4EVzImjpq0EOz7jBgONd3pWp3uP2VbZDttPjZEJA0wgsj9GvtjC6V
RLfljpPTvH670SOw+Aq6uYuvsAqlmowRX0GanajYMmbk5MYz0h8ROee9hjEXV488a+CFW6tGs5BL
48uF3KhBeFu1kDslT7LuyOl2rpCAjzle5DojBf0gBg28oNVBSopZ5XbuE60IIEdQARKrQg9JR79+
AOjxANMS6A90alFyhVbZRw0nk0vNhHXZAOdFj5OFhBygty51rJUk1hWxhBmF00kRapDM8VAw6DJd
iQBWC1LFpol4hrnmwUKuTZIM9dLa3AN20c0A7ToS5VMvjV3Iu+NXrYVCw/wfcUhiXGpEMO9eTjJa
djNAIhi/KyK5ITqH28fKBK110bhR6efFuEPAePsaWjOXpWBmKfVYbCc5hOAiwbtU0Xdh3ACUCyRv
IZc8iPqrqzWVEIUrSPQBP4gxTUyJk76IIcsEnLs9YE7B7Ge70DJ30tGmUxGP/v+mVU6plG1hfOAf
5L3LqT63voGJE4H53xXZiG8QjCR4BgTxeMj1AmhGczk4hVhJ7ogZkU1IzGlfxXJzzkmz6QB8xKlg
r8bKeMoiT4b+DLAYMedHirIceSx8CDqynKBzh36bGF9C56eaH6p2qRMXY4sDUDAJz0Ou7jntIQYU
EVqL2HkjebJQZtZrrEH8aaabVPllCV6mcQKcNV8PVlXAHGCQC/wEzHWSCEQRyqqhcYa27/VyG/UY
Mph+3rbf61wV/BCtAtOuBpo8ZgzYyKpYMhOEUfIAF0sC87UwhNzWukp0gj6TXwJF8ZMuD8CMNv4k
VfnetsYDcH4tR8qVl6BTFY53WnWNKDOJaEf7brVg7HzIBFxMDXgf0jb3AiV4ROVw2821g8SCmwbx
g9rnnkZyL+S1Bq/G6qiCAkYVdkXply79iJzm44D0AURX941ONnGj/swwAZt3j7PUuVIY/TbRhAn0
0wFI+UP10SW4hcZG3rVaikANIGkWJ21zlTDFBmFfTIz1oQUW6M6XnzQZbV13E5x1TJJ9OjzkyrTJ
NPCvBeRUFoMfpDXH8tbseymRiZuqwcqmaYbEKplrW0G41orZR6x1AGPhUWKsWflSFmPlktDNRB4h
K0U0bY2xbVSv1bi9beRrl9FSCBM2NZoQtZIFIRP8Y5LUdhxuBGsf4CE/eLdFrb2GlqIYAyqzro+A
EpI6LajyWjTrYkQ7/gzS0JXxzpvC3q56jk9eF4mqLKjl4I0U5qpNxipOBx3aiUENSehKTuXdZIl2
r1unAOV1LT+nwsxpb78epKJ2SSdMZVSeKJ3JpV1mQa8Lcgb/pG7iNxVQT3jGHss7BbjbB8GbnGAH
KlxXBbBYfle5sx08v9cOgI/38XPwXv9SOXu8FtNg2J2Sy8vo0WLJsIS80aZIglNGvgj00+YpDrkx
26qxApKIFi5kOj9yqXJZ5DP42Fq45Af1UfLLfegNlksc2QfknZ+61Wg7PLThNdulmwokBQq1xXZO
lBVyB2XbIcDQjam6z6dhBHUZGtQ0N86qERiCnfbYtqXB4/ZeU9bEXAGtstGkFKNsg6G/sRMHTEFN
51TxuyJCzP1feBpTwR2KHl0VqNKM6YodGYtYG1NMRv8Q5lMYvcTWi85rp17VRAHwK7DMTcS9jAed
DTJluE5xQMz4qe+H16QB0e84e7eP/mpIQrsDNcuEhVyRO4LROQhFMiEIte60yNPTw1j4U7Np+ntR
80rJU/BQ0o8SD4tiVb+FXMZfRwQziGM0Ux+K/Gya7JT6seSOO6/dQ0vtGE+dhPEc5iNWMTLUymkU
4zcVurVitXDkqjD8uOolty6Kz9vLui4XTeJorUZvNevetLGolRZsG5iyBn9Cbh4GQ3enWTgHQmEX
kuDr+p/bEtdcCTzI/0pUmcdE0OXxoICr21HK0DGTk9Xz2N9WQ5ylCMYk8cJTaz2ECNMMgG2Ak+VF
4X04vlW6A6BluUBHCA/0ae2e+GbFpKiLaMdiDlugVVo7JxrMZAAKvfYxFqVD0tFVQJ4UN2TfqflR
HP95dhTXxEIqu5jgSSEpiKGhKTnP1Tnp7+XotRHuW3Xb1E7N46RaOwtLcczCWorVp+DBBWdYAmbk
Q6QAADDyb9vHmkUuZTDnrSRNqYcyZKhpi9F7DEigyR+YU83kTp03/zf5uaU45uChczadahHijOhH
hnHigngNdx6b/gjzrtNh8JQ4AOEvUnGXVxsagru6RSDh9FOWxb4kD+EH0Bb0rxjUhL5VSsUTKc30
ZJCumZ2pCYUzcM6BpzuilfgY1Vl26DRznJzbS72ynbjOMbkIXgO0RLMEwGYBqvsO72tkoTAov28N
AvgI3uzZ2mnECC7wpnUD4YP1XQVb5HyabG4wB4xE4TjW2lEw0QsV5tohIyMelY21mQZ5dBHD3aE0
NAFOqJz/CzVR7wb3JDiI0abEeJzGMNoqz/CYDcwnU70vza3Eg3O/ph5GZ+BSBnMylKGaCws5czAw
Jk6azp7alTZmRVwjaEDRLhxloM1Gg27HEmj+FMtJcxC4F5Kdoil0KoBlqch2J34a/w46xnwZc55M
I62DliZOm9CzlNexxxnah7wK14pXh3GbAFIC/DvyBdTUFpusD1mLNAJelXLzJ22eo+bltqmu/T6w
CDEpiZK+cYWxoJd4w+sGfn/GOk0j6Cck77aEVTtV0HqJSAmB7lVIFs510GmAkADy08HqtqT1zNLJ
jA81EsHhvCEjUi6cuYe1/ADyTX9lUme4WLYmQpPyYBW4DJ8syZ42mg2QgY9yY51m1Jxf26Pl8jCV
1g49ba22wPiKllIWwSbTlbxTS/pcE46ZDsir0C54dciVyxAzfH9l0DfwUi1JBNdUR9WqXQljUqE7
53dB/CIadirbPS8EXT19qOiALwhNiCCFYPwrhh8NqSV4nvSAfRdfSGwPNsogDni1/PhonkVU8IVD
52cbXsPV6moqwJdGtoy+EJk4vm2nUO8VvNNiaa9G+4p8mjHnLbhW1NWVhQzGSMoiVfsixMMIRGt2
vA09+SM49r61iWz9MXQlToZoXSXwwtO8lQHO9svNy2s1jqIZKpkSboWvMb+bOo4INKbjR9gbkb6n
0VWFl8NVm06XkGZKYwEInEJcv6AZUfupienwqpp5te2rQP7M2sLaBXEinIwi6fZJLuVeomjqNijF
CIAcTfehkkD8USdlsBWlcPaT/yHtOpYkt5XtFzGCBnRbunLt/cyG0T2jIUGCDvT8+neoF9JUoxmF
0NyFQouWKplAIpFIc45iJsg+WJWxq4YkjqZE748q+ACIt9jl8i2fO+JbycRgHhNRa09pHB4Uc9Zf
d5TBRlrgCdC216/b2VZueRNPnadianmHPtPkXc80dm0VfX0f1+10RTLa3TGF98hKpbWLTobCnSKg
LiZBouofmCvtgRVN2lhH+y1Gq/ueUtwKA70xbW62ATVptmBmA10gXpnareMt1dy+dFZOdli48QFX
SnLQzEYL3RhvAcyROWSf1lNVozTV8CtqGOuXxdlhABJhoDd9WXozSbOgdKsxaiyTR2o5usWuT5p+
j1LBeLDigiY+JhiN54QtznG02gmNylNp0DAmDOgwpFDJlV6r8T4Z3Snz6lZtW6/HIkZjwYzABAvS
t0mzCmU/9Iz6vW0ObpRZA90Vi2u9FV2KngNVVZ4yXHHo6XRiAFyOJFS01OhB0UYM5lGgAJPAYAkB
+Z2aa6/GouOpn0zWiRW99t4zrv9FKqrejTbLwoprFG9K8A6zQCkr9lrk1tj4iVuxn2VsTsfMUIqX
TBuGQ1Vqi8/HubjG/95fp46DBnNmG9exMmsowBrpwZn07FqnZhPwaqG116As9Oo2unU/lombeW7P
jRos3A4bo7hIErbr61Q/VHrb3eeZ0UQYLHbRuWoY8xFUReN3e0hVYBxzFJUcpUp2I6bg0UpDTXbn
gJ/5hsVNVnuVu4Y57pQ8JgAxf6jKxaqCrE7rQ181zbeEWCmK7Bof38mQgd2QafNiHvWUdW8ZSPyi
bGH1Me5V46nsayM+kDGn+z7Xl3ttxKxXkc+mr8SKfW/aTXzotNZE6Z6ghh82fRNrnlWieOKTLJ+H
HWvb6Z7VwzygPRuAGaOpFKAbV/p9DNxFzbOnpvoAam36ZGBdUq9JufKYaGZbBqU9gNghI9OjnnTa
d7fGDEbCXLXzsjorMb03NO8mQ+YRZOIWOKHTPG1eq5G597GbAC2srA1j1yukODnjhAaNfpgiVrXj
k97MOvcShVe/pmGcQg0dD0+6RQtMBTooKnuFXk11iFH09NHI4+yqoCbwWhO8X5/0WVeiKu6N1FMr
lYH4N57GF4Mn4yFmBXe9crSs01jr8U1idDjAlWpOOEWgCkuLejiNY65+m0GT4+l5g1kd3XTiIpiH
CjO3HIkvD2Q906GJqQLXYfF83tF64UfClfxuzhaAoLsY8T80GPSOShMg/7G5pBxZSnMCoXOW/wQJ
0PhcYz7gUDjMRUMbigW3JdIYJWjK06DmFX9PnDi9gTcEaiov5g+70JtoIYaCJ2Q5pZiMBZ6dtwDv
90QHitedO6PFHxj8xeMEdx2pWasPHgQlh8qtmwgA5/k1qavsQYnndG+lhonjkNc4SFbahYlRTic2
L0NULVb+DYjFikfmtA8LUEbuR9UeJs9KzCHgfLZRHNAwFRzZPcrSZLad24E0Y0izkoTVkJvjDhMl
3PWdgpiL5xpa63pjRZsu0NMW0KhNydG+YtaYIPAGYpRhb9POAGOknYeWlrMnJzOQSi3bSVngwkw+
AxeHLLWP4Yb8V2qVGDecqqZ7aSo3DmeD15iljLv9kLI8mglrv2FssNtj9MkGh07fhdzmdWCsi56W
yvJKtF79NZLc8Ww7r+7RJmZfJZ3bnmzHWQ4aDPG5LxR0pF0OKTdS/RY6TQwXA+xrh58YHJhqG88t
btLCDRtMJnCMHTeBU8pQ67dubBNN33hmOUCEFeE9Rj3D2zJH5GrER135qxl2DpOkwWUi1vj8LKJT
zbnJxgkieufRBa9EzwN1llQdZTLWv5/JqHI+YEAYkalT/WryMK9up/rhT3bk90p9CUyBTVaPUKOG
q2jMV6f6HhfAo5Kld7eeK+c7Iuw81fQ0sUzIKfujaTxngyRtJ1sqISRUGlzOMcbz/aYIG/A0tOaL
5rxcXiuZDCEOzHLdGFgNHbr2mPWv3H3M4/vLIiTL9PeT7GzH3bjEdA+HCJ28payBVf33lh4Eshj9
Qn4DD3SxpjCrfT6rBR4GhXakU6gAhVqNZY+49XUhxrLnQoTNGAw22moHIdZ98Q7SqZtlr/hW0Efj
4PV+/a7uL6/a5qvxXKCwMzlDy6q+ajX6Gu62u2V/N5zQenVn7EB8q17JHjlbwTo4KgDdA4ZUghHF
zwdTdRS9cTv4sblAv8d45yj3vXmdgFzJkqRq9C2Xef4uELIVBmETH3O8C0wPLawRf+sOt2OYOL61
y+6swPZTcLK+dUeMR+zqX6WPK+KZaN4ewO3ShMCasxH39fxbBLVTqsy54cTAijMeFgr8yMXT7G+6
+6qiaxCqAygonyMyRJe3d+tQoEXZRec7qkNfHrMcdEiVtnYMKu2umQqPcRmh4+bz/EyC4MyTvtYT
d20XdPv5e639ZOh0c9XYswxUvOgPl7E70slmIzfzK0BpR8IaHRGAhhN8Ypu1Rqtlf2+tDlhFD/BP
5d7pgdGS3NKPy2soFSacyaa1s35SICxfKRXpwRyiHoffMSOaAs7iNSY/s+aXROhqnKLBnGsonMuK
Z0j+FxAKpgJjz38WR6SVffJDDbJw2pXPEnGrDl/F4bFhgp8ZdT5hQYnaANof816+fs9BFMQOH4D1
v+48uwDZnX4XR+0BRQjnJrmVgfNuGRD6sv6VLKyuy5c0Aa8ccoosqg/sV3Kl/uAv2c6WRARfoXCQ
vDwXJKxo6eY05ikEETDIPFYvESCXQTCXeMDT+Flcmw/gRPP5DaY/rRv+7Ei80WaWAhUWBwlH0Ggh
BfPZ8bV41OmkxoZeVw/drXNHwG25axBm+a6f+Nn36m4+4VENsvHXP9nbM8mCHzTdtHLT1ZS6N8f0
bhEWazsrMGyv+uGkYBDjHg3aE/3IdoATkBLBbRrymXTB81EM+ZQInDO/ecEcc7K/1WyPvYxBfVR2
NJLNoWxdL+vYO5hDV74NEf2FtinTrbWTuIpvKPVGK+rq3dhex7LS0lZEcy5I8HvDzGdwmKAMo/Cn
nr8ZyaFXJSaz5bzPRayfcBbRZA3Mla6udbEPE0AXEs34g5AGZXbUkzDn6XxBQ6jAGkb0tU/RHU/j
jCGl0DUl7cFbl/BZMUNskNfaAoiwA0oGoDi6Gh127GgeaBX1jUwPLhv61t6fhxbCljR4hqYl2LT9
Wd2RdJ9wxyPW/ZLvKlciafNKQC8NJlYJnkhfZmMzVpjWUEBUfJ/d2lqI+2c4AgVED42fsuHYLUs7
kyUGtrpWx02ZQdagBQ65WUg0jH8SO4MtHN0yKC0C3+CzpfHJ0pkWo5muq0GFUHmdbJRy0wp+CzCF
shkru8py0rWkMzyXY2SlpyreWTKy7M2VQgszyKCIhn+EA2OrtGwA6YG3q70bk0hpci+TVee2NAH8
CuZB0eXgfulequrFSZMRrSNpCuRW9BJZs8eqUMvCy8a81aNinQsSrFlVMk6KbhXUduDILtz8WCIh
Gdpd297ZHFNnfOgxXGhh2FDV2sBazIhZ1PB7AnSMyx+zdbJQjFvZ5Sx0ZP19tZ55ItYZS7XoeCTY
eaTqGMRKHxL11GHybtIkFYpVLTEQORclXFZlrTcIFiBqHdqhxv2YylqZtiVYaKZHoANe9VXZM2UM
xgo7W8ssXburqxtjkBymTQtBgfqf3xcDmtJ1ND7h95vyZ9ZnQVIi0+naoUFlzMtbA3OoUyGsR5cI
mlTEiS4YIlo2OEQ5gxVgcAfRqBKZCegskW8GgBx6rYH5ndAwyasrDCXdzMjbLy24hPCcBOwi0paq
R0d332s3fewiaS1Zi63g7vwDBSMGDXm/9Ota9MqrY92l1hF0s2nlN92xqfeGrMFyc+nP1kNwAKgX
INihqG7l6PcAiIhn1TOAGPYJkruXT8SWqzlXbP2SMyMq3Qx0hzMUyzCxYDx3yo2qSjzApp0CiMVG
OI7yqmino1ICLEFFP2GmA2VGQ81d2ty0vV6/RQimOlsVQQED69Vj+sNPC7+/KaMkBL56YN32ByUo
f9Gn/tGRxASbSQfrTDXhvhkWO1XqdZ8wwUZvujtd8VB48X6qVzqowjW8xHPJfm16sN8SXeECoiVz
K3RnouOPqj5rn1o7Ktkba6+UQjZdtllBPtNO7GKMx7jLUwC9+OywXBknI0B+/cb165Ae2h/qD92z
r+a9ifD/YZHUQiUm4wrOM3YtPjY6TCal9R6g7FcWYfs/Mfx/TUYMsFtDn6csxkK6Vr+rjBGVhxLw
S0xi/LL9EhxHM+ScaDHWcAZus4rhuXLwmjwgw+OYseB/U0nwGnOt6mDJxarpHQms6rmwQBDjSNbt
K5A/np/nViF4DEzeklZFvQcUb+4VuZ8CN4oxTj1+605xxI7Dw+zJzGHb+/7eK+Gmi1WN2mCPzP0k
26uYr+Ht9TxeNxYSb1ZQajvXiC6v5LZAdNUjMLLAOCwI1HoAc5msx4sFkLroTbrK75aj4dPXy2K2
YyNXxTua6C5IVIUdq7M5XxGOEI/QK1oc4+mWYXpM116tcd+jTYN4RPPRKQd0ck3iSNaf/hKfrO37
KLwCK0uMMctpyVGchOi0PZZ96quo8qbZTqLgulCXpAjGMmR2bqarlDZEj9Wj6S0RPdavZR0mls9P
86F5zJ6V0UNz++GyaJl+whYOpJwVa711XGeX2TtetBgZ/RM3dbaGwrXTlHQxFxMypiJBtzycfy85
0puO8EyCcMEkY11TRYEEbKMXK5U/yIa+/p4e/7pFILUFMCsy2eJURRG7+lJ2Ezpp/HFHH1hgRo2/
7K0XgMS4/nBtvdEoxaXmRO3V8+y1e0l2YGv6d8WB/PcDBBuZTOqguxUfMAXXceD+oCd++Cu/sg7Z
jeEpgVV6Rxlg9eb5PhMpGEdlAn+kKjAFUDrZU4YYyCuKsb1a0srybWNGWZLND2hTeMc0gsQupeoK
RmPodOqsBrKt63TAMHXg3maRtaP35at5bae+sgOJsRbSyJbY0qa3sTUbORJklCzzy4RsPoI/a91p
aib3hWNg1v9pbBuUrOurobX9clLv+fSxdC+YYQUpkwz3cN1I0dIwv4M3rUYAX/OlJKsUo841aF4A
ADSLVHtW92RQTDA518CmcCrt+b/7ANgVaBgx7wxnLrjXiY5alw5Q2E09La/R7nG7JDKuvS0Xdy5E
MF/InmhNICQ1flAbfRt7hpio509t/3JZnc31O1NHsNppauZk6PGSrgE21I/o6ECzlI5eEKP7dlnS
lvM810mwUYRDFkO/BZ6W7nuSAC/k0bbDyyK2BqjxPkbNA+Om7jok8/nlQdBI0SrrsW/sYLkCSW1Q
XCl/mcfxqT+lu8vCts47enBRH0TXAYIXQZauN01LR0x0lPG7TaPcRk9bjS4n1Rvdd0OJmuTjssDt
BfxXoDiD4LAek4wtBOqVEVoT2j2tLirQWHVZzPaR/q0YEZLx+QRwm7lZ5Rz54D+1WaD/5I4/oKcT
BHZaFvDossRtG/ytmBCZ15Wpcb1cbTCPrDIkJCjZo0Ekrmrr2jvbL7G4apZ6VfQNpBj8rUA6v5Y8
3GS/v/797NUL6pdlSgoVyZkJXJ+JN2ay8GrT4tawDp23AHcSE4VD1jJQrWgIfOxH3s1+Nr1wlaAl
Ct1cBzqjXEoltrDphzDYhgFuByMVYm4r6Sob3Q+Q6GpXNMZofBaVyeiNPbDPqcQKNtfvTJZgBbrD
FNPkWL8USDsKSvzGy2Uz23xZr6Pu/2gjVFtKZy4JnyChwehVdqz5Y5U8cALCvl2PNjdkEbKjlkQj
GvM0DDBJ4aNXDb7cVaghAmH5b3Yr4eqIx8LS+hgWqKTamIEmbZifCVXQNsczpwqqLi5RAp+aB2Zb
xS2wlvLKXzsprzWgmXAPHWeyk7fpUsADgLlsFcQfYpxm68nYtLGBLxoeM1BhjsfOlfhkmYj18J8d
C6Nw54YyglAws2/yvvTiMrspuQzPfvNsnGki3GO4XFZeG4hpB9adTHusENpqx2yiVtCa2dFxWeqR
LDmRppLluzbDL7TU/buMwtU28lqbdRvL+AAKbfNWD+NvrdeVe/Vk3IP7LtQf4Dz3shfs5uE8kypc
QGPXU3OoV5WBC6rqEc8fq3RXpZgykoTTm0fzt6S/U61ne5hl7eAkHJLSzvQ4YDk7XXL4JVYiOhrb
qGybV5AAEjBPB4ceuqVJIemtk6kheBh30mr0/mKbBu3FdiDj8bKD2dwQx9ARHAKs1RRDwzLLysls
UM6jSM+DH7kARhu7VuI7jB5dlrQ5qoDnGd7Z8GcYaxZUyZmWMWOdlgfSnhcbp2H4xWKvym4Uzvyu
Ckdjbxff5vi6Nu8wCCWRvqUoCh3r3AISKJYY+pQkTxdaoQ4x3rsR2VUPyx4MNuTQhVdzYKOjyLvi
PvgoFUmbwrZctAg4REVziwgQG1tKmSkx2thwFb7zFEOz03eMBNxO5pORtxLHteVRgMQDxAoMXRNU
ET47rqpCfsNZxzN0ovrTciqyj8lwPLPy0/I05EEr46jbFEjAmQL6Zwu/LQhUaoQoNdKjaKWpTnP7
rXWQBp1uUmf0lzh5Woo5SICLcHkvtw7eys+mwpowqiRi/tvI19ilhvn4nGCIJz/ow2keZIHLphAA
f6LNCsOZXxCMXWfqUVRCro2TNmrj5dCk6q5NrPCyLpvhP3pIwBsOyBVUsITIlY96buX2+hik7Hrm
t8uMxD1vb0A7EGIYK0qb9A6sRQ9ztlKEvV+WvuVdAN3k4A1soShhCdtnuUtpNe769phKT5muhurn
ZQGbq+isGQacd4yRCgJynTSTaiB8sONlt/a81ooaJWjZuyxmvZDFKAVMY/+KES5s1WAOYBgQJek2
wDd0jJEVUZ89giT3f5OzHvazS0WrtHHoMb3jx4hhKfrvcjR1akBnkfU6bp6rM4WE25k6sQXOA6xb
pYMOzn1HcxFhjx257e2grOi+df6gcwQhHq4BMM6Bb0u4mOuxd1XewD0m+XFe3lRrr/E/6Et2NRXN
7oAtMXXxvlSMDJlqBTlQN8t8ewIEIe5mWQlsy6LPhQiXDMDxM5KWEAKagTvV6u/d8uGyDcgkGJ9t
wDDKAqwV8D6NOXjadGsyyVZsPmbRtQEMbrLibIndG7k602TkOJWt86pWAEE4zfqj0j9n6b1W+um1
co0s+CJ7Q2+doTOp4kstRazNQDiICxIEAwCj6rjt1U5QylBLV9MVz+q5HMHhgWF6BMQ/5GiNVe6o
Pt8P0ytf3Dtr+VEAqMSz84/LO7blhM4lijZR5oDGrnCYchPTum3hG/1D3oSXhciWTzCLQm/1hMdQ
a3B3S556i+U1YBlMJS92mZjVOs88EMhSRmOyIabGi5NNs1dYH924r1VZ4/paQL20TYLnJrPGbB3t
CL6JnH4yvy8xNuw6rh/41HtJXvu6qSOS+4NmDpSbDA3c2MB5/UIR7WYJRpXW65AN6rEr7ZtBRry0
dbzWihbIT3Drwd0JTjw2q3HC1CRE2M1Ns6YF6sWjae8VmYHx8QbpsKNtlMFovk3Jm17/AYgdekks
x8KINbB3RPw8a+i1guq4RFRUy8dql2G+Qf1u0t1lg9yw+k9ihDsRFY6E5DbEdB1G97rptiPNr65U
JVfixnH+JEZYza5fmoGuIDGsza4JgPJsTLveT7Z7DQoND1Mckqt+42a08e5H/wQghb52UWSaojZZ
i6s+s5oXoldh2v9KY6CKjY8wKUyCfbhURhq/qeOZTOE2Vogymk2nry4r4Msjz+89z6ipl3WSZqnN
PcM7AXEtcN+BB/L5dNctLxK6Chrnatc7aTQsxbFZEsmbRCZG0MeYeGKPKsRM3a6x7rI2Yun+svWt
Xyq4D5DorjwLSP1BEcEddnFTlzlGHv1hxBQKDV2OrBVGqwuvkxVXN7VZabIJUtoOShyfF81VDRyp
VdSUjkFv7Y2p95ksX7ItxHTwawRBpDgs1IIy0R5MB1kn4EsAm3EG1ISZSG7+LTvTVHTvIhTHsomY
K0ky6UrSK+hoz7RdnKKykREAz5M5cAcXo8oTEqe0kuzUlmYasBEcvKTgk8QnXDZaeBjXCUD3O0f1
XV40ge0OY0SNRaLext0FTNrfkgSPtCy2hXFSqJe6BNBL5Koc3ENSpgFumsNl89tSCiB5aAdY6ypf
HsIAsoyZmyMJXE9WOIKWiWdgIuau5DbesnLQK0In9DDiFSdYeWP3YG2mSAG5eenReUewis7Jsr05
iy4rtLV255KEez9VigXQVVCoVCLgNnqW/TG44WA8XhazEdyCYvu3Quu6noUXmqKrCf4KMeZya4/u
rqpqiQPf1sTGsx1HyfwymcIKZqMkioxWUf6agX3lvtp9OJp/YgBA6v1HiuDiaK4ZTbpmifv6ruoP
MwAnp93ltdqaRwN/I1QgwG3C5guLVU9DkasrrFeBUT72s76iD/PxSfHZadqbET/Rg31EPfcW4Pw3
6F4+3a9QI7JpkC1LP/8I4VDRonD7cf2Ibr6ZzBelpz4IFy9rKpMhXEt8GjluXMhwSESSt1EDSras
oW/L96Egv5IwgzAKMGmfLW9ieg4sadxJQL74qIv0ajCKU25kEWPMNxvHc7RUxpW8FUusgxJrdg4I
RGIkZmIoa+wS6EWHGlg0NxmujaaovJYnvlWHQO8YZbmrLY9xLlLYrqHWWVKr8BhNYd+gI87Xx+LH
UGth4TrRYBcS5y7TUNg5wtEZHVtY1bmqK78j03tcK+2BDe1bNajfVDepwpi6NwX6kb3LRrNVusKE
AKjm1RXDBf/6vKPZkGZNDfZ3Hy1kkUHpAdjavjaU4WB3e1w2yEZmAYCVHobBiNA/GjrJu6okdyyV
+IKvHgfQL4DCA3M6SJi+TMWMDDgOdEKSmfUuIAYOtP6eOW+WHV1WeNuCf1uT4HIUzBNPrIa+i61N
O7VGvhAQn0NQ2Mr7VMXf1Eq7Tk1ZReWrcqjSYKpobV0DlIvIaZUshT7XynoFjSe81owp9xbq8/jX
ZeW28pSQAwZZax1hQj/g590kQP2YgLQFZ6db12pu+TOzAld3d42SnYr8W+cUBxOgHWYy7xOz/3FZ
/OaxWfOHSFwDIs8wPku3hmHggHjCm6n60eUFTgqN9GRAJPGOQTiJ5W4u6Zkw4a41TJXGgNpGLgxo
8rX1ki/5wW2TyFT+5DGDn/tXLWFRTcBWZBaHWnMK9CHVOdmljXDc3vdTdZt1asDTznMW6SyKTMP1
72fXfIlPAjA85KZZvQeUsJ+ZvWcChgIA1NfTPPvoT79LMD2og5A17rvHorZubTp2ntKxXZP3ngba
hD/Y4t/uQuwBBfQM42O/Hh8UDFgauUlgkQCwa978cVnS5kE9kyRoP9ocqIoptCfTd2J4BdszFL/Q
JBKvs6KDxHQ3L88zaYILBlUnWK9WvSgQMdX5LUZ6WktkNiuTIjifdMxNxWSrJZkYAAkBk+IhCJZs
0eZtcqbK+vczszE6s0+11aMvffdmuN1V2lvBEL9grjEkFg1p+l5iOObybkk0s4TnHTjYrBjTkmvO
Hcy8qQ4OBrqrlU4S42xFvgbYcl3wb+C9Kjb526ytTTfHAy+xzWjMrD0wlXZ/oslvEfrn5cNgD50S
BX6lHZJjZqfo5k9f4mWRiNk83GeaCL6yMsA12M3QhMzJgbf1tTY8aKWDHh9LYg9bJV10yxKAhGLS
EE1lwt4Qt2sVI3URfAJefZq8xXxgQD03XmzyNi1RH9+ao1cSQF30YSub2JVKF9YzRVjeEg5FdSTS
KnJvpcfUAQX3CXQ1rP8AaBBOARgCBx0tgmN4eTM3nciZ6sIqt/bY9HxNCFQUONOZv1i7hPZBUjyX
rkdkKD5bA6qfVlq4k5IkrdMCT1o/XW7MIazR828Ou4VyhG8PhvLA9GDKJL0Hm4a09kKvB8L4gtup
uGxU3Qoy6zg9lHwAkVkblo6y66Hi5dXcvN9XWGZgUBGkZgVDGmazmGMdqQEzHdCSqIVKT3YMD5mF
vCG2/M8BIZDzEc2ArlUFoqdYc52rhJgKqfCuMOzW4zn72TXu4OuJRb1FN58v67aZcEb4iQlCYDHo
qpgLSyrXaVUT4tD4SHZtXl91bVMFZpdMB8DaWrveMn50tGm9yemrAPSr4DmOl8fCqmX0Zl/XGaHw
CtOPIAq1ZtGZjhU3enQUMp84Y6hPDPgEeZC2xGPGt2QiEp/61XV/liYc0GXQhyzjkNYtwCfX9ZDZ
d830n5OZqxCg7qMlYM0Krx9xdinpaT4ltksxulqMP8bJmu4ce3iusq6SJHs2tIGxoFJvGRhUMcX6
pUmUdEIYzHxX+d4CdKynoSWDCPh6wxprGwWAkFW0NjhimlHrp5Fh1gzH3Ppg8WFhoNI5cBswJfmp
ql6nl8umuaXSSsy+ZkmQ1xThl9VORRoumUEyOoeKszedx+W/d0kZa2vRPyLEPqxaH03VriGCN9cs
+dZYoVJG/1ULsHZjeAiuA0fsC1+PXnTGhICd+WC8P5IeXBeNfc2kGYoNH4za9bpUa/8QZtKF8KfL
kgGsHAPKAPTBKd/r4b4C1dE8+Oi8TMuwVZS15HdZt68+GDKR3Ma8gmGjeUqwbgVM2bSKITMrfK19
pA4HwdKhGmVI3DI569/PTpGt91kCQFDEj7bf9Y9zGdnLLSev/5s2q3s6k1JnI+gOHWhjAuMndTBw
rz0SFb0tT5flbNg1Vg0+d0X8BVuIcDk3NAUFZrdqwx7H4b5UbxsZr+KGJ/0kQriQU7NeXHcVMdkf
iX3QeJBUaEj6tcjqeF8DUxwe8NKj0wkIBTgsn9esA1CkMq/DG1N9n3D3QXV6SdVpU4KDpzUy5bid
xNY4Q8vSmMYoqfXc77JXYvznOAIaoLYARk0kKVA8+axBn9ZzO/1dPrOfWyMy4srL49sS49yXd33L
hs/lCG8gfSrR7joieW0VQcKYl9gAskU5l0j02VovFI9RvkXmF2DgQrDSd3iN1BZyy9y91au/2KhL
7s2/M8efq2fICiAxCTQDIAuhL+fzilmKXavTgNdcfYWZqMN3PfHsoAnj7+1uDgtP9V6u9aMRmSEm
ThfvtcC0w3BMAuQKPGRD0Kf9HocJOkXAV7W7vMYbsEf4NGziylq2VlgEh8QxH1nOJZ5jvVl77fSk
9rGXAlUKYywer65d9xdZOb+NPsqze3Vo96iePvW6EagaB8ByBffVyB6/G2cRuT3Qy+CqAUyIeNx5
z+IWCJt4IlrsFC/9iVNtZzRmNONYzousNWJLHGhocSpRYIBFC0tQVeALGG3YGW+X+ttsx8AOLRbH
1v2KMVDYZ7NGAJbWN+a+VApMrRIy2N4y2eMxAb9s6PYLczwAjVQl2D2dFWQ5G9rnGLnhOxMM9WZw
ec82vCGuYFClo00T6XWxrAjs2qUzlJH5dNnP5FXNrrisKWpTBNyHpQIMAw2TwhFPB13ji41bfpge
Ucyb8yvE05e12Lp+MSj1W4ZwvGcTQNvAVEf8xd+W7wS7i25d8y+dfu+He5Zwz+wLicxttQy4Xhcz
U4Zo7E3d9aRCYso3+SFJflEQZRvvl9X6+o6E0YIK9B8RwsUba6pTYNMB0xmHo7LPf7VmkJU3ixvq
7R8EsOeihE1y54SlpIcoF6TUibYf6XdU+S6rs3E2PqkjbFLez2OrqZDR0NmjzCP2y+wUnqudDJmX
3HD3n0QJ4ZhmNzzWaogaqx+acmTtr3ryx2R3WaGvZufAEa9Bn4YKEbyLIIaqaav0oIPEy5tNUKkD
GxfoERxK/8pTtOzaaR3g4itDhE9J0Ngj/3X5C74YIT4AP4BBVeCf4zpY/34WNFXzpNeswwdozZB4
+I9RspnHj1hpZRR6X2zxb0moZKIzCi9xEYVxzfFn6BLivkvi15INg+8CnTzskLicTDTLo0PU46Y9
S/zTF5sRxAo2k6E0FRsaxDZoOQTqO7UDkjMvLWMv+c8AmoIsYTdLzjFZo2AxaQvYuhIbWu//ZLv+
XcQvDx6OAlsGOT51bgCm7Y3jics6Gr+Y/mctxKeo06vuEndYsQSALlxB95ruVWpy2zWDxGes6/Ep
ElkloWUDQYimrze+YHz6nLOeQJscHeJ2P6F4h+vKfVmM2W9pflfw2pvbRtIpIpMqOEXVoqkZkxYW
kR1HsC/U1hVmVLxZ86cV5KiO0q6ILm/bphGeKbr+/eyUqeloqyiLAgV/0IO60oAZ2z/mZROopoLp
FFkctbmDZ+IEm6c98KwdF+KYOYPo82AN9007+4bsYt6Uo2PrEIEDV4MIaqGPrNTmGYG95VanNLZ9
cyhCpQYgSikbsdlcwTNRgkpAWXEHc+jgp1rgCbxb057mE2ospc8tWe53WxZexei7QaAsPsV73Rnr
osQBMI3e8ebq3U7ZERmmNECObc+JdHhpjem/nIP1Gf7/Av/m5DwzD9NW+nJQ4TcwYnRQa3K0aHtq
E/VQ9m9d2txiksRDTemqKVQcE3a4bJybV8BaKASmI1JDomNuJlbFDPlmMKLUQdaAgnb5iM1Y4oc3
beVMirCBFUgU+i6DFDWlgdIPBzXNoh6ku8ysJAd881YFngcagDAMYH/JazhAWudJAVlKF+oDA68m
2ilZoCfgOyCek4Dww/CIDO9icx2BeYdCNi7yL3e53ltNwcYRfmUGBYw11p5mZIGldJKc5Kb/+i1H
7KWfU2WMC2XgfpW7PjO+g452LMFaDAgWTCSb/IfpkvCyiayb88VAz0QKj9LJ0UtTMSCSYcPcNMB9
PRR+23zPtNJTLcn+yaSJmV2nxuS1g4Uko6fHj4nyYLnXKXlEGiyRPbdliyk8hkertEipQpY1NOGi
BMhNdQuCkZdywNySFuR4715eS5nENQFwdthz0Jyg5Q8SNfTxdeC5yNwkHJHDTnCyUYx8ZnS6xYDO
z8ti15+9tIXCXauVGh2cCmIT9KoUDQtSIBtfFvEVy2y9zxFKArmYoJNDbKTQSzRz23RGdKJcpcML
b9669mSAKErfg0GEl/uCRMvCvDi7d1RwSGGM0DzZ/cEA8WhC/+vzSvgYYZ05+FuGmUHhwXoo/o+z
79qVGwe2/SIBCpREvSp02r1z9otge4+VAyUqfv1Z8r1n3M3WacIDD/zgAbrEVCxW1Vqrm4I6u0FG
T2JkdVZPRizMam6gO25gGHGWHYxmDNgkUzRb9ZtAyC+lK/CUiig6G0uV836GL8MUav1XS8KF4owy
Wb111X2dGFo+5HRfEiOsUwZDQ83dqoe4jvGmWRLfdWkECkyAYADRCUUNVYwtm1zTczQAw5EgiaFA
uqnqyAbMwn+9LOdmBA+i2ElkZAbWHlyJPaqKKrRbEi6jgrtcmnMrgu9QQGzAe47B0Fn3i/Stgb4X
C38M5rfr52rdDpL0AIoiShCJOuhYm2luIfYh3NpCCnnXODakuAa+HSxdlgm5dE8Y1AJjxmbTsLMF
V6/TbK5RiQJcGdsgnp6N1KO2Hy96qGmAtwdOrcRtXJ6hc4vCYhWxYWVRruI+s+Y7u21c7kSP12dw
ddst3Rf/L6XmCHu7t0cgOCcMSjHyH2U5kPeM2OE2zKAhdd3SZeyIgjaANwBYAPgKNOL5KcprZR61
iaDpKaugobXruXFHWt1ln0izXjd1ybIA1Df0DJb2UoAqLzCPXVvpGS0shI2Tp31s1OfR1R8rr75B
71zmMn/4iLzuhybD8v1O2Z9fJed2hQXT8DSjk2U2nu2+0EN+nB/aYL7vN48aZNJtt3PLbYd/tiPX
cV/MYPT693arBNQ3A0iS7tI3zbNc1Xe86lj5PBjeja/rM6MvX3DtC4WTSauqgVTZ8oX38TZ+qd/t
IPao7wT4gps6GJDMng/U1Z9AexZvDVdK+HYZwpxPkXD5zCqopbsRHwB1xqZ516wXLd2T4mEycFNI
NvdKuHtuTLiEElWPKmWGMT33NXJrmEEEuTAVLb/NJqyfmzCYa4lLWt3mJ1tPOFDT0KdlkmDrLbU2
o0Nngw1h9Mrtw50tuwHX5tKwNBU1N5xfiL2eHylABsK+UmwcqcodFcMFvs6detDnRb3fNTeynvfL
ZlQcq1N7wvYuEwihp2Df8MrslaN5Qb0r6m94/XlOdatM6ETa0M5rZSzxa34XuUDgPPByAFm44DjG
elTiLA+xY8Z7KCsqiePmUaBBmi9DF6X6SmV9Kms+kSz9Kcg8ovorluedBMxZE1QDPJ5thuabXb2N
oeQcXjZRYSpPbIjpKmbqtc4bBTdX0zzP5ex33fc+S74RaL82k/ag1eSmNnNfpQOwYlGQze+Ab0hc
8mWLjPAVwgZK8yTGZ2Ckw1B7tfmDheVjMVYbDfjBRH+bhwhPmaOiJNum71BKyf82bS3YFzZUVmlm
4ZSYBQuoGgZKtJm8z9rRTB/sUUKWubaLTidccHxV2dfMbjFUFdnOpoaEhu0b3ZfRbhBsZ+3O7v+L
8zm1KHi6yjRSu51hMZteUrYdCy+qChc1Rp/3r60dBRAxbtS/z7SebyzB5Y3gOiHzYnW0XytQORJZ
zCWbSMHB0UIz27aGgbacYzcCCY8y9G5bJoCOVIFhhG+lUrpzaT5dv7rWnN3pdApuQGnDuqa2Azdg
QKhofCYZZHW47dXxP2m6T/4+K7PMI3IkNrrwoDUj7JeZA+6aq9iaUfFr4D2SMW4JUZm/5oj8fQL+
mBE2ic7CXrOXE8DndBe20y3hJFB1JnldrAXKp6MRdoWZ8EhtDZhR26dyWC4lY1PWno2G2+ur9H+4
lD8DEraHwcIpjRRYauLaG3MemMm7Nfu6vYWSFbQVlie86c2xb5iybsbV+2mB8VKQuWpgFRbcGR1b
rZpJ1HpDbg7/FBkZtwszxb6sbYhadUXYPyk1ad+hnMv8vumqAzHrIWjSQqbGtBYFEE0HplQj4NxQ
l8188mQ0cqtL7CZuvaInfpy+1CB3wCuBkMBOJKWC37UAMaQ7tbUc2BNb4Wj2SdZi1HbT+aCZhE0Y
m9NXBrhI43wWxuRjmDfczLZMtz5t6I2q6PHsx+Go9r8UWmyw/fe5+tPRYg/w6K0xKts0CZ9Yk0Kd
AorrjgwoKpsf4XQpcZ2h6RvfrKj/jOV+aDa1clMhiavK3gIyS8IBcyCdl8YFLFEn8io7KOuXSv2I
WBxU4MW5vvlXXePJqgunLEICi0CYGHn4fMMbcId4ABGDmbl2CzPxlO5dS96uW1yNcE8XXzhuiF4U
e7Zw3Ex7m5p7pQuAxldSywsbqFY8OhPyS50rMbqszrUdJ7hiB6q7Hbcxp0b9aHfYTeZN3r7nsxa0
IEUsG+52S8rwcaJu4xwgyCexvxqggVLXRHEY+DIRO82MKbRbnrSeqR1x4XmD1blQKprTOxzzuvlG
oxaY9ydt9KzhZXAOlgqwq0xJVl/fWX++Qph6kk1dPej4Cvv+3voEeGfb+Okejc2qSzyO6M0dfHVf
eT9rN3Z/oVyobjJf2eSB48+f12dk9W48mRBhQTQ29w08TuuNCkj39eEbkhjQuysnv1PZ3iStP3am
rEdy9S1JTqwKTi6PIiduNVhtfNstN3Hs/vPNuUvc8CvGMxLN/5gAaIe4gHUCxbVXdqPswS3bCILr
S/Qiq3IolXhZ4wJ47A2xX9Uy1R5jiUIvt/u/C+0IiMoKCfA0N2EFTGRF0O10CN5Z+x/Qqf9husbX
5EVB/R4qLvWTfXnoA+6iIeLTePqpecmm2qNTws98+SGULLqYj+pabtB++ay6y9BPH8dAIyJUb3dh
FmteFTXjq9JT7UkDo8Hg2UPMD22XAM2bFkn3D9FSAn3ScHJ+gBImvelbzblVeUG5G5UOmR7nMeSf
VZ+xo9a3ITBqttk+oU+720xxClSJPmSOXzl43vJkVKAZWddOh69gYRRAUZsdotTkOzCXGjcV5M9d
lSna46h21jNSEAkytrZNdmFc0/eiHcJD1kRT5KLDtvNxrpD2Nob5rrSdfJsqo7Nty7YKmKIAG0y7
8lgArecjw4w+s6Lhr3k1DYfQcmJv1FmFNLpDy9ucEue+Ahb3OyTu6G3RzXUHyW6qp75a9ba1CU1S
Hox4zDZmaKt+icZTF8o/BHne1vhMeNY9VNjfhQ+F+BrF6Ln0Z17EL0raWy7QrfSB5/0EtiHSdK1r
zbO24zU1Ad/jk/VTxQTexCwqOdKEnRp5g1OrhsuceNyh9TDcQ/nGBn1tChGfznGaNzr30wv499gD
Hcf4vlXBCYamXW3PVEij5UOv/kqYju7nqlE/e647+76M8YshbYpNPdkMCt2TxvcNKlKHKCPqoxoO
keGjREVfe7XntzGbrNpnTC2/whn69WFsdeGCvDJ2Gi1qdDhGeUMOHTrpLFePuVNukM8induEoVmg
4pR1o4uakD65NNVBjje20SMJdeiqV3Ue3rWOpT/gtR4brsVo8c1uorAF1WQE0pbWbhR03zHb2amk
JA9qmPFDXBjKrWPxnHu1CtL3xgqnX1ZrEa+a05Jvr3vJ3zn0awdZeG6SGenCTMWJ0W+TJwSE31L/
ITuE/k+wSGz1+2qf+O/Djb2fNrELJVmJ9QtqpyXU/+Muxe7SIm4rp1/cJd3+6JBZ28XPIDWZH0tX
/5wDGqSPQH7aR/s+vLMX5ymD+q9GJw6AxJBfRiVWrEFNOY41iTKMnlfE5RO7tchMg7Abvhcp/Zk1
3dEusWhmNe2vD309MF94oXHkwAwiXtgJM+yiHkEVn2vtJjRA71hR53sWM7JpjB7Xg6Ug8lSQm1Vz
lriKhmxSVZWSbMNyIV8s/8lXCBe2zZuKqih+eShM3YXKuCXKfi62UFH3r493NTI4MSRcxz36VxVU
2FqvYx1yvl3Wu3UaHk1V+ewS6vZSErnVMBD9wZC1BwUpWkGFl4+SZ445EnBV8uHGwLUzUb+xnzX4
Zh7hfeP3420qo9BfGyX4CRbSHMS8eCefvzsIn/QuX/gx1eZHaeOyN9+txnRp927K2mnWx4d0nKUb
FJSZ4ms8iqHm3TaYUUt9iUbA7W9MIKaVzqfoWLPJJmF+osnUpteiC1CZa8D5G2iVECsWvZNEdc/L
Fs6oRJdrehPzJKjxRr++W1bNAAMLVYrfcCDhLRR1U8H6ENF0Ne+azHEt5Vbnv67bWF454tY3T2wI
ryA8gCH3qMNGZNdsozW837MsCoPrVtYO2KmVZaSnL9FpMjqmwUo/AAGaMXcA5mTQ/WaMJC+t9Q1h
IDODujnqfyL8LLHKOlUUmDKHJpgHxNq4QyibPdZWe7CGWW6JZFvcUJ/UhsyVr60YgHzot16Y5DQR
HYQncoRmbA5mWHRDAAuaqJZrRP3u+myu+Wuc6H+HKLirWXOyjg14TWbKEYfNB5/rB+ALr6mSf9NC
HPKcuDWXlenWZ5ZYS9UMgEXs//NFNDM8GYBzRVjZ7ELDzbRtD+Zm3Zt1z5pHl2kQs5ZRsq9NKJpo
oDgK3hIU7ASHSbpJAYgEQ3WMJxP7pZggfC65hFZtoGvNApoQf0T5l7Fgs1PVGFduRTdM3+p9vavr
f66v2epNB3HPf60IBy3ltMn5ACsJgKfaFOMay54YlLVaQj0osfVe0TTQXxv8oTFfnKZU/sPdc/oB
yzScnsEa6NOqQJTBs+nDGpGDm5OfilHvVKicNlz2Cl498ifjFTapWWj90IcYbxlvef+WjO88ees7
yVFY6Z9B9hLgekCiHdSgbGFThkVcaFWH2GXusq9ZpV+gXwlMO3ONNjr25GfPoL4NQia3M5ID0QuX
FlniQsZ2cB0rTt16/KqpdptAy5pwWVyx9hA7+TgqvA9L2+JJFGLKh9llyc1Mtx20q8zWS1UooMjI
S9b3MbCdwC7YFJDI8wXWAf4Po2UqIFLh1qXmN0q1J2UpyRivep8FQvr/zQgbeSTaAJkqmEn7d17f
d3PqT2RDcwpOI5A0IHUsY1GXDUzYuRPXQhb3sKgWs8dplLsUnccVH5kkEpcZEvZsFFs10dplBu3X
zLwbIVNSg4P0uidYnT90WC49/WgAFpmdiZ3VyaLaDQFePH6y9yG9i6bUb8PvgCrignJbPMWum1w9
i6D4pxqw0kg6CwFZXnedFeoVfI+5oYxCrx1aXrdTp22u21mdP7TEmuD5g3iSyBmWIfCbweyLuxet
0zPZx0j8gT4xuG5lNbw8sSKsUkEXFq0ZE8jM+lgCgLSJuPJpczq7ut49VhGoBa9bvKTOwgvt9F4X
TI7cyQar6vFCU37yzmX2MUYFjYbMUzTUnAwXMbXV+Goa6PG3iI1g+LclHZ5ra3j6CcJNOBpxnqcx
PsFmha/G5iYjTxMZH5ru8fpgL6YXjUzAmuA2BEkXdHGXRT69J+Y+BIUiwHsTuMHcMFN99OccaFId
R4V/lUn31xHbb4PYNEsLMIA9wu4EYMceI7rQhigNvHCr+oPRHSG16tvz5DfMAZVWAbHxYQv5EBl2
cPnxs/h3MQ6kIqEA8qADWTAOtUmgiWYQXYy94zeDulNUZ2OrEM0xzY3SGa9zMoAAA8o5+ktfR5La
8+IrL6yjR3H5ApDli2iOEhiBGUKHwF9HP4YY3TWtrEXxYttgfOhXAEzPxvsIHuB8NfM+GpnRh6AK
DAMS75l2M5ZBV35c3zOXsaFgRkigQKtWQUkU06i+1XoQvRo/1M/JBzMZidxpe93YhZcRbAn33FjG
Gjcj2OrtPR4QbsLuHSo78cuPiCuDhxdeP+h/Q1uucAraZk7mpgULa2mOG0BuahdJbc2zuTZt4Q0y
tzSHzM+rDJ3xKR/voOiATCiuxkNbdI89nyfZFy1TKHwR0gMQfUU7o2ldaEPM6YAXcAe45cSyANxr
KNVqbtj1NzZDUUdvdrZT3wE4tJ3M8Da2o8eY/W0H0zLxJvggARLA3yJu1UjCgUDrA9QR+i+QhroF
vQtV5aFzBtCSjpI76zJg/m0NQd1C6oMnh7DMRt+CwXoh9Kk1vDYgJ3h0QgNNaaxin31ipRtQCtzz
aLbvdEO9Tali++mcSQ7o73UWZn15auEBrsE/QY7h/PyEJo3HPozBZlJbAx6SfWGoyEoV5EVxUt1H
KrhBz96YlfEN5BpwyJI0Q/IOvePz3rbT5mU0sm52uWKT77RH0jVTjBk3CCmyg8qmMkYDD37JbbnV
vlROovl1WCNt2pZ8CqLZKl51iwPmyivtReVE+cXKlm2dVNHfzDBku5xPhZ/GZD7GCSlANxqG6L1A
mv2hQ57/r9+3qPeibr3MBDhXkFI6nw01sdV+0hIcPX32galAZ9e3cJYpxl0e8HMrQoQZOmVh1jms
JMZNnD53aEvIJu+6E7n0i7CBew4SQBQUQCIOq26KKpwd2GBo35ihIguOH1DPx+Azu27o8jo9N7S8
EU6u08wpeYgOf1wwOsTDlJ8Ru3WMYG5cJmvwuQgsl5QDeHAMW9eQyBVR90rY5Si6wGWBb84s7/vE
5/ZzX93hqGSVbxeSd8DF4wbnc4liwfECMgz0CQsDG9Ejp/dljoZxqLbq9kNp/uTgbc20xu2osRll
2jWrHgFMP8YC81+6hQWLKK6QobPxfAY0waGPQEmU3Xtpv8T99855TMBGh/umlfUJXO5GjBM7BU+q
pXVEZBcYcn0y7Ry0ZaiT7UYtRISS3VsNkUzn+uio4yB1BMbni0xtClmAZlhIsKpwgI7Nj3YCW//N
7LhIa1IS6Pahh1Z0LYvZL3cNhucgjQnYHrhSxecIJdwOLSAmPIu/zt3zWKM8d+SKmymvarPTZOwp
l21A2DboglWRsSX6QtJ9vm26qqsLKHOA8Yq/Fr0/Gp6a+WES8My10w8jB9hmp1l3tN5eP4drodap
XeEcpnpcKgPFOGnLt4k97oZJJlG1fLp4VyysLZhMQHkuKAsbPnA9L7GCkIOv2z0bdhMrFi0idOlL
HpFrm/LUlBBvZVWEFACILzwacWDsrR01c1ct8s31SZONSPD3UQoN1yaGmVBDSnF8GLMPp6i8cPqK
pW0Ta/4E+gTI9TlwKKhFnW+MhcqyLQeOmxa6c86TkzquYz424XMHnIMlY7HU1/aDBU+CVyoovizR
mWhMQWrIWAI8aMNwzXXqZ33GygUKe2zDN6izK+S2i75PlVfQnQEeiPouBoZES7e0v1HJV6Mwt6if
83lXWn5SFk9/P/Wn3yfsV4u1RmZGCDzQDp+qbj9tGvvRaH/wRBLiXBY/cSLhTqF1jvoJXJzwRDAa
2mqxiZlocEOVyTafQPnsshiokuyRWZMfa8j28jLIK3j2/FuNun3o5eynaRyy8a2ko2uNnmo9ypP5
y/4ST9TppwnbvNOBSBiXSWDFzaQWmPwAhQOUrQznJS02FupX2a5S/Dwq/PI/MKUh8wzz0GBA0lt8
nDEGGiaU2XP0JKromoDOPRoAVMlBXnO/p0aWOOU0PGhrp4RIK24X7ZNz1+Rbu9gY8ctg7orwXpcl
8S/DHqz1yZgE78vYZEYJKAQ8ywRIyXKJcTdC+dORPTvXHAcYfpCatRBdoRZzPiyk7bHlKnhbI+uh
2rpv5qcYzxaifc9lkLIVv4Hr8rc2ERQzLgo+EBdG2wqBqSR9tqIGkrho4a7uI83NDOB9JeHcynqd
WRPWa0j1KFcW0sEs3c+sgk53DLYH4lq6W5BvBpR/Idt83ROs+Pozk8KapRBzLs0eJvXGCFTe+UN1
q8o2xsqCnRkR3M08pGnYLNSQ0VC4LD8gDsa0uhTNgrKWY311xXCeUJMC+Ri6qM83R1GmJCfTMof5
czLuh+SOlwbaaHwzCkj5kqTEi4HaLL8S6xjOO9to/IGgkKYuKBLw1vNo04TA7XQB1BrRSozmon6D
iCIjbhXfD87fX4KoDP35XGFq4B+7Uk/w+w3aMBz0rGnN1mY/BoUG9tf1pb4sZ0Az59TWsv1O3EFD
ofs3L1FKyH5Upt8q7wkI2hzuZvFenYIm2dTG0dECvXrg1qGYSo/pT475kRfxtpZdQZdYlLOvQWns
/GtaNQ8HVcXXOJhm8BdHtybQ8pnqtv3eKiM3HD66Ztya5kNZ+MP4HzgQMRn/EnyKBUcFOYEW1bll
Mh5G50Wf0UBVHcZYcgGunq8/ZkTEjTKHitMmMFO2H0kz+FG9K1kpOcRrfuM0eyP4jRpKBBBARvbG
oPt++sfqX3QD3I4HFv2o6CZRt5KNtDhY4eaEqBoegyDgowjthcitd+Z4HDQTb6Um8dCJmyevdhXk
4WEkM+Bg7wZSKhwhjmSYv9fkwi6UYJFwRJUYZeLzLWMXytSElQW8vNu+dd+LwPhh+PFXhdY5N9k3
mRt9ofT5zm/pzSSxvbKOkP2BWA26QSAr/DvOOTk7WcNZaIObdaFVo9Qv+LYfg+vTurKKaJzWAPtQ
bcjZq8LxrAu7Hlmi4PpkCSpRQAht0dIGXjrXTHz4olTGcbtyX58a/J13PRmTpZeNVo8htg1J3TwF
DirZz90xNSR58LW5OxnY78fpiZ1ehQYsKRy8J5QIXYlIJo1A7vyHBTo1ogt7o+7MsoTn9mJokDmh
ZzjvQyMpk6zcY1DtBe/wwgmLnSDcLZmlzIWRYf+BMPDYVp1nMEAVhiSoFtnEPpXM28pVdmZOuBsS
BU8IRcWey/WvDA1qia65uRIweqCYS5kYo8yasP0as0NZtoQ13fKb9DsUXVzS7MbMN/XHrPt1fa+v
XNPIXC2USKBnwUUtpj5tM3cYusQy7wasl9t+k79U2+nQ7NuA7h1PeU08ch8doYl2p3wDC25Qb9Oj
D4fjtkHkX/+Wy+15/inCNKtqaJWdrUCmtmV4bBw46dHGI7nnL88ajIAsAAlBtHZdgITMuUAlaMR4
dXBGks5nQAQX9pOt7K8P5tKJwM5CtQNFOdTRxfAnnaNKrRPY0bRfmR0gjTWzd71M3d56LOzBi03J
BXfZp76kbU8sCtOHd3WqhSEsGvffEs/4aINnAOO2XfDy03Hnj+TpZ9EGiYf2rASNQy7xk2Pt5ofq
OdrMgREgtbeVFVguz+n5JwlbOVeHSpuKZbLDACwnvXNo+adj+qUMCr1Smjq1hEYiwes4aj2Uyzae
0WGEJG8YJhubh9EtqIbSTeIUJiKnpvoisRU9xRqNt1bnZC/X1/ySeOBsCSBpcf4V6qRFw2DhKwav
wasB2Hon4D9y1X2Y/BrEAwmOzY2ysyUHZ3WaCcRj6NJfDMKxc7Nh4zRGoSL7zNltCymQXH+k9udo
+qyReMLVXX1iaTldJzdIYaZqUy557mwA/yLwW2BbUSFBUZFdPLz35JFwCb5t9byeWBRcPSUhRHEN
WDTsbTUEs26jHHEf1v+hEoUd9KfqIfIxkzEux2mpR6i2l1jAFgFEBOZH5AKa7ldIntTkZXTuoFdz
fc+sr92fYouwccNITSOrXMan+WBSdxvlwXKC0gnUQZJ7XnWvfwYoFsG1qIEKcwVLCgnQPjvMD9r0
cX0w68fwxIZw+WuKUgMRFkNsZZHproICyWw+t4ETJlDOeO1TV5n2vUw2eWVkFihZkMBHggv5LWGP
pDG6L2mWILZPj7b2kJsfxd9HHMgenpgQnGuCtsV0mJCjysoHrj80/SurgLe41zuJG19JWZ5bEnzm
yNB1gxIhHqIf2XfiNaWbu/0b8COb6GjcuWzwiBt/PyDmuW8PRur++qV+yyX5j98trOcB/pIsRQEQ
9yRY28TC+AQKFzp2KAJrGlgsXLKlB/U7y93srdrmN2XszYfx19hudEnwuHIazuwK/oV1SFLaPezS
8CFXn1PmUeoROPR02v39Vj0zJWwakENTu7YwzzT/xZUP6594AIxlctvuVmNvWnobhTLQ1oovOzMp
bKJcIaSkKUaHdNKgfczqtnGOpazWs/zKtbUTNlA/Ze08UQzM0b6m/ruh+KHzxOKnPNmFusSnrI6I
gqIUJNdLDlV4gKrd0MbDgEwjQaKgR1UObZBRfjRkHaCrJ/zEDjm/d7Kh142Mw0403+umH9YvvSxW
WX5CnDZseHiQJU9uigFbyWlc6SH0LNBDB1rXX4Ys07xugKoQaFbRACU+Kw2K7IA9Q1cz0gxwwujP
s5TgcdUEqMaXyhQau8QmKwD/zAGDXrzUV1U/WdCHun5q1tZ74TL/XwOCf4+5po9zWYCau3hUUUzX
s3s7f4pl4dzacp+aEbZVk7IeNxXGEbf7uXyzmZuGkvO/5mlOTQg7Ko7aCNA/jIRWb0ryCXpnqiAB
N2VuLqNoXV0V0PNQivYsXRNbdmlGBq1VUV8zE3Ty115byFpaZRaEwWQIVqpqqSpzXAnIA9WmJApb
XZCTISz//yTua3iNHJ6DNgAlfk3IizGNXjpIVmTVBuSEFlkzJP3E0mAUziXLRpTgq/FeUXxaHY3i
1/XtuxK+Llrb/5pYtvfJMPImajNSw0Q93XHqdo5P0M9V3zJl19XMB95Ucl7WfLFO0XGI2gVERMR7
FN0NGsryyDrG04ZZra9XeHJNvmId4Z+ZlEJzdVOfmBPGx00nhsQ8zNHmOGi7xH6zDX9qdqB4vD6R
62v1Z1zC5Tn0lPXJDEPd+M1Ktwyc9kSy5VbHgiLWIk62VIqFa4wyp4DSDBLyRv0y1K9JvCcRWvGe
01QScUkM2UIEzrqhKwoGx69Ou754QdSa116Pvizrb5FeaN3R/4xIRMxFOkVjIRrePCt+V3LwfjZJ
4Mgaz1c9tAPhBIiwQ7pG3HEq5CxSCCtji4PJF3pZgECpHbQiJRHiqsc5MSPsNI2nqRZHMKOrj4ry
wWQ4lrWXxKI4iyWm6FxBYH9+VKvUSstwaRRgcwHkd3xD08w3En0HPPuNOtyNZYleEr1k4OVpJUjR
lZIIsgQmutvtJQaG8tS58bQ0EpvyGa7oTrsptkj5+qrionALbhQXrHGpO0pM/q4/iOHHqcnFk5y4
JniKDpRDMKlvy33y9FLuwWKhvTse8+tfyB5s4zvtUftmeAoQH67ydf08r+0aULsZjgkhNPwnzDY3
CseYSxy2kd5XwFSa6W5Q0PO1v25mzW2gD2OJH5CZBRr4fJAx7425pTgBlbbVw3/66X4C1vm6jZUW
qwVE9q8RUzjPQI91kPmGka720ELjA/wf2p/E3jqmB7LBuXxKQSiQSw732oE4tSqkfqLJQNF2sdqW
NwlwVjV5vz6u1SWycRBwtoEqEfMTjQ7c8FzjQHCwfHQeAQJnCyYUnXnMzizumZAnKPzrNtfuSwOd
kxo65yFeKEYuozGDfRD4fC/kpJxcyBem4PqqFebZCadbc9DB2t/Wya3CQ+T2pkLbXv+A1Q3zZ9BE
WEsUkNuMLoNm1ffC3jP62XWb6ybWPc2JDWHlGABsrJ5hQ7P2IDRxgcxD88lDzh9mpIjb0K8UUHIF
162uXToAwkM7D3fCUiI/Pwl5rlCjy2GUIJTKjYDh0IVO7ir5m15KAqvVnbNUCJHhR5ZfXSb5xLWo
hdH1jtOhZNYkPogVwILJmRvnOuJEKS3M6oqdGFs+5sTYXJV5ODLow6j1w0R8PrxmVLJiq3PngKBx
4X1G6ULwIgrg4HmZD1gwVkIWW3Ft+h0Pa/TgQeIsNiX+ZPUM/LEm0r8wi3H0wGBAUwKmdfo5Nx+R
Mz8WpXqjlhSxAlACRNZkeHkD4fpe+HIhIIXeNdMUxlilANcjKqm8ctqM5B4I5x70KiD68XqwJHS3
8GUd/UWbxoXmqq+ZshfFxTIu9qFdQZfyrqY7gv1QKaFdxXu0xemHIflJ2GMcSe6cyybRMxsXOfvJ
NkPTamCjdcgjQF1u0RFvVH+mJoSsUn1nJOU3Hk2faae4eqft60wmP30RngtfIBx9sEtxK6f4gqXJ
0kFrQ9ve1TG/sfjom4jOp0QqAr/cpGf3PExqFogaMLUrgAeWL0gBjVSeUqPxf6sAwP7RzQtRijoN
/Ck2+/qRqYpZbHSzBq9MaNpRdNQiku3suuqNTZcT9ZA6dJA9ui9uMHzZEnEhmbM0torAD2vsq7Ey
SAmmOnOrzHRTJ38dNS4mLICwANZY6f7srSKbbFz5gMpGe6ZTT+9byZV14ewWE6AEsJAtWuJfIZJR
u4k5M0rQXl0UO51FrjIem0SHOMPf0x3gWtQgF4u2NDx+L+arSvMM4sWgSk2hOwcVqso5mNVjJLsq
1kaEdA5YDhA3oRtBuCqAuSUtejGwLoV6o6k/VcZ27ahC8c5UJLfS6pFEtI0ACv3NS5/FuffWgRQn
sZ0t3bB34fA6mrOrxjstz7yiuleqV6u76cxD0b/GluS5t3YUTy0L8W9f6k0SN3mFV9itzW61cq9r
imcad3b8qs2SG/EyRsQuWegb8LwwAH4UFZlTEkfFpFbgBEcDAan0p6l/cfo6iKJqU6fc5cZwq6rZ
kSr00Grh5/XLf22s4BNxdAgnojf59yqc3JFgzzM7NpaVh7rx22TGrl4ZGyelXtyoH9isNzwikmOx
PmKK06db6FSBYu75yirjZMRhhBGPmfky6upBmTR/1DhKeVZ0tLTBnTLnoNaGZ4ZfBfkP4Fq4Pcw1
ujVQprTFC8UIY83uOU5L1R5p7fJ2TweAewFiRyKJOgF1tk64yQ3oBUD8AlgW2ZIvoaLoeNECvnSB
41Wsi6/vxknCtlPhGIZ0rxUgLDMBQ1V+xfANlrLLpz0Jb8fB+/uVhiSLAQASWq4R7Z3POpTiQTW5
XDAA/KXHjDcFNN14fYvcxvPcJXd2GoL32eGS/pg1l+EAOQDhZPRfXqhJaEZT5gl4njzCkAXooCFm
TffJOLiqFkkqABfBGKKDhYQFrQcmpGZFMpSwJo1qV4DS9uZPp+22gC/6vGpdhzd7G0Xw6/N5Gawv
5lCQgjYfjKLefT6h0BztumxBJyD0eR5BYUf1wqvULNAoA+L9oXdUr+/CTaTJ5GlW5vTMsrCUSmWl
bFBguQ0fhjD1eNkgWo82gIjIzqp+uVVhCpcXAXvAokZ7PkhlAlOZU8A/8Nk4kCR1cfMfYyXyjboJ
soIAkRBvKvo0W/HNPFjbVpWRha0OdmntXoAaC1z7/AvKGVRzcYnBzso3bt62CjBJ/AkqF39/PtA5
biHDh2Yc6KUJI+1oEbY4kwhzte7Q0D6Aq0bbnfZTKflOKcY9HhNbyRZa3bFoXcSbFrBAVcwskdq2
S6rAZpbszWqXmAct2jb5jqgQRNnFs1/Y76ZyLJ2Nnr4qePbyYWfa950sxbVyC4AZGMz2cMgL3FcI
sTvDGWNlwnek0E/LtsR4sc1b2oReFt84ubm5PuzVFf1j7X84u64euXFm+4sESKTiq0KH6Z4cPS/C
2OORqJzTr/+OBveu1WyhCXuxCyxgwNVFkcVi1alz+KpIN4wli0rE/yzvnEZ+LevQHQbM+4hC3try
EhMJ3jdxFkpap1vHxyRd37YTKFBk0PpJzIms9iFTikNI44fBqu4v+7WWsuApCMIL1Osw/c7H9Voe
ZAaV+hxYwBH6qoVd1BuQGNlqcZ2lDoQ0ffbgZy/MZA4gHJeNqysHdWl7PsiLizzuekWuIOCGSeDA
mfzoqIQi1sKVhxi6Bxgs19FDUAF5PTXR1UURmr4JFmYg0c2odTR5RBbI9pc9WSG/ADEBLueZuwga
iHx3UmtVrQPNFMJbZeVbFoQq2PhTzHyageV22pBsMQwGFjkdxgFmq0dAVcNgRGIYaM8SLpt9l6ej
IBKu7KWZyQT/AZaOaM+FIaCp1XQ08FjK47rVHTyC/KMZxmDitEiC3N6oaHzQJD8ScanMZ49LFtBx
QIoGIi9Zl/megM5ivc1RXoD8lkeqm14vXTLpACYWTmJ+pDU4/EUfYCXon5jkPjRrM6vvBpg0zMEt
i2erkh15SD1Viu8wHIGhB2jgIrMZ7ITI28SynN4ngrbO+ZQYrldt/leZdW8BLT/dbemIJC1qcZgq
yuwuQTEMQtql9tnR5qDKqePHuPDUD4vpqB1VW7WFWpuS7Vh6V5n6LtYa2we3a6Szg2/q25BI9lAI
C7xrp06D5IlK8cRDiYTbFV3dRsFo4dRlnYls7qqN3yLfRqfLr4PnSC32KntTakDfQf9MMC0ZRRVY
mUUj32sHE8dxHqZFpUbjry4cAIzIT0h8GJUah6nKsKu0NHNoXQmeRuuW8M40gXfGG5DbGQrgsEk7
lwwilexMJdzVXeLpiSG4GNduCAOjzzPwHdxSfAQYZCqBUTctHDNEZbCGjugny/ONKmJ7W43YABCh
+ImxclCicJssG5kWNVFZOHnp+8QLmZxuNLlqkLhJwIiZo/GqtIqySzGJeayNWjmaeqUc1KyA9CDI
9wQ3yIrfeOoqmCdAPxP/zEFoEcTxFuuqaAJRV8LGN5agJydV140k781aNDC3mr5iiA33PWp6M8XH
qa1cKoC18tGYqCu7Y0c//2ylL9J4hvqmkS3KmWgOXw7s542luXy3MDm7v3CPRS3YjmOYhBaWW72i
IPLwE9yMeNva7QGjoPbdVfgb/B6O4aaCcLKysiemuZUdw6KqragrnCj7UcpAzycQt7ntaSN4Faxc
Eyd25kxr4aKf+nJet7AjkQQUQpITW4MjDfUeCuI2lULBkq4lbssV5RK3nmJugvVY0aR5m6rBnorH
nj3Ikpv7QA6JBtOU79SMu4xQo0CSg2F6yJrxt+AUpZGRUaRuqKwZLRgEh6Ha1iUaaR4ig35VNaSk
XmAZ1mZMm+pFLipyJ2nWSK8aIwXauy+UYaPHFIM5LepvwUadxvGejDmgrnSiNLlDkC23QFCrxo75
8fARK0MODOwYUC+cAkT7wAziQ11aTe+SKlRBbKF3eegNmlRdJTI6JGw+nTQjvuSkrax8Wo1c70jd
x6Mrp5bE3C6MMsOpB9+80aQy0mxFMYs7GqjyU0mU5E2TU1MG05Y54fEI9mvZUZniEzvMm2jfpj3F
c2i0Ylcxwgq/wWxvOsOnGmSopOBDqVjhophePdKSApqMFmDvtVEjv6PXiZCmykyHpFoK8reNFpbk
KujzIbWbYu4wg4BcC8HtLqX7AuEFKqdKorpA0ck7qyQAADdJSybMjg9o0ERDViICy2N31cehBY2H
IDI/cwXDKGNrWF9xUCj7lFoM5Gvy6FoJWLavIFoCbo5m7LBuORbZDuoIbHCl0bYgRmh039FCggDY
p0SPr5nfhiDdriLtK7X85kNhzWg6kMuofgEfmT3mLJ98WyvB8tuYkvWVaFjUByM3gptKGTA0GoxJ
Tu0edDFqM5VeV2GMFTcZLsweE+9d5pPBCYtmnzZtdDX1fbZH1ZTs5WYwP8qhABMLycI031Q19pVU
DTS70rSRpteZlpsegTxl4FZJmx1o3vnXMimkajdmihFAUFiWQLWOHQt5aJK/kWr0QS9mAbXrVONU
QnvP0Kz8vhii8KBXI1Ud9N7Kyc6GskQ/v8tr6OLFYbCJwr6+kbRJeVSrgYFZsewmcJDTnCh3hdZl
hdf2Shug81jR49CT2qN4Uf3srBHEObqeaejAEj0VvFdX7y5UyMGWO8fwM3aSqmqwZ9ICd7E88zFt
w/Ka9D9idkPRBop2NP+qJnekRx08dZcD+ZppPJFRMDQtXJ5grTqNcnnXWGUdI+1pmHasu+5GCz5j
cF1qcbElMAftuU1O+kOJid4a8JJGFc3OrAQ+0OlgxgCAT/AC8U2pTJKnNERi7LSSYhNnqx3bXsVZ
lJ2QZZvL7q7EdAqMpI7EioDZmq9XKlKi1UojoV7Z2rp+U6S6A22D0X/yqUgQd80tVMpmXti5JcuX
sIqxR7AswfHv1ypqo6WaXyny0CY2EE7gvUfsaN0pUGLIWrV63wu+68oleZJ+cJdXIgHaKulIP8qh
3JmlBg1wfGIM4gb07vKSrvgJmm7VQl0f49hQTjndQHQYrcocwVsVdZnng33JJVL+KA29FxmpZ2Ki
bRhEo40rufqJTS77MEDTGHYRbCZtb2cVRZr+eNmrlewYRGXIw/EYQDOdx4n5hcXUeqzR8NHA2pMB
oz5UEEUQsKKtrt0fK/yDMAujtpv6FoT9rYWrVHphMbROMt2RjGRjBOq2C6TtXzuGMXGgFXHYwNjP
f66GjjWDBB8uL7A41HKL9MLfJ0z5+yQNLFJgKYU4NWo2fLGxQd/BLEJIbkRK41XaDjRjyKOeMKJ2
2Z21tyWm0/BYwhFDusZHjxFsxLQIWAFFpL5/K4fYQOV9hFKc03QJ9BYwOIVfEUbxONl6r/q6PSL1
ePe7tish+RjExyxQjENYd9YuDPTQ8/0iOISslzxFTTpUKGs99t246fO7IdHN0iZVh1GUy26sVQYW
240vN+UNGJanGBwBAPHpyZ3pf5Fhz6DzmtyF6aPe/b5sbjU6LPbdXDVYpLZRwwgGu2Au9K/NYQeY
8lS9qKKR09VTurBCT60wDYVtOu/uykARrY9Q24lD0fTx2uMH+wwVFQLgBgLQ/CsWvlgdyzS5rSA1
qaOoGk6AoIBuZnoPaWYr4XufzjqtqaoI0vWVAHFilgt7cZ2lpIpgttV6r0gBXh63SSswsraCMmQ1
oN0tg9aLf9g1Ca3HTsabtkM7L6DhbRyIJoNEJrhQquQV7soAJtI0xtnww3vSiNTkVtYKgUZB7xwU
TXOj7vQTVdCa6ZIaGHVTLh6yWvoI/GST+oXgyb12iJZmuF3dsqTSGxNmZpxqcps3KTKIa3BBJZZH
u9dUF4TSlWQCbsElUKPOxDjcFkhLNFlSDcW7ZoREVN7cRrNu0aBeQf0UnHkihbJVcyb+TrCKziAE
zlw06aXeKniP+mhKKVPiaaXukgJUSzS8LkSTxmtXE6A6/1nj9kXZDYMUjbBWSbdTX9uEfNbxdaNt
QjSyIf10OSCtfTpFBzIIQATLOOORUmNGprCfYE3/rRqeZWyH/iuJnqzed8v2cwCg/rLBtcXU0IhC
CRyT1Kjkn25JlQ5oLwZxCU6YwdNyH+wIiTrYbRw5Y2iMTqu3Py9bXDsEQOhYgP8A10F5Sqg0HHIr
Nwq0qvPAVgb9Ngi0LfSuwn/wDA+fmZkPqYvOczCb42gwnLUMlCReNx2gTguOUS+s8OwR4cnWFnFR
z+aTJOqj4DslSDKN6i2XZTtnz6OOORF/N4raWucFJ8Dc0TT8f3geL0xWZWapJhPgedOtHDrBQ4aq
HbKyG8ubbpjD9sGTtYUENyQQXNzhN/leNKR0Fii5H8BFlyQoJRIo+AEpWN/miYtONLS7QoBy6iN3
YRqSnEpDBFDgsFE22mP4FIZu56pXKKIcysieQse4coIfQHPYIJzeXN6fZx/z2z8EezyL5qYQdyLS
FHT1yKqBHY2+6CTZU2+jDmJlz5qICVZkiVtJsF4MYT2DOVsZjMcQObMcyu67DrQoP/7FJxy5GUYw
D8idnvIG1HS00Qeg8EA8ZDQ3Vel05hO4KTucisumzo43lu+bmdKgKKlBV/zUlA5NM0bTeX9qnRdD
ALZsMchGXi5bOX+uc2a4sMxCKcpJBTPSzr/OP9BBHx5UtO+PvatB4s0GzuWyxfkvPCkTfhsEmyDe
zd8Esad+5eijQ6ppxJiZ8RHRrwG9vNK/rXUBtmRtT8wJ/DdHNOBv3O5r67YPqhBfKpCObbCXyU3S
H0h+3+qCJ9d3X+PMoYUlbvfJqZa3YTPvCaXYTpV1iBpwZNGMovtXtK7SQYM+L7cERcGhrj8L7e0f
FhQeyiCGBhSOZ5lpK3OaGmte0Ao6IpLqBqXXAGYcfF22s7ohF3bmC36RF5uSlID4R8aKmodIO6jR
RhKhIr+JLs/X8o8v3PlKlRGpAVIRR77X75V92Nnkvv6NQcRmpz82his9+4E9OczF4J132b2zjGHe
l3/coxyGPx70AhVzLOPQvaICYZfDLhrQqqdfI0g6yHgj091li6snAWzuQARAclDht6hhjqRXfCxo
CsIPSPDqylc4ugERFY5WjwIYB0wQ3KFXykMd0pG1JEJr3Ikh3RV9FOxJ6r26uNVEI92rDs3zg3NB
DJU37swlbVBD8ILgJCTSXq++TKv7ZSUANFSl4HSLLHFnrkp8NvoVLPXk3jLR/HulteGAvFKwKVZv
UHXhEneDYkgRyDVfgUuleT11uU31yumy6Bk9/4cqbo9MhnhR+EQKaGyFd6gp2BKbvN78oaK2OQII
NenMMcpor3bh/h/2z+K3zQnG4kC2CfJ1tcRvU0q3trxCvZZDTF09XLZylrfP50IHWgLTEugh88Pa
QWn1ROlA3mYO70n71XUOtMrl8mosnP7zsqlVPoelLe6zhinuQYx9YTrJy94wYXYLLkXonLhB4yId
g6SJA0Rb/lOk+rGWiakzwhVUcQC8G9xHVsdI6c14PiDDba7c1o1oOGN1uy4McF8qplIxxiUMlHri
RvQ4Nm5S0k0nwsavhuiFnfnPFzvCIHmX6i3saOydpZOtYRYv/nn5I61Gk4WN2deFDUmV0LeZbYxt
akfx21AETgxJ9qh9MEU8PqvrBqZz9Rt7BjqsU1t90GFEboStCurUMIXpAxmjF4LS4uoOX1jhLraw
qnvwICDyhziyeuQ1QGnkXiujarZRzafLy7d6zSyMcTcctGt7qszKGUy+9kHaWYM3dGMpT2GAZvuu
ZD8umxOsII+ny/AEINr4nRy8tfl2wIAmfQpk97KV9XsbafEsBQL8MP9wU4uRTiGd7+30YGy6N9kL
bDmCqK493mV2fadt9cfW/YAiryCbXN3xfwzzBW+lyOM2y2G4lsztpMRuqTfXfmMIQu1qhFiY4W42
jYEUw49gJoQ+HQshhvsqWMEz3PccZhcWuNBXUprGagsLE/lSgQssq11vvajqAylfQxD5ScqVmYtu
t9WzvDDKBb4h7GRdjWFUK3CbYUgZ2bgbs9DG48elxmcLja4we2h1vECsHwMLHal9zeXsqYOaRxkB
QqX2z5cXYnXDLn4SFyolaFBrGDlKHLRjMDH3WBRg032oRF2LtQ8KrnXQMgKoNIs9nUaWtGjSLsdU
ldMQl43QO5wmwc5cfVktTJwdPY0FZo4ZQCe4ib0B0pu2v2HP07bdxJ+olKMwdHnlhAa5TarnAeAI
MyNjdGy/sr1/1WFCw0abafqSbQJEzeaywbVPtXSQ27JWEOtVykysYfc6yO5g3CvGm/bXjUccjKUV
bo/6EbYDLeHVmPweoEoVxHYzvDfW12Vn1gIJqGhmbKkG4Qs+gul9XkcgtUIyjqlhPDg0dTP9vdze
7MsfI3y0MkkhA0ABI3PzOw0erdK1onuzsuvoUOeRW0BS7bJba3fb0iK3J2QSWBANgUW93KiB0xKc
cWKP2bH/jDMRg4xgDQ1uQ5hW2wFVDWNS/hS37tA9U8F1tkZdiBIrevv4SBiO4UFGTSOp1dgCDaNV
9ZMBYYLdMJKNUU5vVq7Edtyb/Xaoq9FlQUeuTD156/MSs+eRZ7FfGqaotLTf0GFqBDnEWiQFawbq
XLqMMM732yzSqqGcowRldhIGbRlkmXzMXXxEut2IJK3Xlnlpi1vmKshlKQW40inK3gY9mjNVv1QR
Dd/a4V4a4Y4dUqLAHFsYySAP2weKmyfdTSrF9vRPjFPferp4CoP6mu8gI+0zwzoYcPUprjbEdph9
XD4Eqx9nFuz9PwOzr4uUVY4ADjdSGAgU0F2C65q2zPa7l1z1lEyEG127WaASZpimAYwGgCinxlpT
HWU2qDM/0HvR/yr7zWVn1r7+8u/nnCnDVjUCn+JFivJtQGs3NJ6aQYQgWluypZX5zxdLlmHw0k9B
je/k0b7Ttr7sqUoHUDleuI//4A90lIB2wm0MzohTS0mf5qY5k3QDqu+U9YZiLIoYgrix+lH+GPnu
+S7d0fyO1DKM+CBTN40twB6CQLt2XgyQmlKCrQxCFs6NrAKJ7BDhmqLlboJEdAas2EP0L+RsCyvn
Ir4aOgYEfpBgkypfA/TVLn+N8wELXFHAtkG9Am9+0ElzfrSthvgywoIOVolM3aO2oLcYyttCe9P0
90X1ihMaN1tAJEAO6Gp4ZV7+BesL+d8P0Lk6HPTSowqYtrmcGjqVafv6c16/DaJBhtVj9MdPfrQ2
kJmSKzX8VBTMK+BuSB4tUeqyeojQOcNkJVCUmHE83dr+SGvSRSjQZORFqx41tpezfV57kah2uXbL
A6jwnyE+JpB8DKIQ5TBUEUl/3ffPo7RTm7cq3akimg4yXy98jXZpjAsNam61FQCnSPtae9oYj5bN
7DGy0ae7O9qvr5Nje0fP0+0dFfV5Vk/xwk3uod7nUZaMBixHQLhOGPsrmOAaX6U1XTrHbf8o7SMr
GGCC3rapWz9IjnQjOeU2uDa80i33hePZgxc89m72rB4DV/SeXX1JL34Av/0zs9LDScKeMd+Vx+Am
f4EIY2NHj7+l9/pOub9qXUyJXIvmngUbiD8NORkATjNhlaQhdKBBV3I022PZuGr8nuh/C/BDiDFn
uTUMFGK2gJ/anAJLTdo5GA9xvmGEOK2h7dup2tWKBYWpwW6qQsBbtRrWTArCPmgnK0CMcOkMbXzG
/ASpac4cn8o26FAoZoca6dYv95ppM/83cmU7Km9icjRitxHOc6498Je/YN7ciytIMqtOYR1+QZDf
kAFITVB3bIrkOgyuK+yv6MHHg/dyKD2HMs0rrUIFDn0NMuMgTm2CZ69pWGvhUQNi815Fp/mOFXdS
dQh1SH7rENfJYxsiMgKz81/LRwhQFuD2gOYGgCxchEhMM0szHWYt0LN8FvFUo5Vi9Yd2AHY9q2e6
XDCMbksIWEChPaJ4kJAej1RzkvHLwNjUtf2/UAHOzUBM6UGMAcDk06VoI4iBVyTAbFj1UNPXBBhP
hjmIy56v3V1LI3PoXHxjkk1jk/ph6qiSZ4ZXunmLdAm0G5etrIXBpRXuqybjZHSSDFfwzrCNEmBV
EeuoyA9ur/qyksqZAgtafN+nqBrCBjTGQxFAYe2CtKCoC/D0fDD5ZCM25bwsqih1pKB6iQzrrlKk
G6oPB1NvtzVpdpcXbu3Oh7o2KvzQRYSKBBfcS5RdM2uaFVPk3M6at9L8KgCDuGxk9ev8McKnmgNa
iGpvQVjErFunUjEfIko1V4SZ5mk+IMEBt0XTl39s5kHvB5kPP0Jml6mdfkm37DAcik12wOOGHQ2v
x1UxefpNeKXtL7u32u7GBBrQ/UAEAXrHLaKCQolZ1tgbeeh0lo0L6hhfl/1jvI/daAuMwmV7q1vk
z7nlC3VaDIHLoGEpyj/Q6gl+tVA6jK3PrLgTqgasbo8/pviCnaKOZs8YPBuCxGXRdGRD6JKhF/Qu
VzfIn03P3/BxyiJt8uFRp7XbQRnuJ1x/lxdt1RPM7oHDaUbQ8+pDuuJrXZDCRF38otBVikOvD35c
trEGoAL8EhBp9K6hrmtwUT7VkwpQUoiK9s60sY6qE1wFv6td+BrcFz9ReKQPIFAhn5ANnHv2gKll
+/j18m9Y8fPkJ3AJYavXgVZKRerI9eirAJvK8h3klSPDVTNQi3iXra0VWE1FA5gJrxMyo4NPw7tM
E592KjxWMTgUSbi8tKMP8FZrAKDjFFNsm+1MQ3RHq2aDqS7BUVhJ0k7Mc7eL3JEo1uMKX1XdSGhN
QYq3w+RW6VD5VpYEmfBa7nBijbtlaogwxDGDNUofGpQbJsDuwZxuhC8txcWOAtzRb/7hajsxyl08
2mipKsYEgbMtbougR5Ivel6uPV9OTMx7anFHB9TMUymBX5J072ub2vRoGLiqfK35b/E8ICjZ1SdN
JYx2Yeb3FRMVM8suqjqOAcJRduj1X3LwYyyfzE5E1bW+5rpGEFXnPcYTukI/JC3ZgN/WFi8pVF67
D23a9IW5TasndXKx+cA3LZQUWTlFJuaJ0QmZm+tnXGSUaXkSmlj08Ur+rf4owTW9K13NiZ/A3ndQ
9qXXy6CTFRymlcCOZ7yMagPguQiH3HcII6nJJIKzO2xGj3z478SboACEeb7gd3ajb9JbCzt7H92L
rs9VdzVQ9oJ/DcV+/vaUR9UvFWiMOP5gR/RFB11Es7ns3KpveNqATRslTYMXvEskmQ6YgcVJJXRr
DL8w7zsGtTNk2yHaXja1kqrNrCz/meJOTAl+TFPPYSpU3EQCifLOyrajIXBo5c46scJ9LAjNzVN9
sGLG24Hc1qaILWH1oyzcmN1cnMo+0nJSMBiIiKMHz6zbhKKhgbXMZeaMQztkxv2eSSeEYSVVrANd
v8FkD/oTtql4afwTwzhMOVLIasQb0FFBSkdEdr12rk8sc/eURBNoB9NZKKC8b9EWTwFl+Yni4IQ+
ReFWaNKJylurJjFBQMChNoPE+TeYYkV+Qjs0SlClSeqnHBJT4KeMwRk3tnYEYjFpxPvBvbwZV77i
PLbwn1HeT9mMxnjmwc2mu1y/k5Uvffh12cTKJXhigks/Kz+YaDnARGA68mhXhq3vA5AEjKbgtv3G
TXKv2KUlvllXd40G3hxYokX/pLXlVeTPLHARmIVHLCR1G/pVJW+68ojXRKkf0yEEvRdwN6Ytx5Ft
auGedTpm3Ss30J+JL4Ok9BeDMBRAlHanZXdDr91G0HW7vEArAeHkZ/NJCutCRavxszvUM0i+6ZUX
C3jJzLtsZvU7QIcWmEIL1DN8bTNQQ7/APCPK9vqkvjDLSt8DbENIHqs0xDNEQ2RvMh3UajLmz//+
kaVBQQxnWJlHmRD8uHCRlClk1BgQW8ljLh+yRODd+UbG32/gcoIJDUyj858vwlHagVTUj/D312jU
YugWc9TxxpLfLq/hCroQZgDcRaUEfTrYOjUzAz60XINeTMIe5rn6eCPT7RC4ehCA0flWm9yysw3r
2Djlk6bajeMQWys2kyg0rrmrY84cacfM/c8jUZuwUKKRwN0y/53H+rEZpe3YEhFS+vxaBEsR/sFk
r47GGF9lbJJMKZOmRBFutLUnedu58kt65R+Na61yGtu4Tj8zJz0kVyLluW+undOzDMtgT5HBPYHx
Kh4jPclyKxUyAnCv61NoS3hefymAGx4w/j8zFScNsPzNzFvMclrf50MCoaApVSrqKozld6B7QI4d
JDWD+JJV6y4Fq5HX11UHhLzeppkNTo8Aw+xlHD75Rls/9VOOb0fl2NwRPxLdx/PGOPMHWG8QiaGe
ibGc041Ttmmiq1GFTrsaoDZTGK2XWIniGJJp2iVJj2OVIEVPoEeDPEsEZzyfkUXihpEgvIXQ8Dof
g1D8BDjzCoc/2pN3/4PaxVFCjdpy1D14yN86lKh3mEDP7Kv0Vr0Bb4sgHTmPcSf2vy+/xfGUFBC0
yRbs58lXoB98tu38Vy0VpFarp+KPl9/5xMIKCAu6SJuFMMz6IQajRwUlTuX5cghYOxKY0wXCFpQ+
M8/66Ydsa/DjF7Sbh4CKO9Jq16FFt7o/4YrObVPyBRf0eR4HvDAGqMGXDXrRM6YyEGVIgdLCJYw/
QT6c2CQU9NpXLaDejCxLn68FPnL6OSEknFMAQ99YKqbtKoGEweqSLSxwqeJYAmECjm20D/L7zgez
5KMcHawYdCyimf3zOw6rZc3qq6h2geeFC8+t31UQwOqxzacbjAPI5c4Pvay3NVDgCpHm83uaP9IL
Y2cE7shsqmweB6tKNyXX/bhNS88EY2iw09XNQN28vk0Zput3Jkg8Lu/CFXndE0/5YThfSueZRhgv
b+p7ebClZ8sZvX77mVxr7jUY3ULX2L4qOzvYF7aCgRbwNNmZA14zLwUyV/Bz1g7ecinI6aHA2DIQ
X/O6y+WxQkfT2gWhIIKsBdClCa66UYSW7yvz9F+buO2wJ4A8Tm7foLO4kUynFtL6rh4LMLJQ1Kuw
mfjS0ZDFsZoBReoExaZu7uTpjUQ7s74dMYLX/DbpPlHfCwnsxlns5PJHrf110RGHHgV2zQDCHQ8C
7lj6pR5ELYW/KeRQof9hd0QQLdc8BDofAGDwRWMSibMgT0URE32GyFIowqTXoLsUbIuV+hucQBsL
LGiQVKD8eaxKSS79GAMz0Bnw9UM6PijWToqvg8bLdTewYrusAXTDv4L24VogWBjmz2ZsdEHTdTCM
YTVL2ir0Z9TcKONzXVwpf4/hP3GSP4rRiFBUzE4WIPmux49iIldSyNzLJ17kEX/EyizRx3mYK6TU
1qfbJDvgJeLrP+VmB6CzwNragV6uH3faWsD26liefQL2ynivm6uo/3HZobVbAXIz8qxeh2F2/kVQ
FFpVlQ3UQ0xfBWSlYr9ZB17HPp9GLxyCyYOsrIhbcW0R5zIdGqxAvYP28DRODVJImTUD8dL4sWlA
Ru9I8nOu2KMF0q2ny/6tLCHo+8EFD0p48DnyxORq2ym5pMNWY6HwS1T9qWj0aZMYbBQcs5XQOJOf
oMOIh91MxHPqVSD7ePhCBdJhGbOVkd0E+R2GmW4kpbgq6E0o042pIT2+7N/Z90NZHY05E/kkxnDA
aXpqNac+Aag8w/kF/itvf5TfbDJsn7XBFere+8vWzr4cZ23+80Vqh/Qo0tsS1rpyLynPUXWl9eH9
VPWgXYhsajJBcBR5x61plk5dxCrYS+phkxr0rtBr6BQlHmuimyEH4+Bl/84S5FP/eJyY2ZDEMFgO
/5QGdc6nqv4qjc9BNBt2XlLj7HDFhsb0WVRksNNY5L2Oo9Cuokw6QF/8SNIU2srDoIOueoBeAoQu
vIZ0X1JTxILwIvKWC2Y1M0dFmb2tpA0x3QKQ2BajPIOQ8nz1M0IIAfsT5VBQKp9uGyglpMQa8RnD
4jotN0N8j1Bt69VrKOrAr27QhSX11FIvGVY2DbBkkRc0kkCMmAFtBS73NjbtoBed+dUVBM0pyuHg
AUE54tScKvVJw8Bq5zQlLDHFTXHAm4lc65ia/oetuTA1/5TF0YuquJALClOFoTyaYKWLNFQie31f
aSJZy7OYOe/OhSkuptSRlGWkwSKqgXUPMllg39ufqlkLPFo/BQs7XDSJVHTj+7CoMYDq0cnNwCNG
wsLNsDfK5Amz2ClEujCRLUoVRF+NiyqxEQ5tXmEpS4riELFyO6laYOBzt880UUg5H878Xk0w0ygQ
I5kX9vTDlWlezASRNYR3ht9JoTgATN2aQ7BvUvbmZymqjXX7FYEUJLayY2jKwIvUblT6LlrFryrm
Zi9vpNneyYPp9PfwffROMrKib79XHcRMcuWYamcnoQ72lY2ku+DoKer+HyINbl/0DlB3wbXP7Sgp
TzQ6ZBW+tJxDpiIzPDUf3amoXFwpgnfueQkfDi6Ncdsq6aTcBNV2jZGUA+0OYHJU2bFP3dx4BtVp
Yr2GaB5cXtPziiRnk/vIaTk1GBmETVW5ytht2mAhC7eJHmOkia2r5teBvIsjrwZ5XXM9mjulvwqb
B4MhvzqwQIT4XDvBiyXghfUkCXIwNMHPqbXgvY/rT53E22Lw//Z19O01kIiAbs/C11z4U5BqU5bD
TGQAkqFnP1Dvu7+8smtXB+oh/5ngwp4VUN3H9A0WNqrtWj3UuPwn6U6JX3xZUIIRmeI2qW41s4Ir
DkYFmcAwva+lclMYIKDP8LAVrNz6B/rjFrdHmzr00wR4IAeBCDzwbiABzKcKxFvWjcwU5ig3ouTP
ORQPlslqCacuroFliUKQ+fuHgmaCT7R254LJ8D8znC8VS3K/nOrambLroXrSpfqtzm7ypNnoKImE
oAkXZGmrF8fSInfaJsiYyVEDi20Gqtt8Z/2Gc/RmLOwrJjkTWKO6vycsRVCZpdO+qZpBWXoaxRvk
oU07YC3loDlGgGtJRu8lzQ1GkBsqYIQ/R93O52phjMtiiiTIAo3BP1ZQbwBhb5gCTF1Ujl9sukCx
lQ5jJS+5dY9pV8j/toqdiDgp1td48Ru4sx1kU4JqMRzWddvy3wf1AWSLaQPBAtxgkN3oK9tUb2vj
x+XzLrTLHXjIt4QGGgQ4hcAFofMgd/c5WEXIpgCDsJSkdqGD8kl1FWQGl02vHpeFx9xxydJOirIR
lgt0BeTuatKHbSd60cyfjr990SpCsETihBopl/lLPTQFpKCtHTLJLhgT8Gpq2rfLjnzn05eMcIl9
b1WNYQ1N7SjWLRjVGvJqWdtKOqbqDVganfLVItu6uTHzX40lWMTVYLDwjzsnUhmrUmfBNE0aUDLK
9gTalBAjDaAR1q1dIRmirspaPgPpMQ1C4miqguv09GRqRRbJwQSLUvE0dteNZRts4xe9ndDSbpud
ePz7DJI+H88/FvnbtTNJUo8ZLHbGtiGent+N8YTBuNzNwpnBCHOpBXpjommV1f1JodgE6CaAR/yo
LcZ74kwb0PLLpWM93Mf+dRbsL++c1d35xwTfuw/arMznUSanhDAS9BncPhER/gm84GFEqeL3UjJ7
oaGdX8W5G4yHMPx92Y/1HFCFUNEscAX1NW4byoGSMMmElSQOf+D/t0pl7iqj8CJ/As853fb6fYb+
EhJfESfy6glYmOaC91Sl6QQAA0wrL8UQ2lbS2T1r963/g/bvdSlSO1zd/wt784IvHoYlYAtR380L
ak1bOg1bcNp7RU7s1Opug1LfyjP3QiLiXRW5ycXpdOgGKs9miSW9SP7PLilDMGCOm5y+K13q9aQQ
vRdXtw4a7d9z7YDoch+1DdXUaiasLCPjhpABypHFNQN7mGlON5HyzJRxN0CRzzZGVvyPtO/acRzn
un0iAcrhVsl22a6cum6Erg7KWaTC0/9LhfN1y7SOiJm56J4BBphlkpubWzushTgbzbSW8Camlm22
wa7UeSOlq7dlJtyW0BkF1nbG86joWSeJZjbOVA+7TCaPQ6RwLuRqTPoHQheZqT5a4YN0igChELvX
bvHxkqQ7U8UoNicgXfsmRnDz/9aCb4dLKxKIZuTWYCDEgFxBjBY/guoVRlD2Bbdkt36Mf6GY1wlT
9WUszsdIuz3VH8z+rZN4j8L/xwH8BWFspdC7SRw7rMfIQ2TzoJeAJtw0u4kDFKsKD8PlcojP35Y3
ysIFZq4/5gtIBTFMrE7swGGNdggFFFN7iukdiImM+l6pb2uDE4LztpTxAZCgTM1EAGghuwYa14Nw
Z7SUE3avgmAyG3zi+IMWzUsTUYosH8z53Ao0ZwxxtVNH3QNlj7Ptu1dNfgHDOJZa1kcz0QGDNLtN
qs8Gs1Zhia61xA+CgQO2avYLMCbmk6zOKJsRYPVY2GN2W1HVGcPvbckr5fCAZne68NJ6KDX4RgJQ
XNwn/U7CogwTouOcihvvjBiXpFV4ANIEhiAayH+E+VMkjn5et0/bZ7QOg0ZrjM5iLIwlN6urMsrb
CW5JwjBgr4zIYz8NYNv5byiMoyjSqglR+micodP2khU9Q+RwlxQW5zN59SXDCPr/FsO4ChIbWUhM
Cz4W3/1TtFODwtPifYfPyTp0J97XK2/vGAcBCcheJSXgMNAYyU4lUzuJea0AvDUxdxXJmsjSB2xd
jq41t5GtKIHeRf49zszJ69Bn2WICqlc8JZvI8/aprd5fXUFbDjrzwE/ArK+p26zTrQDQ2hHR8SA1
rtK5SuSI0r9JZYL94A8Us8o2w9BJUQFKUshJCUdIqD0OOcpvIgk/aZMdFBQw+woyQ9tLXD3CBS7j
olQxHWiSCoh9YB0ELEVovQ6HnpPIXD3DBQrjm5QUpNvKvDpTdbvssQI7ioRCOqi/q8byuK0dqx5q
Acd4qIlQYkk5FpWFHkUimFY7pf1QdcLZPB4O46KkrKdmLWJZct3Zwxw11jGSz+kTKRNexDhHLVcf
wn/WJLHhE4Rg8yA2gWVFL3F/iMBDmUJsgThTH9hZ+jRZvwfxuVR5E5PX4+jzJ+ICmAmnBkHP9CkH
cNyaaFr/3QZW6JsDxKbgyupU2OXVE6WjbVHT7RGsVhTsHdDykhVwWlPjEUTr92Mu8io72yaFwvjl
K1R0hoq6O864S146etTMh66MbpLsVdc/0oanhzef5PXuY14dukaYH2UH1hVprKomgxNqMtGGMggt
BztWWruQDkPxfczQIhz9m/f8ayQHKgeY4WM8wpAGshw3cK74QMfMldd231rlV81jSV7PsCxwGA8g
kDFJ2gBLM8BtUBzyGER6P7Jmn9OHUdpJ8mGofjbkpc4eMDbjbnuf9RQZvgVEFE6R9GB7NlQiRF3f
w7iaztOa40Q8EGzbSnlblTdW5yaGTerGDkE4sg08e+7r8/yD+zXZuIhhinCqR5pi0ZMk2xk6+oOB
d2FXUyt/l8ZOYI5U6LJMAoRZoPkeq6iMvY5IFtOQKUSTRuLro5+F/7gv/uu6/l0Zcy+MokCXM4XZ
aIKBoyOvU5Pttjdv/c34C8FEGZoek1aECIBjlecGQqJx+Wzg+d8GWb9xf0GYtxcMw6YwgoXZQY3P
VoVDO/MUyIrd4sD04bFLbyZhvw3JMwrmxmW9mBdEBmQRoIfZyG6CsvjYhlh/Mf6uirlsuhKgKcNE
UFujlbhozkVQ7oh+jsFG9W+A/sYTzBlBzKoPVAXuUTUwCZ4noSMXpkeHwi5N9W0ba9UVLzwI87qr
Zi13+mxyID7KdPSQpa8tKtDE9EmIcTTehOjqHi7gmNddr1oJClCAC/NfdXyrVk5t3hUaxzWtGsMC
hXnbIQeqY2QLKDSdDppGfkpE5kTr2wtB2fHyCcvExKqKGBBx3bgRohNBsRvhPqv97fNZva/mXIaR
RFW1WJkQcHDLXZJj+lAeyrOgKmc9F1/1xnjchll35gscxrgxQ5KSQIFfUPo3lLIkxUtiX5HsTgs9
sYFc3B6MeBGYTTm4sy1fOfMFLmN/8ii0LZnmRwQtVQ2tb4JJsfHx6AbFYBdp40XW97aIflSQmalq
wy5IezIMkNpt/47V41z8DMYulWAqlL6bI5KM3FRqdWzR1JUPgy0LvBHmeUVbK2aMM7e0qsfXV+OQ
/KcGw2kSfNyhrbh/A20rxytylnXFit+mQYFGXFy3xg+j2AGWNTqiyvGMq05kfrvAOQaSHJM5RFUd
9MToYaT1uFPbX+jUqTAkGYuu1r00Ysu53auvywKNOSuLGGlnDDgrsf+QmxedHmXrtQ8izCwci8of
O8K5gzxA5sTSNhBUqPRgeUVih7pTCGcJwxdNeZsrnqZ7Ci8dtOq//q6QbVjWoggyRXKES2+CFgGZ
hinpnrcNfr1VZIHBfBoELdp9igGLEjPxwYp7a5bzpBhulakrZcNt3Sd3Ytf+aJR+cgx1emmD6SCY
AfKH8V3czOxuTZZ4ZaYEkEgHvUw/lmAUtyDNy/ml8sqFmdUk58Y9bZYnZ1xtIHRiDhEjJ1NQ1m/D
Hea9MBxVVns5wVRmnd5EtNupVQpGTXiqpD8MncVLAl0TD2CvZkk+DeTp6K/9CsUXUWdYQV+YzGcy
OqCYxRioY7zjH2gUM2611u68b+Jn54iPwqnYdS9gjckehNO4296Ltddg+SNmw1n8iE4Bk0clYCtq
UGEOveSXqqMrBscZrqGAeOp/19maD2SBEmDMEPLFMI1EnG4E1I2ySr0Na+h5//PVLHGYOAdiqUmV
GLjIyOLulaD0agOzByovCb/uncBwZIiozuosbxBG7Uq0tWE5hv5C9cluc5d0GMwcPbC3iDpvFn79
KcXQNhRywIeKrvbL7Qt7YwhSFZaSpU5mjHZJTjlqwJCZGKJzX0BeMbGFDhRGGuemrLqNBTBjHWFs
CVmJhg1nNOodFFd3PU92a/U9WSCwVzHKNYRS2MrBRAg8+ZUOKUxjX0Jsets0Vh9JcAVi2gZyekjg
Xe4haMWsoexhGkX0qNVejIYLEVGp6mE+mgO1au0LKGbXgkGmYlHMUPWDKvW23oogd044bwgPhdk5
aIJDvWbO1QnxyUJjQIxuTy557epDheZmcBgbCpr/GRCIWQu10uJ4JJAph/FphNyGCCqf9s7KvCTN
7FrhvPzXjM6zW5wnepBhNTToKF0eVJXRNE8NQHaFnZ61x/Fef25v5fvAF91ZmAwz/vQQ/kZQt20g
a5d6gctGNnKTFon09Y00HUzD09A4m9zL4ZFI7phwylrXA7OXi2TrDFDgTSkCYbyVO8sOPSO0Q/h/
CMje5zc5xNisyX4T7eyl9iFO3tlQThU4nxtr92G5XPlym1FEVmJdhflMg0+S4zgit/xsNq4ufd/e
19XC4RKJuXlabhVyHwJJTo5wyWQkriIeNQ2dJcq+0f0aGtk1b57vmhON2WHmEpomDWUqYIdbuzxP
CPMxFWoPISR47Oitewkej51iY6bF/R54Ia+6rfCMibk38pTGIk3gsUGS5wfP+n3y1rqGF3uowu1C
HOhD4pouxOUP2mPtCh8dWCt27XsF666cdo+wyQKVaHLYK98aX3wQjjHvO2nNtc+EBhBwlCGowg4a
Y9prSqF3jzdsuA3iAbQNvGdrzUEtoyzm3Jsi7zJxxONRBLYGdhUh3wXcQYXVhOUShTnnJtNidZqf
qBwOHfp0RnYG04Qa/VQIeikyAVoqXi2+TOKut3xtFL1t6+Ytcn7fFpGNiqouGhcBL5UPvYBRQ7QP
5gWvyLoaASxXyX4PdbkAPRDYE9IPjem37WnqX3UB4vLZe5u8iOVeqw/19Li9uLXHeYnKfBcJ1YB+
7xyLU2vhJp2MY5/9BhXtWzsKP7eReNvIOP2GimVRgPXdMcZ7TXoZ6VMX/P5PEOwnUEIyUhghFiOn
kyPHMmhfJ3/KCncbhndU7LzmZFqRRvp508DKhuwDAg1iHhr5jmpeL/1MpGMpuaKeH7ZxOTvIhthh
NFBJjAAbau8NUthUetDkt22Mda/257uJjUM1E9wEeYVTins0k1LQcfXCu2n2x0aTPxPzqTXj/Tbi
upf6i8jc7tFKm0wNgNjU50BEiJtDYoTz8K9iQEgWA5sYhL7qvipas5X62YPIJLotrR6pIEstyY/t
lazunaRapgpyM1Nj905EtxOEN2YUiCqPgj1C7ikbXVlQIFF0FyJx/t/wmJ3Lw2lMQU4Ej1E/Nupd
kPrpeErMb3nwMICVZxts1fgWi5v/+8ILGmKcpKIOsJFCHl09NGkLFgBO9/iqN1qAMK42DWmP8j5A
gr72QHDliLGFXIN5h6YWjtnxDotxt3pYJHIqAgqcpoqF9hyvmz7H4UmRj0LHqYav7t3fNABbTDS6
dqyyAIGKAQbosb+RTDeueXwD6wHnAoUxh0LFVz5aRiGed47umv20R739kJ8rKFclNmoopR27yqFw
hHPui7mdnU1P5pzfNenOHJItfgNjJR1RQRKT4grQH3dQPwpf0b/48/1Z1qDoV7vU0XaGMznjm+kR
R7mZNKfzVc5v+PpgYXOly9/AGBHywEPehtgHAr4KN+8d7XE4tju6Tz7rH9GDAuJOD4V7ydu+IOvh
6GLtjEVlhTzqbQ1ciGSZgo1cy7Hbyz+Dn0SxUQ0XfdmuP9HXcVehcd7wcl79cfXyLPBni1/c0EBV
09SKga89nS1QdLwFpz7xcPaiDxG2R3IMHuVb0MyEn9sL5+EyD3uit5WmFzhzkJnHyI+o50nwuOK+
HJSvT5DF6owU8wiDgtXFzWcSHCEWkSbUnmrOt+n8YzeM5+vpX8DIWhsoiTVvIkiBs8j4peAbArIU
tqj8niIRnzUictS89uBVZ/T36L5YMBaoajE1ER2BSqqfQqC6WQramQwEd886cqRx62+f2LWpgjxy
Me9/RXs8EFAFQXbdiQdrXxYZ1N0NN4xflVHeC4J+01bPTRgdadS64PNxAoipOSMGsZKpgLYREpXR
XiUqBgY5L+j1R9XXDwOfA1K2YBJikxFNmNDSKMAaYZZQGhZIiDytVoqyk1lx8gpCvembaWXWIVZI
v0/UMXUbgn4Cu5K71Am7KbDrKY3eiqYS74tATgJX7Dst2wdtSlS77IfuphiUIbahd6K4BkZ2f5KE
hj0e6Xz4mRWJ+isKmthv1WEcsPO6/GnQRjsU/Zgex9AkA5iNm+mRWI0ENgYx/Ra0NYTjm6jFR27c
5iehINY5FWl5v31mVyaCnUEAo0GyVDXQ+MZ41pCIKs1n8RJjFOKdoE8Y3qitA7pUmoOioHIymmZg
j6VKb7aBr2InkEpbCng6MSo+yzcwRcvBjIxkmnAbuuo5AFNuzKUiunoeGQSmqtCDonZMclDoC3Vl
g5dTJzdBwImVZud7ca9nDBVyKaCi++IPvHSO+Wgga9iDdr6TTphZJPQbNXwlPYz96/Z2XT8/X0gg
JEGvP5QHvtqrFneZKIkRjgHI4Ikz/Ojcys1tw0ca3Jaf4sPkVA+Dw51GXz0j9S8m4/pNjLxTPQQ7
/OCrv9Nj75nutCtP2W196JzQ1w68dporN8kskvH5mdY1OhQJMOK2Cx/zl/iUHgavQiVjezNXjH4e
5v/fXrJdO1oVR/jaBgz1DaSw7NbXsBz67b+hMPaXFNEoKfW8ez8mN3wITnJpCwiVtlE4W/ZVK1rY
hRnKQZdhfghSjRjocCJki6gX+wYn6Xedi7s8mq8QbYFDJLULkwE46oPk0313bDz4hfds13MynKvX
dnE4TLw5yUaOiheAdHE/BW7YHAL5ZXvPrr+0wVwF7jpU8RR4PVzhy2tLyg6jCBNY7aXsWyXcwPe6
JfVG/TEwfNPapfJvQ/RLgxOvX8UaX6gKJmbn+3vVP6FFJNBB3Qu6aIsij9BBNmRf4xEoeSHbbFmM
V8LyoNAuyha4TdnJFSkjWSvnKUijdeKVqPcEJrRWoV+IJFcgeaAbhzSPAF0MUACEU8oJ3NZc1Vx8
h0o8WMrAecoYfqUGCT6DEUqB8Lz3oCWxL09K4lTHYB/KtrXTKrvYQZKIk2NY2d4LWPnyULOkk9So
AqzU3oB+U1B+juU5w7Anx3hWfD7qv9D8kObFmey4HiYuaVdHKjRpaFOIThRF9IzwoP8dE6Hdiyox
Q1tPq+HTLFRyWwx9hUCd4usA7XrtDSpyzWOWlpi96YQpf2liNb2vM4F8VpYwcV736xwnnnc0nM/a
DaCZuJqtjfMKlFMG9HPkB4KPptxTZBDwiYfppvSRKhaf2/327qw8GReAzCGAgxZqB1+CPe2DAkUU
g6cvtXbKyxUpl6fcqWFnCgjW0ODuYVyyFDDWFotoc3e3F7LihjDDpuvgsNHxL2xHqVDTmsSzcI2p
1x4h6W2BeTNCG850ysp+gSwfFFkzYz5SSMzXHSas66RPe/D0m70bCwg8eQ0cK+YKclUJPLnQRFQs
Y17ownH3kaT2tMFC5NFpJE8uPEpkuy2o3XAHlVYOB8xbmg4hGctCbMccDhVVFOG+5GRKmxYfzXDX
lSj28ax6dUkLGOaJoH1fD8mIWGjcWU9hZstO+Wgcs7vgPna63+AbStE27qOy7dYc13rdeoFnEPxz
2Elw14DgiPFtqpJ2QZridZKetCf1RvUEL/lUHz61Wxra1EkP4LMn+zG3nfigOOM+2fU8frMVk7n4
CcwVSzUrls0RPyEqvunmOeE1ha29jhcAzCkmYky1uX7vaD9mYbMAqnzUVt1YtsXII586L7OyFo4t
95Q5zijOIKIZwUKjAzmXOrIrwWnaqWCpusE84gMIpN9ANO+8Ks8dJ0S7ppVgjpO5HIKQKZkqY6nN
e3IoDrHp0jcVWma2NBuS0z2m/j93kBebO1+hxXWMkOek2SwNZKKHVhS8cODlb3n2wbiUREz0Lp/X
VMjpQafJHt1J275x/Zr/vQTzgS7WUFdRVk8j1lAXoW8pqDsObzr0AHiMG6s4yHiD0xzCQNATucTR
qFRFFCN7Tg4NKm2wQ/M7mEUsMJtsr2fF12vo5fqDwxigDsrfEcmY3AmFe/AloP1RIDxLW4nJLjAY
S0v1QG4HCowpfEwCKI/nXmGgha/fd9NZbh7i4iBa3zE+ur003hYy5gb1REuIzdlZqOCeQCaoFp2q
PCq8o+JtIWt0UTl2FsHyAvNJq+6aEDL1PHI+HgZjdmM5BbncAaMJHydzX/YOpLJ50d3q7QGtu4l4
CcLgbIcfMeU4VFtsWG1B5FxzrXgPsYaZA90QX9DroMavTfbUBoUdoO+NZM8CL/JY/dSahePBmimB
+Zr91CrbGprcJcye1L5iPNDch4KeP9ROkCPfC21ZcThlpb9tKGtRu2bJMzEobsL8+XB52Tot0psx
RmDVuIMLed7PKbeRX7CczA7vNKc6i4+DYHNpwuY7zHyrXMAyh5oISoJdgJilvjPwXTn4oW03x8Eh
7/VTfeR9xq5dh+UimQ8/Q0+nsZEMZCjzfaWe0flstm5DOZdu/s0ba2L55BorN6NuRtGa96Jy1els
0spO0VEy+EH+vn1wqyHJYk2sFoIk1MNUy0Br7XAH3iwcWXJn3CIESmw0TkA57T1Evih6fFJuMMqY
uD2GEXjjQmu53+U56kxUUg6k6oII5jPdfcRov5r24LZ8srxf8qH1A7vZVaCeOR4Hjl9d8wm4rRLU
SVEhuiJ7nSopLU0RoWDWuE3TII0M5YLH7R1e+4rC2v6CMDbaT5KZNiPW1vnU1fbkFjnF7/mpdwOb
7vo9qK84gGuPxRKQMVPSSJbcSgCUd1LmB7vhOXwo34fJkXQbAlr/4vkDgw646Q1QMKHh6vLmo1la
teo53osLBM+nLtn3vM+c1WP6m+1lNc3Lvkn6eIBLm/XuolmvF7IklLOOFdd9kfZgTJCmqSiYED6D
Mi/mNcxbiRf9r3gPpF8R++NvfMWyTFWZQdsOkgHIq8AJp8LvYXgUonPEewBWNusChllHFykdBjYB
o4SnMDnRaK8FHG+/ulWLlcxeeRHBTbJg1mGaQzJNBlk9ukyr8HnbhnmLmH/BAkFowgb5CCwCdRe7
tH6jLx6CM5yy2trN1KEXqYNKVAEp/dejtkCZWjMVKhkoSaja1Uxxg/pWodhFcYvUDPAGzZ1acP+8
DOQl4HXCzdeQ8fMX6LO9LNBTQaGJIMLgcprsWst4Eml9HI3CBkWjB1ETNxlyGGK7297a+SXegmVe
6jhLQnx9Y9GT8tgGp0w7D9I3pflQJs6Fuj5DJA4MVZTnaS8IizBuKG/7Gh3IRoLJTDGyU1Lf5rpg
Z2LESYxe7+MsZQC2MnSpI2lwFed3pO6KUQeZXgEua3Kuhqe+Hp1eOYjdjhr3BU84dW1hEDOF9gyu
sQgF2suDGyrwyFaVgZ546N5IL2n0KLTftg+JA8E2jWlEL6ygBEQFbdZGfVeI7rajuw2y8v36pcmm
gNALxTRoEF4uJABbCz6RzBTzxxDvNSsn/23ZmBhT7K6xjQ/hrD+lLq8l5Np5XIIyZj8KldH3A0Br
ED6id8fteZ58JaYBhKmiKKlI0JZhU8g1iKqiGAoNTu0Vz9QHL76f7IqDdcoOrW6XTrFXildjVzkP
vW2dkp114gnfXvv6y1/AOOFcFfRCjPELDGpXwkGTPapQvFmv2ye4AgPuoDnBiGG12ZlcHiCuV04t
EmOB5EWzjsrgG+IzkTgX+XrCSjVBAzhTFMkixuO/oreFpxJb2arzLEdEaueP6atE0TqeSA7SOnZ8
E+8CN7MVSJOdqRf6+RNXZO3LD1+6rEt85sLV2SS3FmofDrmZfMhL+uo36RZdtmhUN88/jd33n9vb
uvIwXACyJT4ignQuMQEYfIBGuhed9JUeJdvytDMZfOl3Yve8oO3aLaPgAUUwBFJwmprCvKmJOAqN
hnEbfEAJT8l9fUufIB+sn2ZyTnvaWR+Sk7p14Cgat6C5ZkWQIjchhQYiREjNXVqRJoy6lAYhrCgL
MnSvBI+ZSG77SWgPkhjw5tvXFrpEm3/NwphSQ0smQRFSp4hBQKpW34cie5bDb+Yk78fu9/ZJrvhR
Ey0s6HxEwWwW3LwES5IqCuoaB2mVoTOI3weITurV0zbIikeDWC08jY7pZkljc+SDNHSlYUHyY4Cc
m2ajOGg8IAQ0OVa5BoMROLypBkoLytUxxWaOGbMen9hI9EPUpjL/eShvInEBslHoaIMTkO0SiK1Y
yNF/iK+wonVl49XK0U7JG2lfOxLM14h4OIEFGZHLI1GNLMbYMAptgvlAWz8jrqa42weyEhGAPVlG
KADhkOsC7RhZuVTPmqNG4KfTe9T0YIQ6gBy9lHwIaqO4wOvlheoPfjbjo/DioEoCZT+siq3rRZOQ
W1FYzCqdZjvZohqMTh6IwT0EeGHnRoRMGjazwrSlSYlr9VGPdj8TvStIfUFLHjsvoHe7F5Dxj6e2
P/S9oL7mQYuvEcx0VPukUtLJpQoCKjHXu2hH+kyRXIrg6tQ2PTmh3Njc1tIYkmNlxOq9Pul4eaZx
8uVujI66nIsf8liaxyE22wPBRQT/kZQjNlMnVcIIASoTIAYOLf13LpaDP6nm+BkLo/ZQtgGIzyCd
81alJjmqVjr4GjAeKhOqdxXEDSI3Hyx6o2a6/k7rqN7J6RhJkDnou9GVQgH01TFEwicxa0NnbET6
HXF30vpyKJUHosPe7KY38vu+aLrpCFmnPri3oF58l4Bzmzo9WEnBbVRE5cHQovG1Ik3kGzG1QruU
OtlFEUzfRbEygfbBLKvRDcEnA9VuORLuMrkQ39N6Ch7Kro3RN2ZgZGGmJnaNauybG6pCmAHp6KjA
zHVa3uAYFcgnWOn4S65lTAJPfZo/x0SukD7TRNEv2jb+3UI+UvbBEFggCWQYJEW6LSTvstp338op
xGwfjczkUwobxWtCog42OtqUE4YpkVXv9EDgvB/XSSOkoEVRQuYRMnEgeL+8VTFi1UioS3zz55Oj
DkjbCN1uSsRd3FVOQPNficDLM8hrDklDVAAxIOgY6yx/Ic3rOgpnqSPhCQmq4vReOsZk52f1+Tm8
pcfY0Z+029SrXXKff0Ye5Cdw3jZvfm71V8zz1BjcwzA5m3LVgtBQ55EfR0l9HSKUZOBmp1YeSFNb
QDBPFjQ2h9LsAGEFPubz5PPofCKPbNjyvVW4ykN9iE+NbR14nUa8pTHhXVVkRtn1wA0VNP9ko90X
h21PyUNgclPdKBF1/PKUuF9tfDvID9sAa6EUQgrEFZIBtQqQul4aZocZ3LLoRsSOpSx8GNQwvhVR
iCRibYJT1LamNvNzkHnBC+U6uvi7KIhlt0vl/GcTKgnsN26PVdzT2t3+ZWtLXz6nTGiQhcHQh7PU
YE9eBIS0esQpzq9ZzRJg/gGLQMdsurSUa+hX1b38msrFrrbQwTtWN4X8L5CWTyrztWFBg1gPwBSD
DPFHquluQiDmXfRoYuGRB/Aeb2bTxJKUVS/g8W7HvdTctPjU5lEurcSHoMCElDz+Rm8VWyOP6ShT
eLNZzKzwc2io5Dv9KZpyTw2k3bYJ8KCYfRtKMU9HAbnvoIr3fXgoMrQldm4nnqNo/9+gmI0bJCOk
aYBCRTkEbqfH7oiG6vJVFWu3wDjdNtjaYzArmCHpArFFiW2kqMOSktbCFvYV+PJiu8I0ibq3GsXW
hkOf8IxizdCXcIyht1KqjoUAuDFHtZ+6o/g7oDbNXrdXtVIkME0TDayoLyHxAvqKywtFLa2J+grS
c8QjnrG3nn6hhvwDTw5Gs9CzoezEfX8EJf57b7m83tI1w0eQj7StrMrXDT06GYiWacCOhM5Gb7eJ
PhFpKr3tJXJQ2O/OsQhFHRzY6H2LCtuM7nX1UedxwKyd1mIlbHIkn5qpTkesRMOExK5X0gYFQuk8
STNHUh4kT9tL4sExdywe1TprM8Apyo/M+FEgQq7Ahh0lb9s4a0kCaC7+OSG27pnUuSkJ81dY/N16
FpFrtKcTkmZ4PE+Gh4IWtc1b048/ObBzpzkb95sIOxAGoTsKOvSXRtnAhTQBkdANjBc01xxLeyTy
kwS2xDB2o9LvRn5nw9r9nhskIdYOUlhQ8l9iWpEU9WGpYk/LonKqSTlCZOCJ9FXuSc0tRZFZsDhd
U2uu0pIx3abB9xpo0bqERCTcK0YvI9YD2a4nKPcaWLZsMy7EQ2XW77pp8Grpq4hzbz9K6Rhf1JlF
6qRT2zrFU1OOmYF+ACme9mkfSx9yGgiRU6t1kO3ygeScqsBKXAAibJBOYGISnxVswIIjLlK9R02w
iLRDSc5GUO+2bWblllvQloSpYqoQFXNmZQIark2VoH9YTNPc0yYxgk5oO6AT0fi1jXS1hybmMr7y
H5Bmx8w945lLOoxSb5HCUbvOloe9RH426oMW/9A1jue6uuYzEjKt0EM3oUrInhZJSGdIJS0cOqZg
2wE/cbzXkTELOI/AlekzOMyKkhakWYqEFSlG5uOz64dZiU4vJX6aWd+0QL2pUl7DIA9yPs5FHGcU
PTJWEyDxkWE3gRtFj+0IDvzSSbUfEeUR3q/vJPoEdV2XoUHK3LQxhCKXbEC6LwlRLaG31TxUHT9o
6T8OtOat1GRDn1M9KPkwiZgpQKQl5gBqM2jWn4XMb5BbKCyvhkDSth2ubuECinkEimqwjEEB1Cic
xFS25RyKQNlNKGMP05P2j3vYmJUxF0yJlUi0mnkLxdpPo+AY9v1+e0XXwQiDwRhiHlt5rJJ598aP
Qn8cJczsDrY53nTJTTP5ae+AZjCr9qiHCxCW1OOX3nrUu3sUqtA9/8z5NfMGXrxCzK9hbDSRSVmK
Kn5NQx3SHFUNrFAWsSn6xCv9CPJwWxb9uj1GhUe4lCezoVyBIydpQlUcYxFsC4mg12logh8Y3Vvy
txRhhFz3twKJbFNKdyPUIKEX6g7NR2GBobgKct5RrOKboKjCZISMUiBz3PhaGPtYmAqHSDrGztCa
LKCMS15EHRWKXNkL6POiefAd0o/vqsh5GK+LaNh6EAUg84KnSpbZ4cxSIVTPTKye9m99obuB3GDs
LcesZv0aWPLBKA2vAnWwOQ5eqKXvfV94gd6dmrzkMZ+suY7lT2GumRZoypB12IgCZbww8kTrlxKd
xTr8Nzu+BGJ2vDNzEZ/kAKqNCuRgr4q5k8XKbstnHblNAZ+6tLWT6l6BfBPH0q/ira/tnp/OmdUN
KYVLb2yJXUpraN9+5USUCqyFPxXxIZe8ZNC8NLmLxttc/hePG2D/YM7ubfECTCpuFoGghVPH5VR7
cjwqmasneb9rsnj4Rq2qf9xe5trD/RfxSj2GTg3JVASRzjgQB2qAeLmNcxE/gdPIQUrX3Ub7GuVl
b7ApYbhVFBVEPSqTpMlANlcSUcT/OzLtaHJE8UFTM3BFP5v6Z9I7WTnasfpeBnek4NjSus3+gWan
fttB0FJzBPSs+NvLfk6Im2NKP+YJl183Rs6WgzYBE3TYKO+x1Q2jGYSpkYGUl69R4DejI4dnZJpt
SblBX5sxORPlLO66GZ7BZCzHmED0IpXA1FO0QBh+JqqOEJzMxBe0o17vpsDTBTfmcl/NF/DqQBdr
ZQ40pqZAMgm4GBFxGuvQdLeaDkfodP0pJ+gc79wg8/F5gmGOAEyC2/a0eqb4FkONSkFRk61USW0y
plauFrCb5oX0yUPc904fvWYC7+2Z37WrdS6Q5l+yuJndQDNx6IFUBplbRZGr0NivhOJfOIA5ZAdj
FYhK8a13CVNKdBBiWcKCoLzrgNMvtM0QPqdQ1Y9UIpyRhrXtQ45DAcEj/qisoZp1k0uCCJVUQS6c
IcCofwepUaF+CFTibJ/U2v4toRj7VFCFCRWUZ5DWyBs3VTrNziAW5Fa6tttGuv4+x1VYQjF7aGhF
RGkOqLIAJ/GHbN3r1S2pT1H1A3UtZfoQpVcp2Mv0rUwfpQGN+pxfsOZTFz+ATa4UA9qRMP2FMKH8
mec3onmSQG5qyvd5zKvmz9vGmuUSigmtaR2orRWGpdNOxu80ek0hoVLq1K1QhDGryKcqjw1/DfHv
g3ElnRZNcZXT+cHQ1J+JcEwrWwhKOxocRTwnGe+Cr5nNX7QrFbVAqsdErvD+G0V5A8H7fdUGCDh/
bZvMGgpIR/+PtOvalRxHll8kQKJESnqVKXfqeH9ehLby3uvrb7Cxd6eKJRTRszMYzEMDnUUqmUxm
RkbgxGEYFWLwwi4qCVPSdgjgnAXd223/CiEwrx4C/7qZ1eN2YkbImnQrymINGkUussibrjQ2C0zE
E901OZFA1Va+EsbvMVUJ8CJjGEs5jyNKnP3HBU17bP0sMGwPdP+gDA/Nh6RTQDPdQOAQQNFGkk/w
14jgkFTFwBnKl7DPRBmPoupZlOdRiS5MrDzpfW66OfrQkhPGj7BoxUCRCOgVE+UTUTl0qUF9m+t4
GOf1G0S6VfB2gqQ2+LLsGcqzuaPJgMGXLUhwTqDODYg/BYcCKmLnG1qXENZparV0Y6tydAzRZf3g
9IsJYQuU4ka6s8nixwRqzVTZ69D1Nc3Qp1287ZbEacLxLi6Aw2ajvzDzRS01x7KybWanm8ROvaqw
3ZTI5lBWfIDhG+jwaiQhuKPPf/KSop6QKVrpKibSZDCZWj4L/Lr/DPXaHaXaJiv5MrrBGsbGGQrX
4FM9N9dYKCgQbs7MMVfzfcQ8N9pRjD6aCzTT/bHfKjL23pVAy2VUTIxxolZ4QXlLS8syssUoXTAy
eDFYJ23TL8O7xjrWRixJXVcOLxzAxjVJ8SBA/el8efMEQdWpwvLQlfeqAPlq4mTJz7x7vB4kVr4a
xTA8ug4Y28bMM1/zSaJhDoUSpwPWNHVbSlCri/bh+EJSvDC7nYlI/7+Z4z/nxFypNYtq8i2cwtfS
jhzNvkuG+yh4LcbByf/Nowqrw1A6b23oGhN2Ma/qeGpVVrogncksp0EpO0k1ryVvseW0dL+Ut2Xw
90kiSAaAdAOPgmFC0+h8iSHp6RRlY+kOjdfpKLdmv4r5ZVRlmmYr3nhmRwjvYW6PrNYQlKi1G+wD
1LcpBB21xc0qKQpoJe3m9xSUmUBfjveisI9zODWNEcOWqT1MxoMyuQTlCBK7nKab2htT88pq0wC4
lehba/h13WnWXjhwTphmmP8C27TgpDkzE5bP0x8n7dQfaf1lUqhg7Srw1VEAWfptNknOxdrFcmpS
cNSoC6aiZfiKrAWl72I/57psgGb1A56sSohgEdPnkQ4wodTRsabNRgnrzdDEtzTN3odollALrb3Z
TndRxF4TlrWV1WEXzXr82UT3JsS2sii8R0XxUOn9sxJaGxtl3874aC1ZZrX2FD+zLhwLu7Shk2hj
tVG7T2u/TsD4VD0p/c8gfLOiY1k9a5bf6C8gspd4z6rz/rPPIpNnrBBSzBYsN3XiKRAvW7roSFly
37Dyta2yzTw+zXq0VcLBS5PnWQcQOJOEc+nm8x95EvhSnc3lWGHz0/pnFjz29ehBUj1P7sH6mQ37
YsFr/b2VAR/XbhHw+djAiRoAUYmJyzyH6lQYsBppXtE9m+1DMG6SQpKErd0hJ1YMflWfri0J+lKh
sEINZEg9cpXNou0I/SIc/fZy/XOu5GIoG6m6zklcMH4hnJrYnAtDA+OXa1uvSpFuWfU228pzoxaO
UrJjQoGeppGE4EBiVCzmgMFGU8YORiHdXg6vNLhJUHKAlhpRj+DAdZiM9ZYHVCHjxIgrp2u3UP4F
Gdn5lmLIyg5Jg/wPM95VRxzS7Gcpr/6Kd5wZEW4QmrM86HQYWaaHDnWczIY8DDJaWd4kW4zg+9BX
10qz4nas78CsorOADmsruXZXoinST0yuoIqBAWXR1Ysak4gpWnXQHXGN7M0ufQiYzjRBuVb2cVb3
7STTFdZjEwxAlCpMVcH9Mvyqx2czfKYyHtM1nwORDj4+iHQ5gv3cBaw2KklgIVUq88gp072tvUbl
hwXFI9r9gFZ0g5hx/WitrQupO7DSuOIBORSO1lwzCOaNsAjELfQvwJFvhEcNbFMk+2toDUDlJ6bE
mgV6DimtU25KGblg304h7+BIdJbSkvUx1leFJ5QNICV6gkLy0IIKrJpCWrpz12Q/iyAsv1uVpnyM
pK2eW5ME1J/LLLwZaZQds2Uxj2wmebfVICS8T3uzBMHoFBvdA9DVWu/HS1QPnqpDwPH67q9EUTSy
iWbzUS+0m4Tdr+g0tf1slsipMjxlNqx9oCAjyjATqpeRMzaf1+2tHRigHgAFIMhS0bA/96+Q9dVQ
tbAXdbWTlkAGf05IIJn6YMWR5PpbXRvavmjaoxJ/0dwATW3Z63xtS91o7xOJZp+Y1W0TVpizXKq7
FErvOyxeAnlYe0ZDVxwtPHTw0MYXAWNRptcxipoVRs5Z8GYV6vxkhob2vMQT0Vx9yLrPkenpjhg5
/V3T3v5mT9HgtwOIBZ0JPZ89QNT0Aw+WcHbAH2I9WUlK061SGuPosXqIIr8ZWPpOI2Xycqa3XqI0
2u9w0VHv0LRQk6biK+9eqDNips3GvJKN+tH5Zwsq8KiMKcDPVflJjFtiZx5ljxV5JGTyounQGj5a
ktddZeXzndnkR+zkgjfMpRkMq61cqNc4S7Z4+fyN11Vpljkd4Lsd2vnXLa51H89MCqd2msdwMg1u
svFVsHIZ23zZ8h6sZu4qDSRx1d4Ob1Fn6upNUT1W9tv1H7C+ZJCZaZDnReIqnEZctuBsynqwLKq3
Vem13ZMFtnQdKtHoPcAZrlu7RBMDRsz5u/5jTkwwUowMVYGGr5qowDSSXWnfzcO+r10F02k95mUD
9laB+Q9NHvZzamRS42svrDP7wmVTqhbYGUIsN1z2Seoa8XuVuKEK3fnXSN9N9KOSSqmuZAVnJoX4
M8bIVwnfYUIeo+GXutwZ/e/r28o/kpBFnZkQLupqGLJlUrGrUQQ+WuAzVG1DATm3812+eA3/sv51
iytBFexXnI4eDGmgwxP2URk1e1z0pXIX+zBD0HmwHLv5HgdbU/rN1kyhzqABDQuqVfQgzg+l3eQY
xQmBhJ2Ur7Lw6AKURgomu9yZFhmkZuUOxeQPZpuQV2n2RU3D6EDiA6Keyu1ydDGLI3JTP0l+DPXu
+vat+SGmSvBiQWxD2iMOfmqDyoIh0yrX6Cnwy4Vp9JljZEbkjW1XLs7cqiRyJlstjkyxutHLE4wL
eXU45RLs+Zp7aiCvJQB+UONiBHUIo8Aq5gS+U2PIJwS/KwboA8t0r6945Suamqlx0Rh++P8EhpPQ
qhqq1WlLWqGR6mRgVFbJMxqndvpdlzGIrh0GEGToKoYVUKIXcaRDgSkjA9SHrgXmy+KtmsFV3h5A
rJcr0zYvoz0uvutrW3v0cso7sHraKuZpxEl5S2maCjp4uH7V32q6RUrraNDixYz+MEE/wf4sy7dQ
f0sKGS3r6q7+Y9gUXqQQZk7VTodhQxncugfZgeIl9gMNvhGI5dXjJg4Odr2lyw6SB63x0Jgfcfi5
lHetlMlnpZB0ugdiRJi6OR96hp+iQLGJwnlHDUCi3KPqt8RsXb3ZkfwYLl4xO6EC7LLLZVWvf4c1
V8ZL2cC4Ci6zi8kDUw/00NBr/NWW7Sf0PorAl1J+XjeydnTxXMGR0fFuxbSWEI+I2ZE8YLAyoBsx
bjLyLci3FnfkZpPMhyYZXGb2f7s0oDq46iR/rwAwLAbBpbIZ6E0A0U9KDNyDzhPT76SW+PEfvoCz
ewRWMCLOQBqLJwTO0HmoBUg+jHIdDO4Y9Zt94zbyyF73ihsojEN1aoHcQuRNLibhXAgzF1vv28G1
fFn57uL8Cj+CO9pJpIjNijaGOnN6RzDIYlr7u30TeO1tvC/39q3l1D/TX0fipPeVZz1d/7YXPiyY
5g52YlpbrKhJG6yfstmZVN3RZbDDP1t4bYuFFFOvG2uwNKwOU2GQwTO+vpIN+/xBD9Y9OJMc9tgd
46/8sXzp7pbvUMEODVfzg2/X13kRNoR18j8/Wae5QPVH1fEjGgxgJA+JutH0XZ4fS8TK65Yu81vB
FM8/T0yFmVqATwemTCf7xBwtm5zqe/56HN6U39bOeOpS35S8hFe/ooGkBBOVyEzEIn5aTCiDzpiC
jrTQMXvbraIf11dFVjfwxIT4FeNYLRQMw7pl5mn3tRPn285THPP+JTGdH6oT/WYv742j2G7j59va
GytMgzg9phfYXX+TyIZHL9IWbDLwJnhVE87nK5ZQ0jExK71CD8bQDmQ8FIY/W79LdAz+etmckw5g
Y85xgH+F0EezvJ9jPtrVJXG5sftw2BVQbF8cs6As9Ew7sm5jNY/uQjvqS68p8/puHLPsOV70+JDl
JC+3QaMpiVPXUNAkLMieORfRkSTTNDvEmOodA2dn/NWOIxAJSZkosc/ieCYYy47pc2YrCUjMWsL2
SdvW2OFMU2Rlr8sAhPWZOmYWVHT5AYo9d9lgTsOgAQMTBlKp6s9jEbhG2yr7seMG6w5vejIaWzr3
wA8OtSXJlC5uMQPmgUSFCifuMZCanZvPwa4SpxXIsmJC6k1npuGHNesV1PCaYnP9g66awrAEMF5g
7EbYPzc12YmWFAkoFdF1nx1TK+J9VDH0D4dJhqhZM4UvB/cEvpdg0PfcVFLpSjlmLVhe56q9KS1W
PZKks1Ci0jEgf31ZK/wxvACGKim2ERjTP8f3JOhMcdePbVXjmnKLF/u+3E0e1Txk2LHTJk567Hzw
ChzDreVRP/MRiN6LrWyseWXBZ79BCHxaCgmRcMRvGJIjpW+R+QnggGShMhvCps6pGvalBRtLcR/0
95ipT+Ln63t5GUzPtlJUN22mpQVROUwYy7zRtGwHQRnv700AY2jYgADYVBUxICbgf7URwISSmJuY
mSARSCWruKw7ALp2akMI2ANKokWnwEbtZ5GfPOSv1lHdk9DXDvYW2XrlLLKPs7ZzpyaFc9zGZoTp
WJjMFsyW52BRllSr/uAIz3OJ80UJLhZCpRP9KFhojuZz5JIGUrD0yfCYk29GD0oQrnVvHgpXlRWt
+F98zbDgd0pmxqgfNoVrPWYPXKTdtT7pDQH/trU3/Qzm7TftbbgNXBn5yKpl9DgZGmK4gUSyAEaH
rotrWGZl7BjFS/IBki1MxXoMlB3T9+uOuXIRMNyrNq4AsPrYIugK4cXO+qYD4lG7n4fB0abQU0FD
wzwr2M4B20qxDmsHGt/UwkMcLwvUc8+jZJ9EpV3xKawCqZ86HfLkW9+611d1mSzAwokN7rcnwbHR
GwWVcthQCif+PbTvauglkezAXZRvOZUkKht4KGGCGbjbcyst7XjDD+zWwat6qJ4ZdwuyqS1I585/
27QUTAkLikYSTI2CemVObxTAh/LomQEcHtmOxqAw6daL5Nm9soM4WhgkpMBQYsJLKH5hjNhmKJ3n
blXd1zq4IA1MeM1bo1L+/lOBrwuTZCjtM52IevEhYbVZpAN4M8HjOscYx1viuwi0a61RP133ipVo
dWrqz6v3xCuCyijVpYOpmUEgvi3u5776vG5ixbnhEQTtCVDs2Bdv2NrIkdNVMDEOoZcH+kOKMYEo
nbfXzazFesDkuNwBgHMUqzp3vR7k9WOYzSBIHDf98hRnN0ryFpI9NTwrhixAfbNM7pjcVRmUN16u
G/+DABVCI4qH+FbobFEuL3NunHXUxMCaAb2FR2gWQ67vaO39dJtuwcQ0O/PGflTwjgW1Te+8KlsZ
DmLtK3IEBMSZ8Ya/QNOpimIOcUqhbJOH4JTDkYj/RcoIZCjXV9cB2hQDMO1pGTA8Ldy4eqPlYSGP
0lRx5c1oq+B/QmEUmP3LOg4AWDPLNYa3Kb1JR892is3gTI/x7fKIlmGtbL6RnawiS9YONRh4AOtE
kxAAWOFQLxUtO1pjYbnTOv3ho/U7IBFjBzoEvZM794NHtvZdtdPvgl0z+9Y+d8EOSJ0Q2lGyH3M5
nIg3wOmPIedelC55U2UtfgzYajTbSQaw/kLQ3ekekg2ek+qH+RS7IR5IsXv3U+LB/O++8OCTjRAi
d28VsZYWsD18pL/nA9if/NoxHvrPH9bPZTuB2LnbjUdmOsmjuUXTWHOltcS1SHG6fO7mJ8Gor42k
avi3KH37Wf9AJdPVb+kWTudOvnL7SB4rCbD7sqoHtkmEJLyj4dq8diyYxGU/hg2GQ7RuO0fu7Le3
qHvdt62fPkwSYyvL4690tBI4x6UpEp7OYVo2SwO18THdqbniLCjPYjL/+ndcCQWgFgBOhI+goCQg
fEaLlnVcWRpcCKOtPRomhgzu8qeQIngK0J+QVcRBBVuJyB8VBEXUFqUJQuS7dhu9G6MDlTMMJz0/
pB+RHyY7FCRk8Je1o3FmlJ/jE98gSpQXVg6jwNdswx0Q38h/d+1n9W7ekh25BxKm2US3+Y2G6CfJ
NP4UOC5WjNiOsgD46ZD/nRs37WXC/CuGQzF+ta1vk711APPw9J08IC18LN5ij+7jz/Q9fk62neT6
XAlQjBKMvXFRQZgWav15rTV6FETIDYvbILqL61vT/j2S3V+7DUQHgDZH5EWRR5xwsNK46NIixdO5
ftOMD5b9ve+jzsAxw7x/eFFyKNq+m1OjKNyqB5A99Uhxr/eS/Ix/BeEr4X0A4BIKG5hkENsxBHMZ
DHxTeOxpWy1/Ga1tab4bbK/Sp4BmDiYOnOubthY9wHKB+IF5fLDWikS8cT7MChswvdN129EPHeWb
PXiFkziY5/Ektlaix5kt4QAoS5qQqIEtzCTld/mt9TPaMK/fkA25dyMH88LfVdlLcyWYnNkUUiqt
rGcy8umk0o9e1G2JKzLyUoRj/Ta665yDFcp2VLZK4W2rqNo0JD2fUMIF/EN9S0O3c+b97EA81g+e
NTc79HtTsrd8GYLjnC1TON5jS0qjnPky7edFuTEqd2Su3oHFe04k4XktSz21JRZWynygrJtgC8+w
1lexMNd0jefiJvEezMf2OZSsbXVDwesBL0UA0cQasWUMBaIaJkqbfnYXXDeJ8VJPsu92YQVTSjhw
QHZxaCJi1XmAVFWI6eKRAhKfLnW02au0wjHj7fUjIDMi+EZdgfc6mGCEBpAdwpicXmxbWaC6cHk+
b2Ugh8czHPyI4iNP1caJTVOKfQK6N9K9Eeiq68u4COh/LMAGKFcwoC1+ka6vqngg4Ladatsras+y
nzRAU9Xv182s7BYyAMy+UqJxwlb+5ycXZlA2Fd6RFSjf6s7BsI0zzu/hXz8LwBtjACkIwDLiHyDY
50aUtoxoY4Ilqoj0RzAqeLTQtiSUxKG1pZxa4anryVLmbAz6BLgJt4DILqYat1rc3+umjGF/1YyO
/UJPxUAZXggDw4SiPFtA/Ddk9NhN+q0JFnBQnvy9G2McCXc6577nwtnCahaFsIYCxtuC2A0JjVnr
DpiBr3/9i4IZPgxoaHALgqcISDrhtiBlXaCizyCwQ+lmtGO/XGaI0nFirQSKPiPYcGSV74vrVzAp
xIDEqmpz6oBqAcGKW6p+XH0Lg85LIZBtgPq72dJYkpfxv/EsbqNqjAYG0lBQYJuAJJ3vpLmUrKKc
39OyWiTVeJqMIJZIqy1brKfhXxCWcHucn08jnBpTTJKiQO+DPufUk+CW6jO/YmCd3ZaJW5qvKfjV
tcco+rBDSWd8bZUALRsGShpInkSaFmRVY5w3KLbqzSGMQETIGT9v2sl2ShkscSU0obvHR7sMAvFI
W/SaIs2WuoQpJMH7XA+OfZb2qJz87m3ZYN6aKT61poLoH1eGWK0xirLFdBC8hbJBdVqt6m+taO6O
VVsrThfO/yJSQZcWw1UAeYHvW7yhRmK1WoAZIbchzAeRtmNBhw287NeP3dq3gsQw1zZHQ+PiiWeD
fRjegx5iqaWml5qhCTxp8RhrGQB6RbmZi+Lj31iECoQOHXcDXdrzM1CbzZA1NQgqrYH+yuZpS4za
WcIGPC5WummZjKtmfYX/2OP350ksbifg1MwI9qo8/q1GndsW02EC7Vqr1I+skeVLKzHZJGCj+P/l
CUd8xjuzzlJsqFWMIIh4AZhtU8b+9T1cNYLXD0jjQKJ+QURUlLNtgd+TCxSRfa0/dgP1Qa0v8Y1V
jz+xIuxcmPdNmnAszxSRjdoEH31X3+rLjzBuJEiItfWg2cp1AZDMoPd6/o30ZU6SJZkRiYenbLQh
cKg4kSz4rtwwqE4DZ4F/0DEXr34jMeYmUHhCqWpepL6r8XuALmsRtI91/C03H69/o1VzJpwcTO2Y
C9WFNc1TBGZ6rvPcLtXBTI+Z/rMZa5/9qkAAO+jP162tZIEmZuGRBCCxwS4KeU2jjr3aAl7rprb9
Q8ksXy9iyYt4zR2Qnulo+SBNM0W4Cg6RapAWsRZlnL3aF14/zl/oaUDrj0ruyTV/QP6E2X4Md2O2
m//5yZmNNbDLFyZgKwnYV3UdWj67lmSyp9vanp1aES4PBvBlYddYUJcZ+U9loewQTHrzUJJhftWU
xYRKNqu2QK1kKM6b7U1SoVfuFE1i3xN7HJ5Z7pNx2P/9l8QW26jdgI4CahLna+8z0F1kXLdbs4MH
Pa4epvr1uoXVDwlVYB0BBG8scQiDhLSw54ZbAMo9PgxqriXbSdfqCLNZgGR20SCrlK6ZROENIx8W
ynxwofNFYapND1qKIBxn+ceovi+p/lhxOh20WTbXV3dZ40DSc/pZhYNnxzMNIgbnUepdkI1biMuz
xQ1p5LDEK2vdNaKtdLBz7bQD1YSrGvPQGBoSzp+mhI25UCCbqqbbx0zfL3F/DLJpNyOUBU1/SI3G
u75QmUlhT4eSzUERwmTT1JgRZs5k/eggkRMGPlCXRfwv4hnelxi94I9MtFXOP+Ewz4MRckburoi3
val+FGp1KCv0ZE1y282xp+Smf32Fa14DkCwXHUKn+YKcLKqXiSaQEHNNNOCMRd3MeXFjlOizWFRS
iruERnOvgagg4icM4r/z5RETc0RlDw8N0LrR09ExcL2a4SZJf0ymo+h3dfBsko1hSqIQP87ikwBl
b+SvmBi4nPGLAJddUoND4lrT0Yr8AWzumwCg7OtbuZYFnZgR5/tasHOABwFm1Cb0w+5NQdOiLjcR
eFOGRBK91z4bJUha8QjA5Jz4LA2poiUk4znlBHruNrB+2vVouko3Rc5sp9vrK1s976exRTh6oT1Y
AGzha7Fev4ubp9IyS8zPjduMhhuyZJ/TQj+a/D5hMkG4tW8HBAQ6EkicUSQTfMasB0wvQr4JM+Q0
dSpq/La7/IDOci3JxNZuKmDSEKpNoMQwqXnunHGnF+UyQfoSuMbPsgZPB4b3JHFz9atR8LiDe9lW
saHnNhIMNY2AHvEZD+g/ZMQpEwjAGMTJmeR9uPrF8NZHiQdhBDPjgimrVOZlXADnY11naYfO1sPs
FslmNTlgQLShsDIkreWwkaR3GHWJnkhE+hsLWiySOs3lmvGcQ2TBL+EqPmJKQ/WRjhWyABedDH9k
zhyUXghqskI2kX95/GAIfMXoSPN3lmhIH0ba6zYq/UF7LNjXlINAqNjhqQpEmeSkXzrluSm+5pPc
iWp2pU8GTGlz47S2b5dIo2QphMyI4JADpW2tcShcHvhh+91WBhAfSRKhNRvAMiEqol7CEJfPFwIZ
n0adQsBlUggqsWzY5WBi1hUZq+uKGUCvcaNBlgxHWWzCzBrSheoPg2FrfoOY/NYMED/CKpRERYkd
cQRGV3AtjDoaBWBOcaJK2bTK5AdUJjWxagZzi/wywbUpst0oNjo8bc2wa3MwuKpVYuCNgQC264O/
P8YaQFMYXkJxBYPE4gsnrBuc4cwu3BjacbnlYxYrTW6tMvas5ouBfc6C2NMiw5Bfpj283YeXHIq4
GP0QuWdY3EZJEMMqZPNeqqZ5IxVuaRUYFRXiThR6b3lo+9fvmJU4wVXXmI1VMlQhxdxHD5OsX+IS
mk7qZtC/Z/O4XZBrzXTcXLfE/6bzdACO+I8l0UuCuAzbaYKlznqFUhCuUF/BQPwyfVGC1MSvZe2D
S38BCAcwGZTcTShTi5c1javestGrdtOme0VJAdq0JPEKvRol6epq1IeMAG8icOSPCJ9NqBZlVo1s
DpWAg26B2jINaz9oo69gGH8uNnnDTI9LyuJBQ0Xof9tWIUfIujIAVh7bGrU1H4YyzLtk3DDyHpuW
3yofpkwZZdVjCBBkGJwECknc1h5zknRq09LVGNBU0eNEZk+FDrdMKX7tNAD2+R87FwSJTVmpVcCw
sETTUbl+N+zFDRJXoR+5/W4pMs74y0QEBG+oOuHg87tMBB+ZSzRGIahd3JrdkBlMeOHfN+Y0PqyG
3BFdAJ5WnUf9qc5QaOgRvypMgjqzOiZ+2uW2AwJoGdnq2mJQOwb76Z9oIr600VHLFDDgA/gcVg6l
D9KU6k9WLZxmiMgATIg4yYkY+eE7uYv7BsILTYBYNdG2ACM5vTFz2m2UGfTRqnKftwY9BGQ8aopy
sKxmr5Dyta6X24qEIditEWva6AE9JAO57HAoSbcLFGRkoaoPkrhzSQeFpAREXrhooYiENFAIcWMz
AESXRiBlUtim0vKdGgEBy1SvGmw3nqCDkQSuOv0IF+olWujag4w/7TISoVXAJYJRK0PBTGwbtFWA
DuTMeVu1QziYTtg8EY1srweCdSNQxwR5GSAX4rmEuGydV3OIQIAgFLTqlkEpzpBxTf9pigsfHsyE
hE9h4864SNjbzFgSYuNYQr9wo9x9BxfFN3AveZZbt852/tG8P3HQe3FzTO8bJ3t7Vl6iQ/VlelKQ
6QW+mTdg8HbGA9PEiImY1vdJXWh6igWXU+qDq96c+RhUN+3A/OE1Te/NQfOkVY3l0FYW8lc3G69O
bh05nEiNgbS71mMK20Zif5unzgWB4k0WyWDOK+cYS/zHDI/FJ6eMFg1Y6nqYiUt0mjJ210Xx53W3
WbmWeXMSxQgMrlEictZYdbWkuYLvyZonI7gbig8dIMfpyWo/DGPXB5JccaUaoZ3Z42H/ZEnd3FnB
HCecn8Urm7sUrOgow2vgZjkYypcN3ezxVZGSiK9tJPoJYNPmgCoodZxbTYfKrqsmA5XXDqKO1qPq
ly75xHuIeYaX74dt+uPn9X1d85BTi8I6oaNZ5hVghmjOqPezXh5ADHQfKx9/bwWNOwxaA+uMIp1w
+7PaBtQ6yzkV1ew33byvm9bDEJmshkSwP+KphzQNjj0wxyC64Ks9/Wr2mE7WVOKr3UfHaTPsW0Bv
ta/yaPzAbL9suEVmTXB7cLIFqJLDWrfBTOeObeOtdtPcLHfg058AB76+h2u+AfpTjnYF3u6iwTAm
VlQjn8chg+KU3v7C2/W6gUuUJmcrPrHA13uyeybmqXs1hwWQymT77oO4GJVBa9Vhmpceh8PifkP9
+O/7dUC04MYB/wJe6Cj8nVslCYapB9YiRqkvGj3oxB8zmV+sJGmA+aH9jml1PjgmnKuANiRophHc
sfvk3rp9YT/J3r5bDipU713wnnqYi3MVGWPt2tkCuJBr8wFdiNB1vrIAwrglAACIWWAGKhrmhDoq
HLKykbaS6XIM43/NcMc5+WyQkjOjpuL8f/cQbxg8ZISla70AX5tuzdvy2LyxXX1j7xdJ6PhTcBZP
26lh4bTRCqM0VY71ke3XBMPLfXEcEbU2+jPqf7+qYw3s3xA6HcC26Jy/Kwe/793s2+zNDt1LofBr
V8TpzxGOIwOLeKgy/Jyu9enOfG7d4Qb89j555nRFm8m3PWNXH+P79N1NZcS6q8YBAkNjE16GF+T5
RwiZVdooeeJ0spseamUtxr3HxzTyiuBXA1KWUvL2X/FooM0wMIWHo44OnLD32QD6WZuTXumxCuTj
5JDxsSsfYgtkIkmM0QfJhbjiy9Dp5BAPSBVgLIev/8TJlHmgNapBYOssBki3Wj9AB4NAQUZJEFqJ
chwFAQwafxagHH9up9C1KohiMCN2VqMclpF0aEnTSVLOvYRn44IFpoNTICPoAfp+biaJzJDl44yj
+Wp9mcfOM4GqhBB17AAhO7ngRzkQzVFurU0og0Oshdkz28J5rZNmrqExg2Pjtr/zt+aYPeg3ee1Y
cFIbPEmuXjvVq/p+PbqvbezpigWHsdIaDpPBapvfTMNbKSNEWjkAEKxHJQo6ZhhqEjGKpDfTEnAc
cPc2fqWiQZQCTvKitcco9Um4nWXDiZezP/wTnhgUbiuov9ldVXGDN2zbHbWjebPc2L7yq/Vm6Kw4
6k27u76Fq0vkwBLUFCAeL4IkgCmkY6fCN81yOvT2tEX3z2H2b938jnemE2jmVjVlir+r3w0sNWCS
AbfdBdH0OBT1mOJZihSe04+Pd7lieNfXteqRWBaIswBk5OpH56fB6PWopPjXDVEWhxZ9Fu9j9bZD
FaN3m+GVzI61PBA8CONvWb8dkFzJMt+1VZ7+AuFjpnQaproA+yUJFuWgmz25N2r64/o6L2MmAfYP
ARrUjugY6fxHnMSwXIGC+NSCQa9Pn0GOy5JDN910xr2iHgzj13VbPKM4vxvPbQnHDZAFpcx5fJ77
b6axLTCBNR21+NZOJB9vLTCf7pwQyRo91eAd+HZJqvoK/t8O3d6MZffbSpLxBwuCMUmgJ5FGne/d
bKtzPNk8LuMV2VWWq02pp8X3dVluru/c2oI46uQ/lv5UMU++Em2WOI5ycMlm+rIDoxtYsRJ/GdnT
dTNrCwJBEiAD6Kej4SbsW5ZqddKj3eSG6Eyadvh9As+4itILRv4kd+dahgbEjg35AozkINkVNg8g
+zzTQ9giSXXT9+HDMjPw3+UOyhebNO12qv6gYTo9q4ljT3dEe2asOYYtdWr9e5OmkqWvPW5Pf4+4
xV2NKnfb4/csNHgvB803Gu1Aq+KQpNFDi0ZCBkC+iXIFsAjgliv++hwii8DgEF7xhPP0Cdn4OJA5
HTug5IvWdnJtP2ku+JsykOfnCh71n9c/9Io/WbjpORIbSFUMip577sLCZs6rGNbAB9jR7Zx9W4a/
pcbjed+JDSF80aCEKGkQVW4TF84SbIs59CCc41xfyYrLnlkRXDasq0nVWqzEAHNc96lgwjvzosT/
36wIUTKqbOjx9lgLm8HrCdTcHvVHYr1ct7L+VfBGB1kjBxwKR8LSlsSEG0JTUAOpBiTLMUA725JQ
sr5h/zUicohGUz+qS8M/vXJbGPe5uUtmd+olsLzLawUfHwVsjJCDhweY2nMHqwszSCYTG6a0OjLW
bl/p9bE3qgzC6ASKtcGWjLKuw9r28Q4ApuOQJmOS7NxmlphpY+eQhLasBI1G+6jmxdbutNfrX4l/
6/NbDC8ZhCwe8mFIhK/XaZ1ocwUGO+R9t/OCKd7g+3ULl/ckL3MhowJpHTh/xGZiNLY9aXS8K0wr
zr1xgBp6Go1Qt26Lr3FOesTFMJfEv8sPdn43c7c5uWF407Q3StzNHdgFrLskeLUDjPk/lcVxIpJ3
2krTDZg0YEbQoLVRVjf4jzkxZqsY8U8xWuFGsbUvo3eQQbtJDplYE5x5BcLR9EMNs+fAlmV1lztL
IJSKWhsAD5wHXogWC9KdzjaQH3exN9ifhu4H/WE0vnrV/dtPCEMos/MhSoR18XaLA03v2xIZatV/
TOwzaPZh/9aQwyIjobr0xjND4rXVlqlJsxGZgdZ8gDvBmabt9ZXwoHPu7tDMgqo1L7BxolN+6k6+
VWsMS9l1DLnUdLN0D6zYKtF7E+7+j7Qr27EbV5JfJED78qrlbLXvdr0IdrmtfRclUV8/Qc+dtg6L
cwj7At3wQwEnlWQySSYjI7r5qtWvkkFSQBTN0NYcF4dNUuekBxMm9GloQNXjSvt9nL0rC6SEZVhb
oS1QPQAVD+QwADDnrk0rk9UCZj1Y1dfRzQ+mtT40Rh8pPfEBV5GceD6nJ8YNyXDxrqfjX/Y1m4G0
lDFPGrYfznMFIa7d7L7EbXR5sj4nd2YD3JpQjAeVJ6/e3uSTCwER8MSS5h+LPnb5dUoBhZSUDkUx
xwTVcXLD2xxoYs890bSuqg2HWdEe7DhD2f/hshvCZIStAze7X/mPGyqidm3ddmDVBWOx3b7o8Udi
3hn5saKFX8hqraIowBr91xiXjFDbTQkpsSG6qwnd1aPlPFhW6zvqcZDdz0Uh4KBehMZqHHw/0SSM
szvXVoqB6zqwY/R7rwA2JJUdiYRWDCZ2hiZutledT0/aNxZeacs28JQH6rW+7j0qjvrH5y7sFxsj
3Ki53awg08LIisXZHIfsY9VOqlZIzAgnB0/6OBWjlvuJU7VuoT1QZDDjFtZVBYaWA6oKg28my7tD
7Bs9iSvJEhJaBCs3sFcALqDViRs9C3KLaoy9Ka5+sIPE4ASdclTmNhyb/eUwF61WFPb+Ywrwk3NT
k1mPQ96A9Lejh6E4duC59CwcXiVmhPGwMcMtVzu2OkJmmInLyJ6+kvSxzV4veyIcNLyTQKwDDwmf
YNhenpo9QPS/WNqnfDdaJ9WLgdWE8LskNQidQfJR0WGE7MD346bgcpqNCs7MA6RuqRHkwO4vJpXs
38Kp2Zhhf98k67KaIaXHzBSkQvE4WLKIarY/Nn+RSllz6f+5wwZ2Ywd8fVCfLmCnt1IoNLqv9Zr8
zfRvTHArFcXjpMaDCxiXk0cru8u8u3WRHOjE0//bC27NDKZHOosF8qAVuzS5IsW+S0BWaTb+JC0c
sHDlDySbIeMvMKAWnYfOhDFSpyCvm1mL3goZx3ebuOHoVNG0mmFnkxxsz9OhWL3/bjz5UwNU5uKp
S2Af6ZXoz5O5jwdZxV8S5ZZ+HhagH88Kt4WNsvdCJ71TR893ZJhcSYzzHTed3cyaqsOIloTeGE3u
ztJPjqx0JYwN9PsCY4daj8ujxA2Vpqm2wMrcfsS139FoKh/KOAkcEDhfzkKCmi02pY0tLtRTbc4W
Z4Itfa/tyCm7bW6h3bZbDs7qg2gGh4d7cnD++NbOjKI5CoOFDYonvE1NZ8Alp0V6VZ8NEGRW/ziy
DM6++1PIb0ywA9kmS+RJORpuDL/sGvI03xftW+EFk/vkzhCrMCXxLaiEnTvEgnNjLU7HUis7ONSC
nirz9a/1Ve87N8o+C7298ePynInD4/focYnWmSAWM5u4TfcKCMMzAnGaBSQb/mx9b6zXy7Y+08vh
6redKvYxG8+KcRmsIYUxlR6qSA2yVzNIIud2OvUHSGe9KL4XTdF4UvbGvn/MwlZ2NJNNJBegQ5JM
atdgaNPeOgBUMC1vFlC7mvFVb28m/S9uHFt3ubQM+F/RJyas6bX5vXQoFOh0c0d77Xh5XGUR8wt4
thlXNEK1ABRiXMck6uNnqw4dIJHW/LCQsLEPTYY9ND3EqqxNiTlwYV3wwM9VW1KrZWICcV+8Tl5+
9JZnK2Y20W7v5WAjy4Oul5xAJHNocLm5idchTQoYJZAsqECm1s0B+Av04etcNX41f1weXOFW8Hvt
81AQ9GF1hcrSS03QqASii35sH0vFkXglG0ouxejKaK1TBTNq82HlQTueHBKj+nhI54B6/iC7P8jc
4pJMUrbQwjJgL6Y3znjbNM9693R55NgnX4oOLrVMXdl2HjOxzk8L/W5IpVI/oxjP0sknVLAbJ3Y+
wYC7jK8rVR41L/dbLX0Af2ZEbesqq+/aEr2IlS1bcTLTXCLpXb1T8wymbbN5NSpynUObznHoqTSz
U++pwdrWfqPZkbWokv1BHP845UOWHl3kv5LBZrHX4O4gxojNKFfMoFQ/1Dzdp9W6YxKAVZ/fgE5E
UhMSxgoOEGhVwqUZlCHnadtAK+JS5mzFWXNkd3NUaybYz2RwfOFWtDHDLWyTuL2XU4zpmE27ynWD
fs7upkwPK+Of1JPR5AgewBA9m5dXzisbN7/MrFBxjd+V1GeyFfaxu+kPCdhyjtiBTtC+1b7mR9mL
vXD+NnY5N+1+NCYwTuDYN2r+WBWBR/Yj5AbU1debN0h6X16F4lH9/cBsnE+eaeUrFNjxwBw3rwrw
vO7b0EBpZwfpvMuGRMdZVpEHC4ANGUeett6yB4usAF8FkJc4Lop3hcX/kPf2DeT3ZKEiypZbW9zy
g2pC3ag11sCiF/s0CefmgawHVHUiT/ETyIgt6BS87J5oHLcm2Sdtlp1ZJW1XZnBvKH9W7pVCfi7j
C8hyg1QxwsumRBHCLtdMmQz9nbwYUU+mcYHkGhJnsXNicF686+51TJudroduIqXkE+WyrTkuIKvG
MVoywFyHE5FjHssUuqLugwuU0epdu03UVv8Q25Y4KQyXjZN8XKbl6LRM/GkBomnZTw1uBwCs2DJK
SFHy2nrHbaxGgx7uEXWsoJnfCzVQ0/tCRuEt2uhYfV53wanNqCHPQwOPRCSxO+THxm1upzZ+xHlB
suHITHB7ad0orduMPY4HbXyNl52oG2QXReFAsU5UkD8zDhkuwFFU6rKayUcaaFvW0q+Duvi5jHVV
uHD/NfKpMwmFsMwdFiQ/h9L3dXzOoN6aoeC7fB+UpzzTHlyQd15eTcKhAxIVj7qOh1YWbnZqQCrc
eMDsFPS99+7NP2exwGPa5ve5qVnUmk4KOyBmtn1wvewuLYAYSBoliunf1D7AuusCowAsosHLJ9vp
lM3gQcEcgcrCTxyl8jMynrpU9n4mDoZ/DfFi4cRZSh3avyzecKVo3/63X1iSUoUp4Lc3/LkC6rzE
yXDTBQIfjACl74J3h7xkMllwAbASMwRSbEwTgDWgczhfn3jx1t0JcOSAPoDvI34Il4/mBKr9eFcd
67dkv5zqPQ2LY+yXJxkCWJjLN7a55Forw0hdAz5S1k2TlGmQVhkay5YM4pNQkyrKw4zb0uWQF+xV
YDNEdzQo/gHL/4Qjqq08RX8bENdllE2hOYG6y++bUJHpr4punkCwgwAI8FvGkcEtrgJMYHZle0AC
WiQyabVXynUXQwy57NfDaP4DUMCthQJaTpnouwzlIPITcClgjRmtBP49n1h7Ved6zoEZMgnkA41S
ryNtLjyfFM0YYBHVoZqCMvLy4AryCRrS0B0ABAK6EX8VwTYHAb0mNY01PI6VMTR5vPX7TEG9cNmG
AEgK0QlIzeKZkokb8WX2abUGuyJ4qbKpeV9NgGXB2njlam59UijF9XpR7lGXcq40nD8Cfc2/gV0D
AC57KvwsgXhW/ucEfuyTAGYHOxDIEfiH6JbqarUY8HuyPqzuqUiKEEJPGHUK2VtPkrQF+efMGJdU
CZ6B1daGsSVZAF1SLBrodm/5Skq/Xx5qwY4ES3hJxc0G48yvlbpDscIbcK7r6VQEZYrjf5llSqhR
5djRzNr1paf5IIz7Z1ya58u2RV6CywmCC3hdw9mBS0w1xEtHQNaRAJ30WCfgBqpRgCOy/lyZGZ1b
JlpN18aBi0Dr9nrlmyTxZ1mjpiCZn40jWzabZTHWlIDTES+FymoH6AV29LAdjcj8Y+1eUJ1s54vL
ODRHoXJo8dSV0OHWwamxg/pV2wcKeM3n5nB5gkTBYYESmNG1obuJT2/puPZ6ucApMgyQKDV0kICq
9vLa1Oh/U836R1ZCAaTpp/xF7UkluXeLhhRoRhciPmiqBjs3N6QL6MzJogAOura9n6/9eG+NQxdm
Vj0E67oQiT1ROgWBgsUowCAiwBMagLtgSswC3nYgo5jIqzecSHzQkptslCxvEQIJHaj/muIZDdam
Mq3MRH4zFyv2NWsKaJN+sUY7KPT4rSD9EbDXD9rqR6rKLqq/HuC5whQkdn8vO+7qsRbemiTs6mHd
Vbfl3bjz/Cy6r3egJF2hucieKYbv0w0ItCwZu6zgOHBmmlsl9WR3dsYezyx6r+mBPj2Mw6NeXFco
iGvR5eCV2eLCp5w6bV0G2EqW+bomtt/nQ2BOQzTl6X0+edBgnSTzKjK5nVY+oQ0WCuyoLQJNlt9P
GhhTLO1OafqgmNB/uDqOP1nK/WU3RauEyVyBDUxDjYq/Lbt557Yzg1tApJzYaqDEL1pWhDSRbBRC
3zZ2uCyKV/xhyg3YceM5vKnDpka/e3evFDtX/4uZw+meocDBmIsmiPOF7yikIIaFhN2A+DqBPCcI
WLsxHHvtYJlXrqwVUegZOxdjDLET8mC52Gor69cTIVGT7NCttgaWPKC9aNXQW6/ytLDM4pu2nP+c
1gFd8Gh6AA8x7qyfkDJGhw7IjOJw3FZ3jNERAn1qt78cHkLnNjbY3zf7Ul7URqzOsLHkzvdxKq7i
LAtwI3zCAfqIJkXfUJzwz0060F0D/y54uD9xFE3V3LkrQyvP2rOiBF7y1VmPw/xc4blQWiwSbVFb
Y1xGaYgepw5K0XjPzYN0+mHm0BADflk1vpWoa8bzVWb9MbJcZ2B5HJjwD+aOC882zSY1ZyYVbd0t
2nhax2xHZnt3eRgF7BOwo7PGPhUDCar586lb0ZA2dOwQqM/Et42nJMOjK9jp0A4R6skHnrhQmVIg
g1nJevFEgwoRAAYcxXKw+N7cXM3RCtJirat4DVXcLKqyF9V5JfYpcR5rIwO05vmys6Is9osWD41/
TF6HfdEmTMFUkOSDgjHVUv2JgOyCVHqUosmwr2VcScLNd2OLR3C4SwroU4FxNYsfKTQcKmjhBADo
vfRJFmV1c9THpfPV1rtz1eT1sp+iMwYjygZEEnTun17r8Yg2DUTFxu+V4LqIHz0cqQCW8z0lCepW
gu6RGePWxrqiSzPXYGwyPrxkr49lWOZvXRctaGe87Bf7Kf5MsfWL22z7dQCpC8NkTtqrXn4Dh9Ff
/D6e6YEERqMYeoPO4yNRx8RtPfz+4FVPWjp91ysl/BsTHmBEEGEDCTdnolV7w2vwaAcO+rAE47ba
ppLjgYD6BisaOjP/McETTtatWqllgcO7c9dkQXu9HIs9ve++mDv7yfa/tT+hFh410RC5e2X2jeNl
B9kcfJojQIqZuLYD9h0+n8TjNOeoBQeOOgZW7dMByhWyrkHRfsNwy/9nhDsmgMfccHv2DGJ4L51z
rMpQX100JRtBtdxVH5c9Ekbdxhh3kgWVJu2sGsb0RfE1cPqZskOkcMxAIg3INDiePvU+46Elc/Qe
1U2aAH8Huh8ot5UvWj5I4ltsB4QLSAqgk+bnBuKKWKwMJee66bxXccOJCjRehJo2yKpjwhnyUFRB
osWhkb/mKGpeQJ0O6c9T+2i0Tzl0r8Z/rLbw1frZiB//fIoY3RfaHQD4+MQt5K2QqKgdhHxL30YU
ORVZEUw0cr8NoA3yPDPQbnWr0oUBe/7mwInOOaWyLUNmg1s5KV65hzqHDWrvvPzBsG5x0L48TqIN
cOsGt25alah4hYKJebpOcxDfHlsSSgXYZI5wC8aCipBODFjpjWFXdcWOAtlXjX102RnRxrO5YfI3
d0fRvXFmSYBpoLt+6r0UABcX9kft/bxsSejQ77usw4Z1c27IPUJxtIalFmpCNpQgKntfDpIDn7Ac
ufWH+bux0qE5krYzhm3K1gfLVfy5w7adaqFtFi+TNoapN2LiKN5+wQq0jpNfN9muLPPbvltkHyMb
XO5EX6rlUJvs+k5Oyp33RB+g4QwVW19zfG+vHuMDDesof3HfZNr2woPTdhi4HZKa1qDTHIO9uN7r
jB7dbG12JQhPnSY9LabpI3ntwQ8RptVfQBDPCgfcKk9xxyUmA4sm2c2yfO9AmDhHIGCjoDjRni7H
1P/jp4u6F/hvISHF+dl3Y0M7hndEB1d8LKlR7VAz/OJUyTHvFhzWSmIFhZU/NZ53Ujva7i5/gCBD
4/KE2xP2aPSo8RfSyY1TowHOKkiaFKvzY25cRFdgzXtzOuWy5CZyF+ZMG7AFlPTxlnEe3WU3556d
o3zgpsqtqeFcbI2oeWXBCHWzAjSUNLUjqg6+SsvDZU8Fy/fMNLd8S7Mfh76Ep5V2k7dR2b3WscSE
YLnABNCxBqswoynp3LvabuNsYQCQvHvISaiYUe7t4ulqNCQodKEvUO1Fbw2qlZARPjc00UKzMgfD
ONkHnZ7S5jWfny8Pl9CXjQl2HtrkoVKxkyLOYKLOopzcdKAEBV/uuhw8meACG3jurIjGvt/OcKO2
9rO3FC0mBsTrVXai7fuSPEz598v+sIX0yQparFibNqRb+Zt0WSnToBcrNr3S1ybfC+pvRkSudQjm
XjYkukuDgwy3dnDyojmXJ+ov8DhdNimL7Rt6Sh7pbQbCQeWYHCtYIxLgq2i/2Fr7BEiFDryaKire
yK7TfX7dXqe77Ma9VnfJft1b+14qLyo4CONZAE+dTMcS6CMuYzlF3aerA/c8KKhOeH8cZ8kyEkX3
bwufkAuFnnmLRmBBVe4n6GIPxyoO/2aS/vXik7SBC3WROZ5ggz6sIb0twQfyo4/oLn5L35XdX9z3
dPDegUAJyY8xDp0vJrD96dPKnqaTSl0AkgQ3P47hlX/ZKdFC2ljhK/1OSwy1nXGBIOaX0Qwq/arO
38Z1f9mKaMfYWuEOqGZcESXN4EvugUMdKlXLVZnvlPzNM27r9eGyMVEoMJYOVLqZlAG/llwCmgxQ
FwFFTnsdNTd78Oe1TSMHDa2S0ROZchHOGpMpBhMel/BaQ1shPIY01BQHPO/S/J3IkMeiCXI91jWG
bnoDDbfnYdAu82QO9QT8SvqjN0K33mUDeoxlZC0iqADogv61wwdCgv5hfQasDVyBkbZLIqgsoah2
b8VRGSnXrQz2Ixy5jTkuItoiq6we5JWBOgAK34J0lcHEJStWZoS7tHijN+lZz/aj+ambD+XwmCfH
Pw+27bBxu6rSlImbAeUcaBYcgPaanqJPXxJmovSJox6gXwho4Iq5wVIILvY49bHn9jkc1vGKqjLo
kmiF4pEd5SsHLPTI1OdhZrnpVOlgEg9SiO208RI0tNnrqNzmjfdgpt9do5KMnOiwAMpo1vcENgoI
OZxbHHHRmxNWUugWMN1Pna8rj1aZ+BZV/MySEG7IjHGR0BmAtpUau/HVUQNGQbqchjXfUQ2yO7vL
EcFGij80bP3iIoJBAd2CdchOy60Kum3o/vpxHlVVOMQjOlvuFVw5L5sUxvlmKLk01M/FRKcR9z/g
bk9F7X0Zwb1hmKkM9yIKEsQIHqGgVgZoOxck04qreKJgs1iAjdaL18559QA1d45adohTyUVSPI7/
GuOLkc1Y0cbRYaxN0sNc1ujVJwdo8x4zs/YVZ/1Htxfiu4oq6y4UZtzfXvIMJqmaz3bOOlgay/VJ
97Ikur9mN5CNkUzbZ7l5ENtuxlPnopLESLoTc3HW22+pZva+OljYS+i10y5RpRphrqZ3i/tVteOw
cV9wZNvng+6P9nynt8/JYuJJNfNVSOL+RUAxUQOwCqMO9wmUaSil0TpYm4udHIYB54Js/NmtveRY
IFyVeGf4JefCBH7PU4A2AGhvKNipbfV5iJ9G466v9+uPhL79hTs6jrwao/X/xMgwe92kdCvyZ5Gb
AUX5w3PQuS6DKgm92RwGOG+6cqjSzoQV1S4e8C1BARXcGJxnVdmcRk129hDv2Bt7XPSszboilWF3
QxFH93v1x5q+N0sVqMTc4dXzZtXoc6y+OEMf2KVM3Ui4SDbGuSxXLMpUFgn2PV0tr1zrqVLjpyJd
dw5G9s8nDxIuuPtjqahgBzkPkqQqSGw0sNR011Ar67vrVKZZJiwxAJCJSGSU0yA0PreRtXj2cBYV
u5/7Qehzkjo+VMzQoX1LEDBL7uv5kwu+zcueibb1rVUWUJvrMi641INAIzIcZLdGNbDRHXHZgmCW
4BBKRICHQzudB0h1gC9gkrDAzEV/KQxcvjIj+U4WC3ClUYZjE8Q/AJemhscIDfcWfkOfqb3a44D4
V7Qf4EEIbVoclZqGrjX4Rv5x2TPBlndmjAt+Z0k0PZ1hrCpPZOmxCfnzLHmfFI7exiEuxiHquBra
hNLMCpDXqr/o5WMxzH6q/Ljsi2CnO/OF277nQVGHFv8Fmb68gCpg54zAG3ld2LveDSXGCwSVIjuX
hZ9sCNnfN+Fnr7o3zazDSsEjrw1ASdWAzv142TdBjJ/5xq0s1yUJhArgWwIalMrt/HmU4eJkfnDL
iACwtZQJ/MgX4wq9Oegu8uBIKclDgsPPmSfs75vhSqG/2UB6HNHg7O3x2h13S6+z9eRbYxU0kpgQ
jxvYakETiPMxf+0bK62yvAHJHXS1oTFcdZms5vSr8547qMKhf03wN76yVaCqrMCEtTMOaGONzGDx
6yvl5Va9m78m18AtPwN/c9Pu46jo/eJ79bOQfYRoEzv7CG7TtIbeZS0gqAylPpl9T7terACcUw6k
V8BIQLQAT7O2zKw4Vf12ncseqTcpo9bAatlZ/mA8VNXXdrme0sVPFkkSkUykwyURY8mKoWNlVxuC
WzPdu4rs6i5OH7+dYV+wCcxGAaXD4DELuGm4s78k0Zzvq4IJokH2ZT/LlFJko8cljgzPmMtawSCE
LtDVuq732VwEJAtn4/1y9hAv7d+ucdljrr2qr1RYgugLJajqaX6tyaqhgga7sxDk8kdn1sNIMhww
VAp0dGhnb339PqKHdlLf6zykuj/JWONkQcHlErRpooPBhF+G9krid2mpUjZu3JlJ6yboGi34/dFL
vyl0PoDr8W1srd3l6RGdm7ZD53LPXiME46aVBXebmGhK3IElbkjAwgsy7/TGrsNaP1kySj9R9frM
KJcyst5eKmIjESPQ3WMWqa2vHeqr7Ij8YepBd6c8I4fUY3jZWeFpAFTlYM+3APb+XMPGySfWYdad
kzCr1KOBQoWjfDhoGrpsSRgd/1r6VMvutUytCIEl2qPjsm/8dvibdbWxwA1h4ziEqGwv68G57kwf
EF1NZGxuwv1yY4PPsW435L2B2LDKr7b3tCa3gCYsJXjzDSDIJUMmTElMsMhB9wE0sbiUpCmz06H1
HWtYfzA0vNa44TJck+yuVfaXJ0e4tDaWuJSkejkhhcmyxfCoWqGlRl4ry0jiAPjtDZeRjETPmnWG
N7OCA9MUKcYY1XqktaPfaUHTz1BuhDII4JavRfW1mYKZSFa27Au4BAUCV5ytR3g5ND9s4wN9L5dH
UbhnbUaRS1Br6a1xtTAP69dkfvQ0CPrdxwQLN6wGqMe1spYGSYB4XKay1jo2a2ikBwmILB01iNdg
TsCbmAaT7ClKZopbXPbc6yvRWCyicKSw+fqS0S9TcbJkPNUyS9wSM9BHNzsDszQrAEpfZUoaaINv
Lx+LDFwhzH6g+wdeGgzCKACeHzK6lYICnD0PqO6bMkLOzv4+WveDDA4uXF0bM/zq0rNySFilZnW+
oWttmq/tWFJXFIb2xgS3uEZ30ojDbo6z+5SOP6l5vBzaMhe4pWPlnQ3idoyUXkNAqkhCleyN+Od/
Z4RbP9Ts3Hli46RPNoQ/K5By7I3ky39lhN/dq77PR9QJcC/FPpTr0apYvpPJOCwl48WXDfrJyM2B
lbE05yU137NkX8oI+H4VUj9ddX7PucstFGhWdmXBPHE03zuAYNa6e9fvoet0r912Yf4GMtOwHH0z
HK5fkhECz353pUhSqnCxbr6Buwh0LhDILjvzgXwjsKbXbOqCvrkusmsNncaXZ06YXje22BrYXAmU
TE8Lp4OtpP0WQ8V07cpXNTdCMqvR6Hlh11U7y66+XrYqHWYuSaRxU2vYHnHs3GnXGhqN/XUHba6f
VZDPoX1c9811fNVH9au6e0i+D6fXy/aFJ46N11zyGEfNLld2Z07md7N9USAGMfX2rtQ0PDDZrl8X
RSYZaPaTlwKLSyZNOsWzyw45YwsBpdT34gjchL4i69ySLRIuqTh23WsLc02nRxfClPObVNJFZoJL
KWO/mir2fMSnt3OWx7r8Lm1t+EUyc2G4+F2Yggiw8Va4kV8PQbPXHjMfMLl7HEL7NUxurH2tBe2b
vosf8zf7TfXng35LAi98MfZVWMmqABKP+eeHrnYVSpJfk/dckntveDQzyWYjNoGOEfbMibsDFx9j
acydylYEXYmf5ocifkGH7+WwFyeW3za42CC2Hi+aCxtZSV+yavSzxdwVS+y3bfO1NmW4FOEqAyAF
dI6g+Ud96jy3dD2U8SoDhw4HbUxgyfQ9spv6LOzaU5ofVdkbvrhChIdvE/BsNH3xbUaVXQ/VUlFU
eh+HVyC0ESLZNRr7LL+6N28H2aOccEVvzHFbRR+j/5Q6cC9Tv5r05HbHtAkq93h5zkT0VtAR++0V
txuAD6N25wZeKQf3gUbqTXYymrB8a997Xzvm+/xU3FtBHF02KwzHjVVuX7CKEiiTGlZH4xp4RnV5
SxWJZyxNfFri6BrU8AAA8nj+Jjb3pW5XCR41SrQnqwetiAZwBOtLOCR701n8tXj7C582Brms3xNd
KQwFPpUu1a9tHImDmFgA46hURtYlHL6NKW41r25b5MsKPCDxioe1ToMsca7KRdLnLYzAjRVuPetY
ukNCYMUu964B/YX7Sr21ZI0wIjZYAHh/TxSf720o0CweAzeuSYiO9VLtfTu97dpoaV4hDelmV2ir
y+KraXikOWiHdt5f3aUd1oMJTjLGjX2eSmYTxNizzR7A8DJlLNcWfbdl2VEYjxsb3GgagCqYFt4g
2H09NcKq+u6M38Y10uIfnRl1MkoC4eRtzHGjOijJqPYxXDLNLxb90PRn27uSFt6EdxgoAoJ9zMST
G88a7NLSamo2dwNdgqn7nsaSGBRG+sYAN2qzmZpZ68BAP+6L6gSKP6mooWgfQXkInMds68LL/Pnk
g31ASd0EidagTf3YpuPJs4DHWUlunUa00d0mKkSLdHOoDpcThmiKgEZ1gREEyQAk1M8N60u9WF69
IGHYj47zABTiol8VsgqKaAQNaIMYoGMBnpfHykCFUmm71GDLSw9jcO4l1gp5eGN/2RlBJADniOZs
POSg7MU/LwxQBlAy1yoDFd3voE+LVR+8nn8hDHNmhds3Jq9zFmLDCphe7tsW3OVduYP8ztOApxob
bzWXnRKMHUQFDdBBMdY2yEGczxAYlkvTXZwycEgaNf3wYYxLYCuq5GlGaMZAod1g7C6fVJgcKA+A
M8ctgylvv9QT2ma0/t6T8luJpgjKj2hqRLAh5rh4czK7ssxUKYPYra3I7Yr8UbXTL2uR5FFmkOsq
bm+L3H5rAPb1p9W+iZPK8NVx7fwl7rxjMVgynjeWWLlNmjX3Gvgmx7LRO3w+wJXVatnapRU6b1N/
hsRGsd5aY6AVp8p7vjyXgtUGrgQAEBhTogrRi3NTNRrR06HIqwAdMmiiIEkcxDX2aI0WMXbqQRll
72Gi8QYa939lMSAVx6VgLa6U3tCGKiDTMvlqbg/7sW0GSTuFiKbEttAojaUHJgFM7Llj6jrEfUPx
9Nume109TX2Ueje1ElTdPilDFBz2vXqy294fzI/YjVLza9ofY3KfybiCRQRqZ1/CDXGRJ1mSL6QK
iteBXaT6713YQRT2H7IvUIE8ptfWfRq5ETnYtzJyRVEk6RYQYsBwQiiP52eaJh28GyySGLJ/9prV
r0db8x3cVwNon6Y+G/7LESU0ybgcwfqDlfvrwrApbqSLk3S1VlXBsuw8coJSN/5/p5YetLK2LtED
l/2LN/I/trjbgJnZU26bsEVByV+lh3rK/SEL1PV2XEPDeKBgOOqV6LKDumjNbK1y+c+Ok7wZlhKM
SVXBuPcWJ7/RtWZ4j2OX3rhjZtxpsW39E8+L2+6SkQy1X9pqfExUbXqYaVnjUVbXoKWtLOrR06Z+
CoZ+APqiNYhWB6XiaR/pkNjRnCXYokZ0WC1+qRvtIS6y5CWtTVqGnTKiLySeLMnjk8g7RAxjSHYs
9I9xF0irA6rGchGuSs5g0wdIbWfJq7dKzLCo53MctKfBI2eBKQL8TOfr05vLjmrgVoeUurbvF23n
DmlEY0MyWcIQgXAVOuF0aOLgQnxuJ7HsaZh77IkzBWlCVM2p9VOZelL4NNbzeOdlJI7AcDk+lkiB
TjDV6GPxk6JKZS+Uv+BcvMuGil0TeGoQf/CgkZXmk2UQSIsYO5BPx0ctBPeev0QfWpgA1E8eksg4
OdRXSl93/fyUH6GxHlUHcKodlysa1Xvik+hJv+6e6uAv+rrRO/7vx/FwE0NrZkVhuierBbFx44l4
R3xkau5n56aeJHhv0eRvjXExNidIWAobCRCI6Lo/K736jwbel0eiZOXXy8v1034DXCIO4ciBkKxC
oxgXaBoEC7IqaRAAqvHm0OFhwMnlz03olgYYpAraIRRCzmNMXWayeAXFuasldgBinjFQkkFy6hI9
rJ/NEJfs2mp17IrNkP3Qp5F2pUduOAHX4aOtYVffxpEa/rzsl2yauERHM6VouoIFbPI4msdW28eF
ZOhEpBZnXnH7tGk1djvMsOE8fcmi9TiFxTvagu6uteB+PdzHfpX65nW2M6Jkd9k76YByqcFavX7o
dJgmP53n9ct09x2c5XuwfJ/uq/0SFK1kBsXDyfqe0GiHxMpFvd4aaI8m2IxL6+dS3+vkSirqLDSB
soGK5mPwGv06FW02X+I1eTb3OMyqFt0Xs+oDLYHnWhm8WNQQCeYizwOnCuuOdbnI0EtS6ORXZGSN
T6n5Pak/KlJe6wNSFC1/9JoTaGYeWFVxWKGbmhTZvWT2mIlP2XRzSOZmryjVUesNFpxQpougnvqm
esq8szz0Ondlruxjy3xSe7f0VTW7WqxM+erk5WOlETsCPaUiCWTRtgl+TwwJdjUbNyMuB7j1XBjs
IJ0b/4xaNAN42K0HW4akkJnhkkBM8m7WWpgpmts4D9v4huSYARlJlXiCoQwOIJKNYxy/PZO5LLKh
K6ogKZx8N0FMJ/fy65zSZ4+8pXV505ck6NTsjdjKri7Xo6V/kUywoAJhG5tPYH/fxLKm5WlSmfgE
JwnTZ7f189Qvf9Koi+50xX+bw+RJo/5w9I7T7OeSHUp0imWioYxEznHR2ndufEqGajItnCxHE0J6
rwg2f2n2ffajksGYhW5uLHEJ0NChBdeyM2w/WqFXfElT4heL6qcofmVkPrbxLHn1+LQjghYfVz7I
oUK5DQ1rnG9KQqfeYOdXVEYWvyoWGvbE/IvnG5RWkOuA1wcz7KcFQTNzVNUaI4gn3OJlwduAuoaS
GBGAA6EUqrIWfRdsB/9D2pctyakz3T4REYwC3QqKGrp6nvcN4fbALGYEPP2/cMT5XKUiirBP7PDN
bruTlFKpVA5ryZMwmBqxzUpBdKeGwC89DONb5/j1dHQAvw4CP8327DVImqWxoDOZ8xE9scswDkBR
SSFTB2NtkXoaXE35rTfujMCvdG8i91HljvBEykeluxnQ1wrVa/M9Kfa0WMvFLN6fgOKZ8XfxjgdG
+/nXUN7M2ds5vi1uQsos82cwPIL6SQmY0J9JAFDOjQYi0vreSm9QwwgAqFIdum5Tis8s3hTJyq26
5KBMDIMQCnpDeoG9TIcCeZQMzwdL/Tk1HyWxAd7tAFppdepyURJme80Zo5tc4P/aNAijmkBSs8m8
YmduET74QFs89mgJ3Vn+h2Cab9/HjN4prNl2gFVhhfsZbQAm5TpsuNE26Z7fOeC/YLv2Y0SQ0b9N
24A9ll5wG23ertvq0tVswVJNaqIqdxEkdmnTDJYpEL7hzQfLmeIHZw0GaFkGMM40A+9ivHjOjaGJ
naLDHHfu8tHa2VZ1axfaTtGaFee4kLQn8CFzYgU5VDiTczEizYowo8itiIbTmE1CU+97YIkfarXK
PaNu1ce+07tDPrYqccc84u/X13L5VWfb0BFDRzAy6fLHRavUSJPhkboDAU3Hhq+BeFbtY86fM2Ml
1FhaVRAGgzAIaMbgqJDuXC1pOztIezyNhE+N/3jOVGVtOmfpFjiVIS1pii7qKprmYxN6k81Sfadn
gCEvfODjkLWpj6VOEJQm/mgk3TkoHPMoCaFRXOOFCXEVA7js50exzVkI2IRia4M4NnORUT5O7sH6
Me7WaNeWLiEbsKWAggTEErKc5zbUAXgeOUJ8Qj3hMHR6wpIuWTGTxY07kTF7kFNPnSsDLnHICBwM
R4LyXNvrTfRl581a0utCkjPDgsAgVVR9cO6kBY1UxSR93HN3CuxtrIWubude2kz+dbu/EINTB4QY
GDya/Az8d64QiKvjiXQ4eEq1D/tPNdjma251yRBPRUhRV1UaI5LkEFHh4aUEx4lsYjR/9CrmdxzQ
IGz+QaOTNK3ksYwqNRqnnsX1umvm9DYarM0YT0/XxSxqdSJGOsJdhfbjtsLxAtQ/GJzsumZceSfN
C1X25eq84vzb5KfJae5ZOsx6GOuTKSANmYY2+5hCm0X5K2LnqHxvnU1RqMz5qVZ78Duw63rOBiBL
Pj1VkoGgZmwrIcclk700xR1p74fpVk3u4+frYpaW81SMZCS5IyqMxEHBIH0OG5NlhduYHvitJ3OL
qHlFqaXrBuAHxozzYwHcVTrGZj9wPewxOlt/5Ch8RyD1TA7B0xiyf2jAADioiuSnjrgC+LXn56u2
WgL6UEhSrRsn2Wb6I/kHpP9TEb9vthOfpI9GXYlq3iHxPokfeuNptZuvjW4vetc/ilykGmI9NToB
RVq1cPWuYUA6u24CS64IczDAvyEzeckFYVlaorZgaQg1jKMFiIgcozlr1dOljf9dPFWRjEbOVDpH
dICjbdCvgjo6CgjbCRAKOV5Hehmyody2PPUSseKPFiOLU5mSJyc81QiSxnCxIWh3+bENa8Bf3Ki5
L0a3Ce9A/YAG/+truXBq5/sDM8CGCt52OeWutGFSY4ARLwqMiPUznm/+MxnRjFN/GWuAZr8repKL
gDC86XGFWAA0k2wcnAthF9cBaiau6fbPwmR5zkYMMrzFN+3e8PPD5PInmjFA1VUPdE+3HWfUIyzZ
mI279s5eSsKdfg6ROv9JEQB9SoHu/Ohsictfwk16G+yYchvdGIf4WX26vtarAqUbJxSATC8S6B8T
hvkk5njhY7uzIWp4C9xsX25/rEiczfTKihP93KtMIg+MPoVEgT5wprDUHQ6J/zAh289B9pyunMyl
J+HZkkrHJuqEwDQ85AH0/mgcp96lLGUF4/emq34r7kL2TmrvDluMQfoG7nQlSlldYukM8aguSFP8
/oDmttF92Bjxv4eHd5Q1Ahu1cwYKnpWpnAW7BjobclVA4qdwSfKTwAqzjts9cEE6C92BQOQgTs/G
dNPbxG+tHw6Q3YX1USJlRMMI71EfCXuW0l9GMt3myGJ2zc4cjtR+btU9cZ7Cjm+UOvNsIJ2uzV5d
nvf5U6kDkBYbwa/sO9WYjuWU41OzZhOLJy3/RPqiV/FKH35et715pc9MD8Q8BOxtiLBVIDTKSZiG
gk+miUjmdkWBt8RktizNpnLFaV7cBbMUas3FI9ycF/4LGF8l4TE6NQDtNR2aonkdqA5We05e/14d
Wyc6aPYMNNPIaefeaAPQj6BoqEbhtxwZ3UkP3esiLkIb6DIjKKNwjYYdTW4J5q1iZMj7oTRVfo7G
czuBCgtlgTBkPH6zyD+sHJL+SJdgkFy3ZTA0g5djOlk1Kkdx/WZp4dGJ6jcarkG5zxHSuRngnT6X
WtFSBVEyomDaDMqU2nnrDpmfKB4PHtLGE3TlCK5JkTyrYw1mNGS8Rc54Z42/WvqQcC+k08ptuSZG
cqdOafNR07LWBQNLu1eb+LvS8+odmPw/NTTMrOzQmjTJmeZZ61D47hah7i8ybmj8QppDtlaLujyn
2CDEawgB0KqCR/H5FWHZjUOjMWndLIxA+1SS0DPHeM3aFnU5kTL//CT2jAeKEbssbQEi53h552z1
mb5Amas0/t+eolkfhBgEpg0qCOkdUmR5DGwOSEJqEmlmV+ncIP/WwjToPaAGV268yzN7Lk16jkxm
FwGwHBYx1O2NEfQNq8omZmWvtT7aVEZGBHCYckrXsjbLC/pHTSmWwqSpbdAQatbjc5lroJOkjE94
NxgrXukiEgafBtqzKJ7+4K0EMN/5zpl237U8xtHiTsBIa+MNGbNRVzYp7jP0Onm5Q11hrAHsLi0s
Oidm2rrfXlEy/io2w1SrYfztACoboKM9h9o+zL+icgQfkr2i5GXs/VvLP+KkuAG8YHqv9hAH2J1N
at3ZGNEr1F1gPFjiNY79vHMR8/+9pZ6qKJ28vkT1IssgM2x/8/fyGpEvENrDjWo/Omvvsstxid8q
orEPnbUagUc+38hhAJqtY4Fgkcavlora5bZR9ikPWWIcNR23DhpCHM/GdXNdzcsuNEmwfPZFFRCl
hOA+4Ee1/i9xvhXla6U0Lkgn0Q+H82Eo+7EFqAcptxQBYmF12z43tk2EIRJMkQRl4qnc8An6Qq5/
3Ky0fD2hvfx/iyJZd1s1ITcUWDeAg5kePHHykQwrMi5irll/TZsbxSykHOU6SV3XJKhHyAA4Z81G
iumpJhI960nWbcaO3+H5uVbauywVSUIlx9Tn9qQOIaalR7t4TQaxtaPOK7lgcQw+avSN9ii7JdVn
iQp1Yv0y0unW1F4zFePCdu9xa/RMYzrWAd9eX/BlMzxZDclxqSTsBgScrWsAnKlR3vVu1/fbbPwO
YjnGxSYsb+380Hf763IXNxo9n2DlQg8Uylbn1s+Bfx4lmJMHaBffWXa70x0A2PFyTb2LsuDvdUf7
A7w7aJYsyW9hhi1H+ROHuq9HN+gzNDX1mxY5bQuEBZqpv5hR4fV2+jhO0YrspZt8hub7f6IlH2YK
dNPT2Yd1pD/EVbU3rLXLYHkV/4iQfAgXetqVKTaPtgNQjky4EJA5mdo/uYwTVSSXIQhX9WSEKhVS
IF66Qw3tV7xDC+2x3vEdd9wH/dlhVDA8L3bj07+Yyh8lJVMpeRuKDK3IbpxiOIkmm4w0GzHmKzHr
4sV6oqN0Qu2g6exmvlideG9NvlM8UVw96RFY77W669LH/z+t5HPXUgNdyVjSTPMacUvIkQw/rotY
MUA5oZIkgaDlHB4rxctg3K8GkYu/H89J1DLRnAFfen6GjcZEsAqoUTfj9239XNHd9e9fjDlMdJ0g
/QpoPDnUIXlf2FkDH9Gq6VGkhBla8myVL8QsdzXJbvqh+boucTali+vnRKJkA1VO1IrqkEhGFOnd
UXmolJ1V/AjaFWNbPLgngqTdF1QNUwwVAmbWue8AJWp2GAZd6xNc1AbvfQASo9B80bmTiklJTKOC
AxK43vJs2IN4oWCR+qGOldtO6sp+LcXAaACb255Q/AJG/rk9mF0RBEVez0rtGvPdAa0J9ds1RoFF
qwAAJEJfsABpMsykgmxS6BAsXUgyr27R8JNVuLsbVwt3yDcxpfD/wSj+CJRnoaO2QNuogMCq2Dr6
XQ2yo+Kn6rxoZOVOXNyvE0HSqzlUnCocqlkzoMmQ1huB5ZZ+6ZpLp5W+n98cErKhI++L7gNUKZE/
kewvt8cwHKMWIR9nkYvxhwNxB5+MLN7FrGfp3roV/l1y+HwIPOp2H8/NTedlN9a28jnDkrvIv68c
ictSNK7qk28ypfxvqYq6NkgDSt77D2UTHoxde1M8Zu8AtruZ7pL3eD9tHlOVWQ/VTQheUgTnK5Hh
Zbpy/oR5zAYkieDWk3kk0roERAftGndEXvBgbAcv8kA41LvtBqM3DwbTt9FKB8VljlaSqZ+fmjEL
gH3gQOZXOLlA1XtXH8YH9aPyPsGH440uGOe96GDeYNV31orFXU43S8Kl8EhQI6GU91D4MPfNFJtg
dNOt4gpfPFhbPGOP2R3QwtbWeTavC/M7WWcpNArxvA3KFGJRJ/SqjcWAhp2CtqP5fqxezHuHKR65
tT3V07fVipP6Pe5zTbbkpdqxEupoYL0xm+FP7M2+H/yvJ8I6n3jaQX1Q76lrbE1vZOn7c+cjQl8D
yl18DJyamRRO9bytBQnwCQD/1mBi7eZpYoOvuL+PHvfzj3JrH4zN6oj+4rrbgHNCCRVDXnI0jB6I
sQl7rLvNgJeHdin0W7D+w/AB9uWDSPAmGdEalVRu7gcoca2EkUvxgnEiXd71JsN4ogPpgW4ys9/o
dPwHCSYADwyUzkC9LQ85lUoWw5wHzEhniYtuYzdZrWgsLaGJpio0eICe5wJxW+OZSGIVIhrM/3vV
Dk66/YLl3HznbyX7Ge7Dl5FF+87N3py1BVy6YE9lS3ZjNpoxaQFk07QHdoobci9C6gAUj9dvvMUU
AfrwNFziQDS9oCAifV2nFUivXaNj03fKmpni+1uIepX1mDGrdsEg6xafSJAINm5XvdJSdHQqXjIU
kKLFORnmNR6Z9X34SG8T4JsCLgZTgsxx028GHhr5/Y8VrZfeijbmcEF9Y6BrXp4PSdo+CSphYHm1
NztjTvqT2Mc+fUn1t8TyovTQmysLvXjnnYqUAk47NkSEeeDGrWOWPvY7DOTdA43xptynO2ExAi7n
OyvFBQRAaFQlkw2mu6NX1G6uq75g1BbexhiPQY4W71Up8gjqJo+GCkX1gbwWhUvz+9LcIqcIHjYA
6987a5HpwgYjsz3Pk6PpC7xokjxdHx1OtKp20SXYbweKBjczSHo8hMA2c121BacDArZ5fByJNsuS
G6WyuIx7UwW0OoruvlOO34CesxJNLWpzIkLaRB73CLUBkAtIt4q1xeS14r4ft9f1WDj74BSZS2oz
WTQmOM/DBFJ1iRGXEDIZSIWG6aaDOuDUCj6vy1lKvc5sPJiRwptBQ+rpXFCo5UajdG0N1u3DgPAQ
eL+9CWA0FiqAdNk72W0ZPV+XubRHDgDjTQOdCGhIkHQLjaRM0r6r3cbJfR6U+8yuV8xgKc8Ftf7I
0M/VmqyI8CyFjLRElw3AII3aLXjJWsOvW28aWTh5UetH4cr48ZJxzNzzMHL0rtCLK4nyMqYOekWM
8S4IfsbDc9H9ur58i6YB3H1QtOBQoTnqXDV1KEY+9n0NbKuXimJk0QDWaYIb9u26nGVV/siR3HLE
Y5RDW8gB30Rq3JndnbaG/ng5bYI9ctDbiAwwJnrAGX6ui2LH2RCos/XlxeOUBPOga/FWT0aHNnIz
3I3hNGFeu+THQov2NTU+KcZoPT6F+dN1bX8T+kmBIj4FwAY6yiy46aVl1Uww3mvpULt9NoQZa6jd
vIkiCh/sbCi/jyYfdMCllXbOwEmXen3DnbsojTD21ylp5cKh8R1+ebHloCxABw3ikuPgNMJmNSVh
wWLgMYcU04GxUg7buGirYxmF7atFVFKzTJQY2lJDK37gg2n9CJ2UvrejjjrnMNpvMcXwjwfwj+4x
DlINBlyzQR9AhdDqyX3RzSmroBwdpld97IOppPglIgWPJsfR1U2IPvoHjVd4OVdapx/0rnPWENd+
t5hL60cxH2xiHgNccgBHP99KobTT6NRj7XKiACn8FUu8Ae2FP9Fp1zgaM0Zg5iTxV2j9Uqv2GaBA
LNKTd1wYXm6hIwVdp7z+L9VDZjYCw8caqmn93yJLgGt8LqfpSA/PE2SSuWVoIFErC3ust/GNQHdK
UQyHwX6/bkoL1+uZlPkAn1ZbJ4d3lgoptCnFHSBb6ohFDvpdmUriaa/yJn1KwRQV2uiUAZHYw3Xx
i+cWdCqAzkDz3EU0h0GEIlQdnFs0hhwzDf3PCj8GYfgP1yC2GoNiM7U6xonOtbSGMCdlMtVu1Nn3
pdp7GLOOMIayitOxEKdRzGMhb6GilQHP9HNBU6WJ3s5nf0dHsqFdhurUSAClgKaf5zpE0DiFhe7q
mSYYcRq+0Tsevlxf0wWfO7PJzTcK7ixQ1px/Q9WPCXi+Zj+FeKnvftXAFzCtzbCGH7omR7q26oLn
pYEmZVfTM5+S6qhawVuSOQcBRmz3uk4L+ScogzvfAfXOHH+f6xQFQ5kls5nWBdKFxnMCFmxwnPYC
zEqjf13Wkl6nsiS9zCDCW3SELIUeaL21ovZWDY+ZvYZytigH9SUE9EgXoinpXKekh4efwKwCVj4d
+G06QmdLabRflHQYvCEWf72u10IoA1I2FBfhR+GoZZABPqTxhDk6HPUcc2iGeMrFWqJs4TifiZhV
PvEmfWtWdKTwq6IqMGOq+VQbvbZv/sE1YlgeY4+IWjDOKq1cGDtaMc7H2ay/6py7Q/CcKD+vr5Y2
H9WLO+JEiGQGeRhZDfpba7eyf9dd1JQN6QdX95r2amRbyxnQu+GK9q6jWzToX5e+kEnGQuLNowK5
SMf02PlCToD64eiBQ0hNGmabO5B2Amv6LkUyNPKafo2UbekW0BBXoztu7oiR4W7yHjgdYz2bfCn2
QWJutWH4Dz0VN0XYH02TA6zE3FuGeLuu5ZJFzhhNGMFE1x/c5bmWZRAqKWmgZTIAX0cv7jBp+/ee
fx40+58IKTDM+iQ3yGwqlho/9mr+lERzg+vajOeS4WO3ADiG5JVpyeyKyF2l4DDg8IU19cCq5evl
tKf56F1fMHvJLvACQjQws+dhlPt8xSobGVndLGq3i7SqYBnFhrEaIDmemqe15feRRXynr4ZngHn2
d2WWpV6mVwH+koKPZLEatyOz1ajRWTK0lc3aoS481aqV0a2jBICRoG27VZAA3WSTXm5n2IOSBao6
HIPeng4mmpLfh0lPMDlOg+q9DWi+cSINkKEYS4iPoqmnR2qK8qVJ6HTo0evm9W05OQx5ExujqFOL
f2qUZQI4QGLkFguR3PhugLWx3xR6UewUrlEvHKLgwRF6hbtSt4WfmQN3rdLst0Y1UHBpYR4HJZXo
AdDPsa9qVQCaqGCfFoq+txULMPeT4fPSHv1JlBRtanS8p7o6YfBDMY9WhdcWi7KuyDcGT9VHYyAc
CJ2DaezGqZnexppoORN2Uj4YE+rjLBuiNmAghs82jhX1L0M2aNuuytNPJYw1d+xigp4jJUDj0/Ud
X3rzop8KQQUcHUZV5QeoTsGwk9l4GKq2aR/joCrvOlG3e5BAm29obQsSVvNu8EplcO4A4ZpwNiRj
v3KMlu4qICwiD4PQAkBVkjMEgGCicgVf0SYqK8beNcWz4WzGZiUeXLrnT+VI9o0FNMYhR/bFqUOQ
7foFTQFD5FXiue+dlaVd00lyDeDDzfo2Rfyi5jHrAF4Uodc531TNSvVoUQ4o4cC7S/AQlH15F9LW
0BvoZLSRV3Cvtm5L02G2trtuKkve9NRSpD3KUFMrhYU9Qvx1HFL7KeXd9rqIpXtinqdBRgkY2YCX
Onc/As+4xkQGFh1+mjt1AH0rMOYSAUBKyYqvAmM8QeLsS7JWvl0yC+CRIFMG08Ps4vzzk7iCUqH0
xryEXDvqsVsoIdORbkyyHUpz/2AWp7KklFneJUNu91jGEujnDJSvua8Q9aXNqvoJrerGv5ysk2hd
svgwr8Yms5E8s2jwRfD6ZSFav5o6c5go7Kfr+7dsin+eBpLJj0BLqQA0NYe2oJQMWU3STam/BNHa
Il5uGAae574LlHDneo4Uv9QxiD/B2Zu7Woa0uHgx0LwSWk+KaSBJuIIzeqkUOjygk46kIDLksnHE
Qd7TMTMRIDmAEvilaF4+PXTD298uHXBGtBkCA1izJgYJzk1wtAQgMAprBnEYHhPjC4RxtyV3vIqs
tY4vRJ4zedOMSjHnVC8ekZUZkpzbEAXkH2/oDr2BTNOO4mo0bzTLHaYNAWRCIj4T+wb37t/riaQg
3o4W8L9w4ZzrSTvUn8seQbWKGzGyt7azx4Q9EkFrnA2X7goPEXRjoOPfNHG2JRNxjDgr6QhBgDV3
x6S7G0Lz8bouyyIQKwFUEE9yGQNUL9Q6Mi3O3WoM94hkUKnoy+/XZSxZ38xnAhg6ZKYvmp7DqIsd
MwC3+WR9OQC1sD/rCpwdYkXMZYCpzluiwvJg6cC9O9+WsEtSgX5XrJZ5U1T0NjdtD9y3K5u/JkXy
fUAlEoYWQwq6DbZTXB8Ty/yR83zlll9cM0zVY90AWwOEpnNl2thKaNFDTEg+Yv41ZAGrGm+VTHch
sY5F+58cDOScyylJW1iJgJyMN55SbafhP6M4TBGyeSRlFr0rMGFdudnf9wGdy5VMW68ootlglmu2
G5D1ubynuKycTT+gumw8IZRy/9oKqQoHSDASPJMUS6eWD0HcDm2KGJmabjggg4vuo8B4C4aVp/fC
1p0Jkm4QAnogzRghqDGy/BlFQn0PJMHiZqzL/1I7WhtEvnzvqChOgLOeIqOGMVBJr04Bc69mwEk0
ZfqmVkgmhF3HwETHEI/eGgAWCEz9H9YSj2GgPaAJybnAlkxtTXHipONoOyau6NF9HXmUjyyo/rr+
gnlaJHh/47/i5pKUi3tRV44N1wGknoOT84gRDYhABp5Jf28dp8APkiA6qmUvUmg0AsUi1l96+mhk
m7he6/ldurnOECakS3IIIjTg5RAUTNxL08k1hN/YGzK6JTloSKCUkVspXgNeyW66iY0V41xwX1QH
rx+2DlN+lpzG4LSYcUEBcEHBNKQp6UYfzY2mFytR1EJwcypG5jQKzE7LlAxiwgi9WMF/wqieTbXw
Wl3bFeWalSxKm2/IGeYUGF+Ss4yHalCEM0Ep7JdaFjeq+RXHP8O+8SKMZl63lIUbEwly5OEBHoW5
698bfBJoa0qjAosXqhkxf1By42hX365LWNyjEwmSA6nUsQ5zCgl20rscbROT1j6ZaeZfF7OoiGVh
oNCgsAhTWrU25mPeqwKOwwkfVXt4NuKVZ92ysWPYCRD3GB6lcq6/iPG/88KCsQ/BUzCjFhcvNhAG
zJI5zxyp/f7RNm/tnyrelTxvt9cVXHLEqEIiATrHHkiNn99t3GyqwBpH7ibOfULwMhLf424TqNOK
N1zywAbwhGY1HR1jCudyaisXmh4D8Dcx7FuwV3hDQVgwoiWOZtsetbI4X7tjFlr/0B+F6WjUhUAQ
g5zDucxsEpyLOe2ISdF3Mxz2JM67/+zMuClb65Z3DXEnM3ohtf0Ui0EwK420fW0K9RDk1d4ya8Mv
2wooQZrxen3VZ8nnSWFUqeBe5sEoADrJ+be6tDQRjyiF1QJVwsZFdjas/DL/GWAkZaQvXbRix0vb
PD+30YmDJwF24XwpMC9uxaQOuQt0ERZ0X7aNtNaEeYOVbV5U7ESOFPk5lR0pTqEALKV/bYeHnu9V
a0Cxc1fSW630S/EPdx+aHpBNmk8PMs/nesUwXiUQEUJzJ0EyCUgWaBVram1FrSVvcypmXt4Tf2a2
bdJoDpaP0AdhF6wFT4lDX64bxdIRQcYA2zTbK/opzoU4cZOjMzfmrjbcBdFtXpvMsXfo6Wn5Jhr/
ZeFOhEkbFal10eRZAq9jqqyqbvR422TlyrJdAtMDmwHdVniWzShOppzPBnYa0HMM+LaqapgVGUwQ
wCMg88PEkOz1IvAtYaKhHRkSK0ldDcCqFr9NQfvVg0WnrwSrrF9WtUbtuGSlCCcxgo7+H0zsSlYD
Nx+IJMKDjre2B0B+nPBfadlsC+2VT5gluS1z7/reLhkQ0p4m4KRQasK5P9/b0lZa4Ddm2NsqT3aV
mpnoL4mG28LIyL+IwrojeqcqyluS1zNhRwGnUK6op1s6AhpxUF+ILZ6va7TQSY7BQkgBsQjAxi9n
YwAPlqOhHS9Wbm3tNHrt2/i26X+OwQ9DiL0TtSiNd6oLHMBnLR42ll6XnqKrrLe6tfGtpeDm9OhI
OqdN2IC9AUdnBCyejclZ0OxFxbGNX/X+Xzzpn4Mj9/D3aK4TWQhRofZZOrshfaz1l6rcX1/dRX99
IkW6lgkV6dBYkEKdPS3fx/IenCC9WLn8l87BPGUy98KpgC2VrNIMUdeKc7zCQiP0aPdTRVIU0uwG
PM9K7KMG7DrjWiC6dBQo0g8UrU9Ig8lHIU4KPa9teB5E8RuK/pwEOXrHfry+gL9nVuQr9lTMHNmd
uOxWq5JOoRCjoFr52qVWj0arJm6TTW/Z47MJorrAxwQ6txjaH7rcKzXaf4OvEujq0EJwyjl9prgI
CbTiydGV9m3otHjGGkWbFAgJ0PbjjxGASGld2F/5ONGnntRZiUyA5jwnQUIfB4LZ+D4Pms8KvwWg
f+if+8gqZ9i2Efob/VAx+xYIT6DYZlELkKnHWiDT5eHQNoObJFXhuLqhpr6IBoNvBLp3Gt9uMsLE
NBleU9vlQxlUU44G/gydyl3Z2q49WKVfAWQuD1uwQDZmwTHkHXUlBfCRqO5o3WoTI2TgP5TOjj9G
NQVQT2wD35iBOh2vqsEEig5vqrBzzaTUySHtbcPT7VB9FlU/JLedOZIHLcrpsAEvs0CFZdCz+1SP
Ow+43yFhkQm+MDMDMCiYKNXgLSrpYN9GOYAC0U9m2PeoCdf7KKxtf0h6RAeBE+IuqNAcqUL7xH4V
SQXy067rs61Wt4Wfm07J/YS2DSC+YlPcALR4+BaoUdK5YlDKTWTpZbbiSZcO4akJSddEPYmp7hMc
jxxQVU1w1wVPNpI+Tvpy3VYXinOohwFcnM4UEUAYkwQ1iWpG2pxgHId7Xuwie5Oo/li9OmCjLJOb
wN4byu66zMVTeCJSimgGDCnYXEFGpAZGe6lXaIGNysewnD6vy1lcQyB9AGcOEBk48+fHkDbV1PMM
clAg3glQLBRV8poY5KnsxMp2LS/jH1m/f35y5IeRi1ibU8ET2WnOlzo+tmbsjs43s9xM06ZJH5N6
jUpi4ZExN9cB+QNQM4gkHMlTA8w0rIEejiQdvQ2rh0Lc1sP3MPo2onPF8kcc2PgF55yBfRBjl6zQ
vTj9aLOv68t86cnPv0I/X2awRTlBG+Er+hQTBMFzPaYeVwc3mKe73qPYjdfKkZcGBIlzz/n8wkf6
XdKbW+AfjKOWuylG+8tK8c3Y2YtgTcxC8hVyEKkB6ooAcklGDQpET8psKnATCvJs0v4x7qN610b0
QIy4YLmeCjcy8Mhr43ofF1W1cdBTt2Jal/GFBtg/jBShjRIcLjKI1YTO1DKeM7Fx09wilo22Qe50
XjsqLaPTiGysFel/7xVmzQkWV0PkjA8439NAA2y5lkJoXqEZ9mcajcyosZPKp5J/68c7UEyO01rd
ZnFbT4Sa50LVPMjC2oQhDda0SzTy0UadX2Du/rq9LpxVKDeXIABpDD4yOeuhgjgkKMwG+QBAs+X5
XU1fckQbOSYx0I61yZvbPFjDD7/0RbPMubMGS4q7VzLZHO0atKthsk3+s25SNwGtQIBxsLWer8U1
PJEjHcYA2DsjarHwrc2hyL7afKOJlfBm3obz6OZcFck26oR2wKOEKm39OKkFG8Y1Ao+1xZIMwdEb
24o4lEgBsI6bYp/GzqOd3TjgwmDXjWHReZ2s17yeJ347L50EJRYow517xf6hNIRNw97A0yXQjkIL
WNPqKyKXtMOJmgH70cgILKpzkdSoukE4yDDrrelF+f0Y33F0kRtrdO9LpnAiR2YaElFjjGoEOZHG
b4jGNy1Guqcs9K6v4JoY2bKHrDc7FWI60H1TUIREee2V+SrR3Gy5stnBE9lAoAfIFMKH82UTlShj
9Flzt4wFhoBCEZi+3nbxiJ7G1shvQZSCnJlTKXfoEOs3BkBo/nNE3t/oDeCcmagB9Pn3mgNXEEPy
Bvwy7qLzLyp7WtJYBSZvSDCBUOdZ44aVCDZdqf38e0mnus9rc2KltlGbeCZAdyfon4tA+9HYpmcX
K8/qpbNwKkU62BpvpnIMsJO2eKdtybQC5HXVI7odInVC6PmBsv0/6OUg4YRMyBw8SRLDMk7LSEeK
O46dwE8q1ToUgPBEbTOzVjZryWvN83cYx8dFimD3fAnbJmvRtg5RXWcA6ad4iDlxr2uzeLGgGoan
FMJpTNtL6kRBmgD3AXWOauhYOA8l7XR11/a+0W40+qCTiLXdXzffYCJXMwBVjnQXQkBJpqJQdSwH
JLcxIYCGLMCFTOM+N80N4e3Kbl0mCSEKaXq00KGMj3bv8yW0U1rVU6xzVBRzNine1IdMI5+1fsvF
gdev11dzyU2eSpOyhHYu2inPIS1C2tjhW0NtkVdpWBGvrODCVNQ81Iw/gLxGF688SqNMddbwWa/R
Uj3Han2D5l4MMOe2UdzE1jwxvoNHzx2r4TbIbD9IxhXLWdIVH4A0MhAxZ+s5X9k8Rw/aAJIH8MA1
fpB/75zIywFcrtJ4ZQ+XzviMHYrBKzqPWFjnkhR0vRGqAN6bJkYPpJJJ1CwQmo1hmcYEVBkZm3sr
DgVgbVCexHMQMeI/fAKm6RAJoTo92+75JwBZ3+HAFJ1bWu57R/gzDnP7YDlHI9mLIWa2Xa+c/SXD
RfkHNPMYX5+rMucSHRIOWpPFhTs43yYNUexDDjD1/yPtS5Ykx5Fkf6Wl7pwhuHNkug9cfPfY9wsl
IjKSO8AFBJevf8rs6kl3BsX5qvtQJZISmWEEYAAMZqaqNYkcs/PC+q8jPXCKyniXjD6F8t1kNZWS
FVDkAHxAaaxyX/aatYOMBhrUOi2JfRVZkDXnVr3YZzvegNMbEmBcyE2g/xRSNZMbUo8FBpqayL7S
wFHVFgIJ96XtdPRN76/jFKjja8NYDyVfXd6p4/R9t4tsmgGxexC/TaaXWGajhWCxcrn0LmnKniI7
QsOlWuXcAY6AHTkKNKirQECdL6IBKm1FB4GwayqRU/Vrxm665NbIkVNbR8ZGrg+KshpizW0RS5FX
ZHMuj3KmoPCrkgeF6fHFDTTX+QewgcipLclotl3Xd5bb+mJP9saWOtomOEAgEIQa8t7cKneX7X6f
3dEsWkeQEERT2/Tl0IaByFtVA8amtJ7RKbghzDhakb40vHH+zlfx3M4kxiA6s8oqg50Ievd1+QiO
za0B8Get9LjI0DAvrRXR3NcxWOva2il4jARt9nh5sN+Pp/OPmCyyZuYkbmWAh/VevW6CyI212k8y
7SAZIYTRLR81G4/B/GWzS3M8+t5JfCVSBZy6JcymlYqIX3UKYvr5EgPR0uAm+wQpAx4KG1aqzLUw
jO4Rjf+q+tIH71m6D7qlt833W+V8MicOKzMjLSPEjm6l+RF4uiOX2s/yEoHcrBUdEmYjByBwvJMl
o1kk47QD8AYCBXK3hq5O24B45eXyCv2Cdn1zzxMzkyXqB8vEoxNmtOPwYjaO+oE2fsT6O/5sbPlt
cWcgGPmSlnbF9zMVczi+2tGiMDbmTmKeODRrExIx2H3ASWtoIt1VP03DM5VrwRwz8zqBbNvm8ljH
3/ltqCc2J5FPyGvV7AvYJN0qTX52euOMEUhyxaOllMv3mxE9umMLF3DhaHaeNh6ziJt5VWPT69ax
oscmOlbaNS+e1OFWaAtzOecop7Ymw2oUaegbBlsagKuR4ReBp7HCkdrt5elbGtPk+o2JFjMDKGAg
ZTNAolEHYD9iQ1kllDsGVV2jsfzLFhdGpk+aNIc2bMoqHGexuGbhlyke4yFx7KUbaM4vEJ4Bw4Lk
FVD8E1+saCa3kgl+GN1MHSu7Mtod+DYd0OcB5XR5RHMH4qmpyVp1WtaxxoCpNNkG7F02t3r49Z+Z
mCwTZQWQljpMtKRDXeVGKj5LPGEuG5ldmd9TNs2B2DV0LQMy+lzcaKhs0Aotxzo6fgLLuCZ2sCQM
N+t7KmAy4BxGb800t2Pwwqqg5AJ7nfI0JEmIekDnVW2/lzPq9LX6bNh/vdkTexhZWjxdEBV9CxBs
1G/Cqg3Au8EqdCziIgHva+Rl2v2/MZdAcCHCRL/nt5bnkJEKQGAT4FvabjOkMFFmsKXQLZbIWObu
SZzmeB6gQwIY0sk9GbdaUtcDJrEU73WxR4eHo7J1B4mJykMtknQLzj67r07sjU50cvvnBQ1bpYM9
Zdiw1lEVL+SvJjnS4u3yDM4wP42QCBQTgMAw8Fyf7mAlbnGyYwrbo32FXAR5TjfFJj5Wu+yRuLXk
gODqBjLpX3azST+k1YL5ucvs1PxkV6t1VMv2aF6s2FUD0gxkVz+yvbSOvXoTMfeyue97D5kWoJ2A
eEdDERT9zqdVySWwo8ZJ7YJbAh20LT8Gg9crC6f9rBVwDwPRhWk1p7UgCNfqSj8g9VYmm04/GOFj
1XmS/XR5LL+6z8/vZBU0nxCVRM4W7TvTF3rfkqHLAeAClZ/kxL6C/9drslevlB1YOEOHrWvVkZHC
cqKduY09SPjsY69ceAR991R8BVRy8b5D3ySASZMp1ewEusr43RlYCwdPIk5erCJ2U1QLnjr+om/D
PTE0zvrJlmitMELBEcPt1E8wE+UC+iwfC1O6ZGOyGQwhW1xKMRj5lh9K19haK3UtMK2xyzfNKlxH
buGna+ogRvASX9/Ka8vXjkvvq5nIUkXiBa35IzJlfDifj1Xrh6CVQR3jhk/VJzSrQcp2baxDR/oy
fboBZcqR7PqFNu+Zzttzo5OtGOt2FyujUf6JznLPdIZNdYgdbVuvpLfqqt9cnuy5uT4d4+SyJVYq
R5KAuaQ/gJ/BEJ9sqWNhaR6nUVBTKEpZD7DxVGyto+nkt5JDZCc4PNsQfeJHcrz9jwalT/Idnd2k
XBkNKv020beqvJaWIrvvV9HZMumTR3GfMzMIMpgw79VnhI9e4cQPdG0uuMMcTempD36jjpSBKW/6
cX22FXMIePFcsspW2gP2gs+2/arZPFo+dcJ15gTxImWo8j1uOR/n5HUVGmGg1aM7tn7gRgftiq+S
19zH62rf3YkNxx40sRflbby9+tndKNfQX/bjjwCOuqS8vjgXk0OOyTRRA+THsB8bX/WiQ7KiIMtf
2T7owj8gdfwkrZOr++jYusl66e01k+U5n4nJyWfrva6n40r0O8MP1haSk/veJ+AO/Dqg/+YTcPlb
a2MvvI3G+Z2etygljbcLAFDA+Z2fQYVU9jInVuWasbzOeL6vQrZAhTt3BJyamJw4oIGTu5EyygUQ
eVMU4SbGbikbutDcO3dF4XICSNwyRxzLJB1gqhlHPRXRKGv19zTKkU/JTTSbRvpd23JrRXVl4SKZ
26Mg3jBR0wGzMC7n87nT+sACPcT43kNCNwuvBttYC+FHwzZC1y+QyHm6cPDMxRwnFqcyT0Gpy30j
xtcRewpZ6Xdl/CboqOEqlnLJcxsT8oEj9N4CUdr0ckIGOY2D8UEBxNA+DfmdkafQtiuNh64N7hrw
QCFl/3j5XJ3dA6dGJ64CAE1Z5TLiRDMcbtBl5xm59Wklg2ubbz3UHdIwXvUVtgbrpVuD1VeASa5l
81HOwGetiR3VzVWRhneXP2vGs5C9BxhSGTFt356/TA8ra0hiEIhKaMQ5JmDvNAvPwIPeWqqSzHT+
IHePOhdSPgRq79MnCHT1ZJsViF2jBMIhIGktJI+IwinifhXjYW+qjAAh2yMtNNxRPfEvD3V2r56s
+sSlS4o+6iDHAhA+rIKmuurawmVRubDQs86FkRioi+LxOH2OoF0bzHQdjoS8ezM4Oon60JUT15Bv
hm5Tm5JzeVQzCwguoPGdOsKZQd90vlG5XA1yYmFUWf7KVbqySHmbDz+pAChGX2LBnh3bibHJzV2C
BNAsBYwFNdhdaLpJa5TTXCPa13xLUF+7PLbZFTsxNzn2KjTi6VWFqRwCdL2L1k9AHdzF0sIDYGlU
k3u6AY2DJAIcBx0EViT1HRJfkvxOkmdh7U3px+UxzR5zJ2Max3zyCBCdXdlxjSlkmeIgXPVK/iPs
6DYDLuk/szS5dGuJVrE8vvgN+pOBfFVSnLR+oOCnumxnfpUAQgSlA+qf0wI9KAM0MyE2Mguq5qDt
74qjcSOq081lM7O3Oc7qf5mZrFKJ3aabBe7AgqeyF7CYbPo2VP3LVuZ94beVyfLQGMS7VoPBGPUB
JFwr1XwR7bbgaxBCltbrZWPzvgDEmIV2WmT6J3sXysODHUjwb25JUJnDexC4MRXkSxFVFgKV2XGh
QIxqLbqj8Kg/d7vS6IgaQEQKSUEQAxl3avlsdpIzMLDBEJcsNZvNnUpIS6PPE5wEKJ5Op1FFPVqP
cNTTSnfS6qoCdR0rbnvxUml/meZjJIFGjg7t1sDBTRuSqYYQH/xLyIiERN+IKkQcrSTxmhb6TQYS
qYfLazbnhqAVQZF/7K35JkoqKGNazkPwjFeJnyvhVR92q8sm0PKP1ZhEriAGgiwplOvAuj+lakyY
lfd6mtauheTWTk+S6NUMIQdLeIumoUxJ0wcaSK0vqyHbSrGaf3JmGa5QA3Zf6IAHxUU+XIU9rf2U
StARTGIdiRxLOrRqJa4aTlrqoDiJaSrUtPzsrLx+SbNOdfWaFC/gkbcityOF5AYW6z5kSdLvamDS
r6rMDtC+mkcbIsLuK26MXL3qAi3ahuYYp2WDbPw0Os5qT80iZVsMneS34ZBtBzkyc4/bqR7stTRK
DnqBeoKTd7kOfQzBld7ru96AgoKkQWMsNZitQMlNAWo2GHIt8iG9pVKnls0az4g2av1MNoSPl6T4
KZrOrqEHnKAv2k4aW3WDdqDbnqjdPiFSfqizvH2w0qF4qqXyEayqNzAlNh2jwNT38jAIh5s2mL4i
JUfTWaCoK6Dws7fG5JY7kCK7a1Af3YS1TdB/roBnj3aoGIMiNq4KXzPSVrh9LhugEctU30jkZEsy
qvgZGVHuamfu4EmST0VVb6VKlDsdtFXbHph5gZpDFwF2Af7qzzRoSLjTsiFz8dWFtau4ETO/1CoT
vLNRp7g8ZbntqB16p908q9KRDLov7rUqTu4Uil42dajFQ15UvcMl2151IgDLZ2kajWNptfzWAYsB
8qKM9Yan2WEHCRogW1ZoDUgKtyxEeN8MNbfus6xrelfoVHmmLc83hdYVxDXAE7lqCel/yGYIoqCK
FIWfgxTusbexXB6hgcHQC6HBplLp0bMGVmFrp4Wl/YCgO9/0vKmVwIG+s3ocgEGzHVD7GtaGkoYf
OgXiqLsalQUoWYyUv7SUod7HbCvQHRAF9cJh1DYHp4kLJHfUlolVQ6n2FOdhCu2HjNKdlMvypsRM
rTjC7B+A72h4K6WKSZ00DB50AfEK0cn82KiQH4twfO3qiJabQOL2QW2zWIHVME08U+bhhkM44Q6N
+MNWbVFFRRNrTHwW8HitdQNYkgpbgIRb19vQKzJTbEWVogOnizuoLIBw4KcaizBxahEjphBKB/HL
sAsOqiRl97LJ2i9IvcV+bw+QcmsZ31joRPuKpA7UfV1iDfuUJgHYmHT1tqyJ5MY5kt+OitGu9FJA
VWaQwuoNoPlYccy8CF+VJEEBq4gLq70JKM13VZCBnseSeXartbV9z5UyvMlV2r+2fd2bKzlV7fXQ
KgHdDKZUHyKSmbj10Krk5zw1bsGEJjdea0kZOXA5K+50idO9IhnJT6YjYgJsyUbtTwPZsQ8wLfRD
jdQS7T1vKXQskpLvjMHsPVBwJ1DEJGa/cFnPYDXwGgaKH1TlyDICvnB+q7W2metWDYlraCDKnjSg
GamDNrxpe7Zh+rjqHvXyS8sqgAdxZDZOuvvoQ+ZRdgS38cflU3um4+38YyYBSi3LRR2m40WUgf8Z
u5DmXmK+dZ3qDU34k5WfZagfogAxGOdOvNghNfu+Op2NyaWbESmzaDdm7dtkl9DGa0oIM9SKW+Ua
YG5ko4F2xsjQBYcaLjDYzwsTMIYr01sLi4EUhT321Hxr+ZPKBFz5uLWM6iON0IZdRyuV1m9N9sxk
wPErwdAuzUIvKyLHLrqFm3kmmgJudewsACYeiOvJ8CFarnaZWcI8L691YOKxVXaC7ijK1Asjnbuf
T02Nn3ISxDOpGUzeVBADKkovtn05KX0kNZ1KdnvxZMTrLto1ykIAPBPCjfrkeFKioVFDpH1uNAXG
OEANDzEVLj99aJ+Ag9wMgwwVQ2q6RZXeSf375YHOhHFAeYPwA+SveM5qkwA1CiVpyBqYjOvYbbXS
CZUIiPxtkIHwcX3Z1kxgBT5WCwl1glAe4nnnwxM0qrVC7ZEdUD/RiO6Y3LtsYM4/Tg2M83uyaDgG
0URowUDDyxiCZVp+RdvgJUvSHk+krFwwN7rbdDcATgXmVyQ7UKibLJemJ7i39QHLJe6r9ilKnkNj
IS04O2W/TUzVEqNe6guphYlO7TyjA1XWkuTvwiCMiQPQYNBaQ4GFpvqwxKYxH/+NwjQoI1H2Qr86
Dg8AiM+XRR0kvU9TgoA6jnLHanDLg1tAIuSFKsVBRPx2iCKnKNulNoa5/YTmbhQ5wRMIwN9kgVI1
A/+RrNSuqIkT5B9y7iNQkyIAC7OHTl5IMsxeD7inwOs9ZtuM6faV8q6XAE7B8fRGPeBfsuvqmVwh
ftqyHyV3+gV7c94OWBRIbkxgKbCjzqeVNmVTq+PVmJKHkoG090My94iL/vqeAsIArfIg0cexP7HS
RHjlyYg53YRe15XbB51Tqggh/nrXnYq25t92JntXL2zexqmM0UBiQWbmph6yA0OImlF5oUo7t6lA
5AIdDVDQIYM3cYtOqlo9ieAWCDcOmTUc+nTpJJ/bVaCiwqkwvpHxijxfm17IGkIFuAIA26EjDAr8
eRcH4HJBvf3yAs1JWqD5HHsLuWfwhduTmcMbo5T03EZU4ncveO2gt3fP16WvucO+gICacR+sTN98
RNHd6ZlT7ehC5mF2sCcfMJnP1q7SLDPHD8jAM93tKP1Kl2i255LrJ6MEXOR8Rm2QknTpACPSBui2
0j/mPv+Aats6Wxlb9hk81DftM3TDF7ox5irOsAuuDICVkJiaJnt1U2sqKqGwVVfO27CBsEr8FhE3
3N6XsqNs8tRd7DcZnWN6r5yanCyoCjWZNg0wVNkVW7IJG8+4EUCt+sSVXo2NdpfslCvpRt4slW1n
o+2R5wEJPRtQlWkVStGLPlJ5ADznujsoj8gbJV68DjZoJliDNryE3le1bvdPlz14dj+eWB1/fnJt
9yRrSjsZpd67m1TWnUBZgKqMDvh9Qn8Pa3TgEwODJfAqDmGgOoBqT+yTn/QpXtmAav24PJLZK+B0
Ascz+8QSpUadxhomMIdM6hV/oYfYl9BNudLX9o6v0+fL9uZ33u+BTY6ZMApjwUE9AdG9yjOI7mjg
38nah8tWZnhjVOyB32YmDon3cWESATPcy690R3ZL/wVYJnkb3Mur93oTLwxrBhF2bnByomhGFwsB
8WtX/UQXb34cZFdpnealfoAglro0vLlYH1lFvCu0X9KzkzempjOSmCXcA237/KVeK6/oYTla1/pO
X/KPuTsbXH6YzTHAxyPm3D/qpC7tATQfLtJpd+q98NDeyA/Ji7WN7gA+a/bWir8n6yXR6tmNfWp3
4pcA7alpiDqoSz5TP3qiXtyBDtLp7tCUrbvKlfaWSI4MHdklXZBZ3zFBGq6BHgt97tOb0IjjMmLQ
enCbRC43NU2RodZ533tSlEjbiLUY/lCi+lOoeo5z1dKS+6GU60fWAkIW5KTbMHWgx6IqZOZfdmxt
5lw4/baJX/PBqijIEnAuUOEqYJtjUru6bGLWlZHhhdQUXnZjG+P5ipdyAjlFy0RcM2hI/Kn3pHxt
lWiT5sItKFoK8q+ikG+FHi1kK+YH93+GpwrRcHerjntMfJCQVWtGK0qy9cLgZt359+CmciyRgZzf
iJt3211xALwW6Rdck/IjFBrDr4N0HN6zn7KjLlVE587zkzm1lfM55QOLSGHoEGWm8hMvlE0Y1OvB
ROObqUEPtAxdqzRu6kJ7vTzeueP21O7koMjUCu0+MqY0hwZ79lFKO7N4vGxidkY14N8INEUI2P/O
h0bLvrPMADOao40A+Uv92kATufxy2cqsb5xYmTh+E0salN7HdYt/WMW2WeqDn42aRiwdHicAEH4D
69MEesZxiKhJhZAxmF9Lx7ySb0rP+CxX9rbZdEvlqNkR4YmJuH4Emv3KnJ1cvINBEYYz3BhCeZLa
Qyov7OPZpQcPJhBlI5R3WgKtACAAZRIG1FQMHccdmJluxfDXWbjxmEM7LsCPeNMhlXa++m0b4SQE
I4vb13es9cv+pkoXXo2zA0FnBt4lyFzIUwcLicUFb3HZlf2vt/hVAEBQ0tb/jh+fmJl4mDXk+L3j
DV4moOVMnTzYaMaTnC88PWa3y4mZyYTZmYzU/Hif9v0mLw6puW0kL116BIwfO40fx26WP+dMm7w9
WjumIICAFcV0h+QgV2+Z6dmQHe18sqQWPX9h4tkIqi0wy6pT1K2U6UJry4i7zbvV+KXwu51FHXWd
7WIPPOKJYwlvLAMtnG3zW/bE7jjVJzuI0ArcMdVod9euzWvpDu+5I2tcfuQ+d/lrs7l8Bs0u3SjE
CAgVwNtTdmNNboxOBbubm5BDPOgu2CS3SfUjlYqF8vFsUD5yX/xpabp8Oso7Fu5hLF/vNsXKMvZ6
8Uz654huU8qQbNjy5DYvnDpcam+Zj7tOTE+ya2pFWlNuMEgb2pyO/RzdkztwboQO3XTgA3BTyY2O
8h46TOZCz8asz55YntyR0HHAtqApBx0eegrvcn5QG/DhXeXJoSuXIFZzTczQkcXZJaOfEIX/8dQ5
cR45iSAuUmKctenVR7Dxoki2G/z+xlwXGxQbj2rh5NfK3WUXmq2HmOAkRK0H7Z9gzzw3qzJapvoA
n+WeeMbZ7wT34fY1Otqb4WbB1Ox8/jY1daKktewwGDDC4qXxjXV5pX+kX+zYX3eV06+0lX6TruS3
8DVyFvMBY1jx7fg5MT11or5VWTOOUnjEsZ18ne3NK7p5fQxccIIvOc68z56Ym3gOEWA9rX5N6sp2
yOZGuPFROKar3mVO6JqH7Jh/LHUvj2HNpSFOI6uRVYsCVgmo7XUl7VP5pmodyUATkH95HWevvzGT
CfQpWE2mYi54Hyd5AskEN7aB0daI09ofItpeNjIbjJwYmRylqVHxxk5w4Eh64JDuDlXKywbmpmts
9YHKlzzi5SYeAd7JPLdCbO4B1RreR+4QZkfW2W4ISlxqVgtViLmj+tTcxCNCrgKfV8BckwROpoWr
pjpKxSpfwkTPJvlODU3cQKm6JIwVTFy3UrcJc8qN7nRetwfldrVHR53+1uylTevQ225pfy9N6bim
JydYAb13ZNRhWlvrn+gRYM7gpb7ta9dV4dq32ipbh9vBD3y69JpZsjw9O62Kq02O2bWt9zzaZeZD
n6HtYdMsqc7P+f7p7E7c0m5aveUchnT0JJbUYdFagTLOZdecvQpsYgEwN3Z2fId+13lj8TGGLakf
SgzdL/swe660LbRemmQvR9CCghwEKAoOifIAqs4gWkj3zU3o6ReMR/nJUspgFzfbMYvJ8+usv0cH
gYMuFhRdHTtZEpSem1M08eA4GQs/1jRjasppPlgdQsO4v1akH2W+UpfKpksmJp4pVbVQpNFEz8gt
TZAAM4IVWFzdhYUbD43pGXw6lIkfpgKqvtAkxmUKWdPsvZH8SvFD9lPVj2g79qLeze3rTiyEgTP3
KtwETI0gikQIMUUjDV2bIe6GVVKVDiEfAgRCee5o5L4L0CferC6PcuYoOzM3OcoEi7MMDWN4mIbV
TUmpp/FkJYCQxeNuYUJnboEzU5PDbMBr0WqN8aUlcr/i6S6sDf8/G83ENSohmWrPYULk1wN57sm9
NdzTf+PJiIEYhgohbcCYp0iRsgUBFBsDgq69RxOOHm/pEhfOXJrs1MYUG0IkHlBe4F7urcwDPNqz
w9wBoPSVg7tfCUt/VG4d4m5Txv3t5Umce3Gd2Z7cpr2idLbewrasvSSF36a7rNiw+Gko/Tp6DPUN
V+/7ctsWnibfqsbCgTlzWp1Zn3gkOOU1rYTIKNifNTeSf1R25KQRJB+Y/MQKseAxS9amTgn18ywd
X12NfUPUL00krkXBP5vv0ca5MK/jl08OFOQ8EbppQPZrSGucn8MqmKiFFWBkeo9wuZQOMkq7LQ9v
yiRCmTd4ZRRdppzcodp1bWnxyJV3+RPGI+vSF0xuApZbkk1SjDbp0JlkWS1Bg1tFXJOUS0RAsxN7
MtjJU8RQQQkuUwy2ifV9JIWrQtN3qi2cVMnADfTj3xkYmk9ww0ILZpqOksMhyijBwPRyq3XQHUbT
4vqyifkB/TYxOVuyWJSB1MEEQUdoZzoFRJ0GekjFOkmfLpua34HgtP/XcMZ1PLmxiRKBSYAg+Op3
KJwFR7Kqj9YPVGJuwISu77RNdrt0qyqzx/PYgG1AgBoNhpNdb5MuJSKGTf7Q+IkHhZANGmCl0Ild
lHl9dZ17nZ+vCifaGVf4wQG+u1dv6qUmlRl2A9x+Jx8yOQDKFG7ZZvgQ/Tpzn9I9aF5yw1W4Zx2A
nHL7zXvqFaUjPdBHdRsthPaz1++J8cl5IKPXN650rHKfbarWldU9D1xN8WN6VxjlwlE3FxueDXXi
U6yrUrtl45yvCg+sBusXsOaLTeLZd+SO+yCW69fBwjU871wWqHoUNPSP+hfnzoXZLVtFznB9GYZT
A2PEjLETenAglnzMdKicAIqnGKFvxKGbEQWE36nX6J+A0y28C2e31MmXTFY6ikhXD2J8RwE41h41
G8ykGuDRldcuqQfNe9WJrcnCxlaRFqTHqLUdPRxRlRE3yQ3fGA94SKWO4ahuvGp+SN5tAsDu5e28
NMzJKstKa3MjgmnJRNeCAfAJT70KPO6J+IpabcmpZsq3YAv8vb6Tw6NIaGzpBcz10nMX6U5Tbitz
kwcgttIebOMGXBpOXC6McTaOtKAFBVo9lBumSEdpUIyGVTAagFu5R7reMopbUEoQtkSBPX7+tzvs
xNL4JSdno66XIJrSYClE4SkGbwVkRWRz4RiYNwJ6FehqWYCjTG6v2Kp5qss5d1uOUBiqzkltrSK5
9n55xn9/dv8TfrGbf352/Y//xZ8/WdFXcRjxyR//cV180b/dZO+fX/X/jv/w//7i+T/7x/qLXb3n
3//S2b/BL//TuPfO38/+4FMORfvb5qvq777qJuO/fj8+c/yb/78//NvXr9/y0Bdff//jkzWUj78t
jBn9488fbX/8/Q8ynin/ffr7//zhOIC//4F5eac/vv2Dr/ea//0PRfsveA+814DKH1JSI8dA+zX+
hOAnEGCCAjyItkEPOV7ylFU8+vsfuvZf4LICtxqAoeAVMsfdX7Nm/JFm/9coLImiG8DkY+sj+eNf
H3a2Pr/X62+0yW9YTHkNm+ebC2SYUJgbxd80oK9AVDmlj5TNgVRyKGRXGgoIMqhDIoPjgISgyqSh
ZIKuwoRiNYIDyGwNJejJ1DRVu7XSKNUSo/+5j/76FMD8IWAABlS4qT7ZCAK5u7IGhN5tsqr3eWYn
K0utPgM0TC8cKUuWxgPuZMuZrFR68HLIAPjmul+FduymaZVcGzEwKyee8OeEL00waqQAtwH0Asna
aUeIwooMOE4iu3TgYp2yVECIrWSeHbeZTyPReL2G5lFD6dEYNbTdqlQz5f3yR8yN9/QbJjM7aE2d
AHcsQ/U5iq9VtbS9gMbSXUeipdPs/Nz85yISzRhbpscC968q1MnU6j1YOYMC/mSB1e7ARkA4gOip
BPIoqBxHENsiICm9PLzz++ifNkEFqmM7EEsG49H5curSkELsAcNLsIrIz5fA1SmSFLk1q6UrKZUV
J4jiYXPZ6uQG/qdZVAxBQYpeYGykyZnah2VP0yYm0KIR7NkiTXOAZvSQ+IhBkMFhaheobmVShXi6
VdlAawWZvIVIkSXe+kHOjY0eQqPNB+qsKj1G6aAhVKEW9XIRRTI6YtKR06CPmLgxk6wwFwKnOa+A
WBiUHsChCnLlSdyUoTYmoLCH15KWKr1ThZFAXiiP0dChNuz18mxBAvrsnvs1XeAZHtumR6APKNHO
V6kfNLujSCu6TBrRevWok47TJY5vmUUjy1GbCNSHQoMAq9uGinkw9RLgOl7oBWL2ITBMB+nGoHWL
ro5Sh0QcLSkSnqVea3KzdBqdqnwjAEygXllxLQJBAe8e+qgiyC5bgj2KzuzyR3DhxpFrh00eQw6G
U8sxQ02ITRAU5U+loEbsIDKkNzTK087TCTB5umfGCdCNqiWB8AWgfGUDuHnFPCspReGhAEjjG2hO
ae2mKK0WhKJVSTJXounwRllXZKs80RT9WFlNFbkmD6X7ClXgjybXo2IVqHTQoZwbxIarlm3ryUEB
iK89SNYnCWUKJl1sGhBrWaV1RyATtK7MRi8dTuqodPAfRwOpFPHGV5RWSqErTyBnI5f2TaPmASK0
SisegTSRzWMrBLvV01LP1z1rGE73bDAfQWofdq4eZ8q1WdXlK6ZJB7d4qzQ/LPRXg2VHC+PKy4cA
Kd7aDPWvVougEdKiZzB1RZbVn4bWm8+Q8jRe0PjXESCFE2NX6Hz4rJVk6J2MMPVFT+lwVSVt+EV6
pb0VrDKByCuD9C1VLWZ5FR0GC1Xant/ytFOAcmKF/tTXdsAcAT6P+6SiKFgXA5PvB0kKQ98KmLi3
0sK6G0yBicqE0v+C3oG1oVayYVPoDB14SpZDW7qVrQGKWwiFLIdWJiigJdsMGWgJhPlpQGg7WQ+p
FP/kiUZiLwHy8aAFZc6dNktt4Q29bIprPayVXZnELeqdBcvucF+amW8osQJUJkMOeXjqglAWQJt3
mrGLKNO0XWwJJaidIW9FskYaLnmkQYVeAwsd5I1DkxYKQYyZ1WMNeg/VAaO8VgDqBdXCrdbkBluZ
ogZJvmZFFQfPUaI3KiRpywiZpESrYwWceTnQjBqpw8ABZMVQ/Sovu9tQlqni1rhlSqfAQaa6JFBB
vJh3LPtUoxQSgEOVMMDJIzlpHLsX/K1o46ZcSYANyS4Xpt5v+nrQsVVAEQCpc27yR3UQde/aah+r
Li41jlJKPKSmjzCnfs/KICSHEpAkpy1SqjliSEASL2xFugrzKNA3SlQCu1wZIZ5IAPRWhgeYiNKu
NdEM3crKC254pYqavsOtHrICToJHH93rra4nj6xEKAVkrGg0jxpDaa/7tLP6Y2D2rXRUqqYHJzOQ
ccKnRalDwJXyrvsK6ijptiEwx6AbN83WaIABNrvsQ8Em0yDPkdVXTKN581QbQSSuFa6k0bUMHEHn
IC5jey3so9qLg7CRb6GspD7rMg8sZzB6Vq0lOZTcLo8pRSkezmoCWlUhBabI4DS/gguAXrjoC2Or
9VJgO4FUVImrkMAetnUUVf+PvS9prtzGmv0vvaeDJMABW5J3kkpVGqoklTaIGiSSACeAAEHw1395
bfezJTus8O4tOhwd0XaVxEteEDgnM0+mBFa3tbdbyteuQkQ4vRsAmNAidi3BrNbEwqslngFcNDIE
q2NaPwtM2LDAHtO6S/xuiULsINg0xyR6SALSXGdT7b5Hid2WR95PLdo0OXCunkZY5mwGegErh/Cq
iRcVz0UcIQr4khOusuOYtumSlctiQNcWk1bxFBXhEGX0Uy8D65OKhXNXdyiaEBAfnTjGdZeqrdv0
M/JsMfnD1i3DCTgkmPom0A+6K4TT9P3B0QmL0MZJMFZc1BZG4dFqPiua5s2xFxEEYx1iTM7wGn5z
QbNVPvgk3MCv+ikfy8DYNN0vxNaHEZbQ/RVFbnx8nD3i5+5sAkcyvEdDei9tunxOl4F9CCINoUCW
bhZJKBGHlVxC68tRWwjWZNpUaU1kuYbAe5ptmb7MI+F3tAGOiNzfJakcpptt0a398I03Hd+vTkWF
d4O/nZtp/tJYP35YmDdV6vLlngfe4nWuecWzFLzKbHYuWK+6Rq0fhei+jZR3MJaERclucNNWzUZv
yFHoWiDQbNnT2GWY76zjqjFB5hCS0XefZ2ikMVhvo/DS1/MOOJLchQCKNie+1iKtK0q6PCxsY5Lj
2Nt2H2jGHhGoBFOIrL7Ri0naYzslH3rG+FW7rXzXwl4mWQA+uzVMLwOd18U6bsseG5C8SC2HL6vf
7rjPqnzIMFo+tJjTL6Yw3QnWyx2hy27J5oNnWQsKZ4FjbJjXXUGbZd63smv2JkSkY6Ye1NaM2Iom
JAtgginfZ2PXH9F92ZPESPNXtsbr0Y10OfTI7S3WNckPrO6wq2TR5neYVf+ByPcHKTlQq7HZeaJw
BMSTLCWiXqZ9lqziSqwDbOcyMl/KeSJhJSL+RB2NDv3oRlZY6Cy/R8ydBhLwoxziH7mbEoxz9NGT
klsAXr3FaT4LebC9DuFuIVxYTHx84KtLHzhSXz4T7Hol6sv8JvAb2fULgjZIZl9EM6W7gME0Z4b1
QsZ1tajuZhySE6tHcQhi8QD/iWvHxHroepzS8vysMEVjdrWkMInT3rKSh1oXcBlYTrzR4b5Nmou5
jT7HHaHlMEagpQel9k7M2VFQnlxgjAm2Ba0CtBMgY8SiNoBIH6Ofj7wl6Ou5rv0hGmLyUeQDBbvu
N1Hp2EmLwd24KxapnuigmrshXizQ+NAAJdd8zeNdVk/XXerTvVELP6GK/QyX1uijg3sP4jDV8AmT
Vhe6ZRDhxVOZz+N3ILofBeMXsd6CwohoPuVm3C7GOvvU0tGVzGIaPZ7qkmcsKJPhvK24pvaiQun7
YcKw6Asqxfx7tiEypWcb/PVStpbwjtguxZYiCJxZ6LnCJRfYDbK6pEi8wnyTw3mM4/RD4xdeeAzU
7qhuTlO7bXeJgzm+QCy7xc+YwcfHZBblMoYvbkj3KNLMpykIIbMZ8sMSk7mcgv4Hz4WuKARkhSb0
U+Pq5XFN5uBEt+ZGouOF94KwdRHHbVCFUzAi2ytui0ivQ5Vu3Z7ACGjfY/zL5nTAalI7yN6SYrAb
2LQZxuiB2aEa5Kc2cXE1dvkC6NXfwO+7hnlB/1TPS35HhuhC5pMrg9Ae+gb4HeP5FU86eFpM35Cw
hwYmmO+CRZwM8yV0bI+G8M+wDYfDg9KX0xjG1dTU33qB8w1YRFQYxT/2XQDMc1I7JIc2lxNs4AKO
qgfeIT/OGZCFckgzzVSEuQCJcpnA0bGaxIi8z5YGJZtj/OWlpvxQC0HOz75NH6EqNlXo/UvYtW3V
DL6abY/Ucv196uFtEPN4qOa0Lcdp6vBy+ieKrK1dk9rdFjBo1HKP/daPVxQFMSY+oCEuuq12X/K1
bdMd0vv0YdBkWaswda50o0oXlCs6GLDcmUGVygxmzwxqx8c6QUYugk0b/z22apuK1Xhse4qLvMyl
bo+9DbabNuX1nW/X4aHBHCwvsqRVeGo9XBeKmDS5LBagx8+ZaZDBKlLbqjLCmlNl16awXoBziRlg
tGLx6IfOJRXqk3Q4Rc0c50USJJt9ZCrb2kPYJorBLSUzH8XiEcIVcTpi3ElPvFSckWMfzs1FjBOY
FmhmurbQOl5PoezYMVizRpbbZgVWDkYosoKyhnyvo7TryiTs5nYnCNEveIwQpiLhMazmxrOf2ufR
ArMTS2G3orK6LbaaAmqencmemF1heDEPPllOE5jWjzNwHjxGpL9+FmG/YIgf7hm3uW8R1UWCSHwM
jZ8B5GKy+xvcZSIcBMCh4EwxJ5gdx2iNxOBmmwi+m3Ss8gpZ18ZVW85R+cbJNm4Fp3E0V8j/Cu/R
9t5NsLTIS+ZzfLDQqQ6WIkMjQEbWE/7/QhcWFdMSNC8Tj2JZ2JnWazXNAbyaYB8YqiK1QXuKyDI+
1YT4nUt4fG9YYmBab4P5AeYRGmimH/CUslgDsnJMZls55XX6oe2ICastXjT+czNorHQcXRl6O9vf
p5lv79u6x0KN4iH7HEHi0RW5kXkLC/56QSAc5/ppnmaBZ+X7Dc7ogVXw9M6G68YrRnc1YjhwNtRy
xcUz0z1lQuVpsQzRdIziztuTial65nHWPvVuWG5YGrqnfKTq1NnJE6ztQZFd1rHkwWg4kmAQVm0H
OUcj6Ey6ZWs5OcBlRSxYCvnJZqGdaFr2QDnDftQlNSZ6jAzOA1Nep1/mCaYehcbCXIqOdO6WZjD4
lxCSYVuqFeb97ar8BzuiKSjpphe0K5Ymaicxv7LsQ2ITzI7mnj4hcDL5TNJ+QqgU4t3Gsl2SiRcy
Z9pWmQ0cdq7VI5k+geP5z9QOiGTYBphoFyZdolvaZeam5sikwazIYm87h+qgACoULAeaGInz0qVw
H2hm64qW5Nt33ifjjQ/qqS9VUnf3fIzVj6ULt08Shgbj+TWbEiyGWn3uRWzQ+aZN4iplGBNVErgO
4JKdES2wjhihL8221aRiPKFP6cBzaILXuP0RwHcoxZHL4aSBG5phStSY9mVoV3JjyYQmiBoYEyGb
Ndke8+08wY6xngENtln8cJiRZfxlhbVNVkRDfw5qtlRgJ9bqdulWNKjIN0NqQ34Oad51mGn+qfhE
t5L70GXlHNcp3bl2HLfd6j1KUoyAesj7Eu8/tGQJXDUla/C1W3IdFdEWTCPSUDjfiiVfZ7lfZbAi
WFXCcrcwxqOrSrgOMOnl7ArvsS4ne7S+OC8aJ2ooOeMuuSX9JvIiQIn/pfOYjCsi2KKhVTNTA5Vp
SHpzbNJwULsg1tNpsYuv997UkUOTl0anPvF1tIfNE1x2ttQIDDcuMfNXSQeYGqxPLO6DkfVZkQna
3GSoW6MiSJwez8YW8wQBWq5lMZJ+qIFAaLRGgZbbc05m2xzYyAcU+csS3OZNiCyKcM5Ai8ZcZ3Kf
TNp9SQOdItOI4TZRYQ/qJtraWhat83I+wkMs6w9hTbobbVaGQeh1DvlOy2aBMXATAz4GC2dEkbkZ
+znHGY5+bdlvyMeuSzel+QNvk3EpsxFH1L7ueGz3c8TlO7jrr2jnH9wOMK9zlCX8SRHBAzQUAPBr
zCsdaTpx0iN1YFjD2y2ZxMnP8cZQZnN6CIj1WWHgNoByJQ/FXKGBHj9OK9QFUToFn+NZqqsZWoBo
/89o3F9QWnwuRPGBMAXsl5C3E/ItS2YpJeTwMfFfQZJbFOhjiw2hbncoyMJ3xJd/czmo74AIn4Pr
ADWekcg/gcKyVjq1a9pWLOllFXMPCyegD0c46r3kCSPv4MGvOe9fnzoQ6AgQZAwbQMzzvL4cjYc6
buGBVJkNXj3f1Mh1ft/Xw7ijTRP4p8wFkfymlnXcbYlJ30E6/wZWBTKD8hgwC+b137qGDCHMsdce
5ILHJl7kOEcKb1KYcA/Isf+XXyPCNDBKloaIGMK4X/KGx1hSITd7vtSq/bZXPZEVEZZUkUndUQ1d
vfvn6/3NrZ1vCnImmL/CgfDN95jZGfM4Z3A/zjSOdN6sl3jvsRMHwXvhE3+5FMwUAS7CLwKBiucQ
zNffIWLaMt00HS5VwxYvC1HVDDCHhztalPw2MfWvSMur9oce5/HF/CNleaY274x+fjZX36a3f/P/
Q94SdO+fvuAzL/qKtwR72X5vsaf9RoKemc5ff+J34jL5JYZyBp6W8DDE6AfD6vqduIx+AZOZwaMh
RxYJGMw/iMsgSn9hyD48J0fmEAfTs3T9d+YyiHP8GV4NjI/EZ1odpPq/oC5frxDonMn5H1CWMEdh
SKx+Q7+AvmOAkZExkS46uplX8zTDD3EH/7J3LVLeeq/DRBry3ySKCaa685imb3aUWenIA/FSRdhp
nKnWoS2HvVwhun4FkDBwtHxJ5yAFpTb9GC5ds5vS1UGazIdvE9S1H8cQ7jfKNv0p7xN5XCiaPBH3
QMab+JkFKYX3+PrQjoxczHYOrlsLgRCCGeJr2XH6lfg6vxvz8WMTBaxI1oTt5mR59jDkKtxQkx8t
7HYQg1s/AlXsRJFOaI1S2mMSybTcq4IGOegFvqTLp7k310uszDMgPwkAIsm+wwMG+RKMQkgxB3NB
V3HRLahR+aiWsdyynpXaIi6ND3b46fM+LaCHI2W/6IlU3rfqTqsMrf0E0LrZWY8BV9iUmPp5q+W2
VmSFM3YTz2MlSWJAx7U9qQNt7vqABTLaZX0ddOEda1LSRDnArHbkaYWKlHbqImRBvJk9dmufuYts
zQP36ONOi1+LHSCODsKzTxqx0teLjOyPbq3RkAS2pyipw4F8m1cVrbs6tPQUYvq8KelofFqMswm+
Mu7TG8wyjj9tOra3kfUsLyfeIuVriWbAkcL55MlsKmWnbuphd8iAmiKKAAhTfZE0JHv04wDEbTUC
HfWAxIwLi9IFB7hO+XHjywxk0UWycBrQ6gXdZiWrCNNqHqiZRtPqmYFjuI/C9iEeZ2Eugln6sKi7
BcutVn3GLsYppGmR5UzKQnfWJru6l5BTMlwYVng6wfitQfc97idVI2fFTsFWBl5wdIWbHu6TdPRm
j3swaGYSx9Bd+jksWkzovcDnevSIv146XM04uZYwgYZLJ6e9m1GJZilgvHCOaXFOza7LUWbkYRYL
YnHgpJmJwvYIa4d3hO4LDQYJ48Yy2A4sm9mDIRlQaxkzsMxENICBFpYHoDoazS4213II4TLKEVq3
tBj27uBUBmCbxOMPxLl0n2jIla4gVFnVPnNZD4TGjYghIYtRPzeZAs+Ah4Qcd8GQqbRysrO6ijVV
y37RQGbrm9k4j30Bm5Kf5mepc9pUoWncV5CM8VAMfbBeTHEnoXtIG6aKHKQkwmZhlgjMJLBDc6ES
r8djZkz/LRVEPnrd6K7qCLDrvY8WPBxYOoZql8u5hhUml+F5rKldOXA1YLAkEfkPrImWnqaZh3i4
HUC4IswEkNekW/133QQN3YFuiLu9oPB73kl4jycAmNL+q9zC4C4WmcwrBw4XEnDqW7yiwH1LKtYN
9qoj1gxi8Gp30y8tKFKgKH1bYMArFIWnxNyL0dov8zDE2cmM0iQFdjBo4mBjDjfO1QEiHlI3Av0E
FP48pNHUFr5t7W4YmPVH0y9QCQbjuVEk4RKL63BZ3U+ArnotQUzLc/jwgAK7AWN0XUeqfQxXbutH
Ihj5uQI3+YG0o+5Wc0QeIKGSbqLMgqXdACpnHJAogBi6VwmBaeZcZE23xXCaVD6dr/nkNuj5Jtuo
XYRuEiFUtta3ZwthgSBKhm1Esql+kaRH1Sr6gE4Xm1bTWlkuFglFfkeaXQiuy34KkWaD96VfTYYO
naew1CStbfa6adGwxBjHhTaCLxlSi0ZU6SdFIiwKtNskOjKTjKqKhIgfbYdIp9LFbDnUK/UQzajh
/CJB5VN/8Mq3UZEx59MdfAvMWmxxqFDEE13/MJK7uEBQLIjudGXLpWx7w3djTdxj3qq4O0ZSL3mx
5hso1TYGuVm4Hsj5wyxBbpQhvOo/JIgJTIsGH1bj5e2W+0HXXVzWYeTNFXCEvn4a1zoxz2gih/5F
LcO2fh95LPpKxkphPqaLIqdvgUrT/GYeAWzDGyQZOu+LZoEd5A5dfejuGFr89qMf2gjTyC7jQOiH
HjyuQdfZDBhMwfhdJtNCzWNADlZ74T7hOUfBCXrssQVKlC5TVhD8fn5s2kDay7rxFLeEAL1uyWAA
VHPyIgI59UeD2DgA1OiygxxWsSAcs/2oSACKUPhhaOHFYKNNIXss4NiRQthDfnEI9wYktcmwz+8z
78WMzbkW6nZS1JEqh+J/OwL4GumBIzSy2zmiMAIiDIfkgCoJaKJu4TBxTDp0ENeBEZ1KChePOENx
0NrHPmrkeAB5SsmBWyHhW8JbijcK7CPM8kdhEb3SD07RWznj7TgOUtvsFHQ9A17RexmJnwS6VPbg
59TAB1ezhHfVNGolfmywSjafJxBV8ZVHCEh/lSRTpKq1px6EwOrGrPkwzfhCD+A6ev4llPG2gHij
Cwa6RDL2+PSz3nYy6N0n5zxJd03etc0V9l/nnpG13otqkXWf3DgJC7QVbXFy6TblFsgMGgS55T5d
h1vJWGAumoanP6YIDGeFhl7YXQsf3gy909zYa+tJ/D2JkOT4or3izTdIPHp7RW2n6g9jKrL4JMFC
wGJgDJlpgPAzhYlVP3iVHrBUVrEALaTaJ8jwruGQEm7+55oAg1nXCTC3aPuPaRCgXECV0seV9hMT
2FO35GjhMWpL0c8dMmF9C8aUzEj5WQUqDp7Ux4Sun0WcDl+dVArjFH0y7doNjFoNvu4jaob1JRnD
bucNtq0Cq3Pe0yHc8CbnvuiB33/SsKLbAzoGozEtCfbcYKK7ZXGQ3Kdpd1hD4osBqSZVZjwQkmXc
7gcpgJ5YGIlVuVGgeKGrLHxiWmQQ0SS4GqDPOADXHYq0Za5Cz/YRSr5imLLsSCbiPkTR7PbLnP2c
vFyOjTHn5gY7CbyNp72yqt4DcPm52QB+9THyBSyXDZQWo31Q4Luu2SoR75M10VGnVDwOruFfwYYC
acG9Nmm15AOkCnMXM8jstxiHXOxRZMJ0AKRilql9KpIj7ep4B7NVA/C+tzEW9IQOs9C2xkAuZd0e
qsDgB+PpdyyT+XqlsC4mZ4mN0NReaWJducYBmOM17/SuIXa79mMnK+x804VKVXKIEhP8qCn9kDer
QXsoe6hHSPCJp5hnnZSSFyLz+m6BxrYuW2CKIXYxLQ753LxY+MFXqOZGnJMDFRXUeQkCCXRQxrS7
l4DFwF4GeeFmF95OQBUrWPxkJySNjoVohv5u4iv0AFGurgAB6dPQIbp+g8iqEr4OIXplkMGnKJ/M
yKcLf+ZgMYChSZF2YfshMvEdQiTqXTQ2U0XqJinB1w87NWN8Ta5D/YiXV1dZbc3XMB5CUHFrfLXq
ZHoZRs9vuAfGPKGHBtBMrhs2fIGkKCzghRQcO8NfqE/6IwwnlgKVcYXf3Ooi16M9IOHI33d83dS+
YfQpQYlbLOCSTsNAatTvELi7Kt/wUlcmyNNvlvHsmqw41uHMl1ylODgPU+Tus1X3X/0CAQ94P3LR
rRlEZD2gYMXipSSzGS/iretOQ9PdMRX5snH44JUBBXkWqAxgGnoGxBIUkCuBPXxhrTJIYJua8Rni
51TsiEj1SzzH7WmkMa9iAMesymsXwttdsvMmT4D0TGDsK0yQSonXTpjnrc9tNQxzsFMLylPwiY9C
Jhl6nC6pAimTU2LYCiCMuHAXGw+SVTVL/Zvm7X+9/n+g7/ynXv/yeThbB//R6f/693/r9Gn0CwvT
jDLowwGo/6nTJwR/wiCXQTt3lu6dx1//K1H+BS0+orlytHSAW8PzfM1/G336Swbj0vN/h8sJheiJ
/ZtG/y2KSihyccIEs7dgqeDxcQYi/gwf8iZofT9E35G2AaLoEYNEwBKhLjHGPbK1m5JbxmF5c4Io
SDwz70lWDGxYgw98RM1QWZqDezwgP9giyEfyyPh/B/n9+gGhqocjAKx9oPPGo/jzB4zrbJy4tD/X
Jo3GHeQGtC+THsR+Ga12yt6BN89gwx+gMkS1gN5iBIpDmvkrmvIGVF62VWMflqJo6wgiEPio3k+r
nG7+tDz+Rrj8d1cBBAeGKYd6GSDA63tqGo/JxXgQRe3htyX7c401ZMs73i2vodrf7oVE8I7DfDUc
CLM3EzN5iDY6g2cqCvoec7pgvD6ytbHoSZL6UjYBjLmb6ZlCE/jO7b1Fj84PkZxNi/MUOBb6/te3
pxRbZkfB+iCBpjv4yLuTngO5B86j3tHZvka/f79HitwWSPyjs0vc60ttwzolCjo7nAhiKK3Z0DNt
6psLthewMNG/0rbjauAZ8G4zePEBF4Ot7+ursb7tIhGiN5a+fjBUhbuczs8+jbZ3buv8sV8tQ1Aa
uAQQdnhZwcjoDUIrsLOj127agkdRUG2Aoc81T3RS6eBAWrvhkmnu3xn9/8uqRE5MCEuMHJAcxX6A
/ejPbxqnICtWKA8K6XTW7zY32ZfICqg0/uXqP1/n7L2ByUH8760bLdSK8KQRuM5Gm/Ex4QSqsHYS
3//5Km+tWM5fFhK/MBWCfwB3/zqd8SdiBLEwQDBjuOlRYWzRAIuA2HGhB1Bdn1E2X3WIOugEPcwa
IgKlj1guR5kuiGKBMw2zPWCC8SNJ3zPD+bunfM6SS+IYYhGavVlD6Bbg1cICqEu3BFqHBGCVXPh7
C+gvryBuPgZPgk0dcwJYqq+/y3ATfb5QPOPeaQcKMBpX8JrzDO6zIx494T8/7L+8hufLQaqP3vR8
nJA3l4P6Xga5AOYUwCp2DzzlCTqPyzlPLupkrN/Zo//+YmkI7g9zPLjD1/eWjJB/UfRLhaP9cOy3
0NxE7bl7lwGJdxzd+HtL6a+vIwg2uMvBDx3UFy76+oocijjtIryOC6yUP4omf5yjHHAGVDQSM+3h
dgjMY8t8sc7Qn3FoEAlc87NFQekCh4GCom1C3ybum2DU7zz6v66nmOCbxvALvm44WL/ZbIFdIP8u
Jw00PBbjl86B1iG9P/3zF/zX9YSrQGEChT9OLTDYr59AxNsG3lUwyFZzmPrLFYKotVpEx90B3TvE
y/98ubfmVHh5cT0MF+PrxW6AB//6esRxyHETaFumUM/IqVjQNJbwUZAvVI9Q5CSkrh8FdBoC1Pdc
I1UU8wMPYSMopO7cvRdk+ncPGZLbc8EVnnmK85L8015iYO2R9xq330to745u2ex6XD2p43du/L0L
vTnPAH5AfYFJomJQojuOKBN2UaTf2x3eTKadDzLQLeCQQLiEaUzom0XTQXA7KtgFYeoj5LemRYoF
BPu8edEDCdfCQMl+71Zh26NBxJY/wehDrwXCj8P3Jrj/bmERePXFIUgn7FNvvugRmTq+NdgOZRZg
qBlb476vIYNjEC8d/3lRIUoTX9OrY/V8IODrw2ggrol/ef01hjMJEPTbIIK+drM6dpixsND0s7nH
PjnUYWXbnH2O6QoSho9zBmPb1Uc1DirYqP2M0Pd+acE6oUEmUB2ZCKfKuPm1GJFzPX5Hqa+GH7qp
bfaR6clyDLsgDnYtUHrVUynPVr1fzeRtdJH1g4iKdQAYWc4Y35c3gYu6HgaZSF24bdYWZxAQsDPw
X5uNDwdI3c4RS3XuJFJBfbIZ2HuF28dmWuF8YQU+E6YMF232DKCL2S1rapbK6RWj+DkLgnKyov1Z
B9D5IfMmqNNLMrKtrvKoB7IETZuUh5lNxIDsGMYU6j1PljIEV6QrE66mP2iWa3WBVz55Qm1E+g9A
C3R86NOsBW2g+iQD60IQC5YWyJkButQsPboLiAjhSuX4lZ6nrO5ummDxml2GY021+CqmIaozDIE0
coEesukXRo+eRSsGzBoNxVRe5YhxsqcMuVLfqCLmeuq79ibLpwx+eXM/LpXQIXBD1dLJV7KDsk4y
uNgeQgEUvLTTIJ8W0/c/tQ6mpcCEZTRVSHcSfbk4zq7llvGvLUTyKATsiLln+Fh17UUMEXKOlDIN
XXi+6jaF6TNB8iV1bIGnASft1wXBmPpyG1BPNaU3HkotjFmG+jF0FAInUXfB1zObsEHwjceW9jg9
kBBVmIaqC+7qAVZOGQ/oNUCYIbtQva5NAWMKKyoLbA+QSs67w+Y7SJ8E8r2g+Y9I/Q0I6+xBIXFE
sY0yiJodxN3tdNksk7+nCZCAPVe0XyqL4LljrVpo9Goy9qQrotGpqAIyF0GLTaZohY47Hc/Ijl1v
Gz20fRlEPv8kcsVuAFSsyR4w8AYewkE9OFfaQag1QvgzteuVyMYAlB0UxoD7UFnl9YwLd0OHFZc5
/VDbiPUlspymm2DslqAElKo/zDNlbYXSKMo+D2SDcMf1QkPChgk1dphotHWgAQ3ElPfrOttqimoT
3sl8hbg/j4cgOqApTTPEwNExGPLLYUln6BgFTq32hOZmSI99oAWm3Brb9QcEhYXXWRCK7w4OGQ1s
3lqmq2Hp2g7VQpeD8p07TK2gX6iLGnl359mRSHUQn20QwCceyroCMyHNc+I73sNbZl7ZrhvQbp2F
9TOE8bGIYLORUIw/jQwRgwX2h5RXcpmGpGSxCe2+UVu2FekwrC0yzvLzr4zOCl1MB+HRWRUZjhdu
hRfJ5PpVQroDeWMVz0jXEKBuIDZnLGkwvscSXU3IcfiEtm5kuylTW12KUcuoUFmEBQEZavch7QeM
dpihplPFp26S1TwQt6LPbAFJgWXwcQmT+Dwo+tZs3yIAwg+dj6jbAczuTm1N4hguqZMAmRoG09fG
OcfAl6lthkBSICHLxFz+UF0e4S3YdBof0poODPMfY0Iucp1N2S7Ksl7vNSz9IZzsevK0cNNFe1hH
4NQhbFVBxdNQ/Ghy1mFSwTfhMUYDMuwmoZEKp8CBADSmcBcqZi0g1UdBAI1hA4wFdC1eaA+tmfVN
kYu5J+WUtuoj5J30sWMW+Wsm5ZiCme1my1opzH01fdQ/ShZuPbifeGpKBL1hlyANmUGqY0xNFJJj
+KUMzNibw9jI5La2Q5eWHezfE4T7TYKuhRMjKaHma7rLoTPK30HOJ2OoA3qj6CGOm2Ga8CsaDRcW
qUO9s0sHLz7n1vZTsGVRXdZ4zzZ571JW5/KI+h/17E61Fh6BGKXMiDXmORM80V/7ZkogyIwgwWg8
1qLGG2ZR1tvrdanjUzBv45OrMR1QrjwZEMqXKCkvmjGhA3YcEKC7oR3Ddip1yrJgLTXpXQpsnWau
pgcW+1Cq38rE/0GA/8Hw85+qjb+R+1htX0GA57//GwQYpdDt4BQA2gf8L83P0q7fxT7nP0F4Qnb2
KkAZdgYUfocAg/AXjOuHmOjFT6BWA0SIWvC/ICD+ENUSkIicJkAO8eKn/wYFfBuDAxTq1w8B7wpA
jimEi68LozTOu6aFlu86AxVexQ2E5PP83SvtjxMGcomMoYdOYGKEqSbsbc86UJ+DEMSZQYDhYFAu
wdY7u49ybC/tempHK8sQJH1plx+w+/j+66P93yr7D9bAP62yz6A+5zeisvNP/L7Ool8SLBdUtjRF
KfCre+Rv6yz7BQpRKGUR5YVUZvRw/2+ZEfwRyuEI5y1WErwh/lhkJPwFU+JAofGjQFDQYv6bJXZe
QX+U3rAnxBpG7xgCzQYeCVHZ6xUGVhyHPZBmAHVh/9SJ/2PvzHbjVrI1/S59fVjgPNwmc87ULNmS
bwjL9uY8Bhkk4+n7o3edhpWlI/W+bKCBQmGjdtmRJGNYsdb/f2tMjspOg3USDfJh1IpiPXdquvUq
fTwZXOl2f7yndzKub68Zy/DkC3Q6Spn0TXVIeL8d3p4tutoV+CaH1jWu60oNr/S7nx56L+m2/3Ao
tHfBIuBEOMTFRr9IWJdkqCcx0lLVqjI6pfWZS2+nIVrjWg8+ear/eKlLHpJ0C/c5cklk1N4+ldVV
pKuBr650XCSr3tBSDd2GhNmZKBRLiiEfXemXxpYTK/glRjFbf+/4b6A0bxgcy83/zYflKXXmnEEq
i4l3yaAU6UB1ipgS443MaspvYyKwpOFYXbf+tMS4sSEfhDcXLyAZSGRKK2++WAVXyq2Gu+enyz0H
ZuzYNZ+1eH97meajc1tn+lpUX+h5iXrg7etJwSEayqUUXnlKXDVaJumA25af4H9+d858+wboX6Az
b9nD2Ywv51Y7ZA3FPtKktLdN6WLrT+BGLKlq3kNn6i8eCr0b/FIix2dXjmqny4ZSHqor++dYRl1y
l3ZmcgdVVuZkImWt0S42RQo1UPt/yETtjeHAX02PybrwtjgwxDXReY+ZfezxdHX5TEfmObGIYdqs
sX98PJ/fpts8YnEOIAfoCKcDmQLzIvWDZLOcWV8QJQfqjW6u+9uWlYYwqhw3AsXXJ4L2i8Tt7wEp
hi2JRAYkMXAxYIxOYvRrAjUj0XG1LNYmi+p7NKBuz7/5UYdY09ll3LGC2n4Zdfeo+9G68vtd5VZX
8fIShSY/mefsg2+mOW9h6VVJ4yEyycjfLzYQz9F0h6truUogvj00bGKbMpp/KZH7p8mWZli0ogg/
fvOX8xcgATgphlwWNwv9YidRMqm43aPZCHK/PiTUe7d0cpeftIF4bxSaZjBQQGNa+5LlB3LRF5kZ
MXeKhtYIY480FYvoJ+/vvVE4AGAPYXGzaJ7xdi3Ok+1GqMMYRRYxaW84BHXgFZ+UvN4ZhePN50gD
B2Rz1L0dpQ0W2WFHf+08bb+XtjV+M9rO/vnJZ7kIl5ihVCIZhl5UFDapwy4/44904GS4ojak86ML
BvZ5PRlRHbupCppfrlE4oWz0+KuIp0Lfo9MAz4MK0kNYSlN4bd2OTTHSY96qzWsnXYRPg557VBpK
pxd74SKkCCfV1+2ht3ssftnU4V8zJ5H6qBO9wkGMOLXFyXRxJp3jpT56bQ/t3BzhPzScOrNOOUqK
KBv2wsqqHBErOBf0fxUixzbG3KxQopXraEiyfZzja9+1VYp7SfJB2tVcOhKjYpxNr71j0Ou7o191
hXyhy2IWFqmsm0bGFtnPbiq+ao41g2Sol/7YRVIO6n6wWqU/RXUSmzs5dL3ajIHR/QgmoCLbroP4
HOq9m5V7Dxdhvs7TLpHrCieXzaXPLNt1X5uNtu7AYJRcFx0/3mH26KA8aLJcD3oU99syapybqu1y
fQPxxx+OkWokyPGKbmTrvhDRfGU3+HLXpNbQXzip7Ym1HRnJow+yQCeUTQJjq82E3twxZ7g39Gb2
251JotcjsUYJeKVbrcbJbQgoQuTmhjgU0rD2uiH0bhurorYOVAt5P7lw1MEnfcmfEbH+rYaXkG+a
1B7oy5U7WrtF0JqU6xgyRRw6RYlRfaYEe9cj06IjIsf19Wym5FdjXim696bHiSbrGYesQvj8Ms0N
EfdoSYGVPMuDDUlS46mTHZOgsO17au6GdsNfBv+GCjwtLDukn3DEmqmZN2keqa+5mc761VRnSb8x
pkoPtsE8VduZAkp0MAWb8NH0535ELmPlxa0mUeVvudjm6dqhALjwcAbt2eiCet5oTYtcuCmQwviW
LF8pDchiRTiapldzO6EU8jJ3yq6NWrUv+iQxPpc+Ye2+S/3MXAu9bH9KqwX9F5ip3KdGXszruHVp
Tz6KQhzI8lcZL96pcKS0ajY2kU2aK5S+V0LPaAvU1NIqu56IkUoUHIXJenXq2tc2qBYCfTWVWkLS
xZuMAmN2LsnvZLT8HrUhf21nTi0KCbHRrxrXFtVq8to+D+Na42IfVYJDOq29+PvsYUTdu21hd5uS
1rSv/pTjfxR6XU+rDmeCvY5h/l2Dgqm8A46AqjtmUTvLWwdxISuFIq0ZIj2OEJG2nY/7PisMa+3J
wIu2ck5cxHRVY1LOdfJFSqYQ9VxTUrenXTXTQPt2kMJ8cbW2aW4jMcfRk9ELJz3S1Dg6xKVpgDZp
0LGHpcDvHwqgPm6YjonbrGIuYy/ZiNsgzCXQjXU0eYbcikBU32bYaHdWgjMC333k+f3GH1unR10U
OdnWFr3rbhrZGG7Y1nOucK83dhemOX0tdiZJkRogiSGQi+vSs/Y+XnwgSDN9sNJY5NVZOd5ECMSe
GYQIcoW9+N4okU0q8IaNhVX41DYw2RdsEARPNcjquhBFUq87u0aMN42lrW5Nf8A77put/VPPrMjY
2dOcJujrpuSrUdS1jo0gb34CZvCuzNpK0YU0OufwMAXZxqgCoYVV5jcn12jdR35SdEVrcBSwVV3h
UqfjqrDWU9G2+7To8OrqsI8QhMFReEgtYPsaRLFx7dJR/CpvvGqELeKVIwm8Jo/XaZFJRWa8CUgS
F3V35RI4eORQrc46mHoD6MRTPLHEhvETEpZxDXXBa5Hv1vMY2n5B0tC0gwE7chEoZHBOM7a3ZMeU
e3Dcxo7DyoHmFrouGUdgtqL93jn+fNJJYOEUxyNghFImxRdjKoN6A1Oj26m0Mmxyx4nVblNa1w2h
k5VlGFsROB8ohDcKAkC8aTRHjGECfMWgVblTrpPBNo6szdI6uxQJThWwV2yxTtDcFWVr5hB+OiTq
cTlCGVKeSaqUdGcMwMnPenfVoVT8i7Ugnmeyct/rpta61ahaWAVemQCkk1Pf64RxTR1jsYhauRqn
eM7DBHUtbVHdONBDPSgpPk2N53wL7NwwwwS5tNjWnsRj6ggM+XCF6Rk3S60mqTBq6BkVY/6wq1FE
29auUYZrKvEHdHWwRjZj1ozmprcsCoQcTtXRjk2azgLHQYfc1a52E0dQW9YllJmHCCwhpXgjTZg4
xZA+5v3kPwVTE/1V0oaEtqpta+pnLlIYaSnqptVOJQjjhS8T++Cgj/8yE8GBO4iFM6yTqZoxCKUR
MqlWi31/hUWxuxqGSJw1FjVNYHOvuXUbdyRijCT2YZzSPgLN0n9RfdvcOVpRPdW5sI0QIomJhlw3
mzaEXQcLyInced7YmMb8O6/JimlvACLId/M4d9pueSHXVuXV4zGhVaZcJ35HHsZx2vFHKdHnrgxX
b3NOTw03OLv6EKyazFEWamu6/7hgiValLKXPmAHbiGkMura3iPo5pgamrwUpw8vpamUuyypIl68q
q7a8tpVRpWs3QMOJqjbtSJSCmdSM7UQNJr61yA5PD5phZ0UXGq7Xe8ea/w1MCsW12ae64c2sMrNw
Y7qIQkgb/AP6d4ekQG1aEbvsLKy/hgR59HpqY78qN3SKdd1y/Tuw+/95pf9lLre2/xmy+gCgX/3q
Lkmrv//Uv3NL+r9gqS4JDeQPVoD38L9zmA65zcWJC36T/BEmZP7Nv3OYtvcvkhK4oU2uTpQnF3Hh
vzOYtvMvkNKUSbh3kMmkCP1Pkkt/o1T/uIMjhSTBw2WfX0boj7robURupSJujdTkXIEt85zbAVuF
mcUu4V2WABBoaY4eYNgK5eJqlImH62TUvNuyLUDy0DN10ySEDrbB3ToQffNA3fZbQ0Xw0EeDcYPR
JThRMIrPwVzJqxgcT0GBJqNKm4ItTJVrX8mg26B5Mg9NHLhqVUkhj1OqfGJDCFOu1uAaMqUxnhxL
G3YDRplj1vX91hC1AguYGetJchU71ARZp1hazgkt5gOopvRq4k/vLK+zAv7a0eKAj7vnHlkKvJte
bM2G/dpxKgBhtDL2CskS1sok3sFtyzYcdtY6Z7UVq47SKjy61Nm1psXyQ8823VEnJUnDKRbGQW2u
kLXZO8vOmiPOrHFXxJW1LU1P/hiLadh2lv2rg4q30etUD2sMqcQ4ARjsAiU8abx+o1mdvAKWJ49G
0ebNqkJzeRiliaJsTHxJ32iLhiVTIZJnvZq1V1Ojlm00AdCSsuDgMtL5OIkStLdHGfhFdYb5WkIe
2ve9RQea2m2DF6K3HGLS3DyIwYqBvMpiL0Ve/DVxHwJHJbfgQakPJ7isJPBPWuVGkYdC2tr1nV7t
4cw0T2MnFAV3J76KLeWdROJwPti5kPs6EUKtzLRwTrUHY3VoOnWAU6hdW6meBrgva8xheoZcISPq
T39zGJSW4topFrcXhjgY6M5fNVHtSXagOFRUqzslbefOrCAcuU3pH+rBCnZ+SwInCIQ4SZWC37Zy
9+jmsgA5MVV7byz9VcxHfTILrOCRoJ0AyVyTC5towin2QXT4EYk2EDOPBjJ2c223xcosUwyqDkXA
ZvJ22OqMUNAG+Hosmx2eCu919Dz+X3Xt8OoKfe1N3teAq9d27OFC5HSeJCRqPQ7O0b6qROSExHPJ
qgBMtvaigrYMVPsJaFR5SMq23zeBw6E3BrsSqNoXUtP+I7f9fsvFD3dDgJd9U3Bb3YCZk5ukzuxn
EqLJvus1xPdObFanKABew/UJ0FtZAwgJbZEZz0SpajdnUv6IpU3lksIkPsKR6qRoJjpIiqU8pldp
souLDpISZoTNWHnpxlRWvRCSnAhCDqwky8ytzVAP/OPMt5Sr2TWNTQ+KbFicgt/gbOkhqazptTIT
51Gq8RuV9Q6gfWFdG508FbEsQ3Kfxs7SHOMmsLtoI4pZ241uKTd1k+jbCl/TqpeucdW2kxNWNATa
40ZLkKl1YkEdogXBvTAXw5d2DBT0I8Dsm8gZnjW3V0+wdKjWSnvcirrc6tNU7ytNGGtT6/SQGuNz
7QtiG9uLvrJUh3OW+cVdmUxfvCjw9gNkwg3YEGYjF3X6xtrZPTVu7DP9BLsuzfPbiCBkbec9MK58
nIZrLAv2sAlq7HwL7zL/4prTtLf8cbjpLen9oq2KcZr9wQ5L0h1WCBwm5T5Gf6jQmPT+XNo6XU/G
WDOhEGJlXJWLpmY9uUF1TWyRnZKkpIObnnc7AH04Zgb1qo3dfLVoZn62QOswPpTuvGsakYSkh6at
wH6MLbYIfhlRoa0D/r6dls/9sSrK8WTmgEcLY94COHrKNdtp1umYdVCH8COPR39IZXCTEqXgz+V2
+bVlqV/XyOizMNMqdYde4MqPO3tt+VRPOcoSqu7TAu8ZBRi8wrOrRyA3dnPQ9bjaJRHkO8r704bz
JsFVrR1NLx7X3ETQcDiLuxw+rVqn0N82fqp9gd3inhRi7kdzcLdlMPrneOy0ldfVJhVzpm5eJ9lu
QhwQITSB5aQF8cGyE9DGEu5mjMGbO3tvr4Nc/rDanhNryMqDhW96axgmqMWZGZRMcPZoGx2QSigy
4GCZukpdrGAyLXd1KdJtYFc/3Lx7KUSJf0U+e0VxDSnswdXSAARTDJHErVxU/qQ6h1DGU7Pv8+a7
jKz5Spvr+IwGkh9rWd1eTwuxGSx62IXxFBt7MOYeBDlxjUDWetYiI97EhV0eE5/ADyZz85gvXLK0
Lf1NhsEpbPOhCFuusv3KVvWLWbTPgZyv8zG48RE2wc7rfvYdyYbeHEhBuc2G3WLcZrk3XSvNtsOY
z3qg0cSp97A3zXgrrcKIt6Y2vlajFn3tRZOgtiT8jCHccmxzqxRjmq1Rcg1sZlxxDlHG2ahZfnAf
4468IW9mrweZ+3dFQVJNDPl5yOOCIJsDmJ5r2ljuKU3pD4308u+lqrNsVfigf7hERQcJMGcnUmdi
txuKr3OUT8fON9TOd+c21EUahZHv1c9DU1c23EREmY1XuwfDbKzXyGga8DMVcESFg/vkzML5yb3X
vAEOrd91TYLrW+On3thxPhehK8jLZPNx9OLoSy0nJzuldVvcTlH0w+BSduxAKeKZBEeLjvwB/au3
GydVb2PRO+TTGu8Q5CneJjJeL3hoEey0jaW9gLZqDpUTTdVGB6zotZwu7Ms+/+U4OyYmwpbamU6O
Obk3WOa5ucaF0dzFEEi/V2ZxK7lKALZqdYUIrhTVFZ84Ik1EIH87Qif/YuX6V1GzoiZfYEOTRQ3R
dcluDXGxrbsGE1g5WE9mpNWIlOjgHlaEnt4qt/UWxDRBBFRdrVg7ReM+Nyk3qbixuhMqkOgK815z
nXSZvEcSMR0MSD7rRGtVOJf+3IS1lXF6k3D8wW8s7JUBBIlzhfzRNawuA7+sr20DSMgrYdPX1qFT
mxWX0VmBSNglhWbR2BLj+kQprUzCoY3UNoCrpImm2teyvBp9tHs5cLH4CGoCfKpMdEC6M47qfLDz
Dbg74Eyyy6PNCD7uW+87ZDNMn8bXqP7ykLyy97Myu4n0STBf45RLdir21XHqjO4xk/7AEQJ+YyVB
p4Fy1UkPtIDb9gXlgvXEYnf2SeZabZgWkfGNNgYotGLfwFKmlf6uTuN460W+9pAnExsXuAeK96Pb
fMEn0b50YD/0c+GP0a+CLJzxkEQVnvik8dS2LkgZhCr1vnWpVAjGMNeb2ypOUSl6bbVz3Mx/smvx
V2dpi8bGehiBKYLtc8Uq4dgvV07flN8DqwEPpxdZu8sxnl13tsfl3MJPrFylQbLodbq/m8YOHEJB
RJLUD7Ytuh3VW2fbylzdOxlTpfWxsvc0+s2GvtvqcwdyKyV4XNWlWa5tB0xAzwe/cTT3q00suZ0c
PVrUo8lGTVP2yy8X6R1K2MMwc5J6bp7v9SFpNnyJdj9JpZ4qMu0bWX5r0esjxqtyDKN8Gy/Nz1VA
JAbmi1AVz2X54lV4/chxnm1HPcSdS/4QUvL3rHeus7zvbkWRxwfilDuMG9vCba67LvllotLy5+q+
1YNfVaHu08n+gZhip9W6B6NVmWcyfo+jPx6KwruNisYAYWYcJlVi2CfdtBItikE7cQ8dROf1NMXT
ho0wD8l8rvNRXxc2tuW5UK8T6nu2TYpyay/os2wbJa64n8FzBPsorcfmkA11qd3VXu94d1qe/vCI
YO9Mzeoflw5POCTIyq8qE8yjFouWF1GQKCXns1aTVT5EpZWtFATi9dD2/jEHVLwZ1ahuAjBruFOC
jjyrSiP35CtXQ6LVxfHaibXxbtSHeN7SbVxbJ26Xoari/wI+I+iM+UofG20vsCrv/UZxW0gKTtdS
t5ODhn7y1lO164c071DXNtCOXzpoT65cNdw8B3dGEsXYLr3UubXNrtt4DeTcajKUzmZsubuBKGdK
ocQWAhO0V2hikwwtfdTk0CUbyy7Yhcsm2edjVG0KwAYpBNj0DMSyszh7rfaU9SRoDT+ersreDucx
fQY7xosQOOAO1ZKgM0t3BySSVPVQgp3Br2/cNjOHKwWF+0L11boanmknjQvaGx4gLegbb1Dl3rWi
buuTk4xjxztWZU/SxrL63dgV8i5pzXNht7duO6iNcOP2q6511n2bzwvmGZYZEr7kygUEvLHHtgrp
YIBAN/Pig2Nq0Q67OO2jCcFvvNQ3rxJjMrdt6dKctRgo8GRee5eVTG+Fo/0wCFKb0zxdSQddrSON
s734/QApF1fAbYDg6hVZVTeZy3zbU624V5ioh6w29uOgj2tqD2a9QgpP9jalTH12WHbjis4iTpii
ZH7yzJElG8fBPUaw/OswFTnpuQj46Qazgnjs/AAiv1sG9vIXlN45plxzjvM0vkshnk7hROKVOk+g
1onBjqCRvwzjpOxwvVfPsWUH17QqYLZRXZNnh4ZGglqL9tzVfrYpS7Angt4QR596xFFJxYW1sPYQ
YavbVnYe18gsvlVIgTfscOW9g7R6CzFYha1LV4iycqfXThoKwIHGtJv1pv3ZNGX91emBEq36iX1o
FZNiIA9Z49HHzvRlan1jV2du/iDbWaeFguNse9UVh8lT+VWa2Y9MBoKfoZ/1o9JES8WmwdZYTxpV
P3TjG2zrNedzxvdNWgEqm41leZaFMjtNN+Xc+w9d3BATmqnwn0smxkmMPjlZAoyrwfL00Orm+dEH
uBF6w6S9RmoGbluJ9C+jd/1nF4QNdAExPf5X7ZSt6gNgpKljJMvqEiHdIqy9E4wGBnL9u+Fn4+m/
Bi+jHOXaDqWxQO51iq2rOQ6ma9oRXGfpEIW4EGOihfSOayf1n8mY/5YG/KME3WNd8p9LQNibXkj/
d8Cx/4d6JH2cvVt9r+Li+89fIvlTgLj8mb9zd4H5L9eD9EGXWJJ3mImxRfytC/N9jMa+b+NP1qlq
u6gI/zt3Z7r/cs2ARC/BPmZAYGX/J3dnoj5EUrPk7hbzsP+PUncX6hIyiijWGBmro8sPWX7bn6X0
MjZnFytquldZbW/FNGe7GPITetuKptFWbm//SGy+IwS70HGgCEJV6eA7RMJBRBJcjFcBn6FeVsX7
OSK4sg0RPYL+KA+zktnVDDDzbBZs6x8PeqE++z2oobvItOgtFdiXbjyU3OMgazveAwXXzkQKydqo
XGul8Y+fPN+iafojEboMhQwJsZ5lL04l90KnUklohQ0tM/Yz6qFzoGxOXT2wV9ECC+gMB0ArKNbd
739KfH18+vhJL4b3eUi6BC2aCExGlM8vlBFObquRnsTdPu+XriAIv7eQy7VbMxHavGpryPw+Bgj2
C799JeL/TOd30SXR4weYGKpRfiF/xK1lXySC81E60UDdbx/h2drPVEWfBhwC33Kux7RhThVHU5fY
p8YEe1O0w64tK4f+cFRP01D2wnjw3GHa0XFofIb+UsR/1xj+R73cxXz//fuQVOHTI++N7vLi96U1
PJO+0Nt96yfs61Re1mSH3L1Pwm/TYwr5e8v8H8e7cNL9fiE+PnNM5ixYHVTo2wUGCc6njcgg9hDA
wD7bXEi532DG8Llq1/Z9ghHsPutQYuhJtCl9EzNCPnjzearzvN98PD0WzfKf0xNlDuy63xuOYRmL
N/3trykHr+40uCt7aQobUBX9wRCeeKY4tnS4nlZWl2Rn5HH1czo0P13S2zsxugRBxbwoZSI/ubdU
pH+zaxNKpjV1ccfFMbW/xP3Q0P8poddF3FDtDqfeILoafRZczf5yLqsWhlLiU8k0ITttI1lHV55R
6t8+fkRr+YJ/rMDfj0juDB7r73V4uQKbvjdoGJeWewq7wOJVReO1NTaY6ano3JyQupm+1EEL1gcn
WHCtY9DYtkUZn7vBFjvK8P2hLiPxKg1HuyXWKh4KZ9C/TcHs7meMRA8gk5oXv3aigycGWEhAwFA0
9Ob3QZFRwlXW4wFtTWl9sQViFYJV1I8judlNGwfFw8ePuyzo/3hacKxI4yzUUP7FfqNhosp9LSn2
aqDFlsv9NxSzo4Ufj3K5apg2qO7ozYeOl1bxl0xd38kJYvhdey/v4mctYeZEvTjITjm//BzH4sfD
XezXyyc0dBT7y0YGCOK3/usPfZc3oR1SHcNZZR1f5TV+MMOawsCa5CfbwTvrgYNhOWGZMmA/l1/y
x0jlBE/XEqLAUhrHcMaq6YlucgUtmFpxHKy0eCCtnN5//HiXm/TyeCgZF5Qo4m5Ulm8HtQIymkVf
wQdDYfbaZ6Pvb7y8ZSViRjGQlZII+TJTBH/JwV9DLncwEH78E957ww4/AmcvDdA5Kd7+BG10vUzq
ebPvkI6tU0enti9Qv8/kY8roE4XjO7OHL+nzSUFnwzm5GEzCR+z7PO72jeYVD3Y6stOmo7eriTa4
cfb9j48f7rcD/WJRYBenEMNWx7S99IvXjp6lbVDWBMmtUqEtPSoTiVf3WMF7Ukih0nJ1a3hxRd4q
i2ISwn56nsHsV9QmkUkdasS4V1WUitfB7YZXHEvShskZWduR1gnnyO6bl49/9LtfxKVDAiZcVtrl
yc09Ngcg5Tf7OY2dxRyXbyOvADQR2+3jx0O9N+nxpS+h4yIqdpc95Y9JXwHl485jknZuu+jKMIVx
NYhpPGpm6x9tkrmnxJLu/uNB33k+LAg23gNMDajzlx/1x6BqhE2HgbDaT1Zlbz2riq7mUbh7sqDa
+eOh3llfCKWpeTPYYsq/2BNrmhgUam7qPeScpNqWbpadS0v5G/yh4o4WIfPBtPoeMeBQO+fRL+NP
Jvx7z8rosIEAZFIPt94+66BzA9e8HjiCHQ8rYIjamU5Pwc0AA/cTxe3yLJdT3TUwki+SbYrvF0MR
oKNQSkho2JxZx6myxFG4irPZ15X1JTaFl60Rc4uj1n76Sd95zwZpQtOFH0yoe+lib/28UA6JzX3a
6pKadZTeJy3tjMLJK6KrTM3sXSkSUKp+SGAFt2iirY8/9XtT2SPg9BxsXXhoLj61ErRMknRQ3tuJ
7u5jNBKHsY/0TZ2KO8C7BkhQSrefxHTvfF52TLQWiw5H9/4D7LNAGlrB5hlnJD+gtBHR4QgFhU9D
lmz78RMui/HiAxuLOwxU1W+UxMXm2XBD8nP0+HsgcME1CqsnKT6NUt8ZBFIQc5V4lXz1b0b0H4sT
zmvnKPyO+z6mVSBJDA3VO2nIz9Az77w5E6cGWzMsRcQiF+FnIZTUGm1s9pPb2l/yVAixahrYsTK3
quaTufHO0kAqQ+Rt43fiSnIR6nc1nb+mqe/22OswyidBagKaJKJVrl+eKFhoFGVruiqMmvv9H380
lPwOMnseFvzHxQmvZYQAPbqBfZG7i5baftUyTr2PB3ln7luAuZj8eMv+8wwPNBy5k+6V+xYj+HWk
CBpUPIkjqOMU92s7gtMN4s+Cl3cOc9Z6sDiN4PvgKHu7t8EMmpLFi73X+sqGGTlrt76a2kffqrN9
Rjn+k6/4299ysQBgtOFZwPq40LouFkCMK4ROnm69zyyLvrITvbGgNaa01mExeE9sDCCqhyAYn1Tj
R7f0bQmohqS1BEPoZO1fmNqLhzFDZU0TztnbUcmx/PU8Jq+OnRL7UyIZLST0EvkAxntrYyUtGpTW
FLRIS5qvH3+0d1aAvXDH6KNqODgXLjYsVFSiRwpY7xHZa9TYcDevvTbSvtJmTH4ClHpnrGVj5GCg
kgxCdfn3f6xqz/QbcLE5wa2rxeveGNVWdZrYBUsu4h8/Fr0sOIGw5jDk5TE06+3Sk2wu9r8zHrSj
QW9NCQzRPyaHj4daMl8XOyKOHLRxBju+i3bt4hUirtHATkcsrinmRk0ZbCRf4DY7oyv0b1Vv0nGW
RqG1uumLmcNnmH33p57kxYOAvEvxnnl2O/tSnelAVj5hjDToqImgCuizVr9+/GvNZUt7O31t9iAi
bd2kXR3ux7cfobUpMc8JCZGFcHJqRqv5XlAKAYI7JbThQRf8OuhJ99g7bQzT3Ii0sO5MRUE5aW8y
hR45MSAsdTUq+ZIW1/dod5CWur04uqn070a/mmjQNQ5wd9zyNLrgQD5+hAtazWLn4YLJCU9Ag5jw
P8IZo1EaAatf7R2zzVfFUAcNXZxEhHYHqmjJ9nOtVQkZDMxooR4br3ORqcMnP4KX9uZNkrQgnqMf
CPbRwHT49Bebqg/Ks0H8viDLO78Isw4g/M1Y2Z0Rdhl8XNQ3N95SclU9qFAkDPQt6FJ97UxJ+peZ
119wJtH7jHRc/0BKPmUxZP06zmsKwRQ34bol7snuixuJik9TaARE7Oy00XkdFxJcIk8kb9adkPct
7eiqOXlyabOKZmzCDxDQYiCrEB3T4MyNKoxc+UmvUG3nHhLrYZ0GzV62Sz2hummM7hy72U4085M+
AUIJvpmTvtYKAWs5u5tHeRo9GqjWiuIfRPeuadcyUDczSYxsjXbk4GcepXp9IJUyH1TXflmaNzej
GzaOf4ZeipSwO/QoBK2MWk/fbqGhHKQofw2RBja826Hvor6RbBxPvlgoXfyUaJjkBYp68jc5TV61
jebr6arItb0a2xNc470+iniD9GolAlmt9QynmrCdbwOVnRVYjEeg9niAkBvjguW6pIqJOnwirtPe
iPeV0s6zk9zbHSKYqqhecOeupiFj/41eLUpi82yjlQ6eSWmsG1Pfes4576OfCH94ifEj1o5DYpvX
S53caG/i2DzRUApzDgkWZGRDRDWoG/OdlgWbGaW+oaHuiqPNoOZTp035Wsl2NfbOsamaXdrej81J
6M6zdH/aypYr03Nu/CrddvNPyCZi5ZOahh1sHuEH//KHv5RpHQfAL2yo6x5pZ9E5K+Uj3cicjVuJ
U0r3Japw/pfGMMpVQIpXjd2VWdSLnyk/Gq1xj0Bp7xVpu5F1/IiEe8ssXkHIX1l6BVe8jbCyIZ6K
c8l7neVNMbhPMdO58LKnoaP3V9ms3Sg/lEpthWv86FFyOJr018YUXXsdHjHhPjW5+GkmmJmoMtJ1
ANCE5yQrC7TtVIoXTTcRqU7wkGf9m1PiepvplRdFiNeba9GdxpgkrRaEAUY2LdMOpH3CxHLOSlg7
VXHMVu4p7t0r63+zdya7setYl36Xf66E+mZQk1D0drhvjj0R7HOO1YuURFGinr6+uIkfVYkCCqh5
TRLIm3ltR0gkN/de61tgQToB0yR0qnM/wHL2KHx18hopO80q/zlerAAyc3dJSKbZ1vWiAH6QWVUC
JPaGD78Wv5lFXLQsbjrUmqoh7jl025syKi+gzYcUz8NuwXGxYZt8hdz0bM/to5OMv1enP6zUXKnK
/g4sLjk4O0extn/jZLrxg3ordfVW2b86NMg1ywSo4sGU+g33zdFKxm+PY2NT+hh3+uJnRPCbCWfj
WeJPocNbUrq27cCXsJRbWw87S2s/bYr4ZjLTbTHpYx5mJ1EPQ8rsYLjRVbEni+/ih+5rgnVtEcFL
E2gPED96husOkpBBpt1DRUKuZ+mnjlNx05Jxp+R8Ena8dWdG5n58sunJIo5guIu5pq9vGvaRKUbs
SlzjvNVaS3JSCjhQKFy9Nh0X2o5UzZI86yGThPEGH27H2L+pdh3yf9PJp9Kve7NBMrLtTYM80GOU
LfGYjWgzs5jagznFJkH4W2M6er6qS9PeiLt2kN/anpu3mMBPbvS4jZOvqNO3/jA9YQt4pJuJh8BC
0UMmfKVyyZ8XHTpAW3Wnbjuz4nxBq5hbU37f1dz7ERX9aVHIJut0FxT8wTI/rkDQ8VrzRtViuxJU
TL28KWXxaNd/HFGlsdS/xgRtwrQ8GlTaso1+VWyrWRJsMiN+i5UCQORrtnUiZOWuVwTvAYCXk3H9
TB5icSOHoblvlqDbJ72KoO+MOJY9NJE7QifHl1wPMM4D5K/3Vc4FOgVujYRpWGnfHvpZie+gaCpr
i3yHsC2iD1j6PniqtYrOGVGMr46v9Caa+Hirj8zE6pdj5jrjDslHpgBri+a5bHKL0JDMo0qpGv03
Gtente5+wEGioTXRuisWZ1MaoHYpbhyUaqg0v2x44KegQhWuahHdNSi0d8Jo+RKswx/I2OXFk4l9
pLcMNw2/uP/KEgX75TXoVNwEg3IfW+t0wHwfnzK22fu86Juji3MN2nqXWS9Yy0pyZnpENwBqwmMR
LNZP4I5IcxLFZmjXpVHoMJrkpSSt/L7DIkbp4pMy5sZDDFJeSUbqEuflzlorZHbTVfqR4Rm6iIaL
Fo3oTH8lPSq0vb6KyxY5f45iCb7Nyi//R7/5MSx+eRqr3gLLz3UaST6+OByQYQCNYKyeaKA0iv68
/qCMbn/j4lxOzHe8Wyyc8i3J9QSdflKXsEvghmGWlDyjucB3nME7YMG3yFZZXGvi710/FuGmspzl
fpwJ9gO0msAEJ61QkxgzJt4Wua4AoI5PAYUpQW6r66exsMXDNQfjlozV4b0Ma7O1h6w8xyoTJ8vr
rrJjPwZX2hJb2AkVf4S+NZzW8br3WCHn6ax/RZJMjhBT5Lnygj/VoIN9phbv2IYevZkgfvYX8YXY
vz2SFW89K10PL0EVecdxpR85uWLxNmJo9V072X69yW2ghKMTcpwNPb7INh8fC69GWKL9+sxUxz2h
e69eHcuxditNzdurADxEF3slRIDYm9WZ0d3QpSHxktuuwnIGQXfeCRjQBCRkK0nv9dLzJYUJrr9h
qsw+c3rUdfE12iUvmGyCxdPTtANNJ3tOu4ZmGnn2KkvjBBs+95mDA8n9e+nLmq6XH6N4Lda0BpSU
yg49vFxjgjtWDB0T5o9tFBX6AqvPU2iYGr3NYeSc1tUhQtD0OAthzmMpxNK7wfYdf+q5om7vrtB1
OU1EeWPtPGGQltaGzdd6i01xQd26vg94dw/LUjp/y77ofjJidV8tOxTfa/+IlwrrmaKIPjikju6J
tKzuF+ihtxGSdlILWlVGKc0vkQZhz3+PZty4Vw1/XM7yDvSr/S2Hcjl2sDjPMzXy00j6AOWQ5e50
M3cnI5f17OswQmuFLxNglkPtqLT7N5xaG1U0ivARuN8+6Nz30fYYmFpdz1x6WBQ4M2SN5qaOfFLK
TS75uoSQEzVJH71mmGnf/ZqOXw5NWu8CE3Ttnk6KPi7KNb/jaOlGkiO52KJS6xukWTrkDLimPfe5
8e4NSGfUgq2/PHakar1Ppesccfy62L8mLR8IU7cobXuUK05lykNju8WuQn30JgtOw8WuuxRn/4rh
AWb3tkNNdTUHzgRP665Wh6Irq11GkX30udeegyQbX6ygCAbSKgGp8hK78iHoiMZJTaEJPqpbYoVz
W5GY5Ywrrv5g7nW552qc3GK0RJIPSwzvq/ReAplQKvGc6xMPz+33GAsIramBDIb0rZ6173nfY/ez
zDXT5tVv/jKmIo22jG7q+VaxQW6TCivI6LH5EnAeYcm04PI2dvTcO21yo9QUb6I87EiemHGGUgL1
2Veox+Reyao7z0L3ZyV965q4bE+/QqhxF6cl7oL8+ZuA4Jpju1R22jlevfcGDmqTwBABhdAfWLYE
UloumdGrz2cN3AkrrLb2DgKxU2/U9QThOvk5IyiBpMGk5rkcp6T+1VioCuvIVUfHn9sdLz62wF6Z
v4Elp4u1NP7JNEZ+BNxKDgy3ERfKYDiMcSSfGzeYd21kFX+M361vcq6aHbyTA7L45nGK/LdxKKg+
rZnM4/laHxbuYti9REYVDI6dT5rRaSVbyvcvUxzkZ4CBYUoC2kw0tWuKU2A84qEk4zyIsKunbqQ/
lC+kyRIPNgAfv71WC/eEHw3iPKkgcHf8C8HWzRfNQyia/HH1KwwOwxTuWktwskGWwZJiBeWLO0f2
HvfJ8jIIKz5k2Jh2cXA1w7gSd692kk0kc4aeXYkua41EaLbMt+D8oQONXwpiaB6FyiQZx65VlIdZ
OTQqxsj7S9pQvvcbD08wqS7lY+jA+buG2hPeXGCvzEwiTxjEIVVbVXPr48fEaut+I3pLTkurK5ra
fqAPYTbDNSxAAtxqs45/iqwvinSVAQnGCAkl4/CZTt02j7BuLdRBaZs33U9D/M+dJPD3VScdEUYK
QsUtcERYkSW8bDZToaftOOFX3RFPMT1qNGfHNRbi5Lb5SiZw6d4Y0POgC8LiThrv+mpP683Q8jGt
UdApW2TocENycID45MXREkpjCvPUWMjyiIqyyTYJG+4ufdA+gVQiPSUoJNIc2a/Y9/Xfq6R/t1Kt
3Ixd3h8xrHRfesl54aOc1B9IL7j+iR6Ke32VDtbcOb3mnpIr3zESNGkM9mArfe+70jMYiQG9XrVO
zi+Ec9ZRZdGbIwFmxHXvbhgo2ADk4YqcyiWhihVtjZMnqY7QCYpdrmewq11gHWHiJlvH6bzbjBIB
GaWA7kkXkcLTNRioOfcthvgp6X3FM4qK9lDlQ3FZVUVooA50t+8j7d3XBAY9efW83lkSib09J4qZ
UJQ8DTIbnwekGQoX8EKqW2ujprENZsIgF+94za2tmofsbQGD82jNosKjj1dtTyJwfxyj2tArqUiU
LsPhGA1zviNfjdOPXbxzc+fFJ4KLDpDh4soskCaCk3flJYf64vAln+1x/YqJ+t0QaRLvScq1j05H
pG9G0DgSRLiGTxQ4P6HVik+9dtxDiuF9ypbhIxqSb9oKOjUReyBAquNcExbbDs5nZgfiwWNf2HV5
uz5FtXqz5izbV65VPhbTih9IVrk55H27bFq3W1NnQvMMQgSlpEuPdUhUe7HDMdn5oep3GcTUmzjJ
g30hmmSfQ/FoRzJp/gFR0I86GA5YbFaecfYoHPP3AZTsybS0ALz2pTFE0GBLIdesswz+o6y7hWo7
XdcAqTqZ/z2V9bW2W8JdggtiR7G5w9NVfpR4Z87ccP2tc40hrLCrbVHixjurGq39Msy0FVCzXrkU
485tO0OhOVxMNQ2bblBvia25qHjBRPiiLc3GdiBVOk5Z1dizcZ0g3c+2BMSErxXZ6Ljkrb4q8EJK
Yp0EVIWxzpNdN1nhpWpA9zqr0AfdWhYQAFw6gW6jSxUv7f1SBfK37LrwEGG+Bm0b7J1qJaNnKtv3
ac41RhF/2blifumTxWXeL4M36P/1BeU2YKd6ri+5hU/eLo+l35lzY0v7BALAvhsmpQ+FENPRwY0N
MTguySGS43nlkvd7Lj17j5Z8hHuB4T2Z4uXV9w0plzSJ0kj6pCi6IyF4hfeJxVJvF69ZdyTw8IY7
GW5ImtNDW61pFZScijjvqZKssrtLZiV39RBMO3fu/ftYeNHJKZrfzliqNwX09siOrs/ZADjAwWix
86cg/yZjEnVxDyIDz2v9Rq9m+hqsUDwmZVj+cjWm3z7oDoA1vRs1ZyP2MCpz0p2BhWlYEscSnfdR
+AsaZOmNPLsG815b6O6HkJZy6+H2ZEM5FBMTx9I+2u5Q3CVh0ad+zqFrW3S84JH054HENaLgMr2P
HGFveWQNOltroASHJI1dDBgpMF4OB6gBNpieflQp1r1gF1TDpiJ6leJzIUjMNMO+nesq9SA2Py11
kx9lyV44t/Wwkwil0oRs1DTkDrNFGC4uYb0su9qOuTMnZd3tHQVP1UJrtrcGDB/Y8CY6bXNV64tp
+vIhCnV4Q7t+2JvQW3lPw/MQmbgjOWoW9w4y4fuOCvBoUdXhbp4m8MdetiedPX8CAKw2/IJ5q+J4
AIUAfWhDEOYR9T2DWVvS6xh7mzjH9bYR5Tf5XOFd0/v6Ea/Fne4o8Ikw+uP3ijDDtr7EZQdcAc/n
jyj01Y3TmUdgSs3epVv6yyuNdQMQZHU3ZpkCcpPD6RWsQnfbM4XfFkF3p7T+ZDwsN/5ov3d1re+t
CfP2VLjWxpUhLmE7n0GBk3/mu6p+lPDXGNpG9sZWzhceAY++XuZPZ0e7JRfzPjvYblmw2hcy4v0s
eZsdF5d1Vf6ug3m97UdGV6mo1iiNSubgvlbmEKxF+0dTW+0VAreT48rqAZSsgITMnhvZFCsb2gVK
pbB1/E9f1/ZmbhtrRyZP+2qNY3YTj2G8rwFApLkBgevjS8e+mJt71IPfcQ78elpLLKhDEX3X/TXj
fqoIWCx8/4UQKbPp2lBuHXrntFvaytuUYRNxfFTrZzTxtBypVmLWyvxVJMmtU8O3j6NZHGbCf++A
WHevbYeZIcJOtNXSq88zsigaOkBk+bbCl1BnByPm8ZTgVjlAQh6+1JSrnT0sd6Lpl9TqeLmDCbRI
SM7Wb7vp31x/7m51F8m0NMuQrvFSnpM2C/dVNEbbGjTHvF/CcbodgLE/m1rBwWu5P6ZY0WldyqWs
b7wMnkieFz8rgHkCUy2MZU0IIsTo9mxnjNjohcllrwjc2ROkiJC/rY7C6cjOixlpYIBJNvk00mWr
pvroAnL+WahIb60sAvy0Zher9NSzF9Z02laaNy2stu3oROKPl+Ui9XprpDpg5SVFHLSbiFn5A/mc
C+JOdsf3qFzmQ0B85lQX/Z3KZ9rGOI6TevhblFW0jwYGCnMwmL29JvYhmef2DLInxOoqQ/2XwYdz
BaAI/Volpnhv4mr4E/Q/+F65a5JLd3QzpgW03to0ctf2Ixc9fG0vnM4Ycvxz3S/6YXUNR8gcdmrn
Zsl4zConpt2p8vAAVcbHYMFdnkQHQSsvzJ7ymc0rA3F1LFVXPXO6LilBa9m2yus8zWS9iA3MRbFv
xBWDQCStqWkfjxSMopafWTsv9NZI4Fz6usD0XRZ8rY45e1HyPcDXOw+4xqDf9IwNEH3em25J4OpV
NmaoJL8FclilaNdEsh/Kvra5oQ9YQgkxbZwNZTSMmS6QUJh8A+dqF4KttXeBj5M9dfLBzvmDejlv
R9fQb2tQY4xko66bgSvICy3jbi8YWp4iLNFFEHnEhFKCFysDHd/UTHVqQuJssdYn5KP4mvoY31wr
rpD/DLhVygWvvlpIsDSFasAkGDiTQwgg0YW7qSyf6FkxHK5pMeECSokFrIn0TBYSl8OVpEtGMnt+
zXyXxWN2cLBN3C24U1K3WP1dA9/KQZSbhn19iabyi5BR8gn8Uh2ZPZV7JyHgbQ1BQmc27Yk+mW5m
L8mOzew/EN870KUZKD8LV77a2hcwqBYX9MBUWjsxZ8s7c3IiPzE+74Qd9j8zmocvwfH4WEE2pOcO
nkzQAj04Ye5dJgaZv7owqtkWqLSBxLRu9VfmuXOIMv8zwQQD2e3Ke8FDcHLsujlFFuZKEbx3Y9yd
ohb7dNlPr8KhL974nj4m7Thug95fd20Sqw8dTmF8gL6mdlif2X/Hzg8OZKIGz7RNa5KAp/7gyWa6
EL9Sn0mONgRd+8Unvf78Gvpc0FketWTKkYFGS/C2uHFZ3lm6jw/ctPQ2pOI7T7ylN1QG4ihklBxH
P7fSQYX+uSU6hhpWea+0FGgxx8K9GYpwvAR6iR6SJGd2Pye8hSKmDp9oae/DkSXLdcrd582iHtes
DB+IAQHUBkPkMciH6VqLBTfjon2KttqbvmqmeWJD/J4PMp7v8NlWHphW2+ThnxKBT7mhfhkeOnfh
wBgYMinqhjMxv+OFw5rhXZxFN70KyQ7uHAurv1u3p84i9WsT9fR3+mDMfq1RIU5VpO1TLHLnzaHH
tK/Xa6ZCZhcTW6teuSIjevwcMsTmVSnhjtgJ/BBQ6gIfAvS9K/3+3Y694dkZ/P4unwZqbkC9IOYX
djKxSUD9h5skr5mV5FVXfuXC8LOHULcwOK4muRBBxNZj7vZbEcrI4sHeWZvrQAr+xXy/WtbwKLLa
vWmyTr5AkqqpJjrDXZBJwq4vQrJ7wxnDfk5kU72NgIZFm7V2nD8zpK7bKp/bb7sNRZIW4VI9QFGj
I2+vsgxvW9VRBMS9qG7HWCH8Am8UF6AtSvfdL3X/g817UKlxdHfjVjEH81JFIPAtiGAP3VxOHL3c
uG9tMrf7yxB1lps6cxAeezJX/xgSIm5X9sWfHIN8fEMdFh5BMHOuLrDpsnRKHG2nQT10NzLsIEGV
4xWRnRf+G85u9duGC0+3MMvxsAqFXGZmq/qcRqBOa6v5c6fKKm/zCelv7UfeW0OGxY/v+/YnDzna
MFKFLjO74HShNkq5RawCGzIJVUO8r2ehCEVnHu9HrnT072v3mBWe+wykD6t+YQNvndrSkKPqCv9S
jC2yhdlWMINtnyY5HLCrQyTJl9dujdHO9zhFH1z/n7/Ly3SQjrKyqz0FZv8xmgUXeVlDCcMBy443
dwufBPL5vYfS8BJMxUB7JCmyo1mi5ZWM5MY+zK1JwN2sa79xw6nuL3kX2d4G2Wc5PldMjo95ZucQ
a1oUMyV8s/FZVxDx935b+fsWgAP5B8JrnplV5vWpieGMp4oBrLeFMDGQV9x23sZkCbiKnIRnFlDl
DdsRz7bkQCjQz7fG8TZJnLU3EZzB5x6E2UFO7RLgqJ34QkZDjlDqoDyFjEdosL/nLa2cPdoJKot2
RMVTM7qaNjKnu5Fm0do809Igjru73qATAm73kzMDgMRtSgarV+2TtmrebHJ6YR0Sqcs8VKhD1hn1
e5wndeeYxZzDgJidmwTlzx0NWX58PaLZXK/ilVglvKfc6DPQjbyYOFF9NNnJJD9CIh4uSVXllwib
BsEbujrGGL01rGOTfztWXt0GZDcDknRjGrRDSOMprQouSLuapqVOJTIEwYwRCFrUMtdPy7HGPKxK
SF+bPAuQrIxXf+rgZeXtRGv8jY4ADOKhJDxtI5px+RJJ0L9Uc6d+VzpzI1p0nvVluSj0A+H1L3Q1
LS53RhCeEtd4+zG7zK+D7Q3vfULDona6+I07Q3gXeYAFGPUnFzGE1Ad9M4Yc8gRpbKKR/QoFDfV4
5l4FdIRRT/uqqBAOj4Gb2gu2zI1iI71jHag2XWjO1ljGG+TsnmPgbLgyY3gwgRfID1M0278AiJQx
yVyIwelg8WYNuvLfYjr03SbrPR5EDxZtEw52w8OsK3mjS5wanhnG7AmxHecuzeD2vsTosO11XFyS
JmkeEtVlzd7J6KturIVFv/K8aYC2ZtkhZjPFGa1w8Ob15EtkjEI/GleFf0LyiG5Byrm0IcE1kdWm
EMAry49aCCMQnZgSlZVhxmCzeBpxlSxWciXHN2iC5KUoLF75iFSUDWBOHgJERhcjnY9dk4CuwINE
5cYocXXitEd6VPOrFZfV0Ubrdu8xMHjOS3QcDVbcT46F7FJEYfNsgqh/qZO4GM9lQKAyl5253Qqt
WBulwo1CQbBa+BUsQWWmUFYfqKPzag/qxRXpSh/xV2NWlzpLSHc8uZFXPHEU9eE2hotQnUIzVcch
jnKUKKyPNp0ZcXwWDa92zfTqDh2KOhAyXu+FbNh1CVz8xXSKr5MsBdPdz2NsKDqKfN3ZTIyq/T8a
pgkt8o+0c+HuRKbZ7kPp8Qr31XV9K8lF5y6+On46MwJSQtcII2PsOnfn1DP7Pb+EH5qY+b3B4YpL
KnGHZ+WZmVFUVql9dd2ZOw6AfQJg4NYOsjxNOiGfurJbmBw5atlR1HMC1SH/Mx1nm0zxzlzIJxz4
DrCAPIxRJoLPuhmIRqZoBBS20Fe/dqh4SEvbED3SFVyGhrbF+W7cKmzuC7XoQ696cSKORZwSYdln
Ba2CoWM/yTDlAdPkjobR2wcL/7kt1pq9fbbL7L4JQvbIcvXY54JMsInYveW9caW0D02FsAePfvE0
8H7f90udXWacijtVBPpo5Q7DsoWaGibTypcEpLZVN5EWo9lGXUenldSpzDqb1m7MRgheOFcHnk8+
SqUPrsvMddvVPcW2TZf0UDCuQYEzrQD/vJqdpItiVL4YsnC6qKl/WaTDWoQ4mdxrqYECFyz9rE8s
Qvbaod/OA0k3ICGDs2CewMQ+RmHqOjJ48Xm7D4TFtzl1mQi+Gg4UqmSi7Y8yny9Vi2jqllEoR5YK
8Zt0PkJwiofqSCqyd5wqko6qPOBV0UxoUxkz+UDYxXlhF2Z+9W0VUjcOHFJB7CF190zzTKFlkXAa
57y8qkqYURYyBlEzw18LUqpD94Zr/HRvek1+kiwQRYAVw9FVLc4DPar7iXSbTdyBDglRTKSWteCG
kYt1nqYZ7IsM+TRB4WVjSmvcOsIrpQRsI80er9n+HycuR5CsxDLaNxXZ5dndmgFPS62ZHttuWZzS
uqA8EA13FsmkverX4N/i///vx34x8u//+K/fgkvOYJ7+5qXo/sNbfdWE/l9wivKr/D////82Y/v/
wvXJGYEX0yP7FJ7if5uxLSf+l3OV2SOUZX6DRh0B4n+TFL1/RRHRRjb50Q6y52sK8gj2ovgf/+VG
/wqx/Ib4D0LH9tAl/r+QFP9JevlfclFmc3jBPfTBeIJR0lKD/adcdI6nAbVGyfyz0S03bbSu6zGy
cCuDwYN1wchttNNkNgx0eBcXpoehZjLKDp0NXPazhl7l0vJP3CygZvVxNoKQast42JVBEfmpMAiG
tgBQkJMlLUzAp//tu37499/6H4kUfPb/UGryIYjSwYzhcxbgeceG+Z8fQhowTHWjfybM7dA0Il/L
dKR9bG+Jnx/hQbcrnTJYquvOsbz1NisD+E2z6//NEq72H1mXTd4hHBgypuDoTP2eo81x6Cl0mCxq
s9apoz0ud9TNyYQMwsHYOVwrnTSQ0YCdAMtmuIdWwQEirYyWAEM+pBxR7niHpS3h4AFuDRDp6Qy3
+YIGAQkgR2CTdmtLLydpLIjx/8jZS5DpoH4c2T9YbpHEKZ1L42ztvoKRVNjV9eSp4AwxtJDWawGF
qkO9VtJJV3HQ/XjdWCBrAA7X35VO2X/Ebh06N2oxCZPMAaZ1OHf0XyLVsFXorJJEiU7liihmvNJf
mLDZxHOMxW02kN9B+NlsnmZbthn2W2k+oH/Qc1lGPVnP4OU5satA0zE2yzybXVNX5UuJOHqXh005
M5dn+r8RMQPC7WDV7PejWvrlk3/bKjfk3un5pUiA9D4m/SLhTWaBXaZ2IeynqqUOv+gyb80eyehc
b/WakC/YA576ULbjTpCYxi7bFAaoGG6YLHqmouPug6RXrsd4YvKSVvMyfwAJaZp9EYOf5YRDffUw
eQ5kXGiMNdmivZPn6ECcBN6ycijbZq1QeHYRACmw8N5TtKIN2GZVyadQlSs/xNQXyQmOjPs4O3Eg
UpEX6kxLdUWwym1m2ZvEDH4Kfn+hC1h4Um6yefTNNs4T8B9eoO3+1ITXND7PblcmJH1Jy8Vu4l/0
Jt0EiZufNVvGRsV70aEZYO4ra58jfe5GWDnY5za66tr+Y+aq+gORkJEqALLc+SOCgVwdVYAyAkJg
kUHndv6X08c8pJimWLbPRkY4qYpNaXYjluJ+O7CmChifQV68yqCev12SSUmXdW3FSmpWG+5dnUmm
lVk2uffrgF/pnC8OP8yHH2KgjJqOdd+X1sBMreeD8e3qNcxuxEKEbNr7c+zsuyRZHrqkt51tH83a
eiYVJvZPseWw2JiDQGoUbcsPnYxD7JwzLMvDQgwGI45/L0WlBl0WmwovqbOVQTcunwuTLv9YWGYF
24ZWcRF5StgC/Xe/ZtAEsiVBfD1sQCAJIsolUQDJ21KIkIFeGS78YihH+KvHWrn3Td3qbP/v13V1
+yz4NTkTD721aO2k/37phrlokz16Qe7y7lUydVvUM1MVL2xqlVZj/BVRn2AJKC0SCQadB7/cIYYI
1/m4QpicR8TXBdX4yHfiYZkpjP9hqay+DZpI3Ydgain7q8L/XqwZKmqXiT8Vc+ojAbpAFnN2XT1S
aE8j3BZIOarZ5rGLULTtfvJpGbaUbmG+Z1Zb30XMNarUr21kVcQGToyqM+WNm9VGntFVmf2OGuKK
xITQA+zFfCwSaBoMxe410XF9PQ5yMucaO7lpTFl6NG46JPdTPbnp1GXtdhCCC28mk1MfzIJegDEz
yk+mHR7DO+ZEVewdc8dGMbCYqHilz/ccU+7S2C1wIqS+rZV6jN15mrYJPwHGeB5VLt/PGBl+xVQ6
aRjQ2XMZ+ebbkSshqi5MRsx/gr7fSicyTzWIgWLrGh08hE4rbp1Y8gyA7r5MS9KnY0YFaSJuvEgJ
YQ4iSQ22OUr9JyOLGklxB1Ns7aYefCNBDjGta7Zj9VpHqiKowfzYFToCcEIi2DEQsGhWs89aJ92K
7H2pq2f61flJ9dNwy6dvtvDcpo8lYSxcaviBdTLXKU1NcZA1r65WDBUZqyDrWX0WdKkLJLLWEjup
kIn0UieJWbmVo/t5t9bFNeupKX4mUiae2bHbHM1mAri7ksAybZpz/IOoxZeQ9Em9m3vQikE+tgn7
RbhiPuBMcNOqv7azEj8vUq54028wbCCYVgTDUDd7nX2JNfGOTtu5n1M7gLT1raj/LksST3dZZptn
xmDMDsq8p0OIw5dWHRpZ+lE+cn+Rh+Hd2jT1CX1ozLDMm24ZV0ZpR+v1jBCS4F0CmT616eBuTO5E
zAdpq1CN7Up8czQy7ax7VR6Jx1THVshhm68FIZsq7nz3XFK+RMeGlhDV+sQT2yyq1n8sAs7/hoX+
yex1uHALwHBENfVqyCb/oJ6PPq14QUDnj/JbdTPhnsjKsnRAD03GbqSdbcl7wa+qEwiXlazIqG10
/8TkOiMll9HUdkhm+ReR4fhD5mT/wA7fg6Nl7RHbEKrfjqOi56lAMDPMDuI1ka3R7YT8U24RqDep
l7nxo3RN9NUOBgKXFZZPbJiwzMuchA6ajTcqLhx2G27hMZExv0foiu8TFRcSjFE90j1IUmkU0nfw
UFvmebn+UFnZsX9ECZ2+linCC0Qzr0plTU7STo2D1EfEBkHyISgqaWyhI0JIR+sFuUE5MKG1Kw2T
FZXxR01KzZ1wV7rGqxd0885CajSkZBg0P7GafX9TzXJ8QyDL2c92wMikLNeV8yRbBY43BSqwAIqZ
usrnMKZznHgbIpm8aA+Qc1n2nAb1ex0Cyd2resXOEnQ62tKIag6jGmMm9BEhDKnohbIfDcBbmM9t
8LetcnEmFITZO3kfC4mcTtgwcEeEj8bJpTe7wxo2Ic5EuKbiVzodBgNFh8YRcGck2ObyKoh/ubRq
akbQRG5uW6amPnppP2+21ki7EXAwr7HwWVxXYY9MEF531l83mmD7zuRxZeBiTKLJEYAcoxNUk/PC
kIwRvkYlPxjJ3k1/PkG9PLmtTVkCpVcGYiq3dTYQZTv2bmg9zVHpMJAiBQR5EufmuGnJDHI+Rek7
n5MXmeVhSoydtsb35QEFBHkF1P3IFLr56t8Z/id757UbN/bn+VcZzD0NkocR2JmLymIpS5Zl3xCy
JTPnzDfa59gX2w/lhv8qtm1N82IxAywaDbTbEuvU4Qm/8A1jmzfXBpFScK64Pei23B3U2vForfa8
iVpE53ZoV4/BoOU33MhW66B4kCHwT9QBqRZ0F+dwmefPzYCE2V7OqEvso15rsp3ZC66PGNrlQYRd
4u3DFv8Gzbdp0bajRUuj63TUJCshE7XiBWsoN/Tu6csFdtte652JM0zkK/keIWv7mOSNbW1VAjz0
sNNOPgxT3sFhEhjHAQsfGV+RPjzQRw1v1abnXtVyTf9OcHRp4MhcMIcqMtQKqAuQjihCtSs7tyuE
OFCkTHZIoYVH2tDimAAr0/Zy42J3EMMa1o5ZAkFvK8nWVHpFdhjdW+KMz8D04D+gUVRcRtyhWDX1
2Q0cwSTcyPSxIKrkuFqu+lb0IL0kQrFVKmEeCDxsYLPHpG5b8hmCdep//lOZevUdXDOu5bEqQc6A
WHrxFLPaDZKPYLVOtLXtQ0O6jOIk/2Ir0KJwCon5fbdowMXZWg7/Iqhb0D/RkGKEUWU5yp/uGBg0
8iqdRZqmGSDxrg2EtQJYlmLgQCUQsyLTU6mgjwjcyLidFJux0SXFIfEBCJoj7/5ggw/UoWKl1mOX
lFiX0CXFoAOBiYdCyD6WfRVnz7o2ABmGrS8oOliA6+3EZPuWBo4TKx+bqgcL0Ok50iTM/yCwAV2b
6LGfG5RTyq0nN9pHAVEAbCYo2Ki2wy9aIAjmMWrpn9VaKW7oytAQBZLoamcAl8RZqoqqO5NjmUqt
3lBOdCsvhoz4mgT4MXqF50MUPYSesNwtwn/FuEOTO7MOtdXlggWkgdttXbfTJ8jQd6F3wVEO5P6M
+x/XbmHV57BtYHEUEhXFTeKLUWwaCMvpFP0hbwebavzkK+X4QPO20baK0Yx3JnKAKETaiTjGehQ8
Yz2R1asCBdvrzmKFwRrDlUOeDgtdKYW6zrS2OpSqV94Rfrcr8O4mJI0uOOS4MOFykmFkzMRHF7Zq
ZWeVLwHPAWl+5uf+s27gySWPmKWy6dDZQ2AYXfUSHxA0VCUoEYEb7SQLQooW6OFLqSXa96bVpdvE
Dsovdu/bd97gelton2KjmhIsNZ3mDYjVMjWvQfZ3L27XSz7dClk8AsVIEcb1R19s0qCLi31RDuZn
pcxAbBqVTAN7yr+sDlj/xqDfOVy1qu3Tls7qHd5WsAtsvG5Wcd9KACxTmrmtqqXOUCOvyWXZrQZy
Sis2cWV34d/lK0Pur2Uij31oQ1wwTe8jsHTjqJYUxwNZgCJN+gPR23ClSYX6iFZSPq6SovOPSlaN
YktwUu6NQU2vQWiUALJMQps9iLXmrB/iaufTyfsIIsDcmx4BfCGLXYZz2VVVq42P+qSwz8fYfM56
RRpxdvbBdY72mBzh2IWHuh3ZI64HshhElGo5QdarZ9w+L37neaC4IWDDmRVbi0MV2FMmGedyaFJI
hQgPKK3WQxsCGPi7W07J+ALTdZrheWBzRADL1rjr7ZQCpaB73A2h8ZhBhF83lRduRA6HE0NNa52Q
+OE71pbXSYDvtS+69qIb4xcUc20MomrprDREfNRCST20Lt5OXGjatlCk5MUKc0HrtiqQjUZtgwgv
K6lgwtHQMWxK60s0eiuA9W60N3NFckrJ8+JtZaO6KjWmbyK77cmY4dRF7q1wIRK7WMJQG5ea2F+H
VhY6UCnaG7VKn0Yv7x3Ci/oQgZ0+jxsaMajcaVdqUsUPLTi4YtvTTuVu5qL/1IX9sPd1F+UGRQXO
NIl7djsRB6wl1ueZC2MB7zg48l81lCZv00quefk0GVfYl8X1UelicNNdUMj2tlbD9ntcFiQuClEN
56QdAXDKg2iPZMLw1ey0+KrK6aw6uqG31NYlNpGvTvIj0ILKZ7n3SwLmqB4JZmvxCWRguIJGpqR7
mHn9VzdKLZSbiTrYvQMeYKtEIkFhGY/E5KXmgcLqg+YO+o90RjBehbB3MRUQuZd13Iiyvs1F6mvb
qtHaXeGqn7WiUI5pCJcb5DnEiqILjR3Wd1/kXjb3amumayUM+6PvgkXtyT9AY0n5lhhl8gkIYXRZ
ULDB4fvkBkqdDofSFMrHvsYtb825oEdbo2bMPWKDn3IrhRxQg1SmHGVH116fFV90GBkx2XmV3Q+9
e19WXg0LzTDLs66E4bszsQIJ78t0cok17UYG2WCE3XWgtZILLaO11m3Z2g+pHJdby5C7PW3RaNz1
XqdhalXLw6bow/iWeBAebCfUAmyqXn6N9LR8Qka9pGJWtN/6ro7KTSPQoQ2kGFBErMGM9SVrZdnA
kvq2yLdV0kqXXIDF10aRJjSOV6xLZNlIwcZOxdgrwWdDolp41sUxbEWSJLwPgU+a4NE2Jl5BX8cA
mM2aq9cGCZocI2ENK6V0fSgKCQdFM/oHjAa4/gjWmzUIduulBEaNMatJ0ja5VzfEAAYiefteNsYb
c2ybxwJF40PWqFV9DcJo2GV+/YXrOLkLobpvrSiJr/GrP2v4tvtGQmZwZRlR86J1Rqc7Y1iPsuOZ
VtVtATJLX8ZSLx6xh0cmVU22GfXbdS/M4DHwUvm2LMNkrY8RtJdKDj7bUZXTd2moF5rSXebSMwCq
kAwHYmZ7oIwBK3xFngxiA+OJ87YBpkQ6me4FwK0vUhIom8gT/kXIW0JQwgg3Na6bNB5GPT2j1lNv
OmBRZzgpSbcgWfgOYHfYCuJWMZvGoegH259raldKknbhavVwngWm5GOoUadAeSuBxDEIASB3pt4E
l3JpK5/dhsgOCwUsMZpIyo5wBmA7t3n6xYS3giXK8F1J+m5XqHHwgPZuQ2DlQmm09dDBH6O8iLzR
uFTN+OMoEf2nbfpsZpZ8r1cVO6hCXP4qhv2odX31gHSFH5xLVlo/VJouOQWur5/pobgBqUGUqdfw
zKkBpbhGUoSlrR9vwEkChCcfArVNw8hT4IonkOR2lPrS4joYwQXgmcPNg1BmUd2biUEEKErSl9Wr
BpqrBXKxR5GKwmUh6P1vaJzL0iqIJfnjUNCILVofZqPnt9pRSmV+gMTeuB5gydADBw0B+Swglsq6
DGUtNNYpD0Abws1Sycsih+6Tuf4mAxmPuwNaO8FW75U+R7IJB7LNZGOhb3sNSO+KdwqmJfETGj9/
Lpr/qmKua+i5GqiHKjQBTivmBX3bDjGbFySABscCD6wfBqRWojXdzhrXucYFq+qWw6UZSfnjnz/7
VMZpqtbjYg0kUbcxDTBRyjj9bAtiUwGF/8nK8BEIbNHsQbiG8OVrYDRK0RzAfTS3khshkRw2kvyO
dMjfWx5IwQLqRjBnurgQDT39fB+CutSjUEIZTPH9bSKnJgVEOwiGb24Cu+Y+h4wvT7oNvIIeRObX
MER+YleaVDe3XQkld03MX+AHpAd9dOY2QLSPTYbZxF731QQVkqgq+utsVCwEmodQvCc49mo4e9K1
Ie5AJIOuEmZcOjIZp19B8pFlHRQEtFXFjQxarT51cInOtrxuaUKiwQCIKiZUiujp+CnIbHw7lKlV
I/UdMpFw1/YjKgXtRnnt2qBNZMTvqFb9apAWMjCAOG3WGOM8HaQQHLamiz+RgRNqu3cFKPxj0nqM
i4v7BvGO4MWOano1gDCZ5Ncukp3ZJHJq4anG1g+9gHKPWfrArgYdiuKfF+JM2UU3LGWSIwQQg/Sj
hjnZJFP1RrCGwrYPVgSd/xr4SHv7Y9NVagWDX8mpUV1ybujVzgio129QMh2MMwSPxvgS+6IeBMZE
nyM77oEwbGLUxFGq6AUrBeSoMhwTuMwdzPsOAe53BN/EqdTONPJJHEVnF6k60I25KtJk44eEAeoo
qoaRzQGnwtj6EntAFbfSwMZ+wuhMiTcdcg/RhafCAcKNRvXDS4hbGZxBEDj6IY6x1VzjRR7EO1pg
FZQCfVJp1ctJcDOcukFUAnx93dWD+qDjRljCLIXjRhUsRKm5IG7uN0lCqkEsDQhTsrIEIDpb4DsZ
U3iLNiy11gBsv4rHsSU95T7eBzdd5Rv3dg+JHBZ+nWfvyPGp0wHydndYyAGzATTZNm3+62/SfzQm
EpOmDkhw5FkuJaxhYBLUweiuA2KmbItvsCYuKphG3rYMAnU4jrbhRY4u44dw1Ejarqj+V8HeTmnR
wqsE0H3gEI3Co2wMSBQkhqxLSN5parXB8obWDbRoflXtrSwgQsJxFxOWsgmtJ/r60XhG1SV8pMAv
D/d/XsOnh6mpyoZKNdLQpsUgcyzNlrDfKeiYgLBZJVaXThG0t46CPj5L5CRHsKekHiDDT1zXWg2i
QwKS+84mUqdP+NdsMwIm2cDVT4bvphsoZ51uohGDoiENK+rJflBlO8ODLrofRouawo+WDtNsame2
q/mPAYA4vCL9cjpZFU/9BkUXE/I4x7J5o1KcdYFaU6vcJaJrvqThxGtBudE9m3Rniy1+gJgaNFGc
bwqSXbBy+iglWFFhKwMknELl/s+z+yqN+vbL0WEXimUpim4IExMJ9fTL6YBuZJwyn8lMigsqLSjs
qE3M6KkQgF7rVUyfA8UUjmtG/lMO3BsMqjlZwSBg5IoJMV0riB6AcRmojG6AyoR3GG/VAz0lRb+z
myE8Gk3KmQJ5AR9kujfg+2W5Uy6C3gIOjNVmDdddhAiNpGmTU8vTKwDVeXmruSRD6z9/47l+NPqw
EBo4VhDU5tAGtnD6jYGw4Tmexc8wfOirCboe5BBZNdXOQCWkazj5RbtjjWUXMV5SwV6HrBgSk5PW
1IXw31OdmzX3GQQKgcjpCZX2PmLf5ixcSMDDE0TADkY2jWYh5GvpLgxRP4HGobg4kAlj+NgWrUIn
t44xU+j0wXLPbRtvD6pNdQXPjEY1HDFPt7+nPjjQbZjAQjJFJJRdk0fJ9zLQaVXqeZFgbJQW8Z3c
WT351dTgfAVhqtAB73UQxspqwGGMbHeCZkqtjqCbKreSuR68NkBIQIJTuqtciSWS1YW3ktuK9E2v
skis9DwhWBwSpcrXHW1syBWjCIJ9AqaHFd2mVOtignKfR3YY4CWcIvUjiDMeFr92INUEAOohBdh2
EIam7Cza/iSSSKC728wio6XN6Wb9VoRxkW1SE5ONMxxqp1a7pEbnA4YzHyt7oCKsZ+Q+qwheCU7I
iX0B289QQJYpsb0VdUL4it2YQbeM2ZXwbW1oN72utP9nYKLpg75RHS0DkrnqP18dIryXbPNUP538
YZuisD7cNC8Tsqdq4vo//9cPNfXpJ/+rf/lvL69PeQcnRG/uzW6bnv/X710+JeCLbv/P/0bS+BRa
9PorP6BC+uSRCq6HgI6QSXsF/XQvVf0f/87fEKQrBhK6siG40tgDfyGFJNwZLJMy52SrwCEMQv4n
VEhSlQ8EugZHM4KtGseX+CdYITEFxv86DC2VIQE9MhRbkDSYbMjTo0G1qKKFFYpFKYeddGl2UZdB
t04radOSTps7gQewt9KSJHTXWmsDhHPVQeqOEAyQsulTOpJbSmWwJyXSfiARI97dZ5R/JaorRAmx
YypSDq1f91GjsYpOCRAMosy4oQNB2EFgol6nJfAk+Hw2Ht4aKNtqxW1fPntaaAs0lhpxWwPhLTda
mesx4AW7Ao/cNdUBe0sWfivyx6oxsm+eFJgUpcrs+Z+v66v8Jb2ry5eX+uIpf12ZP1fqj7X584//
PRauBb7s9/i23VOZvfzbWTX5BVdvcXHTr/1Yu5LxAXtf0hGLWJS0ZFqFP9auBF7N0IxpRROOEWqz
av5au4b6QbBqqbzQhJZ1csGfS9dg5drcJ7bBshfIV9r/ZOXOUz5NVzQ2AQoOliksFZ3305UbgrFV
NHqza/S+qpuKau4ZzlL3rlUH27Yd3DOA95C3mxGqL67pe9UKg8vQjWk/hxOBtiSaQzfhzpMj7TAG
/qXVmfW5LMEf7RXzncRpts9Iyxkt88KutuHaqnPhwY6GcIh7pVj3yGE8uClV7zVQaOs+F5nRrTIt
Bwoc2meqmncQiLWmuEUKAhZ9bYYKMnxBVW3p6SXA5oV1IMwWhFxxDaMHg0l/pXPFUHEapBe6cQge
gU8HAW/iHksk6ZNRhOONb6jSpslG/Q6NUxDBUu/TGTRws/hGTdL8gnBX8ugXeoPHsUExT1Fdunux
mavrtHRj+I5JFrwTac5k1qd54V8V8LRF7qtxEJ2+xbqLRw3zInXtZUjcNHYF8iZrz1sc6quD38k+
zdnAnOBmnTgLvKkri85Id5tjyIhGWBpAjOIHtrFMsX+borZ3ExQTFk7S9WQzaFSv3myTX0AT9Sn2
/deJ+TpiXTMYLK7YgBPN2YgJ2BF8Q9kWsKCH0hJ8ATIBXf2GzH4KAxiApIMwjfsx0D0d06wGS0Fj
9MqdGTYURzECg/XZCXl4kAtRP7hJngdU7aOuWkFz9G/bvOpv+rbBjqwcAWGhVYsfIs4gLo0y0Ydf
xjAiZ4txVyU14BIhQuoAcrIu/Gc+LMJrr6Urv5K71ILxVk927AUIaE+2YbAa0rhvke/ZYiDf4BAn
DVGPu5V/b6ad+wiELqSW6ie3dWDmT5SQavwExlAFUJU3hxScHV5eiSV99tWmPAyKVT1XMZJJWFzA
TcGdrhyA9Bn2BQAP6boj1bzKkgFZCLtWgps/v4npZPrbm0BJ1JD5Z9pZsyxFQjyidGVJWXeiCPal
CYxiZYZMjoBbFOCtjFcHhCsXuYsUq5SU1u2OGql2G3Yi1kFr82bAsbVa2V4HZmhqW6RMlPuCEBgm
iyVQiCSMBZElANPTWPPCC6yI1W5VIBznbzslHy4oqh1yPy0hmOcBr0vWXIRaKoqwndKeDzRREIiL
G41fkhC0oykQb30/4lhOpeYhbjH92EVRBqOs8jDuKilfrDwDBFJtGDSLe3co10IOXWwEW4CZfKmB
0rfWScO5SakASQkAARZqdkgOC3kr5ArVsAoVRMlLKgiomW7s1BiNm1FCHrRuO9/Juq4PV0Ffxwha
oixz7if8AC2EQFwHqnElVRZqTAC1/EMR3ahNQQfdHv0dShfeLs1d8xOF9KmEkun+XWn1ZQz2STrK
mTfRm/T8KsQ67LNRxP25loj4Vh1tbJreefe/ePU2bAtDt5CNNeb2F7E6Roas1EDW8H9F/a6UzyNy
2cuCcAvVTAFHRY+rr9noy++UaeYlsOnEokiHtKzA8AN3rSmielNgQjMH/hmoP+CLebZFOKn/DCLO
PJa6eqysNj7TajivOioebEF/Db8m36hB419IdqFtyfG6VVfJ6fHPE6JOWevsWCKK08GWm3xzamCn
w1J6LYNQPyjgugOBqIHZ0tStUOwJTKhoVMJ3grh/ojfGCJzRAaZeF3/0MrpP6KuKlSFaed+UrtiI
xAvPhkJgJ9lKYocYQbbp5LiHy5SKbwQFxbrA7+idc9WcktD5F2D4YOfxEyNFn+1mWvi02X16sq6k
hedGGkK5QjphSA9upNylLgnDOgxL+1GOEwlQZlReRXn+HdyHq64i3W/zldnBmALhMak+xUkiX2mR
UoQ7o8eqVg3Kfhd3I4BSJOHGdddxw6zctCu2paI09LiwRBapUWxcbcgp31vxp1gHsahgobftMoV6
TJDL+ZGS4fBMfljaK78fuyNZ8lXowow1SkJeQubgHk6Yx9uP7PIqYXN/7qCxQM4L8/4CjRyu96Tp
jyLU3FsSsv4yobVwHtHAp19uQAD3lCOt0RFia2dbR7x0tHBNXIAguxWOhzLiuNJENTyqYM3u8LxU
HukaqUhfqn7b4kuiRvuxmtBGIXp5IGDAmJtDjNjRQNjsvl4f0G75uz8vwV/d5Sb7y8CfDtMM5DVO
l2ATaiklakVZiy5w79VG0Q4m1g7cIEa6r7Aso01G+9VDju8o+jE4QP6SV7SOin2Ac/QO++Qnqq/h
zi9QtC0TDbxejPJsDmBu8+exil+sNqgRXNMYCOiyPncRqDxaQcDCuDvaJPpUFMI6SlKyEh4ZeBoa
xo5VJPbI/CEJQMFoXRbFZ2xtO8e2unCvjuDFQBKh+U5HlKakomL62BZH2gOrFIwAFQZf+1gMyIhX
Y22CnM+H6xxC9Rb0kP45arPwsk4Mf5+YTXIoqdW/9zKm/X6ynTQMnRC7VvhseCVz/oSEz7UFFoMv
qETqdZYreLBC4P6kQp84L5PI3CpZ0XNfbVAKAwsXbA2jZfCNLlOEgTnKnfbeHp8VogiZGBTJHbeo
kFVIHbOYPbcSN5WNRFkrqRZeayjCUtqm3ayY7VlkoagWlEjF1NYj/klbwnunbzr7nV7RrMw+jcGE
Ej2VkqdK4Ly2GQQhYDbNRiI3775RozQOZLWQ91RvfOdMFn8LUPgokmpifrirU5pyuiH6ijJNLMfK
uvJ6/LYT037gixVryTRZQ+hofwlGIu11jRjGNWj46ktGEf+BooFXbtxehfmr69IReVYcdU07Vr5G
CDbZY+0F9GRRhYRXOoFi8DbYh5kAQpy1Igr3CWflBWZ46aqEHpqDbJzEmMFUP6Xg0VEKk4PCAXPT
W1uccN9zDPjFBFvCsJFZoTqBe6E4/dakbK0cpKhddoQ8m7QfkrWmGuk5NKHxYwMmEqvuvqVVFyIR
sKo67SpraY1uKq/gRxFKQr1qhLqDLPD3JhGtsTYwqP3qdUF1RynhKDdldp+UKSRa4GqZvsIyvHxC
ksJ6IF7Qdy1SK+gX4eWMHTwCr8DLLGUbduix2EXQbDQlt6FRBx1k9zF/BlIhPdMXDNBdMazHuIvQ
CpVU82tXa8TVua0jIg7ukzpc1hhHs9EziOY+4iJjHRcQotHvxRn8c6K28SNcyzTe2tlH0rFW2ed+
le01JeSTZHer+2gA/FjN/6ji9l/zSv2fVr9QpzP79wWM+yx6iZ+at6WL19/4q3ZBae0D/pVTU5i2
sE41+WfxAr+hD1NtgtLG1Emi2/azeiFZH3RBAw47M2qtJqUxejN/kfQk+4PQLS44DBiAuFLB/ifl
i9c+5Jvz2TRV2vSyzMEMPgMrl1m8xslt4zafy3eqckOmkSKhvgvTm0E9ImHSeWdCvs298wFFBLdf
J8YlUi1VuEMLFqDyJ6SBR/88tp0m3We54xkVQqkr7zuIci7Z+3LXoWenrNvw2uwvPeQ3IZRoVwka
yrDGjOu2ubA7OvTbXpwXyEao2hnKNsiEQ58GXQZT+qNffoa0ldAFxGJtjUrDvYT2VF0gih86enod
BF8kBQmDq16+sMdDVVzF6lVK4Q5DOLA0F0r04NHLzmwQGNph8M5j725CsfBPcVUVDlH2OwGkMouA
f8wojEteOQUh7pnTc6eT1Tqz/ES+qwL9UW+9YNN7mnkUo/nFRMoJWOsmK6Rd90nqa/3CRLZ+E3ZN
/t4wZhcvw4C1CI8ThiehrDpvkaco54Ay08a7yFcfEBaybnVPDo5AnPUgfMSF6cnItY8JogdrhLD3
qkx9RRfxcJehFD62ysc3u+L6x4p6S6WclSugnE7JABPCjcd4tFmrJcssFbqe1d2V9OLojAT2rhq1
Ryjx+yQ0HCxSpDNBs2z7+rH//1z6d3Su3ryBvzUEHoKXOn1KTs6l6Td+nEuwhT+ASqDoRQGE+GMC
yvyoqSqy+gFHK2OKkIhMIAn/PJVUMZX8MXqEAEn6yfn181CyPsDf0KjDqiYGavSK/9GhdLp0aS1M
R55JXnu6c+gxDPiEZL3jpsYGcos0iMObOfjFKvzdk6cI6U2y3AeGUsZ53Dkwor6JKPomFd47Zq2/
e/Qs28jDXnKpqPZOHZrjKiiUWyQG2nfC6N88fF5fsG3DjnuEkxxT95NNnyXQCDFuXDQpc2tJO5ci
iMp+h5ZIc24TqKwBfryHBvvdyGflCcuoAHk3jBx6orsTkZRuUQNMN8uGPjtN8KUVcqFWrZMNMYoa
lg00d0CxZNnTuZjfrhYv8MMacYbWKbwCVbi8dI92NHQLxz7N2Ju1OLgD1nojqnqRlTuWRYJhm++8
0dPD9ucGmidbHXI8vRsNrRPDpAbqnVKu349qGBVP4NTHnjqsS01CclvpqMGAW/iy55ZZ6lCXal26
tdNTfVq1qmhXcTMsm6/X+/bNfBmxq8QDAFLHaIPgOkkSNLV07Z0caZr0f4VBP2fsNVN88/A8QgE8
UNPGISm6cEs5c6LI698xtvzdw2dHA6U/uTGARTtS0tu3Yew39yT3y46010Lcm5H3UDn7FKVSBxLG
i6+nG8gOz8vW/+y0VNUkjysEC5yeFMW90cc0PgvU0eveSdF+Ny/T/38zdKtpwSrbfuOIQq73QGCL
vdL42cLdO5t1m4VohjCEnbSWLjCX2KKgd79oYl57gW8GThQFcx98s1OY5mCskrZMr7WxbhfOy7St
3zy+kuhjNkXROA0051sI+0SsOMctm5dXxOKbp3sQ4n2Z3NEpCmqGVWp4m9gdb5bNzOxAzvPRo7vE
0EsACMVmcJX8KwaI0dOfHz895lfbdHYi+2Znk6NwwKieJAmYh52LpXWS3BajPVQbVw/ksz9/0m/W
5pR4vX0HPVazZqVXnDYIgx0VAOG7ZACUs+zpszccWPVoABWoHfoXoHOKMAiu+sAcF96L86ZABzqJ
oj4nTlqV6hYUeLuCPf5t2eBn7ziWbDNq5AQxCjLXz5KkDI/5qKjv3F2/m/jZK65hGOIexCvOfVSg
8SDooCkV138e+hR1/GL9zKGMalwMeedNWnql3n0vIJrj1TWa19JQqOE6aVD+3dmp0BfNFHDa00Uk
+2o5JGVdOoVECzKu6lVTxh///FV+PU+4iJ4+W/NQKB7NoXTisNgZbr8Zin6z7NHq6aPrsFK1SOpL
dOyrT9TWtxLOjMsePbtSsjzPUKRg1LWvXCR1vA9LbdFFiCP36ahxeEAvSFdqR+TqcxcN50B+Fo0a
SPHpo2kaFBVgPPT1W+8MvO/3fgzfQ4r/+j1Shz59dhmoHvZchDWx1R3x/r3X1PxuyWRT5T59dNd0
YZkjSe3YrX8eyi1OBd5+2aNnkw2mJOXZHsGrgVNi0kif9RJdjiUPp6t5Om7fhO+D7UrtIAsYXYxK
1O+zTn3PtvbXE04d4vTpADpRUgu9yrFLlILRL6CNvWzcs1xHV9Fvl2u1dKRQQ3Oz29DsXLglZ2du
Cv5X9VOpdKiYXzV98DGzlEWvEhzs6Xz0FAck1B8ZdY3+BajVe7/HxW7RlMxdo0ezjlAgDUpHiXSQ
8YAJcI9c9ujZe8TXwh0VIy1hxmVPtlLfFnGwLEaiYXU6J3k5oAHq5aXT07mm2xoV+8Zvou2ykc9e
Zq6qeDn0TIrQsXRQkk0TqssOQWv2Mluc0MskjUoHzLuJY5D0bJvj92XDnjbUm8AR1lVcg+rmXQrx
xR+yG/R+Fl36iIeePhop8cyILK90mJuV673YUIKXDXp2vCLWqYMfYa59SNuZ+EaxYOFbnJ2uVmV6
qZdzuZup9+w3QHJEV31dNurZ8Tp0fRk2IisdcPyo1CTNi4uo/qJnm7PT1UILPCjisHLMQd3XOBIg
a7fsKJkjoIwKiWNDi0swPfJ1WxqPbhI07wx72hx/D92oL54ukRwFrz43ud77JsPsoyloqCGilBQv
KKCDrdOgtS7K11VtttCh44Lb8PTSQVGljjZyDHu+9lE5f+erTM/51VeZ7f8h1ZIea4nSaYf+Qq/U
L2ACbpe93Nn+R6wJh76Kl1vlqH3YeeYhw4A+wrKnzybGqzK57muFq8JOzwyruhraalH5lC716etF
2AdwdcIFNw4YSVioO62qBCrKsoHPToEs7NGGcKXCGZRh6/kN3r7xsmNgjr9M4JV4I5Y0KBrI2DTZ
2K5ICJwsG/fsHCAQanAX4ly0LGtd9XcEWZtFT54DgCuU98ED8eQSQbAih0RsvoNM+83qngMaPKgq
Vg9rxhkMvMAQx73P4tF7ZwVO6/gXW2dOKpZbIXtG31UO7p0RIIRcFPYtglB69uBCBf24aHK0+WLM
SrwtatqCVgIjNAk4341We+cr/G5+ZrvfLovaNPBuc8LeOyBdtS4sd+FLne1+1Y+J8E27cKCSwZdI
Dy1B6KIpMaZv8+byR/uBGp1qFRi5PVcy+N5w2RI3ZnMtj2Be0YYrHK1KzgstOgQgkBdO9Wzbo0qB
+FdmMtUpCiX4XgLvChfGn3OoOFKLXVahXO+Y7RgeisGsNkMWqsuuUmO28xs7gM2IhL9jpeY6bsQK
741lrxLew8mrlNS27/yMGe8tRM4LaRP07tmiVfIKVn+7SkIThTwI2Q4Qon0di3OFPGvZo2f3f1QJ
o+tzgwnB+Sas7gD+LZyP2YZUOg8Bm4Kprjp1g1wVgLv34G/T7vjFcaXPNyTwKYFkeuEItHAyHOYp
7C670uYAW7nhuMtJIJwG3HSvchZ6ysJHz7ZkoaXIjA4sECC660aNz4fWX7hAZjsyCLsCOKMoHMR0
1FtNIKRXilBd+PRZSK7QnDNVS+MsEajyKKV5j0TzO+tvWme/epWzDWn2lT+CKK/Z7rFR7DBDsC+G
XhG4wPWm/dyOwwAXQdbeZT//Zu1os21ajq4fNcjvOrWhbDqt+uoqYOUWbSZtljtHbjEU2dCVTlSO
4RZnEPQZy3BhRWGuflGgvWOUVlA4HWYkiYUKMfYeywY+26tDCFke+GHhZE1/A5X+zsaoZ9mjZ3s1
KQNbaQBo44NQOEaMb0ci7ZY9er7qSw0uP/Y7DrhrrBRRUtqYidCXnV+TkPvbq7lUzMIVSQ6IacT4
uTd1HEDDZYU+VZste63BlsL0WYVZZTlQypBhw3Jq2dsUsyVOsh+p7cgVasdNDalHLktljyocTmyL
Jn6OeG2SAapZQiBH6rKe5K/zTCx89Ow+ktwK+ciQlWi2EWaD0XVdtMuOMTFb5G6DbdpghwXTUhxD
9JZpCG6XTchskVeyandhzUqsJHmDIMXOS5ObZY+ezrE3dz+mVegWyknpoPARr708zqF2x2r6bdnj
Z5dSCBhDdzEDJyYPlNve1/tDNVr6y7Knz3aohYlh4ocFMVGovoSl/yhZ1sIa6Css+83EDFCaIR/E
hRNVWK5L5WUVoL65bNyz7Rn4iCl0OqswLu0XJZrswN+FEP7mApqDjuQWCrOG/5qDXL+rbu3exhG0
z3X8DxYNfg48KpDeTFWbgysK7MmJNtm3Vbhsuaiz7RlIQBiVjD1kVN3lmLhnWmEswopQrD1d6PhQ
xZ6veEQZkvqp1C2nad8LzaeD7xdBxpyQ4IvIkNAzJCuPh0q/UXDoCXcWOuMIkDS4SK8KdNcekNA1
Q1TE81rb+KKq2oVfbLaDQRvAVIyzwgm64jsKneNamMUyMJU6xyThSFTWqMpPbQZMENJcOcOfcmEu
NgfBWOjxYqxUF05SDA+psB4Izx6XLdLZ7RoKtU9aHLMdO8PbsQ06czOWGdJeyx4/28AtLvSiKhrC
eGT0a5noMakRGF708DlOBe0WpKdSpmWo/OvWzT/7k2/fsmfPQkgZGJOf5iwWy8JNzU0/jrW6rII0
R6gYwPpwp/Q5jEW67X0PEfPqdtmoZ3u3Ru0wj/A1BDUCTd31WshG/5ezM1myE+e28BMRIQECNOW0
nMy00026myjKZRvRI0AS8PR3nfrvoFJVFY7QoCIqPNBRCm01W2t/S3vmSKizufamaqNgup8eQQW+
28l2KHj067cTmvNYtnWT4rZXEXg9mPTctNov6l3RHtd9uwfU4rRexlfDbHfYerl49jt8vVa2yHRD
hJXi+BiWz0AyPc1N5peldyV7bTzPg6kQOXC7FLnQMOSrKPnuN95OWOIcE/f7/QrM+fCtBVYXRWEQ
TW0Hr+ZddVEM1FyKenjcNVbxrhIJnFuo3+GROHFZqZBOMAHG7kQjVC3OKKcD5N/vc7q6opiKJAbd
BMfHyIochNyfQFt6ZjSIE5sqKBcdTUTdwrR5L6L1qR8bv7lCnMjU+0L7MkXT61TB9ReH9bl87/cp
nchss8kkyOCON76IT+EK7LyJPJt2jryB3SJ4TSPoM10/Cj1/6uFs5/klw9eBuc5tYyKNqGdwNsIa
8Ki63u8s7cpO5rBpKJ8Q8wvQXYBgPnTZePYbbCcsh2rO0nVBEhD26Ke07d5oO3zwaZq6opN1n0Fy
ps14I/XyY53gy7THfnvlXzymv1+NlmxlFd/R7Zib214Gb6Aq9/qOKB9+/R2DZZFIWSIiYT//DiTF
95wHV78RceIxG7co3CMssJEmLzImj6B5eMUjOAGvez2gJDPaDfCBqSIvCpAb2AiPfqce6qruljW0
cCPB1Eb1ynmb0PhiQ78nBXCqXvecodqyQ60/7ixDFpz0TvmXAOa/XodNyp2oBCkVJTET9gUWi8tq
+VuQk3+Tv/z32xzKwV53vIsUBMqlGm9rUH41GfnQB62XXhl1Qa+bNmw1Ed+x5YQMHqF1H6D2DxX9
XjEPn8PXrcfjClS1DHE+CXh7N2yCSfSc+M3xzNktcX6gUVUzcCx1/yFb+MdFrl+9wsfVEEksTaBV
4tpvTQJURNYfQbsXfmGfObGZ6rDOSotpOO6mymPe6DzplpNfz53oTANwYPp7/hZIptMMkngHYzW/
pp3dskYd0xZM94LL2W453udgOEuggvJr3QlOKwDCbdimbqKB9wdb+bNSs1+qhaLe9lV+q581A08R
y6HWESpPGvA3KuInykGl8OvGkyocdxSS44Ayr2dw5l6mcvbb2Fzapmma3vAKp4gklmMepskHWhov
1QaqBF93u6RhksB+Fw/OFjz11nb7Cc62v2Nc/ceS5cqJQEOXYPfP461C3IC99Sez1HPfdOVEloga
bCPowrDDAQE4NrKEU3kpxt+lcv6r806E8jWECRBwSDch1CXdzMea1l4vFaj8eD3qFjyFpLtnteH+
1+WL1OUxWFXkF0SpE6ISlJldYLu4ScUeGYmKFEatXvHpinygfIiCtkW52zpEda7gWVPB7sNv1XIR
KmKN52RJV5wpJhiTBOZ5A1/Lr99OdAIOomL4BECwNYUBDFLb5RBszCvbAbve119zT80CqDUGhbT1
I/y73rSy9roLUlfkg4Q27A8Uv+do6u1u9I5ifs/qSEAIXve7TDYNdTkWW73o+m538Lwz7ieRo67O
ZyI7azdSo7oB4ONODe9DEvzh9THvoNO/H8aBjA8ilWAdj4GoytOgAg8Fz8Z+UzxxYrPl/W4aed87
o/g8NcuLSdmLX8edwMSVG6XSSTDeVMU/mDEtlFWf/JqOXo/JFIZhDxnrdBNRn/d0ODQm8wvLxNk2
6wzPk7ChxAtFB7VjZgmARlb65cUAF3rdccDMOFhgFiTBMLhAfP9zCdLPfmPixOU6dcnQwUH9VgOv
PffVIah/B57+j73BVeC0i0Ip5VIiL7ukw2GVFc3LRflNE1eDQ8nQrHCsUjdD2q9Rpx/jMvbb7l3q
/QSzPbEFyPnyqDvysXtvduF3PWFOVIaqViHUajgApbL9HsmOncKhajxbd6KSitnClAtp3yjbwVZK
1ZttWpjf7uAqcVCCHsadwUG/DN/xUF7iufVs2QnLNNac1gbrd6NGex1n2LiCchgevSY4cyKTlzDd
mUDdvPFEX3qzP6z0/wHc/4NbP//vxervtI//muBOWIrWwko8xUTZWX0G/OYdb7jfFZk5Ybn3WwKJ
M2QavB5+rWsDx2e/VB51FTfdAIhwZLDApvU4npd93i8NDND8rpqu5qZk4DPC1EPdppU90jG4jW35
0etLuoKbiksoBBVEGqAL5UlcXTaYPPo17cSlIKZOyxmRM4GB18L/F+Hpt1XGTlBiD+7DHf5i4AUl
YO8FD4L4LYGugB/1APAmDPAht2r52nE6HtsqLj277QQlp9mwjD3CHTDPA3yEHmPyO/nkPWn3z+df
GjsRiSxhixovPP/uiifxtw7K0m8VC+fpTEzD9ivPZvK8gfM3/eZvuZ/V/uUH3UfZ2e59ihRFcxvw
R0h475blIzi1/AFuaQqyFtMO71FjAS8smQyt32LsPtaGqgvpVk04xwxL/QUe0luf742qPWesu/ZE
qwBuFx8/4/EzTH6eBjr49dwVQ0mQtLNYgFvcD1l3gILxW8vG2W85dsVQIm6XcKd4SEgTcWr79g2c
e/3Sra4MCtsfuMAz+j3PMP6YU/iuRbCr9loh/kKN/03eki6VbhmsOVCtWf3qTfQCKpf8Tdv3peBf
5qerhCql5NbKeLiNIG+3fTK9N1GdfBabvfh13lmDUMzShXxNRxzXgTaLl+GP2tS/yxj9Rzj/g6mW
JNW2UaT94X6LKR61y8+xGsL+AMfgRR7KRgXPYhg8Vz04Mby62MCnY6oH0LlvUT1/plsI3PLil+F1
iUyL7seSa6RJwd1GRVEHaG9fGb+yIuoKpIZqglE6ZuWtt0n0SxKiIWey2jNl/xd79W8TlEYTnnOQ
s79tTG8vBBbPX6MJLileM8hVSUWtSqYU7t633SZDEdIARN8O7pd+rd8X7r/1fQXOud0NHi6ZmXs8
pvHuYEIYHfu1fp+4f2t9b1CJtsS4PUmzoqaLPQeR8VtyXJEURzLDJhRZR7xs1/BIjpWZ8kTuv9nh
/1JE/cvK4CqlehaVdV/x4Wb1AsfyRDYbCLbzBMreagy82sEa/4j8sno/SUpeelBWAxyNuvRHFnfN
g1yitD73gPA9wJM1eMmiCPRZhnPDu+ruPA0nejgEq4qsP5YAUO0zNvpZPFIcxx9MoNCWGY24y8tX
P2kzMGqvP0av5jHu6N4jI6keYOL4VA/cL8UUOltitVoT29bwAufCn5LDtnkI/vSbQs5xvOVDP/EG
TcfhE3Tq0+631brSJSCrFlNNaBeo2kMmMYPa6jeHnvuA/svU+Ysb/bdZbwStkhkXwoLUMnt3360+
4HrVffMaEFe8BGf1jZcJWp/g3rhu5XGsfvi17BzFaQlWuilHDDUI+Kt4yGC369eyswuK2o48EQMv
+hkG9y3M2P3Kr+lf9Pq/jXUoExKuM1pm0Xja5uzRQo3m12lnu7NRz5Qe0DTl9Tma9yMSy37bnYsa
g8VHjPIaTL6ewTmhLPF6nO2dPfl13IlGts0wDgkVL4Aap0di+mfTZ54pdurEYy303icpGoevZJ6y
c8J7v0niapZK2UbzirqxIoXJHMtUbuuPXgPiSpbYPoUMlnz4kjBPB+oi59bvDdbVK8EW22ZmHpIi
jWHUtC/AvdMe5hV+/XYCMl5E0KZdnUJbTOZjpqWEQSGMEf1ad4ISGnFRBnxKipqx6iFlTJ76XVW/
2UD/YxF0SUgr/FASeOkkBV+iBsbYrfio1Oo5xV1gDldBGM9rworMdoCG07OqQ7/ocXk59dTadTeG
FZSYYzh8q6bd7+Lo6pYqeE5Z+EMnxTKN+SB+KDhj+31KJyhjoUkE7AxaXvgI9DF9X9Mx80oSEle4
BMpX20wiZkVtzVuxr0+z9Xs6BjP+9ZFki/YaHqeMFURJmCMq0eV2SPyO/bCVe906TOWrmO2WFR2L
PmxL/TzN7L3PgING9LppmqEyhDRoGmeTYqLlbYq9zrVgZb9u2Zp6zKCOYFi8NzhGzFpfBZyvvCYK
caVLUwh3LQhcWIF1RZ7TgCwwXe+kl9IXhhGv+w78fzSbDqFjOKojU3Zji5+gC44mr5u2FlpFBrOG
YrQcZuz8UMVeCxVQxK9bLmNV073aWAF3p+6U1ZrAeCz20ycDo/669TENuGg0Ws8sG0/tUEUHglOW
3+d0pUsBkqdzaDENUa70OOj687DHXrsD/Mped3yJZSxnWIkXs87qP3C9Su3BznUw+60qrsZgkyND
nfi+FnwgVxgFHJa28zq4EVdgsIugiSexrkWiwA6zG/+IkkKvNRy1oK+Hpd8nmpVUr8XKRnka4blw
hjXw4JUtIq6kq1lgqboaiu85jvIS4aZ4nRbqN9FdSdcus6QiMmBFBZZVLWDJG/eJ58LicqGyFt6X
UYjGh1LFOYXK7WDvhh1ey61rcs5VMtSUZqyAJxnoLbGCOW2+VGXtVyVDXD4UilBTvAtOcQGHDBi6
TfAf4l63wbuNwqscSDvQTJGhJcUMZ2hKRRHZ0G+iu6KuDYJzi3oTUlQG1adrfZAh9zoFEVfUNYKJ
18LYhxQwSP8whu1H1QVe6iJYb78ekK6XbTNKsxdhF34C9QPIucb6TRRX0QVTr3FJ92wrQOk2OVyL
Ptt0fec1CV1FV9NNZled3AuBOtEQCaDKfJybzo8tQFyP6L6p1zCqU6xaOnlKethfcOJ1SyGucgll
kBx0snotNElzvbSnXgrPZdzZPROYhc3YOG3Rj0iK4eWxgftO/MVvxJ3Nc0jwXEQqbgvUQUMFxJ4G
7VcxDwu215NQhOMi9znQBZLax3SWRZPGfou4q1vSY6vnykhTVDMszuIQ1pzPXuPhipYGsObWlApd
1Ml6qjNxNuKnX8vOebaGBZwcdKwxQ6x9n7CUXeHq4VfVQ/6hWRqibo0k0YWhKj1KQApOkfUDCMDx
4/WXRGF/FFa10UVr2bFj9Kn0LHWCbfXrppM6XqtsKE0xRvrNrIcjlGh+i6CrWjKRKmOmBlOobm5z
OEUUQZv98vuYTkwqu6p2AxC+kCwtYPd0hM2e3xroUoMybmDsW2EGwn4Rjrz91p8lWQK/M6crW2Jr
TZeJUA3hWQSnNM5ZXsJI9eg1LK5uqVOwQUW+XRdVH7yHQ+S5apLvfk07N80UsIOVkVoXNGgKEfbv
sr395Ne0E5lbjHKnii26AGHqWYT8U9j7yfCJCw8CwdNoXCF0MTbtpbXbNfVknRBXsjTXclttgF63
ISnzPg0fyjb9029EnKikLdxhGzrqIky+lMSeaF/5HXpcwVK/tAvLEo6WUQm/d/qi2O/oPvfP9c83
AcKcmAz7NoYVh9VFOowbP6XdlMK2W0zh1xKPwkmezrCs9rujuAqmdbGEDFxjMY+qhxC0zAWOxV5j
7yqYah1zCdjBUvBmPAiUEpAp9GzauXCKPRq3cIiXYquteJnJWD2KLvUDtRBXwZQkKsUmFCxF1MGD
E8hgGGWtw+a35bumU6k0ta5ZhRW3v3MT+LEpf+f+/O95VOKKmCISwwkc+O7CLsklgl84gI1nv4/p
7JwD3ikBYQ/mYp95nk7iOjap36XHBRzuDR7BIiuXIvmWmVM0eDYbvt6Q02St+dhWS0FNAI/wuli1
8Lsdu5AjDj/sKkF6o9BBCkhLfQXa53cqk//6hs45NopXQ2SL0ajSRTxYRNE1SOrZb9d0dT3dmowW
7kRzMdXsJdqyLu/5rP2i0lX2wMtKESjll6IMoM/SU/Uyymnxu7+6yh7oDCIO4tZcZLw712l6rVfm
l4p0hT1SpnVlym4pdtp+qMPpyNrVM1kQsdezMFgjODzAuqnoTPiL1vTboKlnvtCV9CRLNmV1u8xF
OPxka3NseOV3/HHVOzBlV6FYMNhi2A+QM5yBNPHbN131jt22cJzuExoe7Paa6GY6sWyZf7O43g9R
/7J1uuodHvRUp4AxYOuso5uFYvkPNXYMhqpNBYfxJZhLmkcK1GO/Oe+KFu282noEvLbogmA6TsNE
jknrR/UmrliIbHAaMPM4F7Ikez5mWh1gPOWlwwBr6/XM7BYVB7Bkn4s+2MfzmNTjMe273u/O4uKU
mmBZu2TC3ISJEnlsaYojwOQJDCYuUEmiyFxCiToVnMKVT3bdF7a0flgy4qqFWB8C0h6qqRh4+qav
31Vl8sFrE3V1QuWqlhjFPlMRNSa3PPrRyMEv/eEKdhZZrVNfo+lpQP0TVuI8sdqvPpG4Ilnb0qHa
x3gqKAX/piWPyzz4bUiuGiiCSa01epiKbMuOJBV53/m9iJPQ2UktJ0Alxd1UVIM47+PPEDbDXt/R
1QORNQMGm4AlScPoCGDAIVs871muHijZYVQfAMFUTE2fa77m2dj7HYhcMdDWDQ3Kk3ZVdENZfsns
Wj3vpAy/+42Jc/fkg8wE/LBUUYLBwlqRd6vnkchFGWXLJnvdoGmbyeXYbLo+pOO4+s1AVxU06CEA
BxatK1pf7h7ikFH7Xa5cmhHQfWXJy7bDXhcuR5gk9VepIbn1G3HngDve682ivS8LCjUQjnLvstHz
Qc/FGVW2Y5Ugaw2pCoWyVvSt/dTNe+eHIiauMAjLiRCzRPtmsfSo9uabDlrPDKKrDYplFgGBH7Cr
mflt2aI8BTDQa8hdcZCsun0ycZVeh0AfbbjC1aAF08ivcScxtIFBooMxTq7xHOU7lEcJ9YtNF2ZE
lipWqqrMVVUmPmey3C/Llhm/w6LLM4I4ckpLVpprEySPgZQnbka/JLYrDBqymbIFSewrnB5tTib+
FIrK86HQ1QW11s4hpJ3mWk3bxwkuJPkYcM9zv6sM4kGHrMR8HxRdwjkuzQpAvX177iSIIrhdxXbl
+spLAFmz0CYH9N8vbUucbbMT0gTtmqJxIT4AXfNZWJ8zITzInRPn1I39DNN2cw3aEVbp8pia1Ccw
0bSTEKJSbYG0ocatUB5NmEEf9IdHVKJlJyr1RDsTJ5u5ElZ/bYPubJvJczycLROb5DbJwZorU+vD
aKoz373of+g1e324H/GMF0qpzNXUnTjzMqC5iYfQ58KM1p1kEGxFaI0nDnOd1vSoSP0idvXiN9zR
646brkFeRWlzXRb6FJYl4L0h9XpeR7+dHRPHY9P22mACMvUGn3pAtnnyWarQthOTaU+qQcnGXO28
H/BDlyg1nvPEich5Ig2rGnzMvSNBnobDKWC7Vyo14f+QBZlajIq05jrMeObYmj05AST/w+trusIg
uDsYplGPfB1Wddm7JMcg+ew66LcTlyRbBuTJ0XTKmkM7V4ex9HIuQdNOXIqJbipt0PS67mdu7pAN
7vcpXenLpBUBWByRAyPXJR/6+iUjU+1zgEC/nbBUKIti09qba1+TA4v0qU+8zlRo2gnLmpHSUPx3
5Vb8wuPVQarkp98ccYKyinm99wsCJ9rj80AGk2fItnsOiROVfbfNU11Lc+2G+kPYfB+C1EeWjxFx
glL1Aw/nAYMdkRV7AruUavE52CfcFb0Q4GCH2mKwqxnAm1ZeUNfjc9lB084+OcSAgFE8JcOGvc8T
OGok4Gt4fUdX8jJRRErT1eZaVvuxSYtlHPw2d1ft0oZmCE0Q6Osq4SiuZQ6jYp9nDYyHs08SNW2K
9Fj9yrtjbZWh2nn3sy5B40488rJOGlqi35xP39udfTDtVnuOthOQaUsC6OTRtoweNc0OZN89W3bi
saVyTwguClc9bvkmfo7ZZ78J4sTiUsqELSsmCPQ0Ryi5c9sqv83AxRaRMZHT3Gf6qlaWAAYCQd7S
zIFf667+R2ZNUur7cXumVB8hTvkcm3b1G25XAXS/YKd2QtfnaLuM63axgxeBLuGuBIimYbim8D27
4oVX5cMdHcNLz6B0yUVzlQokNyJ9neKGH3S3q3crt/NvTlN/ZV/+kchH353A5MuO69JA5itB0pRc
ySan4I0cuRYHRk0rPrQ1rTO8Qk5WXsBsmOB3w6yZLhNfh/rSkq6Kc7LxtXkj91XZCoaYbeyVWky4
y55hLfYrY9v5OlIB1Bylv2BH9t0rTFz4jGkCJjqYD173sfsas7JGptjLXQr9dkbVDFEs07CZr9lc
Xas2q3KqvGRhaNtZ7fa9U00GHfh1NWOYK2W2HDDLzC9MmLPeDaSs1p1W9xFvmjxNo3uB7O5F/0Df
nTVPGzXMi8KYa8RiXlIxHJaM/fL7oM66p2thAKhG1wWTX8hii2gKLn5NO4cQE1a7NLFAv8PyGK/R
ladeFV8Jd9UbS7d0NpkxVUI6xAd4+tDD3ni9XCK6nbkiDEtwAFnnK22jB1avR5Dh/A4Lrg4vMySb
aj6jaW7D3LKgaIBq8NwJnHlSdSUzVWDna0P0aa3xAwA1e2HmMCjOPEnKSMtOTPO17PvuyMzWnSyf
Ir/zqqvGEyIlHTRz90tkqnD16GJboqZ8EX43G1ePV9edbCjp0Xt82aKqlXzki0087zauIE9zW8Jr
F0GkzAs4aE+Nrv2SGS4KidixZRWmyFUsw9dhLZ/xDX6zlN+X1X/ZxFwhkbFJWGZZi6wUj/sH0IX6
m+bRRlBXOqffvJYAV05EUQhHFsKwpPdpltt+/lOY0SsljUXA2S+iCn6v7RhivrP6Es5f1z7ziySX
ioTdPUABKVomfCsPdUQOBM4mfpuFqygql5GO/Y7GZaqehGrx9KJ8Xs0xIs4KkKzNMDBUTV+TeAyO
XdK8DUrhmXhwdUVdEocTsdF8be8aAtR9f+uqxvMU6/KClsjuUzXG83Wrq6d46g7T0vqFkKsqEgps
mTSimINlVSFRKsUBKLc595rhrqxITtGwDxSjko3LtZfREXd6nwe6hLuiomQI6i6AqOjKq/Yikv6Q
dYmPXglNO0kkMqxVsgHbBmOwAHUUJpeV19sCmnaikq1z1gLOgWmy0hyKjSz5w2+knW05TCbVTAEa
NnB+egpKXuVznXjhjdBt5whXc52RKNTzNRWdLY/LqPoyH+WIuju/7juxGYLumYFLeP+a42Fk+iWK
vGp40Xdnb+ZsVFulcGBp1y48hnK9Ws2l33LlynzUlI6wXsaRpWvji114Ljnxm+CuyCegLUqcWjQd
tekNKZSjHL0sKhPuKnwE4CK7iQwmeMDlUyM6jHmLp1Gvb+kqfO6ybeA9SX+No5LeZKDlucuWzC84
XYnP3sV8okqh9UpWJB/aeegOa1cqLz4FBscN0WDra9aO/VX0XZsr3CfGrfTb8V2pT7eEkxKNmq96
2nNotx6aSr74jboTorKe+axop64wv9RnK9l+CAgMA/xad+JzQ35wmVq+XiuOBDgbnpN68duWXRnR
HgVsasZ9vZo1qI4gU02ndSCex35XSQSt7yyTaVuvQ5t9KpH2zXu2+u2drpZINPAzoKHarjDymwGB
MuFl5o0XgSUBDvL1c9oUxhNeXMV67dJt6XJoOqLuwNVmf3p9UldTJPsBWMYVnzRAl7WtT4n6nUbk
/pDzL4dn6mygQ0N1tRp8Ujy8ml8cnzc+lb2d/hxU3IKsBaB4/SnY024++f0tTszuKxm3lJP1mizv
gzkA6Mn3Kzj76t53ZQwp53plsMZYdJsvzMuWAB/Yidhgi0EnzzBK0s5v65ReqJ8vDpp2wjXd9qBb
KrpeccUA8HDY27yaPJMirsKojAXo7/O0XkVcNS/IHQU636Yw+l2Ggf6PPvBvE8hJjtSdQmF/w8dr
jzrf+COsieXNJCZgj3JBXf57oM3o+HEumwpevNvezMMfa2KjDehRMbamyyu8evUqRyZx2G9wqwFS
Z91LOX2gXcLUA51aXd0mo7blzbyVFT81BOW+xQKU13Ts25DpYlsSmz3FcCmjp15EsHUwrATlIReM
l1/igIXZod2xBBxboYbpOLNEmzziQWuvS4Vk1HMc6oCdm4XE5SVZoZt6tmMWH3a2resJL5U304Xx
Jxyi9PeYDMsT+zS+60/yPdJNci6z8wy1858av7YdGMxCkisYeKAbRRnJfgV4jwQSJ46TEvX9VVqe
o22Ihw+0Ds2vfQVODajVTkWwRYF9RDGsEet+0H7HqxcL2m64yjqt90/1KNv1vGRJsJ1TlJ1OBUqY
2uwhmLlRT6xjffQNWPRNXyNYLVSHLFnql7ncWHkQDJLEg6bD2BZdacvpTQfC5vYxgeNodWwGFPgd
mpL3yQHOBEycF7qL+XZ3I5dH0jdb/BYvzJXNuQgD/n3DoE8FGLUalpgtj+rPVb0KUgSWZelxTeTS
nbOkC8sDj/A+cErSNXhr2S7jE1AEW3aIYy2St1tV9e9tWNfDqZS6j98NoCugN0vf33FkQ0YOqpzb
LF+Xum/OBMSb6G0jw6k9KHDl8T61GxBNZd+h/CZtLAT/NtZlcOB9OizHfYUK/UDsQkFaVyIBsonG
w3DJOAR2uYr5/snOkGvldZSNwcGSpozzfdNpcwZwmvBTN+uyPmTrpD/rtqVgYEpi9SViSZD+3EGw
iq6RGGl5iSisz3M9RvD7CYBv0gehAntLiUgB74Zkpjzsagz/wM/MAOymrbnhoj8mOViJ4/xF19nc
5EjrpvxasZkYgIhCZNLXGFGUL32U6GfN403IfA5Ls+d1N0Tbka0i6M+6ybbqMJfgCMP8Zt/FYegH
1E3bKM3m0zSGkM3GLRHVIcxkU55bMcfrkUJM/4ety9XkARkG+HL0tRbHjDTcfFQ6Tj8jcSDkcbSM
T3knrLCXGf/cXnUWLXtetSrO3uLpIJlzYJHtcBFdhv9Xck2ZzINEtfCtbwD4WY+T1nL7QjcuoeMD
+74efqYVn/iRVJ2OHltgI3+Ge7WSS5AF658TLFS+bWUTfqRZ3yTIWVTB9F6UzU4AmEns/sCkBaP4
UMfTSE+LCJP42XYbI2dddm1fbFqEw0XatFH5zLR5q4xu+zNiK9KHgU3jD1vFyPwJILT1Ff5BQX0J
NlN+5glKuEdNYgXc49SlL5YNwa0x+Je8AtUl/byMWdeOJ3Al26E52dnE7bsqEW3/C695NDkBKxNm
GlpiESW3dYlAVc57UzLZHxo8C41RnpCo2g74Y7fpzZiQ2FxUEIfZ42jH+xwI0hLLUjmW+Fy4F4oP
KGOr6IdGB1UP09JZUJWPqkQWLam78aWnhFQ/MhV15Y8ZLhTqSCaBI3ZVtUn3UAHfvRZ9Qvf27T7V
yad2bYLo0BBj2XkapJ7fYDUN1kNc6SE54+U0DXPgF5vuBeUjEX8pBypu2Yh3fZREi7m8jcma/Gp1
2EG9G6e9fer7HseFsDPz54RxDdc1qetfS2uW50GuIs27EREVHOY9bLoPtd4DcaQ7zhg5CG02OlY4
L6kLGTEnSJDI7M3KRUkuTaBVeapxVAsOKkvL6JSiyqw8zlkVDLlMZxac6iCwfyR91qtiaPZjtGPt
yC3eO+/D+z7kBntNhgOkFHEuxQYU7/R2L+fTWM3vmmDi+wlLQooelo3A6txnIibnpRWEFkGcpQM9
Rqhw+aQ2hnwZTWb+x0Sj9CGLBvuUTEE93HhaddGFweMiPMcIguUJG+Ct28aDAgpSr9UTt0mFqpI6
3p+ypFePSGthd4+gGwkPW9qL+jw0qZX5FiNjnCNA+TcQO7c3XMZtegAG+WtYK/6DcVV+D0cy9u/G
tNoxEyoq6SEhVXZcFW2wIQKWCfTaJsAsDOGC1bTV99hkZxM3+tb3RJ2QQJdHcGz607CIS7Wu15jU
w5FJPB3NaXSZIkpyTre3olunPBJ7l3PA4XIJxBPmZf0Oxwidt6jEPeg1sPkOJkHD0/0o0kTnYkiH
xzoMn1baHFk6fRE2MOeQ1NVRwxDpCJfyxz2dNqTymiw4LnB1O4rO8IMcAsNzCo7eZS3Bv8Lq3KZP
PGs/6m3SWM/X76kQyxm88viYmMZ+TE05HFUNvDXIApM6cHj/aUzbrMTyw9b1BqJdmMOE6WMT4wYR
YIXH1ta/bFmA9bBUPI/xcQ/QUNA8ptsT3cSF1usTNxM5AXu/wj+1k4clbarDNpM3baK/YhiTkwK5
8YpE1ncZi/0URfYIWas4dlv9C34k1SnQeFHOYHSGA8DanuUqL1sn1KHkZDmQUWNb0fSZdNlbvaW3
aIRWsGKQ+LA06/O01JcuVvz/OPu25kh1Ndm/MrHe2UcSAomIWfuBS13tcvnu7hfC7bYRCMRNIODX
T3rPOidm75mHExOxVkc7bFdXAZK+LzO/zJuO17eFWlwahut9bYZO78rF+8EXHAi60Gc7b7e0yNs4
p+Nz67Q8jaEcssKFX7qcL7kGXZwYXMOgbi1WQrskPZE3aDm37xMAFubL3GILMp5FBBbLB1RbfuCP
O+WHOpaLmhNWKy/hXf9QiFwcmM3hH96Se44hErgr1YmvWBfraYirjuB3hMEUwhz4NKsDro8AK8Ii
pg4zJhqgczyYOrgir17gpClSfKDcpBsyPVXciW28spyGXy4sbJFGc8meytaf1rSfa5COlFW6uqEB
DYAdzBNdL0gbEqkjJlf7XNZKJ/h8lCWB1xR0J4BMLSfS+vQ2JJ5qY55jFjVehlZ+tGtg0q7yPXmU
dRG+dk0TLLG/2uUNOZEh2UVDX7y6unYjaj7MhZ4ixuWCJ3OAh3HeldszYPtgyySMQZNmNewV8TDt
EA9VObyKrs+/hhzMz7lpJlydSWNNYTn1AoHTZbXhAAFQdgm9pV4fBhPl5iRy+BLtBpYTKK4bz/Ks
o0PDU1mbHGon44rLGBTjtK99rn82m9XfinXFDYTICo8V68bVgV9aoynNbY33yjEuU9/7UUk/RoFw
uWfVknqKWQewFRip699I3fQTiipZ1oey6MxLa1fe/WitcF82hGopHkIfSv4BFTG4K2coT2GgzeR1
Vk3bZmyq4VOnzVrrg0BC0yOhvNBZ1yo8kP0kMc6ZlxYRqmoSw511Lt9QmgxWI4dqmcy167u8SprJ
+BQbS0VsDIQ1GHfRaDYaDzpf+wRDz/Suhy2+fuxhNzHeDSMh/a4j06h2FS1QGwJgDuFltTBMA+NT
GLubO79KeUvIAUUzi9YUreANbN5G6J8pPcHWYxRnuJkz1GPBtg1ZjX3mlTB/W34HawG5Zzv3nt0P
HTysU8wFV/m9Rjqpf+x9yQtciir043mmSiXw8mmwr4T5Ejvcz/oQwJMaXsWLxvBdkFdVd++ZxVR3
lIamTAOUvDS2LRyQruhbkBLOx43LDLX1FV6LJaaaiMRRus3ruqWTUOG5WnigTpLmFvqaUEwKMsBR
FvFcbf3jMsnhnfcwxdvX0NF7SVghNj3hWrmv1pOKxQqzwc9m9WDDafqwzg/wu0dVEi4Yokhni9o9
9lo5nG3VepnGQf7OJz94GntPn0IRoaGozHLCVkjVJfAtn2Ot54WfIpVXHC3ADPtsvm1feg7GF3R1
UsR1NxR+MjByYEWuMk+7xqazJ3u+97m3LEk7c7rcW1rZNfHbek6x18m3bdIFXLWRSmywxjrz5hEh
l6ypUQvc9Nh5tzuNcjWeELq4K0LTkl/Ejv6WoNmpzN56q26zLaL5A5c8KrPN82Z6Egvn0TnvpvUJ
yZPqCzqPOU/GvjXlvke5VYFPcj1NN17f2Llx7K7W34WRmQok7sArsf0dsYqHV5HzLetWM4oE7N9h
gaXnEo/I3GzjwuO3wbBF6BARHGMQZVKsI4A27vN0CnlOElVqjXpM+MF9X3begx5mhZPIanEvnVDT
3RaM3XB1dG1+GWcWhrniVnnxqhiOp3H0Bzjudhu7BEbN13LUHfLfXfmmqnXp3woatnPiFxgz8yPp
eSkWAJwC8nr83uHXfoiw20s7JMvmhnLv9MZOs7RlBaO2jS/J2KIXJvBuqt9Q1NVhbDirEKaON/K4
RVH1GSjl7gGX+8+lCFybqc2q44gAXBRJNlxrLMjQI6cSyp+0WuicFcKqgwJTF6tlY9WOmGkpznoe
l/xSDiR/7ufgDlnZPG4ZhneZsioTyKD3E1dCwpeF/lLq89j5DiZhtW9hKZevmHLJu0hlduF5dZkq
f/P2iEUhN0wO7rVwvndrPMFt6od1CwgBI0nisA3oKzLa+/5wW4xM/Voqo3RMUMm6bAjoJM8hbcRh
jXQNNRWbe2guaKi6rAt672XVlMcAEURiZFDvJ7/pv2U2H91MLnzqkHnhyXBDTVELLzWC+vk+L/qx
iud8i+4jV2/vbdDmJ+ry+aIVOsE4Whpa3Uqc4esvpM+uc7atOAP31szdYaFb8bMz09pmvRMGp41a
unlnCkq6O2ByaMpnhvIQ6aP5b/TQ9aMeLZS25RYeejnPjwM2yyNb/SI8k8WW+goYv/nMZRP1SadW
m7J+aU5+UKC+0cNwsVEOX0eYAWMb6yLuv/XQbfGYwSBwy/play+2q2yeFYETdxSpqvZQ5BZtabOS
4AMr+xusIWL1HoZ+qSc0tFF3Y+qlOwRs4m8j9JgN6qtodllD2wFPFQ7FKtZjGR1D2KjyeK1E6yVL
1M/snOsgj9JemO8joS4fadle9Mz9VOvtVG1rH1dBRx4Qx7jddGSZp1vmy+Vpw1nRZ3XuMGI+wAgh
62krwmM3LQs7mXwST2pEbBkuump0AmkM/Ymrxv1T6WuzEUj7e2ZG7DrjuqSF6+dryAX20ZJ6471S
skDisGqic1u7T4g+w+19xHz7p2Ez3Hw5JzrWal2TxYMR7N7l60rilWD60Ah7JtuSBbymZdY0arkt
WHVYiua6NiN3ACeYOOLwh+QMZnjEBImHeajfay7pYV638bGkbNIJJo4QuEFrOvZH3kj4ysuRbw/e
ZiYaTzVn79DO6x8zm3x+IA3OpGT2g6XfVSsGoXSNfIR8Ze52nOYB5Zduvf0UAO9I3OA2dSLwlp7O
6whSNuEDY92Np4nExXeKPOmCzOMF0rNI7BiPZP8ImXQ7Jo1bm+nJlm35BZLBtimO4BkwTFt0eJUN
0ztwO5yC6sZbcP2Zv4TXoG3aetf2G/J++TSswSGAgpTFeQTX8tiVlN9VkrVBMmNjvyVt7t5VWTdi
L3QHARp2oQou2/AmpGlVlG23g2/R+IOrBSwvQu+w21j4bOik5RQn3wDAl4ITVyw8dMLM+liuWONH
zKJ0j0JHNDh3Q1njoeZtmc6GmypucKCpGKV8F51Wf2JtDJ5nQoFLmkm9yu802hRnBiJQghXxYzuu
Gz6mw9BE9U74ZiwvbdHm6HrYHHbZZNX8y8KOiyR0ZuAZZyUnmdC+lI8wQ6vypPfCoLwhPhCNJzQB
0Xr0J3+lT6xAbvFvoaDSvzip7XQKIMZh+34u6uEqm6bzP7fCaLWHwV/+NVtE2J4puvUNK1cPwR0t
ARCkaihL71qwDRYhMVUgIrDSRzngEKUY702ntUE7vSjEK7wgzEjACcay4OID3WRN7GHX4VcWGHIi
phJz6kTf+PFEcDHOFYZj/H3Fol7veIMr+OIaPbJsKZaVp7NANkeinW3M22RX7G6guPrljgIPfAcT
0q9xLjUpEpin2zyF4en82PhIukrb3IRQ7Di00zEOEfUaThXir6bcA3Iw2alDsRuOtLtoxL6xNHdC
lI+LIV6X2FUSl3TDttirmKo+a8yEthEtSKN3uSxp9AUUKXCZEXXQg7VCoR2PwKO6B6hb5w6OkfiF
Yy1JyHRctJOad7kAjvnW00JxGgO+wHAHFpnv3fWth422GZWEh45nonKNBW/G+UajyFJLHM6M5e+F
H0UqjgjXQ2yRG/WuNP6OCqkKXNw0Gz4HbPWHd4DeIaLqwYXapKgG3KDGiG04OPwDddouBEN7FWrp
8J20yIE51F0wBg+Ra1yehQWe8Zitor2Smlj9IQcPpk9dXRVVWq1ECSgKGEY+xrThZuE/x2Dzog9/
bjsAD3M/VRmUvx7ap0Zbnoh2JFG8oBRf/3cquH+dDba+0lWZt91hRJ7mwUSDvANWxv+XbMy/zgcP
tKMtaYbuIC1Z0troNt6M+isZ4//8U5Lh+Pd/x9cfcPgaykLZf/ny709tg//+/ft3/t/P/PNv/H3/
2V7em8/xX3/on34Hr/vXv5u+2/d/+iIztrTr/fQ5rA+f41Tbf7x+8dl+/+T/7zf/7fMfr/K0dp9/
/vHRTsZ+vxp2RPPHX986/v7zDwgz/gtH9/36f33z+wP8+cfls3uv/9vPf76P9s8/pPwbQz8ExS+F
pCSIvuVB7vMf3yF/gw2j70fs+w8JGOCPfzPtYNWff/jkb5wLRiTHccYp+SYXxxZ74J9/sPBvPpc+
kUHoMx+bC/vj/37u63+ySv95K3Ad/vr6v2ZO4q38T/yloOxfDc4rr1kL66rhgBU+3I9ocO+Uyhu4
wNMNljeed08wwVHGEUp9IC5eEEV7NozevirE9NBq+JbDC7jP8qHJD6VayyyCeuaracowRa68/uV8
jElKLWgdF1U1f9aqDDJimzpp3cRSUbQO6aIR2xOErT/2eTVeVDvrmCuDOD1O4bTFJocY3CYvHrfa
bBmAJPKpXRulMPlE5BAGDwU4m1LfR9DTn9rZkacNmCiNsYjkwzd1fQwjK99mErBj1dT1rw3GjD9G
DaAphRtwvwtbP0yx96J5Q14RiQui5S3rc5sEo9Ep9gdzcosAByLKEmiuEg95U6wXX7n+tWdtvsXW
RRr8FKdGpNRyf7f0fftZohe87xnYogQ4vvdDuBHb2zzk3aUv1x5IyxxkVdkEVytFIiEgP4+lpshl
CpZDn7v1Ya66+u07nvEZ50cYxKyK3KGPCGZ0uPK3n3NrLWATj6q4rpvyLQdwv2SEh3KP5tTeTIAy
fmLowOEADscvf+q9S8Wb6bfeLLmBlGIZk7IIZOwtSOkG9DLTY19t8nXBWFA6jJt/Whcg6tjFVVHH
q6gYT3vFh9ecF3JMWCDpB3RHzUfLGnPc7Nj91kHnk7jyZjgEzK6KAaGu6UhDHzwfH7JhHh+pkc3e
t0+YBvTjtgV31Ov2danpIYSPRhZyVJAloOVk66bqoSDAbjnSToIn01VhisNAZOvqGhQ6mNcE1p+G
Wu96HDoHRe3Fp1U8bRt8QgWLHgDY0QMSe/zUa78K36f70i/B5/lFH3vfA4jV9gtUHrTYzd6jGu65
AaYdZ92mzNXgDfjDaADu9E29HXLtZSoqMnRdYIAwwVjJK1vD4KsyHk0EXSD5R1AV+Y0x7zw1kn51
3exeSAg6qUeXnQCVn2OO/+VC3330NIeoVq8uatwdmlZ9HiRQ6fFXCJgBE8xzArB3L5zwkm4ZY8J+
BhRvC8U9EBDvWOpqDz9+85OtS7CTzQPlM4o8Tz8jXyquyROG9FKkIdx2kwyPtQaoWIoEM0g9cMf5
HjQ1+sTGXZ0Psnew0x6E4YEp89GbUgK9a9CC5K+hWY5+UAFHQdOUmBWQhpXkOJD+jvdeecJ5mRZt
8EOWxW9Bq7tpGELg8cFnKcKrLjF70riuS6mwQJnWsIs5CqhYbLlMXe2dPVvcNBuA1FFTfGh3FSrK
FMz5OWFBDP7aw3ssHzYl7ptcDM89LEVKeKXr/TBV+xEd5AV692ShBshEV6UWEP8iIpfW0DA4nwSg
zWSFkQw8iSEHAmjL5hUlWTKiN921CI1BeRHAKB29IevN11Q/Owm6LA96IOP+GsU+1ierQ3DtlvKM
UNueFthkx97qw9vJknjAqgO0DqTPbQQPyPKJiM7yJEX+7NnaXIH546MDZOxKIXewXUgt9lgt5p1q
JkygTP6jgSSlHYp7KWy3K72F3K9DIb6M3fJYrXk2zQ0GEAbtXwTf3kXekSrJu0a+w+gYmhmkDA1l
UikMluULb+5DSKPeF46bRhcz3Dn0S3sPjemFsA6CyaLb7LmjnKQzhoNOoLCRdu9tG31uZ9KloOPI
OVK4v4HrPla3+e9e68qPTUXm02+Ify2GkR9LtL67PGoDBEnxLm2dewmsN+7bMEen4tEXoAo1cNwO
j1vlBbEMJiCIkcP8osaETLxCbJ6EmodfcvHPQ4ERjmEsAApJ0mbjZH/WckjtatAyettypiDqTqYj
IqsXbhNqx4sE25dYeB88dVE33TO+nI0R3RWanPepovpqfNmClSejikWb34FuaT7yNhcfiGht1tgH
cX6JvslbDW6+AwE3SJPQcl0yCZLqfoFC7vvgWkHSjE+em9GzFvQeePnHxje7U0FJd4EK2RNCkOe0
aYFkxbAvWrCd6eWmBmdwztUm3uzSP/YNcTRuUb+/o4GEELHy+mSuHLib6qZqlctBqRhsqUUT7MZN
4syJaH1oNJjfpXF7WBf5GElEG5yWyxjQdFUiCJMcqq9fXWjEAaSFA8XBt6OppbsAJUCHhsMdmB3f
HO0ybGN1Cr7SRLF2k9+mGs/ZMNzSEqhUks+IpKtBBM8gC6OqD+LVTMms+Y3f2PAy2TcAlc2vdsBE
bqU5zUi/5NmCJjyzIWZeRWNjhWidHW5Fg8PYuKTyRL3jlXfATcSt12vWKubdDQs+aEz8aUOoCuhz
6ZufOdWbSQmUQiisXfRaKe1LEHICR0ME8YSRnhySAUMzoACHNuF2jtKtA3kTqCucXfxERsWt4Xli
i9rsFazQAdcGIgF+lfThuNvk8DZoi7abf0myiBhvn2YqHHNcnfnZtQ6H9NaL2xKZjn2MpSR3dejF
eTOcOt/T4JtC/yxDCW600SwJx21Nhm+VPUaOUuc1P3Tb57uW/faEnbOmiN4XZNXzENE3Lcw54mVy
vxpQebIVIml8r04XwCPzAvI6HtA1YXtxGXPY/WZOSsB4MztAMoiWeimTUKwnqQGAzEUyCeoBAg6T
EX3XzgHjS3yw5bEXkNNWRykwgG/3+heyej+XsDcX+PQESYma4bzODqzk5n8J5oPQnerU+O7ke/wQ
6eq2gp2XXcYGjdvSxyYkH0LnVVyum40F0NoywF8AOvaZ8MevlYSXZbkLg+HH3PjXhRfrvvW9/jQT
uDFJKITR/n5aYJHgTFLsRWUCNP8nihx7nmyEz9Hpch/JDmCy726nOdD3xXQma+5Bz7GwuFLdWaxP
uTY5bIbGKQn72xGJCG/o1Q/+8kCnhiRT/qH6nN0A0wXQKVNYHutUeSbho70YT+1mIpKinnejNa/o
4UHrmeaFBkgjFuS4squc+G1tEbAwhuSE9KbvXs6B2lXvJejGC+dh0tqmSLW/3QdhcbMCYhtrcZ3t
DOVRww8z9miAd/UresJoJxd7DPR4K8sQc0ylLcSJzzMUM5M6zk0Zw8q8OAmjXsba449mk1+sXeN6
eASo0CfwGHjrFsRoFSr/AEG8ZaS50Q5JGEs9/4Lx2j2m9DAS1eBhBU8Qw7fip3RlddP3AbQJpIMn
03av8uAiag07ldJPDVne1kaWd93Eh/T7MgWsqndhE/S3nHv8osNH+Aq9yMUcA89lfV/WD/60fC1h
DpIXabuQG3gbfM348NsrgzMgSoAauXmeS/LkBCdg4MYbPLMaRVfzJqOywhbgZLLWcsMqA96hW4cj
b2sS8EdXkPk0DlogeLZG0GnkaZkMTf1D1C4e5yEpQj7uaAAemq5YaejsvXwfQHKVrFXfZdpUF2fa
m6ZDUTst5mEqgFchHXjx5JM/OVQagKMfJ6oPlVMLagyTjrA9wRm5JlP5u5LBdfLJ3hUwZQw6PM+g
eqp+jRAxv+0579OQTtewqM86Cm7VhjmlfIYhZ1RCUdZpK9u0wPO2bhX4MxBoccF63IzQS9YuqNLZ
eTyD0amAKcdHhVW1C0QHlGkxag/d3HGAKyT6mvUTGz+I1/OKWvQ4reuJFRQ11QZouoYEhe5GxCxj
jJh0j+DYvERoEj5DwHoiyDK4IV17jkS/xXX1wPBqKeX1oY56FTt5rjzyBNPVA+v9XwiRRadgg7t5
xCbazX7CNnqXAw4HIdbe4Ey6IXn74i1bnxAmTwU2cSnbPURtB1XXKpGVvSP0rpTsOIJUN3C+wR0J
8zGeGBYr2yqUct0ZuM8jJzbKxlH99MbmttqCeMb0nohsHHgl9umhewpHBz4AFlnmMrs8/JEvXRxU
BG3Y7H7hgcU5vA5qX9YacrFp3OEA/QoCZxMcjzcVsulxsYuLt3ARS/KGYgqqLimDtConFD4RvNPF
YB5FKS6tYRTbaqtf5hARHhOHji2XEFS5reZx2LKjmddda7z+GA2/hzB36Upxq0u1PYISmZM8f/Ho
jGjxmmPk4clHgFHMa69NKMHJEgKzzTVir3LNVOoKaNCNZPLD6HL5OYXRpfROJexFQa0U2db4N4zg
7VgL0Gxl0HCIAsoTZPzWqaqk2wk77CPdYmgwPGAe7zckSxp7ASJlfM0TD0Qg4qSfDTQk+Rj1YHyt
Pco2qBLrQxAwDvaxcb7CEuslrufEdlUY3hvtVzEr7V07lh/CeveCbodZBM0+ZD5kM9GJDqzY9xNJ
XChRLHuOqp0qZ2DhuBDNfGEVfRt6FGk+a28wmv+5iK28dBHoGs7MrxU/AgVZnc7wfd9pj+29iL7N
jJgUD/P4QDEOfVxIg58GpZ5CVlXF2CJ/llHIMgwxztdGNtu9VHikaEmScAC7Aa0mYjg7c217+wCE
mycR+I+km82N34XDce6mIfWM9wsA8++tV++C6zHx3NAC0oZuyQ+HN1jSD28G/EsjlzJFH4EIQQs+
x+/0PqT1DRGuwlYEc5um4fIhiLyn3qvXA1yGAshg5NlF3eegrEsrMixn3xcNhotHAO85BIsFfEuD
bjn5jjzgzjdZiLjJLCgLOPzYNQaCA5PQkQQJHs/mFhZR0PIxgKg9AAKrgA+EJTvWdoC4rWcpgI1H
sLQ7Bz3e3vOsTio7nxEcCJFa8QRRQ7dfMAG7H1lDUhmJ+w2VQDXzj7GcECZxVxUyKSb5UVTY4iJb
fZpKypgNPKMMoADEwQcXsWsTuWRaUVIjeRuKqRYv1aKWbZ+BatJYSLovVHnuq7qIB2XQslXw64Di
KUFQnUJJCuWYWxEiZyuChcpE1lVrUg09GNdoS8FyTik8g+hh8wZ8UoG2ExONebi2EP/ZIVs9/q0A
KOlN54VfkyDnJtiQiDEXdxAE77bRwY/KlRkoEhUP/euAXfroaDCnKgyrtOjyH9hqLxyivppFXYx0
zFSA0cUHdRZ/qDuoPt8MW65T73QWOjfeqFyeuo78Kp38xFRuA3kqrZKJwB4Nxfk9NdC+iEqi2AhQ
ZOJc3XngBe6N37/S2X+WsH5MwsXu+3zK1BTsCUVtZTv9Hey2ixb+1NgpY8CESzdaLFJ19Mryytn4
yzb6udLgbKr2CrRsQnC9HAGylk/1Wt8PrP/K8+L7SclXeKK0LTbZMvEKz9t5gbmBQdeXFmGbFL73
4HvVlXQbnvSGJn3Qqhj4PlJTcfZpPD1c5Vi3m/fLedhrt7XasBvXIC8mN36MIFEh8wL5zxTq0SDa
kY3ftquCGmvY5Vx9VbTcORvEhC7zcwE/MO2hGO0Ar8RTi+6kW/sXv2S/asiFkrkb8ZNjXWVQ4N01
QSj2MOUix3rJoSEj3FP3Yb1N6RqhfkDjlEJt+4Z3nPhz89A0fWY1z7y+Ge6g0zYn35b9K1i3Oaaj
BAhkyx+T3K7r2kJp5oePbYGLuLElXUsUAUwFLx2kEJVeRVo7gD6TBrOm6kzl5ZsJq2XfDOG3fv7W
bO4WXuloDprbOnjmIpCpbsxrObCj9tbPMYhuRm+4U1ZnEw7RnS+9Df3FZDPP4z8aw1NPsCpDmPYe
QzVJh40e6qw5FU2XtTMi6wPvEGEaGA+6nyGKU6G+LLrYFfkJ3rLgykOpUytI9Tp8by4hh5A+eC3r
NqazVgip7I6Q7NyM4bYbZPmABBqTQJ/8or/nxyipdhPXZ5DmFzrRnaP9PdwZb9HCgtot3F0rN3Qc
DtOrUA/dABfAdTUQldRQAmk43W1uR+roOtfYd3B2JoIh13jpKnhRkPYyefIu6sGp+ou+yzkv96A8
MQBmdjUHWIvzCXLIh3ozr3xZyC6caZcilwCAi3UxyH2dSEPuC/QIMHi0ifjWNncetp55LsjjMr5O
oTmU/o4hdiSZgmJIGmA/sDghsWs+AIhlI5RL2aSouLpAQ1naBntI8sCM5XInwcR9Z5IdZ/8u2qoz
tKQ3Imrv0HieGhv8hiwlxgT/0wJL8IzU3otqAWGNrUBRv75ORXlgAUMN0D2GwutT0b5GGpU2gXJj
HFb/4JZHEqHyGdD7T3m530q67iqIo37CHuWnR8bztzWo7+XDCejpmLQkhAJu8lN8cbURZgE2tT4h
WeZutvaEJXXjb/p5nqMwdsK9mLKrMCACreHangMjL9At7cPQQp+zdfR+bSeG/gozDrM9Y1Gk5dwg
QM9/ydETxNzzDn7VXSs3vFUdqjYqhmnPwkgVUJR2Zzb0Z60A8wX8rkT+K2H1EezoXe9BdMl0ulT1
p8B0Uww4UicUGBlUtSeffffKw88Ogvl6CgHLMrdvij1h6yVA2FHOR3NiVbOlPUMLjeGWeCqCIRM9
fI8ICn2MXXjJ5sqLwNgLbVYI2scRkqo+qZw+ScPBTPr1ca7oB7IYX3xrMHjQgd4mfvQJLriNhwjP
N5mx180aAr5pnCD3bG33CmwRJmJ5qhw6mQLVufKLFJLhHxij+IHZljKtidM3+VJBAroNxUVGA6aT
3Cnst2pXsiZdhxZl1rwlYBL9Qzs88sCeaFl/OZCRzyEJhx0PBFxqMFUORDea7zFxj9IHxDaEqv2Q
IZ7A7aMGzSokYWfBhI29Wt/4OT0Y8abRfiCDHULYrf4oqynboJOKGzXHyzLvvRCV0tA9yyD/UTcR
RSIDTjvyHtXFE5mXGznnu2Z7qKFo5H2Qkll+FajUOZgJKfyfyLH5MKTbqa3MlmDMdOC9BoM4hizM
Nlcf5DK/bFodN1P9XnFv1/9g78yW20a6PP8q8wADD5ALErhskqBErdRiy/YNQrJd2PcdTz8/2vV1
W6pqu6tvJiZmKqJubEsggUTmOf/taMqVPn6wxJ1Fn9crc2m7+Z2w83nTu/Jq8KKrMEWGY7rz1Hbj
Te9YMJXCrfBHA6cm7rhc2kmkrhM3mbZtzFPwAaaWD6loxBbAeuLk9Y/Vmj6ubX6EH6G89SAFQqCj
lvZufxoKs5mn6NFtgaE9nz0FxIj9Tme7RomzoYyfezujjA33Br3c3pXqvRu2EzyKc8xm7FOWQqO0
iTuGVaH12VQkdO4XIM2gWa5F4n2Z6/t2IP8HUHTamKX8wulNS9hH6UjDMZ2JOLrpe2uTafNMLHO/
7ZHjGxs/gQM4YlCos1iEddJCKy1RSNs3HSurc+cHGrhbQjQW/tp1r7RXHXzRBH5C7aqViK70mJtd
O1ufhza7HhOgbiv5Skn5wYOQCrKaNZNRvx2shdjjdhZhkAn7Ii5OGOhJpyNDdxeVoIgOBEHifxMe
exOShPM5Tu7ceRi2YnT0rrLQ+YF+AxO3fzAQnVtiEQerkvKyhHJBE4SwvxJ31UpMAR1/fYlTnHkQ
i0+Fy3mJ/NCvA3Sa25ZWe9s5tnsGZ1dthtE9RxlMPKF1xIgB2tKF4Ksz02ixeexTov/aRHxGpVEA
uFi4rNNL3Wi9nfGSQFvguNjloqJuWRCnXY9aY/ZGOXSBctJ9LBu/r7bJ6tXHWVb6gOTG/2wEGvAW
l/WzRl8DLzBHfrE5JZDtB5R+FKRobnddNnsbWaWXQER300Lm/W7QiFAB+2f3Ma/tsd9ZWLOvpyHN
IQbtcOz3qGebA/sO4IEY9iJJXhBQIVjX3dEfqnjnuOkXe8mvKsfs57QoNrgDrh1LdSjJcrwObn3D
LO76BdFseZzh9nk9U+8uUiPA/bAApeUILDGWRXl6ViMBppsX7XNqk7a8KaiBBXONi24fOgkiC/xk
F/hLUnTYGXGyee02Z2Ok4ttyGeyHOJbqzG0We18SAlEAGEv/a+2kFtQNwHXbp95lJaMkyGm8gtAM
zX4WqPspM5xg7YfkCnWNdxNjG8Q0NPQAwbpZtmFZt9+WBAp00W0fmIHPmJWDXeHwm/pzTR9xMeVR
doOkw7436YiUZ/I08zzXktaPyh7jUjZ0wt1EydAfRgZ2vUS4iw6uyWia/Wbd2pg6Qo1IxLYoKWsm
uG9RRU9X3NF+73Eei72FqIbgMp7teU+dI7ahaMeUDVsV83417nfJfDuf2Topbhc5e1ehZTx0GUiy
/5ijJkaYUvPK+JNJ369jVySImUbQItuxzBO6kylAn1mdtwLJGflNvjwUjT9edi211T4NLU4iTEB4
eNZOOVdNNFE3jUVPzRTlezF4yecMU9pXy1kAWuJ2cPeSCeaH0CnqveZyJZU22XKSFfsczTO/LUvX
G8Ydr3uYWlNuQN3EJ1SG851aazQyo9/ue16RbJMSAX+2uH19GQEEnWdz8cljRO2j41jVmSRK7orz
KrxCaDffMBA7O4JhLIe0mou9dNoocHIFyqDJvHcJTrqfQLFu42HOAjsDghpzmvhNGVdquqXXgZbz
+hLhGuM225WhJH0Eos7b/9LiYcS+OcxIwiz/3pM07Fu7dK1rCbYT1HOy4EVL/eRT78ftNeny+e1E
JNalQzjTJ98P2+Ui6xjod15RFV+BsXfhxjaJ1X0ymem36zhTVVZ2XfwRWbU8qyMrnPf4SsuEuJTI
meGa0hFQJFqgH8tLAorhnPIRGzsaGNwu6zTUsOVixq0ATw1GkzXejXCbJD7Pi76OGPcBmz2NlSv2
AvzibFVWeG8j7Q3h78sN7jX7PHTK4mLt/fnDamGK8sBygybHXZnjWzk0dTZft14lz4T3GVGfPkPX
FPubsXf8h2SVxY55s3WwCtvUge6T+K7LxoY9qOpVvanaIjsb2OLvwymWx6VP3OqMtz2MrtQ40QpO
yQzW7k2TW2/Ip/UPOT6ey0bGLjDj0CKNcz0Qmb3X9UeBZmmL6S++9mgj241tWUswFo3ZyjD186/8
WS2/pDZQnhrjisC/olwAOfyonzfplCNwsKf+MZICo0OWTPrDQHP11LhmAtwwy3TB6NL5CpStP/SV
tq+qZQ4/D1angUTAz7EprsvOi53wujW+DKoMFB+kmirCTqPnQg3Zve8u9Xiqvj20+7n62MwRIniF
e9Muy+GuMY06l96Kbbec5w9dEz94th3fpdEY7Z2kBfFk/zSfEAxE035SroIRLM1ejW5pH612HayH
pZ3MjZnMJwxc9rcBrHiTdBNMn1YwKEgB6Nda5evtZAr/kM1uHR6dvHQfVxmv7wsOJbebT5jb8h6+
0n8YE2WDNqOg3+Byh+ZDF2ph4AGpKNNp3XUzYghfS3W/9JX1lKhFBVNeYdkiaBl4h/SWXSHd5Ynb
XVxNitFqG8sKs0ubxnebL8A4pdu027HP4qulw6FLq6XkJzv2/KcVmuFMq2Ifp8BT0Wjw24CWPQ1+
Ye6QaNjm4Mfc042NRiJIGEr4WKSTvhhRvASZW9HLDIT9pfD26aNEZIQFDM42kQ6dY8xNTVPooa7o
U2QHZh52psmKHYoXznCyjG9JkO0uEVyGd52YusclJio6y/viOowXGx6PqZnjbq7XCuwIaQyOQTxn
SNPXAPubd1NnOI9YuJXMNuRK2eN2zU+jWRBCR9etavv2fIFjzDBRFuMRYR7QaWhqdb2sMqTqLZdp
hy55dYKyruk2XIkjNRWzuqLP6wOUdndA236OZRn0FTNItqlkCBLYLaFk74NBMW0zvYQWpaGJ5/G2
WpTeuKGLDrsay61Vap3v2JmZoZM4tXkcqxyW3jcMcUe7EtXP2FNNFUhFbVQVHXirFeXYEjuHxJPJ
5jySY5Ike4F99GnxWsYgxOhVrpd2HJ915oi7NHfgrTLHU3uXBfMx/U61Se1FQeRldPxQv8WtUINL
YqDf2jvJEjtbazQCOLPjG8aeyh0gcXmB4af9w4Wg2kyVWdF02t0V0YXRwaY6DbB84X/6Lhb7f1gv
RzTF//qXKu0varl/W7+1L89J+vxKYseP/BDMafudx3aDTEkp5X0XuP0pmFPqnXGlBpKTCo+XfUo5
+lMwp5x3nq+ItbcxGxvfPSW5/ymYk947ifIOT6prfgjt/olg7hSF8R9hDZhOQOtdRzpY4nxH2G+j
VtbYxkfCyLDArFVybjWh9cmCibv56Yb8jSzvey7Jm8sogyjQRRUoPGnexGaU/ug4q9FOkIWlOdAl
1YFb9tHGFcv0tEiFyGiqz8dWFEHdlQsGmghDBBjNM6aU/tpdRwStfZm456PODD0sAV9hGza/ySfi
rr69G9BQfA5eJCmEPmkLvzzfJ2XUIZr8n+zZmpG+pQjYmLuzuYpxBhSrH0Hyzt9Q64bXCUaLHZNo
/9SYvpKY/ixc/B4c8uYOaeRUZF0pjYHwbTRamTqYQrxMBGuc5fdk3fZPJILaQSKHFsOoQT+GYfcZ
7WC6yWO7f6rSuHtSKKSvGfxGdTYu/yiz/PvS0EIolhofyjVvk3LS2PEceyidgJyQQW9mi7Y5N0Xx
5ddr429WoPa16zDCQdinNf/6njed0yOk7+egipkdlmJP3IL1tfv/xlV4X4zHO8WYsDdhM5VblyQV
oCdM8tXf5nFt7T07fPn1RV5LT7/fMVdL27ZdlpCr3iaKhk02eX6WLEGehPJauWgFl7Gs7kXnRhjT
EWFy4uTBry96uj+vFg47iGdzMoMBaV7jN2E3QnYh9Bojl6Z8+lxnFVPGMIZuUr+MPosKvYFZsoLD
WtYoLir94ddX/8vTO12dHYRAfjS31GWvnx7KxHjuGl8E7pgftV+ZoxuOw/2vLyK/Zw6++pJKCWQZ
SvrGMa5vv9k/6L8m3sYuDdDeL7uJ5Ifr1I3Si2yVQC9LFKWfQn/JAri89rqdZHS2ikKxx6w54rnu
my/m/nNtL1mGyDcqAXvICP4cDY4+z8lEuYyziQmqHnR/lhAJhS0F7DU8SUeI1UjvSmdtsLSuAzwv
/G5C62x3Z17RAWQx355p0dot6WgFJSVtuD28x+KSBG0vBb2fzu9m2SAhilv3U5ZV61ma+nj0VJ7+
QelqPZLNtezHYRp3C495Qf0Qw0w07niB/b+8zsls2EqSGPYaMJVxmiBoUVd/w2FzzbEfXhAcIpdg
gv0OhHbCm2KuCJGQcwquNuX+hcT9ifV0lJAvKh9Ae7v6Ig4nUmF4/xtMjMkCORC5iDW4UwXBFbXz
aXCxyZVITUY43W2VNDn/Br6ahjqptrHbD5uBmIq9FVJ/bupIhPuo6+qdx3iJPYbL8cmVZtklaeHv
LKjqGxuVbbvLu3F9jpwFLWTbddN2LJTMYQCSNWinobpfCjF+7GTuBTl+SVTCOJR2iTufe4SjbnAR
4aFYGB8nulSem748DU2zUFBWGr2O5BFu3WT+SKcyYiVs1Rn8ZnRes4nDs5Pp0FqVe0hTF6XO5I0H
mpP6jFPa3NeL/Tnm4RxBNPfrKv1d5Vr9MU0HfxNNPZIc/BfnlcpsxLQTQorwgUSL+wiPywHuaJ+1
ZsH7DAOYdOXVoJ1nNSJaxAxuUzrW6ry1RgCHKBuucDEm21g3I65bfd4v2XyRplYIo1R1n83Qn0v0
KtiXWEE1g/3K4SqWUm2HKXnKHUKLMvsSMfTLUJB0Eyl9TLLuPnXTNVijpD74VeQf3dYrDhWRIoey
yi/jKrtxSMgLkPWP57DIn9FUEMDypZc5BNLwoYwgcaOlvwjt8iOa5/GA8Y1MH5eADaeAMBKRP20m
8jO22hUCWgDbzCZq9QC3tKzBOHczLC1s8kp/ytSBTaXEQ4Vz7NxqU/vcHxDiZWod9i7W1nDp7zzA
ho0qsVBlsby1vfQmWSexa21VBKlB7Yftyw7hQ5HRq9Ah+dnxD+R+yN1QivW+s2ZxiJsxPIZt9jJ7
bneWLMN4zRSmMSizaL5Y1UAQqNXC6ZcmwHq4XI/1km/oCpnWUnfjeVfJy6VBg67mT3jLq3MvKT+W
I7rHata3QEX4t6X33q+qEdGs7X8ah2Y9oPG4xavjH0tsMhCmDXpBesgAJOmrbvDtShIPhK6PbjSf
IaL4Gg4IX2Hp2l2MyxA3tG63/Rq9r4S6qvSc43zkpvnO5zGpR8YNLc85znqEAd4LEOW50zmIrqhW
fLjwRPQP/TzZiJkwr4/exKulVPGFtBPyAbC2N7W9xT/80QEdeaLh/Gp5tAzVFK+7PLfO1WTWm262
vlixDLd56cfEkKRyuV0o+jbgGqTKYVHFwsjS6oF097PbvYQLoUeFy2AUH0WMhKGu2icviVH9m7zf
M3uNF/S0CS4aRjHCZpnN6dmSQN42xj8DSHI3tWsFal7uCKE5ONgA95io8u24fH+d8uNsV95WpBID
IMGWXuyzgXfmDD3IxdSkL2m6XAxmwMMWDYQoFMvzSKDxZlWahcIjrurhqY0RDmbd8gkm9GYYihIb
LROa7VaHgZKlenELG0aY5LVDYsdIUNKPy2T9LrqZWvHtgayYhyYodyUVgMPJ/PpIzLvczpoE4Ma3
rHXZ5+i4yj2GVRXuNVbhbwAVUd5tpnZBQ+W7Y5sEdVY0646xK7TVMzLD+yQpWAvhLB2AbBIXXqZu
8J/DnBp673R2GUxMcnwcpqr7I1INamPHskCduhzx17bphuXzQqrRi5UwcXTbkb9EUVVGYbGPBl1f
+2lfPEvlWISql67+Ui6U3EmdFxHMpuXMu9V4xR8mt7LnQdWkeKyV13PhdK1h0oiL6Thy6TD3YzIX
wNJw6L1lt0dbR7S6WEEjDG2xlRwrpn2uW3I+gXBDG8aFBIKuuEg6koe2yxrD0HseKs2dNYTZTaRm
DxytX9MzrxNjfYCfmZ9jC1mENAPO22k4DQofjE4QBuKcHNDttrW9qzz6q52vpsZg65ggcyNKsW7T
4aQz+8kLqy8hKez1abiUsHYTwRsTrvK+uPVUijQirwr9Hng1R3iKh/LoqVByouix42ZaHpB/hFQD
Z2zcGVqWmWCcGn8MuvvQ1tOu6SfP3Qjm395LtzKQoXmLxW0S5Mxu6LsKmggbKxJO5ra4TkQ6nmIj
WoRLPd7Y/kIi4vERCkyEWRQQvOmeCASSEKYyzZ5mYyHLSlAyZzustt6yg9BfATyYcZruvYGRS8jn
Zoa0t7oPz8GwtbMVAJH2xgxqdgmcavzlPB8GiFlf5EbvmFNRL1uXgSJfNeaJmCy8CM0lknCcSNrS
yTfV5WzvBdPbdqKec+yReQ6XEKERNWcCpR1RePZUFxzbI6xpn0aFe87/42foCOFeQsJgyh4ER8WN
S6xhdmV06xGUgQuxcy5yj8z6ZIucsw0PLIsq243dvIw7i1CVQzqKcf3ge6MFpEJH+mR1VSIRh9u+
DhKTqIvUbdB/YrGR83ZIfYfqiJQWGfTFPLxvSTkqd5UJ54dpRLu+I+0MbV6jJ4H0l3VwcjGh04uy
CEfrnMV9T3hxRp7munROgIeUvDphR/a8FSiw2NCbaHEQSnsIIxaM8w9ulfQfY3DzOyK15o/8ypPT
Ok6zLwPN2nOz5POzWBp9ZMkTTAS0rIfzRZgZJhnyD2KhwfmMwHSCMx9a8Pwaz/mnqMGBhJSR6E3k
hsDEHLIhWrK0X1EmFqPbX8IkMm8xz7oJzZRmc7PCoedoxL2FLEY7LcIaawRZjQw0HhI/CqiECQ3+
ni3cuDtdR+mTZXlAvjpph4Sech2vvGhKn61uRD4+u4IjjIgOkoHIMrA+ONCmM3JQVDUBk6xGj6SZ
uHfAsypxoRzdZ7fGGQT6K0uAw1NaX5Xkn5wybyZSeAnDilfiGIDJMShFYLz4vfS+nnpFiFTUeZ8n
CTR/elc6YFaTgbVFGTNBTOIz46vrCx/rXDgkOakw0v+42ibNLx13FcNFGg+KE351Y2y2XpUKsojs
+UBh4j1r1c7vodTBZR0ntzGGTaXs92wT+gNBTfa4H6sCCd0CI8QGNuA7Eb27En/RLeZrvrhZMFvM
qrokBcG6mRY7fFr9XLgXPqsjCRweGIItbcf5BdYUf92sczTQLBDo5u1Ifp2nc4BzX+9IB5z6oEZb
cEsc1UlusGQhiHUf5luiFPAzjCQ+ZAjoDJripc1be29l+Fdw0yf1V/ZXhZ+XdIZ81zsEOG06P1EP
SI2iOFiQrh9xQ6wJETPaac4y7YY3o56Vt5V5BhbZiRQUGnYlrDcyS0oiekA2Hn2dKKQf0kq2Y9V4
yS725gz5qmmmW7i/9gXDeTKzx0OwbWxS1e/oMtKPYRSDQlejlrdKwZyR4OZELy5L5FCsKc0DYTSN
d4orAzbBc9yW2+60WTHVynOarSPa9oPBMYDoW6u53M70Wu1lY09gwnYeTy9xVVuQMa2lNCSL6Ha+
W0bMTbNm/76sVim3kJWC4wjV5dWU182d51vxl1pZ9cO40LhsQ6/snkNl2QfyxVTGdlp2iP9KZCqM
bF3aT3gDV7RyINfNzuny+v2CrDQORifHGloSjhkflnoyOKXSQSPn6frwC7EZ6puN+mDaYP8eMThW
1jdfW+hMM4FDFr1KhKelglzalbXUn+0iqqB75BA9Fez8JKHYzVgFbetZC+qscEXy7bTu55Wgmfth
6pN2kxMPRJ+wQORi7YqIs4wM40k3ZnE4mkyZaIgph8oxX0L2sUl263imZoRlOU3DhFECa+OB2Yzm
FpNxetfaMTSP0JXbbjEtEjdZZxj/N6ODTwh6WJn1kDFW61mSdLaPyC3jDYg8DiZQbDSThozrXuM/
oQsCug/YQ6qcd0Q6xQFDyogndqi9eputUFtYG4GPNiArJ/FDPD2KxIoMioi1gicjMME0p17GF96j
CMmL691BzruULIPj1MOc71YOVkMem9VTF7m0TTuSC/OXePQJbasKBiDi32wJGepc71ampOtsW3Oi
pz0ycZJN4k8xeqYxRkPSZqbDZjL3JBRp7JjsMmHLVjrHy0s9nrKkC7NmT/3Y08vMpudEJyyIaCdr
HPPmrCSQO350SYan2k/jT1bhwO5HOEAvCzPk+nKyveYG1ah/384l0jqs/mQqwcuRzpQPKkcoA9WC
lYtoyFPmW+g9cFyodpsRTCe38OS2v0/cCfaMfPhuY2xy7TBa1unzPE9dvikHsnueaIySbhd6JHm+
70IpMDQkBC+ayQnJ+qjSbCs5kOZtzAG5QDR0/QPBAnOLOTft3ScPK4g38XRQEAZeOi6bbrUnIIjZ
tN2+d0T4UfeKk7qQ+XSXDzrz0JppWvqw6FE8iaYfWdIUcWdy9BsrSKql+STNmPj7JV0W/7pm7qq1
8SwHxqGwBASOGxpBzIhe9S5aCeZg2+/sfC/5gzMS4DESI2ptHto0QujZEDBC/KfgIJwQHPmbKo6R
2UNp1aSmEpQbBX6n8m9xhoV3IzKyLk/VS3oRI+uvbxVxsgMKgqT93SyQ7xHdr6Em35dGubjVPU/4
36HsnzBgVGqzYRBuH3RKl48C++4pmTiBE0OLfYowUc5jrQvnCs82gZA1kuChqAeyKUj4BG3yO+8A
5z8f2ppAl40WJZIw7oQjiaqcna9p4s277/jYPyJcrpMvbdVVf/Rv4wdeJRbc1t/Kh7799q2/fq7f
/svT9b78FIDw5/X/jwYVqF9SL1fJty9x/63s+m/JK/bFOf3cD/7Ff0ewgIOcXAPLOtI7jeX7EVjg
v1MGOTiwojDKJ9QAcPNf/It5B1+tiSuAexGuYwjj/pN/UeadDeapPRe82rU1U4b+RQ39yYT8KrBA
n4Dnn5bbiX1xbYIRfBabqxByve4WB5tpc3bLqPJaFC2RYUt3ufbqtsrSbEcm7bCPdC5vYt2SZK7A
r+W8mp0sl4xGbHAfTSb7XVOq4XqtOnWWrcQ29tGLpZKPXoFkVehCbQtX3/puNmENrTdpn12NNBAW
h+9T5k7+ps1xxGS1ocxP66XfgDdOAeeYz1i5JGSuTFRUf8SMV0DwN3a7uaB8TKxhfU9wFF0Bm+Gh
TvNiAypOARV5JWqbXN0upywsbwQcSO34aFmnSbM2ok5mnINnEExN7FUZ730HO1HYpOZeNYP6b7wZ
/4Xojv/ay/N/U8DHacTGf05ZXlTt19d0pXP6gR8vjPTfCRCMP0kF5zvx8+OFkeodi5FeBHbMJoHP
4a34V8KHfAerd8Ln2TUdj8Xx7y+M8N/xB6TdCFhQSTqm/CcvjPg+IOynN0YYSq3v19c2FB3v7us3
ZpwTv+8E7kc/Hh3cisVwla4VR7Ei7c6c962V99spstOD6jKEURYdea6tpd12repRP5npgNee0CLR
HCZ24ztOu0/YKnbEME035ZgsrGwjH1Gb++W2GmZ04TIlcX2116tZOCRsd3V/pG3HxKkLt8M/cxJK
5jP1doAks2hxDcpCXpgk68Xey2RRMx3TFYhoeNm768F2h34gmL1M8IMS8Jh9w+mgq+eQcK/O28nu
pM71oxhLB1jVEgWIZkSHVDYtQHZ3lUL8RTNKn44ZlmJRTmhoCS9zm8vaxF6w1jQ5J+fLSSvGEYRR
rSjCXRVF+iZvpwnLVSkII4WtQi25ltcJv7fYxrNMSJHIEqeft3U/re5N0uFz3tKpN+KMJD9X3XM6
16TTpbZX3UXhkhwg71R0MaFAt5vNGufAIeS4JdGhlbX/KLuBaNMt6RadKhG2xM2lZtj3xnLwGSMr
mc1V3mCIaRosr1lEXXs7dxPeIYQL7z37FJjHyOp5uMn9mt9L4WQ2ZBH7+pn6uuU7JPhQH213QXAF
1jDIEOMogES0j7sWCRPKihL1XDeP5HsFtAWpv2vFHL5H1BZrdi4P6cdWGNe1LvzM78BibRIywz1l
nPkSuZkttiSja7iUkYp1ix8JxCBt3XwOBvCXU7oEZghSG+CsN8rDvYRULx32Ndk89jbP3bV4XocR
w07rhEC5uskX+a3MaYzJGiwoXKfFaRFt6YL0+ayg1K+BTvmN1vqlF2m77OZ5dfS2DJX9aZ6wZwUF
qcT2g2jzhSkFRoUfem+MnnNFnOBmGX29bqhYfCIW8Z4/DNEET6W9BbtgjpGb2W8Osfrb2CZybVvV
1YAXfGZTtobB3GoFELjzSPq57SJTrqj5NVoZZ2y6ZmfFRXII8c/+gaiBvBJBa3cZkj9VoYqtwnGr
qjpLg9KCJrKsmtSLBAT4PIelS7E7TOt9sRrL3qDd5mYts/KviZujwiPmtzxkrUyaPT5MRUNUrctj
q9tTFN+UDS9eUhO6wQM3X8n9hpPJzWx/bNd+eS/rSuAhYZZCuSV2nIDoEK1FuAUYBXmiLLOr62GJ
pX9GQ2CBusWYRC6jlvjETYPh4xvmpSbEql7A1/SNnVg78hn68hyi3rlWY9QdMKIBO1jGd/ZWPdC1
A96P627OltG+ijwbf13YErLKDXFrKKC4bUVAk4zkvBsRG+xK95SV0Xn1mZOJ4oPVQpQEqxlZbchE
i0e7B81xB0/duLSs2XZELr1PypKol5RY4jgA5QBLUtoe8M3VhmDp2cj6g2mj7tvglz7k4GrNHxO0
gfceguuNbkGPz4l1NKdMjXGOdvi4bbNvjJlviYUpkVLYxOk5ixPOgRjcMG3PdEiA6n4N5y7bS3El
iM7Z6JPxgdgEb790nPL2aFT0g8P+/wUsyVe/OocfKqDlqvwfhy5/Lr92P0dunX7wx3nsGPudw+Hp
uK7twK5RQf44jh2t36EZkbROri01f/fvx7Gl39mesX0YTfK2HOK6/v04thzxThLUxV9RGMOlq390
Hr+hO5A2GVLwteMZTmomJ/lvRrUR6z2zARTJsRiUuOhqu9jjqVh2cKwI1btwvHC6cNilfRcGuVl1
kPXJvM/SSkIpDQPkq+v/ZrbT9x7tP0qEH5+JKsSjcSQ1ne/6ukQwRUT/74/pMetr8zHEpwJnBNWG
mDEPv01LDmIypsU1MBT7AQqt6M6VhCRuiJdC+1/2zkk4LJ3HdCF6HbA/gf5f5jSuiFQvpy8/PfM/
e4KftT/iVOO//bi+r6jBsCtrKqXXH1dmzeBmYkmOZPjhKCD3q35sQeaALSGMjrThtbdplto/lHiZ
7+cFsIjMX/dFo1W4sUk+fz/WZKHqWdJDc+mWcLIqPMODHd4tws/+EOGYfNEKqeqCQP0hE/O9HY/W
h19/kddikB+33afRYo36Rhr/1Ov81Do7MQeeInjy6IophUFW6Rby3tn/+iqvO6bvV2HRCiFtwSAK
1HOvr2KTJZc0/cyCay2IA4VbpoZuuCSBPd78+lK8QG8fjG97Jx6PfVKAfL2+1Jgl1BwuX8hKhj9y
Jt+Q5AjGYUGOAu6+//XF/u57kecABA3mA/LwZhVMgKIkk6nkGNdGXtk5UtUSB/S1U3TzPxoa/OMW
CgeQQ/nwxqgPX38vQXVZYCRLjwQiY5tVciKIuJl+NF//qabtb5aDj94ELtRFYkh//foqC0LjZHbt
9JhHRbrnXzAkzrPkb57RX6+i0QRxGVsKD+D3TTsgHHcKKY/So0+SJgKMZiDwE0/1rx+Oc7olr99R
GiJ6IaaV2zZyOFqfn9f2SbKRkB7NUlhde1eKImYGBHAliD9DGwpuYCMEcC2x5etMDIok6f43w/Ze
qxNPT017AqUmOlLKUaPefIRUk8TK6Iv0OMXij6HmuJZi7HFMRRO5PwkBR3DJu74yv3vj/uYW09EZ
zhtusfcdJ/n5u0P+hSP5FemxJRqdQR4MEyAgqP7Ng/zrywaq4jjGQBs5IDNvlovXe4L/EkzijS8x
lmpItPLJgoNsovk3gtS/u5UcmMCSjtASVOj10xxTL146VadHBiQ6xPjhPFkJkoXBqOOdJJD6alWE
w+WFW/1uIZ3W45uFhJydHcWwTSIHfrNex3gg5T/s8qM3f8668Votkgw+1EmpfRgKxGB5SUhBCGkR
oii3g2J9iJf0uQXtnpHsDxijs+Hrr1f3Xx8w0BgQFMWEYY2/fVPdsYmhCtb46OdW8sHHfnOf6rA9
+/VVvg+Ze/3VUS1zIhsKZx61ffoYP50PoeyFh5s1PZ1oGXYCuD08Kj2pDg7OgTg254Z4uU9uO1QB
AK1/nrZht68Vs0t+/Un++vhdAyTBkqa4Yl2/3WodBRs9pukxjsnWqWvZU5VAauewNSi2SrVHYpDc
C9P+bubsXxc5V8ZgwbdHDo0Z4vUtKCRdb42F/TjHPhFiS6KQzlRj4Be+vi2T1P7NPT99kze3HHs6
p5d7uu3e2+uRHDMRV843JbsiwawyScCL2aox4E5SQ/UKphBtswWjupUn+7gMo/U3N/vvHju1qKBC
5LBXnAavv3ON74+8jSI94p3zL2Xf+YFLzbKph06wZ2XlYQjb/gFuIoEGcN2tBwSzJYyg/k1deBLU
v7kbKGUdjnJJpIPibHr9SYbaWfpxKfpjkvQcFvCNuKRhjquBVEL4SRD6giD7CQndpUX8B0nmONma
dqrq/83Zee24jUTr+okIkMV8Kyp1t9umxrHnhnBkzrH49Odjnw3sFqUtwQPDV55BiWTVqhX+gLJ4
DkiyzhkAGjh9QewIUL1mXJOo1NmhJVAhbicLSbVWj1Gl6wLnXdMV4qUsomgbyhD8Vj4V3Td7MKZ/
8oTegdeKRv5WEcn6UwMc/jT2rbQ24AyaP1Uve+uvAyw5scrNwR8Ou7r6DrTNQiOP0tbHa0l4LYZr
SJkGAUjE2QXlEOsfb5+yy4SGq5/BINRPgP9ibRLLtMixEkycfb2p8QTAQYok1gaBV6rm/vZSlwGM
pQhcoJBVWGLrAKb1Fa6Q6BL5MVfxI9pSwdaGOf5fVqHlT9Rw6XQu84K38auWPd1CJH5o/enslQmE
nZEOdxa5+tYgdwBboeYglz5fJOC+6iy0cP2sit0t+InEU5zO2thmNt45mVfems5OoP+w3Ln41Zwv
JZWaDk3Sdb4RimynDcEPsJj3rvVri5C2aAvNBUicubpqHdmhtl3FvZ+Jvt110/B7kHhG3f7+l5eq
o5P8UYqSPVOArBJaxtK629my90HPZA+gIZuj4qrZAzUoolUQKmmyga66vei1J1sqbAf9au6QpTB/
ux0su4bGIXUWVeGTp+bQ73IH1tztVa7sBxJ/lNA4RoAN11s7B0diuphAoD+LZqdbJ8pW4QVQquJk
dXupK7W8Y5qqYTtUPHAl1lwMPW8dQOJT4yelVOgsZ/aux9RlX/V28AzuwH0njGjylAQXhzJGcmAM
a/0jCARsWwZ7+izGTr9Dybnykhk5aBTHDGVdwtbqJZsDTOWo6PxintEPDu3fgYL/2J0Hv/KSKSLg
s+jcUkJf9MnffsoOAZoMoGjnp2USfmFWgGg/+q3ofqbNeIhKWOOBOhfjzkAREpTziAMGWO7EFJsQ
abhkaw1t1+6lgzZPr9D2rN0SAOrtX3ntRzJ5Mem38IGYs5z/yDiHelAVVe93rjVtyxk1q1C4WLQ5
rfwPO4F04X/XWmVINvCbnB5C72tN5OxNTGU+GJHS7BnT6w/qZKDNgALEuwrBsQ/4mwIPpkfhocuc
HPHmmjwbkeM7j48S/MXtzayWIM9p4B5zVuGq6CT4c80c/apUKlgIIMb0prJ75qTD+NPSYhNlxBlc
LwpWWPPsXaNofNpAQKJbRG66DQ64TCOlE1WhF2GwJbwohNy0GXGstL0O6yB3V1uI9UWmgkOYWeCe
4tEmqXwLJYf4TvjQ9SvPQyJowQq0qQfE6ns6BaCxsHR7P6516M5Rk+wHqWteMVqISudQuHMr+Q0Y
vkErrx0eA7DQ6aHrkZNMMjhf2O+GCzUMF5LKASMrBb2jLBMMRMXwayxyZ9tgs+NFLU8am+afqOsN
wK0QeMs4Ee+KAJ3MMRndgxMj1zBGbfugAGPdTXYitygHjH99tREuDSoNiIZcbOsKD73jnhpaHX1V
we876tzmq2WhdpeqenK6fVYuwwY0L96paxvUWWQF52elnvrBsJj0Qe+W+iFqs981XOfjf1jEpkH0
+pfJ5/kiil53qGt0k0+jbUQNJbI9GnzizgWwxJ7zFJ52F11QQpNpMvBcJa2yg5RCsjD5WM/+jjvn
MbHRxWJOsRm6+p5l+mWMYTEyNiq0xcJBXb23AHntNC+DyRdgETf1jLJknqq0QJX6HnHtNaiuH4zb
hrbnsprurtZyY5kEEuEsvwkBTLm4ET7UcYqoQp0JYJHQeaB0td+12BKdx+eznpwRadeN2ZatS/2S
uyjgJg1MHWMGDX0APjr+SXDabu6c1CubCRiTrS9jbP73dQEztjYbjEvY1+VYeWrvRgg8hvmdVa7U
STQGKJBB3i/tnXVjs84Fo2qN9wHet4oRGkoTEPOp0YCPtRro442tNsckxAITGcpW+x5imxfupyBs
PwY9IOU7l8CVjUdTDkYh/SYu33WX0AxDnYFcNfvLaPf7rMwh29tO/AIM2TabcP+6fZyu9NjcswVX
Oz1WkRHPaxbscE7+IEHcHhoDm01mqOGjjGnVj30VfMODQf3YZYgyDRO+F7d/xJUDQJJFo8sQRA+6
UednOgptq03yafZrW9SHOZOYJ44Kfl56aNx53qtLsaFoWkIsJjSeLwUtKE7jfJz9wEIpfHTBzur9
MO6NEWXw20+1IDPWQYSMzkWvj7HI0gw4XyuL4TtbWK/TdXL0wwBHe2swg32CkuAclWgw6EAUchNB
osJIEafXQV9U+E2l+hQ0jK5v/5zLrgQf2iHjojm8UEeXm/FNI0ip0KaXaT/7kugAs2swP5eLNGoM
fPcxXRQmRdDJHU/0s2kG5U5Kee29G5qBrAQQLk71KtnT+tTEBFlFC2HOvnWhhVV9Xn5pUQG8s5de
c/NVhCNz/d+VVm9dImRaiFHR/BynxOdAhauw10SLtYOrdd2H2bAi2NxB1sMW0dEVG0Ko1ru+yq3D
3DkTKGS6cJ/CLjMcKFk4i21wJ+62dO/dcq8UovnpxIPaH+2s1tR3nFCBlzzz9HdFXepwV6oorO88
02XUBkHHi6cYAftGI2W1a00EMQrNVHS/cdJ6H8SVcnCjNvcjI0TL3Rkr6W5dbM3jjT6J8uQyEfyK
Pac6IMnkBChogxA9AO+3/wRpo6jcZKPyMcWv88vtPWasdjyyjA7ETeC0lsntoi674M0ew47UQti6
bP1AU0wv0fQZ+lob3zlYl6vY9AMglQvWM9nQ56uM+IvpXdf0vmF18bFBLHRvOXJ4uf0s60hM74wK
E+0Eg+OiG+sZa+FWA3jbZvQnxEnehdSzm2pK3c+4waOmgFDOx9vrvY4S3m5cHcTjkj+Rb9hMO5zV
Y1UZEmokTaof1Lr9s0sXw5VaszFp7XPkMb0sgU61KUmzB6SSTBDpYYaxCmRoDQd6HaczD/+LBj9o
zE6/Av9uNWTzF9pVCZ8x28zmQulY6rrcs7vI+qChFU6WUVvxv9BbjXJT6EqHy0nRtz8aJLAAFlf2
UzQqCtTSCBTEBk0IuG0WFtCgxbWmjb2qbExjk7RxxxBUpJCSdThczKWrZkKZ0ZAoStMrjb0Ot/MS
xXS9wiHBgW6T0Mv5efsVOusYR7YAGgMYHYNdJuPrGNf3mpoW6Fz7LibtNDZjMR/d0cE7tF7Yl8pn
M53ly2wk1oNTxDXwsD4rt8wsktJDq859VKFwIr/EhG6TIlGUb/MkRs26SdELkoOtQcIbbVT7GtlW
7zRbnx/iYJlhAx/tfkSRU9UH2+5cyMQOXyaHu+mrjdV8ipDALdB5dSxMIpoUHc2+q/RnTFVRgoEU
hxpo30E/Q30IzVBHptATOlcJIXTpg/Gl70PsrsMWSbg8NUNnU7lZUe+sRIxIzNdIvKFO336p5kSb
8YGhSeLRg0fPrS36HmlZpzdPTAErd4coRPQowaHXhHus1OexA24Uu3g0oPNuN/OTMiaZeBSD0X1G
liOEL9q3uCiGTZ1EYJby4FkJ5+FUIiSL93Co/ssOQ85LjXqUrLAjV1VP2jUcV6o9VPxTPS37gykW
34GqDssHXDzLT4s/L6Y74+TAF3FR5kJguDC1zWRUB8SXZHTsYwYBGJgHzRcUdxBhQ7VPAnuf9W+B
pU1ArlTobYfbG2gdWZb9Y+kuHUDKJQtu23lkaWUei74SvQ/Mt9tpBR3Hisnk/q9XoWHGcBYkNPhc
Y/kVb6IkUC8TkQjon43hIBmgYwqVpea9wu8is+NhWAZJDJpKpDqv6cmbZQJsJxYbR+lnKAQcVaub
dyndRw8j3/Eg7em7WWpYKkuUiJGSXmSk0vZOsbYUY+chjbPI5cf4ksELLc/zJ41EFWCFHfRMTzVt
C7LqZzPgpUOXuPCy0MyPQJCR+pS/b7/gCyzK8uhEAmoHkmgyy9W6ZTfYuM3jK2u0PXJn0aS0X3Ne
AyQebM3/FF01/HFJQkA82uAtKyyJ90hhub6FhLM35tkXDVtoY9OTG+6kJhtcDaBnoVDZiezOgGT5
LRfviKkUcYsaEJDF+TtqgcrNSW8M/jQMjLULoT4kOGzsjA7pzala/A9azM1vv6ErG50gyWSZ+5qZ
4FpnRjWLCcl+a/D7Ucs8yGBUdTRv76xyJRzTRYQCYLm0+EiEzx+t0MrOrlVl9EdHiY/qMBsYQsTz
ADCIdOqlK/LI2RSyjv50cR/XXgCv5l7H58rr5YwxdQSRZBDz9PPfkAx9BmJToZLHluuoTW58COGf
ncxieHCzJkCG3Rafbr/di54u+88i0aXFz8BCOOtZJ8K6KLKgt+HHqns0MmQYp+I9heMnwRhf1vBL
p+r7kBnb1Ol8jJwOGQqCGW5rd37Hlc/M72DYrtItWbq55w/f1U1HzA2pdtDffMCfHhU+9IAe8yaD
KqajPDCJCOWEColeygJoa6a0GRgpgLn7oMXRVWgeWJ27vd8ll1ltempcNt4Sm6h3l53zJjZlDc5X
ZcoPc4Z+guQT/XEUui11EpfHVhAVa7Nrd3II0+9ZAgpyLgPT6wpS19tv6Mru4BQA8Vg+FJF89YLc
MkDcZim3w7EXYJCL/sM0ROpWxc0ZAf1y2laKrB5uL7pS1qEWJHldIqJNlqzCaVk+25unt5CSrfRK
UgwBCToEFkrPVpW2h3FW4GZHGANpRvix1rJ+h8MOBnEJeuWSOQGC/Z1zor6yEUsucKqHqvXOSEzc
12JskUAXKfumn+2HAff4nxLjqwcd9d7NNDjZVgya8Tioxhck+6IdAZmagS+/4T5WnkQXIAszj+MO
AGxOm7NBuxuvtNxB5p55YrbVCqk/GzFGGrffxjrPfn0Zy2h44eOgfLeqbVrDDhLU5me/lU27c4bF
LrRq8m2UY2CTCGncuZPWleiynqFSIload8QrgPPty68xx0QPJmDriX70U8tGHgdC+g6loPJw+9Gu
HD8SUbrNqspUivHO+XdWQoP7d05VZF01nFnwjz8MsOvvnPJrq9DPXmySQZdZCwvr7QPFICeT0hxU
v0VBHHnVwT4OKufo9rNcdDOW9wYH5BURy6z1tZP2ZtMWMxzQqY00P8i4X4HKLPmeTj59GqwifYEc
MXw13ShCz4Yn/acMJ8Qa6gweKuRqQ61RfGiwErj9q649O61gZjPMTRjPLP/+5kdVgUAgM3JVH3IN
KJK0QR2GWHtnlSv5xDJzJIWhL4cQ1rpBVZpOosdczX5qzsmuxOFObkN1YQ1kbpZ+QZw6+krzVvbb
IAxrPxn0nuoMt0xy77mN/2V4aMRHE32UH5YTte/1KYMxa1tQWDB9VULnTli7fC38Xjzi0f0jrjG7
On8tyeDSTpMmzQ1Vcq0GgOE1CR379su/PLn0+4HlQfwzXYP87nwVSnwHSehS+Db+RxiiRhF1lt69
m9sswjxrxhjrPyxIT3i5yQGSrM8TV12IXsQs0DtzIqD1QYvkQaztRqpKb4rxV7m93msadH5N8YRv
FlxtL7oDWlH3usAIUkIOj5Oto8+P8aLHVSElqo2lcxyULthhqwsJuY2NA62adNv3Zf0PnZACRfdR
PpZt/X2CBLOrmVQ8FDBm9pN552NchjV+qkOHD8wHXNp1tl+gygO8hZ+KtFS85Xrt0HEVuRcHeALd
fi1Xv/ubpVZhzSXjmScGBL5r5N2WUQG9pczQNtYoI4SJsLW9vd613czphrQJ0kClMX6+z0JDon4m
cuHrsRE+hPjqebEs7wEzLlOB15PNF7CBtFjWajcHlSynMRVsLhNvxCqobb+wUtzPyEn2CKXYO2Bk
7tfbj3ZZILkQW+lDo/gI2sBZLVqo2uDmcNV89MItb+yyP2plOojTCetdiyyPxyh1/h7Ein0nQlz7
hraNmArifsvEbnXr6oiAcsIS3Z/MKj4SteWW0fP83oBounElmvm3H/Taeg4BibO7tKHXncG+Ms1e
hJPu42hL4xVLt2fbbSoPRXO5Re+8vFNVXTkObBdqDkGNTQG6aqbR7caFtc9nnyKHJC6R4uD0+u+k
CtM7K13ZnQAagSijLcl66z5hEA8TNLJm9hO9Vg9FZD8DgL2HorvyOKCAHb4UizCoWn2uQp8MDExJ
kpAUqo/kZNF2FsxmAkx/7zzPlS/FFAawNWUDU0l9ddpcF5kMSPQzX8pBY2oq9ec0tXI0taR2oAuY
3TndV9cDF0rxSwJjXzwaqsqSbq6K6t9s7LEh6L/WWY/kmZ2+n5GQuDOIuNIWcUli2IKQ09n361sL
fyitMmFl+Valzod2dJuTHuEEWgeBuue0RvvQqbVNhWDS3uya4hFipHKnArjyOfkNsHf0JW+BT3Qe
0Qqt62XOFe479PL38VD2TBsT/aDTYL3zeq9sTzI3lWJj0WGFSHy+VFyFnQWPjVQgFsGTxCyYVl6j
3oljFxMKnUuH8R21oAsYkHTsfJmyLp18WDIOaTvVT13puZB1BVHfIoCghMTLk9qF4yPOJYaH6QCO
tGOn7PXKEvg9lzlq+fFvrAO04yhRbkO+IdreDkDX7nL6HQsJa8EmXKTJDp5wskUY0pdunxxDe4ze
mWOCx2obv0zoEBwAgsWPWZZ/FWFRvLOx4zxUEy1gPOPNrwpSoLsOMRmwKQDEa8wadkqBvmBXpHSV
7iQ61/YHXw0xEIY+TA5X5bGD2Z+kxa/6duc0B9iP+T+DjZ5JYQb3+ENXbqBlRkmbbuG/XPCgxGwE
VmaGmg/3hfk3Y4fnqcmK993iXQZvSltIW3jARKL7dfuLXHtIbgSU4E1kZnVrlUaMsWijZJg12B1Y
luAO/29rjmjDJtqwu73SxZR/2Z1cs8toQIA/V1fnzQm6GU3ZViDTW70vGQLgGZZ3P7gaio/wZJHt
alAHNBnB/KtNpfhsttg56nZ8J/ZcSTGIc5S6qkD+GxDo+SHByCdGQnIQfojv4IZw974YHWvb0ynZ
zokD5CjUPt5+9NfwuUphmapzZThAWbgKl9/0tkKyByxnAlP3K1wZFrJFlCFFD79qw+ASXVei22Me
W5DdnDJFhdeJG9Pel9jeQme1JB7otfmHyWITbQXzlJ0rVfcrxFrrB1I6sbKP7LBEcS+uAEL1dlr8
SZJxGj10aLA6DIYW871GsfVk59gKfr5O7YpvOC/L99KE4z/LTrGeDbONHu2aJsWGbV4j25PnKHSO
FsNYXCTQ+3URD93GZWDMXoWP+hO8JDxkrLmVENFQBMPLSwtn5LQ0BeebKdKsD3rA1OxZQ8xpcbWF
BAEGWnGYXpl9Oy2STpNy7NgqB9O2iidVKYqfGmNla9OSbn1ohQVITa2r8jDTM0RVDQWqr7oyqmJb
BLMze31UDV+rOUaDw9WTX4HZlNVDh/vZ0u3DtGyTo6A8e51bJgfkhtDSuf1lr21qwEIaP4rOCZzS
VcidmUG5Iml1H2TOBxuHuHdtbM+fcdvp/xhSHR872Itbm3HfS6EG2LzlU9W+1+YyO97+JVeuGAoh
EGZc3xr0ntXpGo1UQYhu1GmxFuEDI0QoiLYTHv56leUIC7QsqMURST/fyIXdigDBXt1HotjZY0mF
8rRpff/LRQSdGg0wkOpiAkDv9nwRpPjKSe06y4+7sd7VKKdv8dG6dydfRD5WQZkfVJ5tCigpq+QU
TTBjUgPN9qfEyjZ2Egp0OGVyrG3jXui7CO/MsTj5CzGZtJsM8vyBxjE1cMpMFb+0F9vtrPonRVxu
g9qt8thlotuqLibXjlHeQ1ZdWZgUCxF7lJ24qtZAMzOZZ61E7s63mEaf8FTEMavOkS6e81+OGpmb
JJ27bYy86J3d+P/bAGchD+Q7RTC1ImIlQBFWIa8GeDorepyeHKTw/KWrE+3bcs6e+xZx1i3zL4XZ
sNYMz4wBk6PZmtjeoYSMXgZMUyNUaVxYueKieOW6P/Mysb/Ec19/wHQKO2U3aMvyE42VGAHuVBbB
XgtHq0WCTJa7uphzZBGCqF5cSEXq2W07lY81opz1xq4A3GwJr/aHVLPR/XJ7C70yJWtxlmnSaDg2
c4VEQyjmyXdNN4y3WB5i/qbgPJjlHEBPYoXia3Xuvm/CIvuelFpG4G7dFs21HLx/qljp1ySS2oCA
0Dj+tpq5R/Kia8VvDXXOjSnHOt90o4s8tWG0z0TRRDtgkSK/duYY6p4LziHct62JvzoZwPRr6k39
V96E6p8S7i9VadIK1DoAk7o4h8YQniMzEg8S7QtzC9W0/Z3m2YNCZCL8hwFUHr1jMxyVNB3fycQ1
PnaIJvCQ+Dkf8cKyQjxppT3jpZqGOzsHn7BpI1NG26bT+19DNCHAF6Noh6eO0Ie9mroFnmPWEB81
JRPhdkYsxvScmpE9wqrBPigF0r8hPnzoMX5FyjHP+Talq7w+VfJId8/waRQmX/EmaCNPCSKcsPsh
ar91RouEqku+5Ts9HpE4AOEb5abpS9b0OtjPql9koaC9bCLK2AAl06IN7yTsF0nCsnvpQjA14hvT
F1id2JaWKalBfMKyNdxMrooaOIIwW1SB0UerpLmtLOd/7GP+T9rwZXeXCYgNCZEIaxD71gxJFZPw
AimM9KQkDOLMsa7wLewl0qZKdcQwBHngusgOackMPsJX96gzzJ3nVHuyWyv+2xIUMjQlC40YJrjQ
wJf4+SZnSXD9QXo3yE/8jmgnUAbeJtNoIOsBFTaUgXvnarmsCcmlF6kyhhCsCffhfME+wyMiSdvy
pCVpv9FtBbuAFLJ5ipHQh3lwcL5MLZW3n2uHOMeFVENy9+Vvrx76FQalPd+BK91dXT2qo0SOUyTi
ZIdB+YRwzPBkCYxmb6+yxPvz2GgtshZkCwt7m+nE+ZOK3mliq4sMf0ZtWTGmchNEQttmJWzQSETv
nbmeNpgjDbtRxvcwvZf3Hotz3dFShfMi1gxgApqwwaoZvmk04TMSOtomK0JlGyAscPsxL28fizYk
yQIwqtePev6YJgZSs9qkPGYLTyRiGoLcdnIoEObY4SJn04ntUTYNLPcv+eKLugdpBx2hhTdOxXG+
cCEj0KVxa/gNDlGepdgtnoG1sXdHFw89axy3hcQywsbE494mXjbI+tMuYhY0oQggwl6dmlZI08nr
HAnkXH6RaYdQHXYSgErN6FFLowMeZ/KBmBNtLaN036OdhBJ6duiU6Mffv3yaGxR2hC8U/VbvwKos
K3N70/QRIuk/mKj3Ysg2NOKI5fILLx8WKqSSnAwgnT/fXvra9qatuXASae8AsTl//dyZSZXHugk0
cJ49p4/zd7E9hQ+5zLC+bpynpEJCKkuIrCFVyu3Fr4QR2qkwZZjFMXUHPHi+uo7BHapZZI9DXKIR
gp/zcQhl+6EYbedfu0yNTWS0RrLhZ9UnADvZbirN5sPtX3HRT2MHvv0Rq23g4g86zEVkLaYwqje5
RojULAW22aE4Adc+3t1e7/VqON93tkpfiU/tLjOZNZZkgkkw9iij+I2aK0DOkiz9pltJ/t3kovjH
rICsep3qZKHXVZ3+jXxCQ2W1S5GMj4WMUALHFiX0Qlspsj3G8znqw+BVv5FQAJeLEYZGMgoEKzKK
cZseSV9NQBRURHAlulj51iaNUGCOpf0RG+6x9VLQrT+nhpzn9pNeuSTJopkaw3ZkaYCa59+3LidS
scaxfDkxHi9bRXlAcdl9n+RBvwcvDKtJTsCbAP9h82ehEc8vrbqo2bfoWt6bSl5+aH4Nmf3Sp0UZ
cI0iaEU5DmNZWz5AueZUFO5vDvh4tKPceRoXR5nbT39R5QmWY2fTwedqpn45f/gYjGAdm5Pla1qs
vzPLHB/meIgebq+ykoIFG8EylEeL5gZTXZjr58uYCz6b4GX7Rq2YPwDDU9nL6ISNrvtBlOjph0qn
fNOl0n4aMjk947jz1CWu8gu6GCm1wFV9hy2Og1anyAPfDTBBUTOEuL1CG+Qd7MJyltZbH83aZfpu
EnTWWZOdqXHVO9LyRztETy0Mxa4FrLgBSSf2t1/M5Y1GR55mGeIVC1ZlfcpSqxqtuNJtPx0xMwpx
9jqMtnSfwinQN4gZQt4vcSZpBke9c8AvE1LbJB1dcjII0hcN8yLTcYewo/CkyXk6ykEJH/A1aB/6
Nho9JB/zHYPv4u9jKU1k8j9mywRzQDLn+6C1gjSyJys6jW10Empu7vKhrh8p+6ptXAtjMTGeNynJ
4EkfkhcdbYc7z335cZdfYGLvteTE9OrPf4Gqj4aY4d6e9KwVDwyU+g3i6yhthZZ+p2a9PMosRe4N
MoXQwjDkfKlUxc5A4iF9Svq6Pdhj1hyRjNK8NFOiz2Nf3JvcX37SBWwDscridjaBnJ+vF4EbzmRD
XY60PyoLaCCKMHmoJrfYyCxEgyVK7rJhrqyJeCgXBB0JMvv11YzKrspoWotPIpimj9KEJrDB3Dkz
nkOpRAhQF1n1Cf4k0N5UdDYXAg6fYhOBCYQOhNuYszHEgAuUbsTTqZst/XceITm6Rb43/5DoiKLd
iXhXbjZ6CCQygAcJSgxQzl+To0lmYXqVnCJpK9sijrhK01x8mzM0utVCCbdV52jHClVLL3SC6iHV
8fBtWl35SEnt7IIUuyzLSZ1jrPX2TvYIn2hB1Z/stogfO+zFdjC4fUy0UxcYv94+2q3THi0trB5F
bmvbpDAjlNH0/q8LLNJ/5ogGMQVAzzrIWm5gxqWTJqecRkGHrOYGa1SDEtyIN1Yl/r0duq4cJGYn
wIAXe0eTO+v8NTYmKuMdGp0nM3PlBthVshVmq2LGbsnDf1kK5C8qdEvtvLqhEbBscm124hMANmeD
y0nyrlSj3AvTtr3zDi/vQ94hbw9vQ+5zboHzpxpSnI2bqU1OOj51BxgdyrYzjL9VQ1v6AG9XWRLe
N6WwouXNbCasEumN7fVqBl7QxcJbrbU91Jp5e/v9XQlE1IXAxRc4GePC1ftTUSS1nUFNTrY0jY91
X83eIKXt2ZHiPvZjdK9Zdy0oQLO1daQk6OuuZ0BRozpGNsBEFqD/9hBLO2ylFtMrQV5oTjLYyri2
/sNDLoNmkPE8JC2G83dqyzzsIT8kp4U5c8xqJfIQ0rB2URT/LPXkXllwWZMARucz0tBBBoeNcL4c
xkxKZHRjeko07LNsvXjqJuVjXht/xKCf3Cl5Z+Tm+6lGUvj2x7yyQ5n3UOMvItCgE1Z1WES7xNQy
onzQc23hT6PvqhzHn9urXMnYuJ0XuUsqbdIEsdqiXRG0+ATRsELXBFIHrKoOK4XEXeyliV0Yxyrm
g0p2tmUUTRu0h9qJseOA1FAs0CQHRmVg/z1BZ5vnsfTwgGzNnTMm874b3LnfoAGR3mt4XdnoED04
tXDiFyXPVUya0sCcA+TYT/aYL8P+rj7EVhoj5o7vo4S1eedbXImBZIkLC59Rpw40/HwTQBnMpBMk
9Nea4SWmMf6QtMNvuDH3lJ+ufHRg53DTF0ARSy4P/iZg1FPgYmNm56cQX0JPLRPD64T9P+4H/2e/
8Mq5RXKcmSIUOfo45iqBsHKpGSX2dSe0f5i3qYq1HeGveaXlprsCKSfkng1nd2enXfloy4qkD5Dz
2Uerl5hPDdlnHxanUWscD3Rlvndzs35yQBkcmqgcT/mE+6FRoteWZKhVV2IutrQCTChVNHmHWBn3
fR0U75seRxGcwu91Eq98ZocseRmF0b6FO3j+9sceA4AQWWy8xPv0yVFnGu3qOMEcdLo75+7Kh+Yr
0ylkYkXHcg3s6DpknWyo+SeR1JPXFEqKoU+b72+/8ws6LRcQPEtgCFwIrznD+RNhk6ahv5SWJwhN
Bqhx3XwMGjP/NtfD64FmnsLg9d2MxeOB9Kfc4yRfP6NJSu/DNOt9NXdQfJTqd1OV8R4EVbFrgmza
D3MaP1hD9iISE6a3qOafqEOXXoav49/f1AAbuKnRL2G4t0YuK+OiCzmgnJ70qkYAbi10MKJ7RJNX
SNl5MUj6jgshXCvSWyBh528qhAII0s+tTkVn4GQHtiE+VHmF4JvSY/my7fUq/hEt0tvbWnT6l1mG
lb0ZUaz+znxCOw2TmD4HIqw+FrNl/QgK2bZ7126SU2mK4CeUOlHQUVxg103SaRU2uUF+54hd21RL
K3zpQb+KJZ4/w+zWeh2XaXXSjTLzNATVos3c5u7L7V11SZBhVzEeXFSUYUlSjJyvE7pWhV2QG5/0
IEBdYfxSjsxUMG1xeywEh3Zn9BpuvLj8zGbr4Qbw0I7qcznbdwqvK3cz/Wimo4xaaJqqq/OqIzXA
By2Sk1VWEL/KanpITH1AMt9tD3hB/ZGFve+DrvmsT0V2Bw5y5S2Qo1LVOwAULYSIV5mBltZqAiWv
ODX6gMF6p01f9AjRdohF1iHBQD7dVLqaeKZaRs8jWqS7yhqcA6RVDHejxtwVhl7eUem8cp0Tvhbe
IKQpcEHu6maELxeiN0SD0tan8HuDkSWcXqBcL9IacApTalE6G1XiVbuRRvyU1I1+xIICfEMfamqw
i/mvfmQ2JprVFKP773b19GecFgJrUgQq0z7MvO+NNV5ztvPDBwKd1ghTbkYMSLecb6gkyKcMdimF
YWs0/+h1ZH2mR0ErMWQcgXgUcpPlltLDDTwbHvUDX6Q6oEkdI/8fV9g21WbQp/u66I0fZaBqzx0P
txfF1HDOpsV7q7f6BDJgoJSK1xILlz5fL8DvS5H6g2JA0bErpX3R4px/gyfojCi2DsEuNabkgyNx
mt9Wej1WOw1edLrt3EQ+mz3p4ZZu7QTBJ3TgD7RuUXhDUCnWXq/B6O5Gp41Dr290vGBmtbZpuwFZ
elDCPlIfFVy8DjRKRI5Bs1OcLA2nBM9o5uaXA2e44tehXUYB6HWJ/R5Vo9mvRpAaszlbP0tUYuoN
zm3Np74TfeoJNRq/q42NiRsQUB2b1zYtfgbBUL502WzhaqU5xbFzUGPx0haPCxi8IUbShjIE4Ikm
7OofMQ6werqxZdV4GvEdyd7ABnxS54V56lKzFnR6Q/kLF3FsBqTbMkbFDBcRhTRDh3LTt63zRxoV
k9nbMce9iG3LUVtAbnRuLfpYq42tK4YZQ5SZT1aNK7JHPEAysi4r/AK02MlgIM82uV8/u8VBcbNR
/ZyAdt0PopjjLXARLX1iMIitZVs2+m8cSYNPJo5mPROWJPSaubQ4HSgi9h7Jnvi3Ghbzeah04xO8
exXCK5/gn7inntv1oSFeYqeL8o2cG5jiht5Y20Rq05OYuhlWLsYDLJ0JHW9jV/0e47/8pVQzDk49
1JW+DTI18zUUthgtYWad7WDwYhFUlnFR7dKpyn8YqK0KPBOcTmzpZNnmxnAldmR95lDV2UOlv6hd
Kh+Megpxb+trZzi4WqmPm8Yw6FZMWScaD0xWuLdbCZirxJXMxP20GrCihDbRQVyXcG3sqFB3RSnz
LbxVN/P0Wis2dWhGv4IqLGNQk2GUeXmmWdEjBD+F3D/Roz/q3IVf0fdMPmpRPzlPdWMhIFgtdAVD
V6S6YUrj7sZ8BqQ2ZqmE46bn81MKabrYcUEaL6jaBgTLPgy/B3UICX8UMGib0Y5ghytgzD0Fp7bn
KM3T8n3YpWJ8TAJTHQ6OBHy2n5uy/Hh7jy0J6FkUYvy3oE6IHgvER101LaM4SLK479rTmDiZZ1aV
/WiI5tSqYbPBrh4fkmz80U66e6cPfZEY0zWHYcbwmvHLIhd9Hv1kQg6WzLI5VWmme2WPoHIZClQY
A6M+dMNdytmV51yo60tHWoXXtgYwtUmhTRj2sl4WPOHQF236QMfzUc+f+qY4/D/2zqM5bmxN03+l
otYDNbyJ6NsLmMykSzJJkRS1QVASBe8OPCbmv88DSrdHTOqSrV71YiIqqoqRZAI4OOYzr2FuVUGr
an+c0BKF8oxEmhTkwGcdDa9qRoq9qEN7iFda9CoTH+Qmsvxvv8RXMTwdDmvFowJaogJyHMe1S8Hy
lIvhoDTWYerjxxz1rvNRF+o7s+U3FyL0WeVSwE0zb9bPf0nVwg5VnEjt+wMuYrVP0gJRk+7GJmvE
e2H8by4F2h3xZTZAk4LA0d43KkAXiB+nQ4nssMeesATwK+0ziGzZO0/1ugtK/frXax1laalWAVrq
p+kwZggbdQ09wWhBTUzLVHQvOAi3OFpYd4bBiVzHqXDpAVTB2+/w9V6PNwfCkkxSKiAoHr0cWisr
AJHY1nRQEdzzzdZ0Tst5eU+s6zUEk0clj11DZaYKBYWXlzFFmjWGkKbDpCrVVsKM+UxIMw0RfZzP
QELYXoPP77WdgyPKV0ligGm9LzV4Dr/9vL97v8/K2pSYyD6Ob2TCeQrB324kH8fHZxobIwDlUfmZ
g9vM25dSfnetFU6IVyPNffUYI4kCDMidXEyH1tC2WR59Hm07eWiaxrXDcKv1sZ9p0XaemhOgDmeA
qj92zD63tjTpwhKzDJPYfCeM/80t8QIAOtIKpexxnE4kvZbYS+9MB0Q68y26keNlOoJwFCqlpD/f
HlYJK9JhB6AWld+X79xp8mHWqXochNGBTMtS+yYdLXQjNWSj3h7q1w0ISkUmXVDcMCClAWZ5eS0T
DJQUR7pyGEHwkvbJVilvdEKu0h0cB55fMqa15DlTQaRbrIKGtzIeX+dJO6GOmzJkqot9fXXVcF6O
7tyH+llEGJ2uOqpQG7qwwCEzVcwvCyTRyzzhzPXENH7Hgjn7ymHTz2fFKC0ncH85ka0JXNrFEo7l
H5fHeFDubk0Kn9VG1xf8y1YIDmnQotmcD4ZWaVBF6sWNKWRd005o3sm6fjdX6Cz/gFlRtzxas9LQ
D9KcSfPBmYfZL7Mh9+KigO0/x+8quq4V1pfxAI8FmWptnVIts47eHwpwlbqYXMvoEsuruqaG0G8i
dl6iZa5J8QXsGMnPYNXveB/no+pU72wM6xWO7sBataTQGyC/BJX0cmBzRzImYu750OZA/lH8kgnN
ImROpYX/RSb+IZer0iW8xBTt7dn7OigBEYJ/koGk36rcfXTm0LFbjLjPl4NBOuPqBaaYwhwx7K50
Ljwp71zuN++VfjFsZ8jp4H6PFeYaMxeDZc3yAWPicytRm1vcALuTaYSG/vaD/Wbbp1u78pwIusg6
taM4pC/adqnz3DgsgEFuQwdUQurYLJ2mgdblDuj3nlQSSAq3NHMESp3FmVQ/qjMgSU1r3b19O6/P
uhURT9GX90s58JjqWKJhKyplhQhPzgN4Oh0pXbt5Z4d9/TJhCAEso8K1FmyOZ3KpOknTqI1xEHqc
bcYBe+dU1dMTpbObIBs65Z0yxG8eyqYkYqxRGFp+x3AHCvCob0RCP8hI+bhjSelLVE63eXvofvNU
nJYg1RxO8bX7/nJ19HUrqJC35qEURnmKDaC56yMtxqJ+XJEOsvyn2Cy2g7VwDR5+fVHHwtph2+TL
rM/mgVaK4hVEswFmtBSmo9zZdc38HlP79eqH9wM4i+4Mkpf89+XzFWWEHIQSWwfFAZcUQkiHCtNJ
J1FDmU1ZROstpW1tFyn+9vbAPr+fl/sOp/EzGBGhWZ098OWVzbhDQUQwsrhjjd91nVA6knIRGL10
yxC31zVNfz9pbQD3cg4fp05Nn76uHqCPMO8VrG89J9W+tASHLiLU5QHbcXkTdhbuk5ZRvjO9n8FS
x/cL7BmJC3YsOuNH+2SbYe819Zp1aHKpDEyYQp7Vt+lDWCHWJo9IRjrhmPgkWfN51ZY1OXGUBEpX
S35rmbUbQ8D3shGY0dsD+XodAAgBoLHWK2jpHCNDwoHhMKIpusajQHhz1Kleikrle6fE64MK9jkb
EvorXAOfl5evC4DZaKR0r68l6pEHp2nwi8wnPA5dpe7Gx2oK9YPVUDTwFrop9gY/8Qn4XqIomFAK
MWYu6Ut1mXPaQcKKE/sLNlS9empjlLQr08jZxmkKGM4O4WW7U51EI/Wutln82XC6w9wYOIqZJem1
Kxup0PGHM4o7xMWXM9MsRYEaX+xAhACDDmBZ1pfAitNslzrOUDwAg1pQueibJsOh0swDSjXVvdND
4x9EnF1zOhffrCjRux1iVOVtIzA3Dco6Ua/DxbI2JDPFo9xUsUCtI5wK3+RhngAYyIvLLrQ8qFqG
ZVfbzchMaKMQp1PdizAYlUY5AcGSfktqBevXrMqzyLMLXTQI15n1WduL9HtDSIquuRot902lmpdp
0xcZSvKZti9U5Aa3loXvDUrg0xC5/dBDThNhHefbfCwHL49zk3m1WrED/Jq6QM1r41yKQG0DR9dH
/ExSM1PemQ+vyuLUEojvmQ2gviibaS+nQzejjmrlXXKddojQO+ao4s5pdZ9aXULNRRu6U2FJWlA1
NLkWVOTeCdFeb1tc/rlaR1+LTuZR5JAsuNLoIWZAZaZ9KqYY3kqcmZ41JialV6u/ol2yuOOAqOnb
q2394he7AOqqxEggx0lhkF8+em4zwaemBzVwTTNHXEyVNfgiNpXTlGLYxgjT6IKYX3pnib8OJwwi
c05vlh6YBLLVl6Mt5axL1pN63fVFdR4a1FLHQpr8gp77SUPcdmZUWbipsSGjSbCUgZ1l5Tl83ead
4+k5cDl6fnARKM0C9EQ14bj00QlVGbkX/XqJTdB1U28bUpCqxng52bOyV9KYam9YybXmmnrUg1wa
jAetxQwB9mgzIKMvqvZsIDsaN0NZ6nvhjOg5lcUij35NoITUZI2vhjc4YbkZ06gFGYxgj4vcXh8F
oEuxedUr3TnJyGwISxc0931FKWtEyqiJl3gAA7EHQN0gWBhZHSfY2zPgVUTAS2Ar5F84haGcc5Qd
mF0qRkGcc+1QpwWC5hQerMllU4uxDDACSfy3r/dqqq8VtOc6Gu1V5PjW+/kl8YkQ38YnMtWuW1Nk
F1gcafCQQzu/beTqYyZk9aGpRuMBL8T2HabCq5NlvTKSg2ufmhP6uPkkNKltVWnWrkcx4VGsSbkH
6Oa98+s3k5vuFiWSNTRdK+9HA1o4xTSqdaNdJ3NUnSZOjmWmUaS7IsstjrIlQgBQTfcKL/ezMWef
7E5PTpCqfk/p7VV6wOOCU4DgAQZHo0H7cqDzWu/TJOq1awgU80d5LKudU9Pkizspunv7nf5uZH+9
1FHURWxX6Do753VhU5ycaqnwiJDG4O2rvNqjARUBuQEKjK8Dlcr1Ln6ZOYmlyEgu9eZ1PGvKJpOT
4gQIvIZD51zu+rpWTiNVw2lL7peLOVOUd7bK12U+AE3UusEfAP5nPI9ChkQfOfbNUL+u9ckOUrvY
JnGau3rXnIHMfRhKed8uw0mli8vBSt67+jqGL3cqkDuE7iTVhklb/WiMhxFH666MjetlmZaLPlO0
A7K68cWQdYsvEsCi8G7FU6bJxWeR57dlhQ/8wHn8XuC4HglHN0Kcu7LGeA0U/Y+OjNbprcUShXQt
CxIJV7FGOtmotHSXgs+uzAKTWLcpp1rz8Jm3vo9Rv+vYZOGVju3sLV2dKH6zOOmXt6fHq4Wnr5VJ
qF4cKyq4s+P302YRaHKgYQe1x7B8ko1zO5q1naVXWoWBTjGfouXbXhkZ2JkmLSTqEVn52EZa8t5y
OF568KEg11EEoDpHlHkMEFMskcQm1eZDWatN7LezVGeBGhPEO1mTlR6sGXoVBoIoy7lTS6DK66JB
yS3Sne6Tzd+G/oQ++wx6rVc0f9HsfG2AjXoSiAWJJlfWW5NtE7wz+qLlUp6HVj5arqgyaSdy3fja
wCo4p7MwCpihSftgc5b2LoSYesTL3h6+6P2i3ztynZw3lUxvQSNxcryqhP/nFWKtnaVRNt3Z2twB
VE6LM/wDDVS20lJ1id5q1RekMhJaJvUyeR3G6il1Ftq9rjIVyXv2VK/UVtaEipABziYQ19dyQDJG
6cpYN9lNpGdCPZkWMDdYrEdIPSaD3aou+332NGRq/jGU1JbK3ZJ1N2rXazvi7/xLoqQ6MGuKxZQN
UyeKPRR5qWIo2O98f2cervvArwuEe8VpBCQBjHfwSsepRb4YVVuk3Cs0XZQtMzvvvGFolG2hyf1W
V+PqJFaqYqumIruZVwVLwBeDr4xZ5lH/fE9aRTlesJi50HUBerJSTDj/jqItpHaTWTSSeiPhJoJq
+o7idKCYn2ObkkZrblZRl8p8LJR0byyMXDXs9Cn7wwCbm4BTgeMqcjmQR55VO37ZvNFbMXojVOWb
vOpNz8SH05OX2dwORN6nRSs3bl3H4+cRkWikPN+JOV4hlQhwqX86K1GOU5kd9OXR0fWdEVpmYd0s
6lWSX7TKZUVX1tZ6H8FKfzVW09HoTdNrs3Nwcvs0w1zT9NqLjIuCiFTYgV4qrqPep2W6lQvxzsn2
6mh5vj/Akj/v79gSbbLHScqU3LoBGrstAvtkCGx3CmL38PbcPD5C1+sgV0Ejg9lJPe9oHPSxnjAQ
YhwyV/XQRvEGd/RZQu+M96ut+Pg6R0FeooX1MJo8j+wpbuvFPrKQfpC6YEN+zKt/ewHMbP/j3/n5
a1UjuxJh5Pfyx/+4SL4SZVffu39f/+w/f+3oty7rp/KmE09P3cVjffybL/6Q7/95ff+xe3zxQ1B2
STcf+icxXz+1HGrPF4meqvU3/6sf/vX0/C0f5/rpH39/rWCzrN8WJVX598+PTr79429Y2b+83PX7
f364fyz4u4vHXiSoRLev/ubpse3+8bepfSBYgbmH8Bdl0udwaXxaPzHMD0Qy9OtpQdA9g5zy919l
Jbr4H39LivwBWiNgOORD+Tdtyb//Qgrq+TNV/oCuBcVtSvuYDqwkmn8+/dWP/e/Hi2E0fv78qx/9
8RwBNk0DmLSXfhoXemWPi8xNXmaZNXllZimnUoOzn9mkqO6UIKMJE8Ye/QKg8MjhdCg4VEv6OMqj
9b1p4vnkl5H7zb0c5STrrayUA54KdU/2yaNlUTpzK9kWdrBqFbU7pAgX3yIB2Vl1Di0HdFN3yOwI
ROLEIfL2pdeV8MthAcmKzIuDeH0RsG5eJeBNJI2ttlS+I8V3dkeWH5bTUzrZGxE1f+hivl7M4FFR
7qP8i3DZUejG8jINKYNPlkuIEM5x/6jVUvZOpHqUDPy8CJAMlNaZY8dkA8ScRZRj6eOrRaKcSFU6
+AsKpzdvj9vRTkYgwPevZYv1Uegrr5//cp7USJ5UpdJ3fjZUB0NaEpAEzUfHWp4iZXnIlvrEHoqr
XLzHkXtu9r54YatYJiUiaueAMkAKv7wweG8hAevv/dyoJMfrm6ScN9loN/dQMPUOnZ5lkr2kkh+1
cFkuJqlyPsZ6mGngmDDz9fu0SP3QaHAmARtn386zhBF5jfbzfaINtAF1VQIzKBWKtLhFow6675h4
VWD7q9FXtvk2eGx4VA1LhYYKHdOThk7/fp7w9jxR+wUKmarClXVRH1YtFwUJ21lZu9bqVKL3hucU
iXRXptqdYMiinSZ6M3OVrreUwEgN8lOtbkuwjqbRvVd2fTU3eNFg7OBqwjKDO32UxFQGporZEPV+
UbbZhSSHfSAw6fnTNUWXHu8FMNys59WW+uUr6pKpLZRO6fwRAzvgmOhaLXI4efo0yMCw6ay8PRfZ
E1+uYYJSFhXMgFV2CDWbl9czMdsG1giTh44ob64v6d+YjU7/ixppk1UGWsTNewCIVxsHFyWzZ/fG
QRN68lF67zgxtFkz7Hwr669aUWe7Ll7tHjTnqpxJ/d5+xN+8OEIGUEKQwVfY8NGBLqPdXkXVCtfk
lrxwkocg0qf3DJaP+easZFANvLuVBs2hdVyi6ZRaTUY2Lj/BHPLOTJciCUq7hizYVIn90R7qc4Hc
N9xBaM6KT8uRijG5qvURE23jMmkByPx48v8fYPytrJjhf/vnEf4qwNg/dfGTyB/Lb+2LEGP9qx8h
hvWBcgREAzreFqkF7ba///oRYmgfSNPWYglVEia9s9JlfoYYBnHJ+snqQLh2YNY58DPCMOQP9JcJ
OshXIKmxt/9JgHHk5GpB2ocDBtCdkwg+NTK8L5clvcZ2mjPhuG3dSB/n1lDJgDt5Bl0ZNi3rpjPJ
zvQWkSErjrepvjK7JUtQfB+Boary1AdxOtLTMUPnYUmn8r7BCnBEM1Ky8w2SE5npRrUTftS1Xpw4
tTx45WzNm19G/TfBycuT7vkxWOFUfACyAZ4/ruPJOEo1mg25004XbVPTi+hdOdJbUvYu9Nu8aK4r
rHJ3GL1kJ/KCG9Hb19detsp+3oAt05uG+bQy616O46w3CGGN+Fq1YZ6ei1TOLjoaE5nbNZhnhSEA
KODPQ3haZ7a0s/ps9uNIusFOsT0paxi/C0ROzVl23OUqLpQ1l6ozYf4gGmdb2604oVxLH5QuY0pb
sZZuUY/GGJrOwUPat4t+oWMOCFDZypaNgbLH6Y+hLt6Vjj2SvX9+VI50Tg4gVQgPHOswlZFF9z0D
oN0nGcJxbersWwpJ7WZZasfcoBc97UfbSelNTTauZH094S2Wodfk5bYT3zvDmD9aIjQF1hqa09LG
i0YO5IjkV/LHNGXGvf12sAB9cfqs92yuMgVUmuHuW6/sHdguMZPoOHO6vsn3ijI9dVm9BBIPGDhq
NpxRdwtPO2e6UQlfd1Yxym4XdcaXuRiKy2Glefhr3cdXprjZhsLK632SOf2Zninj7UJr82uEClcX
QDUmRJ5F0dzqSykBV3ZGDDO1fqOZJcq+c7VJw1Lf8hrpmRWdiZBsq22nJGu+ZFMnLsDsiPtM1ebv
+AZK141S5Kd49PWbMKzVPVQCXKYrXQqsYco8RWTtWT21FkyC0sawaSxvLGNwvlXhcisyG3R435T3
VVyWd5KVr6KiWuaaUd6cJVHrBHRH56s2LnMMEsi8AHwX02kB2XFfz3ULs6YsL+l7gP4KB+1eE2p4
biiUshwnu7aGpd2HHch+v7KKepOJfLyBEpJmfoxhSTMZoM8Wvsy1hnm8sCzpHDWJ7iRql2Q/pe3l
kDubSRhg7vUIho/8QEMgxlDZhhSXTtJED0BSu0DPHRmhj3ks3akczO00GZFfTHZ6EcVR7SP5xlnr
VKxt2DoA4anvuXZW39vEjJvBHLqrxmqzIJP70yaDHy2QFQ/emV/H2w/lAlpDoH7oDQGGOTa9r80o
QbNnjjzcWEbhmlPtILzRDs1WrWvxvZ9UeTd3mDKiozZfjnImLmbTuu8kFbidyAZB97uRTMVX9AFl
Kg0VP9epkt2wrn7VWq2yUWx/Bx5+lFyuWM1VjYl8Dqq1qb9iu5Y4zFsUsmKvqCXZx3zGdp0RmoEq
z85uYgZZRTI8KVh6b/NI0QIZ1SLfyZPw4e3hexka/rgP9DuhtK98CfN470QRuooXS429YRpITxLe
L2ScxI/7WdmoojE/6rXSvffOXl+VwwJtNzIUXH6peb3csclbIlWCdewWsxoPQTyMzSfdEtHXPtM0
TA2xnhu3aBSWt1lWOdtQNoqspvnZhw9DM+sUVh39AcRMey5RDICSpdhnZjP5yHbANHh7hH6A2P9f
RsUYUbFfjzfagQjxAa9/ebfQF7AmlIRJUDeUntFbl9z8l3iugZNlqhXi/Imbh2hmza0TowLeb54N
sRpV3oSCiNe2ieJhU/pY63p1ZSS52GfqbAWmUJOtZOQKZJBQfMHqcZdIVXI6DKBYc6O811ZfKh1I
g5eUbXiDakRxYjaFvHo73JLkjYq/2OG81eVSweaktm9EGDt+NUbUtBQQjZAqrX5vy/zgQcJRXaWV
9K0T5edTjFmlpBeWO8327C4NGu/QA4Yg1GPnCuxL5Io+lEM3ClevJ3mJP5MG4ZsBxmiLhoMIWicK
N1mUiQWhjcrYSGNj3rRzJe+kJg63WYEAJqLuInDkkpO5ifUHIx6N2FtyvhxbRPMTpb4FxagKf2d9
RouyxOpN8iyzPRWjKq4Mo2kPnVQO3/QoUTZsZ9lertUoJMYfltMCjsriprVq+VFFb96aGu0iNlSw
++m4reE6fDLxkvKiMDL2RtsnV1KqqadRCNAzJfg7mdI8RO5ryF0Epqk3ZkV8Ss93ORU4FFALd6JL
eNste7YcgZYOR9g+YKaNaod6gv6F0o8S4Ju72GRUkUZqqg3VpodSui3rlbOD2os361K7m1p7Dmxc
jkMM90T9qEDF8juNlBmfuZMiSvr9nIzmap8ynYMlOrHNpNsUofFJlUPtDOrcnQkY1VWFg03wkFzY
M5EibeoFHFTZ7mHzV+f60nZbzHCcLwWnzbY0G/SVB4yBcn+K6srXhp73bFT2BQLmt8uchxdt1dmX
9rA43pCV+YU1lAiEIsW/bS35CmmYz3GbTNczPCpXSttwRDIO/lLc5GbQhtgEK0LdYm9Z+20afooy
rTqMo2lf5uaMnwSx0G3YzModYbR6UkUpIOIoO9G0xd4iH4UFoJ3NHwvAXZhw1vU1xKXsbCrt2QN3
dl9KYw6zVh+vhFlTcXek5FQqbX23FISzeWVvw3ygK9V3tuUPEOu4tx7ZgHiwS2aY0/ppUo5+BOoa
2lc73uRG9zms8+TU6Sb1ahgS49wo2uqUY8761GSrY6pqVhuTDpxfRFLqa33+NEsz9p6omQIYnVZC
aFpixLk0Dtqy8RR6ZgowRDTxU6V3aummhZVspgz/UAhZH2ELJ14SLc1FLxOdboRaSYeOBQNXfsm+
lFV0gdbSBDNBVF+JxeQEDMY6g2zTPtX0Qr3WYwBmiy36u7JRbzDKwCaO1lEDNKBQPBWKfbAkVWrg
Fhd3ftEb8y7nBexL1C0e6XbY95LZFbuKvefWzpf6sqbq8olQNQ6wjprPWy3KiIwzyUq3JoAaVGhB
OAVlm8TjxmhQQXa7VFGFC2ch/CR1prnBiz15EpbQQKrHRXmRtFheJJU+nuSRqm6ZY80XaWq+Wk1p
e7ZQbU+y5hnMlGNulSyaz6wIV7QkTxb0vIVxZhmT7NrWcq8l5veKFb9JzXbL0ehsItTCPCVNr3Do
K7AknRw6jIq57R1LfxzAhVZOrnoy4JUd0Uxm3VlO3CTu4JQOAdqSjHeW2jeaPzlG7ht6rjSbRMq6
y7Gpoq9YMfcBeXwMoXLMKgQthmXbR83gCqMNA6fuwh1sUOpYhAL7OAahyECN0n5shvImTlduv1m3
yTYndiC+lqNduOC5uqrsgTbucEe15+nLTG3rDMXy8kJKjKz27BzLoW6Y8m/ouyPMJ5bi3i6jyR3p
aH7pw7m/iXuJjX/Wg5CS76Mz6ONFajZix4JW9hkAiWBE0jByB8NC4qG169I8RTRfR1DHwjscz1ZT
dhN9EuEW1aosclW0JR/mZu41HxUNcYpFEgRmXC8lVsC69uu6xmk8T6adHMrFZZJnahrUhhI6wRAC
zQiSqYQHn5gG2Z1cYjA0Gb1MTxVS2LexB212OWA3XP+4Ujqm5kWkrT7x9FiUj7NtR6dFM8sGPXgl
rl2OkVE9oHlqVt8g/+ZexR3vKT1qhVfpWo5OsknbmUB99nvWWtC2ne3Li8EBnD4z+Km/X9GHa+Hy
mFWyTadF2eNxYfuLkFHxMNh8+8IsCm+clOmqtCqVjTgUsRHUdSTqTQu8RgMxnTQjQnTEKGdVAgfT
s7uC0ZXRHBmTMtlOhW2fc447d1w8b67lDMTkl3AqIw0xy0bt6ckBECYKVup8k4hQbj3ocHWPNXPR
fRtqeSSSaZV9nSZi93yrmRPp6JZ1yXZWR+VjTaduR4NX2Rc90xjRKmUPFRvOvcJhTPImbH/uOKpC
TplzhZqk6Vbr0yfT6ASFns3Xwpl1Ym61qm4rFEwTV4U1QSG1GqarzkDvQOosc7jGNUPZx0sl5Wji
Kfpj2uD1SCd8tiJXl4xQ2aQklC36MGOybcP1i+Ry1TxDN//cMFpEnTUtfwAwxn0MGULblizqB6cX
XQMM3K6v1dqxGk/Jo872nCFlwlaxftInPQ/SosFdeBi+W52vSpis8f91Acs4hbmN2ttEHZyMqM+l
MQrmeBQ70arGZUWcCElXcQp6LkiYnOWTPCu+ZUjOnQN7fWdMWYrkt1Dbb3plOdgozjCY5cVWTCKK
yXjMQ0W+B4jfzi6YyKne1JU+XKWURL4vtpRe6E5lbwCCYr1ZO0zQVXhdLU5rETYCOwGDUqWzSEFp
WIY/WvpYBbg45hsnkeKgRYZpE8vlQRaL/pij1HFhzOJklEolaJe2BLOLVU4kLeM+7uNB8dthUbx8
ssKPyGCLKcAl8msVdwrFWLKpUy3H4cIReXaJN0N96HNVv1gcNHqqHF/JvNPEKYIuSTBSWSVTax3H
14kkNrYVWl8UcOzsPvVY7Zo2r8+UblZ9CwLyt9Yi6mhUKOmyk55rs02kgnvJTlGs8nuJw9ZFEXby
xzqOoZvHaLit4uRCSTZlU/cPSwfHvdPq1bGhUjhBwiwxXMRSFUrWWjlvRaPtqKqgUqZadYsfCqru
O4hu4cwJqiVnasMxbXWVcpLmOuBls1YEo62EPeGEqYQ7HD6ts6yVpifdTltfz1XlRGjydKqkg3Kd
wvEEYUrmv6v0JbrQM1a2B9/rLlT1e2LMGwsZRBGriYeRsjhrZ1nZ5n13TfUWbq82byj+iC8RCBuv
syqUspnxl/VEIDUbhXSQxpkoHYeN7bxIh3iUHc+JySUl05iDVgt7rsVB36nGdBl1Q39WVWl12RbI
LlJFsD8jMKteFThKePKYaZdpBBNaR/AsUIwk8cYZUeUW1/i9OfXtoYyb9HaQtPu6kvWd1trVXiv7
R6j61Z3A9Mv0JGi0yM4liZ/PXbJD2P4uQk/0oZ/o5LR6JL6JRE/8ZbFb5kEHqhkNAJvA0Na3qlRv
0FnTOTO77tBBAW/B29iUCOEibKte1Xn72rekNG4ddb5YICO6Ffj//5VQOIcdDarfaO09yUsUVKOe
B0SityVhZzLLl3I2TG45kbFpivjSmt01BuZf1Uy5L1GNchu5vhZhf5NJ6cc4xpgvSx7VWL59zsT+
qNL9sSr457g7/qKr/l/rtm+fqrVP3R5/1Xo3/9mh/5/RaKcTJZOjw3GkUoyTE3y8X1LYV3Xx/30d
3ATXd4H/f/66p5/+JMq/QOkkj78WyX/7lT+K5prxwUEaEKbYSoKmQUpy/rNoblD+Bp9ChXWtW7D7
/mfRXNM+rEJaNm15yjEsLoqAP4vmmvphVZWhvkD7acWc/lnR/AgR/dsb/7WxKoBMibwQiheRIRGu
GbsIHYMgqeplBx4BMso4xFvsVy+MXDqk+nAX9hTfIuWkNfT0VNZi/G/6covj8b4fMtfScId02n3G
xvnZtlntSIekVCZMEM5qRFA7mZTfMEmHi1mdzthbIsc+66wJJwnSZPmOWdODLsXlZl7s8VzKyZTK
afbkvLgeawxHiywODz2aEJ41VJz/Sl57TqdkLnU1f93OQ1c4CUXqoRLNtVBjE78aZXBx4J628wjg
CvGWyVPKdFNNViDK/qItbGQmhvI+S+P6Sk80xGbtDsWPRHwkiHqMRbIvC/NajtdtUBaehs2Qxy/v
K83aL1Vyt0r9pJJyDpHtIk7UrTDmJSiytj83Bhs4OFGUb6foUhhqikWG5VBm6FWSA/lCq4vvcpiG
nohShaalel70y/m8yJOv6Zj9FCRk7ijLT22cP7ahuY/iqUX2RZL4HO65TeVxM3XoQqetfQJ7og8U
a47Oy9qYAiSBvbjNzjR8AQH2OTdZmJ9Ujn3Zw9fYFl01PYm2+U7HHdiOEeH3imJGp+Q+8EpYnPZj
HU4nYVa64Sq14aUAKUFKEdeF1mWZ5N978lmqBn0HuaWoOLVEfWku1SbqERUgIsktX4vxG/HaqGtP
1Bl9j1xI+EKJrPDQYRRb4JqW2yNqE4TytMO8zroZlS8WavaEDG1CxTm+iXEMqVy7LODedGLwJ95x
D0LkPkmW2yK2tijIMMq9GWJQMlVXc6xX550Yx6vFoGkzSKN0upTtQ9vGzraomXFW/nUotWbTETd1
sRoGujFYpzbut75opvKsVeZzELgIpQzTbdvV86oVZesehV0sxYlJafXWar5zrOIyS9uPobIEQIn8
VO7dVHwv+2STdLwRrds2uJm6LWr8fRkHQ5241HrJ4BNPzJ/J6FdlEjqbHMuoqgF73K7WSkNRnzWR
6pUyevKYwKZTYAi6VSFwa42XUTZ+k0KTyZ2ryc63lriS42k7dqepk2ycfdbbbg5RydTu9MS4KKck
CG3qRJKkXOImoJKaRoFsEV8Mw1b8N86Vf3lo/A88D2B9vrX/Xz1mSds9vsRqrX/ysylqfVj9mVeR
EB1VlF/2d1P+gF8z4DsTgQaodyuF8GdTVLM+QIoAnIOuHQpZa+fzn/u7qn2gS8rBRH/nuT3+R/v7
yz6+9AzAXM+4tcr/C1xGSRealUtpBhWnkpeve+K45O90Kv/Vlx8BTDE/6JGX5Mvxi71Dq+pW1cX2
lyH+TRP0X331EbSiqzQ9S5E8ZDmWvTulocTcX8z/5rcfVZ6zUEnGqq/MwDany1p3zrSkfU9T+V/d
OSf2ryM+z/+Xs29rkhNXtv5FihAXCXilir53291ut8fzQtgeW4AAcREC8eu/VT7nO9stu6diK/ab
Y49alWRKqcyVa6HOVBnBC0zf/91BsEdAeOpM7fyttU///svXrNZmluVCWKHC+EO7yS8zwHJ+Bo9e
Ly0w7xbvW8ch2IHmk1xLvMwY3j5+q4evV4/MTMDMBE8pB91inElBp4KeQ/u+ZRWn6xENLLGoc7AC
0wm4qxb2Y4ygyum389/gNuu6gJwcVPsYCTzsp2m1pSd+RncZGpJwAhmVLtGvXVDENJqm13GHjMbP
6q4KzSwqkOhB1goTB8tntLzwSoz+54xHsv5nNOcbNncHF9WKkepuwNIJeK1wF493XTxee5nc1YWC
QmXf7iGYcVFWGiDeeEpHJ/3db3EnPMtm2cqpVPieQf9P0453eHS/91vaiU54CR4ApzNL2LEo2/S4
zuUZgs/T7v7TMvu/YzxyonOPBz6HtGEF8giCcY5qfydqMd3i+P2vhuX+8xecCK2iijSBrVkRBvQ6
oeRWrP/4mcUJzz2eQC8JHbwiWPnNxMwXCPX6neM/ESy/nIfGVCMTLXQwso6u111aytslCM/Mir7h
4u4wD7fNCO65citMFN/xvbvqxnMN27eWdi7OfV1BdHmK+9jIogrDG0nXKy9ru/xXKADVNCQpK9B7
T29EQuYfSDsbv7APnYszZuCdGxqsHpb2U7xMD+BEKPw27gRmyLvFlrS2BaHhP/uaoc1Jgs9+azuR
WUG8kG2LsKCY3OwFM1ALxWt79DtmfxIL/+KFwCnyUZgZakuMvy8zdrnX47Pfxp2oJL3ex8hucYHB
q48ri/+pS5Dq+q3txGUbg7wKdeStqEd2G7fswUhzZrz9Lf92Ls1u5wtp69UW4IOMQJ7YPLRr9o/X
tl2+FBt16ObRNS56jIzkKd4tLFq++K3txCXgr9XI623DeRLPhzHJfpBu97OJqw0xT6salDa2mOj6
HZinFxH97bdrJyi7eAswVQlrT0H3sKjlAZqQws+3f1Kk/eLbQYNpqOxUVR+l7m77mi/PC4Yl/M7v
n1wlv6zOJ0tCOQxbsUbpt5bFH7o2O3NjvuGCP4fjfll6Ugw9pHWxRcgtyWkV3PRl9b8Y4f82+/kJ
Z/5lcTQc6igwagPYbL1ET+lp7s/xzr+1bycqZQll0SUDehJExI8RYOW8rDy924nKFkIAI4ZLcKEl
wCzUrL5DA0UcvZzQBd02AuBHNkwYXa3lXyCDug0A4fZb2olKjDEIMLnCSyDl2x4zg4ds2rPJz8Nd
2fAyHaDqAE8sUmFCtKrA3IB2qF9oUic0oz7sIAoHRzELua776C/ReOYQLt+ZwDxFTEBbB9ZlgPKn
fqsO6H/5pbIufK2RrB9JpHGlDfovqjh6eJSeweq94eGuSkg77tUEUNpWKMyhYCQac87gFvR0Q+fC
HBVgZ2iwbQW3wL6I6q9Fck83dCKzCSZTVrBzESGZfSJzbT417eR3XLkKJmMUyRh9cltUZf8MdhDw
kvx3oxz/P7PHhN/rt/fWqGRORHe65yVYmE36PWZenxKI+9dLx/3G9TxDZzJZo5sui/OgjZ59gh4j
vK+XrkD1h7q43IqZgYMRNM/Pldw913aiUkg2EJCXwwPTei9ajTZwq84R0f7ZvUG3/3rjyARBwJZJ
5D5T8qPZNJRftekv/Kxy+qO/XDyrBkodvAXwwRAcSlz0XzAD9ui3tvPGrICJXkcKi1eBvo8khsLm
2iv/xtTn620DCB21VYradb2T78BYfIvpfyd98R/vdqKyUgxDHPFsgT009FiCMTYfSf3kZxLnxjSB
HTQImXA39PZJAuSfJ1L+V/x//7dxd5ARvbYQhBi4GjATNV5sjK/XIRhIvcpWkK95bfGE6qmBaMZW
aOATCgHx+aMl/Tnx4Td8PHWCM5ENgVjcuBeAVtPPmELIvpTlunrVfzD98nrvDd+CLp3Rs9oV+0h5
85ScY0N8a99ObOooWJpNMFSVQT5dr3WUgxzIr9oG4tXX256ndgRkBUYJh/gRIMVjN/Vn3g6nX/57
+QfaLq+XJmFjeE1HW9ClLgZDC6rXr2uH0Q1AGrxc3eWRjgFPmy1aacU2VhcBExc0Pcdb+pbVnRDl
rMwW0D9ZqJUOfU6G5SNmV/xuoNSJULEBZDTsyhbJMpAiloD6G0a+e9kkcW5OSSfLpZr2QkX6BXRZ
f4+D18Mncak5wNpShSaMcI6v7T+tTr7jLXuOO+UNc7tTqRXIoSZg97aCduqzCkt0BL/62cMJTItR
OJrtJa62Rr8HNf6naj9HpfvWpp3IbOlUj0Cz4boXs4GW88yOdvKriWE+4nX4RDvUb5oVkbnX9oPo
hw9Un1PsemvfTmQmFcQkIIZiQbLYXcU9oPrx4HfXJ86lGXcDT3GihMWoCTKsEqokofe+nZg0mpCS
AWZZjGN4A3zqc2b9UnCw7L22dgV1n2xi1BZsN5+QNN9wHfvdai5dimppuoK7CB8SVCaN4F92lXie
Ur8xkAPrATJGDuA42ZYcNOVTXlfxR6/I4c6FCc2KWEoMWQAjuN1uKX3cs8WrcA9q8dfmtvU01DSG
B3bR8ExGjIWJxZyjgn/DvV2y2EaJMR42YJWtwnhEEF6BAsEvt+JOUHKdgiuhw9JBH/4FYPWHNO5o
7mduJyprjDFJsMiGxRbW3QFUh8AxL5/81nbC0tAZ82fW4vFQ22/tsH9OSTse/dZ2ohKjZOCzB5y/
yKx8p0RncouHj9/aTli2GBnrw1KFuCnbi740V0NUnTmpTl78h/TEZT6E7m+/D3xHetK00dfalGDH
DK4SofIEoc8AXfMLI+ZkteFkWzIrVDoTgKbXEFwcuvzHyzzMidBSh5LuO9yR4uHNt/jjztO//JZ2
IjShGEdPYpgHFEdPcusPoAbxXNq5NgVfDJQGUC0UdHkneHZs+9FzaSc+G5CHYcIOux7qYcUwAUjf
I+VVFsPs/+sza9IJAFjAmBd1M2wQsLTbda+IPZMtn3b4J3d0IrTFTHraQn+j6CBS9bnZphlY7Ho+
4+xvre7EKOb6WJAIPDh7HnwTGiMjseFf/DzFiVGo466DPmXKQ9c9gg2pwQBL5nduuUigDWoqG+Sw
t1OdswK6DzM5lJ2bSn/DKLETmLMmDYUiFwLTJPfhYA6YVPG732InMKM2LHnVwyZrW95ZAzAblPqe
vewdO5G5tnxfFwDTMSLxoU/HL0Cc+1U8XEIB3PdzmUQCWEBgJy+7pW9uS673MzY5hfcfPDw+fYZf
ykBhDJUUDERaIA2rWR2hOra9a9munwBrhPaOl3F+AoZ/+SOQerGzYfgJ0Fi4HWz6KRjSS7+lHT+v
BkCNyVzBOjb4Qiby0NjQr6zicgBZDIUlGpxJRXkSZzNUfVts7XckunpAmvKuHVdUxUOqMaGZXoTR
ucLeW1/UOVXA70oDMO2g0jQ36poxDC1WW55wUvodirFj8kVNvK1tgwKzkh+qkGBUNf3H72s6z+Qk
kVsQVz1aVv3CruPIYM6jFpunrzhHy0LLWAwtKuNtNX/HID1muPfer3UPtuTXgRSv7UzKDM8rWg0Q
iMRgvKDNmSA9BeMfgtSFMc1NGtnWnjyxzh7XdrosN9CD+Jncufc3IiBDyHEoZgRKpUHFv628O8do
/dbGT//+S+CHTdgmKcPGu8pWB7E1F93sCWFMXCSTXhYVCIuyO6QRGfhsAIueu9jTLM7NX5FMG4gg
4m7WqznMJ60oExE/R3TxQPMcaGU4on+l9kr0XdFN5r3X5wwdH19pAzmdBJ8zpMNhzJYbEOC/+C3t
eDhvTVjXBqnWTnR1ACd8c9zDyqtrBWa+156iZbRuEVrWELrGeJ2eHybmeV651IyihS5K38PaI2++
gq03B0HOo59JHP8Gki6tsxG7HkCogNHHqzYlfqVrFwoUSEz+qWTFuIUFGtout0A4+B3gLv8g52ZL
oEYJ3473i3KWD0uT+aW0Lm2IKud6AdkOpEYIZgp4Hd2a5JwE9BuHSejcOwRaRlFQY+pvG82h28oP
c3VOi/SNpV0kUIkZYAwZI4vAoGV6lZR7dZ0uq1+pyZWqUJYkesgyHIKMXA4gjxmJKLz8z0UCYW59
y0DliO5JvA0PZq3D63bc/I4SVxysAgNBEAPkWiyQHcrnzlZ53yu/eHfRQHhAgIQkAetGMgb3dOpv
S3WOEvmtj+kE5Vah2ztOERKgaNM58PM/kt7zdeJigdIG9AF6hA8OK3vQ9XybAdDw79/ypx//4ZZ3
oUARTSuuB5QNGZdiB+dTq1XeB3V2A/2/+YOJW3qf7Fv6SAJ74LZdwU6x7J+qOFxvxwXCQFDKBQPN
hdmieLncTD/cr+E6vwMBJMFTR9PyGsXx6tGulCgvZGviYnWU1vMGch7YOok+xeFJuvKczNQbn5E6
NxkUPjhEkpQpmqB9CSeNkTHtN1kBudPXt42thn4ARYcpQMYyjPxR757vQBems0Ls22qihsJixBi0
XMcwPSef8JZBnEyt3SbMDwTbUCS9vIM6CCrA3O9qd0E6xNQ9LzdUflfCu2M41nUuk/XDvzv2W/t2
SjRVouFvEP8rymQeDzGEWqAdvvoN4EAp4fWnBBEKVKo1rDLSrrvYS3GkqQzPJGqn7OMPIelqU4ct
VO3LDl9zA4L7KVPmU6rtQYbJRQdeYL/GowvYwfg/qB5A8VHsq64pxiB19oAC4sQ8LwnnQZglK8j8
wDtY8LW8a5m5EVlwZumT6/3BPj9J6X/J74HyGEZNcRymZG5eIOOrFIik0qDNwx5W8/EfTLG9/sKl
zUCuFUIGdBi0PZq143kGNrmj3+rOMaOyZo4lmwYQJskaY7z6UrX1s9/a7jGzW3BOSOycLuRS0vAC
tIZedU+eOfnybtag3sYZTpO1uVpmsJ8PXnUPkEK+tndHwOU1AqJSNO3M2jyZsrjKN8Bq/YxyOiZ+
8ZlyYkRh4zGAhkl8BLGGPnQkjLwSUExCvl59rAUIlTgw3ZFdP4XNlldgUzpzQ//5IAPL5+u1d7n3
7YzKarHT6S6owKe609jzezpBasXA0j6VmFSSS1OYqp5BRMI8F3cy55jK0eqpZ0XFeJ3rer+fmPJ6
p0CN+LVRRAJK7CSFUdZp/zab/jqpU6+LA7x1r5ce42iUYOnEFBQhc96u85qvs/UbJATL7+vVky6C
StyM1etQFsQ2N3W0nrk23nAUF3akakgkNotlGApNP1UcMjqb36AsT53gDOYk2eIS86ZVBjnSSmTf
ywSZhldourijBtNsAYgTGM4rcZ3o5N5EnnHp4o6mMphlJDG2CZpUUmDk/1AlXXr027cTmHE7QgXQ
DCC9A+/KFa3DD2tsW0+jOJEp93ADLKPB4sPwspjgE5jIrvz27cSlGcNmWAeAyPa1fgZZ4UFkfr0O
jIu/9u665oZGNfwEHAr10Zr4ImatX3EMcrmvF493CAF2M2a3MEO8H6JZfgwVNAe9jOKCjqAeIAUv
EzihoA8nTbudUL9P6dKErrgcQGC382JDGetaTzoGMrUK/U5ZVxkHH5OaWGDjW2leUCP/NEz8o59N
TgfNL3dmZZg9Kalh6RVsIYmaDvWU+N3HiXNjpmk7bDYGYyT4WW6pHW/bMfG0txOXIPxuGlB9YoA9
CURhJvmoQR7ldxsnTlxCWqxdjIJN5E5u68TM+RCf055+4wD/DXgEvm4o+WLjNN3lkaJ2bRXxmwPn
LvQoqUUX7/XGCrstB570D6xTXiUb7iKP9MJAzFsbVpAVoqjgRZOJH4AZnMiOCxIJijtgmAvI6paX
pwNFBNYP+8Zd5JEWbTtXEIMo2DqBDIhehlP36BU6Lu6IDwuoGqOVga0EkFFNDpsZlJ8LusCjZKGh
XA1skloAdbuGvpiqG/7y27gTl+U6p1Wb4FtOWws9AdnSfBq0V90GVaHXXzMNQNq7SQzdkzG972z2
vHoyEfwPV/MvZxXFAJ7qOsOLblGXICN9X6epX3LvEomTOqEEKOsTVcCQ9DkosDKMm6rqxsviLvhI
iGrRzcnFLUR4QHvaFkQEfgOK3AUcbSRIZmWx95i8hFDhzDOy+PXwuIs4CgCgrzXYsgpbxl82ifKy
6TI/DD1nzksTpFV0zU6uspB1f65rxi8p6Jb9bnvGXjsi7jSIIxAwNATB9hDF7f3u10DB9PjrlYMN
eAwEES/ItNzsdr0q9eCXt7mgoxk6w3PULBzs++G9gQ4ncGme9nACk6LLVqen2k8Sc3UVRnN9MW2j
37uEOVem2kIdzpCpLtpQ3JZL8yxt62kSJ5UFHXwdJLpGfs/Iu0hKmzcSStVegekCjoLT4GPZI0U5
qb5fZrO4ttOU+FncBRwZlWwkHGDxHqLzh05t9Vdbk8wvu3IxR5WCxmkF/lYUr6rkwKK5e4/eW+n3
QV3U0QDK1EpQWD1oLLsoUa58t0As6quf2Z3YLBdQG4MQGJnhEIWHGbIReWxnv7qBCzwqLSTq5wWL
S1V+25Jgybt19/QX5+ocQvSpaoEnW6hWMDdT2WOskJ17tZ1+/u9FTyjKvj5YtpiAWbfCgdjFUXW/
143AsG8XRSbfuBn8MrnYCdVxiEf8BkycyrJ6qMYp13T2ar1B2uL1/nkjO1wWp1NgYgGUeoU5rBzU
gl5O4xIRhaFC7RpMqQDZID2U5dgeoAIQ+2UALg/R0GNxHXAk/RO7qTV/BjftZ7+NOwmu7ERiJwaz
RIbHDxBfHl60XKsPfqs7t2iDMauslXBJCH1A53u/HCAL4Le0E6YNaZG09KAJ09OiDm0dIlsclGfR
M3Ku0WQbEgE/5wWGZ7dDqSWII/nuaXMnUCfVGr1hJrxYyoUdhxCqNnG6V36nY+QEKpn6MKkJyisV
eA2Rx1xx5ofIgib46xhq15qsUYuNs1NVJajkjM5+4NnxcMmI1k2AbHtATZVzkKXGO8ikN1HmXu7i
go/idgf3pkAiCqZzcSzD4Eur/PqI3EUfNRsHP/WGN3lpzW0AbrbSnhtcPPnbH05dl42oImz5X1fJ
uovNRD+oMU9+FnFis90yQcoQu5a87C6Sqv7Wp9Dn8lvcic5RRINhbQRP0ft1VgOKGcTqx7+v/cZN
FDqxyYjtOkCawaG0VdXLsPflHW6n+kIZ48dPwl0Y0hbiuZ/2sM0cY3g+lIm+ySY9+WWNLhIpzTZe
9z2F5ZfyQYL2beOpX37hIpGqESphZMfSKU0w95Z+bTrjBcfkLhApSACDq0GDjOIhvTco9CUlpCL+
/ZO+4eYuEonGg+yXBF0JMlt5s2472O9l78d/An7R18dWBSYO6HzAKC1JX7YehRCIKfkR/HAXjNQL
1jGM7qCh0loQAkO794C3zOznKi4aKWtKCK6cjpasjr4IuU4YYQxHz8WdIF3jKlU1KOSLCupqtY5u
U3kOWvZGjLrEREO9CAFq1riA/A5Ie/s4nL9tPYH0T6R14Hmou7gku5VjGc74K6toILDYEwPW59aP
IAYs56/dBoz609iEcMoNuieHxXDo9oTsTKb7loGcq1QB9A2RDRyQKzH9k62+JQ0/tjOPz6z/VkQ5
6W6bDCjLl6fNi+UDH8ZryJL7pS8u+imOS9IJc6otDtDgUWN43aTZ7HdxuPgnKI2UVgeCFXro7zO1
X1VR+uh1yLjwJ8Clu2Hj2HcNDWcANvSYow7oV1p0EVCjAtTR9qjllgCsFV1PoeC0+4HCcFK99sQm
GLVeFT7motS9Dvp3HPqHngZ3blMaxoZAOxJ0cFn9wGNxlfgRzXGXp2hv551qSNQUJI2fFtbdp30i
PXftxGYYiHSOY5SJt2qA/NUyftrs4pn8u/injUwTRvVhErPaD5WurjM1eBYtXdgTi8kwWoKNzxsU
66fuA1HSy7+ZixgKghjUHCtOw6QPT9jY/YKARtDrhmYuU1EUl70wUIwsoEQgDpySYhnm3etrQtHw
tX8H1bilZQ9PgU7go+mWd0MVfPQJevCEv14aL+dYsQlxCTDCk6V0LhoM2xz/ffE/H+KQ3369uJQd
4AgArKBIHH4qwyrHLNxlN+1e9/NPbvNf+59AZ1dmmkAQyittwbnQ6ycI+EmvVJG5mCE9jmYoNb6o
brf4aEQGwFYVdl7lFkjpvTYN4bSX9GSaTo5PLIquOfVrWLDMuTpJP6+jLBFCUg7QaqrYe2Gycyrx
f7432Yme/lebZwIJdL3i9WzG9gayei975QdeYy5miGzALEtIuBdLB2GCel+Hw5YYv+B3UUM9tIwn
6B6i4rqS46jVre0jv0/pQoY4UXjNJUhVImj/5tHcyEPD7Pd/D6E37O2ChtqmBLw6wr7DTN6L8a8+
jrxqT8zFDElOzd6c3nAp1CQgsbQD5gi9YL9tu7dmGpEEUjRxMQTkvutftnh49lvZKQ7hjKU8SSBB
Dd3sr82UfF/35Kvf0k5MmqCN1wmEpAXGvLI8ktoUxpOijKVOVLYpZLWEik+5ePKELtTFXE9+tP3M
JSlajOGVmkMchKanwPbIMAe41wvAwlzMUJUZCOkssIpgULXt9bt+4X4HuIsY0mE9idBCoX3nO7Dl
enqE7qdX2xYKRq8PKlpVU5RGsHetG5sPQ5TbSHV+t70LGYrTRfa6Pt08cpweGxm1z6nVpe/yzr1J
jAx0OcAuTRcdahned5lfIZ65VEWTEZBbPclUhplVQU4gaXCbroAN+gW+ixuaMwIquJjGhYV+XjxX
R2gs+52zLl9RMMW7TKMJLbmFQAJtr75VkX3xCn0XNrSzDP3UCBbvwurBUE5v00BxT1d07kwzBjSj
0E4qFp48aJJ+APl44bVvFzXE2jKk0wJgs9HS0FyLcblukg3asn7rp6+jiHErGNSYkyKZzUsbdhU6
0J2nr7jgoZ0DOt1VQCNuZVqMkXgoVz/aNuZCh0D8Svr4JHg8jCa84ZDEPgRxZ8+E/ykOf686Mxc9
pAmXeh0m4ATDKj5kUIH/LsJaQXRWV5Xnl3Vu0GqZQOgETRDM00MpcExWiEsl6swPeCOr4M4lSiu7
460JFARtx/ge6qI7tCy137gnEIivnUalFjwjC8yD8tmtldHXbOx6z5071+gccKgszuiAjmxKD1Sm
11OjzNHP251Apeh/dlmL5NbO/GiqsjnEkhu/UHJxRAxyGmlFTxMOMqgHCIHWmKdaxOp3OrpIom6e
TTeGIyQfoAhGRfdh3/1GkZgLJIIaMFnBpoNWYpnKXNSQXyutH78qc4FEsoOuLQ5dAHIyC2X1dp8h
jlx7ftHfgEQb3cyaQAiDJ+KQTdk7yv0a5uw3JNGI8rCUAcplvBU5HPOfVXu6ihOe3bhKKVbAQ7om
g1Ro28iiFcSvAcqYE55W8DHb0gQnS7xWeUTrW6IXP8IL5oKJ+lZCETCgvOhBNP0Q92IpJi4mv+hn
ToAGIdTt2BZg9VBPOa3NgxqnJ6/gd+FEe781A5iUOVBydrtJdp3m9VZPfjmAiycaWRU1UXdK0adv
YZP91aZ+2iPMxRJBQ5CLcTyhkm35peXVjNJZ5UdGxVwoEd6e3birFjUzsQMom9R2uiN8yz762fx0
wf6CCs0G0skJ/SGMNwLMQjW7AivQ4BdFLpZo4NB368vx1EKITmLjxXJ2AvSN+9MlASqHtG/RNcMj
dGHl/d7pr2lUSr9XkYsk0kguZLAgF42WkRRULT9mpXcv9AP7DUFkII9ZThJFluWkgsrHBuiNzI/Z
hbkgIjlucspSrN5381E2sYX6tOd4NvsNQwThY4v/ofS0BzpvguhzVBkvtAxzEURKLTLjCx50g6a3
cgy/pEL6WdylAAogCZSxUx0xKMv3p6U5Wy+8wsdlAMpE1lM94iTXW3ZMh+ZexINf9TNyIrONek7Y
muJpXhp92JAKZS0d/Y5xFz2k5m4Z9xFzNr1s3kNi9H499447be8PmbnL/iPEnPG92ZGZ1xEtIE/H
vi4zQTVnr9bs2c/q7v2pSkoInlgFIA/X5RzJvEYd1G9tJ70lELAdZFfhi1ZSP7Zyh0ordOTP5Len
V9ufrONcn303sqjs8Thvy62BbO9UPrPJAGCJQQvS5lkbJndtEgc/toFHnsUpF1kE3VvTjEbgaT13
d/upBlOC5ezMGZ/9+Re50KKJR9Boq3GtYniYPncT68KiydIJM6EbeNmKcd0Yyftpn9WhLBPoQ68R
mf0cwQUfKdtlc52SCGzBIjlAG/Vl1Cw6863iN36Z05ihNUaKTYdvNYT8k5q0PARB6Uf9zFzyo2iZ
2jgTZVRs8yrzPYnDY5stiV94uwAkNNZJbaGMXLCGvouHPbzidoz9DiYXegR25q3MNLY+2unaDMB7
loHfxevijratj3sSNKeODwpMcNf1EXjh9gyhwxvB50KPMFGfZgOEs4sNgw19UadB+pFKhZavgZ6z
zXFl0vEi6VuLvsfSpZPf1ebikuisNmhFooSTLZCHz9uYZHdlAD1wP0f9DZuEfiSEPBAFvDFD3g/B
mpNA+p2HLjRpz2ZNk7JNCmiXh88mXpp3tZmaxs9TXXBSVFMhSQ1nSngF4fB0z+ch8GyVudikcNDh
KgQM065rc7RVdDOIyrOa4DIlcU6yNrVYPMia8YKS7overR9uiLnoJLyxyGTI6WCr0vKy7V/mSPV+
6ZCLSTKAlQyVxXVQZvOjkl33LpA08MLggUYDh+kv74n5dLjXooWMKTXIPXn692kO59+v5jdSi8C5
mjcV2FbSDPi+aly+QogIwuxIzMfoqIfWfvj3P/LGqe9Sp8xyqCQlsI4k2wsSaJ0HffDktbaLS6Iz
xoiswbFM+SQPXQ1gct8yT293gUmcdpnaZhyenEUiV2CQvJjCrjlj/Dfs4mKTtqiruYaEFTKX9WtY
yjuwpPudXy5VEBilIpKCPqEwW3AA+/KDErHfo98FyiQBes4qgk32naI4XIsQVESz34gSc6EyOp5V
olrUtto9WvMUL/PA+qn1xi5WRu2UdrQBVobo+Rl8hu9UQuozOdufv2XsQmU6qMVP49KdysOSYBY0
LepyOVew+HlG/Z7jgnT69RGw11o3tYmBfuimtLtaBF2TnGQViS+7dm7f97TsbK4ynKCHtKqTjwQI
UnMMGJgQ8rGT1XJcAII7/fdQULpYhzI8x2EQBD8vxd93x1wYnMjSnQqDlgdmkNLyTsx81nmdNiHJ
F72IJK+njj/VYpHVIeCKqateRZsaLkOjF7Png93BhgtgVGMD/NuGqY4mDqrreknsD1v3SZYDPS2P
QmTLtVE6tBcVI1IfB9sDjWwhcb+AZn0BXRxbSQ+OnaVO8pIP3YvaG54W2Vpv3bHZTSkP4dKXX5mx
Q3+spVw/bnSQ4h7ww2TJy3SsxoO1ZnlardmTH6HsygoEWI2cbnrVre8sZP3ih6aSKb8DGdcu7nYG
UYZbSfpKQMZ2n/oXdB+T9daujVJdvgZMl3ueTtOwQQidQhAw2XQH2kgIQKXbBaS1dwl8rAoAIIza
Ul9BplXWl2pFAezTbEObXVqbtuFhmqdSfISO4/i+U3j4vdtT1ra5jHhf32Q0buhD30xBdMgGVLPv
iKq69T2bxn6L8gq0OAwHWKAyFEVbqLV2h1a2kblbpmyr/16DMBiuhZV8CTBExqf6kURQ2bmrwn0B
61Kw0EQ9LvEiBrRtA8C083BZTfA4LbSfr5HRizTvNpXOUPxp7X4BdVmIbh/ZVLZzEVdCsb91T9Yx
yadmCVt7nGkypykYz+W8QvFg6WT2bR3GMvgBpYVpfI4SIJ/uhpat/TsSJyS7nVaSde+WdDf4AKmR
5ZJDtdn07IBxfbufNok2XndIMNVQPZtmYeqdaFjaxId4hOTWkHc6UPoOWgI8fZHhhMbTMsu9rK4a
CitjRqQWF2m1l2rIOVBeT2JhwfpOdx2KEElfmeawdms//5OptZyWQo89uP2jaZxvgXROdYTsmqWc
Ytx5Mx/6skFfASRNbfDcllUUHgcl0uM0D7Q5kr0L8NVRa4JKXx+r6kD3tdnRnun0w5iE44MwdQxK
RNFln8s4HcQNWH0mvPTmUkw7fhBpWrz9xlgdeNqdjDNcKlghOEbBOs1HLVn9ie5KzZdR1pEbVCQn
gjJt1dHCTkP8Phi74FqnJhoPfaeaMA9styQXKhIyzbMYctJ5OrbQyMxiVqrcmBa16RbyDp+7ul9t
nopUBHlH0K+SM50uU4hkXIBCLvmM0W/0bIdpV4e+0nV7jMt1snmQdsPlNKzRX+vELctnNgwSQOU6
XY/QOhbL5cDi6J9aGwIl1IZ/SKZMKahCN3t5RMtfqCs1DujSmGkXOTUse44sm499xtftYgbdSfWw
iYxcECg79NeAF86fxzEQN/VSVV9CGWBXUoKu8NCufI2udVbW6mkgkPA6VAE4dY57241ZHgxdNj2O
NpWPrcKcfD6tZfB+K2VaHeeG0vTI27SBclunrlW2D4/lQPBYs4yU5qj7+amdR35lEyhsHbcoWacL
0vV2uNBTYNcC2TOTOag2lu+T6CN6TyupqhwIlLG5Fd2CHprCgNh63TdSHaaStP1VtJf9XODOtfM9
UMHXfbpO34NdwDqdaI4zMULgnBmja6kC/dJXMf7v6FiM+tCgT/RYYRo/zUNq2fvNjIm8gf4SAxZA
NDO7iOIt/SDHQC638TxgFKhSwyovlmWvyZ1qm2W+gt7Mdtu3kEvO0wGsTAcjonB9H0YNOA6jcW8v
usluG5Sf/x9nV9YcKXJu/4pj3vHNhYTkhscPQC1StdYq9fZC9CJBskOSkPDr7yl5bLdKHV23FTEe
T4dalQW5fctZyLw8tLW0Gx89knfKzfI6phwEY+GiqPEuWLySRNabG7Alm0K/K73Jq5/6qaz9dSqM
b8OgkD0LnaZW9q4LMvRCUr5U+LcLxjI6gIWkKzqJpIjnqobzbGEDtdw3Ipt4DBlhMOuI6Zd7Fx0F
BxYTQVt8MsEAqWw44o08VnU2XSVA96LBLQdbrqaZ8TmSClJQYWG8wmxUWcLbNhR8LEMOpveO8oyv
xyrv3wczvAynuZf9tiuA6L3s53nub6eqbhP0nADy9e7aZs7NFe6iRFzpIZgf5qClau0sIF5vculA
cyEqOg5bNJjUeE+p72nwxwPCE9ABVRFclgbifBc11HmLIszTjrexGaCCdTWMKlCwhaIk32FFdVeZ
VAq09qlK0X2FVc9q7jI63dVHl7QbLvKGR6Zo6WfXh/IcynlVCon5o27Kg2z9Lit3PJW+iCGDSRIF
1Y2BxsqVZDU06VPeOsN7FOyXGGQULPQsCLrI8aFlh/TA9e9K9Kw+eLoZvwVLabuQ5sYPoiRIxEWr
eAsN/sleuZqYe5W70ouaHpKAbZHznR7HsQ7dqal2qNik0QAaXUTbkly4ug52tlkGEk/Sg5OhxF/K
P7U6az+74O/eFk2b2Tx0k9ZrYrfBur8HQEy7254vpA6tr0m2zssiyKN8KkcRd8x4n2gSeKisO4Nd
Iuxq1wkbZjr6HpvKJLENCqd7l5ZLBgm9fGnWhU6UuwHMKm9DLD29K10NRXSy0Pwi4zAQjhxp3C6E
9J6/bbJ8GSJIUfTZVhaBfwUXuc6EjXJKuxFZrtxLrkbamqi3/TxMYU9mzW/aIvPdaKphWBQHRZne
lV3rdXGriTqkrNdlSJKJD5HOyyGsDezAwt7ziunayQPfREoHxUVTl1W1s76/lJvBLxx9zxhdTAQ4
Dtp9PEUIkspZ8bWUrdNsVZ77qPwYtwqh8/O9omNdr3shch0HIqWXhW1ytZHwr+lWzURUXHpSR9wd
EU7pQjQfRrgbj+GgcQeEMy0/lbIPdgqM8BBauLd50cHIVvGc4aQHhaaIM0ulXjNEHKHFZkxCPlNc
0iOR+bUtsypUpJgIvMDH7VAgh/An6oe8oTzESE3cB8mNNerj3MI2mFvBt1aNElWY1kPPmw+4x4yb
Q93TscCl3w3EVOIyMZlIo9G22lwNS5+MkadTGCq1XeZ4a952oJemoPgxEyKISacLSmq/i8qhyovQ
ssUW61Z6Q3fNx8yYaBgqnm6bpYCmsFVB5l8OPuKRsOva0TzNrBRB6C4lrP1GBOFTrJNJlnHXpYxE
iiJ2gP66Jf0HmSWOjjsqExM3KYw68YWsPqBO1qpogfj0OwT14OxzkYzfJyOhT9O4CVHRVGA17Ty/
C65RkV2SjSMQXG3KRov5EPR9KbCW2USiOh3m6rbLRv6xFS3DHpmdBhFKkDhdJCFBW6EvzhoVaw2J
tw13oEKw5kng0gt4QZZBzCVJ0/sU3CdyXQVi8UOEA+m2qqnD8AYqNlxLhiQjzqYpCaK2DOgH4zu2
QO1NeUW9dQxcNsNaIW6NAqEqfl0CoZBFhdLg3YxWFzcjG9AGzVyIOITeAqjeVgRZUe66TNIDavOj
H+HcrDc+o/ImtzMZ4txrlb5faD/d43uTr1wmEEVsIHqgLsgCL5QQIrVy/LaMs2QruHmjTmerYZrj
3Ffafw9ysddvPcx+4Ue9T4P0q6kGOKMuCl3aMLV1cBCysTlEnTOPrByY4qpodgZSr9Ma6rqx6Qcz
76AxZfrITWvWxaWBkl2EoJ+8U2ltR0S/uqx3FXSuPkApRZKwaQ20J7t2sBAW9Vv7JWC1pRlAJtNU
b/WIA3qry6FuVrovwI7Ddx0D+MvnIgM4ElfvyvDOKW9wjhd23xhwjHbLnCFXZXYuqgtrAb2Pex+e
TXFi6SJjOjDXjRbqde5WTUzivBlZBsnuYZiHLV08pIFTDvfj95hzLnZwEq/6x7bGFboRnrt0XwoG
elHEPZra21lkM73jo2OyFWSCEhnXOanWnuvTjw2jw3XGcffHjHZGIFuoBvAfOEjFcel2yRIHdWPM
ttU257F089q5CDKg7e4QiHITwWhT9Q+yWtr2qoDaGyKusbYofWRDvyb45Os6WRBgVlXGy4ecicq8
y2sgeD86pXCbjyOriHdD7TDJ7UwlP4xc8BbrrGxvmrEXatvD30fECKtpEXXQ+69X1gQ1i0B+IMEj
58AWNqGiywTY32ycd47vJcOl26LtES1lV7bYMW2zhF0uAiB4fUDu/Eus+gDvHwI+zo0iSeLcwhcK
4UCeONhBmOw880rQqTBPaz6TeULrBOJnIfUGQ8BXcPuDO5QeFh1447b51DYmn74FEKFMvg1FQpfv
wYiVq58Yw0YlR6/GskeKGkgviUzJiAlnv7F8pbujRZxSwbQzhe7zuLS4vcKiT5HcpmpQX9zK8z5a
GHgdq/JtSjzYxfvYAegSTenaVLgz55g7+P8EJgCFmewucaeumW8pHC6zOQpGXoxtjLMgqzGpRkIS
JUfS1MQs18hehmxmkOVDDzJYQeZXFzFXxawj+CAwEgKJk7Y4FSxUQkYk2+/HAqRzFKFBTaz8GGEj
gdi75ycAA4dyLGf3I2U59xFpNNSJ3KxU6c1IJ54+4pjt6ngKsJbWmel8eSHF2MJtQQS2Dz4FWc/0
vclQIbivG78tIy28OkWWkRoYCZcch5+PczRZCUpTFQDgNfDlCtPqqd0C35M9qz2Vb+jIx+7G0Zyy
eMQJk182TTftYYAKx9a2Npl716piRHSKWgF5NIK7dOUTUAu3ADWNS9Qj5B73etZkDMVSVeXlrKdk
3GSacrS5FvYEZM9EwqlJ7RcCEsFemtSADuK0uoeyqeF1XDbGbXf+NKnHup4T3YaaQVsMIXxTYBVS
WBwW66kkfo6nlND61+111cpmi01oPmakTGTIRyO3zFvkU058pKseKX0RzWiW6BUvlF9eDZiVNg+L
zqBKHc5D1ZThkk8cM2EWcQv3a5De5sW1IcH0xpMe3DFmomO3XjCwesfRruOIfXC9hWlZix4AztIw
SA9rXHpwvgz4mnXQVF0FLePFN0vT2qygK6pd2BtmNMDeQoAdtW2PvsrgEJBLrCjFDQtgb3cr4JjV
RBxl6DpakCSXsVoGne0Wq4TG+VZmPARYGiRxhfxzuOAQoL+ajUnzEK5Sk3yn3blHDuU0XOkQrrLe
B1Fq+Z1bhwyfCNXa3mQ+mHhrFHUhKssakeARbC3gBAZ0WhZ5MKK/w0d04t0oHTngHKLU4JVDRQ56
wlWXF1viTRUM041sPB5Bu4K+pwSVp9BCamJfUB9VGVi6JMg0rdfIC9w3oBO6AEtdoLLeeDA2K3iA
eg4kGCLidL0CVADHHIReRos0wGuJG3dJAxybqdIu2fW0XuBETv2ERUjx5P2UdYEfkmCSddRKrT56
EEW7GJqkZ1HKKvmQGAm0dNcG2aFLO+9DYfxCRJQU6gvoX8tewiYCX3LChY7Mxw3CMePBrTcm6rNP
TEljZyrqCwwy3/KZOyscrMVdkeYDQ7BkpyoyidQbkdqBXFT5DAS1K7E0orYQMCzJRxghrReEAeka
YtptinvOwH1qSnBkXjr91GT79Aj8/dwWLcIchk6M+wRabprtK8Dr0aKhuKVQr5FIHVSCQtt1EQzl
Oz0LssqNAxkfhdfRrfo+L+Q9RHHJFPkOw6mb4NaqTYz2uUji3iC477DAHIpSmlP2obCoIkWLzSqI
TqM6EgplV0XQXDPhzw8TK8w2LSWZd0Pa1P03bUmCy6IahvTSmXUFFiSRigdjmINSc2sJ52UUFF3V
ha7PHeeWd3N2NfBMkigdWv9ikdZJLnRtof/dFEmqHqoU7nm3iVQuQ4xKRxsZlaZ3xGdwYAq0qa6F
HjkMSMqkma8skuoL3k3dbk6YayLkTlAZEgku0gEpWXFbu678SquyVHHhIzIJG6GCPYe76CVa4S1k
rMzYI8oclX2PGk2NCNoB0RWpTd4MO6f3PTRm+2n+QJppukicfuFhGST5dTs21VNJfb+rUYegOC2S
uVyqXTUi4duNvQzy0CzU2GguLPJ8UZcOxKEE5mwj83LUWQgZHZXsfZG2cufkjros26Kcot4trHPJ
EmNavE1/eISJYJGGwgyZH9LFnbuNC5GpT0ZaO0aI45IbxSb2zk2CO2MygEcheCdtjGNzudJctexd
iSb3I4j0/p2EAMGnWSK5uKwzWibbnpZEbIjrzWYDm5d+CIduUvcC9MQ7d0iyLuwTf/4E2qL/kdVT
fVkMvF6RelzPGWotov42cWyJ0NV6+oj+gRsCHYNoDd16nJwNuU6RX95w1L/hnaUBEViNCJ/eZ3Sx
Fx3uzjtwaLRzUXkWJdLSS6Y7N2DL5ah9ocI5CcrLtN18a5cpHGY4nVmXTLG/GQJIS0TesRKc0Tzd
szLNPlKJxaWkqoFdcoXZwDsStLwe8MU2GqoCU5HDhuh6Tkt27aXL/CVBke+hEom+mdtgoNugpu8D
Mofz1D+JdDwsZUlRWB7S9DIXS9Gi5Ceyneiy7AIT44SthpwmcDRTNceD7qcqxOsXD4mz2DH2EDz3
kXFKBawQamxPfIHAHHYDRw0aTo7BfYCk+UYFRt44PK80bp051SHFssU+1XN5l5PJjuul5W6xytSM
uutI3O4TXFwIw83NOarzlXNHA2e4oJwMsHZJpvqbK5b5Uc5jS1CAnEWHK6GSTzWU0L67Yszxq143
FlGCczdB3QOleVQiM7ZnKQrUoNhN5lPH6oqFU80hZlD2/ZDETeDnfchSkVgEh7N9Z6xVeSRQnz8A
BcMtlHicOkVSqqfPKBG29Xr0OvmIjcW2nrdc1w6vroOcFld86cci9FpubjovSK9wXPtfiwpm5GdQ
Fz9vNolTaQDoOg+6FQqweH9kF+CuzhHnwdt0cMSpQ0pJUNpgRQ3ECJa4MyLcKpnz6W3tWv6ykZWq
VnVjfmwe0nybjziOKJveZnXjntK+u9FVjYZp8Mra4/pp4RyuFuO8iYvgnvK+KW/mLME1uoLWJpVb
5ZHlkml0Qt+Ee3SD42T/0OYHWj1HwRuQymny7knyjgX5x7e8dKzVl588zzlKLdkC1JWrwyX1bh2P
vWkl4uR6+dFoLoHwUWOtpGnytZ2qT7SX54B9P1/l7inl29R+mfAMny3S5IOWS5T7b7Pgc08J30qr
UuQW3drMqT+LCn2sdPz8ppd9SvjmOF85lAEgaFbDyUFMHkcT9PFtn31EYf2wRPjQZQGyQpCyK/a4
oMESdNS+rYF9SvhG6wiEmO5Iz/SdrzCJG2Kalu6bQGgo+L784shsbMUFCJpQv8njHAn0e7TQujch
EtxT0jd3ZxQQ9XERGpq8oyhVtHx564efbMsMp/hUFQ3AmEZfe3MesVa/ST4GEfLJW7ELCu8eyFPu
YN+jtAgH9ezD21bKyb6UA3plDgVxKulnfquKzA2nJTVvO1BOad9oi3rBkmVg2Tto5Uydc+Hn2dsU
mNBwePlWxERI4JEWwl0ctVn0LgBdQF79pvdyyvseU5v4C+S7AL0L3o8delIo0L3xs092Z2WhzI9K
N+AlPduWvlmVNX3b3XPK+x69pUt8ia+NWu56qvPPQdF8edsbOdmaPeQzIYSNufS5WaKJF/NWab3E
b/v0I+7shxNLzgAWpAnkHXMTaBiG9zGFKcWZG/OIfnmNO3FPad8CdRxI9oILU04GsWPKExip9sQC
dsFb9IVR1sqLdlt51P5lofU/3+z/po/N7b8+Xf/zH/jzt6ZFzQDeTCd//OehqfDPP46/85+/8/I3
/rl5bK6/VI/69C+9+B187l/jxl+GLy/+AMtdoGTv0Aye7x81XBCfPx/f8Pg3/78//Nvj86cc5vbx
zz++NaYejp+Wqqb+468fXXz/8w96dH74nx8//68fHh/gzz+uH6e/RV/Kx+9ovWJl/esj//N7j1/0
cPwI9nciUUCmMEUB9PcoFTo9Pv9EyL8zDjUoNAkkIf7xxKiB787+/MOh8u8csBcesIBy4IOPhA/d
INnDzxj7u0+p9AOfExQ+PcD7/v0NX8zRf+fsb7WpbhukQPrPP16CHCWi9MBHoudx6III6Z9CuBvk
mtABbZP7qv0K8KpHPmTNmTjo5VL8awg8J74xgJr0NASF/noJjLhN7oHCXeXtR7CQVm7whaaHYTxn
SfMMzvzvuv/XYOiFuPzYzvbpKeAdDtlTgLKLA7BSCNuO66CDX+xGUjDaosrd1hvmnznafvZ4KOQj
AUP8y4FlebmdST7Q1oVw2L15aj43D+4+S8OzgxxPnNPHClxPepQQoMxO+VaizSfJa5HctznqnNBs
rEC1dEW+XtJzaL2fPI9knGFRSBYI7zQOTChgnYR7yT0aPpHjPrTlRw81EwZlO0/9nnvL83QFBB4o
+C90mugpmNTvAXlrukHtMzkCinPD+3PM99MFDrgkVrfncgkREOylk7N8GooMPbA53bcJeSfZNUnR
3jfT6oeN/9e2+nEbHe+xH+fndJTjS/3hTHc7Jsc5XdJ9Mq4SJ/T4h+TGW4+yD/3fI8RLeRzKB5iS
QR6MBJihl0NRnaLQGKAsqNuxj1AA7wQ7Jz/6/FZOnwcCO5RzGTCgF09iJTtxXudtle3772j4zSho
teu+vrBfmwv2FfWhrIkgZcs+oB5LsnA6JyhwutyfnxHKrEB1cvCWT28xhn5GPTCURMfyYXa7fTYB
6USLbzCcPDNxz0DrV0/6w1DH9fPDzOlB5T6dumyPAuaShf49WVc33Zq9s1e/JwH218z9MNTJzOl+
FH6lMBT1xos+W1AOZb95GOHF+QTcegYFOoYtdTJvBFhFYBN7PA1JgRQWO6HQP5VVNFC6zepzZ9/r
zXWcHxkQHLQcWkxHttaPL0+jzThzlu5txlAyxuE6xME5vPbPBsG+hY4fbkOcsbgnfxzEZIsfEDQw
901WPKH1voj8AV3j6Nc7+GVGfZwc/3jdonfoMgmdlpNRcliNMZqxbA9qV34A1BYQOD+B8/UbhnEJ
Q0SAYsyry5DYueetFNleVih1Lp2MoJNtzzzLz94Y9NOOoYWLUU5FbnRQ5lCKSnGqQifXlNdoH96O
Wb757UdxKWVQJSMuRRxycvGBL+4tQkxqT8uIQskIRWznnPAKe30SgIb4wyAn0zJ0kCoNJAaJr24O
fMvcMPgAJFfsRun26/0t4EsxiZu4vXR3vQ2bPdvN4d0bnhOR1jHHYgFir5frr+i9JstAN9kD6ZSG
Q9Fcp/XvJXbPq8+lP4xxsm8zXaogIR1mzC23crarfvqtQsDrEU4S6zkHgiMbWrWfBtmvMmHiAZ2i
30pp/j2IQLwaoJ1CTuWyJj0C7Q7E5r4u+m1+BPL8nvLr6xFOLtrB5k1l5xEj4IDTJI2ycwrzzyHi
yxsBS4799yFOclbfN0EOcLza92u2sWtvs8QqPFSRjNVjAhjfvXq4/eZvpvgaXYOvaGEn9zJyf4vE
99dzcuYTidAICf/JyQrw5jj0ZFF7U5iLFC50KZiKb1jX/x3ilIKUqq5x0GFQ++BGSrXRZy3Ankm5
r96kywnFWsDxfcpdc7vWzwHaw+b9WsZmU23btd40V8WVuE4O/urbp8utH2MevfvyqlgDVLXuN9lq
Dr+/4UF/+Bon925W5TpV0OLZS29fo8PtKXFm3T9zOn/1pCfLsqSAztRw29vPUbJJLudHXaw6L1qG
MF35EdCBcb0qV+2mNIDkhpUMgcNf/x658a81IzzEbf5z5HbynMuAfqKdhNoDbrKZTFd9cViXPP76
Zf70QIbuog9LLTScX5XkW7S7IPui9qq5Tngelc5uNjxq4N3x64F+ciG7aKX+Z6DjJfdDbEFrJ5ia
Ea8UiM0IHXNwKc4N8dMFyhhyHRf/Y4hgXo5hsxqUKtyM+6uv1WW5BrD5Q2rDcQvLgBjOplEV11EZ
yZXZpTGMbEIT3k3b7JLstm+4YxDQS45d4uHbnDysqRVigqXK926jr9EYvLa0Wf36fT5LIL1cowAl
UfS88FJB9Tyl0HuNUUsOMbB9Wo/+o16ccU9zCwpDw7meIuFO9tPYieWptVP5cV7E8AWmveVD6475
lcctA12pUJc9n4Gt70FJrcMmH5Nv0nYdTselAbSryofuyiQ5ebLwh/w2Aket0PUrs6uJCLBTUFLn
wAZJnAvAx4yAfpUAKx/KjjVFWJZOfefVglwxL8GfBRrvQQSEQdOFRdkeqSNkdm0UBNpqsOxofZ3A
HbEKgWBy75euyq6kdjwaLlYCFWYHUTShLHt/CNk0JoDX9mxSsVtkHTQQjBVJOEAavgqZoM3HWaJK
hv/0fGDT0EPNQ2m1fPr1JBzPgRdzQAF/oL70CbYPg4LpywVX1W5bAyA87gHFuJ7b+8YVT0EJBmt2
jbvgd+8QStEHFVT47HgXn7YvFoUaN8xkCAYjoQ8pFac/cxg8S9S8eB6GsrbkWFeIzF3IPb58HtK6
LK0aVx1kyTE/81C2nzw58e/NnAwaeL+a3Du8d4ABs7ynoVcK/7LPs/ypUkV6a4IOIRUbCrSca2cu
+weTjjqPFODR75NnJAJhsvmeSFbdOta2TwMK39/hYmc+zxWbAF9LRg4MkrDaRpWRbbcii6lBT89F
cQ/9K3TCwRKhM3S7bLpLBavuAEq3DzKTPIt8OCcCOZfxGmaPSc3qsC8gt5/2NcRsSvCRxMYqpMEh
1K3VOaH552Ts5ctD5Q8Wh1x4qOmgovfy5flOB4BnN6rDkZ5zRSSIBIQCU2tSwHBCNZXDZ8/XziUw
KiQakpTfp3X6LZ26CfbfXnMmnH/W5zj9OgGsCpGYCJ+SV1+nPRLhuqY4FKRo14BJpLFNErl1ZtKu
GngR7JjPj+oUPt/3beuHBkKrD5zkHQVEw2jAMOV4DZSXvQRUj0SQk3L2IN5laygFAXDaTf4+Scq1
M83NFU+YWRPb0XU5i/kSJ1IT68ksV2PpB0BUu2Po5gM/dwYec5KXz+h7R9itDDhyPCTJL1/5NJC0
B+qDHAIfqNYwaNzhaZRjWoQw02M71Tjup6odlwtOe2cKm3Jw7yY+5+O2h+z4TYpk91CDgfvFwOrk
dinq7D3uFXrQc8uBHUypN8MreGpvh6rCrTgjJOBjBNwQPcz51N0JBbpV6APtduWRnqoQTQxIVpog
lY+U+/YjQIM9MP8Acz+OTZa2oLJlhkQZMFvlDQCrYxcp4tgyxB4AGDRpgg9OkQe3mQZTJyQ5AOXh
WPnFRzaq7tsMpBXgBG1L3kMRhuwnJx+uAOgybjh6gRMnUHFzzxUQX9VgsaADH0UbKvGmXe+0pjz7
nuqSETI8RkO5KB68vNFXOkhaFWqYNh/MXMwq7jJwq8IFBNg6Mp2W7maZ+sJEyZyY978+dV+FEiyA
R5cnGAITn+M8fDnrS+G2iXHH4qABfd7iohBgpfn+7a9HOWEiI/5igYRNBEPlHkWEV9kPSSnsxlRV
H55hvN1kvHdJ7owx8MbbwhC4SwarCqp8m4QpKCAug72ZqqQGd2UG2SibxK3GHlz/+lv95NkDVIJc
PLlA6fhUFaQZ0kxUfKoPgILKdT9AVmtZqnOGBa8jKfQrXBddMYqiBq6dkyS5KjTaToCIH8qq1zvw
BhLQM1IPDCCky+1c7NF9rd7RFEiUqXQw747iqyoVgE26tljNZrBhx5c6siU7oiJJtQWAlMdLVdxL
DfYGINkVMEWJ2BpdZ9vRGdvdIDpQOfICMFgQJFa441WkE8APf/0Kj8HXi0Pj+Gy4sSkKyChznDLN
gaoVna+75jB1aRoDUedE2iUo7RbinFTj8cg/HQovD8U0rCJ0E06uhGHBMnUhxHcA5SbfAXMI09OW
gC6Uc5STwQmMqrEsDgEIXFGLHt3Fr5/01WLBk0LqH30gwVCjEifxsOeVTTJ7Q3tASAirbM8m1yRT
5kxD6Flf5/Qp0Vg4RiYeRbHyJApqW0U0wHfdoV1MFk1DBhpBsQzLqui8bAPnqGENRAO5T2Fvhhue
XgEhQaORus6WleV8WRkwXloQbS6BvGXhAhj3Ezxb86hYOgtlGouyNJhgKgKDh61tW9v41+/pVRiH
nBYLHdU1ZCiMngpCOaCvOrUau0Ng0SCmondDpPBpJLTYD63IQuYMZ17aqw7D85DyX8NK/xQYkfEk
w729dIfCETxkiiZbOSx8NVGLd+QYkPthuxnORUnPLP+fPazvIjwRwO+jAHYyWwMLoK3SLf0hKCpg
4pNBJqFelnLl9nUbF8Q1+0ay9syoP1mKeLcot6Hthac91aUjfeUSUAX6Qw7tlWi2KoncOTsnd/16
ayO/ROIXSGBbOfNOji1qUndosbgOqc3z2LfZV+DScR9NRfLbS4ZLdGxxJ6LL5funKrIm1WMLSAE/
gOLsIIXJkxXu+mUzO5UXeZ7PYuHw9MyieRbZebnTsESPwHCOCBMp7snNx1JpgMxvnEOubAPvcXEB
9eA8DBIde8N0OQRyRzNz6Fm3huYvYOGjuB8Stw2T4vf0rXE7QoP/WI5mx62DKPOkxNlz7SruWeeQ
DWgp0dx/sso0Z97ycS2ePC/6fFgzgkqJyvdxVf1QNCg5qfSQ5elDD4LgymMNiKcsVTFvZLUa8+Sc
nfvrGB6xznMzHnkdJ2gxvhxQzq50iBj8g1be56bjmxSim5DqyO5sshfQXNOo99STAeYWvMBMsHVR
nFNXfP3QcNzBBnV9NPGxXU6+AwpCSDm55x94HYioZvNyOSM8QT2+mTd5A7T8r0+/nwZ4XoB+N258
ErBT6FpV4/rCbSkPmSIzjbOFsU81UAy3mi05eLlopty78wKvgRI01SVyIIKSrRNVut8H3PvnCpmv
e3iYhADJJ0B0mAaEny8nYdRJ2VqbB4fCm4e17jq96hBvAanbBc6V6X33BoUwZ1eBmnylIbMCFHcV
fPj1Wzm+5ZdLD/1S3Nk+FjqADqci91VX2tEXbXDwwIsNSeo4YM7Rp18P8qzZfDIKh+XksSqGDjAi
hJePOvekLxW8EB9U0h6Vr8YKq1vmwxbiEnSJBBx1L8icUXczuMadwKv35wIiHHWDXqqClgFg4eNX
0gaUglaWAQQkXVgTR61i6HUhgb4hZSPWyNmLj+Db+Q04CC1q3Bm4wQ54bIm8RYpYf2izfrJg2Hl9
EE+gMsWzsAW4UnN/w5a6J/FQzgZpuKPGC2byTIdlkTjvkcizOsrB1v6kXIdP4Bz7bR01AsI0sVN0
zr0LatgDRCQq1JigeuqEGvrS+GZJa9K4JjlYNDpXHE4fRRDczKzLbYSTwPGirG3uIV1Kvv/6lf9k
tfsCN5DPOJY8XvrJK89gCK3Hbmgf0kCYdQfCWxQsHDKaEL7gEQjXFcgnZbP18/wSIjrjOs3b4qFL
hnNtvdcrTKIIhBWOPqXkKPK+nPuj1Iff0jZ/IH6Z7mYPlEKgOPrNmed9lSOjbYj8H9RVgHUwHyf3
PRGa0L5I8gcY2OTbThG5gyRDhQoSmBXChfwxmDp6pYyT3VMz+aDTuDr+9Zd4faRJXHlA0wCaBFEl
eXwVP5zjTVKCgdt46oFAy/0KzWz7MNkePOzmKHFi+3MudD8ZDzXzACgoXJfIFE8C35ZJVjRg1D1U
BXViJ0vH7cKO96Egdi3S7Fw37jXAAtEAkUjHcGAfYVwnFzMKDY7VCnMJZN6wnfUwRka76Upwz4t0
DYYWfFWw+YLGg6988H/sncdy3FiUpl9lYvaogDebWQBIT5tJUmaDoCQS3ns8/XxgqbtIpJoZNb3p
xUQoqkL2AhfXHPObZJ17puKipyKjiYE2zmCE2akfmnoXIMjiwrxSLjQMzwPO+Qm5TcjnyB6XU5Kp
Bnx/q4weTYlPoFUWcCqGdwg4VeQJpsEZurZ8RJXkUln+D+ucLqsF0omUHeTccgGWWhkpkxk9UjgL
tj2h7pr65qWG/x+ubtMAKSab5CFEf8vulB6Ig9qZOmACg2KaLjbSmi7puEbDOdrAllXWRWcoCOTo
1dWotfFe8yPDzQJRcfHQkC+s+PmDfzzYyboMwBuU/8HcLC2SAK2XlZBl8WOYWrdDPL7CLX7QPf+b
Z0Q3iIr8+HyDnQe+RKMqbknQ4nFNWTbvTW5KI8zz+LGftOKgC752FMzpK4VU6cKLnae0wB9JoE2T
QIHIbLGVG9/T0rSWs0dtsr7HvtjcWb2R3ES9OjqVVPfIZSv9Dh2q2oXHpa/+9XuSt1CRMC0J4dWl
P4wJITWM6XQ+GpMh7tOKQmQh6uXKSLVL2EPlzcjz4ze0RBmFKmAkcy/fWIS4eiHn0WR51SMc5KDY
il2ouKJZqmh4RHUK1USICyfPlP77pI2KuPEECqOQZqP8OZt1hQ4ooCbppg8h9LvFVKSxLRe5dpLM
0r8bJWHyV7oyyWtFzxNaFWFfPfSykK86sYUgKqhZcqOHfAlXrnTxWep69TVKqJigtlKpe91vg+ch
9qCMhSLEK8qQhEt2ZkBIZy8TEbg4l4TfrLyFF2j0YP96cvMfpoyqCFzoEHJnO6o/Mj9GR35kg65S
Xakqp8FP7mpGF/dzoDEevYA/ZyNjIB4tHGYfEpId1EUSr3ysfah2GdvRDWYc214sMqGxNV6ttkuI
ai0CYEWjO12fGKc618prQ2s1cx1ENYqqQyt7yrVeZqlgaxRCtmPBZ7DnRgf1M0K8ndG2MuTBLn/I
S8F7JQ2HVxcOSLXBtBO6r5Az6TlNWpxgIduKE/g5A923MMv5FRHITG8X4gwtENspEDexVGBO6OdN
gEjD2BPQTM0YEObmvbGxBJpNfAXgcDDcxum2QmP2W2k2YuMgtNC1AIhKxbJpNI2m2yMoRr9HU0rN
pd8WyDYRoyq6FMJieDFe8WXSPF1ejR1prjPw3eAklYhXEatGsmxnlth2NsrCcebWSqB7boy6AgqB
XZV94aRucreVh8RAPkASmlVORcy0m74cDxiWWj9Cyso/vE5Nr8fRD0T+oQpxQk3w4SCLfTqpdpzJ
XugiHRzu4CcKwExTNXzkjpBTu0vMnKzR6JQbi+ASf4gE5q7Lwsi+JVMbrZucmrk4DPWKI0Db+5UQ
PkyW1Dg+ZGJXnlQ0aIbAm0ZX7ocbNp9Y3Op1XClISSgqmg7II1doAVbhEYOu5CSLQdS4mT75+wDv
qGugTuNzRCFXd5CkSc1tpLUTsqyCoUS2347Supay9MXUUi+yYWD7D4jlWHxG+NP3DRvvWxt7xrei
RSlQaMbkpW2T5KpS9RCYsK/mh0EsZQvdp9r/UTa1/4WWpaC7ZpGJdxOg5tyGx/qo9mq8kZIyT9xK
AcrnkP2lT0autodSH4ONieJta6tyH5hUSMQwdcq6GJ/ykZoCUxSj6oQsQo21DiIL+9GCJG4PxDVf
orooj3ksi9/LurJmtYGwOpZVZdR2VROk24jza9dWE1bol5lTsC5UXchWEcr61djEjyPmxTdoavWC
DR+zKW6R8pAiWwNaxgh6H37Hcly/9aF5/MhCvWXvC7qS7JM4nD+0ddtlpv7VoxsO2xZmOKUQ+Kzf
6aJSOYCvXdhIL8JSqpJEtyioSXnpekLc6cjF5OOv0rSaQzdE8tase6YB0S0U8GLf7btQvELSSP8V
wIHLgI0ikSUqU3/L52Dl+ZT+sC4WZmZ07ufKU8jvob4k5jA3w0RvH9Afssjr+knqnbqxpl+DFEso
HlrJL1+2cgH6cFGcLD8xHkSvnn4Y2qDS95MlzWmyLtmMvuGvfFXJKBSXxfTaabpdp8JNF1k7S0zH
bax69S+d7omrpjCuZdAAX3zcoJBAmlp5tmk3lWvBJ7MBP+6VqAaqjUh6F1a0HU1pzJE46NClks1R
fJW70kMVIulPvieMT6mEIJoFZ8+3BYj+hJNUCSlmBeX4glU4qlF+2aoeU86pX+TyIDiGpGCfi5B3
qNp+jjqLTfwS+a46sfY440KEVWZC731mxuGViKCm5PLtMjxszEb9UkmaN14oIp0Dokg4KNISkQMo
JQFaxKqqGkeyheLWoyzjM9tGo37fN+pzainVjWaV4iqv8gzVuyzcRErfuFWaDshCGgnipxHfQTca
OjyNcqX2Hcd3MiYo4SBgCo5dvoGD0W0KgNubro3kFW7NqEMMfnGkeuHvVaqsF+KR88hnrlgoFswH
0YAPsyixR5yyw2hp1WM3hUiFjrnlhIGASFiqa/+6hvl+qLMgy0K0BsygUT2ObeCvZjtd18Kt6wJQ
5g8vpMz1NFpPGgWIt7bUu1xpENVgzEQtg4NePPed1d76pokKoSBor58HU3OotohvAKiAoqfTBVB2
2QjBWzNr/VDPH6tmMOyBIicSeWpyIQH9wyhEUHNATjBF5XORb4eIhJZ65xePwcAR2yQed7cuXYLR
n6c3FjRuQkNK2m88m48ZZhM1cAHjsXz09Drd+7UmO7mJVBkHEl7KiWC5iLmOyAqj5/L5LL5VOhfT
iPYs9TC6/7qkLoF31aArsT8m7WNMyQhbHoLJLWo5/ipuZa13xdwwUZbwmgQBtnEkUCv6CBkPuPTI
p2R1fVt7Ynwtq5GMgpVGGVeMjemZCK7ejUZtdOusl3zVpm9R5Zsk1Zpbi+DDcJmQFrBMX4WPid9k
oyPLZFW1ZLAPaCglwSYwBx2Fm65GAFQe6NDYjSf5962e6N2/3BvIFegaABgqFJxgzMXH+R9FwaNn
3pVPMTcFImdq6BQNMJDP5/otiXs/14zAYlUVCmb0tehefBxmyhutGZH+fsrt725pw/W2c8dwCvs1
WGXORUjHci8uh1usXR1tNm/QGU50NFt2CNWccCWsOMsZK1rtRTtcf/6Gy8rFPCJtBWDYOvuSZfXx
BQkEQPeofv+kF9ZtoxCZK0X0I4nbF6HOLxR+lztzOdYiv/EiK6llVeieuvRK1X6G0cPn7/KGDFh+
rfcvsyjDyFJPFXFg+g6WXdqW3bjtqnN3P1QnsU1bco6Bs+FqceV1YMeuaF+gki5LAmRvIg0neHDz
fIpniCmoILmeycrwGJeZKDlenI+U+UbTlJDxkeu9FBdAyoosakTUWkO5AEw2Gqi6DCLWaeQMaCaJ
9ZRdSGLf3C/ezcvbc3G+EwvTLjUoi338yGIVIpeYl+Ojl4bD11ZqWjtGcHplCMG0a0vVc1AP945G
Hir0kqxZ90j2bF+oUefOCn3dWlV1i8/9fS/VyVUzVo07lqKPtmkcHz//hos18vaoivrW55JgTCyd
NibyS6I6fXi0JkNw27EE4zKQWn4+ymLVs5VBy3OJk9TD9tOXGgu1ipZ/2rXG40isfR+mgujERd06
MWW3raf3v/nLvzmmd3/P9YLMuvjp/7kOf1Z5nb82S+bqB7LrbfGSnZrq5aW5fi6Wf/J/IMd1Lmf/
1xRXhxLQ/9rVyXP2q37PcJ3/1t8EV4Em/l/g/7isdSiksAb5rb8ZrgL1u79gmJpsJIM+JFXEfyiu
5l9zJ9Di7lX5klC9OEz+k+Iq/WVRlxIpFgFYnSvB/4bi+rEARel+riNK7Bxl7lVRn/m4ecgItFav
POVYC6joAzuEORnk6AlpyOs7PqUQxH8GVJam07up+r1m3pMCP26Ft4GJmNHhVigsz5zdjwOno65q
tV+pRyXzcjc3AtzJjCm4cCjP/8o/ZwOjULZmMwAlhIczd78+joICbdSmbSPeTwKJilG+eJIQOKEw
7OP+l4/W5J5i/4UD6eP2Ox9zfvN3IWdeJ0j3I/x9T3PGTgPf2Eh1Oq4L0b8zi+rCYB8ro38PNuMs
OJxRO+dUXgwmYCzWUC2+D7JeRBu4VVdlEo9uCGHvlIp0Fj//bIuGz9uAQMVMSZNpWTO/i7fr2lqp
vMaQUUCJj7Kn1leVh+xVHO98oX+o0JHdhXK7R1fUa2+0BtbghQeYV+Tik5KZcHaaxKcWidfijRWQ
PRZH+D1DKVetKt+EFtYQpdAbW1RXC7vQa8sRu1x29SBrTvG6w8LBLriYviA9sxN2Td01F6x2zr75
DObTmBWTOEqlePfxoXyZW7BIQuNuwvLABrM22k1SW7ZRGNMWDPilNbYI3fgMDKiZMxZJpHasLb97
RdtNNyGZ3WUa0Br0y06VJByktCjXxVs83MjTQ5INgx2UgqP1EcIYfegIxVjsZGQYXTHNT35rXHI7
OztPeC6DW5i6MgV7eu4fJ0KUh7hPud3ucrFE5VjbIZn2PY1aoMcWaSzYNxwkpmg7JlJ1KUA5WxmM
TYf/jdJMAU9dbPYq8Y0aexDjzvDrq9SIXtFfVx4RqF3ztMMXg+QvoKS7mYAkrais+TtL6ja5Qc9d
6cbxyhq8S42LP62LN5quylEHAHLxSMj6DJpfynymoorv0EIoncZvX2KQtFltyhdW4XLyyYVYDcp8
1s0B0VL1ow89dFk5BY+m1T5bpbyrCmHdCeXDMMjfg6l5RBIbcOfkXTiEFuBO3ozrDRjFDGChFUz6
+/Gr92FQzDKR0lG1TiFt8dikKIPkpb/3tZtOuCqbVddSyk5dnHpsvMtdpft24VxYHvVvz0BHjLCK
a5Wl9/EZcr9SqAPJ0pE6uXltKE6g/FDldavfaJXDWng19PUQbjG88RHBhKK9w2YlutTnONuYy8dY
HE8J6nq4VPMY/quurqufUruVArfqEMPf65lDrT+ievasV64h7VXhQuj3FkG+Px2Xwy9SOqT4U08c
Gb5HClXa+vK2C13kYDPjthe2/qMKzqZyqukRO83wa5bcUVwMXi58io9N8t/L4d2nWCyHNkozeHui
dGx12v/lt06OQU/Muqk/M/G+YIFU1ujUo+p8PvAbYuvs7UFzcemDVwPY+3ENdOQC/hgm8lFNV3gH
qeDsqcn56CRtuuno+aONLjxXgx3311E9IGj6fcpvMnU/9kjlPhhA3VVl2ykn/I/SYh+quxSNZP2a
GsTnT/oWV509KftF4ebmGltaSiea0FY5yofHuFoP1mbq7Ft9cM2BZN9tGhvA/1C4XrzKTl3tlD+7
13qHXaKwGYjLknWRbcr2BmqBbNkZQBdXXGtPNU2OwAHrqEqO1W7lizDmOVtePjMFGQ4ZokXzDABb
YIOXCkonH+Ns08fb8bmSr/yOovo3gMsJjSLfNraUZo18VUb0OtzJv58wTBJWXeYO18GF0+5N1+Oz
51l8bVhgQZYLLc8zOlHqjL5j3JjdtR+vpnCtG3jF2FF8Xfs7pcZdYJ2Wj5GylUD8mFQBv0PIipL7
VDxo4hYelqCtY/ELLa4qX8nl3jBWXaUeSnVThBsdteWvsXmPOiiKm+IxvaR29Kez6/3MLs4uS2ya
VmiY2XD63lhby1hT8/bM53Z8UpS7z5feWQSHSD/IBa5J8gsJAsJi2lQhoO5LD+5ItV2/V9bpNt94
W4Ak3419eUGp7A25+eEbLQZbvFmfF0AloB0c294tFH7YTbUKdctOjZWR77XUtlBQDTZqfOg6R/Ec
gfhpmI5hv83HvRLddu1NI63Ewo6vymCFnY92L15NGAH1dm06SEEitSqdwlPcOSWNqK/qOpcoiV5H
QQhtRbCV/qFWtlN3HUSrSHXT8UqButPb4U88QQLhKF+iSJ/fAG+vTL2QMJCUb3nnE22qdJtH6Thu
rNwWSyfV1tJPbIzArmB5BJk4dTrDDYOrEjHWSx7A2tnhOw/PJcz/uJcJkD+egUKPqW1UMOOWT8fB
jhoAWe58AmuZ7XHprMboJtPwC1tF60HbBokz/FJ1uzfdRrKz/Lov14G37kMUsqMnoXDAcnme7aX3
Weeq7LXkaqqfMCFQT/I2jB0lXlUvZeHK6VcrP/qCI+Vrmr6e+TBJB7HYCi4y8NklfMqCU8wV8/aW
hIzgsai1L2EwdVFbxuQzyRRmazrV9FGfRU7PJ923g8JppevSX8vDnu59cUNvuNFRMHaGeh3prliD
/7uQlrzhy84WOiHefzzQ4uL1mk5K62GQjvTCQqxv5KdIveqxNbkVIqdLrsvmtgtvO33fRgdJ32eT
2wq2fKKAjimFpNsxHhycn1AoPDfLSF1coOsYgvi3ZuCgKNP+qJ+Mn4U7HoN77Vn3bOPE6vKm3Vrv
XQpxODZVR3PtfdVlW3nCLMzXbfWVq8XEcuEpvSEGsG6tuwibgnTdd44sIJsO/hd1COHX5yfMGz7r
bC4o35OhGWCk5urF+wxYprANP6WXjlDcbrWf0S9LcbQfqXxo1J0orXUBUwFnvKr22ks12Wixl7e8
e/pMIG59DSI7fxYkN71pjsqqeEofyp32Wt2w5MTUzr62ptNw6fwMj9mVd8gmW7ivr+pdfimbWIbu
bytsFm8hrjXPRQZkuvgYyvMSTC5+Op3ioPye3giFW1VYj9lSvOWzGS8NzFtQzBs6tp9P44Jz+Pca
n5O8WfyCnHsJaexrC/g7OsTH4FeGkdtjIDjhJm5dS91AXKMqk/TrxMKWBdFhR/yKAduhfsiOfNB2
lxZupmJzTGZz3TxC+TAn2tabz59wURL+/YQ65RuCf5mIYLHordSoChit0hEnjtEWE3t44P7X7lfI
W9R3zaPl/jcHXBxuVZK2gj6vrKwilbD1F0gWqDqPlYsf13StBnZGVHepHXbxPefE611JJ4szz0zn
teA9Tj/RJepv2hfzQbqPnrtn6ym5ED+fpXGcbdo/s7oUTcNf6/douK9otqA45rP8SwscjCPC9v9p
kb0bbNEi8adGD2qN1G2cHHHYoRPvj7ez0D2OYfaQfw2MFAJrgv/GKk/WobhWBSwE1uByBu+hxdFK
vrOmbQEXCr9IrXpSs2uV5daReWm3XnnKh/jCI/8xgHk/P4vjJYgEoVVCjtrScJXAHR8zBLAqtw9t
kM/hTy2C4Hxp4c1xyvJIez/mIpHPerxYfCyqwG/BtbJRbResdVafiDEFb6U8CoAfj3hb8eranVdc
2mhnofe8JNCugB9D3Rf22ccFKPh9pra4Kh29V/HZH/feN5yssh/FQVJtobkN0wux9XlG/3HAZQdS
9rustvJSPurWSjbdAXCztU7Hh4x3hzbesd3DZpPJB8wz7VjU1/Iltsp8dpzN+D+vPGtDvt9zXWXV
Kjgi+dg9VIgpYNGAqRqyUPHD52fKWew9hw8cZYhMzhXNt3jq3d4OfLD6IzxjAMPkjKi7t/uxxL/P
swtwaKH1r+sUi/GW7xWjU12FjBePq8Tctumq6TZJ6Y4ooohOkrpN6srlfWK4McnzY3dfZ7a+CuML
X/jSay82UW9i0wknVDyZ0h5fVa/Htm0v+d9C/NvMf3/KLF56sX3wFpxML2A0EFVm6JSDm9drQIvi
7Apj47Dc6bfptYnMv7nyh534DbcRxb/GLkUN3Niz+eGLa4jRAiaXulNKlDQp4zuFvP58NbwVCT8s
u8WTqh+XnRZ7nVnkPGnSYl3i+MXVbC/SbSIqhTdBvfPzQ+FvxtKp8cSoNhkbYgB3ro0/S/UGAQuC
ZSyg8tRVCooJ1XVv7qfyJq4ogLmjIEPh5Ry9CqYWlcpNKwaOxsWlO4OAe0MJ0GZ0EwE5vxxIJYGF
cUq7X5+/4YL2xkqf3/CNr0uxmrbPokKlCUHUhjJv2GW33zE3cEAXDPquMlxN+abEO4vUfrpLBrBJ
F+ozCy7S+dDLeMEMLTEQGRr/dcPaRGBifadFFi9waraC7MjepSHPTs7F2y4iBrQC+t/fM7nKxR12
ot2+s9ag7oyADXeNNYdRXziu35iRy0UkQxdGTmGGHSwjt0DAsk7EnPpEFa4pd6q4KYFSYq9prOG/
Qv0iaR2f8GeLLVcO91G8NoINhm9Bv5ZRH2i4NXdpssH+jypQFGBGiTnFSo5ctbe1Y//NQhBj56k/
he/jN5+16PNPN26Q2OTHqmx3x0pZq95GTB3r2gxtyoy1RMA6B6pIegTmlVW0yLt8McsNRjVmBSCN
BOLCVtLnTX0+C6id0SuS4WwvTjqQza3sY9l0CrHsbgFrOv5V94q72LQ2vFtLdcTMZRWoThf8aGfn
XpftU30Z9oNDgcB8EI7gCRKTCbgmwFODlWhulXqNZVX4zX+Ir1P2JfDAVWi6Cd5Z4wH/9MFEUQfQ
Kwqcj5awatXXVthjIqvkTt+upwgkoC0DfHQmJvNLoFOOf/GynUmORlU4uhCqnEVyLD5gWv85A4tD
trFqDHoi1nstA7QljdiEwlbfPZeIXEnC7vONvYAi/r273o+2OGQDwRyFTGe+KbLsqp+QYGyInT3g
zufc5yTD6d0WXjCbKmW7QeyXoHlPjkle9bP6jqElF433I75UAfrTIgAVB3aE9of1Flq/u15FeNNh
PEXSqVJcpcaGDPj3hVk+D1bmaUaIFSrDLOazrLhkJbzutBqkE2iTCjdg7N9zu/mV/PBl/PacpneB
7iL4nflb/8uFSZ8/4dkifzf24r5QBsUK1JSx8Q9Tn4wv4gtqXCxB7Uv3pY/QfMKmBzEE2/9GtaeW
HP8LPl/CFmqDBwL7gqjRny719xOxqLb5YIMR5+ulU5OCF3fy+1RzxNrFNfdSq+k8JVrM+eIWmY0L
hRRa5akeM4QsKOaxG12xdUzpyuBWB2ytrAURs7ULx8rFkReXSJyOgTh6vGRVQu2yETXwezxQnJoM
BQIYPoSmrTXuRW3hi8tscZWkcaQqo8bA+vf2qYIKYuvPk2lHmS08CS+B6JSYfQ42kcnna+yPN/b7
z7qI/rU6jUwjZq415ahILg57frkRbwggldvxWX1pB0DCfOnpwnJaCJf8PlG0ud0OGpim7uIEtxKj
UbpelOiHOFEFNcMRxnXlbTQLjNR33ezwd3qo8q+ZMaFI9DP0T+PjVKCC9q2UMHuX7vqYDgy9WFqB
eAOlsqPj96uElaPINR2W1ecT9efl/8/jLo7bAIPIrmHkk0cRQHUK7pl650lPtB/b8gID8DwLnTfA
XNxCaR7/xiXZuEmEpC/UQjqhd1qiq9YXgwOzWJ+hBldBIdheuC6C/cXSpzKv77MT593Ai9VQYqFR
tFrOWxK248YI8QUv9dhN5BXud/iNtZ07u9N/oRESy+tGcHSEFWM3q6kE26KyaiW3bldB5gbxbhwO
8uwnslEjmFNXGKJ16skP11G36/q91l5Pw8arLxzYf7wW/3mDpWC7iUu6UKcly0p1GirTFeuDaugY
fWuGLT4htG3cz1fGeUny7WuBGTHR9JfPDHwwo1fzviEiC4ydMmnQ8K9qqSX/yFw1gYTt1v7aaDel
iDAAjNN0PZAD4kump+ukWifZk5ZeJ8k1RTe5cbXwdpiuTdnpBFeR7arYlf21QdZk5F8q8VvYXtfd
akq+JuoOXXDZ3CawZePpqkgTu0hKPFCpl4NP1qVj4F2F9enCy57tAxoAsHVBA0mKDuF+cTaPIcLW
iEmICIxd54R2qtm6bUOZ2dykT5W1M5r7CBqMf8IQ3E/xYllPCW3Ze622C/RSYicrHLQArZcGh99X
aVwFqRvLbkusRhBG8HAjCKuKQntG3nZoNhiplkiVrYZqXRu7/qt8wNWVciQxZuKa2f3nr/fWxf2w
ARavt7gABNzcmq7m9dRhZbVkiE5dOvmz6Qh7a9fFa7/Evg0BkXuqyIbMxK9846BqFKTWarWmpFbw
bqpjaq4krzzcwfvXSHAredUyTcom1x0EdWphUxQb3j1NnWGrZqdKtNXE6ettY9gQcMTA1W5Sw5EQ
1pHdynQhcaXTWo+fMeZs5GtK7DWMMdmlY1vhg6fY1NNCVAGYvu9DaRffSV8reZ0Uk41jr4r8lPal
sC7QU87vrHmuZjEK+PbUjd4kE96FX6ioSSBtfEIjdTXK+CXHsPTuMh8vVSBB6iZXnbq988v9NMfe
w16/ZD11dlotHmARlFad3Dd6SfxnRluzfCyaG0N3DPnQX9KQOb8lFyMtI7FCU8BEEWyL3qohtRzH
r5J+Lxu7srDbfG9527g6GKGbI6aXbz9fk9LZkbYYfBF5ialSDt68JsvRoR2tJ5BZ1vqwF4VNn13V
3U4L1tqw8rx9WG2k6MavNnrlWJjZci1eKp2d59mLp1kcAFOlZpIXBdIpzQ6NscUjHVNd9ZT/ArdX
Ah+oL8Vk81c825LvltliS4LomaUpeH0AjhmcN0zOTaSL4bOlx2x0y/q+Tb8y64Qu3lDvPp/888QH
1AuyH7Oyng5i9gz4VcvJkE1qfEq1oiP4NjNbxXJ4BSUOhjiExCmZVJLL9rtfWsEB+1UoiJrSu/Vs
vQvjVtuMlXfTV2mGjtL4asr5aGNv9lI1+ndivnGjpOPPwF93U29cc2M9THVVXQi25uX5YQp5CYX0
DW0edAxgufP773bq3Ko3lFCKT1U2gyr0clgNXFubz+fqPGwhGUVFF1UnDdwtwNuPwzQGtMXIN5Dy
N/Vv6CtMUK+Ql5PyhhYTvuIroMpXFqca8DQ6py1NdaW79K7nx9LbUwAf1bTZnGvp2TVUZo4B4Bic
dAghdowvPbSmyEGAWt+plZubwKYgrqDlqTtpvhWEK3i+J6OUHts+nC6s3nk3vJt5UwTSgp8LgAhQ
QxZs2Y9TUg5D2QSe558GBnHLMDkFQ23YYuO/9lUlXAh+5MVemYfTZnsDemYiEg5LiGRsIuI7Wfh3
6J1ypSNWtpaUJnDKRn70IEMmhRpuG1mpVkWWPmN0C4ZBzIVDLU5f845bHOEFYTZ9Lld+kv6kAeq3
rbYtO8i+6aAqTsjBIqGutAt0LbkQ9S777vPDz10Ik7VD2Auh7uNcjWOOtCXIh6M80PqYSsqHuE2r
a8uLd5CyrjXMyncZPs92KaSBa/qpsPYrekhFGZc2WhJPY17i/ypiQ1qY/kYxD3owCm5kDHintjBa
NOXS930TZfn4gd9gVqBD6eeSziwi5h7RTE82fPE06NJNkOKrXqqR2yPUcpgi7wGSuXAvp5NP130w
tklQZKuslsVNZPY3WlQ0h2GgWAi89GoM03HXKjBePO06BNdtj6IY4M7so9XYTkQButbdBGLb34SC
GDl5Gk3O5zt4edrxCXQAWNgtYGaNfNVSS6nR0ekMNbE+QdMtNxGGl2vILCHBRWastApidRh9RVuw
XaMeHTieD5DGgL7r6DkxW5W1w14QIIFUdJazuPZuopASnI/LWkiTGxOu8r6RjZwgaEzXTVegxy5U
8NkHsuvPX2VB3UGkCS4j30Rn/1nGjGb+uJrEfrA6Ky2sY1RU+UEI+0eZUDPVjRuNheTkeoHrdthu
NYQAbNSy+htUqhpHkXCrTqR41aLZuleSyCZRzTFXgZstK1z3b4/5//kt/1uaJT/+a4LL9csQ/szf
U1ve/sJvboup/4UIEiRUAOgKX3KOif6D2zJ7tMFwJQVBaw7iC/HAb/s2ZXZo09H/mMHhBu44PMFv
aouk/oXUjAphCXUbBT0+498wWxZJEI41sjIrks4s0hkXvQgHK6WTMJoNyuugt0LDLXN5lG5jtYzl
nyxnWbcTQTFUwiNZE9ZeUkXT07u5uvv7fHnPcFletZRMiL0xWoPJgqSyPvvUvb/Rwz5Mgrgpuqu8
LkvZlbtKt06qr0jtbtSsoNgPKCbTLa6qoRYwiB90dZ+kSpOnjk/MPvU27FscbS/tusUFNDc6eSlc
J5Bt/cNzEUlpjdQn0hWheVKDz9JDH1dwk5QljmKCD5TgKv2mHhS1XsfpYHGOEwCFdlJ3YXRXjjG6
IaoagGjW8rqVLlRxltErCFOQ8gRB1Jsknf8u5k3KR8RMB1k6TOKQDLsuawoPa3RzotJXDo1MUJBm
L3ketPdxXEF2QTy65gZUhya8gAKah3p3cyBIP4co2IzQF6auNNO33n/CDGrhkOhSf5A9o2voO6Y1
RYB+UjSEVduo+BbqxA7+hRlYJBPzqBTbgGjOikewshZskmzKBT2LxuaQc511bjtVpWVreiyKTtpM
WvkAgyESAd6q4bDJ5ZRfH4XI7I6fL+BFRMpj8B3Qf0KVRFbRGVtcm8qIzkeArtoBqnRMUtMWuYr2
VmllwXApLJ3zo3cTPXu14WX2FlggHcsB8XGisVJQZWqYxVWoY8ENzVtUxoNSCOadgKV78TrExdQc
pFhB4q6TK3C6g2pk5o8xDtrKRXyuOloxPnMHX25IwxOts8K7PutC7QJ8dvGg86QQvaGRwOGCRtTy
QTEpyLo668uDiKSHsC+VTm93ahoNAOuKPPx3/pBMPuch80E6wBKcj8aP81J6vm76KkDGOBLG1i3+
/tjISSuHFPn79LHKUnXajUhXX/JennO2d59E0tSZ4AU+mDU465POM/EuIRF0NVGssS73Oponw8bU
U7jFcSHrt3k4sQKEaPSqVem3wiVS23KOGRlfLt5chsCKuMZi/Qvi6NeVkhX72i8lyupNOgsbvh1H
AXotlxffMiZHcxXx4Fmbm4ouMeKSmIvY3ODlQtFt6lwY8xXx1PiKccbYbRUfPdUVJxAqHqgZ4s9h
oTsdJZ16SBPD01ZeUY63itFAb4hVazcWY+IaJYjaNMzNg1eF6HbIVIGrBkBnUTXdPoEa86W09H5b
ioJ+7C2dBnyVSSulbW4w3sDZzzOoLduJ5aHRuS7xW4pVSgnT0AgvXZLUTl2V7avVeNWPoq0RVRSk
ZBdQ17xhOfxI20LYaGLcXEtDYTqFJlJpkD1pm0xmCvO+lM1DFUvNxpwsuqyDZt6GuQXuw89Veyhy
gzJRkf5f5s6sR26bbdO/SC+0L8BgDkq1dfXidrfttn0ieJVErRQpStSvn6uSYL6kk4nnm6MBgmx2
W1USRT7L/Vz33YS1yJ4olhE+0bcNNwU6JYfqe3LY6alKKNxa0zXHYY4Eoy1DeeqL7v0yNttbA/Xy
EG+Isow3Fyf6oPG5VEP1ZZz1z0RvMSF4COo1W5ptVyzORsynm1OWrWEuo8lkzDnQL+ircHzQV+sH
zxG0x8fRO+tAgEAHkfSh8Jbu4Mdrg/J17Kcv8PH9U2Gj5IgX6PCuBJt/wDCbAi+De1/TxbcVNbjJ
HuxQ2vswah4VXNi3UcrAuI619zbtq+bJDK75aUQEOFNEaNOZ7koBoURL/xYqB8MNfBKz80rrqjzq
YwweZ0ayPkegIIYcIKy8o3gQXdZRAxytCn2KbJyd5nh8ZiomuAwUZg9sowu1YlnkVcVvI+vV8hA7
WeDc+qXa7oTo5ndF2lSfhOnbYs/2IN402sbAzorgjVNW5kMXetAaKpNBc20cEEuhs1vr1Ga5Rdk6
ofK9UmMkmnmn7TQTN7Co431mrPjWrNGtz6y7guGUuKXIjrhtiKh7lqXD4npYQ4aCL8DOv0XeGKEN
QTzQCqtuwCettyYLk49mwU2JSaJOnCvUeDi/1Yk+D+70wS/d9jttMu9mhHeEAp1sDxaXeZAJMTyw
jqObNHU+u1jh2FWXPFToLDak+7+Bz9qZcGP6AZQPsvmxOYqZ3qnvK5NPi0XgWaCs4bAyBzSzmNaA
E39OJu9O+FGb22T4HsuhoBVT3nij7Z69qHqxXqMYSBP6mEwBVUFvdT95dXoykP+vw3jjnS0xkQjr
+U0xmOXkg7o8BG0jzmu5mkPtN9h6wONg1YXpQlPAUflixPawaMQLvi/Gs9+Nw2MfWPUcb0X3UMu6
fKyZNroTZSAPk1znW2eMwejAH4mCfFumGXgITlETAiZjAFsmHeLixLajyQvAsz8CkLNRPsxNtqu9
tb33Ki2a27Ra2vZj1RSt86k2FokajOolQkuS4ad+P2bMuH6n8Of9lDw5/8PWBxPltz6K90svtX5I
hR/HL9lVf/ZhGgk8sP3ZalFfDEl/8zMdDGA2x7cqfr46JnyfUhwLCAcZ2Xw0YVquJ79OlbsPSuW1
x98P6d6JZ9RacYph8c1KLxwAuhU4DC1u4zJxui7oi1JlpvpoHcOEUiNQP9GBmtf2mInBr24W1dLL
GmzHnwC7ABGeYxG8VYBaktysgMnuyt7dKFWvfQ1q0nIL4OI26zDdrV4L3ithJw4ZfR7SlrDZm9hX
PsxVg/a0I/N3d707Z3hWtV2pDiH7aJwPybCEd9HYRs29ROm4PYau5IT1nWUrfmyW9+O+G5vwiz8R
RFxGq7b3fcYSK0mMJ8LjOC45lRJZF9FHrFq4Nypl76Bx0OrL5g8jcyZBEbvsuCM+WmpAR2spRBbH
wNOJeeo6WTaXuYrH7VH3axq/66BatgdMqha6GqxOE+0k4qV0x4MtANZJTvr+R7+15MiSwtJw66t6
qm7czIylyDsnrZf4uLk8oeqQ9DVciyP4zv4emrkfoFaVwVNAMiTqO+n2Flyc00opunuvhWlT3kZz
F2RJLpcVpTE1So7e1AYLsm6esOyPDJ1m/al2B8PoXGXQlh361BXr3simoXG0VRsoy73XuMn3jJZ1
hajIswmq2NVo6xwSoUxyYh4WYGvNXDwKHBM28ymKgyVFLlClw11EWl9espVZ0w/Zmi7Tj65feCxO
6o5G7QlIBaflwt/WE+knNKQDBMJa3PngQefPeln6ms1vcNur45IphvBH2LmauaNgKyId7AVZUfmT
6GMa325E0dsNm2SonjCdB2TS9yQYZ/iUZU2rwlfxg1F2405VngyKT/1ke7asYu7q4kki1rXhTsWg
CpPdQlIV9jvcvKX4WRO2IFqt2t4wfd0VoRw0ikfrEz7bfp3FO+Db1UtSCu/gAMVB5ZRJc1pVI2/K
qS0USLAifNBBtH6OelW896zJLmNPNRTi67hPWy/+QALxIjHvu+Hr9UcEwkm/y4IlxpinuY3DYmmP
gL4tOtZugCs6r1+k0Xg/TGHNbJlI7x3dFfkSWtaZP6obDC2cZ3coGJD2aUoNazjlzFginKpXpjbZ
V/bomZI3NaTDPKuzeO/NVbSvpPTo4KYxk4lZMh/kZoYjPgwZnHVnPoxZudFGBYebp2jB95txdfsU
pSWdQQeI3M4hFV33MhPtpYIxRSc4kgNky7JFiriF7o2/meJcwx4+B57BsLdbimNdLR8oT9XJLs5K
+tp9LJkOCSNAe5O9hCKSt363IJbTYXtrelZ1pLnXULDjdNf3Y/TVL8f2FAi6gS02FWDv5v5G96l8
O2zeukuDwd5MGyTnXokfIezFJ1kyQKW8ZN4PWzHn3jpUT4Pgj1MYt7yP2tlLkTal493k9j3dvmpM
3ohlyogSAnqD8DQZy5y0Z3JmP837bRmn7lDrK4TQmKCyeZDUxj1MevF+ZsBP74QNgw9+QWK0ayGg
5mp0pLvLXFEf51oxA0MWOMlDVRXRh8bzbXRMsrJLP4VTVooHs1ihdimbL/lxpAQhoKqqfR+lvQ+k
J50IhvwZTt9GeACks53H55rD+lKWtf81KIfitgkWqrRrO5jcZKU54c3rocuLfMCAuqRoOw1I/HbC
TPNlLfXyMuhpeNTRREDFt0+fNIhOzvw4ad71nRjWvS2N/1KDtgYrLNYLHg/Dk66L4Ka6Jnn70NIb
cuVKqWGaVH3YGoPwvK6jEL3mOMbwPxddYIrTFN/1bLMPkVdjEhzPo3YREFh+jgIPTbXJWZE6yrRC
PzjDf+cPph0ljVu3ewX7PaegC9F4nubyAqkv241BwLllhEWJ6kMvpKs8jzPl3mn6bNK6wcYXu69d
JuftJQgYrerdsRVHEJJZ8JCicVQ7z+3kkrfTIO6jhtceVbVV7zWlibds6G3Fb2jFmwl64VnPy7hf
wSLZo1rMUh9KIaneO61p6T/hU33MOrvel0FcqrPIqmXh/iK32mVrEyEssaK99W3pHLxqW790hmHV
daq9ZzNDvjBXo6CqicqjmtboNFH/PSrQSO+avv3iDU145gtGJh9IsV64tSBX7TaqvT/UHoajWxYf
Hb+yp7JS/a0kbzoFMXR5iUEkAyFTW5mHjPjwEfb58j6uk6VnOy4Y8w16fUmFbO6auenuaV7cO9Lq
b4vUBVxDmb4BH6mP7mqjczgUMNODJZlOtkaAmqWCGlMT+nnWiOluQzt7bpSvyKlc7ZzHuJveRMPm
fElJVFZsNTfGcHp87/ZuEENZre34JQr75RTO6Xe/J8Dk68zpfHC2IJwJVxaSqzoT57AmHeum1JF7
ry5/yFTEF2fhvZjQpJyEavEcMd5EftWre1+308GLxq8zoNwUaWnU7J3IoP8iC96brquwf5tHGp7R
j2h1qj39AGjwc3mUS5G9dQvffafJAS4uUWzuT9nyoJcyzLeUSnoRb/pQG5F8jFShHhxh2HVwIaYj
j0QgCcfkJnLNeOpCFR28rnb3baqZKwzlHXQWeHwNoge5LiqHhcKPNnF7GeBoHqzsvU/hIlw4qKV7
0/ZMweu6rXOTqnNRxAHRmBmz4BhERFQbH+iY1l2x39zm2xTQ57jy/Q4G+0kCHW3PfVy0DCfMpKNO
Ux66rNTytHrB8s0u4fsxnJpLo+Lygsa/3BFlPcVtkPwkx8JUgTzyQZB5qIONLUiuJXWWpyIkQN6n
ah7f+Mrtk3vb8XbtHPxYbqtudWv081MazYxk6wibisHGj3UfOe8g5mXpKcXISpxFnwizG1PoIsQ+
3j6l11vubNw9uei1PtpJYqZbj7HepRCZuWde8yFd22Cvo3bCZraIntwmWqjiZe1NPfifABqOT0tF
F6rDnw1eh1wuuHSgDpkS77YABp0XxAnPhZuaXAwd+ITVI6TDheJFxlOaq6B13tSCuU/t+WeaWpQr
3baK933W3s8ue1g66eRWViEfwozdN7YytSsrZ32BWmOaPIT8fbP17Nc4RXqIcOLYYULErA/rlNg7
3m1mIkyY3a2yii+iaL6SGou3DWkI4wPSf9uHmrXOCXVeez8+lm5JUMY6qShAyOamG1aBBqStn0U2
mgfcHBjPZZDHz/Hk6T6H0hk/jlLKh/Bq3eCNnTy3tXS+UERjE9/a/siKTppz6jvbkZL1ZtGdF97P
aQk1HmMQTccQSH9LHeugsgm/Ja+BYcyWk6ArGtkZD+HQGxZj1eWqGV4qDRPFb9rpKQb6CK/DkCpi
qMg0pdPcZzWxmdsjuBlH8x0YG3hfIxU0etXXwW5MmvHzlgDwcKOaBLXn3Gb9rZBmiIa/ALGeaITZ
2tsJ13v01DBciutZ60pf3QahTO8Z2wgfqPUFb5XxEXHi6AEtoypuu74MERRtLebEqa4CDMa84KRr
hwmhiADwucLD5Q1dwPpL1mpewHpzf+LK2BDZF6SryzqWzEO7xXPoavdhiI3P3Acx4V0f+vo41aNx
c8+DcjwWbnJQW7acytC5Me7oMQ7juMdyVEzGK41qbUeKrn/MNGSv2aTZ96uBWzmE224LRfxZNa7/
ZaMWo3bJzD5GvM8NS1VynAhZD9yAH8yDv4zQt/OmC7OncPPGg7ckTFIVXXv2FmZpYH2q0yIncVOG
E9ME5bpa5PqevXNacCvE0VH04vpSv8XFxVASQTDRDglk/Dl670x2/RIr1R+pVXfhYQ2mjSwqGT91
5WIfU2kj5AxOF627DGesaE+5Ea9b3bSf261d1CdrecuJjjJz9PqGL9ZPQ/gt68r1B4elyWseLAoa
R2BUBPsOfa0Nn0FiBmYH3my4a51kYcf0ZzPmQVou8LJNU99SMirKuwJF0F41VI6+uks5JueAzQ6Z
F73xFyS3y/u2Caalwha3ypw+A1Yea3k3s7Bn/UK72Cwy3tWhoa0IbtVL9dgF+7WGO70SGq7LvfUq
7wVnSVxtRhDDnLT37tR0P6iVEHKMpWPCx0Z7ch1ooaZDM+BaGfDZLua3HGaqqAw89I0kl6yMbsMT
FRiG1eNtzTgaEsKkW+nX/Ko/grC6l00KMmCzBf/HXt1fGONOok3yhrnJZBhVHtzsYZuTetv30oTm
XZnp8L7VTAbcj8vkol3uA7+53xba4ocibtNkn9T4d576NnV4AzeZ8lNWthQRq1o22V0meeBP1scb
qMt7txM8Ez4YOUI9BhWEjN/SZzbuYv3mVFkDv6QoIlm8n5pYBUePloU6pkuZdj/qTOntKdlcVA7s
KSkpZhMD9DptczdVt+lWbuK2DDeTPAYOxNO8C6qa1sNg/Yp/hJ60pFBumUo2w7Vzk/ImtfUsztfu
8kMbBeTxGxTjGq5LF1DShKrO07aBYjRg8FWSXjAC99c3fqBI/JurqdutHL21YW+Fat75O6sGyhOj
LH3S36wIusdlc0b3iPBBUQVpiKVv5Nza7hYPR0rfbrYk4Xlmp6ELY4pyfcEKA/5N7jFCCQllJP07
pZ729YnQlGJB2ayud2PrlISB/pWGxB5Gtru4lBfmfQj6oLlf+nUQP516GkmCDBH6zej1+MFusxtj
EEmNWdufm5dOG4ap5ZbGP3FeEoPI11mxnjyvurZPhoEbHzgTfy8yE5unyG198lIdb3T2YuBt9V1b
uVLcdl7AtfuE0PYjm7HwH4mFxESE7Mm3/tB6X5oqiBn87MjWJnL4YFoPsHY2eELbSOuouMYybmwP
stbYsGbLFM3FLsic+KdUjmfeLU0W8Ohak7r8I4ni62KJbAhyXOMwTfDUJUzObWNRdruqIMR8p7yi
pDy8WiYqkm0RF19VCUylQrBJeRMGf2/nchuGoyxGvz8SJltxCFfwZjvcNbf+UQjB96zU0FBY3Hyk
Epe2Lr2PhUi0XXeqXKKKOI5+Xh6zNM4cgUt2txHqOodriy687zcVArOQ4ea/rUKFC9RSAwOoig6d
t7JphmPZ3OmjdDe+NcWO7NabZoaQwtZcK2dNycNEe+T1h0ITERzrIF462niiL/aL8oAULXIktmLj
WyVOvyE/FSYmSYn56A5e1JJu6QV38L5Cp2uM2aCnXDtk4W+PdQrWyXv22xmfJWmSWN4UU+RKvHUd
s905CjTxbuhGbY527lL/kG1m6R8WJVW7F+vs3LK4nOxhhid+s3HF6SnErmH8kinPcfY2iZsThWwx
Xkg1fXtLY4wRNjHBVD+3/ty5TxUUWEC+6xJt+8xxjXgAShdllBU81d+vYZ/tGV8YiyPKOYyv2p7p
xDsSI8inqdus+H5QP8YaSvs1xd0wm14QhPTFDgNZVi1lGiTIzboN6lsooGnvvdDIr3aOzGPZXXGm
oK4m9R3SDeYDAIF43HM5dXaPWNB/SdqO920YR5IpfyvH7wGP+gs1oiY46ww4PwrNDDyJXw9FsLds
DMXh+oZdjYVJ6s9tf10aWrT26+8vp5481mjqTpk8u3pLUNNOvlq2c2+81u6r2Kcw2M3Dpi6+6CLw
DASK8VFPVBJpCo29f2iEAgBiyh7XuyDQiPDxb7KX2PpT+SZwi0HeCqdvMRVbxayppVaDIK/UtYd3
BSCVjfpjPCT1QbBwk2OiYT5iwuGIW2MzWd7g5DT+TBTkx5/BEHkblWe/iAU3LqSyIx0/SC40Rbru
YzhhZbKvcQaZDs3UNRROy6GlNZdvAV/u0fcNj2BMwrY5+ViOnRZ/8uGT4KKWbgxuNrI9Ye6HuoiM
nUb2zmfHFT8FtZ3mwjEQN/eRScVg95HLMj3SqKay7kRj3MMozOwHaXt759uG9j2NiIn9EwUPu9fa
9MTdYsJRNm8y3LUu0SZcTBjD2rHLTmMGUHyokyqS2IxEqeNRKCfSZp/uiuVNG1ITe5OtdTUcU5Gx
Inyt6+C0toZ+VhWt84yoSDUO32HsnKbbNfXQthfVpQzxLy465c1HYAW2rdXihnQjex+GA2gJ3uDR
7svU1byvYpiqfbcp+RUnG9JurWoPzg8lsY+TTIsF+LFo/fz3M+L3VunaVa04DDVi6AhQfHnPTYqG
t0NoC0oWNFP1h9FWOn74fcdMpN94783kDoB6PLeOcktmEQA8CQNTnRw18+CQVdH4DavQu+7ALua/
/rZu4sbnUd6MpgpFbudA4+Iw+YXeG048dp+4neKTJQ5734RTGu7dvlWfRg+3gYOx6dbPeTKMi6+Z
opxjImUeskvMVkrhnPtEsyw8WxATO948jI9LSPuCyqdenZOL5VX2xqHyWezqoZzTz22URu09Psbx
N8oM0t4pR4fhXnAsmndERJF5Kol8t8fCN4GBwTZLXt91MDehcGJz1/aluz1NUA/Nuxhp0UwZhJVU
3xQOfiHfRB9bmDK1yyF5G2yblT84T9qGAwWPkRoIvNtuzoNC6DCeFtG67jkK1bUgDDkMkueeFLpY
l7wypYy/FR1Y010altVwl05RN1TXbcrb9o6bDlu1H1bfKdy9h/nevNz2crAIjqN0WCzV+aAzh9hw
0n+eOgOrvsAXhJeK5kBGi6DO0CTsPMrmxMNTUvXmWU2tGd+STFi4Lp6O0ruknZcwF8LvOpganfjU
TNYTLFHwedca9kqX49x3MvUeqD918kCmp4NLSdOUYvskaHv8ESOBs2dWNsVROzyruuk5utCPJJq3
uOu2h9JtzHevtuwATuxVztVy2xbj5ynydUgtYAFZVApnXJ9THImBYZcz66xPex6aK7JouKF0MYJ3
chyQwS1k8vkZU5fUOwP7dvUZDKfzgUaTOi+La8c81KIXdxi1GDvkZWzsiozDKX8kCb3PL+SsTv+x
ZIb4a+L4Qn7DOTMjD1zWKk70bpHVSgxAz7Jym53u/PJrZjBT+bhkqyy+RLZgbRSUN7OfNFhWecZT
pjA3kxWAJjen2ahhV7QiboO+Ca5EOAL5QwFC1X221LOYF77e2HOgapyJ+44KykOBFmM8bh1i75eI
Pj8bfdOaaNh5VRWr9ojphM/wEr4vw/eqqmODSrIYUoabraSl2ApFRoXtd8l97R4DifyF/uSWmZPl
I4MqmYNGbG/Hgrb07VDrWH3t+nnCyQBcfY26iC7UfDuNWFydJzR23rXJUm9326R9/wEUHxp3J2nB
lu6GhfSswDR80PbjELWypjrSR8t9J3UfPhloieG5Q6Urfkoy9OZeZEu8XQyO2SiXRlenyZo7jVV4
G6liyB5FgZvqAxbsWLFT/EcBSFFk9K5vvQ4ce0vOgFAXsLTVL0nk1NmBMnA3q0MrBlf5+bxEE7XC
FhSlZO6I0stE5XSIy/bQoalwxjeBY7SX3TtDUIN7qlsC3fmwcVlGlv9dw/RKBXhN3yOEskmI8Riz
Aa9hdxEx9RSbaT2ZAT+uZx3aTL30IhybL2sV0bTLPDruj1vLE/qYtRnHz28f4L8lHn03dPz1mnf+
FzL6/x0//fRjePjS/VCv/6j/D9HpV+7c/1lZejP9uGLT/ywtvf7AH8rS6D8QMRM0YRDEkJcisPkv
Zan7HyYkrtjya/8xRaH2v5WlUfSfABRykADMAnKRJvzUH8rSyPsPzUlmHrCB4Iy4/tL//B/c//LH
8IeQ83ee/X/995+Fna9EgWiTcN5EmYQ66iq/fk27JTJUStlpzCXWvrEXbceMkOQgtg7ZTZ90+z/d
mT8u/+fL/SY++pMQ67fr8ckRkeKABFz5lQYMWdu29hXXU31TXnlDjHaPPubtJiPt0bHRp6zAhYuZ
wGnP9hR9pP8F3VIT1I94zl30sj6t0dhcarpUe869BgGTgin27x/0lWzr+jkjF7lvjDrdQzb5SreZ
ZcO29aIdqQ5MnyWuxpeKjY8inPzV8O3fnwAi/ux6NdipCH1fXcmbleduapzoS1XytKxrfPIZkcbE
Oh0+J2v2Kyf0V1I4vhlfjWGZ1GN1eeia/yqFqymadpM/TLnfLH5uBYXzqulxE6EocT8v/UQs76S/
eO7/8CXRLnM1lGn4tASv5JetaBGbhsxK4yjt0KrvQJsr5ngJ2+U5GJyf//70/Osy+usyu4K7uVDs
JYjg3FcSTK2mMmhrVFmoDIA6ETSY9xWKS+BLbq8+CqR6dI9nz3kOktHL9gUi4WdkudH3xB3ajA74
SEm+tJw0h3isouSAc9Qocr7Dtu4LEcbvWs8E36qldz/LOuqxE/S3FF3U4Mnzv3+Zf7p3LBDGPrw0
9kP3ulT/pF2cKLa2UTVKaC9uetdPU3OCzrjdkbUMh372f+Wk+Q8LhLURsE5QEDLN8Op6saTwhyWt
ZFk44Wkxc3/nOAEqF5E0D7JziudCxL8ao34tlL4uS2jfIelT7MUBKfFfv2Uou2UmSKTcEmo6KCku
jDtC3Ok0hQB4Xactbjxf1sc2iet93a/+cVKZ/cUy/ftbT20N+wrXRQ6bIYr964cgAVNDUEZjvuFA
eanlDOWdGJdi3Nr/giVyXYGvVihSbNwvPAwPGDl49UbQro6dKQyIJjfmhsKG9q6s5vHm39fOP14l
Y4sPkuv28tv8/Z/Wjooq5cnEo5hcetuh1YPzjAPm9ItJqr9f5QouhVaOSuW6ubxaMdOciR4+7ZBT
06lPfVD4Yx51oon/24+HBPB6xxhmQEv+egC4r1ocZCs95Cu/6Yw9+XQZKLAiJIem9e837u8r4Wox
j3ifXZLn4706p2gAjolbISSN3FreOkOR3PitQNIgaVX++6X+4e5R/UIhfHXJQh90/fU/PaOMhmGq
OmrplPxIizJau2kK1/3fr/J6ggO/FrTABA7E8le7FffVgmMgwPHpW405gxTrQYyZ2HmiSL+uJvCu
HkcTFm/Fiu1xtB0ieKEnJPLbTlNw+cVw6N/2l9RFHB+HnEAhL0/w6tZiMT7Ra8HizDHoYlPDLj0S
49+26zTuVb3C1ikz7xcvwvVU+8vrxkUD/+o2h0OYD9D4rzc5WSYj64kl2reByAOOQCqhIMxCTY6s
/Lg80Z2HvVSP9f/DjWdWnUgCBgnsoPTV90XaE5BY8H3pljKJiQEbSTE4voIK/d3klF6+YIbwIKhq
3M4GZUkqknKXFv76izX9TzeeNcacBTfd88JX846ol3HJHcRI86xWuYO+vxM1oC6lKvpkmXNBbjf9
4vBiAu71nWc6yiW6JdhgUIoE5q93fotiHdCAARjkJOpSlGIA5ST9+bGu3REgnqfqEzUvbE3UvJY3
uJUGH008ZLcDcnxArAjMxUNoU5RdYhM9BLC0R1rqO3F9YfqXMn2dxJzxNCTsj6CT0UesNp2O9l9Z
3VcKleRubfxQncbqt/Z+iZ6TQkT/YZ58veyqKEX/Tw6atnkZRtF932AOheRQ+5cxmMq3gnZDslMc
OwxUp1V6BQ1TzN+ldhBPyK3GN6My7heZ2pAgwGsZsrV0jDEgsip7ol9EoZTaqN0wydRIn4y7on9c
Qy0/ZHUPQXwYmxKd51Cbo2TlVrt4GjO9Y5pToi5B//6tqNfoAwHyOOyIXORHOAvqsZlVNOQyqZNz
It3wLWXFRRzMUrpnxY4W3dVr134aBj1Cr6hd+ZW5sPQ9gqoEhXpVZnvcNVYHdnlBkWSdqSXul6Vw
vy2B9D+F3eK0j9KvgmRfWbV2oLUa6+T0chSGxgWdil3Z1dfVE09uhB4jJKDClNRbDgOEBHnwxopx
635cqvukT/z3lI0Tu3NqtFy7IWu9+qolg/pj7QJD3FJZu6daQq92M02VoPsr0/pMG5Q6Zh019XQI
RSEsbddkfr/4I7F4tdJv3M26Dj8pSp3lzoyuVblVo4kOFpHu5871Knz5ykGRLayZOFQmGSjfJyFS
9/pagsm3So4PSMgYWut8cuk8kRR5diUj+OFRBVovR6HVDHA6Tcj5feZ6qr3jxVfLX4LDD0u9GAa+
6c50e4z56BN1yxDw76Hbv2TjuC17fH6dTzQLZuT1a4k6FHPNbcmzpAnudDfPWHwgPH2ZxiXMsKZE
lwX71V0+LfiWwv7JxPolGaMEa95ey8cqUjYed5keKVzPNBmrYxjK7QGQVBYfXA05bS+QI5+qmXGu
XBbzVfKmmW3bx7YE+m83i0+cWJRimkLi2BoiOXj026ysD43RIqPhWdnyMFf1cl8vbfPTbHQQcwSL
7UsbR8tjvLkwrxHWBmkubFM++G0/N7llXS/HElV7h1ZRtm/Gzg/eU7xHOWlTf7ypqCoCD1OUXzuz
0CLP4nVhdlkn8VfGm/qHFFdyIPhj70WQxBULt5xmpaC09vX3xMxMCWRxNcWYMfTbs7cMKYqJFJjt
IW0rS0E8ccZ2p1K53tBMY84stStOE7VIHcbtROX+5PazwWs90uLZLOpE21Q1nJzAYKWt6YRme5y7
UHdEDUqxPIswIqpw/+33S0gzb78i3SbeqOoo2/mm542vojq8i1HJIX2cmX7YO2G8trnuWnQXc+k6
Gk4/PtU5qp+lPPROi1KHmq39KoJoCZD3yfpROyncAj2rRWO4hNUVEvQh/ujTw54ACLVTv+8Hfzkk
aJzDvDYy+z57iAb3RVU773rd2LfdQsByMiNk33wZqbi6Lj6BvNtgnGwv45xdynxywjF7Udii14x9
1LgLzLbHSilhj+t3duyyHxkqkY28zF1u5erBQa5SC8eR4bmaFbjQPMlViR6q1rMxu3oerr4E1ld3
TasjS0LutjHapSmG9bqwM8Qrc9n5ROvnva83OhTCdaPvmGnpz5o0dCDBUJEGACmYDSndChvhwBCb
6MSuQS6aYX6K+xqID0am63xkWgHNJ41+4HvLsrrmplKyYBa2DgHy0YqBpprQBt7F0XWr9qpFnKqk
CPR+bcvgxV+m9N3/ou5MmuNGsi39V9p6/VCGeVi8RQcQE2dSpEhqAxNFEoNjcjgGB359f5Fl3Zai
9MSXvWsrq0WlUoUIBOB+/d5zvtMtqXnystjjN9KdZHV0UDYKhCSG+7TkLXbaXNRev61tawVan4/y
kiRFVCZMUMVbTrzbJW9l9y2n//vDLxmaMRdsEYIwdQCSWdn1dK5xlTBj9IP82gxJMduafgPOj+XZ
e109oy8hvnb2t1H0tFVzFXXX5SCdcTM12dLElmGZl9YYVoxnOTkT++V7yomDxdXhOz/n3NzNg/Cs
hNauOwDXhfTBQ5XZr+hEqnXT89wA66mDB2UY1bc1D8w1yQ2kATBb59E8I3kWoVNFKvepB13OT1Sc
ImU3IdhybXp0Qk0XAKtIpyIkytRcUHPyT5XJNtvri06Ec42sKvV+TPh5qm268DJshPRJnSrwgZBm
EWoOxfVUZ8ExrNueNnCJ5m6jTVLV5NQys56lJhlbWi1Ay7xDqLlJy7W5KP1ZmVs6UwUopiCHpj8R
poesWTaGsbfdVlxLskMhsfR0WzcRwOOHhVOJijVDjBJRr1M9soHBHvZnr9syXKhQAnbp+uKLBgUZ
T+jypca1w92o0ZTio0FmtVv91tEnub2b0emtop4/9dthgy9MOrEYah+wcRMUxzpV/roBQxC8hHTT
HfYDnGIb8qpY4q28XxlrdbZ90fo5qg9Vnb4C7Yj+q0Q7j6ypCgTUCNy4bRwZCy9lxhRyM6DVeHL8
Fdqa41a4WdwlcN7rKa1VbOedMGhdrCyto1E1z2AIiGIQVRv+sKIszy8YSXffMKjJmsVxcZFG8RVw
MjnlBXVWr6HRTtaPQAbmG4HyThKYFFMbU03pezaFLcnL3Cqx8xFh3PTU7/nGdZzOS+ZaQPUKR+fV
WedhW+Hn/VaPCzj0XEeId1Ac3VTCsOl/a6h6+CyfA9/QN2Fh5ByeihQ9NpL7YcsCI3Z12bPJmE6+
E0HWolUs7U0UtOUcS6eZBma2xvjWdsX67Hm5e2+0Lm5lbCkZ7UnVE+QbjOp5VgsoSJkjfcJR7vmX
rtO4aItXb34kPp76lhtnXrY6sBeQVuH4OFEwfdcjQoBjLldxj//RZl212W5iRmrLNnUrlFLSC8on
UNKckSLZMGuVAhHS0Iiq2GQTpw3ilwpeLFPA1e67oMsY1tL2QbDJvxOzAS/v2CnQ3SBB6ay4nGTN
CapEZbu2zHUSWS/rI8MDA2qT9parssU5yTBGKzT1PEJItgYd9XfanZt2g+EjuJdzx8psa+V7SElz
rwUQRpc/2iG6GHRCOyr9PgJYeVWzEvdQYcxuU1mj3W3MslUPdX46Tqaq9554aIP7vJu7M/a5DO5X
HWgjsXSI/JPSUEaJC+k32MiqLWQSzCERKiedXL5LSxLRtqVVZd4myqsiP8OR0h6lMnWBc9Zwio1d
2faTsQRsiH5tdE4sjVUE7Ch2fmHnpoMhzBNI8W2rGxGP98xZCmw1LzLUykvCfnGop3zGmnFRy+Ic
4Ths6b6qojtzlH50cJWNItc2PfVlSPmLcYSS/MFavfIwmvgAN8ot6+el9YjLouvy2tXmcm+hjCEu
pixMjca9EJRiRBgS1mWY6TNqvMndsBFUErUUgt1DEeGLVEVrFkkV1FHBTpU71zJXZFClYYpJHdUd
63s4ZfND0fhju9H5Qs02EAnIh6MQQGnpRcZND5QIcKq0m+OEdrjcENEuXl1hUvytDN5vFwv1Kb+T
PZ11fbeY6B0nPD5UBAV20aA8lWxYQ+RWOG4YobplpFwaaV9RHQTdq8mUk2OIZadFnBaIV9HmTdYx
zHz/4LeV2uMjtbcuO4nA5Lr4h3YYLX6ZcZxu9JJTqaeTgpHWauWSrmyr5drw52mKF5tj4K3rWUzm
0zWfa3aS1XpzKRffVG70ASplGx2ym0ka1rpOayDM7ixU4s1tTsyRQFaq3KHQW78iOjQORjk+90h+
HVIsTe5pymKKVD0LkskdLdBxjHkbFBN1YWzb2ir8nY+vLkiyJmU8QPTx0sfMLRuepT5tv08UQ+mm
TyGbI7BgZY6b3poZ2vZ5cFlKJZxdMGnNOuAzeOwDFPqxYfV4ddL1dPBHkWveugXO2k1QyBb/Yjgy
O2Dev7jJLOVA2N6yIkKJerZRoaaNQEZOIUkXiISa3puJDyI37M3PXFwOWe2RV+9YNT+h7tf+oNu5
J1q+d5DWeBN5rJvJn/R9GdYzM/hWoL+l7j8KHJ1iw/gcoFuDk4MXsHPvxknPZyQhW4+TZcqTGReX
LZW+1N9S2643Ng41uVshBPf07cHFK08OPYc5tuptZ7j6Ng0MQm4HXwT3C4priNLQp1rMSiM5iRZT
DHy+NWtObFAXgGVHqH/nLg0r21q41k3Wrt7bYA2U+DJlmNk7df0eobj4IfIs1FelWrtnrynReOVY
4fI9X3Po41a2XX07qtp5GvulCOIQDYexCSNraOKij4iWyU3Fm5O15igAMPYp5h0HGUySqm59VEPv
gu7sNWMgVWrnyqoaLLAm8+gurvDzHtZ+4WSneez9jaoCN90qal6L/a0mACjsbRFHKEUQ3uul/2os
djQl/PjWddVbC3EPUz8l1ajKNelMhRCtHX03tssp54s3UX4Rqay1krz1Z6rKkAV5M1ttcy+83A+T
etDih6ys6FKXzXCBZGeeNlL2/hrTTKmeEYPp2zlLjTccfCVaZMNLxRkC8DmART7Z7aalcr1cs9Oa
Mqcl/g3qpMgGURYSRsIBNNzbMlDPUYB05WAuTXEcHKVRgi3Osg+XfvQTFRooF9bOor3AmDh7cUfH
5Adrmyb2qY6cWMsQxv9UWTMA43TlhkrLCDg2S9hNrhgaGfOZMmfHjhiZCZ1Co9wNZKQfclem8H89
V3xfeYvx0BhjjRQ5427n+VRc2Xgb38t+cd9UYffnIYrZ6UDxxmlO48H8aq+B92A3GeuFn9YpMVV5
U14vFAs4uBfM2TGWy/zYD0WLGrj03XdE2uVJHzro7BlPr0vTy7ZsN5lUb57Rp/DwwbcZpOvRqikd
tSiXYyu1cDk++qa3m0oJorYtVFnt2Vkr0PSzIAsxX8Mi3IqgN861iyFtw3GoZO0pJs7MRsh2SQnX
/RjsvJSJ12bzFSKK9ZsehuFCFYvxTera+FaBwQ9jV7c2u/oSYXXPpKRVH7FzDrGB203CsBiXbMeJ
sfveN0ManN5/7AcdqZVVPHZ1Fl65VmN+aciaX7ZTOHe0HOrefB106NaYnU9H5tbJ07tKKYy4lVUF
hL33VvngDbP7pHiJAecP0n1binm9k3gcMHBUbl5ymsrQ9bWl5Q2b1ktJk0I0o/CH0aI5FyzC/GPR
hg8wz+poX7iu1aI3H1lSct4CAauVi/3llhTH2ZnCi6gRsOT7Kc+PTm/71omIA3l6aEbnJfBLmqU2
csTmCFgZhkvQ9eWZEs3Ysfq2GD9w9AVMkFNtkhyDFxwTPlacbKPKkjZyFZGcOZaInZK+NuUVLXfS
nwBHLN5eDgSwpYHqr2XhSBWbostTukE+ILBa0q2Jm9ruX4uFQnOzUuyduHDmeAvgDI+SnwnxRJ+Z
k2kxD5EDoTaiE5i2tkkrZOyEPMtLRSlJeAXny42nLA89KZvNnPCn4XA9l633Ulg0hzcdtl42w2Ys
H+18aCJm4C45EgQYVYgJsazBHWDGIfYWTb93evXhBe5lTp281vULW5yGwkvGFZBYtGoUHAhyee5x
ZSb02b1thqwQfgNEpAjfKuYK4HZueiP7isomK+1QntFLKc85UCwKQRcHylgq10f6Wqyzgx6bnsJG
TJ0iBa+LCsp7PUUwFjXfDc/saJxk2thT+sHxORw54ehiapnyeYsgc0LaZ47DLgrs/FKLNPPw0JRB
cyzbCim0A83O2+YoOQWSzCq7rtpSP/2HVzeW2Qwk50k6ijfdJNe7OcyGq/9oUrGsfg2Q360auwKW
ngcH3L5Zvfvz3OLXxr0bQg8C/OsxlYvCDyM5nz3PabAGx4FXdRjabBmvA2LipswigiRaxe5GGh6S
t+aTkcFvJiYnoQ2aCPhStmX+xUn922BmSAlZn3O/hd0WUHHWfXdOHcWu12TFV43hJ1lEhQLdEDlC
5r7fZqNbJ7SVs/2f78EvwyjGXuBjEH2gF0FC8mF0o8tQ1H0dovyK/qLezZotjbelnMN68+dL/TKM
4lLgOYlEdcEiEsj9c7e+muVkDx7vnWhCcZBVlW49x1y2//QqjCGYx7gWmk7u8IcvhM8kd0eN21Ka
Zg+HoS7ucH3943EhIzzLYtgV2S4Cm4/aFrhgOGVXRRZGx3I+5bXY565gpDDRkv/zF/p1tMJknokx
Mb1kxyHL+fm2paWccjSKTYyO0xy3AG+M3VCE/rYufSrVdaRerTL1D4OPmOkx2GWG7Fq2xzAt/DA0
L2RvqMae2lgFhtgtnuGc6yptLiZrRps62CY8XrKqAcJ88m788n1PQx3L8XgnIeJxbPv5+y4ipQMD
BTPuTOyS66rm2MgqxOBBTZ93HaLtGPSf5bH/shRwUYfGOSK/00PjfhikOfWcdxYbE513DpTjxGFh
LqW/773mRabWkijWiDgVuPf+/Ov+Ne39aXp4ujL/9cnAYcr9URJhGumpxYk4wZns+eRrm/FAsx4M
x6HkDMLpMDhAeaNn55fAKLt+PG8VeWCxXMMuWQ3ySj75RL+7F4D4LJ45D7DVx6kaPgRmST33AgJN
dyeUrhJ7osk36/VtnObpgnRj0EorUSgrabzHye2rQ+QqHYv8dKKcim7XGMF7pPPufIHJwdgJYisV
CRr/P3/WX5eU00OK9iAg+hF904clxapmMw2HsYWUrfV9xRWTxTHF4Z9fBVI0CoSQrFpeiJ+fSA8U
c+dDh4jd2g4vmzZ40kh+b/8fLkLCGt8C0ZYdfNiMphHdgTlWnKgcvOezJaubaW3Dzx43j8/60+PG
a43ME90fBC/oIB++y4jDYMI40vBaj+6VM8OBn2y8JtT8xgavF0bUqDd3PkjU29G0y3hVI0Ra2wP5
m5dlc6g9uzgPlTYekKSH3/98Ez4Cj/9adWDc2UAtHTjswYcf1J40kVsczuKu9t7NIpPPYyfv/Hlt
z52I0rBS6KJXb6QtE8zBeEkqaLNFFj1f+RnmpdZFW29b5fz458/1yyvBXYug2fG0AWG2zA8j/j4a
cWAFxMui7613Gfy6RE1WlkS1L8gtm96yqqkR+0evf77ub34t9/RInPSa9F3D05//rUzgRBTaocVD
IXxq4SkNKWZTesCzWX+2o/2qkuKJsLyT7NMzyU6MPiz4dJsnY5UFc19RM+ztKjOpq8XZ1hVT7WER
JvDbIrpqVQN2NlprsGur8cn7/BEwd/r9XRQNkX2SESLb+rD4V9FC6T8wpphcMs5QYNrbCpXDJjAV
Sab87Edr0dEZPSb9vcP5+M2J9Hs/+BZqB1pY0jbyaxGqZgtuJbhBf4q73K6l/yVf6KllXU/WwWzN
jRVr0412Vp/24Mik+ZkY9TcPjIf21YvCkCRK5+MPR3N3waU8UoVY7vjmZUV4l1LLb7HqN3drkBqP
FgOfS+1w2PrzI3P6mT684B5+r7+2Ep6aj5VljqugM+nuxDVXfpkB/e9NRLB3lJzmnVyiz16N3yzB
cA9PSAHk9WxiHxYUiDLUArldAyCW1h2SnvF6acBr//lb/eZFCLif2NFONGTr47pANYIdKGI0DKlW
fjEbR7JiZcV1KDrrE/Xcx4CE0zPIfuLw4yGcQlT94RnUg+eywmCL7wcrjy2nrjgULSNuNIN52kAO
8zDjTKWby7tS2N2+n+uvVpES+D2n5/YkP1l8fr3D4OeRudjWX8I098POQBJKJkYwGrELYHLvKo4k
HdqTT169X58b6kuUNEyzWAYobX9eaiI7Wyo8sChVKl08Nj1nywkUxwGIgHHVNnRx/ukvyvVA7LPQ
OIjQP8JbXUPAerC5nms3xU65DEUYC6S7vFXmP354uBTJpex3No7Zj4rdgv5sJTXpK8E49kfvVEuv
ItRHrwjLTy71m9/qdJxCWn9ShHGw+3AX8V6a2CmR4lRFu/Nq393noPA+ucpvfyvI5jymHAiYw/58
ldDC36NnvlDKtJOfyevPG5pT8aBdZoW+mD4pgH59+7hzf7veh20o0BLLUi/5Vv24fpGnQCuU5eUu
1/VnisXfXcphr2OjdTwr8D8sJ32k4FxafDXWauzBbkDEDHyZc+CJ7icHjd9dio0OWjFHRTrFp7v8
t801s+dOWxPTtbIjcH0aCE91dG1dtbB0kj8/7Navvxh6eI4VoRfQ4wLr/fO1aq9hjD0gcGig2L5I
XI37yS3Dm863nXLXtoS1jrWLz9Bembmrftmdyv0bPwd+WXqdJNFdpmEyIDZnUDN0MsFZYX3ySv76
8J4+JA+Vhaou8pwPC405UDd2I4sssFDAS1aa7jL63bs/34tfbzvEFNwPIO0pqv2PB3QmCOhUp6CK
bUQheyzi1VFKf8UI6slPLvXLURKkKJsGPhYkVMh6PzxMbTH6FVaEimHx2oiE+U7wVYfMQhdr0MQk
V4GVxVO4fFbF/uYrugwM2Rext9Ed+HDdNEIIBY+ICdkyk9vRZLDXuNZw0LY4DxAp3fHjqzMe9fXK
Bj5xvoig3Xd+muI8zUz6ZG3TvppMee4tOa+f/My/fjo0nz51lol2m9b3h08H6ELjZkMB0dvh+MUw
s/ZyNBnZ5JnxmTL41zKItBY2LrwnLL4crH9+7PWKt7UFik03rZ/QDjr1Tg7qlk23v7JtEW4m5uka
NzHRq39+yn59luGRIbH2LFZJE9n9z1cuO+ZGsqO31kpXPYSzs9xBgSDy48+XOX2Bn6stqjsHU7gZ
8KTBnPz5Mp2Xem0ooCE5NIDPVl0jsBtPZHq3CAG5DB1zzWkO56NB33gTVQzt//wBfvM9aQ5RLp8i
uTkFn/78b4uYUABh7JocGmppDIbtWJLOrbMvf77Kbx4ZOhOnWDhKyhPl/eersFD2qCSIwpJYSO+G
ZbpFC14/eRX7zZ+v9LvvE+FGwaFN4A2PzM9XWmDrFrMxIUAxo3SXdvX0EphRd//nq/zmnEmrE8k2
imWqPTv48HiMVWgVY8AX6unPVihwQp0EC+jGQkTZFufqkgSOk9OzSP1E+/MPzNzhvkNutaMjg44R
7DwCkKFM/vzBfvc88USdDmAhlIiPgT/CmhmaME0EWSa9C4WEK24EI5ZVaWZ9vNEcxf0UMACkOKLm
SdL88/V/uf3cEh4YVmU8TvwIH9YGFsc+HT0nJWZhEg+5EYnLAFbPJ2/Nr7ef0pr6iC7ESbZOwfnz
ryyMuVJsyHlsIqtYaCLmOSnXKaLBpmLM4AsRHqIyRLVjoZfb1vn63bXyaS+QBm6NYhy2vVEFDzkD
oX/fgH/kQ/3vmUyvu7fmy9C/vQ2X37v/D5ymf9ky/mur6Re6tfn/+F/vffGD7e6tGYphOb7+5//8
66/923DqhP9iToLJ4dT85lc7PR3/TjKx/H/RBvd5bOy/XKP/J8XEsO1/sQDbNsaAkz+BEuj/mk0R
q/6LbTkCJIuh/pSMYv8Tt6nlmaeH82+LMQ0tpPS4XQFSsetTwvz8VCE2hqEw2fam8K3aTjJzlhvP
rpC1wIoZxmdbu/6ymYxGBaTVmys9ZkcSWUTEsKe6K8daffS29UnoRp8VCR20fwIj4CHn65XrlmN4
O0snygiZWIcsvROu208XTWmSVemYXdQf1tov98Jzs+yM6tJijmY1Yx4ljOPmCeq1eYJxL3BPVYyB
HzwNkMBFfa8s1J1IT3HsW2ECXza7Re6LG9CL+sX/ZiriUaKYAw7jH1ECWETxKNNFXzuRA4geoYGb
TtsZOMnwMAeARNG0uQAgdQhJ+bpua7xuooHi+MW0DU/c2cXa1S/KUMGtlwFnv/UQLYRnfiuVTmBK
BE1iW7qedvXUyfZQoXEI70egzp5KCiR9AkD63FQvdTZ05WEIo5ncOHtAnn2E1jVFlxOIUztxoBsE
y+WpPkMeMRBvazJvhzydXVmhHFHI8fXa5dkbImM9m7UcujcnzCOJMm5qVfG9ylshSQhkFkhgOztd
SmD0QubUQeTSEredlZf9NyyUhboqfCNE3uh3s3GsO6cM30N48eMB9Maq3iiwLGah2hGFa27UNDuG
nVQmvbUsqfyBfkKc97BQdAL0qV0PZcZP8g561PdwBK4W0TctYlIVA5d2kXIOVhdl181M68ePF6f0
KWCHKTUg54V82IIbUVQpBBVZ95W6rjDfOFdTRBz0kzFGaCdBqxajTo8TsSnqm6stlT6tdq7lVznM
bXsTSDCQFcFVqyruT1kb52J2xNesE8MxmyPwLiJ4cpHrvwIOTAETTNMTRoUuSTPCrE4P7m0uBC1r
X2eoTwD0bABpGz1AmkxzI7SubsqsDZxHJ3PT8RmISjWfe3Y/bPBRFrOJXcoEoRWOHbDQBBFZA+tf
VVF9X+kWXVPpli3xt+t6i/UHBMQMwm1j5KZGcWbQKkoI/EYw7wk+jrYKcrUgavvPFBBWeYw8tDu0
qKK5IJ9Zi968mY0ozdI4C/EuJqZfFL7YWJ27jBfA+QqTRHhbo7IF4DIwNwTwal+JEiv1dWV3wn4M
0nB8FtVib6XLBhEDeaidPW4QnC+LSp/5V+192Y0OiZ4u6stYZvznEuBs75+ZFrzUmHnhNNwZ3SpQ
seVDjilvY6J4mL5gbXKNJ1DyanpZ6iiaX0NXReHRRJDoHTAGzMWlXDC3v/emKdqdZYxFeubPssQX
Yi7YMFbtoO+47lXXDoeVVN8714HUFA8L0yUePSnQiy3s++6ITGVrToGrYzc4qdBG5AHPxpTLPCkF
3uFNPrJ0XHUp7wwH6MLdrODXCFYODYqY6LR1Bs1KvAPsAAOUJN1PDCFDG22zsPViOxopHfrRKC/E
gpAT+iTStvN0JQ/mMICGysmgbhsIkF2G0s+e2/ppqscZq0QfiXPD6acbEPRGlTglwouN17mV2lSO
1zyN8GbeQIn755hY1ngai/m1JWwG9Pjs39V5+ARbfLlLFWO/Y8GXtjYiT43dbCt8x8Lwtyl8MBiQ
kvWTD2IgacQzfUSla+1XQgcYhRd8stpQ6llHGpR2URvFj4yWwSPElex64P8zgaZXbOlcL3deE1Z7
xojOHq/KcoGYoL7PynrGPyAc+wxxyDu+SSJJ0gJRCLrS7rkjcvChRKK6xOZg2e+TbVWM3fBWAtsP
gw2w62De1rSq7jMwOmAWmyl7NwcneAoq268gy6F+Lxbtb3vU79XZ6DOsTIvQ++r6TND2a4o0Ma8r
XSJ8scXFMNUBdDU7ldegFYOtP6fExFtmT2Z1oxz9NvbTwwCcI2fiMTVPbmPKe1YAVMbEP4E2qoEz
HQnXcF/R9EdXhUJjHnoNVP3GXi4rHNffIPeu1gXGy3k7jRVgttCey+tAlgFUpVwf/ToS31SHAAGv
WDjuppAvxbHVJGMyI2aT3BUMrShOLKs7kGzTP85s9lnSaduX+2By3bvKCCHUWUH+1JjBdInwG8hR
arn3fq76596cxx2VOFNVHRR3neuoray0eSCj8WwJEdbkTndPU0tezW40p9eLMsShLxcrdrqawK25
95bzgc4t/3s4FPZgzxsz7SVAwcY8c3CDPJDh++LCDjuzdHYhcvw1m2r2hq9W1yHIY653GbjjtVjC
6r5bV8Ra1tTHJDbkicbJFk80cAcMGrE3Dv3tWI3tObN1SgGHMKHnIlXBGadq4w6JuEiGpm2vzRR6
ki2M7Dkqpn4v62DaStMz3qvVNjU673Ikxxqh+a02CXM8dkurN8tJkkJAw5TtCD6EK7iO71lRXkeI
/xspEQ9b9k2A7PWLK6WxLYvefZRGgRK06K6CariENDgey7wrDJC/tfnO2AYpLVBIt6dxakk3/2oY
JunJmcJSVLtHkOSUC0qdkZHD0N6cWFiYvdG71j1a/Gid03sdtR6EjPXVRnY5xT4gK3D44x7MdHve
zc2uaXpUbZOqvO7Y2TB+NrIzibUvhutGobCkyAkPLKjRRY0XY1/XmfeVMsjwAVz0U/aqfUhFNFwa
eScqRPqnfG9IeIXRNJyl0uGxqhozTXq/iBDPha2qk8lIx65LgqzHsRh6VGuHOqMqubPALgXPVWRN
L3lY+xh7l3w5FOWIk2rwzcTorPcuG4tlxypXv6HCK67C0X+soL89g89kfSbHAvqGiXYsJTuJAK2p
OKSnwwSC2RXlId72Z+IH7E0TEMBSaQOhp89YO4iAdupFi4u6W8InXg1j2aJS9/at4wDpb/Mq27XU
ml/BqBXGscKpmCcjhhP6e5w4T+Eqy/IDd+EJzzUV7XANb07us76TPwAB2GDP+iVeoUd+m9KSPvJg
+mQB+9D+sHPRiytVoLbl4nYEKnXXdlmG2dbFKhK7eZslhqxw6/SWW1+kQ8HnyYiBbOf1wkuhxO1q
zNAXMFHpTBB3QiTahArWJ4p0h81k2qbCMOwNpTO6dSR5LhnBqNJ3erXHrZqc+cJhABl3hQZKCv9r
fo1K0XxB39c8h8ITT+SWuE86zYc70CKc5bJgJR3eXMLHsFewribR7PTYvkIQNg+yRM2clWZ4CbKz
vkQfC8cwXKvXmhCO/Shc85CLGQ9PNPaslE593cPJTpDpnULoVXE3zS5TbJxHu3Su6wd6ceuZx8Th
MQ+6hwrQ2QnRau7bcp3ebE922JOCN2TSYj9FyEaRvhibLscOPYnpjjpBsZsWLl4BEEdwLmV4Yzdp
fizXIMOTFfDMhjpjszXTS9Gqt6LySiPmBYDc6LryjviT1jlTyq8TMlvqR9epjaRtzAqkUpW/4AXx
DzlexRxLuCUelNdUzHLq5qqdR/fb3DbVvSprV6Mk7HSF2tgI9jTqqE+DZsmvXcJwUPVjWtukwUBr
EWeeR6Q6USMUZ1jCYib0703hjcdqpcDYKBST2zlA4hiLgj4ngveB3Z9u6Li1u9k/EkBF1dD0DUWD
YbtHFNl9uW2I91AbmfXpicwP0jJOdTjuFZCrh7rMRcTD2RHSEWb4UXVqu0+G3Xvvnr9UL7YcsXVG
eN0D9I3fFruxk7WGlRX3ME8Zm6mm+86wuz6zGoJYCQEadQwb1dzCEe4SafRyuiUtDD4z5K2Mmk7d
VPbsXk217veWKSKG0fVwFyBZuhpM2i+gfpDbZ0QvEGWdFvNmtEe5Ql9pijPfXs1+U5k9T6LTYxRO
NG4KcSlL1I9jh/XJ0nMg4t6YEJSj4PIS10btmwb5esG0P8Dnw7NdJc3CGJ7uEC0rsNgOR0Ge2Pkq
InLpXq8oUBJjydPuXHtlcEDb6txJotlODAkXfHFfBCk0dZqQc0efEvCItjASu4sXj4GFV1/lwtKP
o1oue7shlckyBJ4yVZn5Yckbh+yYyrtx0snYy8z1f3j2bDrIcdvxBjV5dXQBQ15oRKsvAWhGdQRn
bgdAF9p+O8PLBWe3+CxawBvtGLQ/UT8t6JP13Gu9AnGmwhoeBaN4JhiRKrDy+/tMK17FlsIRKb5n
vrvhUG/pTZdHQGTOI4S74mUqrWJLFvb0hKMdyLfL+mT5IJfB5mAk64fcuB7XMbueh8lEtA0b9yu6
DoIK2GGWuJdLfuWKaNzmZeBtSy9vkQRbjnlVOCK4ijBnfbeoKaH0++6PqUVwETelZ4JPLNP+umJR
PPbgZi/whjf3TRg1z0GYUU937lDjnemG7q7rInMnm6o6X8CLf/MFmUZNmfpHc+gxd7P/pK9uN5Bw
AA7zSwje+haiIzp6ZOWz3LfQyxPTG6y98Isfkamzr6jAwUQSwHM50IpAs1vTMFyko+4st1kPE3S2
ktN9UF7IIoSgrNp53xlk38xm450xNltPjE/3MbesFMX6tHxZUqN88yGnkkbmjOey5VEczSH94WVg
cOg55ld+rcWdxaLIxlOM8ybiuHSb21HFA6bV9zbqotsiNdOdrSO1ReR5ZAI6XlR+nZ01kScsDCaD
SWJPJb+gDk+/DYOsL+2u58Q9j8VFTmbC6eAmlisyGLBKegdkfqhNFAY/jWfKO6W2pTUUc9VdlMBe
ttJpv6iVqmWjLavdRU558tZQGJG9VMJonKu0OLOysYqtscDs6mNc+eoyHXdi4pNNFrSqTQIcOYAb
8tq6jTIb2JwMlE/2Ms7pRIyZQHEM1pi/MfvRbZb5bcdG260BFvec0zXtE6pqfMYbTbruYaBsQi57
ShRP8ExM32Xfuk+jVvNDZ614+shq8+xtJq3wq4UBf+Jx0tFxGL0uOl+QvZQva4vS7FBKivw5qoVz
hAEo9c7kkKf21MqvxLoGSYrb5AZDKk7rSYbvYFCnZ1VUpjrX+H3K69ZCJ0QPQK/mZqiWakOuw4vy
euRpdFR5cbUNvE/IOXuMUuxTSrvqC52PdE98oQ8FgWA47+h4UgSx2WfLYda9hxW99goSklAxk+uW
Lf42LJe+OTM8ogIwu0bzRTM2ZrldacGJfb86DlHjKoTxLr3/Td6ZLMeNpt35Vjq8NiowDxH2v0Ai
BzA5JGdKGwRJSZiHDzNw9X7AKleRqSGt8s6OXnRLahKZAL7pfc95zhczlMU2AM8xrAmGamr0znO6
GlCheKmU4dqcJ6ogpayucRDlAy7APgXSryfzsOYdV3S/wsKFzdlWp3MqOy1+h1DA8mO5zDCfo4sg
35vQP/ik4h7NOIL/Apm7FzshuLU8zl+7VsEbA7nd7SzzNg46TDTdIL3KTQ4oYVoQ5LM2khiA450d
qoYdJbdwgakykR9xcq1kc7FVwUq4dk0UBoL08dbCGnnJN+UkJuXpJ5OpvvEqwFqYGHL8I/To08vJ
lqJ1Xs/VmnWViC000OF6NqbpQhC7g1WROmOA3yGONwZg0BuzDKJV3BSZs8aAB9ucM1d2MMk+xyQU
lAY6TGtx16YYs7ANyCOc4A6TjHxTZ8A82D20U7an3BHaXhrjBVnFADA6rKiapN3WFX6MgxRUC5OW
N2vI8TemkW5+1fO5K166ME+MTWrUosV2YtcVCT+mmMuH2Gb62HVpSsgc/BYUsk+tAewUExiGHzRv
OSJhx6s4uIfbDJqWcWg4jet+YCVpi1104CTTErAT7CO1BxiC64yrRuixz42xsr8N9DKcz9CCAnLy
5JbJaV02mlmfYxK2Dhwd9OQ+BYiJQQ9caOPrpZ3Ym6grA/si4GAbXJNEGZSbjGPD4M8DU+VmblOu
GuNk+1JwWBbeDMwCbyErMyA4oo76FT7K2hyx6ulQQyaD9M11QIN6dnuNMtR1lOOC2pEkCeeBa7cb
Ezaoghi+b/c6uKZ4M+QsMzdisPp5E6dqHmxlRpNx0Td2OxPfmU76DviQFu0oEOXWnkgIpdtqI/ZO
oiG6WQluJNvg4jg3wVvYfNFwS6lw6v3QQQl7mIj/mlyNlMmJoHtLljZpJBf5rm1USTokceXk25n9
i+aaE05ShLCjGZxn8ohpvV6AwPcU002mXbxtWN/rBB8rdGFDOjjzyHXndqZS+98ba7KFPGKxoy5P
oMSAdTFM9GcnUsh3lQNi+aaIjDDPDpry3FKCcWFFQCHemCqHK5xDCg3GEMXJoRlxBAadSY05AEQd
CYYnp5NsN+vB1hykmg1Sa+L3aOZ8q9EmW7Wpw74jz80XArPCdV/LwT11DGyBcm35HeVDP08Jmgbw
UftBF2B5VDnGp70hrSO1fjVbCKh21z2FpdO5dayKCwqw1p2RI1jsMR9hSCQYenAzjm5XY1t8wdBz
jz245Vr2Uz3lIwAe5yyuAIK30Lx7E82p4fTlml1X5vYRkRNCJvBnTpGkRi0lrSiLHrFFCtKoKstN
xBI32Ur1ptXnfC0iHIQRceE7qweN0OpswXAPuSRybxusEOvWFsAhjXnYBNh50bwufSUWy4MB8mHV
q6FG6FiPYcg3mh4HbqzKKVUVJvAJT8DaLgg1aUji2xgjs2yaEgLirKyoxxw+1zNpn5m1l/om3CVa
mROlGE0boWY3jW08x2ZGAh3gJnEd2gHho3KY+uagN340VepdS9DDt8k2o8uGQ1kN6T/PDiTSsnYJ
kBl2VXbgGzrxCTF7u5IbNfPZ48uEHXC5zwOd8F0E/sbLGVP7MBbjN7twoOUYDQPbRD+yDSrFfImS
/ryfx+wBTHn4CAvH9DhtWK8a0P8XOY+pWXJjn6yGfUffRPHtNIWAPRDMkJqArR22vbyiYFbAqoVS
o/W9s0C8a9IubWLIqugRztKUbFsF7ZBbi4Gdk+qEN1JnVrvGjL/qaWH6sSATmIoi3iPrXimiilRE
iama0CwqoUBAnDH4pvcDss8ot19KA8FWTnVcqPmXqdJMisw6IvjZeOxIY3AVOo1eBIfDk1oR7Hur
rg5WPj6zpZegc2FmWOoz+NpSgkftyfZMhXqsZ1ndNXuwl5xB61aBw+ozJoeM/g1u+3jYKHNUPM0g
4Yp1pivtuoorcZu28YBDORmzGxz41wo2WA5tnbyeMfH5eRdKHvalEdyxrHhTFhOaqKW3SZQTTAbo
ovYChuw2jZrquU/lm7nVbnAK3xMavzMLKKW4uZ4kqy73SW7uCM0Id4KsVRyHw6dCGeeLuJvOAkA5
a9Q0gatHlb4NlKLdk+xXXuSFPZ4pBvWegX2tjyyWc08Vja4SG8rWmYvwElfbJhS28lU4Lds5jABL
DdiuXVOQ1G1p9Wtc078SVLnOYDuIlT2WuzKjUaK2DqGmONDpAThbjo06yTHh5PVmOKzUxnxiDu3R
bQ9npDsEPliDfqVh0uvXnQBn65JvuWud8mzKVMmDPknm1ggSnyqsYkDwV3vtyrasVPcirTVyTlB6
QRoJyQ4esb7KsM0CM95rRHRdaiavbQXKaOdohBnMUIQqOWFNrQPlXs7InaI+k3v0l4ozK8rZpSyO
T0GQbk2AR1jzZtJRHr1MwwyNMvoxV0GW8rCWE1syNiCXJ8phcWOTIyCbj0qmvELeEFBR6F1joMu3
7AXydU/u1rledNIXJ4B7pZARt6oGnE4zaJoq5ZGSt9TZsFfY+4msUc9MEKzUWET4OKNK2grySDax
pdHKS7GCxJGZf+ppINLmnkYv7HPiqRO6bRwcE+Naa0gMJmeJiVwLq2UhmMIvHETZa6iZgqOVuZF5
sOI9LsPqbKD46wZ2cd6lgXhQavARSxaKmwToVlh1ip1FyBtrhCWNazk0zF0XdltOM0Q4RC0ELzqE
07AG5nPe5WZ3RnWQOTwiHRBP8fWUJMaeZ1gQ/5gEFBgKDilyHN3rXdecg9lM7yK4BzqxfTBUVnGS
02CgOvwN64hF2GcHvGfCpk5aoU3RhN4RsvNoWM0yQprVpEiDfgG0bMYhqhufR4rIvgRHmABsPWra
9UjCDuSIYmZj2Km3Jt1DL1fGl0iVnNkjcz1IQJhD5/aIf5aBoxc60VgD+t8zoCLtY0ApdU90Giwv
O6quaW8Xq1QiMJPYhokeQDw4Ltk60jMFDDbREh5NpVQuVK3N7mdUIBtiBHlpRfzFnozQoyh1rRTO
NcY9m+koGE0gnOnsJWIOyZYg93ZIdcfVk4hgSuJ3idPqhOrJlf0aJy2gMPoRONBjU+DI5nxfuUJH
f78i1ah16yXLMIE+hJ6NcHV8e+oVjJyBAhDxDX2MwbIYiXtqS5PYQMjLw2aaVeYgEhb6TTVN0yaS
M3lH/CatPOCQX7u5OEusMaP0Lk/7mDSTK+ZrMg8mlmY2q2RXIiC/M3Wtda1p6C9+rTY5khWZhmoB
Hkfkg9xFhxN9JDgUJF9JWjGZbqr2O05om3TqFDq8k/VbqiJbsbU3/TQyah1Ft2odST2DwRhSCwTs
qobnIs5yM1bH/WTMinxCP/NR8GbzNUyonoqO8F42oF4v//5OjhXY05BUeRGvNdqp1rrs0RiBLXGC
T33J3tFzuKkz2zQnulNC0+i3v76hR9r1t+sjq9FQr1tYOXC0fbz+IIgYKk0nXseFBAAAdRrHMiNG
uaBHllZsbMlyqicEFEl/gdtIOchzRaVBF0bg0VGXovPQqWTnQmm7xvhT9fNb0pq7/w8R7wtL9ue6
m8uSYtjXuvjPxXMdPxfP//GbBfnevNfgLL/hTwkOBsE/ZIQuqFywZOLV4QX7S4Kj63/wV/jrkVQt
lmbe8WL53YuE5w/D0FBXoNrBxESF9W8RjqL/AbkVrR08EBMhua3/jgbno97W5vczpGUcSVDnsWkc
m4mpXBblSHvhkEq15smS8tlKgcoltARdURRYqTmZn9CSLW/0P6Kf5ZooqoEPofrBvaQst+r9iKsa
2yq0QhkOc9/15JsU0MhEnvvvnsnhz9/3AS7/ETX6dhl4OBw6bdSemCOPBpZSJdkAtK0/1EpUnEdJ
vpsjIr2zWVe9RBqBqTVqeJEOqT8W9q2ZVaeM2sp3N5cOBmkei7kHd6ypHUkWS7vvpnme6oNdtsyW
IJ02Q2UYG2LNB/oVRnqW57IKti+MyebsVV9C/+GSBZjtUoVtj2HWE306LWVwK+E+hEv2otFWPnGn
3uyhHx4IVgsdPLrFZttYyMAfH4g8E6aDBJ5YMSp1G7PgyE83WtoORW4QGTT3DT3HRoexIy5jBDNk
6VafcG2zs9fnL20cRq9LWMtlIoPCgJAwXkRB4pCjZXWblgrQFl1CsqGOU+10uTsM5jQ8KVpj0yN0
Jh4DydFpKxefzWS8/d2XgFd78VYtmZ8yhoijR0DkCUw1CGoHimz6GQGy4wqqXXwOvImGUp3Jq06v
h0s9yId1VEzyhkzTU6TdoxWG69omlhmdKgkKShzhH29v2QCes40kPYDsVPdZZjwmoVqsCTTvNpN1
RbwrPXOzjk6tLN8NAHIVmD2cBaLOCnpsy25lp+nNIg8PgzVRsrOVxyyifRMlhgS0vnF2cRvdWoEB
RSME2iTVlLJ/ffvfxKcf3izctwh8oB0zz2EeOBqDheIgPDIL5wqKFSXZUNI9IWbrJiziYY1POtsq
060eJleNCuF9Yk/YxHWwAVk2e4DHSpK6RbSx+2y6TmvYNHG+VQup8LJWeWoJoWqXis3snGBSfzdB
GchcOdcsoAAcAfIyrt9tCVI24sNI6/YKMpl1Oxk0WhfVz/rXN+eIKMEExW9nm7NM4QbiTOPo5qiI
GJBz2TPZurk/hp20HRVeUjtv3C41ko3S1uOzVukv6J6ZthBC5p19ykb/9hZ8eESEIpD7wM6HFYVX
9Wj/IyFYLvpyVq8gtcuXlIqAXmXBU9869qENKr12hZYq52qe6CYQtP7FMARckw6KAi+OSEvofJCV
nYGzU42kzIMtiN10yD/LahGpO0o/y1JCd3Huau3riXv43RRLewQh/SJiZR2DN//xUYVIl4w6deSr
KDcwlMbhpwYp3Dph/0rPSpkQxfQA6RcaWHlBs5hq3ThyxLV6ipUbPaJApU+R8tkYzObClkGkUsec
wosCXdOp8bh8lo93Wl0MUtDdWdrBrh+teyoZ53kD2PBKI9/qRjUMIqsEiqZVmNLOXyI3AX5a+2Kq
xnsI8A14NAVVB/JNZlqR9M0q1QvUZFWetFeSpYlNVBRO/+eY/a093/+bcmpIJssY/PnG7raqn+nw
/Gg/99fP/rWlW8TTiO0ZwUv+AMGOf2/pFOUP+g+qSUgAT/iNqv7Xlo5/wc+EF539DzsSSBl/b+nM
P9j8Y7VhjcB6rBL49jtbuiNbuKRyLOM/GG8/joU6wogw6Z0FtekMscJroJpergb3haJsJUzTelWe
OcNVRwn73V36wVbr44v9zwWPJrCczOtMbdTR5+Tvid7ZqmBUXXuOH4itf/n1NY7OSf9cRPv4reRQ
GaJMDic/7W4W0bJetN5gmF4YUvYeXwIb1HKs7msghTORMm276ApOWu2XsfnP2P3n6kdjlp6sMpHQ
LflyMmzLPPWyQFqVlHEU9E5WdZD1jBy0GG1vtJLGnIy13YnvvWy+fnTlo00ZAbOxU1Aj9wGVbe1y
29axb/RIdEL2hHJ/GIS1twjVABmN4ONU4tFPX6KjDVOqIwkzbFH607h2rrrL7Kp9jLC0PJA3Ff05
1XyIn3q/Rf+4Mfr7pqpHGyIJDUXbzGXgF73mVfR/FXLCp/oqdEavKx0vopJ44i4ub8kP7uIxGSWe
BtkRxCj5g2lv58lxY5ywRJK4GPwPmUFzMpi35yCau+IOm7GX5/XvLfP/fMujXYQ5s1NGFtb6era0
DA7tYG2NGrIo3GTwp27VcEf1vbBN4lVPGUOXW/ij73u0HtrOKJWyNbc+OiO3GhxPk8ctIq+tw5DR
x2AbzJgtBv3U2vaTt1Q9mnNYRSlHtrbtV0/VbfyVvhU4KpjfwWN9gXECqvCJB/mzCx3NNWlQo3Zh
N+ijuHVL7S5XCleDeb68PjMzWrhQZlGsJtq9fHKC4zD8k/t5NPsYQ0AwK8QJf2lkruIH5am4KKOL
6DYW9FIPha+eDR2lR7TTXv8amGcESV0W9DJ34z4O3NcAClK0DtSz/jy9NLpV85AcDOm5P0cL6jJX
htqFeC4vyxs0XpqXrsWW3ZS0dlbNpuavr5PEby/siq07Xu7xUVr37iuaDU6wQBIpyqNf41xGYT/+
1N70dKsulDWpsed2u7K2jZ+sp53hS/tg8scNgOCVFmymLUE561be6N7kF7u62ATNa3RRXza7OD9r
d/Wlc2PyGzOYsONdfiNtuitxYBNXxNd68JI8aufh1u63Yhfuy12CgnU9rxPxJbsmAEKuvf4FXuCq
uJTOhtgbt/W22FrJvts1/3JmfDt0vNueK0PuhBlYT5+sL9dCzTfo8c5qAzDvfXKwSttTwCvD2nRt
/ndMs/DEO7i81D8aXEdTsqQNAta4rPrdMnxR7FqEhZEr6gbq5wjGa9kHq6b+HCsU75lW+rY65LEK
ktJw25Mj/I0i9qNPcTxDmyOTp8oe1tb3Mv0HOXdwHNje4MBhnAPK6hlcTNIZBnkf5EJblwZQLlD6
aPARPgbgkStFXjeQ8xEhuqOucgT31FiGWjsN0rYLe8cXsbghY7QOQcJ3IWTiAfvlJtfjNcE5Hmti
59EdvUK3nLqDBJ9cbZVzQrsal50/gsgeXix5EBmSwCnmZZvu8ef4IxX7DYVYbUVl5BPGgKtmBMbe
ZiGZmvphVIwL+J8EaGRio+UWyTALodNNLCu/jPrCk8jVyOPotoyaXag0xgIE3cG8Epsp0Tt6GMYl
yQhXzlLfr15C+7PS/h5q5O/Z/BjSkugatE1RBX4Qozh6cpzwxZZkD4HXwaq4g/O6Naubyb5AMkYz
i6D28lSl+idzunJ0QuuiUO5hHxN5FoiXSCMr29a8WGMLEBCHElp7dEBuW2un5vSfrJlvZa1340uv
7TE25TyARrzlqxmB6Va85Muq6ZblDRIGTuk3kQCXm4Q7y7JOLdYfCxf/3OOjxQs5kZqPoRT4pl4e
irQjdsB2s0zzosr2yFjY6/O+N66L8ubEgP7ZNz1avRD89g3RkslZ4VeOA6qqvpfaaLc81KQM16l0
0deUjhRWalPdz+GZ4//6yj/ZAR3XJicJtGZTmYhNbWcvKEjCpN03jsROYNpX/HnZBv36Uj/b0b1t
rN89zlIeMrvNYtVH2XKIAvnMNu6o9zGscdmbBTujGNzp7KrRb5Ly/nmQKhPou0uOc1MXGlGafh+0
e4ClbjDc2OTz5VG6JjV3j9vTDSh9BWxtDT5KOpEG9OuvC3Drx7P0W9nl3cV1EnFIe2TLN/Y48Jwd
NO2NzeKQlC2K1xHdjFbKDzS6E8QlpCJH6T7PnKscd46oLwtYyXM2+BnGjkorzzHRIPfdaqhMxYIM
b3equbGbTaqdiQYMCFJEpqJtWnOC9yLO8W2wirrendTdxJFEZWdgS8yyUOeZtCKeLERkmsergn40
C/cqmoU73GjzfqheqFNWbBKjbd9va8cv7F0o70YL4vXOQtc4rssds6IUb4HUOOReTwEciidNvRzy
faA/GfpNp94542Olf2v1h7y4VTBga9ve+ta3O6vx+8YHlywrWLd2cr5VxuVDN9GGFGGl30n9Lgp9
WLBGhENuQ1S3m+SoKxS07ZV6DnWDg0iPwtQqJFQy2lVad3fkJpxrZcLXmi+VMN07lfA7R9uZk1iH
6ogJpt+kneOjOIl6cTlOqT8n2q1Zt9tu8mUZbbb9qJn3fVlsCe3eZTgKG4Z7W+n7JDM2kROTxzV+
UYA4WfZ0i/1PuI1mf5MK5WZq7Hu9vVTK2tcy887RiotCy19bJ9pb8YjGl752E/lTY66jDGNUvkTX
pCvFkdbK1LwOkk3ALcoeSGVVUjzP8uJbiaNrlCZbgCDMOfo9MLXtLECXE+rkAthEH2rL53KU3iXC
8qHaGdnXCF22DnK5EZ+b4Fsc7upukzkeIdYIq7XhIupsFNP1Fu88uYskoeCuw3vDoW50ViO6MSO1
zwZN9UOkNCgaDpOQVza8+b4aOoJHt4Z5JuJsb1f2NZEiu6Id16LTPEfE64rSbshyQ6mtb8pbWvZX
Sd97CV1ES5H9wCkH10L0IJZbc8WZEr3SI1lboTvTDKARDdO8T27SfHitChLMC3njzBWte2wJVXOB
RnONYICgNWu8nGL7q66Ot111IfRhVcoMGkQ2w8rKzYt+2qlyfAbr+SYd9YtuMm+HkFAUeG5zCiJH
phaYZXBJjXPE7eZ0ECm9cWFc9/JwrhJ4UMymP8jd1qBeoeXKTgpK39ARDVv2zowOYPXXhmHs7Vbs
k4Ucr36SqoDxO15HC1+a7XaQwNrR0/hZd5pNSErM3ED3kJ+YWVHwWasiPuBzPLVO/myiOdqIoR+r
dbjMnS8mf27GnS3gykv1Oo5sTC8cN7/lyCuguG07UsnDU6fnt97cDzaA8tHx2QpoYVmN1vs2ORk4
cC/ClgGO97tM5EutM3ifYXQ1CHerS1Lh3DK/DYYAW6DqyuTaTrxaEHCtUHhVZq7kSl7JbYfEG2kf
cKgy2C0uOHxbKN5mL0O/lVpIc4u7hqQZmd3Ol3hQ105gbAZFZ41MGZfSFif5qmeLhixm3QGIGJCA
94equEktpLS2WFl3+TCvTkzyPzmWHYOJ56if075HhadF5KEUuCDOMvWukD+xwmD1xwQ9dmsb4Vgf
4qmfDg0GIYc9q2xKrjxdd6MvFyvixtzCJHu4jT3oBOfs3C6x3q6xYYcnFt83FOOPntVREYAKYTTr
Rlr7aI/9iEXYIgJMDodtUT+1+o3sXNYIu62YGEb1ulaVc7vI/ZRgATVoNzmZATX6o646xOpFH+0H
XjI6SLI4ExW3OSLqArcxAQx19qS1vG4vHa4pgTypkUP0MBhoEqyLjqDEXHgLhSRiiDd95M2G7BKp
uCqkdUOWjEkTaJkxRHmXh4SxIFDSGlfWXrP823IEwKCwolu0bsiMSomLIUcBiWaOgkdeBcxTVfss
DZ8V1GSDek6Lc6VK03WrTZgtZVetr7HAZ5GvJlf4dXAR4RPH+UgO20op4vPyEffHBtvxBqW3F6Om
EgNRAUmzKfj1tQqBIMjWYY4puv1UtDgirTud1VsfMdCUbjefQgQZy1P50dM62oBKFqJnhKGcm8/t
RNmWxSxvsQgfprbc0iIjo8E32tsueQgHAnrHTyK6NvIewwNHabNbzwjGsra5g3O4sbN9EqKyi3FS
vR2yzujC3Rpi9EZBwGZdX2hBukbh5Fpah5ck2CZpfeWkJF6BKmXqQ1ik+rkRuNixPWLXPG2ifEC1
c2gRDaXhWvTzTscWj7zInbP8LHWsXaoKL8lZVwm6m0WJGTVcKxiLTd3C53OKZPSm9vnRfTreNwe1
UqE7h8yXfQoadZUK84LFey/3s6uH7S4jHkTEzrXa6V8qKb7rZGLX5AuVB5eG2aVWC783xbVS+zqv
eTJJV8RtZWQf3TeR/qjmjW+G7bprVU/SgX06eDmL5RDdh5xJPplNfT6E496Wyh2dXzyqzx1oAoe1
dA5Tb5ykrU04b8TbOBXSlZSJq8U9F1YDOoN6Jbpup0yf9ZJqH5kS/ViuzXa8qKzOn+KKpmiAGVYi
PBGRH8kBfW1u5ajzkgcUsWtzOTGXZF5XLhC/FX8yrXg9yykMEdsbAeAFwanJ4whF9/c2+piCWIYq
TQMticieNtG5o+6rmuuOAqYdACBrr0a0lHYG5Cg0PNE49wRguey5MB22B7ih29Nlxbcewo+e+FEd
bJ76QKcEIPl24jRMXtpenq4g+yqUM7HMpHP3Qu7GeWYNZM1ovjbfAr1IbTxrcFsnUkpEe03sk6yu
ZkLNyQF5nFDjobSKTMoKQ/6CKcCnrH+mOu4qyNiD2i0q3TI50wS2e2c3GH6bnujz/qyn8IaleXdE
sCrMgu2Qmb4IdGpj0ZNGRatCT71kXZARZe6LNnwAwb8vx72pSUj+O3HigPLTix9VkdJZKKAZe9o0
FIQRy3uisPdl5TxDE9xHAgfz1O/pQYLRbQ/E6e1rHqukG6eu/5NT9jFnLSsUEwNoaPlJbl3VVbDX
hOEFXXoIEmr8JdXKpXY1GIe5TB5+vV7/uIKB3O3jebBOJQBi42T4CsfagmaRbR+Wc/1SOcnYmgyR
7GbGv3u66jHpX47lFqk7ASCJKe5N5mYjyDaV8UWNnL1h3+Vx5ZWG5elRfZBgFGAe3Rucg379VX98
soeh9/Gr9khMHC1TDfwBlORyczt3lxNIGlhZrAbBVhUna+/6D1crxC0fL6X28wRcn3Miknxl0Dxy
pe5JKUdhQgghaoL6G5ZoSC7IeUDQekVssg6wNSVX/Nff9UjJ8L8nKOKIP36CgsDiVtNm209ZLXMS
exKivZSUWjn3U3CPW8yYakb+I1uPlI/1L6+73JF34zfLeqUeSIH2G6diY/+0jF0RPDSqxQZn3ivc
erOQvLFKD6I8eb9/9miP5kAnBipo0MH1xw5+PXXApniwJwoDCfU3ybBcU9kBoOlpPyQdVk5bvx7D
pyFoP3dacgipR2u17oXBqebWz0bVci55fxeEFuNT42xdZepz0IfrRjf2sWxs04BU5VzeI0XfK4Fx
6rzz44kDVu7H6wns8XXZV44/qMmLTesxN+szMbzNV7YWrdXY8MryMeYw/C+f89EJqzHC0JBs3nD8
YCQXkVNlVJ42PAVY9SK1OQwTxeLqSVhbWQr/3Vx1rNbKo84YIRuBpGIaDmdjn9At6xjBy7Roo8+Q
aVYqrLonvuNP7uqx/qYDd5bVqS75IaW/ZcIoGafjrLF6T3tsQiSJaoxfxTOM4M9r/pbU4+7/Qt67
XOi1rKYahV/b/NcbUS/8WnrP7fOHP6zf0HTX3dd6uvnaQE36r//xZ494+X/+n/7jX4C7u6n6+j//
22vZMbfw27ALF+91t0hY39335ff/9XOXzzk/d1/E7dcv/7ltn9uvzXc/96e6QzKh3IGKXOiZGjJV
XWZi/Uuxa6l/gCd1CMQBa66by8P6S95hKX9oBqKQRasLzOBvbYdi/4G421BI6lNpB1mq9Tvajjeg
7z/7r+WKCoAIFOsIRlANH/ezwUnUKGdT46sNVatz1mqlVxLpeOBQ5gfDIMfqWZdqg6MTDC1SDFsV
MgqsMTxNL2GBLwf1gjqm1pkTGVPnpY5UiB3m6ay5yIwc6zv1nNGoXkBPJCPnENNcvAzhohz9ao3l
1N1k0Whlz7ZtVMGrlmvCvAzNWFTaYrxq+Ch6ZdT5VaTI7YAfMkOdVVHuMvL8XLEmwUcOczQVexX/
UPJNavqSn3n3SA9/3o33soJliX1/jxaqnk4/m8gMHh+EzY/zlKXghYvMyP4awOhIxK7N9UzfZXrf
1JRSmxAb2GqOMcB8y+SA8IrNry9/lA+DXYEkjIWOiI6HJ8WH+Xh9ypt2gykk/pIoC8lm1ZYIwsD2
OKokEmqtQ1i3Xg2WHnCXpC+OvMOgE/OlrhR9NgftrDWjgmC2shRarVwSyif4t19/yGVv8O4egerW
EEfzCiENJYLNOvqMI/4YlWBK6Qvsth4NcggzxRKbzNZbTcbz2prm5xSfdev/+rpHz2a5LrqoJfsF
NS4K9qPrVt1UWqWk2V/CiXfOXPznWfMU6QGBgYA24i6+AuFCAB+F2hJ604mV5ONSiaQT4Z1NNpKK
3pmcnO/kggaIH3mMtC+SlVlCWxkDEq9nBpLU+iWcsAx982IW0lIxdbdpQ30a+ksUZ9yUX9+IZWv0
4QEgEtPBPkLvRxZMYMjHl6Q1YzmZaOq94hMuKA2XosqDaS0R8OxQfLZr+swntkvff3nqelgGCDBD
E+zoR6spUeVBlkxy/QWsGaN8MynmrKQbo6Ztq69jO9DNz3XHXafATt6C+bkk6bt21mBy5Go48SIc
HX94FEswD6OEgaoxnR5zc0NnTgynaqWXKK6tXNrhT1sGRD7S3C1X3ZDoGPvivJlILx4pz/GpjJiD
+G1O32yicKXUxa2TR3ldsNUsa/Umx9TXvPz6MX3c68Gqh2CyWJ3QbTKHf+fO6UC71bKYx5expsNK
6G+XytwseRw0qotjrfXSbaUSCc6ggQK5/FcMyep3b5aiLKEBaIXRUGs6U9vHt8VeUM50McqXIjMk
5nA89sQAuj2clMnAWWkw7zdhV6fP0AgKZtS6ymvF2NkEMvepSzy29jbzc2BgvxbPWb/Xx7SiZvvr
2/XWBn//Wi9eFujMJuZTnvB3bqpRG4rKKWbtpUF9KOXrpG2qrDuIuY2rYjWISfDhJCvv+bdyEnk5
eXY6T9LtQKo02/k6S0LAEjPetjwSRGm6BQrzoF11hixlN/iyQpD8KhkyTImknk9KcSbPTsZvTWOI
Wb+59WSmQmCMwBPHPw4Og5f1453nzSxEX/TVZwv8TmKsSGoxeBWDoHOceqXMFnCZpZf5NntmHaBK
ly0500mlBGyK3XEggFFsukE7PaD141lcZbfhMJAwBEEt/e61gCvT5EFUVp+rmlEE0nYJkb1QlUib
9lrTTdwOJ+iz+SGPxsWiR8V4oPrIhA/dMQSnI+3qHGjIQy11jXlpA73lNRn1noboNu2M5fHAlHB4
habeMvobsj7T+WHOTGwz1N2yZdGKufs8oJK0Tf5SY7c4P9j5OPLsNAPoduA2sxyCmKqMRmuQUcF4
oWQ4hjEbDOCsXN6xQ2RWyHXGhF9Rsnngk0OaW/YGbWXk6fPYmIWoNk5fK/2trpVze17XiMKQB+Q1
UTZSGOTjLtRZXD8VdhHoD73cK7xkQIbYZ3AsL9mi/PplP57CufuWTOiRTdCfiWrl6NWAilSEilNl
n2eFDmLoEvlmodoeSlI0fa0TAxPFr694PBthviRiC8Msu1LW7uMrwhltiOHWhk/a3C0vIxyyZfpT
Gytl8TZ7YZifg0SbeQkHtWub8MJiYuE9/fXHeFP1vR/lOM+IMmHhWrxjeKyOvvms9Z2QCHJ9yPUi
bzXsq50hfS0FmhBjH6VNgQ2aNM74ANMjZMapiKoPgZniFC9d27KGDMurCsYvC2zzdtTqzEZTMihm
f9OiqolXwpjHcs9LJEecruGEwYMOUHcz2CNCFm7KHnqh5geQUpaR3+PuvMJ8Y1VwP9JaG0+6NI/W
TltjgWK7wbfm26LtPlo7CfOKikE01n0PtIdNrFHXKpvYfl7eW2wkur6L/hd3Z9ZcJ5KF219EB/Pw
ekaNR5OlsvVCWLabGZKEhIRff1fquG+XVX3LUa+3IrodliVxgBx27v3t9TnwkHt6uWmT6jcZPGSz
1IXCDGma6Wc3faK52HzR7Yu1kReFcD2zRPbrYDuHvp7EUBwB3VTMOgB5JqZ2lrhhdkYOuKHfjN4P
jR+m6SSO2TZZ1XiD9Nmawfan9EEPzoUMX+s+x2PuMbdGkZkPMFp0cTN13+cxLRdggg5prs0UZ600
SwrkQzYaK3cI4x0dmC8Byxyqr3VC38VFMdfmOfTL3IWntNd8V5F75hYXajgoJ2AkeAdBChQ488J+
we3+Znx+iDK5tcTxfNdhqmBJRLz3661h0e1E4ECXZy/DeJtSlewZWmuNucW30Y4r1I2UdPr1JaKb
iMWtsTqHF6LDps6W/dqEzpgBybLUTPl/kDyOOSo9Rh98bFaTtrAShpg/18KsboplE8CpmFnWRiIS
LkgRweZvnLEcHkWT+TyKcYRpMW6DWkFp2uSJW/K38/MxS2H19e8fwofVCYyaR3QV0YLIsdP+S6jr
oJUPl7C3PkGr7VgdzuGti5ZiqracLLH3/d2y8GE7MpfEJ9bGF8Pjf0RNvz520MSEkEJHnwblMELG
ZRwZUOz9PB+/FD6mwnB/YaBtwtoD7ACmPG0JWVj0eEqz1PV4H4VDnJaHdPRjFgMm5ASmCarfVw24
ma/olo3q52vL+rnlUeoak2XIToNtXkeGzxKPHgaVwx8ATZLp0e4a4OTHoKrYm6pwNOfUv3/aNJRy
c39aE7l5swmwSDh0ffz1REU4OFiZrZdPeb6EdboZFejnbQpssDyBT/LlAuNGhija8HpJynwjJSLL
K7tWng7o6QH6cy2zxvLRTdP4TQ2009k3G1DZxZwqP9xVEc7a3/2yXuVj04WN/Dqv2Gne+ZNjayhD
Jew4ir/Ej4M6zLQcTifZ59Au6Ga3G+fGsyVyVbCwibMt9ahkuuk0CktqMC3EDr3NNDV1uD+0cVHS
0VYAMPxA55Xy6Y4dFz/b2tpRszqKZM6dlPgtzcbLkcoejzNCNAWiF8NbVuFLXS2p2vTwu8LDlESZ
twsaS6+f5rBzixflo/LZef7owlXkfEqTE/W+IYEu687VNgtqZIXwGnY94rX1Ok1a2z46M20Dh8yi
BGrvRdU1/vMSIAGwnpPOhtWmR+2Nt9YwttYjO0akvgcyDOXzGmEG3W1E1zk5PjZ6ratjWpDdOKyd
H4MeTKrOc/NtJFfS5W9OU8bt99wV3aThUtP39yNR4zzbW/AAgwM7P21pkIBNYQd1eExBOYcnmoRo
3T1iK+8Odf4jj1sPNC2pdy+W/u3qIQyGreXIQeQPXmiPob1vWx8jYqRSaZHXN5Daqz7bl1M24tY6
B2kG3Sz1EdQGj2nrInsPSz/P4gNjJfQqyEFolaj+gzmBdkFbZdiPuzyFY7Rc0tlq5SD9iobdZgsB
zGeBnQS54s8dLJ9guGRwzFa6nT3CFuekBFFXshkXL9YhbPYo4o/x/EWrKGr+jWKKz+XWbvD7N/AX
CYLgMpQicy8cbVkoa5YyqFR01G3p4Ese+FBc0F4FOMNMN5kXsKl81cDz7ARvLEDP2d0yi1lE9yU4
xbk+RJVnuYIWnyWJp7uw9IICfBQiWxauSI5BXr1EWQo//dqHXc6TspaeJfuWVbvPAxDnqYzqG6cA
Ow4kv5zLON2D7ZyHDDyvgw/pliXLfKRlAp/nwkzJl6IH4lGVoIfQFFhB+xnPxZbrgQBPkmeVxT3Q
dc7BPFlclyjBwj4Lc/NL+PyELBuwsyamB2rC3W9F7rReeCjz2Twxrx7RHm66IR+tp7aJzJLvw22i
fzOZoX0AHWqJN45jIhu+D/WpuVXgbiuPD8o3/7GXDClXq3Ngak/gq8zrga+fuwFYG22ec+snEFFM
sUfyKqy2inP/Rw9RghOHLAoirS1F2wUUEMLrQFm8QV/16mUsW1W0PC8rX7tjrlbf0bdxGZmPXPCm
xfoUMrK4gsc/9W+4JJgBFkrLvPlgsfgavgLm0UwTTa4FW2wMIBEJGphY7vHn/Ujpef0bCbecrwGt
68KnCgV64m39OSEBtBFRjt8gArP30ZOuSFWAO5WWubl0XN4fhmLUSChF7zFuEqw4bHAApHv+1rML
aT39fNTW+dv/85DP30emwK1uI1c0fACntfLprSpCUchj0XoLN927OEChdnK9rLCfOIDDQ9sE5xfV
rdPIUOPkrWR2SV3PCPmdCv1zeJc0quMpTW6D1yNZWHJsckuaI51AltmLCXqB6Ll8sY5gOb4l5ydI
V6fPHfbne8pdkFC4ZndtODsXi4rN6dw+v9rz8AjTqub5hD6+aKjfotrcPPC4nMGSOdJcJvfzkC8u
XW9H+fNqFb4ar7hTTDCB9L0PpFUtik/JTZrf4hRy4OdwkvYYXcOYm49+fqDWOq/8BWZU50d7CxVJ
VV6uWFlpccxs0/a4nwvVMaeTMjOZDwCh/VsxRW7/5oRZy/AZAiJWbl5OBLt3A7ls8wvdyfwB7x8V
wxZuuJkOzRqYz9+qMMvnZ1VndVYc2izm9+a952TeRTUsWLBde+exUpRDMkbHn488KRFm2HsNfZZf
wg7QcfFSAH0sjpPTAy19JnIr0c6I3hrbYmsPWcrFgzLvODKNtSC3icG9ydzwmnIAWl1mprNif+Vr
cG1CcIkVwaJerrxkwEPjYvSRPOKbmvh1M20AkXPOdxJH8f20OQ/8QdAY1KjIFP+/oN8KXwN7Buu1
6cnl16epGgEbEuoAUAeQlnXTS9gCoGr26bKasT8nLOXlQXu9ywoTy7xGOlpD3+ZbtNWmyXCJH6Bc
9Rc71CXrDSRl3NoufqaTaaXIZXlQec1599viD7SJXogy53Ecvfc503cxdi4bjOyqdH2Bh9fN43Pv
zTmK1PF86zrJ0G9D0dcr6q2kyuYh2OOE47DKjUge+TdHCzNqyFeZIX7On8ZDNfME6N039zsWhcsf
kgHO9/e4KfC3gi728JUW2Ao6ICmLJWxuPeFIviNcHHOGnQI1MK7OSRYEqjU0ANX2MkUbm/Yrv2M9
p95SjuVkDfsAJvECR63i6Ns0nJ3a7ViTmAiuG0xBuNPRnwuS8IhRKFbvvDBd2POGhZUGJIUXmoen
Cs+kClwVV+Tiy7rN+HG51Nzll5nwDLD2nA5SFifUOCZJiWcby08EpDIcH3zSWEu612kJVPoQQvio
hx2pCyc0ClwOuK9+5jkcydkME17+avkrdwWZwWwbKLzMcJOudBh85ydZjh2ZaK+wafK4mtegSaMH
FDaz9SQJpskqrKJPwlfWW8YX7LqVJ1ACFzTDSLQWiz/HS5OlgqlusrnUd7pZvIbJggfPm6/rsD6F
YS+W9OC73TBa/54Lp9Tpnh3Nq4PNUJP/trZx7USS3Iw/V+MnO+vLLNviBuLl+nGOiG367/Dwp979
MqQxqYmjNJ63ydZy16F6WX3l+ojz2B00h30QXMSUURQkylGM8qYEYjnxRSuacMmgMqV3P+/k/C57
UZIg3kLJWcxtvS831P3N+pcsmVlNiP7N5C0GGB/Nvn3P3qela74GbsHiOxawu/yRoonlOzi5m9oG
Jj+CqZwRLaandVwcKMVMVDMrk8b8y88hS0zJSoQXlvmncz7cLKcYCku9SA8NJMXZ+F7Bo0cMCC+a
7Lm/rGniXs59a2Z5ZoGaeRerm+S1T1g2Xvarzfj2beoPJ/KW5pNXBZXG158XCmTCloZ9BC/7fGJr
C3j21aZshfIfqvOCVZ0TjbAATTIagZtJQg4ylKiXmqzpYZLnfaisJ2DOgntG61QylAo3M2Fc7muu
EU21+VjqfcJZHUhb8piBMpNc4MfOlGxnbcZkRMtoVWwwWGibBvp3zWw8nB8IeWCz6FUQjPi9FKmt
ElitV0fxbxJfHw705HJYHxjBLosb1IyPkK58pIZAvtp9yjs6cfpNhCUSs2HuWGZ7yzczqJ5IvJhe
8N589t+c7n4925nL474ZBlis4n/MxP31YCuV7qx5AIP8c2ksyQHzKTgHMJP+/lIfEk3MJht3Na5F
yor/D82x/k9ZmTmu+jgllPzPGMFhpQOCKVLfv4sSalasyGFuXqrCP4NB4kufV/Zzcfz7z/JrCiEA
wEZWyNjAwSUDDuR9qFGlk+eSvi2zp4SqWvgKiNIEqQP8Jm8PXPP3z/mvFzQOgxTcYwwNedcf8opV
Lm2nbuz0sdctGwWS22S8jHACM2nN95n99zf4oSfK3CG5WwNoon0I0tzHRKauoRi3Yx0+/lwxAC+a
pD0SRtoUDtof4ulQinSVD2r2lnLXqNas5x6onCdrQNn9O2LOe3Pdf9MIfCKOUjFsLA+bPeREH8ti
S2JbCIW9/rE+T6qZuI45riFBsq7TvV6Yc4KvFmZm4rE5EFpYufkgpfB6RR9yz8keH2uvQ+KtWVqW
LUt9z7czP1LnVCwe58ntfK5nifMy+/eP9eNr5MX5Ns5wVEwcBz7Lx9cIb3N0tTWd8qEyK9P6HggJ
mBTqYbFi5d/88+sFNi/S/BeGHyFPkSYacWNbnX5uezrLEY1iBFbQ/SCHIvtHqTV4QA58QjKLFPiZ
qn9ZDrw5JRM9FeXpvC0RJJu3EVU186IderNh/P0NmvXlT4OCAUH5yWcGokfxyWh+yGfOy6oLuQYV
NmGWxEQkanDmew0lE+afLXX8ai7gYe4OAImTPoS5X9efJnWbRWVhdnEORWg8NUVN7fYNf/z9XX2Q
DfLbUWgkFON5ipwDWFl/vVZrj3DCtEi+2SVp6p/Tyg0rEyoCqTXHyTme2mZrN750o02EMR9bIUhq
Z9iOXquj55KGIevpN5/rLBH50wMnh8kjMFTGd8FA/HG/sW3qRVGRD0e5unY+7N1AG5WEsn1Xdf8e
1pZC+7YbkJQPyaZJV06xmzHIRqe5JooYOpVtu0qQkbpxfXIi9n2TomXrLhZilqA7pbqo0MNuU5dS
2Jeh7zH628vS9dsevxS1umCiOzsEMRLLgBTgjaexMgzvk3OdscLO3fLu0rZxen1bZfmUIOVRU1gY
x6YSCckFB6CoaGhHKgVD5GfgFOGbwtik1csMUU4OMZtY+L68no9A1fvTnPPGZUvhyGrCk3lyLQJt
2jM4v7S0O1lPhH6hik4e3lL8Auu8MuPQZUjNcFEdeCjVMDbOih0apoHFLhRRDQX/P6mYnu0cVMA5
wHqP7Kj4zTzftY9NcBH1ExkvzjxV6O5F3HHJBsdmIhibKkqRbWvdDJzzqDPUZf3sEY4n3ilcxsQX
iH5tyyQphkmS/13O58NkXgavByyiGtLBZIYga9LdmI9xl24t1WUzLew9PsqBe5/0icAwLutDP+g/
BUsyrd0n6iCm0kZsarvhqRsHihufCkEWHLefyEfmcMhxssPVuXEIhv+9cCQe4qsg1LP76gR6GeMT
6bxUPLQJHkzuvmzB13NCZ0HT4xYoJDX+fdstvNvdrN1VLhvbImMybQkZnSDeLv6SzjdVMtD9T79P
ORec8pNYUq8tcns4+nY9zm/0bVdLvkt9DgI0NkZtIz9jUhZbeBCcS4E/18ieOn0W3sQN+0l5aPM6
xGPnZ/xHQt7Er0s7ms3wPDTq9yi1jeqKo6RMUOqYDgicNhxWWDBmfAy3AoswV9aUfGJz6eIn0SZW
fWiKgP7EPMvmp2ApAvxXitmoOSfvorC99bLB/OOCDEv3GMkQK8EkyE9RMYLm6/1JfkoZ1Bd+FnT0
I/lu/lZKUX/ObJpkdOLguBfX3njkEE6qy23pDhT2a1cxHdtZhDfhjNg78vOct2uDmoec6+9LXObv
1rIe7T0xxbiPF9szbP2w+ZYL9QRfSVxL38qu6Q4f9wFmaVsEMtnF1OHXkCdz/BBhEobeQBTfC+Dz
uzoXgKr9lj7ONOmv4tVtDguOLJIG9gCmaxUv7dYv2wjvA1pwY86Jb1J36ujiQvS9T6r6WGn8MjZL
gpdEXtrdk4AlBfSf1NGwsbwue8aeJP5aW21AikE1n+bYLfa2O9pXCJIx4+ssy7vxSR8eJJ5NP4Yy
Sh9IahboqEYv+e5QguKc5QjncXLLvAAtTOcXDKPxcZh8EiEsBbth0erKGyS9XUEzx/RdJikOkMXk
Jgv+n6H6Nrh+6ew7JUaOX0WTY83rBfGPGE+Khp4lS1412IjhyuSM5YOePPp20BBcBwNM+S2kpu6r
XWJJoyPfvh5Cx4zQNDC13WyarzRh9i0wB/oam866KiqPbmlML+rvxmIb7DIEw5zjvLC+zKKff/QW
/WNu4axfh6HsXJQOAlnjug6M3LwWNC3TF6yAjc+VvgpVhieA7YjitDgRCzFHPbp3vNq78mO7FldS
9/LgCuVeB7XxNvBww5uXbzbt2icfd9DNNKhxR8oTAnmG0W60C5bO2/tYmpxE7ssvUNuIFW3K7pnh
96HNMH19WYDzivL8r1TMQXu6NR5uJDCwaWjGB+201cOQLzR0VeOYPff50n+WWjQuzWWQGlNHgnuj
3bimEhyTC2TiwRTCGSee7xN3yLFyWafya9mIFX8Xu3lpgSZuhJicBwyZgPK4QDgU3hBXPnaZX4c4
1DcldQga9kgEc1Fwd6kCILVkKrsJaagqaB6qkq/SItjaxcSN9DeXQ38fzmFFR3iPE2JSrNEFtqP5
PfohNCdzLp/drhXHSWkHw9Yp/Cq99Hnm/P689s0aH3tMYfF7aLIfCw/kmI+RUlBJ7OWJ7gU63KTf
U0musnFj59N0Sb+XOPbEx8CuItqaEnwg3nBN9j6VMu3epnVafygG+G6KOvcWoIl3tNkpdhiwj0/E
vRYMkhbCjhyq19Wmr9yrHRysWtLcp3yxffYyzYqEl2NMniqowouIgtFWDK1xglbyGc2Zx+ef3CvH
br1DGXrDF/KF/X3S0nztLHXyBCdqvc6GsgdnzpLL8bwpTq1vj1dS+fN9S3PcJ4nD5zevgtq6cftl
OvlLw+Qh13bneKO61jKaL4tZg3DpVNwe0xAsP8d2lJ+kY5LLFRL6TZrm8mF14/w5JqXzpV/jkRa6
PLtgskW3uBzT6bXSQlXTj3tD5R20ytgk9Y5eVgD5Nhq5w5pZ3T0es/l9pjvRb1Gs2Ac5l/0XMSr6
ptNgXW9kQvMRAqqKrEXTfcL7BXuwPGv03ouwp3WoRW4nsfp38ZQhTVfS+m6lLtq4myXw14J2zUYT
g9NOTqo9vqkCD4723u7wOxs3dUKf9myJ7J7sT32y/KV9qUf5lZ/JSEAXzsvQEMGUKipPOimRhQbC
Ka6STrivCk/JeQte3r5FgqSeC3ea+iNOvx7co9yJrv20k7Tx202bXGFYS2+PHnzcaKjD7+JkhZdQ
riOUxMZLce6z0CFcL1Yf8axDex7lTQ+Mtz44WjrzJaTx5s7TvvUQtQk9uaHGe3KfJ0I+llkxNXtK
0Ut+3RRVV+ws2QYoNdPUsY7RNAwr9JdWqvxoQg+b3nzd1V3FU+vmrLqqyBVI7LUiIpdt0Kh0uiWL
Uw74LDjZpznCkYJ++jq8QUaYOrvZIUS8HkkQjC9BwalUso5IMQYYHdtZi9zpYhrDCPtEbbflp9Vb
UhfohO7tRF25LHb2ZexTqTjCxG8l6IUhUE+JlVUlyqCsTuRGWmlG97CF6/hT4aHmAQDi1w8d/P71
OHMALrd21Lv2DVwh3W5dSX3hNqpZTncI98CzknG7Kt2x2AIYra5GbA+G8q5erDBZPR5/a+tmR/6o
qYx6TLhBczeOfhmPtMqWYU2bmxo65kNM2XWrnMXFdMVRdY4RLFXjTdOSft6uo+7hfDULBalIldVF
W/hBt8/mYL6tCtK3u1LjJYEhNvbVkI3ziFRdKZ3LKpOCMqkKAIu4M1V5DG/GkxUkOtrSle8Pm8iv
PFKE5BJfHGHJ71NCaOJJsbjHrksdb59NuavcLSFcbnVbNANI5EAp5OHjQldqRGCm4qWot6ykI9/Q
2Vahi28sQhDd9nhkYHyOeZlO9lUT4bK7FwBfgXs51hSqZ4rMDY32fex/zabpdV3z7DnLxSssd1qx
OSY0TzOak30ap2Aj2Dxo11ahpCwXrdd4ZtcnSffPYcplshW9WMUmQj4qNk0TNE+yreECSoCxOLb7
rK/TCBQjS1c8AmvKi5lOb6l8xqC7sFvD5InNxr9Phtx7ihA2yV0xkYNiPDBgNuj0ZhzLRfUg+naI
90MUZTdD13ZPqjfWQ0pnsKgMZxgySYNDW9PhO+u2fX2o+jTAbNR29smYw/JNA+vWrbR/7QqKqV1G
D3iVcCzauTBjv7YqUsdVu3SIA8utmx2Y7H7YCyfsTugaAekJOaebZJix6u2rDOftcJgEfmCNYTIi
1FSXAy4Mer+QfH9aU1l8T6nH98eSut9OMinnzbpU8sQuz+aPXXlNtznxBR8hfWTXKQ4KSOdWtSJ/
oXPaeSUjCDatcpJjZyfNIRJReW9Bud5OuIl8xlPquS5RqGUc3A6Rm5ZfOkz/uk3gdd0XD7PjK4V3
ot6kUpfxtiBpe5UKDMqqDPM/v9DTlkO4d4dHp7qaZqf4VuVe9FqlmfO5cjBvnago7wIBjJF20OWF
ooCLpREmVGLjlXZ/i8OjR9xqvDcYhP43vzKH9KVtzK6t3eGtw7UDY22s2dmhGo4sl23QYsw4yEKP
1MDWjiRmNJfwp7F2bjeYppXBLdgP9y3P87HauHTawd/C4DPeVvxeqDUhYwLbo+ASYxGXDr8cgakk
1qqyqwZrnj8Ep7Z8WwnPs1/ZePFDSqx4hi6DTRJUl9K6KPrAfTZ6Bmx6pkptisUSd0GgoRdMsWB7
4OR56FSKSqtLA++GkqK8FgtiFzxsCWlu9KDEW+WOusDRRRLYFlOtv43jwlxhUnJOU4Ls6veJahqG
ROU0YSM5eVckzzOkXIVeCeaRs/4A6jWlB9y88SZbOL9tLMKREcZnbwV7q2/QImNvHryMQ11/iQQ+
zNUAJLK2rd4+qTlynqj6xQlqJWK4TThCKj3OBFVXrH7tvKfTPy8J5RJCT9QlVnfy8tnBgjY1CsGl
sQOxl2Ki8wGlDIMIR+AmL/1qOmRTSIkHK/kSRBHGc+YYO23TpS9cYmqvTdfP7aDa6s7tnJk+9mlI
wRMweLtVbKWjsno5WrZbtv5dqPAA3lROX3hfa+SsVrudsJ0v0wOFPGh2t1XeYfy05bStfQFNIW8G
hTHWbAcLQCP2rXqjUJn7y66dlrSprpc4JaWzHRQHMHFfT2StvI1Gfp6og1SiLz5nWeXjbTwzVSjv
0CVkvIIm3XchDkbEai0OZcpq6E/FVjvY5+iymnYf9NQAn1LbpSaEC2dZjO1OLj6m2/elEhXvwbeQ
cakShTW1iQn5Pbf/o7GSyOY5DmULsQfLpOBzIAM3fzonkS1hCiEjVn+kbF1c2MR1ktBCRCmYdZz8
BfNwjb5nfmrr8IjeG27CZe8MSWEMkXIoS21MAs7iZJuWM/5VkuV4fFE5CYX4ZiSg1Ce7TOzF30LU
Un11XKm68bbY8squfPNi1U44GtUjxufXnuL28NLrUH8MW8Q4XpM+eWMginAfIqAtvCtbqX7p0EcV
IzEOZ4esPwgBbNtFPtjtKtRRty4iM0J3kbBimg7UYYSkVYxRsyyC7PBEhrfAQFSqevb3Wav9ot6L
GSVQQu6g7eKbldAv3qdWHaZU56Y0EWrj+H3i76Nl9fwj9cjmRcSqfrZQ/YzYOdMUt/EVc2ePCqb5
brcVURaq/FxW+y4cknyHb1sbAftx6fWnkUnhs436/yopAMEEqHYvyE9D+7BTD9hJqG5LB9OavfAa
RGRTQoFaWPVTmeg5uuwJ4YxvqMCKVbeY7hzlCDtg1DHW5jQNTdV3ga1zxdKKQSoGWLGvdqO3Lo9D
Yc2aAMGq90SgnBBBNQTBUYbYzO7SJtZv1prqRWyAlfTOY1wVVbCbi7b9Jm0K65uhxHsdSwoL40tb
lsA7CSfkcKHyoJq+Z5Y2GRciashda5VnB/rHptQ6NMqJEQ25PSCK1Pa7bu8v9nDhDB2+5xMeZGdr
P3yVV9pkOaFGy3BqaFNXO9cO1PgZSQZyjg39+NhrojXpJwIkx0XvRHLrlHHybjZ+Txx+qykEalzC
qmgP/7e+sjJDnkIQTtMHmj/RIClxFzXs4jZIKJVBtDvST8GLiYDrbTw0fxc9Zu7lVpEwe1sRUjA2
0uRBWXbHfa7iEDpC3y+87J2fpHGyL9F8/MBumKCgKkV2Y7EMD68cLuf8ISobaaIuzy0uiGDCK+lH
2A2zRHrL0Zv88rGbvfQW+Wb2PZMOTz6eV42MLoUyVK1YgW1EYc/PsQ7UPbazObdAex1V66jB9okx
TRNFFSSPDunDCCQX1oYOSYtiN6PZ+WP2fPobg2rwMUkq4aTPMnjq06w7jG5rfw7l4ODkiT4yl/VK
58AAnpG+rOWESYlb7Fw1TDSb1S3C/aSYEjwkQ1DZSNhXZKpZOms+LswxJBuchreijRb3QOWK+i8I
8GLA6cubWHot+jCgQIsI2aOXDT1BQbsMt54S6ibDhMQYE2ciOiDQEJ9mHY2ooceWu0SlEL36Mo+z
TUMAftdbJuIdYj/GHNdaFtg8VZogk6n6It+xoZcowkiX3K8NGYDNGgoR7qsJ4d/OsxtQJL3mZ7IA
mR9ylkbsJk/8ex7ydu+mg8ZwMVi+RKwW0zWmjlLs6n6KH3G7HRWXA+3PgaAgC9S43S02AO51nNdV
hHwpNSgzJ02uLUhjbxiuVVfaAmGMhrDcok1zv9Kto1rqH1GybItgKDGtBcy67NS8lMOmlvGYgiwq
AOPQOeOBx3HcJTiMmGO8WGku9InMFW6NCExw78SU1PkCrCzD9ACByKlD+WLvozlYOBQk4Cs2fWoH
zb5xyvxTFWgYZOybRHXE57jQyT42zy28m72ZNLTndukprhvvc4/6w1gC1F+8oek+y7HrNnkBUTJC
6YmAK5sY8rX8klmzISgN2tpaRB63UtF2NJB3eW0zZV3Kkkm9k0UV3Y1q7K7GAHNKTuTVDXmBCHKZ
Hb+QMcaULGuz8E24q7fXvj08TnJxL6uhG10cXuPZRGt2g6SnJcUTDUN8gUVlG+7WxCJwaopEH9vA
nepHunihsZLc2kmGOlZqXqD2hC8OdgFdjmZxdj7n6aI/J+nobMSgbFo6g2rfxHX6b+TO9g50wfgc
E+4fHT913jqU8Z9tfgR0nObB0YrwmV6g+FYjPjiKaWTWxeorwunxXih7STfx2NkO82C9TzKrIqJx
/ObIfiABVMXwJeII0Qw/fTP3rvyjJNmxizUHlb4r8PXQudO9WHHtY6jo+c3WJ6t/KUTrUKJDAVp5
3rdFkf2X+0qQD5JvbFBVM+2ozdNd9ZkTbdeIRwllzw/uxjLvWeUHLGXQTMmevmzEC3rBV4FaA4XQ
7s7HExxZzOzSQ+LuvM7WY35pK+xp10sE5sv4nBZ6Dr4Frd9VF2WHs6m/TX1pj9YungJ/lixeFSob
am3oNsrEgYm6QxDorISNsb0AdqpCaetLtWiymBtMXYOD77dz/BoCxmBR6UVV65p1LMjtYEech35i
Zy0h4Pq+99F+IZMmjEfttdCjzaRBXg/mZZly0f2we2uJBoAdNgLC/SDmpcqppBZZhYpJZKkRtzMG
e8ogWZmtdv8wefHIEabwdCjlSxfP6VTuKBBDOD/QylTo8lTiwqK63QAMPXT2tvDU0L+pap2cZcNv
EcWynTufkGyzipyV4SKlfbM0NqGLuRMfW+qkPuaZnqL+D2VlK2yuIo0r/g2NfhTqa2scODBfl8uA
Mf1WY08TTYe/L8/9Wl2maoi3QUjvbEL9FRX4R2BCESy0JmVF9L3qhOltas7Cj6ZKal44hvdD/ZtC
5a/qE3PFEH8W36gcKMzTD/prnZLkXDza9Ev8wJXDXHE6q2q8oJWU5oco9xUiuMnGM2abFyVFwfMt
/yNQw/FHZxgGwztl4f9SF95JCv/92/9nNAfaXv80Nv5Cc7iUX3+BP7x/+xniEHr/ov0FZUcSUJhE
LojO5sxwwHSNoi7pa9OtwYs1Leg/GQ5e8i/6VmkeYgO3zY/T40Gt9t2QLfgXfZYhfeNG2WB+7J9g
HD4MKKS1QUiJ2UHhbdMw+1Hn0q5ltJS96+6bSon0ahrc4jovBye90PHkJa9Bx0C7oCUeYfpvxvKH
2fN+aSYtRl/IXSJc6X4dy22/kgzgrLMnli93Vlsun2bICFs12aAU//Q27s/18v83iAEWBjoQxw7R
e4bADTCa+/VaUzM4QQXGBIPfZkY35EGOlPRd1Fn4Bx1t4pRn5fwbLcjHR/t+TWNq59FWz1z9oCkI
OMXqroloK/Zxe4883f8gAM7+sERlnapePIYy/p3+xPzO/6oFzvfp0ipOmddHvfPeFP0nzRbhe4RG
B76xLzL4k+lYwsZFZgMVqNX1U0Nt8+Hvn+z/uqIPgQdwg++gXvrwFqlmr0TK9HUEc19de2wi12G0
ugeb6sKLbQ3q+I+vl7CrGVMshmscfbjeUJdDvDr9spNedp3TQBZPeX6SYVZcejQT/6aZ6n+8Q4o7
jm27RgIVfOxMlEMyFIV2l51NU8y20+CtrPq2aJS1Cdvgwovz3yg+ftXXvL9A6pfGr8dOUOC9o/b/
9AKXRWdxvVTLrnDDZ9j1yVWwLs1vnuH/ukhoRy57Hv1hpBh+nQ2updF2U13drbg+g4acoals1g7v
jL9/V399esBYWOB4cPROIZr89Tp9hdiLFtZllxGrjcdQwkW4Q+jsZgdFqiTZi7LL6+v/w9x5LdcN
ZFn2i1ABb14BXEPvRVEvCEmUYBLeJRJfPwu3ZqYliiGG3jqin7qqBF6YzDzn7L32WgzV4sT/dm2W
VZSAtLNZPR2qtDc7JSFhVY3LbcUWorRoTtvxychmnYQJA0ss58DzteZGf7DOvL2z21UDJ2BtxqzP
43sjjyKtl7hwcL9xvtRJFdtu4qJy9Y103f/95/1xIVYy1u4NCrC5St03t3bUqA0zz1nj0SvAlWRZ
fWdWevdBxsB7V+FwQzYcxzLe/jdLmAcvvNQ4M8YV3p0vAuAi0LYUidE/fmaewS9x+C2QWLztQr+/
KHPntimWzTV2Jle8IkbFF+UY1Y3uVtNFzU4SFX46ph88rDeaS4+3wrDwjcNiYVtGrrftUL98bP6U
lAxOxRy75qF1ReiLnTcsB9e0joPmHGURoGKfDjo2t78/vbcfBgQNn+fHoA3d2faN/H5hNJODpolB
xZ1npZdSWGmM/keFrV/PdMnsJp9j9ODj7d8v+3bH5eBooj/Bj+xsUa7Wm8sySZwlplE9BiWi3B1i
5ZUmQUEzl6QcfAL5BxHNf7w+XA/1MN5fACs6S83vP7Nqeql3CdkUKYKkuHSb5pgEovjgU3i7A5EZ
6CGS287DHv5i++2vmg2+aeCjMUWDc7HknrrtyW+k60wkebbk6wc73h93kesRaUaUpqdzaHp76tdo
CyCBgaxtZcGwWxFCpMziZN7jtWa7+OBV+eMecjXOeDoQMA5qWNB+v4c02KoxtwIvHjxdnPWjn4Rr
tvQX//hmbFdBfMhXaFkInzlu/voltHmROdrqe0jsW+97rTfNd7sYapol5oc8yvfuH58QXVr0q0i5
3zyvccHDhWHVi2cdmDJsivzKcc38fJ3BY//9Z71780wWf5uzEIfpNz8r9cRauCs3z0zJ7PCFPUQr
Y+9/XSW3m7eZ/F0OQrZ+in/4ZRkxByeQTISh13tz8zgTjHhepUX9wSN67zX/9SpvfosL4IyEEF47
aMzaRVpws5Q1wc/O8DQLLSuf/n7vjO0f/PUsuX1XcEVYbLdCw/HfPKdes5OZ9cuLe8ZJT8izcyj6
jXUhciVIt8JTxH9q7n0x6Oc9hIJYzAQBrOYk40KQ7UBb5/zvf9J2xT/+Is5hAM22V+dtnkYmWs9T
FW+ON8zVXjOM/rJqDG8/yDqLen161WVvfvr7Nbet549rOhhzqbhwRLyNFZuqem2Winbvglg91KWz
HqDMVIfSm7RPqdXcp6hCrsaSbIy/X/jdz8QBiGESmGuyYfz+SWY9zSatglxqoUE9Gm257vJpXiOc
VN4HlcrvTg/2we1J/3KpN+u0X69ljoPfi6dMLpdZZtybE3ParEYyZljV0R/09aGD07ZvmCd/8FDf
/UZBoG2h367ue28u3gSDBeWShwqdHK84ko0D/bKPxOTv383/f5W3ZoYO/1UmZwKCVmteLuyJaWgd
+G3ktPZHTJp3f9C2ZLMikHlsvflBeBoR9fgaD84M5kPtec0Xr5k+KhTefS9RqrOv0uK33hYK2oR+
LS24bdjw6/PAWr3zOZHp80Lv6GtjOPU59bxz8LdIn7+/mO9f2XfYllzeHCJCf9srQAropJlz5VIK
unUZ9vejq+fa3pma7Hzp7D523Xzdy34W3/9+6fduLUdeDol8EtAG32yGjDNbTWozl7Zy72GlYYqT
bEk/WPnee1d+vcqbszXNTqkznfFirTXgf2gNTW5j6Pf5EkwfeKw++kHm7/cSgVzl+WjH4hrd1lnR
MQsfaDd/cIZ4b+vw6EDQiQBEiYHs96t4tT4gYOMHqa4m4tK05y2JwYgND+tIuPrw5//+nN69g79c
8M3WoTOZdsYcTUbnluV35gZlLJIy/zTgYY3+fqn37iDtK59OAIoj6220eOenNtN/tsUZi/93r5/V
WS+Xj8LW3vtBdFM8unHs8owNf7+DDIGzLnX4pgUitYhyN0E5hA6H0Oxs9/cf9O6lTMsIbApzE7zq
75cCW8Lssin8GBh7G+YAgV49+GfHCRjlByfZd+8drRuYUJxl/3gvSoBnPUUB0hki4yMd9dYOtI34
4GV4/ypYsGhXE2epv/lBfiCYyPZwkt2kdfaG5beXqpEfgQk/usqbVUmJgToGAEis+oJVHibALrea
6uzvD+f9q5zglYZNSfz2PUhQgS8zax/IJkbNajHBMBT5B6/Ae1cBpgcek9Yhhuw3O4iYk9VeK34L
lbINpCetWNutj7oz77xoNF3ZdQO603jV3lxlMCF2F7I1GGQXQRv2EHUWzP9Ov3dIjgg++E7/vNrW
BGJ2QclN6fmWRr/ijsc46Bhx1zq1GUkFsexgFFIn0LhxhvqDI82ft9CBJku5xAeLX/dtQWOYBGfp
OrJ9ra+ghin0FHBU/o27tx2cNhfudhwlRXtroP/+rQ7+ZAaoy8y4GVG3ImBrrT50+pRImM4XQvzz
e+FuzlCOakBjWSHerONkInGkEKYRN7DVX2lwofRR9SI/asec/u7fD72uxakCZLHJeJ//+/134WFE
HeH4TrzOSshvcIbcztuBFtIJvw4UA2p4MnbafgUqE7g7fbbkpkREqRMWJtNwn1pAefY9TW8z38N5
8Lt9gGEJDA0ijiLiPzNqVIyeRhYBp+7APEyTX5gf7Ht/vnPYhX0kmj74B04rb44LKYjIZsQgjxac
b5bLQWnaZExdjpTyw+zGt7ssNF+i02knsZyS93qK8vmlDOSJrdQ9ThLXvDRVKOExvUxd1pRxyv8u
iBsfMMM/flVcMzB9cN+WAZAR5+LvD2oaoJKXsHfiYFgD/6KVFqGceKW0AhdeXX00Rnn7Vfm0Uzfc
IwJeg3r6baXrBPmCR4hnlvaZRyMC09lL787mB6vsn3fS1/FAby9fQFvuhLX+5U5qiNeJSMySWAON
XMRu2Xo/VMXrkTpJ+wVAjyHjf1vXmaYGjOhhmoPM9uiA/H4f6QTjHVnNhA9Z9sfNf3HG7NT/4H3c
Ph/+oV+/LMo5/nmwbAyN6am+tXkPvRxqpkDNTmLAgVNIDFh39HwOL/c5tAq5Ry+/ELkEtOwzgANy
giZT3JR95d+g71km0vVWKw89FZAqkTbZ+NAVIvm6Ig1ABqCNJN46dvN5FelFkBqPddrYR3Dw6C7t
IrEs3soguTYYVH933UrectAtPVR3i/pE+uO4a/O1eMDAPNxrZoD6ZyXjL70o9LVtLyThYfHC2SoD
ELQwqBNgF69rr3eqEIh09eiMkzxYSW6f6SXL3y73CueZDIr+gIxVXWtm96M1tRzZ1bTCGYEt8FoV
ZLdKYyi+kGE3XLSDV95KzWBb1Zo+e7SmnFXCqqc44S8Jez9pUY+ob2Kp0zycbDU+LEFJGnwwq9ok
Yqw2knDuNLR/jbRJDVapnwIMEtJNd/pa+UPYrjPe0BL1Hu06ez26svIvulGrqrC0vDLKUGKCUxjX
a8yzxc5zGKhr80A8jMJ3QEp7rasrqKPNXtm2MMJRJBWyHrvSi509lD6w2GS4gi9JRCcZWvqLl8zL
J6S0zl5A346EM+ihbAsUqlqWWYQYzuYcgS7DGJhNuQz7pm3iOTXHY5Fx3v2EkgvSh2agSQ1lnabe
dVZImUWO1BACVSmdyD2GHaJVyIt0vGfLKqUTNkGnf0JB4X2Gp+MgX9aMoIpxxDZfy6LueHhDnf4s
R6O+GHjE06NmlM0ICgdUZ8Okq2HEmIYu+HgjnDPkpz+qFULW7QAJASBPb7o3njKC5Jx/dqA5uQqb
hsHimiSclorxWCHH0rjqrMmcd6rs2yMeD7vfdeXYZsSeoqYyq8RwL/CKFfM5Hq65vcG1ikDSq6Br
v84T6Tj7Oui8Z+x32nlvjmu+m/y0ejaX4t7IVBOrZho+m4gwqnCAVTCFCP5b7BLjahNRPjfB99UY
xa1qp3WP0CozIpNg0CupmUjhvaJH5oxVVd31g+56rGatK2OanmikuzqH6xHVsmqWaCRQLD2auJmd
IQ2J8nGaeZ97RkbymrBVe2a3SJX3Nfjh67TZSEUC5w8BdGipr8eBi0XQBnOHTDs/L+PCNbHZYYrz
1dWGibKq+4Yyhl7LkiZiebIwr/EdybYZiK32sXdXVaey+9nop2Jvmghpdh4ZxMW966wVX7b0HT/N
45Qg2eYGmJBWXaeYRPIp4nZg4F4c1MAER/ktlk0SFO1wQi5CiJhPKA+2Ni39Uuuito5eWgtv7xap
pp03/jjcaK4iCdhgXRoCrJFKzxh5QoePAAIxM5m9YUUXBUffDzVvnPmHzQSUj+fj+ty5fqq02GKN
51MTmJvC3NfNvc23CncHr1Czr5Xf3vozX9I+W8r1FhS7j7XZnWvmTIui1LK61H2tkn6wYHW7SHtr
ljFjX2WQVSNAb2iG21Tl9c7SJ9li0tRMfwfsYf2kpRqCLs0KlLXzcjK/Q2iw2U1OvCrB5H3dfrVx
UN84S0I4/LSJnOLGGGw37D3G8hnWcYRkUoozz0w97dzPjU01yu4X4+Ze/XhVGH44z2BhwnMHtzD2
+mT9JguhW6gz/fllhlbjHfCpMmRBLp5+dWEmg8VpUp1xK9G8Ony9vODvBeX2DNIOa43VSantGPFr
+V5Z9nKQjqdlEUlSlh2OC7BN9Pt6N4aphVNRjetcR33KlAppKcL8XasPlhu1KbLJhbwT1PVxDp7L
O/OkId0r9nZ6tLwDlXGuN4Yv9ig1vUuhchWQaahNcjehUZWxbS/mc5Z2ZN6OCLbW3eImeKFWhPc/
ESAV2RkGCcj9c4Z1G78KW9bstPAMoeMYtyZEpzwycBpkrLKZ93PCynnN0ckCTpxPzovrjqt+bo09
Glj4jkFxtFsCOKKpqVlHmoKMj1bm87qzK6d9KSvMHhHCMySStko9b794xvi8BqOfs+qtoj2ObB13
ooV9G9vNOgWom0tLkhiOczgau8S/RJ/dvGqi8XB0GQjQsYGOAyl1HUjnA/gnEMDl5LnfecnGNPbZ
h42dsRr8gtYifCBaUR7YYTPapPBmc2/dZU2xeaQ7rcIfDiL1lYw41iDfVUMGu83rx02ElxVxnSIk
j9rKw4DNgAhRqm4O+Bt9G8pmNPA2fLH4F030BUkpI8sDCLXL+kF70Xvb+iIxvDMsqdCMFnYl0Lmh
ThUHgwHzcXAgGIdGt2xvFDAFoAutGVwaTpHiKGr75AdMooVcVEc2XkhKLLLazs1G2Mc0OkySHTGg
+0bpos5uNHoZdO6GTTFuE5WV0Jn1oxqRnRUPmhJPI7h+Pe4rSwh2ZdlNe9SJy7c1YbGGLJtNT8kq
8mkfiEx+sb1VXArM82Zo5y3vx1in1Q9tYm2M2nHMgrvGlWsR+dDVU/DSA5TAqSK5ILKGJfMB6WXs
b7PW8QCDKiBVTM3C0w6wXqt5R2QLmfAKMFWzn7jZoKIEgR6cJdJWD4ul1FGwM0P/7viLZV10XuMV
ISCC1g5ry1+D80xXmR0JEsmbiE8sz0E5aJNPQDDrLHpGKxtYCVKrIDjUaK6zOQEpIOgwgMhE+xhQ
TQSOOvaq0bGvNJUReYHsp89mwkp/NrfCAC8wSIc8rElhVV9tcxDXWBUZ2MOVz1q1y+uZYJosLa3u
boUzLqadNTRZ8c0z87x5HQlVTGg/evlUHmzpzuvwRE2JVepaeuOkiX096StKfaQpWPrvBrnCpNjP
ztgnxi5BiNxS1RNOQedFmMTfkEfsac2E2nLtSFFtXM0dynhclxl6QJmZ4rNn1GYJpGtw0APDQe1s
vrS+qfdt5Sq1L+u8T2JnFANWqbQa25vELMlF5A9wtyW+IF59sMsfrNfY8byubydgpNlKbGpFGyqc
gw53fJ/LDCxACjEB+3P3AFLFtvY2mMxDzaSh3GcMOFGwT/x/wBh45lXFWIdNdeaBImlnS4jqloPQ
VW+bRbBXVdq/2Pzb2s7PWu1gdeMsD1o1YlHxew6lYTWRar0Dyy/vymK03YsFNsTn2WCX3NupZzRx
uYJv3slK9Eaw7wpU3MyT0vGhsapi2iEaI+ejghc078u1SM9B0Bk4hxqMoU99P2dDzJ7R+s9lo8FK
bAG2fJ3RAq5bAh273wq4IyB7vOqtSE50RyO5Kv8ByHSNQaIsgCVn0yKSfbpkUxZZZuKj3c9ro9j5
5hyQj6C6a5OwEfiyuTZfoJpx8V1MRfaikCu/FEXdZI9FizL/QMpvcZMtGH8jqM6YwJWUE34s3wLP
FpQFR0aGXS9euZBVYNKvSPc9SLyC++3jHdTt3r/FL1D+NESlcKgOCLjD2Vsdjs6WKYHMFt5yX3pt
/Y0V0XysakOBEjeTPj2sVlHAxiEtgIHr6kp8P2P2c1NZ2IdKmNOr0oZGp4TxaW8mrWqPqhjbZIcO
rvwZNOz7uFF6vQh7Mc63iy0wfBHbmfwoTBe2v2xdju6dWsUP5O+G3DVZ11+S9ArTYtJMduZmLAdq
OGgF53WdcSycB8tr9yU7wl4T9ItiyyisIoQ/1RIYTckjwyEX8+dmdZ6TVbWRXqZfHWn1uwHvmY7O
eAQGbavp54iGOpSJ5F9OyvnG8Jb8pven13YM8phmU3G1pDU/IB96PwVbkTTDLXiB4rGVS/4zyR1z
OsvcqUacPhGQUGV9z3rkG3XEVjgcFP1/tNGeti9EanJC7tbq21TO3XOh2Q8LhRDGj5HTUdgi5fQQ
6wv7gP+8jgt9WGO9z/EZZK6ptj4X8nDO49QyOEtjIyuSeyAaumJf7Yh1TjRy7/0slmoxHm09XS5X
0ePVG5V/5W84V1MFwaeAAeRFwBkhGrx6wb+rS+2xzWvtpbJF/SDbScNx1NuPvSnnu9kH1BMmQf6l
ziq6QM6qSQIICqrX7bERar/663nG+f6QYysKWbC85xQPwAOYjhX60AqUwKmgSHRkyzYEL4SuUz2u
S3008PEjWBnXS3PGqyt7vuwwW3FfzHoDKKadpggviv2cd2UOHqAqPq/sIDtcnkFkA0CMnGTxrzCL
5g3vpolAnkxjAyqSehg89sOsww0rVT6eZXSww2XUL8e1vPBq+zB6SoVoVMeQHI+GrZBWX+CWUygk
FlCUC+azTol99JpF4NVezBdQ9zADgOJ8qrE0ztDEde9mzdZ53y/+xQKL5QlfOsZHXeSxUG5/gbD9
XGMa81PNQ3cm5/xzUNnZtaVrVdRi1IhawNeQ5R3tOdOt7lL1Tv3oY6HA/D0qoOZ2goW9k6Z+tEsF
6YBX0Vpna48t62Wm3MRprJ8xZmqe+4m27lrWxc4cNR95fzdcUITmmBOwIb7AK/Syvb0keZQNuPBJ
9PCPK2r8mACF/AzBnntRDtX60/c1kLhdyZFa4FwKKKNXqX9xW1e7LwORHM101C6KPMtJlqAdEWa4
eXF4p7fN6Ay3dmnkj3nu4rafJ3GVLYt2Rl9iOSqvZS2b1Y8Jpca+ShYD5Ic7faYfhTtvEvgM/UF8
T0S6njeMHS9Lp/lac/aissAGBdffjodZ5YQX1vlXLQUfgezXhE7UD7suoeMAT8/lHsMxQSHbQUnh
SFlittAwvaChL/YFRT0xW0VyhhTrDgRxcGHPyF5xeGMcXQnIgtcsSJ3P3NmNW1rE53pda+eta5zP
BMie2XBcLybhfAJcpN0CillAT4HxwZ4IctwmTOTZzVrvGjnOPQuG96MqIDYJN7Vuobj+HO3hGSOY
+kr50eAocMrmy1IGGZYHv3B3jiiGB3OtxnMSJPqjpcvbsp4svhsWVcz6SUE71bVukWNw7LJH+ZLP
eR4uKxXwMiW4KiyLSoR9yTKyqGpRQocU+lA6Be7Fz4aFt4Miij5ZpKahnSPTHN0AurexHsu2Y8vO
F4HBuMn7pT8QAoNfh/PbdE+aOymciQ/VJ8XhsuPPd+Cj1nQV4olIX6xuXalprFvdcI/bhVOr35fm
BX5fOgwtqXOfSddpNniMa35DkV1hHoU6vse+C9FpBYF8vaRBPYW0h8g08LtUpnHH0yqiliWixjfe
jZh5ZOt/N1hiMUGnrnNQwWSWh3JeEkRaQnDeSgahs4BMNVbh3K5pycqMbg+EgQrkOO9QFwosV/be
Jggh3zs4L4nlKPuijXJsKgAdcOFO0epw80JQExo7cTZjmhMgYxpMP6V3qyW564PL0jwH5JKlXiCT
qSwqCjchZlhLredGSw2IgJXh5hSBJh4dX4ck0didpyLI9cFrDyHkmzuOI77mSg5hotlpGs+s2t9r
LfdFzN5WWXu4NR0vJlq7NIKbbg673G3sp7rVWNrQVOYilgSXsjFxtmyvJtooCtyOFO1+piQKYC1h
wNyBOhke6pnET6hOlCshu+/Iq8Dc7mtpqsJmEtl75OvIcSHZIh8dGmKyFvShjNR37kZlJ1cjqQSY
lBk6JeGSF5LAwBaTed2lEw0n2I9P3qjoG9frkDzbjljYb3tAPFCa0vEnmWFOAT1hbr82Yu6qM1KM
0A5DWjC9K83aimbljf4a1U3SoCa2BRuNienMDLcsvylWSde9tDPZUWEFbP2GsCjMWKy03D0zBVdP
rJNZqchc2raLO0P4V3Nd+vdrNwc9xrVEuHR3erXE3kItDq2LiL4zwu3TFcFBL/fFItYyUv1YFHtj
mlkiYbcvXYzYY/EOAUDO/twse70C0jBoRyDtL5aDl3KHUboQO0kbdsPUl/j7lOrn9ThV6TjuStbt
T25nJT/Sgp0nUm5X3/t5PmSXJoe6IqaINUx6PqX/2oL7m3epN+q8gmmW3DfJDFBeM811pemHWmen
5VYCmYly62lLNSnOeAELyj4/dbMdSq8GfguNYmytKT7F0B5tCG+2qSyx95Ngvlpx46d0VPG3R60P
ZyrM9RoppUkDyY+GVvepHitvMh8bYG7pz2IjA+ymsjKHM4Om21Wt0nZ60CH8t5ig+KQoQzrUsLva
5mbs/VyXm3+1wYseODobiG7NjhPna0tKxALuxo8s0lkuGA81rwUDHEmmh4LBYPRFrccEM3jXnaiL
ryBNijrCjapuQKOzAAKVn7DfrTX0wsR2xmuYyED/MotcMHx/lfE4T+SjHTDAz3aMpM8u8Hei0I3s
NNkYYj0l2TnB2Tz4uMtkO7qhkdgTuw8xFPbTyARI3PXdUHdXBcIe147g/5Qrx7eSKbAPj/Nnp0qK
H6BFEKySqtVd8PstBmMa2pN68kcC4nbA2Cr6ta4HzZhqqrhtplLnYNyVixWSaQEJZUwnW+4CV5bJ
FVlWnhHSFnWQ2yTuFnvfigHxOlJ6E2UW8PsJfIYk2i5UxRQ0t/jNKcns2Vl9Muwq0d4qYfTGlQ6S
A2zvPDZUJVU/6fTGLTEdXMTXlKKy4z4lVlp5Z8sc1Fh2abtqzzhDEUlPktPh3gFZN9dhgmlI/7TA
M9notAsDgQuQkMVyTiNzHm+HATHujiXfnB+cwaeu2gEg0XiSVZUXLsnCSd89FqVjV7w5mpR3ibL0
9GcP1V47zxCFtefYsNH2sbB0/YMMZhNlGvz44FuTWS1cjxpvy1Rh+LU15wDXL6nPBk65AVkUhtuC
6nGqvLvO6fk1VQiMAcR3pFdMkYwQ37ps9Ghcm1YZUcXA+uc42Ms34VCpEQvSLrTpdFIOS/t8bvEb
ntGeGYMnsjddJKQCMoPWRnUAB3eGgdRptMrLwRjcp2AR1nIDYMML7vPSpPlj5PnMiWiyM5UyGyaH
cjpTgSOc3UIhXX2mf17KHdzcQYMMaBQ+Z+1CwzB77VaoqtoD40qLSblDjtGxMekW4fnvNEpIR87w
FiB3Ly7nvJppU0jzesAs7tVO0R3arPHUTvd6zQMan2garBZltUkQcwRMSUzrFjkdvA6eaB5qbOXa
vTTzTANrmjXa8oTwGHNrrBfVWGlRr4JGHobEaYLbqhiVukgaeAoXZK9MuLyn2RaxxaQgZ8A/Y0pm
bwukOGplP7b3TKcSc0+GgzNfg3dsGMQHU9f65xjKbTo100BS3k0LbL77WhsMux5UqXeVw3aHtbs9
nIZ9/+RhvMq/983Q/Bz/amK8aX/UD2P/48d49bV9+9/8X5g5zVz+l7nney7F7teo6dN//b8uRdv/
j2siY0CwiDkBaxWDy/+6FC3/Px4TX3SGFnYarNP/Y1L0/sN0fROU/d//kKnp/zMpBpgUsTgw5dy0
RYxU/8WkSCTx72NTosOQIeMV2ixtKL3eBhnT7nLKZNaJb6CUWKO+H9xjWjuNFa01dVuSl8ekSSjV
wYLTwm9pfmVHh9ole6Itxy5H1K4DIcLoKvHI7Jl9uGHKTOOXu2JGcCuYjejDgBOwGvWg2HtsYulB
l8NC/Bo7jHuOGrbyzt0VW7yLHb+3ui8TmZHqPmla+lyOVgTleVELzf5kq3LA+lvjWaFpD5jUP2RM
n17gkCVMfgRtO85tGltDclrfp9Na35/W/bTf9gA2DPaDadsa/H4oc5pmXV2EwWn3SNttJ8lOu0qy
rKsbgoRit+lPO0+wbUKF61rdzrXcqTnMuhrZqAjUarsrZ4I2dsf5mt3MPO1shOaNbHMMqCi7Y1x+
Up47p92wOu2MBSzTjXOz7ZjytHsGShmP+WlPnU/7K7jV6Vr77647CXZg67Qb99vGPJTqqRROw1xl
27J92JQ3xlbkxTWxZHUoTvu7v2319rbplwNktqg4nQWM07kgOZ0RwCBzXmDLnGlVOLmR7YfTmQKr
+HbAME6njTSzV23H2bZ7srsNY0rKY3A1n44m4nRMaU9HFmJMOL6Mp6OMdTrWqKlMll13Ou4kp6PP
3Hkcg7ztRCRTyyad+HRQWk6HpjSdOEAJYhpAhtaple2IeNG7aEkJGjtztrNXTy7AGhHHw5Estbbj
Wfvfo5o2JPfZ6QCHTJjDnL+d6xLhbcOT03FvaKwxu+w48dxnpwMhrP2ElpdSn4j36MddN2njeiyC
gINkD+0Qo5lgwLSjg8JhE+7US6rr2tE6HUWT07E0OB1RKYk4Wpino6ua8fzvCWrixFltp1vmRBjX
4Oakxpl/OgBbSbsu8WSQshrqp0Oy3M7LSrreFRRMDtHB6UBtnQ7XtLmbCdjtwMjErLLypszUNjLa
TuUTa/oUG6fDOkqwTSfkVN14AD/CgT61t8P9cDroq9OhH5lQX521Wy3A1IiygBSe8acPcSmNnVPh
UG01hHsqJ+jwt09r5lBkED9MwVHOo4Qw0AdJ2BqlIJBiq04oMihU6GBTtGjZVsCAMoImobpNGFad
ihwilfyvgZHiq0hOZVBzKonEVh2RLdcXO3kqmgAcbwXUqZgqToWVnOQwM/jdCq7qv8XXVoeRQ0lJ
ZsHOY9JzKtWmU9nGdIcSbtqquQSudwoUxqFM6RZ7vK3zafwmthqQYpRyUNdnedXxKtCGkoKCsT0V
jw7zxWdxKilTsZWXg9eqFzfvKDpTbStAVea6t+WpLJVu4jG7XgMm38C+KF0F4OaJ+OatpK1P5a17
KnWdU9nLmYwSuDiVw7CsKY2XrUrOJxiMUX4qnrVTIW0F6QJtGCLUBh7G4nlkvrkwKGMt/26favLu
VJ/n0NmQRJzqdsKnYCWpUz0/s3pcl6cqnxgQmNu5hugjpZf5rTt1BLqtOeCd+gT+ChVXnboH69ZI
IFyPnsJ86i8Q8Fs1sYWiuokYRGJpr7d2RGnSA81Lf7wfTt2K1ML5faCSo4vhIIxhCLE1N6akYHim
EK7MEc4l+h/OimIgLre2iHPqkADmoVtinjon5P7SRSlHm3fOYphwZvorQYn5Ou+AGt/AXMPAW4Wu
sbF4rDx7Yh5qncGspHNpFgTqePMljyvdqVG/E04qbzKviFMBK7gtU3G/uPZFWXTdrfDr+9Ie8htV
IRL3tYumzx4S5DbsCObFqNpboqaheA2aHcFivyUtYlfr3Tnoesg0kmEYzHo1NseKUzPltgvQs+26
O85x5yBGzrJ0pYE3VHkaWsMn9jhQlWVy79V+8SSU/NSmC3Rn/ghXB6XXT9Nrqi8HozI/4fo9IzEQ
FSxGc5lCuDGS5CAC5xtzqEcKEDdCjM0TScz2OLvQ4CpDXK2bxF0M2gGh0bfGFU+DV02RRlAYweL2
j9YgDJ5K/WrEQXG+WMO4xhMKkc92Cp3JBSMK3WJIz1yZPZIX+c1AUprS4PQzAoEKxEwbxSYjEAty
2THrrWtadWDBGYlXuo3Mp2WVa0yGqal5Y6qZFMO8chOmjyLdUS2lcWIu/l1Qu+ZxXYXLvpKBE3f0
rx7TTGSLRI2EQ0PiWV5eJBLaDmPZyJrz0B7UTZlXd4TtXWqzGoG09Y54nXrnSmhVcbECsAXlyo7i
douI+YfQOS3XxZRPj9VM78wgO+hoq+JJ9nl9xWOfQ58C8xKaHigP1qKDj/iHEpGDstDtu4w6+TA7
rnIOgegPpMcC+7HFU1eVJQ0Ddl5GerSYi+nCtBO69FVw7GxxlQSJ/TAwOWBcUBl3xmT6lBLW3dJ3
5Af4sv7imHSL/KrzbxON7WR1dYjFZBywRPbXI7FpxBwHdJNih/HOwyzb+ids0+bS9hvjIOZM7dWk
u1cQz5obvR9ezSK1zjqtBtZKeRIqTTDpdcwhiDKQCJBXbwazMAu6A3Z1JLCueXBbCZBrAUpfDZC5
6eHltwWol5SPqpyvgdN5cZvBJGwDooJRAMhb0QbUH1n22C/Zs96O2h3AsynC1dXv8rx9TqZ5DkuZ
fi/L8QttdI40m872AVZ18+hqjrVPOmG9kpL1VOjV+lSi3gwxe3N+WWnZKTmHIKTmnVEhzWHWGHXQ
qI5pa33BCGaGy2S/MpGNXA9NBwfZXQ6Z6MFDvjPFMwhURzHRM4rkEuimOFtGxd/vcWbNm0vRSeea
+eOWJb9cDYgmQnRcQXEgidI6G+3gDIwlSDD2rqau1zMQlcwrB6bISAj3PvHCt+TWma+OVd4ncv2s
zOxnPmnznaZJ9WjSMf4/7J3HjuRIlkV/ZTB71hg1OUtXdA+tU2yIjBTU2ii/fg4zq6sjWBHpKAdm
McBsGt2BTjqVGc3eu/fczwGsIJ/2kwnoCiAW4A0uPi81ryqMJj/EhcC6s2VC1fDGA+jyn30xluKG
WOMuudQodTkUF2UymD8qBE4DZbckMvRN71eSZ9QaTXNXSwgjZ1pW9x2ZiuRApD9gV2qoC8lG7yXV
q0Kbys1QiDjPr6raCbFPpL3docdIEvqCXzuHrWK0LTA+w+tlTaDnyRWNJKiRtLijLDtjuw7jFU9q
hhpu5Tj0a29hOMnqHomKMnwyM9CvcxuXdZR+Zo0T9hYPkCVitoc6U1QNsREJtENyEaCgzvObOQnP
aW7A9mhJ/MWv6qDKNg0YvR+g7O0oWyFt4pQahGFEp8XDqgqbeqKAaKlU/TrDGrxWL627mFSHVSZA
TO+sEtEQscIdouSrWokV/THGyPFR17WSrFUtVMWHMgoNJf8lDv//Xe1/4rj53a72Oluwd+b/+69d
ren+MVsoNOTkM/flp1f71652JsD8ydrRLLaxuDtZiaPVF7bDHvrPbaxq/WGZNP1+Gq/x/Zj/bBu7
FP/C2plVxnjG4YCquAZeq4yhYkYxob7mRlUcnRIrXKBkR19S6Bt3GNWbLpoAfHWd01WX8Fpcdkct
6LMVTSpkcUpZ65RuWez+KJWZjy6U0r+KtaLzV1XWUlef3865ka+6rBRx/311GsmLSfR4ieffdRLa
UEmWVCu8Bea9knfdkxhJraWxUcTjyoaaaWwMt0QwYIlK3EqphB/zaTJRNYXO/OkTjhiIZQ5Itzew
lCV7PLgmAL2pCJkEm3r4lKH0qDfaUKNXS1wb0WpUVbW6M03FSrcSWn+704rYPMPKHPteRmwibpCW
zBZMxPXcaBsbNdm65ZQZq8mE7rdrkijSH1yaApACE1YcTA0x/x2Usb2OgtEdVzKoTHXlNC2dSCzB
xsoAaqCc2YUPpzjpQ/2+U7nINakmE597uz5iYv0pSX+p67bn+gTUFBdlvEk03MIxkfpqKlo80cyJ
bpnvu5b2y8rvs6zfW/DHbuO0cDdQp7ON1EL7SjRCWmsrjegWq73t7DlwfsT8vqiZ6KSooGiHrwRd
wzChsLx+29S0DCDPuxjG2WhfqYo14FrqHWTFgzzTkMTtXoy6m18X+5Kx9MbvAT6BTIYvgNQ0fWH6
633RpdpU8XtDM+1aWUeffKcgqUIWzVdVi+tfZbyvw38H34s3fm8+/5e3nE/bXKlxaYwxtpk/X19f
WzaJgx/f2QBxIiBbCfozyAzx2o/89MilveF7EIj5KX7MzhvDZIZ4iUdoqEfDZdOdjTIi16QZUnyN
CLs85tP8288w/VAw4z812wGQMN/hF76HiDjmeIIntwkUVKxgZMhXC/CZ/f45adrshXtx58B/EJTr
ECoFr4CrMRaXk/QDSaRTb6xBnzadu7UGUxk2YGj18azTZVQ90jQV5qfUUEgUyJGj/QjyWCsJv0TC
7KODqE3Ar6lhAtQXIZyr66GnwEUzozf8TyTZIfIPtAKZPg21UmOrp5E4hCacwIA9xSDlu4uMOrt0
A10hcWeYrA9Gj5phO8mWFyhhkmT3khusEldIlRHXTdLEOtoDbM0+heCBlX4dutOYgR+gLQwVOKdR
u6PDkN73usIcITvqTZs4xabpRU3jG7e5UnX0vHvbEmwQ2A9lmwlDUH1u+S01Myp4rYKSgrVx55hr
H+v9z45BaI6UqZWBZEMAqeme4Jsx2OVqRhiiiuInu1InRFAbabVEb1DKTmz/vIUZwJuYZYnYBoIM
ml1nR2UK15wGrn+RdcKKtiatxfTK70VpPVqZ3wFhp6lhPsPVzAFjaE1JvITTNPk50SH+R5bfSrNx
JxowHwdcQV+nWKS3JsTqYVo1lRrJm4nyY/yUuWFc3+pj1XYPkITLeE8sdhFdTkledqsmzQn2QjfT
UyrYxODL1J1BvHe7l1PZVYiBhjh5CqLRiO8qDdlTsNYJyL2a2lzRYDUN7fhMMTbnVEjadq+7liDb
TZWRELzjF52ClXsZoY8mH+F5TNIUvX0wkg7dlWaHHjFuym9z3kPcrWJSyNu9qYyuDj6W/onJvqNW
lEelTV37ESE14swoap10V0QTRGijBtH82IRtYdx3OEKGJ9puQb5tAmdAKp2l8BFUEJHddVpNOYjh
zq9S/yMKDt06w0FVyxU6IDX/zLNAd7kPZW+ryAgwhmlftKCFUOyxBc2qr1C47L5fBwFC3XXuuBFy
/kDvFLpjkUrCHhkN9zK3qD7ASEqCDevhLj9PAZxXyGzbZtyjtaQgTMnH9pB965ZXGgXyhXKYywqS
h+t4Tdc6qC0JTLK3kvOO13U+hfmuqqlz7NnRFJ9GjXdyM7VJH6yAJOfDRvSo3Gg3EUK/jZIWb0fc
j6Vc230N7t2RRFtv05JO1tYgB6JfWb5D23H0gwuCYVNnO5BoT54Tl+pupdOQT2X2Ro0kzC4JfakH
iuiKn0NFaFkwh5uMXUniDfmoRKvILYE35xC/x5VV0q+7oDlFgVw4ajfuQ600z2MZabmHENH9HBV2
AAK8RkW7oT8dl7uqimzrYGVVKFc2kg72Cyr0qZWkijNvd52cUIbODa47ycb5IQwHjbg3vRXk3Sci
v2o60y6Zj8oiQYXsBw9Gx/USv6vwcQGbWrAlVNtYz6bL0SCcS8GX4uoZpzxZPFzOPAUC78yl2zDK
pvxqUGLMO9lALcXdD3w3mIGMKagNj4aWpQXVGY7LSsvaTZunabBLnahqNoo9lRmQ8z731eCIoU9d
fAMw8s3pivhKHT41uDAXCwmmEJnTMMT4NdDJzWkSJ75xhbe9SrYtzM/yCX51Px00NnCRJ5RA+ywZ
Ju5FXlSdvKgSbLhelQ/CWasS+wZuIawXj7//hCw+vYY2d3wcVhiwAgwYlgtjZZ77QRjVcUjHGK6/
C915Y7U+Se6Tqhz59C6jGX/+lm7zQZw/9PRXFx8rVpMlE4MdonHs8p2eThlqrx6HglaYTyOWxLuS
piZ/04Ir31HEthhQjBNIWf4zV+J8Iip1QzYRzkxi0hcXjaGq0eUsJ9CM0bb2fGqCZ4P5cAA8K2z3
wql945gT9+9vA8sA1cRc7LgAUmYM6MsVQeznqqEYRr9Rq37cyJzZlfT3f+grnt85jJ0/u2s4mklK
f/0r3UCFsuzQ2hT9jB+DxeZBwZ+OrDv+fi0GmC7uHGsO1qRL62NFeqdIMzDceSgFnitDO/RKY3/9
/as5rzJfrm30GUPJVk11TF5Ofu/1teiN1pPFmMabtkrtLdh5Y22WqbpzCwjWvRMMGxx+0a9R+/97
7/9UZ2jjf/1k+7Iq/1tH2WvHL/mXVz3l+R/82n0rpvUHDVsVsC0ce5rLJgvaX9tvxVLZdGNj4j0g
UBUHM73jP/fjzh+sSdmOA8UVmqu5M5jgX/vxP/gHmi1YjDtMkRCZ/klbGeviq5fFnNfsmspS26Kt
DMt5Obew9WR6zVkVhkNHfGSEJz5fNwnCpXWN4QnhYxBPn1lpGI9gqJH8shKII1oD8xcMJ2x3T4TL
QIAKesrPTehEN4IOBm2cMFce2Grq3/qpdMkzDPKzSvjlXT8LwfjiD9QTC6UazvVSzQVmri5AyWVo
KLnyKbltW2leAEe36bANtfk0JLSt8J3kyHactOzJ3Z0tOqs0URtOeAoEaC4BxIHkn+BjI1p5hfgW
Axs9NVXuhAy4IptS8kfo0nxbjFwnL4/ALvtLbbTBLaHelEfDVk++Bw32C0yo5K5xhVT8t3EvkUzX
TfOlFrj00L9lQbcyLZIBPCXP7fMKTXXAQkHBN1WmmSVXBC/4yVZF6KFuLCw5nySZLJedZNmHhNcl
SqMLsvE2VAnR8gAzNWeZoDG7ybJOua5ZOaa7xpaALTVSLOiq2fQgqTO6ZrfJ9RQBIs8lMw8Eb2j7
ILDs8qqfW7/4wwf7k2pKP1gbLD6UWezphgelp3e/au0uNrn3mGgRMELOXjdV3YSeBOi5p9WdmAe9
N+8T6il3CnuY1usbHUdQiUv2TslYL7JQdOxLQuaIWu0l1uB1oNvTY1D7NjA0EToHwToe76tdEZIS
klQwrhQj1OI19xBJEkVl99mqBz1cY2WQz+pgDnKlJ2rZ7TWRmfdAc4hMcJS0e+jJcO4IQmnGXRm0
1Sxfoy+uteYZ+uNp2/eRj6C/dctL1KGo5+hI8h4Piq3+QJ2NlgjmBduvtlKpuXdBSkKJ6F0F3E+q
GdVaxoRysYwlk4GiiCKu49YYv9HJLL53VPx/DMUkrtFCTpXn5xp1Jyn8DkE627xqiwnJHVaaoUge
WTVGz6HVS5zLGqp8rNVN9xm9bfnZxpUSoCMmfGwFqgIFsUWwIEWd/nISA3FQosmJMOkdothW2lTX
n+Oeb+/K6pu1VmhdtFMRoRp05W3rzJQE52zs0benFcJHzdhmFTm4wO6Lsn4eFZ+d1OSm7XYK7eYA
HcvmRtL5N7Yju2FcxWQXTCthtdq0gdh3jg8k8/nWleWDITIdn1sUkjSA0wTHwBB1uViPQZJNXlHH
3W3twh84EBbqkmFOQoIKiH5ynst8goVaG2wJENWphcWKUmsxR8VTf62qVUFyS9Cm31jcN/V57drh
RWmlOqJLIoeFh05tjLaExQhjXU48CyT5RfmDAMHwO44t/yNevOmLUvDo15piWZ/yFKPqWgoDT2So
lMqqCOJOYUswCvKOaanDHZncKFuPfjg8OFpH5xyJfnfVYcNCpTWp7WfSrfQvPb5lZRPGNJVXGTLe
a6p8yhe7NU19M1C+/GY3gYIlGk3NQzRltjzoTH8hzlqK7XlF44h3TKfMrZWlyeacvtjWJ7CG4Aoc
w+V60K3oyfFFlK8lQVIOAlAxU3/tMAvIFtbK9lwaaCPOWoE/5ooMlYEtO4WwaO0PHd1Aq3C5HUj/
KtQJphqG65adEMkW6VRbD3SAZmmvLCuLPAPCVpjk/BavNr5VtT3vBYnrV3S5I3tbh42INp1MbNzW
fRgY1yTQimeFvrxY+WnoOx4CTtJ+gYth2SPlkGpGZTpFvK/0UiQXhYkBbjNapXmDUnGUt8UEDm9N
4yTyN/5oGfadoZJEclZjSRdnShUN/lndZiZ9xSmyaLChw6xGDFs2rgSF3SFhLduGHtmjPfVYY8YJ
V+E6N+xerEPu+rSCC5C3Vxr+6frJNoVMvydpMkA5MCyn37FORAODd9sZvSRo2dKTA2p8cMLMuWl4
F+kVaTMyIRs09Zm0YuU5Y9xjqvJ5VquE/rfYqOyWHnruDcpmAyjYLq4ae9ixMqKU1owQtU1k02fN
HO9Fzdpv12A048tJFa7q+U7XEZUxOsS19n1Rfg1kMH01m6S+LiraTWU12OdhaKkfiKlCjU921UTc
i4uuiUnHrjd9QswV2+v2UTcDDGEMt0yuyRKbA7U6HzZfKagAYbTG70GvyXA+QO1zC8SGik3eOv4H
tDoSU4fm4JPiK8GU0/ZTqCOoKphtXJA90yYeJ3w+rGSJb0T0Fl9EWCnv2TgZ475vSvOp6Hv8tnNF
41Er2dutuySlxwoAwCArrIcquYokfEbkznVGzqSYHfRsztkXqlGArdaaEJPs1E6jVZSEg90TqFa1
T8IajNmvTnj1ylSh2xMU76gkmvV6/BjZgEVoJbtVtZKs/iWfi5hfjV0/uUA2zPUwH1tbxQwmXrOo
0D5rrVHiimJCYfeaJim+FWxTn63AzH7Ygevn6yK1ynpHqyz+lONDejK1mKJ96QvrGXmTfIBdSYhz
ZgwpmAtar3zFB9l8xfPrHjrpNt8coJ7kjbcFEwahXcSdmY2L7Dk009sxj+Ji8Pjaurk4z7PSf2pj
iB5Yl2WF71gq7o+EqJwfnQjcH6pRCmanzLiK9MkqiBWqm2szV7J96Y/FJahv+TF3KooguiqLh6gx
8WpgphfVqjVU7RBFamnvHaXTzTUKjvoilaQrIXfIcUXbgtx3gASp3Pu+rbdbddIyHcL2qBBSFOri
mwWbd9wMBCETrWzafr3R8UIfBHrmhKxCTXtw9NZ4yIsYDy+aH5yPvYh9sSZJijXXEDsPsvFzax3R
VgfbX+Ykaup9Jj4Kin0fXUErfEsyE8rtvNFBscC7mq6A5ajtpmnb5hBZEdAuCkzxVWsEtKvRHPfq
xoyz4JEvCu3f2E3UJ9uuoNXrAxaXEHVRuhoUIY0NKnYtIOm2HfWdNuSpsiU7zXqk/U6wOlpf42Nt
h+mw0fUweaAAWN7EJIuTiCtQ8AKQSNILJvXwi3SN7huF/4BsEmN8Jt+1+OyAJ2cWkvOj06NJ4yxt
HjVpL5h8V2pZkrZnWb68iWw/fGyGlFJv0LIcW/U2MK21ryTJQx+3frKhmWZ9Gtt4OgfEYlY7U+9d
96y0JeUkDBtSPTSRXxZ8kwL1qULgANphLLJ9gZr6G7JUHLP07cpz2tJ9uKmNXO3AGLQQNUK/sg+y
jTttJdVYPesn8tE3ehNbANuDbFq3ka5TxQwbO1jzDpPTBEoMMEsblL7n6B1z4wRPdTshUAl2QUm4
1CooBvUjawSch23BInFD4bL5EEpLgYSINADRS1AnSFmkS7VIjyIl3rt+g2kNCC4Yw7ye3DuY0mOA
DcvuH4y4Cj8UuouiRsnmdHVC9MIPuTL23x2a/sEmT1g6IUQ3IREkgLXPsVeFt23VKMDniVN9yMoY
/w/f+OAqqimdrlRRjsij8mFm36QD/9opQ/dqstVI38YMs1xvlY86Mg99T1N5wsDY9vkZxccqXHfm
aB6SyjIe4y4umWDrkQOAVfOvOwTn7ppSFUG73agG+DF1EtvWbgto8NcO/39jG9x9r6nhff8PdNXN
f+za/NsXSdLg/wWJtUXF4f0N8eWX9MvYRK+3xPM/+bUlhoH+B7tenfQKw6SiNQf4/NoRu+4fFNXQ
h9hAl2ehNXvVPzfEyKxp4anshh26QuynqQL9uSEWf7APpqLizhUpNsY2fe1/bdb/bKE1i//9soWn
va7RKBrFR9YQxHm8rprkhJWlU+LrB3Ido/2YjzbdS0XJ7uyx7c+lO5pMd4amfLCGrtwQIzKS61pW
yWEKHPV2mJTiTLeJsFZiMIVpj7wGTWnGRi2UUrv0S9X5UrZNfwjR1sxRwlm+HtWaHRuNKBkdejsc
Ni9u+5+X9upSXu/t/30piwIQOKJZk94ahzIdGzKsYqf83qDroedjwsLYmvTLSIqOrJlYrTfmBfnM
lbZGKxgmG/z35fciipynKbMYdG3FB2EVx+wo4QVr6SVtIe0Thjrnio6985lnTQpVpPO90Msh++KQ
IthsKCZUn8ZeOix4hfKBpohxMYWJfaTpTB3kRanrryt05r+/aBP2vWQBasaM+NBFX2M4k/yqGRh7
MBhqynOsF+kHktRt/IWB6yBMgeneHynmva4A//u3F+XpwcwlPeRiOuj6pNzMmR+fmEr9jx1h08cC
guZ2579Lef/+jbnE9+L6fKWEaQzNgpdLH77a+pg/R6jl723Cyc7dIqIGceRdmV/vt35p0XDNY1uP
4s7QDxF37wfRbc5d7dfiUdaa06xJeR/3ZdzSKCSgXblNYStfJ+6MZ0NcKR6JfBOPKj2cZ7be3d4h
7wSLoTRQyNal1mazqQYTFEWQb+B8+gt/SJPiyHN4Z8A68/N5cY+Ao4R0WTtJxCvYDHc6o3Z9BDj/
3qHnv784dFtD2/BH8lpGbKBBiAM/KY+8ue8dmons5aHR+ufYC1rp+Vp1rYrwTrTHQj3eO7T2+tBu
WOlIwZCUjw0C7LEiaI9J+q+J/I0Z5b0jL+ZGKm3UxCyOnKQRbJIJiWm9Pe3Qy7kKgxmiR8ysGn0L
DZUqIpLNSYdeYtUTbQD4TFS5ZyZil4yQRECYnHboxRyQ5VmUubrZeG6l31Ld+k7j47QbYi+GPk1R
SZEzlF7hYPSjih9Y1ZFQkndmLns51oce3pI+v9b0m0lvmqjZZVraPJByGvw47c4sRuXQYl4AByg9
GXZUUU2jcr/obp+d+EznN/TFyEzjTrV6cia9bMR7jAMfUSpBvCc+1sXgBIdPODBWXq8kbHxy+q2s
K++0+7IYnA0q+qYrS+k1A2EwZHKvJqO6P+3Yi+HZWH2tpkMsqfA191lpAkQ5lvP4zshf9pKcvMj7
Lo+kpw8QnwUODnyXvz/r+YV+48uzhC9PStQhbs+YVJJ+/OBnibr368R9SrtuOrMDM74L3KL7R1Dk
vz6oyyiJGsoFrBtGVZ/BMUPwgLjjyHW8c4vmle7LV9IAxRpoQcAtYjeR94anIjr//S1679CLAUsU
uoF4p268MJnb4DHxuyceeTFMKWAYWkRDw6O1/SRF99GytCOZMPPJvfVc54t5MURhivm2I8vGs0Pg
cDqQg5UssCZHblStbTtR9qfdnMVgjamOI7XxmYPHMV1b/s/+Bhnjpx19MV7DvKdQ7/JUtSp8sPzv
fa7cnHbkxWj13cDByo+DvdKgDvj+8CEDB3naoshafE7LPEoxlXFTUg1cYFx6qWHvTjrvuV358rmG
bpSHalk1Xm0Kgp5KwBngCY+pP9551c3FF1VtQ310bavxrMk5T8rBS8HMnXbiiwE6FDovYTq/KKYt
Ke8UZzWM4xMPvhiiYd+maJMlAwnfvGOB4Aja01ah5mKMNkEY9F3XNh4s7Se6+M8l1tnTbslijFaN
qZGpPjSeBiA0cZw1CKvTZhb04q9eE+qnhUHxsPESRdmW2icHQNNpJ70YkkVqortqmLOcXD9YwqGD
cHfkyPNb9sactVS3KpmjD6iHGq/TbR1ftM/CiHUutf0wvRWj7l40Vli566irbDA3YUwPpanivS0D
Ua6asUuoTqmB+bF1BudTCLaATqcFZtRV7ZvCJo9+nUSl/YWIb+UuIsl6rwxW/CjIHl+7tCtSM6no
OpF4P+lkXgdICXZ1laRe21XhvgxpWIAgUbNvtWZkqMFHyvcauar4a2kIAUd3KNYX1gGMdPs9Sk0g
aT1S8BgglGY/DFZebH03FXcEXs8NOUeRdxoVRomTy+pPW+GYi6lHdMlYux0fKxmgHU3zTVP/My3Q
X19vYzH1oH6FG+gzEkrXwWwu7oSvnTYSlpx/nagiq59fVz860HDcWMDqj7xUb79TxmLasdLAl7BP
qFmXU7kyo/Y5tMVp93oZrKuWRWYldtp4cZK7K7VJ6Hj57f1pJ76Yd2yZD/T32NzohX9eGNFZofmn
fbOX4d1T2fpNlue8I20/rBuAXptExXh42okvpp5wAqHRhoxi0ne3sTWeY5A+8TVZzD0NXyWXuh8P
Ew22pYDRDobTprWlAifUkyEp6Eh5pHNsh8Ha0JE78nFS57H3xrxmLMak0rldhcao8QZ3DL/4E9w+
F9nMJpx894E0yhnOMDndlQrZ9yyL2U3pwq9Ou2fLFDC8MPHUdjHzdaj250KfnK0y6ulpX8eZ1vFy
OYKGmn4x9U2W3S6k7Iu+PHHg/s3F0WHgLKTKA2nSfTHlazT6pz1rfbFawDuemHQPG081ogcBGm4V
Rf2JN2QxbP1MJC098vnYynUUCQ96/2lT2TJJeIY0DjE4Ty/X6pu06LYKHPYj7+i85HjjFdUXgzZr
Bpi282kPHQCn4Eytvp80GyzNMY6tTlgmeu6HO6A2z1bT0RLwe+e8WMKXHfLfpuXQTXxZBTWI9ubI
FDa/CG/djcWAVVUsq7zYiE18u9tKy1EwzjaQAG2gSiV629P2w8t8JYJ8JjOseKJOiKM/8btbJ56O
PdKFJeyv7/XPCJAXW0BNyaG3VAFjEzTLNrGBp1Nb8anvoRIQJZBCrRyJzMxr+2zohnrXmkj5RhPV
leFW1mkfm2XKajkQSTHq2c8BcRmKPF35WO5Pe2215UgGJQBAiy8ZZJAbOFE3pRoe2UBr80fljZdg
GbgZJG1NfgrfMRAb9GspAqZXKKC0tYISntgFSxeYRcpqW1pz56jvkm01lMrBiRr3vrK6+tMYkYhY
lS4OFWG5N7YymqxluRVVMFRrIAEFKv9AuygUsz/PbJSVp4y5v8UzTbnSx3nb1Z5aZoLcdhVWtks4
xmlHX8xwBDZDfa/bysOtvvYJvofRfWRing/x91tO8hx/f/HGqn2ruWPpVNgJCufeGBoJ7cjSv1Sk
qJ109vTfX//ESLhTZWc81YplJkv9VXvyy7iYQ9MiTlsaYYw36WxH9zNtgJMeKMiQxUlHYSItZGRe
JtHsdSNwS0idR+rR85X//abjK3h9cDUgkaWzE7aKjXUppvzecNoTN/3aYiLFs5FieWZ8goSCMyhz
z2qsb6e8h/SeX593GlRabIyMJj4BxNL1cp2FaNNOO/hiXWOYoVmZQ9kd6qooHuTQwSug93ZkTlTn
w7xxz5e569XoQtstnPZQua2xRUoF8rFVPo1gA3cNmbdnKhgBQCKJOG/BWV4DsQUaWLgC9WE+ntNf
ag8yjpy9Ogj1vNPBoee+FYMxRxF62h1YTq20ap3KHIEEYvf2BK8gPFChHrm/8/brrRuwmEQgMfiW
VU6aN072cNbVZnaIFTj+0nSiDV4iALyuKrUj3/P3fm0x6DNtplTGQvNqt2mvelcjKmSIjMsROexl
aIFvXBHbM/yjTNW/vruzSuLlLDaGUamQ+CY9gzyasxlyBXmYJ/T75/L2HInY4vXRfRquMB1U/ZC6
aelVQopD0AnUm13YP//+J96ZEf4Wby3wd+ado3r1hHlcZsk3ZMinzTY/90gvpniztxCvhmxrzXD8
gT33o18cS+d+57TFYkJQys6FC88WTgFHIr5r42m3QyzmAhPBGL1Rh3c1zz6zAkyunKh0TrsfYlGf
kJPE0ti0upczcqXM+xXInGM7z/fuyHIMI8inQcfuLCvKc0reqyZ2Tqt9LE398QS0sDNDhDo5IIGV
wLJ6j5XhxEadmK/oxWviaoMPU23iNQm0K0SPCTTP0dr8/v1eeBz/GqFLN1udSr9URKx7euqiprfY
bDtOG2zbQlPPEoTI1B1l9DVmVXxfVVbk5TXEKzi0ym7oiUVqICif8an0T1zHLqNp9QZ6f++muieR
oeLNbmIED/Lw+8t9Z8aYfVEv72WQaXw5tLg5hDXQrlUYdO2tTfLdk2NE6ePvf+OdGVYsPvSQeotu
UNz6kGsi9SqzSu/m9e2doY89QCtS74xCq+9//2Nvv9aIzl5fkKmOue7KgHz2OnjE4eD5Mjly6Hlk
/P27BOPz9aHzwaxo5BIpxgh3PZJOjJUmYpz1EXYBh5n8tCtYjHo00EQzYDz0Ut34IcxsT2vxJGkL
meyvr8CfUYCVDGvPdboCuXGFR0e1kyPf7Z8Fgbdu0OLzkxg9HKoEN06BtcK8iDtLecyKNF072IxQ
zcZa/eT6EeT/rIkgkE0A6WOIN3hlDP2mnmzYA2Y6jZdEPTY/kN3mOyzhNYDsTFzzDc531A6zg8Nq
CMZyuMuc0icdCcAkiTkhzg2SrHaTNeoXbYyTIrfcAkA+YQaNOYPtUT58EIkqdjZpz9WRi37vfVsM
oNLMlGqMgxo7cxN5JN+e+7Pv57RXYTFychiiUwiAzENuggQ8BBqv+fax9v7PFeUbz2up0QOTiCa9
DosDvWDrLEERuo2NKjkf6zT0UgIRcXNgf5tWqPx9tL6Tr90qQT5tQYs3oJUDBZsSS8v8Ajmov9JC
XW3WLojVXWyRQLk+6SYY89T1YrqPjSgCByCkpwiAhG44axebcTryrXp7AiQV9/XRjX5qegUbiVep
iuq12Le3aa4Vu6Krj0kF33lFfho8X1zA1M/ZBFNUeRU/tW1+Rr41ZX3aC+gspgsJWZZsiFAjUiqO
7kLFbc9VJTlWhXp77ladxSohdNSG2NFA8+zIHXZTU+o3xK7UB6vy3Vv0lPYj7oD8w++f9DvPYqkX
nJkzbte70yHlpfrQAQk+J4ZguCFATD/yuN/eXKnO4nGLAhN5lKrTIYaBfI6Zy3gihDB+aISRkqY7
sDnvtHodqsGxFOT37uBizrXjTOtkpIoDUDboVBVBDwE0h1LfzprUM3ig0wNogero7nSeHN4a1YtZ
OG4b4QKGmA6m2RXIF/LaWDm9iA5V37nxhnaiv1VTLTiDjpxvCHgk9g9D05rUBsfLjMk4txNZAAf0
U7z2ac7NiL/3Fea8VYoHaiuSLPsU9LmKOXiSV51dVj2RXE1zMUTATgAkW9da1+AzIi2vvnFrP7iW
BXrY2k9JgS2V5HKUQU7kT+3j3RiJ4LKkItbuGAxbDMGfiY2DyNm35mWc+u7u9+/WO9tqdQaovZxG
CiX0hYFw6ZA6ZoP9wk0g+cOwJz8rC5XPjKLgkNeq2PRRq3039CS6JPpP3ocgTp6U3ipvQupNkEoM
ue6HnmQ8I3CVNd6q8IdscWT8/jzfmywWU35MoGreWWytrXnzS/PzMs/U4Mhq750VzFJvGQo6A2BQ
2kNbBQQED45+CTVafi6JmNlqWmJuTrqIJWisHnH6xP7QHvqhTjd25Q8b4lOPVQLfuUVL/aUp46Jp
h7Q9BKpBlJivTxGsznqMT5sjliLMXks0l9De9lCoijZCjDPElSzr5DYcp2GdFnqxHXA5UVLSyJj/
/R2bl6dvDNoZYP/y7Sx7SWJg3rYHvDPJM7lHOT75wknWQxG4WM5T92vS9CJZK1Xmn49EC5ZHfvm9
uzn//cXXyUde6hd8rQ+lcD8PlXWptPDwfn9VCz7KvzZT8DteH9wlFHgYghCsJyxlSKcCJB7WrvSr
Ubbwk7OgBd0tXH8jgGR4SWaZl5Ms+y9S+ogsfn8S712gtjgHlqUGcS65x0j92DFFbWjryWNXOB/l
rQe3mFZcfKZ6UOE97iudwq6enMd2UGub0lHppAAQSfdWHZGg1sX1hl4XGGq9QPSV50VCCrjsj6yS
3lvMLXWgrHjDsE3V3MsyqWzxH6h7p65Glt1oSTYjPpg9fsJyK+iRXwxmSAa5Pha7JizISIZetcn6
IIPJzWnS9IeIBxAKAtMYHGl+vvNxX4pJdUSHwID63AscsGmBLpMNXrRmBsQaR570zyraGw9jqSGV
jSw1jKDdofdZ6zt+o8lNCgoNL0RemTRUOudMH9F54Aseh23fxWwxwi6ctkUT8lDaTr+vBxRCxxwQ
7w2ApfQ0TeBgNCHdwg7u9vea3N4nfFQqFuJ6DjAOiruQytEmSRkdOfgpCNd9Rgoq4VzimIPknTWP
tVjD5U1CNQbj96GWH9WeXCR/XBvlSMjjsyZtr5f5kZblO0sdazGJNZ3fDORBq/tk+h/OzmM3bmVt
tE9EgMXMKcmOUitLDhPCtmSymKuY+fR39Rn9Vzi2gTPd8FZqsuqLaxkHcxvHfdWV5knkHrL2LZc7
v5XZPw7pPz1On44tiIO510EGO1rlOuxVsM3Y5nBDsLgx/eNx+sNt6X06vLbrBjeMMfO4gPOJsxS8
x2AFb7XLJAYd0nT3P51P3qfzacNdq7H81IditWN/wWeV/ev8/cPR5306nPwKQIwx8aUnaSShOC3B
/5iUfZ5iDVBtaOCMOH+DVp9UDy58CqHL//1P8ocH6fMgK5PCrOPKtToE4JDnqPSuK2RSa+eOgvx6
zCpMkLva797//u3+dG58Hm3NHd3h0FXVFfjuHfpy8t/TZdZvLBovCaTB9BCafRXLWTIPwr/UJ/wn
BUIqt0+mvJawn7EG/+NK+cOT7V7/KP/nQt6Q22aup7EDO5JF6I1TokqW9F/9jj9MHP2Hd/R/v/7c
r/WWp311ME3b2OfzNey2ke9hT0BSLONuQehkjk36gAPULPfdoKffuXLnf3WP/rDICYr2//8Nq5Uh
Cgqm86Ga2wSZs4gQt0Q9WHIojejE7qus2mnV3NvzemJIckfrCl/3xqBFmlh+9ptyaKwL42YwEThD
EmxY/0z7C2ujicUONsv6/6jA/+lB/HTKIN3KKk+01WGCf5aULuvQayFddK0z9NDN3Na7wAOt84+P
/k/XxefRXCDLCHA2XR1CKIh9Mrqj+cua7faXsWUDGSTLBnEKC+gXdN/tXcxCQFzKi6U/i6nX/zjG
/zN+8V+uUdZ1/78nsAqcvC5MdzqsHpTWyA2y4lxhZE1SWC0/SXuyg1cW4sS8XbKFIzqW7TBjZIxy
LIpHv8R0mQxVv8AVApmv5llH3iive+lZofaN3dmvvgsKv15JRUuUn3mkwk69gZxKn4vVpBZoLuLD
bQe8hX9/xf9wBzqfznLN8xwsaU6ZJ+vr+6Lu/L09KuZ6+23bbqcRZJHppHVcefP8j1bfH95j59Nf
0TB6u2N5n4WWLeiYm4IdGk1spt5kjVRPf/+1/vA9Pk9Fd23WGlfg/EEhbY19Ar4dsAgnwVQ/HP/+
Lf5wC34eGgaPjzAFk+MBjxyWwqsiGuJ1eesvuXlnBJ38xyF8faX+y0P3eYK4mlyzKdN8BBfj/kCo
l32Tiwpe/6df4vMMcbkNwPa1Px2gKMlzNjSbily/HQ8sTlUPTr8O//jQ//RbfDq8cWeh3qL7egj9
HgiOm/RAh/7+O/zpS38K48Km1hvktPogTS8pJ25B9x/X7R8+4s/zrZzCzVIa6XCoNj89blXlXqTb
ZiZCMtc4otHEfvv33+FPl8/ncddeZGnWj6wE66lvrRgF8LYbGrncOOQlO8RRPhTT9kiP4hx0X4BL
/48lic+jrinskzT0dc20wmKeJJaPY+P22//22XwedU2duVfUaxo+dnW3qepHYa4//v4n+8PH/nnW
tTFc+OvN1BzmrLe5MRfzPBb6Xx/In776p4cqU10LxcogOXYFPMFKAoev8i9//9H/cDp9Vgm0hZnO
EvrqQWaTf9kciRayd9xnhZ7o+9+/hfef3O6/nBufJ199YyYU98h7ERLTH9nsYszjVgqQdIVXnnJE
WW9pVZY7c3aau050xQ1AKjg+zH/ViYAJ9wVyBDi0V/tcQBPTtnGP/Q6UUZq3382gHPY+DjUraq42
JlsaAUYQc/goEKbf1elMVO2P8gdklHAP6cvGzC3C7YNlC1pesuCB2Nmk4U3ksF5vRnY1Golyjem9
WItlj39h+lKiznm0MsOgjGoVCWbv/jjoFNRK1gJgyo3chvVrlc9j73OVYHs59lTuevUlXVPIVNOc
3weLHqn1NlcX/ODKo3LUhPqcOZq7ZnMED+TLhGO9itAi0ZoGWa+/SJw1GF/SFRm4NnQXzW6B0W/g
RznmlH/vSB2aOB0xIFVtm2LPq5ZntFFGJCfHgdtnrs4uZ3A3A9s3mc9WjxMlYKbxlZZ1fgjbwuB3
BS/+4FmWN+/a3CnuYRQWFxcAxjGFeG5HRh828TUlDuhFgruA6tGD8Nau7iO4YPYxnLf0RFLuJ2FT
yiO6xAXXT9avH1jTrLOs8XLFYW6MyBELOQfxtNah9+iqsL7iL2taLni4Hqp1dX6loyhuavMaS9as
OlxwqLZZXMJcf3XtuiqAaF2BhHlmeVyppuUmHkLwIjLyOgRnJoCFFL0Kvxp+5d2MhYPhdRmNGHbf
3EWlFVig2QHR7XCn2gnUoPZIqamE5GPPL4XAB7xf3I7ye81+lCvpdeAt7hp14+jK7g7hXC0TPcQO
DKOEagYpDCp7mbjjiG2syNt2fhkH4cyRETgcAT0U8GgLHBP4U96vL9cG4ZNFndC/mftRrI8+v8hH
im36Bw5nAtbGN9wTOSGCU9/M+a6wRQ5GPlViB7oQd+Pkk+mOi5GpOMtdLWLll0IkqMbk96rMqiry
8YO94nZ1L4HYnGMDc+5lW3ozniw3jMUyITYLJjOPKGR72FRrxmM9bxycw0zC+ENYaa+iqVgHkB96
9pJ2GxTQSe17FQLlxnRj94qm6jVyXpCQ4F1oGdTuMVhUH5Phi5thszXYPauDkRTLQde3M3tScdvB
DNzrjspXIhcEnb87C0YhdYgOU8gCmu6Yb2sJbdMZj92AvDkuskbvQ0NkuILdaSmwnI9y2q+VCa+0
mLt95wVX/VUlUV+oPOnKMdzX3jKfh9Feg5NDBxuzgzIASgVTgbtWAGi7l67pX0KMuFEXIkWyQwMN
2wocnh2jcKqOixtWN2O+bN0+hY0qYw2o65c0h1TfNR0b1fcoi6efwNu25uAXfTPs5qD8VbGse66U
Z8lLu06NvrEQ/Jhv4KCAMRZ5nTTcEnBxpnTJE3iC3v3SrsURwZL1oQDd3GvwcvcukPN4dr0aHtSa
wXGbLGMVEY4vNQNZn5q3YoCRRzlMPfLj6/cpC4bpYNCyf56Bxb+4awXMA8ZfCzURZMPAY4C7WKzi
1BZede0yqbM7LlpFZC4qAjDHV94k1CEeryW/zdBtHy2FnpP2fXDfdlO/A7S6PE0O6Q5VydJ/ZMRS
x5nMLCOpwjJP2tYL790xp0Pbqy7p1aLPlZA6BpaniN98dWFVukogU03PUoscQNxmPlLI9HeS2lfk
dAZce2MyPPQYfAYeA7lHdg/UfWgs+YepKmMfBNr7wBfh/2JmhDAry+ufovU5A0x5dXAD5Yun3Cbf
FPV0j+vT2ade1taY+8C08aZctQIZdr0GC85Zi7bZ8aHjnJ678tF05mbnBbrbazjcBaP0jlgimH13
NuUe31XXqUa/7G5nxkq8qtnpEil6QerFxnpj72Bfmjjkyym91U4wvYdTrpOxRdY3K8C2uO2QgReO
X8PrK7J5twRtztnqejEuvOm+N/V4hELaPLcFtPjI5eQfohwE4L4t2nqJO1ZqDqY3VDZHwVZ+Cdpx
eFFyoMMR+q0Z222Qo2yE/P+ad0NDy5ATMZI4WB+GivWoiFnsYscLtSYAZfRu6zd5t8AdziKKfv6r
O/v69zRRzqDLy6iosaXOaQBYGVku8h3qoaHxjIubHCN1K/+HhYISq1pvlKe2bLZ484zwosLAvm0R
cL0NQb1waU3QHUdvbl9NwJHnYA3cLjGtredYHAEJxm1rqSoaRyaPOC0r6UJgy/MH1yq9NoF5iKHD
zY3lwclnWlSbu1QRq5v13s9KJ25mq78DpOhfTM1PnOMwxcJbOQ2Sio4LvXD7+qHdbPYnUhE+LMKY
TjmQqA55ZVAQAQBFM8JOX3rqCJHDqtUS6alrmrhRZnkwvCL4zvQKEyO+q3+tAeI7OAXLV5kV49kA
i/cjTFP7EIaFwCO4TrvZzeaANcKCXQZfDTgFi9n6MHEXnBGqWR+5s7RHh7jiacCbkSC2dJKwssCx
+5N9WEAQD9gB2uaVFpo+ANGzj2lpqL3TIv9tmiKA/kptPvB7ru1F2vFA8EZ9oTIjYVXtjNSuUZgH
Q5QkiQOyT2E7LMPqiBi5BFdVBrPx7jFAlyxhtgyH4jr3FTmuDhJ86uUjEpTyFc1o92Nh1vMmy6fh
WVFDeeVItQYuO4E6ogvDq7VW9By/iJUe8vajdG11rCdun8nsBwTDVnFbDPaQ2EZWNIkfZt4tfpfZ
ZnMlXZ69EqnilX2q95V21Fmqan5craXao73M0l2TLcHHKEp7hwIwDc5zMdc3TUtMFnFIqSzWssUP
zP8LdziE2PEI8ViUtO49874szPan0fXG16FX/tPQ++1eLJZ3QpbKgvBVPzKm7MlHs1xp1zH6qFEt
F0FAjS0kxLLFsn6HxERPYgsXv8QT3EzfCyvMdoufl9C7y0J50erbnYrhSLlEAo56yKp1SHftNLoH
3YUrW9Ba3Zhzuh6lLsv7hYpps88cxzhslqHnaKad3cV5myJ/873y7OnpbURpjjF2kxM1Pr+9bVy/
sIGHNu5PUzCLx2Zh67xjqcrsuEh7V0SuiwjLFGSCUszBxSCaf60dVqpG02pelWPU4147mdHtcWkQ
rabwjOW4wgVQOSvNEYBlidi2Y34Dj23HunXfwxiLlysxNMnxmQbnxXPt4n0k2t4TX1FkaqvWuJk9
o3YjOAYov1oWu6uocLaDZRtteOh5u1pEhEVRHwbDDuMrab/ejaEoNibBZH7xQ70cCtouPKBFDpw7
RNJ8ZoCv+WW4mhKa1xk/pb0YeZJVOZGsYaTTBeyTkaDlKaeYwFPiRDWEimuQJ0ntBlW/qxhZ6xEp
VCQyLMSpmdvN7T162/m0Y9eXycwhr8Rrtjnue9YBZcM+M1zHNdX84AkvfC0QJmPXWhBhM+O2wi52
TFa8qa6e8XFTURwcRiIXhv78yqcIOkxec2sZwv6CH3VMfM46ptEH86L4ZIPIHPIQ8ltpV11Mm5Pl
0IbZpXicytLfZ9bKfJ0d1NkxrGdx31R5eRi3YJ8FfflR6VkdMPumd8SfvEm6GHduuX5A/VvCJwaw
PedodxjEj13Wez/WdMQfvnaLsA5D4SBs1R2azxjwpeDPZ8ryrpAdmF+bJvXMK+n65h5JI6kYqfcx
XFghy40mY8JEdv0UkQduFtFaLoy7ZRzq7C6rRNy4UKxgYZsIEsNQuUzzsd087PtxuLFqX+kDO3dQ
fF0P69TfE0iIp9ca4H/LID/VBoNlsBQvSX7ExsYvBpC3umno3gK9lONeCn/djYM1nvEHBxB8ix6J
bjtOJ1oRw95G0pIEPa899tXFjJXqu4PRXzf7AWvSI4Ay20YKkGZNaoMeNC5XuPC7sQQyvBebUV34
g8zm0TJSD01ritmCDE5MtyzoYWj1qwoTKU7AYGelYCz2DMgXD6iSup+lYacXRHiOERktkO0o7x2E
oFedXBHZwza+WG1TvuUpxNWkMmAVt9wA37t+CceI2sd8QoFTMyEZOF/T2jEfefHG26YnN8BUwgjQ
IJaZl3Cygttx8coNHCJlotjlFIUht3prcc7nzeBwFyUXo0cpuCzs6pEBgvC10t78YnDCvMxemh99
mNHzTgUO46A+eJUiEanLw+V76oQ0Kr/Q8L9GoF2tvPhKSY5Vef23LcX8rwqRD/zgpV5+68oNf0N6
xNTFXp93a0lUNZeUnYqbdhb9dxZkrBUubuucVtdan8bc4vDJFAFthM5hSXf21k4/7GKzjhWCzW+a
ns7X0GWiWs++le87WTavi+7Fd2uyyFnhMe9tN1X3DgcdkG5Az+P1ZMBtCM9NgucOzloFGH5VvxWa
ZtUwv+FACR8H115xFzpv6cyecpL5ZfkrVJN7UsFgv+Iad+6Kfq2QUNkrH2HVVj0xuQOOONdd+jKv
nns1mmbqslSFSRfETQUrAK2pCXZn56Sy0K5ii9kN/NBbRzW2NoeboBXLs+nZOlnYZbtgmwJPnbui
cGNAyNpIWse+Vjcmc5FwjzPP3M8hWihGxGiwEBR8c4e8+LIGdSEiM/X872llD3a8Ugl5pygAi9iQ
FOtOFPOZhKnDynjD0+RWER+az8QuNmdSPidwCqS+U3mwKbyuyTia6asxWMRIgPvGu4nm2YzWPHQI
tGCGkC63plg5Cwtcyx67bF9TE66zkqW4aatan5eSfxYtoavuDbZ0bsZAkLtbEjnzDj+z8135wiuZ
mvE7K/IzI7vLBwPyLkrU9MbdVHNKDdd5sJ2ldFHvTDPDeHA9USwr/TxUhjhqYS23mbD9e3hd8pUp
4WDkQml5wTpDrKe5MPx97/jyUUtiw2Qiu/0GmK268z1YniWxH4WLPvjpz0X7bBb42qxprXAM2KOO
QH41L6xcdDvoqhoVm7THSDP5BjSK3oBki6EvUkj3LeYGAen5MWAK8RfrPOkNjWhZJBqh2W1I9Hye
VlUTmnbVUffI1+mBB79CrMkvruoGqgEdZq0xX+1TKXGfxGVXixf0v+P9IOT2xpGqcVvJ/ivQAf8r
t3P/ZtnOppJrP+EhbAz0IE42W3dGWMAX73Kz6yPi6iGZ/NA5GmRz1m7k2g1ZfW3yn7U5qv0qYCxz
kgtEQLVjGVGdNdZvO+unN2YMYfYrJYK3xWGAKe47Fo7BvE4/3aJyjUjTbN/VfbFebbZq/bIg28oY
sKJEY+RO+CXc1PIRKEGCPxG0xUCOxd1gDdb7Yk7omoeczfHKC5AvYeYVNhc2qb6/pOGrdKT7KxyH
6gZkiyeBuajmpYXX/oq0qyJmWvSd343hs9NNMz/JLMOfbu+2idaBPOtt8Pcs9xECF4FDoUs3VfoB
d15tAMrmYd8yUV6dpoI7dde5zdU4CJjqiT1MQgVQeMvvJTe8Yyf6kVyhRBRBCfxilLp6LRYJZ95a
B/mGasEtdhyD660BLAtLamlTHEmLipX7wZaKnMIYeyNSLdbSQ2pCjCbxq0FKw2ab9Z559+BS5KaU
IND7rd9NVApedbhYqDSvMQiccDsOrIZUy01XkOAEc8WtlYntY1CO+1b2yEmTAGF3FJZF/+z0NSdc
vglcH4ZIl9e8NrJLr4btsjgpS6b+Uq2nya7BidI/WVk6JfZI+BN19xRs5K01e24RwdDxu8SbvMrb
wUCxX+pq4YKbawmZvnWHWiTF3GZAL+iy8pUYAbtY3rTtZZun2JH75qc/ll4szMbUNxyG6xV379ki
SSlfHNYSknxc9pl9DBpjwPpQttDc3SI4zl4IUh8Tof1QOs62Z6LGuccEU5+qrqc+1ba56UXmqsXX
1mIGJoJ6Qj2rDNdoZQ0tZi8hPfosyWOVsK2nqSvL20a2PXw9sz6V9drQ38nl7bbO3nHN027vNaiV
OVfL0zo55o1GG3GvJ1Ng8Ou6kmKm4/+oFG1v3gEkblQBVgYOBgZphwDzRLRs1Ub80LYcNwEj6HIk
Zshk6J83HEDxbDjYBuD9Y0httmfh1d3rIjYuzdINsFd6Mv9eoA6RJPc8yONoZe09PGvKC/lYmyyV
e0Lue1sF8gQopbnjUmO5ETPSSgGOzmyxc/MlzKNUV9YPLxzqszID5wxPaTz7OAMI27esiimh28Dx
+QJtamykMUSyiat814n50JZ6DyGBOLq25ySbtvquqYkcfPxLrxJ0CQXSzhJdwqMYnhTP5tfaDYky
Wvrdd0apDLQ7CBr2JSO2H1WqvSc5kBuZm9ge+9zyTyRluApKsS58Ru62Ygbvl+tc9cRsRjk7PgNv
rPeRtqk7jbhoh3Mh2yujF++TmnG0G8F8Xr2KUnU3ZNN9yTv6TVMyjreMwR6f8av9Zo/NycFAiT6A
Qb7DYm6AnnRA/s5m8cmsK1DugPyP+CJAPOFH2A1qcIlwJxb1bHfej6uSB5AJ4ResiM6zboP+ObSa
NPIt0/ra0Hc5An1RWE05N4JS/wiKMnitlNmCo646lTAN4aRxYebmU6+VedeG0NTzLtBnbmxutT60
CD5U5Yxt4nTW/GNzhfGg5VXWUrHds2vDLE3ojEiJOEqG33CYe2m8mZmD2GFz0p1HEbDGrjMr60l6
xTC+rJMeST9Sc/N36+r7p9Qt1hWns4s4OTcRNEU+846EjK2jikPgLsKP/GZcTqNuLChHWI3tszMP
+kfrO0b37C++POSjrn/V//nosbhkXrJU+C553fBZRbkjSFKmdTKex8wc+pi2Y+u8hoaNN2EZaTnv
7Moh3TIHeezdYdwFInWe25zql9hyhS3HCeVtGYTNfgroZyDmKUVA/OFSS9gYC4uoxbff7FZM+9Sa
jAuRgHheGuypKyW2XR+oZUd4NiYBtYBL7efm7dpJB0tRHn4d/cyP8EZOR1lTt/Z1sRwdipGUCGT9
iyVrP86bpn6qRhXcV8GgDnhWyy8reWJPvKa713Us+4dSNsMX36LeY8CDONSWp78EyDkN4vi91edY
ooRktkRwl5ydRU0/lCKO9lVxl+chbo2BI4dqlREXYsq/j4iP7ho1r3tjm9av2qOx7XRUGXEI5Om9
L4MNMUEf0GIZJ+vkaCt7pTcTvgoET/ueBakDC2Ysf/nd6lzoGjDG5EGAlUhgMF6Vrnbes8FRX93A
021kDPnG7Q0YeVdbhXzdZjb4iiVrPyi8c1ct2JPanT3SKJB6dO+95vpcaIogRuStUrXJAFrkvqHz
cemFlu6uHcLucdVDEFD9M9TZzy2TCg5DJxyCmVjOGy7OM2n1eMdmYH4b9gzGMJ60NJR4QgOPZj6X
D0KawRNtgvSmZpWJrCkTwVO7zOEJ52+XVKJEd7BYy7dtS/tdb2+a8pwY91Nh2XUMM255ZX+zj6g6
5G+todUZm+i04wpiwr/rnXNNieed/9Yn1EHqh8qrw4uHvzxxdK4SYPTFe5a5aB2FVyR+FrBoP2bZ
Kee5PQx2yRoJzVUELLJzz/Y05jfKrEPCvNTHirbI7dLVHCBxvobdnU9BekOw0JTUVvlIdh0ttXq3
wERgzX+zt9iYKEz0Zlf/kGlunjs9LMdGh95ts3bittCSdQ0dTKcALPazdCU0FT+nicB9qctvXZf5
9CDLtDuNvcfOH+2GmeYEAcUjvTbMY42PoqPXsxN1ddGTyNBI2FNK8H+42kBZNbf+AxYaHTKyVRaM
BXVKz8AUi+Zd9oZPP4hjPc/T5ttMk/RoMHib5FTOUGEJBWZk9SsJ9A4XlGDhzwq/U3/xLpm/dckw
LbTj04VOTTErZDteb64HSiPllzYMc37uQCGM8L0COmztH3B82F8h6fFQbFXBzAuPsNjzLEqm1WrK
IA6Dm1VM+Ly8qezaQ0RRbZzD3CR4cua1fwz46913HX4vZazrYXZGdCRiKl5HnCVfg2WUv4SbcjRR
KJ+RQdJipMi9NBensBQPT7VNSbim7sWzmmK3NdICkjukz+u0sBbcEXZHGRXIw7B2GIHXlReMWYeE
C0kew9LwfvMINif0rkxOjSGLgzwPNxll0d1sBwrfWNlgmcfN9qJCa7jtc9G3XMz0DGIkw/pAGPqd
rHO6wnq2nMjRN8+bJX0yNspZWdCuBHu4enuKkZe6GHg1B5G2x1zUZUmOKoI7PcxCRW09igspV3XY
hjrcM9wozlBq1u9r74TffWsZeJO8WkKjVnknsBGsyzc73ELkP/xy99KHH0Ti1Oxsac93erZYxERw
WZ1K7otgV2f18BhkBCGmGMddnrnhU8GK5Gl2bO4KPAgXBzTKDeRMfZmXfjnTqatflbuQW5RsFdLj
9faWuN4YUIoineciNq+yMZpmLWe4otFvbevBWufsYAWV+ZZx7dLPdwVrBkB5QhwtlPMjWgvz95Dq
C7aZkHC+6wpagH6THYNVLKeaqjYKOIOgbAwKsacULx6mvJERwVOTCK6nM6vF+XHhl3kIq6YjUJxK
eVjH1L4pyB+ZYqtIkeqlCs+Ivk18cmt2WimAPRiMv6FMUVv3vSlL8zEbUnGGdyxOlSmGS2q71r3r
Fvq9wp5Y3PbdOjGV4A3OcbC191aO9fDNQXT7c9ZFvx/cjB3aYFi/NAUt3JtRhFLs67U3s4hBp+nC
4U7lxHG4mAsGEhY+j2+LBVvh0Keu4PPgp9V7l2H5j2ntgcuNsmGaT/HmVKF7xXZX4fxS12Gd9M0S
NkcD1CZlnnp6wlwXiIjSnE5yZ4LI6LnBzVCO4qSd1tilUL/PdKHmb7aP4b4zWMEdzGKhTuAY+3Rg
UjGFA/cLTQLNcy1CvaMd1iYeAvbfi5uGO/AS8qPdAorITmG0VNmmYD+1pbDiBRf1frUn55djT83R
Hqrx4jRTRmzdtfb3tnCtXUOb9UHMXsOCltbWXUOh5mj6lnGbj9NyR1bQAe1yqHbnOhzuGZ3EmoGZ
Sb2NUHR4yjGGHbU0vMOIa/7WzKaiimbR2LjX2vKelbds3MkAKXIEj4ShANrOYxXVmNa7aDGHaYwG
qWmN1Z3dfuH4Y3OZK+xUe0jhEJpTwoAl2D4zdYFvabM6PA7SuLpzAzvmnvdeGZtwvCgDH0lFa6Ud
sfLTP6ehUz+51GPvVN2Zu3Lb3Ec7LAr6DlV2JgCUZ1pyOTJZpjU8EILDXrjW0+qUPQ9AVa9PHH79
iTg0pDwpyvdtHLrIYc4iHuk9sua0VVeDZF09lW4r37Omdm5wYW+/yvFa9XaXzUUmDt+2pUS5D5w1
iCjppe9AKn5mvh52ypyIe+uRBh5hxG7I+5Tqeo0iSlTjwWSnmBYc/X0tp3LPU00FsKj7BJOWtSdH
Jm8rimYllGuyN9ZwwyBegoFePn62F5jJywPgWlaPK5eRFz1W5hECl5VYiCj3Bi8RUxt07w+lPw9J
WNbVnTa87Lbwg/JpgU5KFd5zCvqGy3Qz5YN4lgDB0xgFmBsrQf1eFoF8kXU931Wmdx297ajHLxwf
T561ULNpsm2XL2UdHLVJARd1TMfBCUv7Q3iBf5pEY+idsa0yv1nDMsV66PQbS+ddj2iJsleCznC8
F2IFYgN7azhy2OUmaZtZg/BMjelSNx4A2372MkRfyvJfPbqFr4yWpHfkBdYUq9z4khrDvLfTxjhS
7JuPdprbdjRtqjgXlCO5OFAIvy3hXH7JGUw4tZ3Qlwp0xa3QvnsXNCyWxZU1VOjBMiyg9NiZKGzK
XqKX8mT5nUPV65+sMa1lMntFeDAtLuMEVG5j/2x0ppPKbGmQNnBxh83qKYhNUJziGuOrmeih/RkU
anKiknbDwbW39MWbGY26RyCP0W+aZf9iwwUI9znhWxGz/FU0h6lbXf4fYVte9sz3WH771P0Tm+QY
mSrDmkUyBGHGjbvJLxancLYnVB5+CQZy7oXhUXVpeT0BPvgz7mv601X+NsDMuwDQRCrooNDC3jVG
LKv6UcvlGjNErU4L05o3Hl0yPmkk77T4nfliaDePBx+f905ZXlgf8eel5Q3B6lLOMbQMP81O1w+s
MqKUFzahS0YGTU4DjKC8SlVZgckuCq9b8yRs2b6mqsMk5+s8bPD92azf5G2hqwi9lXon1hpNIgy9
6pM1UiigX1lSYp78lOTVrn2bf65ngqA191Yj3ojpR0xAbHFZSA9f52aVM3M6njsfPHNp5nOmyqy9
Grxq43tLfeaoLVra3MPTO3M8jv+tKegORHnYYWAda+kW3HjZOMT8nRznQAvC/6VWMzB38HFLygtW
W20HgTSY6bh8dBK5aet+oy1EFaXMzTXyuszZDY6jbxa39H5Ybk9TqDGCxsK2jsgiZaLosVxT76Wv
WyZMcoaabFcsiT+P67kOWDB2wuvsR0v1MMYyXhLtO72L45fqXUNiCR2sypDGm4FX0WTKUdBT1E6n
PfI2VhRYwWPOppm/8YEFez1q+1xfd40UY9c/53Vgn82mZHaX+rOTHgl3F3NXY7z8RvV0+KDO23yT
mec+u6atrahgruqGlg5jcWXPqd0Z7pboMSNAZz7cre4qhMq/lfP/2Duz3ritrU3/leDc0yA3N6cG
Tl+QNaqkksoqW7JuCEmWOM8zf/33UHZybCUn+YLuBvo0GgiCxFapqkjuvdd61zuMzq4AlAEbx+/i
KVJniv1GBOG2boR6hfapIdu4AjRs7cDZxjzYDw6Ol5XXO4pcxX7ZPSBZS65DKF23PMrhsUkT9Yvo
C9st9HG8IrN4utb00SReYJjqFZlU9CLkdN7aSqN4nBzma0qu5UbGRcXZW6jnuZi7Det/9HQzFpeS
8vZFtguyZNlqdlfaU8dDxdSaSwu6agW5fUGoV/+sJBHD6CZsmTIDEVhtwkTZL8piB2mmeiSZMDwo
TdwepB2+MoPyLyecHzSXMWdwjz5HhrBZYjv12ighC0GNLeOROFKZ7JQc5wBhkDTC8LR2w8HM+BJa
eQAjcC5qYSMFzfqB4iUk0RSWkBEEB6Qf89fBDiemkBoyFSD124bQrssMCvpXo1OyL5JRI8bcUVn3
Xg8N3tWY0BxqHpENRXS07hXFObEAnY8k+vnXVScbr6PA24yTlq/SegK+xpc7deB8BHTfeDJYZycu
45tSKfLHQUlBQGe/YP7jt8UppT+R3oC+TP9Grf9bkXTnIuOf99lyz+P/eIa/X8M1av/n9qU4PmYv
zfsfWt7nt58iSe37+y456D/9zzpv4eucupd6+vjSMD38NXRt+cn/7l/+8vL2W85T+fLPfzwXXd4u
vy0AR/wxYB0Q64fx6/L7v79u+QL//McNn6EtfvkYPRe/e9X3WHbT+IDdIJuAKZjUGj/FslsfmAoB
T2GLoFqqvticfU+h08hlR09EvqFKqK40F6+N7yl0mvXBtqWhMXm2OLOIr/tfCKFjwqzZSwydrmu2
btvQIn/WyCAyDXosmbN14Zu46M8dak6on5EraHNppkOCuG3Vgphj3dpqdxvpSb4uiX9CSTOrbiLN
aGdFNezeBQWBPGhfMip+moq6uwgXI3s8Vg5al9C+4xF9TTOiXoAat39BWP9Z2GQYNrn2QjNVx3YQ
MervhRFDKbXIZ9a9Tgu/9pSpa8AMoxsjUxtqENrLLmbm+MO9vvk2Uf8x9e5nOvjynrbOm5maMDTE
I9p7zrmhKG0+5cHaL/Hu0p30VVj5g6Nmfy/g4Pdv9E6M0TEAiGw/xV9K0i0jnfDszDn/+Zf5mTj/
7T34NgywlqdLvvePgQhK6EaLAxRJ1yRID82wUtq6/Ivb9E4Q9vY2hqNrjs1ebJrWe1GgGZYqI95M
WdV251BWp4cic+78yNg6XX0PbvuJifUa4w5gkFk7ZfZ48+ff82dtyPcPYBDeTHtn6dZ7Ey+z6DWn
jBcZaVJcwgVLEOoLeFo90EI/DM5fSFG0n91Lvr+fzcJ3TF0K8d7kITJmHdq278MSIgm2qMhvz6hq
GqJZGLlb17ljNPCD5AmSxWtv/lVQEwf7T2yQtw/gODSvGktcU6335kh6Pip4ofgRRijlRWlUx1TB
sx4K7WvQlfOJvvcUJWgbsr4kMtpKn6Qev+pRelkKSs4QC/FVMgGbFOocwhKZ5U0n7WMVGafMyi5t
xTzOcfKqNvKYR3ayKiZmCtOgUMl2FdyRxPAvMqcJb+Bfc7IJphepAlVY5V+Tr59mnSFAPke3hlY9
JEtlZctTURsnm1ntSlrUwvpA6A6CPWrehsj1uoGZKY9D61Os8jEosxo3yK3zUBTQs0btJLvgyWd6
SmGqkgqyHMXLXxmJMG5Vf2zXpkhrNw3temc2o/DCmLdKGzoKOYkEYq06nySjjlVEWLBb9tllFItT
3JB18fbNRIytZl9NB0kuuIsmOYEqO4wXqoVgM0qae6Z5fCsrHuernNgMbFbslVJg9ekY5rFCGe/N
hvmFeO38rnUGIMW2cbxC48opBLjDyYIXjrOMs4UqA2+2yp7M1DqOvX004rbYJSTVX6UJJO7JsIkM
Iu6cPXy+skvZe9gnlJ5BivMmj+g6OHmOmgHeLCYHIptijbiT66cyyZ6SSf8sIiFWaLwgzoQpUmQ+
ghbl06flvvpWDj3RssF40/C6c/x1GlvQ6pGrQyzL1FVfSmUtISm6tIgOFh9c5LfLSM1LIAip6QCn
wfTJCnSxVgsuwqQXzibXcmc7harj2ZF1dJCZbQ0ydLfUgzYz+uhJQhLw9KQtN0tKqxs4g1g3QDeb
AfB7VxTGiQhu41DYPArjPBqHgcsQmtm8AUUijwFTkys/8Ee3UnRUB8mSOJrxv4TFKOuqSl/tobwX
ITO45bOnAMpbNbf2eTb3kHPmx6EXr6avnKuxKzdhzHJVkdPgchG+mnDNNwmUAhRAE4w9zepf4Nq3
S+JftUv69JSZUbG1i1GswRHFOnGieUO88f0c5yrB1GYCUuAwXU+HZqUtVDucwEAagQy2ObZUzKHa
e3ipPApG9KoEMt8WU33fQrGECw0XkXKu9KyMm5nXI8erE9EIO9rJAX8gNYZPpsQVr/bzy2XRQNYA
Fu74Ib/kj5fl3oVJDeSnh26vUMrK0OdXd47tTlnyavQssnTOnqLaPIaDRu0+XFeqc846qGC45ydX
lc4Dj9Df2Ua+aNxukKfZ7x0P9byNxMI85oBV6zwFxW1z56hN+imNWUg0xU86k/z1VCAhZSZ6b4ji
kvnaPVb0/KkV3cHY7VYqkzyP2PHSE8hhznFkTlfwkacF9Y88o1+WqDU/97pmAq3YZ3WekUNkylkV
PN3Ln+hB8do26RM8vRzivnUGd1bWy+bbthY2m019j50V7JeSRUsfjqCEB19FKOVqNcRaBLxeKwZj
VRVEncO0adfYG4wXZdSOF2NW2uAIymL3B+lRo2M46m03+54MuJ0WOiBYaXxIFcUNZtN8piFl5NqX
6ZMBW8YzsrCHcs40V6mqzqtRJz0jZd8n2Lt4TsmKb+J6iR5/6vXuvs7q+7RYrj3ukh6MGzZli+fE
DvnckNlf06iaN2/rVCkteAnqvO3AgNxgIosaT4Zih5CFVREYXLeeh8TulfM4JTxctC1OkoKCFVOC
bCFOP9OtT4mn+qDHqeO/qAOXVoy6slYkr/JVcUqTTEdaVfmPTWyMrrGUfb6zbI3VqF3qFoxTGihD
2+r0jGthWMO11nIvwRvHG1tnE4wHLVnXjq7vZR447lDzaPtV20wuN0XZBWR009UojxOOO8DDkNVj
9u9dJ9jwwfTuTZjELBvb1C6lD71aC2bxEfdK5Ne9MtUHkmTZafUEVKANFRUxQ0jvnWgdWJPkI2tm
N20DdeJDMOA8yUw/1aFgXxy73muTMjGx74+bO5C+8DpR8nRt1MYjKezJCn5usxqcxl5hEqjej1Ia
h2asEMBUavlFU+yRyCgmFUoq0cyqcfjUBEryMVKVR1RTXeRF8XL/YjXNXL+clbUYYCAxupZfQUyK
XaTpvQeXDcpNypgrD+DOjhMULRhz9saqevV+iNOnceR4XjanErXQhc6BjWwu5qSq79+ORerW0zTU
oMhNXHqNupyLiV8fsqXYyGzjqM88h7nFMijZMPS55wth13KQWqt4TTNcG3i9PRSw5Fdve0QSmUeV
HJRbJY+fgrT0L8oghO9RCFJaW2ZzeF6e076A3mxaqDjYj8e5E8SxR69dKW5KvbuqC+tZhumX3EoO
yaSE7jxTJTTLYKPIGdnEvSoAVVlwgi1u00XMWgo1NQk0SuAww1Q5jOgNLidIVWsUN9BAVcuH39Xs
RdLfxg0DfbFkurajMd4AJDM1GpjD5CXbOhXlvY3f80oIFbH8yHpM4T49dJFDixgiUuL6JXX0WiJ8
8bRqWbRLgfFWLuRafT+ZyVMVczUZKiEtgZnwF5Xiz4r+pU6D7GfpuklMgoTr+Y69q4NMMnBmBpba
7FWmpZzBGDm2KdSGqBbA9lbkCZU47b8oiJcO7190Yd7YVOkAVUMFCaM0f18gjkiIO/TMysqy+usw
slZtG17osj/5CW4lME9SapEIETUWaNQjV5jcfdas6h7V4NZKcghHkvN8ljolWxJ7Ktr9HBpdXM+3
wQCDl3kyjI+m2QMyPht2q7i6r9zR7d4aZX2AS1duqtG4CJXgE+Syr7FId1pA9tlSh/ap/1rWqOIw
J7kwYb+u0pTph6G0yUU2sZZzSJ2ubplkU1C7DxGLZnnmjFge9ZxdJ4aSus5SdsgFoJrg7qdujazO
M6RO1Zg6LMkBfHuwoexlZTJ6SjkjqFDEX1jV/q5BNZfQeEG9YknDtCx6/R/dSorSKs0mImTFFBQh
fZpRpGnmfsYFJC7ZPTlYX//8xr650727sUSiQ3QHgOCReq+4Fp2OS4OfKqt8uVLcHLknQ3w+6SFE
JAQMX9CiQl3iVEF6uu19+7iUkwItoJs5hAG0LQ2ANnPmLjWTOlACLXe5phiY9ORpRGGwItHjvs/t
/RT1qya26n0h0teqrO/1kkqnm+lrYv00ghu6Dv5NXhSVVEEc+yKM0nXfypOQlI5LuanMVA4ZRXij
sjojwSHBSAjSVw8tqapoWt5quh7diDcL+wxZ/TwonE8kdSg7beBuN7lxLGd+kkbqfoy15gzMDUew
IStk5QScybPPMf7tZKTnCgYOhmFSFdKwwgkidFM7nhhKNtaMszgVnAqOM+Ed0KfNilblCeECHHTK
LbiM94k5I5G1cL8MYmP+pgT/3w2mXUXPddFQzrxH034E0/6TIDcNMIWm/bew8N+BbvsmffmleP3l
6vEnqO77677DbvKDrrGrOfDxeP6lKthOh5em/ec/FPnB1lVDd0DcdNPRpMq7fYfdDPlBahaaWlsA
IZn6Eif0HXbjr1Sp2waQBZidsB3t78BuP9sjGhLcQXVMYD3bMqUw3lu/18VQwEIO4BZbsb9r/cex
LpmjGKrNmUpPawXQ0uAwrosSZeEPV+uPYKt3kMTy5ozYbd1yDJ2voi641g/GTKpQsAEYoCQUZRUR
toEWZZfPau3lsRnsm4o8EwAgs71A4t6flE4mXtRF2jZVh+aisfUEMUyWNBl7KBVmYyYpBrT8IUfM
PZr1APJMWKkHri72gTpMJU5f/ybSsvEZY/liXPlQ49ysUf11UBvtXa2KaHLtmFliNkXia8R4Dclj
o/fhJup7TgIlEgUJIlMpVkk9Xfp+6JyyKYse2llSs1Niwd5tgmH8DAizMZXUeFRUAmpdBkQUXSmS
eCyg8ZbxamEVr1OrIfs2Bkd+u7R/a83+9xbkdfmS37b1y0t79Vi+X7r/NwLhJk/Rv1+T6wYvyyiP
fkLBl5d8W466+AAm6whwKOZWAhzs19Woqx8sRxM6S05aUP4XP5Pvi1ERxgdLs4VDJW9YQvDa31aj
IiwWuGUIVQOAVUHVxd9Zjkgffi6CTKofx+Lh4MNoAte1Zc38sCb0oNdFOS6DZJVpW1me5aj02DP0
eDsSQzzjGm7Y1toJcgkjOc6vS+gdhyFG1JOqifMwCnt6VsIakgJEJ1h0NqgDU+vomswbZJBF1HgJ
faU3xOGdjai17KMnm5nBhlLlIm9VKlwfllFfr+LWOPNexrbI472YiCwz/Q43GecQi+6+q6ubLtBN
dCxhuJLQAteiz85656NtHmv5OWPKtQ7RG6LUadtMXfsIxbutDqszPNNg+V9RCo2NF8kW+sYY5ikA
mGb2gvY6tW8Llsoa83qsNRQjwBx2UKsj6FrmjVHd3ihG1qNNmcZMbG1/6BGy9EYVfBaFnndnTWnA
6qKqhrzbDqHWf5V0uA367b5vV8t0KMcqx1EUVIM+WXxUlxo0xAkG11URatVlC+zCd00ZnN515Co4
a3j35jZKRJ+6UP/UHIrYCDU8KLvgFEpjuAqbJExd0y6gapY6YJrQ0fysS8UPzjMy2O5I4G4HkmbV
ileodnAlCzYKAWIBt9jMroZU2/LeJ8ifM6okYJEA6y53UJVmJ+D0X/LorAegSXcq4wqJWu3sFRWy
lCsafwcLnbwz383jaBV04U4S986Ur0xWQ2XJA4KsdYkatlLjA/TFc4XPWwkB7tYhCYjdbZ5PlpbQ
cSvR3Ww44ZUIw3hbRw6WzHEGKW+FhZRaetUU1tqdXbN1fwrVTNi122ZhEUDXdFqozbnUq++RzX9r
N/tP26fenN3//T51E7XPj1Gd/0IR8Zh/bX7cr95e+r18oGT4QI2uO45D6UDpzBn5vXzQli2LE9vS
VZx1mDgxSfltx9I/OEyhqLbhJNFkL2D89/ph2c1ggGnsgpy5mmH/rQ2Lne/Hns1hdmEaSE+hf1tC
0343RnHaquy7fD4aI2Q1oDm6syBw8zFKVniN/JXn+zKJfPd+tokYRdcXVIWx49K8/rA91qRPgFqG
CKmWU1UNZboWiCS8pgf+H8SDqqVEDfhtvFX8myy7x3iFGqIS0/aHU+UPapd3Vn4Gvgg0c5j1aZQw
jsUG+fMHKWZIzUNTFMeSdUpPwBAFFzqIFSOs5OaRyF9/q+PV5BYytHZ1bbwGzXCbWyjG5dgZx9xq
Tl3hMO7AycYqmgg2ttQ+CtgULYr4DTYY1aqq9ZreRNVXCCui/Qwbo5zdPBqKv/AQ1rV3M0QHUxuH
bpDxDC2/tLV35w7zmDAzxkpcZSFONR7yum5y9WfDjN2o2Uhx0ak7CZc+2Qftpm53aXOKEG/dOOU+
7oA2d4bimS/FRZa4db1tysfGXtP/4BQyIto3jhUs2eaquJqKyzja2LmXItNWwDuh9a6MdbA3q5Vu
eYH8mDmIQhD4uma+gZgAuVbZQIyZj+gLy3wX3mkP6QSHbxth0jhdSeEN1b5IvenayT+jcndxd8y1
C9PcddbeGtdGvvJ3BbUfjW66cqAZq1st23b2Vq83WYiQ0pstiDOr0dgA8iDPyqQXEnzO2fixu6kD
ZElueio/WV/0L6h5sF20bpzBZaAbxJusuUuQpaOy96HfucplvzG3TwEHNGw+V7srTsodiDYzBtXc
oOXxlfXUPIPj9mJVhFc4vLbPcDgq3+vlKjuUK/+hUneG47JXTwYAJrk7Ls4B4iq+svbGyrpFJI7O
0X+BKWYnLh1qcQieuGvGbcO3IpbO8qrMtc66a279rdyGWw6L8IptPVhhbzBXCHxc53r4vEHsfNkd
/ONkuca5OOBlcTneO5orr3L4XMGqD1bBE4IP9C0XsFv3/sdUukiDKLHH8orUhXHc6je94jLRdlZm
5ibXzpd0q1zOX7KnnMJ2m5WrePSCDbrN7fCKGNM/pZeD51w6+3Ctrhbdulc+4Em6GT9jE+H5nrnm
O+4T1lTopmtQmxAFY+aVr/Erw4r4NQecVfe97RkXtRtsisMQuCy++SbmOF1xQb/kW8Mjm6FdlbDh
Nmg1v+J4co+ZvfPRvpy3zhW+H3vnBcumI8U7YrzJS4/zI8u2XqNsrnoXu+joRlvnp/xEy4EIe5Qu
XB58ZHSiFVSv/O4T+LcOuP9Hy/XFavjfH4O3j1mBbd83Csz+6z//gafVr7W6olnaWxfsLHikwZj8
t2KdvxIfbBWSgKWhe347FX89+jT9g5SqCi3X5CA1ODT/dfRp9M5wR8E1DcmEU8Uo91fKzvc9H7YP
eEXwUvzBGfDmcfoDrmXZhm7pMGyR6NpSOO9NCnXTnuu8H/VzieGO8gUjAec6GgO0wFnr9/skRSIG
3yl/zDGhxbMgq4xNndcxgn1/Lr8itAnXYWug1RPhpHq2WtVEOwF05R7tZ8IgsFeJAolwGVK8zHKw
dYKDOONXZ5o3pGbOlpereoNVQAIrZhWLqbiNZ+Wh7hs00Dk14xMR5Mnk5gUzkDX+Z8pHzrIZRSIG
G5kr0n4q8Wwxwq8Z3t+GO+Q5svM4rDG1yJiV3ETkCW/w1O8rbxD92P0FC+Md14MLKIVqLwCJJnWO
nneHTs2NjTB31M6pGqFhFl3tZbAIVz88Un9wn97VKG/vogGvWHRTPET6u6M6JYGuq8pIO2e5bNZ5
WNQbCPzdRqHEXet9pmz+/P3+4Lngq5h8MQl4IyBV/VwbdNikYalmTGcTE0PcaYv+y6jbir4ZfKKe
3bJDrOwKDS5wFahMf3MNkaTbLAY1/VjItV62OArGMpfPWY4zIjAFBlcGRBELHi32jDQGhbyVkc2j
JEo5feqg//veqBNAsMb/LkMpMdTNusO3r/OkgWBvNaM8Nt0E8SYgdmmRvCIz3AMbrXGqFRpQ5BSq
jyWhM3faypRleaBTqT6auF08hEGKsY5CcuIj5pn1q8zw1GE/LHHHkr2P6PXPr+Dv7tjCRROGDd8c
0QpX8ecLCJFbazHIGM/E2rz6MwecwrWZhbNTmLx+u13/f/P9x1smz59svl0d5dAHf9x/317yvfcw
aCKgR1HnwmXDv3LJdvreexg2PQTlvqObwlrglH+hJeYHVVMlxCoeK5YBEONv+68G4Knx844D7mlB
Vvs7uy8UKZ6CH7ZfeG4LmdGRWB04C6FogVJ+6AUCIdA8oBVwZxY3hA0xW+3GFnEBpQbrgsX+KC2v
zUL1Cy/rxuEuY651MAJ/QDOdxOCdMsbLNEQgAWgXNeSy4ZCSMPLHmGyTZdnyn8Ks8nVstBFjQSpk
yLYY2+V1pUVeZgzxQ6zMeAlkqUWqKD5fEVI5K1OBFgcjO0zgu4+U+xgmEWyaYXNCykIH/5sR5Krx
fcHIc0qK3nMWBReFfVdeO+QSI8MqAzaCuEBel3cKft/gNhjSxIC1FU4XVt97s5JZlpfatXyy+35s
VwOREBogjZmU+6CxOsANnEwqDx+BOTnBvJqR2ATGlK1tu4Gkq8MNprjTzRnngDS0ngfbDj9DIBrm
jVq3eNhpyNdPMhj9V9l1wSffGJpPtV4s/k92oN/B4A4/CpAf9EtthwWPLrLW622lD9cs1Pw6zu16
QgLZI4e0gQnYrcbIt/dIJ8fHGrHNHZoq8yGKcryQenxITU/BzwPbDC2OOpzLYG4jkKNI1ialvnLo
8DgPAv/jIEbrDpeDFEeFOEnPWZ3h16g2UXfO1cavVzpI37EKA6AWHaXDfZSq/SmFLVAzfumzbVmq
CAfzzAw2wYhyzSWNtLuo+5SMGYFfB3YISdWN61nVzOpK2oo9e5Fe4xbfOIFUINPr9a2tNVSpldLn
jxhviUU/0OKHGKQBvzAA1X2N46EPVxXqaPS+fFd7HVsSSVvVEHK4gmRSguLNtRwhUAX5SV8UhT03
E98iqhcEPEzkNSwyLLZfG53+ixoU0X0aB8Dy0xQxu5vNQGk9kYYtUqs2pRfzkbyZbtNgsODNulQq
V01z09+wjmCF+LXW+asc+0Lc7trZsA4ElXa2OwZaHD7mcBOw846K8RUTo1HZlwrhOzCo5jw7MW4n
kxXnCeeEw0s7uhy12qqTSn0/pi2iKU2marw3/dq/RbZV+NDmRnUUn2wZGNVT4xRmfJjE3N9q5dDb
d7k0dBQLuDEHnmYo5birasW/7fDQab1OyXUafJlCrI/Qt5cfFXNmSAHtKLcX64VoHnYw14NjD2UD
Fx8kIi30r9QKt7kW6/HlIIbhSiuE1a0GVQ1pP4MW0oToCgZ6DuP19sZXldJclYZoW7qKpldmT5qj
hf4CZ12GDQ0Cqk1bxTOBkVOsdRd9QNjQTlUKs6U1W8xJIg1yvdcnQX/ZFKkCu0mpugoHniLG/kEw
NeEWNYx44T6rJ60Iq9vYUZNwjRuT0e4VY2zOJtwMKEpol79idSL1VewkymM65PRTaHpaGiDuBRcz
1h+lFfcPA9lxQI9jMBwt0Ruxh9RhPONRE6GkrQq0WapvzbheBIiDV+FYlPy3qMovta7NlSfsxvzi
o+SMvcowpseUxKp74KfgpdJk8ZqOZgdPg0mi9AAcgFCLthjUbWWmRBI0jhVeGmlZ4x6i+8lXiKA5
V49k2GtNxABAY2BmkAtlpAn4FDPcKEuZ7ScjTwld1gOLyBQssdJ4H9h6d6rQptCUxVoGbIxxJcKn
KGzRwbToGDxECOUZa5vUR12iHxLw2XnV91Yyu6OBSfAWU8wUpQyGmBFyHqvZI6RNu3VVlNmR6W5Z
P6VVVsMJCkJCRJ3AtjDptCw/W1cysS6GpKutdRgWvbJmc2MED22MUXNdPwz6wM9iC4wGbFJHhM0T
IG9impnEsjhQd6A4iGRy2w8Dr8OY7yGxm/6hw/odufVc48WQVlP0BLzbQSWLDdpX0v/CCvZc1mee
kwu9JPyimqqtXdcMfesiru4EmNILJnXz13xS1Gs9YxyAd25tTqsJNRVP/tjgn4x2xk/cro+axsVy
aFxoRWWA7UjUaK/GgLOr12WDYazwaA9PLYbcD1FKFghg4QWEHttzqgT5URhn0wbTOpO0EEwZzhJ9
JWT7xpS3gl/Y77DRwRinVYvuKepMEXpJpjhP0YDvwdJEYH0LrRCxo8LAMnZnM2NygUOBvRe9r+E8
MpvJ5761jA5uT4QNE5mImIsxz0tXQ511t0LRheX6sQy6rdT97J6AmEbZo2J2dliStOHiphwZeMTg
dOG2Vh8b0Kb68MwsQb3rTYXVgcwv1lBxm6F9kjGqJyWbyo/oLVVjjTo3lG7Q46eJQU1WTt7szInz
rV79P1FC9gg1uvqFoXHZ/LLp8q+Mq4r8P2LwRvn374vJhyh7enwafiomhclLvg/e9KXzXsZa+tKF
vQHS32pJ4GhaJNBHAgNMkMdlCvxbL298ANc2AQBAq98wgN9qSfwqPkhED6ptqAZ/vQzW3/Xuf9bL
M3R+V00CJTCJdzSI6TBk7LeYyx+qycrO7YmwVJxZC9PodlPR+W1+G5R53/hXI7aMyjasoxiJqo8P
d6XpxYGhfn0e8wK9kw9eSSGtbSJ4LFhcAtGi/8ZhKSo7Y5W3kOS8SNU+UhHeGY5xsBoxgpJG5KfQ
dzvW0kPZdhV7mVLPh5x5924A6g06omnoA4uVVTbAxHDvum78rKqDRfqnGionG1Yw1FerYr+hE8yf
dbVL94xqcF8zO4jk4ZzvYz7+ruRHbkuJMBFLhMI+iAJNtvClBncJ6k0eUG+glMX2S9WwRJLlPSS8
p84ID7qZnbilyAk7xj2pvYhxuzLb2dLvD7zpDZqWjTPlJ6um6MJG1AP57g4WVhbWasJSqtrOofCj
V31UEXZmQYjCvCl8bYudgLqH0N+0F7WamJdRpxmPVT80bozfsjeqEgcqTdkPE4HCqPRhOw+2s4ad
k25w0d1FFgeHS6qPtak1DKRwHIQWqfe9q4go2oxz/5zZ7XAqBc4K1YQtlprFztGUeIHZydyt1aX2
Txr/E7qsyTOxMCghPuAurGD84qVhczM7bbnHFXXca2rYXGsVBifo5ouDouAF3Y1J5Wl6G+xjBT9R
vOu0c2/7eQEHMm+fa86rDfQ57X7OenmYzFB/SDFm3hJ5RQ45129vUzlzAyOil8xIMExAbIuBh2TM
5/hSrBDKXHbtULphks2QAf16k2ghowZ1GKZd6agwDvAokLWXOGrrGWU/Q9jLaowOi+ZiQjWIeCVU
dlZZR6tR74x1GZbJwcbcAMsSQ26DtOMaosmGTE/59FyQ1ncPCSLbJXDRvLkccbwhnesc4za+yeYC
kYrZQ6fLkuICP/z64BAXsdedxZaTb320I4hbEVu67w5l6+C5gsslSeOavBwKVTkggsYBJmMeYrrp
BEEXf6zicRoG8pEMhTqDirgA1MUGTK9stfd0SMXu4NQSfrkfXOqku+0FFrA81zaa/mYCLg8jJjCy
D11d6fXnsFeetMnZWvnkLwkDg/LZIcpxhU/OuPWZuzwWeVN9UmQob3lwZp4UOGQNHrQnqRXGZmzw
TAmttnnGela5QBPbf6wJ4fOMOrpDyG9tjdzoYIXajaeGmFwPcx9eUquPXuOj0C+VWcNwlQGDESyk
LqPQWldVG8DsRA+t12qoKnyoc6KB4+lEbCcgdp5Hp9wYt1g8X9dd6GzrrNg1zLmPY21elG1WX8Ka
27VDld9asyi3PAZHyzCpJ/NHXH3Qglb1DroMvoY5qmxMKB8m4ShXcxF8lL18mo0Au+5Y1tuwmlIi
HvTkltwwCmw90o42vm3WKM3P8IvjjZ6r3U7Uctdb2WPiC3Uj8kI7jmmKlbEyP+s1hvpDn14nvnMu
imJbThq2raZc2aQTY27xCa3N1m+SU9ZNj4MI7qfe+uRnNf4XJBDYeCQz4q7X6FqgmKpb8tle4TAH
h0I17rW0f7YENhJYMvnrMUVEI6prG93PQ2QAqRYzfNBZYDPvm+VHJ7SODdOyQzoqd+SUbGZ4xh6C
9VVjRgfmhXszVO6VfrBuhFRwsYiqOzz4PTPCmEdv4BCV4U1oVRd6adHa5ypW4XnJyEu7NBlh9A3c
glYvN0oUkL01IV1o6LurppS3ZiuabUrAlupa8L7PI+X0a4lXyIa26VaXBJYM5nSwU65fOMDiLZEh
YARFjZSPhHTMxowx9WCssaExXWT4NJydvbazr8Qllxu9wpCfPeMKjTFmNYQF4LNWiAvMII9OEMKJ
VfCp60tn3uHiemkp2LmgTH6OnfElIjHSWNJ2TRleOTGm3fQytK1kKlhG+By08cVcBWcMHnemCqES
q3NcOPwrvaBFDgfOlLa2XnyfRofu8RQO2JekzmFkZbhWL8Q9Nk7/Rd2ZLTeOnFn4VfwCmEjswC0B
7qRE7csNQlWSsO9AIoGnn4/l9rjb47HHEzEXvunoiKoSKRJAZv7nnO9Qdp3SP0JQY6cScCJQp+4m
w1wLf7oU0Jm/8ziBeZ0PDt5snw1YpwE1ZvUkfBJzKtCrzdIyZnDMeuumIGQ4k+nrwaLXwbKZpLSS
pApTnWOmmHd0yfIk6ChcdVlDCsGs8ONXQ/+QtB0gZRMLdQ9sioN48QVburgHecZHCGBMBmB7Obhk
w7DVjbL96YFxJDitLM7Kefe59HJBvnOGrW9o7bZ2NapRYjpgsuPktoN/B8uYC5yguQhAYPvThhlX
dFNTXswknd0prR7FVPwgyJw+NC3/DTtRFWPgJaOcduNcZ5QZOMRdonqtjaBM4iGBEgKPGR6kqA5G
0UeB37cS202GH8bIT+VAaMVaIi3MfQsS/JVGzpdt3xBm2hqwPbZa1S6MpyD7OTNnGH1Q6gMcFo6e
bDDFWnCk4Bndt2zUHfxq6kCvhauFnBikeiwdlsEDgIecZARKNuNmh96V5kJnh7GS+bIum7bBT8Ig
LAO2uk4jimIw3KRj/cHhYt12cUipc8jKgrCav4kWBRuDLHCV3HqB4DLs+WAuorcDtx1DvxZjkNjt
ekqJWIzxTWTlkPSh+yYpKwDMFykCToxHUcw/GjmTGPKHMFLirsnmmnm1c9F1qAy1YGUdongKFtny
O0Lsq6O8/PbErAeUocIGuyLv+QpFzjPZpwx5poigLSiQcmZmLZHjBRbpADZD60x112Cx8dhV13sT
nhRPlbrY2JNGbFhljA77blv65isnB56cTH4opqniQCM4h5PKeUpbAkFFNOz81qwBrTIJKLQOPIMo
m3VUcJVa+TVYks8LJQwzkpCXmrsyFdINBNTQMAcKe861ODnqHlidwu/yrYQUGIi+ejM9P4IyALld
rAjNQzAjCXCqLS+6od6mCD1by57BISxHKf3hQbr2u5u07aatPO00y+G7LfNNC92GiuIUfuQk92zD
nPes1zGQZdZwbYyf+m2d+Bu9q7e9u3AZeSEjkBfYEi21THm8BtCYBOk8HH3NebWtsl+LeM5gGXHD
d8xWuQSgK9iOxSJoE2wa2yg9zGVLesdx6YXnnAl9jxLkwTXQPoaBtEuJojWvncSoCo/YogEmyHb5
UrUB2N+WjM3o7PKY72MNok8rCaeoPGc5iMEK3ektu2lU/qJktbGsZumO9BqaTmhCnQK4lM7EuoN8
4Bi6kNaolbeZIGDNGyMeX+M5hdegJRo455Ii5/LsaRVwDEkqPt670IXuRKZrIigtp8ceIJgvXLR4
pl+rN4Xat4zEQU936VzWz9RKZUwthjJPbvRG0BDDA3Z2v5oKByizjsSkQwOSwzRs27yfPushdpnH
EPrMcHwKv1IvonPib6XH5oKannYaaPJEotcXsVGkB8x0vR/CFikHyN/COVYMstofzeCRjleabeq7
JV2uYxwwSulTw7b20DijCnKNJ9lKmW2S7qLM7MFUgt8rGGVd5zeRfmQmG9nrau6n6N3pI+eY4nWH
zlZMUnY3EwJPf+zo937sgamHFgiDdU/hynicZ5mqw5jSMTp3JsFVI9Hseh+DtuJ3Ha2UBb+urqEa
XuLDc2e6oIJyHqktcVonn0760mS/sqyRcWM7s+RMQsGC3JsiKh/93LZ/+FkJsGdG3m3CZnHg6Jtz
iyOgWKDXjquRASo/zMJef8lkFid7KTOur0k1gLmHpOrfGZ04dlg7Xop5TTW6tZsJHhqvNL5p7qHq
HJyJU2UwYiYhDtBpNTFhaXax6pR2nyN/TkGpWq+/r1IIQi+62/OoNt05FRtRYJjbcnfBz1w54zQW
QZvWA6opi9rAlC0m0l1JpkZbSLoVGHB4Is7ZpUvNPCjdINwa63QkhobGLIkikTjuPk05TKw7iTYx
CymUfYLTRvqni/z42YJn+zF4PHiZpkXdk5cWcxmyKJTTjknrvRjQIsOF0KI6T/bS71JglvqnZ0qv
3wo1Cwj5A/2wnGnaeZyPi8zqGw2kltpycznToR4iKHfK07ItMVRPPmv9IPBtZEpVF9FOBPUqikVp
WstSNgND07uBhb+SLhndXo8yeq1LzyFaloPULEqo6NfVputTOkCY3QSdpMvYqTJ/nWWzomjterAz
aL30FlNcXJJUF0NAHCkmn+8VUHvJLFQY7RuBZP3iE217ixJqMjJqfFf6KHA+/upBMLjtglH3y9dJ
0sOkpwAhAzFo+Gaqjs5qT4e9vkpmJT78AkBZSOwIzGvjDv4OGnTywllvIP/fKrc/NAUEjDBZ5vHI
tB5amNG3pGVpMggcWIsgkaNu8A+SfGERNo7MHx0Vfwy54ZzT2u82LYU1wehZN4shx3XBF1DF49nI
oGgD57nrYyxFHiSUQ+mOquAUqxe3XZx9z23WY52scyLUDYPEyXR0MiYMlqVEyUKd8cYPIELjn8NW
/x8Tq38zg7h+rRX/n+dU549i+IPj5Nff//OQCnsIxwfPvMbeCElh6viL4MmfgCWxSMZ5OsZKXOL/
NaQyETwR+XFtG/i1BVLkf82oTBuTCiZBX7dtw0XH9v6VERUv9YcRFT8fqghREetqUWfq5f+N4Cmm
GGR4rg0rmygRqFzWRQuuWhRUznhXNZJl+mMwzYtefCzJxRufxnpLtQ/7v+ROUJ1hkhpUGXtLAk2U
jzFArnvga8/wInZmTkdFqa/jtg5wqITRsvP0u8UY2Hu+Ls3ZIcV4fempeWRyNdBPIY9a87NOQl9b
61SIPznqThRbt4PKE3ImAJJc7elaWDHlRltjBxPROob9rNg6DV1JbJWS7sDRkWYWETrp3gOeDFh3
JVik0u6rKDnHMrUV/aVhXDRYX1Z9cWhC4JT7IKm1yZvvZbKJ/L7ODdTtsv0BAvB2EPNeQzmy4B5M
8a6zzXMuyk2qdRgsX738B15+sNocP1ittdEAJuvQnBHUk08K1wxE/hPR5lRfAQ3GNpEfyqyfKWxe
q2ja2DPgPnOqd2X0TMXDhpH7pqyTI1uktWvCUFP6XqslH+KwmeAj17G5Hui4yN1mN9VzqAOvnyiP
Z8jj3s3pu9XuZaJWVv02xsdr94UN4VfAuZ27mzJtA7hs6ygCnhv9pC+TSreVTcmG+NKXn97yqPkf
JIiDoTPXOhUPyfzDvmKK4/TiR8nj6CXr3AXNxRYuz7einwPlvop02bOJgp0wkaTWGJ0By5QUATKF
qXEjEVVVeuhXPKIWdmLxeAvLd5WiOxi92uQoOGC6Wf7agH3Gumuo6VHNjSmqVW+EOuEYUUzoKayo
GuK5RwCg/agKtszM6Scg0OKIIHpIk34Lzj+g1CWUc3psCNwu9YPJliX7rIBltVlMKhgC0LBXnrVC
jqFcIwSbRqPNvOLcEGg8pKeYEi40Tccu1pUbc45MVhU/ioqEvUMPYy1CWJvwad2TU8qji7uviqyg
qdLt4t02gx2Y7jpOJ6xSBRTwZynfGs6eZXG+HshGHscVd8L1FWP7HdhqQBAiKKu3nMNGr7hSzX2W
/nTVtG5oaZOImS13m9eYQUybgRQdDR75ao4MAkrapm/NjZUuO+g2xBon3n0cLCDbiPKHlfmzpIqz
KnEzqmoOC04ZQzJvWqR1hwOM5RpB4V6cjl9cnKT+QED0tozC3z0J/45R6pcx6a+Oit8eMDZ2cgO3
BYYpRvG/d1SY2BV82DsjzrBvKL1uXz7lzGKnqNw4U8h+K4aNSL9juHQeJLRsP1MVAkAbXJOiD4A9
TBFtlNNspKlvZMwyal1KeqgYlPPP3KDRf1TqfqHZxAuHr6t6xAC8phNKB1VAX1OI8ZlY+apDoTHk
sU7uqSXiMBeUKE+zhzMVgJhrvqNRGUiRnnj2tXptcDcjCWE84B5vV95ycqzPhPLJrGLY2B/bsgaq
skfehjHa03dAh4o2PRa8iYr5HUSnleNQ0HhfMgJmAPePP1Sd5ed3NpX//qFezU6/ExawZjEotfhQ
l+JJDPnFqrOQCSwp/xzp6h3WNC6+V4ezp7fVKfqjieSffK/m31s4LNNgXOWimbBK/fEtVIDbvKnP
cZ5w8gNjh1Qa5CqM+wtTssz5sZik4AJItAAGGIkHcE4tZ19pr60L0nGd17c8KoTxLNITd70270Gd
0DxV+GHupCtBG4egC3K8/cef3B9dYL8+OGQdhB0OhoSa/tbrr3PF4PUv6HTxma0U4a+eEvc00zX7
j1/oj4n3v7yQSeidRBjWpb/9hvCRjGLCnsNdZnCuhj5LT5Dapt4ubv/Za7n/7dfS2SRQDYGnitQE
Drc/fhmTh5hs0MuOceTkVc49x7F92k+7mHGvdMBzWktY4TPHxPAK2Zf119zq9j6v10DEKGQ4F+6V
Z7Ig+c7Zk8cYX6cmA2r4ai7KF0F+PmadTzSqe0S5wwzyAKgLUeQ54ead0uFT6+hwaHBhU8WRMncR
16f52OAWuJn6n7qVorTMl0UPe286K4eioFtL3LUe5zADz/UMpEJn3mmHvvM922bQ0RhHwB6/O3Z0
RjqYSuHU+IGPJi5Lc18LdcIgsrKArUyTWrtdsTPiZyxaPGPbfcMoiQM59esAc75L7RLn/aFLth7n
DK6KVRYpeOY3uqSJiKR8aYSprrNXMVZe2wVD9CiKfepRBTvs3Oquhu5pus1VdIGIAtGKj8F9k3G3
mZoXzX6+LsMuUxZ7fkmgApuwsKJygWfeYcB/aOj+SVO1mgXobKwM86cOR99rQwcbPAiYOSODXnyS
6zqIkkiYfZhHucr9b0//dPkIGLxpRFmn6mOkvzFxb139Pitv5bAbBfzue8nKQRkLX/1LnMtQYGpk
BSjhGgMhQwkMcCWFzOHwwp4mPTQzXJczpIxaQ3YbV1MybxdzDqGXBQ53q8WmbfAOeazCnjirqBHi
nSmw+lNrwfR18HshGbWLuWeE8MhJdJvEHutnaoeWnEIYkzuaA8N+yIKsJjjAR5fT6sXStowjl9RP
o+W+L/QjagZNFGj9u6RDMAKEgnjnzj8zsP0ZGx5woWHNeCdm7cPEa8cnGlzREJO1xd6Ml6sSZ42A
s89ktPK759xdDswqmJ5X5pa6BhzK+SpynvUoXsux3bnOZRgtHuXu7rqkmkQ/SpXRF8yTu+ow4JAf
KZzAd27s9DMaozvFWLHAGpANWy69jcg3pfGKlZo6BP7ZGO9MhdJl02VtH6XH5nFODnbm720OmxOW
j9wmabCkKxqhVlV/D13zoTCfpC3PpjVi6XMOerON4idgN6vW4xhJpSPNegybw5wUYBnd5/wmnnZJ
Ij3QsbWMPydlsvuaAokX2xI0TLEliNLV5G4mj/iyH7GHyaCdfI+Tw37EWXu1cV9Z3Rrw716n08lo
vmuxc4b7hqlWZoYT91Zk0kGOZJvnhE7iVzBLXKsZIAANe4NBOfuF7d/kfeHEYPzMvs5HZWCJ1J/p
0xgpJLKXncmOq6TwZ4F1Ik3t0U5fRvUoTLG/ygn+lDzkhUELDa6sCoatcYtNimaLbjf2P7Wa78t6
ncZrRCYJEe0OSRQ/XLeU9PitR7+idQoPZCI3SfOz6l+avCG8yJqR32KA2gzjm0iTJyrDQmQaztbx
mv2d2e80qiz8dew9S5eVsmPkGH8bDVtNew5E6gaaHnjUAbPpntmQzoOg7IizRUm3naKaMbsUOfcL
4RRzvmemvvLGF9c4xzxme/kS6bid0VJs3QqQF4DOMdPwKKg1Xmtx6KG4wKUgnBom9Z7SZ6QWegiN
i77Lk5ER49pInlstOcQ9z9g6f/YnIiQRVn2aN65HiZHDvOvGawd0vkkBQVuWK5uSaROxW4L3xfgY
akAsKXjCmNXftroXxI7aZRSqF87e7Ni3OEiwDrdx9x5384bG1j3f1kpNz2P2pFffFXslLaM9wSHC
JKz9tcs+zZ57VwDAovLpoVCfNsceehR3cKF46XuGO9thXg5JCbkmatApuzutv2/zZR8Z7HldSuWQ
VMFmYqULcdriNhiQISnRNNXaqx5YGnqdsdtQPIoJmyBXKcVc3rGFITSBluKtDPVAs9olnwp8fFSc
x0x1O95pjfxsQ/Syf06THXg6t63AlMnVioYyQ/82eLnW1jZcSJuEXW2sV8HIOpRzsvU6ZmSkIgz3
xZ4fgLqE2FWDBbU58z51QMs88kZmmCzs2zhNwBaXqzZwf3gL85ndZNlBbhMLM47R8JSL3ThRc9tt
c7mT4m0aWTaHE8IaR7Bqb1u3mr2FvJdPdzT5pXIXiy1QIWs4meoBT1Yb7Qp2BZ5+crsmNAZ8W8Lf
gSYIe+2rp1KPsxd7H59kWZ8DBTCOTW7DHtpO7ftSPTfX1wGdXnbZuxbR026377itg2isguy5rfur
C4HHi7Hp1WPnxqeUeiDJResLBfEXSzCT0FHd5vYcTtM1w4bA0rg3GudvhODNklDgIOt3L4UMYoSa
aiEgZMyfNhZn2HwdC/Wo1/vauZE5hUXvtA4/6Z0TWPp3abINXDZNVodzAnxOcZ0uG+pGVlQasRc0
wuVdSVwFy4Y8SsSBKEn35rgAdLv6h1cj9GSLCk5hI2HyAM95EqE1+XcLX1i2oFnpLsEpVm0uVTWi
NXB0bRwsraECwEh3E1/0wOCsDlyCZol+6HiY2s22pEVZ6k+Lb90ZtY1bjkCik2+RETbK81eNr720
POqnmmJ5jldJ86D60zi2K9fHchc1J7146FmVBw1z85TARXnlcH9DTXJQtU+R+tK0+aY3y71mTQHJ
WuaYYCPpBUZX4MC2r4hj1yhb+ZtGzm7wsZuQdLQLSGyiOvslITbFgzgfQ5uGhelxMgdSKzbjhZFO
HM4rXNZMCFedsin4kitv5nyUMLqkR8TBoVG38XassscUIwUxDha5/LCANPJxsZYyQpaCuoSJjfI3
fPkBOnHJ5yOWaN1xsWck1qCwEgHEUx6hkS7V2TAaxBSATSwxhbRpZWc9B+NRUzdRiV1SZodBQJBv
EJwowpkxSOJekhWLbx0UucXmZCJxZAcY12807uWEucoQfbdUelE8smPcGtp01fiICx0jSWRAgNSO
iUiybGMLYBMjH5iW27LTV15tr5ZyOWHa4FLJviQNBVJ62GWbbWc2Oyy6yCreTXLdpZj9bZaqJxMW
T2rtdKjqtGeE1FQHRGfOVlyjy1pXf1KYj88qKoOxz9YONVxgAaRmhk6mbgqSpV5enpvhtszZfpTd
Wl1Prar6MLL2ZuzivdFhWSqTIczxrZTjZ88jEx/zYZT6Hmz/xrMmjqtdoNoLfQPrvsyQqJe9z0YU
KJjXxGvXKT9NN9lIHvttRSdZ994rtTHUtX2ixT6P0xLk01ySNzTYffIZeXYZSG3Dw3iAQUIXqIIy
RuPpxnLeSu9hHKxAxix/1StXM9Vk+iy2yGurbEhCCm1CxPOwiN57UqWJVu5o2NjW9YLL/7kzlk1l
8n3XT0v1xKHAaPqNWOyNVVAqImkB/iCws61oQFi017jLD6OlH9vsNfZeaasJNJw203w2r63Jfl/c
ki+4mcx+T7ZgmxrTliEcTWsHjMVhWaX3vw5b/9Lk+X/B5v7fxSH/rQjejGv/57n0wweVZX86psPQ
/wkgwJ9uvlDif5/MgY/6FzOl5hj/YVtX1yOZQ99hTs0Z8rdkDn+Ey0bXHaA+Ltn064znNzslwG5L
964nav4F9ACPk+lvUAD+CAMmf2gTlLs60f1/aVL9xyMuuR9e/ZrOh4pi69BM/mbekDXUu6deLEJM
cRmVEVZ+T9uFmKF0xYh2Ki+2kOnZgWPXidemXWOxyfqIsrmJ7sTr8HBA4Y0m/Se98elGYCB7ZmVE
++fpMt8Yg46lezIwj6xKu9Rw/jTvXizVDwctrOGwAYKCAVf3ZenW+E8O8NfU6e/mOb9+OZf+c9sE
vcDH++t8/7t5ju/UMcUIaglj2k8/fBABCLiOdspYS7ifNOgFK79iEIyT/8EHkM3sC/Pz69LKveV5
9vB/kHL+IR3jDwCu239bAzKqyz+6gU4f9R/ul19//TddR7j/AViewC9XuOP8Am39+XbRhUC9Ydtv
CQK83DF/NR/jL4bFw/0lMLwZ+i+8xl/uFoJx10Cpz0CUOwZowr9yt1znPX8dumroTIBfuZSu19nv
rqMGPil08JJyveUWBkIvNr/79f/ONFd3fs31/t6Pvs4Df/ej8ySupm7Uin2juJsaY+SUu3iWt4sq
rD2dmRj3tV/YN3ov/LOeZcYRppLxWRlLGmNPwfMQpPDMhlVrCEw/ZqMXLTNfc964bl1tmg7vEZKx
bR3oaS2+TMgvl14v5pnxqpe8DGBY1wzB5O0yDM3FK+PpyWwX9V5OTveWoZc/t3qSPMBlHr6WMjLC
qbnubDUiTnc8MvwHb1jm+x6A/evgLep2tujH9ZYxemsniXCs2YAB1Byb1Bu6af7dE8K7Tx3NBNal
mw+2PbY//LLQwzoF0kF8RpAPIEqDG67vq2Fn4Cw7LCWB6W2W2N2+pI+KQ7pUxXqxaZ0pdLsDKZi7
xcsgyDUIgkBOOOccmJU+2ZfBXdwfVeOPa1+LxKYexxSqgqazdXDm8pZCG+xmvT1/Kvws4RhRRTfj
Lz5afk0au19saweTzNlRotpeHMtn1KZ31pkyyOzoL5Udh4UijRP33fRhxQtwB+lT7FXlrsIzYVv4
NJYsusHoRUNOKZ0QOjCkWSCL5761Os66rnnrtNgvA8OZoZ0ZU/w2ppZ6lUO2XKoS0HJSuvZ9X44u
hQGD/ZY2qfHgZok/Bi3J3J0/y+g2X5olnP2BuMpCa+1+1MS8VmDGGeZV+Doa3Sv3vCG8nJGhB4rP
9qCmyN2lkM68VasP/behIWyvur7XH92l9J6YcE0tAkOPlMc3GD+MKJjbyMidncwNgfvc0vbClbnc
UJJnAZSqHPKQpTQvjaWNZ1DJV5+WmdVQRNL+IU/RzDD5cIylx/bYIWRyGug5ci92AcljxGR/MySp
uLUzjVDX3LBZXAF6jr69mFIv6t3Zd8lmqTZp7+U7dLN5zYXJgZCyzjD2EzuMEVhXDmMbcd1XR09L
PTPvqBR7KMfGQBkp6xkvWHypRyN9z+hRPdu95d0a04gUZss+36liNDbRPF1p++0cPXHY935Mfc95
9GpZCVs7b87xnCff0k4tiiczIFCqWdAuqZR0L/NIGm8eKCvGPteGc6ojn0WF81n2VnJHXWx628Am
3dY2DNTYQw3t3cQ6Aoqlo5YbAg2taO+kzxsvNS9bsyaTsjJ8CsnB72EqBy+gA6+c8WCY/H6fJJ/6
famlE1ZJTwztqoPxSROUaMiyVS16qja7Tbq2F0w4oVlV7WosiyykUWpCoFniVzE20amRsw2eXq+f
UtEOgA+08jbz8F3UGuiUwaisJ7+fY3yhy/ghbTPXd3J2+o3DJ3OQgK0fbK7HS2tI88PEjKzh76Jb
b2hlw+SINBOcLH/donmQ1aDyyqUr9daaS7M9NsW48Ka8ob2HcVVv7GLUzhQz+Q12r1LiGa8kPqw5
swEIeUVjXKaqdo9cCh6OQ+4vel3VnSHaxCMv7JtveukaZQB93+AVJE44qtPGPT+RWwpO1httUuop
0rRxi89ePY7E4zdmkwBSlmTqwLUtCr500W5hc8FUScV4Iym/JgqYm69Cm+bX2Mr1LdacvmRk0dk0
i7p4050kpye+7I+WKt2N3XA6W7KkOLiZ1q71NJte/dZPqe9tiP/OLcMuuWjTce4A0BIWG+X9sEQZ
oGZmAwwbdPGwKCFgpzomAwhFETXfPeOa2lXuniAwp2xPuAp3ld7QlNnxbmJbi7+SWaORIfLIGhcN
BzEtctCULKX0bVxmzR0NrD6ZzcXr7r2K7FmbGjEacsYhDyDbXe67cj+M87CrxqX65NtIb1Up7bN0
GNk6mgS1VkweU4m4me/w48GwW3D4EnJVRi0C8oI0ioY+wemN5BkKLOLasULatm44bdXZB2oLEwud
njLcYOhRaUexDSJbhm5Rms78paU1UJwmnpvtksJq3Ci05Dt8ot2+VZb9oHAL76RFd0yHExX3k2W8
WC0SNXJZWTxNuZCnBWzb+6wxY4kHjIISrPytUDitVpOMl5PPg+BuMAsOoFFKVgMfQqum/J7NB0Hn
2YS2k887MqVMupZB2t9k2Ij/0oS3ob7Pf6QbANemlTHp4P+OcCY6PBYjjxmo2tnPpkkmbBUW5ctD
Vr4lc+E/GZPTH+IxE3hak2p5TKiwvyT06u5lPy8/zD7TwtGr/fOoKmy8lQA2640xxbQsedNRr32b
8J2peACnPjdrjECBF27jd176orNxWsu2ax8mQCg/EsPgYcLlhCPLYuKlt+ByAx5m8WmYa3kS+FG/
pNW7/krE0XKOO9cPRyjS0PQj+VYrU9uSLWneNOo214hhJYdizOpHLcusLX0+TBY7WxCHytO4vCFK
M93SaBexjZka/wYCbbnyHSlOHRWSuCfKmb+IDcHopbkZm0zHjDBlR81PnDe9YKqf+0uMUtBGLP6C
VFdgmf40rJW5qK3flt5d46Upi1ieP5DVSvbe1Bl7U+uKh6lR5tmxautggkGDlj+3GNNZeLYQyAb6
ej2Hxue4urpHIEmfSJMnr72k3onoKD3ucxTnNQ+ZKj/q1RVzuoyNf28PZnZn0W74yLOZWuOIOg4G
D2AZ9XRmxoiRDBRHstATTEtyLY5RR0uyLVzz0Ee+dkJOHu4jzZqJCkQVbKth8M+RxUDRTTVT4u6v
o1t6zrIDcW8SSIZYdinlXa2kKXpVFVh6lT86L4nK5M+5ccxz1FvWaWGX+461dZAMoXTakQs9Ujvd
mRHOjfKrnIspKKKxJ9ifJwxkLevezzM0ApVH9YPQPP++0pmbaAkJo7xxQXLh3L1tu5LKJjrBSbFD
00Fci513K/aa06gGfddMJXOq3PFizAF995KXTrapAYVTiuYu2yrOUnZoaDUDmaFvJChKLe3aJ+yr
u5ELhaobT9JxGVg49iTeKmVlb7VVe5usKGhsj+f4XBRuhMUI/5+mevOsdL/fD4nssQjFLvFVa5py
2LEEcVdtFxWHwrbp5BnHhqo9tjGMTjr9eYYNSu5IV/dtNpn7vOmtFxtW/62qjeaui2x759f60m/t
RsD7WqyBLYc2LltnGvxtwrPjwkwqhm1W5DTs4YHBnBC1D3bixFeZDFp505vx2m5aC9eJfTVgNRao
B+XID0LPDfAgedOxxdjyBIv2yxyNExtJILP0TVAV25fRi9IFcgHlN48Cq/rjFE3pqWq84b1wF/yu
TgXBi5xhu8kb54vaeTYlVv/SetN6aagsqCOBtZGUsB2w0XTv056JnuRCPXhMLage6UYfBptg/jmP
2o1nczusY0PyiO/xoJnxOD7ReFLyaSbl9FgZFoU+JMR/UncTf4i+bBlBLnl00mID9jebwfVUKu/G
MyqSIkvZkitb+h4hpiiLq9IxUGZuYi7GAs9qv6oRMg5DFBVcMPESo5dUFLbbsZLPhnTrZzLKKMiJ
gfDKkc7HfIPh8ielpdGZIHZ25dI5aDt9ZMw7Y0icy0KfzUl4XgHODOQCkfNeIl/RfEo4W6t2VTr7
CerwbK4ZU7Q7NNEO/Gnm3dCDPVEuPaAt+25MMNSIdJSzqKR/wZWjGZhm4jx6tUc8srK9Y9NdfyO3
LV2mfBx3IlvFP3wEmYt1PQYGSjmfWTFaDwkFmug3k4L8ZiYQFfu4Lu+mOE9vcgvcUx4BDUo8O36m
CZlb1ZyoG2Jfle8p0FbnKoGusCpMuz9NIz3ZlTTQjbAuyq1yioEknKjJKgGSmEiCV4z/crMXn5Ye
YbnSZEuMyanSzTwt5alhsLIlooNbyx8qJ6gieqn90VwedT+N973bTBd7dpl1wES+68rJugEKgwth
wkoRmthlt7ps6SKXY0+2ShcupcdDeqxToE84LWoN+7JeY8OhUDHjmBbUdhafKHKsAkNqxrc7pmQT
HLN9pe4dM9Cw9AjAkfHZ+AP3oQVifYoTZ2FD2M3LWqqmPLm5mraijceXxEsUS3UXHzAwu5du7JuH
zunSE9QFoB2TaSvSF5l14bkYfxp1Zj4bi46NnJaLWecUopJN60ngAGUxkS2h1yKs2oo4VF9Rqtx3
tnbW+xntN4EJe/QywzyPGU1JVjEMQUGuvgroIoo3YwZYAGOAngWONpivuo5rAfQFCU3XolW8j11r
00XoM12t189+z5VNOAOrMiwGsm6OjR2ATZ29ZtUjtw8E4yvOHfo9KHvDyZhUN0usL8dOEqNTDtpa
nRnkU0oPLsriFWO35txqozBLn2xabQ/oByiOsBCsF4PgC84dH/sabP7qsZP+tKdgyX8iEgyiBj19
DiDL4jgB54EaICQCkTPY47fhXB0zMxDSy9wLCk5bxJgq10Gy2Ox0bwyHK4b4W1Neih6iHzRQSLR8
ZMgWRPXx15TDs1mm3o941LLuOMyxkQbSaDkCezGdp3BdjjFjkwuau/tYDRkhpSiZvTDnXTAdVDzS
e8pbT6DS8nP2n9SdyZLdyLmkX6Wt95BhDmDRmzPnPDOHDSzJJANDYAoExqe/H1h1TSSlJq8WveiN
ZCqxiDwngUCE/+6fd4aNhUV+iQLARV65VpqecXQMLgkHs5HmXb4r8ji7XoD6vlLBnL87tZoObRGE
93aCB2UsY+3uoHkEZ14Xqdu6HexjkVjVR+SskU6XbcaG6o6XXja70ltW44c2jIjSisAOhfUJTdOy
vQoXX1z1mA+vm8l2Dt24iBuXogizLXTs38xezwxPW2K31DZjrqjSx6nMQwZdffcQ5vj7sG9Ozwaf
WLu1qIi4Gl1NSEyUJ2q1ODnjM1FWrg61y32anwVUEoMsnOKvIuyKtxleTkn6glYfzaHpMYlpvLAJ
6z5EY+lzzsQqoAPMqYvNKNujZeJbE0/dkWxKek3lO84S0WLWZHzxxiw15dXD3h9yclNehLzhCXgy
fmI/oNZmaeJ/Yzoiey6E2vm1LJTGxOJ94hAwcPSe43ljKIu/cPlRjtBg+kOcxd4nNCZNv5e0Tmyc
H8fZWh6iqvVPiem7A6zr9qpi/Vtf6v1Ba/aLvH1EczbEy7yXbCv380I/jXTcjPnO+iq09Sw/Yz56
FUEbhHtfu/1rauP/yFrLfkFt4LhamfXej6Z+N7eieum75KHuBQ7WFoxomdWc+njnrT6QiuBtaI0W
Dg2BhhKaGZCrdKzlMyCep87Gi0Ug3EkPJuytO6cvrKu67ppnbI/d1xwG8kdarD90O3Sa8KGdHGze
Vfu5wbdi2xFJ/WYxGP7nhcNJTCykS4/0WGEXyL9/br8cmosynCveBbE6zXNoXQWiYsMuqzjhNemi
iLh1+KYXJ7mZClyPI/hpdm66PNYWW3c5WfW1gdhyzPO+v+rKQV0PMKinnTfakOpByi2HhaABqeFy
9Jhw221z2/khTt+5jLoTOxOHCdC64aJGs3wwXiFf06JG4CHhuOOhqu7hG8YfAk5XvnXTJr2EDwIk
X6/Naahy3rSFp4RnI2w5folkENBMavfIHq+5CgpBfq9xnqk/Srl7m4pKKDNcAJeiwjOvsdfSKgtD
hNfJ7MJ5XaPdRQ0ejw1y3d57ZRPA/R4kuyA2fQBCDF+rM1kRvELptbilfaCKB045rIWuz+twZ0aR
n0hs6c/MLaa1aY2FOeeA7sM9cHk1G8fcQeGN4nWd65JNRtbulpNrfBHrtPpiBza5YEe3mpotK7w0
4+qZ0Z037uco73F5s81k5IcphZlh1ivMIPg6zhfq0r81WaGe1+QSI7bvHn6dJd3XUEwScUE1LX4z
Fd16fZc5uyk15fIBI3K+HaCO44l1tSPwIpScZ4ZsJB0Pa4J7Kc8Ced8DtsiJywfZsRtyRvBqqf1P
/uoiIgbOzGTqAFmFoTHPMslxygtLXAROUZ43rZceeIfSsN208XDdtGl1jDPfYni+ZMFwqHh/uBva
HMtnOuaRd127KbF5YG45VC1sFcaHVfjk+SwRt0kwLMfSyYNLFAd8wcaLRga1OCuwJkxbCku6D3/p
xgsSQGu2u9MUFAsTVIcwHManKeitLcdI/2m0QusjyoaEoECjr0LK5osNGzDz2MSZOAq/rG+MSMbX
ah5IV4a25cLAKZc7gl7DXWAN8tyeOTOyf4+qM4Ku0bSFoTHct8CzvpZu6+wL4v7uxg0XuBVEzHa6
sOL4DJZT+B6l7Hz2tchEy/SzphGPhieWGrE8pE0H+3jKUkwxlWV9a1ngMCu3cXUeUIuHa4cnvyzW
kD4m1XIrKbDeuFm6kGqvreuCIpizMTX1oRedDbBY0tUSTSnPnUDsi3iDsQmtiEa7yLCEAeZoOetb
kFiTpYgI+G72FYlSvIT+IE9GVUSXe8u/ouxoflsAFYybsEmOwh5fAmdxQ4hqXntZdYH/VrvdfM9I
wJn3oi9BAGlLPXfL3B+TqCp2TUnIIMs9OBAcbWT3lOQt4/1KtfVNbnz9xQ8LXrnE18wNDZH4tBP2
pFjEMv/gqbpmCXWjTxH+/E1cCP8K83+wH+zCukhnnCmdvEncHn2kwE2fpCeHyYRJkxfXZNlHXkf+
QYzR8EDvr0sEjTjxph5sRK6G5t89eXHD6UhFz2jnksi2XWI/hZVCU8E01NFLzTj82zA609NcVv15
OAUkFmtdmaOMa27fgJfauWuPfU6LQry8YwhgyfFpHsEaQmXlFiSCukInDb5khcWmuu6B93dJUZ1B
PE8ucvpLjnk4AQFzGGuuTQSF2qvCAHqR5djvOe2NNr58CFUbsUyq2ZeziS4sSbPiJovH+tAOvnzt
+rp8xeOzPLjIMPcxdxviRCWvsjSGm400dByNZR0bTj79WpkeAr9mS2RTRxlv+nSiXWAJRf/YCzs/
0AAfnnfsG5HLLNSSgaqr8zmhgSFYWP2kDAc8QHV1zPxh3iu7w+HeTuaOoLy9dQGQbcSAU7XSlXsw
rDJ7lXjjXchuYS/TxTqN0vcO+Dk4+yRDD9a7qq9HVNHn3DY9+2H4bGdFDpuKTSrQQBKyN2XlCn0w
taMPYV/jjFBz7b/3edaezDTP+8I3DQBtL9oFaYfPvKBVjgfJwVLp93m74wsrT84yDGzMk/ghGzN1
batk3I2ynzYGnP21K7U+AQ7BxALR4nLKBr0p7Nn+pAI7Q02SJc4cPQGCYXTCWLgs71Rt7NOYFpKz
ML62wqESfUe2OPqMXabAdhFGHaF/ateOvWQeVQs7ujJpL/BmVkb2u4g17n1M1TACh8idF+UM0WOl
F5WfV/VUz2cyrYFCU4y6OgyZun+ahRgvy2IYzpx0HC6tzlcWFNZu9l+6ahyzXTuQSzkQlxmxoJXz
8LQMlg1YKOweidDTW9ggrbGJazzmXEPilume3f3qKeIZfc9mq/+EUqkJ88/JZT4U+jkPk+BKD36K
Ep20yR7mJSlbsSzQhYQXdc52TnMRHUxk0UDDicnEO3o9MWJ3LVtmXjtWBxlxnh/y3klWg5iBPRB2
ZnzMkti5xtFjvdHtQLC3NQtCY9j6Iw7fDBweqzLZmB7m2bOeygDXlePyJwCKOT4JVMSPvRU0xWPt
a8yxVNTHX0wCvmtjprBIObh0dXAqgtU2HjZeMm8H5n2sJHGNiXUKOxeLH9LXHaZ40vlzrT3gSLpP
SJsUsbzgzzbj++xjmX0jU2+GU9fNGemP1Fo44XJnxR3RuKWwWbYVEZp9WK6rtT8G5Xs2Lp6+JsKc
psc0Xlx1b1LDnGOpQrEayB1wF6PKMY1pizYVTnBdsw8izSHNjxcvPoMMkNVbq7DAso9NN05nJotK
j0Q26wv+gQwMqcR2WUZsU/f81XV7bJgHo3JGUjvHenHzQ28zR9pKsJNH2+YhoY8QN2lYzukp7ztO
KWOW6cs2HTx1Qi8s7yF3AktXqfWUZa514xRxARKBLsBnGgby5WIsTXNPk1P+sWhCgHTy6lsyVQ2j
TFke88xTaAeC8zc9wmK6ABSisYrVq/8+pxhpUyTCoBTD7HntKD9ZNk1Wsy+zycQzmwxr8QSushR7
DTfHxqRIi+QM80Uss8IfnTcCdzSQjpMYdYtE2Wf9hXKn4THzqmCb2jo8s6slDw6dHAxJfjZX+AjZ
f6cgOqLa9Fc0VbuXrHP982JonoF7SsNp2cX5RSfT9hk8xnLGc1tdN0Kmpxrr4B0DV4ldi5D5RoEj
eGxU5X/r7bJ8hV9dy40MA1x4HpLUti+gbbCitO6VG0JrSdWU5xvFPvWrYZVU0FpjddHOTveQOW4O
yYensVkCEoAqMA+l6Matk/SEYkoR9g+adPm9yf159VrX9246EbBv82HfRGl5JcMWnGdihkclmuFh
NnCuOs9dQzQLA7ppwH1aLOpgp5jnh6YJvgVZEAB4IQcWI/Exf8skowpgR+2nmejxgcq34hxigbsR
E+ZKQkW63WLJGz+ZDNzVJhuIZuWzZAriVCHkC6oANzBRnMNkmRaod9eGe54U69lAaeUo3ZLD2KRS
DgfP7rDC1X6O7jH6n6TRPVykmXx1wmT/KnIN80Gb4B0DxLC9tkvDCaIte4sAnopXrGAqaWX1Amb6
djTdtFneX859lWxFRTA6KjumB1Hh2Pth7GnB8ugOmpCnX4uixQ0NQnN4y2l+jfaMf6JzZ0W44nns
FZP+AID1TW9oIOX82zofunLqnUMT+KOQCoDj/xOf2v9PDrTfG2gee12UXxmZm/ef+uzc9V/7y0gT
hv/AnRy6CPDodRCQwD7/ZaQJoPExg6CzzoWeF3xPQf9tO/Pdf4B8DkMB4Z3aFn/96/420hCQXkuu
otgLAv+7++Y/QPj9bDrjb8eN4/kUh/o+/+Wsl/nR9DIkkqLNoIj3bqO7w7hm5lMn5sU3jgF27LS/
/L2/5mffzl/Xi4K1PS8kKg7s/+fruWEXV3EZ0JVVMK7bWCZZdpElE3fz++t8p+D/08Xz94UAEsag
uLEcrYDEHz8YJtaotiI3Yhc3zeUpp8hKHeGrimuyvgIgYW3RHkrdbUxrdBEmzjnvRY+paZb49R9+
mPVaP/0sPvshfu+0qEXgRXxugB9/Fh/mPLp+mFDstRQnxjryMcyj6qKccbr84VrrF/jLtSJ+kSIO
hWAx+14r+oOLadKib/sZ3F8/TbCsq9a+NUFmzswQl8+O0Sl8iSW7tdyh+/KHr9z7N5fmjgX6Qi9B
CMr854+ZgwuGPU4xVyOc8ZKcFAxVJ+QsOtY4BpzBhicFX2I6HwhP36R8z0cVJfljNwU5HOom5NjQ
1OXTH36s1RL26zcSMnoXgYdg7jrrLfnDN+I0FTxfKAX7oKbqOSpScao8rATRjC8BWoVNBcAUHzwt
4f00PTn9xaouvKbFvOQn1Z/uzH954rCTRvYKS8Amx72wfos//DhVGcgxMPyC6mWeYQAXLeEziqXJ
/o3lOJ7VUpL1/f138C9P3XpNnvXYx4HJVvyX34wpyzl0F4trokNdKiUxgRMw3/3+Kv9y60GBsFcS
KK5bl7KsX0gLZVx3EdJrsBdpo73r3hlMeofejltHp1b5ZbLKIj4b3Ipgf12UXfuHPibxi3VPeCwq
Kyef2y+m38RzfvmcOcVVLtvl7oCIHK65ZQ4uTCQF7t6tLjq8Mm5kv00E1d5aZ8ieiAI6AALnmDEa
XeT1ezV76iusdMZl6HdBtW/srCfggTU43iVZlykCd5RibsrMYpBZuaG6GfOWwIQs/PlRydJun+bI
hHfuOPu4KHzpfqNgeTI3FrYxGMekh+RTrqeJbeU0tXaLl72fgyd7mPU64jFKL8x8ik6fDdqNip1A
D603zFM5NjLLjS8zHDIGJFrRW2i9CxEp14TmNi+yjK+Y0/6+xe2Wbit4srjf3S5NmFbULVJ4h8wb
3rTIXJ88xJpLQaoI5hfOmTb+XDI1WfcpNUi9YqsbS1S3uKzitam7GB28eY6xdw1uEfIATeX43xJK
ieeHQQ+kSBe7Ux3+CYfdMOS0moNSmX5pbTTVg5cGvr1nPBChQYw0Nm8GrzTOhqfSd7a4p1xEc0Fk
E51jectc01mbAJVmOrCQJAuA0sa8Fhi7DatGSdBnmuz8dWTDj+fLJxqH5RKSxG52hhiBKnKt6CLM
OgJtY9OCRW+RcKdN2XoYNewMEuaFK+McjpAVr9vkhRM4xQB2h5809doSzgZulhOEc4IIJRrMlRGj
f+WWxDo2cEBR4PpEQGfWSaNIOpGR3iQLs6kNUhczYQ+CFKDngVjQ2VxzutkmdTh803Wc2vcdy2JI
DjaoJ3HUrUo/aVFo79X1EgTpYAnH9DYNmDjuPaVLzIYOrpEds/fU/rzEOrbUFimzepgpwnEuAtE5
8VUt3FXj49czkWHhzhife769ieymUQOno7GLmN7VrA24/jKkt4uF3WjnbBYOH3O3n6G4NHvVmcFn
lSzNuG2ZqQKN882A6yWH6UlCZ1QYw1AZvsDjyorzQk2t3HEIx+tHcpvsrMEXF+zgvBIGh4rQ8MEX
NMUdhBi47mj9kKnxFzIO1B1OiYtu8sp4mzsBOXrt59mjI3oMnfNcj7ueOqKCwQvs822dxeFBwUvK
j0k7RQ7ITAWOxUZB0FhUccbvHKPa6zoYZLXNqrQ/Yym1+Cx+zEkKtJlvdl60qHd28eGMg6XQ+QHR
Sdk32kkhXrgOdt4uXCKeUNswWuU/IHh67JrZIjjuC7draC5nfCnOhak4I5OtQYbaLJhW1JEFA4o5
5zSGS4w/R/l5gmYGGjafkuC0AEeujgOsulcaj5HB2AVN1jGmLj7f+2VDbmn2OQWjP0H23S8MG6Yj
2LNxWtex8ZIadmRdCUZi2eHunRP8u3JyT7pQ4SEIVrBHIaoUAn5vyIplhqEQFNA12dWl+dBsTR9Y
DloV3ywuhcI9ilLVHplqZpQbKIwFsbmgljUZZzt6WWSWXSuI/wTcm2xFG6fRPOyycCFRBHjd+VAg
ds9GGGoMHQrfuaRCQ79RKeF5R/gQ7XIMkPq/wXThwB/qeR6vW5nHa3WdBr4vpTMHECu84ZL4aahf
AgnP6rS0FAPvspKAQL5F8g8I686czIhseh39oW7QFg8VxQ3vXRlGN9TZDtS9L84gGHHAyqE+Ps6p
KYUa8YkMc9DtE3qgWcgSaqQelD8QBGYpTNTFvFCmyoTNyedLkStTnsfjWD8uKtDBpbt41EtgUhso
fAA4lW2brFEN/a5Now7dhIxzZJ4ZY6HxA3AHViigVMSFx76nq5R6rgblktmY9fA4N3IURzV71leW
ZUaIIqGT59CkrvcRF2yPyXuiDhxAmzF0k7Y3vLD5ZtItEI2qPcuwYy6yyquSE5oBNemkBDuP1nm6
Q8+bVGhSa67LcoNmRfXCcbQCvbqFKt1s3d5F4S/Cplqw6+D3vPQay3yVtlM194vHWGcLFknckXdf
2xGNl/WXIUfcqyYaCRcrH0I/we5UPkRYQt1jGbSICQQQ82/oUsoQbpTtTSwanBqIXTq6sjNfLNYB
bUBjvekHoGcXk14oQgyyabgYi6Zl2GYaPJOoXLBb7MUCEKl6wvXoCxDzC4WyTG9GI07D2GTedo47
vAJ5WPERVxfHGUXXRQbHoXYva/YbMa+uOiMxU6fdTJq4aewLGIxksyGa6fqy9UtLXddLkRYE8GML
3l2shgXyYk0s2b1R1jQuO79hnbRB1TIyOfnGG+N4l2qTgxywcP27O1P6WnTbZBpd8KExgG7U2BZF
94U3BXM9zHEivKi1bhgiK1sZSG5jlvYvnOiDYusXg2eOWLDd6FgUTnlWhr7O9+XYmvnLLDpR3Tih
JOZsGotEpi/aGsup7iu7ZMrJTOymyRXMyJHb9lk3vPe27QjJ9SwTGVQBxvfjg9aLnJ8gpFbT1VC0
iXULqa+7JSSKpIyDwMvO69IKrizcWgQas0xZlAWWmaTK1pLfyh4r0aWuQwCi7qSNPCwDQth50duy
+0LyGXVUqCntXjTVydN2iv1qvEXO7G4Tocr0tXey5JkhmMpPqp26bocFoEe1YiJS7LyUR57mmSII
3prCllRZLg6TJ9iP98aZ+J4nBtICAIFDG0NcVNHNrGmixgvSMFo3TSzFZm6hct04elYvaZMALgqc
jjUlSZKMjspWFuA72BNRyBVGibXJF5u8dr2Ob6m9bOIvfpYPT1MxVOG+s+Loliff/YxYll60iwXQ
GLPx/OECAr+Lm7wAc5V4+iFv03zhTLi01wjNosG/lE/qq480dm/iEP6k6bHSYhzKVqbLwAuJoWIK
ChU9y9z0hCHYhfDJndexwvkErbw0+qELUpTrMJrmrbH8rr5wtKuRoLQpaR5xVRjvlAc8b9PYaXkH
+RQzcR4IzuapFM+2bZF2NSqKVq5PERAKp7gP/GUE2/UM3NYID4J4MU045RqJ1hlrwdZqNfzcAJsE
gwhpN/kO9IgV7QaWunHHjsWrNq4YCFjSzoHGXWCnqXYSJWLY2G4JLZwFPv2kiorfrpqy8dHqPT3t
acApvjmRdOptC9/zYxyi5SXvw7gFRDLi5eSudUKelxWVL+3cfgozod/rekaKa4zrvCw1BtytSJf0
M0e1xlzJhd0Z8/5yFPouDmrTHIcqKVCS2yk0z9wPXfRR+DpoXm27BYrI3jFmSsdgB0YgFHyJ6ozF
Pw/OwikBPMBLPA5mAhZBWr+zNaqvISt6/JnBI2pQ+sqLH4a0CNMLry8iByD8DGRn59BHm6weoMRn
QVNuQDGSYp8d844kY/41cJsIiEwpQFbnRtmMzcRSXK4A4zdrKbL+kI34+6ysHcvrmO3qZytzdX9o
S68oDkAWS3ungTw8iSTBaRN33kRN6ewrYELsX+t9iIQBJM1RYQvIzPQ3ub0iB8KkxPERhGMI7Wwu
wZY3FnAIUt06+WpjCIOvMXXx5cwXiKO4xUGCe0UArLarpDzNBIEKRlwlofu+LL0XCpwCnDXa9+Ao
dNYrLxvf7Kspwb6KO0GjtTbZ8Cb81boKYg8vTdRl8Ywvr6P6sJQTbxPPr9J8Z5Qgny5wwKarNA6W
AvDH9CFbi6oaSb1PcIgjy72rjK9oY1J552+gz2BADxLFW7mwO8fZQ2CnSbWxW/EFPAskVqvhKT9m
reno7Y6J3cN6XURIH2DVfDBLiC/9BLw0k7nAGzdevfTsKwnnNLuu6cSdYJDRnMjkRGtY0jHP3iyF
ONTjvFpjCcOEW6/kbqpHOr33krKjr6aufEaqEN3rLVjjOMf+qBd8WCGTnHNGjv4rap+H+4bn+Jry
HfEtoMkKAlHb4HzPsd7e9kFju/uoyLg/Fr8JL/sIBBn8AZmnZ3M1zN/IkrHUdF42cVlJHuHo+ZP7
DHR6GncEPph+5MB34+1SZuISaEVUHHJRlM45SN2eU/zojMA0TarEWWkiaC+m8Dta5Wu7o2U+YnkY
9oPfNpyZzDJUWx8aDgse7sfNFLsB47LM9qicCYSFoZOLHxnfELd223G09hkHYwDjTpE+I4Wk0d7C
cEDaqJbcUa3OaN9N6k6+eznCPp1c1G8eTdUPr0Ne2IzCx2GBXZYP8Y5bFTzZPOdTtmk7F4qYvSwr
FM/YKICernrq2isXTFAZhBLbiIomdRYG2g5OaetDOkrz0E32SrK7PlSBl/o3rE/hsA34B+EOQvJQ
b7/rGf9R6Pp/lqj+bZJ0vd6Xupl1JlNDvcrf19+9m/ef/sceHrCZ7/qveN2/dr0y/y3rrn/yf/p/
/t0Ky9by6//531/qvjLr30b32E/qtBOhOv3fY9XXX8f/9fb1fe1Y/zFM/f3f+kvTtggo/8NBfl7V
Y0gbYYDM9Zeo7YQAPKmkQfLkiOY5LiLMf1fTuDG1NTEaEfle4RIh5d/6W9W2EMNDzEAIl4x7UZHs
8D/Jhzo/q34BgozvUXPo8XehoLtr1+KPMhuz1HoGeGlelYBljUFxfh4dQsZN1fAupIPghTltRWmn
UsMVewhxH9h++j6agDUiiIv+9Ydv8N8ES1fp6Z8q5PrzhA4fjBitjbXe/rUph8MSI5guY9UoocEw
mmzP2YUrkgBu8Acdbv1oP13K9QKC2pGLzs7XaP8SZM3iagb5P+Vv+FqIGpIf3ND5S3gFdMa0nzT4
CrKqv/94//aaDvUEXJihhb/+On5QNQ1NjRUuwfyNzf2mPmbbZZvvQZQdfn8Z52coH1/j+tl+uM4v
6mkgBkZgoNTfzAEA5EGey3179g74Y9f84ROt9+K/fo0/XGoVVX/4SC2RL+VlXEpsLD4UjWzbZANy
Y/ul3Z14yWzW1u3ffzzx68cLuR7foViZkexT41++RuV6FAESLf7c65yqdKog3TOZa79Brw3dEJuS
buROkP/aJ06Dx7kN65rOcYeSpq0rA8iM4WTJZdt4Nf4W7VYkGYdAhzA+ReOhd/PCgbSJ15lgZYei
s81TgeqXklC58QSsbCSNOvocmZGteNdMmOpBxJfVjpQzdHSN0eY1IT17YoaNNmSm9fg4MfA5dtky
QBLhAWIrSjR1OUJh6929moTzpak7hty51xk4Ilnob6XCQ4B9NweoS5NA/ojUUTNkHhXAVkSy6HEC
Zs62a6xm/1QRPIs2yg1LTuJjkMXHLPFQzMsmwfiUN3T2srtgQr3BeNIVyEFV3l14rdMwKcded8lR
QUMHtfyeHS8i7bRdKtkEG6ofsJsteNKvxpzp8Sab8rK+WPPVHedmKgN2AJ7K+xl8RP6HO2y9gX58
TvllryskUbBVNre9X9TqOI3jDNVw+Zw6izkSzVouh362/oDS/HXhCR1GHuvIIeRKCKq/PDGzJ0zR
2In9uRENbJUUB1gmCopsdNv9YczwL0/n92uxxq21t8E6b/j5kSlFmusMae8zVVsuKT+G8/1mTcPY
vPRtpfaGsf5DNqXZY2ji5Ktqcu1u+jgq3nqIjv7+94/Tv/noDARoR4tjAcdgbUn/8QnutJYsyTMf
vZIoZY41HhLHNCc9Q9L7/aV+Xv94UFnUQ36NTFhw14NA+PlSKXMs6fZV+crqqA5F1lk45CKC03Mm
t36S5FsRsmuVNlvVDjfe0+8v//MnXS+/XthmnsRL2YUf8vPll1nT44Lh/hWKJap3DNS1nrAOBEWQ
/mEJ/vmu/X6pkIpSmNpM1KA//PJJoxFLQw6g87XNeu92LBb/EA0csn//gX5efP+6ynrL8vqKQprs
fpkTQwp0Z4Ga+VpzAt+yQddXbmISBOVsvojJtD///npRtE6n/vk0ckV+bx5tdkyuYELAD/j5KzQc
5coBifx9yPLic+kskTzicMpxwxs9VJc+pySmP1ZI72tV9bLYE5Wq6FaLMpo4Kjaz7bHEF0O5iiNK
faA6qf7stpblbYbI5Om+Dpy0OOtdg4t9ypPq88QMrYDikLfEB/PZ+wiUpm3cEG6QV35ipWdj5/Py
5midsbzWPcYk2SY9HeKyzc4qQR/HMaUJBpP8YMxbghlVnqKAN8PeET7gJKTk6VOTqBz/NI1PiNna
Sq51SP3LEWmjiA7ELlT8CHmc+QYy+Xoakh09FFU4Ev4idzo2ez/unY/cW6qG7URJHLnyhtqA4ULh
GOucxlx8gzDIMJ0H9iHuZ2Zla3f9p8lvoqc6lfzhvHcpzypKW5JACBmbYCoFRcUb1plOgZCA0uco
if0rEjNTvMmwYjqnlDjNQvg8oYjPow3YvU2bRdL44pR2eEgwW99wKw5qS5WaKk5AHNLzqeSIzTuC
rPcxA1gW8AxgFQdGR/XdFmaWTnaT3eBuaCT+OBRNCRysdrFU3sZ0SZNWydtEH0XXMLhZAwtmu5Aw
l9uS3wvCrj8irxD3lt8wINOvIrBqdFu/dfSe+Y4EHcmUkteqXbYUYvQRAjpKrDG7jKI0RcMxK0CR
+PITJcTRfVGUK0CuciPCe70ELyd51h9pHRs/lbU9w+5G5r2rZKxLmq3hc2zqEawapDHhPw8LLsCd
h8NrN+NWI/BBfU67E5PjSAT7FPF0pKc2vYC5DqadQmPKXlUag5NbhKrWHuu47PHplumnvo3bZ70s
8ksxx9I7p5KwvRgnvwBlrLo62g/9aH0M0wTFrPWWotrbnLufFu2m34jiMMpIWuIOW2IxBGpLqyEw
seQoRkx9YG8GU4+IJ0q3uLWEb/rtMobjwRk1/TmAQMIj86jlU+ivoUnH9AAifWdaqi0n6OzQI08n
WwaqWUyiMUQyL4ZuGs4UP+rdmHTu+QTCCbQGZY/Z1mLeBAx2Hp3bprL1AiuJXVAX6hDjdb20+aNK
gWu/sZeKso+CrU90TRNzeiP7ynoKmHPy0rJnalcqkoD5pR13Ezp8MEJ1iLoZl2WFPHQhQQKXmMlc
QuhlLMBbLiZp8Et3+fgoQ1qd92TumGfh6XqK6aR5bayc/YvrhAX+65jbtPDaeS3tSywismTN0cps
dQMHCk4FBeTRXQ445avj0woGGc55JrCag7MPtHTPNEOomK+1CfOTHMljwj+L8/ulUEgyGhjTncNf
WW5rWU37HtPtuPVUS96FH35q94FLgQbcUr+5CRB9rvxJVgVfYEsQUyrVfogyo2MtjwL1aNk9kSSv
G8I9y9lw5+EjfW0jOkco7dTuXRDN2acBQ9sjCSOMkFBPhnuri/K31IwBHyWNYbiSyUgfBn5ZWGmR
Knkk7QRdMCiYfcxEiigVqt1khYzg5Z0H0HcbOuA18GSS8V+GcVpD7NFgh8D+A/G5KeaKfGs7W8gX
3cLEfk667psQq5ppqGIiRmGpqxb36UPmY/LdNmoebxOnwnzHorFQ+BNU1W3ap269KXLBb6JSTnfn
1XOablFOsglPpFpnaaQjPmYGbcRCvErE21T37JylkTalAKxht23AwobIQWxK2vRV4VEHnYvfgaqB
qaCQm96GqZyvhWyd/uTkguSrU8YxZPxEuqcAQM98GZdTxx6VWeS4KwoRj+esWa63q4RH6R/+DmiK
CT7RZg8Zo4ceOdXhM859A9dRJtZNyy4g25de2Td4axVQ/jGrFCZB138KRJAuFAJrotStorwRzkQV
vxqU3m4fdxTZbbs8HuZNrnzSR7PdhzyBEwVJqNdER1pE7X5L0JjCKZkn4PMyJusKOit1NbuBpgLI
6FRJsMyV0IIYSGEC2uJQJwxcTKk9UknnjOe5B+5yT7g0f5oBbNf7ipH0h3Ko01nbikuKM/pyNXHL
Efd6W0fUvvv/xdmZ9bbNpVv6rzT6ugmQ3Bwv+kaT5Sl2HMeJdUPITsJ5c9ocf/156DqNjiRDQg6q
UAVU5QtFcnMP77vWs0xlAKyInFguu8Jpm2WEYRprdY6WZtk5bYvcvsx0Glyqeh1ozo6ALcb8um/x
uAL/rWtzA6Cj9K5FQaDoj85PSBOAj8agltQA4PKUbkR+JdgyUAJwYIikamv8QYnmUFR0YKs8WVoa
vudy4MwTlBEKAsqLTzId4ufURoS6DOOgvqOqQXT52LbzJmzK63CTsDciq6JuAP+Qa9AQWaklwde2
s5sHkWZIrWnDu3+oVuAw0Chi7sxUo/LbUWzcd6GlSEIlwuJbYofdd2/oSm3haUhnV6VZhQ9ubDm/
JPsIvLIh4r5VXeXG1zRqnHdMnigxRDhuPC1gDqSEXJUrS3lOvjJpb1YLLEzDM/3k0EDDX3Hqshsf
J1rTj2WzNs06668p245bwnm8HXF8HMYshCDPWVzFELuTwNZh3rscU+kpTY9WX1rvIfqSAM+V5LAH
/KB5S9qxeaBfB6lX6+IsWkMgDd6Gahh5ZDb6l6WFxnUlJe0douPr8JfmZuqXyvmzCw5Q6R+2sONt
mCUElhdfpUV7DRgoBpxNwxnkByGlNQvs5Cb2lTJdUoIQJKT0AArHvbdJRY8QniN+ph8kCuqvHiAe
bWrhvVfK455pnzhvhSxwL8de62K7cSDOolfDcivjIdylloy/49YESZXTZnhqHN0CSYsVUK1YMaMd
EpkUPFfjMCJTJ9+zW0re8w5NyYITKZRcqdrk0R5DjP8V2qx0U0ySU08Ydf4PA6HBo8iHIVqzKibW
MkaLdp1HTX83mfELXZ3ioZBh/NJIz7CQcKgJ6FDBorkwAmHtqowctiUWLT/aSNw6T6P0XMTBbDth
dw5aL/lzHjNByHdCbdoYULoNVY2vlsTh+N5sbQTEuWX0ZLuTyhsyqTFNxXTzsOMZIvvidOC2bqym
Msd1PoUDpRakS2rNqB3UNtJ0c5uPCTnNFsiAySHud8Gnob6ZlWQfaQ82s2CMySoM0MRMhp3suqJr
WaSNHPVOmXdDsFAZ4XkW32m6FGZVUGUZmIHNZEzuRObr39JJGd4qdJLeXJZ2RqBWNYQj+TcDzsCb
pA6zTVA3E4mSKsvheCAu25ezOmTBFyO8ReRnyMCAwfIISBSthje6WCGFh7w3h4KOYxtLTF2GyEGi
4GER7Bi0ktm/a/0fkayKRySX6j7Fe6uWljdjMPxU68xdiNwaO0fjOHfSku4SxXUV4TIy+/45raeS
5mxREDxvQGd+0Cz2F2hkrGQ7zyuEn7UlhDZbYWi5CpIsfU46EGsLlaq6uGpN0iI3ej858MjL2u6X
NO76aaMDkHqT45g9qlbETFEs7dda7HXMJOiPvzrT0Aw3et1534MAPdc1yRhNuYIdFFu3JkCVHDMw
IV4BhHe3rZqvSpdkuYWlZYUbTSso5KQ5Nf2F0ZcB3q4W0gInc4xKE/CrJe2rhEq9cpuHrE5NdW2Z
TJtElujUTiS5mf7SsEYTr7FWo1KPJmegrajG5pHaVKdvXDRjt3UzGj9zGvjvesl0sDTCgmCAWhhp
vWh19iDLsHH9adlnENc32D7IWWjitINMbrMsBE0s+UudKX6ofJcIhWCS/WaQVcJWnSY8qH+P8/DC
zgvtQSmdmJWKGHWdlcTrfnkJtiQ2AJzAKBnRYtkS/tuTiJQ5nGzKJq0AU7u8h3K05M4gVHgfhHp5
bXOII8Icl8ATaeBINNMpZrpUHGAeq24WFcSoGuKl6xNm6Ku5ZZhhffrB0S94YBuDeWxEZL21Emmt
TPx09LCYsZiHIfK9YYIft2NZp08Vn9raBkvCB8jZ+IlB4b05Kd2fOFrp8skaZl1/4jlQ4XSH0Mag
rzvAGipr93RQWnwYONoevFprwK8FEUlKWZkVLyZTWnA/qoDm/9LqtBxXYESczsrUVfgSNgZmma5E
EbAW3XxjsC+a6CZvW/PBCyK3uB1tm2A6cHHdK945n8BOjshka0w2kHfNYZAxARW/WrAdPLwypiNN
Zzn+CPVOSJgcQlzYdWR3PyIKGW9mMlhsnznEEuUehONN1FTNC5xQxh5Ac2FddWYhn6VB+WgVRQmR
t1EieKokXQRfc78qnp2yKoMV1mP3FnYLsJBA1flXOlrZN46l+U63eh1pnpNpP6Qu+Q5VmNYvnM6j
F40wzZ1dWe1bT/jSSxcoQbed4/FdmaEXeuy8tgt5lI5WV5RXzfZBGM70bHVd/gZLHPM8mwL7lTZ7
q4i8i0A8x52iuRV4fti8obrAnTO3JG+EaQb6LXZb0S+VY4HPLvwk/cmPqH/kWkcS9VAOT3Y4MhG5
OEaJMdTIdZAu7UrUhg5VezcYi6853WHeCvmb9cqsjdi5jvBJXeVFqHG2wTsL5rXH9+Jb0/hedPGb
jqolXAWZSG5bis3sDaQ3rVqMX/VCejOiblSC9usIWvF7XbaUU2MorRuiEUEF0VeJQK7rpitXMPJK
xmkx6iiF0j7kkB+J5ufsx6HM34eFRdIZ1vcrlZqRurMAE5VresyUvvrBH34krmi172bj5fJ+5OmB
fScTLL8lV7V01mhEbXfttXX35A51ya4/d/rmmhCUzvwRThEoZ0FvzUFS2CPeMFLZ/YllB8UHMAvg
lYjEGwenXjMly9KznP7aDiBD44YET04ZvfhuoV+TjxjH4i0OrLK+9ufPawnU0H/r8Xq5txD7WmMN
Ux9TclG2xpbIXLrcrLw4hxCxwPuYiiEoZ7dj6S45NLP4CTPpbYASiR1vjMka1E0IICtZ95UQki3N
QEpxiDQj3SEoR9WV5NZorzQnrGOyV6qhvQ5xaVe3fhIE6TcqEBIgItkwNSB/1522vBe332Ta/MaD
Sc3rW2JGjwqqQIMCpyLdYdDz7rk0DXr4/QBgvUIPTGSNCWOez5q9flByxPETNj5L2HuGgUvUsu6z
QbcC/s4GsasbDTA/cTHSNcjY9c07i6L4lkYq+dExrBJMii62SCe1Uz4FPG2kZVop5+yg7tlYGVVr
VcSqx+N3iUEeSRZ1ma8JnUO50LWy+mFkFvCOgM5teYvnZT5fijS3b02w82SCpNL+CTZR9su+swvy
sjG1rSnoa8ny/1B0N+0yb8Vr6zjFbzyTWMdjJLy/zlf/TmqaruFYjrApWyJdd8Rcjfyr1TNNQzUq
pKqvceb0EOFDb11kxoWLnJQ0Py5CoZb4Sci4H5FXf10EsSYVGkqqrwNO9lXniWBb2PUwU33Yr7bJ
cKH6fSjH/yhoUmniAfkonk3nuIQK41Up1NbB64QhblGwP1+oPtbvqYHKTdCZL5EXjxviz5MLbYDT
GzVt+le0sVifSF6ci9V/3WjdKyt2VCp3vquwUo9BfUtcMMeEfAKJn7bq6z++PdY6cwZLY3nxkDof
VW7tyjBadKfJjhSW6WpIPZKg06a68DhPSuwHVxEf3oO/7sot7B7yqqCmkWvFLalK9OQiVS/RJpQX
jAwnw5H++cxOxowwW4bEkZFiZnpoDYy8nUK/xiY1qx7gDLXP5x/b6Q25mFB0OgY2VzGOTSHUf1Qw
TJncwaGTi4hDIsfD6A3zUHChmP/Z/fx9paPPC5uDb/u6lDvNC9W1oGi3En755/ztnIy6WXSgO3Mv
TUfz6h7h06te93SSfeQug7KwqQtPPoQhgbhj1YgvEGS16/PX+/ANHTQMPJdWrYHVBGuXr9tHb6lJ
66xWU9Xsxr7QXhH2yhyTiWZ/y+uYkBcnKbdyCJ+RNQ2PehOS9VeLitphUTtfJ0fN+TJ99XOwlH6h
F/XJiwVi7/PjcJuZYO0Pvz9jDOuu5IPb2cyaV41B36ltbO16Ktv388/gkxeLD54vz2a95N/zL/nr
m6jpWrBcDtVO9XVOlLxJQJEGs/H8VT67H9eZ0fEzNRwT0+FVMmWUZW/lapdkRHtEU/5ryrQctSen
2/NXOlKNMGd6Lk0X5krGkOXwAR5eauDIhpyoaXYZ+u81odzmluK6fJihJ1utCvptlcEpbrS0e8nq
GvmI6sv7yWjM33gPwgvzgHnSVUQIQ3WXN0l3ipnNPPo5pTW1nhz7XWQBUViCyePQ4qOEuspmHjZS
OIgs6Nwr4NEVbQjYA03pbxK+s0fs2xb6ZFWZy8JCOw1o1R9gb3PkD2ha+OM18UjgYFNHwr4l3iTc
lpXI77H9hL8gUWsPnt1Dsp4wiH7XhCSvHqDPzFASkwUT2XcftDQwpn+dK+ZVEhXj/A7wTB7PfQGx
j0k1Od5rnMc4C5LB+CGoTGzOv+iTtXF+sKzC6GQMZgvz6MECw2v9oHfpmcFdWuKNI6KVneNGce0V
qMDoJxdVezpl04UrfzKYGWMmBkC+GZ1W8eErdYuK6MzIaHeCwsKO3W1130EI20ADalbnb/KTS/lz
p5ZuNKorPMNHl4JM46VTAMrSzsVCQ229zF35I6lqeeGmTnqnyAvmIWoIh4dp6EefTanZoW3YctrR
zllPmuMR5mvN2JD+t5PEyTYFzPOP9+YjIfNtwXYKHRnbjMN7i9vemgrQxrtQoSy3M+Mbu2rS+7Ko
+fbvV+IT9OabQ0bxIdn5a47rcJOB9Am7nddSUAritAcXjW3NM91LUbKn0w93NW9DXbahzN9zlPbf
8ykxHqoNSq/dIbacHjRVBI9GYw/LLDenZTHNmbGVNp811OvAsfanlrXtVotnA1Y8OC/nb/xjQ3qw
wPFrXDzm2GYxS+LrPPw1EEVLXYPft0s4WC4633W2Q+d3G1qm9IkHw3sKEsxIvlE7T25X6mvU2/ZL
nec69RboP2ajv57/SScjml80C2Vw1M27S/3o+Whu09MlEN2ubUlVRcCsryHnVjcUtC8NsI8p4Oju
bZP0EUY0akRzTij/+11Ip+y73myHnYaaGVRuRTUQ9aBPSNHUuOMDcFsOXF5rDi+e31IrEJntX9V2
gQIAT1H/RXPRUS8aEwfcwu0yJFi628g/VvRRwKSGcEMtj8NtzYN6c8pOvhi9pr1kSaQ/n39s82M5
uRXHJb0Gz/G8Zzm8FRgiATZRMez6ScqrMemyVQ0j+sJq9eGuPb4M70ZHz8Qx+2QWyOjMEkYlxx10
oppIT9f5QhRCualEmT9FsACWVa7cRZRXxhc3ievHqbV4YuOg1sCOw42r8vYWlZu15cw3bM8/g3mw
nvw4rJgkANHGMY8/LYM0K/AnML8GA5gGO6SclO3wlSS14DHq+v/WDiPlDX8Xj//5i/+XbPPHggSi
5v/+788euUU0rseT8Oaz2OEj92llzDqCcUe/gn5nMCTrMhzKC/PuJzeFPoYCF2uZMeuuDq9SCxXo
iNynneboc8l1Zr+OsVgUWKvuzQZLxvmH+MldsTvCtWQx8eKvPpoRTJijAmDCuOvhx91oJup5DNbp
+n9wFfaVLMskxghxtDjnZRjnWliPu2qceDlQSvAmF+aFe5mxG0cjwrGJr3EFggyu5R09vME2e6/y
E2MXJG5901b28Ow5KZA9ZdFGyqnaXQFyya+NCpJY0VjBrqBqunAakd3FtoRCnrJjGCmW3QsPs5rm
xWz2feO2TWl3yj6RF4bw6dNnEwwrhC2Lxb+O0Q4ODgUZaIaBhwoLVVnlJB22VnThMz6dY7kK850F
msCGo3G0QanJk2mdIDB2CVCsq4TQh9VYB9WctCcu3NDp8EU1ZzOa5mWGT3L+KX8trYkulJ+Ypb3z
bCr8I+yUZefWzr1vVcMN/XixOj+wTrYpjFkupTt8MEwFxySI0Yha9Ey6v+O+SeKFnoWtNHEcjI5T
ZVCUj8crkkrKn+cv+8lC6vLBcJcEdIIlOJZFmnZGKbtW2g49lrllVlAa2EisSYS1Z90XrUvD+2JM
y/arh062oXsd2T8BmFUYYR3N3zWQOAfYST711/M/7XRIzb9sLtTYnBaR5h++gah3MFGadrBTCFa+
8WkTUACF9MJVPnnu4BgoZjikpbH8HH3QgVmahMMm2i7tDWzbmUk0dGhUNAWjuvqCcw7bSy/DCx/4
J1dlaPEmWb7RKR4LX41KBKEE0rTnBKNdh2RT/U6B773i+I2ujFZC3Acsf4FvczqkUUUCt9E5VXxk
wx0+0GasSPMAN72v2fxe+wncgQZuJMqJIrpK9LF9+ecX6OuwyHXeEv91UvUwNb1LKlIbGWNsEVnX
7mM0fRfmhNNh4rPAzLUO1ybo7rh0Sbuxwp/olHt4E7/gbDcrvQHbfv5Wjicezvfk35l8nBRIieMV
h4+OrpVZoqOy97g775mYnFssgWIR2YV9df5Kx7cDoIZ5B50VJhX2tWL+//+ad6TgVAldPt9jmapg
KPjWcgCQ/HD+Kub8g//ecsyXYfRx0GOao0J5NL3ho0KUhrF2T7gPgZZG75v9dWl2SXxXuZp9Nzph
ck9vAp9+nwkMmaWHdGbl250NeJkOAFJ8ZW4maQh4GBnRHchtIv9q8I2kvJKx3mAZ7dHOr7TC6L76
k+e/1LpG+rCe1zA8/Rr07oWP6nh8f9wTXzFfi2EAkzk6U+ZdWrScrXl0vbEm9bRYYzKsbtRkPaBN
CC9MHJ+9KI5D/+9q1tH0hCbTDyRpgPtWGdlKKGWvCjdIL9zTycCb39O8DLHnACJyfJZkr6GM3HLz
fZWkGDwz0S4DXPibrO9+nx8Sp1di5zkLxGeTE3X5o4kwatpwmsYqImmUd9drDge6kmP5hNtg9c+X
ImsP/xXYKeoox2tdLisksdh091IfzNus6OlgVcq+YXZ3Lrylk2MrG0FMDFhXWMmZ+o6nhz7h1N1h
l9xLpRVYRKBtFIj6URcrMmptK9Y4+nilvrBGGfzuADzj+BP9HRklBSHtdJMubCxOx83hDzr6wLWw
cdLG1dM9yh7agUaubcPMZGt3/hl/dhnrI+wQaYXNMno4j9QEuXU1uNF9XBPbWfu5/uiJvng7f5Xj
fSpPF17PvEDPmwfOvkdXmU8gslfFXu/0YWlnOqAG3xpu0cT7PxRM/UUj/Gg9jSVK2iBKLnRXjpfR
+fIeRQAmSmI98EscXt612jxCGFjs6b25dwkuL1zEZXsl7DEmzRMFVEoey78/2YOLHk0zgRlVSP+8
Yq/SFh5P2FdXrdd1F4bJycaMe6OuiuuQ+2KWcY4ere0MSOuDotxHxFr9LLQgQBtXJSgojHZdZkix
IsOiqc84ba9CR3OWiWMDjENOAhWAeZ+qGmCx8+/7dIp1QJWxQv3HImmbhw88aRB8tWZQ7y2U33eZ
5tovHpJAxIuZcd8CRrkw/X1yPXzAFCT1eXdqHAPJ0qx144Sj4x4l5PQwYBN4rCqXgClP6velFfub
8/dnzuWGw3VxZmfScWJlRHjgzuvmX8svZLXCFUhR94FbG/YG5r9tLiAsIolSnRe9a2nvvfiTrv1S
6QCEFsn2NmqaDB9eH+Rf6oHRuqpYN8EAV2CcYqf39VWFWUtftEWKqRkPkkugs+wBZw2e+wfPdqxf
eGyffPw0gCgKMgNgtTxuFViDrWVENTZ7P2sNVDBec1sYhKydf1inV+F8itDOZLdC29g+Kt20cU+b
I5rUHkbSsIZyrG+LqpL/fC9cxecjAAlGkcg7+tzirHeUhZ5v70xNtsRkDrMD1fG/ftTYhE3srx7d
PgtbxNF7b5jy41ik0z7nuLfRY8LZEc3GFz6fk+lS8CWz5jFpzie92Zj89+ia7Ry1Dgp+TwtHa9ZR
ZGFkEVlirAPArPeJGPRrZHp9tsYroGM1BFp7/p2dfFD8AlSgWKTmPRID/PAX5NPIWUfoZFBFmnU7
dv2IBJo0ejMfEHXM6vbz1zucoVl36REJkk9NDsgMyeORaEiSO1OnmmhElj8QehLs55CaiJTbFlub
qMl1FM8ZbuevekTY/M9lmTMoxc7wypOKGnIY1ZYw83dqFMVT7hZK4G7pUOamjucYy8l14xuXpCc0
viLq9GtyGzx2cYkkBfD8bzncV338FNtlOpk7kZD4Pmacv2YUM0ZcJi3qYGrycvTaMI+MmGJYOfjt
PzVXPy7FvXKUx9Kq09Q4+iAVYl0yBBzcI7horgrcLqiBomCLxPTS4fxoovy4FicERjMnSqiK9tE2
hni8PKuHTN/5ZQwGzZ7G9LFIAtS0bM070O2Q3Z+7BK0boQv02JEadyHUpDSr7nQxBdDxULhtURDi
WRFhqYtbDTjYg4QCoz36YRreoF3SnjWDxv9CMrqePatqvp9/OYcf5H/ugnkFK76gcuh/1OH+ejlj
7NQDrROGp2M0LhYORdao0YDlG/rxaRp6/Q7fTPWWC9ndjwk0pPPX/2RwzPKQuUbK7EPP7fBzjMdG
yxwxTbvOcJpVoyFxi9kw4f6oi38fh3yH9IgoXvLajvf33SCVAhat76wYy3bradO1H2TozUB2r87f
1bzt+v+L6H+e6sf3jrZndpQdTdkCyJiQsIV3OdLSVYzS6jfpCyCTdI+Y95TChqo0/ybSo+SfShz/
fWXMxD4lSCZY82iCLcrE7QpMJbshq+r3hJVjzZ+25kpodD1lDRki52/1sxdIZQO6J5s0Lnr0AlGB
RjaBZ3xymCyJFU69m6aPvFVkG/WFr/tw6p7vbfbusqh78Bpo/RxdKu4Miw+rEjsrZ0pdpkCjNgII
yk+c51in4khGP87f3JFn+j+XBJ9BcYVdvuuIo0tiNFVBF0/6jiCmzt10nlVWa/xW0VPvN/1ODiXK
6jiN06+dJco75lx559phsqz4Gy886dNBZbJc6Zbts3bSLjpaodFzduz35tovMo6YekTCxmwacVhC
Io1xYibZM0G7iDtlab6ffxCHO52P5zCXzFg7Z1TGiehp0goiR5UAQeSF3U02BQSm+GiSz1/ldCyh
1qGpRzGSz5SoocPJAALHFGFv9HfmnD2gD74J6q3bhwDmLwyl0yshvvkg0uKtYv9mHl7JHJpeMdcl
ezq9xspIrHwDP4pkDC1Wl84xp8+OLa9OuDxiEWu21h5eK6IzX7W+Svdl6MvXdKCthlzTBCmE3Lju
wuLewPdGEKFhvWi9YzHtK52QRomwFGsLwSSIj2OturQT+uQZkMrgWbMwiwrLcQVs0qrS01o32/de
ksC3ittlMTbhlQnv6MLQ/ewR0EUQfL9oHplvDh8B4uYhsu0w38tmyK900sjWRWQZ1+eHz+lWy0b0
5fvw1KgbIns6vIoKAGrWsin3pN6Lu5o6D71dvceTA2N7OQ3uK1IHtTp/0U9uzeWAxiFN2BYIlPmr
/WsBhZGWDTh/SvbNxB4oy5LAo5J/30NR6NRnjgHfP/95dGtuBFWOYISKM0AWLOOoQlSgaeZGAl68
sEH+aLYeLl42p20dkZ7OJpm57/COHMRcbT21VK11N8Ro5SvnncAP8GtBOjww0isa7tCIsW0ZNhSF
DDVOvPBGF1BX70XOlmOwk2L2yDSoIH1HKnRWTnhO2f3i0CFVgQg0MTXP5hDVc3YssWw2oKs5TbKP
SwzGLiCxdnAZlRSD9T8Sk4UHVjizvw+UHIjvY+7BKTafhxbKFdg4EB//LACvvRKixm9EEgEAGA77
MzLb7lcL6m/CTZbIcuWbtB6uEYhqb5OeQxPNy9La6HoXVkvKCR0+Za8iZLUgcxPyZYSLGJ15Py2A
TkKhdTGt0zkIkl9uV5mYcqQYHvteUj8jubsYyBE2sGUqOU5yMSS1rd0qnEk6wd6ktWAWIkJ6leBn
1pZmqsz3kPrckwqj4U9hY6+m/xLgsB/crNrbBClCxla69yZFm2E2hyR170hvgHCt0py6uKsSueqy
BNernESOrW+YbAe86JwiZ6IMUevcmzEfmP68l26o80uVzE+2wQx6l4mNZi11veMNXDaYHcNC1nsH
1120KFFb3KZi/A0rtnws/dnYHGvDNjZa9Bgm7OgK881zbdnkJnrkgFeGSjdjaxfXFvP/9dQAMmsk
NYdQh9TJARCDZpmZ1+AXrAuLwCefLiVlHQgr1CKXneHhQI9wHg4mwUF72dclB7Ia4bdTGOvzE8Qn
0ywJDkiu4VwhcDhGV3RZ1Tvj0GT7qsXqOvpkDI1ThzsgHO3/waVYQUGmQ/iiG320+QstAYVUF8zo
/uRucwf0mpEp/xoM0XjhgPnJXAu/y6MwTxN6nv8On10gsAx2dpbvIa3jb6W9weoR1vK20ybCaGsV
+E+qHManf3+YH6cttDJURI5nW2AZMIncQO5bm2RTIQSxlX0ggIB60YXNyOluk6Iu282Z0Uvg4/Ed
GgIK5eD4cl8IATGbZDgAn1G67S3Q7qKHUX3+1j45spMzMmPIEHAgDraO5l3SDbLeIuR7T04JxpuK
iniaEK3VmATVxbob/NCyNIKjGfU3BIbEa6JM7QsL9clxkHKBaSF/tDxqNPQtD1+raMcBCnLMa01w
Lim6WvfCVsEXErnjB911gg08TgyW8Ziuq1EMFxbTk1HFsZ0nwPGMAUxDev6W/lpMLTcJgYjkBtV0
o/nJIP5NNEqxwcuTXJdIurZ+3xQX3vPpLbPWAfSi5cj+mmre4TXlJP2EddDch81U3FSYi6tFqeeg
pWTRPKZZj5u+afN7t6qbtTc1l9SuJ7MQ98zegQfP1WeF1uH1e7JIsRQIc28RML0abWu4SyaY/edH
14fa++9VnT0uUkEaWwxmPAXHX05PkRxxWG7vqcTClg9lzOqMRda/LcowI8GoGbVsZSGT+2k1mNyA
hISwVHSO58UyKlJFpJjnvCpfA2BQEKNnkBg8FiaOos4mxq3v9SfII95tW4j2HiJssFZYTZqlmWFB
LeiYzm6i4I87psV7ACr6vnQasnfhWZIt1lQjIH1oPcYWWzacdAR9WGJC0U2vmtmbEf7yAO/3UEXT
O8TiAslsZk7V0oEI9t0LaowSAezRLfgq79oYu0a/MpwOno1kQSY3ofFHSLlBYdgLsqi6Cs0QzvO1
siL7TsRh1y9QSpYPRZGb1qKWUv+itTa/HqKwuAlti4CMNCYGMmHgLnMg9vB7irxSC8w23a7Bg3bl
uxZMv2DItfHS1DDPpocvD68Q06yJ6pSl1j36LIcQi3E1DNZ+qgPS5EKvy0nYIq+KjZjhXLMTQcBo
9EX8GDSp311jHcVqSk6wcJekyuTxao6i/io0zX0pTWqwi35wracRouoXg2fS3kgA3Bc+LAyvxz/b
wsNC4Y8ACQrXTKeHQxtsgAFYHOurwFeN5bfFnVpLMqMXbuolq0RSHsEFO+MNTFGR/9YGhv4cTUmx
tyA508vqwM6tgPwH1hXE8uZOhY16y6JE++a38NRvBmnCiTBEW9vkUtbDrdJAqS5loRO50LUdIJMs
8JJ3HOHOtGgJ+qsWcnYWdqo335wMS+2iBrgRLKbAHYLNAG8fEUzf4f2GagOTrTAJTOZ0FPj2Zpqm
JF4aWVO+g/YBWJ4WWv7s9N0wXiGDtox17wcOmWlaCeeX4Zb630B1yZGSjweFK4hU9g3A2GAv47ov
HjhyhfcJQvB2QSrf9ErezXhrenEeLAlmDe/bdGbi+iNRGgu9TidQuQQzr6Bpa9u2d4phDYgluQ/1
dghWkW+TjBt7wEVWRtr6P52iNb7FqsnSNWhTwiHDYrrPMSUSj1lTfV901Nj3srb0h8FW4yv1SRAD
nW4z46Vj5/62Uli7Cybg4KtMc9KvO5hK/q2CMLsrGmhNC0LsoACB4WCPnUY9kBNRJwvHUvUTSRWl
v9Sbmpw63M/2e9oTIsDDLwizwGCqASqK4+S5IpFVv88VDIVV4ptDclX6uT+t+koWxopYhF57GTWk
xatIJzF3lVQkb95n1YTfnYTubj+U4F2/+HaqJV9xqgfJziH4VENBVrU9rlmDHMgnoQeZB9cggXK8
badu6CKCz0cnu++JfQoXqDM1Z0vcJateUYfF9wTjX7MoUy21VkkI+JjOOVWJRZFnLQmQJrwNzgNw
dXEal79dR6kfXjfxjxh2NPYz2Kl5DgQsJKckQGQzBUFzl2taRLQgMieOBjRRbzjMGemiCdsA1uHY
scPIK9NPvowkwWcELjcGETGKGDlqAEm77UVTqmWf1mW3DmBP50u9BVB9m3t69psyg3NHyiR5ylFg
ElaDnMu5p4pG1K1oyMCmIeDcwlhLcBoOAYjBoYQ5AhgIzhYKlXgA7qPn4bIdW5ITZuUn/wuijmgt
KB9P13TtpH7TWsmorSnTmHduM0TWKtcI/dhYLRrQa8Noqqdw6AhSlSov07vOifz4oe6FiwOAgsa1
0TbFDe5VSVBrok3ZOzEs7hcv8Bwetui1EguMCAlSL3P3nvsU00YbJfNV0DnVF7CZ2p9Wleiyx1gT
0JqGPIC9kCXBfW+BIrkZCiMMt0iJ/a0RsUdaMuizZqkrUZirVPStuRn6IZZfrNIhPYL8libfGEUH
GYEuJKQBsntz97qKolZskabBIwt0Mp8AYvENofJvwC4U/PBF4Q3lO2hwG32iSedvY/Kif/rYitXS
I7wP9psZh0+drvJqAcTeeKWtHNhrQxtSgmPJurhWAEbcBViZ7L0zKiT6ZhRN+pxOwbTVp6Zcmz6/
YwVhP761Y34fyDODiIXIraJ30cS2uJrPjwQdklPyNUyBmt2AyCxuaSbADqg9shDhSvkED2uZNkL+
tCZ3nijNDKo5Z+5FA67qeWKZ/VO1KZB74IIhAmy4OD4QszHeBY0H5gwXsV/id5+G+MprjfAHgRfI
CszOaxzmJ2WYxEFmnP9lpqz7VgdhuSD0ILZA11d2OcPBwNvXlHb1jdOO9MAUJNQZNp1yegggcYUc
VM3pGZEPkYtVUKmX0SrKP14jxY65HG5VIULrB7nQ1VtZKbZnjhYnPFnhRsXVWJfunpc7lctSuQOL
XhGlz1pJaMSK/UVrwoeLu19WlhKEGnGT7OIVKHMR1/BQrTgayoUdxS6IcxJjugVLixGvZNdTYjVA
LSynJCP0R+ElHBdu62fAUQmvIFS19wRJu5zJllWtB99JsG8kvRMt+Y4D3P4+OqoiqcdtYnOtwBa9
UnULvZU5+OlDP+Q8CNuvjLtaaOoOepv5LZHEW7pBzD8FZKS98xwSe5dGocVvTBxWvmx8eAMLIagg
XJGnbn3R8h4KQkBcWbZgJ0lxRXklXEN0zj4VDMhCFDaCwt0645x9YgV6wpon9EiDqOUob0E8grVJ
s5JTuiyYZBdjmeuvVpz5L7SE8wgHVtXabMASd6tIi2J1IGfqT5Q0Trasifx4L+JB5bAGkuzWUtnU
wkoqdOgnQ9GbBHNlw2vddFHPPrqokk0hxxTYZgqDCshFC99LprH4ytYOqFjpO+HPSYuz9obEGt1e
WEUVmgsSJzKLvFKtK9fMNGO0ZIvDh9XICSqZLqJ2V0lSzKpYm8IteDD9CjQ7XEcM6+ON6PLYgXcH
1Gdh5pl6sa1Q7UoIJo9+b0TVtrVaK2T5cc1nS3rlE/Ko8lHmEWJbhi87woxj94YA10Jf/Bd7Z9Yb
N5Km67/S6HsWuC/A9ACHZG5SarX2G0KyZK7BNRhcfv08WdXTx1bV2GcGOHdzWe22qUyRwYjvXR6i
/eWV62tf3c6SNSqEYEWdZg0YN+03it92MfvGZjYCjdatxgjmA5PolVoHGnfP2ZlAqHJzlb9T2Sdo
4WJsmu6SEXYL5Yatbd2zegNfzLvVpI0CGYHDp7Tqa4+ZtUXhwLLau2EpETymapxYLtzc+qhLWUFM
Sa2Evnl9QhiwZ4ryBmJl96zqvGXmobApFpSlcbv4IsjxMBbOPZMP3TvPfZDpO4PukipEZ0z8LzVL
7RRRTzItzxP7/jG0Zto0duNAX9CWYe4woregCe6gEfDKnxaaNib6K+WODQdPU0OryXIWAPpIXmwm
UOuhzIy2eat1lxY+fe3WcTv6qfva+1qxhLDIs1vL7kwajKbBqfYjJ8BHlFdah2dc7tqZS9foQ1YF
HtO24AROyBblxrY/Ny9wxytqzqgsA0dcmiYpmsbnb2QchCL0okLczMaSTZdV0sOi5fc36s9lgouJ
ns1c1886lpl0I4PerI4ZiwbNzdK0bkXXT2KvwT/szyz4Kul2akvpPrSUtx5pMHfvcsMeLaA6pvGN
Uoilj12RyjKGQcWg7QTImLfDCLUinqvGbhGRxm4lpWaN50E19NommShPK6jplKc2lnaMdUZSeUyM
TzY43mGNgy/XumdlrOaM5VFX84VpVKt3vdiqhEO1mv0ce7k/pZHPE6zHyFVwBmplLmNkyXL6GIvF
0yIMZM2LMBKtPSyiZxex5qN+leqGPEKhyGjRs4X4akl34YWxdAAw7KUCME41R35R1Iw0YyPhOEdN
ALVMW08xXI2SsSFAxERTv8axO7Fd973hAa7g1B04y9Dpw8cW722re5ftojRtq5HRX8KhB9kWqdrI
TejiRX7tOPRR7uizU95mSKVrhUvZDx8cl/U7KnzkK+u01mybE5wmsCeRYjByzUNpaACKVaWsRy3R
1oHvnRPFFqKKfiw4sbJsLFmZxL4CEBTyLw43oOk6Dh6i09odjTf9pdt3+rydDY5tsSVMMHdzUurJ
eVsa7VFg0qCuYEorSM3TaprwVCpxUQE3wsbbuebbnHW8wpVHU1GUqM7YpIOGnb2hrHtrp6tug6BR
ef3MNqzY+PCQIvJk1A+3DkkOapNo/wJZ1PFiM5eFFy+kyTQalKARPjPLIU470fTYJQKrixT1apwt
3DIFJrKINaejkZaIHUm3qd/pg6nvvIrSn2PbsPKUeW/ox3I1zGsRjJ0T2X1aiHA8yZwceXTNjath
LF5mR5+fdGMpa9pdZ4y8TT+cqIKD5s20s2lOEjnK0z3KpdbxOLr8B5Q6ZCWeLHv6Wg6m/S3w1+B2
cSajOFQgt5DvMuDTpiWSJ70b1ysI3DZlp1J3XhXtlKDfYNs0W9bcGWdmIQx5CRzF6S+h0q1fnaRr
+rN+mWj9hkVKVzPVuRzKeet8m6zehZmxBK0eSXGq9jP9xf5SwbGw+FR4uTfTsCyUnjvLCoGEVuDg
6FO1tcZq7KYpniZoLyCzDJ0w/MTbz8CDNIOlK5p87wJqe9LYtb/BAltlRN+nTpSdhisefUtDKSwA
13/QkyusOzmjIRA4GqYL7LOL2icB0saOeej8raP0jd1pPTtv1KIFbdxQQO3ErZsGFKKfyrZgc+N5
vatoQ8uipkWhYumCdsB3y7GTD5tD4SlKP+PMYuY1GkQ5vwd0kVPkVVDnvxm10b7i1OgtnJIZUPDy
sb07ovA+oQbTTOkaYkQqI9RHeoAaAheU52pJcUk1qKcd6D0Q1C/SUmmc9YZYYKBbiqm7pWXjfT6d
yhttV3jkkZNSbK0C4fkkzCC1EAQkgJU6OVQYm+acvWao2tqYcPGofKc5SYZU6+XXQ9ufvoPeMR5m
gET8SnxjfJ2zablERJ6u8kIsycGmoAB8mNdql1SfpEtkW416JgIEdyqb5+ZCLxdBDxvGbNwps2V9
VVk+JGfBumK/XLzB3XfC6z7WhJLVjUl+UwN1YmciDibR3NHB2J9nFtOpsHGpC4OIXvVfqO4dicZK
uTDP1AJ92FdOMThXtH54lH5OjeBAjqlgr8yZ3S+Srn1OAo1C1MSidD8S/UKdoz3qxcWyGvYrXF9P
hWZp8P6koSqzAfNwlAy92RmmcHSVfF7XhkKCxvME58ks989n2kOSc9OyGX6MbKuggWfucHeCRtyv
dLUf4R1DLh0aAAOxU3jeVZLZ7mWRt+u7GDRIUPxb3besKt33qWPvHAZ8Xy90Gg4U4eae+UqetDS5
ZDYXYdJU1hOzvPRLqSiA4oiemwqwjNMPdNAF7TWJ8JRYVwN2jlMvVACWHsq9N1K3Z/1O8DjZNBxT
RclUY0xYR1reymwKhvro4m2mzxA4wLCz3F4+9XORf/v5+PKTi518POYLkwElIQDMLUi3P46S2pKV
rk5l/c6KFI4w0YS/pfx19e/qhrNszXpcH5rircxvDUrrfnH1zzPaz1f/NMiCYxSAMB7rd05SF2w+
26/NF/tCPrk3LI+tEeXjrvViufv5ZT9Ppj9f9ZPGUlt+m9oaV60s4jar85VSzDNN68O5p2bX2biL
HY2D+oWK/qeh3adv+vRTfTeDL10qsxI58VmpdvM8vt8H2nQqvnZJOWxi/0JxOP3ifhht/nA5xoQ/
Xo5mVV0vEz6kO5txVYlo0b/BPqOFMfuFOvbzD4ZO/eOVJm2cElOp+n3W1BU6AlcCs+krTjaUa8mt
Gdz9/Pf387uGm/fHC7Y1FfADHJv3tkQI59us8+ufX+GztvjjHfInS5BTt6lG72n9znAtPAXZtK/T
/ItrfNZkfr8Glhz8srhXsAj++ClQ5B2UPqN+rw/Dzo69nXb477E2/vlwf3eJT1/UvA6O9GezfsdM
vunFe2b8yqX2KUzw50t8UnnIEhoUKvEpOPzylgUcPoTVQxf3m/UsuEmv1yj7nzy9332o093x3XPk
EJsdaPuv3zN/3Nn5rhsZPO7spt5V6b7WHolv/eJR+sv77bsrflLPzH4ZwBVzRZc8UdJv0+FXqu9f
PqzfXeHTKswAmf0A48t3XdO3tmYfXOqgk+SsHH5hQvmTGPr5rvu04ibEf3NvXOp3IhUHbKHR4vXs
aKp47C9o7o50OOJF/dEbv2yO+stlApsW5TMnG7Hz6X5nWr+2KML1u/cFN8eZeADOCd8hLHf2F6Yy
ZVxc0IL/ZTku4a8ASn+54H936U/PAcrM4uamX7+r4HWc7zkDplMf+9a7nl5qVbYDAfg/WD++u+Cn
pwJ3c20tvVe/C564QD6Q7o9gnf/ivvzrX+Z3l/n0KKwoup6gx4wlxNjeXl/Tvx3TbfSLy/zl7f/d
VT7d/gQ1MmtkXvYuPFgS7GjzfPvzr+tXt8an299cbA0fPV9XS3mu3DAdMk5FFdEMV+tXIau/XHa/
+zSfHgDNLgEsGVyr8SNv67x4L3Qni198ZcafruKf4kwI/XiUwYy5n34z3dqktrnOxrvpztM1zi8a
axXl8qtbrPGSnQy2nUwvUCQtgEt1FbEvL98KEAHxONsY14tBAG8PXBu2s6YiA5Mc9tDW/9UPeroT
/7RNODkxTtVTp0jDj6upB3+6E6c3nV/saUCHVuq+Ds/pfXDDIPWQNZcgXH710vjTl/PD1uRPBV+i
EDI3LDYMAs61mb2sydXif8Mvhm7+K7jY75HPP33A7za4nx5FfNsUDAn2QeI1v8zPyhv/4F7jdfMY
QByhhaU0TX+IXyyzP98/UCvx47eaGGoAGMq3Oi9f1uCxbSNKyH7+zPzlmvbd5/r0VC7NUAh0V15K
ONFCzbjRsMFp8rrs1bPNZL0eX4Ps68+vaf7pbgloD3Psk4kFRwXp+x8/l2WO7alkMnnDZIxRhkHE
XEYeULQsQgHJ81h2Fr/J04ApbMeCphRiK/B1lDV4N8YcWHQfO2t9HizJ+lYSJsGKM1kTEGzXlO0Z
xiAPrI8foLSMGihucXKthApyJpFxizLpxCQZ+fuH+l/g5d957v5r3OX/6cVHnb9+j7rk//8H6NJ2
f3PxeFGyQ5AL09LJnv8H59K2fsN74MBZZUb8O+ryX5xL2/iNvb9hEgI5pf/Jcf4Lc2n5vxFhwA9N
ayIOKkw5/y3KJbUSP6xaBDAoXrQpK6S+wzvhuD49Xz0Uy0VDu90Q+8jZj/HeoGZBbdo18yLbZqF1
EBFQaTx5b03C35nCfeEAHBd5eQH6xsXi+SDW4pAuLVhc92zI0nOvgRHeG3vZW/um7fbTlNMTbc3M
5W06vNNaPJQws8/Loj2cmBaDAJNBfz9mwCCvXiwRyEvA4VuvWm8StPLYrC3zbC6NC31OX9EXaTjv
Gx7VeaTfAVli9ua3lCBuaGtpA6raTEMrE186X+3zwg826zg8aL+j1NppOnROAQqqN9hfr+stAvIu
VVQp5Agrty5rwc1U0AWtQwPYzGow9nOPi0Zz+82QaM3V2GCQaO51uw4tW9NvzDKVVNcXbGjHWTGc
DSbGpuIgy6LZFglYbPJewf2gt1dp0sIvFuVlO1pyv6i03a6zVb0NNNtjkykOyhsZKkFnjgyA1ZHQ
8sNULM+daTq8uE4qn5iPyqSiYTztLqlL3lb5JHcz/DiGSul43tOg3Cb+/WBrm8kTrAdDcT8vZr+n
D9u4MYfR3QSUMIUKhqG5aLdD8twonEf9nLM+cPbgVezFulwOcvUeW234YK3CpKTRnUnsA720rePJ
Y1qly50zWU+1oO3dyNaXxGNvJir6qua2RUxyxi/MBafQqwcK3+amvydKXYfkXgEVeVJ/0lxLYivR
7wP/Svezy0WqmOD9E7OM2951zwKDwkxU3KMrhzayBxskRgphsqiLSC463blT3oWnIemDqvzgchj0
equvLTKCnN7sxhw4xVT3zNZvNRnAr3GK9ZrOUfDG/gq9wc2wJGGfwkhmHhlKLTG+Vb5HBGiJ2eZY
CSYZHMibTVpr10ZSfNRBtSsXVupWuGdWI+jaKeQadn15mQAWMSeqCYpyfCv0h6YvHpC3AQ0Uo3rL
SOCfyv/AJveTG9rdxF4pTRhTohxtSxSlvTdn6kEti3WGI3jZdNyS274sb9vJ16LOr9JrC70vLpTn
RB0Io2h0p+QDGRLCXDLfEymFY1P01iVm0JkhPAB1ek7d2EeAhPDU0xVhJ8ut75h0seti3qZQLCgF
dSEJ4OgpzoNu7r6WpldeUFi/sVeKwEZVRCo5eN0SXFSDm/OQVvcrsXhONwYTCXuXUQN8s85j+3Ti
t0aVrSPcK94vGbritjIKwGyVz43iiKi2UhE72nir0LQvYOrW8eJ14sYxl7eASvAL327EmWJiF+tG
kW+0VnYtU2PJ6KPHiULNKCM8IAZed5E73RKeKJv3aMNZNKVmRljUqR/JrQTXAyqVQad7724nvDfs
AZ3xq6ZpwMsR0uuoL5zqgvnmesOKWcS5IYmW2N5a3BtaYlyVdecpXA6Jiaqyjicetu/Ot2VWzMBo
3Om8mrz61rMpgw+9xWfKV1L4QU/blOY4xNyMAVjBUVqtprOZOm+6Z/zHWjV4if2iga88G9sOQ3ep
ah4kSj2C2Kl7YfJk9tZrzvD5sffoD9gaWAw2gy/XjbEUDJ6KMtubWsldj6woDoM7U/6CYBtsjHnI
HrARFPFKcClUuq4doTvAA7QSvvq8yJ2Lwu+ma9zw69fB8lAUoEAdVoInb0UHSKisZUIf2VgHB6Ph
IR61rnyzRzBM0uvXSwP9GKROytgflRtYS2+JbLs6J7SXZrrqgRrY9Dg4aFtRuiZl7LGPCS2wH1tU
VYMfc1ohdVu9cd6j0caKz3sAdzLfWOvs3oLy6c+xOk4fXeD2VggQLdtgmmCMGNTLvZe32mFacNNE
nmx4qhAqvajT6ndI8d1eB6OARUFnWG4AebE1P9ii8HTntaF5MVGE4tJEz3rCEl5ttFpOOwSENA3b
iUL/EKxagwlUJK+oIosJz6aitHJy/StUCrnvSmO4of9j2mY0fu0SlrgIehKsm9Fot5mbVfc6//pm
XI3x4DrTfLa2ZbItea/uesyydTQvuJfCRUjnQ9AYdxwz2s0la80aCoLGsaic7l6rgyEqlemHJgY8
/vEgzDKMeXpbu0eGT8NFMmigR0Sw4J1yQf4hlLprFDQo95k5Djsnk+suM3HDlrALotnOBeDUxs7i
UUtNXAnrcGzKbA1blbnneuONj36Wrzepo5c3eZK+Shgx23RRJFwqv4+QXurtPBZ2jI6EX0A23lMH
HeoNL1pxl1rMeq3RNM8paeBft6euJN0xtVskuPaQGSMhwyUvm32nO+12aNvqWktHH36Rmi6dbrp3
XKJsbI2dqMXrE8LIFTdsiRhTF9O0w/5JDwyN90RSVHcsR7r7k9Lw4mwiOqDX6xj3wtf2fuaZ27Rs
rJdlJaWOFarbapb0t5aWPHZ+unyzwSQcR5MOJasPbrRZqHuHxsNwGIbtbE0bo5HPicZru12CjF8G
7fb1fIDRdOgt9SXNrc1inbg8ha5C13/ra7mhpSsuEy9mlvXWzB7YSFoCcht7shxMDFNG3AITJNpd
DLGdoo5hm6tCrTf9rZs6u0y5T6mCttG4Krngh4+YxT0NSxMn8FniYHTnvd+a1QdkuvK2NpPiAU8h
hpshH54S1+ML0+orZjHaThaGdVEuk76tPDt/hFiE0FnAdKP2y9k0LgZD3ENT6DSFfsYe4hagRFRO
7LdO5izwOhvD01Q8F96VsLOt6H1yaJ0eQ2gwT7DEbeVqt67oE5zN9i2NBM+LrsknEqTPQpuNI4S7
fA8/aN+OeysxY98ZtrZMx0PlJ3Fr+Vhdl6naSrQ8f81anMDpN60TIFl4IXe1V4Y63MqwzhIZC5xJ
LnwjWyqxHVxcno2NN8jt0B590d0xiG/3Hg3TYEbBSuIEoBjLD7ul+/B5buXU3c7iy+hNe0zKz0Fe
bzLLutQVjqPZTTfeumxF5+zG4B1vxC3BZ6hVU4A/jEU/VjpWmn66zPz2EkvC85j7YoOf4XrgTVpS
erpNa3Ik1byTnQtOz5o37mh6MUoz/pRKbEs0O57d4F5b6YM2veWbPjRyo0DEh52y59is0Dxtrchj
JO5nSkF2PkjEml30Ge3fsZGLbziJ+MPpS6sqkmOe2XaXcOq3RMa+ze5yP+oOLfumwUQYeydr0M7R
nOHoOiKJc8XhuFbDuCflg2kZn+bOyaEl8u7TnnQyXjs7RWUcCVDCZ6Xp04nXYLFCOy3Xvaavzi2i
3Hk7YKuhrfIGpikkP4kespOTs4SjrW6S3GiuwISDOQEEjlU2x8+7ID32EMFExoJ+koM9aH2LbzQb
o6vuCOZmGPWa5ctiSsRjFxeSzNJj5Q3RpBXrLtDzb3IunTg1lXsAvK3RJn4aKU017vHZmHh1uOtj
Gsx+RKZyvGj1YqSNinMIOezzQCv8vQxS79xRAq5TCQbyEZ8PGu8sKG/q/QpLqFr3kzdah6bv+x2Y
Fi3i3k3u9YSOU4Vl52rMMhlBXG7OerxbZPBmSHm50sK2s7TIaRt7h8eC6p4mu/L0Rt+70JeucVCp
C8sL1Ec/jt1tUtP8bfN625pgo84rkWLchQshjg1G9zCo5+UOFRiSm6lSEbXByTcL6CtqXU9Fs4V0
ZWRzfmlTg3GGg8rGEsFmdDBwuoRQVNTHVDOqh9kFxapbr7u1K/XYMmvjsgmkv/Hatjib/MQ4b6wE
2a+rx0hOuvmI77A8mpVbXNfssWKDnoHLtsXmLLWC+YKzFDce5jkMEZX2xBLgv4xl6ZxD2QPISoXT
uS/5eiaTzOKylK+JxRbYFVq9t72ObqxuKuGQvYu03vtuMkZjazz4bb1DRt545m5Z80cQxGf++g1k
QUQXyTdTz6dQtp2Bh7DdeKM49jLZm0V6QUZiCktCeUWT7PwTJ0vz76RQH+y2h0NjZEbo2dNzbyf5
ti/kVVZeL8a6N1z2U6pZdqLLTo8p4Jm4T6jY6CdVRzDs/AOIrh5nD+9VNZXqClIk2/9VRabsriup
pLVJg7XauH060SA8p09UMcuzCWrdhpIMHxC9c93necb1S17LOnyyImu0O3Vy9/JicNN3PS/bzTjg
5ShdheqLFQZcOC4FfJxrdZOPmXuVa+oOH3yFGwSvLK4RggXPo2k3E5nJucUr3HVvWLLgatZ4O8DD
dU8DFgBgg01S79oBhyu+mH5D69z0YRKCwWPYJtwHyzQc4Uzi5W+d5EJri3lblGnz0JZedQSMd1/q
hfxilt1MplErcVfCmTryTuRlkTb+2ThMnP8oEqIUaU0onQhxxSL+pyCWwgpG2ysxI9yXdWbJXWe0
foyvu9m63eR/m31b2/oj8Us+lpvvS08Mu96bgo3TlsUOxGN/rCk/x/ZC+Vcmpvrgyax50DjfhkbR
IGW0iQyHlZaukrTRTgay3RZ5kuy7uvLetEWm52mt97dmM9J9Z9rGOcHFrD9Tjqh2LuvGwRgKa18u
bXfoJvcJ/NMOpAdfm87MLHamCgqc1vsbSnunJ0igza2kn38zCttiaowOCkLIIDlXDmp9XVN/6OO+
9KxL2GHszy1vYWUu1ePASgGLA8VZFirZknYZ2MapWm1zV44Y0tlMVm3uHxv2X5zYp7aPvKx6HN1A
nZ5Q41nz2cfCRXWxOCb0i0Q9eTsOZclU3AtecWeLjbk084X+7iWjMEId3MAZwQPvXKwOtsqEEMCl
Iiu0SfrEXjZ94SZnFMtcuIvXfgDi/rBbLI9r71jbkj/EYe3VF1CS1dnQ18Vmxvq2cDrsFVTpZtnW
Zq/dBXZVfMtxmEaEqtddnfjOM+Y4XgaarG5qHEnnpj7km5Ewx31h2srFquVia8gKumT4dTuccIkh
7IIObFsYrKP7TDsFGWW4W8WNm7CtCIPA3DA5UmyyJ595UzlVZ2XiTOfAwJ29pazpBbceyxsGmLKM
+KLkS2a2H6U+mtfdhA+V3uHuAvxEuaFzs3iGywlyqqZnjBshmy5odFriYFlezXR9Vk5yneZ0qDK3
OZfVEC9i9P6Y+//v0PPvPgrGfz31vMs+/rZ7FW8/Dj5Pf+ePyadmWL+BAaH4j2oJ7MME9v9z9KkZ
7m+n8CT/+yncbJHS/dfsk79FupTgLCFTi1eLy8B04InO/vF3/oj8JvXwHgd5k1+k89+afZo/qnEY
tEh+nUAawalvx6GJ5scRPAupscxVdWPi/WLuvxT+C+ZM58YSHh38DAmTuqVpKJfBnaeIVyGidcGd
TtDtfYUFDfRS9wvOer5g4Ff5FeNP3Z9j1t3gAPHcelRJjuPR6nQ7Djhn3TbuWpKIae0pO+t6zdPo
cRV6sceanN+PUu9eemPy1Q4n7SS3Tp8MzDkI5OhhKirC/73j+4wadXVDz/hogmntfKzFPrKSyuk4
jHKvZaLmj42CCKZWV7D1n1iDXHKQpO3VxJJOroPCHfbGhEB6kELghhUcUKSCKmHqW/fwCDF9cjbu
LL0O+863IQPqCUTgila/ySyxNq+FnaVMxQyyb4XFGzVgv5fifqOhM3RBhiq275LxVgKIOWe3Pqgu
IiXptZFUqqg3Go1md60u7Us5eqsddt3q4NoclR1Eqx3g0Oud3mJGZ3SM5Qy6iIqDZWfLRtP9RYYU
fwuSFgQp4knY3SOu58qKDIzv+cad55qKhL7IjQ08nqpm6MChA/xf711ivicqbQLJaEN9Iue2X7yC
2qNlypyC1GJfznsNEsFJZGTgqezVfHfI6aS4etuZxG0ObyDsLI7ReGo5UkEBnKiJc6rSnEJWbC+N
Ojo8qtjHLHwnl2LRjQeY5adhWluS6VKrU8q90SNqhjhFC5omvLE6VlMxS/CmoiTfpHut2FSim29V
rqdnwtFxvVY6uSV0HILseO6kSQNVQSM5lYX0eP3vokb46fD+j7+bBmvNf72qfXnlxv/bcfz647L2
+9/657rm6r8hlTgBfaYnABoB/H+ta67BCkVDmYv9j0YF9xSQh8f1++Jl/2Yg5XFCBU/ku8FJXf2/
6xoF6iQC0GJcevD4Cf/9334gRQyf/vt7csRp7fxOh+YHOzkQCZ37oE7wqPzuU/zO1dMvpOHbZKji
fLG27oIvdjPMGoWJTXbGiNf5inW7+zJlgTxWRo9dcLGG01S7Oc8dr/6ocgeZ0ZPeclOvp4ffEfb6
KokiHyUtIsfV1YsqXpsOTcQkHHNlzv0Rxca+LjUzeK2TPL9OESVvtTw3eKKcrLsYlkyEnS/Z8AwW
e64IO6+Or1XhEpZOpx7oEbnJecfjmiFPuYfLHP9/kyY5q9Ee8/G3i9d2+NsWOftV5k39b6cNwVdm
xaBCM/nvP/4nv59/7hfiV/n6w39sasmddzN+9MvtxzBW/NU/frWn/+f/6x/+7eP3f+VuaT/+8fev
zVjL079Gl0r9vehIddHPbu3bhvKiT7f16W/8cVubwW8Awqjwh/gW/FNz/EOoNPXfTvEQMCS+bXre
79VI/7ypbZ8/OrWuc88jP/NY/OumRt6khQudkle4RVkEprz//OTXf5gKfnZTO5/uavwUp35KCkBd
6uroxnT5wb/3qvmNVqJH6QC88b13eE3zsWHGZhvW3tVITl8roy8XJ/SGNRW3LSmn6rLC/2GaAHKm
ZJLxSrer8Z6VZYc2VyVBsZeGMoKoawwhNgQYGUBNKbTluKIF3Wbkj/PgFXd1vkRuBW/gylutzDgu
+rxqe1mw30YrSvs0uyurZNQu8GTb5NksUTXN0SntlAlq7hl7VbQp4VHOg4Z3MKdsuNW7Zjlv/LG+
scZ8WA9kpu3HE+GhjWfqgdLtkk7iyuP9j4kl9aCLhh3vWvFGSgDyAEOZekqOCaMD0lUZBGn9Xl+s
KsE5ry8tp6sA0O3CycKky4YyjojUC8pdoGf1M8bzxN2alVKE6diKkaIsTq9+coCn0A3CJBA+EO9r
SPqV2Hdt1FQl+ZqvpVvAuqm2TVOvaeOa81J6QXdLcCEspm5tma9q23fDdISITOtCmSveTnyE/EXK
Vd4uLpFjUrFsuyINP/524WTib0hP9/aWklXw1FblG5ysrRTCOzqkoaoL22ymp7ZwEQKI2Hj5pgLU
ZYSMtCw2YONof+SLXB4wX8dpEiwi7vPB5rKpe1PNfcNyJTzO2NJNk6jLjfS9FjbnUdI4t6LSOStU
Nh28ScVeBYa2iMjV2cdM2uvj4uuhx/QRpEHanploTX2UFJk8LyDaW7EG6/Y+s0p1aFsfManTJAlm
qsXOmK6Mb6m1cg7JIcEAIq6+InyyP+pEDYYaikRwBT3E4FyyTKWM4Y8653oxFy9ErrhrvGJOZiTG
teXjTLP/Lc1HztW6lnKC4qiGz85Bsx9iazWHL0IRidz0gWp39OZORdiVFhMQAPfzxarNbAWBIHOA
z1THRqt19FHbMmZ0oFObJwxvOqTLZu3aDMS9LbUuqg02KL3DCCKqTCFvmftrpA3YZz6OsluZzuTl
em9PHB+jifC6E0miXoxYPbe+bHLt9KPO/rhu/Uz1d+So83ffzB0ZlVahHqeMbrBYttZyNw6uRyK0
T1w2QbxPtP2SS+qXB86370GQZffkZbwsNpPZbKityMYipvOz/dYNKfYukfTFDbo0W960HbSbriaE
sCmwGHh0hbhQzhOqB58npcohDApy16EJ6eBcyGKgrpQSmfekgS1/lFlJHjHILffGYGCCHG0ANlRu
kew0J/NfUX2CIGZA4D/ksh66sF/y7FancUxtdK0rSDV6yNJA2us3kYEeCrWRP+NQ4M18456ajqln
W3d5VTS3/YhWFdreQDoMQs5EdskeHqlQJejmdeOyh7toayH6f3CRIwwxTBi6Yo51Mfb6xu5KVUa2
cPUrX2sTWI2yLAl2LETzzkwiEiXhX214Z1M6fTRWv1bk3MsgvXbaTkAeM/Ql2QSS1extTRzu6MEx
65eUn4FDtDta61FbhcZRZ9F6I8osUVKsJux52xtt65Jz0rx7OStB2IrWiZFTRtMzRFdGeW+42pLE
MLjEI/Yk6qP6tfC/9vVSX/sTQnCIyJVS10IVYbMVY0bwWzM6jYsn9hAuQdXeeVIhyesTbQFbjRL3
b6Y3192mFG3z5KapHM6kr8jxdtacHOu0Idbf0iB8mp/SrLcBUK/7W+kiUYXDYFHQ6BcThDnXnf17
y9RgzqfVIoatYyhxeXp2g5OkZ+7Ba5GgTfECXHetR/7PyqvkJoESisfAqrvrTnbpE8aqJot0OwjS
PRdVM/Z8m5D8kFF8GTn82mSsrGDJN51pNfhouqR6FfpEwwnpHro4Oh5pO2ozajC3HuANlA2dyX5s
pd1wAyEUD5dKGrePZ6pJkW0K3fZCo620s5ak+RzxWK8E+lP/vjFH+bEKf72oPJMCRvD15ctQ0L4Z
Gv9B3Xkk141l3XoqNQFkADgHrgtzLy+9aCRSHYREA+89pvO3/sYbRU3sfVBmvRIvq8RQoyJeZVRU
I6UkCHPc3mt9i8JW6PHA+d3NCa8xXbIou+3g29Iw0ykMUfXXsMiJrF5upyEz0v1kgORwsWECdEzV
IqWG346JQT5oGWKtAjiQ+lnslJ95ayOmqqgKn+0xNWbe6TpGXiuYWj2L3/K+asr2jNYJx2Nw1UtB
U8ZOY6qWmXoTrZDhaOSItvTqVA6HZYJh4ZtgQ28wyc8co0tJMc3oGu2WnILoCsPqlHv1onNwainI
bcjNar2S3UZstwWqBmaraX3OowiugJUqpL8vJNZ62rz01KrXov/E7kCvPVZYmpflLB41swdybPRO
t7jxZIN6wRsovwz5ot0oKpG79HASPldrrK0THCZ0vevUEI2v6pTsiIs388abHPyCnloK9RunhFZz
OzkR8m6XhXldwhnE9zM0sjtforwWrijlck1hdiXhFw7b4OPH7z6TvaV/WvkXyo41TKVBLBLtnoWq
2vpBGABdox3XIOHsqAROm2G6KwsKsMgIqrrewTKjUQHKHHw8mgfrYbXHoQhqUyqXG5+kcJFr8dUU
TT0tvoWU8HWMCPJw46Za4YOtQx+6htINT/yMMA84vOiPkYyT65p0RBHkU023EqKCRmkxQ0Ns1zGR
lZQFk1tn7WNclxVvJMBf3Le+vpbdGbVQnLFR55BxHy9MmsiU1Oz7asyY+maa6ZtXXuJalLxFv07L
/pNWSlzYRaaN+zTv7MZbZhM9RWUvNGitEEIgrX4sxF4chdmDJkLMx2ALmvMcCojjhtbawyTpFSbw
BbzPF6OCncIK1Yl7SDDaukfSsxouySLYubtpbnNm7y6Wm75lWlAqcSUPYUfV0+BayvWkKmsLBjiD
ptvgpsadmaywnBpsumhP09i5Th2RbJVchCfns25GmFChqg9I0hR7cSeTY58brqP+fVBmBDYObvVv
XRZFX8EraM1pZlgdDVxM/gXNqk65ybUKBHNsx/Aq0n5Jhp0GRwEZQDMOn+JYaaPTtSkU61BIjHrn
7WpvQ2nRar9mSUjPEYlIHHpArlSvsttFcbtl1G4mpEQ35F1nXyersDisoXPdG8NQpLu6sNGSJXXF
15pbRsY2Qy27clfAqGNTO/VRb1ywP7XlTphzZp6vyVguVwKNzhooKbis76iVEhablZCiAWFuoq90
AmdNtc4hdo3xZ7bHKVoJNSync31ZhXMq6QRWN11bd9MO//OkUaW3w24Xp5oWPmHWzOKdMQ+2fSeW
0mnODREu8kYsoQBaqqmr/gHX+235jxOFJNueF2Nw4oF3fiwsxySiYPRvI7/gjy9kmyW+U1nFB0Lf
I2fBj8vYxhYSwvEM4/IxXd8hRoICepP5tZwpjqFvnG81q2fuZIOJJTjX9PrcrKtNKCXYGKrtBCsD
zs/df+wEXL+Ut3378tJzBH570P3/8ty7+V/+fUXHq2hSHFWpt//iH9UcStEGIltDJXfNRk/LZ/Ln
uVexNY7EUDFhHaJBsX/80T+qOcYfm3CbQy+VHFXyZv/fwVeRf5A7yR9R8QYaj/TX/K2T7yYE/6fq
3uCfTZorwJaTlIC99+jga4yYppy4Qg8RyP68+EzX6tx4iG603boL97NPH2eXXWqJO5+3B3tfH5hY
d8MlteSblkPna3bX0GzxTsdg8sdg8e8n//YcU7rv7On8usgDDomX+Mg7XBWk3rpb3WWXPf/0yP86
z/9clNqKbP/iLuDC/bgLyzmSu0+WMK0K1/IufyAZx28x6sUAc1VXv9YHb/5s7tIg8uNDcSZvPrj0
5rt49wDpPhBUCJ2YmK63lYMucZZIk02x0/frbn5MhZc/2BfFZ1vbZ2dobA+r7eWWv5aX5Qf01n9x
ZRt+NbemqarhbIXCn2sWiT1PuY3Wbac66q60s3OQdnsa/Jc50/Ov7/LdpTgNU6GhAGIiN6BO8vZS
YSfEgCY02Vk27uhYcZ08iGgtVCzQv77S9rjePM6jK22/yU/lRUQ5iaSxmOxGcTPBNZjvf/3ztbee
Fr53SpYm8K6td7SlPR5dwB7SpN9CCXaySuPmy9KNJjg4griqL3amFM0lx7PK2BnKGjZYXezZvDWp
1GxK8rybP9f51JgWNFRI4Wd1ofTjSTUPeFTkwjH1M6URIQI5tuFw/etffHvEbx8MiwhTvclsgOLt
OF6VjSlMvYXVNRnvl+LaTG3akh8AC98/fMaP0ASlYodzknnkfM5nkRQjTMrdMDJqjFN2YH9W/t+U
k9+M1G0+OboN5kEKfvgPsBgcp74PAJv1eUVcAZLiuYb6LtgLZ314Cuni3gEXki2a28jQV8oPvuG3
PpwfL54rU0vcrowI5Gigqi0URZrayc68iG6Wi/C6P02u5/305dfv6ccH9P4OMXwxrW/JHkfD0iAk
Ma10J9kJ9ysg1XPhqh6wFx+5XrDuozsypb2PEpJ+VN3fXZRdAFPBFrjxI/z6p2FTOlTzUI+nOzCR
h+rSOOlPwt16ml6aJ8rhI8z8EfL6z0fpAGqlteoAOjGOblFRMqMUlkh2k2fu5alyVV22B2jc7ksf
TDvwJMHqzUHoCg/paJB7v37CYvvxxzdLSBOjQEj2V8cpj0QssnNP9GQXH8zThpudz8KDebD9/mQ8
UYLswroxbsDSDYiv3JXkYy99SV+UZ3FtX5qX1sE5RL7jq2fWwTj8+lf78Zx/8asdL6dTHanT2vFk
4LnFMS3MQHQUgvc2x8ycEo5bVDBHEN26xa2Vut1HRvIfsNx3vwDztEZFG+jocXvGKitAMOGU7DDM
nYid4yObOdU9JItBdqk8KA/JWX/FUY//yevwSu70M+Wg+tN5dVddt6fyBCXeB2P+/awCzHmbtkgh
I5jg+HUN4CktJx3iXU92XHyhGnZ7k2pUIT/w8r2/DmsgCSg4mphadPVokaqUPESdnDFDQtDNfWBv
wyZrE8n8wRr1fipmIoJKhnVUoy3hHE2TU6c3xTQBcksi+WQWg+2NjBVvWFfrg0/93bpL+8+2SWkl
E2Szcm2L2U/Dmi6hAo0N3mTUKHunMOEhniJzolTz0Qqvv5uYt0sRNgvngP2g82PQ/XSpWCu6sO8G
JTDc7Ga57K+U7/2tcdZeZadOYF9l12XQXK33qF0gDX+3P7jRI/cnU8qmlsDdKun2WOg5ju4UvIhD
Az9Xgn5XH9pDeArgzgenc0Cdeln4tff865F6/LGYOhMlAhGDqBUiM7ZO1c9PVuPYvS7bOIGtGbQJ
cYmK/+srHL87roCBDjg8EnMd8LT+9grxEOsUd5ZkBzXTs6/zk+rk1xd4dwuSH8puRGPXDs76+JFF
uiUaa1GyIJoJH4yN1XFlP9UffOzHVyFFhD2mzd5WY4OLefPtbWDBa6mFFJq/UOzDDN3gq7M/zIh5
fxWHN885hCVacq7hBPXz6yCQbuLjzPJAB0x2kVpaeIMopdr/3hNjYaRDzgUQBfGFi6NX4uRTN/ZL
VQRlCgEc5dzkNTaE09+/ig6c3yaCAF7S8adVN9Ru274sghnOVEVhn/GNClQFIfbrCx3PQ9vt2Gz9
6cXTuOQ1vX1o/USpmLYRtzNWVHJ1ghdXiaIOX4b84FLULrZX8PPKYhKKwkBhYwgWgsG6ncF+miCs
bCS30kkyPwyj/FJEpaXHV2ZXQlZO/KaoW2hINLOoFteS79HIIoB0xFAWCqLFdLrLV4Tgfl60qrrL
DBX3DiEg3ei1+AUXHAeT+dovtbhii6odDDiqKr7JTvsuYghOgbpE6nVqirry8YQVtr/Ycb2zVQp0
birRt7uy4SjrghmsIq8fdBu/FDiEHlLcSJWtxTDipq2tnUTFOuVnAGmd3nf6wdh09rif2IQOHcX8
NEFabRVUK/0yTqMVWb3azJ9TQlNMr8iEM98KM1o17DPIYxB1i1gAriS1nQi8opgHfpFs/NTFiqb7
0ELSawBVAzxhdEdXK4mZd3a28IvC4IYfFc+SX3Ee2y0dI2opvto5X2UGLfnGHCLjognVvgtyqFmW
R8VYw8I45J2252EiekjMPLyi5pbQbQNlAaWIzgjKUaQPg2uo9fhMrp6AG6ZO1qVZD2MZjJMETWeV
iflprFMaBiuISsKfYtqhbryO1SVeMgmUj3Pgl7AR7ZYrFtEECwmESdyk7WsKbDNBKvxt4hc9rTcS
5k8LyxMIyik7ryCTXds1skyqtP2KhZKxOLu91BXomkVTokDNcSC400rTBW6WWoMhqs1Sc01nqr82
YikS/URbLBVHpppbr7oR49DEP0cJYaC/pXojObT05cBrTl6hSYUia9rSQgbqH15nZJb1QWy1iEUO
OeK6CIXwVDffUn0pClrOYA0CS3EWysG6qB1k2st84XS05P2pcfrOJc03jfwhNSp4jDJ1FN9px/kx
ztZSgeqq5jQy8MjfWjaYRSD9AyTyGMgRGHd6+7lPtisgiTQpaQ/pRdHeR/VIsI9OMXs9H4FUd+40
hHVyYplzaAfGRGBTENPY7ZCqZTUdpApde1GClITeb274VRh8tAVK+GNKv4ovllaWnzVZ5M+6TaaB
VSHq8qt+IEqgN6qtv8DcczJR8r9lTK8GMnFByGjK3/5WmEXa4qOw7KchcayKkro1vvJtrQ11ilBq
kP3pM7lF1uOO6PQO+LczG7GFfULaGFWEUAwfPr0DBo3PacFnScaAD4y1eXSMaubzdmpHgRxod/Z9
owMQdRtar4jX6kwtT/SmJo9qGpjdXDqGFWF5+uic1Xm40KMyR5XeSlm36wXsifoqhSxq07br8cZE
ytzGhzniqIwDWKhPwBUSun5NrtyqAla328WkDfp6ZVECNdc0JKtjjW3oxCaJCl7vpHm+T0SaoYSv
lkxHmDlqSZCmNkRUvdJ1nsts3esEAzzCsK8jP1KkGuDtzEagfyLf4/kdLm1rAc3b8ejPjcJIiX4x
+v5+EPp4Y/flCBe5NB1Shwp17vaNTPuzTqlREm+Srxd9HhrE4NTpL+Hd0moSitNhLQMkPt9i5FS2
2JowMmIw3FhnvQ3k+5qx7QWQnckp9PneWLUaneBrH5FJ0QbGYCyg7uYIOXebhF0NMLiShJqpA4zz
sChO516fb5EJKJi0xwmDZNIrejBWivESKaV0DnUm4/bEJuyKHkvUkRM2su0oA4wo+eybJcIHlOEF
7XdWOO2SLlYdw51zSkzpJYmHbiaaTa6NyQAIvGqVhj/kLV+6EhJPsYuqtlkDu6qLaE/FDCNSn4K8
RP49xuhAYyQugYzrdDhYoMH3XQSA1O/1JF88AUP9KzBtJwscSQP5MrKy4jZnRMEBnRrojvbUYitK
x6ZnMq2Id/DssdaYldZujjyY9923TcxhAK2WuTgbSMzWT2SjzewyaZi+TAh5GWop9g0/TRsz9eyl
xZZOX66NdmOCQcjpagdlyeI0Maaauj7P21rXvIFeB1e2c8wfcCDD6WJCl0s2zKzV8eUQ2dpIP30Y
FfI2RR3CdSW5i1vX5UNUDvjuBQrW1wbYmxkw0kPbHXotyg6yBFPop3bL1D6tg5J7C5YBuLCj2r3U
S0NCXaOslUIY+Cyut0AIGMyhZERquBJMN2V3+zzYYJ9pKRt0VWM5GbZvxpGtu/psM7WWhC+w7MkS
01c6W6BWdLx3McEgeS09qs9N5YFOqB6xBvXC3YRAo7uEESYOokF0/DB0akhrKEY+jLoAjusqdqY1
GTgH9CKP0SDmKkgLGyMd8td+8OuwQezTVW3yANWfiSecouo5hCxQsqwVtXYazyaWPr1JVeuExCod
7MyUy08od4e71Rl7Qkc4AD6nTglB2EacgLuWL8qlbqnAOMeycjXaNUTRWp8EOupsrWk/m2rjpeHi
jJjgSA9y52JI7ppRbVI8kwLahC06PEZiiiQpdqX1slgkUXDpGBdwV0cz5qqxZQNBF3nZw2HmX08k
dn13rNU2XWDzbEuwUWFeET1ya49IhI3QXXQg1iGcakAeypV37AlzVB57S4MXSbhBJnaxU5dfFbyy
SG+Sgk4yX1z60Et8Ra5qNuw55NymX8e5Yv5BxszOijupX0azrnkYk9qvJ30uq9lrNgFOQBaJ+mqO
OjISa5ItiasUQSNPqmv/2BaiGHxF6QpceVIfPhMgk9DBtcW6ETa19jZlodUCJJjjbTgPjhqE9P5W
z1yZ5yx2i99kEm6DA5y7ZDCgXXtO1Rn1T6eosF1dx87L+rJNxtnGk5NU3W6gTvOtnXFqQKRqh8PQ
poMBKaE2vuTkl6IB6vv4Ap79gletddabxYqgLFmTZj6XgJSfEmNCR4Koma5+D5jxpsrhkPIQJusu
MVFYqTiFk12iZUa/k11S6idrSKgkoIuEWu95Q4LA17HhgXwqUT6/rlQE0HIIs4C2OKEn2XfjqGmE
102i26/MFSIgPU+eO03DflBvVfztdUz6QKBSVrjHCFfT9lUi4yEbeo7DaoVlZ1e1Jh7jAU/8RJbx
SqdWdtZ8nY/SBpGOiPwpwsjT+0Dm69w3ZqG/NvES8S22lVMGsBaM1lXTdDwfNCMFsrEU1F+n3GCK
a4TTn+Vc+IyPfQREbaYNeqC1dsRuirIeE1Qu0tfQrgESxEMZBlXS18sul2yGVDQfVrBoS/GZCPdB
u06WVMmiE7RhbfPaw4tf7qliiyVF61Cop6WaKk/wyvrKcFfRj5NPyKAz7THhr8NJU82d+cgJpzYv
45DWP0FHql1fioL++aexH8z+pIt7fdpnJsGH6PPC6SFOKMYHna3QOOgrJDv7prVFD8qCsecR37Ax
hhGoYxxOMiv5ZCstu8YlL1Vg87m2OG5aAOGFCh7FTxRx7Zd5XlmTormKtT1u30x+7q2SBjpiPPVR
8utGB4SFq3ohmg6BAYX7RHbe4kS54hG4oPPukSc083lCdB/J1AXL9flKSYkteZ4WoxNYY6JI0yfg
MdNI46DJ7gSZmSzfIeI6Ilj7gTjvNpKf4X2Jep9xxBkRsWWNcpGmzLQnTj+FrcfUbSAMqzTWeTjl
dq9TXkmUAbPsGEXJeV0v2nRQyJJhHzlFa3rL2qpQtsrXnCBSoErR1TjiWzpRJMpTdFvIB4IWZ9RK
N5tYxlPTqZjLtcU2CUXrmrbcW2hYmXwkhkRm1dC561HLJQ9lVC6wnSkp7MOptFaigxT1yUHB3bhF
qk7TiRmOEvh2ji6ErKIYdcI+XSM1OTQ0beLdUKyYbrse3MAn6l2jdamXRLMEI+kfs6f2Lboyy0YE
4ltlrsmbtFBriFJdCBPZdQrZvehRVs74Y9nnnJIlEOanqbZuORNkxMsrmc2Fvm9SQzduLZTl6pdx
bTt0pZ1i4OyrMzyjB5vNofmYqLwWsiegpbkh+9D+olMHZt9+EF37zWmmXg8oA8CazsyywWSulzK6
bnPwHJyZ1mEK8lTNbNcZ8nlLOypDcnVWXWEniVYkAkdjdgwd0VXAj02NXESOcFnIMa8uQ/AeyzIG
zCN28jgMIcjWsq+W4aaJCiM/7xMUTbQzmlTzMLFW0jdFad3iLVxvRmewr+ehE9UejV37ZBTWOqDG
ofLxqUrF9KWJBkfZMxvgUu2dtsrdpSt6jUSRalSDxpoByyhGH02P+rTICC8jAtYAbBoOlAgugHbT
Z0n5taj0RNsTZOC8agluItQRnI8uO5VX5Vu8TvXUykAt7aa2jbSr0SJb6TAWbcWuWrW7zGJBNWbk
rkod87BgGJVEo5SDjZwqjhFApVYmn4XIlOa0qeEyU2zHiYjPjuQKxe8TWbMTVNHZ3kULxZBLU7Sk
cwil42ND5oZQDytSbFzhgdWisy4lWMXNE4qtnhwQ9tsUyatti4ODuhgJeS6G8FTgGJefK6myNOZ1
OH6XwJuwJgn7cwh9SfibA/Fe7QxrvFXSqiwAEE3KSx1yYt6tTtM96ciMOXMDuDwlDEnJ9iIa1tuq
HusGOVwcvfSqhDcpCbYXMKarMfzcTmnxsBCHk/jrmtQXTrLqQKuqjOr9po+G60L54BnX0JweCrVM
XvVubRSvjGujeiAuQwy+AXC6PKuKVnkEDo99a26QAYH0rouRs0hCLFE5zBEjWhuye1kSzAxCQZ/a
ayo/8X1ukOFzquGyzQ4l6lLFLdTR/tLgn/gy4mrFDCWhkrq9oTaw/m0JlnE0FF3h8CxRvZkEK2wq
xbpBWMgMVVz1o8kaq7f1RJRbO3KKWGZ9BkjE9IHfMjdoYrO6cG9dNlps8ivtPi6YEcg1SbLbTI1Y
6+PM6PoLqc1meTsD+U2uVact9dN0XfvufFQ4jLSuMBsnOq+JQ/lO6qFFNaWvgRIUJUcGPypqZD29
bq3lriLA7VPBeQEHGnwvsZNkGBmIwmh5eiPaJyVoEPQ0lHxGoALkqEj9IivjRTtLIg6rT+zPMudk
ISgXweBYj/35ohnl9ZDH5HbVUWZyklvNQWZI+NryCSW0eY1fpgj3aT8jDLNaMiyouyxE6thd3+4l
wsLYTWn8Q8ofHPKqBctsz0wgSijnvTDo7iMVjS+qZiCVJRYhZvWeLWfs5ib7FTTSxKj5thUivjM5
eV4vetWuSMtiXH7uqECIerTiqL5bYqGkJ2OkcLhaGKqYZhZD7U6BH4WTuyh1NLlE1xAezG59BGNP
YOHszfjMGp/EyKlytxb11w75aoY/mn2FO2eD+DzF6fpo5rr+MGFmjg62lWo4btSFAaZEqTKdEDcJ
U6juszW/XuZSMgJEN/ijseLSyWVMZhx69sjxeOhL7oeIHVdUmdOoHiJOUcKd+8Z+qhwgO/i4i+hC
TwZ8dV1YakswNHqfwiHLjOsQP+LXcI1DCGhhGILiwaLnY9dP92us4I+UQ8bIy0Rm2zgD6q7ct5zd
Tx2JRfe0y/r4OhkRybnGWK6nceTUih/jDoYjJGaOyzXPmiTjvKOcNw9re5eMWcUerClVFL9kFHyF
rmHcytFabzHBrfzi2myTzegg5+TgN43fahx430VWGK0fU6MEDl8k3QHGhMy9VWMQBYQINfegUdRH
EfLugk7f3NL1ODf8ZQtcHLCKsTd3reABndtt3uFHr5u0BYC1aNdwUzFcKGnDqtgtTX07NZX9CYNH
cTVjlUc52KvZA8gMvPhdhTKZ0nHcdQS9hNZ1LVJsy7Owopu2sazUr2JleSa/CI5HOUXmRTao7PaB
NlLSs0rTvERjDHpuNJGM77oU1TYcPJQVHvyj9noyRtZyQCz0INdZeU2igrOUHYtIwZmy6DqZgxJK
k5apeEJTm07GIWxV2wigACH/12IKBByHIiozXa2hA+Uc5UynDJ914SVpzCyobS3Ek2Yhz42hsyI/
U4kbJMdvqUlCNhML70xJogNAvSiF/Meugeg804kRYsTTV60QWuwRghedyLUyY69DXnxbgaf5OozI
fWDKSF4u+57m1UJtT64EUaZQXsDZdK7e99ELiuXuyWlhYQUowpNXU1RIhoU2Ffc9ycyPTawWV05D
XM9OmYz+CgI3SmDWp+6lbIXySEARyrqsSmED5ZFpfKqo+d8bNTQADvsFAvVWH1ayvMgEZXowJ0N1
ZT7Fy5lJRtVDT8VVhf6Vq6dJFhL4NuYhezU9DO2nZpIwm5IkWc9MfLYZyr3aOc1FZxAQzbYAZXO5
EjnAgs3uY8UE+0Cljsqt7XT5V7OTmGqVtty0yGZro+bOhgxkWtRWT5A9ygUf8EbFsmfCJd3NhY9y
3zQbjLv2AoDJmsfyOz4a5+BICYXNtJmu8fHPWHXWpSw/LYlagBnriQP1W07aiU+iNntoFd8GPDSN
efXUqcbiVreoXww4aGJW69i6SyM53Q3gkBZIjKkRIAhVNX9eBadE0ReOskUxjM9xDL9HgV3G5q+K
vsVQn9nsd0p6q2GFCYhUl6egMqJdI8gadUGliIlYDSdE0hia0xeLLV3IETdNrwrbdh4xJRavdQjo
TtcVMQRUlmHG6CrRP9vZkmS5XWSaA6wCp56uKk5kd2s85lfU2cLz3lhKAw0uXC5dUjPaEZ1YnK7R
bD0bapJbAaIkUZ3JtGaSWat0vWvtXoUXYWsXyqRibFKUfH1WYptBRIm2e4hg1j2SIGVTHCPe6ZuT
zUvMYRIKNBwnIwWUNebIqagwR64h8gmNgrN23zQ62wxaS8yvDmULfloKB3seM/JfMlpbA8lRqvMd
ghEDj3HXIhpmilz9te6qr5LYMNyP5EFDwmHPQnZlM1m3Ah0vt2fXw0WhxASobDFwuauOlpmzobYB
Hw591Rxy0Hjsp0GnPdtqY31W6X0jBxiX4i5Ru/Je76ln+JqcyXYC3GEtbL5SHbIMGYKxX8pepR2S
JeFlv7QdwWU1O2E3zkvnK2ab0qI6FFLPEKvWbHr8+nvE/gnMUJtuZQoFmPkq2vneWpz2wZjmkpEp
4xfqlExxIW3Wyh8d2Z6n6lpiMk24DyI2Q5BHpSYOqTamTeA0ZXKfxqjYPbXSrRsZpZyDkzUErSN6
NGw+pvpc2xkwqQjoMydCeUt7EnUAK8Zg85uwR4AvI+UzebHkqFpkcT6vlDsYq5O16l5WpxGruR0D
iWzbmAhG5CjdEzZF0htGZ6wurNzQEB5Sxlf8NQOa6a66llS7hhy4dIfPcGmDVDrEIwGqIGnPTHXG
nKmP11OjsSvKek1j9LeFAzTHKe5XtUaxziAKv5Of18OmYyMMmJQaFac0QpWvFlEaj1LfNmUsZ4OJ
rETDeDvRZ+10PPUxurVqVmws+RzSCEGE2YZbbNjGrCBfg0xGbQjXYNKrtPDnYSIXsaKOwD2HiVH4
OQ+xd5MSbJXnkHeE46AAku2DjMLkEI41HB56juFwAtdS7zxbchy5YPY39Q+kJD+4xT83ITchp0XP
G6kTxG5bP5IJRHS3DK1o8qC27GDO9mlqHNYGjEJ62sl7GKd7fel39PUBxmHZcxwPgFUwaGcU5C41
vfQbeSko+9GH9o1o2BnjATKP28r5UNj42bIP+qbv+tq0aPG7IqqDx6xCGH/bNB1zoE4kdwFJ1w0Y
fLS6LvOSNM1fN4LfX0WodLZxo2LEQJB1JEjB+ozTdIAni286fEA1Yl1KS/kIzn8saLA40Zo0m6m7
GjqFlK0d/VMDOO0sqWurkQYGEYd36tSOFxQjrIPNBjOwMygrv3tXXI/0Zhs5oiqFcdxw7inTsM9K
g1q01AiWlK0ryrcPPql/eVcIK/kv0b6gq357VwONXaQ+MsVMraId05X6RBpsWyVFGUDrQnygDti+
0J+/YBr2GnASsFwaH4Y89gUQFUSkWkZ6Eom/uTtLeakSZMz5gGaGbipXZZx/RNI/1glwSWf7Ln64
paVUj24xTfQ8Hmjg+VWVhCckNlPI7jvDB8BRfnB37y/Fd4jAFu7JlvdsHslqlG5dsMMNho9Zv/Rk
U9PfjyhtzWP+0Ys7/ujBD2AKR5OikwYo+UbevjgmL3PpgWL7SggiCJ+nbfptg/3qNwfXdp2NqcDn
zwCw9CPRSL6IiqA8klwBoIsTw2JbAZJR/0DM8/6zEBIhD/5fgS4Jmerbu6mXjgY4giKfDoO4YVq3
trQyHexfHGdfh7ykLSKGWf3g63//EDeaAxIlWyddDOPp28umOKLDaaFGVZpVvaNGg22GLMLd743k
TVMGtALRMm411MVHjzBJWWqslSDp2G7HUwMSNu3c9nfnix/KtW0KFA5aGKbct/di4CLTcwec6Ig4
h/O8Onp52s4faIiO5wuugswQWgC2DiwYunh7laTn6EQCs/DNdp3pjITaDgsAHGZBJEKhJs31bz87
h6eGQUOalm4dK3uNqSGO3MiEr+XasGsVZ7yxqnl++fVV3n9+uEw22R+M7W2FPfoOyO0u2GhyFY6O
+hWkDrEfjKa7C0tLuV4zWk0xEanmB1/f+9lik6gyVVhopZngj56lM6xONOaxYC7UiG+LqM6Gsk/c
cgSq/OMG/xMcrf9eQscm2vz3VqXbv/9P9be7qvj7//7tW/n8t+v27/+nfEpqvpQ/+R8/+DXbj/jT
u2T9QTY6akzTVJFkojJkPP1pXTL5E5KqHWfzHzH1qoznfziX/jDxVaATQ5ptGOjE+KO/ODSK+gcr
HxYo/sFKYiIHlr+H2NrmxH8upYgFUZ+ji4VEw04QK8HRCkAkMZa3ZtjSOD1n6usD1N5u9iYpTtQ8
aS+ykNOzN/UpR3QrHwCNF5i1sKbG4nSMlTH3CziC90D/m2sjtCJQ1NGyfl0auvURebF35BP0H21h
N0jP298avx8Th7nZAklHMI5W4wxDat5ajyPgQp3Ns6Zdx0lE960Hpf8pEhnx9fZYfpIipPwBGDe6
ym2zebVZBi9ELuSpYFP/WVFbwACzafVe1Nja2Yx3MnE51kyPY1GXd2htVRkU6roEeH/Nc0wR2oYc
zZUnVBfTi5qM9c1UzvMOEsP4PaUacaFEoRWM8QgXFdZAer5U+i4fB/LW1bVVSgRYGfZpG13fK4Bc
2wPPapyD9IQVDyCh8n76OK//fI8/W0XeTkmsFOhX+e6YZk1U4+zQ3k60PdLX3Nqek9WzU3Eu44EK
SoaqJdCtHqij1v71av4Tc8R/mYeR8fHTw9/YQH+N+ctvBcyfy+TpW4sC5tvPU8GP/+YvG6Ot/2GB
2UGkrSF9J3ySofgPG6P1h7kFEqls0jcX48+wPeMP1sdNNYreFuLetqn5azLQ1D8sLJHbcrPtP5gM
fsvF+GZIIR5H7rW5QRxcIbAlre1T+ulkYuXbFi5vul1LT4Ses0EDUa79ToRl9oFF6u1X+eNSDorb
beMO0g8y2ttLVShQDZhX7W6yqkOD/z+tM7yG+p1sw7PeUn5zW7jp4jVtwxPRrXSw2ry9XFbDo5sS
o93RdbiTSAWFBrMWfgBV3yW/WNM8+mCvdrwm/7gib5gJCq/Uu2E3Urlpl4ErxtLIvalrgnlsgpAq
zp8r8r+1gunb9PzP6Xt7lPhUWAg4IlsG/3+0+v9f9s6jR24sytJ/pTF7FujNYhYdZPj0Xrl5kEt6
z0f36/ujqqdKGSlljno1iwEKBQFVCgYZj8/ce853rIoMiwKdFbgY0e4QmqZrkhIMFIBU8w+geNOj
5bTdHfjgalMU/T6ahls+6bk3qyfg5NuitEEQAYHFU2o3l9AyqrWti31h1emNJfP6gwPpidl6GWZ0
hMgn4edwQEWe+uMSDAVahohgkyjdOXnsZ9A+rhzaT2c57MKehiedEyp1eY+xbR7aYf3TW/mLKfEX
3jK+gMcBgQMWL+Gyuv480McwknqZuSnZLE2SLgT99FiaQt94YxfEQNtXkRfuPU3xXan4pOie6cI7
IJf8rKo0Z8ORaqg6f9VLbfjg13y9Fv94NNRlgGdR7GDePnWq4OxPIsTf+UboqSXXs7ApbIaG1e47
Wag+p4t5nRsVnPdBtwYzyCvT+GCnzBn6ZEQxEXF6Yk5hK8mZ8PSolswOUNwY610+kJBL3dV6numk
IVMkEW+v6HNGPbKZ8bIAVP+kiOZOLKkRQkEbQSLmgHOtmnluumvd8NeqAzx0Yh6JV9oYTn8nCf71
ZU/DzOUNCbwKz9Rc7icrTJ9GsdF7w70zWxFh17EHM0ZsCBNzmymJA5UWnUW1Lj04EWd6WWsm0qpe
/WJXndPfICvVvri0Py4KWkwZag7F+9TUcfdIhgD0nlKoX0gfGKqLdm5mJ8B8R+N0RAV4lRSoxlaV
J6ZNCxl028smn7h+2wZaqRZHJOnFhTOQeU9kStt/j2klRFAkJHgYp23Sz9AD6HLTMdgzDaUGwsUR
Om+X4dIuMB2pMaeNx1ZOlNbg30z2wbJ7bwv6LN07dkNR3uHgeuG2ebnuU6X6nnOxOzqlKDMK183O
SEpp0W6o3Ys+jQlJ12hpLrK2Kx+nsG3O2ARh+jRRNFqrbKp5n+MeEfo2k2UGO9rpXiKUDkDYSu8R
npFgjzMq+VPh2OKimL3hfIEd+L2W6SR609xeKZXZBwXtMrhRKQpBsKaedQCq3JI/xN5rV2RgtDZt
3ENft3L0/37mobJf1YjPibcYexRhA6y6tYto22eHbJ9RmV8ANpnefqniSLkMpVVN+6gqqmmdhJzc
1m7rsN1qRhtakDDAeG14lkMJ/AEm9iGv1WYPAq7iJi03pXQqh66e9nVjaem+YjkJRNxFll9GsQMz
iM5yX1c1YuY6zYkJieMp3OmTrooAqYhxnOVCOST3CWmSaXT3ZmglKtHc7fhZN5eoKA2dGCiQBpbk
up+7KTyf21BJAgRmJq3hNLkWqVl5PsYe5Q42N6iNpu7GoIADZ6xl2ivxF2um6+OPdobUKHcqvdyI
xrGuRzBM0d4N5XBRtnH20jiT+d2lT40IkPo11gUn3s1qWpzXlosuJwX7jMSgWluTe4XoDM5QtjCw
vHMMDM632StuK8qO906Rp0eym+QOQQcMarWpiC9yGxO34ohoPyOrJJ7rbIOsLApKYnCuEXRGe7T7
+tqCQRWYZmTs5koFnJSZyZHcDnQiknaKa/T0dE1ZrhI9QWc/e+V9S0D9Z5EUjwqcZ1+nub3LKhKI
SOVxAtk7X1Ricjawe8cgsydBBxhtTAtD7zoUbjvSRqNpDaSEZz2hT+3HA/Je5zggKt4pUSQDDiDN
PiltE2k4O9XSAKKvhMZa0eXlpEk25GV1yD1vE8Iy2SdqA042Qsw5a+4t8c9LTAuZq4gENmWRKZdq
iQUDKVm0Rmuh7QfpgBks3eo8G+NiYxBhSPnQk09E5UBQr/UrfUheEuoXey1GkWUJxbpTVK3aJ9BU
jmOSfqnDeTgHMTS/jIkW3+fMm0/0p6I9iDvk4V1xHUZkIhlOzkyeN17uw2grfA4fcVA5XXMw8sTe
DolsEGv3Ci+uyStW9HK+HgXROhBJbLRdQ549mmg/CCaJgXlGVdBWJegeyybQfKWm8LIanaDXpoIp
E8foHV138O50p6YoNRSHgtziaEWaU8aoypuLDH3DTYoohDiST2aqm2yNyuJoW6lT+GoyW48E6pCX
lcj0GNt5v9Ysp+a4h/y4jMkPVYbS2cMrPquGcNwAyo8vijy+hjRHSrw9s4NcV2bT8EZXw0WfTfIl
UlwD+XzcblV9cOEZjtWjbAwPcSiCva1dQc9twmyfdwPKIK9zNmHVfktMKEWu3tSXWgqkJTBLVdkS
7yBfupBnvaJShc5vnpps5wxsK1bViA2xNB/GAvYxpOf5zBxt77ogkOdAVbMOCs9MDk7iGA8Rk8U2
DPGIKIjQz7RudHynLr6mlmFfDpqbbwnjmS+AXd14ShjuXAB7jSQbgyoVnVgfIBXC2IKdSgiQ8xkS
4PSEtKU4ZMXofbGbbnzOMndee87i3IiV0jjrMLSxeMasK26VTdsqN6wrZExoMwEq3NFfnjc0kYZL
lPCdXztGsu7rWluHZjjtocFaPrBqVMq6KPtdCMFj040tER4A1lfCiD41eIy2aUtFaGVCULpgSTa/
jrFXYiRr6jMVacfaRUu8wjDD55Puso1jYpBNo/6ySEL6cv6cVqRZFCLBa80tQHYSX8iDnkCCFTde
a8xbNTOuiBTysyhqPudySLZhrat+UpXtvmrQpPVxczUTolBFw23RjvqxrvSv6IubgGjLGodOYgUq
ktFNSD5Zq0wkp/UVXrckW9L06i9TNjSXjRi9PXltAYL1gxk7X2NtEtsiRUi3wJ4QB+GM4nE+51MU
XdFtH/yq6pTvupPchPShiYno/ApU0rrCW+UT3hZ/t+tK23dNHFFsjLxr2WT0PSGAoJ+WHo2usjPR
qJcpGmKQUyh3bLlJ8IDZwtO+THotP0d61GIisNrxgnoeZLqRsb4K9cZ8YrdhX8y8XZHf67wyu1Em
2X0MVigLPLe/qwao0fDRjDty8CSkLk9eic6WaJ5Sswmy0vYumzCesU1F2W1Wxv2z1yjxZQEzVfqA
SeP4OJe6djZMkfeJniiGJk2YEBQ7FE8PvAnYtCKjaVaZUtTfUws3ne9FVvcEhiq61pRh3MaIWh3y
mgomxQqpgyDuzYTxF/cGiglt7josgei42EvEBnu6uFIXw1VEWlnACTVtfIIUa5TcU6NfWpFVXim0
6FWQZ035IGxlVANYeXq9m0evQHwMVvKujJMZUS+xFRghKjt5MHIAcpRnmvallXLEcaGMyKQRLRFU
01htdZfVM3u9qMmeIdWh/JszZiHSrc5yBA0XMXHD5iE14DkeyjzBGkTykXXuEo/3zQbxDvPciwxy
1zrjLG8id1eFZncDdtTlLWR9fkyYA0jP6VDcyZJUV3M8VpFJ/95Wu4IpSxWfpnQ0t3kuBlSV2bCD
SFCdw38zv8AwXQQ2FpyIZ6ji7stCAN8yyufrwQnFrggxiAVVWxtbfbRBzvHea5te9OivmzRD7JIV
MzROiZFz7U7pdJXQcu5vYs8FFCfRi7AE2uTsOJ3Bx4ILJEvX8Srf9vJwPbPLAZOnM8mUXZKepVjn
xi3hY+MTchzvXK2lFXmB6BCggdSN2NRGKD/y+8zJxq8OR6vvlXSnWy3tWy/osgoakVZ7FlL6MK0C
ZPrqF9ivzOFsk8rbGhNBdAWGhcmg9ORk+cwbrMJT6fFbIs65qTMGxHaqS+Wiq6kj+jXEXfxxQ7HW
UTc9KZHuPbV8drSmfpEHdpf11xpnhENcRt1NEc/KNpsyqJpD3T62bsNmCTrw0ltWezgx0+RCYK+l
oMWPGmQJVfTKco+OJFyg17Mx+4gXevsBIjYbsWa2zukLkfIYdwn5T+ADUf6bZrLJp0QTF1BY8RI6
kdVU35nhm45YRkMjMNWoTJhmaptF2UNnwbGf+ogdgTd6uC3JlOke0iQPr3IHyiISoDG9qXV0FyuT
FK/dUBu42tSy4EFg2lPCvsez2gkadkQ7bVF2swY2FVojI/MsBC8td8lRvL6dtaH9lHRdPgbaEGPR
9NJhl044BNSJU8iotvdjzoID+WF+7GKsjhh5cumTazQjTC4i9EReubeHlliAcdR3kULOHJuH6Dxt
yAsV1AZXYdHUG1EKUuiEU3+jG0wCiujDgldGqgh4HHn944T9RyVASuT8c0omo67xL5/7PP7alG35
0r37f22/l0t9rT39n5Zv889n/b8C96YO9E7r4LP8Fv/HfzafT0hn+iIC+LtGaFl/UR0BIgYrYDl7
a/+UCA3zr4X5vUg2KM5pzvJf/rtdYOh/wTAw6AtSvl7KgZTT/k+F0P6LLihuhAU0Q/3O+JMCITEe
r0oDjo56h/OrDbQDtz3dgpO6XYitCNs0DoWs1kplK8Iw/x6b3uAGBaeaw2ixVdUbFkFfZ00aVpoB
9nmGMKrt+0QhSIs5gMNOrk23YejlxkY3EQlIV0dxEnE8XJHqLYgxHgTuNy+sdxXaI79NmGBWOhjA
bxa6sD08xvtipjvZuJzNwdRjZTYM0TzGSe0QQxwr3wQBzTdOVWibAa6lz4P+ZAwioZjTJfir5JDt
IrZuy4YlDT+PemZ/mkLWfU6O2Q18a6SJAl/cPg1NRICWd8b3RigEnxXoMLtF6yXsIAWtwCsPQS0L
k9YHSR5I82HHCmO4plEHoTUFDE4eK7u1bWv20lj1XmRup5Z94Coau3QItG7Okz3c39k8inZ0jEOa
Ziid3ahJbqHc6/3WGIj4CpxWpN15lBIsVdK7OEfemzJ7FY71pHZOPN7rlmyK/cxcfXTYYH4XkZ1t
zShTCxrG0ci2QK+z+zEiqyqYNFbI2zwJa2K0iqIW6de0Ro1PdEWfyix/AKC8GP3EgHSk3rrubIq7
fnYnurNWhcorgs7Vy7p/GaKRcl6CY9utUINj3pdCU75rHjjqK50acm57/GCh7q2LWOC4VQK4YW6l
no85h/icGNIkDon8kAR6+AxvBdsYKXM22WYmdYPC04hEddlMzBRl4kCVpuCkWajyG7hepricEXSe
JVbb7IdaejYy96R0z9y51RexZt+LNZpi+1HgHwC6abt1H9TzGOIdB5bxWUpr1lYlR9+j0/RWd1YR
mDtDvWuKRm5E1OXqph8larUM95svMSdn552Zmf2NbeZoPs0cHMsnyyL2xJoFes1SNr336Hmpe+fW
aQkwIInkRo269JqFw+1vtEQprP0gqqZ9GBTXfhCzl3yLOESal3XZV88j0tN4OzsKlJgxzvB7j543
+FhyFyKATclSVkoeBzaerei+HZx0omLlwlwm8Xb4ajdQI/xUVeIpKDPs6W0dhRMVJr2LjgKZ4+Br
VWPNWNyVFrXskM5P6PChJERaGx5nfQCypHgpthmHBSxek8RHjidnCc4lAA7GXY/hajVTZ/eo6E3N
dUWm7b2Fd1qhAlNPnwrSaqagL9yIbQKS2g1Waex1FJK0g+b206qYR1f6AsvOXR1PovV7dpdIDmc9
WYPd5/RcEpYZDGj2IdiGQz2u57Ae5s8qHuVh3RhzSIPPmcLqECVp3e7aPI5Gv8sMpNhF2FWXKDLU
GsGsks53uEjgphOlmNurQaNqeJmXsexW6mQ435oR+TcmzH4KA8wi1Z3MkrDbVy4OJ78hfm4KotqJ
83VOWhwGSZqhK0HFIV93TRlhqNLs6HOFEnZHOZjYQUfrzU1eKOknIY0EwjKbTYUURY2NEuj5oT2G
FVvPVeLE5vfZroyrSh/1g2eRm0XcWJ28OO6oys2QlTjdO0/HCOvAho+DCKdoeZiwRAdgPMhhH1sn
3+UqaKhgKsPiwVUm/Wme7RDh4wwInqwG69OoyQ5NcGPHhFeS8glMzRL45BFtwiSv4rjtVvxtSiLG
aBsRaQhmuplqU4bHFKt1AF0CYpG0vUeFiZXNusc7tAG+n+9LdJ3xxq21Tvh5Lyi55sBUYNsnOGyp
rJp9kW/o7mCkJmM8K/xJULvZQPgrg6Lv5jA+4g0LyVuoPeyfKyU2ObK0ChubbtWTbRaVW0MOyF2D
WMktsen6hjxSReDcQQA8TFoDVdml3DD4CvtF+6wq7aSMmT7Q32HKDtvhOa9Dbx3rtUFZSupqq7iE
RidlleAhJEhYEdUVlQMjNftFMV73lE6GmmdKuns1zKZ9IUjLRiG+UvGeVXd1o7clQVTmYsNMebju
OjZk4qD4dEyOhjjkcLOihqubdJ9YgOd9nWVROyugVuvqOpYan7uOwl4dys1ktrj2e0vCz0euPsFf
T8N83LpmNucCkb8UZFyHYThKuZaRYwxHDESibti2puxCr/AzwnpeVVjW6zU4HuWrBQ+eOgVlmfrM
BKviK0WhPVsDtYXbid5Gi5FKTl5AjFJxG9fI4X07kippfbk1YXNnd9hcJ24ZyjNhmA7mFsubp501
tu1LZhXtnTJ63bjuDAehLE8k/x7liO02QrPbzqevVkNqMkb9uaI+MN8pw5AXfmg7eA8pb6XWNie3
1LnUUyOujqGpN6kPCkS4vBakJtFbFzkGlSGj40WgRasTYtjy5dl1E9RnB23u9tZTn1sVHvuJwPHu
spslhR+ZAzkBAp4PCM+1LI8Nf8DcBYUhYTo29Kiz98Q92PlZBLR8P8VMJGdDTljrmq4+Vp0ttrPM
vEjsetSvZrWAATJmTZRu6hEjyHUyhpoR6HGvP4et4VQwgTF3EUkI7+BisL105w6TewmfpfEeQlcS
jqqwSlgXWYYh9JCpPStU2qSAGpALa2px2aUacGsXXdKlSsQuSfCyy7GJLO2/ry2SeoBXlFc+ZTVp
BX6Ot+3C6pXp1qqE2Dg4U8kkJOPAjFamnqD9gV0k9We8+REMcjQf5TOG+Pgp07o49Ksi5SQ1JeNs
70mjrONrr4qKW9z2uvWgAC6YVAI/0kw/MHPgM85qG1SIH2pe82KW3NQDgPnCW6Nt7qOgdbvaEitG
fyuODZnG6hZVf0aaRJu2qd+JdujJM+eNwNOa1WZtHEJTTb5WWW9Xa9ytM8ZyxuJ01edjFD7Lbs6e
E3vEMjeTN0KsSV4uv2lWEH8KhMSI95PRt9ZdWCgW7pfcsrp8w95QSAj2ctxUXaSJM+kJe77RCEbT
7uIpUhMiM0rPIefQq/XnQo9ke5VP+Nm6anSek8xU6cu2qY5Mq6OlA9NGr6CADGbVrwaDRHIe2zxQ
A+OMSDlGJqplMDvg7d1MlG/6XUTOh+H3qaPUCMXDiZpRYmRPgrGtnucRZYktFc452mN3J/fGtSuW
Ant2khxuU99xi0atIDW3Wsg4a7RvGrwlZTI37Luic20c9MciG5NLXVPyOxdLEREGAnXQuiNmcfJb
8ksJl9ZYgtWS/XAbTSqf7/YNwvSMol4AKKN5VL2O1GEzklIG04Bqf53NqZ1epnhw0kuw25zpJTkX
uzmelPZAykPi5/o4wl8E8H8Qrep+FpjJemTghNnRaJZDkDNo7FsF0GlKMY+0VaAck9ywnc1ekOFi
jYfAwmiWZvtSqtZ4X8le25LX7UQ7Ekuqm5lXddoYU8sQjR2mTptb2Id6n61hf6jXopnlZaNo7Tcn
ijlqa2pM0XHZO/rKrGDFMNFLoCIFpjNTj44Y9W5IuzloS5zyq9YbVH1tK8UcOrj8BakACJfN4xyZ
I/70lv7HtzzNayC1WSqwOpFrz0qb5623r3vDfiLMKDmWePqJaRHqgGtwLjFBDqk6fraaekIC5dRR
vOrYL2LxajPKG5NGd+fMtcvoXNGW2GLg+xZFICunJFGU0rlil+59zvO03CRjx5DoDBETrKFL3hcj
McchYJfb30Xz4MgdAP/pyu4lE88UmslOZ9Ax+CNhY63vmvELWbEc/3Og8hnwCMWoNx75ReVKtQZZ
HhaUPenYlRMRiTwysf9Rt3pRFrErRMEBdA7TDLrX1310XJgZ9bmq8McxY3pPZyu8TQpRBBlllFWU
2wU9RXaqV0bclbuZhf2jfvlr4e2Pb4DMEpLaogFHC3YiuGSxrOc0ZqKsME5ctEpubkQ7tS8/ndJ/
JRhYbuRfjcXfN2rYSHuBRCHBsU809HO2HEYGSEzWiEMI63ebU4WzY+9MHwfoMZ4CWoU4AeRjy16K
11qrbUpTEfq9O5iDUfWBquvtfZvOcgB30VKg/fghCvlJqoN7uRSZGZf+PBnmhr5GsiugPl2/f9+/
ugrkRRXQL++NenqVVIvK3onYw4N/nPccT8jJoVr8gR7ktVRmebgIgWAVUrywPdtRTx6uNboc3vBG
Uhvg9Mw0qusuZ4d6uk8mujPbP70nB/G0xeOjUoLo/eRqZIwKMi9pHSiFx0szWea4VkUFquH967wW
USx35SLxwpwDbNqwwY++fjf6SpUsOrwbQhR9sgEQxa6Rhp5cqUZVrFOji8X+/UsuH/l6lIIWt4E/
ohslzu3UE4GcG0hLm+e+axftSxPbxhVm8/6oRtK+U+ch/8qkD2KCkv1HBp3Xei7udplrNbSTjgax
keHy+m5T/Os6GT+5n5oeqybJHt3LiOKaWWBUmb065EBjQON37j/4Pd+MHh4yyjjYuEs6wBsQeWmr
lWdPJnWEFC4lcfKWQqmoBU20GCf15/cf8Yl26ceNWqiG+D1BX+JiOBHL6lVc5YAV2Nv0BstO5xEC
C3tlmu4JtmebxfWda0Fn5MGtXYLArcYRFxC24qf3v8ib4WXqUDGxwBikWBKAcDLxTa2a6IYCUyfp
3GVPUswcIbSGvZSv1qltrJCOfDimf/Er28zzho6MGUnp6ZiOhZHPqUuSkdVZ1kNeOhpi3zjxFnMb
gbfh1gvdOQFh1nhhfvH+Db/5nWluY4y2vOV94sU9efBa0ixn4Cj3s94RRxRFUcmh0G1fwsjkCPP+
xU6erkGSBGo6ZMW6bXO5UzfT1NpSHU2EwziJy6NEyJBi/LQ/Ze0SWO9SGfzggicz7XJBFi+mWgq+
3OHpBSsv6SJdlnSuO4d6aGL1wULx+2A+f3NbiBEd3tGlHIxj4M1Mi245AigYIenJq3Xj0aiazRbi
JuG0yc4Gsvfy/nM8GTDUqbngcjkGq+Pap5OtnYc99I8qxr1k6M8ZB9bHkcmPiglUu5A6UARhM/5g
5j0ZKVwU/DInDhjW6NoRX76eiwCXQBuZKnzYyvANFRFuy1J+y3R7/OBH+8WFcPB5VLmwXphoc19f
CCixVulNEvoTr8Uqy+Cv0rXHQK+n059favHwcbzggviblrr8T+v9oA6TCtdFWY2iSpAocVMZ29PA
W/70/m/2g23+0zKyPD8XiyU5oVRbl1n99bXwhVsJYC/gbwtRViMAyqXgOXT9eVJbc3IQsxNeG2Ur
LuBbMQdq1tyFvjvms9j2ZmZn55U2Zh+JNt8+bFhqCJwZtoikcVO8/lZFB5AuaWNKxDPHOnRNxE67
Mll7y5/efwK/upTByOGIzCbhzcOO5yxa1CORr9X9vSOH+z6X9yp//vPLsHll7cLIqLmnd5TEaFuK
iJJ5pyUILrQsW5sJUb5e12TrP78UunGUwsDPeYYnPylBTg5ME5AuQ5tPPinn4gILx+jDTRAfzNNv
X3n8LosiHe0Zqr7TS1FgyVIYMKHPLivZUW3m/UYMOO/zlDmG/kZ4bilF//X9G3ytm+UqnEJsFgfS
VRggzunK1BepIhKjDX1mOFrTKmfNi8GS8tJrO8YpEK7HOYabB/po8ju3zj+YWX8xZBzGp8vRgI4q
e+XXo5PDMlAdxVjW/77Srxw1058h7LE3ANzBF3r/bt9ejVtV8dpi3UFGfXrqyfOskp5Tg7hopnvI
0BS+7e7+/2IueHshWn0OOyvMCqyCp/B1LRncsI/IKktniAK8CTTO/kdvgm3zcv/YjuMTPX16XVWO
MAglfQ577oOY3+ihHmVP24o//emjs9mXY7ZirHBfpwNlQOASGlrFo2tRgXE3eA0P/5N3eyGws13U
OJUuKP7X4yGzLHbANX1S14zKI/XWb7lhFkcUrd/ev583GwfbWawfOMgwjrD1Phl4VgTYJOkodySY
93emNfTBx3fzi4ugSndtjb02ps/Ti3ROPsVl4opVZhTFrQnd8oU3ytz88a3gnGVqX2IhOHaenJjy
oazpBI1ilfZGeM36UhzrTn60B3o7pJ3leemL/ZSJ4tQKwv42js2IUEW9tHUjMLm3fitNgjUCoAzs
4N+/qV9eDg8fsAC2IjD3Xg8EMbWFcCZKpQDmpvtsGOd9PVGqyGznz/I0ljmQLRbRIGy3KNm9eVmN
epF5Ac9aNXkq0Nt6cXlUUw7uZR27zgdr5JshQfkBVDKUBLyLb8+aKEe9iaI3GG+hmhuF899ajRh8
7z+9N1dh14hfF6szHiFWpJMhocxp05tcBnY6w62l4hpUE+mk71/lzW/EVXhoVP+W5Zg16/VvJKuk
V2ySOwkoVuWwkyq0YU7puXPDXtL8yP6ybD9fba+4GiIOJiE2/GwdT97YURqta4eA5pw4jR8Mo0S7
oBr1zaShGhKJHZ6/f3e/eoYY09GTsFKwrzu5Hlp1t6al7sE1pqQMeawPRs9Ndn98Fe4LJymjQSUW
4mTCAyyjlkldCkA1ipiOaj5yHHQFoegfYRje3g8gBipf7M+oG0EDef1rgcJvKjMeeKPyWqY015A9
oyPPveaDIf7DbPP6l3LVZWfmUaFivjgdF204DIUS8e5iFy2OPfCh81gI/UuOGuGsag0QyMNQlZeV
R7NTMU0jCzQsqOg7CPx0V3OUJjbg+QVWRQStclSnXJ6hb2ipZXd5vNacSV7IrreeLQxxIFWjrL1w
tHx+iLyJ2gGFz+neNruyOtZC0ohyaoKkadya8TUtbSqOXQh0A4SgDZUubek07OhfPgKLNZJDLqzw
U2t1Y4SlhlPW/Tg04oKaOvhrmjclWG7iRO+HuXLDi7bLhbmiDWhckTruzkGLoOHMGzV4zq4ZimRt
lgZ8DX4Y7zvBHHa+Yi4f9CBs7HE3h1PpXiDt1p4TAgFoWzmSos+fjrAlo4UjObW7pQ5zMo7bDL9A
ghJyBW6bzkeqFDSePhzHb99O98daSneRQq91enjEyFRh6WN5MN2SchIoLwwynmQPOSjiQoM78kHR
7nQ4g5zhoIWoajF24vBcvtBPJ7uyIaHdEYhvS5m2LyOA121W9OEHIYe/uAoTKfVVKmRUy08L2Imr
xLOF3GPVjAZb8Zht1mwp+e37P9HpRMq9YKbzqD0yEVCSO5muBehR2UaqoHcvy2MC8rsiXl1wAsgh
PHxw0PjFLXFC4wVl689G+HS7kCZE+5alVFZyUIgizlkWQhqXf08C/1/JeAfd/H//r6+lLLpmuvke
xmXxyra8hKX+XslIwHL4H8flX7f/efPm7/0tZdQ0FIuLwZfdnMtCufgI/3Y7s139C/0daUsUhmgb
Lbui/5Yy6vpfy9lmAdHYxg8F5D9SRv6TxgvJW7IwUJa/9ydaxtdjVdE1E7gJleNlWP30vqlwIoeo
6cHOWS0dvYO3IFw/Cq363Yef7CR6KMOYhgb1+INFJNuHKg73vaevf3rWv+hHvR76/353HujP373H
sO+kaasePQdMIAhAdILvf/Lyhv675P37yUsD7Ken4qrIYSTT/xE70zqDdtaPLeEH5ZZEF91SqHZ/
f/9Cv7uFk1m8MLRaFzMXatxzrTlje/XBHfzm0bsn24JS6jNhhqZ6lBB7Rx3poOL5pTv/0UT6zwM6
ndow0/UK8kIeECEe1b1TfX7/efww1f7iybtLPeWnJ68ksZjUqtKOmjlvTCM8eCF+tVxZnPE7K+0v
ZTqurBG/3xjuFL2+chqsI5238qzqDOj6ZaghcMzco1t35wkZILp6sO2FFTVUH+zxXpd2/r330yWq
styeZBz1OFrJE+5VRDYRTL4Xz8wPmvVRQ+c3I+MUVKERt9uJkiesFc9Gk6zG5IO35ncj4+SNRzHS
kDnLG++oDxNkSXvcAKl7/+f7zXtzit4BnT92tsqXzqUBYG2NodhPNIwWl2Bkd6L84BZ+1A1+NUpO
3vywA8OIHFA9WsZ3e2yPdRb7UMDXOKXEyhI59mj3YJQObuXsgNoCZ5W8z9Nijf7DD912Tf2YCJ4h
aAiFkQWgVme+rO0oaEgii6xwk0OsBSh1TiAE7GuyR8TQ7EYVYrGOHKNSNrqbrWZT2TZQjA2YL1Hz
ME6PleywQFlHUZ0X7PTRd/lWH11MqJskfTi3nkFSZ8igx4uBpmOIVM2wDuVCRKnTtRZ2aydttkw8
Qazb+1Zd5KLDhSKfYUCChvpWgnJGSro2G4iazrdxTgJnUXE77D9B4yPZ6Yzmj2p5/w7zkzmwGIjt
oH2lHqfitm6ezeQMifsHs9MPrtWvfsCTeY9EiiaXGe+QXVO4nvOV2WVsiwbHn1vKotN+Ip8sNK+o
TaBSjDZVYa2NyQ2GODpW+IotA6VYptwZDT7ETh5SrziQewFaHn38JPsPBtrreuo/z+CUn1a0YS2r
hvG8WI0H/SlFZNdMaMrQ9DVIS12Cbj4qJZxE4v17sZPtIq/lOGsKBFjDFY/Yczate2W3jS/wLs2e
sp+y71ri8GpZl9Q30bRCwEVIeERNEuA8WPW0HTKpPoa0XrDlRytyEdaNZh0ruwbv2azSrNo5AoA9
dq8+nv1Shw+bHDyDVBck24ytSCpn0D19q3rR+BDE/ICAQWfjgE8x3WHWxMWFUNp2/VC9HbSHsjzH
Z4khkPy57yWefOyqH5SMfjMBnuJXhEJxVaJHPOqSdBr817H44JN/hDP/YvQ5pzO4ls1jrmj8rKHl
R1Hmy0JfqYStNQtJYD0qiq81rPtoMLRnd9qBKPInzQx0OflN5GHofRzxMYCCZ3nRzhLOn3boS81e
F2jKP3hHfnf/y/z900pok9xQU0SbjnE37XDs4XD4+v4s/ZsF7DTh0YOcJ6pCZ2mJznDXrBXTj0km
qHdarn2wP/jNInNaK8AFDc5mYJHpFFbsh374bCjf3//2v3suJ3N/SrxB2k6MC6q8db+brO37n/u7
p3Iy31WEcCSVxufaTCNCYsHHkF9jCOyindncvn+R3z2Xk3nPzoq21wAJHwdxVdoXSf3VTi7f/+jf
PJdTjExpD/ZchpN6jBpQHrvOCj743OUB/OJtOT0s115NAQ/v3bFa0GFJsy3IQbTh9hcqhvvE3Tvx
p6bFFtvcx8keoa6flOYdrYXAoescKzBDgN3/F2dnttw4zm3pV+noe0ZwHi76hqMkyrIsj+kbhtNp
gyMIApyfvhfz9ODkb1lxVFGZUemqgigQ2AA21l6flMGkhRebvs9CRxi7TK98QwXBLdFCIAIjCYhR
1NjDScXcZt0RQtm7HiyYhb1XvQkQ46Rpi7plBkM2oPkcOWTkGYLXC3u6c523DIovk03qrXHxaMCm
iEshZIPcueS5dK7lVawx4cHJUVO+HFJO+bTXUEXy83s5M17NVXxgKRAxumLOcYWKhWEoQrlPg9SE
TYINXzr50ts/8/KXr/WlY5p2niU1KRAqU8Catly/MBHOPb32b7uAi+aYcdgAFJnqzmQ/58/z9DnB
17oAbPDnHjrX9atIAcU3IKJ5MscleYdZcwKS7XUNr0NFDsaJWmGl5mnQQ1rMLjzwmeiwzk0PY6pY
gNDDvF+w0FQGf6LprfTfS379v/2FsToSQrsKaHCG7kAFig++i1Y7F/rjzHOvPZVJIQPjWjhzXCf3
QkiunmAXDn7Iz719ZqisTaBkWScwb+DY7KPA0CoeRvmY6uBXYs1Whz8/f8a5b7CapdmEIhFrXD6D
b1r90SqEm7WXjEnPjENjNVOzuuTd1GGm1nAKxxy9dMY/1+7y8y9zE1jdqrWRSoy7NyjU9Uvbo3PN
rqYma5EdRQ38HA/yBlV8yez/3Mfn2l1Nx9HhZOTw/YlblGgMyr0wL6x8517eajpKKmNGtzRMgDWT
7xScwbT/Vnb1/8+Z1XoNRnk29AP6grKthBv4+nRVX6y91VVH5FK+vDoH55p5YxgXZuKZPl7fEIJC
7aDab3neNLJOdRdc97ir5RE5bsEbqJ0QrW9QSNTP0XXtrqZd0WCTyAXarcjdqL02w8d17a5mXFsw
ECUdBKTSehuLmxRg4usaXvr9y5STx6HRS1gHxPbo68RPiys7YjXnwCyfE1Ad51g379X5vr10gD0T
O/XVnEOhyEStFh2RszvQo+6gh0YmjPgyt7cjvYSOPzfqVhOQtGmS5TU+JZVRhCbtQH25EPvPtbya
f9ChN/0smIwylaCdtiD8XfUetdVaWKVZgb81DOhyUxugpFw3URbb0q/jo5OAGm50tDvh0NDB+fe6
/am2moAL3URChSNicrWjKOq48tCwvm4DqVTp5sYZ42rwDbqB9dDP/XsmcaKtJiBAJjWu2dEPs/M2
oGKuK6OpE6j8F2CeP+ikCbP2+PNHnRki2mpKAqSpAC5jzTgnI5XUPSj0988NL8/6zbln8bD++i6r
BpVCLcOclFmGc74MCAiWASP8ufVzj72amUUFkKZMsNcbVdNTSt1LX69reDUZc+gRGLXQ9T0HTRJl
Z1c+8GoqttRsaDLa2JwCEjTDzv3KB1ZXc3GCkkfBRgaxjx21att1FwpqzvTwWm3NNUCiUBa6rIUx
6Hhg2+QXRveZkbHmxXAdFa/OEj1ADoJuJXE79UjJpWiqLMHim4GnrlZFeFgPBMKmOVbyVzGlx9Qp
PVgmTD11oUEKHOOxVsATLATg7tSdUM9JlFOpRKiT1CTmoYZ1k11Ubq1KPf7fFmgt2cpwrSxpsEeI
BaCNoNy5OuvAudt1LbS5mBltjkJy6zT29nUx/2/W7ssa28N4nXVVOcUJzJaAtbvlF4L+ude2mtBj
z+G+WuKbWF2UKwXgzLcpyJA/T7tzja/mcwvUVNYto63VFK8pC1RX3megh//currM3u/GxGpWo/xb
44KrY6xy5FL60QUMKaRm56X1ayIyX3IW2zVpB3uEGKIRVATnPtNglAiIaruYyalqWCvZoaYSyEum
W1jyrp36C493bqqtYsNsKsKsBkzhVG6QEtqO06XD35mWF5efr0F4nK2mxGYFUQfa+3pLrQvR7Mzr
+jv3vgwysP9g+oAS8DhTdmPduLo5AYl4qXjgbyT45nUpq/UadMaJmktMG4DjyfIyRAmEDLsugL5c
S52jMdc+nfxZBhM6739T60FXI2PAa6Im7FL/lIMewzZjYs/6XAVCFL5ZFRFTgY6ewVostS0TT4Z0
+nlwLXHlu4ddxRuos4QjhmqKGWh6RXYnYEIKVLcHMtSFyXHuLS5v4Utv47qna4QmT7CVhjit/Jza
62L8mjQDYTEwYTKFwg53eziYXHm0XruIw5e1IBOKaOMB9yQSPM5gBX7dVn9dT5KVDJDQHL091TEs
eWl/4S2e6+NVhNBQd8J5pyAAWSZuFgcPSLorX99qejdlBXUbfGhiE5eewPo9/zzuzjzxWrro9DCC
MUtjimfhq0fCg+uaXe3BJdz5AkWrT/FAfeNwdbOrKe3kRdsXTTLG/cOc9b9ZKd5/ft4zoWgN0mIG
Iy1vcdHa800u/RrtLEi08rqDwxqv1uUsM1IYZsEEGchKl1+3yVzUUV8ndD9ha1xTNDsC56e6zZVP
u16hk5bg9aFZbW+c8vG64bv2tx/g/MS4jgFB06NhWa/wA710SWcsU+Cb2LkmN3CUtf/XrEtE7Sn9
LwdLswEr2ToJzXkrAVtLBLmTcw6uKmy6a92dWidI7Q/o+T1IWYMiuZckFtZ17Nh3GLjehAsO9aHg
zyasuqe2B3dxQhU9XXyqt2M+BjR/H7i0NZRpYycbozu1w86EqyfsYXNgdZFpDEqFweJI96ZGA5Qw
ABTOhQkdCN/c/YvGTR+5/PLz6D03iVexoYU9P7f7YYp1C/4bXsL9n9v9G2r/s2dtZ7XyW04G6ywi
jzDFqXamdQ+mtFcoMlz4XxLpTs7+lOUHJJvN8Gz0rwTbn58/9/vvg8q/f0c26rPbhKLwJralgNKN
Pl1AfZxrdxU+imyQqQ6j/rh46+vNdN1qAqjhv49rOWNBIJdFs59Gvev6C9uj77cEOGz82yxWPGUq
l7ea5M8mNnPlfDLN92S47nIfqIN/20fhNEHFEB67Tp40EybfF1LBS29+N2hWAcRECaEJw8URV9vU
7RfpLcQTen4yKABGlzbj516l+u/DO2WrYQeOJKDSRwQ+F8z/eeh9vxDYi23l16DaWLLoub68yypC
eRPI0yAwQzP8c+vnnno1UYvJ7iqzwFPD5L+ttwPb/tzu33zIN32+lhomJYOmrO2wuUv2CtHu1GlH
wOJIpgc5fUwhxpr1wZd7Iyzr/JgpCiDXB8WRwgyc9Vw0GyPlG0OfdjA4czVSBA3rfLm24NAM4KOE
Uwpza/rRsQ3PHmQFSGAF9nG4AJoJXKJh4PDz1wBB9fuxs9Y06r3Sw4QUp/rFV2smQ9Ax3bdx5zw0
f/JEQS164RL4tWkwfE5lO6gMmDCOqV+MWzhYu0ZnbUfs9gU/9GyAJI36QNaGklluCizs3AxUGRgH
mUClpvsapFtMpXuT7kcDbv5ww3CKMnCUx1H/o6k5NDcvFpPudaUPDbUCW/q33D5ZAIIL+C+lxHBN
yQw1ygMK4vekv7Nsn6YSFC1m2NbHNH0GFtjWmxuln/0RqAN4CcFyDc4/d8DHuiBluDWs6RY3Htt+
1Fjl8/GtLGGsLf8qKcjJcEADsH6x8vZgwOSOFgi8tuQSoIONo1WrXlJYkQGuGAVyewAkVn5MJtur
iB4UsnEw7Sdb2xe1404wV3PAyraGSALeK83lo52bQEBIAQpjoVT/lE0jSPNXrS2OAixqrRHXxVxr
NaFg0knqxlhuWTRAG+EZfmmsLA18M+St1VzCpTIoYgP22ow9LOaaf+o9LKbszMvmkCkbUmyT+sL0
OjMq17KOzCApFIU4SSblru8SV6SR2Vy8mTwTL9fajl6RuhpgZOQ4JcU1+ZuFbcb0WWqw/Xwo663T
bRPtroXlpmO9C3Jfs2FXinupCCtjANrc8nqTe0bTuI5+g0PTxi6be7nrNunCaLBSz2ZwebFPoLU+
pTwsS7haCTOsVAWFSgKmmkEF0BU0aAPkdV2g0gbitMHXVdhYPmXWHSVRa0US6lN/nuRnYqC5WoRb
3QJEQpIxIABBTyTcgt9d1/BqGU5KnvFBQj9WjpdNR94//Nzumbe/lkODGqBkzZJYscU+57sx30jj
Ba3uso/6Zgz/xR59OZNDHt4YcGrAeaYAsaH405DWo3DNo2keosrQn8xmN9jZhbXtzIZiLWdOtAIO
psk0xkVyNMQDL250U7gwUfi5n841v7zwL1/GVjIGvg/WoCQbXVACAja9CifzzCG/MHTOzJS1tFl0
vVx0y44FFss6rWCavE3EDkPXLC58hzODc4Hrff0OKm1h+ttigcZRTevCi5YR59pdRUGlzEqtYGi3
MEJUv1X/PZTx/00M2+sy6EFTO5BBkPE0i+0oe8S4cAg88y7/Q3TLGFcoJ1OMhKpvcQr5dAU8wbFD
Hu3Cyzwz9q3VJp9LXa/by3Xr0DyVzasuHTisyjQZtndIgcnTIji+tLE40/1rHWttFp1Ec6SoxpZ6
amdHEJpdF3XWOtYONuBUT8UU25MH89j80m3jmbFuLdHoy2xSilKb0uVWMGvFDUw5t4BteE2noHfK
nSzp/s+T9q8JxjchaC1ENeus7UuUV8aWtqcS6lS0PXwcvFk+znUL3lIdMed3Ox0laOntbKPpcJ0V
t0Y/wHQSnpg2ddsJ/CgFJNEG5shZxDPHG9n8wJpHqrfRnOWuTT+K6kYC/AnWAGHD4QZmhz8//5ks
r71WuY7mSEFxwcyi7UsJa+Nm7D2Qi1wHgCCa/s5BkhlNOC3jkqFhdyy5Lc07y/7NGfcaLHU5cBTy
XPhq0cQz8mqS4/jwRmtJgVX+TimeqsmvrEsR+MxSsvZgGEfJ5k6LC0e98IfWh496flUS1l4rEeGB
nUvdskgR/rsbOz+Hq9vPPXxm7qwt3JIWdXFpswwQ+50CrjL8+rld1JViKH8z9MzVQXFu4QIH0NsU
c1yWqLx2CT8VcEdWbjlFnmwirwQ3AiV7vTNcDiyfBcta9qSQVw1+vp2aew2SHdYsR7qaeWT6HCaM
zfylHBoPVQOQqf1SAGqDh41oohwcQF3K3cEC+a01gt7SXZMoLhgjBLy9j0TalzxOc/CITgq7MaqY
0Rt5vimNuJ0+Wg7X/1CRfpnFfTYfJSGysGwfhAz1uSxNN7ZCThZcd12bK8+FDnTjvOOw7x9uCRyR
DPu15XuYY5Me1qlg3SapA2yKCKr502pPesvdNr2ZzQFYEBxQdCjeARXRLB9F7WCliJsUbtlAMVnT
Q8aA/3pohtMM39SOHGV6P9N9k2xl6VDQDan2rLmdmvtcj01tN2e2n87Et9I4B77EGW4LlSB7/Fjo
MdP+CL10TWUHs/Moy3vfFn/Kdghk3bq1AT6ZUPSUms9wUID99R0eXe/+/Pzmz7331SLbE21oahkb
NRSW5C189q+cA6tFVoetf1WPaHdQUYxyM18KxX9vq78bqKujRoNiEHgvjWhYTkJci7pS5/hpckcq
yU2Nx1LxteIlf/6VhMa8l6xfkvGeAIQw21vHfjazD2OsToyXd4a0Mfpik1r38I6Dxyv1a4ICu+uE
UbBs+3fJSOR2YJkCFUYCO2LDimVyYaouS/I333+tLW3mTMtzVMbEc2ngrh3m8+DAPGrjrpf9EfH9
qmGx1phmjVZ0XLTYvze4P/dxPrmu3WWP82UlhfMk1S22KAWKfW755SVHkDN5ZxgB/ttwUZr0vwQ2
PapTQbwFVe0t7UMVSwq89v1OOY3kXbPem2nHMtzaiM4f6l1Fp5DzjTWiXhae95aGy8kevtXzbz4d
kNIo7RFmCDKqmnydHiRx0ExUEAWtmrpyUsI2HkQeWKtWH5LNth2lhwW9Wiq7AgjYxJ5DkvXuzB4F
vy2ToO1uLHJraAfDCGHTcuWbWib2lx51TGlSKthax01zKpQ93JqubHi1IuT9qBQ6wQhWYJP83mUX
NglnAo6xCjjwbtTg1Y/nlSXgVMyXBJmr68bWKuRMdsmkbnEX0d4lohxGi18QvZ7ZKfwdc1+6mMJZ
XR7EBMWHXbsUJ+XUfOjH/kI//70D/2ZGr7WvKU01OYXdWlzAJZynVqwPKKYCbRtZqTYk2ge8g7yE
jsIzuOZWRYntChyqsyY/tEzF0iy9WjT7cCT5uti9Fs0CK+pUKHKY4sps/2jPqaZft9joq3QDGcBD
NZRhhnLdtRKY5ftXvXl9FVWIrWZM42i3w3Y29dOP65pdxZRMwnVVXkAfo5rPXN5dKUq21/5stQZm
DjA2CK6mO9oh0J4XnndZA78bSasp28t5x1IAa2J467mWNbuO+WhXmssoSHC9S/pPOuFg0fp5I8Hv
/Q6JTC/XUTk6nqj9nsJmMBmAMzHU2zpHFUr5wqb+fkAZZVuCiTs+AvYTUCUabcWV4dgtIHrrX2b1
MNdH0kRluemUaO5xWm9vB/GiEXl74Yud+V6rmJGrJRyQQNuI9VeN7ZrhulC0plUJkJJn+J4gwVDc
kj6SxYX5c+a4uLaiSXsg/lpFwz2+fjsYIMwVNfIjaY5rHTvF9vK62bTW7BI4/APqkyIsqdTvrTYU
1sNV/b1W7dZiNmRmLfNp3HTwM7/ylmut2oUpOYFHPtpV5H33MlyqdzjT32vR7qhpHZmtHup2/mCi
tpfWuCN97EhQi/vrOmQVCbRaZaZMOuQG2+qmE0jBdhe2c2fWlrVa12iA2jJUPLup/QKOBOjYPbed
C0uL/v28WSt2NQPsA7E0PhtBB3S5fKHdcw+9mo8qqGttk2EPauS/TOezxHUKt9Lgur5eLeNZUhvg
WmCQNKjGTjz90kOf64zVwQHep3kOcv0Ugxo+bii7FHS/7+O1Wnd0plI2OzyulbwRZa+T6+5q1mrd
WeIcUJIOMQ8QEDnomiufd5lEXzYz9jwiEyQXCHqKrwr4gF8Qk57p3rVId7JQ2KlZOTLOUXLsH68a
C/+ptTW4PJtotN/z4JLhx7knXX7+pQcG+CfPQJf/fVKkfX5+0r/O6t+svX+dHb60mgiKM4AyjvFg
MC8vbChMKvP3oHSgTYtdWQmPJnFrKmEOIkwBE5qswu0nhTOyfWQwQwJ6ro5qnDDyOwliNQqyO32q
2Eupk81AiZ8ZwO2S4R1iuaCBSYRVwnoh6eC1Lmb4kKs7AcsDI3u0s2OOihO+NfqDpiKFcluDEdgx
w7P4c9k320pDejr/BYWIR+VZ2xapAfmrWSoeKEOtN8oWCKVsmxTVtq/FLgVtyQBg8Ea0h0GlO7uN
2uQ0jkioxCnZiFKNVNEJFw7/kLoaxEfi0mdJdpyHOs6kYDKHjYoVxRXT4OrVvHXqYes4NNKJEtmo
W6bgkDvwd3VZSsxNrZXXHQfk1WaoJnNmJUONq6LCT4Az/j/WX6CGko/6+F+v9H/QrjrWGW3F//qf
Z4LfWj3VwAF/wSEt9RV7ob6AXAXniStFCWv5lEO6jFENs5MZfzr1fqoefh6e5x56FfwEAwmmLWdU
V0whWHqB3r1wDKqfG/9+QsGA698JJSo+TAYo7ShKcofcz/QLFx/fPzQsZv9tl1fg2/cKejrtI+zE
3aoKl13Uzw/917LvPycsTHhXrWclb2GghHVmlNxZU3wAOxFpnzhoODNYRrwbXaEQv6pUv7M/JfOF
QfdaiCTS+/5O1y/5nJzrvdXhJbeJAhYxAr1sv0j1U3XdngXu3v9+v0zOFIdA7RCr7EnYt1p31dsG
UfbfdpVOjFUOB/1YC8nj9Pvnt/F9J9h/Zf5fomctw443dTJcCoXkZrowfpYe/M83bK+ZELpgTtPB
nzq2ZsfXkdOeWyhkJBPavwtRfxkr33zCWo1vtInWDA1KM7TEDClskGQDzrrY7WfioZxeruqbtTQ/
g6xUH3N0eLltbq68o1gL8oF2N/Vi0YDC6OGxwS9y3Vb573T78iYlAWNyHXn4ONfboNJODMUVP/fD
9+HAVlYDuukGPsqoQI5bvu1GHVdIkOVf5BucGYFr5Tz0fSpojXhuKiDKuYcN+YV16Nxjr9Yh1Zqn
lIyIjrn12kjznV12Lkyvqgu9cu65V9OxSoA/pBlGRzPfiunALml6luD93dBebcOlqR5hmo+71MRO
PAaVGi6FvAJVNFVSLDRNny/k10v13+fUrX+rrb4MG9LVM4A0uBXW0mhmYM/XryMybYY8RkMpIqB0
PVhJBow3SMriVqY7Fsl1AW0tu4dv7TCIDLGnOOHK5kJk+Hv4/Kb/1v6jPIfIDAhFjCebxGkXtEXt
drZxS5FRhxOq30x8Q3UjYNg7TVUdyLKETPUW7Ffs/UCKt23UnPxCC95Ao8J+quTbud6B/glcwlNu
d1uCqpQECsJE6X8P/Vsh7guxgZ03qMvhaNked/5I1iVryb/T4Luvs1ot80qbqGbwOdYU5Hp2OhTj
NQM8DhZockdjqHD0YjsVt6heqITiCeUuU08/z/szQXZdD5CnBkqeAaaM4U+9gJaTeSvU59KJB/vK
e9V1VcAESGyLcQBJyNN8Kq5LL61rAjjPRVlq9hiXBd6lFfTTpTmv4q9vpycoM/j5l/miD9DclDXF
7taAz3PnqfVvc9gT+cUW7wPUhZW2If1tAQIptd76FOjgfAcNCTxBudcVIB4CTkn2NhvhVfY8WM+2
uRuUF4xYV66kyFZqXwBk3MJuzZGPithb2lbD/9IdaQJFveF1Go/muoskCPxqcwN/142AGVqb7hz8
Ks3TqCc75rBY4e+W07tgXHmmprjJCK8V/aM2xFa1HiRuH+oWKkr9gBR7ALZANMosUjO4QIDT29fT
aR5Vv2C7NjkOCkXq0fQTmviylHhc2iQWjlYmQ/237XYavamdxieDCHDl7KFU3uf5qUJiopqZN8K9
rCfDKWVyaEhPlH0wS8GFNv7kRINjeaVdBmpyT8kuKdU4GUC31I7zvIew2aONb2KeWtJNXe96XfHS
QfPa/nOS9moKKpOy0XMScr1Cbw5uXddBk3zIw9sw2q4OT+pJyT8ZugisRo90QyDJB6fayEMe8Kbe
FApo1RMfXSbD23OSt+MsokmGpaH0MVTjcULUbehnI++KVmw0+3VYlLeg++lpaOAuLVefKxY7w0cm
b0X2pNa5J1cMicbUn6QDkOKRyI0nkZwKaPg5r05GheJfTGAHV9lkCOGH4A+F6Rvd51Azn7YMNYtq
JBtHJ+9AEj40IE1LCEsugJwKccKSyD4wSp6GaCQl3Gsd8Jin9yK/0ZkSwWzeY6h+UEbm29kMhsI9
smbIGLlitKNkar0uKz0H93SqGnPgefriw2qygz7DPgvVnIN2mOGAaAvDgxbT1Zy3coygP/YHbkZz
qrhWVwVYSKEGEbLfOIEe5Pq9oR6F80DGhz7f9+Wxn8IRf2yXfzakxU7Saxo4Sz6y4oDfKX7vH5yo
C+YmxM0pdwL4q/s58ubV0CJ3HgmVuyrO2X1/6KFDSXF/Zx4qHjfqSzs1UNUgENNPW/0lindNvNo2
2KW/puSX0n2W+HeWEhWwvsssEMlKCQD6IC9vkvk1UQFMhk4YQLr+OJa3rDyo5RbbaU9ChyoOKAMK
1Jh+MtxU1Q3PgkE+OZnsmqhkaaRDAi1FnrJAnm6RxwmJ1Gwam4B6/NLnFOsLKqWwu+CvVb6lHb9J
yglGhWMoqzRsG4grUPSSSs7GpuOm0m8hCPZaCdTgm8FsvbYNwGJ2lerNNh7oVPuArvoT7x5GWJep
yEnAJe8G+6SgVW4roJ+AguWz5FXF81xvYSQf9iTuatUHvcDNjB2nvbsgKKXCcUdEHQBPXWe5mG1C
dcHNo9Yvt1yhF5Bko8uHvHA74SA1AoHJPHq2KvzGjrSkcDPMqbTsbpzsaOi3lnwE2cnrfQjScSem
dCm8E94sfqeo457o6glQ2gg4LlcqnnLkVcHekijudnFOt+l90WYbh0s+7CMCGKRSCffDUOGW3ali
YL0XRwAbdzkM+wHRijTtlNgVmNvcrSWYhOCCZIQ9vikNoAsYOI92vjM8OM7kMqEHVvMLmAhUtkJ/
zojfkvGxRDKlq7mfK/fw5XUNfXC589gJaKAw92yi+w6w9JZ9KNADTvWWGRDeNJaXs2qDO35PgtNH
h2JmzdibUPrX/FFXoMsT2WYstwbqzkH/Rr0BhFaFz7Unx7xP1Kcu4wcV1pME9Y4OZB2qxkJI6wMm
XkmPvAsVL1wefytQ9FmOdDMKLAJ0LhfvTK+Gc3/Cu00OHi3R2i3HiakvUIMgs181JPDl2AB9gSWk
NHxmL95NRaiLh6mhLlzww3HqfD5nvkWNMJ+2omxjVoYpCVsJKWIzouP93KMsNQ9oF5fiZdBvu+bJ
VFHAfyfRZ6RQJbYzsOHBfwGve1eTXml6N2AENYmD49tiGVuBZRMUhXarYMSo3T2pcSevktDso5QH
dn2bD0hUPeXZvY7JkgIVLye7RHViXI551Ml9s3gda7ZDsHZQcyYBgV7rMvTXSsDkU6+oUY6Vr9ce
Nes0C4gtS78cUHnWPNcJaj2dAp+0HchNTetAb3Sk1dLAUseHTHulfKdISNemDPhjZOMWskN9hAOt
NLwK9sdQt5rApo9ta+OOkXdlFpgRe5jobPJm05a/lXaX45FqsoNYamv2LXaEcW+obpI/DFMk9eAz
J09QECm14ju66jIWyha0V9n7iCI7Z7gzhE/EvdO8cDusxlup33Vqtm3bE5I9WELLaXifdcXteR6o
khSVM0bRL5O+CZylUoUjSWfteoTYnMFQId+qOaqqbwCIh6tCjc0X35B6cqs6LKdD3eVuQxG9gPtW
jkpRR6BhQEYxh4mVuwohQWYcUQy4LclhRga7FJtB+jDhYQjRjlxj9itIfHIPaUKcjAw49BEU+FE6
AdbruEu8mWvhJaJ96LDIi7uqCCdyq2v+WOxTlFlaWSRrERZjaMdAFGVuVvqy8ibLm1GNDf0RdGhF
f1LKo1Z2uB67ayQIuFDA3Oluot72th0quIOCD0aO5XBIn1vic7rBVRJMHU5Z/yhh7eM2nNQBqw6r
mSN5i89A6YdDyS0h0FLnUszbN9JLmJgA0/Z8q3aJn0NYVstB72BD1m+suruxS+HytvLAjAiaublV
eVJiQB/KCvcQ2LVUReHDXtgj7Rbh+WCxuEN0qsHkzgjxUkdE0mB4qjVgqwVbVdoHKkrjO3bvSCQs
wN0bRORQCQ55netkIerIjimSV6lAehbXvln6KU83hRpX9QesIiXlWKa7trtPqs41ml/tnAREHLMG
MXi8YdnTnMESd+a+rQUt0tZ69ktUz7kaFgPs5rqwQ32NXSCCESzvXR5a8GqpBxkB/JPnGxQqeRnN
MIgsUOBhjIIIMD47zkNpAVd9AFjEbzIjKru4dqqDwoZDQaDTgjHQKGX7Bp5iLfT2Uob1xRwtnIw+
ULkcjbU4sabxQLb3wd+L0p69t2OzGbvAwpdOHO7VSbOvhgHOuHfYHCIU2CHUNmb5pla1m2WZP7US
0N8iVNQHqH9cSgpvtve98VtVtlWy9Kt2FCCd95hDoi1igGR8EyeMTIrMvIefdERlFtLifcb6BqIb
8vtWoNnIQWAQa9hhN1oaDoXhq9NvCQucCTfgjh8m8lZjMy3DoQJk8xm9TBvhpcZ82xlyQHV9mQAA
826IcG5aFDppxh+Li7Cw7IBIqApL6LadZFfjjtdg3OSs3pTK60iZb5YtNgKecqO0mpsYasDbLFQy
M+jFhvPGH0sUE0qLF8au6G4Ks7vPzU9TPybmqaiO2IC2QkS8HoK5iB0CeYnSeHW+gUmMZ3bAHswd
4juqUaqbUjF8HeTWyjRu9LrwRYO9Ya1uKja5Yq6iusTC1pSRaFAOZiiYGrWnIjy3OnqtU1FWpUe9
8Wdw4PU34eKht9izZh208ZFNL9gzbHp5eAUMAh+vxUQpPNSlILgN0G+9TyySiRHkSMXO5mHsLVdR
sZ3vMBixLWdNf8yq0hPqHR2EbxsME6P1JGyoOhA9kTTCgWCMFOs5rbRw7ui+p4Y7pSPsnZo7DrfK
lCtH3cCSM3SuaIpY1SjOAlZA8jhr/AS5CKd0PNHbXlPBJMzUkRGuXWfG7obbnsgsz5K3DcdusUAD
FTqFC98owtka4SrNjlN3C85zyApxk1nUq+x0Axm5J8H9wkajFvQZOYNRtDnjks/eaKzY9zD81tDN
szTvHQr9mG78KhFQOex1FGyKZvWzRaGfmViuU1dbMWyNsfQaVBCNDnb4MKJRjTLQqvFUzENEMTlt
8HwaJJ567OTHIj3ayngztzDf0AzZa+kf06pv1Szm9Ru4RYFpq1i8Bt+cxMYSUOmnB1GjxsmOWQGg
StUFcNLD2RZ1bnUEa2M3+eyTzE/ap850NnJDQ9iXx5qzw/colefUSKN0Cp0x0LQxSGA71GvRVNkf
eQ+rHAe0a8CfU+KzpWJ63w1tWE9ha91aGh4cVX10gFC96w4NswJzOKnqFLXIAdWy7cKJLxwz9Y6z
at+0EERySFiBB8cxRgWi1GgfWxwRiflEgClvII7HzjEnSWCTOshmC+Wqw7a3m08L3uAuGKZYVjpx
w9g93FtcU70Dc/d3pafHCZEGVZC0ibI58yBfqCr4Io97qvTY3MEOXEHUzsRItxWMZVqtPjh2bKBO
DAY77mBS1GyBjiTZm4SdBP/fnJ3ZcpxItK5f6BDBPNwWUNQslUqDpRtCli3meUjg6c9XfbV3bcuO
0FVHt90IAZm51r/+4Sgik93xR+L8xJivXpEQhc9IzJFGB5T0UPjZxfEE1gblJGxwnoUYUKWZ1opc
eVmrHQUeAxYRSqytoF6eStSSEQevIS7YKPokNjEarB6FMT3K+HcPeeYy9EHYGHRKkOv8wIXMxmk+
OJLwR2GtyYqAKOAOIvSbeFiZ6aMS5Z6lOu4800/QSIp0cQVLcApLf1ierY6SoNCJrzQ35ARzoDtS
UEKCLNgqsx7v/Xa6dzROV0XpvcYIn5c2cwsjPi2646nyVs6ye6f5tBt9pSPg7LTJW5AnL3DNp0kn
8xSYwe5O+vy4aHelCPdLr/pqzXo09k54XmjK47gPQtKkcE/z1F53yZkJytgifmI81JX+qeNKj0t/
U9332toqT5GywxN65SivavI8xufRiQlTPbBvwWZvk2OTAms0A0zotYm1vinPj1KcEtCuulmV3zPm
on6oV4x5A3N2zloab8LZ2fZZdNQLsTYi9VdGhWqO8UFYz/PYMK2iYnAKIJhllbTa2ikSt0QaW2Zs
HqYUaE5MuKTE5kLUMX5w1GVENFDXaRoOPEW0quklGPKuzVDah+ZJo9PoLIbJ4nGwFvJpaPutRQsi
7TiaCHCvXvbVtMrN1ledamXYtZux26m6cpdI8VEwMhaypyMFk6h0CuJIDdWTVIIGZvNtsj+dPN43
XbZSkp99mTwxlbkDFcG8QdmVMSdcPlgnW28fCU0NoNvRLdzbFQFn8TmdHq6NqVtQDCe95qbimJcM
mC31aIrZtfWe8myhL9pHZnuqQ46B5R1bRNcqtZVaSv5iv6VgioJVBG4EHzePGZGPyypnQlwSlops
/YrkxA99+54C15i6TmWWe030SfoFuFbkdqy1DqP6WXufIEaqTH1N5yO04os98gXPgTHYG3OgVWm0
Q5xpXm0SaHOV0rR+XBhB4fgtd2aJz8oyV1JnbYz6BOLoKrx6rMSDyN7EpbUy89F1pGRtAr3po06D
z5ogFqC30WhP141nq0XdBrcio38JzZZN9nNh4+yRfKZhdCqkcRNRtOZkEAxKBgM5ddUk/5zqzoWa
TvjA+QqLKJxjQu8vqbqxmxNDN1QwWJuVv5Pm3enCfSL3gdJw7ijzfRMXvpV/SktgFMZaDUmy1YIp
dtx4aQOZrzbVqD8nY2NQPdAbK9rix/PCnidr28ay6WsrLy2iTZGP96XzVirDqQKNuubHDSO1eiSf
Fm6tR97aEcWQWD+KZSdbLyMUnUj6Xc33wBqzfTG8zBfJr1a1Dw6oUGad5s5ZZ9RUpchQeb+pxnsR
7gRIe7sRfRl0BDeiRZayY0YlN3Y/0nJbAWLog2/IxzDpVz20WBH/LDFSTmNzVbOY2kRfL8vnRMGy
0F1OmHFr3SFThN8AEKeYKhnIncDXoG2Lu0JILy3GlkNWnlL26SYnPKHIt3GDosUhoTqFjlafy3Hy
skRbVfSly+QVdNpwvw/RaB+sWNsUlHCFGa2c6a3oh70c3tVJghL/ropsT2oGr3fe9U7HNSs5powu
ZO43kk2e/rjt9exOMhoq48/CHt0+HP2xofqrOi8j1nGMEnJ9QuDKp3AJN44d2My4TFJ9EivfF+1z
XYaus1BbVcZ+sJHUyCC5/bWPNI5NPO+czkUX4LYW3HSzcKUcaklXuDM8dSfTD/XEJk4Aohl3flVN
QE0K4gfhFlQFU6OD2EFEJXClGfkAGwXdC0plKqe2+t0N5bMVXa3p07totnzZYNcwHc9oQq+oBX91
8OK0cWNVHITNh1Jkh2g+TWr+kDbTfTuVKO3ZxFJprStJMBIB2dJHOaXYZGxVrfVmmdmqgf+i87mo
MmWIlHA19g3zpUeXpUjKudGdZwNXF9CJJ1S6Ll7vx2ZxnrJSbPVOIX58PM7hFHRQaWWQbVXaFjm2
+wCQ17+eErRrKqVvTekqH6Utx6E6tzE9JuVYNB77+ef0YPfavu/7V1VARVHpQodQrCM1BNKtDPTA
0iUegNha+GgK4IgRq/dya1P9tgsHPJ4M1phsxNx+yE4dFOriNTKSvULfFYrk95UhBaJ4W0J9b0A3
mA2iSzJfTbIIBRTifzny5up16iBFN/NJDRWvHA8VJh3Tq2ZNqyx8NKIfUevshjrb4233Gi/s3I4I
2mV2jZQFYr7YI3E3ymczvjTkc+ix5S8SITp96MdZ7RequOvafFpZZvxAUwI7wBtLGnXnR9zbOxGX
75OAumtWx7kxtkrW4ighS8TVWz0jKeZQNEKkWJ+yFB684PuafaFLrtUcJEUctJZnPF+i+WBLd1PK
K9t0cRG7cvSUWn5lUuY7PTEFNl4VROt6utES5rLIbtOeDTzcBimNKKIMlyDAhyZZPms9qNuaKBUJ
9K2jz3Dafi3o+2PnSW4frLQ6S03jO5m6K7sZ/LpZd9j6RBpsqOniUK52jbNra5XejC/MHkmJXeqV
mbyJ7lIAXISOupN7C2SzqVZ9a1AzLZUn6ac020YEA1/RunXUVhtVPevLKYaLbwvhVYQ0+Fre5NCp
H4wIGctYvttXZWM2rGNHZQg2rK//TljMWmNW1fDPniHB9d+vWtGwWvyFYlAo9qpGptYn5bXvwS2J
CxeDQomY4ympX/nYWxm7Fq059BQM3RKfLXVYSUYMlmp8TmGFuxBWNF1hk6aOpsW8R87oZYx1sr0o
AGFaSulJay9dZQXEe64EU+dwktfRAP7k3EWJ5smQXga5cft5uBDl8l476A/a0h2Kt5CR6/RptI9W
+LEMHJOSte6NOmh04GC8Psb6l1U/NtaucEbO3M5vxXGKy3U3JL423Jm2tLb46/Xym+7YH416N3RD
0Dm6h9krGgpnRQGw7wdypI5NmwbR/FbO29jYF2qxKsqDYz43cufXQllFi+xJoAap7NsyWk1FdRPT
Qpr/3vHt10C8CjM21aEOrwCMZ7QUCqwvJQ4Sqf2RjOpzLYyc5SgCoK+Hwt5J9SazIl/029lY3mXK
znbqMZpCABltQ7EJm2YzSBh7lvI6TkCphmEdKsZaZiHMPOwh/jVl5XvSFayw3JNMwVH7y54nt5rs
50TDZtKxsoudKq6SQaaX4J8tqXrEEGYdZQq19W4Ue46NLR940LfytlXYB7Lx02SXqrp6syiPEdEl
Jvff8PTnZABiDC1vtvX3vh9hyiVnJzJX2sgZbZS4aVUASMtSbsrRLjxL1r1pORMUpLgOcN80zX6p
JQdcW85kxhxElx1sc9nEiboNJXkjlzZdnX6Ik/KsQOTq+y4I6QnGQl832bjRR5JHGFso+THSnrL5
pUo/nPQjFe8RR4CCt0l26LX3SgC193eRcRLmeaRnK/EKjkAiAUwkKfez5SPtXpz5JRs+J+RW5XzS
xw0YPjRB2V6DoGqx4ZsZMoXjdXzdKhESzHsGikpbcoX7SD3boDKOvJX63STOWXuM6pOeH5X4mChH
ef6Y1Kuf94XP0BvrbD1I0hlT0JKtaZFTNydze5WJ+UeMsLOzTqNxl19PwMcmzh5mk4a0Kfy8GV0e
xq+q+miNda1Bb+w4cSd/Ch1/Slx2IhsHl/hiUu8agPBljMdn5DVa7S5QUzAI3Fk6DRhaWW2n5adr
ezk795l01w6gR+VRCrWHRWsPBkdapDMK3GBLzugt6Axkw1T/y70htmHxiUkpdIvDIH8oUrTRNBaU
OKap30nPU/LUTq6q7IAKSlyjMnH1qen2qhHUmuMV1byj/c/t6/veD5Z2khKSfO8MHesSpr0M0yLQ
y73IduVga6/pogaoi/Z59aZOzkEbHvRuwou5lHGjcd6HargzSBr0nPHdkJ/7WFnTaa0jJyHxkLir
3i/7n+z55yVyNrqkHa/2OPlwtuOXYoDYPjxJyXPBvKi/2LWX1vZOj3c2pflGt35J4mK8lulWaju/
m/Wgk09KcYeUn7GG2wX2CN008qMQw55Oe5wLxc3Zj0XY8N2etHw8J9nJ6mIfg/QgV8NXMz7H7Aiy
gcEPNSIDAxo/O1mVVtBuaWcKU3cH+zJI+VbS6H9kflBNMtMjTEmflO8T530d/Sqi4sNpKn8ZnYOs
RXtTXQ5qzei56zS3seD2YsCaU4c7ie0bbN9JszYZPpKEkoACXDJaUr1M16InQqe3B7+N4S3FmqeO
T+QC4hPcMXPey/2H2oo1vCly4GfUzBw+hez1inSZ6l/Ir5oOLKPmT8r0aRDVxR4uiiz5f+dX/JlB
ZDk3BCU9jrp2EBAF886TSub3//Ae++q6N8ykdCoqzj+ua3frxjnW1reY8aRc/2/qg5wkcmXMXDdl
kDls5O8SJm84siURZmptwwCbW8ykeUX/IIB9IfCzbg3BoqLRpr6QOJQ0c5smb6M0+gSLc8YykVX1
YMoaN8rVdeH8JhL9ksfdqgZ/jZzWi5C8lz/NLPvHvXzxTm49vVD5Gzlpz7DFDEZTXva9V23fsIPG
TJh2VvFK5OI0M8piAP6tb/PWlMdeTGdMigLFkOINqZ/8i/DzZ2qoZd9wCROttbNQRd/MYVMaRaDZ
J9r2VZgv/yD/fGFQbf2nE/h4f0jKCC658v8SOeqlMZEELqbAdY07LH0Q1dTYDMdHZWul8mqSyCDU
tC0d4z4xDF9XX8I5pwy9Kx1mKyP7MMiIElYnuR3v+uIfSo0vb+1mwedjtshxBOO4APUmLhat+gbv
gaiuD9nwixn0thk2Zf8E20c3jzUW6iYuFlJjYeOQrXJ6CDohUgEPYfGoGt+T71r2zXbB66gAExxs
agsPzJmk1O99QjfbRWMXQ9fJMF17RrOz+nv4ni+79X/8fqq2stqFC+uB1K/I8PnW/d7a/VgiU3TJ
MbFsVF1Zow31vnfdGza91epZI5KW251VL4J9aACDfO/SN8ufRDy1XAaUiGW/l/N1Mn1vp7/184mJ
EyijcZ73ysfyUv36+81qf+YTWtbN2lcSVbKM2WI71mFnQfMYjasbLfDJtCQMrvO7pNAoAcOzI11n
1hiDtMwXRX6o9VdGEJJ00NNdQjVRp8RiqfqWScQ6Iym3WX6VI7ayYjpdp/OJ7ASj8kMO38fmwVHl
wJQe42iEELVTFhP7YRZToTz8/de6vsb/S9C0br2DLDWNFRXEf5+Ly4xXiWhHshg68arVzXtS8yvG
4fTNT/RmA5kzozDzhk/JSu+Wdm3Zz3//Hb44naybLUAr9aFU9ITdPjpU6bVX+Pt1v9jtb30PTX2o
8drk2YxSxUZMCqMUAizZJID/yyD2P/uqPz3/m+phTGVNbgzWQKrG7lKey+og64/V+NbnDihjyAB5
O2qHrjpY+VvZ3XGsV+VLI0kQ3bIVKCbQde5WzUcxvjnSJbReEvWVeHVzBrAlUYMk9O46tZSw2YmA
dqp8XTW/NeakJGGbas1x/pRkz0biwWVe2YxsUidQMF+ymtjtraM6BJa4l8ER5Z9JejaUD2d5BX12
x/hOme4X85rFdl+0zklq91N6SipoB1XDkPGtBt8xm/Y+KjV4kTB4ogfsDO12IWO3uky67NXF8xju
GvjZzi4a/qH6/oITTrbr/y70TERhfTrgSXT15qAZhPjEqAZvzXkC6DchPzquESkkblReTSesA747
Ufwt+znr1gqym5xKEgi99lNzjMKN+BeV+ouP/NZzUa0iPZbgD+yHT/ux/seZ/tWmZl4//f9RbsyJ
VNljA12/HF8M4kWhggKPubhu6RHK3w44bmjXU6R4ymyuZHkhYZqJRGR5dbeNsy3dvugDI58BDXnY
TDUsQz1G1fJDTro7Ry9hG5hnu4w9nAUDBXB5SsxttGyKSHPjIjnM4MmZdijIZkm0fym7v3pWN1t1
r+eiXDKFmmCHA4H4nguNdWujNXZMs9uYyyYnpnHJvxxTrnf1hy3g1kPrGjaQFQVfTGgwlvuFcGJj
tt88C82bvTHpxNA2eM/tkwUPBr9I/1GofnXTN+WRIhUormuuG0eF64wgHZBJxPeyE63bBE+ZuI5C
HjAtVz6Yjn6v27j1VuoktezyCa2I9SN8NH/+/Yz44lO79VXKzKiTRmg6V2+SLvW6b3Zcxk1tZIqu
CsX1CSw/ltO/nD6+ONCMm9VeDNjD62FBLec0QevAR4eDZMnQJOze+97zuFl6esqGInJt2ldvg1f+
/t5Frw//f+xSKW7McmLzsbU/GssHxfneZW/qkaJNLEeuqBNhMTLmcl7/ftmvnvLNklONqJWEqtLC
acPGggBcRLVrdVqg5f8y4P3qR9ysvkzFW9OGiYuvPEOJ36N5Tgmqd7J/OBd9UereOhcNchprktKz
f87iMEXjysnF3gbOnNV7xDzfK9NvDYzSXBfmlOGcqxbQzDdOH63//gK+WJO3RkRqo4/D3Clo6p+j
R+l7H/atCZGpVwxsZUYEhhJuAfXRtP/9br/YSW9diMwwwnrz2q0k2SaD5ER9VcWl//eLf/Uobpaj
6hApXKB2vKK1YtzO2jefxvXn/Y8VWc+pATLOI+669Xzli6/+fr9ffHn6zZLEwqBR8Q+biYSDFNxj
XJ/BmTs3c+qH+vKPH/LF6tFvF6iZ2VGf8kOARa+8DuYLOqwvrfveQaPfrE7NIC8k6vB0MJsuWZm6
4lXQDf/+gL56oTf9QmTYSjbYvFAjxA0O54d/VM1fXPfWFcjGT7yYZ+5ZNTzxIaXB32/3v577D8XN
rSeQ3gvDyRwx7WU0YTOegCmctCk6pLizStOvJRphPKIr6tBqzI0nTTISrq0J51JWVybjrLyCzXVn
qjYEYGQeTRyktcbQswjE8qSX83XSv49t1YUseXUH1er4ySl0357NoFpAZbVAMUcPwMzVsdAIy59X
dYSUyVAV3haaLNIcDiaGfdOS73W5h6p56aB2Jybzc9xkC+udEb2v0GVFQH0mI5c4L4Mln7Zq3/o9
/n526UmLecijeeuk/PHw22CY2j8tSrSOUSaNxX2Hn3+oP9gqzIRCRY/6hIEd7IKff3/Mxn896Z+e
8029gFRYUahNBc7dPVrb53B6MuAbSRAoK/tSzTyf8E2kUqA62nZ2+nWftbu5M5lh7Kx+Zi4vNoV1
LEOcy+Gn6jiXTw6j8no12r+uqERW7VoLMZFaBVcLkknzM2gAkbyDKhhEOoId/nRe7prsV6q+I31A
4fBYMjgs9c3C7Hka1pMOj2WJsDf0RFN4CTzvRHxU6L6wMHL1rlvlkIWtaUIHtNGVdJ0x3VggJeUM
6o1fpEabYq8Nr2PuBIUtAiMGJIGhPf+s1J8pSSWT2KbwMpS7Pl9LDrwbZraN4rb1dlI/geldYQ5P
WVfe1VK/nzOGSiOTSkTKnVa5LZSyEI5JpuEBK57nDqb0eD9DmY8KnkR6spjJIVCDI4ULWoLtvjQ8
dHEDB0zf5LHuTrP0UPVwPt8VZV4NNJt1XK2zJXueyP/Ok+dqmfyq3WvmupKZ1ePnOCitZ/GHonhe
iEIWhjhLKMgbnf9ZTUYYspLsaRDGh1ldsQxq84QP1mqqN2bdr9ruTICGWyaDr+kfeXMwZsNLzdLV
hPJSdg0yRTjp3NWYaD9NbNyJmtokDq7rYhzW8kKyNZqUIu4epqa+sr80o3uYx96zUVIMquTB2wim
5B7etFWUfo5BuSUprkjG7QgLP7Jyl1jJpSZ2Il62EgIr/UTAnpdDR3eMjKAM21W4BYMf3cBkGSOo
WNcBo6/qoaeH7VYJu/UoTJxOnZ2C1NMJJzRVhR9b/WZg1tYnsZ9DVsjaKWjMz34M10nibEq8NdVY
+ygjqNMItCIGtHYh+2aiemV+mVvtahHjmhLWvm1+ytVfiXU/I2UAJHWBQ6CmOuTnFa5tDds+Ntz5
qjtcQshEP3KnPtsLnkxMUIyVhB5Bko5O2h9rBr/N5Bf6j5n43SU5WNjfDRsaoXvwsjt7EQfFeVDi
31OEWlOBklDDbDcqd9IfZSF2ThaAKDEXDQMDvgU/ejVFa6Z0lmO6Dhx0aEFOR4TDUSgydLESEmbj
i3x5HGwEQQ20UVlflbwxvXxppxeZLxFq1MSQIBxDtwgrqFLFqoskt53xICH2ZXGslSZe8D3uktjN
JiQmBczUpVgLbSdDczD7GDobU8satm+OCOC9yjRkhdsm1VaxpZGTiM1fgbKxPSTztMYFCutBP80u
WWFDHPg9avaKhBql20kl4nRwomnkhY+mq+EXpMkPBqprhDvYh6vYZ3XGW1cV65hphp0+FvNDJ0Mw
jxyXlwHHaq+iGHZK+PYO3zFgZJ+9SEWLM5GGFkPd5MI+R4ZzGa099K0C2nOd7ASO5vW0NlvzOLBB
W90PKUcTmKEVTTpPrjFrTimtcNxibAJ7No8zP+9/TAbrc4CmQ+LIqP3GsdFVZQRYs+7VxnsDu7Wf
nvupDOTEYvZ6zmxsM+0N5CClz9whJjvyKn4cs1213CkcYUry0g2w4tN3x9Q3dW1CN2w3jiWDzo2r
CilnbowrSWbRIfi5M4tzlfEZT8bKhtcvO5vZOYYWcW2dhWN05Y79k63A3oRj71VZ/FtO810UXwrm
66yl64EoDAhQ1osuSrbI0l/66CVk2tVDCy6c4mhGb3YEFZ4Proc/J8iHWc2QhmqWqGw/pzA9SiJ0
qmy5Nxv5qYATPxfIi6eSfTl13gqJHTGesjbIJ9Mz+8ltDbBno61e29HcjvIBUmqMWwweD0iHcSA1
y7WW7Pvxp9Iek/yoyq+2mNZpxak8MZTsrpa5Yq/qHPu/5r7ZdrUWZOkDXEN/DssjHYCr895Ig2mz
i1HjyYwMsHfg1/YMj8Jio1jOsVWPY/uzYSIfCbfHvN7s8TGMan+2t0Y7rRrrqbffwJa8NBm9xnw2
ik/NvIzpK7lhno6UJKLoGMqfFjqGheQdtbPObXpfd8SlRJe0fS6SNSsqECFXM/LkGGXzvSATLJF2
mbDg0rEDw8HFW9Vl4oIQz2hWWdqhCbZ3XSm7ooA8UHSpP6QPYdXvxxKdBlwcE5p3A3fTpDKhmTId
5zWcH+SshIcLgSWKH6Plwm14MqQj2R5/amN4aOWzpD+JJOjBhJFSTYnY5tLOCsGEnWPGCKmGxH61
Sylm62OoOHHG3xXavGTO18UwHXoLqZvD+m1+hI6ynWKmrB3MTomPNZdl9DLhymBId420lZKJUlhQ
qD0Yw78c9L7wtLBuPd5iwhNDBDFi78ynvlO8hL25a1GGN5+6SIOS0qqH6JK0JSFQyNnRD5D+60em
5IoY7VvyuajFQxZyuIWXtii8woio81SvYnmmFbijve2HEdIVgvekd9tY2rRDBSvcQat5cXKYoWW1
NntIVRCD/15y6cZXJfO1vfgfPVDVx0NWxyNI7whfMUf1jnlNc47VYdNJjZewGaM03ggtaOrlYCuv
rf0LDuxKzU3PqsZVvKC9RIhVw/KYUgNF9h0JI6sFWYRYEJBKfqMPe2iFyXRO69yvsZw3s/uhRLSa
qvvuyiWsKVAZ9fU6qnirdvPyMVPOPcYHSy88u9J8OZw9etVfBSJUJ1vWSYQrFUOD+Uxg+rpCyJls
BTqxpL83YDFpMxlE8tOINaOFmCQNj3n8AZXWqMedMB9SzqlUlH5EL2kP1jHNYKSB5odUVgjYmDNU
GTGJAul0t8MpSFkVTYKkfN0iuRdMp1tIQWwHS/u2NHs8f6iEkCtb1YssYX0NlHi1oR2kg9FEDz0b
14wSYOrWTnN0jFPben1yVqtlI6fbmffeoeYKI1jFUrXR1MiFnEZdsAvrIMy3quhc04y9he3MsOBz
IrawdcjZSu3r9l3Jpiw3w0rtK3ZxKJ8IibR3fXgQxUOM/gwUtrpC1cm5hiiHY4bTOuskowC1A8lE
p6bJhyQ/LdIbRwaMTOFpVE71+DCnzEmjtRweFw7PtrnYi+1FaiBNK/FgdcdmWlbhddYi76PlrJaP
lnJvZK1P2PFKZ0ieDMfB+tGhy8y3E9uaSblsKHzJV148fgIZ731J3mzMJjJk/90lFM+yfI6jn2O7
T9KXEG11wrdQ8P1pxqmOfjotWiounD5WbXJNvKbWYMO1ke4z0iJfIYzs+xgVzmTBWyYIzR8QIraF
/Djl54q5ukXyAERb3y7UraMqa9sMHwjl9jNnTxCGnbXruoZ+r6qHvoq3Jd1PCEW8yk2YU7weZ2Zc
0DxX3VsRXrrkSSmcHSIhDAG1x3Aafkhyvc9Z0pX1sZjTeST7k+QFYt68kuCzDvxpqB71nh1CRsgQ
V7sQ9qeW8ABQSydSdIHg5XbIREeZQ2A+V0VIVNm0GsPTTHpnDdOteQ+Vh1GtVi1CDMfCv0B/MjCo
LRLUsnJ20OunMQ+G6UeazV417LAruwaFUrbCwtLZGBXtWLIUtfpM6vCKRYYGHh0z0Q0s9nclfRgo
L2TevvOEvovckV68t+FeYyqs3gOXUO77KkTifjka+iEZp8C2HQ8HkF7ez5wfhf6WonSYnGfd/q0Q
6WcmlR+N1YOlR08lYu0EmxE8UHps4L0hhBofcwJl9J8R3t4B/1HJMXWY46BQPsJ+9u2JMgBWuNvq
Gz0OZtGgZN8rDDFzk963e8nSCkF0Bm9uQNSODcPYPdlSt5crQmOauKdnNsPNQnldDd2PGINs0xnQ
YMWB7mBkwJTIRIM49vA8i96PUB10evNoDs4WT/2TQNVvzbBac68wsU9TEN4pjiuI2EmvrbigFEL9
P5j3BuL/ODxdVTSYp4T2up8cZnNs4xFqZYwFiiVeI2hq6AHEtZgjVs+RpnUM3beMJs9GNGF1u0Q+
qNXzBICm5TNCkcXNQipytByKaT/UCzkh1/fpzEE5brpxez2E1Lz5TPR8k4aai+TctVsEEfplBkIo
QJskJFlLHnkIPrCs2CYDNGhzM027LrXvLL1AWJscNQ2T3BxSYdP7cRSkmK7YXfEQKnrQo4SJ2uEU
6toO37RgjqFOCcLe2mmz6PbWGuR9l/M9siPZGDEL41Uyr3UFG1T3EEHwb9u3sQ3XVgG/+ZHMnnoO
D3NpXfJMbBQb5iFGOP84zv48hNJugEKUSzwMNNP7GWEhuui4/f33C/9navcnZOIGKhTKaApdbaa9
PfRPbGanEJueyaQO1TCGICNqpv63C0if9m/sGqhBTBdx2X6RlLtssrdytzzH9mfqRCcn/Pz7TV1/
qz/d0w3M2C5OA3/exDYs11cZRdCVoizqyvv75f/zlvvT9W8QRj2zx7HJGenVsub1i/wkol2pElUk
PhPpEg0Kg/mtImAa9zvBmTjM6Sm3Ts0/43f/c/n70x3cYJAYlFcm3yC/ITjKgsJenQv0II0Pk2wX
CgfVBSmT1d1EjkKC0rnjrCpUTpny0Nd7qK4Trgp4I34P69duYMsYIViSMRjfx1KgiKcl+Qe+yOn6
51d5a6RsmSX6Dc6rPeL7VUPGLmgcusQN1IgLzTPikHJPAUSUR+6WTP3L5KPJMapXPHnpLhUnyhLr
XoNIjbPA15FKT+gW8pL29zzWr1qkrw1zWOuLvovr0Y+lVx2GeKXZd071Q9SjO0eJXxTPzWK5IkMN
V2+77hDOz2XfeLgbOShilf6uTVO3wFSkBWhuwnvN3tnspuxpbm0eUP41zUsmD8BreNsQJjQhKGN3
7yoEQdniWvUrViF5iJpt1484csseLJChsCgekclL/UvMRjmhOJqq4ookuKHUra4uA81QU1W8ZzHF
YgZRFwONvEcZGtvH3py2kg6j/+rU4dv5wZF9RKz6glyxOcXVtptD1wAiVMEhJq3YpBhxZbQFVY+Y
XtnqdbbC0A2NajU/pX3ltUO8xY4Vp61XS6NsT7ZZs6uB2IhaSqL3Zfosq2hfI/RpYvjTqBhxaFG1
wBAHB7vqilwDRmSHZUlObZJwGlO3c6oKJWWtFF40oQAXyBmjIFxHhoLblMWrRvo6vaa6eiyrT61q
Nrk9e/lwVffv6vgxaZf/z9yZNbeNZFn4r0z0O2qATGQCiJjuBy4iKWrfLPkFIckygMS+L79+Prqq
e8qedtXU20R0RLUsiaSARC73nvOdl3Rk86PxDWpny5FzXSWsONj02uJhSC9FeolQFLhTaM6C+U3m
zna2zZ3XfQTxuyviTTUCj8s9Ch+Gs1a6aoS9noq9Vd11XrVZZPV1bIt9Zy2c2V4894iQHLtrd5FL
uYVnwkHeXUNVWg06v1kwk4/4jZphOhvLkAJSdoHh7VvCeBRnLz7Cgjgrycx9TikQ9yd7JSBFbzGU
kbxj7lzFy2XH7rGZo0dlfZpNcwyKDy/GVavyzSTr7YyvoB+DKzeW510k3xJJBQLhRmB/WIPEe0ys
VqvA1lYErX8y+Lagi/XVWQBfo8jdG+PZf9IH+Ukz50cMd52agSETjuw6BqqG91MUbywfCUmMO275
M4XDT+byb9FkvzuGQWstBBCh8diljzkxw6q9CLC1/vFM/pMznvhhoQiWgkMKO6ljae9NRGDeNP/Z
+fEn89YPS4QXOYlLZXc8Tu1lP9yzAvzJC/+ku/VNvvu766EDWY6FR6W8Bw8xhAtkMCByhB0X9p8t
b6dF5N8sLj8ScpVXZG26KG4sTo4q7cgQ1JTLzg3IksQ8xvZuLnzmmWQduP76j+/ET27zj8zcYnFs
bz79WU38Kr3TzhBPHwiAP371n1y0H2G5fhrH+dJznyNlk0R+nESHARUI3fjlj9/gW7Hj31yzH8m5
JuxQ0irJCqjn00x9SJrkKq3cNyeiSE80b8LM2jnv3jBxvM2u8vDZbziSnJLwMNxBWdr0FeCwaN6n
FSdau3wLdH7o8FvSvDtrBmdrTHYs2E3/ySf+2V3+Qflr6zmyw2qi1YjDUMe0FXR5MWb3afwyVs/R
1EFZi14WkFwu0I8ghenjWSDNupU1ouqqsHa2mJH80qal9FpY7wYI/B9/tp89lj90u9rQONDlfGqJ
6A5ZRGbqg3/8yur0ZP+7+/RDVafmHOz0LiOhK8xNruZdnUfboBsPQs+7Elua5VSrtsw2gOuh/EDj
KMqnAIOQQ1E7Kva+GddGf3YMSspSntNtWoUxmlSzLr23yDBzp/f1CVRCWdNx2GaQCWrjEB5hQUUt
OC1waUGY7lu/28r4JQ1fU1Vt8cftqzl9KudpnyI3zpIbSTO/IGa1Dz6Hobtug12RgH5Ypjd3cu9I
jaZKIP/kqvzs8Tg9lL+bU+Y0iKMaJP/RyUqKINl6AhhM2Bud3N/06//5HSC//cd/8fV7Wc1NEsXd
D1/+4zJ5b8q2/Nr91+nX/vVj3//SP65eB4zv5Y8/892v8Mq/vfPmtXv97gt8ZUk33/YfzXyHHz3r
vr08EP/TT/5fv/kfH99e5WGuPv7+t/eyL7rTqwHRLP7227cOX/7+N3EaXf/5+9f/7ZtXrzm/9/Ta
Je+vxX+s+Tz/69c+XtsO54f4xVW+GwRYnV2XEip3Zvz453dc6ldgjpTmlMajUJRNF//9b67zS2B7
rh94ntaOI09ZIG3Z/+tbtvD5ed/xpM+3/vnpbn59CH69Jf8+0sD9fu/tCUfRAfaULx0tEev9KLjv
KktAS2J3GNikS/S3iXsbdq/hCYrRYcrYz/bOm+4hk2K9uj7LK9CU10JG2zAWG0XJ08qrM4kS18KJ
69M1rp9k9aTmx3h8tLFQ1zc9e2mzCygYmGmnw/Xs3+ry3feuounCC++Uc//t+v+lQfhQ5vzvx9H1
3Xj86Tj9fzgGnZP08+dj8PK1b+BdFsnr70fgt1/6dQRa7i++lBIyEtYHBo1/kh78OgQtx/vF1r6N
RS1wPWUz4P41CIX3i3TcQJKOQsvVkSfd8m+D0HF/8YTNPwvB8HX5z18ahN/N18qTjHB2E74KtNSO
+LHJIHQXlEOffEYnSOP7BALrJ+K0f3dNfhv5Pw/v+O1NyHzwpWvTLvtRWeYi043sKfoMsiLeF3NH
dZK4t3O7oof9x+/0/cr22zsFmj9G6MCX/mlR/t2MG6kFfNgcvDhzllYrZwyGu24ucOz+1bcRjiuZ
WbQWmjv3w9ssQTEZXatnWQ+5vy3svH8o55h28h+/zffuktNfw9sESPFdRylEKz8sqgLXi+/X8nmJ
aWgaFcpPEb2FVdgLZ0Ov0730Rnpncs6qP/n7/t0bKylsJf3TGPyR0J0yAHvYG88yN+FGOnnH+m2z
cNJCDVc6JaOjmrW5mq2k/pNDz8ll8D/7h1//ZCUZIoHPE8Pj8v0NLJPSEo2zPNcCrdnjlLuIo0fQ
FbQ8kFbY+w7bCtDbKfRwZCjRQbvwq/HPAmG+3y3/+im0Elx/Bq2Q33T/vxtGek6qbKnEc2/IJdZ1
9FBXFtjLNP9r4vXTGwUaqo9ja3j6Wv6oYhwtlEbgbp6tDqJG2Kt6O6RztA6mKPoThZr8Fiv/3aXV
TD/8s/JPK5vv/VBMKrRljXYNE2yWEXQGN4m7TRhOPCc+cPn7pEHmQX08Ddy1mDGYeGyawbnqHO9V
O+sFcp4eYNy03Yg1pihD8xZ6YcVxu9HyFZAz2zHSVcBZLEUNNZyzalpuB56RBV71IkBGNImv8NdH
mT7KugDX64cDEPRmyWN4mGHrvLPmutPWDEscrNzQSGwoThqxN3ajgcJ1LT2LPpKU7TGUznLJYaO/
SOgYTWe5Sv2EenJfAQiBSHzZWhBnb/3Aij9JnVJnQl9to1wwEeulawyMktSRw3VV674+c5sRNRsO
2JSx7jvuvR6KHL+/cLtqSwE57Nb5uKTB2s7y8oujPKO2GSeO4RC6onnAkGFTHWT3nkEwzi1vXyVR
e6jCKrbXC50v6IiNQt2gljLZR1FEos3Yh/MEqmOahwePkDB5XCiuwsROk+FzbBXxl8YuFEqRJhFo
HpTj6fDVaXw7eus1vaRlUBbdm14TTDVNjU+NzNET/QF7Z1smrs/rTsjYvnd9hMk2iDVHWrdlj2YR
EE04FS00phBS8pLehCpBNUatzcqygNq6DLsOks5cVc1AJawa4UFdWYsiJ+2lqsrEyFuxuJV/wqqr
vL0zdnPq/WQms0J9P5ZB2U27oMG1Rk+6BwNNDaZJa/vMcc0gsDKlKq6UP8Acjkp3ODXhl85/yLOo
ZuO7tqDTOZBTvISbf+KvxAghLKi30LQ2WkRe/Skc0Im7hDx6fQUrrcboEx6GSvtw5no2fd1DNs1L
OhEylDdfl0b29coIW9fBepi6pgovBhkV/XyjRGJo7aSykmBRiD9TIxnSuW0VxWMbN6asNwoFgIT4
UVey2riStwJikERVfQjqdkLW0tVYsePATu3jMITa3rUyab6OM7GjK4X7+TKINSlfpZP7nyQYzIpG
ms4+IF+L6Gs1Nb171c4ZHJCmDivvWkC5ve78LAl3E7Ne/DT7MWVwxy9ssfOaKV9uyO0bblkWVHQ9
VZFFwbYuzMtUdsbDZWz7io6tuzhcDDFO5adYOFW/ixfty4tOh7HeJ2PQDCssjHRsDBVec3SKuH7W
iORpqy1tkWyxTToWcEAqRTBxJ696i+J06s50JKdlQziAw4+6k434IBiiPnoeQzM0HNGK0Hqc4TvK
B2cZwvA66Sgjn/mztNWzwc8IU0LndvwlyLtav7dJLQcfc+bswNFWfS7KT0DwAlSpE497AN+r1hAl
ws4E3eUQdDmC1AEbdegDQG4G88jRrsn6ddLE3vgwy7JQdN+IJEPiYDtCXVhttHAv44iKomP0zexX
CH98beFOLsYhu22VTkekSDazDgRoSGUOpix7m5gWaePcV4ITfLXENEWb7NaBRXnTU5ruVlPT0qnt
siqZWBxDdeIbJ85XmsX0D9rExOgM2wGHmKw8PUNMdjSilnGILyFXui2KkT5NdlXSssIm+URLUkya
eHWZTU/tVM+nkqniccFwFtpcIs0y1EaJD43HHYaHMPLUY2ktdbFxo9yNNkG5IP4cDG6+M2GF6lSF
7pNiHaomxl/mQReeR2kxzZvpxnFjJddBaaXJmqQta4SYFuGo9fHoX4/SZWp35kQ9FaNAE9X1DUkF
pNS82MKU731mDw+TGpEleLEwH7G74BiL26T9rAmsuaxqlaWU8IFurfoeFAJsfX9+Kbl9DYhKQ6s9
lqjtVp5TBp9VUODoLXAgH5f51MKL4Mt+asc2fpl9lb8BPKvonjZF/dblpQWNNYHZXU1FmexiLcar
YnKW/JBarg0PagL7tjFySd6Ul6vboZ6zR8fq5auBC6HXgz8XODG7Orl30qz9HE+O+9jb1vjODAXs
pewTyvEsc8BgjNeIdF0Nvj5D77Gg/1li7+sUTRRkF94GNWI9ynBT2c3ICMwgQ1NW6e27RbgInYau
QTtQsVe012QKorDzx9AB1QQ5CcDvEqQddGYHGV+FnBiecoEICm2KQE9XGFk7Kxml4xU9l/G4sBed
iadwxdc+SbsLHFTjfcYdAB3LwloAuuxFdsmjE16V4GVI0XD9U5xGsNB7lxAF6HH4DcTRhVUSHpTx
p3dZVB74smGiOD4tafQ+G68Qqy6I5bjyZou5UGi3M4gjVXmVtaGH/mMZq7dmVK0FxXzgvnC6z1+1
j2NuU2q2GWfE1yDaE7VXIO+yo7TaREs1hjt+GmF37LdDuk3zsocLeRI95kkLtqW2wvSZR4bM4zEs
8PUKqHowfbJuBFEsKnUnW2JQz77tsf/SmfWnB9Lvjq3X1Udx3zUfH93la/XjAff/4dFVnI6aPz+6
3n80b98fW7/9wq/HViF/4aQmTkdTB0GdONWNfyuc+L+w+zmdSvmeVidwxD8LJ/oXJ7CF59l8ww6k
x676n4UT8QubadcNHN4j+FaH+QuFE0d/43n8z16W0oknPCl9TZyLdjkg/3AAS5I2CTzITWvdmOE8
iVNrO2SlOre8qHyVpdN/AvEDgMIgbe3m6bNkloNz2DXXfhuGF8mYuG8h+rJ1YBL/kJHP8ik2C0zf
fnEvOmMSvBWu5z07BmN2lYVFfERsXdwEossuxrJNvo6Ri8QwS9QhWE6pHmHa3FntWF85xozwhcf+
xnbc7nLSPYmAC/N2McZmO6oeZvnkWVs2RUDcAmHRBKxRz3Z2dOicmSgZuBHkmdpTfeur2b13GzzA
0krNW+nB4vJipIxSoqAhFaW7xWtGzmSn1X7qYnFBYstCEjNaZaXj9KJsx0uhbDheCAMn7y5zQkCD
wrkPbemvfc7RpyJwz2WQ4Wvgx8nKLh24Wz2i7mTGWl+JL+EIU3ekXZuwxlaZd97kXk2oSndmnIX8
BR2fCwQ7Onpkw3Nnqawh7EiNN/0c5lB2xihY2dE4fiqagTx0Arr49H334Y9AB5MsQ566CMnaBkTW
nsf5jRowe9Y+rw8kpj+USzFSzg0k8EgXJiJU5DGWV0a4ardAKbsN81JcEnRdPY6AOree7jU5ANbw
EIGLO+EvUbsLOxvP43oEA5G2/VMnJ0AqY5xN28itg+ugj997QGSOgTWeU8VZZWEu0UfiaSClNXzv
Y5ingIW6WylRRxZZZO2qsB82VeVecyZ2NwILg9d2z9ZAXElcy/U4A1i3J/dQ5HCc3RrZcQygrZ+e
ogo140yRJUr7N08mdyqVyXZK00s7FNW5Pxvk0Cf1jnRNuS1R9nXDdKwtQIS5WmdVw2oInY0NV7ot
8uFxED6ipjbq4wurbi3EUpxWadM6DbqjQpMsk/oHH37WU++Z9OjENABCn6uzitieYmCClDqDa7eH
im6xIT8lKbZj/UUAc6FMvowrRILTwUMA4RLdEbXAB+uptHaNRizZsSaKOAzPyz7eTgWd4SY4rYSB
T/ZH6+98I9H5RZb/7oyWC0XBDQVsBQ9suOP0GEVAUutop/0C/LU37xJ7tlZqxoRjEBA6jbW13eEs
o18u6dk7xeIixSunPVLz+lwMwUfTOAdrgjTume7oKIMlSeKtizpvuoyHqdo2KjobhAaKOJrjIHpI
773igZPxsB3d9CirxDkfMoQbk0U+VeO0nFkKeUgqKSGxV1ft4Lu3k5WdALv1e2s1j94wlteOr24L
YSd07GjpzwNrVeu4y5Z2DkTkJr1odWLuGtv0K8PWd+Ph9kHNn6ynDHc/ZFCkJLZb0qmv3OZ14URA
k47gg3TmYMzRbp12YXTddfxFlYlfRJbbuyFzRrDv0j3ry7q/56Bz2fkW1yq2NkVVnHvtiJpVfjV5
cmhc2Lg6mtyntFio2GTXXUtilz8nsCp9N97IcXwvZkRxUW3LJzXl9QZlVHIMalZwfAucIKznoE5g
QjfpAuUvfghPMQ1dQvrInO89JP0YMMrEuyDyoXpyZ2D+pmzesxjkRaFQE7QuBFH30pLOIZm7p9JD
fZZEECS8rroP4+RLMWMU62tSkbLqyktOCr4sQ1RShvjFEnOukGkz1HVzwJ4wPNUWOU1EXrHz8Kxi
JZbaOwunjFCo4aTVjnKSMaZs+cqx7UTpy8YtcsromCZeu+tTKjArRCAz2yxAyhXkn/Ou4mRC3t0E
7Tjjeaqrce3C19k1s088yGjUGWDnk8UlJN9Lx94Ovx/shSXSWzuXb8vo6lU2Qi2v2O/h6BI+3jmS
+4LBgvzqeeJzUroKwW/cOVdoGZrrNkzO3Si9DQVJBYD9CRGJ3OUyS7GTBT7mgYIDxhdAlXrvDIF5
jlQyXxFS0XwEaa4+Jm7beboEt85gXPKsx+lNGct/nau0JvohPPKHLN4mi9DT1tHBZykCf6ycQ+NH
2X3uJV842nsbt6zlxuqc4qnsluGuIifmqZ1z0IF6OcQN6sAoEsWtVQ7sgmcTkF5uFv1MkMKwKoJ8
21XT59krHsPcLU+8eksSXBBeDXX6PsY2cpOEDJba8oiJibMIjKdXi9cqTtpq3VuifUp8jsT8qWGM
ilrC6ZzSzINeWdT1XbGwi1y3Y2bB0J8t9+Bbk/Uih6q4YPuR+kTUFd4Duae+WiVF1b94liX2waKK
m87qBwKv0xJZY0kECc56jBZJLgp20kNzIU2L/8EJG/FYFSxSQyKYBpK8H9562yeGICyGcE/GQPUk
OEU/uE7ZwXWvYg5hbVYQuIApxHqt+6S/G4Ro7i3pF3eiitt7tiKUuMZCIxWlFtLmEaVaB7a8sZm0
ykBN11p5yyXgkP48TrNqp8IlfSxdokvqhCHW52STVJM8T5ZmeuV6xCzAui4/5oU8A0Sq/deIH0Kn
k7Ty0ZtPFnMTCWbI4dQhdRp5kxY7Ts7+emqL4U70alv7iryUwE42URjcU/QCt2Bf1U14Z0FkJfci
pHoxmrM+yB71nIVfKQNiaJHWvm3nXaa++Cebpu3tOhdla7K82eJsCL10E8eJi6I3COfrJCtDKLh9
R9QUiGhnePUHCyk8ZWNmvMSq3k7bxaMs++Amj1qi6aYlbNd+jJcr7MvXegitzRwhuWL4Xqq63wUe
z+iI3kgE3UDqYaSI4voWLjLKS5tI0ls7xQVW0K2lfLtsETm0t4Nx9GPD45Qz+U/1vfGk2PrGDW7i
qGhfk6ZX66RnmSFxsCZWgZJCboyPRlSTWSPZ/UVddSpfjJrgpPZtzrzlMav7kYuTN7vKBlGKVTDe
svei/Og3yO4bNmlt7RxVuWT3Kk09EmTqZtNMekcYOhCg2HkDPvcUyI6srlYVV5DB3X1kamb1Mpxe
sjDZ23O9EzyXyiouIp9cxxBfFIZDypHCtZ8S7jFOtllERxah4mMwyPXyBcLwIqpoh5dzpDSbmQhw
ZfrqWX5zLVBjmWpSF9jJijvFEW/losm6caQtXupmGI6FNZSPkc7k9dgTc6izudi0enLW1Ti5uzrr
zPtQBCHhNkg6FmzAaDGzkq1AUftfJRUYHlVV6x3HMvY+ZbRRCHtjPBipHq7nCHtrX26KHJEacnHh
6n0e6mRrrDi7icomPl9K0eyntjuZ90x0jW0H/2Ky5NUW6rK1caIQIj0r7KEQyW2/zN4nJePgalzq
ZUWs0RyfuH7lo4eIo1yXORaylYpnaskmTqS1dSlLGLr8gMM3lvk8zuleWt3Wc06+lovEX2q5iibN
U9Et9a43PqZRLf3wQEHX+Zpiqt1XeXz0EtlhcUjkMasiMrqaBBlJPOeHpqn6w9J74lON2wwz7JJR
NhYlPB6VaIq1ed36K39JMAV4TUY0hhsgK8pUeBH1Le4p4LhRgDQ9dM4bd+raLUpJwFPeAMbYgFBn
cybmqF19G+coBavPzZRY20rBNUQ68Tx2GeaVZU5Q+DHwYfDalJDYRTnxmqvsbERbhMecBw21eNpQ
y2L/KbcQ4tuRQKsxyHF8BdYD6XwzJlTPi0gVQX5Er1nJfdXWuFGydjrVfpf+09jUxbr2JVlVrqYS
gMultx8IdRKCN0qGEdpyRqh7NtohFw6bnNO1Kf7Wst6GlfSo99EAXHdBlN5NRuY7yw+9s6gAAW7P
bk0+hSaDi80BvuLqFGg5J1io4QbND9noYUiRJr9m/o/ODFEOW6Se9nbJ8uQ6tOqEHrhqXoWZeKAt
k5ZfhdUur2mJNaKL9Hg2lfXD0JYYFil5knNWsNEgMQf+vQH6J8JaXlnxXi2zvsgVa5JMm/zKbfrm
3BRV9iA4BjAxcahjASGDRfIBxixyP3N1+gMcY72Jh0yvy9YiMqzy1EXY9i8Vtc5N5ncW7tweX7Yi
G/7Q5yFTXmHr4nruMWZOcd/hyELI3TWGrYokQc5hcaZwr5ddZkGl9ZvSOo6Wf3Kc6OWsb/G/hKx8
xI808lBQ5d8b5Vowg+vCWleEdT63c6UOpvIXLEtEPFLEnTeVl897/okF1W44tOxamj2fNBxaanTG
3Nl18JYzfldiJrBjGGeI1Ah4rK7O1lpwTs6jmmNRTAOFaR1LdeyfSFTlCIc+tYjN05Ct7pdY3iHI
OfdJQCUawbnhwPC5D77IKSLcrt0NCCwPSZ6wx3Wod9rjXcmJDx/pGJxTcEIrGrrJgfGR4rEZu2c+
6EtIgtQamewna8S4mtame9Wp+zGaGIMgmveFMCwnX87oBl9ONbR/E56cel78VapvbctKr91ecGAI
BrX1TP5p8oHjTm7/FMA22qan9kGQh5dN5hHs22XZVSMBcEEm9Pf0lfxww7lYXdqxJuyGr4pUTY/d
XNar0De4b2yLQYwFiN2hxEtXkFnDrrddjLwAsLdLCqc41oIKMGmV01Koe7pd1pkFmH5XO+plCGP/
mYkw3Y9J+tnVhYzWpVXRJzOJYz3ZxbxsK1GqHbcey5Fo1b4L04dx4ITI1JawvQg6zgoc6FeCHdJd
GYZ4prBlj5hOhZftouBU1KztwVtHdgmKL9Rmxy/W2yWY7hOzvM+APTax1QEPKUxPpl4V3tSe4rxT
e08yKYJy5anQHNzA9G9mcGzCyzqMwDw625OJOAoMwAMxWVeeNwR3Ihg4FTWhf1lzMMK/cJmkeXat
qNrQ9qMyXc+9PtOdu1UK9/bo1RUSXE5Hsp0vw9nLsMGzway7q6AO3k2PSrKeyTfNsxYOqjjKpCal
mE4OdPb6sVfWfWOVzVrUZH7ETvvSdeDNOVQyXhW3ow4IfKoHPexrN6Lgj9JMjNFV6Dju+aBgLzhT
9nlxsVR7cvD2+IDJBsfHCTG4ZeecXAkLSv3EedmreA3hJzvFDp3aeFOtKa6IrYnyXaIdHNAzGx6b
qIEI1hvwbOc16ZqeiVV8NqpGKTBSUV5ks6mGHjYgdaUtdw/sqIWhwh8wBNHvp3eRLbdOX9zXTn2o
K6YkS83BRgKPgXHgVKQCuxest2AOwvtUvFliHHY08SHPTU3yNkVUiShznWcDeR/tcOzYrteQOHZj
w2Jcps49a0V73Wd9dZ57JWUKKr4EJbtH0peWgxcWewFfZ63c8Gxoupu6CLYz6vp8DGZiXegQhAg3
GofmUBUVxSFGd7WuOzXsyOpQt412k10WhmSQjdW80RDox0D1121aIGlE+he4zCpFaXZp2C9rk4aX
KfvxfRVmsE6WiJZv3j6OMNdoyF2UefOl8kmIA0PNSZW/azdPyXIOqOFZOkVzm7feQxcqenZQJ8+Y
Ybpd4frDVUa9YE3Hcg/MsT1wRCfkxyuxdbqgVDI3wsZpNP1tg+uLntNtANeKudRy3ji+vWnPxxQ5
4tyrMkzHoiXqoQ4xDlKCOfWOt3lKgFoUnfSdg41QvlZqHU9BvbZYnldDZB8czf8pYzuB1BQRDk4t
n446wRc5xb8ER6lxNX2SLA9Rc6F1COWV3Ub23qcdyJNHiScYGo70GoPoMuTxO467gpRM06nXSJ6o
LnFxX4nptZOankEOiystcq5RREJDUpEd6xiqGE3XHGo9NStibRDeONad0PV5hKVrjbsqXZcy2kcZ
FT07xSlnKnavM2GPuiR7FFnvi8PCc+3m/qXNxjoYQNF0BAGlNqkXBWaKxjF7S9unfKYmuXD8nGHT
b0dmFIJV0M6cxgnxVxOjPM7DYDeT28TGA+pET74WPVwclwTS8aSTXyeZRkoOmD0P6Iot4NeYTdmH
P8fvMik10dUzEI4IrgNT1MLU68/XdS2xAPNwsp9KdnWPHTsOujs1NGu99HTYQtXd5QhdgyR7lsLU
B1zR+TrHmcdHu7Ct6lYXetdIS3/1SbNwabqm1fKCGkKzx+SAsaAmWC8ULFaceRrUB+5zp+iIBTQ9
sRiEaymA1Q7xu8eiuOol181jS/ZMjtWBjJ9orTOCVpxhuC0ncxRde+ZWWYOgVfXrbiJPDC9RFeP4
i7yieHDTPN5NLoioqPVZOGZYLkRs1ak+z8Puwgk/ewPjSk7JB0IE0gpOI9AFWeOjU3Caij26UpCB
Va+9TePL9LjE+nYauF3B2GzDNmbrlOe7sFsIpfKgh3SpiThyFrDxzxKdPyQ6IJAmI3OUQOVdlhk4
bxOhmFj+g1k+6lh+VQgnL+LZOeH1lTyzYt1c9H1pkWv32a6HZ4vQkiAycqOa+otXF8jd2y4jiRxi
hlhMvonHitY0CAZ03BnJtsRTj1I2+7SYXqYFf0gMQ2LT1B+NK7aIGq4oQsPDzt77dnoWhr5mpyEo
6JyoKNNE5jIZ4+XCqYV6ILs8urLIKxtS95PVm9dS4N8Ihsseqfq+Jgk4LfNlO9f2dDHO7QTpfMrO
qH+zbSEh2Bsu6AMTXMtiMrXzek7Jh1ggyOS5voz7eRvE6cLVI5kkGMVyJpS2XxJ6Df4ksDRWYbuX
M7xO66Mtty3jn1wmVKDb0Wl2Iv06L0+9/TIQ3J2wNi5phu1Kph+zKs5oSrOBPOmn9QJ6tU9tYAdd
PlDCij+1KCsOkaUXxuOFx2z+YFt07gtpZV/iXuhNXkiQRKJZbilnQiCxoCbEYFwo4RMzwHY0vBh5
shKruPdMeNWRobIbRJ1cZl5Urat2ehyhyHQqBk2J+0YR5LHxT8x0WgbPws33/QKroVys+OimJrvk
8k9nVq/2Ye/yQWGvPTTBxExV6f65t55VMJxhbd+yrYKAKnPibfLQbGbXae7dnGLa6IvzyFkOKU/i
ji3Ju7aSbZhGR7shG7EfvhSg2F2HQcnx6EtAH0aciCBZBoaqjHZZEHHFFrPN4ezIQG+tTBCf5JQb
146Xc70o3FxJBhHLs/FEhdCuJkWUplO5n2Y2SqvaHwmUG/MRtE1L4txiL5BnS38/hS1Bz3aXsdGu
2lsxGOuQ0DFA65AVVG91x9Ltux/tKeOG6ooz0UZFLHXmVe70kvKwcwAx62W8nyO11wmDkMgjPAlJ
enBMsu1YcRUC8MR7OZlAWI7OvF7359EYz5jfSRmucCUMMEM64k7tmYoKZXHB/pfx3t/0njybA3Pf
9GbZQOzOPyMeOJrQovY13vWdqjcyhG0SN+1jwa4pmdk3Nw0ZK7nyvPNpoG1R+A3l/sR7nzJXE+6X
r2a7tXbGq9Wx0axUFMGaozufkAX9TCYXBYTa40EIavdYU5iVrHpJSa6St2iblbEoXTAnBREsehGE
WPaDVzqn8l91OS1Nc0ztYaFuMjKpDFTnwA+0/83eme3GjaVb+lUO+vrQ2OTe5CZvzkXMIYUmS7KG
G0KeOM8zn74/2q4uWZllw2gU0AU0EjCQsGw6GBz+Ya1vXTAg/VqUOVn1fsWD16Ty286N2Vy1vXC2
JBKySVe8JiUd12Eio21DsXanSWvGNZZVB8MwF+W+Sd2jTEACYzi0K6cG79FUPVmYXexxX+d2yJM1
9glWNGN9r0fe00PnAaOmnDr2OibBba4cCM6Z7vILHzVCuOIdFGxF1br7eKJ1Nivs7RzOu46ZvX80
RFVQ3bmNsRYFGmxdDcz450K8KFbaRuZsfDePjl4jwwfLbq1N7/GY78eq2/VqyfkePX/tjxxiMvvb
lvfyF75cpH+5i09Pu/3iTY/Fg5E24nNIbVOufD8NvxQVwVZex0TM7UhXnzmRn+xGiVOYavFSR7Oz
d/J2eCxggX1ImD2v00IWIMvK9Cx0GO5jA7cX7798spQyLxgJ2fu4ptDseBBe+V50n82tfxoTL78J
G8v52IuGyEOPPmFje0a5mToZfgAAjb4Gl9p8mVdZckE2TLIzxwafrmlHF9PQlY8EZnpng5H5O6ZT
DVVt2m4kec8X+QiOIpvzlwDEtYrYH4SCWVJjV8YxbGJ9yQXR7UyPfQJfmChuKftI6I4y+4mwlgz8
hx0MH0Yvjs+6TJnMmXx1NUEkQlLmDeIMAQyhb4k5344x9YiTmiN1Rw6qrR2t4Eqn1MNpETj7NoWj
ZujafRjUWH8mh7oDAOcWu8J3IIvVYt71c7xkN3a8FocZHGlmvseiXBwtq2wec8sm0RU/0XkRzf4S
wcgMbgE3mA5zRPgJhp/lnwfNIFtFIKHKublvDVPwuDGC+XMXFdnKiEx/z6hUnhfjh7hJjBc9tj6d
kdMeLEi+N/DvoE7MiN/iPEr3Y4Id1mm8+rzxm5FXGMVF0gzLzVNNOFTRKzaILQtqvMryryO/J+YJ
iTGE906vp9HOqRB0+olgc+dszlm9MmIAUKT7omU/mSTvazr87X8T42jXyD6L9Rz3epX1HmbgGfdj
Pc7BVgZEMKZGAAOLiOTrP5dj/FJo8ZMk418KN/5flGMs4t5/Lce4r7uge/nZyLL8iR82AhtBhkYD
Tt9hodK3F1vCDxuB7b7DKYC8nuEtk1ThIYr/IckwpHjHlkIiyLBgqtv2wl/9ockwpHrHn3ExIPz4
S50/MRL8LJl28NKgUheSyk+4QlhvAe6F0/bQDxmozFkunprUbnYd2e13rRjD+o908T+OZQol+cSo
4723viohImYACRPDXJPpyWT5ukfLspOJ6vZdYHS3UDq6NZq337FPf/YX/DgyxzQttBGu+9Yl6uIU
Bn4YQXEMyDHEOxyuSnAer77439olfhwETTi2DC2+m5Zemxgy1bUyKThIZLu3Dark3O8vWMD++ijf
NDL/1ND89TBvjIpmXzAp9DgM4RXRJXwkRjFVbdyVCkHgikK22xejVoQlpxQwqPkeonm6Cccu+I3m
f3FUvRL9/+NfopTLfwo7Ftf26w88sNRGlMD3OazFWm6adXFhrKN9v7b3Jr+aBALuzDWO/TXIq417
M6yBMHyM182ZXOnj76yyf/sdy3/+a5bffyX+z3MROcpIJXqBoECqiH6UkOw//I614Fb1tI3VzML+
89bnoNQ0DH6XyyVMwt4ZFmNHVKCA4+RYHH79Rb/9PNrB5IOMiwmQa5sIXn/+PEo2QWa18bwVkW2S
tWXxjbZEcf76KPJbitPr64njaC21yTVrm5Lb8ufjiM6g1Yg5TlKPuFSUMYXzwSpgSmNdD/18r6jK
QsSuUn2U1oD4nCmTLJ/bwPYo3bVwW1a3QhCcYg8DlrjRDWFSCT8bk5ukr6pAIeQR6spODVThkSzZ
TNdeSI0rVANmcsIx1ZzXaTQ27J+/c5RKp7jpJCOTtZom8KFF3OPD1DQL7kU2cWaOcVLa64QVyyUL
yZvMs08xAnWyayuyz1YGI1BMonBid9jDe0Xb0k33emgLMDN9pVy0PUabHqLl132ZRI13COuxjG+l
BSogrwHcMNqrqgJES5l7H/yqQxHdyS7w9p1n2tYqnOzeWBHEa8SfMvQtYtUNpfk0Z62PzCEtRUIU
HwPXxe9nfHBNF0lP6NG41qw1YxazisTMPHODhpRmFl5rBO8M+MGDQZ1EGLLUyJm5k2PDyKMKffk4
gnGINtKNwPZmadYdghlaJ6oBMBdJ0bqfVTGW5pWXBl21Bi+I8Gbs/SLlX2NCTWU2alxE1NzVfkDK
SbXkpNBuRTxKd6+90T0PjInPyxa38XcsyAlfRjeevshY0oLVWT9PuzwaadyQ37LQK1kvbTNwEAwU
/cC8tmoWYysHgQyzx4al/iBhDZqJ89HmHimIAG/T916P+JSoaq9FBIB6P1r7mFT6jTSm5msIabDb
2HbkMTAbswx9rQqHu8RWEL0mZ5jtVYYGCWqEWdUm4apW+on3pwNDzuyrp0jlqBea0ArvMqRLpCq7
Qn0yfDA8gcrwQHHDsg8MS9w721IHLM+AgqVPystTIDVyRO7H0qb8mrAtu4B35H8KgrK5xi2PvHeI
xoBxte76q2Eq84cpFTxggzIIriIpDWCceeLeNJ5jInpCPg5HNjL62xHF8uehKaPyOPmI+ldNZeB+
Th0MLnM10lxnogGQ50YDccv02SnozQjyxkhOwamjYYOp7DT9jdVJ5k+FnIZLhBcIklQfdbfonFv2
oZZo7t008Y41ohvEv7TvLM6EsHkvCHwGSMUYGhpRL26mMOtsNn+YKdYRXgqs08hAzDVc1JxgaRqS
FTQf4yCMlNYR/gtB4w2Wm8/aVIQ2Fl4mLgzlklJeygoacmu5V0O1xCS3y/pn3elUPDuYxIn37mCz
wVos1XvP77kv/VIVX4vRcF7aeZEweXVBxhtnP77K/XK655JiMBKwkd4MwQTJJJzikl0JD8rLODA5
TbGCbdbwDDGJ/+RrWDMR5aaei8a5YJy8aPYd2T5OxLtelO3U2puIK+Z9lo9gOWZ2hF9yieudeawE
iVwSFIuvfRIl7628spwDnV4G9V7NALJUnNqHBFmRWtlFSdyhaeUy26pEE5Y51QMBL53VgeWLWnRo
G3OeEnZRYVk8y8GGDkB6an89mqEa2Sm61RchjK5jYW3RAE+GOZ7sLk/tU5RUQFLScIimnY70vKQy
B55i9etFYls5vg0JF39DsQTk2uNNGZc5o+KumJpDmJWEjFtFY7tnDEBq1AU2SgHQXaNQezVXBBig
xtMfvBl5+noOov42pPkM93kjSTD3I5xetGzSThdWYT1flEHcXzMvspDtTWbKeoogJjvo4pLNfqNH
JAGM/bdzSfPHGrarYpQQUzWwKUtHeVCFXr4w0ebdJnCYxKxnnn1czV7o3fZVbGboUQy1xLOzUd07
2Jd4DNbIz0HimGO/t7xg1ivVMg1ZB1PB9HoIrLDdohXE85YRaY76UZdgrKbaYTXRdiXNvJtoPTCf
F111SGAlMJC19WpqwnR479RlJNahj3PwfLY4z8T0TGPDiyBkWUieFkWanEf7erQGdkOlHqGchSJh
xjTnLNw2y3DBw6lWWMa5iXiPnUpMkOOm0jxRY6a39xSYMM/dsO8vhSkMZxswbHO3iLVVuYH5DWwo
bQVrYzaoXrgO0HIhghaxY53spABQWAR2mkOuCSXoyyK22jsnoetEH6Dkg82GVB/UOIzee8PxOWG4
nKoFCidAKvVh6Q9QFHroy9w57GZK3tv9sYsWSQXjXYnIojPBsppeG1/wWI09jOelcyTkrjiIEg6r
qcsoZE3g27dpnCjITVCkKBonVDF2V3oL8CS0bf4KK2W747r98LVsEmRidRZX4Bd5n5vMOMFT7XVU
q+YsxcSkNstjp1xBeM0RC+ToLkI+5xVwauexhckznYzQQAmieoPplR8reaokjh/G+ZrpRO0n6vlb
vfPv8A30X+q2q7/8F7aB5r9A5H4GXFDk/wkOApvO6l+3rA+QFP5r9ZInr73vWOv+0bRK+51NQQgu
AbM6doFFxf+9Z6X15I1JPWrhPNfqm73gR8sqrXe2DRphaXyk6colb+hHxyrNd5KfFXRewtS2xt39
By4CrG0UpP8sWDWrWalsWmNTOeRzfy9oXxX6TtKTehC5NBhectb7Cl24011j5VIwY5Lg4FRon/tB
g8xiI3vOHOaai7bY5ZnQjIGVrtnZoi53hUNiNDUXgkS0BImcrwsHbPcYxYiK1RI6a/Pklq2YznvR
iV2UsXhsyDxcNe0Yba0G40yZYJbtcuaUnmPola3keT0tUzOrKuydDPEYDLP+YHSeu12iTndt78Rf
/akwryxUnA+JMZnXRYfD05qd+robItYBzpCd7L5NMl6dU4/Xq6/DBxN0/fOyYukv0RbE9b5xuwt/
LJDOt2ex13+BUIL9odPvA8ESIDLnzxJNFsNnHLhyYAWn6mcrerS66BZB7Cm06yPi5L09NUcVHhOY
odaFbYzXdpG/+E71nM/Vx5pNZmF121R754NfnphRMlUrr3XgXJtBfp3lIJltOR+wR90t4d6GU4Ks
2A76Onfj27Aub3O91CO5vrSCbBvw2q4mwGQ16t50vB7cxzjSGxkRFw3/xyVS22nGUz8gvM9RFjqF
8YyqhgLEym7aJriFa05anx0/IxV8b7fZg8NiJUz0Odbnp6SYH4YmPfpmu5+K5t7urS0jtJ0s85sp
IIMRCyVYPHb8ungilP4bxQMfwFXfs/3LcC4O4kmmp6D6ggmVHJP4lFTFe6uIC+YFwbkuvN2IPHLt
BhY1Au8BHbkXoZl9rSg6sNGuHMO75CV8QEZ2ZVVL6mOxmfUUHyAAHOeYDUKfbNr4ysOx4ZpXXYDU
s/ZfsiT/nOsZYS+JCPFVDLR9ms8TDFSBebAtKMjA7Gr6hKc+P7rh+AG7iL1qUSSgerjNBBLdwjok
8oqdA0YRVe8RT9BLCOJeNO6G1NjVxrxrguLe9u8K8rZV+r42iUXsxn1nxXt4xCjwrsHLHg1P7Wsr
3rImu5Stfdn2xP7m7q4qPszNg593RwWoc0Y5U2YEVxAFzlgSrNp8psG6RnVwHfrJfhQ85g2THIeC
I1VAUalx1hgkj0by3PQm2OL+YLPG1DChx4mrc9Fm9O6+sqwLGu/g0h1JIC/DZ9t64Qo6n+tmZ/bi
KbGeYpfgAb6n6pAv1JWMd1FkpGhLh9u8l7R64T5AVC1GedT5Y25UFkEC9rlyja1btqdFthTr8j7C
0tOgEh71RSPtNUrYXW2+97r+gY3DTg0Xrrzo7HOIFXh7sDh403jqwoRNywfXiM+wwzO5QgGINkDn
cm9F7bZp2C+ncBjt3L+ZCBnVy80Xut6diQSle6+qLwtyX8a7OjM3ObjdsWVcgihpcI9OXe1c0Zwk
egin9C4Kh1CP5FAX+XpYZKeEGlQkEtSF3rY4Eh2Z4WGpH1NtHybLv9fEIDekExsJNFjT8G760j43
nJs+qDgN1r7wUHORDz/MgO8gIi9gWLvZ2uHzpOxrsJINzHrEJqOg2e0vKVkelu7JRC21LhGjzznR
FD11WHWB8jbiMwf7tsFGqMuDClBG73iLf2homzvLQgYQj+6qVt698MS1hLGaGhTKRoOrtY4odx0E
/KP5EYLxfnTmTeBpwJ37isu3Zo2kMQ1YgoVmXftfQ9yQnmBj3xbJuQeXmMkAoq7APy/z/DPQUbyv
vU++BWtN5jfQa3uQj8Mt7e1A4W32WyxdeGXL1Htw87LhyV8+YwyoTwpa+0VN8b5utDj3bO9KGvOp
gtHKitGIzyejd686NiwrRiiggKOYrW1/5ZvpyfGW5XHTxed+Ft5AE8dobppcHPqQ8UdXpaPbVWta
T7g4blFdvXRFf9mkacgiDncM1Y84sPDoT22J48iZFOJF3jzvseVb18MkzUtLPPrx1m78dCO1hVgf
E090HwbIX8sGziaKbHPvRnrXeBeDF72kaY3SrszmM8tERBY0B19PN23WlKzDinuD7fmiXgdz0J7n
eyNx7as4J9SS9cSKXphtTg103oIt6KUENHij2HlFVWyrIHrgmZ+us+nW8nHhOOiEWKBYsftYhT1K
+GXgUev7OqIVGfiyEs3irau6U5ZDpkRxxlxArSViynWTjWeQqT8Pff9p7uRdWCNqjsG++UFywCh/
hYYWjZYpHkun9F/KGnVfaBBPEXF3jGd5v+E2xzWFfKJIrXkdogPcpB464DbnBhm6+qHu6GgYpkAg
N3F7iPhBOGMLgjPGVmGOF/H8oq3wcZj4KSYk0AMy4j3cjC4gj43P6Gm2rE5Yuc97L6+GTRLIaTe1
OAlMO72kaKXwqBAxsDHue6I/O/nVoE4GZe81oJwZwtoSDwHaHRaqozoxfj8lqY+p3n9OBv/GK8NL
RNqPgxpeBo+MOZs3lGo/h+Oxst4HxSCYExmnlpfS3VApoP/0jRtp9+JsCA28CmBckak70NRKJzsZ
sWGu4kW3bYyD5PGd3so0AKCw4KP7tLmse7TSim5th4J+JgVBe2sLEduuSM3uog1Br42YfPJKyQ2e
d/+UwZ1YaaWDEw7NC1iiGQ/moHy0ffDQtG79F6ZmeufmXA0jFJFNWtoue7yoPdNt+Dl3Bn+h758c
1IeoeaJlv5/1x9y3k1PYOMll5sDIYhLV7hBNMSVY9OT0+YjZahZo+NU7k7Psaqql2etX5FWtlaea
/eDk+1RiWRHdYzk+VZE6BXZJsJEHY1bjd5SBOKO8sHlOuXdG6101aX0EyrKWBFnVsPqKEUGcVOIy
SD56BW1NQ8b7lp0gSUPVbTXRqA4GEzORGDdJ7rM1K7M79FtnkwnpOvTrdV/14a6UqPxGeNl5bPJg
Q326Ypxy5tidS7w3XfS6NSRLUbcZMXqN6bVbL09P1EASUayHn86c8puMSUviEbMk7Bs3INBjCMvH
1kBJIKNDI2Lj/UzneI8xd2Ki5JVMSsQ40FarwN+OTPc3TCmzfYXAco938QFPuEb5b3z976zwJCgE
OTJu1bdG3x4nkY0r12DoVhnInw2HyxoK7VhOF4ztPuK53Fi99bmj0FTMhawo3//bGq//NMP2Anj6
1+3WbZG9pG8c28uf+L4htM13iuGK7fJy+Wa/ZsnyvdlS4h12bVNrjad36bZYAPxotkxYd2yxtEdf
5SxD+1frQfMdcCvBGN9kIUMNyoriD7qtn5cQeLVNhnrCATZmui7crDdLCKfwhobxjYV9ecKXPqCp
jDvB+uzVGfmb1Rkf/3VL9/0wCEKopbRnK/HmMKBcsHfPigy8NG5OhtsEx3pozU0viIQIIaHe/vp4
+G1+OqJrmtrzNCww2GnStugi+f1XTaSftDOJNwxtK48JJESlZppH7q88Q9YQZpPRGqw2qo5x8ZCV
MSFpTQmaJ3K07wJeAL9GYnhOQ3hTK4b4Z8oclbdTqp8Kd5+4Ifw3fBM5mXrAJAwfr2cUxcMyjXS9
gIGtAbBY8PjURAHJdRKk9UACVGl0fb1vIzPm3pzmTvHGrGWncdjp0o7g59aIKYdPJozhnupdSI+B
aybw2/ewVeTYW7wMC6g868H1Mkc+1XmG2YSgGKECut9lAkkATpN6aE95xOuaBZ0XEYF2GLFHA5wI
k1z6jzYcmPkDgrW0lujpMCAdYK/yc+u6bQTuJVVh7li1/aw9+E4JhrSInjvHH71h8olWfy382OE1
WCBCGimI7TEl+0kMOjmm+AQVvlTp5NYWBaUesIRSJ4w2UsXIs9augamGEIkQSe0mSRbt9kq5qVHf
uDWwl7Os6w3y4hM+uA/Rp6A9yGwzfVBZWhFiEgODwkc1mwUJV7Y2g2f0uVlztD13IqyNbsIqvk5x
W9+BSMutowF3hcSFcbbqzVTJEB2VDYOOxJ7MtbASNuUI65RJ+TbWeIM/F0HsIFMVBhI1zjmvX0gk
SLOgRgHRHhLLlV9yBC0UyVxmKFmsmLHxeVvxTIagTSahYkGgevdjglAu2ZV4bCGRWxmixRWvaCc0
1v0Mv+0yUoMGpaET3z9HXNpnRDsYRnHmUOyji84EzgEa6qAy0pMc8667LQPK54u07PKKbJaJAyY4
cMUlFp8BvQobx2Td2JHB+iBNLHKImP2Xcpu5jUSkOCFJV3KV2SKCfNp4vnPutEHlXEE+LTvS5LK8
LM6NuPAsht623bZHc0pETSWEqlWB2++cst4qpsxZRz+MwXLZyKW62AX12MxPXi8trO41G3/xPkso
BvDQuCq5gDsbe9cQzWHc1hj6jBXRykl2ayAZ6C5tl6HTnapxvRNc5ubG0SDX7TA5AjYwvRL+gTYJ
tnmP8KxYUX+k+WXEBiC66KMpcDjpk10eGaLih7noAzV0yG5q4VUEQjNxYfDgzuV0rDJbOmfIy+eJ
GYsK3VWnSwwCQ9P1DCPsYJ5Rpc0VwjFzD+0B5Xlplk795FVNM9wEvfBTuZm9Ou9v62RUabgSRlWg
Mgu7NHku7JjS2+iTxL2PA9fBBlnNpt/6m06KquSOJ+mIDULYKcbc74d+tJuZYXc3BkV/qzJlME4h
zRIR+SXPrKJmaALjJ+1ufAPbYXdelXqq3Y8zHgyS6GCx+PVdVxasdIHwjgxiexZV48YpGP4Crel1
gMHEmUXIjBrqV4PPxsEw1ei4H+h5QyeEumOWg2QQxaPUuwKVGfUWu4s68QjJyTxMXk0iqDYzQ2Lz
mgFh1XvdtFpceTqmS56N3DC2kgrPR9Zs+wa8iyCtNnVsRBNnR3Tl0eHBYd4biVHBZE8jjCSdq311
luDrPM8xvySbBJ8dCzbDxACeIoCb3M3kA/DAaTuznlWHguqeol3Wzch4Z4b1VcdPgdFPtXfeT0i+
0xsP+eTgXwCk85ft6pDqsPuNwuXn1yVvFUB9QD4lLBXbZHL5htXnWBEaEJcduOzIxd5mGTsaNn1z
9PDr99ffHsdly4w6wLLYfv789uK9j85VmSgek5JWpEzL/hYHv/dHr+UfL0mteE2C4qUOefOS1EBW
Ku1zGKMi+u04Z/AsBEF2tb20zqq3dr/+WMvf98/J7nL6BDoH5rqetDVSnTfH8wsdjLMDq5BtDMrM
KO8y1llg1nNtMp3IAtIY1CReEh+7/68PvZyxN4emJuApIiVnz3HefHMY2nqHbQPYGbqcLeFERPFV
hUBQXA+bPz+UJcEaIxTiBf2Wso+1nYC6xbTVJ8yonSDTp8FMwpNZRMFvPtVfT+jyaSxYoJpyECHZ
z9dJN01poyWAOjXMJKRWY8kn8jP7UREwtXYLduj5FIeHXqbZ9+/y37Fo+Q+r981FuPav6/3rF2Y5
r1cr337+e7VvskHhAeEqoWxkd6ZNIfy92jfZkpgWAjzuM4R/Yqm0f1T77ju0gQL7PzeENNkg/J/N
ivWO+5ItDWgbABU2P/Antf7PF4uGFsVVgkjOBk+M+PBtKgCuApg8hUYeG2UEN8e6Aabkgu83IwZ/
JVDRUk5bFbEBf3V+/qb6X67Cf957y4HZp2sFVxuhEx/mzW3PAnLyEnOoT26IBYr9CHmqhpUfzEWP
8etD/fzg/HEo7gZtQ+f16Lp+viEWXMzUDXl9Knw83wnLmN3I7O43H+hb9/DmE1k4hR0gsZaArrP8
M151FyBEg07AIDgBK8QMXrshKTZ2CvzB6c9aHLQ7O0lNa9vW5Mu2uJvYjzsqZIlE2thLhNAHxE3j
ULiwRACkYIExdShnMfrO2rqqZEcG8KBE9VRE8IfQMOBPbqfp3uyn5gHR1fC5jwjv0YZMQZdWHlqb
Me4vexyXTKvbBDZTUnQvOD3iM8MX7qHO84EJACrB1eQL0OO+zMZnbzaN34VO/M1XQKeHgtVU0lH0
tz+fG8tsMuaToj0lg+7wGhLh43dj9psv+k1HuVxTjHG4L3iq8wVYb74Bh7zXoEHmdLLn8EOPt6KD
rD6Ue+kQZ/zra0r/3SdSkKsd9LysTL8p7F592+QxjZGN8JIcpGhXAX9k07WpfLmLJ/KdPwXxjhEv
E7FmjdBsjfdk1/UthBTG1uAl3Pra6l4SQh4jmCGBobbh4O4zRtENE0zr0sYMnoAiCAd8WdkHl+Ab
oFeEZpIyI9F2wEI5Ey1WoPc+Xq9QPKvoAbgaW3UEBTA41qEWyBGwu0okLXG3MxiWxvPeDPGHOQ+N
fxUX002SEM/pn4CpIT67mZwvfvthmuPzIXoPZH+XsrDps3VpXmbk3IEakW6wtci9GJwXDUXMLa1D
3r2vwVD9+uTK5Y58cyux7gXnL1gce8p+g4yDgpmjeDWbUxFGJmacfActQeziJP9CxtZi9DKjkxXG
xL96QbEP2z68M5PkEsAMVCgqvU0W0sbQIw6rDBin2XaPDAWwdHyBZMVaIlaYBHocqXEjoms/LvAl
xbDZDDII25D0PrOhWXIH8zNjzvaYaLs/B76uLxzFK5XtkonhLc1vZeKUx2Sk2bazfNojIwyPvz4X
y8Tnr+eCCcmit7U4H7wJXj9WEkC4JVaW9mQ3rtxocjV3PIKms7mcEUrmsv/qDSNPbZ2ik+oz+Rg0
tLe5ZLARDB61PGvdFcMFE4MfRmbDpdczRU+na8fd2uf5srio+Ju7BJWTSn73ZZo/T12+PX6ZtqD2
FBYtG1rsnz+A0YV22MKfOmXToJiEBixeAg9XRzmpbeMOjHfdCcujC9iphAaoY2v6PofEX/D38Q1/
87KRXE6S9SpyBFe/uZ4G+m4m/AmGH5dlmg+u9twg3WdPb+L85hn0t4fibcr0yYLK/vYtkKuwqpq5
6070mSwaFHvvDCL0Eyuk8De3ifl3zyAqSo1WdhFhfHtGvXoGZRKxq0UG0kla2r/I3Mxly5jJm6Fv
CXEVsDCScHbpdgGchaaAjd0hQtRhZcO0KKDOtnFzaTZt8ZsIvGWy+eaaRTPNe1DgV7DxP7wprBvg
glbJG+UkLOMuQFa0bUKaT+yXhLTFTelCyJDdRgeui2ZVPvpVJDcYpqNdCSrk2Dl5DOZmmPGNgYyo
sij/TS/117KHAStvaYp/hULlLykHfgCJFgvzid1AgU6wLrbgklOsiHW+11OYHONmdk6mpGL+9f38
l+8MGYvLdbgUCJDz7TdTzyoQZqfDPD+fksbd6mnhrXau/5sm7q9HoaKjguQ/AkvEIsx5/dAoIbX3
1Rir8wyx2E5kEaed8dHu15/lL1+z0hLovkkDp5YH9ZvbCk6MM6eIAM7BQe/lIoHoZoEizNTVxhjs
70f7/83F/6IIf3XiN4Tz/BSec0twzgWewLx43WF8+0M/Ogx0WCaPNk9hspGOu9yPPzoMQnVoO3j2
cicyY1y6mB8dhpI0Elwe7BSkhVTL5R75Id7it8iSIDzHQs3PklupP2kxvt1Mr97m/EPBz2I2wjzC
BYP56eeLscW8aRGQColIs9PKnTHaM5TFOZA37gY9q7e3wB35JK1dGT02EvK0Vdzi67WSO8aJKK2G
WzvCOmCPYXWqC/uDzNi8y2zqtqwN0LCymt3UvayPTooqMlVsz/GVFrswiXn8Gf6X1BowJPQyXjPa
owQS+iviR5gBXnZwvfwBpFK56Uf8O05n3vaOOECnxXdMwMWqz/gZu3kCTnrMq2fsi1BsWidjnO/f
4TD67rD5o8v87v8imIeX4qd/pE79z/5LsQQwNf8JAkaHx8e/7rCfviDS/un6X37+xz5NvbMXwvDi
8vp2LfO4+7FPMyEg26hvBYMsfllCZv6xT+OHflzvRE8tTji2QyYmNVf+UUqP9W1s9Op652UrLUKn
eC4uXTqN9c/XewkC1o5skBQFeRbGXsYo4q5n5kxoOAK4WosxflyEZwEIWOpYG1DJHvr5fKVnnQZH
h7cCLB5lGbDmgLihVY/nttykMLfMjc7y7AlXvNREWAfTQ9Il+skt4OpjY02KB1casY0thfEqhLWq
MODIdAFOkWcg/wWlvs/svQcSXts5t42XTBN/Cdrh/t50giLZMakNJZnhDePar0nKXLpGqxuaMJ/w
B1J/rxIjtswzEmXgicELNg2XrqQskpPrx53cVU0enhA+G8NFOkQ5+fSpsIadTqcY8ouc3eaaXYOj
jsEUhjJn51VTz5ZTlRQvbitcCm9YIgEcPZR24dbURpIu+xDbovAHsGDtY1AA/gkiVwsyzRdRPW1s
KBAvJC244g7pjg2yN6nlLPHUs/gACR2DGc0+5Bhc+md04GN9XxOaCkMPywkcrSH3s3gFL8KKN55X
hDJb07fL6XJOKyu88Wbfe0ZEPZZH1JdEAowwThYHis1GrEanYcAu2QV8hNgiAjn3zWAdsF7I1B5v
btWQP4+WcFejELWyblMMLlcG7+SyDjLkjaz+eDL6WkM2AN0xzwjlvorIWAiG3jx1ltqYtBbhvTH4
mVPt5zhsvX4TyAyfE/xZ0CTtiVyNhP8rchz6n6w+JWXRLokSJ/+ibYFCxA6LtK9VpwzrFjVBvp8j
XYe4zL3k3hclyVnaiddY8EW+8fLF0MQ2Lz2vQA/Fx6JN6+xChwOw0TjXNmAgp5aHwJud8iwfMjM4
YMEhTZcVWLKeQVTeDP7UbFrlVTdl18XpyiEHkESawTFvkHO0x5ZWEuZl1t1b5eA9tiIrP7KKuLLq
Uj+IIDaAGSRS3RSyzj5ZbuBWa0WMCOMQ0dWPwKmi+ooSJ30sxShuq6An6KYvvSeoRMEFQFSdb2yI
AzUJ9x7kXpLtdkNk3MpyybipivR8ilK0vWqy22eyNcobTALq2WKHwPIuVK2/oiANCJ2f5Q7aqLmC
2QCMZiC4GzqSsUNpuQbJnx99jNgrGEcRXBFkadzNX2dFRdn2FmLDWdz1KdBAF/LHyWlj/gpl1e8D
UKR9IwGeAgeErUDK7UTVvC1yVFPcHMlWxaJLbpusKQpChmxwoMKq2Er6yf/m7EyW6waya/svnsOB
RI+BPQDuvex7UiQ1QYiUhDbRZaL9+regKj+LlCyWalIRrnIIBC6QefKcvdcuJMyFujQ9xKmVnW3w
4aI87ZgVh2d5LkKb/sKkg8MYJqq8rEwxF3vbazP5xHtQTF8p3YEqSNzo5uU4Mj9lYgqv5Dkt1MLP
u8x+Hg9NBX1hzIAS7mqKcuNy5Zi4xgZ5h/5ViBbI21t6QjTdrGX2vbQ9j7z7xGtvoXeF1/Oc9y+B
KDVgr5KhVxzM2tL8S3nzEIK99I4Ky+AQKns98jKFsq73vTkKc4+1aWU0tTiFda0mTcIMSdbISM3U
tJ5wfPUY44WN9MqCxbzwlReQPDPmrvUXqbKyPy0dgi7ILl5Tsa8Y3QM2JynbbnCjTNn4CIApAP5b
wnWJcfYV2XnXBo0J5KFX6+aB6Eh7YTptFddO27XtQdtN35vHuGqW9Q6JDQS3sIMSd9ZjPOPpcCwH
X2iPI+i1n3a4639sGT9nsb2r4rFM0/wQlGDWVqexM73dSDJrtjC0MLvvi23qVfuF2ezattev/8Z1
bHrNgW3TZgjftRjcScDxsdEWrFJ0L202AXbvs/GDk89W5v28LW534zq0s6k6KUY3/crPZ5I1nUEv
Tj0KhjG0j4kry5EaVvUt8+A5gj6nLhZYHLd/vrX33Ycfz9BDMSPY3mnxvA/VraY6DPiFksiSNeoM
AA74icxU7x0Sp/eDU+RHlgmxP2q6sANc1tI8bTk4fvrz3/GuLfDjz/AtzmI/ynTg1W9vPqwav7CV
C5SsTpHYFuk5Wy0GhGDpP2gY/frSQK2jVUS57yPheZ8WH7Bu5o1YDYCadXjvrok4rGoRHxzxf70f
sCNM61DSkNqJN+Tt/dS+hCmiGhSPG9FQgZzeQe5Nzkko+Cjg7Tc3ROxaQFeX4zIJF+9OzOviFqnr
1ShY+qQ5CxbxNWMA/o/D5b/aIeL34RWhakNzxVQCv/fb+6mgnyGKxCNFsgnFDwFVKI+TQF9bZaX/
LhAbgRUXs5h58mV7PnXiuwKxoBkyQnoMIwqGJ8Mc0demZf7Be/CbXwhTIYev7R3AOPPujlq3sw2k
JGG02kWDJmEYdHlWjvVKXdVwOtr9+QX/za/E5Yj3QHxGV8V+3wtYmL3wESJG9tRwsHod7hNjrfZ/
vsr2R/+8hlgU1MRfYjhyQi7yQ+H1U8fLDwGjObUTgpZBaKNGlPnewMfdG+Nw2tTm17++HMcCBsSb
udvlGPv2rfA1GN1WAROtUC48zohlz4wqtM76IWwu7WVxzv58vV+XSDQEJv0aEW5av/cPMV2nwuzU
glWFELKo0ukX+qoYYkZxuXhABq1RfnDFX9+STbVgb8N+ljk0DG/vMM2hE46A/aMOMjT8rQ4NMc8B
PX7Z/fX6z6W2RYMOhRN47ru33nWwR1fFDDlWzfOhLKfpQBNruPfh5h5SaFsPJCLYH1FAfneDW+sB
MSNRlcgu395g71UpK8hAfKEQ4MkBN+wt6PsH1SKg/fOv9+snQKYOTRj+E7caP+TbSyGnrxOK3iQS
OM3OcsPf6kw1Hv/5Ku8/gW0btdE4AY+hpuJI+/YqtQ5UiaaJd74asxdImcZRKGS91+RwXEmMTYd/
43o+rBqHQfS2AL+9XpGk1RIU+N/Q9iy7zOlLBjLO8kQzpRkiBOPyg8f460dAbYAVMSTrmb6Utf2i
P33j+bAaIySZgEhYej5WTb+L1BK/vHeseTrtwxCH1OJ1k/lBtfXb67Kq0Ben7CLl+e119TyKfhmI
Wu8m6dxX7SLiGl3lTd27+nVhZHJnNHn/wUV/fWcsWAXM4EM2OO+XusDJw8U3VBhuXgdcQ6oy7Rdr
IiPuzz/ir1+Bhb7GBC7CXrDZNd/eGyLPEZGBFeJVy+wTd0m/sgY1R0VIiPC/cSV+EhouXCx4H0c7
ki6JL0IQWWaC9+U4jbLfWZVz7I7k531wse3P/nk7YCNFMsRLwodAxWO/u63ZS/tBeIqLJdWRhcQ0
NpT/OqU22ni7Pf3znf36UyGFRhZNWtEmH/bfrSSFj/YOZVtIb2U0Y3NOMF+4zUfyqx8L0tt72i5D
v9SkTEYS9e71z7J2rrLaxxyRoFbeDd6EFW1YrAE8r9EQiTAuAc8UIV9GglHQ40g3FaxZYBR+C20w
nIAaJhmcwCEltvWDF+m3D2ErKWg0I9d6Ly5yOWkyLOSu0UhiZk9wyC4eFJg/P+pfP0XXRanNpESg
EGHtefu6khIMaXvAoJMBWjtv1qW5Tk0bFAOC7LvF191T7nj2xZ8v+uutMakC80NMGdwu7u/tRSfD
JyVqLYNI8ViPMneROxVW2Qer27Y8v/l5kU1zEehbfGF02N/dml+1aB5nBZN5qftX4mJKI8qrkk5U
bkmwAwzLXAPZQiHhRru5/VHq9i+fDKIjZD7UauTqbrqjt3fprwqhj0e4bd9KQLDpStvC6QUO6HrB
P7nq/C+VPpSCxMlZeAoERbTpBe8+0iEkdzhjmYdKmTn1g5M0CTGmzZA6J6sopvCD/fGXn1GgyuDg
g2wAG4P1Y57+0/YBn0QHzP1cevSTtQsTwPJNM//1JrVdZZuREApNcb0NT37epFDuj0GbETRblaU6
2HUjSFlzVCwaS8R4stuvXQLC9c9v6K+HWcF6gDXMonzi8u+1kjXEx37cwOhlmG6BPPNT7olPdejD
Q1L3rhxfHMzOjj/eZ403fHT1rYR/++p6W9lNc4gSlfHpuw9E61VPYkHRPxtuvye+k/ChFA0Bk/T5
2utoo/mdLm6IzJmODGWpY7BueNm+/vkhvPt9qR8R1G1/BhUdw673+lSosXUd2quMGWgGUbvBZ+iF
z/HfX4XRNQsBdhsXTcS737dMCfLJQwjZJLvGeYdaOljJ3P7zVbbzw09PdBvXoePdKgBKVJwp7xaD
vLYmFqKpj8N1BEpbJ174ZTMy9HuypZLpWIdtSZCA55L6Q+DP2B68UQXdP/AY/+rZd/srQtDHFD4U
5ZwYt9X4py8GPnaLCK/VSGBS45b9A7V3Y3uzdTCwVeq/O5dyNdt00EUEG4SQDW77fX+6mkejLK1n
T8caZX1EKolNjlhZoPr1/Ikguj8/4R/V4ttH7DD64ZtBeWKz5L1b72YMmH2OcybGcGU0rAoAMifQ
s8qHqQwGS58OBRqWnRK9t9x3IX/Q3qvpzx95YWV0hIuEazHtBuYj3peeqGviuEZcuDvfSsX96DWS
QD8APi3cs5o8nniBxuLv4EKan5fKIvykKEUbHrxErBqlMfVzg8XXdIovP+70r+aG/ydj881Q8I/M
zu16/39+qP77x+AQkc02lH7zf+xrnevlZvjWL7ff1FDp/zGcbf+f/+r/+M8x9/3Sfvuv/3ilA6+3
fy2FuPJm0mfxRv7fk8H77EtefalZRr79+JtOvv7Xf6CI+Z/hoDDd/6QyROgRoNbzzP8djoc+jBIa
chsKE1Xu9ur8czZomf9JEbYtsDQ00C1uXcN/zgr5x9i22TlZfOjd0Mj5m9n49vb99HYGPwoOGHyc
G6l4IHK+/RjwZLHRB4U6HqWhL5iqSSsqVzavws5k9sGa9m7r3y6G/oo/n96CST/j3ZqW1wzsLFrn
xzLL9M4g0+7YAG+2W7E5H0+OMeQfLG+/uyAdtU0dyUgUAe7buyvE0NjMnPD3hoZootDJjUvWIjgA
ZlVfzx5ZWD/98Nf/eHA/N8zfFVfbHaKaRl2zmfsY9b1bWxoB2hxCPHc4NOS9EBvmn5lZUF+rMV1i
YpzTw4Bg6mvqlh91t7d/+s0vSVFlbZdHxo134n3JGmZGUpOxziMtUBnggrMOlfFhD/2X94WrcGPb
gJm2FL2pt09U2qszw/rqjjsIc6e537mfgN5Zh77LZfrBw9z+rfd3FHghi7VA5EOR8/ZaSdu4FBxT
dzxN0G4qNIZ6VHd02za/YHLLkPMDtujvbg5fM3Y0HHAhstq3F7QncCVrCi2czAnS5rIsO8b6bBwt
vvv65/eEM8S2tb65O1BHbO8/JOG0994P6fN8JXAKSSe+zWm8oMtrPLMR1HAMMr3edJJwsYjwPHvf
OHOAbCRLQbgEvhWFhWN8NcLQ+Aymp//aF2vjRGFFymRs9CH2dQZwQB5ltpJG58qSE7bBlojzQy1g
2BiZG/EsCEndO6ITd2gA5ktrtQhrgvm9PE1jgjTGbGxCr9bGFjdlp/CS6dyw74iCQUXj+VvKyZJ2
ls+wVxBCjLyrZkPCOUPuX+jQhi/J1kmPq8L202jUCpZdMa3WjcigqhG064NeJw6J1jZ/F6l/Dic4
3HsBWW81cEufoLdlrGNZiOAJh0AzHRtmBwUII5QuH63MKpcW36AP50/hNBlJQOirBq0cqrk+u+p8
IyRXIavddnocJkpD0IN2CWRiLPJwBJafBBlZaI4ni51RhiGAy67ungM/h6eyCmusoRd1XZjtqqkc
que6qJgHR+7YdurAuWnY7JXSx0NjOsq4MovFHM8bO8woxZPMz0+hkRj3XZWgdfVaOdCIa5CMH+qs
Ga4tnmW+m9aUIVAQaBQGbtG22SnD8v5zl5gucMTUXhuQnPmIM/MA6M9hFh2qWp4Z1iKng20WyC38
vC26AyZDQcTgtJHjROnrEYgl+mIgbrVHyodrdV6Mrt4M49zEp3ln1rZfRHmwkErvot8kDxBx6vBk
Ybl4aEJF9i9haxao+swmFyZFF6Gi3pT1eJbhVQwuBsmE7ajMujrf1f3mWQ7lBBNPetmGO0pTc3lx
srIjqH6pDS8/5R92rkcg4DnUSWktu0bmYxP3ZTavN2HQJO4DoKSWqIEsr8Z9aaWlJJ2XID+G1pVA
ganCyQ8/C+YukJ+6ngDXc5QAdr4LsIgmJPc4BEGOnO/CUzMJOfeQrpOkl0rawQCdGJJoz3+VAYfJ
qqSvd0VGjhOaZYspa1zDAy0qMkgCxFZmJ6GDMhpeeeIebtSbMmuC4bxPx8n8hEUXuJXZ4RcddLXw
7pKI15OUHYbq2l54PXFVu/UD7L80j2Un7fYw5NNk7zXu2Ee7XEMPJYU1ckiqS7AHQYYNtYWHD7ul
SvwaEmRNFiwmSXPdzXwe4CVM0pZOHGnbF1mV9e3elr3qDjkK2IrUDa/q7nnbw4eUmA47aktTP+Dp
MsXeyFZrQgPkgvAjqjRVwDkLOh7ktIRm9rULamyfZsmCeKl6398iLPwCLB5r7kp+VufWN57X2hMy
oVaJnZ5FAlVvsRysXQKg7nxsj3JiVC/90iAbfAbQz4DAqQ4O1SpJBqmzXBLtV7Q7HKYTih+NUCOC
P2MUxwm0GGtXrC48zALmarKvXUIVYuKcpuHSrhYT/CUym2+4lOejUY4GZ9s+KF5qs0vXGF85RlS3
l0l3xNc+XCNkaTf3cK5fa+wWL4AsBni7QbNUsUmmEmwRv86LnfIDzcJWzAJ/p6WGGzDEyiXkVRjf
3CbBrEFswfqIhVgOoDWMFRutTbjtLgVydbqUE62vhgWpj/K1WNVBl0ZwE8g5s+KERQmHr1MP18rQ
8EvKMjX9vW2uE4qrjEMOSiO3JHRZJfYJc2q4tROT35oAGMkbkdsJg2hGCJZ94dcdwgNdZ8mDOej5
ru2zxDpKmqyv8HFktXFZ56UBc58o4yuwtgE1Tb6FZbgDKoOYyNv80UYpSNSglYtXb0j7L+PaT+nB
xKjfHxLldHfIenyib/wMchIUUYnQgi2pvUiVJp7bkmWyNfXQd/gYfIjvCZz2JHcB0B5lqwrLHfQC
b4lI9QB5VSXcRzPqocNf4jtfOjPISl4H/MCxrUyyKgpgtPgrW9t34pqx4UVv0V+PR9qm54T41hho
DWN+gGwsv61FU700rVUcakfPz6E3t0fsffLJJa7+SdAWq1gTNnK0X+XB9ptNbFpSFe5MTK1XObG2
h8nn8xT82kIRkD4WiQ0OS0/G99kElEbtnao49+f82W1k8FzZfX+vxYj3rITB1hOsl+PcUElpb5it
Rb9OwHyhaEqPDBwl8+IG/ldS8Cgbcnul1RXfLIFsKWqDFMmE3aj2U56kLoabLHDvVjW1nxcTuEuu
G5iBOtivY5IuW/BW/0JKCuo14R7KUADFTRo1bQiIgODhrrw3Krc+k9Mci6p+Jn4H4XyV70BAWVGh
LftZ5p3xaPah96hX99yT7XBhtIUCaDqV6lwrd2PpFKQXWaXq475eadfOXYZIzminfW8M8rYrDWTU
REtbULh34KCai80yi4Oot9brvCNlwq3WKvJxfQNehlUWuob9aBEeO9nZbUtO4rUMFoCDdjW73zuY
B1c6EfLUbMTsAsvBlh74q94NayhBS0Fmlmb5wEshoBrZMri3K4625uKC1Z4G0BZEBBB/UZ8VjXfG
LaSndp9vK+7qPwMPdy8awAucZ2XtnIKbw1fElBm/fF+B1+zmwHo1DLIfrcESycGHzMt+NoOU8r9D
UR1PnXC1r1VdmcfSH+sdyuHum7tkwE8nVSxhDEgplbFF5gdOZwA1iIVpaAV6YbIwGlo8wl0wL4u2
yrC1uPrUCFZcbGR/YFEatDCOK2zq+9V22xYFoLnc22ArsqOML/FbDkWnPArK0CPdrMouGzo0t0gb
X2VhgvfLnVSfyWpOL1rLT9frvu3Dc6dZ9cGq4EoSH6dJqK6qxSabmWqc/SjNT0MTFkFCSEh9PAWT
DaCBDKvgsAgLkUTfWUQmFoMuhjPHbJibDU7XmkekOVeUHy2cAr8KMuxe5EMBa6vXm5bIHyeuyIwV
h6rycsExbVmyuB+wE0YwxsBSl42mJZXYRFCg4/Sv3J7wRrIoQ/epRbsRLVPdjOcOlICntixU8EwR
1D8GTTPVd6UsxYvUbdMfM09kFqsra24vM5E2UPHGfrxJvQ5hJxTsqrjyO79fj5D2hfmJARt+fBY9
Xd+vmWEp+2Rp7fmpL33ZPDVLOJzOnRAqroFkgDApzayJ1lCvc9ySfe2hX8v0oYV2e8cM1Y9SgjER
WdtW6R+VP0DoE36Fp4CezRyXlqvs2LUNUm3I8bKC2Jpz+Zy05P5FE8UJLq5u1HHXWN13qdPxAoyV
fUqt097aQ9aLW8MN2dxz26m+zyny3yiw0ZzuQxZJfws2lNemWsIna+uo7mBGto8Jjti96shOiweQ
FQ+9y1k8tpyOg48yQ0mA5zhLau9J96gakzBMQdGtwMmcqvf41JMif8WiONAJhbdHEDyby9Lo/JB0
Up4lCoyGzRkvBmRY8vnLbvxUOsXyinVx029WfkXU3ZBcrS3GoUg5IT+1CNpkPpNBskUFDnlSfEEo
0+pd7vZeGW0K0qugKIx7r19SosGCjDVxpqFfX1WJLPURXKj0iS+WareXenictRHsMmK4vnQJUvdo
gAN33dDdOgDdu3MzH+p2nw/2OVGsAv6P0YW3TTAzaiv9pH1YgqFDEFmP9YFQn+FMe30YC0dDfnYY
7B8vjZiOchu6mSSA/mbl1M4n7aWnUrvzzjTA7ee5l5zR+HtEOsgByiqWT10+Qlluh/J8yCk0GwMq
AIFxnMSmTFoPQM82XAbVhe+vSFoE3JH9nKmKPNPJ+9TL8AY5foW91FKQ3vvu+wxjmufA+ed4IEOD
V7LtokFk+lHCg3+w1+qoBvd2svbNsymSM1s59VVAkGSR5AeXKTvrONRtI9TnLYfDneeVZ2kinO/Q
VU5E7lHPBvURIa6HvFqRPwbFkZuKK/SSLDvA0Dde4mMJYydutCXg9On+kCUg9paOuOvGvzRIGEwI
7nAiZylAZ6fxOvvDkWfJT1Tqzm40YK2bdnZIgwWSZpAczMK8XgcWIDdFCpujGPnShYJUIR+Ceenc
03zMHjK0WZFoyaQ2HLJE05Dqn6KrO8mt4HqBYaOjqmmCaA2MOhIOUQfDuLgEIlFdJ2t7lfVEEYZS
RV2uSOO1wM6llPcXNU20vVW7CzNQW8cVDydGdzvdllroGILucZ/47onRu0wAEK92lF2RrLPToM/4
XQaGBeM0WceOmroIkPwnu7YOAfJOct4TFU1+Xx90W4H9L+07lfFhFySn8WdIsT6HfncpnI6jWzWl
r/zzy15Uqtkt4LMZYbXfhFmczSoZrlelQh0LvzzvfRDetibezGpmikMVnhKYZR0w46NDbLIXUgis
E9/t8EqbGHnrakpIeQjyvb007s4kU87EfZLmgFhn379YAqEvdJXZd7qaoYkbYWOcOK2V7Ie+NO8r
uhrk+VWuU/AeN5OzNwb7xCRNyNstgKdAgXMc4Rs3nfYoy/X0mMsVCW0WqOxRwhBmhamY7CShfVkS
G35vo+/eTZRFiLjbdRPUfjMdxNbMucFl1YxPN4vxDnKVFwVJclCjw2FxGxEMoVtezByrd2s+ku9j
l3tEHO6h0mFZgP1fdk74qVynJ9YoZBz5HOLyt9q99hcOcWiwkOZ2V2stjWhgCHPhE3F9Di3Y2vV0
GPadMRnfbDaHaPKm9nL15Xc+NRJgl9vCbjR4U3khaspYYnG155/QHLzj9H3fmZV/HjbyoRwQNA92
Ox6IMkAJN7iCIwhdwdZ41CrbV8UwfJKD2RQEDebtSWVMHKNb+7EYkpKJT/o9reoZzHp44IxhRcMc
hFvEeHMnJqs6LSVqXLnwnaQDOHuCR0pa8OCT7LK/9TqL30BMyRgJOTVffSBo1/4wUsmlxuPoZMlZ
RYDDPZYD8zCk6XFeKhZGEPsVyEqnvpkt7cQeB9bI9dO7UjV3ZIvbn4wwewi9PECHLuxTtFRbsico
Q5S9pE0rwlQZgD7TMapf6zI7SZO+vaw6Uh8MwVvXJCZhHOntUKWf0VRXu0o0pO/phC3XH8Rnkcjw
qbEK+CGGTQwy1zjp6zLdjWowX5UHUXKi6J2ISm2XY95YdVTm68wRSZQHduQNPmIm00OZb1xGMotf
StOV9oWnhxlsTQsdgf5AEvi7KiODBTSUOJQ0sCzwVJ3Yl+Q6UEqV0xXYJXXjJOhwdnCQ2jgJAvkZ
zBGh3kNHdkLalzfDWMgL6v4g1rq6A5Cz8iOIRr8Q2OldwqT3eKhFfV814eDFUwsHOkm3JvFCwX/V
ki+CFJveeMapAntARGj3sqcnLwiwntSx9uz51Z8WNP+EszQ4RbzT2sKAmLV2c5RXJkZ5VWh1iijK
XHaVKqbHEUMu0bJm6V4zq6xngiszeV2uy11KEy6aFriaQ0khQYq6SNfDVBmElihD5kfLkGa7bKlD
AFpAU2W8LGg792bfgDiuZXaw19y80c1Mc81LCwmw1XKfJbbzy1SuJszRJlu+i4VoOoWdgyDoFJWG
59WwqNBcDQd2NmJV2J2CIfY9syPmRVvmeOa0nf7ScRp4JvxtqeMRvOaN7cxa8P6uW/Z6yfsdNVZS
QBkLVXbuN+nQx4gM9BCNBKfejmtYJrFDN3c9xbccUtVg3Mz3ZiGrO1XDxQJ4ZSufzW0OG+ABHmHJ
LoodiwUbpxCBPSKkgUbxSlx6nVb7fC1rJ9JrYvkHt6WrD+lKKZhV8JhExCCgOMc14FV78E2a4O9S
1+GZ7zrV9k1IeTIp5YwHRnZAX50277/POiz4QvJJeUe1O3KsUOlkcYadRRgbHtj0dq5dwgQaoFFx
NYfqyVJ99rlDNehxgFtqaLNED9Gc5fCVcoqx5G3ejE3NCXgqAcPbqZgjHdCoAmUYgFfrzA4DltEm
zOzJcWdZc00VPjey6JnpW9P8iJdhqI4dna83UABbmw0XFXek3BFPw4BIoz8h7h7FcGYUmXcog8pl
ujBR9UPyHEpv541mRV5lX1GlqCFrrm1Hrq+i9RhGLm0WVCcAdh3YPG5WHlU+icqkKJXFxQL4Tew1
ab2f3ayYjDjt/bU6oY076SjPegsAQafMgaSOyaxiNyj8cR+Yo23zv/rty6Lc9sLB4UQyBE/aj9c2
Y42xW9xhUaVa/VLmCb2ooHTzB9JUvHDneAPVzWyO9fY0XIdlZ6WLE1UJawW8UByeu0k2q8XBIwGh
q7tuvHEh6E5U3h09Gv6IYo198FpXjaBPusdapqgq6bdSg9j0DR9oJfY3kz1Ap6PXQb6NZlkn+2RF
gZ/QRG/pAdOAiNB2DI/d2Hvk04bmrLfyo1kPDdgUgqTkFlBMcLTKjwNmAw/eUufYlcqyIEtRyfWp
wSJDGjcWkenEZAF/XYM5q/ZVr62rln7ANz46B9Dc2FaoXRorOy2HHv+YnzrcQSAdHez01Ot7I3Ec
MPijOJe+Cti5DRvzOuSx4LHre/+sVg6Q41A100nryeYzOngavS0B6ksOI4IsKsCxE30RP0qsdnn2
Jrc9Tj3NTGgE+wJAgpQmL1r45dodBTf9poJsn0uImOQHgDFY8amSF0mk3JB67p6qjRYtwem5E5lj
7lk7YGTrC2ir7IJ+WPK1Va3lUcM1YLQssmREVAnNyWWZF9r7GMKWZzewxxd76EiUEnMdsI2rFVC6
Xre5QrnOJKbgbiOzW2fFRuUhJCHhy58D8zBilhP7Nqz8VypEfFOm9uWNR5EFTF11UGrKOpxuPbNx
YW7AC/ZYar3xgDZjbGCVh4qXcmqLCo5+WFCdpo7pkZ7MmnWEo6mq4s1amBB6JcG92fOUFxFZrJIm
hGhAyruzVwZ7ZRrF49AXljzFz1Q8VbR1bzvPaYud07nWlUuPmRyctB35bMwwb2nrrj2VarKFueTZ
YOaUYD52eOjH6jWEknHSgP/guhXPN/JJDLOjZIHeH1mtkTfHjVfUYh/a49rEivRC4nsQHJ4OQ1c6
HLDZX8gdkysJwz5cl94SFefD3Gva44lgcRROysJqrB3E22Iahm/YeTz3pCfgeD7FqOgfGyXxajve
encLQ5mH7z05W6TP1u2cAclfWb4qSIHXfd+ZT3SChxe+7IQ4i6V0v2qyhGkm+AQMczJaclKpci+/
AMPepXHIBsSyVYr6Hnpi8wSuexVRnsu5Z6xgyq+0s5MldsuWLgJ3hT1A9kYdpwOq4ojei/Swq/i8
IOMgm6umCuxqB8mR5kYykBcW1WY7v3jE9BKMnW+2Os2kfTNPiPW2prYodlY1E4Derbbf0eM10ZqB
juxwixX6U5ak/UMZOBIMp5mR9SWtzLtv8oRNMeczf+yLXDRxM22gztQyHOw7I608pIdt+lxZPvvc
5nVFuz63jnWkrdS9wivCm9f2hWIlk9UA+6Vfg2eHwe2r0dk17k67Xqe4qWlHReziQOX7dcmGjSeu
bNgPpScPrpNMHNKc9EtVbOieGqwBZGuvT478og1OuCGEea1rj9/sqeru0nLihZuYb3+jpkMdai1V
Dj9xCYIv9PbJt6AVU0dt3YT+zh1nKEBgscz6mEIkpanfphKuPAakA/R6cYQOhvJnEoZNHJNsOmYu
jWk8rjMb3o7BB5G+7jb/QfLqcpqoBWKv2ByHRbBFBmW+8+jo2wRLDHy4MHGUivylYiKHBCYHUG83
dfWwTk7/hJjMfeXtqmHqCN0/1pxlbuukY6eZcqycsUKLeTabObG2GTy+dC/TcvZOMZdQiskklVc9
rOshKl0tVnqSAQ2nOdW8YeEkzeo6DyBx7+xRp6+tzrqncYKiG7FVT+vBEx2H5j5roHm79qwfncI3
6VsIDn3XKdPg6ctGOvxEW5AH4Q3ZsuxnpBmvKST64k45KijYWRtaxlNvmdN+xEXHcEmJ3jqQPzaq
o7Twnezgq8rGljyCGYlX4VNr987IxtrUZKodgl45BBbPs7GrS4iAF1mXC5TnYT5jFugZb7YHWfoG
CYGiWqg0PDqUFN0FN9lX3YSRdClGoDojp6OrsBPqZRRZ5R5Cv26eGCd0zYHQoSXZp0zOOlpP7GUn
bBKLz3teWR4KpKF26cZwWQ4L7CFMO1C47TVvx+cus9p1p6W9nVlUyoiysxTlU95ZE4Zcd03JUZhS
Ea0ZzVbKZTLDrhdv4A7yCdDoPpVzdT91wn+S2ofiNMmEEx/zYKYTPM2uPh6cQD+Gspya89KahmBf
W42g3GqbWu5Stx8J1Zvs0d2tBQvpCSfRLRIAX5jYFUsveCmA9zRXSTDVXzX6rulWesYaHpQ/qvzQ
eLnxDOAxmMHdOpRq9FwL2GeZWoyDx6v1klWN8wi5h2hF1fReessAgO9cFY0f3gPEDqjyZ4s6AQ7w
eiXBNtLMDpINpcqbMeBvTojBIgrLkTt8uwQhekT8nCADzU8hZIolsni7T5MsXF9Sy9L4Y7PSfeiD
rmgPdSuXngDyntYQh0NyJwcYzkXUuVPlRExfTbaj1M3O+pbQ6yser4vCE/Ha9dQwFY1wBovPsssg
RK/1TD+imXv7C8WnyXhU6u1Rp0aDf3Uei+tucukQJtimQW4NS8pMO3CWNi4qK2FBYc56Qg2AzTYU
FIg7t1QY3O3Uq6yYisg6KyrTIExSLO15jTot4GUsyruUPcSPCjnRmGFaLIKoo1EuDn1IZjVHA5D3
2ZJ7t+Dk02Avk6p/GA0y9XbdqqzXNKP5wml/rQ9/Vln8Iv9BVsExCOIHNFFsP+/EKq4wXA8SLae1
YXKfPXOAM9Dp+bEPOE/IHBPkBwKnd3JKxCp4ADaSJ64A1JTvNR2SgVXvG4Y+Ji5w+JKZWmfMrr2U
NHRRM1C8JJac/ToUHH2O8tqmS1MPWJs/uO9fdCz8Gc7GW8Gig6bLeXff9qZzY9g+kLImxnvecmPX
DgHmUjur/06zzh3bZA+TGM25z4Jrtf0pP4kpZW97C9WFPvad2lNRijz/ht5f9YGm+tc7wjkiMCGj
V3Vhwr6TAnldI41JmPp4tNijAhMzMrYLeUS6Y3b555fmt5cKTZgdcJnQqb8TAbHCamao+f9j7zya
JEeubP1fuEcbtFjMJhRSlsrSG1hVZRXg0Fr9+vk8m3zMQMQLTHC2Q2s2adbCwx0u7z33O+0NZoL5
jqyr/gn7mHpjV5h+XW5KWwiaX0ZP517FKCJy0pfdSqwKyLo+tTeJl1g+jsmqD0qtOVADKlscvGBP
8Cy/dyYL/w/Xmne61jd3tV6uselPl4qhgYalRo3fw8V38R3TEpUACeDuBp++W9UqfkfF8C1IRXgo
1f9gyuD4qzmUF6K2cvXjKUPKdA4Bb7U3ehjEoN9KC2d5a60++EQOx8RENgnr0YZLDJ3ouJXa5DKG
J0ZLHArlFIusu3dyrV7py7lhc15Edxa1KIiJj1uJ4pg7Txe1N9MYGIFfJ57SQFqx0AppJdece8Ua
SPRenjbLGUrxBnUFsmTLxsOBYr/jRu1S5flZjqrPc6b94wAEjVAKjNh3lZMSfLvc2LIciFiElN8h
UQVgivR/6dTsdmFSu1iK+CT8sh950wjOdUeN9y28GyyYB+5ECLw/6U1j/SrDgYscFgA3QZ7EeyCA
5YPO1fHDyo9aLpyXH8UNlX0W4wnKdI6HwFWROhKKAaMwufa2Sev6ycCr+eDpM0SGDJFMGZn9W7NA
A+KkpNVboCSHbhJrS/jMt0BNLndZNlsSjout1prn2MFnePatsQl9TQTFnyyOh/dqa9vvLnd6OaPp
M4W5lMii/zA1un7c53Fy8gF52+y7ZDe2RdPpt6mr6itFZuc6xIeWtiCaLO5cTK6hJTtjzt7oCxva
x7bvhcu1K/Om0J94Gqx5cJxrTjbGzk7VO0ro404l+owUUesnfw4gas1TiIbNmB/d0Kn8q4fPhkbN
/mbLfWepdB49mPDOrLa+7vZoWQyVEICWjVcevXwkKFAsSo4pWSKy2NwyikOQuQBaNdt0+FPbsXvj
her4jKVguiKPPTMfJLcZGTW7gOMsXeGNYSBBZpJaVSmE2RIc+2pAUt5fPWpULziQCtlCISkuDt62
mHNuL17jV3P5Oxa5t5/Mtrv+01Apxb+cCUfdrSqvVa8uEVarT0gBncafFQKcuWlGdxS+1it3iDPj
hZQNZxvWDgJpXe7lr1pxiQ4FTmdSgx3N8W528VdijzavnwDAKDwMZQy8QkmjH7eScn6XSh1NfgNM
573QslpsG91WHmJ0A2v1WMvjh9nmgh0DbGpjjkpd1HFjRg7kyhD16HORh55SoT9Ud3o+6eNd2E39
U1LV+bBy5J0ZRt4tnDosIhO6+2JGMLuTGtnJ6MexPb3RomzA6M10s+tntwv8TwPZQF2CuaSIgOnJ
CPqSxu0RvFfvS5JP9qFvsG++UvQtx5D/6nAjON6ozzgewyLzCFx4weA79th/H1SrfdZ4Gf4SvTNf
xzqgGc2CpE5Bh6zB5A503BTBbYKABENBclmGbxhAm/u8Lf2iJDp17brlEeK67KlgjKn0XBwWlReM
YLUrz/cGG/QVbJrvqRcVvy+3crp7A5i1CGVTCWByW14sKeEhMKkc2JuU4WJoV+TjvV7Z9jYxs+bL
f9IUmwRbnisNKI7Hrh27OSkDS/NNpex2nsjIDw9Jv3OMxFoZO7lEXyvzecmolMSw35Fns4n4HDdF
4KKLKI/SMK8k7tv1WjfuPCfVf9QRGvR9X7Qfc+qwNzikJyu7x+ni4hHAagZ5ySnPzn7cNNp5Ow70
QPNrI06fgL5NhK5U/eqdUFJZdGCcPNmIky3mIRlP1Rq10PFxaWpuclxVH3QdEtvlL3amL3JDlyUx
L0/DRSvmaKOaSCNasYJ+p8P63kOUM66+FUl2iHQqswG8OOpi+SIt5XONqsOICfyQ1cHWJqhh8bRW
X3M618Gss2gpgGVOYNN8/GnQ86YNGVnVjxov3tWTmezMESRhlCT51d+Hg4OYBRg06gXtl2fjq5Oq
HAB952DhZNoXrqgJflzt1CshQOxGMCbYPOUGAcF5uaLIvJeWp9WWb8qsZDi1iDoiQ796FlAJBUlD
gpqYaUu+iwZUL9a91vI7Sq33vFuegyhWd5en2um3IdiiUmNHQaesLVscuuAZwzD0cstHsNq+DY3c
fTC8ouMlkvZX0qDksEG0lTV7bHss0cX5l4+iJBnjYOAtFaBbm5uL2NWG0V89scHm4s/HWUtogFP+
eL6JPhgQZw6mr2fTtJkdCw0XGtOVzyP/Lcd7HRc75CUEcRwydfbinDDCrCPyUtKbybXuGxMbSKwm
1S25vPymgGu40t7ppkC5MUcTGAuOW15ux70y6tqkRkU1fYVTkgIdd74hgb/GADntFbB1CoqJHtvc
eZaPGLY1zj8vRs9Z54W4HYqA0iDEN4G6RWk/9XtUp22y8nKSP/14KIm0MTmYY+wRzJPjrmV614OM
AOquj51Wf0iauSPU13VOdmPGSE02blg3hZ8GBuVsLvF08102F32zcnGSX2z5M7iggX8ngUMl4uKL
dqntotYpLT+jxvgOqZaGYXMRHKZkHN+bWj9i5FFdf24RiKDghEUO3YWI1nHfq8QlpZqklh9Tgbi1
kKJvtXzo9peX+UuB/3HfXAnd4j6DfzN7o5xdrzbGOW+UGFPBBhu0Ac1m7VjleEA9LKt7cjd44zZF
AtpdmIG5E4L8kY++IfmFPZmi3WJQUOYbos7KhP+01de7Qi2qaVe2zmjeTtnYfm5bMY5bSLl2uLcM
WS/jhYAYtzWmVOShrdnubzVir2tkg9NvRjEghxd/EErlJXzcr6RtKvCaZkstYFPvKCu4D4Hpozma
1Fue3i783EmsXEZP1whtYvrDTV7WqpqLC9UkxsouKeL0vSyeP3CXV7a5Onk/tMztn3HIXaObnGmP
SyKfjTgJEbmT9gqYsfqkNH7Hm3/XURl26ItA2U+qZd25yCefLk+W052Gg4Ae0jkic+RGj8fUg7vZ
sVM3fsPT+AvJ6/q2dMo1DMdprygu5ujhVg9fxNUXE5/bPMWhCiQvUdXtnxTfuA1liOGbgKvRToS2
efXVgLgmFyrOOM02CWUc96pzelK/gVr7olDtOypdbN+2wnAtLHM6eB7uBJC+OLhVUhmLbqVE8Gch
htq32jH9MlJKs03cMF7ZMU9asXVeDtIrh2IbLgmLKZiW0ZjoyLV9tSnCe24rBEtqzb69PBFOLge0
wm2XCINNZTR5keMhow5Hpnyb3id3mt5QGhfdeBiY3+dpb/uXmzrXIZIUbAG8W22qHo6bSuewtrVI
7/0xsPRPSeaot0qVFbvrWwFljyjbgwvCEB630jUSUJjbvR+oKLvcrjc/jxUc25WD5FxneAoR14SS
QYBhcbNGx4IPpeJ2PuIfTDZDQTXIGOQrHM+zrfDqJkgl0QDaYg70RdKNOaxoH/Q3YdoALqTbrkKH
zrfClZp2dACbiw9jQ2Z02kbpfI2IydvEbqobuM/GtZcbZhrTGOwPW7hMwB1/mAmXwHZCNU4cOKqQ
atWN/jYUY3q4/P3PTGh5uFvyciPpLbKzr05BGGBc6EbR+1MVjsUdehqd+uh6QrMgnKxcae3M0GHt
wkbAi5QI0zKJWrTBrCFK7PwZ96VHBe3OAYbiuHLblTf0o5OdKD5190TnUJeyHSwXqUqNkJsVna9w
444PIX648T7C+DV/xIdUf5eGKuZHQ9Or9hYmcRlev3Lla584E5UgAL8WY5r3FCINVJD7XV0Wb3SL
wsSiGdeiqS/h7GU3UZ3ZYJQk2GBJGKB8ehztiW6CzY7v9NAUn5Nc0brDHNXR+0gf001oudHXAnDE
vq4Db28lwlsZazmWix9B7N4mOESYidv9YmH3WMGamS0G3wrm4k3UNMUBzVxwq4/UIKFrqIZ3DvUu
15ldEp8mSUxIijsp8RtOysXqoN8By9Prfby1woeE+qqdavXKY0vV0spCPLNCXiBRENwgRp0Y7lmZ
51JPpPZ+ZJG/QuQyNL8mSlgfmixM1+6+54ZTgmX5nswcXBaPlyPUspIUE2zPynPjm5nT+CGvJ/gE
equV2CxXfOhGTZ8vbwJnliXTiFCYDBNpHKLHrbpIOkkv9z1hy0x7HwfdsM+9Zrx+d5aPag8KHqEV
OnncipOEo2HV4eBj3ofkqFSb+4j66JXPJb/8ckKyHDhnuCHKvfO4FdZCJ5K65gyAdXXDdQEKk6rU
erExSwTiu1zJxZ/rhw/hDiQ8cvwuq/64ydGYKsqI5t5XMSv4RMYSC3NCl1//k1a4ZdMAb+slf6Yl
3QDqgJN6osz41pvNahemabjyLDo3FUg2/b9WFtEPkdWwujQSG2UQGNT7o/XpBt3bXe7L6ZoyVBhG
hLAhWRHvXYwY1eVjixs8mIUAqwgq0or9FDtYdhpU6l3dFFoPYrA84qkEXiadUo4Iva6M3q9hkqHb
xXYZUNkmCZOrgznkAsHN85yEZ8O1SXb61VFaJllbqcnIB2qjhJLarr2FIGitXNpPDzccVFlCOgcp
HqvGYodI68lqnCAB9YLRsInEsyaETUFsRbWy6PKvbqC+C7I+oEAjLYaVwTydHQaXUWiyUGWRsywV
Om6WmVoQcVtwGqqnQwVSQzcN5cocPJGySEj162YWu3s86WQIrbD3XUqpyUbGE0VlhHi6bCx2YRhb
+yzxanSSbbaJcDSnggZh8Qw949vlyXOuv1L/xK6FNIl70vEnFXXIDBZB5+PXTBGcl5rvPaWwP11u
5XTT5xlG2RkvJMLOZECOW3HL0YNQPXU+QZ0hQdelQDiYKnf4xhEz3scTCM89BjdOtXJ4n+keEgC4
xPLZKefUccNNnWdAwbvW74ewemvjkrIzjMRZmbFykI53ZOmWyr7P7s+2v3z/KTbifK+uW78uw5KS
ZupyqsxsfNT/a0/Nc02R1kCjR/iMLNLiIGvT2Rz6hM0fghX1CkqbESVG+1/3mnttyIPgEUlLJEcM
4SntMPDqviPw1vttFD6KBKG9Mmq/C+6boMf0/eUZcuZDEcFHcMB9x0TqJP/6q61lQDJJ/Ebv/DEp
ykMalNRDVV3UfL7czJm9haQl1yn54iBWvFh3FHPFYWrySptmHRJAHIEXH6j2NHvF/BJNIQ/E0unv
lC4XK4nTMx20MLzCskP6tJGrPe4g4XY79ygpwAyoKPc99qPfjDgG63S5g2fmB69DxJsMI/m25aMq
TWfEcJDcfGr8J3GrKyiq9zqV19WuoK5nBUUph2sx8Un4IU5j63hZ28edsrLawyyHJ1yDt9G2qee6
2jpOhSvN8KKUH3sROCs9PG2TSLhMxkk6PFzxxUDmehMrHllNv6+RixL2qf1AcZ+LsRnuzDHRVm5b
p9+NSzEqCDhuSP7Qjxx3MUpLt64qgo2RVRK3mp3iriCKtbv82c48dSxpTUxsgOs++e5FMyJWxlp1
eOp4buJDO/uhjnW8BXLwOwztvTmIn6bXU47Iu0+Wol/9npOtE06VM0ciY487aSlKOCALY3+mBvJP
jT3IAxSm6cvlTp4bSjLSuHXwsJEWIcetAHOi5KJnCcRkbbd4K437xkTxfn0rMH7ZsojJEdNfnDU5
/qhNDarIdxUjvAcq4d2kg7ayN8oBOZ74LGbuQWD2iGWSOznuylB7Im7zrPaRDUTbKi6s5yZOx0MQ
m/H7y/05M99piqcLl0g+zzKwJFo1tZy4q32sQIS0px6zj45bqsaNpffOh6yqyx+XWzzbOYjmklgI
/tVazAbRqGNBXrj2w9KJnzwsr3WKC7qp3FEE0bQrU/9Ma2wfJLeAa5MpXt64NEp450xtGr82wRSP
6lTvbNyuN3DL46vPaVK33OrI4fIHF57jr1YCrMDLh47FbWci2dPiTwhDx9s2CKuVXp3eeFC0cUI7
pFhZV8tEblfVQa6MxO97B3PXbZ3BUn2nJTqeuVQcVfHbfNTV50EN0nlFkX1mKyFASCZU5d7PvFki
dKtKi6vQ5LKlOWX9TlWxuB/inaV8Fn0SbimCsnewmspt1fQ76pDDqx/BNO8ywDQtL5byCH51kuuw
w+t0hnoFTjTaT02g+iKKVw6e00kjG5GMYBnY57Z+3EhLgj5q7A70RkSqsKWgZt/FHjXVGF9cXgyn
mxYtkbIANc+fYcket6S5AyXq9gzEC1zWIWyIulclFSiXWznXHy6OvOEkXBqY/nErlFUaWVJy/Zl0
TRZSyjLFGFN5L+7jla3rTIeQAZMVIYDs8sqWf/3V96kNWN+Vw/mJuir5LkRn3fZD+k+K/P/hjf9h
8pT//9ONt9i31rAmX9ON5T/xT+df+y8uElwmEDwSuuXR8C/nU/cv0hM8jgjAcUHkaciJ8i/nU+Mv
1hMTUOqsSJhLcd8/6cbaX0BR8adWJYSVKxjB7X9xnd/9fVyBhP6fgsXZ6nUpj0XxiZkVr5jFvl8k
jQayI931apff2LgH3lfG0O9jZZ4Or8bkny2/Bv8uzrR/tkRDL9GkEx14qw2xG+QgM3IX4B0G5ziN
mqpIDuSAfhL70tecR+QqfXVevzQoE4BokWTlwVLyMnfBEJkIkaIoEX4Nm5Hq7Xac/iDSFhTZC0mG
6nUz2o21p3y+3NnF2v67bY4bmbdDA7NUOgSDJorIBv6pChWj49KsJ9/UmjbfqXjKXZnueGkNjSsT
iGcUyurF9XiMEG9Aj9iV1FbqUBFqsKPh4EJTHMquWpPdnBtXmTg2iSFwd11etoQ2RUORFjtS/plv
6rOyaxPnq5nE1m1QONnWLWPjHa4yazq2xfEqe2nyMU0pQSXZsowR9basgnaLXW8D15mliCJpbTDO
xq+AeuztpMxrD6tzLcpImi4FK6R2FuOq52gN3Jr6SgBDwHswrdh5md3fW6UePWnqTLFROHQr6mHC
B8uJCwP/JaNIdlnK8RdrEvEIQONEP/St0mC9O9ZzvOHLD5Q9spM8D44ePEaFEng31Mla1QGEgH0b
ITD9qIwq5QGD01Q1xZH29GFS9FTd5Zpr/Nbauf9kxUaLdEnU/bxtpwTWWpp3xYMBqijZJhI4M0Ae
9jZeoZvvFM9GOD3qjZZ9MtMEe043HwCCNA0Jp73lgj+FGBb0zm7q8umtOcT9h4jK2XHnunH+vmNG
qBuow1awT8OyvFP0Qhg7QAKBtlGFAzY1RVhHcUzdBPpuTpxOR5lSACjrK63ARzAUyRwfxnpqM3iO
lgUd18lwQ9a2xRTHhCRL06YADXJvvx3HGGoxVbrQfJx+yJ7btB6/xrUibF9oIvlgzWZjv+diZh0o
qwa6VEZ2Yu4ioMtbyC5eRZQIXu++Cxwd7u0E6Oym1NOWRezm6WdXwTj4oKTO/L0vLAHx02RH3wxx
aXxDohTjZB4AodzglJZ8D22bPaYm3Y69SZVrnwb4HLnvNQ08skSx8/QQu2ll7Bu9R7U2Y3b5xppG
nfxx45q36my3v6Omb6d9i2zo2Sg0aGRV0MTzXqecC+pq3Ac3cWGS2DYwdYxhK4VJjhIGDgqQ0KGZ
vsWFmAqQOb2lffWMqAFuxivJyd5YSdhMm3pQtKnYxyNO0J8THGxVfG51Kwh2BLHD8j3kGlW5nypI
WeMWeEyMnVnSmwluiEk4OIc2sqLoDQ6tCshbJYe1MLzJx9as3iawe2HEmYUZH6IWG/gdANJZxXdl
tAe2wbxTIc6orZt8UC2qE+8yKqTMxyjqCwA1pI+LTEKMFMCrFQSc8AF+tqV8jTLGI9+oo9JW+SbK
bLegenfSrOmbHop0enCdWk8fhspoSMbEfV89VwV5LbFFQ6GG86a22x4raxeBHXgjMxDhLwywC+3J
dClNO7ipwDNtU1aKY+2sLBqHr7OqF5T8empd7XSrNoNvrK+6Bk+h6uEOkyMYDFlbOH+61AT5ErdJ
4lGkPw8sR/Jr4VZtHSj2oT30HzOnamecuA3AI4YI8ZlIbCzaot4bPk7jaMXbpsyCYeuUEJk2gpfE
U+gOw9fSENWHzuSQ3mpzE2kbwi9ls3HTJHhMndr+ZoQNcvlZs5Kt2hUk1SbqhsPNmHnmG+Bo4BVS
oEcxDl+AqCFQF3b0EFILzuqLJ+0psrX5UwZN+JeijdoPr07Sbwa7yC8IzkADKn5Tuy9iOAFhHqk/
AZd5z8kUlD8GHfecrUoEoT3AsuhxYKSAHpdlCsvf21UkEy2OZfwKMTjSYf/k5lPeRVRwq5HHeGaF
U30UhB6aTYpgR+ftlyR/IKVApyBaZ/1wiHvi0I0yD2AhhKjseyUMazK2jhUg7rjtzTz+pnXDzL+R
G+/zNBpwGio7nqM9lBKx8yKTt0+SZ9a32asKnuxdEnmbzALIsZ1HtfxcotyfCErwP9hYRRgFD6LM
PidhIYBNgQmpdn2llyHSORsjmzCc2xpcXzCrAHPKoN24JNqJ2OD53uynwCjuBly5+TiaJj4qoPnd
XWBGKFJr0cP7dBMNqETkhDZgGQWHpabynA+tCMd8G7kUz24q08y+Nz2vgL2aaCI7mEQLu43tREqL
3G4GWJGB7inug3iqskeKtINsMyiR9B/WwukxaDJww8iVwg9N0iWUcNOtWxcaR/RWuCS09xkFFkWy
459LvY2gEGZ6V9ZdLW4NrSvruzFDe7bBwcAhsEZ9ie03+uDZh5HVFuwKvLsJOyuoiTZ6lYpHowWE
9BHHT2U+EHtNM3b33OifMmGmAgSSXav87ROc/GzASHtnxkM9bZXKHkFURZbZ7tGLu027aVQzCn97
0Ee9T0QgSBBHKiRpkv6zl/qYrlsALOMU3o4uvdeeNbPp64e6cqcMZxfXnG61qiq9HVnLoXoHxLE0
79lzHcFCLMiO6WHnZTdJgrr6lweD+kFhX1P24BCQcG08BRL8/WTiBf9Iv+b5a9O5GIa3IfRhjhPT
Eu2HhAyy/rZHZYxRuABg4XNJqft7u9HV6S5SAS9QleyBBtiGg1GFP20g5tqejcBsYPB3kwU4YOgN
yMY9bORdKQbxVLjqbNyUbH3wQnr9U9iJ5g/cy+jDMAhx3zq1gP1VKMozwJnmRgOj3W8mPDRiPx4j
wFHaZMuVZwqJ2KxDZ9rqNk1BhbOUAYJJWN8XrpXBWIFSYm5IG1AZCWVjbPw2KGCjAZ53fvVuVVbb
MaSKTROtYu3HzGq/IeY3PwtsfaOtMtTur2bCQ4t8XFP9HDCKN/aJ11TGxgy1MLsJVZdKsWHMg892
OgWIdoswcLvDEAfjV1R6I5BpW0nuDeBe8nsP8LJKNSqbt9Ocznec/gLtaWAHkCRsxDQPXgfI+nEA
7aM9GWPkfm7C0QMqUTruvG8ixwVfCzZc35tzbLe7wRJD8dRb5E9u4TMBcUFXlPSbKgG7eYcavc8e
sWJorE1XWW32hSzYbH9l88bxEEw44DytDFzSK6PnPIdIs79Wc+v9sFpbeRMOGoChqLW1N0aOm31Q
JfZ0Y6miBC9eG7m9jyy7MA5tCHB2M9pjC7cqydx6lweKENuCg2kGhAPqaZOoGpApk10eIQvLhwxf
CoqVZeKOAPHsCtx+WPThd4It0yMxYojSfc/lZ2NYkfJdL239sUm1GOCMFZkQ04oEFwQjsOdnc86a
hyKBw/pY5UAsKTKKMLuwUShmqLpDt/4yKF2rHBrRGPbPERZ17jvKFKQ3QcXH8dtunr2NgvarvWvc
ZEzuRsVl4+SCQW1wlExNeFBaM8LWF8SYdV/VjV18FBZGgA81OeLoHlQI28zGtMH/7jPcDbmSRRKC
F5ohC6MtFF5FG32IE2ZeJcyv5IfCANhMG3t4splNys3AyZs9oekg4qLWhHcm0TZj23pR+dPRcDzY
ho4+cSH1pscZaHW9x48vsLjpkD49aAME5l3WIhjeUE8otBqIhzGBdwA6Yj8DKtIqOFiFWetkLYww
+AMLs6993R5Zk6qIRPwl84wyiaB2mpH7yxNUh4G6tNvPyNqKn4pnxXRHx1hkQ3CzSLbSifFHEarT
fEcg2hFYJ0T6n35MxRvM2MZvDfjBD3OEcGz4IDJRFwCavMzbNrng6dQOrXUYc8ohZ+LByo2D9bQk
18ffidXmX9CU1zBoTIOEVYclxLBx+1B8h6qoh9vATCPqUlSjfDOShvpjz0VKKlcrE2zb6/pbpU+x
uS2SQVU2ttma2cMMwxd0LD4ngOgs2CbThGZgl5Qjy70xU/ZXra+mvehAApJtKXIQUp6ksaVFo/+Y
RTx/QT6v51tlcsQzdJbe3Gt5pfMNVWuAy1M1Di1W7o8u8qonz6wUC75no960WhEXmDwEsNKzXAUy
jf7oZgYTxHUPEXkLu0tTfkaDVd32Ze6N23FAbrFVeNqH0ByT9EfXdN47cwDsZ+KCMPWV4nOWR7dG
gyoc8ANPFK5cVQzoR9TZpzkXAywfbozO3uZxkW1au2qAbpl69i5QRw+tOxHnr0WbDV+gyORfTBj9
b7iRafmBi2j4GNRx/W1yOi8GGKglD5YB8NX2qjkDyQvKZQtgCCCsXuLvDcpHCb+zXRnlnvKX6OsA
273d6F7t3OFmAie5ASDzBXJS874Z5vljGyYckqA8WkHSZ+yHzdRN+r2V5VZ0KGsQnpsIVPbHEjBa
simBp0F6j0YTDCSKHHfbCK/DCRcnLNMPOMjfp2UgMKcwORkBE8Pi6gy99cDNpVTYmlydPrYDrHfg
Kln5RsX+JT+ApeIRl+Nk84AcDg5YA99s+jsu/n9xwX9I+fKFuGD3kyzMvx3P5N/9d0yQt8tfWG6S
lZb5HWTkUqQw/G7a//qH4pp/YeHMU4uiHAf9mqw9/JfnmfEX2V2iETLLixRUAg7+FRX0/nKJvOuk
ExHQIOm/Jih4HC62KPVFfki+hAijLEhblsZCMwMf27akeBt3OkCRD3ci0ue/p8X/MPT4dyto6KlL
I8HFgbrMzCiFU6IBkI7foLnGiq1U16KY4g7D278a9zOxx+Nw3GlTi0BOHHsDWRtkDWREf4FB83aB
G5hQOxN1RbDPx3kVdHxpiWJBWVckLeMI3vDXX0XaXZc7U6oT1C8KJdxphaU8ZP3Amy/Bf8HvPa/0
s0ZtDp6hNd8GDwzV5Z6e+XQIwnQ5qg7xwOWnIw8T4IlIvtXuIE2qihfjR8Gd83IrZ8ZTBv644BKM
Yg7LUXjVS4IMhI0TDIW0UlHuoZaLuzDTlU3dTvZVufi/B5RLAPOQEJxDcve4KW3IXGVW885vRix/
HSNw9kDC1lzpzgwbx6kMMCIvsIihHLeSGx3YLScAfYE50tvUbJ0n3bPz6/tiU2eDQ6uBeI/g/nEr
ncOdPi3RFZTcle+nYgzeTyhSV1o5js++jJgUUlJiJ8eLhXzcChh7F+yZ3vp48tS3lWa2BDVU9zZt
U+cuxOR8C38ejrTgWL08Lc6NIkKXl+QZecBlMgFDISdr8xaJeDd1W6Uwy/0g7OnqxSwrbtg6MRCG
u7HEEUAoIayT6aWfB5I9OVbKgzYKewuqsF4R8JzOc4etloSmLBYk1bKYfPhkTWpTjqVfaZlzN+ud
c5sVdv2mcqz89vLYnWsKXQ2JDs5ryrUXXw2fhoj7uyiZ4jiC502dYa+Du48y68rVn0nmp//dlMzU
vFq9RjVCKMlSmmob46YwE+t+DLO1Dp1OhuNWZHD9VSt9r3RlWSsFVZYUT0v99KMowuTmPxg2pATo
daRAVabdXrcisnjKqjCkL3PIkyxCBOspFndwDEpWNr2zHfp3U8udqA+iNmjgBPqwZ91bJ7Rm3xb6
7/9Vf5aHot0ZcHpnr/BLTEd9gvqUzxOp3TVEgzeXm5Kf+d/5MblP8IFc6qfhlFBQskzak2AMiNe5
hY+7F7qPNrNuhEqkXbgZlCp3DVB3dvjQk7MvkJVDi3H8paJQmePWdSjvdYTCMxIzFmK8ydUficyo
rNbkAiXxAIuNvOoVJ88yJ8d8r/3cjT3EL88cDpdH7mStSrEy5wUaBKYtR/VxV4o21kWARsdv3b7f
Us/WPhtRWx2CUprLXG7rZNhe2sJzDqEk2n9nMWycVkHBTTH1y94efwQhhggI5USx0sxL0fPRbKAd
GEYw58h0SZLZok+kbbMob1NfdZPojWJ74iGfmmE/JBbPxjrv3mp2ND4CCq8eqjTR3ybAx750XT7H
W40oAZH7aH50OiXiwjHG95wAzVNuTOWKlOFk1srfyaDzyKTiH8bA8e8MUNMQjROp3xHS+16DFX2j
2UXlKyEPIzXur75/SBUzMToGhTAwFWXH7Zk6dMEmdFJf15TPkzoYu1R1xmtnLY24vPRoyeQ/S8ly
MueBlahViiI7xR8Su6E9wfVuZehejqvFN5ZHppQQkxLnAnPcl7TqDFyLlMRv+Ew/MOYypp2tYPAC
UcqFw93EcO/LoVaJrGVE7YzI80kjqh/ZybFc0ZvyydVC/WGYKueBnIEK11mB3r/J+mbewzQoDkOJ
wy9Jmr58f+06oHQeTZysUeXqubzV6MY0A5sxEz9JJ3eTdW1xQ2TZXVnZJ3cn5BBUcqK21qmu4GV2
PEJK6KlgQLvED+oy+DaVManGYQoPMIfFfd3X9UMwTL+dOWqfLnfv5W50/G1oWaoL+TbALpd3Q6N0
csVFH+k7URSPG9KZxhP+ntaPoqwnsR06x+k31P6P76dYxXEeQVKVAKFIwvmhdD2WXdA23veEVMz3
MLInjLmsRl0tez5dfrwtEEfJ5L9EU8oBfHWqd1amDRS6Jv5spwY2P/F3K8qNTd5mUA1nY63s/9z3
sNj3uOyhNUYJc9xc6oUFVQRz7CddYGyJjJAGkU8PkjYi8O2kNL93SWL75WTnny5/kdONV+b95VWM
uzraqcVGE+l1TKVqF1OpbBO3Ivq7JaiS+JdbeVnai+/Os0PC6aQSnv33uIe5KEgVE0TyMVSs8axT
QSHbfTZ+IMtu3jmiNu6mSYs+zVEUbIs5NG8HKNnYTuXteEu5prdyoTrTbRQHvOnQkbCDL882iBCa
VpS2AAqgJkx+PH2owFkraTjXisFdABYgEXkW3XGv63ka5y61hN9FyrgP9QwbXpDiK4faWiuLTwhr
cupKjgt/mJxsn3Ceb/Q8WWMJn1u6rFyXWAkVJ2zgi6t7UJh4wkxm5E999tbNVeMpEpBA0Wxb1DhH
DpmbbVlNJqlkvH7x01G7rVnoRYSvlq3eCo/ia/6vpz/rLKo/5UhGa3d5mp0bCTDVxJXYQA1qS4/H
uy2EopGOify4G6YbXA/nd3i9xPvLrZzei0BHSrEbFaXyyb5oJalmLYzFDAQcp+U7XP0qquC6aM/N
fa0ATi6L5bKBK0FprooWjpl03KFoSBs9cdvIJ7ryZ4ydt40AFZ22zqeyDBBX6D8vd21RvcVtWarx
pEwOnADRsaWEMnI1zGGJ0/vIDxI/68SEl2UQtruKJ/xbjaS/r6AwuB9jbMIpcc0PZWFE7/iU1pfL
P+V0lFk5LBwIQYaUwS5OcdwqgZAkIuJGmM4fbbzZdoDbW1QFdrayGZzu9sdNLTanYjZwGelpSuda
fXDgz99YWjf5IwH7B7ur1tgda+0tTheZ1aXalPbUKccMrCiNZ5Ek4xbdM64znm4cLg+lvLwdzyK+
qrzbocBF0E/U9Og0i7nrtB7GT74RBdpNlZDChtwL/2IbTL32qOR1gpqqzHdB0OJ/Gwfan8s/4Ny0
YohNCmy5ZCKnW85jI1GgwTOPw0qv3tdDV3x2chICHYWq9wNfeV85kNBTYGp3XlhhYuci4d2U/bXh
B1SK1GFRJ/0Sn1qCF6MRjj95gsgf8bRATKCq264HGgTX/joU2ctKQqhIhIMyA4TPhpwEr64QYBfR
KhRh5Nc1mpV5EiRgJwg+KRY8m8vDe24+GZS5cLVivRBAPG6qLXBZ6VIn9HEvie7wukQAUSNHiydB
6itK45X5dLrNEnLlEQWsl62JE+G4PTxZ/5u089yRHMfa9A2tAHnzVxGhSFOZleW7+49QpkveG0q6
+n2Y3wJbodCGkL0DzGBmCl0MUuTh4TmvUTxQKtE5W+LqsYSg95tuZrlTlbqOfYxCzkCVWWdqa+Hu
Zkpr5JDU6KxW4fitzhUkGCNDC3QHF1MUCtwj5ip7Jd/NqbFDSQ6gUVPFvJxaRK2RVLOMzjjd1J+W
ahAfYs0QOwFnIx2CVgmBB/4mrCj4uJfDKHTBp1xJo/OSm8WHbMnmnxFh4WFOjfBZF43z0M1OfDJL
vaY+lmK3VqK04RhoQTlVuezsn1eS6jpAAM+WhEiqVFTmLn9OLF1kdDBoZ4qR1fuMDO5rGS8KN2jX
ANTPjI+qW2JITHOt+bdKNeOkFrN5l4VpijVxFN0buAju3X1bnwKeDk91JJJkvfXyRxWqJpREaSKo
p57xL9CV8QAqFXjo7cOzIpX8z0ElJEFNIBmkOLAaZ4YN1mGGFZ0H9sOPii4nHl1t/egh4fZYD3Z1
P3ttfO9FnXKqixrM4DRPe5ni9q9AMNiA9keTZl2aZy94QDIVJTDmdPmrFK15SKtyOPYxoN9m6F1K
wDit90uaPi+JU2Jb4VV/3V6KjRWn5AD1kMIIQmDrhzN8nlarTVcJCvzKPiiuap1cL9uTX96IVjTw
CK2QBZiss7r95LGL7VIoATizr0o/dU9JXARlY03EL2/nwbk1GMdLcu3lFbhmnxhJbSwZCONgSrMh
4EnqnMgnrBcLfP4jUT/7+PYlJOqb8CBQp0NJ8XLTxtgHWkM+MDkDLy2hZQKsr5PtgKe3PhSxkW8k
15AyweUoQylInIZWCZyhyv0aqdgA/NFeuWYjAEv5UXoP/EtqnV6OQpMjhvXKKGNrISk0u8XJ6+TZ
VyOEJapGPLZVl+xMTf70VSi6GHQVGaN8Bmm58HpJ+8V86mvRPzb97J3HrjJ/AKYO7zrXRfGqDp3g
zZ8O3WeYKIiqUWVfd/uQ36Gek0RK4EUxMpgjUX8Z6+V8e5SNtJbNCFaGWfIF10YRSWZrwmonIDyF
nR8AvcNbqzw8VxMtPdweamOXcI9RwXV4dMvYfvn9xrDVcgFJNABz7H5xRbM8tnUvdlKqV5Hg1Rcj
rZRSjPItxH+9HEbvKxV2dO4FdmtMQCiruDhpONn5ZTKpPw1NlMGSqskvJPCBh03WGP2szEF71hc1
Q7QG6eaZO/elGwysobXFaTW/JhAeunGpn+LSQvRjGMQOle+VDr/+1RiCwJhBcY6X3GpxVB41oRMm
XmBlef1s5gJ48aIZrZv4CIIVxV2qYPMlcSvzRyy1TRQ81Tj5CYYu+wgcNnyJZ0dP/B5+ROvnfPIa
7FFllIdZREP0cvtLbmwamTrLahTlfnoZl0vcZFjTIg7lBsooLQBrL8HwT8lPTgs0+/9rqHXbURVe
ZMMicgO3S6b3XBPdva5P4qmZlnDnG+zMat3EmEcRhk7Vu0Du3O5zieMVsLDefdfEw572yeZQEBAR
KQevAIXocgEH2EipR3c4GNS2HY5GncbDITNa72PoFvbp9hJunDtI4PSkaahyma6rPgoVH4z1WjfA
NW1BShkgpyecvaRtexTE2F5lmSisX04JZ2+M2lv2BJX7AYv3TvHruCx2YshWXsJk/u8wq62X4TWk
TnnjBsbYNF+bqaHtHSrmO61Wf6d9pH03QguxtjaxwOXbBShu7BvfHpmRCkPBRQZOD3rn5VQFqloo
hnVs/xYTcPRgoVDP2Bb/h8+GduerfYsU7r0cBUwoWPSsZudriXbmf4GNLIvo7r+MQr1VKgVQf1/d
b+6cghouSjegSP47xkcxAFc47rRANrc7D23ZAeGhtlYiGyji8N5kuyfNYD7HsZJ/FYprnTuwv8fb
89kbajWfqgX/G9kc4ibri0c8mLxzb4oFyGBd/IehwCnIy5OnE2fr8gPp9hhL0I8bjGqEkWufdg8T
prtHT/TOfzjCdCfIA0BG8ExbpT4dTTdqmxzhChUoydZqT2Qd+k6s3UiwXHowOAzwcgPPtopKITja
rBxTPpMYrYdmTpKHHLTa3SvlKtHd9nEs4/rb7Q+2OSgZPrAmXH0A6lyu4jhoChb0thOkI+JPsgN2
8kJTPFZ9v7ynbNzTajCSnVAv/9L1bYv2O6g9rBghqq7OVt16zujO7Po6zeznQggj0F2lPln54GAd
aexRRTeCo0d7XMqmg05Du2g1ycxaarXnLPdVW4Io7qujVYnm7d+POrhG94CSKWCd1YZEPkOd8Ux2
A03NxpOAG3AseVMctbopD23WN18aD9z97e+3VTugX0Pl2ZKsalbzcm5pVdTtyEoHJAyAihtF7z5A
DSurAKtN929pI4hcnlG+RF1tIzsoO2qYIZiPZRbp9wp5y84v2ggBgMlQZ5ZOJtS6Vh/XUAdznnXD
AY0NH6mYccNV1bAJIA3/l++KwLhJBQ8FJypel3M3AWm2GV4WAd4zyYdRWPi2R6O7k9Ju7R4LB2qS
WjQYeI9ejmIrlVA7AlDQ47V6wtGkOMJ32RM73BwF/JosEm6on0TD0qWIqjAXDPKC1Bm+L/ibnm/v
lq1BpNoxTxq6+nS8LqeSOaNa54XmBIlkVRpz7vqtZb4ZaiU/BsYREvUi39CrBYOgpSd5Dl3SQCvs
4OkVlGw3HnY+y9Y+A42CjDdcCNm3vpyLoSl5a8edE3Td7N4BQ9cegMUXH1Cib4+3l21rKN6AgINk
9+5KL2CJytwQc+wErVPaRzuyk5PCKySAG2jufKGtoXBnQ4GSlrPGRricVRZr+AtNkROAWKiPS94X
dzC6YGMrYjeZkwFpFYZpI5HN0fUEZ7MuFGtaCs4amEegtdZ9kil4a1fKiSL1X47SR74SOV9KGJ2H
plSJGZ3+j+ibH29fWZ4yNNDAN8iO8+V0Q5GEGUq2NtFrKJGbdanqZWZ5ahtP7HxEmZpezZbsmNIF
IRqi8uVQ1uT2GRa9dtDVuvKIqrR+rCNEGapQ054sWIG42pfNqUXl64MLYyK4PdOto8f9ih4az2/K
aqs4HXl9pnD0bJy0se/FFrU/jMTKneB73VpBHkOqrslrFd3ZtT9WpXglJO7GDpTKM31RwqmFhpc7
vxStgWaxaOaxxi7+1MJL+TIIc8SHe+hezHTRp53fcjVjfgpBUwr7cynyALpc8KXRUA6eBjvAEbJ4
NO0kf7BH9dvtZX3VBbj4rFTX/sehlOc7t83qs4p6UowRXHtg2tUwn5ZmwCFatAXwSxUHoMAttflX
aGRkU40K25dqgoifZ2+pHd8x4hztSTPRpmMvqmI6j71UIh6trvxdCSezfG9C8MFvw3p8VIe8Qe9t
1rLx04Sv9xcUB8LkNGoCjmFpabhRK6BUdsKcDJZ/zg9xO1oC8oqnV4aYyuqERLMnaojG6HS6TfXU
8Vo4lKWbmOzWRb2rR9IKNdWVf28v6zoMvY5KkQilR+mTsoZJ1laUwe+FDGG3TXdKMdI5QiSH59x2
3en2UDJOryZIFOIyoqr/em1cbhMYF6HlcteBBSm8YDT1+GVZIHlOka68xLWpBllkut97nPl2aAvr
paUqSs7kkIISbrkV5Z//0ZNDWDK29BKx35SU5Td12V+LWtfHoo2au8x2o7tp6abvt2e7XtjXMak8
kyLKgR0Zpf4YM3bmstVHPifq1sg/RFMKNbxyD8Dr5p0X7DrLpgKHzhKgRoIrAd5YDWW5SF5B02zO
IddokGtMbahUzj+IR/iOpbeznOsAK8ejlC8FO2VbdW2ooCfVXIzj0JynEnuNatKX+zFKm8lHxXk6
aTFKqLTQ7fuJe/uRFnts7kx4HXBefwAPQbR96BFSIrtc28ZLcze08wbV3s6BWswFB0EPiuNOYLve
N9weNCaQEJSwuTUczB0QxCby1kgYJlF5qKE8/5zsUVIOqjK5d7XBOCJ72Z3funUYlrq7ZENxba9Z
Nmao83qkJXPOxvyfHLWRQ1s3nxfN2eMobawj5SIIV5TIqI6tP6RRu0Jp0Mk4Q8+z7ovGrnyMJOe7
N08HlwLgrLIbztNldSEuEUTHGrLlmVqP+CaMULkn90YrqFSyvTfJ9YyglaFJxHygUYBuu9wZi5a1
Xjin5TlWis43nU7zKcbkx9szuj5wYPaQ0JSG51TY1007tZrVhCJCcW6iIT16Wg9h0zbOwkS6p0Og
6M3bneFkN4tPxZ5fb/cpbeus5KV3VqoRXyVNjYI8m/agwBuT4uGKiBcWD5Kgt/5MWpYuRWxV58HO
vtnFYhzSzLzr+iJFg0Efd5Zw40PxkU0MFyS0DELX5Yfqk96xyMyqczupywejr+ZAeOpbYbXygWVI
tCuZIBvClb/ijyCM1ZM1aqjtnJs6N9+JXJu+GpW657V5HeoZhYoAmmUQxojBl6Pkczm3eW9CNVjU
MIABRZleG83zVBh75l5by0aTEQAaLyGEt1YTSlWrQeZBrc4juha+Cv6PPv2wBLf399Yo7G4ALDpA
FnSgLyeE0M9o5VMOTUMI7aDXC8ZUsbLXeNvacC5POrqzUrtvrXjoTRVRoIakLyBU/xXPnXYaZs9G
d2HMDq3ThDsJ1tasXnlp3BrU59dY1HzQiqzRl/I8pHStXEeJD4WUnH7z2rERwHawpykjruWtpqEW
einy8ow3k3oquxzcvl05O6NsbDkaQhAmIApwGXurL4TCVtRqiVGdYzEWdzwyitPCsgE47b2doa5a
ARwiHo6I6FJ/RMx0DQCtEYkqlJRbggotojCpC0jZ+Eav9kcb579xWMQSovxUzd4jyls7beGNbyav
DhC7DC4JmZc7UbRhLiguVGcPB7RDquHmGDvl3hS3VpNKGGxkHsfYG6zyCZ2w2IVmxSh4RR3angCb
dvmHxG33wt516kTxH+ce3ktIdV9p2XlLYyuQIaozMPQ4CJsBSa3OGM5h3qXPxhLphwp8xx2wz+hj
k5vdzlW8tZz09Ol2QNKEoi3//I94CKXXqZshqc5O5c0HpG6sgGZov7NjNg42HQiuYLC4qDiu7ysS
DdQScDA9x73VvaSLAsg7wfuCl0xmFH6ZIWh2+9BdJ2ouLUlYREiOEebXFfVMK0plJA6f825uHnkf
8vqLKvOp1dBL8hfYwj4Ag2ZP43TzaGCgR87NtuHxtNqe1hR1pRLGhLBpoTk1JMqXqC2zB7fVzZ9T
ZSb+MMTGS5+U7YNOpvh1AOXz5iSVgs4rHIRkkf6j/Bp/fNPELISG5liBtZWnPKRTmj+ZKjXvzurh
j6b6+AQi4K0YA2ICGD15O6AETPhe5VkQ3vtW1GRALcixO9zbPd9Rov7t2xUVZVJvAjZJwhVogmiN
uo9enNVmjj4scd0fFSoLp9ubZ/0ulXPhI+KByoblO66eT7HjlEOZi+IcNn3yvlpq/T181fI4dX18
DGs4l2kTK37VDNHx9sgbcUf6u0roNQqH1hor2iNHlRptU5yLGoE1tPtNPzPmKlh0Vey82a6wfq+z
5OHE6YdvQjJ0uU34fwEPCfwPFdv+qdXlO0vpn/rEO6Z5+6L3450tCo+Mwr1v5uaYKempMaI7zLC+
3Z7zRgiiLE3OTCGSguCag6SXTVT2XFqwqFsiYFGiW5Jly87O2VhZOMC89uVLCvjzKqJnllvWWrTk
Z0XY7V2I0s5dKcZvilL8H/mP/6fOw0awY0F5dUicM0Xw1br2c66UqLDlPIY1lIOcwT2CYvGx1wyK
8s0tcb6iJNKxWUkwyGNWSboRTtrQ1w6C+m2tHhF2bP82R7EnuL0RTuUjCuIKl65HIfxyrxROJBJD
y7Kz5WXTP/Gko/+2oAhUTan3kDej9pCOkbbHBX29ff4sEMnJMTMsrdBDIDFcRTLE0NIyhrdxBpKK
FJAyZDme8ot25+R2j8R+JE5hMesf8KPTjnASaDkrbR6IzqRXa7n5IaoXA1OzxtnJQq56b/wybjN6
vvLlLVsdlwsyKzmXdkx+VSGn5KcKFhBZXEZAf7x3rpk+h2GSBLoavXfi4l1aiueicXU/taZfbz48
uEtSJyTBJHFeY67StjRHq4Gfpti99jB0XhPM8zDuBMSNIyrfmUiuo52sc51ezpZS4zRYpZKezUZ0
IKLt9iHsrZ+3p7JxQiE0yk8NGlqKxVwO0pW5W5uznZ5D0HbHKY6Xg9fBkRq8YWekjRNKS4eNTJeS
w7MGXRsT8NslndOzPS1oWyWEuM6J+Hok/8u3Jcr23oNXtXm2C3QpDQiGRBQyy/XcRJaPCaw3d0mi
B8uYkB4qIiX5JPrIOtfelB+VKWmPXe56Pg6y8WM7V+lhsZNiZ+dufUpUcySf2JI9rdVJlsnSpIVF
etbUsT0tVaEcFMCVO5D9rW9pAuoF/UrjHazO5XxdJ47yuFJTmLdVFAzF2Bw9EDXH2SzVHS+A6wm9
FnCpHKBjJb0aL4dS59gUOPsWZzhYyr0ZTj86Yar3O3tTPp8uIxGjSO9TLmaa2+sJlU1oeEMZF+e6
ROHjIGZc/D6Y5HLzCZ5ZiDafwBfzhPW7G/lirLvG50rV30tEPRjZUCw/KP/mKN6BHNepCdEQO6Jn
135Qu6ybCB5V/cOqnOhXFkMpButfhP3jYqOjePRIV21poKX9mnoj+SyKdrqfq2I+jbiivc9S0eJb
pBmdGdDUKIuzcGa0oY0kH6s7hQj4Ve07UZ07a24PDIwabagZ/zQGgBMUCYziVNuN+j0JRf6vMpvq
fHR6MRkHt/XUH3GjzBoyZkN4ZyrW0pz0uioWf8wc0Ju6GeHIV7ZOshNwNvJo1punF6FAQnHXhdZZ
bdK01w0Y4mm9fBtbz/67SS3l4GpK+6EuYu1JK0w3AKKoPzilGh41N3trQ5ZMlt9A3RDoHrWV9RuC
J2iOoJzFlWMvUTDp4+JPtdX5vensPVe2NrHcWDS0GFBfqx4MAondzkP1QG/s+FTNYXbkDf72xx5W
7GSXaE9JEtirmfofDwOvNqyy8dr8HGch1iqFGJ9zqHU7Z39rLuST8MqlIhNN+ssDaUZYvzuLgMRV
V5/VET5FGBbKTvZ6HWAQjvljEONykFifE/QZGSRLMMfoUhyF6sSOD/TO90hOm0PxkKRjRHX3in9Y
RstQOe2Yn8dI7SCIIQ0ZAlj1h2nud2Z1fTExK9A6rzVdmhSrsLmA1plVO+cDtXX50NW9Dp+2KtRD
jgltjHY5brC3A9t1YseI3OkUdOSTap0+pmGbeG3KiFbTGU8IiVsHaxbOsXUrqafX1MGYGm+vVTEo
9VfJe0ILbZ3WZVlKLdOL87M9JuJhrAxkASFocAnPew2bjc0IwYQNz3uODvG6MO9OYlzK0svOc1KI
p7zQ7e9Z4yhvr8LClpFNMNqmFC7XWv0OjvKq2hoMY+niWe+q7m8834udW2jjY3GiyCJ4W0CdXMOR
uqIg/4dKck6rPDqgLa3dN4mqTZgCqNqTGBP7OLaOuwPZ2xxVWnDwaALYv879YUUO9ozf2TmCnRY0
ptEctH5Kn+0wU4MqMtOv9uJZ59v7cuu7MUcaQCYiR1AML883jgi6LExl577WxrvE60O/cZK3CpQR
4TXaUBRNgYVwqa+iCEtpal3VZ2dUtaN3Ux3mhV9ZY7UTEeWxXSUPF8PIyf4Rd3EStc0J8b2z1bvp
vU2e6/hTX/xEVwbl0qSzzznGPsphLmL3wegRxr69mBtf0JC2qYAgpUXHGvvVlfocxk2YnpfS7J9H
RL4OkxkhgDwO+nHszPZeKYro6+1BN55IdBGpnVIRQk2MhP5y1vhoFWndNGhZWGPSnLhovOekbh2M
Azrjt3Dd9ufYqs4jadWItGw63cWKop9tWI5PapGFOztqI4zTBAQcY2PIzDFdfeuC2KlPSp2eobaL
A5zL/FTOmnpsYiPeOacbmxdNQqlswubFFWGVkhZuOOv5xKOMrKJHELjJTmU67OVIWxPCspLaMQkp
Dxn553/sKjNRWzWEeXkOsxhG97LUQamm7pNhib1O4OaEZMOW/JfHy/pp5lRqqDUWQ8WNh9mDWz5I
5eCdl8nWLgUYAaGYOxCs1uoDDVMM6cXV07Phhgmw8WY61eUcvTPjWTnEWEzcA/nce5ltzYwqMRkX
ZXg60atkJQ1xmPdYNsQFkKbWXF18nMaq+XL7LGzc67QDuWRfi6S4A15+KqTNQjR4eXA6qHa/z6Ko
fSnTEH2TofT6Qx8a1k7E2ZoW7nZIYJDvUcdc7UDU8ut+jFoKJ1rlntEP7gJlVveUCbeydF6SiJux
dKBx19WHXFELLDLG9IyZl3hQYzHdi0JL3hn1kL1EEZRtEpn8HkR58r3rFrzF4mKpDrcXd+McsLRo
rKGQRRlkLbTWpR1o5yUizriL+dVT0sRvVIQr2nDco1NsLCuHzaJhw6SxsFwduUEMYnKLOTmXlVp+
9xKT3dl55fH2hLZGIRujeYbFKWpAq7sv1QUY7hkTp0HR/mkKgJlGg1LB7UG2Vg2oh6QlcTFQqlxt
SdQXcVCJE8xoI+VAWW88lBpmCoVuvM39UDICKUyR7+HoSzHgik9TLKK029qJz1qs/N1EU3hMhP6i
KGn4H3YCCA/e6SyarLRczonbrx5nB2GayrEjPHM69WRMSexr4Zt5Ia9zQpeY0hv98Cs9FhPFFYQV
dDRwzIb6XwuE1VQi93T7I20kDohPUW516LtL+OrlhNLWGgtcmZIzfUBkI2BPhEng1Jndnfim00nM
Ng4IIQCYxRc5JA8e44q1wyG6Cl68fah8yM6O5MSu36YSQtpHHecLEc3qfYJbx2EEvOuTKTrHoijD
nUr91faX4wG2l6VVycFahWSv11okr8r0PDpOEXiqGHzX7KOd/b8xCv0AhgLnJKvMq/2PYn/MIyRP
zpqH94syjEdVa/eMFV8ZfheZH2kqNT/eBdQZQR/JTtMfd7SK4a1qJ01yVqglYFWTdGBCFOTu8rgz
PrqJlz3bOEYcdbNVzg6exolftHrx5OjIDEZdlxUHTxuHYOki6RuD6mtriOk0ASYMMPRQji2y9pjL
DYtycIxmflHmxN5J5K4ihZyDJ8swZHEIIK9WqkBZstV7VsqM+647Nk1pkiW7NmLuEwnt8faWfzWb
vFwyqMocKFriDk3jNavFTHBWixSBMosuLcAiLJlObkiJ9EGldhI+dI4E3WJ2BbUgnJpf7TJHz14l
KpRr5krx3VBzHyBtl79i21DO1axPhd9FVvWUlM74HGcmPppDmDxVi3BAtQ6lPyIeiCj8Yt73feqe
y1Ft7wphGvdNqHwHVb3Hp7/ee0wRaQfolFCviPKXuyLR1FIDGYGYU5Vbz3PWpX5m1snOOXplHa1X
El1ssCAOhAw4k5fD2KkRaXk6xOdQTzx/WPRArfWPcdMDfPe+doP+aDrhC0p8uW8WZsCr+N4zceUM
y/YQl/PLVI6fw5HOhlAFvjaiDZp8MPwZuZ7KmHZKH9drIitSkptCggnwcHVSYH97ikmzMTDLEQ+a
sjKLBoOAQdnZX9fRjHHkAwAAiUa/ZHWFRxmSGQgYuEERLsanxEnLHxVl/4JefY5tBVXcnQG3JiZp
HTQ3QYPx78uvkHXO1A5cDUHojcq9l/Luwt4lf2vCB25Ooh0kt052j1dbyvISWIk0O6A4tOLeHLBx
k0p7/2UuYEVI0GU1YM0Jt42qX2qMVdBkmOOnSG2EXxdZsvN8ug44JFngieWzkYx7TUyMXb0aM+nC
1DdYumOt5Y9u9W8JQGVnOht7QWZzAPQQOaNcuTogvRH1Vdy5dlBG0fwompwnuOHw9hgt8aWZ7b1z
vz0ed43EH4IAX91siYkRD+54dlDA7vlHDAht2gUiUD3CmydRadZO5N7YepKIByCVexsO+upMLVnZ
a+h62YGr9/pjGFvpiZrRFNyO2Jufi1QInCj6/0iHX25wyPse8mVyVgbooRhMyl1nzBMaQfYeoX5r
AbmLCJwS6QZc6XIoY3aRHjQWKC5Ufx+WpTHejxP9juWd1ab1zja8Xj0pH4gMEJ11guha3KpPrKoy
wsQIWn22/bht+VBCMU5vXT3ZhqOlSjGUy27tvVyl1jIxjB64jfdjsTPtYFGnDVooJzt1vK35AIAw
yY55FIKSv1y8vhlzIoKuB9i/5gDlreFYRHn45kDEfAC/khjzmbjeLkeZjUgVUWTotKHT1E+yQfui
dNrw+c2rBh4ZhDq1QYwn1rA1DwnKuAqFHtQz8odo0SRBWlvqpw5Hx52hNpaNu1OSbMEfaNqa27uY
iCFX7qSTdzf33Whaj0Ph7AkBbg7CxwHkr5ETrPfa1IRYMwKrCOy8nKn2O+4D9jp7XabrkpzMOtjR
pB4SVrGuqpYjFohUkbVgccv2cxv3OUIrGJnFHxSTxP5FC0XXYdlVZ/DUwrJW/RpudXRfLd2C0NSC
7Odpsa1xLzBeT58s6BUeCKBT8g8uN40aFb1I4FYEZmRn/+aALun/q81Op/g6elA2V6lkS/orbf9V
UcQr5qLLrVJlkemvuXhpHrsofzfGTX2wirzdOdmbw0HnpDMttczXStpQs2C6FJEacGCW+7I29SCx
0WaKxiL2J7XY02W9WkTJwSEBILfh/gSvf7mIY5iYrVmaVmCOONoC6S9P6mLuqRlezYpRgIlyK/M0
g224iiK1uiBAN7hW0M3JL3PsnUPbzSbyAf1PRbGKnbfn1pwoUvAUsA1ZdlkF/KlOUrx9VRzDajM/
oEJfnyLPyHci/dacwJ2RdAKdpkAhf8Ufr7QGpmJSK6YZeLEdnSePLoA5LuK+qx1go2a8J8N5JT7/
Srx1iV6gUHhTrbtuyUDbZkAvNcBnjk5ivYx9iH9Il7cYPZvAAUwTC0tK0zr67t2S65bftJH4ihmH
lR6RnqvqgzHq+nBwY9Frp7zSFIOLo6l6fxA9oOxc1PNek0uG7ov3BK0DHi5g2SGE0JxfndIhJZNK
tcYM2iifvpWALk5zqdhHo4bKhm6S+24CNuDfjvTXMet1VFSGqYBIMunqQhkmvHSdiPdJhIXgczWP
3qOH2Mejm7vjHf5rNfZ2diWOVlQrJWtguwGFwOrZrNLwx2jYw93tH7SxJSlsgEeDOC3FnFfHLELn
YTRTiPpeGZvPMypCvprP3VuvUWaNYCgiJ9RVpXfJ5ZakXNZjL9OjjtGb8ztT1DZVLEd/+/ECYsF9
oEklbqq4q1EMPUH8IzODGROOgzWigD2Y7LDbK7a1b1BRAKSokR+ilXw5il6qmWMI1wgwdqjCQ+Hm
01HzIEr5rT23dzyJzHsqem9u/crSNwQzSDFYeIOtvxx2ypxZyw3yN4VGog8YAcJu77U7S7gxOVen
h02EJxoSeC9HEaU5qM2g6oEplb09jXFOiK1px1Bwn/sJQdEHmdB/vb2mMsyuziLqB+wQUElk1Gvh
P3vOTfQ2ZxIGbYr8YZ7yz6mYnJNWzy4lrXA4VW6ofgjd+fftgeXHuh5YNktgf0hVzsv5NpqDbjmx
h6x46E79WAzPGdr09/Ngazsn7bp6RgEIbQD5giHmoF5xOVbWDkk9DLMWlIkKz7qN6/yAAlvHrKda
yY4hJbefsZlaRxDb7okm9XCyUwcPSHOp+hOScu0D2I3lmM51G8yE3Ic8irF9wcnax5+lDjBdTR4b
DggG6HpxGBINN/bbC7YRL+i5AtAlZtC8XzPOPMS5VD6NFnhWa98pU5biY4nW3X8YBQURnREkj2S1
VF1hqhRQei1Q7PY9/vLOSx+m2s6mk3/J6ttzO8rIzwhcA6u7v+qoZU7qoAWJshBwk/GHVxc6amPj
/dzxTP8PUyIddGgIUghY48LLxMDnuau1oMcDxVd7w7nPFrypbo/y6hC3nhTVdS5jwiCl/NWkSmyB
2nyq1UAtrdI6QI5u/8ZTjIoghRD3h5IV8dcq1tPkMBnIuFFKnEQX5CM1Sj9KBxVWpKt1vxtjwhi+
RfHzX8Pplu8ibMfMn9wsMU+wIXCkVFrTyg8tEOvkjI4f91ZuDkuN1rZnf7eK2vOOpjEjacZ/wLut
DG1MyL9DPNyT1Cz/KUTo/vJo6v2r8fz9PJqu+DL1SmKC2DHMv3FtyCacu3vrmxl1sAdgwPSar0LY
A9iqu6DXcjNSp0OByu1HNxtV94CbCZ0RqJ3VpzwR2d9R20zRwTALfTyMarW0B612p1LyZfC05ofP
1ul/uZXjxG5XasEY4hPr2xH4YF+t3PLHzqe52m6w2CmUoocF1YzO8OXxtzFZGV09n4OZShO3fD8g
rVi5HZUTa4/wdX1KZZoh2cgmffurm3Dg+SW0tJ6DBHfcQzSY3vtYxPmvt84IIDC3BRU0Mgeo4pcz
8ty8XkByqQHvTOekT/jPTkpS43Y17UlSXdM7eBZT+IWCIKWT8RK5HEu1hjbrlmYJYl52zYFH7HJP
DaIkkShw5b2f2nRUkD6M0+GYD5H9FSeV+odeieJxSMpwOMy5oORrZmX1882rIBWr6Cah28TRW524
aWrqtIKHBfi00Q8eDM8j3VDN1+tmr5twfVuReEhXEwBDfNu1/BfRPPJaK16CNtTECelfM1BUVwCA
HPcW/DoRYChZjeBalujq1etyUHuldytrRkc05BGtNWH9QVvMGYCsGSkvY2bhKRTNBqJct5fzeutS
ZkEGj84nIhqgzy4/tNVbeRyaE8dEeMtDVoW/PUuoO2kOu4a/5jJOMgzdddSa4ZlAn74cpl7Kvp00
rwvCSmTeXeP1s3IqTG3JTkY4T/+YVgMYWq0io/Lt3rO/jomb4sPeCEyNUdUJw2NcTbl2HK0i1X1U
fBXTT3qjwYlcE1p8mrza0k9kMpOJv/jUfJ68BTNuESZTCuAakYk7fBApwDWFNzVBlHeQ6y1ElU9l
Hs7G3SLiOjtMHbVjnysMeRcMENLokIRU8Z7rosDVBe91Jz0Ulh791eClrRxqd4zdo1fW7jswdZF5
Z0cN0FinrTy/zoT+WR2GJvJHUSikVGEajafRbovsFEZF8sEGEl3QPorc/vCqUn8MBzWSk25FdpBa
srJpq4X50dBmG7PpUC/+SuY+/ATxIP8wupH9qwkH5RMQOzVDwa3WPjmNpn0bjMFV/Kl18wFvqoqC
QdNVlg3KWRdPZq7pwJ+tyXtfDm0V4tztpBaW0ZUzBV3c5CgzO8pSvcMWHFE/sVQwc8ZEGSJaiC6v
y6Z2veSZx2ShBsuo9S8U4jsILEusfmlGN08OWW2MGRoeS1H4S2IVoZ8Y6IacG7uWnu6GHqZHmpva
R1O0iXESud7Vd0XcDl9xbTe+09ntURuREPaktcdnW1Gwf3cjTs2XMKm7xyRe9OXUmJ6IJcutMs59
VZflwVUz+5i6U+H6phWZv702tC3UfKwZoJwZRwaWZ7P2fhSEWD9LhPoVYxmzDciqIu/EVmk/5JUy
VhgEaHhBaYveU+SxY6/3nTlV7rqGdqqPQqUScm8t899ZlzUsmqtwTuNBmbEGqzsel6NXc4aThN6Y
FxrDTze0zB/KYPcofRRO8rDwT/8Yo2bmy7QuGahYsu4d5Z7FCOpuND6Po5cPZJVq3HPqI+EdbH3S
bVzDhvh3aVTmO90SyQuNUGQplNxNXnJy649u1OQkuZ5Tjse+cWlBqKlW/2wXgSnT/6buy5pjxdVs
/0pFPTfVTGKI6HMiGsjRdnq2t/cL4REECIRGxK/vlXWG6L2rb5+ux/tQFeWyE5JB0qf1rUGng8Wl
ebKeSkx2Fj7pOjLHqe3JWw+OAzp1QDJxZSxf403TNe6Li57ch9YkKXziwwAtNZU4W9kU25YSCbCA
UJHn02KSmjK97kEakqysVePfmMSD6D4B/wBrh23oZoI+/8CybAGNp6P8K5xI/R3WRfPLmEEuWUhs
8W4l0PuoDHPsi6FOCMSVTK5T01zOlNcPls/eF3Z/si9no+VYwkU2/bRQQbx0nQ6DnciH2G1DEzF2
MSQxbralnXiH1Aqp3QEMdNttqNueFiIz3WkEXbgr09hlr3yezScFXHSLm1ND+4B3aCl9GLl+Tnmr
0xKKeW8sLKJAX2Gkrx+csz7fTXB/xv9Nc6OqiAWIU9ewpa6LlffdA7BQOpQ+mnVBMcIl4E3mAG42
DqGbpNKuxgvSD6T+ho9RkNS0TYq+sV1bUjKnG7AYE2wyiJfeKc/BAo90fVZEgVQ3Q8ThNoaY0BRv
pWzPTvQ0xyOQY9ryIgK39iK3YT0fanirmy1GVH6dNHGGyLPFodEfB5NoCpmE6JBSOPmlBXA++4Di
bhUFnqDtUBEG0UU2Je4uYp1f2i6Cytj6Lj7Oax7gnQ3azB5laDlkutjPqRIusQ2C6fVskXyXJvLC
Iwm9rRO1jFU/DgTpMMaP7+u2ZrdJO8sEj3AKEEyWqGBP0MG4mfIEMqYUXR8UjPDhmTcyRnCCl6sR
bD5NL1c4uj7McRis2yTlZD6OyM6bketu4BnsZL7mJTV9e3nOosG7Edtk2U4YbWa7Lmoad0Z3fAQy
N2bjvufCgANDGQisyyS/DWhJyLJFi3SX1U2MCZePMKdn0pLLTAvoy4dwDk4+KFtJaVmnr4JZwqCM
IcVxh1xOzKIj4gHpEQHPjUJqSmuDHUkM5swZspcH0XfDext6ttkRmi3NVplupLsBTlzY2aFSj3aU
2BxVN28xNXUN5d9xggUYbIvyBFraPLhHnEeP9rrwUAkIVGIjaLie60uYy4fPK0P46U5ok/p7pNWG
bUHwFHs8GArB0JKzhRSRrrOpgFBTfWMZ9eG70PlQ+oxpvH5D3jYi21amwtss7IdDpMFeKKidp6WI
ItgJbLq0oXJfYzL2q7DRqQd7uCm9b2BnnhQ51qwrgUGXHtOUez4Mz+NhKMJuHD4HqgVcx2B59IL2
vbiYYEZbgzgWCGCyPMXOwq3c3dT56hlk24wMc7ioyVKkXQcdeOfFIx4zDLYPw1KTYsL+Zqfn1C/X
Rl1CQyVvjPUI1iLUcl0RIr1MbgnnBrcA9hUIMWvOgZvocOubmC5NV4C61rxI4jFdEmHA5kd/rTv6
mvCPCXghtqREk67oYh8VNupgj1dDN6IKrp2bg6LhyUQr51LvUjN4lQIhIu1LFKvkanWzpTtMlNFS
cS/EetYGnVekeYfER83iGfPl3C03RHfyhU31MJXRlFKHuZT0UH7ZgNfVCtJJX0zWElNhwAz5pmFG
va7opezgj+2yo21pv58Flo6qS1GkvvakT9YN7W0THNrRa7+nvol5xa0JdIkuG91PSac3aqHTVlIO
IVkc9XNQjo6zS9zLDjtLOsmppKvX8DKE8d5pHaCdfYvdArRY9yp54IJEn22eQK6byMH6m0FlMLgf
cbG66AIs14WfCUwPakrkdS/E/KlmLHQ7OCOCfhbJ2mG7imlXfjZWZ1iVfIDMY+275yBa2KdZgxDV
wSxc/NAbz74r8dEO26Bj6wdSpbOXZVhHVHQcUPZSK1BNQnAissIzaTJXeG4EvVykXN7OOlPvSg/m
eYoJluAZAuQnuqTmA/sTlHc8CbgtXChR3sWwPBzuz+XJbaud1+7M0MLPMkeUlykgT4C4RBClbQlH
j6Ut12WFYMjPqXkQIkyfeUbUtz6jUp/gVzC+Q8bcJ2Umg1QUrPbEKV0k/SJqDL+FUcyxN4zr+gsT
G5ZmGcYAkhAJy5oCxxnvdDwGj73P0nszOx+sHubBXh40hmGuFkxzXoXROOQHVFHJsumnYDkkK14n
UILPb08PzQOsU1rIX7NGpbeIAuuHYml5CykoHL9u/WmImsp6anzhdU8+e4gLUUR3Jn/0SNhGsCQg
7FPWuXc9CjdedTZYNtQEvduMgWDnJAaqXxmb5nc3K+jLWF3z9cFCXodXgi7t/WRzFO1p0wcp0heh
eixMDXdEXEPvoG4ep/4RN6w3RwObl6d28ugAdcbk8dM6i8CrjA+0tUox3/MCIBwWpK6nJN3xIAAI
C5OIhlRDo0KKjYpk3bVvEzc9SopJo5QiiteqX3zwNjETqFu4ogtejnnqVMHwqp5GIfxb6OsTxGT4
FtMbKq/RFRywLiuCFoGvRaa73BV9DhfDAh1F0uzDHBl1yK5bBC3QneZ606useUL6bf4xoWEGCmC6
tGuhQOS77+cEkT4q8b3vDHEqKyrpob2zIVbRglJga4uI67UIW1B+imVqpqnwajxODMexGY9EBUuL
0AsTnRjcfsOdTDT9WtSosbMO+7rKu4Wl0Kst571HFwWqROQF16WAQah3tAjTonCYyNqHLh1MjPnP
ecsT4oid2efZqtyGYReIbEc/mdFdR2Aqlpk89Ajg2ETzbVKvdNzPECdchkIpV/VRB+x7HfJ+W9Nw
knDFi8jXOTIapagdM3KY9LR8gDWa8iOLo0YU0ktrgE1hw8oemolvUTRhJPUqxUIyCb3I6xABxGzf
CD3kpbCE9lWwrMvTGCn9WoNP2ZS9Nq0sQ6v4K82paErQLdP3sVuR4arHcU2KbMDzKykyuUkRe0o8
Kx+dPvC+WPY6TBregRDGAkFjjDSX8JCfvY2vkqDbRJK3SKnDyhwVCzjuTTUknd9U3toY3J6Vns0G
m35lOxMyyC/C1HQUISvwJdkl6QBvDZtoQMhNN0X2BBOM0d4YmSaPXgofnDKwCrO279N0b1SkZeHX
GXA4GOHCfQ9iFwfyK5C9kjRm9vezHKLwZUDyiT55UvKshOfSeNW6Zp4Oee/aE0OdkBS6H+OxwD5U
vcBDSN2IAHnqxbJOpCtzD8VoiZEN7d1KQl2XI7YZEwoWdMWLbHYdqvZu6O9hHzVEhTZjjoRPqaUt
ErhGj2io5NLuFB53tqM5YjvKrGlNexGOUe4uUBkhFiLlQXYYZu6DWjfCILYculTcD0Gvv8YeM2Jl
ezffWbS7bpnuUfN3DbaHF10tB8wdkEggb4xPqr30uCeWInOCG4Rdsh4W33TBiFtaO4kCVkLxK3Tt
sq36hPCbZUFgyt5DGbDre7RDN5Px6++ux52uBEq7vszU7N9yPaNojKw/dRujjSfOtybVt0DUp7xS
vVayyNZ8jopujHDjVBQ2HPWkP2nUMAteJGA86OmDyUeCi55i4jm2RqgJFUjDn1PPV/TQQ4X0kvmw
TKjWtRFrxfIR6eKDdTBtRAWldkoDz4ULco2kUOXS5ZPBeOEoDcHm1awIACsgdIOTkM9nVmO6ypgp
oNNvriQEqDdZy5Pb0MswZQdzw/yNy+Y6LEyC6hnAcNenAEpom+Ncuudl3mY5EIHV+u+ZEfCKC/mi
PuYOTbQ95G71dlrWvK6SUY7vWkbCr/4tas3EkYVmt/15Qzz1IYrH2Vt8Uv4bT7BlnxlYBWg4pCjZ
lY0eUg7kqSFwiCthi4usMHhD5G0BWL2J8dyi4R7fOf/TZpwp0CF00TMQqwE9/twSC6hxU+TGZStM
fAUrzQSrsQRi/KdxrzQFlw5WxwkE+QAUfwSkOqc9wwPfbn3ISUH+hepp9N2/ctn/Y88DWcXIVIR8
Dq1SvHA/ngVzrmwb+MAjDEp3V6xr2Y1g+XAMahJt5ymL/oUK6n/od5/J/uDCnr0T4K/2E4640jla
CWns1sYI+SMYx0wYrG7R8uTB+6TIxjkuZ3g4F2RF8c662y5BFS3+bAAigW4oOkv3onP3Cuy+Hy9c
KIMVvQkVvIc6u7cckU0jTA7+9EPEWWCWA5oyrjj42VehD6GpaSKrttBoQlItUonyAOEx/ztE+gcY
GGaZaFqBhu+fCQw/81aBiw10agxsxmtrrroBCTJAY8kO5fRQ/u+n+gMai1BrkEnRG/rdMeXnU6lF
8WY1A9vOKpWlaEd6Ixdq/0Uj4QyR/wjGQkwDnhRM8IDIwh/hx4eDLx8zieeChzOgr2NQ6iXd+1Ib
4G3eC8RmoHb/Kz75H24ibL387CyUg2AIAOpP423QiHpUPsGjGru+DFjnVSmocCUs+v+0Kg8yA7wX
KEUwBFDQ/DQGwlWStSbKbWME1RQUW5XdCnfuf/FW/OFR/X4WqDygzUAv++d4pqFjo9XxDMSee+sG
9fNarMH0py29zmfBP+dcdXSYfqYwNSy1aaBGh8bDkhQEKNaWKsQ7rtL7u+3zv/9gPSX/+h/4+X3i
TiCYV/3041+vzadQWnz+cvXK5S9bPX68KjqN/3E+yD8/9OMh/npF3xHQN32pn//qhw/hTH//JtWr
ev3hhw0iepW71Z/C3X1CEKR+P0HzOZ3/8v/6y18+fz/Kg+Off/n1HdJHdT5agy//699/dfj4y6/I
y/tvA/J8/L//8vTK8Lk7+4or/sMHPl+l+suvkf8bAsv9M8ULAmCQXjCZ28/zb8LsN4hbMRGhr31O
3jwHn44TtrV/+dULfvtdwQMbmwifgGYOXBw56d9/F/6Gv4bFDUwb0NBC3zD89R+XfvO38fq354Nb
8feffxk1u5noqORffoWj1Y/jGgYT54QOaMrO/W4YbZ1f2f/GRJtMWzuVp/eqb2E0QnOkdPhNnR9m
JDc/heACbWSeDKc2yabbcXXZlQ3I8uaj6VuarkYZ07K+anQkT5i/l5dwqe29A9H+AQgd32or3YEM
Q/e0uuABCenrY2AR/ry0srmtB71exBjgG+htF1NEpnHbZMbPGO4KcBKM2VOjhsuIQqXOVA1PeKiC
IjhjekL7FebTejO3ymA3PbsYsueWpxU0N+Q7YcGiqyZew6QckggbCDFlF90MQkRR15IdE23zoRBz
oiCM53yFOgMLMsBX7FtEEVvpVbChpnv0VDmKCRJNriAq5rcMKFp7UGjSPMkkoAjBiV18y2yf7vBV
5BWrY4LFsg5uYu7SUsWBrSZH+CFZKIg5Z4I8ilZ/ocXYNRW8Bo6AxMZdHdET7Dj9iy4OKubz5cam
3/JIw7exQy3uIZx7ntHy/05az942FiYWMnsTvbuMRglLsot1okdr1GMK7w7Sa7EBN6eAQ8S939Yf
HpQgR3SIvvGpZgfNTXgt4qyMUwSNiUimVdglb6G/ZJdSzUfcquusje+XfOabGFqwdrZuA0F/89bB
nKZqefZOwg6SHZIurz5THwmC10rO8uBlIfKFzvnBht4R3vZ90Tb1cGcDKJHJvEwfo5/cJ6MAnBE8
QlF5XxN/D/B1A+hnC7yuL0cP/zWHMkZ0UoTow5ji0Gs9CdCtM753rA43wovvEs4eBAvmS4hXX0nk
gBXQej8bh3uqdWVFv+4MtpfhRaQ70CIm+iA762wByUCDjrT1w01thY/oBTyvELlFSYpFBpToNiyS
ARSIGRapAPwqavRhjlT3ZOPaHZc0KUGuwAr4zQxDoj88qu9Fk1bN+DID9SGlgr9BIRn6NJPLZLiZ
eZuVixcLODm2AmF8hIg6K4gXBeBZ1E4fxxy4X7FEMzOXwdzJVw+Z1jfSNMkmi3RzAP4f9IXgAWpN
oOMU+MtY0VayJ6+Z5yKEIy1pmSpgBX5ylOCnNL9JuzkvrJN7G8tnuF9vRMTukCwDCn543622mBF5
XqmQ3+pmoFuySL+AKFde6AhOTENMX3zXbZOQAOFArmYBF6ejHHA9muvLUbbtngNhjzRQj0ytroQ5
0mUPM/lCGosAJpCeW0nkCfs1/7hGfVb2YTNVEMUAjjVAe5d0xb/iNS3inqc7FsrrOeglMI65vhz9
JS4lGy49tQKJGQWwGo+ZTeqNedUy7Ypuau5ZS7MDxHLhg4c9+y3UkHXJUeAVYH67bZ7aATl6Sn8M
tHk+ExC84Uu5PngYMrhKwWreexqTWB6COd/D2uSZjyBMDwyePksU7HuWVjrJ9M4uuB8gVJGN7PhS
ohlrq1pm4OUgAahczyhCITP4Za1RvI+XGplcI6B84GTpW1Cf03Vaa2Cfv4YvbsnvoIHe154/FoR3
+3Zc3hrW306tjQs0w6u2q9CcVPfSuBzuHADvnQ9/L/RDu52OG8CE3XuNW1dJhsKV12CjoW3q5r4a
2vap4fI9drp/60e57wTsboUFkj/rsmYxreKlL3H/r2msT2NA7jxP8tL3DNpnsd4vmf/NRxCm82Gn
ChlFgT4nWiV2qXogciDDDftxrMkJOBG/weWIcplWNHVJpDdd0NV7L9YWJMDo2CjXbJLa7tMmSPdx
S5/8ZK3OFKeXnIbQQMZpWz+ocW2OkgXtFn1CeNAldCrASm4eh3p47uZ4p/w2qqLkBURIVljw3MY9
D2lUbzDZxs8t9hA3UcSjR241ZvWseQtoiLEbt7hxLkHnGTDGtKaIv6ANKYEexu8WtnCYetDYChXx
DjyHHAHtNu8i8o2vX4dzkGAMe8u3aUGzs1hCQt7H0BvjKkVQXVQFlESwS+79uWLrnO4otp6niYo+
uwqnKXjUfQqTk7jzvB3zyWmAMTrwGPAIi0TU0Q361zBfECKoMHPnW+QciINFwvFFGtQ6K+B2ikkj
l8NJjLbdQsTOSq+3Awam9CskbED/anICHTSl+xU78t2C0vmZN80mZuwU12ovdLPjbD8tZtgHaKXs
o3UwujCYAhPZmIOZ7D4aki8vn+aLaPH9qlmGxBRyyfSWzrG3z5TtkD3Y19sU1yJzg+heNgc30lvK
Bvo+JFQiTWhJntRiLb4Q5Xconv2ilq9mBe5VG54+euhWbpeUyUr5SlVTI+2+i2W9qbM5eWr8fnr1
omF9aDIYuWETwa6iue+eADS0B4c45B1A9OZou6k99mHunRC/5W49mvEX6pLGA+kMGtwK8FN96MEd
w4KtkjslvPGSUX98UsE0vrVBst7TJaphfr7Iaoxrf5vBF+MGQs0BKIdfH2Tg1vffi78/VRH/P6vb
Hyria/453ivx+alQOP9/UAefhav//o9a8w9lcIlaWrwOv/znl6Dvr+Mvd59cvw0Ud+9vRfa5kj4f
4W91cZj+dt7/oDUPR3Xsj89i+L/VxUH8G9QX0K5AXIq8CWzI/lkXB6iL/bO5NkQnIOgidOqfZXH4
G+iROcwYCVj72NzDL/Qf3/T/UBWfnYB/KItBcIY5OaQZYDiBgZQBFfmxLNayS2cF3zo6wafIQIZH
ZOTtFUex5XkJ5nnhf09kxHc+z/X3ePUhU7eJugbPZXoOUrNci4YjzAmN3nHbAKJ+6mP6Fs2TQLOO
G1nBiCxBBHWKag/BZGNJoTn5TKPOHVG7JpikcMRlpkuFTN8314dB5eAFLQq4bU3P7cIAL8Lakh9A
MV6eGsLV5Uyi/syOIZcJCoUOqzbHpzsPnZxZdNcTX5PHum3d02I6FKZafsQuwBEl9qEHSbp0z5WJ
rmzSRkDJ8VnfoZmc18N4NYyykvWgrlvK+mtK9Ae8EtNTOrClQq0UHjru+5hX5Adrau+ZjkxdTwo7
9S5Ip2dv0empJQ1SD1rPHOBmkp604vKLevTNoGF1OH/Sszii30fkwdP2Yxa1uzCYny+bDF/ZWpx8
WTzyNYN+tae0T/cwVH1LG9zANY36a5GtiAv5/TLaMU32KLqm59+/ZeZsf+2Hc3qCh+YH6B1vab/K
quFRUKEJJ6tpIcl+hHEXgu8U+Yo7f3rOdSzWskU/4RqZDf6eyLa/Rn3RHsKgRYBXiiMsKfnCUwWR
MhC4CB/LqSokyFQ7VFb9Y+TjNneshfpLGbulDJfdnL+4CvF9XS3qjYbJ2bWNkxHdJbxxpzUJcSUe
vj6aI/6F1hL6CJcMyAZDzoG/N+2woK+GDwDwTW0V1W34AfQ83cPVHp2zhHgdKX5/eDOQk0JMsGk+
39yuzZL9uoDLVnBXky+s4W/zOOCMkf1gonsT0gvLcCbT4Xxb0VdJ92A/9dejww1GYfq2Nv5YGg8n
BcSbfEHLJr5I3NADuCjpfkBg4b6L5Ac4yckpJr07ObCPv4dTiLuYGTD2ib0ZnW9LI+GxgD998mv/
JhjqCcTfeQoPaUYRwq6hib4XQLI2XWvTa4/O/UWgarpLjQWOjDik7MkHDaDqa+FfA7DJNlxG2SUD
T3LTJDmskfPITlvwU73Kw7A9zczXG2yo6osE4oarfsxZlYZavCAoypawSaOHPOrbElisqdpULX3h
wZv3Y2WC7Md0hHkMMmLqfaqz6CPyQV2Ceno68ym0mjasFqSKoFa8Ug3nZTZl6hOl4oCNaw7aQANG
YQmnjaFAESOvgaS/gcyMHV2+BBzyxojs0rhPbmffRs9cZ/YO/ZVpAxS0nYshcu1rYzAQ1jURkB+R
YN/4zt65Ju1OeOv1s2i9YDMu8WzQAJtNNc1+c8K+lB9TwPzoQVG0bOANGBVNkMybKbThyXNzfZdP
KXpa2PnfaB/dtLnrQUT35/AKdcl6aviCqLo6jKq4Nwp9ft8vHaaNthTCTGWjcgihYAw4w7mhQQso
WrtNarvkpBIdXfsjMAB/qtvtnIHztZK0OQ6cDV3hZUtyZRHy+8Zw2i2Yl+Sg2fSuQf+5CzBVosVu
FnIcGCGbfMxPCbrsCLat/RLkmYdgxLNF9TeKTeTXEZob6PyCLiy2EXoeBUTPpAppGB+8sK3R9WPY
JXvx0zTn002rg+DUgYWBbnmNJITRi9/QPovPPXD/HFHmg3TFZtUfAXMmfJM3WXQIePB4liA850NK
njVPjkDK42JVtn2AN+C0ScDAxQvnzRUMwd2ertYhqmhs1TEeZf1EQgS80F65fa0mdaOTVu+RWg2+
as0I6FFRr8CU4v2FAuXjKhFpfef3ICX5iACcSyiy0Y9NLDh0svPWLdcrpeCP0uGD8xqgHFrBkADt
QRhJK5es9F5Lmu+1x2G3l2HsKyw/Xb31FzSzwlYkz7IbwwOgQVZasfR7AVeXjdQ+KAew/S10LNFe
HdAjbx0dt9mczY+NndciWQJyhLlyA4etBc5otcoqQeLlZYF3wQX6YMCCpM43sgcTFTxa7Ov6cNi0
Idwa9FmU4E+hSIsmbV5XHeKaBPaTNJxV5a/et36FLwaYp5OHobJMUNlnK7taCWIAQ2gXDnpcErjO
KCQjjnCzx07A5GDkLvkGXJ19E6O97tfKvJtYXwmw8AqYf6F5B1eiYVniCuW0OfiJy/cwW1wUhiiZ
LgYYW26EduKqn+GnDt5ls0B6bKLgol2g2HJhy0CqFeDdwThuvmt93u5RlNiS+cjOc3ltD6B4Jc/C
+GyDYHD77rkmQw3AH6RBLpsAjexR8nx9QiMiu3BL45+HRHSCT3WISTh24VEhfp2AFJogrCkBHemW
wsFwT1aPHJaAjmClTesegLXZgGKJijVLkCcN3/dNuAbDqUZAfJG1csZOwyQbL88wt/oTBkSGBVmY
9AgufoQUzDq/DkmuNgh898ANxkqF9a47hJAx3XpNczdo7U4NsfkFVWv/oW0AKUhNXDFM40ONbVNp
gtCWPArZZxOA4wGy51JICPgKZAhPW6HX6YYN8p41Dq4vU1KnW5gp2s9INIhzyBbXyRITvtznNQsv
sjHxbn2WdGi+eDw9I3HgR0kzX+e89z865JpeSFAPn8JkefGcjC98Z0hf1DEcr3JC2e0gk+nSNZjU
wAqYi7mGNEgQOt2hb4EtsgjICGY/ra/VNN8uEPqg0dleQRow39J0ArBTe3jbhQr3BMffAuO50R5I
h9SM5n60klV959ld3bJr3pKnHn3ZG8+vTQWEcyjquTElKJRFjAU3XiN2hbHqyga224AB4qNNBViA
nLPrVMw3MsICAM7gQwvIBrKXN1SwrqrhEbadcvI9rwO8piqLNlz48JoGV6sI4JBcwiLnPqJpsBUi
bzYTWfwjc8APUaZ5YJkq+QS1X3qBmWYEqyIKtpNG0svIe/O2gp74HRbdE8WmmIrrlYD0A3Pv+FqO
0OymMUAICu3PTk4wusrzdv0SuTgK65v7AJSl6zmk3omMmdmAfNZsTRMBNJqxziXg2+66OZs2hM5i
jwBfUG49kL9bG7lt5xIwkdHfeI9oNsJvKnXgrkYgEQ5KPiZY3NDMhBKjqF0A2/RQOw7yhRdajJqQ
lBkDI8u50X8EGTt5d8EybEcUviUBY/UMQnOYiGu5007NW5qBeB5Ni9pmJktLX0+sMv1ybHOihkJj
SB8joq7a1Ual0UOykZDpH7sOVuXTxK6GOAf3XSRqlxs5njwP8wQIWcljpNhzJ0K7Aa9s3qg09g4J
U3xHyAJlZevYJgNhseyGSJTMEBCfgcYu6I1uwQylBRaHpQyatK+8GVMccn/X/TR6brvGLCiNQ0gf
bBAw0FpDL8wcgRYbW73PApXtuOvozotn/8O1fbLrJCgOPmxNNrimukJkwHpB0Hq7WVAUjP08vzcJ
Y2ipi+8yB+MsRhP+Fkr5cRflS3w5OZCipclO4BleeytqN9CEkCIjR//e+cG1StoWHGNYAyHINtth
YQCvzKUhxAa5J99zsCheBqxu73XrclgJGLxdk78GB3Rks2Drg5eHebz3oivV1x4EFQRGmlVktL3I
s0kcQOWMbjBi+QGKFHKVcREBcQwU/eansr8kyCE9wekJInTnyPJglDe/Ur56APWndp+vmFK0DIIy
mAx64CC9XgAEWmuAoLAc5lSuYKWbYL4jsRhvGaxsX4KoFX6J1n29s5E00warCtgecQhfKdDmvTuN
Icpgbh3VsL3v6z1qQvlEarChUCKt7gAOSfyI3hDwsTxR27ojM/i44DkWqhvUUgB/zm5szv092B2D
xWqk5lvT5mMKvLGGIF2OQIpXlvK3KGHpBxaK9QDJogkrlTTtTWLCFaIDvHltAFhxmG36ZJfObkgL
Jkvhg9x81cAJ4DDWeXdDo5EzQLsS+jmaRd0VKPdXsKJvqwRiv2PL5rbFdieNQDgJ22rBVunOC1QV
KBRWiY6zouXsFV72TcWkNBcQ1dFNCmO1ckly6AgN/PRcQ76Ba4hwAS94RP8jK+FX9iHwv0Af9VEz
wha+0FinL3Xdx5vFw+6ErVxu5hQZuRxctVkYDVpWay7BBYexRaNee80CPGntbWFraiB6RbEOFnn7
YVSM6Atm7tKV77J+xh5G+U/gxArQtvpjoxMLKg7L4TAwe9uc6QloF7laOkmvYrBW3vpE9KehdfFX
kPPgFqYv9DKHTLLSoCODAE6bzRL5yDB3/i0st767oIMih5rmasF4rdYO8KSzdXJMA9Icx1l5mx6t
9QoU9MuFSag+sCmtRANmDPfa9cSF/i/2zmO5cW4Lr+/iOVzIYQqAmZREBSpMUK1WCxkHODiIT+/F
63IoV3nguSd38N/qbopC2OcLa5f7xRuNW+IQEAJ86EaF1qDcmuo8lssPz84yJF/q7+GzbIXMyg1L
sLaVFtwSWb+W8/JSK6feqrs9UuTLayNYOSoR2puRJmXt+eirhf3ZTtl6EnXhPVlL0rxpKOCEyKzb
OoyfSb02T4PjIWq6RhKZ3AqXFngTou5P3jpiU9bG9wzWLZyHYIwHv2Hcku5wj5xX28Ja5ZuuCTbC
8LMdBPPutluLFySGg5cNJdr7VH5UlBrGYl4fURAsYqPye8n17+Y+S+Wa9Spn3pIBYaeSyfZYsMEw
mp3ySyubIlKG85JM2u/ccA2u4lHo8ydkvHHrztNT7ZAeabx+OSdkwI+u8pPt6lpxZRmsm0+wRfom
WQhNau8GgMeQCfA8DT4pVpY98LiBwxf0pXmxinbcdKstjmXKNKn01jlqpY9gYbfVzk+LB8ZSIvA6
ibeimBMS8JBnW2qiB9IKeZSp4WwB2WYdmoeFwuYDAJqOsdLC8im9BPP8yv55/+SvY/CFK9vHo++k
m7FKWeNtctoPrL86b67jhDtqEhv3K3Epndp5DLqGjc7MwhEy0O+ivOEwLVYXKpYVhokAgEfXlut4
aE6FG3wJe3xZpa1C4kWXPA9OYz7+Ts7w10pBgnXl0fSckeBNfcmVE5xFk5xywXsTJechC5JdhQyk
WQVGJkq+rdf1Zu59gbu/3JpKo/hQEGxt6Wu1i/bcJoUfGab4dVlQMEjzx9HWQxr4BOUMTnLKKR+G
oZ3ibCBjvPTZuFH0wDo9eM+ZbyNldvuxcU5tyWvOH4IUAmN/rBLybxWeD7Ag92XkJVlyQeA8aZ+l
P1NHDliKQV/5Y9KbuNYMH+nZfUA3luwrxw7UBrFLbO9RaE4amn5Gw6CoqYOqqo5pms1R5+eKI/36
ywW+8meWlneAvkvq+damTn0l1jPsWDx/JHjTIgBUb7qR7mro2ps6t2Ne2zdNBed2qOajqQ//0Odo
cLTLZ9XYPcJxb72aWvJeW9p6bQv9U/SSx9XUfxhadxWO8a+26/cuCL6nJf0t8LRG0rOpRaTVCn7T
yjj44OhCs8JpgCFUIfZnz+ug/mSim07TunK1tdYA8Kc/pMqVH7Q76NwYRvmoWBbGrKgnZ4/NKhv8
P4/kUVYyaPZVXFZEjDWJFcUbryW+Vi87u8riwMKQ7wbaJI62G9v6OPfWTgr7WNM2CU3N3Xfp+tOs
lI/4OBSEupUMJbFDc3pRTbYXtXho/GzeZNW4HayK1+pwyFPJepdMQxEosXWqNeu2VSNc2n1aVHFO
C8lxvxAZA9ZEH0jPacGsut5u2QwZpV77XDKbp7Qs0Tw5NlV0/6tkJ4L66I/ugVoADurAbDlRIwxY
3TRjAVVrG1JLIg88pH8gRfISocnu19MOsSl589RURRBK2HRBon8cvXbPHH/VVu3C/bDjb3l21+LR
zGW/WVcHs6M4qFlO0eLjFqX984g3lyfiRLdfi4JuiEWxvrVruoRLRgw+LVEzeju71ry3oIQtN3PO
jjo0MnvIoiS19F3Feq0IZvwhS8sk8vNh77pt+mrdidm6O3y6SX/iPNyFY1PbkSsMLFAeZWBDU4g6
vcfVm2VIwqLVKXTR+/xD3p8zOMsnIuVpfo+ZY7bPfTu+IRIau77SjCNri/SI7oS9w7Prqg0Y2v62
ao0kd5sJBIyAFdUM8gXtUI+nYoYjehHQEg/sV1fbMR/o4DUdFj4qMr0bpKEN69QI15cq+FeZo39I
PIchIOvnbzpNQcgqVXG0g368MKk2P0tpV+8rLX/ckDU/Kg9lGI1gdolHzHXz4sks+0tkwvhEYrP3
VTOYTzBu+zfZE/Qu5KrhpZFVn5DpjpVXLsdUYN4H91TBlIsbkwkxDsHxx+g47vUMqvEi1L/V0KoT
t62zZU0nX/BC+COhfvjkD8RGeU70zxisd9FIuRzlMkNufX0dN9Qk1sdybZPLYtr2xqyC7CnrOCnb
rRF8lANGbK67YxBC2bp5Y9a89llV/kmXkmXxvlBsLOKtRADQPOpy0q50JPj0mTbcSzgD+/OslqJN
ITOSsAqaQihhyDBKmxV9UI5h+qCmXSW98cxpHcGhly0nSiqJQYfq0I50fsni5MAqnOTFM9sgDiZq
M149d/ve6artmHnOvitq++ov678lLZILP1JyKEQ/Uo2smTR0yhmhker5ockndeSN0p9YVtbtiCjT
8/GkZXy4BcFCDh3NJuPlu11sJAKWZCOTWGn5nAXL8pIJkR5w8aqfYVDec+b0H0ROzZ4UnXYB1mDF
Tc4YnzAYH1kddcWjzKJmWETsGik3d4eiIflAf5LcX15aTMhtq+jnInXNO8aY4XNFNzhBSFiixqzl
3u6kFg30JhhfjP4kU61667qe87DBE7slOXPORKWfB95/597V7JjkFH5xuRwKegqhGJz+wNrE4UAe
xIcRbmuPmV58TTag5MXNX1aLY0vddo+q0tNzq7cYGX7zmtvKfB6DwkRrbgRxY1XjpFYcGLYAW1Sc
mBMeul00h6oO8rgt1/IsoVfwmFPV3sPejO/7h+uwzprxwF8r/q7lOJwSQewnE4O2GdL7L1Y2hTzS
QhjxVfgeuDLZxeWyCKVvWR1nT4RjLbUZCr3jbT4nYbHUzqHx6iLOg0Js0n6p4oECAe0xYwrzemjw
5Mf0mBeV8WdmpSBvXVls0vtTxVRue5ln/lUOlVNk+Cm1c76MbdIMitS9KY++xesmnR3nsVrG16Fd
lme2dWEhA904iKVh2VLGTjevSq5qcUigLrIExlGux65XIi4CUW8KLNewEwsj+V1cLVDbIhrX1JaK
LH/mylU/De3v0HUppVf0R3irZ6SsTGlsvWp4SUgTvdDeKjcr5k1UZVPzXmJ7b1x39o4DDm6IZC3i
0pNtLL2sikfL7HZoLdgmruY8GB0Kk0yK7qqVmntJZich5bxcRF8S2yld60ICvz6bfvllS1xxtdjV
YUjGbtfqHgIKZ67aqWi94xseuX/Np9GYhkdKER5VQdWFmTOVe0VXZ+ukw+fgwtuZStc/JxQk7jkH
Flku8/fIaguCWmwzQ5lc05Mi5P6gxnL8SYveLsK6Xo3jMk5sFLZ1eRS67C5YUcWWAXWLxrUZx05t
yVEYzNvNGptVw4JIOkRbLdVItE0tDeok0XczKsQJ0VLfGJkNRNIp/415bZ1Ukc0Ha26nTUoB+1uf
4QvRnpvjLO3tqHEMSTcafbbVM39LgGU+jm1DG3Za/VjxbNjOABNCCer7YmSDf0GD8d5Gy64uKQtk
4ynr+02LF4SJ3z+zI4Ecfy3713Iq1CZQnUYHhAqMKHx5XBYrgK9WD9WBvNcfzMZq11X6dAF0UESW
XmmbQvPMfV/qzmu+tj6xvIr6gOucs5oOIe/nYY1YaliGY2rPYeLW3OnQnvkhR9cOAznrEe8nygtk
9clS0UdkglZL/jKWVb8TtTOFlUfpJHNrow9XmvpXj805xIcs980Ycc0M2rt7bQ3UX10N7UPnrNM/
bcDJNOj2kSapMMUSHMPL0q7drp/JRys0lSfaSqgVnqeh/FIJKYzGOrhitT6M9S6v9lV982Hgo7va
1c3l5BNXpGiJocjgiQ1g3n62xupYe7iFbDsf38Zu/MnzOn2oe2YZdH13urWjNj8AElwjfe1/guw/
Li5/yeA2WmwOnp7Hwh3tj5Vb/ElfPEIM0pAfdpWTaNHIMwDYd4YkTHjKMJpbpf7eTamJH+yOnzUh
ti5qia050WDTfGr1AnSEOfDZ0sz/nRmK0FtzPrnPCpq4N1p1HJtmvhVS9XHBQPg1Z4X23o5K7Rtq
f8fB9cdPncLv1VAeLdYUYOaD1fq/U+OQQNLw4j9rkEMXauv2o0cF4kiNhzRKK/kyIR3xfPOQOUBQ
WBeZKvFOcbu6Yc6BU8DxlcuScNzE4LRnvoFUZSsWmIars4Kp+rEd/rnCnQsedWnx3fnBdO2sZiLa
tSB/AenedeaCo2zpfQy0K3gq5ZQcUhbCME3mcvi9p5ahFC6jG3dzwHjlmeABqkZr4mpF0ci4dOAR
9bHjDRUZMYODtVz4D9Ey8hXN2QJcou7500WT7sHPd0+ZE5iPY2AnB7p64ouMnHWwdGl/dKYsWRNT
8s2ucAg5+vDzBiM+92oM8qNJMEXDobp/NlERI53hAnThhCB8Wc2aY/LirDXtHll9j0RtYjyh5B6I
qiM6tj+O4GIJ6oqPX1K9OWCzt0cxaXpU2EO6T73aeuShGjw1Dp9Fh4g4RqaU4puIqaV+BrfuWu3K
P6NOpiN5lqeUtm9UOVzyV95KNM5aPbW7fysNP+sTQbZ5idua/z8fLZRdVS3rkz35eHLWd7feo46C
iPOwW0q9d6LJyO09Wp8V1hbBxnidfWMj7l65blVESAl1rHFnzdNPgrQbBQ10WbScwGg+sdml85zr
bTpT+268lnHd/l3qcQgi3OqsO5dsbSFbR5JNhomxTPIhmNviHxyYet46Rd9Wj5UjtXjyhWecivtC
d/aJak72bFae+dgmutXT7dUNFl0y5I4bNrw6PW+TteK8zHPBXrfrOsy3BBUleZFTMQ6x5qfPRQ6n
k/cmXDYRs9STN5K5yB/qIy2OLHcQUbChXuXDUGQl2KC+lx86OcrurnxXt5VTD2/TftXewXFM3jux
wqLewiAsJ2bdsTxVwmTaWCh4ciEGis556xXBx+SUprxg07wNrEGO10lL2j81C93XB3s0HH83w8g4
+jkLw8JWJbpBJVloRkRESu8O4CvTJZ4qkrgOv5Y3un0cmY1hdTZeOxQfutM7f0ZnVA/aNGrWvs5T
s8WOLTsbLkwKxSEfRYYO0TVXn905EV4TPF5kQR6ke48r6pQS04kNzqcp9Fpsz/iu6W2DSsE10U6r
ToOGeNoqt9nAuQgLEgJzlop8t1S1/4S4zTPCWXqKsVBD8ZuZM/yjbbdz9T5Rji539kR5ma27WQGP
HPujGnZIHw2GqFDd2ew6iVhZuCyioBpq9hLnzoC1kNGwtGKf1MIUijqraVw3w3jJ+BiK+ddukjNa
CYwcJ3Pdf8lIbhXFQnCQq9B+00j3guobMq+9RMI0ux+SzK71aJYibaCmZO2vs6bGo9bpdhJ6/GPP
wQKCYmt564oTRq//WWdQIq1dW0t5wj1tXZSeNn9sQS/Zm2HSCFw3fGqOWwkN1EZXDK4FXdnQDkR2
tUfTYxkrl3tImT/1ozq1tGrTmzyY9bCXgR6N3uoR70mnajrUXVBruCXlOvB3tVoQbPsZq+N3FkER
NRK/2oPtEnP/RUGSLLGWGPXBgomxDVi/+ogi0u80oZqzIYZiqwjjRIgDu/s6+1emZEqrBJz/cTxp
+nDuYTnSgN4w2rkZs0V1Y0a7rOgG7BtENmYd7cE2Zhmz8Dqgs+2Okejm5sq3mePkLR8awWcCk8vV
E6MesYQY16w1VaQN1l/8SMZfod473sR3iMk+Y5/utnC1r0GsDt66cVUIGD9y4GHR8uhUgV3vjKkn
uFBwMkG9Ps2IIPE4ucm5da2XWhIPzm3/YKeJGZcOJySnadAlhBmC5IyyFdUjE/EsPD9kNI7vCykW
pDRZcshO+yxkVNmu7RB8Ll7TRpWhB9Fqc7rm92e9rg4v2dr1X9fU7siqoKiL1EcZ5TGGP7Xx5lFt
9LTx332Kr2BEDE6ExawbUQHLo4XMsOmJe65cqDwRgQzyjhRr85DnMn9vsUCQk9q+Ordd0706sKru
Zd63umM49Jb2FqDQTkkEYUsDKlPy/YZtsTj1g594PgFn0wHzpHeJUdz96jYs+yCN1lI4G5u2/xOi
wXhcBVYk409OZ5e2RZrM1IKqkzdMV6eu47ZwnuwVnFJRHTRdF2CSIFr2uvaEOCajSTBf1LW8Jgks
AL/09JpY9Qz5YaBGXMngualwc3t/2iprzUIM07MO74kwvfE46Oi5QeO225L9T6ClTOQ2u/xei97b
NvPcvOhj2YVtO5uAtxZzh92ns4x4PQ2zXu6aghAdW9HXMXQVo2PX38vG2cpEzhGI9OpCXH9I0+Kp
C5A8M6l2FO6La125pxTmTJSay4GlJBsNdfAg8uLdtut4Uh0tfQaQdpu0VXUMCh+FzxjEDa90+gP4
CxFNtRKFMn/XaH+fGqv8Yh1Y9kw//XMW7CtR0EA2wb2CDNin37kyhQ4zbttuNQ+L78AQEbyd9ORZ
GuzP0bty2vcwnnd08Id/gZf8GCXx5r6pl7irMQZh9NxKDOTD1Dv+A6lERDj4w+eqKbW74djGVp8e
Ks2at7aOa2ES+YehYq4/PJkI0ZJZ+uN2wjjXjtS3FfKLROQJU1b4bNxs/kh4UbHxTpxtWPymkf7h
HPWR9KqIBoMYimNPb4CBO8RyMtHrMsJqAV/9aOcYzspe/vgAxCibuBwACvufZdYm0WnRPPoGgCDf
z8SWX6u7SXqCJeM8G+HqF3+8GiYFdiyel8naG8uBq2Ay30VUQV+wjX4qTTJUzLOPyFiomDXSl4z9
Uwe6M2+a7c288IkRksHBigA7+EkD2dsBDdh2i7NH/dAiMdtfxdhnO3qIHB9+y8Y8yyb46w9EVVxz
JafPU5rd5/DniwFTyTDyfWBoG0OmWxh6qN7acandJzPgt96bfsWma8t8WLLkCpWSyssLIJTHEiDM
pgvsGJntpOvFg22pMaaZ80QxXNvXaiFAY9Xfnqzipb0XtEXy0Y7inUj5ZslpsHcTdnune3Evk+Tv
WJC3HqvlVTomfuTyLH0fWcv3joaUD5m5CkrwVaR55RcH4dhvs19dFUYYeMg2RN83k0R+80ttyxbt
41JZDsMWwAGofUzorngsZqfYkk5ZjkadCuTMNKHA4H/MdvtR3HPouVXaNiw0divp9nyepc5nHIMt
wXcV9Z4JnEmZzsXhUFIP8wSDIX90neoNqNohK6gTaG19WBGkOIaMnLVgsxasDA7qLNgIrXhwqgKB
2pNvlPiPSgLPLds/FsNf2cHPUZTMe8fYjSmczyql/sWCu+wxUSYYguKWet3OSltShOoa6OLUG82j
l0/71Q9i1JK9lauHQrTuqQfaYNOQ6pl8xmbgQFdRxcmPdk1QTzTY/4RlY08iYTRCvGW+2llEwa+y
muqNWO6tSPuohvJfMZoPJaF4jjiA3vyGIoZGMF5vuOqrDP3f18nFFPO3MZdMDcjZm8QSzpdVkhwa
sywHskv1hARSFRWF8DheUz7DrwNcrM1seky96TmgenwYJwNt3FDEHY2uJjQ0ek4Td6Z9dgdlPPQA
5ohrmWsSpU4yTAvLbx0ny+k0LareglQCn7AdOkOIk1lzowWZTRZGXwJ74+fNwciSR0nI5nGqSk48
BESCeyemmvC1wIC9rqPzXDnlzWfcjzKyunufEwgdB17lHOdcnp722p0lpW8iVXxGabKmxsgA/ngN
ECYftBj+5fhoS8uO2N+lPQ1DFVp9M+HswRnwBqc7N3DbzlXRgcgqp2tuJ7sVK5yzRCljvRzsHRKO
fwTJxircfj4pSz7khnPj1XYCi+uFpmRWyivdJsRquPtSKC6Cya6vypqsp26snYivf4z8MjkXqbGB
A7HncHJfMdvtyqRlcaicqPZ9I07jNRTKiADGgmn2tTh35EF5E+UiiQqUXvTVOghV3XgTkVebAbOJ
txaUYjwPLPlyBXN2uCSwcG2/Aws3uMocNkRlHEhyVn4pgqY4404GlxQ79JjRpy+AMPSQi0bH/nEt
5jg4kr9lwOuS5Ekd103O5O71/tVgOgY1CaeFXG4Q89LxHyYss3Pti/q/F8X/fzXhv9wRyv/3agK/
M0rJ+f/eRLj/gf/V0AXAi87MxiKT1vT/bCKYwb1u4LsBOOgAzgpN2//Z0DX/K2FS/gSlWVPHp7oz
Ff5HQ5cCA+sKDBq6lENtnRXW/y9dBN+nIvy/N+9p6PLBIJX4/K/JkfP/aOgWMMk1vM7b4tj6te+c
DXGXiWRnruMF+ozPlX3MXEXulOBeN31aPlveFEWveTuocuM6L6P1MkN5ZmU9lRkkRJPIx4rCN41m
5GvPan1pl3mry/oo6lOnkrMY6Ay5c2q8W+nRMonm/qmUuzdVsrGkq+JhGLWbMH7a0YjVeupMgtJs
g+i/tU6ehrUuD43klOYZknxRwSAtcYwzQ208Hxa5myCn+f8SpNYGGdwntRqVhGKLeEgKLZLkvLv0
kZEn2NgcOipmvYDb3S0eZl8+O+szyCKSjG76kqUNSZbp2I3a8U4r1LQgcsbODI1SaGFN86gDZBLq
ZJB4MOPy5OMukd1eU8OOpYfcgSy+d/RTR6w0Gb9Gb5RxOvVrpAVazGaOH9hAcaOKy2RfhM7wLg9E
7kOZgmKq6I5R+RugtfD5ezpw7EU0mjTOJnBhRP8zKvdT7t81xUg3l82kfjWRIcr9Dpm1AVW1E/LN
D34yyw1XF610WoNnXj4PyiBB21MH3/WJiopyIGvgvq2z6+4tIAhscvFTkpD3sZpAIMEsa8j+ZcB5
YNrHSKeSU09xK2hhdohQTVPs/cVvQ2OhyayZXnfR87ylQ5oeNXR1+085Ox+uW8K0M7XPtf4uAnoj
3mUKBK+qkph1q0DbGuZ3MqzNrtLz4cSy2v6B3GdoNc5tAHCauMwfLr9kh3azU7M92dFfcYdjL01u
RlNRGwO1mznvbr7uRD891MOIu2x7/RE97ClQKwOcf4LPyLEhOFSpFhMAdk6zTRSWqqp1sUaw5vQo
7MmOZyBj2dqdBC9SiOj/uqTiihYYzS74Q2Qzi4u0y+SvQe8t8OudHcAYHYAydaQiW4iCkebMc5je
BbHEv7hVcQRHFHag9DyiTlVUsh0TPBOtVui9AWuFEZ0jkvOxanyqADrCz0QYqN0YFaII0x0oV3Sp
Il7L6xDUbO+6E4rWmsl42WmtvzHt/DHBm+U4tq1H42qSz9P9FxsFABvSjFIZxFp/gVFxABAVSd/Z
k87rQk875iOJQ1IzWr5t+r+9eO29TabfkmwOTXs+LEmFApcET6CSm4NjWCC2V2J12qn1jRA4GZbe
F6BSWGpXeIUEfxXXKbCgyW0frRqOWZMt+1mfnkGR7gxCPDipkaPfacY5sY2G6cDXnyfxnuTake31
YVE5sZ2NMTDMnnT5Q0F20NeH0OFW6ouZKsCvtr7n+odJtLdqk+46AQloBWBafZi2pnZu5oNynsse
FEBd28NWDVeDcVbX662pjjNO2tAVh7W/ivtBD65S7BYNUK56TwgzTLxHc0w3uUvI30yjbuXsu5Tf
xAjCbEKNSFhQYebthgPGLincg8VJri21J1F+upn5m6Q5/WZcwvF1TvKPxOFu8NeGq+q7IeHt3UUr
C1oUmT+MIdXWUZOUmxq3hlMzCHsyDIn5Vk8UrrnNW90IQThG8/ov0UBbUWKtnKh1nkfX3ClYOQUb
RMeHkTn6tOLbOnnFpU2XxqCwulCzrfo3nBMRk4cgFFJyflPhWpDwuzd3OePJJTv69vQkMe8SLpda
kRbUMmKHSOr7kSVC1TKNsW/pM4vueQASkxxoscBljbryqtb3wP8TaAOoSL7hDCSNoW+47mBE6uOu
g1XAh6eTF2kdsQevHn+xownha+d1hh5wyNROJ094tS2y7RjbWSo/W9vbASnal4Dn0DUa91CJjmd8
mgbr2TekHZt29kAoWz0oZ8WD6/Lqu3eyJ80knO0F3ZNXB18cfyK88qtuUMOwXP2z510jkda/JDWt
iK63cU5L4oZjugssQU7TZssAGxQfYbRdTVgOjUOcmh8sP8mifJBJvXxBE4z0zjgkdX+ZVsKijnSx
re89XQFBzBBTQad0IAanoKlR9t3AziDGR4SkqzO0VYnYqoDwHbqJ7H5UQOM6W202v7sy73ckNOWb
1RiRhSpLLETr/9FMMt8NziEUKtz+PvmxIAH23gcQPbJHdXtMHFSntElilVT2Zuz7ZNdPMIf4Abe2
GPHN/b91a6QnrZfpwfX1NiqmAKmNA+uxGr3hLXF8hd655mXo8yQSOci4XCku+NF/z+4LG6hLhWmQ
33rcH8fg5U///epUAXdkdulm4y3Rkg11R1pJgtxH6Bs3MgLhJO3nPmcJVSnXp3H1p0O1mjFRunfM
ZlDFnTm321md0rT9tSFEhB7ntO//RDnSPtGhQ7mDAWo1wO3iwlrDkp4I91NmvIHnON5d9MXO9vSg
3ik+x8k6/81V6cf8BPbWzOdocdxDwIRMBjpHDuEXDOMn7kir0iClr+5oKnLBfmzTbABQnb3rzfQh
HPO9NVnNVYJYFHj25GGfalausNLqXXoTW+DvSVkTkZL2qb9Nm24v0sdZ1UTNhl1PgZ7XS9jeWbau
003QFDUO8XkVZoXiy8w1tV91KOzrcCIK4/9CvEN7pv4Z68iotzbR/C2u1hx3FEM3BoTsIQqqgEh7
rnJL7Wy3V1elodrUdm8/Vp6XrNuS1cl5rKtkeG1skW3sIk+/qCVkDk9ZKQ2MdxsqeA+A3GU1V8S+
HasKW4T4Q5vTvHPuRBGgi+YTLhMDUV70l+ZOHpF3BokvS3Ak7ZwNt6SlBX9w77wSoGFkGHoilPgP
o5Xvyz5XEUnOXQkaEYWLuFfFI9SHONfkCaTSBFjf0dNaJkoEQigpA0uhj+V/2ClkxrwTdzWsVtbP
fNqL1t2jaupMvh3gSuf1zldDtptkm7/m3+yokRBdtOFD3Fkt46CUjvqaGCgvAVG4UPJ+JTMG48Ue
oL2IO/eFZyLa5Z0FAx7euosQHm/RctnVWrlyUEzTK3EOAoz3LgppqJxVxn9l8Fp60wmC9HobGvIk
yp7aLbAHYotsZT7TS5xetD6bP20+/YN7p9awBtsCjwkN2+979yrudJugn8WVj5Ic8mJ+JjkxxjWk
+5zgB0UQIyCnQgbUqelKhXyA9e8wmUCZDe8Ai6HCuaNfzstYh4pvYbbe2+cZqxGg22sPw72VzmKh
5pZ5Qpyde2ed/C/65b3Hnv+n0i76dqgjK9tYdpG99Uge57ztdgGB2SqwNqWGj11YgJQtx++OetPc
VfjyLa3k+2JoyS5IgJv4rpZGhdzQhjW+vHYVx7Qy841snOVVQxr+U7N7/Zbf+/hC3HXJe0e/wuZh
mQC9fXPx3TevCbKtNglzH7iJQRZoIoYG0LVF3AQoFZTpNSgM9HrEg4stu+EkLHwSu3L/5iI5Eo5/
n8acosZ17frPLH3FhZsoao3lpczaw1TkghEOPETiTIckTbJHlQTlxp7G1xyeNu2MfuAeDbKzPduv
mlJTtOpELhI4HDW9lshwAGiPef6vmzg0NPmih1bpYRnNL1LMEWC2/8yGe6/ky20N2Z/zlIGdynqa
A0xpC/fDGLxbMcIylBRJRkTwBPAPjSn7XJS/Fb/LeKny56To1RMrA1jYXOQNTTSt3BTp+u5o5nvj
ACA3irQ4qaxDa1YYIGPwXPlpxGPwRJeyITg6XamevjejelLUoI6qBw/P0oQwNRpzR2zsbRntT3E/
t5gcUqiPHImxyjBfEDDdqbyM7swxJGg4MBFBw7/wsCDAsfg9LSEepgzFEsS50OolrOcBNKtm3tJ8
lhdEb/OgVEahwAsQJFau23+Fk3WxlSXJQWqat5kMzb/MCRvutpojugMvWQc/LQmAPvJ0u5REOR/K
PAdAMtZAAOtOlNwZNULc3DVxKr17h7oiJlsBoeR5mo1j1AVAfSip0+jI/No8L6sSJt9JL3/Gadaw
DVqhx+w1YDOAFNk33CG+bSs7klzu+zNFK9o0jZ1CIZnkvtVkMmyphzn5yb0vK1z3jtWuH5rOLpBO
G3f/jb3zWJbbSNP2vcx6oAAygQSwmE1VoY7jISmaptkgSIqE9x5X/z8gFd2ncDCFoP7t9KalYIhZ
iXSfeY2ajO8xeql1BxIyCTElLA31iaQY+OA8fgkKOrqDFrh3/yf20E4/Rc+uV1S+59GlRtp/6il/
LEg5CtAAk12FkMO/6yn6H7aNZhkuhi5EXJPeIP/R35JnBgUVF9Cfi/+Sq9Ns/U89Rf0hJEkLJRri
HiwD8ZT+DWkHzMkuyinoENsm0hFiMRKlugNc/FLZAQFTCo8axQ+4fWN001s1wjJg7isjP8+TUHRW
IaFTNp4rZEQNNDEdr/eH4vugzSmVYaqV33jtBoCBQzPZJ5KLAlH40SeBbnAy8Y+AWkl4AeW6IQ9r
JSyP2j6wgZw3EvxP7hjvWiiYL0MJGdNDgH3mqQfBJR7qsVbhYegQ731MBpOqBQODcdQH/srbGam2
4mgNCNscbAtjjodigYsczK4Ouju7iUT4Oq40zCp4u5PsSIKd6EcbE4uSer4efhAAmzskXWhm3jfD
MLoAeFAfOwxtTbdJK/szrHT6FyM6zVC7R3N6GGFmZodCqEWAMY6iH5UdxW+6GKttj7/CbI5dJRC9
CgzgO+dKmtU7FMldILFANpGbgI5wqPGNoemXWibhRlM3bzFrKTE+DyhGAc1vcEaxwDN9gVNYC7C0
Ri09lGkg2lSgqOWJh8r4ITFd6bzeoYB+suY4rW5CLTMLHJY0oJ5m143Oqyzv6VvyMFDtGHyLDktT
2tVXyt+4quZoS00HGrHUsbWyK//VVtR5b8bOINpOiTdMz5p7wPKmgDcRuFZonTSzh5QcDE6ON1s6
+ZMn6qYRN8KZkugMVMuwz+7o25/jqhseecq7772ei/QBc/CqfRVBDGyOo8CjjWWw0unOpdbf3nKP
du1ZzjjZnNCyp0VmORCCifbhTJ4MhAbUDQ4n/o/J10ZxM/JFP07Cb2EI92H2ubDo9RN3ofPsEMJW
9vh+wOEEP5TYlrR4qXjz0EV2mxBxNj7uQz2o+UNr9tlra8Rl2QuBDXxiszf9waa2ZALP6AfrYDet
/AxEw/4SgyC3bsZZVq9RcCFQA41qAWBAERyMW1fSG6qcBNJlFvXqhdNbZXrSESyjlYMTBOgdx5zr
g4uEGs07LVhUlsAT+a+CDKsNegYwO0eY80qQ+JBlZO+teOjedj3iy+fJSQLYPxlEsgMMbucvunvm
B/iswwzUyfahtZZT+FUn6H4JFxcUGV0V8l3Z9/SQeXfyjz3GHx+TCkFA3iTN0R+1cpRgQCP/xxCk
4YMJteevvJrEmxba4hdkT3zKb6hbfW21XP6I0rL+JLq+um+i2nwPeSn/pEsMB29ljFo/pyYkOi2s
SsRe7ebjva4a6N9HS1kYpJh6APyh7ZFxP5icR7JrEDGfbLxRtLPwR6q0UQ3GBMV9HYH8ou8ReNaG
DGKgrceqPPpNzH/qaM48HQJVwf2gZVlSnaK/dmMHaXVEhAryCBSm9HVU5+hWDFJm4Yk3L/xaILfx
UcKieQ9ugBJpR5VmqYWRWOHN2X3neWapqTE2LwM011+zuouVjtHeZWFZf61jiyRJjGb9VYsrJlVH
cEHYGhJIPXh5KqyEHdZ3fMXa/BTWBQc8LEc6zahdG59bWbQPrWgQJAsTk05+6AS+zQ8ObPecGFYS
oZvcde8ivUXQmuxZIvY21iGycdXcu8RSsaI4FzojH4+ob3rltKPM5vPItZB6nUFYHKA2YEcREDhT
3mhxkbyiPxyhOJ42U3UG6Fp/RV/TVgfNKtER1Mgq6vMcBNmj22mmeoGfIjVcs6zN46ByI36DYGFh
gI42+vJGoejd3clq5nYk2jWkF0+VqOiSp7gdUpDOkRBrkaJGa1rEiyuXod5nRlmAuuhjQ1XvweZm
+knZTgilNArHx6rp3fCmjGiS37D/a+MDPh/G9G2ihfBJYjZdwmLgdkNxxSxeu4BdqeA6WUM+hGvU
jNxg2r0KS7VAK5oeHBCEOzUdck0gT27hJPQF8JbIvdkCNckf+nTmeb9DBFGGpHwfCal/DvzY/5dI
lf+arc5h8YWR/RjsKXzJk4sk8Tz2tvFChL31ywL9/5pO/0Uv5lrX6e3w/a/vl0HS8h/86joJ8w9D
IbXtGhhbE4s4SBv/rX+l/8GyE+9YzuJFKZ/owioaUpbrKls3Dd2wlEAa6++mk2X9IdH8FagkE9JQ
JP6tIOkyRCJC4wfYylAgDCVNrp8h1LcvbyIYZf/zX8Z/d6kMc3dApZ1rc/LasrP/BE7dUPOdxa2p
Osc8kN22i99Gp71+8pE2FGmZw5Nu16+xl04XDCZeT2WuhLdEFlRwPkvraNdUrzNhlo8RDRYAEEZ+
/0+GQtsLzXhL8UUvI0GdEiXwGRxYncFEzy8ZUWqoUJTRevpr14dagsoinYIiX4LpX7Mi6pUK3gtN
PLmo8D75okaQJjU2EjSIohCJiM6aTibCsb/O2oUY81M13611w4qJWi0iaEAYVwLqXQYOyi8Lqs+z
cm9byMTnftLL+67LsfYCAA0TFcsTgCUxsIHrM7wUTPt7hraJRTO9SpN9ezlDokCaKHGFlqoGtAMt
mTq/y/S0OPdQLY/FENlHf3C6Xy3t/3XGW7tlcU81nEVGzl1LXbuYzg+1YtQI3PIxQLHsCBAAncg6
aX7lev/rUMsSrZZQ6JZUtlQG51OuFMIdoofJyBB/AItOLUChE3oTz0kFawosuCki1KOclBKrU4+P
WLVJ7/oH3thCbJzlQiD2cpau8sUWyqMwNuAdI7WDj+qDAMuqjiwmeL7r41zaD/xcSMYhzdKFoI1n
rcbp9W5EuYqaF8qR813ZSh3ZJtW8KPOwhg0G2f36eBtLKISpFuMG+uboUF/Oy8Gf2u9i2zwmOj4U
KhiQPJ3U9N5qIQn8g6GgUpqIbSnkDJZO+5NTmJqCPrpDK3kcqm9pXdo3gZNi+gMKe2ekrc0iGYhk
l1STBbscye9Bg9P94CPSefWQ9aOtqbLAeMTPtXmXjRTSj4NVhmiZ+caLCpjW6fpUN46jQD4RVwBK
S0qo1Sqik4uilKAjHZZCe4c7e3TEQ3m6q2cE9JAfk+lJ2Lm+cxw3LiC2qKFsF6T489y6GKdyDAQf
uIgMRRMfM1XUrnBvHAftPim17qarXetcdlH94/p8t3aRtBnbNWxe1bWrw0Sg3YnWgZbbJR9So7Nu
ZlTzYPo56p/M0aXzg6w71Y31fqX/yR1q+OaxVW5BQ6JCVLWd8L1sevWIMnH0ukcAIjnArDT3npGN
WXL70AmzwKlQvFhtqygyY9CtqA3koLFuGxHFp8agahoZiKZc/6DG8net7jsJNAlRK9q2jlrfdwgX
2YmhM1ZQIxngVniLwg3CAJBMFLAZwFTsncBuVeoteTRsttj+S6P0v3PtGsv5f/Y7+M4UBbgdpLky
gQBI3PdzyO8IkRJCeyx8D1/Y9aIwAKZaVujihuANTDf+HA9ZddY6/fv1L7FxIRKjcTEKkDjc/cui
PLk1WtzWMCw0AUQj+HJCgzJ5kEkXnpEOzM+JrMOdDba1yHjZUKBeIkTKYpfjlTm8MtMa2GDFWC3c
eyxoLdxQA13bM6veuKbAhHBcbetnxLea2txrtW4hDX1EcpmKtY35OSCSaXirhq6mg4ouZmX35Xe7
HNJXeMJYO9fkxlRNTGdMnlNc0HV7tZ+VSZZipCmnNgB50RMoYzGDXoDlooN9fRU3puo4S2AMQUyy
b5c/f7KKJdqmua6FJshjS3+FOlIE0oM+QEy+eE4DE/VLeqNeYlKWKJOw8q4Pv/F6Px1erV65Epo8
ajrIbzX1smVRQD5XDUTr66NcbtWfobpiJYmFpM2/Wautg8odVc1JlvhTL0R2kakPtk3BrHB1pJcT
lex4dF+u39/jSVaOuJbnRl+NJzXDCAaDF87pkvoGrOtCnouyI5bXe0/L5fr9HAoEg+0Ah7MNl/T9
cv10NBbQU+1gWpTo58QiCaByiS9JafrnpteNB9MtYYd0HQAsYuyd2/DyOf17dB42Q3BaEBpebVSN
IiHWvGbr+RbI6VBOEtlI1dx3ulV7UToYUHUb+fr6am4NumSI7Fphkjispmx06IMLNIzo0MQYmeZD
6ulQkT2XrscPkHTJnxD6hp0lvXzCf86UArzO+2YIJP3NVYzkxykwQbxuPQ1KLYbXhXVL7UkBqZjt
6PDTks8NgE8Ecyl3PvLG7nU5maA9CJp0EsDLJe7wqpuysa/pGy3tXWxxX7To1B11ShOeqGb97vr3
3ZoqOhtLLMiEHbWc2SdXAmJYcSzEUHsGIsrHMQrse1hUcGtB2r1IC8rsx1Zq9ZsyAZR+fejNqdoE
LOS4BL5L+v90aPxCM9sPWdoJ2dQHe9GBDNt2/FfHj6DgRLHy+ngrj69fy2q4GItRQLC48FfXn94L
leeBWXtlKd0zfrkW+kj0X/GLnsv3ha0qB7gBzOTDbLqgCXPHfR37vObICk8e6kx2uveTLgOMXz+J
GgolBodHlYLH5TdINCyy5rmpPTsb3nO+HAzPKDIEFCCPrQuJa6yFAtstpefoIOziYZBnB8bYzqW5
cYm5yHzpruJtWALXy98hpGbPdWY1HrDz6XWUIxmI1O0X2r72q+urcPkI/JqxBVxY8NrpxBOrVUe1
SMcKAr59RjX00RxEcdP7Zfvx+ihbe8sybIkBmRJLBnI5H+yezHBSBaz+2qCSi6XPOdUnZAk61Z1G
PY9/Lyr9e1oWlCauKQeutrgcsPVDmkJ6hcIotN5zN+vjvevI4W6QmDD+/tywweB/jiNQLV1tYwwS
8immh+2laVV5JTYpt7CDpwONYhcuGMqQ18fb2hsYNBm6YHq66yxXyJMroqmnbCikAoJWAz3tbKu9
LZVLiV74yc6VsPxV/4lzf31FAj6666Zif4jVxWuOOoWTMISPVChxwo4sf1c0TvIqNQNojITqiKkj
F4UBDL2K67Nc90SXEh9bXyGujzMTpaPVUUTBwVbIqzQeIpzOHcoKiP1FojsifoemhaZRr58a/xv6
B81tmM4ufuGwUM5ai4r0AbvpRZ9HR+VlXFTUFDaiBcX70Iclit6gSu3J2XmlNqIB8i96uHhg4UW9
OHQ9XRdfNH4l3K7xhjwxHl0H+pLUjdduDoVoDMbulY5w3RcEevKzzEd37+padvTlWi1aR8pEKHBR
nFhvi9SKJ2qYPldXmGgH2EG+8voqRmYp0gplwDhtqMFrfuN+KWtNnRr0dxAHMmPnxk3z+n1szfJf
O2t4mSct+4fHk3b2Es0TLvzM555sVbMsq761E1hJjt+eEfdDATK223vd9yOAdrV2GKIhwyhXpM6f
5Wz6r0MMRT5d/xXPN/Hygiu+DNVbQohVmNubpQQ23ix0ZJs2VZXQLXKFvBFNp91XReHczmkDpWiq
852TusoTf82fZMmBLAG8kTjtckugPuPbJorCHt8H+X+rmcFsg+C8gbBb/rC1Wd01aggeRtcvQ49q
MGKfnTHsXFDPLwzXYEuaulSWhbv66vINbR8AdT4VnkTb+GRCQufAGvErG+r73fVvvT0UN6mriEjl
ehNymIuiBRHgJbPZfq0hUkK+rGEzcyjVznnbWle8KAi+6QmgjrI6b0OSWDKWfelZuoBpF/tDnh5l
q2x4Uc78bc6wcaqq0R6J09x67356ftqp6ugoILC2xCDO6oEZ46yZEjcE0J2E4sFXCEdGOnoFvsxy
9rOv3ZLHAkYGmPZAr/zF9e+8bJzVYae8TCTMoi5v6io+iH2rsluRll6MuCbS+ItS5Rwq8TBbenFr
pEgU//aAhN70c/jSDLdOVfupb6VjamgzQSq+jcA3HdNmtBCHssf5IQJqseeJuuzK1RSJf7DaXC5U
xNtWy+vLEtC7j8t3T3np1PFuP05xZlOoa/yHuKQE3LtJ8g9OLIQrXjuTccnsVq8O8iaxI/qk8GyA
zDcSTuLjCMf5PFpu/admdfY9KLLUOA0Byi0xGhgvVRvu+ZpunCIePBRMKNbSSFhXdxpH5G6DhItX
m73xlRZwdiPtERqCVdfvf3tdeabpAdFeo3i4JnLNOvK9OhKPXo94zvdGIImW+wLNvlavT1YTg5O/
PuDWnbiEmmQ3S5VHquVgPXkTmlQUYBFyZEpK0QNngduFzKafvEPQFuFVHdjL54q7tPQiqkA3DeLJ
7UnSsE+9679k4yvLpc7kLJVhiTHu5Q/hT9AJRzTc4+52x2Pq1nTBIB3gYFJRXbw+2MaBZaoWu8qm
iMZTdDnY7Mi+gsGGNOnUWo8dUv+vZzVAF++1r4kY3Z03bzkcq8MjbZOOCYg3OpZr22LM2Hx0VJhb
kRvT7YAqOOBn0/7z+qQ2bmBqOoyx5OXUt1eTivHMiyyQ4F7n1hLjDpnc+6B7jjOSavNRDvwZohNd
Wt4A5Y7/wc4lAOZyoPWEzMHqVctRvwIsZxNxS795kZURngBh74/H3ByNGxWiAbKzdTduJAKIpY1J
oZ3Nu55ui6BSjb+H59jwJMo2r1B9sIdPsIn+0ps+CsDZauL3dymn0qXxS7HZQkThcuOkvT7Dl6f2
V9rReJcBcX/ZDnP+pgTM+PH6cm7sUTamActr2aJ828uhZImokIYmHr0hRNzKaoEH+pn2YEQOLBpF
X/n6eBtPKN6vqLAb+B1QR18dQNbKjh0nbTwRh5BLTM4E6Sh0gkiGCn3yYnhRGzCtj1zFozejyr1T
zNr+AQ55DfVC9tFqwlZvI0Bq8QO62c8/13i/AtUmk3Fwr31Rugu3asToECnvAnkC8eH69Lc+N+hR
qh90UIlRVqPHXRrrQ4cCHsHFjCSPU4WHBk7Fse8FOsFWnd1cH/B5wWVpakrOKRUe/sFZvseTqxfh
C11a4NdPzowSXZSUMUqNo3HStfEdyluoAIQd5JdZ0w6jlsX/wls+OsajW54ArPW/W3jgx9DQtSnR
YgntrKvPejJUnWu2ILaroX2sx9g6QTkwz9fn/OwiZBQSRa5BSbhG1nw5ZeD7+DUMyjlhpDuf4xad
3aqv9xpTz5ZSCAJeh0YpXQNY2KtRCuaIPqMQ6Jnh0Ojo47c68+0bo0YzsAhlcHt9Us9eLtBRDnUU
3hFQN9DELydVBjbXm9IRt3OD/NPA6XjvTECzBnRVduK+jaEI9jC3WwJtRMpW14+LziJ1t0mcKj8A
+ldqUYcuUxygjjsW5hTv3HbPPyTLZC39WnDaBGCrXA3cs0NGaMpTPamv+IP0noVBGrA2VJJKRNB2
PuSzC4CRaJ8tOTuFFG6hyw9pJFOA9NwoaLuE4SlCbfIlSpjtK32w+ke9gBcB8gcQo9+E821f4/G7
dySXES4e6mWuLCPIc8siyF1FuXZZlBbWp+LUc8mig2n4ajrawJw/QKLrgMkiaPHBjGc8ZIqs6hPQ
QAi4ej3CrCHcEsDZO4/c8og9+0FkVAZ+8FRA1+/NgFZQYqQZQmaNZn52ShEf6jaoXosgfQMNYn4L
jKT9Ho6GtbPTNpaeSNSgDKws/m8NR0LpsNHoXOuntIgmVO0lyod60KJRL7VzPDdq5/5ZNZNJzrn2
Xc4PjVTQZfQVLhff7SDKj91iAotVRu3VBnCZI4J6qB6madfgnWGVZJeQtASiOjR6qJaAxslRu5/V
l14X1Ph++1zzi4CCYPMoUJhcnevJ6BBj5JY+iWmK74oKOcISCRV8v/J2Z6jnYfiCp+GpZ5mpwfMG
Xs5eiBytId2ZTpL2nBc7SO0PRdI/QPvJz5lLUa/XevCb8zChwogikz+hmXx9vhtLToTqkugs8Kxn
K4DjMt4eOU4+nW1Ud/iTAwDxzcgrK/LqoUuDndtl47hTT6Rnj1Aq0e4aRhQ16RCpxNJP0oT2bUM5
wr2k0u4bJ9e+G42UlWdqLo5MBk4RcPd7zdz57BszBrWwhDzUpSnSycuvHvsRNdWZTU5hDGcFvcVa
2m/m9/ko5u9oARbRzifemjIZByUKyjGGWp+qAPybG3MF0q7PnPhNEkBnkpAWraOmrKo+0g1yKlSI
MhgazWwYryNqrJ+vL/PGbyAF4RXRiXWY9nLlPAk7wtgCKuCEOrKWiATp6dzOh6lO1U2putI6+JZd
v01L4aOo2s9HbBv/wXtJoAEFiDQBbMH6I5ioUQJPrOcTbPOF0YBxeWEEo+fIcNjJ8zZiLJTfqAcB
HON+keuYcgz6NHFLBz2ILq+DU1LO0hvY/y+cEL3wIE7sT02O84sTas5tgmCHSaxlWC+n2q5Pg9WG
j9c//vP7nGdNUnoUFBL4x9WLOlHpQ4Oqsk4YY5aPQaTGWyLbGqGBOb3Hu648dmHd31Cl3vsUz0Mv
ilPUfXngaKeZ67JjIomtR3e0TmNjRrd2avX3GsdyBzD7/EQtgjZLGMTuslC2udxc0USPu4xM68TR
Em+doBK4gYXmKZaVeUoSLpGdI/w8ImI4QldjAd9YYt2h1cIGzDPeKKd+RjUp98fZk7KB8FvO5fn6
2m0ORXnPBY+iBNHe5dyGtINwkebqxINsHJ0Of3c8UWAej/be1bj5GYlAuJRcCXRiFYfMARRSRLqs
U5HIF2MXB+dIYqLWO35/RDU62rmJt3Yl8R144IV9R/Xgcma60JBBMMjyxFSV70AFp2eObonUfBO/
wXILQX1D4t6hsPO5/k03J2pT7uJoIka7BiHO0GwgpyACY0QorvSlTEBehvpj3jbpLZ2Tvb7M5nh0
ZnRpwvt71lU3nMKfAkph+PrEw62thuydG1jkd6mf36morP+6Pr/nly21teWwA+0RNIRWl22cBVFq
JIw3KD4gZP3oEE5W/WKYM/McuAkMFCRUcfVzkzuUwfbyra3p0gJduJRUpy2xOo7tWGYySfm8osTd
0ofpfwOuKaAujxL+PAZ7jfLlCFyGqybNNuUIZS2orXUToMRH2Qz6WuG9G9ePKd1sGPVKEj+2KDo1
rX0OVLAXI28OSkqnqAzSm1/XveQMVNVyCuSrudru3UCiWRcTQJXO5N9OGmJvQ9mK8+8vrE16Se5O
9iecda4yxtKtED8/NY5f1AhkRvW5AZxiHoywVz8SHRuzo25ECSiZCKVZE2ODd9d/wtbiggKkWsor
ylu+7L0nD3kbTsPchviP4m1q3Rej7PEk1JCJ0+ZFf6vdy462xqMeRWbGM0I9fHVLuKOTphklxpMm
5PRNz2LjDOSz+GQAr8fYMimSr9cnuHHhUv6iYrDUChQQsssJJqleFlkn5WlokCzqsJw9o4XXeIHd
fbs+0sbUKBlISu6Uf3hIVvdt3CZZahSzfSrBWuOA+AWd4ciD0J4dYzi+v3/pAbwGdk1UAnrLkJfz
KpJUG+cImU+9k9SzJGUJu8M2o0oQI8HCvd8JOp7PjhsIngxg/aV24K7Gqyt8SpW2eN9NRnq2eaCx
FNa0YxbHMA/9vt8JAn7SYi6vAQVshyYv8T3pjL4aEJV6Z8YDIkBPYhLfRjNyvjlzk/2ZDb3+EilF
83OWlv3rMIyDu6jsKgyubLQkdLyoX9CN0Ok15M0xdXznAwEsOe/11V5Wc/3zyHBMyFME46zE5ffH
jJnmeL6490B3u+VklkcxoaF9fZStr85JMbn7eciJ+S9HaYoeC9d48hEjHbALbIrozs7sd/hCNHct
tpnXR3t+CdKV44FBnsc2QA+tzgquHfjA1I1/SsYGaXrw5ch8FwjbBTmaT5adeTC29sCkzw8oZSHi
BlaZB47TczlFU8YoB6k58EwdiypjxhMmTgLzTJix17HZmB9iPoIQBUjcUmy7HKro3RkUKTavEF/H
+zawcddFy9ibU1RrkkGvHubC3XtZNuZnkR9y/cCQWFDBl4PGYzjSeFMReDsLlIuedccAbiqWjW37
uy3k5cmk+YXWEAfnl8Tjk8vcmYxGxLMIqbB1+NOWvsL9UsEY8LqUd/2s3OjH9R2zdUrRvuLpcEgH
+YfVMSD9U8MwLJ6f+Vh8L1VfvxqGGUXh3sJITs9kyWttTuFxdET9DTX7ArcE+GynoZjALLS8N+5g
du+nYEA+CrjNTlT6M+xcnVOLqgiQWo6qTs3z8vMXaSp9bBtDb+yntDjUhozuI1Fqr+LI0uNjM6Ro
KY2ZeD0Ponzpowj22Jh5hGBZIx4rRI1eId2D5rYGQnXUa785xHndvcJxPf8kMNcTB0IHepqVNu7c
MD+v8NVPXzph0CKWirewV8exNAH5ZH4bep2evy1KPb0zqiRcCFPYZ9kggsKsaW+SrhSHwU7aG0R7
NGgKnfMyxXLXAztS7nzNZ9cRFx6swkWOFOC3sYbOLpCxHBNRdAIHO7wL0DroD4NJKTFxG/nG0v3s
fH1/bQ3ImeEVoIu1VHguV89vcW5GYBvNYGmYtwJbxfuywyrTxkbwruxxNbw+3rPDCuuNYUDrUkVT
XLqX49kVyjWWD6EK4brhXEFcAaYALmEenPF0faiNqRFOMwrEBAkgbhXVE/lqcY81xLEf0Lw6NJSL
frhzkb7Fg2E45QUyytcH3JibaxJ0ccED5CEUupybRh7W4GlmHketczxoWulJ0rU+mmbXvbk+1LOM
hRE4dVQB7aU7vm7kyjauqURBuNCzGmDFTBqNilbqlZk9H3Cxx+0om4o3odAQFEQeYAdG9LwOzPjI
2XJwYAzQKlptm1DzK1BDiHRAZqdMIrrgwZ3b+oxZd/Om1BC39zg7fnOOjMF45zbD9JjYZXWLIeNw
vP4plqEuDvHyUwD0QKikokFf+/KrlyAgDDuA+xIIxEGr0rBPeZM3v38wiRLYSng/UGpeM7b0KuyF
bxeokuAgd+7cHBNMcIuLUaB7Sgq5lxNuzookTSxc0SURvpzVBD3ExjQOXW7aCXdDHuQvuqpPd77d
s/d6+XZkCwvAjVtwHXMaAx039LGROdSk/5eTAYEa8hbx8ISWiXYEL2++noAb7fCbt07mwuExqCnA
UTdXOVFM2GeYE0rDkdGqj43IM3wsVKljr14ZsdfKeq8qtD0iZ4WqHqXsNcYO0YxeGSjuH6t+pr2Y
QISYQtQCMzkDUo/9dufDPl8+yVtIFkYJGebHurmZCTuZBcaMR9EJ7Qa6HXJ4qG2cr2/958vHKHQY
waog02SvuTQmInEhxWm4UHOQvBK1E3uydqeXivZmfsTI0v6BUpe1c/iff0uiLaScTE4C188aR0f6
w5nuOAomZMLbzq/jW1MfHA+5N/3BctJxZ5bP6l5c4gbqTIRdNo+1tXoyaLtnbtm44KZbM/dMe8zv
OhTAPdcYiYrwGTwVloNJV2bu0do2rjmGhlbiLCsJVm91t0yBqQ1AqZHEFii7B+1gH8cW/eO6sbPT
BCwZ6be+Pi+2CicrQ6tTU5p8o1ugd6+v9POnReqcCWJcqB+E16vroO0Bu6qYS04zerRKqio86kZr
3yusIHeioq3lZVtRjyeiQ75hNVQTBbiP+ohGBF1rnexSjsfamLRbYdmorjbtHtJ2czyLb7vQjZeM
9PKma/DIHMCLsp3YWF6gZXzATqUvOlYVfmwz7eS9W58S5AgH0wKURNhzOV6nBkWegIRD4qAsaOgx
Ph9I7SBJgwrQ9VXbugUW1jY1b3iggB0uh4oaLVEyZ6jaDrBiIpg7ydzZg1htfUCAC1QOCWMpCy8T
fpKUBBhch3612K/A8D34YYpotTn5ixfnV7u3jZ2rbevSAYEEwIrOEB9x+TlPhpvbDG+rgfVqxtjA
aznXjppeN/eFnWO1bgSuN6bGHmtwa1DeKZ1TAFuEdtTloAbaqaZt464TmXhnIN1gdo8CittXLg3r
UesVCupjoo8fry/gskCXsQVlQ1gJHDwHuvaauYeEy+QmQL+OUzSFGEjiMJ11VXRj4Nz1jvS2JG3J
0ftW5fDn9ZG3FpXSLGENb6TNpC8nLMcGG+8BMWcnLatzY7YVYrb4sblB2yLkilTU9fF+EuvXU6XL
i3SDgZ4euJXLATHY0xP8ijmGjTvgRhXkCpZk0Dl/DQ5p7klkqcATS8MD9KQkqvC44EX5Sx0juY8G
Ztd4zpDODEfuDiwci7FE2zREohXvjg5pLMxNUpTWHQB5H5ApNn6k1JjbY16JrLkF4580MBPzsj9O
BoLOqKWr5I0TLXrS1PyBbVjxjO9QOfflDqTheSS9AI2olpKMsLnWiDJEqOlZz7DCqxFmUJgodZD4
4nkRXpSIe3b5cXJVdRRU5w5pm+9hhX5eb6vvDpSPCg0KPZyp9el1ZeOWCN1JtF706NMkzZY+jqr1
b0NqNMGxwzbibWsARj2YVoKgVBZJ8a4yJgSq5zYyPxaOGdAaD+vKuknazn9tRV3lI5ueYwMk67RC
d6pEljnIrKo/BPRboB6F2bAXi2xcq/SDATv9lDUgKbjcP/E0Z1ZYE9PZmjmeDHdK36IPioooT9TO
tbo1lEWbGDgCjT4AN5dDybQrS4Njye4Bc8n60Z8xmpkXI213irIb985CDfr3UKvHMDdL28A5iwDA
6oyHXpTpx3lJig7kfwgtA2cdb0ermM/XT+PmsItVIeUmLlm5+ph4DyKkEjHDlK4b/u1on2P7MXSY
HuhlV3503UjzfLN2dsZ99mCRkFO3WzomPFuMfvllJ8dMOmF1w6kmTz6katTeyKmIX1+f3bP1W0aB
qAa3CRQ5pcnLUexYRpZZAyOQbQDXxUfOaMbV/eWIGM5OMPPsQy5D0Zyl44T/CzW0y6HcAJYhrdEe
wXZnsWnyBcicri88Dtf3dsz69zgT7eGEtuZHMgpADqC3Q5f9clBERa1OFcVw0rQBibauawqaCEq8
pEi4V8PamuAiMQH6CcEAwGCXY6UYzoshnPpTbfShc6esNoreVETi1ns5Cq6rADd6EvQBJcLrq/js
heLTgg4BIMMJJC1exW3DPJlmK/BOK3Xy/GCq5lPZN925I+X3LBTF/j/HE5cz9Q1/lGXMeBGqqCe9
6kMvreriDNgLXfhe6jsv4tYqWkD0l5YwUCtzfRY02ADdVGARTy3rA5gFoMadb2IYhVbiTkK8N9Zq
m+IW7kocZHtgdYPwhsly7/OpU4diCn9PaQsE37JsaBAI8gh6aOsjHrSySstxJhItM+t927XRMewz
3Rs1XDiv75DNWZGyUcSj2scderliSY+/USHYm4VWuzcDCdaNqJscC8xO/YOLi4mBMFmiNWL7y6Gs
qnByS/T9aQalb3g53xMxTYqtO8Hv1qZXNK8phtKjg+NyOU6YRKPbmk53glUa/YkDozpNqLPfl7YZ
NMRl89753vqGC/qNSwwuMbS5ywEd0PbQIIP+RCaBR4vqzHOV09D2R6x9f3+5IHziePUL27+KAHH/
CHLM6rpToU+5l4C6esfGwNeksOKdobbemQV8QFuV+5H64eWsap9eRaCjtOb6fXOXW6XxVtN2iz6b
3w6yIQjZpc60RiqjO7u4IeBvA5W3uolVRgdR9egkR0WZ7LxpW/cwrO9/j7VaJ+RSpRPbWncKZryo
dA3+tK2Nzpc21YwTckqovIJk/ge7Ho4u2gALsMK2lvTlSSqWxmVbYSLen9KqK75nRt1Xh6B1/J1N
v/kdgVHYi6gH/M3VG2OladzlaP6dxgmljTvY6+a9E5gc4s6fq39w7dLsApZG3YwUc/Ws1O7ownUr
+5PeN5g2y9IK76e21qYb0+CWP/yDPY8cAI1RlBzANV9+QUPLNMwC4x5md1a8VP5AlXWU2CwEe9TM
rY/It4OQBMyRSvJqy2Praxtak/QnFejtqXUm+5bK6vuwL7Sda/dZ0spFSG1+YQrSgkW97nJOaq5q
lUd8wZI24QdtNFK8XkSypBKR1+PccchHbVGKTT9c/5jG1u1I35eTDWea8u7qEATK1ZJswGqDxGR+
UANI6cKaipu468mZO826STNzfF2VffSRVpb/UIs4mo+kP4lXhAXmu6iEfNb9LkO3RYX5907204/r
P3JzHTgrS8RCm3q9mUnoythwef9cfbDexuEQHJxUC/5ChXuvCLz1OYje6XiheU8av9pcVl44qrJ5
lHIfOhA2uvZZNXhB/NT7pSO6xzfemtpSVSfS/YkMX22xNjcinpKRpz2ZUg+v5viDuSSVRevU/+CU
Up5YxNxgAVAKutxjHN0wzTOmpqqY0hbNtPoD6UmvjlFJWfb4+2u2PBWLnizAx3VJMsA4lATIYF9Z
AYrc8HxPuYhgT2L0szOxrTVz4VIsNGpid3v5xk+u1B56W2AObnvq9U6/DQQg4BE/9BHf4QRkMjzm
HaD31qKh5LMQWfiSEAtWA5pV68go7gDemdod/i5DcsgxLeCQtv7OI7Wc/ItaAzfD/yPtzHalRrZ1
/USW3De3tjNzdkAxgQLqxqKq1nLfN2H76c8XHGlv0mmlNdkXhUpCYmQ4uhFj/A0EaSCGYMrl0+Q6
FpQOp0ZhkRt+MqfXPLcHJeQ5ODkH87UTR6JcABZJmuJN2dzR0esoe+JYwkgerXJpT0XUlt/vr4rd
KHDv4GHwzrK2p42VpeUEcnOkNIVJ83mqE/0xTnXhXf5vcTZrPSnQjle4AkMbnyh/cefm1IxJelCW
vi3AST6f5DSxxgHpbN8b4E7SSQNJFza6kSxPdlGj7Vs3BcfS1Bb5N3VI6x9iqdEXN2pMfnhXJk6O
/PBi/aA/qBsnFVz3o6bGShKWkeABVqWFw/GmO8NfXaVpiq8aSfppSKtCDyMshHnna0mevJ+6vJLH
4GJM/hRVuA6OqDQj3JRm5qPb85Q4dXW+fu6WoosOUsGdDUfaBDVPNjaAbW+yTmH1IssmsJBRFTWB
W6YLtj+x+6Dim+Ybvdaf3z6bpIOsG/kKgi53vQfyqEJgrkN8qrci7+NidObjOufGUd6+kw8i8Enr
CJYs1dtt4UHv2zKbGnnTd5134kjLPpOsqfihNcMZhw4D+zulO1ipO2cJYHQGBX2AauYWa7oiXL0a
A99STeGqimzOX/um1Hytmo+E9PY2H3knkB84Igg5yb//5ZwcC4oqoIgHVmuO5tlS5l8NNbIPUpm9
KEwTlRQqRbzr5OL5JQry+pOuQOSC76oq36olFdLvpTzSlLzt8zFBZC2oSaKpxoGy2eKWN+BxoOPM
R4gRzX93jlF/BRUeVFVq/9NiWK094WQVi3cCR6xPgN+XvzPbVrSTqeXUjd++RiUgh7Y/PWTS7uth
a3NXr1GCCXpkZguOhpr+0I+6+vaiAxL0lN8QZaGvum1utEKd1WgFXe5SDPtO56Z6MBtMG/0IfNZB
nr23HeQ88nygKgZ27npE+RznRW8ofaj1iqO900EG5r46ZUodmC1miK9eBmvDF4Y+/33/W8p/eXPn
oZghub9U+LknNjnp0hddr4EQDPEHpmK7DAX9C5odHzQvtoMBy9SDydvbhI5U9oUsx3N6S9NILAXN
F2Uig8BCxVccBW4+HnTnxtab8DfGRm5JJeInAmb7/gMvbObwn6BQm8OjIwo7iCy8Uie7GR8tpzoq
+e0OjdYfugMSAbnV74F+NpPUcr6Y/RQ9J7Vi0I7wtCcj0ZqDFGJv2tAvk8ByST5zNjtygno8TKk5
hM6M6+TCmxAFbCc9O1gp/6kQ/yDe7hEA1cRDIZkeBkGvVyiJn/ASKlMYLyP8VU6j66H4ND83M7LB
vij7+Uu1mss/lgPiwYcFm10AncUfbSPH4Oj+vO59519/y+aOoj7XIxbHb5n4NsFQ0Eqrx8UKCiuJ
f+PK4LxTeWgDVOFhej3sJDGm1p480s9RG+muVhp4w6w/t91snu6Pau8wd9HjYBPKVur2ptdUkWnz
wgs4WZQcuSddvEg2zrf7UW4Bs5zlACipilBQIbHYjGhyza6flZnDs0MO84TpzXI2UhdjCBVT7952
xQsaWPVLUqkIurUW3qkUvTAO7PLRWR5QiNUvEKHqz1VkWY8Dr+aDLPynPtD2SPIsVhoAC+qxW41z
vS9ibCjbMcz0bvhPvWbOO1NdlvlSsY8vTdODMi3x6Zguup53n/PU8b4lppGfQTNmP9CR1srAWty+
CbtGVAeztLf2gPbxiEQll8rcZu1VDfhNjcp32FedkwatiNwH4C7WX30/HtEC9zY5W1s+E7jpUPW4
Xnxdhv+YOy8jZGkxf8L/0A4qN4rosypITqCS/vH+2tgZGwVwUCbIW8AkudnjXKuooupUb6curk9D
O7O1rYwULtSM2T1ikOwUYmBVAFziTIHCsKVZmmPUismtpjDDRsu3xwXjeVM4vmib6p3XtPo5zdXv
+oxX5W+Mk43Gh6WQBrz3+rs6fQ3crygpBLiZCPFByy5ujlOBCuPjIH3/mYtsFjMldx78PGFBu23V
X3E+dhdDa9nVFaa07QJZuHKa0fcy0KHK4DqBFvXiY6xwnijSDVo1EHP8jfGSKUEyxSoKDMP1eKco
h5gy0OcaR4yYE8/+MY59depNNzo4mfeHy/MMMiTdbg6Z61CoNbcw1Cm5TrC4PlhVbL1GReE+eSJz
HtQEybx1xUywbLAYdIwFS9oM8+X7w91Jpkij/uc3bJ0L3GWiEm0UFPj0vvs2q2ju2G3UfFLxMEON
K/U+9lmZH0z0zulNIor0DNuGR812r2IMjdYx1KBw6ifhY9eMgF/SlwdRdk4EogC34QrmDN/imvH2
yobCJopWLvPnOMnqLGjNwXmPpIJ6ihKqMgcfc3dcTKQEvUh9Kv16QlU17ceoV/mYqO2uful1au3r
iWf+5/6k7Z092i9xNgmNlSkJGFTqjnQ7mrOYy+jUNsUQilK0BwDN3SFJoSB02ngJbjPQJlmLaXVG
pqqtxUnDvPZstphF3x/Q3ioEBooFKEtRMuSuP5z90/AsY6pGk7w+RkiXZNecT+PStdJPbn0oF/sI
LLj7FQ16+qD3+XPb0nHt2ivK8Wf1tq6eUENegsGKgGfARz4Y3+5SlEUCdJ8kxH2z07UViMSA3Xxo
1wucdRComjRJ1n2olwUm8H3/6f4H3R0bzXRcIcH231DRhJsaNf6HnNqtUYZZttIpVZz4i90Xb2Zh
cFRzw1Omp15AnWCTI+F37SqL7L9pfZ4/JAsGBq2LJ4hTG9XBZ9wbFbg9yCX8R1laXpK/POHNTiyl
psjDqq3bP8d2jXGmjK0XUWnR5/sfcG/dy9Sd9iUKn9j1XIfi0T44o5CtIzVzP+cYrP6puFX9OwOi
5MUzFuw6j/TrKIOqeOgvcuFRscMHsqhbX+Rd8yAq9ei22VuCGEWh6wMHFej6ZkCxOq6z5nKPN8UY
n12AuQ9Fl+WfEeHpzkoWRQcHx96WBhLAoADKw/Y3rofWtZ4dFxUVVcOc27AZVe9DgtiZ71LiwKjF
SEA6rtHf92dtb4EwXyZpOxJd1D+vg9qZ0jRzUdM5LXP3s9GPAlD12DxHwmz8+6HkWtvmKr+E2r5A
eCznbd5QYlXdpJzPaZIq74vawYnRFokXOINVvpudyugRO9a88H7wvcnk3oTfS+5AeXyzbtYmS3HL
pajjJu76juflh8Lq1FDVl/Udjr9H2PW9zQCAC10KWdpB8/H6s+pWm4x5K8YwMdXo3JkW4PQeh9r7
g9qNwlMOZVKwFxTprqMM2MC7Qigw2eNEe4T7uTzHeTYcfLq9dSllaCiQU3e4kcRGYoP2s8hZl+u4
gMdZFgimWeUPnaWfDax7fBrsb+YVcUZKSWa6IkCcwBpeDy3XSz2Le2qC4APzSzOkKnw4BF7f/gE5
gln21B9BeGxWBXY9jWGnBU2MuWyADOT2uwVx19P9KHt7jHQVbDhcZ57Fcm3+cgjPyGEaFmbFYTa0
ydc0q2Z/npslxjXY/p2EyoRmDH2AmwWp5+tYFKedYrQpXjiNa50zqy7PA/KgByPa203kopyMBjo9
JCDXUSQSHiKmKhBqH4ancTZlImCVl6bMy0fHqeODedqrD5EFSMAprXVibu4xWncqIAscAoGbpucq
Xb1LoaT2i6msyUlEs+oba2Od2zVT/CG3q4A3X3RZ9eUIf783crrKrEkpb0O76Hrkg5iEXjiCd51p
jf8aCDUFJbAWH7hoHWpxZn5/+9qRFnCUiqFlIYN5HU9dmigq7Yl4Ra28IwHPA7R+01c3G46ESfZO
E7qgEiaBmNstBj2NkOMXngiTufMQXunzLwJdssvbBwRvgSwLSpHUl7keED5ViaHN1YyMhK74+OvF
4aK4ZK+KZ/9OKMRveYrT3rp5ztSdSEDZJTPgnyHyMyuqQclH0+diEctBq2TnjKRfQI8ciA7CjNsK
e5/3lMI8QmmJZZ/h/Ff+UjTibOtxF9aj4+IN1h4pIO0FBYHNswaxfAju8u9/OVcm7AgLVxtEuBpK
9hd+68ZD3U1jgPO38retrf0Fx0LjAJO9c5jRvgNRSBcblPK2Y94AcxBCtUSIkrKObTuE2zpr0OSK
+h/3V8rNeqRQ5MF1AXhA1xy+2/Xw7AmkOc7P1NmSog+WHkRATXf19X6Umw0to3C1MWtgkG4ISUne
YlhTFUSZRvFkA6F5X0VxcSYzfE2Q03tr20eGg5VooL0KHGALD4oLQ3RTkzYhFqDuRVHHDqNcM3vB
8cB46/KXZnCgMVl51N0QGbn+fvpCrzKqB6RwvXl8Mr1yDXv06J+t5TArl//UVWpHKBJ/WpKIggJu
2IRSh7h0yhjTX8MWeagJNPKczs7PS4U6Fc4Zkw8bvX1sqHL7wpvjgzm82QgyPA9C6UkhNSI34aHR
WnUKkyMse689USVrX5uynsOSPCzsqpY2V7ccZSg3G0EGpS0qgfrcA9sxN4glLAU+y5it53XQO1F9
rhUxBEYaxef7a3Q3FA9uGgTUvlk+1zNpr9y3vWU0obM666XPdA4Wm0y96Zzl4Kbd+5RkDsiFUx2X
ZOvrUGu/ODYojiZUvVjtKKJF/XedZujsxwg2fKyNwfq49iL5cn+EO3sd5IUEBsgnJBDY67AtP6UT
sdaEs1Y7D/nChZfG9fAb31EOi5cOdze46Osowppj3r2sk2oaqothKXropi46HQLe3G8MSKIBOMLg
sG3tJ+PFUTwzYkDItTSvRskmpZRmN0f0w72l8VPaD1UbHbrKdkhwjtqkMBsglGl5ctvsv/PogUCZ
vKMG0l4k+P2wYri4ZR3/+uPhSeop1EhwB9RW98EFneK3mae+TJnVvPWOYWvRqGKOQDhIdOh1qJhF
ogi8XkKrSeGLT0K9uCu6T3VvFo/352nn+KcHgnYwiwIyzJbpxxJIKWDPVRjX9tj6/VKo2TudBO8x
t13shhvHbb6/PSSNAaBdlAdvu/ELVpIpA8RCohcIaKH86mf9vPqaNuiXynWPWuJ7W/rXePLvf0kT
5iJiMie3DCFRcVk3g4JCur48umNkhEWXJBeE85ODJohcDdsbQRqhAHPjxlO3R3LFdW31cApDXamq
EwVxNSgopzzPs2uTYHqlLwoVqTvPRWlvto88CG7HbFH1AhvDAxKFgy0fzkmtzm46jrGq6+LHIl4R
SBtgeExxMXySQu6Pjs5+uT+xtzuEoBJhLMniRN4sW08Hp9JOUxPyp0EnolKeZl4Svr6+3VEN9gN9
O0RbUS3DCEWep7/M6VhLqq7h0FYtZuvPfpoXf8aC9lOJUNfBDrnV6SEWooF0soDoANzdDCuz7EJZ
GRn4SziP/pT3buZXSp1/L+aqfoHrWI1B25cQSsdZ698BLufGzSGaoVK+Yo5lRzn0TdcECOvf/+K3
1wbPanJDTguILu5297ZT3Za5CT+2VIzsU0Z5LlD7yvxyP8rtGUGvCTgEOg8UCaAEX39sy0ZtKnHJ
bjIMNxHnUCw/dibv85g333QxuAdbZ29QBOSlTq0AkLRcZr/M7brYndlS4wxdezDPXVcM7Qc1ce0j
nd29YVGCphIN+ZVWxWZYM7LZKwunDZcSHiWmQEWOXpgd+9LK5z1WY0c1/Z8Z5/WhQDGM95GsfnN6
bpHEmdth9Kqyat0siR9xmKvfe7wHPw8KNBsfhoj52VkimILR5PTvotEbv+c2QkFR7tVfM7j7z/0Q
u8/qVPGUk9qSj+hum6GzZPFr0Wgpfav2EHYjl/fNj0aNTVZlEV/f0jyciLeyYaZdmC5D5aA7k6sf
21UvnoxBlO89Z1BfKmsxvi3Q0g9elXszBE5BYtBI/OCiXq+EpXGb2Z0M0urB/O84x957b20rpD7M
PztAvkflxL1wgIuQJKTVKFHK1+GMKvUitUv7cNH7/N9KseaHESHkgKeJ64+leVTV2TkvAdtyR3BY
SjPiTfUN8wKzGjDPDudJn94nQ6f5lE3NxwYFpYODYuc+IJR84RGQd9dmT6mop6t5riEdaXXTenbb
EXdnlfcBdgls4MLo3bCP0/SgpH9bt0IpCNl+biLpDHnTf+lqWym6HALAalr2EjZZD6Jdi0TnZ0Uc
fUmUZnmt1bEOMxFFbQBTr5+fLWNxG78zYwQD759kt7cyPwetIdnclRfE5otXfVS4fa13ITYu4zcs
QEXQueWMaY1Izhldtu+JM9fFudZF+rpU+Xi+H39nL3FXcYKidiTbbHIF/nK0ef0aocHZ92EXL/m3
ZgS75eAz/dg6Shy4abZ+XppRPDS1c9R82FlroHKBmMq54IrePDDgDVraMI992LiKE7ZYGP6hq3Hy
DHih+Hh/kLuh6LjRz5bFyi2GZ4AQTQul7kMSAPWhXGPTH4HuBWgHrAfzubNjpVQd6t3IbVMv3+zY
etS6wbPYQaOK3tllVToxcDVbwDs1hHZPvZ4cPXt3dtIvIUFQXU+hmxmFna7IwXeZQ6O0AyD4pGHN
8N/YspVANKsbWGY2v779m/7vQG9sT1qMVVFjjbowdtc1jO2OJtGwrC8Wmu0HR8XuN5UbliYwQBNr
U6C0sOlO47xkjRZe/ZB6Y/GyTo1y8tYlVYIoEVF6EHFvVxj0MWjS4vVA1f76kzaJ3ahr2ndhoo+p
H9Vo/3lT+p8Uu9E/oD8vT05vee/dujhi9uxkGlQvgJI6srsDj/w6cNaKvjfSrgujMbcval52gZrr
b384wkijKCPBQbK1vjl7lxZ9YpuXdxirzY+6KtZ3KP+i57Quw+nNq0SaRJH44j4Gvm8znr5v6hVD
MyDGUYMtQ0amITDnCVrrEAW0c5KSCzEsenvQkbc9fHPRdKgTOEN3hjH2Aeak7XM3Qv0LolTpn9yp
Wf9MJoE3oVnlL9kIzO7+WG+xULJlRXxqXjySOQGuJ291UReqfmIVRghSUOn+nSYKe61Sm5fOoHaD
WL17ikmL/GqwvYvUKzn4DTtbBSolr1hyE37DVossztRlHlAXDc1SFGcECcUH0Xrgk+dTWnpHVuc7
q/VnIROiOVsFhOT1gJdx6DFt5sxBuCJ5Lmo7+TKNffpw/7vubEai/KxDqRZv781FUYxa4pCJMKbc
tr5PyPL4nlG27zynaZ7zzBGvpDINyeB6dPDsLSkyPbjmHAZSEX8zvtlFFK9TqQvEmvWQdI0bVhmt
pRhx5IceOSt6bJoezqtRnx13Lv68P/C9yYRmTHNL9teoaV6H17O8iBqTMkGmGStHjvOtJU8+4+jw
X1VJ9IMzb+eSlGR3zjuwi2S3m8kE2WMmVcqhsLJsZr9GM/JJr/L0/Uoj4GCZ3k4pXXii0IFBiJTO
6PXIatfrsql1+tAT0fIxsa0oKGuv8kHxWZdUtE0Yp1ERYOV2xEO6hUOTSwNeksri1FIp316HxoKs
H5O46UPHiqPJzxMk0/VR6Thoo64pfHXRzQdnFdapcHESOy1OX5x73jf5Oa8T01eHtsvwf8kdbHeM
pA8nUww/7k/8TpIK+lfKpDEX5IfbvN+146xORTdwmcfLs77Km2jMa38c5uqST+7wstqvtPhDD3Jm
4quzbT2kRndEoL3NLPgZEIBYfZQI6I5cfytkJewmRvYuXLC3Qv57+h73TXzC3qk4a0PdnbLo0CDz
dtFD05Z0EalSCxNH/v0vCWm86nUaRz0UpyxD+1JZ50nzi7w31AvI9XQOvaFbssv9D3679kmAUZtC
dYriJjvuOiggMwcVJR7eYyO6gGZkHMyTHX3os8I6qCXcClzZUl2dxwU9J4vmyCZDHBe2hIclWxgp
6Dee0zYqV7+PEPj3tSYRT0OKONYlGcCH+YYAGxNMlT3/vXbKZJw83KrByKyW+84du64MFHCN34Xe
4ainuIv7p+0I2wlXr41O8aDEg99Xav+hngr36K14O1FMEGaioL74gxLC9TcD7ltHRcbKHDNeRSZh
A6BSyn/jOingS07l5zfPEe8U8gjqXpRitsC51s745528C53MjG3fXBvv4ypM63NnCb7dQbDbEwok
G89EejucvvzP9eiaPMuQknSUICnUun2X60ZkfRe5sC38WovSfQ8UxhI+5r8sVaVQ2v5slWMWYVBv
aNm5EMOqSYOq5qtOXxE1TpSsE1wd6+RdXKZUzscpiailKOt7NJGnyk+8xvvSNtC4fakRRcVFuM4f
gB6Tz+u4oritosOfnaPMSj44kTu+CFdR47CuSYr8tkhwpsoLw0GSrm77+gT0yGp9MwLwFwhltKyg
LWYve5jgfy3B3AhsKdakyho/hkEbP5V5MRp+Xq+Y7nrFrMIMW6PWe67TNc4C3Uuz6TworTs+T6R5
ybcOECgSjvoQ66e285oZe2U1+sOYc615WBz4wCAJis6hTma7f60NKkgHL62bPYuItbymOJdYfAiB
Xs8QH7WaE67OQO2M8iHHqNhvBrd9iXT1n4PFwL90VW+SkWSajKYUKOLtAytHKZ6nRm6iGDGX32Ej
OWfPbDvdt8zc+3o/1k1KtYm1uYUp305VPCJhm/SF+mlSXPuvRhpF3Y+y++2kgg7QJ872bUplqrUr
Cr0xg0qLW+yVW+91rPXqKa2jN3MRGJDGJNFJBJ50Q6jK5jlFaQ/V8VGLhw9x2YmTmfb2Q1NU/94f
lJzw7TRRfEf0C+lVOLibd/BUOrPQE8DP+tJhRKimzVkBJYep1hRf8qzVXpe5tL7fD7o3X3C35LqA
MMY6uV6FqTuiITAxX8VSshTTyQ01HTfr+1H25kvmSVIADzruVtUMdaDRXlqG1ned/j3uqv80le68
2m3+G0udoQDwphsmWTrXwzGciUfFNBtBnUzpuxrQZIn0ZYxaxxopj28fFHUfCjJ0M3jybmI1hl7a
hSeMIKFkH1oqVpjDiL9AvSzJ5X6ovVmi8wS1jEQeZMAmVLJowmoFsoVaD/N0rePk4gzRkfvo3gK0
/j9qRT69tjdUU1kwtpIFyceh+3uZx/aEgDhcA2GVAVVb29fsqXn4jZGBkaFTL926tiOzFW8xG3dE
Ohzrgpdq7FFCjgonOlJ/2x/b/8aRK/SXtEwqQuqGQhxDlM6Z7lTj62Y7YskHm2JdveKpaEzv9f7g
9pa9Rd1OktB1CzWE66BYzsd2Ua0E7c2m8aOoT7/mU1J/AxrdioMrf2+NSDytfMCTcxubxDPTchQ6
VJZ+kpVWWFhVF1Sxqh+kf/tRWCVU9XGp3ZYiF3cqhW73CK+X0/DktbCkUj2fD+7Gvdniu5G3YHpF
KWRzKtVaVpXpoBsBzoIpSCaE8gdkO6Dzcy8rkfssvOi/9+fqdmB0yCRSHlNSJLi2sPWMVnmjCRY/
SYgeelZjv2qT4X6+H+UmLZMkM0SAkeqjeEzL/npF9OWkJ4lQWe6gai9JY5sPE3W6jxV8L6Qd88nH
TsjGizQbT78RWTL64ILKRu8mbdfUvhF4PTNxblX+YShG+nVo2/G55j34SNvT/cCmmN/VYpkOFubt
LkCNgMqnJ91tJfXhesw4D/RFwu4LlkFIxWHL9a1c1x7KIh0PTpObnJ7PK5sx4I9/fujN59XS2M5t
ct1gqe0uMLzUA7YLfmzOhn8WBCAPvuleOM5LIIWyp8Z2uB7ZYGX4FK3s73wa20AaZYY2+iu+Fqf5
F+TqlAOo394a/fmcJRUhE9m+/VPNyVQRoy3sxL3mU0TywkqJ9IN77Xbzyc43gG9OEiCo20Jk1ikV
GcOE95vXp+/RphYXBU2XQF3BoqVp64YCwF94f3nuDE1WUoBL8qKkWrZZntQCvSHqO2ZOicVzoRfJ
yZs4Zu5H2VmKQJEpxbNMiLHNhE2q/uVQEGWEjnhypaJCatr9B8+x8gPE0c5XZNHLAgjaZKCc5E/5
5cIRKMRPdslO1zM1wi57znxJFAm9takDzQTgMFuHonQ7C9KG3yZNZFgiN4XxCukNJD+45RJz/K7l
sftEAan6im6t4rtRmR+sFDkp1xmrBHAAUJZwNPhTm2PasUoclFZo0Lq7iD/MTMwnmv5OUJgoXRdt
g3p4qZRPc5yUr26ilwdr5nY2pQgke52W6E+K3fUnRgmyUL3FwTC7jMVfrh2pbQhypDytMNKOaBC7
waSsOBMqi5mbh00p1hn6VkUttc27S5su5ksHsOKChLR2ub9KbwvxUonHRbMZ1hsU7C03oVIcaGgj
LMVEQLRLq2k+qWyJk0fV/zke5vwFfmT2PCeW+SSU+cWc3O6P+7/hdj8SFxsZeU0hB7QFZeNrp9jG
StFai4v5UU215hSna3L+jSjysqWNTu631ciicswaLagQC30cHlLyXGzOkOe/H+V2V8hMRaqhSTFU
29Cv14kxdLOSV+jcGz0+FEa6To/oHMdPqQ2X0dfqoT+YwL2PxxkmS+4U/AE+XAeMzV7TVwQRw7U1
utdBgwQ0NW7/5suOEQFRpnil40a6VZovM8ctamogOFjm5kMyj85TsdbzyVPn0h+0+Cje7Yl2HW9z
2y01Zk/4xVegY5R3BToFX8tZXR5Sq85Cd3X/GtBbOUgdbmaO+hytN/Aj3OeSHXT9IdWoGpsypoEx
653pT9noBcJ0ugdTekFraX1kpH2zyYmHApbkttLF5M1/Hc9JqrUfsomVoiTpmYYJjiyGBR3NNI44
cD+hSVeHp4wlhQnlIgFXuMlVZo7Heszwnem7afEoQM7xN9bS/MFZx+kR2mZZ4YazFKgijt6pRQH5
h5pmeul3uZq9DGuif1l1o3gplkx7afOipJA0Txj+mlX5w05cfn9Z1l951vcPmt0tHzGZmII5NdrZ
V+ruAJey++U4syi0c8Mi03L95SrUL5aZ7RSm5Wy/CNUZT9a0DGe375WDRXGzDuWHk8BaqboKxnsT
apwdYxY8vsPCXv6yhFv9EFG5XKpsSPCxbvtsCswCdt/9Q2QvqrRrRNeR/0BGbAboJeSUBp3JGr4i
rfsZUGZhKX7UNvG5HMBlJCS1p/tB974q5RKAA1LhBFDTddA1zwBjA/jhOWeP4CNQuwcp31MorI6s
lXdD/WShoRrEmtzc5ULi9GOcu8IBe0bfSqw2yFMRhQneFG89j5lAWgceSQMXHaWn61ElEJ9NIUn3
wN3ci4PdTThZw3RS8iQ5G14Z/Xn/K97epzIgRqI0LejkA4C8DqjMFNt0POVCbY4z2thm7Z2xHi6e
xk6pX0S89s/KnPUnybv4N/U6/eSoWX1wo+4sIKLgyUZrGyD6VqjdK7HyrCs3D/spdcIO4Hu4zlCi
LZEu773Ia4ErmtVB0J1ZlWRKiopYvQNIlzfVL1loXw5iLHCBCJvGSE9RFonPq+b0QTvjYHb/K++G
okIlZRxA3m17om3F63IRhIo7Nb70iCKdJ1cf3/dWV7z9sIFeBVSB7FryZDajSktjMo1KIdTUen4d
re5Zads5qKvuqN4ht/XmlKYSJov0YFopNW92IPolktIS5SHpsxeqcW5dGq/vAmvyvH9gIM1YJCXm
QzdgJaZ01tGzaO+jYpUMb1n2UqlMXM9fS0Zkq5DHYKwh+zyNSnTuG1UPtCYaDyo7O3ctnQ+pt0+L
AAngzbG6OlnSltZYwP2bVCSOu+ZTEa0On7erHrTSKC7318vefqB0SvZHwxQllc2XRZ8Mrns+F2Ee
681T6VjtqW706qwpHRY3WlmCQMnag6NHDuJmOn8JujkJ0qVcp04h6BwZU8kzsFg+1SlpfF3lzmNu
GMnZyx2t9mdTz7/fH/BubOpZErXJm2nbtHARSxsmfeW5Mg/G81qpg09maIEvN5Kgq8YfuVdpUJ/t
I4Dd3iKidgyzEpUL0pvN0e4tVeUqKdLK6rDGDwtv3y+ZascBx9WRR+tuKLK1n9ckXMHNK4nSVlE1
alVg8q19XEvV+VQjxBeso/p2Mwq0+SVQircJSvbb+4qPNptitSU3sEyDtV+Vk5hxTM1mpzu/feJ4
i4HyJNnDKnSzMyoKg5mtctwki109LiVabz6yNa9t2ykXo8ktfKU0Oq16N3+5H3nv5qIYSceF8A7q
eZusw07FNDjC4qRb8R3Qvcw4t53aP7qLnQRjNy+J76Tu16lN6s7XpdnVRH0tvP8r9nYqUD4pQAYu
jZfa9SG0RKjPUjfJw8HMvMdRx/zANKuEjmz1Q3NjI6SZcwTduHlC8eokM4DEKfN+Rn4ds0n1coqb
hZhpBMDZ7MePDl57BwW1vS2JZA7CObKOYW9FNYYyXmYMOXKO13H+UJnMp7vM0Znb8i8nsoD8tYPT
vF/svDvaKXsXC2JESJLT0uEO2wxQVJNR5V1ZhOakd01gDqk4zX0eP1hW3n3Nhsb94XrxnPjAqZeg
xwdFOZjWvQOf16NUqoAWQlZy/YkH5ESSOUZy2uaSo0XuYd+WjFkoVKo3WQVM//4y2jsb5A1K9g5h
+YbAlRY2HVSFeFZmgY1CxirUQEWg79YVBzt2b2gOyixU2WHZkEBfDy3rZqdPa4O0x0sReEK3/1PR
RP1DYVfLSfTrmznYvEYoK3JjuXxKDvfreLbZaWsUx3k4zeI17vrxaVBJNAuM9t6c0KF0IGHnnEU0
R7b5SDE5deeZfR6WWTNeoM27IdCg6Vx20xEW82fGdn1ZEksKK0iLbzqdmwXiwXuiGFySsSrp/B0G
xwQiY0yRp+t6sX5a6Oj9K+ZiDnpvTM+pbY0fp7qCnUYf41wKUR+chrfnED+GBgLuekjWch5ef+UC
FxZzWHPOYSUtPteVJXIkVHvzwRaUq/yobPov8dhU8cHC3Y1LhQXkHRgyMAfXcUedrv8wZXloTPY/
s6KkJ7AHzstoUQrntb2E5WgZn966WeDecuwDJPtJRduM1aP5ZZZtjR680Ir3lN7zs5MJ9d1iWPmb
s2lCcauB+pfEt+1Nuoox5h9lmjtsR8+Wm67smBansa47Mqu63ZcyFAuYG5tG2xZh3PfJYI0moYSp
1/D+tC5AwGYJ2zhWH7J1PGpl3B45LF1uLSA2+LWqW3pYl9qjXhUtu6WyPiRuVwfc5dXZHZL18f58
7Y2MhwKrQ+Jdb+6rpUoNVxGMDC7DX1h84ye+tmWM5H7afxoKUR3YXN7ejxIkQtYMyJ9X5XbSTH2J
Fad2MrjTbXueHKX/0Lqd/vH+qPa+H7gXPh9USLDpm5Wv6TU1/rLJwrEHa0rlwz5ZOa2ukTPndD/U
3oB+DSV/yi8v1So10e4eCOXWufYhH6Lskhv2kSz03lbmHSW1HdClQTvsOgo4Uy4h08vCFor2s1cN
7rtIqmxa0xz97VR2HjRDfcQU2lkbdCh4QwLQlHIWm9sh7iukiicjDemi/RtFlG7K1XBOadFP/hKp
R53enS8pK5gwP0hXaVRsxhjZhuLCa08xbQXV1yf2/AdUHutgvnYGJZnmaDZJxMjNAuw8vTSTlihj
2Uydj3odTIGuyf6aE2V+jwPsUUdiZy1ickddgUxU0gk378UZaWEiGnItzl2Q9aUV2Eni+EvmHMng
7IXiwqOwQD2T229z+DZzl8f5wIQVUdmFjZ306I5w2YAdOeph7V2yso5psoule9+2r2QkeZkKDt2w
EJHqa1mn/aNFCoL9UUqNm+ZIc3ITM5EMd/USi1IPjIK3eAXTLRClPf64vw33hi5xCSgO8bOoeFxv
EBR2XQH9K0WHS0k/aGsRvePQW0kK4yNz0p29iJgFqS9rCGH4rdt9j/6DXa5NGsKPKnyo5905b0bs
kJMUXn3eaNGphiD+8NYBcvsADgBrhMsQHhTXA0x02niumisBkrcYecxj5+cAS0lK0+ytZFsuOqrF
HDZAWaALbFYsmlVOo+ZpGpazKPy0b6cTkLXuVNZVH3gaSPT7Q/t/nJ3XcqRIt4WfiAi8uYUyUknq
llottbkh2iYeEkhIePrzMTdnVFKoYv7r6VEWkGbn2su8Xvgbo3QjZf9zxJ7f05xUwBMjUgmyW599
Aeut9/6aGcf3R3k9QzaTCe5KLA5azOd0DlVqv/JZeTs9zs6uloWMU28o9lElL8mH33ogwji5mDl0
QjmGXn6ruVmWorEMXN5X14D25rjHGZh/9/4DbX/lZZnLCKDCKMmZhczml6OQLENbcMJpq7Gm5sHs
o+LgY1C467kbHkv+tzgQRvMwyCX87xNkY3qSmIijIy2ns2vKPDeBjhr80TbT8UM0RuowOMPyp1kL
82psyuXC3H+9Z+NlBGy64c/bEji7c+ZsMYM3Ml7a1wscqrZKCIQU15Etl6NfheQSvP9qXy9xLg9U
evRf8SXhG758tVU3Rk1RUyEPhUyPXSfdQzGuNoq23jvRrHJPTq6KC0XLW4M6mxSCe8Jm7bdN4H9V
ElPpUJlrrXep0M3eLlWwD/C631m+Mm6xT2sf8qm5pIN+Y1XADv7/QbdX/69BTbuHIwEBgk6onyat
XMMbmlCIocdKfPrvLxVAeLPVY2W8MqEby6qfp25zhqNh/tOyZpusp9xAimEvxm6omUpNG1xyan5j
7uBUsS15sGisXc8+pdvqodVZpXelR5A8XbdlpzUpOtSgEfieF/73bWZzxsASmsA9LvJnX7FTaxTR
j8JqL1hkQqkz7t0mqJM5IHbv/Rf6xgbA1Q4OAs1L+grnd+o0NYapVUgABno3N6vQxr5PnSbCs7mw
rKsutYxjapnNHWm+6YWx39jiaO9t3TBgmE1j+nLelLYulIzWmfNufhzGaPmI/13x+f0HfGNyYuaK
8MRmu8Y14GyfoWoiMWomHkxljpcYvsqPHO/drswXeeFe8sbigzNGz3Lb2PD0OwOAo7wsF5Rw8w6j
ZvfUl9MKImk2p9qj31fhVvBs1FN1YdA3ni+kg8BdeUs+4sB9+RIX01iBZvJ555M2GmdNZe6yCbgH
beUlSeXrZUBqrwm7dkuc4KWeHUm+N6RWNBNAzozMvxsQ4RJ3nbpPoHjoHAH+LyCUb44HbRMmDuQj
0I+zR4NxgaSLeshdvPCEN09+l+ExW8StFvVPGan6woCvJyQPSG92i8nm0nzecRrCTM7awpHd6ntv
L+Q03uSDHi+cRG+Mgv/iRjBCw4F78tnqzrK1dGxpYJ5sudXVRoM4pTZR0u/P+zdeHqANxkVchpiV
54DROjmDsjhVd1PmzA4V9Twd01mUX4xe5Ter1acXUIA3HmvToEKq2zQInLMvv1brzeiNtKt2Ueua
xy6YjH3mXMxBfr3GKFtpRGwO24xzTlVeQ7vE2XtVxGcO+b3ox/Rk9EvOzjxbwMkquG/Kob/wxd56
l7jmU6ZgfrVdLV8+Wp4binoFG2BgjfBnJJoqEYhjMJtHuldMWu7f/3av1zQ3MHBHvtrmmXBO1cR2
0c+qDq/0QdV6b2e5PPUuEwb09hKN942vRn8FJhV4G+ag56yfRRXROozkuljNJE+ycKxjmXEl+c8P
xCqGDsYiBkM8P9BWEiP60OKBNAEj93bRj/vCRYPaZZdsmF6/OvgicK3RvkKTQYX68lPRrMqCscCt
Em/e/qM7mN7nqK5XO0aZHF3KEHutB90UPf98JRxg2ILPCgOtUNqgbtc7lWftlBA7vnH01zwM4nK0
uV6tdFmulKiX6ehR02QJoXyeSshMMpukrhdVxv6gQjhrq+ENSRmN7ZPdT+Gj4Qfidsnc6ReFK/5u
lqzC9GoBY3biaraddff+F3q9rjD7BGHAvZUnss5pIhPShtIROdJdAWATZ7pun0r6RiKuMTGLJ4zf
uA/MFxbWa7E0NTnwELICXFeY82enV8SWO9RZR8AcGq8vOl0NSWKst1r7TqllPOZq9g9uV2by0M89
qMeSOn+NoMf5cS0zN7qwh71e6ITWOuDrcDicDYJ+OXt0JqphpsWwa50hvxm4Ku8XUVWJM5XjDdlV
4sKB89Z4NKWhjdAbZ9Juq/NflbNbWHlpFSPVV+3ZSV2WyDKx14gzyJOxsodLDjevVzs4d4S1Mog+
aO356hgm+ipVS2GZB7mE7NCzBJvyUrn81ijbXknLlqY7e/XLp0qdBZ42bMzd1BTRsU0960BP6pLb
/OuVDtObVHCMgdAV06J7Ocq09lYrAkYRdpjvAd76BzeVJDGyCP8zPWQbiiIVe3Y6weckgoKQorqK
JPV/PSyxt9bzd/S8/Z6aHKu3tBXP7y/Gtx4N+1005phCIww4mxYdDveImSiMO5ekq76TUxHbTTvE
heNXv/77WFslwvQDvQezefkaB6NTTBhj3i2Dm91w/KV70KfybjKWRl44Bt7YZJgQm5sjGhwqhbPn
6rVu2AkEtzcT+2lDR0Gc2lkbd7CQrsn+1YnNPX3//gNuD/AS4sCunOIY1zcOBpjlLx8wtSR2Vea2
R2upYCvm2WNdziqp8OJ4XLw0v+4wyDsMy2R9fX/kt9YBYneIRZsvG+SBlyPrSEQrmmyuHlKZXTy7
urc4AObw5/vjvDVdNpuTbYpumrGzJwyrIFD5zDjhCkSMDRtHBGZ3d+7c6Qsv860NCwMOxuFw5XJ6
NhQdhGU2lnQGL2pFXIytf+iKitM87G/8cp6+vf9kb3w7aknQ/H8CVSAQvnyDhBnnaSa322njWTfo
CWtO2qiT8bSu1tWy6fSzTEXx5KzD7v2h35irW+XFvYNlzxOf1XzQMyy77slICMVaopJ0qhG6CWQB
xx6Nr/QIm1gHnT6+P+obn/LFqGfv16nEsq4zSINDTuFVSYz1jSWETrpIXfI6fvsBN/yZLYaC/Wwo
HtqQ5sKmpk2RH7S7Geo1LaCG4gzuBnO+CUtrvLADbH/0bDFuXQUHMjE9dQx2Xn5QbL11JXxL74KS
xMpS9OID6d7/nZDNkUorciupuCKc28JXejaX0MRvJI/E1xHnqk/VGhAc4yj7Un/rn0vv+RMB8IF2
U0BhtrK95n8d4VgXpCt2KnrnD2H90csqdT2J1IU7nLcfLK2N3+OCGYw9BMPJFHX7yZnLcU3YHMpP
+bRmD3bq/xaZmybUGMNf2qwAr5W37PDyVZcajW+tJ0R03M7oeeO3flbfpGJe26rjzLSztd4RQe1j
WQyvsoVftOt92e6FatY9LX3jwhH6eraBLrMZmmzEND3OZ9vsj95YBrjeeGaXL7EMy+7BbEyUwGD1
+b21LqF1rVD6iAsDv15RIDGbWRFoKMas5wSGaXJgiyzgvuPi+4d1xBeDi30Vr1Oa/ufNkaE2CV+0
5ayBpr2cCv5IaDhRNMB2i9Gg3w0wL8ZD0P/oGfh6xPjg/A+ZHBCOuSLCC4EXcx7/YRqyH61JcaCO
ZEjkeeQfaieb49zurav3d6bXU4eHo6WKfwts8lcReW2q7MJtmDr1GLik4Kzln9Jowo+ybYc9YULp
zhvRgJpY3h3eH/n1mcPI7FH05bbcinPk3hGOlH7Eal66VSdRqdPbtuaMy9IZh4Om7PrH/2FAbCDp
WgN2wVZ9+R0pWuUS5VuVHAbyJkC9F1dt0SZ1r+1DlsMLfn+87RR7uYVsfsE0r+hPbJfXs0uQcC3l
ph07cT07xSnvnfkUWU0fL3KFd6OH6rGFx3FsccHDOqf/8Z9HJ4we1MbhB9AcOduShV1JRTuQm5/v
0lIWOXht7NQhu1fUj0mJtOOAuqy5K3I17i1bXiKsvbFCX/yA85N2loZVz8G4GyX9Ozoj0EfGerod
PH1J4/T6+KGcoGvF74XLSuP55ZfVFuGqdURuWVZgYLa6xK2Y4XiJhPDWA7HbsSABEbcEm5ejOPPs
+d1EJrL06danCxvNkqouSYuoSN7/eG+sja3pSVdis1XiuV4OlfMfO8tVpMCVkcZa2C3jBl+luFtq
M8mMxr8w3luPhoqQkoEno9o7K8impted15lq55WiuQoNNtJsbNe7DpLmhaFeu72BrXDfwIOGFiBZ
KGfzYiyNVsErAVAEPjGpu2hfx+ViBD/pZkVrXHmldwhGe2mOi43Ef5/hu/MxVBmWHWmucBeCKGGp
PeBy+1guqX/bCcr/4/tf4K0pBWBAV5hDFWB8e2P/Ov9ptgEBVcRHBRVMy57LQFy3dnvhFHsDKKEu
pIOJxB8SINj0y2H0FIpIWlvcc9sNh35oh0QYYLhdX3R7POOLuLc7dSBVWLNkzZDUv3U8IdLqL3yW
N2YcP4TaAYSNG8D5kSMXhLeqYga0qooE28XqxZXNROMu66BQFMHP91/wG1NuM/8laPAftu55HzUj
UqKrCzHvdJar6yCcQCinCZjNS40Lz/bGRoxUAMY5uwQXxfMGh1m30PAWYmAbn9zEClXY9VrUxS6i
+MfXHVKMOZrTlVyzdefU+SWu5VtPylyHWwDhnWvc2YRXPuLZvA3pr+TCPIWV87Nu/eZ56i+urTcm
Lfc3aI8sLrDfcwK2xJGlMfN0olPVOXs1lt1nHMPyCzYAbz4PbUVgZRwj6QG/nLOerNyMy+i063W9
nop1nvdZhZdYWxvdhS/3RnUCOIP5BWHR0LrPSy8ZRE1Nz4UgUz+rn9Q6NKcqjZxPll3a8dS53q7J
LR3XI959/316btgJQJQFue7cCz0wmFFwzCeyI6SFkWlNiSvbYr9ko3OhTnhzE0D1sTnDbKb/54bj
Lt5sw+jR6+vHSB5MqxbHuinavS6zx7H1yvvJs0ciJMZ6RzxzGasobI+Ky9CFt/3WHkA1jaQcdTLs
yLPNyFJhKDFQnnftYlhDXBFh5MSmVekvWeNCkc4WPMPef81v3B82T2cgRcw/YS+erQ13sf1qxWJ5
F8mRyMJ2co4tKrmbcGlMiKYLrd0Uj6j3B331nMT2bbgR43GKE5/zcgKz7duZ7RO7IoI8igVyD7Rv
SCkhOkb7asmC/fvjvVowMKYghaEywYqHInub5f86S+jD+NZANPluJSLj6+DKbj92Y3HfzOBV7w/1
+tH+8e5ibQK704c8r4ScVUhDNHJnz7I+pqGV3QSLhZVXUC43cqYGe3+8f/xgXhS58Bi2TKB/VNJc
Vc6LonFxyO1EJL2kHiTJxe7XL3ahcnUsaeTcNo6T/hyo8sXOIQtM3FdL69ZJS7bAmgR+GqVPbajn
J2xl8zYu2dPSG7fvrd9tJ5EkcemVXxQanftct9j9Z7lYww9cJ2dxLycxX9dGwRzFGdzWSV/60oxH
O48ylk7kPQeDg/4c+v5nafVNGnt+jQ1cjfuDiFdVeM99Vqs2WcKo+9VAhHw0i8b4Nk5sCbGu5/A5
GwofcXouUCd5TrXiW6H6B1EY5h8WIuBAF6XFGgdLg7n09jW+2MpVz6Wy/VM1lPafZaIRsvPdNf+J
F3Hf7S1N6yjuKhjBH9csrMn1KWTwgO3H8EzncyUBxkiHOumGMW9u6tIKn1bfscSHZshML66Zp93j
qrI5uw9Sxx2pC4di098Js/Hu0xp0IomwCMYfcnayUxVG+tkZM29MDEdOX42+zod4Tft8Ib7Alxz0
od0jRoIBV+4UQah1rEiieajKjc3uWqn6MOfQNGPVOEsbWxMxH4eW8uOzMgqs1hu6EWPip+5SxGrq
xc2qona+VxrtmhCEOF2Y3+dLaYNjYOhxkLJ2zeicizGzzEiyJrBU+313ohFe3c4F9JmkX/gPFwY7
P063wbCXhDsKkraxnV+u23EUdPiUZ8GrNKtEVyo4hKm6RHF8tf1vmTwbHWir9GmunBtoIcV1JUJK
M8EiLDP2TSj0DdEI6d4TsDgpACP9mApP3fiTHCjMET/PcYV4qkisxpKXUpmhjG53w38van7R9p63
7PANfzgnlGKsaed6CUC1G6CXz4GqjIkUKi/qwUD83PsyC6iz7uCGhApZsldXYvaa9YqipKCOaqQe
ScKzDWQk3dh3zxpFiUPW55yRASiaOUP215dBPHSqL65SwGCiGLoRETB5iGP60HlF6ezbwa6zONV5
au3L2gfLH1C37a0sVff9NAj+dZVtW05UDXE4h604KA1zZbNKWJpYeVPwF8tJ2RwjZ8qRURqR9cBO
ETT7atTRx94e9Pc6Fe4aSxR5+VG2Yvzq5V13H0Jg+jG5Bks8S9F9x7PwB51kfuv+kN3kqziXg/qQ
VjY5PGJwLPW5n8r1c2p3xreyFf6HQCtikHzVizmxPEFlJOuuvDWiKFNJWTXIDlxptzdFlunp1oXA
+7XtpbvQ5+rr6yFbEayVaybNg9mH+huRVeP10uuCPMMytT4rNxy92FCt/KBL0X4k/gjLEi1WWCcy
DMs0VipsnUTYQXFXYENsJsRALZ/LrghOwJK4EHN3xSuqBgEKY1qx4MQj93N1xAacY76slvVGVHXz
2RlosyTBGhbfWQ/8Qpssu5MylSdwsKtpZnaV0c4HKdxFxVGoi0df4Na2m0pMRjHYhw0W90Ffdrt0
qrN7gZ3R9EmFsv+eFSY3TQHR6YlsqiaMdWrP35pIQPprbN38Ns1h9a9aLkjop406/Kpz0RsY8w6i
TEjv877C5F8ep2oMP2Qh9FK8tsbo18qPf9R9Byw8pY3/bcR9Dy8Rw42eTL2m2X7ws7TbLQ3GAYnb
pzZ3gdzpwEpnkY7JEqTio7KazE70KDEghxAtCiIlHZ3Htb9Ew3Nbh8PvyajMZc+J330gHpXcHCe3
vNt6lXa5i5SsnbiXsid2wDNQOkZDWxz62jCqBLmb6xzseQx+N2O1/MFwPuBPS1s543UVekuRrJWl
/mKA3fT7LNTrk+dIZ3kKHAEzEo2HMSR508/G7bz02FoEWVgUO0wY/IdhaPNHmuy2d+OVvL0Y7LYv
47Uf8iquGj+vMTIYxafemUKvipt+HQvOxHG65QJYRydPuO2cTLn29X5dlyCL57Gomn2zmXYkWbNM
znUz6OYrLNtBxzIIjGOGT8kcN/WQ/cx1k35o51BWNFQ786vX2GMQ144jHtQMiTsOyc7YsSCwMDdm
b7h3Da+ykT0szp+pr4IxdlWYO7HuquKDjb6JKVpO1aNw+8E+RuZc3ZRTGnq3gZUS6isWtzOvwd9d
LymKMveKWDRBY3NtLebbLf3qe21om/Wqy+JTk25RELpc9ecUXkaKU5rwu7hOaXElkSY2VDs2baiS
Zidtt9bI5Ad/JoT8Kp3y7mNmdf6PrpmDHl4HTaJk64H3B8gLaorp7PjZyS2c8l4YroBr4agu+IL8
1T7Wc47Xtyewo81yX6iPKrWr/MGGNyyToejbivoXMDHGwdsKd8Y46U+A7X2IO4MRjvG6dPoxICmn
SUYnS8mUxGKqxVzDZ2BLF3l1MPoGx9siTLP1ZnDnvjrVq1v8MlIs1q+rQrTLnjZiZh4kNsNZQgh3
EO1SXtkah1oLetCLMX+CVina/ejm5QfQD4IQbbz/5KkJOr/Lj0XatVncijWq7ybhi79E6wTBnhD6
xTkYrhq8Y1At5g89TwG4uMuhsOut0vmNOzy1ULsUznEF+/ETrgL+fWfYdZrILh2JlAzmgHhyu6hI
xXC90TwZRhsJluLqzEmxWmF9ZzPtAEXoDH3qMjv4OAWW+13k0ZxfrV03+/fzFKrqINsoqw9I5MyH
pfTWZRPmNR+DOeOb0HNEmhfl1cq0tqvuurC9+odZF1OXQHxUD+5Uh9kRkmyjT8ukG4WvUG09r6gl
2ZptnZ2mbMKLVPh2+5V8CXeKG93Mz+UCghLPazCOUEvgn8+9w3JpK6+Xh9otw4ept2j3a2sMvB0h
2Gu4rxS5knGVe5rBhyb822uFMZMIZPPMsjSnmG6SUV3Pdmr+KtxVdqdV1dYDiL2j9sXQ+qdSaqc7
dlU1hLyktv+U+j7Vo9nb/vow94W4MShRqSxSPosYuLBfB6KrPhu5YQ4ciEP9I9dTa8ed7MyfZtYj
LU7TZbzrU6b5btaQ5042X7Mltd718oOXRdGVr6d13ueQYPsYS2xacNk8TlHS9ZTIqrEWXrGb9u5N
lPUjuFXRaUlAKYZORDlEy3eJh3ZJg2gcv7jtMn6sMmvhrOx7/ABKlZrdqbU6Tkz4C/k3qkwXPYsV
tW0STIRtn+Z8yvLERWaA/6y2jBNlqqd1zKxfqyPEnhb2lcyVC2VxaYGxvKJzYZaPznPfS/bCfFX5
b3AtYceGdCtxLVW+2HHrTFVzn8ohza7bdbLlXREuY/W0Unrnty3pP1lMEtAawadrii22MUPVh6Fc
FPtOnar9wrKeEjFZFf4B0RjOcVmtSx/700JQkZrtdk+S6jpgyj8My1XqFku2q4K2fjarokjjUrbd
x8Eogx8ISvlnhS88D85Wv3zsCslNRQh2qkOXR0UU04wtvuRG0T10hGeNe5SngT64IcPQDivHIuFw
SkHWgg6GY+vPdpHgGN8fqk4seOULOzPjKdTMjn7w5rvOkusUh6625lvL0twUcQllB/A6mX5CC0DE
iyW69JNhWKpJBGYrP3AeipzdJM0UsKkz+UyL2fcfLNmawXHO+7w/dV5t+1/yPKeSCwrlfRkK0xgT
KHPB13DFpH9ne1VRx4Gt0jVu8krcASilYUzgiZrvvMxVQbzyV0m4bbHZR0RsVLFubQd/fpEb7rJT
GKdzrHRmweUdUiDnaM+TJ6K2MR5TWInRUjL9ey5W4fVgq9lIGkb7DSlS7CspCgSFm/7s4BY2K5HP
Py7Hbo0CaN6F5/0wiXqJ4rTr019wMGpBTVua2WNQdoOz73yn+1JYQYW1iztZt5E/rXyb2nKeM1AG
HS9GaVwB/BjhTtlY/BzZ0OVtsK5uFMvFMv+AGnhQ37SiHpjDdCd1Re1kOmmWXulwzs2kkF7WJ503
e8WuDAbrN01gY/skwmL+WlgClKkTqsMyeM0np/UE/MTFXjrCH3O5xjZi0O9goxwe5eCS8G1V4Kwc
FU2bJa0owvnGYZcqbsKp0C0LegB1Dp08OGF24iNGnGWfHliXvUxqf1zv3Gaw012oRLXEObAWh2vg
9qAb5KPOSTWpLjsqdO0qlkyFYVcMHhxlocIJX2XDwqq6bewvXkNuyRHFHitBatN84I6Ul/vAasLo
Niuhe8VmWs13FULu8rqyOLFiDJ+yaYfl9PBoDr017jO1mj+gc/TmIRV23x+LapZfAhN7zhsuEuIe
LzVoFjKz2jr2ormDtDksZNyMJp1c4TfhifLaaWN77MBLCFkwfLwH696MK5je1DQZh86BgCEji/2q
h6oJlsF6D+3Wh7Yl7SF2uXiQrADySl6hV/hjAoo/fE4jj/czAHl9HYT2GmZotoSJqbKQqrLxvpeD
Pcqkog3JjsTc5jwHQ7ntcdFjnzEHMkZtvHQMoIpALnFpj8Ndoyv8lGUdrETM+kPVJWHP5E38tfKc
gyuAEVCuRWrevr05k9aoxRR3c6d+DkXuN+w/dfRc+Cq0KCN7l5Q2GnN+cUz9mbxadNldSC0G1S8u
ieZ+onp2qdZcfwpjOQvnV9dMthHbNKiHQ2jIrvgcNjoiggc1RhB7aI6n627qyKKpo6Daq8Aph31L
NK4XY3vVdUlNt5Q9LYrodPSrUQ/HKs/d04qZLI8RQqY81ij33cRpC/qiK44ia9LMobYSp1HTvbdm
M7HIpAT+QWHvV1wL8uC2b6UL+6EJm4Bz0Myqe/y1m2/KGzlGCublGperv96yPVBbO21PfQJ72P7T
lFn60NeN/Dqs+LreOuW0GHugX72fM0ePB1xNnTQpoqB8MqcF2c6UYhZODFIY3RRi8R74IpaT9NwF
DktR22ig8TZ9FsVCOmNJ8qqVuFPqFAnWuMGNrXMorvTFuztvXjjh+zxs8ngskSXv0tl3Kyquztjh
UaGWBFMu/6/vrV5043Vj9pzR4uDrq0l/VQp+xa4cjf5360ZgW9bkBtdWi2YjCdH83GvHwtDYC2R1
q0tzIIu4zLrPbiuoNSdR8Jnnke5s4kv0LXHv2DVWKbpLb2y5GlMyl8Xo7HKd1VUyCZk9TshQJHHN
PUGNeZSr7KbLFF56No6jbQy4OT72rfbW/TRkbntKteP9yYIc77R87LiT+9YsgqvFohLdDbk/zng+
RsbT2tg4GHighu3Rrul0+baqMdNufBPko4yAxmqT68Aw1a2K12DCc7hwIhS2TE/3J+df+iMzkEvH
ve4U0gQ29RohSTr+9uSo7LugXqth70Sj/0cT6wMpce0qrtNUp/FQIpDdzVEB7FbSesSufMJfkkkH
7+G3Zaz2LyUF09gsishidI/UGCPMlz/4B2UnUYx+99FrPHwqJ4CxL73hkg6M0gSbSwRCBhvjoNwn
08nCv4G1eCDo1hhmu2LSQ3A71+740Cg/++bK1a92+WQOZQx6O6wnDJX1Hwxdx2sE4l4EqdGsfllm
ac6bETfAgupD9Wh3cy6uRpN04KswdWYWoKmbv7jZz8W+pDorQUMb5yseUtMPFRStkdBMgbK4VHUE
ElPNvb6iP8lMxRfIlbE3uRNOCKEKHjB+E348uCldZ5GGFYpR5PC3FcUVm0vb20ccQCF6NlI4QYzR
SP63Sq00287M0AXJ78bfI/3Tn6oYMqzm2hIHLaI+VcmdpuAsYvpDcNHzdu3JdDbJHaVZVQAuKvlh
DlKXrwHTBmAomGyib3jl88GUk/fV7CYCbfyomMbYydugJfoLotO+16b3V/o+l4op3zK6smXL/Cty
UrmZX/zuuhnmZw3FMU8EVdSjoTsDbXaqjStJmFAYd43VczhPqoiNEjZQ7KQzdNmBOv9Z1tJBFqIn
9dtohPxQyVz8qss2/aKXPP+uKJkBrFddPUkrd9ckbcT6tKCP4PlcIzpWlRsusSNWIRK7QjkQcEHL
Ywze7bt+4aKDAxUCyf2iLXGcoHN/6pd2/LSEOZjL0A1FyY1aciz2oNBqZ2ScEIlYuu5zGMDejF3R
6gf2a4CEQhvzj85w278SR9bu0LJH9sm0umUTr1U/PAzacB5TlZbXXAnUX28dnU8ZK+iP7lriZivw
k5Z7vwl+G2WO38eBNP05Ths9hrHJRRTNjLuET5LrIf7+YA4/LGtosx2MlKDYy86nBsedZaC94mGb
AJizVBTYGNEmdGaa/gGjmTk/OdFKtD0OsM63PvObe2Xb04+o7MrpVi5ViNk290IvNqUvutu8z8Jm
zx182gHfze0O+XnUXpf0D37n4P03EWSz5tQPInhIe0Iu4xkWED5Uy2qZe9l43W04GuPncjbWX1Y5
NZ+7NA3KQ9NsRgiKwLG7YCCIhOawn1E3qbwc4kE13pe61ipl20S8Ec+LP31cogrc33KNpr9i/+0O
o1tnRuzbKTu45hAjw8lsDTOp2agfVouz+tDkI6gklnbetMtMLJpjUYjmEz62ajmBa7iPK3UysVQT
V+Y9+ccyjwXg+wrWiF/1VIOWJpjADsyZ3gDAr2uINXHRL42VZKERVftlxM016VU1ukebLNiP+MLL
5UpEURl+cMm4+lvBsH1qJVddFuBWQ2dLGV6LtJ4L6jR4ew8sAWAhunHYXIqCxA1OrLlOqigLyqQs
e+fJc1v6FmPYQNbqTJz1b2XmjKcMCCON5x4u1HHpxSr3ad6QCIHgVJPKNa/dr3nR+ROJ0q3cjVUg
il2aeYqSs1cu1QBpb3/Teda3i5zW31XJRnpnttbMslwLYzxS/04nb23t4WqRlXHlLyaW6AAqKj3U
cxQ1x4Gi5UdEvJEdO91qH7rUkfWudmXxAC/V+OgGnfs4EPaVx0r6wYNVVfU3mc/YH+GVSH7KYNj8
Sb2gc0h8b2q4FM5uCgigF84LTEBtD9EInma7bEy3oOxh3LhqzTJ+p5ItvmQq5DQMUqMTLPqQDlbe
F1siy7KqZBkcVkVZFtyzgsXskgxbwdifS0l1EHn5L/wbvSEeJ8hkezlpUdGLsQfSfiKr1fGKp94T
NYn/ya3QXSSYoOqTaDsrirvAM64rvIndm9kn8H1StcqvqsXOnuoVCOk2M9xBHkQwdjkFPsYAset0
3reV20q294C4OROKzaltDMI0Shay6Z4qLKBwMqvc1tupapHZAa9N8RC5XXVqFgtYqmut6IgARn1D
nB7cbZbktNdK27xOJ04beks9C6Gso/LWopM1xvZU5veGbXGg92rCYKEZm/SHoPvfxXLq2Q3/j7Pz
Wo5bydL1q+zY9+iBNxPTHTGFQhkWnURqy9wgKImC9wn79OcDu88MC6wgRt37phWUmEAic+XKtX4D
MjzqN3Y66dlGJod68MHvkzumeSI8EwLs5ynNsWuuS0LFpnPa+lOpS9KPmAXwQ+C/F7p0K/wveqLG
d40gbXCnvtJQ/419f99ONdW9MMJPwOvMoAFL1WXY5OStFOwUuZGubKKd6fk9YoCI2lp+fkiadMpc
U6Aatikjk9OmaQzlWtcFJHx/kEm4uP+mjataEUqbNWR8N6wr5ThRoqezUFTtPqYnZmzaEJkJ18y6
3qa8XomcypmpczoTYkkxAjxoHcLPSJvYiW+sunDIiYxJ/ZlhGvi90IOEbFdJEVORRXmynCAiUrdx
0Lo03hoLhSu/vuuzKVK27IzM2oh6BEqkO+2o700llQNuDuH0WWhGL7vJaBbaVkhUe0ghlDZ2Id3o
n4sU+/FTqGccWzV2iDejNDqKWzmZctdN892S4GOEJxyRi0dUasPZ+lBVPuKbkDUbmmk0dLM0uerm
TMfNYiE9WFWi1a6txOod8tZ+/sFXs+lnhiuffSxwjfhkR1Fwb1b2LgpKuTkMkhLW1NlrlYqAjskb
fniOcwORvP9Cs8IuD9BjsxO3oOqnlAZEBgCc/Iskk9T7CdVnh4SyEzgacwe4Kzl/CoxDJ6q2PpkD
5RxLT7lnJlrozbfsbhuUib0lsAYOZZu+rQ4FlqTUjcpUH90Rjkl6XadaSLDU+/h21P3ha8VZ/VHj
40SbVBLqrwJBm2RrOaG4FppTDHvesbjT47gkd40Hnxq5xs8wHfCp8gaoBm6n1Em5gyLLPG6AHeuH
ZMRKZzvwYT9AyqeqT1Hf+GYOFmmDWvvRD8z78E4Q4SjFG6uVe+eG1i7lPjvXKU2ZQWfI25EVahC+
UwlQndGI+i7Mg0zeFOZozkwSUwRekVfiUXd8vzu1tDQab0w7go0qzMI6lOZU+hsNpP0TdodJuRsl
Ltae3MccNmodBtPeodz+CRl3bS4YG1xXxo5m02GkXtVuRJMIEt1aCXDCDKxM3ySxbVP9kTg7OB7M
IPf0KW+6LZmeku6iKYFP4Ml268jVRqv60dh1msBoJqPqDFy2TFJRPpdhXYe3Q2D3/qFvooQsB5yc
NhJFMWtSvTQdJBwSuwB4aH3bRjSmR9dstKr9VLVVNe3JWspA2sS+hvmmMygyNToqNNKDKgYdRaJS
TTDy3ASZSRz0rErJ44+4/FWdv5HzuE63GTVe7VEH0pvfVjkC3FRfOHT0QyObTXALbE8ltc5lSfos
h1mfHWP0CXDyyFBDKk5hWGbtg6l0E/mVZE928WwVkUo+Q8OPMUTplLa0aQsJ8Wx4ML2sHIwhUfub
Sqd8Tq+g7PJfmtR1U+HSSOb2tYMuGfi/fGcCIUMxsUlPTQ7o9nMSpIH4aSucnbeyXfimOxT0PP6i
0VLLj1lnJl3s+o6ZKV8LqTRkc5emdAcPvtJ1tJMbbbKnn9JQzI6T5HDhU47Bc7JnmJo+YjCD/EeO
xKyJv2i6JLO5FXTWKZIl1M4UbFlqHc0XpKubmLILvZQQXQZmRz5kTWsZB4igrfQANbIg02j70qBN
4nf1iBG3kCu2lAHiwv5uVpppfW9NO7FgjNIhDcKNPphx2VB2ivTsS2lzyvx0uK/63mAPWnRCmi4V
d8ZYKbMRdJgq6iG0Bt86DXVrDvtIgxB7LXMt1/doFyNPirtEPX0wS56/2Mg2TQKER0Zb/xlEwZA+
mqEsDd/8ceDYoEsyOqhiNwmvZiqJs6cgjq2BIjqOzFBWaaJQU+vrq1FqO/9kNlbSHZqsH9izOcIp
HJVtE9/i2AntteittriqJ3mKvc7ItORbUyc+xo9aY9ce9U5dPtSATKZNnJO/4t4wZhZdDCos7mjo
uf0lYcd8bMc6Hq4bOHbSYZI5Xz0xCKPaIj03fm3RWn2uB0QBjiZBAM8oPfG/SkFdyJtA6vpPRk4Z
eDfIDpyVItPaje+UqbWNOf50DwWCpPgWNDhkcMHSnOEQlPwll3Nj9I8B2+Vna1SxsZVx5B73s5LF
p1bvKSwZVOsdUGoU3zZAQKV7eqjofSd2PH0bK6v42PBMj6MdyBa3pCbycMiLctoH5IibsHJUbphS
Gt7kXLjv7RzK/DbWodJufNMPv4kmaBS3M2rRbbKyHL9k6jT2JLKdLG+VVq1+jKkhf+lRdbqSSitK
AcQU5rFtQHxyMzM9SWNfgKFLjlqMGreeiumaBlCXekXQ6aeC3dNvJrWlcVOOfn1o9ahPrlMLDF6v
C1oPgVaW2aYLVQjOHLSgMUoqP9+zSRkey6K0qJlaaYeJSYoJ+3YK6fl+jImIj7JUY3IVZiWOrq1h
hSMdDQ34QaqYwD1CZvcxqgysvZOiq7+AOLI/+kmmJLsg9y3rYwGf4HMFXg6ojj4YP52iS0YqMEYz
bv3RyHLX6IfEqwNn4MamJRYqU0FCXa0fANleN0LpD76fVtmxk/vw0AdlU9wY5kBhQosMjm+nzilg
wP2lUzPWFQWfXpXDa9seUbctWz8OKDg3wIM5+HNanpVv6ZvKsOpvVcDZ5A1jBpIj5r7OaZw4AGvb
yR8P1LICfdvYUMJP4KikzDP0KEu9yJ/aTxMAgcbj7jh+z0wl/BFLhW1v+tAYTpk2ld1urKroWy16
TLXtMIzvRakj5wmsuMB5bZwE/RWh1ifuS9xZZX9ybmYnyMBVMjMULhgfOjC0Venzii7vKSJnwDo3
4BkbDqsu1aXNTPV6gHDowzJOCjvdWGQ69VYfxuFexFpXMiWDIW9weeBeGNRWSsRTHKBWQdcQzh2n
HJu9Qh3zMy19MA9dojZU8qaRanU8ReUpGEixvA5WW0dwGyH9GVNUfU0qTX+UHdQTgD33rBu1GYV6
LZV1HW1kekBfgqBBtSGuG7hmRVPH9o5gZIc7sJrhDvap1LoWbStllypO88FogmlG/RnqTRHU5n0d
QnDBxp0gjnxBYo9eGI3jfYT9zoMWVVV2qh2zCD1f7+LArYAbCM83/MCmy0OSsbNr+uFz3YBafme0
QUkBUzGqHRTKONu1pe5Q9OECSOVVDJ3bjkr7LefsxXpVqTsaI1afT9tKBvVGsS1E1FAOnWirUa5p
TrRPxuKLEk/QvCddsp+sosEHrqryofPY3H3kobOVwRoZGkc/VnIhbpC0tBO3qDtK63aW5VdqIVG3
DhVucjsSBPWvyujqZ2Ioba0kkucKEeVsmevnoEC5jsGaf4rjejrEgChSCq8STVmAQcmnOqyNR2XQ
deekcN6h9K6Y5APvwyXfIMoQEYX7bSPVB/8ICbhzRFmeirElqaL4Wsb1LsPt6tjFq6MsQbWIvkEu
R1ESQTQH7tEMEn2FN+WSUqFCmNsumt+k9Slf3ygUUE8JaI5h1AI3akis3n+1N8i8edAXICjEC8qI
889fDdoGCieRb4OnAcR8auKseCisxt9nNO9/fyhA2cB0kQPhVHEW+N3ID5R0TErLRcRe22t2JPaY
JLb7UKnyFaz7Ek/LVGJFZSPahcSiiQHW+VuFPdzZpu5sSD5lvkn8pnMTK4v2Yxybm7Kd1ti7FxbI
DBUG8g6fCUzg4tMlcOF8wCMOyIFRPaZTNxxtAunKBF56q5l6g4bjrGq1XCA5eF0rGRA5A7w3bcse
i3LNVxD67QwavjGCHL+9NhRoIsgD4KMEE049n0UVC/Om8RPHdczqe6TLaP+jtuZGbaF67490af4g
0qCoSmBnNS7wzwFd7LKS8MikAlI/AAWwsPVK16zoX/RmzwCSLAsHTgcrAnYw9IDzFyqN2uB2yGeS
BJV7LL2MG/DDigejRLrqKrtzldqw3Ar7PowUALxkSajtAdPoc3cR7hJgmYd/482N2X2EIxSRicWm
4KZn5TQQHLepsXp3IwfMCnAt7D9WFs9bvCqs6HmJ2lTyLBss7vnLqzFGXAgKMdJQyluhRFQHpdCg
FRmmu1z2VT6saoR0CbLMhSOrbOsEfY2pL3+XpDHzs1HuVGeELkF1SeaXQqWhucJ9XwqT4TsdFtqf
aPBXXxATjdY47ksuystg6NSjiQhpidc/f+04bhSfRgjVMSwQbkorf6roY+9IgX5QKsvc0AFlkgRd
v8IRuzjuTLdhs87I58W4FiBxanAT0w3ZdGvLWCfE09TsM6eEhxyYI2gqrCKrId69v6IuDoyCD8RK
cMn4Up6/MLiTQa8Suk+C6sd2ykHFAwccd0PRmRuhJ5WnKhWg07xdY4W8PUv4rmgyIuyHpg1spvOR
c71yAjMbHFZx034ammH4a9RSaq/90GcrQntvIwbUG3Qo5gOTA2xJ9Iu0Ji6xXMJVNw/svdyP1V6Z
6Da8P5eX3gh5MwdNVgIG7kfnb8Q93qfuahFxB6N2aUHR3Wrz7DQCpV85st6e/ixS/NSZQThTb6xx
psRpKgQUCLYAu24HMfq3OjChrzCPDNmbct2HnG9a8Zp69qWJRHwYNYBZd8Za6t9JsUzBtOUqPPVq
9g3Gv4GdnSO0fvv+VC7ZfPM+NInumC9DwKI9eD6Vzcwq7kbTgXWgmcfCjNh1sVBgWccJ0NaYtLFv
jZ81eMnbXrPDlRPm7dkJvAZagEV/Ex7RUjSuxe1a4VLAesnI4/SK9DNWZ5ZzHzsHXxbjyuteWjmz
dCEfEhUnZBbOXzccIXOMhe24dosnRtMGH3x8puC9mfZKYF8baTGxfhtNiGcysYFZGB52lLFbxYmP
HnKpH9//hheHUhGaQU+QHtybwG1jLVL7OhaRUqR/F7CaPco35V9lFJorUezS94Jb8T9Dzcv2VV5K
RgKruGL+utAZvVhNAtzcKBjZVmiA3fSHlVlcRk3VINPhfEFVgf63uZRe5jakKlKL4lcv9coeotIA
gGt0dokKrFDThm5nBdR8tDFtViLZclJfRkbAE0m++Vhe+lXGaovKg6q2nt0k9q+sKJxjQo94p6ZK
8ZuLch4KoTGZ2Kyi27g0szclR0pHgcy/NHX2L9D3uguD4lF0tbR2r1h+v3koQ5VhzpGAkxMvIidy
TrUaBQBe8Zu+oUWj/FVnPT40cmB+TO10jUC3jJ4Mh6XB7KUNvBEfvMWhpwhU/WLb6bwBg5gdEWAP
JR5+BXQLuqxFwXPQ7lv5csuQNg9KOCFz0+eb4VLsNTI6PJkKQJxoPgXXqmQkh66Xmk+1BSyRrMPw
qAoVV2Fb2U8hnqQrqeOFJUtaw1fkPoUq+VLusAvoutVjJrwMSZu9SHYFcjZZ0N5noW149GYLgCXF
2ktfWK7Qh9kitoOeNgSr843ZtWT/DCK8pI5p7JiqNLnksOavAI+TtVV06bNyaEBshxU90zDPB6ta
4CPkZwJOlRa5Tmb2t0UdNve+MoY7UQFJk8pCXvmsyoW1qzCvFgtKRuZkKcKWoiyIvWIpAK3X6q1K
nZc2jW2K76konEPV9f2jhWzsVSwa9QNXwvQzVWTNqxITrabMobeGRiR8dAVmh+cXvrZRJkDjK5v5
4lOCYyMwmTMFebHkkWszUOCKwS/LcPkqYU8bVolxqFOpOdSmsSZN9+b2NC/3mQiLpg5oB5Qgzj8G
8NHERIm+9UIYZfAYB+sTirbdA+bB2m2kUipWAz96dBpqwGk15CdtopQI98lHrDFtDhhG9c7u/RPp
jWnFy0NxN4Wmj5QiMIzzh6oplKphR0hLSjM7UbrLdpbfZgcriPDcasbJLSBp3zTyVHpGWgAC56N7
VdvioSGDjHr/cS6tV/yaUQBSFNRGtMXTAP8P/EKlTT0hhnMCdS52pbC7O+5Z35MyQM8lG35X53qe
gVkRjfhnc4dc3uv6VJYnqQ+EB68oBjWjdnM7S1gf4tHukg0NQCoSma9bK+vv0ruSFcM2BDTOF1is
P4VO+hRSqvPyQjPpQYg8guHSTuASZRtJBrgK4S5OENr//TlGvoCgy9bEGXsxx4UIh6g1cuHJaqod
rBirQfDIIj75cMa3XTEqNFagoq0kCHPC8bp28DLNyC2hm4WwAHvgfKH14IJbVYMngpJH9ymKhmar
tqbx6f2Xu3CkqCSMlsyenj2VFrdGQKipIdAA9swa1QJHz5MjpAKAGE3wC9Jzx21yUF2yBQ0bllZb
ye8ufFK4njJiZLoC3G+ZipA6jHWihCylNDZPsQnm3s6bZk/S2ngYPQdblLN+V8eciWVQKjIkChra
IvPEv8r0ONxsTgCOsbalD22NCQf2SGE+sfzItYy++/09isStOp/b6IfKy2PTblDpQTkOEf90lE6N
2dQfQiDBxU6GWRm5ciqC3ehY4/37X/bS3FLmIctjYtU3bi8CvgV2BZPwpHYS+7FQsoNAu8eDo2vf
qwDdoRdijf5vDKpT9VAR3ZzT6fO5LbMmklODw9pMwuI06NTOa9uQfgQlWolyrt5aEhO+slMuZAhk
BixhlXnESWgRGEY/tsxU94VX+FlDoVxrH8Row8bVnBoC6/tveCEJwuUd5jOrdlalWaYjAuhh2/Xk
YCPMZA3y2ZXRT9qDRC90I+B+u5qWyTuRTPWX90d+kQNeRASaqQo8fqo7jr1MceV84tQfHTBJhEl6
HGN1W9HI/AVzY9yFpYakolbWxg+79EuY74CbAYRIqnyVdon+iY5OfyrVPg+3IKMgGrz/dBeyAx6O
+hqEQz7+sgpkdL0sEbk5F20Ab7YogP+Di7ihuy5v/KAbVrSTL310ugdwi+acH8+m85U2htiLVhW3
mBCpp40h0D7AiKTdR6pYU6C7tJOwBwRwiqKXjFD6+VD0m7QmhE3m+YDT92TBf+Xs8v3sJE3lqTbu
MARLvN+fTqT2EBhH9k55owEMIa4wQX+3npEVlA+UvL3rIxw8HR9wij6Oxcf3x7v0jgaqmQ66R1y2
X4q5r4KinctT0Y1553W6Lx+GsFVg4DfiE9xJBY6+4vMNlf7H+4NeWjM4QiMChJ6U+ubw6aLQ6QO4
CB6Fcc01nQpwWhpJW7CF0qxnoK2c5BfWjAayGNUjsjeuE4vDrkRPVaJz3XvGGCQ3pRHVn2tVH/dU
2JKvv/1qVNcNpNI4XgmI86u/mk9jovo5TXFPJxMEp2VXFhxkE/ai1AIajzp/WrlEXJhLHYo2Zzjt
Qpbp4t2wHIG5AsnCS6rA3+Vm/5zpkXpIygxkM+DulfV5YSp1RoMPhlIsF/xFbk4vvqV1LPdeQ//D
AxyY7IFG6KDSzXIlSXgjs8+BPadBGJxg/UB9eTGWGYI+M6Nh8EQcjgdDQ/KgwpPhQ9zGytbsRcOF
VM7vo7aRr5oSXo7RONOd3LfBt2gaze9QwnXkEbT60OEnv7M0w38I/Lq9tbkGXrEe4kMO+eWAi61Y
M3O+dF94kbEj6ZgtdvTFQpgULRtNIHSegWobKCMfApehDsYp15r8cwEYhCR2HIIvDsfxsagiREtA
G0nPQisiyCSoCaxpG184wugR0GlDhZetri7mU0aO1DJrlopiCgm8UmbjZz10SLoACkNPMDlMktPA
zCy0lQ1/aWSq9ZS26VAgc7QoUtpGG5ZWGAxeLFs/W3/2xEomcQsd3fAUoaafzQZptx5T3ZU1dGG5
0hihFcWNjeWqqufbMYA1lotSGbyqEiEINTPZWPS8PKPq8pWdcSGSIow4j0N1HHGUxTtquF5pnIYD
gg/+jO/X+2wP2GegDTyAjxyn+mBVarfyghe2/xxp0NYlL5DVZVV9VIy2TgpY8eWIPIoMqBa4N1of
hwlreCIAuiBromtv5pTVTH5pzN0KCnzLCwrogUIZ7HZk90XNbaOE+V4t9H4PGnOtl3hpKBYs8hYk
MTbH4fnnQ2O8M2MLEY0Zt3kFZy/aJJ0NVIka90oec2koZKo0viAeIiQW50PlSjnGtimNHjxiavZZ
rbeuAe4lBOnUpytr5c0dD/sfSpUoeBLiwO4udqINvQYwLZoLEYjrW0DcoAWmqUC95f3T6M2+Yxyu
WajUMX/8b/FSkBp6iC8q2g4j9kam7QdXkVEWrg5rDAaNPpBFteaVM4B1fn/kN7uBkdkFiDeSOKGT
OU/3q3PQTBzkDOaKOuzX6iBadDobSJpb0Urjjtr4+BnhuH73/qAXviFi+Jy7ILi4FywFwENHA1dV
KsCYAMShwaFGH/ORop4lgNv+O0NpFuVJXo7Mafl+kqyAg5wRUwLlRqMBB6U6IPQLx/pnw+4/fgz/
GTwX9//M9Jt//Bd//lGUI3JhoVj88R935XP+IOrnZ3HzVP7X/E//56+e/8N/3EQ/6qIpfonl3zr7
R/z+f42/fRJPZ3+AVAHT6EP7XI8fnxu4QC8D8KTz3/y//vCP55ff8jiWz3//80fR5mL+bUFU5H/+
60fHn3//0+YD/sfrX/+vn90+ZfyzXf2c/wj/eChaAQw1/+Mp//nHf+fiqf4hoh9/XPPHZvnLnp8a
8fc/LetvhkPVBmcEkHwaDnB//tE/zz/RnL/NhSROv7lLj0YYGzMvahH+/U9JUf5GvxBJbf4ddXbo
xn/+0cxj8zPd+Rt2juwfStG2Zfz5/5/57OP978f8A4mi+yLKRcPDsDD+9zKHtxcWcZyEjkELxuZS
t7i0xtE4oJwbhK5mhM1jolnJHX4G5lMn6/4u1fAVnkSyJgD/ElDORuXiigisiu4nw77BDUlD46cD
JtBumqBP3N6iQ5Ra32vneoo/6nHudvWHRv1YzVI/BRIjTrpV4scqf0DpZdv1EKXRV7DkY1Z/r1W8
twFxg11W/WNqDccs7I5m+wHI/q7z41kLFiGJa9VBVc/2cjirErhQJ5k8HYmssc33XahADKu8uNyr
9IMFzItX6+Rfc/56jhfq/Ezy4nUXu1Orq4JSBa9rPdg30W21aTfZZtpKu8Kt70pP+5D+VacbxVU3
zkpcOI+4b0eef/4q7vXDJMk+smyub7btRhv6O7/+EihwHvPoVzsYR735tfKy5ynA2yEXQb4AoZtl
GkOWx8bbVd5ObJEo2qQ7Y+8fiqO5yXYP7w/5Zg2fT+9SkHQsCpiT82oKj5GX3k2uvutP/8YQAC+4
26B4BybyfB6VtptIDKkzD9aPGQFqGvdBVblF8VcWf31/qJck8M3meDXWYrWgwWNhtcNYyCjmm/Kn
va8+1YfhVOz7L/lt8BxcqXfIm+qn/EO4p7CkPQ7xpv/8/lMsYFMvn5HMnPzY4NqIuOriKfS0Qewu
ThO3kTxN2dp/dSGU8k03IiKyCQM4DRu0vd4f9MLSORtzsVozpTZloSaMqSVehyhnLqZmEwwUCWGE
7N4fbNHumt8Qe3Fq6dyNiXyUts+/aWNLUialSg6TTNKRnkuHD4Fjox0yhuaW4r52aMdG7PKpzG4g
zTbb+TrxNFboBzaVVp2oMrZ3qFOrd1JkJ89jYuq/t+oIjxbl8Bm4wTfgqrSYD8UAPFLUEZUWAxw/
lBRz6ziRf4JdEaPpIEUY7NbGSsg4TwZtlTaOSfEFVJ7Kf5REzqdFRgoDIkpmukiYIzthBzVcQzs6
vD/7cxR4tcjnKrQ+V8ABxc4n4xLTmaJvHUc2YiqmPSqJC+VhNjE0c+OxluXybihG61Rns9BSUpsW
5enJ9D++/wiLxh7nHqcrNVRM1vl/7OxFpFJKp0PCy1EOql3anqGkzqaoEV3Ro4gKiZ4VHsiqb6FZ
g/2snBrxw6jcJZEyuo6E42PXmslKNXERyWi7cmfD3pfKEGbltPXP534qHJEHTQBBWzOnjRRN1Sku
q+qo1/YzEjf9QUCy81amgUTi9aeYB531t0mNwdjy32IaCqRLhJSHDDoO2QO8L3mHbn3yyVLj5BBq
Wg2lNxzh+yOsYOLSPmrDBhxaPbr2hKj1plWSfGUeXrRKXy0PnomSNmuRZjTgLNS0zyeig8dR9NVU
7ULKMW6UjckJIxPg9gniPrJv/0z69Mop4DQowQhhCa/KlRbComKCjgRpNKgUoHZEB4xNFtNiIEWu
SHU17EyWSEjxKldYFWknox9iFeHH3IzVfjcZdhYeSnDQDz482icLuri5w34XrHWIhMf3lY81r4Cz
iWFfAq508KOa/zMXE4NIXSN13Nt3UqT1w24yneljDF3rkBtN9tEyRFRBxehKKFjBOPwQWWTYiHZh
hoemYh3fQ0PIlE2vWlIBaxB2fUR5PNquPOUikM/HJD0mYKc6HxLc9iKrpG0rUELIzQMxwL9GSjj7
ovSofA5ZYLpSNyq7REOy2wZwANVZkbBd6wtuZAIM5ai2LjoetjsJ454dl+yHQLQrKNXl3n95QuyZ
ZmShA6zLWFx5k1Gjqk038pD7sJ82ZgKLB1M2dafUJaJyoiw9v07LTaH42qGI6m5v23XmxYFNm05H
8UtGxWLlRFpE3pdnYt3RUqEVB2B7seJKBDtEGcjmQcSTcJGJNd1yUPSVj7NcQXwb0I4ywX0umLxB
6MnCaKNMoG7jTMGzXE9i22s1sog08FaO8wuTPNvr/bNaSiNuWehWmqoaKiNBhqqOfyBFFe9FpqCm
i0rSJkpz/RH8afXUaiB2TJHUACPr2oWkB+EEMXnX6qtiZVer88p7vX+oFlsWyGOwYLTvgbucB5Ze
I4gBpfMPvhDxzyHV9A9OaxzlIJVcxDCLPUG+OKWhcHY5FNlPOM21YAkmsRv6KNuWvtTSO+0gMFsd
vdS6F/lVMjXZXhRx/LHiOPYgzdbH9zfU22/GU+OMw2WPe5O8LJUiscZmayL/0HbWdI3DErZvbSUf
Ul9eA3DOi2wxQWAL6CxqcxkBj4/zCQI+5phDZDiHotTbRxtRxhiNStX4MqJ8GQN5srK9GivJoRin
Mt/VOQI67vtv+wL+Xz4DrTtAibZjAZRfPMNotknSFKp/QACn+lz0KHxDIGw+lOGAfFzq62G3iRAF
Ea4wOulnzlaKNqVe6t6EznSzE1NMywjB2cDLYoV2DghD2JZ2VRW/4ipENi/UUifZdaLTrluUHJ4y
IzaKg5UZcrkvLAM9DKUwspV7yptTjcXHKcsb2SCBaTXNYfPVbUyEedUFICtZfKG1y9oRQmnviwOS
w3OHLc2hcKJH01iT6QnUITEVpZX4/uReWEpzy4lG4tzuekN8MpsYbeSGDYCAbLeL4HbuKWSapwyG
7Mp3nNPTxWckuwOjRx1jVj9fxFjUkk1sC2XpEKY+ohxaF24pNSDkCSdwO+hyCAMblr4oUL15/yUv
LGLwE8AvQcsAEFq2EVM770cgONIhH/PmIMnRU1FmqqtVWPoqCcrJUpbLXlaJ8q4o62Il7l2Y4jl7
A8/+T/7QYvlGdZkm9hQHx7IIjGu/HeX7HHzkRoIktvKiy4SRFXU21CKcDei5yHYSBEf2rH2oZBh6
rWyi7UZWt+0MHylNJU1++wRh0JnwANqLwvuyl5RpHcdHmwRHEdidJxrps0UUuJWtvlwZ6eLrIbwE
cweXH66h5xsGzrIq7ELh9biVIOyHuIFsRV+RvPKv0DDVHwx5+vb+0nn78Yh9ULJmgCEFqmWNWo/7
dAyY0mOSIpRkpU69a9CO3vVy5vzeHYjzfh6KPQimHCjbEsMhaX3dozEVHIcpaZ/4Wimt/fahjKYU
KrOBRphdw2bPbDQ6EXdeedG3cwspjE47pUcqjAx/PrfDlMZOVjG36L3lR3Ti0NtWwUfU1pw8RqW/
RXw8W8u75t96HhPYE/RQ58yeLfqm3hijzabApT9WWZ0eWsMMHlNVrRGNrqcx21QTpXFFRrIFKRpF
gk6o+spVOuISSgkwD74WQ7hWCHihYCyeaSa64MpLjR5Uy+KaTaQecngoQFxts0B/uckOYU0WaoZV
A7Awph6R4zqhppJxdJp4vEpCrmgmouB730IFpOtS/wO22TIaDkpx6MumRXO3H7+82DM38Ny8bNDM
UwQr8x5ZNVRu81kkFBuOLYxncRRjkN0jYqvd4E+SXskIs8MK6aqrYbRTN7KFtZJPvP32REUVqTxu
VgB1l6j/HveSeoIge8A7fgvWd6rVjTC+5NVt1K2xDy+MNecspLVcB3BEWZwCQ1xYdVbnwTGKrPCm
ap0vlhLIJwWdrg36DY/NlK51ey4ctMBiaZsBvoH7wnl7vrajFK3yQDjBMYj9n6WiBQcT+ORmjld3
k9w2h9bynU2K0BgQIc269meNiPfjyNsrEI/AAcB9bcYnLHNfHFljOj4SccQuUD03nScJdcatOU6q
RxtszYLvbdia+VMUsXCL5K2XuznPp1wrgyA82vnYXilSVN1Mg9pdpyOK1e+/2dvDdW4azG1eUmgQ
qYvO8ggpfOzDPDwOtomil4+OrJVZW11v0n3DbJLG+/6DKWPrWqFAtHJJWhYmiZpzdYrQBVSdq9uS
2AgiTpO6SYo4XYEk5WNkHxF1DL3CmZVdNGs6NGMmfW+QGaDbB8AlL6TPkQmbbeWYf7uwEaOf2/mg
vi547tppbECJd6IjoqAUBnDOVDJp+tqmvXZTh5rcuVi2r4w5pw7noWoeU+eKCBadqsT8bV5lkD7c
A0wSrOhoamnEaRGHN2Su/crafbuYaCJiY0GzdEYav1yiXo2C2Egr5ZUdHftchlqlVupBqye8TidZ
rJQ4LyymeQYps1BrlIkQ5y/kYDOq91YaH9Oi6a46WDmpbCanwgf+pXCbcvWuSK/jUjY3BepaK+TD
t5uUFyVFBEpJdmEu8Rilgky6b5fxbBGBHohfFbsKKSsUu7Xj1FlrlKeXBH/5+UhKKY4Qfik9LuKS
LkTfjkMRH2OIwNvetAYkvQdpW+ddjkxJG83uzDVKFpqcuEjQhYdQiFlDt8538Jd8lG2i6Lvc1iNa
EKhfjcLwt2S1vtfDFzkWuI9tcGGx9wKBtr2EAOaNP0nIAVCCfTI68UEzAdO9Hw4uBFsmkRhLq3Ku
TS07BQHIaWQnm/hI5xNbJdvMPFtFAjqEorqPrfpUhSCi+gF3Snvgh0M0yit54ktpZDmxJvBiwoE9
d/oXMamVkwxH+yg5itaW3IEC97ZUB83eFI3yF9iH+E6qRj5sOBT6wbAkca3mhv1FUTqkgHC9OqhF
9bVFjc5rQhPRQdPs3VnO/mBLmnONQUaJVugQXeUKV0+rjtoPfmerIJUkPd/oXf8cD1+HJqo3mhUY
Bxq4wUrYuxRs0D4g3yfkkHovsjXceKLZeyc+9ooe78AQ5d6Eh4OHopyGrbdfoTyWj0/vf9pLcQCj
dOzEgYVAMZt//ioO6EosdQZ1kmNltsiaFkNBybfXtoBNi5WLzIWdSCV+BrpQ8cW6ev75q6FQ0GqV
WNQsIhj4m8iXg1MbyOlO1YZhn5CUr4x3IZBiB8kOnFlW7P1lhbKodXouLFqlQZla01GwCY1qjas0
7+fFsmQIDiqFGAP3d/HVJGxXhAR/8ohYdnegUhK6Imp6tIy5eyPq7txKKsqwbCB/JdG++H7U8kFE
zVCbFyO8V/P5/5g7j+XYkWzLfhHKoMUUQOgIMigu1QRGXgGtHXA4vr5XVD7rl3k7rdL6WQ+6BjWo
ymQoAO5+zj5ribSYu8L0i8No+NPFMLT2RbaML/3nC+TvfjX6UuznuS55oP22t0MdklHo0HieLYEB
j0pPLkrN2l4Dn/fg3jid/5PXIzLAseV2vr/dJX/6VExR1IOc+D7nvNiAt263jMumIIMGO/TFP7Uj
/+7XY6dB85N9FZ2w357WJWNlKV6F4uCNRn3KQHTF4uYNw8gTDYa6uP3ylmoYaP4HH/I24n8bF2er
9fuSSO8HOLNTHLLOvMldPFCoRjXBtVbaxct15x9qon/7IxLxvr0cJpvfW3Gib+ygnrPy4HQGWEWI
peek4KeTAWXNmdm1f7j1/mbJJ/91SwffVl42yX/9Ea2mav285wBEzVOLJCzP/YK0bCfcwDtout1u
AmW01FsDoF+6lv3DjuNvHmpsykmh3eZrKML99qsWGLZYg90S8H8LI3pylrulGD6WyRX7//xD/v0r
celg+9bZmf92d2R0sYOyz6oD2bNkg/pn2A85fXNKqOU/3O5/twib9DHhPVHSh/bx25NGFfNijNSg
D5kusq/SWvsD+H9v26MrPcAc7g7p0vgX2a5JxI5ofHMg3//Dhft/tMxukR52AAFbRwq39r/f5J9u
z44584YR1eLAAT6J4EyyuFpasrHqYN1m3mxsKq8GFOmDAkceCJDMtTIug6TbB7U27/7z12/dIlK/
PX5dph8ol3PapVD1ex3ZBp1n3AQB+7zoDSMUXtb+Qr5r3Hstg6w7Ik7K3ouutH+Ag0v6nQts4rz0
0nkfRbdQc3aNJ7dZhotAagNAe1rM10LzZkZtZutF2bLUQ9WJ6rr6mN6gsWVYlcw5naEgvc+ieaSy
gT2rWyd/S7Oz/glimkSu2S3O+5KC/eIxUsScHtHOdeujCWD0Ds7XuEnYWDzWtt1dNSsrsCHImiGa
0tHBkvc2u9O4TxhtCvNUGmVorY2IZ5c5xLOdpf4SS41Q93agVVuFgDzG3VTAGWKBK+sCvuno86KO
qL631uq/oKBhxQUZLr/8TlUXX6+yV1tb3Szq6owGtCutm58PBG2UTW1txghb3bM+GN1l6U1RxFax
1G/myNNwGNLF3dF45L0RJp/KUNnZuDGYpPjsVTu+1KvmeLHh1LMT5iO0XcHbxh9SprURrzmIz1pv
0qdpaXM/hFbEbFOvi/xJc9pO29Fz8yFLT2kLg7BwztLvfsq8eEkZ53I2C5rCN0jgzbJHn726dxTb
5Vev+9Wm1BOXaWQ2NEaMSsza375v776GJquA96XTyae408A/Zw8W5YvtIWHAOvrql3P55WXweTcu
K8273XoSpY5w1TtCKNc70vy2q3hi4vmuYwr30ynzJDgMmmcctGGwmrCo5+luFS1s+aCWDX7WPh+S
XeO0/ncolgs/X9US9tHggl+CxR2ekCYZDoIIJjoZ64ddGOZT47HUaYUyYmhR6xMzFbRPp6T1y00p
4P9FVTY332qrW9odM5xibzP8/yiH0j2ssAlj5hr1i+843aPnDxS8k6mn+eDN8wxBfYXoPYxBKXAo
T2AfE54mjFNPxRmVkX51+dHB4iYLOH5X00osQa7Us12X6+l+AnuqgIuoyY+N0b20yl2+NwBq7EjY
XjLDhO9FH7emjnOodGr9R7YmJemlddX92ATS92bKbv4C3FkQFde9vgjHQe/eLSdvfwbQLp/gFk+f
KyzihYt5sWJbKOBmbiqL+0KkOJfhiTpfjpCDHiVLz5yLSbZHchlmxAAB2DxNfennIZA924yY8XE/
xzFTdaR4BH2WBYMXGzw/wZtZesUupwJphVDaujpK89vfqQqwDQgOG/ugy9b4cqialrtELv6VnhNW
rqZs7SLCSYuTWWT2Sw6H6tj0qkAvlBtTAli4YZ4gN+3mI5AUWUO/zZ0JPrdK843FOO8xY/loSVL0
6mZhLC1nY7Mqv3kQKjP0Mx13kp3TroomrGeIQ5tJqU0FHhBGsVor2mGFW11rqxmvLUOdTWgt4DR5
DAzf23GpXzWrsA91G5hFqGfkO8MmmcdDIBfrZS2b+Qc0GES/gK1nxvdzwHHRCAI9j9ZEg94ss2p6
HyTg1cgi+fGRFhZAPlOuPnDFQE++y2ISL1LBy4YrrvcgsOEfJRHvO6vj7Gaap6Jsq/4QTIV4GZus
vsN8lKAP7gfgn2ktnMdCXy1O3pjIOPA2w3LNbNk952Mn+UEnLt3tNNTmz2xYnR9wMzlgrqjBrkMx
ZBqZgkKAQB9mh0s97/IrD/B0jlbHgl5vryr9lNTcsFyU+UxPZBbleS6AcGEMyr48ZUgz1GfyJmEy
6MEcW+UaPKpR4gsbW5pJpxsx4ZmpSjjOSqaUyqU7gsjkzlvw6Cmm6gvbqx5qvRffna44iTV/1VfH
nrZdSaKHA82U2ofSG0CQdZrEQ0sCVcZA+amCVvMCa4xroc2uXWbrWzh3XrNvzXVOj6OWeV5M90p7
mFbLLTZ5sQ6PI0qbx8Cfgy8GKevntB7PtRO8cnRErOlOLDaoF3lyoI2YzsAeVlgyXMDv3TTD1OeZ
FbzpsMjRBqSmsiPAlcm68TFB55sJpv1zUVnpe2n02Qt/fvBIQ90grWupkuOazoEX5njfuJZ8v/3V
2gnGSkNoNfh+P/82jVWPjn2uFhxsatG6ONBQkKDjYC+CfYOpN5Ysy3n01dQiserMc9WXNtf2ojno
CSY0QRtfMjQb9k6ScDFlJZMWfQNnnkA7OiWRleVGDU0nQrC01WGtYTmFS5+JLJoIMKHmZqIv4+0t
wUGMrfE+zymTRKlEDAW9vzYwiWmIxPIbb86zOm+OG8jOXey2AjFUZbXiTkwBYWHVuO173ffjfccG
cYpMK1jm0M2oOkemVoIql11KINTsZ+MN3IF/8ZGx/RfA5v9d5v7/wzQ9sMs/7dduaf2/xOmvn8Nn
On2qP2fm//2v/BGa1xz7XybTEywUJjEcpkY4tvyRmtdc818Ei/59qv0jBM++73/H5oN/gZ1i68mh
/o//879j86b3L/aD5M35D/9NQOn/Jjn/1909hxcyjAxxkY+FRkOV5HbM+dNmV4HeNaWblhsrrZ7A
KE03raIVdUn6T8SJv38lqiIcWij5/n5gsmcEr5pdsNR7St11k+5c5Vram3YhOPOn3+D6R2niz1H1
v3spumBQpvgG6Uz+VhZhfn8SpuBD6ZlxzaoxjzTDecSo9w89hL+eOf/48izIa/8uwHh8h3/98oLA
6ce2DPA+LTf28LgU0K1AlZ06yEVEwtLy9T9/sNuh8r8rMf/1ghwsGLy9Nbz83059AIPtHH9RuXGa
oboPWv+jkMVw0ViatmXGnC/jD+M/HHSZxfhrGYaXvdFZ+M1I0lBHCH6/SAAB9Mww0p2gQuRdSb5V
Pxso3Zu8bLK9lWX+E89+eadK5W0sMXb73PCr49LN3l3iTU7sDFYVO11ZvwZGPm6LdJDHGabEdWWj
z9zU4JwzNQ2HQNc66uWu91Qw70tqjYVq5FCdRGsdcOSsEVydYIb7Rxe4/jtwwnrjmVmAoqMHGRsN
YH9ifR5YklW1GG/JOotogMn9PutJjQ1CE3Y4kj2892fb/57oif1h89PloYekhPG0ciHIMQl19pJa
wEaufmQ3bD8V47t59IpTbgYz8lzmsOKVnjffB/xocka4OmprObEprfa+UbkhOgbtFQa/f+d4PbOh
9Sy2rjv1ecQc+vICZB0uB1NL96WkAFt1bk46lg2vo2PGbelUJL1ksekxrr/obmt8DlNpPHUidcBt
L6Vg9EKp7/TQWvSu0q9IcMpppxHpS8OqnueYjTjd5yDnsR5VZjHdOwWrekixp/qiRMEeU7j9Oasc
WNUjhecYkcfwhsqwfDTsSoJI6oyDryDNg4hyx3BozC93tYiX5fhzxibNoVMmuXZezBR5MvWccJD+
9D11Ybcg+DCeNQs3HHtEJO+REnVxdtsBxFZdJQcEfPrGXGkkJkMwHrPUKu+LakivouoTTtKC7Y7B
/7ifal0zoqKuqnhocVSUeWG7YYJANaI7Oh+7eRRPqnZ65jHqRhrhmNXeURRO9p4ywEda1E/aaCUZ
FK3QSrfWqltHxj6bT8QBrMytKMzvM3GFCZHJOO1l4t88GmJwSREM/h68OOfWnpTwjW9ixKSp553e
5vc56aYx6tfph+ARcASbOfUhg4EUnIgaG49CZ+5s0vXxVCSpe3B1vlw2UtY2H9c+i/RSUoFvejlG
HfrluEAl/9a7MxERiBvssedsMwXsmWKLmQ0QwYxQzHW+xpaaJZknw3kRcm6vZuf2t7m8MkraLnnF
fVNEhlm4b5pd60cyveWLo8/soPq++lCa7216Yko78N8/hdHQjWly781ArBBDN1HPOdvnx2Z23LM7
28E3YItYAVJwbCNIrSOnguaic/cxcJQY+jcLgND9ZHXJnWHkTHeKtVmesgQfSknY7Qfb8OweByda
deWVpwAZ+AP+7/HNZ6ciHmzkn9VG422M37XM7rKNqYK62ItG6e1WNrPQkf3ecD2hyoakfYRna/W7
dDb7fk8HZqkfZh0sLoNXWq+TnqtktbXmeeJUuvZ+s0MtRzWDfnPbXjJ9TPalNQbFt5KCKBAGVek/
RlRG3lbpMlXUtQyOXL3flumFJYXve4VNQc8Jv9PH2muuiBdz9bxtA0oYi3pS2vLo5h2Ybzf1r7oA
WlUwibKrTJtplgHumYzXAKA7mWbe7Ce+uOk5nyELxE6wlt6GiRX74vukLsNK2bU8Zo5M2mMTqPm1
qXV73pFuXD7R0zgu5ZIRNw3m0+X7pBfaCmVhtF4k5E/vCGBc/KqhZT0ZHLSsZ/CRwomaGjpC5OFp
yDjIa0CQa6/ulhOyRkPE7AiqxyFNKU/kybc8KYed3tkonG1bi5JRnB19CNjMt204jF4ST4LE+szE
P5wbr4v7Vh5TYPh9gsLIaFTyYs35MKEeKn7ZpOyjucuwGfQkIyIup4V/EG9IaGst1HDs1kPjJxH2
R/2kTS7PC76PgzZrPwvHQ0Jnax3CgdyA5oMNK2odc99qEo2fmp+oHsWt0COZEt7Ueb2dsbCFF1nw
PE7j/eC6+6Sp/Y7X8jmC9OOuS92j6S197DdTw4mRwhmYipfp9h2t2Y4VaMP57cQ468nNtAPZxVO1
VC9S9m8OBIHdkqjvTm98WjOiEBxvxjCfDbf75uvZ/I11aNcrd6+7aXVwhwGBERJs/CqiDhM4lGGa
Toe2aXeriVQWtQjScm4b+B9p3HnrZ5UP57YsL6ySOxEMv9jl71rLvqdoFtdV99T21UNjEZQFDbmT
rrUjfTJ94LfTwhqDWGx77oHjGxPczWjfzU3yi/Pmcz6Ie8/gIgmah86c7jrPHDZtFiDLNLsoSFQb
KpHU23QcH/yO62he9xx4T1nV7xJEcNFaZN8xlETdpJhb/Dl1Cq+wE8TZWr20HQeWypl5ZFaFCIHD
YS+3IjDwZ8dZ3gHh78lqRTNziVbLc7ekXlrUIV3jz2HmHa8GpmF1X9vDERhgH2oKlSujB/wT/XYc
5MYrvHsxIpyFj3OXtibrvjVdHLLDT7Y3bJyAUbJ5ea5TBIKuM7QXFHj7eqi5jsx6j99oqzooNvjf
3hPnpqJ1q6OEMWTnWCZMg2s4aTUzkjMHHMnQ1G5a+jZOF83lnCTdyJAojVu/p8LtwPwJhgg9BQAe
KDVtTyGjUMNVy4r+1fBh1Hd03e6n3Ltasz3d3OgWws51ooKK5Xw7T/mRkkcQE9gVoVdWz7nD1lAv
m4s7aOmuJC0LdO2gr/7JQfqD6fNHY+n9Y2anG+VlKqRhdcTxxB2FJyl386eg9k+KrMg9w3VN5Est
2PMCfPii2XiJirvB0rcep8+ttvivKlE/bZxxUe+4UwRmhJJmNlXROkoOgMLwHkyv6O5yvQAcXGG8
0/XhDtOKCJcAKgjSs+AQtM7bqBV8ZaM6BShJt26lH3pM1bu0E+JxHpABtm0vt7VGInc15aepLaSk
vJXSopJXCsZ7BaArstGLXUoCaL2vtftcrochHRGSetqHxVq/pzaNX8Y3LvPqUvSS5R612xIGOL3e
S92PMq27q7JgfMs4IUVygIY0jeZOJfKxqREEiil/EwHex2HJ3iCFIFzkBSI8RQ+wMF5wMz3Wvn0K
5MjwrNlmXNzJrpOmeWd42kWS448yVzCWK7KnRel3hjUfrLp7CCx1JNZwno1hWcLGHZY4yBq561v/
YqwVRQcd+nKfnlwbNyXzqdgem62azLPtoKdRxq8yl3vP6h/7LHmpKheNmXWXlnhPq+xawmHczuu0
MdSKA1ufLOZHlu+unscKAIuNLDIQw36UxW7t7bPG7YoAW23bsby0WXpXFSVhCz+/w2L5hYwyXqd8
N4uCkitlntDQ/A/D7h9TZYCGt737okTF5ltbszTuh5HhSN2r6d6u2tnVm2ex6l8NI9YhAts405Y8
bintcsnK7Ig9hNIvHzz1A6oKy6KIDFFEu3UVKUS6A+vSeu4XgxFo7vVxGHgWUhemJudYj14v8NQv
BsL7ydijARHRMvjUSztrDkU3ASzqzG/aaByaFjkYUx3ERhFAU+Gj5Mkcww8m+F7aktpPoNlLZJTa
d3Rx+tZJ4S0UltR5KI7fqtZ+arJJi7wczwiMrjocyTlnIdCa/MEZ+jWCuIYk1TTXqGwRIE7+/H0m
AxY1c3eZAOcd0VNuVm5tLpXgbayaj2VoYm8s1idcs7gxrYGRPo/FaRSMd3UyMLZobV4dMSv+pHxX
tXGpK9YbQh58t13tRJo5Gnt7HdtYLGPxw5y9L1NUOzVqJzW0n0mDKWYxE4Zi/Y3t8vWibwJACfQh
7F1j3RYZWOHB7xDNpTPeZ7Soaece+Px8FLe5o2D4s1rGk6/fhMDuoiK9B7uaj2QEzbTMTijD2b9h
1Q7RDmkhhJjxRP3U3lIt0g5rhScrTNDE792ibHbt6hZ63OhdwZ41JbfaW4xet+pnvU6YxfBZho01
UUhEwr4xq77fCbqQDcXwogtRBCwva6WW45hqzvc0SMvnMhjuIIWrSKihflon6tNrpzWxzBLzXJd0
/SCtuNOL3nhGVDL/Hur1KL+awcRWa9aZsamt1n9CxMwOgGF6bA/LwlWXovalC93+NAjVovHJnZc5
dYJfXprNOyEtbQnduuhilZeY27NSBLCagxWNUJU9ZsQ9P0u9WvaDbV1W1IREpP3yDhFI/rOYVhjj
VjC6H5obaNFkaw7LA9vqSKQJjYaxDw6Nny3IhkddHXIq33iRF9PfIZzj0JQatXnGdFwchW7kDN/1
PQxxsV4ZQZy3rqRpC2dGPAkxOvdAC+oL9u33Fv96lAvd/pmQMoYVlguONy4zZyni44jpyhY1YoYK
TbTluaM78oSOttjo1uTciUYrw5Yp4C1hmp4qbU9fQ3fm+ya33Rc1I5qM7AwXUqK68eLK2TuNuTFO
YeGPyUMXpHVcGjirLczPejj302uuMvPUQHp4oDjQUbvMrPJirnX+rKUl299E12UflU5Sbrlive82
KY1NxwL6unAV/vK8adjMhTS/FkQdeOAwfk+u6k5UZIGN3tp7UxgU2UhWOpV1gDXH746lBA5nprO3
72ERXpxEVBs0vD8nMPvbVA9EbCeZ/1wsi3XfB0b/JEmpxtS62Z7VxiFj7vEGtfkxDwY9ax4kx3EN
+KEXc8AD3LXq5KTr9Dg49a2q4RVLvxsLs2/imzMqP+Y2hVWsdGnGrsm8VrjclTrrNaOe/q9mVJbf
bhja0JwrXTWlpotu97kh495dyyL2aqEDoqTB5EvAwoqBsKiSyS00VnlVS8VLMy7j4CT2lYk94xWP
sbJDZyksO5yxxdMzVWfDwUDt1nI86FkKFNbM23InzN5/bZRjcdgCUUyjt655xLQbMkAmG9HM2jbJ
wPifUfXnzjezjct4MoG1Wd+06jaeA7VtY/Q1WtbadWh7uHI/TzrbkxX/k6X6iL8Rtxh4tmXdeJRg
CjsicYEIyzf9Mx1qP7Sn5NpLdkvGEowhp7Zl17Lwr1FRECGVHj9X2c07PupyLLE87jjyP6kZHzE/
sH9IVO6Gs4BUIWR6Kcbl3fbXnyDJilBpuAlnS2ibWctoJ3XJzh7WR1yEx5IwxjHtahkFCOPOaAFF
XK2Gs12WIdvM3TQdBUDtC8BeuZuqtTplyq6Ot5Y5O0zLekO9+H3hft6ljMzGtp4327ZyJ3xoQJcI
ZT4nJptg5YzbKS8o0QszFQwuBgzwicQ9CRO1k+No82VAkbnFRzkcROswQVcnJmvlumh3U00m2je2
sEi02OtAczrO+hUMGVeeveClJo+8VUbPjcV4aB3Vmfvg2PZpcJS78a31zPtxIkcFJur0ki4DMto2
7nz9sGJcP3MrLyyYeCfRpPPFl5l9P3Td3ZK3wSGDObBN7QVEciANFVLEKl7Htp5RoXapPExD9dW1
oxu7lSg3DMXMDKoyKAj30oYhkjpRqlt1nMvxM1drs2Waoo1oX2vbLEnzQ0aT7L5vp8ciTd3YG9IX
xH9pyPQo6rtefSyCdlmng/ivTSjb3O/enia6oqNw4/fM+hY4mx/OjWG9qbrpt8mcoeSgThAio7+j
1KnuyJiMMafKOuaIMZ2cclkjC7s0WyLHUVvCr2HLjgN/EhdmqjOIO/QJpbtUS04c1D51s/w1uM0p
83k0y7Wu7gomDy55kNz7Dn1bZzDndysg5xWobMGMPlu/yIPhfwT82XwjSjJRO0sfOqHnZ5/ocFSu
VrCd9SLb+7TO3g0ezIeu1AfUkr134RFfRCjVxz3HmGrDQoCz2vdwkRe5SWPHYyBzdCaSx8bytlJe
3YxgAs7Uwet7NKWKg07RfGlJIh+I9jkoLQKneHdEU24630gOCR9+M3bLuiGfYEs8v/yPU53VR1NX
3lYfhP4YdA6qQTVofZTWmv7N7wmSmZrlbvK6mZ6aRrNOnMW7TTt4/SsxLxkZWt9fCtkEBy0JiLra
a0Fhs+gmDkdF0GW4+vzkTnMXoJV9/0JXcD2ohLG6mdxs5FhDF5Ohq2mJV59mbrAOtxrXW92/rLZ1
Z6Sdfp+2o85zKWBXhpmvWGikyiqPS8C8L2ahVXEOfHW3BIN2ZECrCletqilCtN/AgHvWGhtt0mZM
FRYtvEwAF5FMbDNWtySs4axvXA7FfhxWe4P/A3xH0QZgPGa2oOhz2N2g/AttNsqj8VHbbbu3hEHR
2QLvzv10dZd5xCpY+9uppF5fGFkZBX7nXue+qu/swbobugan0eoR8A1y3T1obf5NVMY3Wsm46Ruc
83OLmRA1LXZMZO3dwiXhD4EeWjO9ZeG+9PSs0Sh3bGHWLbaGSJYNXWMkvEv37hX+HiPu1VL+R73M
X2ylmMiRxbzrpS/uM3v5YXcrND9GeLAEehw7xvErS2Usyk4doDVyyCNPcjAG6Vy554bL2pbiPLDE
75kUHeMur9Q+60EDup2FyDL3NP1amm15VDK/OCRCrF59akU/cWKT6qlZ9fHRlhQ4epGmKmLS3d2Y
wqRbWLPNtBecorU0JN17eZrMSW4bpwlek1Etr47VcY6yfO3STmyeq9wOvW4ReMjdPKrs5cmd/Rfm
lk6tUVbbCiFqVTqscEPqkg7p3xtX9bGZQLqbl6PnZXs2DTEF3bPybP+jV6yjJUx+zlMg6KcnOeQb
weBlXa6Pbld1WHC9LZ7xEZd0ewHlgKDcbWLLKUTUkFN7kMMYUwCPB/6l1uFaZEyViYD84C3OnZcH
oCL1UyGdqLPN3ZoWx7S39/5aPy+EGrcVni09n/bAuzdjkD+M2vQ8Z923oZmiofX31FS32VJvJsoh
xA+P6ZjHFToVmRg/iRxvRsOLlTteG211PkiexoM04spgsV1BsZi9Rtx0QMSp1lfGT/br3NDCcSK0
8puOjXpVaaeh5+5tghNzLNs6mWVE1WG7aEvElXH1wboGTv3S1Wuc5cO7SmUIxy+St6PNmh7TBh84
oYPS0Le2psT7XLvboTSfXJrb3WDC3YEtcFSB+y3pYPMFSJ3tiatojQn9bRH+saHNErrLWuSarG+e
F0nK74QdfpDT6e+WOhj30mxjVo2jJATzJi3rWDvDLpvlwSbrTWpgOaTku7PWDk27ZIvQzGfRNjsO
plyriXVuhDxQMIiWbIxm3inyj3dcjYScsOHgrqyb7ko39M3TeAz6KYu27pIUaB7Bm3NT64LSSsPD
OxFbrzXoChj8GFMEyfq8eOMuc2cyX9XVsjrc30VGzIi+kfC3KCibM1/lJXCSZyEGdhnfLWmexzzf
Lnl5taV96gsCs6TPnt2kuio/o7q88EeoPnPYCUBYTGl6ToOWRlNeP+Geu1SEeWZWdEuY8drXc7y4
OlB/aT2kyESiNfhgsiequPlSFg/qo9p+MZHTWKsZue5yLofxMvodzwv/ok3dqRr7uHK4l7X2AOdh
207cY8FC4y/s5DSErPIPuH7P1lx8yHG6qrS5xXTE0SQqkjH08EhhXbENqOI2udHEHfcyTfYSatqt
gDn0YdPOy4NVmpS1HSI6qyiuLPgPlStuI0DbVS8pIJiU1vj0JS5k/GTiNDfZY593Uzh486kj7pdN
FGIrqe8gEW872zgt9dRExE8acgrZtXHqs23VFWEN+Tg76ol56tgrzFM+MWQEwFVuJguAmAh4miYa
4aistaatyPV9niWcPbmuONtu3ML+sPwbu6Kc3lt7ehlsHp1ataxxOXon21TQgavhhy4nVpfp15It
h0EWB7sN0Kbl73PmPdAx+mY6jU/lffqorPmEp5WMhdE82zy1OnqD9DgvIsi+1KyO2Rxsk8K9qqDY
p37C45Jmj5EHDB0mwdYzhkfpUFQwZZATO1pOvW0cCCnuksD55q/aPQyLkdHXNQ3H1H5C1TpGySAi
O60ucq5/Fq1F6sPcdYt2H7jZZzDORIGW/JDYHPxuRzkoTkeptfecTWJmak5OlZ2SYHks3f5xYv4p
gnF0bLrxjvXvo81JrZE7/1al2bKrTcH+ycPyTVcwQlB67w3lmblQsl/a+koHO5Q11t9guq+yZuVc
kehnn5zak5FyDtemYrlbV7pyEuYkO43ZnJ5IOD6XhVyiLKFMUupaqkLFSesAUsQ4eAG0VEMv1Vka
+sx44nrXDbnYg0lyOIr21WEk0gv52/bvKp4he9EjsVa3vqCeZlTomRhSoWeK4ABdryc11VDw8Ycm
20m2s2/kB4uViy5YT7luGReTEGhUCuI627bXso1BfJMtkO9uaSTTRO6rcl+KKnuq16QgU2wW10r1
VH3KQPWhJRM9ZhzJfJxV7lwtL9P5MHmQ7uuk1H/OM9OVjLzLiQdRkkMzS9Zuy4T6V5UtaKqTHEB2
SFhteicPhREbOrS8Gv3UyWhhAI3FyizNPX/7a6qQNCZ1Mzz0dA/3bWl6+ICD9dXVHP++q2f/Tgt6
o42oGw2bIE/XeJxtfZMN1XKldGi9J1qmf0gqyftWVsESOlXCAG+vJ1FBGw61cxoQyfJEjR8xl489
v8xGsb3ZJN3IpspkDWvGNP8Meo8puHGdYncRC3MHncV+XPH0KcRycqbF2tJOMNnYJcEj89wVPeaR
c2PF5iIPhWZaW4MqCQ/2WV7s2cwvuKqZN/IbU75UTbJEIOq94+xIzEl1wPpsUgVNy4nxBn+aY2lX
yzd9EkTyLEBwJatAqxTIHyFZAIjidfvRbKajP3Emkvn4g5mhj/9F3Xktx41lUfZX+gMaCnjzCpPJ
NEx6itILgqREeO/x9bPAqimRKYoZPREdMf3WoS4JCeDimnP2XttotfYionrgweCpbrtMFTtbxW63
t8ak2Exzl9zUGoXVcsDLyDY8dOdaksCioYhNaKWIGZUfn4mSpiQFVM2Yn3J6g4SYW9awGQW0+2Wz
xBOLs7GCMV7uqqLO+YCY2qpAdNVCOhTU3FcjZbdrS5yTXdRqJEJGV7SGlOsQVfBkVzX/uYiqxx3N
PPd6dttfyVKcN6mSUCdr2rxx2cNCsA5SCurRBHqAEio0GUpNPeLwyyryzXO/MITDVISFbhv9WJQE
WI9ULoo+vUAVTMssV4OdWo8Da8fgL6sJigsbEVd3iBpFcTpNIlIlVOMrsTC+VwtfkvpPswoSPV2z
dyK909Ay8q4LFvYuaNuD2BtFxAhoaDaBt022nZZYN1abWL0Nnrz5MUu+WBOgWGeryhi6C7MUM45r
8IkJHJe7dT9YM5t+tm8c8Q11PasN+dnRFNNMr8OAiWaJ9Tj361HdNmbQbtWkRBBXVLNOoSMsk55s
5jE+62iA1q6F55m9v1yrtxLq1NLVRoX8dkukAtAGs3WRZZ2Q2QDKJ3aM7XQYEwRzkxS0D3ihsrME
Hr5raUNIRYcEoYhGHf+moB9KvzFczD5UKUnkJdM8LmT73wQ3t1rZSZQSLHkKGcuBKPvM1wj31CL1
pQdLj/XwAXatENhjSGdrsdKJyubfuOUrqaIV6QU9AivaG2Yg0RtrK/GgV0bTrv+dZMjVdYVCRRkD
Q7VDeMGdMzHGyakrp/A+8BXOxK9aof9IbfdHbu071u1F/7Nuu/rnv8DgNv9CdvvjsQUq+z/Aul2s
U39m3TqP5c9/3f+sf/x8K89b/s7f6jwZCR62QAzn+KJAxy1xaH+r82TtC7oxi3Q4HWihLPKX/hbn
ScYXymLkJ8ocuBHMLkzyv5G2kvrFJP9HWnKkye2AEPGfSPPUxe75S+0FbAZSEoh+foCB2MtQj9ww
QabLAyYXxhtOlE2iZvxPv7H0b9Cm1W1PdeJ7OU2BzHlNkb0yrFoSNJA3rAhVzR4p3W3ZNyEQEQRG
K9D2RrazVEwv9LJVH1WzkHcdfavSNiPi0WnCYzKx5XwyqZVJwgX73mE5sxeotvyh2wuj745FipWh
J6HnrJYs4WtHA6xw4mJah52qPcWiKjxSzMRpUUqDR+Y0rRZUQ5xj6OKQCjW4iS5Hd29e6gdqv1f/
4bvnBHuY7q8CXAVND0yg9zK8YopR3ubKy5J4cKeIqGHYDIzDGoo7xe4gzWo2FfDtAi2vUPfo3TM1
NmuwU5h9hS0EwXgjRLEkQgCQe+RWuHDtuh9rJxbCc5pfLK2xIPai3bK18DHQsKzniTqfiDb68D4M
EtYJX5TBGB7HXCiIvUhMKl6qMgyvM9//SaV9WqdlzNGGTYJjBcWPuhxVx8gDBSVMyDKUURBr6SHZ
k1HCx20D6clP/X7ra0jdrExEID7IGzMI6x0KefVSycN4E0hFdMK69V4KyVjFzEjxFyYTnw0gyiNl
Ij3nFHlN8IIEO9vn2AH3ZkABdWp7eS8lYHw+f+dHTrHlerhriTLknfJWAc+8f+cz9STqpMbPTkkf
hES7CykGe2jW2zNOlunOHyiydtCknaEsGPtj9tfs+g4f/lZiqvz2cfIDiFGFKovGgrSV5YG8Ec5m
FK7rdix+grkRKTFDURjoRcfVj8LP5ZcZIxYauwaIs9BqkVf14vSUqXJYOjPMr8cBUXrvIVow9+ko
X2i5IQp2N6fV9x6OlYdE3QgpUrdQ/OZMiHY9farcK+hS3xcR5XFdTLRVoLSICoJauZ7RpnNqR0L3
Nc/z4FpAB5jYXWqWJ2yHr77Cd98aNAXMsBpKYeAVKDDe37aqDJzlwvZZ6WvKRYWsT9tJMIYHSjkD
aF0xKjitROJLSKsFz4I/Qjsi8KY5EBuq34R6iIBiJFuEFXIopkPX5rSp66ns2AaL7SHUsdSsRs28
IrRMu+fsNhz4I0LVQwrMTEMcgcuwPpe0IrodTfMK5/AprMxvQxmKECN4gSpCNgLT8f4W+TjoMNTa
U1kZdGV8uvtpIoQIEiU4xjEbgs+H8iuh9/0jJZJOIlGdtKBlOC8j7c1IqojvkOm8PHWtNT5ofqB5
UwIhPE8RTVLvteRHHJjGWS/Mu7D1SxrMfnMt93mJeaVnPpINGiIAwITMNSxolY2Uk7eLM1xYp+y+
MaOaFfocw0T43yWcUedJbq4is+pv0bTIwlL0G26lsaQ+lpjXoiCn9KFy0ltqQaF/QF7k1lKi7oUP
X7rQdACmQlxb+onnsMwQR48B5fEiibcsEiGP4f+YwdRxzObnwfJ7It1r0Z14WDau1nBX2tQvWFhO
XPK9TpxJBHYT3zCrOOQOuA/H1lZYPuz6xmcxrZFYJO0MHQnDEaxH69R89dt0wefC/MgbBuPHd7Mo
u9+8ZFbpTJDrBn5k/0A6YBXYJUfWb1LO4Q2nBUqmYJjPEjyxgx1xevke1XFyPqn6MJ74KUdcwuWu
X8cabS6RH2Qew1cTKzPMULaeCnpS35CjofXpLLW+lGOUHfbYsxOnkD4Zd7E/iIoNNkJ4CGEYPiAs
TZwcy9PFqHQFNHuxmxmgY/5TI3OGYoqGuYsTgN+d9VVZNyAm6nwn+5FSYkYJOXLLvq9zyewknF79
/aNVSJXm2WKKABfwura+eb5iRIMqFfTHlDJ3gChl1H+ItAicmq/8op/atrBzM2eDk9L78ko+nJ+v
2pOGA7zpGoFMpbGW0FqUUTIc5mJsPSkKI9PVcil/HKJgepn0ngkBOTSq9HBGjEZV8JAEk/owj0p/
XxU+DG2howIdS2eJX0VXSbgkt2H3JA4oKkwegAhzTrKRs+a4O7vpW8JZX/LUKb0Ty1bb6Vo475Br
dXsJj3FmY7kecVxqsV4gJuA0J2VpO6NXiYRNFBR0ND6fi47SoZaxoQAXApjJU4D7dBz2ARMPeXwg
P9ZyKH5TO9ppjoSisMFvly31q5y2litZY7bTiVTbGOEoUGeO022c1QF+XFMWKSgh2E+z9Cs1HFwX
Ud1cN0kbYsQtlQZdWaB3OwtbbYA1tvkbjfrfOPWUP/+c/vH/pRPpzbv8zYhkP9ZPjz+K5u1JZ9mE
/V8fkvVlcSDJuMg5t8DulP856WjEdzABYgKCgMHKrr456ihfcAbBFuGwA6Ga/+TXUUf5wvEGzjZb
AYUdAdP1f5Dfcbz1XfK8LAh1mgxnYMEIHm3n8thqcrlEexxr0h5SVdC6sYqtdEZX0nkEjKq1J/h8
e7Y1RXPkNI0gCyCMNZh7HJPqbcgm+IW6Ske+apIOP1ktkbHWBTLKEAsGtnlFGn5IvolPoSn1O6pC
8Xmtp7Oyfn3s/40B+D977F7Sqv987PYgNOTR49uRuPyFv0aibH6RQSwh0gJsJ6J+Y7T9deSWpS9s
1jAX8X9zfGax/OfIvQxRDuIAwwz8R/wdRu/fR26NWBomLf4vZn/i7Bi9/8E4/C0VdNlqAdFlVMsQ
JfGqvV+mZ7mU25qzIEZKUd7h8XhAPt6sBWnW9u08WdtIyvIdS5C1xudjrBUi3Ek/M9KqZE0woHvS
YtmyBY9PHHLfr2/ELsGdXpx6C+MSatox6cfwqTwOaP3caiyrXd52GJ3lhmZiDkve0QSqf2/e2Qen
6uXQ/Gs7tlwQB52BztPgs6T4sOyd3iyoqkinFZyYjJAFGa1Ym8i18U/df36V95s+A88uhzeQTOZS
6oDPxIt9d5XOzwKzrE03UjpxP/qzgra8isTIFhT5Lpfl4C7oKvmyhNV3yte27O7e3iEuRJmjG/PX
AtL+DaLtm0rVF8YYeMqsJ9+DrEi3zWSw0PbjYnhKFYq/rT6sqPxlttCYOXjPsJPXVJ71Q2o0+kWr
5Oa3zx+I9H5PujwRnbeM/FciFJeD5fKr3zx3o1QDS/ED30VJLqyYfZHASQXrZi7kk11ac3iNeOQi
qrpmV2KssUNK/Ge63otfkzxhAErWldBlPs0pxaDyceLnLS/k+KEBWzXZZMnsuI4PR+ZsmHNQ55SC
SBlZUR1WXDFW68ex6EbkU4n0Vc3QS9h6VIhrCRiWY9VauPZHvdiVTXAKvHf8WfC0WLSYM/hW2VxI
R09Ln9G5hg2FVS02+RDjMOu8sg5NzyhFdq2aNZ2wfL7+i0cPgCMak9ASyYwd5ui7kI0Ka35YRZ5V
Fdjuxs6Q7aSoxZu6ngYnhAPiBPkwvKCxg3kQN+1hKrXEw8ZQbgU/FO5E4oxOvJXl8HD0mxjKlCJk
CJ0UII9+09g0WiWnOihFQzeu6tYfPfa9/ZJ1MZ7lUd84wEutE6WA4wkCyhIRghRBcSAs4SdHn67c
lUq3tMS8wvCDtak0/XrW0uLE8/7gKuCAOB+zx4Cqpi0D4M3nkOtCbUFySLwxaXigehvrTtop2fXn
4/q3JyixK4IUTxoFJwjwKEeXiZgmkjjWqU/S+C3kUN3kNPzxuHStv0ZPr69jIdMvP7/qq3H23Yvj
sqx33Joq0b9+PdW8ubtWzWnAipHqoo7DOoHzXnhR0TGjTZyqcIXmhnhWYLqYngahnmrPz4sMn+uM
0gJZplAX0DFUOjSSVbc3iYA9BfvQYDjmVMQgRTSZokytTuV1beQGjhZ1Hq/jWAv2DCUcJEMsXVVk
wGpe2VJys6vJb/bBrEj0JToN7k6ZAUMLMVGO647pYN2IsVwceIyaZvd9SIoswNZVJcj9iJpHLmIc
FU2X0c+R2vuwHPWDKMCLWcHALraME0LLRgP7hZOooYLALkIsb8udkd40oJtF25SqQHbzoSv7DQZP
Pb8aYUqelXqRmmtFmvCSJtg5v7coK30PW0Z6P1py5DtmgpoBuHIoEScktkrmKMJgPAkcams46WJs
477dNKXl3wyRX92nagwiB6Jvc+J4/dFIYjqin8DXseyo34+kFI+A7MNVdw1O/G4Rpf6a3bfu6VWX
uQqQk0MI2N37fCD9tmgs4wj4p6wq/Fuw6t9fdPD9oFOCUnMzpda9Wc4sotEAQchCfqpM88H9vTY/
FsQ0MYDS0QfZNKD/wapzKb6KnTTV4soPkdCVSqmiz1AnfM7CKc7hRxeVMOwuMaIWmMPjhxoEvQ9e
XEcZaLXnyTRe+KGRuggia1c02J/obX0q3u+DZ0ozQWUjyE7w92CtQlVChA0qNxpF6orTEzkmkZmv
lIrUkc9f32+rmMTsjX6LK3FFNkLvX18T4yuWukJzG5yiLqtWvRHzKCLY15rPpSwbT1xv2WS/XzAk
KKYGnaUFKcYW6Gi8pIaGljfBXpzhdlrhKLNeQGKmT1E4R7ddkskPKm7JAatzLc1uhmXmWvSNsVxT
dlYMZy7NYg3+uS9cvi/xsgqkknI1wvhNkwtme+KT+uBNADAAP/BKPqA4+/7x0PIqB4F8BTevcmtP
9yXDg++Ljl7iHfv8TXx0Kfaj1PbpB7KUHo3uvu8bq8phX0hhliNNBtAcC6BnU2blEy/ho3fAmZov
lrxT5v6jowauCghmfWy4zUy6UDf7SE7ZHdKOaxDID20a7xRV6U9c9YMbtDQRnAOGURgSxwWeguS1
MYTo6XYGegQk5EsiG/iwLhjl9efP8vdRzQlCQaWpWrD06A+9f23hOGPBbHpS6GCMc5z3Ww/DfL1W
41R0JSQ5JzDIyzB4v5jCQwTITw+QzixsxvfX8+mWZZae6W6hV9qqQe24t1hhT4yQj+5qoT5yJWZ3
/Ri8WEWtUFq4sd1In1BRSOT7KVnYHchgKBw9qcwT1+Of/P2+mBnIXF3eF6iRozGZwvTnHJaLbqv3
guLG0ZijbZVUVGlSOyLXIOUv9N1mCsttM1aU6bAfE7zmNxLkbhPPzrXhmxYyU4rgKWpEPbstsMbl
7iQofuIMKdZy+FpsI5Ar45OHunrPrr3KF5NQ+owwm/5upAwvDZC9i6BrUxkJSMfKTVV36FYEV3aV
3ZhaEHhGUkUHEhdAUcYi2xbBUEl1LWsrsMn2Sr9VWHZ0WxWX8l8s1t1PCG8Ah/syQAsyKPLw5Bds
vzApF0bLkTqudhzSxGeVxieGYtx0d03XVXcJb/slgTh78OURi0HfA2RDJdZSf4wqIc9AghhZyMdE
2RQn8Vg8aYVK3p1lpNryEP3pUhMiI3dUPU39VZNE+DXwz9cHVahxB8RCR6W2TWacA0IbGTulS4oE
3WUw/pSRrHHeD/TskV56ha+nK+VbDgv91zShI4/eaJCCfZcq8ESsaRqf/J5aExJMUy1w84G9sfsh
b7+GvZGTWDfj/YLWLWcphIuqmam5TnOyjkYDF2k/Kq2Cnb1mQhrrNHueafdewyCBkVVUPj9kANdX
21096erKTwP+hC2h9pzVfviiy/3AfSVR0K3qaAiu0wnVmCNXQ4lZXijv2bohnxX8SJvtqEcHYzdZ
Jc92lQnIDYZEUCCqFXKM6FWVep7LDPAQ/84IFVBXctHA7Tz63abTzRbrZQZwEXtZ3ttIzPMtthkF
WONsWtcWEhdrXY36sCOlGsBCBh9lckprAVRZUQOFJYpzf8cbxHrA7nNAzzNn4PqmgA7j8m75D4n1
iHAaEVV+6MyCjpYl1MZtLOYAunBImcBBzazYgEEMf8iFbCVYuRV/M7cDZhQ8NfkmAu5QYWYQgyv8
+PItFxLxbDQ1bGESNK4Z1xFowbDsfyIAs7p1Uoz8WjljkbNpdFQXeh0Zp8LLl8nwaPKiroODzqR6
QFfmaLKMRoIbCaqR3SoUtXUFr8tlCZZxowqDx7YjQ6g9DK7hDzWlCXXz+VT9+6mWzRwhVdDPycvg
aHvUg8xlqarkrJDdMhfQYErZXLl1Ks8uuZalA9gObh2UQDYoODbLprYuLCCSFzIv3DW1btiXEuK3
z3/U70sVn7POsZZdCjsxbZnv3x6OhAxzewbXujI5XaiqlFwKZoUbFuDP1eeX+q3ut3Q9KERx83T1
aR8dXctKkBqrRqu4lB8RAxb95E5xke+XhuVu0sfmkSpy7vZxr9oSWaYeB5DCmUzD53P28Yh1ExOV
qearz3/Y75sE1CAU3jn+imyBjttaUaoPDYkxhivWRbsXuwHZiqKXZC6bZWv7iZ7fC20/eJ9f9bWK
8340olCkH0CGH9IGyo3vH/1MUkGkhURfYDgIDthJ5BVlwHID1Y7Sjq93qxkYBxzNxLg0otbYQDyA
Y+KLUfNdKOfs4fPfQ8/h+POgYGyY1CJR9FIDPj6fL1bfpRcdsIPou62K2gMYkM6x0K4UvyRYdZwi
eV0bXXcIUPgTxVoyfNA0wfsJGMM/+omaqWPNubEZMUMwptMw4aOaNSS2Vc3+0kH7XpcbjszMdbnl
j9gNTatza6nCZlIGinafQPQ5k/VkAMApVb1lZ41UnwGhCUrEsCiF7C6WWEaxEjatMyCK/RpqQa47
4jRhy9EwMfp8TF10SGU5bGyEVDQrMzMRSejJBP25zEcmmTarhnGj6CnKSUOrhztCG9GITyBDc8Tp
Q7CReA8PuBnS1lEG3FZuXWUmomktarLnKijU1INlKppkDo0p61okmBI8DmOUMMevyGBFcqKUzZ0+
D2QC4murLjrmXWWhQknBSo0ncXYjMK63jUEpwevkEeIxqCphdltNPAdVrueXPXMK/bwRcZ1ThGJ6
j/lMoXVMz3ndjjkFr7BsmtytBILc7CJqq8AZJ3BNjtJV7eVYtNoPfMK5sGZdTLOfWT+J7W00UyS9
m60Q7Au03RCn2VTHoqfkpdFtWbibzTz4OE9o4wCLMWLk7okCQsaF+VWom3hoq3o9hdhBV4aGLP1K
TsxuBWNIqdyuxkIAscusI0fryqp0irQJL6K+Qs9QtvFwKwaoT6hf0HDgbQZ65UImE1p+filhVBJ9
UV7Vitg8h4txj4U6eDYYRBFYyUh7YtMLotey8km2Czg2D0uIFDs0AETfOE92FK/imjz3kGQdH77W
EMHkAsVBrS5LqBRYbYRhJmkE1Rsghtw2jb5M/eMEWHwqzMaDZmDcgtowSugKWAPKKMI4XxgKCCsg
RxAlW2Ek+3bOGabAiROwIaHaA30gYkbGuREv4jaS+wZIdW1zz66hEZEvWaCACGnOJnfm65NWNc6n
u1YpBCxow6CxvRN6MMWTVZATq5bdAG0TWqAT6QnycLrYab2u0lDbw/W00ItHgSnvrXy5jjEJzVk+
4jrH2z3JIE3URl+TwwgyuZ0HSKYMwrHcj40v3oVSzgCkQi486UMMXS23MgS79dxohDWqSfgQaONw
JmSWGeDdtUYoUVKqPMz5pH/r2g76WNv5ukoXkGYCjvCabWE7RpG4nFqxSU6TiOwfuOz4fRAoJLrK
mGLPFFA/OoHFSLORuQD1qcdlZxOYD0KBFwNpV2LlLoLRqmOz2oh3XdNCFokYVNtxVuOfmtEIV0ED
rsJG1tw/SXoIyZdQGDQWlSXc9mNkRMuuUrjKWmUA8kWZ5oZP3Se6VO/Tb0ls6g+9bHW3aLeTl6HX
8RoHxB/Qeyin0c7UZr6TrTJ4SltUyHYndniI46SFhKHVIT5IvjMsyDBsCszyCMLZP5cj/n8O1m1t
m/pI8oWPNlvDpD0SE700mjxwVUmCAS8FUKB0qYQNpPFTp4qqIlvnbPu/92DEDCdNqmlr9gOKtE4L
YnkjCFWfewi4EjpRZmQ+N6MWDN6QtMm4M1JD7VczJ8tLYMbDw5jlOtoJPTfvki7Qtk1VSSR+wIwF
rxbOwbnU+4DPpMQgl7pKIdq55dDIKoyPzKi26A4U7YyFpQ4dDBZyvgnSUSQ8qTOw0CWg0Q4YK6rB
qaG/UPozU0QetR7MmQvKBK4BKUv3Ugg1xsYdE82eLPfND0UQmM/MIBYuembJgJJ+3vVOy4PF7kFu
PF2oMRHvh1awTFvhq6zXxM1avHZZDe9FX1ZSlpQ6t5xiLKd1gQWxcgcxoX0VQBJLLgy1zXXXtNpx
Ws8W8kh0Xol+NhSd8JU3XVf0BeDL8AhwQthYAhanWg+62O4JFH3oOCPYZRUAzYzNmNIADgw99Kyk
0+9g/rJmBehwfkTSLObUO43kaysG1VUl0mhw8TTn+4pu+ULznFUNFb8KN69V1TByRRVAkDcoedbb
tVmMT4GOPQRxi5Y/+FI1P4Ej9vuzsIClZbc93gWXl9ntMeRgo0LFRq0WbQu8R58+w2DUCpL5dtmd
dUUnPWR1W9ZnYa7ogSvKWe+7MTwJ1RFSwacCnNE8cF63CP+Ntvv/mO6DwuCb3dJvwo/bx2h4zN82
21//wl/ddiRRX9g4kSUkwYulZsG+6q9uuyRpX+hf8Ye4Lmj1vlF9yPqXpb+H8XNpRZpwHf7ptsvi
F1q1qN+X2AkTBLv6H3Xb3+/qBHr8qDNV1O3vt5d9IJmCOIrSvtxLF+PevMzOZPzJNpiFO+E/2kH/
usbRFlZFQDiGSSDt9avuEN7bw0r49uY5X/61HX4rAT7SIP/6p5dN+5uDiWElERMH/7SyN679ff+1
2Bcr8Sl4UU8GyC81q18b8V+XOKr5sOICwZQbcV+HfXLZGsBWjSCuvbira681tLaAvV2P2xQDEGrO
ZtNN5CoPYHdWqdyFSNAqdZ11UKAFejyL/wlvt8ZCWsEOJ2lJMV0ry7Szqap1RwsryTX7Ml3BjDI9
YEsNX3tcet0g4fixYnFtiSGHT101cJRjvexqPKkdWt416G/zK1IIbSW3ZvAsiW3xMliJ7hilpp7l
S9NDiEbwZWIGV37SqUXEeUVdJi3rtW5k53mYi44UXLdNftZafelpIAEcYPXhWW4mC/tbqOBnapYX
jFl6Kabic2tqbIfjsItv5IhSn9lZ5g0yaHXdd2pnt9XQ/hCLjgAKCutrGIGBgyayeCCSW9k1dV2u
5aLNPcSuyYFgCbo0Rlasm0R+TDBUrdvWjFyEcFDIQj2/nepJ9YQA5zspquWeojfLgs9GN5gaDGVY
5tiwZ+azgQHJ1dQUzkfPSjTQPdgkopGvI0WrdjJeSQeb+2Qv3X1AiYFkF7AUPLxFyiZWqm+ZFPXn
McZFD7NCdaIWe3Si+zWQjoqi7DfgA4yVtDckAsDOqWPVM2gAEPUN2FZjp+tX+OUwvwawnD7/PpYv
7KOxu9Qz33weFqk/YSGkyj5ThsGBwiQ7LQwcp+4IpNaJ4Vv7YN48IZSaE+fWP11xqSS8uWJHKaLr
Jj5IbvBMd0XOyGvZJdbk8xs6il3/9RCPqgPGZATVtHzwIC4BoOnnceeNlxm3I3RbQPvxdZjvVDuC
BoE7xg5cCSQaMWuCPffXJ37Dn2aEZS59c490xSrNEqx5by7ag6C5HYzMmxuYjFV8rqo4UjLrQCVY
tMUYmq9hfKNIHuMenYstqAwIyusIOfUgfQ1hSlV4ZFMBK/xsFN8Godwxo5x4Wssk/tHrP+prGC1+
RlpB0Gyqxs36q0EjJwMmEjkvzU770clnJ57IH1aRYyo1qdyKzrZ33mP/ruvbnhikJfipsx+oFjb6
SlFnOzHhXu6MLclrkeDIlAvuDOGy7c7q7KZMTrTz/zD89OXP37yaBhWrMGNE3KvrwnS7gYbHXi+f
LIkMqFOhlkemsH/G4LFqm34VPSuqy3vYT26yu+hXwn5ykNwekvN+Q7/DjpxsQyqEM3iiB7TDFlej
c6hca21dVasbIgk2k3dTO+Zhm3ps4nenVtoj6dKvn3a0WJkiQR5xw0+TzLUoetZysjhfvP8Dxt4X
pbBn3cmHLXAAG4h39fT5+z+KUv112aOvfpyKvJ+1eN4HkYPkAKAFPQyvgCunNYfijrrxvNPN+IQg
5U8zqX40CTTYTduGFKS9uQ7OQkeyRxtwDPMMFabVqWf5p6lGP5qvIdeloWlxFX0No+s+39T7ximc
8sy/se5AoGzNVen4Xnjue8LmVPzua/P+g2/2tQX1ZgSjR0OUqbfzXjRFe9YeI0JpFK82VzCV2/Aw
DLFjaLehRXAKjQZo4QQpmth75BN1aGt5Zx/9gKPZjSzYgiyXYt7nBnC9Lr030djRNF0tXCRTjGF5
bHprVxffm8Ci7ZESV6OuUs1YV6Guu3GA+533QoasGLeP+CE5tWiGlyW43r5ZCngea1qRBL4vp++k
ezhsfV0ZZ3pY9ytE717VbAi0FuJ9U1ybOb4Y0lvSXcXZqSu2dEka8bpDBZgrV5H2dSHWBfP9INZk
c1zJ/ELAol4SiRyGgmtpulCG2BZ0ClLRszGRCwDLaX7ozDXmhB0VuMu4CLZTG+84Y63gpXlwrdvZ
dE1iPJTwMlDbzdgMbpQbKynaBM05h8gzTOv2iKlfWw3jOQ03DnXiBhcUL0qdcFneAGz62lrd9xHm
LJD7Gf6IdlCG8DmUuvOqnN3PP7sjq8A/n5129NlZ6HTabmbaNdfRTiNx5jzd4XfYdZGTX4L19OZH
8xkt553+tT0fbuR9c2LC/9M8c9wQiLqpB3/FlQPhEr4NnNaculu9IXFevy/kwGkCj6z35UlN1bmo
fB/lq89v+jWW+YPxqR19lpLRWmab1fN+TDswkZYzi6pnpSxqXTisa7O/nOMF4lQQo3qflwNhMUjV
Kbhp5lrtboOmemis63nc5XXzHfyxHVOEGI1bughUGf2VKFWrmELKDH2i6daVCGwBi1DNgOTwPAID
L6vE6WpO3UPvYeek6RqfM+du4wqIIpRjiSRlIznMwV7yt0Fd0xz4Vo97Ub9AQF8qN+GQkp9wNqmV
p4fdvpPZsMp2mSQnlv0/Tcev+fRv5hDqmWHfV4K0B8bV3o43ONa+Cj91FgMs8aw6n7+JP01Vr77M
N5cJhSQfypnLBPfF43A9b4aXcW+c6Tfic3ErrJvVfN/dpD8/v9qrhfiD964cbWbCLppJ2uFq8lrg
5Z3Pja09p92uDb2Z2DApdoZL4dBvKGNZswv+ez7rr3uK+U4k2vK9tEnSb5hfmQvES1+0mxWdxCE4
mMNlR0m5PfXs/7ADeQ0WfvNQss4X0QH60n7YgjbBlrlqZt0Ngoeh8xQYb4Xy3PWXkZZvCn2Xdgj9
lMtuUxJClK2KE7rQo17aPxPDcdNIGgqyg2WeFdxV0XLV8UrOz7QbTUmpGLIbu4hIJdwZoteArkxO
7QL+tHIcvSHRhHJNB3ved03hVFK/HiU3lBKX0G862ainvrVQpFmsLH1rEvJhaOCdSQgVshP27T/8
AO2omAGCE4cT9KF9o2tONiJeBJMpnHiz8rKH+mAAHufEJ2z7SiRJ8j6qKxFNRTif1UUUeC2sdxsX
Zr/Cb6etCklEyAN6dmuEirRNcbJxt1SZsanTDEuZK00aFCvJB8/e+F1vlypgc8iQgN1plTlNXySr
2QKIOUDLu8YlMTJz9Wn7nPQDRfzPv6c/3c1R5QQrMyqBgGfFPnnqz0z2argm7GR8/vzf/9PscCwX
Hk2Yy2rNPD1th4O1KhzNg6Xk1CxLkvci/IhW4TZ3Tlxs2fl99G7k9/v+iY4Q1rh02ofBupP876aq
e2J2xZHfr1mdrhH3IpRw6ROq9a6IL2rl//ExHu2WonCQSgrW077K1zlVYaEDL3VB1uKJf/91zv7o
zo4+KotskTQASL3PvOq76JnfnpvN4G4kW79fZVtjF6+QBtujZ57l9qVo147sPktOu0ZW9pQ8sVn8
8fkjPkpG/2dOUY8+Lr0vwYH5xrRPpHN1eJ6KlVScoWOOvmf3zVUfrfT1gvyCFGPXa2Gb9StS384F
cV1T/kJ9BIr6JfvWBwCF7HDbnZjqjqy0v37W0YmvD+pA6OmS7mMJgU/8PTHv23iVzUjgX5KkJp1i
dKzqWTlUUCjKLaSlKFwDCrZ9i9rRBtkiwK45hPB/HgHl0E6dUZb388F7W4q6b0+iYIqUuIt5b/OK
+UB47FZABlz5q85h4cQb+cOgP5askw41z1mvM+j3jdfuh+vmvFqz3813sZufWef6Q3VJ5okH5dnG
K3OvueQWrKTLE5df7uSjOzzafVK3FnOa2nzg6VcrBIg82gVIQU0l75TiEuBtga2Qq4S0zk03LJ9T
WJv3MxkDqa1uTJA+1ZUafcNp4NJdb57MyuFeuhNb1D/tF9Tlqb1ZiIGdhNloatPe90VPE87bC7BV
h3na1YD++jvQ8YXiKbVBlwdg/DZY6wRa/B/OvmM5dlhZ8osYQW+2JGjbG7XMhiHpHNF7z69/yZ6Z
Fzq8zebE3WgpNMBCoUxW5oA+nUkHe64Es5AhR0af3tLMgk4K+HqpFPQpKW3H7a4SnC6JQA1+rNK9
X07MRNGKL1u68fwswE2lVKG46YeXRk9kHcS2aksEVSKSipY/aQl0bjSITBDMW2qeHasQNSJmZINN
QMsdpKRqrcUrRcs77vnRR5451paBuiKUShFtB/6mFHtTkt+T0aakE8gAAdfSGpC0ZoqaQvM0TwR1
KLcF4GNhDSktNBPVHlTI4cfY4HUZEIKkseq7wG6JSGRbMnKnjpI0uqVWh6OWjHLmjyMKSsxdOV07
xB4aMk0G1RmPjF/FPiSgpaI5gkp2uqelFw/9ToUw/Qr9ylIvgp956ppy445tEHRxB/clJ80nYw3v
GdRc96H+/MrNeCr+19lxMx/sllIHHB2WwDyItw9unFGcgT5wUnOwclLao5F8xkdmI6r1jdqJx8wM
XnoNEFLHVf09Qj3SGd4OmbqdXeQ1e104cm7mgYH+TKlexI/KeksszLRwQI3PKAZaFTkBNCpDdqUP
1A97hDxEpGE2JPBIo8qCyaMzvAtbQ2l/aPbYRUTk9UA5yT0gj06eG1yC+BBBOjSFLK9W5UQd35+f
5J2c5oFdT429396BS1AaB90nswXTqhEfCpMxUDfQmxdPf8UravYmb9AG41SbtQRmqZ40B7RLJdV7
ZYslQYAZq/0228Rmb0DVhFQ70IiivAP+O01yPHs4QqgHbIBfzzc7Wcejvc4cdUvl8ZhOC4uOsEUh
jvR6aI07aSXqXjL8OekT8GIZuu34/xVi+ZKImnLOb4BzMHq4C8jzPSylNNzMK9YQ41LGGIsoFypT
MRva7EUNVb9SFd+gQmF7x+iw9nbcY9QHJ3b3hr/eDqBGfDksPRbz73soJUNZy5UJRK3RM+pB+BfA
1e1Ax1s3EG4h4kGB7mN27KANhrDixnYXTwH3JejQ1fTW5AZ7AooWEUde6FJhdBRFqsgIEmC73iFS
4VUY21Q54TiikKdYfWX1oOcXQauO9sHfBkyVEuyyuwEqnTRHkOoV4cE7ZwVo6jF9thJm3jPDRzue
F44ZnhITiCFsQfiiJ45isDqkdI3cSAkkNAjI6lX/PNj1hifFttb8XW3SG+E4mB+xnr88/8b3b/no
R8wMVWzZvvUTHLsAuQyAqd8GygbH4WA2PxDL4hgddTe9h+rKRW415f0TpRX5UL7gqQm1BGzTt1AF
wykgT0inAtwwXtIqGVId1+e/b6nqNYemBmjISwGHQ0KZW0zURCJdeatUatdbDYAstiSReoOsEPga
ccXlL36Ymd1jtMvHWDjW7BvTNyBwoSV6Cw51MCdOwX/OawWlipcRaB4T6wr9K8rhudb99aAtbHV2
xuFBPmXiARJ04j5dKxMvRSlzOOzUMpTAaspsobNqZ6pv3hgDZRi9Jazm42JiZFIf1b8MWh5gltYh
1GMWek1eej03QWdv++rl+Ve5vzOPrGb25Cd5XID9Br8EAOjGYuEQtNFhIV0AqTafyNB8M6F7oLm3
6jXa81ZoIgtsVOj6qaDH17nBAjF8+MZsvFrvL4MuXpJT8uPuReqYh69cxehrL+V98PDRL51FCBNQ
KlImR+m7X7lsjNUOlQMwaBC2Bpu/w/kkdmrq4ptgfcIMhr+DuuAq/dFCtjCnaaOhDtn204uXqZ2e
7CMn02zhpLMk1i9rvF33r/9gh/ORyzGOyoifrLWEMbTbRm/M0cr1yKTRCXOJsiv3wZF/gwjLzjdF
U9YC47kVLN3N+5zdL5edcC0DJmqsjOFUMhLPkgzwCmucA3s4gMLLwWD6ylvETnfv0S5nzpIHyCFM
p0gv2Nc270Ai/ppvZSdBeYPSkmuqBiao9x08SbZ3zTVqo5A1CeeFt/y+/V/bZDu6AVJo2uaJIVdg
8Q+uGq9b6ELWen99f/97rxRbILARwxrQdNT/SmarKyZlrx3dbOzxfyPYOUtAx9JNXE0GUhuFOr0s
lQlU3hVM3yom0TSIpxPK+OOvec+FKtecI8GDLoJc8liO1WRTdK7nUcPojnrm8Qc8zMYBbF8HT5NV
liSk0m+QwdXklcUX4uJ7df7XWYJeVh6VEmuDx11PNMTk+lrp/R4zPrLAmScBww4gqtN3qo0SjQ5z
NKAeT2i10Es70ZNzTCrNMyodiCILFNEq4Ep4yY+g//1kSWa4cH3Crt+gL42kndArF+Oehzz4WfQs
P+G5AIT1/yeKoPXU6LfNrVVbB+K/29wOrESFTjMkgVSIqdwYFa/5T7Z1D5C+2GJ83bRQf7HBcmKy
xgCj7izf9ow117TkfOeDy3kRgBx1eryZA6isddHktfxQaGCHVlkbajdaZ0un4pjvwpVhyKUK6Jxo
LqJ6KnGnFXNvVGngvilnVI+ca/oV4EjEqz4ZhJeJ1mqRjmk0snrJFnoQc2ZIqcUEH9PLkP77pt7G
KxpbSMfLP4gWPlvAEcBwDvlQdbC5C3QhvorXFRe8tOwsfJvYwmsQ08D5k+Q8/Iwkh+v3J6uD5iVp
cMNCVKLAh7h2wNM/fmRu01P3+4YlNUovEuBUI7pOf13u0hQgegPZpnoSGoKwA3VftS4JD/7p68om
l9acxWMsdLnDmMPZDiflgDg1qQz/D7TNe7VhUe1QuY8SoX4knQdxFwQr1cSlRWdVmI7iSrevwMfF
9x+McFNA0B6Ha0NeS+1CehZA1VQYSWWLYxSg7wqZg513hkzJjr/QbyUuyO35yS1Zx8xl9X1XZmIs
Iv4YYgktKYjjYcDuLa8xcYMJAhOq2UiR+nBluYV2jTDnMXMxsAmuCaxX3KRGDfbN3r1BbekQ4d0h
zRUintvRCexSDX4qi7VyhzXQOyD1i4/M5vmWFzwAeNX+NVAuCMeRamAs3Y9A3B3Sfu4tPIZQtDZ7
SIb8cA7oQPb+STz/lwvOyhpKL4B7RsGC3l75VtxrAxZJBECc2kHN7y/7yl6ChvihJv7x3JwwK9WU
hYAIqOR/9+mnUjyCKpPZHtpLdq6nM4b456EjiT3+KI53Sc0WhrXJ9GhURZSrikP+klnPN/34cmBG
79/Fa5eBDB5YAbYSjZGE9uwXt6YS1hLjxxHRBLP+x8cUnVKAWxhmJJqsU9uBnmlAN005Bqqv/ufn
J22NOnhp8VzlK8/ovWL4n35NmLj+fvu1OBU9iPRhRzjLrR9ueeBEXTVBwc/bsMfko+BVRJZad6Bf
3VfJqWUtzW+BLZy7zoJsERA3I7qKGA/Ugl3/w90goZU78hdISbpXscZ38E/JiokvHf7MM2UhtNkh
MYBQeCPo0TVYeUseh7kg5vn3BCjIaitNhX8rCm9Q1oglyNqdvXfaJXKkMYP53HIWelqY6f93GU9K
Ibp193zfwZndMzaUeKFDZmPcxNXTK8eq4lXYyQde9V5EgqnxqZ7p7wEsRbyyywwKja5wrX483dEH
X30+dwziaJ8vKljaoAM6C/vyNVqLDcF0VZH85bTq4OuBUazcmgXwEDid/t07NQSV3OdYTlIDPUB6
Nhq+AbYLQyTHXIXGnA4gBRGdluAodt6KbS+0ZcA19++yoKHgKWnAl22cqYLGqixEhUAltIfKbLBR
zu2mMZkN+85eqV1wpAh/Kr+rjf+RnxAbTpTxIGIz6LfagULrodfdDe+tXPWl8585Mb5qxRqSsHgG
67dYRrg+8foBbhfSNFoU/soq4tIyM3fVgM7BC2mGgcQkIHI+GH5HmdpVVKBH0rcLsggplHd0bwtA
rtcUtDmBZMY8jzFm72V7qVlKh2ClKk9IlsaiAxgrAMR19CVheMkHK4CMSVSm3gc1qcOXHOUQyI6e
KICZuEjWRv8LIs2J4Gkp6ppunzakGCA+KnRWKBsK/95GmGuEMijNfsbohsVQR+Gs0LtBAQ3k34Bs
XPvhowyvJeO4In1LO8b0I1EdG+iiKqwTMa4Zxq9RcYh8T+NopBoiSJ/4FmV/EEY9v7azUfn/l0QK
8swn56JPMw2msbfMNw+ty5xQXx7EsC/Q2WrM5BsqPGOnZ68rqy19sJk3TjCJBzGFEWEt9QXll5jq
deANoJBaqhCY6dOj2FvVLhZVCg2fwm6oWEVhMkbDO2SN579hMsFHrmHmZem6lMBmiZ/QlKzWR3gT
DMzQQ65pbch9oR8iyDOH23dZElcDjrQ0WgJ6BitEBFhb7RdEz+3v8DwV7GKT3VBX4Feeb2qhZIOx
+n9dAZ90fpl6DaJac9Crfb9hNuHFczAv54hGbWJWZNik5vPFltzdfNAp9uNuzME+u+3YAUQTrs15
/XUYAwOz4UQJp8p6CN1T3oSysjYOnN5D0JTh/gzyqIL1w4K+2zRhS+ryA3RUaiCih4bxlZVft/CM
SjNnnKQQyWwGDrUCBBc77l2yuEt7ABE2RbjkQ8y2Eoq+mutvwfTiCnpzASQXGoSUNr6ArCgApKpT
kxWDn27RA2OTpnvwK6sq0jqMGhefRR4+S/nagKb++S4XHnVp5mADOcvC3s0RkUMIm3FKVKSZ9NYK
dqW8CEEGDQb9+ULTqT3awczFJiHKkHWPHVTASGPUFGw2lB5Kmxqz27G/q/qf5+ssOSJp5ojGmhJD
N4NRoSl1yD4Lp3vxTpIef8pv4639iFa+yEJZVZBmLggI7KqAduR0U6p9uY1tCCcSmYyagmdaBCAA
KQU4IFR6k7/EFhCOr2vv9dIllWaup0VrN2F8LF0eOV4Do/pU2PE+pHNq9Q40Gj8x2+xi1H/FRhbK
NJiW/Nf6wOjRh8K01U6jDkgR9ZH0lm+ALEkdjNwMyLukgbtAX2ssLtnKzAkpTTB04FZCxRN9DEW9
1mqxXZtWWuiMCvO5GF6mGozn4p/XKEkPew9jF6HVY+Rjrao/3ckHlj6fd/GzlsEoFwwwjj+47o9w
gqAqTfx2pe6w5DXvQcwvXxDwGZTBJxfdGpnTW+UhcQonJKEBpO2m3dR6RroDNHR13+EBYd1AKfv5
1brDeh/tbOYshLbq6pCDR8RXeYsh/awC4D66ZiRAeNgac4tiMPKvxhZFqQIKPTH0mVXv3etUiJIO
G07HWGRRAxcxxOAl1CQSHLjj89+2lNaLM/8iQfgvdzucOkgrGEPUEC/9waA4dcbY10Y5saTdtWZC
oLm2suDSZ575maIEL3PB0EgIb+M2+uAIuF9iQ9qNpntBvxPyjEj29rUZvK+J6yya7szlDAjUI2Za
stDdU2RNXxusBA4GHv5LpzafdCkito8g2A7btVGx6061nTjcK1qpBKqYem3l1kBKTXDizxTJNW1K
19Va8HS5HxnXzMlIgdR1xRRPCZyuZNfM9AJwoqn5podQ18ZfyegWHlJx5lqgu+lCRhJVkahntQGC
t3FnPTeIpQrBHOkcjhRbhwGyKGh/hO8eFIbPYH4pDy73ngxm2UCImzSt7kL0q0YF9OLxZ4U5IcSX
XtruylruJo33zQHjiQ2nQcuihkag7v1Uf0FIoIQkcA30kJ0QtQ5L6NFPvzz/3UtWNcdQgwXZG4bJ
2xY6SkSqZ4YGawOxaMrn/3KF6Qr98lhJyOV5oaRTNejbTQjP5dDLnnR1CehAMDUGjM1tfaZ34WLO
Qc5x0cWRnHX4DhgA1ds38HA50bm2UyOyx5N/cy/1HnC4/DMznu9v4bmaj/wMQhsNIh1ORYLCgQqS
oAvAEv1dLSBON+DBzZgP9vBUOzIDXhXM6sOkXn20ivIdxNdPrPrn+Q4WWoDCfIAH9BN8ylPw7C1D
clx1SHNDlCUWzRQJZ44Sm7JlL3KB3NvB62zwx3KIAJyxypVrufTNZhEN3UY8XTAeeoJgX/mJL1Bo
i7V2rScxvU+PDnDmWhiPBvljQdHb8QBq3M/W7jItPoov3dlzuk5lzD5SMfwKPWjx6/mBLoTVwszN
uKLX0+Bchr4cWLVQUkEo6GR2HWjZcQ1lvZCezLHfIVgFfCrHkSHf/Yo3/prw1sJhTToTvy8rtGrL
xC3xf90OesctaLiovQ8Z8Wjt4VxaYOYNclrJlbyXQd4QoH6aXuWTh7LHVjm1mrtlHMpM9eRAXd21
kagFlz+HZFeNx4K8UqG3sZCRqj8VHFhoRL0W9yCjZ10yAuDFYFhyn1194Zo2p+cmsGDScyZ8hh3b
QJjOEW37F1yYHXQpzOf/eqE7BI75f78RJQts0rs4Qm8/3MJjduPQ1+MGbfyMDmv575JPmGOe41Jh
QoCDgYyxeR2D4Rvprbcjh81VsH4BLh6q/qY44P2UPXA+rcSYC750rngBFo8RLHI4tdpGwyJ7YczY
ar7A2fn85JY+yswTDC4Uo+gO8Y2koDZFQ3Eb0ydfjbTy75eSz3ts8OulAwtY1YvRMHUihxJSmFrb
QdFQBdpEHcezaxSx0TCkWdN5WEBggvvjX0PIhLEoIlCYbCVqx3wJu25iZVM92z+5CcbpUD7cAoL5
3/UV5qDioU6llq7wDk3pH2YJVwKnhW8yh/3KNMhFGQq66qNYqfVwo3Iw0t4ECHoqK2jY+/Tjgwdg
DvPNkrZUOpBnbVknBwZOwJRO4NTX9ChtgDJ2hBNYOw8V8CCZmms08PqiERAfIBFgcm/yptIbVbLX
MChLXdA7kvyXkaA9I3dKOJXbgQVJDdphzQgVPfeab5otehnaoPtG7fh7UGFZjUURxH+EBzBLeH9+
CxY88BwcHECNroZmO+oHw1HEuECAFt2gU7gTz///wiWe44LzLqxAMpyhBKNyW2oPAhWVOrrn5/98
gWkA8jT/2nyTtTUeEPz3ETKAW7/e9K4pfbTFzWWJj/I4cB2Nr671o5aKLXeb+vW1BmrS2KB6pESY
VBh1+TRpY5eMPUKxDTTXCC8jmYAPEgMeN3+txbnkSOaTtVQNCdNqajcW3dcnVxoda7SiUdghVAvA
LGA15av7gfT++Zne79qDCzKfkBXZWojzFMuFsj0qYPn8YVMtSHUe0iyCRmcQBkQuBnFTNQLvdcE7
7GjRkZ37KoqfZexQQDElJCq3AcDfQgRZRMbJoEnEgWcbShIRiHsxhdcUsGxqiwGjsH7nuc8EJWbM
4xb52/NtLAyeCfMZ25qSXA6aRdjGdgQMC+KA2VkyQENEyk1n9Gp+RVMUBTrx2P947/1ncKhAvHOr
1ooQC2HfHKMO8msp9EALte0N+tbcwLbqcHu0KomgZ9vQQeH4WwTWNj3TZI3efanwcfcyv+xTrCDY
Ik3loAnrK2ygI2JEp3wToEVZa9Q7valPtemuVHGXUAVzLR3o+yhy3uINYIxbayAl2dXXwgzPwU74
6reunW19K7OBo0fvx/S0cP//AdVdqBDMod5K1XEjHyAgAazUYlrYkz2mthSrY6b5g56AWAgkjM9N
aeFRuu//16kyUClWmBhBo89pfaC3Fzd+75Ub+/rf/fuZD8uLxpWqCobidgRtMlDl180Zw0/DWuN0
6ZG5Vw9/bQDsS2BIKwV8KMK/jDb7QkdqYrpH7nUKslEIA4J0ALoT4GvcCyecPpb5kSIDalacykLc
fZ+5+fULKEEs2rDO+C3Lh+BOTL1dVrUrL/pSseXeM/v1zxNXCHmof6EhkvlqCOrlK4hnkdrxNqeQ
WjFa+cUtjmJx60DNCAhwrhdnedDS4jUrbvIIrpLkTQ7tXnIat0BrUtDQsElHp0XZBkmhsG0FNeDt
3uwU1aMsFj1EKdnkpQH6b6VoV6xs4aGcQ7MzMQ2QxiFcHA+198LV5wHcJIEBTngqXPkKS7nCPbz/
dVJgw+44JgigG3nzr5xVo5bXI7tX4x3Cm7UOwcJ1uTunX4tkldhIVVMjV2ikU8Px34z/wqJdL1iJ
AlLjH16JtKjzdfRl3qsgOTeg04+oYwVWWVHIDtAdOj+/WHfK6wcv2f0Z//VLmlQW/HqqYNLRRhgw
2kYbbXYtmnMxHEQXbLE+iJ5f+QMLeocgBAmZWQ6jke3F3OQAYPBBgzVWUJeeiGpq3EzMT9BWeEj4
v3kYG6DqC0P8T0wC9YYi60lGqz5Aa9Rro6ghbwYMoI41UbCtGIoAusj+pTHUwIC2mI93oYTyXxeo
HO+kwa4setJ4BGwdOoupBxkE5vzH81NYeIfmkPG4GhUhz9E5prXyIjp/Wyd1WjM0n//3hYt9j1l+
HfHADyDbckv4YeGbrt9db+VSL4Slc2A4mAS9IvHw6cbkgH4CqJSVbFC9VYqqhffjfkN+/e5RDFkh
5ZE1d6EtuCR5aR3OYXQkHj3i0+dnsxS43ausvxZp+jikpBa1ztYA+YQaqbnNWIkdGhDRwMjLcU37
aaH8M4d1ixnfMCUf4bA44OXjd6n01baxn+9iqbk5B2YrGaiaYUUwIGSxBwaskWCpQxiVWNBe0scN
ugA6LL600htwy059K83ouoq6WnCLc5A2Cy0Ln898VHBB6ashiuNv6UbeBhionvorihaYo+5DnkdV
3qWVnGgpjpoDtLMo9OE7YNWx3RquWZntNrwGm0SHyLUpG+BEkb+HrfRf2gk961eBZxvFoRRXtHP6
g+xEO0CK+CN1jlVGo1+V47DiEBcu61zRyC+zNkyg5bTlY0/lAJkKhetzI1kqENGzdlRfVzUne3D6
TNPsIq5CQdgH/sU9SBzYxIRe5ypJy9yXnhYhTIBOuMsRARI9CTT6ROg15Dyn8+3Pyq+ZVn3g+Gn2
37TQBeeqMIZIC0EYrlfnZpfs/tY4TJbIVrvzV2rJS6Y5KyBFfpFnFYvPVjLRFiKSWtVneluMm6SP
SMkndlr1K5dwKdGlJz/2y5V0PPTegDKYxqd4B/N7DnA/6pYyM0yLCCuL3AP3/zw2aFH9uwhEYKB8
MiHsUpvVK3NaxNOjHfvOEyAOTYzBlhtMUZreJTbDF+lI2b6iDkgplJVfsNB/glTxv78ACCDgNaZt
AnqCEZlCg1yRiuFhbc0nT1t5tMUpaPl1jgN0xOiSQZEsKo0Cegm0VUWkMhhMQNZO46+8igu1OEg1
/7tMOYIxV+pxkpRVqe79k2GOxMFkDUggBhId1sq/S/uZuQ6Q8ccKx8I515UO+EmOAdvADo7laQ1t
9Dia4+f4asGF7HAkYQHRqVREx6d+twYMX/rXM59Rt1EjhBn+NSe9cPytdQ0uAh3DIfdXyu6PLyiv
zNxAwUmNRPVYYGDM5uyC3EJBlaLAaLYmumvh7tIXmHmBfkxDCvkVDj/RQazXZJ9+rMko9TpQs4iG
PYMEowLvi6d6kIHSix9WIWBDDiBJttZ0XKh1QLLuX3ODQCk3dgx+Q4SGMq/VyUGKt4A9SuC7i9SO
vskko25Z0JEQ6qT1mzxYIhgekp1stEANIPfJd9QWLEB/VhzwdMIPrtkcKz24gZfkHX7QeGkJtcn2
rB6cTMYUoCm/X5seXABF8nOIdOmLVEB3SJnq4VXI7HLY0BkopsEnOIofBVRe+MYK/Az5HQnRhvVZ
J5OtgdpI/ZX+TKH5Ea1hJRfII/g5bJpKJcmD6jq9FTr22HilEbwHKfQkJNFqBQOKcLuQ2wXcaYBo
BoKK8AaatYSx6RqpxC6hQS2wcdM13e6FizWXwWvyzFfcAj+GggpOU2PciQXNuYSBalBx+ivYo8cR
Oi/PPA+y1aSVfLi4XLLGEV074QwdXrx6z03ocUwLZcR/TboZI9B959hD2mAaiSmgco4pdmGtEfg4
QuDlme9Ji5aC/gUeGsxgmvl2VNsNt281DFzqQOug/PF8FwvOQZ55IEpBNTWBsB4ygOYTzNLqNJ5A
b9f6cguxOT+HBaOe2vLMlNxBKwZ0qJdBiw+RIxLpLflsX9k3CQwM4NmBaIgWKxo4LyLigWNwrce1
ZAMzvxMweQwZkGl7QLdEvQ1adsVPSB6udJkWHPh/gIJDKBP7wbQ9DAcXe4QDmowO+prrXrgnc1Rv
NXqUCHEPBFXQhmfV7pYa8gWk6LrcqQ0ZnVqTrgNKmMIptp7bwwJ8EsOPc7P2xyyb8mW2gxqcEViM
lVEqJELYUO3RamKtMiSih4IpJNwmZzmsrLwAFeTn6F42rWmIE2Ll/hvzdnFJGGDS0PTWPZM/xAal
hTfwhmCnyi66RpjNR+ilr4UpC5M8vDTzFkoAwaAIk+XounkfUMR1RoPXXDjIi2e5ZHiPzGHX7ICR
JRjeSc/UaSxVsGDvwo1oZFajAbjo/135BtPL/OBxmqOCPV/hfZaD5+q0lEA1cjOeKgPSL2blrFH6
LH7nmX8pGT6SfQEQxGSvvEHiMQq0doureHNJoYEueesagg4NSsAmAeJauS4LPnOOBWbTEaLj/cht
5YD9oWpgD+UBVMN5+v385Bau+xz7O6Di72ciDk45+BjGrLZriM2lAEaaOZKoAyFnyCNhS7fsJ4rg
uBmv9TdnoF6Wb9tjsQteYKJ6YGbHbMuWVhxosSO8s9th5egWEixIKP97MaUCLMF3XHMJ8p5PsAVD
tgLTBxWlQlVG6//KEDFdK8gv1Bf4OSx4qMbCLwV0TlpggdWw1XIMD/yhjxKEjZ0Rda5vMGVXr53T
OeJqXfZx9g8tmX932EsU7Q6TSdZvya3AGAfC0W+RcMS1a53eRMbqWO301R5cMHGW/bQ5x4xFD+BG
c6bA16BKZo+XNd0VcHMruffSZmb+pJGHlhmDGi1lOWksme1GrYogZvfc0JfyUHEWfcgFJLZDBvbo
fYIBjNJbDbRGnvbCrIFPltzxnL0eai+D3zQFvZUu3hld5PDa/fA3IJIgUxAEGL3GLCFzHJx01xHI
xg0k3a1q5ixE53Nkb8SH/xfWNSIJcEpjlA6JqegpiAgiQwr1khQr12rBY4iz5Khi+jAe+QZ4KxTD
R7pSB3EvN4xKQa3r+adaiLDmIF4plEpvYCcEgGuAtLukyOCDaDQBIolKtRI8QeFKNrlkFHNQ7wAx
obGW4P6k7tIHxC0/G4nXJBDgN9479Ub1b8EayeRC4PMfOFxXEWLeAw43DQj65n5u18mfRjF6yeir
mDw/uoWPM1cK5ROoh9JuwW1dxmc+xTBPtLgPQUtSdhAgzBOlXflGS/5uDsNtfdaFJHAzbn0t7AAr
jqDcWL3FLoF6nJIQcDATDsxOWaFmqc2PpG3f09In3NptW3qO57BcyPlWsRS247Z1nS7bNAOtQr45
T3Uag4JgX3VLjEiahRP0duLawzfcfuP9TeJtntAr5rMgS8LPobtuLSUKePnBG1peMSeoMnkIOcd3
WtJ9bhv2+uiCME8e902+j+qPoXARNEDVL3tLAsMtMq2NixfILms8jcnNAvKmg3QOY4sDRS6ktvWy
KfSEK7TEtVDpAItmjJTMFMH6yiQbNs/1JPzs0ImCgDEqAjobQLD0z9AYz21p8RPPAp6A5oKij3DC
1MZ12J/0CnSFI2mDEe9Lizll1zRSL+HLymoLt16Y5VWB0qVM2kL7o9E8iwaDU6ej72t4E48PyAb9
T9R6wbUMemF15bIsEKrxwsyVZYwrMxCgAl8tpr9ZyI2ikpSmB9YDwVP8UokYNfGOvACOn/GahoLp
i5hOTyM9DtKtKI2HoriClgRCBbgCYIYVRd3jgFbw1QQiuuB/awaSQ/K8ZVIoIvSq5Ot8sx9qceUO
3r3Ug0d5DkOWpageJa6DBpBbg24C7ZSRN0bBikIJlYirjAmeqsK9RImmYQeT9f9E1D7Pyj9gaVa9
+HuMPpuMMQfvrxy/pgwKWnbHU2rJW3X4SoWHBjTNIO9VLm5kRqjqB2CyEMJuk+CWiyBZrgAAc2NS
MK8iGjm0kB6gHZrnlErRJ87/C5YTLfdBteZTapK+Qb5911JmrOgVhDIG/Dsw4kAXfScpsiaVuogR
3i5baZEuNOr4OX4a4vZFVAtgpaVRC2AIdWaslKBgeytsH7g7aqWpueDV53DqUBzEphD4YSsDUM+D
EVj1IIPhZRjNHq5K+/78ciwAuHh+FugFMKi4E0BQDLnJHXRTFCP6gcwvwFgWa+LtrVT0B0dG1hoz
3EpvLaND0UqQVFbLulxltxGKl8aZmqSPKqv1taZCMRM8Gu2+BmOIvGKQSx5jjsVuGIYHST8uFBxy
lH6BE3vDH0adnqiIojdJq2sMwmNWRmNCspZoLIyt8XMktuCK0P3sQxol4Rx4/+rEj2guYGRRPASv
uUy8/DAy1y7/biqDPhUuhMvVXn7jmV6t6uwVMqsQz/K+G3ckHLpWdGC03W4YND8mCYp+wi70xZWM
fSklmSO7Qxbz0BSHEJGpnMIbDSXEmYAoDTQLjF557wqm9gH4Lt/pYq0ksmShMy8+5nUOGVcsCWqw
c2x4tmhVx7X0dCnLmwO6wyGtonQaU2gxYGEi+2b3Qo4Tttsv/ooyOdjIwam4GTbCVTmlP+25jLXx
yIAD2sw2a12uparx/X3+3QISOQVK1tNlP4lO+A6tITPcMTZDIqfdxIdkh8oHBVrM5A/07FfiYIG9
m/UD//sfcHCZB6yjZsEGn4RXnlZO9PCWU9FX2janjBNrCagQn1GZCKiiERwFTPPGMedA8JwygGp5
le6ywiMsvGB6GtyjHBhZeWqzSyhAKjCNtAJtB0gnqhxUn7y+P7qgHoVI9R/fbZzaG/alkFhyhu58
mEP9J4T0CAvBmahCAAQl50qB3HoBGcqg3IzQWS7aTvdiT+/AeRn7Ogdp6IKuzxSjQBNbEUE/khkK
y5Ci5wmI3FWZtdNkGzfFrlMuBYY9OdoGpk2vU9nH6N6BcfW6lzWK/cSTR2q3Mxo5+2wCmxZajcF2
Bfk9DHlAckD+T6tu85VkkOOI4/dBybVU+vEqxZL7SotGtiB4bqLayPtXOjGoGjX1TC5DLfZAixC1
gcoORx8q6SrH5Hsv8cHrN3TAOQVdbow1ZL+b3kGwJJc25LIcXhA/XC/eQLfztQ1jokTpi+D3Zs7z
774Sa32VQKu8O9S9bzOK2eRgAq1T2qprRcXAA1uF2zwoQaTE4xYObJiCQYkP0katMgGOixP1dASx
Piiu2PcoMhPWCb0/WdUQHgxAtMyrfijD+6aq1GJUl28xkdLkdH0qOvGjkrm9UiqhWUqNmOhSIobf
bcIWX01WJKBlKUDVnyr9/5B0HruNq0sQfiICzGHLKCpbct4Q9thmzplPfz+duxpg4CTyD91V1VU8
Qdy0CHUSlsqNCZAMhZhohbLtDZunuNpTR4q1Pcm6t6qTrSkcXgz6e5VFvo3QvSd6F79rdfWWlZ9D
MUxHLdcCadHcesrNXaGun1K/Frta0fr3JMEj3FKrv61ug23uMU72suEeJZd5fOn0S5L0jkCmQeOv
OFG00w5Tdyp6o0quSefkkeUpcZBLThbt16rEq78kYtG0RhiasEsIbH0iPZtRs5+IEOz0qjBOnByy
OCyz3dDsl+7SUwoneUQCd+NG2D0tNp55yWyLg4tbK0s34RzW3VIIFkzeh/SojkdxdUb1iWidQt3R
iGIAZwq3aTkmPZIWPdA6BwDb8EjyVZwofxW3E2EH5YxKshPdTrIjYT0UYnuKMA0p4VGwQruaW3Kz
CGxcGUipm/Oc3xvWrfG+ikSMteRb3jVzPNbdb9n+Luw5tSPdQf5qFhaJMt36IQnMXH2DrmNCzKAl
ERY3VTPkfmKCf/Xo0KU7CXtcap4r9bpFz6R516FRiRfMRi5FJ506ufNaUr7CdYjfRsn0Yx08cbvl
0rlksG2ZP7e8PvAx1hluUsC4p3+N2s2ZrOGwijH6a2s/K5EVDpV8V1b1Rqat8mxGc78ricIVElcg
8v2gZYASbN6mrEjOqTCyYmmoEFgdXk+Z3dSioxZvSpu4y5o94749r7zzhGja1vDr9jxtW+uYhhga
ildOpbfkJF50frlsb1PLgDpRb5MlUIvaS3weP4pV56GWl2kmQ1fATyqZgMpT5OVkdAgxRNbgCSwV
rUh92jOGRkk0mZ8XKfM7Y3NrTXFqo+cliW0otW4le+Jj1gvXl/pYCVWMMfdJMNwJVEXEVNsjvsd9
/ByVVMjlWGmYRMtWkKWa5bdiX++UBEW7pTcfbaNeG3mNjmV8n+fL2P4OWWeTPDysQd4+m7x1PQUt
GlzmDtgdpV47xig6vXLQhV1qVpFbjecNb3IzbY9CUoQlYH8s5qXTpdZzRLiwO3EbKoJ+l4ceC20h
3/OA56AtTiBPVkyGvN0dDU62iwh0bVynAXtnJpeS4kmcbKH4RJlvWneiL8TpW7cizRaQa3wWViCu
OyIgmDbOdGcoHOmb72y3MBuchmQI05ZmR0LKCCGg2BOZVHp6ngmSqY/iZsflrZauKZ5XlUdauRO3
vikdhuhJ2P6SkhG96p9UYt9BeIOBCzux9S9Tl+yErAj1pHgZshan9byWg77cJxAdbV8G5pQYvsIU
nmaRALzoQc99NSoy4QO504/d4uTY0GLLqXGlaZyCDyvHQ6w8c5KnK7k2K5ZFnxpUQqwdLPortZqx
oDAaR9N2ibgNTlU3/IZ4GE5tZaTf0r1L/UXzooJZP92RH/QsessyUAwjYBgMg9vFcCQ9tVk8XtwT
wV6jQEmZQ4qvsya7mzHYgkmUonHqSYoxYw7RLSz/ig1vF8Y+bg3ZbTnm3uGg585Qk1GXVfOH2o+X
ZcAtHUNyoI/Vq4ojUXK5jF0ZSXaTN0r7RvGExGsVOGNcbQZ+r2k5yZwOjFjw1L7S/Nzj1J3TFs3M
YJ6qLVRyekn1VxFxGlDdtT5n4ku5CXYNEjDsDd2TeiiW7gXrqEDrj7Hqxglzge34pNXnZvJ6LLtU
gACCUUvyiYb79jQh8MmGG6OYVdSRnFd5uHSbhjempD2oL+vKeVQtvs7oeS+PzrAuBFa7o/hpZj8G
SXYDbYyf/o4mhwSTtDXnFIIXRLMYxEthbSmOLPuS5Fndcxe/aPVeeRwVtj6d6uoAGxWXZ331Onx/
QahVuzacpuGc+xCWe7k91zQt6uhOUSgz0zYG1bCzSP4E43vf4gP8o8rm2JIvYpB8U7aOlt6eqPLI
7Z1B8g1p8Ma25BzK1luzamHMG21i8aLShRZNOhwzcmeqroOOgp5z1HbzrG3ZZ5iPeLHYc8Ws+UU3
wY2kxMt0/cv8TDovrTYWbeYouryL++KAFdV+ejx8EF1zzv2RhNB2w+m99icO+oZ3AXIzLMse3w5H
ake3Ws8FLP3UGtducKxhXySDKy9tsI5T5bRde9TAAXSStFWlvbTDURbukVIcevmLaOVqjZjOH6ar
kgpXRk6cFoNQXCafRwNMSdjrAvGnLRaTyyzZ6uJkZnaal1bheKp0Mjrr7jDKRu1Y20plJe3k+H00
gIxG1aCoEnuKPYqyRDb8tVzK723iws8Mxc1KH/EyPvFWHaix7q+EiStD746bYo+g/4CW4slo2L95
yCVgqAyR19teXU1frmgrZT1I2vmyzO/wxXar9o6Id2BXzq5MBuNaq06iHa1CQ5ddrQdra4knxlKE
iy3V783c+wxWkh9JmixYgCWUxCeLyXsVGYEQfYlABqBt9mbtLeOJlNPAimWCTx+LmUGgqFJt86nr
Aq2M9o1l/q1KrLhTJlzLKowa8UvKCBJKedXa1AZyM/PEQOZfBminLTDvCMk1zbQt44Dgu6UK2brP
dV0Cq8PmaXotrU9ZfB22V3WlrPOa4mkjDkAa/JUgFaymozDBs5JSwJH17DbLyu/EfJcjEgWI79uI
Kq28tGlzqidLtpVKCPWGFSt0O2Py5ToQy+yfarReYg1Y6D5oxXojPJ5w1q7SvbnQM5vp+YXAn/jQ
VuV8nPWeVLdqSMJkXfYTySo2w7y3qZZO+rAmO0WcPmru8B2zl1ZQd1/SlnlVZv0uCxmrdeZM+mum
U74j2QdnT69EuxPKKZXfeUZjMpWkt804vkyt2xfIt9ZxTzUbtpFwqKRslzRRQMzoK/Z9B1UVgnWm
xJmq9E+xiJ6JCUvTCLU3zE9xNSjSWHY6+eSclqgk6urM5XxQUBf33XHLPlPrQ9Q4Ks5GbiV2zoav
JkI9Me3PvQaQqdd6T2g5SqYFmx3o7kO/LcQ7M4plp9aYHJfB3HWRcmmM7qhBusVNedgWixE2moEu
8os4c2up4vE14k4daojybT0ucemnW+po65uo6p/NQpsmVYdSYkOBuGbab9Z/JFRIQ9mQGM8kgNdq
mreN/UVOB0dU/ET+7uF6TaW6C9KtwTylm1/IRD2WanFdhphJA5OfRDDoeeQ3yP1KjEmxUrQpb31X
f6yKtav7/LVK5lcZfGaRr+14XKrk15RUwhuJ7iLkaVoj7kX4m1JgmM6OmueYaEeJFXgfCBhiL+Re
3pw5Yevak/tDDgkt+asVlMXdoh2g1njsXbXZD5a8kyrCt7j925lVQoL4szG2YZty7LaauwooQ6Wv
WXzWV3fMmBxSpV+5GN+1+YdF6NKPcX44UVl6XZK5Ub64UftPN4gbV37ryduM9rhSyPVzepQU0RaG
X90UbIlU6upFMZ/K1C0NXLiBumtsKBawVKX6ULTsakUSkR5CHq6Mk7T6yhkHhTrXrqy/b0mxX836
pU1RD/TlThadUsTQmiGaQnMNa29QJyr/stjlbB3yT9XgITkpYxgZT27cNamnps8R07XVe6K4JgYe
onA0xV35DcHYaU5MbGn1MSvvmhlSJWxLkPcgGdI+ncn26JO9Yflay01Nm3LQlvG6zeYpxjCDeSOx
r1wBuncYKGkxTJ10Z8LNasjxTKUmGn6W7Ve3iLtQ3qM1yPCN7xgXT8vYk7Oz2n7pjC+ZU0ayH63d
5Iv6KQe5xQSTwKwh91tjr9dnTs+OG2bKjgqzmuKTjLHkwv5pBtcUCSIhbE81Xcv8jLHU6UjGlkMN
DjL6Wl8ShAntw3+4lH1je10Y6esLZwB0IgVAChs2VHuOFF+LTqZFYJRDp9NQ8Q2COxrnQSk5iw7F
gNvtZp1NqmA1bz0JPygA4bHLXSkfSZLiyKbK7ss4jOm4FCv3YroFOWdbi3Bqt7UC9B3cZo1PGN0F
/UBHsQx7YUh8S8IzM30ACSkxqa0XD78RsZhpsfrtVHPG1XbaBVMcdFqBE+RLp+KxE5SSZxQRH6I7
ZEXs1plCbZy6urhc5toItRi+XVV+xBgzqrLbcbVfhVn1hcKPcFhc3iPmN7qqCFfRU/R9Xf4ZHD1L
RdvhScClURbKKCttk7FtmJxwbD8NNZwQ19frV99cVaY+Kht+aSD+ixOgsKm+88krVrv6JcLIbmv9
texDOTkPwjvp3oEwE1JhYhKAmRxP3xxcgkhN6yQVVEbRweKqnWqG1LKmBiertfTnYQ1Jt2wY41NS
z/OH1orLhxq1PVClOap7Qah9ZV6CrBo88InWSZLc10mHjgY6X5mR76z+M9lrcdVhyD6r+6Jb9nOc
BrJFJpK+XTdJZmIq94d1Ciup+9l0PT1RAj9bYlztkJo4ODY9D0pza8v5L45p3FTsFKIoMYIhqW6N
yfxUZFo3cbV0e9ETupc1IoZVeKrl1emJo+ZzueI6fpvFlARxJP0JpuTVY/Szzre8PW+903wq7T84
wpHRD3qe0VUKp/inYzCWTZ23jo8CzhgO9Zsgk1OBGx0WdWbwIFtMOjL11KQM+HmGQHqZK832WnnS
4g/1V53y19uq9Kz2dtE4ifoYTwjZsWrtpcXelHytj52o88kUAmJYy3f8KSkEKyS/7iAeJBC7piUM
PiTz2LKuZc249J/+LV3UV+VDWH3CvaVAGl1Jd5veL9L7mJ1GrXdgjrXrwGWtxS5gBZOs+GInSZDX
547/Lfh4C2ib3RenMQsrrDcnp8qCFsdL66JkgU54NqLiyvBaYoboguO9QKFTv+iYSkW3qZW9sbSn
/F+q+xGqcylUTwpKxHrDbfHbyHK7iKA8X1um1vpdphzKsgkzPSAEnlHXefhORldOwyj7FZKvaHuO
h39TvoWN5He4UTUurV8FTBh3mATbRKr2rWc1l9rYOE6Rs8VgYPmeQm5raj8zv6wpOxcansI6X8b2
0Ag6aAh8VStnyVgaeZjflSamA721mcddsmauXGGBlSUn1MRB2ydH1TzqF605MkVuYqSDbKZxrX/C
1NJle7HxWoJMVJd+CqWNRPgcqh7bsFanDz902Z4yQWBsXyTngKFK66W0wkZ7TyQGEIv5pqv/DAx6
MwAmQupnDrPqXe0IJxR0T22PZeUm4k8vY/dbfVvo58q/ZrpqsP8Ks+W1h9GnpAFwnOTyA5xpSC5R
E7bavcpPnXasmZ5HAl4yPY+4SRQ8Lr21CyU5pCDY6p8q8gpyy4vSNQDtBg87VFsGq8qW4TGGiCN8
Mulu8seVFJERt6gvVa9yzPqjANBCiO54ohxpmDL7R43nts1OwpLtraxt85tLpX+tf7XWj9vnQg9V
ZvLJuSfhY2CyA0vjQbGmS1TWT0Rw2krDwySoXrxZUUACY2K+8FmM+qm6q8lrvFzwGha2l06hsklS
J0urczPQx9NU60mJlGkMdJEPt52it0rYGJkmvEULVbzi8gbk5lBYRWBUGTsei0DLlZKrsFfxkK5w
Dj+Wbf2qc0sWFGFyQjNbvGr1NV7tunyKBpb8SaedqVTeAJJAUcX+meDI1YnN65rfrW2j7DvBrE/d
BbmabRjHtb5WyksbnTUK2hoWrPCVyJ3kXVkcUuasRwXwMPfBrbIq7G815yDmzL3MkqWvuTeVb+if
47YvBTDeoP3s893M4K/xpZD9JnJpMja4fPK5jCSYRWLOpH+VugPctIt6r6U+JizEoFuGP/6yywTL
G9QdDOhMBbJdU+OlqX7H4ktv+yfwdlQISn9sBkfNeXfv/K1V9rEond12UIbGDbGoxevrLXGXgEU0
9dNSfqzpecMhJH7vq9gulacsCir68dg2rBd1cYHdrHPWgYMpgVKFqLMcg5NqohEDBCrIYDfepPag
IzvKk8NEKcs5ojtdz3o/Ztz7o047L3GmbIILNERJ0VUhFRDNcsp+JFWPtRAtTFTbOLODelkMsll+
xF0Xf6n1v7l47ztHZaYIExrrUtWVg0WvDlYiHfoaHEW/IGKYKtL6AiO70jtVMtemXtiG8mpSVkRO
vTkiitj+qcVLsuTy+Mu1q1Jfy8LR4yBWfjSrcDX9OY+dIguTLhjVHSQH1/BkODNxDs0LvsFZgW2Z
cFqre08YdHMes2vSv2kVAO6hF2ZvYmYgKz4XK1TEPyq6VogdnSpFpo5JDvnGCFvuCgsaHKdtScWw
K9Y81YtIPWInnRnOkXof6hj+hM+HUQv5Zprd/8z1jp3SJG7WBWa26zqKl+eeYLg+/o30gx7tN0Sw
iWsUwfTTZpRqODgxpq95yetCkOziyv2FuWFqwZ4GT362QNyPCjm+Ji0K4JLIXk65AgMdlETIwjYu
3KJ7zXXivEsIj0M2UjQaodB/babh6Om+xO+QGHjR2FVInEnakLlOA+OcL54qv26/Svomkwku0Py+
RYzJcy7rlSOWvH2CEd24cg1OrPKElETQfnrg1udVNcG27fIRZsM5WpDsOvgCA5PEdcIILD+L6g0H
3MhXCQkQ8OIzN5AR4WAn72T9X768d9eaiyXZpfi2UKZFv3rxNqMEBsoqOGpVRxkiF43OpFOeAzuC
f9hzH66oJTXjI1ZOvYpjTu7PCQ9peZHnAyuhaMEIHYVxvNa1+rM4IO0E7HVl9S0FfDCu0+Li/qTQ
R0qvAny3CpIstLo7LUBiiDEM22h/6+g8YyttheqHDp6TUDbvVvNSExg52rqJ78DrLNQuukd7W38e
eOAHsl9DPIrL04KkiNa/qYO195rMF2enFtyo9/ohxLZaTD/NKcyzyl1mmDBxfFKmyN4MM4hjfOb7
p2phh9F+aiQboNK7ZM0tnryu2bXzvntpCWXFYf6P3jNCCqm+xagVTS+6jwjKP4y/MXcTyalFHOp3
smUz5WPOu2k/wB+Mnswd/atke+m3VHHux0wwjlRvjD/N4X2RntRnBRsCeXrq35U1qPmLFG9bN6DK
WxVLO2oQojgduvgo/dwU0VGQbGGeoFVGyJUMLkO3wHMI8gdkx9F7ibUvKeWk9IbyAFhvyb9J7Bb9
d1oEIK1EPJvLiyQc+s7Nl10kBjR8+p+aG073kak/zfgFyEvmsZ194pw/3PPKZJE1D02DUgclyHtx
jpY27PQTPLZN4LzKrSuMoLB+o4APLndN+RpxADCfxL+6vtFKFPpOjWu7XQ5azTW90LeGRv6vlX4U
7fbA/zGC4mSTy+t/wNJjyal2dkyTHdYxlqPVO/gBVFwiwFCyfetZKBJpKL4UvPKZb94YkM7v4M02
XKsR3cU7vElPyKG+BO3yohX3jDWVNJiJY1U739RwaM6NEhirGy0+aAmCMMIAMOEuUTfSy7C78DcK
OjFsJZ/1ZiyfI9dCfBw0z4icMQ6ipnKJ6K3n+5ZgeXCw2jtQ8fxvjFunflfVO69d7N0Cp3I9mDof
qHpm5OF70w9ZRKyBDpYwOi1FjdDy1tZXDXomfe2F340AexaOscJ7HB5BBOpDx+ZYcekojWdJtTuW
P7g9GLGXXbfuTVHBVyRuQqz33/GKE/IdVXSzehN6KYHrn/h5JAAE9XXfxAlb2qHQgizfFZJjUbsS
kWPiLjYEpskZ7Re0vpxC5H4L5S4fA7amXvog3AIphsBJhS9ar8nXOtCpl3BTsjMlO804S8j85NPQ
7iz538x/buFkhE1uV8Jb1Lw0X5Uc7aPsBebk0fRYIyL9Dpuv/r0/qUD63aI4SvHU6Qdp4jKXGFt+
saK3JUEUUju8BGo1iUJ709wMSoyTuKdy1mHIJ1ucHgZIqZvXaLv519qoqJpndSkPi07Tpvozaytn
DNUWnnWGHcpfVZE+aonZ2wIsb4HIYLqqkxVujsNauYPenIz/X+8kNtQkQK3z7CSkNNX1l0r+AZMr
+pPRyu8CAIQtaOODw65Lp+9g7bmGTJBnrcxBiUirifvnTmn3/ZqEclU7+tjsuib6E7Pm05rMb0FO
gxZq2c711FH7nZ7nfjmrnmF6sj5xsdhV7Kt0s1eETAhIbVNy6+RHTr5l1AjyITIDWnBSdDsllJrD
A4ZLXFH/g7Ivf4hR36UKptvM7NWX9j62sTeuf+OkuChQei4uMOedyk8WFU/alDFYhjZxsG/zJ83r
JH8z/QqqRRvTv0Xfy1Anizl+VKpHM972jmrOp7zFg3mYDuvAJi7BxGTGawCp5fRc36z+I9ZEP5ux
dWtzPzbyJyAAPx8f8V3ybZoejT1A7UKicdM96mQRe3+uoKVbvLjleG22E5hatE0fknlPleypjsKM
r9Y04aYKd7xFu5xrAqP7a5KcuDfn1d8saqyj9hfPvzNK6xgEwKbAx4LCcCX1MCNdVHDLinHUcjhq
H0UvzPDwQB9WgO/hOse7atqvILGQVVAJSvxkVfAX8DyhJh02Hchd9pqcU3Db1yswUbhtsHEnbuF0
dEzdV5d7hd92Z0e6VzOgGZFiEkxiH9bruf4x0FzlxnQFXAalmKarMO6F2zYcibNghnIyPjQz5um6
hRyUxs5qYrQNvzpWKfVFvi9KWOZ494WE3Nk5+dycetPo03Cr3bNq3VC7YCeNnECQ7zJLnzqZdzSr
7hIfMqoMkQIBvxYTKzUIoxgjqcqeJ74Q8Lr/LoyPcd4ZcrjiVERc1/IzoQksIfAuE2e5OlKtlV4O
TRwt+I0rya6fLmX2aumndT7nsKwAvdpeHdDbAe62bgfr3PrFmIL2v2ONA3typ8ijRJHwZ3yZ1ksr
3Yc/66dIdXtMPT361ywAWGl6X/TxQ+JmWPnmMXmrm68CJZg1H6b/cn/n1IcUVQZXYLxrmBzz2E4S
pcRHTvVIGVn44HfKYls7i6Sq6FLkQVHdrenYTZ5QXES45TE/EFxsKubb+t6Cev6K9NrgnkHzU0e/
munkFk0/WuVcdHjuonbeFlfjeS8Ozrm6s6oUrk71ms6kJUmll6QfTXsSv02+Zsy9pfyJ6tcRR1c1
v9ICQkLCHqnqaaszd1C5P5kY7KV9XPcHtYMDxJEIirEUw22ikwA5Burz2csDtdNJL17zDTodOcuI
OKDofZXHW7xhfbOo66GljpN11xqOm3QpWmeZMX0OMNrw1UNkPLK7VW9tPxYRnt9Rld/1IadAUWN5
dB8KspWWYuPR3+QyhQUqksKpQfwoGVD6WAz6Zh/9s0Rr0jiDsls2T7lZ16l7bd8yy2E9AIICVkgx
5JbwV1SfuJI1pW99VBSa0nsHzBJnO7Gy3LWyYxSypasYdpOIrnxNK+hw91G7fayrH0U7JoFE87sl
SPwCes6INUzRxeI6qCUe+hyow74Z6Wgssj/kQzt+M5J7NPD8VjdfgMbcvqMJtUT1PH8IDyeY4Sig
0ugaAjUHP+XQEMOFVqneMPo7xQqq2Mc9A6sgN140nrb4nK8fbfoeJ54lfopQdKn6pudWoB0X0Vt0
uMdDAQJvQf8Q3CGm+oslid9jKRzilpsmwujx1QTbF5p3PeOYdZPxS8IEffrCMj/JXXqNCpWheVw1
LK50Xg5CffV3ifZlJgQi/HUSheLMA8ru49T6VpkHrQGHA3G3XRq0dDEEKELs6dhEnBOxq7O1m/pf
lpxTkOk4djpEJHG3M7vSWUlno2FIum9NeFbKGXHQjCafcU92SGxQvCN9rBI/2ypqCHBtnVuq1T0j
n71VQ49TxAAPSn4ZitluJOM0wujj7yw4ivw0xnciJuG6YwuBlE29PRkd7X1+SxocAaZC69BAgZjI
zS7XCbcx6cLLwk/oFWGeQUyGN7P5MqWAdUkzDqQozKeu/ios1kQK4EJ1aib1WTJlpzKfhN59POrp
SR0uJb8wLr74aUaGjNF8KtSfqMEt+y0TkedLNODys0B+fKL5yzZgc0SzS50coQrnqCh30p8MaG8l
PshIu27IISNZdSv9TSBv3To0HIXbV21993H8+JYD6z9DFaPHtAkn1aDuTh1Zvc1LgvKr/ODKNiXg
REO3JyTapZF/9joQarHgafMGDsKYDgIyiIF3sT9WyV8PD7/S7U5/m9q7/wlVLpt2HqHWY3q0ljNR
NM33mpIo7d6nIt8rJpqsJNvL/OGxaRyIxTyUi3Qf8SSY95X6HOVXFS1jHL2K/dy7myVdxmGKvE5+
VJv1R1JkQXkQlg9LAr9G6OaMfJTxNbVusjz5S7HvN3iq6KmKQZSUpyHe1zLM4U0SdprpbVbk6tNv
V3sJ7IpuhGrpUO1qVZgKL6k8UWn/0+tvFYgpHUJNhW6xs47EyQrkPccRtrwN83DOSvlW4OthE1+W
lHsNG8Xyn9ohlxhWEdaZOPtq+5p7LtLEumNjzZ5bum99SV8EC6692TS/kib4J5SPSleH7cgOH0aN
c834Nw4gJdzA0iyYuzE3v6Jk3ZPT9xyP+0V+MZAV14wQpO2bJsRPPaB2R4ORGsJ0SmH3gdNM0alS
iN2cosXXFDHxG1m7GXqc3hUVgVAbU9NXWx2qVnyvDcJ7VISj9T85zj1ZU0KhRc1Ybm+b+ICAOHJi
kdR1+VwkMLkIodTooQykb1St7q20iNITzGmvzhOzAPiq2Wol70YriZw2M3JnFNspSAb1O+6M2IcJ
RbWwJiczQkCiKhPZoRLVfXWJBH8odqpkMd/mMncwK/OrwP0eadd1eqb97LKDZTI70aZuhSKp+tZ0
1TUIQthsraOdyjHTN5mEcbr4LxVuCiFFNKGMyljK/EREEySchLAhl5gxWwaFmMC2vhWmcGglYXZM
QfE0fDlkNqrlmsN91FJXqnar8qWZ8F9yUAysBvmrW2jxS9QUTQVXAmdpPgg6XIhrxTEwMtqa9twl
zZuuS/eYezMeZA8xu7rPJO0yYbwJTLBSxZpAWGS6UwbvUh2uQPlQEzwqk2QKu748TvOowmpFsF0Y
DCdm0LYiL5OBOccwy8iJhF61u1aVvCTmeRsWNMkoZ6sLwXPqq+5aypZjcooIS3NW+k8rI+Qco5F2
GmsSnDR3sdChakrzowlHoy7DNB6ZjRtT8P0yEKOLNvkZKSgWY1kKkdSrcFFMDG1xCqjOmULh7FBF
GtKOEAqF22KJT8wppVSda/my6nuh82VrX2tBvNwn86CODyGUzW4bmuGJZR37A4Ed0FnqBlafCeCR
ChowCWmW5GWLAu4vGS8MyXPNV5g0pdtnv3R78BW60Xpwyu65ITUjpru5QG8LxkFNbrrm9VhN9K6V
gjNB9KbcLCOdRbHt6AAsBqQYaTVNb2SiQfGQP/g1BrbjarhKzMdtwrg1w3FN/BEFwijTWLavyey1
47hrCyVs1UGFe6NkytAcInrm/H1tbzVw6mj+Mzi3KX6H6asYLAxrlI+m+wE4i7rqPMTpWap3hTwf
N+tXNQG7SzqUTt6vWu+vOs+hEUIz+VZUQlsEl/Ez3KL2hdQ3jlWJX6IVEPnodg3yF6uLvrqqJUAn
ixCRoMZbJNUVav0rNaSNyodgwH58GyRxJ2fJfY1yJ2pN0u5UR4tSlBC1gA536teg7wzsPpd6tH6m
rhG9UVxNV5D+x9l5LMeNLGv4iRABj8K2gfZsx6YRuUGQFAnvPZ7+ftDd6PCQYsRZzYRG090wVZX5
u/TDpWJ470qOHpVFrbU1AyWLBtlwJDNvITW0nP8AfRAUnORTKiPprJkIZvn2Hgm25sIAsjrqNl3F
UbRpS3sfDANMHsNvUDH1EPL54IONFcbgBHW+AmrLcx3JWQd8I7os2kdDCS4VnEtMbSXwSBtnBwky
TuuUzYQScWjzp16xV6GIT8hzj3EYXbzZoKiBO7WU9xO+lRTVjWma8lJus3ZlFrNC7DgYe1mPxO2E
tDPvTXuVzaJddO5OHxCT7wVbs1tMIt3YSP0NCiqd7iTCm5SjUtCuDUu+hF7y0oqSrZGXZvfSTc96
uVHpOzXkZBVKm4DyBI+e5Prmba0eB8um1ilcJlt7qrFQG37iR10Q/eeZNzEKhIpCObOo0s2XWCrp
YCTTHdLHrIjvFTGapxGaGywhoTWf1dtKrLlJd7KKsxk8SBUo9U7O8nnBZSG5k6n5Wpi8aNovNC2r
NsaOJqMgDrTyo0DKHzud+BX6/loLIStKULhY1m1nbMSWsUFMXvqoyYSpB2oc+4qEo+pOXfY79l6D
DriTJSzGd0QGPRV2GuHHb0ApRllZVuZqalc17gj53Olry7t4ylHzmuAc49zUUCFejWH6HRZdv4vq
B5Gsm8R8N9KQMSvd2kAuxiy/FUr5XDuZPXMDugRixW0KJ27uQlN1TPJhrd5JUOPGWrNpZuUdeddo
QwYbza9Yhk0CxHDOy8MYIHhCvSrUFJY/dc2g2pgBSuwl8XbWyCQH3q5FT7jUXNRm8BMyzJ60sRMJ
8+QvDl9kJ0i4KlQgMl138RyS7JcqbK/6ssr649RvQ2+vilNtRI7PFhN3D111C+kEtdynEKkrOwN5
Q3RqY8t1JMVYdTLHGgxN0MXPnRScYqpxvdoP0nPb2ys27Uuolyupv9c1nejVHm+C5maxZFwMar00
Qc7Q1ey0ycU3hbFpqokMEMr/Ze618KbKhc/v1MBBxESBzKLN4+YmpBNL0+ngKyR1g1NogEBNF0Gr
jieRmLOKSVmn8ibJX6aRxI9Bd6pJdRTlqfHynT0kXAcu2PjFstBO8T/WMxwID6l8pC0CWLVeWGDy
DV6NXEtCFzB8Gk0spyAdybSzmV+tTm5aBBAkBHmnwu/RFdD2RtJ7KkwUpKgbEdqH0TrwVwX5MDkA
dhxuumIU9HfbUnTnQR5xt3R1WBCqCqGdJRDXekP7WRKIYtYjmIO26rqPoLTELcqActEFWXtuAxB9
tv0BXssPlNGVZXweNkBVdCO3Uel0hf5gIUPB4JGbxrnItHWIz2VX4UrGuCJlG5EyzlGi8G5HwYKd
EFEOqhe4c6LTr6Ig93ecHuOpkxBvbJRGzjgAQUeqsFmr/mFgklNh6WJRqtEpk5YJApE2J2BO02gX
LQlmQRa4HpNqo3YSktYBDJBC7NJK/tXvEnccNHHTDOPLIIEbaoZcuUJFPZxb9m2pMDrNHm5BXOPq
sZo75Vr1P3KblPlQOWsUonrRx05uW2e1hlVOTqp3h0o9WcbRc8nAkeGxrTg0i/LqiYtGgDV6wlZm
koB4GOI3j+arKh+D/klhcwvEXWM+DgaornIvAxpGsyLoMdIhizW+x+W1Odo93gEvKMsba4Rk8oxE
2VhhoL54uFVTiFN/gpPLPc+1Ka7kbqXNzV0Lce5NpQ2Sam37KtZfmqlc9mqJodm7G8Juo3mWm8aD
cieL314rORwLRhmGD0ikmMtgIsiotMJCEdxLr5Xs40CJXuo6ffenAJTssZjqbRl5DxLwgtzehQOQ
bGAiuKmNJN4E1qCyfFD15rKb8vot2IeEYSkYAfwb3dwk8tsYMGRQaOiKtbc0FAfAi3YSMnQytQm2
HKRv7ONGzoZprbPsQ8tMCMaGSKJBaffyECiEBb/l/aPZ4hMCk8dpynkXr+sx3ZigeH77kpOS3gZ3
OLGQu6NC7LjdbA/9fdsjDdXljG4lcg0QFXWCHbL0cNNQRoOgg03189VE1SorL9CyCZ28LZ5qS771
M/s5LVIKaPBLc0wltAVzuAOix3WaVg+NSXkH4BaZ3YFA4khaoRv3m2FtYYhCwaxDiAi3quh2qmiW
qTMiYxFI0BsQ2qmG6sUwkX8XkeH9AvhlAyvfTbV47Xiy6DiUAOkoYXvxmSBjYBLpVmqPgrE0Tk1/
4Y7lI7mOqFk030l7UE7SkltsXUrLPkkzl+bGJeWfSjwtm67ZtjIikEnsmXK6wFY8KIhaKuEkTbgO
vZE5xsAz0uPo88RK5VBYN0CQh6oD+BbmWfHzDfLp1O+rXwNzZLM2xz+EWo2EZ6vh3zPYD5rlcVrr
Fiq+ioVlEG1YfPQeQF4+2L/auIJ6Dui6JRzOqamDy+jFCnPCQMbpEVl7ua0TW2wmuwR+DfSbLALt
oxaSXT+3y4PWojQTSoXYWN55KsVwVLtRZNDV+byFtdxRl+JEqQ206YENW6h7F7M3AZAs4yhZ4mrF
paN4x3ysbkwqek0Eq1oAFguHbWwf29QrEGB+/VjGiFP6YZPr2omhgFB39/CQIx6Ldd+/q6W1TyN7
Sb7abQn/xffdge5Wab/xu3Ib8rOUGg1/d58r/cqIntn4N2Oe7kPb2nj1muY4aA/GvYdmpyiY7Y1q
pc4VxwPbnazOQYa9C7wnr2J35EVBXBOE003hG6sGdlsfBqBYcV8QEZf3TKUxzyZSb+zWUM+yU07v
Okqtxmu3ZfZsM4uJ+Ie5curRxmW/7fZR0q+t9RsdWBC++DJECjq21g2ll56cbt20uVQQjYrREfHo
9kWHiSxCPQ7nBsQf62ctevL6M+Vp3oBhFaxiRBeStZIb6arm1cYOtFVFfLwzzlyMNvhbuvS1JlDA
j/mmkx77Ml6bJNna4V4dHgrMSGrHXDdddkRYzzSHqSSVk3QSYOS86Hs29ojAlvbNNvpgo6veNjas
54D5tl2ZrAdLZ6w4hrcM402KIE+NTVRmCBNMZR9SB+mYN73aP9Tdte/DdTFi/TOLnYaFAFPgkkDF
2Qff6twpqYPsRHZl6Qt65A77fA5aRpvkG8MuRu1hgNKlwbUyX6XwKpsu/iLka0+j+qoWbxa8vFKS
6to+5dmEBzTq38Yhx1tfZE9KHp2LkBDbWmvOymDdB5NMfkE6OYU97qVkX9hEzNVMtxNbBVQsoquc
74Mf8DMtLIgVzwlDi+wHvxElcR7vwY5ZW+yeuRWv/Rz5eQyVeWiLc+BdaWaCHFJ4n/qzbXJVttGy
MaI3A+C0v47SPfV+WHrnzoC6GggAkP0esbXX0G8AydP/75oYHbjR9xcZSeqE0tYeu01DcyJEmCxU
kR3VcnQnI92NgaHeMi8LTazW4JkMm2EpWhS4iuKzdyfKujDGN1VYr5n6YiXnSbROUkkIXNQaSVZq
+0dhDC8o2PPYXnYeInJvkEGV87k6yr30XqlA82mBXT9qWt6LbGbC53QHKpuhGOl1id3QMqiskZ64
8K2NLFZKxZDFEHVpdmRezqpRK8diNZONT3jhPk4hlxvh7YZYu+pRsIoNzfXtASPGuojWioSyFGl7
q7tqtc6ioyS8W8wQTfjW99bFH38Z/m+svlD5dKGmIblqcKsYl0jSzjU4e2UVR2mQHVMXq9yUzVtr
iFFCBZa2ookjwCntV1gRn8Me11VPQlsqIv3F8mLSZruSYaBJ///lupQgKlVi2hNRShBnJVbgtuU5
GcNqCtAcYZgcskchXlD+TdpbAVmgIXno3EGihmFDKR6EOd3RM21NTp1MgRuxffnYYYKSmtdhio9W
sh9LmA4/d8MswVphIRoaN/EwrgPhHyW0BuUQHYyo2Km+gUdmMFZtoaou/p9lYpSgTvKu9EANwiJ4
qGJ5qaNow2HL2HgUw3m9atL+6Nee40Ov5NOILn+KXE1YbpL3aOjqUnkpJtsMgFaIeJUea6tyWpsd
dcMEB4DrrYq4rWcagIlbzU18QNqT1j+x8bbKoxi3usdDc7BZUuzfTgHxLajWbymwC//K+6HbF/Tc
ot7atMyeuCsyEzbmOpmrIb9pqCSUEtBAb9a98K6sr0wmTk96zxHJa0PsVHrLKkkKhIl2gVQqKiRX
0UTjhH7NDVaydJfUPVl0gLxR5FZ07n7olvA1Zd/vrMK8ZfhW4dZGfqnr6xisNc3VQ21fgBAr2n1T
5pTQPo3AMk88bVGWWNLylQzrqonBSeb0JboVLTtFQ4tx/BFL29aWs7WvxOp6Uqa3wbztqc2K6WxL
v9PhETqcFn12hDIUh2BeQ0yOl0cr6NpkNNBtil2J8kHUGzlQXru6QGSc7gaAGDXbie63r03Iz8M3
S03AwiXOPptcsIcmDw8DIeAMpBOvwUSz5mnTXofBn6gl2uGE3wUUZVyOHOTjSWJhd7KBFUFZhO3w
C8tQY/8OtQ/F3Ex1fU6NE0wmNPGI31gqj0GVuRqO/MioDsl0rvRkzczXZQV3pKWXKnuyooex4hzE
ay72SY+WvUIurh0rsqniSgBSznzFKrewToVuMqsQ4WcNilZUaPVkHSrpQyMyN8E3bFbYYGaRUhsW
ePPFEgdRQC5d3WyYM+SkYbCE4h2ZmKjiuF0hflZN4fhd5+bTUTcz/jKMnAchEnK2SiXQIkJULIlZ
shmLm1S9Ualv5HUz7ciMBdhfTOQgWQOG1ulhJr78ZV5sceiGoJLGFsBI19dNdypbJwXm8q+6vywz
imzU2fp7Oc/GAhgR8b2EugOdBEql4AYx+SLWXgX9M2wC+iqpg3itcOhKxzZAisL42xgxnk1Trmo8
I9iB8ASjKRkcrygrSi91wjpb9WN/U9SQG4ew3dfj06i7kWk4arxvoks9HEwEo2p4KmSJVzOIn4pU
31pCcPfe7OJcSdnOtGB5KxtVJtZI6ZWyY0tbDtyHURscaVkngTs1YpfbNmMBMW7R4uYNvPZgPMj6
h5Fm6LrMXehP91H5Yittim8Fq0PZKy7uVHdUG+QP8VqKEMiKvT9fUftKm86TRy8FOo31r9W9ZdYU
93LX3oTQMa1FcHS1lzofm5i0DCr/zo/mtyK8GHa4K7nTqqesYF0crWq3jXYQ8miQiEoJG/k10/7i
jdzUR8zGFHd3ws9/YdRAAAAhsGIM2zJSt15MUHJnICoZp8wdu1fmvwIXtcADfrEmFws8taLz71uS
yi1HtcetIo+jW/Y6kZzZTR4lJLMEVGFZ14CumJ0/rDzRMGutpO0th3Y9MSFMiyvcnSBP7VDfh1XO
aq99mQl3BhkreqOqZ19SzPs5t092Tfp71++MdmsrAAe+DZag2+g2xYBMFAsUlhRpfCynE9LOWPkV
V7kz1SQVoIcv4Z6fLI72wb+WkEAGxgm7WnlR9aI358rELDHiB+uH9D2rMTuPtUeN2qLsV8oHi5HD
VdpSfvXNW6CpN1Wp7MScBVGk54LsIjMX4SbvLhXAMZzapMQLHxBMQBxbCscilpnBMFal+ZvhRuQc
RcPW6999LMp2QAMXeBe7o0zKxFicsgqRGv76js6T+bMG3r5eOXlz91hAhWjyU6IYv4g+kvJ2mybR
k+bjx83S8dZilsAV1HRD6dnoYF7duU8QPim4GpY1a61qbwVxPcj2w+BtbLZqKC1ldSmsdgu7si4I
eiqS9BqQl0XdNCFVI1uQEp3JDKj7Rv3Zj09p6vrIs1GFhiPqhvEckmq+oM4mPwDpbyBZ53SaHK33
nKheBnX9pjbFmrXkdnWwb+mctFhyDNhHK4G6Lr21CjIUDFd9pDAzrwLU1a29cXKsNKHEJh1LSruP
dH7hwhVjy9aaeYNgp/Suvc5QRlGui7m8AHUri2csv22/EiFuNuZTmWDkXCvWg1JdISISOSw1eUa5
dZLR8EX0F0pMmLOJ/9irhoFSAssb/sUgTNwpyzjHp/po9dLsibyA7uTRXVmuMN7ixT+HkKEj3ds9
elHyA2SuevBVfGOADCs/vRPt0htvFTJZpC3LEktrYa8q6blvENZEq9ZwhuoZ3bfPfF/5tvZ2QX83
KtvO28S+5A7h2YtuErSntjuo16Rcjf3vLF3a2UsIK28+hwbk1EMDixo+BewV/YOcLC2GUPUHFYBT
yoinyehnp5r+Pj0PKYi5UGaRZ3jjWxQ2p5hNw+4upuFmw1HtHjL9KjrzJPnGc8HZmYgjNbArd0eo
yVpu78tg19qPGsVyAQ6edF6+rG3TO4m2d9Sahxbi8WhVTGA0K4z80/vWOtklYYc1Kvs8sfS9Nptq
y1IQ+Qkt7lRknKdKTSVaH20Dac8UsUVNKRhjqp2aCjWWlo+bVhIwUXm986ycbaEd1XWHAMspsV0p
6WMpvyXRuC7xkowFU3qraSIApwv5S8Z+1LytElXbqig3iYRbKpHWCiYAQSJMehPM82CGZTD9DoQj
vOgk540NxGzuCkWm81BQT4Nqbm1I/xpYr+ifgphB9plKAWPCbShrzbauXU4Vjxx4XxkURCN2vDJ9
JnfuJpBponM8wVFw6ayM7XdcCzJyhnTdmCdNPanaVgAJwUDK1k1Cq16PB2EoC6Msq51uBZ4bBcYv
uAkCR6C5q4AIKYjFgCfeKfqbr4pNhMcrnmC0YxT4sBxBp7HEtYWp4skiIEuOXlOB6jWAmhlVfQ18
W+gUtWLaVVp8SLX6GupIfqXkXvLDvYc2w5D8o1GH2kIUmNCaaGOLYKNOGCJIWBvy0SVqo4MAzC5k
/yy06qGI8DP0y1y68Voio8fUcIrZfhTDEl9aXtWOzVWbncpmzEZXlibqblPTuM7mFnQbaj5feHSL
gTpgFgjrdNGW8i+p9J6kCFoYZso0STsIjN8mh3WVLBWE+Xa9HcKVGVKuBOOHH0X7zEbBjlGBCsrI
AenGWdmZrVu7XVrI2AIlW3rmJfDDQ4M2x5BBKeb6PMGBm5n2TqkIdbpTLWLkLLRAMcAuzFpTuhGe
eGaYG7gLa+nBVyvXhhlokgDBxsXnFyHrjozSnSa43Wz8XdrIQCQoGUJfuhFDlEhvLFDDCoFpGyIp
QhW40OAD0yRb1np56+XZyUyCM+Oft0MqzkV7iHpCldr2HSFNJG2EdPJjwyVy45fiBXsvNWUnDjAn
UOVDQ9oLMKxD7KFxigYExf+OiFPmPK8vwqg+zwqO/WxKLbvHbrOQndfpEcPzYo5MvPQLPIM/RCZ+
E0f9eUZwEUedIasGCj59FUh3RXPbeA8/XMCcuvjVBXzKuCv1QB4TTVX2stwXs0BUrQ6jGkRIEQ3Y
IWUsyqc27rHGGpVBRR/Aub63voBW0qcA9cEPv+ObDFVt/vO/wsTiRs2qzkadMw3HOT43wc8OBbia
XPRd+JTUZZk4zEuH8/SkQwTeIP/w1dZ3t+BTBHLVaOZkWpwMg06wLtldpu/JGPKGJVgeaulrzHhO
uBvstWmb7Dtt2ytbs30ZGoIOal4wqVw3Nl5F3CBh86tM1GUk2b85xepgw/oFmMu4m+aiBHvQ64tq
jI46UqnZXFR5G4yPGdtw/aKVyiZE/yHbmMwj33wJ+nvOUMxPWDIdgcPMKwZGT7SbyJB2iV4jryf5
fWqpaDHO82JrePHThenfMZHEqkg4K1nZL3KHrTLblG21UeJmlwUSWiSdIa1Uhb8T+gO13Kn82ZDg
vNNgcf/9SLX5Ffrq1dL/85F2RZzkaSZPDGIMbk5uuvPO+TpcvLoP9SZuFvIaaYm8eJQcrHVoZRe7
fnFtXbEAnHb89YfvvOFBOshooZf//kXK10+alND//EWZ2XtGqyvpYbywH2MhNN/TYqWyO810oQOk
Q0X87+/6es1q4lMQu+UFRZtJfFUeBcpWZBVWT9Ixhhki//c3fB3dqhnzn/+1YhqpynwrDLlDH/pS
OpoooYsDqssforvnp/TfT0/7r+Rk5CW+Ai50GJGHJNNrUv+05Xy9Z2rGpy3Hs+vcTOo8ORjqIj9y
slNgYfVtOS8/xjudE91wvUf/h/Eq392mTxuLlBPfFY5cR0zt8FDdSbdAsHMwYf7DF6jmd3vXp7DH
QEhqLVm+duOr3YbkMxnlkFT+YnDBr8pSF4WtAXr7SwDhmVpFK40WOYx6fG8a3R6hoHBiSUPNv2sh
QTsamk3JGIXXqH4M6fhScnKNcxmcbSXZWPgHWp8s/xHusicWVzbUI+Lpc/8mF/eJsR8+jHH+AosY
uGmTZreR9iCRvVks0Uj5JzkgC20WnRzVXmCbe+xQfWbmDhe13i4R0V6YY760rnAdU3A/GiuZ0JWY
ENqDRJncuhaNBboGNqqd/9Qo+AwQmWF5XU46Tv5V1kOkrIm9vJ1NuqD/H72FggpDq8O8IPmgvRFs
WJz79kXjtKciYstJ430CjTgVJ5j8oSA9Qtoh863EsOiJxusWHgljGagaWGX/YD0iCjC0G43iiC6k
7TYQYtgo635rkkbVxsc5+y3V7gYimhEnqr/rgq0VZMVDpMI0uwkVTv9q6Kjcg3YVptMR4yt1SxCo
C1k22T79c1L5OM30h0TVz2F08HOUVvYpRdRKzEUE8Fgvm3Fbqzrq4KtQj633zoikZjhpQ7k0ytcp
22NUQ//wUOHsMxkXU7DtE8+F10oBH1WvMRu1Ul4rPWzJcxdXtejOVZu9qrHl2nTSCoVkmoEckH5I
4si4jw3boT8Nq+VA/gQQBn3BQkSvqpcR61GsAph7JqgX/ib1Xmr5mNGeAQYVuiARmUA1lYwcxHKb
OOEs045URhOcj4agO+NXxf0azTJizykiHaeg9dAYvac9jlhM8AFG9X017tpsr6JbqVDQo8wsI8IE
wohT2Wg/BFGAnoyJVu8dBp2bExgT4xdxxljDudUPaXohW0jxt7ZJ8FK4pAHprX1Z426M8Vv6T7Ua
/hJB8BBnm0x27OI+bi5FprpK599KdBNp12GkZ8BcJpygxa9Ua8F6yOMFkvoCYW2b5td/76t/Rqn8
986na5+2bl6RTthjgVCYjB/MT+SBSt1LWNM9oYHtkEeb8MgBbcCUKBdJP6UKWQLkkaKu6INqgXRq
0PCzxiBpiXfoS+tD0lHNp81s8XkpAE5lwAq6w44Q/+CCnJ3YjX2ATB7HTtwiizUrB3VwaVEjszzi
rVLXkICHXto1yUESuy7d2aaCaOcugcdNkFwl9aUYN2NUnztgxsSGACraZp1AByyMILgYof2We4aT
i9+1t/cQkcmYRtLmCtOwLJrhEg/9q+Z1G30YHY1UhiEhhFr1j/r0PGRbrTlY0/Q/nlyfCq5BVH2m
EwVyQBQ1ISE8mk/qHVL96cX4Ibr5m7pcMz7VHnEpKUKL+Ar/ZXjL3uIP/aO+SLc0Wo2yFm/NQfnp
m9RvzslPmz/P3lI1BPCH/oOhcez+MJzIqm9VncRyp9oF7+0POcbfncjzL/jrwI8k2ZSFJ8cHKWOz
tpa2Jv3wQJTvPvpTYRT0njom1hQfAgkpXu4TGVcbLT7COiEVsZYhkUNCMrJ0MpY9IL4rNRaTHs26
PTZ1rq/zpMl3SjZ5P1RqX1dP+p/s+L8utSVXN2Eml3rjxayWUOIUZeNGm5UT1/jvZS6+vma8gP95
OzPZRr+fSMMNRB1+MaIYKyL6ECcTGGz40UKgGU79ZIXe6JChoiniGyl888inl7wJQd/gpt1xQisu
vcclTEQYb/0a+q+SViLbBTHbrAI/UOBCqMF90841UtvVkE+Hs9+jzNYeJDCdOEmLcS1ug+RNUa5B
1Lkgpw6HaqUcagLjtBq4PA6f2uyYI+InUcVOODOU54pJqe2wsqWHInhTYvlSTZC/Uep2ASpNhTxu
O4K0kVqmGT6U+qVj5nqTHpHcDAWjMIbnIiS8nqkYLQTaaO8kG7UXPc9Nn70N071aQdwF6bEasDGB
BcCVR9CWYVJYzr8fwTf1uK5+KmHlBkjGMGtIpmYdSEQc4sr+Jen+ve5jZdp5KYnDxCF0P3QkX5eC
ujqHdf/1VnEi9iPiGnnf+IV5taq4PsFUYihJ89wmhz/LCJFJLBf5XUyAnrCM8w8X+k2FqH4qeWVp
ktkjRm0v1RUs7+Rlq3g0r1JL3ZKhGsyswcdKeTLkBoz0PS3lZSfV6H17YJUWFDwHXLXlUPzw8qvf
/aBPVXEfpHXnB6W2D/pawqWbNJ7GtIFMegpzmbSvEFb4d6+i5Nc7CwrQVGV0MAabgd4khL9Y+vBW
xcksrEqKrUkiP/mpWZ3tmx7LZBmr1WWwqFzU3KvvetuMUEf3CvqKedERExEi1kwmsn9aUXs/7GJ/
DugvDu4/43j/er6tokaRTDLtwWxN0hotELl8lRO6iY3OaT0LehYSTy6eJbTPhshpbch4Gk++Fs5s
HaqeOnzP2vRaJONaR7CeIo0MmEUqmCjpozquqnbTV5B5+JT7qoC6IdrTCpepb+7+/ab86Q+/uoZ5
t/rrGgbd9mQ1tnOiwXpITBRXjvzivZBHHkESEZIjNLyhYmNowIouotkCJf+7cS0uYffS30v0ELC9
r/2RZUWc03raS4jZuHycB1wQQ2mIUXo1K0JZNlb0AppN/LC6sB+bjzi5wX7Ae/ie5EcT2I0u6bFi
yAvt5Rs1p4QeZ6RlRnAm1ct4VxMxgfedaYVrPAZNRoTeonzG8l7Ji/RMiqnQl3F9IcZmCnwUpHvI
luyHSRN/xol9dZ8+HbvqqJT5ROzXDXH+K20T7yCwbtDcLgLmjEuLO8GQON0xd0zbdYKVjVx2ITGl
rliZDOwyQRli11tQkW5AYOf/y00d7LEuQTqODob3oi2xP64TBx/qCcPLMVlTJN+Qi42Meg1tvE3W
7abdB0uxwnT3v77Bn454U/heZeZcFfO2HcIZ1upavmBaJhmcufC9S8DW0txymxfDQndJtXXen+59
N17R2+7JAyh/KDWUb7Ab9dPhGE5tPLDrq4z2g5928Rk58y0yFwAlDhEQi3AV3P/7lVfmi/vqUX6q
tyu2hziev8s7SNdsywCL8/hGFLuTLf9HBPXPCIO/VpXdIBmq1NG68WzsBGV8FCq6zWyI1R+e3Df7
6Z95SX99QSN3pRji3rpRpNkk2zITqYxykvSllZ2UPw4Hmm/JF7fqz+P662syza4I5p+A1ODFi751
9fGe/gCBirXqTeZb1HsBVGP/VCR9c2L+GTny1/e1ed+VXoI9omsZNkCGqVTuUiB64geJ2endQmU2
TfbDi/BN0afMf/7Xl2lw8HqSwK1ycKwn+UUjEcD86dZ9U+39qXz/+nBfN4sx1jXGKvnWpSsxbxKj
+e8X+Dug808T8tdnW1YqcjNowa6rnGyruEJ7EQe22Tg4bQhEH0zKZtnCWF2gwzopA5qA0CCOjDEP
wTI1AmpOJv8Sh66RLtGWDYhHbvuLYZJblOQq8TEjslmmGhGiL0vh3qxVeZuIQN63ZIu4Q4PRqcPz
TyxZJp50lTRPZjJ7yBHDybZuRKqQBOt5hKUlsv27JY7YSYoBk0ei5yRcEFr47zvx3Sr4tH3Bk1cT
SlQmgtSEJZHCzh7ikDexUI0f9v1vGjv9Tyn5170OK8PEgsVXBFocriu0lOS2B8ays5AmGoolL/vB
qg9qV3inMKjaXZLiQSSCN8L8VkxuxMb2w1n93fv6ad8KxhRhgmUOPLeSzjvcCSRvY1j+UB1/czPl
T8WxZGpmJA/+eCOVB+ZdqMNK2GT7/DRI5eudRP5UC9edp+eDxuiGMKngFEjrrQ+dKi//pxdB/lzv
NmGalKiWb0xBxo8u2881AbZq3b8mXfTDy/bdGEF5vnF/vQqYgYNJnWS+ZATKaCM0/Wne7aJUp6IL
9sKeTpM2Wgsy6V1VRy7072v7ZieRP21TJdk/ZempA97E+zZ9yqMfcOT5zn+xt8ufKj9hwY1XJZ/r
K7s4m0MO0cwreGCDpTm5/9tv/1Q1mWHTllk+/3YJ5YBYhXH2wwH43V35tPQrkkKsKuWT5xS7Jr72
8g+zvr5bBp8qkZbprqknKXxw4hIAPSouum8yDf99Q75Zw/KnNVzVve9LKp9uWMGCYSSeSmz/+t+f
/fUD1exPCxjJ1OBH8y+3ceDK+LjmzIDsVugOktZ/f8XXN0ezP63iIPX8qUsQGukqNnwNUt8kCOMN
7PDfn//1+Y9S4z+XWJj1k08gcX4wEe778uQtFMtSt3pH2CGTCgUvKnuvnaB1yFVSWf/9rV8Xn5r9
aWEHCTK4Sc/yQxu2r3msGSDiWrqOE8Iu8rjFgULC8b+/6ptNRLM/rWazbXN8UFN0wBUVH+X7KcUo
7kiX4V5b/ESlffeU5jXz10ZVhKEomAkbHRotp0jPypBE31K8RhbK3IIsg5/mIX/3xn1a3skQ2orm
1YTiYjHA9ZSED9awl0YsgvWvLih+wFG+Xuua/X+cnVlz3EiSrf/KWL2jJxAIBICx6XlIMjNJSZQo
lTbqBSapJOz7jl9/P7D63maCZOJyzMraukpV6YjNw8P9+Dmrs15lRqoU6NubXrjRp4qFf+17hX91
fkmePpKWtzrwYRAHXlDW8Y0KDn30Me7fiXLjRD7306vTTl2/NXyVxjcGjKmZM8JevK/qjRv1mbPi
ro774BDRmT2zkn2Gsz6nvw3eOROCx4sZ2twtP/ucldWJt624Byy7zD3lrf5Y/0XtI0Y7w9+NUJ78
Or8Ez50Kd3XuJ9ds+ynFSgzjWH0Z9whUwGWxoy+xM175NHJUGx7sufGsznoStQki0VgCZk2fAglL
epndZg8Df41gxsaAnll4d/nnD06ghwawnxSwbE7elz69S9MGMpKf5yfrud9ene42sz1/jLIMIonb
nt5jWMrDNtqYnmdOtLs60bTDNZYE5H+jbqDM72j3I9N8K6q9KjY84DOH2V0dZtV2fd/nWOjaz7DC
0S258enPzIuzOg9TXrplOBg0kMwjPMc/G/pn2w0P9MyucVanIDfqIQZ9lNzE8hI+EAFDB9R6S9vG
ZQXf4Jbc8TNz46yOgUrLKXeXskgBf50h31np9fk988yN4Kx2PTA7VeuoS+i5zNgupOocRfYdMK2d
y8/nbTzzVLLu65sPNr1lkvNw4yi5GYIYWnWd99M708g7cNC4IzMknzcHC6W1V8R7UInD3ptz64qI
5UfSusaVGfTDhm98biKXf/7gUzzbD7tcl+lNM74z1Bv0njY22TMlBMtZHZAmnFK3SrP0poRSw6MU
SpcERAK77qf/taGfGJG2LfjQc4NYnZRyNrvQzar0JgaAXzmf22bDgzy3G1Y3XkfhbA61l9y4s3FU
0OXUpP0jBA+crTv1mYjKWV18Xapqo8yx0BmoJ7Tw0Nz6xu+2hnnWii/P77dnRnGfqX2wxlMQkeG3
wSPFtKJ36s/EByoAyqGYtyTqn1kAvTr1iS4mbY4hFXCZfU6bFjS1cXf+45+ZIL066WFsGV49J+nN
/LP/aP4of/tfaQ0+/9vPffbqsLdW26f0u6c37aRt+PDkl1oZGzmI5757dbG10OX8DQLrAIEhj/lZ
H8L35z/7uZ9ehvNgPUcBJLOKA04W8h7UBwF/SgVrzxxr5O9ggvZT7385Q6tD7JSZ7oKWGaITCfGy
DvKM82N45vrUqyObV+jSwQjIjmkB0rzOD+LWy1+X37fuoed+f3Vyva6xczdgz6Nvan6k7r8Ijtd0
X+9AcJwfwnO1eb06u31ZRKFYcH6dvcveNt/LW+MDF4b1zboI7tyrC38PXPq8rWeGY69MKd0UrVWa
yU2FjizwqK/BJ3vBLu3oMzhv4bnIcq0Q3oiBznXEDG/yn/R6A3ZL3V36Rf503vtfiZPPW3nmxK31
wb2qcASSCumNE5J7JBla1PXGAJ776bWjKMUA5p3vF+RqMwdJ09jf+OpnAia18hMis6aa/h820wy6
Izfo7Lf6coQpcqguz0/McyZW7qIQDvQQc5/c9LB50ScPpYcmMbz1OHnu51cuI+vyCT1dLuMso8ry
eoqOQ7iRiXjGG6mVi8iE1SIpyU8P76HsRlCnvhy/Z3+en5bnogi18hNjFdmGOwD0QLNx/NjfgrhY
1KDftd+ad/235seGmeUcPU7xWWrlLtIqgv4iYRDou6EdMy3aETtozMxjRE0F0WZrY5c+c5DV6iCP
ke/5EbDJG7AFcHDZLWSDx8HfRT/LrVvtuZO8bn1YxKsVbHdcmSHytgiu0PGD/9s79YGSPhz/7lYV
6pkzt+5/qLqsQXaZaasQI/SNqw5PeH5Fntmw9xWdB3dcLMxx9iuy4L0BlRuyysZdAVHW+R9/7rNX
59kajG726IB+08L8JrgWfPPD/S//58/xv4Jfxe3fW6b5n//m738W0KpFQdiu/vZ/PhYZf/338t/8
v3/n9L/4n5voZ100xe92/W+d/Ef88L8MX35vv5/8Dd2zUTu9737V04dfTZe29wb4xOXf/P/9w//4
df8rH6fy1z//+Fl0Oe1pH34FUZH/8a8/uv7rn39Iwcn+z4e//68/fPs947/70DVN9P3Rf/Dre9P+
8w86Xd1/eB6tGtqDuFM4C8B/+LX8ken9Q9MLCeelQ4OycBe0fF7UbfjPP1zzHy7drI7QSgrXcxXr
1xTd8kfK/IdJM5kQtm0r0/Ok/OP/ftnJ4vx7sf4DeMhtEeVt888/7NNdpjgPyhO2kkpK5ZmmvTr+
vlXQbBN7EPSUguRWl8MnTA9zXHdfR9XCwt3PcYkee1Glc30rgEdpCDZcaFe8uPYmmL/GEg6s0PIs
N7scrCTrr+KshrwvhY+uoD+kFu+Twis+08DlwnhJ9ytd6kMS2VDJahq7VGj7/sEoMgP8r5nnbg09
mG0UY3OA+aWC/FfEekAMu5LdB3vuIS3ypCFu6V9ofnqiNabb0vAgpUW6kZdVI7ijpiLS6ugF1YBM
oersr7ARtc1OxmgZXAp6UNUuGXn62QNKpwDZIvrJBtXSgJd3eSzojHdCMOaRnXwwAiUbPqEvESCQ
vamvhRnPqTroZmKqaE+sFsJ+rw6mbuOQPrU2tmtBSSNZaGqqp9FuZeTot7mLbKZRBDHk4ENd457n
0nudJWa9mW9efu/fV8CyF2xpstfM+7+UXN1nPhwSbLmWZFdsxGDnZR/QIkpztBp+CJnR6Di3URW+
hpp7Sn/OXmN+7Muh+TqREEKHPGrGLUd+mkvhi2zTcyxPeFrwf+gtPJ2BJjDmOAhy+hAbHrho7hgF
VB/FDP2IHVtI/zjxEDZ7N/WgHJBVPhb7PHOCrc+4n+mHM+NSDuSgUNq1bMmBXe60Bz5Z67ybDWDN
IdTYcB5eFpFfyHcJ7bo0/YftIA7KNwBmSZcO1NdjoK1fwqSpwhwN9DKSpJTzdyvoGwQstO+qAAx0
H9Jta8cqEmhgGwakQVHpJ/s+yJLs/eDPk//T7semhBEb0iQ7v3jgov7lCB4e/NMLQGmW2TPtxbkI
y5Hm/Q36YEQidsMpau0S2ZvILb7NjuVkex1a6cue3oshGyPKlA5VGOWsi+N2bqGM3PgZU+eMMDUZ
vZuaN2QUEngKsjGaLgY7S7uN4a2PDlY5OJYwTVN6pnLk6YJl7gC9rw5BRkG2BzwqKaeDpWnjr2Ov
vjo/lafJBUZo4+Ndm0Mjgegod3WnBpbwUpmk8I75kG0j9Wcl0r9qp7x3X00wC8vXbTeM49bD9DTq
xKwWHAxLcka0Vqa9Mtv6vWtlTQDAX8HJB9tuk9xmfkyuMff85rM51QvZjS6/nx/to5nFrKbOL7Qr
LQvl2tOZnWU2TIVUhKKK7nmIzOxhvOlct+x2kVmon+etnQaLyyCVY5ugcBVmufVWg3TaRAItcmj9
nI2kQ1yrdI5+Z1lIQafebeOADsi0BRcBE7yxhSgJMZSTU69tZtcT1A9Nj0LmyrjvI9AeVRb7p0Fw
AlqcxFNN/qGpEW35ntquatD5gVsbFSx7duBRSOB2TXcmjGEAN5NSQMILsW6rzRD+rlpPt84YI2kx
9VajL0TepfJdNRoaEZQ0gV8GuYgOgo33Q9GMxdFngbP3xZzX7UEP5hRCPOkPFXrRrYAGVPra0O9n
v4/m31ZUlfZwJRoo20BXD46YkcmFguVXIKoZ0ji4veHOiCc3Tm7UEEn1NsqFWb3PvUyPF4EMCg19
LhR+zutEOBMd2IMJARH42BTVkCYoVLYf3bGqJ/gfI7kwlpl5JL8gh9Lq/tpTQaZoko4dL4VPLKV/
LhyD2RwvSydUyPVa8zh/7VxJcxRcIPDAqaQMtEKhrAsN97pModABAS2s8G3du8hganjq1BW/EXgz
/cVj4ff0y0cy/pHmYeu/kYGq08tEm+DO6QXQhlu8DR0U0LNrdq4zAgMb7dG7bOceLBORP6LCBayn
0reRYoT+27rNzLGa1O/c0vlQX1VlliJ4D7WRB4lqbkAYg2S1RWO93AVTP+XXAW9T95dnZF4HDn1I
UKnTdukAiYJLq/xh2GUpL6Iwr5A2sMYmbGGkHIzmF/GN01460xzGvzwvTfNXhuUTmUD/EVfyjTHm
pa52FNDCAu4CMQ77RLUxADo1NFB9y9jN0y9KzvT91toshley05l3NQQDBXw7KNv+Osx7g25LMQXc
QUbuhc2fYU6D4S0RTPk7i0vEWYPaGFBx7ErbTL42ygkgadepgONRw64lbogNI4lCL2w4r/txgqnN
6uQE7wbqQPYrt7UJkuDksoPx01TW41XgQRGGRqGa+C4zgTkmKskK2K9CJ68/RiJb5J7bIXeBlAE+
1PMPNzdgeKb1MIVaNk7dQiXHwWysvH3TVDKEQrbMIelF83NIwnmCits294BCGroXmxyuEu321nGk
9YBGbIheQeGnTht1bgCvi2Gjm+7Enoo/Oo6VdZ/nMJ8RtqjqWITXo9UYIVvXNbPxkEgrRTKiESKa
HXhvB6v6IttOiVdFH/QUw3vP1zNtQGNqF1DlQofvWDQktFpfBspAx762JhVfW2NfGhc8pDSJR3qa
hLx19cTM0p9dzeqHrGlWvWZxw3KvfJhlL7OgTuQr9JAJS8UwjPG3Ucbww9lVUXVvS1mU+ZuZQud0
o7MO1jUzshb100TSr3U1+IJH4VQ4JmDfwTGDGxOpHqrpaRQk3U0fZyU1SvgHihbFzCFT43UZidZ3
f9A56DeffMqatM3OdZwiORc6Q4uGnTv6Xvip6WHwuyIJBnzzVeYora/7xEmgVHdHnkzyXT2lBjLH
ImuRCi1cd2wMurssPMVu9k2V3iFTJdsvHZzoqFrPhik+Z04HvNoRWTFeGzXafjeGH7Yf1DgoBY+N
7Wxmak/dNe8oYXLV2rxiPCIOZ52K98HcQUjpO4dqggQLyqbmuskKAH9OBUH4CKPl+bvpsT0JM7kw
XW4HovB1O3UsSKZ0/eQdEh86yByukytyfDSOWzhpSCrtDXund+EyPrkE5kJ4DhvOU6s0n+Hrvm8H
1zuUCVyO7Ea0KsN+pvvBb964HUCeIvOhf9fWVh12lYO6N60dbntP4jylvU4DdgVxRSpnnmldiBB6
gqugeYLmfCgawuqL0P10nUoW56KsFyX1OINBO67iJkEpLTc3CguPYleCSojEYP3RWlhCLSHKg9jV
DCwjcofY/x1OgfUqpsfi2nYgPnnJ8hJ6OPy2bVGjdIRj22sUjk+mJGaI9e+EC7fcDaVBu0mRElce
cwVVLLwtHu0I542uHzyuI+Fh1I7JEi+vsdUaa38ay8Jp/d8Vp6yHKT3Pk2MtRTweeKkPKElGCYLc
bd3SqMK/3V5DgCOmr+e/4nRnL0OXjgnuiPBHEF6uU1CjrSvftcIl8FnQpNaxHAO4tGDtdq36puKV
GGQ7q7KsLVzpeotrTyhTew6eS3Ka1y2S0gomKSulrqw+0jFSOeOEPKDszA853jE8FhAX7gBY9vqi
jezIujo/7tPYdtnmQsGq4ThaoGwjtXW6sQwZ6E7ZkYP4FdoLUJDQUC5JF/s5gdLGSj9hi/SOxEfw
frDVuo6fynamGTSjl0663puASAv+OTu5LelL2r90WJJRsZ3Yy5Z01ijOtBP9MNkQjw5h4KBaO8bp
66AwYBwgg11uYCJPnyX3roILVtseqSuHjNfq5TXJSNqICgZHuKzd67hOPETX83ony86/sFz4LGHk
MqwNl/CEVdezeZY4Js8w3ienKxe4DcGvpYxDaqctsvNy6byfUDgfBTxcBty+ptFTNzo/sas8M4PV
dNwJXg7KcjwqjSuzbu4QhkiPZiMQGeKYxf1AYA8rC0yhZqYPnggMPwBJX8B+QB8BlBLNJBwovEQd
Q8F2/nMebSkSJIrBS9IViltp5TyCrvdpIiSq6uJFEacEP5F+7jsoXe2pitqXTvm9o+LBS5sqbYfu
cpYfeOEYAaFWdk11dN0amdEoyaoL10XYB1K47NJ1suavTkduunELnvomptzhctcar8RdxNtsZVb1
VTGGFfTVQzKKP2OQSB9E3iDG2HULKbtp6i2Lpz753qIncYeCCxAS1HUuQSQmLIWEf8dgMPcSZU10
AGI44uHI+8Km/ipVnH+gkR6UNOHc+/NruvaILCOpL44TiTmc0xp3OpaUtyuNTuRU8OhMUiTik6ho
PqYLunbIG/RJjdK5HOPNFoJVcXcZt5Q2NyyhFEkvpZft9mCB/SA3grAf+2PfBfMxclvIe8bM+1nP
/XhNk2p2MQ8QzHtmGe3THuVGnWh9pHvWu3QiND0kKK7Lzpdls7EFHu1zthGMvCylRUJOr8laChRz
dNzW09Goxn6heiiPRjN/77N+y3M+mn0s0ZOLqhYpfAUZ8+kU2FGVwRk8Tygh1zAe51K8gum4Rc/Z
Nu5aI2zemBq9NYhW2ualThvTWnK5qsW4tc58FCrIazV705GsGjGe3aMaYKXBd4+5/ev8Hrs/M/9O
dLDSruvAKeF5JFqEdNcrrWjrjWJzMI/MQAPsyoTSqa2LY565yXWVQuJWSBhNpFsFb0dvMo9tEyNn
LGrxZ4lWyGFOqy8qkyVCY00OIxbIPTrAwl+5obe8zumKEG17Flc0tQqb7Bf35ion3mZZhSEXFYXI
tsxX9MpDBmEYqYEDAE+JpI7TfMh6oQsUvSYEzM9P1do8rtVTtifZDSRPcUOnGyIZ3LFPHZte+8Lp
r3MATO/tqv+emGF/JIOQXjThgIiPEbWH84ZPLzjumMWwQ7BrshmVWPeK2VkzJnoMxcFRZv5XaiRo
WIZOLcaLzHJKhG6U7j9HFI0+nbd76m4Xu8uDiqoVaigOW2Nxjg+cgCnpgnRqZPG6yJVHUu/yMoeM
+piGBSvdDC9DH/7LHmvMweZxRdbv1F45WSPJHhLqtu80qIjDGmrE1HLqOf4RmqPYcK9PDU8uWXDP
pABGmHRqzrDKOu1clNm0gkwnt2tebW1ILbfjMU7aTaOB/fIJlaRrTQQG2b7rwjFgFi8yid4PgxLB
pfBoZ59IG0KmDatENqpiA9647Mh/n+2/J5R1Q6BSS9z4Ok2cKoTCxlIyoSqC/iic+g8D/+Sy15P7
vzBluZ7EGKGQe19rfLBXXNsifJYQUcAlEO6baaLNuyiQq0/8EXrq8/P41Ljwjo5LPYZU+LqxvjWH
YFJuZB7iYbTfNHbo0uZTl9CnMsKXmloSwRw94louwjVSMRu0nocYMWnZe1CchFA1CtuvPiVN5bwo
el5WS9s8vHD6puAJto41Ws/OytjU4pBA0763Vacu6yCGXgj9kIOwQ5QvB9SPXj4+XtTLyrFE5hpi
1elwEL3bioNbROBVW9rwPkKaBLKYuCjbutgeu1DtcrpxKETqOKTVkZNel/RhH8kDkpdd9c4sYHje
Ub126Scf68aCdyyU/ojER+tOH+OgHK1oY8CPnSkZhKXazXgVJfmVk7ETaUxz35kHOS+KriPw1rxM
y0NFIgAdHAfVlTlOX760y0sPZ2Nxd+l1D4kzp5m0B4xWGnqGJQVwHXDbgUhyzH1lTRDOddNW48fj
U8JjnoNPgopbU1iL/3twJJncTrnmaB2iWH/tBZT05rTICGZus9Ei+NScLoES25d6CfxCp5ZgaRs7
yyisg7AIxmWedte8m4gR02Q+9gZqyZZR2pcv3rmwarsmEAmPU7F+2UagCGJ7bixup4lmcI2oVVfN
yVWTVvb+vKnHNwVLJigo2O5S0FzvGRrZdGXoyQSilsmLMDKst4MTDW98dL0+pBJhv/P2nlg5dihx
n+MsCBF7NZ+ZLnpjiLEnCzgazbkdb1WY/ZVUY3t13tJpOu3e57A9XAviY8/Tch1aUDsakqRDdAeK
tfar6PIMIsw0j69faobMA1k7KmmaiMJbPuPBVvTmJhtBBpuHRoRqompCiulCFtL6ct7OY/9CXgVc
DUESSSTuhlM7rmeMRhMruPTpRr9scUSHmTTwXyLMyove7yGrszXaqB5i0+ctP94iC2DHtk1J0Zkk
kjy1PLtGmxbtbB56NRjoeFm/XWoDb4xe3oHo0ht7/ylrZCYpUGoe34QUp9Zy3g1mQEXoMCI3w4vL
6QJYfGDYBv8GVXg0Oc0LLS7ZdaWpcgvSgzYB4alFH2bnIgvmlvIYqrIw4/7qpPNq1KWPiAXk/udn
c30AsMa1TmIM6AvgqDX+kfafHjk3r913Ri+uK2LCo5EVPg3VqRtvoUPXk3lvjEiXdlLT4729mkyb
p2oRom26LzsZHiEbFAhid9WrGQmEC1EWeuPMneYUlswyg8MvL7Awssxr8iXI7inv9qrdj2ZrX+dB
CdLNS33k1Losfo295safa8RmGm1/5f9VL/Qui32TGI394xDYr7dqkxA6DbHR7tsgHS/Ip8aHifru
LkGTcmPXPFpHIBiKE8F2BI8BLON014xe74N/sMr90Ojpro/TMrwtq66JXyEym9y+cNMseA+bEgWJ
ZALQNTmIBW6NHiMUIMISEVrfpWndK6iQth6qNy82RbpxSUXYbE53vYSj5SPVpVWJckRY1TvoDaEt
NfwFq4mS0Bap0BOzyEXN4ePuwdq6JS7ptA8cjLMXUFI/8EpyPyeVt5CEogBwfmDrm5ykCrcB4Bn2
BY/tNSQwdkBbVr7T7jO/bV/pRl/ztFB7DRAGDU0rvijLudjYj6uGMA4E2ZwlG04y0WK7rH1L5FoU
qNOi2Tull98aNtsEiaW6vZoH6rs+uravUa71D+DghH9Bqm7aR6OK4MKineJ9miuKfSnkCxuvtSfm
QgOxJBB3ba7GR+k3L2lz06GWLxHaOeSIe6YXlSqmfQB05UpndUQ/kQrSl5rl5/SS4SRfj5dY8wC2
MbzMIEUQwejtCcQf0EJV28gJTtF8LdqapIPZbtzPj3bYYnMBG7ISvATWtAN+MBpjmBTDXk1p8juy
OhRtiReuIfJvvp3fYYoj//BNygoDWSJ9y6qT0llHHFbcFaEN0dl+ULaxs0EmfMo6b9p4tj1lhWc9
5xNlJ/zPMuAHAUc0z9WMZsEAV7+h3sZOXV4I4Q8bp+WpaePBRvS0vA7B951aCa0JxZvOGdAqqPpX
o0yqQx82BlqeBnpS5+ft0W5k3oCwa/IiYIa5gk9tWXbbWVUZjHtI8KxLz56rXQVO531YRrAgJING
cqnbQrg/McAlB71kWvFyxBqnRiMf1VYzhvCPyqW+FIWa3+J5pr0ps+rl46N+gxdg21PWXYc0spxa
yPfI4g5ysv5yLTEiUotAKcp6UfuxUGI8+rxIf5yf1acGuCAggZotmbVHRcdQhLVV03Yf2f1vq4Ns
sgO2Ql5NTRvZpqctAYgUDrcTYzydSpXlZLRtiyMWieBq1nQbVV7jXWaUzjc8yDoK5ogB6/y3qVVA
A9c7rAL5hAS1m5RvYidBegP+oQYKYKsFCeaHt2hRQZ5VF8NGbLPCzeHLF9tg0wFFkqZn25wOs47d
yCm7edi3LQ2Lgmj42guC8DZ1xhFUcZb0xS6PGvtDobUH4b07ebei98d3oqmb19wRMUTXqK0nRQbB
sV9S/OYVC9vf+XV/wj9Q5+aK4+7WVPiXP3/gH3zejZ4iwbg32/Y3SszTx16iznreyKPAkrngJgW1
AVaTt/gq+pl1mpCxYcmb3klelTheOF19643bh9beHCdzI8vwKLBc7Glbk2TgXWA5q0GBpkINKoXE
vKmUPDQtxWyrU9GBvJN56bodPHnBiFIF9CI7+Lby4/nhPuGhMM/DlSCMbINcme/UnHR+BIat0mN6
Y1ZmL46Ndscbp6hnd+cWafeutVtbbTTdPznNvClBTSyVsjVYYzbTYewFWy61kEfnMeu+blpnacRH
2aZP3K06wBN7XAOPYNdxjKHREavz1TeAGWdtIg6ODKZPu7yOf5HktD/SDjG2uz6t1WECfvtXHw/9
ZUkbTXVpCHRKislMmp0Iy5beCj9t970Y4bwFGl1cBu7ofj+/II9dDpuB9yFZJ9YDxMzpJm+KPiMN
3fd72fMeLeekNPd2bRbmhUlmxd8Ivx8vwxJCUDYkB2TjT5eveXCkOGyWphtx2FuJQDOAeOyOBg28
jN+GjNYwNxzqU/YU5UlaJznChOKn9swyndN+dntg80k/gIlCGv1TkUZdvmu62AOLxToVG0afmFLn
/n1P7tkC67C6hVtFNb0TMUKCZZQcZyprX0QAztqXqBldnF++xz7KNSUJBR6KDJO9djpAwHOTOwmk
n8Owa37JHp2BNHGGL+etrPBdi8c+NbOax0YN9YAa5LTvwUFdNk4bfjVrEcPaSnD8u7IaB4FnqzB9
xKgCgSh7Or4XKsr/rKLG7y7Pf82j+SXIsXjmkEEhCU4i9HTMKa86qyBEOJh+A8EnWKerIoT9feJ9
uT9v6tH+IZnvgqkjsue+Iq46NRVUwewncCPCyNt3tyDJoI9duCTFVOXVbkq6ceNufMKgKWxejZQt
LIfs96nBcEho8nJMiQKsjcwkS/7Zcunncb3Qvgk7h17t8yN8dB/w7KaOxv+QezOZ2VODvNfSNp9i
uaiVF+9kFOgPwkqs34GiAwW5mZpurFFQNHkVdJ7IrpoI8dDzn/AoFFmsu3RkUH5ayrarzUWc51lp
0stDkIfVXU7p8q0gJfBVNG0BwdUYB5dNh4Z1DUnDxsZ+vJWYS+nxFiOHyvFZBVxOOKDDCRXfgULK
0s9ke83ethCjDLJJeRub6dHdxzhtspsCQJCkCLbat6XlpLaaS3noR5QTIyDHH5jR3xksFJc2LXVX
6WC+/KxQJ8DXeqSQaORZN0jZpSgHbiGEYUu0TJLJaIZF7ddBfg7BKHfjln1iMwH+lBJEGg+rR+n2
0fIMWw2tdeDNGl0qOY2v58otLwvTKv+0yqE+iABig56mtV0qZPHr/EZ65AzZKCBQab+ikkHAtjo8
QTz7c1em5mHWCcpNneNfz17cbizjCtTFNBI+sFlZRqpDwNhWTkHwzsnqvFcHVLP9L9WYD9dNpKBu
ydIAsebO53GXhKjI7tPZHsuLYpL9N3LNjtr4kifGa9MDunSemEs6a/UhNkiEpqQidhiTwP4MgcB8
3adNtVG4eeySFngR3oGGFeKE9Z2t69Ftcx5lh7SOfitJS9FOeKwsOPHsje+Ch3/xKnJV81Yk/Uik
uj4mVqKDnocJsqVi+Bm6lrykz32rWrNshZMMAwtHOOCRM+P+pWp76vYagxtjbht1UJONnHVVlDte
X82VJ9vkeH48j+aP5ALduIwFYCOx4OIWHsQ8bV7zqqNH8RANILR3QQAgSOdufms2xXsfauTL8/Ye
DQ17bEoPDDjXCKWhlT1HRq0ztybbM/Q/CdBwl4D98+ZS1bW1xVv/yKdhzLEBE94nUwFdnxoznEwV
TRybh0nm05+z1zafsnQGjGzN4SseZpTfCzRUz4/wCaNLxljZ3FuUANZ9rxmEQPQvMEIgneWbsvcE
Yr2OfcS96r32UK5obdphX2SUdBstnmxJElIsIvmO05E2wLuNeRT6DmrE3/EADkMoIHcXGS14l87Y
t59Tcs8vi5f/NuqC7VF4VZN89anR3pxSJbJO3/XjIK6UCGWyG+Z5/EAuXe1cO0Gu6vwwVy78b4vk
3dipnAuqVacWvaAIYMbM7Tu6p+d6n0/1/JocmTPvEoRT34J3AdJnxTbRdOk4xYWg12WDLmMVD9x/
AkMFrUsZlfz56lImhdWKtGHQIm/TY5v2zSvC7eJidFBcF0lioi5moV892vlG9LXq43XuTfNMIM/D
7gLSuJzlB2e1s6beTfzAvYtGPxlu4pwdgciJshHgSmzZ7Uf41+u3jelbF5PuXGvfl3CKoyFthm8L
e5ThNT1OxlWv/W7+XQe5RBtZtDqPDk3jmONPYBMtdHh5G5of5m7w3ItyQCR2yGLgHOdXcuV3GAvR
sbIo7HMdSmrSp2Op6gLJqSJlGmE838V218Z03SloBDsvSd6anb/VM/x472CRM0ncuvS7rEv89IHT
xWTY9l0PjQQy70b7dTQQmm7DDO2nVJpXDYTpR4pnnNW2Dl8GL7ofMJ09vLh4WnJeVnGkKIxWDamv
77w+7I7SLdrLIPTGQxCO8+H83K4fRIstc/E8WpCfXgKr08kNS0UD9ljqOz3UabTr7G6khgTZ2q6g
5tNe9m6XXrSiM28cr8i9q5bjtpeDhSRKGpVFcDz/PSuP+PfnUKoTFA4Jf9b7lpYP6G0nU99VxBrv
6SGvKHBN6cEJS3M3O5E4OtCpbbiK1UXzt1EmnL6qpSVinToYXQNihLLVdz757aMuxAA7rBObF41f
qI2KwNO2YMkgdKaTes2ONPnaapAR0HdmIePPw8SrJJdTfN0URb6xto/dz7K2y4sEwCu17JXPrTw7
N6BX1nep7luA+AqJs0DWF1NSXEc24tvBjFq2tJFVPr+ITxtWJMWoulKPWB3Y0Kp7qXobNuSBnO8Y
9fmV42UOGjXeuCs7pNeG+rtvm9mGv10BuRevR8COUToyqNpTYTvdzHaPmLMKq/SbGm2n/NhnoWfC
tB2YnyzRwZ5W2LFrH6bMIiirMlWhNkQJyKQ/tByy1wqcPxt+KM3s2PRWvLeMtrc2rvwnDhypYuGR
UOGAE5Cu7qWoaAvSvaP1jcTYN99Pk4Pdx+GCZZCXRL/TbkgMhVLtXO6qABnFZgy8Y1xC+3B+kR5v
RPKn9FAQd1Cg1+sUfRuJpgvD3r0jTR2+Mtt+vG2q3vg+DbaRbQz68akGyrvAXNnxCxxg5WR4mkMy
B5XEXZKn7WvftOprP7TjC38SxufZBPDdjPXWqX58bRBUkVvh2U1hjCDgdDPEc+Cks+4jpLosSNvi
xLtDhoiUpB+qjkRlN/51fkafMkg6cKmuaLD/a2iFmxW0HSkRf+sbe/oifdnsPTrajkZiTl+7Vvw4
b+5ekuNB6M9uBzBPNl8BRpMOWZbTAZZpTPHBcYJvFRTX+s8iSwCmmwAAxOsU0rqdUcb23kjR4CR+
fl1bWdjuJgcJvjJ0/X2vmySmvzbq0oM9tHH/tcybeWNKnlh4XnM86/TSVkHkefqJkzdOVuQ37p1f
K17PNoFXPLb0xpfJ8FNlKLXUYcwFc35mntjaC1iORx7VJ9eGOOgk+DEAxaE9oLFqzdF1ViQIFXmj
/VUYMWWW87Ye+zr2FrEdaAxeKhRgV7ZSCvihNcffFomRi4o09DGrUdbMKyd4rUPRfZhMFEWDpBk3
3PvjUS7lXpeKPSAACiDr5W9Dvxm6MP02zwVt22ac5BdDk4dil2Qq3PAWT2w2rJFVB6RExoBywGqc
eex00N8k34qls+IibysSAqXKs+qWHqG83au2gHM7SP3A3Ke0Dzjfxz4Z35WqHv2dLX3xW3S167ye
yr4iy5t6bvwxaRv26fkFeTQtVGXI1TouqdX/w9l5LcdtrO36ilAFNPIpJjFJVLRon6BIikIjNHK+
+v1A62BrMKxB6a/lZR+o7B50/MIbQGiu05uY5hS00la+gAvz1a7okE8gSp5C3Oza9tv1wS5Wf4lU
aDksKGZaX2sm9pyq2h4SX74oEaYPvZNmJ08p+6QxPUFfaOZ3lIYfzKbfgrte3DXg/sBo2sSn9FHp
Npwvh8S3TikERZ4T3ofnXGTzfd+X4+cyq8bnxEm3XALfHw9MI3E4lak1Ga3NXSrVODY9h43Kb0Tm
az/6Mc8OedelVRAZerZBuntvQJ9FpGtJTnTRTnTDbIjjcLSeJ730nud+dD7lOJrv9SbO92ZvbTX/
VwZYxA5cT7QtOcPkx4C1V0HLbNAc72yhvXqq7hA+Gip0xHUh49sa7+L83qxl1r9kxuTaGjoUZVt8
iRunbb/m5lQhlo8XEFdrnopkq9dEPM5qnt30Cy/tN7XVBLV3Edc0OmCgdlT9KwJCUkMAym8kkVST
NbGLr3Hu2eGD11LwiTQvmx+tmuo07qENyZ2W2NL/WEZCUTaBxrkfDVsNH9uyQ8Agdy29ualzd8hv
RzhwgLvyMdfvyJAN+2amGBjf1JOh90dw80p7asNuxGO1K83s4FHffzWJFRBWKlui86HHsfxLmikU
RneapVGMPzilWVdVAJ06+e6hXTE9+bJ1/wXfodM0tWLrX/KTBIktq4+6Q+Lnmdw1aspeZNuiQ1vm
rvdDK5H5WCTOIkoGCHbIT5WoKVW0pcm/urN1kpFw7zVIq9wWkWPHX9wk6b6EbR2ON1oeqq9gjOSE
CrpjxfspcakjaYii3U+iFd8Q92qN/yY1+yjHpqlKHvs+Ge8dN5piCNiOlR0c8Cbqe2ONun6LIETh
DcFMn2jYU7VJHvxyDL07K/JMtM8jrQZNlmHOiKFk6UNatydZvTUq1MkmKqMe984sii9JOiA7Nhgx
tn/e0u5h+fzwu+12TX5sDKSWMRNJrR+Th6DLPi7KtDmFU6Q9hEqN/uJhWtTfnGqS+nAAnFeC/nNC
kDTypkgj6R1HiLFPs5bo1msqacwucqMFbqWVZv6y4nDG2NwpPL8r9s4wxfYWovXiWqQxDgZgCfYg
RnNNnd9Ohh/psSr16ZUrAnPRbMDq28KAecmq0XYx3T2c7Gqvx0O6kQJcjIzCIJAAuPWAyZGTWz2K
hWN2tZp666cz6Ko+iq7Roj3Mf+Nz6/fF97qnqBcFLvBl/9RK5ES28LUXpQMCDwrqQL7oRqGpsLpG
JoS+bKXy6Fc7jU702fRa70kbjJlATNWPg8yThFZCWB8S2anvvE7Txkt9EXIhmkHt4Dc2mxRsPffZ
XBk5iUv6QniPtKmnrGiP+2mO4bvmftTyufR2duOX/kbQtb6wF3j9Eue5hNxL0L3KvRCCb8ey1p2X
SdOcYzVP1W0pvPKEssP4xbcrVA6uv73W6lKkXyCo7EH0osBleGtKepehchO6o/8SlbE737sTCj/a
8kZvAE3WAQVFILpctDFde8ks1109XdPKmVfWf6FSFAfW2PTf7CJSb6LsbOOvJxG69xJPEr2Aifzt
GPtH2U5MVjjFYghf9KJAULyZ27smrvQd4dO0q/q62Bhv3QJylo8jMTPpPnNYCGPOT2rmxVkW+4X/
4me2/Oz2fv8YeuW07/WhvZ302MW6rqRmoAB/3gLJe4YLrt1cX8iLlPj3j0APhDiKnQsb+/xH1L1R
gnTO/BdVdUgLo0nkBTER3nfZ9tPdMGFlKp0kfR3GKHwTch4eMzvXVWArJIWu/5b1/fG/n0I3BTkQ
asaLhumfddMs7/Rxbnv/pfS9zrn1ceeog76bvSjwh15wlxjVfFeoIvlsdFP0+frol1t60SD5/6Ov
JsIeQQN0sxG+VEMe753Gm6KdKb3NZb88q4wD7oAbcqlBrBlakynGgQ4HE46e31fLr42jM7f2iadx
uHdivNuuf9d74zlLGr5IjQAiWr0HRe85k+9P3ss42OY3RMm8vT9Nww62lPVfW9XxxrZ+78gC7SUy
5tCSJi/z/Mcx6sFkgaiM/Jcsqu1PYqyjf3PpjbezlWTpxjX03rfRe6fUADuLzthqx6Q1EWEtYsaS
vTueis7J7gsz9uYArraPhE5mm9+vT+c724SeNE0/ePM6JI7VdMKLHjwtKcIXLTQ6IG4OH3jUU57y
jW975zQw0LJo4OxgGqySvlJRyLDKOXxp9LJAaCr0n2ez1A64p4Q3Aq2sXVWE9bckqZvT9U98ZwWX
LMMGJUuLiurN+QoiBDrHVlX7L4Y5SB9D0jlJA1Sj5oM+9mreiBrWbyanHhguCbxNTZaMYxU1OLFo
tcyItBdIxFazFGQnYM3Cka9hqWVEEa0KItMPn65/5Dtbh0se0g+VMXbpRd1ZWg4VZpvpDevoNW2L
/oZUERWxMdYOdtpt2Ty9Nx7kbzBdpHCMueoV0wysM0OftBfNqbU7beyNfV+IKTtoXpw8WMzCljXe
e8uIsiR9BfJUOtyrZaTtlPhhaGgvUYUN9d5z0nCHUGyS73KZbLVw3zsWUFRAwZArkcStVjGzUcgt
ZR++5BbkpgOye9WTgca4vnG7vLdbiDvI96EQsF1WJ97v68pMZzd8cVXU3c5imA5plsZ3YOXCB7ea
s9t6mv/OPIbnmS0KunFJ/oByXVCXIREWftp00atGprCzFsOgLMydGymN6qYrO+tDKeLkdH2DXn4p
TMmlM00DFRHdNQBwCHs9DnUneu1ibJJ2ykZhB8O8rkUuL6oeclH7kFdEaO2vj3u5kgtDkwiIuhYE
nTWWi4p1PUbS5UykrVkHFQtBSELJ6Nf1cS63JxcoKDum02fnrOvSTpc4CjVy+ToOrv9gTmoKksF1
vlhC28JMvTcUMrJA1aFO0mtaPe0qitNE72TMUIN6mDSRfJOqr4gni+yvrxWHU87FAuiEEGYdGEdV
IxsADnyVb+YflNZot8CvOQq9fPAkepfXJ/GdTQLyjMeBO5S7bM3VsEJstPCKjF9RprL3MdrHT74G
pV75SXw/aKYIECfckiRcp1lMIh0UCDy0Lijzrb/Rtv06x6QyftUB4Z5Mii5701JmEE+p+ZEKc3so
tFH8IymUHfwUKa7r3/zeahJaLKUwtg1FuPPnKYyrya0Q53ulOtff8kwmO8vNsy/u3Me314e6vLQ5
+1Sywb1xFtit50PZhdfbs1MpLNwyszroKi7STwCZNPGdClX7OSqF48mN73tvUGphHDSSSUKb1Uuh
yjTNe3KQV2Ooo5MeFf5n6kLmwzTm8gZ+3F+iRflChzoBibMNPpd/rAKN3Hfm2iK9eTVr1w5sXcRD
UA5Nux/AT/1KKBNvvPiXC7i8gjSkKPQt+gxL5PNHhAgYLcmjbsxe9UnMyEFE7vc+RhKlMfpZbEzm
O2OR06HeAaJgee1XYxFGIGg4lOkruqDm/G1Ka9J/PEKUdosxQPHt+n65GG3J4wwYlL+L3xdT6dUi
Kgczbl9HNDr/azMYdQYBKo+vZvb/h7HIzEBILKUOimHns4hdQenoc9y9mjoqRK3uZOGBN9HcD40W
b7UgLu4ZknBqs0tmRm2FPPF8MJRbp3qxfn71x6Z5MEM8CSD0249jn9z2fnKIRZ5unL3l9/9Zd0Xc
gfYVcGIKADq9ttX3FaUX5lmUiFc91QlfWjev9IOgVriR912uGeV8mkhc1tBJ4JWcf5qf9pBmUCx4
belRDMEonOhOjmHf7rCM34oCl3k6/6glxUaSBFYHr9EaaW80tiYNONg/M7sDZC9z+zukg2SHCjB6
kFqc78wp9A9RKvKf17fmRbUB5UAHXUaOOyYZ8ISWJf7j1Jmjg2AxGnq/KJk6z3Gtynsyq+lLlVjh
HeK9w89S77RvaBqMd5CjvH+EmoaNuV4TcKlQ2YuoLDB4sJ4gBczzHxHn2hgWs92+QQyu0V12EgR/
7RhncepiU9fcZbFuPGm+OVvfNUtJQHGTadyowa5TasZKPKPVHia3mW4U+sZbeoFgINpaBPgsmzuX
Z2X948wYsGeb2eKt8lLzS2+F5rMG0uqJineNx8+i+TdSPYJ1JOz7Ksl7F1k4zfg0G1GxBBNW/w9O
euMP3dEhMm4s3xKj/Llzlh/HkYCUuYQVIHXPZ86ovaztjVm86XXrf8AFI3oybA03WtF45iOmoBp6
j22FAeRAuV4FdCek3Pd1Ody0lhzkXiI2bm+s5/qpWn4UiTCRAFnNopV3/qPcnjixRx/9bZ6y8c2u
jOKXnVFVtVi1LyJNna1ZWPbH+SxwQKlRL7Y0ZN8X9k6eHStpjO5bUtS6DKIhbxECdtESqWQTPRZN
mesPrpz0ALPjztsXPNVfwtzqg8I01M98Ip45StGqvzOgWLAOlH6XZJ0EyAZksZoJLysWxL8R/kw7
+1lL0VIMsGZAuMXNyxuV1G/Xt8P6PmY4eusmMQJtb2CWq0srxH+v6goRvUU8AsGspzREtEq7r0t0
Awcz7++swZMbs7++vH4PCmWfCr8Lj34dbPpTK8se+do3wLjprjWldaLl5e8iuzA+dX5pnEa7MW4b
/DA3sr7LfQaMAW7HApsFKrXGyww43tp2p0Vvk5EM/5aL5Y9MYvPe6sZ0P3ry5i9nF5i1ZS4gMV47
GPmrCIxICdvBJElQ1R8aNIj7In8dzW5qdn6vhoC6ljkG8N228kx7vbsXqDrhDytrAkteF4QNY8ZB
yIvTtzrj6FT5Qtbz6xBzFod3b3/9Iy/mlMFobeqgV1hOQojzs1vWrsAEoUvfgFbEU1BlbaFBbKT6
kcetdhicCZ2z60O+833U8RfJMXBBxBKrOwzzl4RGea/ebOx2burQ8+7VnMOviIGw/l+GAoC76Fgs
F8b5182Wh9+cXqo3mYn4oHxDQ8ZciDxwUwoEG9/1zlQinUTUR4aJquDaAJ0qJFK4Wp2/gV6Uuzgd
zZuOZtRpmnrtkyrmrWLLu+PBTQP5Qg3kQkkTsmNqJEZcvMWJHTWBWxZVe6uL0b6P6rzQgrK0zA3o
5MXZB+uynIblugEful66VNKT11JXvTlJMkI4qMpDXSROUHcpgBu9Ee1DZdnpcdF52gqa3tk2PC8m
pJElbEEZ63wtJ4iZCTyj/E12IwajYFiKm6YakphOt3I+Xd8478wtg5GWcI8Ty68FpPLcxGvRbIq3
OU/NQ2E53QFI4XjqQzPaDROeO/+H8Xg5F7IKxc/1xCohOlmqsXjr6sS5oSCR7ue5Vp94uPKbhmd+
ox1wOZmYveFdwF+kcsZaW7QaF+cqZaRvszvoX6qoq/YUmKdPFPK3sOOXISdBFF5fJM5wSillre5R
iLOpQbCUvUVeVXpBPovs6GSe88NvkDD2prnYV4legZzqzUdnwDyj6edqo4V4uaD8CBoEvB6WzsKu
Qk6qkpOeTAWH052Tk50Wya6wcvOnO5ZIuPnF36J1GAn5KgCCC1kOxazVvRqaXV+22py/NZP13HRV
exOZPFzl7O5jUqXj9e1zuZxAw+jEUpbE/E5f61d1ou9SExeBNzO1wo+xPmvHNPHjW8vs3/5+JJCE
hB009wEWryKcGEXeqdXq/i0cRPkwC18ehj6KjwpdotP1oVbRDbAulBJAxwJhMGAg+ctl9EeqMs1N
5iaaEr+ivLBOpdGIA1W16J8yQiZIeXa0D6XebJFW3h11gZRxz5kE2MtG+mPUAaDm0MrW+AXhwbIO
rVeJf1qr7U4gdMxXsxTZj65eDDCuf+xqfy4fSzGEFg/JPM//Ov+kMwsiGpHzX5OYoD47eWh+icxc
fpaqCY0gSestbtfyzP4RRP9vRJdzSbubO2BdDnVG081FlJu/MD7IsGEs5n9E4mobVZ53v2v5KmIM
RAHW8DzVUpjMc8P81YLjuTUyLF6NQUt6vH5yTe6geBvd3+HW+LDf1XmeKFJM4u3VQ+GN3YhzkmX+
gok3jIfl7+pU4UC3j+IOkNRMwHF98VbH738jcnvDXaBKSG57vmfKKgfcJjLrFxDE+ND4iXMby64/
ar2lHa4PdTmfJFv0AWhF8D/acudDdYMfw/a2JMTJaKonEGIzjN8GtzmyGgV1wuxe/nrEReBD510C
usH/z0c0Iq8YbJAzmLAljX/Xef7nhKzX3ye1pdP6VF26EZNeHkEogMwjzzwP/oWwxxQmhZZaPeRQ
nL907UMHEWUnKm361WQo/NpaHD2boOHy5+tfujxE5ydiMVYAukMOixTAGkjsp7Z0fHwMogDUp/4h
Gjt5a0+ah/1IGf3ALNH41IvRhb3WWPcO3gp/Z8IJ1wn4BaJYy0u5KDCsw9VW+L3T6gUOdCns7hsc
psJHZjkOEqvYYohcHP/fyrgQUxiHspe5OiVlXgya1rh9RL9lUjsQ21iY9aWKtrTrLlaTgSDZsH+g
UXEelz//40J1h2qcaoRH2LGhmtMDhoGW2GdtPJd4wvGEBiDq2uiuE0NZbNw+v0G4Z0vK4MRxS+WQ
PgX33PngKGHKoZxNtlIIfWk64pwhxb3MyuhTrEx7xH7dbXWw4YAN91g56f6dEYbxEyykudhVSeTk
QYUFaRsIVNDJAkeDWAWTVND91id8ZONih/dQawUgZZ3iUA8YTz/biI5pn526lPmdnSApGRRdDNoQ
p8OJuNgY87oqgxBuaDzuLDPyXvp4yJ+kkhYmRrNbm90BIUYPcyWKQDN8odrM4qfru/2ddYFfTyMM
JgwM6fWlRUW5MrPRNPD59lVzm+Ob+cG0KrWT6Bn+RyI4PjXYbWwxA1YpBG0GVK25wzjhpNekEecr
0ttFFlqNEhhlQiFqboeqmOrd0DemcZ+VvZvdwZUa7rF1KtWhogmylUdc3KBQYKi5ki+xGRFRWEUw
DjQv6D2DKYMWxBmmYlaPVWgFll/fFX7evThWtEURv/hoxkSZCQk7Iqel7Hv+0SDFR6PpNca07OJn
0df4eiwuiVKg4C9QqjrZoPuPzjg7Gyfgna8l6kaoiKd3oWOskm3So9T2U0F7CnvtG7eNqvQmEmKO
vrSoRlgPBVGw2oi1L3YWPXKKURS3mWYusuU3/XHijcjqko5CYQIC17KC1k2ddmfUtqECNUTlTsND
Gaf5Lgw3Ho7f9bWz405GAwZyYfaBJIHyez7y5PaFr0wTikmr921+N5JONvWuRKgz+9FWGZ3swuqM
9sYbUytud64HfOdhdOK8++DmA0/4kYx6Fsc69dLHDiNeGRi1AIauNNWVe89vrZMkWIXHVzbzgpeO
VZQEUHkj96dMM6fbW4TH+q1rkqzKnU3PLrz3W06zwC3RxV04bTEQOVhK6fFHJ6XIss/spi73GSDH
Lev1dWACHIp2JbuOvwECXmNxU+JnnbxH/Bj8bm+L7z4W9Wr6+ncXyXqQ1aSn3dCa6JKKH+ZXDXv6
AMe/+NHf2FPrfbweZJVEttLJqLJH4gepW2Aau0i7q+Nbb8vuZZ2s0tmC9gpRDh4CLTx3nUm1QN3d
OUeEwEjr6JMhtHpnxWa9J4XmGZaafijUDLHEsIpjR8vtrs7BmV2f0NWq/f4NiFWQBAChWSic57tY
z4cIAG+J6oKS9qHS+x7PgTmjUYRp8/WhVlHA76GWhGMpcBIvr22cyk4TYY135FGEfvphGKfofk6w
VL0+yupC+N8oZACL8CpRzpoHqI1+7jkNYipVIa2jjMNkl+LpdNR4RO8jR1n3GCpuCe+/N4u/1aMx
6wLVugY+ObzgseuxkiMrveuyPLvDLyLGnwpXzevft9qcv7+P94yXDYCOB4DtfMG8UOl+wx2DilSi
70H4azvDTZp9XFbxA5t2S4r+vflEp2VJ3AD5c5Oej2eGOD4uljXHGmLdo2iLhTVihIchhZlghsUY
dE76lzWG/30kNwkJOecCWZXzQZWYnKSafEygPAKgqk1rni9AOjpusse/nk9rQfBT06C/A+/mfCgM
xEbR11Ic7UybioAC0oTFE+DBf7E+tvaR7dYb9bB3ZpQRGQ5LNzQa1zKSyknmoQJmfRyiaNxHdTJj
NSbcE4a+9YOY5H8Tj87N9a98Z4OyLRmLJ2vphq6OuQSn5nSsMuIqWbRzeis5Di4PtZOoLSznsjZ/
vIvL2vFd9KMWLtfCfD6f0FIfLZH6oX408VU+pmZZ7Hmxir1ZZvXipTsfG28uD2E4bEX/730k9+hS
6AdXQufmfGQIT1MedwqTkThUe8x92qCxCqTPfG9LSOGdU7iQziElQAMg2lk9EX7ntY6ZYp2SlBH+
ItU475KuV49CNvRHtXZLe/S9TwO1v0Q6OEIw5vmnLd29qKPmf4yWjeNMtB9DK1Q3OA78/PudsqDw
6PbxMIHJOx8pQd3X1dOcj5JTLn6Sr3XOZ4McxAgooMxP10e7nEdE6nh+eICovCFqfD4adWdhpj4X
dQkM8qhZfgqwI8ZkcYqzOz1DF/z6eJfzSH7IXUaAwt0CpPN8vBZR/5kyt3XspG7fWBk2A1LM1X+O
F8ov14d653lfxgIHxF4Ef7HmJXeOk6PM11mE2m5ptztncDNUTKLYratTPzZJdLRbnKQ/OjWNa7Ub
O6H6b6WHdfkNOU0Y3V7/QZf3DqWEBS5LgQg97DXKq0RlvaLYgVBrFIZ2FfAgptHL6Fiz2ttTH6kD
+rZ4Kbl9nBobY7+zznSNQPQgkLP4iy1//keYTpu1NEC42McoJf/mBfHEXS6Fd8SQu9q5OIDtrn/s
5S30+4IFXkFPBSbPaqGzeB6IQHL/2DVFeuymPn4KvT6/hSqsH5JKaz4oMwwDMK/FxvW+RpxwARIF
gFakWcYNiKrJ+bdKtzVV3o3YKslShwwdsfZ9hRdPQlgPt9Uc71WOS3Rs586DPo7656ovi1Mxj8M3
y61Geoez2NiMl/MP/4Ou1SKHBhFkDSvsMWEHbFIQFVmFvLdF0x3Sqc7vJcSjj6Xtfb4+++8NB7KP
4taihAQt8HwKYOzxynUI9WpI836tRJaKXeL1aQk4rZ8PVWb52en6kJcne8GkIgdCG4RQei2JyGJ6
FF0i82imMm8CgL5YnTcA7o49BMUt84c1f5hFBoW6NLOpXXAjryGM8IcJzSIe1KaJ673llWPgNJ34
MrZzDpWnb/f2DC2bzp564fJ8ohLl7tSIxrldOMXGt19G1kvGRdkeEOCiL7qc/D9Ol0o9Y+zIHY9l
pFokivwp3WHDKrf4Y5fLyjjsarTnaLJRPzwfh55r32cS2ck4n+Q3hQbCvZMZ6h7AL3L3mfdyfUnf
+SwkS37zKheT7rXpRZM6eSQtTJ7SkTmWqOl99GShf7o+yjsbh6/hRVhk7rD2Xe3V0mujcs51pCaz
xPrWjjJTgZ8Ow32Xw08Lrg92eQeDDuBR5SRSr2Ayz2dwqtKJXkKIcGcj5bPUfPuZAnE036LTqjUH
nolRO8W1lZYb9+E7X4lMKNchT/rihSTOB24Nt12CtSUjmrt7W1o1iiH0CvHt1fTv1z/ynW3CWL+b
2QvGd92P9Ay0+4CmWUfY0OpOclnuE7NE982ggyfddEtA693xFll2lpHDv37UG88ZvQ4u59FJIWJk
iZfducQqt16VWnsBpPjwf/g+0vZFdWgh/q4WkYi2dup2so6mSpyDTxPtWKShu6ME0uyRfGq3XpRl
cc5Cat5rDjdxC+2WxTHzfPHMdJKmV3moGNUUbI9l3rpftXiEag+1uDnoHhptAUYQVoQKDETgvZs1
sKgm5Nn13MA5qdy8ci72Ez+J3hAXLrtqKa6e/6QZF6jaxvjsmJP9oW0vpkM+YpyQudNWi+ZieRmK
rwacjlrDIktyPpRMatA69IyOqKGXH6OyG09yHuWhXbTneoq/Gx22i2uH8Rb+G8Ao4KtA4s/Hs+Mw
1ApcEo6tqLH7bRTa88E8Ge1f0gp+3wKkSFAb6KaD+Vp9WGopAsM+FSeOZnJsRys5TUgIHbjJf1zf
sRefBFJwwSQsYC+C7bWnNZJnjROhyXQysZf8yqax7zALlBvN0MtR+E9T/l0uGH1xVj2fuHh2BR5r
jX0ykEJRBygwgtJ7OGZj423coxfbj+YnLVeO39LLRg3pfKjZzKx2LFpvkUlIXxF+dm7CfCr3RqoP
Wxz/i/23AKhByC3EiAXdtfqszKWcXJiVd4pTC11n0LBwljXzITTb+0zXwo0q+uUsLuwPLuqFaEJf
crUr+rQDxVqX3slypvGAIOl8H1bWFgv7N/j6zzsFZ/fFXnAxv6VYhqDN+Qz2joslF+pk+wG9Aocy
Z53l9S2G46ih+Ekpoh4itO0OHzghTKnAXzGk41tI8w6PQCcLWkr9Pm9I42bBUKP8sMtSCF5BNDZT
fTRwxPuv6mzgcGVUf6Ux5j2CgDI/2WFqZcTD2fQdK6vuPkwd8XUYEcwKoi73jB0YbhEHQxLZr4hH
ld0O9239w+jp47MchKf2FZKt9y1cLmvviimlylwLf76jhMX9l1plK1A6mUIzcNxa/xwNAvdEX+Ck
/FEv+rZ/gMFkjgdgT85Pn7aE2glpyW9hnQ3PSswS+wKX2shD1FhhFXD5gKcJ7Tb6WDT90B475Wr9
0bGreN7TpVfF0bUihShOqifuwRkAGXzyAMX+HLpC5Sek1z36a6FhBL09zsNPM8LYeB+NnMbDYJnx
0NFxs9Fw2tUZRf19ZiWjKu86SL8EcQ4q8YFF2duRJ4NWn2nSSYrqMEcUJu3UY95kkTxEdWSHb6aF
DsiBwKO2drEem+q2LcfZ23lSVUaziy2trphCq6N4QDgaV0eU8XzlB7qHqrB2RGUmGW+LvB3HN1VW
dkX1zfR7rqNumn70oQsNMoBfU/unRutxcL1+Ry3H6GxDUt7gpC1NYpq4lDjPNyR6w7MBnzM6xFFS
IIGHGqXCzyELUFmbj6BUvSAqEPjKtZzeJ9SJjfHXx5yAngCQY8GVQoFlbbzbz00xgThKDqEzFnet
2zyHfZcfHU+rjq4otrSkflts/fm95P7cXDxqIMVgKKz7JWhkyWyWbnIXmaoMj4MvUDCZx1rYhyK3
TWs/SxUPt5YohX3rNpXXHhoA2PcwXDsf7j6YjZNrJfF87MNKDw9VVeteoCprmoKoiT20uxrpygCo
xah/KDo9Db+CeMbE1MwJbT9OY6Tf0U4xq0CBMa04ypb6rAjD+x9t5BrFQVSDaPeOm1K1sM0UNEKN
BJK+Q1HICB9VXxTNHonJHKEeNyISoouR1/82eIS4xzjVJGLpWOJ+K8XQpo8ptnIPhlZWtFS4Ul70
Pu6tQ12B7/jo19IwT0OrS+NGJCL9ZVhJaueBXpFiBdwaif9pcEWJrF8f/ctKKWcHc2v+kBhN3H9A
omk+DAP8uK+Ap1P9nt86xi+pjbDyP1GiRfNDO0+NeQrNyi1OgBFdfJDyFBPwGycF4EXDtBk+xWOe
e6dJ84sMr/fR/OAXxhT/NGdo/eSz+EGkNGF862CjVK0FSYdOvNw5NpbGgWMkNSyEFJKLeKrofI7l
zRDT3b7xqmyOT2gURQYeKpHvtkE8OLN9J8hNNegSfhV9MqdEH786tLZ+toR1xj01MyM6lWPpA2Xw
RKZgkFXAQa3a8fqn6weP1G119GiU0IZaygLQ7xdEyPnRa2Q8CK684o5OuFE1u4pajnvE0psDL7Wi
iNoABqZfHz1XOd+yMRx/+RHXwqcyR+0vSAv8u4IGWYQiaCnvdDezm8cvupfLj1HBQ35QUFv6HeKh
pXWIORCRGSCViHd2m4yTQBdZivyRPT4ku1zpog7KCZ1I1gtS4qdei4byM6ZnmjrangqLAyxQO97l
VW7W4CkGXY8f+to10qCd9Lnodjq6O+OxQLQ4/aCpJI4PeaW8PkZ3spDeD2tqrPlfR5s9+0nUWfHi
NdJ0d51ldM2tF0eAcrpENydvx30gso/+FPbeWwxNquQicppk+tg6WWHcTV3aHRQg0+ToI3GHpiU4
PzPeubj1NP/R2nN3U1aGKugl6lB3ySztUnGf2ROGI2FVxft47os5MCQN3GNCGfCjJQq/+QiMLQ//
dRzVOwFazojrxJ1bTMck4nR/CDM4f4eFhNfuwthM7sKm1jreTwWj6fOATlMXCIRN3KMdgwdJbSox
n+thyG8mX47pDimUTr+dcs0L75E99j9rtpJeGnj1OEA4EKKetJ2s3Tb5ngpXPAEODrtpN9ScvmIH
60PWe5W1St/rgPenfZiVqb13C8/WdjQ2ZOHsGsFbF+SoyHmY1UC1ntGDBIg/BNAjY/1Rz2Xovrqz
qQE9msxCHVr02AY9wIEpyT4TuNj/jFXepN8oPM97LTcSD3iLF73WWWZ8KbuoN26Zfn3aV+6YPLWc
n+jGhCGxAJhct9L2oT2Lk6knCfwkp4DsWY6R+RQ2ZmwHMuziPU+nWZ3iJp+n5xygrPHYoG04PZd+
Y7JMhhizj2MqkUnGNnL8FnWgDHZCb4c9Jl/0Zds+y2+iQhRyPw1lxD4OY2njoe6FiQiywc6z77k2
hf9ZWtmaj3FrAJ+Lk0GXR6cp1Y09aJP4BkR4ih+awfOpG5V9EX8LzUYl4jRkeN/e+jW7vwvqGGZ8
taf+k6rDbA359G02RvvN4g+xbbBmFMICMzZ4gAI/QWjxlEc8czdRZcjQOUxW3Vi7JEHa6Nmdad/8
GMLQ0gjOYcSP9xJ9EetOztJzj7mRmg+15jbDzVQi0v1B+pVr3s+hpgyQVEnZ05WWKZCa2Rv9gyg6
kf2kf9b79/y3bIJV8MjlQXcr99Q5U5SVQCHliOJ4pMXzrljQFIGZNk35X2+ACjo0DUxIPaQR8NqX
ZdzspZrb6LPWmfU/llEhkZuDH51O0yCsYueXMr7vIOFMH2pAw0i3Zbwuh6w1tFtqGhrBX98TQwdd
5fsolk963h31xVxwpACv5BOgjqz4kAyq+17lvtB+EYOZObC7sCjv4HgPRjAmuvEz0mWibRRh1iEG
UmVLv5/2NwYcCxjq/J5NLMDTWtXodwjSZdnJmEOIIalLa25E6LwxjF3b1Zr2det+X1/vDEtthJAG
wDYiYauENprAGMixtO/S/0fZefW2raRh+BcRYC+3pJolxbbsFCc3RE4KeydnSP76fei9ianAQhZY
7EGCPSKHU755v7dQLpYXt51bbwoARtofhh7H9r3VChQjWQLnYKvgqDbiGVuwm5mjYs2P3tizZFw8
7H5b0zSjmq5K0Q9+aC1OfbMSdv9J+PSZ9HuJKTyZ95p7Nj2n0TeFGAaR3QCXX7vpbyonGipLBxwM
drk5q6sbksmNLBvprx9drYvIUTaqIb/TB81rN7j/Z5TNVZd8z8vK/WSWVgO1q3Bq59E1J4ObAK5S
4Vkpo0Rdrjaa2fgVDejwiUtWSs5qFOmGT+VeGFuF4FbtS5f16dGsas16Lk1M+lyr13pfSzyS4O16
KG6F0bzyIN6+HgzsBaeHXAxpbh1M6fUw2sLIEEdJXEm9y0tV/TDY3KTrvi0f0knNvG0P7SnxvWgM
cTdUu6/tVFbGZirj/qi401eT3s4vgmoQa+JyIT6Zg/jpwqK/Ffd8VTiAykBr06GxcmoDbL6d0CYN
19bpJnlEuzXVSJnrLq38KK3pRfsjE6oL8JpR7x1VjtVuSafJ796f3NdLCqc2CkbK0ldEYPn7P6Bv
c4hpg4a2euzBPD/RxOohYQusIYaUI2eMCmrX939RW19UMC4gjw8zCNRBsPvW2AOv2teuUtpHeB6p
CvuiruBOCi4XJ6c2UveevLRCDVAquEdFBwqZ/HbSnTnQBicLdR/PQs+5IAKfCx8pUy5wVLLdlBgp
C/exUQ6JHlDB5vc2/1Tftzk9qhvvsIahSVvFegG4+xXyBgV4O2qY6TkZikL3GHWuvKspiB7A4b1z
2yB0HVqJWTzJmreAlOtfBYR9NQZaQFp3vW49Y0DQPwD/1ogtrH2btp48VNIR7mOUT3n8MfOM3j27
WqLf6jO/zsQ3i4qu1+L5z2twtUTF+vaNUVYpYEN1ceoy1Tu70sUYpScyNLoktEUflaaRtZ82Bn5Q
Wldb+kOcNZ21M6MpLH0sHFRx4OMl91Oairb0p6a18v1Y6PnLGOlEMxppTR4g95vyd8c7Grs6C2vv
hiTuauahEofYCbOBmbcouN6+RNR18aCrpXJ07GE3eVDTpdVPvzhLrEfOwmg7afGAJNmyfk3WHN6A
94yr1e4hUoOUw22B8+TKP0cXSV3O45ydxGw02ib2InnO+8YGraH0KLD+zyDMjah0m2cHuLTh5Le6
R13M1hiEdVZgBYtyN9rqDgVuGIi5CIv/XFQbHyYndKtdNnPlDCqsLJDaxHDTkIeyR7eTbw6u3j9K
0uTOE0TP0R9NM1S2Qq3JYfFLci1+mpZichMdJ5vojF6z+23SGHF0omPl6Sd4/dL1py6rFdS8XJVT
BEvSdgMgKw9dt4UOn3w8TLbV/Y39YllMb6cenw22FkgvRFH+5+1XK+XsAYyp6Una0Tj7Bqrmo9bN
8h4EvdqDA6Qnj964r2rRz3p0tSNRn/339x9iPXMWsRaXeEj/GKHAXlo9g1fVSRTagziVLZ2guzyk
FvFZ41p6pKcHtmkYqa1uTK2Vxk6xKjU5mUml5rt/fgw64sipTTYCFxrC26EY51lqbh73p8yBZo7i
1xmDoVa1MbD0uND82E36rRVlygcxFrmPx2d1YxK/wip/fg1GAmMWSPocXAvncTUSrRcDySVxc5Lh
HLn7uPf62e+E27p3cz/AmYVcL5ozV6z2P7OBtr0tbLO6z/pxaDH5E41zbPIoIkZIQK7dDW0i2k2L
6DDrIQLrE3xfoQ7pLiXS7FzNajmSfQHj8Shk5Z5KMwxHX3Hy+th5USu5HEHPt3f4QCr7UMGg9kav
ag2U87p04ZcX5XCF5Lm62ktNN+YIedlJce0fo+oqYpPG2Ze46WvzRnV71RNffgv8AIIB35e+3+q3
0rR384T73YkcnR8jcbCmH+ZFYm2xgE/29QA26iet4VS7tuyLTzLELmJOiuEriJyAnH977a2rg0W8
T3eFqQ/rhBJlVSlOAJqyndL2pMB8TYK+R4JSllnTB6oFhBnoXTJ7N87WV6bB2xm22ERRlTC/2TzW
5Tbbia2OTT+ckoU6cLKtvDYOOO914iCzXhe+WTWFSE6dqkTK80SUb/3QmOq8yaa8z19wzpPFiwfQ
8ZDEnhJtS3RCp5RKVm/9TIdFe3bsOQ/3KcB978925CSbMstS0rYwDOe4MspEWvfETmbygvCH85Yr
bf+iIOxRUpJQCr0KhGCXBrMxR/detUioujHvrjAlhh6KFdbqUJUWBudqMtQyVMwyEtUJO/v+foot
NYJy0tX5QaM56fp9mGnRprW6ZvbLoa9/zA0pwTstRSIUuB3z84iURN0kcD2SoE7t+DNKmmo6jLOm
pJt60o07YYXDrRyRtT0tgr4lCJIbxpI9SVdudVvqS3r/sazak+MweR+6ikP9QxIDDGvaVOWnJtOs
e3VurXCv6NjoPqC8y7pgMOxs3I1lljhf3t80/7KuoLMAFMPgoekMVvx219RbdXIziBDsmkZ9Gm0B
exJn9kdNqx6Gxo0fJUqgR8p7/a61rCb11Xo06oXEOn6JWuiSN2b4X1YVclXcFGCSLry91acd4yKU
csiNUweGDNQz29J3tHLemw2t/lmlA33jF6+4dBAtF8YsbdJFZMCCfjsE1SByLVTU/mSgAEbCUzvl
GBh9kagbPmZRl35rSr170hAh9HhBgrBuFOAi6DZZblg3vsj1APD6PITNR+FKvX4a6ZhhpNZ2e7I6
x07u8pn+10aNTGH/h9Q9qTddVZjK3fvTYBnVP7YVKgS4RvCFlxWFqmedAUGG+8hmadMdsCcM9rRp
mD8qU9NbVBRJe0u59Jdfowvj0D3nik3Nsio1CSsu2RqcRRKgzeV2zvFkRUHrDUejyNPf77/aquXJ
q2lIIeCW085l0b0ugD8ucdlkC6vOZnM793MLbEhbhI6kYtwAuq/fiakD/4U7CHIhKNVvJ1HtWaMT
QqzfJjhkyA9CI7rgixzoZx8m0w3DG7jL+iK/tHe4dCBoXW7xKGWXevqP15pU8txCK7WRHiKawQSA
9IGM2+EQutzz2PnkXiqRiO4KjRqsDTCiHcTGG8L8P2Vhu2xp8sSZH0pmltgWJvrbZtOWpFQHwqzJ
bMUZo6lT3xVKpWv797/Jeh/k6enlv5oKmIuR3at31Z9PL4CvHXO2L51nYw7BRpCCI5pegTY3/jBX
dvFNGVARzWHq2gc0nvlTUdfypTb1tLtRtS1f5o+5vzzL4qUHqwB+H23xVd04TKpVVqUZP5WR02l+
ZEZ2EOej9k22sfMcj6MD4OjlN4ggq2XOry5qDv7DiqMxsm6LlGlPjSCFuLiyDH+GQ1x8DBV3nv9T
SpJ/Nrkw5XRDevSXUec3XQw9NfwrOIRWG11ZQKwBnVcvE9/Gu6tHWNin2qxKt/DLMNddgP8is/dh
FxUViVOjnddfFU76eTN5MmqJo+hVccv+ZXV9WEZiMSpbNjsUGfZa2lrPZpiPoiMcPZu3vZNPdsDk
uJN6alrBSC7QkewWdiIA8NI4xHCg2lvF5fKJ/5gC7H64+HAu4yG0ODevfewyB/fLbAq1S9loUeLr
tUjsfVsrs/JCIIj6OPelLLdJK1oRdPHUxZ9CuCDFsUSMoGZHI84qzYdWbhWbCI2yeqt9/dqffvuA
bBQguzSPuaLzoG9Xe1u1xI2pvQ3joNHm9IjewkMLXDQkGvoyVgvlbLYTfs/A7F5c+towO1qQtmA1
F9WVnti18ADoOcGjMjniSiMvn/XSiLpTSOjL3Vxx6v5uIYQg0m4UkH+4e+iEd0UaydBvB0JAgPvK
UA/HQDPb/rkYyQCjiz/VibvJ6xov4Y0eKdpBKyZL7kZt8oqH0CvrbKd4EY7bQ+2K6eI2rQ0YouBM
sW0FtdA2zSNLOVZhYrUBQkX50RIoOre5ICFGD+JiSvt7GvS6eakzPaL/nCupJMGnGycLr4AG7MuO
w3o46CORjgrCaOWJp8pfwJxo60s+KMkuRABRIavZVByHZryHp28Wj2FVoqK9VU4sq2j1rbBm4RqM
NSFo/PqmUisVvDiz1y6ykeJcYs4J3jBN+FSnxAEG+Fgv8Xy4PEtSOIdwo4+yoaseLx01QqQ/vr/V
rnAVpjaqOJouVHb4kWtrSVdfSRNLDLN56ufwQRLfdvBAngOZdwAdZZj9ds0yPGgirG7sNn/9YSBA
MDGWOPvJ2ymrSLPWs7Jun0bPjA+0ygrfKSHV8cfFY+pOykvHjaHwW3LJD++/87qiW16azZVLEoQ0
B6un1XKJ65y5QLzPUy2d2Nt0jUg98GMYsgHamiyw+zA3PiZCc4JZrZMnSZjpl9xLb4UVXo8B5EIe
RofMCLi2ZusrNEpbPCCGp8FhppMEq/taXkznQkztXjWb5HuqknCU97by+f0hWB1qjAAoyCt/Dewc
fvPqopHXOo3VAvG+q4VjusstEU/nJG1Tc0NM7IQMFPtFv6or7+Zm+vpWbxcA74o9EjpMA+7zOvhC
TeDktV6XP8mlUQNYbTT5cnuZVC0HllkYjxVGe4VPkp6K6bdnlvPzOFpct/rJM9J4kyhjKs9SETQV
uAzJ8EJMVTT+HqExTemvCZmi/DBBTaGTmRYy3veR7hGG7MkwP4/1EDe+G2f65Nv1OMZ0E1uNJnVW
tqdKRiR/5R2rcNsL2jSFm+pTUKjqiNaRBj9stETDO0J3QtF+CGecDHagtZXYAakoaeqHTTZ0HynM
qkfbmOZvITtgeLGqprH3I2SPcgvbevYQQ6hpt++cxGyCubcJpoztQXV+zD0CBvJStTo84gedszn0
reT/a8Sp/Ri6UXEuUxqv+6nwrC6odEUfGCoGrD+2fdMRNApYOmwcgWY9KDrdhhlA26p5hsSedo9l
6PbFSY5WagQ6/GK6qZUlQq0M4rJI6AaPxZjtnHZ0n9CHOJXvxGH7JYPUwCW0S+fxq2UX1rflPu9C
ORu6Ryg3pb0fElGktDnbGGcFKWQLhVWVB7coFflZmlN7yJIxhUdlG61ylpISz3drOcVbO6XtyzFV
Cmgcgad1ZvqzlXRVNyIjArDcR1NjNt9cGTn24yJXmh8hOyvaHYRAq8Nbx3OibUdFZARUccbcHMg0
UT+k7MBps5vl3JqbFvcWN5idiSU9VrXRf21tTVZnBKD5SasgAv5CbeY+lrKQn/VqGl1fh8BQbvBk
qr2NXkB6UEWu55s5j7wDfCQuSYFa0IUMvDiGs4BgzD3GTRJOe0u61bfKq+gHS3dOv3CtzD1cNxYa
j50bZRPgSwDRYQ9jT01fKnT83r6e63oipqSBU9dWbuchWrHiMGgnKdNha5mtl99NxpiTDKaV4r8m
L6Jsg4tcVU9smsL91HHxNM5DVAwOwrJYafyKVBunODR5quMabpvipDmFYz73k2bAFZjA7JKNWXj2
9MBEyIvvnU6Zcx+OeiXvFMubMchWlLTeO4PSF1AOZVacQBl66yMClEic50a1Ol/gNfhjnicSxkZZ
kywvdWyrMnq1SRNjSEIS1pa8mXpfONLUPiqwaeZoZ2P0fwfhqez13VLUUFEVjvppVGqXvqJm1yEa
mtCqdqkLo6O4L6pCEghixaC3ARkd3UWYVZo/6vMwWf6QFUp4g/t+vUkibKFnThEOfgea9/aIguML
C8RO+idIL/oGApy7TetYPU9qFZOnNWTHmp7Fvx7ILLrlXo94dUFP14nGgNOwN9BuEW9Ho6Uo8uSj
m7rVD8/pAKkr1rN2AskOH8oes8wbPMTrA8myULFy46C/CNqzAqgLV+2MOTasC5N51jR/wGTKIMCN
BYrmM7ExhQinQtzDGkTLtemSLLnlRvqXwxlrMA0uJPkTixJ0dTjbXTGn9pgkT+WoUhphU5Q9dPSl
7syiCZ8NoZoHy5iSg93PzgUHrG6r9Ily4wa6un5xPrIoybtZSOuczevcmzFtx9zTquIpt3APjIKs
T6Zoz/rClymCxqreWVpr/6OZ3uuv4om2JJiAYv+fK/fHtTcvwG7NfK6fHFWNL5XmxL/6sJwPcOvz
B7Wjz/LvxShp7FiBLypYLrdrP0a8+xY1RVk9dU5UlmQYjtm4he5l+i0pk86GdHbXvZ8a+bmMlHRP
Xxn/y5hq7kOLjufx/aLkevbZKo0ZsB8mH6DMsh7/eP0ay3psdbX6SbZV/q3r6+ZcTPjBYvdcnzIa
OGNQROwKclSGG6vuL0udmgTVP7AC+bZX9ZDDKZ2PTfVkDF16LwZD3RAgNXwfAZf9Kbe426Z9+vT+
+15PMosCiKEH5dIMPILevm+uNUpbTXX6JAZ4mHWScgoqknBlf0zqHa0iGIbv/+Lre6xqLwOvTw05
LNvL1QKXdku10FXmJUtm6K2lUhmgGaQ6CNxyskxD/GzlO5KXaMX1jYl1nR+Gsdd/YTdQ6nPtNst5
3OMAfhzM3EjvwSg4lMNQn595csjzbC7FHPtKNRnez4m8Dii62TTiH6WFxWR0/pC01HL/unFhLgAx
gk3a5PvBJX07lEhMsGd1RfpcOGk+b7zOag4KlMe9Vgv14HhJhXEsEBG0wdJpbozqCqFgsi6YHrsW
FQX9vbWnYZb20ijGOn82rVjuOkVlylApoa/Nm6BsRXYolcx4MGAkHpUk1Z7f/6hrjH75fW5u3CJY
PovWZplnf6wbh9BJ2Mqt+sRqkUsOa+5VlNDC+jV6IrmAW5l+M+MQtE8bu/w41HGe+zjqOJ8gGBR0
DgvrX68X7F0OZx9oxCKgMtczm3Z7o+QoidMsyZ8MZAsH4qXnEFq3aR3STIRnMeMF9P5AXK0n/IhZ
uhihITDXwT/fjsMMkTwECTefmlAJ3dMkjOIcNgVk8qrxsoOEqPrj/V9cobqM/GK3zPDSekQStO5w
xgo1wTBG09MwKsXHrlGqJyfRUnJIqa7f/6mrHYqCEqcCrupLG4b+yduXi8haxTzNi57ruG6/VFL/
KhPXPpVc7wt/CIdsa5PC/q+XdH4UgSqXVKTkGOesvmNLkw+WWxOSP2xEJ+5sbqBqTUWZF1r3duM4
p6ak7MPZbhI3ANDroeWXEevT2AUQY3a/fd9ZH6sxy4f4uQKbOSC1ggurLYZiYYtG7cY5SEOHf92b
jRETOqYr7Crax8vcfftzFZOZO1TiPFF+NO0F4gQGdlVH7LZEZVmY3S/VQbD/cUZZS9BApBXAjpTg
Kem2wwjTeTlkY7/rew3dhl4rP92myZJdlyTFo3S9ItwZ8EBan6jcBIIvKFN8JHmhM3JfU53e9TtS
jjs69XHYEP9hiQRHJmQZd1Jq1fBINa4NP7TE9fL7zHIblVtWRnjFQ790vv1eQeR6GAhlT2jJOM3n
ukiKTw2B8TksuMReoHIRzdtoUJsfGhtCtqnstI2CKe0M4dvs0vddOyBsobBWIRPFZfvL7cyp8Keh
q/sPVt8pX1M4zsM9BMjuc9xWyguG6t2PfNaMdIvyan60rSI0g0jEVn9WjcF6Msdi/gFhmMtn0Zaa
nwmg5QCRT5UTu6mHg59PUfxBGnqCH4KaT+mRsILqacCurL8ry262NsTGDUHtJTDaIppPpU9EHkFr
pufKYqtiJRcdnGlSA5LlxuZzM2qKtx+irv4tUzdjVeTIVPe5q8r4ueTmrvxqdSy1HyFwpxvKSrKK
LS+t1FMIzHKOUiNXyG9W+t/8F+o6Rab84dlCGsTOY/HqA9qIT4qcGv1L1dblse04F46ItAx3m8hw
SDdTrA1fDc70aouCCz8AALxOQHeG2+3XMK4pnPlzsrWH1oImrGdVZd9PhMzSPVXpcz263JbGnavi
GHgmzFhPPlldWjSbkNveSHBQZOSHES82MIN4yeWwzMo6tFVZaPDrkS34QzWkeO0lRTF8aCawk4DQ
TU18dqwmC4+YRQldbGc9TEg24L7l1d9w5hbCt5qo/DwgYMs2UySGvZjc2Hgeq4VOYeh5C7WEUjT2
qU8nw49xRV5C9sJ5JDi6cl8A7z37R9PCkN1gLtJ/aiLTS4Mev930RDhaWW2mXpvMc+Gi/7uDh598
HyKDEN8qShSu8gI76Qp3Tpn+iDimvkTQ9r4VeVm0vqLW5Q4Slmfdp0nkfuhbhB7bJpSh8wL8XWFa
19uTQ5B2jULNYf6TFo6oKkE9Nlg/2fz77jJYcrwfFMihG1jGNA0GNrfBL+yerlhCaMZLjuxNfcz6
2Q4n30ls+8kNAf3hmhUgTq3w1AOXQXYRMIFMNoOf9nEzbbssaRLS0I2R6GvSnp1PlRhNDztNh1QF
n0fFnm5jF7SQAitWSmM3CplXfthBjDrUCZONdZMV49ZxOp4IbohhfUjjtn9pSzn8WEhvP3ONyR1I
Pu147oTXfSuxwErOZSjSity1ssb3YbJt30zS0bnLusIq7tQxVATVWJm8WEPZFT/D1u1NIIFBtwN9
SPUfDWrW8JDVg1f62N9W+UbWE7QOLaYvSFY7SibADVmYF9j4tR1kRiv7H2E3iewo+iaan9PByrVD
2Ux4VtHPUrJ9k42F5et9jZKC+Yj+weW0OGBvNdJerNoMk4xYZDgYJUkdqDDkxQbqlDGyNzhRvFGF
G5p3Sjyk0dFxSDRhBPV08t200EMQvDzRNn3YmvfOPDpTukkrK0l2lKs2QKGZ1y8ohcn1GqwQTamP
HsCYsdQyjWmrpHq8KykgrE+9EQ7DBxECpwWF5pYtnEp7qHwz0u3PMmwQgYVm234YGNXB2jQTzP+T
UcfavNMFIIVvKlpa7EbLqrdpp9NGyPCY7AM47qn95NnQI3IEEbFpB2OT4TilYchJ5CdSvy3/Ar3Z
22hgf2VTIn/NaV1+MjStGw7C4wPdh/3kjEgo1LnDLIeEOXSlVve9FoYOA8RIHEEt1eZ6MBm1ER+n
XsUtGKgwH50NArBK3ysIyNxLXI/t70p6qeI7eaX8UhDqC0QMxGRvGyN0bnnfrBnKlESu42DeRAG4
KNgt4+1B6tR1D2FGNM9uFMfjXSdL9y5usBfYZJiS9Llv1Z39O8q85AGwS1GQILIa8T9uaT8N0P+2
iPozK8gTZtLWaszil+a0hHPEMqz7wCJMWN2nSSvPzpQUt6LFr6usxe2d8pFiB6rDmqEX2Q4sIS1u
nwssxmrOq8Hbjrnm+oqtCmVr2rHYJET95jcKkOsrBAUrbHJAeZqMV00hr1UVBq6vnw1UhRztXlsV
+35wIdHPYx+z4/a91INETPJFEtcqsffOolue8NcFNKWzvnDo0PjRIVh9uwYgNpeVVj3P6EH+wyo2
hv0US+RpcaUEyKrUu38tahFUc9tf7PyhF6/JLKYhTUaT9CTYANG5i6203qimWz6O1tQ9CUiJiJur
Qd4Y7ev35Gehz9hAbch+1eXv/7gwzS2+vF0kjScCfynd5jjecaS491k+F/e2XT3/+1tyFwISxoPq
+tINvXUqDb0znuBBdt/GKbV8Ij6GYIQ8NAWDVXaHplHzf0VT6OHjSesBpC02Z2tHuqqGtpSKOH+2
Bq4jfuQ1mIZUhXhAn9sjnp9qxe/prqEb7Nxbbj3X8xkWG8wxOFpADVf0k6RQCaMuhPs0yBoVFSxW
KNq6lwStYcXdZsCV9tDNgItBjRLpi5SYRN/4yH95BFiQOEJwKVzcNJaK/4+PDGWgHYmLKJ/7MVP8
SWY4LEqtNBw/aryaFvlc+pEqnZfSUzyBgYAlbrgpXE8ztsIlqBQLB3Qb69sTSK4qssbpnrnmGHua
irLHqEkzj2aUlk+d3paf3p9oVz/oLZxTwiQIrvCAlVbwbaN2qQKdW3/WBjP50EgUijIxrSOdneaI
OuRWtMI1VgtwCB/CAtRZwMs178CpcHVFfxk+WxVW33SQ7J6DyoM44g+KElU7WSX2J5IInI+mPUB1
1w1ZPSgQCm8Zp1yDIMuj8N5sIqxrJApvP7djoXNsUhE+m+Ugcccxy3uXHBbcCEpkOFpeJjtdK5WN
jNTwa66HeZBorfEtngbtqXYJ+Lgx/f7yQGRpcZZwGC5UHmd1o5wM2kAu+9tHDYeEs0or5OuQYzcY
JBZaKTyyumTTwGQCHtPn6RhFGheSzGM1WHqt/teL+pZN2dWKwBbJWqxpX7/VVUBNFnpe02pxTgdG
bUe/cxT3e9/l8psZz9aZzeJlsjrjgFxfvcuSyroViLWenvgQQpil9b5MFfRzq0/kESdk5UPeXpQm
qeMjkpY2f3Tq0u0O6LywrMWqEEXg+2tifaLzo6wKJHtIH+mrrO1xy6hMijR33ccMg42ffc+ted/x
p/peVzkDtvZYtMPOkEXT3tj213A2+x+2VnDG4PSC0K83IHVooawpAPnQWLz/wr6wP9TVrJnbVPek
t7XmVPmaY/FgBp3dTfGNo3XN5sLrEJkVZl9oLiEAQu54uyBg7LUtCuvoUpXN+H3UFaS45VzUgdHl
2VdUWP3eMyPl4lXY3I74fHyqBzH7LgX4Lezqap/gWRbLSzw24U0vUPfbZ1EarPDhOuQXrUim42KW
t+UWlR5CTKVOhha1tj94XhRiR9IV+9Cds8+inUPj8P5c+MtzLDbTHg5LHEvo6FZnQppoxiABiy+T
UMu7dpqKe7MdyQEeoCj9wAxd++6YY/dslK7yC4AyQm9s3dikr6eFDa4Fk5g9E3BuzWfzMlT+aS6s
C8lJYRXY5ZBW6CJM9VOr9uZEcuVQDoGJTMn2CcQlXv79QbheEByGiDuxUVjiP9d5OAPGpunYqOMF
+43ikmljsZudwQv0sKz2uSGVO4boVl29DOyf8BqltKthS0kOAjkc6hqfDxXLWDI3hkvXz4Pn22FJ
nLvMLeUOZOdWlvzVPsPPMLYUPyr+JpiqvJ1tCayBtik07eKq+UDsAxCuv8QL/U5GNdxFRNoF7w/p
emNd3suE0gFjzKD9sE5Q7IqxkynS3Is5z95hFHP5wY7HZLqHdiHumMfZZzrZ1hYM12GFzXns3vio
f3tldnUKHdjqiG1WC8ysJo2I0Ea9zNhehTswLzHdRwOG52GZaNpdTgsvv9Eev5rIvDUEfkYP/w6d
K99qmOGXFF02qRcrGhKcWfq5OwCtDGagusIhwTvMihcQwbAIzCqMf/7zmC9nCVs6YAuF9eqN7b5h
zZStceFMqwhENeL2S70Y+WY9JkMHTq90X8agVEgGnCBE5HZjg72a0uSRLo07HDhZxXCt374+zYZa
nRRdv8z0f/qNmdSKeZdpuLa1XhglN6bYOvJhqea4k7Fx6bz2Iqd7+3NdXGI9hUDzUqa4/m2aRljo
DPrKlGeoCH21H7oMt48ijHsDNaQNLbOyslH5DzKJYYBYC0FOYwnPLEq8BFtaT+S54QszhrwUNGbd
Fae+m9TawSXUinf0ylIrqFKLW1LtDK5f6128RdGNm40/2zBa84CrKmxc0cVA4kldC7w3RjexNqO1
FP29Z/YPiRjT/kZrQDN41ze7CWNBTY2/7lLQcL1ZjYVI+opukn3JpxHISVSXFAMqEjhCfLmqIaSc
j5PcOQ1JXW27sZd7s7bL74MbTy+Yx4g93FH11kMtH2D1UAtPmQoDC+vF1eztQ8WmLqwY15qLVgJ2
7xMlar0ziqli0ILcLZU9A16DMuI84W3rXi+UfcQuljylWl3ecnu42uQR7eCCBx+YCwG5N6stEO5b
3M5jNV8IAY1z/FHicJNM4yQCR6utLTJnSdZaaGzeX5R/+1mUzks2ADWPu645EEk5+L1U2sXBaMW6
U+yWUNe8ikGtm4Y03XMHLWrXNX1/o1H1l8XIecYusJxo3DiXv//zstei4YTXp14go2W/7dadN3Gr
6ALykKc2N95yreNc1iLsRX6Q+y2V/fo047ArvXkW6iVEM/I1giM0BAP3shKgL483MAXm9AR9X27i
oXb0bRNJGhZambZ3Ghzjs9s6k3jEH8d+EXpm6H6jzLbjj1Grblq7T6etrOlGPA8QtOMAd5rE2eBl
1BwS1MyEO2d16W1MmeSIR1qxcN8JK0x8nDq94pb8aU0ZgKbMlIaeurijwcJfRwboaRY10qj7Uymx
o/wQhR3I+CxSDPYRZiThY52ZwJr0x4siCPPZ/lGj0JJnPIDje0+ZsbEixbz5XPJsme8NIt4NVpqr
R3X0cmWP5AiOdQWRW55qIxffUr1N820yKcounDKjvHEfWNfFr+9DAUh8DrsIqq7VVMnSvJp16Ogo
RfOs+9h7jfaQ5nZDn4YeU+pnYTonR2Bk8dCW3VBeDJC3wSeuPI0/oyAvb+hLVsUDZzY1OjKkV0os
vdZlTf0xdSnBvbih13nOGOU2QwM8Z3OgZlpnbGyHTqDqs6yqz3pil3IjJzSBfqrMhXHjOL+yKeBB
Xm9liD+4tbB7vH2Qzmq9ebTs9JyG5tgMAclpnXypLDiYAV2mDOPCyWlpHiQdPWq/7ITtbOZS688T
HPL+JN22t2IYjtj+aJwoFeWXrwye1mpBZRSq+8tMohF/Ljg8Z6dupxzjmagqAzuE73yjPFjtRCpU
EBfFDvRuLhwcnKtRjbGck30U6mfAraH7olZackdXVmobwOk6HQKUEaG1m1u0G5/e3wRfjZT/OAle
f3vJtYHExsrhAd4OpCo83CQHsvMwojNHiP3QSUOMwRKE8JgYFrL4mNbk1fMsGIShoeuyXCTB/yg7
j+XGsWyLfhEi4M0UoBOplJIy6SaIVFYWvL+4MF//FvQmRVAhRnd0VA+6oyEC156z99p5OLRd5zeZ
LsZA1dIQ8quwox8YvPGvdjJyrV2CCpjN3BLZqehVNLo61D50qCjEVapbeaGcUIw1P3W3r57QbIJK
yApPtPdKmKhLv0mfitA324yuXiKKzo/7cWwCzSuNRzG6AKDzPp2iewhE7dGNAb9tgUJGIjAkklGa
U4zCH0XXT+WuyN3xC4BLbg0ik020izStHl8xeSTfhERRuxHA+/4oDsqT+6ozYwwnXeX+cZMCfklR
tPKfIqR74XPm6bjqoLEv9pXH/WtvO0p9ImMebqcodO7rGb7pA0Q1nBFOmKJT9qHxJe59Tb0eG3NH
bZmoXWvyThSdlGY/NI52l9VelfADTTltb3xhPuDlB6bctaTJcfRbIECrq3UxUPbU+zm+B3xTDxta
Iv3BVGn07GGJzweRjdr3z594PTnRpvFAysiLC/NqPNMBddhz0/i+qRKz/8eTg/4L9ror97mnkzWW
pURTBXQzS93xKaY7AQAlWI74cVOLBqRdwgWL4QvP9Nk1NTpmWaJN+zmqrHFjppVug+Xykm+TUg/J
g0UYpnPoERUZN1a79Tl2mRzI/k14m2yInGdXx6RCnSxwwEp8r7e1SO8GkZa1Bn8CsLXvdXV6F+tD
mBy9pq88FOJpFevcH6x0dO9KcnClzwlA6NvKFVXaAZjU1e9W0niPFrVugN+mniN2IOEsyh6AUE8v
TQ1uZtt6Zr7zDFb4I0jX7DmbE63cM11UXOyW3c7ZZuyycfJHJYXXGGhJqGMM6Mz8fXN1XEGVzkvB
zX7+XVd3KN4G5gvKtdwjaDexbF4uFb02Tk0kPO/kIDz/W7uOhcg0AXunmeFXVeFL+ZImCQWauPRu
fYrVMfr94djNcMDQgOGrrB7uOVM0Q2Z2TwOXNDZhkQ44Cjo7Ld+cmHTOV65TuQONzNN+Uy6yktcO
hID9ZrlDQoQEBCYZ2Iqu/Qb9IkTrl5ozPRrI9KV21NJsSl8pAyJVIXwyl/0YxFatfGOCznCarLCI
HsKGeMkNEEq3GzYzfq8dbojM+xZpsffohuRZMqJZ4FoKBrCNOM951QPA2Yoo67Ft3kZtRDpx46b1
/s4vZ/fSGGKq4fWji7F+LbOVMhNr1TqNfV1U8A2gInoPmtX0W+QsTbczuNXvrSIts31sKcUPU2Gd
pG/sWs1cg55Czv+3aWM7Oap00BK/FAqlPq9tMASkFMDKnQMyQd9oNWWYNCjaVO2fxtZthLKt6H1y
+ijxn2HTK3I2WstNzWaP/j8qNrjxPPuXVXCpf9aa0a2+uFkSdRunSzu+oOVOgDrHNDHvWgOn6DON
ztL4mgF9lvcCwy0Sj3ic62DQksnamqgwuAgUta4hRnHnct8S4zc8A8zktZqOdM5tATfiwXOy9KlE
OYk0YbSntoaSUDfh94qM0IjNiurCtAXjaKY/7NAAdNExc5RXFKSU90Q5pgCdG3wToYkyB1SYN0Es
LJW6/TdJMheoYc116dvnU+v9Rrz+jg7NCWy7pEYgbr6cW0muWoBT+iVuc+mp2lnr/uaoGuV/5k4v
8z+am5aEY2rhvIULPSXbKV4srtJhAmx6R4uj1m/DqdO/cMjOtMf2XZWdtsJ4jeDwLxS6AmLeryqx
pPMcxRnbrKUOjcGOPsfyR02ud/yniWW7LXEphd7WazrTCzyRsvO70Tw+e5SpEnwSyAjqmGPnjYvK
B6sLfxN56TaKeheEweUbwEPk5m7hTScbPWSHncjrvxqKafRfmHO6ejJbiZHAk33SfUmFOifDjT/g
+hRmOPgoaaZTDLKuHBQ0fkba3VI79TbF9i+ZUKMvrdkLEAJ5qFJOSEk/PcFTntvd519/OcVffnwO
X/gnOAbSAkXbfvnT47yiJN9X6T2oyiHD3K+U51HPSaxTrdq5sZKu3faspBS3ARZgZjMZb+tSmLDU
1hBY609aVMiWa5AbGdEhzDMYyKzfZfWjbwhCCAZjqLMAiJRisRAqirYrVKG73Sbvp244NVM67l0C
vkxfnaNUnsu6zPU7hutQ5AB+SxHdeE3XH4hRsSDmaYgT8LDGBKha5qZxIpUTjkhX20MzVPFhzgRB
PVU4HNgMLPlN61kvbzz4g++Dt4VXBbqPf66NB3SIqlERaXLvxmk/IqukbvCq9hF8bnRDoyVvtYOv
5wIdeGBEnKBwXLKsXw4IFEZ9E6dJei9SrzJ3HNcGcyM5PodfOUm7yaOrhlqNgLOL33oShLrz5wNy
mWurAbkQzHQGCkAgSniXz+d25aRwF7xT05fpcQyXCz/LqnruaZ580fNwljfOFu9liMtHklixUBTA
ITG317BAesR5XaiRw01Xc4BLjbQdztj02u6kqFXb/MgjkXRBNrYoUmOwdMhrSit2v2rRVPy0Iy0K
QVVLoNrPOFKhu+rqVNi3GqUfHG0tAOrohWheQ8hYV3JVZXBqz26j+8YLOTf6kyKz+Y8cRP+gTFBQ
/LZI8MBkS+s+y+P60YUIuSCYRag9xmUtymiHj0gR97bAIuDbehErD16Z28gNJqx0B2U0rDcl1JQ2
2fR8g3IXOYWMblQWrucSgcusKjqDFxnNGuJe9k09d/S276tR045plKISkmoSK4ckzhFS+4rBrrjF
qVnWt1zl7xSK1be22Oe48S5aA1xrl8MrruLW1ZTEOQ1pOv6wXKR+JHrbJYpjpx4iVo9ZqC7RPyIM
7Q0+Xxf8nAqT2QckFHaBRKMyPU9ArVt2774sfs8masDXlM7q/I0shR6Ro5J41c+mmYyDZWcyCoGu
xss1XkSgtbaeS7kmGOeiRFzsOE237QZPGe8bDRPIn7ZR6qR9jIe469ptrMi0jPypzip6TYO0S+d+
NOj/vkgyD+4gxdXmriug5/ks2otsmsiwzodKWv5mmvbcYrAn2gSaj8qvwVCjMd/Vbmewen0+ba+q
M8ybpc6/mBkQhq8XSCd1aqR9DTUOe1aHIHN1IjhaXSm+RxEgzgCRFEyonVYjYzomlVP+TivNVPq7
z/+MD8YWyqGlhUaTh27HqtmQAZteagHRvctqWWwUr+Nm4Maziqa6M4f93NnuJmstEND/84OxwDGe
kXkgDltfdaFkchWJCL1AW9BnHOGJbmhlXPEnKC2awqJI7zHF3LoXrQPt2VEX5godNVYFk1S7ZTn9
T1XMiQtOsTKcT4uq23GCNpV2u5vgneZ+lbvyrzrWaehLoPHeMTTd+UsrylJsw24wFfTsJkDlIUnd
U5pO7lZyynOWcp4W7mYPKDu+fq8A+a3C5fweZhkgsK4rpu4LB1fNPYSUIaZT7E2pfZKTJcXvfCJy
4EFxYF89zY2Z/ZZjQ7VEaQZwMFYITXvY0l8Ar7/pzCws5QYy1S3k7fsmdTnLFyovB1r2MLzM+moY
LE0DxyhVDzF1lWKApovfbgyRldNTA6TmGzOWIwJQDu+Fe0H1E9C5dMcNBuC5QxpNg6Lcl2Wq/IOE
Flrt50Plg7+O5cegoAlrerFRrAuIEr1BHLq4gPN+xqcH0GKI70wt4Y7hzZnr7COt6r4McW+Hr3o9
FhywCQtJGohEGA1fPPy/xgbAVWL+llPdJub/PJip+3LUwaaFT4x5dDmohENVd8S7ei+tIT2qborV
om2prUR3pmCg7MloJpPWRGJdtjfOiNf7/3KdtJHi6QvyYq0GGSYxZxKGPTkUnfsvOTRIOB2i6hEd
9OiT7DoxbxyxrivdxG1SyuUA7i6hCWsLje6ktZ6GenFvjXjsT30eJvbBCwd33yblGVfJ/G8GO80H
HDy92O2ApLkZvOqsAg2sbyxga13w+yunhschGZ/ldXUZsapb63kn7tNZKlMSoIBW5YYymztCjrFG
zfxqwTV77OHiKgGMeis/93MjydWhy4gjwx8w38bENqgIGJ+bapCmDfcgFMprlytmeGYVUuK7DlxY
fVj4z/HXGVGafevIbF99SRZhtOIwhBd3FCfYy1GUs2kWRpN091HpZumv1DDi8glhsAtnnt7s0USY
XIErZ70EpwqmEENDngzf2mjIdomtENnB1qUBG1EohZdAnCn+BKypzs8Qf375jNq+fFJp10GiyOfw
V5hJJ/IbHPT5pqoL9zVxuNn4jTax3NP5DJ29VuY4FwB2NImZbyDqm8PRqrIEN2AcjguqIOV4IDaC
8KfiEPZh4UJG0K3ol02iktyYSqZaW5q6FRicMOZqO+sdWT2WVfbFQ2Tlhkev2TN/hUOqKUcx6nb3
pOSjvZzLbGwO+IFcBK2anhyE1Sb0PzPkGXc947LxtcEUwq9VOs9bbaadcmcDMw0P8ahBDLRynWMd
TFOHQHZBY+23ndFwf08ZrqPaJ7gdr0JuZy5auW5wc+W7DRceSEBstHCSP1/FrnZaSE/LFY5TM4IK
a92OsaCOW2TJRPeKXWr9W2xJPG8hDs8jcUkKhLSYU8ciwbi1el5dUHgwSzsNA4eyMovE5bAScU0f
xEUGPc2L5LqylPjQ2YPe/EsOQ9Idk0arnUMLl7sKJpaSN2so7Z9z3mTENKlj5k0/I4sbFJ3BlK4i
y0tSlf1dZpNmcIxMjVhaX4C6fovZQm7FIK7VjkxvxMa01N5l7HQKV/IEfcxmo9DL9N5TKH7stXRy
NsZk4dAw2vCeTg1QdtKFycYO8yHfFxRQ4sBMNcOnFuaQhwFH/Ubx4Xr942/i9IaxmgUHoNlquQeE
oYo2L4p7xryYyHsxzRS9cdU6912E4Sggl4V9muwQY9dFTftWOqH3E2MYKZyKUQ39t8+H1vXCwQlu
6VHT8VvQKquaRCQcTjGIRu85RMyq79Fd3Dp5pjkUmh33TrU5Pn/+xHcD6sWB4Z0CuGCz0ULRslht
yTknhjzrK0IHMreOoQQ35BWR+KFmiAHJVwyoXCYYOCszb2MZTP3Ae9i4QNaQUxSR0sivGkaM8sRp
O4KISjiAB7DZpF4x+G4VzUV8Yx5cTQOXLjONSPySODI5d19OA2ijtOn6wbp3RtBufVY5z24uptbX
MVo+413H9VYgLn4sZezcaIGay//5xetyF/zC0qDgdAVzZPW6iDaH3o2P+J5R45bZndJp9TdhqhVp
OoMbEVEiHCOmz1/WmE/0rZV0qRX649QSZ+Ngq8PGyVUUWyPtNtWPyQF5i4U7VV/qfMja88L8mfY4
GnPYGiRh6UELFvk8NHKkzgwz3IgDV/H6OYO1kyXTs6oqpvsn09rsr5mVCSlPeiKzQCuMKQ502ugv
CWat0Z+Ayznb0HTwHxIzJLxTqY6VTrSX7DwsRCjOE9Q8pt5Y6YZlRtE2k6qW0U+9r9r7IY2RKPg5
wkSjDyKiHs6joWH2vTEa12srywNLgwZRw6HlAFzu8tvS+KMi26jlcWxlZaEoEkwDbXbUPZLo/gmj
KrFa1pKrxK3rNFl9scPeVx3UmrQq1muxn8xWO5pa7D6l5QBx3SZIzCdH7tb94+ovNVX+tdw9OKpx
ll0txjF46BT7eHvEN28d3DxP/qmocR8mHEvbWlerxzz7H5lcrIGLdsWiqQhqleevnknloBrCThmO
eQOzIBlrGYSqXgb4+4eDxpnETwxH3hjyy5rz3xHvoopGHU2BluoYm86qLFWnNe5rt+kPpTkXL5YD
R9CP6RkIv1Mp5N8YAesV8P1prEUkwVMMRht/OQAc4SlElKv9oSaYkfJXmah+D7Oq3kzaGDNAPahV
/+Ohf3nmUhhB0sCoIy/k8pmRLoemITXmgPre+g6VqZ03tRtl5YOJNI24K6XNXwrBQevGgz96tWyH
3NIQmSyasMsHw17wyLrX+kMlunbjDFY17zB8J52PiMK5FXBx9WqpwdJNXRIalvbwGgLR2qiQSq68
d4U5xpsxs9OtV4BWIvv7ra055X8+l98rDhcDh+dht+CBKKGWMNTLX9cX3oBjdLYPLdjsnLylZop6
dMuL3P4rTjJzCJx+tudHO5nqY5sptX2fE1pSf22Klut2M2vRL9JS9AQ4l6LAVRMGepEUD6Cy0e3U
+ulqufq7YUUbt/oE6mljD1X6Uqa41LZseJ53SNxSP4MQA3WZlQAD7svWs4eDl+RF/OpNMwCtXSlC
vNpbBpwZ/kmiwtJ+x3SDWTwAbYt5CBq1F/mfluoTZvcmsjAgF6nVxFArKyp4ZZmEIjDR1f5RobLG
JxV6W74j+sWJvmfcdvu7DkHWpiErLbojgk42gWFOFus5q6x+P3AM3pYuwq2gbQwkkvrgyKpB72Bo
3H/KGPd4OUUlQmVHyvbFSb2s+vv5x/pgbFAV9KgceRwv1XWKrKKZ3IRgAdxNVaTNL3qcaojICvXv
MLZz/5BPmX5jol+NfbrZCzSC8g0HGmsNv/cSyWHPypO7rNXyB+SjWrtDqKj+UhKRVNvPf976yECw
yv93LwxI3RwbVjO8qCpB+WBC4EM8p0FJgaohaPxx44aEmqLDrLdlB9rK95Tilqflgx+KvmjheQIe
4Yq9Oq5YyeCGBQZoJvkYIrzQ1WOk1cYXBoz88/nPXB9O+JmLMdNFc835BGbk5YzLCZXjqtbaB/aR
wW/0KiWKhESz9Ma3++A5LpJmOnYIORHYrn6S5nWgnavEPUTQEszvUpWDdSxaU+1vrZBXuywoE1Ab
ePQIK2ApWa2QSaITbEFczwH9ePhIC3Z4UiMXjEZR1jOhtTktM2+Q+Y1WzGq8vMs3GZoUgoAcc49f
PVbjxt63cjTOdepF2zwj0dM2GgJMW8OoD7jm89LnNuP8q5Sxefj8I65P5O8PpyC66EaxJRHEevkV
TVCAWdeF+lnzgGlhBPeysAk6d5bt3QT71XjuZDrsR6c2iN5SrPKLhyk3J1zYUk9RPLvTNrLEYFFC
JzrxS9rJ4THLSlfffP6HrtaM97/To3vEXRRVICWry79TiwjxIexdO7eTo37TyzBNg6wb+4DFOi83
rdsmz58/8fqzUNymA7Rs0gukavVEqnAqgodWPxNRNkePfTl1r7Gu5NNmdKQm8Iup2k/wwXF0Zzid
+e3zpy/71X/2M34vTlHagvxzqa+vi2WTkEZNJ0A/9wv9vBs1648TWjJQSoBzChGeG+yq3q7L6dV3
ij3fGBfXr5tyLqVl7tELweo9Mvs/9W5+pYlefDbOUU0MjaxqIjGtQn/1AAFrQe2aYr6xaq5Wrvcf
zD/gFnF5B32zGogwIXuPsHnzHBLPMwaZY8pXpUopPZhJo3/9/O2uZvr/P4zmK6YrXjL3usvRRHSf
qnd1aZ3FRIX4YXSE8i94COjGtqGOX8iVizmDif/dowEX29X4t4MDzl3/Rl5pqhSMtTPdiuxNURBD
BJRynKMJovJ/vDO8/0Y0tAudSfMWAtXlb9ShTwwC5duZjhGn23RUlLMtQ/URqCYKvRh316bq+vFG
2/Ha1MaYXVz7i8zf5mi92v70OLFbvQrNcx3NHkEJJjLrtu+dOrASY9yUZdH908GVwXSukEY7W9EW
v5f+8/Mv/PGfQTrXQvxiPddWn1ipYB+NimOepaFosM+MbGdDeYYvFpXKSROxfbTTqf4zxYn7gFgp
xGia3DIgrGs+y0dAgsHuqDFNbTrKlx+BbHRRNeykfISub+60CcDPHmpGhPomSiBoSoRZX+dstEt8
LhlsFm8Y5mVBifMDvuRmurHZfDCxgcOxX9MbBiS6tuGbrVnmWZuZ56bIEIS1SbwDuq1vU8fL7kVY
tzfW7etpDQKOUxDwcp5KJ+byBcQpDh5Sd8Ovc4PXgJSdov6u5ujaS2oU7Y015HrR5CTC/DJBz3Mu
We+kXpjFSq3X2Vkb67J/FG06G/uxG+TGsJWY8Es3kc6mjJvmp01u0A9PlYCtblxFrtcW2kLcRli8
qfNdmdAFZUalsqbqXPVd8cbf0wfpMBhtkFWFO+/DMNJPWUiyz+cD/urDsk4z2hd0JiUjXOeXL1pj
U5LRANUB/cRY7ujI+nip4YKKutvVtLxv/Mzr5wGPQDO7SMqRta4rrBUQ/wlpaHiusjEO74TRly9m
jcgMKlLUiW1mjvP/1rNCwM4jeaFLDYQVdH2wLsH+g2JyvXNnibq/qzwr2Te5Q1pwbZXjsFdn28xu
vNZ1Jfn9oYtrmrssI+vKXBPbtEzyqoieck2PSPchxqz9AZDJnV/GbjTTTdtxRD3qjZd/oYCAlXjy
iJldGN3FeNeIpm22crBj5cbEuhrroIvIgOAStZhZr/1+8WTV+Mm8c+GI/jVrCcqC7eSCF+JKbz7K
JuO2Sm8zP5eyKLl8O8kNi9kHIwALO4ItFQMxzYnVAUlqRVMZ0xQ9SeK3jnqU6D/DCrCmK9ooCzIt
j241TK+OZPxm6BkLhxc5LNTQyzE+hoQBwPnwzrDUZ+VUGXlxl9euy2weCfrO3Lk2N3GCsSegTECb
6fMpdrWWmVACIDpw11lCqNZrZ65JpPSAtZ5itD7pbsicfN/VWRTvLdpHN+bX9W8l+Xb5nYt8x6LP
fvlbpSGSMhya7ClVFHFXI71+ma3G+IVJ74cHIm4HVRONOswhoDyf/87rvXP5poBDOYehHDLXzzYq
8LsOkNCnFAbON5C/5p68L/VODEr7046tCnQdogURKqhzhjL5dwRSdWOyfzDxFhYw1TI84Qs/c3Ug
LG2ifICwO2ejI1e0pS0sxHMyRor1SEMANADAdE4vCRb6JSp2VMKDqZTZ6GvNkJYENMX6fTvo83xj
2L/foS+O5iZAD6QFWCDeq/OrPb0UlV5KN/M4xbG1b4nbtpoN8D1H+nmrTgSbkzsckhsdqf3Jtbuk
CUjP6bYxorLo4JLTAtorHcI0ANSRApurxuI7uWauccTFo5hUxyeIuCktgV3veOO/FKLlVwFRfn4i
GbAeAppTTb2NMSy83fjyS311/dtgxHgEqlKaJIrjctSlaTZrjpDMMNtV2m0SGU5gw+alkuQILPJJ
BPpfM6E2AJg55ZOOZ8Nps3tHlbfSKK72UV4zfwiCQduE1rCuefdsO46NUfqMjMuiSZwb0bfI1lpn
26lDJP3CdZFsRXabPn/+Ej54MJsaFSrcb9xF1gUHGy5+FbIEnT2r1chowbzxg1ZAJvcgwolay2b5
EkexMt+YdtfLCycylV4THV/S69dFKhYCknPzMXoSwtIKePhaEyCUbjQSWcf0RqH9+mS6JG7AbaXM
wSVPXd/w3BqBkoQl/tTnefQXZU6X7YVMDfE4KINnbSfQQEsIjI2QsUCFWj0DUlPqjaFljbHp1Ea5
Ma8+WnW4rizb2buQYX1xUKJImI2046dkKJ3Xmt38oa9UrFiaAeIU5Hnj0z0c74rCDLHJKHJEdReL
/edf/50qtpoC70SMxVVLgWwtBUaWC6tJRN55UPqyvjMTZXZ9Ihl0QoGwKs7bIqkkJL0ka4EnSsf6
EVkdsMPazNP+MFZKGb6GxiRCXzFzEokRWceoqBvnUSc26yu+qLjwc8pYTRBOY/k8kadgBSSyW+IB
IteU+L1ZRF/mKM7/Oj0HD4rdpXHfenBdd1FmpMmzqyZ9HKDccME0WqCz6CBkIKVBH4f2UdPafGv1
iCB3ca0kUxA2qC32ViWUfZ+7ENOtEOI+Xl019DZAb6rkT6rFDaXznpSdLJ2MNOgk455wka4jiNLS
uthf9JSodrwhVX3Ot+VX5OFyuhcY5YZNXylxc1S1WTV+G1ZuTsdOmPq0HUnlIjgjdiv0gUkzPxL4
afyqvVLDsZOlyevnH+/9Vrf+eLCv2TnAt+EzWJ2CZV/llt7Y4VmY5fTPVA7NvI9dxbaRpfWJGVSk
NuAZmbAI+kXnFv2bzlYWEZHuFfku60Qr/VY24sEEzhr50q36PzAomyTIwqqrbxwo3nsuqz93EQJo
3Pm5L/AnXy63STni5Ig85RzPZSE3+DTxGFVROKk824rjk9Rl3jxGolPdvYKwqiWWZ+Am0xWhNP0a
KiqXqnYwZOMrY6+aW4Z2T2upSyN/HgztbQ5VxoGRq/VvbUizZ6dQU3ML4VMdN5qAOrbFflw8WjVZ
7lsFoQsP7gqsbABD9YZRLjOT/wDLcpc3vC+/juXUbAUShlvzfznRrF8Gnl/uiAgtl73/8mWoFGRI
N/LCM61sQ/3NRkfUiI+lMY5oUU21+aOkOUZM8DCV6gPWX+/oJapSHbFBqYMVhJKg1Iqqz6077PVB
F90GCVlo9FiauQlc/mG2cMzKnozyKaOD3j4abTz/TDGrJA+oja0Dbp7uxj58/USqsZTdONjTgMWT
cPnEeDREXWVe8YSZSlcJ8aHvOhWObP2om2gxVbd0tR89EAoQyx3dSWrRy3//n3ofeimK/WFXPxX2
4B7YAQlkmXrazDVyJ22vdmHdHT6fq9fbLKV0pLTs4x9VnvNIKbxZ6+snOOKd5ZtEone5MWtBX5Rp
YPQFsMWW5taNx17fmzjfLG0nqn7wy9fHigKfh2slTvk0eE3oPCTgl6sg9cbmH2KJsCHTgp890MlL
53cmGdlGEab3bX9js//ghTPjub3RgoGN563GlHRkorecYJ7AgBFN0yF3Yz2Mf9omPuuqqeobx+kP
nofNlVYNXE96b+u7ixijQYHk1D5VhATtiyr85ZWIu/AkdXuSCuOnzz/uB5s5P41WLMMG0uBVZGYJ
dGiYJqN5Cskj0HbpFOOkcaGRhxySjWnXct6It5xxNP0kqSezKckqT56wR4nsxlX5o9+OrYfl8V3w
tA47VcGgkBQh26coDId9pM/1vZFpxoyNs3okNxc98Oe//r27fbmULQY/zpDMYshaayIHHSsTeEGP
DjMxicfEKGy9USAbvcNcO9TS07ZvXVIZIh6tkiSE0BAb6aMKJrD0Oe8OItDTxoWTrZaKAdNdc/Ci
Q6wkitDMuGI3hkm0blSqZaD2M/KInmUkxujVG7C+q0zu4lbFTji4MKcRYFad9dUbnVs55x/M4UU5
QcMdBTHTaTnS/mfZ8MxUMUZb5E9N2+cvapzbO0zMGAJSYzjW9Zzdse/dff5yP7gY0g5ZnCUcFW08
bqtNs8BSXbbh7DyZYD2f+JyoGfTR+NUMrb63lS79TkdZ7GKv501HkV0fG01T9CBEyVSQXKhN//Pc
okukE8/DnrWwM5e39J+3MHkicToQkE9RomXEL08kExdEb42oS139vs4A2d04OVwP6aWcjMOGBgaq
6it/TVIPWSoz5ynHuKIAWIffykuYXpMUVAeezna8cbS6vp3wRINsxKXgt/BxL3/kQGQKwjeemIXz
/DNOhBnk85zYftuUcvv5J8ZSwf/bxQQC3AyVcdn/WLb4nZdPC62s4ZAXe6zSztz/jk0B3gP7PbLi
N8ow3djtIkytEmSlSHTS+oYMJnUU95H5yszOvR/g5JRO9ZlRzXQCO6qQohB2aX6wKjtX/zLfOhvm
TSrdTZUhpvst9JDcTyucUaalZPq2B0zu0XFUiSFEMSo4b4FTH+/UEeDCSySMyHxYMMyZX1s413gR
WtobvylQ4YY4jno9cc6XlO/yDQIrZTqSzqF/0aOis/oAYpMKfd+0ep0b5eTprwp3NDaCOh5fuOPK
mRBEk/xNqzDCHak4ZEHj6uwzX0lD57sjDfmwHOizQ4s2ZWcNYyw2TUrldzMwH3PIPygj/UhRx3gK
BjIL1Vc8n0L1M46cYVAP7Xx2lcZztrnlybfYJNxy41qV+liIQX3WRkubbN8qTRnepWlVh/d2HLmI
ZhPNOhdu2JXQAHPtu1Vm3YQYXAu/ptWIh7HAJt9uKkPofzmPWsa3kmlYnarIIqsVJ13zNsd1+7vt
KZ/te1XrTsxnBYYM2IjZz7JqSl7aioarQa76D1Ihm3NiRs0U0EcKn4qMghRw1SwLCkmZblM1eXcC
qVqlQdKMzpMNwP9bGA3yJXOy8I/MPC33qb6XxZ3Uo+hHjTrvL6VJLdzCsG6iZ+z0sxEUGfcAP4fh
YAQk9oj8oTRkODyk6lC9Qb3hFjVpKeXfxvBi6P852SOwPHRSuCbqhfUm8TpVAJovu7cZr4h7irU4
bcircwkhIj/Mi3dcEiPzizuHwjujQyAQQFEL++Tq0/BKubNKd9ixyxPHNNcLWpvADnaFGBLLlEzN
2Z5LIbY4lCLhp6ldE2rP2dx5cogcc3wVsM0vy3Gq332tD9kDPyrezJN0++2MgP6IyrnQfXNQ++F5
cnHLbeaZyPptG2bN3zqEh8lxTx3moAqdPn/t6R7qxCVUIPBN2WnOCznd4dtgcr19xpM7ypOrZkoT
OHUfxvu4ILWWgswk203YVNMc1Dg9TYGxwBIMc7ptv1tBOyToaB4W25SQyGV6RcQBJ4nQxk1Pu51o
vTHWuIt5NRTsZBEoBqnaQBu3dan9kCWZBz+1ujH1xwhqdf9s8Pp/UMGp5JsZO6Rp+qQQ6NVdHOXD
vSq1tvoVDch0z7RiZ0BVQ0tsIinjnfOn76J0+LeLE9N+6GBgzrsCwsHk17YrjpWaeKO/GDcMPhG0
UivrvMfaDFvrlEWtOuJdkZjtppbg7WCYBm5Nm5DMkAdkWVZx5H+YbwUxG6MdQFekPJlzVlqgz5wV
Dm7IjfNbYWUxsYFqLe7yuRk4awoxzX6O+lH1raiYnc00m43zBEcvqvi+WedulELtZCDaZnhs53nW
7rj+KHtbppa3x3mKJk1ENgkuST8lcld6gnxEvcknAMQwLaI7e0aF9iLN2msf+L1h9Zpiz+Q2mbew
8bRGt7/ijIi0rVmI4q9QiJC5sVVeHRjYtZFxLKIG2u40wS/XdYNySU0W9YSwRrfOIfDRDJdICA1O
Ymo4mjP2rH2Yh9ktQcPV9kWjCr0vzDCO2wh+l//+P3s0IrTIlVzwnuy8VP7JquhFULJINjoxYN2N
49/V5mwBOOeaSPdvub+tMxNVkwwmLCouiApZ7ap6Lt5irjaNH06W9aSLdrpxwL0+bdOQsGi588sw
zSOiuPx1M5UlkGE6kTJQnrfAQdWHZKzKf3CHaA9a241H1e6MvTZbcgogUIWNP0rzx+e79vpmRZMb
yQq1S1Z1SuNXcmq6nAWuoeJZn/6PsvNYjhvJougXIQLebFG+ik40UksbhAwJmwASSNivnwPNRqxS
sEIzMavuYRZcmvfuPdeqzNCq6YIZXZX+0Koi2zZ6xlFqJrtuJCxlgODYiO6fW1K4GcgTonaNvyy4
cNSJCvEnSWLFE55cGW31zBxftaKjS5E3LLxHckjNK+fJy0KqA1uQDSlXzIGW8877e08OHWwtZonH
1kqrsHCIe8k8Gd/KVrI3CGqjvhvIFffXU1u0P+oqKkPK3ROqMpti77/uC/m+Ftw6Zx02oxjt3v8Y
UGlUDM1yfPQHcJlTZqgVXAMFwMFR3qdAaddc5n/5rugBcr5DK4Sq4Fzni2Lam4vOmh6dusAFLRNn
L6x8+DypKrpmzT+fPJYXjAY/5ZCFJIk3//3FuZmvRbEfV0+d05jxOrBUAD9SEsgZeJm6SbqmeaAB
KV4/fq99/uyfe1GGteEE087HB0VX5Gx7nww1PLjGrJ98rGLRfVSWvE98iO2X2UriXR33VbwWJeet
W4sgoS8fj35+g5fRlzAKPmzkb/R8zy/aifoa/OITRSAo8aKsvE+Ax/qD2/bE1Hw82PnMRWYfJS6k
o+zIQcRbZ5t8b84zy8UA9WQOSh8JcsKQj26RlFH6aOYPO66T5MqQF+00WvkcywkMxAQLKP+8BorK
coAWEMhnoVlAn8MFyWWRgVR6sIhyKeI96sjB+FzpI3t19vNzsEYwY/2oYpPWZ+PHxrSCluXBzUl0
iFzxmPnZFq2teeNYkcsCa8Vau0oEgDhO2H2whX4Fir+yiH3+pWvx+GVCWf61gD3nPn18Qy9fWS4O
2A0Hp0V3fO5nCBz+pOmX6rkj7fFt0SreNJwPnnM1TittbN1TOg/Z548HvRB1MiAdpMWvTrUHJMXy
Rv+x2Iku9uvZL6tnkseBI4kGutWq89L4FDud5xwScrzXxFMKzNlT43hH36iJfWq1xtpB3O5rDMDd
VO84zo77YGKXszcnTY2PH//OZbF//2EtbFQmKna3YBHPi/WpgyAml635NDVlDSmZWonaWZjErkyK
l58Q4wTcVs7glBrPUbiGqmLqzZb51Ms2m7bl7P1yUJylK6PXaXL8+0UxGXI9HGH5eM+/V5HXdgtZ
7UkrNVKr8rhMDh55WdOVdedvF/XnOGcnZCTsWTHohGtwFpA+VhV0CCF0lCla0/VBSPbxZf1tONjW
uoWkEGfOeXOO2CavHv3ZekrpfrNlq9OT46TFTz3Jy2u10cv3gsI3yvJl3mXIc/lBmpXKS1KTk0aU
D18HrY7csKeq+fKvl0RVfzHhLN8nXoSz5URKHbQrPeTneJQGebCdmlk26bWt0qwxf3w82MUismBY
FtYPjV2dLcrZzOqCJDV8EhifrSrvmnUiyuAHBz+I5H5nTzeoxNJnJ83qtxkz1nDlA7iYhZbBESDi
I6bry3r9fj5ALGDNOfWIZ05NZAYGeKkt/H1+EGZRXEQ7VeflwYjc+fDvFw1cgB0wYrjF8vp+XPww
OBJxmT4nqolo5ZD5sym9Ln6eiVB+riD5UpvodDcNbUe6/7yYIWCgjIJiDNQdmtuz0T1S7jSrlrip
Moql1pDjXRtL7bvdyvrQJe21mtzFJ7KMx9aalxZxL5Sj91eLtjNKBLLCZ9DKvnZMBkPU27GLCtQz
IDGC9cc39+IrASi2SK8WbhXJGueQL9MFwcnWiwzQJlaCyomwfwVzfS2E64IuTTN+UdstG0s8ktb5
ltK2k4J1VkzPfkp55Buh4BacXenH5Nw1fXfrFlTS9mbnBtHGonFFjXVwpZS70gmmY+GlThEW7tDO
+yh1FBhWpwaBQuZuOySceqdmPkpXFs2z7yf1vtL1xiBeTOvEKu9nUlah23CqD1XJiV7t8OZDESCe
ziXyvsm+J2kLn+HjO3vxIKGosmJ47OgXkcR5r6RhJ+cpqAPPs6t5qDFG7z+D5MmddLtrGI7LobD0
U04ltghzPxjv9+/MMJsxRrykeYasrZ6TJA/M1ZC2j2T7Od3248u63Gn9BtRjSiL5hLPRb5LEH9sC
9LYpR0ezee4WK9ouGtti7w12YK1gnKjmLdBV1i76ltnZJVZXP6H4n6mbzyPFDiNqBZSHcp6Tcq23
nvZp0oU0V55sR0QDfWwTO2jH888s9ulEtG5nvjns1vb0DqZ6q6kltDPTklbeS/w14oqe5WJ+XeIu
wOAshgm2yecsFT7xJk9d0T0bXtvD8yMsBZ593T2MZlN9mUyv3tikYu8yqs5XXpeLTfPy9HAR8yVS
Ib/YoRuBkHFEHONznVDLAyVY0zgnatbuVk2qy3Ynkni+FsBwMaUvXyPNQ4xDfKAIpd6/OJ1kU+nh
WH42pNGNO1BbJZqUOiNtge3acFcSLrMt2vyflxLGpX0IWIHdAGacsxe2aZw4Ta2mfzYtMsVDnqp+
TKz54OPP+dpzPiYW2TWvVVQuPpNld4j7i3at7rGDO9vs9MnYZAqs0XPZUdMk0gsZRxj0WiG20eAV
9ebjL+XiTE/P0kM8Ah6PxYNp/ewq0Rqhaiun5GVCq35KJa1oIxmyGyp9t2lT7Vw7Ne4XxukdhTpn
33HJd7IZ2itv1tlls3SBuGL1os+F3JmK2fuHDCQlcZyaFrgn2FZsvYlD6ra3ova21wAWPn581X8b
zaafRDoTGxREAO9HA0QoYBxHGulXfqYwwaBpRZHVJHeT6L7961g0/skpcZGQ/z5zvh/Lk44syLcN
AC7r7c9hFNGmA35OMI436Q//OhYJltzCxYTAiOeHWhEXmh97Q3L0IwfUbz868MPhKjdrVfsouT4e
7Ww24Jlh/2TTg8eaLwSJ4vsrW8CJLlT06FAXgb0vgql90LNJrskZ8temKdorURN/GY/lCjkyFYff
p77345Ua03BmJ+4B9Fwf+vjW971ewalRsgl2GYHf13YEfx+Rrj4nKkQqztkVGiaW7rmbnUMpnc+p
L40Hluz2iON0WDXO0O8+vqHLS/7HKXG5odQ0USIDFlg8HWfD5Sru4JkR35GjBlmDKrJDzdGrjdXl
Rhjp2rRPhZrRTgXFLgossf14+PO54Pf4TOvcXvwyVNbOtpHChdWmqcI/kMGbfE18WZzictS/UkoQ
X/1eU3QUAzNfWU7p3whbn3YRwtKjmG39yk85W+P+/0vovlKHchd+pvn+UTsWTeWRGvahhM68drp5
+glNw9s24BDvKfXlqLMACu9zqK6vH9+Fy7kBAy6QdJacAAnUOUttpi3RspFzDxqG8COaP9LFE5E+
eZW85itenuf582Y95anry2P3z6YhgYuHgxFD1aVdb4curdYsdkTekuKxcyd0/h9f2tlK+vuu4o/j
vqIZ5JiwXPofuyKwa42TTwavszHZFiXMrD35xJWujFZv1s1EV3jFXW2uDHt5mXR9SeSj8rDoys79
OkhxAJ5Eo33w0iT5j2aVCN25G7ej1eoreJnGlePC5WWCY2BPi4GCXS0V5veXGcy0urR4sA59YZNr
PaTmOrAT9RhFZeSEknPgg9aZtJc+vruXLw7DcpinJ8CVopl/P2xcRvoy69pMh326M2LpHPyWnSCJ
h+6nj4f62xWi8vEpKbF6ueefB0fbqO2VsA+TbPS3lo7llyijJETIvTuPIcW5+Zbk0Wr81ztLOYQD
NjBKtmFL0NH7S4SxKCP4/8HBRUd1K02YQatSC5wbJSbjRkMCu2p8N91/fLUX788yKoeyRcqG2e38
aj1UQ63oeh8blO09xJ6CkGRij/pu2yCkQpHb/pURLx4lDAidl5VxmX+Y+N9f50gkceSPpnPIvMkk
JaUUyT6d9ChMilqvrgxGgY4/934egI74x+M82/PRyzFJfGkBZ7rW8CgcDCGHunGBwGA8GoJwbII8
CJGCN84dst5a/+GJpMVxZXnqoJf9GMF6Tx2gBL05APhAZeE2K3Omagoyn6Nz2JaZmDbCUc2jV5rV
d7927K9xtuiZLX3Sn1nAx3Zlgh/WcD/HA/3W2Km6B90SkdjMfSTkFxMm2nQzCK3xH/oKsu3GS4La
2duTLJv1ZEeR+R+i/rRf2T7v5nE2K6/YWn2nV+u+qef+M9I/03pigTMIWxHkQIQ6CiIRlnkRvVQI
wogGLUn72VSGEX8uK0OL16ZIu7vaKkvOZVzwXZ+6Rv2A+Ns7aNk40gFO3cLbpL0tnwo2YN89U3hP
yo5mgvGsQNsPTWy9mQSg/NCdvtVWOPnKCsG6lmZhXcCeDBVB7gd+po2Squ5yuQEkm3bHuGuTh2EW
pnvnuwIqQ4MF/t5L9fgRC0v+tWTDCCqF2xd6dhMcs8hRycoiWaBaASj0xYthlIivh3yw/wMY2lC0
NIxZbuIpUtbO70q662LUfjbSLszNoEnHWM8WiIGQ/193AgXug+wUTRCicyvqU+pNQVSESW71t14f
IJrIIAW6t35EP3xFmVQjEspNTPc2yQZu6wzn/6mTTRztRJ8ntw1JzE2o+/XwM48dcmeRvHQQUmLt
Z+YZJLag/Sq+xkUGdQkFQSP1T1pRg1V2ClEUDxwKbe1Hbsn52IrYD34MQS6y7ZiYUqz7XkNcOsh6
DI5a3eo31AZRKbTTJBGiqXEEiuNg87gvPSJlQmHWhb013IoVttGNauckiM7useCjBOxljwodzVOc
7waoxeMq9eNU/1kbfVbf6h4w/42kq+O+tUEaJyuHTKzuvhLKmjexJZw34KeQ7pg3mhuvhUVLj0W1
hnMfOSM6Od+dq3zrgQVbQ2eJus960YyTsbKVZd8oj/ZxF1JZlwPxLNOovQoZzJ9sIpbm73QUqqnc
iKgTP6BEZOqrOUXa93pQfD0SDw2y5TqaqoLAHTXDsCFulxpyXDVdpejCJHr8JBPLK9e5NvXFyZvK
iiz53NWnnFk7zfWVQq3ShtSac+2JrxEpZ2FW/XHA2AKsPWkb72euTM2jtt97zZZsKDUFIQt48iXP
NArjOSK9pZWlnJ866d5yX6gB0Bg5X+j1MK89Kbefrf0I/PQBcabhHd1Wq+WqSqfitZGptOmX1FLb
EMUqe35bW6gvQA4HdSQ4Wey9XCXQwSan8k9xVQ1yX84G7ncWxKEOa2jX06nopN3+oh6Wtr96za7r
hySvacWsSD3o672vnMpZ2aJrDiVpDtTPpn6YQvDNUKS1YNAhpSnNqW+oC9jFfT6MBX5qy5p+wa8N
xnWRMm0DpJxSDQk/oOgNd9ZsH2gJ2/4abJ7xpWmG8iF1NNffxo0/VuFkVk5KVlye8WG0c/dUuiSx
AsOsgiZM6raLb9slhgkYkAKmaCB9N2moU+hACKN7tzRjkSu7fZUGhwzMwEsJftoNBy/mXwisoQ07
z43RoVW8KlsI3sWxsUnew9zgmiehLQEIolQFwiCaT/mmiLoxW09K6p8DMWvNeiBYCe5YOnYUEb1U
HHyrIT5SkZpGjWWeQTGTFGnaO0lIgH0jZex+K8Xo34OHoTva2l2H7qaw+2zj9dyHH82QjTH9iy7u
V2NfjZBfgVWCb3fHyAobqlnxtnaaLiZrskmHVYyoiUA8Dv+vGi3wt6GIgx8j0sRnt7Gks1rOuBUK
p2D81XcZs48F+fKUqTh5nN0KfHwfDEwcRZIEnzWtt4qDmeiZ3MF0mg8Zrym9tqiKvoxxIdFA+136
bcw9/daTGFDW2lx3t4mZ+/Eqmaeu3/idNh6CoK3+KzTEx+EwmbWHrlpTeOMC663RzBZYp9tKuYlE
TQmqG730FzkjJZXUyquCJWOzYBICSK8loAjseTsj0Ap25CHDNlFNrxkrrCQ8pLlV+X2SkKEJkMac
PpnkqiToxJyuuA+SfPyMBrL4lKVROm+1wJXVvZ1Jzf5k2RpNw5BNc9QeRsDqb2paUq8aK5f5p2Kc
ndOkBqJnNW0qv9WRGr/qiXTyLdbqwNyCp21ukqWZRySvsu/aKXeNcOhcnHD9UoDaSWN2b7wSUW/o
IXN5LqgBv0LmM+RhnL0BiJZseSo2+HsO34ZfrDp4D2JlkS9VbGUVc1KOVF0i3opgeO+tnpsb5oCh
b81I2jYLji1ue2dwX4ao1rGXSic40hiPnbXb2pk4NJEc2oPF6U9tyFfs9E1TBRrhTFmHNLHIWnlj
pX2B6d9Nk3adVuQnrpyWLmXopsoZbh1CVu4HTr5ynellq1NSFYtgznLTmyKIg3HrV6Vr3dh4EX9l
TYSKMYHnTZzAIFQWgqpoH31heyhg/bTINhz+u9fOF/VXZcH+2lC5VXtOtTrtHkHRMowSJ/8k0qju
EJjrRR8aWt7hbQh4WDvsDt0jKjjipdgCGvdTVXvsswgo/hrkpjffl4Xto0DNyN0LDc4tZTi2bGFY
ccoK/ivBPVpo54bymIYC46dnp+UAe39Qt0rzm+9arA/5jaUP7ashqCmFc0UiwJMuCnxKfVP6Xyyn
le3KGET/mmnGmB86ghDLvWnUUXzi37CCVa21iRe2ZtLd+yNmiZOftMMvr4/xSSaudNRno1J5vYnb
Rqf0WgjL2ONdXfKa5gnmZWobytyls68enaTLUi6Qc+G6tSLfJ+YwaiJqKGZ9N3U1mvGkyY0sVOyD
rVdoEird+bMZ5WtZu/0mqFpkPhU6ytee9URtK3+EMD7EIwpPJx9cYJuxF/8X2C3qP9obZrbmfe6D
lRO7th+a2P+Sw1iJKdtpuj95YdPpMj11xlTaFFCtqNwX+ZBskKw70a7wWutzmsi52ihygwhW6yb2
ZUEwT0+Qn0e5S0e2kRvSVV0KT+zTwMlpo+PtRRDkj1qqDdY2Rgnpr+rZ8x+y2EAzUSKLv60Dq4qP
rSGRT1uTYef7Lo/91yQo8cnB1O/drRjLrFqJJIkk66tvNuu87njqQZWU6ohvCueag7Mj+SKRCDV4
JTscQyXixrU7scFDnY+uY1+Ai2DXXruGuI1AQkc7WUfEBKZVlGaHHCwGH+KA/yOk8gi9uZxSBGMg
5pPq0bUdYzgmvPQImEsZPXtzojWhqcVGB4M6qH6RepRjHnHYCjoeq81xMKFBd0PBB5DnUXrSC9we
pGlSasVaq3fFpg1ivBUtquEZofPMlq6QgNZDm6Ro0kS9jpd+7aZjry8vdSao7MfxprT9RMeHXnnG
A/6lvMWPJlIZ6oECizU5SX7Kx3n01+Pc5vduZVbNSQhTrVtwWoI0m0rx/bb1PKpnR3VBu6btxS/w
Zke8lILUzWe9NqJhheFM8QGYWBO3Q6NVpClbbWIcON13Rh6OVa3GexNXT34wnUkEYVtBPmACT+pt
rPpmiEM09sg/Fugju2zPhCMPXiZqv1R+MzZUOvw+Xht9kVXbglDlYNPKTvuUU1y3vvkJfzmsMSlF
K4ybrrauQedpD6q2DbYGzFz12m9qhpWdKapbQLgt2xRRaI+ymodnvwkKJAKyUzkIWYCMWqOYv302
p8CdNFVWN/SWzPxg2z1KeCOoeHKVMUzdHXxHL1ghAqiHW7sVbGcoNGbaAztrtl5OLEvviZQZ7StW
aiv6Ng+yuVOA49VOa8GmXbEl/q2qQG+JOhRFZE7AZwUMJ6cW06nYPqAbPs49QiwToewq6jR7q4vp
bTHK7q4c7Ze/eX70Bc0fgLAGhYrv4v1JewCDIgnbsw50KLzsxsKLaa0FG3jI1Nk4pEvkLjG7RtJI
8xglTENhPfTmPne0xtySZwWT12VP8oImJE42MVO4F1LPTX/RZeApuEac3OgNgrk12A732Q46u7yB
iG/8pMBWbs0pmZJbz8l5eIrOp7bu+g5AVatx2HysvSw1T+Y4iBHAAnD0zWQXPTejzbNVoVflvT/0
TIqhRkbc+C2vsTmE1ezbbzRbIvtgiMR/0UHsTTeVHJ0vrgLVEZYsIW840TgEBm6kpVtlz1rB6ctH
asI3KglVTxsfdnA+qGJrVwUOKgU3yd+RzVirY+qRd3cA56SrLeWh+TS5g1luDdIAjU0yufnLFPhd
8lJr0STWHAkBJNodfmpWBxVd6TksNZ93TxAwDp4gVA80OCiVnL011NTaAWRectSC0n4cWmu+yUVq
0hqfi5Eydez9RCHZ7JKxe/745bms0uCYQX9ERQqdDpKT9+9OzMmebLMqOwbKPfqeiF5h+C+StyG9
Zl++KEGBsMXztGjMkCLY57oqEoxGHf+HexhT2n6T4tsDKDut6kZgGIiKK/f0L5V4xqN6SVMMhS9a
0PeXRqu+phcQOQe3DtK9mc7ZgzYPZGsXjTt9NhtSmDxelJOZduSK9pHHHrDra/uo4+F//fg2Xzxg
9DREWfCQweOj9TrrCrAtNANVoqUjEbLfN3Vn4l4gKA0FKaJEwaz/re3MH1kSRd7634eGh8HzhQjh
oDV/fxuMOq5oF+ruwYqXfR3Hly1bhWYb0CdhqxqV3X8et+nk5Vq//Xjovz0C2gCQkgngQSj6Oyfn
j2K5ZaP7EN7kHmiJQMsrpeWFTA3RQiDQuhV1EbKMB8orRmgoANshjEZwuIpV8w7ecTFemZ3/8goC
g+S/C6uRluLZ225ZXt3HsGMO09y3u3ooA7nWRk0/dmNRp1TSsvGaOe0vT37hTwK/QmdNYfusKdsG
EPvzanAO8MDNNSCGeDc4QILxkiRH05jGXdsQImXNtnj8+O7/ZSlCF4eck2/bspmv3z/41hgJJxjp
VARK+dsiirPvVF57gtYD7dCRTLrEZMzi3183Ou+03pdPj49uuR9/PnJTRPFSPyPKBJLC96IIrGTb
m5jVBtMbqjXllHhlY+eCQjzNwTWFzN9u99J54j8G4N7z4SdtnJUHePQQ5Jj+SthrJ3+chgc5KK9c
tUkT/YzTqt2X7OLFlYX4sgQNJgphB6IYNHtogd5feondr6DAQW+1o9IQZpJJacVBnXTVoB3KLMzQ
e69GkxOTm/buLTzp4p/7J3zJmAtoW2MWD87nvKrrraBNfOcAotBErSvjA3Khm9wr5ysKmstve4E9
kXUAuRUIrXlOTGy9AVLkzLzSUdPtt1YJv5gV0qdwJhK7kDe9KLDrNESyedtA5pn8FFBrT7aoxv2b
oTf6a625i8hAoiADYixx1i66Gib99w/ABX1rkDzpH5JaOjuzYRMf2uz6d24RzKcRRVNGxvI4P3iF
VMWp00kpONkl9oqTAGuxhmNNxSI30majiRb5/D9+kDT5eSmZ/pkP0cuftSoDv2UJ9rvsWNQ99Vg3
w3bNWWBtxJ75OtvVpgdT1lwZ9OKDYFDahnh9UGmgXT2b/ufWbuk/5PnREYaWhI0bm3eNl8tTEsfF
fGiL1OiooUxZso91nIL/Oh0wPO0feGMGQaYEY7x/JI4uTdZcm7yqAc+rKpGOhy2NN8pLhSH3GZ5K
ZCOYFnDauf3Txzf88trxff/ejEMJQbt7tjHmyQ/mTCf6EMUNETRmDSfJhIO2itt4OGKCrA6Nqwa5
knqnv3089kWqKose7DnYauy8ET6dzwYWx6KpFlN60MkmfCHRuyl3uqFGTl4Z7WrkjEF9M5YSjUmb
CBV9HkzSTdZ11wuLQgLpzWtbVX0Zr2bCGYvvhj/W5on0qFjf5aKx9m6Xj/99/KMv1sdltVhUU/Tt
FkvQ2QdUl4NG7c+u2TLh4KVI8d9E7srWdJpf/RjY13IfLzefDOdwfzi98L9z3ZTRj7RnpVsfihjI
vU1h9U3Bt9iq0mizKw30i9VwuTQ6SQtlYmF+nl2aXpE5N1ZIeWMbwWTeodnCJmm55D8aY5puBr/X
n9N06q9sOS7nSe4oaiIar8hEmfHPVoWFtMDM2BuHJhD9eKSqam6UVfa3KVuvrzLh2NoA3McgHRQi
CrNKa1+bqqfgjLYhviL/ubjjuP3Qh8EyoeoPrPLsLtSTRqFFSetggKj5gvt1uLet2AoOIrD78t/c
mzoIOoTNvExYG9Gqnl85wRyDU1ZIcShuoXQkirsx9ikvnn/QTCQLRHU0mMsnLKfFFazwxYvsM8uC
a8a+iTeJX/B+2lkwumnJIfcwu2Nhhibfzq1V0puqzP7erb3bj7+by9vKcEgWDOKIOcKd73NjsoBH
amr9ocH0va7VlD1gYMx241Bc219dvMdcGe10RKsoJRByne0nHRuPezqX/cFM9WwnbDPaZMDGViKm
1Eksj3knjFj985NcFI7085f7iUl1+VF/bOqQgngKQXJ/CLpy8NdJ6Rb9qi8wQ4U0Lu1iH89SvmZS
jMXh4zt7MYWjVmf2BG24KEjZ27wfuaZa4wFPnA9IyKIv9hybnyjXms7Ginq9PU6pR0IbwVwAO2BB
wXb4ePjLu/1bx8XxGEwueMGz5asTotE4ndgHsg8DDPa6l4SFXVRHNeTmJm/FqzSgy3086OXbhNZx
IcKwe3bYxp3NGOmYa9nEWnqo0jo/FobTWyvi7rxmpVFfivYfj3bxqRBwjkEH9vZiOLuwZA5BQkPA
8JpTLetBQGyo6WDFcUL/0C2HVyq73OF/HhLj76LQQzmLavbsdUpLMp78YlAnJHoGnc6hoPdWZGwQ
0LWP8bGOpbpylcs9e1dhCagWQdjBm7BYys+3hsSSlBEvUnfSSTc3dokCg3uoFQ3D14+v7SJHlGIR
gikmPNwkDHi+y2to/btZhusfIk9VH1KtdctVSuk2/RW3o/vkO+04BauZwhwAD2w1X3XeX3FLPyV7
oEs7pD+r0hvckJBx75oe+/Jhe8vcz+mMMynR9tb7zwn2A5y2uNNPtaA4GZoYoEMTHcEnn0i0vWin
K0WYi88XjT0qp4WZbyDOOedWkYwIIHcMaN4W4+gdW2+270hxexsNI9nFkWt0nzJp6fusH7Ldxw/i
4isKyLXHPMVZ9LfMf/nnf8xZCLAdJQg8O5Fq2btdKCwLmbIzRq64Ic8subLPvnzBlktFVEuBC2HX
+Wl7VhYZdVFZnSy/auzPmlfpxVYU2FeuvMmXt5STtUVOEr02jOvnuABMUvRlXa0+Fexo0mkD+q1f
ONNd/kU4kz8eNIRXDZxnTfQ/3ciuvn58X8/HJ0ZiARZggkNQhnp5ecX+uK99GusNS2Fygq0rvlq5
aRPo6ICENxdiR9RU2Xd8z/PO1voiXn889vl0/HvspbrA+reYC89OUPkoNcJHGLtidQ3TBogkLRA6
il49/6cGUX4ek2b88vGg59/MMihvMIdK5MQcI85WXD72zJ+KJj2lEZ99mKJperQHSQqUGsn0zOiv
x1cmyHNCA+vsAgkgoxUTAwvvOW4VyaNJwsqcnUhPTTZgfqIDcGf1YHmpWrujW+zh4derjqxmY9Uo
BGsejqord/svT3qpJSCGJxGTN/tsssjQtciWbtUJ37r1JaBPd68BHz75vY1AzYmy8Rh42rB2ILBc
+Zp+L6x/ztfLDeAgghiUzQ6mlbN1v0XBYwAqy04J3USyDegAYzCPaWaFJck+L02BnoveW0P+7lzP
8wG/ohat8lijca6GnrCsxpy23YS6CtW+tQbD5O5rBNsnWgnZ975NriK4f5dSz340rn8+Cl5Ndivn
Z+2u5MDpNuV8bIYgu3NH0LhrbUC6GkLRg4aUqhJoM2GH2QpZSzE+ZFkcv7WdtQQcZDkY24YF5bk0
ZfuKrGt4scY0LvZaZrpaaLosFjcBqsX0K36WYtxGQZVGN8KKCbfvaTbfoLcR8edE2snrmOp5sPFK
d/gMCLvvt9FkNvuJdi6q7zrW3pI6Gg2oE1aUTHRqslre06DobvAiNnMZUr0rs3Xbdl37PNGjz7ej
lDW4T7gNurnDYGAbPAndEd9FJY0Ns6qWfJOznNq7ygw6yVuJFGZFHq310I2QTV4q5cRtqE1GF6uN
sFpH39tWWb0mQI7vjWTuvpWj4ZakmJn9S0z7CeLRnI5vajBqDUVnk8tD7lqcFAOmvD60bZWeNBk5
9qYrvGFbRQ6VppkEpq1pJX50DIKGsNSxMAh6QFjTF88VopfsvjGUPuwtsBB3OHQWWYLXAaIYnFmB
3q3o9KxAY3naJm1kLm6bIo8ONrzBMQwyV3afJleOxsqo6GizG0QOB1ysbeO19Eh1B4JNPWCd6mJ4
GVQkynvMP3G1qsqZsEfd793ThH01WjldR1E4SGd1yOu2UuFUwUlSRLv2IUwk/xvWV7JlTVOO+Tqj
49mtYzJqvwLftPUwGxQgLcdLxh8d4PMuTJGOvfoDZIq7PrcIt1eFaT4G3dTEdyWRndNtzTyBF7uX
wlvl84hORUzKOrkZPNQQcF7TblJ6BN9wZrafhmTOlwxjb2p3c5x6yYoefgLgqLOCrTcA3NsZkc0r
gvR+As7kt/mW9j/UM3C0prkikNnXt9KaG7EfhNTjDTsbUuKMUqpf/RTLn7peO9mmpydfPNheVOc3
sx/Zxk7rHWncBpG0qMt0rv957py5PgQ9UhfHc4buUzoXlnFDFbH46Y1Jp4fAJuic7LK+bnnXOBA+
+TEBlK+dHOP6VKtAoQnsLPENeYcfv6F6SPJPziC88c2h05dvSryCESwyQoz3VixroqO7vESgQHVq
N3Dy4JQ6WtNDZ2Ui3diWjNVhCsYYNlU8oxIVfAP1GvRt266jaCTGra2YJQ+j3VNmR3WgG498uJr1
FI0F8g2vTwDiF9Zg/6QdOxTruF8UT3la2mY4d4VSLwihzC9+wrT30A6Z2rRVoRvPadKhNYsMGMXr
CRWy+182RQNHaQKY3IBUhdn+ZbjcJOKKbb1ZefksPi3cvRdRxEm+7hLdeaEUN+YvoIL14qW0vbEN
Cyqf7aGKU1CbfawVjQZhuhoMHDNo4fp1PsxB+Z3puv1On3D+VhqZ/ksnTCAl+RvpzTfV5qB29ab1
dzCAA2OdW5Hsd9H/ODuz5rZxrA3/IlZxX25FUZJlO05iW0pyw8rW4L6B+6//Hua7iSiXVZmpnqqZ
TldDIICDg3PeRRvCDmgClrDb0QKBDWmh5x80vVY0R01Si9kgqKR+Rqh7KQ+OrfUwqDm0Nby6kMnH
/yUs7usGx2Hf7AXevrM0ND9xVFi9sDu7p1HWlLZrtZnzrwqdFICgOBlyPqy+bn3OQ1M90EMNu0Ct
ccTy1dGm9qa3UXTET4/bxOBi+A6/txIbUPh2u0FZzLvXOnNsgrkcHGsXFpVVAjse0jEokzn8IuNp
aHwKm7KkbeWVX3ooq7WPMG3zZfIqDm3Ie/ZsxML7mnTISD06OsbWaoR+31FpwnDvlaai+r2QXX6g
YoTg0SajiHusZj1O9yBMyW7yCjOY0U9wFgDyiZr6Zy0qJvNY4noa3emI7t7V1tyVnypa2JW+QbMu
0rZAKeNHz0y76dhxsR8Vqu3aFgHMwg4WTPzJy8BjbknVEBELpTYoROTS+BrlKOPsKw809J4XW+Js
XcApqh+Niz2IrUm0dDYTmA4EpL2+KJ+9nOvtbMaZXnysOunII6ZqwISSSq9yOLtToxzKqBK/Q2lp
0IKJ270ZtLlmjlsES4EfT0AhMcukD+9+8YTunXGnjWdfnfLcwTYdsYwtMFwbG3kBgP4OOLs7HOLI
xBUKmHYLfirpqP08TW0blh9kYvfDPaWvGQx1DjIDOFYZF7L9OqhRFd8NyBg8ZK6Xpg9534zHHPlR
9XPvjeaR9xJqftiGKd12sttKI5vu6ztDQ9x9y/tez++qvm8Tf8Ci1NtavFueR/zOXk2kHc1DU05O
dA5JSYePC5jsKwGk/NEakfI4Q37NjtEEi/qLRZVjCCLUAlV0+pVc27qI06UvoLe0+ti5COPVOMfF
gZpYQvvO00FBEFSvy4eFFXMHwx3HzTyzS1TzbFnpFhggeKcSDmQ8V/uxq+aKkzyaafswI3XnfJjb
Ymh+d3bk/I6ysix3VMHM9qCiHfcLMVnwwAhz2KAMQjOhFazRAC63C44CUBMvi/1s5U3zg0rpUG1t
NzN/eyU/xfcmdPd2YMQ1czvawtJ+VpGtFQ/ejEQyuHtA2dkZXb8qucNHUov+C7tQN1GSDIvzmEF7
O4gYEQLfzfL+gAim6d4ZSmydMo3aZBfkk0pNgApwdO9Y02gFTdEoxmFSnNqE7G7q2T0W98P32In7
dptYiqrcRzWyAvdm52TCxyjLdB7C3lX3SFbwCCsLRHtf1VH19hNtHUS3VOyIdih9lMUPQZwQflHW
WH05DpoM/gimxN5n3KfabllOG7Wg0Is3skUQvzSBycG1oOr1gQgl4q0qRBlEPe4Id4vFUYoccyTR
Lag0Ra3glLv5STESUJmV0pnhLi8MLvy6RuIMVI0+bPW40KO9MyNRuCNH7AEkInGYbHoNucPHYgIr
7SuDaLpAE5notnbbWufRGybhV/zIEh3R2kmCofSyH/VULzRurwe42MaZs3PNqCeNccuQDM2rQe0a
iveqi8mRP5ykjJWUnFrt/nNKB6hY2SbQE3s1pn7YR7qbPDbmrOntxs7n5DEtqsy6mxw33mZhHluB
Mo8G2pZGYU8bbXCk5RdVZYQBKfAE+s1JbRPkqeLE33Dmzsh1o2F8Simh4oMALLLbxoXbux+ox8jo
KXcKJBondBL3OW7tpHR0tLy90kqnADpZignoXI3RJAydykuRF9qA5HQ+wudJq8cmpmLymQpSckI6
bS4Oo9cgXkqGodfbAWm5L0rZg3FHsDHLdb+nZV4d0HvF3quJM0sJ4KOB3q8tYGp9YY29PyB5MMKP
BVZWbLI6UoafelyKYeNUpWEGbG5Aaq6eTxQmqWX7BJzc/pamZtoEGCgMKZGK0t521B3kLuoYE3rR
KlL49WDIx9iwpf3BqeCgeRsVuHB1X2KZjR6/Ai7Yj8jLcDJXEg20dWYiPa0Orlc8gjSvGgqvoVIn
fklynD8MiM0n7NlMAWQB1HrJuCnyf8KWorNIHs1acRbML9IpiZ3nEyDqRr6MTWGlW61EziaIHRv/
DmPEAc2eE2X6Ocwo8G2hpQx3tZo2oO0Q8fAeRZjNUNYNbgL9Y+UN8tOsii59gF7hNVALpNeIAiYR
khwPc65F32zFipq7sPMm4haVEf2z4rYpoq3GknvCRJUikMjBRGhwuZnibLwSSUl6QXNk7LhROxRm
E3oi21ZmhdgWYsiQmkfE6jHCiO0HQPyK9nrrOdFeSbP+EBveWKGVnabppgWGoz4M86AYPlj/uNlq
FKfyXR6Tr/k4kIUvDI11altPc3mM68Ye9myi2oK+lIyqH0rPSJ+mTM7K3pJaTsWwimpfR0TN+9B3
MemSGUWFdsrnBTOaTUWUHqOwQQRgTDspAwC21cEWWawGyGLxwNNABeMokQK+3FplqdJpphWkhPHG
qr26JJLVXuH3SuLkpCJtOvxwFRKSTda61hgIz8vULeQyq9pYENemO/IRvT3MC6F6rj27QSZQcUIQ
sPQScVla1O6WJyNuoDHEAyvVUvex8IQ5B3xl+MkRbn79pq1m+yW3dbLPhYci7uWUyxq2kQ23qWtH
aD9ZPsYEq1IEQ+bO0QsKr+HOI8sXxbYbvObkhHqfHGuzjF+0eHKmIJvgxrabNoH2vtGrLimDMS4Q
P+2brskOsq/5+0td2L2n0KTkJDsNsH7AtZ2FKvmYgn7PY9v6Gs4TOM9QnxU3ABtK5oyTSDUilNzO
LarZ3BuaH6XEiHITYySSPoyx7chHxdbLR1cfc/0gJAZxnGQ4nViXI4c7bIZoVFm3fEr9vm/CL7YL
/Gdjwz/bopBj8SVBl9R+NYyFcxSIxDkBMsj9t6kzW+Zg6KMMyEBCvj6Aa/uEg3cFPtYe+vTIle4G
qJzPxRYhMe93QwRJQ1AQdtv8bNMy+VojdTue8qyEkqeGcAyLITZ+wgOpp0dHgmbdD1ohvqGS0U9H
FduiCfOaMm0/ybBpj7nZaOU2GnJjOKStru+0Cv0N0MJRHR/z0hE4p0zpXCT7fvYiayuwFuQiM+IO
LATVQMV9wQmlb44D76/v9Sy0/6oYPZ1N5mL2uDc61nbkIssDb7TUeVt0BqYGm8qI6zraVLOEBkR+
DgxSl/D8NgK49ydNH1N1ByA0m48FFeZ258xlNW551FiDDxakfJ3yGtAo2Arbg0NZp0RS1ZrNs4P9
+hhMfahVgQbwXNvWRqz7HQ35/Iww/eztcmx07Wcd7LJ8rZW2trfxjKnPVsxWZO4mJ3adjRlbs+uj
aK7N30Jpj+MHLuGh3RK5c+uupzjNy9dSQZjVKH+PBMzE0cHjzFl6NFt+PlwRopjwRUKteI8lsS3R
TQbbvZnBmUTmBgPMvECaU2gDSaI9twEPHbXckAiaw2OXNvITPBGZ7G270K39wjM4DjaAq42W5dB2
rGTW6v2sIYEJ6gPrkseUw/O9iQkUW8MLE3eX1H0yQSKo4zQOQiPKxw+eXbfOiYtWc16Riyfd3wAo
ar5roSWTjzVkYe3BldRcfZyo6/kR4pMG/nuacjUwnNr7QWTlHivKMaow3Sab3Kj1BFS7kbBigqxT
6ng3JkI9SyCbqt90EQDqEB940K7TIH7bImlV3nG20oqNqcWhUtyoMl7XdA3LRKWTPoHL/3CXKuRf
9eRGm1P2mNrcawhH9U+JrQmCpZuB6YdPWe0bh3rE55yd+4+WIhRZQTkg5WsBiwa/tObU20Yi3SQt
s3ujVIsdwvQEIkWBA7px4qTdS8TC+yNKQbZxq7y7tJ8vC4V0cFE9ABJAk8/TVtXNFo3mTOiMDCqE
FI6XdqZQ96p0euJCqDCynPyHGFMIHDoqDhu70W2/o8jyS+tFfqN5fYVQoPln0AQENgcykjbuqlMi
ndEaTEtJ73MX+AXX/TwfKRlmJVWQqnqtwR+391Pa0LSC+fEtcSJKAsBXoNFpsDDer7ZfFZ0JHvxF
Zk7OZWlr9w1lnLLI01vxEPdWdtKzObmTGkILRLEM8k9aIS7ZOhAr0IwP3h/6qtBvgJECpUlnEt09
d63cWnNAOxMUytHBe/WL3jXhTjENmB+m0d9DvrxlVX81VTY+EnvgUfDEgKq16mbgoSXmwpjS4xDV
pR8Ng/VkIY3/OPMb2QJLLWpozxzG6NaKLy2Li/3HyIsey+LbB8d3rcky2jyMG9PLjnIE0R6kk9sk
nwyrm0YYmH9gDJ3AyW8CE+O70VhgqDaR4eycAtWUSW3gB9lTN3lBk/aFd06UUZ33KdHJ3Fl2lkQY
h4nJvMtclOyQOtdx3nt/qdYNEhrHLJJDjkBbBnjJnz//K2oUY54DO0mTVynkHJiwWfONGUnCPMws
7vsKmu8DVZkKRE2VjngT4IZFkLeld2PXrOLXn19C/3xhj4B34ddcxq/ldYwzwpi8GkgTptsIBb/9
EM/RXqvm5ovXT0aAUuktnOufEPHXEjIscAzE0LAu47Q4a2CEbJu5j0cne02LuHpCpiKFiq/mxl0z
lHOyCRdy/iaK+rramNyZ+8YF9eLiEEclt4LuiVwVPjI3VmV1gpYfRcEcZXHiKdIv6/5cEnraoApi
RpUXUbuBNdxtHWl08PAkkjCbqO4c8kIIPmJbFVNTUzhOdIi8Wam8uGOd/KqJ8z9zCD/FxojAUPp6
FnV7OWTDDYTQuk/Pb3UW2XE+IBU03f6D3/trB5GCWHKuo+mZQ1IXJIUIa2FgBg1zg1mYHDZ0OlGw
AwaqYbLGe1DxMTrM/jN7Jf/C2sjpfqrK8tQlmv6vFjHLb8M1FJAoodnVzKXZfPHbgOYZnTc+k/LK
e2Da3mddWrG6qYsqv7P4orfgcdcrx4jGcgcTjWz+czliYXqyL5RufM7iEJZW2kXhg8f7BpkBqmjx
phqN7B+Vof6sANMzF5QYYLS1I3CX9rneO+P4HFMD/ezY7vQlhcV11qY02XLozf/e356rePtnPACF
rDfNc5t7/3KOi9NVyzqOz+ZswcMvZAkIN5te9cpRavTBFVK+0JMfeQxWN9DSbw0N0mHpDqIqhnT1
5dD2iPYFKeL0jLS7PHSuYi3SVNbPslLlLu0s807thfuaF2b7+v6kl0ldxolF8dPEipiezILvWY2c
ayDdJSNzraefkBeoGyyHqK0qQjduwMTeGIvWPHQzxORNIJZLqPxr24qq9qbcnObntNPkF2102/tF
DKtDIwLZ3hst4jd2LIOBrqXtgDbSWu2OTl6fAjqennHrwh6gJQ3WMPvsOgDGaodSR1qjqPb+x3xz
TGgFHmgph/+uTsnQ9oo38vZ8Jnj8RFVrqHxXmp6yK9PGRCGplVV7Iz1+65taKIABazcQRLJX31Sj
cmQgMMw00dx8rvTyqZCpccqm6cf7c7u+xzgVfw20bOG/Fg8G5oIJnqdnwvPC4E8wHG5Q7mm63HkN
sTw6QKu0fr4/6NUHBSlC5g9qEr7GgrC7HNSqs9nNYmd8sZqYh7cXDRRTwtSz6l1cgtJBNwjS5o1V
/MM0+/tMoKQFsG4J/doCh1oDG2RdzVrmONUriGAD6bsZsfNg9DKyh7hK8o9ljRr8ndAT/VBHtD52
7lxr6l2h6523F5Eh6+OsnR27as4imp2PZl3IHdzz+aEedL9uLT9zeui9COxEnZ+P9qTup9pIFV7y
FjLf1I09xGYwS4qehRmOhzYUdePbkSzsjagS9FhA3xgfDRHR8sDgszn1MWoYmLVPw5fEi4zwF0UM
MX8vkrH6VfaT+zDqPaR3LDAjCVNad9MbH239SuBpxkMFJhFQLiIo4LHLpTKr3gknwNqvDU8FyDsi
gcylt9MY7rUGUhewAosGSkLd4gfNPMremTU4KO1YlKmaqcAi8t/2DmGN0ou9iKab4MevDECrKpKO
G7avWjF4JuCKEu/ZsFAwTuEFk25z2Qw3DuNV1rWMCRRoeTGBBQKacvkRBIX3eijL/nUotG7YxDy0
Oz9BIqOgXDQPZuBoaf/Lw5jZ9WtXqo/CG4YRyYzexOxXm8sGrBJ+qfmNb7GOEsvvssC1c4gI9QAP
L3/XWMGuMMKhenXaPn8UcxceABaJebnQKCn884eHo+pxi2ImB7lvdZlRI7Ax+KQaY1qR8SMMO/en
KYxBbGmRDEgJOO6Q39h96+DE/IDxLVAg3oQIGuiX85NGC0DBqbtXJacV3HhFfQKOp+6kzIafDRGx
vM/QlRlugPeXmHcRKADYLQ9iRrf/GAJdDpsjYki/zVReDNRO5V5vbefJ6Fz5VXMSBNRygj7hqnDK
+2ROyluL+ufhfTk8GxvUJBU8YNfOGlPYhIgdUD13XlBXov1hjW42fp0TMVlbq7Gd9lUaOIC5+WCx
5crw1dUMxTpMU4QGkm626fdcGLG3H0yi7J52rnx2pwTVllSXmgxms8cntp0Gs9jSbNETrDCawuaR
37nNwQzrURl4O0BdG/eYUMeArrF1RSBHS7Wh244V9Q1kD1Tv1Z0WLPocFg20HqElgWL2UbpPS3YC
IP+u7oJBhDom91mstI/jGHnDE10F7zfPOLf6PSTTZD5PmHJUnyyEDxi3byYIwhsV1ffm0Q5Vz/31
j5uY/QtOywYDC7iPBOJyaWO1c2p3Ft4LShToUjjIz7zgh5ffV3pc2QFGGOUtrderTYw1L9BjthPP
Vl4Vq6scwECJeAXF0LGIa9AOSWQ+tVOR0fMUtliUfeiMfNaEVoa79yf75sicVeoblLn0NQcYUZCZ
enVfvHLrDZwUqpJqq3dPTqGpaD9P2Blk4W0U4xII/t6/FpwPcOpIlQD3RlF/FSicVHIRc/stLREE
iRupWWdEMBzvWOM84ewoyw097qQzloyJot5jQ6KUfocMSnTEMMqOj55bUjtV+7j9ntOdvpVcrb8L
Ba8/dGyCi2Hwa1d3WhglamlgUvfapXZjbgDUVN8RhmzKIJzM8ftoTeFzjQ6Asn1/Pdbh+s+4kO4X
ZgOv9zU9JWp6wCtjIU6KFVbgcUr0Gpre/RT3URm8P9RVpeT/xwKUzqUFAX3t1TwNGjgDTVFem7GS
961sq+99iKueEuuaX2l1bAS5m3uWL3GZT+54G9h3reVI70a+vo6ly+9Y+M+GDiWIO3u1+1OTDj7G
yeHr1I+ucZjxTfySybyglzqgemMuYCC/EN2sP+QxV+U/XlrcVTrz/+MZBHH1j37kX+ntrLlp5UAA
PY2hqibwKRD96ctwOCe0riHo0om78eWvJ7yMSODmOqZSsy4nCp3YoyB8dUL8qTuaqVVth3wYPuQZ
3PdNY3A7q8KeSliRtty/v+qrAh9uch7vXL4yrEcYyesCcwyEBtmLNj3VIlP3qhzUhzLrQgABbWKB
0xr6oE0M6wk3xCagNl7cWOzrDf6HJ2SSYvMYBIR/GV3TaApd8J/pSfTTcK9opbO3AK4HaWcqt67J
t74ze3t5HJEFovZwOZZ0aJeEWpydxrkqdn1k5V+lYw4bBXbZHuLd/JXSK271bZbeeoNex49F2N6G
Krkod8DVuRy6qweFNrSXntzZBu3feMmzGnV1UIOOOc7Sq8+hQj/m/bVdv5lYW8q3oGsczHUW2uTl
oOOY07aRFMdR0IJNC4IJMeBYQ2vBj+MkHTdArLRb9IY3Zro87GmSo+dAlrmqcioaGlNNXOYnMH/2
se3m9oWdNZPN4qPAk8ewv7SzIv59GyGm4/FhqdbgfbuKz0nrhXNnzMUJpMWRRp8w/IHqSqAPIWpX
73/WN44M5RlkqymtLcIF6y07c1hRzs1PZRj23/Jw9ALNRMsG5+TqDh1v/b6iLvUVryztEQL3rVV9
e3hAR3/Y2tSRL1eVjy+Qy7FZ1W7Mx/uxa9xiA5WEKm7elc7neoIvH2kh3cKIB+u2xn3DvhEj31pk
yhoIW6vQ7YDeX/6GNh6pVodpcQrhEp74J+Q2dZBObUcVZVMvmcRmVEr5j7WxZT8jWkSSa2P9zha7
HLXKY68Zqrg4zZMtDrY3qnaA3LXcl5W0hT+Wbe2rhQdjp+aB9f6iv3WWeDr9sd8CorPe1rxYk5TD
WpycCbyWPwC3BWkix98h0lNZUM7o8t7Y01cPaeqQ9H0cji5FiIVRcjnfqAdi7sRGcq4UfeooLTcw
ReOhjYLWQhAH1GIGkFBoyoexJ1PYk0BbR6eBVQbKSE2yG2+c6wRh+T2wo3k2IooCG/ny9+hWhBFv
G8XnKRQGUMdy6MM9CsFURjyzApEZ8Q4aAy+tYidQxzaptg2Oup0fUw1zbyzI1TEgiqKrviQq+tJP
WX2cSY1Dt9cNQZ6YtD8nEA0P0YDj675LRrRSWqnikFIAg7L8ztaT5K5wwIa8vyne/A1Ug1UePdh6
rBfImHBJp2kfnxtpzdsBnsdBqeLse5r23wd1dl5jI0cBtQij2Rd1Gt2I71enkE9AR4trmzNBB3R1
n5VDNZQWSofnQhVOwHmpE3rDYbPt29b7qtGyf0BCLb6Rkl6VNiB10UtacgYkYmlLrgJQif3oLJNG
OaHBl25LXOlVP654xmW6F7/m5uggc1xPCyCmfTCBHBzaKcU5VKjD08DGvFFLfmsRaI8vpXp+ETfO
5a4ceZDApHHE2RiRCtlEBaSKcSpnFaWRRN0Y+eQ8iDBtDuXkllvO7XxjF1ylFXyPpTextIl4H64f
35q10HDtGUlgOxYvoHi806LO9ZA5ZvZqK6aNmk9cZz/HOR1O72/Aq6jE0BjT2hxLnkB0OS/nDnoX
G2iLHaCNsjyghiRZiZpiUh1PR6uv3P37472x43iO0rOiJurS+F5+z1+5sTHHWg/CIz6TYQ3PnZq1
PMV01bdjS93OVmh+jAS74f1B35gke9sEgsjrkNrG8v3/GjR1UxStBz05e4j+PsH8JqzUmo20ucSu
WrnFznprjhggIQnAt+WaWf78r+EmngY2rLKUZrVw0RZVZl+n6gAvNEJn0xYggg09824EV4t/68UL
GKYkd/nSaccS7epWV6oBVvropufCwN1NLSKk1bpZhTuTUm95/4O+NUPPWRJREAwaGeLlDM1OElJh
DZx6B3v1kWL1c6VNSIHPiQPmzkp51KrRp/cHfeOU6Dq6GvQGUCOgCX456BzZiqH2uXJSOsWrNsJL
0rMxFM5WZFa/JVs3er8A+3nvJLZz44S+cZOSi1KFtQGLUJxeN/QQeFD1xLLDkyix69voUG4aeE+N
HiHzrIUgUG28EzOk11HKDYvWr7AQpQwL/3qTttmwf/9bXC02JXJ68rxvWYQlQ7/8FhGJ41SB+z8h
Bq7e2ZMF6jOWvepusxbgwY3lvjo/y2jsKx4gy75e+0g0ui5S2anRyVViLwj7XN3XYXrsCtRiEOOe
vOf3Z3drvNXNHOr12I7QJk+dSOPfsxPKaOPU/ZCj52v/iDPR6v/DDNFM4yUJPobMZLW3MCqq0O0x
o1NcV9+F0sFNap30RQJXY4JF/OXfJ7j09izwYJT31502msJJQrkxOamtjD+DBs2PuSOanRLSNfdJ
CN3k7v0RrzcMz0eNwthiKYrj7CrOx7YYKMNVyclWOywnvF4Dk6hS+uirXL31Na/CA2xxHo58Tri8
mrquAbrIOmrUXJOTmxDrFKD+4bHonbbajk0+zVvXCY07LQJsvXt/ltcbh4GX5js1CULFWhxFm/TU
krYVn6IRVJk/VV6mbBUzTrUATL58hWYGv+/9Ma/C0jJZ2omYrHNAgOteHkUoDCiIhl16atu2fA1j
yDFAhz3vg6OM7ks4Z9Ov0GhyDAuyKL1lQXWdUVPlomNLoRX+EbnDal3LNo5NJTXSE8lN+C1vXKS0
88gQeyUPrR/oAcaIa9SjDp074u0uJzkGkAjqf45H/Awb0e4lsQcvsUokQzwpc5hZyYnG1NwHTWKl
IlDTYaJJpzgv73/xq3xtmTP56pJBojO23l6QrSfpVUoK20VFe9grRvmjmajbutyXu9ijZLABsld9
KwoB5h3WRnp6/xe8sc94O/9J2Bc903WBMY+j2U1nak4oEXT6p2quon0qaA35OCOInTpnmfavSepS
zuQKojHOubpqu2k0NUbFsNLTXHeN3NbCo35tu1X5rEBQO0Cp9X5Ctmm7fdIZouU2CKMbOKY3jjXN
bGqJQIVQkV2nqRmuEoqFNcIJmKarbCrNyR77Rul/qpSVvYBmxOCe4ZiWN071Uru/yGyYuktM5u4F
SEgX5fKEQfckgWvC7JSbSSKDpOj16QB+Mr+xqm/Mj5YrLxPKEegvrPeV3YGwz3NRnLxYGl+s1oUJ
CEfdl3CHXvgc4mmEgXzj5rl+DIGsYx/z/MNOh9LT6rKrtREDnzDJTxj0juJ7GppVtkc6tKMApRji
mVSyMbcq13r3Q+1M9Bc09N0amLl9d4fCejsHSj0ktx5Fb1wYCObAmqAfyttonW0hD64JVMHyk2bU
URRUsIs2tEXc/h7572a8kaG/MRqCwGhZ8/khSaybrqUJ1KGrWFEYbV39CeA5qpbUPJ30lwWjL74R
s98ajsc/mQxocNiQq5hNT6wp1QZEHRS3Hja5wRvLp94l/1PwKfv6frB4Y/vy/di74HgQfVi7U2my
wz0GDwqIGJYx76MQJ6FjmBTp6/vjvDkpYzFSQxWCLG21kZBuKBNCQ3maqrT6qnnQnJClp0teav2N
CPzGnYeYAvUbfJ4RPltvDhRG0fBBfuJku3OHgZRW9/dQxLRDNmPuVEhbe0HhOtlls9HdkJV7I/Ry
zyCfy8OV/s66n1UAUjciYypOap1jZmDaDfs/DZ29hND63LXJLfPsN6IC0W7ZJWS/NOdXqfY4AQ41
Mqc8OarQP3vCzraSVxg6ZFn6GIVVLQL6UUA531/Nt+aJhh9YE573RKRltf96RGpt3caTUVcnFBVq
H4eEOKiMtNwakwSkj7r0/h/HYz3Bouu0F8Bp838ux8sm2Ev1lGknk9bwPeYAEnCLSecdni/EVAlT
9Fa/8GrDMspy1ilBUbRBzOpySMV0KbPjQHESKKnuomyST2nU4kSQjxIw9fvzu86UaAjStAEViTY9
EoGrWyQz2hKYt6afEm2Sz05RDx/dAR7bLs+BICEZWFn1odc02LKZkmGIVTt3oAVuyWJdbaelL0ko
oAJG/kDqdjlpg7YjcgmaccLcTD1APx3P2B5BOnD7AgNCa49ZWXLL0vEKgUyuRJUH2gXt0EUsbDX5
IhvKSaSmfsJHKjsnUY9gIBqxH7tJ6jCrxrH+oY4GjnRqO5+Lqkm2o3CwKsMiEZftGq2CqYnG3+8v
ydUW50dRlKFFizkhlZLVjyrTVKpqZxknpcjiH72MsxBXi8HT4R+HIj80cQP44/0xr/ccY6J5h54U
6DKUjS4/f8tjPSlH2zhVhet8T7Dn+1CjtgB/LNKD94e6ivvL9BbeAHD9RVhp+Sl/nWCIivNygZqn
fhzM1kdupci2zaDcUh97a0cttVtCIsmhua6mCrdTzXoSFsZoWfVAW9/8JnrcQqTQ5C8L249s0xnG
rSvgrcVDahQsFIAG3IRXH9JWprFM+UWntlNTe9NZPdzDWKLLQn/d+TJ2HtI+73/Qt9ZuUZIjOyP2
X8Fwm7amjSEa4wQNwXxQhGPW+2wY0ccoe/eWDuX16tExYWJkCQQnRrtcvRJfXSVPE+PUxIaufHBQ
yjCCtpGq/fP9WV3dpbyaAGewgrRqEPVcnQKYqQBmZgvDYkNFoNhsl/e4l4bq54hYtitcFM63gwHL
AwlbJ7uxSa83D6MTFxHtXzKhtYcwVcOqiDrbOlWxhj68UiH3NdT1AQ2hZiugYCobz57q3ftzvt48
l6Pqlx83S+s4y3SFUdWpf45QfLkr4UPBy9Ct/xJ40jcut7e+MVks4ZY03UOj73K8BpWDAfdC+4Rm
exZkrh4FlBLjTW0L+YgwSe0nIYLNWMB0/8NMmSvFARRbueyWbfZXEEh6gZ9ON9sn9Ktw4MxMNfaj
YpZNUHqIu0WTwA3n3z/u0tmiVkd6e1Vi70cHm8Ums091lpoHWGhhYHZYWW6BFNrgY1O7/vH+iG9t
IpqMKhkh3T3OzeUklQmIYopF16mtbPfcN6Oe78YY+x0/ETrkaS0vaeq2EqXhWzygt4dmWFCTGvt/
+fO/vu/IjGoLlasTaPwIs6SwwbuwoXvYNJq8w6GJLw9G/5bj7BLdLp6kEBwotyzFJjSOseC+HDad
JrdIMFY8I+mhHiykfkZgbuVvl5Zau8kymMBAhZ0tYiUCRTb7X/czIELq0Audz4XcuZ5117cqxGOl
Onex0BFkku1Zi7Uu4O+FfoWq96vWTMa9kzfRjZGvvvfCf3DA5NLa4IOvoQtGOVoSIb76nIikQKFB
M4N66Mu9McQxGiyVOMZ51ty4tN/42iCbwAYhxQjUdt1uqKvKhXQnm3PUwNlpSlE/IAnY7JF/cgPc
nLQAY/sqwBa0/mwOrXLjDF+njnTPl+7gYqVsLst+udpVISyvQOnsbKPA0aH4oHi/bVC585NqTLO5
d0iWsE21LUWSusRFcVDwPLfvUtxGb8TrqzuQn8KKw2NaIATWWuW0GlOTBUjlGcYUxqdiNjCbnOLv
iTZYNypO+tUVuIxFcwFYGXU9YIuX0xZNglSZNJszNMvK8wVp7fM0OJ0WYHonH5qpU0RAMhuitZRE
BeZNi+5cjckP5acohhppjkoicRrMKN0T+6CW4JwkcK5NFOejEVlKuENW0UZMukra2fe6co436LN2
6GnB3Hf8qEzn50xCGf3HiMXUKLlw24IxWjyyL6c2ZwhQtJgDnHVkU7dzuRiw2V6zjTFvu2u76gN5
XXWDCnt16TGmC3MT2RkOEbHjckwgkQAxHdGecRt1mOtiqT7SS5pn5PBUt/r32vAy4ILUXzgLYMpX
QQpskdeEVt+e0Woxz5Wk+UjwV3bCUZUjBUPALn1XJ4GWzEXuR67RoS6CXfI/f2pmTBt0aQZ4dJov
p90j4VGOatWdwTVFT/zSr10Wi31vjnmgdo1+CFv9Fpjr6r5HsNwC1EF8RtraWuN8RpHAHRvN7pzV
KHX7JWcaDImFwEw3qeZxcHJ3b+g4+22oOX15f75/aG6Xd8NS7eGtxV/Yl1nrddYrCeW8z85Up6PX
IVXzgzs2nePXhSigC9dy2mEjjCZWm0fDw6h5zbeoRbxKadD+uuuk1sGb65Xy14DS+1OCX9WuQ8bl
gISx2BjVx6jcqYruHRJ4ffu4A+p9I4O4jrfMgAcL4HFCPEHvcsnSSe0bHFWys5VOydf/4+xMe9s2
1jb8iwhwX75Siy3LTuLEjpR8IdqelPu+Dn/9e40PXiCiBBE5QFEUadHRcLZnuZcObtZzh5Sb7pvI
ZOyUTMu2Wk9jAU5w5NezoR/uf8IbJwXmCz0VShIAyZesD68L2jJUy/xUuUb0pUZV7VOkYKGKWSEa
RmHlrNSU9Bv7RUejwWHBkBnWl0vWZ2mGYb1WnGiiN8+t7qSP2GEMKF3O84BbnFl+9rwweqt1J+/9
YBCqsimQbXpNoa1+yhBe+ibmZurRiTOhG89O/Z1S/bwFe+9tM8vutgAWlVd6mGnvl23Wp5vJmoPH
xtDzbwYMsY0jZvRIc4P3Lc5r8zlNIzKp+59Vl2HuYmfK9h/pL2xkemSLozgpHrKtlZ6fPHDI+NVg
MYuFgN2Uhd9Z7fgTrJSH7n6KoA59OiPcYaKdVgfJ4Tf22La43SYfqvjvdq6UszdHZrOHmGZa/lRR
85BAGRH7GcfsCbgOulGOHtkvlZ4Vyub+TBYbVGoWmwB+8bmCJgaKZBFVg6oGr1mbwRM4hHpPL1zb
koCXiIoasJ7a2tkOiFg9IPaBvurQxbv7wy/258fwlA9g9uLuAZl4kU4kQdaCo/cQwTTS4qEscJdJ
tZwigutGhL/RH/L+KTzSJ+YooMhDrYyw6/I8VnPgNIUyZ08C5R4bWNSo21/xM3ZVqUXstP/kiA9D
5MuSVTbxIt77GFrSoXi5aO2RwyyHFmlQdmGGUH6ufkIpIo83BqiGdwUtr2SDJf2/oRqJlQ+8hFt8
DEsmQb4E+E8DbH05bB64Nr1MQVtcVYXhG2NaPriiSL5G5VggqwQ58MFunBiCY6e7n9J8gHpWUcX/
x24QsL6/3Dd/DcopoC0A7NrqsgRs6Xg1Sdj1U9cqEe4iUx7shj4z3kwFbW0fOz9dylZ583dangnX
5Fi1yQbD5jn5TPW4W7muFrfVx8eh50zRhVomr/ti+9nV2A9qruZPXT7+iu122M1Fg7BVGRgUYuja
+I6O3KUa6ShQ3f8U8ob47QaRQ8PxlnREiloyMLxclwzLPLVBB+5JiaiW2pFWCp8uzd8mF/b7/aE+
SnHLsai7IzpBuRa09GKaKD0V/dCnJVL+UX4wjAwme5G18Suks7J8a6em/CFGS3G/9YPdvRuKUaL0
hNnMg4fqEaj8qtPCs9JRYz2a5Pz6FpRdaflggOtfoz04770RpdpeRUhCfLv/4299J+JLatuEIDxj
8gL7LS3N6rkb4rStnkahibe2Dr8noulfjMAOVq7CmyMRVfJKu6RHy6gSUeHaVYqwegoVVd/Pduig
OUuetMurcExXMqEbO48riFlxEcCxWQKBPDiQmNFr1RM+72B20Y8bpwNmGuGnUWk0hKoHI/8G499E
CWTO3XFl49+YK54H1M6pGbv2de1cTWZqVWn11NV58rmPcvtLO7fjD00djcf7C3g9UwbSCCFRGAFr
sMTwKWUzmK0ohieCZSSGO8w7lUKxDrzY2Yui2NELlfL3Xg/XqrmLpAtYJEhMDpkHyYT+65InVheD
6gTocqLe68bPee/gpCaz4pVPeXWvU0KFLEdpiutVCjZcbtDOje1YV5v+aXYybTd1GNYXYTM/qIpQ
Nl3TtI9TWJ/uf9OrV1sSa2kyuTDO8EpbNiFs8lansq3qqdHBXm/cLqt3JeKnb+qEmSLKYaXzpawa
C6HmIESZK22y7j/3f8KNaYPwgixFIiZdxxbvSouSZaRDoznQ3XBQoR4rXOP1eT4m7ohHSkm1x8/6
YljZTdeLalOrcSB8aHgpXWH/1SJNrBG5racSA/nI1wYlfTU6dNzvz+76oWLv0FuilEtNV3J3LldV
iSvQR3hnP0UevjDvI+h/lLTAh5Tfm9nTJl/ESYwQthdryiF19aLbjwiEhb7rZkXZPVY9hrlf7/+o
61WXLk4S8A3i14PQf/mbGuCBA4J6w1PWUySjHFjj3m2m04FbpjD8wJvSX0ESjDvMYqqD0eHvcf8H
XH98foBEj0gGpucs02ClR/a2t7LxSVND4z+GUIzeVzJz/uMTRbUVrJuszkg8tQwaf7/y7bERbeUM
TwP6kj8yI/tOvcTdgWWsniGojY9SP3U1MpEb9uKRpKkJdpuYBPgISf5ixeOqQ3HV1qcnwa79goNe
VW1YDLX3tVrKPgJlHN9ipzNQ/usmm4BRC+p9gd+X2KJ3QfVwYrvGn6xYicDokRIQzGeTtTGsMSHU
S9vW2eYaTMYNsqPIH0KWDrAAwDTbJAxrseB0nAYuWpqAR5ryTjt2mloEuFxO7pD70RxknyGcRtW3
1AUVR8ldgId2hq5/Cz274H+F0Ff1Dd3eBslSqojmm2mXSv+ZA+U+FrFItZ8a5grer3nQWvImxYCa
08fDaD9LLpfmU0BqbH/QKHeTsEXwTRG87NhkStmdkLuovgdV71VPtVUaf0EGaeFB5kUtdJ/7QSu2
0PFta1PVuAHSOu2zh2qquuJEDKr8KhCK9h6lnSWKlHyW0odsiILhkE//RuXkPZsFLmU+e69zkTF3
Zu9hAKTjbkJLG569KdYbHxOQ5t1MRPqWDhTKsQkPPFT/hxbUcoAS5PRQ4p77pkCU4nvhYGD6M5r0
eLFg5xSdZn0KdEBdZjL9SpM4qqnyUl1APhLd/YOJldNfWWuNyOg3jqG8oJ49fEsQZa1/0EodvgQ4
lwdbkrRK9wdnDufPFYD72jf0xhm/6LAuFJ8iSvwtQP0t3YR2kKU7s65q96DVHRaSdZJjNNfGY4Qf
ihXnzb98JNR9axpHxaZPXGpn+Bu4P4Ms68uV6OYjtVnsb9omAL6JNyDmWYtSxIwKrk2s2Ty5xqh+
j1xc4/04QIjUT3JAWjoq8WKjJLnZvQDSmPRgg4iN3GBVr37OLC/EHSTo+gkPUAqd+7xj9ockmhG6
8W1SGjSbPaOa1y5iGQcvfza/Fk4uXSegiovnNXXjkCJB3D45aHZtbRxeBz/XkxKd+r4HJOpMX1HC
KzGjavJPLc6U0H507alLG/cnELt5DWV2FTnRivZcnnoeIDgm3uLdG9CbyTvdbhB/x2w9CUyUHoUy
Ig0VamLlsVuWywlhiHkpf8n5y9b+IkmApItAvlO0TxxvFor3ZxoRVQSgSBN7+JJrKLs3Lkmzk5X5
12iqo32QgTda2Ts35ozqAngHLn5ylmXq6pE49kPQ4tzXCvsBk4XhJW/aeJcZpbYy1FVBgP4AIzm0
JojDYSdc3v06YGNCjtF8yhu9fs3SIsd8PBTcDFkZ1dpmqKLqfP9Vu4pkYHuQV/CRwY9TH1g+N1Xh
dGOt10+mFlmvZZKXBxDXyote5vMvRQlRpwf3uravFxUklQaftNGTQFQJI18Cv5Kh0AuvE+YR0xuq
p+is2z9h7QzIzdqQ6LBdb8O9FVttsyG4FX+PCRIuWzF3SiztQ9SVN/fqu9tofznA2kHWkRQsuedz
1rVEVY51bGmEHGYSln2XmcpW03tlo0/DGrBdHtuLYw2AzwWDCh6LrjlBxeU6z4MNDqCJzGMzWNaO
92D8J8n0RtvPGCeWFPHb5DWMEHZ6KfIUjaQ/XHI5OlZoSInw+EHxuRzdFG00aRjXHAOLQ9yjVQaf
vxmPjWWhb46Kbf7F9EpF3d8f9sZHdqXMItI0JP1obFwOa9WT4Q69qx8xn/A2uebGzfeMQPGfLAoL
9XtiIxl4f8SrkFEqSIB9gzogu35LxKSI8KxVvEA7OrHQv7uVVey1WdMfEPIw/sEp0sMjB2cdtJNN
/cGk1FetIJ1vrDP0Jvq6kCO5v5f0mnBsgSbphnZsQPef86k3vikNVAIM8JTHNJ/UQ2aH9UulSsLw
/blf3VpgtFhf5D1holBzW5xrve9y/tDTjqnoROvjQjq/6Y2H1naIaOpKi+/6qmY0EEOICjAeWM7F
hqbnN5bQv7Ujh1Wq3yroJkD31v2IGHdbcK89wrUqftVIz3/DwVIfD5M+JX/8uS9/xWLO5gBYHZUM
7Vg3QXiySpsrs3JmAxuYYJp/oPxrbqo8DBtIX0VYrrxXt744igoAy1GHA6C7+AYiR92+mPjiUx/Q
pEFBH1cXHXAenQInXlne652F+iRoPBD0MgleAp3D3M5Vu7b1Y6SOqXHsVReTkDIPDzgK2jEeDmb3
T6Ckc/ySBWVfrKz39VGmZmfpoGBYbLqe8uD9lqMYSSRKrD7tozIHGC+FqJGLrehj8dmpnHhLb8Ba
YdzfHFFCQwDvS/7C4vJwrbH3SmqnR6PIq12Gx3jrq2qhvVZeY+8GRdf/fDXJ7ykx8SJLpW/5bv42
RbNHtwAJV+dYa1AsjXk08l0OQFjFk6irVwa7sZpwtqELEOJRtFkKituKamEo7+jHFOLg58lI7W8I
vc9P+jDXfqoWI4p/VhpvyypwVlK/q10r+zdAZ4lrsAG8KuCMA1ryTT4jB1aGZrtX00klMk7nqoQK
iUjgyr69Wkcq3+xYLgT0awFDLIqxKjZPhDZqzUzTSjoVxQe0d9JjDBr7kCEw9KdfFugg1yB9VEjZ
9MsX49lNgqQcTl9Hy0qUfVVzMisv7jYR7cKdVqbaKVWi+F3LBuP1Dy9gRiaSMCAjSFtkc7GBvEGx
BksXzbFLOv1VtWfjcwoScJPgJFH598e6CuIYCwCPxc0LmAcY9OVmjXJudi82m2NvYk1khV361PCa
Y1ozgAvQyAV9PanXqrg31hIoO/uHgjFQHmMxahjDcinCST+2eWeFm3aMlbemtrxvAw4GO7ST+pXN
c/3MAFhBUoXeCVcBNPPFFTtHsWsrYGKOSmBmX7FdCJp/bDVxNLasXVDm8+3YTL4HlhTUyYH2HNDg
CSKPulRcrooKXh8dgxQIBRCyFLrby1+DrRNHK3LFsdFLZ6/m0mw0FP8Qtq3dt9cFOTjDNGioJXPv
Srz35QKXXd5HjaPNx5AaQn7QZ5vkfFCD+kEfCyq7iIu743YyUF+oUYVp3tSZcAafltIUAnRPUiXv
97fc1ZXFL0KAAyKolJeENnj5iyozA+qMK9axmroQGR9ba7NNEJMiHTHhQqUPKWw33oRREXcPBZm3
+3b/B1zveS5Kbi3amABTrmDRIndFSPNsOpqYYIBHB3WyoYuR2Y9zHevmPsbIefwJ+8pYLSYssnIe
PTho9LDJ1D66ecbl3LmwOot8Ifzco/o6HzOHJXCOad+ChfcVDBFRYMnHMkz/mvoi7XdhOJcJKnlZ
6n3TEhTGvW1lWR2eEUzN0VZu9OVmYUmkBIRUgAT6gPTk4nWe5BAItY6fw054Zvs8FQqJI1CqrnUe
3VJByFA18sikND+FtrabAwq8mT/XTl0elC7qgKZxZ8xrx3exZfhabBkCJG4MgoYrsGMwFx6yWh4+
mBTyhD9Swm4fIxATzbaxEfkbhCVeLA3b1H01CD3/w6RTjk9x8yOLJxy/Ujdr6a5qfBf9uXaN6iFn
GWweA6C8/wyFEz7o1TBle09kaZr7mTYW1QF1LFWgkRxMG7RlgmzlPpNn5Lc08OMHkZ3AwOc51DnW
l/uoyFIliJTEeM7we3vs4JIIP8LKa+15kAt+OQ7sHzolaO5zi1w9ulnnCbvNgLs4mYJ5IKZzU+qj
ruA4m6zAJno35EVpb4p47nIfAAlQp3pqgSLeP7GL+5Lp8jNk74KKww2/8Z7Gdm2UivucWjhK+bnC
j/abGr0BuLeQF1eGu95uDEfvAoQjLUaYmJdf18ssyJ6T7T73pj7t3VRo5cFUAnxZyyjd1Fk8bR1F
s7dqi77RysreGhtmK/1NijkInsmn87foMe7rvJqGzH1WyPRR/KF0RR8qGPUDqOJQeUzI+zw/ikXx
DeIkMkn3v/TibpRfGpwBoua0EQjqlm1j6FbJIEhIn5UWVTcTGseWG8vazwrGAI0QymMbxWvhwI05
w1NBZZw+J0/DUoxA48K3UrXznknHk3qbGQmGlzSSxNY24+QYtiN+Q0CsX41m1PSVw31rxmS7mMEA
VqQyeRWLDMhXUWx65phWO2fwskeRBMaLrWqntoiGHRV0d3//Ky+RBVAAPhzPCUdk45zVvlxljHfC
aZ6FeFHT0Ei2IjFb92/QetpbaZloX4fW4Emdu2Gw3wo1FeF5aio6lPRh4i+5m1nfsETNsq+Aw8xp
k1mhsBxfTE4Rnjq7D5rKn9VZ6zeeWokHPEnmNXLg8kTKzjQ3gtSX+WDQyQvqt23aDK5Sup1mPONd
V+6El2jJxvAa76VXY6GsnMflElGIodVCegPHiI+1bCqqej7rBSWxY4jB4k5rExzQtXJ8spNhxrE4
0b72g7VWBrm6+pgYERPQDxPDGmAulzOcojmrTAX4WO8kWujrldY6b/RutV7dOAnaM29dbqgdTalg
otmVjRHKcZtWEp1WYLvL48GkJVNY9lUxGuGAXv6S0pswH6TO/yJw+sMY21PmeVuV2jjYe0UR40NV
O2P7KApsxH4i6OvhGXd/v340xn9/ByS3C41pojYyBWoUi/2KhkiB83KtPnvId4ZbFrkKUTUFT+wn
fe0o2yCc02MiVDU8ULfV3psRRh3dXqOFFjaWGLAZG5Tux+RTE3AF1PS/SmfeoHDmBQFS+PHUPxZB
rRef8U6zpw0D2u1bFUaRvcs0A5tb6keR8ZoH42w9TNMwna1K66eDE/Squknaph8eQisvh11oRka0
6XQ1/NwS4kd7wMkdf5B5yE+4xgyYGzmzQVdrGnS5u8Wnr+h88gfFxOgVQUJ+Tju9VWScXeXTUEzT
rQLkHW/MAUxvuzPHMdNewSlPhyb0wumzZrQ6yqKwgs3tiF2i8yMZ5/lNjUCu+VqUQ4K5vx5XBwLa
G/f0RwpFNdZZPBIYcjoRaqjRM/rTqra39KH+HNaG8qnFqXBr5XldPhJMrlVFF2kbp4+7Sm5BE6YW
ZHm5UX879MYcjnlrVd6za9TzplTS9tAWErleiMl+TfEk/MMOCiMS8FG5kBewVBhZbP3CQ7wD8Sjv
uS8sdxsg4fzad9a4JeLE//f+R72KfhkMmWycaJgcGo3LayadaI+1TRW9gHubtcfUikGzgYtWDX+m
tSmoyamlu60T0UkDSgcja6cTarqNrSg6ylOcrZz86w/OLwLpRBtZfoMly6YNXNrf8LNeCrex/ha4
x7+TotNqb6WJltY5a+2Fq2tdfgKuPejQNA1hV16uMNHeFMPVC19Ky+iOOsPuaWnGT/Y4WSvv7tVQ
qKDB14LyJ/VsyVYuh+qjISDPsvXnBkzjp16Pp09K3cSYlMIqub+yy6scgTBKcfQNSINpxi2j5UE0
YQ+gyT5mXlwru66tvd3QBZbtC5vj7StV5x1Qt0Wo2IymH14hnC/3f4H8bhf3JyGVFO2l4srRsZcU
hGls+qpusv5FjRy73GZo2WfPYS1y8df9gT4EE5cjIYrmIW0na4LWYgXrEHJdihM86RAA8k07G87z
NGKisa3ywPgiSvRh/FpoVUQSh8LGJhz1XNnz7lID92FA28qb1gOqfsGvSCO3yPoRq0SzxIPbTSx6
9Pi12t73jnwd2yoALd+D0DMGZyUQvdr6fDFEUhFNo+gH0nkxD61pekqzkCOpjnRPfeton5ES0p4C
NEb/7RtlDaNzYzweN8kP4aahibrYjtrQao2GKclLP8zlJjOD/C9eKl34qZF/yavSXrnCr7Y/lWiY
BRKSBDWbwPdy+7dKYg2Eo92LO6Mz2cZ2wFtjp/NfpKL92/1NcfVcyLF4LkD0cbbpnF6OBQ7GS1D0
6l7UutFftGRS9p6bBEctrPV921vTv3o0iZUFvBqUdjRIf6A+XNuMuUiiRgcHe0yOEXJ0ZkmsQpLP
1sf0Qesr8HVAfJzNkJbpz/tTvTpoclSiNgRIKC3RnL6caiBKHUvtTn2ptBlEoWLF4gcow+hwf5ir
1QM5RUzEbpE+QVzQl8NU9MhM7Ce0F6dxMYnVCzM/Er/ar/roaLv7Y13tTMaSG5LTzKyo4V2OBbtt
UmO8f1+m2CyeOAP6HsuV+cmKEUPCdqeovt8f8NbkZM0QNw5QZCRmlwNWakwdLBmwnkblSvXZvYi3
zwCtDiicjGv75AMffHFjkdLzEvDE84FARC5OOjxWeHbCSj/NQWi626ShPLydvKSn3atBqZ3r2vAQ
ZLaa72Vlp2cAQAgHh2hCWH7p4cWBMK+HB0g4dV8NkErVJrdhLakwvEefOpuj/ETr32lhm+Cy9E87
5WxF0TjZ8JPALciLfdZXWCAPWZ9/H9PR/dpMBjGimgvw/7hdx9UJUKyCccP97/wh53Q5c92SmH7J
I+FrLwP7AEEL8Ayh9mKnttp65BCNO2MDRbomdqERufHRwu3nM7W2EPvJMDS/JEaFy3tiEvvTIW3z
/gmuc6Uf0nhyKTUlljP5eZ62ML2R3/Lwm9D19Hs5IslW7Bq66ONzniEH0W4Ear4NhOVYL/uvZcvn
+0EkrMXboO0mZeW2W6KoUFOXM5WzJF1EpW6RTdVIojVlNqawhOOm2Zl6YoCQAiW/0evReaSvX4ot
NXPrE0jDRNIxNeeQG2HwFlqleG1Hc/yLbAu6hR14WbpN8tne66qSbTA9/vf+uixuro/fSqxF+MMJ
53rWL/f/gJYYiqVNdbIzTTmLMh8+IaOKGzyoqV0UtOljZQX5ymZYdij+OyoXFuVXWGB0Zy9HnfQU
ZcDIKk/0l7LDRDT/OOBkfZS6Ac+qUczfU6q2+JKp1tMUZvkmFhhs//HM5QsI1waIFGne4qHoplwt
VSiRpwb4n49MJXqJo5v9MPpq+mQYotvydgYrDVqZNfx2CuTEyez5ixojxfglukMzMzLw2mhPQ2k3
u5GGO2tcikMU6e+R6OeDhWGmX+RiWHmh5D12OTADQo+EyAXTh3lffnEPj+xea8vxxMcdD11rhAeu
WmU3VepfeeW2K2/G9TxlKVG2fHS6Pt6y6QNQnyu0mIaTN4LFdWxoOrVwp23pRMY2NLLktcUA+XX0
+rWa4jKz4RMTSDE4dw3lDGqolzOFtaBlU9yJUxV4w1OPozgFTNOjo5hp72qgpvsqS3NoQzUxcaK4
YtvC8HqcFH0tyVq8Lf/9JUR0SENQOqJFcflLommu83LsplMwCf1XR3T0aBlNcmrr2lpZ3mUo/DGW
VCkgQ0Z2lLjncqx0iBU7s1px8obJo4AQzzPcxwGVxE06O27kZxWQTDp8Rez5sVXNf/eDhslEN9CN
OUSlF70TEnr5pg+S+rNRocO4javJUJ7SfMx/WhYai36ia4Xps6RduBn7wHq/fyJvfS9UfIATyCo8
CP7LObiuqKleWNOJb0obUlQAZLBpFdUDKlnNSvB0fSAcKYpPliS7VFShLweLhrqcO2ibJ8eJA8Rf
miDdzfmMp+XgdFjn1Lo7rrFN5CG7PITkZLwLxFMfkInFIbTCIQPA2munHHfBjW4ow5a8NhS+KlT3
GDWR9lDUaGh2qT6HFHHSaSU1uzFpUCGU2+UXRrxuEX5kyNjZqN3qp5FMaJfodvmc50L1x0q1/43j
cvh6f0WvXxd6sSQ1qMCwoFd0KT1o6jlCS+SkdG6ws50037QMurO1xtsrYRVu3Qj59/uD3pzkB5QB
lKJNd+NyZclrEE4Gr3GqeH0fgkLLDnmfd5+suat2Bdtp5exdb1vQGrK/ys7FXODqIek8JZsh8J5C
mmJnKFJd6xthr72KabC0P0vvOedsWNnPldtWgjEXk5tnoynS1jg5RaNFUEg86nYj0gONz71PUb/s
yHlDc0zqHVYHzpc8Vpw/9ozxKJ0QyiGxCKiBU3T5I2isVqgIGfYJkIoW+yaq7g8C7OjGCktV+H2b
I+lgrUo6XD0qDOs6FMU1VAYIHeRC/FaSyxUkTy0ILadihhRhk8TTrsU0cZskinVyEMM6Oq0uHlx8
GB//cE95clT6AEAyid2XCR4nWlEiY7ZOqFMnPzG7S548ETivZqUXuzHGnuh/GA+oEXp9tAMoblxO
1RWTK3jErZOZmAXXtkOvCnBKEn9yhzJ6aLBXXZnh1VFlhgQlZA8UO4FhLsIh5HXgqnBWT5OijO9F
VUKmxTtgr2gNXaqoGN4bMHNr1PIbo6J6IEmbuJRQKpJn+bclTfN5zMAsKycRO+9eFAabUtP6bS6r
EdJ86Feudu0arvrqwHIFk2TSYseFgvt4sY/oKWTYGOrKCfJG/lfV2byDRl29D4PjvN9fx+stK4ei
oCvri1yEi7vITVWTFG9UToEdq8dqjKoHY4rMc2PgKDWaJplYN5BxIv23RkK4OTR9bGB5UsVnmYWU
Q9VrUxyFZwMtQvE1i1vzq2fleMtmMIZqBGYUa695OfycYoSmtHJRXd3CsmT/AXLlspKvzeXKijqR
JOAmOptJVf7rFqJ/mianfoWhq1oEX+6az8nNAQHXwniU9fql4qQ5ecroVXp0nqIwj/xBRw0EatEP
xC0LX1Eza+XA3NhFUtqSkah2Qz1ZRCtZ1xj5HBreSVRx2BI3EUxslB43OD83uYJWvuet4bArQU/y
AwG5rKoONjaOwnAC+rRGurNqmq2+qgfqo96MWf2nTyjmiRQGKUZyOq8hF1nl4tkZzHRi0SPWHvtp
MPddh6joxkILxdrabVUf7p+UG/NjSBIjQjEJ2tUv90uV2hUBbByeK6uH8G9Eg/KtycppAi5V/+f+
WDe2CqqUcCvwsKNwtuSqRHTnDQcth3OTetWWjmf6GVhc+tCJLtkDCP/1PwzHd6TGa5JwLhs7CsoE
luDaPtf9nKAUmXTmk5403T7UrFmBtAdh538ZUdrLgiOhqLU4fAgp9o2WZNE508u02zRhHg9PbVI4
+raZiyTF+yXFa+f+oLdWkKKyTHf4uryWlys4RKYyp/RHT0qSKepLjdtmscH/S3R7aMrW2pN84+ng
cvuASCHPcAWkAJ/aRrmXR2fMdGl50sxRin3j9crDnEx19YIC00uKQ8kKCeZ6ljqngmeZs/9hbnY5
Sy1vYrLnPD67jY73AIBca1M2Ey+1JtaO4c2xuLsBHVOjvKrT66WW4kFUx+ewiPQDiGpjD3a+f0F5
o1w58beHgnyhMhgqCovbrOlcUxhVw7RQ1y63U6nqO2wW7FdPDdo/v8v4hlzV/z+YfLp+e/XVsXKV
WnWjc5WMY+2XziA6P9TtRHl0k2Kt+3C9URiNVqf0SiC4WZLvG0XrPcVgapU3mGLThy4CQDnO3liY
u+WnGeWTY8F18fanx+ED88ktI9FFVyRArQ4j2V+Oz5SX40ct670z8EtoS5FSrjmm31g9Ch5kWtD8
qe4sH4fKhm04Rnp87pnWu1cZ4GQCR2pGlJn5p+kObwKFay5PbhbZeLhcvFoXU96Mc3QWuWE+Yyyl
vGTdqG9G0a5lcremBVTJIc2QtjtLlWzkdzJKo0p0nqMp56y1rYlZdj+24YaHwYlWLrDrZ0EqcEEW
QYAWqbrlRknYl71up8m5QSziiz2W72NkKxBTeu0tHvv+6/0Nch2gXQ63iPGFXUYWwgvRuRhn4E7A
H3Men3H0frqtXX/2QghPb+1YQTxL+UG7+6OvTHaZ0SgxLnteGyZne4gH6gH64AdET1+UsZlxOzDz
lW1zazyuTV54Tj7FW/nvfzvzRRDA2OT9O3uNOx5TL1G+ha4z4D4orL8a+hRr1bebA8Ixgj0ouztL
tmLZ6WXB8xGfB+EF39RJL15KO6w2nTtnB5Dh/Z/RqtD4grkOiY4mGXIplO8vJ+iZvVEP4AfPJgVl
w28hzasvvYjqcVf0ejE/en2tOscxnuZkQzNxTUL51nwRCpKCzSDfQbFejj8oThcGgArObmWOdFor
4ifh1Ke8UMv/8DXW2hy3DifyWBJArTHskp2ZZUpsRG0Qn7OqGb5mY0+twwDCeLDDuVgTnr05GH5R
fGOq2PDTLydHU3eAKaZG51IJ2v5z0w31QS8rUX2aQFCuFOmvS8jgr6FrwQnk0aAkttireB5oIzjc
5JzTRAtokKPPt5mm2AI55c2dj1hL9tMFebTRo7HlT/Mx9ntdS58nErGVwPjG8yU5ZHDlAIVfy2EV
RZENQ1ZxcLTStj4boTfREYwCbz8G7GzkTfoofqS0Bmbr/hVxbZbCd5CUbnB4ulRAlavy25kNujw2
sr5Lz0mhB8m2DjrxbtpBs7Hb1DN9k3ufv2uC8nIbl9WpGOuC2KGzvE9i7oeXTq/WWAVyoS9KqPwk
oL4cXCII2WC4/ElGlTvQu4LkXORWLjZDQhnMNznYD/fnfuM0YRLq0OIh96ZUsBgnnJBzsIBFnnWz
mkjQVYTk57nNEG8RUL77unVe74944zngViTxoCtkoj23iNn1lOcd/fj8nIV5cBSCvi4GrTMqFYE+
/yeuPeVrG2gtrDPXWTEzvDFZiXjkcuYsS0TB5UdN7ahIpxltTmMoznWrdmKj2XGN1Z9SoP9lr97N
N1aR3ihlaCnWRY9vASkY1IFuLujjs57k/bgra1ivPoohdreyhW/MDP00SgKIopLwLZP0KdNCoJRV
fq5SUw39FOjk1mxiicm0atxF7XZNnODW5QFbnBITgBeAi0uWYp8YVoMiWX5u4kDfNw7Na9HO+i+q
i+FTZxbxI8W3bkPb27Q2si8HVnRO9ommiPf7O+rGzeFS4yd+IqsG3bA4vkOth7Ngbc9Ro3sKpdIk
2cSICgJzaJ1zrDp4KBqpurs/6vKTg92FH8nNSa6rQr1dnBy0x3uHaqk4xWbYPgj+m0MS99yd1Tj8
clIv/FMFdjkgshf02LijCIQWA87NwFvETOmrGe5xSsLuUI5zM/n0W/pnbfLiP4zs5YBk8rJ/IvPA
pdwIKLowx/9HPxmIbxePEYoRv9A8Utptm85rnT25SL9feHIw+npEfxSgAebKz/3bHZxRGWwwvFNP
wZxmyZZCat5+VTwnjLZGXWTzyi10a/WkS5NM8+gYL0PuXnc7IwPxeqpE02kvGCfm2TNqHsb3OQnF
rhaiWYmb5PIsJ8hTS80HuS9e9sXy1UOkeVOBEQrkw9mPbLoajWoVx3EgQ9yUMxm8Cs/qB1Wb+aGP
PeSu72/Y5TGRXxjBBarPMm4ivLj8wrVVVdVQJdoJpoqV+3qvG1/RTcseZ6mz6A9Kn3wZTC/7dn/Y
5R3432HJS+G+yGbK4nSGc28Ncye0k1rXWuFXBbmWj5OKub0/zo0VNRE4kFko8cwVfUrk0C3iKlZP
szOa7YPVtc2w7ZFTjx/iRFffBn20/9RxgrnJ5oUU8KRsgYjH5SdVuhz3aK/UT6gpm+ZDGZa9kvtK
EjvtQTOjofEpy5XKj/szvYKVMCzfE8QB7tp8U2NRVzBmxMyNfjROSTuXXyLVzLcqalQFuJl65B8j
4OwmFMNBmNGumUZIiXpjr0SPNw4szfGPcr/kFS23U2K0Wp/WvUld2MmaTevawUGNaGj5VmavEcWX
QYOcMVhxl0YgoF9cfS4/NH5GU41xrXFKAzF7T6qm1NsKrnHnpQ1Cg5ZH7aY1nPK59py1IuONDcwF
wZEB3gGUfKlyFFe5V9GoNk+DMPp8C10gMXdeF67Jrt3YwLzdcCI/1ONxJbicY5HpNdmLYQIWshoP
x4MkesCjNjDPo5iTH/THau/x/k66+Vn/j7Tz2nEbidb1ExFgDrdU6qxu22O1fUPYYw9ZzDk9/f7K
GziwKEFE74MBDEzAlEhWrVrhD5KHx+iaSL8E/9eJwixcBDzaMITToQlLIKMtHCDTDwxDeWpnL9W2
/WgG7+kwr0FYrkREBLgkgJpOHOOFRUCCLZUzdRi5X1Aw/VEC26oPY57pyR6d/+FhVIZ8um96b/hk
tSHFQGyhEvTxWxx5UyoOuo7ExGXBBc+n7IGxaieoH3HyOClwgnyk60rvmKFNoD3luouw4+3XfvXB
6dUhJIEIHKSz8y8tQsg96Kjqp7KO9ORFCcZs26jY2u6MtB+cTSjELBPgvLC2Fv+xJLVE2vvtH3Ft
uzH4+H8/Qj//EYqO9tqslfqpUrX2CKIq+5bRHtnZudXgk5AZKw995fohSpC/SIUJUsbFPVA5iPaF
2HCddAUkBrdy2iOSN+lf4pYh4a5s0xlVNVOEH53iy9jBfUJ6TNMeTsIi62+ntHW1PjFOUVE3PyKk
nYPnKFMVZS9AjWb7YIrd77pknH38BXPNU8wbQP9IERcveGgA1pemcaLH3Owg9nr7ACxm6uv2LHaz
Na75EV17ww7bWJb0fxwKzhdEQ50RXd2YJ7fQmqfEG/rnwiliODZV4uKYnOcR1AD6VmtGcFcXRnMC
hKHUfl3mbgmWxLlTF8ZJGQptL7Ci9IchqZ89dYDDXIqgwFh00qN05cq/ui6uiCAH6H9xiM8fODPH
XjPD2jjZhdG8jFM3fuqznoGPXlXoljCVHZG5RUl4jXxy7e4DByNLSMIXiNLzhXMsgouy0gysDKq5
35ZTb437NCwHxcfQPMtXgtTV55Q6F4D9KHHUxdGx2jQcgPuYJ7uL0lNSKvMrPFM38HN9LjmsdWTs
iog51OHjO5hbD8oyEVKix84fc9aTqACoaZ5KzI8PStzG4cb0ms72hfByFCZSmjmb22tee1aEHEim
uM9BccrY+XcdkJvTaNWZeVKF+dKWoX5qq844UFBacroNgNxQpm+317x2w1PL0n5CZY/sfLGmAhjN
iEiHT1Odx+EegFq6D1pcF/a317m2bahUgYFQMkpOw/mzoWCIDW/vAGqqFOc3NlJ6upmHHqioOant
uLKa/NWLgkMWOGDD6D0AAFycjjDANVyzG/sEzTZ41MuuyLbFWDxXdf2ulHF60IiK7gNCxbqfBUG5
svyVD0kkggfAFUcffKnLDIAIRyOnsE/NNI72QekDO0S10RxOdT7O9R26JNDszExMa37tVx6cPYv9
MUg85KGWU6IgHhwbtj0rW+YghYqNbRDrovXbMviPLMOO/TDUaXENY4FJxVgIU/14ZJLqubQxQUBS
jix2VIxSf2FmqnMqYKse+kzDtlAZGW5EnjUjbjsirsQcdU1C4sqdzqhKymSSWjDcWSyruUz60CJ1
TtVgqGJXWUbS+1rl/afEYaf7pT0YK1/52ruW8C0Z+HFVWDL+JmNW+czCOXXKEHbdJh3j6GfZxVm0
VfsuUPZGPjXKwTPnAuvl2tG/1PyTNUmLa89NK1siBSUycXkRjLo+qRPiTqe4zmp/bgfbV6oxqn0r
Dj5hkBytkaevbe6/F1wkT/jmtEo6BfZJ7ZQi3rWARj6J0VP7uwC4ydZFgDX3tThUqt2HQwglPJNC
YIbAa71FR7HWm3FM84ovnEdliXd2g8peB9ZhY4Ztt0JVvRIXQc8yUwbwKeksi3hl6CPq2mZgncKk
NgMfv2lh+rnbjyudiStxEW6qAXIM+U7wI4tIhVQzIjXwzk9Yf1YzMhEoNb5FY4ktkBiNqT59/B1K
8AakFWk3sNwtpprCEJoN61RM6OY+iMh1mk1Q2kw+4yp3V9TxrtRYstkCG4IbDQTV4iU6ZhirhHrr
ZOcwmzZCAGuqcMT8VGc4/Vlepx4z7p1PqCCOK1Ho6tLA7SGZ0fK5kLix85QGwWCbp5HrFii7oTb3
ZmLm8b0O4qh+0BEEgwAfTeKXwt9/UE/ij3ciOHckZfkDw2l5iP66ynHE6JukbZ2TESGijfNQ/F3t
K3MzVU69Avi+PI+gqbAOYftw3ZASni+lYyEymEKjEaOG9bBRiqb8hXaOPe3T1LC6nasKmN1qlTOO
vb2ZLkOPTvOHNwxtkMt2+XldZezagULilOd2KCXswmyLFJqpf5ZmFnez1Ub9f7eXvDwuLIl6EqdS
6qsse5eakVXhYPWAdKusewoVU2SbiiJ2oyoiWhsvX8YAINjYsSNQC6zkIjdSvRkSfyrsk94X4l/N
mbRmH6ZetSYHde09IsqBVosErJHonn/BUW81O0R0/mS5c53vk8QR8zaeHMU62EbhbBM7GNckW67s
GvAutEPBcHKJLRvcbufYjZXU3omRq1Htm6pgKhVXsS2hOk3wWLq9+xuWcrXWq7y8NSmD6bdQD0vz
m6UmFy9xYqgLaDQoCsvboLwe7gXjTbF3m9D4kTXuvJ0GbRYbRY06c4tWbLLWhLjywv/+DcvZVKU3
yHeHoXjPLTU5hk0r4l1S4qm6dTsU181pboMPh0JZ/QNul513nDIW39gd3Lbr0Up758qZo0dMjHpj
UwkvMXwbo3KUA+Oy9uMpa78GcduthP3LaChXRxjERHyCDoR8IX+Ho4nKuaDF8a4HlvZlohEQbEgn
7C91awK6GfP4lRS1wDQgM1YC8ZUTy2klQ6L9TyllL8KTUTV2mpq2chppxzyaCuzwLHGUzy2AoMPt
4HDts0pLLzIE1AkuJG5SaKJzPibhO1oytY9KS/jqxcG07eb0sz561pfby105QrYcKUgRERi/S59p
gDAqLlmJckrzCOtW9InGaZfx8sXOxBR9DP16AowWOqO9Msy9Epgkx55lkX6kNl6kYE0XoilpB9F7
F5STvU/6IXQOrSOs/8MLpfuLoCZVMO0V+Tv+2ja9UcZFFVniXcMC98AlM6KhCVcrdee+OQhLocd+
+51e+4RcKQzDGK9KeZ7zFeusF148GuK9hbU47AUIgfzgTbUV3UEjcOr7DC3jt9trXvuOTIdI4Bno
UrYsDkeWBOjnm0CF9RZxiWFWx02mYM9hFa33ZndWvWvMbM1w+NqxoPlLd4y3y2B+sagywy/RKzd8
j6DBjn5MNLzXhZG9NTWcxdsPeHUtPN6p80HY0Wg/f6kx/TkFWBGw+XSoXtVELTcByjfetugGNV/Z
M9f2JmkXXw/SB7D5ZX/IQd3RQQDpPdHb7IeqJUV4aFNR5duPPxQwEXJ03h70Axny/tqbTTTXjZFk
3ikVTr/Hv8wJNkbbhsa9Nc2N8+Xjq7E1mBXgbkvavNiXhoXIg6ao3ql3BxVp0Uba85qtmotdExvR
r9urXXuHFLNM2Hk0ECHy3//1bGNQOlFKpnGymO+/oCIFBghUVJ3sbq9z7VrgIv6DuCJsLkVCJH/L
Tbo0ODH2sLI7L3TEM5MS93nWwLEi2ObmPVAohBF/hFR49cry11IBuiOUrXRtEaVfvFRV7V2YMZVy
SmbPZXZoYLyHHEDxWDQ9zPTRq/a8YnHAnCVpdlne5P/cfv5rJ19KA7JPpUrKRc8gjJIyiIngUVcG
zwHEtueEmuUpt+aU6QPGd02dGSun8coIE+sKcJJIYMD1QAjp/OuauYYVayC8kxZOdfJcFHXgNzh7
GgdsZ0zcD/MgC10fMThdf2Rglr0EFq7R7zmiFb9vvwBNnsbzRhktMmDF1A+Ug3QAz39LSNu1L70i
OGUpZi9+zeu+gzVfBshHaO2D2nvhIdSSFs/VyToogIKzDWWptgsYm02b1KmSbWXla8Sba9cA1lKc
NjzpAGctgkjY6NbMEDCAU1Vk5nZs0mq4LxNVwPGewu5OwSH2/varuLokRxwvaXYCM8HzN4GacBfq
hemcxnZGBk4xqvaZnze4O8McDVKzKLO+3l7yDwll8fbB7fzB3oFfpZY6X7NE0iPPhs7GBr10tVOk
ejgZszMUbU9/uW58SBa64RexktWbKOpDdEsN9Vsyj8Fb4KnoCSdFlN97VTDm74bSYT9z+xdeCRD8
LMlso4YnB1jcUsIpvMCwwoA5ThlXvjdlnbeZqKNPba8rMY6QupXtLCN1rVerbIwPVvGQMWm+y9SR
74FQ7vKAorjTDEmJDOOURNVnM7Yr1U8UVburPBCo+7Si5L0LHKmyDGfDnve3H18GoL++j1ye8Tf6
vIh8oFSzBDRjbOWGpFjBMypSBT52ehcMm17agjDAxa3l9mqLl81qRCA5AZfIQDmbPN8NleZII59C
fy4LkW+mLo12jhllew9QxZ3lJsW9xyHdwmKqV4qTZUiSS8teBZmIwdJIAZ0vbXdTE3bRrD/bbRg/
1mMlaJNE9qaNPcPxQVZk27Js9ee2Uo07e3JbH+uKZq1psjiC/ArZJuIvwCzwi5bBKI/U2Ozi3nwK
cOc4Nh0SEoEg/QqSYtroOI6tMa0X8R/eJk1Tif2UyCQdTsD5Y/cetW4xtVx6WTL/rur42yAtgJOR
8ihLW3MTz7F7d/srX+wpYA5Q8xkZgjuFMrJYU7SuEoKpjp+HQhGPYTfaP73O/i48L1tpYV68Tgmo
kA8GmYlXuxztTEZgqvWgJs9zUsS4OGtBWW2NfJhsVHLC7jskzXYNT3zt6QzJ4yDZlHeK/Pd/ZS5d
2Tc105fkOY3b/H4OOwX/oAHQF95v4ZePv0nJ04IpDtsAmN75Wn3kNk0U28nzGKBZ5Yaa9sMAN/HT
yEW/lildey7oNygF0zPh2y3OZsHqWWhqCWezRLqotpiruGp3D6QzXinurn02UmcE74g+En14/lhA
pwjJQZYSdEq57Tv1WQxxfLBinFp2cai1a+bQl8eAaEPEYU2aedrSg9gwYhK/ho8m6Jp+tUTsfnUD
twkw2otbTn8xIzcA1GlNKusy7LBDOYIA8OlGA4SRr+Kv3TKpKS1K1+ELen30I7cSc9enDTBhrPja
fTlNzndb8TSxyWJz/k7rf/yqY5+9u72PFmkoUYBfAQaGiRkNGoBd57+iSy2rn2bBC+/U8VXlzVtR
9SsJx169r92i9qlkZmOLe064QWV1TS364nsDYqNLLptweK9fjDVmB1azmw7T0WzTon9EntVsd4DL
4spCb1ZNQyJ+bwXuytW+lLCStS6jQqTsWBV8yB+Q818vv21FZdaAJo5OIirX9vNKST4bRoVg0aaq
y77oyXkizF5aenafNGny9lgEFjQJW8lsbTMFbvwLl8qi9fu+GDzLBwbpDA9OZqXTkxMI3fRpX3Q/
b3+tZcrK7/5Tr8B8BVgCbGnRUBqcEo3pvupeBPaj22KaOjwXor7wSYUMd1M0mC46jRI8Rp6mfBZJ
4R1iTy/bzYDbirpRzSL60gZtuLKLlskcHGpoFHKqQr4ESs9dbGa63V5QKH3/0oupw/QzT9Nok7aK
fQxL0ba73mzrf1BBi5rJd0c8Q9vSNhty29qNN6CuyvEtseBMblShe/FRG2NFW4mYFztdNgHhmAB9
AjMOufV8p4uiMwu1jZMXdRpLdxMZOkqZnRW/ZA0u1NsiHhpz7wWdixe8G9TNwUbAaw1AchFtbHIc
/CeRogBDT5V7/iNcqxgQDqjbFzsDIdNBafxpxZXa7FwvpzdZJP02N535dHvbXD46fSxkRJl7AQm4
sIJora6ue8VuXwBCdfuxCvp7e4pH229xAHCEvimsLN4qU+m+lbbTr8T0K6szsYDKAmaV5GZJqCwC
exg71eteQk9F87Yd1G5vOdagH+hwqeEPmOPtK3VayaSqT0epZIUo70qf6yLQ/IFyglaVAAHnYiRW
hPTEuQHaF12xg72rRCT0mjv9chst2FS6Un+7/cqvrCetsQADoNAD+mxxIGqHvivNqPjYUFmH/jiB
cNt4eVK+alla/LaR6UkOt5e8DA7c0AyiOINkkDzlIv+Y3LhAir7LjyFprutPRTCFAJPiXjHQXOsC
vLhtI6o5dmVmqrtsVOxuT+pbl4XfAbP6aunQJJ+MpDMEjqxmFanjSqCQP+GsqGB6TdMBWB6IXuzw
5F75K+5OxRB5ejWIo95MWfYyNlMImqnugq8JImJrMO3LnYeUEG+Zi4X9R/fvfDWWj61xqMqj5+QT
NtXKEPEnY21YVZ+r1v2GOrLhI8VgP0yVUNcEA/4Y2C+elkkPlRvHDobZckZYx1kdwwaNjgUGscek
Hw1jAwm8EK+jHVSgEUdz6r5G4CvyrdMlcfkS9YmZ+hXB/VtTJ1OAtJzlfiWg1eGmmwMvxF+Ncmyf
qhkVSDNNFjBdt2RyVY4xnryWU+jjwU30gu6/lZOFzgz5/UYtDPMlZ58/I88Zv2UerHG/EyJ/gy6q
e4fKGrp664xiHrdNhazALiiMNAsZyTdYbkJTZo7dBMrnuBB6/BaFTvvTQ7Mj+oIJHNTlMPTYOTN6
D8SRKtG/pIoTfMWJyzMe7Hmc4p2TOkH6G6hIUz4m9NGNf3KhQsTyjLQ2tlZkhsEWGlFfPWStmQ4M
AmXhA/SgKvcwsq3xAXhPbT5WMA2+jUZTio01OnNzr2AjbNz3cTzVR7YQQMSxn+nfDYWXgrhRwsaB
vamWkbK/fd6u7C7KVVQlmXGD9bxIi1XsMqM8FkerbYeHqS7GLzr2f08BbUVOn9lUv5WksiZUUDWR
sc3Stcbs5S+AwgLshRKOXwBu7nx/08zuON1kMYicdp9qJY2+RFHWbmtHhdbZpPi2CUU1X0xRBnuQ
smtop8v1OcVAHFAdYBd5S451Wjszyul6QI8OFOI+LjwgZR4iVulGdxNJUfLq2TbfY7ernjsEktKt
x4gzWbnZ/zSgz88ZBRcxlt8haQLLkWZq2dNceLo4inyeHR9TU6F+dmujeRqGvnF9Tc+yJ+5l5z3H
O/YB0Yz0Hbpt6H6aufztUxqXZfxFC5ivfLNSlNgf47RRrDXri8s7waVYkzLRZJ3MAxfhqKnQSUEs
oTpq2DI9THoM0zTKuJp8hfaWgsCZWvx7e48u2XokZi4TSCYEdJhhdC3XFBmmRp7X58e+mbVhp6hD
/kW4TV7vil4yatPIwpXcT7RGxP/MkWdkGz1XhudBiyscMxUjTKxvt3/Tnwv/7HPJNJF3QBdYMuaX
vR5rzhFVGDLttS7q1Hspg6hrXyeKeP0pVONm2PZN5Nl+mpte9DZZo6U8O0k54UelFr2E98ZR+gUB
vGLYqG2PWYleKW2y6+spT77imDGUhzabBu/LWHZTuCtQZn+pkWUaP6FAmo37MjBCdSXJ+aOnuHgo
uvgot3Gv8cfywjeqLnG73DRe8Vaf79UpnP91uyI3Pjt6EB6MtvLik6gqzqUXDcJ78FAESO/NtmtP
hl0V6TbCBfHJNuETneo0qp6cgXbFATe7TnnS8qTP/vEsIaZPmUP3cVPnTnZKA130Ky2aJSlawrBg
RHCgaA1xQy5JCpE95LGTpd1RbVCbg7xpFIi4qkURfuqHxhF+NitedJcJa8DfPe0qvwUR93kOzdDY
JUwU+K9Huy1XSraLWMNvQTMb90aAL9K24jzWiSjuuzzrx2OeFY52h1pd+DKLqngIoDpskjzNvoHm
FRBfnX78Mg+uWEldLk4vP4C1wUPTlr0MMn0QF/rgeOPR7PBz9LFvMX9ldi2szaCBHlDbaFh55MsW
AUMw2SwDIAdqAkGe82c2Ioa/Jm5KRxWi+k916B+mOYz30szEjynLPX90E6TONCcoXhsK3WdaJ2uo
2staWf4Khv2yVcisyFu8+XHUK6OlKDlChkLntqsqs90q+ag/KNCEwk2v5Np4r/ZoWRfoQOWPxujG
Yvb7KjNGKe0BB3BUZiN+tuy2N7fK0MC91ryUFvpgNfC2rElbc4q9DHz8avqocFOpmAmAi2RYg4QB
6GSildqUeIymev+T+yObd0Wnzy9BO//r8CMT0Kq1s1MaBSGueMjflMJGh/p2wLvcOYCB0Rwi6wah
hjLq+Wc0IQp3ZSJfYGk6+yh2f5noVXxRcR9+SdKm9D7aSwdHD9oE9i6MSIZmi57OLCS5qnWnI+G8
xg6gmV/LxjUPrtDDz1E3W/48epwPp6ut99uPelHfSji9pJsCCqar9mdH/5Xf07KvaWP39nFu+vZr
HySNQJw81JxdwAj51WjS/0ThdV9vr3rlBaP6DE1QirpJ7dDzF4zz5+iVjeUcXfhLvQ8aLtn3jj1/
y9omfu4q8d/t9S6qGNoHZPSSPyel/Je41cbp62ZQIus4z2Azskofv3Rt3W2kof1KDLgMe+dLLR5t
tpNacYvYOtp5hiGfG9WYxaigM7ZRFQ17RPnEIfGydDcaY3yEm7/GwLxMrvCtpU1I3x68HAnMomUR
FqhJxwzcjiOihsm9mZVlc1cH9Zz4nVfVdygug4SxYzf7N2+HArYGqJr5Pm0r86VncvTTmPv4rcLI
qtvg2ir2eRJNa9OTy31nSEAdKuYUwNjdyB3y175Teq0cSUL1Y6kMCJurY7dV7Xr4goQIemK6MqeH
gMFq8dEpA/ZXUvZOijjRj1vOUGzPGOuYDP2IXbK6CVyn3DSR6bwVdFrvaDSE97c33h/S9FmWgQQA
CrGAvPB153+yeE6vEaNZQiU5TsRV7ZCQVhh+kKS25pcq2JOHqFWReHZVe7zXugEcbBs2nsKNDCtj
08OoVzaxsIL+kHDXHqmixuHJmDsFJ6zJVH+XunCng9Pm7V2nqVMAgKuoEr9yR6fINoGuxttCN1Jv
B4RnsA5dq2HepYuk1+gjmW7i61k+SVqJM4fbRles5M3qLPMAx79DCEpVhs80BOv8O3BS/atpzAqR
QbKC/F6Uw33U9lPwUIP/es/QWnkTXdMFTwNlcuHXuIwjJZ0PrfX79lu9PM7oAICAoj3I4AE8zfnm
sZqm6Ipac44t87JoG2RWoOxy6N9MPbsuWGM6/dEwXn5EchnaIHShpUHT+XrAdBTw+6p11DosYTdG
YZL9JYwm/Fq11INTOc180CbRZT7lf1/sjJ5wfQ8eTbmLhKO334cC6DjiZzNsAzn73XbgZDRfeDjd
IcmRaLT1moy87faLuvbLSW4lWgJfNy6WxZvKSig84ZC0xyAEdOdUmR5t9bkxjw4dU+tLaHbKBky2
ov+XJV2ySxhfua9a1eaVb+coYe8EoI9DXdIsAOHaFX3iq6AZuh+KVxSbRnfz9DNvPJzXxsuXYVSS
q7GGRLQDv+ClGnqYiM6uMAU5ciSQ/xJF5Ku5Yzw0RVH6tad423ysvns96vncIR8etVKVsrkcQM7Q
6i6iE75Nbp4MXXucuDnfNC+IvhegUhFWFuZhnrr6a930/Rp/XW6jxTYDYASEAIgmSdDyLlbaVJlR
/C2OzYgJxhb5tWDrlK5xV45NsB3dumnvCY/ZXRYWmKPd3iqXVzIlBCMBLkcazu5y8cIsLOFaaX3M
4LffqRVkq43qBuSttCHf81BNftxe8MoNAPuVS8pCExQE7GJrIqtU2NkU98eiAkq1HYNi1KQueojM
fzRsor4MKRWy5J/by155yfQ9JIEQtw8ob/Jn/XXxtPBAZzfqhqNLoZS+8wNw/HQcjAO3Q9iUza+a
vov1nM9WXnx2gqldiV1X14c+o/OADDiWaW5XKzlpWNEdXfwdEoAg+DV3xgQadvLqIGXH2bCulQmN
jEOhWOra5Ofaa5cQFb4wo0xu3/PnNwbMM1Mt6Y8xnicVqMBYuHvT7YM3I0dyD91Phe73qIiVxsaV
/SWTTLoIBCPYA4vPzaDL68vJ47ln0FH6ICAZRhie/NQDQTQdMJZZ2dFXgh80HiAFcmbKNbwUNMnt
xKjYvcNxdB0xPuSjkf9HjE+NbeLYSfOIBn/yK5EjxIOWesG/Q+30yrauxj7Y6Epvm4/GoCfKQclr
BZvV0E5K+mOOnfnInXYARU03RoS8F/bu9h79kxWcRwJJQKIRRCecAnbZpxv0WC+KKZ+PsSaGNx3+
obEt0fpilm8E5dMYJvFrFNKe3swoO0c7xSbB3c5939aPTRSJgmEo4mx+gaMKkDe8USt/8pgJb1Ca
Kr27EvpA49OeLY3HXCv05L3s7GTYFOno/KfOrXaC9c75E/ShvYNRDAiEDnOI2fTtB73cFDBWEOyQ
JpMSs7QotMbU0UrDUVA1MNT4ruZS+iek+nzOYIFuORX9Sjp2pchknIFjGLL9km9qLyqtVsO721Pr
/qi5VZLO/qzTPvTbQmuDZhN1Ynjk6ETezkLgNt7quYUbqiUq44T0bSfeNHu2f370FUhvJsIfvT6J
tFycRyVDRH9szPmoe5Fm+B0GqnhleeKhpxzeI4qMAeDtFS8jACtKKSUKW6Aby8ZXPZbePCjDfGzN
OvYHM9UfwlH5Ergl8ahQO/XfnMBzuL3o5ZemLyJFU7hM6TwvOc6F22duDfnyWOh4TeV5YvrJCK/G
TdW7YXTqL7eXu8wQz5dbRBsMYfAPDAb12E9Ir8Nyab+ji/yexZO+cp9cJioSjEqbhTqWIn6Ziyau
OWppXarHMpuavdMPgbOn1WSlP5tGOqkkeoO2AUg2ZBmLOXGTjRiT0fsgM5Oihr4BIkdSeQCK5rKi
7kTmOVMUWEdHm+rZZzSvA/sL1V2DM9vKKbryLWXiTSQHiUeElS//ryvUjNyqyBGQODZ9Oh9AUEyI
LlopPr51Y99T4mTa/vbnvLYi96UDDoANRM5/vmIU1Cb+yqN21CoFAqaTRAdvNMd0E2ZduJ2HZi05
ubJ/ZCdKSp2B+GHwf75gHTZaAzpLP+b9PM47M7N691VNTQ9rHF0PzJWyVMa583hP1idZZlJuBZDt
4o1iBad7fe1px0IQYDIFnZUDLou1vtL0vkw+JHiQYQZ5hyxoFmgUJSpnMEKJfhzaottojcncJ7WG
fYal9IYiSr1HfSje4stK2/jDn5ATQv0kHYeQ2l58wj40jLGiE3tM0ip5iBAzujcCgCYd1MgtWkKr
KFH5LMt3Cv8BXis5C5t18QlFRS8Rd0Mdb+bc3IxRPB4KJDGe8jSMnrQg9jYe7sZv2IzozyjiextR
d9MO/a1Vp4QrAVcK6dCUAcsCzUSGkL/OCzV1lRs4yR25gdPPc60lv3KS/TuTsDv4uZaZ81ZTdFdZ
OafXNjHNaKQWZZvtoq3YDeUkpJbbkSGvcfAGtxe+IiOQbQTOyjV2dS0LYgQ9TNqyyxKZfpOZwJBU
j1ZR9d+rWKk/44cI/rnXrHDlAru6loRNUNoCRVv2tws0EiJ95LlKIxt/9UGI1S4lbG/+KDoXo/rb
G/fa15NKnbjVqZLCtthHWmx6c03j9Ig8jXeHKD2ibXHe7L1Gnb8x24eRWM/in9uLXntEACHAf/5s
4WWfqijNruvqWTsKBNvf8INQHzK9wneQOQsD0//DYnJogXIA/dHl/mwbt5wC5hrHIpnj8lFF9nFn
uAqivkJJrZXXeSWU04gBDoe1D7CqizpzcDskh2JCuW3F3jZBekmlrvb071U1KNsO8e8P6krJu5He
ugx7pB98wkXomaMsMgslNY6O4lZbaAJGDm/YjbdS98HXasPZs6W1FZj6lU8IaoxGFRckk4Tl/Gty
6m7oZpP4I0r9G9d2qv2gddLcccmZ5kfRUuCIcPRj4gMuFmSD/DF/hRiXYsCbJ5t2qqjT+yHvf5cN
/Io2pSHO/kyMNTOfK6eCBaXqPkeCBHZxKhw3L0dBC+toG6Xa/dtL9bc7Wo5Wd2BPB3S7dWxNty2C
8vOKPue1pck9HLx/wfPzZs+fVaRWjNhFbBwVRylfAWtlycExpsw9gFFLvlMQDfBbs+H/kvfYaNWg
jEiPhAb74iXbYdLmETH8OCt2sq0bJ+t2mpiD5zl0q6PapUW90r+7toekt5qUkpViIotHDXFSUo3G
0I90iZVXgduOs62KPk72iT1nycqLvVId2Y48khKcATBjOfcatRLSFjzh17mm+HMjL7O3TtbSJciV
+YEETex7LUEzrM3aB8VwQvESlUr4QPtE+3Q7Jl1i4zCnIvGibJe0A7gH51/ZNdIwgZecvorQ5lsX
fWuYvshH8amo5/GRW6W9b+KpRNHeHuCHWyMqdeVY/wImSYsax5diA719TYr9MoOipUwfQ4olceaW
kyStBvvmWG39GkD9SHwRlKQVYLOeAPzQ/tUH5XMClMoXE/7yK/fen9h4ntKw+SheJcOHU7c0tAG0
lkS4ZrVs+vI38swA7iPLekJhxjlEWpJ9yuu837W6MH27C+uHwYr7lUBzefhcHQo5IybJ6b5Q/6UT
juVx7o6vJDRxtxkFkLeRbsgbqhCx57s6DMSmUvU1h5bLa4P9SC8W9BITLcgG59shR3Wwj71yeJ0C
o/89u157DwWoUf4Brc8VbJmhE374pgJQSrOKpBz/hIsGpTll2BS1kXvMQu0Q1Ymu+00bFxDIMvdT
NlfBj9tb/vKwyzISszC06rgD/pzOv2J4NIuhRVfZwUygLX73fW/RDrWD04AH+efbS12eLlx9wfOQ
P0l3Vrby+es0s5DLNk/qF7yt5vvOHPP7riqcZOcNWfBgpsFw7KNO3UVtYtSbCrnJfyyjjQpUyjXx
HhlT8a9ItKJd2eEXdRAEC6CmBkNaIC3g1M5/ll4HVQvCpX7JOr36DYl3hNrE6KK4u/38F7tJ2jNR
R6JjIkXsl1Ti1hO5qQXd9AKJwx0OZh5xYsyWEt1qwvx3ONv2/v9vxcULD2K7NSdEW186iBnNRnHN
9C4I2+ZJAH85CKEfbq+33EzSJoKBD3gCMOTs4sVdVdmNAodJZM9lbib3XMvGc2EERy1KPswE/LMU
gr9IpPAHXcvzj5ZW2ZSHZZY9CydgpGViMQyiLy3ewcxice629g8N+bZpk2hIptx+zGU4kmszKYHm
Tj8baKd2vnbXWKM+dG76PI6MoERa2bD+MtcP7U4r0aRyjd852s/fbq+62D6SWwp4USbLcqJLNDpf
dZynxG2UNHyfxsZ6RmKx29q1m2/MGI0YTtu0RlSTl91fgf9/FwTDwCXCyBxI4vmCTqO1qj6qwanD
ISL7aeZl/w6aLrirpkr1nmNs4rJPuAxa9quGPJW3qeZwTcJg8ar//AY5NiC/lHIlF910ZmV9MM/K
ScRzEG2r3FMpfSoA6L+GBHcXIF12FQANCutyd/t9Ly++/12bF82BZYrOiOz8+TXG2HqPyv17PPb9
zu3CeFOqgbUvokDx7hwrcf6ryBZfGjOvD2reRvFutmtl5WdcfQN//YrFRu+bZmj6BsfDySia4S41
yhH0rDDm/+HszHrjRpIt/IsIcF9ea5VUlm15ZfuFcLdt7lty56+/X+pe4Kooogh5MJgG2gNHJTMz
MpYT54gnO47H38NsJrBxJMLc0q6U61vuP40y7pZszr2ausqCHB2t1FC+M1CGUng1mcZTU5G+EGcg
E3j7ay9CnOePDWyP480cBFNX8jO8eIes2FJrEQ6RD1BZqJ9UvdCV3aghL3sg5AkvZtO66W+C5OFc
VEWz5bnWLpdNkCOZYmH6XM73OTNM96WoQz8QiB96VZ58mIui/if1mAEgrCvsjSB77XIx9sGzQzPS
5GZfr9dQJi8cSidEH2Nwh8NM8+AIYi4xDi0+lH6vqTjjoU/cKdm3JQNde8rXSr0RfK9tMTpC9AQl
Qom37/pXzHXVaeVchb4DyendYHjBwZga61DbgMJvb/C6KQmIIqknj5J//mKDFSvD/myFvjYO6Teh
S2Ic3WO6SGt7ZytRXDPGY0swz/AeFc6FhzY0fKTdIqiLbuf4SGXTzNC7ryvU3LXY0t+WdD+fXYTa
gWwTPJAvLb4iwcMwN24dfI9qoYGiSY1oOg1KE85HRn0H53T7S66dVVDwJPjPA2pLLjS9acewlKRK
Vg2d5eDo6SGtKvfjFA3hLgymLZ7ftY8psyEp9AFB4XKakGpemPVqpXw3CQx3lefAlZf1YfHFM6Ns
Szhm5V64pPiepDNgecvOlCng6lQQRvwOMiXas875QQPMdt/N1V0z9d6Xwoidk5EqQ7pzS6TFN+7l
ymKJTXFEMuHiH4u9rGi5AdBqQr/VpuSu6ab20kVAPZhzIq64vZHL1FceHIxRfKefAUxwqSxlUQQi
qe0UXthSFO+dUHF+RVUh4gP///qYD4mI93OqUkLt5lkt97UrQXwF2J/+UDfVm+Xp5A8Chcrwm+zT
AUe5vqRBOOZjlmkcrUobzkxuULTKI7hZq7HtHjS+wRb8ZG2/2WvqqQwYOK++d57GimgiK/dNvf8T
OvmcH6jqesa+wffdObMSfwgYCToGgeHeCWPL/Np2S5Y9WayjBvGcsrzwSqGem1oWB0gwWYnxI3MH
uLOj2fxZ4Ph/3d7tVVOUc5n8VyXdpfzzF6ZsJ+wawxOJ38WREuxVKHuKHaysQ7Ub1azeyCNX3lNy
DHrcGo83jbNF6mrqYzK2jED42dwZ4lNZWbn60U7savhK4djx9rPX9/l/gaY1Z2FR83m6vdoVJ+Xy
jvOgytoune/r1VYAq4MwcxO/Cs0J0AW8xn9Ibs0vjtFY/Sm3x2gLQL36gSVQTjZfqJov4lUI79jg
VEl8s7CncW+PlpMRsdEu/BAko/bj9gLXrMmqnE1dWQLeF9aCdhTGGNcpSmFjkNMLqMPZ+ZDnbq7/
Gw+D+fY3BpYfcnUVfJike7n+nlmXg09SncQvTeTJdgNesji0TTnf1U4ZbaFY1hf3/9bk7r44q4HO
nLYWxolvtNB+PE31LIILkGzrl9tGW9wKa8YAZUmJOdgcCA+ujVkA7M1eQUu4qNKg/TQmWeLu5w4x
2iedgXFrw+uu3QwJU2bUGJ/zCnNGZbFUJjHFvq4Yfb6zKhInvQAdtcsNqn7ncHC90gCi2je/4AIe
2r+4GfQiOTIS44dyxvVyK2ACZVg5qd80wvnZOJNz1pIhPZZKYzzFgF+3npnV7wurpSTwQyFgyZbR
mnYX64Cy/UET6nzwUrgJdjpcScM+V+vNnuuqOZoJcJxIndPlG9JXUd9W0FD7dmQwSdsIbU73jerk
+9YdxIbMkPxYixyFVocsNTDBSxVrEehNQdsUbZZkvtcNbn1Rp3g2LgOjIxvR64o785hEo5XKuBOb
t3CnhuOFvaiN3A/y0c5OWmxaybiLBzGdrFqZ54fSycwtRpVVo/DAwvKoQ+KwDLwGI3LqXgpPdmNQ
wHY2AhLaKd04NIe2TA37pMGFuyUtubJ9KLfSUoX1jC7AMjEJ4S209FpNfcUSEaw0GhVXU5BzB1XM
AG7BbM9tR7q6St6qZ24loo/Fp510MYZzU6a+VU/DP14x3k2hblR7FDTylpr60G4le/LtWR4a+nNU
U9hRkEGLt0kD7J5MEOD4c14Wn8wZb0tNeba7vVXjZR9p0YOaV9XOyd/+KkMmDAEr3Ow8jcsm8szE
m4uWQuZTS8/rk1VBVOOkTW48ZjOq8fto1I2424VVoLp7oeS9++32x17bXQARMn3wJCW//PMXjh2O
uB66FDv39Twtf7m9pzzavWEHewbgx/PbbUE9RMIgIxAQmNe2PAWW3jgQaGmGtfUu1oriK6lREOwS
tf1529SaG5CUGfQGaa8QTl6bUsyWUASee78IQm085FPrhEdmxraUBNY+H4gyoFsExwYu59pOKWx9
MFun8MPItf6lWe4iItkV0IIUaN/eXtOqLYlCpyZC3c9cvBOQa9kIcXu57zZWdge7T/kRJWfH2XHC
tqb3Vm3hPcGA0+F5lS+HHRR7jKVmfp2idnWfpkNzbgtcxFljeP3L7YWtXT+dOI1Y2OMYLku3cA1E
CH6iRpr2iY3Qh2rtXKZSPqQDpCa7bhx/C9MY728bXV0hOBgwncT78G5d7xzTDnPZZRx8kTbmu6zN
ul+TJfrpYLXgnQ+3ja25NIrDEGGRpzH2s9w6iRLTVE5+khWZcxaFkU+7WBNARtRZD5H7LpjJP902
urZCknQaZTDLyrGT6xV6UCwrsYniqquKMt6NHvDZ0pjcSxU6W3iKVVtyXhzSCmoC5sIW5T9bD+Yg
9z1roO9tM3t2LK0BFSnNiLY6kGtf85llkKVJcpqFsdh0YtfObOgbqbznJ4iNshyosRBHLReR+0BO
/MbGn0zMGYMHrfp/JhenxQXAXSHBVvh5A/vJuzgz+h8IVIl679Zq92mo6VLd3r3VRUqeKZwy7aEl
QiWp274Zsrb0bRUZLibbx/eBEmvJrke//X7SkuLzXxgkUcKJSVImc9H1suZmrjQvL/3IifLzwHbu
bDtW910umgvP07zhzlYX+MLeYhcHK8wzMyxKf6h59lghm0jp0fxN7F38zLTK3ahtyku2fOUp21Nt
BIoDpHLhq6eG4xI2ovQdNRf5Qdijztxd6dYboeHaXSBCkBzj0Pjwz+t7V42d14UUcNAX7up/Ms1Q
7powL5/ayXsbYPP5VEq4LwEEmjq8d9eW5lZO0RR96aMDmOjHDGDIzzqLNkPAta2S/ISSyg91r1dt
77BIEuRqSj9xRPiUl3XwOZmb7o4pvk9FLYyNoGjL3GKjBmDDYFST0heuFNzr88LblYWmlNT/9bA6
2E7zFyknk1ZgGuTpZ+8WoQlxszd3uln4grTUPDiJY5zsIBf1Z0vo6RaP3NpJpCYBKxuj8VJs5Xrf
IhTE0jAaSrjoLedjonQxhHl1ZW08cSuJLaE5wSUdSTzJMs8bxj4Nmskq/A7G++Di6pHanbPKrs8V
mcu71kK0Yi+CqFQZNKq2OJvXdvGl9cWbpzqNDFdcQqPZUJ/CMg2bU55rpbdLoUNQD16F4NJtF7b2
XeUHlehW2RxcuLBC2BAcJVrhj12eDGdd0Yb6VPTqFlRx3Q6ZH7OBsKEuG4F1m1PQJ1XwIZ9Vqv+8
WBuqjx7lnzdSvzxfcMn8AtGxJF5d6tgmzjiVc9xxE+o4V85RLh7MERqnrHDeR2UZbCkHru6Z5MkA
VQPX19KhiGoOFLLA0jfHoK932RCUhynM5jtRt529jyxvC1u2ekZBWzC4AEiRdt31VShqI63qRil9
RRnEg1vOzb4AGPZnpi145rY2T6iDZfejzst3+7CsRZ3WC8uLKy/aYjCGLK38uUncozIO012mNPku
bYroPKNP+d2rAuXwF0bBnEqcPbXtpZ+BtKcKo6wpfTjW4DlSRODuqoEB6IRQ5qDixru9O5hbT9Lq
gXVQEkdIBaiNtUhwq3So6JSHOByX3slZ6VLHPUqQ3cbTt/pNX9hZ7KY3q1QkEpugZaiPTM7G/6EW
qElWK5ryxxhK8sc0bNt3tz/q2oMLCznvk034CWbw+gzFsKEBGZT5w5wr4zmBy0491cZYGe9gY7Wm
Dbe6as6AhlNW7klZFoELWUPTjcJLfThWdOVfRKu69FHtrMrud7JbnPxze3lrmwdjmEr/hREQcFnX
y2vNkbc3agumlASFOk3LCAhr4dlbgrBrt5/+gBwBo+gKA+G1IVurrRKx6sx30jL+ty31cL4rGVEs
ThVTWYz9WUZ3d3ttqyZl5kexl663uVjbrE+GOnlt7qPAlUcfPAsw/Z+eQbjmIWzRjdhnsLSJjfhi
iTt7dqusECwGQ7ivRUPpodeOGjsK+n9zaP1sZmDCJ6KpXPutmX05H3Izy/Rz10On+iEbMs2BbVS0
hgXHnjlE3c4pGRY7i7qJ4ncTwd7X219l7YSRl4L2lvrDFMGvN6Jp7bCrIRf2zSqcPxfMTPa7Kcmm
+zD3vM+3ba1dWfpCYJfYBeoli9NM9tsWsaFkfsespzioUVQNn/XWTIKdSiV+76XJD9edc3vD7tqp
BvzGFWKBrwEWUDa0RCFc2l50mfeNIelWifeaOootmOHaGZMhEFTFcpR1WeIqRtEqSTXlfgOzVnDQ
42D6g66yCm1wUPywGm063/6ka0uTnDLUNCBgelXwdrISuPIUc6iVvB2fonYW2VmUbjHsbxtaOyfy
8hi2ROS+wozwgllzWpCVtmlmRLteE3F356pT15yaaBrcjRdz9UNCS8lVBaUCaPP6WOZVj/y7DaSu
aMfxHEMFdnFnVNh2cRs7zj6JxjH4m0+JDrhsvlPKWuoMiRRgmaorha8lSJ0d5zKgG2KCcf99+0uu
Lg3xLhnQcSaXtbU0r+Aebkl+baWNaf90EWKrMeSrw15vx8g+JAD4trTyZISxTEjlx5Qk/nIMZXH1
8tQo0wm6Nn90UAux1KTodoE9Nwdndqd039P/ewfcLrjLk7T6SF21+vf2qtfuPmkIxViSVTLVxYYi
ooR3p2Pgq4jHx7ugVbWKYd82ZHSqAm6lNnYNMWfs2N9uG1773ECaWTgIYNzcIvZKJrShE5J/3y0V
9UiwDu+13beefaAZ3HxtQLDNG0HC6loJuJCWlMw7y5hdrSqjd1ol99vCGZJT6jEe+6AoVSd+Kskc
QakoWgSldlDYpVtB7rptPIHEsuERFt+5ziprkOBTfzaoCIRWkjsXBEgkOsfNin9GN2qMXW+ApNvo
hq05CJoK9PwZNH89pKLaU2NPSkPFPYHSEtHvtBkvro3j+8SgThJtlajXACwguhjiAvjEtV0OcVUN
dM5umlB3F4P2zRqje3PQqbqr3Ri+ixyR/hBJHz0kqiO+6WmBOIul55+1brKebp+w15+c95PqGR+d
zj8PzLWv0uKxdGZAg74SNPUpMxTn4rZ5EjGGBH/mrgJTwoiANzYfb9t9fbKx+0wazXPDeMQioOlB
X8S940a+4fTVWc/MIDlyca12n8XdLLe6Sjfi0RVcqrTJ0AyNQTmksvAj6jxCZAVRJJl2mzq73pmz
O52i6PDVUwwhdrSWbOdhjL0mO01B+os0ofHCnZ6M1daY4muXxk8hAUDIm6bBqwFMx2G43uqc2E9q
MpuZSZnf1RDP8UNeg1U+BqM9tmcFdXoyBCV391abms759hasHEJ+BNQKjIdQsn1N2U5poLByGvpO
QgQLSXfZ/lcYnbWr0sY+OjGyBYhpAlrjEE9+bA/8yyyEypwspdnkEHodDUheT8nyAi8moGF5R190
2Cp9biEsHSN/Hl0bAgyz0vITtTxoDG+ve9WQxNvT2Kcsvrx75aSCW9LCyK8j5nohMk7j4ZQ5mdjC
1WwYWj4bQhe2VSc1hgyvvospUsDTDHFPtbGRa3cJ1A5MeRJbj0O5/nKuUNU0dcfYb1I45HZUulT1
bML9NZxqm0l/WBDVekvkVSaL148yp4YhVCZ2GOqDufPaaE2rVilCPfZD+EaiCzPL47+eloXvx7IY
szOoimjcGcPcn4upttONPVw9uyyEgEBOUdpLkls9tjrNqGvEHPuu/OYY0fCuj9rQOo0h9aFd1kQw
codlYs/HhGqtudPGfrALRh1c7XdRqW19uH2qXj8hfA8iIkN2HvmvdLQvjm9rqkkQeFXiJ4NVfMvU
WdBrQYLuaOfco9u21g4WJO+wpFJkwqUtrkrUVFqjzUnqt8wgjY+wv+hQkQsxelvFn3VLUgxDipG+
BlrGcEy2UcOqQtOeDhXI2fYPwhPVVldl7fMRK1O/A1rA/y5qE0mmN7WjpIB79Oy9OkblP0rf/jfN
kxNuHJ21JUlaZGJYLgKVkOuNygKI7nJknX1+xpAdYYHt4DGnL9BsIM/WfDwkgoi+8OAAC1k8N7kN
Dr6A892Po8iZPnnlkMU/4auKkx0ajFX8PnWjPmAIUa27c6+04Yd2sIMt0p61B/7lr1g88KrRI/2Q
14nfto1617sZBIQ5gfOhHYT5YGWWfgFZ0fUbKdeaWekcpKARuMIlYCOhiWt1VZT4TjQU6SEMQ/Me
fh71CzgrxOfmDv6Kd0zLzlu08WsHCcp2MEeSoOdVzyDuBkThaz3xY/DxF8CUxC+6gzCV5LO3tyDl
q9aooz+XIIDjLiJWL5qYix/GxIeXLDvW0+h99uJqooQ3xp9vX/q144R3B7Ml8fn0l67PbdkXtWlV
acKgVgRxJEIEVbtj6jRJ9mETWvq+cQxAuFWaZvEuZO51r2qR6X66/SvWFgwriUxISEnA7V//CqF1
3dwzgee7AaxLe3WMteqpzOPB2Rl9icbtbXNrTxuU0PSun2fXl6+MzkxaO2Q8oRWFnt+9pX4bOlQW
EkgZv4LpTjbMra/u/81J3/HCiYe1OWlznqNmaxupOKJV53hP1TwDryC5jbdesbVL8lxSkqhxGfNc
m8ub1tWFVoa+jXhO9i7X1aCBWhIdnfgsEk/54QT1YB0jRdjV6faHXV0pJQoAHbwfr0pnPIPTyFgU
cH3LHj4hsiQVW5QqO7gFnJK3ba1uImPQDBzK6YRXhdlpAHsrsBXV2rBHTM261FWn7oDpR4fIGZ03
N7DluIUKdpthYOhUFh5eMeMJNjkl9GfTLMZDlNuhd1DmLtxw8GvfkOCdcjqFCd6ThYN3hha8vdIl
ftPW8YdEiFwWXZQ0r/etrnf6xrLWPiOlF5CFIHABbC2unpf3edDVhOsj/SdEoGbT+qlMpXF03SH5
No/G5tuxusBnQKPLk0xkfn0+jZRiqA1IxC/ysD9lfeRVeyUtW+hHYQM63D4lq8ZoLMuuGg/mcpAN
mYKwhNgx8iPdEPkRXsVy2ulwmrQQ48FWddva6scEQoUwnNRNWqI17QaZehE7kT/QonhEsqF61EBs
HkDhJNY+VmNixbdbpPwIskly3JP1Xn9MjemcKenIb6D8LSD5af9YIkifirobjtrQRxufc22BL8wt
XyZh20pXQh3tl4hiHYp5JI2DE+NIfhz/makm/P6b5clZOAuI9qsGZTcy2I8QEtsHXeMvgHCP1mQj
r1d09rQLKqv/C1dNe5CqMcGiFLu8/py1HcS1RmPB7+1Cm/aVUk9fmrQNvDORvnF/e3FryQ5XwJJT
+DCJLCsHOlRUw0DFws+0Wj3q1PzuKmD2FztSPWXnGk0Jcbfq7WYkgH7eNr22jxQ/GSRmxp64dXFs
EL/LVNTFUn9qjX8yZVSTnR026cXURjRTQzX7ftve2ptErZMPi4eh1rqwl6Z5YxXKyHiGY9e/Ka22
xSEv0+LY26VxRzjr3XmB0OfjbbNrt5+SF/+RVL6vZqZhZ2GyzekAUnajfj8OFKL2wmaIqUgqJd+4
G6vGSDOkJDND90u+uNYp4yZUowyUWt/4TEBzQyyn747CMbvx9BcrA4tKJgBoBgjx9UHN1LhoEytD
EidkVAJi1fzJVTIaRo0V/U1A8Yy/AzIDun854ZiPYT73MJb5o9LV852DStBPu4qKj5AaWbt2QiVh
p/ehvjXxvDikEsrIDaSqxhkl1VkCn1JCU69SIupF7axe9NL9rplNhHTF/G7Iq3QjEl4c0f+15vDC
S4I2INKLhzBNFHAgVps/2uqAymwI/7K+m9DbCY6VFop9w+jUw1zbRrdxbl4bZtaNLaRUysFnqOh6
K+soyOLUHPPHJIimhzApv3Z85oaRl0C7i9ORIKDKxre1flktdUK62oA4wLZAx3RtNGeCNLCKsHgM
XXcC+pcZXnPKYnPEq1uBgdbf0JQbb9XaQoHLwUwF2wZA3MVC+zoM9ISD+4jv1U5G1nh3qoHIVojQ
2sdmsrM9VPNbRhe38nmhUMUw202KQ/C2MBpG/cQQT1U81pPRHPt41sxjGHbzYwL6Y2uq2uSrvShf
UXWlvWGYdHS5KEgbLG5lU8cB0BLLO4Ya+BZJkx4wnJur41b+vbwaGPLATVPopzLE47pYVW1oQdbn
jXeMAghbgsk0P6E83u+kpNeH1m3LjXdx1R7RmqRttsgSF/aGRNeUoXK8Y1JWzqkpOJkFedkREM+4
Z6B7w9xy056XJ199melTIVqcTg1/5kaK7h0zt6p/xEpbH6vWjs+Ujbdm7le2DLQa60L7hKBtWU7V
GovhSGEijpCX1qEM9XZf6O0bJ004GDRKaTLKoiK4w2WH06qHJDCK0TuOyJXvQrO0j2aEgIKuFfnJ
ViDzKplaP8PBox9vPxSv14dl+U5AHcHbu+TcRJsw1wO79459YngnWxs6FPvCramhLSuLg6+HHpiJ
rvWO+DHtQr/NPkU2ugK31/L6FMq1yPNHxgekQB6bF4l0OmhGVRjCO0IEK6UVB5OKBcP9rtV2x7ht
vN1te2urkhgjqhKynbZklmHCrRYmAnnHZnaSUzyTzVLc00+3raytSuJ7LdpHSA0sraiBWok2D92j
mF37LmWwLtoJvXDotxsTkTVYlLeuC8EfIPVg0TSpbbdEnajOHHRjq6WnuXfLx9ae6kdmoJPD7XW9
usRECkhfwEaDq+LIL3YrTDW7NVKkr+pZr/eqzRs6iiI5gv/Z4qV5pX8m9b1wt7xm8IVAjLY4f4pd
KUqjoyDUhHXyNaNLera8Tpn3uaY7P8y8az/i/+Oj0bhRBNe3FXxo7cb+HeZNh/YQzKvmxlldPnby
FzEdAZKLbwyF+2L11ZwhLhAM6cmLmvw+N5riYSRmOtD+gEHenrWHCYrvjWR+7ZO/NCqP2ssLEoel
qOCHOUFmK06tJoJDoADv7xMUut++u1TuyaihEJHk5demLMHXVSJMmVEZw0GDzCkq3O1UUA1Oii32
n7WFWTx4UvGF5uaSarIL0k4xugyhjyZmvJpMwbWpRLqNfQI0X2+xIL66kmyeTMskMT39kCU9eo/A
yNTmRXpiODl+r0IUxqQQHCwJ7AunPHHeCCXS5GEB1MPKYF3kiZWO6MW+gUkIelPnFZjMWoeddBiP
8GoUhzokKru9b4ukU5pikIDBFkIwCV5a3BQ9MvWw8PrgaBZO6H7tmZ3N76w0KsW9mdHW3WcIjegd
0ugWMj99PaA8dvsXrOwlCZKEi3J+aCwuAm1Va43QSTrlqAeD9SsQdqIdxtyoPgZWXJYbTmhlJymk
sUwVcCoAtEVCr4Yz00GtSiSRliMAlyJGYKd1JPo96YbBg6tMzNUGxPH1N+ZikAcSwAA0ZujsejuL
LIUjyJX9/iF39no+t4dq0LvTzGjMR85sd2hDEUElUoUby11alkQpz7dEdg2ZqF/EaW1gowsFzuWS
I+Uwn6WGxI/YM5r3zGwxXYfKZePtbT0XlySN4Ex8287K9rccj6atx+QiWIjrdYvECZ0AYdCLmruu
2CM5Wf+Hholx7GmrbvhX+Xe9DLWfbQECRpOd5gUyo9e2IFxrKCpE/SVsej06ih7qEJiEp/o+M2K9
PXh1miSfXDsc7tukCJ13hAxeeL694KWT50eAZgKzhgMkVV3GqUakZGnqJcOFKYfyLvD08MlLJvdT
UjXeE8CQ9mTluvfpttHlkcYSU+/kb/JwyamZ65W3/JrZqYASRTV4zd/MalPMOXmMOrVHJdHm9meB
G4neVm6nInZtVf6qFy7KTSNDh6h5uAwimdNv2uxk1mEA7Gh9N21me/ek1cOX2ytdegppEwgJvAWy
S0yiem1TVUqr15tsuhRKM7tHuIb6/oASWqrt3LgZtvQTVj4s0BWivWdZMbL9a3N9RU2zGLzpguKa
fe6tNvyamrzb/aRH1b6bkngrRHp9foBA00qARdAmGls6Y0VTvdqN4vmizXiKnaW1oLXqptXu1VBV
7Lue5+B9CzXARo9hCXSQu0lABtqSpAec1LLXj2SCsIJ4Gi5tqClfXRF03S7OY0c7iLn4qLu1w3gZ
wMCPQRPYyUmYkfY1UGBwuQc42G4JUL72WkRueA4NZnXKoMsRAq8327Loo/FSJ134D8PB4UNaqr+7
oVQ+c6mcD5AeJ594rrYqTK+diAwZZccRHhcpCHO943PS5U2t1MMlGIvxpMdGeAjBMX8DMaa9K6Io
eRrobT+awdx8UDQbfq/bB3x14cBrobrDlcEtcW0/6AENWw7bQF2r/wzFvCdgzu3hsoDfwp73URhn
32qjzn6DJSy/3Ta+cvho09EyIEIH576ku4pgy+yCkcVn0awc0Z9JH4U36sx8T317GKy2QfZPFRup
/apVkjhJ1iMR74s3YoSjCLoHZ7hEZRQfJ9OZLg56BAddTStB0bstzvjMLcWvJUpPHnjouiW1tSmf
qFcFaE2NrBbdRGAJUPZPcgQOFFVcQtUZeR/zYIyPfTmGJyu1Pigy8tMQnjv/xQcHO8CTRR5LYnS9
27TC8JpQ31+UKOh/ejBcRZEaUXmnxfcpiOL6U6tE3um2URk6Xr+TLBxQtcxDpPDOwigULO2ste7I
gy/sswIRR7WDHDP4ddvM2rYSVtKGhYaAz7vYVubSJe90Bil3Mwq8lzNBCKcqarUf9dgJ90aTah8m
FIWrjThg5Y2Q5URX+jMIg5dX2JyyMUjjnFPsVNUpyNvg41CLL0WTFxsnd+2yYseGS4dyLajC6+0j
RVQ7venHS4WAypemnqavepm6d0qY6cPJcabuQ6gLj9yLkeENh72ySt56RtbgpcNVLncxmFG0pGY7
XXQY2XdcoOGi90kpHoxZ07bUxFe8ItVZHAKTDdSsnMVTb0SZO4dxM1000evkIJVxiMxWvyfFBlIU
57901TX+2GPyxTSS6r83H6TnIji84tDQwUB6/ZVtkvi515z5YvbBFJyIKZkn28VVHYT7ceq86F3R
x516cAC2bvGJrOwwzLoAYehUSXWsRWTVGQnDiOnIc4xIjbJDOC6a35nzFINedqktiASZabVV1HqX
xH2xNW/6SrUXJ4VbZBCTrBpN0+WH78w0GDKhsMue22Op8CzlEBpMCj8WejwX+0GZsjLa1wAFiz0E
Z6F6X8xaUh0oQNg6tLNJVB9NST7/Qy2yuL6kcVYeOn1w1H7j6VrxK5ARA1NAqRvA5jKCmCX3YWzo
40UVw+S7ZmDuHbVO3tjfln6bfixzQwb3jjhwcRx6pNksLcqnC6WFxDlqs5ofTYMZf2Y18qQ4j1an
bmRvK8efgRApFk8zj8RcnpIXkS4Uw1WS6NN88SgLIcMo+v79nDjq+wJa6w9tq4UFYgiOUd+nkT38
jIWKjMjtS7By3elYQhwCKIMKxLKPYDJzr7RWovITeqaJ1LSLvwRIANYw9/VZ9saqkfzGeE7iXjBY
aOMtnoiEEUDQvrl6yexyeqyMDpXoSRJT3hdhnm+Br1ZeCvI1yVLybG2pHIYmQ5wFEKtdXCMczolr
jp9iOIW/qUan3o3u2O86L502spe1PYUYkBAb1CCt2YVL48UcSy2P1EuCZMa+EZ750FRTtNMqPT8C
fYMwEODxk+LG1YfAqMONR3htzVDsSOmr5+L1wnw0OBFAXk27UIR0/su72XlHZyh6yCpNK/dE2FF5
sCcptXH7HMm/d/H4U3yl4IN0gZwwXNweV9GjMBW9drErYwhieBzmrHsveKlhAwhcpTX3euXEwZ/b
Ztf8KJxWvB44Bl7KhdnRUItYV7iYkZIaBzhojM/upIq9pjDLBb14chQj3UUjG7ONkZu1OI/WG5eW
BiMF+2UX11LpdiRDM196ylfxvpNXp6EuIDTnS+alXbJLekbD/2nhWIre0TsH0Jgy3w7bYKC9WX9M
3mEagbR8kKiCgWhRfTILkwvUV/MlKgTqmSkiZAweRbtJrYbDNIh2N6i9OMNP6d13CbQoQWmqu8aI
tnA7awkfsDxJcyjr0QDYrp0a1Pth4lr8kkLp659TZ1c/x3RU9k0TxnfxNBoHR7FLUCedoIo+x1P5
4LWUUbQh5EbePh4rtwHUHok2oAIIF5eY04gXMHEHnT2CGezOojJ3xNvMwwEGyOq9nqrMyBdFVG9c
wpVTCQQFL/eM4XsN0Y7ssqC7Pl0mT2lURorLqd+nVHbCY2m7hQWnd4OeoRuM1SExNaqGG+te8erU
IOnx0IyG5GeZ7RsKlbsOSsRLNKnmqQrmeidc5kfd3NHeHqtK4RLa3dCjoQe5uIFmOYqe1h9vGFK+
l6lJGDzjRla7AYf3qDcome6aKUlzCB4Moz7f3uDVWwimgGtIEEdba/GEKkVpNoqqscNaH+97c7Le
a1qaljsXIfmHUSnrA4MI1QcrN0mxR2rrO6sumQy7/TvWPrgUViXfA9MFwur60GdqWWtWIw+9qSGy
V0zxIawmHTn6WNlY8ko4RCmHYoqkAScq0q9NGQjRdExFqReSLf2ptrPmqMea9nR7QSvP2JWVhT8J
awEso8VKa2fa93bMAr9wdPekCRduRq1zPztFkN2DsRIHA02O77fNLy8uU8AcUf7CZxInHPX1IokE
Y2t05+mSisB7dJ2s9tN6TL6rUx4nvCS6V+xgVTY34pPlqtG3Qu+HzghpBeIXy+ZPTs9H6LBvXoBR
zuDSQep4OyOup3Oat1V3mOy4otBa1Z/r1u3FIUupfm0MxyyPkvwNMvxk4IJs+pXP8rSh8aZUcy6T
m/SMOdAzNQ+aSEB5ZGnjvBFyRexJN9OFNAjUAJX8Za6ZeRBGM8PnXEIi/q95ntT7vAnyiz17w9OE
sCuDdO4W2fsyWng2SpWXb80220u/HLpdUplF4V5S8Ed7r3In0F1t63wuzVS8h5fTaY5vPVCMPsP6
C6Ka7SXYvz5QddWwdVHlXqaAkWu1a7unaFTFxeqUJj4IpSk/w+ZfzBsvwetzjNnnYU1KboiDLsym
nVVaZha5lzDRrXvN6BDRJgb1nrqo0w95MTn7KXDGLXe09BF8Xwm2km1hqU6wBNGURmbDHe9xhiq7
g3TGiTzvkNsmWjm3P+vKYcUQ7QGg8agELPNYU3RBG0L3fckdCjCQp3enOrD0+5yx4w2XsGoKcARO
AbGOV6RPTVmbsTck7sWau+ixEZbOfFpd7Qc9LDcOy5op3jMSY7qHLmOW14elYcjLYe7Ru1SdVT9q
ajacgEFZ34fe2VJ4W7kJrEX2fyU+ggbPtSmSQg+q+9y7dErYfxCzw/WDhPsyBGH0salG7/72hq2d
DDhAQI5TXZYokGt7o1bC8eYI7ZLEaQvwf07/C/So3/iAa8ceGCVNXwpQEg97bYW5HWAmRHWX/+Hs
OpbjxtntE7GKOWwZOqiVbNmy7A3LEQRJEABJxKe/p//V2FaNau5mNvaYbBDAl04oCw5Hcce2DUiT
Ys/OAmTe/phk/XLUCS3fgmdcv8w/y5Drxr9K8V3xJv9r0/3+4KLfgA5VU3IR8R75Gv6J7iaF1dlp
y4KobwBAjI8sD92tglN30PQZexPD+mfy979XgG0ReGNQ8vmrEuIL9k5F8vhilEzBFEsL3q4znw8r
sxqqT/kskCWMdIYd/Iz50r9/39dWvrhKH6JBChD0n+Rgg+tApilJLsWwwSbQivWkFxwQGgzrk6NB
WW8wAn6j+HttU11v1uuPBhv/z/MC7E2AdtYQXRLIxrcUY7tvdOfy87//tL9yPawsLL/QWs6uqFkk
fb9/3HDh5QDYfHxZlmq8WTCk6fJ9g6FasMcdZuwFoG2BuJcEJuzz7jxvN1q9JaT8ygLDDDHFEmOP
QR3qenf8o2cTZ5At86yKLjZLdUo62GdvaQMBExY1zCZ22juN+RWJGzDecEaaf1+EV3YXHMLRF8bw
O8v/olzRRCudb2F6UYaQO8rK6APhe3EYIFe1N85b9jMplqAtS/VWV/qVqwo9hWtzH7fi9UP8/ssR
T/jmJpleKAVh4AS5OpU1Gzg2L8lmMzF0cjdhTN64Sl65iyEHg28ObAweW/6B/umJrEIDnaKLhUxX
12d+ew+eQwkidJKf/n1tX7k8UMeglrkSP6/N999/IOQUiDBCxJcgGRd+2NfY5K1eiUgzAGwhT9kM
KCiyB5MGC32SMII+L0ZU4r+fJuiH4ONiqfGh/1xnGEmsyI6qGNbI1VzVO03nrixE6t/YSq98Twhm
4EvC9RRC838ep9KZuNxSmlx2WpFfHA2ptfaZ3DqylaZWg36LUPzK0bmC+9HyxDgOP+CPDeRL6CPx
eEku2oT+62wmjAE3/45qUR6BLja3fqzYG+24134kzkuIMH598J94pzTWCqbAQ3KZN/hpl0anwBsB
ExtlKu1QGL8FAn/1eRjwYgehAEf/4/c9BFU1ZK8aUql0TGlb9KkFGWtdGghxzkckMOr873v2lfsA
zQ3QhfE4dJKr6/v84zqaEAlG5UV+mXsdQ9YGPePKfh4GV6oOptORJad+qzDshfj8ENiDgXLmWyDP
Vy5mdP2Br6rAqr0KmV0//D9eAmIkXAz7nF9KmZZCNBGLBvHRMFUgxVipDG+zcdQ67vZqXMYPAI5A
ya/ZYu5UPfd2eiv9/XtRUDbBAgzFDTq/f8lb2gouG47L/LKgwz53hG/qZhoz3ZAknd5NUGF6V25T
9Vwmy/8j/OPZgHdjoISOCADzv6+FVR4UIWyui5m9tg1iCVQfieJT0QQhF/rWlDvVDdpvEak3YN1/
/vuG+Pu+xGaHGA4iE+beUPH6/fk+3nlEgz69wNqcp7VfmDlq5vOxlmEyv3FV/X1jXh921ZoEEBZ4
iuvL/PPDjzEiYbpkl2KhrivHYTlMcihOidmekID0zxXclR6WZFiOXulxeeMGe/XxWGO0O9NrC+qP
taaKigzmSukFz3O3QKRhksay/r0ZImg9uF7cDwpw2NYUs7B1uqECfiPdenW1IVJ8XQXc1H/Opioo
hxWFLxCOM8Y+uHB+v8WGn6m1bx30154EcikyH0BXkL3/cdBXz0eZD2V6CeRwgpND/53QNDyk2g7/
saMHfMgVMQEBSpiP4Mv+cYUh3MoFekIZoCrVJh6hugQlrQNQA8w+skHBq7GFPXH1AjxnSC4eGrzP
/30LXz16EPxgyfiXNRhNpnHOZJ5dJm+Syzpv9n04SFUPEr5O//6ovzPX68APiG7MTK62c9c//8cG
ntyUKK6r7BIQaKA14HkDuk3yZPn078/5OyxA+BIdHfTFEdX/iukeRhUiFbK4oF4eDlFp30GTWQ/1
1IdJzXv/ViPrtd2C3hlEB3D9ocPzx8EkArFQKjyvT7Wz9bYlqIZ2syynXC/ijQ1zPWa/F134cSAF
X5sACEJ/Tk4DKQqJMqe48HLOn0FWN+ulgqsK++FKm65fYwPd8nrtd56+Ef1eW1ZcMBBgvA7S0er/
/fOVuzJZOPX5ZQ0xMq/LLCgbwbOsCdg8TnXEp2///TsiVcL9ilEpzsg18vxjv6yJjEtOyvwCoSKx
n8o5mdc63WfyoFdWmQ50qbd6Za+tLoA12D5IuwFn+uNTaqnLRLsgR8Yv5KPUiz4NhcwfMqHmk6ck
3Jq5pMtbfcHXYijuM+TDCbKKvwxjcG9OkELEDirWVDQ7UJEoWNdpvh2pGNso253rDLRonqwK/6Px
A8I2OiLARsK1A6kbgunvqxxzOHTRgZaXpQ9UM/g56Cgb6MHIEP558CZ8Yxu9clpAnyihSnBVxf0r
8VdxyLcoxPPQ1M3OAOiVt1BlYl9MUkZvdHdf2bHYPVeFwOvK/tXdLSyK2FQ6dOZykXTwqIMsYg9K
iJ8jDXZR8Rax6NXnofOI9AxaYxhJ/b6Uo577vOjRgFx2LcFLDqp7nzPxzYduu2eTfgsW/tpSopcM
ZbIEjBxQ3X5/Hi00bLkDlwNguSztZndE4xHAT5u44C14/1+jRqR3V7nDa24POh00r39/2Lgwsc0V
qS4QMc8OO6PBB1aOMF9dpDuM2bo2aZBMuGULp9sIup+kLvos+oSmbPIGbOrv44JXuU78rspMGL/8
cTHkFDk25iAVwhXkbUE+Gj4tLot05+k+n/PIJc9pKgk/QDNh+frvl9KfOsfXNBekLqDwYRABjGny
RxSL15LEsJ2tLrOPQ1Bsl2WrTVFtX7eQ6rm2KdPntGKqC3oeqDrjBZwEs2pP59aluvy0wOvnoQjK
t84xrqk/9h8U1pAMozS5ni3MrP6sh4gUYuJrAE3KKAZAiGfTlDRoj+17M0yEJXXO+nButXPFuzVD
oV/vq7OYHirY4kFVyqxLmwWV+ghj4Szp1AAcQFMlCnVVMvNsbfMIMlA99DyyzkOaKmmsTWHICzkq
24J34vzzdc5zisQcBI3J+jFxDVRJY7s341hBuKZhaTxHqrEQkSKqNp5Fo2/0pml/P/pwmT5h2rXq
rySMJT0sOXKEE/gr47DVYsyz/jlQ8brHdc+SwkIeZg4cgQtPua7mp+bXRT7lTpsgh+4qM+ZDmq6E
3lm4P6vDAPvn8DNaC9w9CMoXek5EGlQvmRmK8tSHDkPEekMIiHRdSd1vRw5uIMynYk8qdiPWWUOk
eiQ5OeehSOEfo8s+esxKCcTrJJQWzUCJzX2dgZcloBgYYoX8NPmfioZuVnWU+lGc3RqDu1W5cqXH
jRjJbl0pdPowEAj6X+CpnNJjnG5zCZnoGOpbNajO7CRFFc7nBYxT+xHQDMuaJZrXvosrl6cQ81vd
dKIlWr1dAgMMV0PtIcsOwbr1ZQdrhYg1GP8QCYcWEm/vjIpi/wMCQnFyF5gM9s2gAc9w16oyx9b7
wIJaV+sS88hHleeD/5EF60QPJSxLhrtdwTfhYKcg3N8VZJn9ccqhz9yCyn9lU0UMJIIL0G2a2DPg
r75q1nm25QscGbn9ibG2jaC4nqMyvJlzKAB/h0HCwkVrduNo1hnwrdOGS5jDbnWUeDnPdTksZGA1
0FmJihuLGdtVIZmDs/UxVpC1g0NzH+z8rpqd6Fv4hu10r+eEk2CEUhGUrW59vmC8FnC7m1MM0hD+
mp8pF7TBRCgf6F3v92K9owEoaDA0zV0yRy2VS+RPFvMsWDCvwIMG9yS5DtybZJ9yMjTCsFx+ctxG
881o87Q/LMkMwF/nVTCSU2YhhiE75NIr1E3QZi13U0dOmsGAI+yBrGvZikPK6mXrRX6zVAXIxB5D
En6GAP5WPUaCJmPeRAoGuve6J2T7QXo/0QbaHuMWdUPO1LY1sMYG6CetZD5BbbkPcDFVxmCJG8wl
BgguR3zAvK5VmY+WLhu99d0SAJFaWxVUxdcAakRXfGLE71btRl730bRX9ZVuxJ6nLbCq24WA7k2F
OhcNbraK6Rk9mTKAfHq/i4OXGO7FTRIPeXxfYMTp215vaXyrslxmZ1cWKKXamQNAcoxdz+SXnmFI
cLOwvPRPZtbSDk3gNhXVo/ET+SHoqgDrCaOeVshnRxn6sImDMN+OoN8vQD0FBYd7jfc+7HFXlYqI
0xjKQp1BDRvnOxtusXvcMrdtBmhX0lcXu5LM14yPRfpj4jGsw+twNHqsaVIFVziqLsL+R5+ywH1N
BBfrM5Q/rbhZIWs4vSeUQM8FVBwCrS10nVL03SH/VcvKp9Vjv4YqvBnAqPSXMci3OD4P3BW9qDeO
4UEbkx0KGweW5cBLQLyY5V+GRAbkO1V6zYAQwuiyG2I1quMkRCgPsdIxucHHXcV3AamJ9Q5eu4EL
6zydQpwFaCAN5psiy+QPoIaV41xHKtP6RAwEKRBmyj36jv5+SEgNscfQvQ/6FX8pKWk/ndbYQd9u
QreOPIhNKn0fDTLQ51BszD5jgxR5kxgrVZOv6SaOOo+sPA2xDoeT28V1uy+r1d8cL4rRX9adYPSU
6zkaz/vODXxsHRUal5QIMBCKyUqjrxoAhu08lnJRB7uHvf26CASUpgQYCdqqOS+vEpgJWa9C1UaU
2/bsK55C5reXKZgbIRnS8AtooSK7WQbn3H6YLcSmXqABBfkHUyIoRAeEHaaOlcgrscFsC5DObgDh
Yi8a4ceRN2NvjDghBkr5AcIYfHsBUi50vMsVVI2/WIftg2Bht6VAkQP8kniIYWfvzlMJCNp9kQ/o
bYJ+DwlxzH3tUjWQEs35mYWKBmc8u8ifvHGGfhwITvU5RIVqTyKIKSDmWcYdree0ord6z/sdlelW
zl+zPMjNRWEOchXM3SeXPWMCMM0vbhYmj+EmizNzYhmgChxBc9qi4yQzp0zt0NPOjwqQn/09eswp
b5Gxc/QmV5GJXNSAqaFaqSSAgo8Ofe2lW8YSwIOaZYyX8B3lFGZJAln0nRzhC95NugySvQZimdCW
gXIdNEtQ5puqd4s0tFYQFuGnwakVwUICvtvg28aQ4GA0zU8ETiK+vjqhVJdqCfnQTVAdGz5nOa/c
TZLbNTWdTVhhbgB8L6vPatMBfU90FSuIn25qTU7rWvRVbbcdjKJ6lrmIZRvinMK6HT4RH1UIxPCt
8mkfHLVfKB06IIZpIaATmVP/ddqMmH9tqwzxhhyd7uoRtjDSP/NxSKexEaiYfeNSBue3xqY7vik8
zCr74PcqcQf4kGC69C0JvJZpgzhp+6cesgUH2KDIHfCyzQ7HBbzE+J5QN/ALZmcguLbgfPTQ6Ymu
KzIDQfkDt9Jiu52zuYWuAUiZLvbQjV68n+XjKAN8KmfgXNgAXhNmdSCq7Nc8TPSpWNdBI3LDDulG
Kb0hPyNWXSbr+u+SbpjCB3DNk50bikA08CLOPmdjWdJ7IZZyOs5buS5HtUxIwENoYIDnDA2fA4id
sPVToo/RD4UBa4V3VdFyb9Y+K/A0wJ2Pjm99VAu96x+0VNB2LktCv6xJT57XxIWANZJCRwfK1PyU
JKTPHuzszdgBBKKgqjPtIa+OILuk00G5QqpbO7GVnKJAAbkpKcLoDZsX82STpLePUpZB9blfpojW
4Azn71M0kIP3AbQkzXfJYI4R8UgnDdK+/tH5DJ/TJjqLLmHI1I8JBLipmVORPm07Tx5hgOzTulri
Sl6gITi17koEOoc8hDKHKOw+tizac2TCUMZEageDSNs44iJ+xG1LspOIN5vCFDbZngSmABRBAcv0
c+WpXJsigrpsW+a9Ii1PxfDUa2zIJioC9kS5FD+mstz7Y1wp7r54ViTzD+eh8tm4YsqxmwcRhbaF
/CccewaDyeUXJJiqehdMkpvnPYbCHJC7xLKTh2wOpDJZMLJb5EkCnextQjKzIphL5Ou9LN4hvNHw
xmA4mbZV6VJVQ863DA8U29WzOiFj8asHdgvFWYXy8EiAXRFHOSJbbozj/QRMgE7VY7xihHirImHM
SxpgbFULrszSwX6CVKeJY2iAJMoTchxVTpKslSzOsX2yxBbdng4FjLMcDHqqCNfgrdYqpMcoJUFO
kd5VOa+VzsL38zTbn2O4MN1meJMPUxJUe4cQlsZ1XmrtHnzvogpVVIo0Aa7r3lW09RA3EE02Szm1
k9PQt8d4mQ3tKCP4TgclKcSJg19efUb4ZFk3IkoFRwzTrO9rH4Zr0BoOQhhm1SVbjlNSbv39sE4J
+TQVa7F0RoRbchxNGvLGDVm2HqBaQ83d5laFiZJYNv4VXRM1d0ExIcSRBNfZZzl6Hp+vGEAKkoKx
1YkkJuGfklTnR7g3r4D+sMQpVrPJTkNXmZyaR1QWhWmRM5YjoJoy8udYgDiKahGSyVN/CXk5Ehzr
ZCxucIMA6lpna7nmzThJdSCA8us2NxUTWNF4x+w7tqxv4adjigZUu0EePYhae52WZGKf+Bom+sDC
RPi2UFa5dip5D7cb2M6EZwvnuLyL5xX6naOYQEdMpoy4D96sRQhXu5m7ZuFQAg9xhJBikRPqKmf3
Dx5dVAApgNCuDKC9W7QzVQdjTmZ6yXpbRPIx0AlCrWnglhjFaMznmEfMugxvin2O0raXcistSuKB
FEhgQTu/lV5H0OPCVQT1v9SKn3SfEgnCYOzcXc4gR3+P2nlJvw34oqxV0PrHftPRjhqOpHjUVi2A
mUZW5U+uB/q0HZVCEWQhv/VSAiSPs7cGyYtLE2rPkexnDGviwSTniKh9vREx7OiboXTTUtNwq56g
eJh9hO23+5Ihlw1rKzVEJRflRAluSuTmDqc4WZspd6T8Cs+4cGwChZkLGKmzh5a4mJJz4uf0HUO9
hUbJFlXy7JYAFmEyWpK8hnCIK1ux8m2vqQ0gN9qXlWVtYJ0tGy64flBTBJhQNFggG+axj/fLxFOH
+wAUsXpEf3JsXZSsQ82vxr4nSyeSNAMX6Qs6HhU9cFruSUOYWGQjIa0jutELYLiScihSmNZOw1Iv
Jcsd7PwYwpxn4Mlu2xLmdRrv5a9Kb+TzMkBOvC7SIf8VrhX5lvvCs8aMkKJKqlVE+KPe3WXBFZkQ
zpkukHNUY9CJKiVzHQuSvRgMhH8NVjPdDHDpcE1eafZlgos7SieKa6AFaJyj+hHj0p/9GCp4v3Ig
iONkphkQn+iotHtKke3DGz6N6gRaC98yGxhZTxgy21pC4eJDvqI4qWls87Gz01wEQMgV89QYsEfB
uTVqEm0Q7FuAu7RQ7xbD1qrp0cW4DTTE72rNVLR1MnUEyuhIMoM62dxV6Dt1vWp4vDJaM6+WqKEo
TobG8LUqaugrDg+LDd1a5xAi9EeNGuQhn4Yr5LzPrD6AXA/bauQF+y3crsC+tanyLyACo+4zvfTo
DkgLgWsCmZAPKh45b0yRTt9RnnGwhIPVrSd7PXu3Gg4bURNJSmGHpiswiSu3RY9l4ifII4SVfgzS
dFItdQ4G6wvgUrcGajR3oE3MoqlwQUK0kGziV7yNedj1sIcSkFYK+HFnuKNboKXGrSmg/Y9gaaGu
Ws8EZXEd2AqTU18t0FTd8jX+FVDYLDfRBhmVBrtsXhsNjdf3Kd4s6oD1IkO3h876dqAOknoTmhZF
PVHFPogltqYurUB0GDYk9C3JafSdJaHVreJRNLYjGo94FzLmCM0AUj2qxMIta8mD4SuP92UCrXcK
gxoFLdDumZpNi4xyJweP4uQOUCt0QSFvm6Ggs2A8dBCvyjVUWidQRspizz8ZjiJ7L4klqHvz/Rlz
8iWrk8wnMW5nn1ho5YXAV5oR0MDebpAqq7YdH3jcSiQ4pR9QE0TJqHqs8TWDi+EgMLR8z38UwZWi
ymJHm3gqJBw6HM5NGD1Pw1ZeK9vsm6Bj9MVOpWmr1UFWJ+yX8V5pNFtwm/TlB0ncSg9rkiPgDkD8
yFoCd4MeCPfJC8RKoxlUikygLEfv4IRjtiS4KGXE6s1sNqnHRKZFu8TeEfzbhnUQZxJg+SdQqqsB
XBpMG3nCZ6wOwkS92SjqwYNjKTi9i8uRgxZwnLgC6nNT93LS4KGSSMu6EGNMICDIGWujpQzvc7rt
IYJzCHFIQKaruCH5WP1IE07BZcPF90LjIaN13hfQXCxWzd8h/9khV53A3bN2OTyJ6xjZgHkH8GIP
gIDDa0mcXInOSjJDRXR3AZIeIaRpCjrb9CHvgejFikTxAex+dLgiFmZ9m9GFfkPGEIN5I1Xww/Bt
yjo7r/nTgqDMGq4Ggfo6LIdf4bjzvUP7yX1hMVe8ZQpVW70PYKY1Ht4n2xOAy4Q9DMVut3seJvKm
0Dl9ouNaqpoP0XinEKSXgy8B872Zd4mXXFQRcUwXVC86srAeNptmH5vRijlDcp9g8pgijz9NaCYW
DQTXwcMDITzva+wtzxuGhsRwAJxt5ocUfSd3QP8QRQuH8WoNH0+PuM51PzQp5KL3hmTg8HZILtbx
MqPPTLsQE5XqQ6h9j75mbmYUipBhdiagZSehd4maX+xs6mIVju9yGqThOcaJMQ2IsYv6PgchkNF8
XlN1G0m0+M+9Agfh1FMPk9AKuYBoYXm7PonEj2i7QKUJIIsllugKo0reG+m2AjW6iNM7h2l6VNsF
Gg/AWudZfCR2gxeE02rAX9mLlJyRi9iwKVngbR0mUMhoMDDFrClaYJ50EhYKcU1JM/B09iHFn87K
aAG3IePYXRD4ZW91muIEx7C4Ck/hCBAgXUU+HSGFPo4YgwBz1IDyGFYNKnJNawzYh+3IpFpQflWr
yV6KbCz0odjQD2rmXY2sRjt0378LajMMFALUns1IyoK1S5lBQ7P25UJLbICQR9d28P+SJuU/eNQ0
07vSx+YZ8DUqGiFyPGrZYYNxN4zorh8XooKnHR3euJYrWykmUJoXvNE+iEDG4n3+K40FAtwC9RdW
S1qhBF7gdI1zD2hP0BlURbbx8RafRbVLeVwAu3gmwFyyRhPQuWWccX/oM7U+r1M17bXDThvbGfUe
g/YIBjodIj1ahgnfhqJLC1Y8MPi94AAPZg8PUz7jtsN1L7qiosHUYLTg3scyKF9CEpTjTUm8ih5j
KRnymxjJWwd28rbWiCoyubt2bSUMAJ335wKArPcUnI2tNdsAyOjEcCgPkdeQG8eRVqapBtS+Z5BQ
+kcZ7kR2SmTRe8TcirQ9C5eXzahM1v4q23KhcABNuyWVKH0qkyTvZ3RLaS3gEPxtKuCYAf8aXAIg
UCuBdgQl+EMihjhpVJ7KM/wWvWpIytQvfPvgp1LVIuoJ+cAv6F2iuFn46Oc6XFOLWYQk9KobhRnC
oRpnMnb7pCvSjYvhZTMX2/ydJ15snYDiCeKvd/qe71nyLb0WPvXmUT4cUQwwgkHxzG+WErV268oh
7lsjtPpMGc+/5pgH/uojyr+SKoAiYN8Ha1SHPo1th+CCrGrcGJphG4Mgy+0Ex6UOFoEbbyf0A/Cb
UdXVIpvcw6y3lTX76LJ3+LaFw2FOl+dUFnyC4slwVbYddPbMUOxETSm8SpG+5oVq8G6MH8i0aPQN
txLhq4dIx1Lz1A+2U7ih766n8iMEsPq1KcE2Y12PUYY/5Gj0PElbXFUSMvNxhYuQbenEvDy52Kon
4FiWoU3X3T/KDRGuKxeu/IWiKew6lFn4XBQCDlXDdIBRUAx/PIJl1+nY5FBCWJu9l4lpBFokS7fC
y2evKwUkWZ3ZeUCpBoFirPOw5LTxe+rvmbrCvRhyX4uPOlYSrYKNFm2xyrIdZw3RnRwCjAf0EmJy
SMPNfo8Q0/OOOEbOGjJhU7tYDEcwmNugiWP6Ad2PMeXDQaULVnCBbi2vuaTDk+I5eurYu8sLj6xF
rmRyMzUMIo+i3hVfHr2kUrbQ9B4/YtQe0gZTbv+z1yiMWjLPa9aIiZZPlktZHKWX/ZeKB/ONCdZd
3ZI8Hc40G7Yc6X1kPo6Z2eNmBLLCYrS0L64Frwju2zsdxvPkZVEdyh4CzU2GyVGAym4fbtBrMXud
YXR7I1NgxOt49atpdLgNF6CQprWZ87gX7YRAc4NqWEJxoFiTvWUbPF+a1QFw0shVDNeuW8VDcAjQ
10QLVXOMcidyNQmRnnzcINQkuwxzJ+RjyMTGdiLB/oR8mutaJ/CzrM0wxSB8g3L+K+lLUISnmPs7
/HA/3GVZMJgb6jRK/Zhl5GsJHaagXjWa0M3VlvcOhtUj7m5YZn8WrkQHvaQWxmejnNWLX13Q146V
sm8UehPuQECeew4tOJ4hpnKf+yEPPqYk7L/CN2ArkfdM6FU7X4Goi/brVIMhzMObNSEcNpTRkF0S
5KS6SVK3fPQr6X9Z3MCuRhE9PaTgkSY1+v5c1RZCq1FDwij4PNoAGudThRKwAYzaj10AdzTM9xJu
45r1Szk3TAVXgN4Uo/00iQoaRzrHRmyNBouwS3dPkeo5keV1rgTUeXhFCtqCQq62tkxKDBNRGuN8
2HE1mIwE2cJqUJ6kbs2aoRYI18ElN5mSQdRotaFDJFK9PBZw0QLj1u7w9oKMGPsx2moBJqln9qXQ
wpCDy6pAt+gX6f4ckHWJ7wOAR+cDydHsRbimxS2EsU2MFg6jL5GChiES35gzdAtQJ8JfQTp9iNI5
ArUrDxEphY5wNgrpJPJOZ+mnRGD7HYph2GXN/TL8LGXpISYe7RT/LCmGtA0wLsX/z2JTnigqmvKg
sgEdNBvR5FilwzwcgxnDheMqFqHvd7BJizpeDJqAmHto1MkrMtkOzCFZNshmR4r6DXf0Abiv3pz6
aFcSeUgcfRhtMfgjetdIZDc2mKktoF1jHygIwTg5M0Pb9rrR34PptEK5fjZrhCABR/EZBx62b+gE
Vt6YmuS5EUe6b3HHhlTuBy4UTMWdKsVUo4NQhac8nbNPuFOxOWESMWH3zYa4OslVFiDAIykBLX11
FzGtOzqUJthdHaBjResdUz706cloR6gI7mXVmDCnsonHAfljhWJ5rvulgugeR2f6U4zT2rd2jeE8
wa2ClRe2Hv4rSTTdsHGrnjwPcJwBeUP3US/+SuBK7fjVYYSDrGYBbKEbiIuj0xitziOry/qvCasg
SpvYWfk2LILhpoD6zqd9GIBijsoVdQLQJdXcjbnZBdJ6QC6AcwshwD1pTYMGk4XsGeTcUTeQL5h8
q1ScviySWIjbyKS8g0AjEvcwMust5hecHDE0jNhNWWT9dBcwt5EPYJnJ4ASwCUJ+5FONwb+I3OeK
KomZGIPkwiWTdNw/YUdscb1mO4QzRmQO6M33sRnhdJ9rDPwSlowdHUSB676gujwQ02PIFWTJ+2rt
h7izdgnwt6echpCGJhwJegg26t0VYOfuDRow7BnHcGBT3VcmdnfzEo3sySDmP/ckZu4J8oFYckhi
laxLoPXwLV2TjR3wWrDohEVBnzxsOxh9nycb7fKuB6xbHU08bF2pkd2f+MIQEoWHVEqdrmn+xfLk
/zg6k+W4dSSKfhEiOIDTlsViDZolS7a0Ydh+MmcQJMHx6/tUbzo64oXtUokEMvOee9MQI93y0p07
Etfds7VoZb1J8IU92bZWjscx9AcOZXJjNo5Bs79YZdtuLAyc0Y3i3R4K76QYXNlxrxB07jfN5CGW
lKyG1Usr/1sz+d5pyol98i4OinrwqwkAUnAsRfP6rFfDL3TtQ8cwL6287q0aC9Ee9tntqztWn0Vu
qtm4ED3vsz+L1PjdrI+kKLbdXRGyyi52HSTUs7cra0Zqdktz6JRcuvuibHC93r6k5U5Fu+f/WIiq
Xx9tnrCcWgYxz3vbvZHlGUfQx6GvjrKkMaaYZM/SQ73q7a/aWu6tmWvnPIRO9rEwd8J6NK9oYSjv
YRD30zDMSVbnw59pRvY7oo3VXzuAUHFkn1oTJbO/KfzGpmgeZ8/f2ksupunAOGg+9FbxQkM9cKbV
T9w3H5kfZofIH4Y/zTINF0407xereyUdJTs4v3Y8d+LRXiTN7ogDgDcm/M2qVv0RLN7PmpQOosca
/Z7PYRnziPSx204cXImsO3Uqh7z5sM0q/dTSjWFUUKxfgVyjiLuqyab/GteuH32LLenQG50/xbLv
d3GdojLsDnA5zEKrYSC4xsxe9L1PBqkCN3l5znsvYqPhyuAqy/Lgb+/KXKbc/pF87YJNO2lBtbYm
bZXXRC9atR97c+k7Z3aD7SdEc/eOeRdzPdm1rw4oasp8I1SxKIv5r3RINx9BIzhvZGWOQ6irOV1U
Z9bULSNnf6pacoMKj4iQI4q/OlpeQSQb9jEvCelKEHKCyvtdqYIxQDjdjpc837I/yNj6d1htT4Dm
kUrqgEUR8TREisvTwV4Xj0JBmIneCY5DbhiOjuwdn5J9MfOJ/cZyOPjGag0rYrmj4oKdqVbCoxN1
Mafr0FBI0lqYdZ8tXltJs8DCiellzpbxMpY4fGmaovqLAqF9hHS1aMH8wTsPPJMu3djkwmbqvA7T
pimLf6R1+Yy66eY+XfKUbNqzcPvb5bgVDkumy++g4JfieXthXvCbBjH4XF0gvk3qsfLWoEnZpDW4
v/otVN+LXmuGzZZhMh2YYvtJcm5Oe7DfBkCebYn7uo2G6NcGAeQ+Vq6afxX7MCkmje0qzlkzNRVg
zhAtHCvQK/HuiSVI2l7w9ofGQS8coIlPbrYHWdpbQTk89KJZfOS+wvsuws76DyQ2H2Pc+Jb1ulEV
Yd9xy6V62xoL62QbzuE36xB5c7K1qo9KrWNx8pYA5XWgCLsHqaqvMFY2eSc5NIfkdyXQMdbxaLy6
0688gjSAul1rO7WMNS6H0q/64bhQ/PYJpqTOfBtdTDMsjsNlIzj/7bONj4mRZs+QLXFRS+b7bVh7
m3+uj8DHuaDzU1mFrGqnazEFNbryxrSwvXw5AAipSB0aEJA6yQKbnQpNtFLCD7vPp/Izur8mADtL
p2iT9Nr0HPpmqh7HZC9qLQ52ZeuffgNEEy+lnMgX6fcqjOcpz4AbIpfpqEvQRURxI7kMQlEEYzzA
+gODLX5dXvPBjtZ41dr7FmZW4+MmZoo7uZMSCYrCHqCaWNK/rAYz3WGUw2rYPpaDzywh0GqyKdOI
ONsqPV2bfd+c9NYZMPyyeIr8hYl7zK0rs6PZuL3iaA1YPJfrvT8iO0B+RKaKQI7kVFI4CgYptx1L
EC8VdBGN9NYjZWgWoA5Xvyt2/xzg+TOJ8YZ8uzR5LYtjyQ/jpfMqwxnRx1NF7KvKeyjWqnnRxTr8
pKHJaLiFpV7zzPYu3DXGSqJ96ulEd3Ub1U+NuAztnrcxTuuuOmbloF43ZNw/1bpFj1K7eqGOGcp/
hpKSgTMKbHfIJwR9Bt377JyDzaX2Am97qqxt/rZEWc/xCjznxm0ftXdVV5lLz6CRBBa0rltlarOk
uW2cb5r2FvDQddofXdDWVTL0NtJbPeaNHUNxWcHBDs362RTteuG+3+9Y8GmhbcoibxJOp5d8t/h/
SCcLlmphh0kTNhsxzEvBFx9kFjibb3eLFyN/bNHRhHK4OlWzfEhS4r1Dl2XdeiyXrbmuKHPdlcTR
RpLILSYPU2NfPTv5Us93M+sS/5UKjDLGlU82rYMA5rLc2B4+Nqfz0xGXDzSBQ7Jmqqiob0FXZUVr
IvoxYGRSZ01s9ohi3FlL/e6FVfvNeQgAUudN8WyFVnG8XfV7Ek5umH2HIIFpGGYIrZXtNdAifTZ8
ZKRgIMZSGIek7Wdek9St4izgJiek0CkAiHhpGsmFtm7cEasclom1DbhjgTHyJZ1h9u+jfeV+YVrd
jAfSjvfyCOKBbCy62TSvdWWrT9kyoTgs0m7dS201prkPurxF1XImrbekLJwCEQ2+8oj2Y5rTyM8J
cmo8r42ZNimFfs9jfPSGotRJ4/cSfcGtaBrWnRTsU08boR5NNFnLJWNYhEjK8tS+36rXEbm8Ppoi
r5q3JqvxM1V8XGqHlh+R5UQIICwhteTZlJmp+UWQdnllF01nDt5eS+aLAkrhfsxplRLuv9w+7cTO
0W17iwBZaJXDvM8XjXWuge7p/TcSaw7GIS4nNlWjpqQJjPlvres840OHLARlzA+uO9H8/PGDrnAS
JGKvOESNcK1DY2XBb89bCWNYEa6TNe8x23d1VKQBi8jvG7kMf/lWxbelN62PPU2odXZVECCdgVCi
TmU5RWhQOcMEYVh14x8Qazp2AHLngb3u+4+R16k7lJmY7zZq8fVoq8r6Q675cr+Rt1WcFmGFrwtm
Exk7TTMNZ3/aqWa91tTOgRelajDtklZ4cNuZYCwDRcokq886CoWOmCYahCz42L2NsY1xZjc6S53p
7HlsZF5eNoAO/xDIeWlJrQrcifWBpeekpdAWF8DENtGk38nVRTVvIuu0+T4a32A34+NOXFB/qO1s
7HhCofO9OLOCBblgiKL5JLN1zc6LM0A8mYoF1J4OKUjqKqzcC00QVraJt907cFYuAiM74790byr3
kdxQABHb0aWdWOPOcJVh7BTEubdamlpcrcXPoixD8bXTQOWnjqFYc+AJ7Wab1WtaLRcuSG9OYFSZ
562gR0HC0lmIbEk2VZBOATPPw7J4/nJeyPtpD37t7FzZUHI5z7TmOun81vodAbV+V55xGj5CNnon
myYkuP1J7uZq43V8Q0utpsMgspA/2eec1IA21muZ+wuAMhaoKpYCbWUNxvZXlcGWPRCbmxepu6j1
Z12boTwsZeW7qaQ3Q6ZhJ/F0mqZh5QiIgtq+jIL7+lSXJO7es8NOi5T+K2CzLHJWcKLGYopZMcSz
znhYhEj6ZR7uXDOx1EFlnANhWPP1CtH/Nze+P53C0mSSCqSsdw4cIYd7f+WXd2j7cn4xLTQncyFv
cONouGH2AllXpV62V/nT3rgmSvzJlVPqc0cE/5xABx9YYrM1XdEwg2sVheMfl/ea+UfrMJHTPsux
YouBLTl5bQ6tsg+qPVA8DQ+2tqq7yh5lWot5eYh0YRMuwJXw2LHJ4B1EkjX3e4OlASgwHN0HAF9k
MjG47osO5J4fhp7s0itLWOUPb+ijp1b2W52g9bfsbJw99YYJ0G3vcvCPmdlyYaGPhZk4T1HPWMVf
O8c6BkiO9DSy+tim3OzvbdX59XnnJ37EEloT5OYDxJxE7eh7/ECgLv2MQ+LGiVQ91zZOXS51P/cT
KM8lj+ViJLXu7tEYB+6I3VxIojkgE2WLkhRlhikaUagHQlHzfyRERtspwHO0JVW0D3+hYmGBC2bb
BmlD7umCF/tol0V2JQ7X6OPsruX7Nvo8azc183Xbcvp2RNUbPp4XxjqYuSw/V8HYN/a5hwFds6+m
HYN7hOr1BRRl+w9PVIDPgDE3ExogV9JLirrt7udSwr2oZZbHqfSqj0nbjGEWbsLEArrdYo2y8won
M/1dZ8hJGoMqeHb926JsVRBRdpvp67spX8PrWHTRjw7J+JHNMM33GE10U2MhzbXqa++5dOb5qRvs
6Zel3YiiI5qXp54Px6Bfe83Pqqeo3403rbHRg/xud95UsC2y3urca+/afreou7DhJTKy1oe+tZAS
uUtaL2Cr7LC3/v7Xnhi86/kG5xuv/WVCup+taqhrGiQvJ/etQx/K9XgbHB/Lye/TelX6tNuB+tZr
415M5vmXcbLU+2iP9l0uR4GMKmmJPKWLJOqQ+rzReQCgnI700csL6Ol/hZpzvg8+jKpIJhKNTWVB
MhMkS5vt56aIfuO/I+KjuulPuj9ZgTZPcHD+++2FPtUOkp5Y+djLLsuzcnNzClV4n2sG4I7cZEyU
LwKz1zefgLzRI9pvGkXNi2pCB3mTu/bQRTKt5m28y8l6UNb0BaHw3U4LKILa7joQxZj/ytpR11/v
Rz12P7KB4MxDqSFxlvdSC9or0j6ngwn13CWQcv57eNuBdfSC0T0oes0Hr/ADGHFthv98f3f8tLab
4GEfm/6yjP6YM/odekj4sAMeKedHfOs83cwMoL1DNY3p3s3ddCyqeiPMRtvBwQ9r75dxdvGyYwD9
GEJMIUWXD0+dUPl/C7w4pRUpDr/9Vlo/JxqKLzEI+UOJ1n5Cze6erbFpr30uljGxitpNc+6Ke7ub
22PEIPoOVZ8qedqc9l8HZglo061FHErtHyfIIfR3J3rcjHcjjWZzZM7afNk1bFTcRHZ1bdCLTyGM
NIIZaesfvtrC34Zb/+ogl/6LWoij4NFGJ+lh+Sdm1tQ5fQopsT6QWqnec9tQxYd9f8eoDNt6m+/6
zcmM9dvDeXKkDEC8nXvmddHufIpBgorutXOcxkG+h7wr53qZS+SMmUFmWb/l3NvPduDyV4khcP6U
0c10sXo5vJ+3XTlzG9RDR42g7lFpp4hrwUeU7+09JTIrfDm7gme7ls1PLucA6S5zrpYg9BMIYss6
dtKV1mldwubOUpDZgENCIa/Y7frHlaJ4WX18OU1ZicdA1evrXg3OGrtj76SzdsovMWfuZ7kM/Yrh
YtguFGtixjoiszeyA9rPlTgfoGFblt9Dkbn8/XlWMhrpZ+eLgYB5xZCkoVU2n2du7Rr+ngqB/BkC
nCUC1Nh5dLFbKZhFRhiYOEYIrdnCHNvAvPC+5R3+GK3a8rh0vfsATKnvDHjknQPAEZtA7U8ruWHF
ATzPFom3KEDIsOCoa+gjj4wKu+dI1xuKPhPE9ywfy5ca0Ru01BIr4+a8y7+mLVMTfisQIrOL7r9i
GvNkBI0LY994EU2DV7KVwq6KrYcYlN5DRBn5qIXBluTj//qLrgKB6Mpwf+9UhKc/wuGFccy/ObGu
uRDOH8qrlg1b0KLmsmuZ3YSV3Sn6M0WJLV9cY5XOlW6MSdEeCTF9d22/WDEzNuvDLfrRBxvH0f6Z
zcDw57rPl/bvPMlgOhn8h/VX3WytRcMXZsORvmX3DuEk6h+QkF4DnFIruz3CmbCEuR8bvdNMKd8m
iWjXA7acdVe11/HDLbVzxe5Rbxd6DQPId9vKieeHYQMJSj22LI3TlqWx4evQb415F34Bb3dAwS/3
tAz6LHg27D93HvIWOProeXl4wROz/0c8dtkeiq2dinNBL9A9q5aiIYULWlcrLQa7DffHTvh9oNOR
PqPKT2PArK6Mw37WM2a8SG/lW9/D5c7ce2YPPxXSg3/0yrIzPya3veEejau3DdeCB7c8ntwBqqPE
RbezSbTb0B6OgLIhGIPZsx7XsAClsO6bDoqRzXNIMnS3nVU5o4bxRlzqDyuo3Zon7uIX9qNCaQrP
TjuajO8TMaf/yyHnMExd9t6ezcXJWNnxsx33WZxA0UozxeEMy+tSwGcTa7OscAy3kVVk9MxWGoTl
kv+YRMDFHE7ETj6CxQwTM43RtWqWg2IhePftZlKXGaddgChC3X2VIAMRLe26LAeZOxn55w1g5rGE
+qvvCxmYLOHnLkcLFc0J11/8RgowfH9Zf08Ybq0f28BJ+TUGVrvSH7A7m74nH/PW+iQg2yF5Zqdy
rV/8ydjDo0bRdS5YqTvnRILGACkvB8QZnoRaY4xam7Z89DWaHlDkaLlHiXQTnJouU+af76t6RKmB
QH7D1ZCpn5072ejQi+MwIXHXnnp1LrVdPq4tLlgG5+yYcQ4lRqTstK/+ispGk8bV4VrCUPi20KdJ
HhJ3dGdBbmQ7fo/QLVPhuKX7qzBlIB5QPDd+vcMoxu0xQ+IKf+BswWBgqaIj73bvouq5AR0O4CCV
m51xUwZZTLr8tl/aDYPe0xiVY4baH7j0F7vgHy1ivq0wP4tw2tbtUDIrkyplmtuVL6T1eNUT2zw4
kPfQAqlQvvaYAbHBbBieRDEzColz0dd5dDDoFp534geMgrNtBTWkMs7kqblgZZ9Qj4MBKT32ly7P
CXaig/Z+WU042b9l5WeYRBaDZ+WIs1hnSJ6YoW7RQdkQTacupwg6aj6hYyeNGaU5uRs7Nt0LZ3tI
lT2VA7Mi5WjX/dKW4BEJxlo4go3QAb13LPBu9TPZWRn1Kz4bb73PZia3MSed6JKMX2cwQf/dhiEH
VygNj8FIPrM/Kqtz+2cPYqh6yuwQXbxnSDH8g/ls86sM+WtwKxWg27HLDCW/auMv8wmGccl+k8i9
DP+GvvPGi3IY2B6hfIuMZzbf+tMUTEt7T9KCiJi2V5E+m35V851QWZYldgAQeogW6covXKeyOhKj
vyzPFTyTSEcmgnhaFTbseAtCRmS4kVGwC0VTzjQw7/ejyB3t85A6pO4kVl0sTmJXDc9+GjLxzn9S
M5peoX+L1bWuXtSX05JyvTgICEMZlOKORbdzyCnAKgiE7ZqUda4PX8G3U/SsS0Nvp6bhTso50oiu
o6lk0gdSbIZpidnsN7EiP6Ay0ZS/+Ts+EeBb250fRL2p4OQ1aELvy9qysQ1jA//9Jg/DFawDvq+7
BUxovmHJW3VgSWDff+I2rpZL3tmuxymHq7Ujmc6rMDdE2lTHjS9l2s6ZR47tW9d3yAuO28nqrsu0
BSfs5hYKwDFkKtw/maCqqi9tVzmvKr2+szdJF2CVzVIKoNYx6VTZndYXhc2oHU4NX8mmP3zDvP7T
wrvibAxpee2fu9AbG//dyVz8zXHBcgY/scspLOmo8r4Jr0rn6t/MSRIdRDNXUerlZsbADJtv7ads
devlnohyrLA7HdX8HOAlxdlKLs1LsMw2DZFbt+thaYj14c0YXWf805G8buNW9BAZ/LTs2CHyNEXd
ULcHJqKiug+8WsjPYO/YBcqSo0mlSnssdIg1R3FhYVfHgnfpfRll923g28wkGlbqyavAe90cXc5L
Dlq4xuhuQwDoLqALEwJ276juoXd0XV8D7lnEnAWxo4vBCJaIh2lf7NRXTGbPjbuyaRF/jDvkP11R
592ZGWUknPNsb9q13wc2xG9/i8Dtip+qJsnLhUfFQWtidMd9hGZid5WK57H2oYMqAyO0sqGhOHoz
8wWHNnIZzXV0IwZVx4VtTvpeGRvDDRlJdTAeRjJSyxcVIlSruAnXDugYSbCJNzGU0e+B0MAxZzgv
irIgPJDM7FQOlVycI4H9vjs/hd6k9gsOa63+4I9A8OCncMWL1kw97+0QmLpItMjp19plnbJXjNuG
hQMLU4ssxisM4Nw57Ma+4/lyaySjPfdyzKKZWE8DFex/3u735ipNRhiFmP0JxSToI/22W0U0/CoE
WIHkXKsjfUUQMoKRJAJZN+D+kBl9Ts33VCRFuCB3UvD0/mHNw7o+0axrbBCN1zZ/G4LEimef0Iv2
H9RkX/xzl9tOT1bLE08O4Q7MtlGnlVaPcav38HDiIXQT4eStxzi2nPMPPA5NdZnAVLsnHx6heGls
fFfpXslAXZatMhRCOwlQzcUtO4+WOcBViMUz3D0LCRnU7vesDHcSUXuGwmdeRt3OaaONqPCOm2ib
T4Vn2XmXVDNawRkbJ6J8dtvadmdNta+OfTvY35tqmvoFTN8bZxhV3r1rC891rRwGpZTq2IF/dVMU
Zn+h1KdFxM0EUZ30UGFBmPiZDvQfa62zfTtveR5MH54iz0LFhUOwU5yTWkLGC5oOg/xwzmuPKF8v
pN9andUPkr7N5znVSK/9ZzswbMcdadnrT5CLWWG24P6xf7ggNtxMQpbdkCgJfvaonS1E9dpsKz9Z
hINBw0i9CGZJdp2lXP4crDPDc9SqsBdIjLNB/Uwbp7qBY0ikLoK6tToX21mH6pRRL03nLqDcr6gA
q1p87ow6IFvL0op+yqkjwOHAeDIzazwFsmr+o8TPAXeJn6Vr8dBjs/vNNUFPSgfD1lckoMk9VLDb
FFxoqOo5B8DaPnIYMDIrBNd10oXCl3+5X3rrtOAxI2o1KxlozwWBAGXs9l7Wp2VUOv0jtktRHkOz
aflfFljBPB6k1colrUjvqihJ4JdXPmDuD78ZXrE0WJJ8VR1sIZkIxTjv8OJuXuPAeeelIE9gClE0
hDUbguVGNWuWUGdq9G41c67fRTCvQPfeVFZtagYTFP9MxnEGMZqvzfID+3W4nTjjyTWnAVpzAsep
D+2bhwxjI7AgfYlja1f92XaVLVaim5laYhpmXhBfzVvwg9z7pboHtsHVXc03PmAIprI9l91kwaCw
a4O0BjPW7vZDmmiWN6nC13fYimmpRFBt1UoNiY/ri2yRYTj1Hj60s4nWpjM8yVqsb0RMoOClehsZ
zGzejMvopKh6ioStqo69pWKBMD7VYU7Dy6968U6tN/nQlIBMjouvbFwzAPluyzHaLZnTePd87/v2
OK2Fq1Np5jn6gyeVEyuxQmPYjZKXzvZDs/32ExpMfmppr9xiGriovK8mj2HgEcyUZAbPmeziznaU
wADGc14N8COGGVTC4qJmvzfF4Iw/qT7H/qezYMdmZzBX1XLfWAIDKIVYMCTbhHm8ufC8qzFMNqoq
XLVzwAUq6KNmE/6warwW4akX9ZRDj2bVzmKqRpEZHupoHdO+Hjfz5ritWRbg0qVQEvFBQ2+yswfW
aDyPuMQqQ2zRPnVPdsCbrRjzjzuPsB6qYn2DwRfF8077vH3VECrit0fS3PqnzlnYeOk4WMsd0tSy
o998rd122gYfHgrz5FrlidVqs4Lb9SEttcUChP0v+WVYnSjWZunwpgYRjDhiWFEKN/aMYQDAc9jP
oo/JwJAiQn2E0ub25sL1+/udCONxODJuDDoF3zDOvptIciPa6ixnV1fv7FboIMuhHbz1v2jPh+0v
IwHL/EW4853XCQdr8K+Y6sX5ttZ+nOsYUVQ2zkMDSb2Mx8xSszr1Vjnyfo9LNAchl1S+GC+x145E
iUPQDxp3S2OZsjk1zPuJZXDwtJ9R20t5WudchS9dTi7KHRGnvXmtlQ69x6EXmXodkFirX30H2pUW
yx7pRws1zo9dISt28NDfl789hv/ZxQOf5h7hFrWTmSXa5cEqJKsZbSQg+b4z//dfrY2alfQTV93+
BjTu+3XeQne4IZQbC7sGrhAEz86dZXuX5dbe/PS8xote8bTh36dNrh2V2JoT+RxllW+feyZc8hh0
nEB3hueiPxH+5EL6aIsQ4bBgP0WyrXjOr1vZW8stZGCnB/GIZVg5lLZeus9wObs8+zaRTyVfijtN
5jSEEdwMsvey4+TxtqC8zjxgvp9gIgjaC7JU7+zkUEsmO1O+l+LYIt54hjsXmqxP2N5RgH91XiiG
P+TFtM10WDBPks6/9WKVd3qx1SqSHR3r/53aih0Z3rfCh4kbePeqLYbWdMX34lKOaHZL+tl6AqNc
ykevx3rDmuvdLdK8GXPvbCSjq4IYCnqL67jumLzwqXfTDU/1MWI/8FuzNppiu9UgAUveOxec2Eqm
ahetofhod0IAOhxs4QM1mLKfZ1xz23DEjk+4hMPJOj2YqvdVWvTr5GlIksjyf1OqF+SK4QKmJRtb
X9FnwsigV0NdiU8aCG/liQZeWg9SgraPCehlTnp3iZFjru6jtSgVvbmqjfspmFXJl77mwLoUKxLH
nYIFxiTInTWTVFLbdjIqPyyYJVa5qq4TSmlFZtHOYUYwS8+Mm7iYvkh3/mD0Mhf+NpxGIq/GHwMA
ye1869zA/2g3uvdvghNC/T75qsHMlTlrgP1OIaF+YKixSDLxYWk/5i5yh7Snfe4+QQa2DA6PtJLy
76KtWb8APgoKOSyKvMbQF878IjaSjNHR7GJPwC2b9iVspxvCYvc25f8QTjgmZ79ZRBBHXZ/1/n3R
NcD1Qw7Wke6mmqfTRsxLeZSEXnhkNAzwF/d1HuACjuS6tm+dlDp60vWO+riYiZ91Cane7ISlbtPy
ayn4ejW1j8fZe2orxkzXhtl4ffT47qPoUK95JE95EA6f4y0MAI9ntIGSzK69/A4nQ5rjlVkfghO9
HKku1NMsEbwPNE7AryyUJbN5ejxNze+gO1QfO+kECxUb8GxNYe9DdMKtZRgJYSW0+GzINjU/kKaM
ekczRh+Nu2kslgdIhGW//cOMULslwnniKMNEu7QjtQ1PdjHkdXDcos5mCJ0Zl1Uh4Kx4WmZluXja
e8dsj9ybHaKUMPg7wC27epwLxPZC0hNUtTe28MMuGEHFXKt8zCLZiwOGUDP8Xrdx12e47a485KVP
AEJIuQNpVOYLgaDsnpk8L4wZCjQILX0UrsODLNwmel91F0H1Sh1aMub4Knr6D4esnpjR2OrhhQl7
PnKIyzQp8cCF77vCaY/Vssw41o6lXbFJafA6g5286wOBwczLbbUnnZU1oXzMbYfK41LLnt3Nft85
m36GwZkK75XGymV3NVtZA/mjiix3uaxDQwA1E1uG0Hm7RQFzpqp0U0LyLOelaVVpXryNCfi7ITvB
/mWFiKBpRlBJc4eXmDzX2Zq7MIv9wst8ohUCHT4uk6nba12OHRbRvJRsdTkVm1xYpji4JO9XILpb
AWnb3TaWoo07VUtr76mmMl9dNGm+jMK2r0sYifIJR5ymFRw6SplEYQpRJzFrBOIYOBGTX0LoEiAA
yl1BTkELhVFg8qiHgLYVW0E27EcUYGaoIQw/fZgofTkcyXSaoycmu2155rRBkWLeJ5zws9NUvb+2
oXeYGvLtwf1jRGQihgvYlu+T2CiXY2zsoF3EMTJcRhIKLD4yrVd1mTGfyqTinuqrQ5kr5pkBS5ic
1yaDVDKHQFX5/mmIwiAYjh1RHbwC0HfGo+VKNc3HqIcxBQwsKts5EhYENddaczg+76hSzP+BViIQ
NDGRexlsObA5yRRNeXZKY9ri4RZ7MxybYd8gmUbaMPVUMxSwyst0q8tKCglMgSqZZtPBKMFu+lOY
XxlS0fs96iXCrgBx75npH50wbskDqs+NvFJ+1axvw2ITCZaykd1Wd3T9m/W9j33Uu6zyGwpHpI5c
64mFQVPHN7rvaBAJft1se2l0YbWvBLyE/nIJdlfq5orrxFSPGHSqtKP5rr+ZojNhQrYCwjPYUAkT
cezph734E+2rNsvfFYMY92W+L6/MJcLgZHVd+V+Rw6PG++pNbsDU1RpFG+8cX24qpmj/KXkp/stm
IpvYIES8WExL6d7Vch2Wf5T39nMuVYmgORWRnXgTdiUMUL3ztI7MqNJGZEV9EaGj0rbZChen5jq+
zPYN6wBcnoMvm5FqR9LIQqQM5BBg5YJhuXobSBxUjwW3cP1nxtdp2XTlUTEzdHJGd3nnnA1CN7b8
zt8+hvl/HJ3JctvIFkS/CBFAAYUCtpxJUaMlWfIGIclujIWhMBa+/h2+XUdH2N0kMdy6mXnSMmFs
OCp51aFhNXezpYpxfehb8okkFlczbT3j9Rx8gul2IggaSXszeSDctFmHeUksZMzxXWObP/S84kFj
qLRXz7x43O+qynCAE/rxL7NUWXPE7czBfAINJrhGG06027EUJOAzMmAJy54cad3XdhU7NLv63yRq
GPgKm9Qrxh0fowMYVPHR64iajarBd3aSY9uVlyKqfQ/6eazFvu77YrzmOBm7Z0klmv8bA+4Q/E51
MIrHJGKZcefQcWruckwHUGKqUAvzmxVmIM/wsapL23cL6/awjmO8N2Bej3GSAdLlwzrluaiSZMCU
mjah/41Trzbu1hSA4c54clRxyPyV7FboubHz0OfVxLJbW048GyTfaH3PSqnne4xEQCHm/9Pi4Wxn
TwFWUYgT1RCvl1g74fDp8LaMBsZFlppsVeqM/wb9N96I5Q3e1oQFBakOSWHqUq5A7pXn0mXXujI7
DHles4SNtVr2/HBLrIlI4JpA3msqHZdbGawl9i9wbGxIsekm9fTbZ2Ea4D6LWN97Ze8Ed4xRoXuX
4sUb7xziUAE+0bIpx9+BlJ1zcWNc+qzf5SJwwcX9ZE6CHb78cuIOHBwFCnI+D2VJ6rSNm/IR0+lS
M3H5qtx70jAwMNfMPFWieQ1hvACRKfG8hzHPqdzjb+ZUg0G50EvQ7qOqXsJDxZY6+CWAIBIiLAi4
tjt8IsMXh+Zl3kWcwgmUFrP9tThFwQZVzD6wpRSr5IPo5rW5hTTCJ6rIp2lf6TSd9z0SZPE0J3Ps
71ze6NmDrewtjDAXf3LyOg8p1kQSeR72531YSfvSFXisr74DkOtu4RGJplUacanIMjEiM3SwKl8V
kalnlnSkOSE2uf6xEySnMZ6zMX8yfpmcKx55RJNGXPKPvHvyfhPxIItON/tLsAE30XpcCRHBsWAM
QwJOKp+HR8yzpf8zw5dISY4G1P04OFutIdQ1dT2mY1BpWQeoOKgwl5htzBlbshNrmXopKOkLY+c9
7b0UFKQux32ejHMAlHZbGHeYIFk4Tsx83Xj/8TytMCd1hOh0fUlzzKzBkSBZNu48tmHrvl9sGrDW
FPo7Wqxo++0Sdc0nTE+CxLkadXTrOhycmIuUDQZpMYKuLcbGNpsulDBW/OiJAJ1yXGWtQkjuTeY0
p3VxK/sMxIM0FWfr3r7ZDIsxZJq6COxj05T+f53vN//IhLryGMsoffATRsx9kY9MVW7NGYWjMkdC
7OE9DcukwvLhQ2JjnQ4pw9ZZpTkE6SFxKgAUa+7z/wZV4baz1uFQHhI8LC/Y4gvCW6SIryAEG9Lj
eLa9A5/DfyHqVX95nijzU8GPow+VMZKdAoRGu1EMKc6Fv3w5FI5a81+tXP4f6WIcuyQuhbA7kAc4
gji0cuOyVwoRK+bsx6/C6VXxhPtxRBDZa94NyjwMjdu98Yn64DPVZT9+y4wVEEvtoaxPXj6Z5pxV
BmG0a9o02SMiw0dJ455cgmcJw6OKNOW+hTaBBT3L9fgssLTbk8NqGpSJV5XplUur/qYOuQoPq8mT
l5FVoL9rA6brvcYYNXEVEL1kXSCzaAcOFWt1SsMIbhbTu279ZctBplsubqainKNhtxfUMZTfZV0B
lWKxlfQVAelaikLsXAeZcBPF+CpJnHXVFJ5AE6cAOKKCsZA0QcuNZPc0jTXtFiWm07tlYkf+x8mD
djmLDmTIk+umib1RoihYxcrdVgpoQ+cxYK4dhtZN4fYocJuY3F2xH8vcwYEGFk4+pG4//GNf58i/
I2TTD9N7efELGRgniEJtfkAfBBwbrbM4o5Xxlk871zontpzRX1ZP1SV2IHaRygiydh8opZ7xiA/F
Iexn4CzkPz3Yy+CBNQAByqS3lQFjB6iFMDU+WvIajz4pV9aASZcDHyhXhxSfHFqxnZD6uzeyo+aY
sPS2jFgleA0gha37kMDNKc5NLDEYJ366yksXc/sjw3vRY+pOdbMdFvSVCxvDqWKiasH0TY2HzbHl
RbMj5jm0wAjs/CBwZ07bBgSYh20qUr9mjmPtwXDB/OcAU72RCBrLGRVvqnuIy0Qnx6yP3LNuqy64
srIkX9mXN+wLR6vstWTlA/OP04LYAmGNjhaBkfW+rDwS4A4VhvddrbpHl4LkaksdWP135sJBk50o
EQ/Z4lEcgb7uUFqiEW43Xl57IRsRzCC7slYlPcZT3KsTkwDC6DSXLpYz5CO6rebVvPA0wMy75lm/
7GAZrXgtEZ79+GiHbn2olWyfhmQOqmN4E8RDRBt1DJe2h9gakw3I7xoquwL/UPNDlSdkkJRDMmct
b985vVTmErWsXbx3r3Xk0O0JF2ZYAUia6D/zGHrFteyJ7x6Z2vRAAWuY/LUobHfJ6EXtcZgLaHc+
wYOPDF84Qiln5vcQrgdHP8YnOjJC3hPOaQEqPHxNFVGaI5PmWu/SQvIoZC1PJDwtQ8Etxuwc3KVw
DN39yqLLfoFCQdP/tl1TE6V2E51VAAfbxKUWlVhulOKR6KI7lz+p9CvKW8ubRnU8MvCH8ATPn73R
auRML8u9FC9RkyWLtfiY01S/V328npreG9OPyl0TsIoCQNJ0yI2tDUkLnLq7cQ4BUvTC8/yN8Kf4
AcLuiJrU4RI5YMNFM3IcB6xQ5HG/4cI2tCmROC0JS/P6WrHXL8P4kYOvXaAENUu58wGGxXt0f6i9
Zhbgc7hCLi5xTHOa6K58iGyulp3SdqJQJpvG3HuhimQq/y5d16EgJFELxAfYjOf/xkRFBcJecDRq
zsIoUFND3cSfHcpLvGclxxY8r1oxnlo9EBOPknS8EEST0U9kwT588Iy32RXohNktMb5x1JRxOed8
lSxGdAQvGntG/leUIcXTvEWlRX/o5kfO8Ev9WsGc+68fyf+RS24r8ANCrjwm+7ov9a7LZzzFJIRs
eg2wgrLOKWaQH0Jj0jkLoPJwT3Jtq+Ncxos82MZU9lcuKAxFSI2j9tLBNc1wCYmkO0ZGS5K2LWvd
TbFiqWUXDP+1ZCWJonFq52zBjxUBl0ix0hcH/DqcNtW8VM8hkni7ywdRtoclEyNAlKrk3ZlG8Tze
L23RXlqudbJmanWOur2V6Y115z4nXeFE+8KX43XtVg8f+MqdfVfhLCUx3XTjufCJ4u9SMZYEAGyO
LTRJPCTQDd1fLUbDQfXXhRA6J6jVMdc67cjQ1RMD26txeDMexcRBZqOsLOQfPZC42pQs/P/yik2f
op4E/pHoWPHszE4AB+EmFrF3NovB0YQG72zgeKBNzd4i/6jwlljhWuHkTsoQ2kpH0nRnvS57MgAK
+PPTlP7uKZObd+QqvOoPe/bR32AMXB+gGg3plu2Rwm/K5g4uVyWxkMdKBJh6ByJGB49AdruN7OT8
CXtnWLBWeBzhxgKkG7H74XuxE4GtG64BQ1JIhxsNctMDLHvOyh4tgW9LowYgIJ6P1QqK8fwnZLOa
P1aFm45Elh3ghjwytRmeGmMEoXdyR8Uxc0Pm2NGZiCNQ7FWjI6xUjZilJ0awxICkidvp/Ggavx3v
Oybd8dSVc/o9FTyE2ay6y2tqp9nfj3YF55Sj3nU7FkLMNNC03W5b0QhzAhw+sa3PivE1TnMZHrQ/
z+NhLubuJ4sZtG+H4uGlLhwJoHrEnAdxJ/Qh62CjnckSr8HvCpN/tS9L65ebJSu4iIOKF/+Gk/z8
EaetqndVXfvFDujDhNbViuhYr01OILDNrzq11dsAcgKTZF2XfzAaptVdCwv33RNwdO7AF/nP6PzV
O4idFTVPpP0liqaRhDlGHMxvq50JUybL6lcP2NOifyiqqToHYN/mCya7pnuIQ1mfx77FUwowIn4j
eA1UfaqIVWO8Klr7EOiUiH1eIsFl01T4e0SFcY+v0JIP68aKlQ4lUO0N25Vg7gVkFP8Lp0nb+RBw
np8ORStRHhIBj/vQUliQbIFQxJcywciyI6dYzqdy8sMzgMThCMJwIHwwZzHO7Znh5IFspXb3eWMd
Ut0tXRaE4TClC+y2x9zPaM4ZsNpx8lttybOnVG54AEy2vnlJIZz7rEGsuiHQDZlESAHcwAm47HnI
P9FfXS5Z206xeqjCInFekKZQj6JFmuHihp3fn5curcwhxwjubAonjv8sXQKKomLiA767COJYYb+k
7ol0JKffuEYQee3KSCK6O4uSH4TNi4i3R49hwi2hNu/6UXlJg4XcFiyIfKvQDVdV13rXJpC1gY6n
w/jpiZjjxibps+FtohOM3a83mN04OCp/qW5m4c1Qx073WBo6pI5DRVnhmUioY49D4SowYVOHcWft
Ss6zfc/uYrvis+PgSN+VuY5TVNc/PcSDx3ng1H1NDMhYLKj49FnEBGDCN0NfhPWVDT9gMTh3U4dr
wuXhP1sSkLtmXYvnMlDVT8Jn/NUXHHbI+PNFsrScplfwoINh4Vit6L/KAt2HeY480Er84H5bK1bh
aVvWu1ytUXsKLZ4tHmtl7F2MitVl6a3/LqNcP1BfDFjHw9L2nrkCIlegBKRSlpjLL8v4BP+FgHl/
j2kSzTxdMHASSh+9ZudlTq2+1pm2jAvtg1F2zHvO5Jwy2Q3vWvh1hIgdqIhgUXjcFAPRjK0IYLtu
FDicN7RbfuDC1gnPhWxahgPTZRXtSjn5gI0bp/joZTi/gTFnh9iCfHvHK5GUV6rtnP4zTBVlee6U
mQM7i8p9AMAs72sfuQGlMi9+rJvW18xUpvjXC981dLSwlmbQj6CdUvKAaMU8DLxymuyAwjUHa/cx
E40jyqL53U5Y94u3gdKE8m0Y1u4+Qv3VX5EMZPeEH2r+b4DaV2wrb/X+ME219QVGtdF4Iebyu5VO
+aR7t8SgFwrIcrZ0Y4zr3mDneyFdskScaNicDLFrzHOcScRGxa99tVOR/4x+4jrfLlFZAovKWHXg
skg4y3D8qnaeUOSCkAiD09KzCjhDu5mCZ3Q45b7olUmEh69u5HJXuZmInhW5eX+Ho38pL16jh7+T
F7vtcZzjqrmjMLJCyskl8mQ94zvbdFG3TCzvbO/uZhGyXdoM0lm7X1Ub6PgJ/61Y+E/W7r+mzOPg
ImQk3A/yrONLM1TJfOlzPSkiEZ7Xw3vFm/vE2aRKXlvyCcl2wre+7A142JcFO2CD5DD257hg5/6r
AdBL14Y/ymNZ9/DAme8hLhFPKHBGfGJTC+V9BHk330wRfk9axShdOJUxzkuSd0VcHno3whQWI89s
AzjRe6DjVHKOeeD4T2amZfCaWDFgverKcdmigrFW1HO8PGc2pdSL0X2YttbP5We5GK9Jt03q6Xmj
20Tjz5Zw7/CodBlJH4YCkIgm8f8FDSuDexfn1W+Ie4V7TBAmFBQhMbzImZfULswasVIu0hbDXwkc
DakvZjMDm5Yve6/5nTHX9LnHamXtG7nLC2Tma9ax2BNSj8GHGrrR/46YPs89BQmsAWmpKX/8wPr9
lkGnIWbAHYEdIhniC6sGj2P9qttrPlA5uSMWl8BZbThVbTMXPWsDNc981oGXodc3RkqSxKr7jssa
SIRZA5OjSA2Y/8H5rn+dxOcEARY6+Ltq0hr36TxaRK6oTNAAGo40XT8KjmochZsNjR6Ma5B4cQ1M
pnI4tdYTdDownIprqQqq/pGuFRY2CLep2spytpBMe3oeDeZzAymppGeEY1Zzgw5ihjphh0hYio04
Jrwc/h7SUxv2W7pr644NjifemNhDSPx+DVmsLCGz+JkcN4LX0n+exVQOHdc0PxQGpJRWcKTgUZyw
p9u4UzI8kfoceXvzgswAR0bz64zN5AfkO7SGOJ9my9HBhQ9G7hmns7RyOXkMx8uGPQxpzw5u03OP
fRWvYAVDZdPhGPJ3MCHHz6xcYYqWbK6oWgl0WNznqwKdoUgqYOuVU/Ox9gjuN3uRAi4165dqteOR
KwYgD8wD57nDM5MwsBXdxY9jl1ildAS04HIM/vNjl7WG4/vVIbel8429HpeXNHHxOC4tD7kElFfL
9rcy7zgtAMSqgi4ydqGi35btbWfsEXa4xUXgh+5ifxHvrcjcX72emnqPII3/uhy14JeYpuUvixL9
JgkCSpBcSDUbof2RBh42J2QnIO9pMHChJKaq18+m7KrvNRQZNFFEGsrydECqLRmGhM1dGYZs0Nmt
bjw/0i/ZrHAhVTOGWz7aFP5YmKonfrTQbjMoHh05uDx3Dm4WtvSD25vZVpdZ+9TpVqQEPHMWDljd
hmzr2xgQL42xa7X1OJ69jnXYPfHqrAAUSp7o5Blriu1DXNfv2p3xzC9Zs/4edYgJkDtTZ1s1hdFj
7k0MCpy0R4KRwrHVZvQEJlFImw28nYSQ3SEh+RJt6XTWHieEgg043v/2ferF+gVDoFAENnFPpwiG
wOXllP13Ox+DrF/d5ZdSpQTnhtmKMY7vm5ktZfdpa2o+gmZ0yLlZcsoujRqPnVALrF14vdHmZrc8
UjtTx2RsDeH2gm1Ivi24n8/w7aLuYivk4E0G14K8bBbhb53JvXzOopwxwYOAfZ5Kga5U1Un0UxGm
hWESEvw9qDaM3j2rWZxXzLAv7Dj5R5ystwKbvOfGdIaxVfu1UbA+eqh7615ESfWcp1721Y438iCJ
O+dQ89rJtqbtubqg4SQPoafJEzM9IBbyRfA2tknMMK3SeGm2S347iui6ZkqqRNik+2bye5Z+Rd5h
pqA77A13KWo7QZhbFNvG5jx5WEN2A0aDf87qpP9oAjICJT8S5yTU6++J5+C4jftKfSyLYzJEpzx/
Ixw8f1RaiogYWDA+RsCS3G3jz7D3Jpe31ibnKPsr7r2EBW44wg5CwubQ7xdY1llEYEMkV1XKS6H6
5nds2WpdEr68H2yEcESAyXHEX8tMXRQ21vxQNdARMAEM474eE/UYSuuM+17q7Cr0wiPZX5Iig9Uh
28epr6Mfm3O7HAhkxM6GDiWh98AjERgnZAr20Ki/1BGEnEPXdkF0GuUy+zspDZBVxCjvr5cpD0df
sMj+lI998lxqHyzGhME/2y2wi5tt0wwzVCqTu0G1mX0huFjcObiQOHO+YtZPMTP4Uj7wXaJb91RC
npG++ASkgNLxUNPmxBmrX9q7pmDfvYti3/JvWPX/8hPEtG6DxOMxMwLqJ+xOkJp8Cgsg7V39zEkA
KbQwt34XuKPUIeqB9RMFYmdiniqDNXZDoxJ3b712QCdQmdPoLpV59O0Kg+nbb0z33zzhPKAipJkH
ij8HwJ4/qwcZJdhorzXRw40OgBuNy6rB9MaK2sfJj6OjFscZtvf4UZEBMISRaVhYIBPhXKJfJslP
eKtbdgmYGKaBJliXUfdDScuO/mA5RcoTuFQkTRQ1+MMo2bxyuixaTujNhK6aydhTQTECs6EqM8q7
YjLZMvO7r9yEJtpHmVcBWe7C7LvlwfSlwAij2w9NnHHCzljbLfVAYtWwn/wbx224JluddWpoLqvx
/ejMIrglbxtjq+XrN9KMwXXiRaT/Uc9jOdUOvahvlVDmdpQB46Y5UrTxGP9RHoaxHUvZVBIyQ5I5
irbOrr7Gdry9DXMQ+6uFOJolBECiszJ9sV1zdg5jlXlk/v1k/kKTDrAeeG29XC2A8xh0vKBbni+3
0TO2IZitU/ciSVl0IckeRddHzuhOkDllR3MeV2PeSrfgz1FHYdvHfGEhslGVE33FCVQrpjIyBpsa
z3X5NKdlTyNLmZTfipVrfBrVEL05JpotfsOQOI2vm/G/zgZkxDT0SH4YBzQvLdGc6vdw+iJzjPuu
ecW2aORmZOwFW1ErTVdOahb1NtBw+DrD7sZM4Me9PXmLD9c6pVTHHmOC1e1eNrWrd4Ma/Ac0n3Hg
UcDeNdqQ1yq7u9kz+fCdIrO6/xz86oK3RF/B2yH4fZz9JXxKZzauv9t8RnYufLedz00ZaQLhoNOa
assyK6++RvTOod/VGXljZgqbEsfdeKT+nCuHG24uXNLq7zQOIAD5KE51zevVjwGz9BI5OSk6eddH
WDApVcqTYjMEsqVaCqpTLx6j5DYGthQArAA5sxAnnF+WBRaQebZbZLcMOBfWEL3sW7dKDNRuUfrz
I4+WTP+TCN3mFLC4pfhjZKu/gSKU1r/Itzf2xStC+2KxsLKqWqaIG7wJoRdyreYzVPi1EL9Wtu8Z
r/F4yt5gO8fL76wvpubqeoMQ9xlV4DzuiiIApkBeILkb8fJRb6SJw+1VSDyJ9HH5fwGqMI9sEgqI
R21Rml1LlTejqkRh2bBrT/rHaDTWnrqqMXe83nnVkLebp7+sxKg3kviPMB3YBIPZWAvzltqiVvdz
KWO5c0f+j39XY9EEH6RKPfWsYLvybWNJZu0KKQvzEM1Y4yMP8YbRuoVNt0crStzDPI7pkWk8V9tq
FgjtXH5js9E4efsvPOEsQuEc4XlM7MzyDmgPEMm0WqbujbQUIIw0Msn4gCTQyH0zsmP/HFfukYrf
DI7vAU9DlT/DG0MhCcKxesc02YWbobPzY9bPEI7qdVqxiMJzVSe/ku1yh6jbifemb9dp50hDDeQG
3ZtM95y4XvEfYsHinw2Zi+GppwCvfW/8kMuEXQprD4kjm4v+74yui59IaewYq9craKIjXntqMmfs
OhxKauoVgNEHRGeQj9o7TqQcuzROn+CZdgoTvfnAuki+YsVIPiMRZu4LbMMJ/Ben3AtQGqMeRhwo
/bVCrj2y+6hrXPiYF85ES4D4rB5byW9gnBI1B+OzcM755ITFKwMjRnnA/JVxp60uCLK8RsrUwSsh
MB+cIHs4InwYIZ1tD8CCwCCRZBfWOQyB1xwvRHhk3HdPWCOq6BXxj04uD19lvmtDK55mnWf2JIEf
XOc59V6TuCSA6JAW2JdjnV9k7bJ7Q7NIwavkmmEpHrj0t4s/VdeluyVKwhHt7Fk7aOmXgfwNqV7i
ImQNJgudB1vh4JxXPJEZKUYXNuGj36c0R/prP9sHZCSsmjR85/6f0kO1/eSeKuQeoyeWD04qklf4
WOHh/ENzPMZLxUqBLrdKmUlTWm/ZWDDkKlIRGxXwbr4Illzdfd2g3pMMS4b7LnZiHIEuED5FIi0m
nmqQ70kggJXOYvTgAbPUve/H3Ssmp/qLM6xKvmI+5teoejaapRAlSkq+1v+RczMR+7JKoCEty5Jl
56VJs2dc2Gu6G8Af9NsRzCv0EuSDe7a9BmGOXymvtp0obo8jSZpr2zla7GQRdPolsW3vHYJVc04d
Fryr4FPm1dL/5apHGWkZHcq4ZlEgowwlop4WcB6J7uJdgKjEVZfnc7ObeB8775KVbvgxDM5bSuKG
MEXjHAPFqyKo+YY3FEOI6J6Gl3VideM3vNYNASPByBq3TvHQBMtKyHgoc+RJ06GoRVYt10FQU82Y
BsqcEo5Yj+1KfCFq7pvKNW+2M+0N57Z67lPBtti5NyDSgyfI+WVwHLnbzTGy3HHvjWC82gwevDmg
c/FUHotBxp9ZFql/ERZiBoI1nv6WOtSUPfRjC5IAoPsvM4Sa8k26d2rsOPXyzrkWT4fNJ+8a1Fil
aPiaM4aRjqjWKWGDSfKaupLs7LUSuBAOCWKka077wjEngvGlMC7YXzfGgX2MMZ2COu0Qdffa5mm+
DXEWFsfK7XKqPnX3U8WV23DOdlqMk048+6eUYa3ZS0z+1y5G1t+xWXdnloqtmEGskvbG51xWj5Pt
JAoSpBT3HSIOVDpo1RwBJ6XFel3WAliv58fteNJh33YH67J0x5zTiWpL66vnnEqy2xzQ/QJGlwhx
eG6pZnTZCCpSTrsEGexZMkdCFIV93PeYV8ec69A6tf0d/L9tpuiWnKitoPbtHov9cmYSCrJ7IZr2
g5Op7o/CCyVQhH4E0J6KrN8R02pJ5UBQO/hhPR8cRUnIhi5duxx0H5v8rHM875BQvJiNJzcNW75w
VssxQV/SDx4TwnonZTjJ/ZAocev5yKeiOQmZBU/JOAXtp8ypkaY8xPbjETVXvSeUiEFjq9A7SWVH
QNkAy1NXkAtnmDkuCQHjQDFRBWEXMm7HWRq2z4H1qnMQVrkD5tbv14PHcqx9Cqe1/xfje0XCsDby
9F3fpHY3ihsLm+3SupsclvV3bGuRN5yGgMPTBJ6f4hsCF0+ViNr84DFw3JpMmiL46DDNEz5fcufL
813ybSg9gd7jxhv9fDsBn6hOyA/ryyrSLl6OgjhSwIBNRF/wc8w+yry/Os4dlib8IVonjJpp6KDD
wtQj9mnK4sDjxHnCwdh622Ygah3T7leGeh+FgZq2dYakgLva+JxMx3r8Y/uovJMLRq1tzO49Poaj
H3bQk2D7hIySigl3a3VoeIMTB1BnDtPegrc/5EUw1+CKkURWsAMremaYxXhf63Apnd8ZHsQ7M1Zq
2YbwcuyBJkGKUDsH3wATJZMwYKN1+L0SCtIHrHggkocRRBH+4eaZB5z7i4qQZH02nWLAQ9tsamal
hcxZ1d4YzFJqBxBCNXxQXIepw8NHhCO2Tt4SnHB/EBNFwW+4sMDAHCX8U6Mj/eh1QfPV1Dd6yNrB
TO7i2PrXwul5+Q+rWOAqFY17p1vPjt/azeP22SXAeGBgbjnTWxnWr16rZXpRCN3VxWVRdgxy32Cp
WGrhPrfIh3g+vFB8Bd7tSskjMdP718gGDoofEfO0wA/nfUg1ScJkMnosvz0vbXdrm0L5piiS8iA0
BD/7ZZcpCXYaO4TaLfwK5f7GUg14xFPleeAEZWve9IMpXox1J/cYjBRwbuBgsGRBVwOkMQmXoA47
89FJjojJIcJhnyZKHpOpHW9iSO+vL0Fmlr80XYT/OkaiK1TIDIOCoL362Bs1rW+YyZk2pLckf83Y
psO98ZzkiQcOhCyMywNYMR9068YfmPLP/+8I+XBnywsSD7xJxM+gUrqf3Y5AyR5SOU9O3Wa18+X0
JHuFMGX0WGa5fCfs0bifiKt19DLXPCexUvIqdClSXlu59aS7Dp/+MrkOqtHN+rDLsi5KcIMQXd7M
nABwyOusNeccMK96xaMTgMZCFHU++zUI7kBdWQNAsPCIS8XlCIV8lD78dJd/AU5VEtaBYlVfZk+l
8y5g5Lli9evTe36i6pNIZ0npRt+qibqHpr8fe5CeMG7babobvIxSuU3m65Qbmp+8/krZC4UfQdv3
goNDXVLRxcoVrzpnIn6Wkd+XCQ+kVsCzR9PDHenBuRL+AxszEGT5A+sgjngGuMl0NiZa6lOl8Ose
AsUD95Ix4cmT68vkvuIkuT4F7Yrpo1frklIYkon0zCkYN/bGRahMLt2ti/sJT8G6Ht1ctu7j6AMh
18DSsAJ4Gq6VqbqRKbXm05J/LGMhn2u/NJdbSHbdNzeBAFiG/xQCsvonLLu03YRLCrcwveI7EoDe
hVhwiAjXRGnav5bT3E8/g6P7esD4ZZR9aaKscvZmXm4XuhAhRwcmqddUlDRDb2YupC8UOUd83hwO
/h4aYuI/eXM+xue45bB2r7UKLyvVFvKKu5KtYMQtPvxmiTlWx7jynWWb9fEADcaafgc6pRr2PUsL
3qbRLQa7rcIgXL5skvTwibl8l2Hdxmqd3xxA3v6jBOuF/Ey/NOv+XWsdQvC3M9s9rnbTPbBLDPtD
w6ECF0ZWcXDH0FguX4OtRxaLpp1/irlN7JOclo7w9jDFFOfwvCXaJmc5PbNJ8Tz8dzd/Fa+c7AEG
ptJs4FioIeZTqrUV0s71M4WdfXXMJgTF7UyHyMXVQ0jfxTzwFC3zom124PvU4y2Sy3GJfsZgEy6e
dp5qOsnsRvo9VStDB3/x4M7EwSGAUQi/m6WT/qIDRHgXHL6KjzGmkz4YMAKvSwdgfwtBXdGfskwZ
8tsyqVQddO45F5qU8KyIAirPHimUaaodIq/bFlR7ksIpsDZR0FEUnrZQhFPX7FYwOuHBZ+v27caF
TZAj4v6BddDNnAmNdpeSxl75NhZ4fQQ/mEDmbAQPxsJC1wcWMEjsUMZv5DNBj+RWDbDG/a5dDE00
fjvvWOo2T2lBHnvbJT0nBRzuhl6EW0Ow9QDObaPBmVxUvUH+qFaPzdtA8ls8Ivm6YtuFqYf1E2Dh
Pb7D8s5AW1y3a0GwjJY0XcwXivaKfx5ooPSQgj6785XJU7gHfre81UXnYG8eYueuoFUpvOauv8aX
PJdNBTArWP7Foh3z3zzKpmcd56q5oNWSld0oBLLnIvaWG6nYndkkRhMeUp9SS4rMl5bDxYxkyiLK
Y8zxxoEELT3Wwz5psuaDEOJaPfJr1vWFDB1FbTYHh3ZGQyRUwGXu278FIw/vjDHs9ZZcn6CpQLDC
3vGiQZ932mSmprumkoiBOqkk7SMlvvaW/H208UayVRHgXBeTbd5cKmDSIHzYhp1URwUFLEGWWbsR
LxQN6AimLyvOQHVCJQyXt2pQhFB6yA0nE5gy3WJlv3VQUoTzP47OYzlyXAuiX8QIEPTb8qqS99KG
IU130zuQIEB+/Tv1dhMT09NSFQlck3mye54y9DthYhrnJbZYKzneWPY9Mj7wn5yOucBjxidEXHqe
MuLxMbAeI6dEpNqz8frpGiKHN71RGm1B5NujszTFHXt76R9LTpCzEdbkSEOAcd4nfqBJTuEALj28
r0HcPmCcFceQVBuQlV2rxsOSI+h/YV2ZvRKk2vantoqdo2km0kjEEKtzFTNvfLKsO8sfbPIazl0c
rsUfVToEosIF5cFnQeoNHzOSjXPkDILMTItrfR6crLk1K67cjVWVB+c4wli/jXE99+dFQ8dmC5YE
9SHSjoW0sxDfwL8xkHVcfs+dQ8YDU4mZbRq5KkH2MIPAs2dIPgDZc2if/4AfarRM7PWe+f5zfr84
KqJ95YEiQE8w1fqjrtMOP3XEzlCSUcwEkn1Lu+c6VP5x4tbBmUOwk7tRSw2IFKuFvm1adlWPQuGC
YnaBf5hE1KLbm6GEO8gCZKX8BeNLqqUZ03WfGgM6N2AkE9360Ewf85kMu22f59XH1MSld4iJnS9I
V1+Dh6V1p3SPT2kIcCteIdwrq5wnRDQsOJjpesghSjf5xoQE8AaQyDTcdwzFow26mv4bJl3O5Cm9
kg5LSjkWYzMOGiesSwL7Slq8TbCASXhKjEBLKEXZP3VUZeJEoyA/glG7rIfL2JzIH23XRytQZ6FB
Q4uNm3oVF1RHBI9Z1cfJcx41sdqvslSMhSf5j4moob3jyftDSW3OCEVRIAvOYtAosxL/ruJnEiiJ
VfTOQ9jrpxieUbB1HIP8B3UavtGF4K8rHXsgo0hX9R93LFCwb6ns4gPIFj991fGYn10Ql/Vf/Ese
/DnsrxIlXzEOAAkNk3kCuz0r5qOGP2HffZpZ8Sd1vaE4xeidGApiYAaZ77avcxqgn1n9IsP/mw1k
ge5Yl83TBSBGDFkeO9F+hcaPVaH1l5cREAiVVpIvyRdZgBGEHQkYELJJm98TsrDwSi8e4qPciWQB
ttIWJDEWaEkvaVyU/8YoRGMWgj+bGMrEpYtJ4Zq1iXmdoiiaVfZi1TrfmoVl8bYjlDbdiqlZiEzE
aPYguWvG16CN024zDlNbHNvZ8UFCJDa7Z6XGLy6VJlyvdTt5SSaYgBuVrngGDApWzinELr9U2Drj
L/aZu2+UJgPxFNXQPk56dIZj5+PSPxJTcK0MHRbtN0MzVCerUPhvlzpaMfVlrroAlrW/qHuamgAJ
Kq37pdB+usvHLoZdrNG/74AhBthRQ2AHiOyJcDgJFS8ZcQR+Sjaf21TpP8ZFHBmwQnSyo2N2ftBF
0z3mnQDlmPq+bt6rJV1ZMwVY11/o60GnOhEt4xaFBNoxWUbyRISeXg7h2oX92dR50N1S6ln+Q+kE
/2DsTRCrRhkd0ySOCTgMG/S3GXb64YY8QVxzC6yxlFE6H9h7PBXeK9j1mA1xiK8KLk0m4W2UCAVX
XBjqxHSjnz6zuI+i8OJRJi9f7WqVc2OJ4rwbwwYrEpNG/z1ExBJui9EnaguGwUoIg3G6EQlgmPeI
AsnCBAQgEhUeeX9y/2iSCnZfiWjndVTEk51AoOfw6FSp5TXawIcIK0YGeizqaNrlXNEauomuHMwO
Vl9tQyLe+2pYHkAJSR91bDJe+y7s1HtZeul8gHFATgwKfLjc3SxitSFcFiYpF66+Jc7yCrRCnUtv
slgHSJNXrjvWCFrtErOoj9mQ6UQNgyBtzwQL90EcSf0GS3cid5I24EurjmVyj5iYYx3SmkDIT2zV
JqWdSYhYHqdnkFZkU9CTOtjWhOzPajShuhU0w1fa4hSZoyva4Z7XNF8vSzX736VT0bWT0jGut1W5
iJ+RYKJ+m6599DaaqqUrx8tPMiknab7FP90sLPhpB/YwHMM3muOMHIXScwYSRkRybysxxXdjbbig
wWa4b7kZknsm1VXBnZfXzMlbY25b2REOBTdlPqgVNNpdZYriwbomzrZDp8jac0rd5mcunuqhoW0l
CtKNkvjOMmbFqu1N3r8S+sbRjZYKvT4MyQNTECc8Q8S0HBYyzR+5zITZsMgO3b1ZCzSYeQdsTqKE
4XEaBucTO7/8L64H4jVxKg9H4oDqv710ut92IjwNEVLKIJ5OtixbqLOZ+xiQXwlhyJcOUkz4ejTD
cmFKsR3dCR166o6sdVNvIrm1Y3p7OxPmJre81FCgpn5FzreJeHiXXbYugd72PtSenWuc6tAxyPO2
TV94/hNb9ErvLVFO1xX8rNL9uoL6Rq3qNP0dRQOpf5uZRMMXHpiW5EOml3RRXjq9h1VHKSZKYqWw
fCeoRt2Zl2LfxojSd9APcIqPuHz/+nKO3yrKWtKZbd7/QpdELSKtWfRdbzo5fHhs/PaRqnXAyNBh
cQLDffog0gNAU4iW8UH0Oap1sppR7IDW+mjIgkq2WC8gRxSc9gGbqnk6B01sxa6SHguSihznx8Vn
2H0ay8lON2Ys4meQBswNfKYWCT+6JnG44DMnbwmczoaACrr8NknJUMQRmseneAgipDwS1+UNUeGI
kYGQSaL+iJB89+ghnF80xilcLqPUnQ1Mlj15c4SmmrndJ0IfBD9BgK1yz+QpZ8me1X47fgRdmqw3
dGt6hi/aJaDV43QVJ8UnzfybNEBxpSYF9TNJHMvDoiPalBzD2Q0et6w59CRmdvesuuILJN6Ahy7E
tANyoYM7vZJbU18a0GzuMVX/57PbOAZP2gHDn8jI2idr6qtj4YP1+EalLx+MpSjcuURi6K1UkLuo
vhZgG1sEIDlhJdb0Ua02PcSB6ohPcMYIGTiu5PLy3ZocAm99mqUXMf2tzPjUwG9jYjwFeLjeA0Eu
wE8DoiK8JHBmgYklUabd/jHOfTTVO/62dnG4riuX0QUzT49lKBeigYEU10Qfr3AGeLCLmdm+i7jm
BaSC6Q7GmviJwtLv9tNq20s/1mLeBa6Pd71bKUg+aYvy7MjWYGYUXsnxnHhQ83YUG16yr6dwfGsX
TXvQ58JAHVqK4NRFzJz3UsnwDyZhzeGouT42fdvKj3KW8QX0ZPkZd4RcbIho0eTlqXD46ZSgox46
4haIwkUxswlYkNHhuFPwiJgzJS0v6sZ4P6mx7TA9dtWNh8hGn5aus/6R8QzJQZSQLG5thdL6SGJD
97WS4el8CrGQte5AxavpZ9L5RHqpfUww+SKwcIaq+3EcZLrbBOwBNWzYISUkhM9h9JGrxvuGZbtW
NxOBAncjgBW7keky/YNqUYa71fewy64hju4TORQm3DM965rzbNardQEAE7JVUuAS1nsY2dG6BeN/
kZsFv3k/YPWOnalesdcR/5zPLV4JXKp1fpO3rvOEu11hSouRXNySz5CKC/V5ihR6kYMJjh0hWtkN
Ib31rtEpco0t5KO0OSUJQJKL8RYwNPAIELL5DLS3dDRNfmFzuzylBQ/pCTvnwt0c5iR+qoArFEkf
HJ0DlT3yuDUyQ/CCLY7YzibTubfHfoSNAKGqMaAxfJKYIKvRuRQj83OI6J7Oi3001SHpGXCKFntt
IfCXgClR62cyaxPcOKIei/+qqsKi6DRKEr4Cjh8t34b6caWy58/B2TuwYa2UuysxdHh7YqLI3ws7
n4a2oZ1bAUFgDyQ5iv/xDmMVkn0AEdOeaj/5q5GRTsiPBxZBnU+7sAlo+5njqDr7yLyWkeZDyBom
fSEvDp8lkMYE4yYvCUKYy1KPvfeXKmQtDzMX1N+OLJyvfiJE+yaJB2hWhgXNirBBsjXhCWyTM/YK
dSaVIEvP/TC6L1MSNryWbCvcQ42fypzJjrD/SGUW/7VMgerrC1PHe8w3IUvQKe7XnRIQutESOuM9
uDbjvMkZK1S6FEwZmDdWHo1yViDZYjpW6dcGwIy4SzNm2X/6iriA44Ikkc8UjJX/yQOI+WI7QnpK
TzlfvvxV4STcm6VAzcd8q7dOfYoiT1SYV6X/jyZ6QMBv+YrOqQ1Jkt05rj+hj/SZwv1xgpICPObd
IywhHZW4gYCFodhBypue3IWH8pzidsXSIRGPciJJaPRpIPw+IskVufU2TBnl6p200GJBp8A5YRPn
OQHXmPa4hESaO+FdD5jZuXDn5es+S4Cv78FuhOGz6w7snbG7zMVBzPzE96ijEWeZMVA3oeOE3s0a
BTUzOT/EqjVD6vLoZZxgOGRDVN/znKYknM1M6YEeVwBooqkJ9wV0LJ+PlGWyPYscER4z4iCO3ho8
DoDiahV5LIg7/SmKXv4MaGeS1xF3ImB8FoTnxIyatN2wjJ455x0SzhbDqBU2QXs79z5BnMPaoNWH
YJOcRpZU5Nq7k3fRYIPtkRKTZrt34pjpIr6WZhfE1g8OSAyi+sMrWX3c5IaS/DXJQZhs9JTl4R1R
E4ig4UqHBeqCsgnzF0ayAc17xaAgPE4DFG9Gu80VTJEE8FlBp0fsbnZr5tCzbqKBVNMXBFZ+c7/C
qSoOTNLS37YDUopnETnaoZnIyNw2rmEhRYtEjp+NevvprLP9zCMTOqc+6CP/jpkaXj6klNVOASn5
0+reR84Ylh4819F1nU2Dt9ugLQwZNK1oFarNMgs886XW1uwbgm8Scq38vj1NDjmW+0DFZLoKICzO
TRfOSp+5mdz5FHt0X884aeart7Ch1Z0ymOxFwrJ+s+I0IJTMF8TtxCINvikeOFHGlkrsKBcGFpsU
QQPS2po4o2OT+MTMY/AEdSqnwDyivY7rt4ix3TVCWMsLv8DicTIiF9lVaQJh0/Ng9CZ1v9RfCUb1
BcJAX8zOczi2yFwKDWQFly96jXeAvSEoQZw7KO4N8oBwr3Q5FpeUTGdEuI6fV5elN377tYbk9v3w
Q6n0pw/kELk/7cju9IQbPUsOnTd691NM/4LlO8+c7VwBtThz36zQJykB+TvdsHWeS1hVjGfWflin
F9OJrkL9rSEOnDV8svCgA0ZgZzYTevnJZTV/XkmmoGbMOjN3TFOxA9OQ+4xs3CbLb3BRRw4E4D5C
BTpls7g4SoTx1pI+2N+G9UyyYsIIjgFy4WetIfyMsxOMBeS5fOtWKr6/bl1QLZVFA1lSA/TaIOyN
LqVMMzLEIdogeyc9nJ4YMRSA12v30s1rVB5t3JT+nvQbXp5wBPICOZEH4YU5cwxbaEk428GXOGZr
MzRraF0Tn1usm7L0Pywsc/LUK27e28quIZ9PyJ9NHspQL+MrWXiqfArR51zVOdpNqRrIycG9zDLz
poV7BYoPMh/e+nIpQohWmJIPkU0k7QLk+h5ZX5Gmxy7MgfVvXMvnhIWigKK67hrrKUlAeOS3HzS6
9kmEXusCoi3wITAgC8+CRZJDE+/4COOjSr6Qvr2S1WVqwB17rItNvJMcqzhqir476nAYojc/Kegq
WUauB2zYuBwGmD8Tsm82NWyfDFv8IpLRG8cranCcwyHvk4o0cYiQtr7HOZJ/cnBy6Io4KuGQJoyL
kFkI8ZEzeCWSEsUg0eSiD75tUZFaTSlCMjxdJkGTaU8QD2wTrstHVEAkeXlu6z0MSxiQqAZtnHqx
GyPOsc2QQvDBdq7gPcgqKcR+QdZ0DT0JA3FcAbS+smhmj9Kiqa6OISMNZGDZ/yORgfbhCtFKirNv
ZVJCnw8JEVANlQwLwomE0klZ/xsVCrQSNmZ4DJeYuTyk1SGoL0mjgoPHkIJYl6EO7Y7SUXKykkWH
sjwsLUs3rRF6cf70cNlxRzB85npOt1A1sr/FJAYCF7sZtHSyen90QQpfVqfFLz0QWAs0iH+gx5Lt
4OIRv/EaRmUbAshL55dzGCl/OvIQ7ikSif6sHTdCUlZDH7ztOh8ene/poT0VFlUsIjhA5fc57fZ3
w6yq3EUqKl9F7z9YbZP6QZVW3kaRrux2UYFHRswSgXFMFkd4pyG0PqgP1oHMxME+FBwRaDVf6NOn
8MBudSXNYNWUOXW9lFSizUh9BeVvNS32y4b+EUoRAkAI9m31FPVyLu60XKv/3LXz3X3TYG3Q/GYO
bc+W/n39rRY0hMdm9Xq7RZ1K9Ham6QnPLqO/cdtGbtlvnCrskDy0jfhQc2U+BneIhkMTGzfZq9J1
vEuXJeknz8Q8HOGYBtnHXAPk3kbOyIA8ipbwrlnoKXYxej9iom2fEfM0pHLhhk3laxIbwun6ZFrn
dzUYEJwmCcRtR8JJswNUQjIogy/P7jrXz9/bReC88iowGViN2C8mO5ugt9sKO47NHd6Sjoq2bVHt
LO4iLmIJCKvucZ4Cx4gzLVC7lQ2136vA+SeeZyxYxYWAtL79Zmw+wYVWOVaphSfRpvUznW/2CX6P
4RpWLGZaOkozfxtkwsGLmDWofZvdSMwAIrsuhCO3VXnnTLdrG+l+u9D3FC9zMCgOMRsFyS5BYoaR
cGbMB9YMT4pFZqyGtPY51LXAGzc6mp/xqjHBlMKAFRQUD/jsjtmx7Ubcr33d9AnMdNhMPWuMISuZ
nZU9/p2hNwwn2yLUCH2NE7vIw7Hh0VTUo+d24pgTaGLWO1zHOQvZwcFurx5lXwzugc6r796XVqwk
d3lePyWHqkhHfORhjkd5DPE4Pze9r/lgIcsBnUBkrHFbssxOlrNakTEeLHE5zd0Qt2F4WxYT5+PF
zfyOZBWU2vEMzo5zzod70Af6yFpe61/2UDb4TNmQlu8qb9AyE4ECK2HrjoTa7krVr+2tYFiPmqxh
ggsmLE4ncFFDhDt+ZoReH92WP/6S1/idQKyxqkCo2+vAOZeaOfVxFU1ePA41Ws0NDf/Af9QYkwOx
y8gLQPM+q9vJtbX9KrNOEsDmLD4xDaJut0nvjxeyaPz1RcCZ8879XAOHctxljm40jbDdFJSgxIeS
R8GMoQ0Xyl1/AMN0NKwP/qP/MXgDqshFZEYRiZKKS7qFApSBDaKTgh56VqxU9TbVnlzpj0Fq71wI
n5AQQmHa3dShId4l0tH1syjJ/FObISQ8904tXFzIvSaATXesH0L9XEpvbO8opJbxPTB0v8w2qyzb
BY7FNeghxIVdEnbTf1Pgrfk9rnl527pavSLzFs3JGyR0sBAziGBg0BFns3hUgnUrmQV1bivYBBXD
dFtaDQe5NqlFazLMVyJYByjqqy1Rx2IDquLfivfL7AGLhjWRLJScmykHJIYUVSQQ0Pli/OjoDQmq
7gIUb3haknVk3UZiZr1FsUUYKqhm3EgJZSABshHQPlbtxvR3tpO06e0ATJqoXYt2sCJ0JbmpJl/H
ny5j248O5S+aF0Q4d3ldFuu9M8+i+QYxoopHEg84CdjwmxU5uKqT6EXTpw07WAvmpxsdSvYuoDI5
oYdPP9EG9zfQylDdo4sTvPS0U7dzM6BinK6FGrGOTJxeWTgM0QWgLr4CgfjS3ZrBuvak0RXI/dC4
U/iY8/BiCKshfNw7mkyHneXa+40VcvqjDAOd44BkuLhRbhyWO7ft6+TME006BYS/az6D6b/YjNRq
F4T0ApBExuVs+b7F1gQMlm8HdAWoNmDPThfV99mqT4Fe3ebPGsSLc+ZviJqXwh3sI8mvVtw6UgQf
VIZ+U5PebEtwm9AZ0JZs+3KM3Q/b+HapjnwXVcYiGvtgwGSRiNPvPvd0eqi9qHwvWKUSs1bx8mHb
uwLUX1hYJjnr76Sd3tIyyxQWe6kwUYLCq91DQIVW37F+TtNvXt7VA4bLQh/twpBnYkeHefXtT40h
Lhl/k4oaMACyLH+mCmDn9aykAyoDKa+skyqI5E7GNYM9XacjGkpdFP7wYvjH+qYKOIU5Q5k8+6/d
OtlznpQgGAbuFtJtyg6Lch/CjAcSHFwftaoMf2jD/PGjwVh65gkzqOjnGGeW7EMaQRLVfSi/GRDi
X3xYgX+K4pKM+hyyff9RsznpSZziW8fMv7gIzQYQgweJSvwjIC7+HikDUYGwrkZzIGlMTogs0t4y
ComaiRFV7L+DiAyJbKtnx3tDo+93R4PwyL2prgQgyikyjJ7DAD+PNtNcn2rg5/m+DNwe3yfiuIvJ
+ywhSgmXxd5zcf5RujjpjegtHqNxLatfXnL1bbC5Q5MNhffJ/ohcugUqYnLMQ0loM1u0/rONUpcI
23nM3teh0Y9gpphcd7gdkLcRLI3Do/Pn9peqLDF/K8fjfukDYjF3mVaFPWMuaZ7bRMf/cvAjhkx2
aWLEsDFkrDKf2mqLNNyu75H15c1IPpq3dTy2ltuJiWzPCoer6MhCNUUK3GooKUUb+C9drJYKtxVE
KuXW14qpdxuPxcU1Uh3NeWkZFxIzehNPM7Kapp+b5lBMNlQ7Q2VGFCREdhKFERqT92t71sZ5knVI
ZFTB7BI8JWJGajNXkVCi5UETU+7sqyAI7mTlaDQfq1c+cL2wiZ8TKWHJqyhgcd/ZcIi2hcPpdCBF
xcbH1EZXNjhw7XL6SKsrbahWcabQ7QiMmGNmxp/KLcCuxQCEMPyShjDjPxiZm0qveW0R5vCeU8j5
G4NRBWos9mg5PhudIAfYoLVf5d2MlfjfWoAK3yrjO9W2WZjlQEQgC6eB6pa9uNLDWcUzv7yz2aOC
hgFIN84cYoRPWrgdEt7IOH/HciguftMl1blbsz4/OWHW3rUVwdmY/oZ5lhtbrB7Z3T5Tnd2MoezL
4pDLzkUIke+dyqG8aKHa8mqhTbo7Q3KE+G8JJMlT+HRTkDuOVJ88NnC5M0wKw5b5cQDeKCyzd8/F
XHMcGonS8gawd2O/ZrwByFdtkNRHzeTsGUJg/GdGxocOf25c/8ukk7Z3xPwQ5Yk+FmAzLP6OELAJ
E/4mzmXPptFt/8NlEd8RlYuAwcPl8RIZSf4wmglfPMQOQ6/hxl3Fyn4TAIu+b91gIjdGqMZ9DFZb
eMeA2yhBCu74leoPeq5qMyBCJzVBAw9DQEgF3waxWC4JlV8EksyN/HkDEbpyaFZY4bMuHET8B1dU
7PNDkP98Qo8zR8QdI83dNMXI+AE/owGHI8YFu3ThjoDs2yWEIuXTLeG4a3C7UHna26QnmfvgGxGf
IUukv3MEUnOna9frP6kj55JMe86KHwkk4x2MiSYWJGv/Rmo2x9a33juWjOhvzo1M1IVLR4BHnGQu
gs7vE7QFZicHWHgYU2z3j/56Xk5WlOD6egJA3tFkc+hjqOM2HlLBJiQaJFOa3IRBegETvH6jSll/
sGV632CN+WVkzFqHCR6WukOEhOgapYPpriDMZT2tmpJhi58E61JCKfhJRLS78skniT2RxKGvTkGa
8wfmxmX4iHqqFchcqLiGu6CQ4XoLrdBZdrgFI/zkRKjA/nOv3C3V0iXxbkeAARW6quZ36EMz3vQA
mmAbRF5ZX1J4Vg5AZmJRngPBnyo3KapMhsFo7Tk+QUa4dwBcK2yFs4qe134iZQOZfkGCtcbXxttA
InLBFfrm9cL5gxHe9U4RfDLxZPMp5fZGTUBoCr60bqe8pinvr+r2N94S8mTGsl62YHBKySp2qU7S
HSqQ1VVKPNd/eFkQf06p9E+aWBQWpKVvb8OkHP2bklBOmGzU/NDssRyRrlIkrO27d6cuGxqxgq6Z
LFsM8Xtvbgjb8fUsJ7hruem/rZIq2nmDO61HFrfVco6Za7F7h7jc/kFHnPBBlLzf3VcTAhI84ivw
zOEaDrS8B5UzT9uyurI/gVuQJsJaa0iTZ6/kPady9UM8Y9j7gSwRo7ZVVU9a7aZEq7IRnUN2bpZR
Tp3DpBkHQLxoztPD9ToHBlOTpCX96apu9Vz52rIuy9mCLmO79Qhal9uVgM75paaSzw9wtMRzl4He
3Ijrt8xgs5mKI/aeKmHE0XGi1tlkUBKZRtwKETcnYifJqqBFWocT4B6EAiWl/Ve5RJgZEk7a04zK
ld8X+dkjQJow/YU9VuCdycKBkidV5AGyXlru2F+QXJHmgQP7cg4gdcUcuW9GLojutO+yL7WhpyA1
Ts6yF9IbvMd8mVduG5z8iIHQT79OuVxwIq7FcDcLrudE9iY55L7LZIqFbLui9K198m7RfKhn+gmF
iRcf0d+4GbzhQsaAIavAFvqW976J0OWK/hVhBsHf6DnoX5RTmRQg4aLzve6C4KFkT7jCz8QwWqhh
/e143zO6Kw3XmLF84OLaZNEHCAWmbQo1AecrUQXRCc8NO3BAMjD3Bto/JFdeIsujx6nT3ox0YfNe
QVpu9YHlSSH3fK8uZvfcxOyWau2t+4H5TjLuVMemJTyi6pg4H0UBktJ9llVJlzeowHGOU+ct6hjI
kU9BFuwSeBQz9CGls4g37QemptlyUCL0gpnTThRFGv218F1SUqBI7UBoNgDOa+Fgo7EyduQVY7Ja
PyNcXJb7ssdexbMMxrbTc89lSlLCHctQzUBUc7odASQEPyw5JEJY+urpOLQg52+QTKKwKiqICtsA
p8br1QiWcz87AzaJdh7vSocCl2zHhd2OY+XEbDibqBqnWiL2I+QgwymEnmE6G4cLY4cJhqOTvLU2
O4fk3wKrH+Psgak6DCCDT8fso9hf7dtcTmSmUDbk4OkyUik/40rUd0kGx4BEZpwzGLaRgk+ev2VY
ynGeOkP86yMogYg3oOHdjczLGTG0uX5as5GEEyYP8ZnkDdIX+yrNLm7lxMn7ILQ+1WSAVJswnpFG
kAS2oCZjLH/VBhi1+qI9wuyU5pbtax49Az+C4MuUPr5vXEFQVYc37e9KyuW0Q0Bp/K242hROYZNb
mEZBQhfuIF016Ko8/9TnCxRXHZA2QAHUxvGB+kWbh55UpH1Ngx7tM0Ac3u0YJ2rYK4JM/M2swREc
qlJScc3kqZU3Fiza3yGzKOywIwLaJBfwn1rJjzvlYQTWG2ILiSonlk/FejPMBiBhUVKw8yb7BKuD
yVLZcWJzw0o3Grii73v0JJHHtzH286mqxvF7LO0UoGgi7/ma8g3OgXtb6bHob/HODvF8CknjG8+V
kLWLjofr9NMdetwHjYE5hCRraPhqjLRsNgc8i1uE7gAcFW3MzxD11YziYBmWGWEmeJevVNTdEZxY
I959xODVM/yOVN1bQFgr5z61hbEwF8NrUGqRYrOTrJ6ZLa6QFtCr4RneDAzaypewiVAfRORqxyzu
cyriktodn1KVjeE9nglygNgAXBktK+FCy7aTI1uGqprHq2+lqci0KyoGim4ShE9LQe7AKcpjzqxN
WDM7J8luIuoGlS7HP5vxemE1m+79Om5po3gq/bQ8yJyQS/gsGtzwc9UIN7kCWJzRPidI9JFZDEHf
TJuKCMslO9Bg1P6wW5cu+Q6cusp3g+us41tPclu1q1Ek32M5sy+Fk5Zmg9+VQY+li4+3I+Tiu5aB
5HOjKJTZTY7m7MUeKs0A4/5z5mQF3YwhpP1AaGZ5EyGaXo49pFr/y6FbL8loQf1TbmenzMD7rUUN
l3Kcx/Vr9Q1C3C0vdw1IV0jTo56FQ/Y7Fbq55l8lJhzuPcZb3IcMQNGwx0FVp6xLkZQu06ZJe/Qs
Iirgsfk5I+J7HSEvucRQ5NgINin6yB13XeAfyOh2YtIsiCfv7jkAUx9RZxawf8RID1hrqziWfPLF
owyyDGAqaKA7+rdOy41k4Qi5HR1bUf8Xe6jQOC05l9Hhk7UFQK0iuhFJInVA7tw6g5XLnW6zoP/D
MNAyvUldEWJe72ThHlvwR6j0agztGOQhP6/xtEd+X2U/nRsncu/b3GYXCWpFk2zp2jxdPy3X1Z8c
NZyljBpF/US4C36EXY9CxFLsjrV7XxbJ1TtF8/uuGnx6z+wdPf+z9yYHiIf0Z7e47cSqgr214Fz2
yIUr/denh/BTlqo5bAw1c/kG9+xtgwYtY5fCsaXS8fKHmHh0F0VTUSrMdvUyq3vcnHO15xys2wcA
UT5aQhB32W0RIN14VC4N9m9qR7hPe3f0bcryGFlnjleeJU34X0A5Ia/S37T+9LjZ8HhopljnRMBc
/lyw5iGBb8ZeFOzdOnZFxrDa63cS03ayp8iHfcP/EdzwT2L1GmavPvYGloqsWIro2LFann9HP3YV
zty8dw6mU6F7jIeJmnkFC5hDIorI2NiNKMISwq/i1AhM0w0l1lY6ZKiw586j7hYVeJIRrlasPgsX
VC1zdjO6KhBwu4bQLL8dscHRcfZDVqQQeXEmf1UldTPCS5lnu9nv+gVxpUmaW1sNsiM3PaeDnlMY
IL+uCeDYGEZRE8IHLoH0AeYHtwOePZdVVpILqLttP2M/HQtQltHcA3UBzBz38riWq7L3MGgjn4kb
hBwEP8Imb5aRR70fm2SJjhqPzXjo0WaXdtsEU0PiPaQb8UJ2EMmaDKekuhFeP5IrXPhVzZmHpccD
YNKlM4NnUJNORHK4pTfDTLHKApAgYiA0+Qn1DTRceAwHqIJDW50aIA9+hwGDw5D0tDlyeWuJDirF
ZmE33n9V0zSFr+GAUJa8JRUSS2QiUi+3XWlyb8RKTkfL/phJWNLvohJrCf+SbcVvq5eq3eK2G83G
Zqnwv6o4V2V+4b2JPGzRFbr8Di8ByPwNcSGc0oyEBRl+mVAp1LIQRNwmLocQCqbyyWtgHWYBPMEr
wltAx9zzyygu7k/L7MO7ZV9Rib9hi7IeKa51wBcjlvZjwiQqpqFQi0kzDwWyebCNkX/y+kx7SAwX
VgrnJmTSejJ+XFzdjsLjVCcqhMwrzDNo8CZm/tsAKcd3TR03/0HfwNiPCCMZa9JQBigpPoSWkSvP
GOd5IgSDrso3PPS+O4RhiP+bvfpdBHrcf4w9CDoapi5AJ5ygXa6fNeXXkJyZZo+A4ra4PgvwOy12
37q4jyAGmfIeOGFn4kMHZG0Y9vh+ZQNisRWRiLdg8/FJL2QfGNTrcbnOh6oto/orpQ6YLzFP3nQ0
rSKbosmSwvyPtDPZrVzJsuyvJGKcRNFIM9KYqKzB7a/6zqUrnxCSXM6+7/n1tZhAoVxKQY56lYMY
5It41GVjduycvddmjJ433qEfRTvsS1OQwGc0ElwRbQuMroOYJtKVFsrokXZ/2yMDDtFx1k1mgQcb
tCZRPYD2tc06ZzymnK1Qg3KTsk2GXo1BMmoFGmZxGt2hlK3o86s+Idmo4tiwnvBBlJs8p+bfGIPX
UhrRv+C0Fuak06GctlaNPbXhgYaNmg4ukz9zw0jLfLB4gbyDSajyK6s8TcYsduRFYbeE2Fr1/FSl
ptVtzSzJB2zhDe4tiVmEnpLyURHgNqAvWo5hfyQiyn9vCps45VL5unlHHqLUC0cbUfJIUMCtHWQs
6kC4cjXcop4j9qYbbegKRdxk7o6+HgzkpGqMdUG0GuM+uzd6hnmsSM2mxNM3YDSZtXxN9FCcow2J
AeolM6coQdVOQZSqEZNHYGFm0yBJMYxXSXTeNHXhnQNd6AvczCk6toAQe2vLaIpSzQ0CIkvcOOLF
co0iRr1ZjGpmUYTciJRXhyejLaL5kIFsbHi3Re6fswogk2p73b6FTB0fzNQcGfniOEMpLwrq4Vwi
/6A3RZ1AU5wD20onulCrEbscUInJ4RswQJ4Sr+Q53k8BJEDdTDaFyJbqxkGAwgElPCNdxu2vkYrH
0bHxVGueu2M6qS3JEOGPppdao/7lDHgJv7x6jDXiyhcnD+jK5Qqc1sZXzAV2ZSKMn4FW6XuLozzn
aYjmR2fME5YqMv+y9YDS6xVYDBZ/cngZIZT+kr/ZO2Z1hyU5s44zyW1vaeCUBSgnCOPo+co5IjEw
GCzGfPFw3kDffG97NGDQSD1vviU3K7wuID5Nez/LVLVmwruE1xSmW2xd0pwJmand/IDKOJQbURZe
RQ8UkeNtazFr2rU1sVTXc0tn/55pFSkc3J+wYLklHmnFwEDtOSJBywub5BGEgv1bFVF8QFIN5h7j
VvQgqy6ozmLHBn1Bzg5cdEcb5tUU9Dh/iRbN7npT9sUucyahSVjyJFF6oG6rlXSi5r7Kx4TmNIvR
LkbcnO91VATXWjLaPvQ23S5id1IPW2pPVOTWaCoHeJQMfXNluzSgr8M8GxxQ453E3NC0moZMEBtr
R0RYEMgAkO6RHst4dA2B07sbXMkxIQ8w95ABXV3B5SVux3BcHKcC8RAhtVhjiKHwHGOf1z6pGAlK
gYTus6yJ6qkj5tAEixo3hR6BEsK1ie0VorQAVSZOp2W1xtS2qxw+4xc/wMi2cX1D3aE7Alrf5UNw
W2Vm/EsasXmR0yanEfdfkC7DU8j2k3leFkS894gSs6mFwd7GtNLA8eYXCkwF+rC2MRed9Oh7ZCCB
M0sWaGF7DmvARW7WzOw2TpINb0JQA7skGUDZcIvo2BNFsPSZcP8hBewl2VzGnLUb0ymr6Rxte1Be
IE7DEjHG4TNV3+QQ4lUGDx1eD3U2qJDEK5wNyVNutOVrTHj8rxjKpjhbkpwfjBrJ5ZopY35W8ZOi
TYiVnHaNIG/joRCN9xiwjt6pMSlT9F8sviYa/Np8yEDqlkfSePodcz/usvZdggjtUg1rF/F5Q3ED
OHYE/uy/0raykXNAKUv3popt62BWOnqbTXP+pRkukbjYzfHeg2CLK89ITX2g1JsYU3r8ehKqzQCr
Kp+OxyHXHNxNhviDaK9ANRctIEHJdJw3hb5JoSB3yoSeGQlM89nQ9S78LYT2l0it2uDIE7SBNgu0
z5vcVAmDjtLjRDcaiQ+ku00bcd7iYYxWnT3iq2Lnza+mOhp67AmDgEpkiXxjz9B1Lua5rh47nXQn
fI7gdDxDJ8nWDagj110rlhNiFJQ/K5pBME8immzPudE3v+rZxHjvtQNhSIhFYkefp1bu9K8472jP
Ah92XoNh4qPsLFmNK4Z75juxp9M7k9a8u6hmHznmysn94E0g4Ung1M2NfdARSd+rAuAOqylqeGuH
jFznl12lVb5rONbZa9utVH0vM59BOLF23g55YEfGB1Guy0dbtw9DAIVlyxh1QQkioiAgibqdBDX4
L5x24zy0cRwhdFsPrcQwEYSh9ewwDlYXDWlg40OOexqojR1mxPYiWsLsbPRgfWzfEEfdeSlxLklN
Wey0vsrPkZWREQpwoniLjZludERhf68LmZxwkgWvPhy8YZtP7N2oOTxOpm3v4myPZH3tl1SJ6yDs
oaYXbR08g9bGfgS2yWE0V/gVzaCAIR6iRwXYB11jt1GuTRYWQVVptk4kLn8C7t0llFAa8g7xDwNH
JyKIeSSeW99kwrF/AQzoAZ3L2n5JQ/QkB+wWnIjtArEPYV+Tu3WIM8qvbWwjCft3ZCZXwsSodzVE
tVooqPAPMFFp3OWbVOn5CHV9BFGYjSATzcwr7U00Cvwu5ZA0kmq+6kBjoi9sD1VfjIDNoGmIvfBQ
CPJXZYQXtaBINiG2YnOFu0N3t0PNkWela6yqZ0Wj4kPecUo4n6qwAhBe0wFYzRyA1DY0utjdsXZP
R44UEjEwUa6OcTVIbBjuwfQ59GwxmNr9E23R0LzOSuYIv7HV4NPedm4JbHTXI6aOgkuGf4RI7xk0
2E27jV08pZw/rF7F3OckuDdGU0XAmDy/qy/yTtk/WMRdd6vCMG7Wk5sGzw2OiebXPOGvllt6ua1Y
OwPebQK7pZ29VGHqnHct9gHsJUgJMkKg0Bhvkkl21SVCvKnZdcNUIChEEmOMG0Ul5vO2WwYuyMqn
dXfHjBdHhIKVW62SKbU8GA2uVT85cF6LPS7csriacIYa2CZ9eM9rEFx5eEPyV2TR+Z5p2qC6mRAP
MziF6oC/nEQcqGNOuk4MOQ/nAwtjdJhZoNF5ERsY4EFGZHREP9JymJRuvwQNOB6LBpa3dD0rc/wR
zl4tcfs2Wb1DViSyrUCReKcCTGYbNyM/iHaKkf6ISQiwLv3SoXilIYHclM5+LX/QlevePT5gamWt
eiIBR4dtGe+PYzINJLh2zVuzLP9uUWV7p1S9eygFrWWmWiBsDgx3rOAX8V6IIcEVSmdXlCFCbxeD
b3ggQWeyGZzL2szPVdi13S82eCu6BArB/Yox7C0QnULeW0u9focSIvDvoUwtE8VplsAJ0onXerc4
xsPdMIP6Yo8LtHWQKkB0SRXbPblTOEX7IMD0v6qaEVMZJ3Ik65zlTRoroeDw4lAyQqZxUp2tY03N
u85RKIk7xaGe2UJGlHp8HWoMquwAIKSSGbIzRRHUR+ANWisNmKicbqh6LHIBNFSoS+CO6r0B0DFd
0MbQzUMvTELf6IlXCIhcwz1mCZCk2yGi9D2VOCacgx3QHEJClQ9Yz8O5X02BMrqnMFS6OCsGBLVr
OqulSbxVVXvXdjE25pZGpcneQDxl8dsSjAR3yNcUjNMwD2mB2nA879G39+mxDwdaZvRjPKRPAdJO
eWsjQH3u8IPZlzWpxe1O+BQYMBQs7D5TwuPa9SS3L7SIehyqNea+kATtukZ08kaHBN83KQHyAjHg
KIDFE2WALNXwy/ChzPT0Ql0x9beVR4AzEUWDUHsUcBaWIaOUOluhNc/LyyDIm/ictAY3vioLhj8b
D4AhI2u8HjnNHaDdNoZNbIAA+C0buioNcA2HCT1WWXlEBeBWay4KlC9tfTtmyo8fuqSP0PfzWFi0
pphhPNuM5xs3kSPcun7gpDEQPRqIIGMCZcwtQRSV9FvnqcSgMgKx6PCs80+07T212puaX7HHMfqA
EapTh14rET2x5Qnjho754N/JIK6aA2UMyYLD6Np4xm3BlpKpRuY3I9rscLvMfMTBVHjetk6Ecosz
NeNsZk0mGSS+xG7uZ4rilDKnIWYW0oVRIzqSO3rTAxW2RZiRPisDDDdbR0VN9gaQAK7FGLrRqZJD
cBwlNhYaSha5WIhG+h+WQ6cD0Vw1jEfRx3jCZDA4bz556826pjFN+lBisIm6Xm9d0QoniiSJeVc3
yw7mLF1X58mzQAvR8IYTxQCwAEuDTAj4Zt6I+jD3ZrfQqioMVaaH3JORzZSUQAU0KNI61/OZ72Jl
ouc1woysem1WAAIH8nga+kLBOmkRqNSpHn8aeZTeTqEXhhinQoViEyk25GaYeE9jyf6IJbIOfpgh
zBe684NxaWBywKnU8EGtEeRRzSNak/0SwRs9orduf0dDiRrJQILPRLmMFP8TCBk01I0IZDkF4C+M
11iQFWpinxkyXr+N8juskMi/kSbnw6yfEieJi02F3P6Erp/hXuSMAzmz+Ayf0dRYBAaRpXJ0FPF1
257G+GM7LzOexsqmq5qX9BKmIY3NNCl09wRWNH2ZZ6tZkGqDb6xDt7NvQQUNd4Plt89kVua/rUYm
rz55s2eWNXRAHEuE+auRzRybG9KiF5qjKK/qqarLbQ2Hwdh6WRqfvC4HgSfQPz9H+NTuDbTxIfJm
5CebAcviVRYSmLXy6gL9FRC3+q1JqFaYs1vJLVZa+9Ezbet3EkX/ldbUde561lmNOrtzKhPypUiI
BkR9zPQuyMXGERbr4oj0NNkwRc7ONcpMyEfEHFcrFIwwlQdwpTmLXoV/cZIV6UXYIxlkxD7rGqko
DI4y7WASsmTMejvHEzaKKkS8ttKNyYmA056R4uiTxe9alo2zJk2zfqfOKqKtNeRuRAGTQ+2Mc8s9
bxEdmjipJJNwXZT81opwm4hjheulZ46dthiLWK86wqIQrmoTjQp6xdjv9ywG2fvQV/LVGFhvFyB4
Zpx1pVO9uYz4PDR8WU7yq0dDfhsYkK+23Syrq9YW+p49J3AOJPER3zChmwWGkXOfVh3rKqc3I3Lr
Y00LFLxfH6T3ddUQSmmxX5PoWzC03QpGLr9l0xkPA4rgw1yV1jVM5YWuA5apYWaWhAhO2NrXgxdb
2T7yA0xoU5jq8zqdvR85FIxu3cFxQN1YFNhGIosiBRUI9l6PieCNgWimOg6Ztu76vg1vK1+wFwaS
AC2gA8F4JZo+B8yBlNxehcDJzjH1za9mT3W+Dm2yrlfOyCmcCavAUSv7cXwczAlOJodR5p7MrGvU
2XZOTzj0sqNC7NSvu1q1t4zVqoc4mIrLOCcea4VmhsaZatzmNoX6SJsmcMffIonRjjAJc/Z20qbF
rjXJJ98ZBgn0a3TnBFjqapx/Yp+q7nXdB4hIzMUb3PYiz3bUTSSa890X/do0KKe2uYrmYT1EGrwV
YjpzRY8vuYkTM3zF9uTSIxoKFW3wMMZ3Hgdbl6rRz14623DfvLjt4w1vAhlZJUeyOw/aD3+GwMez
ZYhQnXuLTWE9B5lBp20ukx+1N6FTyYxBXQSlyK2dR+VUrdwmZgENahpJxAaxrq484GSnehxdzMcO
z5+qwefVYENDIMTaAJu9KyNxQxYi6xRALvESMCfipSo6uW+mNj2pzkpPgFvy57a1EVYKc5IXDBzi
Bz93YEG3Oe36Y5/F2T4dof1tRubaz8hwOCH5boWUf5gRQVE7xJS9rlVA3rRQm4cHKA8Mxxvsrf1R
5hyftY/gG7zTxJyr5mMEz1SWlAME2yCyEq4JzZizI3mSyey+keVeD2DMVH3KOG3e245B6DIGEI0d
qLJvJ9xC49bAifUzDcP+etCY9CivLUXR1mdyXoRYdMFAyqU/DBOl1wrrqIkmMgi8YUO3p4m3JiIg
hJwNfeBV03kLfp1pC92cwhWPmu+XgbqTJ6DHBw67q6AOunZNc6gvmYujBNginID3TK5x8qQI/jJX
czIQa57UjQYr14ckQ1SNzxEsABsmdxlL5ZV25+AcYUw5buDfx8Fz3IT27wipk7NCw9XQXk9bTBhZ
WLxEoBrOzWhY4P+DgE7MqSPQBKtM+RPcXzFd06ytoX+g2LoMx9HKjiIeIZkA7chAFVkVZM+Yg0tx
yOt4EV7CoID7VNVmsDVAL/fnoCoZJsoahSfNCqGu+ioz3jvE2Hu1/OnwWoMB6xyJpm/OlAnU790i
YLd7tUhekxomoReX1X0yZu6rVzcDuyhrID5VWCDbybQkVCVaoReyk2A2OaCB6tFA09I9qYdw49gn
q2FVW1Y2En0AQA55KDZCODpVuiexuMAhVAV+eFBlAWlED1Tv2xD+mGJRV8NvmwSjYCs4CrVMsRtj
MSWUzRErpzipqqVlbPRseWsDugvTDgcEEDaYfJKInGLy5awEUujK9Br8R4Bzyx8tVEGAY0zOL5gJ
M8YyzZ6znSmG/CklHDeGrl/4jwj1sXX6wWDvy5bBJQ8HP7kgl3DJzBz14q/OObtZZfZcp1kenlNA
yGuef4UqvIzDVyzIxY9MZ7SfS18G2VkAYYPGvGHSIYgYJTW7utfFvU9CDuVzEqhLicsJ/M7oDM9B
0LJLM+OQ9SYUVuBue4cc+5VpZSW6HjrWm4FJl171MQ5JhPpNfW1z8MWbr4zqlS+dPAzH8YvfI64f
8mSRWCBUlV38oj0c1HbHSXKXmyEcKJx57a1H3BCtxrjIjwjYy57+k0vs2FJ00uxwR+spBTLPPIRZ
8eJlJoYGXKXOj2kQLu3/JkEv2GESJq+A+Su7URWitrXtkbeUgJn8agS4/RbAKSLsZq6iah22SfDY
ICcd+XDz9koX2WgwxOBjXVlJh3slteuWhAPPf+cFp50DaTinuR6b96yM2X0w53W+UW0z/RRYL24Z
OLRqTXu9AvUND+vKn9vljSGz7sl1p+FIUq0013PjmQuPygeeIYI+CQCTjPNJIHW+xA2IscLsAGlw
+0zabq7qS3T6hE0PUEVDGI/cDE770yhgd5kMVilaEkMVm9Qz7EvB20hWS5Tpc9K/sSrxOK1iY9c2
o8NptCnGWgImzbUx1BYzbKoTrEBi9oZtnRhOvUWkzd1nGXIfUxnRsw0R99D3qEr7wPvPTyszUT05
lub4lo09fYwWwfPtlC1WKYpbvcnB68dLowdbbEVJi28olRzLOkwDhxrXDYEtUd//INQwv+fg3b+O
YZxgK2qIyTFoNZTrnJ5ltgqJFDfXwZyJvdUSdki9uph3aztPHpGs148N5L2YzXFxMkTGxMTaA+YN
jyEm0MvuI/c3i4p2N3hPYr0d0nZ4CaFiPc0l89eVY9PF3RIXFzmHSmMs2wfUrNeN7jh6oQ6P0X4N
afRoS9wLoDgJpj8LGyO/Q1cYotXBII9Py8/H57Ck1lqHOZ3KDaxGcWTl4kDfIEJJNwZygeGAlSC4
wszFVMum8wGVMWLbIZksU/Ear6Hj4cGPAvYARt1A0oNieM1SJj47nFHNVhAdwJSwQmxDu7OujQ1T
/D68o78cUG6VhbEZcUKaV+0Yi3Hj5Sk6s0kzpj22JIw+4OdtDgADTcaDM3JHxrWMWBlhW3G3jbvZ
B73AK2FvIPHYz53Rwo2sSaBsj6HGzL5bXhfF7eUr2jLNhrnBARRaJbrBmkwuw3WqnYHtmQMUceAT
LEFSx8eiorxKtYQNoSXhBoiUyH1lstqYIBC9YthrMVTdmuKTrQObcnXnklUW7CrhjD+baFyIL7WF
YZiRq0TBgNyD2K62K17otUqwBRY2lJWB3PhHDNAGSowgQ29V5YgvNzJJYPGYZoQ4pIaoDaYuKsRL
WwKZXrOEW9czvCFkMmogO6pHs0UQaytZvLW3YGWbMBnmoxjjqNnlmZM+6WkK1aqEsoUAg3ohPbRN
6ZEijZPP35PVxTGE7iGo0pqjze+4i/FAWi1qrmNmuA20QkoZeo9ykP4hoFWCtX0k/xreUHo5T700
2F6CPn9wXOJPNtgmfO8qZn3+2YVDyKyoqLTYVLk/cHwlz/eVxgCskW5sSppKzPLsW9gwZb3Bbxnf
REltD8ga+IcbDMsz3wVWEjK3NUXOxlZGeJplhuo7iOzgJu1zu92S7iT3vWuSqTSqpLuk3hujvcWR
MlpJNiKTr7+DptMYiXgD8BS/iA7Wy7oujbx+gNOubzOzY7I4zFZt7lWHMhTdcs3hjhlCBL8bAhU9
HquKX7Cd5u+Yy0WxTk0fzwbRk2LeGtIJDRxduDtY1iODngrnFEh7FHchqZf9hg2zppKB7HXqEw2o
r+5a50U6s67xxtgCIWYQLunUTtcf/E5JhJBE2OU7TcX7btOADDYxOnIKTGwtN9iF2HBVwdgOE1b7
rmnR1LQkLBeYEq44f9+buO7BUqjsEcUQo7uyaeWWhgqKEDp6HORSSAsP9NvKi4qmHB6rtM6Hhwyg
obtCkMO0BW0OqcrImC3akrEbL7h+okeDTEWHxlSZy1ucTUDvabd2v2aUVfG2qZFYbAR6jVPC6v4r
Zzm6n0DQRutcOfNWc+SEj18E6tHu4vzcbEgy2cjCZopuq+Jn5trIaGBIlTeAzcLr2dYSo0GXTr/p
0o7vJnaWZ8rJ8kzTb403JYg/qFWyzbYptNHHkAd8x5AKpVDS0dqPwgJwfeXlEk15tnTavLJrRoY4
GbFTmHmSK74wmEbUuv1Qgnwn2rn7RfFFD5WPsozTW0QzoYNGVRe9RSuC5XkjwqljETEt1Xv3Hl60
fNeGveOuLDENCXab2nT9fpVp5tDdehbj1F5EiVUwX0Zo1fwkB4Db5CbMmGlwN5FpHwM4/R2jm2Kq
UB7RVmbOns8WHa+1MDImwBHv5xKj0drRviUucGTWPZl8KZUIvESy66GFPS6YDpvU9wp8SJt49nhj
IZvBS6FYwaob33IthjewBRzy12In7YJHyxFmptcdzxwHaBUrwP8wssBY3seEQgPJH0q3Oye6zpM7
2U2x2jsEGuZveFotF16EVTYDDMaycLaAHYAkntkeZFbq/0B0QOfDVDi4eGl6ju1lqDu3yQ/aI3PJ
OcevzwBiG4U64oaMdglxZ9skuCPkFhThCEYlJLduZdLfN5fTAyd8PH0jpZpnzDcpnP5sj+Sb0R0I
TxbJTLZs+OxQjXsWkx9orEeRF6ROIHYicBWj1cICGwC1x6SPzwBzSAZehyGWdZALFssP7p/wKfYg
jK3iGl0qlUWUCzy0jrI5n1PrbSSRpVcKaT159zVSkbRhfVrhvzZ+1jTcfjtS1o/0cutmHYMaoKDK
CGpZt5Gvnhhqk+DTFZZAg6cIPd9EBQaajRno1F73vVP/XiTDZAAMMl6wJ7XCh4+UnazzxAY5CoBc
chwbp9/awWhNEHY2MhFC1k/lg6Uh2eLDMg9ICi1FC6KsL8vOUNMK2rf36qbDtIP0TneeSI0W5VHX
0kVzpY0qbuja6HlEov8zICgv2o65ndN34rBG4hhzMXXg72D2rg1pzgcMU1T5AIIpysqxAuEezKqT
/KehL2VWAv7mXOciAppbHIejQ7W6hgDq11uIRwTEF4pUkajPvROddeQrWGEz58xhhI+kskkQQHpt
ZtyZjqQ/o+y4+h3ShJ3W2axUd67j2rqn5kO5FXgUxqvZJDl0O0g0LyulACtJ07TjI9kn+EnKnIHK
GvMj6qPI0mS429Jwq7N2eUU2MbYZY28O4xxBkBKId30/doM1AWYxyA8x6x8OJ1qGqegoLLLzegsj
GNpPskSqhDT1YUIfNjLGooazaPqUJQZwlgfyzzgEI/CGRpATHNKFtXYOTZ23Z7HfBM4m6q2hX2vl
04wAv8J/G66OWsV54b+iJGqePFShFKmYLN6VqOxfAMJ6XhNn4s0urRZY/Ai3dhW1wEs3WNvkk2fS
/d3ldKlvEYzRX+K3JYcOjf0tiKXxVeV2eWk5BNruImY4/paoGultG0LY2DHtBW1k18ytN9LCeLxW
FQ+YfAanTtekatBVg+XqmStIWzALdO9PDEvj+Fee5mSz5k1uXAF1SmG/uWZ9lic5fGXX0dU+iwhw
PHpY7s/Ntk5ObsiCTEYoIMENvAM0iKib0S+J1pHuyp+j7AmNh8DnB4zrNYyS6W2AYMz5GrVJs1JT
EEUrGsOcfTgOA53ldrDzN/REfzihNTxbc1vc+IoHRX8xpxGRG3DriRCzweVOg/kSZypnTN9Fd4lY
OqxRZk89kHXN+ybJnMN+N9K14bSHiYDiFUOAGwzxi1kAbRVJ1ONZMAA54HuaoydvEq6zCdESeruS
AXW5oiBgUgBUWWHSE2zWAM6HEFAEAVs4f7HPkdzmDm8c/iZikquxPec5ciqPhR8tpy66cauOpYgz
e2kpvTAV3GflycWWPGfQaDh75cjhyKO45og1Fhv8BKo70Jmsq3XnCHUDxmd8wb9Yv8ScWN6Y5QYd
B755PKV4i++Yf7YnsN31/QijHMpQKMDrCNvhFwOB5Eb8O8431JdU+tsKPml5qEw3BKxRez0ZXF3J
IOgsQtdPPJWDj8Da/uvf/sf/+p9v438E78VNkU6M2f8t77KbIsrb5j//Jf/1b0wVlv/v8dd//su1
lWlKJT1UlS4NTzSo/PO3l7soD/gvi38PzShs6oZBc2ln7WUPCr/0w/7m+4s4Hy+iOCCYnvS0sKTy
bMdxP16EnqHLnNRNTkSm1s+y0PrKZb/Yz5E9wJsVxFv95Wct/8Y/ftZ/u6L+eMVZR0qDp0hOTWFO
N6x/ZIQaVXBb+1qu7WnGMQCJJtx//zuXf+t/u6pjkxVjM/QS9qer0izodQco9eS5bnubqti5t+3c
MLakkUV4yCZkgjp1zD3VKt7t7y/+5U12bVjQlst7ID89SWQstDzQr57ipp4uFkebvqWQ8y9gxfr5
sazrAfPU99f88jZriwMUbHvXdpe/6Y+3R2QkCzutmZ5I7cKcPdNx/MUQN3ruZ6xwUyiGXT4IAne+
v+wX91mYXJKsa9PzCIT/eNkeaVupqig5OdV4l/m0snudoAuixkQzMHIKfkrEInxCwJt66+8v/umL
WV4tLq4Zo2qsgcIWHy8+WRODzbxJTqlVUfoWeGrOEH2n3eH763xxb4UpHdworsUPdbyP13FqDrhc
hh9pkKpjGCE7CVsgrZyhbx8HmJL7nJCH5++vqvi3fnqFBSJTykPHlRLvx8eraubbo5+78YmXfAGd
YgOdCCsoY4SORVuGl99f7subyefCKytxg7jLn/PHC4Stgkggo2RlqAPmrSJWT6EdQtv6/jJffBvC
9EwHbbtm+VGfXxgxNyMMjfTkFyMOUxJ8aiLcmda5bHAotqrQ8nffX/KrxydMXk/8AWh81fLP//hl
xqLnrdE9naJBWtHdoBPqR4MrTdtgKGXxU1eB2cMM5Th+9v2lv7qp5DrxgbCou2g1Pl46aGDfg+Lm
15YTk4EY0G8FXDfo/8Eb+ud1Pr2huk9mLSKFJwWJH5byKrhHZFdtSVzD3BBGEH2LIHr9Bz+O9prl
AHW22LM+/jhR6pn+tJ2eXK9o++skqaz+1kE8tfkn17E9B42s5j5+uol4/txsxGp8GjnwgRpvzDm4
K2oUl395Ub58Wo5gnqJt0GyffxBqAGRMXZ6dkDyrfUKcSrAFoUrg4/c/6MsX0rNMRq+mcLX16Wml
qfJp8IX5ycG39YOSJRRb27Q9yH9x43KmVHYj0O3F1MffX/mrrw/7zv+5sm1+fGSsYThAUOGdwJWb
18JNoTmy9AhsLqCIX5uWztr3V/zqt1qmBS4IvbzFZ/DxiiC0YlIrm/wUd8iIfYqcy7Yes1sTlDKo
yILxKU2q5C9X/WrttHglkRs4Dv7jT1eNKjmXQ5PnJ0JcPDT+5ly+Qj0sTy5JEW/f/8Kv7umf1/r0
ejJMLkZsdTzNyG4fPaNdMF4VWcgjluXbHof73f/fBT+9Ph7ifdPu4/yU6bTmxxlOlG9xM5X3orHk
c5Xjof0H7w2rF9hjWiQcZT/dz5DUSqskXO9UDKncM6xT7aWOidJbz6lW8Nrc2KnOv/+ZX32NlhaS
bdcSSn7+ShCjY7itu/TE+Lmp1rVPnO12ZFz+l9v55Rv6f6/z+ZtQeVyJWKcpJNTwhdnvhLEitG8j
nSj9QOjsEB0JDXb/VrB9+Yr+cdlPq2cLXSTs3SY99dCxBP2azEcJVTFm3If+KKO/rG1fXY7tT2vP
FRaP8tNLE7ZAPOYoypALmv4uwZl1pDIMQFpn0cP3D+6rG2oLvnblaMckcuTjJ892WAYYayl/LTm+
LW6Hs9xG7LBKdbDnfHzgZN/95SF+9RGyvChT8X8WaoyP13QyRgYqZAMcmD+5a3BL5RFflXtOOlhA
yzKv6ovvf6VY1srP9Zlt445ENWN5lrY+XnICkNg6hmRb0m344qJ0qPv+aPQFMhC0W0tDCqssHaiR
OaWhy3anhiXK8/s/48vn6iATg9LpuVot//yP4mb22lplto5PRgCIYwWwozuH54P5mxMHXd7vr/bl
o9UUw0owROTZfryaig0iEKcwPvmIoY/YkEvk/Nia75yMnmOZVvpp9Ez5lxX2q5XAhmG61G/SxtL9
8aoSSNvS/10q4dDEvjD1zaahdzluvv91X91LChkqYI0HS4lPL26KrxxlS5+cJPFD593ol91uTOZK
oIWo/L8sb19fTPE1astayuGPP6ovBgI2vCk+wU+VL4CnjTOzCBzgsGa3/f53ffVxSNsx6Swwc/Dk
p0u19oSqy7B5asLUpNYzalqPYTXdkDCCgB9LYvWXJ/bVe0IDTSq4Ctq0zU+fY5UVZuZiCD51bQ0e
OizG4XVqHBo7nY19mcjAeqz3dICgQH//W7+6rXwOePklR2/T/FTh6Mav2BAFxT4zApJFo1Js51zZ
w0bDl/jLxcSXV1MWXRFipXlDP/1OdkQ/n9CanRDU1uuStvyDJVyoIm5l7w3sWxsWgQ6PuTMN9xJs
M9zJ0NE3DbbEcyaVCsYSoW4M0+guPyZG5Ry/vx1i+Qs+r1LUmUvbh5YSJfTH14ys1yIlYjU94dhH
Gg4v4pAZ9fyeYIlHMScSZMLKvu09EjLhjYqWUBTOfdYuJH/j+7/lq8+Y47Pn8nE5dOQ+PZp2GEwB
Mz0+pQXBkSAMTVAoxWA24T/Y6/680OenEltjk5QFR9nMbH7OJVyYjdULIY5dgdb9L1/Xsvp8vsMu
r66LTMJSGPk/3mGzUahCdUUXgklUsUaaa6B2qh2XQROEOdqBBIkiC4+uQB816+/v6VcXB1i0bHnL
8dZaPsQ/ln/HpkNCspV+cqFVodWOccTfkCchjXtgvlO8r5ixxpdQXpP2IXSR0e2//wO++AIo73n/
6T3hxxGffn1XDmHd8Hc9KQsmFpzbtHMOslX5I6Kt0P5//7ks/8gJ2Oloi3w+T6c9RAlaaB7un66+
B7MJ7E1UME12Co9BtHHzBqZOHgz1hVGjD/wH+5/lUmNQaDATpiX/8XZbI5bFpJLek0DXr5ceOUsr
I4PKu50EKTm+RDd9p8gVzP+yN3211Pxvzs5sR24cWNNPJEDURulWudVuV5XtTPtGsN3d2vddTz+f
PDPnVKqETJSBbvRFAc2kSAaDEf+C/o1mWBLcEG21xUGe8WhlRK/laHUWnb2u1QQhxp+cz0UKrHlP
ldrPXuArgXK0nV45kj1D0lCx6tspnoNMuN50/fDgoxGEt0kxtvrjOMCeOF3eEOs/1J6jL+ecaLfY
kjrNSVitmnd00HjKD1TocMNWzW78jIKIiqDKSBtOdDY9O7sZpvbWU2ewSRCGA736ojO9g19yXWGb
7cTywG6wDyJRoyv529rGpRrkcPtqnF5z8T0rqJC9V6j2sVfgiRqwwB5CTC9+I9nSTh9PmzRSYVbk
Twxe1tZiNDh9Fe/uo94hukzjbaJLWZS9uFe6zC/RMq37wNgUrXDCT5eXY57GIjrNp9PkZOoGD+HF
NLGHGDQyEOcIgh4dh7bB4aJPBC9+IwN186muzPw/9AWSH3UhkpcBpfPo5vJPWEkGKA6ZfGvoPEgo
LMJxQvsTSrrnHMHT0RVGpQY2c5EbX1tvgoijdZH9A6Xw2Ly9PO5K2kNWjIiWqescmmWyild3C6lQ
eEfYOD3oFu7cbBatQ23bn+LwgDxxmF2Z6xzulp8bbWMhuApsOg+LVGsyYvRlCs87xgg5h3dFR1cv
inPNwWMQAi48yraiowVrG823oPt+ecZrexoDP5oADlVqYS5GR40tE7DSlGOUKtq4hdOXAOHV7FKP
bjqjqcYrV5+Y/4eL6SIcxFe2dIuAaC/Oet+xe7B39ygV16IGu2DL28mLc/HNjwb1pSvz8TVqxtkg
ICzB8Q1adGMrGYKLKfbFfJosV3eK7alXitlraQ8ZDyVmVej6+0sZbxRsrgpdOZqofHzzq6l7jPk2
NHMRjIy2Xd2liAI2FhKIWQKtlUa78zkJUIxCTGn+XJcXZmUrchGrcn68CKozi3vDk5Sp8L5UjolH
y4BHoRkZ/05JCDqPqlS1JXEftCvbf2Ur8goXOqo2tKAgpJ7fVam0VDwffefYllK/yzGqx0wXW217
61hlDDAOc636QPHD94Cahon37fKcV9I9pksdlcq3Kgxj3qxvUhOR4JUHBEQelT5O8T91CljOYwdC
6/I4a9+WroWJOBadeF1bhBcBVrCEjOEckzAFqZWNQn2QQYcTSI0YK2YDedc9Xx5yJaLpxBSqN4xL
7XsxtUF0Th7goXAEvVXfR73eB4cm1GIAeFgcboBr0dTO/Z6oc3ng1bn+6Z2gJUB0mdf8zTc1W0Az
Tt87xxpZ67u08EqAWBoayVKV8msnfMQO/mJESu+EM10Iy17soo6G+YiKhndEbdm5UzBh/A5xF84O
RVvUj7FZFfvLI64EMW4qnuBz34tLY7GeVZsDE/Ya5xgTTPc+Mtf3sRZ+iauh/Xp5pLUdSiZJ5OJI
auafTObN1wQRUDZkcPZxrAz0uqoGIWwfpSvjL1YNYiyoYpVO5bsoiXAodfZUsY9GWTcHA3Q5cs+t
Fb3oCsqw+yxXxI/LM1v7hhwIYBh/mrLLK9caRBvCV2CfzFp80IvoIW6wGkXrpOywsLpSy1jblqZw
+IzUF+dK1Pm2HIIgjLDzpvgDjA74Zj7BA8YAzo1gWmyRs/bllW25tnRc6xYwEFJNsorzESNUopHf
Dp2jzY7cmXRqZswTGph/sXRvx9HOx9G7ctCTbnKOiEj1L4mD094+1+G9oAw0yzbYWpP+8+G1m1su
tmPyMQWJ2/mQYrQ73E50+6ho2k/Di53jpE/HKi6t58sDrVUwGcmWPEW5vhHmPx8pzQbUQ1AHPzo2
DpZpU6mPmE6xVqZSZQc0WXCZNR34vbkS2kezB86v1UXy7+WfsbJ5DEoCpCwmmahcVmwa3nNYTA1s
ngYVfD2yxNceE8kN46VPAtvVK9NeORu8lKmWUq5RIREuIloeIIHUeo5yRMifLHyy/efYCwQqOhqk
oMtzW9mmc/JpmrzCsQNUF2M5cemlmWZ4R2XKEHDHdWzEqDecy6aXB1r5iCYueIJqG1knxYjzpUQ7
EM+zSChHw64B/SJkD5S0Sk2lvsHNL6u/igjU95W3xUqGQdyYz7wOZID+3vmgcIw8v2omn64Qvliv
QebbO6ENWKSYPUL5W9xStOCxCPwQW+yhvLZx1pI8xpdAP+gMg0Be7F+MPq2qHDz/BM9GdHuNjeRA
SehmBwQghs/C9LVbahMhENAMD6J4SLLvcK9Rs4aNjrPEx9eAn0L32CFbVI3FwbWAiGiZVPwTbBeI
igLZWjqrGaIXMZD9yJzEl8sDamurztVM9kgNCPbE/Pc3FxiouwIRK8kC2AoCxBRHzFPKS6i8GXsR
SLQOcbL0P4Mc1bEwL4rIOHVJ1024tWHstFeR/IxufCxcEEKwJxE+IayK9m1PS6zaO5aBZpRIDR9D
gYkUoD8OXKOPkV0r4pNdzywvrhc1BjGa9KBhvcKQuwJch/+ADllT/bo827VwZZFDmxYpF5AuaxGL
RyVHpLaN/FNfkSwHeBq+WL5lRDsDyyhjZ8XoZMES8E6jbu/9ABTj3syBynw8rwYmo6uUMRD6IG04
/+g+6l91b7TKEVd2T8YAUktn+JSKMfsydJl8ToVMb4fEkg8dPlG7yx9hLXjx1kLmEVlDNv5iy5c1
YPvQ4Ruggl9/80K0i3C0y2o3puR6Zaz5/7V43AGrkuSZknIbL6nziaKBgYiBOXpHNDR4ryI04VUo
cSDchP50/4hZIyx/E3Z0jTZ6r/YuavhGdOVQraTatJuJnkRRjd7Aomisa3Vbjc38wkSjDQNbnL78
Vy8L1BculKTftnDyH8fGHNL/Pv6lyS3mbhAfgNrm+ex9mUJOko139BC521k1/GFcbaHiqYE5HS6P
9Qfb+e5TOwCj6CIAu15WacrSBF0NaeiYqOEJ/HH4yUN25jYsUu9BVcCQojsUDZ+VyMj9PQYeGkxK
E2YYXo3AtyGLVkNxpT629rY3bco29MHoGL9DamX4xQoMyygmWHb40OJS91krHOtgjwKDRk/JXiU+
FTiLWAjcpKb+zUpwZq0rZSIUIDHmhoOfO1fuubXtwKJYlDJoupLdnq9K61DFaDvbOxZaik64Be5b
vclxr1dd3CUK4arIQSItRCS4vETrAzsmXQISa2OJKPGlU4oC3+ljmNiwGGU9tJ/UYLaq8+kpbCYF
CNgOA27crC8PvBbjbWB5Jsa6JoCW+Ye9jfFBb/rIJDpHPUbg0kadyVVbNkgWiVtU5vsry746HMKr
5IWzitHyTaROOWTvJmDbO1X61RqoyrpFpGibQSLkcsdNHHZPl2e4FmcIpGTydJZBky2OOGITfeFE
LWva4WDthp6FWSwCGfFTQX8QYmFppHDi4jb5Whl1tjeCxn69/BPWwiqzRT6Y3AkB8zmPe/ORc3hp
dTVYzjHE+eKmI2lrUHSV/7RR0OXby2OtZU3ztUHCQtHCXNaCwpjyvjUwXRN5mBvYjNCTuJSHf1IV
bI3A/lt5tqYGaW67AHp6JdSszJTqJAAQSpQWl8jiANUCtEKFKPqxmZlpg1bI8mD2zc9OKcvwykxX
x6Ly4IAQpCCqLr5qGk8oc+FacJrSKryNkeJB8BKnz71pGn15JTKsbNy55UAGQguO0uv89zdL2Hbq
gKtOGJ660o6eZzyaO3pp8thBzMNXLL/WVF/ZtX+6qkAvIPe8g39Ax4ugg5bhqdVjHZ51FA4IYldN
lTxY/vhHzG+0fqnpZNxBQgiC+0Ft8dO9vJfWvvBcmZkLGEjUv4NGYlseYwECiECZ++wg4fIvPejP
k1Gr+pXI8Ke5tbikrLeDLbZO08FMagctPCHq5/wOASirhzQS7aEaUe0n5UZ8wuUqR7/E5C3+2uQd
wvXuALcMoge0IErRumn9tJV80jYwhMfqyh5Y/RwsBtcDCA7H0s/3gB4bYPwDfuGoGgMqT1VgG4dU
b5AtpyKOiNPlr7+65QC+q0QuepL6Yjjs+UxQdw7DVTCz94mG+9V+QBEb0UpQP8GDYbW/Lg+5vgiO
hTa4pJtC6n8+RS8IfB9Iin/KNAeYlQtZzXrBk2dE1gB17PymU1ERum1QOXrIUsfCmceRsQzcFu3Y
W5WcYdrgDwkyCdus4h+7NXpxBfS8tgrUZOYLiwoeVcPzn5gxf5xfAa4H6D5EKIIZmElgenCjVGgD
XVmD1cHmZjAwzxmWtPgeKE7LtLaU8CSwB/U/1ZPSNPsJt9XmMKEo99/lzz9HrOURmLsJ+pyJgjdb
XMZlZ44Sn4PolJZZkGzNGvDiC2J107UwvZYR0pUkz+ctKQDRLEYCom6i6pIiNFoqSIDG1L1/ohkB
fU3Dd7ncAH9CdEIDQUvlORpuPT0qdoBbc/wgzfIGPftuf3nua7vdBIHNjUXViGf3+bImTdEGeq9G
J/tHFFbdnZkp5ZPwgtDDn8Kor8Xz1ecexVLz/41nLmrdtVH7OjIZ4ckwItHdYvfVpvtWHyCdq1Zw
X1Jt8T5jr+FvLKvBnogXCET4NCjz4C+irAUQlZo/sDfW/3zm811C5oI+mpal5ejiohttp6zT/zHp
pm4+/pWp2xoWdVSVHGyxn6emdyZ4qhE8HhP3gXqQKTaVLRg/V+1K/BJIidQrOcFKRkIhlVtEp3g0
h5bz+Q14gGkiT8NTytsye3S8IW4OAsXFR2Ra/Xgflr0/HtoCzU3cWoYM6fu/mLQFZguwKJ3LJTII
vkirjTFBbbKATmAWo0BPVQN+6y7s/NnulV6Md2XQtcgBQFXYFECpfurz398kDIpitZ7KcT7pudJ9
64sRU+jE4WJKu/R0eX5rQ1F7IbEzyfnEshNdkUaDI6yDU4D+WHRnIfu3w7NC36dZ3qo3lwdbK4sB
jeHBAP+M5/ufg/VmYv1QtJCvqAWmGtUPKjg5l0Omq9Nd0CTIN9CPoPGHDpGiHuicYfoA+bcAFmhC
W45qZnElc1iLHOxoHRYykDzMS86/dKi3mcy90UdfUJF3/kRe1JaGDHfFiNrIljZM+vnyN5h37DJO
UyDh/JDrMvTiSVE0FTrqVeWfUi2uTKSee2TRR5T18odCMf1NqdhdskX8oS+vxIr1kekN/t+R/5Ts
3nx81YtVnElttrJtt/qOxq7ZvcCcdkCwD4p8TJ0UnJZDCpTt/mLOtjRJtIFIAWw5/8oGNjMK14l/
GuExPQM49O7sGrnPnx1/cjtgP/adnNTy348P+wfiOackmpSLxRUAFylBNgHgXNHsO+TH3JDAfRMg
u/GtK/qhQckhiqe/mK1Nh5ADBSlPW76iENc128Gn2JpjNfDqYZnzWmPpd1eqCLHt4xTDJddPFAz6
Lk93rSxCtOBen4M0KKf5rL9ZYOSTTO7bUDm2qujHexul81tUJdDS8dVmtoeEfZ/YYSXvQdjimSzl
VinZDBtRtROKBGqhfW1AVvt/kXXRw6ETzr7XqJCe/y4d2aQZHuafmiGASMfFClE8873o1FX4IlwJ
nmtHmpKcLoHzzHFmMZqFagz72PBPfoI+3Sbv5NBtywr6kOxEu03QePqbBTfY2bzQ4X1bc2r25rtT
YIK4pCbhabbdeRkmHG/tsBj+09K4QzeYF/xWVVDcu7zcq/M0qIKCrpwj+GJ3I+UQIpMdBKdoCqcT
vZxW/dw7pT69eOCaqq2Biu21lvu8g5bBi4yW2gtFAq7DxbdF4wjNYrMLT6ia1N+rqJ4FLie72Eg9
tdsrC7kWr3gtM5RBtsl9cf5Zcy3NwgruIBzaoEZOBMeWZ14KWEvkg14l+0TGKI5UYY561sc/7YwF
pupCeYAy4/nI+hQ1PNK4fwMUhn52cWA/IInVod+uBT/KkQbClbVc+64UWLkUZ6Aqy3k+oKckGvoN
enDCjwHgtYbdjXoX12bR7FCqicIrGKSVrIpmJpL9PAyp2C+7U4iWFbMmEM9lnub1Q40zVkE48EcU
1tKpHp/aNsaTRCazvFKIA2uxv/yBV+YrwRzODENaUrTDz+erow+dT7h1nRA907aFVvBeaEz7nxGY
4+vloVaOCe8httAM64YOs7h7cElCbslIo9NgZJjSTpMhijuF+g9uhvYA/rN3svEvrlqqCZYzsygp
BS/PptXiXZLVRsgTqRNbx6kCB1VGIf9DYs68r/wkOXgCoOuVbTQHmsXx5PnD24z+PLnjko0iUfrp
FNxejyBrMT8DD1x1z5hz9PGViL5yNKEVWGA4LN5AMEXP12+0PM3yqwGws4Gn/CZJJFYXMaVbb2sj
rZ0817lu1Rt69cD7P76enMuZ20SZQdiLYGsEGp4yYwK8wu/zBwtiw76LigYvAUPbNkIZr0ShtW8K
fmSm3fDA5NCcTxWiVpngzAXIoENV+FaYMShZWST9FaDKWvkEhQTAFbR1dJ6yi6cccmOZ4iC/dwSQ
2N9GKLKj2Kf0t6MclQ2aP/EXLUWB6eBXOZrJvfIP5R30bXyrsZDoMy2ExCbZlNjG6t2VfbUWLyA6
6mAgSLHfFfrLdELSvq3tI3AhR70r8ST1bzTZ9O2XCDMIxS0Vo30BRKGXB0PkoX/78TUnb6ACB9OK
/y7WXHadidIfcFlZptjNBPW4HcHs7cfBMjf4uvwFM1jOhHw4OuAU7SWgHXP1QMfRzDvW0Mt/qYWu
5Xh/Wbg/bMNiUkK0OakY3w8TNtzPl6e6tt3AK3CtzzcPuMHz7eahUE03IFWOngSStdGVsu1Q2Jf1
778YhzsO5tqMAFnicT1cklLER+ndTOFwExeVTDYGRblr6I+1SE9vFdUGalNSLIuCORrCiGyAR0Ty
sNmgwJXe6yoCkDACw6+Xp7Q+FMVHEk2emMv+UJY2ClrPDKUrcXzTpeqv2Kv6r0XNXfoXI4FpAAJF
Qkvp5XyRNCSyMPcNvWMaBs02znIscYtOfWAPe1eu6rVJUWWj+jAv1TslgzI2uymlxXsUIXLkY1qn
uMmHuOS6fuH0V+7KtbBOFgJclbcp/Nj5x7xJZJHErnWkj5WjFfiYWoVqj828LLoJ7wXs1m8dWnzT
naNP+ZWlm2Pb8uJy5njuqKTPxrLKoifUYE0QwSceJ9VPzkfxmkj1V9FqzoOIAg9NeGuW4w+L8qGJ
m+pKOrIyb1slH0H1g1rAux634kGIbfyOB0rqZK9KnQ7jZuyc4l4zu+SHVTrha+WgOHklrK6kJjzX
uFjmjjFX6aIUEKOIOPp2HJwSaWff0xYLHbuvTc+1lNh4IWuIrgSX1QHZsnMI50283LcN8uhdYUbk
tbjzfEN22/s81P6rSNtYcJEk/pUJvg9mYKAoTM5Qd0Zc4rzLWcs3R4vrOFLGeUHokfuKJEz/efk4
vls+uCOsHBgMno60Ludpv9m2eqSmmYJJ7qkGn/DqZMJu3G6QReDKUW/QuNPtEGFO88NiGYtxF6kB
Mh3RILCvOEHw5lLwpPmMcmJ+SCnq4OoUqmjLj95H78J5UCo4QjiEAyD055NNBjZmgJPKqWM1tzz9
jG1coe6LiZb2gq5m/tFYx3g8L4E1QZidY/j5eAISJNVR9CksSOwdRIlCV10cZwvlUwjIJ/noUZyH
m0uDFMdsbt5Fuo4/R67JPi7RarfRown6fIu5UHZDraw65IVhbfAMllfOxfsNxPHn9U58Bu8JOud8
juOQF6lhDvlpLqDcDppzH3shYsdWT4U7LSPFjYK+ugJRfBfZdQblFW3x7CPamotd23t5FSAWm58E
vlFyG1CjeknGSB23ZXP1FbQ6GIBdlhKqBw328xkiJz8i95EUp5J851ub58WzLECioDSuDh/NmOeJ
vRlrka11oV312pgVp2TEOWaHXDrKvwANkUe9fO7fhbN5oBlyR6LGB1y+IrWpiGhF9UinFIX93McI
wGJ4HW886WvojtrtlRR9bZtAQ7ep6vEYAAB9/hEHboMKuGJ2angc3TZsjlvU5sfexdLUvJd5rTyX
YbO7PMl3uTeTfDvoYpsIM8S7U4/yU1rl0wM7Q8FjNhxwCrdxmPnWlon/K8CZ0+1wiLoSWNd2DZpD
4AkB9umWXD7TEWwbEGzIARJkNdipxO62Q4do95Z29nC8PNF3l8U8UdJt5P9mqYylqJhnJxL0epOf
cAIon2PcoRFgz7PM314eZ/WDQsGHii+hYS0Pu6boUpnqNjtNIy1JJ8XNynemfyvV+zXkUh2RhTUD
WmlFllwJ3e+ynD8z/P8j00M73z/l1Gk+jn7ZCUF7+1thUzyzJsCuWuvj3tF2zpdJLwZc83AB82ag
tPLl8tTXDoyA9sQ7it2LkuP5DzBaFN8LDBhPACHuNa0wnjTcrnFZwDexG7Tsx+XhVs4L2BrUI4mp
NA2XZabCIWhz9pE6yo3GLdQhxZvTpihJ8Ii/oExqP/T4QOwvj7oySYh1vAAYG/7ssmwYI2eSOa2d
nYDqy/tQzb0D7LrsDtYjLosxmiDlR9McIEtcxCCrQVpI7pDzz1oWfVXPmeMpK5p4NwSVVt5UyO02
H76Kz8dZxJ8ckZYBLdnshO61hxMQRPND13Ya3iENxY/Ln3Fls/LYZt1YDNC8y1yxTUMSgjBPT7Ve
lAJSt9Peiraqf88o6lMZR3CTcSrgMeZWs7nMS4RrpXO4/CNW19KEB0X2we28LMRWbSlCir+sJVru
lJbi6eA3nn1DQoIwaANm/vJ4KwEP7JktQL8x5rtkpxUKdOdOz05FjPuI0hDl3JrO6800OVl2Zdus
Tg4cL5KGKgy2ZSanYQTjmZ6fE4jCFr+rfHqhj67eVnUgnjDc9K8cx9XJ8cKaMWickKUqkJA+9rYT
k8vjrnoYWkOp3aLtg2yrhIOjXzmGa4cf8UnKg7R+6CvPs3+TlFuFJqukDvMTpwMz3gjTl8mT6rOw
2/Yzl/q08/Ra/vfx9UP2DwQMYh4UbxbZo2+pWYwxPCfEEPajUwissxHr/5HJ9JpkyNrqwaeAPE+P
SSXQnM9P5Ghh9yOmQk2DpPpDqkehcpdjIDY+kiMP3g+1VeguXtkzq18V2iqYLoqR/Hs+Km4DlKth
7pyiQlW/gB6z9UOjDvEvUWr2l9KLH3M1QJX68mdduTIFAsDE8T+1lWW5VzYGMEm9Tk+qV4dfHQxQ
3abVCntr96HABDUzncANRlvLbwI8s4Mred7qpGGCoRMwKzst2RX0enJPKKh2JQnS656HE1LnlJ7t
Kk0ldm0woa+ddAhqX5712gqbkGb+8CKJPYuwjnJBE2DoSzDoqxQUkz1tuCOLm6icNd3ByPzFNGcy
AxAuwh3v2PO1hc2mZ9ghotYntOQ7ThnltoKg/HlSm+7WbECRbmLNL65AnNfWlj08yz/Qp6Arcz6q
raieDjoVrTDNQ0p7RBiINMg/ChUfx6FvlV2rG83vuAni18vfd21ZSaNtqnUW/1EXexk7Gqwpa1TK
yq6Rj6ikYyWH70HqFkUxbrUqLbaOWVwTR1u514guMx6AUWnaivP5Vp2KgkfoM1+SvRtTt/qXHmPg
bTbCptyGdYH3S4wxM0Zijme+BFUnf12e97xvzopds7wssADgmWxoOn7nv2CKO6F6Jb8g0yY7ugu7
NPhE/8Qe9pfHWYn3jDO/U+haiHdgGy0KjKqUaA2VeKLgv5aMbXtbTVWcYxKHFcLNXwwHe5Fy8qxv
sAThUYPRKMdb0QndC3ZSDndLe7A8w5vgmeUJin4fj0rs2/8dcBHsp36yeC8j390SafEYkgrOqopT
H4uKRyDucTjMDWH2Ky776QqIZyU0MDRQGtqoMwVncVRllWtxLBFW0n0cilyrxc9+j1FI+610euef
GFH7K5tm5bAw4gykRkoPmPxiRGTKh8bAO/VUlVXwSdUDCU5rwHAVa6jqv0zpHLzDLCx1Li/q2ml5
O+ziG7cdloLCUOKT41c/8yKX95nRxNjX5F35s/Cqe6BEn7Aya++wZ83L3eXRVz8z5WhgFSiZkSid
n5Q6GzVPa1jhqSv8E3jD+zL1x5+Naoxw1WX/8fya5wLAHZ5o/LPcwWh2x0rUx8nJaptfdZVjR6X7
4qR0wrymNb0SdUH2UdBHbQxtruUjRbStlzlqgAh8ot55ZZHe6ZU3tG6t+O0hbMIGL+LAm02RP46B
nsPPm6EXS+qUdhwiwJycRBVBYZGlI3eOYpjHhjTwyhdd27Xck6DBgXEQ8RZXKBh0ev+xEZ3ytO3w
YZm0prvTyqTDRVCRzjZWNDzTuhKbqZvLW2ct+FHooo0HBwLs6GLrZK3vNIkC0htE63g/mFC/bMgA
v422bq/kCatDkQPyCvwD+loM5SEL3opAiU7Ajqtbu5zq2y6HbZkgJ/7yF7OijcqUoEBxg50fCCUf
zXjEDvSED290sPEjdIe4NZ5CyUXyF0Nh3zyLJFLEXxIW5MTGFbM5QjWV+DN28WjsrcDAjCpIZD5c
iTNr5wHVl/8ZbbFRmjEe0H9EG1HDEw+TuAJo16PwemMTJpgElBgteS4awvJQmHV2JQV6j+fmSAAP
REkEZQP2y+KzTjioq37H6GlLQoj/ep8g46lpPVoKULIkuOpBe6AMZ76mGIfjCgKy/y7BYPwab2Nt
L6FMRsiDS8wbZpEbaGU74gMZpae0r/t9F8TynsZ8tbNMjKjdj68wGHY0YmAMc1IWgQAPaxhWQkm4
UvB8CNM2EpsirAFSlw2t58uDrX1jcDjGLEaJ4CcNjPOtm5h1oYxZHp3omzYjoF8R97tRndpdl1R4
/+qWaPtNjeXseCcwd3ty8HMrtqC+yufLP2UlKPE+JPbigIFtwhIg6DtRMNQJ6nJhnsiHLOx1ZyOV
3jW9314az2ueatf298pNRvMbx0LEY2Ys2+Jb0wmzsHEF4FWCOv1lAs0Te4k9r/zeR1WJKEBoZ/HH
b0+6fCBkkKqeM/xFytBoObKr0xCe7DaL7rxpyLG2dvrhBkqn+uR3qvJhLW4QPvPT1GS4WSZnEQmR
c1DxDQXXqYyKdCHo2rd4fyafoYnaGyvy+2sDrqTSYGZYSFIEZDOWzSm9b3JVdgwYicjatI025LtY
9EK98inXtgzS1DyAeXRzoS02by18a/CFzafslPhZi2rsxtPc6P37nhanfygLm9qih77E8NGROTG0
pmb8GmUiUA3nxyYMQUtoAlpP1js8rDvq5gH6TXqRAOWNfbRIcA+vNqaTyX8+eEzmfcO1xhMNdUcc
Tc5HRn1IRWvYaU++oD2+kThytXSmrQD6dGgN+kZkU7MfO3EtVLyLgQw8V40ApQBRpLpyPnCU2XaY
D2mPIn5TPeZ5d+e3CBHjPp/2Hy2JzUnlLMlLk0PQbFxsWIylcLd2AnmKjXo8YlE5vIT4WG2cbrwm
C/R+VgxFS5iIA8CBU3I+q7LqzaETkTy1tD77Xa6AB9jpgTncpxnOc5fX7l24madFFYysGdwNuKnz
wYpIJ6OKjOS7DSN859f+9J/RW+MxqNX867zPruWz7w7IPDmNohrVfuiNSw33qdCTumri7HsfmOnO
qOoqwKzLSe8Tp5h+oEI23KK16fzFNHnHA0vDRgka1GL5PK+xsgEy+PfSqaxtlqmK6kI/SVzEANIb
jHcb8VcjmvilsEoonS5aOAUnMaIZnnxPi6l3B3i9j6ls/ccAX8V9kdv9lfHe5UV8V/Jme1a5mDV0
FzMcdavolcFOvw9QgnZjGyq7RjWHr3Rb2j1usUHppvEQ8XBwvA96GHFh8IqHVQsembj+7smZZlGA
W/MYvRaiwnlz2jTX3IuWfCBSHHIuShRci5AJSXrO9ykSHkpr1br4KYZy3OdV0Xyn1PdDGycVUrIe
fC+GWtnHdtx8pe5QP0Rt/Qwcqvly+bj8kQN6U5LhdwD3+yNIOAMcibfnvyPLG5Ai6lT+MLXEUgpX
V5Khu8fWuUVsvXUQmXJzOAXhDt0JFaZEHPl67UqvjvpPU2JMxo3f2nn7u2kabdqmjWN/k5j1/ZIx
wC4YLjiRo78f5gAZwLY63VPVW/W/YHXNI57Jau0KI+2e9MJqw99XpjbHlfOp4aYGMgYC3RzqlnGn
sZq+CD0R/hh64M5PIB2aH3jp4kxN2gu2fpSqv4uRiTZvQr009F1pDWqi77IwS6b7US2E+CxDJUjc
KZB9sB2zyB9hd4ZTcVDGPPaeBJDq/DbyKXrgkYm+zm2Raql4jmP+KK1ON68gJxbRjbse4AQHfiaX
z5KVc9HiTWthAtDnSVmOP4Ea5y9a64St6wi8FRrNQYMk666QxEh/lh8R5VKAE0D9KJCSPC7jadhn
SgIZ74eZhIV5UOqRh5gLML607oTSa8aDBBAjHqsW0piDstG4M71cZHh2SyPdV5Fv/1CDQBFbzxnT
yAX41dmbMrSKYB8pQZW9pHhtxm6fT/4ns4X18WDajY5XfeP02SGwS5Eda8Pz/HvD8PW8/FTm9ag2
j3jQpgdDp7vyMkXoSd7EeYsTJY4ESoGdsFEN3YE+THWnRlla4y88iPDzJPz+MbMqzXal0ka/rDrA
YTE3qumLkaF4s62VjtOYyKTcR+M4dDdYgMbeIY86rd4MiZ/jHJeUUbRvC2do7wZ7qqi99froWU95
lya/YwpinSs1ryp3Use28OdojGjJ13Eio02SxqbvDshwGtHeSnovfIUBknx3Rj7ZfUaLXG5KM02i
x6JEqrulTGDQlHcbszSVe7305A9JYhTs9NJJPpXV1DYIKuB5fjARTvN3tTMmxu2AzWyxbTQQk7up
q/pih71t0rhNMjgvKKtqhav2Zu0cwOjFnjuaENM3g1/ruBYX+tjsYfO04W2lUKFBx2BSXmquMe8m
R2cgdQFeDcEXp+wLe5cJK7C3dQuu9SFT1SJBbdtKnW6HfoYabkDhDvK+M3IhaRugKbcpSy+CGDQO
9jedAql1L0fNKb/wbjLaJzM3M4Pu/xTfaS2qAa9FwGl9qLJqeFLNqm3dxAxCB5naqfJvy04bHK6+
qjR3hp6L9KC0jowe1ViLracibCxwvajqTzd1aEeO29gB+PV0yqDjG4NyH7a04jadGvXZDx89tHYz
cMH/sq1ajpvSyovPBM75q0WGj7IPwunjvY6SRPIk8376x5+aAJnsJpcFTsaIlSD1kKiVJzW36MLe
3nBbWePBxzcmfZp6VRGJq8eE1WKrpAgGPBqkJN4XXG5Ee1uWviMeDbVSslsPE+wh3+htmaVf/DRV
/P2A4mHwU3RWmX2qVZk0+bZuEk/b9Z5WoPwk01CNvnlK0Aaa24ta5tom7cPUfFUBHVr3aQ646laW
uZ/TLuLdsOHotc0X1Va0zN9rk64X/qYPFdm5fWoZ3l3fWwNGJVXoxxVc7i6xo8bFSQRxx8rT4mCr
WaNHTR1PpVMxBr76NfAr9WWiLei7VQc+8DYkKIs9av/avx52YfeGQBdgCzcck1Otq1T9yxQoY/9T
6IUOEKVT2+hrj9L4k6HoQflgttxKLrEJzWTb9jFzLb3eGTa+qTXVtnMsYDm9lqfqCybJ0b8tIFfz
SVV5EY3U9Cx3UKJ02mANax4mFJ6Fq1bS+mVNmX4sEb8QbO8Am25rnLA59gq9TyCAyrp2c7SE/I1W
+jihlrLOa/StbIQkjLQYgBpNoUAxd2p/27hwp5s6VtLPNZBF2w2s3B5uMtoso9vVvocPsMzy9K7E
jareq0ET3E56oott1WCb7jpjMzbo3ylRq+5Ip/J0izit/alTJqV0a8PKxNbwzDw46EakGfgqm1ge
7yvYovFtB2epBoWAf6P5HRmS9LfXGZzrpE3qYIsebWd8gonXtHdJhRTtA2L0UZfuI3UyrLuw8oKj
mURjvU0m3QzQ6dcwKJelb36BdB71W2UaJY60qD12ue+WNi/ojYZk9iffiL3mlPwf0s50KW4tXdO3
smP/Vx3NQ8epimhJmUkCxhjM5D8KwHhpnuer70fs6lOkcJFNV1SEY7tss6SlNXzDOzhgljwaRGqM
OaC8vF1R9pJPV18tt9z/6rwpO46ob0Wv9ifykKukazUsEi8bw2w+a4Y06L5CvkYeIYWde1/TNvrF
xaaLG5FP03ZU0JB6bi1TqJ7RzIC8EPlPm51Rzvml7CSO4RVmHRsbbdS7cjvRbOq90qz0cSvR1gS7
nWCC6U4JmMeTlP5I6OeBbt1hBRtNZ0O7MI3t1NC7fdc6iwMqLGR3mNs2P68T0F6b0oxGc58rA+sZ
srZqunQQi/pKj/Ko3IFi6s1NIOeg0ZvSkpTzvkcbT/EbhKGUpylDDOpChmKK3J8xxql6LpYSKjgA
wXw63BmdF5DHlHddPJRFtIOkjiG0n5bhnHkfx0GrRgYtv8UKCSAL1S7qUGude9rmQedMyfwYC6Pp
TwrRpt8rBKa7r4EWsMdtrhEstHnFcVu0rVa6Wd7ZnxTFWZ6C2h4RC3UShFnWPD9sDhScsE3lMdBS
jJM59O+V1klyyCXHJCjfBUkMRdZO7RueJrm0fhgkQVuIQ9GW6iOnYn7fTK04s8Ko/tGW89TvSsVK
jnmbrHIVXs6kOgoYGPlFMvh1wSBBkCohpA2fnFQPDVeyyuFC6TPlvJUQIxMlZgJWUWKeMLZKeeTz
rrLrpaNLXZEyxWs2aKyhdbkx0BOqpfipbcux8pLJjB4yilG+OabpsWxhmbqDkNoGIvzajQMiBNN6
VcxramEbdKbiRxG20lUMG6r9wt1RFL4Ck8H2DUEJd5cbveF8zTKo35tKbqt+U4uZoCzRYjgFsMmq
fQAc/7sODrinwNs6/a9gCG00nqHpd9HtIIWyvIVhksn7yKmbn1Vuminnpp0VZzPwxv6EWC/XjqBc
3y0ciPoIipCUsRlJc1cVpz4ezQYBKeNx1lQSP25zRVwmalifDVJfs2irrqg3H+/Od5+PMRfq+sKZ
XOTdVvlX3eX2pFLqfVxurc6FGTFEp51E0cQtHNEd07411kkRk0NRZKn4w39l6azeUQyIjM5hJD+O
MSZo27JU8u5ylBps0Q1SmGFj1MoMn4evZ/i5mto/wGX0qkdbBp7UJKXRmLoxXM70OqyQujN3cEjn
+kIt8045wVnbdK5mrMRLzNEXY+XcLTUtLF+iqQwMwvMeXsKI0DamkzclN5nYBIhwZBeOnWaZpwJa
TDZqpyoPKDoOimvqVQVqsqR/RnpTxs1pkYVz+F2vS6O+FLladBi3a2NX+OC7ZeFJWIdLtoc4ZhDv
Mx04qVtEgYrXMXRNaWOpiRH3Xmv2irVFAxi7c2/UGwulHA4LSuObrDf6xcm8aHPaZ0Fc9s2VPnOF
3TmByPInK6yN5pNVK86qhSJIYidDiKFqtTqy0B6Oo6Eepgc6BWITzTlmRWFkX1iz9oS7o3Skw7W+
Ekx4b6TGsLgooao0sw5PyLYOR2UIW/lBKsgVtuaUiO0kJeqlnBqp2Mn23PuqnWqxm4RaJdzGLBL9
yMJfbzaeAT1ejmiKHzTa1hqig5AlkTq5+iBMoXmWnSTf86EIXWr3OiEHJDb34532ruTyOiIbG9wE
ygHUBA7fOimVzqjiRn2wdKKKqIW2n4Z1tB2KIHClwZx3KHMoXh61t1IkxWdKpwvPrtJjWvq/eXNm
nk2PWAUlpteU+00SnxlhxgZPtYegjaK9DOdqo/f19A3IlXzWtd1wcuTF3+15UPRUd7igFi1TbovD
F68nqxuMwdQfpthpflptal445D3mGUQaS3ajLrYdv22TOd3h/CWR4tZSvenUvpz9YACZtgVlERwp
ZazqprRJeCgUXGEwUKnV15QCgftOB8lNfwAAFHoqykobu6g62Z37fPiRFagQbOdaC+S7I7Oxrmgs
A9O7hGjDrfleNLRJJpBtnIwPYWgHt6BL6sxHwrI8qcJWczZhEU6znwRx+JA4RX1H3zTeQLmVlU/e
Nq/PwfjAlKhJUw08/Cq6ExWxMYzGQ9f09mVcq5YXOKHZEgRWFkGnXSTd7uN3X805PTGCImj5SLJR
eISZdjikaY0QptDiu9OuxYl1JV9Pe+dIxWh1tLwbYnW/oF9plGoaq3e8TniutK6E5c2z+N7eqFcf
v8wq6Ho30rLq32yjalRDS64ZSfmanBLrGxvjS3gK3OvjYY7N2erUUK04LoqBOQu+5H7sy9cw4S//
syFW+xMH9DaQgki9M73K0/3ADTfS9uMhXlFSbyK3d7O1Wm0REEfQ7LxG9VhdVLtthDS3291gAGv+
jCQ3unf2wpf2JKRGeeTgfTVH+Gjs5UB886WyCG3DduD9YrGr9ZMm8KbsUm4WB1YD8VqXW+fCsDdC
2yua5EpG5YIFl+SzudnyzP7AyWB+JwVs9E+2pt7NyvLx3zyZDOgoTkfWUGg9ZcO3Jn/o6uuPZ/63
GwKOFnqBAM859g6HUMNOHdjprJ/E/Z6dKj+cH8IX2+LIIf/bZfpmmNVuKKY4csKEYYpfyUnxPN1L
+2n38ZscG2K1EySzbLUsYwl1G7FZlilGDf5/NsRqJ6AxR/UvXYY4Lc/Fqbqv9smxnbBM+LvV+Gam
VjuhDvXSqhHT4NzIHbc/zyYXVHf9VNb4oHrJT/npP3un1epvhCNLbcbqL37NZ9Ktdprvjn38tYLG
X+v4zTut1rGVKGEp0bS6C36U5+qu+GFeDrE7nvb1tr0Nb/TZbe/DI+CvY8thHUQmxViHEWNOkwdv
vvKl0nO+mzf/2ewt2+vNDs1LkVJHYvaGzXjy16LT9h8PsXyA9wuCyGjpbFKZWK1rEHxz1hSJemfV
p4V0bevXxjC72vDwnw2zWtv4CAfIqTBMGW4cYxcnp2XpRUc1StfLG6sLGoLQzkywC0jOrc6b1qq7
sU7l+cFp7DB3lWjsvgW2SuWDRkaob4u8oP5BvB2dSICBcj+hIvQrSmpd8QRQi8fPvfWCQQQPQzpN
+IkG8Opcmoax1uI2UB7sJAVeLo/511oqJd/AH8ztrHk8En8ss/j2YzIezEbqTMAoqFGsw0ryOR4n
ccIfArtx3Q3iKIU1GljTkWN9OSUOx6FWsLDECN+oMq3b4fhQ0/bT1eChb1S7QnvekTv5tCuk2VY8
qyyaTyKCCZEthqIPTmULM8PXS/bNRkhFaEWiTssfWpUZGBaruezZEmhZy5ihGMZteaw0sd7gC0Af
OR64EShV4WS72notQjzyHGnRY6NK0dkcJtFXE87EF9om9ldUrIrzNA+cI1Hxu++34I8XgzHIhOjP
rO1rMi2VR4n2DnVC1d5UI2alAA9U7+NV+e7r0XUnCGZGMYmHALLaJFJp09DNlPyxlrDA82j0FdfO
QtnczdKQHblx3r+SDetiQaJB4aHCsxrMLoE4AKzLHksz785raCHfcrwljkzcOhxmsqhYLck8YGOi
+9UpJgfz0EjUmm4Uhf50KZnGl96KlBNr0lu/j8wp9nSR4IsbZ+X3j2dzjXCkoouDOZIFJNVkbCRX
h4e0IadJJYXCvqlCrgS3SEa7frRGudO/5EXYUTu368UVpcLOJv9OzQudbNdEM1t6SVL+2pEJf61f
HGxOdMAg4C0a9/AZQVkcPg9XYUDrVxe3rUR3JfaCpLHyndG1vfiWzcKyzuo21xXf0Oy68QStFseV
dVbedY0CXvkCP7CbMEYkP09a1wxzOguukzZmc5qpjVH6uaW0feZNgvb4yaQ3sX4MNvlu85GqwSQh
aecXmJKrRVOlDpCJIdFvJlSmLiih0LboKb3e6WOgjNvBSJWf8iDJ1SfxTHxLihMgY9mDMmzJNQ63
ZgWHtpnZN5RLYg/oU+AiiGyd0srW9sFsVl90jNT3H6+g5YMcfjA2PUwsXpnMlMrU4QcL1KFP57IJ
bsImNIRfI12dQtVpNOOEFrdt7dIBLcl9lPVyvsWwNA98dSgm88ix8H4PQX8AgYcvIFsSEdPDx+iX
PEy3hHRjzqKZL7pWFrUPxdnU9mFbOYiO1ENVbIbBKK2NkPVS+vbxPLw7l5hKgMkWTkavaMvVPMhx
qRuRrBa3c4IUGk3IeBy3RhWgHZp3pjh2Mr0bjrmGFc8KgyqFLM5qn9iitoDzWMltiucvsNUmR7xe
ikuEARLm/cgx8W52sd+i9kaI9YpxfFVXf3ODDclYCyPspBvwrNO3tNNwtU+1fFcmYkBL0+z8KY1H
X88hzH48re8PKAcpngWct/wPddTVbhpz2QhqPa1vtbCWLurMcc71PnYuiqkzPF5aP9OSTP2mBHp4
oSvhL1Vps93Hz/BuQ3OlLUpyiNTDlsd69XBtOUaW6JKoCMe5bWJXKtN+E3RLjZXllJ/qlXiIAOJs
Ph51Pef0EBfx8AV2TmsDNtHhqIY+LDFFZ9zWZZFfNqIrvg3ZoPffaFHOvwaU7Ew/M+YqvgjCOTim
Y/pu9KUNR+rL+Mw7xgOHo9OBrZLeHsZbs7Ds8yCN8u6pKVUn9SItrmUXmPaY7bighl0xUXz/7Gen
rsbdTvSJcNxyRa3mPOjFaEZmNN0OpEeKF8aqfZondpecaj0wN7do0+kiBw9zHVeNeZr3U/SkFcH4
SdNr2DiLwShgW/hOCyV8ta0lQxmcqavk26ppseMgTCjr3aC2ab1vHTylMA/KyiP11eVnvj1SEZ8C
wgxmC+IyCLg1p7YbM9AkQAJuMSaz/Vbvna9z5TzbWSL5PcTXI0fnenkvWlcL15JY2EI1ZS0cmBjI
1TdNWd+iyUvlr2+HL3MTzVvJcYTqVqVK8B9mzc+Pl/fyAQ9fEjrFohaI7cZiNrja1yIxtNIimLpF
zbzT/Gk04jtDn7TsyEr63ThsHoroDEaPZrWQs25APDpyNA7KXopOZ2RrLS9T6/qYsM/6RNYWpvei
u0ukxkG51qFrQGJpadoptyIZ8Y9TAm4bGoRuiIb5Z4+GZSjiepoCGjaFa4kbp4tzHRincksjtTjX
ZsSxu0EP3MRgicqJHPstwgxPae8cQyS8X5pAexekO4YVfDNt9dUUCKtp06nyLfBsa5untYWyJiGH
7eKBYn7XOoCaH6+T34xIg3IR11ka5cSphwfRkORy0vSyuLXCpNkGptVuHSV3EBIKwU1b1XykwfZu
N4ByX+RM+Ypo/BIVH44ncrnPprybb+NCTbHiobCEr1ToyeyRvchkc1MW3f3H7/hujSKoJyMhiO63
BZJ33VDDlCsP7Tqfb5PCkb4mqaZvtWYqjqya346CAANEF9T0CBYP3ywQoCc6SAm3jjK2/oQgKtDG
cDwSD/Lo651NqYAFCt/vVW9q3awz+nzuLHDHN4FUS+1ZUE9Qokzwn8nTaFZRI7thIqOv6WowdZ3Y
RYQCvYK57o1s6TzDJfs5BXEznZgDwv9oLKchPDr0KsrGwwRddZ5ohlhT4jojtl736C/heOBJoTnU
jquj+SrFbjaa5uxp8xBkXxut6OIADb+mNXd1GXaUuuJF9cgbpjo0Ej+AOjaN3mhZZXYmygB8Aj62
GrXfXYOYKgCoGFF8k3q7DTRxD4KsChs3KAykpTwo//0M5i/Vy9446aAZAgaaCrVSTDcE/JBY1Ca7
yHD7QauzcycGCXeR0lKuBz/J4rFKNkbV2MkZ3ohhcR/FalFc5xWwl3gPhFyPc28w5QD05oS/sAjd
UsHvGuWKrs4qyUUQKQUEh1FVT7YjtSaWLYNRVXtqG0p8N8cqrHk3DEpyV3ceytDsyJeoWJxksjHN
X7ELbmtc0nI7+SVrhBwluWbVS18DY+oofEKKiLc1ANzoOYjMPN9EoNKUkxiGhMVPGvmGpwM3SLAl
/TbjX8XYJvK2CtNh8Ixq7s1bbXbqytWMRM22Y1TM8qUtsJw7V0VqRKDltLJLhJtqIR5xgFIgLLmW
jjndRasEKVzFsYM9epImkSWdCKG1/ZVepyJ7wCkdypQzOqlxmdRgwR5kmVLL6ClxplSzJ1uxrtUs
krzAUQDHshe6c8grFpU6Rpsg1QZjawiQZDvHySXZn9RmbK7LQWry3USsG+5KKvPTPjSJ9/xy1ILY
7/NQNL5lS0L3hmBAT7kTGp5ywMGcwasrDXinHvRlfQqZxbSvE1vq7PspmJx69uIe0aDNKKWF8KK6
C41dVMlZCCzStPst8diceIbdQONLZ7vu3YmfjY26Io8i8ZwIZFTk6mExWJOrmoOd1Cx2oLqbvjIr
4P9wKdrpUgolaT6lJyXar0PfqdED8Gfd2A2BbbU3c59q8NFFOg5uliKs8yhiUPwbMFddlhPUNQtE
nPJbI38P9So2XWSfQ9Pe6BYqUQRdha5tTRNS+xcJqKhBYcLsZRuz2gbvptzV0wkMl4sLFi5GGkIZ
9XcewR72I2lrighJj6sj+OAxuypaaS5fKpL9BCBfoRuXk61UhuxF4JQU8KGDBWyH5Qe4r5r1qfDK
xDKm3JNTpW7ohxMVZ6iU51oE4nwGpHVR6qEFSzONgj74UfFIAAAlINyB4afomjtPQ5UH46PejyNq
LAIZhAnHGA6CL3ESZGLfKMgAml5RYlGwoFXlXPluZyFQRd22YsKgKBfxbLi1ZXTcrEouJOWk70Wd
/8x1o4jak0SNmQ9frUiJfs5KZ0ebPLSE8/TxffHuTkRi+S8KEekY9dJVTMPLxEDJU+m7kja57Wpy
pmse/izjFzONOHDkvIyOXIvr6IYu/6KjSf8Zch1Ld3XxT7U2DVUtZQ8Y5VYIZVDATbadFGnjM9QL
45gm0jr90Je4UGMwwKPADl+zwjcJJ2acVMqQ6HpAw9JxvC4o6/AlGbXcPkvqnjNHTWKrz/nwc9vs
QtUYlYeP5/jdC7/aOaIvA+BmUZ9abrk3T2BYcokNXJzelcDD75xQC3/C9m6+qXoFbeDTY8FXoqxJ
piMDcVjdzFoDYWJqrfiuS2PrpCixKvOpTLe9G2YV5mQfj/ZubkEPkUxT+MZEgWrbavWo+iSBEO+S
O2UoQGU7kAmvYMC1l8DOsx3EB/WBMDfB4sBKi7uPx35N19+G/QsdANsi1FYWFgyAxMNpjXRDgp6Z
tXdTOATfSzOmfrFtxFiWMDSlXO82qYA878HSUZ+LehJjBh+lxDzUU2d9VL71ViCNRwqwr62Fw6dC
/BK86cIdW9jAqylp0I0D3VvLt9HimBHtQiOXoTzkNpHJJWfWOKbbdqLGQEUnni0qinFY2/cCia7C
q5o+bQqvCXBTYTqr3BYnlAVzU/hAvTljtHKQ08/uR3Ji6voQv1DYtiCCHs4jhkfTouqp3o+NUpg7
TBIT9WQoHSIhIqTwWMbxrgxDbKoSORIVI6xAHWRZVG+2Q1SxEqPJkO+zeNa1Cwrw6ugHttaU22is
MiyMB8HxsFNVqY0V1+IIEpeiNAZtWxsWLJeP19G7NYyePsEyimmLhxyPdPg4YyWrosXy6r5pAmuj
pMkISaTod0asNL6KT8Y2mI3KG6UkP9KlWp+9i6T5QvpbNAYXQOaqWM/Hl6KSW+GetIx4s40R3Nkt
tTEkQTJJe+jBC2afLAgwJrE0v/C1EQFYZ+hZOzRzRvx7b81Wsof1Fe3NxpGugNnGe7NT00+iWhhv
MdzizOcsovaxml3Uc2qc+MYGnHcRgKs0++wW2bag9tuqUGu3mY0avmEW6EdELd4dujp5EDU+CppM
Lvvx8LMOdHOX8368NyJQbqdV7Ej5lzDK59i38hia2cer6DerernXFt1mBYFqIHaH4+X0ybKhH+r7
IY6j7MYo8F33m8rOizN5Enp8SpkAcdViNIg1sqxtRz8E8hx5dhElxyoV71cWh/FSQ6AKQy15LZOX
JZkdJv0Q3pMjKv5kmMG+0S5qS/MEha2Tj1/9/UyTYqDGTf2Y4IURD998DFQgdM3k3CPIW90U5aBc
xqXZpYRXs7j6eKx3CCa+JL6lYJeppCEEtX6zwMxbx+xq6T5rc0FyZRnQdSIPPQuHhmhRptn0rSDA
zzC67WQJqlnnpLdlRVfvvNQkIVr6QKpdtDSFtUJXtiW5iHyOxU+Ynmag1qb7DhSycROO9nD98cO/
myiDW4q6N4hrDNLB+R5OVCugrFm5rNzRx7HCU9ZD9WCTDYZnCmQ1yf/saEAc4UCgMPTaxVie5s0x
q2W13JhhZt4hX2XcwZgDUWZKxqaCtnJk8S9r++DOg9WBUxWFALScFoOOw6EmY4K0FphIKIGTXdIw
4UfIAJ1kaTXjwt7obsyn3HPfxhsx65+UaEeUgmocKFrgrdQfEYo4HL4zAAwlUWXfYSoNoGHunDzZ
pqINScGF7BxTg3y3uSATc6pRxQe8STVwNbGdJmHVpMrSs210OOj1s+bFnRCnTEGzqZI8PgKxWY/H
qsHohzY1/XequGvsWBLBmUUiXX3qVfPStntxWuPe+30osjtSoWNk33ej0ZRYSvVQfbHOxk/gcDLL
ZmgTmgnjs9XKtN3nWoZoZxVOtFOtMio3EyT/Y6XAdZkHpApCfbTg6dVyiq4VL9K+rYcumeVnxwny
S+Sf8rMuRt3/4w3xmzejLI1cEQcVvl/rPgB8rijX7UJ+lrqgv4Wdgja706R+Melx6qrSMfvF9XbH
gUVWEEnA7xNWF/9xOJMdhGRi0SB5hiUtu5UTppseE0a3j6v5k5EEQ2GWqtFk4fohiFktSSpQzG2d
ts/5aNY7GW2GHdnIl5LI8cs05v0nkwxyKVSRaUoT/csaJf/DNyN6jasJQZ+ncRgSjHDtdit0kXpm
YeafvFzQZuJ7M5NLaZ9IYrUcMSjTEyZ3fG6sroAIns37SFLFeQgP8/aT64MPhQ4WXAguTiKVVVwa
lLBZtdnonqfWSRENak5tgdUMxJI2PKmFeeQqWyKft4cmAkxsL9A8FKK5PNeLHicZ4AlOND4Lq7Tu
cRTG4EEZ5QHmbGeN+aajZgVTHtTRJ/0okX6C/YCmPf+WGBC82+Hn04dSnmY7z56dglvOJXIL3Jn0
1xt7aKdH1sq7XcdI9BUQI0ZzeVmch4PVZtXDTDMmzhPTORFoL/+yum6+s9PAuOlEcez8eoczNhYL
QWMh0izOVe/ejtpWmCpBID0h9GePkPvTfN6jhIcIhGendZA3njVPSalu5rpJh32JA3Dp5VVUhPsJ
QepedvuIxeiWnd1mfttHcd66gPTzuD0jRFdUV5EjWercPNeCTHE7XLAtEDVp5EhQm+qOzolehWX/
/XPrc4GCLNZOxA9UTfS1p73cKFk2mbn4NQXKdIVcQXqSOlO1GVUzeTAUfBg+Hm99fkE2pVZBEE0D
EdroOnSXu1IK1KrWfgQF/CgQIaMLkT7ZIftmHcua1zcAjick8KhJ40gAOmBtBVRE7AGdHPgJmnJv
vpQyIsudKybRSanfCaoHWzFjYrpVY4Pb0Osj8I+jG1Vc1cgVtf2Yp14mRbEW+w1wLv18dvS6czl+
7fTYkn5XecBsZyFPkOEjlQJEY3Wyc3OGfRqU6XOHGcvwolYw2RDQ7ZMBIjBFXAlho0ZOXnohQWpH
uLQV3wQUSCqOCWGr2OVc99mxuGR1oCykzKXksEwgpEzO5sOdZgS6FASl0l4VkjT6qtY72ylt0/1Y
5J2XNJFFcSt0Nh8vknXe8zoqXFeMVQj9kepajZqJOg7M1GivkMtJPSMfKwCBTnVaqFQ9amPozwgg
+m2VyygfoJJ5Cs/qGCZ9dcYszwBMicAT1CA7ZM1+7dDfKALdqa7KISljr7UDBSfPbrJ3Fsr8F62I
eLSP3/s3k005DzE7oEJLC3UV8gLhHcqxUKqrpJu0yxxn753UJyPOUk6LUgFHzhzo6u7/Y1AAkbTc
QDJQPzn8whL6DmWbDfVVFif5HnZsupMpoX6RohzL3aXQLxXxcOQLr46B18ldfAdZVPDzAEUdDloZ
dknZpW2uiiRHaI3WtwczcPb1KpOOXPa/+45EE8jMgV/mGl4e5U3KksZSTXdDra/CQjLzfUfNgMCp
jHrpCnq8Ye0UuLjV58pf6E9wunHdL1hBwE9r2OKsxWKk31FcDV2s7dle6UnryLRJgjE5smhWp9xf
Qy23PSNS+XJW30+GbakOcl5cRWkkvkiO0m+6IjwWTa+ysddRFsMIvtwSy8irUVol4nSpyvxqLKbw
S1c0z3MmjdfA2EJfOIhpIirS7sowrk6ASP74eImuV8sym1SEdYjoEFhptB9+wlgSVtwLPbqSZif+
xjUseU4x96dGRPj28VC/mc0FKLjc9AuqS19FFrSWxlQysuJK6juNttHYflVTJ3n8eJTfzOaC96Dg
AKLVQC/v8IXQ6gnkJpLKq0SxaRqHcu3FQWD6GrJ5m77Tq5N+0mlAVwszGgr3MXPt9Z5AswoJfrYE
O4IrZ33rp1UyaDA32ytobghfByX9Z1mL5NSfNLX8kRsiOHYZLzv6TWTKAlqQnyTVKBkAYVgDIMFr
lElYqd1VP0jSWTiIUWyGWWp+AujBjgjssHKRB233jN7EsM/oXT13Tpg9K1EzPqW8RvRXJPJfz+P/
Ei/F5V9jN//4b37/XJQTejJhu/rtP76WL/l1W7+8tF8ey/9e/un//NXDf/iPL9FzXTTFr3b9tw7+
ET//n+P7j+3jwW82OQLT07fupZ6uXpoubV8H4EmXv/n/+od/vLz+lO9T+fL3P58hoLfLTxNRkf/5
zz/a//z7n4vtCVfLf70d4Z9/fPGY8S+vi64N/9i9FLWIHv/43/nPP/76f64f859D9Bz+sW9S/rP5
zQ99eWzav/8pqebfVLx56AVxb1CiXNxjh5fXP9LVv9E7ecVxLCkIezkv6jbkHxna36jnkFEilM0K
IIb/849meZTlz5y/ka6/NpmoXdODMf/8v49/8Cn/9Wn/QFDlsojytvn7n4cXKUwuwifE9ezVBdpH
Qu6VKcm2Vtq7eu5zNgLfAO3Un1HjO3LwHm7i/xlkDW1NJlnu7ZRBhppCa3rSzDKyiL/iMiZQv+jm
FuuXpzef55/v9/Z9lvPgX5vnX0Otzom8zAZEG+hAReNXhOZ2c3c2RRd5WO8aGaL1kZvy342yzOab
G1IZlLrIRs3c1Fk6nuMWqm4iGz2nMNbGn6kwLa+uM21ToHp3ZMTDg/1f77U6ZVEhABUzjOYG/Zvo
xKksxHrwtvZz+qRHvtIqlvzXGKt7X7EmDdZ/YW6QPx4us2m+zVDW+SbrMWJJNG9O9NmeNsrQhL9s
kDKbxrIi/+PP9m+W4TqUT8rBaq1xMjYiFTeO3mZuIMbkFBhZhCiT9KVQxmMOlv9uJlf3smYPKteD
oW1qiszkARoSC0O/sfU5OBLSrKrk/5rIVaxmBlWlo56hb4jnUsM1pij14kqx/DarhtMIr7ytNA7V
15Dre6uMIwWjQZU9MweKAM0+3PZzeN2rtOAitcepmOj3JtVb+8hkc4D8m12yCg86tTSnLJnVzdga
QY5lQ9uBNQ8G6u21lf0yEXT5HsCIL13TKJMvtSnHl+08zZsilBZX02kIJC/PVONXpgHGP1EqS3oO
B1lrr5HXiBDbAtpUeqZTNhsbDSdU+TAiE25Ul1bl4WMD9MSU4jp3VWS2Lsyph0Qwx5iV+qUpqtwP
amu0N0li2JKPQGRVeSpSZYhjy9jQbIdWVYU3RbzDqWIhXut2hjEXG9AequQC6Wh80U3t4DptKX6k
Vt5OHheDsqeUgN5RDeqaX/W8QNMsGXOUwOJ2F4M/aU5DJYse1VJPSVqNrHnB7hDvMcROTLezsxwV
E0p83giE6FaFiP5jymh/eOixRomrJvP8dUSO84eadc49ai5lskV4Kr+cTasw/MhsDGTw7FSindo1
ZeBmnPy3miIABathH+9VvQZk2hNw4+MqpBgMiJIYV2gF1DWKN9pwPacBmi+UVMSzJiPQrif2rLox
aS4QLSgZHm5e8jlKH9nod1IjTvvUmWVfrrRqdmcdEZmdBqbpviyU5ofeZergBUNbyRfq3CoaeJhe
vlXVbLw0lSi8i9TO3mPpZO9xHgtVNw9N4wQcs32LJJnZuCO1dy+0cwMWcpjPL3kSgaNzJuQnpwx4
rZtnhYi8udKkn2qoTBvwNt+caK5OdUkxv1kOWLhCr3D+bqBHuSZmMXs1Q/jt1Brq7o5VUXpyM/SX
wRCrJ20azWgMcl25hSI1l0ZloGrZWrNxMpp5cSnZgXhS0yRG9Qktts000WnC0cwcXwaaZsOmkbCw
dKFqxokLbwXpPfDnodjkhZldsDILxTVKY75cJHfvwf+B/bKzFlwjlpDjCCBWmSa3goJ4M/aiGgh2
BY7FUByBw3WRYOnVdQMGTTYD1RuR+EqQ1RyaZpOIqBZuiNJ+4ceOXdyLTrBLNGkOorMytpPsxJDF
7Kn2BLHFttvk5zDZELL0JniO+qG4kZDxGd0ykucaN3aj9RxHilpfbRy9cTOcJK/l2lDdpOsNXMBx
Nf8pSd2copE9AMkrSgQ+3D6smjsKkVRi+EwDaLMx0SsvNPtpP1EHLD0hCUCKSOylu2xQkCG0J/2y
Rnd2uyj3+1NjC/tcyFZ3OiPbV/qdOU0nYY/JjpclhfRNWGpzMUbkpV4V63rkKZPipXnU2F5QpPnN
jLBNRRdK8QJbqrdmKVrwcGPN+Sj3VWXu+6DWLq2sN3+gCz9eYbtX+ylwP33fpqB4XdQ64/uO3ke5
j1HvdE4bI5rP55gV50HTkXqPZZtGHlrBk+2aTicrvKuuJ15U4DjthqC6dJivDgsjb0YHdOA80SYb
ynLBf2rVsxHnObxcO3yE0/Q9RGNv9ts8shzcDTvWTRXL9mXW6N21JreiwgJMo/g+WCjxIUCbkgGl
UqFsdGVxmqNPK7ZQOrclM5e61mBhXJH0gfDjZAw7Px7/D3XXtSO7kSV/ZX+AAr15zaQpsmxX+34h
bjt675L8+g22tJpbVFcTM8ACu7jQCNBIlUx38pg4EYpxiw5hnMq0n2Tk2FKuC+2SYzIjQSsGEsl7
iaUWYgw/Ij0wGjWECtpkIyu1AlrLaeqmmXR2lEnPqXNQNPX+eQxFtSBqrw43vsCna11p17yeha/o
S8bocxm0ziC80ViqzvKtokXxNkvyZqPGneaicSYGWxPL7Z/dAri533lzy97BuMt5NQUy2PLbZo+k
/C7Q1mr0C6TQ34/0sl0hCv06zYV0tKCZZ2r8Z5molp6/I11kx368iwceNkIn0Pd5iMuHTqppMQOd
kU4ruTX+pSu+yDKq5YUcTG0FmGGb6aVObuRoN0hru/XVyvWNK7ysbDTw0bh6jEcLdyxT9vC7o+ix
6XdQyKTQfCBj/TyOe3AED/JKIfoyWP57SZe9BBMEisaxx5IK8gYI8TBys+ZR4ZyfD8OVxRLn6OI3
pzvvGCcFOuaTqdsIyNkpAZz65uffvvLl4nzkf/vtCIW2soc0mcUM2Iij35gwGb70b5WQ/16XpV6O
30yjVJX4dcl3s8DLa9tP74rM/fnbr6zLPygTSiYyIZtGK452zegBDtyuZXa/d8uhi3O5LKKUF9oU
jqMVGDRP90ENJrSDlDiQCfkzt3CRWvg9XvvK1P7zlCI8vhxCAhijrUDvbFXiDcw8848tT8T0kwuc
sqgJGDCBjfIzm6MF0Vvaa+AJsyT2ohqmFu4VtnK4rvjsSClffgfalAHjUfAdU6x6KLvicf8o9dA0
pN5U9AdwSBNdYpuxfxB64Vj3dywSrAmQ7UGuwebwqTXtWoHj+8MIeNjlp9Ta2E5KMuCgJ7ej9Fhx
XuJb8lr1+MqeLoF2itZLWqv0WPA+skoZ0wr4gtRZTZBGl4K1QPyK+QHd6OUs2iGUw3hWL+vHQxW+
FRzcr5e+cUvBMVKzEe455LAmGrQriLMrqyYvVg3Ns0xMgmq05OZXydtF+F7F98ma+Pq1X18cjyDq
0sxHJteqdbfozCq/V3STE25/vsIL7pj/sRBAIV4u1iCBVHFqg8BSek5Hj3cqeqBbiMy4jAazboz4
Ncw0FEnV9DSUU7JhfCvSsAQ6FZGXYYFJOTYndG2v5CC/f3eRh7z8HE4Ahh753sgCokg0lTaJbUVY
k3W/kg1aihApCRjfKh/WUHVKF5kmR7hBCy74rn5ey0UF+n/WEinjy4/3w6ZCjRO/H+96E/r0+Gs4
6SZvBZtp45+kfXpg++YVfUim4jaecPp53C97+09LBgjU5bgAy6a+Os+rvpOedc/32k1FxlN3z79n
twJ2amVzFvXPf01wcdLRSRrIDAg7K/olPOZ3yjbaRSKJ7oZt87gK777yqqiLA8/7QChrFQaBxuFe
Ia+Z8yhQpyAcAce8aThrjJBXnMplMW3GXrZyiXEqS6Tg4TcFJ/YU8+c9+d7WQc32cksY7+sQ/MSP
i45IK0fZ13QtIXd1uxdvY9ALXaok+O00ItFZP+VbwQtv/V1nC/fTM+DK55/ncO26LOyoxvUFEwwc
KxPBB6noCUQ6RFtZoC/8xzeHdonPzfsUwhvzWWp3bCdbwda/C3cqzbetBebxfX8/bth+7eQuhE7+
PrlLzHkMOGrGIY6zjI3uxLfGLjpoJDhUGK/fGiR+HE7lpt0OO8mrHTS+bsE+yq+J2y0YSf41+sIw
VBGAYl9HurEQkluxDYI/ahwiRzY5h9GcQh1sAzY4q9v8vHVfrul3q7swCRHCQjYxzHekIU3tzsTL
QSX7laMfHX2ZyKmgCVXJPVh8yWC+1TR3pmfEUtbK+N/bccBxLs//gKairpgvsRlY24fN9kUjRyiu
kJ6c7z5UUpJfJbnXTGhh0J9HvGI1lty5YJzkA2M+rNrt9Ng8rbGJX7kDS4g+rwFIDQAxHGi72Ke3
/qZ8CI7BcVp7fq/YiSXaMvDFugsmrJNGkLixR6twdNewgl1l8xvNrE3EhHTFfH999HeHYnGhC1Vh
oRJhsNrtLGVTOBopHd3hiEpLt52PoSMQkGrboH21GTk2VLcGb6TM1F199yvDEZpIY+okMG9VM6Cl
+X6LZgkik2fdDslAJAKST9q8Knc/b+q1B2fZrZBK3ChJ88vW0QFcgKUdWOqOc3qrXT04X3X+b1Zl
2QHnpxWT2IQxRE8yc7vZZ/ftlnf1I7PeJKqTyEbP4qHbcndrhH1XNn1ZuObyUOr7GPtg3GYfkcOs
zNZXfNFryYWlMwoCCwZxTczGvwEu6sx7qpO60mv9muzEY3fnv9Z7YY3a88rlWAJcIQUoCNJ8OVSH
baMbxZq82ON26tpc5gftnzuDXpRLI6IB5IJSBMjBUzmqExJJGZSXR9DN36KsJp4KHcRORKrHZtby
UIjaCrLFlFHdDPkUFP+RYUED3+VHqC1XS2KBj9DHgkckkRovOYPGQ5fFxtox/954oex+OUbND6wD
yxMqDpiiiWJs4Iqx0dqgS+3NXgNovwZ9vthPbJt2am5qY9PYaYe6Zh3JraU2UKQKVVDcKUZVrECL
v99ciPtefpPGUICZWrAUignooGnHxpInLYMmPLK36NwigNcnMuFQsYEAOGTlbwroxq7pzV1xcoB8
vBx+Qj89qP2gODaJkLeyq2kQwH/BMkSLCjg4SBmipQOirYU2C6YEvkxKUcnB5d00vWr3YvfSKp2E
XFMO3c0Vn+XakiweVTTcQMtdz1IrRCtCZEXQqf3otboedvGki4oJkcY+QSJURXSpZcHAkXiQu5uf
beH3RgMYycsFCfhgVFNIqAG1ijQ6l2XPM2zEROdVsRkgAUr8qSjcn8e6EskAT3g52FAmoCWYoMsS
TyylWt5AqjpvfEtA+ZKiEqTZsh6X+wHyXh4njJHDhTJ4O7AKjsQnMSlHf6KAbjIa9a12qvlUAYW2
IJm8in+5UZJ+IsokqOe5CcH6+aOvhbJLpAyUrSdAn3sooCq+vmv8qPCyIu3tKQenUCRGAM6wKsy3
ma71Hhr4mR3GBTPReSB7YjmOUHiDbMZWKYp6zYLN6/VPC/YPgUYl0pIIAAS8X1Z16Bxhm8H902An
K7s4JTb3XK04fN8fTWz65YbFA7SFoZg1WrqTWNWvwhkB+TzVdrHiO1xJqkAu9HIAIRHVLAco16pt
3ss85ZicIy/fKDfI90vWWrLjyrXH63E5TBJOesSwsla5yw4NjZzJaS3OKjfxRjvJB33trHxvcYH2
vxwnHFreB/JutHKX7VCetRra3MuuThJ6jt77M7diRa+FOUs7NgRxV4Y+JhS6YBTB7jMEUY+FI3iP
JTUHWtip8/P5/z5RJCzZ8+oYilXgz0JK3wL61x3sZmXvr/3wwvKAtzhHDghbr9/onn4nv4UfP3+x
eOV6LM0M2rebAeIcc5QimckN24S03bINZ0Ve4eV24H1MDrikNvwWPCzaQMRDv59Oa/maL3/rm9u5
NBi53BoxilQIQW3oat0KW2YqxLAgcWb6Zm/dc5aPHRqoRKAH5vRbjvpmaEZUJAFFQcYUyKtvBg5k
OTexl9mGRJRnY8eZlYX3ksTWmiN0JVUNsYjFaS0K9LDW+FBmNvt+E2ykbWwzE1QnJHAG+zYnNVG3
/GPuxI64Ev1fA+UsZQJK4Eb8CgVOix25p/Ej+chrkrzrh3KvPP+8/9cux5JQi4egogFqXiTMXP6+
8rDre9HV9opXOvJZhZMvWXAo7ZXRvn9B0dFwuYqTFkxMrL5GAz02ZRvpoJ2Tfb7pqURL2m0EHK3c
WY2Bv3df0Ql2OV4xxDo3JhhP9SIy2AmtyITI36DQkiOMCLSgqfmcknQT3gTH7PHnaYrzofjmVC+5
czmAXioVAp0WFNZdyazIUaUcAc+OKWyCezjpjmiikuqUNLH1M/cer9ifr9P43cCLU8oXeQ2OGgyc
kdgUMaZBBswZLhyuVUU4q8d5bS1ooVmBqzjjTnPgtViq1ZsRAWjeGjZzJuTnZbhitJZEyWAzi5kA
DTkLcmaU0ZKssRpeqdeAeeJyW0FeA82+9muaEB92GhKQgiJupim21DNMiX4Krr8yjWu7uUSnA1iQ
q+E8Wm1OJjNByIIl5Sh0SjDuRD5KqzF5W/g6wb4VO/Ka63Ll9C7VgSZea1hQY+DKKl3fRVfapjEh
zAPVgjW+/ytOy9cK/1b7FHoQMLN5bqozUpXqpm5OFEycK8XPryrnNwfyy+z89vtTBi5Ivcfvi95A
NTvxsr3qqIiKUUe0gF6gk1cg/ZZgWg3yH8Gt4caOcaphRX8+hNfcma8o/bcvEIIILNkRKqS9GaKQ
GFgc1SwFKWzdKizfala8v2u2+ssl/m2cQEqCui8wTr7jSEY1Kh081HBWc85fNvK7pVzc7a4PldEI
MQDvyd7gSNv6UTnU2/hRdBu73QCb4/pk2GTA8J6MXbUJ73Nn2MTOGvGccMWqfWWIfpthCEAf4Eps
zgTx9MVxndMpJ95a9vBK7AC2r8tLLaZhGTPgQK1tRrZn80z2jkq8FQfqq5j/zerxC682Z1oHFDZ+
nXcgqQX7fwJczuzpy1NLTgdru9m55Jk+WlTbrb0+syP73ZBLBzdvc8VIcPZ5ug8c78Z7WDnSV+zC
kt8GWmtNgET6aL28w/DBCB16crhd6z28lrgGtvwCD4FgOm+T2W6/7h9eIvL48nQkd8eAnBxn97i7
pbe7z4GkFP/z83yuhLqQI7scEB5zKgYRBtSIRp62XoxyP2rw8AN78uvjV0py8vngrb4e0pV9WTgF
YcCiDMnG0Xrav94h3vDoabO9+Xkuynxav9v0edDfLgn0TccKwCLYbDLSiNwV5A6bdC7ItiP7jzP9
cO2n14ncvb689OQtxfYdE2qd31AMpzURNz6dE/LQhSYfoJqmnLm2ytdO48J8ZLnM9VCBBuKHtnCb
ZSSN5yzyz9O+ZmWXLYhlWytgWPzawgiORoA/juUJ9BCgcvUfjrE0ECIrMnFGiyBkI28QUCavOXEF
usnI589DXImG/sEgEwCMyzoJi1SaI50rRRm8RGD34BvxNKMy6cxHRt5OjN4DbYh0/ZqtuGJcQVF2
eW4aUJJNwDfNdwAFV7Snkkfv6XAjrSzeF7Ltn+cSnBmXvy/wbRtws3VVHRDxIZ6aAy0VkRWquhB0
iU2AfBBhvfbbD4Ogs9CVEWVF7i+evB944sOzus3pDUQuyAPcR+8dV3P3mUKk6lTS9UrAV2Tz3Wcu
bE/pG0kZjfjM6Sgdi31tg6XRDGlDwcylnKudSj5TcoYcu9sj/jNMntSoofmIHXRLmkukrz+fhO/9
IpA8XS6X0epVBYYsxKXw+DJHNVUy0chcU7z5ytl8N8+FDYqHIAtRH5zPMlx0GIvezM1qM575h/Rx
D4H6eYo7b0MtDzQ55M7dn9Uj3D5MGf98JA/3tWmY72v5ha8U5nffszBbJfjepxnAB++leUhd6O45
A2Uo96MuT3kHtorHmcnIK8jJ4NtktMe6cJSjPf5UIinc7K79pdDAFNYM1rUtWBisCCCLpJzxZ4UV
7grkhDASoys3/UrJCV3TlxvMlV1TQxEej8DxY/9QkfOOns7nlDiHz4e1Vb1iFfkl6XujV5wgzIPg
WeOpu5ujL4PSwN6uTGO+Ft9s25IfIJtaaRQMDKDA4KaErr1iV9Z+SZPUoS1MGebHQnT2Aw1PIL60
P+yX7SskPKz4Dg3+yMPM9fOC8k/oDDFjvFUDubmh7unuA3LouDOiK9og1DVD630jWLtDQrwO1iay
biKzI7cQHSJr3OdXshggQrrcTRCqRXo/u1oGzujLe7mLLNFtEekGODLeZ2muBoOzvfxuxRcXhSkl
9ELQCgDACmJq/ImsdjOZnJXstYNwll1/I6J6rKIUy5mBqdPk0XDTfXwPzQ7rZ9t0BcvALwlZIg1F
qShBJDDcCEce3yHZmg1J3UP33Hr6kbtB6wJi+tRZDW6+d5lAGXq5vqgT1BADxazRDkFePlJCTi3c
5Rh/Vub0vU+L3q7LEdIhHOtmvu0Sqc2XU0RU8w0tJPR95fev3JRlG6KRNaiAzFdRInMg3wB78Yi+
aByPX+hXIYV1s7Y9V3KaYMy5nMrQaQVolQGyTMjxCXyX5BhR/P3BPe8ZcU/HVxdlDtzW2Un6oN75
fPh1/3CAm/sIl/qmwwoPeOVWFvZK2MgvO4k1pQ0DkKzOW2cAQdSTh/ML7ohjIX4rdlZHPr0NT73b
/8wiafP6/+b/ovOjnYISwzUWRxpkRVZPyGz3v7l5yzbBNNZ7dALNyFhiu+6OEMd7X4kOr3lf2uJW
Q8ABLSoz6vbJ3D4RxyUWWesHnE3Qd5+9eMZEPq9FvcGCAMKMgKCgqnluyeHDCuG26Kvn+3v3HuJ5
l+uuDbI8jT6GecJb87J3XfvOOVmPn/f3tys36Nr6L26oEEOglzMwwvZok7178qybzc8/fe2MLls9
Wh0I5H7ET2fwdJ6QUtu9nk7u03F2NUITGjh4X8ZNswX+ezU7ee1xXkJRC/TVReD8ni/G09a9e3s8
7TYJWVmtL3WPb7Z9CQhtGuhTcX9OqaABXiXAdmBuIPJCWvsOXEXzbSQ+/Ky3X3C0jncfzyHSRqfH
T818GgniprcAUK3nzx1PPmOakduUzm5uTDVy9zCSd2UtdLtiGZdMYho64tQJcvBY/A62t6AvLw4C
VJxRRDmQ5CQrm3zFp1iCSgWgF9Q6xjgaeYWrTjkLROMo+sXmG0deT/sAhT+wSJpz7FsgH5iYHcBw
lZU74Vou8MolWeJNhcKHXFtY/hlkSXBp384vzsvx9IheV+KFa2HkNXdkCT3NxRYkwh1Km9Gncpva
mQdAGVazh26maAJy95Ba6X5NBvRKjhUEA5dXv9fjZNALwNMl8nTHyDlAaO/2CFztnRWQ3WkOXZAd
UkzOVsy1gPJKvhP68ZejJvXEwJOfjxa3QTHFLneG1djq0XDWvOcrgFHQFV+OUIGoqqhyjBAcpONk
q45k9qRCrJQiS13iAYV6JtVvmVVsZjyaQEvHWLsUVw7rUrSnQfdsCdayOfjgvRQrB4FaeyK+y0g9
j0QR/0ZI2bR05Z24Fvkqi4czL4WRD3Lsoop4q71LnBLRl39iM9oP835jFM8GI6fnmr4/MAt01k4H
oyicGm8NwfDVq/WN0VpCRuNAyHhOxLlNiO69DFAVRrcoDJWGvxgCvsRlVmcefUeGPjbSIk6x4010
jmI3MlqSkKyBZ68ZZ2URH+tNPKb6iC9pKG+h7mkbB2DDD60zbIdHbpOtPfxX3M4luBQeZzMY8xlL
d9lDaANo6fKu4gEAvRv+0zEWHoBUJRqY0DCX2EWQBPxBAW3xHrBGqIuvnNcrKVR+2dBYQ24FCjcY
Q7strBeVvmooAAKjZKnmZAmWgUDEqkwZliBeLcNduyMLhyD1halrJIwJ3fdP8TM11XfITQyI/h5/
fjKumOsl9JQNGeQf+fkQPPCfusu/jzt1u1bR/8KzfHPYl/2XUhWoaTF//kh7u5hTtHMq3c3wt5ej
ah5b8oguUBT64K1TlDkU8313m+AtfwNo+10in0jDrOakrzzCSwSsBOYksPng9use99belbbqwpYe
MrfZVq6xbx/GDfcu3f28rtds91fk8puTrsA/98V5YQ1c7LkKJwNRPGf5/ir0/y+xBh37j7rt6o//
Ar1Q8192l7//akHW8/+AQ2gOGK4TCFltGBVl9Ot3gqD5v/iTHUjW/oB8A7h8DLBzgrtrjhf/JAeS
xD8MKCcb4NQDKyMY5xBT/MUOJMh/zDyNECDmIS0303v+TQ4k/QEWCpAUGBr+j5kgWfp3uIH+5Jj8
1/2YJSLBQQW+XvQ9gkgX33j5DMfpiIYzlUFiJREKzeuzWjmJpVJxMgnFoPbquA06oqNTH5pKCS+F
vGb2ycQ9NzUYEQgkRMX6CXq0MjocDDWA/pLWd2K9jbQ0foZGUR96IZPCyJwdctXk01pPLMiog60a
zaFp5IHRwAeBQgZtGwdyDf6zppT+qSmmJAMzSCKUJqeMVU8mIJXf2zJPXpIsETTaJE0dOHEqTLdR
JVajGdU8b9AkT8reVKEGjLw1G6IbCUI/Jz9IQ44oaoCuUtDAAruMH1FCMlVAYppxW9Zb0WgDxYvH
SQNgJADlglPlSincN1EMSoIq5iKo1YxGirJiAoZJty5aAyAmuQ4CGyKAAcQO+crgjzkkO2onU7Qq
sBM/D9GUESBEpKpWA95HBA4aVCIZGPiTj3EBrSqoMYALR4UmRTUOcFVjNR5AqtLWjVXCdQ9nGVwt
jC2lqEt1IFouyMys2Ezh0o2QY5putbgImrseQl0KyHsLJWz0VxFcLazb5oxr+e6m15ow9Sm0okLI
cXYDrzbDWeSyfIIERRMWXeayninNBI+gk9G4e57UWEw62mNSZUqSJq+RC4bcxgB0TVcEAnRragMl
/yJrOksVCijZZGolldtSibN2i6bK5EXgqiLuCNPCSj8NYyjA1qKCBikqo8772yDFfYGMFHiHCVRU
hPxcVJWU7CGx0iQOWKsgSyWlcc2Zaq5PQINVnYiyVm34UDoOJtCuSBHYXN0JahKtCtb5odRoMVRG
tBkVsXMb9JU3Ztf6xgRFMiC8IHiriIMlBzXTbBWaAThVQc9Lngh9umJfjEOkWiyCdrKRZ40ASoqk
PQV9j/8SujKChr50TTaBUNcapw0m/RQ2DRNMQOwkkUDLtt9hh+JjpCR5uTHASCOQRIoYNAJAOQBm
E32Yz63q95Gt8ixmbt8UoBOJ1E6I0RnaVIM1IIQSHaa0SoCViaSQsFRXQN6l1Ex8gV5HlZhg2W50
Ukh9V20NJkLldITutRoQwQ/K+kYwau0MbbAh2rCeb4AMmnwwgpK+5mu05tYxj+xtGEFRK8JZL+0E
rBadG6R+KLq+kSK0AenMpMR7ZdSaAcDeyJfVJx6iK3lAwaUfi1bcynr41Ce91h7HVG1Tp43bVH5B
cogvIwJmJI6zo9bgtIi2LCn848QgqbZXcPn7Q1hlgU+LvFWKNyHOJ/RPBqF64qs+N6gEfVSr6xOQ
zgIQWx+EpKoOXCUMMkV3tn5TTVUHWl5W9hyRiwbseYY29XQoJMhqRUlXwnlF/zbqSUrC34gBBJwt
ngtHxdSh9cgRjU+ywNImX7/t9FHZQJOsRqpaiIbJGlMFQDGGLniMmsE3NyYBXq8cQrwIZJwNNKo7
uQ9tPusiV5OrmW8k0dEuEA9d0TnQaC1flSAeDSvyBwZSHpDsJpSLOcPTO0EKTHRN9Dfq6GvnEDp6
KkhscfHB/dGENZVB3Iw8v6YkspUpBXiytEIP7uOiH381kOhBu2uWBRMZogbC1JXs4y7USZSCEc8A
Zj/hRv2VTUIlmwVf8S9oq+AFEwhD3ZVDBdJBgyQknu/zekQrgdMl0o+KBFGmkVUd9ZtQF63C8EUU
MaBrMUG1LOS9KahLHBxeyj41Lk+3dVvL932eVqHLTxkk8B4ToxpuVWW2IyhV9B9gW9AUL5IaISFB
7Jd3UTjKh1LgK2ZBbUuVqDQIHYBWQjweVKbjMRDhBCJ7pquN7oQwdA2JerW+meoMSoJ62Ko1qaW6
iWy8ZOEEIYkuOeWJliiWNOW4UIHY97kpp4bwrHItg52Qu/GmVsqAA08QGhdiGpRgOzoC6hX1iC9T
H+QuIs8HoHFRGxCT0hKqQQqwX4mELaizRi0tPs1kvHS6OhiPJRrQS+K3MF5EEzmWE6EFFJjEYx0w
FMgGI0uh9laDYA9yTepNFBtRK9kyCE6Q6OCVSUfXRMw/oo2Yaz1IxEegcBFbUaeDoWcaNSCS/i7y
NZdbihY2uVemDIw26NPG65fmdZVacqtBzjdUJeE9b8AU5Ii10WkkYSVcLjJCwqC1wSZTq+Bozv1t
mUx5RYZM7yIzTxJpX4l5mIykKeWit7hK9ZGjiWqpux8M8N1Af0dTSZOm1QlXAHOFysbYEqPmejeL
fEwbNODF4wQGpp4ELCxga5qsQ6OlGBjdVu2mRATqMKqU5DMPI013cTYgEpVB4iEhJUv7+SPHOkGW
2ghzsGppavqgJc3YkL4Lu+COCxWuPPBoGK5eQXkVY3WhrZgVZuKDuF222qlOdKhA6FUBypN0inm7
DNtAtBq9ZBlt4hKqgFBZlRKaTUh5kXTQYpCFl37dgtqsFUY68el4SrB4CcnAewS5OR+qhVTpZwWm
hEvSX/j3xgetb43zGHMTzkjKxruB77XD0KQ6CtJDVT1BZFicIFDJNMmbBgidEKiVG59cA8kbM0m6
/GDwQ3RrQG75JBp+iTJHYEyPRuvLL/jU/hkcvNM+SkDMTrQ6Km9SNURbeV9OqBhILOnsDGpqOVin
jBqs6GNdJCQXox5fHRaGCmKuaJBIaDRGBCpsKEjQRCoGhs6koGhIyjI5tIaMTTu/GVgL4bsMaOam
bQc6qX1iq1EVZE6oyq2XYyqgak+S+swpbOigFs0XOyOBCiUacJTiodGH+tCjhbIh3VTGZ3SkNO8g
vVLOCTT4ZFPgSyGwRj32KwJmPPh+bcj5TgqtINB55ANaXrNh0FwFKk1oHBpKQSURU7Lc5qW0uFf4
qPS4OqjRhNkM5Xs7hQoaHENWP8FD60Q4lKH0BgPL8BTLSogmaZZAM5DX/foYamWO/ruprxjFOUkz
Ihg+B5Bx2A2bNocGJx2EJtmNUinC4dRL/k2twoQD9fwsPVor4Iki+jjy0B+t1Pxu4gMp37IsiBFb
Zzp8njwvWpQx1VptHCPUR46Eda8+80LSFGSUoMSwC3FBSwLBSHRrTVxXI8fbCnJpTXwi5NA7NMD+
1mhthnqQ3PTPnSjHTxCbrPCzWTjC6E1qklAeDgxArlBa68yeEyCg02kT915DkZAnsZyBf04BG3lK
6mj0WzPLmwANYe2o38/jg/sMConoVE+lquUpKPH8Fm2nPnSW8WJUnQSxLy40YOOkSthANIlldlJO
6pH5Uiiarcgk5HZiBr6TsMi4PepbtQCqbaZEjmpM8M1LcHSDdi/s+A3L/akxiyYDvBJM/7qdZdxw
Hny5CZxRgbMIDoFQxoqRVpyklOZxp3wUmBJ/O7CmM0v0guYPUAWaUoP4oBEznD6LEUdAt2Tiz8AC
C9pd3chGZKpF0uxQtwEbNrScyhuuFaDjmII97tGo0jyVnMjQg8YeJ66GRY6g5aoYRB3AnLGvQASZ
QosSCpIo/yW48i3Bmz0pdqJXxk09GfoRSpA4I1HYsbOvNiXyA1IpMJJD1p4nPNxIweTEIpNg2Xlw
98H8Z/AWKjnrTTlrjM4O+nJ8APdXVG7zhBNCKwuHPCVqBmw4iYsy+AW+1hHHY0wLuCa6nzoiGxIV
jV5CF5tlVgftn9n3fysgv0rOe0Ho+yPZ7/9BGl/ISf8Ug+9/pdHv8ffXv/5XAP6HqKogztehoChB
5mdOqv3FziuIf4hgOYFoKDrjQOg9MxT9FYGLyh8IvXloHUFFE3zpc038L3pegf8DlLqQ80ZcD158
yF3/OxE4gnpE2P+KwHUeiAIYRCQAwAqtICBfpIZ1gUOEDblsuYE256aI4yY3U4an8Amqt7xWQ2qx
1qHlmwHpTCODCWBvABsOfH+D6wxHUauyP0usFLV9FkOY0uUDv+0/wS9doKY2+L1lZFqJcCgVkwZt
r52Exp9KTZkr6wE0dgXEmL5dKmne4UnmGijxQYtZ2FTg/BdMgXWh8VRpUQEZVn+M8uFWr6A4+a6D
srYKiIToDmF9nkF0Pg6T6JhJTQ2CsCIdonfWiG1Ma7WuAfweZbCRhdB3t6YQ5pF2fCxrN1E4e1Us
n1LATpRQ8O94bTBqBw41M6ORu2sH460whj20rTJTApWaL3O7WookH2yJaYw8ugL+VCfrWgEPEIBw
ZbPXC0N/4Pn6pTPwQkHQ1pd4hBPwxoC6v5dBfylXreFNldHkVqmwCUuKDtPM6XwEBXQqpV6w8kBr
CJSqJf0BgQZIonwJ5H12WpZtsB2MpPI0SE42DzIc/MlRmxA8hRHCnAdQR01gRMUM6txNWAGoG6eB
PQSUgY1dJBxz04IDpXAulMgAimra0LCqhbsGdo/RENFGQvXO1313KjijoH4lC2cpkwsDFIis0GMq
QFbmFWDtCL0Xvs94h42yFJwmrvLBKxoYzavYCP4BKsiTdlNDET3IaFCDLTBLRvFZrLrxV9Lo9Q3i
XSiHpeF+8BXVbBIJDEWRXqlng+vvp7wV3TESpI+0EcLJicNpQJ9nydQwtNGhLclvMuuUgMphk8SO
Io+s2wPkHWcEfWf9UwRBE1T7xiZzkjCt05c4YtXo+IhJWqRc6lK2QORa+WfkfsAF0Ap8LJlCHyTa
R9QhbPtIJk1lt8nYVoML+IhRH+Dd8P/N3pksR25sSftVrvUeskAEhsAWyJFTcaoiixtYsQbM8xAA
nv7/Urq/tVRSS3Z73VqqSCKRCESc4+7HvZbh3JYKl1hO4rEaj2rzwXjCBmvjQp0Gv8mpPH2ZF+Lc
iiWTXz0/BoyJrFWYfC+msUpf2tHd/M++WEV2D+IVT98zy8pHDyOwtMdEA61/PR8HHcSYJodjp51m
J0uV3E6bJFToIHpeyv1ayyDfF80wNO9BbCaGbual85/aZeyzjyoZBkEOMfNXXcpR3wyGU7Ebh/tB
BBmR2br0QZMuIRP2KbZ7zcyQwi2cOnqilWLiBOMrjQYvVRUoh9eY5rrIPeZP3Zn63wz1HYdZFXWD
uk3deauxCM3XJ3pw/43xYvxecuwpaSjnt6L2oKcDv3ivzHoJdcFkNgQXaiN72xCJwpIcNsybTlZR
VMecjDBcO4XPMb4WU1NHudVKzGSX7VoybLuE/loXz8RCNtRK68TyLabp0zpN/TV7XH7yxs27Iq+R
tPbA/MhzJ7lb2vi57G1NxsVGkFvp8703SYdH1IRFfjgb3oeePKUPpE6pZ0yyfByS60taNzvhldFA
KuEU5+ZAE7ceEnvxPoLjbQ9Buw5XdFXjTb+CUK1Dj29GoK3jSEj5EoGyzi9O5bQzydsqgNUL2EwP
htC1YyexCh4Hpa+FnqY0nLuV8b5Cz6etXZvPEovfaJaZs9ez0x78VAMXORcX4lbFemePK1LrVlS0
aYN1lmVG6TQP9/aY8n1NgzgkOG7jj7u50RwXHoV77+lISmd5BuGcdkE+TtdLvwT70hQm3CDnIuxa
SROzlne8wszJdbv+cRyW7GSJTEfAxCKyZrkcpFMA5uOze+1kerwinTd9TdbCjywCx3ew4P3BX6b4
nFXdU+H3MSng2Jsa7SXHzV16fEyn/C4DZMAwsu8fyV7IznPmrZ9JNIwBOZRlPROv9C7doMdt3Uyv
ifanh27sl5BAKYWd3FryjZCBBk5zLWogIV0BvuIhOp+JCf6SbDM9rs0PX5a8fYsDCz+iaZxcb8h2
IJPyULXDGjm0N3srUMEJY1NznhZf3i6p5bzKXHrXDBe155km6YqI0+tZ9sNu88bxcmS5+6af6pMz
BMOuc2dzO3mJulpmN75NmjQ+4qQrTws+g1/QzUDqDqo7e0Q77AYcnE/BNr77PMK9m0n52JmZQrZM
b4okr082IWXXWIbrz6Xw2iIUFTinU1hUi04MWBDYgbhv6zJ/Np50Psssw7a51F1yHDO3Pjf+qO5t
qvvISmKNzUmiJjtcE1N/ckr3obFyTkRLyEcLaH5nDWkHGNiuFJtVCU4rnmbCYE6qyr23njDUqKLd
O2RiKKK1UPqKcV71Eqy+u8tlv4YA2l+tcmJryVQv+XtjnMe4c1uKFnh15qglhfNJFB7Oiwz3MIOg
xfQ48ubuU4PzNFuXjnoK0n0HKsICaq3bMdFT2PViw/EWlPsutS+nuCNcGi7yTMr+UG/Kf4Bh625k
seQ/zJao4WYSgFou3pqWmjKb5raZMt7HA6C2nY7T0aR5qVo6F82xk7xOOiFr5j4jmHBuw45sYM/a
pzhjdyWEtJsVvcmjmSaDjFOaCt+P8cNVOk+VuDzwPhVPl9jqQSxnM3kxUHUh0ulOe9ZQfcfT2Iu/
SG+i+McF0R3fRqKXz4CHgsVbB4cFY3Q4gPGtxEMp8gPDhDGGw/d6sNLI89LyuXDrEuuebFPicIkc
LfbB3CeHujZ5FU2aVJTR4inURUwkfeCN+x7ICeOlalkP7jhsp2Kbyp1RcxIZv12j1S9oJeZhokvW
qj/b2TSfLWvNbmh7q09g1VURlq3ffDUyprBymzSNlqxpdnFd+wfVlR9rwu7CzLH8K5U1FdlPRX5r
+Un+pe0q9dGaWmPtR1w5Dn1hxqvSbGRzk9WtefWD9WUYguZUNXiaLGZzvzON4ESezKxjsvlfTNxS
xSW+/aCxFb/SlUceytSwbfAHWTZYAE9nRolhUYioRZzQSCccCu8J+2O9c3PmjHGGt/RXuWTYhI/G
/9i51Su48/hUU9fgJJLm/sMgZ3XoLpsWSoQOCcIUl4dyNO54jUV7H+yWpJdPxomrjkOnrEl5ULW6
nbotfVvwdLarVN+3VL8HD9eo0F7T/B5qxrjhMg9xu6vIDOtCVdNf0bdXb8vsVLdZ7skTdEF7q4g7
i3y3y45l6penJp2lBITR07POPNIeEkij1NqkC03jzmedTw3+up3HgbG9W0HqhuOMS4pbO/Xr6K9Z
5MdzQLhyQegwBFWzmLDObHc9jUOm07ArA/XgbVq8TqrDkGOw22lmB529F6M7h9QgMXzkZJxrUHIc
vV2gzbu0TtnDF2WfIYLs53TV8ta1TPKpIt75vbikrGOB3ywfZym6k79Ul6O8Mum+Xi15uyblcJti
UXRLzHd8VfAn4H+tVtxs1eY91/bYXTuryhCoDYUDhEP3TAW8ph+J6ElunSFbtsNGAOvTDM51HPGi
Rrm1LYuOqDXwv0+8Oet2hWwc832pav3IJwXYjEFDm9gUKurbzJbvDFiMePJ1Q79+WGOxJC8dPbL8
kE/2rHW4eHpbwkAoMz1fYi/aW8uCCgkdRUr5Lk2moWZHo4NxAiIMiny+CqqO83zqF8u9tWexDfuk
AhSPqrJd7CsnMX598Oeg0OEsdUGouzuXew9/3tCyyzJahiw+9XZ11qrjQKYviPKhe+G+2n1i5oGP
zRuVWhyAIfVae66U6W4sXD+uzeS+F3Gx3K6bGzwMnXOxxR6AeqrADkdzoewmF/aL8Ss8/QFiRhv/
U7fNrxnphK9LS4zvMPA/e37inV23+jwX5cMk525XOhz6/jp/jiUVestbvVugY46Wa7yTxX3/4AVV
T/CHS+SMRn4ezZJ+tLuguAqMHR8zv/Nu2UyhZi3X3g6WEtmXwevK6yWe1RfROv54Z0SzfF0Gz99O
Tm+tKa3SYuwzPFMx7OwS1d4dVbz3RvSp2K7MbFdWRF7r2H2wsUUvXyomdr4nNpb5UbYIvKYr25u7
M3win6xufXnqZuO/YXtf1XvlxEF8ALOaxBmQDzR+DRz3bNqE7wNzHVpYpobbfi/MOjMLV+SWoLDz
mu6EQ1Kr9hp59UTvlbKE/YrK7DxBROIfs7hm+LDqtVu+YJIZy306TTjoe71CONU1BnBbcfSEML+V
vpnq1U+/AL051m2car96sPyZr05f8qmDYlJs5y5Q49WGcT/+bLZYUsKts9jfOUurmHxShCI+lHFs
E/BhhjZ5wALbj2+duW/d3TDH6QbSDIu2t7ip7zMcSHOHJSUIvC4skKZp3ob4VGAa4uw2y+JpW37q
3ICxgYLa0vM5B7aubE6bCjTgLlwuaWHTJzcbyiugsWCv1ik+wCWID23aZDg0xc5Jxnn/FcAwfZtm
yEF/K70Xa8y3fbvZ9TG24vaIyz0Hpi91GXbSD2q49aV8X7GmZ4xDqfLkiFJeY/Ee7DvhvZa9O7Py
MeK7SvvBukqMXPa4X25QSgVqRjI3wqTumvdZVhXsCWXB1wqGBnicMLB9tVYgbQVo4Mly+/HbWm7N
lTBu/E7EZMAe6LaKqSaxOYfVbus2BFnpLpkdW7rtE4cmMBeKaD+xrQcPHATMPmnso0zk+FDFdny9
2sl8xAlX3q+i3vam2bBdSMZPfrOuRBt50Htx0V/PzcCbt9XyRq+FvE2K3M+hO3r9GmTVgMmVGN9V
Y03XJSlfh0X6bB2Flt8shhuvUzCax2RFIhGKTptDvPo5JA+nDfEjU5mTClIvkXQU/Tsv/MGtPL6U
TeDIJOMHtfZ01ouKr42zogHtpuLsp2Du+7hwghusDPIdsafuU7MmxUesgIvzhcNxdhU1zdmF9g9B
u+3zunb5rpyWmESwxuyI+SpOow0R5CZju29xU70VJVGypzju2s95NhZFTkNQT8EHgZpxvMKtzUUH
Kt1kuSKAqvU/tF0auMfC7h04cDI+g/E3P/j/Qxz/62LU/D+Lfh6/t9N7mX39V/PjX2P6/V/Q1Unz
ewTy8uu/AZC2/sVzEOr8iicS+XaxoPwNgLTtC5JIwh6n2iWb+wL9/Rt/VL/4F2Dwog8ibRei778V
QBbQJKilHfha+UQQos39T9LB/IuQ7w/4I+Oigu2A9URC7J+iraXl2V7eo0nz1mWnEhbpbSBxhbxZ
KJfrm5lmBcHoNhTl3gQbWyam9P1r6kwZohac+zBcmSztRNtqWOgmnii+EsYNBQEXjdfsACXIky2C
pnpaK7Ibw2XNOzzEhjX7JMsJQUmZUDTvG1J3QPiKNP5Rw93TONiT8zz4ApRhSv3pdlRNTEct1KZO
kw5cdfSdZp33zjL6BOX4W2J2S5AsnzoyPaoz3bi9vmi/79Yre8VlEHKlSbxdl5FhIO2mTCISyj0S
RXILtlpuffzmjNnW7kw6gd/lIPRkU4OClqHImgTNtVulVZjWbnYbWKtbQ+JObU/rDgcRzpMFvOJL
/014lGaAqC7gf97r4NMGBvTa0a6CXCzBeFfomoQgHZT2j2YcY7pDv28YFXUa72wWMzL2nzXlfdrY
utnDX9GiqTaRAKeOhYgwMfYowqyBmCUtVMOx54QIcUsZu4+nOkA8Zyy2J8bIPBHVtRsfNoPp2t70
3MzOtksL6cGSTZog86k/ZrUa34ZshkMLvNq/92Kvv6snSo9dN2wWQ9JTT5VbDgZBkENRYYWZV+Zf
iBLtHxuP2f5wyEaIyL4087rzweNuajVv01FsJFVGiCtqHHFSPS2RqoPePvQCs96j7DybmV7t5fnj
0s+j97gRopWdsGLCTH6dLB8T8SnvsqhyZJGSVHBRDqx1aYt9FfQwUyQ71HY0tEPBnHDP+YNESRIU
63qZQ2+fjNullsrEeFOUwTTeZF5uVYcUncays71eYIhCEEJ3NRTSeqXvtPJ3veZy2Kd8jo6UpYAc
O2l7nb3v7GJOT0mu2KOrxUk0gdaKYCrqJJuIHKXEdLPmaYD5RKY6pj+Wcm33XdsvHIyVaTir5pxI
oZl9nPQkkhES/E4b47mgWW1RRusKhXxF52a9gNuMeOdlvusAiuUJJuCtsv3HbOqG6aNbkqW0g/hf
zecqy6s2Sst5zJ5LKzX5bVHHw9VifMLFsmyU812ylIH50I/0ZOcOEk4f2q2+wF1ToeLXUQaF84PP
bTXHYM00aiYWkHvA3shGs9fIpn0gYhjKPhGrzA5pty7ZflmNC5mXkvFztnPdVmHfpDybylu78s7t
K19/QLeAmoxz01JXCrfQYGfFuDQf02B1f/huPRqCOLK62Au3EsCNRT4Q3JZRTRy62UttTAZNlZ4W
NQo8Y1SZNqTiVkt/mxAgXkdlPLXVnaRfbA9xYo/yW5MTTBZWIp7G+8DGERpLzaVOD24n8mQ/cqZ7
YSdK4Mx0KMV4bqzRS/dtfflXqZoiO+EL2lW3sgTmPhnRD82dtNl5TgubRXoeBkMlX5IY5EaSdRRf
9ek862O9tYZBuMHtnAgbkp6pn4waeueqNLXhSh0Qt7IpM+fJySdgzDZzFirIZYVXCAo+Dk+fX6r9
AWf5paZQTHWTfy6k3//oyEv/sRYLOpB6WJsXYS5XrwZ4352VzgBAGKELxStW9U6knbiN2d8E/zp7
ku0mpUjgSTgdtV6sy/LgWJcQV3cEnwm21r9L5018a4lO6k7VWrQ9+3ee9iE4Yvbdlp1/V6x8r2Ep
p+Yl9Zr+x0hMW3waHKf/AVLp/iBboyZACaGfC6ExEAxVpWXzou1By8glRfRb3EiWT+m2vKR1LRbE
BHHb56Ha3MwN2239HBDZO8M+IzoBcV0WOIklyctd5oLEksU6kVKGSsg4YZnhTXruNZ05rpPx8skI
J+1uSHYrntuxSZlrd3tjXTDDpYk4MMiqUbGjXl3hwm6cEtm4yodIty2mruqpubkgRDIc62Xa6HpY
bJTC1fyxIpL6e2acQuyImlofEVB2MECLSEyUxJN4TlPXPRMG5naHpLHi4OTYQ3w7UyNC3JemDFdw
xDzs7XFAZBXny7qLnam50MzleCOxikYFE6xoIVBrNkgyqQBD113Vc5OUZGnOSo4Bwg9SayOnrvqb
ipioJpqQtD8wcug4oI0BEIjfEcAe1euifLg6hYahixG0IAQR8hlWaSSOr6rd9LBNq7wmenEGo/CC
IYumpKBZFVa1PbcEyz4A7HsvyFxlGiokhFcJGgrcCdScvsJYKzazfkneJHs5z5tkK6gg03kX8Kzb
KkDjsURE0Rc3HiV0fkBn2H8elU5uSe2064Mq4+KuW7sa7qUyL3VpyVdLLLQnxDJV95PXDUnkNQHJ
iAjSYpJ/42QmOCDrq4+AFrkK0a8pzhgEUwOqICs993nedNYRva2wnMiZcwLQJR0xe1sr14SWqHLt
HRCI9DAxUP43AtMbAfrlzQCt9fDc5i4NCQVQkSA7aSGucm30B4qAsT+JAXQoovPheGtp7FJaHzsW
kS0nRrGXxgEBWDIAeoZL34tJq3oH7oJKKFPMhETB3OV8QxfQhnXlkzE3Ehv94pi6/1oiT2FKpHey
e8/xrOKYjEgqornJlkdfOeJdJmv2scyCDPWWzjrM85YMCkMHm1RHFdjNXXMho8yAiewOfUtFwlnn
9m8IRoL3DfLsWSaNe22jvP7UBPgY09SWzTcyKSsRVmWWYu/bLHS5kj8MlhZASIY0gs5Lxz5MTF2d
XB6yZyMYQTVqgXfKodrJy8ER5fY8fM3gMlFoLk2QRaJuA3xUcu05J0c75LSMnkNT6ItxebKyEu6I
LKx83llOPt93cnYu8Zlt8h1VULJeleucfq4TMwFiIHoHsqaSohBcV50RUAJfEE5Cp1+HGaAIDY7l
3AODCJY+ilSCIK2uKICsFo24enbyMSL1YMj3C5GNaLM4jK4Ata06XIhXgbcREA5219JLx2WQ3zct
ieGHsuOVjcTlOEXY7LYLYqnafM7c0rsGf1Am7AnlI1xrW3N97E3ntJEF07gcimpe4lABnvsHt4di
3ym3LW8thr2Kg+005tEJar/cr0im7qsySId9gAzUCXXjDR1VSOag37Wz5NWyEvWjF1gw74TIl4qF
mfNxlsSqPlL4mQ81ZQHjN0igbqG9ejx+APL4sVjV2DCnnYILhAYsDwM4hkvbvyaQVfg9fcnKqavO
zgSmtZtLZF1hF2hYwnhxPuVItK0d2D3alZxvdNotWuk9Mr2m3FUJc9MReuxAs5Ut63dIK3NX5UAv
Uell62PjlsNXVQY10sdmmV/9Bi1r6ASqktEa4M57KZqpUzNPLl24tFPe7PzBq+6BGrKv2qncz7bO
wU0HagZnV7DBUmcnIm/3S4yQPWT5O/K6odZ8SCqCTRE1dngxTwq9R4TkyXtIhtT/LNcZBBo8I/0m
UscPdl0+bx9tkTYftyExDrGjl5BAkQ7CDUXct9+KzJ/KPUUUh1AwN4DzS5kgi4XQVPCEuljf8sov
gU907VzI+syL965bV4+gryjAEiFmIHD0xHdLoMADOpHC8/ZwBxvCsoqCPk4S52u7uM0ET9PMryNU
bRyuud1+NWOPosB0BbLtHjpm2/cccPZFRWbGcOi0TqN1aas6ivuVHU27wnppnDH2Hgd3SN/7oJrf
1s0k93pci+0BWq2aw3ozxiPIruGJTiKYKNfdsX5YER82uzJjCpHTrQ9E5AonvumZzlGhnDxxNbgY
bBzjeuktvtqtn3balcmD8oTroh9rgEBsY/KvWbuI76lcSzD+YPEuMU/JcjPiUS5YmGZZkYgocztq
T5YHTxXDU44f9desRnEcrnFpPnkt6Z+of7t3OS+4y+eczp+aqZddBDVfPA1NibN1UHNUEPk+Fy85
OgS0mjlLJ5ooVB+cOpB3K1T556rwliFSgbTdoxz1/NlXK1Tq0hDDC+aWEI85dxQuXbctReS3Kn0P
GnqG0EJgoKJkDdw8nJGPfKmGLHu3UpW/w5KMr1gqbAjqLFsXaPHc/MbuSS9mRKavHytdEAqv5nKO
am2mD27vDK9BnpdS7OqAV+N1Inp75BigfQtjt4Jls5yq+FgspIuKurHeRTArLI2GzH3dpE6YQUsk
y35d9JYfEiedHmFFIadryp3b1VTVj80sywvJpNu7vwxlvKejH75PqduZAwuruvLrehnhG+acAYk8
RoiYDA4+Q2YQ82vZBc0bc0auD/cBoBRmdjrpg7armUBRtyypmheOWzLPau/jKFVv7oLc94DI2zLQ
V1M1Zsjo0Ij8MDigJXuRWfa3zF7bMtpU4uQP6ZZZfiSb2b1sYNV8IDGWerAifO9HXxtNun0vS/sO
GG1l6h/J9YvjTlTrrR0HTIkLlXwditnuj86QFh8oiqW8Y3CD7zieMqEA0sZme3IM3VQYJGNXsvuM
PStEroPc4TzOi9JD1VFFem08cLr59nTNoertsdiFiiEsxW93uqNQ3Fdya+LbANdyRNAFowyP9qVc
5YeWVHxeIDuppZhNtOyZDLMSr3nT6yZGbs4kz0vmLtl90uoVlggGbqx+M7L+P0Ttv+AP/g5SO3/9
Xn6pv/0eRPv1N35D0Sxb/eLgYA+KJm3lSYXs7v/r+KTzi6ukQNznB1ig2Jdhz3/jaJ7/i81mpjwy
rdS/JX7/1vF56heJtoTJPNAv6bnM8f8nONofUDTXsXER4T8RSGb5oDR+GgNe+9Wl80Rc7zfph75p
0EXn3XLsNArUYN1YsKIdfpN7/o/Jin8cJ71c09PAiR4ZxTY6xJ/tXSfPTeM4JYi794fsy2wIZyW/
/qHWer6fDQfd7x7H/W+Q4O+DHP/ocfLb5SDg0CiiqJQ8Br6C382VjoJTpFDdsK+JXD4ODtLnXm7l
jsPa2/0vLhUgb5Caq/m/Ypa/u1Q8la2YEFrvE5smIfQv1CtTHXGAMtcp9n9/sT8KMP99X4FyHa0d
37Z//hoHgsDtym6GfYO88C5V/XTMilK9dXlRPY2W8XbUdS3m6N7U3yLl/KeI2L96jC6CBOSmHijw
r3bPv7vZWYjYWwh03Seerq6xLqN+KPr+ZtxAUk0Hp/X39/uX1/NcXzgy8D1emj8+R5RqLTngqt8z
F9Y96q3rbr1FzdfCaH0dlNb/6nIBiQbSZ97j5ySAjsB04yYONLNv+bvAQvM2tg04GUvtxABMefrP
b89zXcFcq+3z5l9u/3df57C2WZ2RbsJgwuIdxsSz74Upg9tKJt0HI1G7//31fn4tHOHjj+F54rID
Ke9nv67S1dPm0BDv63xzGDBJ88OA3e2ubOvs899f6lcT3v/G6l3n52v9NK0bSOPlteqIj6rr4Vx4
E7hcOfSgZ1kdWkky3SWJBP2iw0UuKq6Dxjinwh+YT/z7T/JXN82ChZO9TCHp4Ke9wOSEAVclH2QN
qnq3+pZpwiDNrplJNO9/fyk279/xE7/es0Ta5rNXK5dt9qd71i5p5e6WdnsX6JBpxICAms1ensa1
KRlGHc3XhF+s0A518eHvL/3zzuBgDcmRo1FiqSDwfrYRbG3G21bmZfbVp2xv3QHFTK/WcVp3/xRP
9qd7ZKfjcONeLrMwgQPb8/s1q3p0eEkXpHvfaUdAj8z90NoODYvvWwqwO/EJRE7VXhqR/ZMD419c
my9ZBkq6ni+Zz/vjtRH+qcxqeuZNyzm7VqknThvF2Y3GWYzJTPsbca/jOdlq/z/cdx0bcsv1OJ8F
XBdzgX+88FQ6td0xl7yfwYpPXKRno9f51dqtYpfpoQYRseYjY6EevFT8Tz4of36ZSAwQNhMBnGec
oD+bxqGiCOycycc9067bQSYKfRlaa7iWEVZZQi1HWq0us3rjqE/xUJNDsTL5bDP/9g/n3Z+fAQM8
ijAvBnl4p362cYO9zUQ6djS9Q9tFg86/ZU6jIrCs+og5X7PrAkRrxoYV+/sV/tcX1oh5HVsL72cn
VETLQx4zxMTtDvMJxF0zClcyuCVUfUe0ivNxWedHj/4j+vsL/2kD+XWGwlP+pS4TnPJ/fPhijW34
KvgtP9fDzsI+6iB0NUQjY/z/EA3zF/eobRwTPN+FNPV+tjc0HspuoPJmX3dLcmNgxA+DJ+dzi7AT
YZC0H40e9FON6PAfVvifr0ztCezFOSu15sX+400qht8WNODVXlUu+G9hNZ8TUXxqUeufwKaTKwd0
OCJ4Pnj4+2/35yMefSM9C4/TVci05c/vtJGddZkxIHS46330K2jLxeaqa72qBzsJ/ing5ScrLLaP
y0lLivblNHA892f/4ayxZNDlg7VTub19mbPM3vkyHVF7ZEac9BL3NzFKxSxs5zy9SbYgu/UtS72P
k+73XVYW4Yx04tyadni2nH4+ZTIw//Aw2FH/SHVfdjkZ6ED/WvtQ7QU/PQ9fx92YlLa3i/2lriKB
jHR7sxWQ/A+HTq6784OmXm7AdS1xDbmVE4/CDIV3nN1UlceWec/8uNCLl08DWqYe0V/CdNhOTLHM
3hgeEeIugEWyn+J0qhDe9QNQouogHa4KuKjhFDu4SrzNcm3qE54RW7Fbh7W3GPRsRAKt6YN+XGkU
/+VpUrYw0SrbYTxYeVlWd8oo/WUAbfde4nFIk9v2okbaxY1CilgkMLhhjhT+XSzeKq+sNJk/bfTH
Imot5G1hzbIDrZW4OzBoOhUR8DCPpMJlg1g/VToyjDEkuO9UCjdeNRRphzrAuOp50sb5XgAZn2q3
Xl+RINZ9pNe+dqNpDpKPNCoCMWQ16l0ztwZFcRxY9f2Wou87Wym2GEz+Vd7MTttaNx0vZHKwxmr4
EjggIYcUzuZYBRzv5475S5zRN3Syx81P19epcsRD3/ldFvabG7+txnTzVdJbAKTz0vt3i16Q2xl6
kgofhNhtjwVTtz1bCiOiYeooq9k5cW2DZycEpuLvIItjL9dMwdTK4UuNO6G9d3xr/KSnfpBRT3Ck
iqyR2e5zPuTLl0XX8x34gWcOBn31/GFmygM3O3KnpkOWVbbF7Hs7mZD63TqXqMBv7K0bAQ6nvouk
zv27ekubH8oVY83gNtKF8+pZI2mCvcnaaDPplpxinRHNE/dbfeODW667KRVtd5UmwtqLqgisY++6
Y3JAsQmvxERw5UTuuHrODibcu/PLgP/h9WOX7VqA+3wfaMZYdqmRfh11KfP9B+MtfnEF4JyAA1or
I2fwOjj+UlwlR1VVi9mhqAUfF8NqriG5JzysujwZz6CL9QzL2DnAYtChaIHtxssOcm3j78yhmTtv
EGKM8gDZ9l4rK0HxgS/Ds2r7FUVl21IQV0amXViMFoNcsTc3L2XhIGpw+pFh2ZSNpT44gyqeVZ1k
PIZ+jBMGOi6D7Vs2No9yQhHM3IVM8gdh1LCXbrFU12LdsuqIdfyoPwAS6fnMqPpwZ0yskmsm1Zyn
5TLQAL0YIHoXK8HRT+1Y9zfttnQKnNtvuEJvVr0b83myIxvcvA4ZY1f9sV9tcxTIiZvj5DrxvVP2
Q3XiDM8xqG/zmdepuxCDbtUK4FeOIKR0Sz6y2Zci/2gPQfyJsyUnSSZlbBliLQ7uUXiR9OSNnldD
xpRKRR7+BIz6Jmvz7iUD5wWVIgY8DMKt2QGCupvvmYzL8bNIy6rbAzaUD45MPOuoGtEe8DKo/x97
Z7IcOXJt21+R1Rx66B0Y6A6AaNkGu+wmMDLJRN84euDr7wKrVGJGJclbNHszmckkVWYRAXq4H3c/
Z+918nUWI9ZnONTOPQBjlC4mhdiVfoUggU6CQow3ZYWmDCktWoW41qJ6rU9p8X1MY5L87dj1wcoi
0bUv4lGb/ZHTU+K7sSb441TXAVZSAUu81JIdjboCYyyXhGc3rbFfW4PHyR8mR9Hb4WPS6irqProV
nisZF5FVPLvRrp/InKDRc9TLtgY1nTTxIYpqyluUK6IV0YRLTAR2gRJORnMNnw6gWv05VGIS4Nj6
in7Tp1VLMlyKNrrsqFrGa62OqugkzYeKin454A6LSoFhY0J81PghxXxSpFOlqassd62LDk7TdJfC
F+k5DoR8r1gmhX1tWngKgEioOB2myXKecrUPOnQuXFXXsY2vjhacI8SwhDIUheVqvmlTBd2mXUDj
mNPmucAksLXIekAXmDpCK7ymwEDtVSKqVIyXSXJZTBhHVlnmhsZlp5oYLtVaqLtQ7YYr3OLRbeBM
9pe8yLnp9AX+MY/bCSpSjQK8Z/dUPWnRmVau13A0i1cD1UK5tgW2YrLHxWyv+lzRRh/CTDWz7wxD
7pN/L+7SMLDgVQZFckDvS8G+lAuHx8lbwb1cOvkNvsKJADrZ2g3JZNKxbl9hD0P72yCln6qndOJE
t6doVU77lHWOFSJ0p3Q7d23f7FEyYKsqIzGsKNh1bEdOHD7lYSprvwRvFG5lq4k7d4yjdqUPlHIJ
jFNAu/M86FHSWnPXeVU2bcemLU7sLihmUj1Be1ONZQLoIFKG07kxdezUOFDQLbdjOG/hnGW5X5RC
+VLDLvpR5MaYrDUKvtquw8HjN02nW35cRBWQ1gnxOBXPIY83TCnCUqjPyfns1kPj6UOgPGmRheiU
jvXVHrlstUYqYLKlaovLy0wSrfQijDsn5myYdNRKmyBb0TzZkRs8NyyMoTGs0eegxE7UwXqESjNq
IlpBUbCWxLRRBB72cYVqEK7KkvUx6Q9DlDVnlKXcByuyUrmJ0OVSNugzuZkQDyWrscS+5qVuPD+E
Wg/hoKzUFAuAPczQMRRhXy70KzBvpd1ba8pRTsRfTlXrt8EwB8gxmpOoLB9DkD3G2hCluDAM0dy2
+E3uO7hYFH+iQl3NQ2mGPqeTAvdZVuUoS83wnF2w6VdpP4mH0pSN7rlSqxwf/1YMHtPNzBmLYN6O
3jg7qXoWt9Jq1kArmnNTi+fbUIzyazZhNfSiGcfpzYQh2d1W0F6kL0ItfFS60LG3Sudo0V1ez+ll
OWMdRgunz7hv0TpxNFSy9PtUmtO+RiFMRh96Sb7ty9C9RR6D5i1LljIV0CjixwzOYlVDuvgeBInM
qTB0Ueg1jp0OJ2U/LkdOg6MPWkyJJY4j3Okkui7b5yaFFXweSOvVVhu/DtWk7yondTQQDCOHhYwv
PF9VU1HQZw0d+V04in6jmwSX9RAF2lPQomn3URVVuImpuRwgSVnRbha9RjIoUx2AQgo6a78qxARO
EU/fSVmA5/JxI4ZXlZnxbTWOVjOHtLnWztFlPnchrhx+rdqgUKJzmKCml2lFuNVsBaPIaBowtxSt
KWKCbK/fl1aawfQaR6IX2v7C3ElkzcUaXkiPB2zup2ijd2E1ncgwcz8NoAncwHngNGka54ZmYdub
UbF5RqsYPFGNfGusPvfaGH8qzHhhlNRlmJLBE3iB+9Yc7xS1K9dmHzu3FH0kjStkMA0nEefvRyzi
E4kZO9JvC6UPb6ehaMC5jln+ea5KkB8qCdmtC1Tc2LjNOObnRYB90OvdIYxpg6uPWEixibZn9MpN
zrq2sarL3qrlSRJgDdxUoqiIYkplDPvZGUB3uOjRd2gWoWWU6VJDzHqDythk9XZxUtPAF3eXqLjk
K8MiOElHWO6bKGiV/KJGdhhtHBx5FHzspu926FuoUckGjM9uChOwK6M0zXyfoQfBUJ0PGbqvqR++
ZqEVCI/qVu2ccuRt411SgyZBz2M5s0+Nr71H6iNY/nh9MLZixT7Vubo1W9qK5ZxsnCDclV1L3Wlu
8IpF2DyMnTIYJdv60KSdl2pa84CxTvuO+xxLGVwjG7u5VRu01y1mF5ewmYc+GR7tVk1iNCs2pgMq
i23EEp3VWEPtaob0Cx5Fl2/wQA1QtaicemPtMGER8Qw4uMyZ14v0yOWBeGyIPhC10Hm02GJR/QVO
R1qzSq4S2RITdakVO71hY9xVY7TUVXWXzywm3XlsY1NMTM8JfyJa4YazriTyCXNo4xWQ5mT08mSR
uWtRLONdG5Z57sGnU03PBPLRroZcx4tTi8T4hr4hue9T8jJbiEEx7UM7tziPs8Ct12MlYszfvZF9
TshxFKuWIi39TZ1OIMXAzLCvK6Pl2Gly1OU4qZnSI0nQoZ5ApjjiZpPS3ShoIgpUfSn63sIdZcFB
uKiTvTNrYqs2buJ6hplaLQYU+vj4JOniameajcIpZBg4ZVu4cFaUF6BPI+RUrZVsy/Rzz941rqJa
Q8FsjihkFa2ijjxipOuol3POPBkzZARrnaMebjhOr15vpPIQ5Z24DUe1OREtNflNOiBZIGSMw6Y0
LUVdg6XhDKnb+Gw4nCmtCSVxxH7j1tmuULDZeZ2CJzslP0HbLVFB0wGRZPfbUoOk4+sMKxNTTCUp
xnGu7DX64v4xGcgEnpgK9oTTJEat8OggL9iZvVt2a2CNBb6uTJqbLhjz7wmzlJVidh17RSGMapUO
lOA8U2GnW8lSK1KPInQGJM1o5y1V31Zf24yTsi2iUMv9sRiTTaF3mbKqhrbcK/Tfnne9yJXvjOnS
wFoUCfCvirsvtfDePUFiMl1zi+3YwEFAeZpps8o0RR+TS2V2+32t5y7GDRnOp9JyJpRD0sBJTW+s
eVjTBae8TnsMH74zWHhTLEq81L7jZqhXIjfny7JOTYhI3Lvv+oRzAj8+uQmv1HcHjYPHJ8XOnkXG
ZDS9UsP70ZlqIJACs2Ou4xlF8KoIZ46+0RjkZx3JA8M3qXHdpbkKRZAgS/gj19p53GNiHcIUvB5/
ZNnWOzczWljbAwisdVQVqHnQuXJi0ZxeHzme286madlyaq503UpkWM6xgMbRjZWj5kEoE6t3mZOH
q16GpbPupqaft2bQmPxfqTQnyA1cd+/EBMgSt7b08Q4DkGirqN50AM5w3oytbiHNWqRUVmyQ/qUi
NtAY2BiEBPOQzrsEuo1kXZmZs4rcQnuwuzEaNjLSxQ19EIqz2Gyn/ErFpxmAskjQRolyQh6ma06r
rwwRs+tBc6vox4rz/9bssA34QKCMc7PphElgW3SPHApysbYVEhenSp6BSkIVEaCtW0TO63Jq655U
UltdQP/rpn1V6UO4oeDF0MUNGnYomQgrTnUZiW5L0IcQiEKiNLfYqhG/gcig+e1oB8GNYyXpckEt
LRSRSW42G6uaq/qyw0ccP2VxEkI9tjpiNYqaHG8/xQYuW+DfJRMtbVJ3LxMRTl6N3m/aWXOLeLNN
TFWuM3Qp85akg5OTAqucW7suu/lW9oEWcyjuoAep6aBvLC0Y9kFZRJGnjBzofLCl47dZrxSUxxER
yQ5hb/jQsronM23ms1DpFsCIacXDWTyjlfabCI0t5D4gGKuYY8d4VoJL7XyS9l27VrWGAnTpEIZX
TVgGyr5y4MCsjbSXV5gzGzr3sHs0l4XCDr5Y34z4Andz5G4cNjJEZIkuwl3RhZQm8XG6cpNxNgaz
WroiRmlTTyoIwTTnaGaGxqbvJgu7mzHmP8xMEecVcCd9Y4TLV6LWZsiO30ubcIaLDpInOWLfCMkX
ekyD5qsgHeasHcivtNhrhl5bGWjX9RM63stvziw4oY1mpNh345x3FldvXTtBvYsiHy/heCUmI4xu
xsisJ9/qkKDBA9RacF5OSfbXtUf9e4lYOvAIxUntkyzIQZRqWWj4/EyNmsmKE80fl2a7EN8wnm3Y
rXJuv6h4uVG0VXgHsaPAJFngQl8VLX0zPSt1Woph8+BEWxVjIRDD3GkLL5TKUGN5VLGf0MEjEusU
tl/D1aLWw90APjJcaxw996nBj66SZOjOySWImTRCMCD/hE6EV6EqYMGZjo6qToVjxW1PKPH9qDcd
Cm6AlX5ZGnbBqbk34HUhUU+4SNcI0bCmhJ+QR3NXD7RxPKuzMLX9So3EGZrCNvUT9DI/YiLvQ97a
zl2tNKPpI7HDxR2bPcUPDCb1DR9pTXglZfnJKCMwEHBAg0ea+pTzrnIxHu8ibpLsKI0VQP2qpLjk
hDhPO9zC+XhoamRiHjXCqloBNAOxAxm3JvbMTi2Iy21zkTRhNPh5V9YPQovhhuaczJ6UKRMPaivL
S3NuOrIWECM5zRd2m3OkJutyivHTidZGZFlnSUitd9fa+hzvpazUTzVbzmezxxztTe2Q3jUiVh+l
0Eb9opIFKbIefbyxUk1+cD9nQ7gtK6gGmyiTyc60Qp3yMbkyWq7O5ndKd1t4vGiC+9CwQz/BmLKF
kM4dtkTMCMNI0eaDPSTmfkqm9NGQEdbrgh5hD4SPTl5zho7sXYMPwfFswQFiRZ4hZb5zHYvW9M3k
NEJqaCKzSCnoMWwUdJPcmlOkTS2WF6uBTbNuBMpU35xt5VvD1ZALMwjJaSvQg5an8ZwBODDVvjNW
7sAhqiJhAh+jwTLF9bRRzN2kRuq66uIqWS3+XNKJRg2wAI8kzfbmogc6nOuCq2s6960v6Eb1JTdS
pfcVg91402u9+tDR9RfRqq1QmEJWLxH5malzGtTj4Hi6CU3Z05IMHaPpcpE8tS0HGorsCooCbRhw
scdnD4wXV4jjA0vuT9iYcnpl18LZlSXwSy8oDHwLxjxyjinbGnN52OjBVneUwtiAMO4QDpo2t6ie
dPE3Ql0KMyuzwos0dcMnoYQRUkq1QUVKHjrhK5OiG7YVtR/0zyHLwe9oqAPOQk5KSR0d4S/Zrd7t
APBSKEr5Gn1ElLncAevjPmVUeZCtZd9i+U7rTsu4YkvZk74TtQ+duvyqxIlJF4ugH64LkdMHpeCL
gq8ROqCuRDSOe63NwciF0s7zXdqQx+MTGuLQQqz+FKrUofZuT9C/IWFTu+t8NrF1F6QxzQ1eKguL
ethiizHdMi03KYSReEsmhJs7kUKrOZ+WC45HbzE4g8OQXFyKKkTPqvR9tmXStZcq+W8PG7PL1TDW
5AZyLnAITCM98r45asjcgily/VgJUf6T4M0voqqLSEVF1vyJXA6FLEfFDgejl7yGCtb4SwNJy291
O/rcuV1v+VZi9zibuYfQJ9RQ8I4gFp34tska43mjDxAZybAyHhMCFkklYYKEmhMDubjlyO2Q1vKO
0dGqhe4VnVZUjVB693N7KkqOQF6jF9aWgMBNph/msfOrPHPoiFbOCphqOVXROqtclqNS2TVWWVMX
5Y6TBWrhaZadtsFLQ+a94PjMjcZJcNZH4UxlX8OXLnxqkH131qbxdKnEQeBupkyzmg2BvqcbRklQ
3wJtdN0daGUIwXrYOukKVGLdbnStkl/J56bcgGY4uKuwL+j5KJgu/oDiod8qUs9u22SK8p1lhQLk
jZ5roKo6B7dPaJugU9TmyjZqqzxNMhXaVDS14ypxAuUysEoDIiubAn2C0kjl/AKshvxzE5hncCFD
CNQWECtcyhKNI1muaPZaAWwSppUON0TqeQC9TC2NyI/xIF+7NKnkFpI5wz2A+9yCtxQIbAAgSz6N
saPMq3luZnZZqkGrii5OX4CWcd2eyDsEWLc1UawcjFzwGhqLG5ZmpzFJ3rJJv8Fi0rgO9U1RnGNO
ZxaWWBe+6z1GdipahfPdTqV+a86uDV+HXG/nBfqIxzAJ9XQTTpHxJJoa9edUdPIzFn9na0uHVCKI
T4X6hsinhA3SDuJNHGG9W1NNNkYURcMXdAb9w4hWGahxjOpZaQaZbSGaL7QTYDi08CMFAkCVaRn6
nZtl9roscA6tW4UK17ZU8hhsBnhh3w1n6ezyZrKuXW5GCXG0s5sD3kBXIx3UhFckuOdry20SfGQm
Hv3tZKJiOef0x40lIyEXnJpG2QfXMfWJBpRvpA4/pJK6GTLWUTTijnKLa62yiVLktpSs11Nlgv17
peciN7CZjP106SRJ5V6Xep2KMzO14/ablbpwdVMtIbtMlbI5AOTLDY/CY2W/J2/6SynZcNUFL6ph
NjZNcSxsNPNqsrk0Yg0O4mE/toZ9qY66uybIGRsgn38wLP/PokbSo5qpY5NGDeGqyDp/rpmnyUjr
TuoJK4VKwsp0h3KHmyTZofIHmMH+8V+9bdxO+8d//YaW6IVqYHXf3v/jqcC7NF3c50//+u38fsJd
/PST3nb5iT+wmRbqWDzUgt0ZjaCpMi9+d62b+M81BwEuWlCkM9TU/1TbQnD5p20Q21xX101Ydcts
aUhcRf/6bfk7aJkIcVUb5aH5N7mZP0/L5YMX2St6W2hbGr/pkWoJInyvG+m4cPDdaJtYmnHW2VG6
4TzyPWi5cb0Yml9oXxcB1n+Ed8vHoRowOIo5iJYQyixylheiQjLAIC06Ci9tA7E/nVhmAVH/HVHM
Ioj+68dYJmpQdAqIlo8+JsrATisZF2AYL/ZacJM/Sbmg+Qa/1umUhHg0GnRInlLr1MMHp78oR1N/
R4x01Nry91/WXnSxYEgWjdbREqxHqSLOJx+YV3X5sOxEVzOFHrIZP8qytB6bDueLUmbNSY7L1AOS
328SpaiRQNZpdSB46t8sMPWeluMD2haalv5IhV5dyz63rtsebMVctulZ3CiArtQy006R+Wq2LxpI
AxH56I3aWPqepLPCJma4aPZ7jutmr0b3ZpGWXyAETSf43KyIjJLgHUjYbspQ775BFx++zfV0MN0q
uLArUrQO3uENp+ThVig6rkusiau8d/LZ16AJR79/h//V7/9mMQ9eJ2IslO26bF6Gk+UH/ogmi0Jf
oEVa1qwFTZe48Ec0QYW/hAuh2mhzHH1RZ/2h3ad78j+R7yJjchFHEm4WddqLaMIuwSpBvo80wEA9
+DfU+8/toF6sbzRohC2VdUc4g3V/rPQEVKWrcWobXhV2tY0rdoF4ac583c2xem3QGmaDVs7i+K3J
/rtagMQI0iq/0QvOPusEWN6+LIqvWVagS6HBSAgy3+yiFSk8jjwRSRrqgxgYD0FT53DLrUicF1qw
8Cwcm/KZ1YTd7WBZwadMG2IcrNhpv1V1kZ+Rhyg78gCKh8uqnlehMMdz1wLoskqqoDrPYOt8mSJh
3tByhWRv2JSrOI/uZKiWn5cSAurgrOKEpUrN3qo4kUO/HJD5OUOAmaWk/u/WtvJOJHvepn8eUCwZ
cE2wKGgq2tKj+By5uTZl+cSpEpTr7YzD6wQBPj4ymQ7OVUki/rFNBxBdMzd7f2hxdPoyaCSdS/L0
85QCDoWONO/moK00Lw9yxBLmHN+Q4UWmUhZmf5JwTDB2KfTBd17+aG9hMhCCcd6ihV3Cn34UhQnC
YQYM1PIMiALrwbWCbaFPNLBQYmctk1h9J+A+K+6PBuunD1xe6MXuYgRqROU8wzHFDUdJ1Mul9YWG
ydDozKvJTDc1yFDPHJ0TtTM2SlScZXN2kWX6SR1Mn3UQz9RW/TEd/t6u9zwQWPzwReBLcBFB//xe
8DbHgQlv4ccnzTEHeXmipGNw/iJOvL+3/v4pmi4s22AUrGPxawVyuqFEwVRRLDiutYYk0Oj6d77U
5xPB0SDbNiBw1bQFsMrn1owvB9lIZ6RPdFBAcQrUJC5NhSQyPXNOEYkEn6IOzqUXU0v/rNo1ySPL
RtOBOTK5T7UQebsw94KNj5o/MAvwMBCsVi6WVDgJGU4yiKHaeu6gI3OtXNJtqelUO0EOh8rYrtLd
7pI7Sp5QRwmrG1y4xRdZRfbJhEOQ6hjpBVRPZc2tvUOPMOts836hZftR7fWMfMo470EhooR5Hvz/
ble/UcUjOYrE8/U9a1Wmj+U//t8/bu/TpwYE3/3L3evPn/99C9MM7Z/IlF/0a/v3Fvb8NzaYJrS+
+AS4Jf25hRkCwjx7k6tZBBO2KRTCf+xgy19xuuYcrKnUeuG//50N7Ki3tXBYOuR/TVJpArfDXzqs
s1UCC7eyEpf0jwTVtkrhDL6fEEics2JNzckvo8oX3DwjNqcC9/GLkfvFKtaWYPCf9fXXNziyhFBE
T5fyY3mFud7LwDs2RbiCVr4azqe9VdO3Sl7F3TfIoqSHNHz7j/+/ZvJtmfOf48aD3FC/l/jm4zBq
/+fVLgrLwvrzX2v+5/kh4VO53K5++of1803rqnuqp+unpsvaf59Oln/z//qXf9zXbpFX/eu372VX
tMvTQnzZLycq8+/FV/WXe95FWbfRP7DIP/00vZ9/6t9TW/0nbG16bGBi+n0q/nE607BWaot2HUOx
awp8f39ObdOgQwJuNYerHrskRZSXU9smYeCwdfLE5Uj1d6Y2q+fFvFJ0ZGWsK0tf/vxFvB5QkVdD
OIbXrsiTnQxD2EHOrF68GItfTNvXnn60tYEHVkmdSeWqSKyvOWpq8pTz5mPP5rD78s0brVt08nl4
jd7u0s0rmsBYwvrgw4+WmdFWrcz1PriCQP2tQvu/h0zXrz/25kc3P6NvMisOePNmcCDjOjrSIg7F
bz98OT79J1D8+YVqR+p715rRTShZeA25nB5vg1LeZ4XqkifN9f3bH/HKt6othoyXc4ZPUGZqo9fa
1I3UhlIIkerfO6/85/2PjrRO5aZgiZzgCuhmCM3H/DS2Kmvuz/3nF9PxtbE5OgE2QZ/ME962K9GX
KiWGFEaDFke+E6nvzJtlCH41+keH2rYcx7lgO7oKRTWf04yp2tVWQ6HTitvLMQ1MEBfdg6KKdPv2
r/Tad3G0fjP2yrHNcucKWsgFJ2rK7oH5Xr/51x5+tHwt1ygA29niSoVcq9C00C9r6/PbL/48IX81
VEfrN3XqqhMkOa4awG+6jNdILT3acehYBOa7kgYREjYCnAKZrJXC9oxwl3XoDfei3fDfpfs9QLr0
9svoywz41cscrXd0NA3Vvqa/6uiyNVTDZg6RRFyDerPR4VnGw4gKeSRP0uv73vkikAIXLNlMypNA
PctdFHS//4+ktx3/To5SNerFJldo7o4pAU/12296ZAb6z/o4Ch6qUwf5GPX9lQGcyTAeJkf6NiNi
jKf14kyfQCanpK6c1Sw30MopVbRASUcAQu5Jmsp3DvxLHvJXI6YexRmMELQ10J9VKBOAZtcbGDmk
zkgmGaEZxNh+cL4E1VWAm6Kk2KielWCsQKIlde0HlOTGtqUNwB6uUKDTq0t9Z4SenY2/+C7Vo/CU
w4CPO7otXMmcrp16LcA9ql8c5IipQSebNlNBTZRI2KvqRgPrD3OxL67ogPepd+qzRpU/4soFBph/
cY34Wp9oOeHGX8YmvANX8VR3+WrSxpNhMbFE06mjKeeiq9GbRc2+DYw7e6gfECLBeLMj7hbjN/Jx
a4rdKzeKTjsFuUUAJBsHZjTPF2QlbjgXnOBO33adOMVOhGlEPVlGLNaC1RRNF4gkt7OpXSVK8y0u
5DmAGdUzdLkDlb+N4uwqBp7mAaTcWFm8mrLs06AAWxrT9ULj8en+stGz8cSKqxOaiWybXp46WX9h
0AoWKgkdtqh9A0E+TCDY356kr0RB9SiGa0MeSqtFYUcjE8Z5hMtlT1207TI9P1ebgg5FswFNq0ve
+c5fCVRLGv3ljtSMtFa0kI4dJkCF0Mw2iJI/tlkvQIyXj04GPTbdXK8O5sCEmOleo1fV17fH6bXX
PgreZpmnjl0Z8iAlmvvIDi4cJ75++9mv7HXqUezuadCQVChQD3gbGlrMjHRdTbI6uUykjXT+7Q95
7RfQfx4crsqUlsOpOUyDi0ovO0nU9PCxRx9FZFE3mttIIQ/Komids/K6S1xz9fbDXxucoyCKitNR
EloHHXrXQRiHtpNEUKpu01bVPzRvMMb+PDSj5biVtLX60CoTPaMUytg2YtK33//X4266RyEOTZ9V
wCmqDyBIAWtZYb0b6jT60JnCPPaZklhJGsfMmkM2Zl8FjCbbDp8+9uJHCxX74YQHu6sP9F6a/WCa
D6YKpeljD1++7RfnUuFQ1OkHwk4WaKaP7iL2i1x8aK2a7tFaTQyloE9CKw8Qpr7PYAPBB6vvnIVe
+zqP1mpGj5nELOP2kDeQTuuhWjWazN8Jxq89/C9rdGroRMXD6ZO6qRodNXHQTKuPDfnRKg1odNTR
MIcoI2tkCXCvV4Cxsne+0GWt/HUnN4/rBXlP+3g6MbcHtzM7eBTlps/SG5kmp1o2/xjM+KRos/5g
gc//nbj+an38lcFyjlZtA56btqLLYFXpD+YTKGVAVx8aq6UP4svpiTEyTAf4Cwe9BuqDplZ4pWnu
3n74K+cx0znacxE6O2FcKdWhb0VxX+SW8nUWuHuyPnDWsxzVDS1nJz8rpH7hCMDOHthb2tpa2jVH
BnlZ0NRpg1a9Q4tiGxc4aTSP5lwwumBLeF02DTT/6h5Tu6G5UI+7++33fm3AjwJCm2IPGBW1PeBW
egpHVfO6vn3n2b8+hlAp/3nAgy4PECfmfJl0XNzlVo1BwBCfVFyJ9pDVZ7SH7dAxqc3+Y7/L8ju+
iD9zO6CLV2R7wG7gaTXVK/qU/ZFK/tsz8yhGCB17dd0pbLWTTV+yWgAwdIjNb7/6MiS/WGnOUZDQ
DEXOWTe1B8uJ4gUsn5/iIclXTadpH9rQzaUE+XJ0usRqoDik9SECr+6hCzfXwi7md0LFa/PoaEcP
JL4VdKvNQbSTDgiyebQnWm29PTpHMJN/X7rMY4iJMypTHse1BPrjmnu1LbXTdoi/C+AI8BOreZ2M
vbIHJ5megwKAlwPBfE33I/edF3jltxNHoaMU0GUNu64Pc95cl1V92hXuj7d/t9cefRQ36JSGHjtv
20MpwGiq5qPa9I9vP9peZs8vZpU4WtwDDZbosBnXh6Qcu70mJ9tLYNNzX1VQVlC/7Ve0sgRImojP
9Ls04XChpEsJVicKXC4fymexxdybrnHudDciL5TznB6/G3rBl9xuJsVXgoCePjlijpIGJduZRp/r
olJdek9Ziwkgp/kSPFYld/R1v7QbjxwoZ0R1nFpoRXdt1oCOG+n+5sQwCHEUyCtnsio670yZ19pd
fKG4ZoEUO2hWMA2dL0ACACRHQbSBg6nTbmRsvwTpQPsDurBgqBowJznqd5whia/SH53WyA0dDgaY
yw54su1gu18Ax4/rAccalsOetsUjarpYkT7kxA/uNsdwt2ZQsmkC0nloc/x9E/hSDxjEO5HulY35
udvui0gHxtkxe0w+h5F+RP4Uu8KL1eJJ2IKcg1M893VYXAcJN4+5jMJ3DqavRKljlhH6UFpgq3Z1
IJSDigc07Sm0rNqPev/OJ7y2GpY/f/GLYZPKUttRq0NQB2dKDlsURaD2TpBdpv2vlsNRCE/1oYSq
b1YHUvGdH2GJ9nsXMSitGKe9NinpO9/Oa7/EUTAf53QxN2jNAczRZUfDDXiot28v6de+gaMgPsYp
vgI5yANdRIyvTm3k14VKg4bGhuH+9ke88vb2UaxDP5wWIp6qAxr6MwzCj3QL/fz2o195e/so1tW4
jZMh5IxUZ7F+2naV7k3Uns8tLsfvfMevfcRRyOsMPRXq1NoHPVbds6pR+p0h6sqv4OT9rYr+n5vR
sUoOyyE+hEm3D3ZFkyvMn3eJO7xDc3pt8Jc/fzH/Z2HLuK94tpLVndcl9XkFcP/t0X/t2cfTf6J3
L2w0+5BkWOq2EKw/9tyj6S5ShzYxSHYPNOjY5+5wHxrux84s9tF0p0uCLetGtQ+Clrb0IQxTjzZl
6Qdf/OjMgudrDiY4NQdMLOrKRWQI4iY6+dCo/JWKNfbSAgd0sJQyga3ZXgS4MN5582XB/CKSWUdr
FO1iq3dNZR+k2lcXQ0AhJXTreNe5GmYv1wR9LgZl9fZv8sqSso5WLSS3WjS9YR2cUY6+m8Cnd5xa
ubB7UKxvf8QrU9M6WrWK66Y6Uk3rMFQxtnT5CY/108cevfxWL1ZUCCRTr+DWkuNTUnjmDeYIS5Pv
jM1rL778+Yuno2qL6NvY8eI04MXEWtz0kfaxbWRRLb98doqNRxq0/jvQZNoD6AoVpTK/vD0qRwq2
P4PYseAdgZITJYiiD2NyVrTYv4GAY5TSi9sgon1wdT7G1opGNmP+pBsPmfFZNedTw94vQITln+QJ
brnN/IdO/dXb1XPt8lcz+milm9FYTiko+oMTDJ490tR6BIMEvWJy9b0anFGoMLtLIZN92l8UgLlK
0A+dNLejJNm8FDEk2rm3B+e1L/UoLgx03JhtOysPHA42UH8Mb6qT7mMPN5cj3YsZU9B3o+IqiUbS
sc5FKU8GXXkvEr9SRjOfBaAvHh7Rght2ppMfnA5iqBUl3T6vwnuS8zENkQxyoNKa9rTZeIiC/hYj
xSc6A9HddJrpvmHRLykPaYeeQllb9zZ1q7KnPxK9uYbLXjPDq7Lh32taRywGtq9xAw0qH/VvFBvO
DSmzD47QUbyhFxKvEtTFQVGjH/pC0wLyNb/z8FfOgM+q8BcjNOelLZHa5wdaV51jsUYRwcXOA1xx
r4fDx1buscB9oIIU98OQHUQ43ndd+GAPnz40NY8RqrNoSjpX9fkhoKV6TmePhF7A7wzNs/LzF2vw
mEEbt9Eso3nMDh01y300ztpNZZTJua7MLdiiONy7eQMvycWktGpDZbygp1p2PXdG7TdDBVgmBXsB
ocR+wGvVn9EtBktkTOqw5SaIFkK7tfRR3wQtXXVro5Ur0Bg2vYe5tYCs335siPSfF1gIYKbtip7B
bzXQ3dGWG8XHov0iBnq5duN5LoysDtMDq2hri+KT1WbvBORXYs6xG0E4UEmHrE0PtM17civ3i2Z/
7EhpHAUcdcEzAa9JDiFdjtdmY9frSGk+NtjH2GuLttIm1In4kHcL0C2U2mqij/U7M/J5YH8xI5/V
ri9Wq1EocAowSBxyscFU6XOqITl2VXR7Su65hYYk6ddqeW8sW3v85MLZyekpCw9lKZuk2rxCPb1q
o4H8waf/5ey8duNGtgX6RQSYwyvZ7CyplSW/ELItMxdTFdPX39W+wMVc4cwx4KfBaDStbjZZtWuH
tXwbTRrjjClQjGRChGs88pxGa/ZUJuQG2lcaG4iRAXmYjwlWpoHsJH9J+m8TP3Xk9n//rJF6f5dV
sr5EPZOumYVhV9VlXvXvJSTcQWe886+eAutL2EM12igwdpcXuLrUyudtk5t/+Z1/iXlyqGjonER5
QeAOgWG4a9XfrZtfO7EB2RTgN+rruknKx9fcGK/f899dkC/LQsUCky2OW18c95DYl+4v9/Nrl+I/
14SmroQxuXN5QZZibgLayg7oJr3t373rL6EIRm5Rc+Dk1ZsOJ6B6Iy/3+lcvbX5ZFwRj0iWIiPqi
gz2IkBLjJ66YMP+7V/9yQsmcxnfn0SwvkOeazdCUt9isg798ce//X3OQra7mdqq4LFX6asChiAZI
r3/35PyOrf6x5iTQLSxmrgV4ScGYbs9ksdf83df5deaitHX634hqL0YRDPEIDCOsg8Tc/901//Jg
rmSdYEPk9cXu7Ne6EN9Fy1H/v7+28Tv/8x/WYvPLcSRJ27JUrsgvuqntWIjPPPaO+8Ja63T+Qafl
Gvv7MB+ua/S8yjiTry65WHPBkZViNLU5YtfafTquMeiVXQ8Jaxp+QkLlFSoSw1blnE1exUX/Zblq
T+43tOsF0Ok5T+tNaXGTNq8Np0+Xtd0q9VDCUu9XALxPrXAgix1GfXtdqgcPyhQ+TX6ycltok35g
/wD4exDutxmAAKiJG/4jxnUCBCuU/vLdT37q/rOBpta27zjsntkMrNX/2c8Hz80wtJFXhcnZINlj
DpqdoFEMg2f2jr8OqPPRSRF/8UHy9qGoDyWfR8s+E9y4dfBjUEh0+Du8pEEuGENoOBY3/Bp2r5j3
4RgznVukcOv/vYwDKt7e2kmb+GU+tMMQ1eMtn61IPhU8OC4Iu9mot8eksjeKQZ0rdE3Ai5P6NkhS
/nV73eMWj5GisbprkASRMXjFmBixy5nOoZzSs+JYAzIlhv/xynsAl41kocavC2SSKXvhvOd2fUqE
jOtORK6exStU+EHemO4Z2BH99egEyaCqocKaasTzatL1pvbXS2gw5sShTOlbxsyYDttK+V4waQQ6
8CRgDOEZbQJIWu3h+hlN9eaX7g1JgBDt5qb7y6TC70rtPx7kbKLcG+C1ugzIZUMjcb6lg/uHx+G6
0vynh+HLqp9mAFL1lmOEJxm4lOZEBQoGETYs+sb6TEb5Aibivz9618f3P/2tL3uA3/RuP9ITcimz
9Ays5tlO3dNfvfTXZuWu7NpSqKG8uCqzD1BxAZvN3vR3b/xrn3KrcIGl16MuFZu3eppvoI//IZf5
ZR7j//IXX/UuHUVrx5ms/CK497M5i4x+AiO3zZQDX3x7jXiG8n7i1kNonK3GrSH/cAT7l6/+d2Po
P26rapYCuFFSXHyA6tS8tEsSDO0TQ23lLwv62C3Mqz/1d/3rx/wSxoGVtt12dfOLbwfdiSE9514M
YHpxa5L+UNp8I/wij9KiU5GdqGDlmTSCQ2sN6FJ58A85/NE/bC//9sG/bC+oHaqqr2pxgQvd3jAP
Ud3Kwa/ecowxrJq4SFVRDX9571j/f4v3Sw3q3VKIizNPH13lv8Gr/vjvN/01BPkPz9PvIaN/foHS
WuueJpaLkZYMIwZeGgblGESFtPKDXvbBXguqZWMaZvN3R7DfZe1//EVvNoBKzmV1MUUx4nYvqTYi
F/zvH+dfloff0/b/eHHgJGbtUCy9lFPzLkT7Uevmt7966a89xpCYBpz3qrp05fKCbucb+c4/3Ez/
8q6/Ngkv2E/hx5nFRXr6SzIUr13v/CkN9m+v/SU8bIqhl3pjVBdgsK9JGSA+lX8I4H5HO//h5vna
6WokfqOqAKdt75n1cV70NtSd2n4alsWLswJgcKgJn+pyAwcHrOly79HOUNAjWBebTOXGFdRn4pHV
6o0GUyme5iaP8zToNiQVjH1fY021R/hcJR9iMyGeLjdZ8kfpz78dqb/20/ZgiiajDbKLmgWU83Ir
WEkwAESi9MNZ3BPPLDRU8A99qMNypJ5AqDW5r46HJ8K5XCOqlUEidvVhvZgYqetjAcCxKsodP+NQ
Ld06Lr06JlrLeju+hg4jnMRrtJVb3+ryQQFbtsA9g7rey/Gnrt5G9Yd94d+++uvP//EwuLWnt07B
pyPwzZed8aeHzPR+t6D9p2/+y4rUB00/kR0tLmCbMvBVrdqSPF2fbXfy92MOYYcx/j4ujVqPjalK
d0IzNbrJmTjeYaVBlAopkwinh2DnSPgatFnULyUY2njSBjsNxWDUG1iA/e3UY0nQG9cNR68Yd5aC
ckRhbbydAR+fMVUZzGY4ci9GswH+7EpjK9upPE2Scdo+rc2j3rdEIkMBTT6j55BvyNae/SZ40CtQ
qrNxl0FwDK3ZQvgMkhte/VIxNgnTDIz7CrZeeKg0xIiRPc+ts5YFFpH80mx1VVvP9gQFDMJRGVuV
lv/C5lp8+MHkfo6IMT5xTA93K675MC+BWqCgHLe0cDshYCr1mjCaGPOEeGE3w1aygDRGeTHr54Qm
/q3bztXBKjQUG5Z17xvO9yKzljgxYD45btXvC5nNR/rsQHUKszgzTJTuyq77yP0rLHMa7Rt0u59o
XNKXbM3eA0Brr11tOyfbHJLdBM126+hwv3VUzW0orGm8E3oldxNmgP3iKndT0aASrdD5jvYwQIcO
UGoyfq/hCslf0A+0t4UGV06rku6FM5EnSE+37ofdGfZdIft7tutIQgPeL52NRbSCj2joctmWizL4
BarSUzNMgGpRUFSel94l5ZDfYb7G1aokZtq8+DbNbY1MmWVkqQNosfVibvqrqbPUh+FRKzye09b+
ReOQvfPNVNzxsnR69NqzgnSFJWWmS3BMFZdqzJcD8giwoqpwte+FDACUCtVuUhjDe8hZWpiusGbz
2jPhZmbjPkWEfih+k69mMNihKZf0oIvK27lWPb/rkwN3r7ODQyFmfSdBV4TVYiEqafIg1nvXuWi+
Et8zkVowO2kI2jaqLY4wr9OQ/m6iMm9ZnipRraiKtYz8vhUsNhBr1x/CnrWV9rHWjZQM6EAaJKcW
ZXjKxcVroa92qmI9B+yh972000/pJg0W9cr6bmPfqzkXXkXloyq2geb0sYGsZtckpr9ZUGjfNv5s
RRwyrNca0GAZQR+UH0VleQcxtShal2qJikx3cg4l4/BLtx3u0EYvjz7zdh9574+RDdydHslyoVaM
1Fx1i7mF4VREOSi3mAyui8a4DcB7q1nu12poD71o1Efi9M6xnTyRhk3VzjwR0j5OXnPAX8KBV3Gk
sjojlOabgysiMLND30/oRGZ32ne5tzIqEwT3S5WJI74F633Qc+vGWJUP7A4H9RFAsUXoWaWHRVvk
fTa0QQx2O93peJ+6GAFE/WKMwjrj3Oh3TT7aVMyqBZi4V1mfkD1rNyosXW1pMBlOvSJdQ+I0N26z
LCiT/WgIF0W8Ppen1XJWjSxpYRx8ZYo7H516EJtXzLZynPplEk6xq5moeZbDaA9Mb3VNgDfPn+Mr
9iJDy5AzQcMkd3ZYM5OzWdfX6+MS8ODM3bT+HJyViRW/gsm1kc6sL9umaBhC8P3aoPn1Ci8HwNgM
95YLyIQ+8Fn+KDQvub6Qo15UUJLUQtHyq+01Fo9CGdBAACmpe38d3Hg0zXqNqwDBgrK7SaM6gSEa
lHER4ahhdBAE0i0guXG3ysaKnVYxXWV7cPEx44pjkZsrNQs+jciMKuwHqw2NyWfaB+LauV4HeeoG
Q8MX0pPERAsh49VutI3rzSlW9End6yQIN3Ph6vEg6WorxwkaobASctg9XRml12Agl+vHQG9c6Czg
z+oJbm/XRUiQ8hB3TjuZTQPYn6YywQ0/hxOOhH2BB2IDFnLaLG7QQIZzJhvJAvSijUkt7buPJ3q3
TrpzsVLDXUOWCnvDbAGzdK0EXesMKAPSsYpn7MixcpQday6s5MoAzGuMKfHrMJlRmwGa9fMg6zd2
MUj3FoaHCRJxkN/kJNXrpNbpnNKKu4dHCVpEJn75OHZBcp/JfCRr0sOVRh/vb5QZZBrYE6ayQlug
QK0LajatBouDEBw4Y+4aH8jp5He48iQvMOndSr9LCNXT+mjPszhY2UwGwRBe1DU8R4MDEjIYwLdh
BBnmsHQbwpuFurxIzPSY9aPYlSYsch2j47PW9WKfQRi+bRcDokDmMqY3z3c+uEGQS4N1x6eCmAuM
5TNJluV+tP0gkm0wfq8L29+uy6i92tLQDpNqrXdVG2j+8A5sZgu6DXPlbpgW+jcjL37otXeXQV6O
isGw7qsGXr19pUQ6hpq2QN4fJ5MNoMZOGOIEXDcj1u6N6/sAUbxZbZRyPlbkYaFZ84Z8c662laCG
4WcQDBngrG9ok5N3Qw1VY1gJK8fR8nhGV2Iuo4avb5kaa+MchG2WOXFvEdvBODZhe9KimckExxUQ
BY2oNVxqfp5aH60oImg8Ebq5OprYMu6JZ6ACuUh8nMbl9wLthsn5/lDTHQsy3/EJWuerR3YbdNVh
yfp8B5+XT5SidOozw9j56di+I0oUO9+W3m2vJeM2KFv9YXIrI6ZwV8alnVh09eqltcuh/vP3+5I7
VOjtk2gDy9qCf66Is5SW7z0LoPKmU6N+SFZd0Mi5gPlW7gTlPnC3C/r0flQwB7R0tyxmEldNyTZG
7I6sLtc2leUrbv65PpZ6wBPBM5rgn5jl1isVeOOksWXcmE6wHUX6OQbAmlMvB/Ye9AItUl5rIBCV
nvdP7uK3LFa1vQGIm0R665a7IWiWHYsROTx70He9GPj6r7OZuaGtR8sYPT9qJ6ZG2z4NDshQrDO9
aw92XsErzZ0uBF6MTYkBZjodus9rZHvLoC5+gQRFZpjBmXVC3+Yk0YDo3AxZX4SaXqood1pnp1kJ
rjkBb9hreKZrBaW0Zic51o3ZwJ51tVOlBW/ZWri4kGztXLfTcwqHJdLp9j2MnWG9u0GRwjIuf/XL
6O3Rk7/gl4fJTSBH6rSkPwRdmfZsa4X2QQZUj/rWEVtBOPdaL3mxdfpgU2QL7jNfvQ+8wWjAXnAL
AsfY+02XPLtq6s8r2+fmOt8ZiOWRxWTaSG0enzu8HD/8vCwPiwMXxuzSbmv5rNo8sU04e9DGQ3sI
8p1VDcFO5AO2CsxAV764ZZ7FNDbbTngp0reRSeGgl1FgGY/rqggUA2Zj28Fzz03tpae2cEvyj8I6
FsQmIpS9gFDk9PNnUFemF00DBEsuGdAALPfQ3g0WiBCXyeQR0QScoTRoz2pyqlsQW8PZ7Wai39QY
1WX1Z/+p6XuFD8fMrR+ZqRtbd+zT07i2d8SM5lMxji8jgspoou0fRG2qb2BN1w9F2RBp0C8SI+UI
7vqkV5+6jeElDfJfbtDqsdXm5vPq4g8NGW1v9lNqGvvMXVs6+wvvpmoMWpoTncx7o7LlnHQcKSJR
Zd11z+7CRo1LyFqZcGE0sdGnDgsbS6l4L4UEJu+WZQk3GtCqm5fMUxeBv1X5cLt0qXdalyb/ZrtN
gdamdcO1rquNl2fLfvbrX+TwOd+oITuVrLsnxYTJdpauvkkS8Vk5uK9ow5g3XLDsdrFMnnyYnlFr
jj1dp8ay7QtnxQtqBQxAlH0IxK/aGxbegdHObKq2k6rIfq0/smRdsNH4xQxiOQ/yGHsFyyhql34b
9LotoZ3P+UrBW4Z11r7VeNHOBVDsLabsldHc8kfTjSvs86aLTdR53FH6SifXaK9Mlgud6KIPzNOU
pXVY+HUbp9fZ3saDk6Xl5aetT+69BVs6ViRot7PwOhmqQaufgtauGYGoyazzvn+qth4PeZJCdDYL
bzv3rbuDFFEfusoLiHeV2KINo81dTu175zbWtzZ3/MjyVpjzZMfDPslnSOodFtFxUru6TYbzhO9k
X4yruFFwh/c9zMHISJYhHOmJh3mugls1WvZz38j27GATiAZaAUJ44aT9GaiAQsjyBngc0POQZXHT
sN0U2tKzSjVQppV13ecRTFF18A6u1YoXf2qvcYOrn3XeQlwNuUv7ORGxu8AYnEXV3xpZKjnBUjvr
7EHG9tyAj+/tjJZEVT4WC++AzLl3YIQmuxoCtOB1kBrn2HkU7/UgbSv2m9R/6aQni3BeDGa8HV3e
9Iie7iqCj6hqPfvXSl5hDc2sF3Da52R4GhfdjHyskD/TpDT2jQm0unQhIvvzlTyOrGKbO+5boyY/
GnX4E3ag/bItXd8ChAHyOic2ayqmhU3H1PQTNmIsd1Van1Jbuael0Y1N2wTFaaossefjrdsJgDRF
IukedWHQ1tIK83szF6+9YOSr58TA8aYw7qZ1wC7g2ELunXz4RYvBh1M6YxMuU5XF3Rr8nJIsj2sj
a0NsCmo/DOzYsm25UGrQbzkJr7TBM1JZ9p2zXUpWKF8Ny92oWN0W3GHRhFXvgaNU8LCYWh5lRTbH
SruS9XW+IKYe3I2o5EoVCkVBn3hMYNh+cyOuZxLHVEHcz0I/aAiMY0vL+2Pje7i2jMV5BDvNOVkx
GwgSeRSRz9330A5NFicMONDxM3o8Ca71iLAb9RJHTjQHfcPEmllrkU9T3lYaBnDvhNsKPXP3UswY
5phZ5ISU5b/SdJHRKNsyzCbf2DClVG2NwBS7QihgwSOO4qlgMlhgPwnTcW5vR7PPYekN7a+sSfK3
qszTExul99x0sjxojnk9rnd2aIAV2K1pkkS21nN6XFVzyNCx3TZBlURWtdo7WIzLbcKr7uCPrXti
g25j+LRBJqtcolZh5GDUaLqnRsvFbzJtP4zm+nPpLHej6ZTY6jZYL/lC+Qfj0Y+6yrV7txq1GKKo
++yvdbJvCb9PHdnfEOi4Fc91soT+vBJ1WH6+RVJJUI+s5qlGmXOzVnZyPwLt3owO8w814QlRfpXl
N6oxrAfDlMn2KtA6pN3aMw7ojM/MNHOq4KRxGNGkxm43vU22y1jdgIcN7Z5PodIb9pINKtTgMpwS
SgphvnjerTtRYVWd8G8GXYmznNEbSjdYFEFmOu4Xg5YDgSuE+0JcBc2krNx0zN+gNncb4TneheyH
DdtAfUvwIIVsA/V76wISxzb60I/2nYkMcTcvWbXxATjfDozjIUqZzIubdZernsUNHW22j3qTIe2A
5ehRRPW0bCs7/8VtPAN5T/7mqyYy9UJudLl+cgJ7q7Lk/cqW/4UHBjuM8ja5N+sbha8NI1SH/apy
52960jgHnzHwGGB6Hllm7aM01MQT1eh0g4G53Q55W8ZNNo8MBY35eXE0xpBA/G5TV3YxD/vHYmaw
u00aJNj9PhPPM0mVVVNsSM6xyhryI4mu+5IuvM2MWCDOS6/nWZXuHFZERbHKQFlUqnKeerM3MaGx
Wtli2i9zpx6Mdda2Vf4d897KmtcgdbWXC8cjoOk5yR7viidSVfNaZOkdTj3u5B58/Wy686scdO9n
OZAD45lr/YeSyvPJLDTzIbNz5istVb9gW7cviez10LO6ORzbvsAf39PlXhrukcSJcZs7HJAb3cPJ
pgdvg1pvrcw+JTZ1fD+pUO/NZrotG3c5JVmJihFMy3NNuuFGJzT9WaiCPJIGuGqUC9TgbLgpm+KZ
a5ZvKrv9WUmjI510FQ7UMP0gNb8s0n8kILvAEuDYbJgfeQAtvhbFgWZeL6q1SYxAh32OuQlbzTyR
hVisW84q2IPT7qZmfUmmQsTrtFaHfuD5DD0Y/Tcq14azxkwP+QYxX2TlL9+82boGGb2BqyZfomTu
MTY523wIzoEqUDYJzTsWKDD5f5wlXNWCFsNddcxGOcnuQGUvRoACoPDPsjKtWEr3zXWcZ9t25heL
23WfG01/duvMfSLVj3FRZHLnSpxHfZ34fJ3OJlG4eQa//qlSZYAz9qaG21BvjplbudtJSH1vozWJ
OAzgEljcOQ0nQfsJyhdasqfWutcspEXC92MMYf1OA5By1KwB4gDn+U1T5+mWBFa70bPA3td9C5ek
r52t7QtAeF2NKYA4aONqmofFxV4io5vr1y4L3KMyqfeqzNmQJy5ugTEuoefBjqeN5Khj1MD4kbGP
GtNWMI2H6KnU7lezK56tgqvONx2cfFN0sQokUYBm3nk+wiv4rjxefg0PTHCCJBr44ciGzHaDdYoI
/451y910bJ433WqfVNKgAs6Nc4s0AjPj2IecxVEBWMvHuJRZVLcEKY6nj1Ez19VOs8uRCGD94V6z
UHT7PXq9CqJW4sXz/N7aUFfKwW30P4y+e0OkRFuint+OM61+lDvQxPXGPW6+kwnqPSJH+bLW6H0W
qNed6Z27iWEhjDMQOrG39twm4TCY56GxccIGiEPK0fhhsbUhzYs47xVXEYnG2UB9G8mmWMSgxpzc
207AoX2tl71e9/mriwecjgiR3SFyAMyzNOYJqJwTSc93I9DATKIhePVW8+gO1HRNY9dZzs4g6+kZ
3XPWmf7FxyrI0qL7xy6QaaSZnPNmjROfibfEH319U7qu2upucMizZo4zDHehV3I368403NNgWvww
FLqSVn/mjmAL1PI8ShzphYap7ycJJQtmDbEePpvqvOrpB96XY1c1t13tFmGtzahX7gf8q54+73KM
dpQnJro9HNTUvuP2W9s2952JNdDTgnDFL0fc90Z78KOVi2AzLqz0S/0wrsnR97Vyj3oJfwdh5n1V
rtBQg5Nkg5PS3y70Bqf4seOVe/4q+bkrWuvca8I8erV6pnh6ga1zMpL5HvkpAhobS6lROkh9qnXa
j+N0SWmFCjHTKQQ0ubigTGm2qNzGRx9v6GHJ17dUmO021z76tvhYLfL6uO+myHUojIDvZW508fKt
7/Xud6dej5hOx32WJUWY48nrMsK0rglRv7woVTxV1Lx66T1XNlK4ISVu1cS7V3af6VDRSc1mkYgK
yWabnHM2es3LjRtNpA+UWPAmrfdmr9cH0+zrjTQppq3dktISlL3MmvpVjNbecul+bYOZA1D/QLqg
3BXu5G/8VWRhOo9nznTnatLlRqzGfqYPNirLJAM1HpQ32axrt17G2zemNbYL/dTRyczSU5eRI7Lg
cZV6Rh8R18yg/jAncDtWaVdR1zkxaKNHRy0iUnkCNiqoN0FPJmnK2n1epnTHmrVLDlKgnqqUfO38
YYntDI5uN2TnstP33hXcbKDjmQzCJGI8tZ/TAfNilZB9WuabtqV515i/97bcE0gir+Ugv1bFD7cP
xuMqM0UerN/7s9iJNn9HSHTmfH5yFvb+RGbtE1aMU+f9hE362uj90dJTPCx3hAYblM+UEIIyPxWF
pCuY1Dznmkmf1sgVQ/4qXPFjmFguAgP6sJW/TYn0ThCIx6MvyfmZaWfd1GbzQC7XCWlZfyrJsIf9
tB4HiavK1xiD1owJH4k3vaNch5lmyZsSy1zlyIu9NMehSd/JfTZhHnwEoiEB1kYZbfNd2Bv1Wcdp
t+1zwzhkvSmjybopkx63Xc5wy6jMO1Oj3T7tDYC5yAwPnWJWI1hf60AfQntqdwuNLQKuVaSopUWe
3XbcZ6Z9XNd0m6aPQE1gzl+MiXPt7H9jub9JrM9pqFosjAbRnlrlzexVZF+r+TO1A7XL8ByEi639
Ki1tDzm/OzCjcuDIIw50eiGTSlT1fUqaSjuOxuI7O8ZjChLZa+qhF2yWiop25ZQE8pYKOaY/t1qw
sK/4Ftrd2ZsDetm8/ttgTj8HjdIUVU7rPjPH5+T6qLpB1VBE8Di+Ga1NsKKh2aFaTYJ2THJEOm6o
dep26Tmi1x0RBMf98on8/qdWae1eY6q0w8O6qcr2Xp85/poOvpycMc1M153YGt13UuPuxmyNX0MV
PLi0DxoCOFyaVTIiqdnFVtLUuy75no8zJx6FW2XuB9KP4LqN3EdLi741ONM/rkf6OMYlpHOO5EMa
ehhUNEpcSBI/FfGfbsI48xKjI5IV9MgtOpUf3d5qtKxr0mvD0XFPldIjFL9UQ1AkM6JTn0Yu0bio
yNPzU6n0kzfxq0z3jnsUBY/X7czs5pPSe3E3u/MDozJxZsmdZ6tXL8i9UHgy+Anpc6e7bHgJByFq
4j9StD+baVo+i3II9dohIe03ZdQPDKwtoNC06uL36YPeceRuLeFRlJxPhZtsR78pEM8U+7rVEnA+
IrtxcrPYBaZ8mYbeixZX3FDjrFiGKJNYI2CThICa7Mx39EUhlmxSWlQtVIppLjeKd1Jd5MawWEDG
o9CmVLcZNMTjzShi180W1p76UZvLJ+jWXJ/h1nJokEjab5L7Mxo6+eQPhRNnQq1Mm67fOiP4jrb4
mxkM36kxrrHmmzi9xSw2bDBupBXNo1rNc6H/NOzeI03q4D2jq/qsprIK11Q6mD0DaMIE67E1ZEcD
Ot4Gkx42Uc3qHpbOcVADNfs6lxydshzNoklePCkoG2lGV/3M596J2kp/bUdNbkCb21G31HXkrDSn
QfkOIuwN7YO6yl1SiUqzbJb+lVPgQwJFale2Fi2e3lyyKi32HhFSH+Xe2Ea6bZR7V40vTqMNtzqq
n3j1DVpRHSG3+VzOj5XdlS/ZWJAYtrPh0fdIxWVZOt1Q+XNjbfbdR0+N3n3bqPcusxfiD98AeJA1
62VuZHLD0cZ+rLVcf2InsB68FJ984M33CcUCiD+9vzVNRYjiZt6bvo7dzqsHwbVmLU/0yXroWjHF
v0PVoCtTa8Okjzq3bIFnI8dQaQ9L82QtjR07TvGADhJ0CkDakFOJ2KyGCu4nd/VRWOK7qiBRoePL
PxhlFbuaIDly1wkGuUEZiw4Ec0dlYaH07KT7tauflg5JbmBY433VO3jGZlSsgYLXlzUkv9MK3oI2
3IyEBicXf26kMbewb7Sk3JSGSphCauc9PvDtanD3LlmhxW5vpW+s2Cn12OHbtMLeDBtJSQX5HxI4
pzFj3U27k1G29kGbTTPOUWRGgBhOVW1CMi/M4BbtpkkmMFEMnTA695Qhpj6bV12fz0wGEdlybyqP
LoBSZ+DOMgoojU7BRpnAzKsK647GhPk+66C3l6P+y5J8X6VwrCfbEtXG0SSFx16tm7nWXruZ2sAk
q57TBEX6KUgegXGTthtZONuIx8PqeASLZUN+QXuGmkFiCd3mkRuoIDocnGqvTIUAbiRnQHbRdTY5
erTTnHERx8XpD2kycSfTJpOaG5stfjMMdv4kymE5No7WbqrJmS4TruG4sicvQhcvCKS0/GVSkDHX
ZQjuzWlCxM60Tk8Z3WY9T9R+HfPgdl799GxKWW+TuaKfYJr63Zh3671vTmZH4AYnq7Xy5GaWc3Fw
59z66HIbZVcSmOe8MGnOlzaVrNa+bgpOlu0QA7lRSY1tR9XX4jtra/uU20lOGjbxw25y65/IYkED
jbVBgEgfCe51bdWT71OXlAc3wMgiu2E9TKayEWl6qwMYsKh/TDxWd/xya0dZp68v7iihN1WyuVnc
QX/wGlQWdmlax3kSnE6zpH21/cn6TpHMpQcmqbcFlbyI9i72CjKmNt7xJbsh85lGc5qat8LvcVNb
ek0G2SWZmjMBezbFPO+ogqHeypFeO+UwHHpVkc5bRn9HFdp67WvduIx8KQdTCnnqiW6eSiL5h6Ar
+p/paC4ek/M5Bshal9diG/34Bi0uuaR1xpg6DbWpyi54FbpftpbVO2Ml3RrNSTON0ZiUJL5xUItN
U5QVuJhOI5MvVcJ5jmWG9upiWyjaEkJDNd5xRXtzi616/WmtQvKM9NA8x1Z99Hr3Wzca7MtFZ2Us
82aXpv9D3Zn0xo3kbf6rFObOAhnBIIOHmUPuWizZkp2yfSEkL9z3nZ9+frSru62UWwkfBpgXaBTQ
3WUzGYyI//Ysvv2NXd9d94GdYf9c6Lu5b5u1lmx4pkwZrnwxON9PgQjDN3Wt813Sz5T4VoHc7ooJ
LVa4TdGOIdZ/Ib9hCB1M/pqovh7kGL5t88C6dpvA2GSRW2xju93FZvzDZ7nV+4r3BJsjXfBv1agf
O6wID3jMJ7uo6xa5gWy2DBrUQnx2nLEk3cuL6Zufgg1lWsiwNMiDx95whwvTlO57t0rjBokZe9gI
0YzMa7h4GUjT46MbgA0sGwCLYF3o6nvMzrXiHENQl48JLM7Wj4pZ6zuGovmjiJzhe+H1ehXHuNkJ
odXbtna56Ksx+D5iQ3kXtZm7cTvJ2M/3h0sv5OildcEkx5LxLrNJcwPC/XVqNzBwpuEqxXDvInVs
oBNj4lQPeJXc+V76FAZu0Cydm/RgiGpYD1WNPKtn+4fETbYDKPetP04FXSUD3gCWKjDddXjDXOyY
lEROL7HZJaZ/n3px+QFLogCaBl2NYps1mfPFDnDyawz+9mAY00scciI0hdt6J6zEus5Va67FwDjI
TYHx+HS7H03DC25Kt2fMlGA9xdjXve2wfdw2Vf3JaOuqXsVUKNyJ4ay+2VnaQ2+jzxLHPW40OnLf
DRY5WjAEbbIqmZq8LYDl7bpGhPdNUwIRiAzAAh7/NsUaV/0C3N41YzbvZM/PMbqguCjhq25CrcTW
wMLvCndFeZVrP3yME4aQZpg+BEVurHJuAmONKJiKNrjEV5/dwCkeBtZk66qR6AC/GGE1IEBTD6wG
64882Vdh84gBZMAotP4caXfcw51u3ibV0KxJwcVBoFx5k9qOPLpJ2xxsvKyZwklaUyMu9V2jJuqb
2tqZhd/inpWC9FAprrJzCVotCJmHWySzVTF9Fmpy9pM5+DumOJrSWbtbN57kJo+tBDQ+8+LZG0Zs
owzmxYPXvmlmjHP1yGwIC9Pgyhpku6oY3HwtffB1Q1p56w7gDxbVcFpmDx9g6Y80uswgeRO4qs8w
spLBXkibTRnlauM03lFFmpNAfE4/hbKub4sRa8TWrK/FEHApNLh72hh9f+DO77ehQ8+zfW8iAnVv
TyWtgrqQF37nprhju8nVRI/sOhdMzdu8N9Y0er5nmYM5u99m1zgiVqS3MZqcGMPeD+Azmaur4ahG
HyvYAUNJiUQ4hOSERo3Mi+bNLJJpY/mCStDn6GN97rM52+xW2fUntr97MZcTvoBtlR3GrDE/Jdrv
L6dwYJzsgl1q2sD8ENcGSM6kvCMdK9fTIDLWLzRuB9WMG+FqdwNCzaLwSxPGjIBhI7+NVghaUlcH
Da8fA+ms7flzFwwzgCBHcizqfOuGRbHFlJJ6rSy9G0D/8Q67ywhOU89nd9KvoS71vvdoWoWhmR2k
2YOKcLrmyiEMFUzaBnHVF0N8XWKhdheJyb4Yi9HfS8P/6Put2I9hYlyPYSce/armv1btdJ24vbrA
6mLY22YUXiR1Ue/Log/ukpG+wKoflHETVf2wtnvZf2kz3GR5N/veG0WF3nA/g68Jo3Lv+jNj/Lr/
omUHiJhq/22QxlPJZFlb15iDxutJMZGqpGVf2oB9yk3WdPVjUvgjn7Cjjkg970vSWflV2tjOW3Q6
AeYnxscumNLrtmIsKWyRbSufhpPh9u2lCXlvT9dvupljo9sEWZ6v27mdP+KX7W7CzJVraU/NfVZ7
9ftqyOrdUEv7AklOsRmIDZ+iId+BeFv1ddHTOgnXdgTKwjC7OxrptMEbaa86o65u/dFKtpFwRLBi
oM3fXWBC1WYh16ElbhkAfQ2Y12HnFvW7MqxAAmcXDMI3g55CfHSa/BILdlZrMPv3fTpVW6OfovfR
DGjMDUT3RdOjouk215f4vaqtizP4iqYGEwhyiGKlRvvIH20uFTH3gLLzlxAUJevZ9nssQ9PHGV28
D4OdtDsuBv+67vrwKgf+ieCE9HCkgvYwWUn7aIGr+GzYjcYQLGt8TOPMY8db7Vld+84Pivrec3QV
rsq6i7ZVMVcbf2w2wWhU2ynP/CtrMTgXrZjuIUpOaMjZcuNOaf6utkqgUEkJJl5UOr4NPK0OyKGR
e9dWdwlwYbybVVVs4nFqN72ovDcNQ6kHSmUqzNCW2RdjDKHc+SV1UBm7tLY70V7HFn6hVNAfXIkp
NGKqCvngoKuuA2v4UM7UtaKaq3Uv9WMfKXFVo4cNCobGMoPHhFEkqEjYhndo6HxWcfFF+0FMKyCi
v4pYA20Lpxy+m2Jm9JNk3cSlmrcbatWcC58aA7U+80m4vtxnhYov7NIrobYxMvRxyg1khZ+7GGtk
4Pmf07QwDpMKkoOWjnuDqdVnY5jAgM5o1B0cLyqus2gCF6VhOrplEzNZLnPmr+qdxAT1reUXTLjc
qH43NfP4PnIRqSuZ1kG5Y2IeZsmwT2Ljc4rH7xokljqoktFJsmhH7lFNDK5SrcINQ1GJoROXA6Kj
fXUDfvnDZKhiX9tlepGjm7nu8xki96w+KaArV1HWy49KA0eJwz7ceaN/dNLxKUK8b5Nkmb0FEAEZ
sGBL1b7074pEH0x1M8wALpyo/GzgNX1T6Tq/U7VDoNT1BvCKNUfG4sszo1EP6j1gdrFyUuN2TsuI
Tr58KrmQ10T377HGlFztg+qdKZv2RrRFc+PATpw7J9j6LuhEHYTeGzOdnhrLyjdW2dPsbXCu12OX
E23p26WZS4mTZ1J/8SqU2PAJBk0VzraznaTZ7MaoQpePPsW2VYBAGw80Hkyrj31TpGuyf0R3TKyC
N4B+nXuHK/BWNEn4tgIB8SmOivm7mIr8vTABYrhtZ90B7Ei4iLqcfrvhroygjx+UgWeWC+4Pj3pA
jhtA96A0MZL3O6O8NDwqwG2uRPquTUewRPRsK8Z+vls9eQJ+LHCdclsCwjpYjGDBaUeIZRd2ADx4
cXw0GsLHUNj7CW4qIy6jfBvSmrsYPREdpsJnO4dWc40uOCklhgR+M2RXaTqIkVGXz9g9CIb7DuDd
HrAXEWtI/a0HKvF9ZRbphqx+OuAlHKwteu3XYWQGa2ATdHx6ChyHecrqh0itj4X0NvASjxatfNKt
T6PNtQzaiMlseLfDSCI+BLG39wDbfa2YsVKOzwCdRJ9smz7Kj5VjF+APa3oh68704o1yKrGHRWDq
q1AnjO9Saos3ydRgAAHhMgJt46h3kdsSK9F4aKkmvje08W86O8bBOHB6/d3NNRC1DtyOz0R072ez
c2PCxCGfivL7IRMC/XuPriRW1U8eyNTLwoBOiOu0YPoOHceP+/hDD3CKhlQ/XLV1CRDC9wpnJ2oE
tizMgXgREMDG5NVvGpCrtOJj4AZB6t65ZgakxOgFpnKg+chUzH0pqo80H8M93VP+0gAI+Rz2X9EU
yZ48c2xvqMH9Dxl9rb1XzcVlMScj8SyiKCnZoHXkTAcqIky8ZVZfel0ebToKo+Mc4XsPp6YlDlmI
aYZOcOkUSXPZ453KvReD5RgF1ss6yYKb3M+9x76nq1c7jY/B8VgfwoRspuiLEfMKJhyX89CLA5SN
nuTVIZ/xKNHCCQzlmARzTHtYV59qZc/bkbtw5cTReO1GEBXJiJzwoEgfMExguimtCKRRqNpvrTDG
aG03RfGRdnV2NzbAPorI8K8q5I+2rmTWO1tBdN9iDHc9doApERWFM5NRk8i295iBpc6da4X3oVn5
ezOPmcdl1ieANF28TgiGWuKEDmK22GMnb120pQuCyw5kvCoCx76Xga6uJxBz7P06WVecI3o7yuOo
M9EKfYdOvjE6qwEJ4QcOeXzj24BPKZKzY+uhOLASgzPRv9FNuPU6OdyKyg8+B/z/61j3VMUxwbMo
fWQ8pqi7tDIdbxskgrelF5QbtCeDdaroagQos6FoxZ1Lv/5eAW3foJ/JHDGIqqcGywzqgXg4BAC3
15YxdVe9NcNej4bkIvd0s4tmb/zuKp+z4BFB94Sfcl0QyhmuDrhpGE0PJ6XBkHwLHYd7uYlSWjXB
9NBoqO/0h7/MZtdtewmy0pT4kK/RbTcOtlN9DkXF2BKA0RbgjiDrTIMBjgj+G/RJoXi41fh1UHO5
ChLGn53bhxs8w8N9xQm8MeMZtlFnth8ZGafbIoEROlOsXpiTdi7TUscgCfz8c5Kkn3rLpNEZcofY
WEKCa58+GUYxQ42xFdjwxliX4HnvEhgMUOhTjvKkXJWAHsGsxgk6joNd6Z9c0z9yCXx/3jVt/61Y
vKWbU2u1/w9N0xZh2H8bM73wTNtW3WNb1NFj+te+i/LnzmnLH/3HOM3628amXHnMoj3tShMS8k9b
W/W3g0f24lxrStuzxEJs/cfWVv79499ePG+FZ2nX5P/6t6vt3zYarvwxy6IzAshD/4lz2g8pm/8Q
8vg9UpkOebZ0F+dt71RpMRqBkjT5tDbQ69Bb2r29s9dyXjrhWZR/VF4e15ty9OSbktaTuxrBPI37
LLfa+k1achw3mSOBxAk1zCb4I1xrtxy+5GPeuE20VoM5gjb1jO5LVJjgnCtlple2GTYwGAFyNJtZ
0LvZ1oat35v55DtrzxyWVlMU1re+nXhipQQ4c9fP525rLPTBnY/gHZmjFPl15zJkWBmlXZ+T0XlO
cGZhbPzslfQkuD1pix/af7+QIQN7HgGC65Xr0SIyo6L7aFlddjFCvLqGgEqP1IsRXsXwNHj4ZR+9
/bn4f+Vd9raI8rb53//rOf3y55OxtXc0XqQuX9h5TsMMgYdL3ms1MYVfd07Z3kyjVZ7heP7Qj//1
w3NHsOmA5ngYKuO0fiKMMA3VVHcOLK4utgKwstUwrFAlVO9Mw5oSeQF5I++v3FZVyTujN3scfHKA
VavQ6OAZNMNMzr8ZuzIhlZ7qEvdTxpj1tW00uEsk8ZRhQZ4u1x7VFbob2UR3bgU+Gux7SM+pXduq
cj9YHkkCkHFgtKvZGBERtUfVp5sOMozatYHsNi7Qh/ukLOyvU5lS75gh1l7DXTK76R2qaOOnunLD
mwTExve6GJ1oUwbmNF/SDDIfpelS0IRiAhgj4JGDYNLkgtNUlU/e3KTfSlia89rEnri6zGRgQ02c
wIVs63Q24zcjIOp5YxcZsKMG9kuwrdDY/pTEA63TGUPdb9rpicVjMqPQncw+qA4I1HRb3CAlRywW
gd6DXaXNxEzIRMshSJnRpaLosSovkQsRTU/S4xsd+U8U9MW3rBPzeOiHarynB2zagJU9Ua2bKA6N
jYqtCDM8s/STq8R3ohHUe9oXG6A7FvwyGpdiBfQEFIKqnmwVQMiDJNQ029c3qLWwdf+zdzT+oViY
sjEx5MX10XROdqgxF1GSNl8LHRaXqqqNd/3YKlwhtAViDMoK1XMFwM8sPg0hkzB83m6yHO7sQINn
BSEq+MmD/6PY81/tOJHP/Lcb5/+5Lb/l92397Vv75rH8HxCDhCBe/Pcg9L6O8ujr49e/HvOvf70v
nh6D4lfbzx9/+mccMhzzb9tzcNuxSNQt01J8tJ+BCA+Mv7nmbNeFMCF/2NP+OxIt/uo2DAHPsZwl
VC0iJ/9EIsv8Gwon/AdLmo5FEWz/SSB6fukpbiF3sV7mL8JtSHnmCfccW/hgrAIyynAAod/3jYTc
P54103i+c5VjSmkRWxcPU0KfaZ4ImdWg/g30xhik+rH/PoIcPoL2BTC80kMdfkro1HPxombvbMwp
HrFr7iOab1YLsW1SeTSh2qoic+WUdI/oAxVOsyNhpVaWIBfXTWiK8bqUqK1mfTWlTJz1+GRnfns5
gERM9sGYtUeo+6G7EznJwqavBC29JrWaT7Mqa5p0dhBcNc4MutBXE+iuqBMcprSr2zUBfKpXyjIY
KjZmEKsLP211d0FzB1CobFLgNcw/b3pdeczNKtT+96MzVTVEFuaoWR4k1SrOc2A4xeyH4LppsCUI
/XsY0rgDbTYRB8VtYoTRMTItOwbM53THSjCdXAOTjmCTGDlgxtSN5cXU1PYFdft8OQ1wbFcOnqMk
7DSlBvAlaZ/AfzC1WhdJ2I8MrQo6bD1vs0IONX+fzXo2NoWynZsQo4WG8SImX6Vt4E6YzKm/AzVT
BcAhbDgUNojUeUXPIYNDbCTixugT8ZQEzLrWmTPqr78corMRmF1io/uhliKUEAlS4kQ4BtJZK5Ap
N9YS9sEBgzax8mTYnZHB+CEu8p9r9J/HUFRhQqnJ/8SJ1MYE0wGaNun61OTDRRK5dw3dz03BWPZK
y7JZzPboEMZFt+bYxte04aMzv2G5qU9/gvSEUpYm1eGfz3ONAEzd6IFOWZO4NW9SUFqHqAGBO9vA
ObrIEZvXV3ZZudPnccmwvhxFLpWT58FPGRPbjKlQMmoge1btJm1hzuY56pOvP+qH++/Js1zb5DkC
s2vlnGr0VWXoR42GGja1eYTqmoiaj8bUMyKZoDS1AAxyNW8QGKc0Anj/tghM89tAXy3ZSaAE11gR
hBpaTtHfVj2/e+/PHlYdtoS8uKQn7dqXQUW+wfHRQHlivR2xAb0qaXW9C3PPfRM7Rf3TjPj/Rajr
v9VtV3/7i0jX/LXr8q+PLbbQ/wOC3uIQ899j3i6Ko1+D3PJv/xPjuNpxTCdzR7fnX9HNcu2/Hckg
Wls4UZPrcuX/U2ZBRqCYsjxcqE3huqbncTz+VWcJ629XOg47x1QChg4iNv/y5/7nBsHa+79Lcy+B
5ZfN6Gqs4BTu7q5tCQHC52TjVzqNWiUa+zjJaroMjKH52BNsnvKmVrehzOfbxMmmje/q7saIenmR
jCHpHVfv26kdwnNWSSdmQGr5PQpq1lIFSO67U3FYsHZhYA6Ge0RGSKIkV+DIlMbFlT1DqcNYsF3R
Ush3cyz0NgV1y9QM7AMG7tkfmZX9+CFaC0WloyWDf+sk8PszUPLc66wjDlEpoMUQTv80N4dftsg/
3+PXmurHXfp8/S1emFEYn5J67kW5kzrMOPHEPhp+GlB7SMzmM3OmiQjPPPFBNIxOi86JNxPzZiSW
yzoEHaCg7sVJjIxPne4yCwmAMQvyDdZPwYUe8ELNe6BVLV2ijZ/14xUd+XGXlJW9s6hxP2RtmdFO
ymJva6MxuA2QVjl3zZ1cqXxJTDDJv0zhaGG7p/pYagJF3Nu2ezTy/KrsqBKi+qawomtgYTAm8gPR
FoYhKLyiWFewBuXUb+yOgfpYHcKg29omQ1uqaJFDb86KXRy7h7Ho71ulVuAW94aY1o5xpv5cPuvp
96DudCTNZoca+0QDUDAakwNo9WMITPZg6MRbTSDfzizOb5/CyN9Gkt/VhPLn4Y1pWeHoKNfHSXWK
Zq6YV1PjjmeCqPWbT0CDgBjsLP0Y51SynLEVslSpCB8YRUbvOgvz731djj2SM0HavKtB2piwr+Po
SKUMKhYAYP0m1DDMGObakEDaWoAur9KKAVo5OwCjM2+a4zO/8zerIWzTw/5R2czNnZOSP0GArpFu
5h9jYONbb4mBYmrUGSm13x019iHlBAqcylGnJ3ooazMIW8M/ai2tA8I2JX1qE0AmiJV1bClrzaiu
2cZx2eznfCR0tpW4J1vNPykRTRsjV4vJcRjtmBF9jUJSsGHM57dx6xCow77F8NeR1x6Nzl039/Mm
Lh1rN3UZMKukNd9l0zxeivisAN2PH36yZ4VNukYVxJmDYvJ8N+VZBJwTXuLR9NPhEiaOtXbq6YkI
lOy1w6y8K9J+h2qHBBOV1G+QgapWRZHaQJvhjHVmgA5TlJy7y5fQ8exnuZx+8huQTGRxNAWf/yw1
BjgyIerxEAg7uBojCwqfYcorDWX9aqplseZaY8gCOmDz+q16kj0CveDJlIWusC3pKPvkyWgBdk4U
xsFDprPr3PLAyxrxNxi8xkUbO+fUDJd0+PQ9He1ZDhGUWH5qHaSGIpGy55R5aVKvcaScN93ADArM
ebMpqxKDhqiSZwIH9e3pQ8lSkcJw7SV3OJUZDwqSDa/w9NG3HHUDLoMhgAR5Iuy8+AhE2t1Odv4g
u3neq37oz5zYFxeLi4SwYwv+4y5p+rIkvzQhY2tOGiwvuL8CFFGlk34OzSJfp1NyVmb0N6vreEI4
rtL0nO1Te6mKbqFKVeQdjR6A7CoEzroPUOd+QvcmPFRyuIZR6cKCqZ60N9PP6qzDXI9qA9f7e29m
1caRTvFWRuJzBwvmYFT2J/IqdzdDtlpNIulx986hbCKIkdiQEmiKVyDNYYfGjqLqgSJzpTr5MJuT
ydgnhkkxCXvL6Ne9Al0QYUxXl1ezZSIyMjtb2+3eVghTXBTY1K+GIsoep4L+QWuq9mJRm9uNTWlA
uImbtWXPoCosEAyv7//frJkLqFTbkiRSuD/6ZL98ngacmqTedo9wwb2dQIRkm2UoEU0VnKfZgX/c
L372rz/0NzvS9UytOejEHFMvmeYvD40V/T/JXPsoZeFcj8CdNpabYxHKXXpRTBMQQvpvULEVRIRq
6M4ciN9sSUCbmhRKc/yprZ4/vlXmhG9Fwj4JUZrpMoH7qQzeWVlRnMkMT+vj5XrRYkkQpKYJ/6I4
rdHNoOERekcnmnNcWcxuIyNpbhoHsIkI1bCDMAzqUk8SGHnRoH6Nk+Hrq/0yUeZHSCCkpMpQ/V11
kqiAWhsG0B7GMS3Qp6lbF9BJaVX7pMYNYUFTXIo5lddiiqZDMLberguL8ADPNPxZ+f3XEuI3ly0f
XcG55ii60PifL3yU9LTGi9I9jkj47G1S0xV2UsVNPKm7dkZE+vUX/83e1mxsSbijUmdC8Pxx8TTY
QBWkPtYRg11oLf4u1oV5jSiYsweHJm4Gz/n6+jNfJCi8Fu0/MkJhchGd5lFDOtSzjRzYsTFDgCZR
/liPiT4TtE6611QcLjxPGjvETMtkW51GLbf3sgQgxENhlD2NMHCTbSKni2FwnDvfrRvUUrzxMsgq
4lndRPvQEsZlGXntTVYh69UbQ3luqy+76HlsI4QqIqS91KkUic9XOwWh0oqiIbXoFnyINfXXcQ+a
0Ur89NCqydyHcpFyjOg3VJEeLpvBGvZVG05nPvtv9judL4KAplVM7naaMhdIv2YBQvEPbi5Druyw
PaAD2d9StvqfaZv12wi63J7GnXdQYKgu8x74EOzcdv/6ZniZ1ghH8rUUg0k2xambdTxKeql+FYED
ihn7TG1iva9QIgE1mmJ4hflhlrfgyYLwgR4oBiCvP/5He+j5J7EpSLGB0speiuWTbYL0ShX0Xt8j
glvN66KEwj4U4BC03VRYqEbDYUCA66FCcGrtJ3MO782r7rWV6weA5+M1AMzms0Jq6DaxRXDfTSZa
XgvbBJhwv+nzJntLe6rZ5A4ybp1DvxflmfpQpZicJ5laBowdoDnQ8ps4rfsNiEnnTCh5eaVAKuZG
IVdHNgx0+/NdZwGlmQrLhNEOZnRTwhDa61g4m6Ly+n0zivHMmr483xTWJKqSXidF+ItSlalaUyJc
86CyHjY/qDmgtIh9vv7lXpZjLkkZumKc76WydE8Ok1Mt8pieLB4mhMVWGGxdiow58lDM41YuCO5q
HrutKXLjNlMDWM2o+TpEwvwCSQOiUZulu1w30ZEhgn/mt72MnlToy/jMY1/JF1kWhif42Ar4kGgd
gyQPigShgEKiamiUZxb75fmxmR4zTjaRkUMm+SRe1LIrR1iU+cM85fnboS7Kp24C4Y0Q07APGx29
QxIF6VJvds/dsC9vMxq8NCYYHZlL2Fxiyy8pyoBwSIMiQvoQOa64DxQXhHRHY2u2ziSQpSieYnjH
azLH4mvr+3DiNay9ADTiH2/wpVgTvD53iWeeTpWWkYLdo0P6YCA3ugZrm60ch3lp7pWrxizzM0v+
I/l5fmcslRitPmEvvUbzJGgqkaVxLrL8IZLz+NCqOd43EIeuWonzn9Ju/66ygCr2WW1uQxHTWxmz
amXGlbh2QRYcTIRO115IdZyHmYFUL4qrTJvlSmEg9qbRi2yB46g9nMFpE2fo0qI4M2ItWNbvymqI
zrzPyxyAW5ylUwzAXQh2y3n+5TsGRWr6VtaED804pO+b2K13ph1ohla1t+9FU29mFetzGdeySCeL
iA6IwwUBCGL5bM+fmhVaR6Gfxg8ES3ySUsu9XKyH97FCQv2pNvN6mxnxdBXPOHvEObI3r98fL28p
oH40CTUBkHvfPtm9TSsYiMVZ+kB8BLo8lbAEw7I/s7YvbwKeojiWdGOYqJ/WzhPkiNmp3OTBNjEB
qdDRuUri0t0LG4+x11/ot48icwXFAKCI4efzBa1DlBlhk6cPaQFYo4EruZGx/BAzlzrzpN/kVg61
ORIuQEs8snb5/FFeZDiGmpLsYQgCd2fRG9gZXdUc3EEOK3wJnH3X4MPklotMxdS+7RJgk6h4hgAq
7Wjr5d5wpoR++TUBN9EwYPDN2EmfOjJHyWjUdpzxi3yEDjN6eOvZM84V6i9PisNGcTSTcsXri5Ml
djFumUpryB56XUbXvQv8sER0YYfWV3bw7E7BhAf3+offVaPQ6brwKKW2aXCePLRmU4FG0tOD4cpv
narDXd8kYotCRHv3+pNelmI8CqQYSbNmSuicji9MM9CtmRTzQ4dO13Z0vB4ulKD9HVT5JZJQkEHn
1liHcuyuweAGdGbQ53v9R7z4kvpHIONQAkUAsrYEvF9uI7Hkpdq3xcPgihgNLTQGkjz+M1MaohaT
EWaxNI0hiAvGI8+fQhuoyk1Dlg89UmkXRmOpa3Ocho1E9HcXxNo/wJyJz5yb54nYMgFmTMkBBYJB
/9g8fbXEsoe6017zIVDOtdXF7xDWYIgeWscoz76/vownc9GfD9PYdGqwO3S0TvFlkz21GeSS7kM2
qxqo0gLdMZw62TuedNdt4U37VLeoDGnuB69GmT2Ato4rASRGgkx/NTtNgK6T76y6HKk3K+ybfZK1
9TpDcHRbd1N/Z7mph0BCFO91PsEWVY1aV00znokVP5wd/xMreBfG1sgGE5/owiwwredfK+LI4UM9
d8epNLLLzEiMbcAeeeOnFa6EVSS28Dd71HqghxcBXRIpZIPhACMRW6XusXVFtDVtu0RVH2kJ7RBD
kyxPjqab5vsOQaMbtrS+TEelt20zJPcGCexWQ+vbzLYPndKNjCtmGN/H2Bv3Ve7LBwEcAy1FO/6i
vRDlo3asChpdbnJpoxx0pYMaBkuorG2UmuVurAZ3A3nrz3wRf66M+jH4/pEF2yeXQ9oO1lRpt0No
As+t2Gnlqhx41Oub6STXXh5Dlsem/QGUcADVPP8Awg8ztNh98wilWvD+KJm5Y46zFvDpj/OUIDUy
R2oHSEwd/AjdQt1OEWlPiko89cd1k9XZDiBiu5kkOlyv/7rnN8bPH0f3iJkHc1eK/pMbY9GCmDJn
4Md5UI9sa4RFGCDY+PpTfhyY55sQAql2F7QIYY850/M1yOOwsaJOmQh8BigmkY1u7L6rAe3Y6S2j
at7V8kMkyGRbrlmX6jMucBq8I0olqTKL1axQifBLDR+iU8kNY4bhzEo8bxouK0H7bGkxKEvRxnZO
zomN7gbWxoZ1TGL0OKjM9NqIBsGaqH6NgOp48CsV7pF6/oqCtvFHVc/Pp5NMMRhj8L3Mnp4vUOmj
/lg4gTimCL1edu7YAnakR5mFWN29/jFe3KT0q8hZEeWkN2pR9jx/FLoUc12muTxSTGQ7u7P8DWls
vkZMIniTkZafWdgFPvBLtvrj3SihSeIk/6SBc/JAydR3JNJLWvS+/WmCiXWB/1x561loKyi6CBuw
sPMy2JcXhoGCg0DdbocRDG61CH6v/vz16Sm4jmWTVL5AZoYm4hEsjjxGQzltaICjvEQBhHp5a2/y
Dm7D689Tv3t7ykzPZaZIsbCcwF9jct4ip1W58sgF71+RF7KHitG6seHwnFvp5wXtz5Vm2E07kmkT
2dzJMVM+dg19xx7umsK9nWkMb/oBzdABsZYZ+Yyb0CzNB+QMXfA7qXWovFqgvWFPNGrq95i9MCl8
kvum0GgIKcT2UL8/F5B++xs5Y0D+gXsAO3m+HtDscIDxbes49MK+Q3RkfDNAiUNotgt2mlnvLosL
d1P0c/z29S+xrPTzSwgcPIgqxESQ2WBi9PzJBhUTvq+exV0nBNKyYtihGFJf/PFTaGCYJIP45NBY
WPbDL99bubOdQESEMNSGKLJpGqhNmCZnPvVv3oXtu4A1mCM7DNieP8Ud0QsNg1QdG3qVWxumYG33
5/rAv9m6Nvm6pg9D94su2POHWEZdWHqY1BE+pXMRmEZwsLsiv3Li3Hz356umbUA2oGhpbIOUfbZq
UwIkSM48qs1Df1uimY+CbdatX3/Kb/beAu8FC4Im8DIMfv4USq/Q6WrIXFBuDcR7XReObazeDRPu
RlNRjtcoaCV7WXvmme8FFpi/+2T3OY4NnQXGOHnsad0XF04b99Kxjxa+heHW9I3J38ZZGzymKbt+
FRJU5NqwyvgqiqAG1q2h7+hcVZeQXRE0MEX1pkwd7wFwOB5Pc2/5j0be4HgqVXnb4ncBnSB3d61t
MlOPKzdCTwszm6cM7SG1ht6QPM7tlMNvmiK0akXi0BdgWltid4MKK/rKMUFgQHwIHUFdP1oKGN/K
QCf8Ku+12moXAXHuIMrRqfPLcNPOJTxkhO/VF6Sj3Cev6msJx0GGiMYqZFWvwzASa5nTytykqiuL
reU2TnVVoxyPf5auzUeggu5Xw25hoI/zOByiODPadYI2MKLhYdLcQ4qI7kELlzYzvMJ/68vmTVgk
cGjb/8vceW23jWzr+lX2C6AHcrglCSZRiZIo2zcYdttGzqEAPP35Su4e26K0xONzcca6WcG2hFQ1
a4Y/GBOi0rj0OH9DIGcAE1eo15IwingDO42WcaK1KWrNQZlceRZmndAr40Fq82kd2oHoaS9qmuXN
clQL5/MkWJaLvtHddVTEkAXiySBXhu7Tzn6bjQYKwqWBAj+Z2KZqBClM3Zo41/eO1Tx3KWI8i5oJ
eLQWteA4RRKi+DrnoIM6xmMhDkA67w/ZUeM7XACaXaR1BN+2sG9qRnjxOqv6oln2GFmmC7SBE4NG
VonlkDXDY9vqah88DLz+DLW2YjiFg2L/9PpM2cbIpd7KEgXfaU703RAWzXcjyF1kpnJcoJYjPFF1
0dpB/6RnCbpl1CXdU1XPIt10Wtd/ckeI84k+WhoCQQ26v1E2H4yxrZkyVw5KEujhwCCcuyIlbY+n
6KZGlgzItWLV2bIyg3lnDnMlhf2K6Q7O5gYBe7Q6p4RiG52dAI4LPNDp01Ar2B2oeajtIb7gK4Ph
WAcoIUFjcpHpQf1ZZz1SI2ugSOdcQ3bLURoEM3OQMD9FOdJP0+JM7xaqOhvPbtWkxyCaZ2/RJLF5
QCpDTdEBTZx0ZYJ5vtW7Cq8MzYk+YVKC1AjKi/Y67IqkX9K+bq1dOc/lheLxdZ/j5QzmpAcKwPRM
lYOD1zFGmdHGoo0JjI6z5WksJ+BtXj3CDR9Z/IsUXJffF+YlmPI7KTYMRQ59mh0m87vzqjxz2mqM
AgsmvSus6zoO6meopqhPAd3/WTcWHJqyT3xkawzwuKjiDaiBbzFzM9FujQtfdytACDW1H1vS3eMX
H184Gc/fDLNEorjD5NKET0d3//Wb6VH4Nsoi7U6QauObFOlS3x0SB4xzC+U8NbUj6cilhvN7F7U4
kGkf0Eeku/f6oip5mav2+UC2ixxIojtSEFGfERDxJ2/tDMX3j4+Y8zAvH5KuIDNK+RGsc6jRUOk9
9Kh6OAVzvWlcKvsxmUJwT1qzBQp04UB74dj9fqpwOVm4yVkkbU8ai68frzaxzTIGaziJeRBrPE1B
i4NmvY1w4NomnAzL1mpzH93gZoWQSoAdkTYug8ZAfBCxLXTKRwT8o8zzufEasQDPQwIgR8g7Ttpr
L3CmFbLV04XT8J2PAmhBZi8vQ7VzjLuJ8ZQXWbFA1AZJ7CE33Tst0jU2e6Ft4QgHfiTQmfrjL2PI
TIauK2NkMNCvXxWdF5FhxSVOXt3U28lVlO0Awm8B6lSskg5toT++nsQQknFK9ItzbkE6IN7WGlE7
niApHlGTQ4k/Rb0qrbx9aEJS+fhq8u7PFoLrWdBbgLyQsFlnqX/ezZGgQzWe2gayaISaHMq0aId+
fJV3VjfPQzOJ7J3m30uz6bfkdjCAZadjPZ6KDuL8YE35vhP2keOgu6JEv7R5372cw7fyVD6Zdj4l
I11T0UDSx9OcNPkSnMnoW4CgsaCrvtN4Ki/spnfeIU0y8DRkaTT+ztGL5TgIEczFdBKuGa2BKJdY
sYTa0x+/Q04HxyNQgyLj2V6vQ4yR3KDIremkdtZXK+vvPH34EU7jDweHEv/ja50BMl2JyQHaaxCO
mCrD5zyrRsLIdUY8oOZT7kw90kYJPoqOMvtD0qLr4VTRVpBxLRR3iHcDusDo+6Jp70QF+mFZbCAG
g75LQY7w8X2dVxY03DyiFa1EhzT8DXXYizOlKSatPyFjgnyRm6DsiT3IVi058j++1Jv2g7yWQ5QE
KwUR0zzfh4zkrBh9sv7Uk4IjZz4pjzUqFAdRoX5itCVQBQOPE9MbECDBlGQ/mm0FkwXpmo5MfPP/
cjvEBTr1jIGYgb7+/JlWAlA0o4F+gFLvZp2jF4CGuMmxElpMM72ndigNoPcg9XS4Xau8RxIJiap2
G/eFuACZetPqfnk7lmXIFS+Th7NDuRrKPHQ6hfYw+OordYBhgSW2gcldRdMVWVFk0fJio07IjFR5
jEdsHHgb5JbIZSchHbmQ10BSd+MxwUUzJtVv2zlzsTVExKtvi2w/Z3q+xnjGXQL8G1d9hO5Rl5Xi
AkDovLaTD0Jgp6XgORajHuP1e+2RExkUQKAnPcNgtiw94wa7C06SqFNxIsI0DYpec2Um5unjL3om
ECD3mAHAl3cHG1Gyfs/2mDoYDSd0OZwIHdWKum5+BJRKejw66oMxJLhMNaa1FlY9bVp9TDdT7n2O
k0C/7+eqekbkCY8bUsKlGarxhl6wgmG4houeYNTtGooCF8Fj5VqYXfZNZK5t5AOXpW3lSORF5ZOb
9e4iZ7MxdYJ/qEVNf6VJHzXDiWAb2jATu2bK7hRdbzc1TtIX8rq3YdMEkKUz0Gf+ZRjnYJI06oDL
ing6We6UrDEsERSesXXh+74NGSYBgwapJCqQY53V7lNTqiKP7fkUWrD9lAbJP8BHxa7u0Ef/+Iu+
80C6nGrrjPFkCn/WsUdagoq5U9VTD45z085Dvc7cPLhwlr73QBbZsARrE54l2/j3RlHIUJZKPNVO
AF7cBURWDPkq7w4T0t7/+HneHqPgo0Hfos1LHkJu+vpKqeE0oIBquu+DtlVTXNtsLb+vJmsP7dK8
8PLe7kNG23CUmdlDlyQbeX0xj84uXj6tcUrtVMpUTeoyn+zmWtXo7wUdSsRTqZbPGTa5F17oO48J
HA8MNfBIBuvnL3RWmp4aPjJOngidxzY0v+ILoH7HuK1feY4jLkTyd74fSQlAYyatNO7ds9S7NQu3
q8LJOCF8q63UJnY2sYu3gK7Y/dPHH5AVwVt7nd6ZpF1w7KCGcpyfz+g1fFsQJwycU+TCfUYV2/Xj
pgsPOMjigagUpvM4JpImijay+1B2oEZw0xlSdzkLu0AYNQBTXk4koX1nkvRSA1kG/QE3U5feWBZY
fcZq8pl2bfjUOBA0tq2pNdoKMcO8WCZoANEbz7EjqdErqxZdMUb4ScelsOlSFAKtBoW0gkPUNDCg
anpz74jUOQJ/5OzSMT9pmTSeOuiX+F6EJd1eUlUg6cq2ap3y6AR5hy9UjFlMUtXDsRIZunyh4MUv
EC8q2pWNle8nG5uqcedg2vYpMuujsMYUsrfeJYhG4pX5GSvJpN+4UA061MwsK1uV7QSGvoq5N0yr
lZ2OrEizQI0/XjmVQzncq929lQDFp+cySVkqjrDHnkT9O+No5U4g3NovXacKnqYp9dDt0FU8A2oA
W3u1LkmnomgISIWl8ouFpwt4S8D9kPTpaSEsZmaducCfGK2+MbZ6WikpLVeM48R4P9UqjTkLsVnZ
wwnTqx5DI+CMZfpZ6yflG9GBBhw0sIp4mtlbLZ2J+3plC2x7oYyPC09P8i/gg+jFyL4nRPJpVj4X
QEAfm9pMIbXZsV4sMk5OEEHN3D7RvhUg34FOPajqGF51SphtminsHlrVnb9ojoJGdhsViIJHmdnQ
dDPFjN4NUM9kmYFHGX27hZb5VMxxHdxaEHsDjJPG6AbfAVxcPl7378QSuDPgKTzQTswLznIljd5z
BYNmPuG+iZeNXW2LNHXXXWQoa5zosL8tM23lqMmFrf32ALDo3ktULSwmlUr+dQyrYwtvgUjxTvUI
3nRSEa1tjIvciLfxStJdabzKiSjQtrOwXJlzoAxlp5xIzzrUWOx2g4wXrnZWHfm5ZV7KhN8GLK5H
/gvNUxZw5tmBI8ogcpDKVU6VC24Z5Uc8u1rjpoVkuP74u72Tc3Mpxl0Qnjx5FJxdCuOcCg1hRznF
rRNdRZ42+xodzZUqlUzL2lBWKPaFxwQ99dvO7IqfYRVi/WIJY5XYlXK4cDuv0ZYyQ5O3g34TcDnm
q+eTHyZ9PWmCrpya2UYlMarju7YJpj2cAAcDhaBes/UjKP2htW/siiYnqxtd1/hST+C9hQXwk1OY
KpO5zVkSoxV45IWoeD4LRcHExJxpVAZ9cGHbvPOhOYMpekAAwYQ4p4HRpW5iVK/tE7Lm8HsMbCDb
Sdc3CCWN249f7TsPhCgJGgKaZF68IfwFlo11AUKHpyTrkboIi3RVRYDOP77KGbjq5QPaso2CQJjK
dFNy13/PlXJPpO6Qwugx9QjfQVxir8Y8b9eE4AlreAYXdhHp/hwKKRs6owuNnuCF8eEZ7v/lJsDS
WKYEg5Ox2WfRKKkxijbCJnoOEC3tNq1TBAeqnClf5zHCQoAX5DGpB7nCVKRHrRwibbVnF7hPuie1
/z5+KTIIvU4JJNEF2gkEfV1yq16/kxr3I0Sg0dYKnWbGIL3x0A7X58oqV5GCIL9fYaeg7tsaDcE/
vjRDOs5yRGUlIf2cGh/q7oihp+aeFM3uVzEzqyVQdW/ZpjnOicaPsTQV/+OnlV2R10+L0IAn5QFg
UHAUnJV3iC2r9izZ6fU4GT8yoMCS2dDWp8jMFBAMKJviwqx7uCbYFlZJy7IAJXYht3272qEvg10E
+QqAEcDk61dulygVxp0OPVg1o5XZJe3exKhz9fGjvtO0eX2Zsw7RbAM8SXIuU3sVkyobhx6H0HHl
1Lp25yh5dpuObvOUZ+Bg9QGVUioWZ4FTaXRTNTbEv36qb6c6cS+UYGfYVbkDiKQcjQyddc6r84/Q
t4E297GqnBTdLtf8s+zaVJm+5FFUHTJ7xgsTStIqjnOU9cM+o6E7j18Q/h/hIifJSkM2/0Lx+d7L
ou0t4xwoT5WZ+Otv0tQeSvLDKCkuSHOnUFL8QOa52McmSGUOjFwKbdh0rvgBgti7rUxhr8gTifmj
aSxNt80WneeKPw6M1G8vUyDOXI/g9fq2yiDUbSZMjIEGQyxol+arCirehV3x0t8/2xZUjjJZoTAA
ZHIWBKIcduMYV/AIsMl8VOpZ+anHejX5MSr9Khh5DYtERsmrsMcxA2uDot8YatKHiyoyEm+hm613
5zHuvVdAi+BehC801hGo7/pdMDoXuk3v3S5CA7wY+C10q62zOK5FgWOjopg8G1Pq3swz4zllSvGC
dgeUFGYAMoajtMcWXZq9NZEwRDgb7E3VQfHINtt1WavVRrXhMFs9/oneHA/9YgSocGGjv7eq6Dmj
+sE0TUVN8uy9Tg6trkgf3VM1zQ0yfblNP1Svb0wo9d/CMRi+R2Njfi7DDMca3FqveqT4AYDCdpRa
GZB1LexrFvSL/gyqLvcgARcgFWMr2l3OG9LVnPSKmYzeqUuhUlqFKFYhZqlLzKOjC2v4jKzx61ok
cS+dWtvky71exDHKkZHXz8GpUt18l+q4SlRmK5bwKGy/7jukacs8WDTRNG/a0Mo3fRaEt+AGBIxl
290YTiGWo4ajnzrAEmyLKEJD0GmOdY+VbkYG8zTUbrexPIGNJIZPyzpE1haTbGUZhniAfBxY34Zv
RmWGC7oLoDvT2bO4Wg1RqSKfkj6ngCe2woncvVaWXz++iHwnr3ekBHqRazrgzkEtn70z0wy0URFq
+hyNuocceW6t6Hv2q0Zzp0tp9ttDEfAPYxGWgZQIMeUD/zaO0ZO4QDY5SJ8rLbIXda/quIMVzaHJ
S4zX2RtbhZzqUFZNs1KMUd07eKfRUuwRqSR8+eGc27dQLTXfzXG2ccIk9FvDCzYW47GHUJ0vcuhl
4n/2duj3A0/zAN4Cyj/bV7Rus7Aq5uSZtNEG8IyTwKd8HGvkw8SArhlwk/oWbEX1bPUcxQvVS7Pd
0LQY1kYmaurL2KzWFZ7vB4HT9KMlHMwBCivJj8QRLFFGa05PQxRg/JVX6bUyEocQw6dp4SM4HB3h
VahQ99NaAV3b41uQeDgELTXslULoVW38lf5mLpUmY5ZJR9Mdn7HJXnk5UpIOv2LvpgWi1EwL8ocG
oeoM5btJa5Z2N6IZ57U6vCk2r4Z37Dh0t4WW9Z/VOiyA2mTdcInB9t7rJAUj/gMalYn46wXQWpaS
cSwmz1ahoaNv5SjR0pX6JnAT97n2n6LwJXgOUDxqUHReJKz89fWUQGceZioJxB/bXhl1Fa9clJGW
ptl4vj5hJvXxZnon8WekKQeAMCuIQOfo9XJUnLnSkg7ljlancTO53nPUO9PjIIao9h0G/tcQ+iH+
5lmGMGGixmj3DEUWKBdyXqnjeLZ0PZrbiJow1mfC4J1tbH6j5XW1MjzTWGl2hamaj6UrvHUlqr0N
eWhP/mHdQRtQF6Ub/l1HYLdjD/y62jfNbtas0Fcntpo3aoKcuWw3tEUTPxHzF6qe/IJ60JswBMCR
4wE0ArWZZkndrt9DgwuwfMySDg0EFK5RT1+UuIeK/J+M+I/E1j5UDH2lLfofFUj/C7WtmQD8tlbf
iFs/PfzPKW7CuPifXZuhLdr+Lrj28rP/qoqaf0lYNyuHcolGmwzS/6qKWn9xhnNWINViSO0UPuI/
wmuaiyg2+eMvdjW9WFbjv6qizl9sdJ0t8ULa5HT+E9m112cimE4wAwQQOjU2yjgoXrxeJ5hZ4pJU
6MHKS4c12kKbyQ38317M3a/o/ruy2Oul+PYSZ6mwzSwHOWIuMUbmtV7h7Yy2kj14Dx9f5nUs/Pcy
RIuX2ER59vpJOgQvQ4Y2AV5IYl2a+aHELSa1kOEoLylfn4Gtfl0LIhs9NBhJFMJncdCzygaTPtSS
3WG4irTuCtHkRaqpqzqYoHiky9gYrsop3JhRuo/z6abDeHMKDWAneGCIaaMq9oXHl2/xf0/Wf25J
pjb0YeCfnUdKLTG1DPo2HgGRcqyMbBuJ0MeJ8iqUH7Zxn8JsvJDOX7rk2ekDZ3+yVey/VrkaPpOJ
HCsEXscCcB2Vt/SqtUbvQivvveWq/faUcq39lvF0bmpbTc1TVhloLjXaR2Z6Ies96/P8epM0miTN
jBqX5Pf1NRJnGgjgHR83KO+wCfiC1cdW4VokNtd2bl4Pdn/VdpQfXXlHUnbp+sSZN1/SAfDCEIuG
GgIPr6/PrLjXIT4EK3v4gmz7LdN1TAezbYoxsEthhDP1PrG8o/CybZ27T1HbXSj0X4qI88VEaglG
AbodE0N5i7+9Zi+Y3NAYGHlOebi25+QzlIxDhaUTwOanoprRIgppwwkf1589hASMCfV470bIkmuB
X9T9MrT4Pmw8lsIh8/qrFPDroKbboRILqy8v9OZen82/Phn7EEkDGzUM7VwcpG6qwjajkk822deA
a5H3Cn0TLrghvAelba9gp1wXavvt45DzXmSjNkRoS6c1BcTw9WvKA4cNJwpWYyG+gba6w8UMmm50
/PgyL+j3889BuSfRMiTjABxeX8cIXS1ouiTAGPKxTKu7gq4FrDFafF25Zoi0TwZzX4fhGnLLQYaY
hPQPU1k0dzCCLbJ7Uu7NjNWoEmPs6oT3dir8vLMWAD/QZZ6IR9OIsAVU5DLbelV9W4UzI7dphdHT
Sh2NvarhRa0+YoJ6IcNDpYubf/NwUl1Damyg0Xi23aDnwnruHG+FPNpj5OR3OkRvdK6v8Y9ZZVL6
QEXVTjeG9Rx3u9GuQuz1vvZt6Ht5sk/wS1PK+PM4CgwXoQ6goCfG25rlNyrmspqGNUJAS6AhOBEk
wneafAsxdp2h4wtibjvPyXFqWJcNJDPw3g6W7q02bXQn245IuYzwocI23IDYQp5ggJowb9Q4WQY6
kRWrVa0V3xxw52NtbUHCL0L+PPLEjVVj4ZZ/qZ0R8eZ2l4z5gYnVuh+jI7pBDPCQzUeWrceEF3+Z
MD94zuAHcECxVf08uqEvL2jm5R27/NCDIHVa8yYcs1VnZ5/rqbvKHfe7YA4GZRR5DnsJyn8/j/pe
CUDmzPQEDX1bTP3aUpuvuhnv46S4G2LcZBRsIyCnX7vhtBmwC7JwbSrbbOOEwcPs1V+VygD31Yw3
umDbmu4p1+IjVpG3cZ0hkTmnj8NUlWiTZHeJZ0LdDn0ljPw+7G5dV9n1afzdxfGYw2hThrGfVejh
OPpznPBFbfeUyHPBMpFl8PwOdUcwyag14EyPfzdluS8DSWn/jHi3Mu7Kd11NFVrXvlmjboALUFzw
R4b1HVW/bVEjWMGxt2U4eNSS/NAE2SqfnQdFYEoaK+umUA7yd8En2oR4kHlptHegmLRdhjJYuM9F
Vy4ca4LYZz5ib+kPYUTPXNDFiZcwZ58Cw7q2EUwblXlnxMN1F4I+MbNDBZm10L1DUtjbWvHuZdTB
53oTasa1m0UbHSuxOrG2YRoCgY+OohjKhVF5xbIR47cpVxCLwrPVHRaVUnBstoiUZ94D3Zgn1Hv8
sYP5xlQZuzgtPyQ1/k69hdc6+1Zrd21tL9XAXGZJtFc6sS7SZG9TYAhnuDLKYalJZ+Og22W01RpE
ktqOF+vYuzjElhXRcrdubl0+XGlOK2OCakF7shD8TMgidHBrQiD/77ZAmQ3UzSLWm13fmnv5qaOM
/88QLXXpAg/dTpjC1+p0q4bDEnFOuGPK2gzH9RA5LqZnrOOh33UiPJIc75GtXTEwflkDnc1JZoY/
p3Te1HrgZ9G8clABsqPINzNOFw5WW390tX5Zasne0oSPNcQGsO4iDVEqaeLPTGDYIrDAWSfIyG0t
DX8r/VIN+l6QB6xIRYviBS2ds+A7N7UN2Vv3Vobb3Dputwyxd+kt/cKxfwbl/nWGMesGq04Gy3jp
LLVBESmraobSKwxef0bs4sYOF2FW3mU4sraauceoddsXdryYyt6vleIuLcJP8kxVreA5GlhJ2Mwe
bbd7RinlgE/aEuPD1cdH0dkI4N+7BItCI4BE+3wE0BlJhCmjC+ZEm2jZaire5t78t7BMGCS4U/Pf
iqftmQt9mw392rTGjZNALQ7LS8OYsyHzP7eC+MpLokR34CxJ0XGlzQwYUatJRDgWu49mMX/DXWrT
5fnKdjpfN7qrQtRfcXJb1g7B4uJU6t218dstyLPttzxpBHWSt7CeV5Yx3jh1mCyisvqatM7jx6/9
vcUBIllO0+n2sUbOFiG6ibGid4a3mkX2uVLNa9tBn9bA73L2XvZIMWC2Blq/JwzVRvRpam5NT1kb
RCEvaHYK/tCN5x2wa9rnPds26q8+vsX30mbOb5jTcPgAKr0hdoZTkzmN5q36MsS0DqvdhsCjKH6S
CnwYhzWwML9XvCclNCLsKy+p6r5T/wHzBVnN6YEjwcvs4bdvoSSOgYE107hc+zJiouYGOo5KkZ8V
l8q/d+oeJk34DgE3Iy07H3/ipYRnDl7FKz3Z5b3h24kOp8pdVfq0MSqTiPzl43fLgORtksQlQaSg
wc4TnqNbmfRhixFzycokEePg6C1r6TbhWia6jQZ4wakVX/6lrDrjOVz3houfoMC7lRUxUZSZqHxN
hkCNdVjns761pmxr29lh9iwE15odTsOf5nhcV6W6gTDj12JAFCFfjfwMvUzfIQtqwvDatXNMRUGR
gCEaU4QT6vZWY9Y2uN4hTjn8ImvfNcMSX9t92sb7Nld8s0nuc/Q6nMHa1nbyZaKqmlAFVbP6AHHV
lz/fjcN6Qoihq4xtx2njlpCy3d4XJmfcGH2S2VjP9Yq2v5IImSrrdhgOXY9JstT67laCfQeywGk2
95o6b2CubuQu6T3+vm1uVSKml5lbmSzhoLIE5PWJyQn2BlQsXbJnMPBzcNOtQa1s9uOx9uY7aP94
uibD2q5IEeN2p5EHy0zL4bDtBprKQ7bFidmPVOXopuHG0kL4fuHenMa/TR1SRDjeyPg9NeY+0L+A
mToCLPfJeK9aD6xEANFVpiLB4B7AgO2y8drGxBWs5AbjS1y20TtsScFt90AbYjmhcSuz0QAnVMzG
18yj70Oyz5qs1wGC0HbeYXLMRdZEe2Fgh8I7HLr6Fsrd0ZvGJd3wjfy5eCYx5ERVR2s7jMa1gnuZ
IpQHUcc/R95fmfRXufvYDBOVngWsr193aryMOfCln/UcpPdQMFcwHI6o4ftNR/6UZSuhThuZyJiJ
d3LNXF/YgXHdKqNUwH0KqEcCr7t1iukG0+IraNIrB0URudZCb1ioaX6w7PHGym9nJzkmDUl3+4WB
NOMmhADpGeGQvtEtsQHcvBf5sKumaG9wCnXmvIri9H6e4mVYiquC4rS00vuCgjXxcCZVGl4bPxwN
CUlyFT3IXohcI/Y4bULCFN3ktVyD8ojNvXY3OekBR9yNied1bQtsS7udTXTtAtanay70Zt40Eaxa
vo3k29jMB51IeXBKXpBC2RlnW8CJW60hkxOPbOmnjyPC28PPVhn5MEiFza7Lyffrkwf/oqTn2T1e
rfIg6wHd7K9mskq5DIrE3MZp+OA48yY2QZ0HpIGGd6EsfRNwuQWplEHXEDU3cCivb6FUa7VRjRF4
e4YXZNHh2mXiyJNtp7xbfvy4VLrnAVA2Y2DgSnYTjPTz59UKD/F+BWU100r2yuxNzAK6ZhG3EWao
88qYSeNbEyM2K/IxDNoktXZCMuxLXUfHaqr7BR3YfQC0bIjEmkJmoYziG4JaOPriIWeWlJzEBi3h
aJqwL0XuRzkkabwfZjwvO1emOfLlUqRVVYjdobXVJoqCuKTzITbC7iH8egcUjYcFROaNXU0bIcxg
UebpNgj6K2YL+9IxrlHo3lsG/SMnPlJ/HFu2Tt6IG89mRU0CB+FOLGa3JvmfzOsyw0ohZrbX5g7m
tVH4nLhzBKxzvim06UZ0sgLNiFGGDo92LIiCc34wG/tadNGnwojvlbS86xo4qO4Y+I1FUQEQA5ax
Q4xlrRYUjnpwbLTgAZTjohCKTxx+efpuoqIulAeFw3ap59Gx10OMYdRsi0jPN6WJfkyjbSxS19ja
RXXn2v0OLAK+Q+a+DZVjmqT2ShmCBznn0wy+QFgrhzwNnzuDipDKsRiKyge34xMJ9mGcb0Sc7AO3
uOssijqL4yqiWNMLauByWIc1FkltGB7rTl0TkY2Us65zD4ruPaRck5bZvRZ0a3XODrVq7EH6XrvU
05ni+XJftIbiG4W5HbVpxTLbTxT7hs0Wpc7orWHdVdG+ShBMbsKjDLPAg580gVl61y+HpsHXCa3s
l1+OyW88Zuki6+Ol01HN1gjQ6hyKc7O1W/6iB4fNWPtBryx5BCdL2vvfHbtD88u1dlrUKgswiMaW
GTXevTC0Q/cnhlEILlZ8XDOI9pmSbtN2vDEQMbQ6a9mqxVeQrw9x09+g3HGPQdfW6cqDLLwTgjLI
xZ+V2n2LGmg6igSgpco87asJ6+fOOVl6dGx191gTnDGXzQlYbn4XtsGTLLGjJIMk7sSQKvo1miwr
fQyXip36FVRlO+OklPbJQvhuRW1dKn5ROTuVOhmU2xc7pown3840TFxtYuZCnYMrcNp7Wv77zLEf
25bsBD3Rm9QZrUXpOODJayPjbE8+ewX230aSr3pGJFfypG+K8ELu/E7kQOiFnJkxKdnTea++o72V
T63qrFxPkB3xMjl4bbkFMfxK6U58HKreXg4iLi1qNrRUfTpXu1FjOxqNrqBAyvDWJT+JqJqxVPwq
V3o1XkQAySrnVfuM4RJqqS5oNCB5wENeR2EGojRF0HZZlQT9jAIbIsKAP5i6oWezjLX0izpFD8JN
DzFCe3HbL0cvuX955j+aAv7H2d6rCeD/hf/tf/xF/4VDQlwCUSuRmj7/2Y3p6msfI8T++3zwf3/s
15AQUyboiQ5IcADnzNblIPDXjJC/AT2N25o8alWGdBQG/1rg6n+x0uhISAIly1pyRv4ZERraX3Rz
AFjRU8VhhCXwJyNC+tmv1piia9KsBALZWZIRIBQkYFAEmzAT1zjuobugtMMyGrJv6ZBtgLhtBlNf
1AO4jNjZxVqBTHO+L9OHWjFoXmj3IpwYyg8AFQM1+BrqpbZ1Mj1eFW6aoveqFZs5axc6fulXY1bq
S/4HnMziU2rra4+m2tCCLnIPjtZswGw8zmb/BA0CSkV2N3cckpqbREsnvRWY7kEah8ZiTkvDPepW
9H20aaJYDvQNs31Kk+LvOjd2oaclDCKT8sBrvbHxr++SBjEOt6mRi6U32UT1OjScK2BW+NhDqV0l
oZ0Q+bmYN7nLKMt8cADJog3bH0pTHb1MbHBHWrgV6hhlFV8J0T3jNX8bTHQGo++OR2QtVN1XVecB
Jb5Fl3wKop99m+Pt4n4SkYUMyBg/x9ptDWEf9Obw1Qo6bamWTxALv1uJwBvQ0O9JWH2M2hZe2SaP
ae7q142VqrRcptspbBS/pVmESXdlLtyp+6KhZ7aLu1LzYXae8sq6mR1D7AEsVZ+ciVpgzBNgkXnT
fBmSeDno9IrSrmkc34nLtloAACmWAdbmCbIZup8EDcm3U5vaQptb924WWn3T2zX/UGsf81QAhU3M
dVyL+qqfy/LHFMTVU67o8ZNdzslWQxiffo0UdqI1MDTB+v9vCPovDC6SaPqfwwraeOFXzLV/jyvy
J35FFN39i9Eh/SJAoTJsSLGNXxFF1/9ipKiBl2WWBLhP8qH/iSim+ZekPHJKQnvB/lSGoX8iiqlh
GweOgboCdQF6UN6fRBR0t15FFMZYUAPlzWGcIBEq5+B1U8SB6ANwgqjgJrd4xesrC4LrTE+D9oMj
xX6XVYok3CpnTvkjzdwyWKZGn2urWG2TZ9utbc0fKrQAGzMO2uVk9gmpMqIxASof3fwJmBL8dasp
W0m6GnTIyfyxs0xHSy+XnT423q7Kgvo4GwVNVy8OzW4VuJVODy/S3HvEbXCY1kb6+Iugwad4UehZ
SHDxQu074Nrwa5Jb4ymJpuDQBTOXHUJsUxdNVTnqDpybMzFD+KFruBnRamBq5aR1tG5E8Uyveo2P
xq1u5LeR1X1CnxPJb/ea2uWQJtC6cOsRQ7oOiKsWbR09HP1Az/2oQoSQXqrealv+XbxKE1JphDfV
Xe2G81JBIKa7G2HBfLP0U+OVFlV1pF8nbrMqiEJV0MgpANYb1de6c24CRRCIk6uq9p7UFEKaa1P4
JJ0/o3mIrpGAvln5cLh5De5SHQXGAmU9yf/wa1gH4LFcVQwMEPkRanAaIQyOkLfsjU8Il6+nIt/B
QyvGdV5jJjkoq86dtyMV6SKLrC/Awr3PGRT7ddwlZr0o2xGznLKE+IRGQvisGCL8pNXlGC8iI1N+
CH2ioNJi6qIB6D9cxzFRFiOtyAanyobTSYviEWRzlVc4f9AZf4pJ3G8SlwEhiD7DPExR5mw68ter
LCUFRQ+h34t0aIaFbkfxsbO76CmuopBQOAmBplRbY1xrJ9hzNxqGW8sij8J4FbdGfAw95lILA2HL
q4zFvAlsuwUB3OX3qt1Pa0xg1LWYlHahNuODGOrMZZIZiJ9q7KVLzx6CbaoVIYMyJXB86MjFzyli
FMfKH7coGaGyagXeyrWKYYelSrut22xYtkUb/c0hQBjGcqVeDHqe3ob/h70z6Y3cWNf0f+k9jeAY
5KI3ZE6SUnOpSqUNIakkzgzOQfLX90P7GNeuc64NLy7QDbSBcxa2y6lUMiO+7x3RkO2TuHlPHCj5
fI7Hz7ojRj5oHXno44rq2MCsFv9SzoqkA8x8CwoVsJ5tu9FTQDJQTMz87A3PqR6abxYO0PqkuzhZ
Q1PbwT1lnxhrBtXzAROw1/3oArv7Oq9B+U00Q8mSM7nu3Ty1EJsrAtwXMp37bySLum8LgXtV2Czd
wqVPYfrZtZFthG0xWElYida9jWP6WaKGDf/drvTCM5ZawdOCn9+MqkqWaxiXaf/WJ+vI7bskOtsu
I0vtU5wtxGZ5eQrY2AT67BQDDO88i+Kjd6Tu8UrO3blnDRdR2Y+89UmwDIRlY03pmdax6gP5g35H
tC3SG7PKVPfG2mqSQKV72iqEzlc+UaMZj6nvlO1Bdir2T+D8JlGRyxYYyf8oZZr7xX7m4eE9cjrR
DdtSLx7iL5AuZFlRk6ihp0qdy2rMs4tC1F5/oQZZ+NcmNG9EyWph3tNfPHICFVmvIosvAC3wEMtk
QgzFQiqvkSTmec39zDvqeaA7HkkATenpEIj4Zu0H5e3IzDccwq3zFBFUksUDALVFypmTrKxgozmZ
AU5S7fFr7O3OCmtCE3oiRum/DOtZJ+lNYvK13vGramWo+94mQojHDoVHI75PjhLlnoinjFgwEME6
JPJ17I5ZQbn60bEBVA4YsBPQg3i0vUPVJ2azTx3RNGC4bjx/S9Ne32YmguN9yU427zhhPQW4Box0
wnJH75+pyQK+mms/eDdXUGR+lgY5LtguiUUzetyB+nRzndGXi013yuPVntug94eLZtyGpqAkbPag
5kA+U0oWrKd0Wuxs12k/7g8tncvmhSXqVYTk8rbojYOaHR2VHNnI9rLawaUh4lqfq2Ssy31MpM0x
GXt/vJspBrxZFItktDQ4r/cwMok6eVpDkM4IMaGa2yGf90g1Ggtbjh2b6N9Vb4ZZJkq8aSnmNHgi
5q/zjBH6Y229jsi+om+WW+mpyjvLyTJTCrGbnPWax5g6hkq6yLIb39nbE7Z39P5z4IR5V2g4nNmt
X4OunM6UWE1raAXleFklJaAMV0DuhPzBidq/qS/rcJ2H6appFORvzNVJyL0g+ykCGmrdCyMQmHWM
YgU6rsBEUVgYhfPSgSMm+zyZRLkTYsFoXtZzRTL+5F1hETdUqI3CO+veLRmQ4zSGrB5jhwfAJLx1
t04zkSYJWCnL/mi0A9V+TdpHAfcOf6ey62bXznKYD7avyYXTaec3O4rIgN/6wO5fllFOSRg0sdYH
M8th8egqLuSudnLT2cfOsprhRL1eAEeRKoorYm8mrVu1soMrXtUP/GHT22jPLkj6OHo8sSChiHLH
5gNbnI0iCTnhgqBgisedk7TQrNZji75ojwbc2xK8U/FYANeBNpYl7GsZuPaus8vljNVQf3OcKvFD
oLfdava52vW5tt5cCJQqTGKdaYLWTCBEos6uiBEk78yr47okc7LKsiOB9cb9YhH+fJgSlXx3JdEW
RRqllTP+2OLyyht/cuYnrifb3lmQ31noe0nw7sSbnpdtjLl/oSwlSkdtfc05l+OwzCWxIEAPSRzy
C/YeZePY77YaVBZZ2h3GXS108+4Tf8dK1nbKPlZAtkWoRWwb2Mx8cQGL1q9RBeH0vAiD2O2MbMQg
DAbTe1d4hz/dWNs/HEluzM5oZ/vF0rab7wli9MedWrzJCZ0i1Rx9MJogQ5Ddn4lutIP8YbIWZOpu
UYIIKQ8wMhjkEOJ4rgkzKZR8UL0zm2FAgMr73NejF0o98vENrTcNYa4EHxKSPW4jQf/d3qZUjJ3P
VOEgy/LB7lrE/F1ZEjtOQw/RPqlcY54mScld2C454h6r0jAXfT23rJYrtPrU2HTguLUCB279Qh+W
RvpZxAUNcaFt1d7jRiIyIaHD/oXvbPBj7Vft79zVi2NyO3wK1ugKnhhCPD3lh8ZK54dSOPX9kNnm
K4oCxRdyrbm31rXD4T8LP172K9flpSo7Zo8Zm5YRqaqZ6UtT+ZY4X00khPV2vzr7lTxP5DLUxbz5
mV+8Dfw/IoRYGjIqqy4Dhgvc7F8xHv8DkM5fyr//L1yryCD8q73qcflpqfr13/9tq3LYnSQ+KGwq
m9UQRuL3rcp26cIGINkkbCSQbPvR71uVLX+BKiZEgD/5O7jzO07Df8+kSizASkEN0Ybu/NSY/ZcN
2ki4flqrCKshexDFP90iCGR+9TD8gQPvqbggBsSw0B8bVRKtNqL/IY2F/VGXpPxvmboW4qmst6pX
s6q5zJw+Hzl/k1wdSshL7sJm0EUUe4XyQ3vwq3lfqXkkk7USdUV2Ij/AlS4MAWiRNv67Pxf03s1c
SGsTjuPgG5fBaDDQRykpj+6FLeL4iaydgkN66gQH/8AFx+oATirTUGHr5UoBUDFb+itNAvrevaoG
Vw2bjtSm6mAOwVDXTGfSGR9RcswAEuAbM/IOUk5KUoAGlVSfNiTKRGFSGxQ402yM7lUpx/6BfrSh
JD805eBuu86aKw4ydsBP2xwnP4msYZyL6zGYO3FH+nv8lgPFmS3fa1xMczjOdT58bRnc6guPM8M6
LoMkFMuknsmKymDqfKymo7/GRDAZS/6SJPPypcy9/pYiPIRfscm5OycniUHnvTe8ryq2bwaGJLZF
92yVw3ERIqTK7WPM0vu21ODwbFyI38ZWhXVrCgbAoOLmU9cGZ9fTmvZd2HJ8nwPqyvauIk6rCowz
PxY9bA6/06xpr/uCgy1PrpJheJ31zdIkh7pOr4rK2xUtkNh2BF1kDctN56TywRvcc5DgorfgmUsO
p8E5oXE4UHFqR2vRfF3W9rrhN2xdG5VqL3XXb/HiDo2lEEKc0SlIX50fuHVzO1TDeDnP/c0aW+6h
l4QbM0jRoj0vxfPqqPnGS13nZpzMsxjGoObBIGfylBbuo+aHpOwm+YoKzD51qVHcV4xScGGTFSYB
eaW6644VE8p+BhKnY9Z5GgDhInJEAfEIBzhOjVGE7RBflnne8Qd76xonjBecstgWZ5nUjyyMO/TM
X5sCRiYIWpT73XbHeMw0W/RDkz5N7BdAZeyyW0UE60qSXongg7ikhDY6V1ahk61lVOjurI2WOlEZ
2cKw9jq+VP5yk9Re7u4VDMEXlQQoNBqRFETXcj2EAQ/C1jB2ytzuIXNwl0oZ14cJwWUmoeCCbd/O
V3Uz2TRC89nviPqOVJeqE2ELD1OrTrLJGIOJ4z3i0XoysTtUCRdUFVf6rmOGgnQ0HUpHPJ4FokzY
FO3uwoXqWMK2WsbrEuU7f3O5TMtxvYprzz70I/8ne+nCWHre3WjEuXEhWvOGVksQxyXJEQ9kzZtZ
s1TUbfZG7aTTbEVcP2QzFk0EB//a9659HnQz75Aw25fsudkVukzESpkWzATzqYltHHMBfUeRX7CU
REvsNOHa6O7AZZ9Ga2Vf57gbWLmN+LofHTLwKorZeVfBnQVEM+2D3MR77vTza2GWKGDN+tAMFXn6
vlXWJ0cZy1lNDd2AzKoZqlj+dMvCv2NQN/bEbiTWpUysITmubPyRUTluqOvhAsxI7+vRMpODZec9
6Ul1S1Ab4bk0N44jJ4Fvtf4O4tkGLCiSaTxrO8+r26o1Pk1jvO3T5pMBFJzJJmfcvlvU8KWfyWRP
0/lLIZsGkQrOw2F4IrSiZGZJmjPCvcukc54XWZfGW2W3rGmeH3a+usjNTXiJL0yw6NX2e4/ZIBS6
9m9oawqucRPdZAzzYZEF5cTUYNw5HuxZ1txkde9ccZ6HY1M6tyWSBzhaY+REC0p8uOQRGYJPM0F5
i4zW/KxzFeyQOBYgNO1Hp6v4s0vlSxnAj9LuGAZ2wWwmtj6qOf4WT8u1WQjjgh10fbJqAoYFrY4X
+WTfKGJYiihVDlWTfVMVryo26tuk1snOdCuWMKfGxJDf2cZ0g+ubDVQV/nCYpGHSgUWTmDUqPxo2
JTA29ISFxs3DxsXTWOgrM1+ve2eyaWVP+EfeLL6ZbZuhTQGVuDeT1r1isyw5ahLeea4e5ebgYNEb
m/5UMHJGgTFCwKZgjr042g6IeMFleYFOlngpLyUCoGk5MjxtfM7EUHLmuLsVSSXaRWK9skU+xnb6
neH3WbpKnhcs2HV7Un57YJSDvC378xrH0ZKvF2Pgjc/E7YpQBnggurO7XswBZcdle1ug1uDkoCIT
tD9cVfs16SjAS+LZj0yS/qm9a0AUijkas3dOujHM08S9ngkAfrBnJ/lhTx8lGiIQVn6DmBuKu4zD
YSnK+wDtgGvOxyEuzpg60p1Ayp+toDIY2MWL27cP9Lycy9RGJvraDO50TgR0SN+dujW+bdv+Wqix
P5FpEkceGewHx0zVW5CMt410L3VqXleDebnk5X1hXQhjPmwtNW18aSZDNNs1cwDhI0JfG9l4Thak
u7VpEJzl3hDqc0sXa4V4truorOSDw5csCBlDMsDV3GaZUx66ID/7xmdj3lMTH8q+PDAcfJuCFQrJ
y8Ha4mAfNAUAY1YcnSors51ui/eGc1I1Xyz7zdd5SDhV2OU/SJsPk1ndMhscQC4j0V2TiRLNDoMF
FHPmcPP5LBojW4VB2GlvIozPTt5w0xmPEOjf2vEis/LTyFUdYERI1g/fM4i7LCNEZTsQkgOg2Kmq
xxvEGI7/svYZAg0UAR53uycj6d9Y0rnmK3vHPLlN6mHW+ad2bVmSNdcAh3GW71j/j0k2XfYWqB+l
yZ58Lzv31s/su7RS+6IlNhN7jcRWXBnfXRQUNii52QqTkWBkxw6uq3E7Fb8VkCse+DhZzpbzoxMW
55SV3Y0T2sAsuZzVltKyevsuBhY3+r1vtOegRH8WJ3qi5XcI1P0K9uSkiClM65BazB9zcNv48Rbs
Qnr1XdsTjMjXwSzCNLeua4UkvdVEa3rCau5ztPWA00zNkXZZirwNd0bTaFPaWF2sNq7yOpwn+5iW
/c5seFrK5b1RyXSJe7bY4U0/Usl9q+d0CL0WLQcfdsM1jGz/fiU5/sJ1dH2pDDc7JQtzqT8Std/3
1yof+O7Xw3O/UC2TN0qiRJArQLkXZ929pbOHCuU2nB8qcZM8una9tfz+yuymK2vYd5vIwpJKwJoD
N4ZCFQ8urtmvsx1MJy/hEyjk1ASoFqqdcj7lUtwFwXwBwi1C7aDXrqrHhEkkWlx3PE01KrR0MQ9V
0V1RJOGFulnOvkgfET2Inct9x/fvoiyPasiR6Dkayk83kVvUz06t0e3pnqfbAcBDAc7Yk4vZgbtI
X1PLu5B4vVWSMh5q+zFeUnK6g6PdogmX/QV9XV8sXrnuiAE1PPogLf+rk5F+uAykW1k3znDfWtsT
b5e7ZrQPWS0j7uJdhdRQq+VsZgI5XcIvJixUfpFKI+fGiKrGP2WZWg5rMuxjhuMFTWCgeViz+VR6
YpeWgnB9Rjxd1bs0rg6NIZ7tjFlzNnfx0jxWDi3cdMSF9PA99aL7tv0pryu/irl4zHLjhX6GazkN
D4YpPnFyPmlsMFhMcCcF8cT2XzjhwCR1u+r6sVliFFz5oZrba1Gal4ZdXcrM5K4X2AZm69GE76XT
YWert77k6yUdfh15dSUI0Zsq78Xs5+/BqL/7nbwmAHDvrbUdZnNwMCw0h9CWs4pvaCQ8oWT2Djko
KctI7ZKdL+wnLV0qJDwj3oMaLvxZDAmumEOD+qjITYkrsDJnT/JqJDBXtWHS4JaoEpcPcgVmQJnL
UgAeNc9HOp1fhinraEeb21NM3GLDRN/qBXg0249Dux/s8j6JL4Pa/u7H81XBszLMyb6KkYQRjs0P
a6HQ6YJDrvzLBAzFqJoWyGwmH4V1Kk+/r763AG4s/aluxCvZWrvZykKVLjtogNs8ntAbebu0/0wH
ZJ9SgegEr7I3vpD9/iUpp6OnyCSsSixU3vzmFlcxgiu0UF1KOxnR0GlwCz0y76qg2sX2epUH4tfo
xUuCwvMrb2a6dtzmRGw5pxCRkQCyQ2G1oe0+Cy2OcCh7i3xgqRt5mSqNwm55yGR2YWJ3WtP6HHds
D0wqnDL7tlcvZeHtG252LfK9JcmsmAi0cLHjxMjF1lslcLs7z8IRe3v4TBArjWt9TyYADMEYKtUx
/A27md+RU6OKHUMastXOZTKONVNVIu5Xyzu57nRyuN0K0D2jGHaiyl+Aaq4RBX7FbCnr+ZEusOse
CZSZvGrmyd1Mm0DieddFOhEmr7+qyQZ9Krk9cJUVX5qFuuQIkspEw3aT98SzAyp9eva8t3yyzadu
PcR9slx55kxsJa3TxA1OS1u+FwnlmOcYQnGTyCo2nLgjzS1MbGJ05Iioau87M7M4rHv8DkholGHi
j/P6kKqgnKO6bgLnKO2YrWetFvEh+9x6B2dPHrq0hoqLzcx7TZuuegmQszqRXQ7VZxfXHOttjmmL
5oxgeXSWUtqhSJalvU4pf72wB0idHfmuuJ2nwAVNs4QBH+dXhXk7scMZ4eKavQdSb5PUzpTVvQp2
RKa81C/tSMaIr2FIY9RwqpxoxTOXJNHcWVX6At1bsZRADFzaLhlOkQC+5bYurWIO/bw3CJVtxyE5
SHuUe0E390F69N7CmdUIQK3UvPG8WX2z18W+Hq1UvNhtgGtorAQ7P/3h9MjNxrJ0+3auMSowJO9s
IjtBWCtXeWE2lqrg3zDIHWkqfAu1gcYRYbFRMl1NiFTJU3G9p6Rf6Svh2E9u3Gzy691om4yA2l26
Z6caMatVXRmnO8see+9Q4L87rz70zS5u8+yGH0x/SYyxOZNNaBeU9mBcq6TkocmmuviSz03xpWgD
92kNIA5p5CK7cxVdULLc1UVGtYnA/lT222ahZ8H16pZuXh9ap2SAsxRi0C3UMF53bQunHiWTW407
yYFB68bEusmi3HkPcdm4X/x8nThZlokwVbNxNfLXPqio2Zml6x16Ql47vnRrVewJkpqBP73MRdCP
RvmWcsiSb/84ylsCUZCP1o3CHSly34pWU44K0p3LkqytpdzOce2CpmZm/mgOZBwwEgTuysRPGUvY
+1PymhWV8dXsSpwMpSwy8ai1m22nniO+6xlyOuqtvFt22ljfkaejXpyKKsMuaYraiBa95bH8T6lL
/p9DQzcM8b9XmYBPqD8qTKztX/8NDDV/ocGAcFlCKtg2Bdnnv4OhhvgFC7Ywg+0v/9d8ZFSJvydb
mL/gYKYBi4xodCCmxT/6Fxzq/UI7JJGC/EWuwtai+0/gUHDXn9DQrXKP/750wDNgvLYf8I/uLJJ+
Flfmn2wLjnesdWmcsaI5y/U4Kq+POkiB9bWRagHkqAITm+icl5HOAsJsLbP6lFzLLMWlF98l1Yxr
0bLFS6qL5klldSq4t0ZEbsJtIZLSRFj1ntLf4VWRd2eHuCm4eIWVJi3kewvlTesNa9RgxCsK1BTr
K90MdRfGjqPubLJ2x5PVdqLZL0Zrfzd17yzvdbx05jdyDPEudP0UpMckz1IsIn6RXQRrW4mdBg5p
n8jrVQGi3cT0nmxKf9DumoZ/cJZCb0U/qpj3kxw8Mnxrtc0YXLdbDSlREeOFt5hTg14+UOZhphsr
f+i53p1oINWXq9dwvLMgjOs6afKiO+RYHKC9J7Qi4QwU+Wbk89oefNrNUHiTXXyrCIU9avTt2d1k
OuyugDx8mRHNzXa1HnTWTcttN/YYsl2bU5vpji2Gmpk08ykgQvVwXrKmjjEsyfFLabocdIEFI3xY
20X0dWipaup/KHI2k8g0vOaJ6DUX2GOmYfTQp5lHkLptJeO9RBz1I4AInyLB6vBJ0GxyBaU69zCo
+FbbofEpFncKrQ4wpRBnfpX8cOIYd4En3b7YB5MjslBUpQn6oRSjs67z7tEvgCaOLq6VZdfh0QGg
zIq4iBiN1vQiiF3Ut0uet+dhrdKJnHq23bDFnF9G7hInnyNXPWh5gTY7gueLiY9yDcqavTzIe5ir
tf3RT36fHjVFhigNB9qtQilSOQLE9FQv9G0fPOUl7WCTWjIu3bxa1nDNE7INk6aNn5l7Jxi/Mnde
JQVuWTDXzXFLbedwjkf0mZPijYESo1nUdGQrHk9Z3gSuIb7RZdCrqwLGMqXiheozzPdaPiGZhhjQ
i2QdjQeJ9sDukuqH13r9tLNWC+lxHxD8GzHQJOV+8BrvhhhdiO7MzyWgdqburYyC0b3qV/VW+om+
StIUvD4OjBRauXKHfs/IUz8j0RreSMRm00VJIj+sKcN7taxB/pYEeXq3kMGFG0nq3IhaVGEoeVLD
sMKJWRs8dRpRAeWNk+FOgMa9gIDNLBa7Os+vdJalQGput9LFXdTGrVW7DhvSnOtlxz6mL3JiRg9l
AuCKPoX2iBAhKLayhj448LJBIN4fez7VFif+ix0YxXdjGBT4R1ZQTGYnTvdWLnYF+F/5wy4XSuKa
kJWMT76ypmofJDOuCz8jExbaOOdHhbDxHiHskal41Ki9dasfkG3lTLl54ObvjsE8YTbiPUgXW5ug
tHMJhNlHcTywCqImMJ6GNm6NSFPh8lEKGZBuiZ2sO6+rABOrTaY1IIe5ul9HI73GaWxQA7eW+QeZ
PMUT/U/U5TU89104NFX1kCx9MGJHWLzjmltTyXwqyteRfeaFJ2YmrA83gjrVnCgBbzluLiWjoxXa
mGmeyONlJ1qVT7WU49aeRTkF6aXOFLsfkOI20pVkIpXOHDNyy0vUOJuNpwYlL+uuP8kVZwM+gWnC
phB0zrEO0nLa2WR8Hku39IoLT9kyCP//DT8sFz/+9//6Nb78v7/h7z668Y83/K//+m83vOGhIiWc
iZxJwpehPG3u6n9lV/nmL0RWcfvTtcDW+MfsKq5/uEco0C0DcYvs9cR/CUkNkq1s8sctgB8TdYX1
z5Skm8fsv9wPnk3DGq0WpCBDyRIhQhbWn6741I0TI+mILWwF1plGuXj6zCL+mzC1P6tV//UqCOwR
rBJCzVv686t0jbZUWyTJfkHvbeT+sQmy13SW145CfJIV051h/7Mewd9eE5rZlWh34ZOtn4aX2m/q
usMqtCPo0N0LIzYeWOvis9uvr/M02ddzbVl/Y7PjY/m33yY5DHzaG2PNmPbn96mHIllUj06zMbJv
JkPKZYnsLkT0Uv4m18brkXyou98+oT9mgv2n3yjZSoi0tohy5sg/v5Kp3EwmPrm0y9yzLNfC2NmJ
KG90MpnhUsfmyRZ6OFA+UV78YX79D6/8b++R17OwzEjmRabCn12LAQSlWzhWSwWWPwkAvcF8rJTr
CopCrfTvGmf/7fnku+Oa9Gwj7EIeIH56nyDuXUJ2Ax1J2D824h3vNX2Up79+T//xVXglRAkmI5P4
yacxLHIp4Zy7/VjO8TXpK+nOgEXY/7NXcV0JYk1anYsalRjMn14FuZbdo7Xu9uVAzWcwEWeDnPzv
Ot9+/ny2V8HSCsOP/Y2D56dXIcnU2fjvHvxrhUquTP2o7Ni7bECEj//4DeEp3UQZroe/7Oc478J2
B3R/NUPHEnhRQCMpCYn0Cv3jVyGXKqB+Z4usIMjyz496t8z0M9FNu0cMJneG2IbIZU3++YfjY2m0
BDYdQhC2E/ePu07Z9aqwmraH4mQy7yto+Gr01T98FQ4GznqOQDJASZv+OUF3cdFpVx0qx7bFBZnj
XjfxvtCe8jfHw/a1+OOx7vkeLXzb4UBZKJJ07p0/vhs+hG4aA/pnpSBWuRJzf7IMUXxPHALQwq0l
/O6vP6Sf0iu20iCeAjZFbiaeOZLE/vyKcC31OE2+2GcI+cKytcVuNI3i4Fkiv3S85jVxquC40umN
/9/tsVuX2Vlib/qbd86euz0Qf3zzkqUVSRA/hkuI6L91eyNdXic54YrXsAoyYhhHW2ZMq6wvmrxq
mmLnNiQq7pwsd7Ye8y6ovsZNmfj3QzwS6mSUOvlYhINw1yrR8l23s9brM7YHZ7hT3KXVZdAbKQQZ
ohmO91FvohOki92DMRd5hjjC00lUAR91J0iu5q43CwzyNMd0Z6EmtMfoLWef+hnwKVyQTnVKvV5a
xywZ8MTOS+anO4B2yJV8GD0JDYn0d99OWWDueq2XH33cIa2e8E04z4nZ9jN1M9RcXyHvc4oHDT21
XPVFMl+NuUtvM7Uh1QR1mIJBpUuzLjeYwBQZCpZdYAGW7LnuLgFJOytQJINk6RpZTu/ioCLOlu4Y
VNnNHqlvPO5zJ8+u8nrp4N6SoviiM+nnoY6T5RwPSC5+1D6q89Aft6+sV2S0xpZT3IloHclsPbho
0UlFAiO1wmH20HzYepTfetk5dD9YQ+fvDbhp8lbN1Abvd3r3rnBKT0WyM5wrh5sOXdU6Fihm3cE5
KGPDguvEhq2tAoKCQzuzXGZvx1AukWjWCkLcz/KBgiF6Nfp5+69g1iBX3OB9fxprF8DzOlA54dTH
/Xs+tHqNsiodkz28RPKSmn1A+lJjvxipJjHJzDG4h7NTYGzPHeTLR1FYZhNmuUkpUd80+jvb6fy5
wkZ9VaOTPI+t071mAph1V2Ua+jBWiKKjPp69ZycnKhAKOHDSLRtcnhHNBLCAhm/c0h3RvBfoK9NT
LnDpHwaPbReu1pPt3sppT2DLAh/Zmn0UGgYea0wyaX+wly11YrI27UoixQ0RTN3XvnZt92hPm8Ic
hqsR0ZxTRTg1qQcwbTVxS6CaTdJBM7ON7ybY5qNR5PJlSLLm2aCE7Ju2m7ms7nyainx1j3C+X5F+
mQrmapBWfcziTJtRhv/ggY/McnY2OGi2LxiLyPAPCF33irEhDgUX5BpmerbyK98YsEJ2EhIJ73gx
Ah4PfgurXbgt5BcViNChiStvnSJ2qKjArmSgZ1+s9QyPl5t4WcxiiL8X/trdoh7TBNo7ifdjtcrm
C4Utbkql+oDFH/vybIS1004vBprYzYZtyvtF5WuOQWmTBOOnqh9TDW8fpnHc3Cplwfs1gwkvBhBF
bJppptMXOeaESHV+HnxBplu6F7M9FjdpVzlTFFeODbNd1m1xbWvf+U6fdYvpZphNccWaPhNy1m3R
4bEx5B6cA9myu7RO3WurqswPmTWrT6+NjC+1Z1klAiG8hgfX7AaW00CVHirzzuuT6zY30bz6BJHg
MYlNqQ+W8uOdkVlZEHo1uSoIFw3U4iJz7StZcF7te5/Fds+qikgsN3yoSjSJC5VmtTF8amdGtbtw
yOR7QY/xdJm6cjpPU9cuhAEE4PmWNsg/UMTY/1gCv9Xd3uyIUnKbJn1TXGULPQ0+tVqLO7sfozNV
X+3O2VJvRsv5vtAJ+1K4Ivu6moP9vVzxSBzjpHEhHpMKhyi2ofkRRaCpwzY3ygsBmW4eqURkthCZ
Kuu9uySGCxYgne+ltpc3vbTqwU+LjXwQ8dCGSs8SuChdN8F6T0H33lZW/EVQ32ydlUFBWdSkRRCH
/IbFu3L6tiV3j5L3sORboWHyXUAsL+u9TxY0OLu6w3d0QikPXlG5iWwvACHt01RKxpypSttvZS8R
AUqpqxljg6M+umw0rlYMdya+rsD87q5yfa5oFoYAZ8JoSBawQNzHJNOK84PGzVDahZNe+M3kHHmW
pQMf1M6vq9CIKihrr0k7XMapvxptsTz49D98BnXbOBzFTAERlNVKP8VUNm8uZ8APIy+MPrQdw7u3
2sFNIu0UpHIkQQAbPXEHketlkWOQqSm9w+W4EYSzREen4KyDEBVo+jYOPZS242eEEsTdiCvKyAOz
26vYLB5jnnk8fbllTMesI48+HG01VleN6RS3OAUz9zjYHkok3GIjJpC0az9xltkT5H2iDnKQ9OQW
c9Zad2gd3HtkPPqmrEX1TnRGc5cbHVoqCeO3bMnz3auuKQdE9JEbX2Avluc5HQcCyUiQXJEsNvYP
LE1yuSgFqUg0dFQNkYDYY9zD4jQwGbUt6hFR5NY2UyQrXLYc0vxuKusCFiwfzXuBZBEfrhcYLVJe
hGwRv4nmQc3pr6wcYssorufyM2i33JSyV04N+IxQrh/tSR6I8QWZGyisxhQToE4kF3NxTwSqNt/8
bFb4WzqzmsPWGLKvpULyFQX/h70z2a0bS7P1qyRyzgT7Bqi8g9MfHfU6OpI8ISxZYru5yc2ez1az
+2L10RGJsmSnVXGBO6tJIAxbYr+b/1/rWx4cB1QO1vhm18pyVm3RSnVug4Yzd5qbkzhEmge4Mppy
SbdwJd5HkCeufgsakU97VK53Rk6CS7c2HosrEjQwNotRoGGyWsddioYY84sqJw4EmqWehph/jO4g
WhK7eS5xeDMwxTWMta1+oTz8rljKwvqeMSej6hdlwWXas/Ra6l7nvlY6jJa8VPWra02BWuRjngL+
IbjqrmvzyZsDAWMECEFMaViqUAaLse61L8oW02OrexNCTBsxcWgl9pVdDZmDfF8xs0C8pSzZMU8V
aLJh/jPSfRndUW9X7mA3ITe0sR9cU5ovkx5KDCQ2IdllZponOYLyW04q0a5KTBNIfBIrfrVZwl+x
DNCfbTyx1QIBooTQ+l0EWdL/eqYvblyj/6xeWdvZ9NEip7nXQqqmizbUa1rYJc6Oxvfnph/ZQAKj
hW3dGE2oHTVhCGMfmH153ioP/Wrbx93zJHyaBC0mDmYacln2KKZ9RGFew8Iv89EYNkiwwZ1UBlK2
qDMJ4CJO8pYNJg07dFn2HV1R6vhhOMlp3Sud3E+0UhSkbct0ilVZdgLRp2VSFXTn1nGtYh1bVE19
AywN3XKawb5/nXuMcEtWWeQyT3ZA/9NwZpGtYefPgoYMEpOwNq7jnpSbZTZZSK5j4JbY3dM0SSlS
j4UOH6+uKYYK/0IhZK62lVaF+doWtVEdSTJBnpkKPSQYg3UDCgmIJSOF2rBzcd7VpsUcqkGZTAip
GNZ2R+wD05BPxTgCZSZWjqyDaW3bWks8L+1dWhiFpAQbNMquWHhoODPoipD5bnklHmMUSJWIl5mZ
CRRWAe44WhOF89T4jX7VTDIAnNwTnbYYW8UHwN3XnnVEe2g0h17ct0oEN4RCYtcaKhKgV6AjumtP
RHBSHcpOKM2Ii9yosZ0Uuq4EUUwRDzFM4GxCN2hVGcwa9k2IyPugkxe4BwYTjqWhXioVW4wZZkUk
QO2MGjNq7xEjhrg0YYdVBuJbRSF9WnalbX8D9zzhjqlAMRJuwDJqXbu959ElIcFwYQ9mZmzsxmr1
1ThbESkJp+W4yeg637Kea3U8Z0Vy37E7qNbSr629TW4MfQXE8sWimLLihfaWOtccPZCr1PGwwDiu
jF+JySyuOqnqR2I7h3vumnit0LebyygloXuB3L18nupY3SIOD91lGMesg5O8CL5ISdFuUY+qdhbF
aAWX7H70BvsqYacrSEMmuhEQdCMRSAMuyJDKvkG1vi7uu24UR92j7oaPrvJOISmp3wYM2O4CQVC1
DzqfQTizGiffR87oMmzmPdeRMDZdmK3S6UTHmXdXVhjJobtWKIYdLcknlMEhbDdaT9MqR0FYLm3l
oPetjTx4znXdarEvdkC0wK8N93xfOpoArRjeqH+z9M2Cqf7qWnnvLy12bwyxQDgSTI19em4pTzBS
ZgNdtVFLx69l2/vdoict6GmqfPXoxSrLFhNtmm/RgGl3GRe+cVEg5T1ouKiOTlr2xK04mSkP9BOI
pC66yP/mZxXGSHuaamYjs/3SouFzGNWi8Fyrs/wqGh3raAdlfxW7busuDS+trmNcB83SQtPAupp9
6C62HfEGqGyol1pXS1xTSmIHlQGds6SY7B46WRG3i5I8ypeWN4HdSGL6qGd1EzlAlGlXgKm7bypm
EUD7pWBB24mUB1ZHCO0hIwrWbr3qj4AOvWOXzl+mSLX4jVhucTcYbQ7UFyltzFK8t9m6BD4JsGMj
hbkaMcKoRaGNxU0K7w2Mpi+HaDlEPeQmzGLBHshw8Zz5I8G3vosycZE6OKgXGZbIEa2ENJDLIZPH
jKt5xYuTtRnOBFf5rJjcRh+WosWovHBqNX4NPYkeG3d78GhpiSLQu5hGGzCXwFPAvIAkBm5GcDb2
HouINEmmg+sXxMBaYei/9Hmoo0fPgd8uU/K9zpxSNTrKyVE+QkONx0OKVRTJM1Jnc52h3oYi2xm8
CEQ/Fmip8Uzcl1Pu3qQyHbEZcE7ZSipLeyq9vn4NKgvFHcaP9ooZZcD0HusgCio1Pk2IQe49S2Kf
NsWQvIUK6Pq6Azn2YjVN9Np2Q1ZzGyYMAn6kJdkicPvqbeSWxosOQawEdugyZSrTvusROcVEBspo
ZwrLwMEHc/+L5wbxQ0u/Kl1EKqLKXtP5AYPiN7SQpB+EycZtay9ahWmAz4DM49mlZ7Bj08ZqAksA
caI/a0qjHJZ+HMEfjhOHNUJQuJQsVCPtcu0yuY/rzBUxWzE5C1nNvMXybGII9FZqrLs76py0sis6
y4giB4NNHDk3Ndpt6Nx8yLwM2U7RKEarNtT5dMrQo9eryRV6TmIxAAB2GL736rHDudG9ZHjVtDKt
l7kz8xPyDHoK73yETs3M7WGicywqmtAdoBVoFVP6Jax076ud1ogIbLeFbVCbfuqudBb+6OdK0eU4
S2LUPC07GE7LaxDfWGkVjSXW1nqOKCCt2E4B01tHJMV4Eu4RvQHJ69suUGQQt4Mf+8epcVDHUoOI
rRUJmk26RhDRPnjVhAU0i6OImUNVz1OGIXMFB6eOziFgMiH6Iq/oRuZJs9Nlj9tjiI2BVvHoU9os
lbQHUDClm6xdt8GWUkQxtga67umLa6Z5zgTs+phup7QIFklc8N+g8xBaBcmgX2hyrE6aTjTywixH
iUB0su/SWvjOssEYphB4hskD3FECh4SOZrVL1fBGL9X81qQFE5055uyBbB9RO/gGtvpIlQGcsZ7B
zL3IjT7tlmZatcFSQMG/bqz4utEM+uL4zNU1nVtg81HborUQvmE/DnBAsrU+eFiyckm1GP5mrBz2
8difwIll9Ekt5GIFeuDcrR6NtPX1c+yeTrImhGRkBKzpXq1Hz+BJLUyVF66a59eJscM29UTfUDXp
GVpyV0st9oShn56LtAg7tZp80fn7Tsdcin+DCHqbcOt4GEam7D43F+EIOY6sozheSmlJNAYpmWZY
bQN1HJK4RXRbWBKtFnmZVDV1Laqbs3Dynfao4n4ADTBYA/S1KaMCOHtx7fYGyTcAt3Lw4uY8xgCj
kpWOk865DPB21exRy272vQalXZKni+usvqG5XPRf/Bo73mVU9k0Xboh7sTzSTwBJr0Y9MvUzDARl
W+F1RVSp8QXEc7PZzcmRvinrxte3Rt54wab1LIONZTMGwcwLCeOBCVKzS70S50Y5dWpcknZJjNnK
xPYvEWp0TUBlwwT+mOeLsh3xaC0dnbrCy9CSiapvaDUpbpYO1MHa+Db8VTbQFoSAhZOBMdwEuafD
gNfz/FUb/PoCaFtdgDlqe815ic3UnrZjK1ktIgsG1id6i2IkjluPHTcXgOBwgcxhbPRlJ9kaEI1d
pB5inMkem2zbZG2MMVGVDKB4f63MEd98+vQexc6xoELYOFK8im6aRxFqZ8WsZfeC/KCbVdrg048k
/SIkj3b5kni1YS0LvUsMFKeMLdU5UQFVf3Q66bgtJTTq/tdtQWAihTIzd8KlNIzIMha+JEEVl7dm
F8kdk1Wdncheds0lAomJKNPCqdL7UQtMucWi5VeHTDkOhEpE29wJd7Bo86Nb9g+wQ6aBTWQLvypD
2UPtf1UUuiTPj5FdEjvfsoYrwkVVNYa3s6SrWfuM1goJtWiEzUcRqvCWFo+0SGuryS5PtpGj0mzY
j+iyCYpuEBpH/jbBEKRh/68Bt8wYDkuhmllX7JK8HLNd3ejo0HuoocliKMscI56nLGbiTnMq2IUR
r389rV1P0IX+/6cG7F5V06rXv118Leu/bdri21ci7ov/eGeL/j/v/4jl90+X9hw69e4PcIiTZrxp
X9V4+1oTB/8vt/D8L/+nf/m31++/5TiWr//8+4tsi2b+bRGn9aMMgCbSDx2U+ff/+XOXXwU/d5RF
9PWnf/+nbMDwLNzQno6yiM6aa89dzz9lA4YX/MMK4BSiT5lt0jOX6k9hoGY4JGW5Ns0/olxdmoyg
FWs0VfE//66Z9j8MF0cToEMXGB0dmr8iDfwQ70ncuu0hL7RncC1QK/0jwRtRaerACnLuB18G5zZk
m32QCg1CjRvdMlp2OxNKyxEF0RwdkQVyZxcmb6giabTSGZlpThrRIjbU9EmH7X3nizNzAXaZWMnJ
sSI+9mOHTQxYRSNwA/ehHqtV2HQsRVhyXsM/yDbU/j9rxL9vHf95PB7H90xl/vihOxl3NugQinhI
mYt2nfcUn0RaG5/0QL/3hv+7p/XHYdAwoCKht0by40zN/MGYHodlho0x7u5LD3FioQXSWihqUNuQ
sJRbv51g0qR+cy7o2q8aD8igVqn2kybfLF94dxI+XE7/O7AYJQev5/uTSLLUrsPAl6eCrItd3YzR
01iRfuELv31gfDVWhQxDqo5Sv1F2aK1++EJ+oTz4+SaQ4IPxlX4mmg6bfNn3x9dstBuGNIZT0QQ9
TRQhlq05+NeW3hiXkmr1qnVS8wByZ8AtYz+2GdSK35/DT4+bVrRuIPSjMumh25n//ofnUDRwYcE1
NydlmuGS8bheNfQuPjnKfCHvbzRH4ftF3+vxhc0cuR+PMiCmq4x4wDiP9h8/DAEAetw6W8WW7JND
Ge9FvrxZs5DIQtLBxVD49T+0iqey6w1iTMYT0wdNwKFNsQI4BjhjPzijhRQDGShj4zFotEe3V+42
p1uwS8hceWAXa2LsROF79vu7/IEB+/2cbMoopBq51P2c+Zx/uMu2J6pUtKo/uZb2pUXDSXGm2KWD
czPkGruS0vpLwp0/boKPqNoB9jnLoT58XqY/2Z1b5uNJUk6DeE8iRWT21DVF4n3yFv/0bNHMQLNA
REPmKJKDD29QUzkjvB/ZnfKWZEnBMghTdAfm3K4/kyO9FwlxVRyK9vEsRvIdAg/nsfKH21hgxy1j
0GqnVivEZvAC7Sxs50Ija5Nbaqb62vCUR/yTsNa/f4C/ukgLrYPLTs3gPZ7P7Icj07WOSztTw4m6
I1TwptVWbi2xwzpY7n5/qJ8GfC7S0ZETewH6Ms/5cD+HKC6SYDKHU2iH516dPRpdhDmFdc4irq3n
3x/spxeTgzF/IkWaA1q5qe+vyyuJteqAHZ2yAQkbcFRgzLRI6x0Nh/J8IkT80Ba+/OSV+cVRZxEU
sz6jN/KeD89RTVM2Fl6sn6ZMhM9ZX7xYEHO3NLq1ndbitfdGzXr7/ZXOt+3dEMQCw+EBeiii0Cna
H74IzsLuaEPppy4imSjoUWdP/IK/JLz6/oaaJoOcbbOiQOz4YfYsuh7xJCqGk1vHGLedGpaRNfzJ
Nv23YrmPcZPzh8B9A9XJasXhFn4Y4yjvWF3pdO6J8g52Xwo5EZ0N6vM5PuuONqb11ICaQ5IT56dB
h9mlj7uhYXNEFbgaTr+/tb/4ODgb5GYsn4ggNT58HKTLlFoOr+zkK4vlOVVFOSAALza/P8wvrxoR
EFMlcQAGhpH3L+uYef3UjY17ijFQJXvQMdYhufDvetqiN9wEc1+9UPaJvgV0AP9c4//be/6ri/zx
4B++FGl4eSBU7Z6K4AL/neddggD5/QX+fAjTdA2mCZwpDpPXh0N0FvumHNzmA8nc+TaflMAzTP83
zZ3PMi1//hp4SfnwWVdih+H/3t9KrRc2Jek2OFU9aRaZ6dGZqORnadTzFuHDR4esEkTY/Gawgrc/
zHsUf1UyJ9icfL+j3x7nsnmN+hwvRwifRaLPMKnKwAOGIANPbVs2TfxWFbN7ODIGTAKQruwnvRWQ
KozQjalNsmH9JpyiTOjNG3SzQjuuKM5igGm2MZDVENhilvdL32rGA92z7pq+DN56DCmrZFS2pOql
SX0XJd9LhPTkCEvo4oDKcCI+G+h+cZs9Nk4e0pBZ7Pl92/HDtOEYWRVNeCVORZ3LdSmQyrDv/wz5
/tMyFi0hYzf7hICNDHGX7x8m/WBT4V8PTmPI2JmFRgEApMFmgMwh6fdxRd3hvMWrdw0tL6vWRp2L
T5Jf5xH7/ehqzzs0y2Rtgxzw4y5l0nyvHhItOjm9GeyHoa1XJpaAndbLYg0F4C/vUkg4mVPRgAcY
5swzfn/JKNEqgYYkO+kqghQw2TglBIjB33+QP99YjsKvd9lfejOY+P1RzMEIh9SkNIIAaMaXW6Wz
SccKUGvfOde0PtUhKopwb1UDlo4oKj8ZEH55/HlbSqQUW+DvA+IPr48aHZtmdJGdSCtNLsume9Kq
wjwkkkWOKzRIAwNluYUltccqNqJP1pAfJJDzZMblO6iykXgGKDA/XP5AY0mLYzc95SA0oOVsmV7V
wYv0ihTMsTxi5UqIeAjT89Zi3eBWE/mzo2F/8m79/BG5BN9aLgtoptbA/nAaZlhiGKe5dDI8f9oO
SYOzuJX19vfP+pdHseaUXXhpFGDnZ/HDve6nKKA7yRslq0asMTkNZ6Wemn8trni+pahYaVwwa5PG
9lEynfeI9hxQ9ycq4cai7+MSyLxXf/LkzF9djMPAi/IbDTDfyfuLAaTdhF2np6dRy3xak7KGJa2M
GVFPckcirqcYCwMYJzt4kH0VX+SU4u5d0esveoAvnV3vsIb09OZ5Q/fm6cA6AVLPzBFtKsY3A8nP
1iYJNaNaqaATJJnzpQ7pcoWdAfnm90/mF18BC1OHUCOuZt6uv78YwkdIScTyfxJTlW9bj299CCm2
1JphLNrRtJdaKJ9hxN0AtGo/GQI+5ip9f2KOjcWDhSNP7ePWTYo6T0r23acCDMuae4f8QSuNvdKN
ZpOVRrodrcHb9VWrbyqndy5lF45Q5vRkE2Vh/P/wLTi4ZNAnu6Zjf7wXc7MxgKmRngJMXfsaGdmm
j+3ik2/h59Gc6YS1wffjUGL7sFbuAm9QTTehbPNn9F82xJskiMQ+EWLaT5IIx98/4V/cZEjkhEr4
KHBsvvEPy2bE+IrXVdWnoO/oPMLYkrEJh8twx/00WO6j0XSPHdK7VSf7dG+0IPIGHQUZJIHsk/3X
T1UZ6jCzN5hlJgxGz56rjj+OBHEC9CUdi+YU2aZRQbNq6jM2SoJQMhyYvPX1Azeu2LgowOm5x9Ep
Tir9k5f+p4rkfBbM5Q4FDPZKfMrvz4IE2V5kltfMJQN/2eZV88DyNNr3AJnWvU7nRBSRtrWVKDYj
/NTnhvivIzCO1yIQ13JsbkdHBZ8UzLx5wfbDPM9cMNcybD4ECiysNz4u6GTvF8IPu0cCKrTzCK7W
o1vXDUpDtLjmQnk0qBa1qgn+wHbvXER+Xj261YgwCV4X/LmRhM5LAGohMuRGRwiIKpHsytiqkfJ1
9Ywbzl0oWNh+jsIexobkyFheNe6U05LJA/3RjALoa1PTF8fZogy4znLy67qvjRvKbahXEkRZR7Mu
rQGoSKXDaEKk8SVK8viFtB/7mAuJGaKaahrg5EKigNPLKaUV5wD/7wgO+VIIZZwI0iGeiGhyMLu2
FcaIZSGLQ0xpJvJyab4eJO7oCyVV9NKB1mVWQlH/bE2jPM5a72+Np1nWIs2E+Wx1fqKQAAz2sxFE
1Y096Q3dyMKJ9EVZ6ixmJ96l84Tm40sZeEIgXmBxbjnthK80oHun0doaqMTSJwQqM2k0+OIyfQLB
Gf6xhf1f0OvfzTkO498bH4//9z9Vloyv77sY/MgfXQzCMOZyMZ4QGhmsiOYi5p8JGs4/GKHYxviE
PLHvn81r/0rQMP9h4H2cd8cOi5e5TfGvFgaEWJ/FBssNVnh0OWz7r3Qw3g/ZFC+YEEBrcHS6nRzy
wwgKVa52ITvby4y3oo378y4PDoK5WAz91x/uyvUfX/uPVr0/Yuz/exT442D4HqkrsoOcq/jvx6as
rRHxVg4cJhrg0x1vpVGe0SIFPdw2EsKPWQ6mcRE7QfqmJlX4W+QVpIcadevvYMpogkIk28UFYc5h
eaP5VevQE4zS+tqsHL/YYQ1v4g0U/ELbVzUE8oNZoYfeuV7vXZClWMmrLG5MvI9JE10WcZoA/wgU
pPgYTXW1mWwTy1sniDRfEfLh1BtD0wGuGSn9mayiNrEaVD7/kGOSJkEgvEVjFhXuNT1Qz9iQP1JY
Z5Dmq2yJ9J0oaZvQgHxZmh3ROi2/qRkKctpdkiWegsyHMCARIGI+rz20eqqLuRUplazrVEY+WMWs
pynsqokVVMUvWPZm3kWbQE5Illin6d2CjnesXbCg1/dggWW7Uk3fJ2KJXzurtgXUJXHeQUEsbKRi
FPOhR7kEepv0usMlsgIHpXOZtNnSr41AbeNJJoy5vYbcqKbhay58PZ073DUw1R59YMFE3tkPqZZi
TO8i7TlKxRoJPosox12xGivR4WnDMjY7MJlJaCzMGlRdbs9a7P57rzxEykkTedn53jbp4blqBfpu
AyQ/moRo4TZoBErvNnJZ5UJvOwUz04bmv1xNinE9Nh9jxFnumN5q9CHWSjOveMfNi7o0/UUOpqn1
ok2HyHUp9DpY8urvq5HAvEBAJU0iAoPrCchFNjey06Q6S9z2LBihbnWDie4ZsRw2960UIMBhxC1T
T7siD3bXdVO/SnrC0RCcrrKsvzGt+JCYcQJZVdv4DdUD9gA9GhfiZrC3UdQOv4V9s7BxVmGZoFih
A4hCfLoTkzAvzMG5pR3ItSFOi2uiBL3oApJECczP7VbVFIotYs2NXTlYTfJVOrQs+w3tsjPazeSr
29GILrNJaTuED2edgX3DbwGJeHVL1iyUqbBfDaZDcCpCiKEYtx7dqmlWSU+cQSmxzrvdtWPGr5BZ
llGs1FG16JYgmQH6uhytHLlNG95bEP91O9xpNv3zdmZD1lO4H9wpXI1a8+jnKLNML1mhCQTi6U7z
ubEXaHrAEd9rh8MsasHnVTSTWhq+5sJwRQCj+E5IAogfbBVpJCi0V50/4m8CxItgUl8FtFzo8H0z
6PIh2x8uvaRKKdbUr/UAhiHCC7Dyw3RNdWGlcrhXkwEIPqsvSkMc4U4jqq2CQ49BBnHItUSevqDm
suwm/XIIC1JDRsBDgZ7ZG1bGZFSVctiEFvx/3zROZhnkKwDppOhM9dZHWuu4zSMnem76s2Wt0V9A
NqwBssjrKYnfVI6sW/iYUIKOcHn3UOTtI1iuXWPNdIKChlXi1AQrBt2yDa1209qw1kfIpmT6WgTn
mgdv5KJNtlSLsKqfLY0teh1O+9RO6vOmrKbV6MI8JXoB2ll5HYgQxmQKCbirph21KexgsfdKt3wj
pC8PgFFvS/w2S5Qv/RqLLDLqSqpFq5S/lMV0bkeWggkpkZNa2VuUgBapu4Da+rikQlYcvLZ8CgPi
wMPCgYVfvkpsd8QwaN4i0EiQsNu1MwfndCIZFogUV3nCkgf73lU3sYZSTXKoY73cQrHdWAK8Poqa
GMFHcGXXxhma/30UZgc9JVM0C5q13oU3ddba1OH4Qk1P3KQhFFWVOD30kBzUqeWcIn9W2nkdHjGN
jrbEab3xKkh8DghGJ/OvQ8/0SH4uCBqT3nGoXG8PRGJXOdm+rsg/a6Jql8bEF/UVgnuOZil3xGNF
gKsWG9Mt4Gt3gd4KV3wVbjOAcewUvB1Fxb0rvG89NI8VTd+thr910XlRBqGvtZas8xBIO8nLlAPf
K3xzYQcQTIqsbdZRZW5s/niu18jdbGgc+6LTzgZ/5Ezjpq6XUZXppxgY36712g1eoLVtsZtGeneT
e9GlK5BZO7zfEseDTGJnjeloLWonWXg+rA99TI6CvHKzplPnEti6VI5iWQkgrq58TMlksSFUHNZM
EsUl77pcAwVWxsWQT8ESQhAOOwvpckAuLJiitFpYZcVzRSiQu+xhAm2g74ghLg26A6awswoD9xL2
15vVQ18lFStjXozMfJ34RgPbWK/2fqGdVWmhHxwfGXdio3Vs8ZHszCK5iXL1RKn+Ak/2sbHwPwrp
bRVFon45Td4DSSzWa42K4rJA4LEgqP7Cy+UFul6A1NZEEqszbvy6eg7K+Gj20n7F7gEQ062IP2nH
G7i4OdutZMPk9zx58qkpCTgKRDXuU03fhWZOYExY7uK2gKVYlP5a9XJfuJq+CL3weQSy3lfOWydj
4mo7kJUpBpZrZMKwg93SWmc0GpkiC3GMQmZMCgs2+6zc4kbxkAp9uC+8lAoDvcygJneHfQkxguPs
szUuJpm/iQIVNNkh5WIYrcsk44MSdk1EV1LAgJ/wJySFwzSr2qs2qCMQfaMqVpEoHgrWassSNSIf
PiRLFbSnMAgpoWXwRjHPYesT4XjmqfKAVFjtdRauNOfxqfJuIKBk+xt76VPREGVf6s6jP5YB1Lvp
C3LQG43hKbQNa9GrQGHDc1D4Q7w614H/L80BvWdnV9pK2OluijNi1ZMbR6oL4FN3jg+NB+yeO899
/dqJTfsWi1CIMXgWs056fue705MztNQ7cXeFMhc8Sz3ZaZFWrYxOtDdVXaYH29QuyrokrsrVnyK+
iEVi6O25G6To0THfr9ndat8ADb20wyAvjSG5dRI8JSSZiGUAd//k+B4GYyfZ2qUkC2Nyn6ZClBv2
zN6mmVG0qLRJmtRG68pSzbYmz2Y2DvTrTg/3WWOtfRHvUahfgSX5ihfwgjfcPnexUa/cMN8Qpgcc
0wkuWzHynYw+TLqGyQFYIUtmnAygL1aRPR2MjG6SLLpvc9gRHvhDDqd9YQXZVzezriYVXKVNcsTq
tjL0/AJ9NGLlEkpjUBF7ROM2kpBNk0nfTYlzjVHyBgvOlqLV40AKTuixupj3xUssov5iyPWvpHkA
u2mdE1dLlnQ1PHe9eY/hGVyw1x/YmR4DXkRh6urMbl1MC3kPflhFyZUQNOCHQHVYxKunMtWAlONw
uUSvVA178tNZlNnlmLdbXw1lfAOGCZMfohtvAObZF69Jb3rZPo6rDh3gmIP90eErXggmHlywCBXj
lZoc51AmQne3hCMUoBpTy/N2hEDMicRqyh76tJUdUjwKoN3SjgJrxrZjno+BYixTVfNLbK8o6itd
wW/+pGwy12be70yw7c/5gSCNqFt9L4z+UMWNCIrAWRnrSyloHBA0asqV5KU7J1c4BDyWjINapk5Y
X/1+T/RdwfL+wPQjSO2AHzKXbKwPhRFk9x1KVVK/bUNqCRsgzcbilzZ4OnLfx4IGRhXneDoiD8EF
IHjuBWtGnfsc1Lg9veyOlmC31bC4Pc7gkU1vGwWGB0EmwYSpHVXSSN+KBeHkHGKdqVpYGRkH2BQs
tKzK0Y8thY5yGQEO+6zs89NdZWeLDg31Hl2Qn1QCFb16ZAKkRJAOmp9qJ8hPREDtNGEyC2uj5lHi
yUAl/P6efug/zNvMwAInRLGcUrZN7enDNlObGhgwPa2dFF8LmtTSurcqYL4bNQyCZEWzG9MF5Bi+
JCEGdhnD6GOoZXzBJUbyh/bJ2zXva98/ZLoP84YdMR6Zzh/7MV0UOJ1mYv0HfGUdKOUjf81q7SJl
A3qtlaV2UUkPuBysv890Wj/t778XHagk0Bym0+58KEoasea3gYVNJ4cx8YwTp2S4KCYVYatJeerY
91z/k9o3BY13l/sdT4Jci4oClJLgo0avN7E0eqFNSnk+nREQDyhu3crH3z/l72f+402lEwLghTo7
zibToo35/ik7PQVV4UmxMu6CTb6a9ldkkmzrxfOX7qzYyEd7YdwwacDpJmJm6e8Y9De/PwWONpdH
3p+ES5eEXOSAXq1FI/P9SWQpWzwP/+eyiatDkMljDEmNbTs7EzLbwrthJk3kmnM2xNlVKZx92TD0
Cj+pd2NeTuSIJfO8HBeLCtvYUnpBfUZr7s2FpxhG0MwxsKYzxczKbsg/i1f0YFPWrPFDgwCSYd4u
t7abr3CcLifIsDVFA2eUdzJ3QFm712Xar1xDrVxNXuKY2ZGxWC9cTe1lBaSmTBsMvViems5nvras
ZJGyRDz33YycOQ1sYy/669YKH5UergNH3MEQeZkscfA7yBxsXi5zt39QznDm5NxlCLsPITxsEy62
3pUPZO2dpVZx0BhdgRljDCnZUmKF2Xdi7gxpwTHqTaDWPKNQ32REEmL62OtGdQUw0TvUvv+Cu3oz
NQqeZkRVClMgy5A8vTNicVna7mZM+m3t+WfC8nHKsvcO9C99WN3Fjfs1qcLzPot2Y2/dJjJYtiCy
+cjrJ2GwOLTUA3flKLu2hTjsb+iPb9MxOROa88gKjV1zdBmLcTWa/GMtahaqbB86uBdZSpWa/dgG
7vDWibUX9CUH00gwi5TdK6EVR8bpYJE10xZK3VlIxX7J17nSZHhf+JGFaYOYU4gEMEFuY8t8nMPa
+lacpkCetQLMnqtn1HeHeuNBH4lLFzN3tpfKXHVl8FQMzh5xwEGk1aU5pg99lMxr413W9RsIlV8F
Dk1sCfLWSvq7PEVAj6pNr40vmuvt6PazfuXBdvl0RZDcMY6MM2FX+arp6iXiv57pwZdyE00Fe5m0
eHITijlRSuXBZZm2BB55x4Lyvm9qUu54istc5y1yEYuSdEtFoW+uGqs4Ru3Y4yjEBg3oKX9Bpe9t
aH2dh6ncTmZxcEW7lmQacDgd5K+WnNuTd4ZlBAkCNjyqTvhjqbWz1PS3mhoxRmfNtsyn89EB/91a
9Y3WWs1lMYCpxnN0aQHiZyN8pVU1r/wo/I1G/gAGvgNb07Ng4jvD0kGqWiDThdFN3rZVubUmxiXZ
xSIbrzJZ4gHKtmHYThQoUmLiyO3c5R07TDwKtAumcW8r7d6mOra3q5awkKJ+S/MOb2ujPTR58wVr
qLeccCwvdSGafcvXBl4gecL3fHSJ1QFp4w6rmnuBF3zLeIAHfZQOaS5zIqw81wA6krlxxX1FQixr
YDZEbbrTQATDKCnp0zpYJop1n27C9a7gToMPuvDqcJfLyTyNAz2GcWyP4NDnnDo4Kzg6HvySybCi
zHau5pAF+KNMdmUDHrzpfQsoR3uoh+qNlKWzooWjUmgyXlcGbVpoNBdBHNz2NcLmur/tYzX7liaM
1v9F0pk1x4mkUfQXEcG+vBZQq0sqrZb9QkiyzQ6ZLAnkr59TPS8dMx1tSypB5rfce65TxYHDiEzw
ttOIux9AtuXZkMVRh93CLMKL7Ta6impDVha+otBMG0RFSQBYJ8747n3lPZq+evDW/NdY2+SKygO5
Wker9Q4io5IeiTXJmDVqyLq4OB6zyNvbPClDX372AqYcWeU2WSyK+QT5gXtBkBNpqo/zVrLWtdIC
uU7ZuLfVN+Mh1BeMm97OakgDifqDDK1fs/60CuvnrEV1JgXQJX20bYzi5ziYJJovAV56h/YAdxw5
f7OR9ssgBD9wzjeHAXkOooPV+n99Y0FnhHnV3DfWhm24KvUp8zoH7s8sjM+gg72aDTlJFkPVvTRB
6T3PSzUwEuZDjzgbc5JaLEN1T3IieMc0yvWwEV3IWLh+d+kNefg31BxBAT6UcOMYYl/1akW1vDFE
/oMk4KSVAUsCLBKgmX/G7HvMAhUpyL5TgiLV4NEx1E+3QICjsFbH/LdqhiTn4s5ZqrKG+dsamtee
fJw2JBgFbE6+83KFrajQ+ipK882zlfVsmtVIIGQZvM2lAQNpxAPbNIt967CRkrHED3kheZtylhXk
F+BVea4qsTGKvPtrGjbbcRdsdgKy73HZGrJxm/HkR+WlUyb7+CnD9BhqHeuM7gpXzrVUSqZ34nK4
hLdpYWmf0R4lKFPHuCC34p6meO7I0cUYSMAAZnJit+vhfRqdD6IRgL/c7cpegKZ48KVxdkL5MK7L
06amH4S+GvMugBL6bW/TH6edlgNqMStWEq/7rpVkVxETnU2/IlP18fpfuBKalrAlSu3uRtWT3m29
/GUuQpwVGVzWrghpz59bS5eMOtqmfGRW5f612DrsR2uURVpJF3MRGHTYTBz8Ul9YclZOMmq8YQmK
nubdLrPHgaaB4KxqKojFFpHVJmNDPAE+/Yw0qjxz199l4X7Puem1xyhYrAfC3eY9hswuCYw22+cG
A4ukgr077ku4Z3hqa1FcmZ/4u4Z/7nTpPG2CwCxEG/RdwyL68U6Iwm6oNLPTJrT7R1z480cuG/nQ
zlaeJTI0xoQ0ECxqax9+jXMbYA9uxPOKSO2Ul9UPL6OYccz1ISxUaZyU5ygZU3dHz4r64nWCsnke
7EZjUcdt/VTPGw9yZSUrc6skFAQO8TDe7Z/r3h0h9Ko1OJC7/Y4987qGRIuG2s4QiXWkN6/kPatN
HELy3eK+NJafhTc8WxGg+GLhACzV4j+R5NnEowqiD2MqUGPhnXf/dY7jvup2cLd0c3RMAPhje/cx
YFdH+2emQ+XzN8rwHXEjCdk8jmC3OhFLYhGPQKQD4+4Dbl4oRQgYkjo8kVPaPEdtV7yZ27xtr1Hv
QrSBQn/yAnO9LqV0fxJDImMa0WxvtwTiRky6Dh1pN6T5EnMT2tl6g52FQV9Hy5Fk5Ho6eu7mHGgf
IG5zJXGgWy5YBYf3+agiIdNsYka65upHF67LB3sxP1n1/IIdSl+GyWAEQW4i85E6Cl859x+HYJHn
0DPxtfcUePFQy8XdU2JXh5CcvsYxL7UnPvlofq0F7JPZ3rP7Og0asrcmVycfg0TCS95LsuhRQFpD
cCzZbv5V3j1kI9eAvTsQwagU1tMwD9kh57m8355Ku3sHBPBltTlEO6MGYcFGDJByJlGoZ/y6KtUn
LjaiE46Bp6yGZWLgMY8ljs9bH2wHmH3jU+cN6aJb6xioKO3LRpxYidwDdJr+Mi8a1yW/rMia4ZrJ
hZH2UH9y+xM7ZC4Q92S4L/v6c0LMvZuihkw3e7mNrUiKEGlQy+mdL/Pf3Peefdsg6yQbznZXkauw
LDET7xtmkG9YxTox8HZvzGYS5U35ji3MxmrJOlaySgaH0a9R8wAa+XI1OyAU1RKdK0PkbK+mq4RR
AooA5/JYH2GDyJio9sPqlipdc1Z67DK4DcvhmJMhszNmrd8Ig34D5mXHrO1m8myW1ybrZOp4Pfdu
19xdphE1hMWkYTeOs/17oQhDUE1F6RA+fux9YA2nqrSWVEgX0FdJ1OttXti5jpoAe0+giq698EbK
hHMNgLUfDOWZH4wrMfqOTQyRJ9gJO4LHLalfSdDNaaGhxcwsA1YZw03yghOfAvZrV+Ir7tA2raGO
SQY0v4ehKLBgsjv6U1ZjczAYVzxOnfPUYF1/qLvQeTGJgEZiHt4EKtO917rdb3/BQ7siDNkwUS+O
oZ9kR6VKuPEb1Mh3bOck0mTVfHfIPgYQDeLOAg1TOxs8OOa/+TL8Rr474u+eMCmsaE0f+3lT/7pa
ioST5VdVqeBcwUXYjab66OqMZkHX5T21G46LKbejxzxgL4dNxNlIybrk7LlGm7wtN+vDfevc0Usq
v20Z+goGYg+92Td/yKxbn2ybhGkrEKnz37Qh60/ak4eaM48qmzV0O+27ynjXXfAEl5GPW+xRqMR+
jlGW6L0QkKIlnksSlLupSUeTnLxdlhXTYSUm9OvuDmWKiVydLBrep3zzT9A9gC563Hpl3Phu/uI4
qnnZXA//kJrgtufM4eeb8ns01XAcjGSdmizVEFWWeWNW6Ltc5mbCQc+elMvSXrIHfO4pdv8D9bU4
aqd8Yn25K/rxkcCix3Wo0toQzzPMAcFY52D2bLbwgW3xMEb/hjoU827qpp/uYiggCNDb28K8DGtm
7DerFHHVCyOet7zZQ6O/J41gJS+0nYp8aQ/5ZBCkVt2FK92nIhgbUoZ97W33Ys39mcnSN6sMN+VA
TMs8cNOQsMfdwnASnIwgPBy+z65Yh5tjO5d55AnoVfXSdD2Qk+G1DW2AxP1S7wYPyJ5gjxbkw4Oc
7OG2utElCoYaeN8IlKWjdsiC5qTkcoOPNiKnkQ+SVYQEvb/OxFqZP7Ftc0rmzmlVZDXsss5KcMZ9
ysZ+84zMe2bzTkHlTsuvwCJ0JygByE1Y2Pkttz+z9i5a26ZfvVGEOxYU7glgx6uxRcAFc6BBEo1r
unjh3c9OSi6vz8kbox6Sey72TsVIwCeFnt3raibMGa2HgMM9roriw+wpF8F3sCryoLtsWZvOHjX2
Ml+5+OwdzyQCgy7zL7avnL3NLhx+gv2Uw3okdPFTyeDfYIOID6roKVj9PC2lRy3Uz3nsGrToXvdA
BJ19aEJW8Y25xCjgboWOLnB3UP5R2+yQSum4cnJ9boDfp5XKqzPvboewYYr+knJ5a6nEZ+0NsWd1
n87oX6AJDbe6ZzaggndIHDtaCgftpJudmtE5Wx3rJcvJQ17e4V1utthN7G6e3bC61eyZripvQ4bI
Sx9D1fyhwCwdCE4ddgtjVDueIx1cgF4w7y7EefO5IF1ooNzKG0iXoWuO+Wxvx0zlL2w3oCxOzOEp
QvaZ8MkKMivjqRy802yo9oMQchgyVa9ivEf8vF2WDFDFRrFAfDLVyyQHtBX5+NA0Y/iqvIqlOFCl
BF1GCageflW1kJog3fF9Hef1OIezfyYAj55q3Lrj4CkPxE52tPvyyyUw50+/uOCFAROe11p/mSj4
z1G/Qb+rfknpMgYKxK/WGW4kbXbplPvGKWiXJq2Xgny2WryiuvmblTU5bpyxadc6nxCgYImFkxWv
rMZH4J5pWK2s9IiW1KI8F6O0d8hpcQkBSAhrfk2TYexRvz8E26ri++QBl9RLuIJ7gdeRKL89rmo+
jjP7nsLzL0BJtxiZXH2QHMcMnh8rRZw6OqPokUHtb3PTA1K28G2brX/sG2e8eP3JtN1bYSkXD3X5
0TAHPND/Gmk5D5JtGMDo1bP9w7I0N2Jl2bo0OjxGbcE9VbIIdUz5JUam5hNeVVDgxsPoujcm1TLu
RP04StGCHeTz9wzvywsqvkQAfVD7Oo+lEM+1gimIZKhJkI1eulYd6ga0UEEFeC4Wq/sD3NI+QD05
Kb/6mAm7oHQIfvS8qlfSEF9qfOE7CTdoN4/iwV5dvhNdrklhizcpzbctCu5xMLu1xMIMgHdNMg9X
OP6eV8srH2fBC22YzRNr79/eRC1EiOlFODA7FkcCSZjLi7VOq7Pz62bghSEE11utR0/Uf3KXN6f0
jKSoHcHTQ4nYSoA/E+xBwEkRZMrh3uaE3j3lSLnU51m6aW6UbYimxOXf7ZoMrN8m3grZvGjibsjw
Ml5BSf7s3eLIp+jtTI//sTU38B8fFL8naHMA2OCj0nOtNVAkY+AZidZEOnMbM0ZjxzEZqSfFi1qG
t2ZjzGOM8qkCs4W1drhUMr9Caz/OlRqO2R00UpjzLcusCx7SaxiNz13ViN0weu/u2E7xQNpHXJnt
z870mLQ2j5Uu3gLy1ngA1N7tt9OaNZ9uuL5VlXnwI0RZpdN+EBdYvZv4UnaLMvcFHwzhpct4D6zo
dz63Nkng1Y91xvxjMWbkN+5WJ7wk33Il+bKYqr0zdbdyDvi6ClySH49VTYsBR+oeXBPbEkgvIAJm
aEyUVu/A2vzRz9E/zMDII0JnKXo+1UDUqgF5bawEYmx4n/xfhrO9MF+UKN5lof/yckP67ZsqYQvV
pHkm0/pOvUJn8kSsykvAkxtZ7JoXoDD7UE1HIn4e/ZWKEtk+dKzVoA9kp0D9xT6fxn5fDOWNxpBs
cEQaVCzhbXNbyYipIQtZ9Gk7+fVHVNmwR50GzxNHkEty9a6B0po6fivTzcAZgIjgE7b6D8R76kCb
uxe2CXeY2MmkWxWQAdnCh/QeGCE8L6H3ISO0fI1LkiZH39SR0uO3+2ZlvteX/MEqYkSH+5LSmYDt
vkFxsbjD8NtbB5LoiMihw9KciqsRuzpnJNM4dmbDi/Wm88JRnNgOCUuMbW4hrTeMK4+mLcseNwL9
NlORdVpfc8l4CvgH2mtzDZ8Db3tbVtCtTjP/amuzZk/mHEw/O6PpI61ScxHCPIFNPgc7sw2Lh0Kr
CHGe/xnO1sbVwZdtM5ERH7o8WR4q5ilAfeWhuI7RK5zraHk3+/y1H2laI6gz2GXKpDTrV3dzMx6I
7kiYLgSIKvNitq+MRZcrHpkHsYQP5FtfzN4AiduUDaI89T2NHAHF3LwUnXloXPaAWoUUTFKdFlef
ZU3KLZlF/+GlXAhDY5fo3nyfXG71ApbnrrLLidQdyajcbhIFKnRnhDXA1DulCpmhQxdMBgwTGqwc
x9VAa4IK5MnGlJk2bJCuptO9bHLxuCzz8JhbNAQO0DU+KttLs3DlnSKOOnA/w8CbPkzJ4Aw6Hwea
c8sjnEDb2JnPo8tNt6vt0jiTAv1HDYgfbKnbr7W1jCuoSGCSZpRaS3ZBiYd1GQ/es5VpxtjRfOmH
yEfuhOFwHc3oUvSNc+iEIeJlKB/HymQ8lnnMHUvOmS2YX0fowrumwXVtZYJs6MGI2e+Kx4ynleR1
30+2MYBtVoQo+sbCEO8oZcdXP+vH29aY2W0xLPx35IeuPzIfCYVl1TOQaH+GZTqBmCacjsuSk5Oo
ZIfFTK1wPJScPZRxvfyCpePGeJzCHw7Euf3QO6DxBk+3SaCG4cc2FM+wqnQsW/ezqcLtqHSYHSn5
aPPNj27Nvkej90/SI7lPIjhFjSV3FhTBus0Jhx0YONX+8kvXKD904d/q1dwSy57fkTX8LCMfDygF
BKr4+ysjRJmyMvvT5sJKrVk+Cp9ixHQr+8hCPj9YBuSyaVwZBW727ya3DN5Wfnx/mo5LsT4PRumc
gGGQFOrYf6PaqiBrW3TYRXOBKs/5HSK7MlGK7AJL/pRFTdEX9KmZh5fNsfVZGPnbnbu/R3KYylp3
KZtC1JEWFTv8iuog/5O4MBcbMwTIWYDrkS1ppwmm1z7hQa5CG9NE1qkt+E3VAYejUxFwykQHlR71
3OATqAj5Dd1g4H3NBemrLgR6BrJBgmbKe5isSVxNL1r4YMBGjV7BZ2adRSjJamMMRnjIwITb2RSq
zLqr7RhTCXcDYjwCMPMRtYaQj3Lp3vzeWzh4G4y3Cd9bA1RFk4DrO7nsY98v2e9Yk2W3Bw8wW5cO
UOjznTXcF0k+bfk9T9Hzz6MXWHFuSVRf9wk2iHU61locpS0eOo1nyMv8PtVyQLzXsPeYfOcmBRsr
DpyT6oK9KCjAHZXp/R1VH0GB89q9I6iBLCYq6m7pDGgIk9kgH7WFauern8rwv1qB8ZnfjowJfHuz
4ftaYfRiMD1v8jfmD4/R3DYPGyLbZN4ieeSMr5Fousf1zkbT0Mxju3AhhfkahNrO1pSBlZUxfCI+
q9HyNEWCaUZLzHl0YBTOuMlrrkRkBbumDLxdYEynVqNSA8GF4Hs5DH30CryxZJRi/zIWhaWnuyqf
psKnTWJgsc1EovN5YfHd8p9ZgbFn0bRxjN7XNjT3lo7eAmeECWjsAvBdCaN3prdRuna8nQXlZD7+
JkUNAL/buWkGwj6ZXNpsN9yAKPfviFXSSXWnrcquszK/V8d+HlbrhyDylBED2d3EHxP66agHoGyH
KACE5zrpDKlu55H13LQAc2vA/THf8T/Esg9mVYyHJlNP9bLYcefXYGXbFXCd26SSOOtch5dsQJzm
VVRnda0+CbbjNFKgAtHMZtJh4UbmuCfUzSl+tw6wPmYzZ6OLSN0metnJfrJvfs3Gv8tGw0vPVBgt
MNDvvJq4tSJ7i42yOPaB+7H0xXMPLr83cyfher7kDE9HezzTUB7ndfhtaZ0SqJYKTWjAOLF0DZ9n
OHBQoqdr7ZsoO4vHlckAT82JluXgifI31Db4g2hJTg1mtgmGee2sp8JyT21QFAeo7S96Rfc03mmg
2UaiKPIrukeNLKOs/jZk2AmQnobUt8xzH6nHf9Zlc7FEfh9jO+9E+aArDbIZFZlL1a5hjIL2t5Yf
wHEQ73oUe669vBFb90T9hRmnsPY0G5eobRJXMuU0g74ne3nxQz4Ypr5xbZLaTZj11ZqIB2R6o35J
26chmGf57OUie+GMYjtdLyVcMtc612JgMz8hry4d0SZuZTDmX4kk74wArHdjTP6/sbHztwja5L7W
kgGdDbe0m812OWWEyWqvd1J7697sEtKxIls9sln3DsQFzIsZiAT7kUrgqKLhrIvuAILFTO7dO/kX
WN6z4JtodfnSdwxId3PhZ2TreoQz4DuZU6W9FN8AP24FDsYv9GkaFIJvzwvKLkYds8ZBzkDmjmQ6
OK75m0EpPjmK95C79VEHUGUDYVoHarrvsQmix9ARH3CTY9vMyoepICmRa3REmhZWe3Oa07xwzecy
t73E2XxgH/4NFUS6sfWZXDi4jhjESyn9Ckl5y5vnLuQNI392hPHHFmWYdD7C9GhEprZ6on8ohOVT
ikQHpNEHMI0qDWxdIKn1vgeapQeVu69BVjxlAUXcoL8ZYnqp1UsDuHMR8BPnDP7u7Y8T5H9mZOyJ
AdzztBXYAqr8PdjcUxOJl1F4EA1nkn37+zFptp8dRGVdE8HyHzaB82mHlh58oTvoJGqib2oTDCBj
ybDIDP/kjZF9VZqzPOpsuRfSAawqpVEipfPhgm7wPlOmZE/gou95xlN3Weri2JhGTXR58QPzAyHe
6KGNHoVtlfk1CdY4THqawXiuwg/DMN60Lx7NLVji1WbL12JYWwbfi71+BfnnBWmgWcC6FbhnQV5L
4tl0GDp6okpI2KzMYDCdl7YBCqUAG+ZG9zPvxm9Zt5RrpFPTnraaeIfcw5RW8866023uZzsNQGbv
xwZuF0GCMYN3IjirO14S1P+OOhQcLC4PJ9+C2A5brnR3OGtjSQtgHRDB13SyWfkKHen9KOfTFjpt
yu/9jOldnoaeAXmVGQ+kI58N1/mJAdFPRiMy9+WY37Qzq6uxVb+GcnrrFwD20xhmzCOqPIb1tO2E
Nz0HdQdesejjZixWchpq3hTT3Q+iDlKPaQk7P5crNUNvMCt5Ma35QxOTnqDupY3M+PGS0GoGIgBa
TXBlFVyqydiLufN3yFazFysM5rvP5gMxzRxTc9+qxiISx89Q9bjrH5zMP7cRq245w2i3WLPsNsCU
9IZlceDTgK8VhtXH6pp/i8GZXlzVYWToRg7l2tas5FGHbCu1PbGosSnai1chbXbw4sdbrW9lkTvP
Nh6AaVePHrcN6+t4QLMfrwMxFlMu3lGe/yBCgSpkpO7uw/exheUpBtrVOqrZomNC30kmGOyccDMz
7jw1mGERe8mzb2j/RLwnd/lcvwaL/VS3fpuUxGAf5omwgGmpGZSgLbrr3eeuobkfCwK6ZiVMZHRg
Te0Dakxb7Qp+pvzC715H+1IEKJpDaxiDR0CyGFkWYAbZbpHWtl2UG0CxBWPjeJemuE+7zLmeEwfF
+xbXdTvYj3YDJ/q6+T1fqtMrrhkjJztE4IkuX1ebAWW61rhPzmz7oyC1vG6KS4W7lJfGYUdeY4cq
Esqh7TOwg61Pp94Sfmr5dE2pt6iKp2Hz51SHOXmyqjbav5DIbTQiguNbgqMPfpResI1p4FHcYbSp
eSHHiDIDSm9V/fXLtereu5W3fNdSwZvJZJXz/LdtRi59Moi9I9wCPfwcGLc2LATfGY7y6efzdP9n
PiG87ICxb8yfMfXvOmkZznFtI4Mg88b8487A7FOnojLvR9a/mYLl9mMtQjWcWQzxi7HyLfqVDx3f
1+orzV+K1v1LWlO1fS82QVPfK+KT92LBOJ7CuidslNbBP+qcIvX5P6RZYhO2fQVpGWyxVTX9AQd0
tl3NOWrcJKRc7w7ENDkyRRFMAjFqLCQbIf1SHRO3W5svnqWmg50F87BXcxFWR27Plc9dm0tGVI2/
BTeAfVF0qbUZzr+o+so+HtF39nHWcHTugBstxkc1krWzwzZE71rUE9StdioYwhmkuDpUz+yEkxKF
fQoxj2iIgWUw1dng6EO+EbRwyMbFeiURJipTDB6WPpBcYRB2osa5vAo/MEjMnZcR7RA2wPYPM5li
PRTMZlAZVf5MiVsss3CYxtadys6s1usqBlYhh0cP31T7Mhq+T3HFvnh96ls20+fRRXWfkI9gu+fc
zUr7ugT45JiNsPDIRMVgpB4cQuSNzVy9dLUW9c0Uq1souUJhXgsVUNWbZl0xtzZr23zGme59TPmw
bKkjZxQLzsgC+MkejKZDTFct+zD3BxaiBZkn9iDhs8537ejZJCt2QA/TbBkt3iz6eRe6yg7wedBr
2I8Winb17Dfad49jTrrSnnUxYtdZhH3wA+owGhHUuEPMR2nT+q9iU4mBAi5kx9VUxiO5x9r4AdLH
5+8agu3Sm522T55B6MaD9hsuEY51xNHkHKnlWGvCnWK89AxXjQI1wK4kBqOKkREWL26tGcOYtS/e
uiEvPFZmRANfpSnCS4W+54+xiZl708v7I4uF5QeK/WtF0hGIXsNAdaIMNT21oiU5uF87cecUb9Ob
NnqXcqFG0Maoz0DQnxNptLOYXZ8VQGuMcVle7Vty/1iD3teWIVnOYPyZPBMyPbGbRR/RURB55F+T
XeVb7ReKEeurrLhY4Pn8J8ektjISFyy/+y488ALQ2vxIXG0izVbMNqoZkOrz6dxajrL7GFL8w8at
u0NXovOOF3NFqlYh6HVOsIztn4aHk2FX6gCPB7RkhDr5GM7VCVUpDXxltw3KvmpS3lGEJc6G2TfW
Z88vXusSaHGy2ouxLbDyF1ucQZAv/3K+bv3QMTZh3FY09C3wiVRGW8y6Cnem+zoy75AotWpvSm2x
GRpzRAllizFm8R2skmi/ruJmmTsr/GzrRtxWFY03zzWY6oAqZivHDIsZ05pvb0G18ipHYz3Zj2vF
txOz6GpOXrWEflJV7vTd2zaa82GdG/uqkPod3abFqKN9P8AA57XTmbKhZiMzmhyehInV55kcgYWS
zUHARfFsjDE6efavLunE+CTMlaPTQleFz+E/1btfIsbfWrgZ4dhl7D6Gu6h9y9Y5YSglH/A2c0Sy
WnmbphHXi2OPfjqStiqP5Wbxa4nEWqK1DSfj1cM0lBPS7DjHzGmLHxND31tvYoEiRa8NYgsRgtxP
IH9f7S2aFd+sWWJTIYxpzJbtZS5668ZIg4G5kEwr4wE/fRIC/MhPveXwaiqmgC6TKsZsBx80/4wf
NFePCLP6D8S2HCFMlsh/i7Q7bkeHzNmJxJGc85E+KhNx227OX9wnTpE4Az7BqawtlVQZZGVGFMi5
55J1HnOfbtgL0+9/DKUOIdRHW38CVKw+fBUiY4cQwT00rAyXe0K8Hu0+5Pe09v7ye/D7qo19sqV7
uhHPW3a48sZrAQ3xq2uoS7Ai9Mww3CJ/RF/DH4Onz2PAiKlHjEl9XJDWpsx/LbrjOCqxlsfZYuHU
DasydHe5ZqaZcrysw77ssI/tNmyV1d3/p/xUdFQjZzMka8JBU8IxWozGJ2Bw9WusVqS84bLesDqH
YUKl3wDfq5otXawRtec9whaPRJi7D/Xsc4Zb5upmiRj78J85iulBRVjGKIAFmqiRi9OxNjJRlqoN
fwHWFq9IoOYrsbHGF5nrbh7jUOBZau0Gs2qZj/7L2PkIPhEAYuNzt/Az06X7gcKO/7azqSBuIf0W
YXkc7GxeMqN4jgYBQtwbg+Y1K0ZAwM04pfTiVOvjtL5201Z8RKNk2mUGrYvSpC6a7nM07e5pNUzz
y2tQHTRqbr9K35KM7Txs20Zt0U5NWjD9AZL5zPYEtZ1pCCdB2QRqvBauOo3z4P8rhaCQ2kyqEhzI
9p4pXPOONLXAh+SRC5jBKdL71lSmk9xDE14Ag4zG0WXV8sAURqX2QspIYjrF8ky/+zo1ns1h5S4I
mSdvq143wKNkM5DdHTDt9ZnE6VSrZ8r+/GZzGz2RMr/UlyoYEIevUF92fhFhxB3AbEo2oyhM7k7d
QBY3WfTzD6fvo6RugipASGVMBLw3JEYshVV8l0SwoBtxx/6NbAAaTI22J2bVV2MAVjhsTUsPT8gk
wj/82PkTkA0ERlPeGz88MZpvwxyU3z2KE2KU3DkK94q1MGs+ptIu8Sz9fCpDxuZUA0a5J81uXpET
mjzaVeNypdnO3ZMLlt9vUbHo4aGirRhSmJbreiAUigPn/6YJHc5qPjiEmzHCbK2b7WueS6o9nnuL
PBofgShYESdsWDmQg57bZ2PqvH8s6I1HK28qhvqmYvz9358j05LlLYYQIpTwWV9Qd0W/53Kyvk2N
JS1hPCeei2KO4N5NzsAQBc3RqTZMzoxybTlhGhD9WBhRiR6czLkTzwME/WMluXx6bmg0Rx7/mXl/
n5q869Fj2pt3sk22+8uoGB6id0R3JWlm8gysfVqM+czfzqwA1XtPiFLcVVX9NSCqSTyr8i6m9Dl1
ldsAQykYjJ07aYRUrSi2vtdNOeN+mr2mi1s8A39pL7Jrj/M4ATi/7c08qJMKhENM2cAqMNCMHKHz
1CGuHGO9N+LUzJI5aVcd2shW427EnNul+DKbr6Wje0/YK+ArAl8X7K0eL3oaMfT+h1DZ9okOsvz3
hReZo8xq5HLoIBqKmEahWF9G+IOs8JwOCKwh8YhEi6lskh/uH9Y06UKDyESKyQvsIUakFcmhyEwr
w9cMU1anrZm7k/qZdBZCBMuGT4SIDPKVyibMrmjFjcRcyBHsomi9DWa5kdaCLhoXAt8bmIG67fGV
tVXeRW9+mOcHXObuiw33P1nn1XsvfIfisqXqMnfkS28frrV2GBvdEOWSPxVPxbjqBxRW9tOi/XxI
zKm7K9Zxj5ZPPjrZbAdCW7ppZOSUSIRMFE/BDAD57Eyt3s+Ernw07IzeiyjAVlAOb0OPSnkIZf3H
0pARI1zFX0x4/Ss7ACp2kk/9DtfYYPOnfay6Ej99s+9gKjArM2E/pd1GBh7SXXq7Xd+zEdz1up+f
rXYbzoK4yge2nN8W5I85NnPS4tNcQd147+1681NMG/xCm7bmHqmHyXaPJgGNQ/r/238pZ7TWWDJ5
tUoE7olwt/Wm56IQcZgN/NIUcxZ1cXOe0h0AHjpKYLC8D9H9qrl2o0FmQ8uTQmhbVzBm/u8vYBLO
G9HjzkVyUPXjevNlTsnlRPfOzZ89LinSn/g37gqcEOhDxHOJcd6CJUauFBly6LLMr/r+rKCyx+Lo
mea2BztU2eCJIre+TlsIyFVbrnfx5inyscooPqA6k/wl2D65oJZpW+ujMzQySiGIeMgy9ExnbE+L
qo+iWPnv/38KsJQhwjqEJJDTINWSTKDBrfF7/neAYTMICLOkESjDOJsWFHNz4WaMSJrS5oshkUUQ
0/d8STjCtV546VjhzHFI6p77P+7OYztuLNu2v6Lx+tDAOfCNdxuBcPQMOpHqYNAJ3nt8/ZugVFXB
kJK86t37RlWpMlNKBgI4OGbvteZSt2g40dOjV1AaRGg9lbX4eDJizhId8joVR6KZjrqL+5fqvmu/
bQhrJh/1Nm2muDihRKCll+jTnMhtWhSJLv5YGa99w9KdrROYTbUh6Bs9ZM+Lupm8jMlrnHgvUDon
8Z2ShmXtUvslOqVG3cOoRqf56lSspyCXhIQQ0jWm5bYNG6kFRMVJdbOAc5UbmiFPclSLJDstxkFE
2zbhsxeVEhPTpSh59Y0xZFLYzAfDXw3J0FKZIkKCjDGimXVX6o5/3dQV4V8OOUTHRZhBThZmreKz
DmPcHKUkEoaWEbpo8q8yQ9kEIsSLvkAYKJtbgxOIvWJbhImwLU2UUpYyb98jq0vufj7DikJ8vU5q
P263HamLxqLkT+cu51XnmS5lp22oBNETVrUapE1oJC2zit3YrhqoKiKWdsAYlASeYa8jzTGWvYp/
fcd5wbM25hCqmBP6NH0meoYqVR6MY+rKaaTkavSNeuNnhMtdD6hzvGNO9gw/vRrowyCKiu9I0GDI
h1ResmVqxR6qoaiXF+gsvIRzYgCYg+JiAua9huu2haWVOVtyNrTv7PLt+7j0VpGtoKEKsdfMal7S
jK6UgrHX+9mdH5JhF+fJedfrGD00jj2UIgAJpv6VH9HFxmnWoFZqfsjKecA+yIxoGCzWa3Kvvr3Z
9v4KVHWTp/z3fV7GWwbGc16MVegHzX+dhc8VdrYfzYd/avOaz0EW9eEfmq/m3z/rf0YSB+BjlSkH
c+o/s6xOH4smeEz2UVb/+dd+8qxs9StAMmkaDsZrC0IV2NifPCsiOeAd2qDeDJt4DUsArfrFs9LU
rzatf92RJtsbKIT4UNGgz5Ec/JZhWSaQRH6DkhlpBv9KI7n8abXk9v0jblmY79nBioQtpePRtmdX
6p6Fu3Ycuu/U4zcS0o6r1QVHfjs+zuLwKCt6qtND8JDV7UYfxcMgdWPRpv0pkp4jo6OHxaJF/q+W
PxBzc1Knw4OZ+/dUFK0W0oH8Hoy1vola6jQWBSeR/vBS9JlyvA+m/obWUOZ2aMInUv8QCxYmJ2/C
wmstOGeVP5otankVERDUwA3oSQJxrJgYUXqzAZTWZTGyBCjjox6glcxya0lN7ZRd/yKjzuNO5K1G
BjyA8NTrxu+kOG4LPZgWE4fTmkgaTYAkhx66NRuiraLuiqzeK19U90FtPg8NgcNq+EoM1ckogf+F
Un6LOngxFdb6xn5KSjpoGi3POft2o7bWRYRlvC5hARTBNdGC9O4oFrA9hIqDoQSq3WOeiBvf78US
UuBrrfVXCXG4Z9ysjNouTeKdHLJ2aU/xbKfPz0anY1uE02jhk6nYywDXZtmdq4Ks2Te5Thj6LwWV
k4VOtligi01ZMPUqykQvmH2UVypEnDWITQI2MuLKGArPnVPqFrSHd4gv8Fqa58B4xBFohY2iWsEt
EYecSZlJPKNfeVIsEqs6z0LVXg0FvQMsejFclLHZ5maz9cd4cAe1ubGmpl8TEdE1LEK5tilpb27C
NhxOA6MJt7ixNiqoiuVcE7iY/Mp4GeyS3ob2HFBS2dbBqKz8QVO2ZEi+ndHcpFAvnRrZSSFxu2CA
qgiLLLNVZCXxMfSacquz3w2gRpg/gjhfddHo/ER//tV099+by/48Kf4PnMnm+YLdq0pIBd5rA4Yd
M80/T2q3Wdi8vny5bh6b1/rLWcic9OWibZKReLwvR3XymL3U+zPeH3/8r0giy/iqqlJgBgataUhN
B6H7c/YTpvnVVIVmAR/QDchoTEC/Zj9pf5UziQAaAlpza57i/jX7KepXdEy4YfA/AoAwYGRafzX/
vUf46s7Me54xgyhdLOlYunw/Dcq2ptAUmv5D2aGl76rAuEI5f17U04lSlq99ka7yabr2xmHcEMqL
FiFdARFhg4/1aFVl2sverf41Qe9T/96TNX5dD5Ud25bMyuqc07Q/LWM61JVx7Hw0dlimFZ+U07df
YpKwl0oMkC5t1Z8r/D8vAu9t+dxCR9cNWAssK9x1YRwQIGpNEsOJXOlmNJUTg7zuNO2rOx/7D9rU
IFlV5aC7M5/PLbPgzqTU/vGXfo8eptWBrhVbF3UzaIS02A8eQhpkLbcUleHE9tCh0hyU2rjWY7DX
mPp0Nn5sLs9HqU5Hf/vBYBF0BpnK4xf85/3drmo/gLuo0UykabfUrJjo1tkponndNTCida2btHPQ
F+X6w8efLBin+ywERjAPWMPKKy3CiX4u8ftPOup0AwBqgKdvES/Izl6cnX0/OkLB4vobXN2nUP1W
KLC2VPeOzCPqokfViXlknSsrjH9Lx3VWijv/8/nPFdtqm22bxWW1bfhLZyWP5GWzQG7EH3zu3OdL
c5lt1YfqxFnpS4vfjp76h/EyOYH0vaN6fuYfFStxPp37p87tsOsvcX2Pl/KIhqzbLIDALaxVtXq+
5Ic+Pzf8JV3lJffJDZc7Ushde6WskV642PJWrEVbc8WufKNu6H1vunW1Tn9ER+WqWfYuB5utsYw2
OW2XBXiA6UU9F0fj1XAxXCgn6Ym5sk7lmbJVN+Mxp+ZV6+b8NHFUvf18e2UcKWtt4WynS/1cO5p/
Evl77o/tCVKPhe1ay/kynGW5Jfh8m7jXqNZdgnuPgg2r4JF5jsrmpt5S2f5kDL+lWP2HbfHrecLE
YePEfMZ4ej+WQqdtvNJQkt16eXETLsRJ6eYbf9c90QUBgIVTBYlXqi+Gk2nrr6ZFuMKFtkjW05Zu
5oY/uirdaP26OT+mOLSo3Otx0W/9ZeaOC/7BCufQkrBdN+GWZ/P/zkbh9otdgI5pgXEvu3UuM52N
w0JZ9lt0quvMnf/d7fbjgau/3zC+fU8NtIsKmMVhDtbmGXVv41joaQ/1XEvJVIIKqRm9fTzgtzxy
UHX29NaW+RiRDuLbT43alKc/f0mD46CFFPX2d/XYP0D1rxEwAs8sLEjLYTZ2GK3BdZFg4RCQLUr1
yBO0TuSQY4DlFxE1z4EsfCRdvKEECZhwkJkaeI30k0b0F14WqcceX+DY8etfv2T5TDn2fPSM//5n
b3+uHFr7kxFgvJ/G3u6MYTCPSta1eUN/cGc87CYQMapoB9EV5YZyqmfBFX3TUzt9VZrmWngGtbz4
XFPEmTSm6zq010j/4N0gNC05eh5H6osfaKeZ3t/gIXik6LsjefEYONZJmzbfsOrgq8N6mD2Fev9Q
N+kWSNzSGOkZVO25k5ubUNzZYrJhCDiXuj3vDcm69aZgg7N96aHLHZp4DSJxBWiV0uAFqcmrpilW
nk+qqgVOwey2ieesZqCkrjcnEd6KGWwpyuSK4JTrvsmP4Yl9Qvw5hIHPkyFyLU47b6EAmjYPur1B
lUZgd6RMg50as9Q0FAEWcH4XvfpDbaz6hNARYVySSbOGUt998uHzkrr34vLEeGCsgNZMQmIxOFh9
bK83xqGZo90Nep2lg9o/mnpCzumlr4gWaq44QKxoPFufDJiD8TLvylj7OJKxNRNCP3yTjL6y8dYb
00VUy9c4pVQddGW6nnx54floKqJGw3fugK12iAbcfPwez6fLva9tq5qtOcKaueczT4v94ftbXhAr
SjEfnlUpYrkddf+Kjk98ItpaBcauJGvA9Zh+jfwsL/KjcEICSJlkzWnuJIBidWbq2aOOxWrpN4Ch
/KF4LqKivkmtKvok1u3PV2oSpTNHVNryYE+U2fD3E/YPN60IH2y2i26qosIJNeskq8OHNjYAMJQI
DyaUOB/fJf09nImYF4tbo6sOs7o2H+IPjsmiTyvcAG2+w7q7TPreWxUYrtfL0CrSDdVuVh3pI9+k
v38OtBOBpJXdjsBMiSwpabsReHwKwmPrV0GDxkfAEMz6HWSGalNVcc3xhr+lNFquDL0f4XFY4aZR
x1sEFsm5ZqgXMIuiHUJ/DM20fdJ+PI38Y5oW3TX088oNCn/ADjWqy2BAplb3WXc8EXC0nLIaHZjv
ncMMIZ9v1G7f7sxfnZP+fALaL+X810Xxml031etrQxTr/4Kqz7xs//PRaPP49D6udf7jP486Qv8K
r0yd10QORJx62UT/POnYXy2VyQq8mgncy+Ct+89J5yuRL2xgVTI3UNNqewcd7SsOPUY8eZFkcRjE
Vf3NOef9MYcjlG7SlAPzRr+G7rR28ArVegcnN0Hm7jn5Nd1TG92BLD9JzTh4V1hy2UeLt/RUyDQE
ibyfUUBs4ZcdATaJInStkjDioZvNybM0bu+u/+GU9P7r2D8/ad42862oXx2myNhhUKaDoSFfLoFb
IKlATDEOy48/5A9fxySawkHMSKXtt7QM37CrsrKcBTnW5dZ3cv+iHqtmbcuAzfEnH2VrB7OxhYGO
cp7N+QfQO5l27++dpxVB65N4jngexFCbN6V3hgsqBJk8JDSxPCNCQeAjHlglfqe1J0zqOMvLcEKP
3HomMvGpGxoJTdcnLdz2G9Lttb4aYEPHTT5dO20IUsgbNUK0oxwiDsFqdXwR9xpTUaNq/nMpPMdn
EWwHKAq5lX9zDI+KuN/jYThXyp7fBERI8zybKLDVapB2ay3vjB+sDfg9+BHMVGNa8sEiVMQLzsLQ
X7HgYp9X+h51Zlwkjn2MnNQs3FYC8ThX48y8bZuOn42qI4aEIVCYL6qqsZ4tJ6M30EkPGcQQo6BA
BmmND1iZOop1OphHJ/Iqtsr4+Mn/Q6jEicfS0uMuMMp+7Vlq/ZrFferhsx7Gp46wnW8D9f4fmDMM
EIIo1uFsBO3VAHghWse+9Dnu4NdUEO+E0F7TnAbolOUK4JbSuvX0NL71GgNfNGAAYROPJLCnEOkT
tfc2YfcSFgCcgvvU7tuLyc6505kdF9/ZeWRXsH6IsqdFRcq8IuwYba01hVCbnOa+4o18YikLn3hr
2sdgxLsKrzQ3NdJq8dovVOQ5j5aop8SdBE+GRPkQSLyfpv7SpoWO3KkpAcmxfhqb1B7xZSNUtx98
LdPOpVY7u6ryAel3UkNcLMsu/jZIKms4sIaLqehRCk9tE19nbSXx+8apfie6QUER047lU+g4zTe8
of1dGSuevQjNMXzG9ldfU+uUyRoaUH+GPIl88mEwE3RGOKhOyfUw/aVg4kFJWAzqq9r30XPn4890
2ZAZiGa7yt9JX5YtPXxajqAF7A6iGHCk45JjOMe8hviTRCZQm+MwK3BcO42HzZJkul2jOi3a4wm8
6bKtRkR6IvepEcNDSqfdgDzoMktF9z3ureDJrwbfurJpZdy3ZggpvGxQtrlVadsYTZWWAxQqWhxK
AA3yadWVsYlNvaHjtRgiUTzXZa2h1A2t9l7gewWBZ/Xac5w3GWdU9LMTRIEBNEBj5RCVcLzH58qk
dvoix4qco1Ka0qtMs4NTL9YDsCRU6eik2TUw78iOx++QKHRMxCWsZLLqURgyUye8ZZh/8EwIrype
RFBz2lEqA48JdK1eXwZoYG8rytO3MTO+s6xUM3hp9aR3AMQEFrb20qQErwndzTGFACDBrYqeG17x
Tm09Q56MnhHg5I1FXKwSAiwZaYXp6GhVtQG7iJ4aD3WthM/o8tJLNIhkCY50hMBD1z4S3jACqLqg
85FKVwOpgAAuH7p7dik4nXrev+eBAXSlRfI+dzyeVty0/XmN2uPV7kJGUlt6qNpAIOXJ0ok9exX7
+VwLL9QMvkoe4UQsvUG/q5gyv1eeYvcLo9X6csmEU6VHjullj2E6+gqEKAwQCxX0c7T289qncevN
9ig63tjlPLpY+qJOtBGKdtnwNXWlhyempLeaEvEHhBoN6TynDSk65ED7MQmGyuAMuBQ5VgHvG0IP
WU5GwxJGHaJQnJ5GkqyknvdXACmBAXVYZVy7IIoAy7SMQZ74pbWuTb1HwWjn0bDWjNCA5TPasb3p
aiOCBxxJrV+YYYfp3xT9g8iMYnBFGnJNVHN7sjCKRjKZJXl8aXhCwd2vksXkoA2my54Mfo5IsUqP
G0gks6ZUVMUyDIN2MZTIKmf3lfHD8rxlp5VHY2tX2qoTFuYDSNuqg5ifrISqSxG3eFMVPuuMVqQl
snXCZRKgxFlGGDhpbvgAF7HTOsFDUvjheDyQqfMaCnJ+VrgjuksEjFhyUJ0V0rXVZrhuTXwzfAXg
NitOd6hs41nbsdCG3AnxlY/gd9Do1c8esbgIedRWS5daUjD50k4XWyfzpbMI+wyBTwFW7xsYXzDP
tUVadxAq6muLYRSTLOrtdNFZ5lazx8CEZCJRgOhTo22VSZZHsZ7ZjlsicSevNaCJpXn6CSkeyY0a
J86TUho4uewhqRe6Uvv1kvqrf2akdn3eaGoBSkr4ebfK7bDUwKoEYbgEzRveKlahPvV5OFzpoq+o
2emmEm9yaJuXaeYh59ZHWT0TRyK++UE3wi7pFQ8JNHUSOIP49WO3Na3ySWVuWyWtrWXLVnr5U9Yn
/S6vUJ3hWBaXLAvWeV1UYEIURDBECVjPPT8fp30dAI/uzaattrHd2xfA3+Zx7lcsMmVkwJTCsFdj
dUtR26UGAqKKUvtLrHvSdEWRmGJpoU1h2bWYv1BkFdUxFWCD6iO1HxDOvcrqU8nGJgSAg8ZRw+B7
KrkbjUtJPQetplnT1oKAgtbfryhIIR68GATN+VXAGXJrZNQ7Fl3glNd+Z1ngRcvacr2p688K3cRu
r+iyMVZaE6WE0sh6k5q2zFw1jKZvjE3xmDswGJHUChaQqB0RCSPKZzghHgVrYBdR8zCR2kBZbAyZ
AcKqqymQOfpwYemNnp6SQjWxpgD9BAJfOuWDweCL1xaQpt1Ip+RHoGrFectCwTji7UPE0/nhd9nM
70ekazCNhOpXlkv1NvtG/SL8bkY1xtepM9ACFr6xDrXUq5dKpfW6O4R2gdrS6VgdegIKb/2+1hG8
ZFaLwXzUcRimSH6LtTW2kqpkNPK9enaTSAZpjuFu1rCrpYqGGp/pTBXc06ZhVV51zeQEREn0arfD
bJLHO1HqSXdSi7KMtaPSN/SdtEqatqqseXYac1TNRs5PRpcZvnzqgIclyoQRz7YrwSo9JaDDYmxw
A/Jryak/67SeAnPAvMXAQZS7Io6ku4x8KfNNa9eacjKAlaJH3FuoeGjjoYYRllXdFCH7TsRAVLoB
9BUN1EGobmDh7WoLMnGIV0NKdtliNKIoW1StzpPXRTw8ZUovMZSTPQrqqywpYgZxCvQiBvp8gU+5
1FhIFLmTtQQiA4toNiAPVkRhW5rsiepyZO3CTW+fVoVq4SRvzAiBtU8S93kAOhcW7VCzsWsHYSbn
aWkOj1WUw2aBaQIDOFY0C5QCarGXCv0XO8igIalEb7QGCoueooGU1nzN8JZsIJ/ocAPY/Nhr9CGv
X4gMG0nyNvMMcZKvCBJrKp0Fx6+rmrKlA9DXVWrTrN0BqfoPNR9VopQTpVqmvYXeXgmMotxNA6jB
s6bTIkputac569hQqcB1aUD4Bw77Ll4mnakj7ham9mT1oqZ6P1UxjtzEkfXEnqmOtIuwSeS6dRQ5
HaWYsXkxApMVaAqb7FhzEKRjtW3VJgV564WCKUd2+tYz/cYrlrXvZK1rARxK6VfXEBtEwPYfehaH
ENZlFYHRU13A9kxowNssB50fOzpcNl3hurykuMc87YvVqMIUuPN6RMOPYRg55WWs16V1WUgdn41a
+KzB7OvM+PXt9PRXpYj/Xsv2f1s1Quoc1P+5HHH9GGbNl7swe37l/+nLfmmC1y+b6jV7fAmz13q/
S/v2o351ZU3xVeB4t6g72EQwanMv42etQuG3dJNyheWYJk0MGqz/LlYIjd6rxJk0t2Udey5X/tKk
CPnVsDXatbQ+CEunnfo3tYq39ID9giyZhxI5DL1A8BH0Ug7Pwo5SIY2qYw4PKMuROmWsMabT1bjA
UIWDB4R/e6vHmnZH/x89qexr+7JDRH5Lx2Gh9hIFsZ5Lb60bFRFIksPzfZRaGMpIwTgtgI/B/lOk
f4NAz+R91NrrscnTEQWyJL+k/iyOVr5vsM4VZo65/KrSCGfpUud6xl55O3RYufUI7Uof1jXFODu9
1AtMx1GkgSEamR69urZuOAvqS3XMkzOtqvVdaxfxZkpmTQmuPpeDCDZLbKKgfoByBeKWQwookQlL
RJNV9XZvKP2hxjLf5YOnoOs0x6kZGfRI1YP6MAuFaqD7YHnV0nTd9NOw8vv0rp+yzg3TEuU8rYhP
KuKHfYD5RuEOsrW5KM2SO0f87d8oHpKDWVNGS4ed8W0cjXdFD8hPtBJyn6VfSLPCna6ppkvBC4xO
mzmfhEG/pQscfm/SNxFGMQipNh88K6ss+tHquIQim4OANEKasLVn92j3OG4agXWm1kgtA5x5G6FE
yioeMR/DOlBWpjkGJ0EoNMzb8XOR9gpiF+xuHz+Yt3r3wRUiULINhILU8M3DWhFR1UraEpqzdLS7
sAO+kGOqGjiuCni37aKs8P3CNSISaVKHY5map4n2gsZsEUE7iGlCwZ9T/HST8LdTi3wXtIPmPIw2
KkT9WzFYC8wOgFmuWa0/KXTNz++3S5eU1ChDUhU9vPQyiBCiSzNaYsEW7O0qlhxiL1xnVtd2ylQc
fXyvxPy03n+gqTF8UdPB8UMxMvcW9t482+gAwwJ9WupgF9a9nZyoY0H3uevTFepp70y22lNLw2mh
Jnm/suOpWFhzrkQtWuC5LOCgarrkk8v6/TZwVeQbGYawqSwac+lx76pwWVSJ2nJVhCl2ADYoCeDZ
rTjEmJywFWLd327DX62QH65972v23WvFweH1CyX7+su6zV4eZz7m/4LqPQKSvfGxfGwev7Ayhs04
i07/7//59pgkYf22UK7RPGeP7xbI+d/9tUAKy/wqTFSbyIMYM+qsSPm1QJJ+/pWHxpaLZOh/r40K
i+Ms2oHbrxn01qSkwPtrdcTu/RVNCzOpZTCl6Tz0v1kexTw49oY0OywDV6mFRp2JEuXMwcTs91Yb
hkJtbqM2Ilu30ugUDVloqQDthnaDNQMT4OCTtTaNsnsq2wqrkK0yWTconW+9sinPk0HDIDWq06a2
tM+q8weje75ADryzkIcXnRbGwejuBy59Nr3cllFzWQjZHke4iKclmlH9kxfp4PX++VGzgFYlDIg+
yUHfuOmsHjzD1NyOCorrtq/8la8GnzUg5wd7cMsdFZEQpXcWBUnv/P372k+lqVRNGtyRi92iyafy
kAb95VDmqPzrulyrfVv0OGG8+EYko30+lcpZXCUnsC2NBUfL7Ei0MRawKTCuU5s7rgg41tE4ch71
rmIWnZO4i4otGTOaWwAT2ARtabAKOupmb8Rf/hwn+wIzcbCuc8sclWEjqbmo7Nqsg1s2erpWcfQM
7iws4C9Wm2mXfVDgJ5Vz2HZYUHVpxfGgpxZVWWjhRF+Ay4XFkzbosKpi2iR1CkKkvTH0Llpxtgx/
PtS/mq3+/9zP28wj/7ydX7Nxfw6+zA+RzXv4bnaa/81/TU6a/pUcY/KakAywiZ/FEv+anAydZqPQ
kNIhKVDFPKX9ElUq1ldydxAc2DQhaTW9ZWf9a4aS1lcEHUxtmIbfZOr238xQ8mCIoSCUBlJGQRlf
pScoD16XJhpEE0b9CMa99dYlGaMn9D3aC7vD7RZXPXuWoelXQjT2gl7qdNxmOXQzSnIU4DhrRxRB
KQYSnQCbTF0rph4SsZakx6WpkoMThO1NmJrKMsqmO0oqt+UYPvbEvd54catvVIPNqaJkwSf7rsPN
KZO+xdxNYw2dJM3aQ4VXX9IELKxsgFcKwb50OvV7gdC7ryYFqAkXqkKiQcoeXOrYr4/xOg+fXILG
U9+fiCAUGTC/EGvaTKsojFhl9jcOZki0n1YI9WwKuvW9XY7ZZVYOUb6F1rHKbFIAxOBBiPR16c+n
cvxene0131Rcabuoz3IyIc0RxFCTO9M2hVOlLehAZ/dtbkTP9CXTi0iLWyQ+tSUWgEKjo0HrJdWK
KToyjVo/rTAB09DInRqCYxtBkClrgMpCQpxdYLlFJRNjOt17D/40aR3M8/P3RlClsdjp5Ny9tdD3
v3dVBu0okIiepRxnrxK6mxPUvJl8m1Ni+EEktoR0SLTGmlUdqMvQe/rxYIiLQJaUufuJI9Y0ptGD
pUY0TD+5uvmu763IXB3vE68jLX5EMZTm3j+VKKbYAVZAnkV0/x+zJEhIOahjb2OUo/6gkUo9rgBf
+BdM78Nx0jnkALEfHRZmXQzAT22bWnnZsxv9+MJ+v2t4SCSjRGUV1gkVen9dmCocM6YcdVaF0fcm
dhwGwxB/Mib1g8Mt3x5pgSn5/qqcE9jnMbu3me08A2k/SDLQ/ergVlXfMPygNgC8vY7Lsjm2TW16
FXjlACCpQBYJjUERWjTpTZrkgBnNvEko3dcwxSd19LqloVOG9FJN2WjN1N3A5sc2gBwgOjdrkO2a
GBtyZDN7lwoFay/y88cRTBU4zmAkGLIWoX6tD3b6ndzH76HRUeYOwpTAXq8mFZGz8rKnBRyTtdRE
cllbPR8cm+ULAy9eqrrEgvvxgzg8hnCPmDaYetkzovhCZvb+HlUTtsgoGNQzjdb+PQ5OggeMkWwG
LpY8cyUP67VnQuGtI+ww1tRa1yYah9itrTR0lv1N5mpVlLx8clnzwHw/cNFdz+IQtk5zItvhAAFc
F/eFM55lBXlWijfJM8ylBExJrT1Ke/pZCp37OcK8v5umvFyPkWERxRan959cye+vkDMLz1G6UHDQ
ed3f3yAx6T7ePEU9U4a8XGKiM3zKl3RCKfboLfgzcpojP4fAKXJ1/M7uppIgv7mB8WDkxSqm0lpQ
qh3M5cdXdrCZpZplSmxbmJ0RyFOLmi98b3Q3WtL4CUfAHUytxwJbNRgWUJ0qwnLgDvKT/ezh5n7+
OOIY+TxeJn6GOl/O3seRVVD5+Di6XSrLe1YBFZnYWRBVsIgyasFRSWcuiFsIW3oBCANS8JOdIS82
NOKnBlIE6CDY/ifD93Ae4aIci+MNVg0KQrzpBxc1GEOl96a6qwetfNCHJFgDnM8+KTj9tr5KdfYA
UB2jrKFSEDt4SRRFokYtfbGjkExadJ0oqxqX88nk0escZzyVmmrfCwv+PPa18HuU9tlnu+ODnT73
nwdtU4YSRCTOBcj3X3VyktGvM2KRW5q/G6vOinWvqxCvJO8G1W9oGdYZZYFoa3mSVgKI2TPLjs9T
fi6xXg5+N5XsFtfTveKzZebwbcUOYumcdTj6YdlwDr0hU1QbLVqIZOdkKKPjBt5TaJN1RpUdpWEw
806B/qG3aoyrWJA4gDHROK3ZR60+fif+8KS4EsaCzUaS6sXbeWlvlOo+hdRU1ZIdIIdkY4CdpLFb
C3wJ5yD74V0bhBMTSjK4huZ9eoL5433Y+/SDd0SXGRywCNY7ah7YN0WtrgaVRj083JLjbQ+WBK0I
zfBIrDxiLWg3Z2s7cvzPBuxvcwNBmgxUCwEfr4VpHrwXQyz0gUQ9UAEFOiSPzfqyGLJm6+GM3GVR
li9njZWbKWROZ+1DbjQPdWash4qzcV9P1mXUhghpp2Fa90FSfTJz/f6UuDyqS7PlazaZioNtSas4
GgMiCnea3wbLwbOqHSmgWwNdzomIetaeSm3Po6hxTsyuNdbCL/xPrmF+XfYXGOogrO6UcrlLtsOB
4P3rZJOAEGh5H+6IojgvR0O90n2cj6pmeUd1IwQRzF5wbpdWcfnxEP3TozE1i1IMhT+Hs9D7D6bX
DUVq8vjgckbatAyPIJ3TvRUrWJuJn3wyFub6zu/fVMeQy0xp0h2Zz0R7r8SYRCmJeFG0M5ykdsHh
9UelyeHfL1NcOg0RBEVdyVVKIjaogAEO1mSHmx5o2KJVCI8Z1P476oB2PVYYHo2uz+D/z0mfUa4v
+8Ibv9cBzQpjaO7MCji3Dzr5E/3mH+8Zu9jZgYXQ+reNHFUlRCBtuJNtG66UWJuWYULnRJDpIVJi
2z9+RIenxLexgcKS5ZV6MF7r93fMHlSvJbAq2uHqR6gQdxuIAMEauNNTHjmnuaMNn82gv83ukldV
NTRKODwn/U0Tv/eQjJgM40B1wl1kECiTePJerWrvCNsK8i/4UlNoNesqzq8c+9wx8vOwD5vTvGk3
FbXClVzUCnf+47vw+02nkshRBQvEXFM8FM1mPol3CkE2O1EPEL9y607Kbjc1gVhOHkixjz/tsLth
c/qhVMYWC/MZjai3TtXeHZi6Ag0WURK7TEG/5FY9QgfSD3zoI9UwVS96Ji7pjqxh87D1SmSFzj5Q
7NqFcAlCEOUN0GBj24FDvrU9I3nkdhvjJyPjsF82X6XAF8cYNGlzOG8v295Vch5Iy7Cfop3kFHDR
DQJMWdcHR4GTtHMeiTaRHpuAs1+0NoGqHPcQyuYW79pSmJF23Rtdey6cJHm2/bIFZiU6SNm12epL
WWfaWdYY5SlZL+Osp5D3H9/jN8/o+0mPCY8ODUo5vJXmXITZnwos28s5gmQ+noER801pl0R5JtM2
cybpUlzTlpwwpJu2IcmOMYJHEndPxnoc701POOTvSqAPebzFdlkuZBsBmhJ0LAt1WJqBBQHJjvtj
OS9s4CjcuhaTGzKfOtCml3plEkfZGbrLifzVz3rl2KiuQBfH157hFHh6YhJGEuXaz7LmbKxIp0ED
Wmz7kgjYMjMTd2wc3INJ1GxIavhM6PzbTpJGqIPy1KI4hL3VONziUUf0rWFSEBP6iCjTulhmxhR+
Yhh5W1YOnwDnLHzCQEZnj837J4DXS+RiSP1dbZXjUjcK60jOGsOYtWhZIdtdFHHZrGpFTNcRJSy3
LsP2Ii96AqnJMpak0xwnDqpOoReP0kpv2xjuD+vsjTkOD16fBqvJT1dqDSeplI23wZqeL/SOR1JW
afnJIvqHm8a0NR/haTBYGu2Dd+PJVtsR9IZQLrWZHjkRB3npTEH0/PGw/cN2YW6606dGhE5B/XBy
9JSC4peK0DMMebG8zmJX6xMgFGjZhV43F5EXWOseCM3STtUzozLST9afw9I0rz1XwBc0yUJiWTiU
9asN3VhCKtPLsrNuwmJjGaQMjAvrKcKAVTbWqrYwKE0rp0fONg6nWuls+qE9K4If5BLTIHc+KaAc
mKRg08xXhDsKIcLcpzs8jk1l4im+OqSXk4+kUPMoiokxlOsJJr3bxxn0NhJZbgBppEw6NUxLWEau
Cph2qdoN0NIh7pZ9PkUvSl17x2OqpFgjjXZVCMibwo8/C5P/fazMiwmnFwlUidLrvE3Zmzktq9fx
c/0/zs5rx20kWtdPRIA53CpLrW6q22Fs3xC2x2Ymizk8/fnY+wC7RQkiZgODCfAAJZJVq1b4g55e
gHob26Fj6hM68dI1cnuP8n1kohsLMAybM7IS9HXqwUC8CNfSah83mEYkilYh3N3YCzfW7f0IrGRK
ryfYCf866yXjimrKeedEF0wp/Q1QcxO1tRSFDEtFeluTl774nUf73/VAyMwTRz2KytYMY6AWNsp3
LTFAq5+q2DkgtbEVWvCc2eKEwwuq0+YqlA5FC+9VG9CRLk5+v5AdTE93Hcjo70+3CF1+BBRk9fpz
+mldw2wpk4uIvWAlsN5T9Ah3x7wNDij8kSOG6FiS5hvrSMKVaiEk3Ften/oQtD/g1c3bzUbZZklh
9NElhOm3N62yRAmhsJ4trTsFUiRDoFC1506XGqQflcY5aEP3kuKOcs5Quh1XErze0xCXysGXaU1k
Hn7Vkhj8Z6eOwjOcy8+Pf/BtuWHJ79gN+JwTsGn28XJheppGb+9SjfCQ+IJIdraRscnAPK39JENv
3ZLcHOvWhYzlTvCkd0HnBjDV1DyYczmtBC8nXfGCC31FcAZp+Nba+vilRSVPtv3xn1qB1ayB7F1H
Toh6TGKkCz/hduPyC6adgo4B9LN51qEWPUJC7RggoILzlyjVS1mpwICzLFt4y8oUROa7km4Yx5F+
GGOR2ZlEnK8rRJOzVJ8fIksAT7Zj7blBAfXJSitk2x2I9i2yc8i/NcLb+KUzsZHUl2bIl1i0d765
IttkzyQV1F5z+q7aWYjSaUN40UYkXL06rl7whDFeVXv8FoKKKs0s/SSnSfTj8V67jbQkMfQ/pkQP
pt4cqmRqoG8ttYouwJyNvQTggxFq62wer3Ib/viaU3uBtpgBImr66h/ieV7p3hhrWXCJQIocncjH
3iSArYFu9adKGc6PV7uzh7jwQGDJtGHpMM1W0wsz7uosjy5S4XxOsjLeDZNjCY2E7vh4pdvijzIZ
jRfye8aUJGrXzwXNqOsrhLQvbaf8m9eDBslFRXPETn7jdCf/azD92j5e8t7DsShsaxh9jNFmaVRe
hKnaRVJ4UQBlnU2t+uo7pnRITPnP44XufLN32AjZFMeQ83H9bAEcmLHibnaLUG13IqnNA8r4fxq1
E08DuosLB/9OtTT1zNkbpCiTntjsOILm9+g1qYo7Bpn1DA6q3KG4O74w9KLhYYSbwo7aQxBb45nh
nX0qGGF9cxqxKcPCAvTtqYcSEAUjltLyfzd13e8b0f/Vgj5+iwqgASkmv+7jd3Tn+xOqpk1GCgG0
YPYxIG7anqnnmluWFnyjVkSvUO/O8PcyNytxTe8d5JQfr3n3RVk0ZxiF0RRCouH6wwxeKLK6KVRU
D7L9IPunuvocN381Sf1DQnWYzOPRi1/pCN3IrYMHnA8ZJj/p3r7K0lVstF/sUUL3tQZ+6OF11zUL
MeX2rRBM6IgYjELQIpq04j6e9tTD/iHi+ryouXxpGuet6mTtpQDirstl+tZlUMwev5PbKDbVqRyH
qbigpzrbOwKhI8D3nn+hkQZBDFesbZIozf7xKu+txusb42qZedshI+PvctPyEQzdqWW9gc55ag10
Lw1b+YYK/zfkuPepL51Lvf9lcYoXwujiD5i9WQOKiBZCM52sF3ZSh3iIEToAgvNk1wh11zrxs5Q4
35B6BBW/TR1EVx+/gtugAKSU3T6pVxFf558WvdZYb7Wc6FPA+Ooi1hqavwreo5u0+ufxWu/Nxtnr
poVC5aKZDG1u5npJDX8iVGX/ohXRm6yQhCUC390B7GW7VpGJ1Ieo/Evl4j9NzejvilzYT7Vu4l5Z
EYoRmwpWpDkOlqa+/DdCog/NkUQyoxXWb3/EpOoOIKP4Sn+hQ8Ju8PcSGpjWStf79ElyggAPnwSj
Jov2M2bTUI7w8RqeIztwdqqBGL9qJ2Lntan5S8PbfF2LwfuGiKp3tvlIC6Hm3rfnREFFZb44Qctn
e9zDOcKJRRheQBE7JzMd/+DkWpw8FSWhFnSaYbU04OFKQPjw8y3zbOWL0MRCh/g2T2HISllNie1M
E8XZ3VrLOg3fUgkuBttw3UXxX2cswn1bdvGZKge9/Lr5N01q+e/jzXBnXRIIIEFApzUKwynmfMgg
VKMfcTXCdN0X5rCKSPRf88b237xBvcgkcceJn3PIcEBbQlLfXrjM8Wg3UreRUjDavV45l7AIK5gp
XGSV2R10xr+1l0abyVBTrAs/BL+ddN7JEdJXZIGd10EFmKwQjFxEc4KtUYXAgwQ2Z7b1+vid3Mlg
6SsSX2mFIvxyo/kSSvhs0CNy3MhRfwp6IWvxjwo64JtJp565bvwJK71zY1JtwiY4NVb8p4qV4hm+
mfnfI/DUcaHVOUFEzfnEMS8rvzRh97thGfc/nZw5rmyN8cIuuPMtQNAwL2YDasDrZ/EvTyA9hKNn
u5CX3Rarl3MVYaLatSXciscv984lZiBbYRq0cAl0xlQ9fNxwGbb3ptp5bkq7bRuD5N/5mLysCgtq
bIFiADKPqrKw6J3eEQectwegcVJsmZcBWQETEdFQDLLTGJSTXur49cE1AiAUfo+HEvYdBK590gyE
3yhTvU03eq/aaCPOq8OjW9Wl5eA+IHBKly0UzZDY/ItC89fHL+deMAK5R2+Gk4hWhjwLRlhBFu0o
p7brd9h+I8JhruNhRAC6VJt/CCA/M0UTqDQN8olfZR/tQi7XURP8Xvgd0zrXV4QDxgAIKDN9erLz
JNWJJUmB3yUuzZiJf0y4zEcKSFgPBKTNwIB3Y1KsHVTT+yLhcL1tyeM3UFnXQsLrPBUDbqSRcUaI
NYK/iKVxLyB5ZUMvPSUJLN7HP/fm9qT7QLaovvOOYCXNtq9i0DXH+Y1QgnAXIuIlnf86+uKMo4ML
u/OftzDLaZS3qFJNFcO8lo4pFbzO03xK6CYCxTimu16yi41dZsnOxNRrw6WbLMTLm1RsWhQlKoKA
jRbjPEMo2cKWbLNoRydmTW86WYE5HhauoTmWmcYgajO8QhoFpjPJpF0fT+pWM5dl4bhxFe1pk9DW
xk8cD+emOToYv9oYXqb+vmv+QDHNpSMa2m7bflFzVE968SQhuQ/F+DfuMPu8iHaG+OI5eByHLf/U
F37sDW5q+rEacBBA9eijEE6uf2yZWfJYpLnk1gwOtlbavlljGe2nOugzMLr4kIRoBAyl84YtmXFq
8eYhUfGYXcm9nNHql61D6Njm8fF2vI02cOP4XHwt6mXA1LPfRUU+yV0M/qVhmr7zSy/EnRTp5LJF
eh7qJfRgpsGUDP6LLUcRPHJOld4Fzb4GRuWvattuVk7JS8NV84/PNPIVNNi4kHbfnBoU3vjOdBAZ
L9KwmXbch0iMPUcJd1tR3wZG87s0++XXr5WGZWoSdulShj2F9auAQk1FosH0mOEXOm6zwIaHVUy2
SB0nJNt0y1x38a3oJrY7aaMvrFNgVurTlO9i9xw9mYEio2cs/9IalH4hJ4e7x9/ottozKB6mORMX
EYjZOQTAHhuHFER1Lo1eOfu+qcZgQ9FHkxLw0Bu87/C5bJ3vNiiZfQcxeou9ryptUE/iGxZ9ui+M
EDFJo6g+46HU/Mbem26w7NUlHnQNxn2DY/8FtKzUC3fZzWfjh9NCnEgNzOFvylQ9FuOoyJ5+GYNu
O/ahtZbU/JUBHdcFA6DHr+neYiA36WWRhEwLXu8R8Fi+npSGfknjeDibBqooXsa0EcM561A5gbqw
3k2U4+FovujQTzml7JXr9eqMDZh2DQ+H/PVKqE6ysVp5KcrdXYVdOOmqys4NhTRNTVHYpalfVBsB
g1YUAHAcrVi4ld67VNd7HoSeYk4KXsbUopuFAeDSEZTu3rqkitqeZaluvuSx322aqjPeUHWQ6Xqm
E//FQokgoM2+VaJmRAUSZ6lgkk0wfuoeSKB1FSjxG4JBqM6MweD9terBQiqu8j510HdglWeyWa+m
rHWdBPRwKOVkfPravrS3qpX7L1aMOBGgb4A+IZRyGECeqHaZl2kJHmw5wrZkJekxKu1+5Uv89xok
p/jpBO1ByLRx145XquUa7UE07AqzVaR11GK0xoDE4wIEghljFYkyAK4xAg/wnYcCQbFCDKRHKMdK
vI3EteUvnOGbzclNhSoziEDKcpgrU23zIYBRtYxBIxz5omMvsa3AAa9qgau4LCfxRmPQsLA534k8
Vx8UXL0Kzp/UiGQZLeTrBevUiOER96OrtPLJtr4rrfajbuxzGCTAlDGyi06F/QOriLcuiVcKOO8i
Sg4aXvOes6ZhukVg6aB2zVqy/lTN30T/w1CYWbHKXBgTlSLZ1UyVkZLBxO1VY0YRR8GTYJCU0bRL
pS9Y19Rr9slrUzq7XMm2ciJt6m5hPn5TDExPyfwPHhZ8NKDb10/ZkLx3cidGtxlaKn21rM69XyT/
IuXw+XF0ubsSVIn/GYww2r1eqfO1oLUDfXTbyBr+Ycj9xKbOjmNdJ9vHK90iZ3koGsqTTiMUCbTU
rpcCEah4plOMbm70b2GlY86cvNomQMC8rQ4hPnsrfaj/hiXcKqNaJVFy6biU46DbCJsGvlwsbKZb
rM30i7gUySMnqXJrtntjVQ3lQQ5GN6iseh03qn7M1XZyCEcaaAVcTmxRtjX3aaLY5wjV/y7D4j6F
taD1EobeCt2S1hT2i6UJdZN3SbkwcL+Jkjb9CNjdpNb8RuLy9SvLZYo/BKsUVxqd6GhgLnV04uqy
8GGmx7w+U6DwOMh8GeYk6Ntdr9J2Tg0JQ5VdfBPVnaJ22NwOTmJgpIKxSR149vcmdy5a7qgHM0GS
BJsaMHIQVPZmGKB2VYvGem4D798umBBRyBvxKdGsgjCMGvvjX/uOQJn9WiaH0E24EsEjzwnDcaQL
TPykxrWwjcKmIgr3lh4au1RBT4jKo0pO2KgPz6GPaJDAoXFPBR9c+qwMvnq+Vl4SR5f3qVaaRCmw
dPhQob5Sorm1UspmQLCzco74YaXrlgE7wqUWct+NJeFS7Gc8EppzG0tGRK3R83TvaOPOyVLcxFXM
VWFxNt6xMDxkoeuh3mMriIGG0kEHQjd0RxsBxe5cw2i6jspNP6ghnoH+n3QIm30r8FkOh87eYXH/
ag8KcoKWQNOmQ2zHrUWe7xjo91uvNV64tc8VkiT7Rkq7hVMxV3dAQQIWGq044734JEO73g4iLkM5
1ureNXOVm80xav/Vr5Gd8b0R4H8hb/pq+FopkffC9N1yQzwFn4APhpdyLGxXE1SdTYpMahH01X7E
h+epxh1zg1FI/yLAl6BqFlt/8JjTNjT85VUhieqALXW7sLFvKmgeZEr++QvkD+2O6wdpzT428Anr
3NLAUhSzXGnD9m33ZaYgdmcpv4s69HDaG9p6F/elsoRUmM7NbKeiHIhwsI6WBxjbWRRPC2YclZy2
rhpF1ldFQv0otHrUuDsyUhKQYa+govOlMfzqB169O7/py02leN3Kb+xw8/jcvI/WZ78GYhaQK4uA
B/B2FuwGX1PbRtSWC4svOspmAc7VHg3rbPbD22g3csuvq8NNHLUarfao+pnipf5baZLhjYFD9Vlr
PXOVkhw+R6WM7nVc5E+YxCN4X6WpG2DWvIMhliL8JKfYzZrRrsb/cmv2PqUNzkiTAV7AVD3VS1z6
EAP6MWCf+CkTAkrr44e9SUsmtCZofLJzemk3o99c82l5lnbjashm7aK0ilwwN9ju1To+5EVXLnQG
bstgZ5ox04YETQ3uRptqrw95UAfAHh51ZruKJ1U7S2TjDwoI/zl0ROU2MeY0Uak0O3Z/u9f7sViX
id7+2wRW/hMUXolGiKyu1QHS3OMXcXOB0EBgAM5cGhzQbaWCZWGELBu9S1Ew5Gzj3DwKtfMXVpmu
oautxdRkKraZFVOm6HNMk6Yg7K6Go+M6aj3p1kpfa7U7wWVUfj1+nPsLUSnSQARJMR+kRmmA2Vxg
Om7aNhl+dAWm9F5Q7UWlRgul+W11ykMB5pum7e9N8unVfvikUOc1tK8S25Xwnf43yyLtlRpU/m6W
aeU6+DWfMWT5pkkJ0oNFPiWIqfPJl/Grc8a0+oHvcwQyV5iHIR0QSCml6JuZS+2howhvVxotRZhA
hvPn8Ru6ucvfCcJQiHHFmLxCZr96wCUuQgLOduUMu5ReVirECzV1Ily23Tm2B+dZMrLhy1jEwcLN
fNNWZukJss1GoJ/BUbh+YS22mhR6sePazRht5e7N6i1509keXTIU7PA2Xuo+3XtYi6M+NXlgy89D
Wmn4oRbHku1yOuMNhrbmBpMY/4XP2tACS2OU/Zkt4bKBGMzx8Yu+LS15XHroMKhB2cj8iuvH7Uv0
fuO8st0aP+ZPclZ2K7RqsT0u7fw5bhtlF1aesxvsshbISyKvYCQK3nha5e/CviBt8Iv23BlYp6+K
Qf4BewiaTGiOBRaCTUoFWQS8uhFGZBPX8nk0pHKFtmi7URJurQDv5HJjULNuR4ich7rGe2tiJPhb
NgHqngFulm1VDq5U92tsVGQMvCIJac1clNm2TSV9JRCOHVegJMMDlp7hKRhHsTZG2MNoFx+9rBDH
yG/rZxzdvXVedLq2osERrlO7H9ZmI2ufH79T5faDwomfkELkIPBRjGmLfThzURngQNjEmptLKOsj
cAeXsUir5zBFLXdl1Gq8rnm1T+T0X4o6UdZRbYYbYYC8IVf8FNZqtA3g4cFjbcAJeGlXPVseZgqy
oi6BFW5jEb8VjALYRxpruLRd/1alNRupChOmX0ml/PTsbKuNcLr9MXx7/FZuLzOGEHggydN4iH+d
Xdz9GApwP7XmKuOFZBWQamdZh1oVuAEpCynT7X3BAhNwlDsTsNo8wFp5P7nRGpoLWq59USos2FJ0
hjf/+Ym4nPlItNKB4MyBPmaPFpqmS5pbDAgt1m0jI/UT4M7aou3jgTx4vNydhwLLzmifUA4Cx1Gv
v1ShpA1SeMwpR6ljzmmhxk07oGsWvtMtxJAmLc+FxhoabKBDZvnmkJddY1IfuLh8/jCaAAD94ClY
Fss1ksOmeAqHPtqNfYILbJXqr2oQf3r8pO95xvVNzExvgomQwYNrkmebMunrsVOKUXPxL0WrPE26
w5iF9qU2vFfgFIhzdylXglHmyVdFmMXapGvfOzC/m2jQnks1+Cc0hu4ZBkPzVAxdv5Nq2d5rdpzv
HOFVFx8N51Uw4tON3DSNu7Z6GhIdt+oSnnal4qLapk8RPhQvCYBt/AbB0axKGMyb0g+DU5Qp+VLu
NQXa2TNrOlp4aPBPOLx5kVwGQ1E6TqO7YdqYq9Gy+nOSk2JpcaK6vmUX/5SSc6EjRcRjUgCsQbHa
749f/E2pQTYAf49UiyIadursvWNJTlM61TTXhpx0bAwDF2jolU95ajebNMPJzaizHWhl1ywGbf94
8TuRCMUhTgzdAsYe71H1Q9TMFTUKO0tobhIYZ7WtVewZM+W5QcnzP6ORCEQG+wuMFvMvwJzXR0mx
MCuWotx2824If6FL+aNoA3lhF987SHxG8kguWBoT1hQRPzyQZApZkpCZc7XBhGCTINMmoTmIZogy
jZCq6GxJbY7CaGbtjdT7U8Twdh6/0zs3EU0h+BQICpFqvlsJffgJcSRpNorHjtv52F3pw4s6pOmr
Sdd6PRR5enYirsRUtAs51J1QBYlh6veQT08CMddPPtZVqNNtdNw8jZWdcBDt9IW0lK/fXcWYfG2o
V9CEnO3WFAn/oGw8x5Ugnl6SUD5rSp+8Pn6Dd2oi6GGc74meP81LZuWv0fhO1fSm7YpEuzAl9NF/
F91JC4Q4C1Mv3rRcH551q/0a+b38agSpscP5HENhPeuOseXXp8aoFy6424Oq0lKFCYwUBjYgc7hu
oQzMjMBlua0+/JDaCgOlAvqg56Bfu47kOl5rZgc9PCIEnSRPtxfuott9xe3qsLwGfZ73P9vapY1T
eKxQVSBoi39a1uWbqsaHRotfi2pTSlm2oWm5BG2aPuh1iIQjQGI1zVsQSZjfTEkQypgJKJaLtjI2
6S1wM/Qs8i56Y3T7U5PadiEkvTdzZyui9zUNXtE/ZC4w+/hxGys+PqGjS27W7IfSCPfCwU4B+Gb5
rJj+zkK/8kmPwnwDVyHd2o2hbDpwDGsG981SJ+bO80NPoU4gbkE5m1dFsiRQUQ4Jz43IjK2MpDBt
CiTcf8RMVp6qbBBundnKv7LjS+gXNOthjDdO3wM1gkCufdWRLF2p3phuC10OLkLTaCVp3Ourx2fm
9mCiuAi/l+mbQuCbE3yjMC3lQiWnVPTQvJhO9pw0TbBwBG4RLo5KIkkAny4t8M+zbwPouIkUpmWu
n6c4QwV4EayjsO7xk6+f0HjONkY9DtuskdWdg/RqNYqGTqrn/H38tLdDemfybsT1ho05pYOzitGT
hoY0VlLcblDio4+hxlHoBgUQLaSoXTmS0H94wYBef9ZgMFxZwyVEJr+BPvi98oX97AiEbKj5Ssqa
Af/Lo6+m6Qk9yT+Pf+lt1CC1wJCLxg5QeG2e65sMfCspUkx3VKXxj1+hn5S3yibzJmFy6xD00ZcE
848fmL0tIV3emyfXJ4m16R8yZ5sGznNkjdSMWtQ5vek6DlYHlnWuC02sYgdFLek0jr/L9N+i7X/n
Eb4fZXzMzOZk05BYZSN5HnQWxz720bOFk3FrP0UmogJ1sKqM9o/kGMfHr+k2EWHvIrYAhBYNLvom
17dXEORgA/0AdW9b/5u1oXhJE19sHL0NFla6rYmm6gEG/JTuwLuc5SGyH1VSKjrtRSiDviu0VNt1
iZVvKwAXWOM5S9aBt8Mr1kLZCuwNWabjWLOL2ZBrBiJ1or2UHbYYtpzqeykJ4fSGiflbzRzjZGK9
uuqmfN+Ibf7mBVtaIvrnxAykH74dWbuyLcJ1HplLScON6BinCKI4vQg2yAQZmr7Lh2RFIrrng1ab
7uQmZh1EKbb5EPwO9G9SqmxCdJfa2Hxqs+ycGwnW0Jiixeqv2hhfTb96qnADtZE8+ixBOpZEv3Lk
l1J9Du1XswVxGyQU4tqmdJCnRAWqB4XbV4c637eStbTZ72R+PAlZtKUh5AzFfAqQH56E4n7MTP6i
wRZ8xb0t3kgjdj511IhX37PjTYVWBw4xSoXlBQTUSkgLDJvbq4JKApksBgbvteJsZyECpjp+ZKqu
2YXKWSTSa6o526bTn/E2AO0Xdl8eH5r32mB+wNlVAJ8B+6EvMEsJfKU2y6D3qYaN9IQg9rZlUBEY
6P9jEhA3bzZof9xQ8FoMd+OQISwNNNLMj0g8f0VLf12Mb70t1rJxCrxzrnuoCAt36Ld1HKztWj0k
2npyGlGy+u3xL79zkfCu4E0RRvDKpcC+/lqFnFtZEGuqS1ndvwRpHr/5bR+5lsCBmLuMC95qcaxC
hn5fVTpS2KEabqoRIPrjX6LfCdA0eDgGHFBq3/mV1qthZrdBqiMnN4I70J8iG4/yVL3EYbd14jcl
ek2baGNLwaEY6iOHCKTAsJUMPG/V6OIEOzWQLq342ksnkJNG+TWS9qWBZJ39O5RfDGT1xEWL88+m
j3Gtkx06S0X2/WjKEv+L71pRte28F69FWq0O/ZUfAISo49+eauwLdXyFU/8pyQoaeDVzkFGyvmaN
8zwpB1C6LHH4J33JWbqnUQe/a7rQYYFsfP1dTLweDEW0slsizqRLhP3RW5nxP1LfrRtSn9C6DNFn
Gn4Vw8ZMxonebZVz0P8dtX96TVn7rUs3re+CHbbxcAaSdZ7Jx8bWfiDRZ2IKnLyi5+CO2a6uv+Ro
C8nG4fEHvVM8IC4BM4ISk9CmWbOthW4MonJlM7p6YIznQFKRPKBavKTCwyNhVJN9VOXdc5N70V6W
SrxBqzjFiLermo1kyMmT1SbNMfBbe4mscJujAWAgkyTSIgFmvqvtfQhRXRtrgwAR7PZ1eIpwlMFu
qzMOio1nxKhZ6HL3af2DRBSD7NBsf9fZGO6MMZJXjpN/zr20/9aW1UIQuRc4GfrCrQXFwODi/YB8
/FW96ulRAqWNXEg5Vbr6nfQ2OEZM6V/xqsCd2iylrVYinw/ZvTpZgbaksnh7+9P6QGtwYiLzaszZ
7d9KTmTkGvgOX4sPWEjBZ+lgbD2NQbCUaNzS/qc2C009ahobcsCcMWJ4Ru60tTe4lT20J+S2zqNe
JCcD2tqzHyOQV3TQZMpMDr77gGkxD4tSNmwbjE/cwukmi/BGXgkNz1SnVZWfjuRbBxzgzFd5GK1n
LfTkhXvldqxOK4EtDXaJMI9I8ez1NEoc2kXh9G4jpydoFT2eIAy+V4Gs0g8MsRIjQq/M3tJfKxmZ
ejlkcO45YX+qkfA9oY8YrlQ7GF6qMu1dBc+ml86wto2w6nMZ409KBbX3/Qr9gqyIL00t/fJNhFkW
Qu29zEsHjoimGEkegJHr2JI2ow5+rdFeIqThEUnwNsB43HZEe98RS2r0t2eNrIs6mTkWkCe8Oa8X
A7pnB0ZRaC+91CjrAkOYTVGVfx7Hmtt9C+tnctSYuD8WF9r1IngYRAIoauJ6epC5hV29DaFjPGN2
+J9r/2khRqT0tVCWl2eNfJjvXqurVeJavpQdnAJfm8Q5RV0YrTslPmOEpaxKrP3Wj5/vNqNhLssw
EPIKUFl23/XztbkXO5Gc5m5oOf5XbTS+q0PwWRcxYBbHbg5xkHu7x0vefrdpSaTwNFgz1AOzC8iD
lW2lY527km+bZ2R/1HNtLIGj7j0XZeP0Tie+qDXL1OROa1NUPsh1gH5so3qw6bnm0dYyU3XVq2q/
kpI2XjjGt4kGng7MOSe1B4rBOeDRsjPfC0dLuNlgdHuuYOmtEnrzUkb2T6fUz4zHsU2wtOGce7Q4
Fg7fLTcA6sHH5aef9yHMh1YkjVFcCXeUy1WbvnrJswQqq2udrdY1G5qKn720PejA3fPmV263NNPQ
DiqzT0i9Myj7UpC7Y9Q1FufWkla01X/Yorw4PpZojfIWOEt6jfd2AvUWam4M7SFQTX/+4Qc7cpYJ
ewgLGsYoSNeeo25tB7/Rx/vt3lZg4kL9wxVIcJ2dLFmGIm0EskAGJ/aPSYjRYRtnX7FxyVZD1JQX
a9SX8oA7ayJdBHt8Umnn4WafQi0GsxpNI3Wn8b4J+lU3qjdDSjd4522jwluXaDs37S/EJV4i8Sl1
7Le8xblUtk9qh72MFuyzbulM3EZncAkT2ujdUwMRvevX3Y/50IhYydwo7/6pTSunIyKbx1FPUdUo
xGJZfPsSQOARnUmHmMEQ2K7XE2pZhDxz4yatnv0TJ4m/w7Jz/BoOKpArNYSbnuhR9xJXqnesdect
40B/wTOQbMhCZ7DEPhWehelrb2mdhcdIWOPP1DGCz483yJ1SZQLQE3jJjxBPmvwiPu7DPMQcsCsF
EuckL4fKUr1z3WmYf+lmjI1kffGyalfmtPhWimRmX4rRKNY59cbCHXD7gShsuTnJaMGk0Yu8/h2R
rfhdUoFelEvUSTWpk3ZN5RT7XBhMC5V8Santtt/MeiQdE1iaGfV8MAXisMBSrW/cEE8w9LwKsTVq
O3pOS32HdaByzjt0BZqwjzYLb3zKZ67LWjAoDETB4E0TlMko6+MbV61Rk+zWatw4lI1tmFXqvh0M
6eRhZ3ZI8Vt8DfweypCokUiD0vs95E/BSISGOwKNx0PWWZLLubNbqQ8BQgGKYhO8100fglGslb2c
MrRx01o1D2Sy3skw8KVnSpd/B2zrbNuk//74PdwGQO4KMDFT49lAMmt2+9aD3xX4ULY0wilJbSW2
cAhG8+zxKrc5DEild5IIcqfMH2eJUlQYUlQmZeEillGBH0yrva0I+XUMnHBh3nrvgSb+EOxcAAJ8
4+vvKuqkwJzRE24fkjd4YFroCZXjwj37PpK43j4T9Rd4BcGV9zZXsIIPSjmTyd5LhBPqzhyS7EgC
dc5Sw1yrVVhsRW78EoPeP7XoyP1xaijtmkWFnZRxtm2YImwlnI3XpjH+7MmMdp3q4ebMjYeWQIJK
tTDT7SC1+u//+iXYV5QlEIbBftIzvH49pVlbAwAK76UNGvo0Mby93MyqfVfSvn281J2ijyRkSihl
vj0hf/YpqhRJX+AwhQvV4yfuJ+EbHpvetot9f5eGtrNKiNwHTZYY3tvjpMVY/3/jIuyG/D/55X8+
yEe3kmmJj59JU6Y5Gj4SaCfQVJg/bt03VpkZdf1Cv1PadTaG4qEz2F9bOwkPXZyHh9aoKrcNtHPe
Jv6S+NjNCEFDyWmKMIgcc7b0OQorHEIrFHZnveCBaT7h1lkcw8Lf9d4k9SZH2yziVAeaPlKbx9/D
xvSOUgv9r6beeBMSHq1xUgS7IVC/9V7WHfJQabaPP9M86iBmChqOsdvUzQBdPx2oD1HH8X04I4Me
Xlqn+DfoOoOei10eZSPOXQ1zINovWfPt8Zo387dpURqp5KgknPxjtqifocUOpzy6pJruf+p8B36R
EaEgkzDytHu418ipBgdJU+t1X0nZGQl1vMfMURjwoMRSQTC/9t5/jjpB5abshGrr+h00QAmA5Nnh
pZOcX5GKBbtm7BObE5kVebsQDOcRar7Y7AhSM4e0663wojeh/eShww1SAK3cx6/49pEgLk6jXJJb
kvKbm1VpfXXo2/Ci1k762U48ahC+8rrse/OgUFEunPZ5iKfNoQBcJI3hpKHMMwvxKv2c0Mt4qs43
fo2GHh+NuBbrYJCWrsm7K03zG0pUbq55hM91ifqt6cML5iE2lkJod62SvtXGFcVjtH78Gm8C/ftz
kfWC6p2uFHn2XF0Mk5MQD3tAqddCi3aaPU2vQiQEu74f16PXvIkY1BHtcJg41tbwh4OcjjuRxs/D
OMCvoCmeUMCQ2KyQVdn5mn9GTeYU+vFC0j/PpqbfOhHO9QmQx30++63I6OHSbjrhJRCDCgEks9/G
Ws22okWHIpfDboOnsbfVRb9Ud977Jgy6DKQcqWaZA14foCy2yzLrWDlMDX2lNJH2FCYevuWynv1H
0tH0kEyGp+cEicIVf72UNJqDUYbIcAWhla47HBvWktMtOUneHtIpQgHJY5uRJc7Hml4QS3XU+tFF
wGtkWBCThsEk3D3eXfcOKVcD5RlbCwGT6c8/xF4TkUMoil148RzvJfG91i3pyZ4KqetfQnTUjv+X
5SaeLkoXGLvMLmSAO5ieCM4oNA+ESM2/pJjF1pHsX2qi9tvHi93eK7xB+uPMybAcIBO7fjbkVlUR
9TJhrm+NVR8Ffwq5QKqribp9ktqXSK3+Y25D0oTUAi/yvcMM6vV6xXZURdDoHWNw3QRXnPTlDunP
ZtVqRbcQXW86HdNaEHdodhBgJ5j19Vpxa0CoylQDyIa2Uytv19MF3fR2BR25q09SV0sbO7B/Gfkn
1VcPffic6Je8/xKkl6oEcqifFDDMakA7NBl3Ifbs69LKvuC64GE3VO/s5P9xdh7NcWPpmv4rN2qP
HngTcbsXANLRJamk7AZBSRS89/j19wGrZkaJZCRGs+joULDIAxwc85nXKChJ5SuPfZFn8tjU96hV
zjJ9AHzmZf/bguuLUB8s0stjjFGOHaVK76JTTuwaRKYbl1rxOUIx0NabRn+QxK676SRUXiLDalZW
/uWBwYPQCDNJPXBtXbIttaqp9ChGnBv3Rel2bs3vByGE0wp4e+Wl53c6iwFRAofPA0yBw4k0ZFHt
Q8ZfK61UGI5Z4KPYhGrgdhCr7PP15X65lc9HWSy+3C8KTOn9kTKmCTZdkTFwMKVdrNDU8vxid320
t47h8qVmGzao6QZiCW+x928fUhIQ3jGrejz6mbQVau+5MGXPiWtIhQGeADdl/1WI/LtWusuiR72/
icoPYfRpjI6adycPP3zzqEWPcpzZ6ei0ZecU+iMwuWNSvNTx97q6SfuffuNjAIsAz1aWf5rT96lF
yh6PAWtDycVuva898uKjdWOZ6Lk0iH9/aYpHf7gLre+9pWBSUMG43kdC5FjSSdGehOlZFDdktkL/
1FjohUU7rfxldYde+oRsfkc5EvMN2wh+CZj1aqndRXt91hn6nvmfeyG2s+gH/fQ4gMJSvxjha5b9
SmHIm55KmHEz1jeS/LmwHswWBJTsZkgJC+C3jeSA78lKtHOR2xAsgxqbVYypy1M+WOx/xBDCISCX
Aj3Y0qLEIvYTMvzaj8Ya/NtSDnzk4VPpAF1CvcuB9dno7hprji5vYfJiFZBWzGhBIncUvhcXfhoP
JmQurz82VYH5gHiDBeSoNS9YSFAoCpJXmoCJOyXaD8mMHFF6iUYqfVjSA8QpsdJTbrpwukvqL+bw
c5JeLWmfmPA5hIdWfRFAVuRTcR/nt0OzjXLjM5bYT1r6Ygx0j1HGwHc2XTkVLgMYIMLkpjQ7uHIv
qL6aGARGryfKUQ7hXyvBs0Dl1Akh6WzVTMtu0ey3FavUVoa9aOcqb2068KCzORwgh0VILpUZEmfa
MB5blY8UGXW5GybELxPNa3ZqBCIP7eFO+hIq3q5Js+QUt4p2H+ZJ8RjnnXrftK3n6EBj//jCpiyD
XSB6o2CaL4CReRxrQRL54rFGkDZHvHqrdpnpUDOzyxmIdv1QuTwoMXnhLKHsp+DxaSwuB9FMfXEM
c0ZD8nY7Yo4NARY35+ujXDRHmWxuaY7+WUITwePF1jGg58pSIUNrT4WDx4ncHIAy20ly6tKUNdgF
tNI0x5cE34l80JmT9D3ysh96XigYiNYntEZ3VZw43QDnXpmMNf/Zy8hlZtZxq1O3IHFaZoNhxI+b
EXmDWmv6J5iw4SOxr+50pvHBw9ToRJtF+XV9Vi7vQ/4o04+cKWhkoN3nFzO6G6VOeVw8ygLs7MYK
6m3n58NG0dfi53f2GEx9LiuNZuJMcTkfaUrVKRB8oAsGkmeuHwJthPrb2l4w3fnBjsKa96PX2o/X
3++yEsJXJ+4ASQTgGhDYfH/+dmEpaQ6+KEimYw9D/FMKUPGW9lc+u9KPx4yi9jHIyh7jG/J8VRB+
5I2AflU4FrgO+8ApyPWwkoXYocOCx2y76vCN6uNv1x/znU/PncppQD1kxvYvYoUQh49orHX0OxQv
h9xVS09ZWesPhTqFTh9q0Ubp2rUO6DvfnkIIKGSw12Q0S7RAhpxb5fUSX4SseRokk4o3nhDAAbqV
VXaBE2TvwTYHBQn9hhRqKeaIyzFQLdMCtyJHuit1ov6YVNPHpIgnUJdWo76ONTpdVpE80QWwdSwz
vxaWNuxUtBW/VkP8rPhdte0aRfnjKA1uik4+x+NRsVjSyOQkrYJ6KKoj7Q0ffSRNsIuhSNcOn3c+
8Nzte7tf5u+8WIZJWQCe0crqGNYTyKIkGG9NRPxsqQRC1yiCuo2GciPKTbglGNHd0OiRA8+qI3oR
ygZgVrbNW/Er1LPJSWYXljEehrWHnK+b82sdFSzydzqGzAS1ufO9YjYtOGy9zY9N+yVE9OtG9qrq
Rk20/kuWAZvJfAsipDdqdxOGPI8NDiwbMS2CL63Y3/TpH7tPKrNsHvgGKgt00cjwz5/HaGTkwrWq
OAZQ0z6qWl88TGb0JR1C64tQR8apG8HuC6F5J1RBcjT1QH+R0QzFhLD/HIUVfZNSTP78uppFfYAl
0jMhR19eV22DAU5b01VN/KB4Dus82HYZJtnXT4TLS5HWCFcwmHS0H8B8nr97C467KYHaHw0zDe7a
KUT5Vx/NldU/L7vlF8cDFrAAVQDkQxbnTpKAdBDLvISMT04EobLclKY2uboQALQfoj9skswflLGo
RxM8KoBZz1+q18xiGgo5P+Iw1tyKrUgQ2BsrvcTLY41zhkYvsctsx7LcanIj+mTfeoFQh+9DLq+f
8kFKflioMF7/RBdqrLwOpae5jcW1PUufnb+OLE2BkQhWfeQiQ8ijlby9bEQ7ParHXY4uxM+ikvdh
04zfumEMHaCurdPKSoxatPIcGdmaRtkFZnZ+oLlANYc4iEGZixCnaMBhRHjLHuug37eqZptRIVkw
BloPQnMai06e9sopYCO7uSVuxKa33Els28+YL87sT9XKadjnvW0FaNdYKPDe8bumHadNt4l6RHG5
G7Xum5lGrY285PjcNZZ4qPOwcsSkqSY7UEIgdEmqfL8+2XN4cLZS6egQnsyQbvqmfNzzuS7aYULx
cxSPYg2ERQ2mEDnA3LppJbRC0tQMDx2IzOdcKsJDKAqTc334y29NixTJNJrl6kx+WxbmzCSorClK
pGMypPGzZ1r7IpqGvZcoW9CWIN672tsh+fUtK6LY0fJOdw0sHeQJy7xx6rOVRuDFIudxZtYSrXbs
CC6cbHxJb2gwpdKRBn5yk8h+cDdCAXwpU28t57w4ieah6DlCvGN9IYFzPvNeGzSjZuUSFYZ8ehQ0
o3YGmT759Qm+CA8ZxcSqlboMbAnYJOejQC9IAiTuxeNMEHYSuUn3Si71aI6Nw5GtVZ1KTes2JaLr
K9feBU+AZhCFXbLYuY7H0IsXBDBedqbV1EdcnbGWS+P6i4BTiDukvXxbNtK4NwLtcyYCRoxyH/wk
dn/HsQ3M02jgK0tDucM+xPdOCYLj+6LD8jevym/g1h/J1EVbiq3mZrSG9CgENfc4pZlfajJzThBJ
lPcF0llbZcCatS+EbQFKwk0yTfhK60Tejvi2rizli1CE16USC2GV/9EwWQTiSR5aHcbXdB/LCmlU
aliuMeH5GY0SZgGK1aJtZcS7lc87H+3n+5dR5zYNcEKcgS4cNY3JjNNOrY+I/O1Adhj1J40qoFB0
wKQ3LbF1qcaOnO/S6hltHLvvbxoIGUL2xY/Ah6dPfl278zFbqCr1zievRzRCLmYNtL0Q4WdlvRS9
vI2byE3yhyYQcEHYIuEctHRApHRfeAp2lojthI1jqvHGl5n+AO3De3jnfqw5QpO7QddvIyPawsbb
G0m/gYvrooiXAlEIKmQ/s2A/qNmmjhJ3DhSTuHcSfs3TNvGwb1Qf0CeQFTDG5kbRqm1m4onN//u9
iBO0uVWT0PWEAwjuXWJITux/F3maQd21sryrvXGXUidBRKrqgoiLEXr89Y9wmQJT5KBHZpBbzrXj
ZVs602uRflUlHr12sgthwoMXo0H026w7QRn948hs7QZiMVfWkwr+CxKPOC+WN6Nu/BKUMj8kWma4
Hm0KB89qfyPAOnDrylTuSd/WhIUvdC9AlCP9RbmLNcPRvzTbsGLTk4REpsykNfk+K8LyDqVWicJh
L9yqky89BGIS2gGwbqk31Y1YNd6mThTpFvvrr8AcjplBm3wWlCmdKY76radY2aOSTms37+UZCc6A
Nj+lXjoP9CLPTy99UhulHsFLFVQM3DEd/O0oG+XT9e/33igzcYGGDYEn7evzUaxC1DrIgS10PxM7
sRwxXF1Epe36KO9cdUQzoNaQR5rLYsugsGqzwBOVun3ECsm4oRv2VcYPwa5S+XUQ4fQpaor3Y7ej
NufEVY2IjRFNGHj7cXjL/EorMepl84DkFJQAbWXSJ/jZi6gmTyut8oW4eKysTHGUPO6PZoZydxb6
2jYsgxd8irtND8jPyXJCLwH5ZSeMm9P1ebmc/RnKwXxQc4GCvpwWLfSHCO+X7HGyjBdLxaS58MV8
5Rq8GEQFDo8DBlJO9JkvGiWZVfsYfkTCcUJ48w5OIhXAeshXTuOLYGoeBWlDFj8kJRKA84UUhSxT
RRqFo6Dm06ZJumLT6nm3twqwEKYZRNs27PWDMJrGDoygsBKhv+khnF0G+JYBDp0lyinPUPs8H1+R
p0yJtF570PoQQXYsWm1pwLGmzAPfJfNUYWlRK7StkCq+OaKgFqY/R6tT7DBOsJNErqyW49FBFOdz
1HWAiXyhw2KxMuTHwYqMvUnr+Tauu94ecX3fXF8IFxco2R+8LsS98J2ZtYDPnz4f0rRpGi0+xmkp
uVSfMjhVEQWjvtlVUnjQw1Zc25MX1yeiM9zVs54sn4wvdz5mpQ4V00ibJ8VJyWmwNHnsI+RDjCFX
fxihEh6GnPq0NE3aPZ4YeF16enGop9DcjUg8Otdn4CL6pD7JJuBhiArpIS+qGRY6+14RTgV8C/SA
sWpSPpeICv8SRkFd2f2XG4LmmYyVLs068JLLXRcMmurFApCFUsjirdHNkCWkFFdGuYg+mTWQujBR
5q9Ka+V8els4DiO1gujoGW22jQK8UGMkzLZInfufyrQPP8e5F2wrWl8rI1+eboiCYR6K8xZcxzmL
PB86HnpPbfWmOLZ9o7lDILb3uDBEeBBG21wd4q0Pt9OukiA/GPgcdAg2OlGmdt+vf9LLI2EWOOLC
BURDIX6JGPOMXqVfU6dHTQMrgqxIs2s0w5GisX8qonFECp0mT672yCx7tbwyC5dbiqQKmXwAlG9C
H4uYtJdxipjEPj1CrwnsDNLUTm21zmUHfoi62NxkUrTmq3ZZGgYAwfljimQ11FiWFWkkUSeEvkz5
gYtL3RCgFhsivSJ1m1j1v/qCmO4DcYLknyN7alP2Cex8aJFk9/X4Piti2cmbqaABqYjftKJl08dF
rNwqiWj96X6b2dXIYsCwpukKtPx8jURT1pnFMIgPqiB/pFPeUXFS0e/xupXr5+I7gNEgCQLiQpkW
Xve8G3+rlgspmIkiZ6BJOBpp+tXAejLLkZ+oqviTl3pr/eT5751dBPN4dB7mAtSswL9Y/FOlZhXt
fvEB+mljB8YQOrqfJCtvdXFczaMgG02uQ/mZ6uv5W2Vx4iEY14sPgpCihY0/3EHmxLYps08rFa7L
4ImxVOgsb3w2DpLF0VgMoZSmUy0+BLp8UmZwLQYvsaOCinpV26HbdbV47xXyKdRrWwZrX9px5Vs7
P6Vjmg3mz+vb+k2pejnDuAjMaFiaC4SO5++utGYVDlYpPph+MbqZHngb5ECiGylXWjsRPWsXiUG8
nzwx+lXouGPa8JKDb5Y8KQi3N6m1wVSr3lW+0djYj2dbj1bFTjeTco/a5M9BT4I9EEphJ8baqxfH
hVtW8sgxJSi3Wh+nD+GUBy+l7o1fKvTb90kua7dtqOrHMmskh/McC1a1K++4yKxnKWtXHXbms/t8
BmhkAtAh3oDFhof8+QwYRh5FrVzAMJRa3dV76ON9Jz3FkexYea+5jKm7dV+h3aeYvlNWQrkSMFz2
yykr4NdE1AU6aC63nj+CpxuR7GfwQeRMuFE04a5V/HpTVsZwm6LXd1MHyUs/ddFtJqIjiMlkAfcg
UvDbiNPwLkmYUMWfpB3utN0vvUlU16srTJoTKPhR4e8rgpxdxJW9KYl+Nr00iHe1mRY3Zag0jiig
vO9MI6zKaVT0+8wLVdvMU+FOUqQSz8WMs95AtynMHq+vvneOWMRBqJPPmj4Ity/Pk3IQiqgtY1g2
oyJsVdToPV2pEdsIpZLjMmzau1SwKreKp33ST6emTNxEwf5W7GrtkEb0YQkCG+9E/9NyKWocW7NX
Vk7Xy0OPh4QHQlpFjMFFcP51TB8sVWXWAnhxtbypxwDZxAT2UmSCUwmraLDrThFXbrzLk49KLU0n
Sl4WF99SfS8qhKGYORnH0venE7ph1b0YRGstvnltn639mYCkgMucNUEQQVvcq2g4l7wEIgoi618e
1X6TD328afqoBFS66kNwefpRVECkizCK+j6whvmtf7s/TJ2TVktG6RjFBRrfRa1TE2mH+kveq8Km
9CrcCZTwYawl+RApgebEOdrxsjDUrhwlwwno21pod/F150dC0IvYgoONhsr5I2U1OiDGiJoOEnRf
+F/qJGmR/khzoCq+KoYfR29NjP3i274NCaodAR/ynDcN3d9mAZPoQR9zTzqOoeY7DdKnbjTk/Z+W
gFFComc5C73SJKIofv5iooh0dUxD9KhWkr81p8T80iLfvk+FXDld38cXwSGRGcPQiWICYYstdkhU
9BHSw0jpiVXcPoTxbWtVmAFalpA4CAwpokOLfSOj+H4DUXhl8EuUDEZfbwKSVINotyxxEVNsFmao
N+mxRwJvh/yit481o6IgIUmQN7G4Ejd9KT6LZlBsujqRcCrIu01KUdwues1zfF8fV470y7B9fqgZ
fgF1mdhiyVs3407gYg/SY6io9YGitujmeW7tYsxR7Jim0aET5Q+BNjixGKHcFMZ7T07WyqqXeDAe
g+rILHFDGkEicb4IFGCVmPz0yTErpftRDP179DaVDVE2YCapzN0EXodrtWLsDhkG30mcrQRXl/uL
qILUgeSBasKFVUY6+TFXSwdPvFVPqir4hyZCOUsIisZFz2uTKOXaln7nrcFqAZKGpyNilKPOAd9v
GyxBsrOp0zw5jkVWIcVaWN+qQMCRrokpXfamCLyDykFExYxFWpeberAoElzfFJe7/PwhFnFFSo0o
rqo2OQpxKGxLXYg2SR75H/94FAj+9Hho0ELEX0LE0saShDiNgqPcB+DsRElw+wwi0/VR3hip5xcF
ZRhahlC3EQKk5no+o+EoqmUzZsHRt3qXy9xO40+JErrwlbaD9sWSHyPtplE+qX3mGJFqA6S1raR1
RwG74fbB8EY0mUO8CkW7CV/kKX5QshtNfW19FdP4kxx89AacJWLgl23vmDVQkzLZE5lvzaz/CBnq
zvS7T0X1LccnbVMV31E8/vPvBQmQOxBsAxfBkpkM8af121D2j/iq3JqpIOMXUa9GPHPGspxIEyAh
coIzUWAZb6MzOxChlMExRrx+X2ij4Xiw9PajlW8DwfA32HRUTm9GlmOAp9tniSzZ4C7qlS/6zuqc
mV9gnMHPkswtbocaYQ+rRWPk2HeRQnMDw0FxrpBeXzeXmx9+GetmPgGQrF2egkVrdX5oZP4xm6rn
XpysU1kbzbPAQYUTSmiQ4rCAP/zxoITToFSI6wFvLQP6oAZEFZjIC01inRwmzCJuAZfjweIN2yQW
OpdIdM3t9PJFSYmZSFJVLLUhuJ/vj1odArrCTYayChhBTY+0T6I5Na6ZDZLLMvJvwzJNdtdf9M2K
43wxMSrgJIAmIOZQqjgf1Urpo5VjlR0b6zjlniMFeBxqCapjqZ3DMpj6bQtPO3sewOGK/XMikM2p
G68/FN6+oFalxw9Ne0C8xTbMpy78ppaWo4/jPh73koJDDRQw+FlpvlX6wI6Uk5TeK8GDYVEG9rX6
SZ+k7SiCW68TdB5rO+RatcJ06zXprkYus5Mat0Ey06jjlxTw82ZMwM2alRA6QYNjUF/1++tTMmdK
v88IJQkqdDjOGjPyBpDk+YwYE3tb7MP+Q8blsC9FvNFKDCH3Qi4q9ObQUWiMztikrbp2RL5FbWdD
o3cLGImgffZ0oJRwPrRppcHEpZR8QCxTthtEaE9toj1WcuMf8HChheYz156ZehslYnvrba/uowY0
eaqPSGZ1qYwzrx7e5IAGnCxOrW3JkWlg4HqaUqy3Bu/T9cm66PchL0Hmb87Sg6yiC7vHYfDjQK10
4YnUe4+QSnGTA5c6FkFSb4RCq/ZCW7uJJhau0BPAjINobjxVkB4jM7T2Q4PLcUtJXR9lLMc7STmN
Zle5Te7Hj6kcySvL/SLQmxE7kPIxKOEEpfmx2GS5YJWt0VXKkyf5JAqyWm8hE+RfQJl/E7wWJTKE
DBxR9vJ7fzI1u9St1kGB2NuWWFU53FeUIYZBXWlXLI9SYHt09uY0dmZxUCk+//BxPgm5lQ/yk5f7
wSbShdpt/cBbqRy9Owo0GSzO4OHTpT0fZSiSIOun2U5jDIstFnxsu7JsDteXxJsSy++rmCIbwCvg
3cpb5rC8F7pUSqQmEbSnSLLKrV6po1Og9gonWnxBHeCmj5V4E5vJsz7rdIx1u8m6qNiMA8K/ltlU
mzwd4r2VWdINgiufK5x87DY4BUEYIJdsfow0cXA7JctvqLPrnA5kQKirlI7sS8EmU43yzvJSbR8E
ReZIkxBvKc5qjiqmBuqdDcpveFU7Wamqz2asJ44aG+UmEs1k5ea62M5MBLNAR4HDlTj0bTH+FkOG
RT9ZDVaBT8Q6G22L5rszOt0h3FDmvx2c/D5wofkdi2/Na3jyVq6wecksvsKMsAe4M5cjyRLPPzZi
y40cVI38BOBzD5NTrQxXV3cS6cL1731BGHt7TVAXiFJBRgfpfT4Szotmyu6Xn4o7c6fv4odhWxyk
LWxr299ItrhNHWVXfOo2xpO2M25EN9v5bmAL2+vPsbw/l48hnz/GoLdt2Iml/IRSsK0hB5do35Ri
V8k6qNKVNb7cScTK4Frm2IvIBDmRxSurylxNCVBcG6RMuzdM/1OdWdZK9v3+IGCnKetxMS+1bwmo
yspLUsDTIY6KeRiFG1Cs4cqrzBf82TpBmwQIBL3+Wb6O6+d82rQ+QM51KrKj3vo4OMO3RhI692d2
vucimPGN1kD6WIKZc4R4Wls8l+84Ywn/ruZQ1l6y9igOj3BRGb0UYx0G5ZjPGdaaeeViFMBeM8oA
D965vU4JTzl/xzSh8pMiPnGkgpu29gTMd5+QUD9dX4Fv0hi/zeXf41ADRweEWhh7/nwco0IeA2xf
ikAj+KOkMdtdnxdPcqb9FCdNQplSD0c7GBGMgk/nuWOvd/daERYbDJX0PXqFtVtKQW+LnRRyRDYu
MoIAOnsl2KpisiP526ZR6Ip4LDuWbzxLRnwfibHlWmWzHRVK7bklaCtZzSIg+vut6A3Rx5rB2UsZ
hRH2uNdkvFVp+U+jSsm34ltpEEJt1HxCW/XRqiwk0fyzDf02rkqXiFOcqIoW7flsjoAhDbTMKcrU
kvYxSZPwpmhJ6xo19e2kND7XxZot9DsLBVQKKGWKarzuErUQq1wmfRkmx8ZQg703TiZXPhSpt3Xy
v860O+r//Df//pEXIw3coFn88z/H4jU7NdXra3P/Uvz3/Kv/5z/9z/k/+c1//rL70ryc/WOTwSEd
n9rXavzwWmMu9DYm+iHzf/n/+sP/en37K89j8frvv37kbdbMfw3dseyvf350+PnvvwCI/7YZ5r//
zw8fXlJ+79NL1r407cVvvL7UzfzL4r+IO8j56eTTJpph//3r2090/V8cn7PlEGcXYnl85CyvmuDf
fwmS8i8R3SSwCBZJ0Ux1/eu/6rx9+5nMHwSgxGZifRB3Utz+3+/++PeO/HvC39dSWUSxyGgheUOZ
y4Q3RA0Emtz5Uot62YiL1KxOnTbon6FdjhC1RJSmxyDbNyY+UgEi9nd1HcuHsGqj2yqL5Rcj1WUH
MZ58Iwh1ea/hZXz0Vaugk6JMx9kXeVebWLFM0dR8/212/3mD39Vfzm/3vx+YAhubag62kEU4f2B/
EsNCC+L65I14Q2LLO6F5XVAglGtrKyXBmqjUW5r9f4+2fwacW6gY2pGdLIkbUa211H/F+tThZvOJ
JO+op0hADKnQb9rBRIFMzW+aLIn26H9gidz2gw2EIEEe0DABAnb3cePXToT+psOV2t51Pf2pCk0j
RxzN2s7pKm3VUTV21IGtgxLIa8bX58fY/AbIoFCUQfyAJhlYr/Mpw1hUV+MxbU6RloIoSVuQO5Ef
OpZSJ2SVxkmMqhrCWHu6/qkWddy3gXFZJ9eg1zWrNS++lTBgYDtlQ3PKvbG9GSnq7mS/CG/Ttmlv
ICZVdm8I7SH3vX5fjILgppNZu1jerfX433sSxielpVUD0mcZkCbEioWXlO1Jy7R6HyW5cmcGU3cX
tmUDu1atH1uzlLZNLVYHQ4vgZNaxZ6t50K7EjAvc5ducIB4EqwGNCOLT5UFbgDqRMMqbTvHIBTd6
yehYfdt/LFlBO3SchudqqA07JF10UBkpHthN8SYNkeDwutI7tGJnPvVxn3ymayHfJ3XbfTKFJHnA
xX7N5WfhVjw/LHE84BlKITMGc/kBldTAzrqJ5ZNZ9uG9EZTFj6BIfUfLwvo+UPrJUYZK37XemJ0i
uPI3egeXCTM5COxiHg9bJdenLT8OdxkcmaMQCuLKhM6L93x70jNhX3Ii0kTB+eV8cQutX6pIDykn
NayVXVSAppnw3aA+Ha8BUd+bjhklwonMWUlRfrGREhTiLXFQ5VNHsJPZJk3dydbzoA/dhktadiJA
EM8drXyA6b4ofpC1fjC2YTtGycYqqqq0cZuT6w2ZejtsESnV9FshtKTPyFkoP6/vvvPwdv528xNS
U8MVjOR/2S6stUqbmoC6AoF0uEOka9rObmc7sRmp63QR8PtkGg+hMFP9VU9a+S5vTtZnH2aukJIW
zfYF5AzLvnyLTGqbAEk6KVKnfU1GffAwUvJrGacoVTw1xIEKIkkDmrBcO/FglwkBposGm5LZkVhr
31IrGTO3gWVzkLxCS+yBMg4I2cT4YdETs2Eda7dxKkGa0GNcy+1AN4fMMcXA+BFWutqSPPumv6lx
xLpneEAZo9VH9QHRZa+wrRZygt1P2MbYYHN6nIZbeZqcOs/S1JG9QX1GPkvDSdHXygaUWBv/LHPJ
+mnIfo3T3wgo1zHNuH42tICtgBDz9BrTNcptv9fl0i3UEVcGX21icTdGYGhtrSiSbms1xVxL69Ni
53cmEkR4GpOwJxiJhM6UKMawkbpkqrBjrMLYHVsJ5rBP7f5WNHqBYqRXKYmd0tEgBs6juHJao1Zi
N/RQ6nGzuniG/xDC+Gz92FWlSqHQiPSjt+saGu4u1lWRcCi0Pjr0YlPl21JOg2NRZ2bj9HKviU5W
98kq0ng+7M/XA4Z4iBATZL4dKovM0c/UugcsYpz0dLA2wuSLNuZp4babLVdyTU4fxYp3nnJNO5HR
BD+HIPmzlj17Ai7KLMQ4e5fRWVvuCSnPgzTIG+MkpGW8k6dicDLBUOzOz/J9ashrkjIXhxPjvaEz
AAnMepiLw8mAxjRSjDBPghD2+yRIYlfLfWMLW3cNWX4RF6GtgL7kjDEksYRvc34OcsZGgkbZ5VTl
Ab7hgeZvYwGNiqGWUeaTrT/Dfb1NJdcYgSNx0ayuMD/PbyWerBiQtRlM6xRPVKGQxNDZtPErtbU1
X7T33gztdWiAQLbJZhe14VINJNVLRe/UF1J+EHvLdzEo8/YdF4LbV96wUixcdEDfXo3iFUVw3KtA
Niz7vmkRi0ZoZcJJTeR8H9f0fDsKESfJZJdmOjca2BrDLods2pRJqWIkHhXu9dN7oab390Og/8HF
BrIMdMAidvIsqaurXNBOYyhw9JUCRZlDXJZi5WICY3quNqQ0xytPxXTHU5LZK4VF6DsA9JWPU6OF
GFsWibfaH5736WIfU1NgJ8+xJL35xUJTUPOJ0Rq2ThrShs5gefRDrOwglTqKMFls3OZdaNgWwuOu
KOCP0wFxfOigD2+vz9BlYE48B7KXhhQscygDi3XB6VfqeWjGz0mTCj88vw6/INGvHstAaX62TMbo
SmMTYvYO+uVFzjnmHLENfclFzlSQvli1FX8KGoxrI0Xzcd8IS9wcDMGT7qm+ih8VmRd0w8AwIodU
DQcRcUyZ5iJRFd8Ji2LM7OuvdLnSWeOzqyQ0cZLGZfOtrYpmKOrWOwkBDaRCz9HPnHRpWwdZux2U
am0Pvzce8zbbXUDOJ/0/38OtgnRrOuneyZIrwIO154Zx/GEK02NFBWdlRb/zvSiLw8QnJYCcQMn0
fDRZ6ms5oMV3ykw1OeVKEx5lzw+cHjS9k7WjfwjKWsDoSK5c6re9qwzkBUor/6g5me/9RgjscPS6
XSJryd6KdDOyA6uOndSjn0ZxqTYPFKKmTVKU0+2oh+UXVAC8ldd4b85YbjOgHJ06Qs7zt0gJHcRW
CH3CPB8Em+5966LpZ93J3xNV3FxfD5fXBzMGdB6EAlkbbYXzsSIlk8u+1oST0vuNk6XKt6AvAmhv
ytfrA13mRxywiNUhfSTTzoZodT5S39ZNChHVf86DEj2oMZ9eFExZfRuUfC/gPwkK1ckirw5JtLtu
sn2p0b/1UoqZcyoJTbEiCPjOGcwDARkk+0Cqj7v6/IFU8KthirE2XlaVsTeEvH9sxklz+sqI9mJU
N5sG+YE7kL8F6u4ejo+pX/xRGXo+gsH3wayc8Qxw5JYnXR9EEaW+IHi2/ISub2L0Gy0c19QoVd7k
/DylYw6IWKZKRP6ybMxlNSwvBCnD5ymmQxMQgLlhG/9/LFs6bYBqYLah1nIBdalyemMIej43NRpD
mVCftFE5NLBzXakdX68vp0X/Z565uSFKcM+6RS9Qm9/5t+BgzHRZMKsieubGdjNfzPy7fmjh8lAF
rqRdFTTaAwLCMnRHjMWjp0mWgRRVhTQ+9mVfiRvaR+PHRC6sx84U8u9yVqgH3XNKo9wpqV4rBMsZ
jXCtMar99Wc/b6a8PTpIBDb4TPefC/Tnj65L8CMmqY+ea7G+iXSQMqVRf8wT9VbUkh+yBLLx+oCX
m5wSCWBD1hkkmYtrDHt1dFpqJXruzSEkqBB8FK6xpy68zlo5u94bamaaz9nrbAez+Cwwn/1UwRXm
uS9Gyw4GU3d7CUjdKCXFSvr33lBQ+pEi4vgCQbc4JiukaDSt5nIm/o3cqcz9nV7FwiGQpTUToDea
0vkOAqTHpcnH4jwGzHH+yYZAimJFbfLnWC3bJ1OvZCzRTeO7nonS11Yalf/h7lya21aSPf9VFL25
90YM1AT4ALnoG2FSD9uyfGyL9u3TGwUk8ZDgCyQI8HVjImYzH2LWd9WLu5vl7M43mU8yv8RDRkG0
aKswx3UbHdHRstQFVFVmVlbmP//5AMGPdT2ejwK715xN3L+OQqsxAYY1kdZ5sW99Xgcs+2QcuoKr
GAb3k8meiukhxc/b3sId02k6poYJP3C/id7dLibh/gyRrO/PNyt/9WFO8+kGetQYL7pzmBp+bVmL
1l0Y3rZ23U19u5731mG0H74dk0Ok+Khmb36xoqX7ZjzazaaQyq2372qrIamu/bC14Wa3C1vUjU/3
gNTh2Nz0Zvu90+r5na2zu6oNSc31ODzbH8PNtkYNsXM7jy5CCM32NNdYLH+1Zo2FC6RkNPobyOT6
qjsdB+H0fOk69C+OtuPNb/ZmWOfYWsYXY4uIaXcddCiYsOLFdNib7XbB+5AuQZMzuyVA1P1wvQ67
s9bEWp75487qXX0ZWfvuLtpu30/s5efIur0FnefudlfU6NeOkDclBX+lzaUxnk3sVUjZAXOrm+vU
wY1P7HDRnw1hG+/ayOqGjoZrkONbCLpvAdRJo6vbXbu17obb9uTuthXu6NwzDcOPwTrcYDHqpEz2
+OzRGTmA2oXTXo5H3fXtdvWGTEj9zZzC5y/T4brZg9nWfz8JR8EChEk9er9ebuLpedSurz/6rXHn
frXZEsp1ZpvNurttuJPBslnz/W5Anq3d24wie3sOU+j4r/42so5dg0oEJIll4jrJWrS43lHhKSpX
MKpjmnFGDerb+42J07lvziOO4XAVj2EFXC8o9Q9m/ggRGpHN7O5qi0XtsgVladSll6fT6TVskEhw
eXSi3rRDn7xubRvc3lvupN4+g1HBaXX9eu3XaEvWp9deNmgD61Do2Wss8OG74z1Qg+7EmhDDjqZD
u95tzJrz9xEbQKGP32q9ed4mPjXCEA5LTXKLHCmVe+KEFaZKpczYvY07i35t61gXdmd++3Zk09fM
qi/OR+2de+VOyIQ9/86nFovQOAxNJPIJdZIQUd9JjXwYQTQS9G2i1mfLRXh74cwaLoXvm93N8696
euRzq5MoImxktBQrA0LDtV2Df2O87NOYeXTesgGC0Pn3GK2KuEiq5vAWCVdSzk5OL2HBLiwiAeRm
1Bwtl/1tYzI6W9Xav4xiym9gJB6DINt9Als+6jbX8Ew9P7sDV1fyUtBRsHES5y7b453dWPgz1131
V7Mw8GruvnbtBrXR9c5tIKV7IFCLSTQ9b2H8ziatSfs9sdLOYAxP5Gs/nN0eOdAPfg4qU+e+mqx5
6USP1hHe47QV9bcLG9Izf9Z3wnDWvW3Gm7vdYoSM06n6Yzuw5xchGGxYInewXN1Oam+dhX+Mqe/A
1oNydGj9Rc0c8YWSZLfGjXDe2NZW/c2SRgCz5WZETnvdOSLLB2wFFBQtynql5zIxoZIwL4dtO974
6w0dF8f2dW243t1HkwCnuTNtROfjoLULofscwooWNFZvYcZv785ptTPye8sa7Z8pXptyEEGAEBBP
teKw/YZSmmjWHdGJ6j6ermh52GxZ9Q0VhctR62y/c1ZX25q1m1EbzQ9nzghqi9ch7AL3t5AB95zI
mnV6+104Pkp/XBZzghCIGospXRkoMypdkmK7vW4M/d223yHDdumsV5yakxU9m5ej/UVEHOdyXl+t
3rEjnyn1HH+ewWxyGQC5hdtisruY0ZSTkMUyeEszhvVFMFrZbzfDW1qhbmrbIxeKEgiPDAffKh19
CZcBwYN6TbUxnZ3d8qNFc9sf1tzdl+lyu+7tpvF0KqX3nfNwNbbOJu3aa7iQJj0bWflk7bfWm1V7
Qfm+O+z84ow60a/jZvxjzM3pd4luoLJwegEaUb9rsY5Hq2ZrvuvTUJgehUt/fRU762m3He9GF89b
h7KZlSVAHqVBUOKHlrZraFGWOY+cXT/2wcvCurHsbeq3s8u4PgqP+KDlUyR9FaUkLhoHEq00q1pU
s26b4EP7cjL21u5o1ae+pd0bjpfr6/l00qYrPE7N8/MrxwfkpVT3UudNyqND23N1KQH+xX7LXfPS
ZWPaHTrbejdsbK3z9ZB4VG05OhZifmLeeCFSDxAVo0LD8PItFRjcNFrFUa0/W3V2F3Wck22vOQQx
uFiHjTNncru8rEkyYU+pQX2/tj+vwyD+vKjPOtcUO4RHRPzAmrO1RPgJK7HsTwj8Fh3wcIRx+4Qr
J721H28/BcQcoBya2RfLEEb65nazO7LmT5KqsgaQRTQEEMBT1qt22KhPnEV732/eWtbVvtOEB7nh
L8+C7TC6XDnN1nkdnF5/Ec6nALsntf6K1NsZsaTFFcwA1xbpjqtm2Kh9jBdW9MaqLfbv8PSDMwpP
jmGKDsg/iTGyEOAt6GJT9mf3E/IgE8i++iHtNb+Mg9gR76pzEa5XiyOqdsAy4mXgO9cRDZAkpaBO
YG8xwI2p3W+48f4N4IDdm+lu6Fw0p2G9O9yta9wxoKPd0q7kiP9WPuVw1EmxCOswaW7K20pOO1CS
GrHnzr7fWu9qbyOKlj/cji3veU17Oj3YXOmaTdEJVBkA2FRNg3xkxhV3WutDFzA7W/MjPGKNWbfT
CCYX9dVi+zZcztbvZ0Po9Z5/c6miR+wl9Ifc1cVbpHygXPS+Ww+XtzO/7vQX+8buLGpbjU+z5m1r
TjySaujurOFPwrP9fl/z5qshnnMUxNsNDMCuHfduQeOek8Os1XqL9hoilv12tPgMT0vz9ZbUf0iX
8T0jNcad93U3CGtnMPPtf9s6zRmM7lZ7f9OGA+VmE1i/Npv76Yd2CHLhAjEY2r0G3I2/NfbN4KoD
lmT/NvLd4fbidjXx/xYPLf9N6INt6MFFUf8C7dxo2/WldHXacQOrWweycozNMwmWFF1QLBNJGPAn
BBxIE5XRou3pWjJxrQm8CrXl1WTu1OKzcTPYvnN3/nR4PupMl84vFlmLWRc2qdnHmTsfw6N4O5va
vboPg3Fvu58FzW5jWR9a3dvImkdUtS892v9RRTHbOvQ/3k99q7udz+dn4/l62+mSjp8FV1YUAZuA
RmvsdGez5frTnlqb4UXHiZrQxd0Oo67dtCIYEUizvCaT0l6/b8yX41+fF5QSLhJBgWDLhpKNU5/w
GzUOqowG1mwTbOrR8rNbH42uFotZ/NpujgMfEmwocbFAQUBhF+R877nWjF/TqC/adJfwBe16jaVl
LaHHaNijXrgb1SfQYk/Xr4fbSed8ul52Rl1IR+3mGdy7u+v2sk2q2e1MAthprM3orkFeKjpvh5Px
xXpP7KRHHx8Ibzc2McZZC0qtC0rsGkcu66LW6nYT7CPFCxaDgw/9V2dL/mJBx4x28Hm9XsLMxulS
77Jzo7e3fqdxiZQE5zPQk69rw1Ej6u5nk+URu/Mkjk2bEFhD4aIQNDaV56XTtxFP4lXc9tefO83J
5jUFycvzwI3ovVWD/2U/bMZvrM1kdRm0qfqvTetBbxO0xh9H7mx3+fzOl6q12XkphUsSVEAwBH6l
rsW6tvXr8zndQXazTfSrC4caiLlo1Jz0JpP2eNobUr42726dhfPXfW3PxWjoTij1ovkKDVR30+jj
rL52e7XJbppu0g9hMK/9+zBYBb9FKuBSBW7+f0NqFkCd52Uc5yN4UYCWHwJ/HvWDl/1Rjoo8PND3
YT9xTv/8ZJwEdfrc/3/qAU6NHwCH1uunnPNSxSyUzzxIwTSYD7NfAwEl3QJADmRE8uAs8L7C+nxr
BZ581IFVev5vnpvAINkVAb9ysGstgNM+pbadm042/w4mo7AAzqlMmwuq/JE8WAyzFkC8Cq0VgKXx
1OFgh2SLyRXmbgk2mMY9OBFSdW/WtLGbWrNuOICbJfwEuVK+sYW526f4bVJhyHlo1sQFHKs1c7t9
Sl2gHPVCKSXSre56S7Dd+I3cVNLfoxFmLUEqjCmk/9F4/oDRs11Br7MIcgeWpyT3Lfu0DRswbmGm
9uYpffpFL18Cq97AsrHDhOnTXVYNv9Xi95R0Y/uzNUhPGoMsPwKqqQkWp1sSCxCdKiq/2zqlytiW
xH4uH2ZpgO7221g/ynegekjm91QDOuw+7qnUfRm6ArpGwHKap8g3Sk60M31UIUBDQGxDzlhPF8E8
IyCWW+sosBz7FDiXYBe/WrqCIjSbpwQS4AbJpEDwPWYpgiMXWq01qLdPUQO2GbxXLuqFJcAFIs/H
/ROupeRJ32eQHZQYvtYKNNxT4A/UzEoZa2Hq+IU2BBu0y/p6TBq2+5l79vJzsNE6xRci3NtEtAtz
t5pyBOAeErR+tA5mTV7XD2zUTsHukekAApNLdmEFkAo6NcG4Spg01wuzFiChQ9KS/HrnlMQzALCm
KvmWy/FHtMfNlV6uxWZNnq/WVHvUu0mNAdht1ftxOpx7tJntADJOH9PmLnh3rX13WqdC50NyW2Bt
POoVqFk7BTtOPJg65+Qx7tgTKgDdFeCKB2Tp8MGPDNDrnNx87h8ad/8XsIjWCrDJ0rIccrXM/Kkm
oHEKWyzXn8cVME4GBNOqtQJ1h7gPVfxkwVItUENfcgXkBLBbpN0NVYO2rhC0nFNp2sEpmNk6rpSF
M5ALIvi6DhTVmYxIdJA1N8j7E4islhQ47im0RkBT1Kl3aqdAy6U+M3OLjQuECY5Aa+aWjQeUPBLe
LG57s36aOj25dTTO/En9g+bkXeyfZMAF4VWcvN3AASD6SbWFeTZP8mma827i25HRkFRvcdpEA8DD
kJDLLjvm3XXruoe+BDRI9j5eZaV8q7AEsGBxFYbfl8RkssommTnt245zCqSDqsBygqd5KtgMqHPM
M3C6oQ2rfkoVBQwskIIcOuHx8jpUieEIp6tr0H4Tm9RUdCYHhJWaMcgz00cRdq63lE3B3CUYOHlS
5TJoCSQao2Xq7I5EsdleaDGSp2Tx2vYpwQ3uAPDgJY9xUpDp5MvDO1bdJr8NDxFkRekcSz6ua5/C
SwifaCZvBu0/XUQ0BcBCB6iAB+QhzfMKlp6kN2wpFNWCwE4f0+w9cFjNybPzUofCOa9e7utE/KhQ
ScirzLzcJ7AkPc2XqGadOm3VryWhRchPWk0Zd9aBUtTcb8L45GmoRc4VnYtRQeQhnT6Fbwagh1x0
WF2DNB32Q83JW+3TJsE8ELt5Lqtk52zXOZVfg+c176DT9e1Q6SacLfBnfUUsFLaeWqVTKs6ldbNp
O0/FiubOA+CiLNqBwkzd8XrztI0NAOqYS4RpcxcyWi0r1zgV6AIlvGxrYbstRB26VOoihZ1EHuMU
Xrq1aE3dYoptidog1OmjHnJOHQQLxLGiE+lj3O5rX244zIjMgd/IA7jqElh2kywOxQVSdpGIQSpv
Jtl97URGksMTrvR8m0trUMcwUpxKj9dkBUyEL0rRk5YuNLDudQEvUrKW73PBHEh4U2o8BMWYPMbF
8kiyay4ByWp8mxYx3NwcKBbRIZDfBOLBTdA0M0BwXXPueD4Jg0fu9pVyeVa7dsphIGqQnQbG3XKJ
RWqugYNzJ5W0UkebPOp1TwJ73IU4LZvmTT6LNb78jo/+U10H+ZC49/KUJu8wd/nnPJVpng5oB/OB
85HJp87r8fKj6L/Vbp7SwYK6kzyjb5xH1NT2g8Grksijn3kGV1GdQtxkiYTVaagjsmDgQejq3oJI
29CphNLN/LBXV8BuEvMB7QvnjaErYGvfCLCDwh0EgWfm75RMAbTllOJTk2letE9qL7TcIGyAeEB0
d/kKWCu4QRag9hbCQbvrzBAa5wc5uq6A+DkuuwtPlWr/3LTIB1BPJhfGxUCEFEJv+8ljUUeNL6nK
vOx7IvBEvlK9T99k0DUI901z8kC5hWpf6rQer7sF2W8miQ6ADIREk8e4JaDSQHMJALKS54FqNMdr
lKx/Q2DMAnb4ukLIm0FS0NI9/0h3SQ+BGvQWJe0H5gHKhw7IXx1Es+YOlZTu9uPe4N1IPCR98PAK
GiBwZmngy004jxQkLzRo/4V6Ws8CJnEAKA9KyS6r3T6FfgTeEfNS/GyG5qzZVxArqHZq2ZJKzcLG
wzos0RG4R3LBMG3fqYXXXAJJcpL5oT9WtgYMWFgCooA80Fbmv05v2yaJvuYCEAWUrrbUMGfKrRrA
BrAe3CJBu6YLZN7xJyqrp/yUawghOnNMHzUQCtqDQDFhAip6k8c451daMWqtAA4AICYagQvVWkH8
CQ0B5APm8hggS15kkvin8vjyCBA4TunigWfDthamLqVd5L9sWHLTXU+lzKCpi6uitevc6mlxIFS5
6q5bZIBoCJWw6GYaYdq2J+y+WpMnqANgEwi7dA0s7Dv4VQI8dTpgZ0+6ygbtu/Si0Zo63AzMXbqH
lov2XM47UPvIvWkb7uoKO8wE+HD0OYRLMXlUdecWKOz9OIDZthu3AtoXXQJYwDm55uVHOVMsCL7N
US9pHgr3DU15umnk+eW2nqS/9Pb4etNXD3qrmTK2SPV6aveM032uaZrK34CdBH5K0tqZv6eugYsQ
iCOUUNvKIqQOtkHmj64JmktAUItIrtQsqwoA1AcIlMDc03SvcSbA1ob1Spwfdw4KsyzZq+4+F0KI
EgmAG5vyl8oLrcMPp0c46wj1Hw7zEwiSKACUdulBYJwQSLMQrRWwJNpPTptExlfXtnAQdAAEAH0R
Gs/UChqX8GvrLgFGUHiApXJDMQEcgQT7YAqG2TF50hcZZP3stu4BYFGgLJ2tqOvIXJ1SDTeXoaS0
QxrEJH9hngroroFQ2ECn69ilcB9CzxGAl0RD10TLDNp54dHX0nvyWAT6cPvzmhZV9i2baCC/d/Mo
iHn1qiSnNddAmKnaoPphZ1MU3xJiM9EIYp6p5qerbdD+C7uq1v5zq+diy9mXqz16XTD7Anaiw6JY
P1PtfobBfvkFQLxb+HiEnzpdhJIKcC5ISzLyQF/dI9bcICmQJsVaUgDenVS/jQJ8zWcWpYBsKMQO
NRJ+mZgYF+2ExV9zDSjRBtiLsOeWUPWCAUiDCKO1cE7xZx6DpfQc0xIDqjcJcSXQ/0d7VxSDNqg/
MF+0Usu8BOPugVKArLUENgx+8HMLgK44czAP8HrQGy0Hg5mnANpgF+jpkG5i27mLr56GUBtR1gkk
hMxQ+iRLbZIZ1HWG5BrY4bwns6VuP9wVRAcIDuTJbuOuAHkq+uXHoAV7C5X6wD2kcq4o/JLqF14H
4A7pxhs3e1tf7ynmkxB3gmgvTh6ZcGiOBW+JcTdeIjKa1o6LDbUMNdI6mUqrKm81pQbSpqA9BwMY
l+ilFE9zDUD5UDQnSPbS5Kn6EqWnsUu2OsaddlCtaE6eHG8bRj7IirLAl2r4pNCRzqbQ2WVwaoOs
PTkJ3clzplPkCW9b5tWWJw+dVUuO/QzmZVzII2mIqOXuWHi9mBFCW4eJ61ySviD8arSbSdfIvDXQ
L/eg7A8gp5R3plZQtQOEhYTWnc5F2fXQuCWguZSmJhDmgbqbPskl3uo6pU7QvQB/N3XulB9ozp1S
JipbAXuJA108+dsUgct9iOxgKvupvTHJBEqXKS39B8YEVJSGUjmYpyT7HfKCOAc0GM4chOR9Ji2B
rbv/uL30tZLupNkUWdOCGDQhNW2hAUTJDLWALuUZINE1JQHCB5cKcMF/ZKdhSRQEDEGzSYmDJ39g
nBmEjERzDYD/wN+ZNRouyAAZINr60d3IWN5q7i3a/DZIunTpRAry24CiCBaKQBkUZH55OZBx10AS
lJoSIEyFYJ1gKs4MnqoEUAA54H6lgU1qLMxbgox57eVxALCPLq5AR1q25Ipe0AUp/0kKY13zOH9I
YGvuP+E/WIoBgQCISp6STwC9qw1BSBtksKkCUNNNBjQw9LR7JBuQKbqqA9TEtWj1BheIsUmxNDir
oQJN7D1ICM46xQRS8EvtAxzu1DymTyJuJrlD+mkQFKBc3FBUfygAQUsCFSi4S7igBq2B1GpqOcVU
90mgV5jM011WFUBIfsGJ1NycydtAT0j3XmCDCiWoSjZMUQDw73A4w/jW+Ho8mrX5bd0TwMIFwJum
fWWu5JzxBQVoES4kUuB+jZkaZwO0TwBxAbDvtMJRJV/4rckC01YcMmczDSBd1jS1X1oYOcS8yAVk
c1QPAYDyHA+EDR23kcIBjdN/R7rZa5lAnH26NHHlyW1cidCcPk7SygvAZHrWGmT+tX1AevkBAngM
edHMWTEA5Ato70Fzy4xry6CpA13Q3XdiXo6UveXlAKXJQwLI1Yg2bvnRaNwFSDccBNpHHP9vtW9N
dp8+h6DFUutg3ALY2sqPlys+HoVAX93cwgkoWXLY/GEYMC8hJol7LcOH8U+2v906iASHAZB4MLSn
WX29QcoPO6Hm3Ln8CsCdbPdXmHth30FAOUTCad+c3IxFSZIXmrQG2qwnwnLK5lLbnQUAVCwEyQIB
AlIKZFwmnAId3f2XXB8ErzntYYn4Rbr7AAOnjUcWGDJuCQjL6S4Bfg/uPYYP21aU/VaNDBlUx1z8
TPV8ddXfIdkH72+znh9tqt9LBQj+IABJYYWRxzjrr838KNFf6dxRlyO0uPtgPyVHSF+PdOpZn1SD
LJ+jzQAMvg8gCE5/XuSkWj6rI0VQACApj04XIT1qDVoDyBp01b/N1S9JdecbrcoBpdCyAFQLZJEh
89ZAGPr1PCC4D7jaQfuGK11UAtqfMHUYQfMEoXHHP2Rl2iXhliR8sQCt/HZfOgUtsPKUSUlJSOYl
GSgDusegxVlAPwvIvyB5TR5iHAVZwA0GGUccKG/3bVwIBJy6ph5A8wy1maQ7M3eXfS4sATFAysWg
h8MUJG8yyRBK72EtIyDloEJ+SjcjddrcDYHJUiqTJ8BSr8OgydN+SnPyzJ3kJ/VAEkwubDkoKW5+
8N5mZ61Bk5ZEldaGi98L5zEO/lcPpzB1aCJwDGHJyECXBk2dggTNuYNyI57XcIpBrcLcUXT8vkbe
s5QLcvI+k5ZAP+tBHWDd5m5HVPOQwRckuPTFgPkpDbAZNHtHG/tEASgoX8pecuQLElUQgA6NyymM
r7n5UWCc49PSjfdDcgICmIwfNj95mGJhBaR9Oa3tgENm7kBWeWCSFGibQKH0Je5DPXFmAlUpsKiA
l99J/jN9jAv9wtamaQqx8w6xfxJ8qsMnqB+H0B9syNnt37hzPzNMGqgPqJAwfqQ9D/q8tH8hAEI2
KOOVNUj2bf3aP7j+mg3wU98I+dfFAFALYV7IXwRVy/NhW2nmQsrPUQMeMmUeJp2diMZZffBZmnMn
2+E6QFtBOpXsPfWuJLjbj01ujLvkEoPXnDy2TmqfGmQzD7o8EvIFAynNjlJ7b5zJA4iouQYW+UzQ
bDRwzPMdqt3H9+UKnMR9kzeZZPT0O3zQ0NN12tS75yd6SQnggBcG1Py35nX05UjWFAAoTjAA9TaW
/bASEO3iRBSKkMffY25NkgPt+74UwTSAPLDTigAQEIcKgJp44xRf1+4nvUtdl5K29tdtLfj7cIFS
Gil3YlMxvoirvuQ3JKANocejO19YAksuhXX8YNLcqeQbl++CiUFzDbj2ES5rwXml3nVAeBDZrNHG
Ol0a81ifIOnQnDuWj1MPZ18SOsmjKL/sv7QCtamNe/y9YZZP7JWW72slxJ90MqOldyrk6r1fmvxK
RRhc2MZ5vwQrtF1Aofwjk4MQZDlNDGvBBoh7jI9FA6gs5WVcmkO76Eton2E1asN7koc9lCVI1ICT
ADRwImsGHfxyX9OSfulpS7qbcMdBCwDpCyFhLkEdY3kfhaZcawnYfVdKn0tsj1wKgHmxNPljnOCj
tZpTl6tPTYp8nLyFg3r1sTD+BEXJ89Up+ckOCLMOACK2EBO0O1Tr2ZTmCi5fd1EcFoXpSgHg46lX
sIiQbhAtAWoGBjiRDfMEQ7sGFGx7wgRBkV8q/uqtAKuRNZgxyBbaWSPel0c/YYAl/eHC8/wI71Rj
QknPV7BxNdARZqoD1Qia4o9PSOWnsKAfRj5DhwP7GRyxGe+qSRKgjXxpUthgAwB9bGyr2kOp/YEn
iJ54ySIbNHXtkmfq+xFrirro/ZE8TLFo9LgN42xCEmFcFBRmek2Rt7jrtengSheM7LAvbTuLQwwM
ElxpCGPW+Ue2Tnf28F9x0iHUOahNNXoWtV5Qv1HvmvMjGScCjnYc1CISjp8LBa40jSwIPpcDyI/w
DuGGTT1Nk7ReV/LxfSnyFdb/TPJVwZcuf7C/ER/It944+Xd1Y2CgOijkoZdX3uFG3f+kC6oNE0Sh
C6pZFkC73B3TTtcDiH9zDjjV2YP+mvbOLnXQxsFeYK3TNH4oAOc5MWBivblHV9R+yC5IkBEdzTOg
xtkA7XpHptjE54XiL0t/qApgUfTQgvaajphf42NmaQB4LU0xkIJn2th3aO+jWkDwYLDhUPECH3Iu
H2ZNXv/8B/rH1Ih+5YkOSfIVlMAWzCd8GI9ZAJbIrDWAj0ZTACQLQLE7/u9BJSBOQhCEMEkeDjJu
CcAjay4BppBIEBAX6SJT2H4LA0HwpwndQ2YAjLOBdl0X7yy0Do229PgozR5+URxDHEyKIQyN9ri6
XqDAuoTht26X0N7S8YZSUGZv3mW/pZv4A8pOxxe3xcaq8u4Kv0/S+DSTd+OUnVNJU9mJ6zM5YnzZ
hRfYp7IIkN46GP02ha7psWfenU8XAADtL3h3qD3z2Lfq9jouRPg4vhwK6RoZl/xp6a6AZP4Au5cz
H5hCKX+vN40lPIabRl/+Se5QzqqKvdDdCu/Vo16Yp/raXW4d4E4wW9TyGlYBNhSO+7b0gCHCC+on
1Xzjrvza5Z04tDQzk3jmV0bvwgo0uPNJrcMjKMLAaK/2kU8KBy3i2p+XsqtSIM4g9D54P9kSGWf9
wGtq2gACP0wO3EMe91QPAFhQuBARF8qPSONsQZOWpQLcJTjL7ZTGffonAtyf0vlHGt4lj2oek3yw
EGSAlcyyQ8kemBQS1YZESD+IGtxWhPvTNVDFQsrj6RZCCURqHs1DxEr9mq5zTBaQmA857pzopBQU
oms4VSAuCSFj7YPgOQhTvDwdDMsrjNIO3PDqBYFsEK4RMQeaIeVKYlg8RPtyxPFAjhffV/L8hbOR
ezLhQuRf/mOa7mtj4ZISX65FeZSndCmySA/TIpY6mQJa3rCd170TWOw8eD+bwu+DJWAoBcTHYMay
+nqDTD9ZGl2N5+aPVacATDV3rbZ0xkr6o5iq8do3InziJsROQKGzc011CIkRwQZB/S/cOOnly6Cd
p3xFc+eF1IzQL22OsGqKveMXNMaA6zFfF+Osnr7HA60NXOdNSXMnj+rxQHpHGAQI8GOTKOM8Yep1
NQXA4lpMEgTT7qq6TwKYIgCY4DOYiUlirw0Ala4egH7g+vsq3QXphwKHzmAggoT0UB7jNl76lGs5
eSAdBd8gjQ/TKaq7L0KRLI5xNk+737009ibAyQXyoMGnsd4p1EaURJva7MbV1nlY7omCQXSYdbcT
Fo2C+Cf+Hmx/RAiME3wMtq7kd05JfeDscLwlj5r240REJdom85yncbmXX/DEm5eUbyNTfbk1F7af
lLAwAHMgZApiXBwww6G+fAVoZkBmFzJfucwVp45iUPlmOznbo3FTB4WtKf+O9DaVBBDVrcmDQhWW
IMkC0gqKPEj6a+Pi4HVdp9ei0TdxvIZTKvoFCAH8n/oHan9T0U+W2iDPh1IP3d2Xrq8yyTz7p577
xL8IAbZcJ88EGXcA5Fjklyt/QzwAqmfw+9NdVmE/5P5donv4/an8Z/E0g6SADgWaUiD2D1x30y41
u4cCm5InOEDzOg/jlF+79lvoDan3J9Obc12r9k8w72A+KYMytc8NNKya22+JkwOROaquqj/Jf3og
ggXKCOVNEvpGKosaeg/wBcCzMFseOvgI7VPelii+aWYfW6254+R2QbqyrwKXK5z2APwQBEF/GXfR
ozZTc9JIeZubXimoSXaLwnbHrScdjw0LY2sz2Vmc4B1Ob3pYqIFM0ntc5yh5zXn8zDvZbd2LLQWq
bDg1HfnNRRV26p1g9BIuw5zK0Dyh1+5pDLUFuH7+k6+BmsiC5x7XBro3VspMHxcKPk29txzwTMLe
BLRTsXb0cCXPIdiv1LSYdLxlJXYvP96EAb9o2bNAiVFz1L290KiAiiXB7B6M2Mv9DeOHbGcnvHH6
TUxVW7gJzNOECXaiTIFVO09FX03uN2Bk4LWSxzhD72g3ayAby8ToVvbYuV2RfSCurA1Yhbyyw7gw
jiP1NloBfCnc5EAnIc3kinpfa9OxpAWJed7LJXmRSWZAu1OXODkNqd0jO6dMHgoLGC3bDXI3xs26
qa35bDnsA/SgKuMzYAOTOy1lOtnV0KDdtquZd6sNXhue7uRRb+x1weyAWYTN01SXxtbFrTZkjlKQ
kpu0ktJLrXadRkDmtScgwahp6eBoBHgjPvvBGjUS2MLTy/Z/v8p/h36scghdb+RPH87nkR/5g9XH
eBDuPg1W8TQ6+gffHuBkIMPt3jz85U/SdOFPyl/2d4tBOnb6V/Lzv94H8TySNw/9YJ5QcBZ+KVi/
wo/K366e/HE292Ra2buK/3RenKnyYflv8n987Q9CL7wf7ZJf7LJJvfdmg7/86dU84leRf+/9qTBZ
kg75j/Lmv/xJ+dTi9imL/sg5qvxrYSvyL/rx3xc+joAAV0cKvikCcAkbiJVVBn7BxhQX9vhaF/86
X+yqZ0koiZjvHzuv9E6jbE7+Ac/JUHcw9feDXGBEWcRvHCSq8y3xSV/13Ki9YBV5J5/KklnByOfT
kxtvuvYegjD/TPlowdXofvRl7EWDmTdVtEkKWHQHfh3MH+LQW+UjJSbpuJYeX+b3LHDoDWPli5N0
g+4nf/Dm3kwdViJ8zw97SLX+GLMCnp7obS7viRJ8w5Ag2HNm8cRgq9Y9uB94/yVOgN/Cko6BNyhv
UzblgoPwnOoePlSSE7S0/T847spX5In2xk9U68dGPI/DYKGYLiqKBEyjSumPDfo+CKPRyavZoLyw
5AOlJ7HO2K/iVRR609I6cFZoLsRNEB/+Zmml8sQZ+LH1+EU0Qf1iQkNtytkpYwOu2wbgIVUqOuvy
wYu8YVB+C9VHkiKVHnBAJN2aZMvUt8RfvTVs6+NF/znpRma8kiAK/ywoBUJatiNYRZjKKnhR15vi
mJ3cRJwpiuEH84EykRak1xNEjyBkqnjd9WAVLILIm6lbBf6KdsJcaVoSq4KI9KkIv2ARr73hKBzc
5auUnL8H/Dr93ep5oX93hwCevB9Eo0E49eYPymJCoQrDFKsoDNu0jQZulH/VAeclFZKfd0qJbf6e
M6qwJUfOKcW1/1m3kOkQY6nY9gr8vFfzYVDyxJ7Z2e/U/m4QrTZ4NvlIiSP2xPgWlv97xx3M/Xlx
UIdr8gBDG+0OiOH3DhqH8fzBzweSbxX+Td1heyPvIR9Fxnx6YP74/D8NFvHdFHMX/HaCnp70AnZP
eclzavmd63E2mAX3oSdW9fj7KpDAHnfsMAiUfZXMsfYGBLMgDBQzJngb7WEZAOfi5FXiEs4f1ygf
Wfb62aPmO7eh5y0GJ18G4YPieT17OH/nyGdj/w5PRpF4KcfXXZnz4W4R5cPIMkiPTe1Bl9wWA+ze
9OQy5kqh2BQpldZ+QehHoTqsVGRoDxuN/GChmmupudIdt4/aX3qzO3VkScTpjnzp3alKKKRk2oOO
SsfAUx88/updfqcAPxUEYDD639r7/X9Hg5OHf3qzDvxQ0Tri1PrDXw3mO0V6D1zMfnwt3vl3Za+A
Mif9r32HoxuNlMPFlrI6XYHge0urIKFu3VGvvQdv6K2I0uRjif2h53X+48vdg2tvF0SRKg7Per/f
KcTXBMA2ig1Okkv6KzEtDVqBFl9zkN7fq8IgbL36Hxtjff1YOaThcK5q5PKNOun+ov3RwV7s7zJW
ZUJa2OkO/d7Hxc+HSSS4iiMjGVU9L2xhBND92tQMW11/tfLifLjkq58GQ+IfNvKffv97PCc/pA5c
wSJ/4mbyoBhiss35W15uJ24Gu/vRYDpVoxAUX1UwdBp3ehKDTApmdXfxZjAfDL1p/pWyf0kltva4
JNRC7+TdIJgrikILvvxdGosdkD9QRZqO7xWMGz94isQR6tAftR+ot7QEqK69vr//R3DSD2a///0E
eT75EP7+n/N7X43TJhRrui/qo4alUB41NxWsijfflw00lRr6A38ePlHwRgVHSjcOJ/7cO7nwVspJ
CERP/5tJNPsln57CFf1xz4nDkIlRXIIEk6orFX97cgdJKjm0h/Vnd97dRrUYArHSHTiN3d880W9p
Pag7dtcPT/o4c4oRJV6vP/Kru91A2Tv6/LXBRIIPAUNCHP1ATiMuHbU/MQ57ICquG5ctzkbOD8Al
xX86l2BgDm155lcp6kX5GOX/euz3mczIaXkor6EMnH2mmvlUIspPos/FKR2fZZrA/mFIwuUgCIfq
ISq8ybra8ClelY8LKcnXHbb/+//B/u5UyyC1g88PXFzJfIf/GLkgJkHSBIaH/xLC8CqM7xSnuIIY
GCluH9BE4p90vfAO45tvV+Jm5j+83A8kexH7UzV/YR+VieOAD/laoC/qvbQC3ZDoXdcbAflQhnYq
CNj0vN2MBN6b1ZPkndQaPq8kxxekV5IOwcHqjnkWzPBMVFCdQH6rGvdwbF5Yt3XfcBkO5kSc8oFE
mKV5gfawsfcwmAax6sRXcZl+7XEq5h8on0ur+PzHl2vfW+S4tH+02tYf99oLxWctR1iqyN5cB/No
JRfTKP/MZDWqSNh8AE0bBQLGU68H0tpeVzJuPH8enVz5UbRKrOn7wdpXLYiUwlbzlnfxveoUOELJ
qDt2P2RHH7yH5PP7wR1AlHzQ5CyQ3nfa7+CGlq5PD7kMVoeMIVQZ+i9Kt+OLP7/nk5MZSTY2tQrk
qNSdqSK+3ZUw6Wp08sXHYzto5JM+8roL+Pnm2TdUIMjdYO6Vkiv0LtffkR54o3tPFakqYqc3nuoV
OUIjq7vMN6LM54DUuJrHqrBUEZdNpRMXJhr9/vfpYLbLv1gULem2VckErj3eMFCiZcKpXJkdSk+B
k3++CD307F+Kk8jIkZ+fxs/0/AUeqev2P3Nf/GkIpLtywK4CN/DVHIx5qDhTFZw3CQZUPcekbul5
kTnuBwPjH/rxLB8oOboq8Py6wQpYZnKSvB6E+8EwWBNqVN5SwfnIx3thyeBUcBp24+kQAKHyuccv
5sfX+mwwn3nhpLgKwhSpu4VvQpZh/pAPJFtYRe7ufBWVobVCdKL7tb394H6krm0VZ8SFPy8vgtAI
6H7thRcGg0Nu17N42O/MmKcHQf6Rsm/tCjT60r8DzkWBV3FgIaHWXYtL7gPz1UA5fY/XdhxXi8tB
yEVfHbaKdQgHg/tBPm1ZXSEm1F2EXhjg5CimgZi1/riv4zk2R1mEhCNG93vf3D8xDvRP0f/eN5E3
Vb+2ikvV20FYEjBIsPQ/9i1xJGAvqm9nV3FDe+dF65I0VJGae+dHo7jsmthVIG5vpsHam5Q/uYI1
fudj13GfV9FAhTTD5au/g+/i7WAGyDMc5mOJQtPoI//x5UGf62D6wJrkAyXjSlW0ruYRmfHUyIkt
ZBDaw4ptz4dJPraKEOM3yiSgLshf9fIFpjJq46m2ooqj+QMwf9XrSRqu6q7vB+q44hJ+xBamIt2B
PwHxKJUqwQCjP65oNGUEikxQI1fBwInVJMylRiGquHXcLIj/5V8oQkwVTv7jywXtZu1N77xQ8YRp
KFnBwJvBg3p4JETXuhJxs/GjfVqclH9jshZVHHmfJyFLrLg/1Knlr3n5Gn+e+9HggcjtfPgQqNfG
KlC6X6RMA7nrUQGTf2yyJpUgVImVCzgsVAW6ilvNzSAso12qAN2T/BpIbcy1CuKym7SAypfn5XuZ
lqxee/eDh/JNz5Y2hPpvuApWwVpZbQjeoADq6A/9+/8U83/oauY2aBkMkxy4Ehg1gXYdf93PC63B
8/2kWlU30FacjUjHz4eUJDXbutMyMH7425ByEJ+4t3KYVeAsvOJcuPP8sTpwBY70q3BWdhYqOHm7
3nw4Jde7GuWKnRjtChbieudJ0EwZtooPHsXlTasg5NCl8FKFtwlvpK6bQD3hXfCgOnhVXDJvQv/k
nTefKJ5jFYc4wC011lvFDRAulOHJlfzXzatP+aKKlNlVgN3fELMnz6kusm1X4DAxcnnUCtTirbdQ
TYNdBeTmahcOd/uyOQOema+3rq9xFZQqE2F71R87hcIeGLsClb7y9t5k9HRJKtDrd14Jj1VFlTbe
nBc8URHhs9Q1Q8QzqKwvyXIVkG4Kxx78tQoysKtANUlF2q6s01Xkc98PFmqBCY0p9Rf4A5RMRGsP
ubR2FTjWD8T9nghyFYmBD3Dw+YvFE6CIEGHqSh3QgqG3wGzkQyWORRWQyP7I88sRpITVXveT+97Y
f7rS4NzzKbzcivY9n2KvfJzUx6rAEvXBGYlbWJYOpwqL9Hl/NziwHFWEbr/4gwi6MWU9qjB1v0C3
FKxP3kQwaSxO/nxyTsF+EMWZZhZfJw36KtiA7IVX8dxbjSi++PNJ/j/9Qy+FRbcCH+JmAWpwujtk
b2AaqsL3ufYfHghgnHurqLhoDcivnzMNq+/Mn2ardjPyJzAYzVm1x/+ZooaLL4XJEyKjCgIPyani
sUGhP/2//+N/rSbezgMqtwM/yxe8hnQAEOmhRYWvq1WvouS870MEYlHQrlZxS0+BehUwWCooJ94k
F/fVn898L9hxX/JPPkIso4LSOm7TpVtHvtIvN21nweQhYAH73oRrpK9yCHZcCZNUsHlXXuyHvgLB
gI29Jn0n9KfwwbOmvnUPusFareJ8vPSOkryjgpjdDTftAyNXYIPeeYtoVHJr0qU5enAVA07nWcHS
H1OTkpoS3chS8fuPB8xSREOvSDycf8BzDHKUSUhIXtm8Cratt1uUIFBV6Mkl1x446EJ/oXxvFdDv
N8AflUGrqHN+swq9gVKuaFeRUeJbl8q3StsOXf/wbRCWirIrieZfxRuKIvLPS6xOFRWb7wZgJEus
BVUco7+QDVU+toqi2I8QQiqxQvspxWRcKic9DlC68eIH/+RV6JVTPM8SPn6nE3OzKyENaX6Zr8vL
T9MsTSfffHI+83H01Pt10uRDV5D/DQ+E6q+5cpxSIqv/+b8OuI7kwyTXnCqAku+DE4Tun1Yn5Wsf
WaL8ZS9f8kvBI5zcxHcP3KMggVVUkWa+VZhlqAvuDrmWeBfYuypKtl7dxSfX8crL1yP1XpLRK1ij
f/90fnP+6cv52X8/EeEBT3jyRP6hHqUBZJ1i8LYD3ylNE476fcXz+4/1Pw6RsubOQOIhZO7EM7kr
zVrpQ3OvmpY+pQPWndcza/Cz8P/hUGygmqx49mr6nUa9S6C0hAusImHfDb29SspQr0ApRU6V8FoV
d9ReMA3KpH5VhGbO76kpVSn8WxVcqy4ogL0fCSNjid6vCgDchTedyJFzyHK7R43bcf/kMiZJWrLY
FfipN0Q4iK4pomFXgXuXQDdl9DvljGlX4DZ8GISxOmgFF6zPYVz+WKcKDfkCFGkfg84ufjGM1PmP
3/JEDhn8P+ayLd1J/iHb4cQ4bGX6rSoQlACsfgumk0zv840Vl6oFggsujU6rBR6K9r7N49ykP2/f
D/H2/wM6A2nrBjxSbxYoSllFvUSXIpcyXUgFafUbOWaDgwXUVWTte4FUnf/z1YBmP/Phvxw6wKqo
Bk+AiHIZoERWDuBD76kCkt8LglwZyTGk11/Rxipw+Rf+2C+OWUVG+ALYsVzdH7J2EAkU1L8Pn0JV
YOXRjktlPhC4+t0TKAxdqaoaP0FryGaLR/TYNEaQSKUWDRU4BJexmh2sIhr0egDEPJPQZA7X92eU
ekzzf1Mki8Yy+gt3RcriDmB0PlJyJ69XkHPpjUJiFXD3HDih7CoqXt8PNic9b3oAX1wF6Pq9X6Ks
rQJy/cWbQ9CuupFVcCS890gmKztYhc7KAv9tAM6lVAkjnVd1w3sf/OgebouDh0vSKVn7Bd4CMi2Z
wgEC9GoSctMykW8F6sghtSJRdhioU0Xbt5Tv4vVgCinTfzt5tYKUZQVxcGJsoJ0RlMYJyeZePB8p
fgpdiPR3vR9MuJMokupU4Ur0gY+pX1sF9K8fU/NT+tgKwgH/xvb6KfPORRyBysjXVUwvTZHyH791
Rzt+Z3/iZNI9Vn/UnuCwhLUpV9p8yMTLodOR69L2qEkRRo2EehVVeFmi4SZpV3VyTbFYePJLDKwE
f/GgG0fn8wadYmmMzfWHRmDHW178vItP2rrtH++q08PHVtneqsjoQRc1eELCUEXl5PVgW+Igs6uI
+aVm9oPQeg9SR04Y2mjWXlQa2lrnP75c2RUlyYdLTIl0hNY9RnsMkDTwOdB7MOkn++034Kt+V/e7
x35q+dcmLmjOB3ps/J+nwIfavOmqc3E2WXan+E/nP0jY+83/72Mfa/mL+ym3jn/9fwAAAP//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US" b="1"/>
              <a:t>Customers by State</a:t>
            </a: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Narrow" panose="02110004020202020204"/>
              </a:rPr>
              <a:t> </a:t>
            </a:r>
          </a:p>
        </cx:rich>
      </cx:tx>
    </cx:title>
    <cx:plotArea>
      <cx:plotAreaRegion>
        <cx:series layoutId="treemap" uniqueId="{70881AB5-CA46-DA4E-ABBD-04F26DC73D85}">
          <cx:tx>
            <cx:txData>
              <cx:f>_xlchart.v1.12</cx:f>
              <cx:v>Count of customer_id</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762000</xdr:colOff>
      <xdr:row>5</xdr:row>
      <xdr:rowOff>101600</xdr:rowOff>
    </xdr:from>
    <xdr:to>
      <xdr:col>6</xdr:col>
      <xdr:colOff>114300</xdr:colOff>
      <xdr:row>19</xdr:row>
      <xdr:rowOff>38100</xdr:rowOff>
    </xdr:to>
    <xdr:graphicFrame macro="">
      <xdr:nvGraphicFramePr>
        <xdr:cNvPr id="2" name="Chart 1">
          <a:extLst>
            <a:ext uri="{FF2B5EF4-FFF2-40B4-BE49-F238E27FC236}">
              <a16:creationId xmlns:a16="http://schemas.microsoft.com/office/drawing/2014/main" id="{D3E04A8C-0FDB-5646-836F-5076D6B41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5</xdr:row>
      <xdr:rowOff>114300</xdr:rowOff>
    </xdr:from>
    <xdr:to>
      <xdr:col>13</xdr:col>
      <xdr:colOff>431800</xdr:colOff>
      <xdr:row>19</xdr:row>
      <xdr:rowOff>12700</xdr:rowOff>
    </xdr:to>
    <xdr:graphicFrame macro="">
      <xdr:nvGraphicFramePr>
        <xdr:cNvPr id="3" name="Chart 2">
          <a:extLst>
            <a:ext uri="{FF2B5EF4-FFF2-40B4-BE49-F238E27FC236}">
              <a16:creationId xmlns:a16="http://schemas.microsoft.com/office/drawing/2014/main" id="{C10B97B6-BC9D-C044-B4EB-FC7D56AF7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241300</xdr:colOff>
      <xdr:row>4</xdr:row>
      <xdr:rowOff>177800</xdr:rowOff>
    </xdr:from>
    <xdr:to>
      <xdr:col>20</xdr:col>
      <xdr:colOff>685800</xdr:colOff>
      <xdr:row>19</xdr:row>
      <xdr:rowOff>177800</xdr:rowOff>
    </xdr:to>
    <xdr:graphicFrame macro="">
      <xdr:nvGraphicFramePr>
        <xdr:cNvPr id="4" name="Chart 3">
          <a:extLst>
            <a:ext uri="{FF2B5EF4-FFF2-40B4-BE49-F238E27FC236}">
              <a16:creationId xmlns:a16="http://schemas.microsoft.com/office/drawing/2014/main" id="{034DF574-47B1-AA43-982A-2D234DB81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774700</xdr:colOff>
      <xdr:row>21</xdr:row>
      <xdr:rowOff>101600</xdr:rowOff>
    </xdr:from>
    <xdr:to>
      <xdr:col>6</xdr:col>
      <xdr:colOff>139700</xdr:colOff>
      <xdr:row>36</xdr:row>
      <xdr:rowOff>165100</xdr:rowOff>
    </xdr:to>
    <xdr:graphicFrame macro="">
      <xdr:nvGraphicFramePr>
        <xdr:cNvPr id="5" name="Chart 4">
          <a:extLst>
            <a:ext uri="{FF2B5EF4-FFF2-40B4-BE49-F238E27FC236}">
              <a16:creationId xmlns:a16="http://schemas.microsoft.com/office/drawing/2014/main" id="{0FFE0B0B-3D22-614C-AF5F-C8848C9F2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622300</xdr:colOff>
      <xdr:row>21</xdr:row>
      <xdr:rowOff>165100</xdr:rowOff>
    </xdr:from>
    <xdr:to>
      <xdr:col>13</xdr:col>
      <xdr:colOff>469900</xdr:colOff>
      <xdr:row>36</xdr:row>
      <xdr:rowOff>127000</xdr:rowOff>
    </xdr:to>
    <xdr:graphicFrame macro="">
      <xdr:nvGraphicFramePr>
        <xdr:cNvPr id="6" name="Chart 5">
          <a:extLst>
            <a:ext uri="{FF2B5EF4-FFF2-40B4-BE49-F238E27FC236}">
              <a16:creationId xmlns:a16="http://schemas.microsoft.com/office/drawing/2014/main" id="{CE7E1D92-8E76-0E48-9853-BA572D958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292100</xdr:colOff>
      <xdr:row>22</xdr:row>
      <xdr:rowOff>76200</xdr:rowOff>
    </xdr:from>
    <xdr:to>
      <xdr:col>20</xdr:col>
      <xdr:colOff>698500</xdr:colOff>
      <xdr:row>35</xdr:row>
      <xdr:rowOff>177800</xdr:rowOff>
    </xdr:to>
    <xdr:graphicFrame macro="">
      <xdr:nvGraphicFramePr>
        <xdr:cNvPr id="7" name="Chart 6">
          <a:extLst>
            <a:ext uri="{FF2B5EF4-FFF2-40B4-BE49-F238E27FC236}">
              <a16:creationId xmlns:a16="http://schemas.microsoft.com/office/drawing/2014/main" id="{70F2615B-B299-184F-B336-D30D1F64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673100</xdr:colOff>
      <xdr:row>38</xdr:row>
      <xdr:rowOff>127000</xdr:rowOff>
    </xdr:from>
    <xdr:to>
      <xdr:col>6</xdr:col>
      <xdr:colOff>127000</xdr:colOff>
      <xdr:row>65</xdr:row>
      <xdr:rowOff>6350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887AEFB2-BAF5-BD4D-AAA7-CB362DD2A6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3100" y="7848600"/>
              <a:ext cx="5384800" cy="5365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647700</xdr:colOff>
      <xdr:row>38</xdr:row>
      <xdr:rowOff>114300</xdr:rowOff>
    </xdr:from>
    <xdr:to>
      <xdr:col>13</xdr:col>
      <xdr:colOff>444500</xdr:colOff>
      <xdr:row>64</xdr:row>
      <xdr:rowOff>88900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24CEC71-E545-054A-B6E7-61A4A11B0E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78600" y="7835900"/>
              <a:ext cx="5575300" cy="5257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279400</xdr:colOff>
      <xdr:row>38</xdr:row>
      <xdr:rowOff>127000</xdr:rowOff>
    </xdr:from>
    <xdr:to>
      <xdr:col>20</xdr:col>
      <xdr:colOff>774700</xdr:colOff>
      <xdr:row>64</xdr:row>
      <xdr:rowOff>127000</xdr:rowOff>
    </xdr:to>
    <xdr:graphicFrame macro="">
      <xdr:nvGraphicFramePr>
        <xdr:cNvPr id="10" name="Chart 9">
          <a:extLst>
            <a:ext uri="{FF2B5EF4-FFF2-40B4-BE49-F238E27FC236}">
              <a16:creationId xmlns:a16="http://schemas.microsoft.com/office/drawing/2014/main" id="{D445F505-AAA6-9241-89B2-1485F2FA9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340659</xdr:colOff>
      <xdr:row>1</xdr:row>
      <xdr:rowOff>77694</xdr:rowOff>
    </xdr:from>
    <xdr:to>
      <xdr:col>13</xdr:col>
      <xdr:colOff>366059</xdr:colOff>
      <xdr:row>3</xdr:row>
      <xdr:rowOff>52294</xdr:rowOff>
    </xdr:to>
    <xdr:sp macro="" textlink="">
      <xdr:nvSpPr>
        <xdr:cNvPr id="11" name="TextBox 10">
          <a:extLst>
            <a:ext uri="{FF2B5EF4-FFF2-40B4-BE49-F238E27FC236}">
              <a16:creationId xmlns:a16="http://schemas.microsoft.com/office/drawing/2014/main" id="{4950B31E-6187-AAF8-CD3B-050B78981AFC}"/>
            </a:ext>
          </a:extLst>
        </xdr:cNvPr>
        <xdr:cNvSpPr txBox="1"/>
      </xdr:nvSpPr>
      <xdr:spPr>
        <a:xfrm>
          <a:off x="8134973" y="276910"/>
          <a:ext cx="5703047" cy="373031"/>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Times New Roman" panose="02020603050405020304" pitchFamily="18" charset="0"/>
              <a:cs typeface="Times New Roman" panose="02020603050405020304" pitchFamily="18" charset="0"/>
            </a:rPr>
            <a:t>OPERATIONS</a:t>
          </a:r>
          <a:r>
            <a:rPr lang="en-US" sz="1800" b="1" baseline="0">
              <a:solidFill>
                <a:schemeClr val="bg1"/>
              </a:solidFill>
              <a:latin typeface="Times New Roman" panose="02020603050405020304" pitchFamily="18" charset="0"/>
              <a:cs typeface="Times New Roman" panose="02020603050405020304" pitchFamily="18" charset="0"/>
            </a:rPr>
            <a:t> MANAGEMENT DASHBAORD</a:t>
          </a:r>
          <a:r>
            <a:rPr lang="en-US" sz="1800" b="1">
              <a:solidFill>
                <a:schemeClr val="bg1"/>
              </a:solidFill>
              <a:latin typeface="Times New Roman" panose="02020603050405020304" pitchFamily="18" charset="0"/>
              <a:cs typeface="Times New Roman" panose="02020603050405020304" pitchFamily="18" charset="0"/>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190500</xdr:colOff>
      <xdr:row>11</xdr:row>
      <xdr:rowOff>171450</xdr:rowOff>
    </xdr:from>
    <xdr:to>
      <xdr:col>13</xdr:col>
      <xdr:colOff>38100</xdr:colOff>
      <xdr:row>25</xdr:row>
      <xdr:rowOff>69850</xdr:rowOff>
    </xdr:to>
    <xdr:graphicFrame macro="">
      <xdr:nvGraphicFramePr>
        <xdr:cNvPr id="2" name="Chart 1">
          <a:extLst>
            <a:ext uri="{FF2B5EF4-FFF2-40B4-BE49-F238E27FC236}">
              <a16:creationId xmlns:a16="http://schemas.microsoft.com/office/drawing/2014/main" id="{824AB595-A999-6C86-BBCE-639C5BC07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469900</xdr:colOff>
      <xdr:row>0</xdr:row>
      <xdr:rowOff>63500</xdr:rowOff>
    </xdr:from>
    <xdr:to>
      <xdr:col>2</xdr:col>
      <xdr:colOff>1219200</xdr:colOff>
      <xdr:row>1</xdr:row>
      <xdr:rowOff>165100</xdr:rowOff>
    </xdr:to>
    <xdr:sp macro="" textlink="">
      <xdr:nvSpPr>
        <xdr:cNvPr id="2" name="TextBox 1">
          <a:extLst>
            <a:ext uri="{FF2B5EF4-FFF2-40B4-BE49-F238E27FC236}">
              <a16:creationId xmlns:a16="http://schemas.microsoft.com/office/drawing/2014/main" id="{FFEF2CAE-8286-FC28-A3DE-A482E4764763}"/>
            </a:ext>
          </a:extLst>
        </xdr:cNvPr>
        <xdr:cNvSpPr txBox="1"/>
      </xdr:nvSpPr>
      <xdr:spPr>
        <a:xfrm>
          <a:off x="469900" y="63500"/>
          <a:ext cx="28956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Orders by Month</a:t>
          </a:r>
          <a:endParaRPr lang="en-US" sz="1100" b="1"/>
        </a:p>
      </xdr:txBody>
    </xdr:sp>
    <xdr:clientData/>
  </xdr:twoCellAnchor>
  <xdr:twoCellAnchor>
    <xdr:from>
      <xdr:col>7</xdr:col>
      <xdr:colOff>647700</xdr:colOff>
      <xdr:row>20</xdr:row>
      <xdr:rowOff>82550</xdr:rowOff>
    </xdr:from>
    <xdr:to>
      <xdr:col>12</xdr:col>
      <xdr:colOff>228600</xdr:colOff>
      <xdr:row>32</xdr:row>
      <xdr:rowOff>88900</xdr:rowOff>
    </xdr:to>
    <xdr:graphicFrame macro="">
      <xdr:nvGraphicFramePr>
        <xdr:cNvPr id="6" name="Chart 5">
          <a:extLst>
            <a:ext uri="{FF2B5EF4-FFF2-40B4-BE49-F238E27FC236}">
              <a16:creationId xmlns:a16="http://schemas.microsoft.com/office/drawing/2014/main" id="{7052F29C-81DE-EA16-E1DA-475DAEB54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723900</xdr:colOff>
      <xdr:row>34</xdr:row>
      <xdr:rowOff>19050</xdr:rowOff>
    </xdr:from>
    <xdr:to>
      <xdr:col>13</xdr:col>
      <xdr:colOff>342900</xdr:colOff>
      <xdr:row>47</xdr:row>
      <xdr:rowOff>120650</xdr:rowOff>
    </xdr:to>
    <xdr:graphicFrame macro="">
      <xdr:nvGraphicFramePr>
        <xdr:cNvPr id="9" name="Chart 8">
          <a:extLst>
            <a:ext uri="{FF2B5EF4-FFF2-40B4-BE49-F238E27FC236}">
              <a16:creationId xmlns:a16="http://schemas.microsoft.com/office/drawing/2014/main" id="{7326E3BB-C36F-EF46-55CF-90CC538F9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xdr:colOff>
      <xdr:row>48</xdr:row>
      <xdr:rowOff>95250</xdr:rowOff>
    </xdr:from>
    <xdr:to>
      <xdr:col>13</xdr:col>
      <xdr:colOff>482600</xdr:colOff>
      <xdr:row>61</xdr:row>
      <xdr:rowOff>196850</xdr:rowOff>
    </xdr:to>
    <xdr:graphicFrame macro="">
      <xdr:nvGraphicFramePr>
        <xdr:cNvPr id="14" name="Chart 13">
          <a:extLst>
            <a:ext uri="{FF2B5EF4-FFF2-40B4-BE49-F238E27FC236}">
              <a16:creationId xmlns:a16="http://schemas.microsoft.com/office/drawing/2014/main" id="{9112C61F-0009-9DC0-002B-A570425B4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368300</xdr:colOff>
      <xdr:row>4</xdr:row>
      <xdr:rowOff>44450</xdr:rowOff>
    </xdr:from>
    <xdr:to>
      <xdr:col>12</xdr:col>
      <xdr:colOff>812800</xdr:colOff>
      <xdr:row>17</xdr:row>
      <xdr:rowOff>146050</xdr:rowOff>
    </xdr:to>
    <xdr:graphicFrame macro="">
      <xdr:nvGraphicFramePr>
        <xdr:cNvPr id="15" name="Chart 14">
          <a:extLst>
            <a:ext uri="{FF2B5EF4-FFF2-40B4-BE49-F238E27FC236}">
              <a16:creationId xmlns:a16="http://schemas.microsoft.com/office/drawing/2014/main" id="{1059F07B-8F24-BB5F-9974-C9A6041D8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812800</xdr:colOff>
      <xdr:row>63</xdr:row>
      <xdr:rowOff>133350</xdr:rowOff>
    </xdr:from>
    <xdr:to>
      <xdr:col>13</xdr:col>
      <xdr:colOff>431800</xdr:colOff>
      <xdr:row>77</xdr:row>
      <xdr:rowOff>31750</xdr:rowOff>
    </xdr:to>
    <xdr:graphicFrame macro="">
      <xdr:nvGraphicFramePr>
        <xdr:cNvPr id="17" name="Chart 16">
          <a:extLst>
            <a:ext uri="{FF2B5EF4-FFF2-40B4-BE49-F238E27FC236}">
              <a16:creationId xmlns:a16="http://schemas.microsoft.com/office/drawing/2014/main" id="{D74F0744-8664-4305-0F5B-3B5E8BA77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762000</xdr:colOff>
      <xdr:row>80</xdr:row>
      <xdr:rowOff>44450</xdr:rowOff>
    </xdr:from>
    <xdr:to>
      <xdr:col>13</xdr:col>
      <xdr:colOff>381000</xdr:colOff>
      <xdr:row>93</xdr:row>
      <xdr:rowOff>146050</xdr:rowOff>
    </xdr:to>
    <xdr:graphicFrame macro="">
      <xdr:nvGraphicFramePr>
        <xdr:cNvPr id="20" name="Chart 19">
          <a:extLst>
            <a:ext uri="{FF2B5EF4-FFF2-40B4-BE49-F238E27FC236}">
              <a16:creationId xmlns:a16="http://schemas.microsoft.com/office/drawing/2014/main" id="{F2475DEE-C691-CDA1-3621-1EFD590E2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101600</xdr:colOff>
      <xdr:row>96</xdr:row>
      <xdr:rowOff>171450</xdr:rowOff>
    </xdr:from>
    <xdr:to>
      <xdr:col>13</xdr:col>
      <xdr:colOff>533400</xdr:colOff>
      <xdr:row>123</xdr:row>
      <xdr:rowOff>50800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CD2D7B66-3FD1-440D-1199-98F37F094D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636000" y="19678650"/>
              <a:ext cx="5384800" cy="5365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82550</xdr:colOff>
      <xdr:row>124</xdr:row>
      <xdr:rowOff>158750</xdr:rowOff>
    </xdr:from>
    <xdr:to>
      <xdr:col>13</xdr:col>
      <xdr:colOff>584200</xdr:colOff>
      <xdr:row>146</xdr:row>
      <xdr:rowOff>114300</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039C00EE-C7AA-9D95-F00B-1518D1C19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616950" y="25355550"/>
              <a:ext cx="5454650" cy="442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603250</xdr:colOff>
      <xdr:row>176</xdr:row>
      <xdr:rowOff>184150</xdr:rowOff>
    </xdr:from>
    <xdr:to>
      <xdr:col>13</xdr:col>
      <xdr:colOff>222250</xdr:colOff>
      <xdr:row>190</xdr:row>
      <xdr:rowOff>82550</xdr:rowOff>
    </xdr:to>
    <xdr:graphicFrame macro="">
      <xdr:nvGraphicFramePr>
        <xdr:cNvPr id="3" name="Chart 2">
          <a:extLst>
            <a:ext uri="{FF2B5EF4-FFF2-40B4-BE49-F238E27FC236}">
              <a16:creationId xmlns:a16="http://schemas.microsoft.com/office/drawing/2014/main" id="{80205463-34C0-5CE4-2790-B1A617ADB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698500</xdr:colOff>
      <xdr:row>9</xdr:row>
      <xdr:rowOff>38100</xdr:rowOff>
    </xdr:from>
    <xdr:to>
      <xdr:col>5</xdr:col>
      <xdr:colOff>1079500</xdr:colOff>
      <xdr:row>23</xdr:row>
      <xdr:rowOff>3175</xdr:rowOff>
    </xdr:to>
    <mc:AlternateContent xmlns:mc="http://schemas.openxmlformats.org/markup-compatibility/2006">
      <mc:Choice xmlns:a14="http://schemas.microsoft.com/office/drawing/2010/main" Requires="a14">
        <xdr:graphicFrame macro="">
          <xdr:nvGraphicFramePr>
            <xdr:cNvPr id="4" name="delivery_status">
              <a:extLst>
                <a:ext uri="{FF2B5EF4-FFF2-40B4-BE49-F238E27FC236}">
                  <a16:creationId xmlns:a16="http://schemas.microsoft.com/office/drawing/2014/main" id="{AC6C81F5-FE06-B027-2D72-AA260C0E5DBE}"/>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dr:sp macro="" textlink="">
          <xdr:nvSpPr>
            <xdr:cNvPr id="0" name=""/>
            <xdr:cNvSpPr>
              <a:spLocks noTextEdit="1"/>
            </xdr:cNvSpPr>
          </xdr:nvSpPr>
          <xdr:spPr>
            <a:xfrm>
              <a:off x="5524500" y="18669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965200</xdr:colOff>
      <xdr:row>11</xdr:row>
      <xdr:rowOff>127000</xdr:rowOff>
    </xdr:from>
    <xdr:to>
      <xdr:col>5</xdr:col>
      <xdr:colOff>279400</xdr:colOff>
      <xdr:row>25</xdr:row>
      <xdr:rowOff>92075</xdr:rowOff>
    </xdr:to>
    <mc:AlternateContent xmlns:mc="http://schemas.openxmlformats.org/markup-compatibility/2006">
      <mc:Choice xmlns:a14="http://schemas.microsoft.com/office/drawing/2010/main" Requires="a14">
        <xdr:graphicFrame macro="">
          <xdr:nvGraphicFramePr>
            <xdr:cNvPr id="5" name="delivery_method">
              <a:extLst>
                <a:ext uri="{FF2B5EF4-FFF2-40B4-BE49-F238E27FC236}">
                  <a16:creationId xmlns:a16="http://schemas.microsoft.com/office/drawing/2014/main" id="{F53233A6-F950-43FE-7EB1-C5B70752D195}"/>
                </a:ext>
              </a:extLst>
            </xdr:cNvPr>
            <xdr:cNvGraphicFramePr/>
          </xdr:nvGraphicFramePr>
          <xdr:xfrm>
            <a:off x="0" y="0"/>
            <a:ext cx="0" cy="0"/>
          </xdr:xfrm>
          <a:graphic>
            <a:graphicData uri="http://schemas.microsoft.com/office/drawing/2010/slicer">
              <sle:slicer xmlns:sle="http://schemas.microsoft.com/office/drawing/2010/slicer" name="delivery_method"/>
            </a:graphicData>
          </a:graphic>
        </xdr:graphicFrame>
      </mc:Choice>
      <mc:Fallback>
        <xdr:sp macro="" textlink="">
          <xdr:nvSpPr>
            <xdr:cNvPr id="0" name=""/>
            <xdr:cNvSpPr>
              <a:spLocks noTextEdit="1"/>
            </xdr:cNvSpPr>
          </xdr:nvSpPr>
          <xdr:spPr>
            <a:xfrm>
              <a:off x="4724400" y="23622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1663700</xdr:colOff>
      <xdr:row>13</xdr:row>
      <xdr:rowOff>190500</xdr:rowOff>
    </xdr:from>
    <xdr:to>
      <xdr:col>6</xdr:col>
      <xdr:colOff>711200</xdr:colOff>
      <xdr:row>27</xdr:row>
      <xdr:rowOff>155575</xdr:rowOff>
    </xdr:to>
    <mc:AlternateContent xmlns:mc="http://schemas.openxmlformats.org/markup-compatibility/2006">
      <mc:Choice xmlns:a14="http://schemas.microsoft.com/office/drawing/2010/main" Requires="a14">
        <xdr:graphicFrame macro="">
          <xdr:nvGraphicFramePr>
            <xdr:cNvPr id="7" name="warehouse_location">
              <a:extLst>
                <a:ext uri="{FF2B5EF4-FFF2-40B4-BE49-F238E27FC236}">
                  <a16:creationId xmlns:a16="http://schemas.microsoft.com/office/drawing/2014/main" id="{00397C66-6C63-D904-7750-4019CBC3E837}"/>
                </a:ext>
              </a:extLst>
            </xdr:cNvPr>
            <xdr:cNvGraphicFramePr/>
          </xdr:nvGraphicFramePr>
          <xdr:xfrm>
            <a:off x="0" y="0"/>
            <a:ext cx="0" cy="0"/>
          </xdr:xfrm>
          <a:graphic>
            <a:graphicData uri="http://schemas.microsoft.com/office/drawing/2010/slicer">
              <sle:slicer xmlns:sle="http://schemas.microsoft.com/office/drawing/2010/slicer" name="warehouse_location"/>
            </a:graphicData>
          </a:graphic>
        </xdr:graphicFrame>
      </mc:Choice>
      <mc:Fallback>
        <xdr:sp macro="" textlink="">
          <xdr:nvSpPr>
            <xdr:cNvPr id="0" name=""/>
            <xdr:cNvSpPr>
              <a:spLocks noTextEdit="1"/>
            </xdr:cNvSpPr>
          </xdr:nvSpPr>
          <xdr:spPr>
            <a:xfrm>
              <a:off x="6273800" y="28321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1346200</xdr:colOff>
      <xdr:row>20</xdr:row>
      <xdr:rowOff>25400</xdr:rowOff>
    </xdr:from>
    <xdr:to>
      <xdr:col>6</xdr:col>
      <xdr:colOff>609600</xdr:colOff>
      <xdr:row>33</xdr:row>
      <xdr:rowOff>168275</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F7E26E0-FD93-A5B2-5D84-7E104E4913A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172200" y="4089400"/>
              <a:ext cx="1828800" cy="278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refreshedDate="45807.576719328703" createdVersion="8" refreshedVersion="8" minRefreshableVersion="3" recordCount="10000" xr:uid="{3AE40AF4-BCB9-004F-98D1-A301B9203CC9}">
  <cacheSource type="worksheet">
    <worksheetSource name="tblorders"/>
  </cacheSource>
  <cacheFields count="15">
    <cacheField name="order_id" numFmtId="0">
      <sharedItems count="10000">
        <s v="O5000"/>
        <s v="O5001"/>
        <s v="O5002"/>
        <s v="O5003"/>
        <s v="O5004"/>
        <s v="O5005"/>
        <s v="O5006"/>
        <s v="O5007"/>
        <s v="O5008"/>
        <s v="O5009"/>
        <s v="O5010"/>
        <s v="O5011"/>
        <s v="O5012"/>
        <s v="O5013"/>
        <s v="O5014"/>
        <s v="O5015"/>
        <s v="O5016"/>
        <s v="O5017"/>
        <s v="O5018"/>
        <s v="O5019"/>
        <s v="O5020"/>
        <s v="O5021"/>
        <s v="O5022"/>
        <s v="O5023"/>
        <s v="O5024"/>
        <s v="O5025"/>
        <s v="O5026"/>
        <s v="O5027"/>
        <s v="O5028"/>
        <s v="O5029"/>
        <s v="O5030"/>
        <s v="O5031"/>
        <s v="O5032"/>
        <s v="O5033"/>
        <s v="O5034"/>
        <s v="O5035"/>
        <s v="O5036"/>
        <s v="O5037"/>
        <s v="O5038"/>
        <s v="O5039"/>
        <s v="O5040"/>
        <s v="O5041"/>
        <s v="O5042"/>
        <s v="O5043"/>
        <s v="O5044"/>
        <s v="O5045"/>
        <s v="O5046"/>
        <s v="O5047"/>
        <s v="O5048"/>
        <s v="O5049"/>
        <s v="O5050"/>
        <s v="O5051"/>
        <s v="O5052"/>
        <s v="O5053"/>
        <s v="O5054"/>
        <s v="O5055"/>
        <s v="O5056"/>
        <s v="O5057"/>
        <s v="O5058"/>
        <s v="O5059"/>
        <s v="O5060"/>
        <s v="O5061"/>
        <s v="O5062"/>
        <s v="O5063"/>
        <s v="O5064"/>
        <s v="O5065"/>
        <s v="O5066"/>
        <s v="O5067"/>
        <s v="O5068"/>
        <s v="O5069"/>
        <s v="O5070"/>
        <s v="O5071"/>
        <s v="O5072"/>
        <s v="O5073"/>
        <s v="O5074"/>
        <s v="O5075"/>
        <s v="O5076"/>
        <s v="O5077"/>
        <s v="O5078"/>
        <s v="O5079"/>
        <s v="O5080"/>
        <s v="O5081"/>
        <s v="O5082"/>
        <s v="O5083"/>
        <s v="O5084"/>
        <s v="O5085"/>
        <s v="O5086"/>
        <s v="O5087"/>
        <s v="O5088"/>
        <s v="O5089"/>
        <s v="O5090"/>
        <s v="O5091"/>
        <s v="O5092"/>
        <s v="O5093"/>
        <s v="O5094"/>
        <s v="O5095"/>
        <s v="O5096"/>
        <s v="O5097"/>
        <s v="O5098"/>
        <s v="O5099"/>
        <s v="O5100"/>
        <s v="O5101"/>
        <s v="O5102"/>
        <s v="O5103"/>
        <s v="O5104"/>
        <s v="O5105"/>
        <s v="O5106"/>
        <s v="O5107"/>
        <s v="O5108"/>
        <s v="O5109"/>
        <s v="O5110"/>
        <s v="O5111"/>
        <s v="O5112"/>
        <s v="O5113"/>
        <s v="O5114"/>
        <s v="O5115"/>
        <s v="O5116"/>
        <s v="O5117"/>
        <s v="O5118"/>
        <s v="O5119"/>
        <s v="O5120"/>
        <s v="O5121"/>
        <s v="O5122"/>
        <s v="O5123"/>
        <s v="O5124"/>
        <s v="O5125"/>
        <s v="O5126"/>
        <s v="O5127"/>
        <s v="O5128"/>
        <s v="O5129"/>
        <s v="O5130"/>
        <s v="O5131"/>
        <s v="O5132"/>
        <s v="O5133"/>
        <s v="O5134"/>
        <s v="O5135"/>
        <s v="O5136"/>
        <s v="O5137"/>
        <s v="O5138"/>
        <s v="O5139"/>
        <s v="O5140"/>
        <s v="O5141"/>
        <s v="O5142"/>
        <s v="O5143"/>
        <s v="O5144"/>
        <s v="O5145"/>
        <s v="O5146"/>
        <s v="O5147"/>
        <s v="O5148"/>
        <s v="O5149"/>
        <s v="O5150"/>
        <s v="O5151"/>
        <s v="O5152"/>
        <s v="O5153"/>
        <s v="O5154"/>
        <s v="O5155"/>
        <s v="O5156"/>
        <s v="O5157"/>
        <s v="O5158"/>
        <s v="O5159"/>
        <s v="O5160"/>
        <s v="O5161"/>
        <s v="O5162"/>
        <s v="O5163"/>
        <s v="O5164"/>
        <s v="O5165"/>
        <s v="O5166"/>
        <s v="O5167"/>
        <s v="O5168"/>
        <s v="O5169"/>
        <s v="O5170"/>
        <s v="O5171"/>
        <s v="O5172"/>
        <s v="O5173"/>
        <s v="O5174"/>
        <s v="O5175"/>
        <s v="O5176"/>
        <s v="O5177"/>
        <s v="O5178"/>
        <s v="O5179"/>
        <s v="O5180"/>
        <s v="O5181"/>
        <s v="O5182"/>
        <s v="O5183"/>
        <s v="O5184"/>
        <s v="O5185"/>
        <s v="O5186"/>
        <s v="O5187"/>
        <s v="O5188"/>
        <s v="O5189"/>
        <s v="O5190"/>
        <s v="O5191"/>
        <s v="O5192"/>
        <s v="O5193"/>
        <s v="O5194"/>
        <s v="O5195"/>
        <s v="O5196"/>
        <s v="O5197"/>
        <s v="O5198"/>
        <s v="O5199"/>
        <s v="O5200"/>
        <s v="O5201"/>
        <s v="O5202"/>
        <s v="O5203"/>
        <s v="O5204"/>
        <s v="O5205"/>
        <s v="O5206"/>
        <s v="O5207"/>
        <s v="O5208"/>
        <s v="O5209"/>
        <s v="O5210"/>
        <s v="O5211"/>
        <s v="O5212"/>
        <s v="O5213"/>
        <s v="O5214"/>
        <s v="O5215"/>
        <s v="O5216"/>
        <s v="O5217"/>
        <s v="O5218"/>
        <s v="O5219"/>
        <s v="O5220"/>
        <s v="O5221"/>
        <s v="O5222"/>
        <s v="O5223"/>
        <s v="O5224"/>
        <s v="O5225"/>
        <s v="O5226"/>
        <s v="O5227"/>
        <s v="O5228"/>
        <s v="O5229"/>
        <s v="O5230"/>
        <s v="O5231"/>
        <s v="O5232"/>
        <s v="O5233"/>
        <s v="O5234"/>
        <s v="O5235"/>
        <s v="O5236"/>
        <s v="O5237"/>
        <s v="O5238"/>
        <s v="O5239"/>
        <s v="O5240"/>
        <s v="O5241"/>
        <s v="O5242"/>
        <s v="O5243"/>
        <s v="O5244"/>
        <s v="O5245"/>
        <s v="O5246"/>
        <s v="O5247"/>
        <s v="O5248"/>
        <s v="O5249"/>
        <s v="O5250"/>
        <s v="O5251"/>
        <s v="O5252"/>
        <s v="O5253"/>
        <s v="O5254"/>
        <s v="O5255"/>
        <s v="O5256"/>
        <s v="O5257"/>
        <s v="O5258"/>
        <s v="O5259"/>
        <s v="O5260"/>
        <s v="O5261"/>
        <s v="O5262"/>
        <s v="O5263"/>
        <s v="O5264"/>
        <s v="O5265"/>
        <s v="O5266"/>
        <s v="O5267"/>
        <s v="O5268"/>
        <s v="O5269"/>
        <s v="O5270"/>
        <s v="O5271"/>
        <s v="O5272"/>
        <s v="O5273"/>
        <s v="O5274"/>
        <s v="O5275"/>
        <s v="O5276"/>
        <s v="O5277"/>
        <s v="O5278"/>
        <s v="O5279"/>
        <s v="O5280"/>
        <s v="O5281"/>
        <s v="O5282"/>
        <s v="O5283"/>
        <s v="O5284"/>
        <s v="O5285"/>
        <s v="O5286"/>
        <s v="O5287"/>
        <s v="O5288"/>
        <s v="O5289"/>
        <s v="O5290"/>
        <s v="O5291"/>
        <s v="O5292"/>
        <s v="O5293"/>
        <s v="O5294"/>
        <s v="O5295"/>
        <s v="O5296"/>
        <s v="O5297"/>
        <s v="O5298"/>
        <s v="O5299"/>
        <s v="O5300"/>
        <s v="O5301"/>
        <s v="O5302"/>
        <s v="O5303"/>
        <s v="O5304"/>
        <s v="O5305"/>
        <s v="O5306"/>
        <s v="O5307"/>
        <s v="O5308"/>
        <s v="O5309"/>
        <s v="O5310"/>
        <s v="O5311"/>
        <s v="O5312"/>
        <s v="O5313"/>
        <s v="O5314"/>
        <s v="O5315"/>
        <s v="O5316"/>
        <s v="O5317"/>
        <s v="O5318"/>
        <s v="O5319"/>
        <s v="O5320"/>
        <s v="O5321"/>
        <s v="O5322"/>
        <s v="O5323"/>
        <s v="O5324"/>
        <s v="O5325"/>
        <s v="O5326"/>
        <s v="O5327"/>
        <s v="O5328"/>
        <s v="O5329"/>
        <s v="O5330"/>
        <s v="O5331"/>
        <s v="O5332"/>
        <s v="O5333"/>
        <s v="O5334"/>
        <s v="O5335"/>
        <s v="O5336"/>
        <s v="O5337"/>
        <s v="O5338"/>
        <s v="O5339"/>
        <s v="O5340"/>
        <s v="O5341"/>
        <s v="O5342"/>
        <s v="O5343"/>
        <s v="O5344"/>
        <s v="O5345"/>
        <s v="O5346"/>
        <s v="O5347"/>
        <s v="O5348"/>
        <s v="O5349"/>
        <s v="O5350"/>
        <s v="O5351"/>
        <s v="O5352"/>
        <s v="O5353"/>
        <s v="O5354"/>
        <s v="O5355"/>
        <s v="O5356"/>
        <s v="O5357"/>
        <s v="O5358"/>
        <s v="O5359"/>
        <s v="O5360"/>
        <s v="O5361"/>
        <s v="O5362"/>
        <s v="O5363"/>
        <s v="O5364"/>
        <s v="O5365"/>
        <s v="O5366"/>
        <s v="O5367"/>
        <s v="O5368"/>
        <s v="O5369"/>
        <s v="O5370"/>
        <s v="O5371"/>
        <s v="O5372"/>
        <s v="O5373"/>
        <s v="O5374"/>
        <s v="O5375"/>
        <s v="O5376"/>
        <s v="O5377"/>
        <s v="O5378"/>
        <s v="O5379"/>
        <s v="O5380"/>
        <s v="O5381"/>
        <s v="O5382"/>
        <s v="O5383"/>
        <s v="O5384"/>
        <s v="O5385"/>
        <s v="O5386"/>
        <s v="O5387"/>
        <s v="O5388"/>
        <s v="O5389"/>
        <s v="O5390"/>
        <s v="O5391"/>
        <s v="O5392"/>
        <s v="O5393"/>
        <s v="O5394"/>
        <s v="O5395"/>
        <s v="O5396"/>
        <s v="O5397"/>
        <s v="O5398"/>
        <s v="O5399"/>
        <s v="O5400"/>
        <s v="O5401"/>
        <s v="O5402"/>
        <s v="O5403"/>
        <s v="O5404"/>
        <s v="O5405"/>
        <s v="O5406"/>
        <s v="O5407"/>
        <s v="O5408"/>
        <s v="O5409"/>
        <s v="O5410"/>
        <s v="O5411"/>
        <s v="O5412"/>
        <s v="O5413"/>
        <s v="O5414"/>
        <s v="O5415"/>
        <s v="O5416"/>
        <s v="O5417"/>
        <s v="O5418"/>
        <s v="O5419"/>
        <s v="O5420"/>
        <s v="O5421"/>
        <s v="O5422"/>
        <s v="O5423"/>
        <s v="O5424"/>
        <s v="O5425"/>
        <s v="O5426"/>
        <s v="O5427"/>
        <s v="O5428"/>
        <s v="O5429"/>
        <s v="O5430"/>
        <s v="O5431"/>
        <s v="O5432"/>
        <s v="O5433"/>
        <s v="O5434"/>
        <s v="O5435"/>
        <s v="O5436"/>
        <s v="O5437"/>
        <s v="O5438"/>
        <s v="O5439"/>
        <s v="O5440"/>
        <s v="O5441"/>
        <s v="O5442"/>
        <s v="O5443"/>
        <s v="O5444"/>
        <s v="O5445"/>
        <s v="O5446"/>
        <s v="O5447"/>
        <s v="O5448"/>
        <s v="O5449"/>
        <s v="O5450"/>
        <s v="O5451"/>
        <s v="O5452"/>
        <s v="O5453"/>
        <s v="O5454"/>
        <s v="O5455"/>
        <s v="O5456"/>
        <s v="O5457"/>
        <s v="O5458"/>
        <s v="O5459"/>
        <s v="O5460"/>
        <s v="O5461"/>
        <s v="O5462"/>
        <s v="O5463"/>
        <s v="O5464"/>
        <s v="O5465"/>
        <s v="O5466"/>
        <s v="O5467"/>
        <s v="O5468"/>
        <s v="O5469"/>
        <s v="O5470"/>
        <s v="O5471"/>
        <s v="O5472"/>
        <s v="O5473"/>
        <s v="O5474"/>
        <s v="O5475"/>
        <s v="O5476"/>
        <s v="O5477"/>
        <s v="O5478"/>
        <s v="O5479"/>
        <s v="O5480"/>
        <s v="O5481"/>
        <s v="O5482"/>
        <s v="O5483"/>
        <s v="O5484"/>
        <s v="O5485"/>
        <s v="O5486"/>
        <s v="O5487"/>
        <s v="O5488"/>
        <s v="O5489"/>
        <s v="O5490"/>
        <s v="O5491"/>
        <s v="O5492"/>
        <s v="O5493"/>
        <s v="O5494"/>
        <s v="O5495"/>
        <s v="O5496"/>
        <s v="O5497"/>
        <s v="O5498"/>
        <s v="O5499"/>
        <s v="O5500"/>
        <s v="O5501"/>
        <s v="O5502"/>
        <s v="O5503"/>
        <s v="O5504"/>
        <s v="O5505"/>
        <s v="O5506"/>
        <s v="O5507"/>
        <s v="O5508"/>
        <s v="O5509"/>
        <s v="O5510"/>
        <s v="O5511"/>
        <s v="O5512"/>
        <s v="O5513"/>
        <s v="O5514"/>
        <s v="O5515"/>
        <s v="O5516"/>
        <s v="O5517"/>
        <s v="O5518"/>
        <s v="O5519"/>
        <s v="O5520"/>
        <s v="O5521"/>
        <s v="O5522"/>
        <s v="O5523"/>
        <s v="O5524"/>
        <s v="O5525"/>
        <s v="O5526"/>
        <s v="O5527"/>
        <s v="O5528"/>
        <s v="O5529"/>
        <s v="O5530"/>
        <s v="O5531"/>
        <s v="O5532"/>
        <s v="O5533"/>
        <s v="O5534"/>
        <s v="O5535"/>
        <s v="O5536"/>
        <s v="O5537"/>
        <s v="O5538"/>
        <s v="O5539"/>
        <s v="O5540"/>
        <s v="O5541"/>
        <s v="O5542"/>
        <s v="O5543"/>
        <s v="O5544"/>
        <s v="O5545"/>
        <s v="O5546"/>
        <s v="O5547"/>
        <s v="O5548"/>
        <s v="O5549"/>
        <s v="O5550"/>
        <s v="O5551"/>
        <s v="O5552"/>
        <s v="O5553"/>
        <s v="O5554"/>
        <s v="O5555"/>
        <s v="O5556"/>
        <s v="O5557"/>
        <s v="O5558"/>
        <s v="O5559"/>
        <s v="O5560"/>
        <s v="O5561"/>
        <s v="O5562"/>
        <s v="O5563"/>
        <s v="O5564"/>
        <s v="O5565"/>
        <s v="O5566"/>
        <s v="O5567"/>
        <s v="O5568"/>
        <s v="O5569"/>
        <s v="O5570"/>
        <s v="O5571"/>
        <s v="O5572"/>
        <s v="O5573"/>
        <s v="O5574"/>
        <s v="O5575"/>
        <s v="O5576"/>
        <s v="O5577"/>
        <s v="O5578"/>
        <s v="O5579"/>
        <s v="O5580"/>
        <s v="O5581"/>
        <s v="O5582"/>
        <s v="O5583"/>
        <s v="O5584"/>
        <s v="O5585"/>
        <s v="O5586"/>
        <s v="O5587"/>
        <s v="O5588"/>
        <s v="O5589"/>
        <s v="O5590"/>
        <s v="O5591"/>
        <s v="O5592"/>
        <s v="O5593"/>
        <s v="O5594"/>
        <s v="O5595"/>
        <s v="O5596"/>
        <s v="O5597"/>
        <s v="O5598"/>
        <s v="O5599"/>
        <s v="O5600"/>
        <s v="O5601"/>
        <s v="O5602"/>
        <s v="O5603"/>
        <s v="O5604"/>
        <s v="O5605"/>
        <s v="O5606"/>
        <s v="O5607"/>
        <s v="O5608"/>
        <s v="O5609"/>
        <s v="O5610"/>
        <s v="O5611"/>
        <s v="O5612"/>
        <s v="O5613"/>
        <s v="O5614"/>
        <s v="O5615"/>
        <s v="O5616"/>
        <s v="O5617"/>
        <s v="O5618"/>
        <s v="O5619"/>
        <s v="O5620"/>
        <s v="O5621"/>
        <s v="O5622"/>
        <s v="O5623"/>
        <s v="O5624"/>
        <s v="O5625"/>
        <s v="O5626"/>
        <s v="O5627"/>
        <s v="O5628"/>
        <s v="O5629"/>
        <s v="O5630"/>
        <s v="O5631"/>
        <s v="O5632"/>
        <s v="O5633"/>
        <s v="O5634"/>
        <s v="O5635"/>
        <s v="O5636"/>
        <s v="O5637"/>
        <s v="O5638"/>
        <s v="O5639"/>
        <s v="O5640"/>
        <s v="O5641"/>
        <s v="O5642"/>
        <s v="O5643"/>
        <s v="O5644"/>
        <s v="O5645"/>
        <s v="O5646"/>
        <s v="O5647"/>
        <s v="O5648"/>
        <s v="O5649"/>
        <s v="O5650"/>
        <s v="O5651"/>
        <s v="O5652"/>
        <s v="O5653"/>
        <s v="O5654"/>
        <s v="O5655"/>
        <s v="O5656"/>
        <s v="O5657"/>
        <s v="O5658"/>
        <s v="O5659"/>
        <s v="O5660"/>
        <s v="O5661"/>
        <s v="O5662"/>
        <s v="O5663"/>
        <s v="O5664"/>
        <s v="O5665"/>
        <s v="O5666"/>
        <s v="O5667"/>
        <s v="O5668"/>
        <s v="O5669"/>
        <s v="O5670"/>
        <s v="O5671"/>
        <s v="O5672"/>
        <s v="O5673"/>
        <s v="O5674"/>
        <s v="O5675"/>
        <s v="O5676"/>
        <s v="O5677"/>
        <s v="O5678"/>
        <s v="O5679"/>
        <s v="O5680"/>
        <s v="O5681"/>
        <s v="O5682"/>
        <s v="O5683"/>
        <s v="O5684"/>
        <s v="O5685"/>
        <s v="O5686"/>
        <s v="O5687"/>
        <s v="O5688"/>
        <s v="O5689"/>
        <s v="O5690"/>
        <s v="O5691"/>
        <s v="O5692"/>
        <s v="O5693"/>
        <s v="O5694"/>
        <s v="O5695"/>
        <s v="O5696"/>
        <s v="O5697"/>
        <s v="O5698"/>
        <s v="O5699"/>
        <s v="O5700"/>
        <s v="O5701"/>
        <s v="O5702"/>
        <s v="O5703"/>
        <s v="O5704"/>
        <s v="O5705"/>
        <s v="O5706"/>
        <s v="O5707"/>
        <s v="O5708"/>
        <s v="O5709"/>
        <s v="O5710"/>
        <s v="O5711"/>
        <s v="O5712"/>
        <s v="O5713"/>
        <s v="O5714"/>
        <s v="O5715"/>
        <s v="O5716"/>
        <s v="O5717"/>
        <s v="O5718"/>
        <s v="O5719"/>
        <s v="O5720"/>
        <s v="O5721"/>
        <s v="O5722"/>
        <s v="O5723"/>
        <s v="O5724"/>
        <s v="O5725"/>
        <s v="O5726"/>
        <s v="O5727"/>
        <s v="O5728"/>
        <s v="O5729"/>
        <s v="O5730"/>
        <s v="O5731"/>
        <s v="O5732"/>
        <s v="O5733"/>
        <s v="O5734"/>
        <s v="O5735"/>
        <s v="O5736"/>
        <s v="O5737"/>
        <s v="O5738"/>
        <s v="O5739"/>
        <s v="O5740"/>
        <s v="O5741"/>
        <s v="O5742"/>
        <s v="O5743"/>
        <s v="O5744"/>
        <s v="O5745"/>
        <s v="O5746"/>
        <s v="O5747"/>
        <s v="O5748"/>
        <s v="O5749"/>
        <s v="O5750"/>
        <s v="O5751"/>
        <s v="O5752"/>
        <s v="O5753"/>
        <s v="O5754"/>
        <s v="O5755"/>
        <s v="O5756"/>
        <s v="O5757"/>
        <s v="O5758"/>
        <s v="O5759"/>
        <s v="O5760"/>
        <s v="O5761"/>
        <s v="O5762"/>
        <s v="O5763"/>
        <s v="O5764"/>
        <s v="O5765"/>
        <s v="O5766"/>
        <s v="O5767"/>
        <s v="O5768"/>
        <s v="O5769"/>
        <s v="O5770"/>
        <s v="O5771"/>
        <s v="O5772"/>
        <s v="O5773"/>
        <s v="O5774"/>
        <s v="O5775"/>
        <s v="O5776"/>
        <s v="O5777"/>
        <s v="O5778"/>
        <s v="O5779"/>
        <s v="O5780"/>
        <s v="O5781"/>
        <s v="O5782"/>
        <s v="O5783"/>
        <s v="O5784"/>
        <s v="O5785"/>
        <s v="O5786"/>
        <s v="O5787"/>
        <s v="O5788"/>
        <s v="O5789"/>
        <s v="O5790"/>
        <s v="O5791"/>
        <s v="O5792"/>
        <s v="O5793"/>
        <s v="O5794"/>
        <s v="O5795"/>
        <s v="O5796"/>
        <s v="O5797"/>
        <s v="O5798"/>
        <s v="O5799"/>
        <s v="O5800"/>
        <s v="O5801"/>
        <s v="O5802"/>
        <s v="O5803"/>
        <s v="O5804"/>
        <s v="O5805"/>
        <s v="O5806"/>
        <s v="O5807"/>
        <s v="O5808"/>
        <s v="O5809"/>
        <s v="O5810"/>
        <s v="O5811"/>
        <s v="O5812"/>
        <s v="O5813"/>
        <s v="O5814"/>
        <s v="O5815"/>
        <s v="O5816"/>
        <s v="O5817"/>
        <s v="O5818"/>
        <s v="O5819"/>
        <s v="O5820"/>
        <s v="O5821"/>
        <s v="O5822"/>
        <s v="O5823"/>
        <s v="O5824"/>
        <s v="O5825"/>
        <s v="O5826"/>
        <s v="O5827"/>
        <s v="O5828"/>
        <s v="O5829"/>
        <s v="O5830"/>
        <s v="O5831"/>
        <s v="O5832"/>
        <s v="O5833"/>
        <s v="O5834"/>
        <s v="O5835"/>
        <s v="O5836"/>
        <s v="O5837"/>
        <s v="O5838"/>
        <s v="O5839"/>
        <s v="O5840"/>
        <s v="O5841"/>
        <s v="O5842"/>
        <s v="O5843"/>
        <s v="O5844"/>
        <s v="O5845"/>
        <s v="O5846"/>
        <s v="O5847"/>
        <s v="O5848"/>
        <s v="O5849"/>
        <s v="O5850"/>
        <s v="O5851"/>
        <s v="O5852"/>
        <s v="O5853"/>
        <s v="O5854"/>
        <s v="O5855"/>
        <s v="O5856"/>
        <s v="O5857"/>
        <s v="O5858"/>
        <s v="O5859"/>
        <s v="O5860"/>
        <s v="O5861"/>
        <s v="O5862"/>
        <s v="O5863"/>
        <s v="O5864"/>
        <s v="O5865"/>
        <s v="O5866"/>
        <s v="O5867"/>
        <s v="O5868"/>
        <s v="O5869"/>
        <s v="O5870"/>
        <s v="O5871"/>
        <s v="O5872"/>
        <s v="O5873"/>
        <s v="O5874"/>
        <s v="O5875"/>
        <s v="O5876"/>
        <s v="O5877"/>
        <s v="O5878"/>
        <s v="O5879"/>
        <s v="O5880"/>
        <s v="O5881"/>
        <s v="O5882"/>
        <s v="O5883"/>
        <s v="O5884"/>
        <s v="O5885"/>
        <s v="O5886"/>
        <s v="O5887"/>
        <s v="O5888"/>
        <s v="O5889"/>
        <s v="O5890"/>
        <s v="O5891"/>
        <s v="O5892"/>
        <s v="O5893"/>
        <s v="O5894"/>
        <s v="O5895"/>
        <s v="O5896"/>
        <s v="O5897"/>
        <s v="O5898"/>
        <s v="O5899"/>
        <s v="O5900"/>
        <s v="O5901"/>
        <s v="O5902"/>
        <s v="O5903"/>
        <s v="O5904"/>
        <s v="O5905"/>
        <s v="O5906"/>
        <s v="O5907"/>
        <s v="O5908"/>
        <s v="O5909"/>
        <s v="O5910"/>
        <s v="O5911"/>
        <s v="O5912"/>
        <s v="O5913"/>
        <s v="O5914"/>
        <s v="O5915"/>
        <s v="O5916"/>
        <s v="O5917"/>
        <s v="O5918"/>
        <s v="O5919"/>
        <s v="O5920"/>
        <s v="O5921"/>
        <s v="O5922"/>
        <s v="O5923"/>
        <s v="O5924"/>
        <s v="O5925"/>
        <s v="O5926"/>
        <s v="O5927"/>
        <s v="O5928"/>
        <s v="O5929"/>
        <s v="O5930"/>
        <s v="O5931"/>
        <s v="O5932"/>
        <s v="O5933"/>
        <s v="O5934"/>
        <s v="O5935"/>
        <s v="O5936"/>
        <s v="O5937"/>
        <s v="O5938"/>
        <s v="O5939"/>
        <s v="O5940"/>
        <s v="O5941"/>
        <s v="O5942"/>
        <s v="O5943"/>
        <s v="O5944"/>
        <s v="O5945"/>
        <s v="O5946"/>
        <s v="O5947"/>
        <s v="O5948"/>
        <s v="O5949"/>
        <s v="O5950"/>
        <s v="O5951"/>
        <s v="O5952"/>
        <s v="O5953"/>
        <s v="O5954"/>
        <s v="O5955"/>
        <s v="O5956"/>
        <s v="O5957"/>
        <s v="O5958"/>
        <s v="O5959"/>
        <s v="O5960"/>
        <s v="O5961"/>
        <s v="O5962"/>
        <s v="O5963"/>
        <s v="O5964"/>
        <s v="O5965"/>
        <s v="O5966"/>
        <s v="O5967"/>
        <s v="O5968"/>
        <s v="O5969"/>
        <s v="O5970"/>
        <s v="O5971"/>
        <s v="O5972"/>
        <s v="O5973"/>
        <s v="O5974"/>
        <s v="O5975"/>
        <s v="O5976"/>
        <s v="O5977"/>
        <s v="O5978"/>
        <s v="O5979"/>
        <s v="O5980"/>
        <s v="O5981"/>
        <s v="O5982"/>
        <s v="O5983"/>
        <s v="O5984"/>
        <s v="O5985"/>
        <s v="O5986"/>
        <s v="O5987"/>
        <s v="O5988"/>
        <s v="O5989"/>
        <s v="O5990"/>
        <s v="O5991"/>
        <s v="O5992"/>
        <s v="O5993"/>
        <s v="O5994"/>
        <s v="O5995"/>
        <s v="O5996"/>
        <s v="O5997"/>
        <s v="O5998"/>
        <s v="O5999"/>
        <s v="O6000"/>
        <s v="O6001"/>
        <s v="O6002"/>
        <s v="O6003"/>
        <s v="O6004"/>
        <s v="O6005"/>
        <s v="O6006"/>
        <s v="O6007"/>
        <s v="O6008"/>
        <s v="O6009"/>
        <s v="O6010"/>
        <s v="O6011"/>
        <s v="O6012"/>
        <s v="O6013"/>
        <s v="O6014"/>
        <s v="O6015"/>
        <s v="O6016"/>
        <s v="O6017"/>
        <s v="O6018"/>
        <s v="O6019"/>
        <s v="O6020"/>
        <s v="O6021"/>
        <s v="O6022"/>
        <s v="O6023"/>
        <s v="O6024"/>
        <s v="O6025"/>
        <s v="O6026"/>
        <s v="O6027"/>
        <s v="O6028"/>
        <s v="O6029"/>
        <s v="O6030"/>
        <s v="O6031"/>
        <s v="O6032"/>
        <s v="O6033"/>
        <s v="O6034"/>
        <s v="O6035"/>
        <s v="O6036"/>
        <s v="O6037"/>
        <s v="O6038"/>
        <s v="O6039"/>
        <s v="O6040"/>
        <s v="O6041"/>
        <s v="O6042"/>
        <s v="O6043"/>
        <s v="O6044"/>
        <s v="O6045"/>
        <s v="O6046"/>
        <s v="O6047"/>
        <s v="O6048"/>
        <s v="O6049"/>
        <s v="O6050"/>
        <s v="O6051"/>
        <s v="O6052"/>
        <s v="O6053"/>
        <s v="O6054"/>
        <s v="O6055"/>
        <s v="O6056"/>
        <s v="O6057"/>
        <s v="O6058"/>
        <s v="O6059"/>
        <s v="O6060"/>
        <s v="O6061"/>
        <s v="O6062"/>
        <s v="O6063"/>
        <s v="O6064"/>
        <s v="O6065"/>
        <s v="O6066"/>
        <s v="O6067"/>
        <s v="O6068"/>
        <s v="O6069"/>
        <s v="O6070"/>
        <s v="O6071"/>
        <s v="O6072"/>
        <s v="O6073"/>
        <s v="O6074"/>
        <s v="O6075"/>
        <s v="O6076"/>
        <s v="O6077"/>
        <s v="O6078"/>
        <s v="O6079"/>
        <s v="O6080"/>
        <s v="O6081"/>
        <s v="O6082"/>
        <s v="O6083"/>
        <s v="O6084"/>
        <s v="O6085"/>
        <s v="O6086"/>
        <s v="O6087"/>
        <s v="O6088"/>
        <s v="O6089"/>
        <s v="O6090"/>
        <s v="O6091"/>
        <s v="O6092"/>
        <s v="O6093"/>
        <s v="O6094"/>
        <s v="O6095"/>
        <s v="O6096"/>
        <s v="O6097"/>
        <s v="O6098"/>
        <s v="O6099"/>
        <s v="O6100"/>
        <s v="O6101"/>
        <s v="O6102"/>
        <s v="O6103"/>
        <s v="O6104"/>
        <s v="O6105"/>
        <s v="O6106"/>
        <s v="O6107"/>
        <s v="O6108"/>
        <s v="O6109"/>
        <s v="O6110"/>
        <s v="O6111"/>
        <s v="O6112"/>
        <s v="O6113"/>
        <s v="O6114"/>
        <s v="O6115"/>
        <s v="O6116"/>
        <s v="O6117"/>
        <s v="O6118"/>
        <s v="O6119"/>
        <s v="O6120"/>
        <s v="O6121"/>
        <s v="O6122"/>
        <s v="O6123"/>
        <s v="O6124"/>
        <s v="O6125"/>
        <s v="O6126"/>
        <s v="O6127"/>
        <s v="O6128"/>
        <s v="O6129"/>
        <s v="O6130"/>
        <s v="O6131"/>
        <s v="O6132"/>
        <s v="O6133"/>
        <s v="O6134"/>
        <s v="O6135"/>
        <s v="O6136"/>
        <s v="O6137"/>
        <s v="O6138"/>
        <s v="O6139"/>
        <s v="O6140"/>
        <s v="O6141"/>
        <s v="O6142"/>
        <s v="O6143"/>
        <s v="O6144"/>
        <s v="O6145"/>
        <s v="O6146"/>
        <s v="O6147"/>
        <s v="O6148"/>
        <s v="O6149"/>
        <s v="O6150"/>
        <s v="O6151"/>
        <s v="O6152"/>
        <s v="O6153"/>
        <s v="O6154"/>
        <s v="O6155"/>
        <s v="O6156"/>
        <s v="O6157"/>
        <s v="O6158"/>
        <s v="O6159"/>
        <s v="O6160"/>
        <s v="O6161"/>
        <s v="O6162"/>
        <s v="O6163"/>
        <s v="O6164"/>
        <s v="O6165"/>
        <s v="O6166"/>
        <s v="O6167"/>
        <s v="O6168"/>
        <s v="O6169"/>
        <s v="O6170"/>
        <s v="O6171"/>
        <s v="O6172"/>
        <s v="O6173"/>
        <s v="O6174"/>
        <s v="O6175"/>
        <s v="O6176"/>
        <s v="O6177"/>
        <s v="O6178"/>
        <s v="O6179"/>
        <s v="O6180"/>
        <s v="O6181"/>
        <s v="O6182"/>
        <s v="O6183"/>
        <s v="O6184"/>
        <s v="O6185"/>
        <s v="O6186"/>
        <s v="O6187"/>
        <s v="O6188"/>
        <s v="O6189"/>
        <s v="O6190"/>
        <s v="O6191"/>
        <s v="O6192"/>
        <s v="O6193"/>
        <s v="O6194"/>
        <s v="O6195"/>
        <s v="O6196"/>
        <s v="O6197"/>
        <s v="O6198"/>
        <s v="O6199"/>
        <s v="O6200"/>
        <s v="O6201"/>
        <s v="O6202"/>
        <s v="O6203"/>
        <s v="O6204"/>
        <s v="O6205"/>
        <s v="O6206"/>
        <s v="O6207"/>
        <s v="O6208"/>
        <s v="O6209"/>
        <s v="O6210"/>
        <s v="O6211"/>
        <s v="O6212"/>
        <s v="O6213"/>
        <s v="O6214"/>
        <s v="O6215"/>
        <s v="O6216"/>
        <s v="O6217"/>
        <s v="O6218"/>
        <s v="O6219"/>
        <s v="O6220"/>
        <s v="O6221"/>
        <s v="O6222"/>
        <s v="O6223"/>
        <s v="O6224"/>
        <s v="O6225"/>
        <s v="O6226"/>
        <s v="O6227"/>
        <s v="O6228"/>
        <s v="O6229"/>
        <s v="O6230"/>
        <s v="O6231"/>
        <s v="O6232"/>
        <s v="O6233"/>
        <s v="O6234"/>
        <s v="O6235"/>
        <s v="O6236"/>
        <s v="O6237"/>
        <s v="O6238"/>
        <s v="O6239"/>
        <s v="O6240"/>
        <s v="O6241"/>
        <s v="O6242"/>
        <s v="O6243"/>
        <s v="O6244"/>
        <s v="O6245"/>
        <s v="O6246"/>
        <s v="O6247"/>
        <s v="O6248"/>
        <s v="O6249"/>
        <s v="O6250"/>
        <s v="O6251"/>
        <s v="O6252"/>
        <s v="O6253"/>
        <s v="O6254"/>
        <s v="O6255"/>
        <s v="O6256"/>
        <s v="O6257"/>
        <s v="O6258"/>
        <s v="O6259"/>
        <s v="O6260"/>
        <s v="O6261"/>
        <s v="O6262"/>
        <s v="O6263"/>
        <s v="O6264"/>
        <s v="O6265"/>
        <s v="O6266"/>
        <s v="O6267"/>
        <s v="O6268"/>
        <s v="O6269"/>
        <s v="O6270"/>
        <s v="O6271"/>
        <s v="O6272"/>
        <s v="O6273"/>
        <s v="O6274"/>
        <s v="O6275"/>
        <s v="O6276"/>
        <s v="O6277"/>
        <s v="O6278"/>
        <s v="O6279"/>
        <s v="O6280"/>
        <s v="O6281"/>
        <s v="O6282"/>
        <s v="O6283"/>
        <s v="O6284"/>
        <s v="O6285"/>
        <s v="O6286"/>
        <s v="O6287"/>
        <s v="O6288"/>
        <s v="O6289"/>
        <s v="O6290"/>
        <s v="O6291"/>
        <s v="O6292"/>
        <s v="O6293"/>
        <s v="O6294"/>
        <s v="O6295"/>
        <s v="O6296"/>
        <s v="O6297"/>
        <s v="O6298"/>
        <s v="O6299"/>
        <s v="O6300"/>
        <s v="O6301"/>
        <s v="O6302"/>
        <s v="O6303"/>
        <s v="O6304"/>
        <s v="O6305"/>
        <s v="O6306"/>
        <s v="O6307"/>
        <s v="O6308"/>
        <s v="O6309"/>
        <s v="O6310"/>
        <s v="O6311"/>
        <s v="O6312"/>
        <s v="O6313"/>
        <s v="O6314"/>
        <s v="O6315"/>
        <s v="O6316"/>
        <s v="O6317"/>
        <s v="O6318"/>
        <s v="O6319"/>
        <s v="O6320"/>
        <s v="O6321"/>
        <s v="O6322"/>
        <s v="O6323"/>
        <s v="O6324"/>
        <s v="O6325"/>
        <s v="O6326"/>
        <s v="O6327"/>
        <s v="O6328"/>
        <s v="O6329"/>
        <s v="O6330"/>
        <s v="O6331"/>
        <s v="O6332"/>
        <s v="O6333"/>
        <s v="O6334"/>
        <s v="O6335"/>
        <s v="O6336"/>
        <s v="O6337"/>
        <s v="O6338"/>
        <s v="O6339"/>
        <s v="O6340"/>
        <s v="O6341"/>
        <s v="O6342"/>
        <s v="O6343"/>
        <s v="O6344"/>
        <s v="O6345"/>
        <s v="O6346"/>
        <s v="O6347"/>
        <s v="O6348"/>
        <s v="O6349"/>
        <s v="O6350"/>
        <s v="O6351"/>
        <s v="O6352"/>
        <s v="O6353"/>
        <s v="O6354"/>
        <s v="O6355"/>
        <s v="O6356"/>
        <s v="O6357"/>
        <s v="O6358"/>
        <s v="O6359"/>
        <s v="O6360"/>
        <s v="O6361"/>
        <s v="O6362"/>
        <s v="O6363"/>
        <s v="O6364"/>
        <s v="O6365"/>
        <s v="O6366"/>
        <s v="O6367"/>
        <s v="O6368"/>
        <s v="O6369"/>
        <s v="O6370"/>
        <s v="O6371"/>
        <s v="O6372"/>
        <s v="O6373"/>
        <s v="O6374"/>
        <s v="O6375"/>
        <s v="O6376"/>
        <s v="O6377"/>
        <s v="O6378"/>
        <s v="O6379"/>
        <s v="O6380"/>
        <s v="O6381"/>
        <s v="O6382"/>
        <s v="O6383"/>
        <s v="O6384"/>
        <s v="O6385"/>
        <s v="O6386"/>
        <s v="O6387"/>
        <s v="O6388"/>
        <s v="O6389"/>
        <s v="O6390"/>
        <s v="O6391"/>
        <s v="O6392"/>
        <s v="O6393"/>
        <s v="O6394"/>
        <s v="O6395"/>
        <s v="O6396"/>
        <s v="O6397"/>
        <s v="O6398"/>
        <s v="O6399"/>
        <s v="O6400"/>
        <s v="O6401"/>
        <s v="O6402"/>
        <s v="O6403"/>
        <s v="O6404"/>
        <s v="O6405"/>
        <s v="O6406"/>
        <s v="O6407"/>
        <s v="O6408"/>
        <s v="O6409"/>
        <s v="O6410"/>
        <s v="O6411"/>
        <s v="O6412"/>
        <s v="O6413"/>
        <s v="O6414"/>
        <s v="O6415"/>
        <s v="O6416"/>
        <s v="O6417"/>
        <s v="O6418"/>
        <s v="O6419"/>
        <s v="O6420"/>
        <s v="O6421"/>
        <s v="O6422"/>
        <s v="O6423"/>
        <s v="O6424"/>
        <s v="O6425"/>
        <s v="O6426"/>
        <s v="O6427"/>
        <s v="O6428"/>
        <s v="O6429"/>
        <s v="O6430"/>
        <s v="O6431"/>
        <s v="O6432"/>
        <s v="O6433"/>
        <s v="O6434"/>
        <s v="O6435"/>
        <s v="O6436"/>
        <s v="O6437"/>
        <s v="O6438"/>
        <s v="O6439"/>
        <s v="O6440"/>
        <s v="O6441"/>
        <s v="O6442"/>
        <s v="O6443"/>
        <s v="O6444"/>
        <s v="O6445"/>
        <s v="O6446"/>
        <s v="O6447"/>
        <s v="O6448"/>
        <s v="O6449"/>
        <s v="O6450"/>
        <s v="O6451"/>
        <s v="O6452"/>
        <s v="O6453"/>
        <s v="O6454"/>
        <s v="O6455"/>
        <s v="O6456"/>
        <s v="O6457"/>
        <s v="O6458"/>
        <s v="O6459"/>
        <s v="O6460"/>
        <s v="O6461"/>
        <s v="O6462"/>
        <s v="O6463"/>
        <s v="O6464"/>
        <s v="O6465"/>
        <s v="O6466"/>
        <s v="O6467"/>
        <s v="O6468"/>
        <s v="O6469"/>
        <s v="O6470"/>
        <s v="O6471"/>
        <s v="O6472"/>
        <s v="O6473"/>
        <s v="O6474"/>
        <s v="O6475"/>
        <s v="O6476"/>
        <s v="O6477"/>
        <s v="O6478"/>
        <s v="O6479"/>
        <s v="O6480"/>
        <s v="O6481"/>
        <s v="O6482"/>
        <s v="O6483"/>
        <s v="O6484"/>
        <s v="O6485"/>
        <s v="O6486"/>
        <s v="O6487"/>
        <s v="O6488"/>
        <s v="O6489"/>
        <s v="O6490"/>
        <s v="O6491"/>
        <s v="O6492"/>
        <s v="O6493"/>
        <s v="O6494"/>
        <s v="O6495"/>
        <s v="O6496"/>
        <s v="O6497"/>
        <s v="O6498"/>
        <s v="O6499"/>
        <s v="O6500"/>
        <s v="O6501"/>
        <s v="O6502"/>
        <s v="O6503"/>
        <s v="O6504"/>
        <s v="O6505"/>
        <s v="O6506"/>
        <s v="O6507"/>
        <s v="O6508"/>
        <s v="O6509"/>
        <s v="O6510"/>
        <s v="O6511"/>
        <s v="O6512"/>
        <s v="O6513"/>
        <s v="O6514"/>
        <s v="O6515"/>
        <s v="O6516"/>
        <s v="O6517"/>
        <s v="O6518"/>
        <s v="O6519"/>
        <s v="O6520"/>
        <s v="O6521"/>
        <s v="O6522"/>
        <s v="O6523"/>
        <s v="O6524"/>
        <s v="O6525"/>
        <s v="O6526"/>
        <s v="O6527"/>
        <s v="O6528"/>
        <s v="O6529"/>
        <s v="O6530"/>
        <s v="O6531"/>
        <s v="O6532"/>
        <s v="O6533"/>
        <s v="O6534"/>
        <s v="O6535"/>
        <s v="O6536"/>
        <s v="O6537"/>
        <s v="O6538"/>
        <s v="O6539"/>
        <s v="O6540"/>
        <s v="O6541"/>
        <s v="O6542"/>
        <s v="O6543"/>
        <s v="O6544"/>
        <s v="O6545"/>
        <s v="O6546"/>
        <s v="O6547"/>
        <s v="O6548"/>
        <s v="O6549"/>
        <s v="O6550"/>
        <s v="O6551"/>
        <s v="O6552"/>
        <s v="O6553"/>
        <s v="O6554"/>
        <s v="O6555"/>
        <s v="O6556"/>
        <s v="O6557"/>
        <s v="O6558"/>
        <s v="O6559"/>
        <s v="O6560"/>
        <s v="O6561"/>
        <s v="O6562"/>
        <s v="O6563"/>
        <s v="O6564"/>
        <s v="O6565"/>
        <s v="O6566"/>
        <s v="O6567"/>
        <s v="O6568"/>
        <s v="O6569"/>
        <s v="O6570"/>
        <s v="O6571"/>
        <s v="O6572"/>
        <s v="O6573"/>
        <s v="O6574"/>
        <s v="O6575"/>
        <s v="O6576"/>
        <s v="O6577"/>
        <s v="O6578"/>
        <s v="O6579"/>
        <s v="O6580"/>
        <s v="O6581"/>
        <s v="O6582"/>
        <s v="O6583"/>
        <s v="O6584"/>
        <s v="O6585"/>
        <s v="O6586"/>
        <s v="O6587"/>
        <s v="O6588"/>
        <s v="O6589"/>
        <s v="O6590"/>
        <s v="O6591"/>
        <s v="O6592"/>
        <s v="O6593"/>
        <s v="O6594"/>
        <s v="O6595"/>
        <s v="O6596"/>
        <s v="O6597"/>
        <s v="O6598"/>
        <s v="O6599"/>
        <s v="O6600"/>
        <s v="O6601"/>
        <s v="O6602"/>
        <s v="O6603"/>
        <s v="O6604"/>
        <s v="O6605"/>
        <s v="O6606"/>
        <s v="O6607"/>
        <s v="O6608"/>
        <s v="O6609"/>
        <s v="O6610"/>
        <s v="O6611"/>
        <s v="O6612"/>
        <s v="O6613"/>
        <s v="O6614"/>
        <s v="O6615"/>
        <s v="O6616"/>
        <s v="O6617"/>
        <s v="O6618"/>
        <s v="O6619"/>
        <s v="O6620"/>
        <s v="O6621"/>
        <s v="O6622"/>
        <s v="O6623"/>
        <s v="O6624"/>
        <s v="O6625"/>
        <s v="O6626"/>
        <s v="O6627"/>
        <s v="O6628"/>
        <s v="O6629"/>
        <s v="O6630"/>
        <s v="O6631"/>
        <s v="O6632"/>
        <s v="O6633"/>
        <s v="O6634"/>
        <s v="O6635"/>
        <s v="O6636"/>
        <s v="O6637"/>
        <s v="O6638"/>
        <s v="O6639"/>
        <s v="O6640"/>
        <s v="O6641"/>
        <s v="O6642"/>
        <s v="O6643"/>
        <s v="O6644"/>
        <s v="O6645"/>
        <s v="O6646"/>
        <s v="O6647"/>
        <s v="O6648"/>
        <s v="O6649"/>
        <s v="O6650"/>
        <s v="O6651"/>
        <s v="O6652"/>
        <s v="O6653"/>
        <s v="O6654"/>
        <s v="O6655"/>
        <s v="O6656"/>
        <s v="O6657"/>
        <s v="O6658"/>
        <s v="O6659"/>
        <s v="O6660"/>
        <s v="O6661"/>
        <s v="O6662"/>
        <s v="O6663"/>
        <s v="O6664"/>
        <s v="O6665"/>
        <s v="O6666"/>
        <s v="O6667"/>
        <s v="O6668"/>
        <s v="O6669"/>
        <s v="O6670"/>
        <s v="O6671"/>
        <s v="O6672"/>
        <s v="O6673"/>
        <s v="O6674"/>
        <s v="O6675"/>
        <s v="O6676"/>
        <s v="O6677"/>
        <s v="O6678"/>
        <s v="O6679"/>
        <s v="O6680"/>
        <s v="O6681"/>
        <s v="O6682"/>
        <s v="O6683"/>
        <s v="O6684"/>
        <s v="O6685"/>
        <s v="O6686"/>
        <s v="O6687"/>
        <s v="O6688"/>
        <s v="O6689"/>
        <s v="O6690"/>
        <s v="O6691"/>
        <s v="O6692"/>
        <s v="O6693"/>
        <s v="O6694"/>
        <s v="O6695"/>
        <s v="O6696"/>
        <s v="O6697"/>
        <s v="O6698"/>
        <s v="O6699"/>
        <s v="O6700"/>
        <s v="O6701"/>
        <s v="O6702"/>
        <s v="O6703"/>
        <s v="O6704"/>
        <s v="O6705"/>
        <s v="O6706"/>
        <s v="O6707"/>
        <s v="O6708"/>
        <s v="O6709"/>
        <s v="O6710"/>
        <s v="O6711"/>
        <s v="O6712"/>
        <s v="O6713"/>
        <s v="O6714"/>
        <s v="O6715"/>
        <s v="O6716"/>
        <s v="O6717"/>
        <s v="O6718"/>
        <s v="O6719"/>
        <s v="O6720"/>
        <s v="O6721"/>
        <s v="O6722"/>
        <s v="O6723"/>
        <s v="O6724"/>
        <s v="O6725"/>
        <s v="O6726"/>
        <s v="O6727"/>
        <s v="O6728"/>
        <s v="O6729"/>
        <s v="O6730"/>
        <s v="O6731"/>
        <s v="O6732"/>
        <s v="O6733"/>
        <s v="O6734"/>
        <s v="O6735"/>
        <s v="O6736"/>
        <s v="O6737"/>
        <s v="O6738"/>
        <s v="O6739"/>
        <s v="O6740"/>
        <s v="O6741"/>
        <s v="O6742"/>
        <s v="O6743"/>
        <s v="O6744"/>
        <s v="O6745"/>
        <s v="O6746"/>
        <s v="O6747"/>
        <s v="O6748"/>
        <s v="O6749"/>
        <s v="O6750"/>
        <s v="O6751"/>
        <s v="O6752"/>
        <s v="O6753"/>
        <s v="O6754"/>
        <s v="O6755"/>
        <s v="O6756"/>
        <s v="O6757"/>
        <s v="O6758"/>
        <s v="O6759"/>
        <s v="O6760"/>
        <s v="O6761"/>
        <s v="O6762"/>
        <s v="O6763"/>
        <s v="O6764"/>
        <s v="O6765"/>
        <s v="O6766"/>
        <s v="O6767"/>
        <s v="O6768"/>
        <s v="O6769"/>
        <s v="O6770"/>
        <s v="O6771"/>
        <s v="O6772"/>
        <s v="O6773"/>
        <s v="O6774"/>
        <s v="O6775"/>
        <s v="O6776"/>
        <s v="O6777"/>
        <s v="O6778"/>
        <s v="O6779"/>
        <s v="O6780"/>
        <s v="O6781"/>
        <s v="O6782"/>
        <s v="O6783"/>
        <s v="O6784"/>
        <s v="O6785"/>
        <s v="O6786"/>
        <s v="O6787"/>
        <s v="O6788"/>
        <s v="O6789"/>
        <s v="O6790"/>
        <s v="O6791"/>
        <s v="O6792"/>
        <s v="O6793"/>
        <s v="O6794"/>
        <s v="O6795"/>
        <s v="O6796"/>
        <s v="O6797"/>
        <s v="O6798"/>
        <s v="O6799"/>
        <s v="O6800"/>
        <s v="O6801"/>
        <s v="O6802"/>
        <s v="O6803"/>
        <s v="O6804"/>
        <s v="O6805"/>
        <s v="O6806"/>
        <s v="O6807"/>
        <s v="O6808"/>
        <s v="O6809"/>
        <s v="O6810"/>
        <s v="O6811"/>
        <s v="O6812"/>
        <s v="O6813"/>
        <s v="O6814"/>
        <s v="O6815"/>
        <s v="O6816"/>
        <s v="O6817"/>
        <s v="O6818"/>
        <s v="O6819"/>
        <s v="O6820"/>
        <s v="O6821"/>
        <s v="O6822"/>
        <s v="O6823"/>
        <s v="O6824"/>
        <s v="O6825"/>
        <s v="O6826"/>
        <s v="O6827"/>
        <s v="O6828"/>
        <s v="O6829"/>
        <s v="O6830"/>
        <s v="O6831"/>
        <s v="O6832"/>
        <s v="O6833"/>
        <s v="O6834"/>
        <s v="O6835"/>
        <s v="O6836"/>
        <s v="O6837"/>
        <s v="O6838"/>
        <s v="O6839"/>
        <s v="O6840"/>
        <s v="O6841"/>
        <s v="O6842"/>
        <s v="O6843"/>
        <s v="O6844"/>
        <s v="O6845"/>
        <s v="O6846"/>
        <s v="O6847"/>
        <s v="O6848"/>
        <s v="O6849"/>
        <s v="O6850"/>
        <s v="O6851"/>
        <s v="O6852"/>
        <s v="O6853"/>
        <s v="O6854"/>
        <s v="O6855"/>
        <s v="O6856"/>
        <s v="O6857"/>
        <s v="O6858"/>
        <s v="O6859"/>
        <s v="O6860"/>
        <s v="O6861"/>
        <s v="O6862"/>
        <s v="O6863"/>
        <s v="O6864"/>
        <s v="O6865"/>
        <s v="O6866"/>
        <s v="O6867"/>
        <s v="O6868"/>
        <s v="O6869"/>
        <s v="O6870"/>
        <s v="O6871"/>
        <s v="O6872"/>
        <s v="O6873"/>
        <s v="O6874"/>
        <s v="O6875"/>
        <s v="O6876"/>
        <s v="O6877"/>
        <s v="O6878"/>
        <s v="O6879"/>
        <s v="O6880"/>
        <s v="O6881"/>
        <s v="O6882"/>
        <s v="O6883"/>
        <s v="O6884"/>
        <s v="O6885"/>
        <s v="O6886"/>
        <s v="O6887"/>
        <s v="O6888"/>
        <s v="O6889"/>
        <s v="O6890"/>
        <s v="O6891"/>
        <s v="O6892"/>
        <s v="O6893"/>
        <s v="O6894"/>
        <s v="O6895"/>
        <s v="O6896"/>
        <s v="O6897"/>
        <s v="O6898"/>
        <s v="O6899"/>
        <s v="O6900"/>
        <s v="O6901"/>
        <s v="O6902"/>
        <s v="O6903"/>
        <s v="O6904"/>
        <s v="O6905"/>
        <s v="O6906"/>
        <s v="O6907"/>
        <s v="O6908"/>
        <s v="O6909"/>
        <s v="O6910"/>
        <s v="O6911"/>
        <s v="O6912"/>
        <s v="O6913"/>
        <s v="O6914"/>
        <s v="O6915"/>
        <s v="O6916"/>
        <s v="O6917"/>
        <s v="O6918"/>
        <s v="O6919"/>
        <s v="O6920"/>
        <s v="O6921"/>
        <s v="O6922"/>
        <s v="O6923"/>
        <s v="O6924"/>
        <s v="O6925"/>
        <s v="O6926"/>
        <s v="O6927"/>
        <s v="O6928"/>
        <s v="O6929"/>
        <s v="O6930"/>
        <s v="O6931"/>
        <s v="O6932"/>
        <s v="O6933"/>
        <s v="O6934"/>
        <s v="O6935"/>
        <s v="O6936"/>
        <s v="O6937"/>
        <s v="O6938"/>
        <s v="O6939"/>
        <s v="O6940"/>
        <s v="O6941"/>
        <s v="O6942"/>
        <s v="O6943"/>
        <s v="O6944"/>
        <s v="O6945"/>
        <s v="O6946"/>
        <s v="O6947"/>
        <s v="O6948"/>
        <s v="O6949"/>
        <s v="O6950"/>
        <s v="O6951"/>
        <s v="O6952"/>
        <s v="O6953"/>
        <s v="O6954"/>
        <s v="O6955"/>
        <s v="O6956"/>
        <s v="O6957"/>
        <s v="O6958"/>
        <s v="O6959"/>
        <s v="O6960"/>
        <s v="O6961"/>
        <s v="O6962"/>
        <s v="O6963"/>
        <s v="O6964"/>
        <s v="O6965"/>
        <s v="O6966"/>
        <s v="O6967"/>
        <s v="O6968"/>
        <s v="O6969"/>
        <s v="O6970"/>
        <s v="O6971"/>
        <s v="O6972"/>
        <s v="O6973"/>
        <s v="O6974"/>
        <s v="O6975"/>
        <s v="O6976"/>
        <s v="O6977"/>
        <s v="O6978"/>
        <s v="O6979"/>
        <s v="O6980"/>
        <s v="O6981"/>
        <s v="O6982"/>
        <s v="O6983"/>
        <s v="O6984"/>
        <s v="O6985"/>
        <s v="O6986"/>
        <s v="O6987"/>
        <s v="O6988"/>
        <s v="O6989"/>
        <s v="O6990"/>
        <s v="O6991"/>
        <s v="O6992"/>
        <s v="O6993"/>
        <s v="O6994"/>
        <s v="O6995"/>
        <s v="O6996"/>
        <s v="O6997"/>
        <s v="O6998"/>
        <s v="O6999"/>
        <s v="O7000"/>
        <s v="O7001"/>
        <s v="O7002"/>
        <s v="O7003"/>
        <s v="O7004"/>
        <s v="O7005"/>
        <s v="O7006"/>
        <s v="O7007"/>
        <s v="O7008"/>
        <s v="O7009"/>
        <s v="O7010"/>
        <s v="O7011"/>
        <s v="O7012"/>
        <s v="O7013"/>
        <s v="O7014"/>
        <s v="O7015"/>
        <s v="O7016"/>
        <s v="O7017"/>
        <s v="O7018"/>
        <s v="O7019"/>
        <s v="O7020"/>
        <s v="O7021"/>
        <s v="O7022"/>
        <s v="O7023"/>
        <s v="O7024"/>
        <s v="O7025"/>
        <s v="O7026"/>
        <s v="O7027"/>
        <s v="O7028"/>
        <s v="O7029"/>
        <s v="O7030"/>
        <s v="O7031"/>
        <s v="O7032"/>
        <s v="O7033"/>
        <s v="O7034"/>
        <s v="O7035"/>
        <s v="O7036"/>
        <s v="O7037"/>
        <s v="O7038"/>
        <s v="O7039"/>
        <s v="O7040"/>
        <s v="O7041"/>
        <s v="O7042"/>
        <s v="O7043"/>
        <s v="O7044"/>
        <s v="O7045"/>
        <s v="O7046"/>
        <s v="O7047"/>
        <s v="O7048"/>
        <s v="O7049"/>
        <s v="O7050"/>
        <s v="O7051"/>
        <s v="O7052"/>
        <s v="O7053"/>
        <s v="O7054"/>
        <s v="O7055"/>
        <s v="O7056"/>
        <s v="O7057"/>
        <s v="O7058"/>
        <s v="O7059"/>
        <s v="O7060"/>
        <s v="O7061"/>
        <s v="O7062"/>
        <s v="O7063"/>
        <s v="O7064"/>
        <s v="O7065"/>
        <s v="O7066"/>
        <s v="O7067"/>
        <s v="O7068"/>
        <s v="O7069"/>
        <s v="O7070"/>
        <s v="O7071"/>
        <s v="O7072"/>
        <s v="O7073"/>
        <s v="O7074"/>
        <s v="O7075"/>
        <s v="O7076"/>
        <s v="O7077"/>
        <s v="O7078"/>
        <s v="O7079"/>
        <s v="O7080"/>
        <s v="O7081"/>
        <s v="O7082"/>
        <s v="O7083"/>
        <s v="O7084"/>
        <s v="O7085"/>
        <s v="O7086"/>
        <s v="O7087"/>
        <s v="O7088"/>
        <s v="O7089"/>
        <s v="O7090"/>
        <s v="O7091"/>
        <s v="O7092"/>
        <s v="O7093"/>
        <s v="O7094"/>
        <s v="O7095"/>
        <s v="O7096"/>
        <s v="O7097"/>
        <s v="O7098"/>
        <s v="O7099"/>
        <s v="O7100"/>
        <s v="O7101"/>
        <s v="O7102"/>
        <s v="O7103"/>
        <s v="O7104"/>
        <s v="O7105"/>
        <s v="O7106"/>
        <s v="O7107"/>
        <s v="O7108"/>
        <s v="O7109"/>
        <s v="O7110"/>
        <s v="O7111"/>
        <s v="O7112"/>
        <s v="O7113"/>
        <s v="O7114"/>
        <s v="O7115"/>
        <s v="O7116"/>
        <s v="O7117"/>
        <s v="O7118"/>
        <s v="O7119"/>
        <s v="O7120"/>
        <s v="O7121"/>
        <s v="O7122"/>
        <s v="O7123"/>
        <s v="O7124"/>
        <s v="O7125"/>
        <s v="O7126"/>
        <s v="O7127"/>
        <s v="O7128"/>
        <s v="O7129"/>
        <s v="O7130"/>
        <s v="O7131"/>
        <s v="O7132"/>
        <s v="O7133"/>
        <s v="O7134"/>
        <s v="O7135"/>
        <s v="O7136"/>
        <s v="O7137"/>
        <s v="O7138"/>
        <s v="O7139"/>
        <s v="O7140"/>
        <s v="O7141"/>
        <s v="O7142"/>
        <s v="O7143"/>
        <s v="O7144"/>
        <s v="O7145"/>
        <s v="O7146"/>
        <s v="O7147"/>
        <s v="O7148"/>
        <s v="O7149"/>
        <s v="O7150"/>
        <s v="O7151"/>
        <s v="O7152"/>
        <s v="O7153"/>
        <s v="O7154"/>
        <s v="O7155"/>
        <s v="O7156"/>
        <s v="O7157"/>
        <s v="O7158"/>
        <s v="O7159"/>
        <s v="O7160"/>
        <s v="O7161"/>
        <s v="O7162"/>
        <s v="O7163"/>
        <s v="O7164"/>
        <s v="O7165"/>
        <s v="O7166"/>
        <s v="O7167"/>
        <s v="O7168"/>
        <s v="O7169"/>
        <s v="O7170"/>
        <s v="O7171"/>
        <s v="O7172"/>
        <s v="O7173"/>
        <s v="O7174"/>
        <s v="O7175"/>
        <s v="O7176"/>
        <s v="O7177"/>
        <s v="O7178"/>
        <s v="O7179"/>
        <s v="O7180"/>
        <s v="O7181"/>
        <s v="O7182"/>
        <s v="O7183"/>
        <s v="O7184"/>
        <s v="O7185"/>
        <s v="O7186"/>
        <s v="O7187"/>
        <s v="O7188"/>
        <s v="O7189"/>
        <s v="O7190"/>
        <s v="O7191"/>
        <s v="O7192"/>
        <s v="O7193"/>
        <s v="O7194"/>
        <s v="O7195"/>
        <s v="O7196"/>
        <s v="O7197"/>
        <s v="O7198"/>
        <s v="O7199"/>
        <s v="O7200"/>
        <s v="O7201"/>
        <s v="O7202"/>
        <s v="O7203"/>
        <s v="O7204"/>
        <s v="O7205"/>
        <s v="O7206"/>
        <s v="O7207"/>
        <s v="O7208"/>
        <s v="O7209"/>
        <s v="O7210"/>
        <s v="O7211"/>
        <s v="O7212"/>
        <s v="O7213"/>
        <s v="O7214"/>
        <s v="O7215"/>
        <s v="O7216"/>
        <s v="O7217"/>
        <s v="O7218"/>
        <s v="O7219"/>
        <s v="O7220"/>
        <s v="O7221"/>
        <s v="O7222"/>
        <s v="O7223"/>
        <s v="O7224"/>
        <s v="O7225"/>
        <s v="O7226"/>
        <s v="O7227"/>
        <s v="O7228"/>
        <s v="O7229"/>
        <s v="O7230"/>
        <s v="O7231"/>
        <s v="O7232"/>
        <s v="O7233"/>
        <s v="O7234"/>
        <s v="O7235"/>
        <s v="O7236"/>
        <s v="O7237"/>
        <s v="O7238"/>
        <s v="O7239"/>
        <s v="O7240"/>
        <s v="O7241"/>
        <s v="O7242"/>
        <s v="O7243"/>
        <s v="O7244"/>
        <s v="O7245"/>
        <s v="O7246"/>
        <s v="O7247"/>
        <s v="O7248"/>
        <s v="O7249"/>
        <s v="O7250"/>
        <s v="O7251"/>
        <s v="O7252"/>
        <s v="O7253"/>
        <s v="O7254"/>
        <s v="O7255"/>
        <s v="O7256"/>
        <s v="O7257"/>
        <s v="O7258"/>
        <s v="O7259"/>
        <s v="O7260"/>
        <s v="O7261"/>
        <s v="O7262"/>
        <s v="O7263"/>
        <s v="O7264"/>
        <s v="O7265"/>
        <s v="O7266"/>
        <s v="O7267"/>
        <s v="O7268"/>
        <s v="O7269"/>
        <s v="O7270"/>
        <s v="O7271"/>
        <s v="O7272"/>
        <s v="O7273"/>
        <s v="O7274"/>
        <s v="O7275"/>
        <s v="O7276"/>
        <s v="O7277"/>
        <s v="O7278"/>
        <s v="O7279"/>
        <s v="O7280"/>
        <s v="O7281"/>
        <s v="O7282"/>
        <s v="O7283"/>
        <s v="O7284"/>
        <s v="O7285"/>
        <s v="O7286"/>
        <s v="O7287"/>
        <s v="O7288"/>
        <s v="O7289"/>
        <s v="O7290"/>
        <s v="O7291"/>
        <s v="O7292"/>
        <s v="O7293"/>
        <s v="O7294"/>
        <s v="O7295"/>
        <s v="O7296"/>
        <s v="O7297"/>
        <s v="O7298"/>
        <s v="O7299"/>
        <s v="O7300"/>
        <s v="O7301"/>
        <s v="O7302"/>
        <s v="O7303"/>
        <s v="O7304"/>
        <s v="O7305"/>
        <s v="O7306"/>
        <s v="O7307"/>
        <s v="O7308"/>
        <s v="O7309"/>
        <s v="O7310"/>
        <s v="O7311"/>
        <s v="O7312"/>
        <s v="O7313"/>
        <s v="O7314"/>
        <s v="O7315"/>
        <s v="O7316"/>
        <s v="O7317"/>
        <s v="O7318"/>
        <s v="O7319"/>
        <s v="O7320"/>
        <s v="O7321"/>
        <s v="O7322"/>
        <s v="O7323"/>
        <s v="O7324"/>
        <s v="O7325"/>
        <s v="O7326"/>
        <s v="O7327"/>
        <s v="O7328"/>
        <s v="O7329"/>
        <s v="O7330"/>
        <s v="O7331"/>
        <s v="O7332"/>
        <s v="O7333"/>
        <s v="O7334"/>
        <s v="O7335"/>
        <s v="O7336"/>
        <s v="O7337"/>
        <s v="O7338"/>
        <s v="O7339"/>
        <s v="O7340"/>
        <s v="O7341"/>
        <s v="O7342"/>
        <s v="O7343"/>
        <s v="O7344"/>
        <s v="O7345"/>
        <s v="O7346"/>
        <s v="O7347"/>
        <s v="O7348"/>
        <s v="O7349"/>
        <s v="O7350"/>
        <s v="O7351"/>
        <s v="O7352"/>
        <s v="O7353"/>
        <s v="O7354"/>
        <s v="O7355"/>
        <s v="O7356"/>
        <s v="O7357"/>
        <s v="O7358"/>
        <s v="O7359"/>
        <s v="O7360"/>
        <s v="O7361"/>
        <s v="O7362"/>
        <s v="O7363"/>
        <s v="O7364"/>
        <s v="O7365"/>
        <s v="O7366"/>
        <s v="O7367"/>
        <s v="O7368"/>
        <s v="O7369"/>
        <s v="O7370"/>
        <s v="O7371"/>
        <s v="O7372"/>
        <s v="O7373"/>
        <s v="O7374"/>
        <s v="O7375"/>
        <s v="O7376"/>
        <s v="O7377"/>
        <s v="O7378"/>
        <s v="O7379"/>
        <s v="O7380"/>
        <s v="O7381"/>
        <s v="O7382"/>
        <s v="O7383"/>
        <s v="O7384"/>
        <s v="O7385"/>
        <s v="O7386"/>
        <s v="O7387"/>
        <s v="O7388"/>
        <s v="O7389"/>
        <s v="O7390"/>
        <s v="O7391"/>
        <s v="O7392"/>
        <s v="O7393"/>
        <s v="O7394"/>
        <s v="O7395"/>
        <s v="O7396"/>
        <s v="O7397"/>
        <s v="O7398"/>
        <s v="O7399"/>
        <s v="O7400"/>
        <s v="O7401"/>
        <s v="O7402"/>
        <s v="O7403"/>
        <s v="O7404"/>
        <s v="O7405"/>
        <s v="O7406"/>
        <s v="O7407"/>
        <s v="O7408"/>
        <s v="O7409"/>
        <s v="O7410"/>
        <s v="O7411"/>
        <s v="O7412"/>
        <s v="O7413"/>
        <s v="O7414"/>
        <s v="O7415"/>
        <s v="O7416"/>
        <s v="O7417"/>
        <s v="O7418"/>
        <s v="O7419"/>
        <s v="O7420"/>
        <s v="O7421"/>
        <s v="O7422"/>
        <s v="O7423"/>
        <s v="O7424"/>
        <s v="O7425"/>
        <s v="O7426"/>
        <s v="O7427"/>
        <s v="O7428"/>
        <s v="O7429"/>
        <s v="O7430"/>
        <s v="O7431"/>
        <s v="O7432"/>
        <s v="O7433"/>
        <s v="O7434"/>
        <s v="O7435"/>
        <s v="O7436"/>
        <s v="O7437"/>
        <s v="O7438"/>
        <s v="O7439"/>
        <s v="O7440"/>
        <s v="O7441"/>
        <s v="O7442"/>
        <s v="O7443"/>
        <s v="O7444"/>
        <s v="O7445"/>
        <s v="O7446"/>
        <s v="O7447"/>
        <s v="O7448"/>
        <s v="O7449"/>
        <s v="O7450"/>
        <s v="O7451"/>
        <s v="O7452"/>
        <s v="O7453"/>
        <s v="O7454"/>
        <s v="O7455"/>
        <s v="O7456"/>
        <s v="O7457"/>
        <s v="O7458"/>
        <s v="O7459"/>
        <s v="O7460"/>
        <s v="O7461"/>
        <s v="O7462"/>
        <s v="O7463"/>
        <s v="O7464"/>
        <s v="O7465"/>
        <s v="O7466"/>
        <s v="O7467"/>
        <s v="O7468"/>
        <s v="O7469"/>
        <s v="O7470"/>
        <s v="O7471"/>
        <s v="O7472"/>
        <s v="O7473"/>
        <s v="O7474"/>
        <s v="O7475"/>
        <s v="O7476"/>
        <s v="O7477"/>
        <s v="O7478"/>
        <s v="O7479"/>
        <s v="O7480"/>
        <s v="O7481"/>
        <s v="O7482"/>
        <s v="O7483"/>
        <s v="O7484"/>
        <s v="O7485"/>
        <s v="O7486"/>
        <s v="O7487"/>
        <s v="O7488"/>
        <s v="O7489"/>
        <s v="O7490"/>
        <s v="O7491"/>
        <s v="O7492"/>
        <s v="O7493"/>
        <s v="O7494"/>
        <s v="O7495"/>
        <s v="O7496"/>
        <s v="O7497"/>
        <s v="O7498"/>
        <s v="O7499"/>
        <s v="O7500"/>
        <s v="O7501"/>
        <s v="O7502"/>
        <s v="O7503"/>
        <s v="O7504"/>
        <s v="O7505"/>
        <s v="O7506"/>
        <s v="O7507"/>
        <s v="O7508"/>
        <s v="O7509"/>
        <s v="O7510"/>
        <s v="O7511"/>
        <s v="O7512"/>
        <s v="O7513"/>
        <s v="O7514"/>
        <s v="O7515"/>
        <s v="O7516"/>
        <s v="O7517"/>
        <s v="O7518"/>
        <s v="O7519"/>
        <s v="O7520"/>
        <s v="O7521"/>
        <s v="O7522"/>
        <s v="O7523"/>
        <s v="O7524"/>
        <s v="O7525"/>
        <s v="O7526"/>
        <s v="O7527"/>
        <s v="O7528"/>
        <s v="O7529"/>
        <s v="O7530"/>
        <s v="O7531"/>
        <s v="O7532"/>
        <s v="O7533"/>
        <s v="O7534"/>
        <s v="O7535"/>
        <s v="O7536"/>
        <s v="O7537"/>
        <s v="O7538"/>
        <s v="O7539"/>
        <s v="O7540"/>
        <s v="O7541"/>
        <s v="O7542"/>
        <s v="O7543"/>
        <s v="O7544"/>
        <s v="O7545"/>
        <s v="O7546"/>
        <s v="O7547"/>
        <s v="O7548"/>
        <s v="O7549"/>
        <s v="O7550"/>
        <s v="O7551"/>
        <s v="O7552"/>
        <s v="O7553"/>
        <s v="O7554"/>
        <s v="O7555"/>
        <s v="O7556"/>
        <s v="O7557"/>
        <s v="O7558"/>
        <s v="O7559"/>
        <s v="O7560"/>
        <s v="O7561"/>
        <s v="O7562"/>
        <s v="O7563"/>
        <s v="O7564"/>
        <s v="O7565"/>
        <s v="O7566"/>
        <s v="O7567"/>
        <s v="O7568"/>
        <s v="O7569"/>
        <s v="O7570"/>
        <s v="O7571"/>
        <s v="O7572"/>
        <s v="O7573"/>
        <s v="O7574"/>
        <s v="O7575"/>
        <s v="O7576"/>
        <s v="O7577"/>
        <s v="O7578"/>
        <s v="O7579"/>
        <s v="O7580"/>
        <s v="O7581"/>
        <s v="O7582"/>
        <s v="O7583"/>
        <s v="O7584"/>
        <s v="O7585"/>
        <s v="O7586"/>
        <s v="O7587"/>
        <s v="O7588"/>
        <s v="O7589"/>
        <s v="O7590"/>
        <s v="O7591"/>
        <s v="O7592"/>
        <s v="O7593"/>
        <s v="O7594"/>
        <s v="O7595"/>
        <s v="O7596"/>
        <s v="O7597"/>
        <s v="O7598"/>
        <s v="O7599"/>
        <s v="O7600"/>
        <s v="O7601"/>
        <s v="O7602"/>
        <s v="O7603"/>
        <s v="O7604"/>
        <s v="O7605"/>
        <s v="O7606"/>
        <s v="O7607"/>
        <s v="O7608"/>
        <s v="O7609"/>
        <s v="O7610"/>
        <s v="O7611"/>
        <s v="O7612"/>
        <s v="O7613"/>
        <s v="O7614"/>
        <s v="O7615"/>
        <s v="O7616"/>
        <s v="O7617"/>
        <s v="O7618"/>
        <s v="O7619"/>
        <s v="O7620"/>
        <s v="O7621"/>
        <s v="O7622"/>
        <s v="O7623"/>
        <s v="O7624"/>
        <s v="O7625"/>
        <s v="O7626"/>
        <s v="O7627"/>
        <s v="O7628"/>
        <s v="O7629"/>
        <s v="O7630"/>
        <s v="O7631"/>
        <s v="O7632"/>
        <s v="O7633"/>
        <s v="O7634"/>
        <s v="O7635"/>
        <s v="O7636"/>
        <s v="O7637"/>
        <s v="O7638"/>
        <s v="O7639"/>
        <s v="O7640"/>
        <s v="O7641"/>
        <s v="O7642"/>
        <s v="O7643"/>
        <s v="O7644"/>
        <s v="O7645"/>
        <s v="O7646"/>
        <s v="O7647"/>
        <s v="O7648"/>
        <s v="O7649"/>
        <s v="O7650"/>
        <s v="O7651"/>
        <s v="O7652"/>
        <s v="O7653"/>
        <s v="O7654"/>
        <s v="O7655"/>
        <s v="O7656"/>
        <s v="O7657"/>
        <s v="O7658"/>
        <s v="O7659"/>
        <s v="O7660"/>
        <s v="O7661"/>
        <s v="O7662"/>
        <s v="O7663"/>
        <s v="O7664"/>
        <s v="O7665"/>
        <s v="O7666"/>
        <s v="O7667"/>
        <s v="O7668"/>
        <s v="O7669"/>
        <s v="O7670"/>
        <s v="O7671"/>
        <s v="O7672"/>
        <s v="O7673"/>
        <s v="O7674"/>
        <s v="O7675"/>
        <s v="O7676"/>
        <s v="O7677"/>
        <s v="O7678"/>
        <s v="O7679"/>
        <s v="O7680"/>
        <s v="O7681"/>
        <s v="O7682"/>
        <s v="O7683"/>
        <s v="O7684"/>
        <s v="O7685"/>
        <s v="O7686"/>
        <s v="O7687"/>
        <s v="O7688"/>
        <s v="O7689"/>
        <s v="O7690"/>
        <s v="O7691"/>
        <s v="O7692"/>
        <s v="O7693"/>
        <s v="O7694"/>
        <s v="O7695"/>
        <s v="O7696"/>
        <s v="O7697"/>
        <s v="O7698"/>
        <s v="O7699"/>
        <s v="O7700"/>
        <s v="O7701"/>
        <s v="O7702"/>
        <s v="O7703"/>
        <s v="O7704"/>
        <s v="O7705"/>
        <s v="O7706"/>
        <s v="O7707"/>
        <s v="O7708"/>
        <s v="O7709"/>
        <s v="O7710"/>
        <s v="O7711"/>
        <s v="O7712"/>
        <s v="O7713"/>
        <s v="O7714"/>
        <s v="O7715"/>
        <s v="O7716"/>
        <s v="O7717"/>
        <s v="O7718"/>
        <s v="O7719"/>
        <s v="O7720"/>
        <s v="O7721"/>
        <s v="O7722"/>
        <s v="O7723"/>
        <s v="O7724"/>
        <s v="O7725"/>
        <s v="O7726"/>
        <s v="O7727"/>
        <s v="O7728"/>
        <s v="O7729"/>
        <s v="O7730"/>
        <s v="O7731"/>
        <s v="O7732"/>
        <s v="O7733"/>
        <s v="O7734"/>
        <s v="O7735"/>
        <s v="O7736"/>
        <s v="O7737"/>
        <s v="O7738"/>
        <s v="O7739"/>
        <s v="O7740"/>
        <s v="O7741"/>
        <s v="O7742"/>
        <s v="O7743"/>
        <s v="O7744"/>
        <s v="O7745"/>
        <s v="O7746"/>
        <s v="O7747"/>
        <s v="O7748"/>
        <s v="O7749"/>
        <s v="O7750"/>
        <s v="O7751"/>
        <s v="O7752"/>
        <s v="O7753"/>
        <s v="O7754"/>
        <s v="O7755"/>
        <s v="O7756"/>
        <s v="O7757"/>
        <s v="O7758"/>
        <s v="O7759"/>
        <s v="O7760"/>
        <s v="O7761"/>
        <s v="O7762"/>
        <s v="O7763"/>
        <s v="O7764"/>
        <s v="O7765"/>
        <s v="O7766"/>
        <s v="O7767"/>
        <s v="O7768"/>
        <s v="O7769"/>
        <s v="O7770"/>
        <s v="O7771"/>
        <s v="O7772"/>
        <s v="O7773"/>
        <s v="O7774"/>
        <s v="O7775"/>
        <s v="O7776"/>
        <s v="O7777"/>
        <s v="O7778"/>
        <s v="O7779"/>
        <s v="O7780"/>
        <s v="O7781"/>
        <s v="O7782"/>
        <s v="O7783"/>
        <s v="O7784"/>
        <s v="O7785"/>
        <s v="O7786"/>
        <s v="O7787"/>
        <s v="O7788"/>
        <s v="O7789"/>
        <s v="O7790"/>
        <s v="O7791"/>
        <s v="O7792"/>
        <s v="O7793"/>
        <s v="O7794"/>
        <s v="O7795"/>
        <s v="O7796"/>
        <s v="O7797"/>
        <s v="O7798"/>
        <s v="O7799"/>
        <s v="O7800"/>
        <s v="O7801"/>
        <s v="O7802"/>
        <s v="O7803"/>
        <s v="O7804"/>
        <s v="O7805"/>
        <s v="O7806"/>
        <s v="O7807"/>
        <s v="O7808"/>
        <s v="O7809"/>
        <s v="O7810"/>
        <s v="O7811"/>
        <s v="O7812"/>
        <s v="O7813"/>
        <s v="O7814"/>
        <s v="O7815"/>
        <s v="O7816"/>
        <s v="O7817"/>
        <s v="O7818"/>
        <s v="O7819"/>
        <s v="O7820"/>
        <s v="O7821"/>
        <s v="O7822"/>
        <s v="O7823"/>
        <s v="O7824"/>
        <s v="O7825"/>
        <s v="O7826"/>
        <s v="O7827"/>
        <s v="O7828"/>
        <s v="O7829"/>
        <s v="O7830"/>
        <s v="O7831"/>
        <s v="O7832"/>
        <s v="O7833"/>
        <s v="O7834"/>
        <s v="O7835"/>
        <s v="O7836"/>
        <s v="O7837"/>
        <s v="O7838"/>
        <s v="O7839"/>
        <s v="O7840"/>
        <s v="O7841"/>
        <s v="O7842"/>
        <s v="O7843"/>
        <s v="O7844"/>
        <s v="O7845"/>
        <s v="O7846"/>
        <s v="O7847"/>
        <s v="O7848"/>
        <s v="O7849"/>
        <s v="O7850"/>
        <s v="O7851"/>
        <s v="O7852"/>
        <s v="O7853"/>
        <s v="O7854"/>
        <s v="O7855"/>
        <s v="O7856"/>
        <s v="O7857"/>
        <s v="O7858"/>
        <s v="O7859"/>
        <s v="O7860"/>
        <s v="O7861"/>
        <s v="O7862"/>
        <s v="O7863"/>
        <s v="O7864"/>
        <s v="O7865"/>
        <s v="O7866"/>
        <s v="O7867"/>
        <s v="O7868"/>
        <s v="O7869"/>
        <s v="O7870"/>
        <s v="O7871"/>
        <s v="O7872"/>
        <s v="O7873"/>
        <s v="O7874"/>
        <s v="O7875"/>
        <s v="O7876"/>
        <s v="O7877"/>
        <s v="O7878"/>
        <s v="O7879"/>
        <s v="O7880"/>
        <s v="O7881"/>
        <s v="O7882"/>
        <s v="O7883"/>
        <s v="O7884"/>
        <s v="O7885"/>
        <s v="O7886"/>
        <s v="O7887"/>
        <s v="O7888"/>
        <s v="O7889"/>
        <s v="O7890"/>
        <s v="O7891"/>
        <s v="O7892"/>
        <s v="O7893"/>
        <s v="O7894"/>
        <s v="O7895"/>
        <s v="O7896"/>
        <s v="O7897"/>
        <s v="O7898"/>
        <s v="O7899"/>
        <s v="O7900"/>
        <s v="O7901"/>
        <s v="O7902"/>
        <s v="O7903"/>
        <s v="O7904"/>
        <s v="O7905"/>
        <s v="O7906"/>
        <s v="O7907"/>
        <s v="O7908"/>
        <s v="O7909"/>
        <s v="O7910"/>
        <s v="O7911"/>
        <s v="O7912"/>
        <s v="O7913"/>
        <s v="O7914"/>
        <s v="O7915"/>
        <s v="O7916"/>
        <s v="O7917"/>
        <s v="O7918"/>
        <s v="O7919"/>
        <s v="O7920"/>
        <s v="O7921"/>
        <s v="O7922"/>
        <s v="O7923"/>
        <s v="O7924"/>
        <s v="O7925"/>
        <s v="O7926"/>
        <s v="O7927"/>
        <s v="O7928"/>
        <s v="O7929"/>
        <s v="O7930"/>
        <s v="O7931"/>
        <s v="O7932"/>
        <s v="O7933"/>
        <s v="O7934"/>
        <s v="O7935"/>
        <s v="O7936"/>
        <s v="O7937"/>
        <s v="O7938"/>
        <s v="O7939"/>
        <s v="O7940"/>
        <s v="O7941"/>
        <s v="O7942"/>
        <s v="O7943"/>
        <s v="O7944"/>
        <s v="O7945"/>
        <s v="O7946"/>
        <s v="O7947"/>
        <s v="O7948"/>
        <s v="O7949"/>
        <s v="O7950"/>
        <s v="O7951"/>
        <s v="O7952"/>
        <s v="O7953"/>
        <s v="O7954"/>
        <s v="O7955"/>
        <s v="O7956"/>
        <s v="O7957"/>
        <s v="O7958"/>
        <s v="O7959"/>
        <s v="O7960"/>
        <s v="O7961"/>
        <s v="O7962"/>
        <s v="O7963"/>
        <s v="O7964"/>
        <s v="O7965"/>
        <s v="O7966"/>
        <s v="O7967"/>
        <s v="O7968"/>
        <s v="O7969"/>
        <s v="O7970"/>
        <s v="O7971"/>
        <s v="O7972"/>
        <s v="O7973"/>
        <s v="O7974"/>
        <s v="O7975"/>
        <s v="O7976"/>
        <s v="O7977"/>
        <s v="O7978"/>
        <s v="O7979"/>
        <s v="O7980"/>
        <s v="O7981"/>
        <s v="O7982"/>
        <s v="O7983"/>
        <s v="O7984"/>
        <s v="O7985"/>
        <s v="O7986"/>
        <s v="O7987"/>
        <s v="O7988"/>
        <s v="O7989"/>
        <s v="O7990"/>
        <s v="O7991"/>
        <s v="O7992"/>
        <s v="O7993"/>
        <s v="O7994"/>
        <s v="O7995"/>
        <s v="O7996"/>
        <s v="O7997"/>
        <s v="O7998"/>
        <s v="O7999"/>
        <s v="O8000"/>
        <s v="O8001"/>
        <s v="O8002"/>
        <s v="O8003"/>
        <s v="O8004"/>
        <s v="O8005"/>
        <s v="O8006"/>
        <s v="O8007"/>
        <s v="O8008"/>
        <s v="O8009"/>
        <s v="O8010"/>
        <s v="O8011"/>
        <s v="O8012"/>
        <s v="O8013"/>
        <s v="O8014"/>
        <s v="O8015"/>
        <s v="O8016"/>
        <s v="O8017"/>
        <s v="O8018"/>
        <s v="O8019"/>
        <s v="O8020"/>
        <s v="O8021"/>
        <s v="O8022"/>
        <s v="O8023"/>
        <s v="O8024"/>
        <s v="O8025"/>
        <s v="O8026"/>
        <s v="O8027"/>
        <s v="O8028"/>
        <s v="O8029"/>
        <s v="O8030"/>
        <s v="O8031"/>
        <s v="O8032"/>
        <s v="O8033"/>
        <s v="O8034"/>
        <s v="O8035"/>
        <s v="O8036"/>
        <s v="O8037"/>
        <s v="O8038"/>
        <s v="O8039"/>
        <s v="O8040"/>
        <s v="O8041"/>
        <s v="O8042"/>
        <s v="O8043"/>
        <s v="O8044"/>
        <s v="O8045"/>
        <s v="O8046"/>
        <s v="O8047"/>
        <s v="O8048"/>
        <s v="O8049"/>
        <s v="O8050"/>
        <s v="O8051"/>
        <s v="O8052"/>
        <s v="O8053"/>
        <s v="O8054"/>
        <s v="O8055"/>
        <s v="O8056"/>
        <s v="O8057"/>
        <s v="O8058"/>
        <s v="O8059"/>
        <s v="O8060"/>
        <s v="O8061"/>
        <s v="O8062"/>
        <s v="O8063"/>
        <s v="O8064"/>
        <s v="O8065"/>
        <s v="O8066"/>
        <s v="O8067"/>
        <s v="O8068"/>
        <s v="O8069"/>
        <s v="O8070"/>
        <s v="O8071"/>
        <s v="O8072"/>
        <s v="O8073"/>
        <s v="O8074"/>
        <s v="O8075"/>
        <s v="O8076"/>
        <s v="O8077"/>
        <s v="O8078"/>
        <s v="O8079"/>
        <s v="O8080"/>
        <s v="O8081"/>
        <s v="O8082"/>
        <s v="O8083"/>
        <s v="O8084"/>
        <s v="O8085"/>
        <s v="O8086"/>
        <s v="O8087"/>
        <s v="O8088"/>
        <s v="O8089"/>
        <s v="O8090"/>
        <s v="O8091"/>
        <s v="O8092"/>
        <s v="O8093"/>
        <s v="O8094"/>
        <s v="O8095"/>
        <s v="O8096"/>
        <s v="O8097"/>
        <s v="O8098"/>
        <s v="O8099"/>
        <s v="O8100"/>
        <s v="O8101"/>
        <s v="O8102"/>
        <s v="O8103"/>
        <s v="O8104"/>
        <s v="O8105"/>
        <s v="O8106"/>
        <s v="O8107"/>
        <s v="O8108"/>
        <s v="O8109"/>
        <s v="O8110"/>
        <s v="O8111"/>
        <s v="O8112"/>
        <s v="O8113"/>
        <s v="O8114"/>
        <s v="O8115"/>
        <s v="O8116"/>
        <s v="O8117"/>
        <s v="O8118"/>
        <s v="O8119"/>
        <s v="O8120"/>
        <s v="O8121"/>
        <s v="O8122"/>
        <s v="O8123"/>
        <s v="O8124"/>
        <s v="O8125"/>
        <s v="O8126"/>
        <s v="O8127"/>
        <s v="O8128"/>
        <s v="O8129"/>
        <s v="O8130"/>
        <s v="O8131"/>
        <s v="O8132"/>
        <s v="O8133"/>
        <s v="O8134"/>
        <s v="O8135"/>
        <s v="O8136"/>
        <s v="O8137"/>
        <s v="O8138"/>
        <s v="O8139"/>
        <s v="O8140"/>
        <s v="O8141"/>
        <s v="O8142"/>
        <s v="O8143"/>
        <s v="O8144"/>
        <s v="O8145"/>
        <s v="O8146"/>
        <s v="O8147"/>
        <s v="O8148"/>
        <s v="O8149"/>
        <s v="O8150"/>
        <s v="O8151"/>
        <s v="O8152"/>
        <s v="O8153"/>
        <s v="O8154"/>
        <s v="O8155"/>
        <s v="O8156"/>
        <s v="O8157"/>
        <s v="O8158"/>
        <s v="O8159"/>
        <s v="O8160"/>
        <s v="O8161"/>
        <s v="O8162"/>
        <s v="O8163"/>
        <s v="O8164"/>
        <s v="O8165"/>
        <s v="O8166"/>
        <s v="O8167"/>
        <s v="O8168"/>
        <s v="O8169"/>
        <s v="O8170"/>
        <s v="O8171"/>
        <s v="O8172"/>
        <s v="O8173"/>
        <s v="O8174"/>
        <s v="O8175"/>
        <s v="O8176"/>
        <s v="O8177"/>
        <s v="O8178"/>
        <s v="O8179"/>
        <s v="O8180"/>
        <s v="O8181"/>
        <s v="O8182"/>
        <s v="O8183"/>
        <s v="O8184"/>
        <s v="O8185"/>
        <s v="O8186"/>
        <s v="O8187"/>
        <s v="O8188"/>
        <s v="O8189"/>
        <s v="O8190"/>
        <s v="O8191"/>
        <s v="O8192"/>
        <s v="O8193"/>
        <s v="O8194"/>
        <s v="O8195"/>
        <s v="O8196"/>
        <s v="O8197"/>
        <s v="O8198"/>
        <s v="O8199"/>
        <s v="O8200"/>
        <s v="O8201"/>
        <s v="O8202"/>
        <s v="O8203"/>
        <s v="O8204"/>
        <s v="O8205"/>
        <s v="O8206"/>
        <s v="O8207"/>
        <s v="O8208"/>
        <s v="O8209"/>
        <s v="O8210"/>
        <s v="O8211"/>
        <s v="O8212"/>
        <s v="O8213"/>
        <s v="O8214"/>
        <s v="O8215"/>
        <s v="O8216"/>
        <s v="O8217"/>
        <s v="O8218"/>
        <s v="O8219"/>
        <s v="O8220"/>
        <s v="O8221"/>
        <s v="O8222"/>
        <s v="O8223"/>
        <s v="O8224"/>
        <s v="O8225"/>
        <s v="O8226"/>
        <s v="O8227"/>
        <s v="O8228"/>
        <s v="O8229"/>
        <s v="O8230"/>
        <s v="O8231"/>
        <s v="O8232"/>
        <s v="O8233"/>
        <s v="O8234"/>
        <s v="O8235"/>
        <s v="O8236"/>
        <s v="O8237"/>
        <s v="O8238"/>
        <s v="O8239"/>
        <s v="O8240"/>
        <s v="O8241"/>
        <s v="O8242"/>
        <s v="O8243"/>
        <s v="O8244"/>
        <s v="O8245"/>
        <s v="O8246"/>
        <s v="O8247"/>
        <s v="O8248"/>
        <s v="O8249"/>
        <s v="O8250"/>
        <s v="O8251"/>
        <s v="O8252"/>
        <s v="O8253"/>
        <s v="O8254"/>
        <s v="O8255"/>
        <s v="O8256"/>
        <s v="O8257"/>
        <s v="O8258"/>
        <s v="O8259"/>
        <s v="O8260"/>
        <s v="O8261"/>
        <s v="O8262"/>
        <s v="O8263"/>
        <s v="O8264"/>
        <s v="O8265"/>
        <s v="O8266"/>
        <s v="O8267"/>
        <s v="O8268"/>
        <s v="O8269"/>
        <s v="O8270"/>
        <s v="O8271"/>
        <s v="O8272"/>
        <s v="O8273"/>
        <s v="O8274"/>
        <s v="O8275"/>
        <s v="O8276"/>
        <s v="O8277"/>
        <s v="O8278"/>
        <s v="O8279"/>
        <s v="O8280"/>
        <s v="O8281"/>
        <s v="O8282"/>
        <s v="O8283"/>
        <s v="O8284"/>
        <s v="O8285"/>
        <s v="O8286"/>
        <s v="O8287"/>
        <s v="O8288"/>
        <s v="O8289"/>
        <s v="O8290"/>
        <s v="O8291"/>
        <s v="O8292"/>
        <s v="O8293"/>
        <s v="O8294"/>
        <s v="O8295"/>
        <s v="O8296"/>
        <s v="O8297"/>
        <s v="O8298"/>
        <s v="O8299"/>
        <s v="O8300"/>
        <s v="O8301"/>
        <s v="O8302"/>
        <s v="O8303"/>
        <s v="O8304"/>
        <s v="O8305"/>
        <s v="O8306"/>
        <s v="O8307"/>
        <s v="O8308"/>
        <s v="O8309"/>
        <s v="O8310"/>
        <s v="O8311"/>
        <s v="O8312"/>
        <s v="O8313"/>
        <s v="O8314"/>
        <s v="O8315"/>
        <s v="O8316"/>
        <s v="O8317"/>
        <s v="O8318"/>
        <s v="O8319"/>
        <s v="O8320"/>
        <s v="O8321"/>
        <s v="O8322"/>
        <s v="O8323"/>
        <s v="O8324"/>
        <s v="O8325"/>
        <s v="O8326"/>
        <s v="O8327"/>
        <s v="O8328"/>
        <s v="O8329"/>
        <s v="O8330"/>
        <s v="O8331"/>
        <s v="O8332"/>
        <s v="O8333"/>
        <s v="O8334"/>
        <s v="O8335"/>
        <s v="O8336"/>
        <s v="O8337"/>
        <s v="O8338"/>
        <s v="O8339"/>
        <s v="O8340"/>
        <s v="O8341"/>
        <s v="O8342"/>
        <s v="O8343"/>
        <s v="O8344"/>
        <s v="O8345"/>
        <s v="O8346"/>
        <s v="O8347"/>
        <s v="O8348"/>
        <s v="O8349"/>
        <s v="O8350"/>
        <s v="O8351"/>
        <s v="O8352"/>
        <s v="O8353"/>
        <s v="O8354"/>
        <s v="O8355"/>
        <s v="O8356"/>
        <s v="O8357"/>
        <s v="O8358"/>
        <s v="O8359"/>
        <s v="O8360"/>
        <s v="O8361"/>
        <s v="O8362"/>
        <s v="O8363"/>
        <s v="O8364"/>
        <s v="O8365"/>
        <s v="O8366"/>
        <s v="O8367"/>
        <s v="O8368"/>
        <s v="O8369"/>
        <s v="O8370"/>
        <s v="O8371"/>
        <s v="O8372"/>
        <s v="O8373"/>
        <s v="O8374"/>
        <s v="O8375"/>
        <s v="O8376"/>
        <s v="O8377"/>
        <s v="O8378"/>
        <s v="O8379"/>
        <s v="O8380"/>
        <s v="O8381"/>
        <s v="O8382"/>
        <s v="O8383"/>
        <s v="O8384"/>
        <s v="O8385"/>
        <s v="O8386"/>
        <s v="O8387"/>
        <s v="O8388"/>
        <s v="O8389"/>
        <s v="O8390"/>
        <s v="O8391"/>
        <s v="O8392"/>
        <s v="O8393"/>
        <s v="O8394"/>
        <s v="O8395"/>
        <s v="O8396"/>
        <s v="O8397"/>
        <s v="O8398"/>
        <s v="O8399"/>
        <s v="O8400"/>
        <s v="O8401"/>
        <s v="O8402"/>
        <s v="O8403"/>
        <s v="O8404"/>
        <s v="O8405"/>
        <s v="O8406"/>
        <s v="O8407"/>
        <s v="O8408"/>
        <s v="O8409"/>
        <s v="O8410"/>
        <s v="O8411"/>
        <s v="O8412"/>
        <s v="O8413"/>
        <s v="O8414"/>
        <s v="O8415"/>
        <s v="O8416"/>
        <s v="O8417"/>
        <s v="O8418"/>
        <s v="O8419"/>
        <s v="O8420"/>
        <s v="O8421"/>
        <s v="O8422"/>
        <s v="O8423"/>
        <s v="O8424"/>
        <s v="O8425"/>
        <s v="O8426"/>
        <s v="O8427"/>
        <s v="O8428"/>
        <s v="O8429"/>
        <s v="O8430"/>
        <s v="O8431"/>
        <s v="O8432"/>
        <s v="O8433"/>
        <s v="O8434"/>
        <s v="O8435"/>
        <s v="O8436"/>
        <s v="O8437"/>
        <s v="O8438"/>
        <s v="O8439"/>
        <s v="O8440"/>
        <s v="O8441"/>
        <s v="O8442"/>
        <s v="O8443"/>
        <s v="O8444"/>
        <s v="O8445"/>
        <s v="O8446"/>
        <s v="O8447"/>
        <s v="O8448"/>
        <s v="O8449"/>
        <s v="O8450"/>
        <s v="O8451"/>
        <s v="O8452"/>
        <s v="O8453"/>
        <s v="O8454"/>
        <s v="O8455"/>
        <s v="O8456"/>
        <s v="O8457"/>
        <s v="O8458"/>
        <s v="O8459"/>
        <s v="O8460"/>
        <s v="O8461"/>
        <s v="O8462"/>
        <s v="O8463"/>
        <s v="O8464"/>
        <s v="O8465"/>
        <s v="O8466"/>
        <s v="O8467"/>
        <s v="O8468"/>
        <s v="O8469"/>
        <s v="O8470"/>
        <s v="O8471"/>
        <s v="O8472"/>
        <s v="O8473"/>
        <s v="O8474"/>
        <s v="O8475"/>
        <s v="O8476"/>
        <s v="O8477"/>
        <s v="O8478"/>
        <s v="O8479"/>
        <s v="O8480"/>
        <s v="O8481"/>
        <s v="O8482"/>
        <s v="O8483"/>
        <s v="O8484"/>
        <s v="O8485"/>
        <s v="O8486"/>
        <s v="O8487"/>
        <s v="O8488"/>
        <s v="O8489"/>
        <s v="O8490"/>
        <s v="O8491"/>
        <s v="O8492"/>
        <s v="O8493"/>
        <s v="O8494"/>
        <s v="O8495"/>
        <s v="O8496"/>
        <s v="O8497"/>
        <s v="O8498"/>
        <s v="O8499"/>
        <s v="O8500"/>
        <s v="O8501"/>
        <s v="O8502"/>
        <s v="O8503"/>
        <s v="O8504"/>
        <s v="O8505"/>
        <s v="O8506"/>
        <s v="O8507"/>
        <s v="O8508"/>
        <s v="O8509"/>
        <s v="O8510"/>
        <s v="O8511"/>
        <s v="O8512"/>
        <s v="O8513"/>
        <s v="O8514"/>
        <s v="O8515"/>
        <s v="O8516"/>
        <s v="O8517"/>
        <s v="O8518"/>
        <s v="O8519"/>
        <s v="O8520"/>
        <s v="O8521"/>
        <s v="O8522"/>
        <s v="O8523"/>
        <s v="O8524"/>
        <s v="O8525"/>
        <s v="O8526"/>
        <s v="O8527"/>
        <s v="O8528"/>
        <s v="O8529"/>
        <s v="O8530"/>
        <s v="O8531"/>
        <s v="O8532"/>
        <s v="O8533"/>
        <s v="O8534"/>
        <s v="O8535"/>
        <s v="O8536"/>
        <s v="O8537"/>
        <s v="O8538"/>
        <s v="O8539"/>
        <s v="O8540"/>
        <s v="O8541"/>
        <s v="O8542"/>
        <s v="O8543"/>
        <s v="O8544"/>
        <s v="O8545"/>
        <s v="O8546"/>
        <s v="O8547"/>
        <s v="O8548"/>
        <s v="O8549"/>
        <s v="O8550"/>
        <s v="O8551"/>
        <s v="O8552"/>
        <s v="O8553"/>
        <s v="O8554"/>
        <s v="O8555"/>
        <s v="O8556"/>
        <s v="O8557"/>
        <s v="O8558"/>
        <s v="O8559"/>
        <s v="O8560"/>
        <s v="O8561"/>
        <s v="O8562"/>
        <s v="O8563"/>
        <s v="O8564"/>
        <s v="O8565"/>
        <s v="O8566"/>
        <s v="O8567"/>
        <s v="O8568"/>
        <s v="O8569"/>
        <s v="O8570"/>
        <s v="O8571"/>
        <s v="O8572"/>
        <s v="O8573"/>
        <s v="O8574"/>
        <s v="O8575"/>
        <s v="O8576"/>
        <s v="O8577"/>
        <s v="O8578"/>
        <s v="O8579"/>
        <s v="O8580"/>
        <s v="O8581"/>
        <s v="O8582"/>
        <s v="O8583"/>
        <s v="O8584"/>
        <s v="O8585"/>
        <s v="O8586"/>
        <s v="O8587"/>
        <s v="O8588"/>
        <s v="O8589"/>
        <s v="O8590"/>
        <s v="O8591"/>
        <s v="O8592"/>
        <s v="O8593"/>
        <s v="O8594"/>
        <s v="O8595"/>
        <s v="O8596"/>
        <s v="O8597"/>
        <s v="O8598"/>
        <s v="O8599"/>
        <s v="O8600"/>
        <s v="O8601"/>
        <s v="O8602"/>
        <s v="O8603"/>
        <s v="O8604"/>
        <s v="O8605"/>
        <s v="O8606"/>
        <s v="O8607"/>
        <s v="O8608"/>
        <s v="O8609"/>
        <s v="O8610"/>
        <s v="O8611"/>
        <s v="O8612"/>
        <s v="O8613"/>
        <s v="O8614"/>
        <s v="O8615"/>
        <s v="O8616"/>
        <s v="O8617"/>
        <s v="O8618"/>
        <s v="O8619"/>
        <s v="O8620"/>
        <s v="O8621"/>
        <s v="O8622"/>
        <s v="O8623"/>
        <s v="O8624"/>
        <s v="O8625"/>
        <s v="O8626"/>
        <s v="O8627"/>
        <s v="O8628"/>
        <s v="O8629"/>
        <s v="O8630"/>
        <s v="O8631"/>
        <s v="O8632"/>
        <s v="O8633"/>
        <s v="O8634"/>
        <s v="O8635"/>
        <s v="O8636"/>
        <s v="O8637"/>
        <s v="O8638"/>
        <s v="O8639"/>
        <s v="O8640"/>
        <s v="O8641"/>
        <s v="O8642"/>
        <s v="O8643"/>
        <s v="O8644"/>
        <s v="O8645"/>
        <s v="O8646"/>
        <s v="O8647"/>
        <s v="O8648"/>
        <s v="O8649"/>
        <s v="O8650"/>
        <s v="O8651"/>
        <s v="O8652"/>
        <s v="O8653"/>
        <s v="O8654"/>
        <s v="O8655"/>
        <s v="O8656"/>
        <s v="O8657"/>
        <s v="O8658"/>
        <s v="O8659"/>
        <s v="O8660"/>
        <s v="O8661"/>
        <s v="O8662"/>
        <s v="O8663"/>
        <s v="O8664"/>
        <s v="O8665"/>
        <s v="O8666"/>
        <s v="O8667"/>
        <s v="O8668"/>
        <s v="O8669"/>
        <s v="O8670"/>
        <s v="O8671"/>
        <s v="O8672"/>
        <s v="O8673"/>
        <s v="O8674"/>
        <s v="O8675"/>
        <s v="O8676"/>
        <s v="O8677"/>
        <s v="O8678"/>
        <s v="O8679"/>
        <s v="O8680"/>
        <s v="O8681"/>
        <s v="O8682"/>
        <s v="O8683"/>
        <s v="O8684"/>
        <s v="O8685"/>
        <s v="O8686"/>
        <s v="O8687"/>
        <s v="O8688"/>
        <s v="O8689"/>
        <s v="O8690"/>
        <s v="O8691"/>
        <s v="O8692"/>
        <s v="O8693"/>
        <s v="O8694"/>
        <s v="O8695"/>
        <s v="O8696"/>
        <s v="O8697"/>
        <s v="O8698"/>
        <s v="O8699"/>
        <s v="O8700"/>
        <s v="O8701"/>
        <s v="O8702"/>
        <s v="O8703"/>
        <s v="O8704"/>
        <s v="O8705"/>
        <s v="O8706"/>
        <s v="O8707"/>
        <s v="O8708"/>
        <s v="O8709"/>
        <s v="O8710"/>
        <s v="O8711"/>
        <s v="O8712"/>
        <s v="O8713"/>
        <s v="O8714"/>
        <s v="O8715"/>
        <s v="O8716"/>
        <s v="O8717"/>
        <s v="O8718"/>
        <s v="O8719"/>
        <s v="O8720"/>
        <s v="O8721"/>
        <s v="O8722"/>
        <s v="O8723"/>
        <s v="O8724"/>
        <s v="O8725"/>
        <s v="O8726"/>
        <s v="O8727"/>
        <s v="O8728"/>
        <s v="O8729"/>
        <s v="O8730"/>
        <s v="O8731"/>
        <s v="O8732"/>
        <s v="O8733"/>
        <s v="O8734"/>
        <s v="O8735"/>
        <s v="O8736"/>
        <s v="O8737"/>
        <s v="O8738"/>
        <s v="O8739"/>
        <s v="O8740"/>
        <s v="O8741"/>
        <s v="O8742"/>
        <s v="O8743"/>
        <s v="O8744"/>
        <s v="O8745"/>
        <s v="O8746"/>
        <s v="O8747"/>
        <s v="O8748"/>
        <s v="O8749"/>
        <s v="O8750"/>
        <s v="O8751"/>
        <s v="O8752"/>
        <s v="O8753"/>
        <s v="O8754"/>
        <s v="O8755"/>
        <s v="O8756"/>
        <s v="O8757"/>
        <s v="O8758"/>
        <s v="O8759"/>
        <s v="O8760"/>
        <s v="O8761"/>
        <s v="O8762"/>
        <s v="O8763"/>
        <s v="O8764"/>
        <s v="O8765"/>
        <s v="O8766"/>
        <s v="O8767"/>
        <s v="O8768"/>
        <s v="O8769"/>
        <s v="O8770"/>
        <s v="O8771"/>
        <s v="O8772"/>
        <s v="O8773"/>
        <s v="O8774"/>
        <s v="O8775"/>
        <s v="O8776"/>
        <s v="O8777"/>
        <s v="O8778"/>
        <s v="O8779"/>
        <s v="O8780"/>
        <s v="O8781"/>
        <s v="O8782"/>
        <s v="O8783"/>
        <s v="O8784"/>
        <s v="O8785"/>
        <s v="O8786"/>
        <s v="O8787"/>
        <s v="O8788"/>
        <s v="O8789"/>
        <s v="O8790"/>
        <s v="O8791"/>
        <s v="O8792"/>
        <s v="O8793"/>
        <s v="O8794"/>
        <s v="O8795"/>
        <s v="O8796"/>
        <s v="O8797"/>
        <s v="O8798"/>
        <s v="O8799"/>
        <s v="O8800"/>
        <s v="O8801"/>
        <s v="O8802"/>
        <s v="O8803"/>
        <s v="O8804"/>
        <s v="O8805"/>
        <s v="O8806"/>
        <s v="O8807"/>
        <s v="O8808"/>
        <s v="O8809"/>
        <s v="O8810"/>
        <s v="O8811"/>
        <s v="O8812"/>
        <s v="O8813"/>
        <s v="O8814"/>
        <s v="O8815"/>
        <s v="O8816"/>
        <s v="O8817"/>
        <s v="O8818"/>
        <s v="O8819"/>
        <s v="O8820"/>
        <s v="O8821"/>
        <s v="O8822"/>
        <s v="O8823"/>
        <s v="O8824"/>
        <s v="O8825"/>
        <s v="O8826"/>
        <s v="O8827"/>
        <s v="O8828"/>
        <s v="O8829"/>
        <s v="O8830"/>
        <s v="O8831"/>
        <s v="O8832"/>
        <s v="O8833"/>
        <s v="O8834"/>
        <s v="O8835"/>
        <s v="O8836"/>
        <s v="O8837"/>
        <s v="O8838"/>
        <s v="O8839"/>
        <s v="O8840"/>
        <s v="O8841"/>
        <s v="O8842"/>
        <s v="O8843"/>
        <s v="O8844"/>
        <s v="O8845"/>
        <s v="O8846"/>
        <s v="O8847"/>
        <s v="O8848"/>
        <s v="O8849"/>
        <s v="O8850"/>
        <s v="O8851"/>
        <s v="O8852"/>
        <s v="O8853"/>
        <s v="O8854"/>
        <s v="O8855"/>
        <s v="O8856"/>
        <s v="O8857"/>
        <s v="O8858"/>
        <s v="O8859"/>
        <s v="O8860"/>
        <s v="O8861"/>
        <s v="O8862"/>
        <s v="O8863"/>
        <s v="O8864"/>
        <s v="O8865"/>
        <s v="O8866"/>
        <s v="O8867"/>
        <s v="O8868"/>
        <s v="O8869"/>
        <s v="O8870"/>
        <s v="O8871"/>
        <s v="O8872"/>
        <s v="O8873"/>
        <s v="O8874"/>
        <s v="O8875"/>
        <s v="O8876"/>
        <s v="O8877"/>
        <s v="O8878"/>
        <s v="O8879"/>
        <s v="O8880"/>
        <s v="O8881"/>
        <s v="O8882"/>
        <s v="O8883"/>
        <s v="O8884"/>
        <s v="O8885"/>
        <s v="O8886"/>
        <s v="O8887"/>
        <s v="O8888"/>
        <s v="O8889"/>
        <s v="O8890"/>
        <s v="O8891"/>
        <s v="O8892"/>
        <s v="O8893"/>
        <s v="O8894"/>
        <s v="O8895"/>
        <s v="O8896"/>
        <s v="O8897"/>
        <s v="O8898"/>
        <s v="O8899"/>
        <s v="O8900"/>
        <s v="O8901"/>
        <s v="O8902"/>
        <s v="O8903"/>
        <s v="O8904"/>
        <s v="O8905"/>
        <s v="O8906"/>
        <s v="O8907"/>
        <s v="O8908"/>
        <s v="O8909"/>
        <s v="O8910"/>
        <s v="O8911"/>
        <s v="O8912"/>
        <s v="O8913"/>
        <s v="O8914"/>
        <s v="O8915"/>
        <s v="O8916"/>
        <s v="O8917"/>
        <s v="O8918"/>
        <s v="O8919"/>
        <s v="O8920"/>
        <s v="O8921"/>
        <s v="O8922"/>
        <s v="O8923"/>
        <s v="O8924"/>
        <s v="O8925"/>
        <s v="O8926"/>
        <s v="O8927"/>
        <s v="O8928"/>
        <s v="O8929"/>
        <s v="O8930"/>
        <s v="O8931"/>
        <s v="O8932"/>
        <s v="O8933"/>
        <s v="O8934"/>
        <s v="O8935"/>
        <s v="O8936"/>
        <s v="O8937"/>
        <s v="O8938"/>
        <s v="O8939"/>
        <s v="O8940"/>
        <s v="O8941"/>
        <s v="O8942"/>
        <s v="O8943"/>
        <s v="O8944"/>
        <s v="O8945"/>
        <s v="O8946"/>
        <s v="O8947"/>
        <s v="O8948"/>
        <s v="O8949"/>
        <s v="O8950"/>
        <s v="O8951"/>
        <s v="O8952"/>
        <s v="O8953"/>
        <s v="O8954"/>
        <s v="O8955"/>
        <s v="O8956"/>
        <s v="O8957"/>
        <s v="O8958"/>
        <s v="O8959"/>
        <s v="O8960"/>
        <s v="O8961"/>
        <s v="O8962"/>
        <s v="O8963"/>
        <s v="O8964"/>
        <s v="O8965"/>
        <s v="O8966"/>
        <s v="O8967"/>
        <s v="O8968"/>
        <s v="O8969"/>
        <s v="O8970"/>
        <s v="O8971"/>
        <s v="O8972"/>
        <s v="O8973"/>
        <s v="O8974"/>
        <s v="O8975"/>
        <s v="O8976"/>
        <s v="O8977"/>
        <s v="O8978"/>
        <s v="O8979"/>
        <s v="O8980"/>
        <s v="O8981"/>
        <s v="O8982"/>
        <s v="O8983"/>
        <s v="O8984"/>
        <s v="O8985"/>
        <s v="O8986"/>
        <s v="O8987"/>
        <s v="O8988"/>
        <s v="O8989"/>
        <s v="O8990"/>
        <s v="O8991"/>
        <s v="O8992"/>
        <s v="O8993"/>
        <s v="O8994"/>
        <s v="O8995"/>
        <s v="O8996"/>
        <s v="O8997"/>
        <s v="O8998"/>
        <s v="O8999"/>
        <s v="O9000"/>
        <s v="O9001"/>
        <s v="O9002"/>
        <s v="O9003"/>
        <s v="O9004"/>
        <s v="O9005"/>
        <s v="O9006"/>
        <s v="O9007"/>
        <s v="O9008"/>
        <s v="O9009"/>
        <s v="O9010"/>
        <s v="O9011"/>
        <s v="O9012"/>
        <s v="O9013"/>
        <s v="O9014"/>
        <s v="O9015"/>
        <s v="O9016"/>
        <s v="O9017"/>
        <s v="O9018"/>
        <s v="O9019"/>
        <s v="O9020"/>
        <s v="O9021"/>
        <s v="O9022"/>
        <s v="O9023"/>
        <s v="O9024"/>
        <s v="O9025"/>
        <s v="O9026"/>
        <s v="O9027"/>
        <s v="O9028"/>
        <s v="O9029"/>
        <s v="O9030"/>
        <s v="O9031"/>
        <s v="O9032"/>
        <s v="O9033"/>
        <s v="O9034"/>
        <s v="O9035"/>
        <s v="O9036"/>
        <s v="O9037"/>
        <s v="O9038"/>
        <s v="O9039"/>
        <s v="O9040"/>
        <s v="O9041"/>
        <s v="O9042"/>
        <s v="O9043"/>
        <s v="O9044"/>
        <s v="O9045"/>
        <s v="O9046"/>
        <s v="O9047"/>
        <s v="O9048"/>
        <s v="O9049"/>
        <s v="O9050"/>
        <s v="O9051"/>
        <s v="O9052"/>
        <s v="O9053"/>
        <s v="O9054"/>
        <s v="O9055"/>
        <s v="O9056"/>
        <s v="O9057"/>
        <s v="O9058"/>
        <s v="O9059"/>
        <s v="O9060"/>
        <s v="O9061"/>
        <s v="O9062"/>
        <s v="O9063"/>
        <s v="O9064"/>
        <s v="O9065"/>
        <s v="O9066"/>
        <s v="O9067"/>
        <s v="O9068"/>
        <s v="O9069"/>
        <s v="O9070"/>
        <s v="O9071"/>
        <s v="O9072"/>
        <s v="O9073"/>
        <s v="O9074"/>
        <s v="O9075"/>
        <s v="O9076"/>
        <s v="O9077"/>
        <s v="O9078"/>
        <s v="O9079"/>
        <s v="O9080"/>
        <s v="O9081"/>
        <s v="O9082"/>
        <s v="O9083"/>
        <s v="O9084"/>
        <s v="O9085"/>
        <s v="O9086"/>
        <s v="O9087"/>
        <s v="O9088"/>
        <s v="O9089"/>
        <s v="O9090"/>
        <s v="O9091"/>
        <s v="O9092"/>
        <s v="O9093"/>
        <s v="O9094"/>
        <s v="O9095"/>
        <s v="O9096"/>
        <s v="O9097"/>
        <s v="O9098"/>
        <s v="O9099"/>
        <s v="O9100"/>
        <s v="O9101"/>
        <s v="O9102"/>
        <s v="O9103"/>
        <s v="O9104"/>
        <s v="O9105"/>
        <s v="O9106"/>
        <s v="O9107"/>
        <s v="O9108"/>
        <s v="O9109"/>
        <s v="O9110"/>
        <s v="O9111"/>
        <s v="O9112"/>
        <s v="O9113"/>
        <s v="O9114"/>
        <s v="O9115"/>
        <s v="O9116"/>
        <s v="O9117"/>
        <s v="O9118"/>
        <s v="O9119"/>
        <s v="O9120"/>
        <s v="O9121"/>
        <s v="O9122"/>
        <s v="O9123"/>
        <s v="O9124"/>
        <s v="O9125"/>
        <s v="O9126"/>
        <s v="O9127"/>
        <s v="O9128"/>
        <s v="O9129"/>
        <s v="O9130"/>
        <s v="O9131"/>
        <s v="O9132"/>
        <s v="O9133"/>
        <s v="O9134"/>
        <s v="O9135"/>
        <s v="O9136"/>
        <s v="O9137"/>
        <s v="O9138"/>
        <s v="O9139"/>
        <s v="O9140"/>
        <s v="O9141"/>
        <s v="O9142"/>
        <s v="O9143"/>
        <s v="O9144"/>
        <s v="O9145"/>
        <s v="O9146"/>
        <s v="O9147"/>
        <s v="O9148"/>
        <s v="O9149"/>
        <s v="O9150"/>
        <s v="O9151"/>
        <s v="O9152"/>
        <s v="O9153"/>
        <s v="O9154"/>
        <s v="O9155"/>
        <s v="O9156"/>
        <s v="O9157"/>
        <s v="O9158"/>
        <s v="O9159"/>
        <s v="O9160"/>
        <s v="O9161"/>
        <s v="O9162"/>
        <s v="O9163"/>
        <s v="O9164"/>
        <s v="O9165"/>
        <s v="O9166"/>
        <s v="O9167"/>
        <s v="O9168"/>
        <s v="O9169"/>
        <s v="O9170"/>
        <s v="O9171"/>
        <s v="O9172"/>
        <s v="O9173"/>
        <s v="O9174"/>
        <s v="O9175"/>
        <s v="O9176"/>
        <s v="O9177"/>
        <s v="O9178"/>
        <s v="O9179"/>
        <s v="O9180"/>
        <s v="O9181"/>
        <s v="O9182"/>
        <s v="O9183"/>
        <s v="O9184"/>
        <s v="O9185"/>
        <s v="O9186"/>
        <s v="O9187"/>
        <s v="O9188"/>
        <s v="O9189"/>
        <s v="O9190"/>
        <s v="O9191"/>
        <s v="O9192"/>
        <s v="O9193"/>
        <s v="O9194"/>
        <s v="O9195"/>
        <s v="O9196"/>
        <s v="O9197"/>
        <s v="O9198"/>
        <s v="O9199"/>
        <s v="O9200"/>
        <s v="O9201"/>
        <s v="O9202"/>
        <s v="O9203"/>
        <s v="O9204"/>
        <s v="O9205"/>
        <s v="O9206"/>
        <s v="O9207"/>
        <s v="O9208"/>
        <s v="O9209"/>
        <s v="O9210"/>
        <s v="O9211"/>
        <s v="O9212"/>
        <s v="O9213"/>
        <s v="O9214"/>
        <s v="O9215"/>
        <s v="O9216"/>
        <s v="O9217"/>
        <s v="O9218"/>
        <s v="O9219"/>
        <s v="O9220"/>
        <s v="O9221"/>
        <s v="O9222"/>
        <s v="O9223"/>
        <s v="O9224"/>
        <s v="O9225"/>
        <s v="O9226"/>
        <s v="O9227"/>
        <s v="O9228"/>
        <s v="O9229"/>
        <s v="O9230"/>
        <s v="O9231"/>
        <s v="O9232"/>
        <s v="O9233"/>
        <s v="O9234"/>
        <s v="O9235"/>
        <s v="O9236"/>
        <s v="O9237"/>
        <s v="O9238"/>
        <s v="O9239"/>
        <s v="O9240"/>
        <s v="O9241"/>
        <s v="O9242"/>
        <s v="O9243"/>
        <s v="O9244"/>
        <s v="O9245"/>
        <s v="O9246"/>
        <s v="O9247"/>
        <s v="O9248"/>
        <s v="O9249"/>
        <s v="O9250"/>
        <s v="O9251"/>
        <s v="O9252"/>
        <s v="O9253"/>
        <s v="O9254"/>
        <s v="O9255"/>
        <s v="O9256"/>
        <s v="O9257"/>
        <s v="O9258"/>
        <s v="O9259"/>
        <s v="O9260"/>
        <s v="O9261"/>
        <s v="O9262"/>
        <s v="O9263"/>
        <s v="O9264"/>
        <s v="O9265"/>
        <s v="O9266"/>
        <s v="O9267"/>
        <s v="O9268"/>
        <s v="O9269"/>
        <s v="O9270"/>
        <s v="O9271"/>
        <s v="O9272"/>
        <s v="O9273"/>
        <s v="O9274"/>
        <s v="O9275"/>
        <s v="O9276"/>
        <s v="O9277"/>
        <s v="O9278"/>
        <s v="O9279"/>
        <s v="O9280"/>
        <s v="O9281"/>
        <s v="O9282"/>
        <s v="O9283"/>
        <s v="O9284"/>
        <s v="O9285"/>
        <s v="O9286"/>
        <s v="O9287"/>
        <s v="O9288"/>
        <s v="O9289"/>
        <s v="O9290"/>
        <s v="O9291"/>
        <s v="O9292"/>
        <s v="O9293"/>
        <s v="O9294"/>
        <s v="O9295"/>
        <s v="O9296"/>
        <s v="O9297"/>
        <s v="O9298"/>
        <s v="O9299"/>
        <s v="O9300"/>
        <s v="O9301"/>
        <s v="O9302"/>
        <s v="O9303"/>
        <s v="O9304"/>
        <s v="O9305"/>
        <s v="O9306"/>
        <s v="O9307"/>
        <s v="O9308"/>
        <s v="O9309"/>
        <s v="O9310"/>
        <s v="O9311"/>
        <s v="O9312"/>
        <s v="O9313"/>
        <s v="O9314"/>
        <s v="O9315"/>
        <s v="O9316"/>
        <s v="O9317"/>
        <s v="O9318"/>
        <s v="O9319"/>
        <s v="O9320"/>
        <s v="O9321"/>
        <s v="O9322"/>
        <s v="O9323"/>
        <s v="O9324"/>
        <s v="O9325"/>
        <s v="O9326"/>
        <s v="O9327"/>
        <s v="O9328"/>
        <s v="O9329"/>
        <s v="O9330"/>
        <s v="O9331"/>
        <s v="O9332"/>
        <s v="O9333"/>
        <s v="O9334"/>
        <s v="O9335"/>
        <s v="O9336"/>
        <s v="O9337"/>
        <s v="O9338"/>
        <s v="O9339"/>
        <s v="O9340"/>
        <s v="O9341"/>
        <s v="O9342"/>
        <s v="O9343"/>
        <s v="O9344"/>
        <s v="O9345"/>
        <s v="O9346"/>
        <s v="O9347"/>
        <s v="O9348"/>
        <s v="O9349"/>
        <s v="O9350"/>
        <s v="O9351"/>
        <s v="O9352"/>
        <s v="O9353"/>
        <s v="O9354"/>
        <s v="O9355"/>
        <s v="O9356"/>
        <s v="O9357"/>
        <s v="O9358"/>
        <s v="O9359"/>
        <s v="O9360"/>
        <s v="O9361"/>
        <s v="O9362"/>
        <s v="O9363"/>
        <s v="O9364"/>
        <s v="O9365"/>
        <s v="O9366"/>
        <s v="O9367"/>
        <s v="O9368"/>
        <s v="O9369"/>
        <s v="O9370"/>
        <s v="O9371"/>
        <s v="O9372"/>
        <s v="O9373"/>
        <s v="O9374"/>
        <s v="O9375"/>
        <s v="O9376"/>
        <s v="O9377"/>
        <s v="O9378"/>
        <s v="O9379"/>
        <s v="O9380"/>
        <s v="O9381"/>
        <s v="O9382"/>
        <s v="O9383"/>
        <s v="O9384"/>
        <s v="O9385"/>
        <s v="O9386"/>
        <s v="O9387"/>
        <s v="O9388"/>
        <s v="O9389"/>
        <s v="O9390"/>
        <s v="O9391"/>
        <s v="O9392"/>
        <s v="O9393"/>
        <s v="O9394"/>
        <s v="O9395"/>
        <s v="O9396"/>
        <s v="O9397"/>
        <s v="O9398"/>
        <s v="O9399"/>
        <s v="O9400"/>
        <s v="O9401"/>
        <s v="O9402"/>
        <s v="O9403"/>
        <s v="O9404"/>
        <s v="O9405"/>
        <s v="O9406"/>
        <s v="O9407"/>
        <s v="O9408"/>
        <s v="O9409"/>
        <s v="O9410"/>
        <s v="O9411"/>
        <s v="O9412"/>
        <s v="O9413"/>
        <s v="O9414"/>
        <s v="O9415"/>
        <s v="O9416"/>
        <s v="O9417"/>
        <s v="O9418"/>
        <s v="O9419"/>
        <s v="O9420"/>
        <s v="O9421"/>
        <s v="O9422"/>
        <s v="O9423"/>
        <s v="O9424"/>
        <s v="O9425"/>
        <s v="O9426"/>
        <s v="O9427"/>
        <s v="O9428"/>
        <s v="O9429"/>
        <s v="O9430"/>
        <s v="O9431"/>
        <s v="O9432"/>
        <s v="O9433"/>
        <s v="O9434"/>
        <s v="O9435"/>
        <s v="O9436"/>
        <s v="O9437"/>
        <s v="O9438"/>
        <s v="O9439"/>
        <s v="O9440"/>
        <s v="O9441"/>
        <s v="O9442"/>
        <s v="O9443"/>
        <s v="O9444"/>
        <s v="O9445"/>
        <s v="O9446"/>
        <s v="O9447"/>
        <s v="O9448"/>
        <s v="O9449"/>
        <s v="O9450"/>
        <s v="O9451"/>
        <s v="O9452"/>
        <s v="O9453"/>
        <s v="O9454"/>
        <s v="O9455"/>
        <s v="O9456"/>
        <s v="O9457"/>
        <s v="O9458"/>
        <s v="O9459"/>
        <s v="O9460"/>
        <s v="O9461"/>
        <s v="O9462"/>
        <s v="O9463"/>
        <s v="O9464"/>
        <s v="O9465"/>
        <s v="O9466"/>
        <s v="O9467"/>
        <s v="O9468"/>
        <s v="O9469"/>
        <s v="O9470"/>
        <s v="O9471"/>
        <s v="O9472"/>
        <s v="O9473"/>
        <s v="O9474"/>
        <s v="O9475"/>
        <s v="O9476"/>
        <s v="O9477"/>
        <s v="O9478"/>
        <s v="O9479"/>
        <s v="O9480"/>
        <s v="O9481"/>
        <s v="O9482"/>
        <s v="O9483"/>
        <s v="O9484"/>
        <s v="O9485"/>
        <s v="O9486"/>
        <s v="O9487"/>
        <s v="O9488"/>
        <s v="O9489"/>
        <s v="O9490"/>
        <s v="O9491"/>
        <s v="O9492"/>
        <s v="O9493"/>
        <s v="O9494"/>
        <s v="O9495"/>
        <s v="O9496"/>
        <s v="O9497"/>
        <s v="O9498"/>
        <s v="O9499"/>
        <s v="O9500"/>
        <s v="O9501"/>
        <s v="O9502"/>
        <s v="O9503"/>
        <s v="O9504"/>
        <s v="O9505"/>
        <s v="O9506"/>
        <s v="O9507"/>
        <s v="O9508"/>
        <s v="O9509"/>
        <s v="O9510"/>
        <s v="O9511"/>
        <s v="O9512"/>
        <s v="O9513"/>
        <s v="O9514"/>
        <s v="O9515"/>
        <s v="O9516"/>
        <s v="O9517"/>
        <s v="O9518"/>
        <s v="O9519"/>
        <s v="O9520"/>
        <s v="O9521"/>
        <s v="O9522"/>
        <s v="O9523"/>
        <s v="O9524"/>
        <s v="O9525"/>
        <s v="O9526"/>
        <s v="O9527"/>
        <s v="O9528"/>
        <s v="O9529"/>
        <s v="O9530"/>
        <s v="O9531"/>
        <s v="O9532"/>
        <s v="O9533"/>
        <s v="O9534"/>
        <s v="O9535"/>
        <s v="O9536"/>
        <s v="O9537"/>
        <s v="O9538"/>
        <s v="O9539"/>
        <s v="O9540"/>
        <s v="O9541"/>
        <s v="O9542"/>
        <s v="O9543"/>
        <s v="O9544"/>
        <s v="O9545"/>
        <s v="O9546"/>
        <s v="O9547"/>
        <s v="O9548"/>
        <s v="O9549"/>
        <s v="O9550"/>
        <s v="O9551"/>
        <s v="O9552"/>
        <s v="O9553"/>
        <s v="O9554"/>
        <s v="O9555"/>
        <s v="O9556"/>
        <s v="O9557"/>
        <s v="O9558"/>
        <s v="O9559"/>
        <s v="O9560"/>
        <s v="O9561"/>
        <s v="O9562"/>
        <s v="O9563"/>
        <s v="O9564"/>
        <s v="O9565"/>
        <s v="O9566"/>
        <s v="O9567"/>
        <s v="O9568"/>
        <s v="O9569"/>
        <s v="O9570"/>
        <s v="O9571"/>
        <s v="O9572"/>
        <s v="O9573"/>
        <s v="O9574"/>
        <s v="O9575"/>
        <s v="O9576"/>
        <s v="O9577"/>
        <s v="O9578"/>
        <s v="O9579"/>
        <s v="O9580"/>
        <s v="O9581"/>
        <s v="O9582"/>
        <s v="O9583"/>
        <s v="O9584"/>
        <s v="O9585"/>
        <s v="O9586"/>
        <s v="O9587"/>
        <s v="O9588"/>
        <s v="O9589"/>
        <s v="O9590"/>
        <s v="O9591"/>
        <s v="O9592"/>
        <s v="O9593"/>
        <s v="O9594"/>
        <s v="O9595"/>
        <s v="O9596"/>
        <s v="O9597"/>
        <s v="O9598"/>
        <s v="O9599"/>
        <s v="O9600"/>
        <s v="O9601"/>
        <s v="O9602"/>
        <s v="O9603"/>
        <s v="O9604"/>
        <s v="O9605"/>
        <s v="O9606"/>
        <s v="O9607"/>
        <s v="O9608"/>
        <s v="O9609"/>
        <s v="O9610"/>
        <s v="O9611"/>
        <s v="O9612"/>
        <s v="O9613"/>
        <s v="O9614"/>
        <s v="O9615"/>
        <s v="O9616"/>
        <s v="O9617"/>
        <s v="O9618"/>
        <s v="O9619"/>
        <s v="O9620"/>
        <s v="O9621"/>
        <s v="O9622"/>
        <s v="O9623"/>
        <s v="O9624"/>
        <s v="O9625"/>
        <s v="O9626"/>
        <s v="O9627"/>
        <s v="O9628"/>
        <s v="O9629"/>
        <s v="O9630"/>
        <s v="O9631"/>
        <s v="O9632"/>
        <s v="O9633"/>
        <s v="O9634"/>
        <s v="O9635"/>
        <s v="O9636"/>
        <s v="O9637"/>
        <s v="O9638"/>
        <s v="O9639"/>
        <s v="O9640"/>
        <s v="O9641"/>
        <s v="O9642"/>
        <s v="O9643"/>
        <s v="O9644"/>
        <s v="O9645"/>
        <s v="O9646"/>
        <s v="O9647"/>
        <s v="O9648"/>
        <s v="O9649"/>
        <s v="O9650"/>
        <s v="O9651"/>
        <s v="O9652"/>
        <s v="O9653"/>
        <s v="O9654"/>
        <s v="O9655"/>
        <s v="O9656"/>
        <s v="O9657"/>
        <s v="O9658"/>
        <s v="O9659"/>
        <s v="O9660"/>
        <s v="O9661"/>
        <s v="O9662"/>
        <s v="O9663"/>
        <s v="O9664"/>
        <s v="O9665"/>
        <s v="O9666"/>
        <s v="O9667"/>
        <s v="O9668"/>
        <s v="O9669"/>
        <s v="O9670"/>
        <s v="O9671"/>
        <s v="O9672"/>
        <s v="O9673"/>
        <s v="O9674"/>
        <s v="O9675"/>
        <s v="O9676"/>
        <s v="O9677"/>
        <s v="O9678"/>
        <s v="O9679"/>
        <s v="O9680"/>
        <s v="O9681"/>
        <s v="O9682"/>
        <s v="O9683"/>
        <s v="O9684"/>
        <s v="O9685"/>
        <s v="O9686"/>
        <s v="O9687"/>
        <s v="O9688"/>
        <s v="O9689"/>
        <s v="O9690"/>
        <s v="O9691"/>
        <s v="O9692"/>
        <s v="O9693"/>
        <s v="O9694"/>
        <s v="O9695"/>
        <s v="O9696"/>
        <s v="O9697"/>
        <s v="O9698"/>
        <s v="O9699"/>
        <s v="O9700"/>
        <s v="O9701"/>
        <s v="O9702"/>
        <s v="O9703"/>
        <s v="O9704"/>
        <s v="O9705"/>
        <s v="O9706"/>
        <s v="O9707"/>
        <s v="O9708"/>
        <s v="O9709"/>
        <s v="O9710"/>
        <s v="O9711"/>
        <s v="O9712"/>
        <s v="O9713"/>
        <s v="O9714"/>
        <s v="O9715"/>
        <s v="O9716"/>
        <s v="O9717"/>
        <s v="O9718"/>
        <s v="O9719"/>
        <s v="O9720"/>
        <s v="O9721"/>
        <s v="O9722"/>
        <s v="O9723"/>
        <s v="O9724"/>
        <s v="O9725"/>
        <s v="O9726"/>
        <s v="O9727"/>
        <s v="O9728"/>
        <s v="O9729"/>
        <s v="O9730"/>
        <s v="O9731"/>
        <s v="O9732"/>
        <s v="O9733"/>
        <s v="O9734"/>
        <s v="O9735"/>
        <s v="O9736"/>
        <s v="O9737"/>
        <s v="O9738"/>
        <s v="O9739"/>
        <s v="O9740"/>
        <s v="O9741"/>
        <s v="O9742"/>
        <s v="O9743"/>
        <s v="O9744"/>
        <s v="O9745"/>
        <s v="O9746"/>
        <s v="O9747"/>
        <s v="O9748"/>
        <s v="O9749"/>
        <s v="O9750"/>
        <s v="O9751"/>
        <s v="O9752"/>
        <s v="O9753"/>
        <s v="O9754"/>
        <s v="O9755"/>
        <s v="O9756"/>
        <s v="O9757"/>
        <s v="O9758"/>
        <s v="O9759"/>
        <s v="O9760"/>
        <s v="O9761"/>
        <s v="O9762"/>
        <s v="O9763"/>
        <s v="O9764"/>
        <s v="O9765"/>
        <s v="O9766"/>
        <s v="O9767"/>
        <s v="O9768"/>
        <s v="O9769"/>
        <s v="O9770"/>
        <s v="O9771"/>
        <s v="O9772"/>
        <s v="O9773"/>
        <s v="O9774"/>
        <s v="O9775"/>
        <s v="O9776"/>
        <s v="O9777"/>
        <s v="O9778"/>
        <s v="O9779"/>
        <s v="O9780"/>
        <s v="O9781"/>
        <s v="O9782"/>
        <s v="O9783"/>
        <s v="O9784"/>
        <s v="O9785"/>
        <s v="O9786"/>
        <s v="O9787"/>
        <s v="O9788"/>
        <s v="O9789"/>
        <s v="O9790"/>
        <s v="O9791"/>
        <s v="O9792"/>
        <s v="O9793"/>
        <s v="O9794"/>
        <s v="O9795"/>
        <s v="O9796"/>
        <s v="O9797"/>
        <s v="O9798"/>
        <s v="O9799"/>
        <s v="O9800"/>
        <s v="O9801"/>
        <s v="O9802"/>
        <s v="O9803"/>
        <s v="O9804"/>
        <s v="O9805"/>
        <s v="O9806"/>
        <s v="O9807"/>
        <s v="O9808"/>
        <s v="O9809"/>
        <s v="O9810"/>
        <s v="O9811"/>
        <s v="O9812"/>
        <s v="O9813"/>
        <s v="O9814"/>
        <s v="O9815"/>
        <s v="O9816"/>
        <s v="O9817"/>
        <s v="O9818"/>
        <s v="O9819"/>
        <s v="O9820"/>
        <s v="O9821"/>
        <s v="O9822"/>
        <s v="O9823"/>
        <s v="O9824"/>
        <s v="O9825"/>
        <s v="O9826"/>
        <s v="O9827"/>
        <s v="O9828"/>
        <s v="O9829"/>
        <s v="O9830"/>
        <s v="O9831"/>
        <s v="O9832"/>
        <s v="O9833"/>
        <s v="O9834"/>
        <s v="O9835"/>
        <s v="O9836"/>
        <s v="O9837"/>
        <s v="O9838"/>
        <s v="O9839"/>
        <s v="O9840"/>
        <s v="O9841"/>
        <s v="O9842"/>
        <s v="O9843"/>
        <s v="O9844"/>
        <s v="O9845"/>
        <s v="O9846"/>
        <s v="O9847"/>
        <s v="O9848"/>
        <s v="O9849"/>
        <s v="O9850"/>
        <s v="O9851"/>
        <s v="O9852"/>
        <s v="O9853"/>
        <s v="O9854"/>
        <s v="O9855"/>
        <s v="O9856"/>
        <s v="O9857"/>
        <s v="O9858"/>
        <s v="O9859"/>
        <s v="O9860"/>
        <s v="O9861"/>
        <s v="O9862"/>
        <s v="O9863"/>
        <s v="O9864"/>
        <s v="O9865"/>
        <s v="O9866"/>
        <s v="O9867"/>
        <s v="O9868"/>
        <s v="O9869"/>
        <s v="O9870"/>
        <s v="O9871"/>
        <s v="O9872"/>
        <s v="O9873"/>
        <s v="O9874"/>
        <s v="O9875"/>
        <s v="O9876"/>
        <s v="O9877"/>
        <s v="O9878"/>
        <s v="O9879"/>
        <s v="O9880"/>
        <s v="O9881"/>
        <s v="O9882"/>
        <s v="O9883"/>
        <s v="O9884"/>
        <s v="O9885"/>
        <s v="O9886"/>
        <s v="O9887"/>
        <s v="O9888"/>
        <s v="O9889"/>
        <s v="O9890"/>
        <s v="O9891"/>
        <s v="O9892"/>
        <s v="O9893"/>
        <s v="O9894"/>
        <s v="O9895"/>
        <s v="O9896"/>
        <s v="O9897"/>
        <s v="O9898"/>
        <s v="O9899"/>
        <s v="O9900"/>
        <s v="O9901"/>
        <s v="O9902"/>
        <s v="O9903"/>
        <s v="O9904"/>
        <s v="O9905"/>
        <s v="O9906"/>
        <s v="O9907"/>
        <s v="O9908"/>
        <s v="O9909"/>
        <s v="O9910"/>
        <s v="O9911"/>
        <s v="O9912"/>
        <s v="O9913"/>
        <s v="O9914"/>
        <s v="O9915"/>
        <s v="O9916"/>
        <s v="O9917"/>
        <s v="O9918"/>
        <s v="O9919"/>
        <s v="O9920"/>
        <s v="O9921"/>
        <s v="O9922"/>
        <s v="O9923"/>
        <s v="O9924"/>
        <s v="O9925"/>
        <s v="O9926"/>
        <s v="O9927"/>
        <s v="O9928"/>
        <s v="O9929"/>
        <s v="O9930"/>
        <s v="O9931"/>
        <s v="O9932"/>
        <s v="O9933"/>
        <s v="O9934"/>
        <s v="O9935"/>
        <s v="O9936"/>
        <s v="O9937"/>
        <s v="O9938"/>
        <s v="O9939"/>
        <s v="O9940"/>
        <s v="O9941"/>
        <s v="O9942"/>
        <s v="O9943"/>
        <s v="O9944"/>
        <s v="O9945"/>
        <s v="O9946"/>
        <s v="O9947"/>
        <s v="O9948"/>
        <s v="O9949"/>
        <s v="O9950"/>
        <s v="O9951"/>
        <s v="O9952"/>
        <s v="O9953"/>
        <s v="O9954"/>
        <s v="O9955"/>
        <s v="O9956"/>
        <s v="O9957"/>
        <s v="O9958"/>
        <s v="O9959"/>
        <s v="O9960"/>
        <s v="O9961"/>
        <s v="O9962"/>
        <s v="O9963"/>
        <s v="O9964"/>
        <s v="O9965"/>
        <s v="O9966"/>
        <s v="O9967"/>
        <s v="O9968"/>
        <s v="O9969"/>
        <s v="O9970"/>
        <s v="O9971"/>
        <s v="O9972"/>
        <s v="O9973"/>
        <s v="O9974"/>
        <s v="O9975"/>
        <s v="O9976"/>
        <s v="O9977"/>
        <s v="O9978"/>
        <s v="O9979"/>
        <s v="O9980"/>
        <s v="O9981"/>
        <s v="O9982"/>
        <s v="O9983"/>
        <s v="O9984"/>
        <s v="O9985"/>
        <s v="O9986"/>
        <s v="O9987"/>
        <s v="O9988"/>
        <s v="O9989"/>
        <s v="O9990"/>
        <s v="O9991"/>
        <s v="O9992"/>
        <s v="O9993"/>
        <s v="O9994"/>
        <s v="O9995"/>
        <s v="O9996"/>
        <s v="O9997"/>
        <s v="O9998"/>
        <s v="O9999"/>
        <s v="O10000"/>
        <s v="O10001"/>
        <s v="O10002"/>
        <s v="O10003"/>
        <s v="O10004"/>
        <s v="O10005"/>
        <s v="O10006"/>
        <s v="O10007"/>
        <s v="O10008"/>
        <s v="O10009"/>
        <s v="O10010"/>
        <s v="O10011"/>
        <s v="O10012"/>
        <s v="O10013"/>
        <s v="O10014"/>
        <s v="O10015"/>
        <s v="O10016"/>
        <s v="O10017"/>
        <s v="O10018"/>
        <s v="O10019"/>
        <s v="O10020"/>
        <s v="O10021"/>
        <s v="O10022"/>
        <s v="O10023"/>
        <s v="O10024"/>
        <s v="O10025"/>
        <s v="O10026"/>
        <s v="O10027"/>
        <s v="O10028"/>
        <s v="O10029"/>
        <s v="O10030"/>
        <s v="O10031"/>
        <s v="O10032"/>
        <s v="O10033"/>
        <s v="O10034"/>
        <s v="O10035"/>
        <s v="O10036"/>
        <s v="O10037"/>
        <s v="O10038"/>
        <s v="O10039"/>
        <s v="O10040"/>
        <s v="O10041"/>
        <s v="O10042"/>
        <s v="O10043"/>
        <s v="O10044"/>
        <s v="O10045"/>
        <s v="O10046"/>
        <s v="O10047"/>
        <s v="O10048"/>
        <s v="O10049"/>
        <s v="O10050"/>
        <s v="O10051"/>
        <s v="O10052"/>
        <s v="O10053"/>
        <s v="O10054"/>
        <s v="O10055"/>
        <s v="O10056"/>
        <s v="O10057"/>
        <s v="O10058"/>
        <s v="O10059"/>
        <s v="O10060"/>
        <s v="O10061"/>
        <s v="O10062"/>
        <s v="O10063"/>
        <s v="O10064"/>
        <s v="O10065"/>
        <s v="O10066"/>
        <s v="O10067"/>
        <s v="O10068"/>
        <s v="O10069"/>
        <s v="O10070"/>
        <s v="O10071"/>
        <s v="O10072"/>
        <s v="O10073"/>
        <s v="O10074"/>
        <s v="O10075"/>
        <s v="O10076"/>
        <s v="O10077"/>
        <s v="O10078"/>
        <s v="O10079"/>
        <s v="O10080"/>
        <s v="O10081"/>
        <s v="O10082"/>
        <s v="O10083"/>
        <s v="O10084"/>
        <s v="O10085"/>
        <s v="O10086"/>
        <s v="O10087"/>
        <s v="O10088"/>
        <s v="O10089"/>
        <s v="O10090"/>
        <s v="O10091"/>
        <s v="O10092"/>
        <s v="O10093"/>
        <s v="O10094"/>
        <s v="O10095"/>
        <s v="O10096"/>
        <s v="O10097"/>
        <s v="O10098"/>
        <s v="O10099"/>
        <s v="O10100"/>
        <s v="O10101"/>
        <s v="O10102"/>
        <s v="O10103"/>
        <s v="O10104"/>
        <s v="O10105"/>
        <s v="O10106"/>
        <s v="O10107"/>
        <s v="O10108"/>
        <s v="O10109"/>
        <s v="O10110"/>
        <s v="O10111"/>
        <s v="O10112"/>
        <s v="O10113"/>
        <s v="O10114"/>
        <s v="O10115"/>
        <s v="O10116"/>
        <s v="O10117"/>
        <s v="O10118"/>
        <s v="O10119"/>
        <s v="O10120"/>
        <s v="O10121"/>
        <s v="O10122"/>
        <s v="O10123"/>
        <s v="O10124"/>
        <s v="O10125"/>
        <s v="O10126"/>
        <s v="O10127"/>
        <s v="O10128"/>
        <s v="O10129"/>
        <s v="O10130"/>
        <s v="O10131"/>
        <s v="O10132"/>
        <s v="O10133"/>
        <s v="O10134"/>
        <s v="O10135"/>
        <s v="O10136"/>
        <s v="O10137"/>
        <s v="O10138"/>
        <s v="O10139"/>
        <s v="O10140"/>
        <s v="O10141"/>
        <s v="O10142"/>
        <s v="O10143"/>
        <s v="O10144"/>
        <s v="O10145"/>
        <s v="O10146"/>
        <s v="O10147"/>
        <s v="O10148"/>
        <s v="O10149"/>
        <s v="O10150"/>
        <s v="O10151"/>
        <s v="O10152"/>
        <s v="O10153"/>
        <s v="O10154"/>
        <s v="O10155"/>
        <s v="O10156"/>
        <s v="O10157"/>
        <s v="O10158"/>
        <s v="O10159"/>
        <s v="O10160"/>
        <s v="O10161"/>
        <s v="O10162"/>
        <s v="O10163"/>
        <s v="O10164"/>
        <s v="O10165"/>
        <s v="O10166"/>
        <s v="O10167"/>
        <s v="O10168"/>
        <s v="O10169"/>
        <s v="O10170"/>
        <s v="O10171"/>
        <s v="O10172"/>
        <s v="O10173"/>
        <s v="O10174"/>
        <s v="O10175"/>
        <s v="O10176"/>
        <s v="O10177"/>
        <s v="O10178"/>
        <s v="O10179"/>
        <s v="O10180"/>
        <s v="O10181"/>
        <s v="O10182"/>
        <s v="O10183"/>
        <s v="O10184"/>
        <s v="O10185"/>
        <s v="O10186"/>
        <s v="O10187"/>
        <s v="O10188"/>
        <s v="O10189"/>
        <s v="O10190"/>
        <s v="O10191"/>
        <s v="O10192"/>
        <s v="O10193"/>
        <s v="O10194"/>
        <s v="O10195"/>
        <s v="O10196"/>
        <s v="O10197"/>
        <s v="O10198"/>
        <s v="O10199"/>
        <s v="O10200"/>
        <s v="O10201"/>
        <s v="O10202"/>
        <s v="O10203"/>
        <s v="O10204"/>
        <s v="O10205"/>
        <s v="O10206"/>
        <s v="O10207"/>
        <s v="O10208"/>
        <s v="O10209"/>
        <s v="O10210"/>
        <s v="O10211"/>
        <s v="O10212"/>
        <s v="O10213"/>
        <s v="O10214"/>
        <s v="O10215"/>
        <s v="O10216"/>
        <s v="O10217"/>
        <s v="O10218"/>
        <s v="O10219"/>
        <s v="O10220"/>
        <s v="O10221"/>
        <s v="O10222"/>
        <s v="O10223"/>
        <s v="O10224"/>
        <s v="O10225"/>
        <s v="O10226"/>
        <s v="O10227"/>
        <s v="O10228"/>
        <s v="O10229"/>
        <s v="O10230"/>
        <s v="O10231"/>
        <s v="O10232"/>
        <s v="O10233"/>
        <s v="O10234"/>
        <s v="O10235"/>
        <s v="O10236"/>
        <s v="O10237"/>
        <s v="O10238"/>
        <s v="O10239"/>
        <s v="O10240"/>
        <s v="O10241"/>
        <s v="O10242"/>
        <s v="O10243"/>
        <s v="O10244"/>
        <s v="O10245"/>
        <s v="O10246"/>
        <s v="O10247"/>
        <s v="O10248"/>
        <s v="O10249"/>
        <s v="O10250"/>
        <s v="O10251"/>
        <s v="O10252"/>
        <s v="O10253"/>
        <s v="O10254"/>
        <s v="O10255"/>
        <s v="O10256"/>
        <s v="O10257"/>
        <s v="O10258"/>
        <s v="O10259"/>
        <s v="O10260"/>
        <s v="O10261"/>
        <s v="O10262"/>
        <s v="O10263"/>
        <s v="O10264"/>
        <s v="O10265"/>
        <s v="O10266"/>
        <s v="O10267"/>
        <s v="O10268"/>
        <s v="O10269"/>
        <s v="O10270"/>
        <s v="O10271"/>
        <s v="O10272"/>
        <s v="O10273"/>
        <s v="O10274"/>
        <s v="O10275"/>
        <s v="O10276"/>
        <s v="O10277"/>
        <s v="O10278"/>
        <s v="O10279"/>
        <s v="O10280"/>
        <s v="O10281"/>
        <s v="O10282"/>
        <s v="O10283"/>
        <s v="O10284"/>
        <s v="O10285"/>
        <s v="O10286"/>
        <s v="O10287"/>
        <s v="O10288"/>
        <s v="O10289"/>
        <s v="O10290"/>
        <s v="O10291"/>
        <s v="O10292"/>
        <s v="O10293"/>
        <s v="O10294"/>
        <s v="O10295"/>
        <s v="O10296"/>
        <s v="O10297"/>
        <s v="O10298"/>
        <s v="O10299"/>
        <s v="O10300"/>
        <s v="O10301"/>
        <s v="O10302"/>
        <s v="O10303"/>
        <s v="O10304"/>
        <s v="O10305"/>
        <s v="O10306"/>
        <s v="O10307"/>
        <s v="O10308"/>
        <s v="O10309"/>
        <s v="O10310"/>
        <s v="O10311"/>
        <s v="O10312"/>
        <s v="O10313"/>
        <s v="O10314"/>
        <s v="O10315"/>
        <s v="O10316"/>
        <s v="O10317"/>
        <s v="O10318"/>
        <s v="O10319"/>
        <s v="O10320"/>
        <s v="O10321"/>
        <s v="O10322"/>
        <s v="O10323"/>
        <s v="O10324"/>
        <s v="O10325"/>
        <s v="O10326"/>
        <s v="O10327"/>
        <s v="O10328"/>
        <s v="O10329"/>
        <s v="O10330"/>
        <s v="O10331"/>
        <s v="O10332"/>
        <s v="O10333"/>
        <s v="O10334"/>
        <s v="O10335"/>
        <s v="O10336"/>
        <s v="O10337"/>
        <s v="O10338"/>
        <s v="O10339"/>
        <s v="O10340"/>
        <s v="O10341"/>
        <s v="O10342"/>
        <s v="O10343"/>
        <s v="O10344"/>
        <s v="O10345"/>
        <s v="O10346"/>
        <s v="O10347"/>
        <s v="O10348"/>
        <s v="O10349"/>
        <s v="O10350"/>
        <s v="O10351"/>
        <s v="O10352"/>
        <s v="O10353"/>
        <s v="O10354"/>
        <s v="O10355"/>
        <s v="O10356"/>
        <s v="O10357"/>
        <s v="O10358"/>
        <s v="O10359"/>
        <s v="O10360"/>
        <s v="O10361"/>
        <s v="O10362"/>
        <s v="O10363"/>
        <s v="O10364"/>
        <s v="O10365"/>
        <s v="O10366"/>
        <s v="O10367"/>
        <s v="O10368"/>
        <s v="O10369"/>
        <s v="O10370"/>
        <s v="O10371"/>
        <s v="O10372"/>
        <s v="O10373"/>
        <s v="O10374"/>
        <s v="O10375"/>
        <s v="O10376"/>
        <s v="O10377"/>
        <s v="O10378"/>
        <s v="O10379"/>
        <s v="O10380"/>
        <s v="O10381"/>
        <s v="O10382"/>
        <s v="O10383"/>
        <s v="O10384"/>
        <s v="O10385"/>
        <s v="O10386"/>
        <s v="O10387"/>
        <s v="O10388"/>
        <s v="O10389"/>
        <s v="O10390"/>
        <s v="O10391"/>
        <s v="O10392"/>
        <s v="O10393"/>
        <s v="O10394"/>
        <s v="O10395"/>
        <s v="O10396"/>
        <s v="O10397"/>
        <s v="O10398"/>
        <s v="O10399"/>
        <s v="O10400"/>
        <s v="O10401"/>
        <s v="O10402"/>
        <s v="O10403"/>
        <s v="O10404"/>
        <s v="O10405"/>
        <s v="O10406"/>
        <s v="O10407"/>
        <s v="O10408"/>
        <s v="O10409"/>
        <s v="O10410"/>
        <s v="O10411"/>
        <s v="O10412"/>
        <s v="O10413"/>
        <s v="O10414"/>
        <s v="O10415"/>
        <s v="O10416"/>
        <s v="O10417"/>
        <s v="O10418"/>
        <s v="O10419"/>
        <s v="O10420"/>
        <s v="O10421"/>
        <s v="O10422"/>
        <s v="O10423"/>
        <s v="O10424"/>
        <s v="O10425"/>
        <s v="O10426"/>
        <s v="O10427"/>
        <s v="O10428"/>
        <s v="O10429"/>
        <s v="O10430"/>
        <s v="O10431"/>
        <s v="O10432"/>
        <s v="O10433"/>
        <s v="O10434"/>
        <s v="O10435"/>
        <s v="O10436"/>
        <s v="O10437"/>
        <s v="O10438"/>
        <s v="O10439"/>
        <s v="O10440"/>
        <s v="O10441"/>
        <s v="O10442"/>
        <s v="O10443"/>
        <s v="O10444"/>
        <s v="O10445"/>
        <s v="O10446"/>
        <s v="O10447"/>
        <s v="O10448"/>
        <s v="O10449"/>
        <s v="O10450"/>
        <s v="O10451"/>
        <s v="O10452"/>
        <s v="O10453"/>
        <s v="O10454"/>
        <s v="O10455"/>
        <s v="O10456"/>
        <s v="O10457"/>
        <s v="O10458"/>
        <s v="O10459"/>
        <s v="O10460"/>
        <s v="O10461"/>
        <s v="O10462"/>
        <s v="O10463"/>
        <s v="O10464"/>
        <s v="O10465"/>
        <s v="O10466"/>
        <s v="O10467"/>
        <s v="O10468"/>
        <s v="O10469"/>
        <s v="O10470"/>
        <s v="O10471"/>
        <s v="O10472"/>
        <s v="O10473"/>
        <s v="O10474"/>
        <s v="O10475"/>
        <s v="O10476"/>
        <s v="O10477"/>
        <s v="O10478"/>
        <s v="O10479"/>
        <s v="O10480"/>
        <s v="O10481"/>
        <s v="O10482"/>
        <s v="O10483"/>
        <s v="O10484"/>
        <s v="O10485"/>
        <s v="O10486"/>
        <s v="O10487"/>
        <s v="O10488"/>
        <s v="O10489"/>
        <s v="O10490"/>
        <s v="O10491"/>
        <s v="O10492"/>
        <s v="O10493"/>
        <s v="O10494"/>
        <s v="O10495"/>
        <s v="O10496"/>
        <s v="O10497"/>
        <s v="O10498"/>
        <s v="O10499"/>
        <s v="O10500"/>
        <s v="O10501"/>
        <s v="O10502"/>
        <s v="O10503"/>
        <s v="O10504"/>
        <s v="O10505"/>
        <s v="O10506"/>
        <s v="O10507"/>
        <s v="O10508"/>
        <s v="O10509"/>
        <s v="O10510"/>
        <s v="O10511"/>
        <s v="O10512"/>
        <s v="O10513"/>
        <s v="O10514"/>
        <s v="O10515"/>
        <s v="O10516"/>
        <s v="O10517"/>
        <s v="O10518"/>
        <s v="O10519"/>
        <s v="O10520"/>
        <s v="O10521"/>
        <s v="O10522"/>
        <s v="O10523"/>
        <s v="O10524"/>
        <s v="O10525"/>
        <s v="O10526"/>
        <s v="O10527"/>
        <s v="O10528"/>
        <s v="O10529"/>
        <s v="O10530"/>
        <s v="O10531"/>
        <s v="O10532"/>
        <s v="O10533"/>
        <s v="O10534"/>
        <s v="O10535"/>
        <s v="O10536"/>
        <s v="O10537"/>
        <s v="O10538"/>
        <s v="O10539"/>
        <s v="O10540"/>
        <s v="O10541"/>
        <s v="O10542"/>
        <s v="O10543"/>
        <s v="O10544"/>
        <s v="O10545"/>
        <s v="O10546"/>
        <s v="O10547"/>
        <s v="O10548"/>
        <s v="O10549"/>
        <s v="O10550"/>
        <s v="O10551"/>
        <s v="O10552"/>
        <s v="O10553"/>
        <s v="O10554"/>
        <s v="O10555"/>
        <s v="O10556"/>
        <s v="O10557"/>
        <s v="O10558"/>
        <s v="O10559"/>
        <s v="O10560"/>
        <s v="O10561"/>
        <s v="O10562"/>
        <s v="O10563"/>
        <s v="O10564"/>
        <s v="O10565"/>
        <s v="O10566"/>
        <s v="O10567"/>
        <s v="O10568"/>
        <s v="O10569"/>
        <s v="O10570"/>
        <s v="O10571"/>
        <s v="O10572"/>
        <s v="O10573"/>
        <s v="O10574"/>
        <s v="O10575"/>
        <s v="O10576"/>
        <s v="O10577"/>
        <s v="O10578"/>
        <s v="O10579"/>
        <s v="O10580"/>
        <s v="O10581"/>
        <s v="O10582"/>
        <s v="O10583"/>
        <s v="O10584"/>
        <s v="O10585"/>
        <s v="O10586"/>
        <s v="O10587"/>
        <s v="O10588"/>
        <s v="O10589"/>
        <s v="O10590"/>
        <s v="O10591"/>
        <s v="O10592"/>
        <s v="O10593"/>
        <s v="O10594"/>
        <s v="O10595"/>
        <s v="O10596"/>
        <s v="O10597"/>
        <s v="O10598"/>
        <s v="O10599"/>
        <s v="O10600"/>
        <s v="O10601"/>
        <s v="O10602"/>
        <s v="O10603"/>
        <s v="O10604"/>
        <s v="O10605"/>
        <s v="O10606"/>
        <s v="O10607"/>
        <s v="O10608"/>
        <s v="O10609"/>
        <s v="O10610"/>
        <s v="O10611"/>
        <s v="O10612"/>
        <s v="O10613"/>
        <s v="O10614"/>
        <s v="O10615"/>
        <s v="O10616"/>
        <s v="O10617"/>
        <s v="O10618"/>
        <s v="O10619"/>
        <s v="O10620"/>
        <s v="O10621"/>
        <s v="O10622"/>
        <s v="O10623"/>
        <s v="O10624"/>
        <s v="O10625"/>
        <s v="O10626"/>
        <s v="O10627"/>
        <s v="O10628"/>
        <s v="O10629"/>
        <s v="O10630"/>
        <s v="O10631"/>
        <s v="O10632"/>
        <s v="O10633"/>
        <s v="O10634"/>
        <s v="O10635"/>
        <s v="O10636"/>
        <s v="O10637"/>
        <s v="O10638"/>
        <s v="O10639"/>
        <s v="O10640"/>
        <s v="O10641"/>
        <s v="O10642"/>
        <s v="O10643"/>
        <s v="O10644"/>
        <s v="O10645"/>
        <s v="O10646"/>
        <s v="O10647"/>
        <s v="O10648"/>
        <s v="O10649"/>
        <s v="O10650"/>
        <s v="O10651"/>
        <s v="O10652"/>
        <s v="O10653"/>
        <s v="O10654"/>
        <s v="O10655"/>
        <s v="O10656"/>
        <s v="O10657"/>
        <s v="O10658"/>
        <s v="O10659"/>
        <s v="O10660"/>
        <s v="O10661"/>
        <s v="O10662"/>
        <s v="O10663"/>
        <s v="O10664"/>
        <s v="O10665"/>
        <s v="O10666"/>
        <s v="O10667"/>
        <s v="O10668"/>
        <s v="O10669"/>
        <s v="O10670"/>
        <s v="O10671"/>
        <s v="O10672"/>
        <s v="O10673"/>
        <s v="O10674"/>
        <s v="O10675"/>
        <s v="O10676"/>
        <s v="O10677"/>
        <s v="O10678"/>
        <s v="O10679"/>
        <s v="O10680"/>
        <s v="O10681"/>
        <s v="O10682"/>
        <s v="O10683"/>
        <s v="O10684"/>
        <s v="O10685"/>
        <s v="O10686"/>
        <s v="O10687"/>
        <s v="O10688"/>
        <s v="O10689"/>
        <s v="O10690"/>
        <s v="O10691"/>
        <s v="O10692"/>
        <s v="O10693"/>
        <s v="O10694"/>
        <s v="O10695"/>
        <s v="O10696"/>
        <s v="O10697"/>
        <s v="O10698"/>
        <s v="O10699"/>
        <s v="O10700"/>
        <s v="O10701"/>
        <s v="O10702"/>
        <s v="O10703"/>
        <s v="O10704"/>
        <s v="O10705"/>
        <s v="O10706"/>
        <s v="O10707"/>
        <s v="O10708"/>
        <s v="O10709"/>
        <s v="O10710"/>
        <s v="O10711"/>
        <s v="O10712"/>
        <s v="O10713"/>
        <s v="O10714"/>
        <s v="O10715"/>
        <s v="O10716"/>
        <s v="O10717"/>
        <s v="O10718"/>
        <s v="O10719"/>
        <s v="O10720"/>
        <s v="O10721"/>
        <s v="O10722"/>
        <s v="O10723"/>
        <s v="O10724"/>
        <s v="O10725"/>
        <s v="O10726"/>
        <s v="O10727"/>
        <s v="O10728"/>
        <s v="O10729"/>
        <s v="O10730"/>
        <s v="O10731"/>
        <s v="O10732"/>
        <s v="O10733"/>
        <s v="O10734"/>
        <s v="O10735"/>
        <s v="O10736"/>
        <s v="O10737"/>
        <s v="O10738"/>
        <s v="O10739"/>
        <s v="O10740"/>
        <s v="O10741"/>
        <s v="O10742"/>
        <s v="O10743"/>
        <s v="O10744"/>
        <s v="O10745"/>
        <s v="O10746"/>
        <s v="O10747"/>
        <s v="O10748"/>
        <s v="O10749"/>
        <s v="O10750"/>
        <s v="O10751"/>
        <s v="O10752"/>
        <s v="O10753"/>
        <s v="O10754"/>
        <s v="O10755"/>
        <s v="O10756"/>
        <s v="O10757"/>
        <s v="O10758"/>
        <s v="O10759"/>
        <s v="O10760"/>
        <s v="O10761"/>
        <s v="O10762"/>
        <s v="O10763"/>
        <s v="O10764"/>
        <s v="O10765"/>
        <s v="O10766"/>
        <s v="O10767"/>
        <s v="O10768"/>
        <s v="O10769"/>
        <s v="O10770"/>
        <s v="O10771"/>
        <s v="O10772"/>
        <s v="O10773"/>
        <s v="O10774"/>
        <s v="O10775"/>
        <s v="O10776"/>
        <s v="O10777"/>
        <s v="O10778"/>
        <s v="O10779"/>
        <s v="O10780"/>
        <s v="O10781"/>
        <s v="O10782"/>
        <s v="O10783"/>
        <s v="O10784"/>
        <s v="O10785"/>
        <s v="O10786"/>
        <s v="O10787"/>
        <s v="O10788"/>
        <s v="O10789"/>
        <s v="O10790"/>
        <s v="O10791"/>
        <s v="O10792"/>
        <s v="O10793"/>
        <s v="O10794"/>
        <s v="O10795"/>
        <s v="O10796"/>
        <s v="O10797"/>
        <s v="O10798"/>
        <s v="O10799"/>
        <s v="O10800"/>
        <s v="O10801"/>
        <s v="O10802"/>
        <s v="O10803"/>
        <s v="O10804"/>
        <s v="O10805"/>
        <s v="O10806"/>
        <s v="O10807"/>
        <s v="O10808"/>
        <s v="O10809"/>
        <s v="O10810"/>
        <s v="O10811"/>
        <s v="O10812"/>
        <s v="O10813"/>
        <s v="O10814"/>
        <s v="O10815"/>
        <s v="O10816"/>
        <s v="O10817"/>
        <s v="O10818"/>
        <s v="O10819"/>
        <s v="O10820"/>
        <s v="O10821"/>
        <s v="O10822"/>
        <s v="O10823"/>
        <s v="O10824"/>
        <s v="O10825"/>
        <s v="O10826"/>
        <s v="O10827"/>
        <s v="O10828"/>
        <s v="O10829"/>
        <s v="O10830"/>
        <s v="O10831"/>
        <s v="O10832"/>
        <s v="O10833"/>
        <s v="O10834"/>
        <s v="O10835"/>
        <s v="O10836"/>
        <s v="O10837"/>
        <s v="O10838"/>
        <s v="O10839"/>
        <s v="O10840"/>
        <s v="O10841"/>
        <s v="O10842"/>
        <s v="O10843"/>
        <s v="O10844"/>
        <s v="O10845"/>
        <s v="O10846"/>
        <s v="O10847"/>
        <s v="O10848"/>
        <s v="O10849"/>
        <s v="O10850"/>
        <s v="O10851"/>
        <s v="O10852"/>
        <s v="O10853"/>
        <s v="O10854"/>
        <s v="O10855"/>
        <s v="O10856"/>
        <s v="O10857"/>
        <s v="O10858"/>
        <s v="O10859"/>
        <s v="O10860"/>
        <s v="O10861"/>
        <s v="O10862"/>
        <s v="O10863"/>
        <s v="O10864"/>
        <s v="O10865"/>
        <s v="O10866"/>
        <s v="O10867"/>
        <s v="O10868"/>
        <s v="O10869"/>
        <s v="O10870"/>
        <s v="O10871"/>
        <s v="O10872"/>
        <s v="O10873"/>
        <s v="O10874"/>
        <s v="O10875"/>
        <s v="O10876"/>
        <s v="O10877"/>
        <s v="O10878"/>
        <s v="O10879"/>
        <s v="O10880"/>
        <s v="O10881"/>
        <s v="O10882"/>
        <s v="O10883"/>
        <s v="O10884"/>
        <s v="O10885"/>
        <s v="O10886"/>
        <s v="O10887"/>
        <s v="O10888"/>
        <s v="O10889"/>
        <s v="O10890"/>
        <s v="O10891"/>
        <s v="O10892"/>
        <s v="O10893"/>
        <s v="O10894"/>
        <s v="O10895"/>
        <s v="O10896"/>
        <s v="O10897"/>
        <s v="O10898"/>
        <s v="O10899"/>
        <s v="O10900"/>
        <s v="O10901"/>
        <s v="O10902"/>
        <s v="O10903"/>
        <s v="O10904"/>
        <s v="O10905"/>
        <s v="O10906"/>
        <s v="O10907"/>
        <s v="O10908"/>
        <s v="O10909"/>
        <s v="O10910"/>
        <s v="O10911"/>
        <s v="O10912"/>
        <s v="O10913"/>
        <s v="O10914"/>
        <s v="O10915"/>
        <s v="O10916"/>
        <s v="O10917"/>
        <s v="O10918"/>
        <s v="O10919"/>
        <s v="O10920"/>
        <s v="O10921"/>
        <s v="O10922"/>
        <s v="O10923"/>
        <s v="O10924"/>
        <s v="O10925"/>
        <s v="O10926"/>
        <s v="O10927"/>
        <s v="O10928"/>
        <s v="O10929"/>
        <s v="O10930"/>
        <s v="O10931"/>
        <s v="O10932"/>
        <s v="O10933"/>
        <s v="O10934"/>
        <s v="O10935"/>
        <s v="O10936"/>
        <s v="O10937"/>
        <s v="O10938"/>
        <s v="O10939"/>
        <s v="O10940"/>
        <s v="O10941"/>
        <s v="O10942"/>
        <s v="O10943"/>
        <s v="O10944"/>
        <s v="O10945"/>
        <s v="O10946"/>
        <s v="O10947"/>
        <s v="O10948"/>
        <s v="O10949"/>
        <s v="O10950"/>
        <s v="O10951"/>
        <s v="O10952"/>
        <s v="O10953"/>
        <s v="O10954"/>
        <s v="O10955"/>
        <s v="O10956"/>
        <s v="O10957"/>
        <s v="O10958"/>
        <s v="O10959"/>
        <s v="O10960"/>
        <s v="O10961"/>
        <s v="O10962"/>
        <s v="O10963"/>
        <s v="O10964"/>
        <s v="O10965"/>
        <s v="O10966"/>
        <s v="O10967"/>
        <s v="O10968"/>
        <s v="O10969"/>
        <s v="O10970"/>
        <s v="O10971"/>
        <s v="O10972"/>
        <s v="O10973"/>
        <s v="O10974"/>
        <s v="O10975"/>
        <s v="O10976"/>
        <s v="O10977"/>
        <s v="O10978"/>
        <s v="O10979"/>
        <s v="O10980"/>
        <s v="O10981"/>
        <s v="O10982"/>
        <s v="O10983"/>
        <s v="O10984"/>
        <s v="O10985"/>
        <s v="O10986"/>
        <s v="O10987"/>
        <s v="O10988"/>
        <s v="O10989"/>
        <s v="O10990"/>
        <s v="O10991"/>
        <s v="O10992"/>
        <s v="O10993"/>
        <s v="O10994"/>
        <s v="O10995"/>
        <s v="O10996"/>
        <s v="O10997"/>
        <s v="O10998"/>
        <s v="O10999"/>
        <s v="O11000"/>
        <s v="O11001"/>
        <s v="O11002"/>
        <s v="O11003"/>
        <s v="O11004"/>
        <s v="O11005"/>
        <s v="O11006"/>
        <s v="O11007"/>
        <s v="O11008"/>
        <s v="O11009"/>
        <s v="O11010"/>
        <s v="O11011"/>
        <s v="O11012"/>
        <s v="O11013"/>
        <s v="O11014"/>
        <s v="O11015"/>
        <s v="O11016"/>
        <s v="O11017"/>
        <s v="O11018"/>
        <s v="O11019"/>
        <s v="O11020"/>
        <s v="O11021"/>
        <s v="O11022"/>
        <s v="O11023"/>
        <s v="O11024"/>
        <s v="O11025"/>
        <s v="O11026"/>
        <s v="O11027"/>
        <s v="O11028"/>
        <s v="O11029"/>
        <s v="O11030"/>
        <s v="O11031"/>
        <s v="O11032"/>
        <s v="O11033"/>
        <s v="O11034"/>
        <s v="O11035"/>
        <s v="O11036"/>
        <s v="O11037"/>
        <s v="O11038"/>
        <s v="O11039"/>
        <s v="O11040"/>
        <s v="O11041"/>
        <s v="O11042"/>
        <s v="O11043"/>
        <s v="O11044"/>
        <s v="O11045"/>
        <s v="O11046"/>
        <s v="O11047"/>
        <s v="O11048"/>
        <s v="O11049"/>
        <s v="O11050"/>
        <s v="O11051"/>
        <s v="O11052"/>
        <s v="O11053"/>
        <s v="O11054"/>
        <s v="O11055"/>
        <s v="O11056"/>
        <s v="O11057"/>
        <s v="O11058"/>
        <s v="O11059"/>
        <s v="O11060"/>
        <s v="O11061"/>
        <s v="O11062"/>
        <s v="O11063"/>
        <s v="O11064"/>
        <s v="O11065"/>
        <s v="O11066"/>
        <s v="O11067"/>
        <s v="O11068"/>
        <s v="O11069"/>
        <s v="O11070"/>
        <s v="O11071"/>
        <s v="O11072"/>
        <s v="O11073"/>
        <s v="O11074"/>
        <s v="O11075"/>
        <s v="O11076"/>
        <s v="O11077"/>
        <s v="O11078"/>
        <s v="O11079"/>
        <s v="O11080"/>
        <s v="O11081"/>
        <s v="O11082"/>
        <s v="O11083"/>
        <s v="O11084"/>
        <s v="O11085"/>
        <s v="O11086"/>
        <s v="O11087"/>
        <s v="O11088"/>
        <s v="O11089"/>
        <s v="O11090"/>
        <s v="O11091"/>
        <s v="O11092"/>
        <s v="O11093"/>
        <s v="O11094"/>
        <s v="O11095"/>
        <s v="O11096"/>
        <s v="O11097"/>
        <s v="O11098"/>
        <s v="O11099"/>
        <s v="O11100"/>
        <s v="O11101"/>
        <s v="O11102"/>
        <s v="O11103"/>
        <s v="O11104"/>
        <s v="O11105"/>
        <s v="O11106"/>
        <s v="O11107"/>
        <s v="O11108"/>
        <s v="O11109"/>
        <s v="O11110"/>
        <s v="O11111"/>
        <s v="O11112"/>
        <s v="O11113"/>
        <s v="O11114"/>
        <s v="O11115"/>
        <s v="O11116"/>
        <s v="O11117"/>
        <s v="O11118"/>
        <s v="O11119"/>
        <s v="O11120"/>
        <s v="O11121"/>
        <s v="O11122"/>
        <s v="O11123"/>
        <s v="O11124"/>
        <s v="O11125"/>
        <s v="O11126"/>
        <s v="O11127"/>
        <s v="O11128"/>
        <s v="O11129"/>
        <s v="O11130"/>
        <s v="O11131"/>
        <s v="O11132"/>
        <s v="O11133"/>
        <s v="O11134"/>
        <s v="O11135"/>
        <s v="O11136"/>
        <s v="O11137"/>
        <s v="O11138"/>
        <s v="O11139"/>
        <s v="O11140"/>
        <s v="O11141"/>
        <s v="O11142"/>
        <s v="O11143"/>
        <s v="O11144"/>
        <s v="O11145"/>
        <s v="O11146"/>
        <s v="O11147"/>
        <s v="O11148"/>
        <s v="O11149"/>
        <s v="O11150"/>
        <s v="O11151"/>
        <s v="O11152"/>
        <s v="O11153"/>
        <s v="O11154"/>
        <s v="O11155"/>
        <s v="O11156"/>
        <s v="O11157"/>
        <s v="O11158"/>
        <s v="O11159"/>
        <s v="O11160"/>
        <s v="O11161"/>
        <s v="O11162"/>
        <s v="O11163"/>
        <s v="O11164"/>
        <s v="O11165"/>
        <s v="O11166"/>
        <s v="O11167"/>
        <s v="O11168"/>
        <s v="O11169"/>
        <s v="O11170"/>
        <s v="O11171"/>
        <s v="O11172"/>
        <s v="O11173"/>
        <s v="O11174"/>
        <s v="O11175"/>
        <s v="O11176"/>
        <s v="O11177"/>
        <s v="O11178"/>
        <s v="O11179"/>
        <s v="O11180"/>
        <s v="O11181"/>
        <s v="O11182"/>
        <s v="O11183"/>
        <s v="O11184"/>
        <s v="O11185"/>
        <s v="O11186"/>
        <s v="O11187"/>
        <s v="O11188"/>
        <s v="O11189"/>
        <s v="O11190"/>
        <s v="O11191"/>
        <s v="O11192"/>
        <s v="O11193"/>
        <s v="O11194"/>
        <s v="O11195"/>
        <s v="O11196"/>
        <s v="O11197"/>
        <s v="O11198"/>
        <s v="O11199"/>
        <s v="O11200"/>
        <s v="O11201"/>
        <s v="O11202"/>
        <s v="O11203"/>
        <s v="O11204"/>
        <s v="O11205"/>
        <s v="O11206"/>
        <s v="O11207"/>
        <s v="O11208"/>
        <s v="O11209"/>
        <s v="O11210"/>
        <s v="O11211"/>
        <s v="O11212"/>
        <s v="O11213"/>
        <s v="O11214"/>
        <s v="O11215"/>
        <s v="O11216"/>
        <s v="O11217"/>
        <s v="O11218"/>
        <s v="O11219"/>
        <s v="O11220"/>
        <s v="O11221"/>
        <s v="O11222"/>
        <s v="O11223"/>
        <s v="O11224"/>
        <s v="O11225"/>
        <s v="O11226"/>
        <s v="O11227"/>
        <s v="O11228"/>
        <s v="O11229"/>
        <s v="O11230"/>
        <s v="O11231"/>
        <s v="O11232"/>
        <s v="O11233"/>
        <s v="O11234"/>
        <s v="O11235"/>
        <s v="O11236"/>
        <s v="O11237"/>
        <s v="O11238"/>
        <s v="O11239"/>
        <s v="O11240"/>
        <s v="O11241"/>
        <s v="O11242"/>
        <s v="O11243"/>
        <s v="O11244"/>
        <s v="O11245"/>
        <s v="O11246"/>
        <s v="O11247"/>
        <s v="O11248"/>
        <s v="O11249"/>
        <s v="O11250"/>
        <s v="O11251"/>
        <s v="O11252"/>
        <s v="O11253"/>
        <s v="O11254"/>
        <s v="O11255"/>
        <s v="O11256"/>
        <s v="O11257"/>
        <s v="O11258"/>
        <s v="O11259"/>
        <s v="O11260"/>
        <s v="O11261"/>
        <s v="O11262"/>
        <s v="O11263"/>
        <s v="O11264"/>
        <s v="O11265"/>
        <s v="O11266"/>
        <s v="O11267"/>
        <s v="O11268"/>
        <s v="O11269"/>
        <s v="O11270"/>
        <s v="O11271"/>
        <s v="O11272"/>
        <s v="O11273"/>
        <s v="O11274"/>
        <s v="O11275"/>
        <s v="O11276"/>
        <s v="O11277"/>
        <s v="O11278"/>
        <s v="O11279"/>
        <s v="O11280"/>
        <s v="O11281"/>
        <s v="O11282"/>
        <s v="O11283"/>
        <s v="O11284"/>
        <s v="O11285"/>
        <s v="O11286"/>
        <s v="O11287"/>
        <s v="O11288"/>
        <s v="O11289"/>
        <s v="O11290"/>
        <s v="O11291"/>
        <s v="O11292"/>
        <s v="O11293"/>
        <s v="O11294"/>
        <s v="O11295"/>
        <s v="O11296"/>
        <s v="O11297"/>
        <s v="O11298"/>
        <s v="O11299"/>
        <s v="O11300"/>
        <s v="O11301"/>
        <s v="O11302"/>
        <s v="O11303"/>
        <s v="O11304"/>
        <s v="O11305"/>
        <s v="O11306"/>
        <s v="O11307"/>
        <s v="O11308"/>
        <s v="O11309"/>
        <s v="O11310"/>
        <s v="O11311"/>
        <s v="O11312"/>
        <s v="O11313"/>
        <s v="O11314"/>
        <s v="O11315"/>
        <s v="O11316"/>
        <s v="O11317"/>
        <s v="O11318"/>
        <s v="O11319"/>
        <s v="O11320"/>
        <s v="O11321"/>
        <s v="O11322"/>
        <s v="O11323"/>
        <s v="O11324"/>
        <s v="O11325"/>
        <s v="O11326"/>
        <s v="O11327"/>
        <s v="O11328"/>
        <s v="O11329"/>
        <s v="O11330"/>
        <s v="O11331"/>
        <s v="O11332"/>
        <s v="O11333"/>
        <s v="O11334"/>
        <s v="O11335"/>
        <s v="O11336"/>
        <s v="O11337"/>
        <s v="O11338"/>
        <s v="O11339"/>
        <s v="O11340"/>
        <s v="O11341"/>
        <s v="O11342"/>
        <s v="O11343"/>
        <s v="O11344"/>
        <s v="O11345"/>
        <s v="O11346"/>
        <s v="O11347"/>
        <s v="O11348"/>
        <s v="O11349"/>
        <s v="O11350"/>
        <s v="O11351"/>
        <s v="O11352"/>
        <s v="O11353"/>
        <s v="O11354"/>
        <s v="O11355"/>
        <s v="O11356"/>
        <s v="O11357"/>
        <s v="O11358"/>
        <s v="O11359"/>
        <s v="O11360"/>
        <s v="O11361"/>
        <s v="O11362"/>
        <s v="O11363"/>
        <s v="O11364"/>
        <s v="O11365"/>
        <s v="O11366"/>
        <s v="O11367"/>
        <s v="O11368"/>
        <s v="O11369"/>
        <s v="O11370"/>
        <s v="O11371"/>
        <s v="O11372"/>
        <s v="O11373"/>
        <s v="O11374"/>
        <s v="O11375"/>
        <s v="O11376"/>
        <s v="O11377"/>
        <s v="O11378"/>
        <s v="O11379"/>
        <s v="O11380"/>
        <s v="O11381"/>
        <s v="O11382"/>
        <s v="O11383"/>
        <s v="O11384"/>
        <s v="O11385"/>
        <s v="O11386"/>
        <s v="O11387"/>
        <s v="O11388"/>
        <s v="O11389"/>
        <s v="O11390"/>
        <s v="O11391"/>
        <s v="O11392"/>
        <s v="O11393"/>
        <s v="O11394"/>
        <s v="O11395"/>
        <s v="O11396"/>
        <s v="O11397"/>
        <s v="O11398"/>
        <s v="O11399"/>
        <s v="O11400"/>
        <s v="O11401"/>
        <s v="O11402"/>
        <s v="O11403"/>
        <s v="O11404"/>
        <s v="O11405"/>
        <s v="O11406"/>
        <s v="O11407"/>
        <s v="O11408"/>
        <s v="O11409"/>
        <s v="O11410"/>
        <s v="O11411"/>
        <s v="O11412"/>
        <s v="O11413"/>
        <s v="O11414"/>
        <s v="O11415"/>
        <s v="O11416"/>
        <s v="O11417"/>
        <s v="O11418"/>
        <s v="O11419"/>
        <s v="O11420"/>
        <s v="O11421"/>
        <s v="O11422"/>
        <s v="O11423"/>
        <s v="O11424"/>
        <s v="O11425"/>
        <s v="O11426"/>
        <s v="O11427"/>
        <s v="O11428"/>
        <s v="O11429"/>
        <s v="O11430"/>
        <s v="O11431"/>
        <s v="O11432"/>
        <s v="O11433"/>
        <s v="O11434"/>
        <s v="O11435"/>
        <s v="O11436"/>
        <s v="O11437"/>
        <s v="O11438"/>
        <s v="O11439"/>
        <s v="O11440"/>
        <s v="O11441"/>
        <s v="O11442"/>
        <s v="O11443"/>
        <s v="O11444"/>
        <s v="O11445"/>
        <s v="O11446"/>
        <s v="O11447"/>
        <s v="O11448"/>
        <s v="O11449"/>
        <s v="O11450"/>
        <s v="O11451"/>
        <s v="O11452"/>
        <s v="O11453"/>
        <s v="O11454"/>
        <s v="O11455"/>
        <s v="O11456"/>
        <s v="O11457"/>
        <s v="O11458"/>
        <s v="O11459"/>
        <s v="O11460"/>
        <s v="O11461"/>
        <s v="O11462"/>
        <s v="O11463"/>
        <s v="O11464"/>
        <s v="O11465"/>
        <s v="O11466"/>
        <s v="O11467"/>
        <s v="O11468"/>
        <s v="O11469"/>
        <s v="O11470"/>
        <s v="O11471"/>
        <s v="O11472"/>
        <s v="O11473"/>
        <s v="O11474"/>
        <s v="O11475"/>
        <s v="O11476"/>
        <s v="O11477"/>
        <s v="O11478"/>
        <s v="O11479"/>
        <s v="O11480"/>
        <s v="O11481"/>
        <s v="O11482"/>
        <s v="O11483"/>
        <s v="O11484"/>
        <s v="O11485"/>
        <s v="O11486"/>
        <s v="O11487"/>
        <s v="O11488"/>
        <s v="O11489"/>
        <s v="O11490"/>
        <s v="O11491"/>
        <s v="O11492"/>
        <s v="O11493"/>
        <s v="O11494"/>
        <s v="O11495"/>
        <s v="O11496"/>
        <s v="O11497"/>
        <s v="O11498"/>
        <s v="O11499"/>
        <s v="O11500"/>
        <s v="O11501"/>
        <s v="O11502"/>
        <s v="O11503"/>
        <s v="O11504"/>
        <s v="O11505"/>
        <s v="O11506"/>
        <s v="O11507"/>
        <s v="O11508"/>
        <s v="O11509"/>
        <s v="O11510"/>
        <s v="O11511"/>
        <s v="O11512"/>
        <s v="O11513"/>
        <s v="O11514"/>
        <s v="O11515"/>
        <s v="O11516"/>
        <s v="O11517"/>
        <s v="O11518"/>
        <s v="O11519"/>
        <s v="O11520"/>
        <s v="O11521"/>
        <s v="O11522"/>
        <s v="O11523"/>
        <s v="O11524"/>
        <s v="O11525"/>
        <s v="O11526"/>
        <s v="O11527"/>
        <s v="O11528"/>
        <s v="O11529"/>
        <s v="O11530"/>
        <s v="O11531"/>
        <s v="O11532"/>
        <s v="O11533"/>
        <s v="O11534"/>
        <s v="O11535"/>
        <s v="O11536"/>
        <s v="O11537"/>
        <s v="O11538"/>
        <s v="O11539"/>
        <s v="O11540"/>
        <s v="O11541"/>
        <s v="O11542"/>
        <s v="O11543"/>
        <s v="O11544"/>
        <s v="O11545"/>
        <s v="O11546"/>
        <s v="O11547"/>
        <s v="O11548"/>
        <s v="O11549"/>
        <s v="O11550"/>
        <s v="O11551"/>
        <s v="O11552"/>
        <s v="O11553"/>
        <s v="O11554"/>
        <s v="O11555"/>
        <s v="O11556"/>
        <s v="O11557"/>
        <s v="O11558"/>
        <s v="O11559"/>
        <s v="O11560"/>
        <s v="O11561"/>
        <s v="O11562"/>
        <s v="O11563"/>
        <s v="O11564"/>
        <s v="O11565"/>
        <s v="O11566"/>
        <s v="O11567"/>
        <s v="O11568"/>
        <s v="O11569"/>
        <s v="O11570"/>
        <s v="O11571"/>
        <s v="O11572"/>
        <s v="O11573"/>
        <s v="O11574"/>
        <s v="O11575"/>
        <s v="O11576"/>
        <s v="O11577"/>
        <s v="O11578"/>
        <s v="O11579"/>
        <s v="O11580"/>
        <s v="O11581"/>
        <s v="O11582"/>
        <s v="O11583"/>
        <s v="O11584"/>
        <s v="O11585"/>
        <s v="O11586"/>
        <s v="O11587"/>
        <s v="O11588"/>
        <s v="O11589"/>
        <s v="O11590"/>
        <s v="O11591"/>
        <s v="O11592"/>
        <s v="O11593"/>
        <s v="O11594"/>
        <s v="O11595"/>
        <s v="O11596"/>
        <s v="O11597"/>
        <s v="O11598"/>
        <s v="O11599"/>
        <s v="O11600"/>
        <s v="O11601"/>
        <s v="O11602"/>
        <s v="O11603"/>
        <s v="O11604"/>
        <s v="O11605"/>
        <s v="O11606"/>
        <s v="O11607"/>
        <s v="O11608"/>
        <s v="O11609"/>
        <s v="O11610"/>
        <s v="O11611"/>
        <s v="O11612"/>
        <s v="O11613"/>
        <s v="O11614"/>
        <s v="O11615"/>
        <s v="O11616"/>
        <s v="O11617"/>
        <s v="O11618"/>
        <s v="O11619"/>
        <s v="O11620"/>
        <s v="O11621"/>
        <s v="O11622"/>
        <s v="O11623"/>
        <s v="O11624"/>
        <s v="O11625"/>
        <s v="O11626"/>
        <s v="O11627"/>
        <s v="O11628"/>
        <s v="O11629"/>
        <s v="O11630"/>
        <s v="O11631"/>
        <s v="O11632"/>
        <s v="O11633"/>
        <s v="O11634"/>
        <s v="O11635"/>
        <s v="O11636"/>
        <s v="O11637"/>
        <s v="O11638"/>
        <s v="O11639"/>
        <s v="O11640"/>
        <s v="O11641"/>
        <s v="O11642"/>
        <s v="O11643"/>
        <s v="O11644"/>
        <s v="O11645"/>
        <s v="O11646"/>
        <s v="O11647"/>
        <s v="O11648"/>
        <s v="O11649"/>
        <s v="O11650"/>
        <s v="O11651"/>
        <s v="O11652"/>
        <s v="O11653"/>
        <s v="O11654"/>
        <s v="O11655"/>
        <s v="O11656"/>
        <s v="O11657"/>
        <s v="O11658"/>
        <s v="O11659"/>
        <s v="O11660"/>
        <s v="O11661"/>
        <s v="O11662"/>
        <s v="O11663"/>
        <s v="O11664"/>
        <s v="O11665"/>
        <s v="O11666"/>
        <s v="O11667"/>
        <s v="O11668"/>
        <s v="O11669"/>
        <s v="O11670"/>
        <s v="O11671"/>
        <s v="O11672"/>
        <s v="O11673"/>
        <s v="O11674"/>
        <s v="O11675"/>
        <s v="O11676"/>
        <s v="O11677"/>
        <s v="O11678"/>
        <s v="O11679"/>
        <s v="O11680"/>
        <s v="O11681"/>
        <s v="O11682"/>
        <s v="O11683"/>
        <s v="O11684"/>
        <s v="O11685"/>
        <s v="O11686"/>
        <s v="O11687"/>
        <s v="O11688"/>
        <s v="O11689"/>
        <s v="O11690"/>
        <s v="O11691"/>
        <s v="O11692"/>
        <s v="O11693"/>
        <s v="O11694"/>
        <s v="O11695"/>
        <s v="O11696"/>
        <s v="O11697"/>
        <s v="O11698"/>
        <s v="O11699"/>
        <s v="O11700"/>
        <s v="O11701"/>
        <s v="O11702"/>
        <s v="O11703"/>
        <s v="O11704"/>
        <s v="O11705"/>
        <s v="O11706"/>
        <s v="O11707"/>
        <s v="O11708"/>
        <s v="O11709"/>
        <s v="O11710"/>
        <s v="O11711"/>
        <s v="O11712"/>
        <s v="O11713"/>
        <s v="O11714"/>
        <s v="O11715"/>
        <s v="O11716"/>
        <s v="O11717"/>
        <s v="O11718"/>
        <s v="O11719"/>
        <s v="O11720"/>
        <s v="O11721"/>
        <s v="O11722"/>
        <s v="O11723"/>
        <s v="O11724"/>
        <s v="O11725"/>
        <s v="O11726"/>
        <s v="O11727"/>
        <s v="O11728"/>
        <s v="O11729"/>
        <s v="O11730"/>
        <s v="O11731"/>
        <s v="O11732"/>
        <s v="O11733"/>
        <s v="O11734"/>
        <s v="O11735"/>
        <s v="O11736"/>
        <s v="O11737"/>
        <s v="O11738"/>
        <s v="O11739"/>
        <s v="O11740"/>
        <s v="O11741"/>
        <s v="O11742"/>
        <s v="O11743"/>
        <s v="O11744"/>
        <s v="O11745"/>
        <s v="O11746"/>
        <s v="O11747"/>
        <s v="O11748"/>
        <s v="O11749"/>
        <s v="O11750"/>
        <s v="O11751"/>
        <s v="O11752"/>
        <s v="O11753"/>
        <s v="O11754"/>
        <s v="O11755"/>
        <s v="O11756"/>
        <s v="O11757"/>
        <s v="O11758"/>
        <s v="O11759"/>
        <s v="O11760"/>
        <s v="O11761"/>
        <s v="O11762"/>
        <s v="O11763"/>
        <s v="O11764"/>
        <s v="O11765"/>
        <s v="O11766"/>
        <s v="O11767"/>
        <s v="O11768"/>
        <s v="O11769"/>
        <s v="O11770"/>
        <s v="O11771"/>
        <s v="O11772"/>
        <s v="O11773"/>
        <s v="O11774"/>
        <s v="O11775"/>
        <s v="O11776"/>
        <s v="O11777"/>
        <s v="O11778"/>
        <s v="O11779"/>
        <s v="O11780"/>
        <s v="O11781"/>
        <s v="O11782"/>
        <s v="O11783"/>
        <s v="O11784"/>
        <s v="O11785"/>
        <s v="O11786"/>
        <s v="O11787"/>
        <s v="O11788"/>
        <s v="O11789"/>
        <s v="O11790"/>
        <s v="O11791"/>
        <s v="O11792"/>
        <s v="O11793"/>
        <s v="O11794"/>
        <s v="O11795"/>
        <s v="O11796"/>
        <s v="O11797"/>
        <s v="O11798"/>
        <s v="O11799"/>
        <s v="O11800"/>
        <s v="O11801"/>
        <s v="O11802"/>
        <s v="O11803"/>
        <s v="O11804"/>
        <s v="O11805"/>
        <s v="O11806"/>
        <s v="O11807"/>
        <s v="O11808"/>
        <s v="O11809"/>
        <s v="O11810"/>
        <s v="O11811"/>
        <s v="O11812"/>
        <s v="O11813"/>
        <s v="O11814"/>
        <s v="O11815"/>
        <s v="O11816"/>
        <s v="O11817"/>
        <s v="O11818"/>
        <s v="O11819"/>
        <s v="O11820"/>
        <s v="O11821"/>
        <s v="O11822"/>
        <s v="O11823"/>
        <s v="O11824"/>
        <s v="O11825"/>
        <s v="O11826"/>
        <s v="O11827"/>
        <s v="O11828"/>
        <s v="O11829"/>
        <s v="O11830"/>
        <s v="O11831"/>
        <s v="O11832"/>
        <s v="O11833"/>
        <s v="O11834"/>
        <s v="O11835"/>
        <s v="O11836"/>
        <s v="O11837"/>
        <s v="O11838"/>
        <s v="O11839"/>
        <s v="O11840"/>
        <s v="O11841"/>
        <s v="O11842"/>
        <s v="O11843"/>
        <s v="O11844"/>
        <s v="O11845"/>
        <s v="O11846"/>
        <s v="O11847"/>
        <s v="O11848"/>
        <s v="O11849"/>
        <s v="O11850"/>
        <s v="O11851"/>
        <s v="O11852"/>
        <s v="O11853"/>
        <s v="O11854"/>
        <s v="O11855"/>
        <s v="O11856"/>
        <s v="O11857"/>
        <s v="O11858"/>
        <s v="O11859"/>
        <s v="O11860"/>
        <s v="O11861"/>
        <s v="O11862"/>
        <s v="O11863"/>
        <s v="O11864"/>
        <s v="O11865"/>
        <s v="O11866"/>
        <s v="O11867"/>
        <s v="O11868"/>
        <s v="O11869"/>
        <s v="O11870"/>
        <s v="O11871"/>
        <s v="O11872"/>
        <s v="O11873"/>
        <s v="O11874"/>
        <s v="O11875"/>
        <s v="O11876"/>
        <s v="O11877"/>
        <s v="O11878"/>
        <s v="O11879"/>
        <s v="O11880"/>
        <s v="O11881"/>
        <s v="O11882"/>
        <s v="O11883"/>
        <s v="O11884"/>
        <s v="O11885"/>
        <s v="O11886"/>
        <s v="O11887"/>
        <s v="O11888"/>
        <s v="O11889"/>
        <s v="O11890"/>
        <s v="O11891"/>
        <s v="O11892"/>
        <s v="O11893"/>
        <s v="O11894"/>
        <s v="O11895"/>
        <s v="O11896"/>
        <s v="O11897"/>
        <s v="O11898"/>
        <s v="O11899"/>
        <s v="O11900"/>
        <s v="O11901"/>
        <s v="O11902"/>
        <s v="O11903"/>
        <s v="O11904"/>
        <s v="O11905"/>
        <s v="O11906"/>
        <s v="O11907"/>
        <s v="O11908"/>
        <s v="O11909"/>
        <s v="O11910"/>
        <s v="O11911"/>
        <s v="O11912"/>
        <s v="O11913"/>
        <s v="O11914"/>
        <s v="O11915"/>
        <s v="O11916"/>
        <s v="O11917"/>
        <s v="O11918"/>
        <s v="O11919"/>
        <s v="O11920"/>
        <s v="O11921"/>
        <s v="O11922"/>
        <s v="O11923"/>
        <s v="O11924"/>
        <s v="O11925"/>
        <s v="O11926"/>
        <s v="O11927"/>
        <s v="O11928"/>
        <s v="O11929"/>
        <s v="O11930"/>
        <s v="O11931"/>
        <s v="O11932"/>
        <s v="O11933"/>
        <s v="O11934"/>
        <s v="O11935"/>
        <s v="O11936"/>
        <s v="O11937"/>
        <s v="O11938"/>
        <s v="O11939"/>
        <s v="O11940"/>
        <s v="O11941"/>
        <s v="O11942"/>
        <s v="O11943"/>
        <s v="O11944"/>
        <s v="O11945"/>
        <s v="O11946"/>
        <s v="O11947"/>
        <s v="O11948"/>
        <s v="O11949"/>
        <s v="O11950"/>
        <s v="O11951"/>
        <s v="O11952"/>
        <s v="O11953"/>
        <s v="O11954"/>
        <s v="O11955"/>
        <s v="O11956"/>
        <s v="O11957"/>
        <s v="O11958"/>
        <s v="O11959"/>
        <s v="O11960"/>
        <s v="O11961"/>
        <s v="O11962"/>
        <s v="O11963"/>
        <s v="O11964"/>
        <s v="O11965"/>
        <s v="O11966"/>
        <s v="O11967"/>
        <s v="O11968"/>
        <s v="O11969"/>
        <s v="O11970"/>
        <s v="O11971"/>
        <s v="O11972"/>
        <s v="O11973"/>
        <s v="O11974"/>
        <s v="O11975"/>
        <s v="O11976"/>
        <s v="O11977"/>
        <s v="O11978"/>
        <s v="O11979"/>
        <s v="O11980"/>
        <s v="O11981"/>
        <s v="O11982"/>
        <s v="O11983"/>
        <s v="O11984"/>
        <s v="O11985"/>
        <s v="O11986"/>
        <s v="O11987"/>
        <s v="O11988"/>
        <s v="O11989"/>
        <s v="O11990"/>
        <s v="O11991"/>
        <s v="O11992"/>
        <s v="O11993"/>
        <s v="O11994"/>
        <s v="O11995"/>
        <s v="O11996"/>
        <s v="O11997"/>
        <s v="O11998"/>
        <s v="O11999"/>
        <s v="O12000"/>
        <s v="O12001"/>
        <s v="O12002"/>
        <s v="O12003"/>
        <s v="O12004"/>
        <s v="O12005"/>
        <s v="O12006"/>
        <s v="O12007"/>
        <s v="O12008"/>
        <s v="O12009"/>
        <s v="O12010"/>
        <s v="O12011"/>
        <s v="O12012"/>
        <s v="O12013"/>
        <s v="O12014"/>
        <s v="O12015"/>
        <s v="O12016"/>
        <s v="O12017"/>
        <s v="O12018"/>
        <s v="O12019"/>
        <s v="O12020"/>
        <s v="O12021"/>
        <s v="O12022"/>
        <s v="O12023"/>
        <s v="O12024"/>
        <s v="O12025"/>
        <s v="O12026"/>
        <s v="O12027"/>
        <s v="O12028"/>
        <s v="O12029"/>
        <s v="O12030"/>
        <s v="O12031"/>
        <s v="O12032"/>
        <s v="O12033"/>
        <s v="O12034"/>
        <s v="O12035"/>
        <s v="O12036"/>
        <s v="O12037"/>
        <s v="O12038"/>
        <s v="O12039"/>
        <s v="O12040"/>
        <s v="O12041"/>
        <s v="O12042"/>
        <s v="O12043"/>
        <s v="O12044"/>
        <s v="O12045"/>
        <s v="O12046"/>
        <s v="O12047"/>
        <s v="O12048"/>
        <s v="O12049"/>
        <s v="O12050"/>
        <s v="O12051"/>
        <s v="O12052"/>
        <s v="O12053"/>
        <s v="O12054"/>
        <s v="O12055"/>
        <s v="O12056"/>
        <s v="O12057"/>
        <s v="O12058"/>
        <s v="O12059"/>
        <s v="O12060"/>
        <s v="O12061"/>
        <s v="O12062"/>
        <s v="O12063"/>
        <s v="O12064"/>
        <s v="O12065"/>
        <s v="O12066"/>
        <s v="O12067"/>
        <s v="O12068"/>
        <s v="O12069"/>
        <s v="O12070"/>
        <s v="O12071"/>
        <s v="O12072"/>
        <s v="O12073"/>
        <s v="O12074"/>
        <s v="O12075"/>
        <s v="O12076"/>
        <s v="O12077"/>
        <s v="O12078"/>
        <s v="O12079"/>
        <s v="O12080"/>
        <s v="O12081"/>
        <s v="O12082"/>
        <s v="O12083"/>
        <s v="O12084"/>
        <s v="O12085"/>
        <s v="O12086"/>
        <s v="O12087"/>
        <s v="O12088"/>
        <s v="O12089"/>
        <s v="O12090"/>
        <s v="O12091"/>
        <s v="O12092"/>
        <s v="O12093"/>
        <s v="O12094"/>
        <s v="O12095"/>
        <s v="O12096"/>
        <s v="O12097"/>
        <s v="O12098"/>
        <s v="O12099"/>
        <s v="O12100"/>
        <s v="O12101"/>
        <s v="O12102"/>
        <s v="O12103"/>
        <s v="O12104"/>
        <s v="O12105"/>
        <s v="O12106"/>
        <s v="O12107"/>
        <s v="O12108"/>
        <s v="O12109"/>
        <s v="O12110"/>
        <s v="O12111"/>
        <s v="O12112"/>
        <s v="O12113"/>
        <s v="O12114"/>
        <s v="O12115"/>
        <s v="O12116"/>
        <s v="O12117"/>
        <s v="O12118"/>
        <s v="O12119"/>
        <s v="O12120"/>
        <s v="O12121"/>
        <s v="O12122"/>
        <s v="O12123"/>
        <s v="O12124"/>
        <s v="O12125"/>
        <s v="O12126"/>
        <s v="O12127"/>
        <s v="O12128"/>
        <s v="O12129"/>
        <s v="O12130"/>
        <s v="O12131"/>
        <s v="O12132"/>
        <s v="O12133"/>
        <s v="O12134"/>
        <s v="O12135"/>
        <s v="O12136"/>
        <s v="O12137"/>
        <s v="O12138"/>
        <s v="O12139"/>
        <s v="O12140"/>
        <s v="O12141"/>
        <s v="O12142"/>
        <s v="O12143"/>
        <s v="O12144"/>
        <s v="O12145"/>
        <s v="O12146"/>
        <s v="O12147"/>
        <s v="O12148"/>
        <s v="O12149"/>
        <s v="O12150"/>
        <s v="O12151"/>
        <s v="O12152"/>
        <s v="O12153"/>
        <s v="O12154"/>
        <s v="O12155"/>
        <s v="O12156"/>
        <s v="O12157"/>
        <s v="O12158"/>
        <s v="O12159"/>
        <s v="O12160"/>
        <s v="O12161"/>
        <s v="O12162"/>
        <s v="O12163"/>
        <s v="O12164"/>
        <s v="O12165"/>
        <s v="O12166"/>
        <s v="O12167"/>
        <s v="O12168"/>
        <s v="O12169"/>
        <s v="O12170"/>
        <s v="O12171"/>
        <s v="O12172"/>
        <s v="O12173"/>
        <s v="O12174"/>
        <s v="O12175"/>
        <s v="O12176"/>
        <s v="O12177"/>
        <s v="O12178"/>
        <s v="O12179"/>
        <s v="O12180"/>
        <s v="O12181"/>
        <s v="O12182"/>
        <s v="O12183"/>
        <s v="O12184"/>
        <s v="O12185"/>
        <s v="O12186"/>
        <s v="O12187"/>
        <s v="O12188"/>
        <s v="O12189"/>
        <s v="O12190"/>
        <s v="O12191"/>
        <s v="O12192"/>
        <s v="O12193"/>
        <s v="O12194"/>
        <s v="O12195"/>
        <s v="O12196"/>
        <s v="O12197"/>
        <s v="O12198"/>
        <s v="O12199"/>
        <s v="O12200"/>
        <s v="O12201"/>
        <s v="O12202"/>
        <s v="O12203"/>
        <s v="O12204"/>
        <s v="O12205"/>
        <s v="O12206"/>
        <s v="O12207"/>
        <s v="O12208"/>
        <s v="O12209"/>
        <s v="O12210"/>
        <s v="O12211"/>
        <s v="O12212"/>
        <s v="O12213"/>
        <s v="O12214"/>
        <s v="O12215"/>
        <s v="O12216"/>
        <s v="O12217"/>
        <s v="O12218"/>
        <s v="O12219"/>
        <s v="O12220"/>
        <s v="O12221"/>
        <s v="O12222"/>
        <s v="O12223"/>
        <s v="O12224"/>
        <s v="O12225"/>
        <s v="O12226"/>
        <s v="O12227"/>
        <s v="O12228"/>
        <s v="O12229"/>
        <s v="O12230"/>
        <s v="O12231"/>
        <s v="O12232"/>
        <s v="O12233"/>
        <s v="O12234"/>
        <s v="O12235"/>
        <s v="O12236"/>
        <s v="O12237"/>
        <s v="O12238"/>
        <s v="O12239"/>
        <s v="O12240"/>
        <s v="O12241"/>
        <s v="O12242"/>
        <s v="O12243"/>
        <s v="O12244"/>
        <s v="O12245"/>
        <s v="O12246"/>
        <s v="O12247"/>
        <s v="O12248"/>
        <s v="O12249"/>
        <s v="O12250"/>
        <s v="O12251"/>
        <s v="O12252"/>
        <s v="O12253"/>
        <s v="O12254"/>
        <s v="O12255"/>
        <s v="O12256"/>
        <s v="O12257"/>
        <s v="O12258"/>
        <s v="O12259"/>
        <s v="O12260"/>
        <s v="O12261"/>
        <s v="O12262"/>
        <s v="O12263"/>
        <s v="O12264"/>
        <s v="O12265"/>
        <s v="O12266"/>
        <s v="O12267"/>
        <s v="O12268"/>
        <s v="O12269"/>
        <s v="O12270"/>
        <s v="O12271"/>
        <s v="O12272"/>
        <s v="O12273"/>
        <s v="O12274"/>
        <s v="O12275"/>
        <s v="O12276"/>
        <s v="O12277"/>
        <s v="O12278"/>
        <s v="O12279"/>
        <s v="O12280"/>
        <s v="O12281"/>
        <s v="O12282"/>
        <s v="O12283"/>
        <s v="O12284"/>
        <s v="O12285"/>
        <s v="O12286"/>
        <s v="O12287"/>
        <s v="O12288"/>
        <s v="O12289"/>
        <s v="O12290"/>
        <s v="O12291"/>
        <s v="O12292"/>
        <s v="O12293"/>
        <s v="O12294"/>
        <s v="O12295"/>
        <s v="O12296"/>
        <s v="O12297"/>
        <s v="O12298"/>
        <s v="O12299"/>
        <s v="O12300"/>
        <s v="O12301"/>
        <s v="O12302"/>
        <s v="O12303"/>
        <s v="O12304"/>
        <s v="O12305"/>
        <s v="O12306"/>
        <s v="O12307"/>
        <s v="O12308"/>
        <s v="O12309"/>
        <s v="O12310"/>
        <s v="O12311"/>
        <s v="O12312"/>
        <s v="O12313"/>
        <s v="O12314"/>
        <s v="O12315"/>
        <s v="O12316"/>
        <s v="O12317"/>
        <s v="O12318"/>
        <s v="O12319"/>
        <s v="O12320"/>
        <s v="O12321"/>
        <s v="O12322"/>
        <s v="O12323"/>
        <s v="O12324"/>
        <s v="O12325"/>
        <s v="O12326"/>
        <s v="O12327"/>
        <s v="O12328"/>
        <s v="O12329"/>
        <s v="O12330"/>
        <s v="O12331"/>
        <s v="O12332"/>
        <s v="O12333"/>
        <s v="O12334"/>
        <s v="O12335"/>
        <s v="O12336"/>
        <s v="O12337"/>
        <s v="O12338"/>
        <s v="O12339"/>
        <s v="O12340"/>
        <s v="O12341"/>
        <s v="O12342"/>
        <s v="O12343"/>
        <s v="O12344"/>
        <s v="O12345"/>
        <s v="O12346"/>
        <s v="O12347"/>
        <s v="O12348"/>
        <s v="O12349"/>
        <s v="O12350"/>
        <s v="O12351"/>
        <s v="O12352"/>
        <s v="O12353"/>
        <s v="O12354"/>
        <s v="O12355"/>
        <s v="O12356"/>
        <s v="O12357"/>
        <s v="O12358"/>
        <s v="O12359"/>
        <s v="O12360"/>
        <s v="O12361"/>
        <s v="O12362"/>
        <s v="O12363"/>
        <s v="O12364"/>
        <s v="O12365"/>
        <s v="O12366"/>
        <s v="O12367"/>
        <s v="O12368"/>
        <s v="O12369"/>
        <s v="O12370"/>
        <s v="O12371"/>
        <s v="O12372"/>
        <s v="O12373"/>
        <s v="O12374"/>
        <s v="O12375"/>
        <s v="O12376"/>
        <s v="O12377"/>
        <s v="O12378"/>
        <s v="O12379"/>
        <s v="O12380"/>
        <s v="O12381"/>
        <s v="O12382"/>
        <s v="O12383"/>
        <s v="O12384"/>
        <s v="O12385"/>
        <s v="O12386"/>
        <s v="O12387"/>
        <s v="O12388"/>
        <s v="O12389"/>
        <s v="O12390"/>
        <s v="O12391"/>
        <s v="O12392"/>
        <s v="O12393"/>
        <s v="O12394"/>
        <s v="O12395"/>
        <s v="O12396"/>
        <s v="O12397"/>
        <s v="O12398"/>
        <s v="O12399"/>
        <s v="O12400"/>
        <s v="O12401"/>
        <s v="O12402"/>
        <s v="O12403"/>
        <s v="O12404"/>
        <s v="O12405"/>
        <s v="O12406"/>
        <s v="O12407"/>
        <s v="O12408"/>
        <s v="O12409"/>
        <s v="O12410"/>
        <s v="O12411"/>
        <s v="O12412"/>
        <s v="O12413"/>
        <s v="O12414"/>
        <s v="O12415"/>
        <s v="O12416"/>
        <s v="O12417"/>
        <s v="O12418"/>
        <s v="O12419"/>
        <s v="O12420"/>
        <s v="O12421"/>
        <s v="O12422"/>
        <s v="O12423"/>
        <s v="O12424"/>
        <s v="O12425"/>
        <s v="O12426"/>
        <s v="O12427"/>
        <s v="O12428"/>
        <s v="O12429"/>
        <s v="O12430"/>
        <s v="O12431"/>
        <s v="O12432"/>
        <s v="O12433"/>
        <s v="O12434"/>
        <s v="O12435"/>
        <s v="O12436"/>
        <s v="O12437"/>
        <s v="O12438"/>
        <s v="O12439"/>
        <s v="O12440"/>
        <s v="O12441"/>
        <s v="O12442"/>
        <s v="O12443"/>
        <s v="O12444"/>
        <s v="O12445"/>
        <s v="O12446"/>
        <s v="O12447"/>
        <s v="O12448"/>
        <s v="O12449"/>
        <s v="O12450"/>
        <s v="O12451"/>
        <s v="O12452"/>
        <s v="O12453"/>
        <s v="O12454"/>
        <s v="O12455"/>
        <s v="O12456"/>
        <s v="O12457"/>
        <s v="O12458"/>
        <s v="O12459"/>
        <s v="O12460"/>
        <s v="O12461"/>
        <s v="O12462"/>
        <s v="O12463"/>
        <s v="O12464"/>
        <s v="O12465"/>
        <s v="O12466"/>
        <s v="O12467"/>
        <s v="O12468"/>
        <s v="O12469"/>
        <s v="O12470"/>
        <s v="O12471"/>
        <s v="O12472"/>
        <s v="O12473"/>
        <s v="O12474"/>
        <s v="O12475"/>
        <s v="O12476"/>
        <s v="O12477"/>
        <s v="O12478"/>
        <s v="O12479"/>
        <s v="O12480"/>
        <s v="O12481"/>
        <s v="O12482"/>
        <s v="O12483"/>
        <s v="O12484"/>
        <s v="O12485"/>
        <s v="O12486"/>
        <s v="O12487"/>
        <s v="O12488"/>
        <s v="O12489"/>
        <s v="O12490"/>
        <s v="O12491"/>
        <s v="O12492"/>
        <s v="O12493"/>
        <s v="O12494"/>
        <s v="O12495"/>
        <s v="O12496"/>
        <s v="O12497"/>
        <s v="O12498"/>
        <s v="O12499"/>
        <s v="O12500"/>
        <s v="O12501"/>
        <s v="O12502"/>
        <s v="O12503"/>
        <s v="O12504"/>
        <s v="O12505"/>
        <s v="O12506"/>
        <s v="O12507"/>
        <s v="O12508"/>
        <s v="O12509"/>
        <s v="O12510"/>
        <s v="O12511"/>
        <s v="O12512"/>
        <s v="O12513"/>
        <s v="O12514"/>
        <s v="O12515"/>
        <s v="O12516"/>
        <s v="O12517"/>
        <s v="O12518"/>
        <s v="O12519"/>
        <s v="O12520"/>
        <s v="O12521"/>
        <s v="O12522"/>
        <s v="O12523"/>
        <s v="O12524"/>
        <s v="O12525"/>
        <s v="O12526"/>
        <s v="O12527"/>
        <s v="O12528"/>
        <s v="O12529"/>
        <s v="O12530"/>
        <s v="O12531"/>
        <s v="O12532"/>
        <s v="O12533"/>
        <s v="O12534"/>
        <s v="O12535"/>
        <s v="O12536"/>
        <s v="O12537"/>
        <s v="O12538"/>
        <s v="O12539"/>
        <s v="O12540"/>
        <s v="O12541"/>
        <s v="O12542"/>
        <s v="O12543"/>
        <s v="O12544"/>
        <s v="O12545"/>
        <s v="O12546"/>
        <s v="O12547"/>
        <s v="O12548"/>
        <s v="O12549"/>
        <s v="O12550"/>
        <s v="O12551"/>
        <s v="O12552"/>
        <s v="O12553"/>
        <s v="O12554"/>
        <s v="O12555"/>
        <s v="O12556"/>
        <s v="O12557"/>
        <s v="O12558"/>
        <s v="O12559"/>
        <s v="O12560"/>
        <s v="O12561"/>
        <s v="O12562"/>
        <s v="O12563"/>
        <s v="O12564"/>
        <s v="O12565"/>
        <s v="O12566"/>
        <s v="O12567"/>
        <s v="O12568"/>
        <s v="O12569"/>
        <s v="O12570"/>
        <s v="O12571"/>
        <s v="O12572"/>
        <s v="O12573"/>
        <s v="O12574"/>
        <s v="O12575"/>
        <s v="O12576"/>
        <s v="O12577"/>
        <s v="O12578"/>
        <s v="O12579"/>
        <s v="O12580"/>
        <s v="O12581"/>
        <s v="O12582"/>
        <s v="O12583"/>
        <s v="O12584"/>
        <s v="O12585"/>
        <s v="O12586"/>
        <s v="O12587"/>
        <s v="O12588"/>
        <s v="O12589"/>
        <s v="O12590"/>
        <s v="O12591"/>
        <s v="O12592"/>
        <s v="O12593"/>
        <s v="O12594"/>
        <s v="O12595"/>
        <s v="O12596"/>
        <s v="O12597"/>
        <s v="O12598"/>
        <s v="O12599"/>
        <s v="O12600"/>
        <s v="O12601"/>
        <s v="O12602"/>
        <s v="O12603"/>
        <s v="O12604"/>
        <s v="O12605"/>
        <s v="O12606"/>
        <s v="O12607"/>
        <s v="O12608"/>
        <s v="O12609"/>
        <s v="O12610"/>
        <s v="O12611"/>
        <s v="O12612"/>
        <s v="O12613"/>
        <s v="O12614"/>
        <s v="O12615"/>
        <s v="O12616"/>
        <s v="O12617"/>
        <s v="O12618"/>
        <s v="O12619"/>
        <s v="O12620"/>
        <s v="O12621"/>
        <s v="O12622"/>
        <s v="O12623"/>
        <s v="O12624"/>
        <s v="O12625"/>
        <s v="O12626"/>
        <s v="O12627"/>
        <s v="O12628"/>
        <s v="O12629"/>
        <s v="O12630"/>
        <s v="O12631"/>
        <s v="O12632"/>
        <s v="O12633"/>
        <s v="O12634"/>
        <s v="O12635"/>
        <s v="O12636"/>
        <s v="O12637"/>
        <s v="O12638"/>
        <s v="O12639"/>
        <s v="O12640"/>
        <s v="O12641"/>
        <s v="O12642"/>
        <s v="O12643"/>
        <s v="O12644"/>
        <s v="O12645"/>
        <s v="O12646"/>
        <s v="O12647"/>
        <s v="O12648"/>
        <s v="O12649"/>
        <s v="O12650"/>
        <s v="O12651"/>
        <s v="O12652"/>
        <s v="O12653"/>
        <s v="O12654"/>
        <s v="O12655"/>
        <s v="O12656"/>
        <s v="O12657"/>
        <s v="O12658"/>
        <s v="O12659"/>
        <s v="O12660"/>
        <s v="O12661"/>
        <s v="O12662"/>
        <s v="O12663"/>
        <s v="O12664"/>
        <s v="O12665"/>
        <s v="O12666"/>
        <s v="O12667"/>
        <s v="O12668"/>
        <s v="O12669"/>
        <s v="O12670"/>
        <s v="O12671"/>
        <s v="O12672"/>
        <s v="O12673"/>
        <s v="O12674"/>
        <s v="O12675"/>
        <s v="O12676"/>
        <s v="O12677"/>
        <s v="O12678"/>
        <s v="O12679"/>
        <s v="O12680"/>
        <s v="O12681"/>
        <s v="O12682"/>
        <s v="O12683"/>
        <s v="O12684"/>
        <s v="O12685"/>
        <s v="O12686"/>
        <s v="O12687"/>
        <s v="O12688"/>
        <s v="O12689"/>
        <s v="O12690"/>
        <s v="O12691"/>
        <s v="O12692"/>
        <s v="O12693"/>
        <s v="O12694"/>
        <s v="O12695"/>
        <s v="O12696"/>
        <s v="O12697"/>
        <s v="O12698"/>
        <s v="O12699"/>
        <s v="O12700"/>
        <s v="O12701"/>
        <s v="O12702"/>
        <s v="O12703"/>
        <s v="O12704"/>
        <s v="O12705"/>
        <s v="O12706"/>
        <s v="O12707"/>
        <s v="O12708"/>
        <s v="O12709"/>
        <s v="O12710"/>
        <s v="O12711"/>
        <s v="O12712"/>
        <s v="O12713"/>
        <s v="O12714"/>
        <s v="O12715"/>
        <s v="O12716"/>
        <s v="O12717"/>
        <s v="O12718"/>
        <s v="O12719"/>
        <s v="O12720"/>
        <s v="O12721"/>
        <s v="O12722"/>
        <s v="O12723"/>
        <s v="O12724"/>
        <s v="O12725"/>
        <s v="O12726"/>
        <s v="O12727"/>
        <s v="O12728"/>
        <s v="O12729"/>
        <s v="O12730"/>
        <s v="O12731"/>
        <s v="O12732"/>
        <s v="O12733"/>
        <s v="O12734"/>
        <s v="O12735"/>
        <s v="O12736"/>
        <s v="O12737"/>
        <s v="O12738"/>
        <s v="O12739"/>
        <s v="O12740"/>
        <s v="O12741"/>
        <s v="O12742"/>
        <s v="O12743"/>
        <s v="O12744"/>
        <s v="O12745"/>
        <s v="O12746"/>
        <s v="O12747"/>
        <s v="O12748"/>
        <s v="O12749"/>
        <s v="O12750"/>
        <s v="O12751"/>
        <s v="O12752"/>
        <s v="O12753"/>
        <s v="O12754"/>
        <s v="O12755"/>
        <s v="O12756"/>
        <s v="O12757"/>
        <s v="O12758"/>
        <s v="O12759"/>
        <s v="O12760"/>
        <s v="O12761"/>
        <s v="O12762"/>
        <s v="O12763"/>
        <s v="O12764"/>
        <s v="O12765"/>
        <s v="O12766"/>
        <s v="O12767"/>
        <s v="O12768"/>
        <s v="O12769"/>
        <s v="O12770"/>
        <s v="O12771"/>
        <s v="O12772"/>
        <s v="O12773"/>
        <s v="O12774"/>
        <s v="O12775"/>
        <s v="O12776"/>
        <s v="O12777"/>
        <s v="O12778"/>
        <s v="O12779"/>
        <s v="O12780"/>
        <s v="O12781"/>
        <s v="O12782"/>
        <s v="O12783"/>
        <s v="O12784"/>
        <s v="O12785"/>
        <s v="O12786"/>
        <s v="O12787"/>
        <s v="O12788"/>
        <s v="O12789"/>
        <s v="O12790"/>
        <s v="O12791"/>
        <s v="O12792"/>
        <s v="O12793"/>
        <s v="O12794"/>
        <s v="O12795"/>
        <s v="O12796"/>
        <s v="O12797"/>
        <s v="O12798"/>
        <s v="O12799"/>
        <s v="O12800"/>
        <s v="O12801"/>
        <s v="O12802"/>
        <s v="O12803"/>
        <s v="O12804"/>
        <s v="O12805"/>
        <s v="O12806"/>
        <s v="O12807"/>
        <s v="O12808"/>
        <s v="O12809"/>
        <s v="O12810"/>
        <s v="O12811"/>
        <s v="O12812"/>
        <s v="O12813"/>
        <s v="O12814"/>
        <s v="O12815"/>
        <s v="O12816"/>
        <s v="O12817"/>
        <s v="O12818"/>
        <s v="O12819"/>
        <s v="O12820"/>
        <s v="O12821"/>
        <s v="O12822"/>
        <s v="O12823"/>
        <s v="O12824"/>
        <s v="O12825"/>
        <s v="O12826"/>
        <s v="O12827"/>
        <s v="O12828"/>
        <s v="O12829"/>
        <s v="O12830"/>
        <s v="O12831"/>
        <s v="O12832"/>
        <s v="O12833"/>
        <s v="O12834"/>
        <s v="O12835"/>
        <s v="O12836"/>
        <s v="O12837"/>
        <s v="O12838"/>
        <s v="O12839"/>
        <s v="O12840"/>
        <s v="O12841"/>
        <s v="O12842"/>
        <s v="O12843"/>
        <s v="O12844"/>
        <s v="O12845"/>
        <s v="O12846"/>
        <s v="O12847"/>
        <s v="O12848"/>
        <s v="O12849"/>
        <s v="O12850"/>
        <s v="O12851"/>
        <s v="O12852"/>
        <s v="O12853"/>
        <s v="O12854"/>
        <s v="O12855"/>
        <s v="O12856"/>
        <s v="O12857"/>
        <s v="O12858"/>
        <s v="O12859"/>
        <s v="O12860"/>
        <s v="O12861"/>
        <s v="O12862"/>
        <s v="O12863"/>
        <s v="O12864"/>
        <s v="O12865"/>
        <s v="O12866"/>
        <s v="O12867"/>
        <s v="O12868"/>
        <s v="O12869"/>
        <s v="O12870"/>
        <s v="O12871"/>
        <s v="O12872"/>
        <s v="O12873"/>
        <s v="O12874"/>
        <s v="O12875"/>
        <s v="O12876"/>
        <s v="O12877"/>
        <s v="O12878"/>
        <s v="O12879"/>
        <s v="O12880"/>
        <s v="O12881"/>
        <s v="O12882"/>
        <s v="O12883"/>
        <s v="O12884"/>
        <s v="O12885"/>
        <s v="O12886"/>
        <s v="O12887"/>
        <s v="O12888"/>
        <s v="O12889"/>
        <s v="O12890"/>
        <s v="O12891"/>
        <s v="O12892"/>
        <s v="O12893"/>
        <s v="O12894"/>
        <s v="O12895"/>
        <s v="O12896"/>
        <s v="O12897"/>
        <s v="O12898"/>
        <s v="O12899"/>
        <s v="O12900"/>
        <s v="O12901"/>
        <s v="O12902"/>
        <s v="O12903"/>
        <s v="O12904"/>
        <s v="O12905"/>
        <s v="O12906"/>
        <s v="O12907"/>
        <s v="O12908"/>
        <s v="O12909"/>
        <s v="O12910"/>
        <s v="O12911"/>
        <s v="O12912"/>
        <s v="O12913"/>
        <s v="O12914"/>
        <s v="O12915"/>
        <s v="O12916"/>
        <s v="O12917"/>
        <s v="O12918"/>
        <s v="O12919"/>
        <s v="O12920"/>
        <s v="O12921"/>
        <s v="O12922"/>
        <s v="O12923"/>
        <s v="O12924"/>
        <s v="O12925"/>
        <s v="O12926"/>
        <s v="O12927"/>
        <s v="O12928"/>
        <s v="O12929"/>
        <s v="O12930"/>
        <s v="O12931"/>
        <s v="O12932"/>
        <s v="O12933"/>
        <s v="O12934"/>
        <s v="O12935"/>
        <s v="O12936"/>
        <s v="O12937"/>
        <s v="O12938"/>
        <s v="O12939"/>
        <s v="O12940"/>
        <s v="O12941"/>
        <s v="O12942"/>
        <s v="O12943"/>
        <s v="O12944"/>
        <s v="O12945"/>
        <s v="O12946"/>
        <s v="O12947"/>
        <s v="O12948"/>
        <s v="O12949"/>
        <s v="O12950"/>
        <s v="O12951"/>
        <s v="O12952"/>
        <s v="O12953"/>
        <s v="O12954"/>
        <s v="O12955"/>
        <s v="O12956"/>
        <s v="O12957"/>
        <s v="O12958"/>
        <s v="O12959"/>
        <s v="O12960"/>
        <s v="O12961"/>
        <s v="O12962"/>
        <s v="O12963"/>
        <s v="O12964"/>
        <s v="O12965"/>
        <s v="O12966"/>
        <s v="O12967"/>
        <s v="O12968"/>
        <s v="O12969"/>
        <s v="O12970"/>
        <s v="O12971"/>
        <s v="O12972"/>
        <s v="O12973"/>
        <s v="O12974"/>
        <s v="O12975"/>
        <s v="O12976"/>
        <s v="O12977"/>
        <s v="O12978"/>
        <s v="O12979"/>
        <s v="O12980"/>
        <s v="O12981"/>
        <s v="O12982"/>
        <s v="O12983"/>
        <s v="O12984"/>
        <s v="O12985"/>
        <s v="O12986"/>
        <s v="O12987"/>
        <s v="O12988"/>
        <s v="O12989"/>
        <s v="O12990"/>
        <s v="O12991"/>
        <s v="O12992"/>
        <s v="O12993"/>
        <s v="O12994"/>
        <s v="O12995"/>
        <s v="O12996"/>
        <s v="O12997"/>
        <s v="O12998"/>
        <s v="O12999"/>
        <s v="O13000"/>
        <s v="O13001"/>
        <s v="O13002"/>
        <s v="O13003"/>
        <s v="O13004"/>
        <s v="O13005"/>
        <s v="O13006"/>
        <s v="O13007"/>
        <s v="O13008"/>
        <s v="O13009"/>
        <s v="O13010"/>
        <s v="O13011"/>
        <s v="O13012"/>
        <s v="O13013"/>
        <s v="O13014"/>
        <s v="O13015"/>
        <s v="O13016"/>
        <s v="O13017"/>
        <s v="O13018"/>
        <s v="O13019"/>
        <s v="O13020"/>
        <s v="O13021"/>
        <s v="O13022"/>
        <s v="O13023"/>
        <s v="O13024"/>
        <s v="O13025"/>
        <s v="O13026"/>
        <s v="O13027"/>
        <s v="O13028"/>
        <s v="O13029"/>
        <s v="O13030"/>
        <s v="O13031"/>
        <s v="O13032"/>
        <s v="O13033"/>
        <s v="O13034"/>
        <s v="O13035"/>
        <s v="O13036"/>
        <s v="O13037"/>
        <s v="O13038"/>
        <s v="O13039"/>
        <s v="O13040"/>
        <s v="O13041"/>
        <s v="O13042"/>
        <s v="O13043"/>
        <s v="O13044"/>
        <s v="O13045"/>
        <s v="O13046"/>
        <s v="O13047"/>
        <s v="O13048"/>
        <s v="O13049"/>
        <s v="O13050"/>
        <s v="O13051"/>
        <s v="O13052"/>
        <s v="O13053"/>
        <s v="O13054"/>
        <s v="O13055"/>
        <s v="O13056"/>
        <s v="O13057"/>
        <s v="O13058"/>
        <s v="O13059"/>
        <s v="O13060"/>
        <s v="O13061"/>
        <s v="O13062"/>
        <s v="O13063"/>
        <s v="O13064"/>
        <s v="O13065"/>
        <s v="O13066"/>
        <s v="O13067"/>
        <s v="O13068"/>
        <s v="O13069"/>
        <s v="O13070"/>
        <s v="O13071"/>
        <s v="O13072"/>
        <s v="O13073"/>
        <s v="O13074"/>
        <s v="O13075"/>
        <s v="O13076"/>
        <s v="O13077"/>
        <s v="O13078"/>
        <s v="O13079"/>
        <s v="O13080"/>
        <s v="O13081"/>
        <s v="O13082"/>
        <s v="O13083"/>
        <s v="O13084"/>
        <s v="O13085"/>
        <s v="O13086"/>
        <s v="O13087"/>
        <s v="O13088"/>
        <s v="O13089"/>
        <s v="O13090"/>
        <s v="O13091"/>
        <s v="O13092"/>
        <s v="O13093"/>
        <s v="O13094"/>
        <s v="O13095"/>
        <s v="O13096"/>
        <s v="O13097"/>
        <s v="O13098"/>
        <s v="O13099"/>
        <s v="O13100"/>
        <s v="O13101"/>
        <s v="O13102"/>
        <s v="O13103"/>
        <s v="O13104"/>
        <s v="O13105"/>
        <s v="O13106"/>
        <s v="O13107"/>
        <s v="O13108"/>
        <s v="O13109"/>
        <s v="O13110"/>
        <s v="O13111"/>
        <s v="O13112"/>
        <s v="O13113"/>
        <s v="O13114"/>
        <s v="O13115"/>
        <s v="O13116"/>
        <s v="O13117"/>
        <s v="O13118"/>
        <s v="O13119"/>
        <s v="O13120"/>
        <s v="O13121"/>
        <s v="O13122"/>
        <s v="O13123"/>
        <s v="O13124"/>
        <s v="O13125"/>
        <s v="O13126"/>
        <s v="O13127"/>
        <s v="O13128"/>
        <s v="O13129"/>
        <s v="O13130"/>
        <s v="O13131"/>
        <s v="O13132"/>
        <s v="O13133"/>
        <s v="O13134"/>
        <s v="O13135"/>
        <s v="O13136"/>
        <s v="O13137"/>
        <s v="O13138"/>
        <s v="O13139"/>
        <s v="O13140"/>
        <s v="O13141"/>
        <s v="O13142"/>
        <s v="O13143"/>
        <s v="O13144"/>
        <s v="O13145"/>
        <s v="O13146"/>
        <s v="O13147"/>
        <s v="O13148"/>
        <s v="O13149"/>
        <s v="O13150"/>
        <s v="O13151"/>
        <s v="O13152"/>
        <s v="O13153"/>
        <s v="O13154"/>
        <s v="O13155"/>
        <s v="O13156"/>
        <s v="O13157"/>
        <s v="O13158"/>
        <s v="O13159"/>
        <s v="O13160"/>
        <s v="O13161"/>
        <s v="O13162"/>
        <s v="O13163"/>
        <s v="O13164"/>
        <s v="O13165"/>
        <s v="O13166"/>
        <s v="O13167"/>
        <s v="O13168"/>
        <s v="O13169"/>
        <s v="O13170"/>
        <s v="O13171"/>
        <s v="O13172"/>
        <s v="O13173"/>
        <s v="O13174"/>
        <s v="O13175"/>
        <s v="O13176"/>
        <s v="O13177"/>
        <s v="O13178"/>
        <s v="O13179"/>
        <s v="O13180"/>
        <s v="O13181"/>
        <s v="O13182"/>
        <s v="O13183"/>
        <s v="O13184"/>
        <s v="O13185"/>
        <s v="O13186"/>
        <s v="O13187"/>
        <s v="O13188"/>
        <s v="O13189"/>
        <s v="O13190"/>
        <s v="O13191"/>
        <s v="O13192"/>
        <s v="O13193"/>
        <s v="O13194"/>
        <s v="O13195"/>
        <s v="O13196"/>
        <s v="O13197"/>
        <s v="O13198"/>
        <s v="O13199"/>
        <s v="O13200"/>
        <s v="O13201"/>
        <s v="O13202"/>
        <s v="O13203"/>
        <s v="O13204"/>
        <s v="O13205"/>
        <s v="O13206"/>
        <s v="O13207"/>
        <s v="O13208"/>
        <s v="O13209"/>
        <s v="O13210"/>
        <s v="O13211"/>
        <s v="O13212"/>
        <s v="O13213"/>
        <s v="O13214"/>
        <s v="O13215"/>
        <s v="O13216"/>
        <s v="O13217"/>
        <s v="O13218"/>
        <s v="O13219"/>
        <s v="O13220"/>
        <s v="O13221"/>
        <s v="O13222"/>
        <s v="O13223"/>
        <s v="O13224"/>
        <s v="O13225"/>
        <s v="O13226"/>
        <s v="O13227"/>
        <s v="O13228"/>
        <s v="O13229"/>
        <s v="O13230"/>
        <s v="O13231"/>
        <s v="O13232"/>
        <s v="O13233"/>
        <s v="O13234"/>
        <s v="O13235"/>
        <s v="O13236"/>
        <s v="O13237"/>
        <s v="O13238"/>
        <s v="O13239"/>
        <s v="O13240"/>
        <s v="O13241"/>
        <s v="O13242"/>
        <s v="O13243"/>
        <s v="O13244"/>
        <s v="O13245"/>
        <s v="O13246"/>
        <s v="O13247"/>
        <s v="O13248"/>
        <s v="O13249"/>
        <s v="O13250"/>
        <s v="O13251"/>
        <s v="O13252"/>
        <s v="O13253"/>
        <s v="O13254"/>
        <s v="O13255"/>
        <s v="O13256"/>
        <s v="O13257"/>
        <s v="O13258"/>
        <s v="O13259"/>
        <s v="O13260"/>
        <s v="O13261"/>
        <s v="O13262"/>
        <s v="O13263"/>
        <s v="O13264"/>
        <s v="O13265"/>
        <s v="O13266"/>
        <s v="O13267"/>
        <s v="O13268"/>
        <s v="O13269"/>
        <s v="O13270"/>
        <s v="O13271"/>
        <s v="O13272"/>
        <s v="O13273"/>
        <s v="O13274"/>
        <s v="O13275"/>
        <s v="O13276"/>
        <s v="O13277"/>
        <s v="O13278"/>
        <s v="O13279"/>
        <s v="O13280"/>
        <s v="O13281"/>
        <s v="O13282"/>
        <s v="O13283"/>
        <s v="O13284"/>
        <s v="O13285"/>
        <s v="O13286"/>
        <s v="O13287"/>
        <s v="O13288"/>
        <s v="O13289"/>
        <s v="O13290"/>
        <s v="O13291"/>
        <s v="O13292"/>
        <s v="O13293"/>
        <s v="O13294"/>
        <s v="O13295"/>
        <s v="O13296"/>
        <s v="O13297"/>
        <s v="O13298"/>
        <s v="O13299"/>
        <s v="O13300"/>
        <s v="O13301"/>
        <s v="O13302"/>
        <s v="O13303"/>
        <s v="O13304"/>
        <s v="O13305"/>
        <s v="O13306"/>
        <s v="O13307"/>
        <s v="O13308"/>
        <s v="O13309"/>
        <s v="O13310"/>
        <s v="O13311"/>
        <s v="O13312"/>
        <s v="O13313"/>
        <s v="O13314"/>
        <s v="O13315"/>
        <s v="O13316"/>
        <s v="O13317"/>
        <s v="O13318"/>
        <s v="O13319"/>
        <s v="O13320"/>
        <s v="O13321"/>
        <s v="O13322"/>
        <s v="O13323"/>
        <s v="O13324"/>
        <s v="O13325"/>
        <s v="O13326"/>
        <s v="O13327"/>
        <s v="O13328"/>
        <s v="O13329"/>
        <s v="O13330"/>
        <s v="O13331"/>
        <s v="O13332"/>
        <s v="O13333"/>
        <s v="O13334"/>
        <s v="O13335"/>
        <s v="O13336"/>
        <s v="O13337"/>
        <s v="O13338"/>
        <s v="O13339"/>
        <s v="O13340"/>
        <s v="O13341"/>
        <s v="O13342"/>
        <s v="O13343"/>
        <s v="O13344"/>
        <s v="O13345"/>
        <s v="O13346"/>
        <s v="O13347"/>
        <s v="O13348"/>
        <s v="O13349"/>
        <s v="O13350"/>
        <s v="O13351"/>
        <s v="O13352"/>
        <s v="O13353"/>
        <s v="O13354"/>
        <s v="O13355"/>
        <s v="O13356"/>
        <s v="O13357"/>
        <s v="O13358"/>
        <s v="O13359"/>
        <s v="O13360"/>
        <s v="O13361"/>
        <s v="O13362"/>
        <s v="O13363"/>
        <s v="O13364"/>
        <s v="O13365"/>
        <s v="O13366"/>
        <s v="O13367"/>
        <s v="O13368"/>
        <s v="O13369"/>
        <s v="O13370"/>
        <s v="O13371"/>
        <s v="O13372"/>
        <s v="O13373"/>
        <s v="O13374"/>
        <s v="O13375"/>
        <s v="O13376"/>
        <s v="O13377"/>
        <s v="O13378"/>
        <s v="O13379"/>
        <s v="O13380"/>
        <s v="O13381"/>
        <s v="O13382"/>
        <s v="O13383"/>
        <s v="O13384"/>
        <s v="O13385"/>
        <s v="O13386"/>
        <s v="O13387"/>
        <s v="O13388"/>
        <s v="O13389"/>
        <s v="O13390"/>
        <s v="O13391"/>
        <s v="O13392"/>
        <s v="O13393"/>
        <s v="O13394"/>
        <s v="O13395"/>
        <s v="O13396"/>
        <s v="O13397"/>
        <s v="O13398"/>
        <s v="O13399"/>
        <s v="O13400"/>
        <s v="O13401"/>
        <s v="O13402"/>
        <s v="O13403"/>
        <s v="O13404"/>
        <s v="O13405"/>
        <s v="O13406"/>
        <s v="O13407"/>
        <s v="O13408"/>
        <s v="O13409"/>
        <s v="O13410"/>
        <s v="O13411"/>
        <s v="O13412"/>
        <s v="O13413"/>
        <s v="O13414"/>
        <s v="O13415"/>
        <s v="O13416"/>
        <s v="O13417"/>
        <s v="O13418"/>
        <s v="O13419"/>
        <s v="O13420"/>
        <s v="O13421"/>
        <s v="O13422"/>
        <s v="O13423"/>
        <s v="O13424"/>
        <s v="O13425"/>
        <s v="O13426"/>
        <s v="O13427"/>
        <s v="O13428"/>
        <s v="O13429"/>
        <s v="O13430"/>
        <s v="O13431"/>
        <s v="O13432"/>
        <s v="O13433"/>
        <s v="O13434"/>
        <s v="O13435"/>
        <s v="O13436"/>
        <s v="O13437"/>
        <s v="O13438"/>
        <s v="O13439"/>
        <s v="O13440"/>
        <s v="O13441"/>
        <s v="O13442"/>
        <s v="O13443"/>
        <s v="O13444"/>
        <s v="O13445"/>
        <s v="O13446"/>
        <s v="O13447"/>
        <s v="O13448"/>
        <s v="O13449"/>
        <s v="O13450"/>
        <s v="O13451"/>
        <s v="O13452"/>
        <s v="O13453"/>
        <s v="O13454"/>
        <s v="O13455"/>
        <s v="O13456"/>
        <s v="O13457"/>
        <s v="O13458"/>
        <s v="O13459"/>
        <s v="O13460"/>
        <s v="O13461"/>
        <s v="O13462"/>
        <s v="O13463"/>
        <s v="O13464"/>
        <s v="O13465"/>
        <s v="O13466"/>
        <s v="O13467"/>
        <s v="O13468"/>
        <s v="O13469"/>
        <s v="O13470"/>
        <s v="O13471"/>
        <s v="O13472"/>
        <s v="O13473"/>
        <s v="O13474"/>
        <s v="O13475"/>
        <s v="O13476"/>
        <s v="O13477"/>
        <s v="O13478"/>
        <s v="O13479"/>
        <s v="O13480"/>
        <s v="O13481"/>
        <s v="O13482"/>
        <s v="O13483"/>
        <s v="O13484"/>
        <s v="O13485"/>
        <s v="O13486"/>
        <s v="O13487"/>
        <s v="O13488"/>
        <s v="O13489"/>
        <s v="O13490"/>
        <s v="O13491"/>
        <s v="O13492"/>
        <s v="O13493"/>
        <s v="O13494"/>
        <s v="O13495"/>
        <s v="O13496"/>
        <s v="O13497"/>
        <s v="O13498"/>
        <s v="O13499"/>
        <s v="O13500"/>
        <s v="O13501"/>
        <s v="O13502"/>
        <s v="O13503"/>
        <s v="O13504"/>
        <s v="O13505"/>
        <s v="O13506"/>
        <s v="O13507"/>
        <s v="O13508"/>
        <s v="O13509"/>
        <s v="O13510"/>
        <s v="O13511"/>
        <s v="O13512"/>
        <s v="O13513"/>
        <s v="O13514"/>
        <s v="O13515"/>
        <s v="O13516"/>
        <s v="O13517"/>
        <s v="O13518"/>
        <s v="O13519"/>
        <s v="O13520"/>
        <s v="O13521"/>
        <s v="O13522"/>
        <s v="O13523"/>
        <s v="O13524"/>
        <s v="O13525"/>
        <s v="O13526"/>
        <s v="O13527"/>
        <s v="O13528"/>
        <s v="O13529"/>
        <s v="O13530"/>
        <s v="O13531"/>
        <s v="O13532"/>
        <s v="O13533"/>
        <s v="O13534"/>
        <s v="O13535"/>
        <s v="O13536"/>
        <s v="O13537"/>
        <s v="O13538"/>
        <s v="O13539"/>
        <s v="O13540"/>
        <s v="O13541"/>
        <s v="O13542"/>
        <s v="O13543"/>
        <s v="O13544"/>
        <s v="O13545"/>
        <s v="O13546"/>
        <s v="O13547"/>
        <s v="O13548"/>
        <s v="O13549"/>
        <s v="O13550"/>
        <s v="O13551"/>
        <s v="O13552"/>
        <s v="O13553"/>
        <s v="O13554"/>
        <s v="O13555"/>
        <s v="O13556"/>
        <s v="O13557"/>
        <s v="O13558"/>
        <s v="O13559"/>
        <s v="O13560"/>
        <s v="O13561"/>
        <s v="O13562"/>
        <s v="O13563"/>
        <s v="O13564"/>
        <s v="O13565"/>
        <s v="O13566"/>
        <s v="O13567"/>
        <s v="O13568"/>
        <s v="O13569"/>
        <s v="O13570"/>
        <s v="O13571"/>
        <s v="O13572"/>
        <s v="O13573"/>
        <s v="O13574"/>
        <s v="O13575"/>
        <s v="O13576"/>
        <s v="O13577"/>
        <s v="O13578"/>
        <s v="O13579"/>
        <s v="O13580"/>
        <s v="O13581"/>
        <s v="O13582"/>
        <s v="O13583"/>
        <s v="O13584"/>
        <s v="O13585"/>
        <s v="O13586"/>
        <s v="O13587"/>
        <s v="O13588"/>
        <s v="O13589"/>
        <s v="O13590"/>
        <s v="O13591"/>
        <s v="O13592"/>
        <s v="O13593"/>
        <s v="O13594"/>
        <s v="O13595"/>
        <s v="O13596"/>
        <s v="O13597"/>
        <s v="O13598"/>
        <s v="O13599"/>
        <s v="O13600"/>
        <s v="O13601"/>
        <s v="O13602"/>
        <s v="O13603"/>
        <s v="O13604"/>
        <s v="O13605"/>
        <s v="O13606"/>
        <s v="O13607"/>
        <s v="O13608"/>
        <s v="O13609"/>
        <s v="O13610"/>
        <s v="O13611"/>
        <s v="O13612"/>
        <s v="O13613"/>
        <s v="O13614"/>
        <s v="O13615"/>
        <s v="O13616"/>
        <s v="O13617"/>
        <s v="O13618"/>
        <s v="O13619"/>
        <s v="O13620"/>
        <s v="O13621"/>
        <s v="O13622"/>
        <s v="O13623"/>
        <s v="O13624"/>
        <s v="O13625"/>
        <s v="O13626"/>
        <s v="O13627"/>
        <s v="O13628"/>
        <s v="O13629"/>
        <s v="O13630"/>
        <s v="O13631"/>
        <s v="O13632"/>
        <s v="O13633"/>
        <s v="O13634"/>
        <s v="O13635"/>
        <s v="O13636"/>
        <s v="O13637"/>
        <s v="O13638"/>
        <s v="O13639"/>
        <s v="O13640"/>
        <s v="O13641"/>
        <s v="O13642"/>
        <s v="O13643"/>
        <s v="O13644"/>
        <s v="O13645"/>
        <s v="O13646"/>
        <s v="O13647"/>
        <s v="O13648"/>
        <s v="O13649"/>
        <s v="O13650"/>
        <s v="O13651"/>
        <s v="O13652"/>
        <s v="O13653"/>
        <s v="O13654"/>
        <s v="O13655"/>
        <s v="O13656"/>
        <s v="O13657"/>
        <s v="O13658"/>
        <s v="O13659"/>
        <s v="O13660"/>
        <s v="O13661"/>
        <s v="O13662"/>
        <s v="O13663"/>
        <s v="O13664"/>
        <s v="O13665"/>
        <s v="O13666"/>
        <s v="O13667"/>
        <s v="O13668"/>
        <s v="O13669"/>
        <s v="O13670"/>
        <s v="O13671"/>
        <s v="O13672"/>
        <s v="O13673"/>
        <s v="O13674"/>
        <s v="O13675"/>
        <s v="O13676"/>
        <s v="O13677"/>
        <s v="O13678"/>
        <s v="O13679"/>
        <s v="O13680"/>
        <s v="O13681"/>
        <s v="O13682"/>
        <s v="O13683"/>
        <s v="O13684"/>
        <s v="O13685"/>
        <s v="O13686"/>
        <s v="O13687"/>
        <s v="O13688"/>
        <s v="O13689"/>
        <s v="O13690"/>
        <s v="O13691"/>
        <s v="O13692"/>
        <s v="O13693"/>
        <s v="O13694"/>
        <s v="O13695"/>
        <s v="O13696"/>
        <s v="O13697"/>
        <s v="O13698"/>
        <s v="O13699"/>
        <s v="O13700"/>
        <s v="O13701"/>
        <s v="O13702"/>
        <s v="O13703"/>
        <s v="O13704"/>
        <s v="O13705"/>
        <s v="O13706"/>
        <s v="O13707"/>
        <s v="O13708"/>
        <s v="O13709"/>
        <s v="O13710"/>
        <s v="O13711"/>
        <s v="O13712"/>
        <s v="O13713"/>
        <s v="O13714"/>
        <s v="O13715"/>
        <s v="O13716"/>
        <s v="O13717"/>
        <s v="O13718"/>
        <s v="O13719"/>
        <s v="O13720"/>
        <s v="O13721"/>
        <s v="O13722"/>
        <s v="O13723"/>
        <s v="O13724"/>
        <s v="O13725"/>
        <s v="O13726"/>
        <s v="O13727"/>
        <s v="O13728"/>
        <s v="O13729"/>
        <s v="O13730"/>
        <s v="O13731"/>
        <s v="O13732"/>
        <s v="O13733"/>
        <s v="O13734"/>
        <s v="O13735"/>
        <s v="O13736"/>
        <s v="O13737"/>
        <s v="O13738"/>
        <s v="O13739"/>
        <s v="O13740"/>
        <s v="O13741"/>
        <s v="O13742"/>
        <s v="O13743"/>
        <s v="O13744"/>
        <s v="O13745"/>
        <s v="O13746"/>
        <s v="O13747"/>
        <s v="O13748"/>
        <s v="O13749"/>
        <s v="O13750"/>
        <s v="O13751"/>
        <s v="O13752"/>
        <s v="O13753"/>
        <s v="O13754"/>
        <s v="O13755"/>
        <s v="O13756"/>
        <s v="O13757"/>
        <s v="O13758"/>
        <s v="O13759"/>
        <s v="O13760"/>
        <s v="O13761"/>
        <s v="O13762"/>
        <s v="O13763"/>
        <s v="O13764"/>
        <s v="O13765"/>
        <s v="O13766"/>
        <s v="O13767"/>
        <s v="O13768"/>
        <s v="O13769"/>
        <s v="O13770"/>
        <s v="O13771"/>
        <s v="O13772"/>
        <s v="O13773"/>
        <s v="O13774"/>
        <s v="O13775"/>
        <s v="O13776"/>
        <s v="O13777"/>
        <s v="O13778"/>
        <s v="O13779"/>
        <s v="O13780"/>
        <s v="O13781"/>
        <s v="O13782"/>
        <s v="O13783"/>
        <s v="O13784"/>
        <s v="O13785"/>
        <s v="O13786"/>
        <s v="O13787"/>
        <s v="O13788"/>
        <s v="O13789"/>
        <s v="O13790"/>
        <s v="O13791"/>
        <s v="O13792"/>
        <s v="O13793"/>
        <s v="O13794"/>
        <s v="O13795"/>
        <s v="O13796"/>
        <s v="O13797"/>
        <s v="O13798"/>
        <s v="O13799"/>
        <s v="O13800"/>
        <s v="O13801"/>
        <s v="O13802"/>
        <s v="O13803"/>
        <s v="O13804"/>
        <s v="O13805"/>
        <s v="O13806"/>
        <s v="O13807"/>
        <s v="O13808"/>
        <s v="O13809"/>
        <s v="O13810"/>
        <s v="O13811"/>
        <s v="O13812"/>
        <s v="O13813"/>
        <s v="O13814"/>
        <s v="O13815"/>
        <s v="O13816"/>
        <s v="O13817"/>
        <s v="O13818"/>
        <s v="O13819"/>
        <s v="O13820"/>
        <s v="O13821"/>
        <s v="O13822"/>
        <s v="O13823"/>
        <s v="O13824"/>
        <s v="O13825"/>
        <s v="O13826"/>
        <s v="O13827"/>
        <s v="O13828"/>
        <s v="O13829"/>
        <s v="O13830"/>
        <s v="O13831"/>
        <s v="O13832"/>
        <s v="O13833"/>
        <s v="O13834"/>
        <s v="O13835"/>
        <s v="O13836"/>
        <s v="O13837"/>
        <s v="O13838"/>
        <s v="O13839"/>
        <s v="O13840"/>
        <s v="O13841"/>
        <s v="O13842"/>
        <s v="O13843"/>
        <s v="O13844"/>
        <s v="O13845"/>
        <s v="O13846"/>
        <s v="O13847"/>
        <s v="O13848"/>
        <s v="O13849"/>
        <s v="O13850"/>
        <s v="O13851"/>
        <s v="O13852"/>
        <s v="O13853"/>
        <s v="O13854"/>
        <s v="O13855"/>
        <s v="O13856"/>
        <s v="O13857"/>
        <s v="O13858"/>
        <s v="O13859"/>
        <s v="O13860"/>
        <s v="O13861"/>
        <s v="O13862"/>
        <s v="O13863"/>
        <s v="O13864"/>
        <s v="O13865"/>
        <s v="O13866"/>
        <s v="O13867"/>
        <s v="O13868"/>
        <s v="O13869"/>
        <s v="O13870"/>
        <s v="O13871"/>
        <s v="O13872"/>
        <s v="O13873"/>
        <s v="O13874"/>
        <s v="O13875"/>
        <s v="O13876"/>
        <s v="O13877"/>
        <s v="O13878"/>
        <s v="O13879"/>
        <s v="O13880"/>
        <s v="O13881"/>
        <s v="O13882"/>
        <s v="O13883"/>
        <s v="O13884"/>
        <s v="O13885"/>
        <s v="O13886"/>
        <s v="O13887"/>
        <s v="O13888"/>
        <s v="O13889"/>
        <s v="O13890"/>
        <s v="O13891"/>
        <s v="O13892"/>
        <s v="O13893"/>
        <s v="O13894"/>
        <s v="O13895"/>
        <s v="O13896"/>
        <s v="O13897"/>
        <s v="O13898"/>
        <s v="O13899"/>
        <s v="O13900"/>
        <s v="O13901"/>
        <s v="O13902"/>
        <s v="O13903"/>
        <s v="O13904"/>
        <s v="O13905"/>
        <s v="O13906"/>
        <s v="O13907"/>
        <s v="O13908"/>
        <s v="O13909"/>
        <s v="O13910"/>
        <s v="O13911"/>
        <s v="O13912"/>
        <s v="O13913"/>
        <s v="O13914"/>
        <s v="O13915"/>
        <s v="O13916"/>
        <s v="O13917"/>
        <s v="O13918"/>
        <s v="O13919"/>
        <s v="O13920"/>
        <s v="O13921"/>
        <s v="O13922"/>
        <s v="O13923"/>
        <s v="O13924"/>
        <s v="O13925"/>
        <s v="O13926"/>
        <s v="O13927"/>
        <s v="O13928"/>
        <s v="O13929"/>
        <s v="O13930"/>
        <s v="O13931"/>
        <s v="O13932"/>
        <s v="O13933"/>
        <s v="O13934"/>
        <s v="O13935"/>
        <s v="O13936"/>
        <s v="O13937"/>
        <s v="O13938"/>
        <s v="O13939"/>
        <s v="O13940"/>
        <s v="O13941"/>
        <s v="O13942"/>
        <s v="O13943"/>
        <s v="O13944"/>
        <s v="O13945"/>
        <s v="O13946"/>
        <s v="O13947"/>
        <s v="O13948"/>
        <s v="O13949"/>
        <s v="O13950"/>
        <s v="O13951"/>
        <s v="O13952"/>
        <s v="O13953"/>
        <s v="O13954"/>
        <s v="O13955"/>
        <s v="O13956"/>
        <s v="O13957"/>
        <s v="O13958"/>
        <s v="O13959"/>
        <s v="O13960"/>
        <s v="O13961"/>
        <s v="O13962"/>
        <s v="O13963"/>
        <s v="O13964"/>
        <s v="O13965"/>
        <s v="O13966"/>
        <s v="O13967"/>
        <s v="O13968"/>
        <s v="O13969"/>
        <s v="O13970"/>
        <s v="O13971"/>
        <s v="O13972"/>
        <s v="O13973"/>
        <s v="O13974"/>
        <s v="O13975"/>
        <s v="O13976"/>
        <s v="O13977"/>
        <s v="O13978"/>
        <s v="O13979"/>
        <s v="O13980"/>
        <s v="O13981"/>
        <s v="O13982"/>
        <s v="O13983"/>
        <s v="O13984"/>
        <s v="O13985"/>
        <s v="O13986"/>
        <s v="O13987"/>
        <s v="O13988"/>
        <s v="O13989"/>
        <s v="O13990"/>
        <s v="O13991"/>
        <s v="O13992"/>
        <s v="O13993"/>
        <s v="O13994"/>
        <s v="O13995"/>
        <s v="O13996"/>
        <s v="O13997"/>
        <s v="O13998"/>
        <s v="O13999"/>
        <s v="O14000"/>
        <s v="O14001"/>
        <s v="O14002"/>
        <s v="O14003"/>
        <s v="O14004"/>
        <s v="O14005"/>
        <s v="O14006"/>
        <s v="O14007"/>
        <s v="O14008"/>
        <s v="O14009"/>
        <s v="O14010"/>
        <s v="O14011"/>
        <s v="O14012"/>
        <s v="O14013"/>
        <s v="O14014"/>
        <s v="O14015"/>
        <s v="O14016"/>
        <s v="O14017"/>
        <s v="O14018"/>
        <s v="O14019"/>
        <s v="O14020"/>
        <s v="O14021"/>
        <s v="O14022"/>
        <s v="O14023"/>
        <s v="O14024"/>
        <s v="O14025"/>
        <s v="O14026"/>
        <s v="O14027"/>
        <s v="O14028"/>
        <s v="O14029"/>
        <s v="O14030"/>
        <s v="O14031"/>
        <s v="O14032"/>
        <s v="O14033"/>
        <s v="O14034"/>
        <s v="O14035"/>
        <s v="O14036"/>
        <s v="O14037"/>
        <s v="O14038"/>
        <s v="O14039"/>
        <s v="O14040"/>
        <s v="O14041"/>
        <s v="O14042"/>
        <s v="O14043"/>
        <s v="O14044"/>
        <s v="O14045"/>
        <s v="O14046"/>
        <s v="O14047"/>
        <s v="O14048"/>
        <s v="O14049"/>
        <s v="O14050"/>
        <s v="O14051"/>
        <s v="O14052"/>
        <s v="O14053"/>
        <s v="O14054"/>
        <s v="O14055"/>
        <s v="O14056"/>
        <s v="O14057"/>
        <s v="O14058"/>
        <s v="O14059"/>
        <s v="O14060"/>
        <s v="O14061"/>
        <s v="O14062"/>
        <s v="O14063"/>
        <s v="O14064"/>
        <s v="O14065"/>
        <s v="O14066"/>
        <s v="O14067"/>
        <s v="O14068"/>
        <s v="O14069"/>
        <s v="O14070"/>
        <s v="O14071"/>
        <s v="O14072"/>
        <s v="O14073"/>
        <s v="O14074"/>
        <s v="O14075"/>
        <s v="O14076"/>
        <s v="O14077"/>
        <s v="O14078"/>
        <s v="O14079"/>
        <s v="O14080"/>
        <s v="O14081"/>
        <s v="O14082"/>
        <s v="O14083"/>
        <s v="O14084"/>
        <s v="O14085"/>
        <s v="O14086"/>
        <s v="O14087"/>
        <s v="O14088"/>
        <s v="O14089"/>
        <s v="O14090"/>
        <s v="O14091"/>
        <s v="O14092"/>
        <s v="O14093"/>
        <s v="O14094"/>
        <s v="O14095"/>
        <s v="O14096"/>
        <s v="O14097"/>
        <s v="O14098"/>
        <s v="O14099"/>
        <s v="O14100"/>
        <s v="O14101"/>
        <s v="O14102"/>
        <s v="O14103"/>
        <s v="O14104"/>
        <s v="O14105"/>
        <s v="O14106"/>
        <s v="O14107"/>
        <s v="O14108"/>
        <s v="O14109"/>
        <s v="O14110"/>
        <s v="O14111"/>
        <s v="O14112"/>
        <s v="O14113"/>
        <s v="O14114"/>
        <s v="O14115"/>
        <s v="O14116"/>
        <s v="O14117"/>
        <s v="O14118"/>
        <s v="O14119"/>
        <s v="O14120"/>
        <s v="O14121"/>
        <s v="O14122"/>
        <s v="O14123"/>
        <s v="O14124"/>
        <s v="O14125"/>
        <s v="O14126"/>
        <s v="O14127"/>
        <s v="O14128"/>
        <s v="O14129"/>
        <s v="O14130"/>
        <s v="O14131"/>
        <s v="O14132"/>
        <s v="O14133"/>
        <s v="O14134"/>
        <s v="O14135"/>
        <s v="O14136"/>
        <s v="O14137"/>
        <s v="O14138"/>
        <s v="O14139"/>
        <s v="O14140"/>
        <s v="O14141"/>
        <s v="O14142"/>
        <s v="O14143"/>
        <s v="O14144"/>
        <s v="O14145"/>
        <s v="O14146"/>
        <s v="O14147"/>
        <s v="O14148"/>
        <s v="O14149"/>
        <s v="O14150"/>
        <s v="O14151"/>
        <s v="O14152"/>
        <s v="O14153"/>
        <s v="O14154"/>
        <s v="O14155"/>
        <s v="O14156"/>
        <s v="O14157"/>
        <s v="O14158"/>
        <s v="O14159"/>
        <s v="O14160"/>
        <s v="O14161"/>
        <s v="O14162"/>
        <s v="O14163"/>
        <s v="O14164"/>
        <s v="O14165"/>
        <s v="O14166"/>
        <s v="O14167"/>
        <s v="O14168"/>
        <s v="O14169"/>
        <s v="O14170"/>
        <s v="O14171"/>
        <s v="O14172"/>
        <s v="O14173"/>
        <s v="O14174"/>
        <s v="O14175"/>
        <s v="O14176"/>
        <s v="O14177"/>
        <s v="O14178"/>
        <s v="O14179"/>
        <s v="O14180"/>
        <s v="O14181"/>
        <s v="O14182"/>
        <s v="O14183"/>
        <s v="O14184"/>
        <s v="O14185"/>
        <s v="O14186"/>
        <s v="O14187"/>
        <s v="O14188"/>
        <s v="O14189"/>
        <s v="O14190"/>
        <s v="O14191"/>
        <s v="O14192"/>
        <s v="O14193"/>
        <s v="O14194"/>
        <s v="O14195"/>
        <s v="O14196"/>
        <s v="O14197"/>
        <s v="O14198"/>
        <s v="O14199"/>
        <s v="O14200"/>
        <s v="O14201"/>
        <s v="O14202"/>
        <s v="O14203"/>
        <s v="O14204"/>
        <s v="O14205"/>
        <s v="O14206"/>
        <s v="O14207"/>
        <s v="O14208"/>
        <s v="O14209"/>
        <s v="O14210"/>
        <s v="O14211"/>
        <s v="O14212"/>
        <s v="O14213"/>
        <s v="O14214"/>
        <s v="O14215"/>
        <s v="O14216"/>
        <s v="O14217"/>
        <s v="O14218"/>
        <s v="O14219"/>
        <s v="O14220"/>
        <s v="O14221"/>
        <s v="O14222"/>
        <s v="O14223"/>
        <s v="O14224"/>
        <s v="O14225"/>
        <s v="O14226"/>
        <s v="O14227"/>
        <s v="O14228"/>
        <s v="O14229"/>
        <s v="O14230"/>
        <s v="O14231"/>
        <s v="O14232"/>
        <s v="O14233"/>
        <s v="O14234"/>
        <s v="O14235"/>
        <s v="O14236"/>
        <s v="O14237"/>
        <s v="O14238"/>
        <s v="O14239"/>
        <s v="O14240"/>
        <s v="O14241"/>
        <s v="O14242"/>
        <s v="O14243"/>
        <s v="O14244"/>
        <s v="O14245"/>
        <s v="O14246"/>
        <s v="O14247"/>
        <s v="O14248"/>
        <s v="O14249"/>
        <s v="O14250"/>
        <s v="O14251"/>
        <s v="O14252"/>
        <s v="O14253"/>
        <s v="O14254"/>
        <s v="O14255"/>
        <s v="O14256"/>
        <s v="O14257"/>
        <s v="O14258"/>
        <s v="O14259"/>
        <s v="O14260"/>
        <s v="O14261"/>
        <s v="O14262"/>
        <s v="O14263"/>
        <s v="O14264"/>
        <s v="O14265"/>
        <s v="O14266"/>
        <s v="O14267"/>
        <s v="O14268"/>
        <s v="O14269"/>
        <s v="O14270"/>
        <s v="O14271"/>
        <s v="O14272"/>
        <s v="O14273"/>
        <s v="O14274"/>
        <s v="O14275"/>
        <s v="O14276"/>
        <s v="O14277"/>
        <s v="O14278"/>
        <s v="O14279"/>
        <s v="O14280"/>
        <s v="O14281"/>
        <s v="O14282"/>
        <s v="O14283"/>
        <s v="O14284"/>
        <s v="O14285"/>
        <s v="O14286"/>
        <s v="O14287"/>
        <s v="O14288"/>
        <s v="O14289"/>
        <s v="O14290"/>
        <s v="O14291"/>
        <s v="O14292"/>
        <s v="O14293"/>
        <s v="O14294"/>
        <s v="O14295"/>
        <s v="O14296"/>
        <s v="O14297"/>
        <s v="O14298"/>
        <s v="O14299"/>
        <s v="O14300"/>
        <s v="O14301"/>
        <s v="O14302"/>
        <s v="O14303"/>
        <s v="O14304"/>
        <s v="O14305"/>
        <s v="O14306"/>
        <s v="O14307"/>
        <s v="O14308"/>
        <s v="O14309"/>
        <s v="O14310"/>
        <s v="O14311"/>
        <s v="O14312"/>
        <s v="O14313"/>
        <s v="O14314"/>
        <s v="O14315"/>
        <s v="O14316"/>
        <s v="O14317"/>
        <s v="O14318"/>
        <s v="O14319"/>
        <s v="O14320"/>
        <s v="O14321"/>
        <s v="O14322"/>
        <s v="O14323"/>
        <s v="O14324"/>
        <s v="O14325"/>
        <s v="O14326"/>
        <s v="O14327"/>
        <s v="O14328"/>
        <s v="O14329"/>
        <s v="O14330"/>
        <s v="O14331"/>
        <s v="O14332"/>
        <s v="O14333"/>
        <s v="O14334"/>
        <s v="O14335"/>
        <s v="O14336"/>
        <s v="O14337"/>
        <s v="O14338"/>
        <s v="O14339"/>
        <s v="O14340"/>
        <s v="O14341"/>
        <s v="O14342"/>
        <s v="O14343"/>
        <s v="O14344"/>
        <s v="O14345"/>
        <s v="O14346"/>
        <s v="O14347"/>
        <s v="O14348"/>
        <s v="O14349"/>
        <s v="O14350"/>
        <s v="O14351"/>
        <s v="O14352"/>
        <s v="O14353"/>
        <s v="O14354"/>
        <s v="O14355"/>
        <s v="O14356"/>
        <s v="O14357"/>
        <s v="O14358"/>
        <s v="O14359"/>
        <s v="O14360"/>
        <s v="O14361"/>
        <s v="O14362"/>
        <s v="O14363"/>
        <s v="O14364"/>
        <s v="O14365"/>
        <s v="O14366"/>
        <s v="O14367"/>
        <s v="O14368"/>
        <s v="O14369"/>
        <s v="O14370"/>
        <s v="O14371"/>
        <s v="O14372"/>
        <s v="O14373"/>
        <s v="O14374"/>
        <s v="O14375"/>
        <s v="O14376"/>
        <s v="O14377"/>
        <s v="O14378"/>
        <s v="O14379"/>
        <s v="O14380"/>
        <s v="O14381"/>
        <s v="O14382"/>
        <s v="O14383"/>
        <s v="O14384"/>
        <s v="O14385"/>
        <s v="O14386"/>
        <s v="O14387"/>
        <s v="O14388"/>
        <s v="O14389"/>
        <s v="O14390"/>
        <s v="O14391"/>
        <s v="O14392"/>
        <s v="O14393"/>
        <s v="O14394"/>
        <s v="O14395"/>
        <s v="O14396"/>
        <s v="O14397"/>
        <s v="O14398"/>
        <s v="O14399"/>
        <s v="O14400"/>
        <s v="O14401"/>
        <s v="O14402"/>
        <s v="O14403"/>
        <s v="O14404"/>
        <s v="O14405"/>
        <s v="O14406"/>
        <s v="O14407"/>
        <s v="O14408"/>
        <s v="O14409"/>
        <s v="O14410"/>
        <s v="O14411"/>
        <s v="O14412"/>
        <s v="O14413"/>
        <s v="O14414"/>
        <s v="O14415"/>
        <s v="O14416"/>
        <s v="O14417"/>
        <s v="O14418"/>
        <s v="O14419"/>
        <s v="O14420"/>
        <s v="O14421"/>
        <s v="O14422"/>
        <s v="O14423"/>
        <s v="O14424"/>
        <s v="O14425"/>
        <s v="O14426"/>
        <s v="O14427"/>
        <s v="O14428"/>
        <s v="O14429"/>
        <s v="O14430"/>
        <s v="O14431"/>
        <s v="O14432"/>
        <s v="O14433"/>
        <s v="O14434"/>
        <s v="O14435"/>
        <s v="O14436"/>
        <s v="O14437"/>
        <s v="O14438"/>
        <s v="O14439"/>
        <s v="O14440"/>
        <s v="O14441"/>
        <s v="O14442"/>
        <s v="O14443"/>
        <s v="O14444"/>
        <s v="O14445"/>
        <s v="O14446"/>
        <s v="O14447"/>
        <s v="O14448"/>
        <s v="O14449"/>
        <s v="O14450"/>
        <s v="O14451"/>
        <s v="O14452"/>
        <s v="O14453"/>
        <s v="O14454"/>
        <s v="O14455"/>
        <s v="O14456"/>
        <s v="O14457"/>
        <s v="O14458"/>
        <s v="O14459"/>
        <s v="O14460"/>
        <s v="O14461"/>
        <s v="O14462"/>
        <s v="O14463"/>
        <s v="O14464"/>
        <s v="O14465"/>
        <s v="O14466"/>
        <s v="O14467"/>
        <s v="O14468"/>
        <s v="O14469"/>
        <s v="O14470"/>
        <s v="O14471"/>
        <s v="O14472"/>
        <s v="O14473"/>
        <s v="O14474"/>
        <s v="O14475"/>
        <s v="O14476"/>
        <s v="O14477"/>
        <s v="O14478"/>
        <s v="O14479"/>
        <s v="O14480"/>
        <s v="O14481"/>
        <s v="O14482"/>
        <s v="O14483"/>
        <s v="O14484"/>
        <s v="O14485"/>
        <s v="O14486"/>
        <s v="O14487"/>
        <s v="O14488"/>
        <s v="O14489"/>
        <s v="O14490"/>
        <s v="O14491"/>
        <s v="O14492"/>
        <s v="O14493"/>
        <s v="O14494"/>
        <s v="O14495"/>
        <s v="O14496"/>
        <s v="O14497"/>
        <s v="O14498"/>
        <s v="O14499"/>
        <s v="O14500"/>
        <s v="O14501"/>
        <s v="O14502"/>
        <s v="O14503"/>
        <s v="O14504"/>
        <s v="O14505"/>
        <s v="O14506"/>
        <s v="O14507"/>
        <s v="O14508"/>
        <s v="O14509"/>
        <s v="O14510"/>
        <s v="O14511"/>
        <s v="O14512"/>
        <s v="O14513"/>
        <s v="O14514"/>
        <s v="O14515"/>
        <s v="O14516"/>
        <s v="O14517"/>
        <s v="O14518"/>
        <s v="O14519"/>
        <s v="O14520"/>
        <s v="O14521"/>
        <s v="O14522"/>
        <s v="O14523"/>
        <s v="O14524"/>
        <s v="O14525"/>
        <s v="O14526"/>
        <s v="O14527"/>
        <s v="O14528"/>
        <s v="O14529"/>
        <s v="O14530"/>
        <s v="O14531"/>
        <s v="O14532"/>
        <s v="O14533"/>
        <s v="O14534"/>
        <s v="O14535"/>
        <s v="O14536"/>
        <s v="O14537"/>
        <s v="O14538"/>
        <s v="O14539"/>
        <s v="O14540"/>
        <s v="O14541"/>
        <s v="O14542"/>
        <s v="O14543"/>
        <s v="O14544"/>
        <s v="O14545"/>
        <s v="O14546"/>
        <s v="O14547"/>
        <s v="O14548"/>
        <s v="O14549"/>
        <s v="O14550"/>
        <s v="O14551"/>
        <s v="O14552"/>
        <s v="O14553"/>
        <s v="O14554"/>
        <s v="O14555"/>
        <s v="O14556"/>
        <s v="O14557"/>
        <s v="O14558"/>
        <s v="O14559"/>
        <s v="O14560"/>
        <s v="O14561"/>
        <s v="O14562"/>
        <s v="O14563"/>
        <s v="O14564"/>
        <s v="O14565"/>
        <s v="O14566"/>
        <s v="O14567"/>
        <s v="O14568"/>
        <s v="O14569"/>
        <s v="O14570"/>
        <s v="O14571"/>
        <s v="O14572"/>
        <s v="O14573"/>
        <s v="O14574"/>
        <s v="O14575"/>
        <s v="O14576"/>
        <s v="O14577"/>
        <s v="O14578"/>
        <s v="O14579"/>
        <s v="O14580"/>
        <s v="O14581"/>
        <s v="O14582"/>
        <s v="O14583"/>
        <s v="O14584"/>
        <s v="O14585"/>
        <s v="O14586"/>
        <s v="O14587"/>
        <s v="O14588"/>
        <s v="O14589"/>
        <s v="O14590"/>
        <s v="O14591"/>
        <s v="O14592"/>
        <s v="O14593"/>
        <s v="O14594"/>
        <s v="O14595"/>
        <s v="O14596"/>
        <s v="O14597"/>
        <s v="O14598"/>
        <s v="O14599"/>
        <s v="O14600"/>
        <s v="O14601"/>
        <s v="O14602"/>
        <s v="O14603"/>
        <s v="O14604"/>
        <s v="O14605"/>
        <s v="O14606"/>
        <s v="O14607"/>
        <s v="O14608"/>
        <s v="O14609"/>
        <s v="O14610"/>
        <s v="O14611"/>
        <s v="O14612"/>
        <s v="O14613"/>
        <s v="O14614"/>
        <s v="O14615"/>
        <s v="O14616"/>
        <s v="O14617"/>
        <s v="O14618"/>
        <s v="O14619"/>
        <s v="O14620"/>
        <s v="O14621"/>
        <s v="O14622"/>
        <s v="O14623"/>
        <s v="O14624"/>
        <s v="O14625"/>
        <s v="O14626"/>
        <s v="O14627"/>
        <s v="O14628"/>
        <s v="O14629"/>
        <s v="O14630"/>
        <s v="O14631"/>
        <s v="O14632"/>
        <s v="O14633"/>
        <s v="O14634"/>
        <s v="O14635"/>
        <s v="O14636"/>
        <s v="O14637"/>
        <s v="O14638"/>
        <s v="O14639"/>
        <s v="O14640"/>
        <s v="O14641"/>
        <s v="O14642"/>
        <s v="O14643"/>
        <s v="O14644"/>
        <s v="O14645"/>
        <s v="O14646"/>
        <s v="O14647"/>
        <s v="O14648"/>
        <s v="O14649"/>
        <s v="O14650"/>
        <s v="O14651"/>
        <s v="O14652"/>
        <s v="O14653"/>
        <s v="O14654"/>
        <s v="O14655"/>
        <s v="O14656"/>
        <s v="O14657"/>
        <s v="O14658"/>
        <s v="O14659"/>
        <s v="O14660"/>
        <s v="O14661"/>
        <s v="O14662"/>
        <s v="O14663"/>
        <s v="O14664"/>
        <s v="O14665"/>
        <s v="O14666"/>
        <s v="O14667"/>
        <s v="O14668"/>
        <s v="O14669"/>
        <s v="O14670"/>
        <s v="O14671"/>
        <s v="O14672"/>
        <s v="O14673"/>
        <s v="O14674"/>
        <s v="O14675"/>
        <s v="O14676"/>
        <s v="O14677"/>
        <s v="O14678"/>
        <s v="O14679"/>
        <s v="O14680"/>
        <s v="O14681"/>
        <s v="O14682"/>
        <s v="O14683"/>
        <s v="O14684"/>
        <s v="O14685"/>
        <s v="O14686"/>
        <s v="O14687"/>
        <s v="O14688"/>
        <s v="O14689"/>
        <s v="O14690"/>
        <s v="O14691"/>
        <s v="O14692"/>
        <s v="O14693"/>
        <s v="O14694"/>
        <s v="O14695"/>
        <s v="O14696"/>
        <s v="O14697"/>
        <s v="O14698"/>
        <s v="O14699"/>
        <s v="O14700"/>
        <s v="O14701"/>
        <s v="O14702"/>
        <s v="O14703"/>
        <s v="O14704"/>
        <s v="O14705"/>
        <s v="O14706"/>
        <s v="O14707"/>
        <s v="O14708"/>
        <s v="O14709"/>
        <s v="O14710"/>
        <s v="O14711"/>
        <s v="O14712"/>
        <s v="O14713"/>
        <s v="O14714"/>
        <s v="O14715"/>
        <s v="O14716"/>
        <s v="O14717"/>
        <s v="O14718"/>
        <s v="O14719"/>
        <s v="O14720"/>
        <s v="O14721"/>
        <s v="O14722"/>
        <s v="O14723"/>
        <s v="O14724"/>
        <s v="O14725"/>
        <s v="O14726"/>
        <s v="O14727"/>
        <s v="O14728"/>
        <s v="O14729"/>
        <s v="O14730"/>
        <s v="O14731"/>
        <s v="O14732"/>
        <s v="O14733"/>
        <s v="O14734"/>
        <s v="O14735"/>
        <s v="O14736"/>
        <s v="O14737"/>
        <s v="O14738"/>
        <s v="O14739"/>
        <s v="O14740"/>
        <s v="O14741"/>
        <s v="O14742"/>
        <s v="O14743"/>
        <s v="O14744"/>
        <s v="O14745"/>
        <s v="O14746"/>
        <s v="O14747"/>
        <s v="O14748"/>
        <s v="O14749"/>
        <s v="O14750"/>
        <s v="O14751"/>
        <s v="O14752"/>
        <s v="O14753"/>
        <s v="O14754"/>
        <s v="O14755"/>
        <s v="O14756"/>
        <s v="O14757"/>
        <s v="O14758"/>
        <s v="O14759"/>
        <s v="O14760"/>
        <s v="O14761"/>
        <s v="O14762"/>
        <s v="O14763"/>
        <s v="O14764"/>
        <s v="O14765"/>
        <s v="O14766"/>
        <s v="O14767"/>
        <s v="O14768"/>
        <s v="O14769"/>
        <s v="O14770"/>
        <s v="O14771"/>
        <s v="O14772"/>
        <s v="O14773"/>
        <s v="O14774"/>
        <s v="O14775"/>
        <s v="O14776"/>
        <s v="O14777"/>
        <s v="O14778"/>
        <s v="O14779"/>
        <s v="O14780"/>
        <s v="O14781"/>
        <s v="O14782"/>
        <s v="O14783"/>
        <s v="O14784"/>
        <s v="O14785"/>
        <s v="O14786"/>
        <s v="O14787"/>
        <s v="O14788"/>
        <s v="O14789"/>
        <s v="O14790"/>
        <s v="O14791"/>
        <s v="O14792"/>
        <s v="O14793"/>
        <s v="O14794"/>
        <s v="O14795"/>
        <s v="O14796"/>
        <s v="O14797"/>
        <s v="O14798"/>
        <s v="O14799"/>
        <s v="O14800"/>
        <s v="O14801"/>
        <s v="O14802"/>
        <s v="O14803"/>
        <s v="O14804"/>
        <s v="O14805"/>
        <s v="O14806"/>
        <s v="O14807"/>
        <s v="O14808"/>
        <s v="O14809"/>
        <s v="O14810"/>
        <s v="O14811"/>
        <s v="O14812"/>
        <s v="O14813"/>
        <s v="O14814"/>
        <s v="O14815"/>
        <s v="O14816"/>
        <s v="O14817"/>
        <s v="O14818"/>
        <s v="O14819"/>
        <s v="O14820"/>
        <s v="O14821"/>
        <s v="O14822"/>
        <s v="O14823"/>
        <s v="O14824"/>
        <s v="O14825"/>
        <s v="O14826"/>
        <s v="O14827"/>
        <s v="O14828"/>
        <s v="O14829"/>
        <s v="O14830"/>
        <s v="O14831"/>
        <s v="O14832"/>
        <s v="O14833"/>
        <s v="O14834"/>
        <s v="O14835"/>
        <s v="O14836"/>
        <s v="O14837"/>
        <s v="O14838"/>
        <s v="O14839"/>
        <s v="O14840"/>
        <s v="O14841"/>
        <s v="O14842"/>
        <s v="O14843"/>
        <s v="O14844"/>
        <s v="O14845"/>
        <s v="O14846"/>
        <s v="O14847"/>
        <s v="O14848"/>
        <s v="O14849"/>
        <s v="O14850"/>
        <s v="O14851"/>
        <s v="O14852"/>
        <s v="O14853"/>
        <s v="O14854"/>
        <s v="O14855"/>
        <s v="O14856"/>
        <s v="O14857"/>
        <s v="O14858"/>
        <s v="O14859"/>
        <s v="O14860"/>
        <s v="O14861"/>
        <s v="O14862"/>
        <s v="O14863"/>
        <s v="O14864"/>
        <s v="O14865"/>
        <s v="O14866"/>
        <s v="O14867"/>
        <s v="O14868"/>
        <s v="O14869"/>
        <s v="O14870"/>
        <s v="O14871"/>
        <s v="O14872"/>
        <s v="O14873"/>
        <s v="O14874"/>
        <s v="O14875"/>
        <s v="O14876"/>
        <s v="O14877"/>
        <s v="O14878"/>
        <s v="O14879"/>
        <s v="O14880"/>
        <s v="O14881"/>
        <s v="O14882"/>
        <s v="O14883"/>
        <s v="O14884"/>
        <s v="O14885"/>
        <s v="O14886"/>
        <s v="O14887"/>
        <s v="O14888"/>
        <s v="O14889"/>
        <s v="O14890"/>
        <s v="O14891"/>
        <s v="O14892"/>
        <s v="O14893"/>
        <s v="O14894"/>
        <s v="O14895"/>
        <s v="O14896"/>
        <s v="O14897"/>
        <s v="O14898"/>
        <s v="O14899"/>
        <s v="O14900"/>
        <s v="O14901"/>
        <s v="O14902"/>
        <s v="O14903"/>
        <s v="O14904"/>
        <s v="O14905"/>
        <s v="O14906"/>
        <s v="O14907"/>
        <s v="O14908"/>
        <s v="O14909"/>
        <s v="O14910"/>
        <s v="O14911"/>
        <s v="O14912"/>
        <s v="O14913"/>
        <s v="O14914"/>
        <s v="O14915"/>
        <s v="O14916"/>
        <s v="O14917"/>
        <s v="O14918"/>
        <s v="O14919"/>
        <s v="O14920"/>
        <s v="O14921"/>
        <s v="O14922"/>
        <s v="O14923"/>
        <s v="O14924"/>
        <s v="O14925"/>
        <s v="O14926"/>
        <s v="O14927"/>
        <s v="O14928"/>
        <s v="O14929"/>
        <s v="O14930"/>
        <s v="O14931"/>
        <s v="O14932"/>
        <s v="O14933"/>
        <s v="O14934"/>
        <s v="O14935"/>
        <s v="O14936"/>
        <s v="O14937"/>
        <s v="O14938"/>
        <s v="O14939"/>
        <s v="O14940"/>
        <s v="O14941"/>
        <s v="O14942"/>
        <s v="O14943"/>
        <s v="O14944"/>
        <s v="O14945"/>
        <s v="O14946"/>
        <s v="O14947"/>
        <s v="O14948"/>
        <s v="O14949"/>
        <s v="O14950"/>
        <s v="O14951"/>
        <s v="O14952"/>
        <s v="O14953"/>
        <s v="O14954"/>
        <s v="O14955"/>
        <s v="O14956"/>
        <s v="O14957"/>
        <s v="O14958"/>
        <s v="O14959"/>
        <s v="O14960"/>
        <s v="O14961"/>
        <s v="O14962"/>
        <s v="O14963"/>
        <s v="O14964"/>
        <s v="O14965"/>
        <s v="O14966"/>
        <s v="O14967"/>
        <s v="O14968"/>
        <s v="O14969"/>
        <s v="O14970"/>
        <s v="O14971"/>
        <s v="O14972"/>
        <s v="O14973"/>
        <s v="O14974"/>
        <s v="O14975"/>
        <s v="O14976"/>
        <s v="O14977"/>
        <s v="O14978"/>
        <s v="O14979"/>
        <s v="O14980"/>
        <s v="O14981"/>
        <s v="O14982"/>
        <s v="O14983"/>
        <s v="O14984"/>
        <s v="O14985"/>
        <s v="O14986"/>
        <s v="O14987"/>
        <s v="O14988"/>
        <s v="O14989"/>
        <s v="O14990"/>
        <s v="O14991"/>
        <s v="O14992"/>
        <s v="O14993"/>
        <s v="O14994"/>
        <s v="O14995"/>
        <s v="O14996"/>
        <s v="O14997"/>
        <s v="O14998"/>
        <s v="O14999"/>
      </sharedItems>
    </cacheField>
    <cacheField name="customer_id" numFmtId="0">
      <sharedItems count="1985">
        <s v="C1178"/>
        <s v="C2831"/>
        <s v="C1934"/>
        <s v="C1937"/>
        <s v="C2754"/>
        <s v="C1668"/>
        <s v="C2933"/>
        <s v="C2029"/>
        <s v="C2917"/>
        <s v="C1824"/>
        <s v="C2173"/>
        <s v="C1608"/>
        <s v="C2807"/>
        <s v="C2603"/>
        <s v="C2492"/>
        <s v="C1272"/>
        <s v="C2558"/>
        <s v="C1387"/>
        <s v="C2377"/>
        <s v="C2530"/>
        <s v="C2567"/>
        <s v="C1111"/>
        <s v="C2286"/>
        <s v="C1246"/>
        <s v="C2275"/>
        <s v="C1753"/>
        <s v="C2230"/>
        <s v="C2734"/>
        <s v="C1120"/>
        <s v="C2456"/>
        <s v="C2980"/>
        <s v="C2955"/>
        <s v="C1342"/>
        <s v="C1714"/>
        <s v="C1697"/>
        <s v="C1116"/>
        <s v="C2563"/>
        <s v="C2250"/>
        <s v="C1935"/>
        <s v="C1130"/>
        <s v="C2774"/>
        <s v="C1626"/>
        <s v="C1354"/>
        <s v="C2391"/>
        <s v="C1285"/>
        <s v="C2742"/>
        <s v="C1807"/>
        <s v="C1174"/>
        <s v="C2363"/>
        <s v="C1198"/>
        <s v="C2647"/>
        <s v="C1769"/>
        <s v="C2504"/>
        <s v="C1122"/>
        <s v="C2150"/>
        <s v="C2524"/>
        <s v="C1514"/>
        <s v="C2632"/>
        <s v="C2300"/>
        <s v="C1580"/>
        <s v="C1030"/>
        <s v="C2732"/>
        <s v="C1287"/>
        <s v="C2507"/>
        <s v="C2110"/>
        <s v="C1085"/>
        <s v="C2784"/>
        <s v="C2500"/>
        <s v="C1881"/>
        <s v="C2674"/>
        <s v="C1798"/>
        <s v="C1884"/>
        <s v="C2058"/>
        <s v="C2533"/>
        <s v="C2450"/>
        <s v="C1510"/>
        <s v="C1662"/>
        <s v="C2144"/>
        <s v="C2985"/>
        <s v="C2868"/>
        <s v="C2891"/>
        <s v="C2202"/>
        <s v="C2654"/>
        <s v="C1761"/>
        <s v="C2494"/>
        <s v="C1545"/>
        <s v="C2554"/>
        <s v="C2890"/>
        <s v="C2311"/>
        <s v="C2753"/>
        <s v="C1408"/>
        <s v="C2072"/>
        <s v="C1447"/>
        <s v="C2483"/>
        <s v="C1949"/>
        <s v="C1874"/>
        <s v="C1136"/>
        <s v="C1232"/>
        <s v="C1078"/>
        <s v="C1933"/>
        <s v="C1027"/>
        <s v="C2835"/>
        <s v="C2830"/>
        <s v="C1100"/>
        <s v="C1725"/>
        <s v="C1139"/>
        <s v="C2177"/>
        <s v="C1336"/>
        <s v="C2641"/>
        <s v="C2221"/>
        <s v="C1861"/>
        <s v="C1087"/>
        <s v="C1712"/>
        <s v="C2244"/>
        <s v="C1080"/>
        <s v="C1563"/>
        <s v="C2493"/>
        <s v="C2434"/>
        <s v="C2923"/>
        <s v="C1012"/>
        <s v="C2749"/>
        <s v="C1787"/>
        <s v="C2519"/>
        <s v="C2045"/>
        <s v="C2484"/>
        <s v="C2425"/>
        <s v="C2583"/>
        <s v="C1283"/>
        <s v="C2145"/>
        <s v="C1505"/>
        <s v="C2624"/>
        <s v="C1102"/>
        <s v="C1645"/>
        <s v="C1339"/>
        <s v="C2184"/>
        <s v="C1733"/>
        <s v="C1801"/>
        <s v="C2036"/>
        <s v="C2724"/>
        <s v="C1566"/>
        <s v="C1786"/>
        <s v="C2870"/>
        <s v="C2385"/>
        <s v="C1218"/>
        <s v="C2026"/>
        <s v="C2005"/>
        <s v="C2491"/>
        <s v="C1600"/>
        <s v="C1318"/>
        <s v="C1864"/>
        <s v="C1295"/>
        <s v="C1632"/>
        <s v="C1154"/>
        <s v="C1296"/>
        <s v="C2595"/>
        <s v="C2847"/>
        <s v="C1923"/>
        <s v="C1744"/>
        <s v="C2866"/>
        <s v="C1017"/>
        <s v="C1341"/>
        <s v="C1110"/>
        <s v="C2149"/>
        <s v="C2958"/>
        <s v="C2299"/>
        <s v="C1665"/>
        <s v="C2053"/>
        <s v="C1826"/>
        <s v="C2746"/>
        <s v="C1717"/>
        <s v="C1577"/>
        <s v="C1766"/>
        <s v="C1713"/>
        <s v="C2231"/>
        <s v="C2000"/>
        <s v="C1796"/>
        <s v="C2710"/>
        <s v="C2087"/>
        <s v="C1480"/>
        <s v="C1280"/>
        <s v="C1477"/>
        <s v="C2739"/>
        <s v="C1743"/>
        <s v="C2289"/>
        <s v="C1931"/>
        <s v="C2799"/>
        <s v="C2014"/>
        <s v="C1352"/>
        <s v="C2293"/>
        <s v="C1526"/>
        <s v="C1231"/>
        <s v="C1613"/>
        <s v="C1016"/>
        <s v="C2897"/>
        <s v="C2219"/>
        <s v="C2811"/>
        <s v="C2012"/>
        <s v="C1001"/>
        <s v="C1064"/>
        <s v="C2441"/>
        <s v="C1483"/>
        <s v="C2248"/>
        <s v="C1651"/>
        <s v="C1253"/>
        <s v="C2340"/>
        <s v="C1446"/>
        <s v="C1544"/>
        <s v="C1518"/>
        <s v="C1926"/>
        <s v="C2034"/>
        <s v="C2402"/>
        <s v="C2926"/>
        <s v="C1638"/>
        <s v="C1032"/>
        <s v="C1312"/>
        <s v="C1832"/>
        <s v="C2273"/>
        <s v="C1228"/>
        <s v="C1791"/>
        <s v="C1840"/>
        <s v="C2564"/>
        <s v="C1519"/>
        <s v="C2481"/>
        <s v="C1875"/>
        <s v="C2360"/>
        <s v="C2381"/>
        <s v="C2789"/>
        <s v="C2905"/>
        <s v="C1956"/>
        <s v="C2728"/>
        <s v="C2651"/>
        <s v="C2990"/>
        <s v="C1279"/>
        <s v="C1492"/>
        <s v="C1288"/>
        <s v="C1192"/>
        <s v="C2604"/>
        <s v="C1850"/>
        <s v="C2538"/>
        <s v="C2442"/>
        <s v="C2716"/>
        <s v="C1727"/>
        <s v="C2090"/>
        <s v="C2359"/>
        <s v="C1701"/>
        <s v="C2396"/>
        <s v="C2097"/>
        <s v="C2498"/>
        <s v="C1625"/>
        <s v="C2737"/>
        <s v="C2344"/>
        <s v="C1978"/>
        <s v="C2730"/>
        <s v="C2444"/>
        <s v="C1857"/>
        <s v="C1108"/>
        <s v="C1883"/>
        <s v="C1366"/>
        <s v="C1842"/>
        <s v="C2703"/>
        <s v="C2790"/>
        <s v="C1255"/>
        <s v="C2528"/>
        <s v="C1010"/>
        <s v="C1704"/>
        <s v="C2571"/>
        <s v="C2455"/>
        <s v="C1757"/>
        <s v="C1180"/>
        <s v="C1957"/>
        <s v="C2349"/>
        <s v="C2294"/>
        <s v="C1781"/>
        <s v="C2318"/>
        <s v="C1947"/>
        <s v="C2130"/>
        <s v="C1793"/>
        <s v="C2591"/>
        <s v="C2718"/>
        <s v="C1291"/>
        <s v="C1277"/>
        <s v="C1731"/>
        <s v="C1407"/>
        <s v="C2877"/>
        <s v="C2691"/>
        <s v="C2551"/>
        <s v="C2871"/>
        <s v="C1582"/>
        <s v="C2276"/>
        <s v="C1772"/>
        <s v="C2489"/>
        <s v="C1827"/>
        <s v="C1628"/>
        <s v="C2224"/>
        <s v="C1843"/>
        <s v="C2038"/>
        <s v="C1393"/>
        <s v="C1547"/>
        <s v="C1365"/>
        <s v="C2339"/>
        <s v="C2060"/>
        <s v="C2166"/>
        <s v="C1022"/>
        <s v="C2888"/>
        <s v="C1473"/>
        <s v="C1948"/>
        <s v="C2290"/>
        <s v="C1252"/>
        <s v="C1765"/>
        <s v="C2738"/>
        <s v="C2943"/>
        <s v="C2723"/>
        <s v="C1815"/>
        <s v="C2140"/>
        <s v="C2852"/>
        <s v="C1356"/>
        <s v="C1565"/>
        <s v="C2118"/>
        <s v="C1646"/>
        <s v="C2927"/>
        <s v="C1070"/>
        <s v="C2726"/>
        <s v="C2913"/>
        <s v="C1618"/>
        <s v="C2104"/>
        <s v="C2226"/>
        <s v="C1799"/>
        <s v="C1371"/>
        <s v="C2920"/>
        <s v="C1623"/>
        <s v="C2258"/>
        <s v="C2447"/>
        <s v="C1794"/>
        <s v="C2618"/>
        <s v="C1290"/>
        <s v="C2820"/>
        <s v="C2133"/>
        <s v="C1459"/>
        <s v="C1624"/>
        <s v="C1627"/>
        <s v="C1849"/>
        <s v="C2121"/>
        <s v="C1690"/>
        <s v="C2211"/>
        <s v="C2395"/>
        <s v="C1315"/>
        <s v="C1392"/>
        <s v="C2648"/>
        <s v="C1823"/>
        <s v="C1155"/>
        <s v="C1368"/>
        <s v="C2793"/>
        <s v="C1802"/>
        <s v="C2139"/>
        <s v="C2119"/>
        <s v="C1708"/>
        <s v="C1871"/>
        <s v="C1147"/>
        <s v="C1812"/>
        <s v="C2249"/>
        <s v="C2721"/>
        <s v="C2094"/>
        <s v="C1107"/>
        <s v="C2263"/>
        <s v="C2225"/>
        <s v="C2167"/>
        <s v="C2910"/>
        <s v="C2692"/>
        <s v="C1281"/>
        <s v="C2031"/>
        <s v="C1310"/>
        <s v="C1918"/>
        <s v="C1183"/>
        <s v="C1869"/>
        <s v="C2863"/>
        <s v="C1194"/>
        <s v="C2511"/>
        <s v="C1106"/>
        <s v="C1326"/>
        <s v="C1349"/>
        <s v="C1855"/>
        <s v="C1777"/>
        <s v="C1083"/>
        <s v="C1677"/>
        <s v="C1854"/>
        <s v="C1768"/>
        <s v="C1063"/>
        <s v="C2582"/>
        <s v="C2393"/>
        <s v="C1124"/>
        <s v="C1148"/>
        <s v="C1773"/>
        <s v="C1710"/>
        <s v="C1529"/>
        <s v="C1118"/>
        <s v="C1924"/>
        <s v="C2412"/>
        <s v="C2801"/>
        <s v="C2752"/>
        <s v="C2203"/>
        <s v="C1835"/>
        <s v="C2028"/>
        <s v="C1691"/>
        <s v="C1535"/>
        <s v="C1706"/>
        <s v="C2052"/>
        <s v="C1880"/>
        <s v="C2376"/>
        <s v="C1485"/>
        <s v="C2995"/>
        <s v="C1992"/>
        <s v="C1145"/>
        <s v="C2522"/>
        <s v="C1720"/>
        <s v="C2642"/>
        <s v="C2569"/>
        <s v="C2400"/>
        <s v="C1233"/>
        <s v="C2076"/>
        <s v="C2975"/>
        <s v="C1895"/>
        <s v="C1989"/>
        <s v="C1653"/>
        <s v="C1026"/>
        <s v="C1256"/>
        <s v="C1179"/>
        <s v="C1450"/>
        <s v="C1578"/>
        <s v="C2773"/>
        <s v="C1639"/>
        <s v="C1300"/>
        <s v="C2414"/>
        <s v="C2096"/>
        <s v="C2413"/>
        <s v="C2572"/>
        <s v="C1313"/>
        <s v="C1090"/>
        <s v="C1414"/>
        <s v="C1350"/>
        <s v="C2640"/>
        <s v="C1332"/>
        <s v="C2861"/>
        <s v="C2587"/>
        <s v="C1867"/>
        <s v="C1859"/>
        <s v="C1412"/>
        <s v="C1866"/>
        <s v="C1778"/>
        <s v="C2535"/>
        <s v="C1024"/>
        <s v="C1331"/>
        <s v="C2024"/>
        <s v="C2940"/>
        <s v="C1359"/>
        <s v="C1460"/>
        <s v="C2525"/>
        <s v="C2417"/>
        <s v="C1173"/>
        <s v="C1420"/>
        <s v="C1585"/>
        <s v="C2264"/>
        <s v="C2408"/>
        <s v="C2550"/>
        <s v="C1397"/>
        <s v="C1467"/>
        <s v="C1963"/>
        <s v="C2212"/>
        <s v="C1193"/>
        <s v="C2616"/>
        <s v="C1054"/>
        <s v="C1308"/>
        <s v="C1396"/>
        <s v="C2007"/>
        <s v="C2174"/>
        <s v="C2998"/>
        <s v="C1441"/>
        <s v="C2136"/>
        <s v="C1709"/>
        <s v="C1227"/>
        <s v="C2180"/>
        <s v="C2706"/>
        <s v="C1984"/>
        <s v="C1885"/>
        <s v="C2937"/>
        <s v="C2469"/>
        <s v="C2446"/>
        <s v="C2771"/>
        <s v="C2043"/>
        <s v="C2615"/>
        <s v="C2143"/>
        <s v="C2401"/>
        <s v="C1472"/>
        <s v="C1831"/>
        <s v="C2825"/>
        <s v="C2814"/>
        <s v="C1442"/>
        <s v="C2945"/>
        <s v="C2462"/>
        <s v="C1158"/>
        <s v="C2865"/>
        <s v="C1858"/>
        <s v="C1502"/>
        <s v="C1672"/>
        <s v="C2646"/>
        <s v="C1756"/>
        <s v="C1297"/>
        <s v="C1075"/>
        <s v="C1819"/>
        <s v="C2474"/>
        <s v="C1273"/>
        <s v="C2973"/>
        <s v="C2040"/>
        <s v="C2614"/>
        <s v="C2387"/>
        <s v="C1522"/>
        <s v="C2996"/>
        <s v="C1868"/>
        <s v="C2355"/>
        <s v="C1601"/>
        <s v="C1245"/>
        <s v="C2916"/>
        <s v="C1722"/>
        <s v="C2619"/>
        <s v="C1767"/>
        <s v="C2983"/>
        <s v="C2895"/>
        <s v="C1693"/>
        <s v="C2373"/>
        <s v="C2237"/>
        <s v="C1734"/>
        <s v="C2240"/>
        <s v="C2059"/>
        <s v="C2903"/>
        <s v="C1872"/>
        <s v="C2114"/>
        <s v="C2635"/>
        <s v="C2353"/>
        <s v="C1086"/>
        <s v="C2736"/>
        <s v="C2454"/>
        <s v="C1471"/>
        <s v="C2597"/>
        <s v="C1404"/>
        <s v="C2106"/>
        <s v="C2079"/>
        <s v="C1176"/>
        <s v="C2828"/>
        <s v="C2639"/>
        <s v="C2531"/>
        <s v="C1210"/>
        <s v="C1525"/>
        <s v="C1161"/>
        <s v="C1084"/>
        <s v="C1953"/>
        <s v="C2970"/>
        <s v="C1152"/>
        <s v="C1506"/>
        <s v="C2568"/>
        <s v="C2885"/>
        <s v="C2552"/>
        <s v="C2600"/>
        <s v="C1067"/>
        <s v="C1572"/>
        <s v="C2392"/>
        <s v="C2356"/>
        <s v="C2309"/>
        <s v="C2992"/>
        <s v="C1675"/>
        <s v="C2284"/>
        <s v="C1146"/>
        <s v="C2982"/>
        <s v="C1132"/>
        <s v="C2858"/>
        <s v="C2872"/>
        <s v="C1138"/>
        <s v="C1977"/>
        <s v="C2834"/>
        <s v="C2487"/>
        <s v="C2208"/>
        <s v="C1643"/>
        <s v="C1383"/>
        <s v="C1846"/>
        <s v="C2107"/>
        <s v="C2669"/>
        <s v="C2781"/>
        <s v="C2137"/>
        <s v="C2561"/>
        <s v="C1503"/>
        <s v="C2854"/>
        <s v="C1922"/>
        <s v="C2679"/>
        <s v="C2748"/>
        <s v="C1681"/>
        <s v="C2833"/>
        <s v="C1212"/>
        <s v="C2134"/>
        <s v="C2988"/>
        <s v="C1788"/>
        <s v="C2686"/>
        <s v="C2326"/>
        <s v="C1685"/>
        <s v="C1694"/>
        <s v="C1516"/>
        <s v="C1375"/>
        <s v="C2321"/>
        <s v="C1324"/>
        <s v="C2457"/>
        <s v="C1597"/>
        <s v="C2684"/>
        <s v="C1234"/>
        <s v="C1185"/>
        <s v="C2235"/>
        <s v="C1929"/>
        <s v="C2214"/>
        <s v="C1783"/>
        <s v="C2084"/>
        <s v="C2613"/>
        <s v="C1008"/>
        <s v="C2601"/>
        <s v="C1873"/>
        <s v="C2978"/>
        <s v="C1186"/>
        <s v="C2517"/>
        <s v="C1481"/>
        <s v="C2733"/>
        <s v="C1652"/>
        <s v="C1267"/>
        <s v="C2760"/>
        <s v="C1584"/>
        <s v="C1149"/>
        <s v="C1196"/>
        <s v="C1053"/>
        <s v="C1041"/>
        <s v="C1930"/>
        <s v="C2962"/>
        <s v="C2902"/>
        <s v="C1737"/>
        <s v="C2352"/>
        <s v="C2407"/>
        <s v="C2420"/>
        <s v="C2918"/>
        <s v="C1259"/>
        <s v="C1390"/>
        <s v="C1612"/>
        <s v="C2526"/>
        <s v="C2803"/>
        <s v="C2151"/>
        <s v="C2292"/>
        <s v="C2900"/>
        <s v="C2802"/>
        <s v="C1098"/>
        <s v="C1074"/>
        <s v="C2545"/>
        <s v="C2382"/>
        <s v="C1728"/>
        <s v="C2873"/>
        <s v="C2573"/>
        <s v="C1438"/>
        <s v="C1932"/>
        <s v="C2405"/>
        <s v="C1805"/>
        <s v="C2805"/>
        <s v="C2409"/>
        <s v="C1719"/>
        <s v="C1695"/>
        <s v="C2280"/>
        <s v="C2701"/>
        <s v="C2664"/>
        <s v="C1860"/>
        <s v="C1939"/>
        <s v="C2488"/>
        <s v="C2125"/>
        <s v="C2471"/>
        <s v="C2579"/>
        <s v="C2797"/>
        <s v="C1263"/>
        <s v="C2332"/>
        <s v="C1250"/>
        <s v="C2977"/>
        <s v="C1806"/>
        <s v="C1913"/>
        <s v="C1421"/>
        <s v="C1422"/>
        <s v="C2207"/>
        <s v="C1592"/>
        <s v="C2762"/>
        <s v="C2033"/>
        <s v="C2046"/>
        <s v="C1532"/>
        <s v="C1530"/>
        <s v="C2908"/>
        <s v="C1896"/>
        <s v="C2880"/>
        <s v="C2813"/>
        <s v="C2625"/>
        <s v="C1988"/>
        <s v="C1029"/>
        <s v="C2186"/>
        <s v="C2510"/>
        <s v="C2889"/>
        <s v="C1373"/>
        <s v="C1909"/>
        <s v="C2849"/>
        <s v="C1836"/>
        <s v="C2183"/>
        <s v="C2594"/>
        <s v="C1972"/>
        <s v="C1917"/>
        <s v="C1164"/>
        <s v="C1954"/>
        <s v="C1973"/>
        <s v="C1217"/>
        <s v="C1370"/>
        <s v="C2449"/>
        <s v="C1975"/>
        <s v="C2002"/>
        <s v="C1676"/>
        <s v="C1928"/>
        <s v="C2499"/>
        <s v="C2278"/>
        <s v="C1575"/>
        <s v="C2443"/>
        <s v="C2941"/>
        <s v="C1494"/>
        <s v="C1093"/>
        <s v="C1048"/>
        <s v="C1117"/>
        <s v="C2317"/>
        <s v="C2634"/>
        <s v="C1058"/>
        <s v="C2929"/>
        <s v="C1834"/>
        <s v="C1986"/>
        <s v="C1216"/>
        <s v="C2896"/>
        <s v="C1188"/>
        <s v="C2778"/>
        <s v="C1998"/>
        <s v="C1705"/>
        <s v="C1479"/>
        <s v="C2206"/>
        <s v="C2609"/>
        <s v="C1738"/>
        <s v="C1900"/>
        <s v="C1647"/>
        <s v="C1533"/>
        <s v="C2255"/>
        <s v="C1925"/>
        <s v="C2335"/>
        <s v="C2131"/>
        <s v="C2251"/>
        <s v="C2699"/>
        <s v="C2132"/>
        <s v="C1317"/>
        <s v="C2826"/>
        <s v="C1004"/>
        <s v="C1750"/>
        <s v="C1495"/>
        <s v="C2233"/>
        <s v="C2411"/>
        <s v="C2709"/>
        <s v="C2213"/>
        <s v="C2882"/>
        <s v="C1115"/>
        <s v="C1466"/>
        <s v="C2809"/>
        <s v="C1795"/>
        <s v="C2761"/>
        <s v="C2204"/>
        <s v="C1902"/>
        <s v="C2714"/>
        <s v="C2086"/>
        <s v="C2142"/>
        <s v="C1069"/>
        <s v="C1550"/>
        <s v="C1478"/>
        <s v="C2606"/>
        <s v="C1143"/>
        <s v="C2267"/>
        <s v="C2394"/>
        <s v="C2333"/>
        <s v="C1521"/>
        <s v="C1715"/>
        <s v="C1443"/>
        <s v="C2683"/>
        <s v="C1299"/>
        <s v="C1261"/>
        <s v="C1338"/>
        <s v="C1569"/>
        <s v="C2767"/>
        <s v="C2156"/>
        <s v="C2229"/>
        <s v="C1648"/>
        <s v="C2590"/>
        <s v="C2241"/>
        <s v="C2650"/>
        <s v="C1990"/>
        <s v="C2298"/>
        <s v="C1605"/>
        <s v="C2687"/>
        <s v="C1870"/>
        <s v="C2713"/>
        <s v="C1426"/>
        <s v="C2602"/>
        <s v="C1912"/>
        <s v="C1663"/>
        <s v="C2860"/>
        <s v="C1636"/>
        <s v="C1382"/>
        <s v="C1962"/>
        <s v="C2663"/>
        <s v="C1358"/>
        <s v="C1696"/>
        <s v="C2503"/>
        <s v="C1428"/>
        <s v="C2497"/>
        <s v="C2329"/>
        <s v="C2217"/>
        <s v="C1380"/>
        <s v="C1476"/>
        <s v="C1536"/>
        <s v="C1302"/>
        <s v="C2892"/>
        <s v="C2366"/>
        <s v="C1200"/>
        <s v="C2265"/>
        <s v="C2758"/>
        <s v="C1487"/>
        <s v="C1195"/>
        <s v="C2269"/>
        <s v="C2022"/>
        <s v="C2073"/>
        <s v="C1464"/>
        <s v="C2631"/>
        <s v="C2146"/>
        <s v="C2578"/>
        <s v="C2783"/>
        <s v="C2458"/>
        <s v="C2839"/>
        <s v="C1175"/>
        <s v="C2557"/>
        <s v="C1045"/>
        <s v="C2559"/>
        <s v="C1853"/>
        <s v="C2589"/>
        <s v="C2032"/>
        <s v="C2092"/>
        <s v="C2245"/>
        <s v="C2062"/>
        <s v="C1879"/>
        <s v="C2715"/>
        <s v="C2479"/>
        <s v="C2011"/>
        <s v="C2117"/>
        <s v="C2770"/>
        <s v="C1406"/>
        <s v="C1999"/>
        <s v="C2911"/>
        <s v="C1587"/>
        <s v="C2262"/>
        <s v="C1562"/>
        <s v="C2068"/>
        <s v="C1484"/>
        <s v="C2840"/>
        <s v="C2383"/>
        <s v="C1897"/>
        <s v="C2147"/>
        <s v="C1170"/>
        <s v="C1970"/>
        <s v="C1475"/>
        <s v="C1009"/>
        <s v="C2350"/>
        <s v="C1244"/>
        <s v="C1838"/>
        <s v="C1378"/>
        <s v="C1844"/>
        <s v="C2050"/>
        <s v="C2759"/>
        <s v="C1886"/>
        <s v="C1125"/>
        <s v="C1887"/>
        <s v="C1820"/>
        <s v="C1468"/>
        <s v="C2857"/>
        <s v="C1033"/>
        <s v="C1274"/>
        <s v="C1018"/>
        <s v="C1770"/>
        <s v="C2516"/>
        <s v="C2283"/>
        <s v="C1716"/>
        <s v="C1462"/>
        <s v="C2168"/>
        <s v="C2948"/>
        <s v="C1809"/>
        <s v="C1967"/>
        <s v="C1976"/>
        <s v="C2432"/>
        <s v="C2707"/>
        <s v="C2336"/>
        <s v="C2154"/>
        <s v="C2013"/>
        <s v="C2465"/>
        <s v="C1363"/>
        <s v="C1044"/>
        <s v="C1589"/>
        <s v="C2201"/>
        <s v="C1916"/>
        <s v="C1540"/>
        <s v="C1811"/>
        <s v="C2964"/>
        <s v="C2098"/>
        <s v="C2473"/>
        <s v="C2566"/>
        <s v="C1539"/>
        <s v="C1657"/>
        <s v="C2327"/>
        <s v="C1292"/>
        <s v="C2181"/>
        <s v="C2823"/>
        <s v="C2912"/>
        <s v="C2475"/>
        <s v="C1157"/>
        <s v="C2116"/>
        <s v="C1320"/>
        <s v="C2291"/>
        <s v="C2963"/>
        <s v="C2588"/>
        <s v="C1242"/>
        <s v="C2938"/>
        <s v="C2268"/>
        <s v="C2464"/>
        <s v="C1614"/>
        <s v="C2153"/>
        <s v="C2844"/>
        <s v="C1735"/>
        <s v="C1091"/>
        <s v="C2667"/>
        <s v="C2769"/>
        <s v="C1293"/>
        <s v="C2175"/>
        <s v="C2253"/>
        <s v="C1431"/>
        <s v="C1432"/>
        <s v="C2288"/>
        <s v="C1650"/>
        <s v="C2745"/>
        <s v="C2621"/>
        <s v="C2705"/>
        <s v="C2182"/>
        <s v="C1399"/>
        <s v="C1491"/>
        <s v="C1982"/>
        <s v="C2581"/>
        <s v="C1792"/>
        <s v="C1254"/>
        <s v="C1096"/>
        <s v="C2644"/>
        <s v="C1755"/>
        <s v="C2611"/>
        <s v="C2236"/>
        <s v="C2472"/>
        <s v="C1248"/>
        <s v="C1088"/>
        <s v="C1531"/>
        <s v="C2750"/>
        <s v="C2950"/>
        <s v="C1007"/>
        <s v="C1013"/>
        <s v="C2075"/>
        <s v="C1493"/>
        <s v="C1284"/>
        <s v="C1418"/>
        <s v="C1830"/>
        <s v="C1785"/>
        <s v="C2719"/>
        <s v="C1590"/>
        <s v="C2210"/>
        <s v="C2537"/>
        <s v="C2812"/>
        <s v="C1066"/>
        <s v="C2775"/>
        <s v="C2808"/>
        <s v="C2821"/>
        <s v="C2302"/>
        <s v="C2678"/>
        <s v="C1134"/>
        <s v="C1276"/>
        <s v="C1199"/>
        <s v="C2617"/>
        <s v="C2105"/>
        <s v="C2711"/>
        <s v="C1361"/>
        <s v="C2056"/>
        <s v="C2282"/>
        <s v="C1558"/>
        <s v="C1191"/>
        <s v="C1567"/>
        <s v="C2743"/>
        <s v="C1028"/>
        <s v="C1345"/>
        <s v="C1463"/>
        <s v="C2398"/>
        <s v="C2864"/>
        <s v="C1135"/>
        <s v="C2521"/>
        <s v="C2671"/>
        <s v="C1269"/>
        <s v="C2592"/>
        <s v="C2659"/>
        <s v="C1014"/>
        <s v="C1270"/>
        <s v="C1784"/>
        <s v="C2859"/>
        <s v="C2220"/>
        <s v="C1944"/>
        <s v="C2165"/>
        <s v="C1732"/>
        <s v="C2399"/>
        <s v="C1219"/>
        <s v="C1159"/>
        <s v="C2083"/>
        <s v="C2422"/>
        <s v="C1591"/>
        <s v="C1607"/>
        <s v="C1966"/>
        <s v="C1260"/>
        <s v="C1019"/>
        <s v="C2837"/>
        <s v="C1581"/>
        <s v="C1238"/>
        <s v="C1620"/>
        <s v="C2786"/>
        <s v="C2560"/>
        <s v="C2688"/>
        <s v="C1005"/>
        <s v="C1243"/>
        <s v="C1411"/>
        <s v="C2729"/>
        <s v="C2178"/>
        <s v="C1649"/>
        <s v="C2270"/>
        <s v="C2904"/>
        <s v="C2368"/>
        <s v="C1167"/>
        <s v="C2001"/>
        <s v="C2966"/>
        <s v="C2093"/>
        <s v="C2209"/>
        <s v="C2379"/>
        <s v="C1415"/>
        <s v="C2445"/>
        <s v="C2066"/>
        <s v="C2610"/>
        <s v="C1894"/>
        <s v="C1764"/>
        <s v="C2266"/>
        <s v="C1405"/>
        <s v="C1133"/>
        <s v="C1692"/>
        <s v="C2257"/>
        <s v="C2440"/>
        <s v="C1595"/>
        <s v="C2227"/>
        <s v="C1104"/>
        <s v="C1050"/>
        <s v="C2932"/>
        <s v="C1841"/>
        <s v="C2585"/>
        <s v="C1486"/>
        <s v="C2915"/>
        <s v="C2313"/>
        <s v="C2725"/>
        <s v="C1163"/>
        <s v="C1181"/>
        <s v="C1598"/>
        <s v="C1837"/>
        <s v="C1036"/>
        <s v="C1852"/>
        <s v="C1655"/>
        <s v="C1006"/>
        <s v="C2380"/>
        <s v="C2780"/>
        <s v="C1211"/>
        <s v="C1490"/>
        <s v="C1207"/>
        <s v="C2495"/>
        <s v="C2074"/>
        <s v="C1542"/>
        <s v="C2261"/>
        <s v="C2378"/>
        <s v="C2785"/>
        <s v="C1599"/>
        <s v="C2969"/>
        <s v="C1251"/>
        <s v="C1797"/>
        <s v="C1960"/>
        <s v="C2159"/>
        <s v="C1035"/>
        <s v="C1803"/>
        <s v="C1724"/>
        <s v="C2976"/>
        <s v="C1417"/>
        <s v="C2102"/>
        <s v="C1683"/>
        <s v="C2048"/>
        <s v="C2689"/>
        <s v="C1126"/>
        <s v="C2574"/>
        <s v="C2717"/>
        <s v="C1726"/>
        <s v="C1993"/>
        <s v="C1172"/>
        <s v="C2598"/>
        <s v="C2171"/>
        <s v="C2418"/>
        <s v="C1642"/>
        <s v="C1596"/>
        <s v="C1958"/>
        <s v="C1907"/>
        <s v="C2198"/>
        <s v="C1702"/>
        <s v="C2222"/>
        <s v="C1507"/>
        <s v="C1346"/>
        <s v="C1748"/>
        <s v="C1372"/>
        <s v="C1184"/>
        <s v="C1771"/>
        <s v="C1553"/>
        <s v="C2539"/>
        <s v="C1049"/>
        <s v="C1105"/>
        <s v="C1711"/>
        <s v="C2334"/>
        <s v="C1203"/>
        <s v="C1128"/>
        <s v="C1015"/>
        <s v="C2343"/>
        <s v="C2081"/>
        <s v="C2330"/>
        <s v="C1470"/>
        <s v="C2070"/>
        <s v="C1528"/>
        <s v="C2612"/>
        <s v="C1214"/>
        <s v="C2953"/>
        <s v="C1564"/>
        <s v="C2260"/>
        <s v="C2636"/>
        <s v="C2556"/>
        <s v="C1758"/>
        <s v="C1610"/>
        <s v="C2415"/>
        <s v="C1664"/>
        <s v="C1051"/>
        <s v="C1560"/>
        <s v="C1889"/>
        <s v="C1908"/>
        <s v="C1423"/>
        <s v="C1140"/>
        <s v="C2187"/>
        <s v="C1573"/>
        <s v="C1137"/>
        <s v="C2069"/>
        <s v="C1654"/>
        <s v="C2527"/>
        <s v="C2869"/>
        <s v="C1020"/>
        <s v="C2596"/>
        <s v="C1011"/>
        <s v="C1436"/>
        <s v="C2668"/>
        <s v="C1046"/>
        <s v="C1429"/>
        <s v="C2431"/>
        <s v="C2357"/>
        <s v="C2338"/>
        <s v="C1633"/>
        <s v="C2947"/>
        <s v="C1499"/>
        <s v="C1301"/>
        <s v="C1385"/>
        <s v="C1876"/>
        <s v="C1400"/>
        <s v="C2135"/>
        <s v="C2520"/>
        <s v="C2003"/>
        <s v="C2836"/>
        <s v="C2518"/>
        <s v="C1729"/>
        <s v="C2665"/>
        <s v="C1968"/>
        <s v="C2816"/>
        <s v="C2192"/>
        <s v="C2555"/>
        <s v="C2274"/>
        <s v="C2855"/>
        <s v="C2228"/>
        <s v="C1845"/>
        <s v="C1265"/>
        <s v="C1294"/>
        <s v="C2685"/>
        <s v="C2307"/>
        <s v="C2312"/>
        <s v="C1306"/>
        <s v="C2862"/>
        <s v="C2061"/>
        <s v="C2967"/>
        <s v="C1759"/>
        <s v="C2023"/>
        <s v="C1534"/>
        <s v="C1698"/>
        <s v="C2570"/>
        <s v="C2675"/>
        <s v="C2406"/>
        <s v="C2463"/>
        <s v="C1322"/>
        <s v="C2310"/>
        <s v="C1236"/>
        <s v="C2620"/>
        <s v="C1369"/>
        <s v="C1215"/>
        <s v="C1682"/>
        <s v="C2063"/>
        <s v="C1903"/>
        <s v="C1144"/>
        <s v="C1678"/>
        <s v="C2898"/>
        <s v="C2239"/>
        <s v="C2101"/>
        <s v="C1351"/>
        <s v="C1409"/>
        <s v="C2315"/>
        <s v="C1763"/>
        <s v="C2342"/>
        <s v="C2109"/>
        <s v="C2764"/>
        <s v="C2502"/>
        <s v="C1730"/>
        <s v="C1266"/>
        <s v="C1780"/>
        <s v="C2016"/>
        <s v="C2662"/>
        <s v="C2452"/>
        <s v="C2157"/>
        <s v="C1445"/>
        <s v="C2677"/>
        <s v="C2681"/>
        <s v="C1839"/>
        <s v="C1640"/>
        <s v="C1156"/>
        <s v="C2508"/>
        <s v="C2448"/>
        <s v="C2439"/>
        <s v="C2064"/>
        <s v="C1574"/>
        <s v="C1919"/>
        <s v="C2304"/>
        <s v="C2961"/>
        <s v="C1509"/>
        <s v="C2763"/>
        <s v="C1555"/>
        <s v="C2580"/>
        <s v="C1402"/>
        <s v="C2369"/>
        <s v="C2608"/>
        <s v="C1847"/>
        <s v="C1286"/>
        <s v="C2128"/>
        <s v="C1021"/>
        <s v="C2543"/>
        <s v="C2018"/>
        <s v="C1508"/>
        <s v="C2480"/>
        <s v="C1465"/>
        <s v="C2490"/>
        <s v="C2482"/>
        <s v="C1329"/>
        <s v="C2643"/>
        <s v="C1814"/>
        <s v="C1071"/>
        <s v="C2944"/>
        <s v="C1076"/>
        <s v="C1364"/>
        <s v="C1940"/>
        <s v="C2305"/>
        <s v="C2637"/>
        <s v="C2824"/>
        <s v="C2810"/>
        <s v="C1901"/>
        <s v="C2536"/>
        <s v="C2100"/>
        <s v="C2325"/>
        <s v="C2922"/>
        <s v="C2936"/>
        <s v="C2979"/>
        <s v="C1389"/>
        <s v="C1325"/>
        <s v="C1092"/>
        <s v="C1357"/>
        <s v="C2576"/>
        <s v="C2358"/>
        <s v="C2082"/>
        <s v="C2008"/>
        <s v="C1323"/>
        <s v="C1833"/>
        <s v="C2841"/>
        <s v="C2057"/>
        <s v="C2390"/>
        <s v="C2544"/>
        <s v="C2279"/>
        <s v="C2925"/>
        <s v="C1955"/>
        <s v="C2423"/>
        <s v="C1488"/>
        <s v="C1129"/>
        <s v="C2968"/>
        <s v="C1500"/>
        <s v="C2388"/>
        <s v="C1942"/>
        <s v="C1314"/>
        <s v="C2435"/>
        <s v="C2991"/>
        <s v="C2160"/>
        <s v="C2041"/>
        <s v="C1043"/>
        <s v="C1344"/>
        <s v="C1223"/>
        <s v="C1622"/>
        <s v="C2676"/>
        <s v="C1782"/>
        <s v="C1789"/>
        <s v="C2673"/>
        <s v="C1229"/>
        <s v="C2626"/>
        <s v="C1661"/>
        <s v="C1416"/>
        <s v="C2421"/>
        <s v="C2243"/>
        <s v="C2712"/>
        <s v="C1501"/>
        <s v="C1707"/>
        <s v="C2067"/>
        <s v="C1395"/>
        <s v="C2197"/>
        <s v="C2163"/>
        <s v="C1742"/>
        <s v="C2091"/>
        <s v="C2751"/>
        <s v="C1816"/>
        <s v="C1061"/>
        <s v="C2766"/>
        <s v="C2777"/>
        <s v="C2818"/>
        <s v="C2080"/>
        <s v="C1182"/>
        <s v="C2919"/>
        <s v="C1658"/>
        <s v="C2189"/>
        <s v="C1384"/>
        <s v="C2328"/>
        <s v="C1303"/>
        <s v="C2055"/>
        <s v="C2169"/>
        <s v="C1760"/>
        <s v="C2512"/>
        <s v="C2649"/>
        <s v="C1851"/>
        <s v="C1774"/>
        <s v="C2361"/>
        <s v="C2776"/>
        <s v="C2792"/>
        <s v="C2740"/>
        <s v="C2424"/>
        <s v="C1985"/>
        <s v="C2697"/>
        <s v="C2881"/>
        <s v="C2155"/>
        <s v="C2010"/>
        <s v="C2876"/>
        <s v="C2438"/>
        <s v="C2987"/>
        <s v="C2894"/>
        <s v="C2354"/>
        <s v="C2364"/>
        <s v="C1025"/>
        <s v="C1891"/>
        <s v="C1362"/>
        <s v="C2345"/>
        <s v="C2242"/>
        <s v="C2331"/>
        <s v="C1906"/>
        <s v="C2141"/>
        <s v="C1890"/>
        <s v="C2741"/>
        <s v="C2722"/>
        <s v="C2744"/>
        <s v="C2009"/>
        <s v="C2702"/>
        <s v="C1594"/>
        <s v="C2553"/>
        <s v="C1002"/>
        <s v="C2403"/>
        <s v="C2981"/>
        <s v="C1938"/>
        <s v="C2727"/>
        <s v="C1168"/>
        <s v="C1686"/>
        <s v="C2308"/>
        <s v="C2162"/>
        <s v="C1927"/>
        <s v="C2782"/>
        <s v="C1037"/>
        <s v="C1680"/>
        <s v="C2534"/>
        <s v="C2259"/>
        <s v="C2193"/>
        <s v="C1190"/>
        <s v="C2907"/>
        <s v="C1762"/>
        <s v="C2655"/>
        <s v="C2607"/>
        <s v="C2708"/>
        <s v="C2874"/>
        <s v="C1056"/>
        <s v="C2347"/>
        <s v="C1911"/>
        <s v="C2161"/>
        <s v="C1081"/>
        <s v="C1052"/>
        <s v="C2478"/>
        <s v="C2281"/>
        <s v="C2111"/>
        <s v="C1327"/>
        <s v="C2509"/>
        <s v="C2320"/>
        <s v="C1515"/>
        <s v="C1206"/>
        <s v="C1202"/>
        <s v="C1437"/>
        <s v="C2698"/>
        <s v="C1289"/>
        <s v="C1700"/>
        <s v="C2755"/>
        <s v="C2853"/>
        <s v="C2546"/>
        <s v="C1991"/>
        <s v="C1674"/>
        <s v="C1635"/>
        <s v="C1910"/>
        <s v="C2939"/>
        <s v="C2021"/>
        <s v="C2351"/>
        <s v="C2370"/>
        <s v="C1821"/>
        <s v="C1334"/>
        <s v="C1579"/>
        <s v="C2832"/>
        <s v="C2470"/>
        <s v="C2103"/>
        <s v="C1829"/>
        <s v="C1264"/>
        <s v="C1316"/>
        <s v="C2127"/>
        <s v="C2935"/>
        <s v="C2984"/>
        <s v="C1237"/>
        <s v="C2196"/>
        <s v="C1401"/>
        <s v="C2254"/>
        <s v="C2622"/>
        <s v="C2695"/>
        <s v="C1749"/>
        <s v="C1629"/>
        <s v="C1862"/>
        <s v="C1987"/>
        <s v="C2682"/>
        <s v="C2433"/>
        <s v="C2164"/>
        <s v="C2577"/>
        <s v="C2088"/>
        <s v="C1630"/>
        <s v="C1457"/>
        <s v="C1557"/>
        <s v="C1119"/>
        <s v="C2172"/>
        <s v="C1434"/>
        <s v="C2630"/>
        <s v="C1634"/>
        <s v="C1604"/>
        <s v="C1688"/>
        <s v="C1888"/>
        <s v="C1097"/>
        <s v="C1946"/>
        <s v="C2921"/>
        <s v="C2089"/>
        <s v="C1679"/>
        <s v="C2887"/>
        <s v="C2523"/>
        <s v="C2548"/>
        <s v="C2661"/>
        <s v="C1570"/>
        <s v="C1208"/>
        <s v="C2757"/>
        <s v="C2787"/>
        <s v="C2704"/>
        <s v="C1739"/>
        <s v="C2942"/>
        <s v="C2348"/>
        <s v="C2295"/>
        <s v="C1936"/>
        <s v="C1548"/>
        <s v="C1559"/>
        <s v="C1941"/>
        <s v="C2035"/>
        <s v="C2148"/>
        <s v="C1474"/>
        <s v="C2909"/>
        <s v="C2747"/>
        <s v="C2426"/>
        <s v="C2906"/>
        <s v="C2200"/>
        <s v="C1127"/>
        <s v="C1453"/>
        <s v="C1039"/>
        <s v="C2851"/>
        <s v="C1077"/>
        <s v="C1123"/>
        <s v="C1258"/>
        <s v="C2949"/>
        <s v="C1430"/>
        <s v="C2883"/>
        <s v="C1240"/>
        <s v="C2316"/>
        <s v="C2690"/>
        <s v="C1790"/>
        <s v="C2842"/>
        <s v="C2795"/>
        <s v="C2924"/>
        <s v="C1433"/>
        <s v="C1197"/>
        <s v="C1689"/>
        <s v="C1969"/>
        <s v="C1347"/>
        <s v="C1458"/>
        <s v="C1979"/>
        <s v="C1435"/>
        <s v="C1162"/>
        <s v="C2122"/>
        <s v="C1241"/>
        <s v="C2386"/>
        <s v="C2893"/>
        <s v="C1496"/>
        <s v="C1915"/>
        <s v="C1615"/>
        <s v="C1818"/>
        <s v="C1617"/>
        <s v="C2453"/>
        <s v="C2843"/>
        <s v="C1950"/>
        <s v="C1171"/>
        <s v="C2575"/>
        <s v="C1160"/>
        <s v="C1541"/>
        <s v="C2954"/>
        <s v="C1040"/>
        <s v="C1804"/>
        <s v="C2806"/>
        <s v="C1440"/>
        <s v="C2993"/>
        <s v="C2188"/>
        <s v="C2051"/>
        <s v="C1275"/>
        <s v="C2372"/>
        <s v="C1482"/>
        <s v="C1257"/>
        <s v="C2287"/>
        <s v="C1498"/>
        <s v="C2549"/>
        <s v="C1981"/>
        <s v="C1551"/>
        <s v="C1355"/>
        <s v="C2301"/>
        <s v="C2638"/>
        <s v="C1337"/>
        <s v="C2952"/>
        <s v="C1921"/>
        <s v="C2306"/>
        <s v="C2215"/>
        <s v="C2384"/>
        <s v="C2694"/>
        <s v="C2959"/>
        <s v="C2112"/>
        <s v="C2195"/>
        <s v="C2277"/>
        <s v="C1721"/>
        <s v="C2459"/>
        <s v="C1670"/>
        <s v="C1343"/>
        <s v="C1038"/>
        <s v="C2191"/>
        <s v="C2416"/>
        <s v="C1489"/>
        <s v="C2341"/>
        <s v="C2540"/>
        <s v="C1379"/>
        <s v="C1523"/>
        <s v="C1060"/>
        <s v="C1568"/>
        <s v="C1974"/>
        <s v="C1427"/>
        <s v="C2025"/>
        <s v="C1660"/>
        <s v="C1226"/>
        <s v="C2436"/>
        <s v="C1101"/>
        <s v="C1121"/>
        <s v="C2599"/>
        <s v="C1330"/>
        <s v="C1073"/>
        <s v="C1112"/>
        <s v="C2875"/>
        <s v="C2848"/>
        <s v="C1209"/>
        <s v="C2124"/>
        <s v="C1239"/>
        <s v="C2628"/>
        <s v="C2419"/>
        <s v="C1980"/>
        <s v="C1169"/>
        <s v="C2468"/>
        <s v="C2285"/>
        <s v="C2216"/>
        <s v="C1616"/>
        <s v="C2505"/>
        <s v="C1419"/>
        <s v="C1631"/>
        <s v="C2696"/>
        <s v="C1268"/>
        <s v="C1321"/>
        <s v="C1055"/>
        <s v="C2039"/>
        <s v="C1593"/>
        <s v="C2605"/>
        <s v="C2205"/>
        <s v="C2846"/>
        <s v="C2324"/>
        <s v="C1153"/>
        <s v="C1247"/>
        <s v="C1456"/>
        <s v="C2199"/>
        <s v="C2584"/>
        <s v="C2126"/>
        <s v="C1602"/>
        <s v="C2593"/>
        <s v="C1673"/>
        <s v="C2850"/>
        <s v="C2529"/>
        <s v="C1920"/>
        <s v="C1249"/>
        <s v="C2731"/>
        <s v="C2346"/>
        <s v="C1856"/>
        <s v="C1775"/>
        <s v="C2672"/>
        <s v="C2272"/>
        <s v="C1825"/>
        <s v="C1497"/>
        <s v="C1082"/>
        <s v="C2271"/>
        <s v="C1996"/>
        <s v="C1201"/>
        <s v="C1047"/>
        <s v="C1305"/>
        <s v="C1235"/>
        <s v="C2437"/>
        <s v="C1187"/>
        <s v="C2065"/>
        <s v="C1340"/>
        <s v="C1718"/>
        <s v="C2931"/>
        <s v="C1230"/>
        <s v="C2514"/>
        <s v="C2319"/>
        <s v="C1031"/>
        <s v="C1353"/>
        <s v="C1669"/>
        <s v="C2451"/>
        <s v="C2365"/>
        <s v="C2817"/>
        <s v="C2506"/>
        <s v="C2779"/>
        <s v="C1221"/>
        <s v="C2768"/>
        <s v="C1034"/>
        <s v="C2078"/>
        <s v="C2633"/>
        <s v="C1262"/>
        <s v="C2972"/>
        <s v="C1142"/>
        <s v="C1641"/>
        <s v="C2756"/>
        <s v="C2427"/>
        <s v="C1367"/>
        <s v="C2541"/>
        <s v="C1952"/>
        <s v="C2946"/>
        <s v="C2986"/>
        <s v="C1892"/>
        <s v="C1065"/>
        <s v="C1307"/>
        <s v="C1151"/>
        <s v="C2965"/>
        <s v="C2004"/>
        <s v="C1904"/>
        <s v="C1282"/>
        <s v="C2123"/>
        <s v="C2461"/>
        <s v="C1863"/>
        <s v="C1451"/>
        <s v="C1374"/>
        <s v="C2867"/>
        <s v="C2532"/>
        <s v="C1609"/>
        <s v="C2878"/>
        <s v="C1057"/>
        <s v="C1586"/>
        <s v="C1754"/>
        <s v="C1103"/>
        <s v="C1381"/>
        <s v="C2049"/>
        <s v="C1893"/>
        <s v="C1552"/>
        <s v="C1398"/>
        <s v="C2899"/>
        <s v="C1469"/>
        <s v="C1444"/>
        <s v="C2791"/>
        <s v="C1425"/>
        <s v="C1723"/>
        <s v="C2170"/>
        <s v="C1776"/>
        <s v="C1512"/>
        <s v="C1943"/>
        <s v="C1278"/>
        <s v="C2794"/>
        <s v="C1951"/>
        <s v="C1068"/>
        <s v="C2113"/>
        <s v="C1527"/>
        <s v="C2247"/>
        <s v="C1603"/>
        <s v="C2951"/>
        <s v="C1817"/>
        <s v="C1504"/>
        <s v="C1914"/>
        <s v="C1644"/>
        <s v="C2120"/>
        <s v="C1965"/>
        <s v="C2565"/>
        <s v="C1945"/>
        <s v="C1165"/>
        <s v="C1779"/>
        <s v="C2404"/>
        <s v="C2815"/>
        <s v="C2765"/>
        <s v="C1114"/>
        <s v="C1311"/>
        <s v="C1740"/>
        <s v="C2819"/>
        <s v="C1166"/>
        <s v="C2914"/>
        <s v="C2513"/>
        <s v="C1513"/>
        <s v="C2501"/>
        <s v="C2047"/>
        <s v="C2017"/>
        <s v="C2515"/>
        <s v="C2827"/>
        <s v="C2158"/>
        <s v="C1448"/>
        <s v="C1333"/>
        <s v="C1666"/>
        <s v="C2467"/>
        <s v="C2989"/>
        <s v="C1222"/>
        <s v="C1095"/>
        <s v="C1751"/>
        <s v="C2218"/>
        <s v="C2303"/>
        <s v="C2054"/>
        <s v="C1388"/>
        <s v="C1062"/>
        <s v="C2071"/>
        <s v="C2027"/>
        <s v="C2129"/>
        <s v="C1177"/>
        <s v="C2627"/>
        <s v="C2960"/>
        <s v="C2547"/>
        <s v="C2099"/>
        <s v="C1898"/>
        <s v="C1699"/>
        <s v="C1205"/>
        <s v="C2542"/>
        <s v="C2152"/>
        <s v="C2430"/>
        <s v="C2974"/>
        <s v="C2693"/>
        <s v="C1619"/>
        <s v="C2095"/>
        <s v="C1309"/>
        <s v="C1452"/>
        <s v="C1995"/>
        <s v="C1800"/>
        <s v="C1213"/>
        <s v="C1994"/>
        <s v="C2108"/>
        <s v="C1517"/>
        <s v="C2337"/>
        <s v="C1072"/>
        <s v="C1376"/>
        <s v="C2296"/>
        <s v="C1454"/>
        <s v="C2085"/>
        <s v="C2194"/>
        <s v="C1983"/>
        <s v="C1571"/>
        <s v="C2796"/>
        <s v="C1413"/>
        <s v="C2804"/>
        <s v="C2374"/>
        <s v="C1747"/>
        <s v="C2375"/>
        <s v="C1813"/>
        <s v="C1656"/>
        <s v="C1959"/>
        <s v="C1899"/>
        <s v="C2884"/>
        <s v="C2397"/>
        <s v="C2138"/>
        <s v="C2362"/>
        <s v="C2015"/>
        <s v="C1455"/>
        <s v="C1882"/>
        <s v="C2934"/>
        <s v="C1189"/>
        <s v="C1746"/>
        <s v="C1113"/>
        <s v="C1403"/>
        <s v="C1752"/>
        <s v="C2367"/>
        <s v="C2371"/>
        <s v="C1520"/>
        <s v="C1905"/>
        <s v="C1003"/>
        <s v="C2322"/>
        <s v="C1386"/>
        <s v="C2176"/>
        <s v="C1611"/>
        <s v="C2660"/>
        <s v="C1667"/>
        <s v="C2429"/>
        <s v="C2044"/>
        <s v="C2037"/>
        <s v="C2652"/>
        <s v="C1348"/>
        <s v="C2232"/>
        <s v="C2460"/>
        <s v="C1439"/>
        <s v="C2410"/>
        <s v="C2680"/>
        <s v="C1741"/>
        <s v="C1877"/>
        <s v="C2256"/>
        <s v="C1298"/>
        <s v="C2653"/>
        <s v="C1828"/>
        <s v="C1588"/>
        <s v="C1997"/>
        <s v="C2019"/>
        <s v="C1141"/>
        <s v="C1109"/>
        <s v="C1000"/>
        <s v="C1391"/>
        <s v="C2030"/>
        <s v="C2246"/>
        <s v="C1703"/>
        <s v="C2476"/>
        <s v="C2658"/>
        <s v="C1822"/>
        <s v="C2496"/>
        <s v="C2562"/>
        <s v="C1150"/>
        <s v="C1089"/>
        <s v="C2822"/>
        <s v="C2930"/>
        <s v="C1971"/>
        <s v="C2314"/>
        <s v="C1865"/>
        <s v="C2957"/>
        <s v="C1576"/>
        <s v="C2994"/>
        <s v="C2042"/>
        <s v="C1360"/>
        <s v="C1224"/>
        <s v="C1687"/>
        <s v="C1319"/>
        <s v="C1583"/>
        <s v="C1621"/>
        <s v="C1059"/>
        <s v="C2020"/>
        <s v="C1394"/>
        <s v="C2623"/>
        <s v="C1848"/>
        <s v="C2486"/>
        <s v="C1225"/>
        <s v="C2798"/>
        <s v="C2485"/>
        <s v="C2971"/>
        <s v="C1079"/>
        <s v="C2252"/>
        <s v="C2629"/>
        <s v="C1204"/>
        <s v="C1461"/>
        <s v="C2006"/>
        <s v="C1964"/>
        <s v="C2886"/>
        <s v="C1961"/>
        <s v="C2190"/>
        <s v="C1736"/>
        <s v="C1878"/>
        <s v="C2077"/>
        <s v="C1131"/>
        <s v="C2700"/>
        <s v="C2297"/>
        <s v="C1808"/>
        <s v="C2428"/>
        <s v="C1549"/>
        <s v="C2772"/>
        <s v="C1659"/>
        <s v="C2656"/>
        <s v="C2879"/>
        <s v="C2179"/>
        <s v="C2670"/>
        <s v="C2928"/>
        <s v="C1304"/>
        <s v="C1671"/>
        <s v="C1220"/>
        <s v="C1543"/>
        <s v="C2788"/>
        <s v="C2223"/>
        <s v="C2829"/>
        <s v="C1424"/>
        <s v="C2466"/>
        <s v="C1546"/>
        <s v="C2238"/>
        <s v="C2735"/>
        <s v="C1538"/>
        <s v="C1684"/>
        <s v="C1556"/>
        <s v="C1410"/>
        <s v="C2997"/>
        <s v="C2845"/>
        <s v="C1023"/>
        <s v="C1377"/>
        <s v="C1511"/>
        <s v="C2477"/>
        <s v="C2800"/>
        <s v="C1637"/>
        <s v="C1335"/>
        <s v="C1606"/>
        <s v="C1099"/>
        <s v="C2720"/>
        <s v="C2838"/>
        <s v="C1810"/>
        <s v="C1745"/>
        <s v="C1328"/>
        <s v="C1561"/>
        <s v="C2999"/>
        <s v="C2645"/>
        <s v="C1094"/>
        <s v="C1449"/>
        <s v="C1554"/>
      </sharedItems>
    </cacheField>
    <cacheField name="product_id" numFmtId="0">
      <sharedItems count="6">
        <s v="P1002"/>
        <s v="P1001"/>
        <s v="P1003"/>
        <s v="P1004"/>
        <s v="P1005"/>
        <s v="P1006"/>
      </sharedItems>
    </cacheField>
    <cacheField name="quantity" numFmtId="0">
      <sharedItems containsSemiMixedTypes="0" containsString="0" containsNumber="1" containsInteger="1" minValue="1" maxValue="2"/>
    </cacheField>
    <cacheField name="order_date" numFmtId="164">
      <sharedItems containsSemiMixedTypes="0" containsNonDate="0" containsDate="1" containsString="0" minDate="2021-06-28T00:00:00" maxDate="2025-05-30T00:00:00"/>
    </cacheField>
    <cacheField name="dispatch_date" numFmtId="164">
      <sharedItems containsSemiMixedTypes="0" containsNonDate="0" containsDate="1" containsString="0" minDate="2021-07-01T00:00:00" maxDate="2025-06-04T00:00:00"/>
    </cacheField>
    <cacheField name="expected_delivery_days" numFmtId="0">
      <sharedItems containsSemiMixedTypes="0" containsString="0" containsNumber="1" containsInteger="1" minValue="5" maxValue="10"/>
    </cacheField>
    <cacheField name="delivery_date" numFmtId="164">
      <sharedItems containsSemiMixedTypes="0" containsNonDate="0" containsDate="1" containsString="0" minDate="2021-07-11T00:00:00" maxDate="2025-06-17T00:00:00"/>
    </cacheField>
    <cacheField name="actual_delivery_days" numFmtId="0">
      <sharedItems containsSemiMixedTypes="0" containsString="0" containsNumber="1" containsInteger="1" minValue="3" maxValue="15"/>
    </cacheField>
    <cacheField name="delivery_status" numFmtId="0">
      <sharedItems count="3">
        <s v="Delivered"/>
        <s v="Cancelled"/>
        <s v="In Transit"/>
      </sharedItems>
    </cacheField>
    <cacheField name="delivery_method" numFmtId="0">
      <sharedItems count="3">
        <s v="Air"/>
        <s v="Truck"/>
        <s v="Rail"/>
      </sharedItems>
    </cacheField>
    <cacheField name="warehouse_location" numFmtId="0">
      <sharedItems count="5">
        <s v="Fremont"/>
        <s v="Shanghai"/>
        <s v="Texas"/>
        <s v="Berlin"/>
        <s v="Nevada"/>
      </sharedItems>
    </cacheField>
    <cacheField name="total_amount" numFmtId="0">
      <sharedItems containsSemiMixedTypes="0" containsString="0" containsNumber="1" containsInteger="1" minValue="11000" maxValue="199980"/>
    </cacheField>
    <cacheField name="Month" numFmtId="0">
      <sharedItems count="48">
        <s v="May-2025"/>
        <s v="May-2024"/>
        <s v="Dec-2022"/>
        <s v="Jan-2023"/>
        <s v="Aug-2024"/>
        <s v="Jan-2024"/>
        <s v="Apr-2025"/>
        <s v="Nov-2024"/>
        <s v="Aug-2022"/>
        <s v="Jun-2024"/>
        <s v="Oct-2024"/>
        <s v="Sep-2024"/>
        <s v="Dec-2024"/>
        <s v="Oct-2023"/>
        <s v="Mar-2023"/>
        <s v="Feb-2025"/>
        <s v="Jul-2024"/>
        <s v="Mar-2025"/>
        <s v="Sep-2023"/>
        <s v="Apr-2024"/>
        <s v="Aug-2023"/>
        <s v="Jan-2022"/>
        <s v="Feb-2024"/>
        <s v="Feb-2023"/>
        <s v="Jan-2025"/>
        <s v="Oct-2022"/>
        <s v="Jul-2023"/>
        <s v="Jun-2022"/>
        <s v="Feb-2022"/>
        <s v="Nov-2021"/>
        <s v="Nov-2022"/>
        <s v="Jun-2023"/>
        <s v="May-2022"/>
        <s v="Sep-2022"/>
        <s v="May-2023"/>
        <s v="Dec-2021"/>
        <s v="Nov-2023"/>
        <s v="Mar-2024"/>
        <s v="Apr-2022"/>
        <s v="Dec-2023"/>
        <s v="Apr-2023"/>
        <s v="Oct-2021"/>
        <s v="Jul-2022"/>
        <s v="Jul-2021"/>
        <s v="Aug-2021"/>
        <s v="Mar-2022"/>
        <s v="Sep-2021"/>
        <s v="Jun-2021"/>
      </sharedItems>
    </cacheField>
    <cacheField name="Delivery_Delay" numFmtId="0">
      <sharedItems containsSemiMixedTypes="0" containsString="0" containsNumber="1" containsInteger="1" minValue="-2" maxValue="5" count="7">
        <n v="1"/>
        <n v="0"/>
        <n v="-1"/>
        <n v="3"/>
        <n v="2"/>
        <n v="5"/>
        <n v="-2"/>
      </sharedItems>
    </cacheField>
  </cacheFields>
  <extLst>
    <ext xmlns:x14="http://schemas.microsoft.com/office/spreadsheetml/2009/9/main" uri="{725AE2AE-9491-48be-B2B4-4EB974FC3084}">
      <x14:pivotCacheDefinition pivotCacheId="10769930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refreshedDate="45807.681271527777" createdVersion="8" refreshedVersion="8" minRefreshableVersion="3" recordCount="2000" xr:uid="{D33F4E67-62AD-C848-8BC1-901B3367B00E}">
  <cacheSource type="worksheet">
    <worksheetSource name="tblcustomers"/>
  </cacheSource>
  <cacheFields count="8">
    <cacheField name="customer_id" numFmtId="0">
      <sharedItems/>
    </cacheField>
    <cacheField name="full_name" numFmtId="0">
      <sharedItems/>
    </cacheField>
    <cacheField name="country" numFmtId="0">
      <sharedItems count="243">
        <s v="Czech Republic"/>
        <s v="Namibia"/>
        <s v="Anguilla"/>
        <s v="Kiribati"/>
        <s v="Qatar"/>
        <s v="Bosnia and Herzegovina"/>
        <s v="Sri Lanka"/>
        <s v="Belgium"/>
        <s v="Montserrat"/>
        <s v="Haiti"/>
        <s v="Pitcairn Islands"/>
        <s v="Central African Republic"/>
        <s v="Cyprus"/>
        <s v="Antigua and Barbuda"/>
        <s v="Turkey"/>
        <s v="Norway"/>
        <s v="Estonia"/>
        <s v="Burundi"/>
        <s v="Nigeria"/>
        <s v="Nauru"/>
        <s v="Saint Helena"/>
        <s v="Botswana"/>
        <s v="Holy See (Vatican City State)"/>
        <s v="Afghanistan"/>
        <s v="Belize"/>
        <s v="Brunei Darussalam"/>
        <s v="Tunisia"/>
        <s v="Portugal"/>
        <s v="Kazakhstan"/>
        <s v="Myanmar"/>
        <s v="Bahamas"/>
        <s v="Dominica"/>
        <s v="Bhutan"/>
        <s v="Austria"/>
        <s v="Tokelau"/>
        <s v="Cocos (Keeling) Islands"/>
        <s v="Bermuda"/>
        <s v="Tonga"/>
        <s v="Micronesia"/>
        <s v="Saint Pierre and Miquelon"/>
        <s v="Macao"/>
        <s v="Bangladesh"/>
        <s v="Tuvalu"/>
        <s v="Palestinian Territory"/>
        <s v="Saint Barthelemy"/>
        <s v="Kuwait"/>
        <s v="Monaco"/>
        <s v="Guernsey"/>
        <s v="Mauritius"/>
        <s v="Algeria"/>
        <s v="Faroe Islands"/>
        <s v="Timor-Leste"/>
        <s v="Jamaica"/>
        <s v="Bouvet Island (Bouvetoya)"/>
        <s v="Heard Island and McDonald Islands"/>
        <s v="United Arab Emirates"/>
        <s v="Guinea"/>
        <s v="Cape Verde"/>
        <s v="Isle of Man"/>
        <s v="Spain"/>
        <s v="Reunion"/>
        <s v="Svalbard &amp; Jan Mayen Islands"/>
        <s v="Sierra Leone"/>
        <s v="Martinique"/>
        <s v="Morocco"/>
        <s v="Germany"/>
        <s v="Aruba"/>
        <s v="Papua New Guinea"/>
        <s v="French Southern Territories"/>
        <s v="Mexico"/>
        <s v="United Kingdom"/>
        <s v="Gabon"/>
        <s v="Lao People's Democratic Republic"/>
        <s v="South Africa"/>
        <s v="Nicaragua"/>
        <s v="Thailand"/>
        <s v="Sao Tome and Principe"/>
        <s v="Korea"/>
        <s v="Ghana"/>
        <s v="Japan"/>
        <s v="Eritrea"/>
        <s v="Libyan Arab Jamahiriya"/>
        <s v="Hungary"/>
        <s v="Mauritania"/>
        <s v="Lesotho"/>
        <s v="Syrian Arab Republic"/>
        <s v="Paraguay"/>
        <s v="Hong Kong"/>
        <s v="Latvia"/>
        <s v="Pakistan"/>
        <s v="Egypt"/>
        <s v="Philippines"/>
        <s v="Switzerland"/>
        <s v="Nepal"/>
        <s v="Liechtenstein"/>
        <s v="Russian Federation"/>
        <s v="New Zealand"/>
        <s v="Lebanon"/>
        <s v="Puerto Rico"/>
        <s v="Guatemala"/>
        <s v="Gambia"/>
        <s v="Saint Kitts and Nevis"/>
        <s v="Congo"/>
        <s v="Finland"/>
        <s v="Wallis and Futuna"/>
        <s v="Niue"/>
        <s v="Saint Vincent and the Grenadines"/>
        <s v="Cayman Islands"/>
        <s v="Chad"/>
        <s v="British Virgin Islands"/>
        <s v="Gibraltar"/>
        <s v="Ethiopia"/>
        <s v="Kenya"/>
        <s v="Greenland"/>
        <s v="Argentina"/>
        <s v="Iraq"/>
        <s v="Comoros"/>
        <s v="Tajikistan"/>
        <s v="Venezuela"/>
        <s v="Madagascar"/>
        <s v="Dominican Republic"/>
        <s v="Samoa"/>
        <s v="Somalia"/>
        <s v="Trinidad and Tobago"/>
        <s v="American Samoa"/>
        <s v="Bolivia"/>
        <s v="Jersey"/>
        <s v="Chile"/>
        <s v="Luxembourg"/>
        <s v="Norfolk Island"/>
        <s v="Solomon Islands"/>
        <s v="French Polynesia"/>
        <s v="United States Minor Outlying Islands"/>
        <s v="Peru"/>
        <s v="Djibouti"/>
        <s v="New Caledonia"/>
        <s v="Lithuania"/>
        <s v="Saint Lucia"/>
        <s v="Ireland"/>
        <s v="Australia"/>
        <s v="Cameroon"/>
        <s v="Iran"/>
        <s v="Israel"/>
        <s v="Zimbabwe"/>
        <s v="France"/>
        <s v="Brazil"/>
        <s v="Seychelles"/>
        <s v="Uruguay"/>
        <s v="Malta"/>
        <s v="Panama"/>
        <s v="Malawi"/>
        <s v="Azerbaijan"/>
        <s v="Equatorial Guinea"/>
        <s v="Bulgaria"/>
        <s v="Northern Mariana Islands"/>
        <s v="Tanzania"/>
        <s v="Christmas Island"/>
        <s v="Uzbekistan"/>
        <s v="United States Virgin Islands"/>
        <s v="Georgia"/>
        <s v="San Marino"/>
        <s v="Liberia"/>
        <s v="Albania"/>
        <s v="Iceland"/>
        <s v="Andorra"/>
        <s v="Western Sahara"/>
        <s v="Armenia"/>
        <s v="Slovakia (Slovak Republic)"/>
        <s v="Jordan"/>
        <s v="Colombia"/>
        <s v="Netherlands Antilles"/>
        <s v="Antarctica (the territory South of 60 deg S)"/>
        <s v="Serbia"/>
        <s v="Fiji"/>
        <s v="Sudan"/>
        <s v="French Guiana"/>
        <s v="China"/>
        <s v="Barbados"/>
        <s v="Malaysia"/>
        <s v="Niger"/>
        <s v="Sweden"/>
        <s v="Greece"/>
        <s v="India"/>
        <s v="Moldova"/>
        <s v="Canada"/>
        <s v="Slovenia"/>
        <s v="Swaziland"/>
        <s v="Guam"/>
        <s v="Romania"/>
        <s v="Vietnam"/>
        <s v="Ukraine"/>
        <s v="Mayotte"/>
        <s v="United States of America"/>
        <s v="Vanuatu"/>
        <s v="Poland"/>
        <s v="British Indian Ocean Territory (Chagos Archipelago)"/>
        <s v="Burkina Faso"/>
        <s v="Cuba"/>
        <s v="Mali"/>
        <s v="Angola"/>
        <s v="Uganda"/>
        <s v="Falkland Islands (Malvinas)"/>
        <s v="Costa Rica"/>
        <s v="Ecuador"/>
        <s v="Grenada"/>
        <s v="Belarus"/>
        <s v="Togo"/>
        <s v="South Georgia and the South Sandwich Islands"/>
        <s v="Benin"/>
        <s v="Indonesia"/>
        <s v="Marshall Islands"/>
        <s v="Kyrgyz Republic"/>
        <s v="Maldives"/>
        <s v="Montenegro"/>
        <s v="Palau"/>
        <s v="Turkmenistan"/>
        <s v="Singapore"/>
        <s v="Guinea-Bissau"/>
        <s v="Croatia"/>
        <s v="Mongolia"/>
        <s v="Rwanda"/>
        <s v="Saint Martin"/>
        <s v="Zambia"/>
        <s v="Bahrain"/>
        <s v="Turks and Caicos Islands"/>
        <s v="Yemen"/>
        <s v="Honduras"/>
        <s v="Cote d'Ivoire"/>
        <s v="Cook Islands"/>
        <s v="Taiwan"/>
        <s v="Denmark"/>
        <s v="El Salvador"/>
        <s v="Mozambique"/>
        <s v="Macedonia"/>
        <s v="Italy"/>
        <s v="Senegal"/>
        <s v="Oman"/>
        <s v="Netherlands"/>
        <s v="Guyana"/>
        <s v="Suriname"/>
        <s v="Guadeloupe"/>
        <s v="Cambodia"/>
        <s v="Saudi Arabia"/>
      </sharedItems>
    </cacheField>
    <cacheField name="state" numFmtId="0">
      <sharedItems count="50">
        <s v="Florida"/>
        <s v="Nevada"/>
        <s v="Oklahoma"/>
        <s v="Pennsylvania"/>
        <s v="Colorado"/>
        <s v="Arizona"/>
        <s v="Illinois"/>
        <s v="Iowa"/>
        <s v="Hawaii"/>
        <s v="Tennessee"/>
        <s v="New Jersey"/>
        <s v="Utah"/>
        <s v="Massachusetts"/>
        <s v="Virginia"/>
        <s v="West Virginia"/>
        <s v="North Carolina"/>
        <s v="Washington"/>
        <s v="Michigan"/>
        <s v="South Dakota"/>
        <s v="Wisconsin"/>
        <s v="Rhode Island"/>
        <s v="Maryland"/>
        <s v="North Dakota"/>
        <s v="Louisiana"/>
        <s v="New Mexico"/>
        <s v="Texas"/>
        <s v="Connecticut"/>
        <s v="Montana"/>
        <s v="Ohio"/>
        <s v="Oregon"/>
        <s v="California"/>
        <s v="Maine"/>
        <s v="Kentucky"/>
        <s v="Wyoming"/>
        <s v="Kansas"/>
        <s v="Alaska"/>
        <s v="Idaho"/>
        <s v="New Hampshire"/>
        <s v="Vermont"/>
        <s v="Alabama"/>
        <s v="Nebraska"/>
        <s v="New York"/>
        <s v="South Carolina"/>
        <s v="Missouri"/>
        <s v="Delaware"/>
        <s v="Georgia"/>
        <s v="Minnesota"/>
        <s v="Indiana"/>
        <s v="Mississippi"/>
        <s v="Arkansas"/>
      </sharedItems>
    </cacheField>
    <cacheField name="registered_date" numFmtId="164">
      <sharedItems containsSemiMixedTypes="0" containsNonDate="0" containsDate="1" containsString="0" minDate="2021-05-31T00:00:00" maxDate="2025-05-30T00:00:00"/>
    </cacheField>
    <cacheField name="year" numFmtId="0">
      <sharedItems containsSemiMixedTypes="0" containsString="0" containsNumber="1" containsInteger="1" minValue="2021" maxValue="2025" count="5">
        <n v="2024"/>
        <n v="2021"/>
        <n v="2022"/>
        <n v="2023"/>
        <n v="2025"/>
      </sharedItems>
    </cacheField>
    <cacheField name="customer_age(days)" numFmtId="1">
      <sharedItems containsSemiMixedTypes="0" containsString="0" containsNumber="1" containsInteger="1" minValue="1" maxValue="1460"/>
    </cacheField>
    <cacheField name="segment" numFmtId="0">
      <sharedItems count="3">
        <s v="Loyal"/>
        <s v="Veteran"/>
        <s v="New"/>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1"/>
    <d v="2025-05-20T00:00:00"/>
    <d v="2025-05-21T00:00:00"/>
    <n v="5"/>
    <d v="2025-05-27T00:00:00"/>
    <n v="6"/>
    <x v="0"/>
    <x v="0"/>
    <x v="0"/>
    <n v="55990"/>
    <x v="0"/>
    <x v="0"/>
  </r>
  <r>
    <x v="1"/>
    <x v="1"/>
    <x v="1"/>
    <n v="1"/>
    <d v="2024-05-28T00:00:00"/>
    <d v="2024-06-02T00:00:00"/>
    <n v="5"/>
    <d v="2024-06-07T00:00:00"/>
    <n v="5"/>
    <x v="0"/>
    <x v="0"/>
    <x v="1"/>
    <n v="89990"/>
    <x v="1"/>
    <x v="1"/>
  </r>
  <r>
    <x v="2"/>
    <x v="2"/>
    <x v="0"/>
    <n v="1"/>
    <d v="2022-12-24T00:00:00"/>
    <d v="2022-12-29T00:00:00"/>
    <n v="10"/>
    <d v="2023-01-08T00:00:00"/>
    <n v="10"/>
    <x v="0"/>
    <x v="1"/>
    <x v="2"/>
    <n v="55990"/>
    <x v="2"/>
    <x v="1"/>
  </r>
  <r>
    <x v="3"/>
    <x v="3"/>
    <x v="2"/>
    <n v="2"/>
    <d v="2023-01-20T00:00:00"/>
    <d v="2023-01-25T00:00:00"/>
    <n v="5"/>
    <d v="2023-01-30T00:00:00"/>
    <n v="5"/>
    <x v="0"/>
    <x v="0"/>
    <x v="1"/>
    <n v="22000"/>
    <x v="3"/>
    <x v="1"/>
  </r>
  <r>
    <x v="4"/>
    <x v="4"/>
    <x v="3"/>
    <n v="2"/>
    <d v="2024-08-13T00:00:00"/>
    <d v="2024-08-16T00:00:00"/>
    <n v="5"/>
    <d v="2024-08-21T00:00:00"/>
    <n v="5"/>
    <x v="0"/>
    <x v="1"/>
    <x v="3"/>
    <n v="90000"/>
    <x v="4"/>
    <x v="1"/>
  </r>
  <r>
    <x v="5"/>
    <x v="5"/>
    <x v="2"/>
    <n v="1"/>
    <d v="2024-01-15T00:00:00"/>
    <d v="2024-01-19T00:00:00"/>
    <n v="7"/>
    <d v="2024-01-25T00:00:00"/>
    <n v="6"/>
    <x v="0"/>
    <x v="0"/>
    <x v="0"/>
    <n v="11000"/>
    <x v="5"/>
    <x v="2"/>
  </r>
  <r>
    <x v="6"/>
    <x v="6"/>
    <x v="0"/>
    <n v="2"/>
    <d v="2024-05-02T00:00:00"/>
    <d v="2024-05-07T00:00:00"/>
    <n v="7"/>
    <d v="2024-05-13T00:00:00"/>
    <n v="6"/>
    <x v="0"/>
    <x v="0"/>
    <x v="3"/>
    <n v="111980"/>
    <x v="1"/>
    <x v="2"/>
  </r>
  <r>
    <x v="7"/>
    <x v="7"/>
    <x v="2"/>
    <n v="1"/>
    <d v="2024-08-31T00:00:00"/>
    <d v="2024-09-05T00:00:00"/>
    <n v="5"/>
    <d v="2024-09-10T00:00:00"/>
    <n v="5"/>
    <x v="1"/>
    <x v="2"/>
    <x v="1"/>
    <n v="11000"/>
    <x v="4"/>
    <x v="1"/>
  </r>
  <r>
    <x v="8"/>
    <x v="8"/>
    <x v="4"/>
    <n v="1"/>
    <d v="2025-04-18T00:00:00"/>
    <d v="2025-04-20T00:00:00"/>
    <n v="7"/>
    <d v="2025-04-30T00:00:00"/>
    <n v="10"/>
    <x v="0"/>
    <x v="1"/>
    <x v="3"/>
    <n v="50990"/>
    <x v="6"/>
    <x v="3"/>
  </r>
  <r>
    <x v="9"/>
    <x v="9"/>
    <x v="3"/>
    <n v="1"/>
    <d v="2025-04-26T00:00:00"/>
    <d v="2025-04-29T00:00:00"/>
    <n v="7"/>
    <d v="2025-05-06T00:00:00"/>
    <n v="7"/>
    <x v="0"/>
    <x v="0"/>
    <x v="0"/>
    <n v="45000"/>
    <x v="6"/>
    <x v="1"/>
  </r>
  <r>
    <x v="10"/>
    <x v="10"/>
    <x v="2"/>
    <n v="1"/>
    <d v="2024-11-01T00:00:00"/>
    <d v="2024-11-06T00:00:00"/>
    <n v="5"/>
    <d v="2024-11-12T00:00:00"/>
    <n v="6"/>
    <x v="0"/>
    <x v="0"/>
    <x v="3"/>
    <n v="11000"/>
    <x v="7"/>
    <x v="0"/>
  </r>
  <r>
    <x v="11"/>
    <x v="11"/>
    <x v="2"/>
    <n v="1"/>
    <d v="2022-08-24T00:00:00"/>
    <d v="2022-08-27T00:00:00"/>
    <n v="5"/>
    <d v="2022-09-03T00:00:00"/>
    <n v="7"/>
    <x v="0"/>
    <x v="2"/>
    <x v="0"/>
    <n v="11000"/>
    <x v="8"/>
    <x v="4"/>
  </r>
  <r>
    <x v="12"/>
    <x v="12"/>
    <x v="4"/>
    <n v="2"/>
    <d v="2024-06-24T00:00:00"/>
    <d v="2024-06-27T00:00:00"/>
    <n v="10"/>
    <d v="2024-07-06T00:00:00"/>
    <n v="9"/>
    <x v="0"/>
    <x v="1"/>
    <x v="3"/>
    <n v="101980"/>
    <x v="9"/>
    <x v="2"/>
  </r>
  <r>
    <x v="13"/>
    <x v="13"/>
    <x v="5"/>
    <n v="2"/>
    <d v="2024-10-19T00:00:00"/>
    <d v="2024-10-23T00:00:00"/>
    <n v="10"/>
    <d v="2024-11-05T00:00:00"/>
    <n v="13"/>
    <x v="0"/>
    <x v="1"/>
    <x v="3"/>
    <n v="199980"/>
    <x v="10"/>
    <x v="3"/>
  </r>
  <r>
    <x v="14"/>
    <x v="14"/>
    <x v="1"/>
    <n v="1"/>
    <d v="2024-09-15T00:00:00"/>
    <d v="2024-09-20T00:00:00"/>
    <n v="10"/>
    <d v="2024-09-30T00:00:00"/>
    <n v="10"/>
    <x v="0"/>
    <x v="2"/>
    <x v="4"/>
    <n v="89990"/>
    <x v="11"/>
    <x v="1"/>
  </r>
  <r>
    <x v="15"/>
    <x v="15"/>
    <x v="2"/>
    <n v="1"/>
    <d v="2024-12-21T00:00:00"/>
    <d v="2024-12-23T00:00:00"/>
    <n v="5"/>
    <d v="2025-01-02T00:00:00"/>
    <n v="10"/>
    <x v="2"/>
    <x v="1"/>
    <x v="0"/>
    <n v="11000"/>
    <x v="12"/>
    <x v="5"/>
  </r>
  <r>
    <x v="16"/>
    <x v="16"/>
    <x v="2"/>
    <n v="1"/>
    <d v="2023-10-08T00:00:00"/>
    <d v="2023-10-10T00:00:00"/>
    <n v="10"/>
    <d v="2023-10-21T00:00:00"/>
    <n v="11"/>
    <x v="0"/>
    <x v="2"/>
    <x v="0"/>
    <n v="11000"/>
    <x v="13"/>
    <x v="0"/>
  </r>
  <r>
    <x v="17"/>
    <x v="17"/>
    <x v="0"/>
    <n v="2"/>
    <d v="2024-11-12T00:00:00"/>
    <d v="2024-11-17T00:00:00"/>
    <n v="10"/>
    <d v="2024-12-02T00:00:00"/>
    <n v="15"/>
    <x v="2"/>
    <x v="1"/>
    <x v="4"/>
    <n v="111980"/>
    <x v="7"/>
    <x v="5"/>
  </r>
  <r>
    <x v="18"/>
    <x v="18"/>
    <x v="0"/>
    <n v="1"/>
    <d v="2024-06-15T00:00:00"/>
    <d v="2024-06-20T00:00:00"/>
    <n v="10"/>
    <d v="2024-07-02T00:00:00"/>
    <n v="12"/>
    <x v="0"/>
    <x v="2"/>
    <x v="3"/>
    <n v="55990"/>
    <x v="9"/>
    <x v="4"/>
  </r>
  <r>
    <x v="19"/>
    <x v="19"/>
    <x v="2"/>
    <n v="1"/>
    <d v="2024-11-05T00:00:00"/>
    <d v="2024-11-09T00:00:00"/>
    <n v="10"/>
    <d v="2024-11-17T00:00:00"/>
    <n v="8"/>
    <x v="0"/>
    <x v="0"/>
    <x v="3"/>
    <n v="11000"/>
    <x v="7"/>
    <x v="6"/>
  </r>
  <r>
    <x v="20"/>
    <x v="20"/>
    <x v="0"/>
    <n v="1"/>
    <d v="2024-10-25T00:00:00"/>
    <d v="2024-10-30T00:00:00"/>
    <n v="10"/>
    <d v="2024-11-12T00:00:00"/>
    <n v="13"/>
    <x v="0"/>
    <x v="0"/>
    <x v="4"/>
    <n v="55990"/>
    <x v="10"/>
    <x v="3"/>
  </r>
  <r>
    <x v="21"/>
    <x v="21"/>
    <x v="0"/>
    <n v="1"/>
    <d v="2024-08-12T00:00:00"/>
    <d v="2024-08-14T00:00:00"/>
    <n v="5"/>
    <d v="2024-08-19T00:00:00"/>
    <n v="5"/>
    <x v="0"/>
    <x v="1"/>
    <x v="4"/>
    <n v="55990"/>
    <x v="4"/>
    <x v="1"/>
  </r>
  <r>
    <x v="22"/>
    <x v="22"/>
    <x v="4"/>
    <n v="1"/>
    <d v="2023-03-29T00:00:00"/>
    <d v="2023-04-02T00:00:00"/>
    <n v="7"/>
    <d v="2023-04-07T00:00:00"/>
    <n v="5"/>
    <x v="0"/>
    <x v="1"/>
    <x v="3"/>
    <n v="50990"/>
    <x v="14"/>
    <x v="6"/>
  </r>
  <r>
    <x v="23"/>
    <x v="23"/>
    <x v="3"/>
    <n v="1"/>
    <d v="2025-02-27T00:00:00"/>
    <d v="2025-03-01T00:00:00"/>
    <n v="5"/>
    <d v="2025-03-09T00:00:00"/>
    <n v="8"/>
    <x v="0"/>
    <x v="1"/>
    <x v="2"/>
    <n v="45000"/>
    <x v="15"/>
    <x v="3"/>
  </r>
  <r>
    <x v="24"/>
    <x v="24"/>
    <x v="5"/>
    <n v="1"/>
    <d v="2024-07-29T00:00:00"/>
    <d v="2024-07-31T00:00:00"/>
    <n v="10"/>
    <d v="2024-08-11T00:00:00"/>
    <n v="11"/>
    <x v="0"/>
    <x v="0"/>
    <x v="4"/>
    <n v="99990"/>
    <x v="16"/>
    <x v="0"/>
  </r>
  <r>
    <x v="25"/>
    <x v="25"/>
    <x v="5"/>
    <n v="2"/>
    <d v="2025-05-02T00:00:00"/>
    <d v="2025-05-04T00:00:00"/>
    <n v="10"/>
    <d v="2025-05-17T00:00:00"/>
    <n v="13"/>
    <x v="0"/>
    <x v="2"/>
    <x v="3"/>
    <n v="199980"/>
    <x v="0"/>
    <x v="3"/>
  </r>
  <r>
    <x v="26"/>
    <x v="26"/>
    <x v="1"/>
    <n v="1"/>
    <d v="2024-06-11T00:00:00"/>
    <d v="2024-06-15T00:00:00"/>
    <n v="7"/>
    <d v="2024-06-25T00:00:00"/>
    <n v="10"/>
    <x v="0"/>
    <x v="1"/>
    <x v="1"/>
    <n v="89990"/>
    <x v="9"/>
    <x v="3"/>
  </r>
  <r>
    <x v="27"/>
    <x v="27"/>
    <x v="1"/>
    <n v="1"/>
    <d v="2025-02-11T00:00:00"/>
    <d v="2025-02-12T00:00:00"/>
    <n v="5"/>
    <d v="2025-02-18T00:00:00"/>
    <n v="6"/>
    <x v="0"/>
    <x v="1"/>
    <x v="0"/>
    <n v="89990"/>
    <x v="15"/>
    <x v="0"/>
  </r>
  <r>
    <x v="28"/>
    <x v="28"/>
    <x v="0"/>
    <n v="1"/>
    <d v="2025-03-11T00:00:00"/>
    <d v="2025-03-13T00:00:00"/>
    <n v="5"/>
    <d v="2025-03-17T00:00:00"/>
    <n v="4"/>
    <x v="0"/>
    <x v="0"/>
    <x v="0"/>
    <n v="55990"/>
    <x v="17"/>
    <x v="2"/>
  </r>
  <r>
    <x v="29"/>
    <x v="29"/>
    <x v="0"/>
    <n v="1"/>
    <d v="2023-09-05T00:00:00"/>
    <d v="2023-09-08T00:00:00"/>
    <n v="5"/>
    <d v="2023-09-14T00:00:00"/>
    <n v="6"/>
    <x v="0"/>
    <x v="0"/>
    <x v="4"/>
    <n v="55990"/>
    <x v="18"/>
    <x v="0"/>
  </r>
  <r>
    <x v="30"/>
    <x v="30"/>
    <x v="3"/>
    <n v="2"/>
    <d v="2024-04-29T00:00:00"/>
    <d v="2024-05-01T00:00:00"/>
    <n v="7"/>
    <d v="2024-05-10T00:00:00"/>
    <n v="9"/>
    <x v="0"/>
    <x v="0"/>
    <x v="0"/>
    <n v="90000"/>
    <x v="19"/>
    <x v="4"/>
  </r>
  <r>
    <x v="31"/>
    <x v="31"/>
    <x v="5"/>
    <n v="2"/>
    <d v="2024-08-04T00:00:00"/>
    <d v="2024-08-07T00:00:00"/>
    <n v="7"/>
    <d v="2024-08-14T00:00:00"/>
    <n v="7"/>
    <x v="0"/>
    <x v="0"/>
    <x v="0"/>
    <n v="199980"/>
    <x v="4"/>
    <x v="1"/>
  </r>
  <r>
    <x v="32"/>
    <x v="32"/>
    <x v="2"/>
    <n v="1"/>
    <d v="2023-08-12T00:00:00"/>
    <d v="2023-08-13T00:00:00"/>
    <n v="7"/>
    <d v="2023-08-20T00:00:00"/>
    <n v="7"/>
    <x v="0"/>
    <x v="1"/>
    <x v="0"/>
    <n v="11000"/>
    <x v="20"/>
    <x v="1"/>
  </r>
  <r>
    <x v="33"/>
    <x v="33"/>
    <x v="5"/>
    <n v="1"/>
    <d v="2024-09-26T00:00:00"/>
    <d v="2024-09-28T00:00:00"/>
    <n v="5"/>
    <d v="2024-10-03T00:00:00"/>
    <n v="5"/>
    <x v="0"/>
    <x v="2"/>
    <x v="3"/>
    <n v="99990"/>
    <x v="11"/>
    <x v="1"/>
  </r>
  <r>
    <x v="34"/>
    <x v="34"/>
    <x v="0"/>
    <n v="1"/>
    <d v="2025-02-19T00:00:00"/>
    <d v="2025-02-20T00:00:00"/>
    <n v="10"/>
    <d v="2025-03-02T00:00:00"/>
    <n v="10"/>
    <x v="0"/>
    <x v="1"/>
    <x v="4"/>
    <n v="55990"/>
    <x v="15"/>
    <x v="1"/>
  </r>
  <r>
    <x v="35"/>
    <x v="35"/>
    <x v="4"/>
    <n v="1"/>
    <d v="2025-04-08T00:00:00"/>
    <d v="2025-04-10T00:00:00"/>
    <n v="7"/>
    <d v="2025-04-17T00:00:00"/>
    <n v="7"/>
    <x v="0"/>
    <x v="1"/>
    <x v="2"/>
    <n v="50990"/>
    <x v="6"/>
    <x v="1"/>
  </r>
  <r>
    <x v="36"/>
    <x v="36"/>
    <x v="4"/>
    <n v="1"/>
    <d v="2023-09-17T00:00:00"/>
    <d v="2023-09-21T00:00:00"/>
    <n v="7"/>
    <d v="2023-09-26T00:00:00"/>
    <n v="5"/>
    <x v="0"/>
    <x v="2"/>
    <x v="2"/>
    <n v="50990"/>
    <x v="18"/>
    <x v="6"/>
  </r>
  <r>
    <x v="37"/>
    <x v="37"/>
    <x v="5"/>
    <n v="2"/>
    <d v="2025-04-26T00:00:00"/>
    <d v="2025-05-01T00:00:00"/>
    <n v="7"/>
    <d v="2025-05-09T00:00:00"/>
    <n v="8"/>
    <x v="0"/>
    <x v="1"/>
    <x v="3"/>
    <n v="199980"/>
    <x v="6"/>
    <x v="0"/>
  </r>
  <r>
    <x v="38"/>
    <x v="38"/>
    <x v="5"/>
    <n v="1"/>
    <d v="2025-04-22T00:00:00"/>
    <d v="2025-04-27T00:00:00"/>
    <n v="5"/>
    <d v="2025-05-03T00:00:00"/>
    <n v="6"/>
    <x v="0"/>
    <x v="1"/>
    <x v="0"/>
    <n v="99990"/>
    <x v="6"/>
    <x v="0"/>
  </r>
  <r>
    <x v="39"/>
    <x v="39"/>
    <x v="4"/>
    <n v="2"/>
    <d v="2024-11-08T00:00:00"/>
    <d v="2024-11-13T00:00:00"/>
    <n v="10"/>
    <d v="2024-11-26T00:00:00"/>
    <n v="13"/>
    <x v="0"/>
    <x v="1"/>
    <x v="4"/>
    <n v="101980"/>
    <x v="7"/>
    <x v="3"/>
  </r>
  <r>
    <x v="40"/>
    <x v="40"/>
    <x v="5"/>
    <n v="1"/>
    <d v="2025-04-30T00:00:00"/>
    <d v="2025-05-01T00:00:00"/>
    <n v="10"/>
    <d v="2025-05-12T00:00:00"/>
    <n v="11"/>
    <x v="0"/>
    <x v="1"/>
    <x v="2"/>
    <n v="99990"/>
    <x v="6"/>
    <x v="0"/>
  </r>
  <r>
    <x v="41"/>
    <x v="41"/>
    <x v="4"/>
    <n v="1"/>
    <d v="2024-10-19T00:00:00"/>
    <d v="2024-10-24T00:00:00"/>
    <n v="10"/>
    <d v="2024-11-04T00:00:00"/>
    <n v="11"/>
    <x v="0"/>
    <x v="0"/>
    <x v="4"/>
    <n v="50990"/>
    <x v="10"/>
    <x v="0"/>
  </r>
  <r>
    <x v="42"/>
    <x v="42"/>
    <x v="5"/>
    <n v="1"/>
    <d v="2024-11-01T00:00:00"/>
    <d v="2024-11-04T00:00:00"/>
    <n v="10"/>
    <d v="2024-11-14T00:00:00"/>
    <n v="10"/>
    <x v="0"/>
    <x v="2"/>
    <x v="3"/>
    <n v="99990"/>
    <x v="7"/>
    <x v="1"/>
  </r>
  <r>
    <x v="43"/>
    <x v="43"/>
    <x v="4"/>
    <n v="1"/>
    <d v="2023-08-24T00:00:00"/>
    <d v="2023-08-27T00:00:00"/>
    <n v="5"/>
    <d v="2023-09-01T00:00:00"/>
    <n v="5"/>
    <x v="1"/>
    <x v="0"/>
    <x v="4"/>
    <n v="50990"/>
    <x v="20"/>
    <x v="1"/>
  </r>
  <r>
    <x v="44"/>
    <x v="44"/>
    <x v="1"/>
    <n v="1"/>
    <d v="2022-12-16T00:00:00"/>
    <d v="2022-12-17T00:00:00"/>
    <n v="10"/>
    <d v="2022-12-27T00:00:00"/>
    <n v="10"/>
    <x v="0"/>
    <x v="1"/>
    <x v="3"/>
    <n v="89990"/>
    <x v="2"/>
    <x v="1"/>
  </r>
  <r>
    <x v="45"/>
    <x v="4"/>
    <x v="1"/>
    <n v="1"/>
    <d v="2024-11-23T00:00:00"/>
    <d v="2024-11-26T00:00:00"/>
    <n v="7"/>
    <d v="2024-12-03T00:00:00"/>
    <n v="7"/>
    <x v="0"/>
    <x v="0"/>
    <x v="3"/>
    <n v="89990"/>
    <x v="7"/>
    <x v="1"/>
  </r>
  <r>
    <x v="46"/>
    <x v="45"/>
    <x v="1"/>
    <n v="1"/>
    <d v="2025-02-17T00:00:00"/>
    <d v="2025-02-22T00:00:00"/>
    <n v="10"/>
    <d v="2025-03-04T00:00:00"/>
    <n v="10"/>
    <x v="0"/>
    <x v="2"/>
    <x v="1"/>
    <n v="89990"/>
    <x v="15"/>
    <x v="1"/>
  </r>
  <r>
    <x v="47"/>
    <x v="46"/>
    <x v="0"/>
    <n v="1"/>
    <d v="2024-09-02T00:00:00"/>
    <d v="2024-09-03T00:00:00"/>
    <n v="5"/>
    <d v="2024-09-09T00:00:00"/>
    <n v="6"/>
    <x v="0"/>
    <x v="1"/>
    <x v="4"/>
    <n v="55990"/>
    <x v="11"/>
    <x v="0"/>
  </r>
  <r>
    <x v="48"/>
    <x v="47"/>
    <x v="2"/>
    <n v="1"/>
    <d v="2022-12-24T00:00:00"/>
    <d v="2022-12-26T00:00:00"/>
    <n v="7"/>
    <d v="2023-01-03T00:00:00"/>
    <n v="8"/>
    <x v="0"/>
    <x v="1"/>
    <x v="3"/>
    <n v="11000"/>
    <x v="2"/>
    <x v="0"/>
  </r>
  <r>
    <x v="49"/>
    <x v="48"/>
    <x v="5"/>
    <n v="1"/>
    <d v="2022-01-07T00:00:00"/>
    <d v="2022-01-11T00:00:00"/>
    <n v="5"/>
    <d v="2022-01-18T00:00:00"/>
    <n v="7"/>
    <x v="1"/>
    <x v="0"/>
    <x v="1"/>
    <n v="99990"/>
    <x v="21"/>
    <x v="4"/>
  </r>
  <r>
    <x v="50"/>
    <x v="49"/>
    <x v="1"/>
    <n v="1"/>
    <d v="2025-02-22T00:00:00"/>
    <d v="2025-02-24T00:00:00"/>
    <n v="10"/>
    <d v="2025-03-07T00:00:00"/>
    <n v="11"/>
    <x v="0"/>
    <x v="1"/>
    <x v="4"/>
    <n v="89990"/>
    <x v="15"/>
    <x v="0"/>
  </r>
  <r>
    <x v="51"/>
    <x v="50"/>
    <x v="3"/>
    <n v="1"/>
    <d v="2024-02-04T00:00:00"/>
    <d v="2024-02-05T00:00:00"/>
    <n v="10"/>
    <d v="2024-02-18T00:00:00"/>
    <n v="13"/>
    <x v="0"/>
    <x v="1"/>
    <x v="4"/>
    <n v="45000"/>
    <x v="22"/>
    <x v="3"/>
  </r>
  <r>
    <x v="52"/>
    <x v="51"/>
    <x v="2"/>
    <n v="1"/>
    <d v="2023-02-02T00:00:00"/>
    <d v="2023-02-07T00:00:00"/>
    <n v="7"/>
    <d v="2023-02-15T00:00:00"/>
    <n v="8"/>
    <x v="0"/>
    <x v="2"/>
    <x v="3"/>
    <n v="11000"/>
    <x v="23"/>
    <x v="0"/>
  </r>
  <r>
    <x v="53"/>
    <x v="52"/>
    <x v="1"/>
    <n v="1"/>
    <d v="2024-10-26T00:00:00"/>
    <d v="2024-10-29T00:00:00"/>
    <n v="5"/>
    <d v="2024-11-03T00:00:00"/>
    <n v="5"/>
    <x v="0"/>
    <x v="0"/>
    <x v="3"/>
    <n v="89990"/>
    <x v="10"/>
    <x v="1"/>
  </r>
  <r>
    <x v="54"/>
    <x v="53"/>
    <x v="4"/>
    <n v="2"/>
    <d v="2025-01-07T00:00:00"/>
    <d v="2025-01-12T00:00:00"/>
    <n v="5"/>
    <d v="2025-01-18T00:00:00"/>
    <n v="6"/>
    <x v="0"/>
    <x v="2"/>
    <x v="1"/>
    <n v="101980"/>
    <x v="24"/>
    <x v="0"/>
  </r>
  <r>
    <x v="55"/>
    <x v="54"/>
    <x v="2"/>
    <n v="1"/>
    <d v="2024-05-01T00:00:00"/>
    <d v="2024-05-03T00:00:00"/>
    <n v="7"/>
    <d v="2024-05-11T00:00:00"/>
    <n v="8"/>
    <x v="0"/>
    <x v="0"/>
    <x v="2"/>
    <n v="11000"/>
    <x v="1"/>
    <x v="0"/>
  </r>
  <r>
    <x v="56"/>
    <x v="55"/>
    <x v="5"/>
    <n v="1"/>
    <d v="2024-09-14T00:00:00"/>
    <d v="2024-09-17T00:00:00"/>
    <n v="10"/>
    <d v="2024-09-27T00:00:00"/>
    <n v="10"/>
    <x v="0"/>
    <x v="2"/>
    <x v="0"/>
    <n v="99990"/>
    <x v="11"/>
    <x v="1"/>
  </r>
  <r>
    <x v="57"/>
    <x v="56"/>
    <x v="4"/>
    <n v="1"/>
    <d v="2025-03-21T00:00:00"/>
    <d v="2025-03-23T00:00:00"/>
    <n v="7"/>
    <d v="2025-04-01T00:00:00"/>
    <n v="9"/>
    <x v="0"/>
    <x v="1"/>
    <x v="1"/>
    <n v="50990"/>
    <x v="17"/>
    <x v="4"/>
  </r>
  <r>
    <x v="58"/>
    <x v="57"/>
    <x v="3"/>
    <n v="1"/>
    <d v="2025-02-25T00:00:00"/>
    <d v="2025-02-27T00:00:00"/>
    <n v="7"/>
    <d v="2025-03-06T00:00:00"/>
    <n v="7"/>
    <x v="0"/>
    <x v="2"/>
    <x v="3"/>
    <n v="45000"/>
    <x v="15"/>
    <x v="1"/>
  </r>
  <r>
    <x v="59"/>
    <x v="58"/>
    <x v="2"/>
    <n v="2"/>
    <d v="2022-10-21T00:00:00"/>
    <d v="2022-10-26T00:00:00"/>
    <n v="5"/>
    <d v="2022-10-31T00:00:00"/>
    <n v="5"/>
    <x v="0"/>
    <x v="1"/>
    <x v="3"/>
    <n v="22000"/>
    <x v="25"/>
    <x v="1"/>
  </r>
  <r>
    <x v="60"/>
    <x v="59"/>
    <x v="3"/>
    <n v="1"/>
    <d v="2025-03-27T00:00:00"/>
    <d v="2025-03-28T00:00:00"/>
    <n v="7"/>
    <d v="2025-04-03T00:00:00"/>
    <n v="6"/>
    <x v="0"/>
    <x v="2"/>
    <x v="3"/>
    <n v="45000"/>
    <x v="17"/>
    <x v="2"/>
  </r>
  <r>
    <x v="61"/>
    <x v="60"/>
    <x v="2"/>
    <n v="1"/>
    <d v="2023-07-17T00:00:00"/>
    <d v="2023-07-21T00:00:00"/>
    <n v="5"/>
    <d v="2023-07-29T00:00:00"/>
    <n v="8"/>
    <x v="0"/>
    <x v="1"/>
    <x v="2"/>
    <n v="11000"/>
    <x v="26"/>
    <x v="3"/>
  </r>
  <r>
    <x v="62"/>
    <x v="61"/>
    <x v="5"/>
    <n v="1"/>
    <d v="2022-06-04T00:00:00"/>
    <d v="2022-06-07T00:00:00"/>
    <n v="10"/>
    <d v="2022-06-17T00:00:00"/>
    <n v="10"/>
    <x v="0"/>
    <x v="2"/>
    <x v="4"/>
    <n v="99990"/>
    <x v="27"/>
    <x v="1"/>
  </r>
  <r>
    <x v="63"/>
    <x v="62"/>
    <x v="2"/>
    <n v="1"/>
    <d v="2025-04-11T00:00:00"/>
    <d v="2025-04-14T00:00:00"/>
    <n v="10"/>
    <d v="2025-04-24T00:00:00"/>
    <n v="10"/>
    <x v="0"/>
    <x v="0"/>
    <x v="2"/>
    <n v="11000"/>
    <x v="6"/>
    <x v="1"/>
  </r>
  <r>
    <x v="64"/>
    <x v="63"/>
    <x v="5"/>
    <n v="1"/>
    <d v="2022-02-25T00:00:00"/>
    <d v="2022-03-02T00:00:00"/>
    <n v="7"/>
    <d v="2022-03-08T00:00:00"/>
    <n v="6"/>
    <x v="0"/>
    <x v="0"/>
    <x v="2"/>
    <n v="99990"/>
    <x v="28"/>
    <x v="2"/>
  </r>
  <r>
    <x v="65"/>
    <x v="64"/>
    <x v="1"/>
    <n v="1"/>
    <d v="2025-01-04T00:00:00"/>
    <d v="2025-01-09T00:00:00"/>
    <n v="7"/>
    <d v="2025-01-17T00:00:00"/>
    <n v="8"/>
    <x v="0"/>
    <x v="2"/>
    <x v="0"/>
    <n v="89990"/>
    <x v="24"/>
    <x v="0"/>
  </r>
  <r>
    <x v="66"/>
    <x v="65"/>
    <x v="0"/>
    <n v="1"/>
    <d v="2021-11-11T00:00:00"/>
    <d v="2021-11-13T00:00:00"/>
    <n v="10"/>
    <d v="2021-11-23T00:00:00"/>
    <n v="10"/>
    <x v="0"/>
    <x v="2"/>
    <x v="3"/>
    <n v="55990"/>
    <x v="29"/>
    <x v="1"/>
  </r>
  <r>
    <x v="67"/>
    <x v="66"/>
    <x v="3"/>
    <n v="2"/>
    <d v="2024-10-10T00:00:00"/>
    <d v="2024-10-14T00:00:00"/>
    <n v="10"/>
    <d v="2024-10-25T00:00:00"/>
    <n v="11"/>
    <x v="0"/>
    <x v="0"/>
    <x v="1"/>
    <n v="90000"/>
    <x v="10"/>
    <x v="0"/>
  </r>
  <r>
    <x v="68"/>
    <x v="67"/>
    <x v="3"/>
    <n v="1"/>
    <d v="2024-06-29T00:00:00"/>
    <d v="2024-07-02T00:00:00"/>
    <n v="10"/>
    <d v="2024-07-12T00:00:00"/>
    <n v="10"/>
    <x v="0"/>
    <x v="1"/>
    <x v="0"/>
    <n v="45000"/>
    <x v="9"/>
    <x v="1"/>
  </r>
  <r>
    <x v="69"/>
    <x v="68"/>
    <x v="0"/>
    <n v="1"/>
    <d v="2024-07-24T00:00:00"/>
    <d v="2024-07-26T00:00:00"/>
    <n v="5"/>
    <d v="2024-08-02T00:00:00"/>
    <n v="7"/>
    <x v="1"/>
    <x v="2"/>
    <x v="1"/>
    <n v="55990"/>
    <x v="16"/>
    <x v="4"/>
  </r>
  <r>
    <x v="70"/>
    <x v="69"/>
    <x v="0"/>
    <n v="1"/>
    <d v="2023-03-28T00:00:00"/>
    <d v="2023-04-01T00:00:00"/>
    <n v="10"/>
    <d v="2023-04-11T00:00:00"/>
    <n v="10"/>
    <x v="0"/>
    <x v="2"/>
    <x v="2"/>
    <n v="55990"/>
    <x v="14"/>
    <x v="1"/>
  </r>
  <r>
    <x v="71"/>
    <x v="70"/>
    <x v="1"/>
    <n v="2"/>
    <d v="2024-09-26T00:00:00"/>
    <d v="2024-09-28T00:00:00"/>
    <n v="10"/>
    <d v="2024-10-07T00:00:00"/>
    <n v="9"/>
    <x v="1"/>
    <x v="2"/>
    <x v="0"/>
    <n v="179980"/>
    <x v="11"/>
    <x v="2"/>
  </r>
  <r>
    <x v="72"/>
    <x v="71"/>
    <x v="0"/>
    <n v="1"/>
    <d v="2025-02-27T00:00:00"/>
    <d v="2025-03-01T00:00:00"/>
    <n v="10"/>
    <d v="2025-03-13T00:00:00"/>
    <n v="12"/>
    <x v="0"/>
    <x v="0"/>
    <x v="0"/>
    <n v="55990"/>
    <x v="15"/>
    <x v="4"/>
  </r>
  <r>
    <x v="73"/>
    <x v="72"/>
    <x v="1"/>
    <n v="1"/>
    <d v="2022-11-11T00:00:00"/>
    <d v="2022-11-12T00:00:00"/>
    <n v="7"/>
    <d v="2022-11-19T00:00:00"/>
    <n v="7"/>
    <x v="0"/>
    <x v="0"/>
    <x v="4"/>
    <n v="89990"/>
    <x v="30"/>
    <x v="1"/>
  </r>
  <r>
    <x v="74"/>
    <x v="73"/>
    <x v="3"/>
    <n v="1"/>
    <d v="2025-05-21T00:00:00"/>
    <d v="2025-05-25T00:00:00"/>
    <n v="10"/>
    <d v="2025-06-05T00:00:00"/>
    <n v="11"/>
    <x v="0"/>
    <x v="0"/>
    <x v="2"/>
    <n v="45000"/>
    <x v="0"/>
    <x v="0"/>
  </r>
  <r>
    <x v="75"/>
    <x v="74"/>
    <x v="0"/>
    <n v="2"/>
    <d v="2025-05-23T00:00:00"/>
    <d v="2025-05-25T00:00:00"/>
    <n v="7"/>
    <d v="2025-06-02T00:00:00"/>
    <n v="8"/>
    <x v="0"/>
    <x v="0"/>
    <x v="1"/>
    <n v="111980"/>
    <x v="0"/>
    <x v="0"/>
  </r>
  <r>
    <x v="76"/>
    <x v="75"/>
    <x v="2"/>
    <n v="1"/>
    <d v="2025-01-19T00:00:00"/>
    <d v="2025-01-24T00:00:00"/>
    <n v="5"/>
    <d v="2025-01-29T00:00:00"/>
    <n v="5"/>
    <x v="0"/>
    <x v="0"/>
    <x v="0"/>
    <n v="11000"/>
    <x v="24"/>
    <x v="1"/>
  </r>
  <r>
    <x v="77"/>
    <x v="76"/>
    <x v="4"/>
    <n v="1"/>
    <d v="2025-05-25T00:00:00"/>
    <d v="2025-05-27T00:00:00"/>
    <n v="7"/>
    <d v="2025-06-03T00:00:00"/>
    <n v="7"/>
    <x v="0"/>
    <x v="1"/>
    <x v="0"/>
    <n v="50990"/>
    <x v="0"/>
    <x v="1"/>
  </r>
  <r>
    <x v="78"/>
    <x v="77"/>
    <x v="5"/>
    <n v="1"/>
    <d v="2025-01-12T00:00:00"/>
    <d v="2025-01-14T00:00:00"/>
    <n v="5"/>
    <d v="2025-01-19T00:00:00"/>
    <n v="5"/>
    <x v="0"/>
    <x v="2"/>
    <x v="0"/>
    <n v="99990"/>
    <x v="24"/>
    <x v="1"/>
  </r>
  <r>
    <x v="79"/>
    <x v="78"/>
    <x v="5"/>
    <n v="2"/>
    <d v="2024-12-06T00:00:00"/>
    <d v="2024-12-09T00:00:00"/>
    <n v="7"/>
    <d v="2024-12-16T00:00:00"/>
    <n v="7"/>
    <x v="0"/>
    <x v="2"/>
    <x v="2"/>
    <n v="199980"/>
    <x v="12"/>
    <x v="1"/>
  </r>
  <r>
    <x v="80"/>
    <x v="79"/>
    <x v="0"/>
    <n v="1"/>
    <d v="2023-02-15T00:00:00"/>
    <d v="2023-02-20T00:00:00"/>
    <n v="5"/>
    <d v="2023-02-25T00:00:00"/>
    <n v="5"/>
    <x v="0"/>
    <x v="2"/>
    <x v="3"/>
    <n v="55990"/>
    <x v="23"/>
    <x v="1"/>
  </r>
  <r>
    <x v="81"/>
    <x v="80"/>
    <x v="1"/>
    <n v="2"/>
    <d v="2024-10-27T00:00:00"/>
    <d v="2024-11-01T00:00:00"/>
    <n v="10"/>
    <d v="2024-11-12T00:00:00"/>
    <n v="11"/>
    <x v="0"/>
    <x v="2"/>
    <x v="1"/>
    <n v="179980"/>
    <x v="10"/>
    <x v="0"/>
  </r>
  <r>
    <x v="82"/>
    <x v="81"/>
    <x v="3"/>
    <n v="1"/>
    <d v="2025-05-13T00:00:00"/>
    <d v="2025-05-16T00:00:00"/>
    <n v="5"/>
    <d v="2025-05-21T00:00:00"/>
    <n v="5"/>
    <x v="0"/>
    <x v="0"/>
    <x v="2"/>
    <n v="45000"/>
    <x v="0"/>
    <x v="1"/>
  </r>
  <r>
    <x v="83"/>
    <x v="82"/>
    <x v="1"/>
    <n v="1"/>
    <d v="2023-06-10T00:00:00"/>
    <d v="2023-06-14T00:00:00"/>
    <n v="10"/>
    <d v="2023-06-27T00:00:00"/>
    <n v="13"/>
    <x v="0"/>
    <x v="0"/>
    <x v="2"/>
    <n v="89990"/>
    <x v="31"/>
    <x v="3"/>
  </r>
  <r>
    <x v="84"/>
    <x v="83"/>
    <x v="5"/>
    <n v="1"/>
    <d v="2025-03-11T00:00:00"/>
    <d v="2025-03-12T00:00:00"/>
    <n v="5"/>
    <d v="2025-03-18T00:00:00"/>
    <n v="6"/>
    <x v="0"/>
    <x v="1"/>
    <x v="1"/>
    <n v="99990"/>
    <x v="17"/>
    <x v="0"/>
  </r>
  <r>
    <x v="85"/>
    <x v="84"/>
    <x v="0"/>
    <n v="1"/>
    <d v="2024-07-30T00:00:00"/>
    <d v="2024-08-03T00:00:00"/>
    <n v="7"/>
    <d v="2024-08-10T00:00:00"/>
    <n v="7"/>
    <x v="0"/>
    <x v="2"/>
    <x v="2"/>
    <n v="55990"/>
    <x v="16"/>
    <x v="1"/>
  </r>
  <r>
    <x v="86"/>
    <x v="85"/>
    <x v="3"/>
    <n v="2"/>
    <d v="2025-02-06T00:00:00"/>
    <d v="2025-02-09T00:00:00"/>
    <n v="7"/>
    <d v="2025-02-18T00:00:00"/>
    <n v="9"/>
    <x v="1"/>
    <x v="1"/>
    <x v="4"/>
    <n v="90000"/>
    <x v="15"/>
    <x v="4"/>
  </r>
  <r>
    <x v="87"/>
    <x v="86"/>
    <x v="0"/>
    <n v="1"/>
    <d v="2022-05-24T00:00:00"/>
    <d v="2022-05-26T00:00:00"/>
    <n v="10"/>
    <d v="2022-06-06T00:00:00"/>
    <n v="11"/>
    <x v="1"/>
    <x v="1"/>
    <x v="0"/>
    <n v="55990"/>
    <x v="32"/>
    <x v="0"/>
  </r>
  <r>
    <x v="88"/>
    <x v="87"/>
    <x v="3"/>
    <n v="1"/>
    <d v="2024-06-17T00:00:00"/>
    <d v="2024-06-18T00:00:00"/>
    <n v="5"/>
    <d v="2024-06-24T00:00:00"/>
    <n v="6"/>
    <x v="0"/>
    <x v="0"/>
    <x v="0"/>
    <n v="45000"/>
    <x v="9"/>
    <x v="0"/>
  </r>
  <r>
    <x v="89"/>
    <x v="88"/>
    <x v="3"/>
    <n v="1"/>
    <d v="2023-02-02T00:00:00"/>
    <d v="2023-02-06T00:00:00"/>
    <n v="7"/>
    <d v="2023-02-14T00:00:00"/>
    <n v="8"/>
    <x v="0"/>
    <x v="0"/>
    <x v="4"/>
    <n v="45000"/>
    <x v="23"/>
    <x v="0"/>
  </r>
  <r>
    <x v="90"/>
    <x v="89"/>
    <x v="2"/>
    <n v="1"/>
    <d v="2024-01-04T00:00:00"/>
    <d v="2024-01-06T00:00:00"/>
    <n v="5"/>
    <d v="2024-01-16T00:00:00"/>
    <n v="10"/>
    <x v="2"/>
    <x v="0"/>
    <x v="3"/>
    <n v="11000"/>
    <x v="5"/>
    <x v="5"/>
  </r>
  <r>
    <x v="91"/>
    <x v="90"/>
    <x v="4"/>
    <n v="2"/>
    <d v="2024-02-19T00:00:00"/>
    <d v="2024-02-23T00:00:00"/>
    <n v="5"/>
    <d v="2024-03-02T00:00:00"/>
    <n v="8"/>
    <x v="0"/>
    <x v="1"/>
    <x v="1"/>
    <n v="101980"/>
    <x v="22"/>
    <x v="3"/>
  </r>
  <r>
    <x v="92"/>
    <x v="91"/>
    <x v="0"/>
    <n v="1"/>
    <d v="2024-04-01T00:00:00"/>
    <d v="2024-04-06T00:00:00"/>
    <n v="10"/>
    <d v="2024-04-18T00:00:00"/>
    <n v="12"/>
    <x v="0"/>
    <x v="0"/>
    <x v="3"/>
    <n v="55990"/>
    <x v="19"/>
    <x v="4"/>
  </r>
  <r>
    <x v="93"/>
    <x v="92"/>
    <x v="5"/>
    <n v="2"/>
    <d v="2025-05-20T00:00:00"/>
    <d v="2025-05-23T00:00:00"/>
    <n v="10"/>
    <d v="2025-06-01T00:00:00"/>
    <n v="9"/>
    <x v="0"/>
    <x v="2"/>
    <x v="2"/>
    <n v="199980"/>
    <x v="0"/>
    <x v="2"/>
  </r>
  <r>
    <x v="94"/>
    <x v="93"/>
    <x v="1"/>
    <n v="1"/>
    <d v="2022-12-09T00:00:00"/>
    <d v="2022-12-13T00:00:00"/>
    <n v="10"/>
    <d v="2022-12-28T00:00:00"/>
    <n v="15"/>
    <x v="2"/>
    <x v="0"/>
    <x v="2"/>
    <n v="89990"/>
    <x v="2"/>
    <x v="5"/>
  </r>
  <r>
    <x v="95"/>
    <x v="94"/>
    <x v="2"/>
    <n v="1"/>
    <d v="2024-09-23T00:00:00"/>
    <d v="2024-09-27T00:00:00"/>
    <n v="10"/>
    <d v="2024-10-07T00:00:00"/>
    <n v="10"/>
    <x v="0"/>
    <x v="0"/>
    <x v="3"/>
    <n v="11000"/>
    <x v="11"/>
    <x v="1"/>
  </r>
  <r>
    <x v="96"/>
    <x v="95"/>
    <x v="2"/>
    <n v="2"/>
    <d v="2025-04-15T00:00:00"/>
    <d v="2025-04-19T00:00:00"/>
    <n v="10"/>
    <d v="2025-04-29T00:00:00"/>
    <n v="10"/>
    <x v="0"/>
    <x v="1"/>
    <x v="3"/>
    <n v="22000"/>
    <x v="6"/>
    <x v="1"/>
  </r>
  <r>
    <x v="97"/>
    <x v="96"/>
    <x v="5"/>
    <n v="1"/>
    <d v="2022-09-10T00:00:00"/>
    <d v="2022-09-13T00:00:00"/>
    <n v="5"/>
    <d v="2022-09-21T00:00:00"/>
    <n v="8"/>
    <x v="0"/>
    <x v="0"/>
    <x v="4"/>
    <n v="99990"/>
    <x v="33"/>
    <x v="3"/>
  </r>
  <r>
    <x v="98"/>
    <x v="49"/>
    <x v="0"/>
    <n v="2"/>
    <d v="2025-01-15T00:00:00"/>
    <d v="2025-01-18T00:00:00"/>
    <n v="7"/>
    <d v="2025-01-23T00:00:00"/>
    <n v="5"/>
    <x v="0"/>
    <x v="2"/>
    <x v="1"/>
    <n v="111980"/>
    <x v="24"/>
    <x v="6"/>
  </r>
  <r>
    <x v="99"/>
    <x v="97"/>
    <x v="5"/>
    <n v="1"/>
    <d v="2023-07-18T00:00:00"/>
    <d v="2023-07-21T00:00:00"/>
    <n v="10"/>
    <d v="2023-07-31T00:00:00"/>
    <n v="10"/>
    <x v="0"/>
    <x v="0"/>
    <x v="3"/>
    <n v="99990"/>
    <x v="26"/>
    <x v="1"/>
  </r>
  <r>
    <x v="100"/>
    <x v="98"/>
    <x v="4"/>
    <n v="1"/>
    <d v="2024-12-16T00:00:00"/>
    <d v="2024-12-21T00:00:00"/>
    <n v="5"/>
    <d v="2024-12-29T00:00:00"/>
    <n v="8"/>
    <x v="0"/>
    <x v="2"/>
    <x v="2"/>
    <n v="50990"/>
    <x v="12"/>
    <x v="3"/>
  </r>
  <r>
    <x v="101"/>
    <x v="99"/>
    <x v="5"/>
    <n v="1"/>
    <d v="2024-08-15T00:00:00"/>
    <d v="2024-08-19T00:00:00"/>
    <n v="7"/>
    <d v="2024-08-27T00:00:00"/>
    <n v="8"/>
    <x v="0"/>
    <x v="1"/>
    <x v="0"/>
    <n v="99990"/>
    <x v="4"/>
    <x v="0"/>
  </r>
  <r>
    <x v="102"/>
    <x v="22"/>
    <x v="5"/>
    <n v="1"/>
    <d v="2025-01-04T00:00:00"/>
    <d v="2025-01-06T00:00:00"/>
    <n v="5"/>
    <d v="2025-01-11T00:00:00"/>
    <n v="5"/>
    <x v="0"/>
    <x v="2"/>
    <x v="4"/>
    <n v="99990"/>
    <x v="24"/>
    <x v="1"/>
  </r>
  <r>
    <x v="103"/>
    <x v="100"/>
    <x v="2"/>
    <n v="2"/>
    <d v="2023-09-25T00:00:00"/>
    <d v="2023-09-30T00:00:00"/>
    <n v="7"/>
    <d v="2023-10-07T00:00:00"/>
    <n v="7"/>
    <x v="0"/>
    <x v="2"/>
    <x v="4"/>
    <n v="22000"/>
    <x v="18"/>
    <x v="1"/>
  </r>
  <r>
    <x v="104"/>
    <x v="101"/>
    <x v="0"/>
    <n v="1"/>
    <d v="2025-03-05T00:00:00"/>
    <d v="2025-03-09T00:00:00"/>
    <n v="7"/>
    <d v="2025-03-16T00:00:00"/>
    <n v="7"/>
    <x v="0"/>
    <x v="2"/>
    <x v="1"/>
    <n v="55990"/>
    <x v="17"/>
    <x v="1"/>
  </r>
  <r>
    <x v="105"/>
    <x v="102"/>
    <x v="5"/>
    <n v="1"/>
    <d v="2023-09-27T00:00:00"/>
    <d v="2023-10-02T00:00:00"/>
    <n v="10"/>
    <d v="2023-10-17T00:00:00"/>
    <n v="15"/>
    <x v="2"/>
    <x v="0"/>
    <x v="1"/>
    <n v="99990"/>
    <x v="18"/>
    <x v="5"/>
  </r>
  <r>
    <x v="106"/>
    <x v="101"/>
    <x v="3"/>
    <n v="2"/>
    <d v="2025-05-14T00:00:00"/>
    <d v="2025-05-17T00:00:00"/>
    <n v="10"/>
    <d v="2025-05-28T00:00:00"/>
    <n v="11"/>
    <x v="0"/>
    <x v="1"/>
    <x v="0"/>
    <n v="90000"/>
    <x v="0"/>
    <x v="0"/>
  </r>
  <r>
    <x v="107"/>
    <x v="103"/>
    <x v="1"/>
    <n v="1"/>
    <d v="2023-05-12T00:00:00"/>
    <d v="2023-05-14T00:00:00"/>
    <n v="7"/>
    <d v="2023-05-21T00:00:00"/>
    <n v="7"/>
    <x v="1"/>
    <x v="1"/>
    <x v="4"/>
    <n v="89990"/>
    <x v="34"/>
    <x v="1"/>
  </r>
  <r>
    <x v="108"/>
    <x v="104"/>
    <x v="4"/>
    <n v="1"/>
    <d v="2025-01-31T00:00:00"/>
    <d v="2025-02-01T00:00:00"/>
    <n v="10"/>
    <d v="2025-02-16T00:00:00"/>
    <n v="15"/>
    <x v="2"/>
    <x v="0"/>
    <x v="1"/>
    <n v="50990"/>
    <x v="24"/>
    <x v="5"/>
  </r>
  <r>
    <x v="109"/>
    <x v="105"/>
    <x v="4"/>
    <n v="2"/>
    <d v="2024-12-17T00:00:00"/>
    <d v="2024-12-18T00:00:00"/>
    <n v="10"/>
    <d v="2024-12-31T00:00:00"/>
    <n v="13"/>
    <x v="0"/>
    <x v="2"/>
    <x v="2"/>
    <n v="101980"/>
    <x v="12"/>
    <x v="3"/>
  </r>
  <r>
    <x v="110"/>
    <x v="106"/>
    <x v="2"/>
    <n v="1"/>
    <d v="2021-12-18T00:00:00"/>
    <d v="2021-12-20T00:00:00"/>
    <n v="7"/>
    <d v="2022-01-01T00:00:00"/>
    <n v="12"/>
    <x v="2"/>
    <x v="1"/>
    <x v="2"/>
    <n v="11000"/>
    <x v="35"/>
    <x v="5"/>
  </r>
  <r>
    <x v="111"/>
    <x v="107"/>
    <x v="4"/>
    <n v="1"/>
    <d v="2023-09-18T00:00:00"/>
    <d v="2023-09-22T00:00:00"/>
    <n v="10"/>
    <d v="2023-10-02T00:00:00"/>
    <n v="10"/>
    <x v="0"/>
    <x v="1"/>
    <x v="0"/>
    <n v="50990"/>
    <x v="18"/>
    <x v="1"/>
  </r>
  <r>
    <x v="112"/>
    <x v="108"/>
    <x v="4"/>
    <n v="1"/>
    <d v="2023-11-10T00:00:00"/>
    <d v="2023-11-15T00:00:00"/>
    <n v="5"/>
    <d v="2023-11-23T00:00:00"/>
    <n v="8"/>
    <x v="0"/>
    <x v="0"/>
    <x v="0"/>
    <n v="50990"/>
    <x v="36"/>
    <x v="3"/>
  </r>
  <r>
    <x v="113"/>
    <x v="109"/>
    <x v="1"/>
    <n v="2"/>
    <d v="2024-06-11T00:00:00"/>
    <d v="2024-06-16T00:00:00"/>
    <n v="10"/>
    <d v="2024-06-27T00:00:00"/>
    <n v="11"/>
    <x v="0"/>
    <x v="2"/>
    <x v="4"/>
    <n v="179980"/>
    <x v="9"/>
    <x v="0"/>
  </r>
  <r>
    <x v="114"/>
    <x v="110"/>
    <x v="0"/>
    <n v="2"/>
    <d v="2024-04-05T00:00:00"/>
    <d v="2024-04-09T00:00:00"/>
    <n v="10"/>
    <d v="2024-04-19T00:00:00"/>
    <n v="10"/>
    <x v="0"/>
    <x v="0"/>
    <x v="3"/>
    <n v="111980"/>
    <x v="19"/>
    <x v="1"/>
  </r>
  <r>
    <x v="115"/>
    <x v="111"/>
    <x v="3"/>
    <n v="1"/>
    <d v="2023-09-29T00:00:00"/>
    <d v="2023-10-04T00:00:00"/>
    <n v="5"/>
    <d v="2023-10-14T00:00:00"/>
    <n v="10"/>
    <x v="2"/>
    <x v="0"/>
    <x v="1"/>
    <n v="45000"/>
    <x v="18"/>
    <x v="5"/>
  </r>
  <r>
    <x v="116"/>
    <x v="112"/>
    <x v="5"/>
    <n v="1"/>
    <d v="2025-05-10T00:00:00"/>
    <d v="2025-05-13T00:00:00"/>
    <n v="5"/>
    <d v="2025-05-19T00:00:00"/>
    <n v="6"/>
    <x v="0"/>
    <x v="1"/>
    <x v="4"/>
    <n v="99990"/>
    <x v="0"/>
    <x v="0"/>
  </r>
  <r>
    <x v="117"/>
    <x v="113"/>
    <x v="0"/>
    <n v="1"/>
    <d v="2024-10-10T00:00:00"/>
    <d v="2024-10-11T00:00:00"/>
    <n v="10"/>
    <d v="2024-10-21T00:00:00"/>
    <n v="10"/>
    <x v="0"/>
    <x v="1"/>
    <x v="3"/>
    <n v="55990"/>
    <x v="10"/>
    <x v="1"/>
  </r>
  <r>
    <x v="118"/>
    <x v="114"/>
    <x v="4"/>
    <n v="1"/>
    <d v="2023-09-21T00:00:00"/>
    <d v="2023-09-24T00:00:00"/>
    <n v="10"/>
    <d v="2023-10-05T00:00:00"/>
    <n v="11"/>
    <x v="0"/>
    <x v="0"/>
    <x v="0"/>
    <n v="50990"/>
    <x v="18"/>
    <x v="0"/>
  </r>
  <r>
    <x v="119"/>
    <x v="115"/>
    <x v="3"/>
    <n v="1"/>
    <d v="2024-03-04T00:00:00"/>
    <d v="2024-03-07T00:00:00"/>
    <n v="10"/>
    <d v="2024-03-19T00:00:00"/>
    <n v="12"/>
    <x v="0"/>
    <x v="2"/>
    <x v="1"/>
    <n v="45000"/>
    <x v="37"/>
    <x v="4"/>
  </r>
  <r>
    <x v="120"/>
    <x v="116"/>
    <x v="3"/>
    <n v="1"/>
    <d v="2024-07-05T00:00:00"/>
    <d v="2024-07-10T00:00:00"/>
    <n v="5"/>
    <d v="2024-07-15T00:00:00"/>
    <n v="5"/>
    <x v="0"/>
    <x v="1"/>
    <x v="1"/>
    <n v="45000"/>
    <x v="16"/>
    <x v="1"/>
  </r>
  <r>
    <x v="121"/>
    <x v="117"/>
    <x v="1"/>
    <n v="1"/>
    <d v="2024-01-07T00:00:00"/>
    <d v="2024-01-09T00:00:00"/>
    <n v="10"/>
    <d v="2024-01-21T00:00:00"/>
    <n v="12"/>
    <x v="0"/>
    <x v="2"/>
    <x v="4"/>
    <n v="89990"/>
    <x v="5"/>
    <x v="4"/>
  </r>
  <r>
    <x v="122"/>
    <x v="118"/>
    <x v="1"/>
    <n v="2"/>
    <d v="2021-11-24T00:00:00"/>
    <d v="2021-11-25T00:00:00"/>
    <n v="7"/>
    <d v="2021-12-02T00:00:00"/>
    <n v="7"/>
    <x v="0"/>
    <x v="0"/>
    <x v="3"/>
    <n v="179980"/>
    <x v="29"/>
    <x v="1"/>
  </r>
  <r>
    <x v="123"/>
    <x v="119"/>
    <x v="3"/>
    <n v="2"/>
    <d v="2024-07-12T00:00:00"/>
    <d v="2024-07-16T00:00:00"/>
    <n v="5"/>
    <d v="2024-07-20T00:00:00"/>
    <n v="4"/>
    <x v="0"/>
    <x v="0"/>
    <x v="3"/>
    <n v="90000"/>
    <x v="16"/>
    <x v="2"/>
  </r>
  <r>
    <x v="124"/>
    <x v="120"/>
    <x v="0"/>
    <n v="1"/>
    <d v="2025-04-21T00:00:00"/>
    <d v="2025-04-22T00:00:00"/>
    <n v="10"/>
    <d v="2025-05-01T00:00:00"/>
    <n v="9"/>
    <x v="0"/>
    <x v="0"/>
    <x v="4"/>
    <n v="55990"/>
    <x v="6"/>
    <x v="2"/>
  </r>
  <r>
    <x v="125"/>
    <x v="121"/>
    <x v="2"/>
    <n v="1"/>
    <d v="2024-02-23T00:00:00"/>
    <d v="2024-02-26T00:00:00"/>
    <n v="5"/>
    <d v="2024-03-03T00:00:00"/>
    <n v="6"/>
    <x v="0"/>
    <x v="2"/>
    <x v="2"/>
    <n v="11000"/>
    <x v="22"/>
    <x v="0"/>
  </r>
  <r>
    <x v="126"/>
    <x v="122"/>
    <x v="4"/>
    <n v="1"/>
    <d v="2024-07-30T00:00:00"/>
    <d v="2024-08-04T00:00:00"/>
    <n v="7"/>
    <d v="2024-08-11T00:00:00"/>
    <n v="7"/>
    <x v="0"/>
    <x v="2"/>
    <x v="2"/>
    <n v="50990"/>
    <x v="16"/>
    <x v="1"/>
  </r>
  <r>
    <x v="127"/>
    <x v="123"/>
    <x v="0"/>
    <n v="2"/>
    <d v="2024-04-12T00:00:00"/>
    <d v="2024-04-15T00:00:00"/>
    <n v="5"/>
    <d v="2024-04-20T00:00:00"/>
    <n v="5"/>
    <x v="0"/>
    <x v="2"/>
    <x v="3"/>
    <n v="111980"/>
    <x v="19"/>
    <x v="1"/>
  </r>
  <r>
    <x v="128"/>
    <x v="124"/>
    <x v="5"/>
    <n v="2"/>
    <d v="2024-01-06T00:00:00"/>
    <d v="2024-01-09T00:00:00"/>
    <n v="7"/>
    <d v="2024-01-17T00:00:00"/>
    <n v="8"/>
    <x v="0"/>
    <x v="1"/>
    <x v="4"/>
    <n v="199980"/>
    <x v="5"/>
    <x v="0"/>
  </r>
  <r>
    <x v="129"/>
    <x v="125"/>
    <x v="0"/>
    <n v="2"/>
    <d v="2023-09-19T00:00:00"/>
    <d v="2023-09-20T00:00:00"/>
    <n v="7"/>
    <d v="2023-09-27T00:00:00"/>
    <n v="7"/>
    <x v="0"/>
    <x v="0"/>
    <x v="2"/>
    <n v="111980"/>
    <x v="18"/>
    <x v="1"/>
  </r>
  <r>
    <x v="130"/>
    <x v="126"/>
    <x v="5"/>
    <n v="1"/>
    <d v="2025-04-02T00:00:00"/>
    <d v="2025-04-07T00:00:00"/>
    <n v="5"/>
    <d v="2025-04-12T00:00:00"/>
    <n v="5"/>
    <x v="0"/>
    <x v="0"/>
    <x v="3"/>
    <n v="99990"/>
    <x v="6"/>
    <x v="1"/>
  </r>
  <r>
    <x v="131"/>
    <x v="127"/>
    <x v="2"/>
    <n v="2"/>
    <d v="2025-03-03T00:00:00"/>
    <d v="2025-03-07T00:00:00"/>
    <n v="5"/>
    <d v="2025-03-14T00:00:00"/>
    <n v="7"/>
    <x v="0"/>
    <x v="2"/>
    <x v="1"/>
    <n v="22000"/>
    <x v="17"/>
    <x v="4"/>
  </r>
  <r>
    <x v="132"/>
    <x v="128"/>
    <x v="3"/>
    <n v="2"/>
    <d v="2023-11-07T00:00:00"/>
    <d v="2023-11-11T00:00:00"/>
    <n v="10"/>
    <d v="2023-11-20T00:00:00"/>
    <n v="9"/>
    <x v="0"/>
    <x v="0"/>
    <x v="1"/>
    <n v="90000"/>
    <x v="36"/>
    <x v="2"/>
  </r>
  <r>
    <x v="133"/>
    <x v="129"/>
    <x v="2"/>
    <n v="1"/>
    <d v="2024-11-08T00:00:00"/>
    <d v="2024-11-11T00:00:00"/>
    <n v="10"/>
    <d v="2024-11-22T00:00:00"/>
    <n v="11"/>
    <x v="0"/>
    <x v="1"/>
    <x v="1"/>
    <n v="11000"/>
    <x v="7"/>
    <x v="0"/>
  </r>
  <r>
    <x v="134"/>
    <x v="130"/>
    <x v="1"/>
    <n v="2"/>
    <d v="2022-10-04T00:00:00"/>
    <d v="2022-10-05T00:00:00"/>
    <n v="5"/>
    <d v="2022-10-11T00:00:00"/>
    <n v="6"/>
    <x v="0"/>
    <x v="0"/>
    <x v="3"/>
    <n v="179980"/>
    <x v="25"/>
    <x v="0"/>
  </r>
  <r>
    <x v="135"/>
    <x v="131"/>
    <x v="4"/>
    <n v="1"/>
    <d v="2023-11-30T00:00:00"/>
    <d v="2023-12-04T00:00:00"/>
    <n v="7"/>
    <d v="2023-12-13T00:00:00"/>
    <n v="9"/>
    <x v="0"/>
    <x v="1"/>
    <x v="4"/>
    <n v="50990"/>
    <x v="36"/>
    <x v="4"/>
  </r>
  <r>
    <x v="136"/>
    <x v="7"/>
    <x v="2"/>
    <n v="2"/>
    <d v="2024-10-06T00:00:00"/>
    <d v="2024-10-08T00:00:00"/>
    <n v="10"/>
    <d v="2024-10-21T00:00:00"/>
    <n v="13"/>
    <x v="0"/>
    <x v="1"/>
    <x v="1"/>
    <n v="22000"/>
    <x v="10"/>
    <x v="3"/>
  </r>
  <r>
    <x v="137"/>
    <x v="132"/>
    <x v="4"/>
    <n v="1"/>
    <d v="2023-01-30T00:00:00"/>
    <d v="2023-02-03T00:00:00"/>
    <n v="10"/>
    <d v="2023-02-13T00:00:00"/>
    <n v="10"/>
    <x v="0"/>
    <x v="2"/>
    <x v="0"/>
    <n v="50990"/>
    <x v="3"/>
    <x v="1"/>
  </r>
  <r>
    <x v="138"/>
    <x v="133"/>
    <x v="2"/>
    <n v="1"/>
    <d v="2024-10-05T00:00:00"/>
    <d v="2024-10-10T00:00:00"/>
    <n v="10"/>
    <d v="2024-10-21T00:00:00"/>
    <n v="11"/>
    <x v="0"/>
    <x v="2"/>
    <x v="1"/>
    <n v="11000"/>
    <x v="10"/>
    <x v="0"/>
  </r>
  <r>
    <x v="139"/>
    <x v="134"/>
    <x v="5"/>
    <n v="2"/>
    <d v="2025-03-11T00:00:00"/>
    <d v="2025-03-14T00:00:00"/>
    <n v="10"/>
    <d v="2025-03-24T00:00:00"/>
    <n v="10"/>
    <x v="0"/>
    <x v="1"/>
    <x v="3"/>
    <n v="199980"/>
    <x v="17"/>
    <x v="1"/>
  </r>
  <r>
    <x v="140"/>
    <x v="135"/>
    <x v="0"/>
    <n v="1"/>
    <d v="2025-02-13T00:00:00"/>
    <d v="2025-02-18T00:00:00"/>
    <n v="7"/>
    <d v="2025-02-25T00:00:00"/>
    <n v="7"/>
    <x v="1"/>
    <x v="0"/>
    <x v="2"/>
    <n v="55990"/>
    <x v="15"/>
    <x v="1"/>
  </r>
  <r>
    <x v="141"/>
    <x v="136"/>
    <x v="3"/>
    <n v="2"/>
    <d v="2023-07-13T00:00:00"/>
    <d v="2023-07-17T00:00:00"/>
    <n v="10"/>
    <d v="2023-08-01T00:00:00"/>
    <n v="15"/>
    <x v="2"/>
    <x v="1"/>
    <x v="2"/>
    <n v="90000"/>
    <x v="26"/>
    <x v="5"/>
  </r>
  <r>
    <x v="142"/>
    <x v="137"/>
    <x v="5"/>
    <n v="1"/>
    <d v="2023-03-08T00:00:00"/>
    <d v="2023-03-13T00:00:00"/>
    <n v="7"/>
    <d v="2023-03-25T00:00:00"/>
    <n v="12"/>
    <x v="2"/>
    <x v="1"/>
    <x v="2"/>
    <n v="99990"/>
    <x v="14"/>
    <x v="5"/>
  </r>
  <r>
    <x v="143"/>
    <x v="138"/>
    <x v="3"/>
    <n v="2"/>
    <d v="2024-08-08T00:00:00"/>
    <d v="2024-08-09T00:00:00"/>
    <n v="7"/>
    <d v="2024-08-17T00:00:00"/>
    <n v="8"/>
    <x v="0"/>
    <x v="1"/>
    <x v="1"/>
    <n v="90000"/>
    <x v="4"/>
    <x v="0"/>
  </r>
  <r>
    <x v="144"/>
    <x v="35"/>
    <x v="0"/>
    <n v="2"/>
    <d v="2025-03-22T00:00:00"/>
    <d v="2025-03-25T00:00:00"/>
    <n v="10"/>
    <d v="2025-04-04T00:00:00"/>
    <n v="10"/>
    <x v="0"/>
    <x v="2"/>
    <x v="0"/>
    <n v="111980"/>
    <x v="17"/>
    <x v="1"/>
  </r>
  <r>
    <x v="145"/>
    <x v="139"/>
    <x v="5"/>
    <n v="2"/>
    <d v="2024-06-14T00:00:00"/>
    <d v="2024-06-17T00:00:00"/>
    <n v="7"/>
    <d v="2024-06-25T00:00:00"/>
    <n v="8"/>
    <x v="0"/>
    <x v="0"/>
    <x v="0"/>
    <n v="199980"/>
    <x v="9"/>
    <x v="0"/>
  </r>
  <r>
    <x v="146"/>
    <x v="140"/>
    <x v="4"/>
    <n v="1"/>
    <d v="2024-10-02T00:00:00"/>
    <d v="2024-10-04T00:00:00"/>
    <n v="7"/>
    <d v="2024-10-12T00:00:00"/>
    <n v="8"/>
    <x v="0"/>
    <x v="2"/>
    <x v="0"/>
    <n v="50990"/>
    <x v="10"/>
    <x v="0"/>
  </r>
  <r>
    <x v="147"/>
    <x v="141"/>
    <x v="0"/>
    <n v="1"/>
    <d v="2024-01-01T00:00:00"/>
    <d v="2024-01-02T00:00:00"/>
    <n v="10"/>
    <d v="2024-01-12T00:00:00"/>
    <n v="10"/>
    <x v="0"/>
    <x v="1"/>
    <x v="0"/>
    <n v="55990"/>
    <x v="5"/>
    <x v="1"/>
  </r>
  <r>
    <x v="148"/>
    <x v="142"/>
    <x v="1"/>
    <n v="1"/>
    <d v="2025-05-27T00:00:00"/>
    <d v="2025-05-28T00:00:00"/>
    <n v="7"/>
    <d v="2025-06-04T00:00:00"/>
    <n v="7"/>
    <x v="0"/>
    <x v="0"/>
    <x v="1"/>
    <n v="89990"/>
    <x v="0"/>
    <x v="1"/>
  </r>
  <r>
    <x v="149"/>
    <x v="143"/>
    <x v="4"/>
    <n v="2"/>
    <d v="2023-10-19T00:00:00"/>
    <d v="2023-10-24T00:00:00"/>
    <n v="5"/>
    <d v="2023-10-30T00:00:00"/>
    <n v="6"/>
    <x v="0"/>
    <x v="0"/>
    <x v="0"/>
    <n v="101980"/>
    <x v="13"/>
    <x v="0"/>
  </r>
  <r>
    <x v="150"/>
    <x v="144"/>
    <x v="5"/>
    <n v="2"/>
    <d v="2024-10-05T00:00:00"/>
    <d v="2024-10-10T00:00:00"/>
    <n v="7"/>
    <d v="2024-10-18T00:00:00"/>
    <n v="8"/>
    <x v="0"/>
    <x v="1"/>
    <x v="1"/>
    <n v="199980"/>
    <x v="10"/>
    <x v="0"/>
  </r>
  <r>
    <x v="151"/>
    <x v="145"/>
    <x v="2"/>
    <n v="2"/>
    <d v="2023-02-27T00:00:00"/>
    <d v="2023-03-02T00:00:00"/>
    <n v="10"/>
    <d v="2023-03-12T00:00:00"/>
    <n v="10"/>
    <x v="1"/>
    <x v="2"/>
    <x v="2"/>
    <n v="22000"/>
    <x v="23"/>
    <x v="1"/>
  </r>
  <r>
    <x v="152"/>
    <x v="146"/>
    <x v="1"/>
    <n v="1"/>
    <d v="2024-10-07T00:00:00"/>
    <d v="2024-10-08T00:00:00"/>
    <n v="7"/>
    <d v="2024-10-15T00:00:00"/>
    <n v="7"/>
    <x v="0"/>
    <x v="0"/>
    <x v="3"/>
    <n v="89990"/>
    <x v="10"/>
    <x v="1"/>
  </r>
  <r>
    <x v="153"/>
    <x v="147"/>
    <x v="4"/>
    <n v="2"/>
    <d v="2023-02-15T00:00:00"/>
    <d v="2023-02-18T00:00:00"/>
    <n v="7"/>
    <d v="2023-02-25T00:00:00"/>
    <n v="7"/>
    <x v="0"/>
    <x v="2"/>
    <x v="2"/>
    <n v="101980"/>
    <x v="23"/>
    <x v="1"/>
  </r>
  <r>
    <x v="154"/>
    <x v="148"/>
    <x v="0"/>
    <n v="1"/>
    <d v="2024-08-22T00:00:00"/>
    <d v="2024-08-24T00:00:00"/>
    <n v="7"/>
    <d v="2024-08-31T00:00:00"/>
    <n v="7"/>
    <x v="0"/>
    <x v="1"/>
    <x v="3"/>
    <n v="55990"/>
    <x v="4"/>
    <x v="1"/>
  </r>
  <r>
    <x v="155"/>
    <x v="149"/>
    <x v="3"/>
    <n v="2"/>
    <d v="2024-02-18T00:00:00"/>
    <d v="2024-02-21T00:00:00"/>
    <n v="10"/>
    <d v="2024-02-29T00:00:00"/>
    <n v="8"/>
    <x v="0"/>
    <x v="0"/>
    <x v="0"/>
    <n v="90000"/>
    <x v="22"/>
    <x v="6"/>
  </r>
  <r>
    <x v="156"/>
    <x v="150"/>
    <x v="3"/>
    <n v="2"/>
    <d v="2023-02-13T00:00:00"/>
    <d v="2023-02-16T00:00:00"/>
    <n v="5"/>
    <d v="2023-02-23T00:00:00"/>
    <n v="7"/>
    <x v="0"/>
    <x v="1"/>
    <x v="3"/>
    <n v="90000"/>
    <x v="23"/>
    <x v="4"/>
  </r>
  <r>
    <x v="157"/>
    <x v="151"/>
    <x v="3"/>
    <n v="1"/>
    <d v="2023-08-07T00:00:00"/>
    <d v="2023-08-12T00:00:00"/>
    <n v="10"/>
    <d v="2023-08-22T00:00:00"/>
    <n v="10"/>
    <x v="0"/>
    <x v="0"/>
    <x v="1"/>
    <n v="45000"/>
    <x v="20"/>
    <x v="1"/>
  </r>
  <r>
    <x v="158"/>
    <x v="152"/>
    <x v="0"/>
    <n v="1"/>
    <d v="2023-08-20T00:00:00"/>
    <d v="2023-08-21T00:00:00"/>
    <n v="7"/>
    <d v="2023-08-28T00:00:00"/>
    <n v="7"/>
    <x v="1"/>
    <x v="0"/>
    <x v="3"/>
    <n v="55990"/>
    <x v="20"/>
    <x v="1"/>
  </r>
  <r>
    <x v="159"/>
    <x v="153"/>
    <x v="1"/>
    <n v="1"/>
    <d v="2024-05-07T00:00:00"/>
    <d v="2024-05-08T00:00:00"/>
    <n v="7"/>
    <d v="2024-05-18T00:00:00"/>
    <n v="10"/>
    <x v="0"/>
    <x v="1"/>
    <x v="1"/>
    <n v="89990"/>
    <x v="1"/>
    <x v="3"/>
  </r>
  <r>
    <x v="160"/>
    <x v="154"/>
    <x v="5"/>
    <n v="1"/>
    <d v="2025-05-18T00:00:00"/>
    <d v="2025-05-23T00:00:00"/>
    <n v="7"/>
    <d v="2025-06-02T00:00:00"/>
    <n v="10"/>
    <x v="0"/>
    <x v="1"/>
    <x v="3"/>
    <n v="99990"/>
    <x v="0"/>
    <x v="3"/>
  </r>
  <r>
    <x v="161"/>
    <x v="155"/>
    <x v="1"/>
    <n v="1"/>
    <d v="2025-03-08T00:00:00"/>
    <d v="2025-03-12T00:00:00"/>
    <n v="7"/>
    <d v="2025-03-24T00:00:00"/>
    <n v="12"/>
    <x v="2"/>
    <x v="1"/>
    <x v="3"/>
    <n v="89990"/>
    <x v="17"/>
    <x v="5"/>
  </r>
  <r>
    <x v="162"/>
    <x v="156"/>
    <x v="0"/>
    <n v="2"/>
    <d v="2024-10-16T00:00:00"/>
    <d v="2024-10-17T00:00:00"/>
    <n v="5"/>
    <d v="2024-10-21T00:00:00"/>
    <n v="4"/>
    <x v="0"/>
    <x v="0"/>
    <x v="2"/>
    <n v="111980"/>
    <x v="10"/>
    <x v="2"/>
  </r>
  <r>
    <x v="163"/>
    <x v="157"/>
    <x v="1"/>
    <n v="1"/>
    <d v="2024-09-26T00:00:00"/>
    <d v="2024-09-27T00:00:00"/>
    <n v="5"/>
    <d v="2024-10-04T00:00:00"/>
    <n v="7"/>
    <x v="0"/>
    <x v="2"/>
    <x v="0"/>
    <n v="89990"/>
    <x v="11"/>
    <x v="4"/>
  </r>
  <r>
    <x v="164"/>
    <x v="158"/>
    <x v="0"/>
    <n v="1"/>
    <d v="2024-09-14T00:00:00"/>
    <d v="2024-09-17T00:00:00"/>
    <n v="10"/>
    <d v="2024-09-28T00:00:00"/>
    <n v="11"/>
    <x v="0"/>
    <x v="0"/>
    <x v="0"/>
    <n v="55990"/>
    <x v="11"/>
    <x v="0"/>
  </r>
  <r>
    <x v="165"/>
    <x v="159"/>
    <x v="2"/>
    <n v="1"/>
    <d v="2024-01-14T00:00:00"/>
    <d v="2024-01-18T00:00:00"/>
    <n v="10"/>
    <d v="2024-01-26T00:00:00"/>
    <n v="8"/>
    <x v="0"/>
    <x v="1"/>
    <x v="4"/>
    <n v="11000"/>
    <x v="5"/>
    <x v="6"/>
  </r>
  <r>
    <x v="166"/>
    <x v="160"/>
    <x v="2"/>
    <n v="1"/>
    <d v="2025-01-11T00:00:00"/>
    <d v="2025-01-15T00:00:00"/>
    <n v="7"/>
    <d v="2025-01-25T00:00:00"/>
    <n v="10"/>
    <x v="0"/>
    <x v="1"/>
    <x v="0"/>
    <n v="11000"/>
    <x v="24"/>
    <x v="3"/>
  </r>
  <r>
    <x v="167"/>
    <x v="161"/>
    <x v="3"/>
    <n v="1"/>
    <d v="2025-01-11T00:00:00"/>
    <d v="2025-01-12T00:00:00"/>
    <n v="7"/>
    <d v="2025-01-19T00:00:00"/>
    <n v="7"/>
    <x v="0"/>
    <x v="0"/>
    <x v="1"/>
    <n v="45000"/>
    <x v="24"/>
    <x v="1"/>
  </r>
  <r>
    <x v="168"/>
    <x v="162"/>
    <x v="4"/>
    <n v="1"/>
    <d v="2022-12-12T00:00:00"/>
    <d v="2022-12-16T00:00:00"/>
    <n v="10"/>
    <d v="2022-12-26T00:00:00"/>
    <n v="10"/>
    <x v="0"/>
    <x v="2"/>
    <x v="4"/>
    <n v="50990"/>
    <x v="2"/>
    <x v="1"/>
  </r>
  <r>
    <x v="169"/>
    <x v="163"/>
    <x v="2"/>
    <n v="1"/>
    <d v="2025-05-02T00:00:00"/>
    <d v="2025-05-06T00:00:00"/>
    <n v="7"/>
    <d v="2025-05-14T00:00:00"/>
    <n v="8"/>
    <x v="0"/>
    <x v="1"/>
    <x v="3"/>
    <n v="11000"/>
    <x v="0"/>
    <x v="0"/>
  </r>
  <r>
    <x v="170"/>
    <x v="164"/>
    <x v="3"/>
    <n v="1"/>
    <d v="2024-04-27T00:00:00"/>
    <d v="2024-04-29T00:00:00"/>
    <n v="5"/>
    <d v="2024-05-04T00:00:00"/>
    <n v="5"/>
    <x v="0"/>
    <x v="0"/>
    <x v="0"/>
    <n v="45000"/>
    <x v="19"/>
    <x v="1"/>
  </r>
  <r>
    <x v="171"/>
    <x v="165"/>
    <x v="2"/>
    <n v="1"/>
    <d v="2024-12-15T00:00:00"/>
    <d v="2024-12-20T00:00:00"/>
    <n v="10"/>
    <d v="2025-01-02T00:00:00"/>
    <n v="13"/>
    <x v="0"/>
    <x v="2"/>
    <x v="2"/>
    <n v="11000"/>
    <x v="12"/>
    <x v="3"/>
  </r>
  <r>
    <x v="172"/>
    <x v="106"/>
    <x v="2"/>
    <n v="1"/>
    <d v="2024-12-08T00:00:00"/>
    <d v="2024-12-09T00:00:00"/>
    <n v="7"/>
    <d v="2024-12-19T00:00:00"/>
    <n v="10"/>
    <x v="0"/>
    <x v="0"/>
    <x v="1"/>
    <n v="11000"/>
    <x v="12"/>
    <x v="3"/>
  </r>
  <r>
    <x v="173"/>
    <x v="166"/>
    <x v="2"/>
    <n v="1"/>
    <d v="2024-01-08T00:00:00"/>
    <d v="2024-01-09T00:00:00"/>
    <n v="5"/>
    <d v="2024-01-16T00:00:00"/>
    <n v="7"/>
    <x v="0"/>
    <x v="1"/>
    <x v="4"/>
    <n v="11000"/>
    <x v="5"/>
    <x v="4"/>
  </r>
  <r>
    <x v="174"/>
    <x v="167"/>
    <x v="0"/>
    <n v="1"/>
    <d v="2024-09-13T00:00:00"/>
    <d v="2024-09-18T00:00:00"/>
    <n v="5"/>
    <d v="2024-09-23T00:00:00"/>
    <n v="5"/>
    <x v="0"/>
    <x v="2"/>
    <x v="1"/>
    <n v="55990"/>
    <x v="11"/>
    <x v="1"/>
  </r>
  <r>
    <x v="175"/>
    <x v="168"/>
    <x v="4"/>
    <n v="1"/>
    <d v="2023-03-01T00:00:00"/>
    <d v="2023-03-06T00:00:00"/>
    <n v="5"/>
    <d v="2023-03-09T00:00:00"/>
    <n v="3"/>
    <x v="0"/>
    <x v="2"/>
    <x v="4"/>
    <n v="50990"/>
    <x v="14"/>
    <x v="6"/>
  </r>
  <r>
    <x v="176"/>
    <x v="169"/>
    <x v="1"/>
    <n v="1"/>
    <d v="2025-04-16T00:00:00"/>
    <d v="2025-04-17T00:00:00"/>
    <n v="5"/>
    <d v="2025-04-23T00:00:00"/>
    <n v="6"/>
    <x v="0"/>
    <x v="1"/>
    <x v="3"/>
    <n v="89990"/>
    <x v="6"/>
    <x v="0"/>
  </r>
  <r>
    <x v="177"/>
    <x v="170"/>
    <x v="2"/>
    <n v="1"/>
    <d v="2024-11-16T00:00:00"/>
    <d v="2024-11-17T00:00:00"/>
    <n v="5"/>
    <d v="2024-11-22T00:00:00"/>
    <n v="5"/>
    <x v="0"/>
    <x v="0"/>
    <x v="2"/>
    <n v="11000"/>
    <x v="7"/>
    <x v="1"/>
  </r>
  <r>
    <x v="178"/>
    <x v="171"/>
    <x v="3"/>
    <n v="1"/>
    <d v="2025-03-30T00:00:00"/>
    <d v="2025-03-31T00:00:00"/>
    <n v="7"/>
    <d v="2025-04-07T00:00:00"/>
    <n v="7"/>
    <x v="0"/>
    <x v="2"/>
    <x v="0"/>
    <n v="45000"/>
    <x v="17"/>
    <x v="1"/>
  </r>
  <r>
    <x v="179"/>
    <x v="172"/>
    <x v="4"/>
    <n v="1"/>
    <d v="2024-08-20T00:00:00"/>
    <d v="2024-08-25T00:00:00"/>
    <n v="10"/>
    <d v="2024-09-02T00:00:00"/>
    <n v="8"/>
    <x v="0"/>
    <x v="0"/>
    <x v="2"/>
    <n v="50990"/>
    <x v="4"/>
    <x v="6"/>
  </r>
  <r>
    <x v="180"/>
    <x v="173"/>
    <x v="3"/>
    <n v="1"/>
    <d v="2025-01-25T00:00:00"/>
    <d v="2025-01-26T00:00:00"/>
    <n v="7"/>
    <d v="2025-02-07T00:00:00"/>
    <n v="12"/>
    <x v="2"/>
    <x v="2"/>
    <x v="0"/>
    <n v="45000"/>
    <x v="24"/>
    <x v="5"/>
  </r>
  <r>
    <x v="181"/>
    <x v="174"/>
    <x v="3"/>
    <n v="2"/>
    <d v="2025-02-14T00:00:00"/>
    <d v="2025-02-15T00:00:00"/>
    <n v="7"/>
    <d v="2025-02-25T00:00:00"/>
    <n v="10"/>
    <x v="0"/>
    <x v="1"/>
    <x v="0"/>
    <n v="90000"/>
    <x v="15"/>
    <x v="3"/>
  </r>
  <r>
    <x v="182"/>
    <x v="175"/>
    <x v="4"/>
    <n v="1"/>
    <d v="2023-06-22T00:00:00"/>
    <d v="2023-06-27T00:00:00"/>
    <n v="10"/>
    <d v="2023-07-08T00:00:00"/>
    <n v="11"/>
    <x v="0"/>
    <x v="0"/>
    <x v="2"/>
    <n v="50990"/>
    <x v="31"/>
    <x v="0"/>
  </r>
  <r>
    <x v="183"/>
    <x v="176"/>
    <x v="5"/>
    <n v="1"/>
    <d v="2023-05-31T00:00:00"/>
    <d v="2023-06-04T00:00:00"/>
    <n v="7"/>
    <d v="2023-06-11T00:00:00"/>
    <n v="7"/>
    <x v="0"/>
    <x v="0"/>
    <x v="0"/>
    <n v="99990"/>
    <x v="34"/>
    <x v="1"/>
  </r>
  <r>
    <x v="184"/>
    <x v="55"/>
    <x v="3"/>
    <n v="1"/>
    <d v="2024-08-27T00:00:00"/>
    <d v="2024-08-31T00:00:00"/>
    <n v="5"/>
    <d v="2024-09-05T00:00:00"/>
    <n v="5"/>
    <x v="0"/>
    <x v="2"/>
    <x v="2"/>
    <n v="45000"/>
    <x v="4"/>
    <x v="1"/>
  </r>
  <r>
    <x v="185"/>
    <x v="177"/>
    <x v="1"/>
    <n v="2"/>
    <d v="2024-02-23T00:00:00"/>
    <d v="2024-02-24T00:00:00"/>
    <n v="7"/>
    <d v="2024-03-02T00:00:00"/>
    <n v="7"/>
    <x v="0"/>
    <x v="1"/>
    <x v="3"/>
    <n v="179980"/>
    <x v="22"/>
    <x v="1"/>
  </r>
  <r>
    <x v="186"/>
    <x v="178"/>
    <x v="4"/>
    <n v="2"/>
    <d v="2025-04-05T00:00:00"/>
    <d v="2025-04-06T00:00:00"/>
    <n v="5"/>
    <d v="2025-04-10T00:00:00"/>
    <n v="4"/>
    <x v="0"/>
    <x v="0"/>
    <x v="0"/>
    <n v="101980"/>
    <x v="6"/>
    <x v="2"/>
  </r>
  <r>
    <x v="187"/>
    <x v="179"/>
    <x v="1"/>
    <n v="1"/>
    <d v="2024-12-09T00:00:00"/>
    <d v="2024-12-11T00:00:00"/>
    <n v="10"/>
    <d v="2024-12-22T00:00:00"/>
    <n v="11"/>
    <x v="0"/>
    <x v="2"/>
    <x v="4"/>
    <n v="89990"/>
    <x v="12"/>
    <x v="0"/>
  </r>
  <r>
    <x v="188"/>
    <x v="180"/>
    <x v="2"/>
    <n v="1"/>
    <d v="2024-08-02T00:00:00"/>
    <d v="2024-08-06T00:00:00"/>
    <n v="10"/>
    <d v="2024-08-16T00:00:00"/>
    <n v="10"/>
    <x v="0"/>
    <x v="0"/>
    <x v="2"/>
    <n v="11000"/>
    <x v="4"/>
    <x v="1"/>
  </r>
  <r>
    <x v="189"/>
    <x v="181"/>
    <x v="5"/>
    <n v="1"/>
    <d v="2025-04-06T00:00:00"/>
    <d v="2025-04-09T00:00:00"/>
    <n v="7"/>
    <d v="2025-04-17T00:00:00"/>
    <n v="8"/>
    <x v="0"/>
    <x v="1"/>
    <x v="4"/>
    <n v="99990"/>
    <x v="6"/>
    <x v="0"/>
  </r>
  <r>
    <x v="190"/>
    <x v="70"/>
    <x v="5"/>
    <n v="1"/>
    <d v="2022-09-04T00:00:00"/>
    <d v="2022-09-08T00:00:00"/>
    <n v="5"/>
    <d v="2022-09-13T00:00:00"/>
    <n v="5"/>
    <x v="0"/>
    <x v="2"/>
    <x v="4"/>
    <n v="99990"/>
    <x v="33"/>
    <x v="1"/>
  </r>
  <r>
    <x v="191"/>
    <x v="182"/>
    <x v="4"/>
    <n v="1"/>
    <d v="2023-03-22T00:00:00"/>
    <d v="2023-03-25T00:00:00"/>
    <n v="7"/>
    <d v="2023-04-02T00:00:00"/>
    <n v="8"/>
    <x v="0"/>
    <x v="0"/>
    <x v="4"/>
    <n v="50990"/>
    <x v="14"/>
    <x v="0"/>
  </r>
  <r>
    <x v="192"/>
    <x v="183"/>
    <x v="1"/>
    <n v="1"/>
    <d v="2022-08-13T00:00:00"/>
    <d v="2022-08-18T00:00:00"/>
    <n v="10"/>
    <d v="2022-08-31T00:00:00"/>
    <n v="13"/>
    <x v="0"/>
    <x v="2"/>
    <x v="1"/>
    <n v="89990"/>
    <x v="8"/>
    <x v="3"/>
  </r>
  <r>
    <x v="193"/>
    <x v="184"/>
    <x v="4"/>
    <n v="1"/>
    <d v="2023-10-15T00:00:00"/>
    <d v="2023-10-18T00:00:00"/>
    <n v="5"/>
    <d v="2023-10-23T00:00:00"/>
    <n v="5"/>
    <x v="0"/>
    <x v="0"/>
    <x v="4"/>
    <n v="50990"/>
    <x v="13"/>
    <x v="1"/>
  </r>
  <r>
    <x v="194"/>
    <x v="185"/>
    <x v="1"/>
    <n v="2"/>
    <d v="2025-04-03T00:00:00"/>
    <d v="2025-04-04T00:00:00"/>
    <n v="10"/>
    <d v="2025-04-13T00:00:00"/>
    <n v="9"/>
    <x v="0"/>
    <x v="0"/>
    <x v="0"/>
    <n v="179980"/>
    <x v="6"/>
    <x v="2"/>
  </r>
  <r>
    <x v="195"/>
    <x v="186"/>
    <x v="5"/>
    <n v="1"/>
    <d v="2025-01-20T00:00:00"/>
    <d v="2025-01-24T00:00:00"/>
    <n v="7"/>
    <d v="2025-01-31T00:00:00"/>
    <n v="7"/>
    <x v="0"/>
    <x v="0"/>
    <x v="3"/>
    <n v="99990"/>
    <x v="24"/>
    <x v="1"/>
  </r>
  <r>
    <x v="196"/>
    <x v="187"/>
    <x v="3"/>
    <n v="1"/>
    <d v="2023-11-24T00:00:00"/>
    <d v="2023-11-29T00:00:00"/>
    <n v="5"/>
    <d v="2023-12-05T00:00:00"/>
    <n v="6"/>
    <x v="0"/>
    <x v="1"/>
    <x v="4"/>
    <n v="45000"/>
    <x v="36"/>
    <x v="0"/>
  </r>
  <r>
    <x v="197"/>
    <x v="188"/>
    <x v="3"/>
    <n v="1"/>
    <d v="2023-08-25T00:00:00"/>
    <d v="2023-08-28T00:00:00"/>
    <n v="7"/>
    <d v="2023-09-04T00:00:00"/>
    <n v="7"/>
    <x v="0"/>
    <x v="2"/>
    <x v="2"/>
    <n v="45000"/>
    <x v="20"/>
    <x v="1"/>
  </r>
  <r>
    <x v="198"/>
    <x v="189"/>
    <x v="1"/>
    <n v="1"/>
    <d v="2024-06-10T00:00:00"/>
    <d v="2024-06-12T00:00:00"/>
    <n v="5"/>
    <d v="2024-06-19T00:00:00"/>
    <n v="7"/>
    <x v="0"/>
    <x v="2"/>
    <x v="0"/>
    <n v="89990"/>
    <x v="9"/>
    <x v="4"/>
  </r>
  <r>
    <x v="199"/>
    <x v="190"/>
    <x v="0"/>
    <n v="2"/>
    <d v="2024-01-29T00:00:00"/>
    <d v="2024-02-03T00:00:00"/>
    <n v="5"/>
    <d v="2024-02-09T00:00:00"/>
    <n v="6"/>
    <x v="0"/>
    <x v="1"/>
    <x v="4"/>
    <n v="111980"/>
    <x v="5"/>
    <x v="0"/>
  </r>
  <r>
    <x v="200"/>
    <x v="191"/>
    <x v="2"/>
    <n v="1"/>
    <d v="2025-04-30T00:00:00"/>
    <d v="2025-05-02T00:00:00"/>
    <n v="5"/>
    <d v="2025-05-07T00:00:00"/>
    <n v="5"/>
    <x v="0"/>
    <x v="2"/>
    <x v="3"/>
    <n v="11000"/>
    <x v="6"/>
    <x v="1"/>
  </r>
  <r>
    <x v="201"/>
    <x v="192"/>
    <x v="5"/>
    <n v="1"/>
    <d v="2022-04-23T00:00:00"/>
    <d v="2022-04-24T00:00:00"/>
    <n v="10"/>
    <d v="2022-05-02T00:00:00"/>
    <n v="8"/>
    <x v="0"/>
    <x v="2"/>
    <x v="1"/>
    <n v="99990"/>
    <x v="38"/>
    <x v="6"/>
  </r>
  <r>
    <x v="202"/>
    <x v="193"/>
    <x v="5"/>
    <n v="1"/>
    <d v="2022-12-11T00:00:00"/>
    <d v="2022-12-16T00:00:00"/>
    <n v="10"/>
    <d v="2022-12-27T00:00:00"/>
    <n v="11"/>
    <x v="0"/>
    <x v="2"/>
    <x v="0"/>
    <n v="99990"/>
    <x v="2"/>
    <x v="0"/>
  </r>
  <r>
    <x v="203"/>
    <x v="194"/>
    <x v="1"/>
    <n v="1"/>
    <d v="2024-07-24T00:00:00"/>
    <d v="2024-07-28T00:00:00"/>
    <n v="5"/>
    <d v="2024-07-31T00:00:00"/>
    <n v="3"/>
    <x v="0"/>
    <x v="2"/>
    <x v="4"/>
    <n v="89990"/>
    <x v="16"/>
    <x v="6"/>
  </r>
  <r>
    <x v="204"/>
    <x v="195"/>
    <x v="3"/>
    <n v="2"/>
    <d v="2024-06-08T00:00:00"/>
    <d v="2024-06-12T00:00:00"/>
    <n v="7"/>
    <d v="2024-06-19T00:00:00"/>
    <n v="7"/>
    <x v="1"/>
    <x v="1"/>
    <x v="3"/>
    <n v="90000"/>
    <x v="9"/>
    <x v="1"/>
  </r>
  <r>
    <x v="205"/>
    <x v="165"/>
    <x v="4"/>
    <n v="2"/>
    <d v="2025-05-19T00:00:00"/>
    <d v="2025-05-22T00:00:00"/>
    <n v="5"/>
    <d v="2025-05-26T00:00:00"/>
    <n v="4"/>
    <x v="0"/>
    <x v="2"/>
    <x v="4"/>
    <n v="101980"/>
    <x v="0"/>
    <x v="2"/>
  </r>
  <r>
    <x v="206"/>
    <x v="196"/>
    <x v="5"/>
    <n v="1"/>
    <d v="2025-05-25T00:00:00"/>
    <d v="2025-05-29T00:00:00"/>
    <n v="10"/>
    <d v="2025-06-11T00:00:00"/>
    <n v="13"/>
    <x v="0"/>
    <x v="1"/>
    <x v="3"/>
    <n v="99990"/>
    <x v="0"/>
    <x v="3"/>
  </r>
  <r>
    <x v="207"/>
    <x v="197"/>
    <x v="0"/>
    <n v="1"/>
    <d v="2022-02-23T00:00:00"/>
    <d v="2022-02-28T00:00:00"/>
    <n v="10"/>
    <d v="2022-03-11T00:00:00"/>
    <n v="11"/>
    <x v="0"/>
    <x v="2"/>
    <x v="3"/>
    <n v="55990"/>
    <x v="28"/>
    <x v="0"/>
  </r>
  <r>
    <x v="208"/>
    <x v="1"/>
    <x v="2"/>
    <n v="1"/>
    <d v="2023-12-14T00:00:00"/>
    <d v="2023-12-16T00:00:00"/>
    <n v="7"/>
    <d v="2023-12-22T00:00:00"/>
    <n v="6"/>
    <x v="0"/>
    <x v="1"/>
    <x v="4"/>
    <n v="11000"/>
    <x v="39"/>
    <x v="2"/>
  </r>
  <r>
    <x v="209"/>
    <x v="198"/>
    <x v="3"/>
    <n v="1"/>
    <d v="2025-05-29T00:00:00"/>
    <d v="2025-05-31T00:00:00"/>
    <n v="10"/>
    <d v="2025-06-15T00:00:00"/>
    <n v="15"/>
    <x v="2"/>
    <x v="0"/>
    <x v="4"/>
    <n v="45000"/>
    <x v="0"/>
    <x v="5"/>
  </r>
  <r>
    <x v="210"/>
    <x v="199"/>
    <x v="5"/>
    <n v="2"/>
    <d v="2024-03-01T00:00:00"/>
    <d v="2024-03-06T00:00:00"/>
    <n v="10"/>
    <d v="2024-03-17T00:00:00"/>
    <n v="11"/>
    <x v="0"/>
    <x v="1"/>
    <x v="3"/>
    <n v="199980"/>
    <x v="37"/>
    <x v="0"/>
  </r>
  <r>
    <x v="211"/>
    <x v="81"/>
    <x v="2"/>
    <n v="2"/>
    <d v="2025-04-16T00:00:00"/>
    <d v="2025-04-17T00:00:00"/>
    <n v="10"/>
    <d v="2025-04-27T00:00:00"/>
    <n v="10"/>
    <x v="0"/>
    <x v="0"/>
    <x v="3"/>
    <n v="22000"/>
    <x v="6"/>
    <x v="1"/>
  </r>
  <r>
    <x v="212"/>
    <x v="200"/>
    <x v="5"/>
    <n v="1"/>
    <d v="2024-10-23T00:00:00"/>
    <d v="2024-10-26T00:00:00"/>
    <n v="7"/>
    <d v="2024-11-02T00:00:00"/>
    <n v="7"/>
    <x v="0"/>
    <x v="1"/>
    <x v="0"/>
    <n v="99990"/>
    <x v="10"/>
    <x v="1"/>
  </r>
  <r>
    <x v="213"/>
    <x v="201"/>
    <x v="1"/>
    <n v="1"/>
    <d v="2025-01-12T00:00:00"/>
    <d v="2025-01-15T00:00:00"/>
    <n v="5"/>
    <d v="2025-01-19T00:00:00"/>
    <n v="4"/>
    <x v="0"/>
    <x v="2"/>
    <x v="4"/>
    <n v="89990"/>
    <x v="24"/>
    <x v="2"/>
  </r>
  <r>
    <x v="214"/>
    <x v="202"/>
    <x v="3"/>
    <n v="2"/>
    <d v="2022-09-13T00:00:00"/>
    <d v="2022-09-18T00:00:00"/>
    <n v="10"/>
    <d v="2022-09-29T00:00:00"/>
    <n v="11"/>
    <x v="0"/>
    <x v="0"/>
    <x v="2"/>
    <n v="90000"/>
    <x v="33"/>
    <x v="0"/>
  </r>
  <r>
    <x v="215"/>
    <x v="203"/>
    <x v="0"/>
    <n v="1"/>
    <d v="2023-01-06T00:00:00"/>
    <d v="2023-01-09T00:00:00"/>
    <n v="10"/>
    <d v="2023-01-20T00:00:00"/>
    <n v="11"/>
    <x v="0"/>
    <x v="2"/>
    <x v="0"/>
    <n v="55990"/>
    <x v="3"/>
    <x v="0"/>
  </r>
  <r>
    <x v="216"/>
    <x v="204"/>
    <x v="5"/>
    <n v="1"/>
    <d v="2024-04-27T00:00:00"/>
    <d v="2024-04-30T00:00:00"/>
    <n v="5"/>
    <d v="2024-05-10T00:00:00"/>
    <n v="10"/>
    <x v="2"/>
    <x v="1"/>
    <x v="1"/>
    <n v="99990"/>
    <x v="19"/>
    <x v="5"/>
  </r>
  <r>
    <x v="217"/>
    <x v="205"/>
    <x v="0"/>
    <n v="1"/>
    <d v="2024-01-19T00:00:00"/>
    <d v="2024-01-23T00:00:00"/>
    <n v="10"/>
    <d v="2024-02-07T00:00:00"/>
    <n v="15"/>
    <x v="2"/>
    <x v="2"/>
    <x v="1"/>
    <n v="55990"/>
    <x v="5"/>
    <x v="5"/>
  </r>
  <r>
    <x v="218"/>
    <x v="206"/>
    <x v="1"/>
    <n v="1"/>
    <d v="2023-04-28T00:00:00"/>
    <d v="2023-05-01T00:00:00"/>
    <n v="7"/>
    <d v="2023-05-08T00:00:00"/>
    <n v="7"/>
    <x v="0"/>
    <x v="0"/>
    <x v="0"/>
    <n v="89990"/>
    <x v="40"/>
    <x v="1"/>
  </r>
  <r>
    <x v="219"/>
    <x v="207"/>
    <x v="2"/>
    <n v="1"/>
    <d v="2025-05-03T00:00:00"/>
    <d v="2025-05-04T00:00:00"/>
    <n v="10"/>
    <d v="2025-05-14T00:00:00"/>
    <n v="10"/>
    <x v="0"/>
    <x v="2"/>
    <x v="3"/>
    <n v="11000"/>
    <x v="0"/>
    <x v="1"/>
  </r>
  <r>
    <x v="220"/>
    <x v="208"/>
    <x v="3"/>
    <n v="1"/>
    <d v="2024-02-04T00:00:00"/>
    <d v="2024-02-07T00:00:00"/>
    <n v="10"/>
    <d v="2024-02-16T00:00:00"/>
    <n v="9"/>
    <x v="0"/>
    <x v="2"/>
    <x v="3"/>
    <n v="45000"/>
    <x v="22"/>
    <x v="2"/>
  </r>
  <r>
    <x v="221"/>
    <x v="209"/>
    <x v="2"/>
    <n v="2"/>
    <d v="2024-12-05T00:00:00"/>
    <d v="2024-12-07T00:00:00"/>
    <n v="5"/>
    <d v="2024-12-13T00:00:00"/>
    <n v="6"/>
    <x v="0"/>
    <x v="0"/>
    <x v="2"/>
    <n v="22000"/>
    <x v="12"/>
    <x v="0"/>
  </r>
  <r>
    <x v="222"/>
    <x v="210"/>
    <x v="1"/>
    <n v="1"/>
    <d v="2024-06-08T00:00:00"/>
    <d v="2024-06-10T00:00:00"/>
    <n v="10"/>
    <d v="2024-06-21T00:00:00"/>
    <n v="11"/>
    <x v="0"/>
    <x v="1"/>
    <x v="4"/>
    <n v="89990"/>
    <x v="9"/>
    <x v="0"/>
  </r>
  <r>
    <x v="223"/>
    <x v="211"/>
    <x v="1"/>
    <n v="2"/>
    <d v="2023-02-19T00:00:00"/>
    <d v="2023-02-24T00:00:00"/>
    <n v="7"/>
    <d v="2023-03-03T00:00:00"/>
    <n v="7"/>
    <x v="0"/>
    <x v="2"/>
    <x v="1"/>
    <n v="179980"/>
    <x v="23"/>
    <x v="1"/>
  </r>
  <r>
    <x v="224"/>
    <x v="212"/>
    <x v="1"/>
    <n v="2"/>
    <d v="2024-11-17T00:00:00"/>
    <d v="2024-11-19T00:00:00"/>
    <n v="5"/>
    <d v="2024-11-24T00:00:00"/>
    <n v="5"/>
    <x v="0"/>
    <x v="1"/>
    <x v="3"/>
    <n v="179980"/>
    <x v="7"/>
    <x v="1"/>
  </r>
  <r>
    <x v="225"/>
    <x v="213"/>
    <x v="2"/>
    <n v="1"/>
    <d v="2025-03-09T00:00:00"/>
    <d v="2025-03-12T00:00:00"/>
    <n v="10"/>
    <d v="2025-03-25T00:00:00"/>
    <n v="13"/>
    <x v="0"/>
    <x v="1"/>
    <x v="2"/>
    <n v="11000"/>
    <x v="17"/>
    <x v="3"/>
  </r>
  <r>
    <x v="226"/>
    <x v="159"/>
    <x v="1"/>
    <n v="1"/>
    <d v="2024-06-03T00:00:00"/>
    <d v="2024-06-05T00:00:00"/>
    <n v="10"/>
    <d v="2024-06-17T00:00:00"/>
    <n v="12"/>
    <x v="0"/>
    <x v="0"/>
    <x v="1"/>
    <n v="89990"/>
    <x v="9"/>
    <x v="4"/>
  </r>
  <r>
    <x v="227"/>
    <x v="214"/>
    <x v="4"/>
    <n v="2"/>
    <d v="2025-01-11T00:00:00"/>
    <d v="2025-01-12T00:00:00"/>
    <n v="10"/>
    <d v="2025-01-22T00:00:00"/>
    <n v="10"/>
    <x v="0"/>
    <x v="0"/>
    <x v="2"/>
    <n v="101980"/>
    <x v="24"/>
    <x v="1"/>
  </r>
  <r>
    <x v="228"/>
    <x v="215"/>
    <x v="0"/>
    <n v="1"/>
    <d v="2024-08-02T00:00:00"/>
    <d v="2024-08-06T00:00:00"/>
    <n v="5"/>
    <d v="2024-08-11T00:00:00"/>
    <n v="5"/>
    <x v="0"/>
    <x v="1"/>
    <x v="2"/>
    <n v="55990"/>
    <x v="4"/>
    <x v="1"/>
  </r>
  <r>
    <x v="229"/>
    <x v="216"/>
    <x v="4"/>
    <n v="1"/>
    <d v="2022-01-14T00:00:00"/>
    <d v="2022-01-19T00:00:00"/>
    <n v="7"/>
    <d v="2022-01-31T00:00:00"/>
    <n v="12"/>
    <x v="2"/>
    <x v="0"/>
    <x v="2"/>
    <n v="50990"/>
    <x v="21"/>
    <x v="5"/>
  </r>
  <r>
    <x v="230"/>
    <x v="217"/>
    <x v="1"/>
    <n v="2"/>
    <d v="2025-04-21T00:00:00"/>
    <d v="2025-04-23T00:00:00"/>
    <n v="10"/>
    <d v="2025-05-05T00:00:00"/>
    <n v="12"/>
    <x v="0"/>
    <x v="1"/>
    <x v="3"/>
    <n v="179980"/>
    <x v="6"/>
    <x v="4"/>
  </r>
  <r>
    <x v="231"/>
    <x v="218"/>
    <x v="1"/>
    <n v="2"/>
    <d v="2021-10-17T00:00:00"/>
    <d v="2021-10-20T00:00:00"/>
    <n v="5"/>
    <d v="2021-10-26T00:00:00"/>
    <n v="6"/>
    <x v="0"/>
    <x v="1"/>
    <x v="4"/>
    <n v="179980"/>
    <x v="41"/>
    <x v="0"/>
  </r>
  <r>
    <x v="232"/>
    <x v="219"/>
    <x v="3"/>
    <n v="1"/>
    <d v="2025-02-24T00:00:00"/>
    <d v="2025-02-25T00:00:00"/>
    <n v="7"/>
    <d v="2025-03-06T00:00:00"/>
    <n v="9"/>
    <x v="0"/>
    <x v="1"/>
    <x v="4"/>
    <n v="45000"/>
    <x v="15"/>
    <x v="4"/>
  </r>
  <r>
    <x v="233"/>
    <x v="220"/>
    <x v="3"/>
    <n v="2"/>
    <d v="2024-12-18T00:00:00"/>
    <d v="2024-12-19T00:00:00"/>
    <n v="5"/>
    <d v="2024-12-27T00:00:00"/>
    <n v="8"/>
    <x v="0"/>
    <x v="1"/>
    <x v="3"/>
    <n v="90000"/>
    <x v="12"/>
    <x v="3"/>
  </r>
  <r>
    <x v="234"/>
    <x v="221"/>
    <x v="0"/>
    <n v="2"/>
    <d v="2025-03-23T00:00:00"/>
    <d v="2025-03-24T00:00:00"/>
    <n v="7"/>
    <d v="2025-03-31T00:00:00"/>
    <n v="7"/>
    <x v="0"/>
    <x v="2"/>
    <x v="0"/>
    <n v="111980"/>
    <x v="17"/>
    <x v="1"/>
  </r>
  <r>
    <x v="235"/>
    <x v="222"/>
    <x v="4"/>
    <n v="1"/>
    <d v="2022-12-29T00:00:00"/>
    <d v="2022-12-30T00:00:00"/>
    <n v="5"/>
    <d v="2023-01-04T00:00:00"/>
    <n v="5"/>
    <x v="0"/>
    <x v="1"/>
    <x v="3"/>
    <n v="50990"/>
    <x v="2"/>
    <x v="1"/>
  </r>
  <r>
    <x v="236"/>
    <x v="223"/>
    <x v="1"/>
    <n v="1"/>
    <d v="2025-05-27T00:00:00"/>
    <d v="2025-05-28T00:00:00"/>
    <n v="7"/>
    <d v="2025-06-04T00:00:00"/>
    <n v="7"/>
    <x v="0"/>
    <x v="0"/>
    <x v="1"/>
    <n v="89990"/>
    <x v="0"/>
    <x v="1"/>
  </r>
  <r>
    <x v="237"/>
    <x v="224"/>
    <x v="3"/>
    <n v="2"/>
    <d v="2024-06-24T00:00:00"/>
    <d v="2024-06-28T00:00:00"/>
    <n v="5"/>
    <d v="2024-07-04T00:00:00"/>
    <n v="6"/>
    <x v="1"/>
    <x v="1"/>
    <x v="1"/>
    <n v="90000"/>
    <x v="9"/>
    <x v="0"/>
  </r>
  <r>
    <x v="238"/>
    <x v="169"/>
    <x v="1"/>
    <n v="2"/>
    <d v="2025-04-23T00:00:00"/>
    <d v="2025-04-24T00:00:00"/>
    <n v="5"/>
    <d v="2025-05-01T00:00:00"/>
    <n v="7"/>
    <x v="0"/>
    <x v="1"/>
    <x v="0"/>
    <n v="179980"/>
    <x v="6"/>
    <x v="4"/>
  </r>
  <r>
    <x v="239"/>
    <x v="225"/>
    <x v="5"/>
    <n v="2"/>
    <d v="2024-11-02T00:00:00"/>
    <d v="2024-11-07T00:00:00"/>
    <n v="5"/>
    <d v="2024-11-12T00:00:00"/>
    <n v="5"/>
    <x v="0"/>
    <x v="0"/>
    <x v="2"/>
    <n v="199980"/>
    <x v="7"/>
    <x v="1"/>
  </r>
  <r>
    <x v="240"/>
    <x v="226"/>
    <x v="4"/>
    <n v="1"/>
    <d v="2024-02-20T00:00:00"/>
    <d v="2024-02-25T00:00:00"/>
    <n v="10"/>
    <d v="2024-03-07T00:00:00"/>
    <n v="11"/>
    <x v="0"/>
    <x v="1"/>
    <x v="2"/>
    <n v="50990"/>
    <x v="22"/>
    <x v="0"/>
  </r>
  <r>
    <x v="241"/>
    <x v="227"/>
    <x v="0"/>
    <n v="1"/>
    <d v="2024-10-19T00:00:00"/>
    <d v="2024-10-21T00:00:00"/>
    <n v="5"/>
    <d v="2024-10-27T00:00:00"/>
    <n v="6"/>
    <x v="0"/>
    <x v="0"/>
    <x v="0"/>
    <n v="55990"/>
    <x v="10"/>
    <x v="0"/>
  </r>
  <r>
    <x v="242"/>
    <x v="228"/>
    <x v="3"/>
    <n v="1"/>
    <d v="2024-02-18T00:00:00"/>
    <d v="2024-02-19T00:00:00"/>
    <n v="10"/>
    <d v="2024-03-05T00:00:00"/>
    <n v="15"/>
    <x v="2"/>
    <x v="0"/>
    <x v="4"/>
    <n v="45000"/>
    <x v="22"/>
    <x v="5"/>
  </r>
  <r>
    <x v="243"/>
    <x v="229"/>
    <x v="1"/>
    <n v="1"/>
    <d v="2024-02-21T00:00:00"/>
    <d v="2024-02-25T00:00:00"/>
    <n v="5"/>
    <d v="2024-03-04T00:00:00"/>
    <n v="8"/>
    <x v="0"/>
    <x v="2"/>
    <x v="3"/>
    <n v="89990"/>
    <x v="22"/>
    <x v="3"/>
  </r>
  <r>
    <x v="244"/>
    <x v="230"/>
    <x v="0"/>
    <n v="1"/>
    <d v="2025-03-08T00:00:00"/>
    <d v="2025-03-11T00:00:00"/>
    <n v="7"/>
    <d v="2025-03-20T00:00:00"/>
    <n v="9"/>
    <x v="0"/>
    <x v="0"/>
    <x v="0"/>
    <n v="55990"/>
    <x v="17"/>
    <x v="4"/>
  </r>
  <r>
    <x v="245"/>
    <x v="231"/>
    <x v="4"/>
    <n v="1"/>
    <d v="2023-01-18T00:00:00"/>
    <d v="2023-01-20T00:00:00"/>
    <n v="10"/>
    <d v="2023-01-28T00:00:00"/>
    <n v="8"/>
    <x v="0"/>
    <x v="0"/>
    <x v="1"/>
    <n v="50990"/>
    <x v="3"/>
    <x v="6"/>
  </r>
  <r>
    <x v="246"/>
    <x v="232"/>
    <x v="0"/>
    <n v="2"/>
    <d v="2024-12-12T00:00:00"/>
    <d v="2024-12-16T00:00:00"/>
    <n v="5"/>
    <d v="2024-12-22T00:00:00"/>
    <n v="6"/>
    <x v="0"/>
    <x v="1"/>
    <x v="2"/>
    <n v="111980"/>
    <x v="12"/>
    <x v="0"/>
  </r>
  <r>
    <x v="247"/>
    <x v="0"/>
    <x v="4"/>
    <n v="1"/>
    <d v="2025-05-22T00:00:00"/>
    <d v="2025-05-24T00:00:00"/>
    <n v="5"/>
    <d v="2025-05-27T00:00:00"/>
    <n v="3"/>
    <x v="0"/>
    <x v="2"/>
    <x v="3"/>
    <n v="50990"/>
    <x v="0"/>
    <x v="6"/>
  </r>
  <r>
    <x v="248"/>
    <x v="233"/>
    <x v="2"/>
    <n v="2"/>
    <d v="2024-12-23T00:00:00"/>
    <d v="2024-12-28T00:00:00"/>
    <n v="5"/>
    <d v="2025-01-02T00:00:00"/>
    <n v="5"/>
    <x v="0"/>
    <x v="2"/>
    <x v="1"/>
    <n v="22000"/>
    <x v="12"/>
    <x v="1"/>
  </r>
  <r>
    <x v="249"/>
    <x v="18"/>
    <x v="4"/>
    <n v="1"/>
    <d v="2023-01-08T00:00:00"/>
    <d v="2023-01-09T00:00:00"/>
    <n v="7"/>
    <d v="2023-01-19T00:00:00"/>
    <n v="10"/>
    <x v="0"/>
    <x v="2"/>
    <x v="3"/>
    <n v="50990"/>
    <x v="3"/>
    <x v="3"/>
  </r>
  <r>
    <x v="250"/>
    <x v="234"/>
    <x v="1"/>
    <n v="2"/>
    <d v="2024-09-06T00:00:00"/>
    <d v="2024-09-10T00:00:00"/>
    <n v="7"/>
    <d v="2024-09-20T00:00:00"/>
    <n v="10"/>
    <x v="0"/>
    <x v="2"/>
    <x v="1"/>
    <n v="179980"/>
    <x v="11"/>
    <x v="3"/>
  </r>
  <r>
    <x v="251"/>
    <x v="235"/>
    <x v="5"/>
    <n v="2"/>
    <d v="2024-08-16T00:00:00"/>
    <d v="2024-08-19T00:00:00"/>
    <n v="10"/>
    <d v="2024-09-01T00:00:00"/>
    <n v="13"/>
    <x v="0"/>
    <x v="0"/>
    <x v="0"/>
    <n v="199980"/>
    <x v="4"/>
    <x v="3"/>
  </r>
  <r>
    <x v="252"/>
    <x v="236"/>
    <x v="1"/>
    <n v="2"/>
    <d v="2025-02-13T00:00:00"/>
    <d v="2025-02-14T00:00:00"/>
    <n v="5"/>
    <d v="2025-02-19T00:00:00"/>
    <n v="5"/>
    <x v="0"/>
    <x v="1"/>
    <x v="3"/>
    <n v="179980"/>
    <x v="15"/>
    <x v="1"/>
  </r>
  <r>
    <x v="253"/>
    <x v="237"/>
    <x v="3"/>
    <n v="1"/>
    <d v="2024-03-02T00:00:00"/>
    <d v="2024-03-05T00:00:00"/>
    <n v="7"/>
    <d v="2024-03-13T00:00:00"/>
    <n v="8"/>
    <x v="0"/>
    <x v="1"/>
    <x v="2"/>
    <n v="45000"/>
    <x v="37"/>
    <x v="0"/>
  </r>
  <r>
    <x v="254"/>
    <x v="238"/>
    <x v="0"/>
    <n v="2"/>
    <d v="2025-01-09T00:00:00"/>
    <d v="2025-01-12T00:00:00"/>
    <n v="10"/>
    <d v="2025-01-22T00:00:00"/>
    <n v="10"/>
    <x v="0"/>
    <x v="0"/>
    <x v="3"/>
    <n v="111980"/>
    <x v="24"/>
    <x v="1"/>
  </r>
  <r>
    <x v="255"/>
    <x v="239"/>
    <x v="1"/>
    <n v="2"/>
    <d v="2024-08-25T00:00:00"/>
    <d v="2024-08-28T00:00:00"/>
    <n v="5"/>
    <d v="2024-09-03T00:00:00"/>
    <n v="6"/>
    <x v="0"/>
    <x v="2"/>
    <x v="2"/>
    <n v="179980"/>
    <x v="4"/>
    <x v="0"/>
  </r>
  <r>
    <x v="256"/>
    <x v="240"/>
    <x v="2"/>
    <n v="1"/>
    <d v="2025-01-16T00:00:00"/>
    <d v="2025-01-17T00:00:00"/>
    <n v="10"/>
    <d v="2025-01-26T00:00:00"/>
    <n v="9"/>
    <x v="0"/>
    <x v="1"/>
    <x v="2"/>
    <n v="11000"/>
    <x v="24"/>
    <x v="2"/>
  </r>
  <r>
    <x v="257"/>
    <x v="241"/>
    <x v="2"/>
    <n v="1"/>
    <d v="2024-09-04T00:00:00"/>
    <d v="2024-09-05T00:00:00"/>
    <n v="10"/>
    <d v="2024-09-15T00:00:00"/>
    <n v="10"/>
    <x v="0"/>
    <x v="0"/>
    <x v="2"/>
    <n v="11000"/>
    <x v="11"/>
    <x v="1"/>
  </r>
  <r>
    <x v="258"/>
    <x v="242"/>
    <x v="1"/>
    <n v="1"/>
    <d v="2024-10-15T00:00:00"/>
    <d v="2024-10-20T00:00:00"/>
    <n v="7"/>
    <d v="2024-10-27T00:00:00"/>
    <n v="7"/>
    <x v="0"/>
    <x v="2"/>
    <x v="3"/>
    <n v="89990"/>
    <x v="10"/>
    <x v="1"/>
  </r>
  <r>
    <x v="259"/>
    <x v="243"/>
    <x v="4"/>
    <n v="1"/>
    <d v="2025-02-13T00:00:00"/>
    <d v="2025-02-18T00:00:00"/>
    <n v="7"/>
    <d v="2025-02-24T00:00:00"/>
    <n v="6"/>
    <x v="0"/>
    <x v="1"/>
    <x v="3"/>
    <n v="50990"/>
    <x v="15"/>
    <x v="2"/>
  </r>
  <r>
    <x v="260"/>
    <x v="227"/>
    <x v="0"/>
    <n v="1"/>
    <d v="2025-04-02T00:00:00"/>
    <d v="2025-04-03T00:00:00"/>
    <n v="7"/>
    <d v="2025-04-11T00:00:00"/>
    <n v="8"/>
    <x v="0"/>
    <x v="1"/>
    <x v="4"/>
    <n v="55990"/>
    <x v="6"/>
    <x v="0"/>
  </r>
  <r>
    <x v="261"/>
    <x v="244"/>
    <x v="4"/>
    <n v="1"/>
    <d v="2025-05-04T00:00:00"/>
    <d v="2025-05-07T00:00:00"/>
    <n v="5"/>
    <d v="2025-05-13T00:00:00"/>
    <n v="6"/>
    <x v="0"/>
    <x v="0"/>
    <x v="3"/>
    <n v="50990"/>
    <x v="0"/>
    <x v="0"/>
  </r>
  <r>
    <x v="262"/>
    <x v="245"/>
    <x v="1"/>
    <n v="2"/>
    <d v="2025-03-09T00:00:00"/>
    <d v="2025-03-11T00:00:00"/>
    <n v="5"/>
    <d v="2025-03-15T00:00:00"/>
    <n v="4"/>
    <x v="0"/>
    <x v="1"/>
    <x v="2"/>
    <n v="179980"/>
    <x v="17"/>
    <x v="2"/>
  </r>
  <r>
    <x v="263"/>
    <x v="246"/>
    <x v="3"/>
    <n v="1"/>
    <d v="2022-07-26T00:00:00"/>
    <d v="2022-07-29T00:00:00"/>
    <n v="10"/>
    <d v="2022-08-09T00:00:00"/>
    <n v="11"/>
    <x v="0"/>
    <x v="1"/>
    <x v="3"/>
    <n v="45000"/>
    <x v="42"/>
    <x v="0"/>
  </r>
  <r>
    <x v="264"/>
    <x v="247"/>
    <x v="1"/>
    <n v="1"/>
    <d v="2023-09-23T00:00:00"/>
    <d v="2023-09-26T00:00:00"/>
    <n v="5"/>
    <d v="2023-10-01T00:00:00"/>
    <n v="5"/>
    <x v="0"/>
    <x v="1"/>
    <x v="1"/>
    <n v="89990"/>
    <x v="18"/>
    <x v="1"/>
  </r>
  <r>
    <x v="265"/>
    <x v="248"/>
    <x v="5"/>
    <n v="2"/>
    <d v="2024-10-07T00:00:00"/>
    <d v="2024-10-08T00:00:00"/>
    <n v="10"/>
    <d v="2024-10-18T00:00:00"/>
    <n v="10"/>
    <x v="0"/>
    <x v="1"/>
    <x v="4"/>
    <n v="199980"/>
    <x v="10"/>
    <x v="1"/>
  </r>
  <r>
    <x v="266"/>
    <x v="249"/>
    <x v="1"/>
    <n v="1"/>
    <d v="2025-04-11T00:00:00"/>
    <d v="2025-04-12T00:00:00"/>
    <n v="10"/>
    <d v="2025-04-22T00:00:00"/>
    <n v="10"/>
    <x v="0"/>
    <x v="2"/>
    <x v="4"/>
    <n v="89990"/>
    <x v="6"/>
    <x v="1"/>
  </r>
  <r>
    <x v="267"/>
    <x v="250"/>
    <x v="1"/>
    <n v="2"/>
    <d v="2025-05-14T00:00:00"/>
    <d v="2025-05-19T00:00:00"/>
    <n v="7"/>
    <d v="2025-05-25T00:00:00"/>
    <n v="6"/>
    <x v="0"/>
    <x v="2"/>
    <x v="2"/>
    <n v="179980"/>
    <x v="0"/>
    <x v="2"/>
  </r>
  <r>
    <x v="268"/>
    <x v="251"/>
    <x v="3"/>
    <n v="1"/>
    <d v="2024-05-13T00:00:00"/>
    <d v="2024-05-15T00:00:00"/>
    <n v="10"/>
    <d v="2024-05-28T00:00:00"/>
    <n v="13"/>
    <x v="0"/>
    <x v="1"/>
    <x v="1"/>
    <n v="45000"/>
    <x v="1"/>
    <x v="3"/>
  </r>
  <r>
    <x v="269"/>
    <x v="252"/>
    <x v="0"/>
    <n v="2"/>
    <d v="2025-01-23T00:00:00"/>
    <d v="2025-01-28T00:00:00"/>
    <n v="5"/>
    <d v="2025-02-05T00:00:00"/>
    <n v="8"/>
    <x v="0"/>
    <x v="1"/>
    <x v="4"/>
    <n v="111980"/>
    <x v="24"/>
    <x v="3"/>
  </r>
  <r>
    <x v="270"/>
    <x v="253"/>
    <x v="1"/>
    <n v="1"/>
    <d v="2024-12-30T00:00:00"/>
    <d v="2025-01-01T00:00:00"/>
    <n v="10"/>
    <d v="2025-01-11T00:00:00"/>
    <n v="10"/>
    <x v="0"/>
    <x v="2"/>
    <x v="4"/>
    <n v="89990"/>
    <x v="12"/>
    <x v="1"/>
  </r>
  <r>
    <x v="271"/>
    <x v="254"/>
    <x v="1"/>
    <n v="1"/>
    <d v="2024-11-09T00:00:00"/>
    <d v="2024-11-12T00:00:00"/>
    <n v="10"/>
    <d v="2024-11-22T00:00:00"/>
    <n v="10"/>
    <x v="0"/>
    <x v="0"/>
    <x v="3"/>
    <n v="89990"/>
    <x v="7"/>
    <x v="1"/>
  </r>
  <r>
    <x v="272"/>
    <x v="255"/>
    <x v="1"/>
    <n v="1"/>
    <d v="2024-10-29T00:00:00"/>
    <d v="2024-11-03T00:00:00"/>
    <n v="10"/>
    <d v="2024-11-14T00:00:00"/>
    <n v="11"/>
    <x v="0"/>
    <x v="1"/>
    <x v="1"/>
    <n v="89990"/>
    <x v="10"/>
    <x v="0"/>
  </r>
  <r>
    <x v="273"/>
    <x v="256"/>
    <x v="4"/>
    <n v="1"/>
    <d v="2023-08-04T00:00:00"/>
    <d v="2023-08-09T00:00:00"/>
    <n v="5"/>
    <d v="2023-08-12T00:00:00"/>
    <n v="3"/>
    <x v="0"/>
    <x v="2"/>
    <x v="4"/>
    <n v="50990"/>
    <x v="20"/>
    <x v="6"/>
  </r>
  <r>
    <x v="274"/>
    <x v="257"/>
    <x v="2"/>
    <n v="1"/>
    <d v="2023-07-07T00:00:00"/>
    <d v="2023-07-12T00:00:00"/>
    <n v="10"/>
    <d v="2023-07-22T00:00:00"/>
    <n v="10"/>
    <x v="1"/>
    <x v="2"/>
    <x v="4"/>
    <n v="11000"/>
    <x v="26"/>
    <x v="1"/>
  </r>
  <r>
    <x v="275"/>
    <x v="17"/>
    <x v="5"/>
    <n v="1"/>
    <d v="2025-01-17T00:00:00"/>
    <d v="2025-01-21T00:00:00"/>
    <n v="10"/>
    <d v="2025-01-31T00:00:00"/>
    <n v="10"/>
    <x v="0"/>
    <x v="1"/>
    <x v="2"/>
    <n v="99990"/>
    <x v="24"/>
    <x v="1"/>
  </r>
  <r>
    <x v="276"/>
    <x v="258"/>
    <x v="2"/>
    <n v="1"/>
    <d v="2024-01-19T00:00:00"/>
    <d v="2024-01-21T00:00:00"/>
    <n v="7"/>
    <d v="2024-01-28T00:00:00"/>
    <n v="7"/>
    <x v="0"/>
    <x v="0"/>
    <x v="3"/>
    <n v="11000"/>
    <x v="5"/>
    <x v="1"/>
  </r>
  <r>
    <x v="277"/>
    <x v="259"/>
    <x v="3"/>
    <n v="1"/>
    <d v="2025-04-28T00:00:00"/>
    <d v="2025-05-01T00:00:00"/>
    <n v="7"/>
    <d v="2025-05-11T00:00:00"/>
    <n v="10"/>
    <x v="0"/>
    <x v="2"/>
    <x v="3"/>
    <n v="45000"/>
    <x v="6"/>
    <x v="3"/>
  </r>
  <r>
    <x v="278"/>
    <x v="260"/>
    <x v="3"/>
    <n v="1"/>
    <d v="2025-03-24T00:00:00"/>
    <d v="2025-03-27T00:00:00"/>
    <n v="5"/>
    <d v="2025-04-01T00:00:00"/>
    <n v="5"/>
    <x v="0"/>
    <x v="1"/>
    <x v="2"/>
    <n v="45000"/>
    <x v="17"/>
    <x v="1"/>
  </r>
  <r>
    <x v="279"/>
    <x v="176"/>
    <x v="5"/>
    <n v="1"/>
    <d v="2025-01-31T00:00:00"/>
    <d v="2025-02-04T00:00:00"/>
    <n v="5"/>
    <d v="2025-02-09T00:00:00"/>
    <n v="5"/>
    <x v="0"/>
    <x v="0"/>
    <x v="2"/>
    <n v="99990"/>
    <x v="24"/>
    <x v="1"/>
  </r>
  <r>
    <x v="280"/>
    <x v="261"/>
    <x v="1"/>
    <n v="2"/>
    <d v="2025-02-07T00:00:00"/>
    <d v="2025-02-09T00:00:00"/>
    <n v="5"/>
    <d v="2025-02-19T00:00:00"/>
    <n v="10"/>
    <x v="2"/>
    <x v="0"/>
    <x v="4"/>
    <n v="179980"/>
    <x v="15"/>
    <x v="5"/>
  </r>
  <r>
    <x v="281"/>
    <x v="262"/>
    <x v="1"/>
    <n v="1"/>
    <d v="2024-12-25T00:00:00"/>
    <d v="2024-12-27T00:00:00"/>
    <n v="7"/>
    <d v="2025-01-05T00:00:00"/>
    <n v="9"/>
    <x v="0"/>
    <x v="2"/>
    <x v="2"/>
    <n v="89990"/>
    <x v="12"/>
    <x v="4"/>
  </r>
  <r>
    <x v="282"/>
    <x v="263"/>
    <x v="5"/>
    <n v="1"/>
    <d v="2024-07-06T00:00:00"/>
    <d v="2024-07-10T00:00:00"/>
    <n v="7"/>
    <d v="2024-07-15T00:00:00"/>
    <n v="5"/>
    <x v="0"/>
    <x v="1"/>
    <x v="1"/>
    <n v="99990"/>
    <x v="16"/>
    <x v="6"/>
  </r>
  <r>
    <x v="283"/>
    <x v="264"/>
    <x v="5"/>
    <n v="1"/>
    <d v="2024-02-17T00:00:00"/>
    <d v="2024-02-18T00:00:00"/>
    <n v="7"/>
    <d v="2024-02-24T00:00:00"/>
    <n v="6"/>
    <x v="0"/>
    <x v="2"/>
    <x v="2"/>
    <n v="99990"/>
    <x v="22"/>
    <x v="2"/>
  </r>
  <r>
    <x v="284"/>
    <x v="265"/>
    <x v="4"/>
    <n v="1"/>
    <d v="2025-05-19T00:00:00"/>
    <d v="2025-05-20T00:00:00"/>
    <n v="7"/>
    <d v="2025-05-27T00:00:00"/>
    <n v="7"/>
    <x v="0"/>
    <x v="2"/>
    <x v="2"/>
    <n v="50990"/>
    <x v="0"/>
    <x v="1"/>
  </r>
  <r>
    <x v="285"/>
    <x v="266"/>
    <x v="1"/>
    <n v="1"/>
    <d v="2022-06-07T00:00:00"/>
    <d v="2022-06-11T00:00:00"/>
    <n v="10"/>
    <d v="2022-06-20T00:00:00"/>
    <n v="9"/>
    <x v="0"/>
    <x v="2"/>
    <x v="4"/>
    <n v="89990"/>
    <x v="27"/>
    <x v="2"/>
  </r>
  <r>
    <x v="286"/>
    <x v="267"/>
    <x v="4"/>
    <n v="1"/>
    <d v="2023-12-31T00:00:00"/>
    <d v="2024-01-04T00:00:00"/>
    <n v="10"/>
    <d v="2024-01-14T00:00:00"/>
    <n v="10"/>
    <x v="0"/>
    <x v="0"/>
    <x v="4"/>
    <n v="50990"/>
    <x v="39"/>
    <x v="1"/>
  </r>
  <r>
    <x v="287"/>
    <x v="268"/>
    <x v="3"/>
    <n v="1"/>
    <d v="2023-03-18T00:00:00"/>
    <d v="2023-03-20T00:00:00"/>
    <n v="7"/>
    <d v="2023-04-01T00:00:00"/>
    <n v="12"/>
    <x v="2"/>
    <x v="0"/>
    <x v="3"/>
    <n v="45000"/>
    <x v="14"/>
    <x v="5"/>
  </r>
  <r>
    <x v="288"/>
    <x v="269"/>
    <x v="3"/>
    <n v="1"/>
    <d v="2025-05-29T00:00:00"/>
    <d v="2025-05-31T00:00:00"/>
    <n v="10"/>
    <d v="2025-06-10T00:00:00"/>
    <n v="10"/>
    <x v="0"/>
    <x v="1"/>
    <x v="0"/>
    <n v="45000"/>
    <x v="0"/>
    <x v="1"/>
  </r>
  <r>
    <x v="289"/>
    <x v="270"/>
    <x v="3"/>
    <n v="1"/>
    <d v="2022-08-12T00:00:00"/>
    <d v="2022-08-14T00:00:00"/>
    <n v="7"/>
    <d v="2022-08-22T00:00:00"/>
    <n v="8"/>
    <x v="0"/>
    <x v="0"/>
    <x v="1"/>
    <n v="45000"/>
    <x v="8"/>
    <x v="0"/>
  </r>
  <r>
    <x v="290"/>
    <x v="271"/>
    <x v="1"/>
    <n v="1"/>
    <d v="2023-10-12T00:00:00"/>
    <d v="2023-10-15T00:00:00"/>
    <n v="7"/>
    <d v="2023-10-25T00:00:00"/>
    <n v="10"/>
    <x v="0"/>
    <x v="0"/>
    <x v="4"/>
    <n v="89990"/>
    <x v="13"/>
    <x v="3"/>
  </r>
  <r>
    <x v="291"/>
    <x v="272"/>
    <x v="1"/>
    <n v="1"/>
    <d v="2024-12-30T00:00:00"/>
    <d v="2025-01-04T00:00:00"/>
    <n v="10"/>
    <d v="2025-01-14T00:00:00"/>
    <n v="10"/>
    <x v="0"/>
    <x v="2"/>
    <x v="4"/>
    <n v="89990"/>
    <x v="12"/>
    <x v="1"/>
  </r>
  <r>
    <x v="292"/>
    <x v="273"/>
    <x v="3"/>
    <n v="2"/>
    <d v="2025-03-12T00:00:00"/>
    <d v="2025-03-13T00:00:00"/>
    <n v="10"/>
    <d v="2025-03-23T00:00:00"/>
    <n v="10"/>
    <x v="0"/>
    <x v="0"/>
    <x v="2"/>
    <n v="90000"/>
    <x v="17"/>
    <x v="1"/>
  </r>
  <r>
    <x v="293"/>
    <x v="2"/>
    <x v="3"/>
    <n v="1"/>
    <d v="2024-03-01T00:00:00"/>
    <d v="2024-03-02T00:00:00"/>
    <n v="7"/>
    <d v="2024-03-10T00:00:00"/>
    <n v="8"/>
    <x v="0"/>
    <x v="0"/>
    <x v="4"/>
    <n v="45000"/>
    <x v="37"/>
    <x v="0"/>
  </r>
  <r>
    <x v="294"/>
    <x v="84"/>
    <x v="4"/>
    <n v="1"/>
    <d v="2025-05-07T00:00:00"/>
    <d v="2025-05-08T00:00:00"/>
    <n v="5"/>
    <d v="2025-05-14T00:00:00"/>
    <n v="6"/>
    <x v="0"/>
    <x v="2"/>
    <x v="4"/>
    <n v="50990"/>
    <x v="0"/>
    <x v="0"/>
  </r>
  <r>
    <x v="295"/>
    <x v="274"/>
    <x v="4"/>
    <n v="1"/>
    <d v="2024-10-26T00:00:00"/>
    <d v="2024-10-28T00:00:00"/>
    <n v="10"/>
    <d v="2024-11-05T00:00:00"/>
    <n v="8"/>
    <x v="0"/>
    <x v="2"/>
    <x v="0"/>
    <n v="50990"/>
    <x v="10"/>
    <x v="6"/>
  </r>
  <r>
    <x v="296"/>
    <x v="275"/>
    <x v="4"/>
    <n v="1"/>
    <d v="2023-12-06T00:00:00"/>
    <d v="2023-12-10T00:00:00"/>
    <n v="10"/>
    <d v="2023-12-20T00:00:00"/>
    <n v="10"/>
    <x v="0"/>
    <x v="0"/>
    <x v="4"/>
    <n v="50990"/>
    <x v="39"/>
    <x v="1"/>
  </r>
  <r>
    <x v="297"/>
    <x v="276"/>
    <x v="0"/>
    <n v="2"/>
    <d v="2022-08-11T00:00:00"/>
    <d v="2022-08-12T00:00:00"/>
    <n v="10"/>
    <d v="2022-08-23T00:00:00"/>
    <n v="11"/>
    <x v="0"/>
    <x v="0"/>
    <x v="3"/>
    <n v="111980"/>
    <x v="8"/>
    <x v="0"/>
  </r>
  <r>
    <x v="298"/>
    <x v="277"/>
    <x v="5"/>
    <n v="2"/>
    <d v="2025-03-05T00:00:00"/>
    <d v="2025-03-10T00:00:00"/>
    <n v="5"/>
    <d v="2025-03-15T00:00:00"/>
    <n v="5"/>
    <x v="0"/>
    <x v="2"/>
    <x v="4"/>
    <n v="199980"/>
    <x v="17"/>
    <x v="1"/>
  </r>
  <r>
    <x v="299"/>
    <x v="278"/>
    <x v="0"/>
    <n v="1"/>
    <d v="2024-06-11T00:00:00"/>
    <d v="2024-06-14T00:00:00"/>
    <n v="5"/>
    <d v="2024-06-20T00:00:00"/>
    <n v="6"/>
    <x v="0"/>
    <x v="0"/>
    <x v="3"/>
    <n v="55990"/>
    <x v="9"/>
    <x v="0"/>
  </r>
  <r>
    <x v="300"/>
    <x v="279"/>
    <x v="2"/>
    <n v="1"/>
    <d v="2025-04-07T00:00:00"/>
    <d v="2025-04-09T00:00:00"/>
    <n v="7"/>
    <d v="2025-04-19T00:00:00"/>
    <n v="10"/>
    <x v="0"/>
    <x v="0"/>
    <x v="1"/>
    <n v="11000"/>
    <x v="6"/>
    <x v="3"/>
  </r>
  <r>
    <x v="301"/>
    <x v="280"/>
    <x v="1"/>
    <n v="2"/>
    <d v="2024-08-26T00:00:00"/>
    <d v="2024-08-29T00:00:00"/>
    <n v="10"/>
    <d v="2024-09-08T00:00:00"/>
    <n v="10"/>
    <x v="0"/>
    <x v="2"/>
    <x v="3"/>
    <n v="179980"/>
    <x v="4"/>
    <x v="1"/>
  </r>
  <r>
    <x v="302"/>
    <x v="281"/>
    <x v="0"/>
    <n v="1"/>
    <d v="2024-06-21T00:00:00"/>
    <d v="2024-06-26T00:00:00"/>
    <n v="7"/>
    <d v="2024-07-04T00:00:00"/>
    <n v="8"/>
    <x v="0"/>
    <x v="2"/>
    <x v="2"/>
    <n v="55990"/>
    <x v="9"/>
    <x v="0"/>
  </r>
  <r>
    <x v="303"/>
    <x v="194"/>
    <x v="2"/>
    <n v="1"/>
    <d v="2025-01-19T00:00:00"/>
    <d v="2025-01-22T00:00:00"/>
    <n v="10"/>
    <d v="2025-01-30T00:00:00"/>
    <n v="8"/>
    <x v="0"/>
    <x v="0"/>
    <x v="2"/>
    <n v="11000"/>
    <x v="24"/>
    <x v="6"/>
  </r>
  <r>
    <x v="304"/>
    <x v="51"/>
    <x v="2"/>
    <n v="1"/>
    <d v="2023-11-30T00:00:00"/>
    <d v="2023-12-04T00:00:00"/>
    <n v="10"/>
    <d v="2023-12-14T00:00:00"/>
    <n v="10"/>
    <x v="0"/>
    <x v="0"/>
    <x v="4"/>
    <n v="11000"/>
    <x v="36"/>
    <x v="1"/>
  </r>
  <r>
    <x v="305"/>
    <x v="282"/>
    <x v="5"/>
    <n v="1"/>
    <d v="2024-10-17T00:00:00"/>
    <d v="2024-10-19T00:00:00"/>
    <n v="10"/>
    <d v="2024-10-28T00:00:00"/>
    <n v="9"/>
    <x v="0"/>
    <x v="1"/>
    <x v="1"/>
    <n v="99990"/>
    <x v="10"/>
    <x v="2"/>
  </r>
  <r>
    <x v="306"/>
    <x v="283"/>
    <x v="2"/>
    <n v="1"/>
    <d v="2023-02-12T00:00:00"/>
    <d v="2023-02-14T00:00:00"/>
    <n v="7"/>
    <d v="2023-02-20T00:00:00"/>
    <n v="6"/>
    <x v="0"/>
    <x v="1"/>
    <x v="2"/>
    <n v="11000"/>
    <x v="23"/>
    <x v="2"/>
  </r>
  <r>
    <x v="307"/>
    <x v="284"/>
    <x v="5"/>
    <n v="1"/>
    <d v="2024-04-28T00:00:00"/>
    <d v="2024-04-29T00:00:00"/>
    <n v="5"/>
    <d v="2024-05-09T00:00:00"/>
    <n v="10"/>
    <x v="2"/>
    <x v="2"/>
    <x v="2"/>
    <n v="99990"/>
    <x v="19"/>
    <x v="5"/>
  </r>
  <r>
    <x v="308"/>
    <x v="285"/>
    <x v="0"/>
    <n v="1"/>
    <d v="2025-05-29T00:00:00"/>
    <d v="2025-06-01T00:00:00"/>
    <n v="10"/>
    <d v="2025-06-11T00:00:00"/>
    <n v="10"/>
    <x v="0"/>
    <x v="0"/>
    <x v="0"/>
    <n v="55990"/>
    <x v="0"/>
    <x v="1"/>
  </r>
  <r>
    <x v="309"/>
    <x v="277"/>
    <x v="2"/>
    <n v="1"/>
    <d v="2024-11-01T00:00:00"/>
    <d v="2024-11-06T00:00:00"/>
    <n v="5"/>
    <d v="2024-11-12T00:00:00"/>
    <n v="6"/>
    <x v="0"/>
    <x v="2"/>
    <x v="1"/>
    <n v="11000"/>
    <x v="7"/>
    <x v="0"/>
  </r>
  <r>
    <x v="310"/>
    <x v="286"/>
    <x v="2"/>
    <n v="1"/>
    <d v="2025-03-28T00:00:00"/>
    <d v="2025-03-29T00:00:00"/>
    <n v="7"/>
    <d v="2025-04-10T00:00:00"/>
    <n v="12"/>
    <x v="2"/>
    <x v="0"/>
    <x v="1"/>
    <n v="11000"/>
    <x v="17"/>
    <x v="5"/>
  </r>
  <r>
    <x v="311"/>
    <x v="287"/>
    <x v="0"/>
    <n v="1"/>
    <d v="2024-08-16T00:00:00"/>
    <d v="2024-08-17T00:00:00"/>
    <n v="10"/>
    <d v="2024-08-25T00:00:00"/>
    <n v="8"/>
    <x v="0"/>
    <x v="2"/>
    <x v="3"/>
    <n v="55990"/>
    <x v="4"/>
    <x v="6"/>
  </r>
  <r>
    <x v="312"/>
    <x v="288"/>
    <x v="3"/>
    <n v="2"/>
    <d v="2025-05-02T00:00:00"/>
    <d v="2025-05-07T00:00:00"/>
    <n v="5"/>
    <d v="2025-05-12T00:00:00"/>
    <n v="5"/>
    <x v="0"/>
    <x v="2"/>
    <x v="2"/>
    <n v="90000"/>
    <x v="0"/>
    <x v="1"/>
  </r>
  <r>
    <x v="313"/>
    <x v="289"/>
    <x v="4"/>
    <n v="1"/>
    <d v="2024-11-06T00:00:00"/>
    <d v="2024-11-07T00:00:00"/>
    <n v="10"/>
    <d v="2024-11-17T00:00:00"/>
    <n v="10"/>
    <x v="0"/>
    <x v="0"/>
    <x v="3"/>
    <n v="50990"/>
    <x v="7"/>
    <x v="1"/>
  </r>
  <r>
    <x v="314"/>
    <x v="14"/>
    <x v="3"/>
    <n v="1"/>
    <d v="2024-04-27T00:00:00"/>
    <d v="2024-04-28T00:00:00"/>
    <n v="7"/>
    <d v="2024-05-06T00:00:00"/>
    <n v="8"/>
    <x v="0"/>
    <x v="1"/>
    <x v="1"/>
    <n v="45000"/>
    <x v="19"/>
    <x v="0"/>
  </r>
  <r>
    <x v="315"/>
    <x v="290"/>
    <x v="0"/>
    <n v="2"/>
    <d v="2025-05-09T00:00:00"/>
    <d v="2025-05-13T00:00:00"/>
    <n v="5"/>
    <d v="2025-05-18T00:00:00"/>
    <n v="5"/>
    <x v="0"/>
    <x v="1"/>
    <x v="0"/>
    <n v="111980"/>
    <x v="0"/>
    <x v="1"/>
  </r>
  <r>
    <x v="316"/>
    <x v="291"/>
    <x v="4"/>
    <n v="1"/>
    <d v="2025-02-25T00:00:00"/>
    <d v="2025-03-01T00:00:00"/>
    <n v="5"/>
    <d v="2025-03-06T00:00:00"/>
    <n v="5"/>
    <x v="1"/>
    <x v="1"/>
    <x v="2"/>
    <n v="50990"/>
    <x v="15"/>
    <x v="1"/>
  </r>
  <r>
    <x v="317"/>
    <x v="292"/>
    <x v="2"/>
    <n v="2"/>
    <d v="2024-12-16T00:00:00"/>
    <d v="2024-12-19T00:00:00"/>
    <n v="7"/>
    <d v="2024-12-31T00:00:00"/>
    <n v="12"/>
    <x v="2"/>
    <x v="1"/>
    <x v="4"/>
    <n v="22000"/>
    <x v="12"/>
    <x v="5"/>
  </r>
  <r>
    <x v="318"/>
    <x v="174"/>
    <x v="4"/>
    <n v="1"/>
    <d v="2025-03-20T00:00:00"/>
    <d v="2025-03-23T00:00:00"/>
    <n v="5"/>
    <d v="2025-03-29T00:00:00"/>
    <n v="6"/>
    <x v="0"/>
    <x v="2"/>
    <x v="2"/>
    <n v="50990"/>
    <x v="17"/>
    <x v="0"/>
  </r>
  <r>
    <x v="319"/>
    <x v="69"/>
    <x v="1"/>
    <n v="1"/>
    <d v="2023-09-01T00:00:00"/>
    <d v="2023-09-05T00:00:00"/>
    <n v="10"/>
    <d v="2023-09-16T00:00:00"/>
    <n v="11"/>
    <x v="0"/>
    <x v="0"/>
    <x v="0"/>
    <n v="89990"/>
    <x v="18"/>
    <x v="0"/>
  </r>
  <r>
    <x v="320"/>
    <x v="293"/>
    <x v="0"/>
    <n v="1"/>
    <d v="2023-08-23T00:00:00"/>
    <d v="2023-08-26T00:00:00"/>
    <n v="5"/>
    <d v="2023-09-01T00:00:00"/>
    <n v="6"/>
    <x v="0"/>
    <x v="1"/>
    <x v="2"/>
    <n v="55990"/>
    <x v="20"/>
    <x v="0"/>
  </r>
  <r>
    <x v="321"/>
    <x v="294"/>
    <x v="3"/>
    <n v="2"/>
    <d v="2023-07-26T00:00:00"/>
    <d v="2023-07-31T00:00:00"/>
    <n v="10"/>
    <d v="2023-08-10T00:00:00"/>
    <n v="10"/>
    <x v="0"/>
    <x v="0"/>
    <x v="2"/>
    <n v="90000"/>
    <x v="26"/>
    <x v="1"/>
  </r>
  <r>
    <x v="322"/>
    <x v="295"/>
    <x v="3"/>
    <n v="1"/>
    <d v="2025-02-21T00:00:00"/>
    <d v="2025-02-23T00:00:00"/>
    <n v="10"/>
    <d v="2025-03-06T00:00:00"/>
    <n v="11"/>
    <x v="0"/>
    <x v="0"/>
    <x v="0"/>
    <n v="45000"/>
    <x v="15"/>
    <x v="0"/>
  </r>
  <r>
    <x v="323"/>
    <x v="237"/>
    <x v="4"/>
    <n v="2"/>
    <d v="2025-02-01T00:00:00"/>
    <d v="2025-02-06T00:00:00"/>
    <n v="5"/>
    <d v="2025-02-12T00:00:00"/>
    <n v="6"/>
    <x v="0"/>
    <x v="1"/>
    <x v="0"/>
    <n v="101980"/>
    <x v="15"/>
    <x v="0"/>
  </r>
  <r>
    <x v="324"/>
    <x v="296"/>
    <x v="5"/>
    <n v="1"/>
    <d v="2022-04-19T00:00:00"/>
    <d v="2022-04-24T00:00:00"/>
    <n v="5"/>
    <d v="2022-04-29T00:00:00"/>
    <n v="5"/>
    <x v="0"/>
    <x v="2"/>
    <x v="4"/>
    <n v="99990"/>
    <x v="38"/>
    <x v="1"/>
  </r>
  <r>
    <x v="325"/>
    <x v="297"/>
    <x v="1"/>
    <n v="1"/>
    <d v="2025-04-08T00:00:00"/>
    <d v="2025-04-10T00:00:00"/>
    <n v="7"/>
    <d v="2025-04-18T00:00:00"/>
    <n v="8"/>
    <x v="0"/>
    <x v="2"/>
    <x v="4"/>
    <n v="89990"/>
    <x v="6"/>
    <x v="0"/>
  </r>
  <r>
    <x v="326"/>
    <x v="298"/>
    <x v="5"/>
    <n v="1"/>
    <d v="2024-04-29T00:00:00"/>
    <d v="2024-05-03T00:00:00"/>
    <n v="7"/>
    <d v="2024-05-09T00:00:00"/>
    <n v="6"/>
    <x v="0"/>
    <x v="0"/>
    <x v="0"/>
    <n v="99990"/>
    <x v="19"/>
    <x v="2"/>
  </r>
  <r>
    <x v="327"/>
    <x v="299"/>
    <x v="2"/>
    <n v="2"/>
    <d v="2024-09-04T00:00:00"/>
    <d v="2024-09-07T00:00:00"/>
    <n v="7"/>
    <d v="2024-09-15T00:00:00"/>
    <n v="8"/>
    <x v="0"/>
    <x v="0"/>
    <x v="0"/>
    <n v="22000"/>
    <x v="11"/>
    <x v="0"/>
  </r>
  <r>
    <x v="328"/>
    <x v="300"/>
    <x v="1"/>
    <n v="1"/>
    <d v="2025-02-22T00:00:00"/>
    <d v="2025-02-27T00:00:00"/>
    <n v="7"/>
    <d v="2025-03-05T00:00:00"/>
    <n v="6"/>
    <x v="0"/>
    <x v="0"/>
    <x v="0"/>
    <n v="89990"/>
    <x v="15"/>
    <x v="2"/>
  </r>
  <r>
    <x v="329"/>
    <x v="301"/>
    <x v="0"/>
    <n v="1"/>
    <d v="2024-03-25T00:00:00"/>
    <d v="2024-03-26T00:00:00"/>
    <n v="7"/>
    <d v="2024-04-07T00:00:00"/>
    <n v="12"/>
    <x v="1"/>
    <x v="1"/>
    <x v="2"/>
    <n v="55990"/>
    <x v="37"/>
    <x v="5"/>
  </r>
  <r>
    <x v="330"/>
    <x v="302"/>
    <x v="0"/>
    <n v="1"/>
    <d v="2024-04-04T00:00:00"/>
    <d v="2024-04-08T00:00:00"/>
    <n v="7"/>
    <d v="2024-04-15T00:00:00"/>
    <n v="7"/>
    <x v="0"/>
    <x v="2"/>
    <x v="2"/>
    <n v="55990"/>
    <x v="19"/>
    <x v="1"/>
  </r>
  <r>
    <x v="331"/>
    <x v="303"/>
    <x v="1"/>
    <n v="1"/>
    <d v="2025-04-10T00:00:00"/>
    <d v="2025-04-15T00:00:00"/>
    <n v="7"/>
    <d v="2025-04-21T00:00:00"/>
    <n v="6"/>
    <x v="0"/>
    <x v="2"/>
    <x v="4"/>
    <n v="89990"/>
    <x v="6"/>
    <x v="2"/>
  </r>
  <r>
    <x v="332"/>
    <x v="304"/>
    <x v="0"/>
    <n v="1"/>
    <d v="2023-08-20T00:00:00"/>
    <d v="2023-08-22T00:00:00"/>
    <n v="5"/>
    <d v="2023-08-29T00:00:00"/>
    <n v="7"/>
    <x v="0"/>
    <x v="0"/>
    <x v="2"/>
    <n v="55990"/>
    <x v="20"/>
    <x v="4"/>
  </r>
  <r>
    <x v="333"/>
    <x v="305"/>
    <x v="4"/>
    <n v="2"/>
    <d v="2024-04-24T00:00:00"/>
    <d v="2024-04-29T00:00:00"/>
    <n v="5"/>
    <d v="2024-05-04T00:00:00"/>
    <n v="5"/>
    <x v="0"/>
    <x v="1"/>
    <x v="3"/>
    <n v="101980"/>
    <x v="19"/>
    <x v="1"/>
  </r>
  <r>
    <x v="334"/>
    <x v="306"/>
    <x v="1"/>
    <n v="1"/>
    <d v="2024-11-23T00:00:00"/>
    <d v="2024-11-25T00:00:00"/>
    <n v="10"/>
    <d v="2024-12-08T00:00:00"/>
    <n v="13"/>
    <x v="0"/>
    <x v="0"/>
    <x v="0"/>
    <n v="89990"/>
    <x v="7"/>
    <x v="3"/>
  </r>
  <r>
    <x v="335"/>
    <x v="307"/>
    <x v="0"/>
    <n v="2"/>
    <d v="2024-11-19T00:00:00"/>
    <d v="2024-11-24T00:00:00"/>
    <n v="5"/>
    <d v="2024-12-01T00:00:00"/>
    <n v="7"/>
    <x v="0"/>
    <x v="1"/>
    <x v="0"/>
    <n v="111980"/>
    <x v="7"/>
    <x v="4"/>
  </r>
  <r>
    <x v="336"/>
    <x v="308"/>
    <x v="3"/>
    <n v="1"/>
    <d v="2022-07-20T00:00:00"/>
    <d v="2022-07-24T00:00:00"/>
    <n v="10"/>
    <d v="2022-08-04T00:00:00"/>
    <n v="11"/>
    <x v="0"/>
    <x v="0"/>
    <x v="1"/>
    <n v="45000"/>
    <x v="42"/>
    <x v="0"/>
  </r>
  <r>
    <x v="337"/>
    <x v="309"/>
    <x v="1"/>
    <n v="1"/>
    <d v="2023-09-14T00:00:00"/>
    <d v="2023-09-18T00:00:00"/>
    <n v="10"/>
    <d v="2023-09-28T00:00:00"/>
    <n v="10"/>
    <x v="0"/>
    <x v="1"/>
    <x v="0"/>
    <n v="89990"/>
    <x v="18"/>
    <x v="1"/>
  </r>
  <r>
    <x v="338"/>
    <x v="219"/>
    <x v="5"/>
    <n v="1"/>
    <d v="2023-12-24T00:00:00"/>
    <d v="2023-12-26T00:00:00"/>
    <n v="10"/>
    <d v="2024-01-07T00:00:00"/>
    <n v="12"/>
    <x v="0"/>
    <x v="0"/>
    <x v="4"/>
    <n v="99990"/>
    <x v="39"/>
    <x v="4"/>
  </r>
  <r>
    <x v="339"/>
    <x v="310"/>
    <x v="1"/>
    <n v="1"/>
    <d v="2025-03-14T00:00:00"/>
    <d v="2025-03-16T00:00:00"/>
    <n v="5"/>
    <d v="2025-03-21T00:00:00"/>
    <n v="5"/>
    <x v="0"/>
    <x v="1"/>
    <x v="4"/>
    <n v="89990"/>
    <x v="17"/>
    <x v="1"/>
  </r>
  <r>
    <x v="340"/>
    <x v="311"/>
    <x v="2"/>
    <n v="2"/>
    <d v="2025-01-12T00:00:00"/>
    <d v="2025-01-15T00:00:00"/>
    <n v="10"/>
    <d v="2025-01-25T00:00:00"/>
    <n v="10"/>
    <x v="0"/>
    <x v="0"/>
    <x v="1"/>
    <n v="22000"/>
    <x v="24"/>
    <x v="1"/>
  </r>
  <r>
    <x v="341"/>
    <x v="312"/>
    <x v="3"/>
    <n v="2"/>
    <d v="2025-02-04T00:00:00"/>
    <d v="2025-02-09T00:00:00"/>
    <n v="7"/>
    <d v="2025-02-16T00:00:00"/>
    <n v="7"/>
    <x v="0"/>
    <x v="0"/>
    <x v="2"/>
    <n v="90000"/>
    <x v="15"/>
    <x v="1"/>
  </r>
  <r>
    <x v="342"/>
    <x v="260"/>
    <x v="3"/>
    <n v="1"/>
    <d v="2025-01-25T00:00:00"/>
    <d v="2025-01-29T00:00:00"/>
    <n v="7"/>
    <d v="2025-02-05T00:00:00"/>
    <n v="7"/>
    <x v="0"/>
    <x v="2"/>
    <x v="4"/>
    <n v="45000"/>
    <x v="24"/>
    <x v="1"/>
  </r>
  <r>
    <x v="343"/>
    <x v="313"/>
    <x v="4"/>
    <n v="1"/>
    <d v="2023-07-23T00:00:00"/>
    <d v="2023-07-25T00:00:00"/>
    <n v="10"/>
    <d v="2023-08-04T00:00:00"/>
    <n v="10"/>
    <x v="0"/>
    <x v="1"/>
    <x v="2"/>
    <n v="50990"/>
    <x v="26"/>
    <x v="1"/>
  </r>
  <r>
    <x v="344"/>
    <x v="314"/>
    <x v="2"/>
    <n v="2"/>
    <d v="2024-01-27T00:00:00"/>
    <d v="2024-01-31T00:00:00"/>
    <n v="5"/>
    <d v="2024-02-06T00:00:00"/>
    <n v="6"/>
    <x v="0"/>
    <x v="1"/>
    <x v="3"/>
    <n v="22000"/>
    <x v="5"/>
    <x v="0"/>
  </r>
  <r>
    <x v="345"/>
    <x v="315"/>
    <x v="1"/>
    <n v="1"/>
    <d v="2025-05-03T00:00:00"/>
    <d v="2025-05-04T00:00:00"/>
    <n v="7"/>
    <d v="2025-05-14T00:00:00"/>
    <n v="10"/>
    <x v="0"/>
    <x v="1"/>
    <x v="1"/>
    <n v="89990"/>
    <x v="0"/>
    <x v="3"/>
  </r>
  <r>
    <x v="346"/>
    <x v="316"/>
    <x v="0"/>
    <n v="1"/>
    <d v="2024-02-19T00:00:00"/>
    <d v="2024-02-23T00:00:00"/>
    <n v="10"/>
    <d v="2024-03-05T00:00:00"/>
    <n v="11"/>
    <x v="1"/>
    <x v="1"/>
    <x v="0"/>
    <n v="55990"/>
    <x v="22"/>
    <x v="0"/>
  </r>
  <r>
    <x v="347"/>
    <x v="317"/>
    <x v="3"/>
    <n v="1"/>
    <d v="2024-11-23T00:00:00"/>
    <d v="2024-11-27T00:00:00"/>
    <n v="7"/>
    <d v="2024-12-04T00:00:00"/>
    <n v="7"/>
    <x v="0"/>
    <x v="1"/>
    <x v="0"/>
    <n v="45000"/>
    <x v="7"/>
    <x v="1"/>
  </r>
  <r>
    <x v="348"/>
    <x v="318"/>
    <x v="5"/>
    <n v="1"/>
    <d v="2023-07-01T00:00:00"/>
    <d v="2023-07-02T00:00:00"/>
    <n v="7"/>
    <d v="2023-07-10T00:00:00"/>
    <n v="8"/>
    <x v="0"/>
    <x v="0"/>
    <x v="4"/>
    <n v="99990"/>
    <x v="26"/>
    <x v="0"/>
  </r>
  <r>
    <x v="349"/>
    <x v="126"/>
    <x v="4"/>
    <n v="1"/>
    <d v="2024-12-02T00:00:00"/>
    <d v="2024-12-06T00:00:00"/>
    <n v="10"/>
    <d v="2024-12-19T00:00:00"/>
    <n v="13"/>
    <x v="0"/>
    <x v="2"/>
    <x v="3"/>
    <n v="50990"/>
    <x v="12"/>
    <x v="3"/>
  </r>
  <r>
    <x v="350"/>
    <x v="319"/>
    <x v="4"/>
    <n v="2"/>
    <d v="2025-02-15T00:00:00"/>
    <d v="2025-02-20T00:00:00"/>
    <n v="7"/>
    <d v="2025-02-28T00:00:00"/>
    <n v="8"/>
    <x v="0"/>
    <x v="2"/>
    <x v="4"/>
    <n v="101980"/>
    <x v="15"/>
    <x v="0"/>
  </r>
  <r>
    <x v="351"/>
    <x v="320"/>
    <x v="3"/>
    <n v="2"/>
    <d v="2022-11-24T00:00:00"/>
    <d v="2022-11-25T00:00:00"/>
    <n v="10"/>
    <d v="2022-12-07T00:00:00"/>
    <n v="12"/>
    <x v="0"/>
    <x v="1"/>
    <x v="3"/>
    <n v="90000"/>
    <x v="30"/>
    <x v="4"/>
  </r>
  <r>
    <x v="352"/>
    <x v="321"/>
    <x v="5"/>
    <n v="1"/>
    <d v="2025-05-05T00:00:00"/>
    <d v="2025-05-08T00:00:00"/>
    <n v="10"/>
    <d v="2025-05-18T00:00:00"/>
    <n v="10"/>
    <x v="0"/>
    <x v="1"/>
    <x v="1"/>
    <n v="99990"/>
    <x v="0"/>
    <x v="1"/>
  </r>
  <r>
    <x v="353"/>
    <x v="58"/>
    <x v="0"/>
    <n v="1"/>
    <d v="2022-12-31T00:00:00"/>
    <d v="2023-01-05T00:00:00"/>
    <n v="10"/>
    <d v="2023-01-18T00:00:00"/>
    <n v="13"/>
    <x v="0"/>
    <x v="1"/>
    <x v="3"/>
    <n v="55990"/>
    <x v="2"/>
    <x v="3"/>
  </r>
  <r>
    <x v="354"/>
    <x v="322"/>
    <x v="0"/>
    <n v="1"/>
    <d v="2022-07-17T00:00:00"/>
    <d v="2022-07-20T00:00:00"/>
    <n v="10"/>
    <d v="2022-07-30T00:00:00"/>
    <n v="10"/>
    <x v="0"/>
    <x v="0"/>
    <x v="2"/>
    <n v="55990"/>
    <x v="42"/>
    <x v="1"/>
  </r>
  <r>
    <x v="355"/>
    <x v="323"/>
    <x v="4"/>
    <n v="1"/>
    <d v="2023-03-17T00:00:00"/>
    <d v="2023-03-20T00:00:00"/>
    <n v="7"/>
    <d v="2023-03-29T00:00:00"/>
    <n v="9"/>
    <x v="0"/>
    <x v="2"/>
    <x v="2"/>
    <n v="50990"/>
    <x v="14"/>
    <x v="4"/>
  </r>
  <r>
    <x v="356"/>
    <x v="324"/>
    <x v="0"/>
    <n v="1"/>
    <d v="2025-04-29T00:00:00"/>
    <d v="2025-05-02T00:00:00"/>
    <n v="10"/>
    <d v="2025-05-12T00:00:00"/>
    <n v="10"/>
    <x v="0"/>
    <x v="0"/>
    <x v="1"/>
    <n v="55990"/>
    <x v="6"/>
    <x v="1"/>
  </r>
  <r>
    <x v="357"/>
    <x v="325"/>
    <x v="2"/>
    <n v="1"/>
    <d v="2024-05-05T00:00:00"/>
    <d v="2024-05-10T00:00:00"/>
    <n v="5"/>
    <d v="2024-05-13T00:00:00"/>
    <n v="3"/>
    <x v="0"/>
    <x v="1"/>
    <x v="0"/>
    <n v="11000"/>
    <x v="1"/>
    <x v="6"/>
  </r>
  <r>
    <x v="358"/>
    <x v="326"/>
    <x v="2"/>
    <n v="2"/>
    <d v="2025-05-10T00:00:00"/>
    <d v="2025-05-12T00:00:00"/>
    <n v="5"/>
    <d v="2025-05-19T00:00:00"/>
    <n v="7"/>
    <x v="0"/>
    <x v="1"/>
    <x v="1"/>
    <n v="22000"/>
    <x v="0"/>
    <x v="4"/>
  </r>
  <r>
    <x v="359"/>
    <x v="85"/>
    <x v="1"/>
    <n v="1"/>
    <d v="2024-05-11T00:00:00"/>
    <d v="2024-05-16T00:00:00"/>
    <n v="5"/>
    <d v="2024-05-21T00:00:00"/>
    <n v="5"/>
    <x v="0"/>
    <x v="2"/>
    <x v="4"/>
    <n v="89990"/>
    <x v="1"/>
    <x v="1"/>
  </r>
  <r>
    <x v="360"/>
    <x v="327"/>
    <x v="1"/>
    <n v="2"/>
    <d v="2024-07-11T00:00:00"/>
    <d v="2024-07-12T00:00:00"/>
    <n v="10"/>
    <d v="2024-07-20T00:00:00"/>
    <n v="8"/>
    <x v="0"/>
    <x v="0"/>
    <x v="0"/>
    <n v="179980"/>
    <x v="16"/>
    <x v="6"/>
  </r>
  <r>
    <x v="361"/>
    <x v="43"/>
    <x v="5"/>
    <n v="1"/>
    <d v="2024-08-04T00:00:00"/>
    <d v="2024-08-09T00:00:00"/>
    <n v="5"/>
    <d v="2024-08-19T00:00:00"/>
    <n v="10"/>
    <x v="2"/>
    <x v="1"/>
    <x v="2"/>
    <n v="99990"/>
    <x v="4"/>
    <x v="5"/>
  </r>
  <r>
    <x v="362"/>
    <x v="328"/>
    <x v="2"/>
    <n v="1"/>
    <d v="2024-12-18T00:00:00"/>
    <d v="2024-12-19T00:00:00"/>
    <n v="5"/>
    <d v="2024-12-24T00:00:00"/>
    <n v="5"/>
    <x v="0"/>
    <x v="2"/>
    <x v="4"/>
    <n v="11000"/>
    <x v="12"/>
    <x v="1"/>
  </r>
  <r>
    <x v="363"/>
    <x v="329"/>
    <x v="0"/>
    <n v="1"/>
    <d v="2024-02-23T00:00:00"/>
    <d v="2024-02-26T00:00:00"/>
    <n v="5"/>
    <d v="2024-03-04T00:00:00"/>
    <n v="7"/>
    <x v="0"/>
    <x v="2"/>
    <x v="2"/>
    <n v="55990"/>
    <x v="22"/>
    <x v="4"/>
  </r>
  <r>
    <x v="364"/>
    <x v="330"/>
    <x v="4"/>
    <n v="1"/>
    <d v="2025-05-03T00:00:00"/>
    <d v="2025-05-05T00:00:00"/>
    <n v="5"/>
    <d v="2025-05-10T00:00:00"/>
    <n v="5"/>
    <x v="0"/>
    <x v="1"/>
    <x v="0"/>
    <n v="50990"/>
    <x v="0"/>
    <x v="1"/>
  </r>
  <r>
    <x v="365"/>
    <x v="331"/>
    <x v="4"/>
    <n v="2"/>
    <d v="2022-09-08T00:00:00"/>
    <d v="2022-09-12T00:00:00"/>
    <n v="7"/>
    <d v="2022-09-19T00:00:00"/>
    <n v="7"/>
    <x v="0"/>
    <x v="0"/>
    <x v="0"/>
    <n v="101980"/>
    <x v="33"/>
    <x v="1"/>
  </r>
  <r>
    <x v="366"/>
    <x v="332"/>
    <x v="0"/>
    <n v="1"/>
    <d v="2023-07-08T00:00:00"/>
    <d v="2023-07-09T00:00:00"/>
    <n v="7"/>
    <d v="2023-07-16T00:00:00"/>
    <n v="7"/>
    <x v="0"/>
    <x v="0"/>
    <x v="3"/>
    <n v="55990"/>
    <x v="26"/>
    <x v="1"/>
  </r>
  <r>
    <x v="367"/>
    <x v="333"/>
    <x v="3"/>
    <n v="1"/>
    <d v="2023-07-08T00:00:00"/>
    <d v="2023-07-13T00:00:00"/>
    <n v="5"/>
    <d v="2023-07-21T00:00:00"/>
    <n v="8"/>
    <x v="0"/>
    <x v="2"/>
    <x v="4"/>
    <n v="45000"/>
    <x v="26"/>
    <x v="3"/>
  </r>
  <r>
    <x v="368"/>
    <x v="334"/>
    <x v="3"/>
    <n v="1"/>
    <d v="2025-02-05T00:00:00"/>
    <d v="2025-02-06T00:00:00"/>
    <n v="10"/>
    <d v="2025-02-19T00:00:00"/>
    <n v="13"/>
    <x v="0"/>
    <x v="0"/>
    <x v="4"/>
    <n v="45000"/>
    <x v="15"/>
    <x v="3"/>
  </r>
  <r>
    <x v="369"/>
    <x v="335"/>
    <x v="2"/>
    <n v="1"/>
    <d v="2022-11-22T00:00:00"/>
    <d v="2022-11-24T00:00:00"/>
    <n v="7"/>
    <d v="2022-12-04T00:00:00"/>
    <n v="10"/>
    <x v="1"/>
    <x v="0"/>
    <x v="1"/>
    <n v="11000"/>
    <x v="30"/>
    <x v="3"/>
  </r>
  <r>
    <x v="370"/>
    <x v="336"/>
    <x v="5"/>
    <n v="1"/>
    <d v="2022-07-19T00:00:00"/>
    <d v="2022-07-23T00:00:00"/>
    <n v="7"/>
    <d v="2022-08-02T00:00:00"/>
    <n v="10"/>
    <x v="0"/>
    <x v="0"/>
    <x v="1"/>
    <n v="99990"/>
    <x v="42"/>
    <x v="3"/>
  </r>
  <r>
    <x v="371"/>
    <x v="337"/>
    <x v="3"/>
    <n v="2"/>
    <d v="2025-05-06T00:00:00"/>
    <d v="2025-05-11T00:00:00"/>
    <n v="10"/>
    <d v="2025-05-21T00:00:00"/>
    <n v="10"/>
    <x v="0"/>
    <x v="0"/>
    <x v="0"/>
    <n v="90000"/>
    <x v="0"/>
    <x v="1"/>
  </r>
  <r>
    <x v="372"/>
    <x v="338"/>
    <x v="0"/>
    <n v="1"/>
    <d v="2024-09-21T00:00:00"/>
    <d v="2024-09-22T00:00:00"/>
    <n v="5"/>
    <d v="2024-09-26T00:00:00"/>
    <n v="4"/>
    <x v="0"/>
    <x v="0"/>
    <x v="3"/>
    <n v="55990"/>
    <x v="11"/>
    <x v="2"/>
  </r>
  <r>
    <x v="373"/>
    <x v="122"/>
    <x v="0"/>
    <n v="2"/>
    <d v="2024-09-06T00:00:00"/>
    <d v="2024-09-09T00:00:00"/>
    <n v="7"/>
    <d v="2024-09-14T00:00:00"/>
    <n v="5"/>
    <x v="0"/>
    <x v="2"/>
    <x v="2"/>
    <n v="111980"/>
    <x v="11"/>
    <x v="6"/>
  </r>
  <r>
    <x v="374"/>
    <x v="339"/>
    <x v="1"/>
    <n v="1"/>
    <d v="2024-12-12T00:00:00"/>
    <d v="2024-12-15T00:00:00"/>
    <n v="7"/>
    <d v="2024-12-23T00:00:00"/>
    <n v="8"/>
    <x v="0"/>
    <x v="0"/>
    <x v="4"/>
    <n v="89990"/>
    <x v="12"/>
    <x v="0"/>
  </r>
  <r>
    <x v="375"/>
    <x v="340"/>
    <x v="4"/>
    <n v="2"/>
    <d v="2024-12-10T00:00:00"/>
    <d v="2024-12-11T00:00:00"/>
    <n v="7"/>
    <d v="2024-12-20T00:00:00"/>
    <n v="9"/>
    <x v="0"/>
    <x v="1"/>
    <x v="0"/>
    <n v="101980"/>
    <x v="12"/>
    <x v="4"/>
  </r>
  <r>
    <x v="376"/>
    <x v="341"/>
    <x v="3"/>
    <n v="1"/>
    <d v="2024-04-22T00:00:00"/>
    <d v="2024-04-24T00:00:00"/>
    <n v="10"/>
    <d v="2024-05-04T00:00:00"/>
    <n v="10"/>
    <x v="0"/>
    <x v="2"/>
    <x v="2"/>
    <n v="45000"/>
    <x v="19"/>
    <x v="1"/>
  </r>
  <r>
    <x v="377"/>
    <x v="342"/>
    <x v="0"/>
    <n v="1"/>
    <d v="2025-03-02T00:00:00"/>
    <d v="2025-03-03T00:00:00"/>
    <n v="7"/>
    <d v="2025-03-09T00:00:00"/>
    <n v="6"/>
    <x v="0"/>
    <x v="1"/>
    <x v="3"/>
    <n v="55990"/>
    <x v="17"/>
    <x v="2"/>
  </r>
  <r>
    <x v="378"/>
    <x v="343"/>
    <x v="5"/>
    <n v="1"/>
    <d v="2024-09-19T00:00:00"/>
    <d v="2024-09-20T00:00:00"/>
    <n v="7"/>
    <d v="2024-09-27T00:00:00"/>
    <n v="7"/>
    <x v="0"/>
    <x v="2"/>
    <x v="4"/>
    <n v="99990"/>
    <x v="11"/>
    <x v="1"/>
  </r>
  <r>
    <x v="379"/>
    <x v="344"/>
    <x v="5"/>
    <n v="1"/>
    <d v="2024-06-11T00:00:00"/>
    <d v="2024-06-12T00:00:00"/>
    <n v="10"/>
    <d v="2024-06-21T00:00:00"/>
    <n v="9"/>
    <x v="0"/>
    <x v="2"/>
    <x v="4"/>
    <n v="99990"/>
    <x v="9"/>
    <x v="2"/>
  </r>
  <r>
    <x v="380"/>
    <x v="345"/>
    <x v="0"/>
    <n v="2"/>
    <d v="2025-05-09T00:00:00"/>
    <d v="2025-05-10T00:00:00"/>
    <n v="7"/>
    <d v="2025-05-17T00:00:00"/>
    <n v="7"/>
    <x v="0"/>
    <x v="1"/>
    <x v="4"/>
    <n v="111980"/>
    <x v="0"/>
    <x v="1"/>
  </r>
  <r>
    <x v="381"/>
    <x v="346"/>
    <x v="0"/>
    <n v="1"/>
    <d v="2024-07-18T00:00:00"/>
    <d v="2024-07-22T00:00:00"/>
    <n v="7"/>
    <d v="2024-07-29T00:00:00"/>
    <n v="7"/>
    <x v="0"/>
    <x v="1"/>
    <x v="2"/>
    <n v="55990"/>
    <x v="16"/>
    <x v="1"/>
  </r>
  <r>
    <x v="382"/>
    <x v="347"/>
    <x v="4"/>
    <n v="1"/>
    <d v="2024-09-30T00:00:00"/>
    <d v="2024-10-02T00:00:00"/>
    <n v="7"/>
    <d v="2024-10-09T00:00:00"/>
    <n v="7"/>
    <x v="0"/>
    <x v="2"/>
    <x v="0"/>
    <n v="50990"/>
    <x v="11"/>
    <x v="1"/>
  </r>
  <r>
    <x v="383"/>
    <x v="348"/>
    <x v="4"/>
    <n v="1"/>
    <d v="2023-12-27T00:00:00"/>
    <d v="2023-12-29T00:00:00"/>
    <n v="7"/>
    <d v="2024-01-06T00:00:00"/>
    <n v="8"/>
    <x v="0"/>
    <x v="2"/>
    <x v="1"/>
    <n v="50990"/>
    <x v="39"/>
    <x v="0"/>
  </r>
  <r>
    <x v="384"/>
    <x v="349"/>
    <x v="2"/>
    <n v="1"/>
    <d v="2024-10-27T00:00:00"/>
    <d v="2024-10-29T00:00:00"/>
    <n v="7"/>
    <d v="2024-11-05T00:00:00"/>
    <n v="7"/>
    <x v="0"/>
    <x v="2"/>
    <x v="4"/>
    <n v="11000"/>
    <x v="10"/>
    <x v="1"/>
  </r>
  <r>
    <x v="385"/>
    <x v="350"/>
    <x v="5"/>
    <n v="1"/>
    <d v="2024-04-14T00:00:00"/>
    <d v="2024-04-18T00:00:00"/>
    <n v="10"/>
    <d v="2024-04-28T00:00:00"/>
    <n v="10"/>
    <x v="0"/>
    <x v="2"/>
    <x v="1"/>
    <n v="99990"/>
    <x v="19"/>
    <x v="1"/>
  </r>
  <r>
    <x v="386"/>
    <x v="351"/>
    <x v="2"/>
    <n v="1"/>
    <d v="2023-11-01T00:00:00"/>
    <d v="2023-11-06T00:00:00"/>
    <n v="5"/>
    <d v="2023-11-14T00:00:00"/>
    <n v="8"/>
    <x v="0"/>
    <x v="2"/>
    <x v="1"/>
    <n v="11000"/>
    <x v="36"/>
    <x v="3"/>
  </r>
  <r>
    <x v="387"/>
    <x v="352"/>
    <x v="5"/>
    <n v="1"/>
    <d v="2025-04-24T00:00:00"/>
    <d v="2025-04-27T00:00:00"/>
    <n v="10"/>
    <d v="2025-05-08T00:00:00"/>
    <n v="11"/>
    <x v="0"/>
    <x v="1"/>
    <x v="4"/>
    <n v="99990"/>
    <x v="6"/>
    <x v="0"/>
  </r>
  <r>
    <x v="388"/>
    <x v="353"/>
    <x v="0"/>
    <n v="1"/>
    <d v="2023-02-02T00:00:00"/>
    <d v="2023-02-06T00:00:00"/>
    <n v="7"/>
    <d v="2023-02-13T00:00:00"/>
    <n v="7"/>
    <x v="0"/>
    <x v="1"/>
    <x v="4"/>
    <n v="55990"/>
    <x v="23"/>
    <x v="1"/>
  </r>
  <r>
    <x v="389"/>
    <x v="354"/>
    <x v="3"/>
    <n v="1"/>
    <d v="2024-02-26T00:00:00"/>
    <d v="2024-03-02T00:00:00"/>
    <n v="10"/>
    <d v="2024-03-10T00:00:00"/>
    <n v="8"/>
    <x v="0"/>
    <x v="2"/>
    <x v="1"/>
    <n v="45000"/>
    <x v="22"/>
    <x v="6"/>
  </r>
  <r>
    <x v="390"/>
    <x v="355"/>
    <x v="4"/>
    <n v="1"/>
    <d v="2024-10-09T00:00:00"/>
    <d v="2024-10-10T00:00:00"/>
    <n v="7"/>
    <d v="2024-10-19T00:00:00"/>
    <n v="9"/>
    <x v="0"/>
    <x v="0"/>
    <x v="1"/>
    <n v="50990"/>
    <x v="10"/>
    <x v="4"/>
  </r>
  <r>
    <x v="391"/>
    <x v="356"/>
    <x v="0"/>
    <n v="1"/>
    <d v="2025-01-13T00:00:00"/>
    <d v="2025-01-15T00:00:00"/>
    <n v="5"/>
    <d v="2025-01-20T00:00:00"/>
    <n v="5"/>
    <x v="0"/>
    <x v="1"/>
    <x v="2"/>
    <n v="55990"/>
    <x v="24"/>
    <x v="1"/>
  </r>
  <r>
    <x v="392"/>
    <x v="320"/>
    <x v="4"/>
    <n v="2"/>
    <d v="2024-03-05T00:00:00"/>
    <d v="2024-03-10T00:00:00"/>
    <n v="7"/>
    <d v="2024-03-17T00:00:00"/>
    <n v="7"/>
    <x v="0"/>
    <x v="0"/>
    <x v="2"/>
    <n v="101980"/>
    <x v="37"/>
    <x v="1"/>
  </r>
  <r>
    <x v="393"/>
    <x v="357"/>
    <x v="1"/>
    <n v="1"/>
    <d v="2024-08-02T00:00:00"/>
    <d v="2024-08-05T00:00:00"/>
    <n v="10"/>
    <d v="2024-08-16T00:00:00"/>
    <n v="11"/>
    <x v="0"/>
    <x v="1"/>
    <x v="0"/>
    <n v="89990"/>
    <x v="4"/>
    <x v="0"/>
  </r>
  <r>
    <x v="394"/>
    <x v="358"/>
    <x v="1"/>
    <n v="1"/>
    <d v="2023-08-30T00:00:00"/>
    <d v="2023-09-02T00:00:00"/>
    <n v="10"/>
    <d v="2023-09-12T00:00:00"/>
    <n v="10"/>
    <x v="1"/>
    <x v="2"/>
    <x v="2"/>
    <n v="89990"/>
    <x v="20"/>
    <x v="1"/>
  </r>
  <r>
    <x v="395"/>
    <x v="359"/>
    <x v="0"/>
    <n v="2"/>
    <d v="2023-07-02T00:00:00"/>
    <d v="2023-07-03T00:00:00"/>
    <n v="7"/>
    <d v="2023-07-08T00:00:00"/>
    <n v="5"/>
    <x v="0"/>
    <x v="0"/>
    <x v="4"/>
    <n v="111980"/>
    <x v="26"/>
    <x v="6"/>
  </r>
  <r>
    <x v="396"/>
    <x v="129"/>
    <x v="4"/>
    <n v="1"/>
    <d v="2025-02-14T00:00:00"/>
    <d v="2025-02-18T00:00:00"/>
    <n v="7"/>
    <d v="2025-02-25T00:00:00"/>
    <n v="7"/>
    <x v="0"/>
    <x v="0"/>
    <x v="4"/>
    <n v="50990"/>
    <x v="15"/>
    <x v="1"/>
  </r>
  <r>
    <x v="397"/>
    <x v="360"/>
    <x v="1"/>
    <n v="1"/>
    <d v="2024-09-16T00:00:00"/>
    <d v="2024-09-19T00:00:00"/>
    <n v="7"/>
    <d v="2024-10-01T00:00:00"/>
    <n v="12"/>
    <x v="2"/>
    <x v="1"/>
    <x v="2"/>
    <n v="89990"/>
    <x v="11"/>
    <x v="5"/>
  </r>
  <r>
    <x v="398"/>
    <x v="361"/>
    <x v="4"/>
    <n v="1"/>
    <d v="2024-07-27T00:00:00"/>
    <d v="2024-07-29T00:00:00"/>
    <n v="7"/>
    <d v="2024-08-05T00:00:00"/>
    <n v="7"/>
    <x v="0"/>
    <x v="0"/>
    <x v="1"/>
    <n v="50990"/>
    <x v="16"/>
    <x v="1"/>
  </r>
  <r>
    <x v="399"/>
    <x v="362"/>
    <x v="1"/>
    <n v="2"/>
    <d v="2025-03-09T00:00:00"/>
    <d v="2025-03-12T00:00:00"/>
    <n v="7"/>
    <d v="2025-03-19T00:00:00"/>
    <n v="7"/>
    <x v="0"/>
    <x v="2"/>
    <x v="2"/>
    <n v="179980"/>
    <x v="17"/>
    <x v="1"/>
  </r>
  <r>
    <x v="400"/>
    <x v="363"/>
    <x v="3"/>
    <n v="1"/>
    <d v="2022-06-21T00:00:00"/>
    <d v="2022-06-24T00:00:00"/>
    <n v="10"/>
    <d v="2022-07-02T00:00:00"/>
    <n v="8"/>
    <x v="0"/>
    <x v="0"/>
    <x v="3"/>
    <n v="45000"/>
    <x v="27"/>
    <x v="6"/>
  </r>
  <r>
    <x v="401"/>
    <x v="364"/>
    <x v="3"/>
    <n v="1"/>
    <d v="2024-11-06T00:00:00"/>
    <d v="2024-11-08T00:00:00"/>
    <n v="10"/>
    <d v="2024-11-21T00:00:00"/>
    <n v="13"/>
    <x v="0"/>
    <x v="0"/>
    <x v="1"/>
    <n v="45000"/>
    <x v="7"/>
    <x v="3"/>
  </r>
  <r>
    <x v="402"/>
    <x v="301"/>
    <x v="1"/>
    <n v="1"/>
    <d v="2024-11-26T00:00:00"/>
    <d v="2024-11-29T00:00:00"/>
    <n v="7"/>
    <d v="2024-12-07T00:00:00"/>
    <n v="8"/>
    <x v="0"/>
    <x v="0"/>
    <x v="2"/>
    <n v="89990"/>
    <x v="7"/>
    <x v="0"/>
  </r>
  <r>
    <x v="403"/>
    <x v="365"/>
    <x v="4"/>
    <n v="1"/>
    <d v="2025-01-07T00:00:00"/>
    <d v="2025-01-09T00:00:00"/>
    <n v="7"/>
    <d v="2025-01-17T00:00:00"/>
    <n v="8"/>
    <x v="0"/>
    <x v="1"/>
    <x v="4"/>
    <n v="50990"/>
    <x v="24"/>
    <x v="0"/>
  </r>
  <r>
    <x v="404"/>
    <x v="366"/>
    <x v="3"/>
    <n v="2"/>
    <d v="2023-07-28T00:00:00"/>
    <d v="2023-08-02T00:00:00"/>
    <n v="5"/>
    <d v="2023-08-07T00:00:00"/>
    <n v="5"/>
    <x v="0"/>
    <x v="2"/>
    <x v="1"/>
    <n v="90000"/>
    <x v="26"/>
    <x v="1"/>
  </r>
  <r>
    <x v="405"/>
    <x v="367"/>
    <x v="1"/>
    <n v="1"/>
    <d v="2023-08-06T00:00:00"/>
    <d v="2023-08-11T00:00:00"/>
    <n v="10"/>
    <d v="2023-08-20T00:00:00"/>
    <n v="9"/>
    <x v="0"/>
    <x v="1"/>
    <x v="3"/>
    <n v="89990"/>
    <x v="20"/>
    <x v="2"/>
  </r>
  <r>
    <x v="406"/>
    <x v="14"/>
    <x v="4"/>
    <n v="2"/>
    <d v="2025-03-07T00:00:00"/>
    <d v="2025-03-08T00:00:00"/>
    <n v="7"/>
    <d v="2025-03-15T00:00:00"/>
    <n v="7"/>
    <x v="0"/>
    <x v="0"/>
    <x v="3"/>
    <n v="101980"/>
    <x v="17"/>
    <x v="1"/>
  </r>
  <r>
    <x v="407"/>
    <x v="368"/>
    <x v="4"/>
    <n v="2"/>
    <d v="2024-11-07T00:00:00"/>
    <d v="2024-11-12T00:00:00"/>
    <n v="5"/>
    <d v="2024-11-17T00:00:00"/>
    <n v="5"/>
    <x v="0"/>
    <x v="0"/>
    <x v="2"/>
    <n v="101980"/>
    <x v="7"/>
    <x v="1"/>
  </r>
  <r>
    <x v="408"/>
    <x v="369"/>
    <x v="3"/>
    <n v="1"/>
    <d v="2025-01-03T00:00:00"/>
    <d v="2025-01-06T00:00:00"/>
    <n v="10"/>
    <d v="2025-01-19T00:00:00"/>
    <n v="13"/>
    <x v="0"/>
    <x v="2"/>
    <x v="1"/>
    <n v="45000"/>
    <x v="24"/>
    <x v="3"/>
  </r>
  <r>
    <x v="409"/>
    <x v="370"/>
    <x v="5"/>
    <n v="1"/>
    <d v="2023-12-27T00:00:00"/>
    <d v="2023-12-29T00:00:00"/>
    <n v="5"/>
    <d v="2024-01-03T00:00:00"/>
    <n v="5"/>
    <x v="0"/>
    <x v="0"/>
    <x v="1"/>
    <n v="99990"/>
    <x v="39"/>
    <x v="1"/>
  </r>
  <r>
    <x v="410"/>
    <x v="371"/>
    <x v="1"/>
    <n v="2"/>
    <d v="2024-12-25T00:00:00"/>
    <d v="2024-12-29T00:00:00"/>
    <n v="10"/>
    <d v="2025-01-09T00:00:00"/>
    <n v="11"/>
    <x v="0"/>
    <x v="2"/>
    <x v="1"/>
    <n v="179980"/>
    <x v="12"/>
    <x v="0"/>
  </r>
  <r>
    <x v="411"/>
    <x v="76"/>
    <x v="3"/>
    <n v="1"/>
    <d v="2025-05-16T00:00:00"/>
    <d v="2025-05-21T00:00:00"/>
    <n v="7"/>
    <d v="2025-05-28T00:00:00"/>
    <n v="7"/>
    <x v="0"/>
    <x v="2"/>
    <x v="3"/>
    <n v="45000"/>
    <x v="0"/>
    <x v="1"/>
  </r>
  <r>
    <x v="412"/>
    <x v="372"/>
    <x v="2"/>
    <n v="1"/>
    <d v="2023-07-16T00:00:00"/>
    <d v="2023-07-19T00:00:00"/>
    <n v="7"/>
    <d v="2023-07-31T00:00:00"/>
    <n v="12"/>
    <x v="2"/>
    <x v="0"/>
    <x v="2"/>
    <n v="11000"/>
    <x v="26"/>
    <x v="5"/>
  </r>
  <r>
    <x v="413"/>
    <x v="373"/>
    <x v="0"/>
    <n v="2"/>
    <d v="2024-03-24T00:00:00"/>
    <d v="2024-03-28T00:00:00"/>
    <n v="7"/>
    <d v="2024-04-05T00:00:00"/>
    <n v="8"/>
    <x v="0"/>
    <x v="2"/>
    <x v="2"/>
    <n v="111980"/>
    <x v="37"/>
    <x v="0"/>
  </r>
  <r>
    <x v="414"/>
    <x v="326"/>
    <x v="3"/>
    <n v="1"/>
    <d v="2024-12-01T00:00:00"/>
    <d v="2024-12-02T00:00:00"/>
    <n v="5"/>
    <d v="2024-12-08T00:00:00"/>
    <n v="6"/>
    <x v="0"/>
    <x v="1"/>
    <x v="3"/>
    <n v="45000"/>
    <x v="12"/>
    <x v="0"/>
  </r>
  <r>
    <x v="415"/>
    <x v="374"/>
    <x v="1"/>
    <n v="1"/>
    <d v="2025-04-27T00:00:00"/>
    <d v="2025-04-29T00:00:00"/>
    <n v="10"/>
    <d v="2025-05-11T00:00:00"/>
    <n v="12"/>
    <x v="0"/>
    <x v="0"/>
    <x v="2"/>
    <n v="89990"/>
    <x v="6"/>
    <x v="4"/>
  </r>
  <r>
    <x v="416"/>
    <x v="375"/>
    <x v="4"/>
    <n v="1"/>
    <d v="2025-01-31T00:00:00"/>
    <d v="2025-02-05T00:00:00"/>
    <n v="10"/>
    <d v="2025-02-14T00:00:00"/>
    <n v="9"/>
    <x v="0"/>
    <x v="0"/>
    <x v="3"/>
    <n v="50990"/>
    <x v="24"/>
    <x v="2"/>
  </r>
  <r>
    <x v="417"/>
    <x v="376"/>
    <x v="0"/>
    <n v="1"/>
    <d v="2025-03-09T00:00:00"/>
    <d v="2025-03-13T00:00:00"/>
    <n v="7"/>
    <d v="2025-03-20T00:00:00"/>
    <n v="7"/>
    <x v="0"/>
    <x v="2"/>
    <x v="1"/>
    <n v="55990"/>
    <x v="17"/>
    <x v="1"/>
  </r>
  <r>
    <x v="418"/>
    <x v="377"/>
    <x v="4"/>
    <n v="1"/>
    <d v="2024-07-18T00:00:00"/>
    <d v="2024-07-22T00:00:00"/>
    <n v="5"/>
    <d v="2024-07-27T00:00:00"/>
    <n v="5"/>
    <x v="0"/>
    <x v="1"/>
    <x v="0"/>
    <n v="50990"/>
    <x v="16"/>
    <x v="1"/>
  </r>
  <r>
    <x v="419"/>
    <x v="178"/>
    <x v="5"/>
    <n v="1"/>
    <d v="2024-03-21T00:00:00"/>
    <d v="2024-03-26T00:00:00"/>
    <n v="10"/>
    <d v="2024-04-06T00:00:00"/>
    <n v="11"/>
    <x v="0"/>
    <x v="1"/>
    <x v="2"/>
    <n v="99990"/>
    <x v="37"/>
    <x v="0"/>
  </r>
  <r>
    <x v="420"/>
    <x v="378"/>
    <x v="4"/>
    <n v="1"/>
    <d v="2024-01-26T00:00:00"/>
    <d v="2024-01-28T00:00:00"/>
    <n v="5"/>
    <d v="2024-02-04T00:00:00"/>
    <n v="7"/>
    <x v="0"/>
    <x v="2"/>
    <x v="4"/>
    <n v="50990"/>
    <x v="5"/>
    <x v="4"/>
  </r>
  <r>
    <x v="421"/>
    <x v="252"/>
    <x v="3"/>
    <n v="1"/>
    <d v="2025-05-07T00:00:00"/>
    <d v="2025-05-10T00:00:00"/>
    <n v="7"/>
    <d v="2025-05-22T00:00:00"/>
    <n v="12"/>
    <x v="2"/>
    <x v="0"/>
    <x v="3"/>
    <n v="45000"/>
    <x v="0"/>
    <x v="5"/>
  </r>
  <r>
    <x v="422"/>
    <x v="379"/>
    <x v="0"/>
    <n v="1"/>
    <d v="2021-07-22T00:00:00"/>
    <d v="2021-07-24T00:00:00"/>
    <n v="7"/>
    <d v="2021-08-05T00:00:00"/>
    <n v="12"/>
    <x v="2"/>
    <x v="0"/>
    <x v="3"/>
    <n v="55990"/>
    <x v="43"/>
    <x v="5"/>
  </r>
  <r>
    <x v="423"/>
    <x v="378"/>
    <x v="0"/>
    <n v="1"/>
    <d v="2024-11-26T00:00:00"/>
    <d v="2024-11-28T00:00:00"/>
    <n v="10"/>
    <d v="2024-12-08T00:00:00"/>
    <n v="10"/>
    <x v="0"/>
    <x v="0"/>
    <x v="1"/>
    <n v="55990"/>
    <x v="7"/>
    <x v="1"/>
  </r>
  <r>
    <x v="424"/>
    <x v="244"/>
    <x v="1"/>
    <n v="2"/>
    <d v="2024-04-05T00:00:00"/>
    <d v="2024-04-09T00:00:00"/>
    <n v="10"/>
    <d v="2024-04-18T00:00:00"/>
    <n v="9"/>
    <x v="0"/>
    <x v="2"/>
    <x v="2"/>
    <n v="179980"/>
    <x v="19"/>
    <x v="2"/>
  </r>
  <r>
    <x v="425"/>
    <x v="288"/>
    <x v="5"/>
    <n v="2"/>
    <d v="2025-04-17T00:00:00"/>
    <d v="2025-04-18T00:00:00"/>
    <n v="5"/>
    <d v="2025-04-24T00:00:00"/>
    <n v="6"/>
    <x v="0"/>
    <x v="0"/>
    <x v="3"/>
    <n v="199980"/>
    <x v="6"/>
    <x v="0"/>
  </r>
  <r>
    <x v="426"/>
    <x v="380"/>
    <x v="4"/>
    <n v="1"/>
    <d v="2024-07-22T00:00:00"/>
    <d v="2024-07-26T00:00:00"/>
    <n v="7"/>
    <d v="2024-08-07T00:00:00"/>
    <n v="12"/>
    <x v="2"/>
    <x v="0"/>
    <x v="0"/>
    <n v="50990"/>
    <x v="16"/>
    <x v="5"/>
  </r>
  <r>
    <x v="427"/>
    <x v="351"/>
    <x v="0"/>
    <n v="2"/>
    <d v="2024-07-11T00:00:00"/>
    <d v="2024-07-14T00:00:00"/>
    <n v="10"/>
    <d v="2024-07-27T00:00:00"/>
    <n v="13"/>
    <x v="0"/>
    <x v="1"/>
    <x v="2"/>
    <n v="111980"/>
    <x v="16"/>
    <x v="3"/>
  </r>
  <r>
    <x v="428"/>
    <x v="381"/>
    <x v="1"/>
    <n v="2"/>
    <d v="2025-03-02T00:00:00"/>
    <d v="2025-03-05T00:00:00"/>
    <n v="7"/>
    <d v="2025-03-12T00:00:00"/>
    <n v="7"/>
    <x v="0"/>
    <x v="1"/>
    <x v="4"/>
    <n v="179980"/>
    <x v="17"/>
    <x v="1"/>
  </r>
  <r>
    <x v="429"/>
    <x v="382"/>
    <x v="1"/>
    <n v="2"/>
    <d v="2023-10-21T00:00:00"/>
    <d v="2023-10-24T00:00:00"/>
    <n v="5"/>
    <d v="2023-11-01T00:00:00"/>
    <n v="8"/>
    <x v="1"/>
    <x v="1"/>
    <x v="2"/>
    <n v="179980"/>
    <x v="13"/>
    <x v="3"/>
  </r>
  <r>
    <x v="430"/>
    <x v="383"/>
    <x v="0"/>
    <n v="1"/>
    <d v="2025-01-17T00:00:00"/>
    <d v="2025-01-19T00:00:00"/>
    <n v="5"/>
    <d v="2025-01-24T00:00:00"/>
    <n v="5"/>
    <x v="0"/>
    <x v="1"/>
    <x v="2"/>
    <n v="55990"/>
    <x v="24"/>
    <x v="1"/>
  </r>
  <r>
    <x v="431"/>
    <x v="384"/>
    <x v="3"/>
    <n v="1"/>
    <d v="2024-11-15T00:00:00"/>
    <d v="2024-11-18T00:00:00"/>
    <n v="7"/>
    <d v="2024-11-25T00:00:00"/>
    <n v="7"/>
    <x v="0"/>
    <x v="2"/>
    <x v="3"/>
    <n v="45000"/>
    <x v="7"/>
    <x v="1"/>
  </r>
  <r>
    <x v="432"/>
    <x v="385"/>
    <x v="0"/>
    <n v="1"/>
    <d v="2025-01-10T00:00:00"/>
    <d v="2025-01-13T00:00:00"/>
    <n v="10"/>
    <d v="2025-01-24T00:00:00"/>
    <n v="11"/>
    <x v="0"/>
    <x v="0"/>
    <x v="2"/>
    <n v="55990"/>
    <x v="24"/>
    <x v="0"/>
  </r>
  <r>
    <x v="433"/>
    <x v="386"/>
    <x v="3"/>
    <n v="1"/>
    <d v="2024-01-11T00:00:00"/>
    <d v="2024-01-13T00:00:00"/>
    <n v="5"/>
    <d v="2024-01-18T00:00:00"/>
    <n v="5"/>
    <x v="0"/>
    <x v="1"/>
    <x v="0"/>
    <n v="45000"/>
    <x v="5"/>
    <x v="1"/>
  </r>
  <r>
    <x v="434"/>
    <x v="387"/>
    <x v="2"/>
    <n v="2"/>
    <d v="2025-02-10T00:00:00"/>
    <d v="2025-02-11T00:00:00"/>
    <n v="5"/>
    <d v="2025-02-15T00:00:00"/>
    <n v="4"/>
    <x v="0"/>
    <x v="1"/>
    <x v="2"/>
    <n v="22000"/>
    <x v="15"/>
    <x v="2"/>
  </r>
  <r>
    <x v="435"/>
    <x v="388"/>
    <x v="0"/>
    <n v="1"/>
    <d v="2024-03-12T00:00:00"/>
    <d v="2024-03-15T00:00:00"/>
    <n v="7"/>
    <d v="2024-03-24T00:00:00"/>
    <n v="9"/>
    <x v="0"/>
    <x v="1"/>
    <x v="2"/>
    <n v="55990"/>
    <x v="37"/>
    <x v="4"/>
  </r>
  <r>
    <x v="436"/>
    <x v="167"/>
    <x v="1"/>
    <n v="1"/>
    <d v="2025-01-26T00:00:00"/>
    <d v="2025-01-30T00:00:00"/>
    <n v="5"/>
    <d v="2025-02-03T00:00:00"/>
    <n v="4"/>
    <x v="0"/>
    <x v="2"/>
    <x v="3"/>
    <n v="89990"/>
    <x v="24"/>
    <x v="2"/>
  </r>
  <r>
    <x v="437"/>
    <x v="389"/>
    <x v="1"/>
    <n v="1"/>
    <d v="2025-05-21T00:00:00"/>
    <d v="2025-05-25T00:00:00"/>
    <n v="5"/>
    <d v="2025-06-01T00:00:00"/>
    <n v="7"/>
    <x v="0"/>
    <x v="1"/>
    <x v="1"/>
    <n v="89990"/>
    <x v="0"/>
    <x v="4"/>
  </r>
  <r>
    <x v="438"/>
    <x v="390"/>
    <x v="1"/>
    <n v="1"/>
    <d v="2024-12-16T00:00:00"/>
    <d v="2024-12-21T00:00:00"/>
    <n v="7"/>
    <d v="2024-12-29T00:00:00"/>
    <n v="8"/>
    <x v="0"/>
    <x v="0"/>
    <x v="1"/>
    <n v="89990"/>
    <x v="12"/>
    <x v="0"/>
  </r>
  <r>
    <x v="439"/>
    <x v="391"/>
    <x v="3"/>
    <n v="1"/>
    <d v="2021-12-14T00:00:00"/>
    <d v="2021-12-18T00:00:00"/>
    <n v="7"/>
    <d v="2021-12-26T00:00:00"/>
    <n v="8"/>
    <x v="0"/>
    <x v="1"/>
    <x v="0"/>
    <n v="45000"/>
    <x v="35"/>
    <x v="0"/>
  </r>
  <r>
    <x v="440"/>
    <x v="392"/>
    <x v="3"/>
    <n v="1"/>
    <d v="2024-11-06T00:00:00"/>
    <d v="2024-11-07T00:00:00"/>
    <n v="7"/>
    <d v="2024-11-15T00:00:00"/>
    <n v="8"/>
    <x v="0"/>
    <x v="2"/>
    <x v="2"/>
    <n v="45000"/>
    <x v="7"/>
    <x v="0"/>
  </r>
  <r>
    <x v="441"/>
    <x v="227"/>
    <x v="1"/>
    <n v="1"/>
    <d v="2024-10-31T00:00:00"/>
    <d v="2024-11-02T00:00:00"/>
    <n v="5"/>
    <d v="2024-11-07T00:00:00"/>
    <n v="5"/>
    <x v="0"/>
    <x v="0"/>
    <x v="4"/>
    <n v="89990"/>
    <x v="10"/>
    <x v="1"/>
  </r>
  <r>
    <x v="442"/>
    <x v="393"/>
    <x v="3"/>
    <n v="1"/>
    <d v="2023-07-08T00:00:00"/>
    <d v="2023-07-09T00:00:00"/>
    <n v="10"/>
    <d v="2023-07-21T00:00:00"/>
    <n v="12"/>
    <x v="0"/>
    <x v="0"/>
    <x v="1"/>
    <n v="45000"/>
    <x v="26"/>
    <x v="4"/>
  </r>
  <r>
    <x v="443"/>
    <x v="47"/>
    <x v="2"/>
    <n v="1"/>
    <d v="2024-11-13T00:00:00"/>
    <d v="2024-11-17T00:00:00"/>
    <n v="5"/>
    <d v="2024-11-22T00:00:00"/>
    <n v="5"/>
    <x v="0"/>
    <x v="2"/>
    <x v="1"/>
    <n v="11000"/>
    <x v="7"/>
    <x v="1"/>
  </r>
  <r>
    <x v="444"/>
    <x v="129"/>
    <x v="4"/>
    <n v="2"/>
    <d v="2023-12-06T00:00:00"/>
    <d v="2023-12-07T00:00:00"/>
    <n v="10"/>
    <d v="2023-12-17T00:00:00"/>
    <n v="10"/>
    <x v="0"/>
    <x v="1"/>
    <x v="4"/>
    <n v="101980"/>
    <x v="39"/>
    <x v="1"/>
  </r>
  <r>
    <x v="445"/>
    <x v="394"/>
    <x v="3"/>
    <n v="1"/>
    <d v="2025-03-21T00:00:00"/>
    <d v="2025-03-24T00:00:00"/>
    <n v="10"/>
    <d v="2025-04-02T00:00:00"/>
    <n v="9"/>
    <x v="0"/>
    <x v="0"/>
    <x v="4"/>
    <n v="45000"/>
    <x v="17"/>
    <x v="2"/>
  </r>
  <r>
    <x v="446"/>
    <x v="395"/>
    <x v="2"/>
    <n v="1"/>
    <d v="2025-05-24T00:00:00"/>
    <d v="2025-05-28T00:00:00"/>
    <n v="5"/>
    <d v="2025-06-07T00:00:00"/>
    <n v="10"/>
    <x v="1"/>
    <x v="1"/>
    <x v="0"/>
    <n v="11000"/>
    <x v="0"/>
    <x v="5"/>
  </r>
  <r>
    <x v="447"/>
    <x v="396"/>
    <x v="0"/>
    <n v="1"/>
    <d v="2025-02-20T00:00:00"/>
    <d v="2025-02-22T00:00:00"/>
    <n v="5"/>
    <d v="2025-02-25T00:00:00"/>
    <n v="3"/>
    <x v="0"/>
    <x v="0"/>
    <x v="2"/>
    <n v="55990"/>
    <x v="15"/>
    <x v="6"/>
  </r>
  <r>
    <x v="448"/>
    <x v="141"/>
    <x v="3"/>
    <n v="1"/>
    <d v="2023-01-22T00:00:00"/>
    <d v="2023-01-27T00:00:00"/>
    <n v="7"/>
    <d v="2023-02-05T00:00:00"/>
    <n v="9"/>
    <x v="0"/>
    <x v="0"/>
    <x v="0"/>
    <n v="45000"/>
    <x v="3"/>
    <x v="4"/>
  </r>
  <r>
    <x v="449"/>
    <x v="397"/>
    <x v="4"/>
    <n v="1"/>
    <d v="2024-10-25T00:00:00"/>
    <d v="2024-10-28T00:00:00"/>
    <n v="5"/>
    <d v="2024-11-01T00:00:00"/>
    <n v="4"/>
    <x v="0"/>
    <x v="1"/>
    <x v="1"/>
    <n v="50990"/>
    <x v="10"/>
    <x v="2"/>
  </r>
  <r>
    <x v="450"/>
    <x v="398"/>
    <x v="5"/>
    <n v="1"/>
    <d v="2023-03-09T00:00:00"/>
    <d v="2023-03-13T00:00:00"/>
    <n v="10"/>
    <d v="2023-03-24T00:00:00"/>
    <n v="11"/>
    <x v="0"/>
    <x v="2"/>
    <x v="0"/>
    <n v="99990"/>
    <x v="14"/>
    <x v="0"/>
  </r>
  <r>
    <x v="451"/>
    <x v="399"/>
    <x v="4"/>
    <n v="2"/>
    <d v="2025-05-01T00:00:00"/>
    <d v="2025-05-03T00:00:00"/>
    <n v="5"/>
    <d v="2025-05-07T00:00:00"/>
    <n v="4"/>
    <x v="0"/>
    <x v="2"/>
    <x v="0"/>
    <n v="101980"/>
    <x v="0"/>
    <x v="2"/>
  </r>
  <r>
    <x v="452"/>
    <x v="400"/>
    <x v="1"/>
    <n v="1"/>
    <d v="2024-11-17T00:00:00"/>
    <d v="2024-11-20T00:00:00"/>
    <n v="10"/>
    <d v="2024-12-01T00:00:00"/>
    <n v="11"/>
    <x v="0"/>
    <x v="1"/>
    <x v="0"/>
    <n v="89990"/>
    <x v="7"/>
    <x v="0"/>
  </r>
  <r>
    <x v="453"/>
    <x v="47"/>
    <x v="5"/>
    <n v="1"/>
    <d v="2022-06-23T00:00:00"/>
    <d v="2022-06-24T00:00:00"/>
    <n v="7"/>
    <d v="2022-07-01T00:00:00"/>
    <n v="7"/>
    <x v="0"/>
    <x v="1"/>
    <x v="3"/>
    <n v="99990"/>
    <x v="27"/>
    <x v="1"/>
  </r>
  <r>
    <x v="454"/>
    <x v="401"/>
    <x v="5"/>
    <n v="1"/>
    <d v="2024-04-28T00:00:00"/>
    <d v="2024-04-30T00:00:00"/>
    <n v="7"/>
    <d v="2024-05-08T00:00:00"/>
    <n v="8"/>
    <x v="0"/>
    <x v="1"/>
    <x v="0"/>
    <n v="99990"/>
    <x v="19"/>
    <x v="0"/>
  </r>
  <r>
    <x v="455"/>
    <x v="402"/>
    <x v="4"/>
    <n v="1"/>
    <d v="2025-03-09T00:00:00"/>
    <d v="2025-03-13T00:00:00"/>
    <n v="5"/>
    <d v="2025-03-18T00:00:00"/>
    <n v="5"/>
    <x v="0"/>
    <x v="0"/>
    <x v="4"/>
    <n v="50990"/>
    <x v="17"/>
    <x v="1"/>
  </r>
  <r>
    <x v="456"/>
    <x v="403"/>
    <x v="4"/>
    <n v="1"/>
    <d v="2025-03-09T00:00:00"/>
    <d v="2025-03-13T00:00:00"/>
    <n v="7"/>
    <d v="2025-03-20T00:00:00"/>
    <n v="7"/>
    <x v="0"/>
    <x v="1"/>
    <x v="4"/>
    <n v="50990"/>
    <x v="17"/>
    <x v="1"/>
  </r>
  <r>
    <x v="457"/>
    <x v="404"/>
    <x v="3"/>
    <n v="1"/>
    <d v="2024-12-25T00:00:00"/>
    <d v="2024-12-27T00:00:00"/>
    <n v="5"/>
    <d v="2025-01-01T00:00:00"/>
    <n v="5"/>
    <x v="0"/>
    <x v="1"/>
    <x v="0"/>
    <n v="45000"/>
    <x v="12"/>
    <x v="1"/>
  </r>
  <r>
    <x v="458"/>
    <x v="405"/>
    <x v="5"/>
    <n v="1"/>
    <d v="2023-03-21T00:00:00"/>
    <d v="2023-03-22T00:00:00"/>
    <n v="5"/>
    <d v="2023-03-30T00:00:00"/>
    <n v="8"/>
    <x v="0"/>
    <x v="2"/>
    <x v="2"/>
    <n v="99990"/>
    <x v="14"/>
    <x v="3"/>
  </r>
  <r>
    <x v="459"/>
    <x v="392"/>
    <x v="0"/>
    <n v="2"/>
    <d v="2025-03-24T00:00:00"/>
    <d v="2025-03-26T00:00:00"/>
    <n v="5"/>
    <d v="2025-03-31T00:00:00"/>
    <n v="5"/>
    <x v="0"/>
    <x v="1"/>
    <x v="2"/>
    <n v="111980"/>
    <x v="17"/>
    <x v="1"/>
  </r>
  <r>
    <x v="460"/>
    <x v="406"/>
    <x v="1"/>
    <n v="1"/>
    <d v="2025-05-17T00:00:00"/>
    <d v="2025-05-19T00:00:00"/>
    <n v="10"/>
    <d v="2025-05-29T00:00:00"/>
    <n v="10"/>
    <x v="0"/>
    <x v="0"/>
    <x v="0"/>
    <n v="89990"/>
    <x v="0"/>
    <x v="1"/>
  </r>
  <r>
    <x v="461"/>
    <x v="277"/>
    <x v="4"/>
    <n v="1"/>
    <d v="2024-06-08T00:00:00"/>
    <d v="2024-06-09T00:00:00"/>
    <n v="5"/>
    <d v="2024-06-14T00:00:00"/>
    <n v="5"/>
    <x v="0"/>
    <x v="1"/>
    <x v="4"/>
    <n v="50990"/>
    <x v="9"/>
    <x v="1"/>
  </r>
  <r>
    <x v="462"/>
    <x v="407"/>
    <x v="4"/>
    <n v="2"/>
    <d v="2022-08-01T00:00:00"/>
    <d v="2022-08-02T00:00:00"/>
    <n v="7"/>
    <d v="2022-08-12T00:00:00"/>
    <n v="10"/>
    <x v="0"/>
    <x v="2"/>
    <x v="3"/>
    <n v="101980"/>
    <x v="8"/>
    <x v="3"/>
  </r>
  <r>
    <x v="463"/>
    <x v="408"/>
    <x v="1"/>
    <n v="1"/>
    <d v="2025-05-08T00:00:00"/>
    <d v="2025-05-13T00:00:00"/>
    <n v="7"/>
    <d v="2025-05-20T00:00:00"/>
    <n v="7"/>
    <x v="0"/>
    <x v="2"/>
    <x v="4"/>
    <n v="89990"/>
    <x v="0"/>
    <x v="1"/>
  </r>
  <r>
    <x v="464"/>
    <x v="73"/>
    <x v="5"/>
    <n v="1"/>
    <d v="2025-05-27T00:00:00"/>
    <d v="2025-05-31T00:00:00"/>
    <n v="7"/>
    <d v="2025-06-07T00:00:00"/>
    <n v="7"/>
    <x v="0"/>
    <x v="0"/>
    <x v="1"/>
    <n v="99990"/>
    <x v="0"/>
    <x v="1"/>
  </r>
  <r>
    <x v="465"/>
    <x v="409"/>
    <x v="3"/>
    <n v="1"/>
    <d v="2025-02-08T00:00:00"/>
    <d v="2025-02-10T00:00:00"/>
    <n v="7"/>
    <d v="2025-02-15T00:00:00"/>
    <n v="5"/>
    <x v="1"/>
    <x v="2"/>
    <x v="4"/>
    <n v="45000"/>
    <x v="15"/>
    <x v="6"/>
  </r>
  <r>
    <x v="466"/>
    <x v="410"/>
    <x v="0"/>
    <n v="1"/>
    <d v="2025-03-03T00:00:00"/>
    <d v="2025-03-06T00:00:00"/>
    <n v="10"/>
    <d v="2025-03-14T00:00:00"/>
    <n v="8"/>
    <x v="0"/>
    <x v="1"/>
    <x v="3"/>
    <n v="55990"/>
    <x v="17"/>
    <x v="6"/>
  </r>
  <r>
    <x v="467"/>
    <x v="411"/>
    <x v="2"/>
    <n v="1"/>
    <d v="2024-05-02T00:00:00"/>
    <d v="2024-05-07T00:00:00"/>
    <n v="7"/>
    <d v="2024-05-19T00:00:00"/>
    <n v="12"/>
    <x v="2"/>
    <x v="1"/>
    <x v="0"/>
    <n v="11000"/>
    <x v="1"/>
    <x v="5"/>
  </r>
  <r>
    <x v="468"/>
    <x v="412"/>
    <x v="4"/>
    <n v="1"/>
    <d v="2024-01-14T00:00:00"/>
    <d v="2024-01-15T00:00:00"/>
    <n v="5"/>
    <d v="2024-01-18T00:00:00"/>
    <n v="3"/>
    <x v="0"/>
    <x v="2"/>
    <x v="4"/>
    <n v="50990"/>
    <x v="5"/>
    <x v="6"/>
  </r>
  <r>
    <x v="469"/>
    <x v="413"/>
    <x v="3"/>
    <n v="1"/>
    <d v="2025-01-07T00:00:00"/>
    <d v="2025-01-11T00:00:00"/>
    <n v="5"/>
    <d v="2025-01-21T00:00:00"/>
    <n v="10"/>
    <x v="2"/>
    <x v="1"/>
    <x v="4"/>
    <n v="45000"/>
    <x v="24"/>
    <x v="5"/>
  </r>
  <r>
    <x v="470"/>
    <x v="414"/>
    <x v="1"/>
    <n v="2"/>
    <d v="2025-04-04T00:00:00"/>
    <d v="2025-04-05T00:00:00"/>
    <n v="5"/>
    <d v="2025-04-11T00:00:00"/>
    <n v="6"/>
    <x v="0"/>
    <x v="1"/>
    <x v="1"/>
    <n v="179980"/>
    <x v="6"/>
    <x v="0"/>
  </r>
  <r>
    <x v="471"/>
    <x v="415"/>
    <x v="3"/>
    <n v="1"/>
    <d v="2025-05-26T00:00:00"/>
    <d v="2025-05-29T00:00:00"/>
    <n v="7"/>
    <d v="2025-06-08T00:00:00"/>
    <n v="10"/>
    <x v="0"/>
    <x v="2"/>
    <x v="3"/>
    <n v="45000"/>
    <x v="0"/>
    <x v="3"/>
  </r>
  <r>
    <x v="472"/>
    <x v="416"/>
    <x v="0"/>
    <n v="2"/>
    <d v="2024-08-29T00:00:00"/>
    <d v="2024-09-01T00:00:00"/>
    <n v="5"/>
    <d v="2024-09-06T00:00:00"/>
    <n v="5"/>
    <x v="0"/>
    <x v="1"/>
    <x v="4"/>
    <n v="111980"/>
    <x v="4"/>
    <x v="1"/>
  </r>
  <r>
    <x v="473"/>
    <x v="417"/>
    <x v="0"/>
    <n v="1"/>
    <d v="2023-03-04T00:00:00"/>
    <d v="2023-03-05T00:00:00"/>
    <n v="7"/>
    <d v="2023-03-12T00:00:00"/>
    <n v="7"/>
    <x v="0"/>
    <x v="0"/>
    <x v="0"/>
    <n v="55990"/>
    <x v="14"/>
    <x v="1"/>
  </r>
  <r>
    <x v="474"/>
    <x v="418"/>
    <x v="5"/>
    <n v="1"/>
    <d v="2024-10-05T00:00:00"/>
    <d v="2024-10-07T00:00:00"/>
    <n v="7"/>
    <d v="2024-10-14T00:00:00"/>
    <n v="7"/>
    <x v="0"/>
    <x v="1"/>
    <x v="0"/>
    <n v="99990"/>
    <x v="10"/>
    <x v="1"/>
  </r>
  <r>
    <x v="475"/>
    <x v="419"/>
    <x v="0"/>
    <n v="1"/>
    <d v="2025-02-16T00:00:00"/>
    <d v="2025-02-19T00:00:00"/>
    <n v="10"/>
    <d v="2025-03-03T00:00:00"/>
    <n v="12"/>
    <x v="0"/>
    <x v="2"/>
    <x v="1"/>
    <n v="55990"/>
    <x v="15"/>
    <x v="4"/>
  </r>
  <r>
    <x v="476"/>
    <x v="420"/>
    <x v="4"/>
    <n v="1"/>
    <d v="2023-11-10T00:00:00"/>
    <d v="2023-11-11T00:00:00"/>
    <n v="7"/>
    <d v="2023-11-19T00:00:00"/>
    <n v="8"/>
    <x v="0"/>
    <x v="0"/>
    <x v="0"/>
    <n v="50990"/>
    <x v="36"/>
    <x v="0"/>
  </r>
  <r>
    <x v="477"/>
    <x v="421"/>
    <x v="5"/>
    <n v="1"/>
    <d v="2024-11-26T00:00:00"/>
    <d v="2024-11-29T00:00:00"/>
    <n v="5"/>
    <d v="2024-12-06T00:00:00"/>
    <n v="7"/>
    <x v="1"/>
    <x v="2"/>
    <x v="2"/>
    <n v="99990"/>
    <x v="7"/>
    <x v="4"/>
  </r>
  <r>
    <x v="478"/>
    <x v="255"/>
    <x v="5"/>
    <n v="1"/>
    <d v="2025-04-05T00:00:00"/>
    <d v="2025-04-06T00:00:00"/>
    <n v="5"/>
    <d v="2025-04-11T00:00:00"/>
    <n v="5"/>
    <x v="0"/>
    <x v="1"/>
    <x v="0"/>
    <n v="99990"/>
    <x v="6"/>
    <x v="1"/>
  </r>
  <r>
    <x v="479"/>
    <x v="422"/>
    <x v="5"/>
    <n v="1"/>
    <d v="2023-02-06T00:00:00"/>
    <d v="2023-02-08T00:00:00"/>
    <n v="7"/>
    <d v="2023-02-17T00:00:00"/>
    <n v="9"/>
    <x v="0"/>
    <x v="0"/>
    <x v="0"/>
    <n v="99990"/>
    <x v="23"/>
    <x v="4"/>
  </r>
  <r>
    <x v="480"/>
    <x v="423"/>
    <x v="0"/>
    <n v="1"/>
    <d v="2022-10-25T00:00:00"/>
    <d v="2022-10-26T00:00:00"/>
    <n v="5"/>
    <d v="2022-10-29T00:00:00"/>
    <n v="3"/>
    <x v="0"/>
    <x v="1"/>
    <x v="2"/>
    <n v="55990"/>
    <x v="25"/>
    <x v="6"/>
  </r>
  <r>
    <x v="481"/>
    <x v="183"/>
    <x v="5"/>
    <n v="1"/>
    <d v="2025-04-03T00:00:00"/>
    <d v="2025-04-06T00:00:00"/>
    <n v="7"/>
    <d v="2025-04-12T00:00:00"/>
    <n v="6"/>
    <x v="0"/>
    <x v="2"/>
    <x v="4"/>
    <n v="99990"/>
    <x v="6"/>
    <x v="2"/>
  </r>
  <r>
    <x v="482"/>
    <x v="424"/>
    <x v="5"/>
    <n v="2"/>
    <d v="2025-02-09T00:00:00"/>
    <d v="2025-02-13T00:00:00"/>
    <n v="10"/>
    <d v="2025-02-21T00:00:00"/>
    <n v="8"/>
    <x v="0"/>
    <x v="1"/>
    <x v="3"/>
    <n v="199980"/>
    <x v="15"/>
    <x v="6"/>
  </r>
  <r>
    <x v="483"/>
    <x v="425"/>
    <x v="5"/>
    <n v="1"/>
    <d v="2024-07-12T00:00:00"/>
    <d v="2024-07-15T00:00:00"/>
    <n v="5"/>
    <d v="2024-07-20T00:00:00"/>
    <n v="5"/>
    <x v="1"/>
    <x v="0"/>
    <x v="4"/>
    <n v="99990"/>
    <x v="16"/>
    <x v="1"/>
  </r>
  <r>
    <x v="484"/>
    <x v="384"/>
    <x v="0"/>
    <n v="1"/>
    <d v="2024-01-12T00:00:00"/>
    <d v="2024-01-15T00:00:00"/>
    <n v="10"/>
    <d v="2024-01-25T00:00:00"/>
    <n v="10"/>
    <x v="0"/>
    <x v="2"/>
    <x v="0"/>
    <n v="55990"/>
    <x v="5"/>
    <x v="1"/>
  </r>
  <r>
    <x v="485"/>
    <x v="426"/>
    <x v="5"/>
    <n v="2"/>
    <d v="2022-12-20T00:00:00"/>
    <d v="2022-12-22T00:00:00"/>
    <n v="10"/>
    <d v="2023-01-01T00:00:00"/>
    <n v="10"/>
    <x v="0"/>
    <x v="1"/>
    <x v="4"/>
    <n v="199980"/>
    <x v="2"/>
    <x v="1"/>
  </r>
  <r>
    <x v="486"/>
    <x v="427"/>
    <x v="0"/>
    <n v="1"/>
    <d v="2023-09-18T00:00:00"/>
    <d v="2023-09-22T00:00:00"/>
    <n v="7"/>
    <d v="2023-10-01T00:00:00"/>
    <n v="9"/>
    <x v="0"/>
    <x v="2"/>
    <x v="2"/>
    <n v="55990"/>
    <x v="18"/>
    <x v="4"/>
  </r>
  <r>
    <x v="487"/>
    <x v="428"/>
    <x v="4"/>
    <n v="1"/>
    <d v="2024-02-23T00:00:00"/>
    <d v="2024-02-27T00:00:00"/>
    <n v="5"/>
    <d v="2024-03-03T00:00:00"/>
    <n v="5"/>
    <x v="0"/>
    <x v="1"/>
    <x v="1"/>
    <n v="50990"/>
    <x v="22"/>
    <x v="1"/>
  </r>
  <r>
    <x v="488"/>
    <x v="429"/>
    <x v="1"/>
    <n v="1"/>
    <d v="2024-05-07T00:00:00"/>
    <d v="2024-05-08T00:00:00"/>
    <n v="7"/>
    <d v="2024-05-17T00:00:00"/>
    <n v="9"/>
    <x v="0"/>
    <x v="1"/>
    <x v="4"/>
    <n v="89990"/>
    <x v="1"/>
    <x v="4"/>
  </r>
  <r>
    <x v="489"/>
    <x v="430"/>
    <x v="0"/>
    <n v="1"/>
    <d v="2024-02-21T00:00:00"/>
    <d v="2024-02-22T00:00:00"/>
    <n v="5"/>
    <d v="2024-02-27T00:00:00"/>
    <n v="5"/>
    <x v="0"/>
    <x v="1"/>
    <x v="0"/>
    <n v="55990"/>
    <x v="22"/>
    <x v="1"/>
  </r>
  <r>
    <x v="490"/>
    <x v="170"/>
    <x v="0"/>
    <n v="2"/>
    <d v="2025-03-12T00:00:00"/>
    <d v="2025-03-15T00:00:00"/>
    <n v="5"/>
    <d v="2025-03-23T00:00:00"/>
    <n v="8"/>
    <x v="0"/>
    <x v="2"/>
    <x v="4"/>
    <n v="111980"/>
    <x v="17"/>
    <x v="3"/>
  </r>
  <r>
    <x v="491"/>
    <x v="431"/>
    <x v="5"/>
    <n v="1"/>
    <d v="2023-11-03T00:00:00"/>
    <d v="2023-11-08T00:00:00"/>
    <n v="10"/>
    <d v="2023-11-16T00:00:00"/>
    <n v="8"/>
    <x v="0"/>
    <x v="0"/>
    <x v="4"/>
    <n v="99990"/>
    <x v="36"/>
    <x v="6"/>
  </r>
  <r>
    <x v="492"/>
    <x v="432"/>
    <x v="2"/>
    <n v="1"/>
    <d v="2024-03-14T00:00:00"/>
    <d v="2024-03-19T00:00:00"/>
    <n v="7"/>
    <d v="2024-03-29T00:00:00"/>
    <n v="10"/>
    <x v="0"/>
    <x v="2"/>
    <x v="1"/>
    <n v="11000"/>
    <x v="37"/>
    <x v="3"/>
  </r>
  <r>
    <x v="493"/>
    <x v="433"/>
    <x v="5"/>
    <n v="1"/>
    <d v="2023-07-22T00:00:00"/>
    <d v="2023-07-23T00:00:00"/>
    <n v="10"/>
    <d v="2023-08-01T00:00:00"/>
    <n v="9"/>
    <x v="0"/>
    <x v="2"/>
    <x v="4"/>
    <n v="99990"/>
    <x v="26"/>
    <x v="2"/>
  </r>
  <r>
    <x v="494"/>
    <x v="88"/>
    <x v="0"/>
    <n v="1"/>
    <d v="2022-08-07T00:00:00"/>
    <d v="2022-08-10T00:00:00"/>
    <n v="5"/>
    <d v="2022-08-18T00:00:00"/>
    <n v="8"/>
    <x v="0"/>
    <x v="0"/>
    <x v="3"/>
    <n v="55990"/>
    <x v="8"/>
    <x v="3"/>
  </r>
  <r>
    <x v="495"/>
    <x v="434"/>
    <x v="5"/>
    <n v="1"/>
    <d v="2024-11-10T00:00:00"/>
    <d v="2024-11-13T00:00:00"/>
    <n v="5"/>
    <d v="2024-11-17T00:00:00"/>
    <n v="4"/>
    <x v="0"/>
    <x v="1"/>
    <x v="1"/>
    <n v="99990"/>
    <x v="7"/>
    <x v="2"/>
  </r>
  <r>
    <x v="496"/>
    <x v="435"/>
    <x v="2"/>
    <n v="1"/>
    <d v="2023-01-22T00:00:00"/>
    <d v="2023-01-23T00:00:00"/>
    <n v="10"/>
    <d v="2023-02-02T00:00:00"/>
    <n v="10"/>
    <x v="0"/>
    <x v="2"/>
    <x v="0"/>
    <n v="11000"/>
    <x v="3"/>
    <x v="1"/>
  </r>
  <r>
    <x v="497"/>
    <x v="436"/>
    <x v="0"/>
    <n v="1"/>
    <d v="2025-02-25T00:00:00"/>
    <d v="2025-02-28T00:00:00"/>
    <n v="5"/>
    <d v="2025-03-04T00:00:00"/>
    <n v="4"/>
    <x v="0"/>
    <x v="0"/>
    <x v="2"/>
    <n v="55990"/>
    <x v="15"/>
    <x v="2"/>
  </r>
  <r>
    <x v="498"/>
    <x v="437"/>
    <x v="5"/>
    <n v="2"/>
    <d v="2025-02-05T00:00:00"/>
    <d v="2025-02-08T00:00:00"/>
    <n v="10"/>
    <d v="2025-02-18T00:00:00"/>
    <n v="10"/>
    <x v="0"/>
    <x v="2"/>
    <x v="4"/>
    <n v="199980"/>
    <x v="15"/>
    <x v="1"/>
  </r>
  <r>
    <x v="499"/>
    <x v="438"/>
    <x v="3"/>
    <n v="1"/>
    <d v="2025-02-16T00:00:00"/>
    <d v="2025-02-21T00:00:00"/>
    <n v="7"/>
    <d v="2025-03-02T00:00:00"/>
    <n v="9"/>
    <x v="0"/>
    <x v="1"/>
    <x v="3"/>
    <n v="45000"/>
    <x v="15"/>
    <x v="4"/>
  </r>
  <r>
    <x v="500"/>
    <x v="58"/>
    <x v="3"/>
    <n v="1"/>
    <d v="2023-08-04T00:00:00"/>
    <d v="2023-08-05T00:00:00"/>
    <n v="10"/>
    <d v="2023-08-18T00:00:00"/>
    <n v="13"/>
    <x v="0"/>
    <x v="1"/>
    <x v="4"/>
    <n v="45000"/>
    <x v="20"/>
    <x v="3"/>
  </r>
  <r>
    <x v="501"/>
    <x v="439"/>
    <x v="3"/>
    <n v="1"/>
    <d v="2022-02-04T00:00:00"/>
    <d v="2022-02-09T00:00:00"/>
    <n v="10"/>
    <d v="2022-02-19T00:00:00"/>
    <n v="10"/>
    <x v="0"/>
    <x v="1"/>
    <x v="4"/>
    <n v="45000"/>
    <x v="28"/>
    <x v="1"/>
  </r>
  <r>
    <x v="502"/>
    <x v="440"/>
    <x v="5"/>
    <n v="2"/>
    <d v="2025-03-31T00:00:00"/>
    <d v="2025-04-02T00:00:00"/>
    <n v="5"/>
    <d v="2025-04-07T00:00:00"/>
    <n v="5"/>
    <x v="0"/>
    <x v="1"/>
    <x v="3"/>
    <n v="199980"/>
    <x v="17"/>
    <x v="1"/>
  </r>
  <r>
    <x v="503"/>
    <x v="441"/>
    <x v="3"/>
    <n v="1"/>
    <d v="2024-03-20T00:00:00"/>
    <d v="2024-03-23T00:00:00"/>
    <n v="7"/>
    <d v="2024-03-30T00:00:00"/>
    <n v="7"/>
    <x v="0"/>
    <x v="2"/>
    <x v="0"/>
    <n v="45000"/>
    <x v="37"/>
    <x v="1"/>
  </r>
  <r>
    <x v="504"/>
    <x v="442"/>
    <x v="2"/>
    <n v="1"/>
    <d v="2024-03-09T00:00:00"/>
    <d v="2024-03-10T00:00:00"/>
    <n v="5"/>
    <d v="2024-03-16T00:00:00"/>
    <n v="6"/>
    <x v="0"/>
    <x v="1"/>
    <x v="2"/>
    <n v="11000"/>
    <x v="37"/>
    <x v="0"/>
  </r>
  <r>
    <x v="505"/>
    <x v="443"/>
    <x v="3"/>
    <n v="2"/>
    <d v="2024-11-30T00:00:00"/>
    <d v="2024-12-04T00:00:00"/>
    <n v="7"/>
    <d v="2024-12-14T00:00:00"/>
    <n v="10"/>
    <x v="0"/>
    <x v="2"/>
    <x v="0"/>
    <n v="90000"/>
    <x v="7"/>
    <x v="3"/>
  </r>
  <r>
    <x v="506"/>
    <x v="444"/>
    <x v="4"/>
    <n v="1"/>
    <d v="2023-10-21T00:00:00"/>
    <d v="2023-10-23T00:00:00"/>
    <n v="5"/>
    <d v="2023-10-28T00:00:00"/>
    <n v="5"/>
    <x v="0"/>
    <x v="2"/>
    <x v="3"/>
    <n v="50990"/>
    <x v="13"/>
    <x v="1"/>
  </r>
  <r>
    <x v="507"/>
    <x v="445"/>
    <x v="2"/>
    <n v="1"/>
    <d v="2024-01-08T00:00:00"/>
    <d v="2024-01-09T00:00:00"/>
    <n v="7"/>
    <d v="2024-01-16T00:00:00"/>
    <n v="7"/>
    <x v="0"/>
    <x v="0"/>
    <x v="0"/>
    <n v="11000"/>
    <x v="5"/>
    <x v="1"/>
  </r>
  <r>
    <x v="508"/>
    <x v="446"/>
    <x v="1"/>
    <n v="1"/>
    <d v="2025-03-27T00:00:00"/>
    <d v="2025-03-30T00:00:00"/>
    <n v="10"/>
    <d v="2025-04-10T00:00:00"/>
    <n v="11"/>
    <x v="0"/>
    <x v="2"/>
    <x v="0"/>
    <n v="89990"/>
    <x v="17"/>
    <x v="0"/>
  </r>
  <r>
    <x v="509"/>
    <x v="447"/>
    <x v="5"/>
    <n v="1"/>
    <d v="2024-03-13T00:00:00"/>
    <d v="2024-03-18T00:00:00"/>
    <n v="5"/>
    <d v="2024-03-26T00:00:00"/>
    <n v="8"/>
    <x v="0"/>
    <x v="1"/>
    <x v="3"/>
    <n v="99990"/>
    <x v="37"/>
    <x v="3"/>
  </r>
  <r>
    <x v="510"/>
    <x v="448"/>
    <x v="4"/>
    <n v="1"/>
    <d v="2025-04-28T00:00:00"/>
    <d v="2025-05-02T00:00:00"/>
    <n v="10"/>
    <d v="2025-05-13T00:00:00"/>
    <n v="11"/>
    <x v="0"/>
    <x v="2"/>
    <x v="4"/>
    <n v="50990"/>
    <x v="6"/>
    <x v="0"/>
  </r>
  <r>
    <x v="511"/>
    <x v="449"/>
    <x v="0"/>
    <n v="1"/>
    <d v="2024-07-18T00:00:00"/>
    <d v="2024-07-21T00:00:00"/>
    <n v="5"/>
    <d v="2024-07-26T00:00:00"/>
    <n v="5"/>
    <x v="0"/>
    <x v="2"/>
    <x v="4"/>
    <n v="55990"/>
    <x v="16"/>
    <x v="1"/>
  </r>
  <r>
    <x v="512"/>
    <x v="450"/>
    <x v="4"/>
    <n v="1"/>
    <d v="2025-04-29T00:00:00"/>
    <d v="2025-04-30T00:00:00"/>
    <n v="7"/>
    <d v="2025-05-07T00:00:00"/>
    <n v="7"/>
    <x v="0"/>
    <x v="2"/>
    <x v="4"/>
    <n v="50990"/>
    <x v="6"/>
    <x v="1"/>
  </r>
  <r>
    <x v="513"/>
    <x v="451"/>
    <x v="1"/>
    <n v="1"/>
    <d v="2023-04-25T00:00:00"/>
    <d v="2023-04-26T00:00:00"/>
    <n v="5"/>
    <d v="2023-04-29T00:00:00"/>
    <n v="3"/>
    <x v="0"/>
    <x v="2"/>
    <x v="0"/>
    <n v="89990"/>
    <x v="40"/>
    <x v="6"/>
  </r>
  <r>
    <x v="514"/>
    <x v="157"/>
    <x v="5"/>
    <n v="1"/>
    <d v="2024-11-29T00:00:00"/>
    <d v="2024-12-02T00:00:00"/>
    <n v="7"/>
    <d v="2024-12-11T00:00:00"/>
    <n v="9"/>
    <x v="0"/>
    <x v="1"/>
    <x v="3"/>
    <n v="99990"/>
    <x v="7"/>
    <x v="4"/>
  </r>
  <r>
    <x v="515"/>
    <x v="452"/>
    <x v="2"/>
    <n v="2"/>
    <d v="2023-10-11T00:00:00"/>
    <d v="2023-10-13T00:00:00"/>
    <n v="7"/>
    <d v="2023-10-20T00:00:00"/>
    <n v="7"/>
    <x v="0"/>
    <x v="1"/>
    <x v="2"/>
    <n v="22000"/>
    <x v="13"/>
    <x v="1"/>
  </r>
  <r>
    <x v="516"/>
    <x v="453"/>
    <x v="2"/>
    <n v="1"/>
    <d v="2024-07-31T00:00:00"/>
    <d v="2024-08-04T00:00:00"/>
    <n v="5"/>
    <d v="2024-08-09T00:00:00"/>
    <n v="5"/>
    <x v="0"/>
    <x v="1"/>
    <x v="4"/>
    <n v="11000"/>
    <x v="16"/>
    <x v="1"/>
  </r>
  <r>
    <x v="517"/>
    <x v="454"/>
    <x v="2"/>
    <n v="1"/>
    <d v="2024-07-05T00:00:00"/>
    <d v="2024-07-06T00:00:00"/>
    <n v="7"/>
    <d v="2024-07-12T00:00:00"/>
    <n v="6"/>
    <x v="0"/>
    <x v="0"/>
    <x v="2"/>
    <n v="11000"/>
    <x v="16"/>
    <x v="2"/>
  </r>
  <r>
    <x v="518"/>
    <x v="455"/>
    <x v="0"/>
    <n v="1"/>
    <d v="2023-09-20T00:00:00"/>
    <d v="2023-09-25T00:00:00"/>
    <n v="7"/>
    <d v="2023-10-01T00:00:00"/>
    <n v="6"/>
    <x v="0"/>
    <x v="0"/>
    <x v="2"/>
    <n v="55990"/>
    <x v="18"/>
    <x v="2"/>
  </r>
  <r>
    <x v="519"/>
    <x v="456"/>
    <x v="1"/>
    <n v="2"/>
    <d v="2022-01-30T00:00:00"/>
    <d v="2022-02-04T00:00:00"/>
    <n v="7"/>
    <d v="2022-02-14T00:00:00"/>
    <n v="10"/>
    <x v="0"/>
    <x v="0"/>
    <x v="2"/>
    <n v="179980"/>
    <x v="21"/>
    <x v="3"/>
  </r>
  <r>
    <x v="520"/>
    <x v="457"/>
    <x v="4"/>
    <n v="1"/>
    <d v="2025-04-03T00:00:00"/>
    <d v="2025-04-08T00:00:00"/>
    <n v="10"/>
    <d v="2025-04-19T00:00:00"/>
    <n v="11"/>
    <x v="0"/>
    <x v="1"/>
    <x v="4"/>
    <n v="50990"/>
    <x v="6"/>
    <x v="0"/>
  </r>
  <r>
    <x v="521"/>
    <x v="458"/>
    <x v="5"/>
    <n v="1"/>
    <d v="2023-04-22T00:00:00"/>
    <d v="2023-04-26T00:00:00"/>
    <n v="5"/>
    <d v="2023-05-01T00:00:00"/>
    <n v="5"/>
    <x v="0"/>
    <x v="1"/>
    <x v="1"/>
    <n v="99990"/>
    <x v="40"/>
    <x v="1"/>
  </r>
  <r>
    <x v="522"/>
    <x v="459"/>
    <x v="2"/>
    <n v="1"/>
    <d v="2025-05-19T00:00:00"/>
    <d v="2025-05-23T00:00:00"/>
    <n v="10"/>
    <d v="2025-06-01T00:00:00"/>
    <n v="9"/>
    <x v="0"/>
    <x v="0"/>
    <x v="1"/>
    <n v="11000"/>
    <x v="0"/>
    <x v="2"/>
  </r>
  <r>
    <x v="523"/>
    <x v="460"/>
    <x v="0"/>
    <n v="1"/>
    <d v="2025-03-29T00:00:00"/>
    <d v="2025-04-01T00:00:00"/>
    <n v="5"/>
    <d v="2025-04-09T00:00:00"/>
    <n v="8"/>
    <x v="0"/>
    <x v="2"/>
    <x v="4"/>
    <n v="55990"/>
    <x v="17"/>
    <x v="3"/>
  </r>
  <r>
    <x v="524"/>
    <x v="461"/>
    <x v="0"/>
    <n v="1"/>
    <d v="2024-01-06T00:00:00"/>
    <d v="2024-01-09T00:00:00"/>
    <n v="5"/>
    <d v="2024-01-14T00:00:00"/>
    <n v="5"/>
    <x v="0"/>
    <x v="0"/>
    <x v="4"/>
    <n v="55990"/>
    <x v="5"/>
    <x v="1"/>
  </r>
  <r>
    <x v="525"/>
    <x v="462"/>
    <x v="2"/>
    <n v="2"/>
    <d v="2025-05-04T00:00:00"/>
    <d v="2025-05-05T00:00:00"/>
    <n v="5"/>
    <d v="2025-05-10T00:00:00"/>
    <n v="5"/>
    <x v="0"/>
    <x v="1"/>
    <x v="4"/>
    <n v="22000"/>
    <x v="0"/>
    <x v="1"/>
  </r>
  <r>
    <x v="526"/>
    <x v="463"/>
    <x v="1"/>
    <n v="1"/>
    <d v="2025-05-09T00:00:00"/>
    <d v="2025-05-14T00:00:00"/>
    <n v="7"/>
    <d v="2025-05-23T00:00:00"/>
    <n v="9"/>
    <x v="0"/>
    <x v="2"/>
    <x v="3"/>
    <n v="89990"/>
    <x v="0"/>
    <x v="4"/>
  </r>
  <r>
    <x v="527"/>
    <x v="464"/>
    <x v="4"/>
    <n v="1"/>
    <d v="2023-12-01T00:00:00"/>
    <d v="2023-12-05T00:00:00"/>
    <n v="10"/>
    <d v="2023-12-16T00:00:00"/>
    <n v="11"/>
    <x v="0"/>
    <x v="1"/>
    <x v="0"/>
    <n v="50990"/>
    <x v="39"/>
    <x v="0"/>
  </r>
  <r>
    <x v="528"/>
    <x v="465"/>
    <x v="1"/>
    <n v="1"/>
    <d v="2024-05-27T00:00:00"/>
    <d v="2024-05-31T00:00:00"/>
    <n v="10"/>
    <d v="2024-06-09T00:00:00"/>
    <n v="9"/>
    <x v="0"/>
    <x v="1"/>
    <x v="2"/>
    <n v="89990"/>
    <x v="1"/>
    <x v="2"/>
  </r>
  <r>
    <x v="529"/>
    <x v="466"/>
    <x v="4"/>
    <n v="2"/>
    <d v="2025-04-23T00:00:00"/>
    <d v="2025-04-26T00:00:00"/>
    <n v="5"/>
    <d v="2025-05-02T00:00:00"/>
    <n v="6"/>
    <x v="0"/>
    <x v="2"/>
    <x v="3"/>
    <n v="101980"/>
    <x v="6"/>
    <x v="0"/>
  </r>
  <r>
    <x v="530"/>
    <x v="49"/>
    <x v="3"/>
    <n v="1"/>
    <d v="2025-01-21T00:00:00"/>
    <d v="2025-01-24T00:00:00"/>
    <n v="7"/>
    <d v="2025-02-02T00:00:00"/>
    <n v="9"/>
    <x v="0"/>
    <x v="0"/>
    <x v="2"/>
    <n v="45000"/>
    <x v="24"/>
    <x v="4"/>
  </r>
  <r>
    <x v="531"/>
    <x v="384"/>
    <x v="3"/>
    <n v="1"/>
    <d v="2025-01-14T00:00:00"/>
    <d v="2025-01-16T00:00:00"/>
    <n v="10"/>
    <d v="2025-01-25T00:00:00"/>
    <n v="9"/>
    <x v="0"/>
    <x v="2"/>
    <x v="3"/>
    <n v="45000"/>
    <x v="24"/>
    <x v="2"/>
  </r>
  <r>
    <x v="532"/>
    <x v="320"/>
    <x v="2"/>
    <n v="2"/>
    <d v="2024-12-28T00:00:00"/>
    <d v="2025-01-02T00:00:00"/>
    <n v="5"/>
    <d v="2025-01-08T00:00:00"/>
    <n v="6"/>
    <x v="0"/>
    <x v="0"/>
    <x v="2"/>
    <n v="22000"/>
    <x v="12"/>
    <x v="0"/>
  </r>
  <r>
    <x v="533"/>
    <x v="467"/>
    <x v="1"/>
    <n v="2"/>
    <d v="2023-02-10T00:00:00"/>
    <d v="2023-02-15T00:00:00"/>
    <n v="5"/>
    <d v="2023-02-23T00:00:00"/>
    <n v="8"/>
    <x v="0"/>
    <x v="1"/>
    <x v="1"/>
    <n v="179980"/>
    <x v="23"/>
    <x v="3"/>
  </r>
  <r>
    <x v="534"/>
    <x v="468"/>
    <x v="3"/>
    <n v="1"/>
    <d v="2025-04-28T00:00:00"/>
    <d v="2025-05-03T00:00:00"/>
    <n v="10"/>
    <d v="2025-05-13T00:00:00"/>
    <n v="10"/>
    <x v="0"/>
    <x v="1"/>
    <x v="0"/>
    <n v="45000"/>
    <x v="6"/>
    <x v="1"/>
  </r>
  <r>
    <x v="535"/>
    <x v="469"/>
    <x v="3"/>
    <n v="1"/>
    <d v="2025-03-21T00:00:00"/>
    <d v="2025-03-23T00:00:00"/>
    <n v="5"/>
    <d v="2025-03-30T00:00:00"/>
    <n v="7"/>
    <x v="1"/>
    <x v="2"/>
    <x v="0"/>
    <n v="45000"/>
    <x v="17"/>
    <x v="4"/>
  </r>
  <r>
    <x v="536"/>
    <x v="470"/>
    <x v="3"/>
    <n v="1"/>
    <d v="2024-10-07T00:00:00"/>
    <d v="2024-10-10T00:00:00"/>
    <n v="7"/>
    <d v="2024-10-17T00:00:00"/>
    <n v="7"/>
    <x v="0"/>
    <x v="0"/>
    <x v="0"/>
    <n v="45000"/>
    <x v="10"/>
    <x v="1"/>
  </r>
  <r>
    <x v="537"/>
    <x v="443"/>
    <x v="3"/>
    <n v="1"/>
    <d v="2024-10-23T00:00:00"/>
    <d v="2024-10-25T00:00:00"/>
    <n v="10"/>
    <d v="2024-11-04T00:00:00"/>
    <n v="10"/>
    <x v="0"/>
    <x v="0"/>
    <x v="2"/>
    <n v="45000"/>
    <x v="10"/>
    <x v="1"/>
  </r>
  <r>
    <x v="538"/>
    <x v="471"/>
    <x v="1"/>
    <n v="1"/>
    <d v="2025-01-09T00:00:00"/>
    <d v="2025-01-12T00:00:00"/>
    <n v="7"/>
    <d v="2025-01-19T00:00:00"/>
    <n v="7"/>
    <x v="0"/>
    <x v="2"/>
    <x v="0"/>
    <n v="89990"/>
    <x v="24"/>
    <x v="1"/>
  </r>
  <r>
    <x v="539"/>
    <x v="472"/>
    <x v="4"/>
    <n v="1"/>
    <d v="2023-01-21T00:00:00"/>
    <d v="2023-01-25T00:00:00"/>
    <n v="10"/>
    <d v="2023-02-02T00:00:00"/>
    <n v="8"/>
    <x v="0"/>
    <x v="1"/>
    <x v="1"/>
    <n v="50990"/>
    <x v="3"/>
    <x v="6"/>
  </r>
  <r>
    <x v="540"/>
    <x v="161"/>
    <x v="1"/>
    <n v="1"/>
    <d v="2025-03-23T00:00:00"/>
    <d v="2025-03-25T00:00:00"/>
    <n v="7"/>
    <d v="2025-04-01T00:00:00"/>
    <n v="7"/>
    <x v="0"/>
    <x v="2"/>
    <x v="0"/>
    <n v="89990"/>
    <x v="17"/>
    <x v="1"/>
  </r>
  <r>
    <x v="541"/>
    <x v="205"/>
    <x v="1"/>
    <n v="1"/>
    <d v="2024-07-28T00:00:00"/>
    <d v="2024-07-30T00:00:00"/>
    <n v="5"/>
    <d v="2024-08-05T00:00:00"/>
    <n v="6"/>
    <x v="0"/>
    <x v="2"/>
    <x v="4"/>
    <n v="89990"/>
    <x v="16"/>
    <x v="0"/>
  </r>
  <r>
    <x v="542"/>
    <x v="473"/>
    <x v="2"/>
    <n v="1"/>
    <d v="2025-02-02T00:00:00"/>
    <d v="2025-02-06T00:00:00"/>
    <n v="7"/>
    <d v="2025-02-16T00:00:00"/>
    <n v="10"/>
    <x v="0"/>
    <x v="2"/>
    <x v="1"/>
    <n v="11000"/>
    <x v="15"/>
    <x v="3"/>
  </r>
  <r>
    <x v="543"/>
    <x v="474"/>
    <x v="3"/>
    <n v="1"/>
    <d v="2022-06-23T00:00:00"/>
    <d v="2022-06-28T00:00:00"/>
    <n v="7"/>
    <d v="2022-07-07T00:00:00"/>
    <n v="9"/>
    <x v="0"/>
    <x v="0"/>
    <x v="0"/>
    <n v="45000"/>
    <x v="27"/>
    <x v="4"/>
  </r>
  <r>
    <x v="544"/>
    <x v="475"/>
    <x v="2"/>
    <n v="1"/>
    <d v="2024-03-13T00:00:00"/>
    <d v="2024-03-18T00:00:00"/>
    <n v="10"/>
    <d v="2024-03-29T00:00:00"/>
    <n v="11"/>
    <x v="0"/>
    <x v="2"/>
    <x v="0"/>
    <n v="11000"/>
    <x v="37"/>
    <x v="0"/>
  </r>
  <r>
    <x v="545"/>
    <x v="476"/>
    <x v="5"/>
    <n v="1"/>
    <d v="2024-10-31T00:00:00"/>
    <d v="2024-11-03T00:00:00"/>
    <n v="10"/>
    <d v="2024-11-18T00:00:00"/>
    <n v="15"/>
    <x v="2"/>
    <x v="2"/>
    <x v="3"/>
    <n v="99990"/>
    <x v="10"/>
    <x v="5"/>
  </r>
  <r>
    <x v="546"/>
    <x v="477"/>
    <x v="5"/>
    <n v="1"/>
    <d v="2023-07-23T00:00:00"/>
    <d v="2023-07-25T00:00:00"/>
    <n v="5"/>
    <d v="2023-07-29T00:00:00"/>
    <n v="4"/>
    <x v="0"/>
    <x v="2"/>
    <x v="4"/>
    <n v="99990"/>
    <x v="26"/>
    <x v="2"/>
  </r>
  <r>
    <x v="547"/>
    <x v="478"/>
    <x v="2"/>
    <n v="1"/>
    <d v="2024-08-01T00:00:00"/>
    <d v="2024-08-03T00:00:00"/>
    <n v="10"/>
    <d v="2024-08-14T00:00:00"/>
    <n v="11"/>
    <x v="0"/>
    <x v="2"/>
    <x v="3"/>
    <n v="11000"/>
    <x v="4"/>
    <x v="0"/>
  </r>
  <r>
    <x v="548"/>
    <x v="479"/>
    <x v="3"/>
    <n v="2"/>
    <d v="2024-01-01T00:00:00"/>
    <d v="2024-01-05T00:00:00"/>
    <n v="5"/>
    <d v="2024-01-10T00:00:00"/>
    <n v="5"/>
    <x v="0"/>
    <x v="1"/>
    <x v="4"/>
    <n v="90000"/>
    <x v="5"/>
    <x v="1"/>
  </r>
  <r>
    <x v="549"/>
    <x v="178"/>
    <x v="5"/>
    <n v="1"/>
    <d v="2023-11-30T00:00:00"/>
    <d v="2023-12-02T00:00:00"/>
    <n v="10"/>
    <d v="2023-12-13T00:00:00"/>
    <n v="11"/>
    <x v="0"/>
    <x v="0"/>
    <x v="3"/>
    <n v="99990"/>
    <x v="36"/>
    <x v="0"/>
  </r>
  <r>
    <x v="550"/>
    <x v="480"/>
    <x v="5"/>
    <n v="1"/>
    <d v="2025-03-23T00:00:00"/>
    <d v="2025-03-25T00:00:00"/>
    <n v="10"/>
    <d v="2025-04-06T00:00:00"/>
    <n v="12"/>
    <x v="0"/>
    <x v="2"/>
    <x v="0"/>
    <n v="99990"/>
    <x v="17"/>
    <x v="4"/>
  </r>
  <r>
    <x v="551"/>
    <x v="481"/>
    <x v="3"/>
    <n v="1"/>
    <d v="2024-07-03T00:00:00"/>
    <d v="2024-07-06T00:00:00"/>
    <n v="10"/>
    <d v="2024-07-17T00:00:00"/>
    <n v="11"/>
    <x v="0"/>
    <x v="0"/>
    <x v="1"/>
    <n v="45000"/>
    <x v="16"/>
    <x v="0"/>
  </r>
  <r>
    <x v="552"/>
    <x v="144"/>
    <x v="0"/>
    <n v="1"/>
    <d v="2024-06-26T00:00:00"/>
    <d v="2024-06-27T00:00:00"/>
    <n v="5"/>
    <d v="2024-07-02T00:00:00"/>
    <n v="5"/>
    <x v="0"/>
    <x v="2"/>
    <x v="3"/>
    <n v="55990"/>
    <x v="9"/>
    <x v="1"/>
  </r>
  <r>
    <x v="553"/>
    <x v="482"/>
    <x v="0"/>
    <n v="1"/>
    <d v="2023-03-31T00:00:00"/>
    <d v="2023-04-03T00:00:00"/>
    <n v="7"/>
    <d v="2023-04-10T00:00:00"/>
    <n v="7"/>
    <x v="0"/>
    <x v="2"/>
    <x v="0"/>
    <n v="55990"/>
    <x v="14"/>
    <x v="1"/>
  </r>
  <r>
    <x v="554"/>
    <x v="483"/>
    <x v="4"/>
    <n v="1"/>
    <d v="2024-11-10T00:00:00"/>
    <d v="2024-11-15T00:00:00"/>
    <n v="10"/>
    <d v="2024-11-26T00:00:00"/>
    <n v="11"/>
    <x v="0"/>
    <x v="0"/>
    <x v="1"/>
    <n v="50990"/>
    <x v="7"/>
    <x v="0"/>
  </r>
  <r>
    <x v="555"/>
    <x v="484"/>
    <x v="5"/>
    <n v="1"/>
    <d v="2025-04-17T00:00:00"/>
    <d v="2025-04-21T00:00:00"/>
    <n v="7"/>
    <d v="2025-04-28T00:00:00"/>
    <n v="7"/>
    <x v="0"/>
    <x v="1"/>
    <x v="1"/>
    <n v="99990"/>
    <x v="6"/>
    <x v="1"/>
  </r>
  <r>
    <x v="556"/>
    <x v="485"/>
    <x v="5"/>
    <n v="1"/>
    <d v="2025-05-04T00:00:00"/>
    <d v="2025-05-07T00:00:00"/>
    <n v="10"/>
    <d v="2025-05-17T00:00:00"/>
    <n v="10"/>
    <x v="0"/>
    <x v="1"/>
    <x v="2"/>
    <n v="99990"/>
    <x v="0"/>
    <x v="1"/>
  </r>
  <r>
    <x v="557"/>
    <x v="486"/>
    <x v="4"/>
    <n v="1"/>
    <d v="2025-01-26T00:00:00"/>
    <d v="2025-01-28T00:00:00"/>
    <n v="7"/>
    <d v="2025-02-06T00:00:00"/>
    <n v="9"/>
    <x v="0"/>
    <x v="2"/>
    <x v="1"/>
    <n v="50990"/>
    <x v="24"/>
    <x v="4"/>
  </r>
  <r>
    <x v="558"/>
    <x v="487"/>
    <x v="4"/>
    <n v="1"/>
    <d v="2024-12-09T00:00:00"/>
    <d v="2024-12-10T00:00:00"/>
    <n v="5"/>
    <d v="2024-12-15T00:00:00"/>
    <n v="5"/>
    <x v="0"/>
    <x v="0"/>
    <x v="1"/>
    <n v="50990"/>
    <x v="12"/>
    <x v="1"/>
  </r>
  <r>
    <x v="559"/>
    <x v="488"/>
    <x v="3"/>
    <n v="1"/>
    <d v="2024-12-08T00:00:00"/>
    <d v="2024-12-12T00:00:00"/>
    <n v="5"/>
    <d v="2024-12-19T00:00:00"/>
    <n v="7"/>
    <x v="0"/>
    <x v="0"/>
    <x v="2"/>
    <n v="45000"/>
    <x v="12"/>
    <x v="4"/>
  </r>
  <r>
    <x v="560"/>
    <x v="372"/>
    <x v="2"/>
    <n v="2"/>
    <d v="2023-07-12T00:00:00"/>
    <d v="2023-07-16T00:00:00"/>
    <n v="7"/>
    <d v="2023-07-23T00:00:00"/>
    <n v="7"/>
    <x v="0"/>
    <x v="0"/>
    <x v="0"/>
    <n v="22000"/>
    <x v="26"/>
    <x v="1"/>
  </r>
  <r>
    <x v="561"/>
    <x v="489"/>
    <x v="2"/>
    <n v="1"/>
    <d v="2024-03-10T00:00:00"/>
    <d v="2024-03-13T00:00:00"/>
    <n v="7"/>
    <d v="2024-03-25T00:00:00"/>
    <n v="12"/>
    <x v="2"/>
    <x v="1"/>
    <x v="4"/>
    <n v="11000"/>
    <x v="37"/>
    <x v="5"/>
  </r>
  <r>
    <x v="562"/>
    <x v="490"/>
    <x v="2"/>
    <n v="1"/>
    <d v="2024-04-30T00:00:00"/>
    <d v="2024-05-01T00:00:00"/>
    <n v="5"/>
    <d v="2024-05-07T00:00:00"/>
    <n v="6"/>
    <x v="0"/>
    <x v="2"/>
    <x v="3"/>
    <n v="11000"/>
    <x v="19"/>
    <x v="0"/>
  </r>
  <r>
    <x v="563"/>
    <x v="491"/>
    <x v="1"/>
    <n v="1"/>
    <d v="2024-07-01T00:00:00"/>
    <d v="2024-07-02T00:00:00"/>
    <n v="10"/>
    <d v="2024-07-12T00:00:00"/>
    <n v="10"/>
    <x v="0"/>
    <x v="1"/>
    <x v="0"/>
    <n v="89990"/>
    <x v="16"/>
    <x v="1"/>
  </r>
  <r>
    <x v="564"/>
    <x v="492"/>
    <x v="0"/>
    <n v="1"/>
    <d v="2024-07-23T00:00:00"/>
    <d v="2024-07-26T00:00:00"/>
    <n v="10"/>
    <d v="2024-08-05T00:00:00"/>
    <n v="10"/>
    <x v="0"/>
    <x v="2"/>
    <x v="3"/>
    <n v="55990"/>
    <x v="16"/>
    <x v="1"/>
  </r>
  <r>
    <x v="565"/>
    <x v="78"/>
    <x v="5"/>
    <n v="1"/>
    <d v="2022-10-14T00:00:00"/>
    <d v="2022-10-17T00:00:00"/>
    <n v="7"/>
    <d v="2022-10-29T00:00:00"/>
    <n v="12"/>
    <x v="2"/>
    <x v="1"/>
    <x v="1"/>
    <n v="99990"/>
    <x v="25"/>
    <x v="5"/>
  </r>
  <r>
    <x v="566"/>
    <x v="231"/>
    <x v="2"/>
    <n v="2"/>
    <d v="2022-04-17T00:00:00"/>
    <d v="2022-04-18T00:00:00"/>
    <n v="10"/>
    <d v="2022-04-28T00:00:00"/>
    <n v="10"/>
    <x v="0"/>
    <x v="0"/>
    <x v="1"/>
    <n v="22000"/>
    <x v="38"/>
    <x v="1"/>
  </r>
  <r>
    <x v="567"/>
    <x v="493"/>
    <x v="2"/>
    <n v="1"/>
    <d v="2024-01-28T00:00:00"/>
    <d v="2024-02-02T00:00:00"/>
    <n v="5"/>
    <d v="2024-02-07T00:00:00"/>
    <n v="5"/>
    <x v="0"/>
    <x v="2"/>
    <x v="0"/>
    <n v="11000"/>
    <x v="5"/>
    <x v="1"/>
  </r>
  <r>
    <x v="568"/>
    <x v="494"/>
    <x v="2"/>
    <n v="1"/>
    <d v="2024-11-23T00:00:00"/>
    <d v="2024-11-28T00:00:00"/>
    <n v="10"/>
    <d v="2024-12-09T00:00:00"/>
    <n v="11"/>
    <x v="0"/>
    <x v="0"/>
    <x v="0"/>
    <n v="11000"/>
    <x v="7"/>
    <x v="0"/>
  </r>
  <r>
    <x v="569"/>
    <x v="495"/>
    <x v="0"/>
    <n v="1"/>
    <d v="2025-04-03T00:00:00"/>
    <d v="2025-04-04T00:00:00"/>
    <n v="7"/>
    <d v="2025-04-12T00:00:00"/>
    <n v="8"/>
    <x v="0"/>
    <x v="0"/>
    <x v="0"/>
    <n v="55990"/>
    <x v="6"/>
    <x v="0"/>
  </r>
  <r>
    <x v="570"/>
    <x v="496"/>
    <x v="3"/>
    <n v="1"/>
    <d v="2023-12-28T00:00:00"/>
    <d v="2024-01-01T00:00:00"/>
    <n v="5"/>
    <d v="2024-01-07T00:00:00"/>
    <n v="6"/>
    <x v="0"/>
    <x v="2"/>
    <x v="0"/>
    <n v="45000"/>
    <x v="39"/>
    <x v="0"/>
  </r>
  <r>
    <x v="571"/>
    <x v="497"/>
    <x v="4"/>
    <n v="2"/>
    <d v="2024-09-12T00:00:00"/>
    <d v="2024-09-13T00:00:00"/>
    <n v="7"/>
    <d v="2024-09-21T00:00:00"/>
    <n v="8"/>
    <x v="0"/>
    <x v="2"/>
    <x v="1"/>
    <n v="101980"/>
    <x v="11"/>
    <x v="0"/>
  </r>
  <r>
    <x v="572"/>
    <x v="498"/>
    <x v="3"/>
    <n v="1"/>
    <d v="2024-06-06T00:00:00"/>
    <d v="2024-06-11T00:00:00"/>
    <n v="5"/>
    <d v="2024-06-17T00:00:00"/>
    <n v="6"/>
    <x v="0"/>
    <x v="2"/>
    <x v="0"/>
    <n v="45000"/>
    <x v="9"/>
    <x v="0"/>
  </r>
  <r>
    <x v="573"/>
    <x v="499"/>
    <x v="2"/>
    <n v="1"/>
    <d v="2025-05-12T00:00:00"/>
    <d v="2025-05-17T00:00:00"/>
    <n v="7"/>
    <d v="2025-05-24T00:00:00"/>
    <n v="7"/>
    <x v="0"/>
    <x v="2"/>
    <x v="1"/>
    <n v="11000"/>
    <x v="0"/>
    <x v="1"/>
  </r>
  <r>
    <x v="574"/>
    <x v="115"/>
    <x v="4"/>
    <n v="2"/>
    <d v="2024-06-09T00:00:00"/>
    <d v="2024-06-12T00:00:00"/>
    <n v="10"/>
    <d v="2024-06-22T00:00:00"/>
    <n v="10"/>
    <x v="0"/>
    <x v="0"/>
    <x v="1"/>
    <n v="101980"/>
    <x v="9"/>
    <x v="1"/>
  </r>
  <r>
    <x v="575"/>
    <x v="500"/>
    <x v="5"/>
    <n v="2"/>
    <d v="2023-10-23T00:00:00"/>
    <d v="2023-10-26T00:00:00"/>
    <n v="5"/>
    <d v="2023-10-31T00:00:00"/>
    <n v="5"/>
    <x v="0"/>
    <x v="0"/>
    <x v="0"/>
    <n v="199980"/>
    <x v="13"/>
    <x v="1"/>
  </r>
  <r>
    <x v="576"/>
    <x v="501"/>
    <x v="0"/>
    <n v="2"/>
    <d v="2023-06-27T00:00:00"/>
    <d v="2023-06-29T00:00:00"/>
    <n v="10"/>
    <d v="2023-07-12T00:00:00"/>
    <n v="13"/>
    <x v="0"/>
    <x v="2"/>
    <x v="0"/>
    <n v="111980"/>
    <x v="31"/>
    <x v="3"/>
  </r>
  <r>
    <x v="577"/>
    <x v="94"/>
    <x v="4"/>
    <n v="1"/>
    <d v="2022-02-26T00:00:00"/>
    <d v="2022-03-02T00:00:00"/>
    <n v="7"/>
    <d v="2022-03-14T00:00:00"/>
    <n v="12"/>
    <x v="2"/>
    <x v="1"/>
    <x v="0"/>
    <n v="50990"/>
    <x v="28"/>
    <x v="5"/>
  </r>
  <r>
    <x v="578"/>
    <x v="502"/>
    <x v="3"/>
    <n v="1"/>
    <d v="2025-04-16T00:00:00"/>
    <d v="2025-04-17T00:00:00"/>
    <n v="7"/>
    <d v="2025-04-27T00:00:00"/>
    <n v="10"/>
    <x v="0"/>
    <x v="2"/>
    <x v="3"/>
    <n v="45000"/>
    <x v="6"/>
    <x v="3"/>
  </r>
  <r>
    <x v="579"/>
    <x v="503"/>
    <x v="0"/>
    <n v="1"/>
    <d v="2024-10-22T00:00:00"/>
    <d v="2024-10-23T00:00:00"/>
    <n v="5"/>
    <d v="2024-10-31T00:00:00"/>
    <n v="8"/>
    <x v="1"/>
    <x v="0"/>
    <x v="1"/>
    <n v="55990"/>
    <x v="10"/>
    <x v="3"/>
  </r>
  <r>
    <x v="580"/>
    <x v="504"/>
    <x v="0"/>
    <n v="1"/>
    <d v="2024-01-31T00:00:00"/>
    <d v="2024-02-03T00:00:00"/>
    <n v="7"/>
    <d v="2024-02-10T00:00:00"/>
    <n v="7"/>
    <x v="0"/>
    <x v="0"/>
    <x v="3"/>
    <n v="55990"/>
    <x v="5"/>
    <x v="1"/>
  </r>
  <r>
    <x v="581"/>
    <x v="505"/>
    <x v="5"/>
    <n v="1"/>
    <d v="2025-02-12T00:00:00"/>
    <d v="2025-02-15T00:00:00"/>
    <n v="5"/>
    <d v="2025-02-22T00:00:00"/>
    <n v="7"/>
    <x v="0"/>
    <x v="2"/>
    <x v="2"/>
    <n v="99990"/>
    <x v="15"/>
    <x v="4"/>
  </r>
  <r>
    <x v="582"/>
    <x v="506"/>
    <x v="5"/>
    <n v="1"/>
    <d v="2025-03-08T00:00:00"/>
    <d v="2025-03-12T00:00:00"/>
    <n v="7"/>
    <d v="2025-03-20T00:00:00"/>
    <n v="8"/>
    <x v="0"/>
    <x v="1"/>
    <x v="1"/>
    <n v="99990"/>
    <x v="17"/>
    <x v="0"/>
  </r>
  <r>
    <x v="583"/>
    <x v="301"/>
    <x v="3"/>
    <n v="1"/>
    <d v="2023-01-08T00:00:00"/>
    <d v="2023-01-09T00:00:00"/>
    <n v="5"/>
    <d v="2023-01-19T00:00:00"/>
    <n v="10"/>
    <x v="2"/>
    <x v="2"/>
    <x v="4"/>
    <n v="45000"/>
    <x v="3"/>
    <x v="5"/>
  </r>
  <r>
    <x v="584"/>
    <x v="59"/>
    <x v="3"/>
    <n v="2"/>
    <d v="2024-03-26T00:00:00"/>
    <d v="2024-03-28T00:00:00"/>
    <n v="7"/>
    <d v="2024-04-05T00:00:00"/>
    <n v="8"/>
    <x v="0"/>
    <x v="2"/>
    <x v="1"/>
    <n v="90000"/>
    <x v="37"/>
    <x v="0"/>
  </r>
  <r>
    <x v="585"/>
    <x v="507"/>
    <x v="4"/>
    <n v="2"/>
    <d v="2024-07-10T00:00:00"/>
    <d v="2024-07-11T00:00:00"/>
    <n v="7"/>
    <d v="2024-07-21T00:00:00"/>
    <n v="10"/>
    <x v="1"/>
    <x v="0"/>
    <x v="3"/>
    <n v="101980"/>
    <x v="16"/>
    <x v="3"/>
  </r>
  <r>
    <x v="586"/>
    <x v="508"/>
    <x v="5"/>
    <n v="1"/>
    <d v="2024-01-31T00:00:00"/>
    <d v="2024-02-01T00:00:00"/>
    <n v="10"/>
    <d v="2024-02-12T00:00:00"/>
    <n v="11"/>
    <x v="0"/>
    <x v="0"/>
    <x v="4"/>
    <n v="99990"/>
    <x v="5"/>
    <x v="0"/>
  </r>
  <r>
    <x v="587"/>
    <x v="509"/>
    <x v="5"/>
    <n v="1"/>
    <d v="2024-11-26T00:00:00"/>
    <d v="2024-11-29T00:00:00"/>
    <n v="10"/>
    <d v="2024-12-09T00:00:00"/>
    <n v="10"/>
    <x v="0"/>
    <x v="2"/>
    <x v="0"/>
    <n v="99990"/>
    <x v="7"/>
    <x v="1"/>
  </r>
  <r>
    <x v="588"/>
    <x v="510"/>
    <x v="4"/>
    <n v="1"/>
    <d v="2024-01-02T00:00:00"/>
    <d v="2024-01-06T00:00:00"/>
    <n v="10"/>
    <d v="2024-01-16T00:00:00"/>
    <n v="10"/>
    <x v="0"/>
    <x v="0"/>
    <x v="1"/>
    <n v="50990"/>
    <x v="5"/>
    <x v="1"/>
  </r>
  <r>
    <x v="589"/>
    <x v="511"/>
    <x v="4"/>
    <n v="1"/>
    <d v="2024-07-05T00:00:00"/>
    <d v="2024-07-06T00:00:00"/>
    <n v="5"/>
    <d v="2024-07-12T00:00:00"/>
    <n v="6"/>
    <x v="0"/>
    <x v="2"/>
    <x v="2"/>
    <n v="50990"/>
    <x v="16"/>
    <x v="0"/>
  </r>
  <r>
    <x v="590"/>
    <x v="20"/>
    <x v="3"/>
    <n v="1"/>
    <d v="2025-05-07T00:00:00"/>
    <d v="2025-05-08T00:00:00"/>
    <n v="7"/>
    <d v="2025-05-17T00:00:00"/>
    <n v="9"/>
    <x v="0"/>
    <x v="1"/>
    <x v="3"/>
    <n v="45000"/>
    <x v="0"/>
    <x v="4"/>
  </r>
  <r>
    <x v="591"/>
    <x v="512"/>
    <x v="0"/>
    <n v="1"/>
    <d v="2025-05-07T00:00:00"/>
    <d v="2025-05-12T00:00:00"/>
    <n v="7"/>
    <d v="2025-05-20T00:00:00"/>
    <n v="8"/>
    <x v="0"/>
    <x v="2"/>
    <x v="0"/>
    <n v="55990"/>
    <x v="0"/>
    <x v="0"/>
  </r>
  <r>
    <x v="592"/>
    <x v="493"/>
    <x v="2"/>
    <n v="2"/>
    <d v="2024-02-12T00:00:00"/>
    <d v="2024-02-17T00:00:00"/>
    <n v="7"/>
    <d v="2024-02-24T00:00:00"/>
    <n v="7"/>
    <x v="0"/>
    <x v="2"/>
    <x v="0"/>
    <n v="22000"/>
    <x v="22"/>
    <x v="1"/>
  </r>
  <r>
    <x v="593"/>
    <x v="513"/>
    <x v="5"/>
    <n v="1"/>
    <d v="2025-02-02T00:00:00"/>
    <d v="2025-02-03T00:00:00"/>
    <n v="5"/>
    <d v="2025-02-08T00:00:00"/>
    <n v="5"/>
    <x v="0"/>
    <x v="1"/>
    <x v="0"/>
    <n v="99990"/>
    <x v="15"/>
    <x v="1"/>
  </r>
  <r>
    <x v="594"/>
    <x v="514"/>
    <x v="5"/>
    <n v="1"/>
    <d v="2025-05-18T00:00:00"/>
    <d v="2025-05-23T00:00:00"/>
    <n v="10"/>
    <d v="2025-06-03T00:00:00"/>
    <n v="11"/>
    <x v="0"/>
    <x v="2"/>
    <x v="3"/>
    <n v="99990"/>
    <x v="0"/>
    <x v="0"/>
  </r>
  <r>
    <x v="595"/>
    <x v="515"/>
    <x v="5"/>
    <n v="1"/>
    <d v="2025-05-27T00:00:00"/>
    <d v="2025-05-29T00:00:00"/>
    <n v="7"/>
    <d v="2025-06-07T00:00:00"/>
    <n v="9"/>
    <x v="0"/>
    <x v="0"/>
    <x v="4"/>
    <n v="99990"/>
    <x v="0"/>
    <x v="4"/>
  </r>
  <r>
    <x v="596"/>
    <x v="516"/>
    <x v="1"/>
    <n v="2"/>
    <d v="2025-04-28T00:00:00"/>
    <d v="2025-05-01T00:00:00"/>
    <n v="5"/>
    <d v="2025-05-07T00:00:00"/>
    <n v="6"/>
    <x v="0"/>
    <x v="1"/>
    <x v="1"/>
    <n v="179980"/>
    <x v="6"/>
    <x v="0"/>
  </r>
  <r>
    <x v="597"/>
    <x v="220"/>
    <x v="2"/>
    <n v="1"/>
    <d v="2024-09-28T00:00:00"/>
    <d v="2024-10-01T00:00:00"/>
    <n v="7"/>
    <d v="2024-10-10T00:00:00"/>
    <n v="9"/>
    <x v="0"/>
    <x v="0"/>
    <x v="3"/>
    <n v="11000"/>
    <x v="11"/>
    <x v="4"/>
  </r>
  <r>
    <x v="598"/>
    <x v="517"/>
    <x v="3"/>
    <n v="1"/>
    <d v="2025-05-21T00:00:00"/>
    <d v="2025-05-22T00:00:00"/>
    <n v="7"/>
    <d v="2025-06-01T00:00:00"/>
    <n v="10"/>
    <x v="0"/>
    <x v="1"/>
    <x v="2"/>
    <n v="45000"/>
    <x v="0"/>
    <x v="3"/>
  </r>
  <r>
    <x v="599"/>
    <x v="518"/>
    <x v="1"/>
    <n v="1"/>
    <d v="2024-11-07T00:00:00"/>
    <d v="2024-11-12T00:00:00"/>
    <n v="5"/>
    <d v="2024-11-17T00:00:00"/>
    <n v="5"/>
    <x v="0"/>
    <x v="1"/>
    <x v="2"/>
    <n v="89990"/>
    <x v="7"/>
    <x v="1"/>
  </r>
  <r>
    <x v="600"/>
    <x v="519"/>
    <x v="5"/>
    <n v="2"/>
    <d v="2025-01-14T00:00:00"/>
    <d v="2025-01-16T00:00:00"/>
    <n v="5"/>
    <d v="2025-01-22T00:00:00"/>
    <n v="6"/>
    <x v="0"/>
    <x v="0"/>
    <x v="0"/>
    <n v="199980"/>
    <x v="24"/>
    <x v="0"/>
  </r>
  <r>
    <x v="601"/>
    <x v="520"/>
    <x v="4"/>
    <n v="1"/>
    <d v="2025-01-14T00:00:00"/>
    <d v="2025-01-18T00:00:00"/>
    <n v="10"/>
    <d v="2025-01-28T00:00:00"/>
    <n v="10"/>
    <x v="0"/>
    <x v="2"/>
    <x v="1"/>
    <n v="50990"/>
    <x v="24"/>
    <x v="1"/>
  </r>
  <r>
    <x v="602"/>
    <x v="300"/>
    <x v="0"/>
    <n v="1"/>
    <d v="2024-12-22T00:00:00"/>
    <d v="2024-12-27T00:00:00"/>
    <n v="10"/>
    <d v="2025-01-07T00:00:00"/>
    <n v="11"/>
    <x v="0"/>
    <x v="2"/>
    <x v="4"/>
    <n v="55990"/>
    <x v="12"/>
    <x v="0"/>
  </r>
  <r>
    <x v="603"/>
    <x v="521"/>
    <x v="1"/>
    <n v="1"/>
    <d v="2024-06-01T00:00:00"/>
    <d v="2024-06-06T00:00:00"/>
    <n v="5"/>
    <d v="2024-06-11T00:00:00"/>
    <n v="5"/>
    <x v="0"/>
    <x v="0"/>
    <x v="4"/>
    <n v="89990"/>
    <x v="9"/>
    <x v="1"/>
  </r>
  <r>
    <x v="604"/>
    <x v="522"/>
    <x v="1"/>
    <n v="1"/>
    <d v="2025-04-28T00:00:00"/>
    <d v="2025-05-03T00:00:00"/>
    <n v="7"/>
    <d v="2025-05-13T00:00:00"/>
    <n v="10"/>
    <x v="0"/>
    <x v="2"/>
    <x v="1"/>
    <n v="89990"/>
    <x v="6"/>
    <x v="3"/>
  </r>
  <r>
    <x v="605"/>
    <x v="523"/>
    <x v="3"/>
    <n v="2"/>
    <d v="2024-07-17T00:00:00"/>
    <d v="2024-07-20T00:00:00"/>
    <n v="7"/>
    <d v="2024-08-01T00:00:00"/>
    <n v="12"/>
    <x v="2"/>
    <x v="2"/>
    <x v="1"/>
    <n v="90000"/>
    <x v="16"/>
    <x v="5"/>
  </r>
  <r>
    <x v="606"/>
    <x v="203"/>
    <x v="2"/>
    <n v="1"/>
    <d v="2024-05-18T00:00:00"/>
    <d v="2024-05-23T00:00:00"/>
    <n v="10"/>
    <d v="2024-06-05T00:00:00"/>
    <n v="13"/>
    <x v="0"/>
    <x v="0"/>
    <x v="4"/>
    <n v="11000"/>
    <x v="1"/>
    <x v="3"/>
  </r>
  <r>
    <x v="607"/>
    <x v="524"/>
    <x v="5"/>
    <n v="1"/>
    <d v="2024-08-16T00:00:00"/>
    <d v="2024-08-18T00:00:00"/>
    <n v="10"/>
    <d v="2024-08-28T00:00:00"/>
    <n v="10"/>
    <x v="0"/>
    <x v="0"/>
    <x v="3"/>
    <n v="99990"/>
    <x v="4"/>
    <x v="1"/>
  </r>
  <r>
    <x v="608"/>
    <x v="525"/>
    <x v="2"/>
    <n v="1"/>
    <d v="2021-11-19T00:00:00"/>
    <d v="2021-11-21T00:00:00"/>
    <n v="10"/>
    <d v="2021-12-01T00:00:00"/>
    <n v="10"/>
    <x v="0"/>
    <x v="2"/>
    <x v="0"/>
    <n v="11000"/>
    <x v="29"/>
    <x v="1"/>
  </r>
  <r>
    <x v="609"/>
    <x v="526"/>
    <x v="1"/>
    <n v="2"/>
    <d v="2025-02-13T00:00:00"/>
    <d v="2025-02-18T00:00:00"/>
    <n v="10"/>
    <d v="2025-03-01T00:00:00"/>
    <n v="11"/>
    <x v="0"/>
    <x v="2"/>
    <x v="4"/>
    <n v="179980"/>
    <x v="15"/>
    <x v="0"/>
  </r>
  <r>
    <x v="610"/>
    <x v="527"/>
    <x v="5"/>
    <n v="2"/>
    <d v="2021-08-04T00:00:00"/>
    <d v="2021-08-05T00:00:00"/>
    <n v="5"/>
    <d v="2021-08-10T00:00:00"/>
    <n v="5"/>
    <x v="0"/>
    <x v="0"/>
    <x v="0"/>
    <n v="199980"/>
    <x v="44"/>
    <x v="1"/>
  </r>
  <r>
    <x v="611"/>
    <x v="528"/>
    <x v="3"/>
    <n v="1"/>
    <d v="2025-04-19T00:00:00"/>
    <d v="2025-04-21T00:00:00"/>
    <n v="5"/>
    <d v="2025-04-26T00:00:00"/>
    <n v="5"/>
    <x v="0"/>
    <x v="1"/>
    <x v="3"/>
    <n v="45000"/>
    <x v="6"/>
    <x v="1"/>
  </r>
  <r>
    <x v="612"/>
    <x v="529"/>
    <x v="1"/>
    <n v="1"/>
    <d v="2023-01-09T00:00:00"/>
    <d v="2023-01-12T00:00:00"/>
    <n v="10"/>
    <d v="2023-01-22T00:00:00"/>
    <n v="10"/>
    <x v="1"/>
    <x v="1"/>
    <x v="2"/>
    <n v="89990"/>
    <x v="3"/>
    <x v="1"/>
  </r>
  <r>
    <x v="613"/>
    <x v="530"/>
    <x v="2"/>
    <n v="1"/>
    <d v="2022-07-05T00:00:00"/>
    <d v="2022-07-10T00:00:00"/>
    <n v="10"/>
    <d v="2022-07-20T00:00:00"/>
    <n v="10"/>
    <x v="0"/>
    <x v="0"/>
    <x v="3"/>
    <n v="11000"/>
    <x v="42"/>
    <x v="1"/>
  </r>
  <r>
    <x v="614"/>
    <x v="531"/>
    <x v="2"/>
    <n v="1"/>
    <d v="2024-12-03T00:00:00"/>
    <d v="2024-12-07T00:00:00"/>
    <n v="10"/>
    <d v="2024-12-17T00:00:00"/>
    <n v="10"/>
    <x v="0"/>
    <x v="1"/>
    <x v="4"/>
    <n v="11000"/>
    <x v="12"/>
    <x v="1"/>
  </r>
  <r>
    <x v="615"/>
    <x v="427"/>
    <x v="1"/>
    <n v="1"/>
    <d v="2024-10-09T00:00:00"/>
    <d v="2024-10-12T00:00:00"/>
    <n v="7"/>
    <d v="2024-10-19T00:00:00"/>
    <n v="7"/>
    <x v="0"/>
    <x v="0"/>
    <x v="3"/>
    <n v="89990"/>
    <x v="10"/>
    <x v="1"/>
  </r>
  <r>
    <x v="616"/>
    <x v="532"/>
    <x v="0"/>
    <n v="1"/>
    <d v="2025-03-25T00:00:00"/>
    <d v="2025-03-27T00:00:00"/>
    <n v="5"/>
    <d v="2025-04-01T00:00:00"/>
    <n v="5"/>
    <x v="0"/>
    <x v="1"/>
    <x v="0"/>
    <n v="55990"/>
    <x v="17"/>
    <x v="1"/>
  </r>
  <r>
    <x v="617"/>
    <x v="533"/>
    <x v="3"/>
    <n v="1"/>
    <d v="2024-07-01T00:00:00"/>
    <d v="2024-07-06T00:00:00"/>
    <n v="5"/>
    <d v="2024-07-10T00:00:00"/>
    <n v="4"/>
    <x v="0"/>
    <x v="2"/>
    <x v="4"/>
    <n v="45000"/>
    <x v="16"/>
    <x v="2"/>
  </r>
  <r>
    <x v="618"/>
    <x v="534"/>
    <x v="2"/>
    <n v="1"/>
    <d v="2025-04-16T00:00:00"/>
    <d v="2025-04-18T00:00:00"/>
    <n v="7"/>
    <d v="2025-04-26T00:00:00"/>
    <n v="8"/>
    <x v="1"/>
    <x v="0"/>
    <x v="2"/>
    <n v="11000"/>
    <x v="6"/>
    <x v="0"/>
  </r>
  <r>
    <x v="619"/>
    <x v="535"/>
    <x v="3"/>
    <n v="1"/>
    <d v="2025-05-02T00:00:00"/>
    <d v="2025-05-03T00:00:00"/>
    <n v="7"/>
    <d v="2025-05-10T00:00:00"/>
    <n v="7"/>
    <x v="0"/>
    <x v="0"/>
    <x v="4"/>
    <n v="45000"/>
    <x v="0"/>
    <x v="1"/>
  </r>
  <r>
    <x v="620"/>
    <x v="536"/>
    <x v="3"/>
    <n v="1"/>
    <d v="2024-11-02T00:00:00"/>
    <d v="2024-11-06T00:00:00"/>
    <n v="10"/>
    <d v="2024-11-18T00:00:00"/>
    <n v="12"/>
    <x v="0"/>
    <x v="0"/>
    <x v="3"/>
    <n v="45000"/>
    <x v="7"/>
    <x v="4"/>
  </r>
  <r>
    <x v="621"/>
    <x v="327"/>
    <x v="4"/>
    <n v="1"/>
    <d v="2024-11-05T00:00:00"/>
    <d v="2024-11-07T00:00:00"/>
    <n v="10"/>
    <d v="2024-11-17T00:00:00"/>
    <n v="10"/>
    <x v="0"/>
    <x v="0"/>
    <x v="4"/>
    <n v="50990"/>
    <x v="7"/>
    <x v="1"/>
  </r>
  <r>
    <x v="622"/>
    <x v="83"/>
    <x v="2"/>
    <n v="2"/>
    <d v="2024-01-09T00:00:00"/>
    <d v="2024-01-10T00:00:00"/>
    <n v="5"/>
    <d v="2024-01-15T00:00:00"/>
    <n v="5"/>
    <x v="0"/>
    <x v="2"/>
    <x v="3"/>
    <n v="22000"/>
    <x v="5"/>
    <x v="1"/>
  </r>
  <r>
    <x v="623"/>
    <x v="537"/>
    <x v="0"/>
    <n v="1"/>
    <d v="2022-10-10T00:00:00"/>
    <d v="2022-10-12T00:00:00"/>
    <n v="10"/>
    <d v="2022-10-27T00:00:00"/>
    <n v="15"/>
    <x v="2"/>
    <x v="0"/>
    <x v="4"/>
    <n v="55990"/>
    <x v="25"/>
    <x v="5"/>
  </r>
  <r>
    <x v="624"/>
    <x v="454"/>
    <x v="0"/>
    <n v="1"/>
    <d v="2025-04-05T00:00:00"/>
    <d v="2025-04-06T00:00:00"/>
    <n v="7"/>
    <d v="2025-04-14T00:00:00"/>
    <n v="8"/>
    <x v="0"/>
    <x v="0"/>
    <x v="4"/>
    <n v="55990"/>
    <x v="6"/>
    <x v="0"/>
  </r>
  <r>
    <x v="625"/>
    <x v="481"/>
    <x v="2"/>
    <n v="1"/>
    <d v="2023-09-02T00:00:00"/>
    <d v="2023-09-03T00:00:00"/>
    <n v="7"/>
    <d v="2023-09-11T00:00:00"/>
    <n v="8"/>
    <x v="0"/>
    <x v="2"/>
    <x v="0"/>
    <n v="11000"/>
    <x v="18"/>
    <x v="0"/>
  </r>
  <r>
    <x v="626"/>
    <x v="538"/>
    <x v="2"/>
    <n v="1"/>
    <d v="2025-01-12T00:00:00"/>
    <d v="2025-01-17T00:00:00"/>
    <n v="5"/>
    <d v="2025-01-23T00:00:00"/>
    <n v="6"/>
    <x v="0"/>
    <x v="0"/>
    <x v="3"/>
    <n v="11000"/>
    <x v="24"/>
    <x v="0"/>
  </r>
  <r>
    <x v="627"/>
    <x v="520"/>
    <x v="4"/>
    <n v="2"/>
    <d v="2025-02-14T00:00:00"/>
    <d v="2025-02-18T00:00:00"/>
    <n v="10"/>
    <d v="2025-02-26T00:00:00"/>
    <n v="8"/>
    <x v="0"/>
    <x v="1"/>
    <x v="4"/>
    <n v="101980"/>
    <x v="15"/>
    <x v="6"/>
  </r>
  <r>
    <x v="628"/>
    <x v="539"/>
    <x v="4"/>
    <n v="1"/>
    <d v="2022-10-24T00:00:00"/>
    <d v="2022-10-26T00:00:00"/>
    <n v="10"/>
    <d v="2022-11-10T00:00:00"/>
    <n v="15"/>
    <x v="2"/>
    <x v="1"/>
    <x v="0"/>
    <n v="50990"/>
    <x v="25"/>
    <x v="5"/>
  </r>
  <r>
    <x v="629"/>
    <x v="418"/>
    <x v="1"/>
    <n v="1"/>
    <d v="2024-06-02T00:00:00"/>
    <d v="2024-06-06T00:00:00"/>
    <n v="5"/>
    <d v="2024-06-13T00:00:00"/>
    <n v="7"/>
    <x v="0"/>
    <x v="0"/>
    <x v="2"/>
    <n v="89990"/>
    <x v="9"/>
    <x v="4"/>
  </r>
  <r>
    <x v="630"/>
    <x v="540"/>
    <x v="2"/>
    <n v="1"/>
    <d v="2025-02-21T00:00:00"/>
    <d v="2025-02-23T00:00:00"/>
    <n v="10"/>
    <d v="2025-03-03T00:00:00"/>
    <n v="8"/>
    <x v="0"/>
    <x v="1"/>
    <x v="0"/>
    <n v="11000"/>
    <x v="15"/>
    <x v="6"/>
  </r>
  <r>
    <x v="631"/>
    <x v="541"/>
    <x v="5"/>
    <n v="1"/>
    <d v="2023-06-21T00:00:00"/>
    <d v="2023-06-23T00:00:00"/>
    <n v="10"/>
    <d v="2023-07-05T00:00:00"/>
    <n v="12"/>
    <x v="0"/>
    <x v="2"/>
    <x v="1"/>
    <n v="99990"/>
    <x v="31"/>
    <x v="4"/>
  </r>
  <r>
    <x v="632"/>
    <x v="542"/>
    <x v="0"/>
    <n v="2"/>
    <d v="2022-12-23T00:00:00"/>
    <d v="2022-12-27T00:00:00"/>
    <n v="7"/>
    <d v="2023-01-03T00:00:00"/>
    <n v="7"/>
    <x v="0"/>
    <x v="2"/>
    <x v="0"/>
    <n v="111980"/>
    <x v="2"/>
    <x v="1"/>
  </r>
  <r>
    <x v="633"/>
    <x v="543"/>
    <x v="4"/>
    <n v="1"/>
    <d v="2024-05-21T00:00:00"/>
    <d v="2024-05-26T00:00:00"/>
    <n v="10"/>
    <d v="2024-06-03T00:00:00"/>
    <n v="8"/>
    <x v="0"/>
    <x v="1"/>
    <x v="4"/>
    <n v="50990"/>
    <x v="1"/>
    <x v="6"/>
  </r>
  <r>
    <x v="634"/>
    <x v="544"/>
    <x v="0"/>
    <n v="1"/>
    <d v="2023-01-18T00:00:00"/>
    <d v="2023-01-21T00:00:00"/>
    <n v="5"/>
    <d v="2023-01-29T00:00:00"/>
    <n v="8"/>
    <x v="0"/>
    <x v="0"/>
    <x v="3"/>
    <n v="55990"/>
    <x v="3"/>
    <x v="3"/>
  </r>
  <r>
    <x v="635"/>
    <x v="545"/>
    <x v="0"/>
    <n v="1"/>
    <d v="2025-04-18T00:00:00"/>
    <d v="2025-04-21T00:00:00"/>
    <n v="7"/>
    <d v="2025-04-30T00:00:00"/>
    <n v="9"/>
    <x v="0"/>
    <x v="2"/>
    <x v="0"/>
    <n v="55990"/>
    <x v="6"/>
    <x v="4"/>
  </r>
  <r>
    <x v="636"/>
    <x v="433"/>
    <x v="2"/>
    <n v="1"/>
    <d v="2024-04-11T00:00:00"/>
    <d v="2024-04-16T00:00:00"/>
    <n v="10"/>
    <d v="2024-04-26T00:00:00"/>
    <n v="10"/>
    <x v="0"/>
    <x v="2"/>
    <x v="4"/>
    <n v="11000"/>
    <x v="19"/>
    <x v="1"/>
  </r>
  <r>
    <x v="637"/>
    <x v="546"/>
    <x v="2"/>
    <n v="1"/>
    <d v="2024-10-18T00:00:00"/>
    <d v="2024-10-21T00:00:00"/>
    <n v="10"/>
    <d v="2024-11-01T00:00:00"/>
    <n v="11"/>
    <x v="0"/>
    <x v="0"/>
    <x v="0"/>
    <n v="11000"/>
    <x v="10"/>
    <x v="0"/>
  </r>
  <r>
    <x v="638"/>
    <x v="547"/>
    <x v="4"/>
    <n v="1"/>
    <d v="2024-12-21T00:00:00"/>
    <d v="2024-12-22T00:00:00"/>
    <n v="10"/>
    <d v="2024-12-30T00:00:00"/>
    <n v="8"/>
    <x v="0"/>
    <x v="0"/>
    <x v="4"/>
    <n v="50990"/>
    <x v="12"/>
    <x v="6"/>
  </r>
  <r>
    <x v="639"/>
    <x v="123"/>
    <x v="2"/>
    <n v="1"/>
    <d v="2022-09-19T00:00:00"/>
    <d v="2022-09-22T00:00:00"/>
    <n v="10"/>
    <d v="2022-10-02T00:00:00"/>
    <n v="10"/>
    <x v="0"/>
    <x v="1"/>
    <x v="3"/>
    <n v="11000"/>
    <x v="33"/>
    <x v="1"/>
  </r>
  <r>
    <x v="640"/>
    <x v="204"/>
    <x v="4"/>
    <n v="2"/>
    <d v="2024-07-12T00:00:00"/>
    <d v="2024-07-17T00:00:00"/>
    <n v="5"/>
    <d v="2024-07-21T00:00:00"/>
    <n v="4"/>
    <x v="0"/>
    <x v="1"/>
    <x v="3"/>
    <n v="101980"/>
    <x v="16"/>
    <x v="2"/>
  </r>
  <r>
    <x v="641"/>
    <x v="548"/>
    <x v="4"/>
    <n v="1"/>
    <d v="2023-07-01T00:00:00"/>
    <d v="2023-07-03T00:00:00"/>
    <n v="10"/>
    <d v="2023-07-14T00:00:00"/>
    <n v="11"/>
    <x v="0"/>
    <x v="2"/>
    <x v="4"/>
    <n v="50990"/>
    <x v="26"/>
    <x v="0"/>
  </r>
  <r>
    <x v="642"/>
    <x v="549"/>
    <x v="5"/>
    <n v="1"/>
    <d v="2024-06-15T00:00:00"/>
    <d v="2024-06-18T00:00:00"/>
    <n v="7"/>
    <d v="2024-06-26T00:00:00"/>
    <n v="8"/>
    <x v="0"/>
    <x v="2"/>
    <x v="4"/>
    <n v="99990"/>
    <x v="9"/>
    <x v="0"/>
  </r>
  <r>
    <x v="643"/>
    <x v="249"/>
    <x v="4"/>
    <n v="1"/>
    <d v="2025-02-16T00:00:00"/>
    <d v="2025-02-19T00:00:00"/>
    <n v="10"/>
    <d v="2025-02-28T00:00:00"/>
    <n v="9"/>
    <x v="0"/>
    <x v="0"/>
    <x v="3"/>
    <n v="50990"/>
    <x v="15"/>
    <x v="2"/>
  </r>
  <r>
    <x v="644"/>
    <x v="243"/>
    <x v="2"/>
    <n v="1"/>
    <d v="2025-03-02T00:00:00"/>
    <d v="2025-03-04T00:00:00"/>
    <n v="7"/>
    <d v="2025-03-11T00:00:00"/>
    <n v="7"/>
    <x v="0"/>
    <x v="0"/>
    <x v="3"/>
    <n v="11000"/>
    <x v="17"/>
    <x v="1"/>
  </r>
  <r>
    <x v="645"/>
    <x v="280"/>
    <x v="1"/>
    <n v="1"/>
    <d v="2024-03-25T00:00:00"/>
    <d v="2024-03-30T00:00:00"/>
    <n v="7"/>
    <d v="2024-04-07T00:00:00"/>
    <n v="8"/>
    <x v="0"/>
    <x v="1"/>
    <x v="1"/>
    <n v="89990"/>
    <x v="37"/>
    <x v="0"/>
  </r>
  <r>
    <x v="646"/>
    <x v="104"/>
    <x v="1"/>
    <n v="1"/>
    <d v="2025-05-13T00:00:00"/>
    <d v="2025-05-15T00:00:00"/>
    <n v="10"/>
    <d v="2025-05-27T00:00:00"/>
    <n v="12"/>
    <x v="0"/>
    <x v="2"/>
    <x v="2"/>
    <n v="89990"/>
    <x v="0"/>
    <x v="4"/>
  </r>
  <r>
    <x v="647"/>
    <x v="179"/>
    <x v="1"/>
    <n v="1"/>
    <d v="2024-11-04T00:00:00"/>
    <d v="2024-11-06T00:00:00"/>
    <n v="7"/>
    <d v="2024-11-14T00:00:00"/>
    <n v="8"/>
    <x v="0"/>
    <x v="2"/>
    <x v="2"/>
    <n v="89990"/>
    <x v="7"/>
    <x v="0"/>
  </r>
  <r>
    <x v="648"/>
    <x v="550"/>
    <x v="3"/>
    <n v="1"/>
    <d v="2025-03-28T00:00:00"/>
    <d v="2025-03-31T00:00:00"/>
    <n v="5"/>
    <d v="2025-04-05T00:00:00"/>
    <n v="5"/>
    <x v="0"/>
    <x v="1"/>
    <x v="4"/>
    <n v="45000"/>
    <x v="17"/>
    <x v="1"/>
  </r>
  <r>
    <x v="649"/>
    <x v="551"/>
    <x v="3"/>
    <n v="1"/>
    <d v="2023-07-31T00:00:00"/>
    <d v="2023-08-02T00:00:00"/>
    <n v="5"/>
    <d v="2023-08-10T00:00:00"/>
    <n v="8"/>
    <x v="0"/>
    <x v="0"/>
    <x v="0"/>
    <n v="45000"/>
    <x v="26"/>
    <x v="3"/>
  </r>
  <r>
    <x v="650"/>
    <x v="372"/>
    <x v="0"/>
    <n v="1"/>
    <d v="2022-11-07T00:00:00"/>
    <d v="2022-11-08T00:00:00"/>
    <n v="10"/>
    <d v="2022-11-20T00:00:00"/>
    <n v="12"/>
    <x v="1"/>
    <x v="0"/>
    <x v="4"/>
    <n v="55990"/>
    <x v="30"/>
    <x v="4"/>
  </r>
  <r>
    <x v="651"/>
    <x v="552"/>
    <x v="1"/>
    <n v="2"/>
    <d v="2023-03-16T00:00:00"/>
    <d v="2023-03-21T00:00:00"/>
    <n v="5"/>
    <d v="2023-03-26T00:00:00"/>
    <n v="5"/>
    <x v="0"/>
    <x v="0"/>
    <x v="4"/>
    <n v="179980"/>
    <x v="14"/>
    <x v="1"/>
  </r>
  <r>
    <x v="652"/>
    <x v="553"/>
    <x v="4"/>
    <n v="2"/>
    <d v="2023-12-19T00:00:00"/>
    <d v="2023-12-21T00:00:00"/>
    <n v="5"/>
    <d v="2023-12-26T00:00:00"/>
    <n v="5"/>
    <x v="0"/>
    <x v="0"/>
    <x v="4"/>
    <n v="101980"/>
    <x v="39"/>
    <x v="1"/>
  </r>
  <r>
    <x v="653"/>
    <x v="426"/>
    <x v="2"/>
    <n v="1"/>
    <d v="2024-07-17T00:00:00"/>
    <d v="2024-07-19T00:00:00"/>
    <n v="10"/>
    <d v="2024-07-29T00:00:00"/>
    <n v="10"/>
    <x v="0"/>
    <x v="0"/>
    <x v="3"/>
    <n v="11000"/>
    <x v="16"/>
    <x v="1"/>
  </r>
  <r>
    <x v="654"/>
    <x v="554"/>
    <x v="0"/>
    <n v="1"/>
    <d v="2024-09-13T00:00:00"/>
    <d v="2024-09-15T00:00:00"/>
    <n v="10"/>
    <d v="2024-09-27T00:00:00"/>
    <n v="12"/>
    <x v="0"/>
    <x v="1"/>
    <x v="4"/>
    <n v="55990"/>
    <x v="11"/>
    <x v="4"/>
  </r>
  <r>
    <x v="655"/>
    <x v="555"/>
    <x v="0"/>
    <n v="2"/>
    <d v="2022-07-16T00:00:00"/>
    <d v="2022-07-18T00:00:00"/>
    <n v="10"/>
    <d v="2022-07-28T00:00:00"/>
    <n v="10"/>
    <x v="0"/>
    <x v="0"/>
    <x v="1"/>
    <n v="111980"/>
    <x v="42"/>
    <x v="1"/>
  </r>
  <r>
    <x v="656"/>
    <x v="109"/>
    <x v="0"/>
    <n v="2"/>
    <d v="2024-04-21T00:00:00"/>
    <d v="2024-04-24T00:00:00"/>
    <n v="7"/>
    <d v="2024-04-29T00:00:00"/>
    <n v="5"/>
    <x v="0"/>
    <x v="2"/>
    <x v="3"/>
    <n v="111980"/>
    <x v="19"/>
    <x v="6"/>
  </r>
  <r>
    <x v="657"/>
    <x v="355"/>
    <x v="2"/>
    <n v="1"/>
    <d v="2023-09-10T00:00:00"/>
    <d v="2023-09-11T00:00:00"/>
    <n v="10"/>
    <d v="2023-09-22T00:00:00"/>
    <n v="11"/>
    <x v="0"/>
    <x v="2"/>
    <x v="3"/>
    <n v="11000"/>
    <x v="18"/>
    <x v="0"/>
  </r>
  <r>
    <x v="658"/>
    <x v="194"/>
    <x v="4"/>
    <n v="2"/>
    <d v="2025-02-01T00:00:00"/>
    <d v="2025-02-05T00:00:00"/>
    <n v="5"/>
    <d v="2025-02-13T00:00:00"/>
    <n v="8"/>
    <x v="0"/>
    <x v="1"/>
    <x v="3"/>
    <n v="101980"/>
    <x v="15"/>
    <x v="3"/>
  </r>
  <r>
    <x v="659"/>
    <x v="112"/>
    <x v="0"/>
    <n v="1"/>
    <d v="2025-05-08T00:00:00"/>
    <d v="2025-05-11T00:00:00"/>
    <n v="10"/>
    <d v="2025-05-22T00:00:00"/>
    <n v="11"/>
    <x v="0"/>
    <x v="2"/>
    <x v="2"/>
    <n v="55990"/>
    <x v="0"/>
    <x v="0"/>
  </r>
  <r>
    <x v="660"/>
    <x v="287"/>
    <x v="2"/>
    <n v="1"/>
    <d v="2023-12-25T00:00:00"/>
    <d v="2023-12-30T00:00:00"/>
    <n v="5"/>
    <d v="2024-01-04T00:00:00"/>
    <n v="5"/>
    <x v="0"/>
    <x v="2"/>
    <x v="3"/>
    <n v="11000"/>
    <x v="39"/>
    <x v="1"/>
  </r>
  <r>
    <x v="661"/>
    <x v="316"/>
    <x v="2"/>
    <n v="2"/>
    <d v="2023-03-14T00:00:00"/>
    <d v="2023-03-18T00:00:00"/>
    <n v="5"/>
    <d v="2023-03-26T00:00:00"/>
    <n v="8"/>
    <x v="0"/>
    <x v="2"/>
    <x v="1"/>
    <n v="22000"/>
    <x v="14"/>
    <x v="3"/>
  </r>
  <r>
    <x v="662"/>
    <x v="556"/>
    <x v="2"/>
    <n v="1"/>
    <d v="2024-08-30T00:00:00"/>
    <d v="2024-09-01T00:00:00"/>
    <n v="10"/>
    <d v="2024-09-10T00:00:00"/>
    <n v="9"/>
    <x v="0"/>
    <x v="1"/>
    <x v="1"/>
    <n v="11000"/>
    <x v="4"/>
    <x v="2"/>
  </r>
  <r>
    <x v="663"/>
    <x v="557"/>
    <x v="4"/>
    <n v="1"/>
    <d v="2022-05-03T00:00:00"/>
    <d v="2022-05-06T00:00:00"/>
    <n v="5"/>
    <d v="2022-05-12T00:00:00"/>
    <n v="6"/>
    <x v="0"/>
    <x v="2"/>
    <x v="2"/>
    <n v="50990"/>
    <x v="32"/>
    <x v="0"/>
  </r>
  <r>
    <x v="664"/>
    <x v="457"/>
    <x v="3"/>
    <n v="1"/>
    <d v="2025-03-06T00:00:00"/>
    <d v="2025-03-10T00:00:00"/>
    <n v="7"/>
    <d v="2025-03-18T00:00:00"/>
    <n v="8"/>
    <x v="0"/>
    <x v="0"/>
    <x v="1"/>
    <n v="45000"/>
    <x v="17"/>
    <x v="0"/>
  </r>
  <r>
    <x v="665"/>
    <x v="558"/>
    <x v="1"/>
    <n v="2"/>
    <d v="2023-12-17T00:00:00"/>
    <d v="2023-12-18T00:00:00"/>
    <n v="5"/>
    <d v="2023-12-23T00:00:00"/>
    <n v="5"/>
    <x v="0"/>
    <x v="1"/>
    <x v="1"/>
    <n v="179980"/>
    <x v="39"/>
    <x v="1"/>
  </r>
  <r>
    <x v="666"/>
    <x v="213"/>
    <x v="2"/>
    <n v="1"/>
    <d v="2023-05-26T00:00:00"/>
    <d v="2023-05-31T00:00:00"/>
    <n v="5"/>
    <d v="2023-06-04T00:00:00"/>
    <n v="4"/>
    <x v="0"/>
    <x v="0"/>
    <x v="1"/>
    <n v="11000"/>
    <x v="34"/>
    <x v="2"/>
  </r>
  <r>
    <x v="667"/>
    <x v="559"/>
    <x v="3"/>
    <n v="2"/>
    <d v="2024-11-20T00:00:00"/>
    <d v="2024-11-25T00:00:00"/>
    <n v="10"/>
    <d v="2024-12-10T00:00:00"/>
    <n v="15"/>
    <x v="1"/>
    <x v="1"/>
    <x v="3"/>
    <n v="90000"/>
    <x v="7"/>
    <x v="5"/>
  </r>
  <r>
    <x v="668"/>
    <x v="560"/>
    <x v="4"/>
    <n v="1"/>
    <d v="2023-11-17T00:00:00"/>
    <d v="2023-11-21T00:00:00"/>
    <n v="7"/>
    <d v="2023-11-29T00:00:00"/>
    <n v="8"/>
    <x v="0"/>
    <x v="1"/>
    <x v="1"/>
    <n v="50990"/>
    <x v="36"/>
    <x v="0"/>
  </r>
  <r>
    <x v="669"/>
    <x v="561"/>
    <x v="2"/>
    <n v="2"/>
    <d v="2023-09-13T00:00:00"/>
    <d v="2023-09-18T00:00:00"/>
    <n v="10"/>
    <d v="2023-09-27T00:00:00"/>
    <n v="9"/>
    <x v="0"/>
    <x v="0"/>
    <x v="1"/>
    <n v="22000"/>
    <x v="18"/>
    <x v="2"/>
  </r>
  <r>
    <x v="670"/>
    <x v="74"/>
    <x v="0"/>
    <n v="1"/>
    <d v="2025-05-21T00:00:00"/>
    <d v="2025-05-23T00:00:00"/>
    <n v="7"/>
    <d v="2025-05-31T00:00:00"/>
    <n v="8"/>
    <x v="0"/>
    <x v="0"/>
    <x v="4"/>
    <n v="55990"/>
    <x v="0"/>
    <x v="0"/>
  </r>
  <r>
    <x v="671"/>
    <x v="562"/>
    <x v="4"/>
    <n v="1"/>
    <d v="2024-09-23T00:00:00"/>
    <d v="2024-09-25T00:00:00"/>
    <n v="5"/>
    <d v="2024-09-30T00:00:00"/>
    <n v="5"/>
    <x v="0"/>
    <x v="0"/>
    <x v="1"/>
    <n v="50990"/>
    <x v="11"/>
    <x v="1"/>
  </r>
  <r>
    <x v="672"/>
    <x v="563"/>
    <x v="5"/>
    <n v="2"/>
    <d v="2023-12-31T00:00:00"/>
    <d v="2024-01-02T00:00:00"/>
    <n v="5"/>
    <d v="2024-01-08T00:00:00"/>
    <n v="6"/>
    <x v="0"/>
    <x v="0"/>
    <x v="4"/>
    <n v="199980"/>
    <x v="39"/>
    <x v="0"/>
  </r>
  <r>
    <x v="673"/>
    <x v="564"/>
    <x v="2"/>
    <n v="1"/>
    <d v="2025-05-21T00:00:00"/>
    <d v="2025-05-26T00:00:00"/>
    <n v="5"/>
    <d v="2025-05-31T00:00:00"/>
    <n v="5"/>
    <x v="0"/>
    <x v="0"/>
    <x v="1"/>
    <n v="11000"/>
    <x v="0"/>
    <x v="1"/>
  </r>
  <r>
    <x v="674"/>
    <x v="565"/>
    <x v="1"/>
    <n v="1"/>
    <d v="2025-02-27T00:00:00"/>
    <d v="2025-03-03T00:00:00"/>
    <n v="7"/>
    <d v="2025-03-10T00:00:00"/>
    <n v="7"/>
    <x v="0"/>
    <x v="2"/>
    <x v="4"/>
    <n v="89990"/>
    <x v="15"/>
    <x v="1"/>
  </r>
  <r>
    <x v="675"/>
    <x v="199"/>
    <x v="1"/>
    <n v="1"/>
    <d v="2022-06-14T00:00:00"/>
    <d v="2022-06-18T00:00:00"/>
    <n v="7"/>
    <d v="2022-06-27T00:00:00"/>
    <n v="9"/>
    <x v="0"/>
    <x v="1"/>
    <x v="4"/>
    <n v="89990"/>
    <x v="27"/>
    <x v="4"/>
  </r>
  <r>
    <x v="676"/>
    <x v="566"/>
    <x v="4"/>
    <n v="2"/>
    <d v="2022-12-13T00:00:00"/>
    <d v="2022-12-15T00:00:00"/>
    <n v="5"/>
    <d v="2022-12-20T00:00:00"/>
    <n v="5"/>
    <x v="0"/>
    <x v="2"/>
    <x v="0"/>
    <n v="101980"/>
    <x v="2"/>
    <x v="1"/>
  </r>
  <r>
    <x v="677"/>
    <x v="567"/>
    <x v="0"/>
    <n v="2"/>
    <d v="2022-03-26T00:00:00"/>
    <d v="2022-03-29T00:00:00"/>
    <n v="10"/>
    <d v="2022-04-08T00:00:00"/>
    <n v="10"/>
    <x v="0"/>
    <x v="0"/>
    <x v="0"/>
    <n v="111980"/>
    <x v="45"/>
    <x v="1"/>
  </r>
  <r>
    <x v="678"/>
    <x v="568"/>
    <x v="1"/>
    <n v="1"/>
    <d v="2025-03-09T00:00:00"/>
    <d v="2025-03-14T00:00:00"/>
    <n v="10"/>
    <d v="2025-03-22T00:00:00"/>
    <n v="8"/>
    <x v="0"/>
    <x v="2"/>
    <x v="3"/>
    <n v="89990"/>
    <x v="17"/>
    <x v="6"/>
  </r>
  <r>
    <x v="679"/>
    <x v="569"/>
    <x v="4"/>
    <n v="1"/>
    <d v="2025-02-22T00:00:00"/>
    <d v="2025-02-23T00:00:00"/>
    <n v="10"/>
    <d v="2025-03-05T00:00:00"/>
    <n v="10"/>
    <x v="0"/>
    <x v="0"/>
    <x v="3"/>
    <n v="50990"/>
    <x v="15"/>
    <x v="1"/>
  </r>
  <r>
    <x v="680"/>
    <x v="570"/>
    <x v="4"/>
    <n v="2"/>
    <d v="2025-03-20T00:00:00"/>
    <d v="2025-03-25T00:00:00"/>
    <n v="7"/>
    <d v="2025-04-01T00:00:00"/>
    <n v="7"/>
    <x v="0"/>
    <x v="1"/>
    <x v="2"/>
    <n v="101980"/>
    <x v="17"/>
    <x v="1"/>
  </r>
  <r>
    <x v="681"/>
    <x v="571"/>
    <x v="4"/>
    <n v="2"/>
    <d v="2024-08-15T00:00:00"/>
    <d v="2024-08-20T00:00:00"/>
    <n v="7"/>
    <d v="2024-08-29T00:00:00"/>
    <n v="9"/>
    <x v="0"/>
    <x v="0"/>
    <x v="4"/>
    <n v="101980"/>
    <x v="4"/>
    <x v="4"/>
  </r>
  <r>
    <x v="682"/>
    <x v="572"/>
    <x v="4"/>
    <n v="2"/>
    <d v="2025-01-07T00:00:00"/>
    <d v="2025-01-10T00:00:00"/>
    <n v="10"/>
    <d v="2025-01-25T00:00:00"/>
    <n v="15"/>
    <x v="2"/>
    <x v="0"/>
    <x v="2"/>
    <n v="101980"/>
    <x v="24"/>
    <x v="5"/>
  </r>
  <r>
    <x v="683"/>
    <x v="573"/>
    <x v="1"/>
    <n v="1"/>
    <d v="2024-04-13T00:00:00"/>
    <d v="2024-04-14T00:00:00"/>
    <n v="7"/>
    <d v="2024-04-22T00:00:00"/>
    <n v="8"/>
    <x v="0"/>
    <x v="1"/>
    <x v="1"/>
    <n v="89990"/>
    <x v="19"/>
    <x v="0"/>
  </r>
  <r>
    <x v="684"/>
    <x v="574"/>
    <x v="4"/>
    <n v="1"/>
    <d v="2022-10-18T00:00:00"/>
    <d v="2022-10-23T00:00:00"/>
    <n v="7"/>
    <d v="2022-10-30T00:00:00"/>
    <n v="7"/>
    <x v="0"/>
    <x v="0"/>
    <x v="4"/>
    <n v="50990"/>
    <x v="25"/>
    <x v="1"/>
  </r>
  <r>
    <x v="685"/>
    <x v="565"/>
    <x v="5"/>
    <n v="1"/>
    <d v="2023-11-29T00:00:00"/>
    <d v="2023-12-01T00:00:00"/>
    <n v="10"/>
    <d v="2023-12-11T00:00:00"/>
    <n v="10"/>
    <x v="1"/>
    <x v="1"/>
    <x v="0"/>
    <n v="99990"/>
    <x v="36"/>
    <x v="1"/>
  </r>
  <r>
    <x v="686"/>
    <x v="575"/>
    <x v="4"/>
    <n v="2"/>
    <d v="2025-02-22T00:00:00"/>
    <d v="2025-02-27T00:00:00"/>
    <n v="5"/>
    <d v="2025-03-04T00:00:00"/>
    <n v="5"/>
    <x v="0"/>
    <x v="1"/>
    <x v="3"/>
    <n v="101980"/>
    <x v="15"/>
    <x v="1"/>
  </r>
  <r>
    <x v="687"/>
    <x v="576"/>
    <x v="0"/>
    <n v="1"/>
    <d v="2023-09-15T00:00:00"/>
    <d v="2023-09-19T00:00:00"/>
    <n v="7"/>
    <d v="2023-09-29T00:00:00"/>
    <n v="10"/>
    <x v="0"/>
    <x v="2"/>
    <x v="4"/>
    <n v="55990"/>
    <x v="18"/>
    <x v="3"/>
  </r>
  <r>
    <x v="688"/>
    <x v="577"/>
    <x v="5"/>
    <n v="1"/>
    <d v="2023-10-27T00:00:00"/>
    <d v="2023-10-29T00:00:00"/>
    <n v="7"/>
    <d v="2023-11-06T00:00:00"/>
    <n v="8"/>
    <x v="1"/>
    <x v="2"/>
    <x v="4"/>
    <n v="99990"/>
    <x v="13"/>
    <x v="0"/>
  </r>
  <r>
    <x v="689"/>
    <x v="145"/>
    <x v="3"/>
    <n v="1"/>
    <d v="2024-03-17T00:00:00"/>
    <d v="2024-03-18T00:00:00"/>
    <n v="10"/>
    <d v="2024-03-30T00:00:00"/>
    <n v="12"/>
    <x v="0"/>
    <x v="0"/>
    <x v="1"/>
    <n v="45000"/>
    <x v="37"/>
    <x v="4"/>
  </r>
  <r>
    <x v="690"/>
    <x v="328"/>
    <x v="3"/>
    <n v="1"/>
    <d v="2025-05-02T00:00:00"/>
    <d v="2025-05-03T00:00:00"/>
    <n v="10"/>
    <d v="2025-05-13T00:00:00"/>
    <n v="10"/>
    <x v="1"/>
    <x v="1"/>
    <x v="1"/>
    <n v="45000"/>
    <x v="0"/>
    <x v="1"/>
  </r>
  <r>
    <x v="691"/>
    <x v="578"/>
    <x v="3"/>
    <n v="1"/>
    <d v="2025-04-08T00:00:00"/>
    <d v="2025-04-12T00:00:00"/>
    <n v="7"/>
    <d v="2025-04-19T00:00:00"/>
    <n v="7"/>
    <x v="0"/>
    <x v="0"/>
    <x v="1"/>
    <n v="45000"/>
    <x v="6"/>
    <x v="1"/>
  </r>
  <r>
    <x v="692"/>
    <x v="579"/>
    <x v="2"/>
    <n v="1"/>
    <d v="2025-02-12T00:00:00"/>
    <d v="2025-02-13T00:00:00"/>
    <n v="10"/>
    <d v="2025-02-26T00:00:00"/>
    <n v="13"/>
    <x v="0"/>
    <x v="0"/>
    <x v="4"/>
    <n v="11000"/>
    <x v="15"/>
    <x v="3"/>
  </r>
  <r>
    <x v="693"/>
    <x v="580"/>
    <x v="5"/>
    <n v="1"/>
    <d v="2025-01-13T00:00:00"/>
    <d v="2025-01-16T00:00:00"/>
    <n v="7"/>
    <d v="2025-01-28T00:00:00"/>
    <n v="12"/>
    <x v="2"/>
    <x v="2"/>
    <x v="1"/>
    <n v="99990"/>
    <x v="24"/>
    <x v="5"/>
  </r>
  <r>
    <x v="694"/>
    <x v="581"/>
    <x v="1"/>
    <n v="2"/>
    <d v="2025-05-26T00:00:00"/>
    <d v="2025-05-31T00:00:00"/>
    <n v="5"/>
    <d v="2025-06-03T00:00:00"/>
    <n v="3"/>
    <x v="0"/>
    <x v="0"/>
    <x v="0"/>
    <n v="179980"/>
    <x v="0"/>
    <x v="6"/>
  </r>
  <r>
    <x v="695"/>
    <x v="205"/>
    <x v="4"/>
    <n v="1"/>
    <d v="2024-08-14T00:00:00"/>
    <d v="2024-08-19T00:00:00"/>
    <n v="5"/>
    <d v="2024-08-24T00:00:00"/>
    <n v="5"/>
    <x v="0"/>
    <x v="0"/>
    <x v="3"/>
    <n v="50990"/>
    <x v="4"/>
    <x v="1"/>
  </r>
  <r>
    <x v="696"/>
    <x v="448"/>
    <x v="3"/>
    <n v="1"/>
    <d v="2024-12-06T00:00:00"/>
    <d v="2024-12-10T00:00:00"/>
    <n v="10"/>
    <d v="2024-12-25T00:00:00"/>
    <n v="15"/>
    <x v="2"/>
    <x v="2"/>
    <x v="1"/>
    <n v="45000"/>
    <x v="12"/>
    <x v="5"/>
  </r>
  <r>
    <x v="697"/>
    <x v="582"/>
    <x v="4"/>
    <n v="2"/>
    <d v="2025-05-25T00:00:00"/>
    <d v="2025-05-29T00:00:00"/>
    <n v="5"/>
    <d v="2025-06-06T00:00:00"/>
    <n v="8"/>
    <x v="0"/>
    <x v="1"/>
    <x v="3"/>
    <n v="101980"/>
    <x v="0"/>
    <x v="3"/>
  </r>
  <r>
    <x v="698"/>
    <x v="583"/>
    <x v="2"/>
    <n v="2"/>
    <d v="2025-05-29T00:00:00"/>
    <d v="2025-05-31T00:00:00"/>
    <n v="5"/>
    <d v="2025-06-06T00:00:00"/>
    <n v="6"/>
    <x v="0"/>
    <x v="2"/>
    <x v="2"/>
    <n v="22000"/>
    <x v="0"/>
    <x v="0"/>
  </r>
  <r>
    <x v="699"/>
    <x v="584"/>
    <x v="1"/>
    <n v="1"/>
    <d v="2024-06-09T00:00:00"/>
    <d v="2024-06-12T00:00:00"/>
    <n v="5"/>
    <d v="2024-06-17T00:00:00"/>
    <n v="5"/>
    <x v="0"/>
    <x v="1"/>
    <x v="3"/>
    <n v="89990"/>
    <x v="9"/>
    <x v="1"/>
  </r>
  <r>
    <x v="700"/>
    <x v="585"/>
    <x v="0"/>
    <n v="1"/>
    <d v="2024-01-20T00:00:00"/>
    <d v="2024-01-24T00:00:00"/>
    <n v="5"/>
    <d v="2024-01-29T00:00:00"/>
    <n v="5"/>
    <x v="0"/>
    <x v="1"/>
    <x v="3"/>
    <n v="55990"/>
    <x v="5"/>
    <x v="1"/>
  </r>
  <r>
    <x v="701"/>
    <x v="471"/>
    <x v="5"/>
    <n v="1"/>
    <d v="2022-05-23T00:00:00"/>
    <d v="2022-05-27T00:00:00"/>
    <n v="5"/>
    <d v="2022-06-02T00:00:00"/>
    <n v="6"/>
    <x v="0"/>
    <x v="1"/>
    <x v="3"/>
    <n v="99990"/>
    <x v="32"/>
    <x v="0"/>
  </r>
  <r>
    <x v="702"/>
    <x v="586"/>
    <x v="5"/>
    <n v="1"/>
    <d v="2023-05-27T00:00:00"/>
    <d v="2023-05-29T00:00:00"/>
    <n v="10"/>
    <d v="2023-06-10T00:00:00"/>
    <n v="12"/>
    <x v="0"/>
    <x v="1"/>
    <x v="0"/>
    <n v="99990"/>
    <x v="34"/>
    <x v="4"/>
  </r>
  <r>
    <x v="703"/>
    <x v="587"/>
    <x v="2"/>
    <n v="1"/>
    <d v="2025-01-17T00:00:00"/>
    <d v="2025-01-21T00:00:00"/>
    <n v="10"/>
    <d v="2025-02-01T00:00:00"/>
    <n v="11"/>
    <x v="0"/>
    <x v="2"/>
    <x v="2"/>
    <n v="11000"/>
    <x v="24"/>
    <x v="0"/>
  </r>
  <r>
    <x v="704"/>
    <x v="588"/>
    <x v="4"/>
    <n v="1"/>
    <d v="2024-12-15T00:00:00"/>
    <d v="2024-12-19T00:00:00"/>
    <n v="10"/>
    <d v="2025-01-01T00:00:00"/>
    <n v="13"/>
    <x v="0"/>
    <x v="1"/>
    <x v="2"/>
    <n v="50990"/>
    <x v="12"/>
    <x v="3"/>
  </r>
  <r>
    <x v="705"/>
    <x v="589"/>
    <x v="4"/>
    <n v="1"/>
    <d v="2023-07-08T00:00:00"/>
    <d v="2023-07-12T00:00:00"/>
    <n v="10"/>
    <d v="2023-07-22T00:00:00"/>
    <n v="10"/>
    <x v="0"/>
    <x v="2"/>
    <x v="4"/>
    <n v="50990"/>
    <x v="26"/>
    <x v="1"/>
  </r>
  <r>
    <x v="706"/>
    <x v="590"/>
    <x v="4"/>
    <n v="2"/>
    <d v="2022-08-13T00:00:00"/>
    <d v="2022-08-18T00:00:00"/>
    <n v="7"/>
    <d v="2022-08-23T00:00:00"/>
    <n v="5"/>
    <x v="0"/>
    <x v="2"/>
    <x v="1"/>
    <n v="101980"/>
    <x v="8"/>
    <x v="6"/>
  </r>
  <r>
    <x v="707"/>
    <x v="499"/>
    <x v="1"/>
    <n v="1"/>
    <d v="2025-05-02T00:00:00"/>
    <d v="2025-05-07T00:00:00"/>
    <n v="10"/>
    <d v="2025-05-17T00:00:00"/>
    <n v="10"/>
    <x v="1"/>
    <x v="2"/>
    <x v="1"/>
    <n v="89990"/>
    <x v="0"/>
    <x v="1"/>
  </r>
  <r>
    <x v="708"/>
    <x v="591"/>
    <x v="2"/>
    <n v="1"/>
    <d v="2022-12-01T00:00:00"/>
    <d v="2022-12-04T00:00:00"/>
    <n v="7"/>
    <d v="2022-12-11T00:00:00"/>
    <n v="7"/>
    <x v="0"/>
    <x v="1"/>
    <x v="3"/>
    <n v="11000"/>
    <x v="2"/>
    <x v="1"/>
  </r>
  <r>
    <x v="709"/>
    <x v="592"/>
    <x v="3"/>
    <n v="1"/>
    <d v="2023-01-21T00:00:00"/>
    <d v="2023-01-25T00:00:00"/>
    <n v="7"/>
    <d v="2023-02-06T00:00:00"/>
    <n v="12"/>
    <x v="2"/>
    <x v="2"/>
    <x v="2"/>
    <n v="45000"/>
    <x v="3"/>
    <x v="5"/>
  </r>
  <r>
    <x v="710"/>
    <x v="593"/>
    <x v="1"/>
    <n v="1"/>
    <d v="2025-02-09T00:00:00"/>
    <d v="2025-02-13T00:00:00"/>
    <n v="7"/>
    <d v="2025-02-21T00:00:00"/>
    <n v="8"/>
    <x v="0"/>
    <x v="2"/>
    <x v="2"/>
    <n v="89990"/>
    <x v="15"/>
    <x v="0"/>
  </r>
  <r>
    <x v="711"/>
    <x v="594"/>
    <x v="5"/>
    <n v="2"/>
    <d v="2025-01-18T00:00:00"/>
    <d v="2025-01-20T00:00:00"/>
    <n v="10"/>
    <d v="2025-01-31T00:00:00"/>
    <n v="11"/>
    <x v="0"/>
    <x v="0"/>
    <x v="0"/>
    <n v="199980"/>
    <x v="24"/>
    <x v="0"/>
  </r>
  <r>
    <x v="712"/>
    <x v="595"/>
    <x v="0"/>
    <n v="1"/>
    <d v="2024-08-24T00:00:00"/>
    <d v="2024-08-26T00:00:00"/>
    <n v="7"/>
    <d v="2024-09-03T00:00:00"/>
    <n v="8"/>
    <x v="0"/>
    <x v="2"/>
    <x v="1"/>
    <n v="55990"/>
    <x v="4"/>
    <x v="0"/>
  </r>
  <r>
    <x v="713"/>
    <x v="596"/>
    <x v="3"/>
    <n v="1"/>
    <d v="2024-01-16T00:00:00"/>
    <d v="2024-01-18T00:00:00"/>
    <n v="5"/>
    <d v="2024-01-23T00:00:00"/>
    <n v="5"/>
    <x v="0"/>
    <x v="0"/>
    <x v="4"/>
    <n v="45000"/>
    <x v="5"/>
    <x v="1"/>
  </r>
  <r>
    <x v="714"/>
    <x v="597"/>
    <x v="1"/>
    <n v="1"/>
    <d v="2023-04-09T00:00:00"/>
    <d v="2023-04-13T00:00:00"/>
    <n v="10"/>
    <d v="2023-04-23T00:00:00"/>
    <n v="10"/>
    <x v="0"/>
    <x v="2"/>
    <x v="0"/>
    <n v="89990"/>
    <x v="40"/>
    <x v="1"/>
  </r>
  <r>
    <x v="715"/>
    <x v="177"/>
    <x v="3"/>
    <n v="1"/>
    <d v="2024-02-26T00:00:00"/>
    <d v="2024-02-28T00:00:00"/>
    <n v="7"/>
    <d v="2024-03-05T00:00:00"/>
    <n v="6"/>
    <x v="0"/>
    <x v="2"/>
    <x v="0"/>
    <n v="45000"/>
    <x v="22"/>
    <x v="2"/>
  </r>
  <r>
    <x v="716"/>
    <x v="598"/>
    <x v="4"/>
    <n v="1"/>
    <d v="2025-04-15T00:00:00"/>
    <d v="2025-04-18T00:00:00"/>
    <n v="10"/>
    <d v="2025-04-28T00:00:00"/>
    <n v="10"/>
    <x v="0"/>
    <x v="2"/>
    <x v="3"/>
    <n v="50990"/>
    <x v="6"/>
    <x v="1"/>
  </r>
  <r>
    <x v="717"/>
    <x v="296"/>
    <x v="5"/>
    <n v="1"/>
    <d v="2025-03-12T00:00:00"/>
    <d v="2025-03-16T00:00:00"/>
    <n v="10"/>
    <d v="2025-03-25T00:00:00"/>
    <n v="9"/>
    <x v="0"/>
    <x v="0"/>
    <x v="1"/>
    <n v="99990"/>
    <x v="17"/>
    <x v="2"/>
  </r>
  <r>
    <x v="718"/>
    <x v="166"/>
    <x v="3"/>
    <n v="1"/>
    <d v="2023-05-15T00:00:00"/>
    <d v="2023-05-18T00:00:00"/>
    <n v="10"/>
    <d v="2023-05-28T00:00:00"/>
    <n v="10"/>
    <x v="0"/>
    <x v="1"/>
    <x v="2"/>
    <n v="45000"/>
    <x v="34"/>
    <x v="1"/>
  </r>
  <r>
    <x v="719"/>
    <x v="599"/>
    <x v="3"/>
    <n v="2"/>
    <d v="2023-12-24T00:00:00"/>
    <d v="2023-12-29T00:00:00"/>
    <n v="10"/>
    <d v="2024-01-08T00:00:00"/>
    <n v="10"/>
    <x v="0"/>
    <x v="0"/>
    <x v="1"/>
    <n v="90000"/>
    <x v="39"/>
    <x v="1"/>
  </r>
  <r>
    <x v="720"/>
    <x v="370"/>
    <x v="5"/>
    <n v="1"/>
    <d v="2024-11-01T00:00:00"/>
    <d v="2024-11-05T00:00:00"/>
    <n v="10"/>
    <d v="2024-11-16T00:00:00"/>
    <n v="11"/>
    <x v="0"/>
    <x v="1"/>
    <x v="0"/>
    <n v="99990"/>
    <x v="7"/>
    <x v="0"/>
  </r>
  <r>
    <x v="721"/>
    <x v="600"/>
    <x v="5"/>
    <n v="1"/>
    <d v="2024-10-18T00:00:00"/>
    <d v="2024-10-21T00:00:00"/>
    <n v="7"/>
    <d v="2024-10-28T00:00:00"/>
    <n v="7"/>
    <x v="0"/>
    <x v="0"/>
    <x v="3"/>
    <n v="99990"/>
    <x v="10"/>
    <x v="1"/>
  </r>
  <r>
    <x v="722"/>
    <x v="601"/>
    <x v="0"/>
    <n v="2"/>
    <d v="2022-04-13T00:00:00"/>
    <d v="2022-04-16T00:00:00"/>
    <n v="7"/>
    <d v="2022-04-26T00:00:00"/>
    <n v="10"/>
    <x v="0"/>
    <x v="2"/>
    <x v="4"/>
    <n v="111980"/>
    <x v="38"/>
    <x v="3"/>
  </r>
  <r>
    <x v="723"/>
    <x v="19"/>
    <x v="2"/>
    <n v="2"/>
    <d v="2022-11-30T00:00:00"/>
    <d v="2022-12-02T00:00:00"/>
    <n v="5"/>
    <d v="2022-12-07T00:00:00"/>
    <n v="5"/>
    <x v="0"/>
    <x v="0"/>
    <x v="1"/>
    <n v="22000"/>
    <x v="30"/>
    <x v="1"/>
  </r>
  <r>
    <x v="724"/>
    <x v="602"/>
    <x v="4"/>
    <n v="1"/>
    <d v="2023-01-26T00:00:00"/>
    <d v="2023-01-27T00:00:00"/>
    <n v="7"/>
    <d v="2023-02-03T00:00:00"/>
    <n v="7"/>
    <x v="0"/>
    <x v="2"/>
    <x v="0"/>
    <n v="50990"/>
    <x v="3"/>
    <x v="1"/>
  </r>
  <r>
    <x v="725"/>
    <x v="171"/>
    <x v="3"/>
    <n v="1"/>
    <d v="2025-02-20T00:00:00"/>
    <d v="2025-02-21T00:00:00"/>
    <n v="10"/>
    <d v="2025-03-05T00:00:00"/>
    <n v="12"/>
    <x v="0"/>
    <x v="1"/>
    <x v="0"/>
    <n v="45000"/>
    <x v="15"/>
    <x v="4"/>
  </r>
  <r>
    <x v="726"/>
    <x v="443"/>
    <x v="0"/>
    <n v="1"/>
    <d v="2024-12-20T00:00:00"/>
    <d v="2024-12-25T00:00:00"/>
    <n v="10"/>
    <d v="2025-01-04T00:00:00"/>
    <n v="10"/>
    <x v="0"/>
    <x v="2"/>
    <x v="2"/>
    <n v="55990"/>
    <x v="12"/>
    <x v="1"/>
  </r>
  <r>
    <x v="727"/>
    <x v="326"/>
    <x v="0"/>
    <n v="1"/>
    <d v="2025-05-21T00:00:00"/>
    <d v="2025-05-23T00:00:00"/>
    <n v="7"/>
    <d v="2025-05-31T00:00:00"/>
    <n v="8"/>
    <x v="0"/>
    <x v="0"/>
    <x v="1"/>
    <n v="55990"/>
    <x v="0"/>
    <x v="0"/>
  </r>
  <r>
    <x v="728"/>
    <x v="603"/>
    <x v="0"/>
    <n v="1"/>
    <d v="2023-05-06T00:00:00"/>
    <d v="2023-05-07T00:00:00"/>
    <n v="7"/>
    <d v="2023-05-12T00:00:00"/>
    <n v="5"/>
    <x v="0"/>
    <x v="2"/>
    <x v="3"/>
    <n v="55990"/>
    <x v="34"/>
    <x v="6"/>
  </r>
  <r>
    <x v="729"/>
    <x v="604"/>
    <x v="2"/>
    <n v="2"/>
    <d v="2024-12-04T00:00:00"/>
    <d v="2024-12-09T00:00:00"/>
    <n v="10"/>
    <d v="2024-12-22T00:00:00"/>
    <n v="13"/>
    <x v="0"/>
    <x v="1"/>
    <x v="4"/>
    <n v="22000"/>
    <x v="12"/>
    <x v="3"/>
  </r>
  <r>
    <x v="730"/>
    <x v="217"/>
    <x v="1"/>
    <n v="2"/>
    <d v="2024-06-02T00:00:00"/>
    <d v="2024-06-07T00:00:00"/>
    <n v="10"/>
    <d v="2024-06-17T00:00:00"/>
    <n v="10"/>
    <x v="0"/>
    <x v="2"/>
    <x v="3"/>
    <n v="179980"/>
    <x v="9"/>
    <x v="1"/>
  </r>
  <r>
    <x v="731"/>
    <x v="486"/>
    <x v="5"/>
    <n v="2"/>
    <d v="2024-10-25T00:00:00"/>
    <d v="2024-10-30T00:00:00"/>
    <n v="5"/>
    <d v="2024-11-04T00:00:00"/>
    <n v="5"/>
    <x v="0"/>
    <x v="2"/>
    <x v="3"/>
    <n v="199980"/>
    <x v="10"/>
    <x v="1"/>
  </r>
  <r>
    <x v="732"/>
    <x v="172"/>
    <x v="2"/>
    <n v="1"/>
    <d v="2024-03-31T00:00:00"/>
    <d v="2024-04-02T00:00:00"/>
    <n v="5"/>
    <d v="2024-04-07T00:00:00"/>
    <n v="5"/>
    <x v="0"/>
    <x v="2"/>
    <x v="1"/>
    <n v="11000"/>
    <x v="37"/>
    <x v="1"/>
  </r>
  <r>
    <x v="733"/>
    <x v="284"/>
    <x v="1"/>
    <n v="1"/>
    <d v="2025-02-01T00:00:00"/>
    <d v="2025-02-05T00:00:00"/>
    <n v="10"/>
    <d v="2025-02-15T00:00:00"/>
    <n v="10"/>
    <x v="0"/>
    <x v="2"/>
    <x v="2"/>
    <n v="89990"/>
    <x v="15"/>
    <x v="1"/>
  </r>
  <r>
    <x v="734"/>
    <x v="441"/>
    <x v="5"/>
    <n v="1"/>
    <d v="2023-03-08T00:00:00"/>
    <d v="2023-03-12T00:00:00"/>
    <n v="10"/>
    <d v="2023-03-24T00:00:00"/>
    <n v="12"/>
    <x v="0"/>
    <x v="0"/>
    <x v="0"/>
    <n v="99990"/>
    <x v="14"/>
    <x v="4"/>
  </r>
  <r>
    <x v="735"/>
    <x v="605"/>
    <x v="4"/>
    <n v="1"/>
    <d v="2024-09-25T00:00:00"/>
    <d v="2024-09-27T00:00:00"/>
    <n v="10"/>
    <d v="2024-10-07T00:00:00"/>
    <n v="10"/>
    <x v="0"/>
    <x v="1"/>
    <x v="1"/>
    <n v="50990"/>
    <x v="11"/>
    <x v="1"/>
  </r>
  <r>
    <x v="736"/>
    <x v="21"/>
    <x v="0"/>
    <n v="2"/>
    <d v="2025-04-16T00:00:00"/>
    <d v="2025-04-20T00:00:00"/>
    <n v="5"/>
    <d v="2025-04-25T00:00:00"/>
    <n v="5"/>
    <x v="0"/>
    <x v="0"/>
    <x v="1"/>
    <n v="111980"/>
    <x v="6"/>
    <x v="1"/>
  </r>
  <r>
    <x v="737"/>
    <x v="606"/>
    <x v="3"/>
    <n v="1"/>
    <d v="2023-06-02T00:00:00"/>
    <d v="2023-06-05T00:00:00"/>
    <n v="10"/>
    <d v="2023-06-16T00:00:00"/>
    <n v="11"/>
    <x v="0"/>
    <x v="1"/>
    <x v="2"/>
    <n v="45000"/>
    <x v="31"/>
    <x v="0"/>
  </r>
  <r>
    <x v="738"/>
    <x v="607"/>
    <x v="3"/>
    <n v="1"/>
    <d v="2025-05-26T00:00:00"/>
    <d v="2025-05-28T00:00:00"/>
    <n v="5"/>
    <d v="2025-06-01T00:00:00"/>
    <n v="4"/>
    <x v="0"/>
    <x v="2"/>
    <x v="4"/>
    <n v="45000"/>
    <x v="0"/>
    <x v="2"/>
  </r>
  <r>
    <x v="739"/>
    <x v="608"/>
    <x v="2"/>
    <n v="1"/>
    <d v="2024-08-22T00:00:00"/>
    <d v="2024-08-27T00:00:00"/>
    <n v="7"/>
    <d v="2024-09-03T00:00:00"/>
    <n v="7"/>
    <x v="1"/>
    <x v="0"/>
    <x v="0"/>
    <n v="11000"/>
    <x v="4"/>
    <x v="1"/>
  </r>
  <r>
    <x v="740"/>
    <x v="609"/>
    <x v="5"/>
    <n v="1"/>
    <d v="2024-07-30T00:00:00"/>
    <d v="2024-08-01T00:00:00"/>
    <n v="7"/>
    <d v="2024-08-13T00:00:00"/>
    <n v="12"/>
    <x v="2"/>
    <x v="0"/>
    <x v="2"/>
    <n v="99990"/>
    <x v="16"/>
    <x v="5"/>
  </r>
  <r>
    <x v="741"/>
    <x v="610"/>
    <x v="0"/>
    <n v="1"/>
    <d v="2024-09-04T00:00:00"/>
    <d v="2024-09-06T00:00:00"/>
    <n v="5"/>
    <d v="2024-09-10T00:00:00"/>
    <n v="4"/>
    <x v="0"/>
    <x v="2"/>
    <x v="3"/>
    <n v="55990"/>
    <x v="11"/>
    <x v="2"/>
  </r>
  <r>
    <x v="742"/>
    <x v="611"/>
    <x v="2"/>
    <n v="1"/>
    <d v="2022-03-02T00:00:00"/>
    <d v="2022-03-06T00:00:00"/>
    <n v="7"/>
    <d v="2022-03-18T00:00:00"/>
    <n v="12"/>
    <x v="2"/>
    <x v="2"/>
    <x v="0"/>
    <n v="11000"/>
    <x v="45"/>
    <x v="5"/>
  </r>
  <r>
    <x v="743"/>
    <x v="612"/>
    <x v="3"/>
    <n v="1"/>
    <d v="2021-08-10T00:00:00"/>
    <d v="2021-08-12T00:00:00"/>
    <n v="7"/>
    <d v="2021-08-18T00:00:00"/>
    <n v="6"/>
    <x v="0"/>
    <x v="1"/>
    <x v="2"/>
    <n v="45000"/>
    <x v="44"/>
    <x v="2"/>
  </r>
  <r>
    <x v="744"/>
    <x v="613"/>
    <x v="5"/>
    <n v="1"/>
    <d v="2022-11-08T00:00:00"/>
    <d v="2022-11-11T00:00:00"/>
    <n v="5"/>
    <d v="2022-11-18T00:00:00"/>
    <n v="7"/>
    <x v="0"/>
    <x v="2"/>
    <x v="1"/>
    <n v="99990"/>
    <x v="30"/>
    <x v="4"/>
  </r>
  <r>
    <x v="745"/>
    <x v="614"/>
    <x v="3"/>
    <n v="2"/>
    <d v="2024-03-27T00:00:00"/>
    <d v="2024-03-29T00:00:00"/>
    <n v="5"/>
    <d v="2024-04-04T00:00:00"/>
    <n v="6"/>
    <x v="0"/>
    <x v="0"/>
    <x v="0"/>
    <n v="90000"/>
    <x v="37"/>
    <x v="0"/>
  </r>
  <r>
    <x v="746"/>
    <x v="615"/>
    <x v="4"/>
    <n v="1"/>
    <d v="2025-04-10T00:00:00"/>
    <d v="2025-04-14T00:00:00"/>
    <n v="7"/>
    <d v="2025-04-21T00:00:00"/>
    <n v="7"/>
    <x v="0"/>
    <x v="0"/>
    <x v="1"/>
    <n v="50990"/>
    <x v="6"/>
    <x v="1"/>
  </r>
  <r>
    <x v="747"/>
    <x v="616"/>
    <x v="1"/>
    <n v="1"/>
    <d v="2022-12-08T00:00:00"/>
    <d v="2022-12-13T00:00:00"/>
    <n v="7"/>
    <d v="2022-12-20T00:00:00"/>
    <n v="7"/>
    <x v="0"/>
    <x v="1"/>
    <x v="3"/>
    <n v="89990"/>
    <x v="2"/>
    <x v="1"/>
  </r>
  <r>
    <x v="748"/>
    <x v="617"/>
    <x v="1"/>
    <n v="1"/>
    <d v="2024-10-04T00:00:00"/>
    <d v="2024-10-05T00:00:00"/>
    <n v="5"/>
    <d v="2024-10-13T00:00:00"/>
    <n v="8"/>
    <x v="0"/>
    <x v="0"/>
    <x v="1"/>
    <n v="89990"/>
    <x v="10"/>
    <x v="3"/>
  </r>
  <r>
    <x v="749"/>
    <x v="618"/>
    <x v="4"/>
    <n v="2"/>
    <d v="2025-05-13T00:00:00"/>
    <d v="2025-05-16T00:00:00"/>
    <n v="7"/>
    <d v="2025-05-21T00:00:00"/>
    <n v="5"/>
    <x v="0"/>
    <x v="1"/>
    <x v="2"/>
    <n v="101980"/>
    <x v="0"/>
    <x v="6"/>
  </r>
  <r>
    <x v="750"/>
    <x v="619"/>
    <x v="3"/>
    <n v="1"/>
    <d v="2024-09-10T00:00:00"/>
    <d v="2024-09-11T00:00:00"/>
    <n v="10"/>
    <d v="2024-09-22T00:00:00"/>
    <n v="11"/>
    <x v="0"/>
    <x v="1"/>
    <x v="4"/>
    <n v="45000"/>
    <x v="11"/>
    <x v="0"/>
  </r>
  <r>
    <x v="751"/>
    <x v="296"/>
    <x v="5"/>
    <n v="1"/>
    <d v="2022-04-07T00:00:00"/>
    <d v="2022-04-08T00:00:00"/>
    <n v="7"/>
    <d v="2022-04-15T00:00:00"/>
    <n v="7"/>
    <x v="0"/>
    <x v="2"/>
    <x v="4"/>
    <n v="99990"/>
    <x v="38"/>
    <x v="1"/>
  </r>
  <r>
    <x v="752"/>
    <x v="620"/>
    <x v="3"/>
    <n v="1"/>
    <d v="2022-09-18T00:00:00"/>
    <d v="2022-09-19T00:00:00"/>
    <n v="5"/>
    <d v="2022-09-24T00:00:00"/>
    <n v="5"/>
    <x v="0"/>
    <x v="1"/>
    <x v="0"/>
    <n v="45000"/>
    <x v="33"/>
    <x v="1"/>
  </r>
  <r>
    <x v="753"/>
    <x v="621"/>
    <x v="5"/>
    <n v="2"/>
    <d v="2024-10-18T00:00:00"/>
    <d v="2024-10-20T00:00:00"/>
    <n v="10"/>
    <d v="2024-10-30T00:00:00"/>
    <n v="10"/>
    <x v="0"/>
    <x v="2"/>
    <x v="3"/>
    <n v="199980"/>
    <x v="10"/>
    <x v="1"/>
  </r>
  <r>
    <x v="754"/>
    <x v="622"/>
    <x v="4"/>
    <n v="1"/>
    <d v="2025-05-12T00:00:00"/>
    <d v="2025-05-13T00:00:00"/>
    <n v="7"/>
    <d v="2025-05-21T00:00:00"/>
    <n v="8"/>
    <x v="0"/>
    <x v="1"/>
    <x v="3"/>
    <n v="50990"/>
    <x v="0"/>
    <x v="0"/>
  </r>
  <r>
    <x v="755"/>
    <x v="330"/>
    <x v="3"/>
    <n v="2"/>
    <d v="2025-05-03T00:00:00"/>
    <d v="2025-05-07T00:00:00"/>
    <n v="10"/>
    <d v="2025-05-18T00:00:00"/>
    <n v="11"/>
    <x v="0"/>
    <x v="0"/>
    <x v="1"/>
    <n v="90000"/>
    <x v="0"/>
    <x v="0"/>
  </r>
  <r>
    <x v="756"/>
    <x v="623"/>
    <x v="5"/>
    <n v="1"/>
    <d v="2024-11-07T00:00:00"/>
    <d v="2024-11-12T00:00:00"/>
    <n v="10"/>
    <d v="2024-11-22T00:00:00"/>
    <n v="10"/>
    <x v="0"/>
    <x v="0"/>
    <x v="4"/>
    <n v="99990"/>
    <x v="7"/>
    <x v="1"/>
  </r>
  <r>
    <x v="757"/>
    <x v="624"/>
    <x v="1"/>
    <n v="1"/>
    <d v="2025-02-13T00:00:00"/>
    <d v="2025-02-14T00:00:00"/>
    <n v="7"/>
    <d v="2025-02-21T00:00:00"/>
    <n v="7"/>
    <x v="0"/>
    <x v="0"/>
    <x v="3"/>
    <n v="89990"/>
    <x v="15"/>
    <x v="1"/>
  </r>
  <r>
    <x v="758"/>
    <x v="625"/>
    <x v="1"/>
    <n v="1"/>
    <d v="2022-04-20T00:00:00"/>
    <d v="2022-04-24T00:00:00"/>
    <n v="10"/>
    <d v="2022-05-02T00:00:00"/>
    <n v="8"/>
    <x v="0"/>
    <x v="1"/>
    <x v="1"/>
    <n v="89990"/>
    <x v="38"/>
    <x v="6"/>
  </r>
  <r>
    <x v="759"/>
    <x v="353"/>
    <x v="3"/>
    <n v="1"/>
    <d v="2023-01-11T00:00:00"/>
    <d v="2023-01-16T00:00:00"/>
    <n v="10"/>
    <d v="2023-01-26T00:00:00"/>
    <n v="10"/>
    <x v="0"/>
    <x v="2"/>
    <x v="4"/>
    <n v="45000"/>
    <x v="3"/>
    <x v="1"/>
  </r>
  <r>
    <x v="760"/>
    <x v="626"/>
    <x v="5"/>
    <n v="1"/>
    <d v="2025-03-18T00:00:00"/>
    <d v="2025-03-23T00:00:00"/>
    <n v="10"/>
    <d v="2025-04-03T00:00:00"/>
    <n v="11"/>
    <x v="0"/>
    <x v="2"/>
    <x v="3"/>
    <n v="99990"/>
    <x v="17"/>
    <x v="0"/>
  </r>
  <r>
    <x v="761"/>
    <x v="43"/>
    <x v="0"/>
    <n v="2"/>
    <d v="2021-11-14T00:00:00"/>
    <d v="2021-11-17T00:00:00"/>
    <n v="10"/>
    <d v="2021-11-26T00:00:00"/>
    <n v="9"/>
    <x v="0"/>
    <x v="1"/>
    <x v="0"/>
    <n v="111980"/>
    <x v="29"/>
    <x v="2"/>
  </r>
  <r>
    <x v="762"/>
    <x v="124"/>
    <x v="2"/>
    <n v="1"/>
    <d v="2025-04-21T00:00:00"/>
    <d v="2025-04-22T00:00:00"/>
    <n v="7"/>
    <d v="2025-04-29T00:00:00"/>
    <n v="7"/>
    <x v="0"/>
    <x v="0"/>
    <x v="0"/>
    <n v="11000"/>
    <x v="6"/>
    <x v="1"/>
  </r>
  <r>
    <x v="763"/>
    <x v="627"/>
    <x v="2"/>
    <n v="2"/>
    <d v="2024-05-31T00:00:00"/>
    <d v="2024-06-04T00:00:00"/>
    <n v="10"/>
    <d v="2024-06-14T00:00:00"/>
    <n v="10"/>
    <x v="0"/>
    <x v="2"/>
    <x v="0"/>
    <n v="22000"/>
    <x v="1"/>
    <x v="1"/>
  </r>
  <r>
    <x v="764"/>
    <x v="392"/>
    <x v="1"/>
    <n v="1"/>
    <d v="2023-05-01T00:00:00"/>
    <d v="2023-05-06T00:00:00"/>
    <n v="5"/>
    <d v="2023-05-12T00:00:00"/>
    <n v="6"/>
    <x v="0"/>
    <x v="0"/>
    <x v="1"/>
    <n v="89990"/>
    <x v="34"/>
    <x v="0"/>
  </r>
  <r>
    <x v="765"/>
    <x v="473"/>
    <x v="4"/>
    <n v="2"/>
    <d v="2024-12-03T00:00:00"/>
    <d v="2024-12-04T00:00:00"/>
    <n v="10"/>
    <d v="2024-12-14T00:00:00"/>
    <n v="10"/>
    <x v="0"/>
    <x v="0"/>
    <x v="4"/>
    <n v="101980"/>
    <x v="12"/>
    <x v="1"/>
  </r>
  <r>
    <x v="766"/>
    <x v="628"/>
    <x v="4"/>
    <n v="2"/>
    <d v="2021-12-21T00:00:00"/>
    <d v="2021-12-24T00:00:00"/>
    <n v="5"/>
    <d v="2021-12-31T00:00:00"/>
    <n v="7"/>
    <x v="0"/>
    <x v="0"/>
    <x v="3"/>
    <n v="101980"/>
    <x v="35"/>
    <x v="4"/>
  </r>
  <r>
    <x v="767"/>
    <x v="629"/>
    <x v="2"/>
    <n v="1"/>
    <d v="2025-01-15T00:00:00"/>
    <d v="2025-01-16T00:00:00"/>
    <n v="5"/>
    <d v="2025-01-23T00:00:00"/>
    <n v="7"/>
    <x v="0"/>
    <x v="1"/>
    <x v="4"/>
    <n v="11000"/>
    <x v="24"/>
    <x v="4"/>
  </r>
  <r>
    <x v="768"/>
    <x v="630"/>
    <x v="1"/>
    <n v="1"/>
    <d v="2024-12-03T00:00:00"/>
    <d v="2024-12-05T00:00:00"/>
    <n v="5"/>
    <d v="2024-12-10T00:00:00"/>
    <n v="5"/>
    <x v="0"/>
    <x v="0"/>
    <x v="1"/>
    <n v="89990"/>
    <x v="12"/>
    <x v="1"/>
  </r>
  <r>
    <x v="769"/>
    <x v="533"/>
    <x v="1"/>
    <n v="1"/>
    <d v="2024-10-25T00:00:00"/>
    <d v="2024-10-30T00:00:00"/>
    <n v="7"/>
    <d v="2024-11-07T00:00:00"/>
    <n v="8"/>
    <x v="0"/>
    <x v="2"/>
    <x v="4"/>
    <n v="89990"/>
    <x v="10"/>
    <x v="0"/>
  </r>
  <r>
    <x v="770"/>
    <x v="240"/>
    <x v="3"/>
    <n v="2"/>
    <d v="2025-04-16T00:00:00"/>
    <d v="2025-04-20T00:00:00"/>
    <n v="5"/>
    <d v="2025-04-28T00:00:00"/>
    <n v="8"/>
    <x v="0"/>
    <x v="2"/>
    <x v="4"/>
    <n v="90000"/>
    <x v="6"/>
    <x v="3"/>
  </r>
  <r>
    <x v="771"/>
    <x v="631"/>
    <x v="2"/>
    <n v="1"/>
    <d v="2022-04-09T00:00:00"/>
    <d v="2022-04-11T00:00:00"/>
    <n v="10"/>
    <d v="2022-04-21T00:00:00"/>
    <n v="10"/>
    <x v="0"/>
    <x v="2"/>
    <x v="3"/>
    <n v="11000"/>
    <x v="38"/>
    <x v="1"/>
  </r>
  <r>
    <x v="772"/>
    <x v="632"/>
    <x v="5"/>
    <n v="1"/>
    <d v="2022-12-23T00:00:00"/>
    <d v="2022-12-26T00:00:00"/>
    <n v="10"/>
    <d v="2023-01-05T00:00:00"/>
    <n v="10"/>
    <x v="0"/>
    <x v="0"/>
    <x v="3"/>
    <n v="99990"/>
    <x v="2"/>
    <x v="1"/>
  </r>
  <r>
    <x v="773"/>
    <x v="633"/>
    <x v="3"/>
    <n v="1"/>
    <d v="2025-02-20T00:00:00"/>
    <d v="2025-02-25T00:00:00"/>
    <n v="7"/>
    <d v="2025-03-04T00:00:00"/>
    <n v="7"/>
    <x v="0"/>
    <x v="2"/>
    <x v="3"/>
    <n v="45000"/>
    <x v="15"/>
    <x v="1"/>
  </r>
  <r>
    <x v="774"/>
    <x v="634"/>
    <x v="0"/>
    <n v="2"/>
    <d v="2022-05-18T00:00:00"/>
    <d v="2022-05-22T00:00:00"/>
    <n v="5"/>
    <d v="2022-06-01T00:00:00"/>
    <n v="10"/>
    <x v="2"/>
    <x v="0"/>
    <x v="3"/>
    <n v="111980"/>
    <x v="32"/>
    <x v="5"/>
  </r>
  <r>
    <x v="775"/>
    <x v="635"/>
    <x v="1"/>
    <n v="1"/>
    <d v="2024-05-30T00:00:00"/>
    <d v="2024-06-04T00:00:00"/>
    <n v="7"/>
    <d v="2024-06-10T00:00:00"/>
    <n v="6"/>
    <x v="1"/>
    <x v="1"/>
    <x v="1"/>
    <n v="89990"/>
    <x v="1"/>
    <x v="2"/>
  </r>
  <r>
    <x v="776"/>
    <x v="636"/>
    <x v="5"/>
    <n v="1"/>
    <d v="2023-08-22T00:00:00"/>
    <d v="2023-08-23T00:00:00"/>
    <n v="10"/>
    <d v="2023-09-04T00:00:00"/>
    <n v="12"/>
    <x v="0"/>
    <x v="0"/>
    <x v="4"/>
    <n v="99990"/>
    <x v="20"/>
    <x v="4"/>
  </r>
  <r>
    <x v="777"/>
    <x v="637"/>
    <x v="3"/>
    <n v="1"/>
    <d v="2024-06-26T00:00:00"/>
    <d v="2024-06-27T00:00:00"/>
    <n v="7"/>
    <d v="2024-07-02T00:00:00"/>
    <n v="5"/>
    <x v="0"/>
    <x v="2"/>
    <x v="3"/>
    <n v="45000"/>
    <x v="9"/>
    <x v="6"/>
  </r>
  <r>
    <x v="778"/>
    <x v="103"/>
    <x v="1"/>
    <n v="1"/>
    <d v="2025-01-23T00:00:00"/>
    <d v="2025-01-25T00:00:00"/>
    <n v="7"/>
    <d v="2025-02-01T00:00:00"/>
    <n v="7"/>
    <x v="0"/>
    <x v="0"/>
    <x v="2"/>
    <n v="89990"/>
    <x v="24"/>
    <x v="1"/>
  </r>
  <r>
    <x v="779"/>
    <x v="638"/>
    <x v="4"/>
    <n v="1"/>
    <d v="2025-04-23T00:00:00"/>
    <d v="2025-04-24T00:00:00"/>
    <n v="7"/>
    <d v="2025-05-02T00:00:00"/>
    <n v="8"/>
    <x v="0"/>
    <x v="1"/>
    <x v="4"/>
    <n v="50990"/>
    <x v="6"/>
    <x v="0"/>
  </r>
  <r>
    <x v="780"/>
    <x v="639"/>
    <x v="3"/>
    <n v="1"/>
    <d v="2025-01-26T00:00:00"/>
    <d v="2025-01-27T00:00:00"/>
    <n v="10"/>
    <d v="2025-02-07T00:00:00"/>
    <n v="11"/>
    <x v="0"/>
    <x v="2"/>
    <x v="0"/>
    <n v="45000"/>
    <x v="24"/>
    <x v="0"/>
  </r>
  <r>
    <x v="781"/>
    <x v="516"/>
    <x v="2"/>
    <n v="1"/>
    <d v="2025-05-07T00:00:00"/>
    <d v="2025-05-11T00:00:00"/>
    <n v="5"/>
    <d v="2025-05-16T00:00:00"/>
    <n v="5"/>
    <x v="0"/>
    <x v="0"/>
    <x v="1"/>
    <n v="11000"/>
    <x v="0"/>
    <x v="1"/>
  </r>
  <r>
    <x v="782"/>
    <x v="179"/>
    <x v="1"/>
    <n v="1"/>
    <d v="2024-03-28T00:00:00"/>
    <d v="2024-04-01T00:00:00"/>
    <n v="10"/>
    <d v="2024-04-10T00:00:00"/>
    <n v="9"/>
    <x v="1"/>
    <x v="0"/>
    <x v="4"/>
    <n v="89990"/>
    <x v="37"/>
    <x v="2"/>
  </r>
  <r>
    <x v="783"/>
    <x v="640"/>
    <x v="0"/>
    <n v="1"/>
    <d v="2023-11-02T00:00:00"/>
    <d v="2023-11-05T00:00:00"/>
    <n v="5"/>
    <d v="2023-11-10T00:00:00"/>
    <n v="5"/>
    <x v="0"/>
    <x v="2"/>
    <x v="2"/>
    <n v="55990"/>
    <x v="36"/>
    <x v="1"/>
  </r>
  <r>
    <x v="784"/>
    <x v="641"/>
    <x v="1"/>
    <n v="1"/>
    <d v="2024-07-26T00:00:00"/>
    <d v="2024-07-28T00:00:00"/>
    <n v="7"/>
    <d v="2024-08-04T00:00:00"/>
    <n v="7"/>
    <x v="0"/>
    <x v="1"/>
    <x v="3"/>
    <n v="89990"/>
    <x v="16"/>
    <x v="1"/>
  </r>
  <r>
    <x v="785"/>
    <x v="68"/>
    <x v="1"/>
    <n v="2"/>
    <d v="2023-11-22T00:00:00"/>
    <d v="2023-11-27T00:00:00"/>
    <n v="10"/>
    <d v="2023-12-08T00:00:00"/>
    <n v="11"/>
    <x v="0"/>
    <x v="2"/>
    <x v="0"/>
    <n v="179980"/>
    <x v="36"/>
    <x v="0"/>
  </r>
  <r>
    <x v="786"/>
    <x v="107"/>
    <x v="2"/>
    <n v="2"/>
    <d v="2021-11-05T00:00:00"/>
    <d v="2021-11-07T00:00:00"/>
    <n v="7"/>
    <d v="2021-11-16T00:00:00"/>
    <n v="9"/>
    <x v="0"/>
    <x v="2"/>
    <x v="2"/>
    <n v="22000"/>
    <x v="29"/>
    <x v="4"/>
  </r>
  <r>
    <x v="787"/>
    <x v="642"/>
    <x v="4"/>
    <n v="1"/>
    <d v="2022-01-18T00:00:00"/>
    <d v="2022-01-23T00:00:00"/>
    <n v="10"/>
    <d v="2022-02-03T00:00:00"/>
    <n v="11"/>
    <x v="0"/>
    <x v="1"/>
    <x v="1"/>
    <n v="50990"/>
    <x v="21"/>
    <x v="0"/>
  </r>
  <r>
    <x v="788"/>
    <x v="643"/>
    <x v="0"/>
    <n v="1"/>
    <d v="2024-06-01T00:00:00"/>
    <d v="2024-06-05T00:00:00"/>
    <n v="10"/>
    <d v="2024-06-15T00:00:00"/>
    <n v="10"/>
    <x v="0"/>
    <x v="2"/>
    <x v="2"/>
    <n v="55990"/>
    <x v="9"/>
    <x v="1"/>
  </r>
  <r>
    <x v="789"/>
    <x v="644"/>
    <x v="5"/>
    <n v="1"/>
    <d v="2025-01-07T00:00:00"/>
    <d v="2025-01-10T00:00:00"/>
    <n v="7"/>
    <d v="2025-01-17T00:00:00"/>
    <n v="7"/>
    <x v="0"/>
    <x v="2"/>
    <x v="0"/>
    <n v="99990"/>
    <x v="24"/>
    <x v="1"/>
  </r>
  <r>
    <x v="790"/>
    <x v="645"/>
    <x v="5"/>
    <n v="1"/>
    <d v="2025-03-13T00:00:00"/>
    <d v="2025-03-16T00:00:00"/>
    <n v="7"/>
    <d v="2025-03-24T00:00:00"/>
    <n v="8"/>
    <x v="0"/>
    <x v="1"/>
    <x v="2"/>
    <n v="99990"/>
    <x v="17"/>
    <x v="0"/>
  </r>
  <r>
    <x v="791"/>
    <x v="646"/>
    <x v="2"/>
    <n v="1"/>
    <d v="2023-06-30T00:00:00"/>
    <d v="2023-07-02T00:00:00"/>
    <n v="5"/>
    <d v="2023-07-08T00:00:00"/>
    <n v="6"/>
    <x v="0"/>
    <x v="1"/>
    <x v="0"/>
    <n v="11000"/>
    <x v="31"/>
    <x v="0"/>
  </r>
  <r>
    <x v="792"/>
    <x v="647"/>
    <x v="4"/>
    <n v="1"/>
    <d v="2024-03-16T00:00:00"/>
    <d v="2024-03-18T00:00:00"/>
    <n v="5"/>
    <d v="2024-03-26T00:00:00"/>
    <n v="8"/>
    <x v="0"/>
    <x v="1"/>
    <x v="3"/>
    <n v="50990"/>
    <x v="37"/>
    <x v="3"/>
  </r>
  <r>
    <x v="793"/>
    <x v="648"/>
    <x v="4"/>
    <n v="1"/>
    <d v="2025-04-21T00:00:00"/>
    <d v="2025-04-22T00:00:00"/>
    <n v="7"/>
    <d v="2025-04-29T00:00:00"/>
    <n v="7"/>
    <x v="1"/>
    <x v="0"/>
    <x v="1"/>
    <n v="50990"/>
    <x v="6"/>
    <x v="1"/>
  </r>
  <r>
    <x v="794"/>
    <x v="649"/>
    <x v="1"/>
    <n v="1"/>
    <d v="2024-11-13T00:00:00"/>
    <d v="2024-11-15T00:00:00"/>
    <n v="7"/>
    <d v="2024-11-22T00:00:00"/>
    <n v="7"/>
    <x v="0"/>
    <x v="0"/>
    <x v="4"/>
    <n v="89990"/>
    <x v="7"/>
    <x v="1"/>
  </r>
  <r>
    <x v="795"/>
    <x v="650"/>
    <x v="1"/>
    <n v="1"/>
    <d v="2023-04-03T00:00:00"/>
    <d v="2023-04-04T00:00:00"/>
    <n v="10"/>
    <d v="2023-04-14T00:00:00"/>
    <n v="10"/>
    <x v="0"/>
    <x v="1"/>
    <x v="3"/>
    <n v="89990"/>
    <x v="40"/>
    <x v="1"/>
  </r>
  <r>
    <x v="796"/>
    <x v="651"/>
    <x v="3"/>
    <n v="1"/>
    <d v="2023-12-03T00:00:00"/>
    <d v="2023-12-06T00:00:00"/>
    <n v="10"/>
    <d v="2023-12-16T00:00:00"/>
    <n v="10"/>
    <x v="0"/>
    <x v="2"/>
    <x v="0"/>
    <n v="45000"/>
    <x v="39"/>
    <x v="1"/>
  </r>
  <r>
    <x v="797"/>
    <x v="652"/>
    <x v="0"/>
    <n v="1"/>
    <d v="2025-03-22T00:00:00"/>
    <d v="2025-03-23T00:00:00"/>
    <n v="7"/>
    <d v="2025-03-30T00:00:00"/>
    <n v="7"/>
    <x v="0"/>
    <x v="1"/>
    <x v="3"/>
    <n v="55990"/>
    <x v="17"/>
    <x v="1"/>
  </r>
  <r>
    <x v="798"/>
    <x v="653"/>
    <x v="3"/>
    <n v="1"/>
    <d v="2024-11-16T00:00:00"/>
    <d v="2024-11-19T00:00:00"/>
    <n v="10"/>
    <d v="2024-12-02T00:00:00"/>
    <n v="13"/>
    <x v="0"/>
    <x v="0"/>
    <x v="2"/>
    <n v="45000"/>
    <x v="7"/>
    <x v="3"/>
  </r>
  <r>
    <x v="799"/>
    <x v="654"/>
    <x v="1"/>
    <n v="1"/>
    <d v="2024-10-30T00:00:00"/>
    <d v="2024-11-02T00:00:00"/>
    <n v="10"/>
    <d v="2024-11-12T00:00:00"/>
    <n v="10"/>
    <x v="0"/>
    <x v="1"/>
    <x v="1"/>
    <n v="89990"/>
    <x v="10"/>
    <x v="1"/>
  </r>
  <r>
    <x v="800"/>
    <x v="655"/>
    <x v="3"/>
    <n v="2"/>
    <d v="2023-12-12T00:00:00"/>
    <d v="2023-12-17T00:00:00"/>
    <n v="5"/>
    <d v="2023-12-25T00:00:00"/>
    <n v="8"/>
    <x v="1"/>
    <x v="2"/>
    <x v="4"/>
    <n v="90000"/>
    <x v="39"/>
    <x v="3"/>
  </r>
  <r>
    <x v="801"/>
    <x v="580"/>
    <x v="2"/>
    <n v="1"/>
    <d v="2025-05-02T00:00:00"/>
    <d v="2025-05-06T00:00:00"/>
    <n v="5"/>
    <d v="2025-05-11T00:00:00"/>
    <n v="5"/>
    <x v="1"/>
    <x v="2"/>
    <x v="3"/>
    <n v="11000"/>
    <x v="0"/>
    <x v="1"/>
  </r>
  <r>
    <x v="802"/>
    <x v="656"/>
    <x v="4"/>
    <n v="1"/>
    <d v="2024-06-26T00:00:00"/>
    <d v="2024-06-28T00:00:00"/>
    <n v="10"/>
    <d v="2024-07-13T00:00:00"/>
    <n v="15"/>
    <x v="2"/>
    <x v="0"/>
    <x v="0"/>
    <n v="50990"/>
    <x v="9"/>
    <x v="5"/>
  </r>
  <r>
    <x v="803"/>
    <x v="657"/>
    <x v="5"/>
    <n v="1"/>
    <d v="2024-08-30T00:00:00"/>
    <d v="2024-09-03T00:00:00"/>
    <n v="5"/>
    <d v="2024-09-11T00:00:00"/>
    <n v="8"/>
    <x v="0"/>
    <x v="1"/>
    <x v="3"/>
    <n v="99990"/>
    <x v="4"/>
    <x v="3"/>
  </r>
  <r>
    <x v="804"/>
    <x v="658"/>
    <x v="5"/>
    <n v="1"/>
    <d v="2025-05-28T00:00:00"/>
    <d v="2025-05-31T00:00:00"/>
    <n v="10"/>
    <d v="2025-06-13T00:00:00"/>
    <n v="13"/>
    <x v="0"/>
    <x v="0"/>
    <x v="2"/>
    <n v="99990"/>
    <x v="0"/>
    <x v="3"/>
  </r>
  <r>
    <x v="805"/>
    <x v="659"/>
    <x v="2"/>
    <n v="1"/>
    <d v="2023-12-02T00:00:00"/>
    <d v="2023-12-06T00:00:00"/>
    <n v="5"/>
    <d v="2023-12-11T00:00:00"/>
    <n v="5"/>
    <x v="0"/>
    <x v="0"/>
    <x v="3"/>
    <n v="11000"/>
    <x v="39"/>
    <x v="1"/>
  </r>
  <r>
    <x v="806"/>
    <x v="265"/>
    <x v="0"/>
    <n v="1"/>
    <d v="2025-05-09T00:00:00"/>
    <d v="2025-05-13T00:00:00"/>
    <n v="5"/>
    <d v="2025-05-18T00:00:00"/>
    <n v="5"/>
    <x v="0"/>
    <x v="0"/>
    <x v="4"/>
    <n v="55990"/>
    <x v="0"/>
    <x v="1"/>
  </r>
  <r>
    <x v="807"/>
    <x v="660"/>
    <x v="3"/>
    <n v="1"/>
    <d v="2022-04-22T00:00:00"/>
    <d v="2022-04-24T00:00:00"/>
    <n v="10"/>
    <d v="2022-05-04T00:00:00"/>
    <n v="10"/>
    <x v="0"/>
    <x v="2"/>
    <x v="1"/>
    <n v="45000"/>
    <x v="38"/>
    <x v="1"/>
  </r>
  <r>
    <x v="808"/>
    <x v="304"/>
    <x v="3"/>
    <n v="1"/>
    <d v="2023-06-08T00:00:00"/>
    <d v="2023-06-13T00:00:00"/>
    <n v="7"/>
    <d v="2023-06-23T00:00:00"/>
    <n v="10"/>
    <x v="0"/>
    <x v="0"/>
    <x v="4"/>
    <n v="45000"/>
    <x v="31"/>
    <x v="3"/>
  </r>
  <r>
    <x v="809"/>
    <x v="661"/>
    <x v="2"/>
    <n v="1"/>
    <d v="2024-05-28T00:00:00"/>
    <d v="2024-05-30T00:00:00"/>
    <n v="5"/>
    <d v="2024-06-04T00:00:00"/>
    <n v="5"/>
    <x v="0"/>
    <x v="2"/>
    <x v="3"/>
    <n v="11000"/>
    <x v="1"/>
    <x v="1"/>
  </r>
  <r>
    <x v="810"/>
    <x v="662"/>
    <x v="2"/>
    <n v="2"/>
    <d v="2024-03-18T00:00:00"/>
    <d v="2024-03-21T00:00:00"/>
    <n v="10"/>
    <d v="2024-03-31T00:00:00"/>
    <n v="10"/>
    <x v="0"/>
    <x v="1"/>
    <x v="3"/>
    <n v="22000"/>
    <x v="37"/>
    <x v="1"/>
  </r>
  <r>
    <x v="811"/>
    <x v="663"/>
    <x v="2"/>
    <n v="1"/>
    <d v="2025-01-04T00:00:00"/>
    <d v="2025-01-05T00:00:00"/>
    <n v="5"/>
    <d v="2025-01-09T00:00:00"/>
    <n v="4"/>
    <x v="0"/>
    <x v="0"/>
    <x v="4"/>
    <n v="11000"/>
    <x v="24"/>
    <x v="2"/>
  </r>
  <r>
    <x v="812"/>
    <x v="664"/>
    <x v="0"/>
    <n v="1"/>
    <d v="2024-04-26T00:00:00"/>
    <d v="2024-05-01T00:00:00"/>
    <n v="5"/>
    <d v="2024-05-07T00:00:00"/>
    <n v="6"/>
    <x v="0"/>
    <x v="0"/>
    <x v="1"/>
    <n v="55990"/>
    <x v="19"/>
    <x v="0"/>
  </r>
  <r>
    <x v="813"/>
    <x v="233"/>
    <x v="5"/>
    <n v="1"/>
    <d v="2023-05-08T00:00:00"/>
    <d v="2023-05-11T00:00:00"/>
    <n v="7"/>
    <d v="2023-05-17T00:00:00"/>
    <n v="6"/>
    <x v="0"/>
    <x v="2"/>
    <x v="4"/>
    <n v="99990"/>
    <x v="34"/>
    <x v="2"/>
  </r>
  <r>
    <x v="814"/>
    <x v="665"/>
    <x v="0"/>
    <n v="1"/>
    <d v="2022-07-26T00:00:00"/>
    <d v="2022-07-28T00:00:00"/>
    <n v="7"/>
    <d v="2022-08-07T00:00:00"/>
    <n v="10"/>
    <x v="0"/>
    <x v="1"/>
    <x v="1"/>
    <n v="55990"/>
    <x v="42"/>
    <x v="3"/>
  </r>
  <r>
    <x v="815"/>
    <x v="96"/>
    <x v="1"/>
    <n v="1"/>
    <d v="2023-05-10T00:00:00"/>
    <d v="2023-05-11T00:00:00"/>
    <n v="5"/>
    <d v="2023-05-16T00:00:00"/>
    <n v="5"/>
    <x v="0"/>
    <x v="1"/>
    <x v="2"/>
    <n v="89990"/>
    <x v="34"/>
    <x v="1"/>
  </r>
  <r>
    <x v="816"/>
    <x v="666"/>
    <x v="3"/>
    <n v="1"/>
    <d v="2025-03-22T00:00:00"/>
    <d v="2025-03-24T00:00:00"/>
    <n v="7"/>
    <d v="2025-03-30T00:00:00"/>
    <n v="6"/>
    <x v="0"/>
    <x v="0"/>
    <x v="2"/>
    <n v="45000"/>
    <x v="17"/>
    <x v="2"/>
  </r>
  <r>
    <x v="817"/>
    <x v="582"/>
    <x v="3"/>
    <n v="1"/>
    <d v="2025-04-27T00:00:00"/>
    <d v="2025-05-01T00:00:00"/>
    <n v="7"/>
    <d v="2025-05-11T00:00:00"/>
    <n v="10"/>
    <x v="0"/>
    <x v="0"/>
    <x v="0"/>
    <n v="45000"/>
    <x v="6"/>
    <x v="3"/>
  </r>
  <r>
    <x v="818"/>
    <x v="667"/>
    <x v="3"/>
    <n v="2"/>
    <d v="2024-11-25T00:00:00"/>
    <d v="2024-11-28T00:00:00"/>
    <n v="10"/>
    <d v="2024-12-08T00:00:00"/>
    <n v="10"/>
    <x v="0"/>
    <x v="0"/>
    <x v="4"/>
    <n v="90000"/>
    <x v="7"/>
    <x v="1"/>
  </r>
  <r>
    <x v="819"/>
    <x v="668"/>
    <x v="3"/>
    <n v="1"/>
    <d v="2022-09-26T00:00:00"/>
    <d v="2022-10-01T00:00:00"/>
    <n v="7"/>
    <d v="2022-10-07T00:00:00"/>
    <n v="6"/>
    <x v="0"/>
    <x v="1"/>
    <x v="0"/>
    <n v="45000"/>
    <x v="33"/>
    <x v="2"/>
  </r>
  <r>
    <x v="820"/>
    <x v="669"/>
    <x v="1"/>
    <n v="2"/>
    <d v="2022-04-22T00:00:00"/>
    <d v="2022-04-23T00:00:00"/>
    <n v="10"/>
    <d v="2022-05-04T00:00:00"/>
    <n v="11"/>
    <x v="0"/>
    <x v="1"/>
    <x v="0"/>
    <n v="179980"/>
    <x v="38"/>
    <x v="0"/>
  </r>
  <r>
    <x v="821"/>
    <x v="670"/>
    <x v="3"/>
    <n v="1"/>
    <d v="2024-03-13T00:00:00"/>
    <d v="2024-03-17T00:00:00"/>
    <n v="7"/>
    <d v="2024-03-24T00:00:00"/>
    <n v="7"/>
    <x v="0"/>
    <x v="2"/>
    <x v="3"/>
    <n v="45000"/>
    <x v="37"/>
    <x v="1"/>
  </r>
  <r>
    <x v="822"/>
    <x v="671"/>
    <x v="4"/>
    <n v="1"/>
    <d v="2023-09-15T00:00:00"/>
    <d v="2023-09-19T00:00:00"/>
    <n v="5"/>
    <d v="2023-09-24T00:00:00"/>
    <n v="5"/>
    <x v="0"/>
    <x v="2"/>
    <x v="1"/>
    <n v="50990"/>
    <x v="18"/>
    <x v="1"/>
  </r>
  <r>
    <x v="823"/>
    <x v="672"/>
    <x v="5"/>
    <n v="2"/>
    <d v="2024-11-13T00:00:00"/>
    <d v="2024-11-14T00:00:00"/>
    <n v="5"/>
    <d v="2024-11-20T00:00:00"/>
    <n v="6"/>
    <x v="0"/>
    <x v="0"/>
    <x v="4"/>
    <n v="199980"/>
    <x v="7"/>
    <x v="0"/>
  </r>
  <r>
    <x v="824"/>
    <x v="673"/>
    <x v="2"/>
    <n v="1"/>
    <d v="2024-12-09T00:00:00"/>
    <d v="2024-12-13T00:00:00"/>
    <n v="7"/>
    <d v="2024-12-20T00:00:00"/>
    <n v="7"/>
    <x v="1"/>
    <x v="0"/>
    <x v="2"/>
    <n v="11000"/>
    <x v="12"/>
    <x v="1"/>
  </r>
  <r>
    <x v="825"/>
    <x v="674"/>
    <x v="4"/>
    <n v="1"/>
    <d v="2024-08-12T00:00:00"/>
    <d v="2024-08-16T00:00:00"/>
    <n v="7"/>
    <d v="2024-08-22T00:00:00"/>
    <n v="6"/>
    <x v="0"/>
    <x v="0"/>
    <x v="1"/>
    <n v="50990"/>
    <x v="4"/>
    <x v="2"/>
  </r>
  <r>
    <x v="826"/>
    <x v="675"/>
    <x v="1"/>
    <n v="1"/>
    <d v="2025-02-13T00:00:00"/>
    <d v="2025-02-14T00:00:00"/>
    <n v="7"/>
    <d v="2025-02-20T00:00:00"/>
    <n v="6"/>
    <x v="0"/>
    <x v="0"/>
    <x v="0"/>
    <n v="89990"/>
    <x v="15"/>
    <x v="2"/>
  </r>
  <r>
    <x v="827"/>
    <x v="591"/>
    <x v="3"/>
    <n v="2"/>
    <d v="2024-05-08T00:00:00"/>
    <d v="2024-05-13T00:00:00"/>
    <n v="5"/>
    <d v="2024-05-19T00:00:00"/>
    <n v="6"/>
    <x v="0"/>
    <x v="1"/>
    <x v="2"/>
    <n v="90000"/>
    <x v="1"/>
    <x v="0"/>
  </r>
  <r>
    <x v="828"/>
    <x v="453"/>
    <x v="4"/>
    <n v="1"/>
    <d v="2022-01-26T00:00:00"/>
    <d v="2022-01-29T00:00:00"/>
    <n v="10"/>
    <d v="2022-02-09T00:00:00"/>
    <n v="11"/>
    <x v="0"/>
    <x v="1"/>
    <x v="1"/>
    <n v="50990"/>
    <x v="21"/>
    <x v="0"/>
  </r>
  <r>
    <x v="829"/>
    <x v="676"/>
    <x v="1"/>
    <n v="1"/>
    <d v="2025-04-02T00:00:00"/>
    <d v="2025-04-03T00:00:00"/>
    <n v="7"/>
    <d v="2025-04-10T00:00:00"/>
    <n v="7"/>
    <x v="0"/>
    <x v="2"/>
    <x v="2"/>
    <n v="89990"/>
    <x v="6"/>
    <x v="1"/>
  </r>
  <r>
    <x v="830"/>
    <x v="65"/>
    <x v="1"/>
    <n v="1"/>
    <d v="2021-11-14T00:00:00"/>
    <d v="2021-11-15T00:00:00"/>
    <n v="5"/>
    <d v="2021-11-23T00:00:00"/>
    <n v="8"/>
    <x v="1"/>
    <x v="1"/>
    <x v="3"/>
    <n v="89990"/>
    <x v="29"/>
    <x v="3"/>
  </r>
  <r>
    <x v="831"/>
    <x v="677"/>
    <x v="4"/>
    <n v="2"/>
    <d v="2025-03-22T00:00:00"/>
    <d v="2025-03-26T00:00:00"/>
    <n v="10"/>
    <d v="2025-04-08T00:00:00"/>
    <n v="13"/>
    <x v="0"/>
    <x v="2"/>
    <x v="4"/>
    <n v="101980"/>
    <x v="17"/>
    <x v="3"/>
  </r>
  <r>
    <x v="832"/>
    <x v="84"/>
    <x v="4"/>
    <n v="1"/>
    <d v="2025-03-07T00:00:00"/>
    <d v="2025-03-09T00:00:00"/>
    <n v="7"/>
    <d v="2025-03-17T00:00:00"/>
    <n v="8"/>
    <x v="0"/>
    <x v="1"/>
    <x v="2"/>
    <n v="50990"/>
    <x v="17"/>
    <x v="0"/>
  </r>
  <r>
    <x v="833"/>
    <x v="107"/>
    <x v="4"/>
    <n v="1"/>
    <d v="2022-10-26T00:00:00"/>
    <d v="2022-10-28T00:00:00"/>
    <n v="7"/>
    <d v="2022-11-07T00:00:00"/>
    <n v="10"/>
    <x v="0"/>
    <x v="1"/>
    <x v="4"/>
    <n v="50990"/>
    <x v="25"/>
    <x v="3"/>
  </r>
  <r>
    <x v="834"/>
    <x v="678"/>
    <x v="0"/>
    <n v="1"/>
    <d v="2022-09-18T00:00:00"/>
    <d v="2022-09-20T00:00:00"/>
    <n v="10"/>
    <d v="2022-09-29T00:00:00"/>
    <n v="9"/>
    <x v="0"/>
    <x v="1"/>
    <x v="1"/>
    <n v="55990"/>
    <x v="33"/>
    <x v="2"/>
  </r>
  <r>
    <x v="835"/>
    <x v="41"/>
    <x v="3"/>
    <n v="1"/>
    <d v="2023-02-04T00:00:00"/>
    <d v="2023-02-07T00:00:00"/>
    <n v="5"/>
    <d v="2023-02-15T00:00:00"/>
    <n v="8"/>
    <x v="0"/>
    <x v="1"/>
    <x v="1"/>
    <n v="45000"/>
    <x v="23"/>
    <x v="3"/>
  </r>
  <r>
    <x v="836"/>
    <x v="166"/>
    <x v="3"/>
    <n v="1"/>
    <d v="2022-07-17T00:00:00"/>
    <d v="2022-07-22T00:00:00"/>
    <n v="10"/>
    <d v="2022-08-02T00:00:00"/>
    <n v="11"/>
    <x v="0"/>
    <x v="1"/>
    <x v="4"/>
    <n v="45000"/>
    <x v="42"/>
    <x v="0"/>
  </r>
  <r>
    <x v="837"/>
    <x v="377"/>
    <x v="0"/>
    <n v="2"/>
    <d v="2023-05-04T00:00:00"/>
    <d v="2023-05-09T00:00:00"/>
    <n v="5"/>
    <d v="2023-05-14T00:00:00"/>
    <n v="5"/>
    <x v="0"/>
    <x v="2"/>
    <x v="3"/>
    <n v="111980"/>
    <x v="34"/>
    <x v="1"/>
  </r>
  <r>
    <x v="838"/>
    <x v="31"/>
    <x v="5"/>
    <n v="1"/>
    <d v="2025-02-05T00:00:00"/>
    <d v="2025-02-09T00:00:00"/>
    <n v="7"/>
    <d v="2025-02-18T00:00:00"/>
    <n v="9"/>
    <x v="0"/>
    <x v="2"/>
    <x v="0"/>
    <n v="99990"/>
    <x v="15"/>
    <x v="4"/>
  </r>
  <r>
    <x v="839"/>
    <x v="649"/>
    <x v="5"/>
    <n v="2"/>
    <d v="2022-09-26T00:00:00"/>
    <d v="2022-09-28T00:00:00"/>
    <n v="7"/>
    <d v="2022-10-04T00:00:00"/>
    <n v="6"/>
    <x v="0"/>
    <x v="0"/>
    <x v="2"/>
    <n v="199980"/>
    <x v="33"/>
    <x v="2"/>
  </r>
  <r>
    <x v="840"/>
    <x v="679"/>
    <x v="0"/>
    <n v="1"/>
    <d v="2024-01-30T00:00:00"/>
    <d v="2024-02-01T00:00:00"/>
    <n v="5"/>
    <d v="2024-02-07T00:00:00"/>
    <n v="6"/>
    <x v="0"/>
    <x v="1"/>
    <x v="4"/>
    <n v="55990"/>
    <x v="5"/>
    <x v="0"/>
  </r>
  <r>
    <x v="841"/>
    <x v="680"/>
    <x v="0"/>
    <n v="2"/>
    <d v="2021-09-28T00:00:00"/>
    <d v="2021-10-03T00:00:00"/>
    <n v="10"/>
    <d v="2021-10-16T00:00:00"/>
    <n v="13"/>
    <x v="0"/>
    <x v="2"/>
    <x v="4"/>
    <n v="111980"/>
    <x v="46"/>
    <x v="3"/>
  </r>
  <r>
    <x v="842"/>
    <x v="681"/>
    <x v="1"/>
    <n v="1"/>
    <d v="2024-09-26T00:00:00"/>
    <d v="2024-10-01T00:00:00"/>
    <n v="10"/>
    <d v="2024-10-12T00:00:00"/>
    <n v="11"/>
    <x v="0"/>
    <x v="0"/>
    <x v="1"/>
    <n v="89990"/>
    <x v="11"/>
    <x v="0"/>
  </r>
  <r>
    <x v="843"/>
    <x v="494"/>
    <x v="1"/>
    <n v="2"/>
    <d v="2024-04-03T00:00:00"/>
    <d v="2024-04-08T00:00:00"/>
    <n v="7"/>
    <d v="2024-04-16T00:00:00"/>
    <n v="8"/>
    <x v="0"/>
    <x v="0"/>
    <x v="1"/>
    <n v="179980"/>
    <x v="19"/>
    <x v="0"/>
  </r>
  <r>
    <x v="844"/>
    <x v="97"/>
    <x v="1"/>
    <n v="1"/>
    <d v="2024-12-03T00:00:00"/>
    <d v="2024-12-06T00:00:00"/>
    <n v="5"/>
    <d v="2024-12-16T00:00:00"/>
    <n v="10"/>
    <x v="2"/>
    <x v="0"/>
    <x v="2"/>
    <n v="89990"/>
    <x v="12"/>
    <x v="5"/>
  </r>
  <r>
    <x v="845"/>
    <x v="682"/>
    <x v="3"/>
    <n v="1"/>
    <d v="2024-10-12T00:00:00"/>
    <d v="2024-10-14T00:00:00"/>
    <n v="7"/>
    <d v="2024-10-23T00:00:00"/>
    <n v="9"/>
    <x v="0"/>
    <x v="2"/>
    <x v="3"/>
    <n v="45000"/>
    <x v="10"/>
    <x v="4"/>
  </r>
  <r>
    <x v="846"/>
    <x v="683"/>
    <x v="0"/>
    <n v="1"/>
    <d v="2025-04-22T00:00:00"/>
    <d v="2025-04-23T00:00:00"/>
    <n v="10"/>
    <d v="2025-05-04T00:00:00"/>
    <n v="11"/>
    <x v="0"/>
    <x v="2"/>
    <x v="0"/>
    <n v="55990"/>
    <x v="6"/>
    <x v="0"/>
  </r>
  <r>
    <x v="847"/>
    <x v="684"/>
    <x v="2"/>
    <n v="1"/>
    <d v="2023-01-25T00:00:00"/>
    <d v="2023-01-30T00:00:00"/>
    <n v="5"/>
    <d v="2023-02-04T00:00:00"/>
    <n v="5"/>
    <x v="0"/>
    <x v="2"/>
    <x v="3"/>
    <n v="11000"/>
    <x v="3"/>
    <x v="1"/>
  </r>
  <r>
    <x v="848"/>
    <x v="685"/>
    <x v="2"/>
    <n v="2"/>
    <d v="2025-04-08T00:00:00"/>
    <d v="2025-04-13T00:00:00"/>
    <n v="5"/>
    <d v="2025-04-19T00:00:00"/>
    <n v="6"/>
    <x v="0"/>
    <x v="2"/>
    <x v="1"/>
    <n v="22000"/>
    <x v="6"/>
    <x v="0"/>
  </r>
  <r>
    <x v="849"/>
    <x v="686"/>
    <x v="2"/>
    <n v="1"/>
    <d v="2024-07-29T00:00:00"/>
    <d v="2024-08-02T00:00:00"/>
    <n v="5"/>
    <d v="2024-08-10T00:00:00"/>
    <n v="8"/>
    <x v="0"/>
    <x v="1"/>
    <x v="2"/>
    <n v="11000"/>
    <x v="16"/>
    <x v="3"/>
  </r>
  <r>
    <x v="850"/>
    <x v="687"/>
    <x v="0"/>
    <n v="2"/>
    <d v="2024-01-28T00:00:00"/>
    <d v="2024-02-02T00:00:00"/>
    <n v="7"/>
    <d v="2024-02-12T00:00:00"/>
    <n v="10"/>
    <x v="0"/>
    <x v="0"/>
    <x v="2"/>
    <n v="111980"/>
    <x v="5"/>
    <x v="3"/>
  </r>
  <r>
    <x v="851"/>
    <x v="688"/>
    <x v="0"/>
    <n v="1"/>
    <d v="2025-05-20T00:00:00"/>
    <d v="2025-05-25T00:00:00"/>
    <n v="10"/>
    <d v="2025-06-04T00:00:00"/>
    <n v="10"/>
    <x v="0"/>
    <x v="0"/>
    <x v="4"/>
    <n v="55990"/>
    <x v="0"/>
    <x v="1"/>
  </r>
  <r>
    <x v="852"/>
    <x v="689"/>
    <x v="3"/>
    <n v="1"/>
    <d v="2024-12-03T00:00:00"/>
    <d v="2024-12-05T00:00:00"/>
    <n v="7"/>
    <d v="2024-12-13T00:00:00"/>
    <n v="8"/>
    <x v="0"/>
    <x v="1"/>
    <x v="3"/>
    <n v="45000"/>
    <x v="12"/>
    <x v="0"/>
  </r>
  <r>
    <x v="853"/>
    <x v="690"/>
    <x v="3"/>
    <n v="1"/>
    <d v="2024-12-04T00:00:00"/>
    <d v="2024-12-07T00:00:00"/>
    <n v="7"/>
    <d v="2024-12-16T00:00:00"/>
    <n v="9"/>
    <x v="0"/>
    <x v="1"/>
    <x v="4"/>
    <n v="45000"/>
    <x v="12"/>
    <x v="4"/>
  </r>
  <r>
    <x v="854"/>
    <x v="691"/>
    <x v="3"/>
    <n v="2"/>
    <d v="2023-01-05T00:00:00"/>
    <d v="2023-01-07T00:00:00"/>
    <n v="7"/>
    <d v="2023-01-15T00:00:00"/>
    <n v="8"/>
    <x v="0"/>
    <x v="0"/>
    <x v="3"/>
    <n v="90000"/>
    <x v="3"/>
    <x v="0"/>
  </r>
  <r>
    <x v="855"/>
    <x v="227"/>
    <x v="3"/>
    <n v="1"/>
    <d v="2024-10-12T00:00:00"/>
    <d v="2024-10-15T00:00:00"/>
    <n v="7"/>
    <d v="2024-10-22T00:00:00"/>
    <n v="7"/>
    <x v="0"/>
    <x v="2"/>
    <x v="3"/>
    <n v="45000"/>
    <x v="10"/>
    <x v="1"/>
  </r>
  <r>
    <x v="856"/>
    <x v="692"/>
    <x v="2"/>
    <n v="1"/>
    <d v="2022-08-07T00:00:00"/>
    <d v="2022-08-09T00:00:00"/>
    <n v="5"/>
    <d v="2022-08-14T00:00:00"/>
    <n v="5"/>
    <x v="0"/>
    <x v="1"/>
    <x v="0"/>
    <n v="11000"/>
    <x v="8"/>
    <x v="1"/>
  </r>
  <r>
    <x v="857"/>
    <x v="693"/>
    <x v="2"/>
    <n v="1"/>
    <d v="2024-03-09T00:00:00"/>
    <d v="2024-03-13T00:00:00"/>
    <n v="7"/>
    <d v="2024-03-20T00:00:00"/>
    <n v="7"/>
    <x v="0"/>
    <x v="1"/>
    <x v="1"/>
    <n v="11000"/>
    <x v="37"/>
    <x v="1"/>
  </r>
  <r>
    <x v="858"/>
    <x v="694"/>
    <x v="2"/>
    <n v="1"/>
    <d v="2023-11-27T00:00:00"/>
    <d v="2023-12-01T00:00:00"/>
    <n v="10"/>
    <d v="2023-12-12T00:00:00"/>
    <n v="11"/>
    <x v="0"/>
    <x v="1"/>
    <x v="3"/>
    <n v="11000"/>
    <x v="36"/>
    <x v="0"/>
  </r>
  <r>
    <x v="859"/>
    <x v="363"/>
    <x v="0"/>
    <n v="1"/>
    <d v="2023-10-18T00:00:00"/>
    <d v="2023-10-23T00:00:00"/>
    <n v="5"/>
    <d v="2023-10-29T00:00:00"/>
    <n v="6"/>
    <x v="0"/>
    <x v="2"/>
    <x v="0"/>
    <n v="55990"/>
    <x v="13"/>
    <x v="0"/>
  </r>
  <r>
    <x v="860"/>
    <x v="695"/>
    <x v="5"/>
    <n v="2"/>
    <d v="2024-01-22T00:00:00"/>
    <d v="2024-01-27T00:00:00"/>
    <n v="7"/>
    <d v="2024-02-02T00:00:00"/>
    <n v="6"/>
    <x v="0"/>
    <x v="1"/>
    <x v="4"/>
    <n v="199980"/>
    <x v="5"/>
    <x v="2"/>
  </r>
  <r>
    <x v="861"/>
    <x v="696"/>
    <x v="0"/>
    <n v="1"/>
    <d v="2024-09-06T00:00:00"/>
    <d v="2024-09-10T00:00:00"/>
    <n v="5"/>
    <d v="2024-09-18T00:00:00"/>
    <n v="8"/>
    <x v="0"/>
    <x v="1"/>
    <x v="3"/>
    <n v="55990"/>
    <x v="11"/>
    <x v="3"/>
  </r>
  <r>
    <x v="862"/>
    <x v="697"/>
    <x v="2"/>
    <n v="1"/>
    <d v="2025-01-18T00:00:00"/>
    <d v="2025-01-20T00:00:00"/>
    <n v="5"/>
    <d v="2025-01-25T00:00:00"/>
    <n v="5"/>
    <x v="0"/>
    <x v="2"/>
    <x v="4"/>
    <n v="11000"/>
    <x v="24"/>
    <x v="1"/>
  </r>
  <r>
    <x v="863"/>
    <x v="698"/>
    <x v="3"/>
    <n v="2"/>
    <d v="2023-12-29T00:00:00"/>
    <d v="2023-12-30T00:00:00"/>
    <n v="5"/>
    <d v="2024-01-04T00:00:00"/>
    <n v="5"/>
    <x v="0"/>
    <x v="0"/>
    <x v="0"/>
    <n v="90000"/>
    <x v="39"/>
    <x v="1"/>
  </r>
  <r>
    <x v="864"/>
    <x v="613"/>
    <x v="2"/>
    <n v="1"/>
    <d v="2022-12-23T00:00:00"/>
    <d v="2022-12-25T00:00:00"/>
    <n v="10"/>
    <d v="2023-01-04T00:00:00"/>
    <n v="10"/>
    <x v="0"/>
    <x v="0"/>
    <x v="1"/>
    <n v="11000"/>
    <x v="2"/>
    <x v="1"/>
  </r>
  <r>
    <x v="865"/>
    <x v="699"/>
    <x v="0"/>
    <n v="1"/>
    <d v="2024-12-16T00:00:00"/>
    <d v="2024-12-21T00:00:00"/>
    <n v="5"/>
    <d v="2024-12-26T00:00:00"/>
    <n v="5"/>
    <x v="0"/>
    <x v="0"/>
    <x v="3"/>
    <n v="55990"/>
    <x v="12"/>
    <x v="1"/>
  </r>
  <r>
    <x v="866"/>
    <x v="84"/>
    <x v="5"/>
    <n v="2"/>
    <d v="2024-09-22T00:00:00"/>
    <d v="2024-09-23T00:00:00"/>
    <n v="7"/>
    <d v="2024-09-29T00:00:00"/>
    <n v="6"/>
    <x v="0"/>
    <x v="1"/>
    <x v="0"/>
    <n v="199980"/>
    <x v="11"/>
    <x v="2"/>
  </r>
  <r>
    <x v="867"/>
    <x v="700"/>
    <x v="0"/>
    <n v="2"/>
    <d v="2025-05-08T00:00:00"/>
    <d v="2025-05-09T00:00:00"/>
    <n v="7"/>
    <d v="2025-05-15T00:00:00"/>
    <n v="6"/>
    <x v="0"/>
    <x v="0"/>
    <x v="4"/>
    <n v="111980"/>
    <x v="0"/>
    <x v="2"/>
  </r>
  <r>
    <x v="868"/>
    <x v="218"/>
    <x v="1"/>
    <n v="2"/>
    <d v="2024-07-01T00:00:00"/>
    <d v="2024-07-06T00:00:00"/>
    <n v="7"/>
    <d v="2024-07-13T00:00:00"/>
    <n v="7"/>
    <x v="0"/>
    <x v="1"/>
    <x v="4"/>
    <n v="179980"/>
    <x v="16"/>
    <x v="1"/>
  </r>
  <r>
    <x v="869"/>
    <x v="701"/>
    <x v="0"/>
    <n v="2"/>
    <d v="2022-11-08T00:00:00"/>
    <d v="2022-11-13T00:00:00"/>
    <n v="10"/>
    <d v="2022-11-22T00:00:00"/>
    <n v="9"/>
    <x v="0"/>
    <x v="2"/>
    <x v="2"/>
    <n v="111980"/>
    <x v="30"/>
    <x v="2"/>
  </r>
  <r>
    <x v="870"/>
    <x v="225"/>
    <x v="3"/>
    <n v="2"/>
    <d v="2023-11-14T00:00:00"/>
    <d v="2023-11-18T00:00:00"/>
    <n v="5"/>
    <d v="2023-11-23T00:00:00"/>
    <n v="5"/>
    <x v="0"/>
    <x v="2"/>
    <x v="4"/>
    <n v="90000"/>
    <x v="36"/>
    <x v="1"/>
  </r>
  <r>
    <x v="871"/>
    <x v="472"/>
    <x v="2"/>
    <n v="1"/>
    <d v="2023-09-27T00:00:00"/>
    <d v="2023-10-01T00:00:00"/>
    <n v="10"/>
    <d v="2023-10-11T00:00:00"/>
    <n v="10"/>
    <x v="0"/>
    <x v="2"/>
    <x v="3"/>
    <n v="11000"/>
    <x v="18"/>
    <x v="1"/>
  </r>
  <r>
    <x v="872"/>
    <x v="702"/>
    <x v="3"/>
    <n v="2"/>
    <d v="2024-10-29T00:00:00"/>
    <d v="2024-10-30T00:00:00"/>
    <n v="5"/>
    <d v="2024-11-03T00:00:00"/>
    <n v="4"/>
    <x v="0"/>
    <x v="1"/>
    <x v="2"/>
    <n v="90000"/>
    <x v="10"/>
    <x v="2"/>
  </r>
  <r>
    <x v="873"/>
    <x v="703"/>
    <x v="0"/>
    <n v="1"/>
    <d v="2025-04-09T00:00:00"/>
    <d v="2025-04-12T00:00:00"/>
    <n v="5"/>
    <d v="2025-04-18T00:00:00"/>
    <n v="6"/>
    <x v="0"/>
    <x v="0"/>
    <x v="2"/>
    <n v="55990"/>
    <x v="6"/>
    <x v="0"/>
  </r>
  <r>
    <x v="874"/>
    <x v="704"/>
    <x v="0"/>
    <n v="1"/>
    <d v="2024-03-22T00:00:00"/>
    <d v="2024-03-25T00:00:00"/>
    <n v="5"/>
    <d v="2024-03-31T00:00:00"/>
    <n v="6"/>
    <x v="0"/>
    <x v="2"/>
    <x v="4"/>
    <n v="55990"/>
    <x v="37"/>
    <x v="0"/>
  </r>
  <r>
    <x v="875"/>
    <x v="138"/>
    <x v="5"/>
    <n v="2"/>
    <d v="2024-07-06T00:00:00"/>
    <d v="2024-07-11T00:00:00"/>
    <n v="10"/>
    <d v="2024-07-21T00:00:00"/>
    <n v="10"/>
    <x v="0"/>
    <x v="2"/>
    <x v="1"/>
    <n v="199980"/>
    <x v="16"/>
    <x v="1"/>
  </r>
  <r>
    <x v="876"/>
    <x v="705"/>
    <x v="2"/>
    <n v="2"/>
    <d v="2022-11-29T00:00:00"/>
    <d v="2022-11-30T00:00:00"/>
    <n v="10"/>
    <d v="2022-12-10T00:00:00"/>
    <n v="10"/>
    <x v="0"/>
    <x v="0"/>
    <x v="2"/>
    <n v="22000"/>
    <x v="30"/>
    <x v="1"/>
  </r>
  <r>
    <x v="877"/>
    <x v="706"/>
    <x v="1"/>
    <n v="1"/>
    <d v="2025-02-02T00:00:00"/>
    <d v="2025-02-07T00:00:00"/>
    <n v="5"/>
    <d v="2025-02-13T00:00:00"/>
    <n v="6"/>
    <x v="0"/>
    <x v="0"/>
    <x v="0"/>
    <n v="89990"/>
    <x v="15"/>
    <x v="0"/>
  </r>
  <r>
    <x v="878"/>
    <x v="707"/>
    <x v="1"/>
    <n v="2"/>
    <d v="2024-07-30T00:00:00"/>
    <d v="2024-07-31T00:00:00"/>
    <n v="7"/>
    <d v="2024-08-08T00:00:00"/>
    <n v="8"/>
    <x v="0"/>
    <x v="2"/>
    <x v="0"/>
    <n v="179980"/>
    <x v="16"/>
    <x v="0"/>
  </r>
  <r>
    <x v="879"/>
    <x v="708"/>
    <x v="4"/>
    <n v="1"/>
    <d v="2024-11-06T00:00:00"/>
    <d v="2024-11-09T00:00:00"/>
    <n v="5"/>
    <d v="2024-11-19T00:00:00"/>
    <n v="10"/>
    <x v="2"/>
    <x v="2"/>
    <x v="4"/>
    <n v="50990"/>
    <x v="7"/>
    <x v="5"/>
  </r>
  <r>
    <x v="880"/>
    <x v="382"/>
    <x v="1"/>
    <n v="1"/>
    <d v="2025-04-23T00:00:00"/>
    <d v="2025-04-27T00:00:00"/>
    <n v="5"/>
    <d v="2025-05-03T00:00:00"/>
    <n v="6"/>
    <x v="0"/>
    <x v="0"/>
    <x v="1"/>
    <n v="89990"/>
    <x v="6"/>
    <x v="0"/>
  </r>
  <r>
    <x v="881"/>
    <x v="709"/>
    <x v="0"/>
    <n v="1"/>
    <d v="2024-10-24T00:00:00"/>
    <d v="2024-10-26T00:00:00"/>
    <n v="7"/>
    <d v="2024-11-03T00:00:00"/>
    <n v="8"/>
    <x v="0"/>
    <x v="0"/>
    <x v="2"/>
    <n v="55990"/>
    <x v="10"/>
    <x v="0"/>
  </r>
  <r>
    <x v="882"/>
    <x v="115"/>
    <x v="4"/>
    <n v="2"/>
    <d v="2024-08-22T00:00:00"/>
    <d v="2024-08-24T00:00:00"/>
    <n v="7"/>
    <d v="2024-08-31T00:00:00"/>
    <n v="7"/>
    <x v="0"/>
    <x v="2"/>
    <x v="3"/>
    <n v="101980"/>
    <x v="4"/>
    <x v="1"/>
  </r>
  <r>
    <x v="883"/>
    <x v="305"/>
    <x v="1"/>
    <n v="1"/>
    <d v="2024-04-06T00:00:00"/>
    <d v="2024-04-07T00:00:00"/>
    <n v="10"/>
    <d v="2024-04-18T00:00:00"/>
    <n v="11"/>
    <x v="0"/>
    <x v="1"/>
    <x v="2"/>
    <n v="89990"/>
    <x v="19"/>
    <x v="0"/>
  </r>
  <r>
    <x v="884"/>
    <x v="477"/>
    <x v="0"/>
    <n v="1"/>
    <d v="2021-12-11T00:00:00"/>
    <d v="2021-12-12T00:00:00"/>
    <n v="10"/>
    <d v="2021-12-22T00:00:00"/>
    <n v="10"/>
    <x v="0"/>
    <x v="0"/>
    <x v="0"/>
    <n v="55990"/>
    <x v="35"/>
    <x v="1"/>
  </r>
  <r>
    <x v="885"/>
    <x v="490"/>
    <x v="1"/>
    <n v="1"/>
    <d v="2023-10-08T00:00:00"/>
    <d v="2023-10-09T00:00:00"/>
    <n v="5"/>
    <d v="2023-10-17T00:00:00"/>
    <n v="8"/>
    <x v="0"/>
    <x v="2"/>
    <x v="4"/>
    <n v="89990"/>
    <x v="13"/>
    <x v="3"/>
  </r>
  <r>
    <x v="886"/>
    <x v="264"/>
    <x v="0"/>
    <n v="1"/>
    <d v="2023-11-02T00:00:00"/>
    <d v="2023-11-06T00:00:00"/>
    <n v="7"/>
    <d v="2023-11-13T00:00:00"/>
    <n v="7"/>
    <x v="0"/>
    <x v="2"/>
    <x v="1"/>
    <n v="55990"/>
    <x v="36"/>
    <x v="1"/>
  </r>
  <r>
    <x v="887"/>
    <x v="710"/>
    <x v="1"/>
    <n v="1"/>
    <d v="2024-04-13T00:00:00"/>
    <d v="2024-04-15T00:00:00"/>
    <n v="7"/>
    <d v="2024-04-23T00:00:00"/>
    <n v="8"/>
    <x v="0"/>
    <x v="2"/>
    <x v="1"/>
    <n v="89990"/>
    <x v="19"/>
    <x v="0"/>
  </r>
  <r>
    <x v="888"/>
    <x v="711"/>
    <x v="1"/>
    <n v="1"/>
    <d v="2024-12-17T00:00:00"/>
    <d v="2024-12-19T00:00:00"/>
    <n v="10"/>
    <d v="2024-12-27T00:00:00"/>
    <n v="8"/>
    <x v="1"/>
    <x v="0"/>
    <x v="2"/>
    <n v="89990"/>
    <x v="12"/>
    <x v="6"/>
  </r>
  <r>
    <x v="889"/>
    <x v="712"/>
    <x v="4"/>
    <n v="2"/>
    <d v="2023-08-30T00:00:00"/>
    <d v="2023-09-01T00:00:00"/>
    <n v="10"/>
    <d v="2023-09-10T00:00:00"/>
    <n v="9"/>
    <x v="0"/>
    <x v="0"/>
    <x v="2"/>
    <n v="101980"/>
    <x v="20"/>
    <x v="2"/>
  </r>
  <r>
    <x v="890"/>
    <x v="713"/>
    <x v="5"/>
    <n v="2"/>
    <d v="2025-04-22T00:00:00"/>
    <d v="2025-04-27T00:00:00"/>
    <n v="10"/>
    <d v="2025-05-07T00:00:00"/>
    <n v="10"/>
    <x v="0"/>
    <x v="2"/>
    <x v="2"/>
    <n v="199980"/>
    <x v="6"/>
    <x v="1"/>
  </r>
  <r>
    <x v="891"/>
    <x v="440"/>
    <x v="1"/>
    <n v="1"/>
    <d v="2025-05-12T00:00:00"/>
    <d v="2025-05-14T00:00:00"/>
    <n v="10"/>
    <d v="2025-05-24T00:00:00"/>
    <n v="10"/>
    <x v="1"/>
    <x v="0"/>
    <x v="2"/>
    <n v="89990"/>
    <x v="0"/>
    <x v="1"/>
  </r>
  <r>
    <x v="892"/>
    <x v="714"/>
    <x v="3"/>
    <n v="1"/>
    <d v="2024-01-03T00:00:00"/>
    <d v="2024-01-08T00:00:00"/>
    <n v="10"/>
    <d v="2024-01-18T00:00:00"/>
    <n v="10"/>
    <x v="0"/>
    <x v="1"/>
    <x v="0"/>
    <n v="45000"/>
    <x v="5"/>
    <x v="1"/>
  </r>
  <r>
    <x v="893"/>
    <x v="715"/>
    <x v="2"/>
    <n v="2"/>
    <d v="2023-09-24T00:00:00"/>
    <d v="2023-09-27T00:00:00"/>
    <n v="7"/>
    <d v="2023-10-03T00:00:00"/>
    <n v="6"/>
    <x v="0"/>
    <x v="1"/>
    <x v="0"/>
    <n v="22000"/>
    <x v="18"/>
    <x v="2"/>
  </r>
  <r>
    <x v="894"/>
    <x v="716"/>
    <x v="3"/>
    <n v="1"/>
    <d v="2023-12-11T00:00:00"/>
    <d v="2023-12-15T00:00:00"/>
    <n v="10"/>
    <d v="2023-12-25T00:00:00"/>
    <n v="10"/>
    <x v="0"/>
    <x v="1"/>
    <x v="0"/>
    <n v="45000"/>
    <x v="39"/>
    <x v="1"/>
  </r>
  <r>
    <x v="895"/>
    <x v="486"/>
    <x v="0"/>
    <n v="2"/>
    <d v="2025-04-18T00:00:00"/>
    <d v="2025-04-19T00:00:00"/>
    <n v="10"/>
    <d v="2025-04-30T00:00:00"/>
    <n v="11"/>
    <x v="0"/>
    <x v="0"/>
    <x v="3"/>
    <n v="111980"/>
    <x v="6"/>
    <x v="0"/>
  </r>
  <r>
    <x v="896"/>
    <x v="717"/>
    <x v="1"/>
    <n v="1"/>
    <d v="2023-02-27T00:00:00"/>
    <d v="2023-03-02T00:00:00"/>
    <n v="5"/>
    <d v="2023-03-07T00:00:00"/>
    <n v="5"/>
    <x v="0"/>
    <x v="2"/>
    <x v="4"/>
    <n v="89990"/>
    <x v="23"/>
    <x v="1"/>
  </r>
  <r>
    <x v="897"/>
    <x v="374"/>
    <x v="3"/>
    <n v="1"/>
    <d v="2025-03-20T00:00:00"/>
    <d v="2025-03-24T00:00:00"/>
    <n v="7"/>
    <d v="2025-03-31T00:00:00"/>
    <n v="7"/>
    <x v="0"/>
    <x v="0"/>
    <x v="0"/>
    <n v="45000"/>
    <x v="17"/>
    <x v="1"/>
  </r>
  <r>
    <x v="898"/>
    <x v="718"/>
    <x v="5"/>
    <n v="1"/>
    <d v="2025-05-18T00:00:00"/>
    <d v="2025-05-23T00:00:00"/>
    <n v="10"/>
    <d v="2025-06-02T00:00:00"/>
    <n v="10"/>
    <x v="0"/>
    <x v="0"/>
    <x v="1"/>
    <n v="99990"/>
    <x v="0"/>
    <x v="1"/>
  </r>
  <r>
    <x v="899"/>
    <x v="719"/>
    <x v="1"/>
    <n v="1"/>
    <d v="2023-02-21T00:00:00"/>
    <d v="2023-02-24T00:00:00"/>
    <n v="10"/>
    <d v="2023-03-08T00:00:00"/>
    <n v="12"/>
    <x v="1"/>
    <x v="1"/>
    <x v="2"/>
    <n v="89990"/>
    <x v="23"/>
    <x v="4"/>
  </r>
  <r>
    <x v="900"/>
    <x v="720"/>
    <x v="2"/>
    <n v="1"/>
    <d v="2024-07-08T00:00:00"/>
    <d v="2024-07-13T00:00:00"/>
    <n v="7"/>
    <d v="2024-07-19T00:00:00"/>
    <n v="6"/>
    <x v="0"/>
    <x v="2"/>
    <x v="4"/>
    <n v="11000"/>
    <x v="16"/>
    <x v="2"/>
  </r>
  <r>
    <x v="901"/>
    <x v="15"/>
    <x v="3"/>
    <n v="1"/>
    <d v="2025-04-12T00:00:00"/>
    <d v="2025-04-15T00:00:00"/>
    <n v="5"/>
    <d v="2025-04-18T00:00:00"/>
    <n v="3"/>
    <x v="0"/>
    <x v="0"/>
    <x v="4"/>
    <n v="45000"/>
    <x v="6"/>
    <x v="6"/>
  </r>
  <r>
    <x v="902"/>
    <x v="721"/>
    <x v="0"/>
    <n v="1"/>
    <d v="2024-11-08T00:00:00"/>
    <d v="2024-11-12T00:00:00"/>
    <n v="5"/>
    <d v="2024-11-17T00:00:00"/>
    <n v="5"/>
    <x v="0"/>
    <x v="2"/>
    <x v="1"/>
    <n v="55990"/>
    <x v="7"/>
    <x v="1"/>
  </r>
  <r>
    <x v="903"/>
    <x v="84"/>
    <x v="1"/>
    <n v="1"/>
    <d v="2024-07-15T00:00:00"/>
    <d v="2024-07-20T00:00:00"/>
    <n v="7"/>
    <d v="2024-07-30T00:00:00"/>
    <n v="10"/>
    <x v="0"/>
    <x v="0"/>
    <x v="1"/>
    <n v="89990"/>
    <x v="16"/>
    <x v="3"/>
  </r>
  <r>
    <x v="904"/>
    <x v="722"/>
    <x v="2"/>
    <n v="1"/>
    <d v="2021-12-25T00:00:00"/>
    <d v="2021-12-29T00:00:00"/>
    <n v="7"/>
    <d v="2022-01-07T00:00:00"/>
    <n v="9"/>
    <x v="0"/>
    <x v="0"/>
    <x v="1"/>
    <n v="11000"/>
    <x v="35"/>
    <x v="4"/>
  </r>
  <r>
    <x v="905"/>
    <x v="723"/>
    <x v="0"/>
    <n v="2"/>
    <d v="2025-01-05T00:00:00"/>
    <d v="2025-01-07T00:00:00"/>
    <n v="10"/>
    <d v="2025-01-17T00:00:00"/>
    <n v="10"/>
    <x v="0"/>
    <x v="0"/>
    <x v="0"/>
    <n v="111980"/>
    <x v="24"/>
    <x v="1"/>
  </r>
  <r>
    <x v="906"/>
    <x v="95"/>
    <x v="2"/>
    <n v="1"/>
    <d v="2025-02-03T00:00:00"/>
    <d v="2025-02-04T00:00:00"/>
    <n v="7"/>
    <d v="2025-02-10T00:00:00"/>
    <n v="6"/>
    <x v="0"/>
    <x v="2"/>
    <x v="3"/>
    <n v="11000"/>
    <x v="15"/>
    <x v="2"/>
  </r>
  <r>
    <x v="907"/>
    <x v="441"/>
    <x v="2"/>
    <n v="1"/>
    <d v="2024-02-03T00:00:00"/>
    <d v="2024-02-07T00:00:00"/>
    <n v="7"/>
    <d v="2024-02-15T00:00:00"/>
    <n v="8"/>
    <x v="0"/>
    <x v="0"/>
    <x v="1"/>
    <n v="11000"/>
    <x v="22"/>
    <x v="0"/>
  </r>
  <r>
    <x v="908"/>
    <x v="366"/>
    <x v="1"/>
    <n v="2"/>
    <d v="2023-12-16T00:00:00"/>
    <d v="2023-12-17T00:00:00"/>
    <n v="7"/>
    <d v="2023-12-24T00:00:00"/>
    <n v="7"/>
    <x v="0"/>
    <x v="0"/>
    <x v="3"/>
    <n v="179980"/>
    <x v="39"/>
    <x v="1"/>
  </r>
  <r>
    <x v="909"/>
    <x v="530"/>
    <x v="1"/>
    <n v="1"/>
    <d v="2024-08-07T00:00:00"/>
    <d v="2024-08-08T00:00:00"/>
    <n v="10"/>
    <d v="2024-08-21T00:00:00"/>
    <n v="13"/>
    <x v="0"/>
    <x v="0"/>
    <x v="2"/>
    <n v="89990"/>
    <x v="4"/>
    <x v="3"/>
  </r>
  <r>
    <x v="910"/>
    <x v="724"/>
    <x v="5"/>
    <n v="1"/>
    <d v="2024-02-14T00:00:00"/>
    <d v="2024-02-17T00:00:00"/>
    <n v="5"/>
    <d v="2024-02-22T00:00:00"/>
    <n v="5"/>
    <x v="0"/>
    <x v="2"/>
    <x v="4"/>
    <n v="99990"/>
    <x v="22"/>
    <x v="1"/>
  </r>
  <r>
    <x v="911"/>
    <x v="725"/>
    <x v="2"/>
    <n v="2"/>
    <d v="2022-12-22T00:00:00"/>
    <d v="2022-12-24T00:00:00"/>
    <n v="10"/>
    <d v="2023-01-04T00:00:00"/>
    <n v="11"/>
    <x v="0"/>
    <x v="2"/>
    <x v="4"/>
    <n v="22000"/>
    <x v="2"/>
    <x v="0"/>
  </r>
  <r>
    <x v="912"/>
    <x v="726"/>
    <x v="3"/>
    <n v="1"/>
    <d v="2025-04-26T00:00:00"/>
    <d v="2025-04-29T00:00:00"/>
    <n v="10"/>
    <d v="2025-05-09T00:00:00"/>
    <n v="10"/>
    <x v="1"/>
    <x v="1"/>
    <x v="0"/>
    <n v="45000"/>
    <x v="6"/>
    <x v="1"/>
  </r>
  <r>
    <x v="913"/>
    <x v="46"/>
    <x v="4"/>
    <n v="2"/>
    <d v="2022-12-24T00:00:00"/>
    <d v="2022-12-25T00:00:00"/>
    <n v="10"/>
    <d v="2023-01-04T00:00:00"/>
    <n v="10"/>
    <x v="0"/>
    <x v="0"/>
    <x v="1"/>
    <n v="101980"/>
    <x v="2"/>
    <x v="1"/>
  </r>
  <r>
    <x v="914"/>
    <x v="727"/>
    <x v="0"/>
    <n v="1"/>
    <d v="2024-01-08T00:00:00"/>
    <d v="2024-01-11T00:00:00"/>
    <n v="5"/>
    <d v="2024-01-16T00:00:00"/>
    <n v="5"/>
    <x v="0"/>
    <x v="0"/>
    <x v="0"/>
    <n v="55990"/>
    <x v="5"/>
    <x v="1"/>
  </r>
  <r>
    <x v="915"/>
    <x v="728"/>
    <x v="4"/>
    <n v="1"/>
    <d v="2022-08-13T00:00:00"/>
    <d v="2022-08-18T00:00:00"/>
    <n v="10"/>
    <d v="2022-08-29T00:00:00"/>
    <n v="11"/>
    <x v="0"/>
    <x v="0"/>
    <x v="0"/>
    <n v="50990"/>
    <x v="8"/>
    <x v="0"/>
  </r>
  <r>
    <x v="916"/>
    <x v="729"/>
    <x v="0"/>
    <n v="1"/>
    <d v="2025-04-11T00:00:00"/>
    <d v="2025-04-15T00:00:00"/>
    <n v="10"/>
    <d v="2025-04-26T00:00:00"/>
    <n v="11"/>
    <x v="0"/>
    <x v="1"/>
    <x v="1"/>
    <n v="55990"/>
    <x v="6"/>
    <x v="0"/>
  </r>
  <r>
    <x v="917"/>
    <x v="730"/>
    <x v="4"/>
    <n v="1"/>
    <d v="2024-04-10T00:00:00"/>
    <d v="2024-04-13T00:00:00"/>
    <n v="10"/>
    <d v="2024-04-23T00:00:00"/>
    <n v="10"/>
    <x v="0"/>
    <x v="2"/>
    <x v="2"/>
    <n v="50990"/>
    <x v="19"/>
    <x v="1"/>
  </r>
  <r>
    <x v="918"/>
    <x v="731"/>
    <x v="5"/>
    <n v="2"/>
    <d v="2024-03-14T00:00:00"/>
    <d v="2024-03-17T00:00:00"/>
    <n v="5"/>
    <d v="2024-03-22T00:00:00"/>
    <n v="5"/>
    <x v="0"/>
    <x v="2"/>
    <x v="0"/>
    <n v="199980"/>
    <x v="37"/>
    <x v="1"/>
  </r>
  <r>
    <x v="919"/>
    <x v="732"/>
    <x v="3"/>
    <n v="2"/>
    <d v="2024-09-01T00:00:00"/>
    <d v="2024-09-04T00:00:00"/>
    <n v="7"/>
    <d v="2024-09-16T00:00:00"/>
    <n v="12"/>
    <x v="2"/>
    <x v="1"/>
    <x v="3"/>
    <n v="90000"/>
    <x v="11"/>
    <x v="5"/>
  </r>
  <r>
    <x v="920"/>
    <x v="272"/>
    <x v="5"/>
    <n v="2"/>
    <d v="2024-06-24T00:00:00"/>
    <d v="2024-06-25T00:00:00"/>
    <n v="5"/>
    <d v="2024-06-30T00:00:00"/>
    <n v="5"/>
    <x v="0"/>
    <x v="0"/>
    <x v="1"/>
    <n v="199980"/>
    <x v="9"/>
    <x v="1"/>
  </r>
  <r>
    <x v="921"/>
    <x v="519"/>
    <x v="5"/>
    <n v="2"/>
    <d v="2024-06-09T00:00:00"/>
    <d v="2024-06-10T00:00:00"/>
    <n v="7"/>
    <d v="2024-06-16T00:00:00"/>
    <n v="6"/>
    <x v="0"/>
    <x v="2"/>
    <x v="0"/>
    <n v="199980"/>
    <x v="9"/>
    <x v="2"/>
  </r>
  <r>
    <x v="922"/>
    <x v="649"/>
    <x v="2"/>
    <n v="1"/>
    <d v="2023-11-09T00:00:00"/>
    <d v="2023-11-10T00:00:00"/>
    <n v="5"/>
    <d v="2023-11-13T00:00:00"/>
    <n v="3"/>
    <x v="0"/>
    <x v="2"/>
    <x v="3"/>
    <n v="11000"/>
    <x v="36"/>
    <x v="6"/>
  </r>
  <r>
    <x v="923"/>
    <x v="733"/>
    <x v="1"/>
    <n v="1"/>
    <d v="2022-02-18T00:00:00"/>
    <d v="2022-02-22T00:00:00"/>
    <n v="10"/>
    <d v="2022-03-03T00:00:00"/>
    <n v="9"/>
    <x v="1"/>
    <x v="0"/>
    <x v="0"/>
    <n v="89990"/>
    <x v="28"/>
    <x v="2"/>
  </r>
  <r>
    <x v="924"/>
    <x v="734"/>
    <x v="1"/>
    <n v="2"/>
    <d v="2023-09-04T00:00:00"/>
    <d v="2023-09-07T00:00:00"/>
    <n v="7"/>
    <d v="2023-09-14T00:00:00"/>
    <n v="7"/>
    <x v="0"/>
    <x v="1"/>
    <x v="4"/>
    <n v="179980"/>
    <x v="18"/>
    <x v="1"/>
  </r>
  <r>
    <x v="925"/>
    <x v="244"/>
    <x v="0"/>
    <n v="2"/>
    <d v="2024-07-05T00:00:00"/>
    <d v="2024-07-09T00:00:00"/>
    <n v="10"/>
    <d v="2024-07-19T00:00:00"/>
    <n v="10"/>
    <x v="0"/>
    <x v="0"/>
    <x v="0"/>
    <n v="111980"/>
    <x v="16"/>
    <x v="1"/>
  </r>
  <r>
    <x v="926"/>
    <x v="735"/>
    <x v="0"/>
    <n v="1"/>
    <d v="2023-02-12T00:00:00"/>
    <d v="2023-02-13T00:00:00"/>
    <n v="10"/>
    <d v="2023-02-23T00:00:00"/>
    <n v="10"/>
    <x v="0"/>
    <x v="1"/>
    <x v="2"/>
    <n v="55990"/>
    <x v="23"/>
    <x v="1"/>
  </r>
  <r>
    <x v="927"/>
    <x v="690"/>
    <x v="1"/>
    <n v="1"/>
    <d v="2023-12-04T00:00:00"/>
    <d v="2023-12-07T00:00:00"/>
    <n v="7"/>
    <d v="2023-12-15T00:00:00"/>
    <n v="8"/>
    <x v="0"/>
    <x v="2"/>
    <x v="0"/>
    <n v="89990"/>
    <x v="39"/>
    <x v="0"/>
  </r>
  <r>
    <x v="928"/>
    <x v="228"/>
    <x v="3"/>
    <n v="1"/>
    <d v="2025-04-28T00:00:00"/>
    <d v="2025-04-29T00:00:00"/>
    <n v="7"/>
    <d v="2025-05-08T00:00:00"/>
    <n v="9"/>
    <x v="0"/>
    <x v="0"/>
    <x v="1"/>
    <n v="45000"/>
    <x v="6"/>
    <x v="4"/>
  </r>
  <r>
    <x v="929"/>
    <x v="736"/>
    <x v="0"/>
    <n v="1"/>
    <d v="2024-12-20T00:00:00"/>
    <d v="2024-12-24T00:00:00"/>
    <n v="7"/>
    <d v="2025-01-01T00:00:00"/>
    <n v="8"/>
    <x v="0"/>
    <x v="0"/>
    <x v="0"/>
    <n v="55990"/>
    <x v="12"/>
    <x v="0"/>
  </r>
  <r>
    <x v="930"/>
    <x v="737"/>
    <x v="0"/>
    <n v="1"/>
    <d v="2024-05-25T00:00:00"/>
    <d v="2024-05-29T00:00:00"/>
    <n v="10"/>
    <d v="2024-06-07T00:00:00"/>
    <n v="9"/>
    <x v="0"/>
    <x v="1"/>
    <x v="1"/>
    <n v="55990"/>
    <x v="1"/>
    <x v="2"/>
  </r>
  <r>
    <x v="931"/>
    <x v="738"/>
    <x v="2"/>
    <n v="1"/>
    <d v="2023-02-28T00:00:00"/>
    <d v="2023-03-02T00:00:00"/>
    <n v="10"/>
    <d v="2023-03-10T00:00:00"/>
    <n v="8"/>
    <x v="0"/>
    <x v="1"/>
    <x v="2"/>
    <n v="11000"/>
    <x v="23"/>
    <x v="6"/>
  </r>
  <r>
    <x v="932"/>
    <x v="259"/>
    <x v="2"/>
    <n v="1"/>
    <d v="2025-05-04T00:00:00"/>
    <d v="2025-05-08T00:00:00"/>
    <n v="7"/>
    <d v="2025-05-15T00:00:00"/>
    <n v="7"/>
    <x v="0"/>
    <x v="1"/>
    <x v="0"/>
    <n v="11000"/>
    <x v="0"/>
    <x v="1"/>
  </r>
  <r>
    <x v="933"/>
    <x v="739"/>
    <x v="5"/>
    <n v="1"/>
    <d v="2022-12-05T00:00:00"/>
    <d v="2022-12-06T00:00:00"/>
    <n v="10"/>
    <d v="2022-12-16T00:00:00"/>
    <n v="10"/>
    <x v="1"/>
    <x v="1"/>
    <x v="0"/>
    <n v="99990"/>
    <x v="2"/>
    <x v="1"/>
  </r>
  <r>
    <x v="934"/>
    <x v="740"/>
    <x v="3"/>
    <n v="2"/>
    <d v="2024-09-25T00:00:00"/>
    <d v="2024-09-30T00:00:00"/>
    <n v="10"/>
    <d v="2024-10-09T00:00:00"/>
    <n v="9"/>
    <x v="0"/>
    <x v="1"/>
    <x v="0"/>
    <n v="90000"/>
    <x v="11"/>
    <x v="2"/>
  </r>
  <r>
    <x v="935"/>
    <x v="741"/>
    <x v="1"/>
    <n v="1"/>
    <d v="2022-07-06T00:00:00"/>
    <d v="2022-07-10T00:00:00"/>
    <n v="7"/>
    <d v="2022-07-18T00:00:00"/>
    <n v="8"/>
    <x v="0"/>
    <x v="1"/>
    <x v="4"/>
    <n v="89990"/>
    <x v="42"/>
    <x v="0"/>
  </r>
  <r>
    <x v="936"/>
    <x v="742"/>
    <x v="4"/>
    <n v="1"/>
    <d v="2025-04-18T00:00:00"/>
    <d v="2025-04-20T00:00:00"/>
    <n v="10"/>
    <d v="2025-04-28T00:00:00"/>
    <n v="8"/>
    <x v="1"/>
    <x v="1"/>
    <x v="3"/>
    <n v="50990"/>
    <x v="6"/>
    <x v="6"/>
  </r>
  <r>
    <x v="937"/>
    <x v="743"/>
    <x v="5"/>
    <n v="2"/>
    <d v="2025-02-26T00:00:00"/>
    <d v="2025-03-03T00:00:00"/>
    <n v="10"/>
    <d v="2025-03-13T00:00:00"/>
    <n v="10"/>
    <x v="0"/>
    <x v="1"/>
    <x v="0"/>
    <n v="199980"/>
    <x v="15"/>
    <x v="1"/>
  </r>
  <r>
    <x v="938"/>
    <x v="744"/>
    <x v="0"/>
    <n v="2"/>
    <d v="2025-04-10T00:00:00"/>
    <d v="2025-04-15T00:00:00"/>
    <n v="5"/>
    <d v="2025-04-22T00:00:00"/>
    <n v="7"/>
    <x v="0"/>
    <x v="2"/>
    <x v="1"/>
    <n v="111980"/>
    <x v="6"/>
    <x v="4"/>
  </r>
  <r>
    <x v="939"/>
    <x v="745"/>
    <x v="3"/>
    <n v="1"/>
    <d v="2025-01-07T00:00:00"/>
    <d v="2025-01-11T00:00:00"/>
    <n v="10"/>
    <d v="2025-01-21T00:00:00"/>
    <n v="10"/>
    <x v="0"/>
    <x v="2"/>
    <x v="1"/>
    <n v="45000"/>
    <x v="24"/>
    <x v="1"/>
  </r>
  <r>
    <x v="940"/>
    <x v="746"/>
    <x v="1"/>
    <n v="1"/>
    <d v="2025-03-19T00:00:00"/>
    <d v="2025-03-20T00:00:00"/>
    <n v="7"/>
    <d v="2025-03-28T00:00:00"/>
    <n v="8"/>
    <x v="0"/>
    <x v="1"/>
    <x v="3"/>
    <n v="89990"/>
    <x v="17"/>
    <x v="0"/>
  </r>
  <r>
    <x v="941"/>
    <x v="747"/>
    <x v="5"/>
    <n v="2"/>
    <d v="2023-04-13T00:00:00"/>
    <d v="2023-04-15T00:00:00"/>
    <n v="10"/>
    <d v="2023-04-26T00:00:00"/>
    <n v="11"/>
    <x v="0"/>
    <x v="0"/>
    <x v="1"/>
    <n v="199980"/>
    <x v="40"/>
    <x v="0"/>
  </r>
  <r>
    <x v="942"/>
    <x v="748"/>
    <x v="1"/>
    <n v="1"/>
    <d v="2024-05-28T00:00:00"/>
    <d v="2024-05-30T00:00:00"/>
    <n v="10"/>
    <d v="2024-06-08T00:00:00"/>
    <n v="9"/>
    <x v="0"/>
    <x v="1"/>
    <x v="1"/>
    <n v="89990"/>
    <x v="1"/>
    <x v="2"/>
  </r>
  <r>
    <x v="943"/>
    <x v="749"/>
    <x v="3"/>
    <n v="2"/>
    <d v="2025-03-22T00:00:00"/>
    <d v="2025-03-23T00:00:00"/>
    <n v="5"/>
    <d v="2025-03-26T00:00:00"/>
    <n v="3"/>
    <x v="0"/>
    <x v="2"/>
    <x v="4"/>
    <n v="90000"/>
    <x v="17"/>
    <x v="6"/>
  </r>
  <r>
    <x v="944"/>
    <x v="679"/>
    <x v="4"/>
    <n v="2"/>
    <d v="2024-05-27T00:00:00"/>
    <d v="2024-05-31T00:00:00"/>
    <n v="5"/>
    <d v="2024-06-06T00:00:00"/>
    <n v="6"/>
    <x v="0"/>
    <x v="0"/>
    <x v="3"/>
    <n v="101980"/>
    <x v="1"/>
    <x v="0"/>
  </r>
  <r>
    <x v="945"/>
    <x v="190"/>
    <x v="1"/>
    <n v="2"/>
    <d v="2024-07-22T00:00:00"/>
    <d v="2024-07-26T00:00:00"/>
    <n v="5"/>
    <d v="2024-07-31T00:00:00"/>
    <n v="5"/>
    <x v="0"/>
    <x v="0"/>
    <x v="0"/>
    <n v="179980"/>
    <x v="16"/>
    <x v="1"/>
  </r>
  <r>
    <x v="946"/>
    <x v="750"/>
    <x v="2"/>
    <n v="1"/>
    <d v="2022-11-11T00:00:00"/>
    <d v="2022-11-15T00:00:00"/>
    <n v="5"/>
    <d v="2022-11-21T00:00:00"/>
    <n v="6"/>
    <x v="0"/>
    <x v="2"/>
    <x v="3"/>
    <n v="11000"/>
    <x v="30"/>
    <x v="0"/>
  </r>
  <r>
    <x v="947"/>
    <x v="751"/>
    <x v="0"/>
    <n v="2"/>
    <d v="2024-06-12T00:00:00"/>
    <d v="2024-06-13T00:00:00"/>
    <n v="5"/>
    <d v="2024-06-19T00:00:00"/>
    <n v="6"/>
    <x v="0"/>
    <x v="1"/>
    <x v="4"/>
    <n v="111980"/>
    <x v="9"/>
    <x v="0"/>
  </r>
  <r>
    <x v="948"/>
    <x v="9"/>
    <x v="3"/>
    <n v="1"/>
    <d v="2025-05-20T00:00:00"/>
    <d v="2025-05-25T00:00:00"/>
    <n v="7"/>
    <d v="2025-06-01T00:00:00"/>
    <n v="7"/>
    <x v="0"/>
    <x v="2"/>
    <x v="1"/>
    <n v="45000"/>
    <x v="0"/>
    <x v="1"/>
  </r>
  <r>
    <x v="949"/>
    <x v="752"/>
    <x v="4"/>
    <n v="1"/>
    <d v="2024-12-17T00:00:00"/>
    <d v="2024-12-19T00:00:00"/>
    <n v="5"/>
    <d v="2024-12-23T00:00:00"/>
    <n v="4"/>
    <x v="0"/>
    <x v="2"/>
    <x v="2"/>
    <n v="50990"/>
    <x v="12"/>
    <x v="2"/>
  </r>
  <r>
    <x v="950"/>
    <x v="753"/>
    <x v="0"/>
    <n v="1"/>
    <d v="2025-05-20T00:00:00"/>
    <d v="2025-05-22T00:00:00"/>
    <n v="5"/>
    <d v="2025-05-28T00:00:00"/>
    <n v="6"/>
    <x v="0"/>
    <x v="2"/>
    <x v="3"/>
    <n v="55990"/>
    <x v="0"/>
    <x v="0"/>
  </r>
  <r>
    <x v="951"/>
    <x v="754"/>
    <x v="0"/>
    <n v="1"/>
    <d v="2025-01-28T00:00:00"/>
    <d v="2025-02-01T00:00:00"/>
    <n v="10"/>
    <d v="2025-02-11T00:00:00"/>
    <n v="10"/>
    <x v="0"/>
    <x v="1"/>
    <x v="2"/>
    <n v="55990"/>
    <x v="24"/>
    <x v="1"/>
  </r>
  <r>
    <x v="952"/>
    <x v="755"/>
    <x v="4"/>
    <n v="1"/>
    <d v="2024-01-29T00:00:00"/>
    <d v="2024-01-30T00:00:00"/>
    <n v="5"/>
    <d v="2024-02-07T00:00:00"/>
    <n v="8"/>
    <x v="0"/>
    <x v="2"/>
    <x v="0"/>
    <n v="50990"/>
    <x v="5"/>
    <x v="3"/>
  </r>
  <r>
    <x v="953"/>
    <x v="756"/>
    <x v="1"/>
    <n v="1"/>
    <d v="2025-01-18T00:00:00"/>
    <d v="2025-01-19T00:00:00"/>
    <n v="10"/>
    <d v="2025-02-01T00:00:00"/>
    <n v="13"/>
    <x v="0"/>
    <x v="2"/>
    <x v="4"/>
    <n v="89990"/>
    <x v="24"/>
    <x v="3"/>
  </r>
  <r>
    <x v="954"/>
    <x v="757"/>
    <x v="0"/>
    <n v="2"/>
    <d v="2024-08-28T00:00:00"/>
    <d v="2024-08-30T00:00:00"/>
    <n v="7"/>
    <d v="2024-09-07T00:00:00"/>
    <n v="8"/>
    <x v="0"/>
    <x v="2"/>
    <x v="0"/>
    <n v="111980"/>
    <x v="4"/>
    <x v="0"/>
  </r>
  <r>
    <x v="955"/>
    <x v="62"/>
    <x v="4"/>
    <n v="1"/>
    <d v="2024-12-22T00:00:00"/>
    <d v="2024-12-23T00:00:00"/>
    <n v="7"/>
    <d v="2024-12-30T00:00:00"/>
    <n v="7"/>
    <x v="0"/>
    <x v="1"/>
    <x v="2"/>
    <n v="50990"/>
    <x v="12"/>
    <x v="1"/>
  </r>
  <r>
    <x v="956"/>
    <x v="758"/>
    <x v="4"/>
    <n v="1"/>
    <d v="2024-07-08T00:00:00"/>
    <d v="2024-07-12T00:00:00"/>
    <n v="5"/>
    <d v="2024-07-18T00:00:00"/>
    <n v="6"/>
    <x v="0"/>
    <x v="1"/>
    <x v="1"/>
    <n v="50990"/>
    <x v="16"/>
    <x v="0"/>
  </r>
  <r>
    <x v="957"/>
    <x v="759"/>
    <x v="2"/>
    <n v="2"/>
    <d v="2024-10-11T00:00:00"/>
    <d v="2024-10-13T00:00:00"/>
    <n v="5"/>
    <d v="2024-10-18T00:00:00"/>
    <n v="5"/>
    <x v="0"/>
    <x v="0"/>
    <x v="1"/>
    <n v="22000"/>
    <x v="10"/>
    <x v="1"/>
  </r>
  <r>
    <x v="958"/>
    <x v="760"/>
    <x v="5"/>
    <n v="1"/>
    <d v="2024-10-22T00:00:00"/>
    <d v="2024-10-25T00:00:00"/>
    <n v="5"/>
    <d v="2024-10-30T00:00:00"/>
    <n v="5"/>
    <x v="1"/>
    <x v="1"/>
    <x v="4"/>
    <n v="99990"/>
    <x v="10"/>
    <x v="1"/>
  </r>
  <r>
    <x v="959"/>
    <x v="420"/>
    <x v="1"/>
    <n v="1"/>
    <d v="2024-04-22T00:00:00"/>
    <d v="2024-04-24T00:00:00"/>
    <n v="7"/>
    <d v="2024-04-30T00:00:00"/>
    <n v="6"/>
    <x v="0"/>
    <x v="2"/>
    <x v="1"/>
    <n v="89990"/>
    <x v="19"/>
    <x v="2"/>
  </r>
  <r>
    <x v="960"/>
    <x v="761"/>
    <x v="4"/>
    <n v="1"/>
    <d v="2023-10-28T00:00:00"/>
    <d v="2023-10-31T00:00:00"/>
    <n v="10"/>
    <d v="2023-11-11T00:00:00"/>
    <n v="11"/>
    <x v="0"/>
    <x v="0"/>
    <x v="1"/>
    <n v="50990"/>
    <x v="13"/>
    <x v="0"/>
  </r>
  <r>
    <x v="961"/>
    <x v="762"/>
    <x v="2"/>
    <n v="1"/>
    <d v="2024-12-30T00:00:00"/>
    <d v="2024-12-31T00:00:00"/>
    <n v="10"/>
    <d v="2025-01-10T00:00:00"/>
    <n v="10"/>
    <x v="0"/>
    <x v="0"/>
    <x v="1"/>
    <n v="11000"/>
    <x v="12"/>
    <x v="1"/>
  </r>
  <r>
    <x v="962"/>
    <x v="763"/>
    <x v="3"/>
    <n v="2"/>
    <d v="2024-06-05T00:00:00"/>
    <d v="2024-06-09T00:00:00"/>
    <n v="10"/>
    <d v="2024-06-19T00:00:00"/>
    <n v="10"/>
    <x v="0"/>
    <x v="1"/>
    <x v="1"/>
    <n v="90000"/>
    <x v="9"/>
    <x v="1"/>
  </r>
  <r>
    <x v="963"/>
    <x v="764"/>
    <x v="3"/>
    <n v="1"/>
    <d v="2025-03-27T00:00:00"/>
    <d v="2025-03-31T00:00:00"/>
    <n v="10"/>
    <d v="2025-04-11T00:00:00"/>
    <n v="11"/>
    <x v="0"/>
    <x v="1"/>
    <x v="4"/>
    <n v="45000"/>
    <x v="17"/>
    <x v="0"/>
  </r>
  <r>
    <x v="964"/>
    <x v="765"/>
    <x v="2"/>
    <n v="2"/>
    <d v="2024-08-03T00:00:00"/>
    <d v="2024-08-04T00:00:00"/>
    <n v="7"/>
    <d v="2024-08-09T00:00:00"/>
    <n v="5"/>
    <x v="0"/>
    <x v="1"/>
    <x v="4"/>
    <n v="22000"/>
    <x v="4"/>
    <x v="6"/>
  </r>
  <r>
    <x v="965"/>
    <x v="243"/>
    <x v="2"/>
    <n v="2"/>
    <d v="2024-11-27T00:00:00"/>
    <d v="2024-12-02T00:00:00"/>
    <n v="10"/>
    <d v="2024-12-12T00:00:00"/>
    <n v="10"/>
    <x v="0"/>
    <x v="2"/>
    <x v="2"/>
    <n v="22000"/>
    <x v="7"/>
    <x v="1"/>
  </r>
  <r>
    <x v="966"/>
    <x v="129"/>
    <x v="5"/>
    <n v="1"/>
    <d v="2023-12-13T00:00:00"/>
    <d v="2023-12-14T00:00:00"/>
    <n v="5"/>
    <d v="2023-12-20T00:00:00"/>
    <n v="6"/>
    <x v="0"/>
    <x v="1"/>
    <x v="2"/>
    <n v="99990"/>
    <x v="39"/>
    <x v="0"/>
  </r>
  <r>
    <x v="967"/>
    <x v="766"/>
    <x v="4"/>
    <n v="1"/>
    <d v="2025-05-16T00:00:00"/>
    <d v="2025-05-19T00:00:00"/>
    <n v="10"/>
    <d v="2025-05-29T00:00:00"/>
    <n v="10"/>
    <x v="0"/>
    <x v="2"/>
    <x v="0"/>
    <n v="50990"/>
    <x v="0"/>
    <x v="1"/>
  </r>
  <r>
    <x v="968"/>
    <x v="767"/>
    <x v="3"/>
    <n v="1"/>
    <d v="2024-09-26T00:00:00"/>
    <d v="2024-09-28T00:00:00"/>
    <n v="10"/>
    <d v="2024-10-09T00:00:00"/>
    <n v="11"/>
    <x v="0"/>
    <x v="2"/>
    <x v="0"/>
    <n v="45000"/>
    <x v="11"/>
    <x v="0"/>
  </r>
  <r>
    <x v="969"/>
    <x v="33"/>
    <x v="2"/>
    <n v="2"/>
    <d v="2022-08-13T00:00:00"/>
    <d v="2022-08-15T00:00:00"/>
    <n v="7"/>
    <d v="2022-08-25T00:00:00"/>
    <n v="10"/>
    <x v="0"/>
    <x v="0"/>
    <x v="3"/>
    <n v="22000"/>
    <x v="8"/>
    <x v="3"/>
  </r>
  <r>
    <x v="970"/>
    <x v="144"/>
    <x v="4"/>
    <n v="2"/>
    <d v="2024-05-16T00:00:00"/>
    <d v="2024-05-17T00:00:00"/>
    <n v="5"/>
    <d v="2024-05-25T00:00:00"/>
    <n v="8"/>
    <x v="0"/>
    <x v="0"/>
    <x v="3"/>
    <n v="101980"/>
    <x v="1"/>
    <x v="3"/>
  </r>
  <r>
    <x v="971"/>
    <x v="414"/>
    <x v="2"/>
    <n v="1"/>
    <d v="2025-03-20T00:00:00"/>
    <d v="2025-03-23T00:00:00"/>
    <n v="7"/>
    <d v="2025-03-30T00:00:00"/>
    <n v="7"/>
    <x v="0"/>
    <x v="0"/>
    <x v="4"/>
    <n v="11000"/>
    <x v="17"/>
    <x v="1"/>
  </r>
  <r>
    <x v="972"/>
    <x v="768"/>
    <x v="2"/>
    <n v="1"/>
    <d v="2025-03-18T00:00:00"/>
    <d v="2025-03-19T00:00:00"/>
    <n v="7"/>
    <d v="2025-03-27T00:00:00"/>
    <n v="8"/>
    <x v="0"/>
    <x v="0"/>
    <x v="0"/>
    <n v="11000"/>
    <x v="17"/>
    <x v="0"/>
  </r>
  <r>
    <x v="973"/>
    <x v="545"/>
    <x v="5"/>
    <n v="1"/>
    <d v="2025-03-29T00:00:00"/>
    <d v="2025-03-30T00:00:00"/>
    <n v="7"/>
    <d v="2025-04-05T00:00:00"/>
    <n v="6"/>
    <x v="0"/>
    <x v="2"/>
    <x v="0"/>
    <n v="99990"/>
    <x v="17"/>
    <x v="2"/>
  </r>
  <r>
    <x v="974"/>
    <x v="769"/>
    <x v="3"/>
    <n v="1"/>
    <d v="2024-09-14T00:00:00"/>
    <d v="2024-09-16T00:00:00"/>
    <n v="10"/>
    <d v="2024-09-27T00:00:00"/>
    <n v="11"/>
    <x v="0"/>
    <x v="1"/>
    <x v="1"/>
    <n v="45000"/>
    <x v="11"/>
    <x v="0"/>
  </r>
  <r>
    <x v="975"/>
    <x v="65"/>
    <x v="3"/>
    <n v="1"/>
    <d v="2021-12-20T00:00:00"/>
    <d v="2021-12-22T00:00:00"/>
    <n v="10"/>
    <d v="2022-01-01T00:00:00"/>
    <n v="10"/>
    <x v="0"/>
    <x v="0"/>
    <x v="4"/>
    <n v="45000"/>
    <x v="35"/>
    <x v="1"/>
  </r>
  <r>
    <x v="976"/>
    <x v="770"/>
    <x v="0"/>
    <n v="1"/>
    <d v="2024-12-23T00:00:00"/>
    <d v="2024-12-25T00:00:00"/>
    <n v="7"/>
    <d v="2025-01-01T00:00:00"/>
    <n v="7"/>
    <x v="0"/>
    <x v="2"/>
    <x v="2"/>
    <n v="55990"/>
    <x v="12"/>
    <x v="1"/>
  </r>
  <r>
    <x v="977"/>
    <x v="771"/>
    <x v="2"/>
    <n v="1"/>
    <d v="2024-07-12T00:00:00"/>
    <d v="2024-07-13T00:00:00"/>
    <n v="7"/>
    <d v="2024-07-20T00:00:00"/>
    <n v="7"/>
    <x v="0"/>
    <x v="1"/>
    <x v="4"/>
    <n v="11000"/>
    <x v="16"/>
    <x v="1"/>
  </r>
  <r>
    <x v="978"/>
    <x v="769"/>
    <x v="5"/>
    <n v="2"/>
    <d v="2024-07-25T00:00:00"/>
    <d v="2024-07-30T00:00:00"/>
    <n v="10"/>
    <d v="2024-08-10T00:00:00"/>
    <n v="11"/>
    <x v="0"/>
    <x v="0"/>
    <x v="2"/>
    <n v="199980"/>
    <x v="16"/>
    <x v="0"/>
  </r>
  <r>
    <x v="979"/>
    <x v="772"/>
    <x v="5"/>
    <n v="1"/>
    <d v="2025-03-15T00:00:00"/>
    <d v="2025-03-16T00:00:00"/>
    <n v="7"/>
    <d v="2025-03-23T00:00:00"/>
    <n v="7"/>
    <x v="0"/>
    <x v="1"/>
    <x v="2"/>
    <n v="99990"/>
    <x v="17"/>
    <x v="1"/>
  </r>
  <r>
    <x v="980"/>
    <x v="676"/>
    <x v="0"/>
    <n v="1"/>
    <d v="2025-02-06T00:00:00"/>
    <d v="2025-02-07T00:00:00"/>
    <n v="7"/>
    <d v="2025-02-13T00:00:00"/>
    <n v="6"/>
    <x v="0"/>
    <x v="2"/>
    <x v="1"/>
    <n v="55990"/>
    <x v="15"/>
    <x v="2"/>
  </r>
  <r>
    <x v="981"/>
    <x v="773"/>
    <x v="0"/>
    <n v="1"/>
    <d v="2024-02-07T00:00:00"/>
    <d v="2024-02-09T00:00:00"/>
    <n v="10"/>
    <d v="2024-02-19T00:00:00"/>
    <n v="10"/>
    <x v="1"/>
    <x v="0"/>
    <x v="2"/>
    <n v="55990"/>
    <x v="22"/>
    <x v="1"/>
  </r>
  <r>
    <x v="982"/>
    <x v="774"/>
    <x v="1"/>
    <n v="1"/>
    <d v="2025-04-02T00:00:00"/>
    <d v="2025-04-06T00:00:00"/>
    <n v="7"/>
    <d v="2025-04-13T00:00:00"/>
    <n v="7"/>
    <x v="0"/>
    <x v="2"/>
    <x v="0"/>
    <n v="89990"/>
    <x v="6"/>
    <x v="1"/>
  </r>
  <r>
    <x v="983"/>
    <x v="775"/>
    <x v="2"/>
    <n v="1"/>
    <d v="2022-09-13T00:00:00"/>
    <d v="2022-09-14T00:00:00"/>
    <n v="5"/>
    <d v="2022-09-17T00:00:00"/>
    <n v="3"/>
    <x v="0"/>
    <x v="0"/>
    <x v="4"/>
    <n v="11000"/>
    <x v="33"/>
    <x v="6"/>
  </r>
  <r>
    <x v="984"/>
    <x v="776"/>
    <x v="3"/>
    <n v="1"/>
    <d v="2023-05-03T00:00:00"/>
    <d v="2023-05-07T00:00:00"/>
    <n v="10"/>
    <d v="2023-05-18T00:00:00"/>
    <n v="11"/>
    <x v="0"/>
    <x v="2"/>
    <x v="3"/>
    <n v="45000"/>
    <x v="34"/>
    <x v="0"/>
  </r>
  <r>
    <x v="985"/>
    <x v="777"/>
    <x v="1"/>
    <n v="2"/>
    <d v="2024-01-22T00:00:00"/>
    <d v="2024-01-26T00:00:00"/>
    <n v="5"/>
    <d v="2024-01-31T00:00:00"/>
    <n v="5"/>
    <x v="0"/>
    <x v="1"/>
    <x v="3"/>
    <n v="179980"/>
    <x v="5"/>
    <x v="1"/>
  </r>
  <r>
    <x v="986"/>
    <x v="549"/>
    <x v="2"/>
    <n v="1"/>
    <d v="2024-11-28T00:00:00"/>
    <d v="2024-11-30T00:00:00"/>
    <n v="7"/>
    <d v="2024-12-07T00:00:00"/>
    <n v="7"/>
    <x v="0"/>
    <x v="1"/>
    <x v="0"/>
    <n v="11000"/>
    <x v="7"/>
    <x v="1"/>
  </r>
  <r>
    <x v="987"/>
    <x v="778"/>
    <x v="3"/>
    <n v="1"/>
    <d v="2024-01-26T00:00:00"/>
    <d v="2024-01-29T00:00:00"/>
    <n v="5"/>
    <d v="2024-02-03T00:00:00"/>
    <n v="5"/>
    <x v="0"/>
    <x v="0"/>
    <x v="1"/>
    <n v="45000"/>
    <x v="5"/>
    <x v="1"/>
  </r>
  <r>
    <x v="988"/>
    <x v="774"/>
    <x v="4"/>
    <n v="1"/>
    <d v="2023-06-05T00:00:00"/>
    <d v="2023-06-07T00:00:00"/>
    <n v="10"/>
    <d v="2023-06-22T00:00:00"/>
    <n v="15"/>
    <x v="2"/>
    <x v="1"/>
    <x v="1"/>
    <n v="50990"/>
    <x v="31"/>
    <x v="5"/>
  </r>
  <r>
    <x v="989"/>
    <x v="779"/>
    <x v="3"/>
    <n v="1"/>
    <d v="2025-05-03T00:00:00"/>
    <d v="2025-05-04T00:00:00"/>
    <n v="7"/>
    <d v="2025-05-09T00:00:00"/>
    <n v="5"/>
    <x v="0"/>
    <x v="2"/>
    <x v="2"/>
    <n v="45000"/>
    <x v="0"/>
    <x v="6"/>
  </r>
  <r>
    <x v="990"/>
    <x v="537"/>
    <x v="5"/>
    <n v="1"/>
    <d v="2024-01-01T00:00:00"/>
    <d v="2024-01-03T00:00:00"/>
    <n v="10"/>
    <d v="2024-01-13T00:00:00"/>
    <n v="10"/>
    <x v="1"/>
    <x v="2"/>
    <x v="3"/>
    <n v="99990"/>
    <x v="5"/>
    <x v="1"/>
  </r>
  <r>
    <x v="991"/>
    <x v="780"/>
    <x v="4"/>
    <n v="1"/>
    <d v="2025-05-26T00:00:00"/>
    <d v="2025-05-29T00:00:00"/>
    <n v="5"/>
    <d v="2025-06-03T00:00:00"/>
    <n v="5"/>
    <x v="0"/>
    <x v="1"/>
    <x v="0"/>
    <n v="50990"/>
    <x v="0"/>
    <x v="1"/>
  </r>
  <r>
    <x v="992"/>
    <x v="781"/>
    <x v="2"/>
    <n v="2"/>
    <d v="2024-08-19T00:00:00"/>
    <d v="2024-08-23T00:00:00"/>
    <n v="7"/>
    <d v="2024-09-01T00:00:00"/>
    <n v="9"/>
    <x v="0"/>
    <x v="1"/>
    <x v="1"/>
    <n v="22000"/>
    <x v="4"/>
    <x v="4"/>
  </r>
  <r>
    <x v="993"/>
    <x v="782"/>
    <x v="3"/>
    <n v="1"/>
    <d v="2024-05-29T00:00:00"/>
    <d v="2024-06-01T00:00:00"/>
    <n v="7"/>
    <d v="2024-06-08T00:00:00"/>
    <n v="7"/>
    <x v="0"/>
    <x v="0"/>
    <x v="4"/>
    <n v="45000"/>
    <x v="1"/>
    <x v="1"/>
  </r>
  <r>
    <x v="994"/>
    <x v="659"/>
    <x v="4"/>
    <n v="1"/>
    <d v="2024-02-01T00:00:00"/>
    <d v="2024-02-06T00:00:00"/>
    <n v="7"/>
    <d v="2024-02-14T00:00:00"/>
    <n v="8"/>
    <x v="0"/>
    <x v="0"/>
    <x v="0"/>
    <n v="50990"/>
    <x v="22"/>
    <x v="0"/>
  </r>
  <r>
    <x v="995"/>
    <x v="783"/>
    <x v="2"/>
    <n v="2"/>
    <d v="2024-06-15T00:00:00"/>
    <d v="2024-06-16T00:00:00"/>
    <n v="10"/>
    <d v="2024-06-25T00:00:00"/>
    <n v="9"/>
    <x v="0"/>
    <x v="2"/>
    <x v="0"/>
    <n v="22000"/>
    <x v="9"/>
    <x v="2"/>
  </r>
  <r>
    <x v="996"/>
    <x v="784"/>
    <x v="3"/>
    <n v="1"/>
    <d v="2023-08-26T00:00:00"/>
    <d v="2023-08-30T00:00:00"/>
    <n v="7"/>
    <d v="2023-09-06T00:00:00"/>
    <n v="7"/>
    <x v="0"/>
    <x v="0"/>
    <x v="1"/>
    <n v="45000"/>
    <x v="20"/>
    <x v="1"/>
  </r>
  <r>
    <x v="997"/>
    <x v="785"/>
    <x v="1"/>
    <n v="1"/>
    <d v="2025-04-09T00:00:00"/>
    <d v="2025-04-12T00:00:00"/>
    <n v="5"/>
    <d v="2025-04-17T00:00:00"/>
    <n v="5"/>
    <x v="0"/>
    <x v="0"/>
    <x v="2"/>
    <n v="89990"/>
    <x v="6"/>
    <x v="1"/>
  </r>
  <r>
    <x v="998"/>
    <x v="786"/>
    <x v="2"/>
    <n v="1"/>
    <d v="2025-05-19T00:00:00"/>
    <d v="2025-05-24T00:00:00"/>
    <n v="7"/>
    <d v="2025-05-31T00:00:00"/>
    <n v="7"/>
    <x v="0"/>
    <x v="0"/>
    <x v="4"/>
    <n v="11000"/>
    <x v="0"/>
    <x v="1"/>
  </r>
  <r>
    <x v="999"/>
    <x v="787"/>
    <x v="5"/>
    <n v="1"/>
    <d v="2024-11-29T00:00:00"/>
    <d v="2024-12-02T00:00:00"/>
    <n v="10"/>
    <d v="2024-12-12T00:00:00"/>
    <n v="10"/>
    <x v="0"/>
    <x v="2"/>
    <x v="3"/>
    <n v="99990"/>
    <x v="7"/>
    <x v="1"/>
  </r>
  <r>
    <x v="1000"/>
    <x v="788"/>
    <x v="5"/>
    <n v="1"/>
    <d v="2023-05-17T00:00:00"/>
    <d v="2023-05-18T00:00:00"/>
    <n v="7"/>
    <d v="2023-05-25T00:00:00"/>
    <n v="7"/>
    <x v="0"/>
    <x v="0"/>
    <x v="2"/>
    <n v="99990"/>
    <x v="34"/>
    <x v="1"/>
  </r>
  <r>
    <x v="1001"/>
    <x v="789"/>
    <x v="2"/>
    <n v="1"/>
    <d v="2025-03-03T00:00:00"/>
    <d v="2025-03-05T00:00:00"/>
    <n v="7"/>
    <d v="2025-03-13T00:00:00"/>
    <n v="8"/>
    <x v="0"/>
    <x v="2"/>
    <x v="2"/>
    <n v="11000"/>
    <x v="17"/>
    <x v="0"/>
  </r>
  <r>
    <x v="1002"/>
    <x v="790"/>
    <x v="1"/>
    <n v="1"/>
    <d v="2023-10-31T00:00:00"/>
    <d v="2023-11-02T00:00:00"/>
    <n v="7"/>
    <d v="2023-11-11T00:00:00"/>
    <n v="9"/>
    <x v="0"/>
    <x v="1"/>
    <x v="2"/>
    <n v="89990"/>
    <x v="13"/>
    <x v="4"/>
  </r>
  <r>
    <x v="1003"/>
    <x v="791"/>
    <x v="0"/>
    <n v="1"/>
    <d v="2024-06-24T00:00:00"/>
    <d v="2024-06-26T00:00:00"/>
    <n v="7"/>
    <d v="2024-07-03T00:00:00"/>
    <n v="7"/>
    <x v="0"/>
    <x v="2"/>
    <x v="4"/>
    <n v="55990"/>
    <x v="9"/>
    <x v="1"/>
  </r>
  <r>
    <x v="1004"/>
    <x v="451"/>
    <x v="1"/>
    <n v="1"/>
    <d v="2023-12-19T00:00:00"/>
    <d v="2023-12-24T00:00:00"/>
    <n v="5"/>
    <d v="2023-12-31T00:00:00"/>
    <n v="7"/>
    <x v="1"/>
    <x v="2"/>
    <x v="3"/>
    <n v="89990"/>
    <x v="39"/>
    <x v="4"/>
  </r>
  <r>
    <x v="1005"/>
    <x v="792"/>
    <x v="4"/>
    <n v="1"/>
    <d v="2024-06-03T00:00:00"/>
    <d v="2024-06-08T00:00:00"/>
    <n v="10"/>
    <d v="2024-06-18T00:00:00"/>
    <n v="10"/>
    <x v="0"/>
    <x v="1"/>
    <x v="1"/>
    <n v="50990"/>
    <x v="9"/>
    <x v="1"/>
  </r>
  <r>
    <x v="1006"/>
    <x v="718"/>
    <x v="5"/>
    <n v="1"/>
    <d v="2025-04-29T00:00:00"/>
    <d v="2025-05-03T00:00:00"/>
    <n v="7"/>
    <d v="2025-05-10T00:00:00"/>
    <n v="7"/>
    <x v="1"/>
    <x v="0"/>
    <x v="3"/>
    <n v="99990"/>
    <x v="6"/>
    <x v="1"/>
  </r>
  <r>
    <x v="1007"/>
    <x v="793"/>
    <x v="0"/>
    <n v="1"/>
    <d v="2024-10-25T00:00:00"/>
    <d v="2024-10-29T00:00:00"/>
    <n v="7"/>
    <d v="2024-11-06T00:00:00"/>
    <n v="8"/>
    <x v="0"/>
    <x v="1"/>
    <x v="0"/>
    <n v="55990"/>
    <x v="10"/>
    <x v="0"/>
  </r>
  <r>
    <x v="1008"/>
    <x v="794"/>
    <x v="3"/>
    <n v="1"/>
    <d v="2025-02-22T00:00:00"/>
    <d v="2025-02-25T00:00:00"/>
    <n v="10"/>
    <d v="2025-03-12T00:00:00"/>
    <n v="15"/>
    <x v="2"/>
    <x v="2"/>
    <x v="3"/>
    <n v="45000"/>
    <x v="15"/>
    <x v="5"/>
  </r>
  <r>
    <x v="1009"/>
    <x v="515"/>
    <x v="3"/>
    <n v="1"/>
    <d v="2024-11-22T00:00:00"/>
    <d v="2024-11-26T00:00:00"/>
    <n v="10"/>
    <d v="2024-12-09T00:00:00"/>
    <n v="13"/>
    <x v="0"/>
    <x v="2"/>
    <x v="0"/>
    <n v="45000"/>
    <x v="7"/>
    <x v="3"/>
  </r>
  <r>
    <x v="1010"/>
    <x v="795"/>
    <x v="4"/>
    <n v="2"/>
    <d v="2023-07-17T00:00:00"/>
    <d v="2023-07-18T00:00:00"/>
    <n v="7"/>
    <d v="2023-07-26T00:00:00"/>
    <n v="8"/>
    <x v="0"/>
    <x v="2"/>
    <x v="4"/>
    <n v="101980"/>
    <x v="26"/>
    <x v="0"/>
  </r>
  <r>
    <x v="1011"/>
    <x v="796"/>
    <x v="2"/>
    <n v="1"/>
    <d v="2024-10-13T00:00:00"/>
    <d v="2024-10-17T00:00:00"/>
    <n v="5"/>
    <d v="2024-10-27T00:00:00"/>
    <n v="10"/>
    <x v="2"/>
    <x v="1"/>
    <x v="4"/>
    <n v="11000"/>
    <x v="10"/>
    <x v="5"/>
  </r>
  <r>
    <x v="1012"/>
    <x v="797"/>
    <x v="4"/>
    <n v="1"/>
    <d v="2023-02-14T00:00:00"/>
    <d v="2023-02-16T00:00:00"/>
    <n v="5"/>
    <d v="2023-02-22T00:00:00"/>
    <n v="6"/>
    <x v="0"/>
    <x v="2"/>
    <x v="1"/>
    <n v="50990"/>
    <x v="23"/>
    <x v="0"/>
  </r>
  <r>
    <x v="1013"/>
    <x v="798"/>
    <x v="2"/>
    <n v="1"/>
    <d v="2025-04-04T00:00:00"/>
    <d v="2025-04-05T00:00:00"/>
    <n v="7"/>
    <d v="2025-04-12T00:00:00"/>
    <n v="7"/>
    <x v="0"/>
    <x v="1"/>
    <x v="3"/>
    <n v="11000"/>
    <x v="6"/>
    <x v="1"/>
  </r>
  <r>
    <x v="1014"/>
    <x v="336"/>
    <x v="0"/>
    <n v="1"/>
    <d v="2022-12-14T00:00:00"/>
    <d v="2022-12-17T00:00:00"/>
    <n v="5"/>
    <d v="2022-12-22T00:00:00"/>
    <n v="5"/>
    <x v="0"/>
    <x v="1"/>
    <x v="1"/>
    <n v="55990"/>
    <x v="2"/>
    <x v="1"/>
  </r>
  <r>
    <x v="1015"/>
    <x v="569"/>
    <x v="2"/>
    <n v="1"/>
    <d v="2023-01-04T00:00:00"/>
    <d v="2023-01-09T00:00:00"/>
    <n v="7"/>
    <d v="2023-01-16T00:00:00"/>
    <n v="7"/>
    <x v="0"/>
    <x v="2"/>
    <x v="3"/>
    <n v="11000"/>
    <x v="3"/>
    <x v="1"/>
  </r>
  <r>
    <x v="1016"/>
    <x v="799"/>
    <x v="4"/>
    <n v="1"/>
    <d v="2025-01-13T00:00:00"/>
    <d v="2025-01-14T00:00:00"/>
    <n v="7"/>
    <d v="2025-01-21T00:00:00"/>
    <n v="7"/>
    <x v="0"/>
    <x v="1"/>
    <x v="0"/>
    <n v="50990"/>
    <x v="24"/>
    <x v="1"/>
  </r>
  <r>
    <x v="1017"/>
    <x v="800"/>
    <x v="0"/>
    <n v="1"/>
    <d v="2023-11-16T00:00:00"/>
    <d v="2023-11-19T00:00:00"/>
    <n v="7"/>
    <d v="2023-11-28T00:00:00"/>
    <n v="9"/>
    <x v="0"/>
    <x v="1"/>
    <x v="1"/>
    <n v="55990"/>
    <x v="36"/>
    <x v="4"/>
  </r>
  <r>
    <x v="1018"/>
    <x v="801"/>
    <x v="2"/>
    <n v="1"/>
    <d v="2023-03-30T00:00:00"/>
    <d v="2023-04-01T00:00:00"/>
    <n v="5"/>
    <d v="2023-04-06T00:00:00"/>
    <n v="5"/>
    <x v="0"/>
    <x v="0"/>
    <x v="4"/>
    <n v="11000"/>
    <x v="14"/>
    <x v="1"/>
  </r>
  <r>
    <x v="1019"/>
    <x v="549"/>
    <x v="3"/>
    <n v="1"/>
    <d v="2024-09-20T00:00:00"/>
    <d v="2024-09-24T00:00:00"/>
    <n v="5"/>
    <d v="2024-09-29T00:00:00"/>
    <n v="5"/>
    <x v="0"/>
    <x v="1"/>
    <x v="1"/>
    <n v="45000"/>
    <x v="11"/>
    <x v="1"/>
  </r>
  <r>
    <x v="1020"/>
    <x v="802"/>
    <x v="5"/>
    <n v="2"/>
    <d v="2022-10-04T00:00:00"/>
    <d v="2022-10-07T00:00:00"/>
    <n v="7"/>
    <d v="2022-10-14T00:00:00"/>
    <n v="7"/>
    <x v="0"/>
    <x v="0"/>
    <x v="2"/>
    <n v="199980"/>
    <x v="25"/>
    <x v="1"/>
  </r>
  <r>
    <x v="1021"/>
    <x v="601"/>
    <x v="3"/>
    <n v="1"/>
    <d v="2024-10-10T00:00:00"/>
    <d v="2024-10-12T00:00:00"/>
    <n v="5"/>
    <d v="2024-10-18T00:00:00"/>
    <n v="6"/>
    <x v="0"/>
    <x v="1"/>
    <x v="0"/>
    <n v="45000"/>
    <x v="10"/>
    <x v="0"/>
  </r>
  <r>
    <x v="1022"/>
    <x v="803"/>
    <x v="5"/>
    <n v="1"/>
    <d v="2024-09-10T00:00:00"/>
    <d v="2024-09-12T00:00:00"/>
    <n v="7"/>
    <d v="2024-09-20T00:00:00"/>
    <n v="8"/>
    <x v="0"/>
    <x v="1"/>
    <x v="1"/>
    <n v="99990"/>
    <x v="11"/>
    <x v="0"/>
  </r>
  <r>
    <x v="1023"/>
    <x v="387"/>
    <x v="4"/>
    <n v="2"/>
    <d v="2024-08-24T00:00:00"/>
    <d v="2024-08-25T00:00:00"/>
    <n v="7"/>
    <d v="2024-08-31T00:00:00"/>
    <n v="6"/>
    <x v="0"/>
    <x v="1"/>
    <x v="0"/>
    <n v="101980"/>
    <x v="4"/>
    <x v="2"/>
  </r>
  <r>
    <x v="1024"/>
    <x v="336"/>
    <x v="2"/>
    <n v="1"/>
    <d v="2025-04-28T00:00:00"/>
    <d v="2025-04-29T00:00:00"/>
    <n v="10"/>
    <d v="2025-05-11T00:00:00"/>
    <n v="12"/>
    <x v="0"/>
    <x v="1"/>
    <x v="2"/>
    <n v="11000"/>
    <x v="6"/>
    <x v="4"/>
  </r>
  <r>
    <x v="1025"/>
    <x v="804"/>
    <x v="3"/>
    <n v="1"/>
    <d v="2024-10-09T00:00:00"/>
    <d v="2024-10-10T00:00:00"/>
    <n v="10"/>
    <d v="2024-10-19T00:00:00"/>
    <n v="9"/>
    <x v="1"/>
    <x v="1"/>
    <x v="0"/>
    <n v="45000"/>
    <x v="10"/>
    <x v="2"/>
  </r>
  <r>
    <x v="1026"/>
    <x v="805"/>
    <x v="2"/>
    <n v="1"/>
    <d v="2025-01-14T00:00:00"/>
    <d v="2025-01-19T00:00:00"/>
    <n v="5"/>
    <d v="2025-01-27T00:00:00"/>
    <n v="8"/>
    <x v="0"/>
    <x v="1"/>
    <x v="0"/>
    <n v="11000"/>
    <x v="24"/>
    <x v="3"/>
  </r>
  <r>
    <x v="1027"/>
    <x v="696"/>
    <x v="2"/>
    <n v="1"/>
    <d v="2024-11-20T00:00:00"/>
    <d v="2024-11-23T00:00:00"/>
    <n v="7"/>
    <d v="2024-12-03T00:00:00"/>
    <n v="10"/>
    <x v="0"/>
    <x v="0"/>
    <x v="4"/>
    <n v="11000"/>
    <x v="7"/>
    <x v="3"/>
  </r>
  <r>
    <x v="1028"/>
    <x v="806"/>
    <x v="0"/>
    <n v="1"/>
    <d v="2022-01-08T00:00:00"/>
    <d v="2022-01-13T00:00:00"/>
    <n v="5"/>
    <d v="2022-01-19T00:00:00"/>
    <n v="6"/>
    <x v="0"/>
    <x v="0"/>
    <x v="0"/>
    <n v="55990"/>
    <x v="21"/>
    <x v="0"/>
  </r>
  <r>
    <x v="1029"/>
    <x v="807"/>
    <x v="3"/>
    <n v="1"/>
    <d v="2024-08-20T00:00:00"/>
    <d v="2024-08-22T00:00:00"/>
    <n v="5"/>
    <d v="2024-09-01T00:00:00"/>
    <n v="10"/>
    <x v="2"/>
    <x v="1"/>
    <x v="4"/>
    <n v="45000"/>
    <x v="4"/>
    <x v="5"/>
  </r>
  <r>
    <x v="1030"/>
    <x v="781"/>
    <x v="2"/>
    <n v="1"/>
    <d v="2025-03-23T00:00:00"/>
    <d v="2025-03-25T00:00:00"/>
    <n v="10"/>
    <d v="2025-04-07T00:00:00"/>
    <n v="13"/>
    <x v="0"/>
    <x v="1"/>
    <x v="4"/>
    <n v="11000"/>
    <x v="17"/>
    <x v="3"/>
  </r>
  <r>
    <x v="1031"/>
    <x v="808"/>
    <x v="2"/>
    <n v="2"/>
    <d v="2025-04-28T00:00:00"/>
    <d v="2025-04-29T00:00:00"/>
    <n v="7"/>
    <d v="2025-05-06T00:00:00"/>
    <n v="7"/>
    <x v="0"/>
    <x v="1"/>
    <x v="2"/>
    <n v="22000"/>
    <x v="6"/>
    <x v="1"/>
  </r>
  <r>
    <x v="1032"/>
    <x v="809"/>
    <x v="4"/>
    <n v="1"/>
    <d v="2024-05-01T00:00:00"/>
    <d v="2024-05-05T00:00:00"/>
    <n v="7"/>
    <d v="2024-05-11T00:00:00"/>
    <n v="6"/>
    <x v="0"/>
    <x v="0"/>
    <x v="0"/>
    <n v="50990"/>
    <x v="1"/>
    <x v="2"/>
  </r>
  <r>
    <x v="1033"/>
    <x v="810"/>
    <x v="3"/>
    <n v="1"/>
    <d v="2025-04-17T00:00:00"/>
    <d v="2025-04-21T00:00:00"/>
    <n v="10"/>
    <d v="2025-05-03T00:00:00"/>
    <n v="12"/>
    <x v="0"/>
    <x v="1"/>
    <x v="0"/>
    <n v="45000"/>
    <x v="6"/>
    <x v="4"/>
  </r>
  <r>
    <x v="1034"/>
    <x v="811"/>
    <x v="0"/>
    <n v="1"/>
    <d v="2024-03-22T00:00:00"/>
    <d v="2024-03-26T00:00:00"/>
    <n v="7"/>
    <d v="2024-04-01T00:00:00"/>
    <n v="6"/>
    <x v="0"/>
    <x v="0"/>
    <x v="3"/>
    <n v="55990"/>
    <x v="37"/>
    <x v="2"/>
  </r>
  <r>
    <x v="1035"/>
    <x v="642"/>
    <x v="3"/>
    <n v="2"/>
    <d v="2022-11-28T00:00:00"/>
    <d v="2022-11-30T00:00:00"/>
    <n v="7"/>
    <d v="2022-12-08T00:00:00"/>
    <n v="8"/>
    <x v="0"/>
    <x v="1"/>
    <x v="2"/>
    <n v="90000"/>
    <x v="30"/>
    <x v="0"/>
  </r>
  <r>
    <x v="1036"/>
    <x v="812"/>
    <x v="3"/>
    <n v="1"/>
    <d v="2022-03-25T00:00:00"/>
    <d v="2022-03-29T00:00:00"/>
    <n v="7"/>
    <d v="2022-04-08T00:00:00"/>
    <n v="10"/>
    <x v="0"/>
    <x v="0"/>
    <x v="2"/>
    <n v="45000"/>
    <x v="45"/>
    <x v="3"/>
  </r>
  <r>
    <x v="1037"/>
    <x v="813"/>
    <x v="3"/>
    <n v="1"/>
    <d v="2024-08-22T00:00:00"/>
    <d v="2024-08-26T00:00:00"/>
    <n v="10"/>
    <d v="2024-09-05T00:00:00"/>
    <n v="10"/>
    <x v="0"/>
    <x v="1"/>
    <x v="0"/>
    <n v="45000"/>
    <x v="4"/>
    <x v="1"/>
  </r>
  <r>
    <x v="1038"/>
    <x v="814"/>
    <x v="0"/>
    <n v="2"/>
    <d v="2025-02-13T00:00:00"/>
    <d v="2025-02-17T00:00:00"/>
    <n v="5"/>
    <d v="2025-02-23T00:00:00"/>
    <n v="6"/>
    <x v="0"/>
    <x v="1"/>
    <x v="1"/>
    <n v="111980"/>
    <x v="15"/>
    <x v="0"/>
  </r>
  <r>
    <x v="1039"/>
    <x v="638"/>
    <x v="3"/>
    <n v="1"/>
    <d v="2025-04-06T00:00:00"/>
    <d v="2025-04-08T00:00:00"/>
    <n v="10"/>
    <d v="2025-04-18T00:00:00"/>
    <n v="10"/>
    <x v="0"/>
    <x v="1"/>
    <x v="2"/>
    <n v="45000"/>
    <x v="6"/>
    <x v="1"/>
  </r>
  <r>
    <x v="1040"/>
    <x v="350"/>
    <x v="3"/>
    <n v="1"/>
    <d v="2023-11-30T00:00:00"/>
    <d v="2023-12-04T00:00:00"/>
    <n v="7"/>
    <d v="2023-12-12T00:00:00"/>
    <n v="8"/>
    <x v="0"/>
    <x v="0"/>
    <x v="4"/>
    <n v="45000"/>
    <x v="36"/>
    <x v="0"/>
  </r>
  <r>
    <x v="1041"/>
    <x v="342"/>
    <x v="2"/>
    <n v="1"/>
    <d v="2025-04-19T00:00:00"/>
    <d v="2025-04-23T00:00:00"/>
    <n v="10"/>
    <d v="2025-05-03T00:00:00"/>
    <n v="10"/>
    <x v="0"/>
    <x v="2"/>
    <x v="2"/>
    <n v="11000"/>
    <x v="6"/>
    <x v="1"/>
  </r>
  <r>
    <x v="1042"/>
    <x v="808"/>
    <x v="0"/>
    <n v="1"/>
    <d v="2025-04-22T00:00:00"/>
    <d v="2025-04-24T00:00:00"/>
    <n v="5"/>
    <d v="2025-05-01T00:00:00"/>
    <n v="7"/>
    <x v="0"/>
    <x v="2"/>
    <x v="2"/>
    <n v="55990"/>
    <x v="6"/>
    <x v="4"/>
  </r>
  <r>
    <x v="1043"/>
    <x v="483"/>
    <x v="2"/>
    <n v="1"/>
    <d v="2022-06-12T00:00:00"/>
    <d v="2022-06-14T00:00:00"/>
    <n v="10"/>
    <d v="2022-06-22T00:00:00"/>
    <n v="8"/>
    <x v="0"/>
    <x v="2"/>
    <x v="0"/>
    <n v="11000"/>
    <x v="27"/>
    <x v="6"/>
  </r>
  <r>
    <x v="1044"/>
    <x v="737"/>
    <x v="1"/>
    <n v="1"/>
    <d v="2024-04-15T00:00:00"/>
    <d v="2024-04-17T00:00:00"/>
    <n v="10"/>
    <d v="2024-04-27T00:00:00"/>
    <n v="10"/>
    <x v="0"/>
    <x v="0"/>
    <x v="3"/>
    <n v="89990"/>
    <x v="19"/>
    <x v="1"/>
  </r>
  <r>
    <x v="1045"/>
    <x v="119"/>
    <x v="2"/>
    <n v="1"/>
    <d v="2024-11-28T00:00:00"/>
    <d v="2024-11-29T00:00:00"/>
    <n v="10"/>
    <d v="2024-12-10T00:00:00"/>
    <n v="11"/>
    <x v="0"/>
    <x v="1"/>
    <x v="2"/>
    <n v="11000"/>
    <x v="7"/>
    <x v="0"/>
  </r>
  <r>
    <x v="1046"/>
    <x v="815"/>
    <x v="5"/>
    <n v="1"/>
    <d v="2023-10-14T00:00:00"/>
    <d v="2023-10-18T00:00:00"/>
    <n v="7"/>
    <d v="2023-10-25T00:00:00"/>
    <n v="7"/>
    <x v="0"/>
    <x v="0"/>
    <x v="4"/>
    <n v="99990"/>
    <x v="13"/>
    <x v="1"/>
  </r>
  <r>
    <x v="1047"/>
    <x v="108"/>
    <x v="5"/>
    <n v="1"/>
    <d v="2025-03-27T00:00:00"/>
    <d v="2025-03-28T00:00:00"/>
    <n v="5"/>
    <d v="2025-04-07T00:00:00"/>
    <n v="10"/>
    <x v="2"/>
    <x v="2"/>
    <x v="3"/>
    <n v="99990"/>
    <x v="17"/>
    <x v="5"/>
  </r>
  <r>
    <x v="1048"/>
    <x v="816"/>
    <x v="1"/>
    <n v="2"/>
    <d v="2023-03-20T00:00:00"/>
    <d v="2023-03-24T00:00:00"/>
    <n v="5"/>
    <d v="2023-03-27T00:00:00"/>
    <n v="3"/>
    <x v="0"/>
    <x v="0"/>
    <x v="3"/>
    <n v="179980"/>
    <x v="14"/>
    <x v="6"/>
  </r>
  <r>
    <x v="1049"/>
    <x v="280"/>
    <x v="1"/>
    <n v="1"/>
    <d v="2024-06-14T00:00:00"/>
    <d v="2024-06-18T00:00:00"/>
    <n v="7"/>
    <d v="2024-06-25T00:00:00"/>
    <n v="7"/>
    <x v="0"/>
    <x v="1"/>
    <x v="2"/>
    <n v="89990"/>
    <x v="9"/>
    <x v="1"/>
  </r>
  <r>
    <x v="1050"/>
    <x v="817"/>
    <x v="2"/>
    <n v="2"/>
    <d v="2024-10-02T00:00:00"/>
    <d v="2024-10-07T00:00:00"/>
    <n v="10"/>
    <d v="2024-10-18T00:00:00"/>
    <n v="11"/>
    <x v="0"/>
    <x v="1"/>
    <x v="4"/>
    <n v="22000"/>
    <x v="10"/>
    <x v="0"/>
  </r>
  <r>
    <x v="1051"/>
    <x v="818"/>
    <x v="0"/>
    <n v="1"/>
    <d v="2024-12-20T00:00:00"/>
    <d v="2024-12-24T00:00:00"/>
    <n v="10"/>
    <d v="2025-01-03T00:00:00"/>
    <n v="10"/>
    <x v="0"/>
    <x v="0"/>
    <x v="4"/>
    <n v="55990"/>
    <x v="12"/>
    <x v="1"/>
  </r>
  <r>
    <x v="1052"/>
    <x v="819"/>
    <x v="0"/>
    <n v="1"/>
    <d v="2025-04-09T00:00:00"/>
    <d v="2025-04-12T00:00:00"/>
    <n v="5"/>
    <d v="2025-04-17T00:00:00"/>
    <n v="5"/>
    <x v="0"/>
    <x v="2"/>
    <x v="1"/>
    <n v="55990"/>
    <x v="6"/>
    <x v="1"/>
  </r>
  <r>
    <x v="1053"/>
    <x v="42"/>
    <x v="3"/>
    <n v="1"/>
    <d v="2024-12-01T00:00:00"/>
    <d v="2024-12-06T00:00:00"/>
    <n v="10"/>
    <d v="2024-12-14T00:00:00"/>
    <n v="8"/>
    <x v="0"/>
    <x v="2"/>
    <x v="0"/>
    <n v="45000"/>
    <x v="12"/>
    <x v="6"/>
  </r>
  <r>
    <x v="1054"/>
    <x v="501"/>
    <x v="1"/>
    <n v="1"/>
    <d v="2024-03-28T00:00:00"/>
    <d v="2024-03-31T00:00:00"/>
    <n v="5"/>
    <d v="2024-04-05T00:00:00"/>
    <n v="5"/>
    <x v="0"/>
    <x v="1"/>
    <x v="1"/>
    <n v="89990"/>
    <x v="37"/>
    <x v="1"/>
  </r>
  <r>
    <x v="1055"/>
    <x v="820"/>
    <x v="1"/>
    <n v="1"/>
    <d v="2024-05-05T00:00:00"/>
    <d v="2024-05-10T00:00:00"/>
    <n v="10"/>
    <d v="2024-05-19T00:00:00"/>
    <n v="9"/>
    <x v="0"/>
    <x v="1"/>
    <x v="3"/>
    <n v="89990"/>
    <x v="1"/>
    <x v="2"/>
  </r>
  <r>
    <x v="1056"/>
    <x v="609"/>
    <x v="4"/>
    <n v="1"/>
    <d v="2025-05-20T00:00:00"/>
    <d v="2025-05-22T00:00:00"/>
    <n v="7"/>
    <d v="2025-05-27T00:00:00"/>
    <n v="5"/>
    <x v="1"/>
    <x v="0"/>
    <x v="2"/>
    <n v="50990"/>
    <x v="0"/>
    <x v="6"/>
  </r>
  <r>
    <x v="1057"/>
    <x v="625"/>
    <x v="1"/>
    <n v="2"/>
    <d v="2023-11-07T00:00:00"/>
    <d v="2023-11-10T00:00:00"/>
    <n v="7"/>
    <d v="2023-11-15T00:00:00"/>
    <n v="5"/>
    <x v="0"/>
    <x v="2"/>
    <x v="3"/>
    <n v="179980"/>
    <x v="36"/>
    <x v="6"/>
  </r>
  <r>
    <x v="1058"/>
    <x v="821"/>
    <x v="5"/>
    <n v="2"/>
    <d v="2024-09-11T00:00:00"/>
    <d v="2024-09-14T00:00:00"/>
    <n v="7"/>
    <d v="2024-09-22T00:00:00"/>
    <n v="8"/>
    <x v="0"/>
    <x v="2"/>
    <x v="1"/>
    <n v="199980"/>
    <x v="11"/>
    <x v="0"/>
  </r>
  <r>
    <x v="1059"/>
    <x v="193"/>
    <x v="2"/>
    <n v="2"/>
    <d v="2022-11-05T00:00:00"/>
    <d v="2022-11-10T00:00:00"/>
    <n v="10"/>
    <d v="2022-11-22T00:00:00"/>
    <n v="12"/>
    <x v="0"/>
    <x v="2"/>
    <x v="4"/>
    <n v="22000"/>
    <x v="30"/>
    <x v="4"/>
  </r>
  <r>
    <x v="1060"/>
    <x v="822"/>
    <x v="4"/>
    <n v="1"/>
    <d v="2024-09-29T00:00:00"/>
    <d v="2024-10-03T00:00:00"/>
    <n v="10"/>
    <d v="2024-10-13T00:00:00"/>
    <n v="10"/>
    <x v="0"/>
    <x v="0"/>
    <x v="0"/>
    <n v="50990"/>
    <x v="11"/>
    <x v="1"/>
  </r>
  <r>
    <x v="1061"/>
    <x v="392"/>
    <x v="3"/>
    <n v="1"/>
    <d v="2024-07-27T00:00:00"/>
    <d v="2024-07-30T00:00:00"/>
    <n v="7"/>
    <d v="2024-08-06T00:00:00"/>
    <n v="7"/>
    <x v="0"/>
    <x v="1"/>
    <x v="2"/>
    <n v="45000"/>
    <x v="16"/>
    <x v="1"/>
  </r>
  <r>
    <x v="1062"/>
    <x v="823"/>
    <x v="4"/>
    <n v="1"/>
    <d v="2024-07-17T00:00:00"/>
    <d v="2024-07-22T00:00:00"/>
    <n v="7"/>
    <d v="2024-07-28T00:00:00"/>
    <n v="6"/>
    <x v="0"/>
    <x v="0"/>
    <x v="4"/>
    <n v="50990"/>
    <x v="16"/>
    <x v="2"/>
  </r>
  <r>
    <x v="1063"/>
    <x v="824"/>
    <x v="0"/>
    <n v="2"/>
    <d v="2024-07-23T00:00:00"/>
    <d v="2024-07-27T00:00:00"/>
    <n v="5"/>
    <d v="2024-08-01T00:00:00"/>
    <n v="5"/>
    <x v="0"/>
    <x v="0"/>
    <x v="3"/>
    <n v="111980"/>
    <x v="16"/>
    <x v="1"/>
  </r>
  <r>
    <x v="1064"/>
    <x v="189"/>
    <x v="3"/>
    <n v="1"/>
    <d v="2024-10-16T00:00:00"/>
    <d v="2024-10-20T00:00:00"/>
    <n v="7"/>
    <d v="2024-10-28T00:00:00"/>
    <n v="8"/>
    <x v="0"/>
    <x v="2"/>
    <x v="2"/>
    <n v="45000"/>
    <x v="10"/>
    <x v="0"/>
  </r>
  <r>
    <x v="1065"/>
    <x v="118"/>
    <x v="4"/>
    <n v="2"/>
    <d v="2023-04-12T00:00:00"/>
    <d v="2023-04-17T00:00:00"/>
    <n v="5"/>
    <d v="2023-04-22T00:00:00"/>
    <n v="5"/>
    <x v="0"/>
    <x v="1"/>
    <x v="4"/>
    <n v="101980"/>
    <x v="40"/>
    <x v="1"/>
  </r>
  <r>
    <x v="1066"/>
    <x v="642"/>
    <x v="0"/>
    <n v="2"/>
    <d v="2024-08-02T00:00:00"/>
    <d v="2024-08-04T00:00:00"/>
    <n v="10"/>
    <d v="2024-08-15T00:00:00"/>
    <n v="11"/>
    <x v="0"/>
    <x v="0"/>
    <x v="3"/>
    <n v="111980"/>
    <x v="4"/>
    <x v="0"/>
  </r>
  <r>
    <x v="1067"/>
    <x v="825"/>
    <x v="3"/>
    <n v="2"/>
    <d v="2024-12-03T00:00:00"/>
    <d v="2024-12-08T00:00:00"/>
    <n v="5"/>
    <d v="2024-12-14T00:00:00"/>
    <n v="6"/>
    <x v="0"/>
    <x v="2"/>
    <x v="3"/>
    <n v="90000"/>
    <x v="12"/>
    <x v="0"/>
  </r>
  <r>
    <x v="1068"/>
    <x v="339"/>
    <x v="1"/>
    <n v="1"/>
    <d v="2025-02-15T00:00:00"/>
    <d v="2025-02-17T00:00:00"/>
    <n v="10"/>
    <d v="2025-02-27T00:00:00"/>
    <n v="10"/>
    <x v="0"/>
    <x v="2"/>
    <x v="2"/>
    <n v="89990"/>
    <x v="15"/>
    <x v="1"/>
  </r>
  <r>
    <x v="1069"/>
    <x v="257"/>
    <x v="0"/>
    <n v="1"/>
    <d v="2023-03-31T00:00:00"/>
    <d v="2023-04-01T00:00:00"/>
    <n v="7"/>
    <d v="2023-04-09T00:00:00"/>
    <n v="8"/>
    <x v="0"/>
    <x v="0"/>
    <x v="3"/>
    <n v="55990"/>
    <x v="14"/>
    <x v="0"/>
  </r>
  <r>
    <x v="1070"/>
    <x v="826"/>
    <x v="1"/>
    <n v="1"/>
    <d v="2025-05-18T00:00:00"/>
    <d v="2025-05-21T00:00:00"/>
    <n v="5"/>
    <d v="2025-05-27T00:00:00"/>
    <n v="6"/>
    <x v="0"/>
    <x v="1"/>
    <x v="0"/>
    <n v="89990"/>
    <x v="0"/>
    <x v="0"/>
  </r>
  <r>
    <x v="1071"/>
    <x v="827"/>
    <x v="3"/>
    <n v="1"/>
    <d v="2024-09-17T00:00:00"/>
    <d v="2024-09-18T00:00:00"/>
    <n v="7"/>
    <d v="2024-09-25T00:00:00"/>
    <n v="7"/>
    <x v="0"/>
    <x v="2"/>
    <x v="4"/>
    <n v="45000"/>
    <x v="11"/>
    <x v="1"/>
  </r>
  <r>
    <x v="1072"/>
    <x v="828"/>
    <x v="2"/>
    <n v="2"/>
    <d v="2024-01-03T00:00:00"/>
    <d v="2024-01-04T00:00:00"/>
    <n v="7"/>
    <d v="2024-01-11T00:00:00"/>
    <n v="7"/>
    <x v="0"/>
    <x v="2"/>
    <x v="3"/>
    <n v="22000"/>
    <x v="5"/>
    <x v="1"/>
  </r>
  <r>
    <x v="1073"/>
    <x v="582"/>
    <x v="1"/>
    <n v="1"/>
    <d v="2025-05-12T00:00:00"/>
    <d v="2025-05-13T00:00:00"/>
    <n v="7"/>
    <d v="2025-05-25T00:00:00"/>
    <n v="12"/>
    <x v="2"/>
    <x v="1"/>
    <x v="0"/>
    <n v="89990"/>
    <x v="0"/>
    <x v="5"/>
  </r>
  <r>
    <x v="1074"/>
    <x v="734"/>
    <x v="0"/>
    <n v="1"/>
    <d v="2022-11-29T00:00:00"/>
    <d v="2022-12-04T00:00:00"/>
    <n v="5"/>
    <d v="2022-12-09T00:00:00"/>
    <n v="5"/>
    <x v="0"/>
    <x v="2"/>
    <x v="2"/>
    <n v="55990"/>
    <x v="30"/>
    <x v="1"/>
  </r>
  <r>
    <x v="1075"/>
    <x v="829"/>
    <x v="2"/>
    <n v="1"/>
    <d v="2024-12-19T00:00:00"/>
    <d v="2024-12-23T00:00:00"/>
    <n v="10"/>
    <d v="2025-01-05T00:00:00"/>
    <n v="13"/>
    <x v="0"/>
    <x v="1"/>
    <x v="1"/>
    <n v="11000"/>
    <x v="12"/>
    <x v="3"/>
  </r>
  <r>
    <x v="1076"/>
    <x v="440"/>
    <x v="1"/>
    <n v="1"/>
    <d v="2025-04-03T00:00:00"/>
    <d v="2025-04-08T00:00:00"/>
    <n v="10"/>
    <d v="2025-04-19T00:00:00"/>
    <n v="11"/>
    <x v="0"/>
    <x v="2"/>
    <x v="4"/>
    <n v="89990"/>
    <x v="6"/>
    <x v="0"/>
  </r>
  <r>
    <x v="1077"/>
    <x v="450"/>
    <x v="2"/>
    <n v="2"/>
    <d v="2025-03-20T00:00:00"/>
    <d v="2025-03-21T00:00:00"/>
    <n v="5"/>
    <d v="2025-03-26T00:00:00"/>
    <n v="5"/>
    <x v="0"/>
    <x v="2"/>
    <x v="3"/>
    <n v="22000"/>
    <x v="17"/>
    <x v="1"/>
  </r>
  <r>
    <x v="1078"/>
    <x v="830"/>
    <x v="2"/>
    <n v="2"/>
    <d v="2023-04-10T00:00:00"/>
    <d v="2023-04-12T00:00:00"/>
    <n v="5"/>
    <d v="2023-04-20T00:00:00"/>
    <n v="8"/>
    <x v="0"/>
    <x v="1"/>
    <x v="1"/>
    <n v="22000"/>
    <x v="40"/>
    <x v="3"/>
  </r>
  <r>
    <x v="1079"/>
    <x v="831"/>
    <x v="1"/>
    <n v="1"/>
    <d v="2022-09-20T00:00:00"/>
    <d v="2022-09-24T00:00:00"/>
    <n v="10"/>
    <d v="2022-10-04T00:00:00"/>
    <n v="10"/>
    <x v="0"/>
    <x v="2"/>
    <x v="4"/>
    <n v="89990"/>
    <x v="33"/>
    <x v="1"/>
  </r>
  <r>
    <x v="1080"/>
    <x v="700"/>
    <x v="3"/>
    <n v="1"/>
    <d v="2025-03-19T00:00:00"/>
    <d v="2025-03-22T00:00:00"/>
    <n v="7"/>
    <d v="2025-03-29T00:00:00"/>
    <n v="7"/>
    <x v="0"/>
    <x v="1"/>
    <x v="3"/>
    <n v="45000"/>
    <x v="17"/>
    <x v="1"/>
  </r>
  <r>
    <x v="1081"/>
    <x v="67"/>
    <x v="0"/>
    <n v="1"/>
    <d v="2023-12-13T00:00:00"/>
    <d v="2023-12-17T00:00:00"/>
    <n v="7"/>
    <d v="2023-12-25T00:00:00"/>
    <n v="8"/>
    <x v="1"/>
    <x v="1"/>
    <x v="4"/>
    <n v="55990"/>
    <x v="39"/>
    <x v="0"/>
  </r>
  <r>
    <x v="1082"/>
    <x v="457"/>
    <x v="3"/>
    <n v="1"/>
    <d v="2025-04-17T00:00:00"/>
    <d v="2025-04-19T00:00:00"/>
    <n v="7"/>
    <d v="2025-04-26T00:00:00"/>
    <n v="7"/>
    <x v="0"/>
    <x v="0"/>
    <x v="3"/>
    <n v="45000"/>
    <x v="6"/>
    <x v="1"/>
  </r>
  <r>
    <x v="1083"/>
    <x v="832"/>
    <x v="4"/>
    <n v="1"/>
    <d v="2024-12-26T00:00:00"/>
    <d v="2024-12-31T00:00:00"/>
    <n v="7"/>
    <d v="2025-01-10T00:00:00"/>
    <n v="10"/>
    <x v="0"/>
    <x v="2"/>
    <x v="2"/>
    <n v="50990"/>
    <x v="12"/>
    <x v="3"/>
  </r>
  <r>
    <x v="1084"/>
    <x v="833"/>
    <x v="0"/>
    <n v="1"/>
    <d v="2025-03-17T00:00:00"/>
    <d v="2025-03-18T00:00:00"/>
    <n v="5"/>
    <d v="2025-03-26T00:00:00"/>
    <n v="8"/>
    <x v="0"/>
    <x v="2"/>
    <x v="1"/>
    <n v="55990"/>
    <x v="17"/>
    <x v="3"/>
  </r>
  <r>
    <x v="1085"/>
    <x v="70"/>
    <x v="2"/>
    <n v="1"/>
    <d v="2024-10-28T00:00:00"/>
    <d v="2024-11-01T00:00:00"/>
    <n v="7"/>
    <d v="2024-11-10T00:00:00"/>
    <n v="9"/>
    <x v="0"/>
    <x v="2"/>
    <x v="2"/>
    <n v="11000"/>
    <x v="10"/>
    <x v="4"/>
  </r>
  <r>
    <x v="1086"/>
    <x v="834"/>
    <x v="2"/>
    <n v="2"/>
    <d v="2025-04-22T00:00:00"/>
    <d v="2025-04-25T00:00:00"/>
    <n v="5"/>
    <d v="2025-05-01T00:00:00"/>
    <n v="6"/>
    <x v="0"/>
    <x v="0"/>
    <x v="3"/>
    <n v="22000"/>
    <x v="6"/>
    <x v="0"/>
  </r>
  <r>
    <x v="1087"/>
    <x v="835"/>
    <x v="5"/>
    <n v="1"/>
    <d v="2025-04-20T00:00:00"/>
    <d v="2025-04-23T00:00:00"/>
    <n v="10"/>
    <d v="2025-05-03T00:00:00"/>
    <n v="10"/>
    <x v="0"/>
    <x v="2"/>
    <x v="3"/>
    <n v="99990"/>
    <x v="6"/>
    <x v="1"/>
  </r>
  <r>
    <x v="1088"/>
    <x v="241"/>
    <x v="4"/>
    <n v="1"/>
    <d v="2024-02-03T00:00:00"/>
    <d v="2024-02-04T00:00:00"/>
    <n v="5"/>
    <d v="2024-02-10T00:00:00"/>
    <n v="6"/>
    <x v="0"/>
    <x v="1"/>
    <x v="1"/>
    <n v="50990"/>
    <x v="22"/>
    <x v="0"/>
  </r>
  <r>
    <x v="1089"/>
    <x v="836"/>
    <x v="0"/>
    <n v="2"/>
    <d v="2024-06-27T00:00:00"/>
    <d v="2024-06-29T00:00:00"/>
    <n v="7"/>
    <d v="2024-07-07T00:00:00"/>
    <n v="8"/>
    <x v="0"/>
    <x v="1"/>
    <x v="0"/>
    <n v="111980"/>
    <x v="9"/>
    <x v="0"/>
  </r>
  <r>
    <x v="1090"/>
    <x v="837"/>
    <x v="4"/>
    <n v="1"/>
    <d v="2025-03-28T00:00:00"/>
    <d v="2025-04-02T00:00:00"/>
    <n v="10"/>
    <d v="2025-04-13T00:00:00"/>
    <n v="11"/>
    <x v="0"/>
    <x v="0"/>
    <x v="4"/>
    <n v="50990"/>
    <x v="17"/>
    <x v="0"/>
  </r>
  <r>
    <x v="1091"/>
    <x v="838"/>
    <x v="5"/>
    <n v="2"/>
    <d v="2025-03-22T00:00:00"/>
    <d v="2025-03-25T00:00:00"/>
    <n v="10"/>
    <d v="2025-04-04T00:00:00"/>
    <n v="10"/>
    <x v="0"/>
    <x v="0"/>
    <x v="1"/>
    <n v="199980"/>
    <x v="17"/>
    <x v="1"/>
  </r>
  <r>
    <x v="1092"/>
    <x v="542"/>
    <x v="2"/>
    <n v="1"/>
    <d v="2022-08-18T00:00:00"/>
    <d v="2022-08-21T00:00:00"/>
    <n v="7"/>
    <d v="2022-08-28T00:00:00"/>
    <n v="7"/>
    <x v="0"/>
    <x v="2"/>
    <x v="2"/>
    <n v="11000"/>
    <x v="8"/>
    <x v="1"/>
  </r>
  <r>
    <x v="1093"/>
    <x v="839"/>
    <x v="3"/>
    <n v="1"/>
    <d v="2023-06-27T00:00:00"/>
    <d v="2023-06-28T00:00:00"/>
    <n v="10"/>
    <d v="2023-07-11T00:00:00"/>
    <n v="13"/>
    <x v="0"/>
    <x v="1"/>
    <x v="1"/>
    <n v="45000"/>
    <x v="31"/>
    <x v="3"/>
  </r>
  <r>
    <x v="1094"/>
    <x v="840"/>
    <x v="0"/>
    <n v="2"/>
    <d v="2025-04-11T00:00:00"/>
    <d v="2025-04-13T00:00:00"/>
    <n v="5"/>
    <d v="2025-04-18T00:00:00"/>
    <n v="5"/>
    <x v="1"/>
    <x v="2"/>
    <x v="4"/>
    <n v="111980"/>
    <x v="6"/>
    <x v="1"/>
  </r>
  <r>
    <x v="1095"/>
    <x v="841"/>
    <x v="3"/>
    <n v="1"/>
    <d v="2025-04-11T00:00:00"/>
    <d v="2025-04-13T00:00:00"/>
    <n v="7"/>
    <d v="2025-04-19T00:00:00"/>
    <n v="6"/>
    <x v="0"/>
    <x v="1"/>
    <x v="4"/>
    <n v="45000"/>
    <x v="6"/>
    <x v="2"/>
  </r>
  <r>
    <x v="1096"/>
    <x v="842"/>
    <x v="1"/>
    <n v="1"/>
    <d v="2024-05-31T00:00:00"/>
    <d v="2024-06-05T00:00:00"/>
    <n v="7"/>
    <d v="2024-06-12T00:00:00"/>
    <n v="7"/>
    <x v="0"/>
    <x v="1"/>
    <x v="2"/>
    <n v="89990"/>
    <x v="1"/>
    <x v="1"/>
  </r>
  <r>
    <x v="1097"/>
    <x v="843"/>
    <x v="4"/>
    <n v="1"/>
    <d v="2024-09-13T00:00:00"/>
    <d v="2024-09-15T00:00:00"/>
    <n v="7"/>
    <d v="2024-09-22T00:00:00"/>
    <n v="7"/>
    <x v="0"/>
    <x v="2"/>
    <x v="2"/>
    <n v="50990"/>
    <x v="11"/>
    <x v="1"/>
  </r>
  <r>
    <x v="1098"/>
    <x v="844"/>
    <x v="5"/>
    <n v="1"/>
    <d v="2025-04-06T00:00:00"/>
    <d v="2025-04-10T00:00:00"/>
    <n v="10"/>
    <d v="2025-04-23T00:00:00"/>
    <n v="13"/>
    <x v="0"/>
    <x v="0"/>
    <x v="3"/>
    <n v="99990"/>
    <x v="6"/>
    <x v="3"/>
  </r>
  <r>
    <x v="1099"/>
    <x v="845"/>
    <x v="5"/>
    <n v="1"/>
    <d v="2024-09-20T00:00:00"/>
    <d v="2024-09-24T00:00:00"/>
    <n v="5"/>
    <d v="2024-09-29T00:00:00"/>
    <n v="5"/>
    <x v="1"/>
    <x v="1"/>
    <x v="3"/>
    <n v="99990"/>
    <x v="11"/>
    <x v="1"/>
  </r>
  <r>
    <x v="1100"/>
    <x v="235"/>
    <x v="0"/>
    <n v="2"/>
    <d v="2025-04-13T00:00:00"/>
    <d v="2025-04-15T00:00:00"/>
    <n v="10"/>
    <d v="2025-04-25T00:00:00"/>
    <n v="10"/>
    <x v="0"/>
    <x v="1"/>
    <x v="0"/>
    <n v="111980"/>
    <x v="6"/>
    <x v="1"/>
  </r>
  <r>
    <x v="1101"/>
    <x v="846"/>
    <x v="5"/>
    <n v="2"/>
    <d v="2025-05-17T00:00:00"/>
    <d v="2025-05-19T00:00:00"/>
    <n v="10"/>
    <d v="2025-06-01T00:00:00"/>
    <n v="13"/>
    <x v="0"/>
    <x v="0"/>
    <x v="1"/>
    <n v="199980"/>
    <x v="0"/>
    <x v="3"/>
  </r>
  <r>
    <x v="1102"/>
    <x v="847"/>
    <x v="2"/>
    <n v="2"/>
    <d v="2024-12-21T00:00:00"/>
    <d v="2024-12-25T00:00:00"/>
    <n v="7"/>
    <d v="2025-01-02T00:00:00"/>
    <n v="8"/>
    <x v="0"/>
    <x v="1"/>
    <x v="4"/>
    <n v="22000"/>
    <x v="12"/>
    <x v="0"/>
  </r>
  <r>
    <x v="1103"/>
    <x v="848"/>
    <x v="1"/>
    <n v="1"/>
    <d v="2024-07-28T00:00:00"/>
    <d v="2024-07-31T00:00:00"/>
    <n v="7"/>
    <d v="2024-08-10T00:00:00"/>
    <n v="10"/>
    <x v="0"/>
    <x v="0"/>
    <x v="4"/>
    <n v="89990"/>
    <x v="16"/>
    <x v="3"/>
  </r>
  <r>
    <x v="1104"/>
    <x v="511"/>
    <x v="5"/>
    <n v="1"/>
    <d v="2025-01-07T00:00:00"/>
    <d v="2025-01-08T00:00:00"/>
    <n v="10"/>
    <d v="2025-01-18T00:00:00"/>
    <n v="10"/>
    <x v="0"/>
    <x v="0"/>
    <x v="2"/>
    <n v="99990"/>
    <x v="24"/>
    <x v="1"/>
  </r>
  <r>
    <x v="1105"/>
    <x v="736"/>
    <x v="5"/>
    <n v="1"/>
    <d v="2025-04-17T00:00:00"/>
    <d v="2025-04-19T00:00:00"/>
    <n v="10"/>
    <d v="2025-05-04T00:00:00"/>
    <n v="15"/>
    <x v="1"/>
    <x v="2"/>
    <x v="1"/>
    <n v="99990"/>
    <x v="6"/>
    <x v="5"/>
  </r>
  <r>
    <x v="1106"/>
    <x v="263"/>
    <x v="1"/>
    <n v="1"/>
    <d v="2024-10-05T00:00:00"/>
    <d v="2024-10-10T00:00:00"/>
    <n v="7"/>
    <d v="2024-10-17T00:00:00"/>
    <n v="7"/>
    <x v="0"/>
    <x v="1"/>
    <x v="1"/>
    <n v="89990"/>
    <x v="10"/>
    <x v="1"/>
  </r>
  <r>
    <x v="1107"/>
    <x v="849"/>
    <x v="5"/>
    <n v="1"/>
    <d v="2024-07-28T00:00:00"/>
    <d v="2024-08-02T00:00:00"/>
    <n v="7"/>
    <d v="2024-08-09T00:00:00"/>
    <n v="7"/>
    <x v="0"/>
    <x v="1"/>
    <x v="0"/>
    <n v="99990"/>
    <x v="16"/>
    <x v="1"/>
  </r>
  <r>
    <x v="1108"/>
    <x v="850"/>
    <x v="4"/>
    <n v="2"/>
    <d v="2025-01-17T00:00:00"/>
    <d v="2025-01-20T00:00:00"/>
    <n v="7"/>
    <d v="2025-01-28T00:00:00"/>
    <n v="8"/>
    <x v="0"/>
    <x v="0"/>
    <x v="3"/>
    <n v="101980"/>
    <x v="24"/>
    <x v="0"/>
  </r>
  <r>
    <x v="1109"/>
    <x v="851"/>
    <x v="4"/>
    <n v="1"/>
    <d v="2023-11-23T00:00:00"/>
    <d v="2023-11-28T00:00:00"/>
    <n v="5"/>
    <d v="2023-12-03T00:00:00"/>
    <n v="5"/>
    <x v="0"/>
    <x v="1"/>
    <x v="2"/>
    <n v="50990"/>
    <x v="36"/>
    <x v="1"/>
  </r>
  <r>
    <x v="1110"/>
    <x v="852"/>
    <x v="3"/>
    <n v="2"/>
    <d v="2025-04-27T00:00:00"/>
    <d v="2025-04-28T00:00:00"/>
    <n v="5"/>
    <d v="2025-05-03T00:00:00"/>
    <n v="5"/>
    <x v="0"/>
    <x v="2"/>
    <x v="0"/>
    <n v="90000"/>
    <x v="6"/>
    <x v="1"/>
  </r>
  <r>
    <x v="1111"/>
    <x v="593"/>
    <x v="4"/>
    <n v="1"/>
    <d v="2025-05-10T00:00:00"/>
    <d v="2025-05-12T00:00:00"/>
    <n v="7"/>
    <d v="2025-05-20T00:00:00"/>
    <n v="8"/>
    <x v="0"/>
    <x v="1"/>
    <x v="2"/>
    <n v="50990"/>
    <x v="0"/>
    <x v="0"/>
  </r>
  <r>
    <x v="1112"/>
    <x v="689"/>
    <x v="0"/>
    <n v="2"/>
    <d v="2025-05-08T00:00:00"/>
    <d v="2025-05-11T00:00:00"/>
    <n v="10"/>
    <d v="2025-05-26T00:00:00"/>
    <n v="15"/>
    <x v="2"/>
    <x v="1"/>
    <x v="2"/>
    <n v="111980"/>
    <x v="0"/>
    <x v="5"/>
  </r>
  <r>
    <x v="1113"/>
    <x v="853"/>
    <x v="1"/>
    <n v="1"/>
    <d v="2025-01-31T00:00:00"/>
    <d v="2025-02-01T00:00:00"/>
    <n v="5"/>
    <d v="2025-02-06T00:00:00"/>
    <n v="5"/>
    <x v="0"/>
    <x v="1"/>
    <x v="1"/>
    <n v="89990"/>
    <x v="24"/>
    <x v="1"/>
  </r>
  <r>
    <x v="1114"/>
    <x v="130"/>
    <x v="1"/>
    <n v="1"/>
    <d v="2023-06-23T00:00:00"/>
    <d v="2023-06-28T00:00:00"/>
    <n v="10"/>
    <d v="2023-07-11T00:00:00"/>
    <n v="13"/>
    <x v="0"/>
    <x v="0"/>
    <x v="0"/>
    <n v="89990"/>
    <x v="31"/>
    <x v="3"/>
  </r>
  <r>
    <x v="1115"/>
    <x v="669"/>
    <x v="4"/>
    <n v="1"/>
    <d v="2023-04-07T00:00:00"/>
    <d v="2023-04-11T00:00:00"/>
    <n v="5"/>
    <d v="2023-04-19T00:00:00"/>
    <n v="8"/>
    <x v="0"/>
    <x v="2"/>
    <x v="0"/>
    <n v="50990"/>
    <x v="40"/>
    <x v="3"/>
  </r>
  <r>
    <x v="1116"/>
    <x v="854"/>
    <x v="1"/>
    <n v="1"/>
    <d v="2024-03-18T00:00:00"/>
    <d v="2024-03-21T00:00:00"/>
    <n v="10"/>
    <d v="2024-04-01T00:00:00"/>
    <n v="11"/>
    <x v="0"/>
    <x v="0"/>
    <x v="3"/>
    <n v="89990"/>
    <x v="37"/>
    <x v="0"/>
  </r>
  <r>
    <x v="1117"/>
    <x v="855"/>
    <x v="5"/>
    <n v="1"/>
    <d v="2025-05-21T00:00:00"/>
    <d v="2025-05-24T00:00:00"/>
    <n v="5"/>
    <d v="2025-05-29T00:00:00"/>
    <n v="5"/>
    <x v="0"/>
    <x v="2"/>
    <x v="2"/>
    <n v="99990"/>
    <x v="0"/>
    <x v="1"/>
  </r>
  <r>
    <x v="1118"/>
    <x v="856"/>
    <x v="2"/>
    <n v="1"/>
    <d v="2025-03-01T00:00:00"/>
    <d v="2025-03-06T00:00:00"/>
    <n v="7"/>
    <d v="2025-03-14T00:00:00"/>
    <n v="8"/>
    <x v="0"/>
    <x v="2"/>
    <x v="4"/>
    <n v="11000"/>
    <x v="17"/>
    <x v="0"/>
  </r>
  <r>
    <x v="1119"/>
    <x v="857"/>
    <x v="3"/>
    <n v="1"/>
    <d v="2025-05-25T00:00:00"/>
    <d v="2025-05-30T00:00:00"/>
    <n v="5"/>
    <d v="2025-06-03T00:00:00"/>
    <n v="4"/>
    <x v="0"/>
    <x v="2"/>
    <x v="3"/>
    <n v="45000"/>
    <x v="0"/>
    <x v="2"/>
  </r>
  <r>
    <x v="1120"/>
    <x v="858"/>
    <x v="3"/>
    <n v="1"/>
    <d v="2023-02-13T00:00:00"/>
    <d v="2023-02-14T00:00:00"/>
    <n v="10"/>
    <d v="2023-02-24T00:00:00"/>
    <n v="10"/>
    <x v="0"/>
    <x v="2"/>
    <x v="2"/>
    <n v="45000"/>
    <x v="23"/>
    <x v="1"/>
  </r>
  <r>
    <x v="1121"/>
    <x v="859"/>
    <x v="2"/>
    <n v="1"/>
    <d v="2025-04-30T00:00:00"/>
    <d v="2025-05-02T00:00:00"/>
    <n v="7"/>
    <d v="2025-05-14T00:00:00"/>
    <n v="12"/>
    <x v="2"/>
    <x v="1"/>
    <x v="1"/>
    <n v="11000"/>
    <x v="6"/>
    <x v="5"/>
  </r>
  <r>
    <x v="1122"/>
    <x v="860"/>
    <x v="4"/>
    <n v="2"/>
    <d v="2024-10-07T00:00:00"/>
    <d v="2024-10-11T00:00:00"/>
    <n v="10"/>
    <d v="2024-10-21T00:00:00"/>
    <n v="10"/>
    <x v="0"/>
    <x v="2"/>
    <x v="3"/>
    <n v="101980"/>
    <x v="10"/>
    <x v="1"/>
  </r>
  <r>
    <x v="1123"/>
    <x v="861"/>
    <x v="1"/>
    <n v="2"/>
    <d v="2022-09-21T00:00:00"/>
    <d v="2022-09-24T00:00:00"/>
    <n v="10"/>
    <d v="2022-10-07T00:00:00"/>
    <n v="13"/>
    <x v="0"/>
    <x v="2"/>
    <x v="0"/>
    <n v="179980"/>
    <x v="33"/>
    <x v="3"/>
  </r>
  <r>
    <x v="1124"/>
    <x v="697"/>
    <x v="1"/>
    <n v="1"/>
    <d v="2024-09-13T00:00:00"/>
    <d v="2024-09-17T00:00:00"/>
    <n v="7"/>
    <d v="2024-09-24T00:00:00"/>
    <n v="7"/>
    <x v="0"/>
    <x v="0"/>
    <x v="4"/>
    <n v="89990"/>
    <x v="11"/>
    <x v="1"/>
  </r>
  <r>
    <x v="1125"/>
    <x v="862"/>
    <x v="3"/>
    <n v="2"/>
    <d v="2022-09-14T00:00:00"/>
    <d v="2022-09-15T00:00:00"/>
    <n v="7"/>
    <d v="2022-09-24T00:00:00"/>
    <n v="9"/>
    <x v="0"/>
    <x v="0"/>
    <x v="2"/>
    <n v="90000"/>
    <x v="33"/>
    <x v="4"/>
  </r>
  <r>
    <x v="1126"/>
    <x v="863"/>
    <x v="3"/>
    <n v="2"/>
    <d v="2024-08-30T00:00:00"/>
    <d v="2024-08-31T00:00:00"/>
    <n v="7"/>
    <d v="2024-09-05T00:00:00"/>
    <n v="5"/>
    <x v="0"/>
    <x v="0"/>
    <x v="1"/>
    <n v="90000"/>
    <x v="4"/>
    <x v="6"/>
  </r>
  <r>
    <x v="1127"/>
    <x v="200"/>
    <x v="0"/>
    <n v="1"/>
    <d v="2024-10-08T00:00:00"/>
    <d v="2024-10-12T00:00:00"/>
    <n v="10"/>
    <d v="2024-10-22T00:00:00"/>
    <n v="10"/>
    <x v="0"/>
    <x v="2"/>
    <x v="3"/>
    <n v="55990"/>
    <x v="10"/>
    <x v="1"/>
  </r>
  <r>
    <x v="1128"/>
    <x v="864"/>
    <x v="1"/>
    <n v="2"/>
    <d v="2024-04-15T00:00:00"/>
    <d v="2024-04-16T00:00:00"/>
    <n v="7"/>
    <d v="2024-04-26T00:00:00"/>
    <n v="10"/>
    <x v="0"/>
    <x v="0"/>
    <x v="1"/>
    <n v="179980"/>
    <x v="19"/>
    <x v="3"/>
  </r>
  <r>
    <x v="1129"/>
    <x v="865"/>
    <x v="4"/>
    <n v="1"/>
    <d v="2025-01-18T00:00:00"/>
    <d v="2025-01-20T00:00:00"/>
    <n v="7"/>
    <d v="2025-01-27T00:00:00"/>
    <n v="7"/>
    <x v="0"/>
    <x v="1"/>
    <x v="4"/>
    <n v="50990"/>
    <x v="24"/>
    <x v="1"/>
  </r>
  <r>
    <x v="1130"/>
    <x v="866"/>
    <x v="2"/>
    <n v="1"/>
    <d v="2023-04-03T00:00:00"/>
    <d v="2023-04-08T00:00:00"/>
    <n v="7"/>
    <d v="2023-04-14T00:00:00"/>
    <n v="6"/>
    <x v="0"/>
    <x v="0"/>
    <x v="2"/>
    <n v="11000"/>
    <x v="40"/>
    <x v="2"/>
  </r>
  <r>
    <x v="1131"/>
    <x v="435"/>
    <x v="5"/>
    <n v="1"/>
    <d v="2024-11-05T00:00:00"/>
    <d v="2024-11-08T00:00:00"/>
    <n v="5"/>
    <d v="2024-11-13T00:00:00"/>
    <n v="5"/>
    <x v="0"/>
    <x v="1"/>
    <x v="0"/>
    <n v="99990"/>
    <x v="7"/>
    <x v="1"/>
  </r>
  <r>
    <x v="1132"/>
    <x v="867"/>
    <x v="2"/>
    <n v="2"/>
    <d v="2024-10-11T00:00:00"/>
    <d v="2024-10-13T00:00:00"/>
    <n v="7"/>
    <d v="2024-10-22T00:00:00"/>
    <n v="9"/>
    <x v="1"/>
    <x v="0"/>
    <x v="2"/>
    <n v="22000"/>
    <x v="10"/>
    <x v="4"/>
  </r>
  <r>
    <x v="1133"/>
    <x v="704"/>
    <x v="0"/>
    <n v="1"/>
    <d v="2023-08-15T00:00:00"/>
    <d v="2023-08-18T00:00:00"/>
    <n v="7"/>
    <d v="2023-08-26T00:00:00"/>
    <n v="8"/>
    <x v="0"/>
    <x v="0"/>
    <x v="2"/>
    <n v="55990"/>
    <x v="20"/>
    <x v="0"/>
  </r>
  <r>
    <x v="1134"/>
    <x v="867"/>
    <x v="4"/>
    <n v="1"/>
    <d v="2023-05-17T00:00:00"/>
    <d v="2023-05-20T00:00:00"/>
    <n v="5"/>
    <d v="2023-05-30T00:00:00"/>
    <n v="10"/>
    <x v="2"/>
    <x v="0"/>
    <x v="0"/>
    <n v="50990"/>
    <x v="34"/>
    <x v="5"/>
  </r>
  <r>
    <x v="1135"/>
    <x v="868"/>
    <x v="4"/>
    <n v="1"/>
    <d v="2024-02-11T00:00:00"/>
    <d v="2024-02-12T00:00:00"/>
    <n v="5"/>
    <d v="2024-02-17T00:00:00"/>
    <n v="5"/>
    <x v="1"/>
    <x v="1"/>
    <x v="0"/>
    <n v="50990"/>
    <x v="22"/>
    <x v="1"/>
  </r>
  <r>
    <x v="1136"/>
    <x v="869"/>
    <x v="5"/>
    <n v="1"/>
    <d v="2025-04-14T00:00:00"/>
    <d v="2025-04-18T00:00:00"/>
    <n v="7"/>
    <d v="2025-04-25T00:00:00"/>
    <n v="7"/>
    <x v="0"/>
    <x v="0"/>
    <x v="4"/>
    <n v="99990"/>
    <x v="6"/>
    <x v="1"/>
  </r>
  <r>
    <x v="1137"/>
    <x v="870"/>
    <x v="3"/>
    <n v="2"/>
    <d v="2025-05-13T00:00:00"/>
    <d v="2025-05-16T00:00:00"/>
    <n v="10"/>
    <d v="2025-05-27T00:00:00"/>
    <n v="11"/>
    <x v="0"/>
    <x v="2"/>
    <x v="2"/>
    <n v="90000"/>
    <x v="0"/>
    <x v="0"/>
  </r>
  <r>
    <x v="1138"/>
    <x v="871"/>
    <x v="4"/>
    <n v="1"/>
    <d v="2021-12-20T00:00:00"/>
    <d v="2021-12-22T00:00:00"/>
    <n v="5"/>
    <d v="2021-12-26T00:00:00"/>
    <n v="4"/>
    <x v="0"/>
    <x v="0"/>
    <x v="0"/>
    <n v="50990"/>
    <x v="35"/>
    <x v="2"/>
  </r>
  <r>
    <x v="1139"/>
    <x v="872"/>
    <x v="2"/>
    <n v="1"/>
    <d v="2023-10-26T00:00:00"/>
    <d v="2023-10-27T00:00:00"/>
    <n v="10"/>
    <d v="2023-11-06T00:00:00"/>
    <n v="10"/>
    <x v="0"/>
    <x v="2"/>
    <x v="1"/>
    <n v="11000"/>
    <x v="13"/>
    <x v="1"/>
  </r>
  <r>
    <x v="1140"/>
    <x v="448"/>
    <x v="2"/>
    <n v="1"/>
    <d v="2025-01-19T00:00:00"/>
    <d v="2025-01-20T00:00:00"/>
    <n v="7"/>
    <d v="2025-01-27T00:00:00"/>
    <n v="7"/>
    <x v="0"/>
    <x v="1"/>
    <x v="2"/>
    <n v="11000"/>
    <x v="24"/>
    <x v="1"/>
  </r>
  <r>
    <x v="1141"/>
    <x v="415"/>
    <x v="5"/>
    <n v="1"/>
    <d v="2024-10-28T00:00:00"/>
    <d v="2024-10-30T00:00:00"/>
    <n v="10"/>
    <d v="2024-11-12T00:00:00"/>
    <n v="13"/>
    <x v="0"/>
    <x v="2"/>
    <x v="2"/>
    <n v="99990"/>
    <x v="10"/>
    <x v="3"/>
  </r>
  <r>
    <x v="1142"/>
    <x v="366"/>
    <x v="2"/>
    <n v="1"/>
    <d v="2023-11-09T00:00:00"/>
    <d v="2023-11-13T00:00:00"/>
    <n v="5"/>
    <d v="2023-11-19T00:00:00"/>
    <n v="6"/>
    <x v="0"/>
    <x v="1"/>
    <x v="2"/>
    <n v="11000"/>
    <x v="36"/>
    <x v="0"/>
  </r>
  <r>
    <x v="1143"/>
    <x v="873"/>
    <x v="1"/>
    <n v="1"/>
    <d v="2025-03-06T00:00:00"/>
    <d v="2025-03-07T00:00:00"/>
    <n v="10"/>
    <d v="2025-03-16T00:00:00"/>
    <n v="9"/>
    <x v="0"/>
    <x v="2"/>
    <x v="2"/>
    <n v="89990"/>
    <x v="17"/>
    <x v="2"/>
  </r>
  <r>
    <x v="1144"/>
    <x v="812"/>
    <x v="2"/>
    <n v="1"/>
    <d v="2023-12-10T00:00:00"/>
    <d v="2023-12-11T00:00:00"/>
    <n v="7"/>
    <d v="2023-12-18T00:00:00"/>
    <n v="7"/>
    <x v="0"/>
    <x v="0"/>
    <x v="4"/>
    <n v="11000"/>
    <x v="39"/>
    <x v="1"/>
  </r>
  <r>
    <x v="1145"/>
    <x v="874"/>
    <x v="5"/>
    <n v="2"/>
    <d v="2024-09-14T00:00:00"/>
    <d v="2024-09-16T00:00:00"/>
    <n v="10"/>
    <d v="2024-09-27T00:00:00"/>
    <n v="11"/>
    <x v="1"/>
    <x v="2"/>
    <x v="4"/>
    <n v="199980"/>
    <x v="11"/>
    <x v="0"/>
  </r>
  <r>
    <x v="1146"/>
    <x v="80"/>
    <x v="5"/>
    <n v="1"/>
    <d v="2025-05-15T00:00:00"/>
    <d v="2025-05-18T00:00:00"/>
    <n v="7"/>
    <d v="2025-05-28T00:00:00"/>
    <n v="10"/>
    <x v="0"/>
    <x v="2"/>
    <x v="0"/>
    <n v="99990"/>
    <x v="0"/>
    <x v="3"/>
  </r>
  <r>
    <x v="1147"/>
    <x v="45"/>
    <x v="4"/>
    <n v="1"/>
    <d v="2025-03-31T00:00:00"/>
    <d v="2025-04-04T00:00:00"/>
    <n v="5"/>
    <d v="2025-04-10T00:00:00"/>
    <n v="6"/>
    <x v="0"/>
    <x v="2"/>
    <x v="1"/>
    <n v="50990"/>
    <x v="17"/>
    <x v="0"/>
  </r>
  <r>
    <x v="1148"/>
    <x v="875"/>
    <x v="1"/>
    <n v="1"/>
    <d v="2023-12-20T00:00:00"/>
    <d v="2023-12-24T00:00:00"/>
    <n v="5"/>
    <d v="2023-12-29T00:00:00"/>
    <n v="5"/>
    <x v="0"/>
    <x v="0"/>
    <x v="3"/>
    <n v="89990"/>
    <x v="39"/>
    <x v="1"/>
  </r>
  <r>
    <x v="1149"/>
    <x v="638"/>
    <x v="2"/>
    <n v="2"/>
    <d v="2025-05-24T00:00:00"/>
    <d v="2025-05-26T00:00:00"/>
    <n v="10"/>
    <d v="2025-06-08T00:00:00"/>
    <n v="13"/>
    <x v="0"/>
    <x v="0"/>
    <x v="2"/>
    <n v="22000"/>
    <x v="0"/>
    <x v="3"/>
  </r>
  <r>
    <x v="1150"/>
    <x v="555"/>
    <x v="3"/>
    <n v="1"/>
    <d v="2022-08-15T00:00:00"/>
    <d v="2022-08-19T00:00:00"/>
    <n v="5"/>
    <d v="2022-08-26T00:00:00"/>
    <n v="7"/>
    <x v="0"/>
    <x v="0"/>
    <x v="3"/>
    <n v="45000"/>
    <x v="8"/>
    <x v="4"/>
  </r>
  <r>
    <x v="1151"/>
    <x v="876"/>
    <x v="2"/>
    <n v="1"/>
    <d v="2025-05-25T00:00:00"/>
    <d v="2025-05-29T00:00:00"/>
    <n v="5"/>
    <d v="2025-06-02T00:00:00"/>
    <n v="4"/>
    <x v="0"/>
    <x v="1"/>
    <x v="2"/>
    <n v="11000"/>
    <x v="0"/>
    <x v="2"/>
  </r>
  <r>
    <x v="1152"/>
    <x v="877"/>
    <x v="0"/>
    <n v="2"/>
    <d v="2023-09-12T00:00:00"/>
    <d v="2023-09-16T00:00:00"/>
    <n v="5"/>
    <d v="2023-09-21T00:00:00"/>
    <n v="5"/>
    <x v="0"/>
    <x v="2"/>
    <x v="0"/>
    <n v="111980"/>
    <x v="18"/>
    <x v="1"/>
  </r>
  <r>
    <x v="1153"/>
    <x v="768"/>
    <x v="1"/>
    <n v="1"/>
    <d v="2025-05-17T00:00:00"/>
    <d v="2025-05-20T00:00:00"/>
    <n v="5"/>
    <d v="2025-05-26T00:00:00"/>
    <n v="6"/>
    <x v="0"/>
    <x v="1"/>
    <x v="4"/>
    <n v="89990"/>
    <x v="0"/>
    <x v="0"/>
  </r>
  <r>
    <x v="1154"/>
    <x v="878"/>
    <x v="3"/>
    <n v="1"/>
    <d v="2023-12-31T00:00:00"/>
    <d v="2024-01-03T00:00:00"/>
    <n v="10"/>
    <d v="2024-01-13T00:00:00"/>
    <n v="10"/>
    <x v="0"/>
    <x v="1"/>
    <x v="4"/>
    <n v="45000"/>
    <x v="39"/>
    <x v="1"/>
  </r>
  <r>
    <x v="1155"/>
    <x v="879"/>
    <x v="4"/>
    <n v="2"/>
    <d v="2025-04-26T00:00:00"/>
    <d v="2025-04-29T00:00:00"/>
    <n v="7"/>
    <d v="2025-05-11T00:00:00"/>
    <n v="12"/>
    <x v="2"/>
    <x v="2"/>
    <x v="4"/>
    <n v="101980"/>
    <x v="6"/>
    <x v="5"/>
  </r>
  <r>
    <x v="1156"/>
    <x v="880"/>
    <x v="1"/>
    <n v="1"/>
    <d v="2025-01-05T00:00:00"/>
    <d v="2025-01-10T00:00:00"/>
    <n v="5"/>
    <d v="2025-01-16T00:00:00"/>
    <n v="6"/>
    <x v="0"/>
    <x v="2"/>
    <x v="2"/>
    <n v="89990"/>
    <x v="24"/>
    <x v="0"/>
  </r>
  <r>
    <x v="1157"/>
    <x v="881"/>
    <x v="3"/>
    <n v="1"/>
    <d v="2024-12-28T00:00:00"/>
    <d v="2024-12-29T00:00:00"/>
    <n v="10"/>
    <d v="2025-01-10T00:00:00"/>
    <n v="12"/>
    <x v="0"/>
    <x v="0"/>
    <x v="0"/>
    <n v="45000"/>
    <x v="12"/>
    <x v="4"/>
  </r>
  <r>
    <x v="1158"/>
    <x v="633"/>
    <x v="0"/>
    <n v="1"/>
    <d v="2024-09-14T00:00:00"/>
    <d v="2024-09-19T00:00:00"/>
    <n v="10"/>
    <d v="2024-09-28T00:00:00"/>
    <n v="9"/>
    <x v="0"/>
    <x v="2"/>
    <x v="1"/>
    <n v="55990"/>
    <x v="11"/>
    <x v="2"/>
  </r>
  <r>
    <x v="1159"/>
    <x v="228"/>
    <x v="3"/>
    <n v="1"/>
    <d v="2024-03-03T00:00:00"/>
    <d v="2024-03-06T00:00:00"/>
    <n v="10"/>
    <d v="2024-03-17T00:00:00"/>
    <n v="11"/>
    <x v="0"/>
    <x v="1"/>
    <x v="0"/>
    <n v="45000"/>
    <x v="37"/>
    <x v="0"/>
  </r>
  <r>
    <x v="1160"/>
    <x v="882"/>
    <x v="2"/>
    <n v="1"/>
    <d v="2023-06-29T00:00:00"/>
    <d v="2023-07-02T00:00:00"/>
    <n v="5"/>
    <d v="2023-07-09T00:00:00"/>
    <n v="7"/>
    <x v="0"/>
    <x v="2"/>
    <x v="2"/>
    <n v="11000"/>
    <x v="31"/>
    <x v="4"/>
  </r>
  <r>
    <x v="1161"/>
    <x v="883"/>
    <x v="0"/>
    <n v="1"/>
    <d v="2023-10-01T00:00:00"/>
    <d v="2023-10-03T00:00:00"/>
    <n v="7"/>
    <d v="2023-10-12T00:00:00"/>
    <n v="9"/>
    <x v="0"/>
    <x v="1"/>
    <x v="4"/>
    <n v="55990"/>
    <x v="13"/>
    <x v="4"/>
  </r>
  <r>
    <x v="1162"/>
    <x v="205"/>
    <x v="5"/>
    <n v="1"/>
    <d v="2024-08-01T00:00:00"/>
    <d v="2024-08-04T00:00:00"/>
    <n v="7"/>
    <d v="2024-08-11T00:00:00"/>
    <n v="7"/>
    <x v="0"/>
    <x v="1"/>
    <x v="1"/>
    <n v="99990"/>
    <x v="4"/>
    <x v="1"/>
  </r>
  <r>
    <x v="1163"/>
    <x v="884"/>
    <x v="5"/>
    <n v="2"/>
    <d v="2024-07-14T00:00:00"/>
    <d v="2024-07-16T00:00:00"/>
    <n v="7"/>
    <d v="2024-07-22T00:00:00"/>
    <n v="6"/>
    <x v="0"/>
    <x v="2"/>
    <x v="2"/>
    <n v="199980"/>
    <x v="16"/>
    <x v="2"/>
  </r>
  <r>
    <x v="1164"/>
    <x v="510"/>
    <x v="4"/>
    <n v="1"/>
    <d v="2022-12-17T00:00:00"/>
    <d v="2022-12-18T00:00:00"/>
    <n v="5"/>
    <d v="2022-12-23T00:00:00"/>
    <n v="5"/>
    <x v="0"/>
    <x v="1"/>
    <x v="4"/>
    <n v="50990"/>
    <x v="2"/>
    <x v="1"/>
  </r>
  <r>
    <x v="1165"/>
    <x v="885"/>
    <x v="2"/>
    <n v="1"/>
    <d v="2025-04-23T00:00:00"/>
    <d v="2025-04-26T00:00:00"/>
    <n v="5"/>
    <d v="2025-05-01T00:00:00"/>
    <n v="5"/>
    <x v="0"/>
    <x v="1"/>
    <x v="2"/>
    <n v="11000"/>
    <x v="6"/>
    <x v="1"/>
  </r>
  <r>
    <x v="1166"/>
    <x v="886"/>
    <x v="5"/>
    <n v="1"/>
    <d v="2024-07-22T00:00:00"/>
    <d v="2024-07-27T00:00:00"/>
    <n v="10"/>
    <d v="2024-08-05T00:00:00"/>
    <n v="9"/>
    <x v="0"/>
    <x v="2"/>
    <x v="4"/>
    <n v="99990"/>
    <x v="16"/>
    <x v="2"/>
  </r>
  <r>
    <x v="1167"/>
    <x v="482"/>
    <x v="3"/>
    <n v="2"/>
    <d v="2023-12-11T00:00:00"/>
    <d v="2023-12-15T00:00:00"/>
    <n v="10"/>
    <d v="2023-12-28T00:00:00"/>
    <n v="13"/>
    <x v="0"/>
    <x v="0"/>
    <x v="3"/>
    <n v="90000"/>
    <x v="39"/>
    <x v="3"/>
  </r>
  <r>
    <x v="1168"/>
    <x v="887"/>
    <x v="2"/>
    <n v="1"/>
    <d v="2025-03-13T00:00:00"/>
    <d v="2025-03-16T00:00:00"/>
    <n v="7"/>
    <d v="2025-03-21T00:00:00"/>
    <n v="5"/>
    <x v="0"/>
    <x v="1"/>
    <x v="4"/>
    <n v="11000"/>
    <x v="17"/>
    <x v="6"/>
  </r>
  <r>
    <x v="1169"/>
    <x v="168"/>
    <x v="1"/>
    <n v="2"/>
    <d v="2025-03-21T00:00:00"/>
    <d v="2025-03-25T00:00:00"/>
    <n v="10"/>
    <d v="2025-04-05T00:00:00"/>
    <n v="11"/>
    <x v="0"/>
    <x v="0"/>
    <x v="4"/>
    <n v="179980"/>
    <x v="17"/>
    <x v="0"/>
  </r>
  <r>
    <x v="1170"/>
    <x v="888"/>
    <x v="1"/>
    <n v="2"/>
    <d v="2024-08-23T00:00:00"/>
    <d v="2024-08-26T00:00:00"/>
    <n v="10"/>
    <d v="2024-09-08T00:00:00"/>
    <n v="13"/>
    <x v="0"/>
    <x v="2"/>
    <x v="1"/>
    <n v="179980"/>
    <x v="4"/>
    <x v="3"/>
  </r>
  <r>
    <x v="1171"/>
    <x v="708"/>
    <x v="0"/>
    <n v="1"/>
    <d v="2023-05-21T00:00:00"/>
    <d v="2023-05-22T00:00:00"/>
    <n v="7"/>
    <d v="2023-05-29T00:00:00"/>
    <n v="7"/>
    <x v="0"/>
    <x v="0"/>
    <x v="1"/>
    <n v="55990"/>
    <x v="34"/>
    <x v="1"/>
  </r>
  <r>
    <x v="1172"/>
    <x v="437"/>
    <x v="2"/>
    <n v="1"/>
    <d v="2024-05-18T00:00:00"/>
    <d v="2024-05-20T00:00:00"/>
    <n v="10"/>
    <d v="2024-05-29T00:00:00"/>
    <n v="9"/>
    <x v="0"/>
    <x v="0"/>
    <x v="3"/>
    <n v="11000"/>
    <x v="1"/>
    <x v="2"/>
  </r>
  <r>
    <x v="1173"/>
    <x v="889"/>
    <x v="2"/>
    <n v="1"/>
    <d v="2023-03-16T00:00:00"/>
    <d v="2023-03-17T00:00:00"/>
    <n v="10"/>
    <d v="2023-03-25T00:00:00"/>
    <n v="8"/>
    <x v="0"/>
    <x v="2"/>
    <x v="1"/>
    <n v="11000"/>
    <x v="14"/>
    <x v="6"/>
  </r>
  <r>
    <x v="1174"/>
    <x v="890"/>
    <x v="2"/>
    <n v="2"/>
    <d v="2025-03-24T00:00:00"/>
    <d v="2025-03-29T00:00:00"/>
    <n v="5"/>
    <d v="2025-04-02T00:00:00"/>
    <n v="4"/>
    <x v="0"/>
    <x v="0"/>
    <x v="3"/>
    <n v="22000"/>
    <x v="17"/>
    <x v="2"/>
  </r>
  <r>
    <x v="1175"/>
    <x v="874"/>
    <x v="0"/>
    <n v="1"/>
    <d v="2024-09-27T00:00:00"/>
    <d v="2024-09-28T00:00:00"/>
    <n v="10"/>
    <d v="2024-10-06T00:00:00"/>
    <n v="8"/>
    <x v="0"/>
    <x v="2"/>
    <x v="2"/>
    <n v="55990"/>
    <x v="11"/>
    <x v="6"/>
  </r>
  <r>
    <x v="1176"/>
    <x v="616"/>
    <x v="4"/>
    <n v="1"/>
    <d v="2025-05-04T00:00:00"/>
    <d v="2025-05-08T00:00:00"/>
    <n v="5"/>
    <d v="2025-05-13T00:00:00"/>
    <n v="5"/>
    <x v="0"/>
    <x v="0"/>
    <x v="4"/>
    <n v="50990"/>
    <x v="0"/>
    <x v="1"/>
  </r>
  <r>
    <x v="1177"/>
    <x v="891"/>
    <x v="2"/>
    <n v="1"/>
    <d v="2025-02-03T00:00:00"/>
    <d v="2025-02-06T00:00:00"/>
    <n v="10"/>
    <d v="2025-02-16T00:00:00"/>
    <n v="10"/>
    <x v="0"/>
    <x v="0"/>
    <x v="4"/>
    <n v="11000"/>
    <x v="15"/>
    <x v="1"/>
  </r>
  <r>
    <x v="1178"/>
    <x v="892"/>
    <x v="2"/>
    <n v="1"/>
    <d v="2025-05-16T00:00:00"/>
    <d v="2025-05-20T00:00:00"/>
    <n v="5"/>
    <d v="2025-05-25T00:00:00"/>
    <n v="5"/>
    <x v="0"/>
    <x v="0"/>
    <x v="4"/>
    <n v="11000"/>
    <x v="0"/>
    <x v="1"/>
  </r>
  <r>
    <x v="1179"/>
    <x v="893"/>
    <x v="2"/>
    <n v="1"/>
    <d v="2023-04-30T00:00:00"/>
    <d v="2023-05-03T00:00:00"/>
    <n v="5"/>
    <d v="2023-05-08T00:00:00"/>
    <n v="5"/>
    <x v="0"/>
    <x v="1"/>
    <x v="2"/>
    <n v="11000"/>
    <x v="40"/>
    <x v="1"/>
  </r>
  <r>
    <x v="1180"/>
    <x v="894"/>
    <x v="3"/>
    <n v="1"/>
    <d v="2024-12-23T00:00:00"/>
    <d v="2024-12-24T00:00:00"/>
    <n v="5"/>
    <d v="2024-12-29T00:00:00"/>
    <n v="5"/>
    <x v="0"/>
    <x v="1"/>
    <x v="2"/>
    <n v="45000"/>
    <x v="12"/>
    <x v="1"/>
  </r>
  <r>
    <x v="1181"/>
    <x v="800"/>
    <x v="2"/>
    <n v="1"/>
    <d v="2023-08-20T00:00:00"/>
    <d v="2023-08-25T00:00:00"/>
    <n v="10"/>
    <d v="2023-09-04T00:00:00"/>
    <n v="10"/>
    <x v="0"/>
    <x v="2"/>
    <x v="2"/>
    <n v="11000"/>
    <x v="20"/>
    <x v="1"/>
  </r>
  <r>
    <x v="1182"/>
    <x v="895"/>
    <x v="1"/>
    <n v="2"/>
    <d v="2024-12-30T00:00:00"/>
    <d v="2025-01-03T00:00:00"/>
    <n v="10"/>
    <d v="2025-01-18T00:00:00"/>
    <n v="15"/>
    <x v="2"/>
    <x v="0"/>
    <x v="2"/>
    <n v="179980"/>
    <x v="12"/>
    <x v="5"/>
  </r>
  <r>
    <x v="1183"/>
    <x v="896"/>
    <x v="3"/>
    <n v="2"/>
    <d v="2022-03-31T00:00:00"/>
    <d v="2022-04-02T00:00:00"/>
    <n v="5"/>
    <d v="2022-04-06T00:00:00"/>
    <n v="4"/>
    <x v="0"/>
    <x v="1"/>
    <x v="2"/>
    <n v="90000"/>
    <x v="45"/>
    <x v="2"/>
  </r>
  <r>
    <x v="1184"/>
    <x v="897"/>
    <x v="0"/>
    <n v="1"/>
    <d v="2023-10-26T00:00:00"/>
    <d v="2023-10-28T00:00:00"/>
    <n v="5"/>
    <d v="2023-11-02T00:00:00"/>
    <n v="5"/>
    <x v="0"/>
    <x v="2"/>
    <x v="4"/>
    <n v="55990"/>
    <x v="13"/>
    <x v="1"/>
  </r>
  <r>
    <x v="1185"/>
    <x v="183"/>
    <x v="0"/>
    <n v="1"/>
    <d v="2022-02-20T00:00:00"/>
    <d v="2022-02-25T00:00:00"/>
    <n v="5"/>
    <d v="2022-03-05T00:00:00"/>
    <n v="8"/>
    <x v="0"/>
    <x v="2"/>
    <x v="4"/>
    <n v="55990"/>
    <x v="28"/>
    <x v="3"/>
  </r>
  <r>
    <x v="1186"/>
    <x v="26"/>
    <x v="0"/>
    <n v="1"/>
    <d v="2024-06-06T00:00:00"/>
    <d v="2024-06-11T00:00:00"/>
    <n v="7"/>
    <d v="2024-06-18T00:00:00"/>
    <n v="7"/>
    <x v="0"/>
    <x v="2"/>
    <x v="3"/>
    <n v="55990"/>
    <x v="9"/>
    <x v="1"/>
  </r>
  <r>
    <x v="1187"/>
    <x v="266"/>
    <x v="4"/>
    <n v="1"/>
    <d v="2024-03-29T00:00:00"/>
    <d v="2024-04-02T00:00:00"/>
    <n v="5"/>
    <d v="2024-04-05T00:00:00"/>
    <n v="3"/>
    <x v="0"/>
    <x v="2"/>
    <x v="4"/>
    <n v="50990"/>
    <x v="37"/>
    <x v="6"/>
  </r>
  <r>
    <x v="1188"/>
    <x v="898"/>
    <x v="1"/>
    <n v="1"/>
    <d v="2024-07-23T00:00:00"/>
    <d v="2024-07-26T00:00:00"/>
    <n v="5"/>
    <d v="2024-08-03T00:00:00"/>
    <n v="8"/>
    <x v="0"/>
    <x v="1"/>
    <x v="2"/>
    <n v="89990"/>
    <x v="16"/>
    <x v="3"/>
  </r>
  <r>
    <x v="1189"/>
    <x v="899"/>
    <x v="0"/>
    <n v="1"/>
    <d v="2025-03-16T00:00:00"/>
    <d v="2025-03-21T00:00:00"/>
    <n v="5"/>
    <d v="2025-03-26T00:00:00"/>
    <n v="5"/>
    <x v="0"/>
    <x v="2"/>
    <x v="4"/>
    <n v="55990"/>
    <x v="17"/>
    <x v="1"/>
  </r>
  <r>
    <x v="1190"/>
    <x v="250"/>
    <x v="5"/>
    <n v="2"/>
    <d v="2025-04-15T00:00:00"/>
    <d v="2025-04-18T00:00:00"/>
    <n v="7"/>
    <d v="2025-04-27T00:00:00"/>
    <n v="9"/>
    <x v="0"/>
    <x v="1"/>
    <x v="4"/>
    <n v="199980"/>
    <x v="6"/>
    <x v="4"/>
  </r>
  <r>
    <x v="1191"/>
    <x v="684"/>
    <x v="5"/>
    <n v="1"/>
    <d v="2024-01-09T00:00:00"/>
    <d v="2024-01-14T00:00:00"/>
    <n v="7"/>
    <d v="2024-01-22T00:00:00"/>
    <n v="8"/>
    <x v="0"/>
    <x v="0"/>
    <x v="1"/>
    <n v="99990"/>
    <x v="5"/>
    <x v="0"/>
  </r>
  <r>
    <x v="1192"/>
    <x v="900"/>
    <x v="5"/>
    <n v="1"/>
    <d v="2022-03-16T00:00:00"/>
    <d v="2022-03-17T00:00:00"/>
    <n v="10"/>
    <d v="2022-03-29T00:00:00"/>
    <n v="12"/>
    <x v="0"/>
    <x v="1"/>
    <x v="2"/>
    <n v="99990"/>
    <x v="45"/>
    <x v="4"/>
  </r>
  <r>
    <x v="1193"/>
    <x v="137"/>
    <x v="4"/>
    <n v="2"/>
    <d v="2023-08-23T00:00:00"/>
    <d v="2023-08-26T00:00:00"/>
    <n v="10"/>
    <d v="2023-09-05T00:00:00"/>
    <n v="10"/>
    <x v="0"/>
    <x v="0"/>
    <x v="3"/>
    <n v="101980"/>
    <x v="20"/>
    <x v="1"/>
  </r>
  <r>
    <x v="1194"/>
    <x v="901"/>
    <x v="2"/>
    <n v="1"/>
    <d v="2025-05-26T00:00:00"/>
    <d v="2025-05-28T00:00:00"/>
    <n v="10"/>
    <d v="2025-06-08T00:00:00"/>
    <n v="11"/>
    <x v="0"/>
    <x v="0"/>
    <x v="3"/>
    <n v="11000"/>
    <x v="0"/>
    <x v="0"/>
  </r>
  <r>
    <x v="1195"/>
    <x v="477"/>
    <x v="4"/>
    <n v="1"/>
    <d v="2023-12-25T00:00:00"/>
    <d v="2023-12-30T00:00:00"/>
    <n v="10"/>
    <d v="2024-01-08T00:00:00"/>
    <n v="9"/>
    <x v="0"/>
    <x v="0"/>
    <x v="0"/>
    <n v="50990"/>
    <x v="39"/>
    <x v="2"/>
  </r>
  <r>
    <x v="1196"/>
    <x v="407"/>
    <x v="2"/>
    <n v="1"/>
    <d v="2023-05-09T00:00:00"/>
    <d v="2023-05-13T00:00:00"/>
    <n v="5"/>
    <d v="2023-05-18T00:00:00"/>
    <n v="5"/>
    <x v="0"/>
    <x v="1"/>
    <x v="4"/>
    <n v="11000"/>
    <x v="34"/>
    <x v="1"/>
  </r>
  <r>
    <x v="1197"/>
    <x v="747"/>
    <x v="4"/>
    <n v="1"/>
    <d v="2024-05-30T00:00:00"/>
    <d v="2024-06-02T00:00:00"/>
    <n v="5"/>
    <d v="2024-06-09T00:00:00"/>
    <n v="7"/>
    <x v="0"/>
    <x v="2"/>
    <x v="4"/>
    <n v="50990"/>
    <x v="1"/>
    <x v="4"/>
  </r>
  <r>
    <x v="1198"/>
    <x v="902"/>
    <x v="4"/>
    <n v="1"/>
    <d v="2023-08-20T00:00:00"/>
    <d v="2023-08-25T00:00:00"/>
    <n v="7"/>
    <d v="2023-09-02T00:00:00"/>
    <n v="8"/>
    <x v="0"/>
    <x v="1"/>
    <x v="2"/>
    <n v="50990"/>
    <x v="20"/>
    <x v="0"/>
  </r>
  <r>
    <x v="1199"/>
    <x v="903"/>
    <x v="5"/>
    <n v="1"/>
    <d v="2023-11-15T00:00:00"/>
    <d v="2023-11-19T00:00:00"/>
    <n v="5"/>
    <d v="2023-11-24T00:00:00"/>
    <n v="5"/>
    <x v="0"/>
    <x v="2"/>
    <x v="3"/>
    <n v="99990"/>
    <x v="36"/>
    <x v="1"/>
  </r>
  <r>
    <x v="1200"/>
    <x v="904"/>
    <x v="2"/>
    <n v="1"/>
    <d v="2024-01-20T00:00:00"/>
    <d v="2024-01-21T00:00:00"/>
    <n v="5"/>
    <d v="2024-01-25T00:00:00"/>
    <n v="4"/>
    <x v="0"/>
    <x v="1"/>
    <x v="3"/>
    <n v="11000"/>
    <x v="5"/>
    <x v="2"/>
  </r>
  <r>
    <x v="1201"/>
    <x v="905"/>
    <x v="0"/>
    <n v="1"/>
    <d v="2025-05-07T00:00:00"/>
    <d v="2025-05-10T00:00:00"/>
    <n v="5"/>
    <d v="2025-05-17T00:00:00"/>
    <n v="7"/>
    <x v="0"/>
    <x v="0"/>
    <x v="2"/>
    <n v="55990"/>
    <x v="0"/>
    <x v="4"/>
  </r>
  <r>
    <x v="1202"/>
    <x v="238"/>
    <x v="0"/>
    <n v="1"/>
    <d v="2025-04-14T00:00:00"/>
    <d v="2025-04-15T00:00:00"/>
    <n v="7"/>
    <d v="2025-04-23T00:00:00"/>
    <n v="8"/>
    <x v="0"/>
    <x v="2"/>
    <x v="0"/>
    <n v="55990"/>
    <x v="6"/>
    <x v="0"/>
  </r>
  <r>
    <x v="1203"/>
    <x v="658"/>
    <x v="5"/>
    <n v="2"/>
    <d v="2025-05-19T00:00:00"/>
    <d v="2025-05-20T00:00:00"/>
    <n v="7"/>
    <d v="2025-05-27T00:00:00"/>
    <n v="7"/>
    <x v="0"/>
    <x v="2"/>
    <x v="3"/>
    <n v="199980"/>
    <x v="0"/>
    <x v="1"/>
  </r>
  <r>
    <x v="1204"/>
    <x v="906"/>
    <x v="4"/>
    <n v="1"/>
    <d v="2022-05-04T00:00:00"/>
    <d v="2022-05-05T00:00:00"/>
    <n v="10"/>
    <d v="2022-05-15T00:00:00"/>
    <n v="10"/>
    <x v="0"/>
    <x v="0"/>
    <x v="2"/>
    <n v="50990"/>
    <x v="32"/>
    <x v="1"/>
  </r>
  <r>
    <x v="1205"/>
    <x v="907"/>
    <x v="0"/>
    <n v="2"/>
    <d v="2023-06-14T00:00:00"/>
    <d v="2023-06-15T00:00:00"/>
    <n v="7"/>
    <d v="2023-06-22T00:00:00"/>
    <n v="7"/>
    <x v="0"/>
    <x v="1"/>
    <x v="2"/>
    <n v="111980"/>
    <x v="31"/>
    <x v="1"/>
  </r>
  <r>
    <x v="1206"/>
    <x v="546"/>
    <x v="3"/>
    <n v="2"/>
    <d v="2022-07-13T00:00:00"/>
    <d v="2022-07-14T00:00:00"/>
    <n v="5"/>
    <d v="2022-07-19T00:00:00"/>
    <n v="5"/>
    <x v="0"/>
    <x v="2"/>
    <x v="0"/>
    <n v="90000"/>
    <x v="42"/>
    <x v="1"/>
  </r>
  <r>
    <x v="1207"/>
    <x v="810"/>
    <x v="0"/>
    <n v="1"/>
    <d v="2025-04-26T00:00:00"/>
    <d v="2025-04-28T00:00:00"/>
    <n v="10"/>
    <d v="2025-05-10T00:00:00"/>
    <n v="12"/>
    <x v="0"/>
    <x v="0"/>
    <x v="3"/>
    <n v="55990"/>
    <x v="6"/>
    <x v="4"/>
  </r>
  <r>
    <x v="1208"/>
    <x v="908"/>
    <x v="2"/>
    <n v="2"/>
    <d v="2025-05-16T00:00:00"/>
    <d v="2025-05-20T00:00:00"/>
    <n v="10"/>
    <d v="2025-05-29T00:00:00"/>
    <n v="9"/>
    <x v="0"/>
    <x v="2"/>
    <x v="1"/>
    <n v="22000"/>
    <x v="0"/>
    <x v="2"/>
  </r>
  <r>
    <x v="1209"/>
    <x v="366"/>
    <x v="5"/>
    <n v="1"/>
    <d v="2024-02-14T00:00:00"/>
    <d v="2024-02-16T00:00:00"/>
    <n v="7"/>
    <d v="2024-02-23T00:00:00"/>
    <n v="7"/>
    <x v="0"/>
    <x v="2"/>
    <x v="4"/>
    <n v="99990"/>
    <x v="22"/>
    <x v="1"/>
  </r>
  <r>
    <x v="1210"/>
    <x v="195"/>
    <x v="4"/>
    <n v="1"/>
    <d v="2024-12-07T00:00:00"/>
    <d v="2024-12-08T00:00:00"/>
    <n v="10"/>
    <d v="2024-12-20T00:00:00"/>
    <n v="12"/>
    <x v="0"/>
    <x v="1"/>
    <x v="1"/>
    <n v="50990"/>
    <x v="12"/>
    <x v="4"/>
  </r>
  <r>
    <x v="1211"/>
    <x v="667"/>
    <x v="1"/>
    <n v="1"/>
    <d v="2025-01-30T00:00:00"/>
    <d v="2025-02-03T00:00:00"/>
    <n v="7"/>
    <d v="2025-02-10T00:00:00"/>
    <n v="7"/>
    <x v="0"/>
    <x v="2"/>
    <x v="2"/>
    <n v="89990"/>
    <x v="24"/>
    <x v="1"/>
  </r>
  <r>
    <x v="1212"/>
    <x v="3"/>
    <x v="5"/>
    <n v="1"/>
    <d v="2025-05-12T00:00:00"/>
    <d v="2025-05-17T00:00:00"/>
    <n v="7"/>
    <d v="2025-05-26T00:00:00"/>
    <n v="9"/>
    <x v="1"/>
    <x v="0"/>
    <x v="4"/>
    <n v="99990"/>
    <x v="0"/>
    <x v="4"/>
  </r>
  <r>
    <x v="1213"/>
    <x v="909"/>
    <x v="4"/>
    <n v="1"/>
    <d v="2025-01-01T00:00:00"/>
    <d v="2025-01-04T00:00:00"/>
    <n v="10"/>
    <d v="2025-01-13T00:00:00"/>
    <n v="9"/>
    <x v="0"/>
    <x v="0"/>
    <x v="1"/>
    <n v="50990"/>
    <x v="24"/>
    <x v="2"/>
  </r>
  <r>
    <x v="1214"/>
    <x v="251"/>
    <x v="5"/>
    <n v="1"/>
    <d v="2024-10-17T00:00:00"/>
    <d v="2024-10-21T00:00:00"/>
    <n v="10"/>
    <d v="2024-10-31T00:00:00"/>
    <n v="10"/>
    <x v="0"/>
    <x v="0"/>
    <x v="3"/>
    <n v="99990"/>
    <x v="10"/>
    <x v="1"/>
  </r>
  <r>
    <x v="1215"/>
    <x v="357"/>
    <x v="2"/>
    <n v="1"/>
    <d v="2024-11-12T00:00:00"/>
    <d v="2024-11-15T00:00:00"/>
    <n v="10"/>
    <d v="2024-11-30T00:00:00"/>
    <n v="15"/>
    <x v="2"/>
    <x v="0"/>
    <x v="1"/>
    <n v="11000"/>
    <x v="7"/>
    <x v="5"/>
  </r>
  <r>
    <x v="1216"/>
    <x v="910"/>
    <x v="1"/>
    <n v="1"/>
    <d v="2023-10-23T00:00:00"/>
    <d v="2023-10-26T00:00:00"/>
    <n v="10"/>
    <d v="2023-11-05T00:00:00"/>
    <n v="10"/>
    <x v="0"/>
    <x v="0"/>
    <x v="1"/>
    <n v="89990"/>
    <x v="13"/>
    <x v="1"/>
  </r>
  <r>
    <x v="1217"/>
    <x v="778"/>
    <x v="0"/>
    <n v="1"/>
    <d v="2024-12-22T00:00:00"/>
    <d v="2024-12-27T00:00:00"/>
    <n v="5"/>
    <d v="2025-01-01T00:00:00"/>
    <n v="5"/>
    <x v="0"/>
    <x v="0"/>
    <x v="2"/>
    <n v="55990"/>
    <x v="12"/>
    <x v="1"/>
  </r>
  <r>
    <x v="1218"/>
    <x v="93"/>
    <x v="1"/>
    <n v="2"/>
    <d v="2025-01-19T00:00:00"/>
    <d v="2025-01-23T00:00:00"/>
    <n v="10"/>
    <d v="2025-02-02T00:00:00"/>
    <n v="10"/>
    <x v="0"/>
    <x v="1"/>
    <x v="4"/>
    <n v="179980"/>
    <x v="24"/>
    <x v="1"/>
  </r>
  <r>
    <x v="1219"/>
    <x v="911"/>
    <x v="1"/>
    <n v="2"/>
    <d v="2024-03-17T00:00:00"/>
    <d v="2024-03-18T00:00:00"/>
    <n v="7"/>
    <d v="2024-03-25T00:00:00"/>
    <n v="7"/>
    <x v="0"/>
    <x v="2"/>
    <x v="3"/>
    <n v="179980"/>
    <x v="37"/>
    <x v="1"/>
  </r>
  <r>
    <x v="1220"/>
    <x v="912"/>
    <x v="1"/>
    <n v="1"/>
    <d v="2025-03-24T00:00:00"/>
    <d v="2025-03-25T00:00:00"/>
    <n v="7"/>
    <d v="2025-03-31T00:00:00"/>
    <n v="6"/>
    <x v="0"/>
    <x v="1"/>
    <x v="2"/>
    <n v="89990"/>
    <x v="17"/>
    <x v="2"/>
  </r>
  <r>
    <x v="1221"/>
    <x v="913"/>
    <x v="2"/>
    <n v="1"/>
    <d v="2025-01-14T00:00:00"/>
    <d v="2025-01-15T00:00:00"/>
    <n v="10"/>
    <d v="2025-01-27T00:00:00"/>
    <n v="12"/>
    <x v="0"/>
    <x v="1"/>
    <x v="3"/>
    <n v="11000"/>
    <x v="24"/>
    <x v="4"/>
  </r>
  <r>
    <x v="1222"/>
    <x v="914"/>
    <x v="4"/>
    <n v="1"/>
    <d v="2025-03-09T00:00:00"/>
    <d v="2025-03-14T00:00:00"/>
    <n v="10"/>
    <d v="2025-03-25T00:00:00"/>
    <n v="11"/>
    <x v="0"/>
    <x v="2"/>
    <x v="2"/>
    <n v="50990"/>
    <x v="17"/>
    <x v="0"/>
  </r>
  <r>
    <x v="1223"/>
    <x v="915"/>
    <x v="3"/>
    <n v="1"/>
    <d v="2025-04-16T00:00:00"/>
    <d v="2025-04-19T00:00:00"/>
    <n v="10"/>
    <d v="2025-04-29T00:00:00"/>
    <n v="10"/>
    <x v="0"/>
    <x v="1"/>
    <x v="1"/>
    <n v="45000"/>
    <x v="6"/>
    <x v="1"/>
  </r>
  <r>
    <x v="1224"/>
    <x v="916"/>
    <x v="4"/>
    <n v="1"/>
    <d v="2024-03-30T00:00:00"/>
    <d v="2024-04-03T00:00:00"/>
    <n v="7"/>
    <d v="2024-04-09T00:00:00"/>
    <n v="6"/>
    <x v="0"/>
    <x v="1"/>
    <x v="2"/>
    <n v="50990"/>
    <x v="37"/>
    <x v="2"/>
  </r>
  <r>
    <x v="1225"/>
    <x v="405"/>
    <x v="0"/>
    <n v="1"/>
    <d v="2022-08-18T00:00:00"/>
    <d v="2022-08-23T00:00:00"/>
    <n v="10"/>
    <d v="2022-09-03T00:00:00"/>
    <n v="11"/>
    <x v="0"/>
    <x v="0"/>
    <x v="0"/>
    <n v="55990"/>
    <x v="8"/>
    <x v="0"/>
  </r>
  <r>
    <x v="1226"/>
    <x v="734"/>
    <x v="4"/>
    <n v="1"/>
    <d v="2022-10-03T00:00:00"/>
    <d v="2022-10-04T00:00:00"/>
    <n v="10"/>
    <d v="2022-10-13T00:00:00"/>
    <n v="9"/>
    <x v="0"/>
    <x v="0"/>
    <x v="4"/>
    <n v="50990"/>
    <x v="25"/>
    <x v="2"/>
  </r>
  <r>
    <x v="1227"/>
    <x v="917"/>
    <x v="0"/>
    <n v="1"/>
    <d v="2024-11-30T00:00:00"/>
    <d v="2024-12-02T00:00:00"/>
    <n v="5"/>
    <d v="2024-12-09T00:00:00"/>
    <n v="7"/>
    <x v="0"/>
    <x v="0"/>
    <x v="4"/>
    <n v="55990"/>
    <x v="7"/>
    <x v="4"/>
  </r>
  <r>
    <x v="1228"/>
    <x v="918"/>
    <x v="3"/>
    <n v="1"/>
    <d v="2024-09-29T00:00:00"/>
    <d v="2024-10-04T00:00:00"/>
    <n v="5"/>
    <d v="2024-10-12T00:00:00"/>
    <n v="8"/>
    <x v="0"/>
    <x v="2"/>
    <x v="0"/>
    <n v="45000"/>
    <x v="11"/>
    <x v="3"/>
  </r>
  <r>
    <x v="1229"/>
    <x v="919"/>
    <x v="2"/>
    <n v="2"/>
    <d v="2025-03-10T00:00:00"/>
    <d v="2025-03-14T00:00:00"/>
    <n v="10"/>
    <d v="2025-03-24T00:00:00"/>
    <n v="10"/>
    <x v="0"/>
    <x v="2"/>
    <x v="2"/>
    <n v="22000"/>
    <x v="17"/>
    <x v="1"/>
  </r>
  <r>
    <x v="1230"/>
    <x v="895"/>
    <x v="3"/>
    <n v="1"/>
    <d v="2025-02-02T00:00:00"/>
    <d v="2025-02-04T00:00:00"/>
    <n v="7"/>
    <d v="2025-02-09T00:00:00"/>
    <n v="5"/>
    <x v="0"/>
    <x v="1"/>
    <x v="3"/>
    <n v="45000"/>
    <x v="15"/>
    <x v="6"/>
  </r>
  <r>
    <x v="1231"/>
    <x v="920"/>
    <x v="0"/>
    <n v="2"/>
    <d v="2024-07-26T00:00:00"/>
    <d v="2024-07-28T00:00:00"/>
    <n v="10"/>
    <d v="2024-08-07T00:00:00"/>
    <n v="10"/>
    <x v="0"/>
    <x v="0"/>
    <x v="1"/>
    <n v="111980"/>
    <x v="16"/>
    <x v="1"/>
  </r>
  <r>
    <x v="1232"/>
    <x v="921"/>
    <x v="3"/>
    <n v="2"/>
    <d v="2023-05-14T00:00:00"/>
    <d v="2023-05-15T00:00:00"/>
    <n v="5"/>
    <d v="2023-05-23T00:00:00"/>
    <n v="8"/>
    <x v="0"/>
    <x v="1"/>
    <x v="3"/>
    <n v="90000"/>
    <x v="34"/>
    <x v="3"/>
  </r>
  <r>
    <x v="1233"/>
    <x v="922"/>
    <x v="5"/>
    <n v="1"/>
    <d v="2025-02-24T00:00:00"/>
    <d v="2025-02-25T00:00:00"/>
    <n v="5"/>
    <d v="2025-03-02T00:00:00"/>
    <n v="5"/>
    <x v="0"/>
    <x v="2"/>
    <x v="3"/>
    <n v="99990"/>
    <x v="15"/>
    <x v="1"/>
  </r>
  <r>
    <x v="1234"/>
    <x v="923"/>
    <x v="0"/>
    <n v="1"/>
    <d v="2022-09-29T00:00:00"/>
    <d v="2022-09-30T00:00:00"/>
    <n v="7"/>
    <d v="2022-10-07T00:00:00"/>
    <n v="7"/>
    <x v="0"/>
    <x v="0"/>
    <x v="3"/>
    <n v="55990"/>
    <x v="33"/>
    <x v="1"/>
  </r>
  <r>
    <x v="1235"/>
    <x v="924"/>
    <x v="0"/>
    <n v="1"/>
    <d v="2024-11-25T00:00:00"/>
    <d v="2024-11-26T00:00:00"/>
    <n v="10"/>
    <d v="2024-12-08T00:00:00"/>
    <n v="12"/>
    <x v="0"/>
    <x v="0"/>
    <x v="0"/>
    <n v="55990"/>
    <x v="7"/>
    <x v="4"/>
  </r>
  <r>
    <x v="1236"/>
    <x v="925"/>
    <x v="5"/>
    <n v="2"/>
    <d v="2024-03-17T00:00:00"/>
    <d v="2024-03-22T00:00:00"/>
    <n v="5"/>
    <d v="2024-03-26T00:00:00"/>
    <n v="4"/>
    <x v="0"/>
    <x v="2"/>
    <x v="2"/>
    <n v="199980"/>
    <x v="37"/>
    <x v="2"/>
  </r>
  <r>
    <x v="1237"/>
    <x v="926"/>
    <x v="0"/>
    <n v="1"/>
    <d v="2025-04-27T00:00:00"/>
    <d v="2025-04-29T00:00:00"/>
    <n v="7"/>
    <d v="2025-05-05T00:00:00"/>
    <n v="6"/>
    <x v="0"/>
    <x v="0"/>
    <x v="4"/>
    <n v="55990"/>
    <x v="6"/>
    <x v="2"/>
  </r>
  <r>
    <x v="1238"/>
    <x v="140"/>
    <x v="5"/>
    <n v="2"/>
    <d v="2022-08-22T00:00:00"/>
    <d v="2022-08-23T00:00:00"/>
    <n v="5"/>
    <d v="2022-08-27T00:00:00"/>
    <n v="4"/>
    <x v="0"/>
    <x v="2"/>
    <x v="3"/>
    <n v="199980"/>
    <x v="8"/>
    <x v="2"/>
  </r>
  <r>
    <x v="1239"/>
    <x v="927"/>
    <x v="0"/>
    <n v="2"/>
    <d v="2024-01-08T00:00:00"/>
    <d v="2024-01-09T00:00:00"/>
    <n v="7"/>
    <d v="2024-01-17T00:00:00"/>
    <n v="8"/>
    <x v="0"/>
    <x v="0"/>
    <x v="4"/>
    <n v="111980"/>
    <x v="5"/>
    <x v="0"/>
  </r>
  <r>
    <x v="1240"/>
    <x v="603"/>
    <x v="5"/>
    <n v="1"/>
    <d v="2023-08-01T00:00:00"/>
    <d v="2023-08-05T00:00:00"/>
    <n v="7"/>
    <d v="2023-08-12T00:00:00"/>
    <n v="7"/>
    <x v="0"/>
    <x v="1"/>
    <x v="4"/>
    <n v="99990"/>
    <x v="20"/>
    <x v="1"/>
  </r>
  <r>
    <x v="1241"/>
    <x v="59"/>
    <x v="4"/>
    <n v="1"/>
    <d v="2024-05-18T00:00:00"/>
    <d v="2024-05-19T00:00:00"/>
    <n v="7"/>
    <d v="2024-05-26T00:00:00"/>
    <n v="7"/>
    <x v="0"/>
    <x v="1"/>
    <x v="0"/>
    <n v="50990"/>
    <x v="1"/>
    <x v="1"/>
  </r>
  <r>
    <x v="1242"/>
    <x v="928"/>
    <x v="2"/>
    <n v="1"/>
    <d v="2024-04-29T00:00:00"/>
    <d v="2024-05-04T00:00:00"/>
    <n v="10"/>
    <d v="2024-05-15T00:00:00"/>
    <n v="11"/>
    <x v="0"/>
    <x v="0"/>
    <x v="1"/>
    <n v="11000"/>
    <x v="19"/>
    <x v="0"/>
  </r>
  <r>
    <x v="1243"/>
    <x v="929"/>
    <x v="1"/>
    <n v="1"/>
    <d v="2023-12-19T00:00:00"/>
    <d v="2023-12-24T00:00:00"/>
    <n v="7"/>
    <d v="2023-12-31T00:00:00"/>
    <n v="7"/>
    <x v="0"/>
    <x v="2"/>
    <x v="4"/>
    <n v="89990"/>
    <x v="39"/>
    <x v="1"/>
  </r>
  <r>
    <x v="1244"/>
    <x v="356"/>
    <x v="1"/>
    <n v="1"/>
    <d v="2025-05-17T00:00:00"/>
    <d v="2025-05-19T00:00:00"/>
    <n v="5"/>
    <d v="2025-05-23T00:00:00"/>
    <n v="4"/>
    <x v="0"/>
    <x v="0"/>
    <x v="3"/>
    <n v="89990"/>
    <x v="0"/>
    <x v="2"/>
  </r>
  <r>
    <x v="1245"/>
    <x v="930"/>
    <x v="2"/>
    <n v="2"/>
    <d v="2024-10-10T00:00:00"/>
    <d v="2024-10-15T00:00:00"/>
    <n v="7"/>
    <d v="2024-10-27T00:00:00"/>
    <n v="12"/>
    <x v="2"/>
    <x v="1"/>
    <x v="4"/>
    <n v="22000"/>
    <x v="10"/>
    <x v="5"/>
  </r>
  <r>
    <x v="1246"/>
    <x v="931"/>
    <x v="0"/>
    <n v="1"/>
    <d v="2025-04-18T00:00:00"/>
    <d v="2025-04-22T00:00:00"/>
    <n v="7"/>
    <d v="2025-04-29T00:00:00"/>
    <n v="7"/>
    <x v="0"/>
    <x v="0"/>
    <x v="0"/>
    <n v="55990"/>
    <x v="6"/>
    <x v="1"/>
  </r>
  <r>
    <x v="1247"/>
    <x v="932"/>
    <x v="5"/>
    <n v="1"/>
    <d v="2023-12-15T00:00:00"/>
    <d v="2023-12-16T00:00:00"/>
    <n v="10"/>
    <d v="2023-12-26T00:00:00"/>
    <n v="10"/>
    <x v="0"/>
    <x v="2"/>
    <x v="2"/>
    <n v="99990"/>
    <x v="39"/>
    <x v="1"/>
  </r>
  <r>
    <x v="1248"/>
    <x v="246"/>
    <x v="3"/>
    <n v="1"/>
    <d v="2023-11-25T00:00:00"/>
    <d v="2023-11-27T00:00:00"/>
    <n v="5"/>
    <d v="2023-12-03T00:00:00"/>
    <n v="6"/>
    <x v="0"/>
    <x v="1"/>
    <x v="3"/>
    <n v="45000"/>
    <x v="36"/>
    <x v="0"/>
  </r>
  <r>
    <x v="1249"/>
    <x v="933"/>
    <x v="1"/>
    <n v="2"/>
    <d v="2023-04-24T00:00:00"/>
    <d v="2023-04-28T00:00:00"/>
    <n v="7"/>
    <d v="2023-05-06T00:00:00"/>
    <n v="8"/>
    <x v="0"/>
    <x v="2"/>
    <x v="4"/>
    <n v="179980"/>
    <x v="40"/>
    <x v="0"/>
  </r>
  <r>
    <x v="1250"/>
    <x v="919"/>
    <x v="1"/>
    <n v="1"/>
    <d v="2024-10-25T00:00:00"/>
    <d v="2024-10-29T00:00:00"/>
    <n v="5"/>
    <d v="2024-11-03T00:00:00"/>
    <n v="5"/>
    <x v="0"/>
    <x v="2"/>
    <x v="0"/>
    <n v="89990"/>
    <x v="10"/>
    <x v="1"/>
  </r>
  <r>
    <x v="1251"/>
    <x v="934"/>
    <x v="1"/>
    <n v="1"/>
    <d v="2024-01-10T00:00:00"/>
    <d v="2024-01-11T00:00:00"/>
    <n v="10"/>
    <d v="2024-01-22T00:00:00"/>
    <n v="11"/>
    <x v="0"/>
    <x v="1"/>
    <x v="4"/>
    <n v="89990"/>
    <x v="5"/>
    <x v="0"/>
  </r>
  <r>
    <x v="1252"/>
    <x v="935"/>
    <x v="1"/>
    <n v="1"/>
    <d v="2024-10-27T00:00:00"/>
    <d v="2024-10-31T00:00:00"/>
    <n v="7"/>
    <d v="2024-11-08T00:00:00"/>
    <n v="8"/>
    <x v="0"/>
    <x v="1"/>
    <x v="2"/>
    <n v="89990"/>
    <x v="10"/>
    <x v="0"/>
  </r>
  <r>
    <x v="1253"/>
    <x v="936"/>
    <x v="5"/>
    <n v="2"/>
    <d v="2025-01-02T00:00:00"/>
    <d v="2025-01-04T00:00:00"/>
    <n v="5"/>
    <d v="2025-01-11T00:00:00"/>
    <n v="7"/>
    <x v="0"/>
    <x v="2"/>
    <x v="0"/>
    <n v="199980"/>
    <x v="24"/>
    <x v="4"/>
  </r>
  <r>
    <x v="1254"/>
    <x v="915"/>
    <x v="4"/>
    <n v="1"/>
    <d v="2024-11-25T00:00:00"/>
    <d v="2024-11-30T00:00:00"/>
    <n v="7"/>
    <d v="2024-12-06T00:00:00"/>
    <n v="6"/>
    <x v="0"/>
    <x v="2"/>
    <x v="4"/>
    <n v="50990"/>
    <x v="7"/>
    <x v="2"/>
  </r>
  <r>
    <x v="1255"/>
    <x v="172"/>
    <x v="2"/>
    <n v="1"/>
    <d v="2023-09-03T00:00:00"/>
    <d v="2023-09-04T00:00:00"/>
    <n v="7"/>
    <d v="2023-09-11T00:00:00"/>
    <n v="7"/>
    <x v="0"/>
    <x v="0"/>
    <x v="3"/>
    <n v="11000"/>
    <x v="18"/>
    <x v="1"/>
  </r>
  <r>
    <x v="1256"/>
    <x v="550"/>
    <x v="5"/>
    <n v="1"/>
    <d v="2024-11-13T00:00:00"/>
    <d v="2024-11-16T00:00:00"/>
    <n v="5"/>
    <d v="2024-11-23T00:00:00"/>
    <n v="7"/>
    <x v="0"/>
    <x v="1"/>
    <x v="0"/>
    <n v="99990"/>
    <x v="7"/>
    <x v="4"/>
  </r>
  <r>
    <x v="1257"/>
    <x v="542"/>
    <x v="0"/>
    <n v="1"/>
    <d v="2024-04-27T00:00:00"/>
    <d v="2024-04-28T00:00:00"/>
    <n v="10"/>
    <d v="2024-05-06T00:00:00"/>
    <n v="8"/>
    <x v="0"/>
    <x v="2"/>
    <x v="0"/>
    <n v="55990"/>
    <x v="19"/>
    <x v="6"/>
  </r>
  <r>
    <x v="1258"/>
    <x v="937"/>
    <x v="5"/>
    <n v="1"/>
    <d v="2024-03-13T00:00:00"/>
    <d v="2024-03-16T00:00:00"/>
    <n v="7"/>
    <d v="2024-03-23T00:00:00"/>
    <n v="7"/>
    <x v="0"/>
    <x v="0"/>
    <x v="1"/>
    <n v="99990"/>
    <x v="37"/>
    <x v="1"/>
  </r>
  <r>
    <x v="1259"/>
    <x v="41"/>
    <x v="0"/>
    <n v="2"/>
    <d v="2023-12-14T00:00:00"/>
    <d v="2023-12-15T00:00:00"/>
    <n v="5"/>
    <d v="2023-12-19T00:00:00"/>
    <n v="4"/>
    <x v="0"/>
    <x v="0"/>
    <x v="1"/>
    <n v="111980"/>
    <x v="39"/>
    <x v="2"/>
  </r>
  <r>
    <x v="1260"/>
    <x v="376"/>
    <x v="4"/>
    <n v="2"/>
    <d v="2025-05-08T00:00:00"/>
    <d v="2025-05-11T00:00:00"/>
    <n v="7"/>
    <d v="2025-05-18T00:00:00"/>
    <n v="7"/>
    <x v="0"/>
    <x v="1"/>
    <x v="1"/>
    <n v="101980"/>
    <x v="0"/>
    <x v="1"/>
  </r>
  <r>
    <x v="1261"/>
    <x v="938"/>
    <x v="2"/>
    <n v="1"/>
    <d v="2025-01-23T00:00:00"/>
    <d v="2025-01-28T00:00:00"/>
    <n v="5"/>
    <d v="2025-02-02T00:00:00"/>
    <n v="5"/>
    <x v="0"/>
    <x v="0"/>
    <x v="0"/>
    <n v="11000"/>
    <x v="24"/>
    <x v="1"/>
  </r>
  <r>
    <x v="1262"/>
    <x v="39"/>
    <x v="2"/>
    <n v="1"/>
    <d v="2025-01-05T00:00:00"/>
    <d v="2025-01-07T00:00:00"/>
    <n v="10"/>
    <d v="2025-01-20T00:00:00"/>
    <n v="13"/>
    <x v="0"/>
    <x v="0"/>
    <x v="1"/>
    <n v="11000"/>
    <x v="24"/>
    <x v="3"/>
  </r>
  <r>
    <x v="1263"/>
    <x v="512"/>
    <x v="0"/>
    <n v="1"/>
    <d v="2024-07-13T00:00:00"/>
    <d v="2024-07-17T00:00:00"/>
    <n v="10"/>
    <d v="2024-07-29T00:00:00"/>
    <n v="12"/>
    <x v="0"/>
    <x v="2"/>
    <x v="4"/>
    <n v="55990"/>
    <x v="16"/>
    <x v="4"/>
  </r>
  <r>
    <x v="1264"/>
    <x v="529"/>
    <x v="1"/>
    <n v="1"/>
    <d v="2023-07-08T00:00:00"/>
    <d v="2023-07-12T00:00:00"/>
    <n v="5"/>
    <d v="2023-07-17T00:00:00"/>
    <n v="5"/>
    <x v="0"/>
    <x v="0"/>
    <x v="3"/>
    <n v="89990"/>
    <x v="26"/>
    <x v="1"/>
  </r>
  <r>
    <x v="1265"/>
    <x v="616"/>
    <x v="2"/>
    <n v="2"/>
    <d v="2023-04-18T00:00:00"/>
    <d v="2023-04-22T00:00:00"/>
    <n v="10"/>
    <d v="2023-05-02T00:00:00"/>
    <n v="10"/>
    <x v="0"/>
    <x v="0"/>
    <x v="4"/>
    <n v="22000"/>
    <x v="40"/>
    <x v="1"/>
  </r>
  <r>
    <x v="1266"/>
    <x v="939"/>
    <x v="2"/>
    <n v="1"/>
    <d v="2023-02-16T00:00:00"/>
    <d v="2023-02-18T00:00:00"/>
    <n v="5"/>
    <d v="2023-02-23T00:00:00"/>
    <n v="5"/>
    <x v="0"/>
    <x v="2"/>
    <x v="1"/>
    <n v="11000"/>
    <x v="23"/>
    <x v="1"/>
  </r>
  <r>
    <x v="1267"/>
    <x v="940"/>
    <x v="0"/>
    <n v="1"/>
    <d v="2024-06-02T00:00:00"/>
    <d v="2024-06-05T00:00:00"/>
    <n v="7"/>
    <d v="2024-06-12T00:00:00"/>
    <n v="7"/>
    <x v="0"/>
    <x v="2"/>
    <x v="3"/>
    <n v="55990"/>
    <x v="9"/>
    <x v="1"/>
  </r>
  <r>
    <x v="1268"/>
    <x v="377"/>
    <x v="5"/>
    <n v="1"/>
    <d v="2024-01-10T00:00:00"/>
    <d v="2024-01-12T00:00:00"/>
    <n v="7"/>
    <d v="2024-01-21T00:00:00"/>
    <n v="9"/>
    <x v="0"/>
    <x v="1"/>
    <x v="3"/>
    <n v="99990"/>
    <x v="5"/>
    <x v="4"/>
  </r>
  <r>
    <x v="1269"/>
    <x v="941"/>
    <x v="5"/>
    <n v="1"/>
    <d v="2023-10-20T00:00:00"/>
    <d v="2023-10-24T00:00:00"/>
    <n v="7"/>
    <d v="2023-10-31T00:00:00"/>
    <n v="7"/>
    <x v="0"/>
    <x v="2"/>
    <x v="2"/>
    <n v="99990"/>
    <x v="13"/>
    <x v="1"/>
  </r>
  <r>
    <x v="1270"/>
    <x v="942"/>
    <x v="1"/>
    <n v="2"/>
    <d v="2025-02-17T00:00:00"/>
    <d v="2025-02-20T00:00:00"/>
    <n v="7"/>
    <d v="2025-03-01T00:00:00"/>
    <n v="9"/>
    <x v="0"/>
    <x v="1"/>
    <x v="0"/>
    <n v="179980"/>
    <x v="15"/>
    <x v="4"/>
  </r>
  <r>
    <x v="1271"/>
    <x v="639"/>
    <x v="0"/>
    <n v="2"/>
    <d v="2024-03-03T00:00:00"/>
    <d v="2024-03-05T00:00:00"/>
    <n v="5"/>
    <d v="2024-03-10T00:00:00"/>
    <n v="5"/>
    <x v="0"/>
    <x v="2"/>
    <x v="0"/>
    <n v="111980"/>
    <x v="37"/>
    <x v="1"/>
  </r>
  <r>
    <x v="1272"/>
    <x v="710"/>
    <x v="1"/>
    <n v="1"/>
    <d v="2023-01-07T00:00:00"/>
    <d v="2023-01-10T00:00:00"/>
    <n v="5"/>
    <d v="2023-01-18T00:00:00"/>
    <n v="8"/>
    <x v="0"/>
    <x v="1"/>
    <x v="3"/>
    <n v="89990"/>
    <x v="3"/>
    <x v="3"/>
  </r>
  <r>
    <x v="1273"/>
    <x v="943"/>
    <x v="1"/>
    <n v="1"/>
    <d v="2025-04-28T00:00:00"/>
    <d v="2025-05-01T00:00:00"/>
    <n v="7"/>
    <d v="2025-05-08T00:00:00"/>
    <n v="7"/>
    <x v="0"/>
    <x v="1"/>
    <x v="3"/>
    <n v="89990"/>
    <x v="6"/>
    <x v="1"/>
  </r>
  <r>
    <x v="1274"/>
    <x v="126"/>
    <x v="4"/>
    <n v="1"/>
    <d v="2024-10-14T00:00:00"/>
    <d v="2024-10-19T00:00:00"/>
    <n v="5"/>
    <d v="2024-10-27T00:00:00"/>
    <n v="8"/>
    <x v="0"/>
    <x v="2"/>
    <x v="3"/>
    <n v="50990"/>
    <x v="10"/>
    <x v="3"/>
  </r>
  <r>
    <x v="1275"/>
    <x v="944"/>
    <x v="4"/>
    <n v="2"/>
    <d v="2023-04-30T00:00:00"/>
    <d v="2023-05-04T00:00:00"/>
    <n v="10"/>
    <d v="2023-05-16T00:00:00"/>
    <n v="12"/>
    <x v="1"/>
    <x v="1"/>
    <x v="4"/>
    <n v="101980"/>
    <x v="40"/>
    <x v="4"/>
  </r>
  <r>
    <x v="1276"/>
    <x v="463"/>
    <x v="4"/>
    <n v="2"/>
    <d v="2025-05-15T00:00:00"/>
    <d v="2025-05-17T00:00:00"/>
    <n v="10"/>
    <d v="2025-05-27T00:00:00"/>
    <n v="10"/>
    <x v="0"/>
    <x v="0"/>
    <x v="1"/>
    <n v="101980"/>
    <x v="0"/>
    <x v="1"/>
  </r>
  <r>
    <x v="1277"/>
    <x v="945"/>
    <x v="0"/>
    <n v="2"/>
    <d v="2024-12-02T00:00:00"/>
    <d v="2024-12-06T00:00:00"/>
    <n v="5"/>
    <d v="2024-12-11T00:00:00"/>
    <n v="5"/>
    <x v="0"/>
    <x v="2"/>
    <x v="1"/>
    <n v="111980"/>
    <x v="12"/>
    <x v="1"/>
  </r>
  <r>
    <x v="1278"/>
    <x v="126"/>
    <x v="1"/>
    <n v="2"/>
    <d v="2024-05-25T00:00:00"/>
    <d v="2024-05-27T00:00:00"/>
    <n v="10"/>
    <d v="2024-06-06T00:00:00"/>
    <n v="10"/>
    <x v="1"/>
    <x v="0"/>
    <x v="1"/>
    <n v="179980"/>
    <x v="1"/>
    <x v="1"/>
  </r>
  <r>
    <x v="1279"/>
    <x v="946"/>
    <x v="0"/>
    <n v="1"/>
    <d v="2022-08-30T00:00:00"/>
    <d v="2022-09-02T00:00:00"/>
    <n v="5"/>
    <d v="2022-09-10T00:00:00"/>
    <n v="8"/>
    <x v="0"/>
    <x v="2"/>
    <x v="3"/>
    <n v="55990"/>
    <x v="8"/>
    <x v="3"/>
  </r>
  <r>
    <x v="1280"/>
    <x v="389"/>
    <x v="0"/>
    <n v="1"/>
    <d v="2025-04-30T00:00:00"/>
    <d v="2025-05-04T00:00:00"/>
    <n v="7"/>
    <d v="2025-05-11T00:00:00"/>
    <n v="7"/>
    <x v="0"/>
    <x v="2"/>
    <x v="4"/>
    <n v="55990"/>
    <x v="6"/>
    <x v="1"/>
  </r>
  <r>
    <x v="1281"/>
    <x v="521"/>
    <x v="3"/>
    <n v="1"/>
    <d v="2022-08-20T00:00:00"/>
    <d v="2022-08-25T00:00:00"/>
    <n v="5"/>
    <d v="2022-08-28T00:00:00"/>
    <n v="3"/>
    <x v="0"/>
    <x v="2"/>
    <x v="1"/>
    <n v="45000"/>
    <x v="8"/>
    <x v="6"/>
  </r>
  <r>
    <x v="1282"/>
    <x v="920"/>
    <x v="2"/>
    <n v="2"/>
    <d v="2023-07-22T00:00:00"/>
    <d v="2023-07-26T00:00:00"/>
    <n v="7"/>
    <d v="2023-08-02T00:00:00"/>
    <n v="7"/>
    <x v="0"/>
    <x v="1"/>
    <x v="2"/>
    <n v="22000"/>
    <x v="26"/>
    <x v="1"/>
  </r>
  <r>
    <x v="1283"/>
    <x v="947"/>
    <x v="1"/>
    <n v="2"/>
    <d v="2024-06-12T00:00:00"/>
    <d v="2024-06-13T00:00:00"/>
    <n v="7"/>
    <d v="2024-06-20T00:00:00"/>
    <n v="7"/>
    <x v="0"/>
    <x v="1"/>
    <x v="3"/>
    <n v="179980"/>
    <x v="9"/>
    <x v="1"/>
  </r>
  <r>
    <x v="1284"/>
    <x v="948"/>
    <x v="5"/>
    <n v="1"/>
    <d v="2022-10-31T00:00:00"/>
    <d v="2022-11-01T00:00:00"/>
    <n v="5"/>
    <d v="2022-11-07T00:00:00"/>
    <n v="6"/>
    <x v="1"/>
    <x v="2"/>
    <x v="4"/>
    <n v="99990"/>
    <x v="25"/>
    <x v="0"/>
  </r>
  <r>
    <x v="1285"/>
    <x v="538"/>
    <x v="0"/>
    <n v="1"/>
    <d v="2024-03-01T00:00:00"/>
    <d v="2024-03-03T00:00:00"/>
    <n v="7"/>
    <d v="2024-03-10T00:00:00"/>
    <n v="7"/>
    <x v="0"/>
    <x v="2"/>
    <x v="1"/>
    <n v="55990"/>
    <x v="37"/>
    <x v="1"/>
  </r>
  <r>
    <x v="1286"/>
    <x v="949"/>
    <x v="5"/>
    <n v="1"/>
    <d v="2025-02-24T00:00:00"/>
    <d v="2025-02-28T00:00:00"/>
    <n v="10"/>
    <d v="2025-03-09T00:00:00"/>
    <n v="9"/>
    <x v="1"/>
    <x v="2"/>
    <x v="3"/>
    <n v="99990"/>
    <x v="15"/>
    <x v="2"/>
  </r>
  <r>
    <x v="1287"/>
    <x v="950"/>
    <x v="0"/>
    <n v="2"/>
    <d v="2024-09-26T00:00:00"/>
    <d v="2024-09-28T00:00:00"/>
    <n v="5"/>
    <d v="2024-10-08T00:00:00"/>
    <n v="10"/>
    <x v="2"/>
    <x v="0"/>
    <x v="2"/>
    <n v="111980"/>
    <x v="11"/>
    <x v="5"/>
  </r>
  <r>
    <x v="1288"/>
    <x v="555"/>
    <x v="2"/>
    <n v="1"/>
    <d v="2024-10-15T00:00:00"/>
    <d v="2024-10-19T00:00:00"/>
    <n v="5"/>
    <d v="2024-10-29T00:00:00"/>
    <n v="10"/>
    <x v="2"/>
    <x v="2"/>
    <x v="1"/>
    <n v="11000"/>
    <x v="10"/>
    <x v="5"/>
  </r>
  <r>
    <x v="1289"/>
    <x v="898"/>
    <x v="0"/>
    <n v="2"/>
    <d v="2023-01-10T00:00:00"/>
    <d v="2023-01-14T00:00:00"/>
    <n v="10"/>
    <d v="2023-01-24T00:00:00"/>
    <n v="10"/>
    <x v="0"/>
    <x v="1"/>
    <x v="4"/>
    <n v="111980"/>
    <x v="3"/>
    <x v="1"/>
  </r>
  <r>
    <x v="1290"/>
    <x v="483"/>
    <x v="1"/>
    <n v="2"/>
    <d v="2022-03-26T00:00:00"/>
    <d v="2022-03-29T00:00:00"/>
    <n v="5"/>
    <d v="2022-04-03T00:00:00"/>
    <n v="5"/>
    <x v="0"/>
    <x v="0"/>
    <x v="2"/>
    <n v="179980"/>
    <x v="45"/>
    <x v="1"/>
  </r>
  <r>
    <x v="1291"/>
    <x v="911"/>
    <x v="5"/>
    <n v="1"/>
    <d v="2025-03-12T00:00:00"/>
    <d v="2025-03-17T00:00:00"/>
    <n v="10"/>
    <d v="2025-03-27T00:00:00"/>
    <n v="10"/>
    <x v="0"/>
    <x v="2"/>
    <x v="2"/>
    <n v="99990"/>
    <x v="17"/>
    <x v="1"/>
  </r>
  <r>
    <x v="1292"/>
    <x v="951"/>
    <x v="1"/>
    <n v="1"/>
    <d v="2024-05-19T00:00:00"/>
    <d v="2024-05-20T00:00:00"/>
    <n v="7"/>
    <d v="2024-05-27T00:00:00"/>
    <n v="7"/>
    <x v="0"/>
    <x v="2"/>
    <x v="3"/>
    <n v="89990"/>
    <x v="1"/>
    <x v="1"/>
  </r>
  <r>
    <x v="1293"/>
    <x v="952"/>
    <x v="3"/>
    <n v="1"/>
    <d v="2024-05-09T00:00:00"/>
    <d v="2024-05-13T00:00:00"/>
    <n v="10"/>
    <d v="2024-05-23T00:00:00"/>
    <n v="10"/>
    <x v="0"/>
    <x v="2"/>
    <x v="2"/>
    <n v="45000"/>
    <x v="1"/>
    <x v="1"/>
  </r>
  <r>
    <x v="1294"/>
    <x v="616"/>
    <x v="5"/>
    <n v="1"/>
    <d v="2024-05-15T00:00:00"/>
    <d v="2024-05-20T00:00:00"/>
    <n v="10"/>
    <d v="2024-05-29T00:00:00"/>
    <n v="9"/>
    <x v="0"/>
    <x v="1"/>
    <x v="1"/>
    <n v="99990"/>
    <x v="1"/>
    <x v="2"/>
  </r>
  <r>
    <x v="1295"/>
    <x v="397"/>
    <x v="0"/>
    <n v="1"/>
    <d v="2024-12-07T00:00:00"/>
    <d v="2024-12-12T00:00:00"/>
    <n v="5"/>
    <d v="2024-12-17T00:00:00"/>
    <n v="5"/>
    <x v="0"/>
    <x v="2"/>
    <x v="1"/>
    <n v="55990"/>
    <x v="12"/>
    <x v="1"/>
  </r>
  <r>
    <x v="1296"/>
    <x v="24"/>
    <x v="2"/>
    <n v="2"/>
    <d v="2024-05-26T00:00:00"/>
    <d v="2024-05-31T00:00:00"/>
    <n v="7"/>
    <d v="2024-06-06T00:00:00"/>
    <n v="6"/>
    <x v="0"/>
    <x v="0"/>
    <x v="0"/>
    <n v="22000"/>
    <x v="1"/>
    <x v="2"/>
  </r>
  <r>
    <x v="1297"/>
    <x v="442"/>
    <x v="3"/>
    <n v="1"/>
    <d v="2024-05-13T00:00:00"/>
    <d v="2024-05-17T00:00:00"/>
    <n v="7"/>
    <d v="2024-05-24T00:00:00"/>
    <n v="7"/>
    <x v="0"/>
    <x v="2"/>
    <x v="0"/>
    <n v="45000"/>
    <x v="1"/>
    <x v="1"/>
  </r>
  <r>
    <x v="1298"/>
    <x v="742"/>
    <x v="0"/>
    <n v="1"/>
    <d v="2025-02-17T00:00:00"/>
    <d v="2025-02-18T00:00:00"/>
    <n v="10"/>
    <d v="2025-03-01T00:00:00"/>
    <n v="11"/>
    <x v="0"/>
    <x v="2"/>
    <x v="2"/>
    <n v="55990"/>
    <x v="15"/>
    <x v="0"/>
  </r>
  <r>
    <x v="1299"/>
    <x v="953"/>
    <x v="1"/>
    <n v="2"/>
    <d v="2025-05-13T00:00:00"/>
    <d v="2025-05-15T00:00:00"/>
    <n v="5"/>
    <d v="2025-05-20T00:00:00"/>
    <n v="5"/>
    <x v="0"/>
    <x v="2"/>
    <x v="1"/>
    <n v="179980"/>
    <x v="0"/>
    <x v="1"/>
  </r>
  <r>
    <x v="1300"/>
    <x v="845"/>
    <x v="3"/>
    <n v="2"/>
    <d v="2024-07-05T00:00:00"/>
    <d v="2024-07-09T00:00:00"/>
    <n v="5"/>
    <d v="2024-07-14T00:00:00"/>
    <n v="5"/>
    <x v="0"/>
    <x v="0"/>
    <x v="1"/>
    <n v="90000"/>
    <x v="16"/>
    <x v="1"/>
  </r>
  <r>
    <x v="1301"/>
    <x v="954"/>
    <x v="1"/>
    <n v="2"/>
    <d v="2025-05-01T00:00:00"/>
    <d v="2025-05-03T00:00:00"/>
    <n v="7"/>
    <d v="2025-05-10T00:00:00"/>
    <n v="7"/>
    <x v="0"/>
    <x v="1"/>
    <x v="1"/>
    <n v="179980"/>
    <x v="0"/>
    <x v="1"/>
  </r>
  <r>
    <x v="1302"/>
    <x v="955"/>
    <x v="4"/>
    <n v="1"/>
    <d v="2024-12-31T00:00:00"/>
    <d v="2025-01-02T00:00:00"/>
    <n v="10"/>
    <d v="2025-01-12T00:00:00"/>
    <n v="10"/>
    <x v="0"/>
    <x v="1"/>
    <x v="1"/>
    <n v="50990"/>
    <x v="12"/>
    <x v="1"/>
  </r>
  <r>
    <x v="1303"/>
    <x v="956"/>
    <x v="4"/>
    <n v="1"/>
    <d v="2023-12-19T00:00:00"/>
    <d v="2023-12-22T00:00:00"/>
    <n v="7"/>
    <d v="2023-12-29T00:00:00"/>
    <n v="7"/>
    <x v="0"/>
    <x v="0"/>
    <x v="0"/>
    <n v="50990"/>
    <x v="39"/>
    <x v="1"/>
  </r>
  <r>
    <x v="1304"/>
    <x v="516"/>
    <x v="3"/>
    <n v="1"/>
    <d v="2025-05-17T00:00:00"/>
    <d v="2025-05-21T00:00:00"/>
    <n v="10"/>
    <d v="2025-06-01T00:00:00"/>
    <n v="11"/>
    <x v="0"/>
    <x v="2"/>
    <x v="0"/>
    <n v="45000"/>
    <x v="0"/>
    <x v="0"/>
  </r>
  <r>
    <x v="1305"/>
    <x v="163"/>
    <x v="1"/>
    <n v="1"/>
    <d v="2025-05-12T00:00:00"/>
    <d v="2025-05-16T00:00:00"/>
    <n v="5"/>
    <d v="2025-05-20T00:00:00"/>
    <n v="4"/>
    <x v="1"/>
    <x v="1"/>
    <x v="2"/>
    <n v="89990"/>
    <x v="0"/>
    <x v="2"/>
  </r>
  <r>
    <x v="1306"/>
    <x v="757"/>
    <x v="5"/>
    <n v="1"/>
    <d v="2024-07-30T00:00:00"/>
    <d v="2024-08-02T00:00:00"/>
    <n v="5"/>
    <d v="2024-08-10T00:00:00"/>
    <n v="8"/>
    <x v="0"/>
    <x v="1"/>
    <x v="2"/>
    <n v="99990"/>
    <x v="16"/>
    <x v="3"/>
  </r>
  <r>
    <x v="1307"/>
    <x v="528"/>
    <x v="4"/>
    <n v="1"/>
    <d v="2025-05-24T00:00:00"/>
    <d v="2025-05-27T00:00:00"/>
    <n v="10"/>
    <d v="2025-06-08T00:00:00"/>
    <n v="12"/>
    <x v="0"/>
    <x v="1"/>
    <x v="1"/>
    <n v="50990"/>
    <x v="0"/>
    <x v="4"/>
  </r>
  <r>
    <x v="1308"/>
    <x v="546"/>
    <x v="3"/>
    <n v="1"/>
    <d v="2022-10-03T00:00:00"/>
    <d v="2022-10-05T00:00:00"/>
    <n v="10"/>
    <d v="2022-10-13T00:00:00"/>
    <n v="8"/>
    <x v="0"/>
    <x v="2"/>
    <x v="3"/>
    <n v="45000"/>
    <x v="25"/>
    <x v="6"/>
  </r>
  <r>
    <x v="1309"/>
    <x v="957"/>
    <x v="1"/>
    <n v="1"/>
    <d v="2024-05-30T00:00:00"/>
    <d v="2024-06-04T00:00:00"/>
    <n v="10"/>
    <d v="2024-06-14T00:00:00"/>
    <n v="10"/>
    <x v="0"/>
    <x v="1"/>
    <x v="2"/>
    <n v="89990"/>
    <x v="1"/>
    <x v="1"/>
  </r>
  <r>
    <x v="1310"/>
    <x v="537"/>
    <x v="0"/>
    <n v="1"/>
    <d v="2023-04-16T00:00:00"/>
    <d v="2023-04-18T00:00:00"/>
    <n v="7"/>
    <d v="2023-04-24T00:00:00"/>
    <n v="6"/>
    <x v="0"/>
    <x v="0"/>
    <x v="2"/>
    <n v="55990"/>
    <x v="40"/>
    <x v="2"/>
  </r>
  <r>
    <x v="1311"/>
    <x v="850"/>
    <x v="2"/>
    <n v="1"/>
    <d v="2024-02-28T00:00:00"/>
    <d v="2024-02-29T00:00:00"/>
    <n v="7"/>
    <d v="2024-03-07T00:00:00"/>
    <n v="7"/>
    <x v="0"/>
    <x v="0"/>
    <x v="3"/>
    <n v="11000"/>
    <x v="22"/>
    <x v="1"/>
  </r>
  <r>
    <x v="1312"/>
    <x v="958"/>
    <x v="2"/>
    <n v="1"/>
    <d v="2025-05-25T00:00:00"/>
    <d v="2025-05-26T00:00:00"/>
    <n v="5"/>
    <d v="2025-05-30T00:00:00"/>
    <n v="4"/>
    <x v="0"/>
    <x v="2"/>
    <x v="4"/>
    <n v="11000"/>
    <x v="0"/>
    <x v="2"/>
  </r>
  <r>
    <x v="1313"/>
    <x v="959"/>
    <x v="3"/>
    <n v="1"/>
    <d v="2024-12-17T00:00:00"/>
    <d v="2024-12-22T00:00:00"/>
    <n v="10"/>
    <d v="2025-01-03T00:00:00"/>
    <n v="12"/>
    <x v="0"/>
    <x v="0"/>
    <x v="0"/>
    <n v="45000"/>
    <x v="12"/>
    <x v="4"/>
  </r>
  <r>
    <x v="1314"/>
    <x v="960"/>
    <x v="0"/>
    <n v="1"/>
    <d v="2025-05-02T00:00:00"/>
    <d v="2025-05-06T00:00:00"/>
    <n v="10"/>
    <d v="2025-05-17T00:00:00"/>
    <n v="11"/>
    <x v="0"/>
    <x v="0"/>
    <x v="1"/>
    <n v="55990"/>
    <x v="0"/>
    <x v="0"/>
  </r>
  <r>
    <x v="1315"/>
    <x v="840"/>
    <x v="1"/>
    <n v="1"/>
    <d v="2025-03-16T00:00:00"/>
    <d v="2025-03-20T00:00:00"/>
    <n v="5"/>
    <d v="2025-03-24T00:00:00"/>
    <n v="4"/>
    <x v="0"/>
    <x v="2"/>
    <x v="4"/>
    <n v="89990"/>
    <x v="17"/>
    <x v="2"/>
  </r>
  <r>
    <x v="1316"/>
    <x v="728"/>
    <x v="2"/>
    <n v="2"/>
    <d v="2023-04-27T00:00:00"/>
    <d v="2023-05-02T00:00:00"/>
    <n v="5"/>
    <d v="2023-05-08T00:00:00"/>
    <n v="6"/>
    <x v="0"/>
    <x v="1"/>
    <x v="0"/>
    <n v="22000"/>
    <x v="40"/>
    <x v="0"/>
  </r>
  <r>
    <x v="1317"/>
    <x v="334"/>
    <x v="0"/>
    <n v="1"/>
    <d v="2025-03-04T00:00:00"/>
    <d v="2025-03-09T00:00:00"/>
    <n v="5"/>
    <d v="2025-03-16T00:00:00"/>
    <n v="7"/>
    <x v="0"/>
    <x v="1"/>
    <x v="2"/>
    <n v="55990"/>
    <x v="17"/>
    <x v="4"/>
  </r>
  <r>
    <x v="1318"/>
    <x v="961"/>
    <x v="0"/>
    <n v="1"/>
    <d v="2024-05-20T00:00:00"/>
    <d v="2024-05-21T00:00:00"/>
    <n v="7"/>
    <d v="2024-05-27T00:00:00"/>
    <n v="6"/>
    <x v="0"/>
    <x v="2"/>
    <x v="1"/>
    <n v="55990"/>
    <x v="1"/>
    <x v="2"/>
  </r>
  <r>
    <x v="1319"/>
    <x v="962"/>
    <x v="5"/>
    <n v="1"/>
    <d v="2025-03-20T00:00:00"/>
    <d v="2025-03-21T00:00:00"/>
    <n v="10"/>
    <d v="2025-03-31T00:00:00"/>
    <n v="10"/>
    <x v="0"/>
    <x v="0"/>
    <x v="2"/>
    <n v="99990"/>
    <x v="17"/>
    <x v="1"/>
  </r>
  <r>
    <x v="1320"/>
    <x v="963"/>
    <x v="4"/>
    <n v="1"/>
    <d v="2023-05-30T00:00:00"/>
    <d v="2023-06-01T00:00:00"/>
    <n v="10"/>
    <d v="2023-06-11T00:00:00"/>
    <n v="10"/>
    <x v="0"/>
    <x v="0"/>
    <x v="0"/>
    <n v="50990"/>
    <x v="34"/>
    <x v="1"/>
  </r>
  <r>
    <x v="1321"/>
    <x v="327"/>
    <x v="1"/>
    <n v="2"/>
    <d v="2024-08-20T00:00:00"/>
    <d v="2024-08-23T00:00:00"/>
    <n v="5"/>
    <d v="2024-08-30T00:00:00"/>
    <n v="7"/>
    <x v="0"/>
    <x v="2"/>
    <x v="3"/>
    <n v="179980"/>
    <x v="4"/>
    <x v="4"/>
  </r>
  <r>
    <x v="1322"/>
    <x v="549"/>
    <x v="3"/>
    <n v="1"/>
    <d v="2024-10-26T00:00:00"/>
    <d v="2024-10-28T00:00:00"/>
    <n v="10"/>
    <d v="2024-11-07T00:00:00"/>
    <n v="10"/>
    <x v="0"/>
    <x v="0"/>
    <x v="1"/>
    <n v="45000"/>
    <x v="10"/>
    <x v="1"/>
  </r>
  <r>
    <x v="1323"/>
    <x v="964"/>
    <x v="2"/>
    <n v="2"/>
    <d v="2025-05-24T00:00:00"/>
    <d v="2025-05-29T00:00:00"/>
    <n v="7"/>
    <d v="2025-06-05T00:00:00"/>
    <n v="7"/>
    <x v="0"/>
    <x v="2"/>
    <x v="0"/>
    <n v="22000"/>
    <x v="0"/>
    <x v="1"/>
  </r>
  <r>
    <x v="1324"/>
    <x v="965"/>
    <x v="1"/>
    <n v="1"/>
    <d v="2022-06-05T00:00:00"/>
    <d v="2022-06-07T00:00:00"/>
    <n v="5"/>
    <d v="2022-06-11T00:00:00"/>
    <n v="4"/>
    <x v="0"/>
    <x v="1"/>
    <x v="1"/>
    <n v="89990"/>
    <x v="27"/>
    <x v="2"/>
  </r>
  <r>
    <x v="1325"/>
    <x v="966"/>
    <x v="3"/>
    <n v="1"/>
    <d v="2024-04-26T00:00:00"/>
    <d v="2024-05-01T00:00:00"/>
    <n v="5"/>
    <d v="2024-05-06T00:00:00"/>
    <n v="5"/>
    <x v="0"/>
    <x v="2"/>
    <x v="0"/>
    <n v="45000"/>
    <x v="19"/>
    <x v="1"/>
  </r>
  <r>
    <x v="1326"/>
    <x v="967"/>
    <x v="3"/>
    <n v="2"/>
    <d v="2022-12-28T00:00:00"/>
    <d v="2022-12-31T00:00:00"/>
    <n v="5"/>
    <d v="2023-01-05T00:00:00"/>
    <n v="5"/>
    <x v="0"/>
    <x v="0"/>
    <x v="1"/>
    <n v="90000"/>
    <x v="2"/>
    <x v="1"/>
  </r>
  <r>
    <x v="1327"/>
    <x v="89"/>
    <x v="4"/>
    <n v="1"/>
    <d v="2023-05-30T00:00:00"/>
    <d v="2023-06-02T00:00:00"/>
    <n v="7"/>
    <d v="2023-06-09T00:00:00"/>
    <n v="7"/>
    <x v="0"/>
    <x v="2"/>
    <x v="1"/>
    <n v="50990"/>
    <x v="34"/>
    <x v="1"/>
  </r>
  <r>
    <x v="1328"/>
    <x v="836"/>
    <x v="5"/>
    <n v="2"/>
    <d v="2023-03-12T00:00:00"/>
    <d v="2023-03-13T00:00:00"/>
    <n v="7"/>
    <d v="2023-03-25T00:00:00"/>
    <n v="12"/>
    <x v="2"/>
    <x v="2"/>
    <x v="1"/>
    <n v="199980"/>
    <x v="14"/>
    <x v="5"/>
  </r>
  <r>
    <x v="1329"/>
    <x v="712"/>
    <x v="3"/>
    <n v="2"/>
    <d v="2023-10-04T00:00:00"/>
    <d v="2023-10-08T00:00:00"/>
    <n v="10"/>
    <d v="2023-10-18T00:00:00"/>
    <n v="10"/>
    <x v="0"/>
    <x v="2"/>
    <x v="1"/>
    <n v="90000"/>
    <x v="13"/>
    <x v="1"/>
  </r>
  <r>
    <x v="1330"/>
    <x v="968"/>
    <x v="1"/>
    <n v="1"/>
    <d v="2023-06-15T00:00:00"/>
    <d v="2023-06-19T00:00:00"/>
    <n v="5"/>
    <d v="2023-06-24T00:00:00"/>
    <n v="5"/>
    <x v="0"/>
    <x v="0"/>
    <x v="3"/>
    <n v="89990"/>
    <x v="31"/>
    <x v="1"/>
  </r>
  <r>
    <x v="1331"/>
    <x v="969"/>
    <x v="0"/>
    <n v="1"/>
    <d v="2025-03-30T00:00:00"/>
    <d v="2025-04-04T00:00:00"/>
    <n v="7"/>
    <d v="2025-04-12T00:00:00"/>
    <n v="8"/>
    <x v="0"/>
    <x v="2"/>
    <x v="3"/>
    <n v="55990"/>
    <x v="17"/>
    <x v="0"/>
  </r>
  <r>
    <x v="1332"/>
    <x v="970"/>
    <x v="2"/>
    <n v="1"/>
    <d v="2023-06-09T00:00:00"/>
    <d v="2023-06-13T00:00:00"/>
    <n v="7"/>
    <d v="2023-06-21T00:00:00"/>
    <n v="8"/>
    <x v="0"/>
    <x v="0"/>
    <x v="1"/>
    <n v="11000"/>
    <x v="31"/>
    <x v="0"/>
  </r>
  <r>
    <x v="1333"/>
    <x v="971"/>
    <x v="1"/>
    <n v="2"/>
    <d v="2024-05-09T00:00:00"/>
    <d v="2024-05-11T00:00:00"/>
    <n v="5"/>
    <d v="2024-05-16T00:00:00"/>
    <n v="5"/>
    <x v="1"/>
    <x v="0"/>
    <x v="4"/>
    <n v="179980"/>
    <x v="1"/>
    <x v="1"/>
  </r>
  <r>
    <x v="1334"/>
    <x v="612"/>
    <x v="4"/>
    <n v="1"/>
    <d v="2023-05-26T00:00:00"/>
    <d v="2023-05-30T00:00:00"/>
    <n v="7"/>
    <d v="2023-06-06T00:00:00"/>
    <n v="7"/>
    <x v="0"/>
    <x v="2"/>
    <x v="3"/>
    <n v="50990"/>
    <x v="34"/>
    <x v="1"/>
  </r>
  <r>
    <x v="1335"/>
    <x v="140"/>
    <x v="0"/>
    <n v="2"/>
    <d v="2024-11-28T00:00:00"/>
    <d v="2024-12-01T00:00:00"/>
    <n v="10"/>
    <d v="2024-12-12T00:00:00"/>
    <n v="11"/>
    <x v="0"/>
    <x v="1"/>
    <x v="0"/>
    <n v="111980"/>
    <x v="7"/>
    <x v="0"/>
  </r>
  <r>
    <x v="1336"/>
    <x v="127"/>
    <x v="1"/>
    <n v="2"/>
    <d v="2025-05-12T00:00:00"/>
    <d v="2025-05-17T00:00:00"/>
    <n v="7"/>
    <d v="2025-05-24T00:00:00"/>
    <n v="7"/>
    <x v="0"/>
    <x v="0"/>
    <x v="3"/>
    <n v="179980"/>
    <x v="0"/>
    <x v="1"/>
  </r>
  <r>
    <x v="1337"/>
    <x v="972"/>
    <x v="2"/>
    <n v="2"/>
    <d v="2025-04-15T00:00:00"/>
    <d v="2025-04-18T00:00:00"/>
    <n v="10"/>
    <d v="2025-04-29T00:00:00"/>
    <n v="11"/>
    <x v="0"/>
    <x v="0"/>
    <x v="2"/>
    <n v="22000"/>
    <x v="6"/>
    <x v="0"/>
  </r>
  <r>
    <x v="1338"/>
    <x v="973"/>
    <x v="5"/>
    <n v="1"/>
    <d v="2025-01-15T00:00:00"/>
    <d v="2025-01-17T00:00:00"/>
    <n v="7"/>
    <d v="2025-01-24T00:00:00"/>
    <n v="7"/>
    <x v="0"/>
    <x v="0"/>
    <x v="0"/>
    <n v="99990"/>
    <x v="24"/>
    <x v="1"/>
  </r>
  <r>
    <x v="1339"/>
    <x v="974"/>
    <x v="3"/>
    <n v="1"/>
    <d v="2023-04-27T00:00:00"/>
    <d v="2023-04-30T00:00:00"/>
    <n v="10"/>
    <d v="2023-05-11T00:00:00"/>
    <n v="11"/>
    <x v="0"/>
    <x v="0"/>
    <x v="1"/>
    <n v="45000"/>
    <x v="40"/>
    <x v="0"/>
  </r>
  <r>
    <x v="1340"/>
    <x v="975"/>
    <x v="2"/>
    <n v="1"/>
    <d v="2025-05-20T00:00:00"/>
    <d v="2025-05-21T00:00:00"/>
    <n v="5"/>
    <d v="2025-05-25T00:00:00"/>
    <n v="4"/>
    <x v="0"/>
    <x v="2"/>
    <x v="2"/>
    <n v="11000"/>
    <x v="0"/>
    <x v="2"/>
  </r>
  <r>
    <x v="1341"/>
    <x v="976"/>
    <x v="5"/>
    <n v="1"/>
    <d v="2024-09-15T00:00:00"/>
    <d v="2024-09-20T00:00:00"/>
    <n v="7"/>
    <d v="2024-09-30T00:00:00"/>
    <n v="10"/>
    <x v="0"/>
    <x v="2"/>
    <x v="2"/>
    <n v="99990"/>
    <x v="11"/>
    <x v="3"/>
  </r>
  <r>
    <x v="1342"/>
    <x v="977"/>
    <x v="3"/>
    <n v="1"/>
    <d v="2025-04-21T00:00:00"/>
    <d v="2025-04-26T00:00:00"/>
    <n v="10"/>
    <d v="2025-05-11T00:00:00"/>
    <n v="15"/>
    <x v="2"/>
    <x v="2"/>
    <x v="4"/>
    <n v="45000"/>
    <x v="6"/>
    <x v="5"/>
  </r>
  <r>
    <x v="1343"/>
    <x v="978"/>
    <x v="5"/>
    <n v="2"/>
    <d v="2025-01-07T00:00:00"/>
    <d v="2025-01-08T00:00:00"/>
    <n v="10"/>
    <d v="2025-01-17T00:00:00"/>
    <n v="9"/>
    <x v="0"/>
    <x v="1"/>
    <x v="3"/>
    <n v="199980"/>
    <x v="24"/>
    <x v="2"/>
  </r>
  <r>
    <x v="1344"/>
    <x v="979"/>
    <x v="2"/>
    <n v="1"/>
    <d v="2024-09-06T00:00:00"/>
    <d v="2024-09-08T00:00:00"/>
    <n v="7"/>
    <d v="2024-09-18T00:00:00"/>
    <n v="10"/>
    <x v="0"/>
    <x v="1"/>
    <x v="0"/>
    <n v="11000"/>
    <x v="11"/>
    <x v="3"/>
  </r>
  <r>
    <x v="1345"/>
    <x v="103"/>
    <x v="2"/>
    <n v="2"/>
    <d v="2023-05-02T00:00:00"/>
    <d v="2023-05-03T00:00:00"/>
    <n v="10"/>
    <d v="2023-05-12T00:00:00"/>
    <n v="9"/>
    <x v="0"/>
    <x v="0"/>
    <x v="2"/>
    <n v="22000"/>
    <x v="34"/>
    <x v="2"/>
  </r>
  <r>
    <x v="1346"/>
    <x v="307"/>
    <x v="0"/>
    <n v="1"/>
    <d v="2025-04-30T00:00:00"/>
    <d v="2025-05-04T00:00:00"/>
    <n v="7"/>
    <d v="2025-05-11T00:00:00"/>
    <n v="7"/>
    <x v="0"/>
    <x v="1"/>
    <x v="1"/>
    <n v="55990"/>
    <x v="6"/>
    <x v="1"/>
  </r>
  <r>
    <x v="1347"/>
    <x v="980"/>
    <x v="5"/>
    <n v="2"/>
    <d v="2025-05-13T00:00:00"/>
    <d v="2025-05-15T00:00:00"/>
    <n v="5"/>
    <d v="2025-05-20T00:00:00"/>
    <n v="5"/>
    <x v="0"/>
    <x v="1"/>
    <x v="1"/>
    <n v="199980"/>
    <x v="0"/>
    <x v="1"/>
  </r>
  <r>
    <x v="1348"/>
    <x v="981"/>
    <x v="0"/>
    <n v="1"/>
    <d v="2024-04-06T00:00:00"/>
    <d v="2024-04-07T00:00:00"/>
    <n v="5"/>
    <d v="2024-04-13T00:00:00"/>
    <n v="6"/>
    <x v="0"/>
    <x v="2"/>
    <x v="2"/>
    <n v="55990"/>
    <x v="19"/>
    <x v="0"/>
  </r>
  <r>
    <x v="1349"/>
    <x v="982"/>
    <x v="1"/>
    <n v="1"/>
    <d v="2024-08-04T00:00:00"/>
    <d v="2024-08-06T00:00:00"/>
    <n v="5"/>
    <d v="2024-08-10T00:00:00"/>
    <n v="4"/>
    <x v="0"/>
    <x v="1"/>
    <x v="3"/>
    <n v="89990"/>
    <x v="4"/>
    <x v="2"/>
  </r>
  <r>
    <x v="1350"/>
    <x v="890"/>
    <x v="5"/>
    <n v="1"/>
    <d v="2024-05-30T00:00:00"/>
    <d v="2024-05-31T00:00:00"/>
    <n v="7"/>
    <d v="2024-06-08T00:00:00"/>
    <n v="8"/>
    <x v="0"/>
    <x v="1"/>
    <x v="0"/>
    <n v="99990"/>
    <x v="1"/>
    <x v="0"/>
  </r>
  <r>
    <x v="1351"/>
    <x v="983"/>
    <x v="2"/>
    <n v="1"/>
    <d v="2025-05-22T00:00:00"/>
    <d v="2025-05-25T00:00:00"/>
    <n v="5"/>
    <d v="2025-06-01T00:00:00"/>
    <n v="7"/>
    <x v="0"/>
    <x v="1"/>
    <x v="0"/>
    <n v="11000"/>
    <x v="0"/>
    <x v="4"/>
  </r>
  <r>
    <x v="1352"/>
    <x v="984"/>
    <x v="5"/>
    <n v="1"/>
    <d v="2022-12-16T00:00:00"/>
    <d v="2022-12-21T00:00:00"/>
    <n v="7"/>
    <d v="2022-12-30T00:00:00"/>
    <n v="9"/>
    <x v="0"/>
    <x v="2"/>
    <x v="3"/>
    <n v="99990"/>
    <x v="2"/>
    <x v="4"/>
  </r>
  <r>
    <x v="1353"/>
    <x v="239"/>
    <x v="1"/>
    <n v="2"/>
    <d v="2023-09-30T00:00:00"/>
    <d v="2023-10-03T00:00:00"/>
    <n v="7"/>
    <d v="2023-10-11T00:00:00"/>
    <n v="8"/>
    <x v="0"/>
    <x v="2"/>
    <x v="3"/>
    <n v="179980"/>
    <x v="18"/>
    <x v="0"/>
  </r>
  <r>
    <x v="1354"/>
    <x v="71"/>
    <x v="2"/>
    <n v="1"/>
    <d v="2025-03-05T00:00:00"/>
    <d v="2025-03-08T00:00:00"/>
    <n v="7"/>
    <d v="2025-03-16T00:00:00"/>
    <n v="8"/>
    <x v="0"/>
    <x v="2"/>
    <x v="3"/>
    <n v="11000"/>
    <x v="17"/>
    <x v="0"/>
  </r>
  <r>
    <x v="1355"/>
    <x v="985"/>
    <x v="0"/>
    <n v="1"/>
    <d v="2025-01-12T00:00:00"/>
    <d v="2025-01-13T00:00:00"/>
    <n v="10"/>
    <d v="2025-01-23T00:00:00"/>
    <n v="10"/>
    <x v="0"/>
    <x v="1"/>
    <x v="1"/>
    <n v="55990"/>
    <x v="24"/>
    <x v="1"/>
  </r>
  <r>
    <x v="1356"/>
    <x v="395"/>
    <x v="4"/>
    <n v="1"/>
    <d v="2025-03-30T00:00:00"/>
    <d v="2025-04-04T00:00:00"/>
    <n v="10"/>
    <d v="2025-04-14T00:00:00"/>
    <n v="10"/>
    <x v="0"/>
    <x v="2"/>
    <x v="1"/>
    <n v="50990"/>
    <x v="17"/>
    <x v="1"/>
  </r>
  <r>
    <x v="1357"/>
    <x v="138"/>
    <x v="4"/>
    <n v="2"/>
    <d v="2025-04-30T00:00:00"/>
    <d v="2025-05-05T00:00:00"/>
    <n v="7"/>
    <d v="2025-05-13T00:00:00"/>
    <n v="8"/>
    <x v="0"/>
    <x v="1"/>
    <x v="1"/>
    <n v="101980"/>
    <x v="6"/>
    <x v="0"/>
  </r>
  <r>
    <x v="1358"/>
    <x v="986"/>
    <x v="1"/>
    <n v="1"/>
    <d v="2025-03-21T00:00:00"/>
    <d v="2025-03-22T00:00:00"/>
    <n v="5"/>
    <d v="2025-03-28T00:00:00"/>
    <n v="6"/>
    <x v="0"/>
    <x v="0"/>
    <x v="3"/>
    <n v="89990"/>
    <x v="17"/>
    <x v="0"/>
  </r>
  <r>
    <x v="1359"/>
    <x v="987"/>
    <x v="1"/>
    <n v="2"/>
    <d v="2025-05-06T00:00:00"/>
    <d v="2025-05-08T00:00:00"/>
    <n v="7"/>
    <d v="2025-05-16T00:00:00"/>
    <n v="8"/>
    <x v="0"/>
    <x v="2"/>
    <x v="0"/>
    <n v="179980"/>
    <x v="0"/>
    <x v="0"/>
  </r>
  <r>
    <x v="1360"/>
    <x v="917"/>
    <x v="3"/>
    <n v="2"/>
    <d v="2024-01-25T00:00:00"/>
    <d v="2024-01-29T00:00:00"/>
    <n v="10"/>
    <d v="2024-02-13T00:00:00"/>
    <n v="15"/>
    <x v="2"/>
    <x v="2"/>
    <x v="2"/>
    <n v="90000"/>
    <x v="5"/>
    <x v="5"/>
  </r>
  <r>
    <x v="1361"/>
    <x v="312"/>
    <x v="1"/>
    <n v="1"/>
    <d v="2025-02-23T00:00:00"/>
    <d v="2025-02-25T00:00:00"/>
    <n v="10"/>
    <d v="2025-03-10T00:00:00"/>
    <n v="13"/>
    <x v="0"/>
    <x v="1"/>
    <x v="4"/>
    <n v="89990"/>
    <x v="15"/>
    <x v="3"/>
  </r>
  <r>
    <x v="1362"/>
    <x v="988"/>
    <x v="1"/>
    <n v="1"/>
    <d v="2024-09-09T00:00:00"/>
    <d v="2024-09-13T00:00:00"/>
    <n v="7"/>
    <d v="2024-09-22T00:00:00"/>
    <n v="9"/>
    <x v="0"/>
    <x v="2"/>
    <x v="4"/>
    <n v="89990"/>
    <x v="11"/>
    <x v="4"/>
  </r>
  <r>
    <x v="1363"/>
    <x v="989"/>
    <x v="0"/>
    <n v="1"/>
    <d v="2023-07-12T00:00:00"/>
    <d v="2023-07-16T00:00:00"/>
    <n v="7"/>
    <d v="2023-07-28T00:00:00"/>
    <n v="12"/>
    <x v="2"/>
    <x v="1"/>
    <x v="1"/>
    <n v="55990"/>
    <x v="26"/>
    <x v="5"/>
  </r>
  <r>
    <x v="1364"/>
    <x v="990"/>
    <x v="0"/>
    <n v="1"/>
    <d v="2024-05-13T00:00:00"/>
    <d v="2024-05-15T00:00:00"/>
    <n v="10"/>
    <d v="2024-05-27T00:00:00"/>
    <n v="12"/>
    <x v="0"/>
    <x v="2"/>
    <x v="0"/>
    <n v="55990"/>
    <x v="1"/>
    <x v="4"/>
  </r>
  <r>
    <x v="1365"/>
    <x v="991"/>
    <x v="0"/>
    <n v="1"/>
    <d v="2024-12-27T00:00:00"/>
    <d v="2024-12-29T00:00:00"/>
    <n v="7"/>
    <d v="2025-01-08T00:00:00"/>
    <n v="10"/>
    <x v="0"/>
    <x v="1"/>
    <x v="3"/>
    <n v="55990"/>
    <x v="12"/>
    <x v="3"/>
  </r>
  <r>
    <x v="1366"/>
    <x v="992"/>
    <x v="0"/>
    <n v="1"/>
    <d v="2024-12-03T00:00:00"/>
    <d v="2024-12-07T00:00:00"/>
    <n v="10"/>
    <d v="2024-12-22T00:00:00"/>
    <n v="15"/>
    <x v="2"/>
    <x v="0"/>
    <x v="1"/>
    <n v="55990"/>
    <x v="12"/>
    <x v="5"/>
  </r>
  <r>
    <x v="1367"/>
    <x v="741"/>
    <x v="4"/>
    <n v="2"/>
    <d v="2023-08-09T00:00:00"/>
    <d v="2023-08-10T00:00:00"/>
    <n v="7"/>
    <d v="2023-08-19T00:00:00"/>
    <n v="9"/>
    <x v="0"/>
    <x v="0"/>
    <x v="4"/>
    <n v="101980"/>
    <x v="20"/>
    <x v="4"/>
  </r>
  <r>
    <x v="1368"/>
    <x v="334"/>
    <x v="3"/>
    <n v="1"/>
    <d v="2025-01-05T00:00:00"/>
    <d v="2025-01-08T00:00:00"/>
    <n v="10"/>
    <d v="2025-01-18T00:00:00"/>
    <n v="10"/>
    <x v="0"/>
    <x v="0"/>
    <x v="2"/>
    <n v="45000"/>
    <x v="24"/>
    <x v="1"/>
  </r>
  <r>
    <x v="1369"/>
    <x v="591"/>
    <x v="5"/>
    <n v="2"/>
    <d v="2022-10-12T00:00:00"/>
    <d v="2022-10-14T00:00:00"/>
    <n v="5"/>
    <d v="2022-10-19T00:00:00"/>
    <n v="5"/>
    <x v="0"/>
    <x v="1"/>
    <x v="0"/>
    <n v="199980"/>
    <x v="25"/>
    <x v="1"/>
  </r>
  <r>
    <x v="1370"/>
    <x v="993"/>
    <x v="5"/>
    <n v="1"/>
    <d v="2025-05-24T00:00:00"/>
    <d v="2025-05-29T00:00:00"/>
    <n v="10"/>
    <d v="2025-06-11T00:00:00"/>
    <n v="13"/>
    <x v="0"/>
    <x v="2"/>
    <x v="4"/>
    <n v="99990"/>
    <x v="0"/>
    <x v="3"/>
  </r>
  <r>
    <x v="1371"/>
    <x v="76"/>
    <x v="5"/>
    <n v="1"/>
    <d v="2025-01-15T00:00:00"/>
    <d v="2025-01-18T00:00:00"/>
    <n v="10"/>
    <d v="2025-02-02T00:00:00"/>
    <n v="15"/>
    <x v="2"/>
    <x v="1"/>
    <x v="3"/>
    <n v="99990"/>
    <x v="24"/>
    <x v="5"/>
  </r>
  <r>
    <x v="1372"/>
    <x v="994"/>
    <x v="3"/>
    <n v="1"/>
    <d v="2024-09-09T00:00:00"/>
    <d v="2024-09-13T00:00:00"/>
    <n v="7"/>
    <d v="2024-09-25T00:00:00"/>
    <n v="12"/>
    <x v="2"/>
    <x v="0"/>
    <x v="1"/>
    <n v="45000"/>
    <x v="11"/>
    <x v="5"/>
  </r>
  <r>
    <x v="1373"/>
    <x v="995"/>
    <x v="1"/>
    <n v="1"/>
    <d v="2025-03-24T00:00:00"/>
    <d v="2025-03-25T00:00:00"/>
    <n v="10"/>
    <d v="2025-04-04T00:00:00"/>
    <n v="10"/>
    <x v="0"/>
    <x v="1"/>
    <x v="3"/>
    <n v="89990"/>
    <x v="17"/>
    <x v="1"/>
  </r>
  <r>
    <x v="1374"/>
    <x v="996"/>
    <x v="4"/>
    <n v="1"/>
    <d v="2024-07-03T00:00:00"/>
    <d v="2024-07-05T00:00:00"/>
    <n v="7"/>
    <d v="2024-07-12T00:00:00"/>
    <n v="7"/>
    <x v="0"/>
    <x v="1"/>
    <x v="3"/>
    <n v="50990"/>
    <x v="16"/>
    <x v="1"/>
  </r>
  <r>
    <x v="1375"/>
    <x v="997"/>
    <x v="1"/>
    <n v="1"/>
    <d v="2022-02-17T00:00:00"/>
    <d v="2022-02-22T00:00:00"/>
    <n v="10"/>
    <d v="2022-03-04T00:00:00"/>
    <n v="10"/>
    <x v="0"/>
    <x v="2"/>
    <x v="0"/>
    <n v="89990"/>
    <x v="28"/>
    <x v="1"/>
  </r>
  <r>
    <x v="1376"/>
    <x v="32"/>
    <x v="2"/>
    <n v="2"/>
    <d v="2024-10-30T00:00:00"/>
    <d v="2024-11-01T00:00:00"/>
    <n v="10"/>
    <d v="2024-11-11T00:00:00"/>
    <n v="10"/>
    <x v="0"/>
    <x v="2"/>
    <x v="0"/>
    <n v="22000"/>
    <x v="10"/>
    <x v="1"/>
  </r>
  <r>
    <x v="1377"/>
    <x v="998"/>
    <x v="3"/>
    <n v="1"/>
    <d v="2023-12-27T00:00:00"/>
    <d v="2023-12-29T00:00:00"/>
    <n v="5"/>
    <d v="2024-01-05T00:00:00"/>
    <n v="7"/>
    <x v="0"/>
    <x v="1"/>
    <x v="0"/>
    <n v="45000"/>
    <x v="39"/>
    <x v="4"/>
  </r>
  <r>
    <x v="1378"/>
    <x v="999"/>
    <x v="0"/>
    <n v="2"/>
    <d v="2024-07-08T00:00:00"/>
    <d v="2024-07-12T00:00:00"/>
    <n v="10"/>
    <d v="2024-07-22T00:00:00"/>
    <n v="10"/>
    <x v="0"/>
    <x v="1"/>
    <x v="1"/>
    <n v="111980"/>
    <x v="16"/>
    <x v="1"/>
  </r>
  <r>
    <x v="1379"/>
    <x v="860"/>
    <x v="1"/>
    <n v="2"/>
    <d v="2025-01-04T00:00:00"/>
    <d v="2025-01-07T00:00:00"/>
    <n v="7"/>
    <d v="2025-01-14T00:00:00"/>
    <n v="7"/>
    <x v="0"/>
    <x v="2"/>
    <x v="2"/>
    <n v="179980"/>
    <x v="24"/>
    <x v="1"/>
  </r>
  <r>
    <x v="1380"/>
    <x v="981"/>
    <x v="3"/>
    <n v="1"/>
    <d v="2023-10-19T00:00:00"/>
    <d v="2023-10-24T00:00:00"/>
    <n v="7"/>
    <d v="2023-11-01T00:00:00"/>
    <n v="8"/>
    <x v="0"/>
    <x v="0"/>
    <x v="1"/>
    <n v="45000"/>
    <x v="13"/>
    <x v="0"/>
  </r>
  <r>
    <x v="1381"/>
    <x v="1000"/>
    <x v="4"/>
    <n v="2"/>
    <d v="2025-03-25T00:00:00"/>
    <d v="2025-03-26T00:00:00"/>
    <n v="10"/>
    <d v="2025-04-04T00:00:00"/>
    <n v="9"/>
    <x v="0"/>
    <x v="0"/>
    <x v="0"/>
    <n v="101980"/>
    <x v="17"/>
    <x v="2"/>
  </r>
  <r>
    <x v="1382"/>
    <x v="773"/>
    <x v="0"/>
    <n v="1"/>
    <d v="2023-10-17T00:00:00"/>
    <d v="2023-10-21T00:00:00"/>
    <n v="10"/>
    <d v="2023-11-01T00:00:00"/>
    <n v="11"/>
    <x v="0"/>
    <x v="2"/>
    <x v="2"/>
    <n v="55990"/>
    <x v="13"/>
    <x v="0"/>
  </r>
  <r>
    <x v="1383"/>
    <x v="1001"/>
    <x v="1"/>
    <n v="1"/>
    <d v="2023-07-31T00:00:00"/>
    <d v="2023-08-02T00:00:00"/>
    <n v="10"/>
    <d v="2023-08-12T00:00:00"/>
    <n v="10"/>
    <x v="0"/>
    <x v="2"/>
    <x v="0"/>
    <n v="89990"/>
    <x v="26"/>
    <x v="1"/>
  </r>
  <r>
    <x v="1384"/>
    <x v="325"/>
    <x v="3"/>
    <n v="1"/>
    <d v="2023-12-27T00:00:00"/>
    <d v="2023-12-29T00:00:00"/>
    <n v="7"/>
    <d v="2024-01-05T00:00:00"/>
    <n v="7"/>
    <x v="0"/>
    <x v="1"/>
    <x v="1"/>
    <n v="45000"/>
    <x v="39"/>
    <x v="1"/>
  </r>
  <r>
    <x v="1385"/>
    <x v="58"/>
    <x v="4"/>
    <n v="1"/>
    <d v="2024-11-08T00:00:00"/>
    <d v="2024-11-11T00:00:00"/>
    <n v="5"/>
    <d v="2024-11-21T00:00:00"/>
    <n v="10"/>
    <x v="2"/>
    <x v="0"/>
    <x v="0"/>
    <n v="50990"/>
    <x v="7"/>
    <x v="5"/>
  </r>
  <r>
    <x v="1386"/>
    <x v="1002"/>
    <x v="4"/>
    <n v="1"/>
    <d v="2024-03-15T00:00:00"/>
    <d v="2024-03-20T00:00:00"/>
    <n v="5"/>
    <d v="2024-03-25T00:00:00"/>
    <n v="5"/>
    <x v="0"/>
    <x v="1"/>
    <x v="2"/>
    <n v="50990"/>
    <x v="37"/>
    <x v="1"/>
  </r>
  <r>
    <x v="1387"/>
    <x v="647"/>
    <x v="1"/>
    <n v="1"/>
    <d v="2024-07-17T00:00:00"/>
    <d v="2024-07-18T00:00:00"/>
    <n v="7"/>
    <d v="2024-07-25T00:00:00"/>
    <n v="7"/>
    <x v="0"/>
    <x v="1"/>
    <x v="4"/>
    <n v="89990"/>
    <x v="16"/>
    <x v="1"/>
  </r>
  <r>
    <x v="1388"/>
    <x v="1003"/>
    <x v="5"/>
    <n v="2"/>
    <d v="2024-03-06T00:00:00"/>
    <d v="2024-03-07T00:00:00"/>
    <n v="10"/>
    <d v="2024-03-19T00:00:00"/>
    <n v="12"/>
    <x v="0"/>
    <x v="2"/>
    <x v="2"/>
    <n v="199980"/>
    <x v="37"/>
    <x v="4"/>
  </r>
  <r>
    <x v="1389"/>
    <x v="367"/>
    <x v="1"/>
    <n v="1"/>
    <d v="2024-01-02T00:00:00"/>
    <d v="2024-01-03T00:00:00"/>
    <n v="5"/>
    <d v="2024-01-07T00:00:00"/>
    <n v="4"/>
    <x v="0"/>
    <x v="1"/>
    <x v="4"/>
    <n v="89990"/>
    <x v="5"/>
    <x v="2"/>
  </r>
  <r>
    <x v="1390"/>
    <x v="1004"/>
    <x v="1"/>
    <n v="1"/>
    <d v="2024-10-19T00:00:00"/>
    <d v="2024-10-24T00:00:00"/>
    <n v="10"/>
    <d v="2024-11-04T00:00:00"/>
    <n v="11"/>
    <x v="0"/>
    <x v="0"/>
    <x v="0"/>
    <n v="89990"/>
    <x v="10"/>
    <x v="0"/>
  </r>
  <r>
    <x v="1391"/>
    <x v="1005"/>
    <x v="2"/>
    <n v="1"/>
    <d v="2025-05-17T00:00:00"/>
    <d v="2025-05-21T00:00:00"/>
    <n v="10"/>
    <d v="2025-05-31T00:00:00"/>
    <n v="10"/>
    <x v="0"/>
    <x v="0"/>
    <x v="3"/>
    <n v="11000"/>
    <x v="0"/>
    <x v="1"/>
  </r>
  <r>
    <x v="1392"/>
    <x v="1006"/>
    <x v="0"/>
    <n v="1"/>
    <d v="2025-05-28T00:00:00"/>
    <d v="2025-05-29T00:00:00"/>
    <n v="10"/>
    <d v="2025-06-08T00:00:00"/>
    <n v="10"/>
    <x v="0"/>
    <x v="1"/>
    <x v="4"/>
    <n v="55990"/>
    <x v="0"/>
    <x v="1"/>
  </r>
  <r>
    <x v="1393"/>
    <x v="1007"/>
    <x v="3"/>
    <n v="2"/>
    <d v="2025-01-30T00:00:00"/>
    <d v="2025-01-31T00:00:00"/>
    <n v="10"/>
    <d v="2025-02-10T00:00:00"/>
    <n v="10"/>
    <x v="0"/>
    <x v="2"/>
    <x v="4"/>
    <n v="90000"/>
    <x v="24"/>
    <x v="1"/>
  </r>
  <r>
    <x v="1394"/>
    <x v="1008"/>
    <x v="0"/>
    <n v="1"/>
    <d v="2025-01-24T00:00:00"/>
    <d v="2025-01-29T00:00:00"/>
    <n v="10"/>
    <d v="2025-02-10T00:00:00"/>
    <n v="12"/>
    <x v="0"/>
    <x v="1"/>
    <x v="0"/>
    <n v="55990"/>
    <x v="24"/>
    <x v="4"/>
  </r>
  <r>
    <x v="1395"/>
    <x v="800"/>
    <x v="1"/>
    <n v="1"/>
    <d v="2024-03-14T00:00:00"/>
    <d v="2024-03-16T00:00:00"/>
    <n v="10"/>
    <d v="2024-03-29T00:00:00"/>
    <n v="13"/>
    <x v="0"/>
    <x v="2"/>
    <x v="4"/>
    <n v="89990"/>
    <x v="37"/>
    <x v="3"/>
  </r>
  <r>
    <x v="1396"/>
    <x v="785"/>
    <x v="1"/>
    <n v="1"/>
    <d v="2025-01-03T00:00:00"/>
    <d v="2025-01-04T00:00:00"/>
    <n v="10"/>
    <d v="2025-01-12T00:00:00"/>
    <n v="8"/>
    <x v="0"/>
    <x v="1"/>
    <x v="1"/>
    <n v="89990"/>
    <x v="24"/>
    <x v="6"/>
  </r>
  <r>
    <x v="1397"/>
    <x v="1009"/>
    <x v="2"/>
    <n v="1"/>
    <d v="2023-08-28T00:00:00"/>
    <d v="2023-08-29T00:00:00"/>
    <n v="5"/>
    <d v="2023-09-02T00:00:00"/>
    <n v="4"/>
    <x v="0"/>
    <x v="0"/>
    <x v="3"/>
    <n v="11000"/>
    <x v="20"/>
    <x v="2"/>
  </r>
  <r>
    <x v="1398"/>
    <x v="1010"/>
    <x v="5"/>
    <n v="1"/>
    <d v="2025-03-06T00:00:00"/>
    <d v="2025-03-10T00:00:00"/>
    <n v="10"/>
    <d v="2025-03-25T00:00:00"/>
    <n v="15"/>
    <x v="1"/>
    <x v="1"/>
    <x v="3"/>
    <n v="99990"/>
    <x v="17"/>
    <x v="5"/>
  </r>
  <r>
    <x v="1399"/>
    <x v="1011"/>
    <x v="0"/>
    <n v="1"/>
    <d v="2024-11-25T00:00:00"/>
    <d v="2024-11-30T00:00:00"/>
    <n v="10"/>
    <d v="2024-12-10T00:00:00"/>
    <n v="10"/>
    <x v="0"/>
    <x v="0"/>
    <x v="3"/>
    <n v="55990"/>
    <x v="7"/>
    <x v="1"/>
  </r>
  <r>
    <x v="1400"/>
    <x v="1012"/>
    <x v="1"/>
    <n v="1"/>
    <d v="2024-09-19T00:00:00"/>
    <d v="2024-09-24T00:00:00"/>
    <n v="5"/>
    <d v="2024-09-29T00:00:00"/>
    <n v="5"/>
    <x v="0"/>
    <x v="1"/>
    <x v="0"/>
    <n v="89990"/>
    <x v="11"/>
    <x v="1"/>
  </r>
  <r>
    <x v="1401"/>
    <x v="1013"/>
    <x v="0"/>
    <n v="1"/>
    <d v="2025-04-30T00:00:00"/>
    <d v="2025-05-02T00:00:00"/>
    <n v="5"/>
    <d v="2025-05-06T00:00:00"/>
    <n v="4"/>
    <x v="0"/>
    <x v="0"/>
    <x v="4"/>
    <n v="55990"/>
    <x v="6"/>
    <x v="2"/>
  </r>
  <r>
    <x v="1402"/>
    <x v="1014"/>
    <x v="5"/>
    <n v="1"/>
    <d v="2024-05-08T00:00:00"/>
    <d v="2024-05-13T00:00:00"/>
    <n v="5"/>
    <d v="2024-05-18T00:00:00"/>
    <n v="5"/>
    <x v="0"/>
    <x v="1"/>
    <x v="2"/>
    <n v="99990"/>
    <x v="1"/>
    <x v="1"/>
  </r>
  <r>
    <x v="1403"/>
    <x v="262"/>
    <x v="4"/>
    <n v="1"/>
    <d v="2025-03-23T00:00:00"/>
    <d v="2025-03-26T00:00:00"/>
    <n v="5"/>
    <d v="2025-03-31T00:00:00"/>
    <n v="5"/>
    <x v="0"/>
    <x v="2"/>
    <x v="0"/>
    <n v="50990"/>
    <x v="17"/>
    <x v="1"/>
  </r>
  <r>
    <x v="1404"/>
    <x v="669"/>
    <x v="1"/>
    <n v="2"/>
    <d v="2023-12-18T00:00:00"/>
    <d v="2023-12-20T00:00:00"/>
    <n v="5"/>
    <d v="2023-12-25T00:00:00"/>
    <n v="5"/>
    <x v="0"/>
    <x v="0"/>
    <x v="3"/>
    <n v="179980"/>
    <x v="39"/>
    <x v="1"/>
  </r>
  <r>
    <x v="1405"/>
    <x v="278"/>
    <x v="3"/>
    <n v="1"/>
    <d v="2024-03-20T00:00:00"/>
    <d v="2024-03-23T00:00:00"/>
    <n v="10"/>
    <d v="2024-04-03T00:00:00"/>
    <n v="11"/>
    <x v="0"/>
    <x v="1"/>
    <x v="4"/>
    <n v="45000"/>
    <x v="37"/>
    <x v="0"/>
  </r>
  <r>
    <x v="1406"/>
    <x v="1015"/>
    <x v="3"/>
    <n v="2"/>
    <d v="2024-08-17T00:00:00"/>
    <d v="2024-08-19T00:00:00"/>
    <n v="7"/>
    <d v="2024-08-26T00:00:00"/>
    <n v="7"/>
    <x v="0"/>
    <x v="1"/>
    <x v="4"/>
    <n v="90000"/>
    <x v="4"/>
    <x v="1"/>
  </r>
  <r>
    <x v="1407"/>
    <x v="1016"/>
    <x v="3"/>
    <n v="1"/>
    <d v="2025-02-06T00:00:00"/>
    <d v="2025-02-09T00:00:00"/>
    <n v="5"/>
    <d v="2025-02-13T00:00:00"/>
    <n v="4"/>
    <x v="0"/>
    <x v="1"/>
    <x v="2"/>
    <n v="45000"/>
    <x v="15"/>
    <x v="2"/>
  </r>
  <r>
    <x v="1408"/>
    <x v="570"/>
    <x v="4"/>
    <n v="1"/>
    <d v="2022-12-18T00:00:00"/>
    <d v="2022-12-19T00:00:00"/>
    <n v="7"/>
    <d v="2022-12-26T00:00:00"/>
    <n v="7"/>
    <x v="0"/>
    <x v="1"/>
    <x v="1"/>
    <n v="50990"/>
    <x v="2"/>
    <x v="1"/>
  </r>
  <r>
    <x v="1409"/>
    <x v="1017"/>
    <x v="4"/>
    <n v="1"/>
    <d v="2025-04-10T00:00:00"/>
    <d v="2025-04-11T00:00:00"/>
    <n v="5"/>
    <d v="2025-04-15T00:00:00"/>
    <n v="4"/>
    <x v="0"/>
    <x v="1"/>
    <x v="0"/>
    <n v="50990"/>
    <x v="6"/>
    <x v="2"/>
  </r>
  <r>
    <x v="1410"/>
    <x v="24"/>
    <x v="0"/>
    <n v="1"/>
    <d v="2024-11-02T00:00:00"/>
    <d v="2024-11-07T00:00:00"/>
    <n v="7"/>
    <d v="2024-11-15T00:00:00"/>
    <n v="8"/>
    <x v="0"/>
    <x v="1"/>
    <x v="2"/>
    <n v="55990"/>
    <x v="7"/>
    <x v="0"/>
  </r>
  <r>
    <x v="1411"/>
    <x v="1018"/>
    <x v="4"/>
    <n v="1"/>
    <d v="2023-06-07T00:00:00"/>
    <d v="2023-06-12T00:00:00"/>
    <n v="10"/>
    <d v="2023-06-25T00:00:00"/>
    <n v="13"/>
    <x v="0"/>
    <x v="1"/>
    <x v="0"/>
    <n v="50990"/>
    <x v="31"/>
    <x v="3"/>
  </r>
  <r>
    <x v="1412"/>
    <x v="829"/>
    <x v="0"/>
    <n v="1"/>
    <d v="2025-01-02T00:00:00"/>
    <d v="2025-01-05T00:00:00"/>
    <n v="7"/>
    <d v="2025-01-15T00:00:00"/>
    <n v="10"/>
    <x v="0"/>
    <x v="0"/>
    <x v="4"/>
    <n v="55990"/>
    <x v="24"/>
    <x v="3"/>
  </r>
  <r>
    <x v="1413"/>
    <x v="1019"/>
    <x v="5"/>
    <n v="2"/>
    <d v="2024-09-02T00:00:00"/>
    <d v="2024-09-06T00:00:00"/>
    <n v="7"/>
    <d v="2024-09-14T00:00:00"/>
    <n v="8"/>
    <x v="1"/>
    <x v="0"/>
    <x v="4"/>
    <n v="199980"/>
    <x v="11"/>
    <x v="0"/>
  </r>
  <r>
    <x v="1414"/>
    <x v="337"/>
    <x v="4"/>
    <n v="1"/>
    <d v="2025-05-25T00:00:00"/>
    <d v="2025-05-27T00:00:00"/>
    <n v="10"/>
    <d v="2025-06-05T00:00:00"/>
    <n v="9"/>
    <x v="0"/>
    <x v="0"/>
    <x v="0"/>
    <n v="50990"/>
    <x v="0"/>
    <x v="2"/>
  </r>
  <r>
    <x v="1415"/>
    <x v="1020"/>
    <x v="4"/>
    <n v="1"/>
    <d v="2024-05-08T00:00:00"/>
    <d v="2024-05-10T00:00:00"/>
    <n v="7"/>
    <d v="2024-05-18T00:00:00"/>
    <n v="8"/>
    <x v="0"/>
    <x v="2"/>
    <x v="1"/>
    <n v="50990"/>
    <x v="1"/>
    <x v="0"/>
  </r>
  <r>
    <x v="1416"/>
    <x v="1021"/>
    <x v="5"/>
    <n v="1"/>
    <d v="2024-07-11T00:00:00"/>
    <d v="2024-07-15T00:00:00"/>
    <n v="7"/>
    <d v="2024-07-22T00:00:00"/>
    <n v="7"/>
    <x v="0"/>
    <x v="0"/>
    <x v="4"/>
    <n v="99990"/>
    <x v="16"/>
    <x v="1"/>
  </r>
  <r>
    <x v="1417"/>
    <x v="852"/>
    <x v="0"/>
    <n v="1"/>
    <d v="2024-09-09T00:00:00"/>
    <d v="2024-09-12T00:00:00"/>
    <n v="5"/>
    <d v="2024-09-18T00:00:00"/>
    <n v="6"/>
    <x v="0"/>
    <x v="2"/>
    <x v="2"/>
    <n v="55990"/>
    <x v="11"/>
    <x v="0"/>
  </r>
  <r>
    <x v="1418"/>
    <x v="314"/>
    <x v="1"/>
    <n v="1"/>
    <d v="2024-12-11T00:00:00"/>
    <d v="2024-12-12T00:00:00"/>
    <n v="5"/>
    <d v="2024-12-16T00:00:00"/>
    <n v="4"/>
    <x v="0"/>
    <x v="0"/>
    <x v="1"/>
    <n v="89990"/>
    <x v="12"/>
    <x v="2"/>
  </r>
  <r>
    <x v="1419"/>
    <x v="1022"/>
    <x v="3"/>
    <n v="1"/>
    <d v="2024-11-15T00:00:00"/>
    <d v="2024-11-16T00:00:00"/>
    <n v="10"/>
    <d v="2024-11-27T00:00:00"/>
    <n v="11"/>
    <x v="0"/>
    <x v="2"/>
    <x v="0"/>
    <n v="45000"/>
    <x v="7"/>
    <x v="0"/>
  </r>
  <r>
    <x v="1420"/>
    <x v="1023"/>
    <x v="2"/>
    <n v="1"/>
    <d v="2025-02-18T00:00:00"/>
    <d v="2025-02-22T00:00:00"/>
    <n v="10"/>
    <d v="2025-03-04T00:00:00"/>
    <n v="10"/>
    <x v="0"/>
    <x v="0"/>
    <x v="4"/>
    <n v="11000"/>
    <x v="15"/>
    <x v="1"/>
  </r>
  <r>
    <x v="1421"/>
    <x v="1024"/>
    <x v="4"/>
    <n v="1"/>
    <d v="2024-12-20T00:00:00"/>
    <d v="2024-12-24T00:00:00"/>
    <n v="5"/>
    <d v="2024-12-27T00:00:00"/>
    <n v="3"/>
    <x v="0"/>
    <x v="0"/>
    <x v="0"/>
    <n v="50990"/>
    <x v="12"/>
    <x v="6"/>
  </r>
  <r>
    <x v="1422"/>
    <x v="1025"/>
    <x v="2"/>
    <n v="2"/>
    <d v="2025-05-23T00:00:00"/>
    <d v="2025-05-28T00:00:00"/>
    <n v="5"/>
    <d v="2025-06-03T00:00:00"/>
    <n v="6"/>
    <x v="0"/>
    <x v="0"/>
    <x v="4"/>
    <n v="22000"/>
    <x v="0"/>
    <x v="0"/>
  </r>
  <r>
    <x v="1423"/>
    <x v="1026"/>
    <x v="2"/>
    <n v="1"/>
    <d v="2024-08-12T00:00:00"/>
    <d v="2024-08-17T00:00:00"/>
    <n v="5"/>
    <d v="2024-08-22T00:00:00"/>
    <n v="5"/>
    <x v="0"/>
    <x v="1"/>
    <x v="4"/>
    <n v="11000"/>
    <x v="4"/>
    <x v="1"/>
  </r>
  <r>
    <x v="1424"/>
    <x v="1025"/>
    <x v="5"/>
    <n v="1"/>
    <d v="2025-05-23T00:00:00"/>
    <d v="2025-05-24T00:00:00"/>
    <n v="5"/>
    <d v="2025-05-29T00:00:00"/>
    <n v="5"/>
    <x v="0"/>
    <x v="2"/>
    <x v="0"/>
    <n v="99990"/>
    <x v="0"/>
    <x v="1"/>
  </r>
  <r>
    <x v="1425"/>
    <x v="1027"/>
    <x v="2"/>
    <n v="2"/>
    <d v="2024-11-29T00:00:00"/>
    <d v="2024-12-03T00:00:00"/>
    <n v="5"/>
    <d v="2024-12-08T00:00:00"/>
    <n v="5"/>
    <x v="0"/>
    <x v="0"/>
    <x v="1"/>
    <n v="22000"/>
    <x v="7"/>
    <x v="1"/>
  </r>
  <r>
    <x v="1426"/>
    <x v="1028"/>
    <x v="3"/>
    <n v="1"/>
    <d v="2025-01-19T00:00:00"/>
    <d v="2025-01-22T00:00:00"/>
    <n v="7"/>
    <d v="2025-01-29T00:00:00"/>
    <n v="7"/>
    <x v="0"/>
    <x v="0"/>
    <x v="0"/>
    <n v="45000"/>
    <x v="24"/>
    <x v="1"/>
  </r>
  <r>
    <x v="1427"/>
    <x v="1029"/>
    <x v="2"/>
    <n v="2"/>
    <d v="2025-05-16T00:00:00"/>
    <d v="2025-05-18T00:00:00"/>
    <n v="10"/>
    <d v="2025-05-31T00:00:00"/>
    <n v="13"/>
    <x v="0"/>
    <x v="2"/>
    <x v="0"/>
    <n v="22000"/>
    <x v="0"/>
    <x v="3"/>
  </r>
  <r>
    <x v="1428"/>
    <x v="185"/>
    <x v="3"/>
    <n v="2"/>
    <d v="2025-04-08T00:00:00"/>
    <d v="2025-04-09T00:00:00"/>
    <n v="10"/>
    <d v="2025-04-19T00:00:00"/>
    <n v="10"/>
    <x v="0"/>
    <x v="2"/>
    <x v="3"/>
    <n v="90000"/>
    <x v="6"/>
    <x v="1"/>
  </r>
  <r>
    <x v="1429"/>
    <x v="112"/>
    <x v="5"/>
    <n v="1"/>
    <d v="2025-04-07T00:00:00"/>
    <d v="2025-04-08T00:00:00"/>
    <n v="10"/>
    <d v="2025-04-18T00:00:00"/>
    <n v="10"/>
    <x v="0"/>
    <x v="1"/>
    <x v="3"/>
    <n v="99990"/>
    <x v="6"/>
    <x v="1"/>
  </r>
  <r>
    <x v="1430"/>
    <x v="1030"/>
    <x v="5"/>
    <n v="1"/>
    <d v="2024-10-05T00:00:00"/>
    <d v="2024-10-09T00:00:00"/>
    <n v="5"/>
    <d v="2024-10-14T00:00:00"/>
    <n v="5"/>
    <x v="0"/>
    <x v="2"/>
    <x v="1"/>
    <n v="99990"/>
    <x v="10"/>
    <x v="1"/>
  </r>
  <r>
    <x v="1431"/>
    <x v="1031"/>
    <x v="5"/>
    <n v="1"/>
    <d v="2024-12-09T00:00:00"/>
    <d v="2024-12-13T00:00:00"/>
    <n v="10"/>
    <d v="2024-12-21T00:00:00"/>
    <n v="8"/>
    <x v="0"/>
    <x v="2"/>
    <x v="2"/>
    <n v="99990"/>
    <x v="12"/>
    <x v="6"/>
  </r>
  <r>
    <x v="1432"/>
    <x v="1032"/>
    <x v="3"/>
    <n v="1"/>
    <d v="2023-11-28T00:00:00"/>
    <d v="2023-12-01T00:00:00"/>
    <n v="5"/>
    <d v="2023-12-06T00:00:00"/>
    <n v="5"/>
    <x v="0"/>
    <x v="1"/>
    <x v="3"/>
    <n v="45000"/>
    <x v="36"/>
    <x v="1"/>
  </r>
  <r>
    <x v="1433"/>
    <x v="1033"/>
    <x v="0"/>
    <n v="2"/>
    <d v="2022-12-29T00:00:00"/>
    <d v="2023-01-02T00:00:00"/>
    <n v="7"/>
    <d v="2023-01-09T00:00:00"/>
    <n v="7"/>
    <x v="0"/>
    <x v="2"/>
    <x v="0"/>
    <n v="111980"/>
    <x v="2"/>
    <x v="1"/>
  </r>
  <r>
    <x v="1434"/>
    <x v="892"/>
    <x v="5"/>
    <n v="1"/>
    <d v="2023-06-14T00:00:00"/>
    <d v="2023-06-15T00:00:00"/>
    <n v="5"/>
    <d v="2023-06-20T00:00:00"/>
    <n v="5"/>
    <x v="0"/>
    <x v="0"/>
    <x v="2"/>
    <n v="99990"/>
    <x v="31"/>
    <x v="1"/>
  </r>
  <r>
    <x v="1435"/>
    <x v="627"/>
    <x v="1"/>
    <n v="1"/>
    <d v="2023-02-27T00:00:00"/>
    <d v="2023-02-28T00:00:00"/>
    <n v="5"/>
    <d v="2023-03-05T00:00:00"/>
    <n v="5"/>
    <x v="0"/>
    <x v="1"/>
    <x v="3"/>
    <n v="89990"/>
    <x v="23"/>
    <x v="1"/>
  </r>
  <r>
    <x v="1436"/>
    <x v="1034"/>
    <x v="2"/>
    <n v="2"/>
    <d v="2025-02-25T00:00:00"/>
    <d v="2025-03-01T00:00:00"/>
    <n v="10"/>
    <d v="2025-03-12T00:00:00"/>
    <n v="11"/>
    <x v="0"/>
    <x v="2"/>
    <x v="3"/>
    <n v="22000"/>
    <x v="15"/>
    <x v="0"/>
  </r>
  <r>
    <x v="1437"/>
    <x v="1035"/>
    <x v="5"/>
    <n v="2"/>
    <d v="2023-12-10T00:00:00"/>
    <d v="2023-12-12T00:00:00"/>
    <n v="5"/>
    <d v="2023-12-16T00:00:00"/>
    <n v="4"/>
    <x v="0"/>
    <x v="1"/>
    <x v="1"/>
    <n v="199980"/>
    <x v="39"/>
    <x v="2"/>
  </r>
  <r>
    <x v="1438"/>
    <x v="784"/>
    <x v="4"/>
    <n v="1"/>
    <d v="2023-11-12T00:00:00"/>
    <d v="2023-11-17T00:00:00"/>
    <n v="10"/>
    <d v="2023-11-25T00:00:00"/>
    <n v="8"/>
    <x v="0"/>
    <x v="2"/>
    <x v="3"/>
    <n v="50990"/>
    <x v="36"/>
    <x v="6"/>
  </r>
  <r>
    <x v="1439"/>
    <x v="760"/>
    <x v="5"/>
    <n v="1"/>
    <d v="2022-11-10T00:00:00"/>
    <d v="2022-11-14T00:00:00"/>
    <n v="7"/>
    <d v="2022-11-21T00:00:00"/>
    <n v="7"/>
    <x v="0"/>
    <x v="1"/>
    <x v="2"/>
    <n v="99990"/>
    <x v="30"/>
    <x v="1"/>
  </r>
  <r>
    <x v="1440"/>
    <x v="550"/>
    <x v="3"/>
    <n v="1"/>
    <d v="2025-03-30T00:00:00"/>
    <d v="2025-04-04T00:00:00"/>
    <n v="7"/>
    <d v="2025-04-11T00:00:00"/>
    <n v="7"/>
    <x v="0"/>
    <x v="0"/>
    <x v="3"/>
    <n v="45000"/>
    <x v="17"/>
    <x v="1"/>
  </r>
  <r>
    <x v="1441"/>
    <x v="89"/>
    <x v="0"/>
    <n v="1"/>
    <d v="2023-11-03T00:00:00"/>
    <d v="2023-11-07T00:00:00"/>
    <n v="10"/>
    <d v="2023-11-17T00:00:00"/>
    <n v="10"/>
    <x v="0"/>
    <x v="0"/>
    <x v="0"/>
    <n v="55990"/>
    <x v="36"/>
    <x v="1"/>
  </r>
  <r>
    <x v="1442"/>
    <x v="257"/>
    <x v="0"/>
    <n v="1"/>
    <d v="2023-02-09T00:00:00"/>
    <d v="2023-02-11T00:00:00"/>
    <n v="10"/>
    <d v="2023-02-26T00:00:00"/>
    <n v="15"/>
    <x v="2"/>
    <x v="1"/>
    <x v="1"/>
    <n v="55990"/>
    <x v="23"/>
    <x v="5"/>
  </r>
  <r>
    <x v="1443"/>
    <x v="1036"/>
    <x v="1"/>
    <n v="1"/>
    <d v="2024-12-02T00:00:00"/>
    <d v="2024-12-04T00:00:00"/>
    <n v="7"/>
    <d v="2024-12-11T00:00:00"/>
    <n v="7"/>
    <x v="0"/>
    <x v="2"/>
    <x v="1"/>
    <n v="89990"/>
    <x v="12"/>
    <x v="1"/>
  </r>
  <r>
    <x v="1444"/>
    <x v="1037"/>
    <x v="5"/>
    <n v="1"/>
    <d v="2023-04-03T00:00:00"/>
    <d v="2023-04-08T00:00:00"/>
    <n v="5"/>
    <d v="2023-04-13T00:00:00"/>
    <n v="5"/>
    <x v="0"/>
    <x v="2"/>
    <x v="4"/>
    <n v="99990"/>
    <x v="40"/>
    <x v="1"/>
  </r>
  <r>
    <x v="1445"/>
    <x v="817"/>
    <x v="1"/>
    <n v="1"/>
    <d v="2024-12-13T00:00:00"/>
    <d v="2024-12-15T00:00:00"/>
    <n v="7"/>
    <d v="2024-12-22T00:00:00"/>
    <n v="7"/>
    <x v="0"/>
    <x v="0"/>
    <x v="2"/>
    <n v="89990"/>
    <x v="12"/>
    <x v="1"/>
  </r>
  <r>
    <x v="1446"/>
    <x v="1038"/>
    <x v="2"/>
    <n v="1"/>
    <d v="2025-02-25T00:00:00"/>
    <d v="2025-02-28T00:00:00"/>
    <n v="7"/>
    <d v="2025-03-06T00:00:00"/>
    <n v="6"/>
    <x v="0"/>
    <x v="0"/>
    <x v="3"/>
    <n v="11000"/>
    <x v="15"/>
    <x v="2"/>
  </r>
  <r>
    <x v="1447"/>
    <x v="1039"/>
    <x v="0"/>
    <n v="2"/>
    <d v="2025-04-30T00:00:00"/>
    <d v="2025-05-02T00:00:00"/>
    <n v="5"/>
    <d v="2025-05-07T00:00:00"/>
    <n v="5"/>
    <x v="0"/>
    <x v="1"/>
    <x v="0"/>
    <n v="111980"/>
    <x v="6"/>
    <x v="1"/>
  </r>
  <r>
    <x v="1448"/>
    <x v="1040"/>
    <x v="2"/>
    <n v="1"/>
    <d v="2025-04-07T00:00:00"/>
    <d v="2025-04-09T00:00:00"/>
    <n v="7"/>
    <d v="2025-04-16T00:00:00"/>
    <n v="7"/>
    <x v="0"/>
    <x v="2"/>
    <x v="0"/>
    <n v="11000"/>
    <x v="6"/>
    <x v="1"/>
  </r>
  <r>
    <x v="1449"/>
    <x v="1041"/>
    <x v="1"/>
    <n v="1"/>
    <d v="2025-02-19T00:00:00"/>
    <d v="2025-02-22T00:00:00"/>
    <n v="7"/>
    <d v="2025-03-04T00:00:00"/>
    <n v="10"/>
    <x v="0"/>
    <x v="1"/>
    <x v="0"/>
    <n v="89990"/>
    <x v="15"/>
    <x v="3"/>
  </r>
  <r>
    <x v="1450"/>
    <x v="1042"/>
    <x v="5"/>
    <n v="1"/>
    <d v="2023-12-16T00:00:00"/>
    <d v="2023-12-21T00:00:00"/>
    <n v="5"/>
    <d v="2023-12-28T00:00:00"/>
    <n v="7"/>
    <x v="0"/>
    <x v="0"/>
    <x v="3"/>
    <n v="99990"/>
    <x v="39"/>
    <x v="4"/>
  </r>
  <r>
    <x v="1451"/>
    <x v="1043"/>
    <x v="0"/>
    <n v="1"/>
    <d v="2024-11-13T00:00:00"/>
    <d v="2024-11-15T00:00:00"/>
    <n v="5"/>
    <d v="2024-11-21T00:00:00"/>
    <n v="6"/>
    <x v="0"/>
    <x v="1"/>
    <x v="0"/>
    <n v="55990"/>
    <x v="7"/>
    <x v="0"/>
  </r>
  <r>
    <x v="1452"/>
    <x v="1044"/>
    <x v="5"/>
    <n v="1"/>
    <d v="2023-10-26T00:00:00"/>
    <d v="2023-10-31T00:00:00"/>
    <n v="10"/>
    <d v="2023-11-09T00:00:00"/>
    <n v="9"/>
    <x v="0"/>
    <x v="1"/>
    <x v="1"/>
    <n v="99990"/>
    <x v="13"/>
    <x v="2"/>
  </r>
  <r>
    <x v="1453"/>
    <x v="1045"/>
    <x v="0"/>
    <n v="2"/>
    <d v="2025-02-12T00:00:00"/>
    <d v="2025-02-13T00:00:00"/>
    <n v="10"/>
    <d v="2025-02-22T00:00:00"/>
    <n v="9"/>
    <x v="0"/>
    <x v="0"/>
    <x v="3"/>
    <n v="111980"/>
    <x v="15"/>
    <x v="2"/>
  </r>
  <r>
    <x v="1454"/>
    <x v="208"/>
    <x v="2"/>
    <n v="2"/>
    <d v="2024-11-22T00:00:00"/>
    <d v="2024-11-24T00:00:00"/>
    <n v="5"/>
    <d v="2024-11-29T00:00:00"/>
    <n v="5"/>
    <x v="1"/>
    <x v="2"/>
    <x v="1"/>
    <n v="22000"/>
    <x v="7"/>
    <x v="1"/>
  </r>
  <r>
    <x v="1455"/>
    <x v="1046"/>
    <x v="3"/>
    <n v="1"/>
    <d v="2025-04-09T00:00:00"/>
    <d v="2025-04-14T00:00:00"/>
    <n v="7"/>
    <d v="2025-04-26T00:00:00"/>
    <n v="12"/>
    <x v="2"/>
    <x v="2"/>
    <x v="0"/>
    <n v="45000"/>
    <x v="6"/>
    <x v="5"/>
  </r>
  <r>
    <x v="1456"/>
    <x v="1047"/>
    <x v="0"/>
    <n v="1"/>
    <d v="2022-12-25T00:00:00"/>
    <d v="2022-12-29T00:00:00"/>
    <n v="10"/>
    <d v="2023-01-08T00:00:00"/>
    <n v="10"/>
    <x v="0"/>
    <x v="0"/>
    <x v="1"/>
    <n v="55990"/>
    <x v="2"/>
    <x v="1"/>
  </r>
  <r>
    <x v="1457"/>
    <x v="1048"/>
    <x v="0"/>
    <n v="1"/>
    <d v="2025-03-28T00:00:00"/>
    <d v="2025-03-30T00:00:00"/>
    <n v="10"/>
    <d v="2025-04-09T00:00:00"/>
    <n v="10"/>
    <x v="0"/>
    <x v="0"/>
    <x v="1"/>
    <n v="55990"/>
    <x v="17"/>
    <x v="1"/>
  </r>
  <r>
    <x v="1458"/>
    <x v="1049"/>
    <x v="5"/>
    <n v="2"/>
    <d v="2025-02-19T00:00:00"/>
    <d v="2025-02-23T00:00:00"/>
    <n v="10"/>
    <d v="2025-03-06T00:00:00"/>
    <n v="11"/>
    <x v="0"/>
    <x v="2"/>
    <x v="1"/>
    <n v="199980"/>
    <x v="15"/>
    <x v="0"/>
  </r>
  <r>
    <x v="1459"/>
    <x v="208"/>
    <x v="3"/>
    <n v="2"/>
    <d v="2024-01-01T00:00:00"/>
    <d v="2024-01-06T00:00:00"/>
    <n v="7"/>
    <d v="2024-01-15T00:00:00"/>
    <n v="9"/>
    <x v="0"/>
    <x v="1"/>
    <x v="1"/>
    <n v="90000"/>
    <x v="5"/>
    <x v="4"/>
  </r>
  <r>
    <x v="1460"/>
    <x v="1050"/>
    <x v="3"/>
    <n v="1"/>
    <d v="2023-09-28T00:00:00"/>
    <d v="2023-09-30T00:00:00"/>
    <n v="10"/>
    <d v="2023-10-11T00:00:00"/>
    <n v="11"/>
    <x v="0"/>
    <x v="2"/>
    <x v="4"/>
    <n v="45000"/>
    <x v="18"/>
    <x v="0"/>
  </r>
  <r>
    <x v="1461"/>
    <x v="468"/>
    <x v="5"/>
    <n v="1"/>
    <d v="2025-04-03T00:00:00"/>
    <d v="2025-04-06T00:00:00"/>
    <n v="7"/>
    <d v="2025-04-16T00:00:00"/>
    <n v="10"/>
    <x v="0"/>
    <x v="1"/>
    <x v="4"/>
    <n v="99990"/>
    <x v="6"/>
    <x v="3"/>
  </r>
  <r>
    <x v="1462"/>
    <x v="94"/>
    <x v="5"/>
    <n v="1"/>
    <d v="2022-05-09T00:00:00"/>
    <d v="2022-05-11T00:00:00"/>
    <n v="5"/>
    <d v="2022-05-14T00:00:00"/>
    <n v="3"/>
    <x v="0"/>
    <x v="2"/>
    <x v="1"/>
    <n v="99990"/>
    <x v="32"/>
    <x v="6"/>
  </r>
  <r>
    <x v="1463"/>
    <x v="326"/>
    <x v="5"/>
    <n v="1"/>
    <d v="2025-05-19T00:00:00"/>
    <d v="2025-05-22T00:00:00"/>
    <n v="5"/>
    <d v="2025-05-30T00:00:00"/>
    <n v="8"/>
    <x v="0"/>
    <x v="1"/>
    <x v="1"/>
    <n v="99990"/>
    <x v="0"/>
    <x v="3"/>
  </r>
  <r>
    <x v="1464"/>
    <x v="293"/>
    <x v="3"/>
    <n v="1"/>
    <d v="2025-04-09T00:00:00"/>
    <d v="2025-04-10T00:00:00"/>
    <n v="10"/>
    <d v="2025-04-21T00:00:00"/>
    <n v="11"/>
    <x v="0"/>
    <x v="2"/>
    <x v="3"/>
    <n v="45000"/>
    <x v="6"/>
    <x v="0"/>
  </r>
  <r>
    <x v="1465"/>
    <x v="1051"/>
    <x v="4"/>
    <n v="1"/>
    <d v="2023-01-26T00:00:00"/>
    <d v="2023-01-31T00:00:00"/>
    <n v="5"/>
    <d v="2023-02-05T00:00:00"/>
    <n v="5"/>
    <x v="0"/>
    <x v="2"/>
    <x v="4"/>
    <n v="50990"/>
    <x v="3"/>
    <x v="1"/>
  </r>
  <r>
    <x v="1466"/>
    <x v="1052"/>
    <x v="2"/>
    <n v="1"/>
    <d v="2025-05-23T00:00:00"/>
    <d v="2025-05-24T00:00:00"/>
    <n v="5"/>
    <d v="2025-05-30T00:00:00"/>
    <n v="6"/>
    <x v="0"/>
    <x v="0"/>
    <x v="1"/>
    <n v="11000"/>
    <x v="0"/>
    <x v="0"/>
  </r>
  <r>
    <x v="1467"/>
    <x v="437"/>
    <x v="1"/>
    <n v="1"/>
    <d v="2024-06-18T00:00:00"/>
    <d v="2024-06-20T00:00:00"/>
    <n v="5"/>
    <d v="2024-06-25T00:00:00"/>
    <n v="5"/>
    <x v="0"/>
    <x v="1"/>
    <x v="4"/>
    <n v="89990"/>
    <x v="9"/>
    <x v="1"/>
  </r>
  <r>
    <x v="1468"/>
    <x v="110"/>
    <x v="3"/>
    <n v="2"/>
    <d v="2024-06-07T00:00:00"/>
    <d v="2024-06-10T00:00:00"/>
    <n v="10"/>
    <d v="2024-06-23T00:00:00"/>
    <n v="13"/>
    <x v="0"/>
    <x v="2"/>
    <x v="1"/>
    <n v="90000"/>
    <x v="9"/>
    <x v="3"/>
  </r>
  <r>
    <x v="1469"/>
    <x v="1053"/>
    <x v="0"/>
    <n v="1"/>
    <d v="2024-01-24T00:00:00"/>
    <d v="2024-01-27T00:00:00"/>
    <n v="10"/>
    <d v="2024-02-06T00:00:00"/>
    <n v="10"/>
    <x v="0"/>
    <x v="1"/>
    <x v="2"/>
    <n v="55990"/>
    <x v="5"/>
    <x v="1"/>
  </r>
  <r>
    <x v="1470"/>
    <x v="324"/>
    <x v="2"/>
    <n v="2"/>
    <d v="2025-05-04T00:00:00"/>
    <d v="2025-05-06T00:00:00"/>
    <n v="7"/>
    <d v="2025-05-14T00:00:00"/>
    <n v="8"/>
    <x v="0"/>
    <x v="1"/>
    <x v="2"/>
    <n v="22000"/>
    <x v="0"/>
    <x v="0"/>
  </r>
  <r>
    <x v="1471"/>
    <x v="1054"/>
    <x v="0"/>
    <n v="2"/>
    <d v="2022-07-30T00:00:00"/>
    <d v="2022-08-01T00:00:00"/>
    <n v="5"/>
    <d v="2022-08-06T00:00:00"/>
    <n v="5"/>
    <x v="0"/>
    <x v="0"/>
    <x v="2"/>
    <n v="111980"/>
    <x v="42"/>
    <x v="1"/>
  </r>
  <r>
    <x v="1472"/>
    <x v="1055"/>
    <x v="0"/>
    <n v="1"/>
    <d v="2025-03-14T00:00:00"/>
    <d v="2025-03-17T00:00:00"/>
    <n v="5"/>
    <d v="2025-03-20T00:00:00"/>
    <n v="3"/>
    <x v="0"/>
    <x v="0"/>
    <x v="2"/>
    <n v="55990"/>
    <x v="17"/>
    <x v="6"/>
  </r>
  <r>
    <x v="1473"/>
    <x v="754"/>
    <x v="4"/>
    <n v="1"/>
    <d v="2024-10-13T00:00:00"/>
    <d v="2024-10-14T00:00:00"/>
    <n v="7"/>
    <d v="2024-10-20T00:00:00"/>
    <n v="6"/>
    <x v="0"/>
    <x v="1"/>
    <x v="2"/>
    <n v="50990"/>
    <x v="10"/>
    <x v="2"/>
  </r>
  <r>
    <x v="1474"/>
    <x v="1056"/>
    <x v="5"/>
    <n v="1"/>
    <d v="2022-11-07T00:00:00"/>
    <d v="2022-11-08T00:00:00"/>
    <n v="7"/>
    <d v="2022-11-16T00:00:00"/>
    <n v="8"/>
    <x v="0"/>
    <x v="1"/>
    <x v="0"/>
    <n v="99990"/>
    <x v="30"/>
    <x v="0"/>
  </r>
  <r>
    <x v="1475"/>
    <x v="668"/>
    <x v="2"/>
    <n v="1"/>
    <d v="2024-10-26T00:00:00"/>
    <d v="2024-10-28T00:00:00"/>
    <n v="5"/>
    <d v="2024-11-02T00:00:00"/>
    <n v="5"/>
    <x v="0"/>
    <x v="1"/>
    <x v="4"/>
    <n v="11000"/>
    <x v="10"/>
    <x v="1"/>
  </r>
  <r>
    <x v="1476"/>
    <x v="606"/>
    <x v="0"/>
    <n v="1"/>
    <d v="2023-01-13T00:00:00"/>
    <d v="2023-01-14T00:00:00"/>
    <n v="7"/>
    <d v="2023-01-21T00:00:00"/>
    <n v="7"/>
    <x v="0"/>
    <x v="1"/>
    <x v="0"/>
    <n v="55990"/>
    <x v="3"/>
    <x v="1"/>
  </r>
  <r>
    <x v="1477"/>
    <x v="423"/>
    <x v="2"/>
    <n v="1"/>
    <d v="2024-05-26T00:00:00"/>
    <d v="2024-05-30T00:00:00"/>
    <n v="7"/>
    <d v="2024-06-08T00:00:00"/>
    <n v="9"/>
    <x v="0"/>
    <x v="2"/>
    <x v="3"/>
    <n v="11000"/>
    <x v="1"/>
    <x v="4"/>
  </r>
  <r>
    <x v="1478"/>
    <x v="1057"/>
    <x v="4"/>
    <n v="2"/>
    <d v="2023-04-05T00:00:00"/>
    <d v="2023-04-07T00:00:00"/>
    <n v="10"/>
    <d v="2023-04-17T00:00:00"/>
    <n v="10"/>
    <x v="0"/>
    <x v="1"/>
    <x v="4"/>
    <n v="101980"/>
    <x v="40"/>
    <x v="1"/>
  </r>
  <r>
    <x v="1479"/>
    <x v="707"/>
    <x v="0"/>
    <n v="1"/>
    <d v="2025-05-13T00:00:00"/>
    <d v="2025-05-14T00:00:00"/>
    <n v="7"/>
    <d v="2025-05-20T00:00:00"/>
    <n v="6"/>
    <x v="0"/>
    <x v="1"/>
    <x v="2"/>
    <n v="55990"/>
    <x v="0"/>
    <x v="2"/>
  </r>
  <r>
    <x v="1480"/>
    <x v="1058"/>
    <x v="3"/>
    <n v="1"/>
    <d v="2024-08-06T00:00:00"/>
    <d v="2024-08-08T00:00:00"/>
    <n v="7"/>
    <d v="2024-08-13T00:00:00"/>
    <n v="5"/>
    <x v="0"/>
    <x v="0"/>
    <x v="3"/>
    <n v="45000"/>
    <x v="4"/>
    <x v="6"/>
  </r>
  <r>
    <x v="1481"/>
    <x v="1059"/>
    <x v="0"/>
    <n v="1"/>
    <d v="2024-08-01T00:00:00"/>
    <d v="2024-08-03T00:00:00"/>
    <n v="10"/>
    <d v="2024-08-16T00:00:00"/>
    <n v="13"/>
    <x v="0"/>
    <x v="2"/>
    <x v="0"/>
    <n v="55990"/>
    <x v="4"/>
    <x v="3"/>
  </r>
  <r>
    <x v="1482"/>
    <x v="151"/>
    <x v="1"/>
    <n v="1"/>
    <d v="2024-02-29T00:00:00"/>
    <d v="2024-03-01T00:00:00"/>
    <n v="7"/>
    <d v="2024-03-08T00:00:00"/>
    <n v="7"/>
    <x v="0"/>
    <x v="2"/>
    <x v="4"/>
    <n v="89990"/>
    <x v="22"/>
    <x v="1"/>
  </r>
  <r>
    <x v="1483"/>
    <x v="246"/>
    <x v="5"/>
    <n v="1"/>
    <d v="2025-05-07T00:00:00"/>
    <d v="2025-05-10T00:00:00"/>
    <n v="5"/>
    <d v="2025-05-18T00:00:00"/>
    <n v="8"/>
    <x v="0"/>
    <x v="1"/>
    <x v="4"/>
    <n v="99990"/>
    <x v="0"/>
    <x v="3"/>
  </r>
  <r>
    <x v="1484"/>
    <x v="1060"/>
    <x v="4"/>
    <n v="1"/>
    <d v="2025-05-26T00:00:00"/>
    <d v="2025-05-30T00:00:00"/>
    <n v="10"/>
    <d v="2025-06-09T00:00:00"/>
    <n v="10"/>
    <x v="0"/>
    <x v="1"/>
    <x v="2"/>
    <n v="50990"/>
    <x v="0"/>
    <x v="1"/>
  </r>
  <r>
    <x v="1485"/>
    <x v="1061"/>
    <x v="4"/>
    <n v="1"/>
    <d v="2025-03-24T00:00:00"/>
    <d v="2025-03-29T00:00:00"/>
    <n v="7"/>
    <d v="2025-04-07T00:00:00"/>
    <n v="9"/>
    <x v="0"/>
    <x v="2"/>
    <x v="3"/>
    <n v="50990"/>
    <x v="17"/>
    <x v="4"/>
  </r>
  <r>
    <x v="1486"/>
    <x v="763"/>
    <x v="0"/>
    <n v="1"/>
    <d v="2022-09-17T00:00:00"/>
    <d v="2022-09-20T00:00:00"/>
    <n v="10"/>
    <d v="2022-10-02T00:00:00"/>
    <n v="12"/>
    <x v="0"/>
    <x v="1"/>
    <x v="0"/>
    <n v="55990"/>
    <x v="33"/>
    <x v="4"/>
  </r>
  <r>
    <x v="1487"/>
    <x v="1062"/>
    <x v="4"/>
    <n v="1"/>
    <d v="2025-04-05T00:00:00"/>
    <d v="2025-04-08T00:00:00"/>
    <n v="7"/>
    <d v="2025-04-14T00:00:00"/>
    <n v="6"/>
    <x v="0"/>
    <x v="1"/>
    <x v="2"/>
    <n v="50990"/>
    <x v="6"/>
    <x v="2"/>
  </r>
  <r>
    <x v="1488"/>
    <x v="220"/>
    <x v="1"/>
    <n v="1"/>
    <d v="2023-08-16T00:00:00"/>
    <d v="2023-08-21T00:00:00"/>
    <n v="10"/>
    <d v="2023-08-31T00:00:00"/>
    <n v="10"/>
    <x v="0"/>
    <x v="2"/>
    <x v="0"/>
    <n v="89990"/>
    <x v="20"/>
    <x v="1"/>
  </r>
  <r>
    <x v="1489"/>
    <x v="677"/>
    <x v="0"/>
    <n v="1"/>
    <d v="2024-06-19T00:00:00"/>
    <d v="2024-06-21T00:00:00"/>
    <n v="7"/>
    <d v="2024-06-30T00:00:00"/>
    <n v="9"/>
    <x v="0"/>
    <x v="2"/>
    <x v="2"/>
    <n v="55990"/>
    <x v="9"/>
    <x v="4"/>
  </r>
  <r>
    <x v="1490"/>
    <x v="337"/>
    <x v="0"/>
    <n v="2"/>
    <d v="2025-04-11T00:00:00"/>
    <d v="2025-04-16T00:00:00"/>
    <n v="7"/>
    <d v="2025-04-25T00:00:00"/>
    <n v="9"/>
    <x v="0"/>
    <x v="2"/>
    <x v="1"/>
    <n v="111980"/>
    <x v="6"/>
    <x v="4"/>
  </r>
  <r>
    <x v="1491"/>
    <x v="1063"/>
    <x v="4"/>
    <n v="2"/>
    <d v="2024-03-04T00:00:00"/>
    <d v="2024-03-09T00:00:00"/>
    <n v="10"/>
    <d v="2024-03-19T00:00:00"/>
    <n v="10"/>
    <x v="0"/>
    <x v="1"/>
    <x v="4"/>
    <n v="101980"/>
    <x v="37"/>
    <x v="1"/>
  </r>
  <r>
    <x v="1492"/>
    <x v="414"/>
    <x v="1"/>
    <n v="2"/>
    <d v="2025-03-14T00:00:00"/>
    <d v="2025-03-15T00:00:00"/>
    <n v="7"/>
    <d v="2025-03-23T00:00:00"/>
    <n v="8"/>
    <x v="0"/>
    <x v="0"/>
    <x v="1"/>
    <n v="179980"/>
    <x v="17"/>
    <x v="0"/>
  </r>
  <r>
    <x v="1493"/>
    <x v="329"/>
    <x v="2"/>
    <n v="1"/>
    <d v="2024-04-07T00:00:00"/>
    <d v="2024-04-09T00:00:00"/>
    <n v="5"/>
    <d v="2024-04-14T00:00:00"/>
    <n v="5"/>
    <x v="0"/>
    <x v="2"/>
    <x v="0"/>
    <n v="11000"/>
    <x v="19"/>
    <x v="1"/>
  </r>
  <r>
    <x v="1494"/>
    <x v="552"/>
    <x v="1"/>
    <n v="2"/>
    <d v="2022-10-18T00:00:00"/>
    <d v="2022-10-20T00:00:00"/>
    <n v="5"/>
    <d v="2022-10-28T00:00:00"/>
    <n v="8"/>
    <x v="0"/>
    <x v="1"/>
    <x v="3"/>
    <n v="179980"/>
    <x v="25"/>
    <x v="3"/>
  </r>
  <r>
    <x v="1495"/>
    <x v="1064"/>
    <x v="0"/>
    <n v="1"/>
    <d v="2024-10-26T00:00:00"/>
    <d v="2024-10-30T00:00:00"/>
    <n v="10"/>
    <d v="2024-11-08T00:00:00"/>
    <n v="9"/>
    <x v="0"/>
    <x v="1"/>
    <x v="2"/>
    <n v="55990"/>
    <x v="10"/>
    <x v="2"/>
  </r>
  <r>
    <x v="1496"/>
    <x v="1065"/>
    <x v="5"/>
    <n v="1"/>
    <d v="2024-08-27T00:00:00"/>
    <d v="2024-08-29T00:00:00"/>
    <n v="5"/>
    <d v="2024-09-02T00:00:00"/>
    <n v="4"/>
    <x v="0"/>
    <x v="2"/>
    <x v="1"/>
    <n v="99990"/>
    <x v="4"/>
    <x v="2"/>
  </r>
  <r>
    <x v="1497"/>
    <x v="1066"/>
    <x v="4"/>
    <n v="1"/>
    <d v="2025-05-14T00:00:00"/>
    <d v="2025-05-18T00:00:00"/>
    <n v="10"/>
    <d v="2025-05-28T00:00:00"/>
    <n v="10"/>
    <x v="0"/>
    <x v="1"/>
    <x v="4"/>
    <n v="50990"/>
    <x v="0"/>
    <x v="1"/>
  </r>
  <r>
    <x v="1498"/>
    <x v="1067"/>
    <x v="0"/>
    <n v="2"/>
    <d v="2025-04-28T00:00:00"/>
    <d v="2025-05-03T00:00:00"/>
    <n v="5"/>
    <d v="2025-05-11T00:00:00"/>
    <n v="8"/>
    <x v="0"/>
    <x v="1"/>
    <x v="1"/>
    <n v="111980"/>
    <x v="6"/>
    <x v="3"/>
  </r>
  <r>
    <x v="1499"/>
    <x v="486"/>
    <x v="4"/>
    <n v="1"/>
    <d v="2024-03-29T00:00:00"/>
    <d v="2024-03-30T00:00:00"/>
    <n v="7"/>
    <d v="2024-04-04T00:00:00"/>
    <n v="5"/>
    <x v="0"/>
    <x v="2"/>
    <x v="1"/>
    <n v="50990"/>
    <x v="37"/>
    <x v="6"/>
  </r>
  <r>
    <x v="1500"/>
    <x v="1068"/>
    <x v="4"/>
    <n v="1"/>
    <d v="2023-09-22T00:00:00"/>
    <d v="2023-09-27T00:00:00"/>
    <n v="7"/>
    <d v="2023-10-05T00:00:00"/>
    <n v="8"/>
    <x v="0"/>
    <x v="2"/>
    <x v="3"/>
    <n v="50990"/>
    <x v="18"/>
    <x v="0"/>
  </r>
  <r>
    <x v="1501"/>
    <x v="1069"/>
    <x v="0"/>
    <n v="1"/>
    <d v="2025-03-30T00:00:00"/>
    <d v="2025-04-02T00:00:00"/>
    <n v="5"/>
    <d v="2025-04-06T00:00:00"/>
    <n v="4"/>
    <x v="0"/>
    <x v="0"/>
    <x v="0"/>
    <n v="55990"/>
    <x v="17"/>
    <x v="2"/>
  </r>
  <r>
    <x v="1502"/>
    <x v="1070"/>
    <x v="5"/>
    <n v="1"/>
    <d v="2022-04-11T00:00:00"/>
    <d v="2022-04-16T00:00:00"/>
    <n v="7"/>
    <d v="2022-04-23T00:00:00"/>
    <n v="7"/>
    <x v="0"/>
    <x v="0"/>
    <x v="2"/>
    <n v="99990"/>
    <x v="38"/>
    <x v="1"/>
  </r>
  <r>
    <x v="1503"/>
    <x v="687"/>
    <x v="3"/>
    <n v="1"/>
    <d v="2023-08-18T00:00:00"/>
    <d v="2023-08-23T00:00:00"/>
    <n v="10"/>
    <d v="2023-09-02T00:00:00"/>
    <n v="10"/>
    <x v="0"/>
    <x v="2"/>
    <x v="1"/>
    <n v="45000"/>
    <x v="20"/>
    <x v="1"/>
  </r>
  <r>
    <x v="1504"/>
    <x v="853"/>
    <x v="4"/>
    <n v="1"/>
    <d v="2024-09-06T00:00:00"/>
    <d v="2024-09-11T00:00:00"/>
    <n v="5"/>
    <d v="2024-09-16T00:00:00"/>
    <n v="5"/>
    <x v="0"/>
    <x v="0"/>
    <x v="2"/>
    <n v="50990"/>
    <x v="11"/>
    <x v="1"/>
  </r>
  <r>
    <x v="1505"/>
    <x v="1071"/>
    <x v="2"/>
    <n v="1"/>
    <d v="2024-09-15T00:00:00"/>
    <d v="2024-09-17T00:00:00"/>
    <n v="10"/>
    <d v="2024-09-27T00:00:00"/>
    <n v="10"/>
    <x v="0"/>
    <x v="1"/>
    <x v="4"/>
    <n v="11000"/>
    <x v="11"/>
    <x v="1"/>
  </r>
  <r>
    <x v="1506"/>
    <x v="481"/>
    <x v="1"/>
    <n v="2"/>
    <d v="2022-12-14T00:00:00"/>
    <d v="2022-12-18T00:00:00"/>
    <n v="10"/>
    <d v="2022-12-28T00:00:00"/>
    <n v="10"/>
    <x v="0"/>
    <x v="1"/>
    <x v="2"/>
    <n v="179980"/>
    <x v="2"/>
    <x v="1"/>
  </r>
  <r>
    <x v="1507"/>
    <x v="166"/>
    <x v="0"/>
    <n v="1"/>
    <d v="2024-08-25T00:00:00"/>
    <d v="2024-08-28T00:00:00"/>
    <n v="5"/>
    <d v="2024-09-03T00:00:00"/>
    <n v="6"/>
    <x v="0"/>
    <x v="1"/>
    <x v="0"/>
    <n v="55990"/>
    <x v="4"/>
    <x v="0"/>
  </r>
  <r>
    <x v="1508"/>
    <x v="533"/>
    <x v="0"/>
    <n v="1"/>
    <d v="2023-07-13T00:00:00"/>
    <d v="2023-07-18T00:00:00"/>
    <n v="7"/>
    <d v="2023-07-27T00:00:00"/>
    <n v="9"/>
    <x v="1"/>
    <x v="1"/>
    <x v="3"/>
    <n v="55990"/>
    <x v="26"/>
    <x v="4"/>
  </r>
  <r>
    <x v="1509"/>
    <x v="1072"/>
    <x v="2"/>
    <n v="1"/>
    <d v="2022-05-13T00:00:00"/>
    <d v="2022-05-14T00:00:00"/>
    <n v="5"/>
    <d v="2022-05-19T00:00:00"/>
    <n v="5"/>
    <x v="0"/>
    <x v="1"/>
    <x v="3"/>
    <n v="11000"/>
    <x v="32"/>
    <x v="1"/>
  </r>
  <r>
    <x v="1510"/>
    <x v="452"/>
    <x v="0"/>
    <n v="1"/>
    <d v="2023-04-23T00:00:00"/>
    <d v="2023-04-24T00:00:00"/>
    <n v="5"/>
    <d v="2023-04-29T00:00:00"/>
    <n v="5"/>
    <x v="0"/>
    <x v="1"/>
    <x v="4"/>
    <n v="55990"/>
    <x v="40"/>
    <x v="1"/>
  </r>
  <r>
    <x v="1511"/>
    <x v="1073"/>
    <x v="1"/>
    <n v="2"/>
    <d v="2022-09-26T00:00:00"/>
    <d v="2022-09-27T00:00:00"/>
    <n v="5"/>
    <d v="2022-09-30T00:00:00"/>
    <n v="3"/>
    <x v="0"/>
    <x v="2"/>
    <x v="0"/>
    <n v="179980"/>
    <x v="33"/>
    <x v="6"/>
  </r>
  <r>
    <x v="1512"/>
    <x v="1074"/>
    <x v="1"/>
    <n v="1"/>
    <d v="2024-09-07T00:00:00"/>
    <d v="2024-09-11T00:00:00"/>
    <n v="7"/>
    <d v="2024-09-18T00:00:00"/>
    <n v="7"/>
    <x v="0"/>
    <x v="1"/>
    <x v="3"/>
    <n v="89990"/>
    <x v="11"/>
    <x v="1"/>
  </r>
  <r>
    <x v="1513"/>
    <x v="1004"/>
    <x v="3"/>
    <n v="1"/>
    <d v="2023-08-30T00:00:00"/>
    <d v="2023-09-02T00:00:00"/>
    <n v="10"/>
    <d v="2023-09-12T00:00:00"/>
    <n v="10"/>
    <x v="0"/>
    <x v="1"/>
    <x v="4"/>
    <n v="45000"/>
    <x v="20"/>
    <x v="1"/>
  </r>
  <r>
    <x v="1514"/>
    <x v="1075"/>
    <x v="4"/>
    <n v="1"/>
    <d v="2024-01-24T00:00:00"/>
    <d v="2024-01-29T00:00:00"/>
    <n v="7"/>
    <d v="2024-02-07T00:00:00"/>
    <n v="9"/>
    <x v="0"/>
    <x v="2"/>
    <x v="0"/>
    <n v="50990"/>
    <x v="5"/>
    <x v="4"/>
  </r>
  <r>
    <x v="1515"/>
    <x v="1076"/>
    <x v="0"/>
    <n v="1"/>
    <d v="2024-01-09T00:00:00"/>
    <d v="2024-01-11T00:00:00"/>
    <n v="5"/>
    <d v="2024-01-17T00:00:00"/>
    <n v="6"/>
    <x v="0"/>
    <x v="0"/>
    <x v="0"/>
    <n v="55990"/>
    <x v="5"/>
    <x v="0"/>
  </r>
  <r>
    <x v="1516"/>
    <x v="408"/>
    <x v="0"/>
    <n v="1"/>
    <d v="2025-05-26T00:00:00"/>
    <d v="2025-05-28T00:00:00"/>
    <n v="10"/>
    <d v="2025-06-09T00:00:00"/>
    <n v="12"/>
    <x v="0"/>
    <x v="0"/>
    <x v="1"/>
    <n v="55990"/>
    <x v="0"/>
    <x v="4"/>
  </r>
  <r>
    <x v="1517"/>
    <x v="1051"/>
    <x v="2"/>
    <n v="1"/>
    <d v="2022-07-17T00:00:00"/>
    <d v="2022-07-21T00:00:00"/>
    <n v="7"/>
    <d v="2022-07-30T00:00:00"/>
    <n v="9"/>
    <x v="0"/>
    <x v="2"/>
    <x v="4"/>
    <n v="11000"/>
    <x v="42"/>
    <x v="4"/>
  </r>
  <r>
    <x v="1518"/>
    <x v="1077"/>
    <x v="5"/>
    <n v="1"/>
    <d v="2023-02-09T00:00:00"/>
    <d v="2023-02-13T00:00:00"/>
    <n v="10"/>
    <d v="2023-02-23T00:00:00"/>
    <n v="10"/>
    <x v="0"/>
    <x v="0"/>
    <x v="1"/>
    <n v="99990"/>
    <x v="23"/>
    <x v="1"/>
  </r>
  <r>
    <x v="1519"/>
    <x v="106"/>
    <x v="2"/>
    <n v="2"/>
    <d v="2023-02-05T00:00:00"/>
    <d v="2023-02-06T00:00:00"/>
    <n v="5"/>
    <d v="2023-02-13T00:00:00"/>
    <n v="7"/>
    <x v="0"/>
    <x v="0"/>
    <x v="3"/>
    <n v="22000"/>
    <x v="23"/>
    <x v="4"/>
  </r>
  <r>
    <x v="1520"/>
    <x v="911"/>
    <x v="3"/>
    <n v="1"/>
    <d v="2024-07-25T00:00:00"/>
    <d v="2024-07-29T00:00:00"/>
    <n v="7"/>
    <d v="2024-08-04T00:00:00"/>
    <n v="6"/>
    <x v="0"/>
    <x v="1"/>
    <x v="3"/>
    <n v="45000"/>
    <x v="16"/>
    <x v="2"/>
  </r>
  <r>
    <x v="1521"/>
    <x v="327"/>
    <x v="2"/>
    <n v="1"/>
    <d v="2024-05-24T00:00:00"/>
    <d v="2024-05-27T00:00:00"/>
    <n v="7"/>
    <d v="2024-06-04T00:00:00"/>
    <n v="8"/>
    <x v="0"/>
    <x v="0"/>
    <x v="1"/>
    <n v="11000"/>
    <x v="1"/>
    <x v="0"/>
  </r>
  <r>
    <x v="1522"/>
    <x v="1078"/>
    <x v="5"/>
    <n v="2"/>
    <d v="2025-03-02T00:00:00"/>
    <d v="2025-03-05T00:00:00"/>
    <n v="7"/>
    <d v="2025-03-17T00:00:00"/>
    <n v="12"/>
    <x v="2"/>
    <x v="0"/>
    <x v="2"/>
    <n v="199980"/>
    <x v="17"/>
    <x v="5"/>
  </r>
  <r>
    <x v="1523"/>
    <x v="565"/>
    <x v="2"/>
    <n v="1"/>
    <d v="2024-03-03T00:00:00"/>
    <d v="2024-03-04T00:00:00"/>
    <n v="7"/>
    <d v="2024-03-16T00:00:00"/>
    <n v="12"/>
    <x v="1"/>
    <x v="2"/>
    <x v="3"/>
    <n v="11000"/>
    <x v="37"/>
    <x v="5"/>
  </r>
  <r>
    <x v="1524"/>
    <x v="1079"/>
    <x v="1"/>
    <n v="2"/>
    <d v="2024-12-30T00:00:00"/>
    <d v="2025-01-04T00:00:00"/>
    <n v="5"/>
    <d v="2025-01-12T00:00:00"/>
    <n v="8"/>
    <x v="0"/>
    <x v="0"/>
    <x v="4"/>
    <n v="179980"/>
    <x v="12"/>
    <x v="3"/>
  </r>
  <r>
    <x v="1525"/>
    <x v="568"/>
    <x v="2"/>
    <n v="1"/>
    <d v="2022-06-05T00:00:00"/>
    <d v="2022-06-08T00:00:00"/>
    <n v="7"/>
    <d v="2022-06-14T00:00:00"/>
    <n v="6"/>
    <x v="0"/>
    <x v="0"/>
    <x v="3"/>
    <n v="11000"/>
    <x v="27"/>
    <x v="2"/>
  </r>
  <r>
    <x v="1526"/>
    <x v="1080"/>
    <x v="0"/>
    <n v="1"/>
    <d v="2024-10-19T00:00:00"/>
    <d v="2024-10-24T00:00:00"/>
    <n v="5"/>
    <d v="2024-11-03T00:00:00"/>
    <n v="10"/>
    <x v="2"/>
    <x v="0"/>
    <x v="1"/>
    <n v="55990"/>
    <x v="10"/>
    <x v="5"/>
  </r>
  <r>
    <x v="1527"/>
    <x v="975"/>
    <x v="0"/>
    <n v="1"/>
    <d v="2024-03-08T00:00:00"/>
    <d v="2024-03-10T00:00:00"/>
    <n v="7"/>
    <d v="2024-03-20T00:00:00"/>
    <n v="10"/>
    <x v="0"/>
    <x v="2"/>
    <x v="4"/>
    <n v="55990"/>
    <x v="37"/>
    <x v="3"/>
  </r>
  <r>
    <x v="1528"/>
    <x v="1081"/>
    <x v="3"/>
    <n v="1"/>
    <d v="2025-04-14T00:00:00"/>
    <d v="2025-04-16T00:00:00"/>
    <n v="7"/>
    <d v="2025-04-23T00:00:00"/>
    <n v="7"/>
    <x v="0"/>
    <x v="2"/>
    <x v="3"/>
    <n v="45000"/>
    <x v="6"/>
    <x v="1"/>
  </r>
  <r>
    <x v="1529"/>
    <x v="543"/>
    <x v="4"/>
    <n v="2"/>
    <d v="2025-02-09T00:00:00"/>
    <d v="2025-02-14T00:00:00"/>
    <n v="7"/>
    <d v="2025-02-24T00:00:00"/>
    <n v="10"/>
    <x v="0"/>
    <x v="0"/>
    <x v="1"/>
    <n v="101980"/>
    <x v="15"/>
    <x v="3"/>
  </r>
  <r>
    <x v="1530"/>
    <x v="359"/>
    <x v="2"/>
    <n v="1"/>
    <d v="2025-01-08T00:00:00"/>
    <d v="2025-01-12T00:00:00"/>
    <n v="5"/>
    <d v="2025-01-19T00:00:00"/>
    <n v="7"/>
    <x v="0"/>
    <x v="2"/>
    <x v="0"/>
    <n v="11000"/>
    <x v="24"/>
    <x v="4"/>
  </r>
  <r>
    <x v="1531"/>
    <x v="889"/>
    <x v="0"/>
    <n v="1"/>
    <d v="2024-05-24T00:00:00"/>
    <d v="2024-05-29T00:00:00"/>
    <n v="10"/>
    <d v="2024-06-08T00:00:00"/>
    <n v="10"/>
    <x v="0"/>
    <x v="2"/>
    <x v="0"/>
    <n v="55990"/>
    <x v="1"/>
    <x v="1"/>
  </r>
  <r>
    <x v="1532"/>
    <x v="1082"/>
    <x v="5"/>
    <n v="2"/>
    <d v="2024-07-25T00:00:00"/>
    <d v="2024-07-26T00:00:00"/>
    <n v="7"/>
    <d v="2024-08-02T00:00:00"/>
    <n v="7"/>
    <x v="0"/>
    <x v="2"/>
    <x v="1"/>
    <n v="199980"/>
    <x v="16"/>
    <x v="1"/>
  </r>
  <r>
    <x v="1533"/>
    <x v="1083"/>
    <x v="0"/>
    <n v="1"/>
    <d v="2023-08-05T00:00:00"/>
    <d v="2023-08-10T00:00:00"/>
    <n v="5"/>
    <d v="2023-08-17T00:00:00"/>
    <n v="7"/>
    <x v="0"/>
    <x v="2"/>
    <x v="3"/>
    <n v="55990"/>
    <x v="20"/>
    <x v="4"/>
  </r>
  <r>
    <x v="1534"/>
    <x v="1084"/>
    <x v="4"/>
    <n v="2"/>
    <d v="2024-01-21T00:00:00"/>
    <d v="2024-01-23T00:00:00"/>
    <n v="5"/>
    <d v="2024-01-27T00:00:00"/>
    <n v="4"/>
    <x v="0"/>
    <x v="2"/>
    <x v="2"/>
    <n v="101980"/>
    <x v="5"/>
    <x v="2"/>
  </r>
  <r>
    <x v="1535"/>
    <x v="29"/>
    <x v="2"/>
    <n v="1"/>
    <d v="2023-06-29T00:00:00"/>
    <d v="2023-07-01T00:00:00"/>
    <n v="5"/>
    <d v="2023-07-05T00:00:00"/>
    <n v="4"/>
    <x v="0"/>
    <x v="2"/>
    <x v="0"/>
    <n v="11000"/>
    <x v="31"/>
    <x v="2"/>
  </r>
  <r>
    <x v="1536"/>
    <x v="992"/>
    <x v="1"/>
    <n v="2"/>
    <d v="2024-01-10T00:00:00"/>
    <d v="2024-01-14T00:00:00"/>
    <n v="10"/>
    <d v="2024-01-24T00:00:00"/>
    <n v="10"/>
    <x v="0"/>
    <x v="1"/>
    <x v="1"/>
    <n v="179980"/>
    <x v="5"/>
    <x v="1"/>
  </r>
  <r>
    <x v="1537"/>
    <x v="1085"/>
    <x v="2"/>
    <n v="1"/>
    <d v="2023-09-10T00:00:00"/>
    <d v="2023-09-14T00:00:00"/>
    <n v="7"/>
    <d v="2023-09-21T00:00:00"/>
    <n v="7"/>
    <x v="0"/>
    <x v="2"/>
    <x v="3"/>
    <n v="11000"/>
    <x v="18"/>
    <x v="1"/>
  </r>
  <r>
    <x v="1538"/>
    <x v="1086"/>
    <x v="4"/>
    <n v="2"/>
    <d v="2025-01-13T00:00:00"/>
    <d v="2025-01-17T00:00:00"/>
    <n v="5"/>
    <d v="2025-01-22T00:00:00"/>
    <n v="5"/>
    <x v="0"/>
    <x v="2"/>
    <x v="2"/>
    <n v="101980"/>
    <x v="24"/>
    <x v="1"/>
  </r>
  <r>
    <x v="1539"/>
    <x v="1087"/>
    <x v="2"/>
    <n v="2"/>
    <d v="2022-02-24T00:00:00"/>
    <d v="2022-02-25T00:00:00"/>
    <n v="10"/>
    <d v="2022-03-08T00:00:00"/>
    <n v="11"/>
    <x v="0"/>
    <x v="0"/>
    <x v="4"/>
    <n v="22000"/>
    <x v="28"/>
    <x v="0"/>
  </r>
  <r>
    <x v="1540"/>
    <x v="12"/>
    <x v="2"/>
    <n v="1"/>
    <d v="2024-04-10T00:00:00"/>
    <d v="2024-04-13T00:00:00"/>
    <n v="10"/>
    <d v="2024-04-24T00:00:00"/>
    <n v="11"/>
    <x v="0"/>
    <x v="1"/>
    <x v="3"/>
    <n v="11000"/>
    <x v="19"/>
    <x v="0"/>
  </r>
  <r>
    <x v="1541"/>
    <x v="1039"/>
    <x v="4"/>
    <n v="1"/>
    <d v="2025-01-07T00:00:00"/>
    <d v="2025-01-11T00:00:00"/>
    <n v="7"/>
    <d v="2025-01-21T00:00:00"/>
    <n v="10"/>
    <x v="0"/>
    <x v="0"/>
    <x v="0"/>
    <n v="50990"/>
    <x v="24"/>
    <x v="3"/>
  </r>
  <r>
    <x v="1542"/>
    <x v="577"/>
    <x v="5"/>
    <n v="2"/>
    <d v="2022-09-24T00:00:00"/>
    <d v="2022-09-27T00:00:00"/>
    <n v="5"/>
    <d v="2022-10-02T00:00:00"/>
    <n v="5"/>
    <x v="0"/>
    <x v="0"/>
    <x v="1"/>
    <n v="199980"/>
    <x v="33"/>
    <x v="1"/>
  </r>
  <r>
    <x v="1543"/>
    <x v="219"/>
    <x v="4"/>
    <n v="2"/>
    <d v="2025-03-12T00:00:00"/>
    <d v="2025-03-17T00:00:00"/>
    <n v="5"/>
    <d v="2025-03-21T00:00:00"/>
    <n v="4"/>
    <x v="0"/>
    <x v="2"/>
    <x v="1"/>
    <n v="101980"/>
    <x v="17"/>
    <x v="2"/>
  </r>
  <r>
    <x v="1544"/>
    <x v="179"/>
    <x v="4"/>
    <n v="1"/>
    <d v="2024-01-25T00:00:00"/>
    <d v="2024-01-30T00:00:00"/>
    <n v="7"/>
    <d v="2024-02-06T00:00:00"/>
    <n v="7"/>
    <x v="0"/>
    <x v="0"/>
    <x v="1"/>
    <n v="50990"/>
    <x v="5"/>
    <x v="1"/>
  </r>
  <r>
    <x v="1545"/>
    <x v="921"/>
    <x v="2"/>
    <n v="1"/>
    <d v="2022-10-30T00:00:00"/>
    <d v="2022-11-02T00:00:00"/>
    <n v="5"/>
    <d v="2022-11-09T00:00:00"/>
    <n v="7"/>
    <x v="0"/>
    <x v="0"/>
    <x v="3"/>
    <n v="11000"/>
    <x v="25"/>
    <x v="4"/>
  </r>
  <r>
    <x v="1546"/>
    <x v="258"/>
    <x v="2"/>
    <n v="1"/>
    <d v="2025-04-09T00:00:00"/>
    <d v="2025-04-13T00:00:00"/>
    <n v="7"/>
    <d v="2025-04-21T00:00:00"/>
    <n v="8"/>
    <x v="0"/>
    <x v="2"/>
    <x v="3"/>
    <n v="11000"/>
    <x v="6"/>
    <x v="0"/>
  </r>
  <r>
    <x v="1547"/>
    <x v="616"/>
    <x v="3"/>
    <n v="2"/>
    <d v="2023-05-30T00:00:00"/>
    <d v="2023-06-04T00:00:00"/>
    <n v="7"/>
    <d v="2023-06-16T00:00:00"/>
    <n v="12"/>
    <x v="2"/>
    <x v="2"/>
    <x v="1"/>
    <n v="90000"/>
    <x v="34"/>
    <x v="5"/>
  </r>
  <r>
    <x v="1548"/>
    <x v="1088"/>
    <x v="0"/>
    <n v="2"/>
    <d v="2025-05-13T00:00:00"/>
    <d v="2025-05-16T00:00:00"/>
    <n v="10"/>
    <d v="2025-05-26T00:00:00"/>
    <n v="10"/>
    <x v="0"/>
    <x v="2"/>
    <x v="2"/>
    <n v="111980"/>
    <x v="0"/>
    <x v="1"/>
  </r>
  <r>
    <x v="1549"/>
    <x v="613"/>
    <x v="5"/>
    <n v="1"/>
    <d v="2022-10-16T00:00:00"/>
    <d v="2022-10-20T00:00:00"/>
    <n v="10"/>
    <d v="2022-10-31T00:00:00"/>
    <n v="11"/>
    <x v="0"/>
    <x v="1"/>
    <x v="0"/>
    <n v="99990"/>
    <x v="25"/>
    <x v="0"/>
  </r>
  <r>
    <x v="1550"/>
    <x v="1089"/>
    <x v="2"/>
    <n v="1"/>
    <d v="2024-04-28T00:00:00"/>
    <d v="2024-04-29T00:00:00"/>
    <n v="10"/>
    <d v="2024-05-10T00:00:00"/>
    <n v="11"/>
    <x v="0"/>
    <x v="2"/>
    <x v="0"/>
    <n v="11000"/>
    <x v="19"/>
    <x v="0"/>
  </r>
  <r>
    <x v="1551"/>
    <x v="1090"/>
    <x v="2"/>
    <n v="1"/>
    <d v="2025-02-27T00:00:00"/>
    <d v="2025-03-03T00:00:00"/>
    <n v="5"/>
    <d v="2025-03-08T00:00:00"/>
    <n v="5"/>
    <x v="0"/>
    <x v="1"/>
    <x v="2"/>
    <n v="11000"/>
    <x v="15"/>
    <x v="1"/>
  </r>
  <r>
    <x v="1552"/>
    <x v="1091"/>
    <x v="2"/>
    <n v="1"/>
    <d v="2025-03-20T00:00:00"/>
    <d v="2025-03-24T00:00:00"/>
    <n v="5"/>
    <d v="2025-03-30T00:00:00"/>
    <n v="6"/>
    <x v="0"/>
    <x v="1"/>
    <x v="2"/>
    <n v="11000"/>
    <x v="17"/>
    <x v="0"/>
  </r>
  <r>
    <x v="1553"/>
    <x v="1092"/>
    <x v="3"/>
    <n v="1"/>
    <d v="2024-11-30T00:00:00"/>
    <d v="2024-12-04T00:00:00"/>
    <n v="10"/>
    <d v="2024-12-14T00:00:00"/>
    <n v="10"/>
    <x v="0"/>
    <x v="1"/>
    <x v="2"/>
    <n v="45000"/>
    <x v="7"/>
    <x v="1"/>
  </r>
  <r>
    <x v="1554"/>
    <x v="1093"/>
    <x v="3"/>
    <n v="1"/>
    <d v="2025-03-03T00:00:00"/>
    <d v="2025-03-05T00:00:00"/>
    <n v="7"/>
    <d v="2025-03-12T00:00:00"/>
    <n v="7"/>
    <x v="0"/>
    <x v="2"/>
    <x v="3"/>
    <n v="45000"/>
    <x v="17"/>
    <x v="1"/>
  </r>
  <r>
    <x v="1555"/>
    <x v="1079"/>
    <x v="1"/>
    <n v="2"/>
    <d v="2025-01-09T00:00:00"/>
    <d v="2025-01-11T00:00:00"/>
    <n v="7"/>
    <d v="2025-01-16T00:00:00"/>
    <n v="5"/>
    <x v="1"/>
    <x v="1"/>
    <x v="0"/>
    <n v="179980"/>
    <x v="24"/>
    <x v="6"/>
  </r>
  <r>
    <x v="1556"/>
    <x v="1094"/>
    <x v="0"/>
    <n v="1"/>
    <d v="2024-05-23T00:00:00"/>
    <d v="2024-05-28T00:00:00"/>
    <n v="10"/>
    <d v="2024-06-09T00:00:00"/>
    <n v="12"/>
    <x v="0"/>
    <x v="0"/>
    <x v="1"/>
    <n v="55990"/>
    <x v="1"/>
    <x v="4"/>
  </r>
  <r>
    <x v="1557"/>
    <x v="1095"/>
    <x v="2"/>
    <n v="2"/>
    <d v="2023-11-09T00:00:00"/>
    <d v="2023-11-11T00:00:00"/>
    <n v="7"/>
    <d v="2023-11-19T00:00:00"/>
    <n v="8"/>
    <x v="0"/>
    <x v="1"/>
    <x v="2"/>
    <n v="22000"/>
    <x v="36"/>
    <x v="0"/>
  </r>
  <r>
    <x v="1558"/>
    <x v="1096"/>
    <x v="2"/>
    <n v="2"/>
    <d v="2022-01-02T00:00:00"/>
    <d v="2022-01-04T00:00:00"/>
    <n v="7"/>
    <d v="2022-01-14T00:00:00"/>
    <n v="10"/>
    <x v="0"/>
    <x v="2"/>
    <x v="1"/>
    <n v="22000"/>
    <x v="21"/>
    <x v="3"/>
  </r>
  <r>
    <x v="1559"/>
    <x v="742"/>
    <x v="3"/>
    <n v="1"/>
    <d v="2023-12-04T00:00:00"/>
    <d v="2023-12-09T00:00:00"/>
    <n v="5"/>
    <d v="2023-12-14T00:00:00"/>
    <n v="5"/>
    <x v="0"/>
    <x v="0"/>
    <x v="1"/>
    <n v="45000"/>
    <x v="39"/>
    <x v="1"/>
  </r>
  <r>
    <x v="1560"/>
    <x v="1058"/>
    <x v="1"/>
    <n v="1"/>
    <d v="2024-05-23T00:00:00"/>
    <d v="2024-05-28T00:00:00"/>
    <n v="10"/>
    <d v="2024-06-09T00:00:00"/>
    <n v="12"/>
    <x v="0"/>
    <x v="1"/>
    <x v="4"/>
    <n v="89990"/>
    <x v="1"/>
    <x v="4"/>
  </r>
  <r>
    <x v="1561"/>
    <x v="854"/>
    <x v="4"/>
    <n v="1"/>
    <d v="2025-01-26T00:00:00"/>
    <d v="2025-01-28T00:00:00"/>
    <n v="5"/>
    <d v="2025-02-01T00:00:00"/>
    <n v="4"/>
    <x v="0"/>
    <x v="1"/>
    <x v="4"/>
    <n v="50990"/>
    <x v="24"/>
    <x v="2"/>
  </r>
  <r>
    <x v="1562"/>
    <x v="1097"/>
    <x v="4"/>
    <n v="1"/>
    <d v="2025-05-22T00:00:00"/>
    <d v="2025-05-27T00:00:00"/>
    <n v="5"/>
    <d v="2025-06-02T00:00:00"/>
    <n v="6"/>
    <x v="0"/>
    <x v="0"/>
    <x v="0"/>
    <n v="50990"/>
    <x v="0"/>
    <x v="0"/>
  </r>
  <r>
    <x v="1563"/>
    <x v="1098"/>
    <x v="0"/>
    <n v="1"/>
    <d v="2024-11-15T00:00:00"/>
    <d v="2024-11-19T00:00:00"/>
    <n v="7"/>
    <d v="2024-11-27T00:00:00"/>
    <n v="8"/>
    <x v="0"/>
    <x v="2"/>
    <x v="1"/>
    <n v="55990"/>
    <x v="7"/>
    <x v="0"/>
  </r>
  <r>
    <x v="1564"/>
    <x v="1099"/>
    <x v="0"/>
    <n v="1"/>
    <d v="2025-03-09T00:00:00"/>
    <d v="2025-03-14T00:00:00"/>
    <n v="10"/>
    <d v="2025-03-26T00:00:00"/>
    <n v="12"/>
    <x v="0"/>
    <x v="2"/>
    <x v="2"/>
    <n v="55990"/>
    <x v="17"/>
    <x v="4"/>
  </r>
  <r>
    <x v="1565"/>
    <x v="966"/>
    <x v="4"/>
    <n v="1"/>
    <d v="2023-10-07T00:00:00"/>
    <d v="2023-10-10T00:00:00"/>
    <n v="5"/>
    <d v="2023-10-14T00:00:00"/>
    <n v="4"/>
    <x v="0"/>
    <x v="1"/>
    <x v="4"/>
    <n v="50990"/>
    <x v="13"/>
    <x v="2"/>
  </r>
  <r>
    <x v="1566"/>
    <x v="395"/>
    <x v="1"/>
    <n v="1"/>
    <d v="2025-01-29T00:00:00"/>
    <d v="2025-02-02T00:00:00"/>
    <n v="5"/>
    <d v="2025-02-10T00:00:00"/>
    <n v="8"/>
    <x v="0"/>
    <x v="2"/>
    <x v="3"/>
    <n v="89990"/>
    <x v="24"/>
    <x v="3"/>
  </r>
  <r>
    <x v="1567"/>
    <x v="97"/>
    <x v="4"/>
    <n v="1"/>
    <d v="2024-02-03T00:00:00"/>
    <d v="2024-02-04T00:00:00"/>
    <n v="7"/>
    <d v="2024-02-10T00:00:00"/>
    <n v="6"/>
    <x v="0"/>
    <x v="2"/>
    <x v="1"/>
    <n v="50990"/>
    <x v="22"/>
    <x v="2"/>
  </r>
  <r>
    <x v="1568"/>
    <x v="1013"/>
    <x v="1"/>
    <n v="1"/>
    <d v="2025-04-26T00:00:00"/>
    <d v="2025-04-30T00:00:00"/>
    <n v="7"/>
    <d v="2025-05-09T00:00:00"/>
    <n v="9"/>
    <x v="0"/>
    <x v="1"/>
    <x v="0"/>
    <n v="89990"/>
    <x v="6"/>
    <x v="4"/>
  </r>
  <r>
    <x v="1569"/>
    <x v="910"/>
    <x v="0"/>
    <n v="2"/>
    <d v="2023-10-06T00:00:00"/>
    <d v="2023-10-10T00:00:00"/>
    <n v="10"/>
    <d v="2023-10-23T00:00:00"/>
    <n v="13"/>
    <x v="0"/>
    <x v="1"/>
    <x v="1"/>
    <n v="111980"/>
    <x v="13"/>
    <x v="3"/>
  </r>
  <r>
    <x v="1570"/>
    <x v="1100"/>
    <x v="3"/>
    <n v="1"/>
    <d v="2023-12-12T00:00:00"/>
    <d v="2023-12-13T00:00:00"/>
    <n v="10"/>
    <d v="2023-12-26T00:00:00"/>
    <n v="13"/>
    <x v="0"/>
    <x v="1"/>
    <x v="4"/>
    <n v="45000"/>
    <x v="39"/>
    <x v="3"/>
  </r>
  <r>
    <x v="1571"/>
    <x v="426"/>
    <x v="0"/>
    <n v="1"/>
    <d v="2023-11-22T00:00:00"/>
    <d v="2023-11-25T00:00:00"/>
    <n v="7"/>
    <d v="2023-12-07T00:00:00"/>
    <n v="12"/>
    <x v="2"/>
    <x v="0"/>
    <x v="4"/>
    <n v="55990"/>
    <x v="36"/>
    <x v="5"/>
  </r>
  <r>
    <x v="1572"/>
    <x v="1101"/>
    <x v="4"/>
    <n v="1"/>
    <d v="2025-04-28T00:00:00"/>
    <d v="2025-04-30T00:00:00"/>
    <n v="7"/>
    <d v="2025-05-07T00:00:00"/>
    <n v="7"/>
    <x v="0"/>
    <x v="0"/>
    <x v="1"/>
    <n v="50990"/>
    <x v="6"/>
    <x v="1"/>
  </r>
  <r>
    <x v="1573"/>
    <x v="161"/>
    <x v="5"/>
    <n v="1"/>
    <d v="2025-04-05T00:00:00"/>
    <d v="2025-04-10T00:00:00"/>
    <n v="10"/>
    <d v="2025-04-18T00:00:00"/>
    <n v="8"/>
    <x v="0"/>
    <x v="2"/>
    <x v="1"/>
    <n v="99990"/>
    <x v="6"/>
    <x v="6"/>
  </r>
  <r>
    <x v="1574"/>
    <x v="1102"/>
    <x v="1"/>
    <n v="1"/>
    <d v="2025-05-08T00:00:00"/>
    <d v="2025-05-10T00:00:00"/>
    <n v="5"/>
    <d v="2025-05-13T00:00:00"/>
    <n v="3"/>
    <x v="0"/>
    <x v="2"/>
    <x v="1"/>
    <n v="89990"/>
    <x v="0"/>
    <x v="6"/>
  </r>
  <r>
    <x v="1575"/>
    <x v="1103"/>
    <x v="2"/>
    <n v="1"/>
    <d v="2022-11-28T00:00:00"/>
    <d v="2022-12-02T00:00:00"/>
    <n v="5"/>
    <d v="2022-12-07T00:00:00"/>
    <n v="5"/>
    <x v="0"/>
    <x v="0"/>
    <x v="4"/>
    <n v="11000"/>
    <x v="30"/>
    <x v="1"/>
  </r>
  <r>
    <x v="1576"/>
    <x v="1104"/>
    <x v="5"/>
    <n v="1"/>
    <d v="2024-10-02T00:00:00"/>
    <d v="2024-10-06T00:00:00"/>
    <n v="7"/>
    <d v="2024-10-14T00:00:00"/>
    <n v="8"/>
    <x v="0"/>
    <x v="1"/>
    <x v="2"/>
    <n v="99990"/>
    <x v="10"/>
    <x v="0"/>
  </r>
  <r>
    <x v="1577"/>
    <x v="1105"/>
    <x v="3"/>
    <n v="1"/>
    <d v="2023-04-03T00:00:00"/>
    <d v="2023-04-05T00:00:00"/>
    <n v="10"/>
    <d v="2023-04-15T00:00:00"/>
    <n v="10"/>
    <x v="0"/>
    <x v="1"/>
    <x v="2"/>
    <n v="45000"/>
    <x v="40"/>
    <x v="1"/>
  </r>
  <r>
    <x v="1578"/>
    <x v="617"/>
    <x v="3"/>
    <n v="1"/>
    <d v="2024-12-07T00:00:00"/>
    <d v="2024-12-09T00:00:00"/>
    <n v="10"/>
    <d v="2024-12-21T00:00:00"/>
    <n v="12"/>
    <x v="0"/>
    <x v="2"/>
    <x v="2"/>
    <n v="45000"/>
    <x v="12"/>
    <x v="4"/>
  </r>
  <r>
    <x v="1579"/>
    <x v="1106"/>
    <x v="3"/>
    <n v="1"/>
    <d v="2024-11-13T00:00:00"/>
    <d v="2024-11-16T00:00:00"/>
    <n v="10"/>
    <d v="2024-11-27T00:00:00"/>
    <n v="11"/>
    <x v="0"/>
    <x v="0"/>
    <x v="1"/>
    <n v="45000"/>
    <x v="7"/>
    <x v="0"/>
  </r>
  <r>
    <x v="1580"/>
    <x v="1107"/>
    <x v="3"/>
    <n v="1"/>
    <d v="2024-11-07T00:00:00"/>
    <d v="2024-11-10T00:00:00"/>
    <n v="5"/>
    <d v="2024-11-18T00:00:00"/>
    <n v="8"/>
    <x v="0"/>
    <x v="0"/>
    <x v="0"/>
    <n v="45000"/>
    <x v="7"/>
    <x v="3"/>
  </r>
  <r>
    <x v="1581"/>
    <x v="1108"/>
    <x v="5"/>
    <n v="1"/>
    <d v="2025-05-25T00:00:00"/>
    <d v="2025-05-30T00:00:00"/>
    <n v="10"/>
    <d v="2025-06-09T00:00:00"/>
    <n v="10"/>
    <x v="0"/>
    <x v="2"/>
    <x v="4"/>
    <n v="99990"/>
    <x v="0"/>
    <x v="1"/>
  </r>
  <r>
    <x v="1582"/>
    <x v="782"/>
    <x v="5"/>
    <n v="2"/>
    <d v="2024-10-17T00:00:00"/>
    <d v="2024-10-18T00:00:00"/>
    <n v="7"/>
    <d v="2024-10-24T00:00:00"/>
    <n v="6"/>
    <x v="0"/>
    <x v="2"/>
    <x v="1"/>
    <n v="199980"/>
    <x v="10"/>
    <x v="2"/>
  </r>
  <r>
    <x v="1583"/>
    <x v="1109"/>
    <x v="2"/>
    <n v="1"/>
    <d v="2025-01-29T00:00:00"/>
    <d v="2025-01-30T00:00:00"/>
    <n v="7"/>
    <d v="2025-02-06T00:00:00"/>
    <n v="7"/>
    <x v="0"/>
    <x v="1"/>
    <x v="3"/>
    <n v="11000"/>
    <x v="24"/>
    <x v="1"/>
  </r>
  <r>
    <x v="1584"/>
    <x v="56"/>
    <x v="2"/>
    <n v="1"/>
    <d v="2025-05-13T00:00:00"/>
    <d v="2025-05-16T00:00:00"/>
    <n v="10"/>
    <d v="2025-05-27T00:00:00"/>
    <n v="11"/>
    <x v="0"/>
    <x v="0"/>
    <x v="2"/>
    <n v="11000"/>
    <x v="0"/>
    <x v="0"/>
  </r>
  <r>
    <x v="1585"/>
    <x v="1110"/>
    <x v="2"/>
    <n v="1"/>
    <d v="2022-06-07T00:00:00"/>
    <d v="2022-06-09T00:00:00"/>
    <n v="7"/>
    <d v="2022-06-17T00:00:00"/>
    <n v="8"/>
    <x v="0"/>
    <x v="0"/>
    <x v="1"/>
    <n v="11000"/>
    <x v="27"/>
    <x v="0"/>
  </r>
  <r>
    <x v="1586"/>
    <x v="13"/>
    <x v="1"/>
    <n v="1"/>
    <d v="2025-03-25T00:00:00"/>
    <d v="2025-03-26T00:00:00"/>
    <n v="10"/>
    <d v="2025-04-06T00:00:00"/>
    <n v="11"/>
    <x v="0"/>
    <x v="0"/>
    <x v="0"/>
    <n v="89990"/>
    <x v="17"/>
    <x v="0"/>
  </r>
  <r>
    <x v="1587"/>
    <x v="1111"/>
    <x v="3"/>
    <n v="2"/>
    <d v="2023-05-25T00:00:00"/>
    <d v="2023-05-29T00:00:00"/>
    <n v="7"/>
    <d v="2023-06-05T00:00:00"/>
    <n v="7"/>
    <x v="0"/>
    <x v="2"/>
    <x v="0"/>
    <n v="90000"/>
    <x v="34"/>
    <x v="1"/>
  </r>
  <r>
    <x v="1588"/>
    <x v="430"/>
    <x v="5"/>
    <n v="2"/>
    <d v="2025-02-09T00:00:00"/>
    <d v="2025-02-10T00:00:00"/>
    <n v="7"/>
    <d v="2025-02-22T00:00:00"/>
    <n v="12"/>
    <x v="2"/>
    <x v="1"/>
    <x v="2"/>
    <n v="199980"/>
    <x v="15"/>
    <x v="5"/>
  </r>
  <r>
    <x v="1589"/>
    <x v="1112"/>
    <x v="2"/>
    <n v="1"/>
    <d v="2022-02-28T00:00:00"/>
    <d v="2022-03-05T00:00:00"/>
    <n v="10"/>
    <d v="2022-03-15T00:00:00"/>
    <n v="10"/>
    <x v="1"/>
    <x v="0"/>
    <x v="0"/>
    <n v="11000"/>
    <x v="28"/>
    <x v="1"/>
  </r>
  <r>
    <x v="1590"/>
    <x v="1113"/>
    <x v="3"/>
    <n v="1"/>
    <d v="2024-07-19T00:00:00"/>
    <d v="2024-07-23T00:00:00"/>
    <n v="7"/>
    <d v="2024-07-30T00:00:00"/>
    <n v="7"/>
    <x v="1"/>
    <x v="0"/>
    <x v="4"/>
    <n v="45000"/>
    <x v="16"/>
    <x v="1"/>
  </r>
  <r>
    <x v="1591"/>
    <x v="1114"/>
    <x v="5"/>
    <n v="1"/>
    <d v="2023-10-31T00:00:00"/>
    <d v="2023-11-03T00:00:00"/>
    <n v="5"/>
    <d v="2023-11-09T00:00:00"/>
    <n v="6"/>
    <x v="0"/>
    <x v="0"/>
    <x v="2"/>
    <n v="99990"/>
    <x v="13"/>
    <x v="0"/>
  </r>
  <r>
    <x v="1592"/>
    <x v="1027"/>
    <x v="2"/>
    <n v="1"/>
    <d v="2025-04-02T00:00:00"/>
    <d v="2025-04-05T00:00:00"/>
    <n v="7"/>
    <d v="2025-04-12T00:00:00"/>
    <n v="7"/>
    <x v="0"/>
    <x v="2"/>
    <x v="4"/>
    <n v="11000"/>
    <x v="6"/>
    <x v="1"/>
  </r>
  <r>
    <x v="1593"/>
    <x v="449"/>
    <x v="0"/>
    <n v="2"/>
    <d v="2024-04-01T00:00:00"/>
    <d v="2024-04-06T00:00:00"/>
    <n v="7"/>
    <d v="2024-04-11T00:00:00"/>
    <n v="5"/>
    <x v="0"/>
    <x v="2"/>
    <x v="2"/>
    <n v="111980"/>
    <x v="19"/>
    <x v="6"/>
  </r>
  <r>
    <x v="1594"/>
    <x v="1115"/>
    <x v="4"/>
    <n v="1"/>
    <d v="2023-08-18T00:00:00"/>
    <d v="2023-08-21T00:00:00"/>
    <n v="5"/>
    <d v="2023-08-29T00:00:00"/>
    <n v="8"/>
    <x v="1"/>
    <x v="1"/>
    <x v="0"/>
    <n v="50990"/>
    <x v="20"/>
    <x v="3"/>
  </r>
  <r>
    <x v="1595"/>
    <x v="81"/>
    <x v="2"/>
    <n v="1"/>
    <d v="2025-04-29T00:00:00"/>
    <d v="2025-04-30T00:00:00"/>
    <n v="10"/>
    <d v="2025-05-15T00:00:00"/>
    <n v="15"/>
    <x v="2"/>
    <x v="1"/>
    <x v="1"/>
    <n v="11000"/>
    <x v="6"/>
    <x v="5"/>
  </r>
  <r>
    <x v="1596"/>
    <x v="791"/>
    <x v="1"/>
    <n v="1"/>
    <d v="2024-07-17T00:00:00"/>
    <d v="2024-07-19T00:00:00"/>
    <n v="7"/>
    <d v="2024-07-27T00:00:00"/>
    <n v="8"/>
    <x v="0"/>
    <x v="1"/>
    <x v="4"/>
    <n v="89990"/>
    <x v="16"/>
    <x v="0"/>
  </r>
  <r>
    <x v="1597"/>
    <x v="1116"/>
    <x v="1"/>
    <n v="1"/>
    <d v="2024-10-19T00:00:00"/>
    <d v="2024-10-22T00:00:00"/>
    <n v="5"/>
    <d v="2024-10-30T00:00:00"/>
    <n v="8"/>
    <x v="0"/>
    <x v="1"/>
    <x v="3"/>
    <n v="89990"/>
    <x v="10"/>
    <x v="3"/>
  </r>
  <r>
    <x v="1598"/>
    <x v="826"/>
    <x v="2"/>
    <n v="1"/>
    <d v="2024-10-05T00:00:00"/>
    <d v="2024-10-08T00:00:00"/>
    <n v="7"/>
    <d v="2024-10-16T00:00:00"/>
    <n v="8"/>
    <x v="0"/>
    <x v="1"/>
    <x v="1"/>
    <n v="11000"/>
    <x v="10"/>
    <x v="0"/>
  </r>
  <r>
    <x v="1599"/>
    <x v="1117"/>
    <x v="2"/>
    <n v="2"/>
    <d v="2024-03-16T00:00:00"/>
    <d v="2024-03-17T00:00:00"/>
    <n v="5"/>
    <d v="2024-03-21T00:00:00"/>
    <n v="4"/>
    <x v="0"/>
    <x v="0"/>
    <x v="2"/>
    <n v="22000"/>
    <x v="37"/>
    <x v="2"/>
  </r>
  <r>
    <x v="1600"/>
    <x v="1030"/>
    <x v="2"/>
    <n v="2"/>
    <d v="2023-05-13T00:00:00"/>
    <d v="2023-05-14T00:00:00"/>
    <n v="5"/>
    <d v="2023-05-19T00:00:00"/>
    <n v="5"/>
    <x v="0"/>
    <x v="2"/>
    <x v="2"/>
    <n v="22000"/>
    <x v="34"/>
    <x v="1"/>
  </r>
  <r>
    <x v="1601"/>
    <x v="367"/>
    <x v="0"/>
    <n v="1"/>
    <d v="2023-05-31T00:00:00"/>
    <d v="2023-06-04T00:00:00"/>
    <n v="7"/>
    <d v="2023-06-11T00:00:00"/>
    <n v="7"/>
    <x v="0"/>
    <x v="2"/>
    <x v="0"/>
    <n v="55990"/>
    <x v="34"/>
    <x v="1"/>
  </r>
  <r>
    <x v="1602"/>
    <x v="1118"/>
    <x v="3"/>
    <n v="1"/>
    <d v="2024-08-04T00:00:00"/>
    <d v="2024-08-06T00:00:00"/>
    <n v="5"/>
    <d v="2024-08-12T00:00:00"/>
    <n v="6"/>
    <x v="0"/>
    <x v="1"/>
    <x v="0"/>
    <n v="45000"/>
    <x v="4"/>
    <x v="0"/>
  </r>
  <r>
    <x v="1603"/>
    <x v="1119"/>
    <x v="1"/>
    <n v="1"/>
    <d v="2022-11-02T00:00:00"/>
    <d v="2022-11-04T00:00:00"/>
    <n v="7"/>
    <d v="2022-11-11T00:00:00"/>
    <n v="7"/>
    <x v="0"/>
    <x v="2"/>
    <x v="0"/>
    <n v="89990"/>
    <x v="30"/>
    <x v="1"/>
  </r>
  <r>
    <x v="1604"/>
    <x v="35"/>
    <x v="4"/>
    <n v="1"/>
    <d v="2025-01-05T00:00:00"/>
    <d v="2025-01-10T00:00:00"/>
    <n v="10"/>
    <d v="2025-01-22T00:00:00"/>
    <n v="12"/>
    <x v="0"/>
    <x v="0"/>
    <x v="3"/>
    <n v="50990"/>
    <x v="24"/>
    <x v="4"/>
  </r>
  <r>
    <x v="1605"/>
    <x v="1120"/>
    <x v="5"/>
    <n v="2"/>
    <d v="2024-12-08T00:00:00"/>
    <d v="2024-12-10T00:00:00"/>
    <n v="5"/>
    <d v="2024-12-17T00:00:00"/>
    <n v="7"/>
    <x v="0"/>
    <x v="2"/>
    <x v="1"/>
    <n v="199980"/>
    <x v="12"/>
    <x v="4"/>
  </r>
  <r>
    <x v="1606"/>
    <x v="1121"/>
    <x v="1"/>
    <n v="2"/>
    <d v="2024-05-14T00:00:00"/>
    <d v="2024-05-18T00:00:00"/>
    <n v="10"/>
    <d v="2024-05-31T00:00:00"/>
    <n v="13"/>
    <x v="0"/>
    <x v="1"/>
    <x v="2"/>
    <n v="179980"/>
    <x v="1"/>
    <x v="3"/>
  </r>
  <r>
    <x v="1607"/>
    <x v="1122"/>
    <x v="4"/>
    <n v="1"/>
    <d v="2023-11-01T00:00:00"/>
    <d v="2023-11-04T00:00:00"/>
    <n v="10"/>
    <d v="2023-11-14T00:00:00"/>
    <n v="10"/>
    <x v="0"/>
    <x v="0"/>
    <x v="4"/>
    <n v="50990"/>
    <x v="36"/>
    <x v="1"/>
  </r>
  <r>
    <x v="1608"/>
    <x v="805"/>
    <x v="0"/>
    <n v="1"/>
    <d v="2024-08-29T00:00:00"/>
    <d v="2024-08-31T00:00:00"/>
    <n v="5"/>
    <d v="2024-09-05T00:00:00"/>
    <n v="5"/>
    <x v="0"/>
    <x v="1"/>
    <x v="1"/>
    <n v="55990"/>
    <x v="4"/>
    <x v="1"/>
  </r>
  <r>
    <x v="1609"/>
    <x v="1123"/>
    <x v="4"/>
    <n v="2"/>
    <d v="2024-02-25T00:00:00"/>
    <d v="2024-02-27T00:00:00"/>
    <n v="7"/>
    <d v="2024-03-05T00:00:00"/>
    <n v="7"/>
    <x v="0"/>
    <x v="2"/>
    <x v="2"/>
    <n v="101980"/>
    <x v="22"/>
    <x v="1"/>
  </r>
  <r>
    <x v="1610"/>
    <x v="749"/>
    <x v="1"/>
    <n v="1"/>
    <d v="2024-04-17T00:00:00"/>
    <d v="2024-04-18T00:00:00"/>
    <n v="5"/>
    <d v="2024-04-26T00:00:00"/>
    <n v="8"/>
    <x v="0"/>
    <x v="1"/>
    <x v="1"/>
    <n v="89990"/>
    <x v="19"/>
    <x v="3"/>
  </r>
  <r>
    <x v="1611"/>
    <x v="1073"/>
    <x v="1"/>
    <n v="2"/>
    <d v="2025-04-09T00:00:00"/>
    <d v="2025-04-14T00:00:00"/>
    <n v="7"/>
    <d v="2025-04-21T00:00:00"/>
    <n v="7"/>
    <x v="0"/>
    <x v="2"/>
    <x v="3"/>
    <n v="179980"/>
    <x v="6"/>
    <x v="1"/>
  </r>
  <r>
    <x v="1612"/>
    <x v="964"/>
    <x v="2"/>
    <n v="1"/>
    <d v="2024-07-25T00:00:00"/>
    <d v="2024-07-26T00:00:00"/>
    <n v="10"/>
    <d v="2024-08-06T00:00:00"/>
    <n v="11"/>
    <x v="0"/>
    <x v="2"/>
    <x v="1"/>
    <n v="11000"/>
    <x v="16"/>
    <x v="0"/>
  </r>
  <r>
    <x v="1613"/>
    <x v="217"/>
    <x v="3"/>
    <n v="1"/>
    <d v="2024-01-18T00:00:00"/>
    <d v="2024-01-22T00:00:00"/>
    <n v="7"/>
    <d v="2024-01-29T00:00:00"/>
    <n v="7"/>
    <x v="0"/>
    <x v="0"/>
    <x v="2"/>
    <n v="45000"/>
    <x v="5"/>
    <x v="1"/>
  </r>
  <r>
    <x v="1614"/>
    <x v="1124"/>
    <x v="2"/>
    <n v="2"/>
    <d v="2025-01-24T00:00:00"/>
    <d v="2025-01-25T00:00:00"/>
    <n v="10"/>
    <d v="2025-02-05T00:00:00"/>
    <n v="11"/>
    <x v="0"/>
    <x v="1"/>
    <x v="0"/>
    <n v="22000"/>
    <x v="24"/>
    <x v="0"/>
  </r>
  <r>
    <x v="1615"/>
    <x v="1125"/>
    <x v="5"/>
    <n v="1"/>
    <d v="2025-05-27T00:00:00"/>
    <d v="2025-05-28T00:00:00"/>
    <n v="10"/>
    <d v="2025-06-10T00:00:00"/>
    <n v="13"/>
    <x v="0"/>
    <x v="0"/>
    <x v="0"/>
    <n v="99990"/>
    <x v="0"/>
    <x v="3"/>
  </r>
  <r>
    <x v="1616"/>
    <x v="1126"/>
    <x v="3"/>
    <n v="1"/>
    <d v="2023-07-24T00:00:00"/>
    <d v="2023-07-27T00:00:00"/>
    <n v="10"/>
    <d v="2023-08-06T00:00:00"/>
    <n v="10"/>
    <x v="0"/>
    <x v="2"/>
    <x v="2"/>
    <n v="45000"/>
    <x v="26"/>
    <x v="1"/>
  </r>
  <r>
    <x v="1617"/>
    <x v="1127"/>
    <x v="4"/>
    <n v="2"/>
    <d v="2025-03-31T00:00:00"/>
    <d v="2025-04-01T00:00:00"/>
    <n v="10"/>
    <d v="2025-04-11T00:00:00"/>
    <n v="10"/>
    <x v="0"/>
    <x v="1"/>
    <x v="1"/>
    <n v="101980"/>
    <x v="17"/>
    <x v="1"/>
  </r>
  <r>
    <x v="1618"/>
    <x v="1128"/>
    <x v="1"/>
    <n v="1"/>
    <d v="2025-03-22T00:00:00"/>
    <d v="2025-03-25T00:00:00"/>
    <n v="10"/>
    <d v="2025-04-05T00:00:00"/>
    <n v="11"/>
    <x v="0"/>
    <x v="1"/>
    <x v="0"/>
    <n v="89990"/>
    <x v="17"/>
    <x v="0"/>
  </r>
  <r>
    <x v="1619"/>
    <x v="1129"/>
    <x v="1"/>
    <n v="1"/>
    <d v="2025-01-22T00:00:00"/>
    <d v="2025-01-27T00:00:00"/>
    <n v="10"/>
    <d v="2025-02-09T00:00:00"/>
    <n v="13"/>
    <x v="0"/>
    <x v="0"/>
    <x v="3"/>
    <n v="89990"/>
    <x v="24"/>
    <x v="3"/>
  </r>
  <r>
    <x v="1620"/>
    <x v="237"/>
    <x v="5"/>
    <n v="1"/>
    <d v="2024-03-01T00:00:00"/>
    <d v="2024-03-03T00:00:00"/>
    <n v="5"/>
    <d v="2024-03-08T00:00:00"/>
    <n v="5"/>
    <x v="0"/>
    <x v="2"/>
    <x v="3"/>
    <n v="99990"/>
    <x v="37"/>
    <x v="1"/>
  </r>
  <r>
    <x v="1621"/>
    <x v="222"/>
    <x v="0"/>
    <n v="1"/>
    <d v="2023-10-10T00:00:00"/>
    <d v="2023-10-11T00:00:00"/>
    <n v="7"/>
    <d v="2023-10-19T00:00:00"/>
    <n v="8"/>
    <x v="0"/>
    <x v="2"/>
    <x v="1"/>
    <n v="55990"/>
    <x v="13"/>
    <x v="0"/>
  </r>
  <r>
    <x v="1622"/>
    <x v="1130"/>
    <x v="0"/>
    <n v="1"/>
    <d v="2024-05-02T00:00:00"/>
    <d v="2024-05-04T00:00:00"/>
    <n v="5"/>
    <d v="2024-05-10T00:00:00"/>
    <n v="6"/>
    <x v="0"/>
    <x v="0"/>
    <x v="2"/>
    <n v="55990"/>
    <x v="1"/>
    <x v="0"/>
  </r>
  <r>
    <x v="1623"/>
    <x v="803"/>
    <x v="2"/>
    <n v="1"/>
    <d v="2025-01-05T00:00:00"/>
    <d v="2025-01-09T00:00:00"/>
    <n v="7"/>
    <d v="2025-01-19T00:00:00"/>
    <n v="10"/>
    <x v="0"/>
    <x v="0"/>
    <x v="0"/>
    <n v="11000"/>
    <x v="24"/>
    <x v="3"/>
  </r>
  <r>
    <x v="1624"/>
    <x v="512"/>
    <x v="5"/>
    <n v="1"/>
    <d v="2024-08-21T00:00:00"/>
    <d v="2024-08-23T00:00:00"/>
    <n v="5"/>
    <d v="2024-08-28T00:00:00"/>
    <n v="5"/>
    <x v="0"/>
    <x v="1"/>
    <x v="0"/>
    <n v="99990"/>
    <x v="4"/>
    <x v="1"/>
  </r>
  <r>
    <x v="1625"/>
    <x v="833"/>
    <x v="4"/>
    <n v="1"/>
    <d v="2022-04-27T00:00:00"/>
    <d v="2022-04-30T00:00:00"/>
    <n v="10"/>
    <d v="2022-05-10T00:00:00"/>
    <n v="10"/>
    <x v="0"/>
    <x v="2"/>
    <x v="4"/>
    <n v="50990"/>
    <x v="38"/>
    <x v="1"/>
  </r>
  <r>
    <x v="1626"/>
    <x v="1131"/>
    <x v="3"/>
    <n v="2"/>
    <d v="2023-10-28T00:00:00"/>
    <d v="2023-10-31T00:00:00"/>
    <n v="5"/>
    <d v="2023-11-05T00:00:00"/>
    <n v="5"/>
    <x v="0"/>
    <x v="0"/>
    <x v="3"/>
    <n v="90000"/>
    <x v="13"/>
    <x v="1"/>
  </r>
  <r>
    <x v="1627"/>
    <x v="1132"/>
    <x v="4"/>
    <n v="1"/>
    <d v="2025-05-06T00:00:00"/>
    <d v="2025-05-11T00:00:00"/>
    <n v="10"/>
    <d v="2025-05-23T00:00:00"/>
    <n v="12"/>
    <x v="0"/>
    <x v="0"/>
    <x v="3"/>
    <n v="50990"/>
    <x v="0"/>
    <x v="4"/>
  </r>
  <r>
    <x v="1628"/>
    <x v="807"/>
    <x v="3"/>
    <n v="1"/>
    <d v="2024-10-30T00:00:00"/>
    <d v="2024-11-01T00:00:00"/>
    <n v="5"/>
    <d v="2024-11-11T00:00:00"/>
    <n v="10"/>
    <x v="2"/>
    <x v="2"/>
    <x v="1"/>
    <n v="45000"/>
    <x v="10"/>
    <x v="5"/>
  </r>
  <r>
    <x v="1629"/>
    <x v="499"/>
    <x v="5"/>
    <n v="2"/>
    <d v="2025-03-27T00:00:00"/>
    <d v="2025-03-28T00:00:00"/>
    <n v="10"/>
    <d v="2025-04-07T00:00:00"/>
    <n v="10"/>
    <x v="0"/>
    <x v="2"/>
    <x v="2"/>
    <n v="199980"/>
    <x v="17"/>
    <x v="1"/>
  </r>
  <r>
    <x v="1630"/>
    <x v="786"/>
    <x v="2"/>
    <n v="1"/>
    <d v="2024-01-14T00:00:00"/>
    <d v="2024-01-15T00:00:00"/>
    <n v="7"/>
    <d v="2024-01-22T00:00:00"/>
    <n v="7"/>
    <x v="0"/>
    <x v="0"/>
    <x v="3"/>
    <n v="11000"/>
    <x v="5"/>
    <x v="1"/>
  </r>
  <r>
    <x v="1631"/>
    <x v="35"/>
    <x v="1"/>
    <n v="2"/>
    <d v="2025-01-29T00:00:00"/>
    <d v="2025-02-03T00:00:00"/>
    <n v="10"/>
    <d v="2025-02-13T00:00:00"/>
    <n v="10"/>
    <x v="0"/>
    <x v="2"/>
    <x v="3"/>
    <n v="179980"/>
    <x v="24"/>
    <x v="1"/>
  </r>
  <r>
    <x v="1632"/>
    <x v="302"/>
    <x v="3"/>
    <n v="2"/>
    <d v="2024-10-26T00:00:00"/>
    <d v="2024-10-29T00:00:00"/>
    <n v="5"/>
    <d v="2024-11-03T00:00:00"/>
    <n v="5"/>
    <x v="0"/>
    <x v="0"/>
    <x v="3"/>
    <n v="90000"/>
    <x v="10"/>
    <x v="1"/>
  </r>
  <r>
    <x v="1633"/>
    <x v="794"/>
    <x v="1"/>
    <n v="1"/>
    <d v="2024-11-24T00:00:00"/>
    <d v="2024-11-28T00:00:00"/>
    <n v="10"/>
    <d v="2024-12-10T00:00:00"/>
    <n v="12"/>
    <x v="0"/>
    <x v="2"/>
    <x v="3"/>
    <n v="89990"/>
    <x v="7"/>
    <x v="4"/>
  </r>
  <r>
    <x v="1634"/>
    <x v="1133"/>
    <x v="3"/>
    <n v="1"/>
    <d v="2024-09-03T00:00:00"/>
    <d v="2024-09-04T00:00:00"/>
    <n v="10"/>
    <d v="2024-09-14T00:00:00"/>
    <n v="10"/>
    <x v="0"/>
    <x v="0"/>
    <x v="1"/>
    <n v="45000"/>
    <x v="11"/>
    <x v="1"/>
  </r>
  <r>
    <x v="1635"/>
    <x v="1097"/>
    <x v="0"/>
    <n v="1"/>
    <d v="2025-05-27T00:00:00"/>
    <d v="2025-06-01T00:00:00"/>
    <n v="5"/>
    <d v="2025-06-07T00:00:00"/>
    <n v="6"/>
    <x v="0"/>
    <x v="1"/>
    <x v="3"/>
    <n v="55990"/>
    <x v="0"/>
    <x v="0"/>
  </r>
  <r>
    <x v="1636"/>
    <x v="527"/>
    <x v="2"/>
    <n v="1"/>
    <d v="2023-07-19T00:00:00"/>
    <d v="2023-07-20T00:00:00"/>
    <n v="5"/>
    <d v="2023-07-25T00:00:00"/>
    <n v="5"/>
    <x v="0"/>
    <x v="1"/>
    <x v="4"/>
    <n v="11000"/>
    <x v="26"/>
    <x v="1"/>
  </r>
  <r>
    <x v="1637"/>
    <x v="95"/>
    <x v="4"/>
    <n v="1"/>
    <d v="2025-05-13T00:00:00"/>
    <d v="2025-05-17T00:00:00"/>
    <n v="7"/>
    <d v="2025-05-24T00:00:00"/>
    <n v="7"/>
    <x v="0"/>
    <x v="1"/>
    <x v="0"/>
    <n v="50990"/>
    <x v="0"/>
    <x v="1"/>
  </r>
  <r>
    <x v="1638"/>
    <x v="937"/>
    <x v="2"/>
    <n v="1"/>
    <d v="2024-02-12T00:00:00"/>
    <d v="2024-02-14T00:00:00"/>
    <n v="7"/>
    <d v="2024-02-21T00:00:00"/>
    <n v="7"/>
    <x v="0"/>
    <x v="0"/>
    <x v="4"/>
    <n v="11000"/>
    <x v="22"/>
    <x v="1"/>
  </r>
  <r>
    <x v="1639"/>
    <x v="272"/>
    <x v="2"/>
    <n v="1"/>
    <d v="2024-05-01T00:00:00"/>
    <d v="2024-05-02T00:00:00"/>
    <n v="5"/>
    <d v="2024-05-08T00:00:00"/>
    <n v="6"/>
    <x v="0"/>
    <x v="2"/>
    <x v="1"/>
    <n v="11000"/>
    <x v="1"/>
    <x v="0"/>
  </r>
  <r>
    <x v="1640"/>
    <x v="567"/>
    <x v="3"/>
    <n v="1"/>
    <d v="2024-03-20T00:00:00"/>
    <d v="2024-03-23T00:00:00"/>
    <n v="7"/>
    <d v="2024-03-30T00:00:00"/>
    <n v="7"/>
    <x v="0"/>
    <x v="0"/>
    <x v="1"/>
    <n v="45000"/>
    <x v="37"/>
    <x v="1"/>
  </r>
  <r>
    <x v="1641"/>
    <x v="642"/>
    <x v="1"/>
    <n v="2"/>
    <d v="2022-10-26T00:00:00"/>
    <d v="2022-10-30T00:00:00"/>
    <n v="5"/>
    <d v="2022-11-04T00:00:00"/>
    <n v="5"/>
    <x v="0"/>
    <x v="0"/>
    <x v="3"/>
    <n v="179980"/>
    <x v="25"/>
    <x v="1"/>
  </r>
  <r>
    <x v="1642"/>
    <x v="251"/>
    <x v="1"/>
    <n v="1"/>
    <d v="2023-01-05T00:00:00"/>
    <d v="2023-01-07T00:00:00"/>
    <n v="10"/>
    <d v="2023-01-18T00:00:00"/>
    <n v="11"/>
    <x v="0"/>
    <x v="1"/>
    <x v="4"/>
    <n v="89990"/>
    <x v="3"/>
    <x v="0"/>
  </r>
  <r>
    <x v="1643"/>
    <x v="952"/>
    <x v="3"/>
    <n v="1"/>
    <d v="2024-01-08T00:00:00"/>
    <d v="2024-01-11T00:00:00"/>
    <n v="10"/>
    <d v="2024-01-20T00:00:00"/>
    <n v="9"/>
    <x v="0"/>
    <x v="1"/>
    <x v="3"/>
    <n v="45000"/>
    <x v="5"/>
    <x v="2"/>
  </r>
  <r>
    <x v="1644"/>
    <x v="884"/>
    <x v="4"/>
    <n v="1"/>
    <d v="2025-05-27T00:00:00"/>
    <d v="2025-06-01T00:00:00"/>
    <n v="7"/>
    <d v="2025-06-11T00:00:00"/>
    <n v="10"/>
    <x v="0"/>
    <x v="2"/>
    <x v="2"/>
    <n v="50990"/>
    <x v="0"/>
    <x v="3"/>
  </r>
  <r>
    <x v="1645"/>
    <x v="546"/>
    <x v="1"/>
    <n v="1"/>
    <d v="2024-04-09T00:00:00"/>
    <d v="2024-04-11T00:00:00"/>
    <n v="10"/>
    <d v="2024-04-21T00:00:00"/>
    <n v="10"/>
    <x v="0"/>
    <x v="2"/>
    <x v="3"/>
    <n v="89990"/>
    <x v="19"/>
    <x v="1"/>
  </r>
  <r>
    <x v="1646"/>
    <x v="311"/>
    <x v="5"/>
    <n v="1"/>
    <d v="2025-04-14T00:00:00"/>
    <d v="2025-04-18T00:00:00"/>
    <n v="7"/>
    <d v="2025-04-25T00:00:00"/>
    <n v="7"/>
    <x v="0"/>
    <x v="1"/>
    <x v="4"/>
    <n v="99990"/>
    <x v="6"/>
    <x v="1"/>
  </r>
  <r>
    <x v="1647"/>
    <x v="1134"/>
    <x v="0"/>
    <n v="2"/>
    <d v="2025-04-14T00:00:00"/>
    <d v="2025-04-15T00:00:00"/>
    <n v="10"/>
    <d v="2025-04-27T00:00:00"/>
    <n v="12"/>
    <x v="0"/>
    <x v="0"/>
    <x v="1"/>
    <n v="111980"/>
    <x v="6"/>
    <x v="4"/>
  </r>
  <r>
    <x v="1648"/>
    <x v="361"/>
    <x v="3"/>
    <n v="1"/>
    <d v="2023-01-21T00:00:00"/>
    <d v="2023-01-23T00:00:00"/>
    <n v="10"/>
    <d v="2023-02-03T00:00:00"/>
    <n v="11"/>
    <x v="0"/>
    <x v="2"/>
    <x v="0"/>
    <n v="45000"/>
    <x v="3"/>
    <x v="0"/>
  </r>
  <r>
    <x v="1649"/>
    <x v="712"/>
    <x v="5"/>
    <n v="1"/>
    <d v="2024-03-05T00:00:00"/>
    <d v="2024-03-09T00:00:00"/>
    <n v="7"/>
    <d v="2024-03-17T00:00:00"/>
    <n v="8"/>
    <x v="0"/>
    <x v="2"/>
    <x v="4"/>
    <n v="99990"/>
    <x v="37"/>
    <x v="0"/>
  </r>
  <r>
    <x v="1650"/>
    <x v="1135"/>
    <x v="1"/>
    <n v="1"/>
    <d v="2023-06-23T00:00:00"/>
    <d v="2023-06-24T00:00:00"/>
    <n v="10"/>
    <d v="2023-07-03T00:00:00"/>
    <n v="9"/>
    <x v="0"/>
    <x v="1"/>
    <x v="4"/>
    <n v="89990"/>
    <x v="31"/>
    <x v="2"/>
  </r>
  <r>
    <x v="1651"/>
    <x v="1136"/>
    <x v="2"/>
    <n v="1"/>
    <d v="2024-12-23T00:00:00"/>
    <d v="2024-12-28T00:00:00"/>
    <n v="7"/>
    <d v="2025-01-04T00:00:00"/>
    <n v="7"/>
    <x v="0"/>
    <x v="0"/>
    <x v="0"/>
    <n v="11000"/>
    <x v="12"/>
    <x v="1"/>
  </r>
  <r>
    <x v="1652"/>
    <x v="751"/>
    <x v="2"/>
    <n v="1"/>
    <d v="2024-06-26T00:00:00"/>
    <d v="2024-06-28T00:00:00"/>
    <n v="10"/>
    <d v="2024-07-08T00:00:00"/>
    <n v="10"/>
    <x v="0"/>
    <x v="1"/>
    <x v="2"/>
    <n v="11000"/>
    <x v="9"/>
    <x v="1"/>
  </r>
  <r>
    <x v="1653"/>
    <x v="1137"/>
    <x v="5"/>
    <n v="1"/>
    <d v="2022-10-21T00:00:00"/>
    <d v="2022-10-23T00:00:00"/>
    <n v="7"/>
    <d v="2022-10-30T00:00:00"/>
    <n v="7"/>
    <x v="0"/>
    <x v="2"/>
    <x v="0"/>
    <n v="99990"/>
    <x v="25"/>
    <x v="1"/>
  </r>
  <r>
    <x v="1654"/>
    <x v="1138"/>
    <x v="2"/>
    <n v="1"/>
    <d v="2025-03-08T00:00:00"/>
    <d v="2025-03-09T00:00:00"/>
    <n v="5"/>
    <d v="2025-03-13T00:00:00"/>
    <n v="4"/>
    <x v="0"/>
    <x v="0"/>
    <x v="0"/>
    <n v="11000"/>
    <x v="17"/>
    <x v="2"/>
  </r>
  <r>
    <x v="1655"/>
    <x v="13"/>
    <x v="1"/>
    <n v="1"/>
    <d v="2025-04-20T00:00:00"/>
    <d v="2025-04-22T00:00:00"/>
    <n v="7"/>
    <d v="2025-04-29T00:00:00"/>
    <n v="7"/>
    <x v="1"/>
    <x v="2"/>
    <x v="4"/>
    <n v="89990"/>
    <x v="6"/>
    <x v="1"/>
  </r>
  <r>
    <x v="1656"/>
    <x v="598"/>
    <x v="2"/>
    <n v="2"/>
    <d v="2024-12-01T00:00:00"/>
    <d v="2024-12-02T00:00:00"/>
    <n v="7"/>
    <d v="2024-12-12T00:00:00"/>
    <n v="10"/>
    <x v="0"/>
    <x v="1"/>
    <x v="1"/>
    <n v="22000"/>
    <x v="12"/>
    <x v="3"/>
  </r>
  <r>
    <x v="1657"/>
    <x v="676"/>
    <x v="5"/>
    <n v="1"/>
    <d v="2024-07-12T00:00:00"/>
    <d v="2024-07-17T00:00:00"/>
    <n v="10"/>
    <d v="2024-07-28T00:00:00"/>
    <n v="11"/>
    <x v="0"/>
    <x v="1"/>
    <x v="2"/>
    <n v="99990"/>
    <x v="16"/>
    <x v="0"/>
  </r>
  <r>
    <x v="1658"/>
    <x v="190"/>
    <x v="2"/>
    <n v="1"/>
    <d v="2023-06-12T00:00:00"/>
    <d v="2023-06-14T00:00:00"/>
    <n v="10"/>
    <d v="2023-06-23T00:00:00"/>
    <n v="9"/>
    <x v="0"/>
    <x v="0"/>
    <x v="1"/>
    <n v="11000"/>
    <x v="31"/>
    <x v="2"/>
  </r>
  <r>
    <x v="1659"/>
    <x v="1139"/>
    <x v="0"/>
    <n v="1"/>
    <d v="2022-09-30T00:00:00"/>
    <d v="2022-10-04T00:00:00"/>
    <n v="7"/>
    <d v="2022-10-11T00:00:00"/>
    <n v="7"/>
    <x v="0"/>
    <x v="2"/>
    <x v="4"/>
    <n v="55990"/>
    <x v="33"/>
    <x v="1"/>
  </r>
  <r>
    <x v="1660"/>
    <x v="1128"/>
    <x v="2"/>
    <n v="1"/>
    <d v="2024-11-13T00:00:00"/>
    <d v="2024-11-16T00:00:00"/>
    <n v="10"/>
    <d v="2024-11-26T00:00:00"/>
    <n v="10"/>
    <x v="0"/>
    <x v="2"/>
    <x v="2"/>
    <n v="11000"/>
    <x v="7"/>
    <x v="1"/>
  </r>
  <r>
    <x v="1661"/>
    <x v="227"/>
    <x v="0"/>
    <n v="2"/>
    <d v="2024-10-27T00:00:00"/>
    <d v="2024-10-29T00:00:00"/>
    <n v="7"/>
    <d v="2024-11-03T00:00:00"/>
    <n v="5"/>
    <x v="0"/>
    <x v="1"/>
    <x v="2"/>
    <n v="111980"/>
    <x v="10"/>
    <x v="6"/>
  </r>
  <r>
    <x v="1662"/>
    <x v="1140"/>
    <x v="1"/>
    <n v="1"/>
    <d v="2023-06-01T00:00:00"/>
    <d v="2023-06-02T00:00:00"/>
    <n v="10"/>
    <d v="2023-06-13T00:00:00"/>
    <n v="11"/>
    <x v="0"/>
    <x v="2"/>
    <x v="0"/>
    <n v="89990"/>
    <x v="31"/>
    <x v="0"/>
  </r>
  <r>
    <x v="1663"/>
    <x v="225"/>
    <x v="4"/>
    <n v="1"/>
    <d v="2025-05-24T00:00:00"/>
    <d v="2025-05-28T00:00:00"/>
    <n v="7"/>
    <d v="2025-06-07T00:00:00"/>
    <n v="10"/>
    <x v="0"/>
    <x v="2"/>
    <x v="1"/>
    <n v="50990"/>
    <x v="0"/>
    <x v="3"/>
  </r>
  <r>
    <x v="1664"/>
    <x v="977"/>
    <x v="4"/>
    <n v="1"/>
    <d v="2024-10-21T00:00:00"/>
    <d v="2024-10-24T00:00:00"/>
    <n v="10"/>
    <d v="2024-11-06T00:00:00"/>
    <n v="13"/>
    <x v="0"/>
    <x v="1"/>
    <x v="0"/>
    <n v="50990"/>
    <x v="10"/>
    <x v="3"/>
  </r>
  <r>
    <x v="1665"/>
    <x v="1141"/>
    <x v="4"/>
    <n v="1"/>
    <d v="2024-10-03T00:00:00"/>
    <d v="2024-10-06T00:00:00"/>
    <n v="10"/>
    <d v="2024-10-17T00:00:00"/>
    <n v="11"/>
    <x v="0"/>
    <x v="2"/>
    <x v="1"/>
    <n v="50990"/>
    <x v="10"/>
    <x v="0"/>
  </r>
  <r>
    <x v="1666"/>
    <x v="598"/>
    <x v="4"/>
    <n v="1"/>
    <d v="2023-09-09T00:00:00"/>
    <d v="2023-09-13T00:00:00"/>
    <n v="10"/>
    <d v="2023-09-22T00:00:00"/>
    <n v="9"/>
    <x v="0"/>
    <x v="0"/>
    <x v="2"/>
    <n v="50990"/>
    <x v="18"/>
    <x v="2"/>
  </r>
  <r>
    <x v="1667"/>
    <x v="671"/>
    <x v="2"/>
    <n v="1"/>
    <d v="2025-01-06T00:00:00"/>
    <d v="2025-01-11T00:00:00"/>
    <n v="10"/>
    <d v="2025-01-22T00:00:00"/>
    <n v="11"/>
    <x v="0"/>
    <x v="2"/>
    <x v="4"/>
    <n v="11000"/>
    <x v="24"/>
    <x v="0"/>
  </r>
  <r>
    <x v="1668"/>
    <x v="1142"/>
    <x v="1"/>
    <n v="1"/>
    <d v="2025-05-13T00:00:00"/>
    <d v="2025-05-16T00:00:00"/>
    <n v="10"/>
    <d v="2025-05-27T00:00:00"/>
    <n v="11"/>
    <x v="0"/>
    <x v="2"/>
    <x v="4"/>
    <n v="89990"/>
    <x v="0"/>
    <x v="0"/>
  </r>
  <r>
    <x v="1669"/>
    <x v="757"/>
    <x v="2"/>
    <n v="1"/>
    <d v="2024-10-03T00:00:00"/>
    <d v="2024-10-04T00:00:00"/>
    <n v="10"/>
    <d v="2024-10-12T00:00:00"/>
    <n v="8"/>
    <x v="0"/>
    <x v="0"/>
    <x v="0"/>
    <n v="11000"/>
    <x v="10"/>
    <x v="6"/>
  </r>
  <r>
    <x v="1670"/>
    <x v="597"/>
    <x v="1"/>
    <n v="1"/>
    <d v="2022-11-29T00:00:00"/>
    <d v="2022-12-03T00:00:00"/>
    <n v="7"/>
    <d v="2022-12-13T00:00:00"/>
    <n v="10"/>
    <x v="0"/>
    <x v="0"/>
    <x v="1"/>
    <n v="89990"/>
    <x v="30"/>
    <x v="3"/>
  </r>
  <r>
    <x v="1671"/>
    <x v="1004"/>
    <x v="5"/>
    <n v="1"/>
    <d v="2025-01-13T00:00:00"/>
    <d v="2025-01-14T00:00:00"/>
    <n v="5"/>
    <d v="2025-01-22T00:00:00"/>
    <n v="8"/>
    <x v="0"/>
    <x v="2"/>
    <x v="2"/>
    <n v="99990"/>
    <x v="24"/>
    <x v="3"/>
  </r>
  <r>
    <x v="1672"/>
    <x v="87"/>
    <x v="5"/>
    <n v="1"/>
    <d v="2025-05-06T00:00:00"/>
    <d v="2025-05-07T00:00:00"/>
    <n v="5"/>
    <d v="2025-05-13T00:00:00"/>
    <n v="6"/>
    <x v="1"/>
    <x v="2"/>
    <x v="0"/>
    <n v="99990"/>
    <x v="0"/>
    <x v="0"/>
  </r>
  <r>
    <x v="1673"/>
    <x v="411"/>
    <x v="1"/>
    <n v="1"/>
    <d v="2025-02-09T00:00:00"/>
    <d v="2025-02-14T00:00:00"/>
    <n v="5"/>
    <d v="2025-02-20T00:00:00"/>
    <n v="6"/>
    <x v="0"/>
    <x v="1"/>
    <x v="3"/>
    <n v="89990"/>
    <x v="15"/>
    <x v="0"/>
  </r>
  <r>
    <x v="1674"/>
    <x v="1143"/>
    <x v="3"/>
    <n v="2"/>
    <d v="2024-03-11T00:00:00"/>
    <d v="2024-03-15T00:00:00"/>
    <n v="10"/>
    <d v="2024-03-24T00:00:00"/>
    <n v="9"/>
    <x v="0"/>
    <x v="1"/>
    <x v="1"/>
    <n v="90000"/>
    <x v="37"/>
    <x v="2"/>
  </r>
  <r>
    <x v="1675"/>
    <x v="933"/>
    <x v="1"/>
    <n v="1"/>
    <d v="2022-02-19T00:00:00"/>
    <d v="2022-02-23T00:00:00"/>
    <n v="7"/>
    <d v="2022-03-02T00:00:00"/>
    <n v="7"/>
    <x v="0"/>
    <x v="2"/>
    <x v="1"/>
    <n v="89990"/>
    <x v="28"/>
    <x v="1"/>
  </r>
  <r>
    <x v="1676"/>
    <x v="664"/>
    <x v="0"/>
    <n v="1"/>
    <d v="2024-01-06T00:00:00"/>
    <d v="2024-01-07T00:00:00"/>
    <n v="10"/>
    <d v="2024-01-18T00:00:00"/>
    <n v="11"/>
    <x v="0"/>
    <x v="1"/>
    <x v="0"/>
    <n v="55990"/>
    <x v="5"/>
    <x v="0"/>
  </r>
  <r>
    <x v="1677"/>
    <x v="713"/>
    <x v="2"/>
    <n v="1"/>
    <d v="2024-12-21T00:00:00"/>
    <d v="2024-12-23T00:00:00"/>
    <n v="7"/>
    <d v="2025-01-02T00:00:00"/>
    <n v="10"/>
    <x v="0"/>
    <x v="0"/>
    <x v="4"/>
    <n v="11000"/>
    <x v="12"/>
    <x v="3"/>
  </r>
  <r>
    <x v="1678"/>
    <x v="202"/>
    <x v="1"/>
    <n v="1"/>
    <d v="2023-10-19T00:00:00"/>
    <d v="2023-10-22T00:00:00"/>
    <n v="10"/>
    <d v="2023-11-01T00:00:00"/>
    <n v="10"/>
    <x v="0"/>
    <x v="2"/>
    <x v="4"/>
    <n v="89990"/>
    <x v="13"/>
    <x v="1"/>
  </r>
  <r>
    <x v="1679"/>
    <x v="140"/>
    <x v="5"/>
    <n v="1"/>
    <d v="2023-06-25T00:00:00"/>
    <d v="2023-06-27T00:00:00"/>
    <n v="7"/>
    <d v="2023-07-05T00:00:00"/>
    <n v="8"/>
    <x v="0"/>
    <x v="0"/>
    <x v="3"/>
    <n v="99990"/>
    <x v="31"/>
    <x v="0"/>
  </r>
  <r>
    <x v="1680"/>
    <x v="975"/>
    <x v="3"/>
    <n v="1"/>
    <d v="2025-05-11T00:00:00"/>
    <d v="2025-05-12T00:00:00"/>
    <n v="10"/>
    <d v="2025-05-22T00:00:00"/>
    <n v="10"/>
    <x v="0"/>
    <x v="0"/>
    <x v="0"/>
    <n v="45000"/>
    <x v="0"/>
    <x v="1"/>
  </r>
  <r>
    <x v="1681"/>
    <x v="1144"/>
    <x v="5"/>
    <n v="1"/>
    <d v="2023-02-11T00:00:00"/>
    <d v="2023-02-13T00:00:00"/>
    <n v="7"/>
    <d v="2023-02-22T00:00:00"/>
    <n v="9"/>
    <x v="0"/>
    <x v="1"/>
    <x v="2"/>
    <n v="99990"/>
    <x v="23"/>
    <x v="4"/>
  </r>
  <r>
    <x v="1682"/>
    <x v="1145"/>
    <x v="5"/>
    <n v="1"/>
    <d v="2025-05-11T00:00:00"/>
    <d v="2025-05-16T00:00:00"/>
    <n v="5"/>
    <d v="2025-05-21T00:00:00"/>
    <n v="5"/>
    <x v="0"/>
    <x v="2"/>
    <x v="3"/>
    <n v="99990"/>
    <x v="0"/>
    <x v="1"/>
  </r>
  <r>
    <x v="1683"/>
    <x v="775"/>
    <x v="4"/>
    <n v="2"/>
    <d v="2024-01-07T00:00:00"/>
    <d v="2024-01-10T00:00:00"/>
    <n v="5"/>
    <d v="2024-01-14T00:00:00"/>
    <n v="4"/>
    <x v="0"/>
    <x v="0"/>
    <x v="0"/>
    <n v="101980"/>
    <x v="5"/>
    <x v="2"/>
  </r>
  <r>
    <x v="1684"/>
    <x v="1146"/>
    <x v="1"/>
    <n v="1"/>
    <d v="2025-05-17T00:00:00"/>
    <d v="2025-05-22T00:00:00"/>
    <n v="10"/>
    <d v="2025-06-04T00:00:00"/>
    <n v="13"/>
    <x v="0"/>
    <x v="1"/>
    <x v="4"/>
    <n v="89990"/>
    <x v="0"/>
    <x v="3"/>
  </r>
  <r>
    <x v="1685"/>
    <x v="75"/>
    <x v="4"/>
    <n v="1"/>
    <d v="2024-08-02T00:00:00"/>
    <d v="2024-08-07T00:00:00"/>
    <n v="7"/>
    <d v="2024-08-14T00:00:00"/>
    <n v="7"/>
    <x v="0"/>
    <x v="2"/>
    <x v="0"/>
    <n v="50990"/>
    <x v="4"/>
    <x v="1"/>
  </r>
  <r>
    <x v="1686"/>
    <x v="439"/>
    <x v="2"/>
    <n v="2"/>
    <d v="2024-04-03T00:00:00"/>
    <d v="2024-04-06T00:00:00"/>
    <n v="5"/>
    <d v="2024-04-11T00:00:00"/>
    <n v="5"/>
    <x v="0"/>
    <x v="0"/>
    <x v="4"/>
    <n v="22000"/>
    <x v="19"/>
    <x v="1"/>
  </r>
  <r>
    <x v="1687"/>
    <x v="1147"/>
    <x v="0"/>
    <n v="1"/>
    <d v="2024-11-27T00:00:00"/>
    <d v="2024-11-28T00:00:00"/>
    <n v="5"/>
    <d v="2024-12-03T00:00:00"/>
    <n v="5"/>
    <x v="0"/>
    <x v="0"/>
    <x v="4"/>
    <n v="55990"/>
    <x v="7"/>
    <x v="1"/>
  </r>
  <r>
    <x v="1688"/>
    <x v="1148"/>
    <x v="5"/>
    <n v="1"/>
    <d v="2024-12-03T00:00:00"/>
    <d v="2024-12-06T00:00:00"/>
    <n v="7"/>
    <d v="2024-12-18T00:00:00"/>
    <n v="12"/>
    <x v="2"/>
    <x v="1"/>
    <x v="4"/>
    <n v="99990"/>
    <x v="12"/>
    <x v="5"/>
  </r>
  <r>
    <x v="1689"/>
    <x v="883"/>
    <x v="1"/>
    <n v="2"/>
    <d v="2023-03-31T00:00:00"/>
    <d v="2023-04-02T00:00:00"/>
    <n v="5"/>
    <d v="2023-04-07T00:00:00"/>
    <n v="5"/>
    <x v="0"/>
    <x v="0"/>
    <x v="2"/>
    <n v="179980"/>
    <x v="14"/>
    <x v="1"/>
  </r>
  <r>
    <x v="1690"/>
    <x v="469"/>
    <x v="3"/>
    <n v="1"/>
    <d v="2025-04-14T00:00:00"/>
    <d v="2025-04-17T00:00:00"/>
    <n v="7"/>
    <d v="2025-04-24T00:00:00"/>
    <n v="7"/>
    <x v="0"/>
    <x v="1"/>
    <x v="1"/>
    <n v="45000"/>
    <x v="6"/>
    <x v="1"/>
  </r>
  <r>
    <x v="1691"/>
    <x v="1149"/>
    <x v="3"/>
    <n v="1"/>
    <d v="2025-04-06T00:00:00"/>
    <d v="2025-04-07T00:00:00"/>
    <n v="5"/>
    <d v="2025-04-14T00:00:00"/>
    <n v="7"/>
    <x v="0"/>
    <x v="0"/>
    <x v="2"/>
    <n v="45000"/>
    <x v="6"/>
    <x v="4"/>
  </r>
  <r>
    <x v="1692"/>
    <x v="1150"/>
    <x v="1"/>
    <n v="1"/>
    <d v="2024-04-30T00:00:00"/>
    <d v="2024-05-05T00:00:00"/>
    <n v="7"/>
    <d v="2024-05-12T00:00:00"/>
    <n v="7"/>
    <x v="0"/>
    <x v="2"/>
    <x v="1"/>
    <n v="89990"/>
    <x v="19"/>
    <x v="1"/>
  </r>
  <r>
    <x v="1693"/>
    <x v="1151"/>
    <x v="2"/>
    <n v="2"/>
    <d v="2025-05-29T00:00:00"/>
    <d v="2025-06-03T00:00:00"/>
    <n v="7"/>
    <d v="2025-06-09T00:00:00"/>
    <n v="6"/>
    <x v="0"/>
    <x v="2"/>
    <x v="4"/>
    <n v="22000"/>
    <x v="0"/>
    <x v="2"/>
  </r>
  <r>
    <x v="1694"/>
    <x v="321"/>
    <x v="4"/>
    <n v="1"/>
    <d v="2025-05-21T00:00:00"/>
    <d v="2025-05-23T00:00:00"/>
    <n v="5"/>
    <d v="2025-05-28T00:00:00"/>
    <n v="5"/>
    <x v="0"/>
    <x v="0"/>
    <x v="0"/>
    <n v="50990"/>
    <x v="0"/>
    <x v="1"/>
  </r>
  <r>
    <x v="1695"/>
    <x v="697"/>
    <x v="5"/>
    <n v="1"/>
    <d v="2025-05-15T00:00:00"/>
    <d v="2025-05-17T00:00:00"/>
    <n v="10"/>
    <d v="2025-05-27T00:00:00"/>
    <n v="10"/>
    <x v="0"/>
    <x v="0"/>
    <x v="0"/>
    <n v="99990"/>
    <x v="0"/>
    <x v="1"/>
  </r>
  <r>
    <x v="1696"/>
    <x v="1152"/>
    <x v="0"/>
    <n v="1"/>
    <d v="2023-12-27T00:00:00"/>
    <d v="2023-12-28T00:00:00"/>
    <n v="5"/>
    <d v="2024-01-01T00:00:00"/>
    <n v="4"/>
    <x v="0"/>
    <x v="1"/>
    <x v="3"/>
    <n v="55990"/>
    <x v="39"/>
    <x v="2"/>
  </r>
  <r>
    <x v="1697"/>
    <x v="253"/>
    <x v="3"/>
    <n v="1"/>
    <d v="2025-05-05T00:00:00"/>
    <d v="2025-05-08T00:00:00"/>
    <n v="5"/>
    <d v="2025-05-14T00:00:00"/>
    <n v="6"/>
    <x v="0"/>
    <x v="0"/>
    <x v="1"/>
    <n v="45000"/>
    <x v="0"/>
    <x v="0"/>
  </r>
  <r>
    <x v="1698"/>
    <x v="726"/>
    <x v="3"/>
    <n v="2"/>
    <d v="2024-07-17T00:00:00"/>
    <d v="2024-07-21T00:00:00"/>
    <n v="10"/>
    <d v="2024-08-01T00:00:00"/>
    <n v="11"/>
    <x v="0"/>
    <x v="0"/>
    <x v="3"/>
    <n v="90000"/>
    <x v="16"/>
    <x v="0"/>
  </r>
  <r>
    <x v="1699"/>
    <x v="313"/>
    <x v="4"/>
    <n v="1"/>
    <d v="2023-12-06T00:00:00"/>
    <d v="2023-12-10T00:00:00"/>
    <n v="7"/>
    <d v="2023-12-18T00:00:00"/>
    <n v="8"/>
    <x v="0"/>
    <x v="2"/>
    <x v="1"/>
    <n v="50990"/>
    <x v="39"/>
    <x v="0"/>
  </r>
  <r>
    <x v="1700"/>
    <x v="901"/>
    <x v="1"/>
    <n v="1"/>
    <d v="2025-05-29T00:00:00"/>
    <d v="2025-06-01T00:00:00"/>
    <n v="7"/>
    <d v="2025-06-10T00:00:00"/>
    <n v="9"/>
    <x v="0"/>
    <x v="0"/>
    <x v="1"/>
    <n v="89990"/>
    <x v="0"/>
    <x v="4"/>
  </r>
  <r>
    <x v="1701"/>
    <x v="1153"/>
    <x v="2"/>
    <n v="1"/>
    <d v="2024-04-17T00:00:00"/>
    <d v="2024-04-20T00:00:00"/>
    <n v="10"/>
    <d v="2024-05-01T00:00:00"/>
    <n v="11"/>
    <x v="0"/>
    <x v="2"/>
    <x v="3"/>
    <n v="11000"/>
    <x v="19"/>
    <x v="0"/>
  </r>
  <r>
    <x v="1702"/>
    <x v="200"/>
    <x v="0"/>
    <n v="2"/>
    <d v="2024-05-22T00:00:00"/>
    <d v="2024-05-25T00:00:00"/>
    <n v="5"/>
    <d v="2024-05-29T00:00:00"/>
    <n v="4"/>
    <x v="0"/>
    <x v="1"/>
    <x v="4"/>
    <n v="111980"/>
    <x v="1"/>
    <x v="2"/>
  </r>
  <r>
    <x v="1703"/>
    <x v="301"/>
    <x v="4"/>
    <n v="1"/>
    <d v="2022-04-11T00:00:00"/>
    <d v="2022-04-16T00:00:00"/>
    <n v="7"/>
    <d v="2022-04-23T00:00:00"/>
    <n v="7"/>
    <x v="0"/>
    <x v="1"/>
    <x v="1"/>
    <n v="50990"/>
    <x v="38"/>
    <x v="1"/>
  </r>
  <r>
    <x v="1704"/>
    <x v="1154"/>
    <x v="4"/>
    <n v="1"/>
    <d v="2025-04-08T00:00:00"/>
    <d v="2025-04-12T00:00:00"/>
    <n v="7"/>
    <d v="2025-04-20T00:00:00"/>
    <n v="8"/>
    <x v="0"/>
    <x v="2"/>
    <x v="0"/>
    <n v="50990"/>
    <x v="6"/>
    <x v="0"/>
  </r>
  <r>
    <x v="1705"/>
    <x v="1155"/>
    <x v="0"/>
    <n v="1"/>
    <d v="2024-06-09T00:00:00"/>
    <d v="2024-06-12T00:00:00"/>
    <n v="7"/>
    <d v="2024-06-19T00:00:00"/>
    <n v="7"/>
    <x v="0"/>
    <x v="1"/>
    <x v="0"/>
    <n v="55990"/>
    <x v="9"/>
    <x v="1"/>
  </r>
  <r>
    <x v="1706"/>
    <x v="959"/>
    <x v="5"/>
    <n v="1"/>
    <d v="2021-12-31T00:00:00"/>
    <d v="2022-01-05T00:00:00"/>
    <n v="5"/>
    <d v="2022-01-10T00:00:00"/>
    <n v="5"/>
    <x v="0"/>
    <x v="2"/>
    <x v="2"/>
    <n v="99990"/>
    <x v="35"/>
    <x v="1"/>
  </r>
  <r>
    <x v="1707"/>
    <x v="1156"/>
    <x v="4"/>
    <n v="1"/>
    <d v="2023-01-02T00:00:00"/>
    <d v="2023-01-04T00:00:00"/>
    <n v="5"/>
    <d v="2023-01-09T00:00:00"/>
    <n v="5"/>
    <x v="0"/>
    <x v="1"/>
    <x v="4"/>
    <n v="50990"/>
    <x v="3"/>
    <x v="1"/>
  </r>
  <r>
    <x v="1708"/>
    <x v="243"/>
    <x v="3"/>
    <n v="1"/>
    <d v="2025-03-17T00:00:00"/>
    <d v="2025-03-18T00:00:00"/>
    <n v="7"/>
    <d v="2025-03-25T00:00:00"/>
    <n v="7"/>
    <x v="0"/>
    <x v="2"/>
    <x v="4"/>
    <n v="45000"/>
    <x v="17"/>
    <x v="1"/>
  </r>
  <r>
    <x v="1709"/>
    <x v="1157"/>
    <x v="3"/>
    <n v="1"/>
    <d v="2023-09-16T00:00:00"/>
    <d v="2023-09-21T00:00:00"/>
    <n v="5"/>
    <d v="2023-09-26T00:00:00"/>
    <n v="5"/>
    <x v="0"/>
    <x v="2"/>
    <x v="4"/>
    <n v="45000"/>
    <x v="18"/>
    <x v="1"/>
  </r>
  <r>
    <x v="1710"/>
    <x v="113"/>
    <x v="2"/>
    <n v="2"/>
    <d v="2023-06-28T00:00:00"/>
    <d v="2023-06-29T00:00:00"/>
    <n v="10"/>
    <d v="2023-07-11T00:00:00"/>
    <n v="12"/>
    <x v="0"/>
    <x v="0"/>
    <x v="3"/>
    <n v="22000"/>
    <x v="31"/>
    <x v="4"/>
  </r>
  <r>
    <x v="1711"/>
    <x v="619"/>
    <x v="4"/>
    <n v="2"/>
    <d v="2025-02-16T00:00:00"/>
    <d v="2025-02-20T00:00:00"/>
    <n v="10"/>
    <d v="2025-03-03T00:00:00"/>
    <n v="11"/>
    <x v="0"/>
    <x v="1"/>
    <x v="3"/>
    <n v="101980"/>
    <x v="15"/>
    <x v="0"/>
  </r>
  <r>
    <x v="1712"/>
    <x v="1158"/>
    <x v="5"/>
    <n v="2"/>
    <d v="2025-05-29T00:00:00"/>
    <d v="2025-06-02T00:00:00"/>
    <n v="5"/>
    <d v="2025-06-08T00:00:00"/>
    <n v="6"/>
    <x v="0"/>
    <x v="2"/>
    <x v="0"/>
    <n v="199980"/>
    <x v="0"/>
    <x v="0"/>
  </r>
  <r>
    <x v="1713"/>
    <x v="1159"/>
    <x v="3"/>
    <n v="1"/>
    <d v="2022-09-15T00:00:00"/>
    <d v="2022-09-16T00:00:00"/>
    <n v="10"/>
    <d v="2022-10-01T00:00:00"/>
    <n v="15"/>
    <x v="2"/>
    <x v="2"/>
    <x v="4"/>
    <n v="45000"/>
    <x v="33"/>
    <x v="5"/>
  </r>
  <r>
    <x v="1714"/>
    <x v="706"/>
    <x v="2"/>
    <n v="1"/>
    <d v="2025-01-26T00:00:00"/>
    <d v="2025-01-31T00:00:00"/>
    <n v="7"/>
    <d v="2025-02-07T00:00:00"/>
    <n v="7"/>
    <x v="0"/>
    <x v="1"/>
    <x v="4"/>
    <n v="11000"/>
    <x v="24"/>
    <x v="1"/>
  </r>
  <r>
    <x v="1715"/>
    <x v="671"/>
    <x v="0"/>
    <n v="1"/>
    <d v="2025-03-05T00:00:00"/>
    <d v="2025-03-08T00:00:00"/>
    <n v="7"/>
    <d v="2025-03-16T00:00:00"/>
    <n v="8"/>
    <x v="0"/>
    <x v="2"/>
    <x v="1"/>
    <n v="55990"/>
    <x v="17"/>
    <x v="0"/>
  </r>
  <r>
    <x v="1716"/>
    <x v="1160"/>
    <x v="5"/>
    <n v="2"/>
    <d v="2024-01-12T00:00:00"/>
    <d v="2024-01-13T00:00:00"/>
    <n v="7"/>
    <d v="2024-01-20T00:00:00"/>
    <n v="7"/>
    <x v="1"/>
    <x v="2"/>
    <x v="3"/>
    <n v="199980"/>
    <x v="5"/>
    <x v="1"/>
  </r>
  <r>
    <x v="1717"/>
    <x v="1014"/>
    <x v="2"/>
    <n v="1"/>
    <d v="2023-09-06T00:00:00"/>
    <d v="2023-09-10T00:00:00"/>
    <n v="5"/>
    <d v="2023-09-14T00:00:00"/>
    <n v="4"/>
    <x v="0"/>
    <x v="0"/>
    <x v="4"/>
    <n v="11000"/>
    <x v="18"/>
    <x v="2"/>
  </r>
  <r>
    <x v="1718"/>
    <x v="1161"/>
    <x v="1"/>
    <n v="1"/>
    <d v="2025-03-13T00:00:00"/>
    <d v="2025-03-14T00:00:00"/>
    <n v="7"/>
    <d v="2025-03-21T00:00:00"/>
    <n v="7"/>
    <x v="0"/>
    <x v="2"/>
    <x v="3"/>
    <n v="89990"/>
    <x v="17"/>
    <x v="1"/>
  </r>
  <r>
    <x v="1719"/>
    <x v="845"/>
    <x v="1"/>
    <n v="2"/>
    <d v="2024-07-31T00:00:00"/>
    <d v="2024-08-02T00:00:00"/>
    <n v="5"/>
    <d v="2024-08-07T00:00:00"/>
    <n v="5"/>
    <x v="0"/>
    <x v="0"/>
    <x v="4"/>
    <n v="179980"/>
    <x v="16"/>
    <x v="1"/>
  </r>
  <r>
    <x v="1720"/>
    <x v="1162"/>
    <x v="3"/>
    <n v="1"/>
    <d v="2023-11-22T00:00:00"/>
    <d v="2023-11-24T00:00:00"/>
    <n v="5"/>
    <d v="2023-11-28T00:00:00"/>
    <n v="4"/>
    <x v="0"/>
    <x v="2"/>
    <x v="4"/>
    <n v="45000"/>
    <x v="36"/>
    <x v="2"/>
  </r>
  <r>
    <x v="1721"/>
    <x v="12"/>
    <x v="1"/>
    <n v="1"/>
    <d v="2025-03-21T00:00:00"/>
    <d v="2025-03-22T00:00:00"/>
    <n v="5"/>
    <d v="2025-03-28T00:00:00"/>
    <n v="6"/>
    <x v="0"/>
    <x v="2"/>
    <x v="3"/>
    <n v="89990"/>
    <x v="17"/>
    <x v="0"/>
  </r>
  <r>
    <x v="1722"/>
    <x v="1163"/>
    <x v="3"/>
    <n v="1"/>
    <d v="2023-01-17T00:00:00"/>
    <d v="2023-01-20T00:00:00"/>
    <n v="5"/>
    <d v="2023-01-25T00:00:00"/>
    <n v="5"/>
    <x v="0"/>
    <x v="1"/>
    <x v="3"/>
    <n v="45000"/>
    <x v="3"/>
    <x v="1"/>
  </r>
  <r>
    <x v="1723"/>
    <x v="485"/>
    <x v="0"/>
    <n v="1"/>
    <d v="2022-12-13T00:00:00"/>
    <d v="2022-12-18T00:00:00"/>
    <n v="10"/>
    <d v="2022-12-28T00:00:00"/>
    <n v="10"/>
    <x v="0"/>
    <x v="2"/>
    <x v="1"/>
    <n v="55990"/>
    <x v="2"/>
    <x v="1"/>
  </r>
  <r>
    <x v="1724"/>
    <x v="1164"/>
    <x v="1"/>
    <n v="1"/>
    <d v="2023-10-23T00:00:00"/>
    <d v="2023-10-27T00:00:00"/>
    <n v="7"/>
    <d v="2023-11-02T00:00:00"/>
    <n v="6"/>
    <x v="0"/>
    <x v="1"/>
    <x v="1"/>
    <n v="89990"/>
    <x v="13"/>
    <x v="2"/>
  </r>
  <r>
    <x v="1725"/>
    <x v="1024"/>
    <x v="4"/>
    <n v="1"/>
    <d v="2025-05-07T00:00:00"/>
    <d v="2025-05-12T00:00:00"/>
    <n v="7"/>
    <d v="2025-05-21T00:00:00"/>
    <n v="9"/>
    <x v="0"/>
    <x v="2"/>
    <x v="3"/>
    <n v="50990"/>
    <x v="0"/>
    <x v="4"/>
  </r>
  <r>
    <x v="1726"/>
    <x v="997"/>
    <x v="5"/>
    <n v="1"/>
    <d v="2024-08-24T00:00:00"/>
    <d v="2024-08-29T00:00:00"/>
    <n v="7"/>
    <d v="2024-09-03T00:00:00"/>
    <n v="5"/>
    <x v="1"/>
    <x v="0"/>
    <x v="1"/>
    <n v="99990"/>
    <x v="4"/>
    <x v="6"/>
  </r>
  <r>
    <x v="1727"/>
    <x v="1165"/>
    <x v="2"/>
    <n v="1"/>
    <d v="2023-09-09T00:00:00"/>
    <d v="2023-09-10T00:00:00"/>
    <n v="7"/>
    <d v="2023-09-18T00:00:00"/>
    <n v="8"/>
    <x v="0"/>
    <x v="0"/>
    <x v="4"/>
    <n v="11000"/>
    <x v="18"/>
    <x v="0"/>
  </r>
  <r>
    <x v="1728"/>
    <x v="1049"/>
    <x v="5"/>
    <n v="1"/>
    <d v="2025-02-23T00:00:00"/>
    <d v="2025-02-25T00:00:00"/>
    <n v="10"/>
    <d v="2025-03-07T00:00:00"/>
    <n v="10"/>
    <x v="1"/>
    <x v="2"/>
    <x v="1"/>
    <n v="99990"/>
    <x v="15"/>
    <x v="1"/>
  </r>
  <r>
    <x v="1729"/>
    <x v="1166"/>
    <x v="1"/>
    <n v="1"/>
    <d v="2025-01-03T00:00:00"/>
    <d v="2025-01-04T00:00:00"/>
    <n v="5"/>
    <d v="2025-01-14T00:00:00"/>
    <n v="10"/>
    <x v="2"/>
    <x v="0"/>
    <x v="4"/>
    <n v="89990"/>
    <x v="24"/>
    <x v="5"/>
  </r>
  <r>
    <x v="1730"/>
    <x v="174"/>
    <x v="1"/>
    <n v="2"/>
    <d v="2025-05-15T00:00:00"/>
    <d v="2025-05-20T00:00:00"/>
    <n v="10"/>
    <d v="2025-05-31T00:00:00"/>
    <n v="11"/>
    <x v="0"/>
    <x v="2"/>
    <x v="4"/>
    <n v="179980"/>
    <x v="0"/>
    <x v="0"/>
  </r>
  <r>
    <x v="1731"/>
    <x v="1135"/>
    <x v="2"/>
    <n v="2"/>
    <d v="2024-02-09T00:00:00"/>
    <d v="2024-02-12T00:00:00"/>
    <n v="10"/>
    <d v="2024-02-22T00:00:00"/>
    <n v="10"/>
    <x v="0"/>
    <x v="2"/>
    <x v="1"/>
    <n v="22000"/>
    <x v="22"/>
    <x v="1"/>
  </r>
  <r>
    <x v="1732"/>
    <x v="1167"/>
    <x v="4"/>
    <n v="1"/>
    <d v="2024-03-29T00:00:00"/>
    <d v="2024-04-01T00:00:00"/>
    <n v="7"/>
    <d v="2024-04-08T00:00:00"/>
    <n v="7"/>
    <x v="0"/>
    <x v="0"/>
    <x v="0"/>
    <n v="50990"/>
    <x v="37"/>
    <x v="1"/>
  </r>
  <r>
    <x v="1733"/>
    <x v="377"/>
    <x v="0"/>
    <n v="1"/>
    <d v="2022-11-10T00:00:00"/>
    <d v="2022-11-14T00:00:00"/>
    <n v="7"/>
    <d v="2022-11-22T00:00:00"/>
    <n v="8"/>
    <x v="0"/>
    <x v="0"/>
    <x v="3"/>
    <n v="55990"/>
    <x v="30"/>
    <x v="0"/>
  </r>
  <r>
    <x v="1734"/>
    <x v="1168"/>
    <x v="1"/>
    <n v="1"/>
    <d v="2024-01-25T00:00:00"/>
    <d v="2024-01-28T00:00:00"/>
    <n v="10"/>
    <d v="2024-02-08T00:00:00"/>
    <n v="11"/>
    <x v="0"/>
    <x v="1"/>
    <x v="2"/>
    <n v="89990"/>
    <x v="5"/>
    <x v="0"/>
  </r>
  <r>
    <x v="1735"/>
    <x v="575"/>
    <x v="3"/>
    <n v="1"/>
    <d v="2024-09-21T00:00:00"/>
    <d v="2024-09-26T00:00:00"/>
    <n v="7"/>
    <d v="2024-10-03T00:00:00"/>
    <n v="7"/>
    <x v="0"/>
    <x v="0"/>
    <x v="1"/>
    <n v="45000"/>
    <x v="11"/>
    <x v="1"/>
  </r>
  <r>
    <x v="1736"/>
    <x v="1169"/>
    <x v="3"/>
    <n v="1"/>
    <d v="2023-04-02T00:00:00"/>
    <d v="2023-04-05T00:00:00"/>
    <n v="5"/>
    <d v="2023-04-10T00:00:00"/>
    <n v="5"/>
    <x v="0"/>
    <x v="0"/>
    <x v="2"/>
    <n v="45000"/>
    <x v="40"/>
    <x v="1"/>
  </r>
  <r>
    <x v="1737"/>
    <x v="915"/>
    <x v="0"/>
    <n v="1"/>
    <d v="2025-03-15T00:00:00"/>
    <d v="2025-03-20T00:00:00"/>
    <n v="5"/>
    <d v="2025-03-25T00:00:00"/>
    <n v="5"/>
    <x v="0"/>
    <x v="1"/>
    <x v="2"/>
    <n v="55990"/>
    <x v="17"/>
    <x v="1"/>
  </r>
  <r>
    <x v="1738"/>
    <x v="389"/>
    <x v="3"/>
    <n v="1"/>
    <d v="2025-04-22T00:00:00"/>
    <d v="2025-04-23T00:00:00"/>
    <n v="10"/>
    <d v="2025-05-03T00:00:00"/>
    <n v="10"/>
    <x v="0"/>
    <x v="0"/>
    <x v="2"/>
    <n v="45000"/>
    <x v="6"/>
    <x v="1"/>
  </r>
  <r>
    <x v="1739"/>
    <x v="877"/>
    <x v="5"/>
    <n v="1"/>
    <d v="2024-05-29T00:00:00"/>
    <d v="2024-05-31T00:00:00"/>
    <n v="7"/>
    <d v="2024-06-10T00:00:00"/>
    <n v="10"/>
    <x v="1"/>
    <x v="1"/>
    <x v="1"/>
    <n v="99990"/>
    <x v="1"/>
    <x v="3"/>
  </r>
  <r>
    <x v="1740"/>
    <x v="1170"/>
    <x v="2"/>
    <n v="1"/>
    <d v="2023-04-10T00:00:00"/>
    <d v="2023-04-15T00:00:00"/>
    <n v="7"/>
    <d v="2023-04-25T00:00:00"/>
    <n v="10"/>
    <x v="0"/>
    <x v="1"/>
    <x v="3"/>
    <n v="11000"/>
    <x v="40"/>
    <x v="3"/>
  </r>
  <r>
    <x v="1741"/>
    <x v="877"/>
    <x v="2"/>
    <n v="2"/>
    <d v="2024-10-28T00:00:00"/>
    <d v="2024-11-02T00:00:00"/>
    <n v="7"/>
    <d v="2024-11-09T00:00:00"/>
    <n v="7"/>
    <x v="0"/>
    <x v="0"/>
    <x v="3"/>
    <n v="22000"/>
    <x v="10"/>
    <x v="1"/>
  </r>
  <r>
    <x v="1742"/>
    <x v="414"/>
    <x v="4"/>
    <n v="1"/>
    <d v="2024-08-08T00:00:00"/>
    <d v="2024-08-09T00:00:00"/>
    <n v="7"/>
    <d v="2024-08-15T00:00:00"/>
    <n v="6"/>
    <x v="0"/>
    <x v="0"/>
    <x v="2"/>
    <n v="50990"/>
    <x v="4"/>
    <x v="2"/>
  </r>
  <r>
    <x v="1743"/>
    <x v="616"/>
    <x v="3"/>
    <n v="2"/>
    <d v="2024-06-20T00:00:00"/>
    <d v="2024-06-24T00:00:00"/>
    <n v="7"/>
    <d v="2024-07-01T00:00:00"/>
    <n v="7"/>
    <x v="0"/>
    <x v="0"/>
    <x v="1"/>
    <n v="90000"/>
    <x v="9"/>
    <x v="1"/>
  </r>
  <r>
    <x v="1744"/>
    <x v="158"/>
    <x v="5"/>
    <n v="1"/>
    <d v="2025-05-07T00:00:00"/>
    <d v="2025-05-09T00:00:00"/>
    <n v="10"/>
    <d v="2025-05-22T00:00:00"/>
    <n v="13"/>
    <x v="0"/>
    <x v="2"/>
    <x v="2"/>
    <n v="99990"/>
    <x v="0"/>
    <x v="3"/>
  </r>
  <r>
    <x v="1745"/>
    <x v="1171"/>
    <x v="4"/>
    <n v="1"/>
    <d v="2024-03-16T00:00:00"/>
    <d v="2024-03-20T00:00:00"/>
    <n v="10"/>
    <d v="2024-03-30T00:00:00"/>
    <n v="10"/>
    <x v="0"/>
    <x v="1"/>
    <x v="0"/>
    <n v="50990"/>
    <x v="37"/>
    <x v="1"/>
  </r>
  <r>
    <x v="1746"/>
    <x v="1172"/>
    <x v="5"/>
    <n v="1"/>
    <d v="2025-03-07T00:00:00"/>
    <d v="2025-03-11T00:00:00"/>
    <n v="10"/>
    <d v="2025-03-21T00:00:00"/>
    <n v="10"/>
    <x v="0"/>
    <x v="0"/>
    <x v="4"/>
    <n v="99990"/>
    <x v="17"/>
    <x v="1"/>
  </r>
  <r>
    <x v="1747"/>
    <x v="987"/>
    <x v="1"/>
    <n v="2"/>
    <d v="2025-03-09T00:00:00"/>
    <d v="2025-03-12T00:00:00"/>
    <n v="7"/>
    <d v="2025-03-19T00:00:00"/>
    <n v="7"/>
    <x v="0"/>
    <x v="1"/>
    <x v="1"/>
    <n v="179980"/>
    <x v="17"/>
    <x v="1"/>
  </r>
  <r>
    <x v="1748"/>
    <x v="1173"/>
    <x v="1"/>
    <n v="1"/>
    <d v="2024-03-09T00:00:00"/>
    <d v="2024-03-13T00:00:00"/>
    <n v="10"/>
    <d v="2024-03-23T00:00:00"/>
    <n v="10"/>
    <x v="0"/>
    <x v="1"/>
    <x v="3"/>
    <n v="89990"/>
    <x v="37"/>
    <x v="1"/>
  </r>
  <r>
    <x v="1749"/>
    <x v="280"/>
    <x v="3"/>
    <n v="1"/>
    <d v="2024-04-09T00:00:00"/>
    <d v="2024-04-12T00:00:00"/>
    <n v="7"/>
    <d v="2024-04-19T00:00:00"/>
    <n v="7"/>
    <x v="0"/>
    <x v="1"/>
    <x v="2"/>
    <n v="45000"/>
    <x v="19"/>
    <x v="1"/>
  </r>
  <r>
    <x v="1750"/>
    <x v="460"/>
    <x v="3"/>
    <n v="1"/>
    <d v="2024-04-18T00:00:00"/>
    <d v="2024-04-21T00:00:00"/>
    <n v="7"/>
    <d v="2024-05-01T00:00:00"/>
    <n v="10"/>
    <x v="0"/>
    <x v="1"/>
    <x v="0"/>
    <n v="45000"/>
    <x v="19"/>
    <x v="3"/>
  </r>
  <r>
    <x v="1751"/>
    <x v="1174"/>
    <x v="3"/>
    <n v="1"/>
    <d v="2024-09-22T00:00:00"/>
    <d v="2024-09-24T00:00:00"/>
    <n v="10"/>
    <d v="2024-10-03T00:00:00"/>
    <n v="9"/>
    <x v="0"/>
    <x v="1"/>
    <x v="1"/>
    <n v="45000"/>
    <x v="11"/>
    <x v="2"/>
  </r>
  <r>
    <x v="1752"/>
    <x v="791"/>
    <x v="2"/>
    <n v="1"/>
    <d v="2024-11-27T00:00:00"/>
    <d v="2024-12-02T00:00:00"/>
    <n v="5"/>
    <d v="2024-12-07T00:00:00"/>
    <n v="5"/>
    <x v="1"/>
    <x v="2"/>
    <x v="0"/>
    <n v="11000"/>
    <x v="7"/>
    <x v="1"/>
  </r>
  <r>
    <x v="1753"/>
    <x v="1175"/>
    <x v="5"/>
    <n v="1"/>
    <d v="2025-02-10T00:00:00"/>
    <d v="2025-02-13T00:00:00"/>
    <n v="10"/>
    <d v="2025-02-26T00:00:00"/>
    <n v="13"/>
    <x v="0"/>
    <x v="0"/>
    <x v="2"/>
    <n v="99990"/>
    <x v="15"/>
    <x v="3"/>
  </r>
  <r>
    <x v="1754"/>
    <x v="1176"/>
    <x v="5"/>
    <n v="1"/>
    <d v="2023-10-22T00:00:00"/>
    <d v="2023-10-26T00:00:00"/>
    <n v="5"/>
    <d v="2023-10-31T00:00:00"/>
    <n v="5"/>
    <x v="0"/>
    <x v="2"/>
    <x v="0"/>
    <n v="99990"/>
    <x v="13"/>
    <x v="1"/>
  </r>
  <r>
    <x v="1755"/>
    <x v="1119"/>
    <x v="4"/>
    <n v="2"/>
    <d v="2024-07-07T00:00:00"/>
    <d v="2024-07-11T00:00:00"/>
    <n v="5"/>
    <d v="2024-07-16T00:00:00"/>
    <n v="5"/>
    <x v="0"/>
    <x v="2"/>
    <x v="0"/>
    <n v="101980"/>
    <x v="16"/>
    <x v="1"/>
  </r>
  <r>
    <x v="1756"/>
    <x v="1177"/>
    <x v="2"/>
    <n v="1"/>
    <d v="2024-07-18T00:00:00"/>
    <d v="2024-07-20T00:00:00"/>
    <n v="7"/>
    <d v="2024-07-28T00:00:00"/>
    <n v="8"/>
    <x v="0"/>
    <x v="2"/>
    <x v="3"/>
    <n v="11000"/>
    <x v="16"/>
    <x v="0"/>
  </r>
  <r>
    <x v="1757"/>
    <x v="1178"/>
    <x v="1"/>
    <n v="2"/>
    <d v="2025-03-21T00:00:00"/>
    <d v="2025-03-26T00:00:00"/>
    <n v="5"/>
    <d v="2025-04-01T00:00:00"/>
    <n v="6"/>
    <x v="0"/>
    <x v="1"/>
    <x v="3"/>
    <n v="179980"/>
    <x v="17"/>
    <x v="0"/>
  </r>
  <r>
    <x v="1758"/>
    <x v="585"/>
    <x v="1"/>
    <n v="2"/>
    <d v="2025-01-07T00:00:00"/>
    <d v="2025-01-08T00:00:00"/>
    <n v="10"/>
    <d v="2025-01-21T00:00:00"/>
    <n v="13"/>
    <x v="0"/>
    <x v="0"/>
    <x v="4"/>
    <n v="179980"/>
    <x v="24"/>
    <x v="3"/>
  </r>
  <r>
    <x v="1759"/>
    <x v="733"/>
    <x v="0"/>
    <n v="1"/>
    <d v="2024-03-02T00:00:00"/>
    <d v="2024-03-03T00:00:00"/>
    <n v="10"/>
    <d v="2024-03-13T00:00:00"/>
    <n v="10"/>
    <x v="0"/>
    <x v="0"/>
    <x v="1"/>
    <n v="55990"/>
    <x v="37"/>
    <x v="1"/>
  </r>
  <r>
    <x v="1760"/>
    <x v="1179"/>
    <x v="3"/>
    <n v="1"/>
    <d v="2025-05-03T00:00:00"/>
    <d v="2025-05-06T00:00:00"/>
    <n v="7"/>
    <d v="2025-05-13T00:00:00"/>
    <n v="7"/>
    <x v="0"/>
    <x v="2"/>
    <x v="2"/>
    <n v="45000"/>
    <x v="0"/>
    <x v="1"/>
  </r>
  <r>
    <x v="1761"/>
    <x v="467"/>
    <x v="1"/>
    <n v="1"/>
    <d v="2024-04-16T00:00:00"/>
    <d v="2024-04-18T00:00:00"/>
    <n v="5"/>
    <d v="2024-04-24T00:00:00"/>
    <n v="6"/>
    <x v="0"/>
    <x v="1"/>
    <x v="1"/>
    <n v="89990"/>
    <x v="19"/>
    <x v="0"/>
  </r>
  <r>
    <x v="1762"/>
    <x v="209"/>
    <x v="0"/>
    <n v="2"/>
    <d v="2024-09-25T00:00:00"/>
    <d v="2024-09-26T00:00:00"/>
    <n v="10"/>
    <d v="2024-10-06T00:00:00"/>
    <n v="10"/>
    <x v="0"/>
    <x v="1"/>
    <x v="1"/>
    <n v="111980"/>
    <x v="11"/>
    <x v="1"/>
  </r>
  <r>
    <x v="1763"/>
    <x v="1180"/>
    <x v="1"/>
    <n v="2"/>
    <d v="2022-12-08T00:00:00"/>
    <d v="2022-12-11T00:00:00"/>
    <n v="10"/>
    <d v="2022-12-22T00:00:00"/>
    <n v="11"/>
    <x v="0"/>
    <x v="2"/>
    <x v="3"/>
    <n v="179980"/>
    <x v="2"/>
    <x v="0"/>
  </r>
  <r>
    <x v="1764"/>
    <x v="1000"/>
    <x v="1"/>
    <n v="1"/>
    <d v="2025-02-01T00:00:00"/>
    <d v="2025-02-04T00:00:00"/>
    <n v="7"/>
    <d v="2025-02-13T00:00:00"/>
    <n v="9"/>
    <x v="0"/>
    <x v="0"/>
    <x v="2"/>
    <n v="89990"/>
    <x v="15"/>
    <x v="4"/>
  </r>
  <r>
    <x v="1765"/>
    <x v="1181"/>
    <x v="2"/>
    <n v="2"/>
    <d v="2025-02-28T00:00:00"/>
    <d v="2025-03-05T00:00:00"/>
    <n v="7"/>
    <d v="2025-03-12T00:00:00"/>
    <n v="7"/>
    <x v="0"/>
    <x v="1"/>
    <x v="1"/>
    <n v="22000"/>
    <x v="15"/>
    <x v="1"/>
  </r>
  <r>
    <x v="1766"/>
    <x v="907"/>
    <x v="0"/>
    <n v="1"/>
    <d v="2025-04-09T00:00:00"/>
    <d v="2025-04-13T00:00:00"/>
    <n v="7"/>
    <d v="2025-04-25T00:00:00"/>
    <n v="12"/>
    <x v="2"/>
    <x v="1"/>
    <x v="2"/>
    <n v="55990"/>
    <x v="6"/>
    <x v="5"/>
  </r>
  <r>
    <x v="1767"/>
    <x v="1182"/>
    <x v="3"/>
    <n v="1"/>
    <d v="2023-07-06T00:00:00"/>
    <d v="2023-07-10T00:00:00"/>
    <n v="10"/>
    <d v="2023-07-25T00:00:00"/>
    <n v="15"/>
    <x v="2"/>
    <x v="0"/>
    <x v="2"/>
    <n v="45000"/>
    <x v="26"/>
    <x v="5"/>
  </r>
  <r>
    <x v="1768"/>
    <x v="1183"/>
    <x v="0"/>
    <n v="1"/>
    <d v="2024-01-17T00:00:00"/>
    <d v="2024-01-21T00:00:00"/>
    <n v="7"/>
    <d v="2024-01-30T00:00:00"/>
    <n v="9"/>
    <x v="0"/>
    <x v="1"/>
    <x v="1"/>
    <n v="55990"/>
    <x v="5"/>
    <x v="4"/>
  </r>
  <r>
    <x v="1769"/>
    <x v="1184"/>
    <x v="1"/>
    <n v="1"/>
    <d v="2025-04-01T00:00:00"/>
    <d v="2025-04-04T00:00:00"/>
    <n v="7"/>
    <d v="2025-04-11T00:00:00"/>
    <n v="7"/>
    <x v="0"/>
    <x v="2"/>
    <x v="3"/>
    <n v="89990"/>
    <x v="6"/>
    <x v="1"/>
  </r>
  <r>
    <x v="1770"/>
    <x v="1185"/>
    <x v="0"/>
    <n v="1"/>
    <d v="2024-01-10T00:00:00"/>
    <d v="2024-01-14T00:00:00"/>
    <n v="7"/>
    <d v="2024-01-21T00:00:00"/>
    <n v="7"/>
    <x v="0"/>
    <x v="1"/>
    <x v="3"/>
    <n v="55990"/>
    <x v="5"/>
    <x v="1"/>
  </r>
  <r>
    <x v="1771"/>
    <x v="1149"/>
    <x v="3"/>
    <n v="1"/>
    <d v="2025-01-05T00:00:00"/>
    <d v="2025-01-09T00:00:00"/>
    <n v="7"/>
    <d v="2025-01-17T00:00:00"/>
    <n v="8"/>
    <x v="0"/>
    <x v="2"/>
    <x v="0"/>
    <n v="45000"/>
    <x v="24"/>
    <x v="0"/>
  </r>
  <r>
    <x v="1772"/>
    <x v="1186"/>
    <x v="2"/>
    <n v="2"/>
    <d v="2023-07-23T00:00:00"/>
    <d v="2023-07-27T00:00:00"/>
    <n v="5"/>
    <d v="2023-08-01T00:00:00"/>
    <n v="5"/>
    <x v="0"/>
    <x v="0"/>
    <x v="0"/>
    <n v="22000"/>
    <x v="26"/>
    <x v="1"/>
  </r>
  <r>
    <x v="1773"/>
    <x v="441"/>
    <x v="3"/>
    <n v="1"/>
    <d v="2023-07-26T00:00:00"/>
    <d v="2023-07-28T00:00:00"/>
    <n v="5"/>
    <d v="2023-08-03T00:00:00"/>
    <n v="6"/>
    <x v="0"/>
    <x v="2"/>
    <x v="0"/>
    <n v="45000"/>
    <x v="26"/>
    <x v="0"/>
  </r>
  <r>
    <x v="1774"/>
    <x v="162"/>
    <x v="0"/>
    <n v="1"/>
    <d v="2022-05-21T00:00:00"/>
    <d v="2022-05-24T00:00:00"/>
    <n v="10"/>
    <d v="2022-06-06T00:00:00"/>
    <n v="13"/>
    <x v="0"/>
    <x v="0"/>
    <x v="0"/>
    <n v="55990"/>
    <x v="32"/>
    <x v="3"/>
  </r>
  <r>
    <x v="1775"/>
    <x v="725"/>
    <x v="5"/>
    <n v="1"/>
    <d v="2022-05-26T00:00:00"/>
    <d v="2022-05-29T00:00:00"/>
    <n v="5"/>
    <d v="2022-06-03T00:00:00"/>
    <n v="5"/>
    <x v="0"/>
    <x v="0"/>
    <x v="2"/>
    <n v="99990"/>
    <x v="32"/>
    <x v="1"/>
  </r>
  <r>
    <x v="1776"/>
    <x v="249"/>
    <x v="4"/>
    <n v="1"/>
    <d v="2025-03-08T00:00:00"/>
    <d v="2025-03-11T00:00:00"/>
    <n v="7"/>
    <d v="2025-03-20T00:00:00"/>
    <n v="9"/>
    <x v="0"/>
    <x v="0"/>
    <x v="1"/>
    <n v="50990"/>
    <x v="17"/>
    <x v="4"/>
  </r>
  <r>
    <x v="1777"/>
    <x v="1187"/>
    <x v="1"/>
    <n v="1"/>
    <d v="2023-10-17T00:00:00"/>
    <d v="2023-10-18T00:00:00"/>
    <n v="5"/>
    <d v="2023-10-21T00:00:00"/>
    <n v="3"/>
    <x v="0"/>
    <x v="1"/>
    <x v="4"/>
    <n v="89990"/>
    <x v="13"/>
    <x v="6"/>
  </r>
  <r>
    <x v="1778"/>
    <x v="452"/>
    <x v="3"/>
    <n v="2"/>
    <d v="2024-07-12T00:00:00"/>
    <d v="2024-07-16T00:00:00"/>
    <n v="7"/>
    <d v="2024-07-21T00:00:00"/>
    <n v="5"/>
    <x v="0"/>
    <x v="0"/>
    <x v="1"/>
    <n v="90000"/>
    <x v="16"/>
    <x v="6"/>
  </r>
  <r>
    <x v="1779"/>
    <x v="1188"/>
    <x v="4"/>
    <n v="1"/>
    <d v="2023-11-06T00:00:00"/>
    <d v="2023-11-07T00:00:00"/>
    <n v="5"/>
    <d v="2023-11-12T00:00:00"/>
    <n v="5"/>
    <x v="0"/>
    <x v="0"/>
    <x v="2"/>
    <n v="50990"/>
    <x v="36"/>
    <x v="1"/>
  </r>
  <r>
    <x v="1780"/>
    <x v="1189"/>
    <x v="5"/>
    <n v="2"/>
    <d v="2024-11-15T00:00:00"/>
    <d v="2024-11-17T00:00:00"/>
    <n v="7"/>
    <d v="2024-11-26T00:00:00"/>
    <n v="9"/>
    <x v="0"/>
    <x v="1"/>
    <x v="0"/>
    <n v="199980"/>
    <x v="7"/>
    <x v="4"/>
  </r>
  <r>
    <x v="1781"/>
    <x v="1190"/>
    <x v="5"/>
    <n v="2"/>
    <d v="2025-03-28T00:00:00"/>
    <d v="2025-03-29T00:00:00"/>
    <n v="10"/>
    <d v="2025-04-06T00:00:00"/>
    <n v="8"/>
    <x v="0"/>
    <x v="1"/>
    <x v="1"/>
    <n v="199980"/>
    <x v="17"/>
    <x v="6"/>
  </r>
  <r>
    <x v="1782"/>
    <x v="1123"/>
    <x v="0"/>
    <n v="2"/>
    <d v="2024-12-09T00:00:00"/>
    <d v="2024-12-11T00:00:00"/>
    <n v="7"/>
    <d v="2024-12-20T00:00:00"/>
    <n v="9"/>
    <x v="0"/>
    <x v="0"/>
    <x v="2"/>
    <n v="111980"/>
    <x v="12"/>
    <x v="4"/>
  </r>
  <r>
    <x v="1783"/>
    <x v="1191"/>
    <x v="5"/>
    <n v="1"/>
    <d v="2024-11-15T00:00:00"/>
    <d v="2024-11-18T00:00:00"/>
    <n v="5"/>
    <d v="2024-11-23T00:00:00"/>
    <n v="5"/>
    <x v="0"/>
    <x v="2"/>
    <x v="4"/>
    <n v="99990"/>
    <x v="7"/>
    <x v="1"/>
  </r>
  <r>
    <x v="1784"/>
    <x v="32"/>
    <x v="4"/>
    <n v="2"/>
    <d v="2024-10-16T00:00:00"/>
    <d v="2024-10-19T00:00:00"/>
    <n v="5"/>
    <d v="2024-10-24T00:00:00"/>
    <n v="5"/>
    <x v="0"/>
    <x v="2"/>
    <x v="4"/>
    <n v="101980"/>
    <x v="10"/>
    <x v="1"/>
  </r>
  <r>
    <x v="1785"/>
    <x v="473"/>
    <x v="1"/>
    <n v="2"/>
    <d v="2025-03-11T00:00:00"/>
    <d v="2025-03-14T00:00:00"/>
    <n v="10"/>
    <d v="2025-03-27T00:00:00"/>
    <n v="13"/>
    <x v="0"/>
    <x v="1"/>
    <x v="2"/>
    <n v="179980"/>
    <x v="17"/>
    <x v="3"/>
  </r>
  <r>
    <x v="1786"/>
    <x v="1192"/>
    <x v="5"/>
    <n v="2"/>
    <d v="2024-07-01T00:00:00"/>
    <d v="2024-07-05T00:00:00"/>
    <n v="10"/>
    <d v="2024-07-20T00:00:00"/>
    <n v="15"/>
    <x v="2"/>
    <x v="1"/>
    <x v="2"/>
    <n v="199980"/>
    <x v="16"/>
    <x v="5"/>
  </r>
  <r>
    <x v="1787"/>
    <x v="340"/>
    <x v="0"/>
    <n v="1"/>
    <d v="2024-06-07T00:00:00"/>
    <d v="2024-06-11T00:00:00"/>
    <n v="7"/>
    <d v="2024-06-20T00:00:00"/>
    <n v="9"/>
    <x v="0"/>
    <x v="1"/>
    <x v="4"/>
    <n v="55990"/>
    <x v="9"/>
    <x v="4"/>
  </r>
  <r>
    <x v="1788"/>
    <x v="1193"/>
    <x v="0"/>
    <n v="1"/>
    <d v="2024-04-28T00:00:00"/>
    <d v="2024-05-01T00:00:00"/>
    <n v="10"/>
    <d v="2024-05-10T00:00:00"/>
    <n v="9"/>
    <x v="0"/>
    <x v="0"/>
    <x v="0"/>
    <n v="55990"/>
    <x v="19"/>
    <x v="2"/>
  </r>
  <r>
    <x v="1789"/>
    <x v="239"/>
    <x v="1"/>
    <n v="1"/>
    <d v="2023-03-14T00:00:00"/>
    <d v="2023-03-16T00:00:00"/>
    <n v="7"/>
    <d v="2023-03-26T00:00:00"/>
    <n v="10"/>
    <x v="0"/>
    <x v="1"/>
    <x v="0"/>
    <n v="89990"/>
    <x v="14"/>
    <x v="3"/>
  </r>
  <r>
    <x v="1790"/>
    <x v="1194"/>
    <x v="1"/>
    <n v="2"/>
    <d v="2022-08-30T00:00:00"/>
    <d v="2022-09-04T00:00:00"/>
    <n v="10"/>
    <d v="2022-09-16T00:00:00"/>
    <n v="12"/>
    <x v="0"/>
    <x v="1"/>
    <x v="4"/>
    <n v="179980"/>
    <x v="8"/>
    <x v="4"/>
  </r>
  <r>
    <x v="1791"/>
    <x v="313"/>
    <x v="4"/>
    <n v="1"/>
    <d v="2024-09-14T00:00:00"/>
    <d v="2024-09-18T00:00:00"/>
    <n v="7"/>
    <d v="2024-09-25T00:00:00"/>
    <n v="7"/>
    <x v="0"/>
    <x v="1"/>
    <x v="1"/>
    <n v="50990"/>
    <x v="11"/>
    <x v="1"/>
  </r>
  <r>
    <x v="1792"/>
    <x v="1195"/>
    <x v="4"/>
    <n v="1"/>
    <d v="2024-02-07T00:00:00"/>
    <d v="2024-02-12T00:00:00"/>
    <n v="5"/>
    <d v="2024-02-18T00:00:00"/>
    <n v="6"/>
    <x v="0"/>
    <x v="0"/>
    <x v="1"/>
    <n v="50990"/>
    <x v="22"/>
    <x v="0"/>
  </r>
  <r>
    <x v="1793"/>
    <x v="1196"/>
    <x v="0"/>
    <n v="2"/>
    <d v="2024-11-01T00:00:00"/>
    <d v="2024-11-06T00:00:00"/>
    <n v="10"/>
    <d v="2024-11-16T00:00:00"/>
    <n v="10"/>
    <x v="0"/>
    <x v="0"/>
    <x v="2"/>
    <n v="111980"/>
    <x v="7"/>
    <x v="1"/>
  </r>
  <r>
    <x v="1794"/>
    <x v="958"/>
    <x v="0"/>
    <n v="2"/>
    <d v="2025-05-25T00:00:00"/>
    <d v="2025-05-30T00:00:00"/>
    <n v="10"/>
    <d v="2025-06-10T00:00:00"/>
    <n v="11"/>
    <x v="0"/>
    <x v="1"/>
    <x v="0"/>
    <n v="111980"/>
    <x v="0"/>
    <x v="0"/>
  </r>
  <r>
    <x v="1795"/>
    <x v="1197"/>
    <x v="0"/>
    <n v="2"/>
    <d v="2024-02-01T00:00:00"/>
    <d v="2024-02-02T00:00:00"/>
    <n v="5"/>
    <d v="2024-02-07T00:00:00"/>
    <n v="5"/>
    <x v="0"/>
    <x v="1"/>
    <x v="0"/>
    <n v="111980"/>
    <x v="22"/>
    <x v="1"/>
  </r>
  <r>
    <x v="1796"/>
    <x v="1198"/>
    <x v="3"/>
    <n v="1"/>
    <d v="2023-07-19T00:00:00"/>
    <d v="2023-07-23T00:00:00"/>
    <n v="5"/>
    <d v="2023-07-31T00:00:00"/>
    <n v="8"/>
    <x v="1"/>
    <x v="2"/>
    <x v="2"/>
    <n v="45000"/>
    <x v="26"/>
    <x v="3"/>
  </r>
  <r>
    <x v="1797"/>
    <x v="1199"/>
    <x v="3"/>
    <n v="1"/>
    <d v="2024-04-16T00:00:00"/>
    <d v="2024-04-21T00:00:00"/>
    <n v="10"/>
    <d v="2024-05-01T00:00:00"/>
    <n v="10"/>
    <x v="0"/>
    <x v="2"/>
    <x v="2"/>
    <n v="45000"/>
    <x v="19"/>
    <x v="1"/>
  </r>
  <r>
    <x v="1798"/>
    <x v="868"/>
    <x v="0"/>
    <n v="1"/>
    <d v="2024-11-01T00:00:00"/>
    <d v="2024-11-04T00:00:00"/>
    <n v="7"/>
    <d v="2024-11-10T00:00:00"/>
    <n v="6"/>
    <x v="0"/>
    <x v="0"/>
    <x v="3"/>
    <n v="55990"/>
    <x v="7"/>
    <x v="2"/>
  </r>
  <r>
    <x v="1799"/>
    <x v="1200"/>
    <x v="1"/>
    <n v="1"/>
    <d v="2024-08-16T00:00:00"/>
    <d v="2024-08-21T00:00:00"/>
    <n v="10"/>
    <d v="2024-09-03T00:00:00"/>
    <n v="13"/>
    <x v="0"/>
    <x v="2"/>
    <x v="1"/>
    <n v="89990"/>
    <x v="4"/>
    <x v="3"/>
  </r>
  <r>
    <x v="1800"/>
    <x v="1201"/>
    <x v="1"/>
    <n v="1"/>
    <d v="2025-01-28T00:00:00"/>
    <d v="2025-02-02T00:00:00"/>
    <n v="7"/>
    <d v="2025-02-14T00:00:00"/>
    <n v="12"/>
    <x v="2"/>
    <x v="2"/>
    <x v="3"/>
    <n v="89990"/>
    <x v="24"/>
    <x v="5"/>
  </r>
  <r>
    <x v="1801"/>
    <x v="728"/>
    <x v="1"/>
    <n v="2"/>
    <d v="2021-10-05T00:00:00"/>
    <d v="2021-10-07T00:00:00"/>
    <n v="10"/>
    <d v="2021-10-20T00:00:00"/>
    <n v="13"/>
    <x v="0"/>
    <x v="1"/>
    <x v="1"/>
    <n v="179980"/>
    <x v="41"/>
    <x v="3"/>
  </r>
  <r>
    <x v="1802"/>
    <x v="1202"/>
    <x v="0"/>
    <n v="2"/>
    <d v="2024-10-10T00:00:00"/>
    <d v="2024-10-11T00:00:00"/>
    <n v="5"/>
    <d v="2024-10-16T00:00:00"/>
    <n v="5"/>
    <x v="0"/>
    <x v="1"/>
    <x v="0"/>
    <n v="111980"/>
    <x v="10"/>
    <x v="1"/>
  </r>
  <r>
    <x v="1803"/>
    <x v="523"/>
    <x v="4"/>
    <n v="1"/>
    <d v="2023-12-22T00:00:00"/>
    <d v="2023-12-24T00:00:00"/>
    <n v="5"/>
    <d v="2023-12-29T00:00:00"/>
    <n v="5"/>
    <x v="0"/>
    <x v="1"/>
    <x v="3"/>
    <n v="50990"/>
    <x v="39"/>
    <x v="1"/>
  </r>
  <r>
    <x v="1804"/>
    <x v="1203"/>
    <x v="5"/>
    <n v="1"/>
    <d v="2023-12-22T00:00:00"/>
    <d v="2023-12-27T00:00:00"/>
    <n v="5"/>
    <d v="2024-01-01T00:00:00"/>
    <n v="5"/>
    <x v="0"/>
    <x v="1"/>
    <x v="4"/>
    <n v="99990"/>
    <x v="39"/>
    <x v="1"/>
  </r>
  <r>
    <x v="1805"/>
    <x v="736"/>
    <x v="4"/>
    <n v="1"/>
    <d v="2025-03-09T00:00:00"/>
    <d v="2025-03-10T00:00:00"/>
    <n v="7"/>
    <d v="2025-03-20T00:00:00"/>
    <n v="10"/>
    <x v="0"/>
    <x v="0"/>
    <x v="2"/>
    <n v="50990"/>
    <x v="17"/>
    <x v="3"/>
  </r>
  <r>
    <x v="1806"/>
    <x v="1204"/>
    <x v="4"/>
    <n v="1"/>
    <d v="2025-04-09T00:00:00"/>
    <d v="2025-04-12T00:00:00"/>
    <n v="7"/>
    <d v="2025-04-20T00:00:00"/>
    <n v="8"/>
    <x v="0"/>
    <x v="0"/>
    <x v="4"/>
    <n v="50990"/>
    <x v="6"/>
    <x v="0"/>
  </r>
  <r>
    <x v="1807"/>
    <x v="919"/>
    <x v="4"/>
    <n v="1"/>
    <d v="2024-10-07T00:00:00"/>
    <d v="2024-10-08T00:00:00"/>
    <n v="5"/>
    <d v="2024-10-14T00:00:00"/>
    <n v="6"/>
    <x v="0"/>
    <x v="1"/>
    <x v="3"/>
    <n v="50990"/>
    <x v="10"/>
    <x v="0"/>
  </r>
  <r>
    <x v="1808"/>
    <x v="403"/>
    <x v="1"/>
    <n v="1"/>
    <d v="2025-05-08T00:00:00"/>
    <d v="2025-05-13T00:00:00"/>
    <n v="10"/>
    <d v="2025-05-22T00:00:00"/>
    <n v="9"/>
    <x v="0"/>
    <x v="2"/>
    <x v="2"/>
    <n v="89990"/>
    <x v="0"/>
    <x v="2"/>
  </r>
  <r>
    <x v="1809"/>
    <x v="1205"/>
    <x v="4"/>
    <n v="1"/>
    <d v="2025-03-01T00:00:00"/>
    <d v="2025-03-06T00:00:00"/>
    <n v="7"/>
    <d v="2025-03-14T00:00:00"/>
    <n v="8"/>
    <x v="0"/>
    <x v="1"/>
    <x v="0"/>
    <n v="50990"/>
    <x v="17"/>
    <x v="0"/>
  </r>
  <r>
    <x v="1810"/>
    <x v="654"/>
    <x v="3"/>
    <n v="1"/>
    <d v="2024-12-08T00:00:00"/>
    <d v="2024-12-09T00:00:00"/>
    <n v="10"/>
    <d v="2024-12-22T00:00:00"/>
    <n v="13"/>
    <x v="0"/>
    <x v="2"/>
    <x v="1"/>
    <n v="45000"/>
    <x v="12"/>
    <x v="3"/>
  </r>
  <r>
    <x v="1811"/>
    <x v="775"/>
    <x v="4"/>
    <n v="1"/>
    <d v="2025-01-11T00:00:00"/>
    <d v="2025-01-14T00:00:00"/>
    <n v="5"/>
    <d v="2025-01-18T00:00:00"/>
    <n v="4"/>
    <x v="0"/>
    <x v="2"/>
    <x v="2"/>
    <n v="50990"/>
    <x v="24"/>
    <x v="2"/>
  </r>
  <r>
    <x v="1812"/>
    <x v="83"/>
    <x v="0"/>
    <n v="2"/>
    <d v="2024-09-27T00:00:00"/>
    <d v="2024-09-30T00:00:00"/>
    <n v="5"/>
    <d v="2024-10-05T00:00:00"/>
    <n v="5"/>
    <x v="0"/>
    <x v="2"/>
    <x v="2"/>
    <n v="111980"/>
    <x v="11"/>
    <x v="1"/>
  </r>
  <r>
    <x v="1813"/>
    <x v="161"/>
    <x v="2"/>
    <n v="2"/>
    <d v="2025-03-28T00:00:00"/>
    <d v="2025-04-01T00:00:00"/>
    <n v="10"/>
    <d v="2025-04-11T00:00:00"/>
    <n v="10"/>
    <x v="0"/>
    <x v="0"/>
    <x v="0"/>
    <n v="22000"/>
    <x v="17"/>
    <x v="1"/>
  </r>
  <r>
    <x v="1814"/>
    <x v="1206"/>
    <x v="5"/>
    <n v="1"/>
    <d v="2025-02-13T00:00:00"/>
    <d v="2025-02-15T00:00:00"/>
    <n v="7"/>
    <d v="2025-02-25T00:00:00"/>
    <n v="10"/>
    <x v="0"/>
    <x v="0"/>
    <x v="2"/>
    <n v="99990"/>
    <x v="15"/>
    <x v="3"/>
  </r>
  <r>
    <x v="1815"/>
    <x v="1078"/>
    <x v="2"/>
    <n v="2"/>
    <d v="2025-03-06T00:00:00"/>
    <d v="2025-03-10T00:00:00"/>
    <n v="7"/>
    <d v="2025-03-18T00:00:00"/>
    <n v="8"/>
    <x v="0"/>
    <x v="2"/>
    <x v="4"/>
    <n v="22000"/>
    <x v="17"/>
    <x v="0"/>
  </r>
  <r>
    <x v="1816"/>
    <x v="1009"/>
    <x v="4"/>
    <n v="1"/>
    <d v="2025-04-30T00:00:00"/>
    <d v="2025-05-02T00:00:00"/>
    <n v="7"/>
    <d v="2025-05-07T00:00:00"/>
    <n v="5"/>
    <x v="0"/>
    <x v="0"/>
    <x v="3"/>
    <n v="50990"/>
    <x v="6"/>
    <x v="6"/>
  </r>
  <r>
    <x v="1817"/>
    <x v="1207"/>
    <x v="5"/>
    <n v="2"/>
    <d v="2024-11-23T00:00:00"/>
    <d v="2024-11-25T00:00:00"/>
    <n v="5"/>
    <d v="2024-12-01T00:00:00"/>
    <n v="6"/>
    <x v="0"/>
    <x v="0"/>
    <x v="1"/>
    <n v="199980"/>
    <x v="7"/>
    <x v="0"/>
  </r>
  <r>
    <x v="1818"/>
    <x v="1208"/>
    <x v="0"/>
    <n v="1"/>
    <d v="2024-12-03T00:00:00"/>
    <d v="2024-12-05T00:00:00"/>
    <n v="10"/>
    <d v="2024-12-15T00:00:00"/>
    <n v="10"/>
    <x v="0"/>
    <x v="2"/>
    <x v="4"/>
    <n v="55990"/>
    <x v="12"/>
    <x v="1"/>
  </r>
  <r>
    <x v="1819"/>
    <x v="1209"/>
    <x v="4"/>
    <n v="1"/>
    <d v="2025-01-25T00:00:00"/>
    <d v="2025-01-26T00:00:00"/>
    <n v="7"/>
    <d v="2025-02-05T00:00:00"/>
    <n v="10"/>
    <x v="0"/>
    <x v="0"/>
    <x v="0"/>
    <n v="50990"/>
    <x v="24"/>
    <x v="3"/>
  </r>
  <r>
    <x v="1820"/>
    <x v="1210"/>
    <x v="5"/>
    <n v="1"/>
    <d v="2022-12-02T00:00:00"/>
    <d v="2022-12-03T00:00:00"/>
    <n v="10"/>
    <d v="2022-12-14T00:00:00"/>
    <n v="11"/>
    <x v="0"/>
    <x v="0"/>
    <x v="0"/>
    <n v="99990"/>
    <x v="2"/>
    <x v="0"/>
  </r>
  <r>
    <x v="1821"/>
    <x v="1211"/>
    <x v="0"/>
    <n v="1"/>
    <d v="2023-05-28T00:00:00"/>
    <d v="2023-05-31T00:00:00"/>
    <n v="10"/>
    <d v="2023-06-11T00:00:00"/>
    <n v="11"/>
    <x v="0"/>
    <x v="0"/>
    <x v="2"/>
    <n v="55990"/>
    <x v="34"/>
    <x v="0"/>
  </r>
  <r>
    <x v="1822"/>
    <x v="549"/>
    <x v="4"/>
    <n v="2"/>
    <d v="2025-01-02T00:00:00"/>
    <d v="2025-01-06T00:00:00"/>
    <n v="10"/>
    <d v="2025-01-16T00:00:00"/>
    <n v="10"/>
    <x v="0"/>
    <x v="1"/>
    <x v="4"/>
    <n v="101980"/>
    <x v="24"/>
    <x v="1"/>
  </r>
  <r>
    <x v="1823"/>
    <x v="829"/>
    <x v="4"/>
    <n v="1"/>
    <d v="2025-02-26T00:00:00"/>
    <d v="2025-03-01T00:00:00"/>
    <n v="10"/>
    <d v="2025-03-09T00:00:00"/>
    <n v="8"/>
    <x v="0"/>
    <x v="1"/>
    <x v="1"/>
    <n v="50990"/>
    <x v="15"/>
    <x v="6"/>
  </r>
  <r>
    <x v="1824"/>
    <x v="1212"/>
    <x v="2"/>
    <n v="1"/>
    <d v="2025-01-22T00:00:00"/>
    <d v="2025-01-26T00:00:00"/>
    <n v="5"/>
    <d v="2025-02-02T00:00:00"/>
    <n v="7"/>
    <x v="0"/>
    <x v="2"/>
    <x v="0"/>
    <n v="11000"/>
    <x v="24"/>
    <x v="4"/>
  </r>
  <r>
    <x v="1825"/>
    <x v="115"/>
    <x v="5"/>
    <n v="1"/>
    <d v="2025-01-12T00:00:00"/>
    <d v="2025-01-17T00:00:00"/>
    <n v="5"/>
    <d v="2025-01-22T00:00:00"/>
    <n v="5"/>
    <x v="0"/>
    <x v="2"/>
    <x v="0"/>
    <n v="99990"/>
    <x v="24"/>
    <x v="1"/>
  </r>
  <r>
    <x v="1826"/>
    <x v="491"/>
    <x v="5"/>
    <n v="1"/>
    <d v="2024-01-08T00:00:00"/>
    <d v="2024-01-10T00:00:00"/>
    <n v="10"/>
    <d v="2024-01-23T00:00:00"/>
    <n v="13"/>
    <x v="0"/>
    <x v="0"/>
    <x v="3"/>
    <n v="99990"/>
    <x v="5"/>
    <x v="3"/>
  </r>
  <r>
    <x v="1827"/>
    <x v="1213"/>
    <x v="4"/>
    <n v="1"/>
    <d v="2025-05-26T00:00:00"/>
    <d v="2025-05-30T00:00:00"/>
    <n v="10"/>
    <d v="2025-06-09T00:00:00"/>
    <n v="10"/>
    <x v="0"/>
    <x v="1"/>
    <x v="0"/>
    <n v="50990"/>
    <x v="0"/>
    <x v="1"/>
  </r>
  <r>
    <x v="1828"/>
    <x v="1184"/>
    <x v="0"/>
    <n v="1"/>
    <d v="2025-05-12T00:00:00"/>
    <d v="2025-05-15T00:00:00"/>
    <n v="7"/>
    <d v="2025-05-21T00:00:00"/>
    <n v="6"/>
    <x v="1"/>
    <x v="1"/>
    <x v="4"/>
    <n v="55990"/>
    <x v="0"/>
    <x v="2"/>
  </r>
  <r>
    <x v="1829"/>
    <x v="263"/>
    <x v="0"/>
    <n v="2"/>
    <d v="2023-11-23T00:00:00"/>
    <d v="2023-11-25T00:00:00"/>
    <n v="5"/>
    <d v="2023-12-01T00:00:00"/>
    <n v="6"/>
    <x v="0"/>
    <x v="2"/>
    <x v="4"/>
    <n v="111980"/>
    <x v="36"/>
    <x v="0"/>
  </r>
  <r>
    <x v="1830"/>
    <x v="989"/>
    <x v="3"/>
    <n v="1"/>
    <d v="2025-04-06T00:00:00"/>
    <d v="2025-04-09T00:00:00"/>
    <n v="10"/>
    <d v="2025-04-19T00:00:00"/>
    <n v="10"/>
    <x v="0"/>
    <x v="1"/>
    <x v="2"/>
    <n v="45000"/>
    <x v="6"/>
    <x v="1"/>
  </r>
  <r>
    <x v="1831"/>
    <x v="1214"/>
    <x v="5"/>
    <n v="1"/>
    <d v="2025-04-03T00:00:00"/>
    <d v="2025-04-04T00:00:00"/>
    <n v="5"/>
    <d v="2025-04-09T00:00:00"/>
    <n v="5"/>
    <x v="0"/>
    <x v="0"/>
    <x v="4"/>
    <n v="99990"/>
    <x v="6"/>
    <x v="1"/>
  </r>
  <r>
    <x v="1832"/>
    <x v="1215"/>
    <x v="4"/>
    <n v="1"/>
    <d v="2022-11-16T00:00:00"/>
    <d v="2022-11-18T00:00:00"/>
    <n v="5"/>
    <d v="2022-11-25T00:00:00"/>
    <n v="7"/>
    <x v="0"/>
    <x v="1"/>
    <x v="2"/>
    <n v="50990"/>
    <x v="30"/>
    <x v="4"/>
  </r>
  <r>
    <x v="1833"/>
    <x v="586"/>
    <x v="1"/>
    <n v="1"/>
    <d v="2024-06-27T00:00:00"/>
    <d v="2024-06-30T00:00:00"/>
    <n v="10"/>
    <d v="2024-07-12T00:00:00"/>
    <n v="12"/>
    <x v="0"/>
    <x v="0"/>
    <x v="1"/>
    <n v="89990"/>
    <x v="9"/>
    <x v="4"/>
  </r>
  <r>
    <x v="1834"/>
    <x v="625"/>
    <x v="0"/>
    <n v="1"/>
    <d v="2023-08-18T00:00:00"/>
    <d v="2023-08-21T00:00:00"/>
    <n v="10"/>
    <d v="2023-08-30T00:00:00"/>
    <n v="9"/>
    <x v="0"/>
    <x v="1"/>
    <x v="3"/>
    <n v="55990"/>
    <x v="20"/>
    <x v="2"/>
  </r>
  <r>
    <x v="1835"/>
    <x v="742"/>
    <x v="5"/>
    <n v="1"/>
    <d v="2023-09-29T00:00:00"/>
    <d v="2023-10-03T00:00:00"/>
    <n v="5"/>
    <d v="2023-10-08T00:00:00"/>
    <n v="5"/>
    <x v="0"/>
    <x v="1"/>
    <x v="1"/>
    <n v="99990"/>
    <x v="18"/>
    <x v="1"/>
  </r>
  <r>
    <x v="1836"/>
    <x v="807"/>
    <x v="5"/>
    <n v="1"/>
    <d v="2022-04-30T00:00:00"/>
    <d v="2022-05-03T00:00:00"/>
    <n v="7"/>
    <d v="2022-05-11T00:00:00"/>
    <n v="8"/>
    <x v="0"/>
    <x v="0"/>
    <x v="3"/>
    <n v="99990"/>
    <x v="38"/>
    <x v="0"/>
  </r>
  <r>
    <x v="1837"/>
    <x v="1216"/>
    <x v="2"/>
    <n v="1"/>
    <d v="2024-06-03T00:00:00"/>
    <d v="2024-06-06T00:00:00"/>
    <n v="10"/>
    <d v="2024-06-18T00:00:00"/>
    <n v="12"/>
    <x v="0"/>
    <x v="1"/>
    <x v="1"/>
    <n v="11000"/>
    <x v="9"/>
    <x v="4"/>
  </r>
  <r>
    <x v="1838"/>
    <x v="145"/>
    <x v="4"/>
    <n v="2"/>
    <d v="2024-07-28T00:00:00"/>
    <d v="2024-07-30T00:00:00"/>
    <n v="5"/>
    <d v="2024-08-04T00:00:00"/>
    <n v="5"/>
    <x v="0"/>
    <x v="2"/>
    <x v="2"/>
    <n v="101980"/>
    <x v="16"/>
    <x v="1"/>
  </r>
  <r>
    <x v="1839"/>
    <x v="1217"/>
    <x v="1"/>
    <n v="1"/>
    <d v="2025-03-13T00:00:00"/>
    <d v="2025-03-15T00:00:00"/>
    <n v="10"/>
    <d v="2025-03-25T00:00:00"/>
    <n v="10"/>
    <x v="0"/>
    <x v="1"/>
    <x v="3"/>
    <n v="89990"/>
    <x v="17"/>
    <x v="1"/>
  </r>
  <r>
    <x v="1840"/>
    <x v="1218"/>
    <x v="2"/>
    <n v="1"/>
    <d v="2025-04-11T00:00:00"/>
    <d v="2025-04-14T00:00:00"/>
    <n v="7"/>
    <d v="2025-04-21T00:00:00"/>
    <n v="7"/>
    <x v="1"/>
    <x v="0"/>
    <x v="0"/>
    <n v="11000"/>
    <x v="6"/>
    <x v="1"/>
  </r>
  <r>
    <x v="1841"/>
    <x v="1219"/>
    <x v="0"/>
    <n v="1"/>
    <d v="2023-09-24T00:00:00"/>
    <d v="2023-09-28T00:00:00"/>
    <n v="10"/>
    <d v="2023-10-07T00:00:00"/>
    <n v="9"/>
    <x v="0"/>
    <x v="2"/>
    <x v="4"/>
    <n v="55990"/>
    <x v="18"/>
    <x v="2"/>
  </r>
  <r>
    <x v="1842"/>
    <x v="1220"/>
    <x v="2"/>
    <n v="1"/>
    <d v="2022-06-14T00:00:00"/>
    <d v="2022-06-17T00:00:00"/>
    <n v="10"/>
    <d v="2022-06-28T00:00:00"/>
    <n v="11"/>
    <x v="0"/>
    <x v="1"/>
    <x v="0"/>
    <n v="11000"/>
    <x v="27"/>
    <x v="0"/>
  </r>
  <r>
    <x v="1843"/>
    <x v="42"/>
    <x v="5"/>
    <n v="2"/>
    <d v="2024-07-07T00:00:00"/>
    <d v="2024-07-11T00:00:00"/>
    <n v="10"/>
    <d v="2024-07-21T00:00:00"/>
    <n v="10"/>
    <x v="0"/>
    <x v="2"/>
    <x v="1"/>
    <n v="199980"/>
    <x v="16"/>
    <x v="1"/>
  </r>
  <r>
    <x v="1844"/>
    <x v="1221"/>
    <x v="0"/>
    <n v="1"/>
    <d v="2023-11-08T00:00:00"/>
    <d v="2023-11-10T00:00:00"/>
    <n v="5"/>
    <d v="2023-11-15T00:00:00"/>
    <n v="5"/>
    <x v="0"/>
    <x v="0"/>
    <x v="2"/>
    <n v="55990"/>
    <x v="36"/>
    <x v="1"/>
  </r>
  <r>
    <x v="1845"/>
    <x v="971"/>
    <x v="2"/>
    <n v="2"/>
    <d v="2024-06-19T00:00:00"/>
    <d v="2024-06-24T00:00:00"/>
    <n v="7"/>
    <d v="2024-07-02T00:00:00"/>
    <n v="8"/>
    <x v="0"/>
    <x v="1"/>
    <x v="2"/>
    <n v="22000"/>
    <x v="9"/>
    <x v="0"/>
  </r>
  <r>
    <x v="1846"/>
    <x v="285"/>
    <x v="3"/>
    <n v="1"/>
    <d v="2024-11-21T00:00:00"/>
    <d v="2024-11-24T00:00:00"/>
    <n v="7"/>
    <d v="2024-12-02T00:00:00"/>
    <n v="8"/>
    <x v="0"/>
    <x v="1"/>
    <x v="3"/>
    <n v="45000"/>
    <x v="7"/>
    <x v="0"/>
  </r>
  <r>
    <x v="1847"/>
    <x v="1222"/>
    <x v="3"/>
    <n v="1"/>
    <d v="2025-02-28T00:00:00"/>
    <d v="2025-03-05T00:00:00"/>
    <n v="7"/>
    <d v="2025-03-11T00:00:00"/>
    <n v="6"/>
    <x v="0"/>
    <x v="2"/>
    <x v="4"/>
    <n v="45000"/>
    <x v="15"/>
    <x v="2"/>
  </r>
  <r>
    <x v="1848"/>
    <x v="1223"/>
    <x v="3"/>
    <n v="1"/>
    <d v="2023-10-05T00:00:00"/>
    <d v="2023-10-07T00:00:00"/>
    <n v="7"/>
    <d v="2023-10-14T00:00:00"/>
    <n v="7"/>
    <x v="0"/>
    <x v="1"/>
    <x v="4"/>
    <n v="45000"/>
    <x v="13"/>
    <x v="1"/>
  </r>
  <r>
    <x v="1849"/>
    <x v="59"/>
    <x v="3"/>
    <n v="1"/>
    <d v="2024-06-02T00:00:00"/>
    <d v="2024-06-04T00:00:00"/>
    <n v="5"/>
    <d v="2024-06-10T00:00:00"/>
    <n v="6"/>
    <x v="0"/>
    <x v="1"/>
    <x v="3"/>
    <n v="45000"/>
    <x v="9"/>
    <x v="0"/>
  </r>
  <r>
    <x v="1850"/>
    <x v="217"/>
    <x v="5"/>
    <n v="1"/>
    <d v="2021-11-16T00:00:00"/>
    <d v="2021-11-20T00:00:00"/>
    <n v="7"/>
    <d v="2021-11-27T00:00:00"/>
    <n v="7"/>
    <x v="1"/>
    <x v="1"/>
    <x v="1"/>
    <n v="99990"/>
    <x v="29"/>
    <x v="1"/>
  </r>
  <r>
    <x v="1851"/>
    <x v="1224"/>
    <x v="5"/>
    <n v="1"/>
    <d v="2025-04-08T00:00:00"/>
    <d v="2025-04-11T00:00:00"/>
    <n v="5"/>
    <d v="2025-04-16T00:00:00"/>
    <n v="5"/>
    <x v="0"/>
    <x v="2"/>
    <x v="1"/>
    <n v="99990"/>
    <x v="6"/>
    <x v="1"/>
  </r>
  <r>
    <x v="1852"/>
    <x v="1225"/>
    <x v="5"/>
    <n v="1"/>
    <d v="2024-09-18T00:00:00"/>
    <d v="2024-09-20T00:00:00"/>
    <n v="10"/>
    <d v="2024-09-30T00:00:00"/>
    <n v="10"/>
    <x v="0"/>
    <x v="1"/>
    <x v="3"/>
    <n v="99990"/>
    <x v="11"/>
    <x v="1"/>
  </r>
  <r>
    <x v="1853"/>
    <x v="208"/>
    <x v="2"/>
    <n v="2"/>
    <d v="2023-06-02T00:00:00"/>
    <d v="2023-06-04T00:00:00"/>
    <n v="7"/>
    <d v="2023-06-11T00:00:00"/>
    <n v="7"/>
    <x v="0"/>
    <x v="0"/>
    <x v="2"/>
    <n v="22000"/>
    <x v="31"/>
    <x v="1"/>
  </r>
  <r>
    <x v="1854"/>
    <x v="719"/>
    <x v="2"/>
    <n v="1"/>
    <d v="2024-11-22T00:00:00"/>
    <d v="2024-11-26T00:00:00"/>
    <n v="7"/>
    <d v="2024-12-04T00:00:00"/>
    <n v="8"/>
    <x v="0"/>
    <x v="2"/>
    <x v="0"/>
    <n v="11000"/>
    <x v="7"/>
    <x v="0"/>
  </r>
  <r>
    <x v="1855"/>
    <x v="629"/>
    <x v="1"/>
    <n v="1"/>
    <d v="2024-06-10T00:00:00"/>
    <d v="2024-06-13T00:00:00"/>
    <n v="5"/>
    <d v="2024-06-20T00:00:00"/>
    <n v="7"/>
    <x v="0"/>
    <x v="2"/>
    <x v="3"/>
    <n v="89990"/>
    <x v="9"/>
    <x v="4"/>
  </r>
  <r>
    <x v="1856"/>
    <x v="525"/>
    <x v="1"/>
    <n v="2"/>
    <d v="2024-04-29T00:00:00"/>
    <d v="2024-05-04T00:00:00"/>
    <n v="5"/>
    <d v="2024-05-09T00:00:00"/>
    <n v="5"/>
    <x v="0"/>
    <x v="1"/>
    <x v="4"/>
    <n v="179980"/>
    <x v="19"/>
    <x v="1"/>
  </r>
  <r>
    <x v="1857"/>
    <x v="513"/>
    <x v="0"/>
    <n v="1"/>
    <d v="2025-02-04T00:00:00"/>
    <d v="2025-02-09T00:00:00"/>
    <n v="5"/>
    <d v="2025-02-14T00:00:00"/>
    <n v="5"/>
    <x v="0"/>
    <x v="0"/>
    <x v="3"/>
    <n v="55990"/>
    <x v="15"/>
    <x v="1"/>
  </r>
  <r>
    <x v="1858"/>
    <x v="862"/>
    <x v="0"/>
    <n v="1"/>
    <d v="2023-06-01T00:00:00"/>
    <d v="2023-06-06T00:00:00"/>
    <n v="7"/>
    <d v="2023-06-14T00:00:00"/>
    <n v="8"/>
    <x v="0"/>
    <x v="1"/>
    <x v="1"/>
    <n v="55990"/>
    <x v="31"/>
    <x v="0"/>
  </r>
  <r>
    <x v="1859"/>
    <x v="39"/>
    <x v="0"/>
    <n v="2"/>
    <d v="2024-06-09T00:00:00"/>
    <d v="2024-06-11T00:00:00"/>
    <n v="7"/>
    <d v="2024-06-16T00:00:00"/>
    <n v="5"/>
    <x v="0"/>
    <x v="2"/>
    <x v="3"/>
    <n v="111980"/>
    <x v="9"/>
    <x v="6"/>
  </r>
  <r>
    <x v="1860"/>
    <x v="843"/>
    <x v="4"/>
    <n v="1"/>
    <d v="2025-05-11T00:00:00"/>
    <d v="2025-05-15T00:00:00"/>
    <n v="7"/>
    <d v="2025-05-22T00:00:00"/>
    <n v="7"/>
    <x v="0"/>
    <x v="1"/>
    <x v="2"/>
    <n v="50990"/>
    <x v="0"/>
    <x v="1"/>
  </r>
  <r>
    <x v="1861"/>
    <x v="208"/>
    <x v="2"/>
    <n v="1"/>
    <d v="2024-11-04T00:00:00"/>
    <d v="2024-11-08T00:00:00"/>
    <n v="7"/>
    <d v="2024-11-15T00:00:00"/>
    <n v="7"/>
    <x v="0"/>
    <x v="2"/>
    <x v="0"/>
    <n v="11000"/>
    <x v="7"/>
    <x v="1"/>
  </r>
  <r>
    <x v="1862"/>
    <x v="1164"/>
    <x v="5"/>
    <n v="1"/>
    <d v="2024-03-20T00:00:00"/>
    <d v="2024-03-23T00:00:00"/>
    <n v="5"/>
    <d v="2024-03-29T00:00:00"/>
    <n v="6"/>
    <x v="0"/>
    <x v="1"/>
    <x v="2"/>
    <n v="99990"/>
    <x v="37"/>
    <x v="0"/>
  </r>
  <r>
    <x v="1863"/>
    <x v="1226"/>
    <x v="5"/>
    <n v="1"/>
    <d v="2022-11-16T00:00:00"/>
    <d v="2022-11-19T00:00:00"/>
    <n v="10"/>
    <d v="2022-11-28T00:00:00"/>
    <n v="9"/>
    <x v="0"/>
    <x v="1"/>
    <x v="2"/>
    <n v="99990"/>
    <x v="30"/>
    <x v="2"/>
  </r>
  <r>
    <x v="1864"/>
    <x v="1227"/>
    <x v="1"/>
    <n v="2"/>
    <d v="2024-09-20T00:00:00"/>
    <d v="2024-09-24T00:00:00"/>
    <n v="5"/>
    <d v="2024-09-29T00:00:00"/>
    <n v="5"/>
    <x v="0"/>
    <x v="0"/>
    <x v="3"/>
    <n v="179980"/>
    <x v="11"/>
    <x v="1"/>
  </r>
  <r>
    <x v="1865"/>
    <x v="909"/>
    <x v="2"/>
    <n v="1"/>
    <d v="2024-08-02T00:00:00"/>
    <d v="2024-08-07T00:00:00"/>
    <n v="7"/>
    <d v="2024-08-16T00:00:00"/>
    <n v="9"/>
    <x v="0"/>
    <x v="0"/>
    <x v="2"/>
    <n v="11000"/>
    <x v="4"/>
    <x v="4"/>
  </r>
  <r>
    <x v="1866"/>
    <x v="937"/>
    <x v="5"/>
    <n v="1"/>
    <d v="2024-06-03T00:00:00"/>
    <d v="2024-06-08T00:00:00"/>
    <n v="5"/>
    <d v="2024-06-18T00:00:00"/>
    <n v="10"/>
    <x v="2"/>
    <x v="0"/>
    <x v="2"/>
    <n v="99990"/>
    <x v="9"/>
    <x v="5"/>
  </r>
  <r>
    <x v="1867"/>
    <x v="1228"/>
    <x v="4"/>
    <n v="2"/>
    <d v="2024-05-05T00:00:00"/>
    <d v="2024-05-06T00:00:00"/>
    <n v="7"/>
    <d v="2024-05-13T00:00:00"/>
    <n v="7"/>
    <x v="0"/>
    <x v="2"/>
    <x v="4"/>
    <n v="101980"/>
    <x v="1"/>
    <x v="1"/>
  </r>
  <r>
    <x v="1868"/>
    <x v="1229"/>
    <x v="0"/>
    <n v="1"/>
    <d v="2025-03-23T00:00:00"/>
    <d v="2025-03-28T00:00:00"/>
    <n v="10"/>
    <d v="2025-04-09T00:00:00"/>
    <n v="12"/>
    <x v="0"/>
    <x v="1"/>
    <x v="2"/>
    <n v="55990"/>
    <x v="17"/>
    <x v="4"/>
  </r>
  <r>
    <x v="1869"/>
    <x v="28"/>
    <x v="4"/>
    <n v="2"/>
    <d v="2025-03-15T00:00:00"/>
    <d v="2025-03-18T00:00:00"/>
    <n v="7"/>
    <d v="2025-03-23T00:00:00"/>
    <n v="5"/>
    <x v="0"/>
    <x v="0"/>
    <x v="0"/>
    <n v="101980"/>
    <x v="17"/>
    <x v="6"/>
  </r>
  <r>
    <x v="1870"/>
    <x v="141"/>
    <x v="0"/>
    <n v="1"/>
    <d v="2024-10-05T00:00:00"/>
    <d v="2024-10-08T00:00:00"/>
    <n v="10"/>
    <d v="2024-10-18T00:00:00"/>
    <n v="10"/>
    <x v="0"/>
    <x v="0"/>
    <x v="0"/>
    <n v="55990"/>
    <x v="10"/>
    <x v="1"/>
  </r>
  <r>
    <x v="1871"/>
    <x v="224"/>
    <x v="5"/>
    <n v="1"/>
    <d v="2024-06-14T00:00:00"/>
    <d v="2024-06-16T00:00:00"/>
    <n v="7"/>
    <d v="2024-06-23T00:00:00"/>
    <n v="7"/>
    <x v="1"/>
    <x v="2"/>
    <x v="3"/>
    <n v="99990"/>
    <x v="9"/>
    <x v="1"/>
  </r>
  <r>
    <x v="1872"/>
    <x v="1230"/>
    <x v="0"/>
    <n v="1"/>
    <d v="2022-07-24T00:00:00"/>
    <d v="2022-07-29T00:00:00"/>
    <n v="10"/>
    <d v="2022-08-07T00:00:00"/>
    <n v="9"/>
    <x v="1"/>
    <x v="1"/>
    <x v="2"/>
    <n v="55990"/>
    <x v="42"/>
    <x v="2"/>
  </r>
  <r>
    <x v="1873"/>
    <x v="495"/>
    <x v="5"/>
    <n v="1"/>
    <d v="2023-08-18T00:00:00"/>
    <d v="2023-08-19T00:00:00"/>
    <n v="5"/>
    <d v="2023-08-24T00:00:00"/>
    <n v="5"/>
    <x v="0"/>
    <x v="2"/>
    <x v="2"/>
    <n v="99990"/>
    <x v="20"/>
    <x v="1"/>
  </r>
  <r>
    <x v="1874"/>
    <x v="1231"/>
    <x v="5"/>
    <n v="1"/>
    <d v="2025-04-09T00:00:00"/>
    <d v="2025-04-12T00:00:00"/>
    <n v="10"/>
    <d v="2025-04-27T00:00:00"/>
    <n v="15"/>
    <x v="2"/>
    <x v="0"/>
    <x v="4"/>
    <n v="99990"/>
    <x v="6"/>
    <x v="5"/>
  </r>
  <r>
    <x v="1875"/>
    <x v="59"/>
    <x v="5"/>
    <n v="2"/>
    <d v="2022-09-21T00:00:00"/>
    <d v="2022-09-22T00:00:00"/>
    <n v="7"/>
    <d v="2022-09-28T00:00:00"/>
    <n v="6"/>
    <x v="1"/>
    <x v="0"/>
    <x v="4"/>
    <n v="199980"/>
    <x v="33"/>
    <x v="2"/>
  </r>
  <r>
    <x v="1876"/>
    <x v="1232"/>
    <x v="0"/>
    <n v="1"/>
    <d v="2025-02-23T00:00:00"/>
    <d v="2025-02-27T00:00:00"/>
    <n v="10"/>
    <d v="2025-03-09T00:00:00"/>
    <n v="10"/>
    <x v="0"/>
    <x v="2"/>
    <x v="3"/>
    <n v="55990"/>
    <x v="15"/>
    <x v="1"/>
  </r>
  <r>
    <x v="1877"/>
    <x v="1233"/>
    <x v="1"/>
    <n v="2"/>
    <d v="2024-09-16T00:00:00"/>
    <d v="2024-09-17T00:00:00"/>
    <n v="10"/>
    <d v="2024-09-27T00:00:00"/>
    <n v="10"/>
    <x v="0"/>
    <x v="2"/>
    <x v="0"/>
    <n v="179980"/>
    <x v="11"/>
    <x v="1"/>
  </r>
  <r>
    <x v="1878"/>
    <x v="1234"/>
    <x v="4"/>
    <n v="1"/>
    <d v="2023-02-24T00:00:00"/>
    <d v="2023-02-26T00:00:00"/>
    <n v="7"/>
    <d v="2023-03-06T00:00:00"/>
    <n v="8"/>
    <x v="0"/>
    <x v="1"/>
    <x v="4"/>
    <n v="50990"/>
    <x v="23"/>
    <x v="0"/>
  </r>
  <r>
    <x v="1879"/>
    <x v="1235"/>
    <x v="1"/>
    <n v="1"/>
    <d v="2025-02-18T00:00:00"/>
    <d v="2025-02-21T00:00:00"/>
    <n v="5"/>
    <d v="2025-02-27T00:00:00"/>
    <n v="6"/>
    <x v="0"/>
    <x v="2"/>
    <x v="2"/>
    <n v="89990"/>
    <x v="15"/>
    <x v="0"/>
  </r>
  <r>
    <x v="1880"/>
    <x v="1236"/>
    <x v="5"/>
    <n v="1"/>
    <d v="2024-09-15T00:00:00"/>
    <d v="2024-09-18T00:00:00"/>
    <n v="5"/>
    <d v="2024-09-23T00:00:00"/>
    <n v="5"/>
    <x v="0"/>
    <x v="0"/>
    <x v="1"/>
    <n v="99990"/>
    <x v="11"/>
    <x v="1"/>
  </r>
  <r>
    <x v="1881"/>
    <x v="850"/>
    <x v="5"/>
    <n v="1"/>
    <d v="2024-04-01T00:00:00"/>
    <d v="2024-04-04T00:00:00"/>
    <n v="5"/>
    <d v="2024-04-07T00:00:00"/>
    <n v="3"/>
    <x v="1"/>
    <x v="0"/>
    <x v="2"/>
    <n v="99990"/>
    <x v="19"/>
    <x v="6"/>
  </r>
  <r>
    <x v="1882"/>
    <x v="1237"/>
    <x v="4"/>
    <n v="1"/>
    <d v="2024-11-16T00:00:00"/>
    <d v="2024-11-19T00:00:00"/>
    <n v="10"/>
    <d v="2024-11-29T00:00:00"/>
    <n v="10"/>
    <x v="0"/>
    <x v="1"/>
    <x v="3"/>
    <n v="50990"/>
    <x v="7"/>
    <x v="1"/>
  </r>
  <r>
    <x v="1883"/>
    <x v="458"/>
    <x v="4"/>
    <n v="1"/>
    <d v="2023-05-01T00:00:00"/>
    <d v="2023-05-03T00:00:00"/>
    <n v="7"/>
    <d v="2023-05-08T00:00:00"/>
    <n v="5"/>
    <x v="0"/>
    <x v="2"/>
    <x v="4"/>
    <n v="50990"/>
    <x v="34"/>
    <x v="6"/>
  </r>
  <r>
    <x v="1884"/>
    <x v="1238"/>
    <x v="4"/>
    <n v="2"/>
    <d v="2022-09-07T00:00:00"/>
    <d v="2022-09-12T00:00:00"/>
    <n v="10"/>
    <d v="2022-09-22T00:00:00"/>
    <n v="10"/>
    <x v="0"/>
    <x v="2"/>
    <x v="2"/>
    <n v="101980"/>
    <x v="33"/>
    <x v="1"/>
  </r>
  <r>
    <x v="1885"/>
    <x v="732"/>
    <x v="5"/>
    <n v="1"/>
    <d v="2024-09-26T00:00:00"/>
    <d v="2024-09-29T00:00:00"/>
    <n v="7"/>
    <d v="2024-10-06T00:00:00"/>
    <n v="7"/>
    <x v="0"/>
    <x v="2"/>
    <x v="1"/>
    <n v="99990"/>
    <x v="11"/>
    <x v="1"/>
  </r>
  <r>
    <x v="1886"/>
    <x v="621"/>
    <x v="1"/>
    <n v="2"/>
    <d v="2024-04-03T00:00:00"/>
    <d v="2024-04-05T00:00:00"/>
    <n v="5"/>
    <d v="2024-04-10T00:00:00"/>
    <n v="5"/>
    <x v="0"/>
    <x v="2"/>
    <x v="3"/>
    <n v="179980"/>
    <x v="19"/>
    <x v="1"/>
  </r>
  <r>
    <x v="1887"/>
    <x v="891"/>
    <x v="4"/>
    <n v="1"/>
    <d v="2023-08-09T00:00:00"/>
    <d v="2023-08-14T00:00:00"/>
    <n v="10"/>
    <d v="2023-08-29T00:00:00"/>
    <n v="15"/>
    <x v="2"/>
    <x v="1"/>
    <x v="3"/>
    <n v="50990"/>
    <x v="20"/>
    <x v="5"/>
  </r>
  <r>
    <x v="1888"/>
    <x v="1239"/>
    <x v="1"/>
    <n v="1"/>
    <d v="2021-11-04T00:00:00"/>
    <d v="2021-11-09T00:00:00"/>
    <n v="7"/>
    <d v="2021-11-16T00:00:00"/>
    <n v="7"/>
    <x v="0"/>
    <x v="0"/>
    <x v="2"/>
    <n v="89990"/>
    <x v="29"/>
    <x v="1"/>
  </r>
  <r>
    <x v="1889"/>
    <x v="1129"/>
    <x v="4"/>
    <n v="2"/>
    <d v="2024-11-05T00:00:00"/>
    <d v="2024-11-06T00:00:00"/>
    <n v="10"/>
    <d v="2024-11-16T00:00:00"/>
    <n v="10"/>
    <x v="0"/>
    <x v="0"/>
    <x v="3"/>
    <n v="101980"/>
    <x v="7"/>
    <x v="1"/>
  </r>
  <r>
    <x v="1890"/>
    <x v="1240"/>
    <x v="2"/>
    <n v="2"/>
    <d v="2023-04-27T00:00:00"/>
    <d v="2023-05-01T00:00:00"/>
    <n v="5"/>
    <d v="2023-05-11T00:00:00"/>
    <n v="10"/>
    <x v="2"/>
    <x v="0"/>
    <x v="3"/>
    <n v="22000"/>
    <x v="40"/>
    <x v="5"/>
  </r>
  <r>
    <x v="1891"/>
    <x v="1241"/>
    <x v="5"/>
    <n v="2"/>
    <d v="2024-11-24T00:00:00"/>
    <d v="2024-11-26T00:00:00"/>
    <n v="10"/>
    <d v="2024-12-06T00:00:00"/>
    <n v="10"/>
    <x v="0"/>
    <x v="1"/>
    <x v="4"/>
    <n v="199980"/>
    <x v="7"/>
    <x v="1"/>
  </r>
  <r>
    <x v="1892"/>
    <x v="733"/>
    <x v="1"/>
    <n v="1"/>
    <d v="2022-05-12T00:00:00"/>
    <d v="2022-05-16T00:00:00"/>
    <n v="5"/>
    <d v="2022-05-21T00:00:00"/>
    <n v="5"/>
    <x v="0"/>
    <x v="1"/>
    <x v="1"/>
    <n v="89990"/>
    <x v="32"/>
    <x v="1"/>
  </r>
  <r>
    <x v="1893"/>
    <x v="94"/>
    <x v="5"/>
    <n v="2"/>
    <d v="2025-01-22T00:00:00"/>
    <d v="2025-01-27T00:00:00"/>
    <n v="5"/>
    <d v="2025-02-01T00:00:00"/>
    <n v="5"/>
    <x v="0"/>
    <x v="2"/>
    <x v="4"/>
    <n v="199980"/>
    <x v="24"/>
    <x v="1"/>
  </r>
  <r>
    <x v="1894"/>
    <x v="1242"/>
    <x v="4"/>
    <n v="1"/>
    <d v="2025-05-25T00:00:00"/>
    <d v="2025-05-28T00:00:00"/>
    <n v="10"/>
    <d v="2025-06-08T00:00:00"/>
    <n v="11"/>
    <x v="0"/>
    <x v="0"/>
    <x v="3"/>
    <n v="50990"/>
    <x v="0"/>
    <x v="0"/>
  </r>
  <r>
    <x v="1895"/>
    <x v="413"/>
    <x v="4"/>
    <n v="2"/>
    <d v="2025-02-28T00:00:00"/>
    <d v="2025-03-02T00:00:00"/>
    <n v="7"/>
    <d v="2025-03-12T00:00:00"/>
    <n v="10"/>
    <x v="0"/>
    <x v="2"/>
    <x v="3"/>
    <n v="101980"/>
    <x v="15"/>
    <x v="3"/>
  </r>
  <r>
    <x v="1896"/>
    <x v="727"/>
    <x v="2"/>
    <n v="1"/>
    <d v="2024-04-21T00:00:00"/>
    <d v="2024-04-23T00:00:00"/>
    <n v="5"/>
    <d v="2024-04-28T00:00:00"/>
    <n v="5"/>
    <x v="0"/>
    <x v="2"/>
    <x v="3"/>
    <n v="11000"/>
    <x v="19"/>
    <x v="1"/>
  </r>
  <r>
    <x v="1897"/>
    <x v="1243"/>
    <x v="5"/>
    <n v="1"/>
    <d v="2023-01-03T00:00:00"/>
    <d v="2023-01-04T00:00:00"/>
    <n v="10"/>
    <d v="2023-01-14T00:00:00"/>
    <n v="10"/>
    <x v="0"/>
    <x v="2"/>
    <x v="2"/>
    <n v="99990"/>
    <x v="3"/>
    <x v="1"/>
  </r>
  <r>
    <x v="1898"/>
    <x v="320"/>
    <x v="2"/>
    <n v="1"/>
    <d v="2024-04-23T00:00:00"/>
    <d v="2024-04-24T00:00:00"/>
    <n v="5"/>
    <d v="2024-04-30T00:00:00"/>
    <n v="6"/>
    <x v="0"/>
    <x v="1"/>
    <x v="4"/>
    <n v="11000"/>
    <x v="19"/>
    <x v="0"/>
  </r>
  <r>
    <x v="1899"/>
    <x v="433"/>
    <x v="2"/>
    <n v="2"/>
    <d v="2024-01-12T00:00:00"/>
    <d v="2024-01-13T00:00:00"/>
    <n v="5"/>
    <d v="2024-01-18T00:00:00"/>
    <n v="5"/>
    <x v="0"/>
    <x v="0"/>
    <x v="2"/>
    <n v="22000"/>
    <x v="5"/>
    <x v="1"/>
  </r>
  <r>
    <x v="1900"/>
    <x v="1244"/>
    <x v="0"/>
    <n v="1"/>
    <d v="2024-12-12T00:00:00"/>
    <d v="2024-12-15T00:00:00"/>
    <n v="10"/>
    <d v="2024-12-23T00:00:00"/>
    <n v="8"/>
    <x v="0"/>
    <x v="0"/>
    <x v="2"/>
    <n v="55990"/>
    <x v="12"/>
    <x v="6"/>
  </r>
  <r>
    <x v="1901"/>
    <x v="1245"/>
    <x v="1"/>
    <n v="1"/>
    <d v="2024-08-18T00:00:00"/>
    <d v="2024-08-20T00:00:00"/>
    <n v="10"/>
    <d v="2024-08-30T00:00:00"/>
    <n v="10"/>
    <x v="0"/>
    <x v="2"/>
    <x v="1"/>
    <n v="89990"/>
    <x v="4"/>
    <x v="1"/>
  </r>
  <r>
    <x v="1902"/>
    <x v="1246"/>
    <x v="5"/>
    <n v="1"/>
    <d v="2025-04-15T00:00:00"/>
    <d v="2025-04-18T00:00:00"/>
    <n v="5"/>
    <d v="2025-04-22T00:00:00"/>
    <n v="4"/>
    <x v="0"/>
    <x v="0"/>
    <x v="1"/>
    <n v="99990"/>
    <x v="6"/>
    <x v="2"/>
  </r>
  <r>
    <x v="1903"/>
    <x v="638"/>
    <x v="0"/>
    <n v="2"/>
    <d v="2025-05-28T00:00:00"/>
    <d v="2025-06-01T00:00:00"/>
    <n v="10"/>
    <d v="2025-06-11T00:00:00"/>
    <n v="10"/>
    <x v="0"/>
    <x v="1"/>
    <x v="1"/>
    <n v="111980"/>
    <x v="0"/>
    <x v="1"/>
  </r>
  <r>
    <x v="1904"/>
    <x v="136"/>
    <x v="0"/>
    <n v="2"/>
    <d v="2024-04-05T00:00:00"/>
    <d v="2024-04-10T00:00:00"/>
    <n v="10"/>
    <d v="2024-04-21T00:00:00"/>
    <n v="11"/>
    <x v="0"/>
    <x v="1"/>
    <x v="1"/>
    <n v="111980"/>
    <x v="19"/>
    <x v="0"/>
  </r>
  <r>
    <x v="1905"/>
    <x v="1247"/>
    <x v="1"/>
    <n v="2"/>
    <d v="2023-08-29T00:00:00"/>
    <d v="2023-08-30T00:00:00"/>
    <n v="5"/>
    <d v="2023-09-02T00:00:00"/>
    <n v="3"/>
    <x v="0"/>
    <x v="0"/>
    <x v="2"/>
    <n v="179980"/>
    <x v="20"/>
    <x v="6"/>
  </r>
  <r>
    <x v="1906"/>
    <x v="317"/>
    <x v="3"/>
    <n v="2"/>
    <d v="2024-11-25T00:00:00"/>
    <d v="2024-11-29T00:00:00"/>
    <n v="7"/>
    <d v="2024-12-05T00:00:00"/>
    <n v="6"/>
    <x v="0"/>
    <x v="1"/>
    <x v="4"/>
    <n v="90000"/>
    <x v="7"/>
    <x v="2"/>
  </r>
  <r>
    <x v="1907"/>
    <x v="1248"/>
    <x v="3"/>
    <n v="1"/>
    <d v="2025-04-27T00:00:00"/>
    <d v="2025-05-01T00:00:00"/>
    <n v="10"/>
    <d v="2025-05-11T00:00:00"/>
    <n v="10"/>
    <x v="0"/>
    <x v="0"/>
    <x v="2"/>
    <n v="45000"/>
    <x v="6"/>
    <x v="1"/>
  </r>
  <r>
    <x v="1908"/>
    <x v="1249"/>
    <x v="4"/>
    <n v="1"/>
    <d v="2024-12-11T00:00:00"/>
    <d v="2024-12-14T00:00:00"/>
    <n v="10"/>
    <d v="2024-12-24T00:00:00"/>
    <n v="10"/>
    <x v="0"/>
    <x v="2"/>
    <x v="2"/>
    <n v="50990"/>
    <x v="12"/>
    <x v="1"/>
  </r>
  <r>
    <x v="1909"/>
    <x v="1250"/>
    <x v="5"/>
    <n v="1"/>
    <d v="2025-01-29T00:00:00"/>
    <d v="2025-01-30T00:00:00"/>
    <n v="7"/>
    <d v="2025-02-05T00:00:00"/>
    <n v="6"/>
    <x v="0"/>
    <x v="1"/>
    <x v="4"/>
    <n v="99990"/>
    <x v="24"/>
    <x v="2"/>
  </r>
  <r>
    <x v="1910"/>
    <x v="1247"/>
    <x v="5"/>
    <n v="1"/>
    <d v="2024-04-20T00:00:00"/>
    <d v="2024-04-23T00:00:00"/>
    <n v="7"/>
    <d v="2024-04-30T00:00:00"/>
    <n v="7"/>
    <x v="0"/>
    <x v="2"/>
    <x v="1"/>
    <n v="99990"/>
    <x v="19"/>
    <x v="1"/>
  </r>
  <r>
    <x v="1911"/>
    <x v="1199"/>
    <x v="2"/>
    <n v="1"/>
    <d v="2025-01-19T00:00:00"/>
    <d v="2025-01-22T00:00:00"/>
    <n v="10"/>
    <d v="2025-01-31T00:00:00"/>
    <n v="9"/>
    <x v="0"/>
    <x v="0"/>
    <x v="2"/>
    <n v="11000"/>
    <x v="24"/>
    <x v="2"/>
  </r>
  <r>
    <x v="1912"/>
    <x v="1251"/>
    <x v="4"/>
    <n v="2"/>
    <d v="2022-01-16T00:00:00"/>
    <d v="2022-01-18T00:00:00"/>
    <n v="7"/>
    <d v="2022-01-27T00:00:00"/>
    <n v="9"/>
    <x v="0"/>
    <x v="2"/>
    <x v="2"/>
    <n v="101980"/>
    <x v="21"/>
    <x v="4"/>
  </r>
  <r>
    <x v="1913"/>
    <x v="811"/>
    <x v="1"/>
    <n v="2"/>
    <d v="2023-10-23T00:00:00"/>
    <d v="2023-10-26T00:00:00"/>
    <n v="10"/>
    <d v="2023-11-06T00:00:00"/>
    <n v="11"/>
    <x v="1"/>
    <x v="1"/>
    <x v="1"/>
    <n v="179980"/>
    <x v="13"/>
    <x v="0"/>
  </r>
  <r>
    <x v="1914"/>
    <x v="1011"/>
    <x v="0"/>
    <n v="1"/>
    <d v="2024-08-01T00:00:00"/>
    <d v="2024-08-02T00:00:00"/>
    <n v="7"/>
    <d v="2024-08-09T00:00:00"/>
    <n v="7"/>
    <x v="0"/>
    <x v="2"/>
    <x v="3"/>
    <n v="55990"/>
    <x v="4"/>
    <x v="1"/>
  </r>
  <r>
    <x v="1915"/>
    <x v="1072"/>
    <x v="5"/>
    <n v="1"/>
    <d v="2024-06-09T00:00:00"/>
    <d v="2024-06-14T00:00:00"/>
    <n v="7"/>
    <d v="2024-06-22T00:00:00"/>
    <n v="8"/>
    <x v="0"/>
    <x v="1"/>
    <x v="3"/>
    <n v="99990"/>
    <x v="9"/>
    <x v="0"/>
  </r>
  <r>
    <x v="1916"/>
    <x v="1252"/>
    <x v="5"/>
    <n v="1"/>
    <d v="2022-02-27T00:00:00"/>
    <d v="2022-03-01T00:00:00"/>
    <n v="7"/>
    <d v="2022-03-09T00:00:00"/>
    <n v="8"/>
    <x v="0"/>
    <x v="1"/>
    <x v="1"/>
    <n v="99990"/>
    <x v="28"/>
    <x v="0"/>
  </r>
  <r>
    <x v="1917"/>
    <x v="1056"/>
    <x v="3"/>
    <n v="1"/>
    <d v="2023-11-26T00:00:00"/>
    <d v="2023-12-01T00:00:00"/>
    <n v="10"/>
    <d v="2023-12-11T00:00:00"/>
    <n v="10"/>
    <x v="1"/>
    <x v="0"/>
    <x v="3"/>
    <n v="45000"/>
    <x v="36"/>
    <x v="1"/>
  </r>
  <r>
    <x v="1918"/>
    <x v="1253"/>
    <x v="5"/>
    <n v="2"/>
    <d v="2022-03-28T00:00:00"/>
    <d v="2022-04-01T00:00:00"/>
    <n v="5"/>
    <d v="2022-04-07T00:00:00"/>
    <n v="6"/>
    <x v="0"/>
    <x v="0"/>
    <x v="1"/>
    <n v="199980"/>
    <x v="45"/>
    <x v="0"/>
  </r>
  <r>
    <x v="1919"/>
    <x v="1254"/>
    <x v="4"/>
    <n v="1"/>
    <d v="2025-01-16T00:00:00"/>
    <d v="2025-01-21T00:00:00"/>
    <n v="7"/>
    <d v="2025-01-28T00:00:00"/>
    <n v="7"/>
    <x v="0"/>
    <x v="2"/>
    <x v="4"/>
    <n v="50990"/>
    <x v="24"/>
    <x v="1"/>
  </r>
  <r>
    <x v="1920"/>
    <x v="1109"/>
    <x v="3"/>
    <n v="1"/>
    <d v="2024-11-10T00:00:00"/>
    <d v="2024-11-14T00:00:00"/>
    <n v="5"/>
    <d v="2024-11-22T00:00:00"/>
    <n v="8"/>
    <x v="0"/>
    <x v="2"/>
    <x v="0"/>
    <n v="45000"/>
    <x v="7"/>
    <x v="3"/>
  </r>
  <r>
    <x v="1921"/>
    <x v="1219"/>
    <x v="0"/>
    <n v="1"/>
    <d v="2023-02-03T00:00:00"/>
    <d v="2023-02-06T00:00:00"/>
    <n v="5"/>
    <d v="2023-02-11T00:00:00"/>
    <n v="5"/>
    <x v="0"/>
    <x v="0"/>
    <x v="0"/>
    <n v="55990"/>
    <x v="23"/>
    <x v="1"/>
  </r>
  <r>
    <x v="1922"/>
    <x v="461"/>
    <x v="5"/>
    <n v="1"/>
    <d v="2024-03-05T00:00:00"/>
    <d v="2024-03-08T00:00:00"/>
    <n v="10"/>
    <d v="2024-03-18T00:00:00"/>
    <n v="10"/>
    <x v="0"/>
    <x v="0"/>
    <x v="0"/>
    <n v="99990"/>
    <x v="37"/>
    <x v="1"/>
  </r>
  <r>
    <x v="1923"/>
    <x v="1255"/>
    <x v="0"/>
    <n v="1"/>
    <d v="2025-05-21T00:00:00"/>
    <d v="2025-05-23T00:00:00"/>
    <n v="5"/>
    <d v="2025-05-28T00:00:00"/>
    <n v="5"/>
    <x v="0"/>
    <x v="2"/>
    <x v="0"/>
    <n v="55990"/>
    <x v="0"/>
    <x v="1"/>
  </r>
  <r>
    <x v="1924"/>
    <x v="1256"/>
    <x v="2"/>
    <n v="1"/>
    <d v="2025-02-08T00:00:00"/>
    <d v="2025-02-11T00:00:00"/>
    <n v="10"/>
    <d v="2025-02-22T00:00:00"/>
    <n v="11"/>
    <x v="0"/>
    <x v="1"/>
    <x v="4"/>
    <n v="11000"/>
    <x v="15"/>
    <x v="0"/>
  </r>
  <r>
    <x v="1925"/>
    <x v="1257"/>
    <x v="0"/>
    <n v="1"/>
    <d v="2025-01-08T00:00:00"/>
    <d v="2025-01-12T00:00:00"/>
    <n v="5"/>
    <d v="2025-01-18T00:00:00"/>
    <n v="6"/>
    <x v="0"/>
    <x v="0"/>
    <x v="1"/>
    <n v="55990"/>
    <x v="24"/>
    <x v="0"/>
  </r>
  <r>
    <x v="1926"/>
    <x v="930"/>
    <x v="0"/>
    <n v="1"/>
    <d v="2024-07-12T00:00:00"/>
    <d v="2024-07-14T00:00:00"/>
    <n v="7"/>
    <d v="2024-07-22T00:00:00"/>
    <n v="8"/>
    <x v="0"/>
    <x v="2"/>
    <x v="4"/>
    <n v="55990"/>
    <x v="16"/>
    <x v="0"/>
  </r>
  <r>
    <x v="1927"/>
    <x v="1258"/>
    <x v="1"/>
    <n v="1"/>
    <d v="2023-02-15T00:00:00"/>
    <d v="2023-02-16T00:00:00"/>
    <n v="10"/>
    <d v="2023-02-27T00:00:00"/>
    <n v="11"/>
    <x v="0"/>
    <x v="1"/>
    <x v="0"/>
    <n v="89990"/>
    <x v="23"/>
    <x v="0"/>
  </r>
  <r>
    <x v="1928"/>
    <x v="987"/>
    <x v="2"/>
    <n v="1"/>
    <d v="2025-05-02T00:00:00"/>
    <d v="2025-05-03T00:00:00"/>
    <n v="5"/>
    <d v="2025-05-08T00:00:00"/>
    <n v="5"/>
    <x v="0"/>
    <x v="2"/>
    <x v="4"/>
    <n v="11000"/>
    <x v="0"/>
    <x v="1"/>
  </r>
  <r>
    <x v="1929"/>
    <x v="1259"/>
    <x v="4"/>
    <n v="2"/>
    <d v="2025-05-12T00:00:00"/>
    <d v="2025-05-13T00:00:00"/>
    <n v="5"/>
    <d v="2025-05-18T00:00:00"/>
    <n v="5"/>
    <x v="0"/>
    <x v="1"/>
    <x v="0"/>
    <n v="101980"/>
    <x v="0"/>
    <x v="1"/>
  </r>
  <r>
    <x v="1930"/>
    <x v="309"/>
    <x v="5"/>
    <n v="2"/>
    <d v="2022-06-19T00:00:00"/>
    <d v="2022-06-20T00:00:00"/>
    <n v="7"/>
    <d v="2022-06-27T00:00:00"/>
    <n v="7"/>
    <x v="0"/>
    <x v="0"/>
    <x v="4"/>
    <n v="199980"/>
    <x v="27"/>
    <x v="1"/>
  </r>
  <r>
    <x v="1931"/>
    <x v="212"/>
    <x v="4"/>
    <n v="1"/>
    <d v="2024-07-02T00:00:00"/>
    <d v="2024-07-07T00:00:00"/>
    <n v="10"/>
    <d v="2024-07-17T00:00:00"/>
    <n v="10"/>
    <x v="1"/>
    <x v="1"/>
    <x v="2"/>
    <n v="50990"/>
    <x v="16"/>
    <x v="1"/>
  </r>
  <r>
    <x v="1932"/>
    <x v="220"/>
    <x v="2"/>
    <n v="2"/>
    <d v="2024-02-06T00:00:00"/>
    <d v="2024-02-08T00:00:00"/>
    <n v="10"/>
    <d v="2024-02-19T00:00:00"/>
    <n v="11"/>
    <x v="0"/>
    <x v="1"/>
    <x v="2"/>
    <n v="22000"/>
    <x v="22"/>
    <x v="0"/>
  </r>
  <r>
    <x v="1933"/>
    <x v="1260"/>
    <x v="3"/>
    <n v="1"/>
    <d v="2024-01-08T00:00:00"/>
    <d v="2024-01-12T00:00:00"/>
    <n v="7"/>
    <d v="2024-01-20T00:00:00"/>
    <n v="8"/>
    <x v="0"/>
    <x v="0"/>
    <x v="3"/>
    <n v="45000"/>
    <x v="5"/>
    <x v="0"/>
  </r>
  <r>
    <x v="1934"/>
    <x v="412"/>
    <x v="5"/>
    <n v="2"/>
    <d v="2024-08-27T00:00:00"/>
    <d v="2024-09-01T00:00:00"/>
    <n v="10"/>
    <d v="2024-09-11T00:00:00"/>
    <n v="10"/>
    <x v="0"/>
    <x v="1"/>
    <x v="4"/>
    <n v="199980"/>
    <x v="4"/>
    <x v="1"/>
  </r>
  <r>
    <x v="1935"/>
    <x v="1261"/>
    <x v="5"/>
    <n v="1"/>
    <d v="2023-07-09T00:00:00"/>
    <d v="2023-07-12T00:00:00"/>
    <n v="10"/>
    <d v="2023-07-23T00:00:00"/>
    <n v="11"/>
    <x v="0"/>
    <x v="1"/>
    <x v="2"/>
    <n v="99990"/>
    <x v="26"/>
    <x v="0"/>
  </r>
  <r>
    <x v="1936"/>
    <x v="441"/>
    <x v="2"/>
    <n v="1"/>
    <d v="2024-05-24T00:00:00"/>
    <d v="2024-05-28T00:00:00"/>
    <n v="10"/>
    <d v="2024-06-05T00:00:00"/>
    <n v="8"/>
    <x v="0"/>
    <x v="1"/>
    <x v="1"/>
    <n v="11000"/>
    <x v="1"/>
    <x v="6"/>
  </r>
  <r>
    <x v="1937"/>
    <x v="1262"/>
    <x v="4"/>
    <n v="1"/>
    <d v="2025-04-06T00:00:00"/>
    <d v="2025-04-10T00:00:00"/>
    <n v="5"/>
    <d v="2025-04-16T00:00:00"/>
    <n v="6"/>
    <x v="0"/>
    <x v="2"/>
    <x v="2"/>
    <n v="50990"/>
    <x v="6"/>
    <x v="0"/>
  </r>
  <r>
    <x v="1938"/>
    <x v="1263"/>
    <x v="2"/>
    <n v="1"/>
    <d v="2024-10-12T00:00:00"/>
    <d v="2024-10-14T00:00:00"/>
    <n v="5"/>
    <d v="2024-10-21T00:00:00"/>
    <n v="7"/>
    <x v="0"/>
    <x v="2"/>
    <x v="4"/>
    <n v="11000"/>
    <x v="10"/>
    <x v="4"/>
  </r>
  <r>
    <x v="1939"/>
    <x v="1264"/>
    <x v="0"/>
    <n v="1"/>
    <d v="2025-01-30T00:00:00"/>
    <d v="2025-02-04T00:00:00"/>
    <n v="10"/>
    <d v="2025-02-14T00:00:00"/>
    <n v="10"/>
    <x v="0"/>
    <x v="1"/>
    <x v="4"/>
    <n v="55990"/>
    <x v="24"/>
    <x v="1"/>
  </r>
  <r>
    <x v="1940"/>
    <x v="434"/>
    <x v="1"/>
    <n v="1"/>
    <d v="2023-03-19T00:00:00"/>
    <d v="2023-03-22T00:00:00"/>
    <n v="7"/>
    <d v="2023-03-29T00:00:00"/>
    <n v="7"/>
    <x v="0"/>
    <x v="0"/>
    <x v="1"/>
    <n v="89990"/>
    <x v="14"/>
    <x v="1"/>
  </r>
  <r>
    <x v="1941"/>
    <x v="398"/>
    <x v="3"/>
    <n v="1"/>
    <d v="2025-05-12T00:00:00"/>
    <d v="2025-05-15T00:00:00"/>
    <n v="7"/>
    <d v="2025-05-27T00:00:00"/>
    <n v="12"/>
    <x v="2"/>
    <x v="0"/>
    <x v="2"/>
    <n v="45000"/>
    <x v="0"/>
    <x v="5"/>
  </r>
  <r>
    <x v="1942"/>
    <x v="1265"/>
    <x v="0"/>
    <n v="1"/>
    <d v="2025-03-15T00:00:00"/>
    <d v="2025-03-17T00:00:00"/>
    <n v="7"/>
    <d v="2025-03-27T00:00:00"/>
    <n v="10"/>
    <x v="0"/>
    <x v="2"/>
    <x v="3"/>
    <n v="55990"/>
    <x v="17"/>
    <x v="3"/>
  </r>
  <r>
    <x v="1943"/>
    <x v="44"/>
    <x v="1"/>
    <n v="1"/>
    <d v="2022-02-20T00:00:00"/>
    <d v="2022-02-23T00:00:00"/>
    <n v="7"/>
    <d v="2022-03-02T00:00:00"/>
    <n v="7"/>
    <x v="0"/>
    <x v="2"/>
    <x v="3"/>
    <n v="89990"/>
    <x v="28"/>
    <x v="1"/>
  </r>
  <r>
    <x v="1944"/>
    <x v="1171"/>
    <x v="1"/>
    <n v="1"/>
    <d v="2021-12-21T00:00:00"/>
    <d v="2021-12-25T00:00:00"/>
    <n v="7"/>
    <d v="2022-01-02T00:00:00"/>
    <n v="8"/>
    <x v="1"/>
    <x v="1"/>
    <x v="2"/>
    <n v="89990"/>
    <x v="35"/>
    <x v="0"/>
  </r>
  <r>
    <x v="1945"/>
    <x v="1032"/>
    <x v="1"/>
    <n v="2"/>
    <d v="2023-04-18T00:00:00"/>
    <d v="2023-04-21T00:00:00"/>
    <n v="5"/>
    <d v="2023-04-27T00:00:00"/>
    <n v="6"/>
    <x v="0"/>
    <x v="1"/>
    <x v="3"/>
    <n v="179980"/>
    <x v="40"/>
    <x v="0"/>
  </r>
  <r>
    <x v="1946"/>
    <x v="1266"/>
    <x v="2"/>
    <n v="1"/>
    <d v="2022-04-19T00:00:00"/>
    <d v="2022-04-21T00:00:00"/>
    <n v="7"/>
    <d v="2022-04-29T00:00:00"/>
    <n v="8"/>
    <x v="0"/>
    <x v="1"/>
    <x v="3"/>
    <n v="11000"/>
    <x v="38"/>
    <x v="0"/>
  </r>
  <r>
    <x v="1947"/>
    <x v="1267"/>
    <x v="4"/>
    <n v="1"/>
    <d v="2025-04-17T00:00:00"/>
    <d v="2025-04-21T00:00:00"/>
    <n v="7"/>
    <d v="2025-04-30T00:00:00"/>
    <n v="9"/>
    <x v="0"/>
    <x v="1"/>
    <x v="1"/>
    <n v="50990"/>
    <x v="6"/>
    <x v="4"/>
  </r>
  <r>
    <x v="1948"/>
    <x v="1268"/>
    <x v="0"/>
    <n v="2"/>
    <d v="2022-08-03T00:00:00"/>
    <d v="2022-08-06T00:00:00"/>
    <n v="5"/>
    <d v="2022-08-10T00:00:00"/>
    <n v="4"/>
    <x v="0"/>
    <x v="0"/>
    <x v="2"/>
    <n v="111980"/>
    <x v="8"/>
    <x v="2"/>
  </r>
  <r>
    <x v="1949"/>
    <x v="1212"/>
    <x v="3"/>
    <n v="2"/>
    <d v="2023-02-18T00:00:00"/>
    <d v="2023-02-19T00:00:00"/>
    <n v="7"/>
    <d v="2023-02-28T00:00:00"/>
    <n v="9"/>
    <x v="0"/>
    <x v="1"/>
    <x v="2"/>
    <n v="90000"/>
    <x v="23"/>
    <x v="4"/>
  </r>
  <r>
    <x v="1950"/>
    <x v="1269"/>
    <x v="0"/>
    <n v="1"/>
    <d v="2025-01-11T00:00:00"/>
    <d v="2025-01-16T00:00:00"/>
    <n v="5"/>
    <d v="2025-01-22T00:00:00"/>
    <n v="6"/>
    <x v="0"/>
    <x v="2"/>
    <x v="3"/>
    <n v="55990"/>
    <x v="24"/>
    <x v="0"/>
  </r>
  <r>
    <x v="1951"/>
    <x v="570"/>
    <x v="5"/>
    <n v="1"/>
    <d v="2025-02-24T00:00:00"/>
    <d v="2025-02-28T00:00:00"/>
    <n v="5"/>
    <d v="2025-03-08T00:00:00"/>
    <n v="8"/>
    <x v="0"/>
    <x v="2"/>
    <x v="0"/>
    <n v="99990"/>
    <x v="15"/>
    <x v="3"/>
  </r>
  <r>
    <x v="1952"/>
    <x v="31"/>
    <x v="0"/>
    <n v="2"/>
    <d v="2023-04-27T00:00:00"/>
    <d v="2023-04-29T00:00:00"/>
    <n v="10"/>
    <d v="2023-05-12T00:00:00"/>
    <n v="13"/>
    <x v="0"/>
    <x v="0"/>
    <x v="1"/>
    <n v="111980"/>
    <x v="40"/>
    <x v="3"/>
  </r>
  <r>
    <x v="1953"/>
    <x v="587"/>
    <x v="4"/>
    <n v="1"/>
    <d v="2024-04-22T00:00:00"/>
    <d v="2024-04-26T00:00:00"/>
    <n v="10"/>
    <d v="2024-05-06T00:00:00"/>
    <n v="10"/>
    <x v="0"/>
    <x v="0"/>
    <x v="3"/>
    <n v="50990"/>
    <x v="19"/>
    <x v="1"/>
  </r>
  <r>
    <x v="1954"/>
    <x v="1270"/>
    <x v="2"/>
    <n v="1"/>
    <d v="2025-04-01T00:00:00"/>
    <d v="2025-04-02T00:00:00"/>
    <n v="5"/>
    <d v="2025-04-06T00:00:00"/>
    <n v="4"/>
    <x v="0"/>
    <x v="2"/>
    <x v="3"/>
    <n v="11000"/>
    <x v="6"/>
    <x v="2"/>
  </r>
  <r>
    <x v="1955"/>
    <x v="864"/>
    <x v="3"/>
    <n v="2"/>
    <d v="2024-01-25T00:00:00"/>
    <d v="2024-01-27T00:00:00"/>
    <n v="7"/>
    <d v="2024-02-03T00:00:00"/>
    <n v="7"/>
    <x v="0"/>
    <x v="2"/>
    <x v="3"/>
    <n v="90000"/>
    <x v="5"/>
    <x v="1"/>
  </r>
  <r>
    <x v="1956"/>
    <x v="336"/>
    <x v="1"/>
    <n v="1"/>
    <d v="2023-05-03T00:00:00"/>
    <d v="2023-05-06T00:00:00"/>
    <n v="10"/>
    <d v="2023-05-16T00:00:00"/>
    <n v="10"/>
    <x v="0"/>
    <x v="1"/>
    <x v="1"/>
    <n v="89990"/>
    <x v="34"/>
    <x v="1"/>
  </r>
  <r>
    <x v="1957"/>
    <x v="1220"/>
    <x v="0"/>
    <n v="2"/>
    <d v="2025-02-21T00:00:00"/>
    <d v="2025-02-25T00:00:00"/>
    <n v="7"/>
    <d v="2025-03-04T00:00:00"/>
    <n v="7"/>
    <x v="0"/>
    <x v="1"/>
    <x v="4"/>
    <n v="111980"/>
    <x v="15"/>
    <x v="1"/>
  </r>
  <r>
    <x v="1958"/>
    <x v="242"/>
    <x v="4"/>
    <n v="1"/>
    <d v="2024-12-11T00:00:00"/>
    <d v="2024-12-12T00:00:00"/>
    <n v="5"/>
    <d v="2024-12-18T00:00:00"/>
    <n v="6"/>
    <x v="0"/>
    <x v="0"/>
    <x v="3"/>
    <n v="50990"/>
    <x v="12"/>
    <x v="0"/>
  </r>
  <r>
    <x v="1959"/>
    <x v="1271"/>
    <x v="1"/>
    <n v="2"/>
    <d v="2025-05-26T00:00:00"/>
    <d v="2025-05-29T00:00:00"/>
    <n v="10"/>
    <d v="2025-06-09T00:00:00"/>
    <n v="11"/>
    <x v="0"/>
    <x v="0"/>
    <x v="0"/>
    <n v="179980"/>
    <x v="0"/>
    <x v="0"/>
  </r>
  <r>
    <x v="1960"/>
    <x v="220"/>
    <x v="3"/>
    <n v="1"/>
    <d v="2023-09-10T00:00:00"/>
    <d v="2023-09-15T00:00:00"/>
    <n v="10"/>
    <d v="2023-09-27T00:00:00"/>
    <n v="12"/>
    <x v="0"/>
    <x v="1"/>
    <x v="4"/>
    <n v="45000"/>
    <x v="18"/>
    <x v="4"/>
  </r>
  <r>
    <x v="1961"/>
    <x v="909"/>
    <x v="5"/>
    <n v="2"/>
    <d v="2025-04-18T00:00:00"/>
    <d v="2025-04-23T00:00:00"/>
    <n v="5"/>
    <d v="2025-04-29T00:00:00"/>
    <n v="6"/>
    <x v="0"/>
    <x v="2"/>
    <x v="2"/>
    <n v="199980"/>
    <x v="6"/>
    <x v="0"/>
  </r>
  <r>
    <x v="1962"/>
    <x v="1272"/>
    <x v="5"/>
    <n v="2"/>
    <d v="2023-08-05T00:00:00"/>
    <d v="2023-08-09T00:00:00"/>
    <n v="10"/>
    <d v="2023-08-22T00:00:00"/>
    <n v="13"/>
    <x v="0"/>
    <x v="1"/>
    <x v="3"/>
    <n v="199980"/>
    <x v="20"/>
    <x v="3"/>
  </r>
  <r>
    <x v="1963"/>
    <x v="469"/>
    <x v="5"/>
    <n v="1"/>
    <d v="2025-03-24T00:00:00"/>
    <d v="2025-03-29T00:00:00"/>
    <n v="10"/>
    <d v="2025-04-08T00:00:00"/>
    <n v="10"/>
    <x v="0"/>
    <x v="1"/>
    <x v="2"/>
    <n v="99990"/>
    <x v="17"/>
    <x v="1"/>
  </r>
  <r>
    <x v="1964"/>
    <x v="1189"/>
    <x v="0"/>
    <n v="2"/>
    <d v="2025-01-08T00:00:00"/>
    <d v="2025-01-13T00:00:00"/>
    <n v="10"/>
    <d v="2025-01-23T00:00:00"/>
    <n v="10"/>
    <x v="0"/>
    <x v="1"/>
    <x v="0"/>
    <n v="111980"/>
    <x v="24"/>
    <x v="1"/>
  </r>
  <r>
    <x v="1965"/>
    <x v="1273"/>
    <x v="3"/>
    <n v="1"/>
    <d v="2025-05-17T00:00:00"/>
    <d v="2025-05-20T00:00:00"/>
    <n v="7"/>
    <d v="2025-05-27T00:00:00"/>
    <n v="7"/>
    <x v="0"/>
    <x v="0"/>
    <x v="4"/>
    <n v="45000"/>
    <x v="0"/>
    <x v="1"/>
  </r>
  <r>
    <x v="1966"/>
    <x v="1274"/>
    <x v="5"/>
    <n v="1"/>
    <d v="2024-07-12T00:00:00"/>
    <d v="2024-07-17T00:00:00"/>
    <n v="10"/>
    <d v="2024-07-27T00:00:00"/>
    <n v="10"/>
    <x v="0"/>
    <x v="2"/>
    <x v="4"/>
    <n v="99990"/>
    <x v="16"/>
    <x v="1"/>
  </r>
  <r>
    <x v="1967"/>
    <x v="500"/>
    <x v="5"/>
    <n v="1"/>
    <d v="2021-11-08T00:00:00"/>
    <d v="2021-11-10T00:00:00"/>
    <n v="5"/>
    <d v="2021-11-17T00:00:00"/>
    <n v="7"/>
    <x v="0"/>
    <x v="1"/>
    <x v="0"/>
    <n v="99990"/>
    <x v="29"/>
    <x v="4"/>
  </r>
  <r>
    <x v="1968"/>
    <x v="906"/>
    <x v="2"/>
    <n v="1"/>
    <d v="2023-06-30T00:00:00"/>
    <d v="2023-07-02T00:00:00"/>
    <n v="5"/>
    <d v="2023-07-07T00:00:00"/>
    <n v="5"/>
    <x v="0"/>
    <x v="1"/>
    <x v="3"/>
    <n v="11000"/>
    <x v="31"/>
    <x v="1"/>
  </r>
  <r>
    <x v="1969"/>
    <x v="1275"/>
    <x v="5"/>
    <n v="1"/>
    <d v="2025-03-11T00:00:00"/>
    <d v="2025-03-13T00:00:00"/>
    <n v="7"/>
    <d v="2025-03-20T00:00:00"/>
    <n v="7"/>
    <x v="0"/>
    <x v="1"/>
    <x v="1"/>
    <n v="99990"/>
    <x v="17"/>
    <x v="1"/>
  </r>
  <r>
    <x v="1970"/>
    <x v="38"/>
    <x v="2"/>
    <n v="1"/>
    <d v="2024-04-13T00:00:00"/>
    <d v="2024-04-14T00:00:00"/>
    <n v="7"/>
    <d v="2024-04-20T00:00:00"/>
    <n v="6"/>
    <x v="0"/>
    <x v="1"/>
    <x v="2"/>
    <n v="11000"/>
    <x v="19"/>
    <x v="2"/>
  </r>
  <r>
    <x v="1971"/>
    <x v="1276"/>
    <x v="5"/>
    <n v="2"/>
    <d v="2022-09-24T00:00:00"/>
    <d v="2022-09-26T00:00:00"/>
    <n v="7"/>
    <d v="2022-10-03T00:00:00"/>
    <n v="7"/>
    <x v="0"/>
    <x v="1"/>
    <x v="1"/>
    <n v="199980"/>
    <x v="33"/>
    <x v="1"/>
  </r>
  <r>
    <x v="1972"/>
    <x v="1277"/>
    <x v="5"/>
    <n v="2"/>
    <d v="2025-03-25T00:00:00"/>
    <d v="2025-03-30T00:00:00"/>
    <n v="5"/>
    <d v="2025-04-06T00:00:00"/>
    <n v="7"/>
    <x v="0"/>
    <x v="0"/>
    <x v="4"/>
    <n v="199980"/>
    <x v="17"/>
    <x v="4"/>
  </r>
  <r>
    <x v="1973"/>
    <x v="727"/>
    <x v="5"/>
    <n v="1"/>
    <d v="2024-03-11T00:00:00"/>
    <d v="2024-03-13T00:00:00"/>
    <n v="5"/>
    <d v="2024-03-20T00:00:00"/>
    <n v="7"/>
    <x v="0"/>
    <x v="2"/>
    <x v="4"/>
    <n v="99990"/>
    <x v="37"/>
    <x v="4"/>
  </r>
  <r>
    <x v="1974"/>
    <x v="230"/>
    <x v="4"/>
    <n v="1"/>
    <d v="2024-06-15T00:00:00"/>
    <d v="2024-06-19T00:00:00"/>
    <n v="5"/>
    <d v="2024-06-24T00:00:00"/>
    <n v="5"/>
    <x v="0"/>
    <x v="2"/>
    <x v="3"/>
    <n v="50990"/>
    <x v="9"/>
    <x v="1"/>
  </r>
  <r>
    <x v="1975"/>
    <x v="716"/>
    <x v="4"/>
    <n v="1"/>
    <d v="2023-09-14T00:00:00"/>
    <d v="2023-09-19T00:00:00"/>
    <n v="7"/>
    <d v="2023-09-25T00:00:00"/>
    <n v="6"/>
    <x v="1"/>
    <x v="2"/>
    <x v="2"/>
    <n v="50990"/>
    <x v="18"/>
    <x v="2"/>
  </r>
  <r>
    <x v="1976"/>
    <x v="760"/>
    <x v="4"/>
    <n v="2"/>
    <d v="2024-05-12T00:00:00"/>
    <d v="2024-05-13T00:00:00"/>
    <n v="7"/>
    <d v="2024-05-20T00:00:00"/>
    <n v="7"/>
    <x v="0"/>
    <x v="0"/>
    <x v="2"/>
    <n v="101980"/>
    <x v="1"/>
    <x v="1"/>
  </r>
  <r>
    <x v="1977"/>
    <x v="1278"/>
    <x v="0"/>
    <n v="1"/>
    <d v="2025-04-05T00:00:00"/>
    <d v="2025-04-07T00:00:00"/>
    <n v="5"/>
    <d v="2025-04-17T00:00:00"/>
    <n v="10"/>
    <x v="2"/>
    <x v="2"/>
    <x v="2"/>
    <n v="55990"/>
    <x v="6"/>
    <x v="5"/>
  </r>
  <r>
    <x v="1978"/>
    <x v="1279"/>
    <x v="1"/>
    <n v="1"/>
    <d v="2024-05-10T00:00:00"/>
    <d v="2024-05-13T00:00:00"/>
    <n v="7"/>
    <d v="2024-05-21T00:00:00"/>
    <n v="8"/>
    <x v="1"/>
    <x v="1"/>
    <x v="1"/>
    <n v="89990"/>
    <x v="1"/>
    <x v="0"/>
  </r>
  <r>
    <x v="1979"/>
    <x v="519"/>
    <x v="2"/>
    <n v="1"/>
    <d v="2023-12-18T00:00:00"/>
    <d v="2023-12-20T00:00:00"/>
    <n v="5"/>
    <d v="2023-12-25T00:00:00"/>
    <n v="5"/>
    <x v="0"/>
    <x v="1"/>
    <x v="0"/>
    <n v="11000"/>
    <x v="39"/>
    <x v="1"/>
  </r>
  <r>
    <x v="1980"/>
    <x v="1280"/>
    <x v="3"/>
    <n v="1"/>
    <d v="2022-07-31T00:00:00"/>
    <d v="2022-08-03T00:00:00"/>
    <n v="7"/>
    <d v="2022-08-10T00:00:00"/>
    <n v="7"/>
    <x v="0"/>
    <x v="1"/>
    <x v="2"/>
    <n v="45000"/>
    <x v="42"/>
    <x v="1"/>
  </r>
  <r>
    <x v="1981"/>
    <x v="1244"/>
    <x v="4"/>
    <n v="1"/>
    <d v="2022-09-08T00:00:00"/>
    <d v="2022-09-13T00:00:00"/>
    <n v="10"/>
    <d v="2022-09-28T00:00:00"/>
    <n v="15"/>
    <x v="2"/>
    <x v="2"/>
    <x v="1"/>
    <n v="50990"/>
    <x v="33"/>
    <x v="5"/>
  </r>
  <r>
    <x v="1982"/>
    <x v="701"/>
    <x v="1"/>
    <n v="1"/>
    <d v="2023-01-26T00:00:00"/>
    <d v="2023-01-28T00:00:00"/>
    <n v="5"/>
    <d v="2023-01-31T00:00:00"/>
    <n v="3"/>
    <x v="0"/>
    <x v="2"/>
    <x v="3"/>
    <n v="89990"/>
    <x v="3"/>
    <x v="6"/>
  </r>
  <r>
    <x v="1983"/>
    <x v="1281"/>
    <x v="1"/>
    <n v="1"/>
    <d v="2023-05-02T00:00:00"/>
    <d v="2023-05-03T00:00:00"/>
    <n v="7"/>
    <d v="2023-05-12T00:00:00"/>
    <n v="9"/>
    <x v="1"/>
    <x v="1"/>
    <x v="2"/>
    <n v="89990"/>
    <x v="34"/>
    <x v="4"/>
  </r>
  <r>
    <x v="1984"/>
    <x v="195"/>
    <x v="5"/>
    <n v="1"/>
    <d v="2024-11-22T00:00:00"/>
    <d v="2024-11-26T00:00:00"/>
    <n v="7"/>
    <d v="2024-12-01T00:00:00"/>
    <n v="5"/>
    <x v="0"/>
    <x v="1"/>
    <x v="4"/>
    <n v="99990"/>
    <x v="7"/>
    <x v="6"/>
  </r>
  <r>
    <x v="1985"/>
    <x v="1282"/>
    <x v="1"/>
    <n v="1"/>
    <d v="2022-11-27T00:00:00"/>
    <d v="2022-11-28T00:00:00"/>
    <n v="5"/>
    <d v="2022-12-01T00:00:00"/>
    <n v="3"/>
    <x v="0"/>
    <x v="1"/>
    <x v="0"/>
    <n v="89990"/>
    <x v="30"/>
    <x v="6"/>
  </r>
  <r>
    <x v="1986"/>
    <x v="1283"/>
    <x v="3"/>
    <n v="2"/>
    <d v="2023-08-28T00:00:00"/>
    <d v="2023-09-01T00:00:00"/>
    <n v="10"/>
    <d v="2023-09-16T00:00:00"/>
    <n v="15"/>
    <x v="2"/>
    <x v="0"/>
    <x v="4"/>
    <n v="90000"/>
    <x v="20"/>
    <x v="5"/>
  </r>
  <r>
    <x v="1987"/>
    <x v="617"/>
    <x v="1"/>
    <n v="1"/>
    <d v="2024-12-04T00:00:00"/>
    <d v="2024-12-07T00:00:00"/>
    <n v="7"/>
    <d v="2024-12-14T00:00:00"/>
    <n v="7"/>
    <x v="0"/>
    <x v="2"/>
    <x v="4"/>
    <n v="89990"/>
    <x v="12"/>
    <x v="1"/>
  </r>
  <r>
    <x v="1988"/>
    <x v="1284"/>
    <x v="0"/>
    <n v="1"/>
    <d v="2024-04-02T00:00:00"/>
    <d v="2024-04-06T00:00:00"/>
    <n v="10"/>
    <d v="2024-04-16T00:00:00"/>
    <n v="10"/>
    <x v="0"/>
    <x v="0"/>
    <x v="1"/>
    <n v="55990"/>
    <x v="19"/>
    <x v="1"/>
  </r>
  <r>
    <x v="1989"/>
    <x v="859"/>
    <x v="0"/>
    <n v="1"/>
    <d v="2025-05-12T00:00:00"/>
    <d v="2025-05-14T00:00:00"/>
    <n v="5"/>
    <d v="2025-05-19T00:00:00"/>
    <n v="5"/>
    <x v="0"/>
    <x v="2"/>
    <x v="2"/>
    <n v="55990"/>
    <x v="0"/>
    <x v="1"/>
  </r>
  <r>
    <x v="1990"/>
    <x v="494"/>
    <x v="0"/>
    <n v="1"/>
    <d v="2024-04-01T00:00:00"/>
    <d v="2024-04-03T00:00:00"/>
    <n v="5"/>
    <d v="2024-04-08T00:00:00"/>
    <n v="5"/>
    <x v="0"/>
    <x v="2"/>
    <x v="3"/>
    <n v="55990"/>
    <x v="19"/>
    <x v="1"/>
  </r>
  <r>
    <x v="1991"/>
    <x v="1285"/>
    <x v="5"/>
    <n v="2"/>
    <d v="2025-01-26T00:00:00"/>
    <d v="2025-01-31T00:00:00"/>
    <n v="10"/>
    <d v="2025-02-10T00:00:00"/>
    <n v="10"/>
    <x v="0"/>
    <x v="1"/>
    <x v="3"/>
    <n v="199980"/>
    <x v="24"/>
    <x v="1"/>
  </r>
  <r>
    <x v="1992"/>
    <x v="1087"/>
    <x v="2"/>
    <n v="1"/>
    <d v="2024-10-17T00:00:00"/>
    <d v="2024-10-21T00:00:00"/>
    <n v="5"/>
    <d v="2024-10-26T00:00:00"/>
    <n v="5"/>
    <x v="0"/>
    <x v="0"/>
    <x v="0"/>
    <n v="11000"/>
    <x v="10"/>
    <x v="1"/>
  </r>
  <r>
    <x v="1993"/>
    <x v="262"/>
    <x v="4"/>
    <n v="2"/>
    <d v="2025-03-07T00:00:00"/>
    <d v="2025-03-08T00:00:00"/>
    <n v="5"/>
    <d v="2025-03-15T00:00:00"/>
    <n v="7"/>
    <x v="1"/>
    <x v="1"/>
    <x v="0"/>
    <n v="101980"/>
    <x v="17"/>
    <x v="4"/>
  </r>
  <r>
    <x v="1994"/>
    <x v="1286"/>
    <x v="2"/>
    <n v="1"/>
    <d v="2024-06-25T00:00:00"/>
    <d v="2024-06-29T00:00:00"/>
    <n v="10"/>
    <d v="2024-07-09T00:00:00"/>
    <n v="10"/>
    <x v="0"/>
    <x v="1"/>
    <x v="3"/>
    <n v="11000"/>
    <x v="9"/>
    <x v="1"/>
  </r>
  <r>
    <x v="1995"/>
    <x v="634"/>
    <x v="4"/>
    <n v="2"/>
    <d v="2024-11-19T00:00:00"/>
    <d v="2024-11-23T00:00:00"/>
    <n v="7"/>
    <d v="2024-12-05T00:00:00"/>
    <n v="12"/>
    <x v="2"/>
    <x v="2"/>
    <x v="4"/>
    <n v="101980"/>
    <x v="7"/>
    <x v="5"/>
  </r>
  <r>
    <x v="1996"/>
    <x v="258"/>
    <x v="0"/>
    <n v="1"/>
    <d v="2024-05-06T00:00:00"/>
    <d v="2024-05-09T00:00:00"/>
    <n v="10"/>
    <d v="2024-05-20T00:00:00"/>
    <n v="11"/>
    <x v="0"/>
    <x v="1"/>
    <x v="3"/>
    <n v="55990"/>
    <x v="1"/>
    <x v="0"/>
  </r>
  <r>
    <x v="1997"/>
    <x v="491"/>
    <x v="0"/>
    <n v="1"/>
    <d v="2022-09-15T00:00:00"/>
    <d v="2022-09-18T00:00:00"/>
    <n v="7"/>
    <d v="2022-09-27T00:00:00"/>
    <n v="9"/>
    <x v="0"/>
    <x v="0"/>
    <x v="2"/>
    <n v="55990"/>
    <x v="33"/>
    <x v="4"/>
  </r>
  <r>
    <x v="1998"/>
    <x v="570"/>
    <x v="3"/>
    <n v="1"/>
    <d v="2024-12-22T00:00:00"/>
    <d v="2024-12-25T00:00:00"/>
    <n v="7"/>
    <d v="2025-01-03T00:00:00"/>
    <n v="9"/>
    <x v="0"/>
    <x v="2"/>
    <x v="3"/>
    <n v="45000"/>
    <x v="12"/>
    <x v="4"/>
  </r>
  <r>
    <x v="1999"/>
    <x v="1107"/>
    <x v="0"/>
    <n v="1"/>
    <d v="2024-11-04T00:00:00"/>
    <d v="2024-11-09T00:00:00"/>
    <n v="5"/>
    <d v="2024-11-13T00:00:00"/>
    <n v="4"/>
    <x v="0"/>
    <x v="1"/>
    <x v="0"/>
    <n v="55990"/>
    <x v="7"/>
    <x v="2"/>
  </r>
  <r>
    <x v="2000"/>
    <x v="707"/>
    <x v="0"/>
    <n v="1"/>
    <d v="2024-01-13T00:00:00"/>
    <d v="2024-01-15T00:00:00"/>
    <n v="7"/>
    <d v="2024-01-25T00:00:00"/>
    <n v="10"/>
    <x v="0"/>
    <x v="1"/>
    <x v="4"/>
    <n v="55990"/>
    <x v="5"/>
    <x v="3"/>
  </r>
  <r>
    <x v="2001"/>
    <x v="499"/>
    <x v="3"/>
    <n v="1"/>
    <d v="2025-05-17T00:00:00"/>
    <d v="2025-05-21T00:00:00"/>
    <n v="10"/>
    <d v="2025-06-02T00:00:00"/>
    <n v="12"/>
    <x v="0"/>
    <x v="1"/>
    <x v="1"/>
    <n v="45000"/>
    <x v="0"/>
    <x v="4"/>
  </r>
  <r>
    <x v="2002"/>
    <x v="1287"/>
    <x v="4"/>
    <n v="1"/>
    <d v="2025-05-26T00:00:00"/>
    <d v="2025-05-29T00:00:00"/>
    <n v="5"/>
    <d v="2025-06-03T00:00:00"/>
    <n v="5"/>
    <x v="0"/>
    <x v="0"/>
    <x v="4"/>
    <n v="50990"/>
    <x v="0"/>
    <x v="1"/>
  </r>
  <r>
    <x v="2003"/>
    <x v="1288"/>
    <x v="3"/>
    <n v="1"/>
    <d v="2025-04-04T00:00:00"/>
    <d v="2025-04-09T00:00:00"/>
    <n v="5"/>
    <d v="2025-04-14T00:00:00"/>
    <n v="5"/>
    <x v="0"/>
    <x v="1"/>
    <x v="4"/>
    <n v="45000"/>
    <x v="6"/>
    <x v="1"/>
  </r>
  <r>
    <x v="2004"/>
    <x v="126"/>
    <x v="0"/>
    <n v="1"/>
    <d v="2025-02-03T00:00:00"/>
    <d v="2025-02-05T00:00:00"/>
    <n v="5"/>
    <d v="2025-02-09T00:00:00"/>
    <n v="4"/>
    <x v="0"/>
    <x v="1"/>
    <x v="4"/>
    <n v="55990"/>
    <x v="15"/>
    <x v="2"/>
  </r>
  <r>
    <x v="2005"/>
    <x v="1289"/>
    <x v="0"/>
    <n v="1"/>
    <d v="2023-09-13T00:00:00"/>
    <d v="2023-09-18T00:00:00"/>
    <n v="10"/>
    <d v="2023-10-01T00:00:00"/>
    <n v="13"/>
    <x v="0"/>
    <x v="2"/>
    <x v="1"/>
    <n v="55990"/>
    <x v="18"/>
    <x v="3"/>
  </r>
  <r>
    <x v="2006"/>
    <x v="1290"/>
    <x v="4"/>
    <n v="1"/>
    <d v="2024-02-23T00:00:00"/>
    <d v="2024-02-27T00:00:00"/>
    <n v="10"/>
    <d v="2024-03-08T00:00:00"/>
    <n v="10"/>
    <x v="0"/>
    <x v="2"/>
    <x v="2"/>
    <n v="50990"/>
    <x v="22"/>
    <x v="1"/>
  </r>
  <r>
    <x v="2007"/>
    <x v="1291"/>
    <x v="1"/>
    <n v="1"/>
    <d v="2024-07-29T00:00:00"/>
    <d v="2024-07-31T00:00:00"/>
    <n v="7"/>
    <d v="2024-08-08T00:00:00"/>
    <n v="8"/>
    <x v="1"/>
    <x v="0"/>
    <x v="3"/>
    <n v="89990"/>
    <x v="16"/>
    <x v="0"/>
  </r>
  <r>
    <x v="2008"/>
    <x v="497"/>
    <x v="4"/>
    <n v="1"/>
    <d v="2024-11-02T00:00:00"/>
    <d v="2024-11-04T00:00:00"/>
    <n v="10"/>
    <d v="2024-11-17T00:00:00"/>
    <n v="13"/>
    <x v="0"/>
    <x v="1"/>
    <x v="0"/>
    <n v="50990"/>
    <x v="7"/>
    <x v="3"/>
  </r>
  <r>
    <x v="2009"/>
    <x v="835"/>
    <x v="2"/>
    <n v="2"/>
    <d v="2025-05-21T00:00:00"/>
    <d v="2025-05-23T00:00:00"/>
    <n v="5"/>
    <d v="2025-05-27T00:00:00"/>
    <n v="4"/>
    <x v="0"/>
    <x v="2"/>
    <x v="1"/>
    <n v="22000"/>
    <x v="0"/>
    <x v="2"/>
  </r>
  <r>
    <x v="2010"/>
    <x v="1292"/>
    <x v="3"/>
    <n v="1"/>
    <d v="2025-01-08T00:00:00"/>
    <d v="2025-01-12T00:00:00"/>
    <n v="5"/>
    <d v="2025-01-17T00:00:00"/>
    <n v="5"/>
    <x v="0"/>
    <x v="1"/>
    <x v="3"/>
    <n v="45000"/>
    <x v="24"/>
    <x v="1"/>
  </r>
  <r>
    <x v="2011"/>
    <x v="1293"/>
    <x v="2"/>
    <n v="1"/>
    <d v="2025-04-14T00:00:00"/>
    <d v="2025-04-17T00:00:00"/>
    <n v="7"/>
    <d v="2025-04-23T00:00:00"/>
    <n v="6"/>
    <x v="0"/>
    <x v="0"/>
    <x v="4"/>
    <n v="11000"/>
    <x v="6"/>
    <x v="2"/>
  </r>
  <r>
    <x v="2012"/>
    <x v="947"/>
    <x v="5"/>
    <n v="1"/>
    <d v="2024-10-24T00:00:00"/>
    <d v="2024-10-26T00:00:00"/>
    <n v="10"/>
    <d v="2024-11-05T00:00:00"/>
    <n v="10"/>
    <x v="0"/>
    <x v="1"/>
    <x v="3"/>
    <n v="99990"/>
    <x v="10"/>
    <x v="1"/>
  </r>
  <r>
    <x v="2013"/>
    <x v="1294"/>
    <x v="3"/>
    <n v="1"/>
    <d v="2023-12-02T00:00:00"/>
    <d v="2023-12-07T00:00:00"/>
    <n v="5"/>
    <d v="2023-12-12T00:00:00"/>
    <n v="5"/>
    <x v="0"/>
    <x v="2"/>
    <x v="4"/>
    <n v="45000"/>
    <x v="39"/>
    <x v="1"/>
  </r>
  <r>
    <x v="2014"/>
    <x v="617"/>
    <x v="2"/>
    <n v="1"/>
    <d v="2024-12-13T00:00:00"/>
    <d v="2024-12-17T00:00:00"/>
    <n v="5"/>
    <d v="2024-12-22T00:00:00"/>
    <n v="5"/>
    <x v="0"/>
    <x v="2"/>
    <x v="4"/>
    <n v="11000"/>
    <x v="12"/>
    <x v="1"/>
  </r>
  <r>
    <x v="2015"/>
    <x v="1295"/>
    <x v="1"/>
    <n v="1"/>
    <d v="2024-11-07T00:00:00"/>
    <d v="2024-11-08T00:00:00"/>
    <n v="10"/>
    <d v="2024-11-21T00:00:00"/>
    <n v="13"/>
    <x v="0"/>
    <x v="1"/>
    <x v="3"/>
    <n v="89990"/>
    <x v="7"/>
    <x v="3"/>
  </r>
  <r>
    <x v="2016"/>
    <x v="1296"/>
    <x v="0"/>
    <n v="2"/>
    <d v="2024-09-13T00:00:00"/>
    <d v="2024-09-16T00:00:00"/>
    <n v="7"/>
    <d v="2024-09-22T00:00:00"/>
    <n v="6"/>
    <x v="0"/>
    <x v="0"/>
    <x v="1"/>
    <n v="111980"/>
    <x v="11"/>
    <x v="2"/>
  </r>
  <r>
    <x v="2017"/>
    <x v="1297"/>
    <x v="0"/>
    <n v="2"/>
    <d v="2025-04-17T00:00:00"/>
    <d v="2025-04-20T00:00:00"/>
    <n v="5"/>
    <d v="2025-04-25T00:00:00"/>
    <n v="5"/>
    <x v="0"/>
    <x v="0"/>
    <x v="4"/>
    <n v="111980"/>
    <x v="6"/>
    <x v="1"/>
  </r>
  <r>
    <x v="2018"/>
    <x v="985"/>
    <x v="2"/>
    <n v="1"/>
    <d v="2024-08-22T00:00:00"/>
    <d v="2024-08-24T00:00:00"/>
    <n v="10"/>
    <d v="2024-09-06T00:00:00"/>
    <n v="13"/>
    <x v="0"/>
    <x v="2"/>
    <x v="2"/>
    <n v="11000"/>
    <x v="4"/>
    <x v="3"/>
  </r>
  <r>
    <x v="2019"/>
    <x v="539"/>
    <x v="5"/>
    <n v="1"/>
    <d v="2024-07-12T00:00:00"/>
    <d v="2024-07-13T00:00:00"/>
    <n v="7"/>
    <d v="2024-07-23T00:00:00"/>
    <n v="10"/>
    <x v="0"/>
    <x v="2"/>
    <x v="3"/>
    <n v="99990"/>
    <x v="16"/>
    <x v="3"/>
  </r>
  <r>
    <x v="2020"/>
    <x v="1298"/>
    <x v="1"/>
    <n v="1"/>
    <d v="2022-08-18T00:00:00"/>
    <d v="2022-08-22T00:00:00"/>
    <n v="7"/>
    <d v="2022-08-30T00:00:00"/>
    <n v="8"/>
    <x v="0"/>
    <x v="1"/>
    <x v="0"/>
    <n v="89990"/>
    <x v="8"/>
    <x v="0"/>
  </r>
  <r>
    <x v="2021"/>
    <x v="167"/>
    <x v="2"/>
    <n v="1"/>
    <d v="2023-12-08T00:00:00"/>
    <d v="2023-12-12T00:00:00"/>
    <n v="7"/>
    <d v="2023-12-19T00:00:00"/>
    <n v="7"/>
    <x v="0"/>
    <x v="0"/>
    <x v="2"/>
    <n v="11000"/>
    <x v="39"/>
    <x v="1"/>
  </r>
  <r>
    <x v="2022"/>
    <x v="315"/>
    <x v="2"/>
    <n v="1"/>
    <d v="2025-03-28T00:00:00"/>
    <d v="2025-03-29T00:00:00"/>
    <n v="10"/>
    <d v="2025-04-13T00:00:00"/>
    <n v="15"/>
    <x v="2"/>
    <x v="0"/>
    <x v="4"/>
    <n v="11000"/>
    <x v="17"/>
    <x v="5"/>
  </r>
  <r>
    <x v="2023"/>
    <x v="823"/>
    <x v="0"/>
    <n v="2"/>
    <d v="2024-02-29T00:00:00"/>
    <d v="2024-03-05T00:00:00"/>
    <n v="10"/>
    <d v="2024-03-15T00:00:00"/>
    <n v="10"/>
    <x v="0"/>
    <x v="1"/>
    <x v="4"/>
    <n v="111980"/>
    <x v="22"/>
    <x v="1"/>
  </r>
  <r>
    <x v="2024"/>
    <x v="1299"/>
    <x v="3"/>
    <n v="1"/>
    <d v="2025-05-16T00:00:00"/>
    <d v="2025-05-21T00:00:00"/>
    <n v="5"/>
    <d v="2025-05-25T00:00:00"/>
    <n v="4"/>
    <x v="0"/>
    <x v="2"/>
    <x v="4"/>
    <n v="45000"/>
    <x v="0"/>
    <x v="2"/>
  </r>
  <r>
    <x v="2025"/>
    <x v="367"/>
    <x v="5"/>
    <n v="2"/>
    <d v="2023-10-19T00:00:00"/>
    <d v="2023-10-20T00:00:00"/>
    <n v="7"/>
    <d v="2023-10-27T00:00:00"/>
    <n v="7"/>
    <x v="0"/>
    <x v="0"/>
    <x v="4"/>
    <n v="199980"/>
    <x v="13"/>
    <x v="1"/>
  </r>
  <r>
    <x v="2026"/>
    <x v="1099"/>
    <x v="4"/>
    <n v="1"/>
    <d v="2025-03-18T00:00:00"/>
    <d v="2025-03-22T00:00:00"/>
    <n v="10"/>
    <d v="2025-04-03T00:00:00"/>
    <n v="12"/>
    <x v="0"/>
    <x v="0"/>
    <x v="2"/>
    <n v="50990"/>
    <x v="17"/>
    <x v="4"/>
  </r>
  <r>
    <x v="2027"/>
    <x v="299"/>
    <x v="5"/>
    <n v="1"/>
    <d v="2023-01-18T00:00:00"/>
    <d v="2023-01-20T00:00:00"/>
    <n v="5"/>
    <d v="2023-01-26T00:00:00"/>
    <n v="6"/>
    <x v="0"/>
    <x v="1"/>
    <x v="3"/>
    <n v="99990"/>
    <x v="3"/>
    <x v="0"/>
  </r>
  <r>
    <x v="2028"/>
    <x v="1300"/>
    <x v="2"/>
    <n v="1"/>
    <d v="2025-01-08T00:00:00"/>
    <d v="2025-01-12T00:00:00"/>
    <n v="10"/>
    <d v="2025-01-24T00:00:00"/>
    <n v="12"/>
    <x v="0"/>
    <x v="2"/>
    <x v="3"/>
    <n v="11000"/>
    <x v="24"/>
    <x v="4"/>
  </r>
  <r>
    <x v="2029"/>
    <x v="958"/>
    <x v="5"/>
    <n v="1"/>
    <d v="2025-05-19T00:00:00"/>
    <d v="2025-05-22T00:00:00"/>
    <n v="5"/>
    <d v="2025-06-01T00:00:00"/>
    <n v="10"/>
    <x v="2"/>
    <x v="2"/>
    <x v="0"/>
    <n v="99990"/>
    <x v="0"/>
    <x v="5"/>
  </r>
  <r>
    <x v="2030"/>
    <x v="1301"/>
    <x v="2"/>
    <n v="2"/>
    <d v="2023-10-27T00:00:00"/>
    <d v="2023-10-30T00:00:00"/>
    <n v="5"/>
    <d v="2023-11-06T00:00:00"/>
    <n v="7"/>
    <x v="0"/>
    <x v="0"/>
    <x v="4"/>
    <n v="22000"/>
    <x v="13"/>
    <x v="4"/>
  </r>
  <r>
    <x v="2031"/>
    <x v="1037"/>
    <x v="3"/>
    <n v="1"/>
    <d v="2023-02-02T00:00:00"/>
    <d v="2023-02-06T00:00:00"/>
    <n v="5"/>
    <d v="2023-02-13T00:00:00"/>
    <n v="7"/>
    <x v="0"/>
    <x v="2"/>
    <x v="0"/>
    <n v="45000"/>
    <x v="23"/>
    <x v="4"/>
  </r>
  <r>
    <x v="2032"/>
    <x v="104"/>
    <x v="1"/>
    <n v="1"/>
    <d v="2025-04-29T00:00:00"/>
    <d v="2025-05-04T00:00:00"/>
    <n v="5"/>
    <d v="2025-05-09T00:00:00"/>
    <n v="5"/>
    <x v="0"/>
    <x v="1"/>
    <x v="3"/>
    <n v="89990"/>
    <x v="6"/>
    <x v="1"/>
  </r>
  <r>
    <x v="2033"/>
    <x v="1302"/>
    <x v="1"/>
    <n v="1"/>
    <d v="2025-05-09T00:00:00"/>
    <d v="2025-05-13T00:00:00"/>
    <n v="7"/>
    <d v="2025-05-20T00:00:00"/>
    <n v="7"/>
    <x v="0"/>
    <x v="1"/>
    <x v="2"/>
    <n v="89990"/>
    <x v="0"/>
    <x v="1"/>
  </r>
  <r>
    <x v="2034"/>
    <x v="1303"/>
    <x v="2"/>
    <n v="1"/>
    <d v="2024-12-29T00:00:00"/>
    <d v="2025-01-02T00:00:00"/>
    <n v="7"/>
    <d v="2025-01-09T00:00:00"/>
    <n v="7"/>
    <x v="0"/>
    <x v="1"/>
    <x v="1"/>
    <n v="11000"/>
    <x v="12"/>
    <x v="1"/>
  </r>
  <r>
    <x v="2035"/>
    <x v="497"/>
    <x v="1"/>
    <n v="1"/>
    <d v="2025-02-06T00:00:00"/>
    <d v="2025-02-07T00:00:00"/>
    <n v="10"/>
    <d v="2025-02-16T00:00:00"/>
    <n v="9"/>
    <x v="0"/>
    <x v="0"/>
    <x v="4"/>
    <n v="89990"/>
    <x v="15"/>
    <x v="2"/>
  </r>
  <r>
    <x v="2036"/>
    <x v="1304"/>
    <x v="3"/>
    <n v="1"/>
    <d v="2024-07-19T00:00:00"/>
    <d v="2024-07-24T00:00:00"/>
    <n v="7"/>
    <d v="2024-07-31T00:00:00"/>
    <n v="7"/>
    <x v="0"/>
    <x v="1"/>
    <x v="0"/>
    <n v="45000"/>
    <x v="16"/>
    <x v="1"/>
  </r>
  <r>
    <x v="2037"/>
    <x v="1305"/>
    <x v="3"/>
    <n v="1"/>
    <d v="2025-03-14T00:00:00"/>
    <d v="2025-03-15T00:00:00"/>
    <n v="10"/>
    <d v="2025-03-26T00:00:00"/>
    <n v="11"/>
    <x v="0"/>
    <x v="1"/>
    <x v="3"/>
    <n v="45000"/>
    <x v="17"/>
    <x v="0"/>
  </r>
  <r>
    <x v="2038"/>
    <x v="1111"/>
    <x v="1"/>
    <n v="1"/>
    <d v="2022-11-20T00:00:00"/>
    <d v="2022-11-25T00:00:00"/>
    <n v="5"/>
    <d v="2022-11-30T00:00:00"/>
    <n v="5"/>
    <x v="0"/>
    <x v="0"/>
    <x v="0"/>
    <n v="89990"/>
    <x v="30"/>
    <x v="1"/>
  </r>
  <r>
    <x v="2039"/>
    <x v="307"/>
    <x v="4"/>
    <n v="1"/>
    <d v="2025-04-01T00:00:00"/>
    <d v="2025-04-06T00:00:00"/>
    <n v="5"/>
    <d v="2025-04-12T00:00:00"/>
    <n v="6"/>
    <x v="0"/>
    <x v="2"/>
    <x v="1"/>
    <n v="50990"/>
    <x v="6"/>
    <x v="0"/>
  </r>
  <r>
    <x v="2040"/>
    <x v="1306"/>
    <x v="5"/>
    <n v="1"/>
    <d v="2024-12-03T00:00:00"/>
    <d v="2024-12-05T00:00:00"/>
    <n v="10"/>
    <d v="2024-12-15T00:00:00"/>
    <n v="10"/>
    <x v="0"/>
    <x v="2"/>
    <x v="0"/>
    <n v="99990"/>
    <x v="12"/>
    <x v="1"/>
  </r>
  <r>
    <x v="2041"/>
    <x v="863"/>
    <x v="1"/>
    <n v="1"/>
    <d v="2023-09-17T00:00:00"/>
    <d v="2023-09-19T00:00:00"/>
    <n v="5"/>
    <d v="2023-09-24T00:00:00"/>
    <n v="5"/>
    <x v="0"/>
    <x v="1"/>
    <x v="1"/>
    <n v="89990"/>
    <x v="18"/>
    <x v="1"/>
  </r>
  <r>
    <x v="2042"/>
    <x v="1307"/>
    <x v="5"/>
    <n v="1"/>
    <d v="2024-08-25T00:00:00"/>
    <d v="2024-08-28T00:00:00"/>
    <n v="5"/>
    <d v="2024-09-02T00:00:00"/>
    <n v="5"/>
    <x v="0"/>
    <x v="2"/>
    <x v="2"/>
    <n v="99990"/>
    <x v="4"/>
    <x v="1"/>
  </r>
  <r>
    <x v="2043"/>
    <x v="576"/>
    <x v="4"/>
    <n v="2"/>
    <d v="2023-05-14T00:00:00"/>
    <d v="2023-05-19T00:00:00"/>
    <n v="10"/>
    <d v="2023-05-30T00:00:00"/>
    <n v="11"/>
    <x v="0"/>
    <x v="0"/>
    <x v="1"/>
    <n v="101980"/>
    <x v="34"/>
    <x v="0"/>
  </r>
  <r>
    <x v="2044"/>
    <x v="1154"/>
    <x v="2"/>
    <n v="2"/>
    <d v="2025-03-01T00:00:00"/>
    <d v="2025-03-06T00:00:00"/>
    <n v="7"/>
    <d v="2025-03-16T00:00:00"/>
    <n v="10"/>
    <x v="0"/>
    <x v="2"/>
    <x v="3"/>
    <n v="22000"/>
    <x v="17"/>
    <x v="3"/>
  </r>
  <r>
    <x v="2045"/>
    <x v="30"/>
    <x v="5"/>
    <n v="2"/>
    <d v="2024-10-07T00:00:00"/>
    <d v="2024-10-10T00:00:00"/>
    <n v="5"/>
    <d v="2024-10-15T00:00:00"/>
    <n v="5"/>
    <x v="0"/>
    <x v="1"/>
    <x v="3"/>
    <n v="199980"/>
    <x v="10"/>
    <x v="1"/>
  </r>
  <r>
    <x v="2046"/>
    <x v="431"/>
    <x v="2"/>
    <n v="1"/>
    <d v="2024-05-07T00:00:00"/>
    <d v="2024-05-10T00:00:00"/>
    <n v="10"/>
    <d v="2024-05-23T00:00:00"/>
    <n v="13"/>
    <x v="0"/>
    <x v="0"/>
    <x v="4"/>
    <n v="11000"/>
    <x v="1"/>
    <x v="3"/>
  </r>
  <r>
    <x v="2047"/>
    <x v="1308"/>
    <x v="2"/>
    <n v="1"/>
    <d v="2024-11-18T00:00:00"/>
    <d v="2024-11-19T00:00:00"/>
    <n v="10"/>
    <d v="2024-12-04T00:00:00"/>
    <n v="15"/>
    <x v="2"/>
    <x v="2"/>
    <x v="4"/>
    <n v="11000"/>
    <x v="7"/>
    <x v="5"/>
  </r>
  <r>
    <x v="2048"/>
    <x v="1147"/>
    <x v="3"/>
    <n v="1"/>
    <d v="2024-11-01T00:00:00"/>
    <d v="2024-11-06T00:00:00"/>
    <n v="7"/>
    <d v="2024-11-13T00:00:00"/>
    <n v="7"/>
    <x v="0"/>
    <x v="1"/>
    <x v="4"/>
    <n v="45000"/>
    <x v="7"/>
    <x v="1"/>
  </r>
  <r>
    <x v="2049"/>
    <x v="785"/>
    <x v="5"/>
    <n v="2"/>
    <d v="2024-12-16T00:00:00"/>
    <d v="2024-12-19T00:00:00"/>
    <n v="5"/>
    <d v="2024-12-25T00:00:00"/>
    <n v="6"/>
    <x v="0"/>
    <x v="2"/>
    <x v="2"/>
    <n v="199980"/>
    <x v="12"/>
    <x v="0"/>
  </r>
  <r>
    <x v="2050"/>
    <x v="24"/>
    <x v="2"/>
    <n v="2"/>
    <d v="2025-05-13T00:00:00"/>
    <d v="2025-05-14T00:00:00"/>
    <n v="5"/>
    <d v="2025-05-24T00:00:00"/>
    <n v="10"/>
    <x v="1"/>
    <x v="0"/>
    <x v="2"/>
    <n v="22000"/>
    <x v="0"/>
    <x v="5"/>
  </r>
  <r>
    <x v="2051"/>
    <x v="1255"/>
    <x v="3"/>
    <n v="1"/>
    <d v="2025-05-09T00:00:00"/>
    <d v="2025-05-12T00:00:00"/>
    <n v="10"/>
    <d v="2025-05-22T00:00:00"/>
    <n v="10"/>
    <x v="0"/>
    <x v="1"/>
    <x v="3"/>
    <n v="45000"/>
    <x v="0"/>
    <x v="1"/>
  </r>
  <r>
    <x v="2052"/>
    <x v="909"/>
    <x v="5"/>
    <n v="1"/>
    <d v="2024-11-06T00:00:00"/>
    <d v="2024-11-11T00:00:00"/>
    <n v="10"/>
    <d v="2024-11-21T00:00:00"/>
    <n v="10"/>
    <x v="1"/>
    <x v="2"/>
    <x v="4"/>
    <n v="99990"/>
    <x v="7"/>
    <x v="1"/>
  </r>
  <r>
    <x v="2053"/>
    <x v="160"/>
    <x v="1"/>
    <n v="2"/>
    <d v="2023-06-17T00:00:00"/>
    <d v="2023-06-19T00:00:00"/>
    <n v="5"/>
    <d v="2023-06-29T00:00:00"/>
    <n v="10"/>
    <x v="2"/>
    <x v="0"/>
    <x v="3"/>
    <n v="179980"/>
    <x v="31"/>
    <x v="5"/>
  </r>
  <r>
    <x v="2054"/>
    <x v="1309"/>
    <x v="2"/>
    <n v="1"/>
    <d v="2025-02-09T00:00:00"/>
    <d v="2025-02-12T00:00:00"/>
    <n v="10"/>
    <d v="2025-02-22T00:00:00"/>
    <n v="10"/>
    <x v="0"/>
    <x v="0"/>
    <x v="1"/>
    <n v="11000"/>
    <x v="15"/>
    <x v="1"/>
  </r>
  <r>
    <x v="2055"/>
    <x v="216"/>
    <x v="3"/>
    <n v="1"/>
    <d v="2024-03-03T00:00:00"/>
    <d v="2024-03-04T00:00:00"/>
    <n v="5"/>
    <d v="2024-03-14T00:00:00"/>
    <n v="10"/>
    <x v="2"/>
    <x v="0"/>
    <x v="3"/>
    <n v="45000"/>
    <x v="37"/>
    <x v="5"/>
  </r>
  <r>
    <x v="2056"/>
    <x v="450"/>
    <x v="4"/>
    <n v="1"/>
    <d v="2023-06-30T00:00:00"/>
    <d v="2023-07-01T00:00:00"/>
    <n v="10"/>
    <d v="2023-07-12T00:00:00"/>
    <n v="11"/>
    <x v="0"/>
    <x v="0"/>
    <x v="1"/>
    <n v="50990"/>
    <x v="31"/>
    <x v="0"/>
  </r>
  <r>
    <x v="2057"/>
    <x v="1310"/>
    <x v="5"/>
    <n v="1"/>
    <d v="2025-05-08T00:00:00"/>
    <d v="2025-05-10T00:00:00"/>
    <n v="5"/>
    <d v="2025-05-20T00:00:00"/>
    <n v="10"/>
    <x v="2"/>
    <x v="0"/>
    <x v="0"/>
    <n v="99990"/>
    <x v="0"/>
    <x v="5"/>
  </r>
  <r>
    <x v="2058"/>
    <x v="1214"/>
    <x v="4"/>
    <n v="2"/>
    <d v="2021-08-14T00:00:00"/>
    <d v="2021-08-15T00:00:00"/>
    <n v="5"/>
    <d v="2021-08-20T00:00:00"/>
    <n v="5"/>
    <x v="0"/>
    <x v="0"/>
    <x v="4"/>
    <n v="101980"/>
    <x v="44"/>
    <x v="1"/>
  </r>
  <r>
    <x v="2059"/>
    <x v="1311"/>
    <x v="2"/>
    <n v="2"/>
    <d v="2025-04-15T00:00:00"/>
    <d v="2025-04-19T00:00:00"/>
    <n v="7"/>
    <d v="2025-04-26T00:00:00"/>
    <n v="7"/>
    <x v="0"/>
    <x v="1"/>
    <x v="3"/>
    <n v="22000"/>
    <x v="6"/>
    <x v="1"/>
  </r>
  <r>
    <x v="2060"/>
    <x v="919"/>
    <x v="3"/>
    <n v="1"/>
    <d v="2025-05-02T00:00:00"/>
    <d v="2025-05-05T00:00:00"/>
    <n v="10"/>
    <d v="2025-05-15T00:00:00"/>
    <n v="10"/>
    <x v="0"/>
    <x v="2"/>
    <x v="3"/>
    <n v="45000"/>
    <x v="0"/>
    <x v="1"/>
  </r>
  <r>
    <x v="2061"/>
    <x v="801"/>
    <x v="5"/>
    <n v="1"/>
    <d v="2024-12-21T00:00:00"/>
    <d v="2024-12-23T00:00:00"/>
    <n v="5"/>
    <d v="2024-12-28T00:00:00"/>
    <n v="5"/>
    <x v="0"/>
    <x v="2"/>
    <x v="0"/>
    <n v="99990"/>
    <x v="12"/>
    <x v="1"/>
  </r>
  <r>
    <x v="2062"/>
    <x v="1312"/>
    <x v="4"/>
    <n v="2"/>
    <d v="2025-01-20T00:00:00"/>
    <d v="2025-01-21T00:00:00"/>
    <n v="5"/>
    <d v="2025-01-26T00:00:00"/>
    <n v="5"/>
    <x v="0"/>
    <x v="0"/>
    <x v="0"/>
    <n v="101980"/>
    <x v="24"/>
    <x v="1"/>
  </r>
  <r>
    <x v="2063"/>
    <x v="992"/>
    <x v="4"/>
    <n v="1"/>
    <d v="2024-09-19T00:00:00"/>
    <d v="2024-09-22T00:00:00"/>
    <n v="5"/>
    <d v="2024-09-26T00:00:00"/>
    <n v="4"/>
    <x v="0"/>
    <x v="1"/>
    <x v="4"/>
    <n v="50990"/>
    <x v="11"/>
    <x v="2"/>
  </r>
  <r>
    <x v="2064"/>
    <x v="1313"/>
    <x v="0"/>
    <n v="1"/>
    <d v="2024-11-04T00:00:00"/>
    <d v="2024-11-07T00:00:00"/>
    <n v="5"/>
    <d v="2024-11-12T00:00:00"/>
    <n v="5"/>
    <x v="0"/>
    <x v="0"/>
    <x v="4"/>
    <n v="55990"/>
    <x v="7"/>
    <x v="1"/>
  </r>
  <r>
    <x v="2065"/>
    <x v="1314"/>
    <x v="5"/>
    <n v="1"/>
    <d v="2025-05-19T00:00:00"/>
    <d v="2025-05-20T00:00:00"/>
    <n v="5"/>
    <d v="2025-05-30T00:00:00"/>
    <n v="10"/>
    <x v="2"/>
    <x v="1"/>
    <x v="2"/>
    <n v="99990"/>
    <x v="0"/>
    <x v="5"/>
  </r>
  <r>
    <x v="2066"/>
    <x v="630"/>
    <x v="0"/>
    <n v="1"/>
    <d v="2025-02-04T00:00:00"/>
    <d v="2025-02-07T00:00:00"/>
    <n v="10"/>
    <d v="2025-02-16T00:00:00"/>
    <n v="9"/>
    <x v="0"/>
    <x v="2"/>
    <x v="4"/>
    <n v="55990"/>
    <x v="15"/>
    <x v="2"/>
  </r>
  <r>
    <x v="2067"/>
    <x v="1315"/>
    <x v="0"/>
    <n v="1"/>
    <d v="2024-05-04T00:00:00"/>
    <d v="2024-05-08T00:00:00"/>
    <n v="5"/>
    <d v="2024-05-14T00:00:00"/>
    <n v="6"/>
    <x v="0"/>
    <x v="1"/>
    <x v="2"/>
    <n v="55990"/>
    <x v="1"/>
    <x v="0"/>
  </r>
  <r>
    <x v="2068"/>
    <x v="1316"/>
    <x v="5"/>
    <n v="1"/>
    <d v="2023-12-23T00:00:00"/>
    <d v="2023-12-28T00:00:00"/>
    <n v="5"/>
    <d v="2024-01-05T00:00:00"/>
    <n v="8"/>
    <x v="0"/>
    <x v="2"/>
    <x v="3"/>
    <n v="99990"/>
    <x v="39"/>
    <x v="3"/>
  </r>
  <r>
    <x v="2069"/>
    <x v="442"/>
    <x v="3"/>
    <n v="1"/>
    <d v="2024-08-08T00:00:00"/>
    <d v="2024-08-11T00:00:00"/>
    <n v="10"/>
    <d v="2024-08-22T00:00:00"/>
    <n v="11"/>
    <x v="0"/>
    <x v="2"/>
    <x v="0"/>
    <n v="45000"/>
    <x v="4"/>
    <x v="0"/>
  </r>
  <r>
    <x v="2070"/>
    <x v="406"/>
    <x v="3"/>
    <n v="1"/>
    <d v="2023-11-16T00:00:00"/>
    <d v="2023-11-21T00:00:00"/>
    <n v="10"/>
    <d v="2023-12-01T00:00:00"/>
    <n v="10"/>
    <x v="0"/>
    <x v="0"/>
    <x v="2"/>
    <n v="45000"/>
    <x v="36"/>
    <x v="1"/>
  </r>
  <r>
    <x v="2071"/>
    <x v="941"/>
    <x v="2"/>
    <n v="2"/>
    <d v="2024-09-08T00:00:00"/>
    <d v="2024-09-12T00:00:00"/>
    <n v="10"/>
    <d v="2024-09-25T00:00:00"/>
    <n v="13"/>
    <x v="0"/>
    <x v="1"/>
    <x v="3"/>
    <n v="22000"/>
    <x v="11"/>
    <x v="3"/>
  </r>
  <r>
    <x v="2072"/>
    <x v="1317"/>
    <x v="3"/>
    <n v="1"/>
    <d v="2024-08-14T00:00:00"/>
    <d v="2024-08-16T00:00:00"/>
    <n v="7"/>
    <d v="2024-08-23T00:00:00"/>
    <n v="7"/>
    <x v="0"/>
    <x v="1"/>
    <x v="2"/>
    <n v="45000"/>
    <x v="4"/>
    <x v="1"/>
  </r>
  <r>
    <x v="2073"/>
    <x v="1318"/>
    <x v="1"/>
    <n v="1"/>
    <d v="2023-02-18T00:00:00"/>
    <d v="2023-02-19T00:00:00"/>
    <n v="7"/>
    <d v="2023-03-01T00:00:00"/>
    <n v="10"/>
    <x v="0"/>
    <x v="1"/>
    <x v="4"/>
    <n v="89990"/>
    <x v="23"/>
    <x v="3"/>
  </r>
  <r>
    <x v="2074"/>
    <x v="1029"/>
    <x v="4"/>
    <n v="1"/>
    <d v="2024-10-02T00:00:00"/>
    <d v="2024-10-05T00:00:00"/>
    <n v="10"/>
    <d v="2024-10-18T00:00:00"/>
    <n v="13"/>
    <x v="0"/>
    <x v="0"/>
    <x v="4"/>
    <n v="50990"/>
    <x v="10"/>
    <x v="3"/>
  </r>
  <r>
    <x v="2075"/>
    <x v="1319"/>
    <x v="2"/>
    <n v="2"/>
    <d v="2024-12-15T00:00:00"/>
    <d v="2024-12-20T00:00:00"/>
    <n v="7"/>
    <d v="2024-12-28T00:00:00"/>
    <n v="8"/>
    <x v="0"/>
    <x v="1"/>
    <x v="2"/>
    <n v="22000"/>
    <x v="12"/>
    <x v="0"/>
  </r>
  <r>
    <x v="2076"/>
    <x v="27"/>
    <x v="0"/>
    <n v="1"/>
    <d v="2024-09-28T00:00:00"/>
    <d v="2024-10-02T00:00:00"/>
    <n v="7"/>
    <d v="2024-10-09T00:00:00"/>
    <n v="7"/>
    <x v="0"/>
    <x v="2"/>
    <x v="0"/>
    <n v="55990"/>
    <x v="11"/>
    <x v="1"/>
  </r>
  <r>
    <x v="2077"/>
    <x v="768"/>
    <x v="3"/>
    <n v="1"/>
    <d v="2025-04-28T00:00:00"/>
    <d v="2025-05-01T00:00:00"/>
    <n v="10"/>
    <d v="2025-05-12T00:00:00"/>
    <n v="11"/>
    <x v="0"/>
    <x v="2"/>
    <x v="2"/>
    <n v="45000"/>
    <x v="6"/>
    <x v="0"/>
  </r>
  <r>
    <x v="2078"/>
    <x v="1320"/>
    <x v="4"/>
    <n v="1"/>
    <d v="2022-02-14T00:00:00"/>
    <d v="2022-02-19T00:00:00"/>
    <n v="5"/>
    <d v="2022-02-26T00:00:00"/>
    <n v="7"/>
    <x v="0"/>
    <x v="0"/>
    <x v="3"/>
    <n v="50990"/>
    <x v="28"/>
    <x v="4"/>
  </r>
  <r>
    <x v="2079"/>
    <x v="585"/>
    <x v="2"/>
    <n v="1"/>
    <d v="2023-06-03T00:00:00"/>
    <d v="2023-06-06T00:00:00"/>
    <n v="10"/>
    <d v="2023-06-17T00:00:00"/>
    <n v="11"/>
    <x v="1"/>
    <x v="2"/>
    <x v="3"/>
    <n v="11000"/>
    <x v="31"/>
    <x v="0"/>
  </r>
  <r>
    <x v="2080"/>
    <x v="1041"/>
    <x v="0"/>
    <n v="1"/>
    <d v="2025-02-24T00:00:00"/>
    <d v="2025-02-27T00:00:00"/>
    <n v="5"/>
    <d v="2025-03-09T00:00:00"/>
    <n v="10"/>
    <x v="2"/>
    <x v="0"/>
    <x v="2"/>
    <n v="55990"/>
    <x v="15"/>
    <x v="5"/>
  </r>
  <r>
    <x v="2081"/>
    <x v="71"/>
    <x v="4"/>
    <n v="1"/>
    <d v="2025-03-31T00:00:00"/>
    <d v="2025-04-05T00:00:00"/>
    <n v="10"/>
    <d v="2025-04-15T00:00:00"/>
    <n v="10"/>
    <x v="1"/>
    <x v="1"/>
    <x v="1"/>
    <n v="50990"/>
    <x v="17"/>
    <x v="1"/>
  </r>
  <r>
    <x v="2082"/>
    <x v="61"/>
    <x v="5"/>
    <n v="2"/>
    <d v="2024-07-24T00:00:00"/>
    <d v="2024-07-26T00:00:00"/>
    <n v="10"/>
    <d v="2024-08-08T00:00:00"/>
    <n v="13"/>
    <x v="0"/>
    <x v="2"/>
    <x v="1"/>
    <n v="199980"/>
    <x v="16"/>
    <x v="3"/>
  </r>
  <r>
    <x v="2083"/>
    <x v="536"/>
    <x v="0"/>
    <n v="1"/>
    <d v="2023-04-06T00:00:00"/>
    <d v="2023-04-11T00:00:00"/>
    <n v="5"/>
    <d v="2023-04-17T00:00:00"/>
    <n v="6"/>
    <x v="1"/>
    <x v="1"/>
    <x v="2"/>
    <n v="55990"/>
    <x v="40"/>
    <x v="0"/>
  </r>
  <r>
    <x v="2084"/>
    <x v="1321"/>
    <x v="2"/>
    <n v="1"/>
    <d v="2025-05-02T00:00:00"/>
    <d v="2025-05-05T00:00:00"/>
    <n v="5"/>
    <d v="2025-05-08T00:00:00"/>
    <n v="3"/>
    <x v="0"/>
    <x v="1"/>
    <x v="3"/>
    <n v="11000"/>
    <x v="0"/>
    <x v="6"/>
  </r>
  <r>
    <x v="2085"/>
    <x v="1322"/>
    <x v="3"/>
    <n v="2"/>
    <d v="2024-02-13T00:00:00"/>
    <d v="2024-02-15T00:00:00"/>
    <n v="7"/>
    <d v="2024-02-22T00:00:00"/>
    <n v="7"/>
    <x v="1"/>
    <x v="0"/>
    <x v="1"/>
    <n v="90000"/>
    <x v="22"/>
    <x v="1"/>
  </r>
  <r>
    <x v="2086"/>
    <x v="1044"/>
    <x v="3"/>
    <n v="1"/>
    <d v="2023-05-17T00:00:00"/>
    <d v="2023-05-22T00:00:00"/>
    <n v="7"/>
    <d v="2023-05-30T00:00:00"/>
    <n v="8"/>
    <x v="0"/>
    <x v="1"/>
    <x v="3"/>
    <n v="45000"/>
    <x v="34"/>
    <x v="0"/>
  </r>
  <r>
    <x v="2087"/>
    <x v="1323"/>
    <x v="3"/>
    <n v="1"/>
    <d v="2024-02-11T00:00:00"/>
    <d v="2024-02-15T00:00:00"/>
    <n v="7"/>
    <d v="2024-02-23T00:00:00"/>
    <n v="8"/>
    <x v="0"/>
    <x v="2"/>
    <x v="2"/>
    <n v="45000"/>
    <x v="22"/>
    <x v="0"/>
  </r>
  <r>
    <x v="2088"/>
    <x v="1324"/>
    <x v="3"/>
    <n v="1"/>
    <d v="2024-03-16T00:00:00"/>
    <d v="2024-03-20T00:00:00"/>
    <n v="5"/>
    <d v="2024-03-25T00:00:00"/>
    <n v="5"/>
    <x v="0"/>
    <x v="1"/>
    <x v="2"/>
    <n v="45000"/>
    <x v="37"/>
    <x v="1"/>
  </r>
  <r>
    <x v="2089"/>
    <x v="1325"/>
    <x v="1"/>
    <n v="2"/>
    <d v="2024-09-17T00:00:00"/>
    <d v="2024-09-19T00:00:00"/>
    <n v="5"/>
    <d v="2024-09-25T00:00:00"/>
    <n v="6"/>
    <x v="0"/>
    <x v="1"/>
    <x v="0"/>
    <n v="179980"/>
    <x v="11"/>
    <x v="0"/>
  </r>
  <r>
    <x v="2090"/>
    <x v="339"/>
    <x v="2"/>
    <n v="1"/>
    <d v="2025-05-24T00:00:00"/>
    <d v="2025-05-28T00:00:00"/>
    <n v="10"/>
    <d v="2025-06-06T00:00:00"/>
    <n v="9"/>
    <x v="0"/>
    <x v="0"/>
    <x v="3"/>
    <n v="11000"/>
    <x v="0"/>
    <x v="2"/>
  </r>
  <r>
    <x v="2091"/>
    <x v="1143"/>
    <x v="1"/>
    <n v="2"/>
    <d v="2025-05-24T00:00:00"/>
    <d v="2025-05-27T00:00:00"/>
    <n v="7"/>
    <d v="2025-06-03T00:00:00"/>
    <n v="7"/>
    <x v="0"/>
    <x v="1"/>
    <x v="3"/>
    <n v="179980"/>
    <x v="0"/>
    <x v="1"/>
  </r>
  <r>
    <x v="2092"/>
    <x v="1326"/>
    <x v="5"/>
    <n v="1"/>
    <d v="2025-05-20T00:00:00"/>
    <d v="2025-05-24T00:00:00"/>
    <n v="5"/>
    <d v="2025-05-31T00:00:00"/>
    <n v="7"/>
    <x v="0"/>
    <x v="2"/>
    <x v="4"/>
    <n v="99990"/>
    <x v="0"/>
    <x v="4"/>
  </r>
  <r>
    <x v="2093"/>
    <x v="1327"/>
    <x v="1"/>
    <n v="1"/>
    <d v="2024-01-12T00:00:00"/>
    <d v="2024-01-14T00:00:00"/>
    <n v="5"/>
    <d v="2024-01-19T00:00:00"/>
    <n v="5"/>
    <x v="0"/>
    <x v="1"/>
    <x v="0"/>
    <n v="89990"/>
    <x v="5"/>
    <x v="1"/>
  </r>
  <r>
    <x v="2094"/>
    <x v="479"/>
    <x v="1"/>
    <n v="1"/>
    <d v="2024-01-07T00:00:00"/>
    <d v="2024-01-08T00:00:00"/>
    <n v="5"/>
    <d v="2024-01-15T00:00:00"/>
    <n v="7"/>
    <x v="0"/>
    <x v="1"/>
    <x v="0"/>
    <n v="89990"/>
    <x v="5"/>
    <x v="4"/>
  </r>
  <r>
    <x v="2095"/>
    <x v="1213"/>
    <x v="4"/>
    <n v="2"/>
    <d v="2025-02-01T00:00:00"/>
    <d v="2025-02-06T00:00:00"/>
    <n v="10"/>
    <d v="2025-02-16T00:00:00"/>
    <n v="10"/>
    <x v="0"/>
    <x v="1"/>
    <x v="4"/>
    <n v="101980"/>
    <x v="15"/>
    <x v="1"/>
  </r>
  <r>
    <x v="2096"/>
    <x v="238"/>
    <x v="1"/>
    <n v="1"/>
    <d v="2024-10-10T00:00:00"/>
    <d v="2024-10-12T00:00:00"/>
    <n v="5"/>
    <d v="2024-10-18T00:00:00"/>
    <n v="6"/>
    <x v="0"/>
    <x v="2"/>
    <x v="1"/>
    <n v="89990"/>
    <x v="10"/>
    <x v="0"/>
  </r>
  <r>
    <x v="2097"/>
    <x v="1328"/>
    <x v="5"/>
    <n v="1"/>
    <d v="2024-12-20T00:00:00"/>
    <d v="2024-12-22T00:00:00"/>
    <n v="5"/>
    <d v="2024-12-27T00:00:00"/>
    <n v="5"/>
    <x v="0"/>
    <x v="2"/>
    <x v="0"/>
    <n v="99990"/>
    <x v="12"/>
    <x v="1"/>
  </r>
  <r>
    <x v="2098"/>
    <x v="592"/>
    <x v="3"/>
    <n v="2"/>
    <d v="2024-04-03T00:00:00"/>
    <d v="2024-04-05T00:00:00"/>
    <n v="10"/>
    <d v="2024-04-18T00:00:00"/>
    <n v="13"/>
    <x v="0"/>
    <x v="0"/>
    <x v="1"/>
    <n v="90000"/>
    <x v="19"/>
    <x v="3"/>
  </r>
  <r>
    <x v="2099"/>
    <x v="690"/>
    <x v="1"/>
    <n v="1"/>
    <d v="2025-03-17T00:00:00"/>
    <d v="2025-03-20T00:00:00"/>
    <n v="7"/>
    <d v="2025-03-28T00:00:00"/>
    <n v="8"/>
    <x v="1"/>
    <x v="1"/>
    <x v="2"/>
    <n v="89990"/>
    <x v="17"/>
    <x v="0"/>
  </r>
  <r>
    <x v="2100"/>
    <x v="1145"/>
    <x v="2"/>
    <n v="1"/>
    <d v="2024-11-10T00:00:00"/>
    <d v="2024-11-15T00:00:00"/>
    <n v="10"/>
    <d v="2024-11-25T00:00:00"/>
    <n v="10"/>
    <x v="0"/>
    <x v="2"/>
    <x v="4"/>
    <n v="11000"/>
    <x v="7"/>
    <x v="1"/>
  </r>
  <r>
    <x v="2101"/>
    <x v="736"/>
    <x v="2"/>
    <n v="1"/>
    <d v="2024-08-10T00:00:00"/>
    <d v="2024-08-11T00:00:00"/>
    <n v="7"/>
    <d v="2024-08-19T00:00:00"/>
    <n v="8"/>
    <x v="0"/>
    <x v="0"/>
    <x v="0"/>
    <n v="11000"/>
    <x v="4"/>
    <x v="0"/>
  </r>
  <r>
    <x v="2102"/>
    <x v="416"/>
    <x v="4"/>
    <n v="1"/>
    <d v="2023-11-14T00:00:00"/>
    <d v="2023-11-17T00:00:00"/>
    <n v="5"/>
    <d v="2023-11-22T00:00:00"/>
    <n v="5"/>
    <x v="0"/>
    <x v="1"/>
    <x v="1"/>
    <n v="50990"/>
    <x v="36"/>
    <x v="1"/>
  </r>
  <r>
    <x v="2103"/>
    <x v="58"/>
    <x v="4"/>
    <n v="2"/>
    <d v="2025-04-20T00:00:00"/>
    <d v="2025-04-21T00:00:00"/>
    <n v="7"/>
    <d v="2025-04-29T00:00:00"/>
    <n v="8"/>
    <x v="0"/>
    <x v="1"/>
    <x v="0"/>
    <n v="101980"/>
    <x v="6"/>
    <x v="0"/>
  </r>
  <r>
    <x v="2104"/>
    <x v="1264"/>
    <x v="2"/>
    <n v="1"/>
    <d v="2024-12-06T00:00:00"/>
    <d v="2024-12-11T00:00:00"/>
    <n v="5"/>
    <d v="2024-12-16T00:00:00"/>
    <n v="5"/>
    <x v="0"/>
    <x v="0"/>
    <x v="2"/>
    <n v="11000"/>
    <x v="12"/>
    <x v="1"/>
  </r>
  <r>
    <x v="2105"/>
    <x v="395"/>
    <x v="2"/>
    <n v="2"/>
    <d v="2024-12-28T00:00:00"/>
    <d v="2024-12-31T00:00:00"/>
    <n v="7"/>
    <d v="2025-01-08T00:00:00"/>
    <n v="8"/>
    <x v="0"/>
    <x v="0"/>
    <x v="1"/>
    <n v="22000"/>
    <x v="12"/>
    <x v="0"/>
  </r>
  <r>
    <x v="2106"/>
    <x v="1061"/>
    <x v="1"/>
    <n v="2"/>
    <d v="2024-10-14T00:00:00"/>
    <d v="2024-10-19T00:00:00"/>
    <n v="10"/>
    <d v="2024-10-29T00:00:00"/>
    <n v="10"/>
    <x v="0"/>
    <x v="2"/>
    <x v="1"/>
    <n v="179980"/>
    <x v="10"/>
    <x v="1"/>
  </r>
  <r>
    <x v="2107"/>
    <x v="265"/>
    <x v="4"/>
    <n v="1"/>
    <d v="2025-05-05T00:00:00"/>
    <d v="2025-05-07T00:00:00"/>
    <n v="10"/>
    <d v="2025-05-16T00:00:00"/>
    <n v="9"/>
    <x v="0"/>
    <x v="2"/>
    <x v="2"/>
    <n v="50990"/>
    <x v="0"/>
    <x v="2"/>
  </r>
  <r>
    <x v="2108"/>
    <x v="172"/>
    <x v="0"/>
    <n v="1"/>
    <d v="2024-06-04T00:00:00"/>
    <d v="2024-06-07T00:00:00"/>
    <n v="7"/>
    <d v="2024-06-15T00:00:00"/>
    <n v="8"/>
    <x v="0"/>
    <x v="1"/>
    <x v="1"/>
    <n v="55990"/>
    <x v="9"/>
    <x v="0"/>
  </r>
  <r>
    <x v="2109"/>
    <x v="643"/>
    <x v="1"/>
    <n v="2"/>
    <d v="2024-07-25T00:00:00"/>
    <d v="2024-07-29T00:00:00"/>
    <n v="10"/>
    <d v="2024-08-09T00:00:00"/>
    <n v="11"/>
    <x v="0"/>
    <x v="1"/>
    <x v="2"/>
    <n v="179980"/>
    <x v="16"/>
    <x v="0"/>
  </r>
  <r>
    <x v="2110"/>
    <x v="1329"/>
    <x v="5"/>
    <n v="1"/>
    <d v="2025-01-07T00:00:00"/>
    <d v="2025-01-09T00:00:00"/>
    <n v="7"/>
    <d v="2025-01-19T00:00:00"/>
    <n v="10"/>
    <x v="0"/>
    <x v="0"/>
    <x v="2"/>
    <n v="99990"/>
    <x v="24"/>
    <x v="3"/>
  </r>
  <r>
    <x v="2111"/>
    <x v="300"/>
    <x v="1"/>
    <n v="2"/>
    <d v="2024-11-02T00:00:00"/>
    <d v="2024-11-06T00:00:00"/>
    <n v="7"/>
    <d v="2024-11-18T00:00:00"/>
    <n v="12"/>
    <x v="2"/>
    <x v="0"/>
    <x v="3"/>
    <n v="179980"/>
    <x v="7"/>
    <x v="5"/>
  </r>
  <r>
    <x v="2112"/>
    <x v="919"/>
    <x v="4"/>
    <n v="2"/>
    <d v="2025-03-04T00:00:00"/>
    <d v="2025-03-06T00:00:00"/>
    <n v="5"/>
    <d v="2025-03-12T00:00:00"/>
    <n v="6"/>
    <x v="0"/>
    <x v="0"/>
    <x v="1"/>
    <n v="101980"/>
    <x v="17"/>
    <x v="0"/>
  </r>
  <r>
    <x v="2113"/>
    <x v="617"/>
    <x v="0"/>
    <n v="1"/>
    <d v="2024-07-24T00:00:00"/>
    <d v="2024-07-29T00:00:00"/>
    <n v="7"/>
    <d v="2024-08-05T00:00:00"/>
    <n v="7"/>
    <x v="0"/>
    <x v="2"/>
    <x v="2"/>
    <n v="55990"/>
    <x v="16"/>
    <x v="1"/>
  </r>
  <r>
    <x v="2114"/>
    <x v="1330"/>
    <x v="5"/>
    <n v="1"/>
    <d v="2022-11-20T00:00:00"/>
    <d v="2022-11-22T00:00:00"/>
    <n v="7"/>
    <d v="2022-11-29T00:00:00"/>
    <n v="7"/>
    <x v="0"/>
    <x v="2"/>
    <x v="2"/>
    <n v="99990"/>
    <x v="30"/>
    <x v="1"/>
  </r>
  <r>
    <x v="2115"/>
    <x v="1331"/>
    <x v="3"/>
    <n v="2"/>
    <d v="2022-08-18T00:00:00"/>
    <d v="2022-08-19T00:00:00"/>
    <n v="7"/>
    <d v="2022-08-26T00:00:00"/>
    <n v="7"/>
    <x v="0"/>
    <x v="0"/>
    <x v="1"/>
    <n v="90000"/>
    <x v="8"/>
    <x v="1"/>
  </r>
  <r>
    <x v="2116"/>
    <x v="1332"/>
    <x v="1"/>
    <n v="2"/>
    <d v="2025-03-23T00:00:00"/>
    <d v="2025-03-28T00:00:00"/>
    <n v="7"/>
    <d v="2025-04-04T00:00:00"/>
    <n v="7"/>
    <x v="1"/>
    <x v="2"/>
    <x v="1"/>
    <n v="179980"/>
    <x v="17"/>
    <x v="1"/>
  </r>
  <r>
    <x v="2117"/>
    <x v="1333"/>
    <x v="3"/>
    <n v="1"/>
    <d v="2024-04-12T00:00:00"/>
    <d v="2024-04-15T00:00:00"/>
    <n v="10"/>
    <d v="2024-04-30T00:00:00"/>
    <n v="15"/>
    <x v="2"/>
    <x v="0"/>
    <x v="1"/>
    <n v="45000"/>
    <x v="19"/>
    <x v="5"/>
  </r>
  <r>
    <x v="2118"/>
    <x v="1334"/>
    <x v="3"/>
    <n v="2"/>
    <d v="2023-12-20T00:00:00"/>
    <d v="2023-12-25T00:00:00"/>
    <n v="5"/>
    <d v="2024-01-01T00:00:00"/>
    <n v="7"/>
    <x v="0"/>
    <x v="2"/>
    <x v="3"/>
    <n v="90000"/>
    <x v="39"/>
    <x v="4"/>
  </r>
  <r>
    <x v="2119"/>
    <x v="1201"/>
    <x v="0"/>
    <n v="1"/>
    <d v="2024-05-04T00:00:00"/>
    <d v="2024-05-06T00:00:00"/>
    <n v="7"/>
    <d v="2024-05-15T00:00:00"/>
    <n v="9"/>
    <x v="0"/>
    <x v="0"/>
    <x v="4"/>
    <n v="55990"/>
    <x v="1"/>
    <x v="4"/>
  </r>
  <r>
    <x v="2120"/>
    <x v="1190"/>
    <x v="4"/>
    <n v="1"/>
    <d v="2025-04-06T00:00:00"/>
    <d v="2025-04-07T00:00:00"/>
    <n v="5"/>
    <d v="2025-04-14T00:00:00"/>
    <n v="7"/>
    <x v="1"/>
    <x v="2"/>
    <x v="0"/>
    <n v="50990"/>
    <x v="6"/>
    <x v="4"/>
  </r>
  <r>
    <x v="2121"/>
    <x v="1335"/>
    <x v="0"/>
    <n v="1"/>
    <d v="2023-05-04T00:00:00"/>
    <d v="2023-05-07T00:00:00"/>
    <n v="7"/>
    <d v="2023-05-17T00:00:00"/>
    <n v="10"/>
    <x v="0"/>
    <x v="1"/>
    <x v="1"/>
    <n v="55990"/>
    <x v="34"/>
    <x v="3"/>
  </r>
  <r>
    <x v="2122"/>
    <x v="1336"/>
    <x v="4"/>
    <n v="1"/>
    <d v="2025-05-04T00:00:00"/>
    <d v="2025-05-05T00:00:00"/>
    <n v="7"/>
    <d v="2025-05-12T00:00:00"/>
    <n v="7"/>
    <x v="0"/>
    <x v="2"/>
    <x v="2"/>
    <n v="50990"/>
    <x v="0"/>
    <x v="1"/>
  </r>
  <r>
    <x v="2123"/>
    <x v="1046"/>
    <x v="1"/>
    <n v="1"/>
    <d v="2025-03-27T00:00:00"/>
    <d v="2025-03-29T00:00:00"/>
    <n v="5"/>
    <d v="2025-04-03T00:00:00"/>
    <n v="5"/>
    <x v="0"/>
    <x v="1"/>
    <x v="1"/>
    <n v="89990"/>
    <x v="17"/>
    <x v="1"/>
  </r>
  <r>
    <x v="2124"/>
    <x v="131"/>
    <x v="2"/>
    <n v="1"/>
    <d v="2023-05-20T00:00:00"/>
    <d v="2023-05-24T00:00:00"/>
    <n v="10"/>
    <d v="2023-06-02T00:00:00"/>
    <n v="9"/>
    <x v="0"/>
    <x v="0"/>
    <x v="4"/>
    <n v="11000"/>
    <x v="34"/>
    <x v="2"/>
  </r>
  <r>
    <x v="2125"/>
    <x v="1337"/>
    <x v="0"/>
    <n v="2"/>
    <d v="2023-02-08T00:00:00"/>
    <d v="2023-02-11T00:00:00"/>
    <n v="5"/>
    <d v="2023-02-17T00:00:00"/>
    <n v="6"/>
    <x v="0"/>
    <x v="2"/>
    <x v="1"/>
    <n v="111980"/>
    <x v="23"/>
    <x v="0"/>
  </r>
  <r>
    <x v="2126"/>
    <x v="228"/>
    <x v="1"/>
    <n v="1"/>
    <d v="2025-05-17T00:00:00"/>
    <d v="2025-05-18T00:00:00"/>
    <n v="7"/>
    <d v="2025-05-24T00:00:00"/>
    <n v="6"/>
    <x v="0"/>
    <x v="1"/>
    <x v="2"/>
    <n v="89990"/>
    <x v="0"/>
    <x v="2"/>
  </r>
  <r>
    <x v="2127"/>
    <x v="466"/>
    <x v="2"/>
    <n v="1"/>
    <d v="2025-01-26T00:00:00"/>
    <d v="2025-01-31T00:00:00"/>
    <n v="7"/>
    <d v="2025-02-08T00:00:00"/>
    <n v="8"/>
    <x v="0"/>
    <x v="0"/>
    <x v="4"/>
    <n v="11000"/>
    <x v="24"/>
    <x v="0"/>
  </r>
  <r>
    <x v="2128"/>
    <x v="522"/>
    <x v="5"/>
    <n v="1"/>
    <d v="2025-05-24T00:00:00"/>
    <d v="2025-05-28T00:00:00"/>
    <n v="7"/>
    <d v="2025-06-07T00:00:00"/>
    <n v="10"/>
    <x v="0"/>
    <x v="2"/>
    <x v="4"/>
    <n v="99990"/>
    <x v="0"/>
    <x v="3"/>
  </r>
  <r>
    <x v="2129"/>
    <x v="798"/>
    <x v="2"/>
    <n v="1"/>
    <d v="2025-02-16T00:00:00"/>
    <d v="2025-02-17T00:00:00"/>
    <n v="5"/>
    <d v="2025-02-25T00:00:00"/>
    <n v="8"/>
    <x v="0"/>
    <x v="2"/>
    <x v="4"/>
    <n v="11000"/>
    <x v="15"/>
    <x v="3"/>
  </r>
  <r>
    <x v="2130"/>
    <x v="1077"/>
    <x v="1"/>
    <n v="2"/>
    <d v="2022-06-18T00:00:00"/>
    <d v="2022-06-20T00:00:00"/>
    <n v="10"/>
    <d v="2022-06-29T00:00:00"/>
    <n v="9"/>
    <x v="0"/>
    <x v="2"/>
    <x v="3"/>
    <n v="179980"/>
    <x v="27"/>
    <x v="2"/>
  </r>
  <r>
    <x v="2131"/>
    <x v="1293"/>
    <x v="5"/>
    <n v="1"/>
    <d v="2024-07-14T00:00:00"/>
    <d v="2024-07-17T00:00:00"/>
    <n v="7"/>
    <d v="2024-07-25T00:00:00"/>
    <n v="8"/>
    <x v="1"/>
    <x v="2"/>
    <x v="4"/>
    <n v="99990"/>
    <x v="16"/>
    <x v="0"/>
  </r>
  <r>
    <x v="2132"/>
    <x v="107"/>
    <x v="4"/>
    <n v="1"/>
    <d v="2022-06-07T00:00:00"/>
    <d v="2022-06-10T00:00:00"/>
    <n v="5"/>
    <d v="2022-06-18T00:00:00"/>
    <n v="8"/>
    <x v="0"/>
    <x v="1"/>
    <x v="4"/>
    <n v="50990"/>
    <x v="27"/>
    <x v="3"/>
  </r>
  <r>
    <x v="2133"/>
    <x v="1108"/>
    <x v="4"/>
    <n v="2"/>
    <d v="2025-03-27T00:00:00"/>
    <d v="2025-03-30T00:00:00"/>
    <n v="5"/>
    <d v="2025-04-07T00:00:00"/>
    <n v="8"/>
    <x v="0"/>
    <x v="2"/>
    <x v="3"/>
    <n v="101980"/>
    <x v="17"/>
    <x v="3"/>
  </r>
  <r>
    <x v="2134"/>
    <x v="1338"/>
    <x v="1"/>
    <n v="2"/>
    <d v="2022-04-15T00:00:00"/>
    <d v="2022-04-19T00:00:00"/>
    <n v="7"/>
    <d v="2022-04-26T00:00:00"/>
    <n v="7"/>
    <x v="0"/>
    <x v="0"/>
    <x v="2"/>
    <n v="179980"/>
    <x v="38"/>
    <x v="1"/>
  </r>
  <r>
    <x v="2135"/>
    <x v="1171"/>
    <x v="2"/>
    <n v="1"/>
    <d v="2023-06-25T00:00:00"/>
    <d v="2023-06-28T00:00:00"/>
    <n v="5"/>
    <d v="2023-07-04T00:00:00"/>
    <n v="6"/>
    <x v="0"/>
    <x v="1"/>
    <x v="4"/>
    <n v="11000"/>
    <x v="31"/>
    <x v="0"/>
  </r>
  <r>
    <x v="2136"/>
    <x v="424"/>
    <x v="5"/>
    <n v="1"/>
    <d v="2025-04-01T00:00:00"/>
    <d v="2025-04-04T00:00:00"/>
    <n v="7"/>
    <d v="2025-04-11T00:00:00"/>
    <n v="7"/>
    <x v="0"/>
    <x v="0"/>
    <x v="0"/>
    <n v="99990"/>
    <x v="6"/>
    <x v="1"/>
  </r>
  <r>
    <x v="2137"/>
    <x v="1288"/>
    <x v="3"/>
    <n v="1"/>
    <d v="2025-05-20T00:00:00"/>
    <d v="2025-05-24T00:00:00"/>
    <n v="10"/>
    <d v="2025-06-03T00:00:00"/>
    <n v="10"/>
    <x v="0"/>
    <x v="2"/>
    <x v="2"/>
    <n v="45000"/>
    <x v="0"/>
    <x v="1"/>
  </r>
  <r>
    <x v="2138"/>
    <x v="27"/>
    <x v="5"/>
    <n v="1"/>
    <d v="2024-11-30T00:00:00"/>
    <d v="2024-12-02T00:00:00"/>
    <n v="10"/>
    <d v="2024-12-15T00:00:00"/>
    <n v="13"/>
    <x v="0"/>
    <x v="2"/>
    <x v="1"/>
    <n v="99990"/>
    <x v="7"/>
    <x v="3"/>
  </r>
  <r>
    <x v="2139"/>
    <x v="1339"/>
    <x v="4"/>
    <n v="1"/>
    <d v="2025-05-11T00:00:00"/>
    <d v="2025-05-14T00:00:00"/>
    <n v="7"/>
    <d v="2025-05-20T00:00:00"/>
    <n v="6"/>
    <x v="0"/>
    <x v="0"/>
    <x v="0"/>
    <n v="50990"/>
    <x v="0"/>
    <x v="2"/>
  </r>
  <r>
    <x v="2140"/>
    <x v="781"/>
    <x v="0"/>
    <n v="1"/>
    <d v="2024-02-25T00:00:00"/>
    <d v="2024-03-01T00:00:00"/>
    <n v="5"/>
    <d v="2024-03-09T00:00:00"/>
    <n v="8"/>
    <x v="0"/>
    <x v="1"/>
    <x v="0"/>
    <n v="55990"/>
    <x v="22"/>
    <x v="3"/>
  </r>
  <r>
    <x v="2141"/>
    <x v="23"/>
    <x v="3"/>
    <n v="1"/>
    <d v="2024-09-04T00:00:00"/>
    <d v="2024-09-06T00:00:00"/>
    <n v="5"/>
    <d v="2024-09-11T00:00:00"/>
    <n v="5"/>
    <x v="0"/>
    <x v="1"/>
    <x v="1"/>
    <n v="45000"/>
    <x v="11"/>
    <x v="1"/>
  </r>
  <r>
    <x v="2142"/>
    <x v="1340"/>
    <x v="0"/>
    <n v="1"/>
    <d v="2024-07-11T00:00:00"/>
    <d v="2024-07-12T00:00:00"/>
    <n v="10"/>
    <d v="2024-07-23T00:00:00"/>
    <n v="11"/>
    <x v="0"/>
    <x v="1"/>
    <x v="4"/>
    <n v="55990"/>
    <x v="16"/>
    <x v="0"/>
  </r>
  <r>
    <x v="2143"/>
    <x v="370"/>
    <x v="5"/>
    <n v="1"/>
    <d v="2023-06-12T00:00:00"/>
    <d v="2023-06-17T00:00:00"/>
    <n v="7"/>
    <d v="2023-06-25T00:00:00"/>
    <n v="8"/>
    <x v="0"/>
    <x v="0"/>
    <x v="3"/>
    <n v="99990"/>
    <x v="31"/>
    <x v="0"/>
  </r>
  <r>
    <x v="2144"/>
    <x v="38"/>
    <x v="2"/>
    <n v="1"/>
    <d v="2025-01-12T00:00:00"/>
    <d v="2025-01-17T00:00:00"/>
    <n v="10"/>
    <d v="2025-01-26T00:00:00"/>
    <n v="9"/>
    <x v="0"/>
    <x v="1"/>
    <x v="0"/>
    <n v="11000"/>
    <x v="24"/>
    <x v="2"/>
  </r>
  <r>
    <x v="2145"/>
    <x v="715"/>
    <x v="3"/>
    <n v="1"/>
    <d v="2024-12-20T00:00:00"/>
    <d v="2024-12-21T00:00:00"/>
    <n v="10"/>
    <d v="2024-12-29T00:00:00"/>
    <n v="8"/>
    <x v="0"/>
    <x v="0"/>
    <x v="0"/>
    <n v="45000"/>
    <x v="12"/>
    <x v="6"/>
  </r>
  <r>
    <x v="2146"/>
    <x v="1341"/>
    <x v="0"/>
    <n v="1"/>
    <d v="2024-05-18T00:00:00"/>
    <d v="2024-05-22T00:00:00"/>
    <n v="10"/>
    <d v="2024-06-01T00:00:00"/>
    <n v="10"/>
    <x v="0"/>
    <x v="0"/>
    <x v="1"/>
    <n v="55990"/>
    <x v="1"/>
    <x v="1"/>
  </r>
  <r>
    <x v="2147"/>
    <x v="916"/>
    <x v="1"/>
    <n v="2"/>
    <d v="2024-04-08T00:00:00"/>
    <d v="2024-04-13T00:00:00"/>
    <n v="7"/>
    <d v="2024-04-21T00:00:00"/>
    <n v="8"/>
    <x v="0"/>
    <x v="1"/>
    <x v="4"/>
    <n v="179980"/>
    <x v="19"/>
    <x v="0"/>
  </r>
  <r>
    <x v="2148"/>
    <x v="232"/>
    <x v="1"/>
    <n v="2"/>
    <d v="2024-11-17T00:00:00"/>
    <d v="2024-11-19T00:00:00"/>
    <n v="5"/>
    <d v="2024-11-24T00:00:00"/>
    <n v="5"/>
    <x v="0"/>
    <x v="2"/>
    <x v="1"/>
    <n v="179980"/>
    <x v="7"/>
    <x v="1"/>
  </r>
  <r>
    <x v="2149"/>
    <x v="576"/>
    <x v="5"/>
    <n v="1"/>
    <d v="2022-02-13T00:00:00"/>
    <d v="2022-02-18T00:00:00"/>
    <n v="5"/>
    <d v="2022-02-24T00:00:00"/>
    <n v="6"/>
    <x v="0"/>
    <x v="1"/>
    <x v="0"/>
    <n v="99990"/>
    <x v="28"/>
    <x v="0"/>
  </r>
  <r>
    <x v="2150"/>
    <x v="1215"/>
    <x v="2"/>
    <n v="1"/>
    <d v="2023-06-02T00:00:00"/>
    <d v="2023-06-05T00:00:00"/>
    <n v="5"/>
    <d v="2023-06-12T00:00:00"/>
    <n v="7"/>
    <x v="0"/>
    <x v="2"/>
    <x v="4"/>
    <n v="11000"/>
    <x v="31"/>
    <x v="4"/>
  </r>
  <r>
    <x v="2151"/>
    <x v="1342"/>
    <x v="3"/>
    <n v="2"/>
    <d v="2024-03-14T00:00:00"/>
    <d v="2024-03-19T00:00:00"/>
    <n v="5"/>
    <d v="2024-03-25T00:00:00"/>
    <n v="6"/>
    <x v="0"/>
    <x v="0"/>
    <x v="3"/>
    <n v="90000"/>
    <x v="37"/>
    <x v="0"/>
  </r>
  <r>
    <x v="2152"/>
    <x v="787"/>
    <x v="0"/>
    <n v="1"/>
    <d v="2024-07-30T00:00:00"/>
    <d v="2024-08-04T00:00:00"/>
    <n v="10"/>
    <d v="2024-08-12T00:00:00"/>
    <n v="8"/>
    <x v="0"/>
    <x v="1"/>
    <x v="1"/>
    <n v="55990"/>
    <x v="16"/>
    <x v="6"/>
  </r>
  <r>
    <x v="2153"/>
    <x v="445"/>
    <x v="0"/>
    <n v="1"/>
    <d v="2024-05-31T00:00:00"/>
    <d v="2024-06-01T00:00:00"/>
    <n v="10"/>
    <d v="2024-06-11T00:00:00"/>
    <n v="10"/>
    <x v="0"/>
    <x v="1"/>
    <x v="2"/>
    <n v="55990"/>
    <x v="1"/>
    <x v="1"/>
  </r>
  <r>
    <x v="2154"/>
    <x v="1018"/>
    <x v="5"/>
    <n v="2"/>
    <d v="2025-05-08T00:00:00"/>
    <d v="2025-05-09T00:00:00"/>
    <n v="10"/>
    <d v="2025-05-24T00:00:00"/>
    <n v="15"/>
    <x v="2"/>
    <x v="2"/>
    <x v="4"/>
    <n v="199980"/>
    <x v="0"/>
    <x v="5"/>
  </r>
  <r>
    <x v="2155"/>
    <x v="305"/>
    <x v="2"/>
    <n v="1"/>
    <d v="2024-04-08T00:00:00"/>
    <d v="2024-04-13T00:00:00"/>
    <n v="7"/>
    <d v="2024-04-20T00:00:00"/>
    <n v="7"/>
    <x v="0"/>
    <x v="2"/>
    <x v="2"/>
    <n v="11000"/>
    <x v="19"/>
    <x v="1"/>
  </r>
  <r>
    <x v="2156"/>
    <x v="12"/>
    <x v="2"/>
    <n v="2"/>
    <d v="2025-02-22T00:00:00"/>
    <d v="2025-02-25T00:00:00"/>
    <n v="7"/>
    <d v="2025-03-06T00:00:00"/>
    <n v="9"/>
    <x v="0"/>
    <x v="1"/>
    <x v="1"/>
    <n v="22000"/>
    <x v="15"/>
    <x v="4"/>
  </r>
  <r>
    <x v="2157"/>
    <x v="1343"/>
    <x v="3"/>
    <n v="1"/>
    <d v="2025-04-16T00:00:00"/>
    <d v="2025-04-17T00:00:00"/>
    <n v="7"/>
    <d v="2025-04-25T00:00:00"/>
    <n v="8"/>
    <x v="0"/>
    <x v="2"/>
    <x v="2"/>
    <n v="45000"/>
    <x v="6"/>
    <x v="0"/>
  </r>
  <r>
    <x v="2158"/>
    <x v="1344"/>
    <x v="2"/>
    <n v="2"/>
    <d v="2025-05-11T00:00:00"/>
    <d v="2025-05-15T00:00:00"/>
    <n v="7"/>
    <d v="2025-05-25T00:00:00"/>
    <n v="10"/>
    <x v="0"/>
    <x v="0"/>
    <x v="1"/>
    <n v="22000"/>
    <x v="0"/>
    <x v="3"/>
  </r>
  <r>
    <x v="2159"/>
    <x v="824"/>
    <x v="2"/>
    <n v="2"/>
    <d v="2025-04-19T00:00:00"/>
    <d v="2025-04-23T00:00:00"/>
    <n v="5"/>
    <d v="2025-05-01T00:00:00"/>
    <n v="8"/>
    <x v="0"/>
    <x v="0"/>
    <x v="2"/>
    <n v="22000"/>
    <x v="6"/>
    <x v="3"/>
  </r>
  <r>
    <x v="2160"/>
    <x v="1329"/>
    <x v="2"/>
    <n v="1"/>
    <d v="2024-08-09T00:00:00"/>
    <d v="2024-08-13T00:00:00"/>
    <n v="7"/>
    <d v="2024-08-20T00:00:00"/>
    <n v="7"/>
    <x v="0"/>
    <x v="1"/>
    <x v="1"/>
    <n v="11000"/>
    <x v="4"/>
    <x v="1"/>
  </r>
  <r>
    <x v="2161"/>
    <x v="875"/>
    <x v="0"/>
    <n v="1"/>
    <d v="2024-06-09T00:00:00"/>
    <d v="2024-06-11T00:00:00"/>
    <n v="7"/>
    <d v="2024-06-17T00:00:00"/>
    <n v="6"/>
    <x v="0"/>
    <x v="2"/>
    <x v="3"/>
    <n v="55990"/>
    <x v="9"/>
    <x v="2"/>
  </r>
  <r>
    <x v="2162"/>
    <x v="1223"/>
    <x v="2"/>
    <n v="1"/>
    <d v="2024-10-03T00:00:00"/>
    <d v="2024-10-04T00:00:00"/>
    <n v="5"/>
    <d v="2024-10-09T00:00:00"/>
    <n v="5"/>
    <x v="0"/>
    <x v="2"/>
    <x v="4"/>
    <n v="11000"/>
    <x v="10"/>
    <x v="1"/>
  </r>
  <r>
    <x v="2163"/>
    <x v="1116"/>
    <x v="4"/>
    <n v="1"/>
    <d v="2025-05-21T00:00:00"/>
    <d v="2025-05-23T00:00:00"/>
    <n v="10"/>
    <d v="2025-06-02T00:00:00"/>
    <n v="10"/>
    <x v="0"/>
    <x v="1"/>
    <x v="2"/>
    <n v="50990"/>
    <x v="0"/>
    <x v="1"/>
  </r>
  <r>
    <x v="2164"/>
    <x v="404"/>
    <x v="2"/>
    <n v="2"/>
    <d v="2021-08-08T00:00:00"/>
    <d v="2021-08-09T00:00:00"/>
    <n v="5"/>
    <d v="2021-08-14T00:00:00"/>
    <n v="5"/>
    <x v="0"/>
    <x v="0"/>
    <x v="3"/>
    <n v="22000"/>
    <x v="44"/>
    <x v="1"/>
  </r>
  <r>
    <x v="2165"/>
    <x v="1345"/>
    <x v="4"/>
    <n v="2"/>
    <d v="2024-10-13T00:00:00"/>
    <d v="2024-10-18T00:00:00"/>
    <n v="5"/>
    <d v="2024-10-23T00:00:00"/>
    <n v="5"/>
    <x v="0"/>
    <x v="1"/>
    <x v="2"/>
    <n v="101980"/>
    <x v="10"/>
    <x v="1"/>
  </r>
  <r>
    <x v="2166"/>
    <x v="1346"/>
    <x v="1"/>
    <n v="2"/>
    <d v="2024-12-23T00:00:00"/>
    <d v="2024-12-27T00:00:00"/>
    <n v="7"/>
    <d v="2025-01-01T00:00:00"/>
    <n v="5"/>
    <x v="0"/>
    <x v="0"/>
    <x v="3"/>
    <n v="179980"/>
    <x v="12"/>
    <x v="6"/>
  </r>
  <r>
    <x v="2167"/>
    <x v="1153"/>
    <x v="4"/>
    <n v="1"/>
    <d v="2023-12-21T00:00:00"/>
    <d v="2023-12-26T00:00:00"/>
    <n v="5"/>
    <d v="2023-12-31T00:00:00"/>
    <n v="5"/>
    <x v="0"/>
    <x v="2"/>
    <x v="4"/>
    <n v="50990"/>
    <x v="39"/>
    <x v="1"/>
  </r>
  <r>
    <x v="2168"/>
    <x v="932"/>
    <x v="2"/>
    <n v="1"/>
    <d v="2025-01-21T00:00:00"/>
    <d v="2025-01-24T00:00:00"/>
    <n v="5"/>
    <d v="2025-01-31T00:00:00"/>
    <n v="7"/>
    <x v="0"/>
    <x v="1"/>
    <x v="2"/>
    <n v="11000"/>
    <x v="24"/>
    <x v="4"/>
  </r>
  <r>
    <x v="2169"/>
    <x v="1347"/>
    <x v="2"/>
    <n v="1"/>
    <d v="2023-11-06T00:00:00"/>
    <d v="2023-11-10T00:00:00"/>
    <n v="5"/>
    <d v="2023-11-15T00:00:00"/>
    <n v="5"/>
    <x v="0"/>
    <x v="0"/>
    <x v="3"/>
    <n v="11000"/>
    <x v="36"/>
    <x v="1"/>
  </r>
  <r>
    <x v="2170"/>
    <x v="1308"/>
    <x v="4"/>
    <n v="1"/>
    <d v="2024-04-15T00:00:00"/>
    <d v="2024-04-18T00:00:00"/>
    <n v="7"/>
    <d v="2024-04-26T00:00:00"/>
    <n v="8"/>
    <x v="0"/>
    <x v="2"/>
    <x v="4"/>
    <n v="50990"/>
    <x v="19"/>
    <x v="0"/>
  </r>
  <r>
    <x v="2171"/>
    <x v="319"/>
    <x v="1"/>
    <n v="1"/>
    <d v="2023-11-10T00:00:00"/>
    <d v="2023-11-12T00:00:00"/>
    <n v="7"/>
    <d v="2023-11-22T00:00:00"/>
    <n v="10"/>
    <x v="0"/>
    <x v="1"/>
    <x v="4"/>
    <n v="89990"/>
    <x v="36"/>
    <x v="3"/>
  </r>
  <r>
    <x v="2172"/>
    <x v="1348"/>
    <x v="0"/>
    <n v="1"/>
    <d v="2025-04-01T00:00:00"/>
    <d v="2025-04-03T00:00:00"/>
    <n v="7"/>
    <d v="2025-04-10T00:00:00"/>
    <n v="7"/>
    <x v="0"/>
    <x v="0"/>
    <x v="3"/>
    <n v="55990"/>
    <x v="6"/>
    <x v="1"/>
  </r>
  <r>
    <x v="2173"/>
    <x v="1228"/>
    <x v="0"/>
    <n v="1"/>
    <d v="2025-05-06T00:00:00"/>
    <d v="2025-05-10T00:00:00"/>
    <n v="10"/>
    <d v="2025-05-22T00:00:00"/>
    <n v="12"/>
    <x v="0"/>
    <x v="2"/>
    <x v="4"/>
    <n v="55990"/>
    <x v="0"/>
    <x v="4"/>
  </r>
  <r>
    <x v="2174"/>
    <x v="1013"/>
    <x v="1"/>
    <n v="2"/>
    <d v="2025-05-21T00:00:00"/>
    <d v="2025-05-26T00:00:00"/>
    <n v="10"/>
    <d v="2025-06-08T00:00:00"/>
    <n v="13"/>
    <x v="0"/>
    <x v="2"/>
    <x v="2"/>
    <n v="179980"/>
    <x v="0"/>
    <x v="3"/>
  </r>
  <r>
    <x v="2175"/>
    <x v="219"/>
    <x v="1"/>
    <n v="1"/>
    <d v="2023-12-13T00:00:00"/>
    <d v="2023-12-16T00:00:00"/>
    <n v="7"/>
    <d v="2023-12-24T00:00:00"/>
    <n v="8"/>
    <x v="0"/>
    <x v="2"/>
    <x v="0"/>
    <n v="89990"/>
    <x v="39"/>
    <x v="0"/>
  </r>
  <r>
    <x v="2176"/>
    <x v="657"/>
    <x v="3"/>
    <n v="1"/>
    <d v="2025-01-18T00:00:00"/>
    <d v="2025-01-20T00:00:00"/>
    <n v="7"/>
    <d v="2025-01-28T00:00:00"/>
    <n v="8"/>
    <x v="0"/>
    <x v="2"/>
    <x v="4"/>
    <n v="45000"/>
    <x v="24"/>
    <x v="0"/>
  </r>
  <r>
    <x v="2177"/>
    <x v="395"/>
    <x v="5"/>
    <n v="1"/>
    <d v="2025-04-07T00:00:00"/>
    <d v="2025-04-10T00:00:00"/>
    <n v="7"/>
    <d v="2025-04-22T00:00:00"/>
    <n v="12"/>
    <x v="2"/>
    <x v="0"/>
    <x v="4"/>
    <n v="99990"/>
    <x v="6"/>
    <x v="5"/>
  </r>
  <r>
    <x v="2178"/>
    <x v="1264"/>
    <x v="0"/>
    <n v="1"/>
    <d v="2025-04-01T00:00:00"/>
    <d v="2025-04-03T00:00:00"/>
    <n v="10"/>
    <d v="2025-04-18T00:00:00"/>
    <n v="15"/>
    <x v="2"/>
    <x v="0"/>
    <x v="3"/>
    <n v="55990"/>
    <x v="6"/>
    <x v="5"/>
  </r>
  <r>
    <x v="2179"/>
    <x v="1349"/>
    <x v="2"/>
    <n v="1"/>
    <d v="2022-10-30T00:00:00"/>
    <d v="2022-11-01T00:00:00"/>
    <n v="10"/>
    <d v="2022-11-11T00:00:00"/>
    <n v="10"/>
    <x v="0"/>
    <x v="2"/>
    <x v="2"/>
    <n v="11000"/>
    <x v="25"/>
    <x v="1"/>
  </r>
  <r>
    <x v="2180"/>
    <x v="1253"/>
    <x v="1"/>
    <n v="1"/>
    <d v="2024-08-16T00:00:00"/>
    <d v="2024-08-19T00:00:00"/>
    <n v="5"/>
    <d v="2024-08-24T00:00:00"/>
    <n v="5"/>
    <x v="0"/>
    <x v="0"/>
    <x v="0"/>
    <n v="89990"/>
    <x v="4"/>
    <x v="1"/>
  </r>
  <r>
    <x v="2181"/>
    <x v="601"/>
    <x v="3"/>
    <n v="2"/>
    <d v="2022-12-21T00:00:00"/>
    <d v="2022-12-22T00:00:00"/>
    <n v="5"/>
    <d v="2022-12-27T00:00:00"/>
    <n v="5"/>
    <x v="0"/>
    <x v="0"/>
    <x v="2"/>
    <n v="90000"/>
    <x v="2"/>
    <x v="1"/>
  </r>
  <r>
    <x v="2182"/>
    <x v="426"/>
    <x v="0"/>
    <n v="1"/>
    <d v="2023-04-09T00:00:00"/>
    <d v="2023-04-14T00:00:00"/>
    <n v="7"/>
    <d v="2023-04-21T00:00:00"/>
    <n v="7"/>
    <x v="0"/>
    <x v="2"/>
    <x v="3"/>
    <n v="55990"/>
    <x v="40"/>
    <x v="1"/>
  </r>
  <r>
    <x v="2183"/>
    <x v="611"/>
    <x v="2"/>
    <n v="1"/>
    <d v="2024-03-01T00:00:00"/>
    <d v="2024-03-03T00:00:00"/>
    <n v="7"/>
    <d v="2024-03-11T00:00:00"/>
    <n v="8"/>
    <x v="0"/>
    <x v="1"/>
    <x v="4"/>
    <n v="11000"/>
    <x v="37"/>
    <x v="0"/>
  </r>
  <r>
    <x v="2184"/>
    <x v="1350"/>
    <x v="1"/>
    <n v="1"/>
    <d v="2024-02-26T00:00:00"/>
    <d v="2024-02-27T00:00:00"/>
    <n v="7"/>
    <d v="2024-03-04T00:00:00"/>
    <n v="6"/>
    <x v="0"/>
    <x v="1"/>
    <x v="3"/>
    <n v="89990"/>
    <x v="22"/>
    <x v="2"/>
  </r>
  <r>
    <x v="2185"/>
    <x v="633"/>
    <x v="5"/>
    <n v="1"/>
    <d v="2024-06-02T00:00:00"/>
    <d v="2024-06-06T00:00:00"/>
    <n v="10"/>
    <d v="2024-06-17T00:00:00"/>
    <n v="11"/>
    <x v="0"/>
    <x v="2"/>
    <x v="3"/>
    <n v="99990"/>
    <x v="9"/>
    <x v="0"/>
  </r>
  <r>
    <x v="2186"/>
    <x v="687"/>
    <x v="4"/>
    <n v="1"/>
    <d v="2022-12-09T00:00:00"/>
    <d v="2022-12-12T00:00:00"/>
    <n v="5"/>
    <d v="2022-12-18T00:00:00"/>
    <n v="6"/>
    <x v="0"/>
    <x v="0"/>
    <x v="3"/>
    <n v="50990"/>
    <x v="2"/>
    <x v="0"/>
  </r>
  <r>
    <x v="2187"/>
    <x v="876"/>
    <x v="1"/>
    <n v="1"/>
    <d v="2025-05-23T00:00:00"/>
    <d v="2025-05-28T00:00:00"/>
    <n v="10"/>
    <d v="2025-06-06T00:00:00"/>
    <n v="9"/>
    <x v="0"/>
    <x v="1"/>
    <x v="2"/>
    <n v="89990"/>
    <x v="0"/>
    <x v="2"/>
  </r>
  <r>
    <x v="2188"/>
    <x v="1351"/>
    <x v="4"/>
    <n v="1"/>
    <d v="2025-01-09T00:00:00"/>
    <d v="2025-01-11T00:00:00"/>
    <n v="10"/>
    <d v="2025-01-21T00:00:00"/>
    <n v="10"/>
    <x v="0"/>
    <x v="1"/>
    <x v="1"/>
    <n v="50990"/>
    <x v="24"/>
    <x v="1"/>
  </r>
  <r>
    <x v="2189"/>
    <x v="164"/>
    <x v="5"/>
    <n v="1"/>
    <d v="2022-01-29T00:00:00"/>
    <d v="2022-02-01T00:00:00"/>
    <n v="7"/>
    <d v="2022-02-08T00:00:00"/>
    <n v="7"/>
    <x v="0"/>
    <x v="2"/>
    <x v="0"/>
    <n v="99990"/>
    <x v="21"/>
    <x v="1"/>
  </r>
  <r>
    <x v="2190"/>
    <x v="1352"/>
    <x v="1"/>
    <n v="2"/>
    <d v="2022-11-23T00:00:00"/>
    <d v="2022-11-28T00:00:00"/>
    <n v="7"/>
    <d v="2022-12-04T00:00:00"/>
    <n v="6"/>
    <x v="0"/>
    <x v="0"/>
    <x v="2"/>
    <n v="179980"/>
    <x v="30"/>
    <x v="2"/>
  </r>
  <r>
    <x v="2191"/>
    <x v="833"/>
    <x v="5"/>
    <n v="1"/>
    <d v="2023-10-19T00:00:00"/>
    <d v="2023-10-24T00:00:00"/>
    <n v="5"/>
    <d v="2023-10-31T00:00:00"/>
    <n v="7"/>
    <x v="0"/>
    <x v="2"/>
    <x v="0"/>
    <n v="99990"/>
    <x v="13"/>
    <x v="4"/>
  </r>
  <r>
    <x v="2192"/>
    <x v="580"/>
    <x v="0"/>
    <n v="1"/>
    <d v="2025-04-24T00:00:00"/>
    <d v="2025-04-26T00:00:00"/>
    <n v="10"/>
    <d v="2025-05-05T00:00:00"/>
    <n v="9"/>
    <x v="0"/>
    <x v="0"/>
    <x v="0"/>
    <n v="55990"/>
    <x v="6"/>
    <x v="2"/>
  </r>
  <r>
    <x v="2193"/>
    <x v="705"/>
    <x v="2"/>
    <n v="1"/>
    <d v="2023-06-13T00:00:00"/>
    <d v="2023-06-17T00:00:00"/>
    <n v="5"/>
    <d v="2023-06-20T00:00:00"/>
    <n v="3"/>
    <x v="0"/>
    <x v="1"/>
    <x v="1"/>
    <n v="11000"/>
    <x v="31"/>
    <x v="6"/>
  </r>
  <r>
    <x v="2194"/>
    <x v="696"/>
    <x v="0"/>
    <n v="1"/>
    <d v="2025-02-12T00:00:00"/>
    <d v="2025-02-15T00:00:00"/>
    <n v="10"/>
    <d v="2025-02-25T00:00:00"/>
    <n v="10"/>
    <x v="0"/>
    <x v="0"/>
    <x v="0"/>
    <n v="55990"/>
    <x v="15"/>
    <x v="1"/>
  </r>
  <r>
    <x v="2195"/>
    <x v="821"/>
    <x v="3"/>
    <n v="1"/>
    <d v="2024-06-01T00:00:00"/>
    <d v="2024-06-05T00:00:00"/>
    <n v="10"/>
    <d v="2024-06-13T00:00:00"/>
    <n v="8"/>
    <x v="0"/>
    <x v="1"/>
    <x v="4"/>
    <n v="45000"/>
    <x v="9"/>
    <x v="6"/>
  </r>
  <r>
    <x v="2196"/>
    <x v="1353"/>
    <x v="1"/>
    <n v="1"/>
    <d v="2023-12-02T00:00:00"/>
    <d v="2023-12-04T00:00:00"/>
    <n v="5"/>
    <d v="2023-12-10T00:00:00"/>
    <n v="6"/>
    <x v="0"/>
    <x v="1"/>
    <x v="2"/>
    <n v="89990"/>
    <x v="39"/>
    <x v="0"/>
  </r>
  <r>
    <x v="2197"/>
    <x v="1332"/>
    <x v="0"/>
    <n v="1"/>
    <d v="2025-03-24T00:00:00"/>
    <d v="2025-03-25T00:00:00"/>
    <n v="7"/>
    <d v="2025-04-02T00:00:00"/>
    <n v="8"/>
    <x v="0"/>
    <x v="2"/>
    <x v="1"/>
    <n v="55990"/>
    <x v="17"/>
    <x v="0"/>
  </r>
  <r>
    <x v="2198"/>
    <x v="977"/>
    <x v="4"/>
    <n v="1"/>
    <d v="2024-10-07T00:00:00"/>
    <d v="2024-10-09T00:00:00"/>
    <n v="10"/>
    <d v="2024-10-19T00:00:00"/>
    <n v="10"/>
    <x v="0"/>
    <x v="2"/>
    <x v="3"/>
    <n v="50990"/>
    <x v="10"/>
    <x v="1"/>
  </r>
  <r>
    <x v="2199"/>
    <x v="504"/>
    <x v="1"/>
    <n v="1"/>
    <d v="2024-10-08T00:00:00"/>
    <d v="2024-10-13T00:00:00"/>
    <n v="5"/>
    <d v="2024-10-18T00:00:00"/>
    <n v="5"/>
    <x v="0"/>
    <x v="2"/>
    <x v="3"/>
    <n v="89990"/>
    <x v="10"/>
    <x v="1"/>
  </r>
  <r>
    <x v="2200"/>
    <x v="1336"/>
    <x v="4"/>
    <n v="1"/>
    <d v="2025-05-08T00:00:00"/>
    <d v="2025-05-11T00:00:00"/>
    <n v="7"/>
    <d v="2025-05-21T00:00:00"/>
    <n v="10"/>
    <x v="0"/>
    <x v="2"/>
    <x v="3"/>
    <n v="50990"/>
    <x v="0"/>
    <x v="3"/>
  </r>
  <r>
    <x v="2201"/>
    <x v="1354"/>
    <x v="1"/>
    <n v="1"/>
    <d v="2024-08-06T00:00:00"/>
    <d v="2024-08-10T00:00:00"/>
    <n v="10"/>
    <d v="2024-08-21T00:00:00"/>
    <n v="11"/>
    <x v="0"/>
    <x v="1"/>
    <x v="2"/>
    <n v="89990"/>
    <x v="4"/>
    <x v="0"/>
  </r>
  <r>
    <x v="2202"/>
    <x v="1355"/>
    <x v="1"/>
    <n v="1"/>
    <d v="2023-05-16T00:00:00"/>
    <d v="2023-05-17T00:00:00"/>
    <n v="5"/>
    <d v="2023-05-20T00:00:00"/>
    <n v="3"/>
    <x v="0"/>
    <x v="1"/>
    <x v="1"/>
    <n v="89990"/>
    <x v="34"/>
    <x v="6"/>
  </r>
  <r>
    <x v="2203"/>
    <x v="130"/>
    <x v="2"/>
    <n v="1"/>
    <d v="2023-05-24T00:00:00"/>
    <d v="2023-05-26T00:00:00"/>
    <n v="7"/>
    <d v="2023-06-05T00:00:00"/>
    <n v="10"/>
    <x v="0"/>
    <x v="0"/>
    <x v="0"/>
    <n v="11000"/>
    <x v="34"/>
    <x v="3"/>
  </r>
  <r>
    <x v="2204"/>
    <x v="830"/>
    <x v="5"/>
    <n v="1"/>
    <d v="2023-12-05T00:00:00"/>
    <d v="2023-12-10T00:00:00"/>
    <n v="7"/>
    <d v="2023-12-20T00:00:00"/>
    <n v="10"/>
    <x v="0"/>
    <x v="2"/>
    <x v="0"/>
    <n v="99990"/>
    <x v="39"/>
    <x v="3"/>
  </r>
  <r>
    <x v="2205"/>
    <x v="635"/>
    <x v="4"/>
    <n v="1"/>
    <d v="2024-07-16T00:00:00"/>
    <d v="2024-07-18T00:00:00"/>
    <n v="7"/>
    <d v="2024-07-27T00:00:00"/>
    <n v="9"/>
    <x v="0"/>
    <x v="0"/>
    <x v="2"/>
    <n v="50990"/>
    <x v="16"/>
    <x v="4"/>
  </r>
  <r>
    <x v="2206"/>
    <x v="24"/>
    <x v="1"/>
    <n v="1"/>
    <d v="2024-10-25T00:00:00"/>
    <d v="2024-10-29T00:00:00"/>
    <n v="10"/>
    <d v="2024-11-13T00:00:00"/>
    <n v="15"/>
    <x v="2"/>
    <x v="2"/>
    <x v="2"/>
    <n v="89990"/>
    <x v="10"/>
    <x v="5"/>
  </r>
  <r>
    <x v="2207"/>
    <x v="219"/>
    <x v="5"/>
    <n v="1"/>
    <d v="2025-05-24T00:00:00"/>
    <d v="2025-05-26T00:00:00"/>
    <n v="5"/>
    <d v="2025-05-30T00:00:00"/>
    <n v="4"/>
    <x v="0"/>
    <x v="0"/>
    <x v="0"/>
    <n v="99990"/>
    <x v="0"/>
    <x v="2"/>
  </r>
  <r>
    <x v="2208"/>
    <x v="1356"/>
    <x v="2"/>
    <n v="1"/>
    <d v="2023-12-11T00:00:00"/>
    <d v="2023-12-12T00:00:00"/>
    <n v="5"/>
    <d v="2023-12-20T00:00:00"/>
    <n v="8"/>
    <x v="0"/>
    <x v="0"/>
    <x v="2"/>
    <n v="11000"/>
    <x v="39"/>
    <x v="3"/>
  </r>
  <r>
    <x v="2209"/>
    <x v="1246"/>
    <x v="1"/>
    <n v="1"/>
    <d v="2024-12-25T00:00:00"/>
    <d v="2024-12-26T00:00:00"/>
    <n v="5"/>
    <d v="2024-12-30T00:00:00"/>
    <n v="4"/>
    <x v="0"/>
    <x v="0"/>
    <x v="2"/>
    <n v="89990"/>
    <x v="12"/>
    <x v="2"/>
  </r>
  <r>
    <x v="2210"/>
    <x v="1005"/>
    <x v="3"/>
    <n v="1"/>
    <d v="2025-05-06T00:00:00"/>
    <d v="2025-05-07T00:00:00"/>
    <n v="10"/>
    <d v="2025-05-17T00:00:00"/>
    <n v="10"/>
    <x v="1"/>
    <x v="1"/>
    <x v="0"/>
    <n v="45000"/>
    <x v="0"/>
    <x v="1"/>
  </r>
  <r>
    <x v="2211"/>
    <x v="450"/>
    <x v="2"/>
    <n v="1"/>
    <d v="2024-09-05T00:00:00"/>
    <d v="2024-09-07T00:00:00"/>
    <n v="5"/>
    <d v="2024-09-12T00:00:00"/>
    <n v="5"/>
    <x v="0"/>
    <x v="2"/>
    <x v="0"/>
    <n v="11000"/>
    <x v="11"/>
    <x v="1"/>
  </r>
  <r>
    <x v="2212"/>
    <x v="1248"/>
    <x v="3"/>
    <n v="1"/>
    <d v="2025-02-24T00:00:00"/>
    <d v="2025-02-25T00:00:00"/>
    <n v="10"/>
    <d v="2025-03-06T00:00:00"/>
    <n v="9"/>
    <x v="0"/>
    <x v="0"/>
    <x v="4"/>
    <n v="45000"/>
    <x v="15"/>
    <x v="2"/>
  </r>
  <r>
    <x v="2213"/>
    <x v="1244"/>
    <x v="4"/>
    <n v="1"/>
    <d v="2023-05-28T00:00:00"/>
    <d v="2023-05-31T00:00:00"/>
    <n v="10"/>
    <d v="2023-06-08T00:00:00"/>
    <n v="8"/>
    <x v="0"/>
    <x v="1"/>
    <x v="1"/>
    <n v="50990"/>
    <x v="34"/>
    <x v="6"/>
  </r>
  <r>
    <x v="2214"/>
    <x v="1357"/>
    <x v="5"/>
    <n v="1"/>
    <d v="2024-10-15T00:00:00"/>
    <d v="2024-10-19T00:00:00"/>
    <n v="5"/>
    <d v="2024-10-25T00:00:00"/>
    <n v="6"/>
    <x v="1"/>
    <x v="2"/>
    <x v="2"/>
    <n v="99990"/>
    <x v="10"/>
    <x v="0"/>
  </r>
  <r>
    <x v="2215"/>
    <x v="1358"/>
    <x v="3"/>
    <n v="2"/>
    <d v="2023-06-21T00:00:00"/>
    <d v="2023-06-23T00:00:00"/>
    <n v="10"/>
    <d v="2023-07-08T00:00:00"/>
    <n v="15"/>
    <x v="2"/>
    <x v="2"/>
    <x v="0"/>
    <n v="90000"/>
    <x v="31"/>
    <x v="5"/>
  </r>
  <r>
    <x v="2216"/>
    <x v="426"/>
    <x v="3"/>
    <n v="1"/>
    <d v="2024-05-27T00:00:00"/>
    <d v="2024-05-31T00:00:00"/>
    <n v="7"/>
    <d v="2024-06-07T00:00:00"/>
    <n v="7"/>
    <x v="1"/>
    <x v="1"/>
    <x v="3"/>
    <n v="45000"/>
    <x v="1"/>
    <x v="1"/>
  </r>
  <r>
    <x v="2217"/>
    <x v="902"/>
    <x v="2"/>
    <n v="1"/>
    <d v="2023-03-07T00:00:00"/>
    <d v="2023-03-11T00:00:00"/>
    <n v="10"/>
    <d v="2023-03-23T00:00:00"/>
    <n v="12"/>
    <x v="1"/>
    <x v="2"/>
    <x v="4"/>
    <n v="11000"/>
    <x v="14"/>
    <x v="4"/>
  </r>
  <r>
    <x v="2218"/>
    <x v="1359"/>
    <x v="3"/>
    <n v="2"/>
    <d v="2025-03-01T00:00:00"/>
    <d v="2025-03-03T00:00:00"/>
    <n v="10"/>
    <d v="2025-03-14T00:00:00"/>
    <n v="11"/>
    <x v="1"/>
    <x v="1"/>
    <x v="3"/>
    <n v="90000"/>
    <x v="17"/>
    <x v="0"/>
  </r>
  <r>
    <x v="2219"/>
    <x v="673"/>
    <x v="2"/>
    <n v="1"/>
    <d v="2024-11-02T00:00:00"/>
    <d v="2024-11-06T00:00:00"/>
    <n v="10"/>
    <d v="2024-11-18T00:00:00"/>
    <n v="12"/>
    <x v="0"/>
    <x v="0"/>
    <x v="3"/>
    <n v="11000"/>
    <x v="7"/>
    <x v="4"/>
  </r>
  <r>
    <x v="2220"/>
    <x v="1360"/>
    <x v="3"/>
    <n v="1"/>
    <d v="2025-03-15T00:00:00"/>
    <d v="2025-03-18T00:00:00"/>
    <n v="7"/>
    <d v="2025-03-26T00:00:00"/>
    <n v="8"/>
    <x v="0"/>
    <x v="2"/>
    <x v="4"/>
    <n v="45000"/>
    <x v="17"/>
    <x v="0"/>
  </r>
  <r>
    <x v="2221"/>
    <x v="434"/>
    <x v="3"/>
    <n v="1"/>
    <d v="2025-04-16T00:00:00"/>
    <d v="2025-04-20T00:00:00"/>
    <n v="7"/>
    <d v="2025-05-02T00:00:00"/>
    <n v="12"/>
    <x v="2"/>
    <x v="0"/>
    <x v="2"/>
    <n v="45000"/>
    <x v="6"/>
    <x v="5"/>
  </r>
  <r>
    <x v="2222"/>
    <x v="612"/>
    <x v="2"/>
    <n v="2"/>
    <d v="2023-08-17T00:00:00"/>
    <d v="2023-08-20T00:00:00"/>
    <n v="5"/>
    <d v="2023-08-30T00:00:00"/>
    <n v="10"/>
    <x v="2"/>
    <x v="2"/>
    <x v="1"/>
    <n v="22000"/>
    <x v="20"/>
    <x v="5"/>
  </r>
  <r>
    <x v="2223"/>
    <x v="1275"/>
    <x v="4"/>
    <n v="1"/>
    <d v="2024-11-06T00:00:00"/>
    <d v="2024-11-10T00:00:00"/>
    <n v="10"/>
    <d v="2024-11-20T00:00:00"/>
    <n v="10"/>
    <x v="0"/>
    <x v="1"/>
    <x v="1"/>
    <n v="50990"/>
    <x v="7"/>
    <x v="1"/>
  </r>
  <r>
    <x v="2224"/>
    <x v="1361"/>
    <x v="5"/>
    <n v="1"/>
    <d v="2024-10-10T00:00:00"/>
    <d v="2024-10-15T00:00:00"/>
    <n v="10"/>
    <d v="2024-10-28T00:00:00"/>
    <n v="13"/>
    <x v="0"/>
    <x v="0"/>
    <x v="3"/>
    <n v="99990"/>
    <x v="10"/>
    <x v="3"/>
  </r>
  <r>
    <x v="2225"/>
    <x v="1362"/>
    <x v="2"/>
    <n v="1"/>
    <d v="2021-08-13T00:00:00"/>
    <d v="2021-08-18T00:00:00"/>
    <n v="5"/>
    <d v="2021-08-22T00:00:00"/>
    <n v="4"/>
    <x v="0"/>
    <x v="1"/>
    <x v="2"/>
    <n v="11000"/>
    <x v="44"/>
    <x v="2"/>
  </r>
  <r>
    <x v="2226"/>
    <x v="433"/>
    <x v="2"/>
    <n v="2"/>
    <d v="2024-10-02T00:00:00"/>
    <d v="2024-10-03T00:00:00"/>
    <n v="10"/>
    <d v="2024-10-18T00:00:00"/>
    <n v="15"/>
    <x v="1"/>
    <x v="0"/>
    <x v="0"/>
    <n v="22000"/>
    <x v="10"/>
    <x v="5"/>
  </r>
  <r>
    <x v="2227"/>
    <x v="695"/>
    <x v="2"/>
    <n v="1"/>
    <d v="2025-04-27T00:00:00"/>
    <d v="2025-04-30T00:00:00"/>
    <n v="10"/>
    <d v="2025-05-13T00:00:00"/>
    <n v="13"/>
    <x v="0"/>
    <x v="0"/>
    <x v="1"/>
    <n v="11000"/>
    <x v="6"/>
    <x v="3"/>
  </r>
  <r>
    <x v="2228"/>
    <x v="399"/>
    <x v="3"/>
    <n v="1"/>
    <d v="2025-05-14T00:00:00"/>
    <d v="2025-05-18T00:00:00"/>
    <n v="10"/>
    <d v="2025-05-27T00:00:00"/>
    <n v="9"/>
    <x v="0"/>
    <x v="0"/>
    <x v="3"/>
    <n v="45000"/>
    <x v="0"/>
    <x v="2"/>
  </r>
  <r>
    <x v="2229"/>
    <x v="781"/>
    <x v="1"/>
    <n v="2"/>
    <d v="2024-08-06T00:00:00"/>
    <d v="2024-08-11T00:00:00"/>
    <n v="7"/>
    <d v="2024-08-19T00:00:00"/>
    <n v="8"/>
    <x v="0"/>
    <x v="0"/>
    <x v="3"/>
    <n v="179980"/>
    <x v="4"/>
    <x v="0"/>
  </r>
  <r>
    <x v="2230"/>
    <x v="1334"/>
    <x v="3"/>
    <n v="2"/>
    <d v="2023-11-30T00:00:00"/>
    <d v="2023-12-01T00:00:00"/>
    <n v="10"/>
    <d v="2023-12-11T00:00:00"/>
    <n v="10"/>
    <x v="0"/>
    <x v="0"/>
    <x v="1"/>
    <n v="90000"/>
    <x v="36"/>
    <x v="1"/>
  </r>
  <r>
    <x v="2231"/>
    <x v="1363"/>
    <x v="5"/>
    <n v="1"/>
    <d v="2024-07-06T00:00:00"/>
    <d v="2024-07-11T00:00:00"/>
    <n v="7"/>
    <d v="2024-07-20T00:00:00"/>
    <n v="9"/>
    <x v="0"/>
    <x v="0"/>
    <x v="0"/>
    <n v="99990"/>
    <x v="16"/>
    <x v="4"/>
  </r>
  <r>
    <x v="2232"/>
    <x v="553"/>
    <x v="3"/>
    <n v="1"/>
    <d v="2023-09-08T00:00:00"/>
    <d v="2023-09-10T00:00:00"/>
    <n v="7"/>
    <d v="2023-09-19T00:00:00"/>
    <n v="9"/>
    <x v="0"/>
    <x v="0"/>
    <x v="4"/>
    <n v="45000"/>
    <x v="18"/>
    <x v="4"/>
  </r>
  <r>
    <x v="2233"/>
    <x v="281"/>
    <x v="3"/>
    <n v="1"/>
    <d v="2024-03-10T00:00:00"/>
    <d v="2024-03-12T00:00:00"/>
    <n v="5"/>
    <d v="2024-03-15T00:00:00"/>
    <n v="3"/>
    <x v="0"/>
    <x v="1"/>
    <x v="1"/>
    <n v="45000"/>
    <x v="37"/>
    <x v="6"/>
  </r>
  <r>
    <x v="2234"/>
    <x v="283"/>
    <x v="0"/>
    <n v="1"/>
    <d v="2025-01-01T00:00:00"/>
    <d v="2025-01-02T00:00:00"/>
    <n v="5"/>
    <d v="2025-01-07T00:00:00"/>
    <n v="5"/>
    <x v="0"/>
    <x v="0"/>
    <x v="3"/>
    <n v="55990"/>
    <x v="24"/>
    <x v="1"/>
  </r>
  <r>
    <x v="2235"/>
    <x v="497"/>
    <x v="0"/>
    <n v="2"/>
    <d v="2024-08-07T00:00:00"/>
    <d v="2024-08-08T00:00:00"/>
    <n v="7"/>
    <d v="2024-08-16T00:00:00"/>
    <n v="8"/>
    <x v="0"/>
    <x v="1"/>
    <x v="3"/>
    <n v="111980"/>
    <x v="4"/>
    <x v="0"/>
  </r>
  <r>
    <x v="2236"/>
    <x v="1364"/>
    <x v="3"/>
    <n v="1"/>
    <d v="2024-10-08T00:00:00"/>
    <d v="2024-10-12T00:00:00"/>
    <n v="7"/>
    <d v="2024-10-20T00:00:00"/>
    <n v="8"/>
    <x v="0"/>
    <x v="1"/>
    <x v="4"/>
    <n v="45000"/>
    <x v="10"/>
    <x v="0"/>
  </r>
  <r>
    <x v="2237"/>
    <x v="1202"/>
    <x v="3"/>
    <n v="2"/>
    <d v="2024-02-12T00:00:00"/>
    <d v="2024-02-13T00:00:00"/>
    <n v="7"/>
    <d v="2024-02-20T00:00:00"/>
    <n v="7"/>
    <x v="1"/>
    <x v="2"/>
    <x v="2"/>
    <n v="90000"/>
    <x v="22"/>
    <x v="1"/>
  </r>
  <r>
    <x v="2238"/>
    <x v="76"/>
    <x v="0"/>
    <n v="1"/>
    <d v="2025-04-05T00:00:00"/>
    <d v="2025-04-09T00:00:00"/>
    <n v="10"/>
    <d v="2025-04-20T00:00:00"/>
    <n v="11"/>
    <x v="0"/>
    <x v="1"/>
    <x v="2"/>
    <n v="55990"/>
    <x v="6"/>
    <x v="0"/>
  </r>
  <r>
    <x v="2239"/>
    <x v="1199"/>
    <x v="2"/>
    <n v="2"/>
    <d v="2024-06-02T00:00:00"/>
    <d v="2024-06-03T00:00:00"/>
    <n v="5"/>
    <d v="2024-06-13T00:00:00"/>
    <n v="10"/>
    <x v="2"/>
    <x v="1"/>
    <x v="4"/>
    <n v="22000"/>
    <x v="9"/>
    <x v="5"/>
  </r>
  <r>
    <x v="2240"/>
    <x v="1365"/>
    <x v="2"/>
    <n v="1"/>
    <d v="2025-03-18T00:00:00"/>
    <d v="2025-03-20T00:00:00"/>
    <n v="10"/>
    <d v="2025-03-31T00:00:00"/>
    <n v="11"/>
    <x v="0"/>
    <x v="2"/>
    <x v="0"/>
    <n v="11000"/>
    <x v="17"/>
    <x v="0"/>
  </r>
  <r>
    <x v="2241"/>
    <x v="1064"/>
    <x v="3"/>
    <n v="2"/>
    <d v="2024-09-07T00:00:00"/>
    <d v="2024-09-10T00:00:00"/>
    <n v="7"/>
    <d v="2024-09-17T00:00:00"/>
    <n v="7"/>
    <x v="1"/>
    <x v="0"/>
    <x v="3"/>
    <n v="90000"/>
    <x v="11"/>
    <x v="1"/>
  </r>
  <r>
    <x v="2242"/>
    <x v="1366"/>
    <x v="3"/>
    <n v="2"/>
    <d v="2025-03-18T00:00:00"/>
    <d v="2025-03-20T00:00:00"/>
    <n v="5"/>
    <d v="2025-03-26T00:00:00"/>
    <n v="6"/>
    <x v="1"/>
    <x v="0"/>
    <x v="1"/>
    <n v="90000"/>
    <x v="17"/>
    <x v="0"/>
  </r>
  <r>
    <x v="2243"/>
    <x v="14"/>
    <x v="2"/>
    <n v="1"/>
    <d v="2024-10-09T00:00:00"/>
    <d v="2024-10-14T00:00:00"/>
    <n v="10"/>
    <d v="2024-10-24T00:00:00"/>
    <n v="10"/>
    <x v="0"/>
    <x v="0"/>
    <x v="3"/>
    <n v="11000"/>
    <x v="10"/>
    <x v="1"/>
  </r>
  <r>
    <x v="2244"/>
    <x v="540"/>
    <x v="4"/>
    <n v="2"/>
    <d v="2024-12-23T00:00:00"/>
    <d v="2024-12-28T00:00:00"/>
    <n v="5"/>
    <d v="2025-01-03T00:00:00"/>
    <n v="6"/>
    <x v="0"/>
    <x v="0"/>
    <x v="0"/>
    <n v="101980"/>
    <x v="12"/>
    <x v="0"/>
  </r>
  <r>
    <x v="2245"/>
    <x v="1367"/>
    <x v="5"/>
    <n v="2"/>
    <d v="2024-10-21T00:00:00"/>
    <d v="2024-10-23T00:00:00"/>
    <n v="7"/>
    <d v="2024-11-02T00:00:00"/>
    <n v="10"/>
    <x v="0"/>
    <x v="2"/>
    <x v="0"/>
    <n v="199980"/>
    <x v="10"/>
    <x v="3"/>
  </r>
  <r>
    <x v="2246"/>
    <x v="349"/>
    <x v="5"/>
    <n v="1"/>
    <d v="2024-06-23T00:00:00"/>
    <d v="2024-06-27T00:00:00"/>
    <n v="5"/>
    <d v="2024-07-01T00:00:00"/>
    <n v="4"/>
    <x v="0"/>
    <x v="1"/>
    <x v="0"/>
    <n v="99990"/>
    <x v="9"/>
    <x v="2"/>
  </r>
  <r>
    <x v="2247"/>
    <x v="536"/>
    <x v="2"/>
    <n v="2"/>
    <d v="2024-11-24T00:00:00"/>
    <d v="2024-11-28T00:00:00"/>
    <n v="7"/>
    <d v="2024-12-05T00:00:00"/>
    <n v="7"/>
    <x v="0"/>
    <x v="2"/>
    <x v="1"/>
    <n v="22000"/>
    <x v="7"/>
    <x v="1"/>
  </r>
  <r>
    <x v="2248"/>
    <x v="858"/>
    <x v="2"/>
    <n v="1"/>
    <d v="2022-08-19T00:00:00"/>
    <d v="2022-08-22T00:00:00"/>
    <n v="7"/>
    <d v="2022-08-29T00:00:00"/>
    <n v="7"/>
    <x v="0"/>
    <x v="2"/>
    <x v="4"/>
    <n v="11000"/>
    <x v="8"/>
    <x v="1"/>
  </r>
  <r>
    <x v="2249"/>
    <x v="1186"/>
    <x v="5"/>
    <n v="1"/>
    <d v="2024-04-07T00:00:00"/>
    <d v="2024-04-11T00:00:00"/>
    <n v="5"/>
    <d v="2024-04-18T00:00:00"/>
    <n v="7"/>
    <x v="0"/>
    <x v="1"/>
    <x v="1"/>
    <n v="99990"/>
    <x v="19"/>
    <x v="4"/>
  </r>
  <r>
    <x v="2250"/>
    <x v="1368"/>
    <x v="2"/>
    <n v="1"/>
    <d v="2025-05-29T00:00:00"/>
    <d v="2025-06-02T00:00:00"/>
    <n v="10"/>
    <d v="2025-06-12T00:00:00"/>
    <n v="10"/>
    <x v="0"/>
    <x v="0"/>
    <x v="4"/>
    <n v="11000"/>
    <x v="0"/>
    <x v="1"/>
  </r>
  <r>
    <x v="2251"/>
    <x v="572"/>
    <x v="1"/>
    <n v="1"/>
    <d v="2024-07-16T00:00:00"/>
    <d v="2024-07-21T00:00:00"/>
    <n v="7"/>
    <d v="2024-07-27T00:00:00"/>
    <n v="6"/>
    <x v="1"/>
    <x v="0"/>
    <x v="2"/>
    <n v="89990"/>
    <x v="16"/>
    <x v="2"/>
  </r>
  <r>
    <x v="2252"/>
    <x v="1188"/>
    <x v="1"/>
    <n v="2"/>
    <d v="2025-02-12T00:00:00"/>
    <d v="2025-02-13T00:00:00"/>
    <n v="7"/>
    <d v="2025-02-19T00:00:00"/>
    <n v="6"/>
    <x v="0"/>
    <x v="2"/>
    <x v="3"/>
    <n v="179980"/>
    <x v="15"/>
    <x v="2"/>
  </r>
  <r>
    <x v="2253"/>
    <x v="509"/>
    <x v="1"/>
    <n v="2"/>
    <d v="2024-06-06T00:00:00"/>
    <d v="2024-06-11T00:00:00"/>
    <n v="5"/>
    <d v="2024-06-19T00:00:00"/>
    <n v="8"/>
    <x v="0"/>
    <x v="1"/>
    <x v="1"/>
    <n v="179980"/>
    <x v="9"/>
    <x v="3"/>
  </r>
  <r>
    <x v="2254"/>
    <x v="520"/>
    <x v="2"/>
    <n v="1"/>
    <d v="2024-12-24T00:00:00"/>
    <d v="2024-12-26T00:00:00"/>
    <n v="10"/>
    <d v="2025-01-05T00:00:00"/>
    <n v="10"/>
    <x v="0"/>
    <x v="2"/>
    <x v="3"/>
    <n v="11000"/>
    <x v="12"/>
    <x v="1"/>
  </r>
  <r>
    <x v="2255"/>
    <x v="703"/>
    <x v="1"/>
    <n v="1"/>
    <d v="2024-02-19T00:00:00"/>
    <d v="2024-02-21T00:00:00"/>
    <n v="5"/>
    <d v="2024-02-27T00:00:00"/>
    <n v="6"/>
    <x v="0"/>
    <x v="1"/>
    <x v="1"/>
    <n v="89990"/>
    <x v="22"/>
    <x v="0"/>
  </r>
  <r>
    <x v="2256"/>
    <x v="1369"/>
    <x v="2"/>
    <n v="1"/>
    <d v="2024-08-30T00:00:00"/>
    <d v="2024-09-02T00:00:00"/>
    <n v="10"/>
    <d v="2024-09-11T00:00:00"/>
    <n v="9"/>
    <x v="0"/>
    <x v="1"/>
    <x v="3"/>
    <n v="11000"/>
    <x v="4"/>
    <x v="2"/>
  </r>
  <r>
    <x v="2257"/>
    <x v="1370"/>
    <x v="2"/>
    <n v="1"/>
    <d v="2025-04-16T00:00:00"/>
    <d v="2025-04-17T00:00:00"/>
    <n v="7"/>
    <d v="2025-04-24T00:00:00"/>
    <n v="7"/>
    <x v="0"/>
    <x v="2"/>
    <x v="0"/>
    <n v="11000"/>
    <x v="6"/>
    <x v="1"/>
  </r>
  <r>
    <x v="2258"/>
    <x v="788"/>
    <x v="4"/>
    <n v="1"/>
    <d v="2024-12-15T00:00:00"/>
    <d v="2024-12-18T00:00:00"/>
    <n v="7"/>
    <d v="2024-12-28T00:00:00"/>
    <n v="10"/>
    <x v="0"/>
    <x v="0"/>
    <x v="1"/>
    <n v="50990"/>
    <x v="12"/>
    <x v="3"/>
  </r>
  <r>
    <x v="2259"/>
    <x v="379"/>
    <x v="0"/>
    <n v="2"/>
    <d v="2022-07-16T00:00:00"/>
    <d v="2022-07-20T00:00:00"/>
    <n v="5"/>
    <d v="2022-07-25T00:00:00"/>
    <n v="5"/>
    <x v="0"/>
    <x v="0"/>
    <x v="4"/>
    <n v="111980"/>
    <x v="42"/>
    <x v="1"/>
  </r>
  <r>
    <x v="2260"/>
    <x v="1371"/>
    <x v="2"/>
    <n v="1"/>
    <d v="2024-09-03T00:00:00"/>
    <d v="2024-09-05T00:00:00"/>
    <n v="10"/>
    <d v="2024-09-16T00:00:00"/>
    <n v="11"/>
    <x v="0"/>
    <x v="2"/>
    <x v="0"/>
    <n v="11000"/>
    <x v="11"/>
    <x v="0"/>
  </r>
  <r>
    <x v="2261"/>
    <x v="1372"/>
    <x v="5"/>
    <n v="1"/>
    <d v="2023-08-15T00:00:00"/>
    <d v="2023-08-20T00:00:00"/>
    <n v="10"/>
    <d v="2023-08-30T00:00:00"/>
    <n v="10"/>
    <x v="0"/>
    <x v="1"/>
    <x v="3"/>
    <n v="99990"/>
    <x v="20"/>
    <x v="1"/>
  </r>
  <r>
    <x v="2262"/>
    <x v="196"/>
    <x v="5"/>
    <n v="1"/>
    <d v="2025-05-25T00:00:00"/>
    <d v="2025-05-29T00:00:00"/>
    <n v="7"/>
    <d v="2025-06-04T00:00:00"/>
    <n v="6"/>
    <x v="1"/>
    <x v="2"/>
    <x v="3"/>
    <n v="99990"/>
    <x v="0"/>
    <x v="2"/>
  </r>
  <r>
    <x v="2263"/>
    <x v="78"/>
    <x v="4"/>
    <n v="1"/>
    <d v="2024-08-05T00:00:00"/>
    <d v="2024-08-07T00:00:00"/>
    <n v="7"/>
    <d v="2024-08-15T00:00:00"/>
    <n v="8"/>
    <x v="0"/>
    <x v="1"/>
    <x v="4"/>
    <n v="50990"/>
    <x v="4"/>
    <x v="0"/>
  </r>
  <r>
    <x v="2264"/>
    <x v="1373"/>
    <x v="2"/>
    <n v="1"/>
    <d v="2024-04-23T00:00:00"/>
    <d v="2024-04-27T00:00:00"/>
    <n v="10"/>
    <d v="2024-05-08T00:00:00"/>
    <n v="11"/>
    <x v="0"/>
    <x v="1"/>
    <x v="1"/>
    <n v="11000"/>
    <x v="19"/>
    <x v="0"/>
  </r>
  <r>
    <x v="2265"/>
    <x v="1374"/>
    <x v="2"/>
    <n v="1"/>
    <d v="2025-04-07T00:00:00"/>
    <d v="2025-04-11T00:00:00"/>
    <n v="7"/>
    <d v="2025-04-20T00:00:00"/>
    <n v="9"/>
    <x v="0"/>
    <x v="1"/>
    <x v="2"/>
    <n v="11000"/>
    <x v="6"/>
    <x v="4"/>
  </r>
  <r>
    <x v="2266"/>
    <x v="261"/>
    <x v="0"/>
    <n v="1"/>
    <d v="2023-05-06T00:00:00"/>
    <d v="2023-05-08T00:00:00"/>
    <n v="5"/>
    <d v="2023-05-15T00:00:00"/>
    <n v="7"/>
    <x v="0"/>
    <x v="2"/>
    <x v="2"/>
    <n v="55990"/>
    <x v="34"/>
    <x v="4"/>
  </r>
  <r>
    <x v="2267"/>
    <x v="1273"/>
    <x v="3"/>
    <n v="2"/>
    <d v="2025-05-14T00:00:00"/>
    <d v="2025-05-17T00:00:00"/>
    <n v="10"/>
    <d v="2025-05-27T00:00:00"/>
    <n v="10"/>
    <x v="0"/>
    <x v="2"/>
    <x v="3"/>
    <n v="90000"/>
    <x v="0"/>
    <x v="1"/>
  </r>
  <r>
    <x v="2268"/>
    <x v="404"/>
    <x v="4"/>
    <n v="2"/>
    <d v="2022-01-02T00:00:00"/>
    <d v="2022-01-06T00:00:00"/>
    <n v="10"/>
    <d v="2022-01-18T00:00:00"/>
    <n v="12"/>
    <x v="0"/>
    <x v="0"/>
    <x v="4"/>
    <n v="101980"/>
    <x v="21"/>
    <x v="4"/>
  </r>
  <r>
    <x v="2269"/>
    <x v="1375"/>
    <x v="3"/>
    <n v="1"/>
    <d v="2025-03-10T00:00:00"/>
    <d v="2025-03-14T00:00:00"/>
    <n v="10"/>
    <d v="2025-03-24T00:00:00"/>
    <n v="10"/>
    <x v="0"/>
    <x v="0"/>
    <x v="3"/>
    <n v="45000"/>
    <x v="17"/>
    <x v="1"/>
  </r>
  <r>
    <x v="2270"/>
    <x v="281"/>
    <x v="0"/>
    <n v="1"/>
    <d v="2024-08-14T00:00:00"/>
    <d v="2024-08-17T00:00:00"/>
    <n v="7"/>
    <d v="2024-08-25T00:00:00"/>
    <n v="8"/>
    <x v="0"/>
    <x v="0"/>
    <x v="4"/>
    <n v="55990"/>
    <x v="4"/>
    <x v="0"/>
  </r>
  <r>
    <x v="2271"/>
    <x v="1172"/>
    <x v="2"/>
    <n v="1"/>
    <d v="2025-04-08T00:00:00"/>
    <d v="2025-04-11T00:00:00"/>
    <n v="7"/>
    <d v="2025-04-21T00:00:00"/>
    <n v="10"/>
    <x v="0"/>
    <x v="1"/>
    <x v="4"/>
    <n v="11000"/>
    <x v="6"/>
    <x v="3"/>
  </r>
  <r>
    <x v="2272"/>
    <x v="840"/>
    <x v="2"/>
    <n v="1"/>
    <d v="2025-03-09T00:00:00"/>
    <d v="2025-03-12T00:00:00"/>
    <n v="7"/>
    <d v="2025-03-19T00:00:00"/>
    <n v="7"/>
    <x v="0"/>
    <x v="2"/>
    <x v="2"/>
    <n v="11000"/>
    <x v="17"/>
    <x v="1"/>
  </r>
  <r>
    <x v="2273"/>
    <x v="1103"/>
    <x v="3"/>
    <n v="1"/>
    <d v="2024-06-02T00:00:00"/>
    <d v="2024-06-07T00:00:00"/>
    <n v="10"/>
    <d v="2024-06-17T00:00:00"/>
    <n v="10"/>
    <x v="0"/>
    <x v="1"/>
    <x v="4"/>
    <n v="45000"/>
    <x v="9"/>
    <x v="1"/>
  </r>
  <r>
    <x v="2274"/>
    <x v="322"/>
    <x v="4"/>
    <n v="1"/>
    <d v="2024-11-16T00:00:00"/>
    <d v="2024-11-18T00:00:00"/>
    <n v="7"/>
    <d v="2024-11-26T00:00:00"/>
    <n v="8"/>
    <x v="0"/>
    <x v="2"/>
    <x v="4"/>
    <n v="50990"/>
    <x v="7"/>
    <x v="0"/>
  </r>
  <r>
    <x v="2275"/>
    <x v="347"/>
    <x v="2"/>
    <n v="1"/>
    <d v="2024-12-15T00:00:00"/>
    <d v="2024-12-19T00:00:00"/>
    <n v="5"/>
    <d v="2024-12-25T00:00:00"/>
    <n v="6"/>
    <x v="0"/>
    <x v="0"/>
    <x v="3"/>
    <n v="11000"/>
    <x v="12"/>
    <x v="0"/>
  </r>
  <r>
    <x v="2276"/>
    <x v="1376"/>
    <x v="2"/>
    <n v="1"/>
    <d v="2024-07-03T00:00:00"/>
    <d v="2024-07-05T00:00:00"/>
    <n v="10"/>
    <d v="2024-07-16T00:00:00"/>
    <n v="11"/>
    <x v="0"/>
    <x v="0"/>
    <x v="1"/>
    <n v="11000"/>
    <x v="16"/>
    <x v="0"/>
  </r>
  <r>
    <x v="2277"/>
    <x v="1057"/>
    <x v="4"/>
    <n v="2"/>
    <d v="2024-09-07T00:00:00"/>
    <d v="2024-09-10T00:00:00"/>
    <n v="7"/>
    <d v="2024-09-17T00:00:00"/>
    <n v="7"/>
    <x v="0"/>
    <x v="2"/>
    <x v="4"/>
    <n v="101980"/>
    <x v="11"/>
    <x v="1"/>
  </r>
  <r>
    <x v="2278"/>
    <x v="393"/>
    <x v="2"/>
    <n v="1"/>
    <d v="2023-03-29T00:00:00"/>
    <d v="2023-03-31T00:00:00"/>
    <n v="5"/>
    <d v="2023-04-05T00:00:00"/>
    <n v="5"/>
    <x v="0"/>
    <x v="0"/>
    <x v="2"/>
    <n v="11000"/>
    <x v="14"/>
    <x v="1"/>
  </r>
  <r>
    <x v="2279"/>
    <x v="1377"/>
    <x v="2"/>
    <n v="2"/>
    <d v="2025-04-21T00:00:00"/>
    <d v="2025-04-22T00:00:00"/>
    <n v="7"/>
    <d v="2025-04-28T00:00:00"/>
    <n v="6"/>
    <x v="0"/>
    <x v="0"/>
    <x v="2"/>
    <n v="22000"/>
    <x v="6"/>
    <x v="2"/>
  </r>
  <r>
    <x v="2280"/>
    <x v="663"/>
    <x v="4"/>
    <n v="1"/>
    <d v="2023-08-27T00:00:00"/>
    <d v="2023-09-01T00:00:00"/>
    <n v="5"/>
    <d v="2023-09-07T00:00:00"/>
    <n v="6"/>
    <x v="0"/>
    <x v="0"/>
    <x v="2"/>
    <n v="50990"/>
    <x v="20"/>
    <x v="0"/>
  </r>
  <r>
    <x v="2281"/>
    <x v="1070"/>
    <x v="0"/>
    <n v="2"/>
    <d v="2024-11-07T00:00:00"/>
    <d v="2024-11-12T00:00:00"/>
    <n v="7"/>
    <d v="2024-11-18T00:00:00"/>
    <n v="6"/>
    <x v="0"/>
    <x v="1"/>
    <x v="0"/>
    <n v="111980"/>
    <x v="7"/>
    <x v="2"/>
  </r>
  <r>
    <x v="2282"/>
    <x v="207"/>
    <x v="2"/>
    <n v="1"/>
    <d v="2024-09-24T00:00:00"/>
    <d v="2024-09-25T00:00:00"/>
    <n v="5"/>
    <d v="2024-09-30T00:00:00"/>
    <n v="5"/>
    <x v="1"/>
    <x v="2"/>
    <x v="0"/>
    <n v="11000"/>
    <x v="11"/>
    <x v="1"/>
  </r>
  <r>
    <x v="2283"/>
    <x v="336"/>
    <x v="0"/>
    <n v="1"/>
    <d v="2024-09-20T00:00:00"/>
    <d v="2024-09-25T00:00:00"/>
    <n v="5"/>
    <d v="2024-09-30T00:00:00"/>
    <n v="5"/>
    <x v="0"/>
    <x v="1"/>
    <x v="2"/>
    <n v="55990"/>
    <x v="11"/>
    <x v="1"/>
  </r>
  <r>
    <x v="2284"/>
    <x v="623"/>
    <x v="3"/>
    <n v="1"/>
    <d v="2024-10-13T00:00:00"/>
    <d v="2024-10-18T00:00:00"/>
    <n v="5"/>
    <d v="2024-10-22T00:00:00"/>
    <n v="4"/>
    <x v="0"/>
    <x v="0"/>
    <x v="4"/>
    <n v="45000"/>
    <x v="10"/>
    <x v="2"/>
  </r>
  <r>
    <x v="2285"/>
    <x v="701"/>
    <x v="1"/>
    <n v="1"/>
    <d v="2022-07-29T00:00:00"/>
    <d v="2022-08-01T00:00:00"/>
    <n v="5"/>
    <d v="2022-08-06T00:00:00"/>
    <n v="5"/>
    <x v="0"/>
    <x v="0"/>
    <x v="4"/>
    <n v="89990"/>
    <x v="42"/>
    <x v="1"/>
  </r>
  <r>
    <x v="2286"/>
    <x v="39"/>
    <x v="2"/>
    <n v="1"/>
    <d v="2024-12-19T00:00:00"/>
    <d v="2024-12-24T00:00:00"/>
    <n v="5"/>
    <d v="2024-12-29T00:00:00"/>
    <n v="5"/>
    <x v="0"/>
    <x v="0"/>
    <x v="4"/>
    <n v="11000"/>
    <x v="12"/>
    <x v="1"/>
  </r>
  <r>
    <x v="2287"/>
    <x v="751"/>
    <x v="5"/>
    <n v="1"/>
    <d v="2024-12-22T00:00:00"/>
    <d v="2024-12-24T00:00:00"/>
    <n v="7"/>
    <d v="2024-12-31T00:00:00"/>
    <n v="7"/>
    <x v="0"/>
    <x v="1"/>
    <x v="4"/>
    <n v="99990"/>
    <x v="12"/>
    <x v="1"/>
  </r>
  <r>
    <x v="2288"/>
    <x v="1378"/>
    <x v="2"/>
    <n v="1"/>
    <d v="2025-05-21T00:00:00"/>
    <d v="2025-05-22T00:00:00"/>
    <n v="10"/>
    <d v="2025-06-02T00:00:00"/>
    <n v="11"/>
    <x v="0"/>
    <x v="2"/>
    <x v="3"/>
    <n v="11000"/>
    <x v="0"/>
    <x v="0"/>
  </r>
  <r>
    <x v="2289"/>
    <x v="1292"/>
    <x v="4"/>
    <n v="1"/>
    <d v="2023-11-20T00:00:00"/>
    <d v="2023-11-21T00:00:00"/>
    <n v="7"/>
    <d v="2023-11-28T00:00:00"/>
    <n v="7"/>
    <x v="0"/>
    <x v="0"/>
    <x v="2"/>
    <n v="50990"/>
    <x v="36"/>
    <x v="1"/>
  </r>
  <r>
    <x v="2290"/>
    <x v="1379"/>
    <x v="3"/>
    <n v="1"/>
    <d v="2024-09-16T00:00:00"/>
    <d v="2024-09-18T00:00:00"/>
    <n v="7"/>
    <d v="2024-09-28T00:00:00"/>
    <n v="10"/>
    <x v="0"/>
    <x v="0"/>
    <x v="1"/>
    <n v="45000"/>
    <x v="11"/>
    <x v="3"/>
  </r>
  <r>
    <x v="2291"/>
    <x v="1297"/>
    <x v="0"/>
    <n v="1"/>
    <d v="2025-04-23T00:00:00"/>
    <d v="2025-04-27T00:00:00"/>
    <n v="10"/>
    <d v="2025-05-08T00:00:00"/>
    <n v="11"/>
    <x v="0"/>
    <x v="1"/>
    <x v="2"/>
    <n v="55990"/>
    <x v="6"/>
    <x v="0"/>
  </r>
  <r>
    <x v="2292"/>
    <x v="1380"/>
    <x v="5"/>
    <n v="1"/>
    <d v="2023-04-15T00:00:00"/>
    <d v="2023-04-16T00:00:00"/>
    <n v="7"/>
    <d v="2023-04-25T00:00:00"/>
    <n v="9"/>
    <x v="0"/>
    <x v="1"/>
    <x v="2"/>
    <n v="99990"/>
    <x v="40"/>
    <x v="4"/>
  </r>
  <r>
    <x v="2293"/>
    <x v="1063"/>
    <x v="4"/>
    <n v="2"/>
    <d v="2025-05-03T00:00:00"/>
    <d v="2025-05-08T00:00:00"/>
    <n v="5"/>
    <d v="2025-05-15T00:00:00"/>
    <n v="7"/>
    <x v="0"/>
    <x v="1"/>
    <x v="3"/>
    <n v="101980"/>
    <x v="0"/>
    <x v="4"/>
  </r>
  <r>
    <x v="2294"/>
    <x v="282"/>
    <x v="2"/>
    <n v="2"/>
    <d v="2024-03-18T00:00:00"/>
    <d v="2024-03-22T00:00:00"/>
    <n v="10"/>
    <d v="2024-04-03T00:00:00"/>
    <n v="12"/>
    <x v="0"/>
    <x v="2"/>
    <x v="0"/>
    <n v="22000"/>
    <x v="37"/>
    <x v="4"/>
  </r>
  <r>
    <x v="2295"/>
    <x v="320"/>
    <x v="4"/>
    <n v="2"/>
    <d v="2023-05-16T00:00:00"/>
    <d v="2023-05-20T00:00:00"/>
    <n v="7"/>
    <d v="2023-05-28T00:00:00"/>
    <n v="8"/>
    <x v="0"/>
    <x v="0"/>
    <x v="0"/>
    <n v="101980"/>
    <x v="34"/>
    <x v="0"/>
  </r>
  <r>
    <x v="2296"/>
    <x v="1381"/>
    <x v="5"/>
    <n v="2"/>
    <d v="2024-12-17T00:00:00"/>
    <d v="2024-12-19T00:00:00"/>
    <n v="5"/>
    <d v="2024-12-26T00:00:00"/>
    <n v="7"/>
    <x v="0"/>
    <x v="2"/>
    <x v="3"/>
    <n v="199980"/>
    <x v="12"/>
    <x v="4"/>
  </r>
  <r>
    <x v="2297"/>
    <x v="1382"/>
    <x v="3"/>
    <n v="1"/>
    <d v="2022-10-08T00:00:00"/>
    <d v="2022-10-10T00:00:00"/>
    <n v="5"/>
    <d v="2022-10-16T00:00:00"/>
    <n v="6"/>
    <x v="0"/>
    <x v="1"/>
    <x v="2"/>
    <n v="45000"/>
    <x v="25"/>
    <x v="0"/>
  </r>
  <r>
    <x v="2298"/>
    <x v="1330"/>
    <x v="2"/>
    <n v="1"/>
    <d v="2024-04-17T00:00:00"/>
    <d v="2024-04-18T00:00:00"/>
    <n v="5"/>
    <d v="2024-04-23T00:00:00"/>
    <n v="5"/>
    <x v="0"/>
    <x v="2"/>
    <x v="3"/>
    <n v="11000"/>
    <x v="19"/>
    <x v="1"/>
  </r>
  <r>
    <x v="2299"/>
    <x v="36"/>
    <x v="1"/>
    <n v="2"/>
    <d v="2024-11-15T00:00:00"/>
    <d v="2024-11-16T00:00:00"/>
    <n v="10"/>
    <d v="2024-11-26T00:00:00"/>
    <n v="10"/>
    <x v="0"/>
    <x v="1"/>
    <x v="2"/>
    <n v="179980"/>
    <x v="7"/>
    <x v="1"/>
  </r>
  <r>
    <x v="2300"/>
    <x v="962"/>
    <x v="0"/>
    <n v="2"/>
    <d v="2025-03-17T00:00:00"/>
    <d v="2025-03-20T00:00:00"/>
    <n v="7"/>
    <d v="2025-03-27T00:00:00"/>
    <n v="7"/>
    <x v="0"/>
    <x v="2"/>
    <x v="3"/>
    <n v="111980"/>
    <x v="17"/>
    <x v="1"/>
  </r>
  <r>
    <x v="2301"/>
    <x v="874"/>
    <x v="3"/>
    <n v="1"/>
    <d v="2024-08-24T00:00:00"/>
    <d v="2024-08-26T00:00:00"/>
    <n v="10"/>
    <d v="2024-09-05T00:00:00"/>
    <n v="10"/>
    <x v="0"/>
    <x v="0"/>
    <x v="4"/>
    <n v="45000"/>
    <x v="4"/>
    <x v="1"/>
  </r>
  <r>
    <x v="2302"/>
    <x v="93"/>
    <x v="0"/>
    <n v="1"/>
    <d v="2022-06-07T00:00:00"/>
    <d v="2022-06-08T00:00:00"/>
    <n v="7"/>
    <d v="2022-06-20T00:00:00"/>
    <n v="12"/>
    <x v="1"/>
    <x v="1"/>
    <x v="1"/>
    <n v="55990"/>
    <x v="27"/>
    <x v="5"/>
  </r>
  <r>
    <x v="2303"/>
    <x v="874"/>
    <x v="4"/>
    <n v="1"/>
    <d v="2025-01-10T00:00:00"/>
    <d v="2025-01-11T00:00:00"/>
    <n v="10"/>
    <d v="2025-01-22T00:00:00"/>
    <n v="11"/>
    <x v="0"/>
    <x v="0"/>
    <x v="0"/>
    <n v="50990"/>
    <x v="24"/>
    <x v="0"/>
  </r>
  <r>
    <x v="2304"/>
    <x v="460"/>
    <x v="3"/>
    <n v="1"/>
    <d v="2024-04-12T00:00:00"/>
    <d v="2024-04-16T00:00:00"/>
    <n v="5"/>
    <d v="2024-04-20T00:00:00"/>
    <n v="4"/>
    <x v="0"/>
    <x v="1"/>
    <x v="3"/>
    <n v="45000"/>
    <x v="19"/>
    <x v="2"/>
  </r>
  <r>
    <x v="2305"/>
    <x v="130"/>
    <x v="1"/>
    <n v="1"/>
    <d v="2022-02-18T00:00:00"/>
    <d v="2022-02-22T00:00:00"/>
    <n v="10"/>
    <d v="2022-03-04T00:00:00"/>
    <n v="10"/>
    <x v="0"/>
    <x v="0"/>
    <x v="0"/>
    <n v="89990"/>
    <x v="28"/>
    <x v="1"/>
  </r>
  <r>
    <x v="2306"/>
    <x v="1383"/>
    <x v="2"/>
    <n v="1"/>
    <d v="2025-05-11T00:00:00"/>
    <d v="2025-05-16T00:00:00"/>
    <n v="10"/>
    <d v="2025-05-27T00:00:00"/>
    <n v="11"/>
    <x v="0"/>
    <x v="2"/>
    <x v="4"/>
    <n v="11000"/>
    <x v="0"/>
    <x v="0"/>
  </r>
  <r>
    <x v="2307"/>
    <x v="192"/>
    <x v="4"/>
    <n v="2"/>
    <d v="2022-08-18T00:00:00"/>
    <d v="2022-08-20T00:00:00"/>
    <n v="5"/>
    <d v="2022-08-25T00:00:00"/>
    <n v="5"/>
    <x v="0"/>
    <x v="1"/>
    <x v="0"/>
    <n v="101980"/>
    <x v="8"/>
    <x v="1"/>
  </r>
  <r>
    <x v="2308"/>
    <x v="1384"/>
    <x v="5"/>
    <n v="1"/>
    <d v="2025-02-13T00:00:00"/>
    <d v="2025-02-16T00:00:00"/>
    <n v="5"/>
    <d v="2025-02-23T00:00:00"/>
    <n v="7"/>
    <x v="0"/>
    <x v="0"/>
    <x v="2"/>
    <n v="99990"/>
    <x v="15"/>
    <x v="4"/>
  </r>
  <r>
    <x v="2309"/>
    <x v="298"/>
    <x v="5"/>
    <n v="1"/>
    <d v="2025-01-21T00:00:00"/>
    <d v="2025-01-23T00:00:00"/>
    <n v="5"/>
    <d v="2025-01-28T00:00:00"/>
    <n v="5"/>
    <x v="0"/>
    <x v="2"/>
    <x v="0"/>
    <n v="99990"/>
    <x v="24"/>
    <x v="1"/>
  </r>
  <r>
    <x v="2310"/>
    <x v="1003"/>
    <x v="2"/>
    <n v="1"/>
    <d v="2024-05-24T00:00:00"/>
    <d v="2024-05-27T00:00:00"/>
    <n v="5"/>
    <d v="2024-06-01T00:00:00"/>
    <n v="5"/>
    <x v="0"/>
    <x v="2"/>
    <x v="0"/>
    <n v="11000"/>
    <x v="1"/>
    <x v="1"/>
  </r>
  <r>
    <x v="2311"/>
    <x v="1385"/>
    <x v="4"/>
    <n v="1"/>
    <d v="2025-03-20T00:00:00"/>
    <d v="2025-03-22T00:00:00"/>
    <n v="5"/>
    <d v="2025-03-25T00:00:00"/>
    <n v="3"/>
    <x v="0"/>
    <x v="0"/>
    <x v="1"/>
    <n v="50990"/>
    <x v="17"/>
    <x v="6"/>
  </r>
  <r>
    <x v="2312"/>
    <x v="1143"/>
    <x v="1"/>
    <n v="1"/>
    <d v="2023-12-05T00:00:00"/>
    <d v="2023-12-10T00:00:00"/>
    <n v="7"/>
    <d v="2023-12-19T00:00:00"/>
    <n v="9"/>
    <x v="0"/>
    <x v="0"/>
    <x v="1"/>
    <n v="89990"/>
    <x v="39"/>
    <x v="4"/>
  </r>
  <r>
    <x v="2313"/>
    <x v="492"/>
    <x v="3"/>
    <n v="1"/>
    <d v="2024-09-14T00:00:00"/>
    <d v="2024-09-16T00:00:00"/>
    <n v="10"/>
    <d v="2024-09-26T00:00:00"/>
    <n v="10"/>
    <x v="0"/>
    <x v="2"/>
    <x v="0"/>
    <n v="45000"/>
    <x v="11"/>
    <x v="1"/>
  </r>
  <r>
    <x v="2314"/>
    <x v="1386"/>
    <x v="5"/>
    <n v="1"/>
    <d v="2024-01-16T00:00:00"/>
    <d v="2024-01-17T00:00:00"/>
    <n v="10"/>
    <d v="2024-01-27T00:00:00"/>
    <n v="10"/>
    <x v="0"/>
    <x v="0"/>
    <x v="2"/>
    <n v="99990"/>
    <x v="5"/>
    <x v="1"/>
  </r>
  <r>
    <x v="2315"/>
    <x v="318"/>
    <x v="0"/>
    <n v="2"/>
    <d v="2024-08-06T00:00:00"/>
    <d v="2024-08-11T00:00:00"/>
    <n v="10"/>
    <d v="2024-08-21T00:00:00"/>
    <n v="10"/>
    <x v="0"/>
    <x v="0"/>
    <x v="3"/>
    <n v="111980"/>
    <x v="4"/>
    <x v="1"/>
  </r>
  <r>
    <x v="2316"/>
    <x v="1387"/>
    <x v="5"/>
    <n v="2"/>
    <d v="2024-03-25T00:00:00"/>
    <d v="2024-03-28T00:00:00"/>
    <n v="7"/>
    <d v="2024-04-04T00:00:00"/>
    <n v="7"/>
    <x v="0"/>
    <x v="1"/>
    <x v="2"/>
    <n v="199980"/>
    <x v="37"/>
    <x v="1"/>
  </r>
  <r>
    <x v="2317"/>
    <x v="985"/>
    <x v="2"/>
    <n v="1"/>
    <d v="2025-05-21T00:00:00"/>
    <d v="2025-05-23T00:00:00"/>
    <n v="7"/>
    <d v="2025-05-29T00:00:00"/>
    <n v="6"/>
    <x v="0"/>
    <x v="0"/>
    <x v="0"/>
    <n v="11000"/>
    <x v="0"/>
    <x v="2"/>
  </r>
  <r>
    <x v="2318"/>
    <x v="1388"/>
    <x v="2"/>
    <n v="2"/>
    <d v="2025-03-13T00:00:00"/>
    <d v="2025-03-17T00:00:00"/>
    <n v="7"/>
    <d v="2025-03-24T00:00:00"/>
    <n v="7"/>
    <x v="1"/>
    <x v="1"/>
    <x v="2"/>
    <n v="22000"/>
    <x v="17"/>
    <x v="1"/>
  </r>
  <r>
    <x v="2319"/>
    <x v="715"/>
    <x v="5"/>
    <n v="1"/>
    <d v="2024-09-05T00:00:00"/>
    <d v="2024-09-07T00:00:00"/>
    <n v="10"/>
    <d v="2024-09-17T00:00:00"/>
    <n v="10"/>
    <x v="0"/>
    <x v="0"/>
    <x v="2"/>
    <n v="99990"/>
    <x v="11"/>
    <x v="1"/>
  </r>
  <r>
    <x v="2320"/>
    <x v="505"/>
    <x v="2"/>
    <n v="1"/>
    <d v="2024-09-12T00:00:00"/>
    <d v="2024-09-15T00:00:00"/>
    <n v="5"/>
    <d v="2024-09-20T00:00:00"/>
    <n v="5"/>
    <x v="1"/>
    <x v="2"/>
    <x v="1"/>
    <n v="11000"/>
    <x v="11"/>
    <x v="1"/>
  </r>
  <r>
    <x v="2321"/>
    <x v="783"/>
    <x v="0"/>
    <n v="1"/>
    <d v="2024-06-16T00:00:00"/>
    <d v="2024-06-20T00:00:00"/>
    <n v="10"/>
    <d v="2024-06-30T00:00:00"/>
    <n v="10"/>
    <x v="0"/>
    <x v="2"/>
    <x v="1"/>
    <n v="55990"/>
    <x v="9"/>
    <x v="1"/>
  </r>
  <r>
    <x v="2322"/>
    <x v="1389"/>
    <x v="5"/>
    <n v="1"/>
    <d v="2022-03-17T00:00:00"/>
    <d v="2022-03-21T00:00:00"/>
    <n v="5"/>
    <d v="2022-03-31T00:00:00"/>
    <n v="10"/>
    <x v="2"/>
    <x v="2"/>
    <x v="0"/>
    <n v="99990"/>
    <x v="45"/>
    <x v="5"/>
  </r>
  <r>
    <x v="2323"/>
    <x v="511"/>
    <x v="3"/>
    <n v="1"/>
    <d v="2024-10-13T00:00:00"/>
    <d v="2024-10-14T00:00:00"/>
    <n v="7"/>
    <d v="2024-10-21T00:00:00"/>
    <n v="7"/>
    <x v="0"/>
    <x v="1"/>
    <x v="2"/>
    <n v="45000"/>
    <x v="10"/>
    <x v="1"/>
  </r>
  <r>
    <x v="2324"/>
    <x v="1127"/>
    <x v="5"/>
    <n v="1"/>
    <d v="2025-05-01T00:00:00"/>
    <d v="2025-05-04T00:00:00"/>
    <n v="10"/>
    <d v="2025-05-16T00:00:00"/>
    <n v="12"/>
    <x v="0"/>
    <x v="1"/>
    <x v="2"/>
    <n v="99990"/>
    <x v="0"/>
    <x v="4"/>
  </r>
  <r>
    <x v="2325"/>
    <x v="1390"/>
    <x v="2"/>
    <n v="1"/>
    <d v="2023-10-24T00:00:00"/>
    <d v="2023-10-27T00:00:00"/>
    <n v="10"/>
    <d v="2023-11-06T00:00:00"/>
    <n v="10"/>
    <x v="0"/>
    <x v="1"/>
    <x v="0"/>
    <n v="11000"/>
    <x v="13"/>
    <x v="1"/>
  </r>
  <r>
    <x v="2326"/>
    <x v="1391"/>
    <x v="5"/>
    <n v="1"/>
    <d v="2023-11-29T00:00:00"/>
    <d v="2023-11-30T00:00:00"/>
    <n v="5"/>
    <d v="2023-12-03T00:00:00"/>
    <n v="3"/>
    <x v="0"/>
    <x v="1"/>
    <x v="3"/>
    <n v="99990"/>
    <x v="36"/>
    <x v="6"/>
  </r>
  <r>
    <x v="2327"/>
    <x v="506"/>
    <x v="2"/>
    <n v="2"/>
    <d v="2025-04-13T00:00:00"/>
    <d v="2025-04-17T00:00:00"/>
    <n v="10"/>
    <d v="2025-04-27T00:00:00"/>
    <n v="10"/>
    <x v="0"/>
    <x v="2"/>
    <x v="4"/>
    <n v="22000"/>
    <x v="6"/>
    <x v="1"/>
  </r>
  <r>
    <x v="2328"/>
    <x v="1392"/>
    <x v="0"/>
    <n v="1"/>
    <d v="2025-05-29T00:00:00"/>
    <d v="2025-06-01T00:00:00"/>
    <n v="10"/>
    <d v="2025-06-10T00:00:00"/>
    <n v="9"/>
    <x v="0"/>
    <x v="2"/>
    <x v="2"/>
    <n v="55990"/>
    <x v="0"/>
    <x v="2"/>
  </r>
  <r>
    <x v="2329"/>
    <x v="1344"/>
    <x v="3"/>
    <n v="2"/>
    <d v="2025-04-26T00:00:00"/>
    <d v="2025-05-01T00:00:00"/>
    <n v="10"/>
    <d v="2025-05-09T00:00:00"/>
    <n v="8"/>
    <x v="0"/>
    <x v="0"/>
    <x v="4"/>
    <n v="90000"/>
    <x v="6"/>
    <x v="6"/>
  </r>
  <r>
    <x v="2330"/>
    <x v="1393"/>
    <x v="0"/>
    <n v="1"/>
    <d v="2025-05-12T00:00:00"/>
    <d v="2025-05-14T00:00:00"/>
    <n v="7"/>
    <d v="2025-05-24T00:00:00"/>
    <n v="10"/>
    <x v="0"/>
    <x v="0"/>
    <x v="2"/>
    <n v="55990"/>
    <x v="0"/>
    <x v="3"/>
  </r>
  <r>
    <x v="2331"/>
    <x v="574"/>
    <x v="2"/>
    <n v="1"/>
    <d v="2024-02-04T00:00:00"/>
    <d v="2024-02-06T00:00:00"/>
    <n v="5"/>
    <d v="2024-02-10T00:00:00"/>
    <n v="4"/>
    <x v="0"/>
    <x v="2"/>
    <x v="2"/>
    <n v="11000"/>
    <x v="22"/>
    <x v="2"/>
  </r>
  <r>
    <x v="2332"/>
    <x v="914"/>
    <x v="4"/>
    <n v="2"/>
    <d v="2024-02-07T00:00:00"/>
    <d v="2024-02-09T00:00:00"/>
    <n v="7"/>
    <d v="2024-02-14T00:00:00"/>
    <n v="5"/>
    <x v="1"/>
    <x v="1"/>
    <x v="1"/>
    <n v="101980"/>
    <x v="22"/>
    <x v="6"/>
  </r>
  <r>
    <x v="2333"/>
    <x v="571"/>
    <x v="4"/>
    <n v="2"/>
    <d v="2023-10-24T00:00:00"/>
    <d v="2023-10-29T00:00:00"/>
    <n v="5"/>
    <d v="2023-11-03T00:00:00"/>
    <n v="5"/>
    <x v="0"/>
    <x v="2"/>
    <x v="4"/>
    <n v="101980"/>
    <x v="13"/>
    <x v="1"/>
  </r>
  <r>
    <x v="2334"/>
    <x v="858"/>
    <x v="3"/>
    <n v="1"/>
    <d v="2024-07-31T00:00:00"/>
    <d v="2024-08-01T00:00:00"/>
    <n v="5"/>
    <d v="2024-08-11T00:00:00"/>
    <n v="10"/>
    <x v="2"/>
    <x v="0"/>
    <x v="3"/>
    <n v="45000"/>
    <x v="16"/>
    <x v="5"/>
  </r>
  <r>
    <x v="2335"/>
    <x v="167"/>
    <x v="4"/>
    <n v="2"/>
    <d v="2024-07-05T00:00:00"/>
    <d v="2024-07-06T00:00:00"/>
    <n v="5"/>
    <d v="2024-07-11T00:00:00"/>
    <n v="5"/>
    <x v="0"/>
    <x v="1"/>
    <x v="2"/>
    <n v="101980"/>
    <x v="16"/>
    <x v="1"/>
  </r>
  <r>
    <x v="2336"/>
    <x v="1159"/>
    <x v="4"/>
    <n v="1"/>
    <d v="2024-06-24T00:00:00"/>
    <d v="2024-06-28T00:00:00"/>
    <n v="7"/>
    <d v="2024-07-07T00:00:00"/>
    <n v="9"/>
    <x v="0"/>
    <x v="2"/>
    <x v="3"/>
    <n v="50990"/>
    <x v="9"/>
    <x v="4"/>
  </r>
  <r>
    <x v="2337"/>
    <x v="702"/>
    <x v="4"/>
    <n v="1"/>
    <d v="2024-11-30T00:00:00"/>
    <d v="2024-12-05T00:00:00"/>
    <n v="10"/>
    <d v="2024-12-16T00:00:00"/>
    <n v="11"/>
    <x v="0"/>
    <x v="0"/>
    <x v="3"/>
    <n v="50990"/>
    <x v="7"/>
    <x v="0"/>
  </r>
  <r>
    <x v="2338"/>
    <x v="1009"/>
    <x v="0"/>
    <n v="1"/>
    <d v="2022-07-05T00:00:00"/>
    <d v="2022-07-10T00:00:00"/>
    <n v="7"/>
    <d v="2022-07-17T00:00:00"/>
    <n v="7"/>
    <x v="0"/>
    <x v="1"/>
    <x v="1"/>
    <n v="55990"/>
    <x v="42"/>
    <x v="1"/>
  </r>
  <r>
    <x v="2339"/>
    <x v="1394"/>
    <x v="5"/>
    <n v="1"/>
    <d v="2023-10-21T00:00:00"/>
    <d v="2023-10-25T00:00:00"/>
    <n v="7"/>
    <d v="2023-11-01T00:00:00"/>
    <n v="7"/>
    <x v="0"/>
    <x v="2"/>
    <x v="3"/>
    <n v="99990"/>
    <x v="13"/>
    <x v="1"/>
  </r>
  <r>
    <x v="2340"/>
    <x v="161"/>
    <x v="1"/>
    <n v="2"/>
    <d v="2025-05-17T00:00:00"/>
    <d v="2025-05-18T00:00:00"/>
    <n v="7"/>
    <d v="2025-05-30T00:00:00"/>
    <n v="12"/>
    <x v="2"/>
    <x v="1"/>
    <x v="3"/>
    <n v="179980"/>
    <x v="0"/>
    <x v="5"/>
  </r>
  <r>
    <x v="2341"/>
    <x v="1125"/>
    <x v="1"/>
    <n v="1"/>
    <d v="2025-05-20T00:00:00"/>
    <d v="2025-05-25T00:00:00"/>
    <n v="5"/>
    <d v="2025-05-30T00:00:00"/>
    <n v="5"/>
    <x v="0"/>
    <x v="2"/>
    <x v="1"/>
    <n v="89990"/>
    <x v="0"/>
    <x v="1"/>
  </r>
  <r>
    <x v="2342"/>
    <x v="899"/>
    <x v="3"/>
    <n v="1"/>
    <d v="2025-05-20T00:00:00"/>
    <d v="2025-05-21T00:00:00"/>
    <n v="10"/>
    <d v="2025-06-01T00:00:00"/>
    <n v="11"/>
    <x v="0"/>
    <x v="2"/>
    <x v="2"/>
    <n v="45000"/>
    <x v="0"/>
    <x v="0"/>
  </r>
  <r>
    <x v="2343"/>
    <x v="1395"/>
    <x v="2"/>
    <n v="1"/>
    <d v="2024-04-07T00:00:00"/>
    <d v="2024-04-10T00:00:00"/>
    <n v="5"/>
    <d v="2024-04-14T00:00:00"/>
    <n v="4"/>
    <x v="0"/>
    <x v="2"/>
    <x v="0"/>
    <n v="11000"/>
    <x v="19"/>
    <x v="2"/>
  </r>
  <r>
    <x v="2344"/>
    <x v="1396"/>
    <x v="3"/>
    <n v="1"/>
    <d v="2025-02-11T00:00:00"/>
    <d v="2025-02-15T00:00:00"/>
    <n v="7"/>
    <d v="2025-02-22T00:00:00"/>
    <n v="7"/>
    <x v="0"/>
    <x v="1"/>
    <x v="2"/>
    <n v="45000"/>
    <x v="15"/>
    <x v="1"/>
  </r>
  <r>
    <x v="2345"/>
    <x v="36"/>
    <x v="1"/>
    <n v="1"/>
    <d v="2025-01-12T00:00:00"/>
    <d v="2025-01-15T00:00:00"/>
    <n v="5"/>
    <d v="2025-01-19T00:00:00"/>
    <n v="4"/>
    <x v="0"/>
    <x v="2"/>
    <x v="2"/>
    <n v="89990"/>
    <x v="24"/>
    <x v="2"/>
  </r>
  <r>
    <x v="2346"/>
    <x v="1131"/>
    <x v="2"/>
    <n v="1"/>
    <d v="2022-12-13T00:00:00"/>
    <d v="2022-12-17T00:00:00"/>
    <n v="5"/>
    <d v="2022-12-22T00:00:00"/>
    <n v="5"/>
    <x v="0"/>
    <x v="1"/>
    <x v="4"/>
    <n v="11000"/>
    <x v="2"/>
    <x v="1"/>
  </r>
  <r>
    <x v="2347"/>
    <x v="759"/>
    <x v="3"/>
    <n v="1"/>
    <d v="2023-03-06T00:00:00"/>
    <d v="2023-03-08T00:00:00"/>
    <n v="10"/>
    <d v="2023-03-19T00:00:00"/>
    <n v="11"/>
    <x v="0"/>
    <x v="1"/>
    <x v="0"/>
    <n v="45000"/>
    <x v="14"/>
    <x v="0"/>
  </r>
  <r>
    <x v="2348"/>
    <x v="357"/>
    <x v="4"/>
    <n v="1"/>
    <d v="2025-02-25T00:00:00"/>
    <d v="2025-02-26T00:00:00"/>
    <n v="5"/>
    <d v="2025-03-05T00:00:00"/>
    <n v="7"/>
    <x v="0"/>
    <x v="2"/>
    <x v="2"/>
    <n v="50990"/>
    <x v="15"/>
    <x v="4"/>
  </r>
  <r>
    <x v="2349"/>
    <x v="113"/>
    <x v="2"/>
    <n v="1"/>
    <d v="2023-12-17T00:00:00"/>
    <d v="2023-12-19T00:00:00"/>
    <n v="5"/>
    <d v="2023-12-29T00:00:00"/>
    <n v="10"/>
    <x v="2"/>
    <x v="1"/>
    <x v="0"/>
    <n v="11000"/>
    <x v="39"/>
    <x v="5"/>
  </r>
  <r>
    <x v="2350"/>
    <x v="796"/>
    <x v="0"/>
    <n v="1"/>
    <d v="2024-11-03T00:00:00"/>
    <d v="2024-11-06T00:00:00"/>
    <n v="10"/>
    <d v="2024-11-17T00:00:00"/>
    <n v="11"/>
    <x v="0"/>
    <x v="1"/>
    <x v="4"/>
    <n v="55990"/>
    <x v="7"/>
    <x v="0"/>
  </r>
  <r>
    <x v="2351"/>
    <x v="1129"/>
    <x v="5"/>
    <n v="1"/>
    <d v="2025-02-23T00:00:00"/>
    <d v="2025-02-25T00:00:00"/>
    <n v="7"/>
    <d v="2025-03-07T00:00:00"/>
    <n v="10"/>
    <x v="0"/>
    <x v="1"/>
    <x v="4"/>
    <n v="99990"/>
    <x v="15"/>
    <x v="3"/>
  </r>
  <r>
    <x v="2352"/>
    <x v="66"/>
    <x v="5"/>
    <n v="1"/>
    <d v="2024-11-01T00:00:00"/>
    <d v="2024-11-06T00:00:00"/>
    <n v="5"/>
    <d v="2024-11-09T00:00:00"/>
    <n v="3"/>
    <x v="0"/>
    <x v="2"/>
    <x v="2"/>
    <n v="99990"/>
    <x v="7"/>
    <x v="6"/>
  </r>
  <r>
    <x v="2353"/>
    <x v="723"/>
    <x v="4"/>
    <n v="1"/>
    <d v="2023-02-05T00:00:00"/>
    <d v="2023-02-08T00:00:00"/>
    <n v="10"/>
    <d v="2023-02-19T00:00:00"/>
    <n v="11"/>
    <x v="0"/>
    <x v="0"/>
    <x v="0"/>
    <n v="50990"/>
    <x v="23"/>
    <x v="0"/>
  </r>
  <r>
    <x v="2354"/>
    <x v="906"/>
    <x v="1"/>
    <n v="1"/>
    <d v="2023-06-22T00:00:00"/>
    <d v="2023-06-24T00:00:00"/>
    <n v="10"/>
    <d v="2023-07-03T00:00:00"/>
    <n v="9"/>
    <x v="0"/>
    <x v="0"/>
    <x v="1"/>
    <n v="89990"/>
    <x v="31"/>
    <x v="2"/>
  </r>
  <r>
    <x v="2355"/>
    <x v="816"/>
    <x v="0"/>
    <n v="1"/>
    <d v="2025-04-28T00:00:00"/>
    <d v="2025-05-02T00:00:00"/>
    <n v="10"/>
    <d v="2025-05-13T00:00:00"/>
    <n v="11"/>
    <x v="0"/>
    <x v="2"/>
    <x v="2"/>
    <n v="55990"/>
    <x v="6"/>
    <x v="0"/>
  </r>
  <r>
    <x v="2356"/>
    <x v="426"/>
    <x v="1"/>
    <n v="1"/>
    <d v="2024-09-10T00:00:00"/>
    <d v="2024-09-14T00:00:00"/>
    <n v="7"/>
    <d v="2024-09-23T00:00:00"/>
    <n v="9"/>
    <x v="0"/>
    <x v="2"/>
    <x v="3"/>
    <n v="89990"/>
    <x v="11"/>
    <x v="4"/>
  </r>
  <r>
    <x v="2357"/>
    <x v="282"/>
    <x v="3"/>
    <n v="2"/>
    <d v="2024-08-05T00:00:00"/>
    <d v="2024-08-09T00:00:00"/>
    <n v="5"/>
    <d v="2024-08-16T00:00:00"/>
    <n v="7"/>
    <x v="0"/>
    <x v="0"/>
    <x v="3"/>
    <n v="90000"/>
    <x v="4"/>
    <x v="4"/>
  </r>
  <r>
    <x v="2358"/>
    <x v="1397"/>
    <x v="0"/>
    <n v="1"/>
    <d v="2024-11-24T00:00:00"/>
    <d v="2024-11-26T00:00:00"/>
    <n v="5"/>
    <d v="2024-12-01T00:00:00"/>
    <n v="5"/>
    <x v="0"/>
    <x v="1"/>
    <x v="0"/>
    <n v="55990"/>
    <x v="7"/>
    <x v="1"/>
  </r>
  <r>
    <x v="2359"/>
    <x v="1398"/>
    <x v="5"/>
    <n v="1"/>
    <d v="2023-07-18T00:00:00"/>
    <d v="2023-07-23T00:00:00"/>
    <n v="5"/>
    <d v="2023-07-31T00:00:00"/>
    <n v="8"/>
    <x v="0"/>
    <x v="1"/>
    <x v="2"/>
    <n v="99990"/>
    <x v="26"/>
    <x v="3"/>
  </r>
  <r>
    <x v="2360"/>
    <x v="1399"/>
    <x v="1"/>
    <n v="1"/>
    <d v="2023-09-06T00:00:00"/>
    <d v="2023-09-07T00:00:00"/>
    <n v="7"/>
    <d v="2023-09-14T00:00:00"/>
    <n v="7"/>
    <x v="0"/>
    <x v="1"/>
    <x v="4"/>
    <n v="89990"/>
    <x v="18"/>
    <x v="1"/>
  </r>
  <r>
    <x v="2361"/>
    <x v="1400"/>
    <x v="4"/>
    <n v="2"/>
    <d v="2023-02-07T00:00:00"/>
    <d v="2023-02-11T00:00:00"/>
    <n v="10"/>
    <d v="2023-02-21T00:00:00"/>
    <n v="10"/>
    <x v="0"/>
    <x v="0"/>
    <x v="4"/>
    <n v="101980"/>
    <x v="23"/>
    <x v="1"/>
  </r>
  <r>
    <x v="2362"/>
    <x v="1401"/>
    <x v="4"/>
    <n v="1"/>
    <d v="2023-08-06T00:00:00"/>
    <d v="2023-08-08T00:00:00"/>
    <n v="10"/>
    <d v="2023-08-21T00:00:00"/>
    <n v="13"/>
    <x v="1"/>
    <x v="2"/>
    <x v="1"/>
    <n v="50990"/>
    <x v="20"/>
    <x v="3"/>
  </r>
  <r>
    <x v="2363"/>
    <x v="3"/>
    <x v="3"/>
    <n v="1"/>
    <d v="2022-11-16T00:00:00"/>
    <d v="2022-11-19T00:00:00"/>
    <n v="5"/>
    <d v="2022-11-23T00:00:00"/>
    <n v="4"/>
    <x v="0"/>
    <x v="2"/>
    <x v="3"/>
    <n v="45000"/>
    <x v="30"/>
    <x v="2"/>
  </r>
  <r>
    <x v="2364"/>
    <x v="708"/>
    <x v="3"/>
    <n v="1"/>
    <d v="2024-08-20T00:00:00"/>
    <d v="2024-08-24T00:00:00"/>
    <n v="7"/>
    <d v="2024-08-31T00:00:00"/>
    <n v="7"/>
    <x v="0"/>
    <x v="2"/>
    <x v="3"/>
    <n v="45000"/>
    <x v="4"/>
    <x v="1"/>
  </r>
  <r>
    <x v="2365"/>
    <x v="540"/>
    <x v="4"/>
    <n v="1"/>
    <d v="2024-09-08T00:00:00"/>
    <d v="2024-09-11T00:00:00"/>
    <n v="10"/>
    <d v="2024-09-22T00:00:00"/>
    <n v="11"/>
    <x v="0"/>
    <x v="0"/>
    <x v="3"/>
    <n v="50990"/>
    <x v="11"/>
    <x v="0"/>
  </r>
  <r>
    <x v="2366"/>
    <x v="1402"/>
    <x v="0"/>
    <n v="1"/>
    <d v="2023-01-09T00:00:00"/>
    <d v="2023-01-10T00:00:00"/>
    <n v="5"/>
    <d v="2023-01-18T00:00:00"/>
    <n v="8"/>
    <x v="0"/>
    <x v="1"/>
    <x v="2"/>
    <n v="55990"/>
    <x v="3"/>
    <x v="3"/>
  </r>
  <r>
    <x v="2367"/>
    <x v="1259"/>
    <x v="3"/>
    <n v="2"/>
    <d v="2025-04-15T00:00:00"/>
    <d v="2025-04-18T00:00:00"/>
    <n v="5"/>
    <d v="2025-04-22T00:00:00"/>
    <n v="4"/>
    <x v="0"/>
    <x v="2"/>
    <x v="4"/>
    <n v="90000"/>
    <x v="6"/>
    <x v="2"/>
  </r>
  <r>
    <x v="2368"/>
    <x v="275"/>
    <x v="0"/>
    <n v="1"/>
    <d v="2024-03-01T00:00:00"/>
    <d v="2024-03-03T00:00:00"/>
    <n v="7"/>
    <d v="2024-03-11T00:00:00"/>
    <n v="8"/>
    <x v="1"/>
    <x v="0"/>
    <x v="0"/>
    <n v="55990"/>
    <x v="37"/>
    <x v="0"/>
  </r>
  <r>
    <x v="2369"/>
    <x v="1403"/>
    <x v="2"/>
    <n v="1"/>
    <d v="2024-11-10T00:00:00"/>
    <d v="2024-11-13T00:00:00"/>
    <n v="7"/>
    <d v="2024-11-22T00:00:00"/>
    <n v="9"/>
    <x v="0"/>
    <x v="2"/>
    <x v="0"/>
    <n v="11000"/>
    <x v="7"/>
    <x v="4"/>
  </r>
  <r>
    <x v="2370"/>
    <x v="727"/>
    <x v="3"/>
    <n v="1"/>
    <d v="2023-11-26T00:00:00"/>
    <d v="2023-11-28T00:00:00"/>
    <n v="10"/>
    <d v="2023-12-07T00:00:00"/>
    <n v="9"/>
    <x v="0"/>
    <x v="2"/>
    <x v="4"/>
    <n v="45000"/>
    <x v="36"/>
    <x v="2"/>
  </r>
  <r>
    <x v="2371"/>
    <x v="1404"/>
    <x v="5"/>
    <n v="2"/>
    <d v="2025-05-02T00:00:00"/>
    <d v="2025-05-07T00:00:00"/>
    <n v="10"/>
    <d v="2025-05-22T00:00:00"/>
    <n v="15"/>
    <x v="2"/>
    <x v="2"/>
    <x v="1"/>
    <n v="199980"/>
    <x v="0"/>
    <x v="5"/>
  </r>
  <r>
    <x v="2372"/>
    <x v="294"/>
    <x v="1"/>
    <n v="1"/>
    <d v="2023-12-27T00:00:00"/>
    <d v="2023-12-31T00:00:00"/>
    <n v="10"/>
    <d v="2024-01-15T00:00:00"/>
    <n v="15"/>
    <x v="2"/>
    <x v="2"/>
    <x v="4"/>
    <n v="89990"/>
    <x v="39"/>
    <x v="5"/>
  </r>
  <r>
    <x v="2373"/>
    <x v="931"/>
    <x v="3"/>
    <n v="1"/>
    <d v="2024-02-07T00:00:00"/>
    <d v="2024-02-10T00:00:00"/>
    <n v="7"/>
    <d v="2024-02-17T00:00:00"/>
    <n v="7"/>
    <x v="0"/>
    <x v="2"/>
    <x v="0"/>
    <n v="45000"/>
    <x v="22"/>
    <x v="1"/>
  </r>
  <r>
    <x v="2374"/>
    <x v="689"/>
    <x v="1"/>
    <n v="2"/>
    <d v="2025-03-26T00:00:00"/>
    <d v="2025-03-30T00:00:00"/>
    <n v="10"/>
    <d v="2025-04-12T00:00:00"/>
    <n v="13"/>
    <x v="0"/>
    <x v="0"/>
    <x v="3"/>
    <n v="179980"/>
    <x v="17"/>
    <x v="3"/>
  </r>
  <r>
    <x v="2375"/>
    <x v="893"/>
    <x v="4"/>
    <n v="1"/>
    <d v="2023-06-14T00:00:00"/>
    <d v="2023-06-18T00:00:00"/>
    <n v="10"/>
    <d v="2023-06-28T00:00:00"/>
    <n v="10"/>
    <x v="0"/>
    <x v="0"/>
    <x v="1"/>
    <n v="50990"/>
    <x v="31"/>
    <x v="1"/>
  </r>
  <r>
    <x v="2376"/>
    <x v="854"/>
    <x v="3"/>
    <n v="1"/>
    <d v="2024-03-26T00:00:00"/>
    <d v="2024-03-30T00:00:00"/>
    <n v="10"/>
    <d v="2024-04-09T00:00:00"/>
    <n v="10"/>
    <x v="0"/>
    <x v="2"/>
    <x v="1"/>
    <n v="45000"/>
    <x v="37"/>
    <x v="1"/>
  </r>
  <r>
    <x v="2377"/>
    <x v="1217"/>
    <x v="3"/>
    <n v="1"/>
    <d v="2025-02-22T00:00:00"/>
    <d v="2025-02-26T00:00:00"/>
    <n v="5"/>
    <d v="2025-03-01T00:00:00"/>
    <n v="3"/>
    <x v="0"/>
    <x v="0"/>
    <x v="3"/>
    <n v="45000"/>
    <x v="15"/>
    <x v="6"/>
  </r>
  <r>
    <x v="2378"/>
    <x v="76"/>
    <x v="5"/>
    <n v="2"/>
    <d v="2025-03-28T00:00:00"/>
    <d v="2025-03-29T00:00:00"/>
    <n v="10"/>
    <d v="2025-04-08T00:00:00"/>
    <n v="10"/>
    <x v="0"/>
    <x v="0"/>
    <x v="3"/>
    <n v="199980"/>
    <x v="17"/>
    <x v="1"/>
  </r>
  <r>
    <x v="2379"/>
    <x v="1405"/>
    <x v="1"/>
    <n v="1"/>
    <d v="2024-12-16T00:00:00"/>
    <d v="2024-12-20T00:00:00"/>
    <n v="5"/>
    <d v="2024-12-30T00:00:00"/>
    <n v="10"/>
    <x v="2"/>
    <x v="2"/>
    <x v="4"/>
    <n v="89990"/>
    <x v="12"/>
    <x v="5"/>
  </r>
  <r>
    <x v="2380"/>
    <x v="1406"/>
    <x v="5"/>
    <n v="1"/>
    <d v="2025-03-19T00:00:00"/>
    <d v="2025-03-21T00:00:00"/>
    <n v="7"/>
    <d v="2025-03-31T00:00:00"/>
    <n v="10"/>
    <x v="0"/>
    <x v="1"/>
    <x v="3"/>
    <n v="99990"/>
    <x v="17"/>
    <x v="3"/>
  </r>
  <r>
    <x v="2381"/>
    <x v="869"/>
    <x v="3"/>
    <n v="1"/>
    <d v="2025-01-14T00:00:00"/>
    <d v="2025-01-15T00:00:00"/>
    <n v="5"/>
    <d v="2025-01-21T00:00:00"/>
    <n v="6"/>
    <x v="0"/>
    <x v="2"/>
    <x v="1"/>
    <n v="45000"/>
    <x v="24"/>
    <x v="0"/>
  </r>
  <r>
    <x v="2382"/>
    <x v="463"/>
    <x v="4"/>
    <n v="1"/>
    <d v="2025-04-26T00:00:00"/>
    <d v="2025-04-27T00:00:00"/>
    <n v="10"/>
    <d v="2025-05-06T00:00:00"/>
    <n v="9"/>
    <x v="0"/>
    <x v="0"/>
    <x v="1"/>
    <n v="50990"/>
    <x v="6"/>
    <x v="2"/>
  </r>
  <r>
    <x v="2383"/>
    <x v="1407"/>
    <x v="3"/>
    <n v="1"/>
    <d v="2023-10-14T00:00:00"/>
    <d v="2023-10-17T00:00:00"/>
    <n v="7"/>
    <d v="2023-10-24T00:00:00"/>
    <n v="7"/>
    <x v="0"/>
    <x v="2"/>
    <x v="1"/>
    <n v="45000"/>
    <x v="13"/>
    <x v="1"/>
  </r>
  <r>
    <x v="2384"/>
    <x v="1365"/>
    <x v="5"/>
    <n v="1"/>
    <d v="2023-08-04T00:00:00"/>
    <d v="2023-08-07T00:00:00"/>
    <n v="10"/>
    <d v="2023-08-17T00:00:00"/>
    <n v="10"/>
    <x v="0"/>
    <x v="1"/>
    <x v="0"/>
    <n v="99990"/>
    <x v="20"/>
    <x v="1"/>
  </r>
  <r>
    <x v="2385"/>
    <x v="1408"/>
    <x v="1"/>
    <n v="1"/>
    <d v="2024-10-24T00:00:00"/>
    <d v="2024-10-25T00:00:00"/>
    <n v="5"/>
    <d v="2024-11-02T00:00:00"/>
    <n v="8"/>
    <x v="0"/>
    <x v="2"/>
    <x v="0"/>
    <n v="89990"/>
    <x v="10"/>
    <x v="3"/>
  </r>
  <r>
    <x v="2386"/>
    <x v="49"/>
    <x v="4"/>
    <n v="1"/>
    <d v="2025-02-13T00:00:00"/>
    <d v="2025-02-14T00:00:00"/>
    <n v="7"/>
    <d v="2025-02-23T00:00:00"/>
    <n v="9"/>
    <x v="0"/>
    <x v="2"/>
    <x v="4"/>
    <n v="50990"/>
    <x v="15"/>
    <x v="4"/>
  </r>
  <r>
    <x v="2387"/>
    <x v="264"/>
    <x v="1"/>
    <n v="1"/>
    <d v="2023-07-10T00:00:00"/>
    <d v="2023-07-14T00:00:00"/>
    <n v="7"/>
    <d v="2023-07-22T00:00:00"/>
    <n v="8"/>
    <x v="0"/>
    <x v="1"/>
    <x v="3"/>
    <n v="89990"/>
    <x v="26"/>
    <x v="0"/>
  </r>
  <r>
    <x v="2388"/>
    <x v="1409"/>
    <x v="3"/>
    <n v="1"/>
    <d v="2024-10-16T00:00:00"/>
    <d v="2024-10-18T00:00:00"/>
    <n v="5"/>
    <d v="2024-10-23T00:00:00"/>
    <n v="5"/>
    <x v="0"/>
    <x v="0"/>
    <x v="3"/>
    <n v="45000"/>
    <x v="10"/>
    <x v="1"/>
  </r>
  <r>
    <x v="2389"/>
    <x v="244"/>
    <x v="5"/>
    <n v="1"/>
    <d v="2024-09-07T00:00:00"/>
    <d v="2024-09-12T00:00:00"/>
    <n v="5"/>
    <d v="2024-09-19T00:00:00"/>
    <n v="7"/>
    <x v="0"/>
    <x v="1"/>
    <x v="1"/>
    <n v="99990"/>
    <x v="11"/>
    <x v="4"/>
  </r>
  <r>
    <x v="2390"/>
    <x v="666"/>
    <x v="0"/>
    <n v="1"/>
    <d v="2025-04-09T00:00:00"/>
    <d v="2025-04-11T00:00:00"/>
    <n v="10"/>
    <d v="2025-04-21T00:00:00"/>
    <n v="10"/>
    <x v="0"/>
    <x v="0"/>
    <x v="2"/>
    <n v="55990"/>
    <x v="6"/>
    <x v="1"/>
  </r>
  <r>
    <x v="2391"/>
    <x v="1410"/>
    <x v="0"/>
    <n v="1"/>
    <d v="2023-12-04T00:00:00"/>
    <d v="2023-12-05T00:00:00"/>
    <n v="7"/>
    <d v="2023-12-12T00:00:00"/>
    <n v="7"/>
    <x v="0"/>
    <x v="1"/>
    <x v="2"/>
    <n v="55990"/>
    <x v="39"/>
    <x v="1"/>
  </r>
  <r>
    <x v="2392"/>
    <x v="122"/>
    <x v="0"/>
    <n v="2"/>
    <d v="2024-11-12T00:00:00"/>
    <d v="2024-11-14T00:00:00"/>
    <n v="10"/>
    <d v="2024-11-24T00:00:00"/>
    <n v="10"/>
    <x v="0"/>
    <x v="0"/>
    <x v="4"/>
    <n v="111980"/>
    <x v="7"/>
    <x v="1"/>
  </r>
  <r>
    <x v="2393"/>
    <x v="1411"/>
    <x v="5"/>
    <n v="1"/>
    <d v="2024-03-11T00:00:00"/>
    <d v="2024-03-13T00:00:00"/>
    <n v="7"/>
    <d v="2024-03-22T00:00:00"/>
    <n v="9"/>
    <x v="0"/>
    <x v="2"/>
    <x v="2"/>
    <n v="99990"/>
    <x v="37"/>
    <x v="4"/>
  </r>
  <r>
    <x v="2394"/>
    <x v="839"/>
    <x v="1"/>
    <n v="1"/>
    <d v="2025-05-18T00:00:00"/>
    <d v="2025-05-21T00:00:00"/>
    <n v="5"/>
    <d v="2025-05-26T00:00:00"/>
    <n v="5"/>
    <x v="1"/>
    <x v="1"/>
    <x v="1"/>
    <n v="89990"/>
    <x v="0"/>
    <x v="1"/>
  </r>
  <r>
    <x v="2395"/>
    <x v="1236"/>
    <x v="2"/>
    <n v="1"/>
    <d v="2023-01-26T00:00:00"/>
    <d v="2023-01-27T00:00:00"/>
    <n v="7"/>
    <d v="2023-02-08T00:00:00"/>
    <n v="12"/>
    <x v="2"/>
    <x v="0"/>
    <x v="2"/>
    <n v="11000"/>
    <x v="3"/>
    <x v="5"/>
  </r>
  <r>
    <x v="2396"/>
    <x v="654"/>
    <x v="1"/>
    <n v="1"/>
    <d v="2025-02-27T00:00:00"/>
    <d v="2025-03-02T00:00:00"/>
    <n v="5"/>
    <d v="2025-03-10T00:00:00"/>
    <n v="8"/>
    <x v="0"/>
    <x v="0"/>
    <x v="0"/>
    <n v="89990"/>
    <x v="15"/>
    <x v="3"/>
  </r>
  <r>
    <x v="2397"/>
    <x v="1412"/>
    <x v="4"/>
    <n v="1"/>
    <d v="2025-05-02T00:00:00"/>
    <d v="2025-05-07T00:00:00"/>
    <n v="7"/>
    <d v="2025-05-13T00:00:00"/>
    <n v="6"/>
    <x v="0"/>
    <x v="0"/>
    <x v="4"/>
    <n v="50990"/>
    <x v="0"/>
    <x v="2"/>
  </r>
  <r>
    <x v="2398"/>
    <x v="1413"/>
    <x v="1"/>
    <n v="1"/>
    <d v="2025-04-06T00:00:00"/>
    <d v="2025-04-07T00:00:00"/>
    <n v="5"/>
    <d v="2025-04-13T00:00:00"/>
    <n v="6"/>
    <x v="0"/>
    <x v="1"/>
    <x v="3"/>
    <n v="89990"/>
    <x v="6"/>
    <x v="0"/>
  </r>
  <r>
    <x v="2399"/>
    <x v="1403"/>
    <x v="2"/>
    <n v="1"/>
    <d v="2025-03-01T00:00:00"/>
    <d v="2025-03-06T00:00:00"/>
    <n v="7"/>
    <d v="2025-03-15T00:00:00"/>
    <n v="9"/>
    <x v="1"/>
    <x v="1"/>
    <x v="0"/>
    <n v="11000"/>
    <x v="17"/>
    <x v="4"/>
  </r>
  <r>
    <x v="2400"/>
    <x v="1215"/>
    <x v="3"/>
    <n v="1"/>
    <d v="2022-02-12T00:00:00"/>
    <d v="2022-02-14T00:00:00"/>
    <n v="7"/>
    <d v="2022-02-22T00:00:00"/>
    <n v="8"/>
    <x v="0"/>
    <x v="2"/>
    <x v="3"/>
    <n v="45000"/>
    <x v="28"/>
    <x v="0"/>
  </r>
  <r>
    <x v="2401"/>
    <x v="518"/>
    <x v="5"/>
    <n v="2"/>
    <d v="2023-01-05T00:00:00"/>
    <d v="2023-01-06T00:00:00"/>
    <n v="7"/>
    <d v="2023-01-18T00:00:00"/>
    <n v="12"/>
    <x v="2"/>
    <x v="0"/>
    <x v="3"/>
    <n v="199980"/>
    <x v="3"/>
    <x v="5"/>
  </r>
  <r>
    <x v="2402"/>
    <x v="125"/>
    <x v="5"/>
    <n v="1"/>
    <d v="2023-05-02T00:00:00"/>
    <d v="2023-05-06T00:00:00"/>
    <n v="7"/>
    <d v="2023-05-11T00:00:00"/>
    <n v="5"/>
    <x v="0"/>
    <x v="1"/>
    <x v="0"/>
    <n v="99990"/>
    <x v="34"/>
    <x v="6"/>
  </r>
  <r>
    <x v="2403"/>
    <x v="157"/>
    <x v="0"/>
    <n v="1"/>
    <d v="2024-10-17T00:00:00"/>
    <d v="2024-10-20T00:00:00"/>
    <n v="7"/>
    <d v="2024-10-26T00:00:00"/>
    <n v="6"/>
    <x v="0"/>
    <x v="1"/>
    <x v="3"/>
    <n v="55990"/>
    <x v="10"/>
    <x v="2"/>
  </r>
  <r>
    <x v="2404"/>
    <x v="1414"/>
    <x v="0"/>
    <n v="1"/>
    <d v="2024-11-24T00:00:00"/>
    <d v="2024-11-29T00:00:00"/>
    <n v="5"/>
    <d v="2024-12-04T00:00:00"/>
    <n v="5"/>
    <x v="0"/>
    <x v="2"/>
    <x v="3"/>
    <n v="55990"/>
    <x v="7"/>
    <x v="1"/>
  </r>
  <r>
    <x v="2405"/>
    <x v="1415"/>
    <x v="5"/>
    <n v="1"/>
    <d v="2024-02-12T00:00:00"/>
    <d v="2024-02-17T00:00:00"/>
    <n v="10"/>
    <d v="2024-03-01T00:00:00"/>
    <n v="13"/>
    <x v="0"/>
    <x v="0"/>
    <x v="4"/>
    <n v="99990"/>
    <x v="22"/>
    <x v="3"/>
  </r>
  <r>
    <x v="2406"/>
    <x v="1023"/>
    <x v="0"/>
    <n v="1"/>
    <d v="2024-08-04T00:00:00"/>
    <d v="2024-08-05T00:00:00"/>
    <n v="5"/>
    <d v="2024-08-13T00:00:00"/>
    <n v="8"/>
    <x v="0"/>
    <x v="1"/>
    <x v="2"/>
    <n v="55990"/>
    <x v="4"/>
    <x v="3"/>
  </r>
  <r>
    <x v="2407"/>
    <x v="659"/>
    <x v="3"/>
    <n v="1"/>
    <d v="2024-01-25T00:00:00"/>
    <d v="2024-01-28T00:00:00"/>
    <n v="5"/>
    <d v="2024-02-03T00:00:00"/>
    <n v="6"/>
    <x v="0"/>
    <x v="1"/>
    <x v="4"/>
    <n v="45000"/>
    <x v="5"/>
    <x v="0"/>
  </r>
  <r>
    <x v="2408"/>
    <x v="1079"/>
    <x v="3"/>
    <n v="1"/>
    <d v="2025-04-06T00:00:00"/>
    <d v="2025-04-10T00:00:00"/>
    <n v="7"/>
    <d v="2025-04-15T00:00:00"/>
    <n v="5"/>
    <x v="0"/>
    <x v="2"/>
    <x v="0"/>
    <n v="45000"/>
    <x v="6"/>
    <x v="6"/>
  </r>
  <r>
    <x v="2409"/>
    <x v="1416"/>
    <x v="5"/>
    <n v="1"/>
    <d v="2025-01-25T00:00:00"/>
    <d v="2025-01-30T00:00:00"/>
    <n v="5"/>
    <d v="2025-02-07T00:00:00"/>
    <n v="8"/>
    <x v="0"/>
    <x v="1"/>
    <x v="1"/>
    <n v="99990"/>
    <x v="24"/>
    <x v="3"/>
  </r>
  <r>
    <x v="2410"/>
    <x v="514"/>
    <x v="5"/>
    <n v="1"/>
    <d v="2025-05-04T00:00:00"/>
    <d v="2025-05-05T00:00:00"/>
    <n v="10"/>
    <d v="2025-05-15T00:00:00"/>
    <n v="10"/>
    <x v="0"/>
    <x v="0"/>
    <x v="1"/>
    <n v="99990"/>
    <x v="0"/>
    <x v="1"/>
  </r>
  <r>
    <x v="2411"/>
    <x v="1417"/>
    <x v="5"/>
    <n v="1"/>
    <d v="2025-01-05T00:00:00"/>
    <d v="2025-01-09T00:00:00"/>
    <n v="10"/>
    <d v="2025-01-17T00:00:00"/>
    <n v="8"/>
    <x v="0"/>
    <x v="0"/>
    <x v="4"/>
    <n v="99990"/>
    <x v="24"/>
    <x v="6"/>
  </r>
  <r>
    <x v="2412"/>
    <x v="761"/>
    <x v="3"/>
    <n v="1"/>
    <d v="2024-10-15T00:00:00"/>
    <d v="2024-10-19T00:00:00"/>
    <n v="5"/>
    <d v="2024-10-24T00:00:00"/>
    <n v="5"/>
    <x v="0"/>
    <x v="0"/>
    <x v="4"/>
    <n v="45000"/>
    <x v="10"/>
    <x v="1"/>
  </r>
  <r>
    <x v="2413"/>
    <x v="1418"/>
    <x v="2"/>
    <n v="2"/>
    <d v="2024-12-24T00:00:00"/>
    <d v="2024-12-26T00:00:00"/>
    <n v="7"/>
    <d v="2025-01-04T00:00:00"/>
    <n v="9"/>
    <x v="0"/>
    <x v="0"/>
    <x v="2"/>
    <n v="22000"/>
    <x v="12"/>
    <x v="4"/>
  </r>
  <r>
    <x v="2414"/>
    <x v="290"/>
    <x v="0"/>
    <n v="2"/>
    <d v="2025-05-06T00:00:00"/>
    <d v="2025-05-11T00:00:00"/>
    <n v="5"/>
    <d v="2025-05-16T00:00:00"/>
    <n v="5"/>
    <x v="0"/>
    <x v="0"/>
    <x v="0"/>
    <n v="111980"/>
    <x v="0"/>
    <x v="1"/>
  </r>
  <r>
    <x v="2415"/>
    <x v="1419"/>
    <x v="4"/>
    <n v="2"/>
    <d v="2024-09-13T00:00:00"/>
    <d v="2024-09-16T00:00:00"/>
    <n v="7"/>
    <d v="2024-09-24T00:00:00"/>
    <n v="8"/>
    <x v="1"/>
    <x v="2"/>
    <x v="0"/>
    <n v="101980"/>
    <x v="11"/>
    <x v="0"/>
  </r>
  <r>
    <x v="2416"/>
    <x v="659"/>
    <x v="5"/>
    <n v="1"/>
    <d v="2024-11-29T00:00:00"/>
    <d v="2024-12-02T00:00:00"/>
    <n v="10"/>
    <d v="2024-12-13T00:00:00"/>
    <n v="11"/>
    <x v="0"/>
    <x v="1"/>
    <x v="4"/>
    <n v="99990"/>
    <x v="7"/>
    <x v="0"/>
  </r>
  <r>
    <x v="2417"/>
    <x v="829"/>
    <x v="2"/>
    <n v="1"/>
    <d v="2025-04-07T00:00:00"/>
    <d v="2025-04-09T00:00:00"/>
    <n v="5"/>
    <d v="2025-04-15T00:00:00"/>
    <n v="6"/>
    <x v="0"/>
    <x v="0"/>
    <x v="0"/>
    <n v="11000"/>
    <x v="6"/>
    <x v="0"/>
  </r>
  <r>
    <x v="2418"/>
    <x v="1420"/>
    <x v="4"/>
    <n v="1"/>
    <d v="2022-12-17T00:00:00"/>
    <d v="2022-12-21T00:00:00"/>
    <n v="5"/>
    <d v="2022-12-25T00:00:00"/>
    <n v="4"/>
    <x v="0"/>
    <x v="0"/>
    <x v="0"/>
    <n v="50990"/>
    <x v="2"/>
    <x v="2"/>
  </r>
  <r>
    <x v="2419"/>
    <x v="298"/>
    <x v="0"/>
    <n v="1"/>
    <d v="2025-05-08T00:00:00"/>
    <d v="2025-05-10T00:00:00"/>
    <n v="10"/>
    <d v="2025-05-21T00:00:00"/>
    <n v="11"/>
    <x v="1"/>
    <x v="2"/>
    <x v="0"/>
    <n v="55990"/>
    <x v="0"/>
    <x v="0"/>
  </r>
  <r>
    <x v="2420"/>
    <x v="1328"/>
    <x v="5"/>
    <n v="1"/>
    <d v="2024-08-04T00:00:00"/>
    <d v="2024-08-08T00:00:00"/>
    <n v="10"/>
    <d v="2024-08-17T00:00:00"/>
    <n v="9"/>
    <x v="0"/>
    <x v="2"/>
    <x v="0"/>
    <n v="99990"/>
    <x v="4"/>
    <x v="2"/>
  </r>
  <r>
    <x v="2421"/>
    <x v="1421"/>
    <x v="5"/>
    <n v="1"/>
    <d v="2024-01-10T00:00:00"/>
    <d v="2024-01-14T00:00:00"/>
    <n v="10"/>
    <d v="2024-01-24T00:00:00"/>
    <n v="10"/>
    <x v="0"/>
    <x v="0"/>
    <x v="2"/>
    <n v="99990"/>
    <x v="5"/>
    <x v="1"/>
  </r>
  <r>
    <x v="2422"/>
    <x v="1115"/>
    <x v="2"/>
    <n v="1"/>
    <d v="2023-01-26T00:00:00"/>
    <d v="2023-01-28T00:00:00"/>
    <n v="7"/>
    <d v="2023-02-04T00:00:00"/>
    <n v="7"/>
    <x v="0"/>
    <x v="2"/>
    <x v="1"/>
    <n v="11000"/>
    <x v="3"/>
    <x v="1"/>
  </r>
  <r>
    <x v="2423"/>
    <x v="228"/>
    <x v="1"/>
    <n v="2"/>
    <d v="2024-02-05T00:00:00"/>
    <d v="2024-02-08T00:00:00"/>
    <n v="7"/>
    <d v="2024-02-15T00:00:00"/>
    <n v="7"/>
    <x v="1"/>
    <x v="1"/>
    <x v="2"/>
    <n v="179980"/>
    <x v="22"/>
    <x v="1"/>
  </r>
  <r>
    <x v="2424"/>
    <x v="851"/>
    <x v="0"/>
    <n v="1"/>
    <d v="2024-03-24T00:00:00"/>
    <d v="2024-03-25T00:00:00"/>
    <n v="10"/>
    <d v="2024-04-05T00:00:00"/>
    <n v="11"/>
    <x v="0"/>
    <x v="1"/>
    <x v="2"/>
    <n v="55990"/>
    <x v="37"/>
    <x v="0"/>
  </r>
  <r>
    <x v="2425"/>
    <x v="432"/>
    <x v="2"/>
    <n v="1"/>
    <d v="2025-04-06T00:00:00"/>
    <d v="2025-04-08T00:00:00"/>
    <n v="5"/>
    <d v="2025-04-13T00:00:00"/>
    <n v="5"/>
    <x v="0"/>
    <x v="2"/>
    <x v="0"/>
    <n v="11000"/>
    <x v="6"/>
    <x v="1"/>
  </r>
  <r>
    <x v="2426"/>
    <x v="1422"/>
    <x v="3"/>
    <n v="1"/>
    <d v="2024-02-08T00:00:00"/>
    <d v="2024-02-13T00:00:00"/>
    <n v="7"/>
    <d v="2024-02-20T00:00:00"/>
    <n v="7"/>
    <x v="0"/>
    <x v="1"/>
    <x v="2"/>
    <n v="45000"/>
    <x v="22"/>
    <x v="1"/>
  </r>
  <r>
    <x v="2427"/>
    <x v="926"/>
    <x v="1"/>
    <n v="1"/>
    <d v="2024-11-21T00:00:00"/>
    <d v="2024-11-25T00:00:00"/>
    <n v="7"/>
    <d v="2024-12-07T00:00:00"/>
    <n v="12"/>
    <x v="2"/>
    <x v="2"/>
    <x v="1"/>
    <n v="89990"/>
    <x v="7"/>
    <x v="5"/>
  </r>
  <r>
    <x v="2428"/>
    <x v="1040"/>
    <x v="0"/>
    <n v="1"/>
    <d v="2025-02-19T00:00:00"/>
    <d v="2025-02-20T00:00:00"/>
    <n v="10"/>
    <d v="2025-03-04T00:00:00"/>
    <n v="12"/>
    <x v="0"/>
    <x v="0"/>
    <x v="1"/>
    <n v="55990"/>
    <x v="15"/>
    <x v="4"/>
  </r>
  <r>
    <x v="2429"/>
    <x v="428"/>
    <x v="3"/>
    <n v="1"/>
    <d v="2024-06-10T00:00:00"/>
    <d v="2024-06-11T00:00:00"/>
    <n v="7"/>
    <d v="2024-06-18T00:00:00"/>
    <n v="7"/>
    <x v="0"/>
    <x v="2"/>
    <x v="0"/>
    <n v="45000"/>
    <x v="9"/>
    <x v="1"/>
  </r>
  <r>
    <x v="2430"/>
    <x v="595"/>
    <x v="0"/>
    <n v="1"/>
    <d v="2024-08-11T00:00:00"/>
    <d v="2024-08-15T00:00:00"/>
    <n v="10"/>
    <d v="2024-08-23T00:00:00"/>
    <n v="8"/>
    <x v="0"/>
    <x v="1"/>
    <x v="0"/>
    <n v="55990"/>
    <x v="4"/>
    <x v="6"/>
  </r>
  <r>
    <x v="2431"/>
    <x v="807"/>
    <x v="1"/>
    <n v="1"/>
    <d v="2024-03-15T00:00:00"/>
    <d v="2024-03-18T00:00:00"/>
    <n v="10"/>
    <d v="2024-03-30T00:00:00"/>
    <n v="12"/>
    <x v="0"/>
    <x v="0"/>
    <x v="4"/>
    <n v="89990"/>
    <x v="37"/>
    <x v="4"/>
  </r>
  <r>
    <x v="2432"/>
    <x v="322"/>
    <x v="4"/>
    <n v="1"/>
    <d v="2024-10-28T00:00:00"/>
    <d v="2024-11-01T00:00:00"/>
    <n v="5"/>
    <d v="2024-11-11T00:00:00"/>
    <n v="10"/>
    <x v="2"/>
    <x v="2"/>
    <x v="0"/>
    <n v="50990"/>
    <x v="10"/>
    <x v="5"/>
  </r>
  <r>
    <x v="2433"/>
    <x v="849"/>
    <x v="5"/>
    <n v="2"/>
    <d v="2025-04-23T00:00:00"/>
    <d v="2025-04-28T00:00:00"/>
    <n v="7"/>
    <d v="2025-05-05T00:00:00"/>
    <n v="7"/>
    <x v="0"/>
    <x v="0"/>
    <x v="0"/>
    <n v="199980"/>
    <x v="6"/>
    <x v="1"/>
  </r>
  <r>
    <x v="2434"/>
    <x v="376"/>
    <x v="0"/>
    <n v="1"/>
    <d v="2024-10-08T00:00:00"/>
    <d v="2024-10-12T00:00:00"/>
    <n v="7"/>
    <d v="2024-10-19T00:00:00"/>
    <n v="7"/>
    <x v="0"/>
    <x v="0"/>
    <x v="2"/>
    <n v="55990"/>
    <x v="10"/>
    <x v="1"/>
  </r>
  <r>
    <x v="2435"/>
    <x v="251"/>
    <x v="3"/>
    <n v="1"/>
    <d v="2022-04-23T00:00:00"/>
    <d v="2022-04-24T00:00:00"/>
    <n v="10"/>
    <d v="2022-05-04T00:00:00"/>
    <n v="10"/>
    <x v="0"/>
    <x v="2"/>
    <x v="1"/>
    <n v="45000"/>
    <x v="38"/>
    <x v="1"/>
  </r>
  <r>
    <x v="2436"/>
    <x v="1221"/>
    <x v="2"/>
    <n v="1"/>
    <d v="2025-03-10T00:00:00"/>
    <d v="2025-03-13T00:00:00"/>
    <n v="5"/>
    <d v="2025-03-18T00:00:00"/>
    <n v="5"/>
    <x v="0"/>
    <x v="1"/>
    <x v="2"/>
    <n v="11000"/>
    <x v="17"/>
    <x v="1"/>
  </r>
  <r>
    <x v="2437"/>
    <x v="1423"/>
    <x v="2"/>
    <n v="2"/>
    <d v="2025-01-27T00:00:00"/>
    <d v="2025-02-01T00:00:00"/>
    <n v="5"/>
    <d v="2025-02-04T00:00:00"/>
    <n v="3"/>
    <x v="0"/>
    <x v="1"/>
    <x v="1"/>
    <n v="22000"/>
    <x v="24"/>
    <x v="6"/>
  </r>
  <r>
    <x v="2438"/>
    <x v="946"/>
    <x v="0"/>
    <n v="2"/>
    <d v="2022-05-22T00:00:00"/>
    <d v="2022-05-23T00:00:00"/>
    <n v="7"/>
    <d v="2022-05-30T00:00:00"/>
    <n v="7"/>
    <x v="0"/>
    <x v="1"/>
    <x v="0"/>
    <n v="111980"/>
    <x v="32"/>
    <x v="1"/>
  </r>
  <r>
    <x v="2439"/>
    <x v="1320"/>
    <x v="3"/>
    <n v="2"/>
    <d v="2024-04-26T00:00:00"/>
    <d v="2024-04-28T00:00:00"/>
    <n v="5"/>
    <d v="2024-05-03T00:00:00"/>
    <n v="5"/>
    <x v="0"/>
    <x v="1"/>
    <x v="0"/>
    <n v="90000"/>
    <x v="19"/>
    <x v="1"/>
  </r>
  <r>
    <x v="2440"/>
    <x v="1424"/>
    <x v="1"/>
    <n v="1"/>
    <d v="2024-06-11T00:00:00"/>
    <d v="2024-06-12T00:00:00"/>
    <n v="7"/>
    <d v="2024-06-22T00:00:00"/>
    <n v="10"/>
    <x v="0"/>
    <x v="0"/>
    <x v="3"/>
    <n v="89990"/>
    <x v="9"/>
    <x v="3"/>
  </r>
  <r>
    <x v="2441"/>
    <x v="226"/>
    <x v="5"/>
    <n v="2"/>
    <d v="2025-01-10T00:00:00"/>
    <d v="2025-01-12T00:00:00"/>
    <n v="5"/>
    <d v="2025-01-16T00:00:00"/>
    <n v="4"/>
    <x v="0"/>
    <x v="2"/>
    <x v="0"/>
    <n v="199980"/>
    <x v="24"/>
    <x v="2"/>
  </r>
  <r>
    <x v="2442"/>
    <x v="849"/>
    <x v="4"/>
    <n v="1"/>
    <d v="2025-03-26T00:00:00"/>
    <d v="2025-03-27T00:00:00"/>
    <n v="7"/>
    <d v="2025-04-03T00:00:00"/>
    <n v="7"/>
    <x v="0"/>
    <x v="2"/>
    <x v="0"/>
    <n v="50990"/>
    <x v="17"/>
    <x v="1"/>
  </r>
  <r>
    <x v="2443"/>
    <x v="1425"/>
    <x v="2"/>
    <n v="1"/>
    <d v="2025-02-07T00:00:00"/>
    <d v="2025-02-11T00:00:00"/>
    <n v="5"/>
    <d v="2025-02-19T00:00:00"/>
    <n v="8"/>
    <x v="0"/>
    <x v="1"/>
    <x v="4"/>
    <n v="11000"/>
    <x v="15"/>
    <x v="3"/>
  </r>
  <r>
    <x v="2444"/>
    <x v="1426"/>
    <x v="3"/>
    <n v="1"/>
    <d v="2025-03-07T00:00:00"/>
    <d v="2025-03-08T00:00:00"/>
    <n v="7"/>
    <d v="2025-03-15T00:00:00"/>
    <n v="7"/>
    <x v="0"/>
    <x v="0"/>
    <x v="2"/>
    <n v="45000"/>
    <x v="17"/>
    <x v="1"/>
  </r>
  <r>
    <x v="2445"/>
    <x v="1145"/>
    <x v="5"/>
    <n v="1"/>
    <d v="2024-10-30T00:00:00"/>
    <d v="2024-10-31T00:00:00"/>
    <n v="10"/>
    <d v="2024-11-11T00:00:00"/>
    <n v="11"/>
    <x v="0"/>
    <x v="1"/>
    <x v="3"/>
    <n v="99990"/>
    <x v="10"/>
    <x v="0"/>
  </r>
  <r>
    <x v="2446"/>
    <x v="282"/>
    <x v="1"/>
    <n v="1"/>
    <d v="2024-09-27T00:00:00"/>
    <d v="2024-09-29T00:00:00"/>
    <n v="5"/>
    <d v="2024-10-04T00:00:00"/>
    <n v="5"/>
    <x v="0"/>
    <x v="1"/>
    <x v="1"/>
    <n v="89990"/>
    <x v="11"/>
    <x v="1"/>
  </r>
  <r>
    <x v="2447"/>
    <x v="43"/>
    <x v="2"/>
    <n v="1"/>
    <d v="2023-12-05T00:00:00"/>
    <d v="2023-12-07T00:00:00"/>
    <n v="5"/>
    <d v="2023-12-12T00:00:00"/>
    <n v="5"/>
    <x v="0"/>
    <x v="0"/>
    <x v="1"/>
    <n v="11000"/>
    <x v="39"/>
    <x v="1"/>
  </r>
  <r>
    <x v="2448"/>
    <x v="347"/>
    <x v="5"/>
    <n v="1"/>
    <d v="2025-05-09T00:00:00"/>
    <d v="2025-05-10T00:00:00"/>
    <n v="10"/>
    <d v="2025-05-19T00:00:00"/>
    <n v="9"/>
    <x v="0"/>
    <x v="0"/>
    <x v="3"/>
    <n v="99990"/>
    <x v="0"/>
    <x v="2"/>
  </r>
  <r>
    <x v="2449"/>
    <x v="1299"/>
    <x v="5"/>
    <n v="2"/>
    <d v="2025-04-30T00:00:00"/>
    <d v="2025-05-02T00:00:00"/>
    <n v="5"/>
    <d v="2025-05-08T00:00:00"/>
    <n v="6"/>
    <x v="0"/>
    <x v="1"/>
    <x v="0"/>
    <n v="199980"/>
    <x v="6"/>
    <x v="0"/>
  </r>
  <r>
    <x v="2450"/>
    <x v="1412"/>
    <x v="3"/>
    <n v="1"/>
    <d v="2025-04-25T00:00:00"/>
    <d v="2025-04-26T00:00:00"/>
    <n v="10"/>
    <d v="2025-05-06T00:00:00"/>
    <n v="10"/>
    <x v="0"/>
    <x v="1"/>
    <x v="2"/>
    <n v="45000"/>
    <x v="6"/>
    <x v="1"/>
  </r>
  <r>
    <x v="2451"/>
    <x v="1427"/>
    <x v="5"/>
    <n v="1"/>
    <d v="2023-05-12T00:00:00"/>
    <d v="2023-05-14T00:00:00"/>
    <n v="5"/>
    <d v="2023-05-19T00:00:00"/>
    <n v="5"/>
    <x v="0"/>
    <x v="1"/>
    <x v="2"/>
    <n v="99990"/>
    <x v="34"/>
    <x v="1"/>
  </r>
  <r>
    <x v="2452"/>
    <x v="1428"/>
    <x v="0"/>
    <n v="1"/>
    <d v="2023-09-08T00:00:00"/>
    <d v="2023-09-11T00:00:00"/>
    <n v="10"/>
    <d v="2023-09-22T00:00:00"/>
    <n v="11"/>
    <x v="0"/>
    <x v="0"/>
    <x v="4"/>
    <n v="55990"/>
    <x v="18"/>
    <x v="0"/>
  </r>
  <r>
    <x v="2453"/>
    <x v="720"/>
    <x v="2"/>
    <n v="1"/>
    <d v="2024-04-03T00:00:00"/>
    <d v="2024-04-07T00:00:00"/>
    <n v="10"/>
    <d v="2024-04-17T00:00:00"/>
    <n v="10"/>
    <x v="0"/>
    <x v="1"/>
    <x v="4"/>
    <n v="11000"/>
    <x v="19"/>
    <x v="1"/>
  </r>
  <r>
    <x v="2454"/>
    <x v="888"/>
    <x v="3"/>
    <n v="2"/>
    <d v="2024-12-20T00:00:00"/>
    <d v="2024-12-24T00:00:00"/>
    <n v="7"/>
    <d v="2024-12-31T00:00:00"/>
    <n v="7"/>
    <x v="0"/>
    <x v="0"/>
    <x v="3"/>
    <n v="90000"/>
    <x v="12"/>
    <x v="1"/>
  </r>
  <r>
    <x v="2455"/>
    <x v="795"/>
    <x v="1"/>
    <n v="1"/>
    <d v="2022-12-20T00:00:00"/>
    <d v="2022-12-21T00:00:00"/>
    <n v="7"/>
    <d v="2022-12-28T00:00:00"/>
    <n v="7"/>
    <x v="0"/>
    <x v="2"/>
    <x v="4"/>
    <n v="89990"/>
    <x v="2"/>
    <x v="1"/>
  </r>
  <r>
    <x v="2456"/>
    <x v="488"/>
    <x v="0"/>
    <n v="1"/>
    <d v="2024-12-18T00:00:00"/>
    <d v="2024-12-23T00:00:00"/>
    <n v="10"/>
    <d v="2025-01-01T00:00:00"/>
    <n v="9"/>
    <x v="0"/>
    <x v="1"/>
    <x v="0"/>
    <n v="55990"/>
    <x v="12"/>
    <x v="2"/>
  </r>
  <r>
    <x v="2457"/>
    <x v="1053"/>
    <x v="1"/>
    <n v="1"/>
    <d v="2023-02-20T00:00:00"/>
    <d v="2023-02-25T00:00:00"/>
    <n v="10"/>
    <d v="2023-03-07T00:00:00"/>
    <n v="10"/>
    <x v="0"/>
    <x v="1"/>
    <x v="1"/>
    <n v="89990"/>
    <x v="23"/>
    <x v="1"/>
  </r>
  <r>
    <x v="2458"/>
    <x v="168"/>
    <x v="0"/>
    <n v="1"/>
    <d v="2022-06-03T00:00:00"/>
    <d v="2022-06-08T00:00:00"/>
    <n v="5"/>
    <d v="2022-06-16T00:00:00"/>
    <n v="8"/>
    <x v="0"/>
    <x v="0"/>
    <x v="0"/>
    <n v="55990"/>
    <x v="27"/>
    <x v="3"/>
  </r>
  <r>
    <x v="2459"/>
    <x v="1332"/>
    <x v="0"/>
    <n v="1"/>
    <d v="2025-03-14T00:00:00"/>
    <d v="2025-03-16T00:00:00"/>
    <n v="5"/>
    <d v="2025-03-21T00:00:00"/>
    <n v="5"/>
    <x v="0"/>
    <x v="1"/>
    <x v="4"/>
    <n v="55990"/>
    <x v="17"/>
    <x v="1"/>
  </r>
  <r>
    <x v="2460"/>
    <x v="1429"/>
    <x v="1"/>
    <n v="1"/>
    <d v="2024-04-05T00:00:00"/>
    <d v="2024-04-08T00:00:00"/>
    <n v="5"/>
    <d v="2024-04-13T00:00:00"/>
    <n v="5"/>
    <x v="0"/>
    <x v="2"/>
    <x v="0"/>
    <n v="89990"/>
    <x v="19"/>
    <x v="1"/>
  </r>
  <r>
    <x v="2461"/>
    <x v="1430"/>
    <x v="3"/>
    <n v="2"/>
    <d v="2025-05-25T00:00:00"/>
    <d v="2025-05-27T00:00:00"/>
    <n v="5"/>
    <d v="2025-05-31T00:00:00"/>
    <n v="4"/>
    <x v="0"/>
    <x v="0"/>
    <x v="0"/>
    <n v="90000"/>
    <x v="0"/>
    <x v="2"/>
  </r>
  <r>
    <x v="2462"/>
    <x v="600"/>
    <x v="3"/>
    <n v="1"/>
    <d v="2024-09-22T00:00:00"/>
    <d v="2024-09-27T00:00:00"/>
    <n v="7"/>
    <d v="2024-10-04T00:00:00"/>
    <n v="7"/>
    <x v="0"/>
    <x v="1"/>
    <x v="4"/>
    <n v="45000"/>
    <x v="11"/>
    <x v="1"/>
  </r>
  <r>
    <x v="2463"/>
    <x v="516"/>
    <x v="1"/>
    <n v="1"/>
    <d v="2025-04-28T00:00:00"/>
    <d v="2025-05-02T00:00:00"/>
    <n v="7"/>
    <d v="2025-05-09T00:00:00"/>
    <n v="7"/>
    <x v="0"/>
    <x v="1"/>
    <x v="3"/>
    <n v="89990"/>
    <x v="6"/>
    <x v="1"/>
  </r>
  <r>
    <x v="2464"/>
    <x v="575"/>
    <x v="2"/>
    <n v="1"/>
    <d v="2024-06-23T00:00:00"/>
    <d v="2024-06-24T00:00:00"/>
    <n v="10"/>
    <d v="2024-07-06T00:00:00"/>
    <n v="12"/>
    <x v="0"/>
    <x v="1"/>
    <x v="0"/>
    <n v="11000"/>
    <x v="9"/>
    <x v="4"/>
  </r>
  <r>
    <x v="2465"/>
    <x v="1431"/>
    <x v="2"/>
    <n v="1"/>
    <d v="2025-01-23T00:00:00"/>
    <d v="2025-01-25T00:00:00"/>
    <n v="10"/>
    <d v="2025-02-06T00:00:00"/>
    <n v="12"/>
    <x v="0"/>
    <x v="0"/>
    <x v="0"/>
    <n v="11000"/>
    <x v="24"/>
    <x v="4"/>
  </r>
  <r>
    <x v="2466"/>
    <x v="1432"/>
    <x v="4"/>
    <n v="1"/>
    <d v="2025-02-13T00:00:00"/>
    <d v="2025-02-17T00:00:00"/>
    <n v="5"/>
    <d v="2025-02-27T00:00:00"/>
    <n v="10"/>
    <x v="2"/>
    <x v="0"/>
    <x v="4"/>
    <n v="50990"/>
    <x v="15"/>
    <x v="5"/>
  </r>
  <r>
    <x v="2467"/>
    <x v="1228"/>
    <x v="1"/>
    <n v="1"/>
    <d v="2025-02-17T00:00:00"/>
    <d v="2025-02-18T00:00:00"/>
    <n v="10"/>
    <d v="2025-03-02T00:00:00"/>
    <n v="12"/>
    <x v="0"/>
    <x v="0"/>
    <x v="0"/>
    <n v="89990"/>
    <x v="15"/>
    <x v="4"/>
  </r>
  <r>
    <x v="2468"/>
    <x v="770"/>
    <x v="4"/>
    <n v="1"/>
    <d v="2024-09-12T00:00:00"/>
    <d v="2024-09-15T00:00:00"/>
    <n v="10"/>
    <d v="2024-09-25T00:00:00"/>
    <n v="10"/>
    <x v="0"/>
    <x v="0"/>
    <x v="4"/>
    <n v="50990"/>
    <x v="11"/>
    <x v="1"/>
  </r>
  <r>
    <x v="2469"/>
    <x v="1433"/>
    <x v="4"/>
    <n v="1"/>
    <d v="2024-12-24T00:00:00"/>
    <d v="2024-12-27T00:00:00"/>
    <n v="5"/>
    <d v="2025-01-01T00:00:00"/>
    <n v="5"/>
    <x v="0"/>
    <x v="0"/>
    <x v="1"/>
    <n v="50990"/>
    <x v="12"/>
    <x v="1"/>
  </r>
  <r>
    <x v="2470"/>
    <x v="598"/>
    <x v="2"/>
    <n v="2"/>
    <d v="2024-01-28T00:00:00"/>
    <d v="2024-01-31T00:00:00"/>
    <n v="5"/>
    <d v="2024-02-05T00:00:00"/>
    <n v="5"/>
    <x v="0"/>
    <x v="0"/>
    <x v="3"/>
    <n v="22000"/>
    <x v="5"/>
    <x v="1"/>
  </r>
  <r>
    <x v="2471"/>
    <x v="1434"/>
    <x v="4"/>
    <n v="1"/>
    <d v="2025-01-15T00:00:00"/>
    <d v="2025-01-18T00:00:00"/>
    <n v="5"/>
    <d v="2025-01-23T00:00:00"/>
    <n v="5"/>
    <x v="0"/>
    <x v="1"/>
    <x v="2"/>
    <n v="50990"/>
    <x v="24"/>
    <x v="1"/>
  </r>
  <r>
    <x v="2472"/>
    <x v="426"/>
    <x v="1"/>
    <n v="1"/>
    <d v="2023-08-11T00:00:00"/>
    <d v="2023-08-16T00:00:00"/>
    <n v="10"/>
    <d v="2023-08-24T00:00:00"/>
    <n v="8"/>
    <x v="0"/>
    <x v="2"/>
    <x v="1"/>
    <n v="89990"/>
    <x v="20"/>
    <x v="6"/>
  </r>
  <r>
    <x v="2473"/>
    <x v="654"/>
    <x v="1"/>
    <n v="1"/>
    <d v="2024-11-23T00:00:00"/>
    <d v="2024-11-26T00:00:00"/>
    <n v="10"/>
    <d v="2024-12-05T00:00:00"/>
    <n v="9"/>
    <x v="0"/>
    <x v="1"/>
    <x v="4"/>
    <n v="89990"/>
    <x v="7"/>
    <x v="2"/>
  </r>
  <r>
    <x v="2474"/>
    <x v="1435"/>
    <x v="4"/>
    <n v="2"/>
    <d v="2025-03-05T00:00:00"/>
    <d v="2025-03-09T00:00:00"/>
    <n v="5"/>
    <d v="2025-03-15T00:00:00"/>
    <n v="6"/>
    <x v="0"/>
    <x v="0"/>
    <x v="3"/>
    <n v="101980"/>
    <x v="17"/>
    <x v="0"/>
  </r>
  <r>
    <x v="2475"/>
    <x v="924"/>
    <x v="0"/>
    <n v="1"/>
    <d v="2024-08-28T00:00:00"/>
    <d v="2024-08-31T00:00:00"/>
    <n v="5"/>
    <d v="2024-09-05T00:00:00"/>
    <n v="5"/>
    <x v="0"/>
    <x v="0"/>
    <x v="1"/>
    <n v="55990"/>
    <x v="4"/>
    <x v="1"/>
  </r>
  <r>
    <x v="2476"/>
    <x v="165"/>
    <x v="1"/>
    <n v="2"/>
    <d v="2024-02-24T00:00:00"/>
    <d v="2024-02-25T00:00:00"/>
    <n v="5"/>
    <d v="2024-03-02T00:00:00"/>
    <n v="6"/>
    <x v="0"/>
    <x v="2"/>
    <x v="0"/>
    <n v="179980"/>
    <x v="22"/>
    <x v="0"/>
  </r>
  <r>
    <x v="2477"/>
    <x v="780"/>
    <x v="5"/>
    <n v="1"/>
    <d v="2025-05-28T00:00:00"/>
    <d v="2025-05-30T00:00:00"/>
    <n v="10"/>
    <d v="2025-06-09T00:00:00"/>
    <n v="10"/>
    <x v="0"/>
    <x v="2"/>
    <x v="4"/>
    <n v="99990"/>
    <x v="0"/>
    <x v="1"/>
  </r>
  <r>
    <x v="2478"/>
    <x v="1436"/>
    <x v="1"/>
    <n v="1"/>
    <d v="2023-04-18T00:00:00"/>
    <d v="2023-04-23T00:00:00"/>
    <n v="10"/>
    <d v="2023-05-05T00:00:00"/>
    <n v="12"/>
    <x v="0"/>
    <x v="1"/>
    <x v="0"/>
    <n v="89990"/>
    <x v="40"/>
    <x v="4"/>
  </r>
  <r>
    <x v="2479"/>
    <x v="1431"/>
    <x v="0"/>
    <n v="1"/>
    <d v="2024-11-04T00:00:00"/>
    <d v="2024-11-05T00:00:00"/>
    <n v="7"/>
    <d v="2024-11-15T00:00:00"/>
    <n v="10"/>
    <x v="0"/>
    <x v="1"/>
    <x v="4"/>
    <n v="55990"/>
    <x v="7"/>
    <x v="3"/>
  </r>
  <r>
    <x v="2480"/>
    <x v="513"/>
    <x v="2"/>
    <n v="1"/>
    <d v="2025-04-26T00:00:00"/>
    <d v="2025-04-29T00:00:00"/>
    <n v="7"/>
    <d v="2025-05-07T00:00:00"/>
    <n v="8"/>
    <x v="0"/>
    <x v="0"/>
    <x v="1"/>
    <n v="11000"/>
    <x v="6"/>
    <x v="0"/>
  </r>
  <r>
    <x v="2481"/>
    <x v="1312"/>
    <x v="4"/>
    <n v="2"/>
    <d v="2024-07-22T00:00:00"/>
    <d v="2024-07-26T00:00:00"/>
    <n v="5"/>
    <d v="2024-08-03T00:00:00"/>
    <n v="8"/>
    <x v="0"/>
    <x v="0"/>
    <x v="2"/>
    <n v="101980"/>
    <x v="16"/>
    <x v="3"/>
  </r>
  <r>
    <x v="2482"/>
    <x v="770"/>
    <x v="0"/>
    <n v="1"/>
    <d v="2024-06-30T00:00:00"/>
    <d v="2024-07-05T00:00:00"/>
    <n v="7"/>
    <d v="2024-07-13T00:00:00"/>
    <n v="8"/>
    <x v="0"/>
    <x v="0"/>
    <x v="1"/>
    <n v="55990"/>
    <x v="9"/>
    <x v="0"/>
  </r>
  <r>
    <x v="2483"/>
    <x v="625"/>
    <x v="5"/>
    <n v="1"/>
    <d v="2024-04-25T00:00:00"/>
    <d v="2024-04-27T00:00:00"/>
    <n v="10"/>
    <d v="2024-05-08T00:00:00"/>
    <n v="11"/>
    <x v="0"/>
    <x v="0"/>
    <x v="1"/>
    <n v="99990"/>
    <x v="19"/>
    <x v="0"/>
  </r>
  <r>
    <x v="2484"/>
    <x v="161"/>
    <x v="1"/>
    <n v="1"/>
    <d v="2025-04-05T00:00:00"/>
    <d v="2025-04-09T00:00:00"/>
    <n v="5"/>
    <d v="2025-04-14T00:00:00"/>
    <n v="5"/>
    <x v="0"/>
    <x v="0"/>
    <x v="2"/>
    <n v="89990"/>
    <x v="6"/>
    <x v="1"/>
  </r>
  <r>
    <x v="2485"/>
    <x v="1357"/>
    <x v="0"/>
    <n v="1"/>
    <d v="2023-07-17T00:00:00"/>
    <d v="2023-07-20T00:00:00"/>
    <n v="10"/>
    <d v="2023-07-31T00:00:00"/>
    <n v="11"/>
    <x v="0"/>
    <x v="2"/>
    <x v="0"/>
    <n v="55990"/>
    <x v="26"/>
    <x v="0"/>
  </r>
  <r>
    <x v="2486"/>
    <x v="1437"/>
    <x v="5"/>
    <n v="1"/>
    <d v="2025-01-09T00:00:00"/>
    <d v="2025-01-10T00:00:00"/>
    <n v="5"/>
    <d v="2025-01-15T00:00:00"/>
    <n v="5"/>
    <x v="0"/>
    <x v="0"/>
    <x v="3"/>
    <n v="99990"/>
    <x v="24"/>
    <x v="1"/>
  </r>
  <r>
    <x v="2487"/>
    <x v="1304"/>
    <x v="1"/>
    <n v="2"/>
    <d v="2024-12-09T00:00:00"/>
    <d v="2024-12-11T00:00:00"/>
    <n v="7"/>
    <d v="2024-12-18T00:00:00"/>
    <n v="7"/>
    <x v="0"/>
    <x v="1"/>
    <x v="0"/>
    <n v="179980"/>
    <x v="12"/>
    <x v="1"/>
  </r>
  <r>
    <x v="2488"/>
    <x v="1321"/>
    <x v="1"/>
    <n v="2"/>
    <d v="2025-04-13T00:00:00"/>
    <d v="2025-04-15T00:00:00"/>
    <n v="7"/>
    <d v="2025-04-23T00:00:00"/>
    <n v="8"/>
    <x v="0"/>
    <x v="2"/>
    <x v="1"/>
    <n v="179980"/>
    <x v="6"/>
    <x v="0"/>
  </r>
  <r>
    <x v="2489"/>
    <x v="1438"/>
    <x v="1"/>
    <n v="1"/>
    <d v="2025-05-17T00:00:00"/>
    <d v="2025-05-18T00:00:00"/>
    <n v="7"/>
    <d v="2025-05-26T00:00:00"/>
    <n v="8"/>
    <x v="0"/>
    <x v="2"/>
    <x v="2"/>
    <n v="89990"/>
    <x v="0"/>
    <x v="0"/>
  </r>
  <r>
    <x v="2490"/>
    <x v="1291"/>
    <x v="1"/>
    <n v="1"/>
    <d v="2025-02-13T00:00:00"/>
    <d v="2025-02-18T00:00:00"/>
    <n v="10"/>
    <d v="2025-03-01T00:00:00"/>
    <n v="11"/>
    <x v="0"/>
    <x v="1"/>
    <x v="0"/>
    <n v="89990"/>
    <x v="15"/>
    <x v="0"/>
  </r>
  <r>
    <x v="2491"/>
    <x v="1439"/>
    <x v="1"/>
    <n v="1"/>
    <d v="2024-10-09T00:00:00"/>
    <d v="2024-10-12T00:00:00"/>
    <n v="10"/>
    <d v="2024-10-22T00:00:00"/>
    <n v="10"/>
    <x v="0"/>
    <x v="2"/>
    <x v="1"/>
    <n v="89990"/>
    <x v="10"/>
    <x v="1"/>
  </r>
  <r>
    <x v="2492"/>
    <x v="1440"/>
    <x v="0"/>
    <n v="1"/>
    <d v="2023-12-20T00:00:00"/>
    <d v="2023-12-22T00:00:00"/>
    <n v="10"/>
    <d v="2024-01-01T00:00:00"/>
    <n v="10"/>
    <x v="0"/>
    <x v="1"/>
    <x v="3"/>
    <n v="55990"/>
    <x v="39"/>
    <x v="1"/>
  </r>
  <r>
    <x v="2493"/>
    <x v="1441"/>
    <x v="3"/>
    <n v="1"/>
    <d v="2023-08-23T00:00:00"/>
    <d v="2023-08-24T00:00:00"/>
    <n v="7"/>
    <d v="2023-09-05T00:00:00"/>
    <n v="12"/>
    <x v="2"/>
    <x v="1"/>
    <x v="1"/>
    <n v="45000"/>
    <x v="20"/>
    <x v="5"/>
  </r>
  <r>
    <x v="2494"/>
    <x v="628"/>
    <x v="3"/>
    <n v="1"/>
    <d v="2025-05-21T00:00:00"/>
    <d v="2025-05-23T00:00:00"/>
    <n v="7"/>
    <d v="2025-06-01T00:00:00"/>
    <n v="9"/>
    <x v="0"/>
    <x v="2"/>
    <x v="0"/>
    <n v="45000"/>
    <x v="0"/>
    <x v="4"/>
  </r>
  <r>
    <x v="2495"/>
    <x v="299"/>
    <x v="2"/>
    <n v="1"/>
    <d v="2023-03-17T00:00:00"/>
    <d v="2023-03-19T00:00:00"/>
    <n v="5"/>
    <d v="2023-03-26T00:00:00"/>
    <n v="7"/>
    <x v="0"/>
    <x v="2"/>
    <x v="4"/>
    <n v="11000"/>
    <x v="14"/>
    <x v="4"/>
  </r>
  <r>
    <x v="2496"/>
    <x v="730"/>
    <x v="3"/>
    <n v="2"/>
    <d v="2024-04-22T00:00:00"/>
    <d v="2024-04-23T00:00:00"/>
    <n v="10"/>
    <d v="2024-05-03T00:00:00"/>
    <n v="10"/>
    <x v="0"/>
    <x v="0"/>
    <x v="1"/>
    <n v="90000"/>
    <x v="19"/>
    <x v="1"/>
  </r>
  <r>
    <x v="2497"/>
    <x v="1442"/>
    <x v="1"/>
    <n v="1"/>
    <d v="2025-01-30T00:00:00"/>
    <d v="2025-02-01T00:00:00"/>
    <n v="5"/>
    <d v="2025-02-06T00:00:00"/>
    <n v="5"/>
    <x v="0"/>
    <x v="1"/>
    <x v="3"/>
    <n v="89990"/>
    <x v="24"/>
    <x v="1"/>
  </r>
  <r>
    <x v="2498"/>
    <x v="649"/>
    <x v="1"/>
    <n v="1"/>
    <d v="2021-12-25T00:00:00"/>
    <d v="2021-12-29T00:00:00"/>
    <n v="10"/>
    <d v="2022-01-11T00:00:00"/>
    <n v="13"/>
    <x v="0"/>
    <x v="0"/>
    <x v="0"/>
    <n v="89990"/>
    <x v="35"/>
    <x v="3"/>
  </r>
  <r>
    <x v="2499"/>
    <x v="1105"/>
    <x v="3"/>
    <n v="2"/>
    <d v="2024-08-07T00:00:00"/>
    <d v="2024-08-10T00:00:00"/>
    <n v="5"/>
    <d v="2024-08-20T00:00:00"/>
    <n v="10"/>
    <x v="2"/>
    <x v="2"/>
    <x v="4"/>
    <n v="90000"/>
    <x v="4"/>
    <x v="5"/>
  </r>
  <r>
    <x v="2500"/>
    <x v="1363"/>
    <x v="1"/>
    <n v="1"/>
    <d v="2025-03-13T00:00:00"/>
    <d v="2025-03-14T00:00:00"/>
    <n v="5"/>
    <d v="2025-03-22T00:00:00"/>
    <n v="8"/>
    <x v="0"/>
    <x v="0"/>
    <x v="0"/>
    <n v="89990"/>
    <x v="17"/>
    <x v="3"/>
  </r>
  <r>
    <x v="2501"/>
    <x v="911"/>
    <x v="0"/>
    <n v="1"/>
    <d v="2025-04-26T00:00:00"/>
    <d v="2025-04-29T00:00:00"/>
    <n v="5"/>
    <d v="2025-05-06T00:00:00"/>
    <n v="7"/>
    <x v="0"/>
    <x v="0"/>
    <x v="4"/>
    <n v="55990"/>
    <x v="6"/>
    <x v="4"/>
  </r>
  <r>
    <x v="2502"/>
    <x v="141"/>
    <x v="1"/>
    <n v="1"/>
    <d v="2023-07-24T00:00:00"/>
    <d v="2023-07-26T00:00:00"/>
    <n v="7"/>
    <d v="2023-08-03T00:00:00"/>
    <n v="8"/>
    <x v="0"/>
    <x v="2"/>
    <x v="2"/>
    <n v="89990"/>
    <x v="26"/>
    <x v="0"/>
  </r>
  <r>
    <x v="2503"/>
    <x v="766"/>
    <x v="5"/>
    <n v="1"/>
    <d v="2025-05-26T00:00:00"/>
    <d v="2025-05-31T00:00:00"/>
    <n v="10"/>
    <d v="2025-06-09T00:00:00"/>
    <n v="9"/>
    <x v="0"/>
    <x v="0"/>
    <x v="0"/>
    <n v="99990"/>
    <x v="0"/>
    <x v="2"/>
  </r>
  <r>
    <x v="2504"/>
    <x v="1443"/>
    <x v="2"/>
    <n v="1"/>
    <d v="2025-03-24T00:00:00"/>
    <d v="2025-03-28T00:00:00"/>
    <n v="7"/>
    <d v="2025-04-04T00:00:00"/>
    <n v="7"/>
    <x v="0"/>
    <x v="1"/>
    <x v="0"/>
    <n v="11000"/>
    <x v="17"/>
    <x v="1"/>
  </r>
  <r>
    <x v="2505"/>
    <x v="73"/>
    <x v="4"/>
    <n v="1"/>
    <d v="2025-05-23T00:00:00"/>
    <d v="2025-05-28T00:00:00"/>
    <n v="5"/>
    <d v="2025-06-01T00:00:00"/>
    <n v="4"/>
    <x v="0"/>
    <x v="2"/>
    <x v="4"/>
    <n v="50990"/>
    <x v="0"/>
    <x v="2"/>
  </r>
  <r>
    <x v="2506"/>
    <x v="66"/>
    <x v="1"/>
    <n v="1"/>
    <d v="2025-03-16T00:00:00"/>
    <d v="2025-03-21T00:00:00"/>
    <n v="5"/>
    <d v="2025-03-26T00:00:00"/>
    <n v="5"/>
    <x v="0"/>
    <x v="2"/>
    <x v="2"/>
    <n v="89990"/>
    <x v="17"/>
    <x v="1"/>
  </r>
  <r>
    <x v="2507"/>
    <x v="107"/>
    <x v="3"/>
    <n v="1"/>
    <d v="2023-07-14T00:00:00"/>
    <d v="2023-07-19T00:00:00"/>
    <n v="7"/>
    <d v="2023-07-25T00:00:00"/>
    <n v="6"/>
    <x v="0"/>
    <x v="1"/>
    <x v="1"/>
    <n v="45000"/>
    <x v="26"/>
    <x v="2"/>
  </r>
  <r>
    <x v="2508"/>
    <x v="1444"/>
    <x v="4"/>
    <n v="1"/>
    <d v="2025-05-02T00:00:00"/>
    <d v="2025-05-03T00:00:00"/>
    <n v="7"/>
    <d v="2025-05-10T00:00:00"/>
    <n v="7"/>
    <x v="0"/>
    <x v="1"/>
    <x v="2"/>
    <n v="50990"/>
    <x v="0"/>
    <x v="1"/>
  </r>
  <r>
    <x v="2509"/>
    <x v="985"/>
    <x v="4"/>
    <n v="1"/>
    <d v="2024-08-11T00:00:00"/>
    <d v="2024-08-14T00:00:00"/>
    <n v="10"/>
    <d v="2024-08-27T00:00:00"/>
    <n v="13"/>
    <x v="0"/>
    <x v="1"/>
    <x v="3"/>
    <n v="50990"/>
    <x v="4"/>
    <x v="3"/>
  </r>
  <r>
    <x v="2510"/>
    <x v="1445"/>
    <x v="5"/>
    <n v="2"/>
    <d v="2025-03-20T00:00:00"/>
    <d v="2025-03-21T00:00:00"/>
    <n v="10"/>
    <d v="2025-04-02T00:00:00"/>
    <n v="12"/>
    <x v="1"/>
    <x v="1"/>
    <x v="3"/>
    <n v="199980"/>
    <x v="17"/>
    <x v="4"/>
  </r>
  <r>
    <x v="2511"/>
    <x v="1135"/>
    <x v="3"/>
    <n v="2"/>
    <d v="2023-04-09T00:00:00"/>
    <d v="2023-04-13T00:00:00"/>
    <n v="10"/>
    <d v="2023-04-23T00:00:00"/>
    <n v="10"/>
    <x v="1"/>
    <x v="1"/>
    <x v="0"/>
    <n v="90000"/>
    <x v="40"/>
    <x v="1"/>
  </r>
  <r>
    <x v="2512"/>
    <x v="679"/>
    <x v="4"/>
    <n v="1"/>
    <d v="2024-10-17T00:00:00"/>
    <d v="2024-10-21T00:00:00"/>
    <n v="5"/>
    <d v="2024-10-28T00:00:00"/>
    <n v="7"/>
    <x v="0"/>
    <x v="1"/>
    <x v="1"/>
    <n v="50990"/>
    <x v="10"/>
    <x v="4"/>
  </r>
  <r>
    <x v="2513"/>
    <x v="837"/>
    <x v="1"/>
    <n v="1"/>
    <d v="2022-08-29T00:00:00"/>
    <d v="2022-09-01T00:00:00"/>
    <n v="10"/>
    <d v="2022-09-11T00:00:00"/>
    <n v="10"/>
    <x v="0"/>
    <x v="2"/>
    <x v="0"/>
    <n v="89990"/>
    <x v="8"/>
    <x v="1"/>
  </r>
  <r>
    <x v="2514"/>
    <x v="669"/>
    <x v="2"/>
    <n v="1"/>
    <d v="2022-07-04T00:00:00"/>
    <d v="2022-07-08T00:00:00"/>
    <n v="10"/>
    <d v="2022-07-17T00:00:00"/>
    <n v="9"/>
    <x v="0"/>
    <x v="1"/>
    <x v="1"/>
    <n v="11000"/>
    <x v="42"/>
    <x v="2"/>
  </r>
  <r>
    <x v="2515"/>
    <x v="1142"/>
    <x v="0"/>
    <n v="1"/>
    <d v="2025-05-09T00:00:00"/>
    <d v="2025-05-12T00:00:00"/>
    <n v="7"/>
    <d v="2025-05-19T00:00:00"/>
    <n v="7"/>
    <x v="0"/>
    <x v="2"/>
    <x v="1"/>
    <n v="55990"/>
    <x v="0"/>
    <x v="1"/>
  </r>
  <r>
    <x v="2516"/>
    <x v="1446"/>
    <x v="0"/>
    <n v="1"/>
    <d v="2022-04-13T00:00:00"/>
    <d v="2022-04-17T00:00:00"/>
    <n v="7"/>
    <d v="2022-04-25T00:00:00"/>
    <n v="8"/>
    <x v="0"/>
    <x v="0"/>
    <x v="4"/>
    <n v="55990"/>
    <x v="38"/>
    <x v="0"/>
  </r>
  <r>
    <x v="2517"/>
    <x v="607"/>
    <x v="0"/>
    <n v="1"/>
    <d v="2025-05-28T00:00:00"/>
    <d v="2025-06-02T00:00:00"/>
    <n v="10"/>
    <d v="2025-06-12T00:00:00"/>
    <n v="10"/>
    <x v="0"/>
    <x v="0"/>
    <x v="3"/>
    <n v="55990"/>
    <x v="0"/>
    <x v="1"/>
  </r>
  <r>
    <x v="2518"/>
    <x v="598"/>
    <x v="2"/>
    <n v="1"/>
    <d v="2024-07-16T00:00:00"/>
    <d v="2024-07-17T00:00:00"/>
    <n v="10"/>
    <d v="2024-07-27T00:00:00"/>
    <n v="10"/>
    <x v="1"/>
    <x v="2"/>
    <x v="4"/>
    <n v="11000"/>
    <x v="16"/>
    <x v="1"/>
  </r>
  <r>
    <x v="2519"/>
    <x v="639"/>
    <x v="1"/>
    <n v="1"/>
    <d v="2024-01-17T00:00:00"/>
    <d v="2024-01-20T00:00:00"/>
    <n v="7"/>
    <d v="2024-01-27T00:00:00"/>
    <n v="7"/>
    <x v="0"/>
    <x v="0"/>
    <x v="4"/>
    <n v="89990"/>
    <x v="5"/>
    <x v="1"/>
  </r>
  <r>
    <x v="2520"/>
    <x v="1447"/>
    <x v="0"/>
    <n v="1"/>
    <d v="2024-02-09T00:00:00"/>
    <d v="2024-02-13T00:00:00"/>
    <n v="5"/>
    <d v="2024-02-16T00:00:00"/>
    <n v="3"/>
    <x v="0"/>
    <x v="0"/>
    <x v="4"/>
    <n v="55990"/>
    <x v="22"/>
    <x v="6"/>
  </r>
  <r>
    <x v="2521"/>
    <x v="1082"/>
    <x v="5"/>
    <n v="1"/>
    <d v="2024-12-23T00:00:00"/>
    <d v="2024-12-24T00:00:00"/>
    <n v="7"/>
    <d v="2024-12-30T00:00:00"/>
    <n v="6"/>
    <x v="0"/>
    <x v="0"/>
    <x v="0"/>
    <n v="99990"/>
    <x v="12"/>
    <x v="2"/>
  </r>
  <r>
    <x v="2522"/>
    <x v="219"/>
    <x v="1"/>
    <n v="1"/>
    <d v="2025-03-29T00:00:00"/>
    <d v="2025-04-03T00:00:00"/>
    <n v="10"/>
    <d v="2025-04-13T00:00:00"/>
    <n v="10"/>
    <x v="0"/>
    <x v="2"/>
    <x v="0"/>
    <n v="89990"/>
    <x v="17"/>
    <x v="1"/>
  </r>
  <r>
    <x v="2523"/>
    <x v="657"/>
    <x v="0"/>
    <n v="1"/>
    <d v="2024-04-13T00:00:00"/>
    <d v="2024-04-18T00:00:00"/>
    <n v="5"/>
    <d v="2024-04-23T00:00:00"/>
    <n v="5"/>
    <x v="0"/>
    <x v="2"/>
    <x v="2"/>
    <n v="55990"/>
    <x v="19"/>
    <x v="1"/>
  </r>
  <r>
    <x v="2524"/>
    <x v="989"/>
    <x v="2"/>
    <n v="1"/>
    <d v="2023-08-04T00:00:00"/>
    <d v="2023-08-08T00:00:00"/>
    <n v="10"/>
    <d v="2023-08-20T00:00:00"/>
    <n v="12"/>
    <x v="0"/>
    <x v="0"/>
    <x v="2"/>
    <n v="11000"/>
    <x v="20"/>
    <x v="4"/>
  </r>
  <r>
    <x v="2525"/>
    <x v="1448"/>
    <x v="5"/>
    <n v="2"/>
    <d v="2024-12-22T00:00:00"/>
    <d v="2024-12-25T00:00:00"/>
    <n v="10"/>
    <d v="2025-01-06T00:00:00"/>
    <n v="12"/>
    <x v="0"/>
    <x v="0"/>
    <x v="4"/>
    <n v="199980"/>
    <x v="12"/>
    <x v="4"/>
  </r>
  <r>
    <x v="2526"/>
    <x v="578"/>
    <x v="5"/>
    <n v="2"/>
    <d v="2025-05-04T00:00:00"/>
    <d v="2025-05-05T00:00:00"/>
    <n v="7"/>
    <d v="2025-05-15T00:00:00"/>
    <n v="10"/>
    <x v="0"/>
    <x v="0"/>
    <x v="3"/>
    <n v="199980"/>
    <x v="0"/>
    <x v="3"/>
  </r>
  <r>
    <x v="2527"/>
    <x v="875"/>
    <x v="3"/>
    <n v="2"/>
    <d v="2024-09-14T00:00:00"/>
    <d v="2024-09-19T00:00:00"/>
    <n v="7"/>
    <d v="2024-09-26T00:00:00"/>
    <n v="7"/>
    <x v="0"/>
    <x v="1"/>
    <x v="3"/>
    <n v="90000"/>
    <x v="11"/>
    <x v="1"/>
  </r>
  <r>
    <x v="2528"/>
    <x v="1449"/>
    <x v="3"/>
    <n v="1"/>
    <d v="2024-05-19T00:00:00"/>
    <d v="2024-05-24T00:00:00"/>
    <n v="5"/>
    <d v="2024-05-30T00:00:00"/>
    <n v="6"/>
    <x v="0"/>
    <x v="1"/>
    <x v="1"/>
    <n v="45000"/>
    <x v="1"/>
    <x v="0"/>
  </r>
  <r>
    <x v="2529"/>
    <x v="565"/>
    <x v="3"/>
    <n v="1"/>
    <d v="2023-01-22T00:00:00"/>
    <d v="2023-01-24T00:00:00"/>
    <n v="5"/>
    <d v="2023-01-29T00:00:00"/>
    <n v="5"/>
    <x v="0"/>
    <x v="2"/>
    <x v="2"/>
    <n v="45000"/>
    <x v="3"/>
    <x v="1"/>
  </r>
  <r>
    <x v="2530"/>
    <x v="739"/>
    <x v="2"/>
    <n v="1"/>
    <d v="2022-11-22T00:00:00"/>
    <d v="2022-11-26T00:00:00"/>
    <n v="5"/>
    <d v="2022-12-02T00:00:00"/>
    <n v="6"/>
    <x v="0"/>
    <x v="1"/>
    <x v="2"/>
    <n v="11000"/>
    <x v="30"/>
    <x v="0"/>
  </r>
  <r>
    <x v="2531"/>
    <x v="520"/>
    <x v="0"/>
    <n v="2"/>
    <d v="2025-04-18T00:00:00"/>
    <d v="2025-04-19T00:00:00"/>
    <n v="7"/>
    <d v="2025-04-26T00:00:00"/>
    <n v="7"/>
    <x v="0"/>
    <x v="0"/>
    <x v="0"/>
    <n v="111980"/>
    <x v="6"/>
    <x v="1"/>
  </r>
  <r>
    <x v="2532"/>
    <x v="926"/>
    <x v="3"/>
    <n v="2"/>
    <d v="2025-02-19T00:00:00"/>
    <d v="2025-02-21T00:00:00"/>
    <n v="7"/>
    <d v="2025-03-01T00:00:00"/>
    <n v="8"/>
    <x v="0"/>
    <x v="0"/>
    <x v="1"/>
    <n v="90000"/>
    <x v="15"/>
    <x v="0"/>
  </r>
  <r>
    <x v="2533"/>
    <x v="792"/>
    <x v="5"/>
    <n v="1"/>
    <d v="2024-09-28T00:00:00"/>
    <d v="2024-10-01T00:00:00"/>
    <n v="10"/>
    <d v="2024-10-12T00:00:00"/>
    <n v="11"/>
    <x v="0"/>
    <x v="0"/>
    <x v="1"/>
    <n v="99990"/>
    <x v="11"/>
    <x v="0"/>
  </r>
  <r>
    <x v="2534"/>
    <x v="44"/>
    <x v="3"/>
    <n v="1"/>
    <d v="2024-02-11T00:00:00"/>
    <d v="2024-02-16T00:00:00"/>
    <n v="7"/>
    <d v="2024-02-25T00:00:00"/>
    <n v="9"/>
    <x v="0"/>
    <x v="2"/>
    <x v="3"/>
    <n v="45000"/>
    <x v="22"/>
    <x v="4"/>
  </r>
  <r>
    <x v="2535"/>
    <x v="746"/>
    <x v="4"/>
    <n v="1"/>
    <d v="2025-05-15T00:00:00"/>
    <d v="2025-05-17T00:00:00"/>
    <n v="10"/>
    <d v="2025-05-30T00:00:00"/>
    <n v="13"/>
    <x v="0"/>
    <x v="1"/>
    <x v="3"/>
    <n v="50990"/>
    <x v="0"/>
    <x v="3"/>
  </r>
  <r>
    <x v="2536"/>
    <x v="1243"/>
    <x v="4"/>
    <n v="1"/>
    <d v="2023-10-04T00:00:00"/>
    <d v="2023-10-08T00:00:00"/>
    <n v="7"/>
    <d v="2023-10-16T00:00:00"/>
    <n v="8"/>
    <x v="0"/>
    <x v="2"/>
    <x v="1"/>
    <n v="50990"/>
    <x v="13"/>
    <x v="0"/>
  </r>
  <r>
    <x v="2537"/>
    <x v="643"/>
    <x v="2"/>
    <n v="1"/>
    <d v="2025-04-17T00:00:00"/>
    <d v="2025-04-18T00:00:00"/>
    <n v="7"/>
    <d v="2025-04-27T00:00:00"/>
    <n v="9"/>
    <x v="0"/>
    <x v="2"/>
    <x v="3"/>
    <n v="11000"/>
    <x v="6"/>
    <x v="4"/>
  </r>
  <r>
    <x v="2538"/>
    <x v="1450"/>
    <x v="4"/>
    <n v="1"/>
    <d v="2023-10-13T00:00:00"/>
    <d v="2023-10-15T00:00:00"/>
    <n v="7"/>
    <d v="2023-10-20T00:00:00"/>
    <n v="5"/>
    <x v="0"/>
    <x v="0"/>
    <x v="0"/>
    <n v="50990"/>
    <x v="13"/>
    <x v="6"/>
  </r>
  <r>
    <x v="2539"/>
    <x v="481"/>
    <x v="2"/>
    <n v="1"/>
    <d v="2023-12-26T00:00:00"/>
    <d v="2023-12-28T00:00:00"/>
    <n v="7"/>
    <d v="2024-01-06T00:00:00"/>
    <n v="9"/>
    <x v="0"/>
    <x v="2"/>
    <x v="0"/>
    <n v="11000"/>
    <x v="39"/>
    <x v="4"/>
  </r>
  <r>
    <x v="2540"/>
    <x v="1451"/>
    <x v="2"/>
    <n v="1"/>
    <d v="2024-04-29T00:00:00"/>
    <d v="2024-05-02T00:00:00"/>
    <n v="5"/>
    <d v="2024-05-07T00:00:00"/>
    <n v="5"/>
    <x v="0"/>
    <x v="0"/>
    <x v="3"/>
    <n v="11000"/>
    <x v="19"/>
    <x v="1"/>
  </r>
  <r>
    <x v="2541"/>
    <x v="1452"/>
    <x v="0"/>
    <n v="1"/>
    <d v="2025-01-25T00:00:00"/>
    <d v="2025-01-26T00:00:00"/>
    <n v="5"/>
    <d v="2025-02-03T00:00:00"/>
    <n v="8"/>
    <x v="0"/>
    <x v="1"/>
    <x v="1"/>
    <n v="55990"/>
    <x v="24"/>
    <x v="3"/>
  </r>
  <r>
    <x v="2542"/>
    <x v="1295"/>
    <x v="3"/>
    <n v="1"/>
    <d v="2025-04-13T00:00:00"/>
    <d v="2025-04-18T00:00:00"/>
    <n v="7"/>
    <d v="2025-04-25T00:00:00"/>
    <n v="7"/>
    <x v="0"/>
    <x v="1"/>
    <x v="2"/>
    <n v="45000"/>
    <x v="6"/>
    <x v="1"/>
  </r>
  <r>
    <x v="2543"/>
    <x v="1453"/>
    <x v="4"/>
    <n v="1"/>
    <d v="2024-10-26T00:00:00"/>
    <d v="2024-10-27T00:00:00"/>
    <n v="7"/>
    <d v="2024-11-05T00:00:00"/>
    <n v="9"/>
    <x v="0"/>
    <x v="1"/>
    <x v="0"/>
    <n v="50990"/>
    <x v="10"/>
    <x v="4"/>
  </r>
  <r>
    <x v="2544"/>
    <x v="1134"/>
    <x v="5"/>
    <n v="1"/>
    <d v="2025-04-24T00:00:00"/>
    <d v="2025-04-29T00:00:00"/>
    <n v="5"/>
    <d v="2025-05-04T00:00:00"/>
    <n v="5"/>
    <x v="1"/>
    <x v="2"/>
    <x v="0"/>
    <n v="99990"/>
    <x v="6"/>
    <x v="1"/>
  </r>
  <r>
    <x v="2545"/>
    <x v="879"/>
    <x v="2"/>
    <n v="1"/>
    <d v="2024-12-21T00:00:00"/>
    <d v="2024-12-26T00:00:00"/>
    <n v="5"/>
    <d v="2025-01-01T00:00:00"/>
    <n v="6"/>
    <x v="0"/>
    <x v="1"/>
    <x v="4"/>
    <n v="11000"/>
    <x v="12"/>
    <x v="0"/>
  </r>
  <r>
    <x v="2546"/>
    <x v="1357"/>
    <x v="4"/>
    <n v="1"/>
    <d v="2024-11-26T00:00:00"/>
    <d v="2024-11-27T00:00:00"/>
    <n v="5"/>
    <d v="2024-12-02T00:00:00"/>
    <n v="5"/>
    <x v="0"/>
    <x v="1"/>
    <x v="4"/>
    <n v="50990"/>
    <x v="7"/>
    <x v="1"/>
  </r>
  <r>
    <x v="2547"/>
    <x v="1454"/>
    <x v="3"/>
    <n v="2"/>
    <d v="2024-08-02T00:00:00"/>
    <d v="2024-08-06T00:00:00"/>
    <n v="5"/>
    <d v="2024-08-12T00:00:00"/>
    <n v="6"/>
    <x v="0"/>
    <x v="0"/>
    <x v="1"/>
    <n v="90000"/>
    <x v="4"/>
    <x v="0"/>
  </r>
  <r>
    <x v="2548"/>
    <x v="1455"/>
    <x v="0"/>
    <n v="1"/>
    <d v="2024-11-24T00:00:00"/>
    <d v="2024-11-27T00:00:00"/>
    <n v="7"/>
    <d v="2024-12-02T00:00:00"/>
    <n v="5"/>
    <x v="0"/>
    <x v="2"/>
    <x v="4"/>
    <n v="55990"/>
    <x v="7"/>
    <x v="6"/>
  </r>
  <r>
    <x v="2549"/>
    <x v="1456"/>
    <x v="4"/>
    <n v="2"/>
    <d v="2022-09-09T00:00:00"/>
    <d v="2022-09-11T00:00:00"/>
    <n v="7"/>
    <d v="2022-09-17T00:00:00"/>
    <n v="6"/>
    <x v="0"/>
    <x v="2"/>
    <x v="2"/>
    <n v="101980"/>
    <x v="33"/>
    <x v="2"/>
  </r>
  <r>
    <x v="2550"/>
    <x v="704"/>
    <x v="0"/>
    <n v="1"/>
    <d v="2023-04-30T00:00:00"/>
    <d v="2023-05-05T00:00:00"/>
    <n v="5"/>
    <d v="2023-05-09T00:00:00"/>
    <n v="4"/>
    <x v="0"/>
    <x v="0"/>
    <x v="0"/>
    <n v="55990"/>
    <x v="40"/>
    <x v="2"/>
  </r>
  <r>
    <x v="2551"/>
    <x v="1277"/>
    <x v="5"/>
    <n v="2"/>
    <d v="2025-02-11T00:00:00"/>
    <d v="2025-02-15T00:00:00"/>
    <n v="5"/>
    <d v="2025-02-23T00:00:00"/>
    <n v="8"/>
    <x v="0"/>
    <x v="0"/>
    <x v="4"/>
    <n v="199980"/>
    <x v="15"/>
    <x v="3"/>
  </r>
  <r>
    <x v="2552"/>
    <x v="719"/>
    <x v="4"/>
    <n v="1"/>
    <d v="2022-04-09T00:00:00"/>
    <d v="2022-04-12T00:00:00"/>
    <n v="10"/>
    <d v="2022-04-20T00:00:00"/>
    <n v="8"/>
    <x v="0"/>
    <x v="1"/>
    <x v="3"/>
    <n v="50990"/>
    <x v="38"/>
    <x v="6"/>
  </r>
  <r>
    <x v="2553"/>
    <x v="678"/>
    <x v="5"/>
    <n v="1"/>
    <d v="2023-05-09T00:00:00"/>
    <d v="2023-05-11T00:00:00"/>
    <n v="5"/>
    <d v="2023-05-16T00:00:00"/>
    <n v="5"/>
    <x v="0"/>
    <x v="2"/>
    <x v="1"/>
    <n v="99990"/>
    <x v="34"/>
    <x v="1"/>
  </r>
  <r>
    <x v="2554"/>
    <x v="1457"/>
    <x v="5"/>
    <n v="1"/>
    <d v="2023-11-15T00:00:00"/>
    <d v="2023-11-17T00:00:00"/>
    <n v="7"/>
    <d v="2023-11-24T00:00:00"/>
    <n v="7"/>
    <x v="0"/>
    <x v="1"/>
    <x v="4"/>
    <n v="99990"/>
    <x v="36"/>
    <x v="1"/>
  </r>
  <r>
    <x v="2555"/>
    <x v="441"/>
    <x v="3"/>
    <n v="2"/>
    <d v="2024-11-26T00:00:00"/>
    <d v="2024-11-27T00:00:00"/>
    <n v="5"/>
    <d v="2024-12-02T00:00:00"/>
    <n v="5"/>
    <x v="0"/>
    <x v="0"/>
    <x v="0"/>
    <n v="90000"/>
    <x v="7"/>
    <x v="1"/>
  </r>
  <r>
    <x v="2556"/>
    <x v="1458"/>
    <x v="1"/>
    <n v="1"/>
    <d v="2024-11-27T00:00:00"/>
    <d v="2024-11-28T00:00:00"/>
    <n v="5"/>
    <d v="2024-12-03T00:00:00"/>
    <n v="5"/>
    <x v="0"/>
    <x v="0"/>
    <x v="1"/>
    <n v="89990"/>
    <x v="7"/>
    <x v="1"/>
  </r>
  <r>
    <x v="2557"/>
    <x v="1459"/>
    <x v="0"/>
    <n v="1"/>
    <d v="2022-09-15T00:00:00"/>
    <d v="2022-09-17T00:00:00"/>
    <n v="10"/>
    <d v="2022-09-27T00:00:00"/>
    <n v="10"/>
    <x v="0"/>
    <x v="2"/>
    <x v="3"/>
    <n v="55990"/>
    <x v="33"/>
    <x v="1"/>
  </r>
  <r>
    <x v="2558"/>
    <x v="565"/>
    <x v="5"/>
    <n v="1"/>
    <d v="2024-05-23T00:00:00"/>
    <d v="2024-05-25T00:00:00"/>
    <n v="5"/>
    <d v="2024-05-30T00:00:00"/>
    <n v="5"/>
    <x v="0"/>
    <x v="2"/>
    <x v="4"/>
    <n v="99990"/>
    <x v="1"/>
    <x v="1"/>
  </r>
  <r>
    <x v="2559"/>
    <x v="1346"/>
    <x v="5"/>
    <n v="1"/>
    <d v="2024-12-19T00:00:00"/>
    <d v="2024-12-22T00:00:00"/>
    <n v="10"/>
    <d v="2025-01-02T00:00:00"/>
    <n v="11"/>
    <x v="0"/>
    <x v="2"/>
    <x v="4"/>
    <n v="99990"/>
    <x v="12"/>
    <x v="0"/>
  </r>
  <r>
    <x v="2560"/>
    <x v="775"/>
    <x v="4"/>
    <n v="1"/>
    <d v="2024-07-14T00:00:00"/>
    <d v="2024-07-16T00:00:00"/>
    <n v="7"/>
    <d v="2024-07-26T00:00:00"/>
    <n v="10"/>
    <x v="0"/>
    <x v="2"/>
    <x v="0"/>
    <n v="50990"/>
    <x v="16"/>
    <x v="3"/>
  </r>
  <r>
    <x v="2561"/>
    <x v="792"/>
    <x v="3"/>
    <n v="1"/>
    <d v="2024-02-12T00:00:00"/>
    <d v="2024-02-15T00:00:00"/>
    <n v="5"/>
    <d v="2024-02-25T00:00:00"/>
    <n v="10"/>
    <x v="2"/>
    <x v="1"/>
    <x v="3"/>
    <n v="45000"/>
    <x v="22"/>
    <x v="5"/>
  </r>
  <r>
    <x v="2562"/>
    <x v="972"/>
    <x v="0"/>
    <n v="2"/>
    <d v="2024-03-26T00:00:00"/>
    <d v="2024-03-30T00:00:00"/>
    <n v="5"/>
    <d v="2024-04-04T00:00:00"/>
    <n v="5"/>
    <x v="0"/>
    <x v="0"/>
    <x v="2"/>
    <n v="111980"/>
    <x v="37"/>
    <x v="1"/>
  </r>
  <r>
    <x v="2563"/>
    <x v="1446"/>
    <x v="2"/>
    <n v="1"/>
    <d v="2023-11-25T00:00:00"/>
    <d v="2023-11-27T00:00:00"/>
    <n v="5"/>
    <d v="2023-12-01T00:00:00"/>
    <n v="4"/>
    <x v="0"/>
    <x v="0"/>
    <x v="2"/>
    <n v="11000"/>
    <x v="36"/>
    <x v="2"/>
  </r>
  <r>
    <x v="2564"/>
    <x v="1023"/>
    <x v="1"/>
    <n v="1"/>
    <d v="2024-12-18T00:00:00"/>
    <d v="2024-12-19T00:00:00"/>
    <n v="7"/>
    <d v="2024-12-27T00:00:00"/>
    <n v="8"/>
    <x v="0"/>
    <x v="1"/>
    <x v="2"/>
    <n v="89990"/>
    <x v="12"/>
    <x v="0"/>
  </r>
  <r>
    <x v="2565"/>
    <x v="1460"/>
    <x v="1"/>
    <n v="1"/>
    <d v="2024-05-21T00:00:00"/>
    <d v="2024-05-25T00:00:00"/>
    <n v="10"/>
    <d v="2024-06-06T00:00:00"/>
    <n v="12"/>
    <x v="0"/>
    <x v="2"/>
    <x v="1"/>
    <n v="89990"/>
    <x v="1"/>
    <x v="4"/>
  </r>
  <r>
    <x v="2566"/>
    <x v="37"/>
    <x v="2"/>
    <n v="1"/>
    <d v="2024-07-04T00:00:00"/>
    <d v="2024-07-09T00:00:00"/>
    <n v="5"/>
    <d v="2024-07-14T00:00:00"/>
    <n v="5"/>
    <x v="0"/>
    <x v="0"/>
    <x v="1"/>
    <n v="11000"/>
    <x v="16"/>
    <x v="1"/>
  </r>
  <r>
    <x v="2567"/>
    <x v="1413"/>
    <x v="4"/>
    <n v="1"/>
    <d v="2023-12-02T00:00:00"/>
    <d v="2023-12-06T00:00:00"/>
    <n v="5"/>
    <d v="2023-12-09T00:00:00"/>
    <n v="3"/>
    <x v="0"/>
    <x v="0"/>
    <x v="2"/>
    <n v="50990"/>
    <x v="39"/>
    <x v="6"/>
  </r>
  <r>
    <x v="2568"/>
    <x v="1461"/>
    <x v="3"/>
    <n v="1"/>
    <d v="2025-03-31T00:00:00"/>
    <d v="2025-04-04T00:00:00"/>
    <n v="10"/>
    <d v="2025-04-16T00:00:00"/>
    <n v="12"/>
    <x v="0"/>
    <x v="2"/>
    <x v="2"/>
    <n v="45000"/>
    <x v="17"/>
    <x v="4"/>
  </r>
  <r>
    <x v="2569"/>
    <x v="367"/>
    <x v="2"/>
    <n v="1"/>
    <d v="2024-12-21T00:00:00"/>
    <d v="2024-12-25T00:00:00"/>
    <n v="5"/>
    <d v="2024-12-30T00:00:00"/>
    <n v="5"/>
    <x v="0"/>
    <x v="1"/>
    <x v="2"/>
    <n v="11000"/>
    <x v="12"/>
    <x v="1"/>
  </r>
  <r>
    <x v="2570"/>
    <x v="1462"/>
    <x v="4"/>
    <n v="2"/>
    <d v="2025-03-19T00:00:00"/>
    <d v="2025-03-24T00:00:00"/>
    <n v="5"/>
    <d v="2025-03-31T00:00:00"/>
    <n v="7"/>
    <x v="0"/>
    <x v="2"/>
    <x v="0"/>
    <n v="101980"/>
    <x v="17"/>
    <x v="4"/>
  </r>
  <r>
    <x v="2571"/>
    <x v="267"/>
    <x v="2"/>
    <n v="1"/>
    <d v="2023-09-26T00:00:00"/>
    <d v="2023-09-30T00:00:00"/>
    <n v="5"/>
    <d v="2023-10-05T00:00:00"/>
    <n v="5"/>
    <x v="0"/>
    <x v="1"/>
    <x v="1"/>
    <n v="11000"/>
    <x v="18"/>
    <x v="1"/>
  </r>
  <r>
    <x v="2572"/>
    <x v="1463"/>
    <x v="5"/>
    <n v="1"/>
    <d v="2022-02-02T00:00:00"/>
    <d v="2022-02-05T00:00:00"/>
    <n v="5"/>
    <d v="2022-02-10T00:00:00"/>
    <n v="5"/>
    <x v="0"/>
    <x v="0"/>
    <x v="2"/>
    <n v="99990"/>
    <x v="28"/>
    <x v="1"/>
  </r>
  <r>
    <x v="2573"/>
    <x v="706"/>
    <x v="0"/>
    <n v="1"/>
    <d v="2025-04-21T00:00:00"/>
    <d v="2025-04-22T00:00:00"/>
    <n v="10"/>
    <d v="2025-05-04T00:00:00"/>
    <n v="12"/>
    <x v="0"/>
    <x v="0"/>
    <x v="0"/>
    <n v="55990"/>
    <x v="6"/>
    <x v="4"/>
  </r>
  <r>
    <x v="2574"/>
    <x v="1444"/>
    <x v="5"/>
    <n v="1"/>
    <d v="2025-04-14T00:00:00"/>
    <d v="2025-04-18T00:00:00"/>
    <n v="10"/>
    <d v="2025-04-29T00:00:00"/>
    <n v="11"/>
    <x v="0"/>
    <x v="1"/>
    <x v="1"/>
    <n v="99990"/>
    <x v="6"/>
    <x v="0"/>
  </r>
  <r>
    <x v="2575"/>
    <x v="1464"/>
    <x v="4"/>
    <n v="1"/>
    <d v="2025-01-08T00:00:00"/>
    <d v="2025-01-11T00:00:00"/>
    <n v="7"/>
    <d v="2025-01-19T00:00:00"/>
    <n v="8"/>
    <x v="0"/>
    <x v="0"/>
    <x v="0"/>
    <n v="50990"/>
    <x v="24"/>
    <x v="0"/>
  </r>
  <r>
    <x v="2576"/>
    <x v="1037"/>
    <x v="4"/>
    <n v="1"/>
    <d v="2024-05-20T00:00:00"/>
    <d v="2024-05-22T00:00:00"/>
    <n v="10"/>
    <d v="2024-06-01T00:00:00"/>
    <n v="10"/>
    <x v="0"/>
    <x v="1"/>
    <x v="4"/>
    <n v="50990"/>
    <x v="1"/>
    <x v="1"/>
  </r>
  <r>
    <x v="2577"/>
    <x v="1465"/>
    <x v="4"/>
    <n v="1"/>
    <d v="2025-03-01T00:00:00"/>
    <d v="2025-03-03T00:00:00"/>
    <n v="5"/>
    <d v="2025-03-11T00:00:00"/>
    <n v="8"/>
    <x v="0"/>
    <x v="0"/>
    <x v="0"/>
    <n v="50990"/>
    <x v="17"/>
    <x v="3"/>
  </r>
  <r>
    <x v="2578"/>
    <x v="918"/>
    <x v="1"/>
    <n v="1"/>
    <d v="2025-05-20T00:00:00"/>
    <d v="2025-05-25T00:00:00"/>
    <n v="10"/>
    <d v="2025-06-04T00:00:00"/>
    <n v="10"/>
    <x v="0"/>
    <x v="0"/>
    <x v="3"/>
    <n v="89990"/>
    <x v="0"/>
    <x v="1"/>
  </r>
  <r>
    <x v="2579"/>
    <x v="730"/>
    <x v="2"/>
    <n v="1"/>
    <d v="2024-06-16T00:00:00"/>
    <d v="2024-06-18T00:00:00"/>
    <n v="10"/>
    <d v="2024-06-28T00:00:00"/>
    <n v="10"/>
    <x v="0"/>
    <x v="0"/>
    <x v="4"/>
    <n v="11000"/>
    <x v="9"/>
    <x v="1"/>
  </r>
  <r>
    <x v="2580"/>
    <x v="1110"/>
    <x v="1"/>
    <n v="1"/>
    <d v="2023-08-11T00:00:00"/>
    <d v="2023-08-12T00:00:00"/>
    <n v="7"/>
    <d v="2023-08-19T00:00:00"/>
    <n v="7"/>
    <x v="0"/>
    <x v="2"/>
    <x v="4"/>
    <n v="89990"/>
    <x v="20"/>
    <x v="1"/>
  </r>
  <r>
    <x v="2581"/>
    <x v="170"/>
    <x v="4"/>
    <n v="1"/>
    <d v="2024-09-19T00:00:00"/>
    <d v="2024-09-23T00:00:00"/>
    <n v="5"/>
    <d v="2024-09-27T00:00:00"/>
    <n v="4"/>
    <x v="0"/>
    <x v="2"/>
    <x v="4"/>
    <n v="50990"/>
    <x v="11"/>
    <x v="2"/>
  </r>
  <r>
    <x v="2582"/>
    <x v="832"/>
    <x v="4"/>
    <n v="2"/>
    <d v="2024-10-14T00:00:00"/>
    <d v="2024-10-18T00:00:00"/>
    <n v="10"/>
    <d v="2024-10-28T00:00:00"/>
    <n v="10"/>
    <x v="0"/>
    <x v="1"/>
    <x v="1"/>
    <n v="101980"/>
    <x v="10"/>
    <x v="1"/>
  </r>
  <r>
    <x v="2583"/>
    <x v="1145"/>
    <x v="4"/>
    <n v="2"/>
    <d v="2025-01-29T00:00:00"/>
    <d v="2025-02-01T00:00:00"/>
    <n v="5"/>
    <d v="2025-02-06T00:00:00"/>
    <n v="5"/>
    <x v="0"/>
    <x v="0"/>
    <x v="0"/>
    <n v="101980"/>
    <x v="24"/>
    <x v="1"/>
  </r>
  <r>
    <x v="2584"/>
    <x v="700"/>
    <x v="5"/>
    <n v="2"/>
    <d v="2025-05-11T00:00:00"/>
    <d v="2025-05-15T00:00:00"/>
    <n v="7"/>
    <d v="2025-05-23T00:00:00"/>
    <n v="8"/>
    <x v="0"/>
    <x v="0"/>
    <x v="1"/>
    <n v="199980"/>
    <x v="0"/>
    <x v="0"/>
  </r>
  <r>
    <x v="2585"/>
    <x v="684"/>
    <x v="5"/>
    <n v="2"/>
    <d v="2024-10-19T00:00:00"/>
    <d v="2024-10-24T00:00:00"/>
    <n v="5"/>
    <d v="2024-10-29T00:00:00"/>
    <n v="5"/>
    <x v="0"/>
    <x v="2"/>
    <x v="1"/>
    <n v="199980"/>
    <x v="10"/>
    <x v="1"/>
  </r>
  <r>
    <x v="2586"/>
    <x v="1100"/>
    <x v="4"/>
    <n v="1"/>
    <d v="2022-05-28T00:00:00"/>
    <d v="2022-06-01T00:00:00"/>
    <n v="5"/>
    <d v="2022-06-11T00:00:00"/>
    <n v="10"/>
    <x v="2"/>
    <x v="2"/>
    <x v="4"/>
    <n v="50990"/>
    <x v="32"/>
    <x v="5"/>
  </r>
  <r>
    <x v="2587"/>
    <x v="1466"/>
    <x v="2"/>
    <n v="1"/>
    <d v="2025-03-14T00:00:00"/>
    <d v="2025-03-18T00:00:00"/>
    <n v="10"/>
    <d v="2025-03-29T00:00:00"/>
    <n v="11"/>
    <x v="0"/>
    <x v="2"/>
    <x v="1"/>
    <n v="11000"/>
    <x v="17"/>
    <x v="0"/>
  </r>
  <r>
    <x v="2588"/>
    <x v="1467"/>
    <x v="3"/>
    <n v="1"/>
    <d v="2025-01-19T00:00:00"/>
    <d v="2025-01-22T00:00:00"/>
    <n v="10"/>
    <d v="2025-02-04T00:00:00"/>
    <n v="13"/>
    <x v="0"/>
    <x v="2"/>
    <x v="3"/>
    <n v="45000"/>
    <x v="24"/>
    <x v="3"/>
  </r>
  <r>
    <x v="2589"/>
    <x v="25"/>
    <x v="0"/>
    <n v="2"/>
    <d v="2024-05-17T00:00:00"/>
    <d v="2024-05-22T00:00:00"/>
    <n v="7"/>
    <d v="2024-05-29T00:00:00"/>
    <n v="7"/>
    <x v="0"/>
    <x v="0"/>
    <x v="0"/>
    <n v="111980"/>
    <x v="1"/>
    <x v="1"/>
  </r>
  <r>
    <x v="2590"/>
    <x v="632"/>
    <x v="3"/>
    <n v="1"/>
    <d v="2023-09-10T00:00:00"/>
    <d v="2023-09-12T00:00:00"/>
    <n v="10"/>
    <d v="2023-09-22T00:00:00"/>
    <n v="10"/>
    <x v="0"/>
    <x v="2"/>
    <x v="3"/>
    <n v="45000"/>
    <x v="18"/>
    <x v="1"/>
  </r>
  <r>
    <x v="2591"/>
    <x v="196"/>
    <x v="0"/>
    <n v="1"/>
    <d v="2025-05-27T00:00:00"/>
    <d v="2025-05-30T00:00:00"/>
    <n v="10"/>
    <d v="2025-06-09T00:00:00"/>
    <n v="10"/>
    <x v="0"/>
    <x v="2"/>
    <x v="4"/>
    <n v="55990"/>
    <x v="0"/>
    <x v="1"/>
  </r>
  <r>
    <x v="2592"/>
    <x v="79"/>
    <x v="2"/>
    <n v="1"/>
    <d v="2025-04-24T00:00:00"/>
    <d v="2025-04-26T00:00:00"/>
    <n v="10"/>
    <d v="2025-05-06T00:00:00"/>
    <n v="10"/>
    <x v="0"/>
    <x v="0"/>
    <x v="1"/>
    <n v="11000"/>
    <x v="6"/>
    <x v="1"/>
  </r>
  <r>
    <x v="2593"/>
    <x v="1468"/>
    <x v="3"/>
    <n v="1"/>
    <d v="2025-03-30T00:00:00"/>
    <d v="2025-04-04T00:00:00"/>
    <n v="7"/>
    <d v="2025-04-12T00:00:00"/>
    <n v="8"/>
    <x v="0"/>
    <x v="1"/>
    <x v="1"/>
    <n v="45000"/>
    <x v="17"/>
    <x v="0"/>
  </r>
  <r>
    <x v="2594"/>
    <x v="1469"/>
    <x v="5"/>
    <n v="1"/>
    <d v="2023-11-29T00:00:00"/>
    <d v="2023-12-02T00:00:00"/>
    <n v="7"/>
    <d v="2023-12-09T00:00:00"/>
    <n v="7"/>
    <x v="0"/>
    <x v="1"/>
    <x v="3"/>
    <n v="99990"/>
    <x v="36"/>
    <x v="1"/>
  </r>
  <r>
    <x v="2595"/>
    <x v="366"/>
    <x v="3"/>
    <n v="1"/>
    <d v="2025-02-03T00:00:00"/>
    <d v="2025-02-07T00:00:00"/>
    <n v="7"/>
    <d v="2025-02-14T00:00:00"/>
    <n v="7"/>
    <x v="0"/>
    <x v="1"/>
    <x v="4"/>
    <n v="45000"/>
    <x v="15"/>
    <x v="1"/>
  </r>
  <r>
    <x v="2596"/>
    <x v="1470"/>
    <x v="5"/>
    <n v="2"/>
    <d v="2023-09-11T00:00:00"/>
    <d v="2023-09-16T00:00:00"/>
    <n v="10"/>
    <d v="2023-09-26T00:00:00"/>
    <n v="10"/>
    <x v="0"/>
    <x v="0"/>
    <x v="4"/>
    <n v="199980"/>
    <x v="18"/>
    <x v="1"/>
  </r>
  <r>
    <x v="2597"/>
    <x v="599"/>
    <x v="1"/>
    <n v="1"/>
    <d v="2025-05-27T00:00:00"/>
    <d v="2025-05-28T00:00:00"/>
    <n v="10"/>
    <d v="2025-06-07T00:00:00"/>
    <n v="10"/>
    <x v="0"/>
    <x v="2"/>
    <x v="2"/>
    <n v="89990"/>
    <x v="0"/>
    <x v="1"/>
  </r>
  <r>
    <x v="2598"/>
    <x v="1471"/>
    <x v="1"/>
    <n v="1"/>
    <d v="2023-04-29T00:00:00"/>
    <d v="2023-04-30T00:00:00"/>
    <n v="7"/>
    <d v="2023-05-12T00:00:00"/>
    <n v="12"/>
    <x v="2"/>
    <x v="0"/>
    <x v="2"/>
    <n v="89990"/>
    <x v="40"/>
    <x v="5"/>
  </r>
  <r>
    <x v="2599"/>
    <x v="543"/>
    <x v="0"/>
    <n v="1"/>
    <d v="2025-01-29T00:00:00"/>
    <d v="2025-01-30T00:00:00"/>
    <n v="7"/>
    <d v="2025-02-07T00:00:00"/>
    <n v="8"/>
    <x v="0"/>
    <x v="2"/>
    <x v="3"/>
    <n v="55990"/>
    <x v="24"/>
    <x v="0"/>
  </r>
  <r>
    <x v="2600"/>
    <x v="1352"/>
    <x v="2"/>
    <n v="1"/>
    <d v="2023-02-24T00:00:00"/>
    <d v="2023-02-25T00:00:00"/>
    <n v="10"/>
    <d v="2023-03-07T00:00:00"/>
    <n v="10"/>
    <x v="0"/>
    <x v="0"/>
    <x v="4"/>
    <n v="11000"/>
    <x v="23"/>
    <x v="1"/>
  </r>
  <r>
    <x v="2601"/>
    <x v="217"/>
    <x v="2"/>
    <n v="1"/>
    <d v="2024-11-13T00:00:00"/>
    <d v="2024-11-14T00:00:00"/>
    <n v="10"/>
    <d v="2024-11-27T00:00:00"/>
    <n v="13"/>
    <x v="0"/>
    <x v="1"/>
    <x v="0"/>
    <n v="11000"/>
    <x v="7"/>
    <x v="3"/>
  </r>
  <r>
    <x v="2602"/>
    <x v="1256"/>
    <x v="5"/>
    <n v="1"/>
    <d v="2025-04-10T00:00:00"/>
    <d v="2025-04-15T00:00:00"/>
    <n v="5"/>
    <d v="2025-04-20T00:00:00"/>
    <n v="5"/>
    <x v="0"/>
    <x v="1"/>
    <x v="3"/>
    <n v="99990"/>
    <x v="6"/>
    <x v="1"/>
  </r>
  <r>
    <x v="2603"/>
    <x v="1173"/>
    <x v="5"/>
    <n v="2"/>
    <d v="2024-05-05T00:00:00"/>
    <d v="2024-05-08T00:00:00"/>
    <n v="7"/>
    <d v="2024-05-14T00:00:00"/>
    <n v="6"/>
    <x v="0"/>
    <x v="2"/>
    <x v="3"/>
    <n v="199980"/>
    <x v="1"/>
    <x v="2"/>
  </r>
  <r>
    <x v="2604"/>
    <x v="327"/>
    <x v="5"/>
    <n v="1"/>
    <d v="2025-04-12T00:00:00"/>
    <d v="2025-04-13T00:00:00"/>
    <n v="5"/>
    <d v="2025-04-18T00:00:00"/>
    <n v="5"/>
    <x v="0"/>
    <x v="2"/>
    <x v="1"/>
    <n v="99990"/>
    <x v="6"/>
    <x v="1"/>
  </r>
  <r>
    <x v="2605"/>
    <x v="657"/>
    <x v="0"/>
    <n v="2"/>
    <d v="2024-08-29T00:00:00"/>
    <d v="2024-09-03T00:00:00"/>
    <n v="7"/>
    <d v="2024-09-09T00:00:00"/>
    <n v="6"/>
    <x v="0"/>
    <x v="1"/>
    <x v="3"/>
    <n v="111980"/>
    <x v="4"/>
    <x v="2"/>
  </r>
  <r>
    <x v="2606"/>
    <x v="1472"/>
    <x v="4"/>
    <n v="1"/>
    <d v="2024-12-31T00:00:00"/>
    <d v="2025-01-05T00:00:00"/>
    <n v="5"/>
    <d v="2025-01-10T00:00:00"/>
    <n v="5"/>
    <x v="0"/>
    <x v="2"/>
    <x v="0"/>
    <n v="50990"/>
    <x v="12"/>
    <x v="1"/>
  </r>
  <r>
    <x v="2607"/>
    <x v="1473"/>
    <x v="1"/>
    <n v="1"/>
    <d v="2023-05-16T00:00:00"/>
    <d v="2023-05-17T00:00:00"/>
    <n v="5"/>
    <d v="2023-05-24T00:00:00"/>
    <n v="7"/>
    <x v="0"/>
    <x v="0"/>
    <x v="4"/>
    <n v="89990"/>
    <x v="34"/>
    <x v="4"/>
  </r>
  <r>
    <x v="2608"/>
    <x v="331"/>
    <x v="5"/>
    <n v="1"/>
    <d v="2022-04-16T00:00:00"/>
    <d v="2022-04-21T00:00:00"/>
    <n v="10"/>
    <d v="2022-05-01T00:00:00"/>
    <n v="10"/>
    <x v="0"/>
    <x v="2"/>
    <x v="1"/>
    <n v="99990"/>
    <x v="38"/>
    <x v="1"/>
  </r>
  <r>
    <x v="2609"/>
    <x v="630"/>
    <x v="5"/>
    <n v="1"/>
    <d v="2024-12-28T00:00:00"/>
    <d v="2024-12-31T00:00:00"/>
    <n v="5"/>
    <d v="2025-01-05T00:00:00"/>
    <n v="5"/>
    <x v="0"/>
    <x v="0"/>
    <x v="4"/>
    <n v="99990"/>
    <x v="12"/>
    <x v="1"/>
  </r>
  <r>
    <x v="2610"/>
    <x v="357"/>
    <x v="0"/>
    <n v="1"/>
    <d v="2024-06-30T00:00:00"/>
    <d v="2024-07-04T00:00:00"/>
    <n v="5"/>
    <d v="2024-07-09T00:00:00"/>
    <n v="5"/>
    <x v="0"/>
    <x v="2"/>
    <x v="4"/>
    <n v="55990"/>
    <x v="9"/>
    <x v="1"/>
  </r>
  <r>
    <x v="2611"/>
    <x v="121"/>
    <x v="1"/>
    <n v="2"/>
    <d v="2025-04-22T00:00:00"/>
    <d v="2025-04-23T00:00:00"/>
    <n v="10"/>
    <d v="2025-05-08T00:00:00"/>
    <n v="15"/>
    <x v="2"/>
    <x v="0"/>
    <x v="2"/>
    <n v="179980"/>
    <x v="6"/>
    <x v="5"/>
  </r>
  <r>
    <x v="2612"/>
    <x v="769"/>
    <x v="3"/>
    <n v="2"/>
    <d v="2023-07-03T00:00:00"/>
    <d v="2023-07-06T00:00:00"/>
    <n v="5"/>
    <d v="2023-07-11T00:00:00"/>
    <n v="5"/>
    <x v="0"/>
    <x v="0"/>
    <x v="3"/>
    <n v="90000"/>
    <x v="26"/>
    <x v="1"/>
  </r>
  <r>
    <x v="2613"/>
    <x v="1197"/>
    <x v="3"/>
    <n v="1"/>
    <d v="2025-02-19T00:00:00"/>
    <d v="2025-02-22T00:00:00"/>
    <n v="7"/>
    <d v="2025-03-01T00:00:00"/>
    <n v="7"/>
    <x v="0"/>
    <x v="2"/>
    <x v="2"/>
    <n v="45000"/>
    <x v="15"/>
    <x v="1"/>
  </r>
  <r>
    <x v="2614"/>
    <x v="1474"/>
    <x v="0"/>
    <n v="1"/>
    <d v="2023-10-08T00:00:00"/>
    <d v="2023-10-13T00:00:00"/>
    <n v="10"/>
    <d v="2023-10-23T00:00:00"/>
    <n v="10"/>
    <x v="0"/>
    <x v="1"/>
    <x v="4"/>
    <n v="55990"/>
    <x v="13"/>
    <x v="1"/>
  </r>
  <r>
    <x v="2615"/>
    <x v="1475"/>
    <x v="1"/>
    <n v="1"/>
    <d v="2025-02-03T00:00:00"/>
    <d v="2025-02-07T00:00:00"/>
    <n v="5"/>
    <d v="2025-02-17T00:00:00"/>
    <n v="10"/>
    <x v="2"/>
    <x v="1"/>
    <x v="0"/>
    <n v="89990"/>
    <x v="15"/>
    <x v="5"/>
  </r>
  <r>
    <x v="2616"/>
    <x v="1268"/>
    <x v="0"/>
    <n v="1"/>
    <d v="2023-07-22T00:00:00"/>
    <d v="2023-07-24T00:00:00"/>
    <n v="7"/>
    <d v="2023-08-02T00:00:00"/>
    <n v="9"/>
    <x v="0"/>
    <x v="0"/>
    <x v="4"/>
    <n v="55990"/>
    <x v="26"/>
    <x v="4"/>
  </r>
  <r>
    <x v="2617"/>
    <x v="728"/>
    <x v="1"/>
    <n v="1"/>
    <d v="2024-03-21T00:00:00"/>
    <d v="2024-03-22T00:00:00"/>
    <n v="5"/>
    <d v="2024-04-01T00:00:00"/>
    <n v="10"/>
    <x v="2"/>
    <x v="2"/>
    <x v="0"/>
    <n v="89990"/>
    <x v="37"/>
    <x v="5"/>
  </r>
  <r>
    <x v="2618"/>
    <x v="757"/>
    <x v="3"/>
    <n v="1"/>
    <d v="2024-02-17T00:00:00"/>
    <d v="2024-02-18T00:00:00"/>
    <n v="7"/>
    <d v="2024-02-25T00:00:00"/>
    <n v="7"/>
    <x v="0"/>
    <x v="0"/>
    <x v="0"/>
    <n v="45000"/>
    <x v="22"/>
    <x v="1"/>
  </r>
  <r>
    <x v="2619"/>
    <x v="1420"/>
    <x v="2"/>
    <n v="1"/>
    <d v="2023-03-25T00:00:00"/>
    <d v="2023-03-29T00:00:00"/>
    <n v="5"/>
    <d v="2023-04-04T00:00:00"/>
    <n v="6"/>
    <x v="0"/>
    <x v="2"/>
    <x v="3"/>
    <n v="11000"/>
    <x v="14"/>
    <x v="0"/>
  </r>
  <r>
    <x v="2620"/>
    <x v="180"/>
    <x v="2"/>
    <n v="1"/>
    <d v="2024-06-28T00:00:00"/>
    <d v="2024-07-03T00:00:00"/>
    <n v="7"/>
    <d v="2024-07-10T00:00:00"/>
    <n v="7"/>
    <x v="0"/>
    <x v="0"/>
    <x v="4"/>
    <n v="11000"/>
    <x v="9"/>
    <x v="1"/>
  </r>
  <r>
    <x v="2621"/>
    <x v="1197"/>
    <x v="5"/>
    <n v="2"/>
    <d v="2024-02-13T00:00:00"/>
    <d v="2024-02-15T00:00:00"/>
    <n v="10"/>
    <d v="2024-02-25T00:00:00"/>
    <n v="10"/>
    <x v="0"/>
    <x v="2"/>
    <x v="1"/>
    <n v="199980"/>
    <x v="22"/>
    <x v="1"/>
  </r>
  <r>
    <x v="2622"/>
    <x v="689"/>
    <x v="3"/>
    <n v="2"/>
    <d v="2025-01-06T00:00:00"/>
    <d v="2025-01-10T00:00:00"/>
    <n v="7"/>
    <d v="2025-01-18T00:00:00"/>
    <n v="8"/>
    <x v="0"/>
    <x v="0"/>
    <x v="1"/>
    <n v="90000"/>
    <x v="24"/>
    <x v="0"/>
  </r>
  <r>
    <x v="2623"/>
    <x v="1476"/>
    <x v="4"/>
    <n v="1"/>
    <d v="2023-05-14T00:00:00"/>
    <d v="2023-05-16T00:00:00"/>
    <n v="10"/>
    <d v="2023-05-26T00:00:00"/>
    <n v="10"/>
    <x v="0"/>
    <x v="2"/>
    <x v="1"/>
    <n v="50990"/>
    <x v="34"/>
    <x v="1"/>
  </r>
  <r>
    <x v="2624"/>
    <x v="1345"/>
    <x v="1"/>
    <n v="1"/>
    <d v="2024-08-25T00:00:00"/>
    <d v="2024-08-27T00:00:00"/>
    <n v="5"/>
    <d v="2024-09-04T00:00:00"/>
    <n v="8"/>
    <x v="0"/>
    <x v="0"/>
    <x v="1"/>
    <n v="89990"/>
    <x v="4"/>
    <x v="3"/>
  </r>
  <r>
    <x v="2625"/>
    <x v="923"/>
    <x v="4"/>
    <n v="1"/>
    <d v="2023-05-25T00:00:00"/>
    <d v="2023-05-27T00:00:00"/>
    <n v="5"/>
    <d v="2023-06-01T00:00:00"/>
    <n v="5"/>
    <x v="0"/>
    <x v="1"/>
    <x v="4"/>
    <n v="50990"/>
    <x v="34"/>
    <x v="1"/>
  </r>
  <r>
    <x v="2626"/>
    <x v="884"/>
    <x v="3"/>
    <n v="1"/>
    <d v="2025-02-12T00:00:00"/>
    <d v="2025-02-15T00:00:00"/>
    <n v="5"/>
    <d v="2025-02-21T00:00:00"/>
    <n v="6"/>
    <x v="0"/>
    <x v="1"/>
    <x v="0"/>
    <n v="45000"/>
    <x v="15"/>
    <x v="0"/>
  </r>
  <r>
    <x v="2627"/>
    <x v="261"/>
    <x v="2"/>
    <n v="1"/>
    <d v="2025-02-04T00:00:00"/>
    <d v="2025-02-08T00:00:00"/>
    <n v="5"/>
    <d v="2025-02-13T00:00:00"/>
    <n v="5"/>
    <x v="0"/>
    <x v="2"/>
    <x v="4"/>
    <n v="11000"/>
    <x v="15"/>
    <x v="1"/>
  </r>
  <r>
    <x v="2628"/>
    <x v="1245"/>
    <x v="0"/>
    <n v="1"/>
    <d v="2024-07-12T00:00:00"/>
    <d v="2024-07-13T00:00:00"/>
    <n v="7"/>
    <d v="2024-07-20T00:00:00"/>
    <n v="7"/>
    <x v="0"/>
    <x v="0"/>
    <x v="0"/>
    <n v="55990"/>
    <x v="16"/>
    <x v="1"/>
  </r>
  <r>
    <x v="2629"/>
    <x v="342"/>
    <x v="2"/>
    <n v="2"/>
    <d v="2025-05-10T00:00:00"/>
    <d v="2025-05-12T00:00:00"/>
    <n v="7"/>
    <d v="2025-05-21T00:00:00"/>
    <n v="9"/>
    <x v="0"/>
    <x v="2"/>
    <x v="3"/>
    <n v="22000"/>
    <x v="0"/>
    <x v="4"/>
  </r>
  <r>
    <x v="2630"/>
    <x v="1477"/>
    <x v="2"/>
    <n v="1"/>
    <d v="2024-08-22T00:00:00"/>
    <d v="2024-08-27T00:00:00"/>
    <n v="7"/>
    <d v="2024-09-04T00:00:00"/>
    <n v="8"/>
    <x v="0"/>
    <x v="0"/>
    <x v="1"/>
    <n v="11000"/>
    <x v="4"/>
    <x v="0"/>
  </r>
  <r>
    <x v="2631"/>
    <x v="1036"/>
    <x v="3"/>
    <n v="1"/>
    <d v="2024-10-07T00:00:00"/>
    <d v="2024-10-10T00:00:00"/>
    <n v="5"/>
    <d v="2024-10-14T00:00:00"/>
    <n v="4"/>
    <x v="0"/>
    <x v="2"/>
    <x v="2"/>
    <n v="45000"/>
    <x v="10"/>
    <x v="2"/>
  </r>
  <r>
    <x v="2632"/>
    <x v="1478"/>
    <x v="0"/>
    <n v="1"/>
    <d v="2023-07-02T00:00:00"/>
    <d v="2023-07-03T00:00:00"/>
    <n v="10"/>
    <d v="2023-07-13T00:00:00"/>
    <n v="10"/>
    <x v="0"/>
    <x v="1"/>
    <x v="2"/>
    <n v="55990"/>
    <x v="26"/>
    <x v="1"/>
  </r>
  <r>
    <x v="2633"/>
    <x v="923"/>
    <x v="5"/>
    <n v="2"/>
    <d v="2023-06-13T00:00:00"/>
    <d v="2023-06-15T00:00:00"/>
    <n v="10"/>
    <d v="2023-06-24T00:00:00"/>
    <n v="9"/>
    <x v="0"/>
    <x v="0"/>
    <x v="2"/>
    <n v="199980"/>
    <x v="31"/>
    <x v="2"/>
  </r>
  <r>
    <x v="2634"/>
    <x v="1111"/>
    <x v="2"/>
    <n v="1"/>
    <d v="2023-09-12T00:00:00"/>
    <d v="2023-09-17T00:00:00"/>
    <n v="5"/>
    <d v="2023-09-23T00:00:00"/>
    <n v="6"/>
    <x v="0"/>
    <x v="2"/>
    <x v="0"/>
    <n v="11000"/>
    <x v="18"/>
    <x v="0"/>
  </r>
  <r>
    <x v="2635"/>
    <x v="635"/>
    <x v="3"/>
    <n v="1"/>
    <d v="2025-02-19T00:00:00"/>
    <d v="2025-02-21T00:00:00"/>
    <n v="10"/>
    <d v="2025-03-03T00:00:00"/>
    <n v="10"/>
    <x v="0"/>
    <x v="0"/>
    <x v="1"/>
    <n v="45000"/>
    <x v="15"/>
    <x v="1"/>
  </r>
  <r>
    <x v="2636"/>
    <x v="1167"/>
    <x v="1"/>
    <n v="2"/>
    <d v="2024-03-18T00:00:00"/>
    <d v="2024-03-20T00:00:00"/>
    <n v="10"/>
    <d v="2024-04-04T00:00:00"/>
    <n v="15"/>
    <x v="2"/>
    <x v="0"/>
    <x v="3"/>
    <n v="179980"/>
    <x v="37"/>
    <x v="5"/>
  </r>
  <r>
    <x v="2637"/>
    <x v="1467"/>
    <x v="2"/>
    <n v="1"/>
    <d v="2025-05-12T00:00:00"/>
    <d v="2025-05-15T00:00:00"/>
    <n v="10"/>
    <d v="2025-05-25T00:00:00"/>
    <n v="10"/>
    <x v="0"/>
    <x v="2"/>
    <x v="1"/>
    <n v="11000"/>
    <x v="0"/>
    <x v="1"/>
  </r>
  <r>
    <x v="2638"/>
    <x v="1212"/>
    <x v="3"/>
    <n v="1"/>
    <d v="2023-09-12T00:00:00"/>
    <d v="2023-09-14T00:00:00"/>
    <n v="10"/>
    <d v="2023-09-26T00:00:00"/>
    <n v="12"/>
    <x v="0"/>
    <x v="2"/>
    <x v="4"/>
    <n v="45000"/>
    <x v="18"/>
    <x v="4"/>
  </r>
  <r>
    <x v="2639"/>
    <x v="794"/>
    <x v="1"/>
    <n v="1"/>
    <d v="2024-12-13T00:00:00"/>
    <d v="2024-12-17T00:00:00"/>
    <n v="10"/>
    <d v="2024-12-26T00:00:00"/>
    <n v="9"/>
    <x v="0"/>
    <x v="1"/>
    <x v="2"/>
    <n v="89990"/>
    <x v="12"/>
    <x v="2"/>
  </r>
  <r>
    <x v="2640"/>
    <x v="1479"/>
    <x v="5"/>
    <n v="1"/>
    <d v="2025-04-22T00:00:00"/>
    <d v="2025-04-26T00:00:00"/>
    <n v="5"/>
    <d v="2025-05-01T00:00:00"/>
    <n v="5"/>
    <x v="0"/>
    <x v="2"/>
    <x v="3"/>
    <n v="99990"/>
    <x v="6"/>
    <x v="1"/>
  </r>
  <r>
    <x v="2641"/>
    <x v="1296"/>
    <x v="2"/>
    <n v="2"/>
    <d v="2024-10-08T00:00:00"/>
    <d v="2024-10-13T00:00:00"/>
    <n v="5"/>
    <d v="2024-10-19T00:00:00"/>
    <n v="6"/>
    <x v="0"/>
    <x v="0"/>
    <x v="2"/>
    <n v="22000"/>
    <x v="10"/>
    <x v="0"/>
  </r>
  <r>
    <x v="2642"/>
    <x v="92"/>
    <x v="0"/>
    <n v="2"/>
    <d v="2024-11-15T00:00:00"/>
    <d v="2024-11-16T00:00:00"/>
    <n v="5"/>
    <d v="2024-11-21T00:00:00"/>
    <n v="5"/>
    <x v="0"/>
    <x v="1"/>
    <x v="1"/>
    <n v="111980"/>
    <x v="7"/>
    <x v="1"/>
  </r>
  <r>
    <x v="2643"/>
    <x v="263"/>
    <x v="0"/>
    <n v="1"/>
    <d v="2023-07-31T00:00:00"/>
    <d v="2023-08-02T00:00:00"/>
    <n v="10"/>
    <d v="2023-08-13T00:00:00"/>
    <n v="11"/>
    <x v="0"/>
    <x v="2"/>
    <x v="4"/>
    <n v="55990"/>
    <x v="26"/>
    <x v="0"/>
  </r>
  <r>
    <x v="2644"/>
    <x v="406"/>
    <x v="5"/>
    <n v="1"/>
    <d v="2023-01-25T00:00:00"/>
    <d v="2023-01-27T00:00:00"/>
    <n v="7"/>
    <d v="2023-02-03T00:00:00"/>
    <n v="7"/>
    <x v="0"/>
    <x v="0"/>
    <x v="4"/>
    <n v="99990"/>
    <x v="3"/>
    <x v="1"/>
  </r>
  <r>
    <x v="2645"/>
    <x v="131"/>
    <x v="4"/>
    <n v="1"/>
    <d v="2024-07-23T00:00:00"/>
    <d v="2024-07-25T00:00:00"/>
    <n v="10"/>
    <d v="2024-08-03T00:00:00"/>
    <n v="9"/>
    <x v="0"/>
    <x v="1"/>
    <x v="0"/>
    <n v="50990"/>
    <x v="16"/>
    <x v="2"/>
  </r>
  <r>
    <x v="2646"/>
    <x v="506"/>
    <x v="4"/>
    <n v="1"/>
    <d v="2024-08-07T00:00:00"/>
    <d v="2024-08-11T00:00:00"/>
    <n v="10"/>
    <d v="2024-08-22T00:00:00"/>
    <n v="11"/>
    <x v="0"/>
    <x v="1"/>
    <x v="4"/>
    <n v="50990"/>
    <x v="4"/>
    <x v="0"/>
  </r>
  <r>
    <x v="2647"/>
    <x v="1480"/>
    <x v="0"/>
    <n v="1"/>
    <d v="2022-10-08T00:00:00"/>
    <d v="2022-10-09T00:00:00"/>
    <n v="7"/>
    <d v="2022-10-19T00:00:00"/>
    <n v="10"/>
    <x v="0"/>
    <x v="0"/>
    <x v="2"/>
    <n v="55990"/>
    <x v="25"/>
    <x v="3"/>
  </r>
  <r>
    <x v="2648"/>
    <x v="1481"/>
    <x v="4"/>
    <n v="2"/>
    <d v="2022-09-07T00:00:00"/>
    <d v="2022-09-12T00:00:00"/>
    <n v="10"/>
    <d v="2022-09-22T00:00:00"/>
    <n v="10"/>
    <x v="0"/>
    <x v="0"/>
    <x v="1"/>
    <n v="101980"/>
    <x v="33"/>
    <x v="1"/>
  </r>
  <r>
    <x v="2649"/>
    <x v="1215"/>
    <x v="3"/>
    <n v="1"/>
    <d v="2023-08-23T00:00:00"/>
    <d v="2023-08-28T00:00:00"/>
    <n v="5"/>
    <d v="2023-09-02T00:00:00"/>
    <n v="5"/>
    <x v="0"/>
    <x v="1"/>
    <x v="2"/>
    <n v="45000"/>
    <x v="20"/>
    <x v="1"/>
  </r>
  <r>
    <x v="2650"/>
    <x v="1482"/>
    <x v="4"/>
    <n v="1"/>
    <d v="2025-04-22T00:00:00"/>
    <d v="2025-04-24T00:00:00"/>
    <n v="7"/>
    <d v="2025-04-29T00:00:00"/>
    <n v="5"/>
    <x v="0"/>
    <x v="0"/>
    <x v="2"/>
    <n v="50990"/>
    <x v="6"/>
    <x v="6"/>
  </r>
  <r>
    <x v="2651"/>
    <x v="280"/>
    <x v="4"/>
    <n v="1"/>
    <d v="2024-09-19T00:00:00"/>
    <d v="2024-09-24T00:00:00"/>
    <n v="10"/>
    <d v="2024-10-07T00:00:00"/>
    <n v="13"/>
    <x v="0"/>
    <x v="1"/>
    <x v="2"/>
    <n v="50990"/>
    <x v="11"/>
    <x v="3"/>
  </r>
  <r>
    <x v="2652"/>
    <x v="1483"/>
    <x v="1"/>
    <n v="1"/>
    <d v="2024-07-10T00:00:00"/>
    <d v="2024-07-12T00:00:00"/>
    <n v="10"/>
    <d v="2024-07-27T00:00:00"/>
    <n v="15"/>
    <x v="2"/>
    <x v="1"/>
    <x v="0"/>
    <n v="89990"/>
    <x v="16"/>
    <x v="5"/>
  </r>
  <r>
    <x v="2653"/>
    <x v="135"/>
    <x v="0"/>
    <n v="1"/>
    <d v="2024-11-15T00:00:00"/>
    <d v="2024-11-20T00:00:00"/>
    <n v="10"/>
    <d v="2024-11-30T00:00:00"/>
    <n v="10"/>
    <x v="0"/>
    <x v="0"/>
    <x v="3"/>
    <n v="55990"/>
    <x v="7"/>
    <x v="1"/>
  </r>
  <r>
    <x v="2654"/>
    <x v="777"/>
    <x v="1"/>
    <n v="1"/>
    <d v="2024-12-05T00:00:00"/>
    <d v="2024-12-06T00:00:00"/>
    <n v="7"/>
    <d v="2024-12-13T00:00:00"/>
    <n v="7"/>
    <x v="0"/>
    <x v="1"/>
    <x v="4"/>
    <n v="89990"/>
    <x v="12"/>
    <x v="1"/>
  </r>
  <r>
    <x v="2655"/>
    <x v="1484"/>
    <x v="4"/>
    <n v="1"/>
    <d v="2023-04-06T00:00:00"/>
    <d v="2023-04-11T00:00:00"/>
    <n v="5"/>
    <d v="2023-04-18T00:00:00"/>
    <n v="7"/>
    <x v="0"/>
    <x v="1"/>
    <x v="2"/>
    <n v="50990"/>
    <x v="40"/>
    <x v="4"/>
  </r>
  <r>
    <x v="2656"/>
    <x v="1485"/>
    <x v="0"/>
    <n v="1"/>
    <d v="2024-07-22T00:00:00"/>
    <d v="2024-07-27T00:00:00"/>
    <n v="10"/>
    <d v="2024-08-06T00:00:00"/>
    <n v="10"/>
    <x v="0"/>
    <x v="2"/>
    <x v="1"/>
    <n v="55990"/>
    <x v="16"/>
    <x v="1"/>
  </r>
  <r>
    <x v="2657"/>
    <x v="1287"/>
    <x v="0"/>
    <n v="1"/>
    <d v="2025-04-20T00:00:00"/>
    <d v="2025-04-22T00:00:00"/>
    <n v="5"/>
    <d v="2025-04-28T00:00:00"/>
    <n v="6"/>
    <x v="0"/>
    <x v="0"/>
    <x v="0"/>
    <n v="55990"/>
    <x v="6"/>
    <x v="0"/>
  </r>
  <r>
    <x v="2658"/>
    <x v="180"/>
    <x v="0"/>
    <n v="2"/>
    <d v="2024-11-28T00:00:00"/>
    <d v="2024-12-02T00:00:00"/>
    <n v="10"/>
    <d v="2024-12-12T00:00:00"/>
    <n v="10"/>
    <x v="0"/>
    <x v="0"/>
    <x v="0"/>
    <n v="111980"/>
    <x v="7"/>
    <x v="1"/>
  </r>
  <r>
    <x v="2659"/>
    <x v="1486"/>
    <x v="3"/>
    <n v="1"/>
    <d v="2024-11-15T00:00:00"/>
    <d v="2024-11-16T00:00:00"/>
    <n v="7"/>
    <d v="2024-11-22T00:00:00"/>
    <n v="6"/>
    <x v="0"/>
    <x v="1"/>
    <x v="1"/>
    <n v="45000"/>
    <x v="7"/>
    <x v="2"/>
  </r>
  <r>
    <x v="2660"/>
    <x v="665"/>
    <x v="3"/>
    <n v="1"/>
    <d v="2022-05-26T00:00:00"/>
    <d v="2022-05-31T00:00:00"/>
    <n v="7"/>
    <d v="2022-06-08T00:00:00"/>
    <n v="8"/>
    <x v="0"/>
    <x v="0"/>
    <x v="3"/>
    <n v="45000"/>
    <x v="32"/>
    <x v="0"/>
  </r>
  <r>
    <x v="2661"/>
    <x v="830"/>
    <x v="4"/>
    <n v="2"/>
    <d v="2023-09-17T00:00:00"/>
    <d v="2023-09-19T00:00:00"/>
    <n v="10"/>
    <d v="2023-09-29T00:00:00"/>
    <n v="10"/>
    <x v="0"/>
    <x v="1"/>
    <x v="1"/>
    <n v="101980"/>
    <x v="18"/>
    <x v="1"/>
  </r>
  <r>
    <x v="2662"/>
    <x v="1487"/>
    <x v="3"/>
    <n v="1"/>
    <d v="2022-06-14T00:00:00"/>
    <d v="2022-06-19T00:00:00"/>
    <n v="7"/>
    <d v="2022-06-26T00:00:00"/>
    <n v="7"/>
    <x v="0"/>
    <x v="1"/>
    <x v="4"/>
    <n v="45000"/>
    <x v="27"/>
    <x v="1"/>
  </r>
  <r>
    <x v="2663"/>
    <x v="200"/>
    <x v="3"/>
    <n v="1"/>
    <d v="2025-05-23T00:00:00"/>
    <d v="2025-05-27T00:00:00"/>
    <n v="10"/>
    <d v="2025-06-07T00:00:00"/>
    <n v="11"/>
    <x v="0"/>
    <x v="1"/>
    <x v="4"/>
    <n v="45000"/>
    <x v="0"/>
    <x v="0"/>
  </r>
  <r>
    <x v="2664"/>
    <x v="1389"/>
    <x v="3"/>
    <n v="1"/>
    <d v="2023-02-16T00:00:00"/>
    <d v="2023-02-19T00:00:00"/>
    <n v="5"/>
    <d v="2023-02-24T00:00:00"/>
    <n v="5"/>
    <x v="0"/>
    <x v="0"/>
    <x v="4"/>
    <n v="45000"/>
    <x v="23"/>
    <x v="1"/>
  </r>
  <r>
    <x v="2665"/>
    <x v="744"/>
    <x v="0"/>
    <n v="2"/>
    <d v="2025-04-19T00:00:00"/>
    <d v="2025-04-24T00:00:00"/>
    <n v="7"/>
    <d v="2025-04-30T00:00:00"/>
    <n v="6"/>
    <x v="0"/>
    <x v="0"/>
    <x v="4"/>
    <n v="111980"/>
    <x v="6"/>
    <x v="2"/>
  </r>
  <r>
    <x v="2666"/>
    <x v="714"/>
    <x v="0"/>
    <n v="1"/>
    <d v="2024-03-15T00:00:00"/>
    <d v="2024-03-17T00:00:00"/>
    <n v="7"/>
    <d v="2024-03-24T00:00:00"/>
    <n v="7"/>
    <x v="0"/>
    <x v="0"/>
    <x v="0"/>
    <n v="55990"/>
    <x v="37"/>
    <x v="1"/>
  </r>
  <r>
    <x v="2667"/>
    <x v="493"/>
    <x v="1"/>
    <n v="1"/>
    <d v="2024-09-01T00:00:00"/>
    <d v="2024-09-04T00:00:00"/>
    <n v="7"/>
    <d v="2024-09-16T00:00:00"/>
    <n v="12"/>
    <x v="2"/>
    <x v="0"/>
    <x v="0"/>
    <n v="89990"/>
    <x v="11"/>
    <x v="5"/>
  </r>
  <r>
    <x v="2668"/>
    <x v="629"/>
    <x v="0"/>
    <n v="1"/>
    <d v="2024-03-29T00:00:00"/>
    <d v="2024-03-31T00:00:00"/>
    <n v="10"/>
    <d v="2024-04-11T00:00:00"/>
    <n v="11"/>
    <x v="0"/>
    <x v="0"/>
    <x v="1"/>
    <n v="55990"/>
    <x v="37"/>
    <x v="0"/>
  </r>
  <r>
    <x v="2669"/>
    <x v="330"/>
    <x v="0"/>
    <n v="2"/>
    <d v="2024-12-17T00:00:00"/>
    <d v="2024-12-18T00:00:00"/>
    <n v="5"/>
    <d v="2024-12-25T00:00:00"/>
    <n v="7"/>
    <x v="0"/>
    <x v="1"/>
    <x v="0"/>
    <n v="111980"/>
    <x v="12"/>
    <x v="4"/>
  </r>
  <r>
    <x v="2670"/>
    <x v="446"/>
    <x v="4"/>
    <n v="1"/>
    <d v="2023-10-23T00:00:00"/>
    <d v="2023-10-25T00:00:00"/>
    <n v="7"/>
    <d v="2023-11-01T00:00:00"/>
    <n v="7"/>
    <x v="0"/>
    <x v="2"/>
    <x v="4"/>
    <n v="50990"/>
    <x v="13"/>
    <x v="1"/>
  </r>
  <r>
    <x v="2671"/>
    <x v="1212"/>
    <x v="3"/>
    <n v="2"/>
    <d v="2024-04-06T00:00:00"/>
    <d v="2024-04-09T00:00:00"/>
    <n v="5"/>
    <d v="2024-04-16T00:00:00"/>
    <n v="7"/>
    <x v="0"/>
    <x v="2"/>
    <x v="0"/>
    <n v="90000"/>
    <x v="19"/>
    <x v="4"/>
  </r>
  <r>
    <x v="2672"/>
    <x v="1488"/>
    <x v="1"/>
    <n v="1"/>
    <d v="2023-01-10T00:00:00"/>
    <d v="2023-01-12T00:00:00"/>
    <n v="7"/>
    <d v="2023-01-17T00:00:00"/>
    <n v="5"/>
    <x v="0"/>
    <x v="1"/>
    <x v="2"/>
    <n v="89990"/>
    <x v="3"/>
    <x v="6"/>
  </r>
  <r>
    <x v="2673"/>
    <x v="96"/>
    <x v="1"/>
    <n v="1"/>
    <d v="2022-07-11T00:00:00"/>
    <d v="2022-07-16T00:00:00"/>
    <n v="5"/>
    <d v="2022-07-21T00:00:00"/>
    <n v="5"/>
    <x v="0"/>
    <x v="1"/>
    <x v="3"/>
    <n v="89990"/>
    <x v="42"/>
    <x v="1"/>
  </r>
  <r>
    <x v="2674"/>
    <x v="267"/>
    <x v="3"/>
    <n v="1"/>
    <d v="2024-10-29T00:00:00"/>
    <d v="2024-11-03T00:00:00"/>
    <n v="7"/>
    <d v="2024-11-11T00:00:00"/>
    <n v="8"/>
    <x v="0"/>
    <x v="2"/>
    <x v="0"/>
    <n v="45000"/>
    <x v="10"/>
    <x v="0"/>
  </r>
  <r>
    <x v="2675"/>
    <x v="1296"/>
    <x v="4"/>
    <n v="2"/>
    <d v="2024-06-28T00:00:00"/>
    <d v="2024-07-03T00:00:00"/>
    <n v="5"/>
    <d v="2024-07-06T00:00:00"/>
    <n v="3"/>
    <x v="0"/>
    <x v="0"/>
    <x v="3"/>
    <n v="101980"/>
    <x v="9"/>
    <x v="6"/>
  </r>
  <r>
    <x v="2676"/>
    <x v="1489"/>
    <x v="2"/>
    <n v="1"/>
    <d v="2023-12-12T00:00:00"/>
    <d v="2023-12-15T00:00:00"/>
    <n v="5"/>
    <d v="2023-12-20T00:00:00"/>
    <n v="5"/>
    <x v="0"/>
    <x v="1"/>
    <x v="0"/>
    <n v="11000"/>
    <x v="39"/>
    <x v="1"/>
  </r>
  <r>
    <x v="2677"/>
    <x v="162"/>
    <x v="4"/>
    <n v="1"/>
    <d v="2023-04-29T00:00:00"/>
    <d v="2023-04-30T00:00:00"/>
    <n v="5"/>
    <d v="2023-05-05T00:00:00"/>
    <n v="5"/>
    <x v="1"/>
    <x v="2"/>
    <x v="3"/>
    <n v="50990"/>
    <x v="40"/>
    <x v="1"/>
  </r>
  <r>
    <x v="2678"/>
    <x v="426"/>
    <x v="5"/>
    <n v="2"/>
    <d v="2024-11-05T00:00:00"/>
    <d v="2024-11-10T00:00:00"/>
    <n v="10"/>
    <d v="2024-11-23T00:00:00"/>
    <n v="13"/>
    <x v="0"/>
    <x v="2"/>
    <x v="2"/>
    <n v="199980"/>
    <x v="7"/>
    <x v="3"/>
  </r>
  <r>
    <x v="2679"/>
    <x v="442"/>
    <x v="0"/>
    <n v="1"/>
    <d v="2024-11-29T00:00:00"/>
    <d v="2024-12-02T00:00:00"/>
    <n v="10"/>
    <d v="2024-12-12T00:00:00"/>
    <n v="10"/>
    <x v="0"/>
    <x v="2"/>
    <x v="3"/>
    <n v="55990"/>
    <x v="7"/>
    <x v="1"/>
  </r>
  <r>
    <x v="2680"/>
    <x v="340"/>
    <x v="1"/>
    <n v="1"/>
    <d v="2025-05-05T00:00:00"/>
    <d v="2025-05-09T00:00:00"/>
    <n v="5"/>
    <d v="2025-05-16T00:00:00"/>
    <n v="7"/>
    <x v="0"/>
    <x v="1"/>
    <x v="0"/>
    <n v="89990"/>
    <x v="0"/>
    <x v="4"/>
  </r>
  <r>
    <x v="2681"/>
    <x v="1215"/>
    <x v="1"/>
    <n v="1"/>
    <d v="2023-10-16T00:00:00"/>
    <d v="2023-10-20T00:00:00"/>
    <n v="5"/>
    <d v="2023-10-25T00:00:00"/>
    <n v="5"/>
    <x v="1"/>
    <x v="1"/>
    <x v="0"/>
    <n v="89990"/>
    <x v="13"/>
    <x v="1"/>
  </r>
  <r>
    <x v="2682"/>
    <x v="1490"/>
    <x v="4"/>
    <n v="1"/>
    <d v="2025-04-18T00:00:00"/>
    <d v="2025-04-19T00:00:00"/>
    <n v="10"/>
    <d v="2025-04-29T00:00:00"/>
    <n v="10"/>
    <x v="0"/>
    <x v="1"/>
    <x v="4"/>
    <n v="50990"/>
    <x v="6"/>
    <x v="1"/>
  </r>
  <r>
    <x v="2683"/>
    <x v="8"/>
    <x v="5"/>
    <n v="1"/>
    <d v="2025-02-23T00:00:00"/>
    <d v="2025-02-27T00:00:00"/>
    <n v="5"/>
    <d v="2025-03-04T00:00:00"/>
    <n v="5"/>
    <x v="0"/>
    <x v="0"/>
    <x v="2"/>
    <n v="99990"/>
    <x v="15"/>
    <x v="1"/>
  </r>
  <r>
    <x v="2684"/>
    <x v="1491"/>
    <x v="2"/>
    <n v="1"/>
    <d v="2025-04-29T00:00:00"/>
    <d v="2025-05-04T00:00:00"/>
    <n v="5"/>
    <d v="2025-05-07T00:00:00"/>
    <n v="3"/>
    <x v="0"/>
    <x v="2"/>
    <x v="3"/>
    <n v="11000"/>
    <x v="6"/>
    <x v="6"/>
  </r>
  <r>
    <x v="2685"/>
    <x v="1144"/>
    <x v="1"/>
    <n v="1"/>
    <d v="2022-09-07T00:00:00"/>
    <d v="2022-09-09T00:00:00"/>
    <n v="10"/>
    <d v="2022-09-20T00:00:00"/>
    <n v="11"/>
    <x v="0"/>
    <x v="0"/>
    <x v="3"/>
    <n v="89990"/>
    <x v="33"/>
    <x v="0"/>
  </r>
  <r>
    <x v="2686"/>
    <x v="382"/>
    <x v="0"/>
    <n v="1"/>
    <d v="2025-05-10T00:00:00"/>
    <d v="2025-05-14T00:00:00"/>
    <n v="10"/>
    <d v="2025-05-23T00:00:00"/>
    <n v="9"/>
    <x v="1"/>
    <x v="1"/>
    <x v="2"/>
    <n v="55990"/>
    <x v="0"/>
    <x v="2"/>
  </r>
  <r>
    <x v="2687"/>
    <x v="1492"/>
    <x v="1"/>
    <n v="1"/>
    <d v="2025-01-26T00:00:00"/>
    <d v="2025-01-27T00:00:00"/>
    <n v="5"/>
    <d v="2025-02-01T00:00:00"/>
    <n v="5"/>
    <x v="0"/>
    <x v="2"/>
    <x v="0"/>
    <n v="89990"/>
    <x v="24"/>
    <x v="1"/>
  </r>
  <r>
    <x v="2688"/>
    <x v="424"/>
    <x v="4"/>
    <n v="1"/>
    <d v="2024-05-30T00:00:00"/>
    <d v="2024-06-04T00:00:00"/>
    <n v="7"/>
    <d v="2024-06-16T00:00:00"/>
    <n v="12"/>
    <x v="2"/>
    <x v="1"/>
    <x v="2"/>
    <n v="50990"/>
    <x v="1"/>
    <x v="5"/>
  </r>
  <r>
    <x v="2689"/>
    <x v="932"/>
    <x v="5"/>
    <n v="1"/>
    <d v="2024-04-16T00:00:00"/>
    <d v="2024-04-18T00:00:00"/>
    <n v="10"/>
    <d v="2024-04-26T00:00:00"/>
    <n v="8"/>
    <x v="0"/>
    <x v="0"/>
    <x v="3"/>
    <n v="99990"/>
    <x v="19"/>
    <x v="6"/>
  </r>
  <r>
    <x v="2690"/>
    <x v="104"/>
    <x v="0"/>
    <n v="1"/>
    <d v="2025-04-17T00:00:00"/>
    <d v="2025-04-21T00:00:00"/>
    <n v="7"/>
    <d v="2025-04-28T00:00:00"/>
    <n v="7"/>
    <x v="0"/>
    <x v="1"/>
    <x v="2"/>
    <n v="55990"/>
    <x v="6"/>
    <x v="1"/>
  </r>
  <r>
    <x v="2691"/>
    <x v="1228"/>
    <x v="5"/>
    <n v="1"/>
    <d v="2024-12-12T00:00:00"/>
    <d v="2024-12-13T00:00:00"/>
    <n v="7"/>
    <d v="2024-12-21T00:00:00"/>
    <n v="8"/>
    <x v="0"/>
    <x v="0"/>
    <x v="1"/>
    <n v="99990"/>
    <x v="12"/>
    <x v="0"/>
  </r>
  <r>
    <x v="2692"/>
    <x v="663"/>
    <x v="1"/>
    <n v="2"/>
    <d v="2024-08-13T00:00:00"/>
    <d v="2024-08-15T00:00:00"/>
    <n v="7"/>
    <d v="2024-08-24T00:00:00"/>
    <n v="9"/>
    <x v="0"/>
    <x v="2"/>
    <x v="2"/>
    <n v="179980"/>
    <x v="4"/>
    <x v="4"/>
  </r>
  <r>
    <x v="2693"/>
    <x v="1493"/>
    <x v="4"/>
    <n v="2"/>
    <d v="2023-08-26T00:00:00"/>
    <d v="2023-08-28T00:00:00"/>
    <n v="10"/>
    <d v="2023-09-06T00:00:00"/>
    <n v="9"/>
    <x v="0"/>
    <x v="1"/>
    <x v="1"/>
    <n v="101980"/>
    <x v="20"/>
    <x v="2"/>
  </r>
  <r>
    <x v="2694"/>
    <x v="1427"/>
    <x v="1"/>
    <n v="2"/>
    <d v="2023-05-17T00:00:00"/>
    <d v="2023-05-18T00:00:00"/>
    <n v="7"/>
    <d v="2023-05-23T00:00:00"/>
    <n v="5"/>
    <x v="0"/>
    <x v="1"/>
    <x v="2"/>
    <n v="179980"/>
    <x v="34"/>
    <x v="6"/>
  </r>
  <r>
    <x v="2695"/>
    <x v="1494"/>
    <x v="4"/>
    <n v="1"/>
    <d v="2025-05-02T00:00:00"/>
    <d v="2025-05-05T00:00:00"/>
    <n v="5"/>
    <d v="2025-05-11T00:00:00"/>
    <n v="6"/>
    <x v="0"/>
    <x v="1"/>
    <x v="0"/>
    <n v="50990"/>
    <x v="0"/>
    <x v="0"/>
  </r>
  <r>
    <x v="2696"/>
    <x v="276"/>
    <x v="3"/>
    <n v="2"/>
    <d v="2023-07-18T00:00:00"/>
    <d v="2023-07-23T00:00:00"/>
    <n v="7"/>
    <d v="2023-07-30T00:00:00"/>
    <n v="7"/>
    <x v="0"/>
    <x v="1"/>
    <x v="3"/>
    <n v="90000"/>
    <x v="26"/>
    <x v="1"/>
  </r>
  <r>
    <x v="2697"/>
    <x v="557"/>
    <x v="4"/>
    <n v="1"/>
    <d v="2024-12-28T00:00:00"/>
    <d v="2024-12-31T00:00:00"/>
    <n v="10"/>
    <d v="2025-01-11T00:00:00"/>
    <n v="11"/>
    <x v="0"/>
    <x v="1"/>
    <x v="4"/>
    <n v="50990"/>
    <x v="12"/>
    <x v="0"/>
  </r>
  <r>
    <x v="2698"/>
    <x v="1260"/>
    <x v="2"/>
    <n v="1"/>
    <d v="2022-05-10T00:00:00"/>
    <d v="2022-05-15T00:00:00"/>
    <n v="5"/>
    <d v="2022-05-18T00:00:00"/>
    <n v="3"/>
    <x v="0"/>
    <x v="2"/>
    <x v="0"/>
    <n v="11000"/>
    <x v="32"/>
    <x v="6"/>
  </r>
  <r>
    <x v="2699"/>
    <x v="1316"/>
    <x v="4"/>
    <n v="1"/>
    <d v="2024-08-15T00:00:00"/>
    <d v="2024-08-16T00:00:00"/>
    <n v="10"/>
    <d v="2024-08-26T00:00:00"/>
    <n v="10"/>
    <x v="0"/>
    <x v="2"/>
    <x v="4"/>
    <n v="50990"/>
    <x v="4"/>
    <x v="1"/>
  </r>
  <r>
    <x v="2700"/>
    <x v="812"/>
    <x v="0"/>
    <n v="2"/>
    <d v="2024-03-17T00:00:00"/>
    <d v="2024-03-21T00:00:00"/>
    <n v="10"/>
    <d v="2024-04-02T00:00:00"/>
    <n v="12"/>
    <x v="0"/>
    <x v="0"/>
    <x v="1"/>
    <n v="111980"/>
    <x v="37"/>
    <x v="4"/>
  </r>
  <r>
    <x v="2701"/>
    <x v="1009"/>
    <x v="3"/>
    <n v="1"/>
    <d v="2023-02-28T00:00:00"/>
    <d v="2023-03-02T00:00:00"/>
    <n v="7"/>
    <d v="2023-03-09T00:00:00"/>
    <n v="7"/>
    <x v="0"/>
    <x v="2"/>
    <x v="2"/>
    <n v="45000"/>
    <x v="23"/>
    <x v="1"/>
  </r>
  <r>
    <x v="2702"/>
    <x v="114"/>
    <x v="2"/>
    <n v="1"/>
    <d v="2024-04-13T00:00:00"/>
    <d v="2024-04-14T00:00:00"/>
    <n v="7"/>
    <d v="2024-04-21T00:00:00"/>
    <n v="7"/>
    <x v="0"/>
    <x v="1"/>
    <x v="1"/>
    <n v="11000"/>
    <x v="19"/>
    <x v="1"/>
  </r>
  <r>
    <x v="2703"/>
    <x v="461"/>
    <x v="4"/>
    <n v="2"/>
    <d v="2024-05-25T00:00:00"/>
    <d v="2024-05-28T00:00:00"/>
    <n v="7"/>
    <d v="2024-06-09T00:00:00"/>
    <n v="12"/>
    <x v="2"/>
    <x v="1"/>
    <x v="3"/>
    <n v="101980"/>
    <x v="1"/>
    <x v="5"/>
  </r>
  <r>
    <x v="2704"/>
    <x v="1293"/>
    <x v="0"/>
    <n v="1"/>
    <d v="2023-07-21T00:00:00"/>
    <d v="2023-07-23T00:00:00"/>
    <n v="7"/>
    <d v="2023-08-01T00:00:00"/>
    <n v="9"/>
    <x v="0"/>
    <x v="0"/>
    <x v="4"/>
    <n v="55990"/>
    <x v="26"/>
    <x v="4"/>
  </r>
  <r>
    <x v="2705"/>
    <x v="850"/>
    <x v="3"/>
    <n v="1"/>
    <d v="2025-05-07T00:00:00"/>
    <d v="2025-05-12T00:00:00"/>
    <n v="5"/>
    <d v="2025-05-18T00:00:00"/>
    <n v="6"/>
    <x v="0"/>
    <x v="1"/>
    <x v="2"/>
    <n v="45000"/>
    <x v="0"/>
    <x v="0"/>
  </r>
  <r>
    <x v="2706"/>
    <x v="1407"/>
    <x v="1"/>
    <n v="1"/>
    <d v="2025-04-27T00:00:00"/>
    <d v="2025-04-30T00:00:00"/>
    <n v="7"/>
    <d v="2025-05-07T00:00:00"/>
    <n v="7"/>
    <x v="0"/>
    <x v="1"/>
    <x v="1"/>
    <n v="89990"/>
    <x v="6"/>
    <x v="1"/>
  </r>
  <r>
    <x v="2707"/>
    <x v="1495"/>
    <x v="1"/>
    <n v="1"/>
    <d v="2023-08-13T00:00:00"/>
    <d v="2023-08-17T00:00:00"/>
    <n v="7"/>
    <d v="2023-08-23T00:00:00"/>
    <n v="6"/>
    <x v="0"/>
    <x v="1"/>
    <x v="4"/>
    <n v="89990"/>
    <x v="20"/>
    <x v="2"/>
  </r>
  <r>
    <x v="2708"/>
    <x v="738"/>
    <x v="5"/>
    <n v="1"/>
    <d v="2024-05-23T00:00:00"/>
    <d v="2024-05-24T00:00:00"/>
    <n v="5"/>
    <d v="2024-05-29T00:00:00"/>
    <n v="5"/>
    <x v="0"/>
    <x v="0"/>
    <x v="0"/>
    <n v="99990"/>
    <x v="1"/>
    <x v="1"/>
  </r>
  <r>
    <x v="2709"/>
    <x v="1496"/>
    <x v="3"/>
    <n v="1"/>
    <d v="2025-02-07T00:00:00"/>
    <d v="2025-02-08T00:00:00"/>
    <n v="10"/>
    <d v="2025-02-20T00:00:00"/>
    <n v="12"/>
    <x v="0"/>
    <x v="1"/>
    <x v="0"/>
    <n v="45000"/>
    <x v="15"/>
    <x v="4"/>
  </r>
  <r>
    <x v="2710"/>
    <x v="350"/>
    <x v="1"/>
    <n v="1"/>
    <d v="2024-03-25T00:00:00"/>
    <d v="2024-03-30T00:00:00"/>
    <n v="10"/>
    <d v="2024-04-10T00:00:00"/>
    <n v="11"/>
    <x v="0"/>
    <x v="2"/>
    <x v="4"/>
    <n v="89990"/>
    <x v="37"/>
    <x v="0"/>
  </r>
  <r>
    <x v="2711"/>
    <x v="686"/>
    <x v="4"/>
    <n v="1"/>
    <d v="2024-03-03T00:00:00"/>
    <d v="2024-03-04T00:00:00"/>
    <n v="7"/>
    <d v="2024-03-10T00:00:00"/>
    <n v="6"/>
    <x v="0"/>
    <x v="0"/>
    <x v="4"/>
    <n v="50990"/>
    <x v="37"/>
    <x v="2"/>
  </r>
  <r>
    <x v="2712"/>
    <x v="1497"/>
    <x v="2"/>
    <n v="1"/>
    <d v="2022-05-24T00:00:00"/>
    <d v="2022-05-29T00:00:00"/>
    <n v="5"/>
    <d v="2022-06-01T00:00:00"/>
    <n v="3"/>
    <x v="0"/>
    <x v="2"/>
    <x v="2"/>
    <n v="11000"/>
    <x v="32"/>
    <x v="6"/>
  </r>
  <r>
    <x v="2713"/>
    <x v="1149"/>
    <x v="1"/>
    <n v="1"/>
    <d v="2024-12-23T00:00:00"/>
    <d v="2024-12-28T00:00:00"/>
    <n v="5"/>
    <d v="2025-01-01T00:00:00"/>
    <n v="4"/>
    <x v="0"/>
    <x v="0"/>
    <x v="3"/>
    <n v="89990"/>
    <x v="12"/>
    <x v="2"/>
  </r>
  <r>
    <x v="2714"/>
    <x v="579"/>
    <x v="3"/>
    <n v="1"/>
    <d v="2023-11-24T00:00:00"/>
    <d v="2023-11-29T00:00:00"/>
    <n v="10"/>
    <d v="2023-12-14T00:00:00"/>
    <n v="15"/>
    <x v="2"/>
    <x v="0"/>
    <x v="0"/>
    <n v="45000"/>
    <x v="36"/>
    <x v="5"/>
  </r>
  <r>
    <x v="2715"/>
    <x v="1498"/>
    <x v="0"/>
    <n v="1"/>
    <d v="2025-05-29T00:00:00"/>
    <d v="2025-05-30T00:00:00"/>
    <n v="7"/>
    <d v="2025-06-08T00:00:00"/>
    <n v="9"/>
    <x v="0"/>
    <x v="2"/>
    <x v="2"/>
    <n v="55990"/>
    <x v="0"/>
    <x v="4"/>
  </r>
  <r>
    <x v="2716"/>
    <x v="1364"/>
    <x v="4"/>
    <n v="1"/>
    <d v="2025-02-21T00:00:00"/>
    <d v="2025-02-25T00:00:00"/>
    <n v="5"/>
    <d v="2025-03-03T00:00:00"/>
    <n v="6"/>
    <x v="0"/>
    <x v="0"/>
    <x v="2"/>
    <n v="50990"/>
    <x v="15"/>
    <x v="0"/>
  </r>
  <r>
    <x v="2717"/>
    <x v="318"/>
    <x v="3"/>
    <n v="1"/>
    <d v="2024-10-07T00:00:00"/>
    <d v="2024-10-10T00:00:00"/>
    <n v="5"/>
    <d v="2024-10-16T00:00:00"/>
    <n v="6"/>
    <x v="0"/>
    <x v="1"/>
    <x v="0"/>
    <n v="45000"/>
    <x v="10"/>
    <x v="0"/>
  </r>
  <r>
    <x v="2718"/>
    <x v="227"/>
    <x v="2"/>
    <n v="2"/>
    <d v="2024-10-29T00:00:00"/>
    <d v="2024-11-03T00:00:00"/>
    <n v="5"/>
    <d v="2024-11-08T00:00:00"/>
    <n v="5"/>
    <x v="0"/>
    <x v="0"/>
    <x v="2"/>
    <n v="22000"/>
    <x v="10"/>
    <x v="1"/>
  </r>
  <r>
    <x v="2719"/>
    <x v="799"/>
    <x v="5"/>
    <n v="1"/>
    <d v="2025-01-22T00:00:00"/>
    <d v="2025-01-26T00:00:00"/>
    <n v="7"/>
    <d v="2025-02-03T00:00:00"/>
    <n v="8"/>
    <x v="0"/>
    <x v="0"/>
    <x v="2"/>
    <n v="99990"/>
    <x v="24"/>
    <x v="0"/>
  </r>
  <r>
    <x v="2720"/>
    <x v="526"/>
    <x v="2"/>
    <n v="1"/>
    <d v="2025-04-15T00:00:00"/>
    <d v="2025-04-18T00:00:00"/>
    <n v="7"/>
    <d v="2025-04-23T00:00:00"/>
    <n v="5"/>
    <x v="0"/>
    <x v="2"/>
    <x v="0"/>
    <n v="11000"/>
    <x v="6"/>
    <x v="6"/>
  </r>
  <r>
    <x v="2721"/>
    <x v="1499"/>
    <x v="4"/>
    <n v="1"/>
    <d v="2023-11-16T00:00:00"/>
    <d v="2023-11-21T00:00:00"/>
    <n v="7"/>
    <d v="2023-11-28T00:00:00"/>
    <n v="7"/>
    <x v="0"/>
    <x v="0"/>
    <x v="2"/>
    <n v="50990"/>
    <x v="36"/>
    <x v="1"/>
  </r>
  <r>
    <x v="2722"/>
    <x v="1244"/>
    <x v="4"/>
    <n v="1"/>
    <d v="2023-11-20T00:00:00"/>
    <d v="2023-11-22T00:00:00"/>
    <n v="10"/>
    <d v="2023-12-02T00:00:00"/>
    <n v="10"/>
    <x v="0"/>
    <x v="0"/>
    <x v="4"/>
    <n v="50990"/>
    <x v="36"/>
    <x v="1"/>
  </r>
  <r>
    <x v="2723"/>
    <x v="714"/>
    <x v="4"/>
    <n v="1"/>
    <d v="2023-02-28T00:00:00"/>
    <d v="2023-03-03T00:00:00"/>
    <n v="7"/>
    <d v="2023-03-11T00:00:00"/>
    <n v="8"/>
    <x v="0"/>
    <x v="0"/>
    <x v="2"/>
    <n v="50990"/>
    <x v="23"/>
    <x v="0"/>
  </r>
  <r>
    <x v="2724"/>
    <x v="898"/>
    <x v="2"/>
    <n v="2"/>
    <d v="2024-07-15T00:00:00"/>
    <d v="2024-07-17T00:00:00"/>
    <n v="5"/>
    <d v="2024-07-22T00:00:00"/>
    <n v="5"/>
    <x v="0"/>
    <x v="0"/>
    <x v="2"/>
    <n v="22000"/>
    <x v="16"/>
    <x v="1"/>
  </r>
  <r>
    <x v="2725"/>
    <x v="1500"/>
    <x v="1"/>
    <n v="1"/>
    <d v="2024-06-28T00:00:00"/>
    <d v="2024-07-03T00:00:00"/>
    <n v="10"/>
    <d v="2024-07-13T00:00:00"/>
    <n v="10"/>
    <x v="0"/>
    <x v="0"/>
    <x v="3"/>
    <n v="89990"/>
    <x v="9"/>
    <x v="1"/>
  </r>
  <r>
    <x v="2726"/>
    <x v="164"/>
    <x v="3"/>
    <n v="2"/>
    <d v="2024-11-01T00:00:00"/>
    <d v="2024-11-02T00:00:00"/>
    <n v="10"/>
    <d v="2024-11-12T00:00:00"/>
    <n v="10"/>
    <x v="0"/>
    <x v="2"/>
    <x v="0"/>
    <n v="90000"/>
    <x v="7"/>
    <x v="1"/>
  </r>
  <r>
    <x v="2727"/>
    <x v="1408"/>
    <x v="2"/>
    <n v="1"/>
    <d v="2024-07-21T00:00:00"/>
    <d v="2024-07-23T00:00:00"/>
    <n v="5"/>
    <d v="2024-07-29T00:00:00"/>
    <n v="6"/>
    <x v="0"/>
    <x v="2"/>
    <x v="1"/>
    <n v="11000"/>
    <x v="16"/>
    <x v="0"/>
  </r>
  <r>
    <x v="2728"/>
    <x v="217"/>
    <x v="5"/>
    <n v="1"/>
    <d v="2023-05-14T00:00:00"/>
    <d v="2023-05-18T00:00:00"/>
    <n v="10"/>
    <d v="2023-05-28T00:00:00"/>
    <n v="10"/>
    <x v="0"/>
    <x v="0"/>
    <x v="4"/>
    <n v="99990"/>
    <x v="34"/>
    <x v="1"/>
  </r>
  <r>
    <x v="2729"/>
    <x v="1420"/>
    <x v="4"/>
    <n v="1"/>
    <d v="2022-10-07T00:00:00"/>
    <d v="2022-10-10T00:00:00"/>
    <n v="10"/>
    <d v="2022-10-20T00:00:00"/>
    <n v="10"/>
    <x v="0"/>
    <x v="0"/>
    <x v="1"/>
    <n v="50990"/>
    <x v="25"/>
    <x v="1"/>
  </r>
  <r>
    <x v="2730"/>
    <x v="392"/>
    <x v="2"/>
    <n v="1"/>
    <d v="2024-11-16T00:00:00"/>
    <d v="2024-11-20T00:00:00"/>
    <n v="7"/>
    <d v="2024-11-26T00:00:00"/>
    <n v="6"/>
    <x v="0"/>
    <x v="0"/>
    <x v="1"/>
    <n v="11000"/>
    <x v="7"/>
    <x v="2"/>
  </r>
  <r>
    <x v="2731"/>
    <x v="314"/>
    <x v="5"/>
    <n v="2"/>
    <d v="2025-04-16T00:00:00"/>
    <d v="2025-04-21T00:00:00"/>
    <n v="7"/>
    <d v="2025-04-29T00:00:00"/>
    <n v="8"/>
    <x v="1"/>
    <x v="1"/>
    <x v="0"/>
    <n v="199980"/>
    <x v="6"/>
    <x v="0"/>
  </r>
  <r>
    <x v="2732"/>
    <x v="235"/>
    <x v="2"/>
    <n v="1"/>
    <d v="2024-04-15T00:00:00"/>
    <d v="2024-04-16T00:00:00"/>
    <n v="5"/>
    <d v="2024-04-21T00:00:00"/>
    <n v="5"/>
    <x v="0"/>
    <x v="2"/>
    <x v="1"/>
    <n v="11000"/>
    <x v="19"/>
    <x v="1"/>
  </r>
  <r>
    <x v="2733"/>
    <x v="1501"/>
    <x v="1"/>
    <n v="1"/>
    <d v="2025-05-04T00:00:00"/>
    <d v="2025-05-06T00:00:00"/>
    <n v="5"/>
    <d v="2025-05-12T00:00:00"/>
    <n v="6"/>
    <x v="0"/>
    <x v="0"/>
    <x v="2"/>
    <n v="89990"/>
    <x v="0"/>
    <x v="0"/>
  </r>
  <r>
    <x v="2734"/>
    <x v="63"/>
    <x v="0"/>
    <n v="2"/>
    <d v="2023-04-19T00:00:00"/>
    <d v="2023-04-20T00:00:00"/>
    <n v="5"/>
    <d v="2023-04-25T00:00:00"/>
    <n v="5"/>
    <x v="1"/>
    <x v="2"/>
    <x v="3"/>
    <n v="111980"/>
    <x v="40"/>
    <x v="1"/>
  </r>
  <r>
    <x v="2735"/>
    <x v="879"/>
    <x v="3"/>
    <n v="1"/>
    <d v="2025-01-04T00:00:00"/>
    <d v="2025-01-08T00:00:00"/>
    <n v="10"/>
    <d v="2025-01-18T00:00:00"/>
    <n v="10"/>
    <x v="1"/>
    <x v="2"/>
    <x v="1"/>
    <n v="45000"/>
    <x v="24"/>
    <x v="1"/>
  </r>
  <r>
    <x v="2736"/>
    <x v="2"/>
    <x v="1"/>
    <n v="1"/>
    <d v="2022-07-17T00:00:00"/>
    <d v="2022-07-20T00:00:00"/>
    <n v="7"/>
    <d v="2022-07-27T00:00:00"/>
    <n v="7"/>
    <x v="0"/>
    <x v="2"/>
    <x v="0"/>
    <n v="89990"/>
    <x v="42"/>
    <x v="1"/>
  </r>
  <r>
    <x v="2737"/>
    <x v="54"/>
    <x v="2"/>
    <n v="1"/>
    <d v="2024-05-23T00:00:00"/>
    <d v="2024-05-24T00:00:00"/>
    <n v="10"/>
    <d v="2024-06-06T00:00:00"/>
    <n v="13"/>
    <x v="0"/>
    <x v="0"/>
    <x v="0"/>
    <n v="11000"/>
    <x v="1"/>
    <x v="3"/>
  </r>
  <r>
    <x v="2738"/>
    <x v="1221"/>
    <x v="2"/>
    <n v="2"/>
    <d v="2024-11-19T00:00:00"/>
    <d v="2024-11-23T00:00:00"/>
    <n v="7"/>
    <d v="2024-12-02T00:00:00"/>
    <n v="9"/>
    <x v="0"/>
    <x v="0"/>
    <x v="2"/>
    <n v="22000"/>
    <x v="7"/>
    <x v="4"/>
  </r>
  <r>
    <x v="2739"/>
    <x v="435"/>
    <x v="1"/>
    <n v="1"/>
    <d v="2025-03-24T00:00:00"/>
    <d v="2025-03-29T00:00:00"/>
    <n v="7"/>
    <d v="2025-04-04T00:00:00"/>
    <n v="6"/>
    <x v="0"/>
    <x v="0"/>
    <x v="4"/>
    <n v="89990"/>
    <x v="17"/>
    <x v="2"/>
  </r>
  <r>
    <x v="2740"/>
    <x v="1502"/>
    <x v="4"/>
    <n v="1"/>
    <d v="2025-05-02T00:00:00"/>
    <d v="2025-05-07T00:00:00"/>
    <n v="10"/>
    <d v="2025-05-17T00:00:00"/>
    <n v="10"/>
    <x v="1"/>
    <x v="2"/>
    <x v="2"/>
    <n v="50990"/>
    <x v="0"/>
    <x v="1"/>
  </r>
  <r>
    <x v="2741"/>
    <x v="1402"/>
    <x v="4"/>
    <n v="1"/>
    <d v="2024-07-16T00:00:00"/>
    <d v="2024-07-17T00:00:00"/>
    <n v="7"/>
    <d v="2024-07-24T00:00:00"/>
    <n v="7"/>
    <x v="0"/>
    <x v="1"/>
    <x v="4"/>
    <n v="50990"/>
    <x v="16"/>
    <x v="1"/>
  </r>
  <r>
    <x v="2742"/>
    <x v="1503"/>
    <x v="3"/>
    <n v="1"/>
    <d v="2022-03-03T00:00:00"/>
    <d v="2022-03-06T00:00:00"/>
    <n v="7"/>
    <d v="2022-03-14T00:00:00"/>
    <n v="8"/>
    <x v="0"/>
    <x v="0"/>
    <x v="3"/>
    <n v="45000"/>
    <x v="45"/>
    <x v="0"/>
  </r>
  <r>
    <x v="2743"/>
    <x v="1256"/>
    <x v="2"/>
    <n v="2"/>
    <d v="2025-01-11T00:00:00"/>
    <d v="2025-01-16T00:00:00"/>
    <n v="10"/>
    <d v="2025-01-27T00:00:00"/>
    <n v="11"/>
    <x v="0"/>
    <x v="0"/>
    <x v="1"/>
    <n v="22000"/>
    <x v="24"/>
    <x v="0"/>
  </r>
  <r>
    <x v="2744"/>
    <x v="830"/>
    <x v="4"/>
    <n v="2"/>
    <d v="2025-01-23T00:00:00"/>
    <d v="2025-01-28T00:00:00"/>
    <n v="7"/>
    <d v="2025-02-04T00:00:00"/>
    <n v="7"/>
    <x v="0"/>
    <x v="0"/>
    <x v="2"/>
    <n v="101980"/>
    <x v="24"/>
    <x v="1"/>
  </r>
  <r>
    <x v="2745"/>
    <x v="109"/>
    <x v="3"/>
    <n v="1"/>
    <d v="2025-01-30T00:00:00"/>
    <d v="2025-01-31T00:00:00"/>
    <n v="10"/>
    <d v="2025-02-10T00:00:00"/>
    <n v="10"/>
    <x v="0"/>
    <x v="0"/>
    <x v="3"/>
    <n v="45000"/>
    <x v="24"/>
    <x v="1"/>
  </r>
  <r>
    <x v="2746"/>
    <x v="1504"/>
    <x v="3"/>
    <n v="1"/>
    <d v="2024-03-15T00:00:00"/>
    <d v="2024-03-16T00:00:00"/>
    <n v="5"/>
    <d v="2024-03-20T00:00:00"/>
    <n v="4"/>
    <x v="0"/>
    <x v="1"/>
    <x v="1"/>
    <n v="45000"/>
    <x v="37"/>
    <x v="2"/>
  </r>
  <r>
    <x v="2747"/>
    <x v="382"/>
    <x v="0"/>
    <n v="2"/>
    <d v="2023-10-25T00:00:00"/>
    <d v="2023-10-28T00:00:00"/>
    <n v="7"/>
    <d v="2023-11-04T00:00:00"/>
    <n v="7"/>
    <x v="0"/>
    <x v="2"/>
    <x v="0"/>
    <n v="111980"/>
    <x v="13"/>
    <x v="1"/>
  </r>
  <r>
    <x v="2748"/>
    <x v="771"/>
    <x v="1"/>
    <n v="1"/>
    <d v="2024-06-19T00:00:00"/>
    <d v="2024-06-20T00:00:00"/>
    <n v="7"/>
    <d v="2024-06-27T00:00:00"/>
    <n v="7"/>
    <x v="0"/>
    <x v="1"/>
    <x v="0"/>
    <n v="89990"/>
    <x v="9"/>
    <x v="1"/>
  </r>
  <r>
    <x v="2749"/>
    <x v="511"/>
    <x v="0"/>
    <n v="2"/>
    <d v="2024-09-16T00:00:00"/>
    <d v="2024-09-18T00:00:00"/>
    <n v="5"/>
    <d v="2024-09-23T00:00:00"/>
    <n v="5"/>
    <x v="0"/>
    <x v="1"/>
    <x v="1"/>
    <n v="111980"/>
    <x v="11"/>
    <x v="1"/>
  </r>
  <r>
    <x v="2750"/>
    <x v="355"/>
    <x v="5"/>
    <n v="1"/>
    <d v="2023-10-12T00:00:00"/>
    <d v="2023-10-15T00:00:00"/>
    <n v="5"/>
    <d v="2023-10-20T00:00:00"/>
    <n v="5"/>
    <x v="0"/>
    <x v="1"/>
    <x v="0"/>
    <n v="99990"/>
    <x v="13"/>
    <x v="1"/>
  </r>
  <r>
    <x v="2751"/>
    <x v="1505"/>
    <x v="2"/>
    <n v="1"/>
    <d v="2023-11-21T00:00:00"/>
    <d v="2023-11-26T00:00:00"/>
    <n v="10"/>
    <d v="2023-12-07T00:00:00"/>
    <n v="11"/>
    <x v="0"/>
    <x v="2"/>
    <x v="1"/>
    <n v="11000"/>
    <x v="36"/>
    <x v="0"/>
  </r>
  <r>
    <x v="2752"/>
    <x v="242"/>
    <x v="3"/>
    <n v="1"/>
    <d v="2024-08-20T00:00:00"/>
    <d v="2024-08-22T00:00:00"/>
    <n v="7"/>
    <d v="2024-08-27T00:00:00"/>
    <n v="5"/>
    <x v="0"/>
    <x v="0"/>
    <x v="3"/>
    <n v="45000"/>
    <x v="4"/>
    <x v="6"/>
  </r>
  <r>
    <x v="2753"/>
    <x v="835"/>
    <x v="1"/>
    <n v="2"/>
    <d v="2025-05-12T00:00:00"/>
    <d v="2025-05-16T00:00:00"/>
    <n v="5"/>
    <d v="2025-05-21T00:00:00"/>
    <n v="5"/>
    <x v="0"/>
    <x v="2"/>
    <x v="2"/>
    <n v="179980"/>
    <x v="0"/>
    <x v="1"/>
  </r>
  <r>
    <x v="2754"/>
    <x v="8"/>
    <x v="5"/>
    <n v="1"/>
    <d v="2024-03-17T00:00:00"/>
    <d v="2024-03-18T00:00:00"/>
    <n v="7"/>
    <d v="2024-03-27T00:00:00"/>
    <n v="9"/>
    <x v="0"/>
    <x v="2"/>
    <x v="3"/>
    <n v="99990"/>
    <x v="37"/>
    <x v="4"/>
  </r>
  <r>
    <x v="2755"/>
    <x v="972"/>
    <x v="5"/>
    <n v="2"/>
    <d v="2023-12-11T00:00:00"/>
    <d v="2023-12-14T00:00:00"/>
    <n v="5"/>
    <d v="2023-12-19T00:00:00"/>
    <n v="5"/>
    <x v="0"/>
    <x v="2"/>
    <x v="3"/>
    <n v="199980"/>
    <x v="39"/>
    <x v="1"/>
  </r>
  <r>
    <x v="2756"/>
    <x v="297"/>
    <x v="3"/>
    <n v="1"/>
    <d v="2025-01-20T00:00:00"/>
    <d v="2025-01-22T00:00:00"/>
    <n v="10"/>
    <d v="2025-02-03T00:00:00"/>
    <n v="12"/>
    <x v="1"/>
    <x v="1"/>
    <x v="1"/>
    <n v="45000"/>
    <x v="24"/>
    <x v="4"/>
  </r>
  <r>
    <x v="2757"/>
    <x v="464"/>
    <x v="1"/>
    <n v="1"/>
    <d v="2024-06-21T00:00:00"/>
    <d v="2024-06-24T00:00:00"/>
    <n v="7"/>
    <d v="2024-07-03T00:00:00"/>
    <n v="9"/>
    <x v="0"/>
    <x v="2"/>
    <x v="1"/>
    <n v="89990"/>
    <x v="9"/>
    <x v="4"/>
  </r>
  <r>
    <x v="2758"/>
    <x v="1506"/>
    <x v="0"/>
    <n v="1"/>
    <d v="2025-04-03T00:00:00"/>
    <d v="2025-04-06T00:00:00"/>
    <n v="7"/>
    <d v="2025-04-12T00:00:00"/>
    <n v="6"/>
    <x v="0"/>
    <x v="0"/>
    <x v="4"/>
    <n v="55990"/>
    <x v="6"/>
    <x v="2"/>
  </r>
  <r>
    <x v="2759"/>
    <x v="576"/>
    <x v="1"/>
    <n v="1"/>
    <d v="2021-12-17T00:00:00"/>
    <d v="2021-12-19T00:00:00"/>
    <n v="5"/>
    <d v="2021-12-27T00:00:00"/>
    <n v="8"/>
    <x v="0"/>
    <x v="1"/>
    <x v="2"/>
    <n v="89990"/>
    <x v="35"/>
    <x v="3"/>
  </r>
  <r>
    <x v="2760"/>
    <x v="324"/>
    <x v="2"/>
    <n v="1"/>
    <d v="2025-04-20T00:00:00"/>
    <d v="2025-04-21T00:00:00"/>
    <n v="7"/>
    <d v="2025-04-28T00:00:00"/>
    <n v="7"/>
    <x v="0"/>
    <x v="2"/>
    <x v="2"/>
    <n v="11000"/>
    <x v="6"/>
    <x v="1"/>
  </r>
  <r>
    <x v="2761"/>
    <x v="1507"/>
    <x v="3"/>
    <n v="2"/>
    <d v="2023-01-08T00:00:00"/>
    <d v="2023-01-12T00:00:00"/>
    <n v="5"/>
    <d v="2023-01-17T00:00:00"/>
    <n v="5"/>
    <x v="0"/>
    <x v="1"/>
    <x v="4"/>
    <n v="90000"/>
    <x v="3"/>
    <x v="1"/>
  </r>
  <r>
    <x v="2762"/>
    <x v="183"/>
    <x v="1"/>
    <n v="2"/>
    <d v="2022-05-23T00:00:00"/>
    <d v="2022-05-24T00:00:00"/>
    <n v="5"/>
    <d v="2022-05-28T00:00:00"/>
    <n v="4"/>
    <x v="0"/>
    <x v="1"/>
    <x v="0"/>
    <n v="179980"/>
    <x v="32"/>
    <x v="2"/>
  </r>
  <r>
    <x v="2763"/>
    <x v="1508"/>
    <x v="3"/>
    <n v="1"/>
    <d v="2024-04-27T00:00:00"/>
    <d v="2024-05-02T00:00:00"/>
    <n v="7"/>
    <d v="2024-05-11T00:00:00"/>
    <n v="9"/>
    <x v="0"/>
    <x v="0"/>
    <x v="4"/>
    <n v="45000"/>
    <x v="19"/>
    <x v="4"/>
  </r>
  <r>
    <x v="2764"/>
    <x v="424"/>
    <x v="0"/>
    <n v="2"/>
    <d v="2024-09-21T00:00:00"/>
    <d v="2024-09-22T00:00:00"/>
    <n v="10"/>
    <d v="2024-09-30T00:00:00"/>
    <n v="8"/>
    <x v="1"/>
    <x v="0"/>
    <x v="2"/>
    <n v="111980"/>
    <x v="11"/>
    <x v="6"/>
  </r>
  <r>
    <x v="2765"/>
    <x v="1509"/>
    <x v="3"/>
    <n v="2"/>
    <d v="2024-11-24T00:00:00"/>
    <d v="2024-11-28T00:00:00"/>
    <n v="10"/>
    <d v="2024-12-09T00:00:00"/>
    <n v="11"/>
    <x v="0"/>
    <x v="1"/>
    <x v="0"/>
    <n v="90000"/>
    <x v="7"/>
    <x v="0"/>
  </r>
  <r>
    <x v="2766"/>
    <x v="1510"/>
    <x v="5"/>
    <n v="1"/>
    <d v="2023-04-02T00:00:00"/>
    <d v="2023-04-06T00:00:00"/>
    <n v="5"/>
    <d v="2023-04-14T00:00:00"/>
    <n v="8"/>
    <x v="0"/>
    <x v="2"/>
    <x v="3"/>
    <n v="99990"/>
    <x v="40"/>
    <x v="3"/>
  </r>
  <r>
    <x v="2767"/>
    <x v="1511"/>
    <x v="0"/>
    <n v="1"/>
    <d v="2022-07-22T00:00:00"/>
    <d v="2022-07-26T00:00:00"/>
    <n v="5"/>
    <d v="2022-08-02T00:00:00"/>
    <n v="7"/>
    <x v="0"/>
    <x v="1"/>
    <x v="2"/>
    <n v="55990"/>
    <x v="42"/>
    <x v="4"/>
  </r>
  <r>
    <x v="2768"/>
    <x v="1234"/>
    <x v="0"/>
    <n v="1"/>
    <d v="2024-01-24T00:00:00"/>
    <d v="2024-01-25T00:00:00"/>
    <n v="5"/>
    <d v="2024-02-02T00:00:00"/>
    <n v="8"/>
    <x v="0"/>
    <x v="1"/>
    <x v="3"/>
    <n v="55990"/>
    <x v="5"/>
    <x v="3"/>
  </r>
  <r>
    <x v="2769"/>
    <x v="1512"/>
    <x v="0"/>
    <n v="2"/>
    <d v="2025-03-16T00:00:00"/>
    <d v="2025-03-19T00:00:00"/>
    <n v="7"/>
    <d v="2025-03-26T00:00:00"/>
    <n v="7"/>
    <x v="0"/>
    <x v="0"/>
    <x v="2"/>
    <n v="111980"/>
    <x v="17"/>
    <x v="1"/>
  </r>
  <r>
    <x v="2770"/>
    <x v="578"/>
    <x v="3"/>
    <n v="1"/>
    <d v="2025-04-17T00:00:00"/>
    <d v="2025-04-21T00:00:00"/>
    <n v="10"/>
    <d v="2025-05-02T00:00:00"/>
    <n v="11"/>
    <x v="0"/>
    <x v="0"/>
    <x v="3"/>
    <n v="45000"/>
    <x v="6"/>
    <x v="0"/>
  </r>
  <r>
    <x v="2771"/>
    <x v="1513"/>
    <x v="4"/>
    <n v="1"/>
    <d v="2025-02-27T00:00:00"/>
    <d v="2025-03-02T00:00:00"/>
    <n v="10"/>
    <d v="2025-03-11T00:00:00"/>
    <n v="9"/>
    <x v="0"/>
    <x v="0"/>
    <x v="1"/>
    <n v="50990"/>
    <x v="15"/>
    <x v="2"/>
  </r>
  <r>
    <x v="2772"/>
    <x v="1514"/>
    <x v="3"/>
    <n v="1"/>
    <d v="2024-07-09T00:00:00"/>
    <d v="2024-07-12T00:00:00"/>
    <n v="7"/>
    <d v="2024-07-19T00:00:00"/>
    <n v="7"/>
    <x v="1"/>
    <x v="2"/>
    <x v="2"/>
    <n v="45000"/>
    <x v="16"/>
    <x v="1"/>
  </r>
  <r>
    <x v="2773"/>
    <x v="1449"/>
    <x v="4"/>
    <n v="1"/>
    <d v="2024-05-25T00:00:00"/>
    <d v="2024-05-28T00:00:00"/>
    <n v="7"/>
    <d v="2024-06-04T00:00:00"/>
    <n v="7"/>
    <x v="0"/>
    <x v="1"/>
    <x v="1"/>
    <n v="50990"/>
    <x v="1"/>
    <x v="1"/>
  </r>
  <r>
    <x v="2774"/>
    <x v="876"/>
    <x v="0"/>
    <n v="1"/>
    <d v="2025-05-29T00:00:00"/>
    <d v="2025-05-30T00:00:00"/>
    <n v="5"/>
    <d v="2025-06-03T00:00:00"/>
    <n v="4"/>
    <x v="0"/>
    <x v="2"/>
    <x v="2"/>
    <n v="55990"/>
    <x v="0"/>
    <x v="2"/>
  </r>
  <r>
    <x v="2775"/>
    <x v="781"/>
    <x v="5"/>
    <n v="2"/>
    <d v="2025-05-11T00:00:00"/>
    <d v="2025-05-16T00:00:00"/>
    <n v="5"/>
    <d v="2025-05-22T00:00:00"/>
    <n v="6"/>
    <x v="0"/>
    <x v="1"/>
    <x v="2"/>
    <n v="199980"/>
    <x v="0"/>
    <x v="0"/>
  </r>
  <r>
    <x v="2776"/>
    <x v="96"/>
    <x v="2"/>
    <n v="1"/>
    <d v="2022-02-10T00:00:00"/>
    <d v="2022-02-13T00:00:00"/>
    <n v="10"/>
    <d v="2022-02-24T00:00:00"/>
    <n v="11"/>
    <x v="0"/>
    <x v="1"/>
    <x v="2"/>
    <n v="11000"/>
    <x v="28"/>
    <x v="0"/>
  </r>
  <r>
    <x v="2777"/>
    <x v="433"/>
    <x v="1"/>
    <n v="1"/>
    <d v="2024-01-16T00:00:00"/>
    <d v="2024-01-18T00:00:00"/>
    <n v="10"/>
    <d v="2024-01-31T00:00:00"/>
    <n v="13"/>
    <x v="0"/>
    <x v="1"/>
    <x v="1"/>
    <n v="89990"/>
    <x v="5"/>
    <x v="3"/>
  </r>
  <r>
    <x v="2778"/>
    <x v="205"/>
    <x v="1"/>
    <n v="2"/>
    <d v="2025-05-14T00:00:00"/>
    <d v="2025-05-17T00:00:00"/>
    <n v="10"/>
    <d v="2025-05-28T00:00:00"/>
    <n v="11"/>
    <x v="0"/>
    <x v="0"/>
    <x v="0"/>
    <n v="179980"/>
    <x v="0"/>
    <x v="0"/>
  </r>
  <r>
    <x v="2779"/>
    <x v="850"/>
    <x v="1"/>
    <n v="2"/>
    <d v="2025-04-10T00:00:00"/>
    <d v="2025-04-12T00:00:00"/>
    <n v="7"/>
    <d v="2025-04-21T00:00:00"/>
    <n v="9"/>
    <x v="0"/>
    <x v="1"/>
    <x v="1"/>
    <n v="179980"/>
    <x v="6"/>
    <x v="4"/>
  </r>
  <r>
    <x v="2780"/>
    <x v="1264"/>
    <x v="3"/>
    <n v="2"/>
    <d v="2023-06-17T00:00:00"/>
    <d v="2023-06-22T00:00:00"/>
    <n v="5"/>
    <d v="2023-07-02T00:00:00"/>
    <n v="10"/>
    <x v="2"/>
    <x v="0"/>
    <x v="4"/>
    <n v="90000"/>
    <x v="31"/>
    <x v="5"/>
  </r>
  <r>
    <x v="2781"/>
    <x v="28"/>
    <x v="3"/>
    <n v="1"/>
    <d v="2024-11-29T00:00:00"/>
    <d v="2024-12-02T00:00:00"/>
    <n v="5"/>
    <d v="2024-12-08T00:00:00"/>
    <n v="6"/>
    <x v="0"/>
    <x v="2"/>
    <x v="1"/>
    <n v="45000"/>
    <x v="7"/>
    <x v="0"/>
  </r>
  <r>
    <x v="2782"/>
    <x v="680"/>
    <x v="5"/>
    <n v="1"/>
    <d v="2023-08-05T00:00:00"/>
    <d v="2023-08-06T00:00:00"/>
    <n v="10"/>
    <d v="2023-08-19T00:00:00"/>
    <n v="13"/>
    <x v="0"/>
    <x v="0"/>
    <x v="0"/>
    <n v="99990"/>
    <x v="20"/>
    <x v="3"/>
  </r>
  <r>
    <x v="2783"/>
    <x v="1472"/>
    <x v="3"/>
    <n v="1"/>
    <d v="2022-02-22T00:00:00"/>
    <d v="2022-02-26T00:00:00"/>
    <n v="10"/>
    <d v="2022-03-08T00:00:00"/>
    <n v="10"/>
    <x v="0"/>
    <x v="2"/>
    <x v="0"/>
    <n v="45000"/>
    <x v="28"/>
    <x v="1"/>
  </r>
  <r>
    <x v="2784"/>
    <x v="222"/>
    <x v="4"/>
    <n v="1"/>
    <d v="2023-11-26T00:00:00"/>
    <d v="2023-11-28T00:00:00"/>
    <n v="7"/>
    <d v="2023-12-05T00:00:00"/>
    <n v="7"/>
    <x v="0"/>
    <x v="2"/>
    <x v="3"/>
    <n v="50990"/>
    <x v="36"/>
    <x v="1"/>
  </r>
  <r>
    <x v="2785"/>
    <x v="1515"/>
    <x v="2"/>
    <n v="1"/>
    <d v="2023-02-21T00:00:00"/>
    <d v="2023-02-25T00:00:00"/>
    <n v="10"/>
    <d v="2023-03-06T00:00:00"/>
    <n v="9"/>
    <x v="0"/>
    <x v="2"/>
    <x v="4"/>
    <n v="11000"/>
    <x v="23"/>
    <x v="2"/>
  </r>
  <r>
    <x v="2786"/>
    <x v="878"/>
    <x v="3"/>
    <n v="1"/>
    <d v="2024-06-15T00:00:00"/>
    <d v="2024-06-19T00:00:00"/>
    <n v="5"/>
    <d v="2024-06-25T00:00:00"/>
    <n v="6"/>
    <x v="0"/>
    <x v="1"/>
    <x v="4"/>
    <n v="45000"/>
    <x v="9"/>
    <x v="0"/>
  </r>
  <r>
    <x v="2787"/>
    <x v="530"/>
    <x v="2"/>
    <n v="1"/>
    <d v="2022-12-09T00:00:00"/>
    <d v="2022-12-12T00:00:00"/>
    <n v="10"/>
    <d v="2022-12-22T00:00:00"/>
    <n v="10"/>
    <x v="0"/>
    <x v="2"/>
    <x v="4"/>
    <n v="11000"/>
    <x v="2"/>
    <x v="1"/>
  </r>
  <r>
    <x v="2788"/>
    <x v="154"/>
    <x v="3"/>
    <n v="1"/>
    <d v="2024-12-15T00:00:00"/>
    <d v="2024-12-20T00:00:00"/>
    <n v="10"/>
    <d v="2024-12-31T00:00:00"/>
    <n v="11"/>
    <x v="0"/>
    <x v="0"/>
    <x v="2"/>
    <n v="45000"/>
    <x v="12"/>
    <x v="0"/>
  </r>
  <r>
    <x v="2789"/>
    <x v="640"/>
    <x v="3"/>
    <n v="1"/>
    <d v="2024-02-11T00:00:00"/>
    <d v="2024-02-16T00:00:00"/>
    <n v="7"/>
    <d v="2024-02-22T00:00:00"/>
    <n v="6"/>
    <x v="0"/>
    <x v="2"/>
    <x v="1"/>
    <n v="45000"/>
    <x v="22"/>
    <x v="2"/>
  </r>
  <r>
    <x v="2790"/>
    <x v="606"/>
    <x v="3"/>
    <n v="1"/>
    <d v="2023-11-10T00:00:00"/>
    <d v="2023-11-13T00:00:00"/>
    <n v="10"/>
    <d v="2023-11-25T00:00:00"/>
    <n v="12"/>
    <x v="0"/>
    <x v="1"/>
    <x v="2"/>
    <n v="45000"/>
    <x v="36"/>
    <x v="4"/>
  </r>
  <r>
    <x v="2791"/>
    <x v="1291"/>
    <x v="5"/>
    <n v="1"/>
    <d v="2025-05-28T00:00:00"/>
    <d v="2025-05-29T00:00:00"/>
    <n v="10"/>
    <d v="2025-06-11T00:00:00"/>
    <n v="13"/>
    <x v="0"/>
    <x v="0"/>
    <x v="2"/>
    <n v="99990"/>
    <x v="0"/>
    <x v="3"/>
  </r>
  <r>
    <x v="2792"/>
    <x v="275"/>
    <x v="0"/>
    <n v="1"/>
    <d v="2024-08-05T00:00:00"/>
    <d v="2024-08-07T00:00:00"/>
    <n v="5"/>
    <d v="2024-08-12T00:00:00"/>
    <n v="5"/>
    <x v="0"/>
    <x v="0"/>
    <x v="1"/>
    <n v="55990"/>
    <x v="4"/>
    <x v="1"/>
  </r>
  <r>
    <x v="2793"/>
    <x v="1516"/>
    <x v="5"/>
    <n v="2"/>
    <d v="2025-04-16T00:00:00"/>
    <d v="2025-04-18T00:00:00"/>
    <n v="5"/>
    <d v="2025-04-23T00:00:00"/>
    <n v="5"/>
    <x v="0"/>
    <x v="1"/>
    <x v="0"/>
    <n v="199980"/>
    <x v="6"/>
    <x v="1"/>
  </r>
  <r>
    <x v="2794"/>
    <x v="1517"/>
    <x v="5"/>
    <n v="1"/>
    <d v="2024-08-29T00:00:00"/>
    <d v="2024-09-03T00:00:00"/>
    <n v="7"/>
    <d v="2024-09-10T00:00:00"/>
    <n v="7"/>
    <x v="0"/>
    <x v="0"/>
    <x v="1"/>
    <n v="99990"/>
    <x v="4"/>
    <x v="1"/>
  </r>
  <r>
    <x v="2795"/>
    <x v="790"/>
    <x v="1"/>
    <n v="1"/>
    <d v="2023-09-23T00:00:00"/>
    <d v="2023-09-25T00:00:00"/>
    <n v="10"/>
    <d v="2023-10-05T00:00:00"/>
    <n v="10"/>
    <x v="0"/>
    <x v="0"/>
    <x v="4"/>
    <n v="89990"/>
    <x v="18"/>
    <x v="1"/>
  </r>
  <r>
    <x v="2796"/>
    <x v="1198"/>
    <x v="2"/>
    <n v="1"/>
    <d v="2024-07-05T00:00:00"/>
    <d v="2024-07-07T00:00:00"/>
    <n v="5"/>
    <d v="2024-07-11T00:00:00"/>
    <n v="4"/>
    <x v="0"/>
    <x v="1"/>
    <x v="0"/>
    <n v="11000"/>
    <x v="16"/>
    <x v="2"/>
  </r>
  <r>
    <x v="2797"/>
    <x v="1518"/>
    <x v="2"/>
    <n v="1"/>
    <d v="2024-06-05T00:00:00"/>
    <d v="2024-06-07T00:00:00"/>
    <n v="5"/>
    <d v="2024-06-15T00:00:00"/>
    <n v="8"/>
    <x v="0"/>
    <x v="2"/>
    <x v="4"/>
    <n v="11000"/>
    <x v="9"/>
    <x v="3"/>
  </r>
  <r>
    <x v="2798"/>
    <x v="1467"/>
    <x v="5"/>
    <n v="2"/>
    <d v="2022-06-27T00:00:00"/>
    <d v="2022-07-01T00:00:00"/>
    <n v="5"/>
    <d v="2022-07-06T00:00:00"/>
    <n v="5"/>
    <x v="0"/>
    <x v="0"/>
    <x v="4"/>
    <n v="199980"/>
    <x v="27"/>
    <x v="1"/>
  </r>
  <r>
    <x v="2799"/>
    <x v="878"/>
    <x v="2"/>
    <n v="2"/>
    <d v="2024-12-22T00:00:00"/>
    <d v="2024-12-26T00:00:00"/>
    <n v="10"/>
    <d v="2025-01-04T00:00:00"/>
    <n v="9"/>
    <x v="0"/>
    <x v="1"/>
    <x v="3"/>
    <n v="22000"/>
    <x v="12"/>
    <x v="2"/>
  </r>
  <r>
    <x v="2800"/>
    <x v="1519"/>
    <x v="1"/>
    <n v="1"/>
    <d v="2023-07-25T00:00:00"/>
    <d v="2023-07-29T00:00:00"/>
    <n v="7"/>
    <d v="2023-08-07T00:00:00"/>
    <n v="9"/>
    <x v="0"/>
    <x v="0"/>
    <x v="1"/>
    <n v="89990"/>
    <x v="26"/>
    <x v="4"/>
  </r>
  <r>
    <x v="2801"/>
    <x v="954"/>
    <x v="1"/>
    <n v="1"/>
    <d v="2025-05-21T00:00:00"/>
    <d v="2025-05-24T00:00:00"/>
    <n v="10"/>
    <d v="2025-06-04T00:00:00"/>
    <n v="11"/>
    <x v="0"/>
    <x v="0"/>
    <x v="4"/>
    <n v="89990"/>
    <x v="0"/>
    <x v="0"/>
  </r>
  <r>
    <x v="2802"/>
    <x v="11"/>
    <x v="0"/>
    <n v="1"/>
    <d v="2025-03-13T00:00:00"/>
    <d v="2025-03-17T00:00:00"/>
    <n v="10"/>
    <d v="2025-03-27T00:00:00"/>
    <n v="10"/>
    <x v="0"/>
    <x v="2"/>
    <x v="1"/>
    <n v="55990"/>
    <x v="17"/>
    <x v="1"/>
  </r>
  <r>
    <x v="2803"/>
    <x v="620"/>
    <x v="4"/>
    <n v="1"/>
    <d v="2022-09-03T00:00:00"/>
    <d v="2022-09-07T00:00:00"/>
    <n v="10"/>
    <d v="2022-09-20T00:00:00"/>
    <n v="13"/>
    <x v="0"/>
    <x v="1"/>
    <x v="0"/>
    <n v="50990"/>
    <x v="33"/>
    <x v="3"/>
  </r>
  <r>
    <x v="2804"/>
    <x v="1520"/>
    <x v="5"/>
    <n v="1"/>
    <d v="2024-09-15T00:00:00"/>
    <d v="2024-09-17T00:00:00"/>
    <n v="5"/>
    <d v="2024-09-23T00:00:00"/>
    <n v="6"/>
    <x v="0"/>
    <x v="1"/>
    <x v="2"/>
    <n v="99990"/>
    <x v="11"/>
    <x v="0"/>
  </r>
  <r>
    <x v="2805"/>
    <x v="1521"/>
    <x v="5"/>
    <n v="1"/>
    <d v="2024-10-03T00:00:00"/>
    <d v="2024-10-06T00:00:00"/>
    <n v="7"/>
    <d v="2024-10-15T00:00:00"/>
    <n v="9"/>
    <x v="0"/>
    <x v="2"/>
    <x v="4"/>
    <n v="99990"/>
    <x v="10"/>
    <x v="4"/>
  </r>
  <r>
    <x v="2806"/>
    <x v="959"/>
    <x v="0"/>
    <n v="2"/>
    <d v="2024-07-27T00:00:00"/>
    <d v="2024-07-28T00:00:00"/>
    <n v="10"/>
    <d v="2024-08-07T00:00:00"/>
    <n v="10"/>
    <x v="1"/>
    <x v="0"/>
    <x v="2"/>
    <n v="111980"/>
    <x v="16"/>
    <x v="1"/>
  </r>
  <r>
    <x v="2807"/>
    <x v="1309"/>
    <x v="3"/>
    <n v="2"/>
    <d v="2025-02-01T00:00:00"/>
    <d v="2025-02-05T00:00:00"/>
    <n v="5"/>
    <d v="2025-02-10T00:00:00"/>
    <n v="5"/>
    <x v="1"/>
    <x v="2"/>
    <x v="2"/>
    <n v="90000"/>
    <x v="15"/>
    <x v="1"/>
  </r>
  <r>
    <x v="2808"/>
    <x v="625"/>
    <x v="0"/>
    <n v="1"/>
    <d v="2022-01-14T00:00:00"/>
    <d v="2022-01-15T00:00:00"/>
    <n v="10"/>
    <d v="2022-01-26T00:00:00"/>
    <n v="11"/>
    <x v="0"/>
    <x v="2"/>
    <x v="1"/>
    <n v="55990"/>
    <x v="21"/>
    <x v="0"/>
  </r>
  <r>
    <x v="2809"/>
    <x v="813"/>
    <x v="4"/>
    <n v="1"/>
    <d v="2024-03-18T00:00:00"/>
    <d v="2024-03-22T00:00:00"/>
    <n v="5"/>
    <d v="2024-03-27T00:00:00"/>
    <n v="5"/>
    <x v="0"/>
    <x v="2"/>
    <x v="4"/>
    <n v="50990"/>
    <x v="37"/>
    <x v="1"/>
  </r>
  <r>
    <x v="2810"/>
    <x v="396"/>
    <x v="2"/>
    <n v="2"/>
    <d v="2025-01-10T00:00:00"/>
    <d v="2025-01-11T00:00:00"/>
    <n v="5"/>
    <d v="2025-01-16T00:00:00"/>
    <n v="5"/>
    <x v="0"/>
    <x v="1"/>
    <x v="4"/>
    <n v="22000"/>
    <x v="24"/>
    <x v="1"/>
  </r>
  <r>
    <x v="2811"/>
    <x v="1311"/>
    <x v="5"/>
    <n v="2"/>
    <d v="2025-05-16T00:00:00"/>
    <d v="2025-05-20T00:00:00"/>
    <n v="7"/>
    <d v="2025-05-27T00:00:00"/>
    <n v="7"/>
    <x v="0"/>
    <x v="0"/>
    <x v="2"/>
    <n v="199980"/>
    <x v="0"/>
    <x v="1"/>
  </r>
  <r>
    <x v="2812"/>
    <x v="1515"/>
    <x v="0"/>
    <n v="2"/>
    <d v="2023-12-09T00:00:00"/>
    <d v="2023-12-11T00:00:00"/>
    <n v="7"/>
    <d v="2023-12-18T00:00:00"/>
    <n v="7"/>
    <x v="0"/>
    <x v="1"/>
    <x v="4"/>
    <n v="111980"/>
    <x v="39"/>
    <x v="1"/>
  </r>
  <r>
    <x v="2813"/>
    <x v="1522"/>
    <x v="2"/>
    <n v="2"/>
    <d v="2024-05-13T00:00:00"/>
    <d v="2024-05-18T00:00:00"/>
    <n v="10"/>
    <d v="2024-05-29T00:00:00"/>
    <n v="11"/>
    <x v="0"/>
    <x v="0"/>
    <x v="2"/>
    <n v="22000"/>
    <x v="1"/>
    <x v="0"/>
  </r>
  <r>
    <x v="2814"/>
    <x v="1523"/>
    <x v="3"/>
    <n v="2"/>
    <d v="2025-05-24T00:00:00"/>
    <d v="2025-05-29T00:00:00"/>
    <n v="5"/>
    <d v="2025-06-02T00:00:00"/>
    <n v="4"/>
    <x v="0"/>
    <x v="2"/>
    <x v="4"/>
    <n v="90000"/>
    <x v="0"/>
    <x v="2"/>
  </r>
  <r>
    <x v="2815"/>
    <x v="1524"/>
    <x v="2"/>
    <n v="1"/>
    <d v="2024-12-06T00:00:00"/>
    <d v="2024-12-09T00:00:00"/>
    <n v="5"/>
    <d v="2024-12-14T00:00:00"/>
    <n v="5"/>
    <x v="0"/>
    <x v="1"/>
    <x v="2"/>
    <n v="11000"/>
    <x v="12"/>
    <x v="1"/>
  </r>
  <r>
    <x v="2816"/>
    <x v="1525"/>
    <x v="0"/>
    <n v="1"/>
    <d v="2023-11-12T00:00:00"/>
    <d v="2023-11-14T00:00:00"/>
    <n v="5"/>
    <d v="2023-11-17T00:00:00"/>
    <n v="3"/>
    <x v="0"/>
    <x v="2"/>
    <x v="3"/>
    <n v="55990"/>
    <x v="36"/>
    <x v="6"/>
  </r>
  <r>
    <x v="2817"/>
    <x v="116"/>
    <x v="4"/>
    <n v="1"/>
    <d v="2025-05-04T00:00:00"/>
    <d v="2025-05-08T00:00:00"/>
    <n v="5"/>
    <d v="2025-05-11T00:00:00"/>
    <n v="3"/>
    <x v="0"/>
    <x v="0"/>
    <x v="0"/>
    <n v="50990"/>
    <x v="0"/>
    <x v="6"/>
  </r>
  <r>
    <x v="2818"/>
    <x v="1524"/>
    <x v="1"/>
    <n v="1"/>
    <d v="2025-04-04T00:00:00"/>
    <d v="2025-04-06T00:00:00"/>
    <n v="7"/>
    <d v="2025-04-16T00:00:00"/>
    <n v="10"/>
    <x v="0"/>
    <x v="2"/>
    <x v="4"/>
    <n v="89990"/>
    <x v="6"/>
    <x v="3"/>
  </r>
  <r>
    <x v="2819"/>
    <x v="344"/>
    <x v="2"/>
    <n v="1"/>
    <d v="2024-11-23T00:00:00"/>
    <d v="2024-11-27T00:00:00"/>
    <n v="7"/>
    <d v="2024-12-04T00:00:00"/>
    <n v="7"/>
    <x v="0"/>
    <x v="2"/>
    <x v="1"/>
    <n v="11000"/>
    <x v="7"/>
    <x v="1"/>
  </r>
  <r>
    <x v="2820"/>
    <x v="348"/>
    <x v="5"/>
    <n v="1"/>
    <d v="2022-10-18T00:00:00"/>
    <d v="2022-10-22T00:00:00"/>
    <n v="5"/>
    <d v="2022-10-28T00:00:00"/>
    <n v="6"/>
    <x v="0"/>
    <x v="1"/>
    <x v="4"/>
    <n v="99990"/>
    <x v="25"/>
    <x v="0"/>
  </r>
  <r>
    <x v="2821"/>
    <x v="1526"/>
    <x v="1"/>
    <n v="1"/>
    <d v="2025-05-27T00:00:00"/>
    <d v="2025-05-28T00:00:00"/>
    <n v="10"/>
    <d v="2025-06-08T00:00:00"/>
    <n v="11"/>
    <x v="0"/>
    <x v="2"/>
    <x v="1"/>
    <n v="89990"/>
    <x v="0"/>
    <x v="0"/>
  </r>
  <r>
    <x v="2822"/>
    <x v="629"/>
    <x v="5"/>
    <n v="1"/>
    <d v="2024-07-18T00:00:00"/>
    <d v="2024-07-20T00:00:00"/>
    <n v="10"/>
    <d v="2024-07-30T00:00:00"/>
    <n v="10"/>
    <x v="0"/>
    <x v="0"/>
    <x v="3"/>
    <n v="99990"/>
    <x v="16"/>
    <x v="1"/>
  </r>
  <r>
    <x v="2823"/>
    <x v="696"/>
    <x v="4"/>
    <n v="1"/>
    <d v="2024-10-10T00:00:00"/>
    <d v="2024-10-14T00:00:00"/>
    <n v="10"/>
    <d v="2024-10-23T00:00:00"/>
    <n v="9"/>
    <x v="0"/>
    <x v="0"/>
    <x v="3"/>
    <n v="50990"/>
    <x v="10"/>
    <x v="2"/>
  </r>
  <r>
    <x v="2824"/>
    <x v="681"/>
    <x v="3"/>
    <n v="1"/>
    <d v="2025-03-15T00:00:00"/>
    <d v="2025-03-18T00:00:00"/>
    <n v="5"/>
    <d v="2025-03-26T00:00:00"/>
    <n v="8"/>
    <x v="0"/>
    <x v="0"/>
    <x v="3"/>
    <n v="45000"/>
    <x v="17"/>
    <x v="3"/>
  </r>
  <r>
    <x v="2825"/>
    <x v="1176"/>
    <x v="2"/>
    <n v="1"/>
    <d v="2023-09-30T00:00:00"/>
    <d v="2023-10-03T00:00:00"/>
    <n v="5"/>
    <d v="2023-10-08T00:00:00"/>
    <n v="5"/>
    <x v="0"/>
    <x v="1"/>
    <x v="4"/>
    <n v="11000"/>
    <x v="18"/>
    <x v="1"/>
  </r>
  <r>
    <x v="2826"/>
    <x v="988"/>
    <x v="4"/>
    <n v="1"/>
    <d v="2024-05-31T00:00:00"/>
    <d v="2024-06-05T00:00:00"/>
    <n v="7"/>
    <d v="2024-06-11T00:00:00"/>
    <n v="6"/>
    <x v="0"/>
    <x v="0"/>
    <x v="0"/>
    <n v="50990"/>
    <x v="1"/>
    <x v="2"/>
  </r>
  <r>
    <x v="2827"/>
    <x v="148"/>
    <x v="0"/>
    <n v="1"/>
    <d v="2023-01-23T00:00:00"/>
    <d v="2023-01-24T00:00:00"/>
    <n v="7"/>
    <d v="2023-01-30T00:00:00"/>
    <n v="6"/>
    <x v="0"/>
    <x v="2"/>
    <x v="3"/>
    <n v="55990"/>
    <x v="3"/>
    <x v="2"/>
  </r>
  <r>
    <x v="2828"/>
    <x v="1314"/>
    <x v="2"/>
    <n v="1"/>
    <d v="2025-03-20T00:00:00"/>
    <d v="2025-03-21T00:00:00"/>
    <n v="5"/>
    <d v="2025-03-26T00:00:00"/>
    <n v="5"/>
    <x v="0"/>
    <x v="2"/>
    <x v="3"/>
    <n v="11000"/>
    <x v="17"/>
    <x v="1"/>
  </r>
  <r>
    <x v="2829"/>
    <x v="1307"/>
    <x v="4"/>
    <n v="1"/>
    <d v="2025-01-28T00:00:00"/>
    <d v="2025-02-02T00:00:00"/>
    <n v="10"/>
    <d v="2025-02-12T00:00:00"/>
    <n v="10"/>
    <x v="0"/>
    <x v="1"/>
    <x v="3"/>
    <n v="50990"/>
    <x v="24"/>
    <x v="1"/>
  </r>
  <r>
    <x v="2830"/>
    <x v="1527"/>
    <x v="4"/>
    <n v="1"/>
    <d v="2025-01-28T00:00:00"/>
    <d v="2025-01-29T00:00:00"/>
    <n v="10"/>
    <d v="2025-02-08T00:00:00"/>
    <n v="10"/>
    <x v="0"/>
    <x v="1"/>
    <x v="4"/>
    <n v="50990"/>
    <x v="24"/>
    <x v="1"/>
  </r>
  <r>
    <x v="2831"/>
    <x v="1528"/>
    <x v="5"/>
    <n v="1"/>
    <d v="2023-06-30T00:00:00"/>
    <d v="2023-07-03T00:00:00"/>
    <n v="5"/>
    <d v="2023-07-09T00:00:00"/>
    <n v="6"/>
    <x v="0"/>
    <x v="1"/>
    <x v="2"/>
    <n v="99990"/>
    <x v="31"/>
    <x v="0"/>
  </r>
  <r>
    <x v="2832"/>
    <x v="1529"/>
    <x v="0"/>
    <n v="2"/>
    <d v="2024-09-17T00:00:00"/>
    <d v="2024-09-22T00:00:00"/>
    <n v="7"/>
    <d v="2024-10-02T00:00:00"/>
    <n v="10"/>
    <x v="1"/>
    <x v="1"/>
    <x v="0"/>
    <n v="111980"/>
    <x v="11"/>
    <x v="3"/>
  </r>
  <r>
    <x v="2833"/>
    <x v="1168"/>
    <x v="2"/>
    <n v="1"/>
    <d v="2024-08-04T00:00:00"/>
    <d v="2024-08-09T00:00:00"/>
    <n v="5"/>
    <d v="2024-08-15T00:00:00"/>
    <n v="6"/>
    <x v="0"/>
    <x v="2"/>
    <x v="4"/>
    <n v="11000"/>
    <x v="4"/>
    <x v="0"/>
  </r>
  <r>
    <x v="2834"/>
    <x v="1530"/>
    <x v="2"/>
    <n v="1"/>
    <d v="2024-07-09T00:00:00"/>
    <d v="2024-07-14T00:00:00"/>
    <n v="7"/>
    <d v="2024-07-21T00:00:00"/>
    <n v="7"/>
    <x v="0"/>
    <x v="0"/>
    <x v="0"/>
    <n v="11000"/>
    <x v="16"/>
    <x v="1"/>
  </r>
  <r>
    <x v="2835"/>
    <x v="396"/>
    <x v="3"/>
    <n v="1"/>
    <d v="2024-07-19T00:00:00"/>
    <d v="2024-07-22T00:00:00"/>
    <n v="5"/>
    <d v="2024-07-27T00:00:00"/>
    <n v="5"/>
    <x v="0"/>
    <x v="0"/>
    <x v="0"/>
    <n v="45000"/>
    <x v="16"/>
    <x v="1"/>
  </r>
  <r>
    <x v="2836"/>
    <x v="1435"/>
    <x v="3"/>
    <n v="1"/>
    <d v="2024-12-08T00:00:00"/>
    <d v="2024-12-10T00:00:00"/>
    <n v="7"/>
    <d v="2024-12-20T00:00:00"/>
    <n v="10"/>
    <x v="0"/>
    <x v="1"/>
    <x v="4"/>
    <n v="45000"/>
    <x v="12"/>
    <x v="3"/>
  </r>
  <r>
    <x v="2837"/>
    <x v="1531"/>
    <x v="4"/>
    <n v="1"/>
    <d v="2025-04-11T00:00:00"/>
    <d v="2025-04-12T00:00:00"/>
    <n v="5"/>
    <d v="2025-04-15T00:00:00"/>
    <n v="3"/>
    <x v="0"/>
    <x v="2"/>
    <x v="4"/>
    <n v="50990"/>
    <x v="6"/>
    <x v="6"/>
  </r>
  <r>
    <x v="2838"/>
    <x v="179"/>
    <x v="2"/>
    <n v="1"/>
    <d v="2023-10-05T00:00:00"/>
    <d v="2023-10-06T00:00:00"/>
    <n v="7"/>
    <d v="2023-10-18T00:00:00"/>
    <n v="12"/>
    <x v="2"/>
    <x v="0"/>
    <x v="0"/>
    <n v="11000"/>
    <x v="13"/>
    <x v="5"/>
  </r>
  <r>
    <x v="2839"/>
    <x v="1227"/>
    <x v="1"/>
    <n v="1"/>
    <d v="2025-04-16T00:00:00"/>
    <d v="2025-04-21T00:00:00"/>
    <n v="10"/>
    <d v="2025-05-02T00:00:00"/>
    <n v="11"/>
    <x v="0"/>
    <x v="0"/>
    <x v="1"/>
    <n v="89990"/>
    <x v="6"/>
    <x v="0"/>
  </r>
  <r>
    <x v="2840"/>
    <x v="1331"/>
    <x v="3"/>
    <n v="2"/>
    <d v="2024-01-24T00:00:00"/>
    <d v="2024-01-28T00:00:00"/>
    <n v="10"/>
    <d v="2024-02-08T00:00:00"/>
    <n v="11"/>
    <x v="0"/>
    <x v="2"/>
    <x v="2"/>
    <n v="90000"/>
    <x v="5"/>
    <x v="0"/>
  </r>
  <r>
    <x v="2841"/>
    <x v="1532"/>
    <x v="0"/>
    <n v="1"/>
    <d v="2024-04-18T00:00:00"/>
    <d v="2024-04-23T00:00:00"/>
    <n v="7"/>
    <d v="2024-04-30T00:00:00"/>
    <n v="7"/>
    <x v="0"/>
    <x v="0"/>
    <x v="2"/>
    <n v="55990"/>
    <x v="19"/>
    <x v="1"/>
  </r>
  <r>
    <x v="2842"/>
    <x v="1278"/>
    <x v="4"/>
    <n v="1"/>
    <d v="2025-05-28T00:00:00"/>
    <d v="2025-06-02T00:00:00"/>
    <n v="10"/>
    <d v="2025-06-14T00:00:00"/>
    <n v="12"/>
    <x v="0"/>
    <x v="1"/>
    <x v="2"/>
    <n v="50990"/>
    <x v="0"/>
    <x v="4"/>
  </r>
  <r>
    <x v="2843"/>
    <x v="59"/>
    <x v="5"/>
    <n v="1"/>
    <d v="2022-12-22T00:00:00"/>
    <d v="2022-12-27T00:00:00"/>
    <n v="10"/>
    <d v="2023-01-05T00:00:00"/>
    <n v="9"/>
    <x v="0"/>
    <x v="2"/>
    <x v="0"/>
    <n v="99990"/>
    <x v="2"/>
    <x v="2"/>
  </r>
  <r>
    <x v="2844"/>
    <x v="786"/>
    <x v="3"/>
    <n v="1"/>
    <d v="2024-05-27T00:00:00"/>
    <d v="2024-05-28T00:00:00"/>
    <n v="10"/>
    <d v="2024-06-07T00:00:00"/>
    <n v="10"/>
    <x v="0"/>
    <x v="1"/>
    <x v="2"/>
    <n v="45000"/>
    <x v="1"/>
    <x v="1"/>
  </r>
  <r>
    <x v="2845"/>
    <x v="1097"/>
    <x v="1"/>
    <n v="1"/>
    <d v="2025-05-18T00:00:00"/>
    <d v="2025-05-19T00:00:00"/>
    <n v="7"/>
    <d v="2025-05-26T00:00:00"/>
    <n v="7"/>
    <x v="0"/>
    <x v="2"/>
    <x v="3"/>
    <n v="89990"/>
    <x v="0"/>
    <x v="1"/>
  </r>
  <r>
    <x v="2846"/>
    <x v="244"/>
    <x v="0"/>
    <n v="1"/>
    <d v="2024-12-28T00:00:00"/>
    <d v="2025-01-02T00:00:00"/>
    <n v="5"/>
    <d v="2025-01-09T00:00:00"/>
    <n v="7"/>
    <x v="0"/>
    <x v="2"/>
    <x v="1"/>
    <n v="55990"/>
    <x v="12"/>
    <x v="4"/>
  </r>
  <r>
    <x v="2847"/>
    <x v="1533"/>
    <x v="3"/>
    <n v="1"/>
    <d v="2025-05-01T00:00:00"/>
    <d v="2025-05-05T00:00:00"/>
    <n v="10"/>
    <d v="2025-05-18T00:00:00"/>
    <n v="13"/>
    <x v="0"/>
    <x v="2"/>
    <x v="2"/>
    <n v="45000"/>
    <x v="0"/>
    <x v="3"/>
  </r>
  <r>
    <x v="2848"/>
    <x v="1534"/>
    <x v="0"/>
    <n v="1"/>
    <d v="2022-12-19T00:00:00"/>
    <d v="2022-12-24T00:00:00"/>
    <n v="10"/>
    <d v="2023-01-03T00:00:00"/>
    <n v="10"/>
    <x v="0"/>
    <x v="0"/>
    <x v="3"/>
    <n v="55990"/>
    <x v="2"/>
    <x v="1"/>
  </r>
  <r>
    <x v="2849"/>
    <x v="667"/>
    <x v="1"/>
    <n v="1"/>
    <d v="2024-09-30T00:00:00"/>
    <d v="2024-10-05T00:00:00"/>
    <n v="5"/>
    <d v="2024-10-10T00:00:00"/>
    <n v="5"/>
    <x v="0"/>
    <x v="2"/>
    <x v="1"/>
    <n v="89990"/>
    <x v="11"/>
    <x v="1"/>
  </r>
  <r>
    <x v="2850"/>
    <x v="1535"/>
    <x v="0"/>
    <n v="1"/>
    <d v="2025-05-29T00:00:00"/>
    <d v="2025-06-02T00:00:00"/>
    <n v="10"/>
    <d v="2025-06-15T00:00:00"/>
    <n v="13"/>
    <x v="1"/>
    <x v="1"/>
    <x v="3"/>
    <n v="55990"/>
    <x v="0"/>
    <x v="3"/>
  </r>
  <r>
    <x v="2851"/>
    <x v="112"/>
    <x v="3"/>
    <n v="2"/>
    <d v="2025-03-03T00:00:00"/>
    <d v="2025-03-07T00:00:00"/>
    <n v="10"/>
    <d v="2025-03-20T00:00:00"/>
    <n v="13"/>
    <x v="0"/>
    <x v="2"/>
    <x v="3"/>
    <n v="90000"/>
    <x v="17"/>
    <x v="3"/>
  </r>
  <r>
    <x v="2852"/>
    <x v="637"/>
    <x v="3"/>
    <n v="1"/>
    <d v="2024-02-27T00:00:00"/>
    <d v="2024-03-01T00:00:00"/>
    <n v="7"/>
    <d v="2024-03-07T00:00:00"/>
    <n v="6"/>
    <x v="0"/>
    <x v="1"/>
    <x v="4"/>
    <n v="45000"/>
    <x v="22"/>
    <x v="2"/>
  </r>
  <r>
    <x v="2853"/>
    <x v="955"/>
    <x v="4"/>
    <n v="1"/>
    <d v="2025-03-25T00:00:00"/>
    <d v="2025-03-30T00:00:00"/>
    <n v="7"/>
    <d v="2025-04-04T00:00:00"/>
    <n v="5"/>
    <x v="0"/>
    <x v="1"/>
    <x v="3"/>
    <n v="50990"/>
    <x v="17"/>
    <x v="6"/>
  </r>
  <r>
    <x v="2854"/>
    <x v="828"/>
    <x v="0"/>
    <n v="1"/>
    <d v="2025-02-15T00:00:00"/>
    <d v="2025-02-19T00:00:00"/>
    <n v="7"/>
    <d v="2025-02-27T00:00:00"/>
    <n v="8"/>
    <x v="0"/>
    <x v="1"/>
    <x v="4"/>
    <n v="55990"/>
    <x v="15"/>
    <x v="0"/>
  </r>
  <r>
    <x v="2855"/>
    <x v="1536"/>
    <x v="1"/>
    <n v="1"/>
    <d v="2025-02-27T00:00:00"/>
    <d v="2025-02-28T00:00:00"/>
    <n v="5"/>
    <d v="2025-03-10T00:00:00"/>
    <n v="10"/>
    <x v="2"/>
    <x v="2"/>
    <x v="4"/>
    <n v="89990"/>
    <x v="15"/>
    <x v="5"/>
  </r>
  <r>
    <x v="2856"/>
    <x v="1537"/>
    <x v="0"/>
    <n v="1"/>
    <d v="2024-06-29T00:00:00"/>
    <d v="2024-07-04T00:00:00"/>
    <n v="5"/>
    <d v="2024-07-14T00:00:00"/>
    <n v="10"/>
    <x v="2"/>
    <x v="0"/>
    <x v="3"/>
    <n v="55990"/>
    <x v="9"/>
    <x v="5"/>
  </r>
  <r>
    <x v="2857"/>
    <x v="1402"/>
    <x v="1"/>
    <n v="2"/>
    <d v="2023-01-28T00:00:00"/>
    <d v="2023-02-01T00:00:00"/>
    <n v="10"/>
    <d v="2023-02-10T00:00:00"/>
    <n v="9"/>
    <x v="0"/>
    <x v="2"/>
    <x v="0"/>
    <n v="179980"/>
    <x v="3"/>
    <x v="2"/>
  </r>
  <r>
    <x v="2858"/>
    <x v="484"/>
    <x v="5"/>
    <n v="1"/>
    <d v="2025-05-12T00:00:00"/>
    <d v="2025-05-14T00:00:00"/>
    <n v="7"/>
    <d v="2025-05-21T00:00:00"/>
    <n v="7"/>
    <x v="0"/>
    <x v="0"/>
    <x v="0"/>
    <n v="99990"/>
    <x v="0"/>
    <x v="1"/>
  </r>
  <r>
    <x v="2859"/>
    <x v="545"/>
    <x v="5"/>
    <n v="1"/>
    <d v="2025-02-13T00:00:00"/>
    <d v="2025-02-14T00:00:00"/>
    <n v="10"/>
    <d v="2025-02-27T00:00:00"/>
    <n v="13"/>
    <x v="0"/>
    <x v="2"/>
    <x v="2"/>
    <n v="99990"/>
    <x v="15"/>
    <x v="3"/>
  </r>
  <r>
    <x v="2860"/>
    <x v="1403"/>
    <x v="1"/>
    <n v="1"/>
    <d v="2025-05-20T00:00:00"/>
    <d v="2025-05-21T00:00:00"/>
    <n v="7"/>
    <d v="2025-05-26T00:00:00"/>
    <n v="5"/>
    <x v="0"/>
    <x v="1"/>
    <x v="0"/>
    <n v="89990"/>
    <x v="0"/>
    <x v="6"/>
  </r>
  <r>
    <x v="2861"/>
    <x v="453"/>
    <x v="3"/>
    <n v="1"/>
    <d v="2022-11-11T00:00:00"/>
    <d v="2022-11-12T00:00:00"/>
    <n v="10"/>
    <d v="2022-11-22T00:00:00"/>
    <n v="10"/>
    <x v="0"/>
    <x v="0"/>
    <x v="3"/>
    <n v="45000"/>
    <x v="30"/>
    <x v="1"/>
  </r>
  <r>
    <x v="2862"/>
    <x v="484"/>
    <x v="5"/>
    <n v="1"/>
    <d v="2025-01-22T00:00:00"/>
    <d v="2025-01-26T00:00:00"/>
    <n v="10"/>
    <d v="2025-02-06T00:00:00"/>
    <n v="11"/>
    <x v="0"/>
    <x v="2"/>
    <x v="2"/>
    <n v="99990"/>
    <x v="24"/>
    <x v="0"/>
  </r>
  <r>
    <x v="2863"/>
    <x v="569"/>
    <x v="4"/>
    <n v="1"/>
    <d v="2023-05-08T00:00:00"/>
    <d v="2023-05-12T00:00:00"/>
    <n v="7"/>
    <d v="2023-05-18T00:00:00"/>
    <n v="6"/>
    <x v="0"/>
    <x v="2"/>
    <x v="1"/>
    <n v="50990"/>
    <x v="34"/>
    <x v="2"/>
  </r>
  <r>
    <x v="2864"/>
    <x v="984"/>
    <x v="2"/>
    <n v="1"/>
    <d v="2025-01-21T00:00:00"/>
    <d v="2025-01-24T00:00:00"/>
    <n v="10"/>
    <d v="2025-02-04T00:00:00"/>
    <n v="11"/>
    <x v="0"/>
    <x v="1"/>
    <x v="0"/>
    <n v="11000"/>
    <x v="24"/>
    <x v="0"/>
  </r>
  <r>
    <x v="2865"/>
    <x v="1538"/>
    <x v="3"/>
    <n v="1"/>
    <d v="2023-12-24T00:00:00"/>
    <d v="2023-12-25T00:00:00"/>
    <n v="7"/>
    <d v="2023-12-30T00:00:00"/>
    <n v="5"/>
    <x v="0"/>
    <x v="1"/>
    <x v="4"/>
    <n v="45000"/>
    <x v="39"/>
    <x v="6"/>
  </r>
  <r>
    <x v="2866"/>
    <x v="294"/>
    <x v="0"/>
    <n v="1"/>
    <d v="2024-03-24T00:00:00"/>
    <d v="2024-03-25T00:00:00"/>
    <n v="10"/>
    <d v="2024-04-04T00:00:00"/>
    <n v="10"/>
    <x v="0"/>
    <x v="2"/>
    <x v="3"/>
    <n v="55990"/>
    <x v="37"/>
    <x v="1"/>
  </r>
  <r>
    <x v="2867"/>
    <x v="852"/>
    <x v="5"/>
    <n v="1"/>
    <d v="2025-04-27T00:00:00"/>
    <d v="2025-04-28T00:00:00"/>
    <n v="7"/>
    <d v="2025-05-08T00:00:00"/>
    <n v="10"/>
    <x v="1"/>
    <x v="0"/>
    <x v="4"/>
    <n v="99990"/>
    <x v="6"/>
    <x v="3"/>
  </r>
  <r>
    <x v="2868"/>
    <x v="1174"/>
    <x v="3"/>
    <n v="1"/>
    <d v="2024-06-25T00:00:00"/>
    <d v="2024-06-26T00:00:00"/>
    <n v="7"/>
    <d v="2024-07-02T00:00:00"/>
    <n v="6"/>
    <x v="0"/>
    <x v="1"/>
    <x v="0"/>
    <n v="45000"/>
    <x v="9"/>
    <x v="2"/>
  </r>
  <r>
    <x v="2869"/>
    <x v="1203"/>
    <x v="5"/>
    <n v="1"/>
    <d v="2025-01-27T00:00:00"/>
    <d v="2025-02-01T00:00:00"/>
    <n v="5"/>
    <d v="2025-02-07T00:00:00"/>
    <n v="6"/>
    <x v="0"/>
    <x v="2"/>
    <x v="3"/>
    <n v="99990"/>
    <x v="24"/>
    <x v="0"/>
  </r>
  <r>
    <x v="2870"/>
    <x v="1539"/>
    <x v="0"/>
    <n v="1"/>
    <d v="2024-01-23T00:00:00"/>
    <d v="2024-01-26T00:00:00"/>
    <n v="7"/>
    <d v="2024-02-03T00:00:00"/>
    <n v="8"/>
    <x v="0"/>
    <x v="2"/>
    <x v="3"/>
    <n v="55990"/>
    <x v="5"/>
    <x v="0"/>
  </r>
  <r>
    <x v="2871"/>
    <x v="253"/>
    <x v="4"/>
    <n v="1"/>
    <d v="2025-01-23T00:00:00"/>
    <d v="2025-01-24T00:00:00"/>
    <n v="7"/>
    <d v="2025-01-30T00:00:00"/>
    <n v="6"/>
    <x v="0"/>
    <x v="1"/>
    <x v="4"/>
    <n v="50990"/>
    <x v="24"/>
    <x v="2"/>
  </r>
  <r>
    <x v="2872"/>
    <x v="214"/>
    <x v="4"/>
    <n v="1"/>
    <d v="2025-03-28T00:00:00"/>
    <d v="2025-04-01T00:00:00"/>
    <n v="10"/>
    <d v="2025-04-12T00:00:00"/>
    <n v="11"/>
    <x v="0"/>
    <x v="2"/>
    <x v="4"/>
    <n v="50990"/>
    <x v="17"/>
    <x v="0"/>
  </r>
  <r>
    <x v="2873"/>
    <x v="558"/>
    <x v="5"/>
    <n v="2"/>
    <d v="2023-10-02T00:00:00"/>
    <d v="2023-10-06T00:00:00"/>
    <n v="10"/>
    <d v="2023-10-16T00:00:00"/>
    <n v="10"/>
    <x v="0"/>
    <x v="0"/>
    <x v="2"/>
    <n v="199980"/>
    <x v="13"/>
    <x v="1"/>
  </r>
  <r>
    <x v="2874"/>
    <x v="1262"/>
    <x v="0"/>
    <n v="1"/>
    <d v="2025-02-09T00:00:00"/>
    <d v="2025-02-11T00:00:00"/>
    <n v="5"/>
    <d v="2025-02-17T00:00:00"/>
    <n v="6"/>
    <x v="0"/>
    <x v="2"/>
    <x v="4"/>
    <n v="55990"/>
    <x v="15"/>
    <x v="0"/>
  </r>
  <r>
    <x v="2875"/>
    <x v="980"/>
    <x v="2"/>
    <n v="1"/>
    <d v="2025-03-03T00:00:00"/>
    <d v="2025-03-08T00:00:00"/>
    <n v="7"/>
    <d v="2025-03-16T00:00:00"/>
    <n v="8"/>
    <x v="0"/>
    <x v="1"/>
    <x v="0"/>
    <n v="11000"/>
    <x v="17"/>
    <x v="0"/>
  </r>
  <r>
    <x v="2876"/>
    <x v="586"/>
    <x v="4"/>
    <n v="2"/>
    <d v="2023-09-05T00:00:00"/>
    <d v="2023-09-09T00:00:00"/>
    <n v="5"/>
    <d v="2023-09-14T00:00:00"/>
    <n v="5"/>
    <x v="0"/>
    <x v="1"/>
    <x v="0"/>
    <n v="101980"/>
    <x v="18"/>
    <x v="1"/>
  </r>
  <r>
    <x v="2877"/>
    <x v="1429"/>
    <x v="2"/>
    <n v="1"/>
    <d v="2024-11-13T00:00:00"/>
    <d v="2024-11-16T00:00:00"/>
    <n v="5"/>
    <d v="2024-11-23T00:00:00"/>
    <n v="7"/>
    <x v="0"/>
    <x v="2"/>
    <x v="2"/>
    <n v="11000"/>
    <x v="7"/>
    <x v="4"/>
  </r>
  <r>
    <x v="2878"/>
    <x v="1540"/>
    <x v="4"/>
    <n v="1"/>
    <d v="2024-07-13T00:00:00"/>
    <d v="2024-07-15T00:00:00"/>
    <n v="5"/>
    <d v="2024-07-23T00:00:00"/>
    <n v="8"/>
    <x v="0"/>
    <x v="0"/>
    <x v="2"/>
    <n v="50990"/>
    <x v="16"/>
    <x v="3"/>
  </r>
  <r>
    <x v="2879"/>
    <x v="1541"/>
    <x v="1"/>
    <n v="1"/>
    <d v="2022-09-05T00:00:00"/>
    <d v="2022-09-07T00:00:00"/>
    <n v="10"/>
    <d v="2022-09-18T00:00:00"/>
    <n v="11"/>
    <x v="0"/>
    <x v="0"/>
    <x v="4"/>
    <n v="89990"/>
    <x v="33"/>
    <x v="0"/>
  </r>
  <r>
    <x v="2880"/>
    <x v="1542"/>
    <x v="0"/>
    <n v="1"/>
    <d v="2024-08-19T00:00:00"/>
    <d v="2024-08-21T00:00:00"/>
    <n v="7"/>
    <d v="2024-08-30T00:00:00"/>
    <n v="9"/>
    <x v="0"/>
    <x v="1"/>
    <x v="0"/>
    <n v="55990"/>
    <x v="4"/>
    <x v="4"/>
  </r>
  <r>
    <x v="2881"/>
    <x v="1543"/>
    <x v="1"/>
    <n v="1"/>
    <d v="2024-04-28T00:00:00"/>
    <d v="2024-04-29T00:00:00"/>
    <n v="10"/>
    <d v="2024-05-10T00:00:00"/>
    <n v="11"/>
    <x v="0"/>
    <x v="0"/>
    <x v="2"/>
    <n v="89990"/>
    <x v="19"/>
    <x v="0"/>
  </r>
  <r>
    <x v="2882"/>
    <x v="1544"/>
    <x v="1"/>
    <n v="1"/>
    <d v="2025-05-22T00:00:00"/>
    <d v="2025-05-25T00:00:00"/>
    <n v="10"/>
    <d v="2025-06-04T00:00:00"/>
    <n v="10"/>
    <x v="0"/>
    <x v="0"/>
    <x v="4"/>
    <n v="89990"/>
    <x v="0"/>
    <x v="1"/>
  </r>
  <r>
    <x v="2883"/>
    <x v="1082"/>
    <x v="4"/>
    <n v="2"/>
    <d v="2025-05-21T00:00:00"/>
    <d v="2025-05-26T00:00:00"/>
    <n v="5"/>
    <d v="2025-05-31T00:00:00"/>
    <n v="5"/>
    <x v="0"/>
    <x v="1"/>
    <x v="0"/>
    <n v="101980"/>
    <x v="0"/>
    <x v="1"/>
  </r>
  <r>
    <x v="2884"/>
    <x v="521"/>
    <x v="4"/>
    <n v="2"/>
    <d v="2023-06-19T00:00:00"/>
    <d v="2023-06-23T00:00:00"/>
    <n v="5"/>
    <d v="2023-06-28T00:00:00"/>
    <n v="5"/>
    <x v="0"/>
    <x v="2"/>
    <x v="0"/>
    <n v="101980"/>
    <x v="31"/>
    <x v="1"/>
  </r>
  <r>
    <x v="2885"/>
    <x v="1545"/>
    <x v="0"/>
    <n v="1"/>
    <d v="2025-03-18T00:00:00"/>
    <d v="2025-03-22T00:00:00"/>
    <n v="10"/>
    <d v="2025-04-01T00:00:00"/>
    <n v="10"/>
    <x v="0"/>
    <x v="2"/>
    <x v="4"/>
    <n v="55990"/>
    <x v="17"/>
    <x v="1"/>
  </r>
  <r>
    <x v="2886"/>
    <x v="591"/>
    <x v="5"/>
    <n v="1"/>
    <d v="2025-04-16T00:00:00"/>
    <d v="2025-04-21T00:00:00"/>
    <n v="5"/>
    <d v="2025-04-29T00:00:00"/>
    <n v="8"/>
    <x v="0"/>
    <x v="2"/>
    <x v="4"/>
    <n v="99990"/>
    <x v="6"/>
    <x v="3"/>
  </r>
  <r>
    <x v="2887"/>
    <x v="1546"/>
    <x v="1"/>
    <n v="1"/>
    <d v="2025-05-24T00:00:00"/>
    <d v="2025-05-26T00:00:00"/>
    <n v="5"/>
    <d v="2025-05-31T00:00:00"/>
    <n v="5"/>
    <x v="0"/>
    <x v="2"/>
    <x v="1"/>
    <n v="89990"/>
    <x v="0"/>
    <x v="1"/>
  </r>
  <r>
    <x v="2888"/>
    <x v="1509"/>
    <x v="3"/>
    <n v="1"/>
    <d v="2025-02-13T00:00:00"/>
    <d v="2025-02-14T00:00:00"/>
    <n v="5"/>
    <d v="2025-02-22T00:00:00"/>
    <n v="8"/>
    <x v="0"/>
    <x v="0"/>
    <x v="3"/>
    <n v="45000"/>
    <x v="15"/>
    <x v="3"/>
  </r>
  <r>
    <x v="2889"/>
    <x v="1547"/>
    <x v="3"/>
    <n v="1"/>
    <d v="2023-12-16T00:00:00"/>
    <d v="2023-12-17T00:00:00"/>
    <n v="7"/>
    <d v="2023-12-24T00:00:00"/>
    <n v="7"/>
    <x v="0"/>
    <x v="1"/>
    <x v="4"/>
    <n v="45000"/>
    <x v="39"/>
    <x v="1"/>
  </r>
  <r>
    <x v="2890"/>
    <x v="427"/>
    <x v="2"/>
    <n v="1"/>
    <d v="2024-04-09T00:00:00"/>
    <d v="2024-04-13T00:00:00"/>
    <n v="7"/>
    <d v="2024-04-19T00:00:00"/>
    <n v="6"/>
    <x v="0"/>
    <x v="0"/>
    <x v="1"/>
    <n v="11000"/>
    <x v="19"/>
    <x v="2"/>
  </r>
  <r>
    <x v="2891"/>
    <x v="1214"/>
    <x v="5"/>
    <n v="1"/>
    <d v="2023-07-15T00:00:00"/>
    <d v="2023-07-17T00:00:00"/>
    <n v="10"/>
    <d v="2023-07-27T00:00:00"/>
    <n v="10"/>
    <x v="0"/>
    <x v="0"/>
    <x v="0"/>
    <n v="99990"/>
    <x v="26"/>
    <x v="1"/>
  </r>
  <r>
    <x v="2892"/>
    <x v="63"/>
    <x v="0"/>
    <n v="1"/>
    <d v="2023-03-10T00:00:00"/>
    <d v="2023-03-11T00:00:00"/>
    <n v="10"/>
    <d v="2023-03-21T00:00:00"/>
    <n v="10"/>
    <x v="0"/>
    <x v="0"/>
    <x v="4"/>
    <n v="55990"/>
    <x v="14"/>
    <x v="1"/>
  </r>
  <r>
    <x v="2893"/>
    <x v="1031"/>
    <x v="2"/>
    <n v="2"/>
    <d v="2024-04-08T00:00:00"/>
    <d v="2024-04-09T00:00:00"/>
    <n v="10"/>
    <d v="2024-04-20T00:00:00"/>
    <n v="11"/>
    <x v="0"/>
    <x v="1"/>
    <x v="0"/>
    <n v="22000"/>
    <x v="19"/>
    <x v="0"/>
  </r>
  <r>
    <x v="2894"/>
    <x v="1503"/>
    <x v="5"/>
    <n v="2"/>
    <d v="2022-06-13T00:00:00"/>
    <d v="2022-06-15T00:00:00"/>
    <n v="7"/>
    <d v="2022-06-22T00:00:00"/>
    <n v="7"/>
    <x v="0"/>
    <x v="0"/>
    <x v="0"/>
    <n v="199980"/>
    <x v="27"/>
    <x v="1"/>
  </r>
  <r>
    <x v="2895"/>
    <x v="566"/>
    <x v="3"/>
    <n v="1"/>
    <d v="2022-10-20T00:00:00"/>
    <d v="2022-10-25T00:00:00"/>
    <n v="10"/>
    <d v="2022-11-05T00:00:00"/>
    <n v="11"/>
    <x v="0"/>
    <x v="0"/>
    <x v="1"/>
    <n v="45000"/>
    <x v="25"/>
    <x v="0"/>
  </r>
  <r>
    <x v="2896"/>
    <x v="1548"/>
    <x v="4"/>
    <n v="1"/>
    <d v="2024-01-30T00:00:00"/>
    <d v="2024-02-03T00:00:00"/>
    <n v="5"/>
    <d v="2024-02-09T00:00:00"/>
    <n v="6"/>
    <x v="0"/>
    <x v="1"/>
    <x v="3"/>
    <n v="50990"/>
    <x v="5"/>
    <x v="0"/>
  </r>
  <r>
    <x v="2897"/>
    <x v="382"/>
    <x v="2"/>
    <n v="2"/>
    <d v="2024-10-31T00:00:00"/>
    <d v="2024-11-05T00:00:00"/>
    <n v="10"/>
    <d v="2024-11-17T00:00:00"/>
    <n v="12"/>
    <x v="0"/>
    <x v="1"/>
    <x v="1"/>
    <n v="22000"/>
    <x v="10"/>
    <x v="4"/>
  </r>
  <r>
    <x v="2898"/>
    <x v="1526"/>
    <x v="4"/>
    <n v="2"/>
    <d v="2025-05-24T00:00:00"/>
    <d v="2025-05-29T00:00:00"/>
    <n v="10"/>
    <d v="2025-06-11T00:00:00"/>
    <n v="13"/>
    <x v="0"/>
    <x v="1"/>
    <x v="2"/>
    <n v="101980"/>
    <x v="0"/>
    <x v="3"/>
  </r>
  <r>
    <x v="2899"/>
    <x v="1296"/>
    <x v="1"/>
    <n v="1"/>
    <d v="2025-05-12T00:00:00"/>
    <d v="2025-05-15T00:00:00"/>
    <n v="7"/>
    <d v="2025-05-27T00:00:00"/>
    <n v="12"/>
    <x v="2"/>
    <x v="0"/>
    <x v="0"/>
    <n v="89990"/>
    <x v="0"/>
    <x v="5"/>
  </r>
  <r>
    <x v="2900"/>
    <x v="18"/>
    <x v="0"/>
    <n v="1"/>
    <d v="2024-09-12T00:00:00"/>
    <d v="2024-09-14T00:00:00"/>
    <n v="7"/>
    <d v="2024-09-22T00:00:00"/>
    <n v="8"/>
    <x v="0"/>
    <x v="1"/>
    <x v="0"/>
    <n v="55990"/>
    <x v="11"/>
    <x v="0"/>
  </r>
  <r>
    <x v="2901"/>
    <x v="699"/>
    <x v="3"/>
    <n v="1"/>
    <d v="2024-06-15T00:00:00"/>
    <d v="2024-06-20T00:00:00"/>
    <n v="5"/>
    <d v="2024-06-25T00:00:00"/>
    <n v="5"/>
    <x v="0"/>
    <x v="1"/>
    <x v="1"/>
    <n v="45000"/>
    <x v="9"/>
    <x v="1"/>
  </r>
  <r>
    <x v="2902"/>
    <x v="1021"/>
    <x v="3"/>
    <n v="1"/>
    <d v="2024-11-18T00:00:00"/>
    <d v="2024-11-19T00:00:00"/>
    <n v="7"/>
    <d v="2024-11-26T00:00:00"/>
    <n v="7"/>
    <x v="0"/>
    <x v="0"/>
    <x v="3"/>
    <n v="45000"/>
    <x v="7"/>
    <x v="1"/>
  </r>
  <r>
    <x v="2903"/>
    <x v="118"/>
    <x v="0"/>
    <n v="1"/>
    <d v="2022-11-07T00:00:00"/>
    <d v="2022-11-09T00:00:00"/>
    <n v="10"/>
    <d v="2022-11-22T00:00:00"/>
    <n v="13"/>
    <x v="0"/>
    <x v="2"/>
    <x v="0"/>
    <n v="55990"/>
    <x v="30"/>
    <x v="3"/>
  </r>
  <r>
    <x v="2904"/>
    <x v="1549"/>
    <x v="2"/>
    <n v="1"/>
    <d v="2025-03-04T00:00:00"/>
    <d v="2025-03-09T00:00:00"/>
    <n v="5"/>
    <d v="2025-03-15T00:00:00"/>
    <n v="6"/>
    <x v="0"/>
    <x v="0"/>
    <x v="1"/>
    <n v="11000"/>
    <x v="17"/>
    <x v="0"/>
  </r>
  <r>
    <x v="2905"/>
    <x v="1550"/>
    <x v="5"/>
    <n v="1"/>
    <d v="2024-09-02T00:00:00"/>
    <d v="2024-09-04T00:00:00"/>
    <n v="5"/>
    <d v="2024-09-07T00:00:00"/>
    <n v="3"/>
    <x v="0"/>
    <x v="0"/>
    <x v="3"/>
    <n v="99990"/>
    <x v="11"/>
    <x v="6"/>
  </r>
  <r>
    <x v="2906"/>
    <x v="1020"/>
    <x v="4"/>
    <n v="1"/>
    <d v="2024-03-20T00:00:00"/>
    <d v="2024-03-22T00:00:00"/>
    <n v="5"/>
    <d v="2024-03-30T00:00:00"/>
    <n v="8"/>
    <x v="0"/>
    <x v="2"/>
    <x v="2"/>
    <n v="50990"/>
    <x v="37"/>
    <x v="3"/>
  </r>
  <r>
    <x v="2907"/>
    <x v="57"/>
    <x v="3"/>
    <n v="1"/>
    <d v="2025-03-08T00:00:00"/>
    <d v="2025-03-09T00:00:00"/>
    <n v="10"/>
    <d v="2025-03-19T00:00:00"/>
    <n v="10"/>
    <x v="0"/>
    <x v="0"/>
    <x v="1"/>
    <n v="45000"/>
    <x v="17"/>
    <x v="1"/>
  </r>
  <r>
    <x v="2908"/>
    <x v="1551"/>
    <x v="2"/>
    <n v="1"/>
    <d v="2024-04-15T00:00:00"/>
    <d v="2024-04-19T00:00:00"/>
    <n v="5"/>
    <d v="2024-04-24T00:00:00"/>
    <n v="5"/>
    <x v="0"/>
    <x v="1"/>
    <x v="2"/>
    <n v="11000"/>
    <x v="19"/>
    <x v="1"/>
  </r>
  <r>
    <x v="2909"/>
    <x v="1552"/>
    <x v="1"/>
    <n v="1"/>
    <d v="2021-09-16T00:00:00"/>
    <d v="2021-09-17T00:00:00"/>
    <n v="10"/>
    <d v="2021-09-27T00:00:00"/>
    <n v="10"/>
    <x v="0"/>
    <x v="2"/>
    <x v="2"/>
    <n v="89990"/>
    <x v="46"/>
    <x v="1"/>
  </r>
  <r>
    <x v="2910"/>
    <x v="548"/>
    <x v="5"/>
    <n v="2"/>
    <d v="2025-05-17T00:00:00"/>
    <d v="2025-05-20T00:00:00"/>
    <n v="10"/>
    <d v="2025-05-30T00:00:00"/>
    <n v="10"/>
    <x v="0"/>
    <x v="1"/>
    <x v="4"/>
    <n v="199980"/>
    <x v="0"/>
    <x v="1"/>
  </r>
  <r>
    <x v="2911"/>
    <x v="1553"/>
    <x v="4"/>
    <n v="1"/>
    <d v="2023-08-04T00:00:00"/>
    <d v="2023-08-05T00:00:00"/>
    <n v="10"/>
    <d v="2023-08-16T00:00:00"/>
    <n v="11"/>
    <x v="0"/>
    <x v="1"/>
    <x v="4"/>
    <n v="50990"/>
    <x v="20"/>
    <x v="0"/>
  </r>
  <r>
    <x v="2912"/>
    <x v="1512"/>
    <x v="1"/>
    <n v="2"/>
    <d v="2024-01-29T00:00:00"/>
    <d v="2024-01-30T00:00:00"/>
    <n v="7"/>
    <d v="2024-02-06T00:00:00"/>
    <n v="7"/>
    <x v="0"/>
    <x v="1"/>
    <x v="0"/>
    <n v="179980"/>
    <x v="5"/>
    <x v="1"/>
  </r>
  <r>
    <x v="2913"/>
    <x v="213"/>
    <x v="2"/>
    <n v="1"/>
    <d v="2025-05-22T00:00:00"/>
    <d v="2025-05-23T00:00:00"/>
    <n v="5"/>
    <d v="2025-05-31T00:00:00"/>
    <n v="8"/>
    <x v="0"/>
    <x v="2"/>
    <x v="4"/>
    <n v="11000"/>
    <x v="0"/>
    <x v="3"/>
  </r>
  <r>
    <x v="2914"/>
    <x v="640"/>
    <x v="5"/>
    <n v="1"/>
    <d v="2023-07-19T00:00:00"/>
    <d v="2023-07-24T00:00:00"/>
    <n v="5"/>
    <d v="2023-07-29T00:00:00"/>
    <n v="5"/>
    <x v="0"/>
    <x v="1"/>
    <x v="0"/>
    <n v="99990"/>
    <x v="26"/>
    <x v="1"/>
  </r>
  <r>
    <x v="2915"/>
    <x v="821"/>
    <x v="4"/>
    <n v="1"/>
    <d v="2024-11-05T00:00:00"/>
    <d v="2024-11-09T00:00:00"/>
    <n v="10"/>
    <d v="2024-11-19T00:00:00"/>
    <n v="10"/>
    <x v="0"/>
    <x v="0"/>
    <x v="2"/>
    <n v="50990"/>
    <x v="7"/>
    <x v="1"/>
  </r>
  <r>
    <x v="2916"/>
    <x v="468"/>
    <x v="2"/>
    <n v="1"/>
    <d v="2025-04-26T00:00:00"/>
    <d v="2025-04-30T00:00:00"/>
    <n v="7"/>
    <d v="2025-05-09T00:00:00"/>
    <n v="9"/>
    <x v="0"/>
    <x v="2"/>
    <x v="0"/>
    <n v="11000"/>
    <x v="6"/>
    <x v="4"/>
  </r>
  <r>
    <x v="2917"/>
    <x v="1414"/>
    <x v="2"/>
    <n v="1"/>
    <d v="2024-06-16T00:00:00"/>
    <d v="2024-06-20T00:00:00"/>
    <n v="5"/>
    <d v="2024-06-28T00:00:00"/>
    <n v="8"/>
    <x v="0"/>
    <x v="2"/>
    <x v="2"/>
    <n v="11000"/>
    <x v="9"/>
    <x v="3"/>
  </r>
  <r>
    <x v="2918"/>
    <x v="558"/>
    <x v="1"/>
    <n v="1"/>
    <d v="2025-01-13T00:00:00"/>
    <d v="2025-01-14T00:00:00"/>
    <n v="7"/>
    <d v="2025-01-21T00:00:00"/>
    <n v="7"/>
    <x v="0"/>
    <x v="2"/>
    <x v="3"/>
    <n v="89990"/>
    <x v="24"/>
    <x v="1"/>
  </r>
  <r>
    <x v="2919"/>
    <x v="1211"/>
    <x v="2"/>
    <n v="1"/>
    <d v="2024-12-24T00:00:00"/>
    <d v="2024-12-28T00:00:00"/>
    <n v="7"/>
    <d v="2025-01-09T00:00:00"/>
    <n v="12"/>
    <x v="2"/>
    <x v="0"/>
    <x v="3"/>
    <n v="11000"/>
    <x v="12"/>
    <x v="5"/>
  </r>
  <r>
    <x v="2920"/>
    <x v="1073"/>
    <x v="3"/>
    <n v="1"/>
    <d v="2023-10-25T00:00:00"/>
    <d v="2023-10-27T00:00:00"/>
    <n v="7"/>
    <d v="2023-11-04T00:00:00"/>
    <n v="8"/>
    <x v="1"/>
    <x v="2"/>
    <x v="4"/>
    <n v="45000"/>
    <x v="13"/>
    <x v="0"/>
  </r>
  <r>
    <x v="2921"/>
    <x v="1113"/>
    <x v="2"/>
    <n v="1"/>
    <d v="2022-12-10T00:00:00"/>
    <d v="2022-12-14T00:00:00"/>
    <n v="5"/>
    <d v="2022-12-19T00:00:00"/>
    <n v="5"/>
    <x v="0"/>
    <x v="1"/>
    <x v="2"/>
    <n v="11000"/>
    <x v="2"/>
    <x v="1"/>
  </r>
  <r>
    <x v="2922"/>
    <x v="1554"/>
    <x v="4"/>
    <n v="1"/>
    <d v="2025-03-14T00:00:00"/>
    <d v="2025-03-17T00:00:00"/>
    <n v="7"/>
    <d v="2025-03-29T00:00:00"/>
    <n v="12"/>
    <x v="2"/>
    <x v="0"/>
    <x v="2"/>
    <n v="50990"/>
    <x v="17"/>
    <x v="5"/>
  </r>
  <r>
    <x v="2923"/>
    <x v="461"/>
    <x v="5"/>
    <n v="1"/>
    <d v="2024-01-08T00:00:00"/>
    <d v="2024-01-11T00:00:00"/>
    <n v="10"/>
    <d v="2024-01-24T00:00:00"/>
    <n v="13"/>
    <x v="0"/>
    <x v="0"/>
    <x v="3"/>
    <n v="99990"/>
    <x v="5"/>
    <x v="3"/>
  </r>
  <r>
    <x v="2924"/>
    <x v="198"/>
    <x v="5"/>
    <n v="1"/>
    <d v="2025-04-15T00:00:00"/>
    <d v="2025-04-16T00:00:00"/>
    <n v="10"/>
    <d v="2025-04-27T00:00:00"/>
    <n v="11"/>
    <x v="0"/>
    <x v="0"/>
    <x v="0"/>
    <n v="99990"/>
    <x v="6"/>
    <x v="0"/>
  </r>
  <r>
    <x v="2925"/>
    <x v="1322"/>
    <x v="5"/>
    <n v="2"/>
    <d v="2024-08-07T00:00:00"/>
    <d v="2024-08-12T00:00:00"/>
    <n v="10"/>
    <d v="2024-08-27T00:00:00"/>
    <n v="15"/>
    <x v="2"/>
    <x v="2"/>
    <x v="4"/>
    <n v="199980"/>
    <x v="4"/>
    <x v="5"/>
  </r>
  <r>
    <x v="2926"/>
    <x v="533"/>
    <x v="5"/>
    <n v="1"/>
    <d v="2023-09-22T00:00:00"/>
    <d v="2023-09-24T00:00:00"/>
    <n v="10"/>
    <d v="2023-10-05T00:00:00"/>
    <n v="11"/>
    <x v="0"/>
    <x v="0"/>
    <x v="4"/>
    <n v="99990"/>
    <x v="18"/>
    <x v="0"/>
  </r>
  <r>
    <x v="2927"/>
    <x v="1555"/>
    <x v="1"/>
    <n v="2"/>
    <d v="2024-05-29T00:00:00"/>
    <d v="2024-06-01T00:00:00"/>
    <n v="10"/>
    <d v="2024-06-11T00:00:00"/>
    <n v="10"/>
    <x v="0"/>
    <x v="1"/>
    <x v="1"/>
    <n v="179980"/>
    <x v="1"/>
    <x v="1"/>
  </r>
  <r>
    <x v="2928"/>
    <x v="1556"/>
    <x v="3"/>
    <n v="1"/>
    <d v="2022-01-28T00:00:00"/>
    <d v="2022-02-01T00:00:00"/>
    <n v="5"/>
    <d v="2022-02-11T00:00:00"/>
    <n v="10"/>
    <x v="2"/>
    <x v="2"/>
    <x v="0"/>
    <n v="45000"/>
    <x v="21"/>
    <x v="5"/>
  </r>
  <r>
    <x v="2929"/>
    <x v="579"/>
    <x v="0"/>
    <n v="1"/>
    <d v="2023-12-27T00:00:00"/>
    <d v="2023-12-29T00:00:00"/>
    <n v="5"/>
    <d v="2024-01-03T00:00:00"/>
    <n v="5"/>
    <x v="0"/>
    <x v="0"/>
    <x v="0"/>
    <n v="55990"/>
    <x v="39"/>
    <x v="1"/>
  </r>
  <r>
    <x v="2930"/>
    <x v="932"/>
    <x v="1"/>
    <n v="1"/>
    <d v="2023-08-12T00:00:00"/>
    <d v="2023-08-13T00:00:00"/>
    <n v="7"/>
    <d v="2023-08-19T00:00:00"/>
    <n v="6"/>
    <x v="0"/>
    <x v="2"/>
    <x v="4"/>
    <n v="89990"/>
    <x v="20"/>
    <x v="2"/>
  </r>
  <r>
    <x v="2931"/>
    <x v="1557"/>
    <x v="3"/>
    <n v="2"/>
    <d v="2025-03-31T00:00:00"/>
    <d v="2025-04-01T00:00:00"/>
    <n v="10"/>
    <d v="2025-04-11T00:00:00"/>
    <n v="10"/>
    <x v="0"/>
    <x v="0"/>
    <x v="2"/>
    <n v="90000"/>
    <x v="17"/>
    <x v="1"/>
  </r>
  <r>
    <x v="2932"/>
    <x v="1558"/>
    <x v="0"/>
    <n v="2"/>
    <d v="2024-01-30T00:00:00"/>
    <d v="2024-02-04T00:00:00"/>
    <n v="7"/>
    <d v="2024-02-12T00:00:00"/>
    <n v="8"/>
    <x v="0"/>
    <x v="2"/>
    <x v="2"/>
    <n v="111980"/>
    <x v="5"/>
    <x v="0"/>
  </r>
  <r>
    <x v="2933"/>
    <x v="1559"/>
    <x v="3"/>
    <n v="1"/>
    <d v="2023-08-29T00:00:00"/>
    <d v="2023-09-01T00:00:00"/>
    <n v="7"/>
    <d v="2023-09-11T00:00:00"/>
    <n v="10"/>
    <x v="0"/>
    <x v="2"/>
    <x v="2"/>
    <n v="45000"/>
    <x v="20"/>
    <x v="3"/>
  </r>
  <r>
    <x v="2934"/>
    <x v="527"/>
    <x v="1"/>
    <n v="2"/>
    <d v="2023-11-03T00:00:00"/>
    <d v="2023-11-06T00:00:00"/>
    <n v="10"/>
    <d v="2023-11-16T00:00:00"/>
    <n v="10"/>
    <x v="0"/>
    <x v="2"/>
    <x v="4"/>
    <n v="179980"/>
    <x v="36"/>
    <x v="1"/>
  </r>
  <r>
    <x v="2935"/>
    <x v="1560"/>
    <x v="4"/>
    <n v="1"/>
    <d v="2025-03-26T00:00:00"/>
    <d v="2025-03-30T00:00:00"/>
    <n v="7"/>
    <d v="2025-04-06T00:00:00"/>
    <n v="7"/>
    <x v="0"/>
    <x v="2"/>
    <x v="1"/>
    <n v="50990"/>
    <x v="17"/>
    <x v="1"/>
  </r>
  <r>
    <x v="2936"/>
    <x v="1434"/>
    <x v="3"/>
    <n v="1"/>
    <d v="2025-01-06T00:00:00"/>
    <d v="2025-01-09T00:00:00"/>
    <n v="10"/>
    <d v="2025-01-17T00:00:00"/>
    <n v="8"/>
    <x v="0"/>
    <x v="2"/>
    <x v="4"/>
    <n v="45000"/>
    <x v="24"/>
    <x v="6"/>
  </r>
  <r>
    <x v="2937"/>
    <x v="1561"/>
    <x v="3"/>
    <n v="1"/>
    <d v="2024-08-14T00:00:00"/>
    <d v="2024-08-19T00:00:00"/>
    <n v="7"/>
    <d v="2024-08-25T00:00:00"/>
    <n v="6"/>
    <x v="0"/>
    <x v="0"/>
    <x v="2"/>
    <n v="45000"/>
    <x v="4"/>
    <x v="2"/>
  </r>
  <r>
    <x v="2938"/>
    <x v="1562"/>
    <x v="3"/>
    <n v="1"/>
    <d v="2023-02-19T00:00:00"/>
    <d v="2023-02-22T00:00:00"/>
    <n v="7"/>
    <d v="2023-03-03T00:00:00"/>
    <n v="9"/>
    <x v="0"/>
    <x v="2"/>
    <x v="2"/>
    <n v="45000"/>
    <x v="23"/>
    <x v="4"/>
  </r>
  <r>
    <x v="2939"/>
    <x v="504"/>
    <x v="4"/>
    <n v="2"/>
    <d v="2024-08-24T00:00:00"/>
    <d v="2024-08-26T00:00:00"/>
    <n v="5"/>
    <d v="2024-08-30T00:00:00"/>
    <n v="4"/>
    <x v="1"/>
    <x v="1"/>
    <x v="3"/>
    <n v="101980"/>
    <x v="4"/>
    <x v="2"/>
  </r>
  <r>
    <x v="2940"/>
    <x v="1531"/>
    <x v="0"/>
    <n v="1"/>
    <d v="2025-05-29T00:00:00"/>
    <d v="2025-06-01T00:00:00"/>
    <n v="10"/>
    <d v="2025-06-13T00:00:00"/>
    <n v="12"/>
    <x v="0"/>
    <x v="1"/>
    <x v="3"/>
    <n v="55990"/>
    <x v="0"/>
    <x v="4"/>
  </r>
  <r>
    <x v="2941"/>
    <x v="167"/>
    <x v="5"/>
    <n v="2"/>
    <d v="2024-10-20T00:00:00"/>
    <d v="2024-10-21T00:00:00"/>
    <n v="7"/>
    <d v="2024-10-31T00:00:00"/>
    <n v="10"/>
    <x v="0"/>
    <x v="0"/>
    <x v="3"/>
    <n v="199980"/>
    <x v="10"/>
    <x v="3"/>
  </r>
  <r>
    <x v="2942"/>
    <x v="904"/>
    <x v="0"/>
    <n v="1"/>
    <d v="2023-10-15T00:00:00"/>
    <d v="2023-10-17T00:00:00"/>
    <n v="5"/>
    <d v="2023-10-24T00:00:00"/>
    <n v="7"/>
    <x v="0"/>
    <x v="2"/>
    <x v="0"/>
    <n v="55990"/>
    <x v="13"/>
    <x v="4"/>
  </r>
  <r>
    <x v="2943"/>
    <x v="625"/>
    <x v="0"/>
    <n v="1"/>
    <d v="2022-06-28T00:00:00"/>
    <d v="2022-07-01T00:00:00"/>
    <n v="5"/>
    <d v="2022-07-06T00:00:00"/>
    <n v="5"/>
    <x v="0"/>
    <x v="1"/>
    <x v="2"/>
    <n v="55990"/>
    <x v="27"/>
    <x v="1"/>
  </r>
  <r>
    <x v="2944"/>
    <x v="1563"/>
    <x v="4"/>
    <n v="2"/>
    <d v="2022-03-29T00:00:00"/>
    <d v="2022-03-31T00:00:00"/>
    <n v="10"/>
    <d v="2022-04-09T00:00:00"/>
    <n v="9"/>
    <x v="0"/>
    <x v="0"/>
    <x v="0"/>
    <n v="101980"/>
    <x v="45"/>
    <x v="2"/>
  </r>
  <r>
    <x v="2945"/>
    <x v="728"/>
    <x v="3"/>
    <n v="1"/>
    <d v="2022-06-18T00:00:00"/>
    <d v="2022-06-22T00:00:00"/>
    <n v="7"/>
    <d v="2022-07-02T00:00:00"/>
    <n v="10"/>
    <x v="0"/>
    <x v="1"/>
    <x v="1"/>
    <n v="45000"/>
    <x v="27"/>
    <x v="3"/>
  </r>
  <r>
    <x v="2946"/>
    <x v="1564"/>
    <x v="1"/>
    <n v="1"/>
    <d v="2023-01-24T00:00:00"/>
    <d v="2023-01-27T00:00:00"/>
    <n v="7"/>
    <d v="2023-02-04T00:00:00"/>
    <n v="8"/>
    <x v="0"/>
    <x v="2"/>
    <x v="4"/>
    <n v="89990"/>
    <x v="3"/>
    <x v="0"/>
  </r>
  <r>
    <x v="2947"/>
    <x v="440"/>
    <x v="4"/>
    <n v="1"/>
    <d v="2025-04-20T00:00:00"/>
    <d v="2025-04-22T00:00:00"/>
    <n v="10"/>
    <d v="2025-05-02T00:00:00"/>
    <n v="10"/>
    <x v="0"/>
    <x v="2"/>
    <x v="1"/>
    <n v="50990"/>
    <x v="6"/>
    <x v="1"/>
  </r>
  <r>
    <x v="2948"/>
    <x v="1565"/>
    <x v="5"/>
    <n v="2"/>
    <d v="2025-02-10T00:00:00"/>
    <d v="2025-02-13T00:00:00"/>
    <n v="10"/>
    <d v="2025-02-23T00:00:00"/>
    <n v="10"/>
    <x v="0"/>
    <x v="1"/>
    <x v="2"/>
    <n v="199980"/>
    <x v="15"/>
    <x v="1"/>
  </r>
  <r>
    <x v="2949"/>
    <x v="1426"/>
    <x v="0"/>
    <n v="1"/>
    <d v="2024-12-29T00:00:00"/>
    <d v="2025-01-02T00:00:00"/>
    <n v="5"/>
    <d v="2025-01-07T00:00:00"/>
    <n v="5"/>
    <x v="0"/>
    <x v="0"/>
    <x v="0"/>
    <n v="55990"/>
    <x v="12"/>
    <x v="1"/>
  </r>
  <r>
    <x v="2950"/>
    <x v="197"/>
    <x v="0"/>
    <n v="2"/>
    <d v="2024-01-25T00:00:00"/>
    <d v="2024-01-28T00:00:00"/>
    <n v="5"/>
    <d v="2024-02-05T00:00:00"/>
    <n v="8"/>
    <x v="0"/>
    <x v="2"/>
    <x v="2"/>
    <n v="111980"/>
    <x v="5"/>
    <x v="3"/>
  </r>
  <r>
    <x v="2951"/>
    <x v="590"/>
    <x v="0"/>
    <n v="2"/>
    <d v="2024-02-10T00:00:00"/>
    <d v="2024-02-12T00:00:00"/>
    <n v="7"/>
    <d v="2024-02-20T00:00:00"/>
    <n v="8"/>
    <x v="0"/>
    <x v="1"/>
    <x v="2"/>
    <n v="111980"/>
    <x v="22"/>
    <x v="0"/>
  </r>
  <r>
    <x v="2952"/>
    <x v="1566"/>
    <x v="5"/>
    <n v="1"/>
    <d v="2025-05-26T00:00:00"/>
    <d v="2025-05-30T00:00:00"/>
    <n v="7"/>
    <d v="2025-06-04T00:00:00"/>
    <n v="5"/>
    <x v="0"/>
    <x v="0"/>
    <x v="0"/>
    <n v="99990"/>
    <x v="0"/>
    <x v="6"/>
  </r>
  <r>
    <x v="2953"/>
    <x v="790"/>
    <x v="2"/>
    <n v="1"/>
    <d v="2023-10-21T00:00:00"/>
    <d v="2023-10-23T00:00:00"/>
    <n v="10"/>
    <d v="2023-11-04T00:00:00"/>
    <n v="12"/>
    <x v="0"/>
    <x v="2"/>
    <x v="3"/>
    <n v="11000"/>
    <x v="13"/>
    <x v="4"/>
  </r>
  <r>
    <x v="2954"/>
    <x v="1567"/>
    <x v="0"/>
    <n v="1"/>
    <d v="2025-05-19T00:00:00"/>
    <d v="2025-05-20T00:00:00"/>
    <n v="5"/>
    <d v="2025-05-23T00:00:00"/>
    <n v="3"/>
    <x v="0"/>
    <x v="0"/>
    <x v="1"/>
    <n v="55990"/>
    <x v="0"/>
    <x v="6"/>
  </r>
  <r>
    <x v="2955"/>
    <x v="843"/>
    <x v="4"/>
    <n v="1"/>
    <d v="2025-01-12T00:00:00"/>
    <d v="2025-01-13T00:00:00"/>
    <n v="7"/>
    <d v="2025-01-20T00:00:00"/>
    <n v="7"/>
    <x v="0"/>
    <x v="1"/>
    <x v="1"/>
    <n v="50990"/>
    <x v="24"/>
    <x v="1"/>
  </r>
  <r>
    <x v="2956"/>
    <x v="1187"/>
    <x v="4"/>
    <n v="2"/>
    <d v="2025-04-03T00:00:00"/>
    <d v="2025-04-04T00:00:00"/>
    <n v="5"/>
    <d v="2025-04-10T00:00:00"/>
    <n v="6"/>
    <x v="0"/>
    <x v="1"/>
    <x v="0"/>
    <n v="101980"/>
    <x v="6"/>
    <x v="0"/>
  </r>
  <r>
    <x v="2957"/>
    <x v="1271"/>
    <x v="2"/>
    <n v="2"/>
    <d v="2025-05-29T00:00:00"/>
    <d v="2025-06-03T00:00:00"/>
    <n v="10"/>
    <d v="2025-06-15T00:00:00"/>
    <n v="12"/>
    <x v="0"/>
    <x v="1"/>
    <x v="1"/>
    <n v="22000"/>
    <x v="0"/>
    <x v="4"/>
  </r>
  <r>
    <x v="2958"/>
    <x v="1249"/>
    <x v="1"/>
    <n v="1"/>
    <d v="2025-02-04T00:00:00"/>
    <d v="2025-02-05T00:00:00"/>
    <n v="10"/>
    <d v="2025-02-15T00:00:00"/>
    <n v="10"/>
    <x v="0"/>
    <x v="0"/>
    <x v="1"/>
    <n v="89990"/>
    <x v="15"/>
    <x v="1"/>
  </r>
  <r>
    <x v="2959"/>
    <x v="1220"/>
    <x v="3"/>
    <n v="2"/>
    <d v="2023-06-29T00:00:00"/>
    <d v="2023-07-01T00:00:00"/>
    <n v="5"/>
    <d v="2023-07-09T00:00:00"/>
    <n v="8"/>
    <x v="0"/>
    <x v="0"/>
    <x v="1"/>
    <n v="90000"/>
    <x v="31"/>
    <x v="3"/>
  </r>
  <r>
    <x v="2960"/>
    <x v="173"/>
    <x v="4"/>
    <n v="2"/>
    <d v="2025-02-09T00:00:00"/>
    <d v="2025-02-11T00:00:00"/>
    <n v="10"/>
    <d v="2025-02-21T00:00:00"/>
    <n v="10"/>
    <x v="0"/>
    <x v="2"/>
    <x v="4"/>
    <n v="101980"/>
    <x v="15"/>
    <x v="1"/>
  </r>
  <r>
    <x v="2961"/>
    <x v="273"/>
    <x v="2"/>
    <n v="1"/>
    <d v="2025-05-15T00:00:00"/>
    <d v="2025-05-17T00:00:00"/>
    <n v="5"/>
    <d v="2025-05-21T00:00:00"/>
    <n v="4"/>
    <x v="0"/>
    <x v="1"/>
    <x v="2"/>
    <n v="11000"/>
    <x v="0"/>
    <x v="2"/>
  </r>
  <r>
    <x v="2962"/>
    <x v="155"/>
    <x v="2"/>
    <n v="1"/>
    <d v="2025-04-10T00:00:00"/>
    <d v="2025-04-15T00:00:00"/>
    <n v="5"/>
    <d v="2025-04-21T00:00:00"/>
    <n v="6"/>
    <x v="1"/>
    <x v="2"/>
    <x v="3"/>
    <n v="11000"/>
    <x v="6"/>
    <x v="0"/>
  </r>
  <r>
    <x v="2963"/>
    <x v="723"/>
    <x v="0"/>
    <n v="1"/>
    <d v="2023-02-22T00:00:00"/>
    <d v="2023-02-25T00:00:00"/>
    <n v="5"/>
    <d v="2023-03-02T00:00:00"/>
    <n v="5"/>
    <x v="0"/>
    <x v="0"/>
    <x v="0"/>
    <n v="55990"/>
    <x v="23"/>
    <x v="1"/>
  </r>
  <r>
    <x v="2964"/>
    <x v="1568"/>
    <x v="5"/>
    <n v="1"/>
    <d v="2022-08-20T00:00:00"/>
    <d v="2022-08-21T00:00:00"/>
    <n v="5"/>
    <d v="2022-08-26T00:00:00"/>
    <n v="5"/>
    <x v="0"/>
    <x v="2"/>
    <x v="4"/>
    <n v="99990"/>
    <x v="8"/>
    <x v="1"/>
  </r>
  <r>
    <x v="2965"/>
    <x v="1066"/>
    <x v="1"/>
    <n v="1"/>
    <d v="2024-12-09T00:00:00"/>
    <d v="2024-12-14T00:00:00"/>
    <n v="10"/>
    <d v="2024-12-24T00:00:00"/>
    <n v="10"/>
    <x v="0"/>
    <x v="0"/>
    <x v="0"/>
    <n v="89990"/>
    <x v="12"/>
    <x v="1"/>
  </r>
  <r>
    <x v="2966"/>
    <x v="1347"/>
    <x v="0"/>
    <n v="1"/>
    <d v="2024-09-15T00:00:00"/>
    <d v="2024-09-17T00:00:00"/>
    <n v="5"/>
    <d v="2024-09-22T00:00:00"/>
    <n v="5"/>
    <x v="1"/>
    <x v="1"/>
    <x v="0"/>
    <n v="55990"/>
    <x v="11"/>
    <x v="1"/>
  </r>
  <r>
    <x v="2967"/>
    <x v="721"/>
    <x v="1"/>
    <n v="2"/>
    <d v="2024-05-20T00:00:00"/>
    <d v="2024-05-21T00:00:00"/>
    <n v="10"/>
    <d v="2024-05-31T00:00:00"/>
    <n v="10"/>
    <x v="0"/>
    <x v="0"/>
    <x v="4"/>
    <n v="179980"/>
    <x v="1"/>
    <x v="1"/>
  </r>
  <r>
    <x v="2968"/>
    <x v="1024"/>
    <x v="2"/>
    <n v="1"/>
    <d v="2025-02-21T00:00:00"/>
    <d v="2025-02-22T00:00:00"/>
    <n v="7"/>
    <d v="2025-03-06T00:00:00"/>
    <n v="12"/>
    <x v="2"/>
    <x v="0"/>
    <x v="2"/>
    <n v="11000"/>
    <x v="15"/>
    <x v="5"/>
  </r>
  <r>
    <x v="2969"/>
    <x v="1358"/>
    <x v="5"/>
    <n v="1"/>
    <d v="2025-04-29T00:00:00"/>
    <d v="2025-05-04T00:00:00"/>
    <n v="7"/>
    <d v="2025-05-14T00:00:00"/>
    <n v="10"/>
    <x v="0"/>
    <x v="2"/>
    <x v="3"/>
    <n v="99990"/>
    <x v="6"/>
    <x v="3"/>
  </r>
  <r>
    <x v="2970"/>
    <x v="1396"/>
    <x v="3"/>
    <n v="1"/>
    <d v="2023-02-15T00:00:00"/>
    <d v="2023-02-17T00:00:00"/>
    <n v="5"/>
    <d v="2023-02-21T00:00:00"/>
    <n v="4"/>
    <x v="0"/>
    <x v="1"/>
    <x v="1"/>
    <n v="45000"/>
    <x v="23"/>
    <x v="2"/>
  </r>
  <r>
    <x v="2971"/>
    <x v="944"/>
    <x v="0"/>
    <n v="1"/>
    <d v="2024-02-01T00:00:00"/>
    <d v="2024-02-06T00:00:00"/>
    <n v="5"/>
    <d v="2024-02-09T00:00:00"/>
    <n v="3"/>
    <x v="0"/>
    <x v="2"/>
    <x v="3"/>
    <n v="55990"/>
    <x v="22"/>
    <x v="6"/>
  </r>
  <r>
    <x v="2972"/>
    <x v="1569"/>
    <x v="5"/>
    <n v="1"/>
    <d v="2023-05-03T00:00:00"/>
    <d v="2023-05-06T00:00:00"/>
    <n v="10"/>
    <d v="2023-05-17T00:00:00"/>
    <n v="11"/>
    <x v="0"/>
    <x v="1"/>
    <x v="4"/>
    <n v="99990"/>
    <x v="34"/>
    <x v="0"/>
  </r>
  <r>
    <x v="2973"/>
    <x v="130"/>
    <x v="4"/>
    <n v="1"/>
    <d v="2022-01-26T00:00:00"/>
    <d v="2022-01-28T00:00:00"/>
    <n v="7"/>
    <d v="2022-02-05T00:00:00"/>
    <n v="8"/>
    <x v="0"/>
    <x v="1"/>
    <x v="2"/>
    <n v="50990"/>
    <x v="21"/>
    <x v="0"/>
  </r>
  <r>
    <x v="2974"/>
    <x v="82"/>
    <x v="4"/>
    <n v="1"/>
    <d v="2023-07-07T00:00:00"/>
    <d v="2023-07-09T00:00:00"/>
    <n v="5"/>
    <d v="2023-07-14T00:00:00"/>
    <n v="5"/>
    <x v="0"/>
    <x v="0"/>
    <x v="1"/>
    <n v="50990"/>
    <x v="26"/>
    <x v="1"/>
  </r>
  <r>
    <x v="2975"/>
    <x v="136"/>
    <x v="1"/>
    <n v="2"/>
    <d v="2023-04-11T00:00:00"/>
    <d v="2023-04-13T00:00:00"/>
    <n v="10"/>
    <d v="2023-04-22T00:00:00"/>
    <n v="9"/>
    <x v="0"/>
    <x v="2"/>
    <x v="0"/>
    <n v="179980"/>
    <x v="40"/>
    <x v="2"/>
  </r>
  <r>
    <x v="2976"/>
    <x v="715"/>
    <x v="3"/>
    <n v="2"/>
    <d v="2025-05-05T00:00:00"/>
    <d v="2025-05-09T00:00:00"/>
    <n v="5"/>
    <d v="2025-05-14T00:00:00"/>
    <n v="5"/>
    <x v="1"/>
    <x v="1"/>
    <x v="3"/>
    <n v="90000"/>
    <x v="0"/>
    <x v="1"/>
  </r>
  <r>
    <x v="2977"/>
    <x v="1496"/>
    <x v="2"/>
    <n v="1"/>
    <d v="2024-12-10T00:00:00"/>
    <d v="2024-12-11T00:00:00"/>
    <n v="7"/>
    <d v="2024-12-19T00:00:00"/>
    <n v="8"/>
    <x v="0"/>
    <x v="1"/>
    <x v="0"/>
    <n v="11000"/>
    <x v="12"/>
    <x v="0"/>
  </r>
  <r>
    <x v="2978"/>
    <x v="402"/>
    <x v="2"/>
    <n v="2"/>
    <d v="2024-01-15T00:00:00"/>
    <d v="2024-01-17T00:00:00"/>
    <n v="5"/>
    <d v="2024-01-22T00:00:00"/>
    <n v="5"/>
    <x v="0"/>
    <x v="0"/>
    <x v="3"/>
    <n v="22000"/>
    <x v="5"/>
    <x v="1"/>
  </r>
  <r>
    <x v="2979"/>
    <x v="16"/>
    <x v="3"/>
    <n v="2"/>
    <d v="2024-05-28T00:00:00"/>
    <d v="2024-05-30T00:00:00"/>
    <n v="10"/>
    <d v="2024-06-10T00:00:00"/>
    <n v="11"/>
    <x v="0"/>
    <x v="2"/>
    <x v="3"/>
    <n v="90000"/>
    <x v="1"/>
    <x v="0"/>
  </r>
  <r>
    <x v="2980"/>
    <x v="369"/>
    <x v="3"/>
    <n v="1"/>
    <d v="2024-08-30T00:00:00"/>
    <d v="2024-09-02T00:00:00"/>
    <n v="7"/>
    <d v="2024-09-10T00:00:00"/>
    <n v="8"/>
    <x v="1"/>
    <x v="2"/>
    <x v="3"/>
    <n v="45000"/>
    <x v="4"/>
    <x v="0"/>
  </r>
  <r>
    <x v="2981"/>
    <x v="514"/>
    <x v="0"/>
    <n v="1"/>
    <d v="2025-02-19T00:00:00"/>
    <d v="2025-02-21T00:00:00"/>
    <n v="10"/>
    <d v="2025-03-06T00:00:00"/>
    <n v="13"/>
    <x v="0"/>
    <x v="2"/>
    <x v="0"/>
    <n v="55990"/>
    <x v="15"/>
    <x v="3"/>
  </r>
  <r>
    <x v="2982"/>
    <x v="1570"/>
    <x v="1"/>
    <n v="1"/>
    <d v="2025-02-15T00:00:00"/>
    <d v="2025-02-16T00:00:00"/>
    <n v="10"/>
    <d v="2025-02-25T00:00:00"/>
    <n v="9"/>
    <x v="0"/>
    <x v="2"/>
    <x v="2"/>
    <n v="89990"/>
    <x v="15"/>
    <x v="2"/>
  </r>
  <r>
    <x v="2983"/>
    <x v="986"/>
    <x v="2"/>
    <n v="1"/>
    <d v="2025-04-06T00:00:00"/>
    <d v="2025-04-11T00:00:00"/>
    <n v="5"/>
    <d v="2025-04-19T00:00:00"/>
    <n v="8"/>
    <x v="0"/>
    <x v="0"/>
    <x v="2"/>
    <n v="11000"/>
    <x v="6"/>
    <x v="3"/>
  </r>
  <r>
    <x v="2984"/>
    <x v="691"/>
    <x v="1"/>
    <n v="1"/>
    <d v="2025-02-15T00:00:00"/>
    <d v="2025-02-20T00:00:00"/>
    <n v="10"/>
    <d v="2025-03-02T00:00:00"/>
    <n v="10"/>
    <x v="0"/>
    <x v="1"/>
    <x v="1"/>
    <n v="89990"/>
    <x v="15"/>
    <x v="1"/>
  </r>
  <r>
    <x v="2985"/>
    <x v="1242"/>
    <x v="0"/>
    <n v="2"/>
    <d v="2025-05-21T00:00:00"/>
    <d v="2025-05-22T00:00:00"/>
    <n v="5"/>
    <d v="2025-05-29T00:00:00"/>
    <n v="7"/>
    <x v="0"/>
    <x v="1"/>
    <x v="2"/>
    <n v="111980"/>
    <x v="0"/>
    <x v="4"/>
  </r>
  <r>
    <x v="2986"/>
    <x v="799"/>
    <x v="3"/>
    <n v="1"/>
    <d v="2024-12-11T00:00:00"/>
    <d v="2024-12-12T00:00:00"/>
    <n v="10"/>
    <d v="2024-12-23T00:00:00"/>
    <n v="11"/>
    <x v="0"/>
    <x v="0"/>
    <x v="1"/>
    <n v="45000"/>
    <x v="12"/>
    <x v="0"/>
  </r>
  <r>
    <x v="2987"/>
    <x v="1571"/>
    <x v="3"/>
    <n v="1"/>
    <d v="2024-04-10T00:00:00"/>
    <d v="2024-04-12T00:00:00"/>
    <n v="5"/>
    <d v="2024-04-17T00:00:00"/>
    <n v="5"/>
    <x v="0"/>
    <x v="0"/>
    <x v="2"/>
    <n v="45000"/>
    <x v="19"/>
    <x v="1"/>
  </r>
  <r>
    <x v="2988"/>
    <x v="1495"/>
    <x v="4"/>
    <n v="2"/>
    <d v="2023-12-31T00:00:00"/>
    <d v="2024-01-04T00:00:00"/>
    <n v="10"/>
    <d v="2024-01-14T00:00:00"/>
    <n v="10"/>
    <x v="0"/>
    <x v="0"/>
    <x v="0"/>
    <n v="101980"/>
    <x v="39"/>
    <x v="1"/>
  </r>
  <r>
    <x v="2989"/>
    <x v="1572"/>
    <x v="3"/>
    <n v="2"/>
    <d v="2025-01-26T00:00:00"/>
    <d v="2025-01-28T00:00:00"/>
    <n v="7"/>
    <d v="2025-02-03T00:00:00"/>
    <n v="6"/>
    <x v="0"/>
    <x v="1"/>
    <x v="2"/>
    <n v="90000"/>
    <x v="24"/>
    <x v="2"/>
  </r>
  <r>
    <x v="2990"/>
    <x v="972"/>
    <x v="3"/>
    <n v="1"/>
    <d v="2025-01-27T00:00:00"/>
    <d v="2025-02-01T00:00:00"/>
    <n v="5"/>
    <d v="2025-02-11T00:00:00"/>
    <n v="10"/>
    <x v="2"/>
    <x v="0"/>
    <x v="2"/>
    <n v="45000"/>
    <x v="24"/>
    <x v="5"/>
  </r>
  <r>
    <x v="2991"/>
    <x v="487"/>
    <x v="1"/>
    <n v="1"/>
    <d v="2025-02-26T00:00:00"/>
    <d v="2025-03-02T00:00:00"/>
    <n v="10"/>
    <d v="2025-03-17T00:00:00"/>
    <n v="15"/>
    <x v="2"/>
    <x v="0"/>
    <x v="4"/>
    <n v="89990"/>
    <x v="15"/>
    <x v="5"/>
  </r>
  <r>
    <x v="2992"/>
    <x v="882"/>
    <x v="5"/>
    <n v="2"/>
    <d v="2024-12-09T00:00:00"/>
    <d v="2024-12-14T00:00:00"/>
    <n v="5"/>
    <d v="2024-12-19T00:00:00"/>
    <n v="5"/>
    <x v="0"/>
    <x v="0"/>
    <x v="1"/>
    <n v="199980"/>
    <x v="12"/>
    <x v="1"/>
  </r>
  <r>
    <x v="2993"/>
    <x v="1506"/>
    <x v="4"/>
    <n v="1"/>
    <d v="2025-03-31T00:00:00"/>
    <d v="2025-04-02T00:00:00"/>
    <n v="5"/>
    <d v="2025-04-06T00:00:00"/>
    <n v="4"/>
    <x v="0"/>
    <x v="2"/>
    <x v="2"/>
    <n v="50990"/>
    <x v="17"/>
    <x v="2"/>
  </r>
  <r>
    <x v="2994"/>
    <x v="1086"/>
    <x v="3"/>
    <n v="1"/>
    <d v="2025-05-03T00:00:00"/>
    <d v="2025-05-05T00:00:00"/>
    <n v="10"/>
    <d v="2025-05-13T00:00:00"/>
    <n v="8"/>
    <x v="0"/>
    <x v="0"/>
    <x v="4"/>
    <n v="45000"/>
    <x v="0"/>
    <x v="6"/>
  </r>
  <r>
    <x v="2995"/>
    <x v="1064"/>
    <x v="2"/>
    <n v="1"/>
    <d v="2024-10-22T00:00:00"/>
    <d v="2024-10-24T00:00:00"/>
    <n v="5"/>
    <d v="2024-10-29T00:00:00"/>
    <n v="5"/>
    <x v="1"/>
    <x v="0"/>
    <x v="0"/>
    <n v="11000"/>
    <x v="10"/>
    <x v="1"/>
  </r>
  <r>
    <x v="2996"/>
    <x v="1573"/>
    <x v="1"/>
    <n v="1"/>
    <d v="2025-03-18T00:00:00"/>
    <d v="2025-03-21T00:00:00"/>
    <n v="7"/>
    <d v="2025-03-30T00:00:00"/>
    <n v="9"/>
    <x v="0"/>
    <x v="2"/>
    <x v="2"/>
    <n v="89990"/>
    <x v="17"/>
    <x v="4"/>
  </r>
  <r>
    <x v="2997"/>
    <x v="1574"/>
    <x v="3"/>
    <n v="1"/>
    <d v="2023-10-03T00:00:00"/>
    <d v="2023-10-08T00:00:00"/>
    <n v="7"/>
    <d v="2023-10-16T00:00:00"/>
    <n v="8"/>
    <x v="0"/>
    <x v="1"/>
    <x v="0"/>
    <n v="45000"/>
    <x v="13"/>
    <x v="0"/>
  </r>
  <r>
    <x v="2998"/>
    <x v="308"/>
    <x v="5"/>
    <n v="1"/>
    <d v="2025-03-17T00:00:00"/>
    <d v="2025-03-21T00:00:00"/>
    <n v="7"/>
    <d v="2025-04-02T00:00:00"/>
    <n v="12"/>
    <x v="2"/>
    <x v="0"/>
    <x v="3"/>
    <n v="99990"/>
    <x v="17"/>
    <x v="5"/>
  </r>
  <r>
    <x v="2999"/>
    <x v="63"/>
    <x v="4"/>
    <n v="2"/>
    <d v="2021-12-27T00:00:00"/>
    <d v="2021-12-31T00:00:00"/>
    <n v="10"/>
    <d v="2022-01-10T00:00:00"/>
    <n v="10"/>
    <x v="0"/>
    <x v="2"/>
    <x v="2"/>
    <n v="101980"/>
    <x v="35"/>
    <x v="1"/>
  </r>
  <r>
    <x v="3000"/>
    <x v="1537"/>
    <x v="5"/>
    <n v="1"/>
    <d v="2024-05-28T00:00:00"/>
    <d v="2024-06-01T00:00:00"/>
    <n v="7"/>
    <d v="2024-06-10T00:00:00"/>
    <n v="9"/>
    <x v="0"/>
    <x v="0"/>
    <x v="2"/>
    <n v="99990"/>
    <x v="1"/>
    <x v="4"/>
  </r>
  <r>
    <x v="3001"/>
    <x v="52"/>
    <x v="2"/>
    <n v="1"/>
    <d v="2025-04-06T00:00:00"/>
    <d v="2025-04-09T00:00:00"/>
    <n v="5"/>
    <d v="2025-04-17T00:00:00"/>
    <n v="8"/>
    <x v="1"/>
    <x v="2"/>
    <x v="1"/>
    <n v="11000"/>
    <x v="6"/>
    <x v="3"/>
  </r>
  <r>
    <x v="3002"/>
    <x v="217"/>
    <x v="0"/>
    <n v="1"/>
    <d v="2025-02-04T00:00:00"/>
    <d v="2025-02-06T00:00:00"/>
    <n v="5"/>
    <d v="2025-02-11T00:00:00"/>
    <n v="5"/>
    <x v="0"/>
    <x v="2"/>
    <x v="2"/>
    <n v="55990"/>
    <x v="15"/>
    <x v="1"/>
  </r>
  <r>
    <x v="3003"/>
    <x v="1575"/>
    <x v="5"/>
    <n v="2"/>
    <d v="2021-12-28T00:00:00"/>
    <d v="2022-01-02T00:00:00"/>
    <n v="7"/>
    <d v="2022-01-09T00:00:00"/>
    <n v="7"/>
    <x v="0"/>
    <x v="0"/>
    <x v="0"/>
    <n v="199980"/>
    <x v="35"/>
    <x v="1"/>
  </r>
  <r>
    <x v="3004"/>
    <x v="339"/>
    <x v="5"/>
    <n v="1"/>
    <d v="2024-10-16T00:00:00"/>
    <d v="2024-10-18T00:00:00"/>
    <n v="7"/>
    <d v="2024-10-26T00:00:00"/>
    <n v="8"/>
    <x v="0"/>
    <x v="1"/>
    <x v="1"/>
    <n v="99990"/>
    <x v="10"/>
    <x v="0"/>
  </r>
  <r>
    <x v="3005"/>
    <x v="63"/>
    <x v="3"/>
    <n v="1"/>
    <d v="2023-06-08T00:00:00"/>
    <d v="2023-06-13T00:00:00"/>
    <n v="5"/>
    <d v="2023-06-18T00:00:00"/>
    <n v="5"/>
    <x v="0"/>
    <x v="1"/>
    <x v="3"/>
    <n v="45000"/>
    <x v="31"/>
    <x v="1"/>
  </r>
  <r>
    <x v="3006"/>
    <x v="1521"/>
    <x v="1"/>
    <n v="1"/>
    <d v="2025-05-05T00:00:00"/>
    <d v="2025-05-10T00:00:00"/>
    <n v="7"/>
    <d v="2025-05-17T00:00:00"/>
    <n v="7"/>
    <x v="0"/>
    <x v="2"/>
    <x v="2"/>
    <n v="89990"/>
    <x v="0"/>
    <x v="1"/>
  </r>
  <r>
    <x v="3007"/>
    <x v="1576"/>
    <x v="3"/>
    <n v="1"/>
    <d v="2025-02-02T00:00:00"/>
    <d v="2025-02-03T00:00:00"/>
    <n v="10"/>
    <d v="2025-02-16T00:00:00"/>
    <n v="13"/>
    <x v="0"/>
    <x v="0"/>
    <x v="4"/>
    <n v="45000"/>
    <x v="15"/>
    <x v="3"/>
  </r>
  <r>
    <x v="3008"/>
    <x v="1574"/>
    <x v="3"/>
    <n v="1"/>
    <d v="2023-06-06T00:00:00"/>
    <d v="2023-06-11T00:00:00"/>
    <n v="7"/>
    <d v="2023-06-18T00:00:00"/>
    <n v="7"/>
    <x v="0"/>
    <x v="1"/>
    <x v="2"/>
    <n v="45000"/>
    <x v="31"/>
    <x v="1"/>
  </r>
  <r>
    <x v="3009"/>
    <x v="1557"/>
    <x v="4"/>
    <n v="1"/>
    <d v="2024-08-07T00:00:00"/>
    <d v="2024-08-10T00:00:00"/>
    <n v="7"/>
    <d v="2024-08-19T00:00:00"/>
    <n v="9"/>
    <x v="0"/>
    <x v="0"/>
    <x v="3"/>
    <n v="50990"/>
    <x v="4"/>
    <x v="4"/>
  </r>
  <r>
    <x v="3010"/>
    <x v="339"/>
    <x v="2"/>
    <n v="1"/>
    <d v="2024-10-22T00:00:00"/>
    <d v="2024-10-23T00:00:00"/>
    <n v="7"/>
    <d v="2024-11-01T00:00:00"/>
    <n v="9"/>
    <x v="0"/>
    <x v="0"/>
    <x v="2"/>
    <n v="11000"/>
    <x v="10"/>
    <x v="4"/>
  </r>
  <r>
    <x v="3011"/>
    <x v="329"/>
    <x v="0"/>
    <n v="1"/>
    <d v="2024-11-02T00:00:00"/>
    <d v="2024-11-07T00:00:00"/>
    <n v="10"/>
    <d v="2024-11-17T00:00:00"/>
    <n v="10"/>
    <x v="0"/>
    <x v="2"/>
    <x v="3"/>
    <n v="55990"/>
    <x v="7"/>
    <x v="1"/>
  </r>
  <r>
    <x v="3012"/>
    <x v="1577"/>
    <x v="2"/>
    <n v="2"/>
    <d v="2022-09-01T00:00:00"/>
    <d v="2022-09-04T00:00:00"/>
    <n v="7"/>
    <d v="2022-09-11T00:00:00"/>
    <n v="7"/>
    <x v="0"/>
    <x v="1"/>
    <x v="3"/>
    <n v="22000"/>
    <x v="33"/>
    <x v="1"/>
  </r>
  <r>
    <x v="3013"/>
    <x v="1578"/>
    <x v="2"/>
    <n v="1"/>
    <d v="2025-04-16T00:00:00"/>
    <d v="2025-04-18T00:00:00"/>
    <n v="10"/>
    <d v="2025-04-28T00:00:00"/>
    <n v="10"/>
    <x v="0"/>
    <x v="1"/>
    <x v="2"/>
    <n v="11000"/>
    <x v="6"/>
    <x v="1"/>
  </r>
  <r>
    <x v="3014"/>
    <x v="1579"/>
    <x v="4"/>
    <n v="2"/>
    <d v="2024-03-15T00:00:00"/>
    <d v="2024-03-17T00:00:00"/>
    <n v="10"/>
    <d v="2024-04-01T00:00:00"/>
    <n v="15"/>
    <x v="2"/>
    <x v="0"/>
    <x v="4"/>
    <n v="101980"/>
    <x v="37"/>
    <x v="5"/>
  </r>
  <r>
    <x v="3015"/>
    <x v="1334"/>
    <x v="0"/>
    <n v="1"/>
    <d v="2024-07-03T00:00:00"/>
    <d v="2024-07-04T00:00:00"/>
    <n v="5"/>
    <d v="2024-07-09T00:00:00"/>
    <n v="5"/>
    <x v="0"/>
    <x v="2"/>
    <x v="4"/>
    <n v="55990"/>
    <x v="16"/>
    <x v="1"/>
  </r>
  <r>
    <x v="3016"/>
    <x v="1580"/>
    <x v="2"/>
    <n v="1"/>
    <d v="2022-06-06T00:00:00"/>
    <d v="2022-06-07T00:00:00"/>
    <n v="5"/>
    <d v="2022-06-13T00:00:00"/>
    <n v="6"/>
    <x v="0"/>
    <x v="2"/>
    <x v="0"/>
    <n v="11000"/>
    <x v="27"/>
    <x v="0"/>
  </r>
  <r>
    <x v="3017"/>
    <x v="1047"/>
    <x v="5"/>
    <n v="1"/>
    <d v="2024-06-02T00:00:00"/>
    <d v="2024-06-05T00:00:00"/>
    <n v="10"/>
    <d v="2024-06-18T00:00:00"/>
    <n v="13"/>
    <x v="0"/>
    <x v="0"/>
    <x v="3"/>
    <n v="99990"/>
    <x v="9"/>
    <x v="3"/>
  </r>
  <r>
    <x v="3018"/>
    <x v="1581"/>
    <x v="0"/>
    <n v="2"/>
    <d v="2024-02-25T00:00:00"/>
    <d v="2024-02-28T00:00:00"/>
    <n v="10"/>
    <d v="2024-03-09T00:00:00"/>
    <n v="10"/>
    <x v="0"/>
    <x v="1"/>
    <x v="1"/>
    <n v="111980"/>
    <x v="22"/>
    <x v="1"/>
  </r>
  <r>
    <x v="3019"/>
    <x v="1582"/>
    <x v="1"/>
    <n v="1"/>
    <d v="2023-01-28T00:00:00"/>
    <d v="2023-01-29T00:00:00"/>
    <n v="7"/>
    <d v="2023-02-03T00:00:00"/>
    <n v="5"/>
    <x v="0"/>
    <x v="2"/>
    <x v="3"/>
    <n v="89990"/>
    <x v="3"/>
    <x v="6"/>
  </r>
  <r>
    <x v="3020"/>
    <x v="850"/>
    <x v="1"/>
    <n v="1"/>
    <d v="2025-03-17T00:00:00"/>
    <d v="2025-03-19T00:00:00"/>
    <n v="5"/>
    <d v="2025-03-25T00:00:00"/>
    <n v="6"/>
    <x v="0"/>
    <x v="1"/>
    <x v="0"/>
    <n v="89990"/>
    <x v="17"/>
    <x v="0"/>
  </r>
  <r>
    <x v="3021"/>
    <x v="1500"/>
    <x v="0"/>
    <n v="1"/>
    <d v="2024-01-20T00:00:00"/>
    <d v="2024-01-21T00:00:00"/>
    <n v="5"/>
    <d v="2024-01-25T00:00:00"/>
    <n v="4"/>
    <x v="0"/>
    <x v="2"/>
    <x v="2"/>
    <n v="55990"/>
    <x v="5"/>
    <x v="2"/>
  </r>
  <r>
    <x v="3022"/>
    <x v="1583"/>
    <x v="3"/>
    <n v="2"/>
    <d v="2024-10-24T00:00:00"/>
    <d v="2024-10-27T00:00:00"/>
    <n v="10"/>
    <d v="2024-11-06T00:00:00"/>
    <n v="10"/>
    <x v="0"/>
    <x v="0"/>
    <x v="3"/>
    <n v="90000"/>
    <x v="10"/>
    <x v="1"/>
  </r>
  <r>
    <x v="3023"/>
    <x v="1584"/>
    <x v="2"/>
    <n v="1"/>
    <d v="2023-11-04T00:00:00"/>
    <d v="2023-11-08T00:00:00"/>
    <n v="10"/>
    <d v="2023-11-23T00:00:00"/>
    <n v="15"/>
    <x v="2"/>
    <x v="0"/>
    <x v="0"/>
    <n v="11000"/>
    <x v="36"/>
    <x v="5"/>
  </r>
  <r>
    <x v="3024"/>
    <x v="435"/>
    <x v="5"/>
    <n v="1"/>
    <d v="2024-09-13T00:00:00"/>
    <d v="2024-09-14T00:00:00"/>
    <n v="7"/>
    <d v="2024-09-21T00:00:00"/>
    <n v="7"/>
    <x v="0"/>
    <x v="2"/>
    <x v="1"/>
    <n v="99990"/>
    <x v="11"/>
    <x v="1"/>
  </r>
  <r>
    <x v="3025"/>
    <x v="137"/>
    <x v="4"/>
    <n v="1"/>
    <d v="2023-10-01T00:00:00"/>
    <d v="2023-10-05T00:00:00"/>
    <n v="5"/>
    <d v="2023-10-10T00:00:00"/>
    <n v="5"/>
    <x v="0"/>
    <x v="0"/>
    <x v="4"/>
    <n v="50990"/>
    <x v="13"/>
    <x v="1"/>
  </r>
  <r>
    <x v="3026"/>
    <x v="1585"/>
    <x v="1"/>
    <n v="1"/>
    <d v="2025-02-02T00:00:00"/>
    <d v="2025-02-03T00:00:00"/>
    <n v="7"/>
    <d v="2025-02-13T00:00:00"/>
    <n v="10"/>
    <x v="0"/>
    <x v="2"/>
    <x v="1"/>
    <n v="89990"/>
    <x v="15"/>
    <x v="3"/>
  </r>
  <r>
    <x v="3027"/>
    <x v="494"/>
    <x v="2"/>
    <n v="1"/>
    <d v="2024-11-01T00:00:00"/>
    <d v="2024-11-03T00:00:00"/>
    <n v="5"/>
    <d v="2024-11-06T00:00:00"/>
    <n v="3"/>
    <x v="0"/>
    <x v="2"/>
    <x v="2"/>
    <n v="11000"/>
    <x v="7"/>
    <x v="6"/>
  </r>
  <r>
    <x v="3028"/>
    <x v="626"/>
    <x v="5"/>
    <n v="1"/>
    <d v="2024-04-06T00:00:00"/>
    <d v="2024-04-09T00:00:00"/>
    <n v="10"/>
    <d v="2024-04-19T00:00:00"/>
    <n v="10"/>
    <x v="0"/>
    <x v="1"/>
    <x v="3"/>
    <n v="99990"/>
    <x v="19"/>
    <x v="1"/>
  </r>
  <r>
    <x v="3029"/>
    <x v="221"/>
    <x v="2"/>
    <n v="2"/>
    <d v="2025-05-08T00:00:00"/>
    <d v="2025-05-13T00:00:00"/>
    <n v="10"/>
    <d v="2025-05-23T00:00:00"/>
    <n v="10"/>
    <x v="0"/>
    <x v="0"/>
    <x v="2"/>
    <n v="22000"/>
    <x v="0"/>
    <x v="1"/>
  </r>
  <r>
    <x v="3030"/>
    <x v="375"/>
    <x v="0"/>
    <n v="1"/>
    <d v="2024-08-26T00:00:00"/>
    <d v="2024-08-27T00:00:00"/>
    <n v="10"/>
    <d v="2024-09-07T00:00:00"/>
    <n v="11"/>
    <x v="0"/>
    <x v="0"/>
    <x v="1"/>
    <n v="55990"/>
    <x v="4"/>
    <x v="0"/>
  </r>
  <r>
    <x v="3031"/>
    <x v="1414"/>
    <x v="0"/>
    <n v="1"/>
    <d v="2025-04-01T00:00:00"/>
    <d v="2025-04-05T00:00:00"/>
    <n v="5"/>
    <d v="2025-04-12T00:00:00"/>
    <n v="7"/>
    <x v="0"/>
    <x v="0"/>
    <x v="0"/>
    <n v="55990"/>
    <x v="6"/>
    <x v="4"/>
  </r>
  <r>
    <x v="3032"/>
    <x v="671"/>
    <x v="1"/>
    <n v="2"/>
    <d v="2024-06-24T00:00:00"/>
    <d v="2024-06-28T00:00:00"/>
    <n v="5"/>
    <d v="2024-07-06T00:00:00"/>
    <n v="8"/>
    <x v="0"/>
    <x v="1"/>
    <x v="1"/>
    <n v="179980"/>
    <x v="9"/>
    <x v="3"/>
  </r>
  <r>
    <x v="3033"/>
    <x v="1443"/>
    <x v="3"/>
    <n v="1"/>
    <d v="2025-03-16T00:00:00"/>
    <d v="2025-03-18T00:00:00"/>
    <n v="5"/>
    <d v="2025-03-25T00:00:00"/>
    <n v="7"/>
    <x v="0"/>
    <x v="2"/>
    <x v="4"/>
    <n v="45000"/>
    <x v="17"/>
    <x v="4"/>
  </r>
  <r>
    <x v="3034"/>
    <x v="1586"/>
    <x v="5"/>
    <n v="1"/>
    <d v="2024-06-19T00:00:00"/>
    <d v="2024-06-21T00:00:00"/>
    <n v="10"/>
    <d v="2024-07-01T00:00:00"/>
    <n v="10"/>
    <x v="0"/>
    <x v="2"/>
    <x v="3"/>
    <n v="99990"/>
    <x v="9"/>
    <x v="1"/>
  </r>
  <r>
    <x v="3035"/>
    <x v="1346"/>
    <x v="5"/>
    <n v="2"/>
    <d v="2024-08-12T00:00:00"/>
    <d v="2024-08-15T00:00:00"/>
    <n v="7"/>
    <d v="2024-08-22T00:00:00"/>
    <n v="7"/>
    <x v="0"/>
    <x v="1"/>
    <x v="1"/>
    <n v="199980"/>
    <x v="4"/>
    <x v="1"/>
  </r>
  <r>
    <x v="3036"/>
    <x v="805"/>
    <x v="4"/>
    <n v="1"/>
    <d v="2024-08-09T00:00:00"/>
    <d v="2024-08-11T00:00:00"/>
    <n v="5"/>
    <d v="2024-08-16T00:00:00"/>
    <n v="5"/>
    <x v="0"/>
    <x v="1"/>
    <x v="1"/>
    <n v="50990"/>
    <x v="4"/>
    <x v="1"/>
  </r>
  <r>
    <x v="3037"/>
    <x v="30"/>
    <x v="5"/>
    <n v="1"/>
    <d v="2025-02-16T00:00:00"/>
    <d v="2025-02-17T00:00:00"/>
    <n v="7"/>
    <d v="2025-02-23T00:00:00"/>
    <n v="6"/>
    <x v="0"/>
    <x v="1"/>
    <x v="0"/>
    <n v="99990"/>
    <x v="15"/>
    <x v="2"/>
  </r>
  <r>
    <x v="3038"/>
    <x v="883"/>
    <x v="3"/>
    <n v="1"/>
    <d v="2025-05-29T00:00:00"/>
    <d v="2025-05-30T00:00:00"/>
    <n v="5"/>
    <d v="2025-06-04T00:00:00"/>
    <n v="5"/>
    <x v="0"/>
    <x v="2"/>
    <x v="2"/>
    <n v="45000"/>
    <x v="0"/>
    <x v="1"/>
  </r>
  <r>
    <x v="3039"/>
    <x v="567"/>
    <x v="3"/>
    <n v="2"/>
    <d v="2022-11-02T00:00:00"/>
    <d v="2022-11-03T00:00:00"/>
    <n v="5"/>
    <d v="2022-11-09T00:00:00"/>
    <n v="6"/>
    <x v="0"/>
    <x v="2"/>
    <x v="2"/>
    <n v="90000"/>
    <x v="30"/>
    <x v="0"/>
  </r>
  <r>
    <x v="3040"/>
    <x v="524"/>
    <x v="3"/>
    <n v="1"/>
    <d v="2025-03-14T00:00:00"/>
    <d v="2025-03-15T00:00:00"/>
    <n v="7"/>
    <d v="2025-03-22T00:00:00"/>
    <n v="7"/>
    <x v="0"/>
    <x v="0"/>
    <x v="2"/>
    <n v="45000"/>
    <x v="17"/>
    <x v="1"/>
  </r>
  <r>
    <x v="3041"/>
    <x v="914"/>
    <x v="0"/>
    <n v="1"/>
    <d v="2024-12-24T00:00:00"/>
    <d v="2024-12-27T00:00:00"/>
    <n v="10"/>
    <d v="2025-01-06T00:00:00"/>
    <n v="10"/>
    <x v="0"/>
    <x v="0"/>
    <x v="3"/>
    <n v="55990"/>
    <x v="12"/>
    <x v="1"/>
  </r>
  <r>
    <x v="3042"/>
    <x v="1587"/>
    <x v="4"/>
    <n v="1"/>
    <d v="2025-02-04T00:00:00"/>
    <d v="2025-02-06T00:00:00"/>
    <n v="5"/>
    <d v="2025-02-10T00:00:00"/>
    <n v="4"/>
    <x v="0"/>
    <x v="0"/>
    <x v="4"/>
    <n v="50990"/>
    <x v="15"/>
    <x v="2"/>
  </r>
  <r>
    <x v="3043"/>
    <x v="1588"/>
    <x v="1"/>
    <n v="1"/>
    <d v="2024-07-02T00:00:00"/>
    <d v="2024-07-06T00:00:00"/>
    <n v="5"/>
    <d v="2024-07-11T00:00:00"/>
    <n v="5"/>
    <x v="0"/>
    <x v="1"/>
    <x v="1"/>
    <n v="89990"/>
    <x v="16"/>
    <x v="1"/>
  </r>
  <r>
    <x v="3044"/>
    <x v="1258"/>
    <x v="5"/>
    <n v="1"/>
    <d v="2023-10-23T00:00:00"/>
    <d v="2023-10-28T00:00:00"/>
    <n v="5"/>
    <d v="2023-11-02T00:00:00"/>
    <n v="5"/>
    <x v="0"/>
    <x v="0"/>
    <x v="4"/>
    <n v="99990"/>
    <x v="13"/>
    <x v="1"/>
  </r>
  <r>
    <x v="3045"/>
    <x v="914"/>
    <x v="0"/>
    <n v="1"/>
    <d v="2025-04-13T00:00:00"/>
    <d v="2025-04-14T00:00:00"/>
    <n v="5"/>
    <d v="2025-04-19T00:00:00"/>
    <n v="5"/>
    <x v="0"/>
    <x v="2"/>
    <x v="1"/>
    <n v="55990"/>
    <x v="6"/>
    <x v="1"/>
  </r>
  <r>
    <x v="3046"/>
    <x v="1010"/>
    <x v="4"/>
    <n v="1"/>
    <d v="2023-05-27T00:00:00"/>
    <d v="2023-05-30T00:00:00"/>
    <n v="10"/>
    <d v="2023-06-08T00:00:00"/>
    <n v="9"/>
    <x v="0"/>
    <x v="0"/>
    <x v="3"/>
    <n v="50990"/>
    <x v="34"/>
    <x v="2"/>
  </r>
  <r>
    <x v="3047"/>
    <x v="1589"/>
    <x v="1"/>
    <n v="2"/>
    <d v="2024-09-01T00:00:00"/>
    <d v="2024-09-02T00:00:00"/>
    <n v="7"/>
    <d v="2024-09-11T00:00:00"/>
    <n v="9"/>
    <x v="0"/>
    <x v="2"/>
    <x v="2"/>
    <n v="179980"/>
    <x v="11"/>
    <x v="4"/>
  </r>
  <r>
    <x v="3048"/>
    <x v="881"/>
    <x v="2"/>
    <n v="1"/>
    <d v="2024-09-16T00:00:00"/>
    <d v="2024-09-20T00:00:00"/>
    <n v="10"/>
    <d v="2024-09-29T00:00:00"/>
    <n v="9"/>
    <x v="0"/>
    <x v="2"/>
    <x v="1"/>
    <n v="11000"/>
    <x v="11"/>
    <x v="2"/>
  </r>
  <r>
    <x v="3049"/>
    <x v="825"/>
    <x v="5"/>
    <n v="1"/>
    <d v="2025-02-15T00:00:00"/>
    <d v="2025-02-19T00:00:00"/>
    <n v="10"/>
    <d v="2025-03-01T00:00:00"/>
    <n v="10"/>
    <x v="0"/>
    <x v="1"/>
    <x v="2"/>
    <n v="99990"/>
    <x v="15"/>
    <x v="1"/>
  </r>
  <r>
    <x v="3050"/>
    <x v="764"/>
    <x v="5"/>
    <n v="2"/>
    <d v="2022-06-16T00:00:00"/>
    <d v="2022-06-18T00:00:00"/>
    <n v="5"/>
    <d v="2022-06-23T00:00:00"/>
    <n v="5"/>
    <x v="0"/>
    <x v="0"/>
    <x v="3"/>
    <n v="199980"/>
    <x v="27"/>
    <x v="1"/>
  </r>
  <r>
    <x v="3051"/>
    <x v="300"/>
    <x v="0"/>
    <n v="1"/>
    <d v="2024-12-15T00:00:00"/>
    <d v="2024-12-20T00:00:00"/>
    <n v="7"/>
    <d v="2024-12-29T00:00:00"/>
    <n v="9"/>
    <x v="0"/>
    <x v="2"/>
    <x v="4"/>
    <n v="55990"/>
    <x v="12"/>
    <x v="4"/>
  </r>
  <r>
    <x v="3052"/>
    <x v="1391"/>
    <x v="1"/>
    <n v="1"/>
    <d v="2024-09-24T00:00:00"/>
    <d v="2024-09-29T00:00:00"/>
    <n v="5"/>
    <d v="2024-10-05T00:00:00"/>
    <n v="6"/>
    <x v="0"/>
    <x v="1"/>
    <x v="2"/>
    <n v="89990"/>
    <x v="11"/>
    <x v="0"/>
  </r>
  <r>
    <x v="3053"/>
    <x v="229"/>
    <x v="1"/>
    <n v="1"/>
    <d v="2023-07-08T00:00:00"/>
    <d v="2023-07-12T00:00:00"/>
    <n v="5"/>
    <d v="2023-07-18T00:00:00"/>
    <n v="6"/>
    <x v="0"/>
    <x v="1"/>
    <x v="0"/>
    <n v="89990"/>
    <x v="26"/>
    <x v="0"/>
  </r>
  <r>
    <x v="3054"/>
    <x v="1399"/>
    <x v="5"/>
    <n v="1"/>
    <d v="2025-01-27T00:00:00"/>
    <d v="2025-01-28T00:00:00"/>
    <n v="5"/>
    <d v="2025-02-07T00:00:00"/>
    <n v="10"/>
    <x v="2"/>
    <x v="1"/>
    <x v="4"/>
    <n v="99990"/>
    <x v="24"/>
    <x v="5"/>
  </r>
  <r>
    <x v="3055"/>
    <x v="494"/>
    <x v="3"/>
    <n v="1"/>
    <d v="2023-02-21T00:00:00"/>
    <d v="2023-02-24T00:00:00"/>
    <n v="10"/>
    <d v="2023-03-11T00:00:00"/>
    <n v="15"/>
    <x v="2"/>
    <x v="1"/>
    <x v="4"/>
    <n v="45000"/>
    <x v="23"/>
    <x v="5"/>
  </r>
  <r>
    <x v="3056"/>
    <x v="18"/>
    <x v="1"/>
    <n v="1"/>
    <d v="2023-12-21T00:00:00"/>
    <d v="2023-12-25T00:00:00"/>
    <n v="7"/>
    <d v="2024-01-04T00:00:00"/>
    <n v="10"/>
    <x v="0"/>
    <x v="0"/>
    <x v="0"/>
    <n v="89990"/>
    <x v="39"/>
    <x v="3"/>
  </r>
  <r>
    <x v="3057"/>
    <x v="579"/>
    <x v="4"/>
    <n v="1"/>
    <d v="2025-04-07T00:00:00"/>
    <d v="2025-04-12T00:00:00"/>
    <n v="5"/>
    <d v="2025-04-17T00:00:00"/>
    <n v="5"/>
    <x v="0"/>
    <x v="0"/>
    <x v="4"/>
    <n v="50990"/>
    <x v="6"/>
    <x v="1"/>
  </r>
  <r>
    <x v="3058"/>
    <x v="782"/>
    <x v="5"/>
    <n v="1"/>
    <d v="2024-11-23T00:00:00"/>
    <d v="2024-11-26T00:00:00"/>
    <n v="7"/>
    <d v="2024-12-03T00:00:00"/>
    <n v="7"/>
    <x v="0"/>
    <x v="2"/>
    <x v="0"/>
    <n v="99990"/>
    <x v="7"/>
    <x v="1"/>
  </r>
  <r>
    <x v="3059"/>
    <x v="195"/>
    <x v="5"/>
    <n v="1"/>
    <d v="2023-11-02T00:00:00"/>
    <d v="2023-11-04T00:00:00"/>
    <n v="7"/>
    <d v="2023-11-11T00:00:00"/>
    <n v="7"/>
    <x v="0"/>
    <x v="1"/>
    <x v="3"/>
    <n v="99990"/>
    <x v="36"/>
    <x v="1"/>
  </r>
  <r>
    <x v="3060"/>
    <x v="799"/>
    <x v="4"/>
    <n v="1"/>
    <d v="2024-12-05T00:00:00"/>
    <d v="2024-12-10T00:00:00"/>
    <n v="5"/>
    <d v="2024-12-15T00:00:00"/>
    <n v="5"/>
    <x v="1"/>
    <x v="1"/>
    <x v="3"/>
    <n v="50990"/>
    <x v="12"/>
    <x v="1"/>
  </r>
  <r>
    <x v="3061"/>
    <x v="481"/>
    <x v="5"/>
    <n v="1"/>
    <d v="2025-04-19T00:00:00"/>
    <d v="2025-04-20T00:00:00"/>
    <n v="7"/>
    <d v="2025-04-27T00:00:00"/>
    <n v="7"/>
    <x v="0"/>
    <x v="0"/>
    <x v="3"/>
    <n v="99990"/>
    <x v="6"/>
    <x v="1"/>
  </r>
  <r>
    <x v="3062"/>
    <x v="55"/>
    <x v="0"/>
    <n v="2"/>
    <d v="2024-10-03T00:00:00"/>
    <d v="2024-10-05T00:00:00"/>
    <n v="10"/>
    <d v="2024-10-18T00:00:00"/>
    <n v="13"/>
    <x v="0"/>
    <x v="1"/>
    <x v="4"/>
    <n v="111980"/>
    <x v="10"/>
    <x v="3"/>
  </r>
  <r>
    <x v="3063"/>
    <x v="451"/>
    <x v="0"/>
    <n v="1"/>
    <d v="2024-08-15T00:00:00"/>
    <d v="2024-08-18T00:00:00"/>
    <n v="7"/>
    <d v="2024-08-25T00:00:00"/>
    <n v="7"/>
    <x v="0"/>
    <x v="2"/>
    <x v="0"/>
    <n v="55990"/>
    <x v="4"/>
    <x v="1"/>
  </r>
  <r>
    <x v="3064"/>
    <x v="323"/>
    <x v="4"/>
    <n v="2"/>
    <d v="2025-03-12T00:00:00"/>
    <d v="2025-03-17T00:00:00"/>
    <n v="7"/>
    <d v="2025-03-25T00:00:00"/>
    <n v="8"/>
    <x v="1"/>
    <x v="1"/>
    <x v="2"/>
    <n v="101980"/>
    <x v="17"/>
    <x v="0"/>
  </r>
  <r>
    <x v="3065"/>
    <x v="1590"/>
    <x v="2"/>
    <n v="1"/>
    <d v="2022-10-05T00:00:00"/>
    <d v="2022-10-06T00:00:00"/>
    <n v="10"/>
    <d v="2022-10-19T00:00:00"/>
    <n v="13"/>
    <x v="0"/>
    <x v="0"/>
    <x v="4"/>
    <n v="11000"/>
    <x v="25"/>
    <x v="3"/>
  </r>
  <r>
    <x v="3066"/>
    <x v="1131"/>
    <x v="0"/>
    <n v="1"/>
    <d v="2024-06-08T00:00:00"/>
    <d v="2024-06-09T00:00:00"/>
    <n v="7"/>
    <d v="2024-06-17T00:00:00"/>
    <n v="8"/>
    <x v="0"/>
    <x v="2"/>
    <x v="2"/>
    <n v="55990"/>
    <x v="9"/>
    <x v="0"/>
  </r>
  <r>
    <x v="3067"/>
    <x v="1591"/>
    <x v="3"/>
    <n v="1"/>
    <d v="2024-09-01T00:00:00"/>
    <d v="2024-09-06T00:00:00"/>
    <n v="5"/>
    <d v="2024-09-12T00:00:00"/>
    <n v="6"/>
    <x v="0"/>
    <x v="1"/>
    <x v="1"/>
    <n v="45000"/>
    <x v="11"/>
    <x v="0"/>
  </r>
  <r>
    <x v="3068"/>
    <x v="234"/>
    <x v="2"/>
    <n v="1"/>
    <d v="2023-01-04T00:00:00"/>
    <d v="2023-01-08T00:00:00"/>
    <n v="5"/>
    <d v="2023-01-13T00:00:00"/>
    <n v="5"/>
    <x v="0"/>
    <x v="2"/>
    <x v="2"/>
    <n v="11000"/>
    <x v="3"/>
    <x v="1"/>
  </r>
  <r>
    <x v="3069"/>
    <x v="1592"/>
    <x v="4"/>
    <n v="1"/>
    <d v="2024-07-27T00:00:00"/>
    <d v="2024-07-29T00:00:00"/>
    <n v="7"/>
    <d v="2024-08-05T00:00:00"/>
    <n v="7"/>
    <x v="0"/>
    <x v="2"/>
    <x v="0"/>
    <n v="50990"/>
    <x v="16"/>
    <x v="1"/>
  </r>
  <r>
    <x v="3070"/>
    <x v="1593"/>
    <x v="0"/>
    <n v="1"/>
    <d v="2024-06-08T00:00:00"/>
    <d v="2024-06-12T00:00:00"/>
    <n v="5"/>
    <d v="2024-06-17T00:00:00"/>
    <n v="5"/>
    <x v="0"/>
    <x v="1"/>
    <x v="4"/>
    <n v="55990"/>
    <x v="9"/>
    <x v="1"/>
  </r>
  <r>
    <x v="3071"/>
    <x v="97"/>
    <x v="5"/>
    <n v="1"/>
    <d v="2022-09-03T00:00:00"/>
    <d v="2022-09-06T00:00:00"/>
    <n v="5"/>
    <d v="2022-09-12T00:00:00"/>
    <n v="6"/>
    <x v="0"/>
    <x v="1"/>
    <x v="3"/>
    <n v="99990"/>
    <x v="33"/>
    <x v="0"/>
  </r>
  <r>
    <x v="3072"/>
    <x v="763"/>
    <x v="4"/>
    <n v="1"/>
    <d v="2023-03-20T00:00:00"/>
    <d v="2023-03-23T00:00:00"/>
    <n v="7"/>
    <d v="2023-04-02T00:00:00"/>
    <n v="10"/>
    <x v="0"/>
    <x v="0"/>
    <x v="1"/>
    <n v="50990"/>
    <x v="14"/>
    <x v="3"/>
  </r>
  <r>
    <x v="3073"/>
    <x v="914"/>
    <x v="5"/>
    <n v="1"/>
    <d v="2025-04-24T00:00:00"/>
    <d v="2025-04-27T00:00:00"/>
    <n v="10"/>
    <d v="2025-05-09T00:00:00"/>
    <n v="12"/>
    <x v="0"/>
    <x v="2"/>
    <x v="1"/>
    <n v="99990"/>
    <x v="6"/>
    <x v="4"/>
  </r>
  <r>
    <x v="3074"/>
    <x v="1594"/>
    <x v="0"/>
    <n v="1"/>
    <d v="2025-02-01T00:00:00"/>
    <d v="2025-02-05T00:00:00"/>
    <n v="5"/>
    <d v="2025-02-11T00:00:00"/>
    <n v="6"/>
    <x v="0"/>
    <x v="0"/>
    <x v="1"/>
    <n v="55990"/>
    <x v="15"/>
    <x v="0"/>
  </r>
  <r>
    <x v="3075"/>
    <x v="1595"/>
    <x v="5"/>
    <n v="1"/>
    <d v="2023-06-11T00:00:00"/>
    <d v="2023-06-13T00:00:00"/>
    <n v="7"/>
    <d v="2023-06-18T00:00:00"/>
    <n v="5"/>
    <x v="0"/>
    <x v="0"/>
    <x v="3"/>
    <n v="99990"/>
    <x v="31"/>
    <x v="6"/>
  </r>
  <r>
    <x v="3076"/>
    <x v="428"/>
    <x v="4"/>
    <n v="1"/>
    <d v="2024-10-14T00:00:00"/>
    <d v="2024-10-19T00:00:00"/>
    <n v="5"/>
    <d v="2024-10-24T00:00:00"/>
    <n v="5"/>
    <x v="0"/>
    <x v="1"/>
    <x v="0"/>
    <n v="50990"/>
    <x v="10"/>
    <x v="1"/>
  </r>
  <r>
    <x v="3077"/>
    <x v="115"/>
    <x v="0"/>
    <n v="1"/>
    <d v="2024-09-23T00:00:00"/>
    <d v="2024-09-24T00:00:00"/>
    <n v="10"/>
    <d v="2024-10-04T00:00:00"/>
    <n v="10"/>
    <x v="0"/>
    <x v="0"/>
    <x v="1"/>
    <n v="55990"/>
    <x v="11"/>
    <x v="1"/>
  </r>
  <r>
    <x v="3078"/>
    <x v="635"/>
    <x v="5"/>
    <n v="1"/>
    <d v="2025-02-09T00:00:00"/>
    <d v="2025-02-10T00:00:00"/>
    <n v="5"/>
    <d v="2025-02-17T00:00:00"/>
    <n v="7"/>
    <x v="0"/>
    <x v="1"/>
    <x v="1"/>
    <n v="99990"/>
    <x v="15"/>
    <x v="4"/>
  </r>
  <r>
    <x v="3079"/>
    <x v="1247"/>
    <x v="2"/>
    <n v="1"/>
    <d v="2025-03-30T00:00:00"/>
    <d v="2025-03-31T00:00:00"/>
    <n v="7"/>
    <d v="2025-04-07T00:00:00"/>
    <n v="7"/>
    <x v="0"/>
    <x v="0"/>
    <x v="0"/>
    <n v="11000"/>
    <x v="17"/>
    <x v="1"/>
  </r>
  <r>
    <x v="3080"/>
    <x v="376"/>
    <x v="1"/>
    <n v="1"/>
    <d v="2024-10-05T00:00:00"/>
    <d v="2024-10-10T00:00:00"/>
    <n v="7"/>
    <d v="2024-10-17T00:00:00"/>
    <n v="7"/>
    <x v="0"/>
    <x v="2"/>
    <x v="4"/>
    <n v="89990"/>
    <x v="10"/>
    <x v="1"/>
  </r>
  <r>
    <x v="3081"/>
    <x v="1596"/>
    <x v="0"/>
    <n v="2"/>
    <d v="2024-06-11T00:00:00"/>
    <d v="2024-06-14T00:00:00"/>
    <n v="5"/>
    <d v="2024-06-22T00:00:00"/>
    <n v="8"/>
    <x v="0"/>
    <x v="0"/>
    <x v="0"/>
    <n v="111980"/>
    <x v="9"/>
    <x v="3"/>
  </r>
  <r>
    <x v="3082"/>
    <x v="1597"/>
    <x v="2"/>
    <n v="1"/>
    <d v="2024-02-11T00:00:00"/>
    <d v="2024-02-14T00:00:00"/>
    <n v="5"/>
    <d v="2024-02-20T00:00:00"/>
    <n v="6"/>
    <x v="0"/>
    <x v="1"/>
    <x v="3"/>
    <n v="11000"/>
    <x v="22"/>
    <x v="0"/>
  </r>
  <r>
    <x v="3083"/>
    <x v="1148"/>
    <x v="2"/>
    <n v="1"/>
    <d v="2025-02-01T00:00:00"/>
    <d v="2025-02-02T00:00:00"/>
    <n v="5"/>
    <d v="2025-02-09T00:00:00"/>
    <n v="7"/>
    <x v="0"/>
    <x v="2"/>
    <x v="4"/>
    <n v="11000"/>
    <x v="15"/>
    <x v="4"/>
  </r>
  <r>
    <x v="3084"/>
    <x v="1139"/>
    <x v="3"/>
    <n v="2"/>
    <d v="2021-12-07T00:00:00"/>
    <d v="2021-12-12T00:00:00"/>
    <n v="7"/>
    <d v="2021-12-19T00:00:00"/>
    <n v="7"/>
    <x v="0"/>
    <x v="0"/>
    <x v="2"/>
    <n v="90000"/>
    <x v="35"/>
    <x v="1"/>
  </r>
  <r>
    <x v="3085"/>
    <x v="1057"/>
    <x v="4"/>
    <n v="2"/>
    <d v="2024-07-13T00:00:00"/>
    <d v="2024-07-16T00:00:00"/>
    <n v="7"/>
    <d v="2024-07-26T00:00:00"/>
    <n v="10"/>
    <x v="0"/>
    <x v="0"/>
    <x v="0"/>
    <n v="101980"/>
    <x v="16"/>
    <x v="3"/>
  </r>
  <r>
    <x v="3086"/>
    <x v="100"/>
    <x v="2"/>
    <n v="2"/>
    <d v="2022-07-04T00:00:00"/>
    <d v="2022-07-06T00:00:00"/>
    <n v="10"/>
    <d v="2022-07-16T00:00:00"/>
    <n v="10"/>
    <x v="0"/>
    <x v="1"/>
    <x v="4"/>
    <n v="22000"/>
    <x v="42"/>
    <x v="1"/>
  </r>
  <r>
    <x v="3087"/>
    <x v="843"/>
    <x v="5"/>
    <n v="2"/>
    <d v="2024-08-17T00:00:00"/>
    <d v="2024-08-19T00:00:00"/>
    <n v="5"/>
    <d v="2024-08-24T00:00:00"/>
    <n v="5"/>
    <x v="0"/>
    <x v="0"/>
    <x v="3"/>
    <n v="199980"/>
    <x v="4"/>
    <x v="1"/>
  </r>
  <r>
    <x v="3088"/>
    <x v="1598"/>
    <x v="4"/>
    <n v="1"/>
    <d v="2022-06-30T00:00:00"/>
    <d v="2022-07-01T00:00:00"/>
    <n v="10"/>
    <d v="2022-07-11T00:00:00"/>
    <n v="10"/>
    <x v="0"/>
    <x v="1"/>
    <x v="1"/>
    <n v="50990"/>
    <x v="27"/>
    <x v="1"/>
  </r>
  <r>
    <x v="3089"/>
    <x v="1599"/>
    <x v="5"/>
    <n v="1"/>
    <d v="2024-01-03T00:00:00"/>
    <d v="2024-01-07T00:00:00"/>
    <n v="10"/>
    <d v="2024-01-20T00:00:00"/>
    <n v="13"/>
    <x v="0"/>
    <x v="1"/>
    <x v="0"/>
    <n v="99990"/>
    <x v="5"/>
    <x v="3"/>
  </r>
  <r>
    <x v="3090"/>
    <x v="1600"/>
    <x v="0"/>
    <n v="2"/>
    <d v="2025-02-04T00:00:00"/>
    <d v="2025-02-09T00:00:00"/>
    <n v="7"/>
    <d v="2025-02-16T00:00:00"/>
    <n v="7"/>
    <x v="0"/>
    <x v="0"/>
    <x v="4"/>
    <n v="111980"/>
    <x v="15"/>
    <x v="1"/>
  </r>
  <r>
    <x v="3091"/>
    <x v="1194"/>
    <x v="0"/>
    <n v="1"/>
    <d v="2022-04-11T00:00:00"/>
    <d v="2022-04-16T00:00:00"/>
    <n v="5"/>
    <d v="2022-04-22T00:00:00"/>
    <n v="6"/>
    <x v="0"/>
    <x v="0"/>
    <x v="4"/>
    <n v="55990"/>
    <x v="38"/>
    <x v="0"/>
  </r>
  <r>
    <x v="3092"/>
    <x v="948"/>
    <x v="5"/>
    <n v="1"/>
    <d v="2023-01-20T00:00:00"/>
    <d v="2023-01-21T00:00:00"/>
    <n v="5"/>
    <d v="2023-01-27T00:00:00"/>
    <n v="6"/>
    <x v="0"/>
    <x v="2"/>
    <x v="2"/>
    <n v="99990"/>
    <x v="3"/>
    <x v="0"/>
  </r>
  <r>
    <x v="3093"/>
    <x v="1087"/>
    <x v="4"/>
    <n v="2"/>
    <d v="2023-01-05T00:00:00"/>
    <d v="2023-01-06T00:00:00"/>
    <n v="10"/>
    <d v="2023-01-17T00:00:00"/>
    <n v="11"/>
    <x v="0"/>
    <x v="1"/>
    <x v="0"/>
    <n v="101980"/>
    <x v="3"/>
    <x v="0"/>
  </r>
  <r>
    <x v="3094"/>
    <x v="1408"/>
    <x v="5"/>
    <n v="1"/>
    <d v="2025-05-13T00:00:00"/>
    <d v="2025-05-16T00:00:00"/>
    <n v="10"/>
    <d v="2025-05-29T00:00:00"/>
    <n v="13"/>
    <x v="0"/>
    <x v="1"/>
    <x v="3"/>
    <n v="99990"/>
    <x v="0"/>
    <x v="3"/>
  </r>
  <r>
    <x v="3095"/>
    <x v="1180"/>
    <x v="1"/>
    <n v="2"/>
    <d v="2024-05-26T00:00:00"/>
    <d v="2024-05-28T00:00:00"/>
    <n v="5"/>
    <d v="2024-06-05T00:00:00"/>
    <n v="8"/>
    <x v="0"/>
    <x v="2"/>
    <x v="0"/>
    <n v="179980"/>
    <x v="1"/>
    <x v="3"/>
  </r>
  <r>
    <x v="3096"/>
    <x v="1601"/>
    <x v="2"/>
    <n v="1"/>
    <d v="2025-05-28T00:00:00"/>
    <d v="2025-05-31T00:00:00"/>
    <n v="10"/>
    <d v="2025-06-10T00:00:00"/>
    <n v="10"/>
    <x v="0"/>
    <x v="0"/>
    <x v="4"/>
    <n v="11000"/>
    <x v="0"/>
    <x v="1"/>
  </r>
  <r>
    <x v="3097"/>
    <x v="315"/>
    <x v="3"/>
    <n v="1"/>
    <d v="2025-04-17T00:00:00"/>
    <d v="2025-04-20T00:00:00"/>
    <n v="5"/>
    <d v="2025-04-26T00:00:00"/>
    <n v="6"/>
    <x v="0"/>
    <x v="1"/>
    <x v="4"/>
    <n v="45000"/>
    <x v="6"/>
    <x v="0"/>
  </r>
  <r>
    <x v="3098"/>
    <x v="404"/>
    <x v="4"/>
    <n v="1"/>
    <d v="2023-10-02T00:00:00"/>
    <d v="2023-10-03T00:00:00"/>
    <n v="10"/>
    <d v="2023-10-13T00:00:00"/>
    <n v="10"/>
    <x v="0"/>
    <x v="2"/>
    <x v="1"/>
    <n v="50990"/>
    <x v="13"/>
    <x v="1"/>
  </r>
  <r>
    <x v="3099"/>
    <x v="1358"/>
    <x v="0"/>
    <n v="2"/>
    <d v="2024-12-26T00:00:00"/>
    <d v="2024-12-28T00:00:00"/>
    <n v="5"/>
    <d v="2025-01-05T00:00:00"/>
    <n v="8"/>
    <x v="0"/>
    <x v="0"/>
    <x v="1"/>
    <n v="111980"/>
    <x v="12"/>
    <x v="3"/>
  </r>
  <r>
    <x v="3100"/>
    <x v="1380"/>
    <x v="4"/>
    <n v="2"/>
    <d v="2024-10-19T00:00:00"/>
    <d v="2024-10-21T00:00:00"/>
    <n v="7"/>
    <d v="2024-10-28T00:00:00"/>
    <n v="7"/>
    <x v="0"/>
    <x v="0"/>
    <x v="0"/>
    <n v="101980"/>
    <x v="10"/>
    <x v="1"/>
  </r>
  <r>
    <x v="3101"/>
    <x v="490"/>
    <x v="3"/>
    <n v="1"/>
    <d v="2024-09-30T00:00:00"/>
    <d v="2024-10-01T00:00:00"/>
    <n v="10"/>
    <d v="2024-10-14T00:00:00"/>
    <n v="13"/>
    <x v="0"/>
    <x v="1"/>
    <x v="2"/>
    <n v="45000"/>
    <x v="11"/>
    <x v="3"/>
  </r>
  <r>
    <x v="3102"/>
    <x v="418"/>
    <x v="1"/>
    <n v="2"/>
    <d v="2024-09-17T00:00:00"/>
    <d v="2024-09-21T00:00:00"/>
    <n v="7"/>
    <d v="2024-09-27T00:00:00"/>
    <n v="6"/>
    <x v="0"/>
    <x v="1"/>
    <x v="0"/>
    <n v="179980"/>
    <x v="11"/>
    <x v="2"/>
  </r>
  <r>
    <x v="3103"/>
    <x v="1255"/>
    <x v="5"/>
    <n v="1"/>
    <d v="2025-05-29T00:00:00"/>
    <d v="2025-05-31T00:00:00"/>
    <n v="10"/>
    <d v="2025-06-10T00:00:00"/>
    <n v="10"/>
    <x v="0"/>
    <x v="1"/>
    <x v="1"/>
    <n v="99990"/>
    <x v="0"/>
    <x v="1"/>
  </r>
  <r>
    <x v="3104"/>
    <x v="1487"/>
    <x v="3"/>
    <n v="1"/>
    <d v="2025-04-28T00:00:00"/>
    <d v="2025-04-29T00:00:00"/>
    <n v="10"/>
    <d v="2025-05-10T00:00:00"/>
    <n v="11"/>
    <x v="0"/>
    <x v="2"/>
    <x v="1"/>
    <n v="45000"/>
    <x v="6"/>
    <x v="0"/>
  </r>
  <r>
    <x v="3105"/>
    <x v="1002"/>
    <x v="3"/>
    <n v="1"/>
    <d v="2024-08-04T00:00:00"/>
    <d v="2024-08-08T00:00:00"/>
    <n v="10"/>
    <d v="2024-08-19T00:00:00"/>
    <n v="11"/>
    <x v="0"/>
    <x v="2"/>
    <x v="4"/>
    <n v="45000"/>
    <x v="4"/>
    <x v="0"/>
  </r>
  <r>
    <x v="3106"/>
    <x v="507"/>
    <x v="3"/>
    <n v="1"/>
    <d v="2024-07-20T00:00:00"/>
    <d v="2024-07-21T00:00:00"/>
    <n v="7"/>
    <d v="2024-07-28T00:00:00"/>
    <n v="7"/>
    <x v="0"/>
    <x v="0"/>
    <x v="0"/>
    <n v="45000"/>
    <x v="16"/>
    <x v="1"/>
  </r>
  <r>
    <x v="3107"/>
    <x v="1602"/>
    <x v="2"/>
    <n v="1"/>
    <d v="2024-03-24T00:00:00"/>
    <d v="2024-03-28T00:00:00"/>
    <n v="10"/>
    <d v="2024-04-09T00:00:00"/>
    <n v="12"/>
    <x v="0"/>
    <x v="1"/>
    <x v="4"/>
    <n v="11000"/>
    <x v="37"/>
    <x v="4"/>
  </r>
  <r>
    <x v="3108"/>
    <x v="1097"/>
    <x v="2"/>
    <n v="1"/>
    <d v="2025-05-27T00:00:00"/>
    <d v="2025-06-01T00:00:00"/>
    <n v="10"/>
    <d v="2025-06-11T00:00:00"/>
    <n v="10"/>
    <x v="0"/>
    <x v="1"/>
    <x v="1"/>
    <n v="11000"/>
    <x v="0"/>
    <x v="1"/>
  </r>
  <r>
    <x v="3109"/>
    <x v="894"/>
    <x v="1"/>
    <n v="1"/>
    <d v="2024-12-31T00:00:00"/>
    <d v="2025-01-04T00:00:00"/>
    <n v="7"/>
    <d v="2025-01-12T00:00:00"/>
    <n v="8"/>
    <x v="0"/>
    <x v="0"/>
    <x v="4"/>
    <n v="89990"/>
    <x v="12"/>
    <x v="0"/>
  </r>
  <r>
    <x v="3110"/>
    <x v="1603"/>
    <x v="0"/>
    <n v="1"/>
    <d v="2022-09-26T00:00:00"/>
    <d v="2022-09-29T00:00:00"/>
    <n v="7"/>
    <d v="2022-10-11T00:00:00"/>
    <n v="12"/>
    <x v="2"/>
    <x v="0"/>
    <x v="4"/>
    <n v="55990"/>
    <x v="33"/>
    <x v="5"/>
  </r>
  <r>
    <x v="3111"/>
    <x v="1604"/>
    <x v="3"/>
    <n v="1"/>
    <d v="2025-02-03T00:00:00"/>
    <d v="2025-02-08T00:00:00"/>
    <n v="7"/>
    <d v="2025-02-16T00:00:00"/>
    <n v="8"/>
    <x v="0"/>
    <x v="0"/>
    <x v="1"/>
    <n v="45000"/>
    <x v="15"/>
    <x v="0"/>
  </r>
  <r>
    <x v="3112"/>
    <x v="349"/>
    <x v="3"/>
    <n v="1"/>
    <d v="2024-07-20T00:00:00"/>
    <d v="2024-07-22T00:00:00"/>
    <n v="7"/>
    <d v="2024-07-30T00:00:00"/>
    <n v="8"/>
    <x v="0"/>
    <x v="0"/>
    <x v="2"/>
    <n v="45000"/>
    <x v="16"/>
    <x v="0"/>
  </r>
  <r>
    <x v="3113"/>
    <x v="1353"/>
    <x v="3"/>
    <n v="2"/>
    <d v="2023-02-19T00:00:00"/>
    <d v="2023-02-21T00:00:00"/>
    <n v="7"/>
    <d v="2023-03-01T00:00:00"/>
    <n v="8"/>
    <x v="0"/>
    <x v="1"/>
    <x v="0"/>
    <n v="90000"/>
    <x v="23"/>
    <x v="0"/>
  </r>
  <r>
    <x v="3114"/>
    <x v="85"/>
    <x v="3"/>
    <n v="1"/>
    <d v="2024-02-01T00:00:00"/>
    <d v="2024-02-05T00:00:00"/>
    <n v="10"/>
    <d v="2024-02-15T00:00:00"/>
    <n v="10"/>
    <x v="0"/>
    <x v="1"/>
    <x v="4"/>
    <n v="45000"/>
    <x v="22"/>
    <x v="1"/>
  </r>
  <r>
    <x v="3115"/>
    <x v="306"/>
    <x v="1"/>
    <n v="1"/>
    <d v="2024-12-11T00:00:00"/>
    <d v="2024-12-14T00:00:00"/>
    <n v="7"/>
    <d v="2024-12-21T00:00:00"/>
    <n v="7"/>
    <x v="0"/>
    <x v="2"/>
    <x v="0"/>
    <n v="89990"/>
    <x v="12"/>
    <x v="1"/>
  </r>
  <r>
    <x v="3116"/>
    <x v="1315"/>
    <x v="4"/>
    <n v="1"/>
    <d v="2025-01-30T00:00:00"/>
    <d v="2025-02-01T00:00:00"/>
    <n v="10"/>
    <d v="2025-02-12T00:00:00"/>
    <n v="11"/>
    <x v="1"/>
    <x v="0"/>
    <x v="3"/>
    <n v="50990"/>
    <x v="24"/>
    <x v="0"/>
  </r>
  <r>
    <x v="3117"/>
    <x v="787"/>
    <x v="4"/>
    <n v="2"/>
    <d v="2023-10-24T00:00:00"/>
    <d v="2023-10-26T00:00:00"/>
    <n v="7"/>
    <d v="2023-11-04T00:00:00"/>
    <n v="9"/>
    <x v="0"/>
    <x v="1"/>
    <x v="3"/>
    <n v="101980"/>
    <x v="13"/>
    <x v="4"/>
  </r>
  <r>
    <x v="3118"/>
    <x v="1533"/>
    <x v="3"/>
    <n v="2"/>
    <d v="2024-10-01T00:00:00"/>
    <d v="2024-10-06T00:00:00"/>
    <n v="7"/>
    <d v="2024-10-14T00:00:00"/>
    <n v="8"/>
    <x v="1"/>
    <x v="0"/>
    <x v="0"/>
    <n v="90000"/>
    <x v="10"/>
    <x v="0"/>
  </r>
  <r>
    <x v="3119"/>
    <x v="382"/>
    <x v="1"/>
    <n v="2"/>
    <d v="2024-06-08T00:00:00"/>
    <d v="2024-06-11T00:00:00"/>
    <n v="7"/>
    <d v="2024-06-19T00:00:00"/>
    <n v="8"/>
    <x v="0"/>
    <x v="0"/>
    <x v="3"/>
    <n v="179980"/>
    <x v="9"/>
    <x v="0"/>
  </r>
  <r>
    <x v="3120"/>
    <x v="67"/>
    <x v="3"/>
    <n v="1"/>
    <d v="2024-03-28T00:00:00"/>
    <d v="2024-04-01T00:00:00"/>
    <n v="10"/>
    <d v="2024-04-11T00:00:00"/>
    <n v="10"/>
    <x v="0"/>
    <x v="0"/>
    <x v="4"/>
    <n v="45000"/>
    <x v="37"/>
    <x v="1"/>
  </r>
  <r>
    <x v="3121"/>
    <x v="664"/>
    <x v="0"/>
    <n v="1"/>
    <d v="2023-01-18T00:00:00"/>
    <d v="2023-01-19T00:00:00"/>
    <n v="5"/>
    <d v="2023-01-24T00:00:00"/>
    <n v="5"/>
    <x v="0"/>
    <x v="0"/>
    <x v="2"/>
    <n v="55990"/>
    <x v="3"/>
    <x v="1"/>
  </r>
  <r>
    <x v="3122"/>
    <x v="1250"/>
    <x v="1"/>
    <n v="1"/>
    <d v="2022-11-28T00:00:00"/>
    <d v="2022-11-30T00:00:00"/>
    <n v="10"/>
    <d v="2022-12-10T00:00:00"/>
    <n v="10"/>
    <x v="0"/>
    <x v="1"/>
    <x v="4"/>
    <n v="89990"/>
    <x v="30"/>
    <x v="1"/>
  </r>
  <r>
    <x v="3123"/>
    <x v="980"/>
    <x v="4"/>
    <n v="2"/>
    <d v="2025-04-03T00:00:00"/>
    <d v="2025-04-06T00:00:00"/>
    <n v="10"/>
    <d v="2025-04-18T00:00:00"/>
    <n v="12"/>
    <x v="1"/>
    <x v="2"/>
    <x v="3"/>
    <n v="101980"/>
    <x v="6"/>
    <x v="4"/>
  </r>
  <r>
    <x v="3124"/>
    <x v="1434"/>
    <x v="2"/>
    <n v="1"/>
    <d v="2023-12-07T00:00:00"/>
    <d v="2023-12-12T00:00:00"/>
    <n v="10"/>
    <d v="2023-12-22T00:00:00"/>
    <n v="10"/>
    <x v="0"/>
    <x v="1"/>
    <x v="2"/>
    <n v="11000"/>
    <x v="39"/>
    <x v="1"/>
  </r>
  <r>
    <x v="3125"/>
    <x v="482"/>
    <x v="4"/>
    <n v="1"/>
    <d v="2023-12-28T00:00:00"/>
    <d v="2023-12-30T00:00:00"/>
    <n v="5"/>
    <d v="2024-01-03T00:00:00"/>
    <n v="4"/>
    <x v="0"/>
    <x v="2"/>
    <x v="1"/>
    <n v="50990"/>
    <x v="39"/>
    <x v="2"/>
  </r>
  <r>
    <x v="3126"/>
    <x v="1193"/>
    <x v="2"/>
    <n v="1"/>
    <d v="2023-01-20T00:00:00"/>
    <d v="2023-01-24T00:00:00"/>
    <n v="10"/>
    <d v="2023-02-03T00:00:00"/>
    <n v="10"/>
    <x v="0"/>
    <x v="1"/>
    <x v="0"/>
    <n v="11000"/>
    <x v="3"/>
    <x v="1"/>
  </r>
  <r>
    <x v="3127"/>
    <x v="446"/>
    <x v="1"/>
    <n v="1"/>
    <d v="2024-03-13T00:00:00"/>
    <d v="2024-03-16T00:00:00"/>
    <n v="7"/>
    <d v="2024-03-23T00:00:00"/>
    <n v="7"/>
    <x v="0"/>
    <x v="1"/>
    <x v="0"/>
    <n v="89990"/>
    <x v="37"/>
    <x v="1"/>
  </r>
  <r>
    <x v="3128"/>
    <x v="1605"/>
    <x v="3"/>
    <n v="1"/>
    <d v="2025-01-06T00:00:00"/>
    <d v="2025-01-11T00:00:00"/>
    <n v="10"/>
    <d v="2025-01-24T00:00:00"/>
    <n v="13"/>
    <x v="0"/>
    <x v="2"/>
    <x v="0"/>
    <n v="45000"/>
    <x v="24"/>
    <x v="3"/>
  </r>
  <r>
    <x v="3129"/>
    <x v="429"/>
    <x v="2"/>
    <n v="2"/>
    <d v="2023-08-03T00:00:00"/>
    <d v="2023-08-06T00:00:00"/>
    <n v="10"/>
    <d v="2023-08-17T00:00:00"/>
    <n v="11"/>
    <x v="0"/>
    <x v="0"/>
    <x v="4"/>
    <n v="22000"/>
    <x v="20"/>
    <x v="0"/>
  </r>
  <r>
    <x v="3130"/>
    <x v="1262"/>
    <x v="1"/>
    <n v="2"/>
    <d v="2025-01-20T00:00:00"/>
    <d v="2025-01-23T00:00:00"/>
    <n v="10"/>
    <d v="2025-02-04T00:00:00"/>
    <n v="12"/>
    <x v="0"/>
    <x v="2"/>
    <x v="4"/>
    <n v="179980"/>
    <x v="24"/>
    <x v="4"/>
  </r>
  <r>
    <x v="3131"/>
    <x v="134"/>
    <x v="1"/>
    <n v="2"/>
    <d v="2024-08-29T00:00:00"/>
    <d v="2024-08-31T00:00:00"/>
    <n v="7"/>
    <d v="2024-09-05T00:00:00"/>
    <n v="5"/>
    <x v="0"/>
    <x v="1"/>
    <x v="0"/>
    <n v="179980"/>
    <x v="4"/>
    <x v="6"/>
  </r>
  <r>
    <x v="3132"/>
    <x v="1386"/>
    <x v="3"/>
    <n v="1"/>
    <d v="2023-01-07T00:00:00"/>
    <d v="2023-01-09T00:00:00"/>
    <n v="7"/>
    <d v="2023-01-14T00:00:00"/>
    <n v="5"/>
    <x v="0"/>
    <x v="1"/>
    <x v="2"/>
    <n v="45000"/>
    <x v="3"/>
    <x v="6"/>
  </r>
  <r>
    <x v="3133"/>
    <x v="1606"/>
    <x v="1"/>
    <n v="1"/>
    <d v="2024-08-26T00:00:00"/>
    <d v="2024-08-28T00:00:00"/>
    <n v="7"/>
    <d v="2024-09-02T00:00:00"/>
    <n v="5"/>
    <x v="0"/>
    <x v="0"/>
    <x v="0"/>
    <n v="89990"/>
    <x v="4"/>
    <x v="6"/>
  </r>
  <r>
    <x v="3134"/>
    <x v="1485"/>
    <x v="2"/>
    <n v="1"/>
    <d v="2023-05-18T00:00:00"/>
    <d v="2023-05-23T00:00:00"/>
    <n v="7"/>
    <d v="2023-05-30T00:00:00"/>
    <n v="7"/>
    <x v="0"/>
    <x v="2"/>
    <x v="3"/>
    <n v="11000"/>
    <x v="34"/>
    <x v="1"/>
  </r>
  <r>
    <x v="3135"/>
    <x v="65"/>
    <x v="2"/>
    <n v="2"/>
    <d v="2022-05-23T00:00:00"/>
    <d v="2022-05-28T00:00:00"/>
    <n v="7"/>
    <d v="2022-06-03T00:00:00"/>
    <n v="6"/>
    <x v="0"/>
    <x v="0"/>
    <x v="0"/>
    <n v="22000"/>
    <x v="32"/>
    <x v="2"/>
  </r>
  <r>
    <x v="3136"/>
    <x v="695"/>
    <x v="5"/>
    <n v="1"/>
    <d v="2024-05-29T00:00:00"/>
    <d v="2024-06-03T00:00:00"/>
    <n v="7"/>
    <d v="2024-06-10T00:00:00"/>
    <n v="7"/>
    <x v="0"/>
    <x v="1"/>
    <x v="0"/>
    <n v="99990"/>
    <x v="1"/>
    <x v="1"/>
  </r>
  <r>
    <x v="3137"/>
    <x v="1124"/>
    <x v="1"/>
    <n v="1"/>
    <d v="2023-10-16T00:00:00"/>
    <d v="2023-10-18T00:00:00"/>
    <n v="10"/>
    <d v="2023-10-28T00:00:00"/>
    <n v="10"/>
    <x v="0"/>
    <x v="2"/>
    <x v="1"/>
    <n v="89990"/>
    <x v="13"/>
    <x v="1"/>
  </r>
  <r>
    <x v="3138"/>
    <x v="975"/>
    <x v="2"/>
    <n v="1"/>
    <d v="2024-09-19T00:00:00"/>
    <d v="2024-09-22T00:00:00"/>
    <n v="7"/>
    <d v="2024-10-02T00:00:00"/>
    <n v="10"/>
    <x v="0"/>
    <x v="1"/>
    <x v="4"/>
    <n v="11000"/>
    <x v="11"/>
    <x v="3"/>
  </r>
  <r>
    <x v="3139"/>
    <x v="1313"/>
    <x v="2"/>
    <n v="2"/>
    <d v="2023-11-22T00:00:00"/>
    <d v="2023-11-26T00:00:00"/>
    <n v="7"/>
    <d v="2023-12-03T00:00:00"/>
    <n v="7"/>
    <x v="0"/>
    <x v="2"/>
    <x v="4"/>
    <n v="22000"/>
    <x v="36"/>
    <x v="1"/>
  </r>
  <r>
    <x v="3140"/>
    <x v="1431"/>
    <x v="3"/>
    <n v="1"/>
    <d v="2024-05-17T00:00:00"/>
    <d v="2024-05-19T00:00:00"/>
    <n v="5"/>
    <d v="2024-05-24T00:00:00"/>
    <n v="5"/>
    <x v="0"/>
    <x v="1"/>
    <x v="1"/>
    <n v="45000"/>
    <x v="1"/>
    <x v="1"/>
  </r>
  <r>
    <x v="3141"/>
    <x v="1311"/>
    <x v="4"/>
    <n v="1"/>
    <d v="2025-03-01T00:00:00"/>
    <d v="2025-03-04T00:00:00"/>
    <n v="7"/>
    <d v="2025-03-12T00:00:00"/>
    <n v="8"/>
    <x v="0"/>
    <x v="2"/>
    <x v="1"/>
    <n v="50990"/>
    <x v="17"/>
    <x v="0"/>
  </r>
  <r>
    <x v="3142"/>
    <x v="193"/>
    <x v="4"/>
    <n v="2"/>
    <d v="2023-11-08T00:00:00"/>
    <d v="2023-11-10T00:00:00"/>
    <n v="5"/>
    <d v="2023-11-15T00:00:00"/>
    <n v="5"/>
    <x v="0"/>
    <x v="2"/>
    <x v="0"/>
    <n v="101980"/>
    <x v="36"/>
    <x v="1"/>
  </r>
  <r>
    <x v="3143"/>
    <x v="1570"/>
    <x v="2"/>
    <n v="1"/>
    <d v="2022-10-29T00:00:00"/>
    <d v="2022-10-31T00:00:00"/>
    <n v="10"/>
    <d v="2022-11-13T00:00:00"/>
    <n v="13"/>
    <x v="0"/>
    <x v="1"/>
    <x v="2"/>
    <n v="11000"/>
    <x v="25"/>
    <x v="3"/>
  </r>
  <r>
    <x v="3144"/>
    <x v="16"/>
    <x v="1"/>
    <n v="1"/>
    <d v="2024-07-19T00:00:00"/>
    <d v="2024-07-23T00:00:00"/>
    <n v="7"/>
    <d v="2024-07-30T00:00:00"/>
    <n v="7"/>
    <x v="0"/>
    <x v="0"/>
    <x v="3"/>
    <n v="89990"/>
    <x v="16"/>
    <x v="1"/>
  </r>
  <r>
    <x v="3145"/>
    <x v="1410"/>
    <x v="0"/>
    <n v="1"/>
    <d v="2023-04-16T00:00:00"/>
    <d v="2023-04-19T00:00:00"/>
    <n v="10"/>
    <d v="2023-04-30T00:00:00"/>
    <n v="11"/>
    <x v="0"/>
    <x v="1"/>
    <x v="1"/>
    <n v="55990"/>
    <x v="40"/>
    <x v="0"/>
  </r>
  <r>
    <x v="3146"/>
    <x v="693"/>
    <x v="3"/>
    <n v="1"/>
    <d v="2023-07-29T00:00:00"/>
    <d v="2023-08-03T00:00:00"/>
    <n v="5"/>
    <d v="2023-08-08T00:00:00"/>
    <n v="5"/>
    <x v="0"/>
    <x v="1"/>
    <x v="0"/>
    <n v="45000"/>
    <x v="26"/>
    <x v="1"/>
  </r>
  <r>
    <x v="3147"/>
    <x v="1607"/>
    <x v="0"/>
    <n v="1"/>
    <d v="2024-12-17T00:00:00"/>
    <d v="2024-12-20T00:00:00"/>
    <n v="5"/>
    <d v="2024-12-26T00:00:00"/>
    <n v="6"/>
    <x v="0"/>
    <x v="1"/>
    <x v="4"/>
    <n v="55990"/>
    <x v="12"/>
    <x v="0"/>
  </r>
  <r>
    <x v="3148"/>
    <x v="946"/>
    <x v="4"/>
    <n v="1"/>
    <d v="2022-07-21T00:00:00"/>
    <d v="2022-07-23T00:00:00"/>
    <n v="10"/>
    <d v="2022-08-02T00:00:00"/>
    <n v="10"/>
    <x v="0"/>
    <x v="1"/>
    <x v="0"/>
    <n v="50990"/>
    <x v="42"/>
    <x v="1"/>
  </r>
  <r>
    <x v="3149"/>
    <x v="1608"/>
    <x v="3"/>
    <n v="2"/>
    <d v="2024-11-15T00:00:00"/>
    <d v="2024-11-17T00:00:00"/>
    <n v="10"/>
    <d v="2024-11-30T00:00:00"/>
    <n v="13"/>
    <x v="0"/>
    <x v="2"/>
    <x v="2"/>
    <n v="90000"/>
    <x v="7"/>
    <x v="3"/>
  </r>
  <r>
    <x v="3150"/>
    <x v="1433"/>
    <x v="4"/>
    <n v="1"/>
    <d v="2024-11-11T00:00:00"/>
    <d v="2024-11-15T00:00:00"/>
    <n v="10"/>
    <d v="2024-11-27T00:00:00"/>
    <n v="12"/>
    <x v="0"/>
    <x v="0"/>
    <x v="1"/>
    <n v="50990"/>
    <x v="7"/>
    <x v="4"/>
  </r>
  <r>
    <x v="3151"/>
    <x v="1549"/>
    <x v="2"/>
    <n v="1"/>
    <d v="2025-05-07T00:00:00"/>
    <d v="2025-05-12T00:00:00"/>
    <n v="10"/>
    <d v="2025-05-22T00:00:00"/>
    <n v="10"/>
    <x v="0"/>
    <x v="1"/>
    <x v="3"/>
    <n v="11000"/>
    <x v="0"/>
    <x v="1"/>
  </r>
  <r>
    <x v="3152"/>
    <x v="1081"/>
    <x v="0"/>
    <n v="1"/>
    <d v="2025-04-15T00:00:00"/>
    <d v="2025-04-20T00:00:00"/>
    <n v="5"/>
    <d v="2025-04-26T00:00:00"/>
    <n v="6"/>
    <x v="0"/>
    <x v="1"/>
    <x v="3"/>
    <n v="55990"/>
    <x v="6"/>
    <x v="0"/>
  </r>
  <r>
    <x v="3153"/>
    <x v="484"/>
    <x v="4"/>
    <n v="1"/>
    <d v="2025-01-05T00:00:00"/>
    <d v="2025-01-06T00:00:00"/>
    <n v="10"/>
    <d v="2025-01-16T00:00:00"/>
    <n v="10"/>
    <x v="0"/>
    <x v="0"/>
    <x v="3"/>
    <n v="50990"/>
    <x v="24"/>
    <x v="1"/>
  </r>
  <r>
    <x v="3154"/>
    <x v="1609"/>
    <x v="3"/>
    <n v="1"/>
    <d v="2024-07-31T00:00:00"/>
    <d v="2024-08-04T00:00:00"/>
    <n v="7"/>
    <d v="2024-08-10T00:00:00"/>
    <n v="6"/>
    <x v="0"/>
    <x v="0"/>
    <x v="4"/>
    <n v="45000"/>
    <x v="16"/>
    <x v="2"/>
  </r>
  <r>
    <x v="3155"/>
    <x v="1406"/>
    <x v="5"/>
    <n v="1"/>
    <d v="2025-01-23T00:00:00"/>
    <d v="2025-01-26T00:00:00"/>
    <n v="5"/>
    <d v="2025-01-31T00:00:00"/>
    <n v="5"/>
    <x v="0"/>
    <x v="2"/>
    <x v="2"/>
    <n v="99990"/>
    <x v="24"/>
    <x v="1"/>
  </r>
  <r>
    <x v="3156"/>
    <x v="678"/>
    <x v="5"/>
    <n v="1"/>
    <d v="2024-08-17T00:00:00"/>
    <d v="2024-08-21T00:00:00"/>
    <n v="7"/>
    <d v="2024-08-28T00:00:00"/>
    <n v="7"/>
    <x v="0"/>
    <x v="1"/>
    <x v="3"/>
    <n v="99990"/>
    <x v="4"/>
    <x v="1"/>
  </r>
  <r>
    <x v="3157"/>
    <x v="36"/>
    <x v="5"/>
    <n v="1"/>
    <d v="2025-05-21T00:00:00"/>
    <d v="2025-05-25T00:00:00"/>
    <n v="10"/>
    <d v="2025-06-07T00:00:00"/>
    <n v="13"/>
    <x v="0"/>
    <x v="1"/>
    <x v="3"/>
    <n v="99990"/>
    <x v="0"/>
    <x v="3"/>
  </r>
  <r>
    <x v="3158"/>
    <x v="270"/>
    <x v="4"/>
    <n v="2"/>
    <d v="2022-09-03T00:00:00"/>
    <d v="2022-09-04T00:00:00"/>
    <n v="7"/>
    <d v="2022-09-11T00:00:00"/>
    <n v="7"/>
    <x v="0"/>
    <x v="2"/>
    <x v="4"/>
    <n v="101980"/>
    <x v="33"/>
    <x v="1"/>
  </r>
  <r>
    <x v="3159"/>
    <x v="597"/>
    <x v="2"/>
    <n v="1"/>
    <d v="2023-01-04T00:00:00"/>
    <d v="2023-01-07T00:00:00"/>
    <n v="10"/>
    <d v="2023-01-17T00:00:00"/>
    <n v="10"/>
    <x v="0"/>
    <x v="1"/>
    <x v="3"/>
    <n v="11000"/>
    <x v="3"/>
    <x v="1"/>
  </r>
  <r>
    <x v="3160"/>
    <x v="1547"/>
    <x v="2"/>
    <n v="2"/>
    <d v="2023-11-16T00:00:00"/>
    <d v="2023-11-21T00:00:00"/>
    <n v="5"/>
    <d v="2023-11-26T00:00:00"/>
    <n v="5"/>
    <x v="0"/>
    <x v="1"/>
    <x v="4"/>
    <n v="22000"/>
    <x v="36"/>
    <x v="1"/>
  </r>
  <r>
    <x v="3161"/>
    <x v="190"/>
    <x v="5"/>
    <n v="2"/>
    <d v="2023-04-01T00:00:00"/>
    <d v="2023-04-02T00:00:00"/>
    <n v="5"/>
    <d v="2023-04-10T00:00:00"/>
    <n v="8"/>
    <x v="0"/>
    <x v="0"/>
    <x v="1"/>
    <n v="199980"/>
    <x v="40"/>
    <x v="3"/>
  </r>
  <r>
    <x v="3162"/>
    <x v="1053"/>
    <x v="5"/>
    <n v="1"/>
    <d v="2023-07-15T00:00:00"/>
    <d v="2023-07-19T00:00:00"/>
    <n v="10"/>
    <d v="2023-08-01T00:00:00"/>
    <n v="13"/>
    <x v="0"/>
    <x v="1"/>
    <x v="4"/>
    <n v="99990"/>
    <x v="26"/>
    <x v="3"/>
  </r>
  <r>
    <x v="3163"/>
    <x v="1610"/>
    <x v="1"/>
    <n v="1"/>
    <d v="2025-05-21T00:00:00"/>
    <d v="2025-05-24T00:00:00"/>
    <n v="7"/>
    <d v="2025-06-02T00:00:00"/>
    <n v="9"/>
    <x v="0"/>
    <x v="1"/>
    <x v="1"/>
    <n v="89990"/>
    <x v="0"/>
    <x v="4"/>
  </r>
  <r>
    <x v="3164"/>
    <x v="525"/>
    <x v="5"/>
    <n v="1"/>
    <d v="2024-03-03T00:00:00"/>
    <d v="2024-03-08T00:00:00"/>
    <n v="7"/>
    <d v="2024-03-15T00:00:00"/>
    <n v="7"/>
    <x v="0"/>
    <x v="1"/>
    <x v="3"/>
    <n v="99990"/>
    <x v="37"/>
    <x v="1"/>
  </r>
  <r>
    <x v="3165"/>
    <x v="1492"/>
    <x v="3"/>
    <n v="1"/>
    <d v="2025-02-06T00:00:00"/>
    <d v="2025-02-10T00:00:00"/>
    <n v="7"/>
    <d v="2025-02-18T00:00:00"/>
    <n v="8"/>
    <x v="0"/>
    <x v="2"/>
    <x v="1"/>
    <n v="45000"/>
    <x v="15"/>
    <x v="0"/>
  </r>
  <r>
    <x v="3166"/>
    <x v="217"/>
    <x v="3"/>
    <n v="1"/>
    <d v="2025-01-03T00:00:00"/>
    <d v="2025-01-07T00:00:00"/>
    <n v="10"/>
    <d v="2025-01-19T00:00:00"/>
    <n v="12"/>
    <x v="0"/>
    <x v="0"/>
    <x v="4"/>
    <n v="45000"/>
    <x v="24"/>
    <x v="4"/>
  </r>
  <r>
    <x v="3167"/>
    <x v="1548"/>
    <x v="5"/>
    <n v="1"/>
    <d v="2024-01-17T00:00:00"/>
    <d v="2024-01-20T00:00:00"/>
    <n v="7"/>
    <d v="2024-01-27T00:00:00"/>
    <n v="7"/>
    <x v="0"/>
    <x v="2"/>
    <x v="3"/>
    <n v="99990"/>
    <x v="5"/>
    <x v="1"/>
  </r>
  <r>
    <x v="3168"/>
    <x v="995"/>
    <x v="2"/>
    <n v="2"/>
    <d v="2024-07-28T00:00:00"/>
    <d v="2024-07-29T00:00:00"/>
    <n v="7"/>
    <d v="2024-08-06T00:00:00"/>
    <n v="8"/>
    <x v="0"/>
    <x v="0"/>
    <x v="1"/>
    <n v="22000"/>
    <x v="16"/>
    <x v="0"/>
  </r>
  <r>
    <x v="3169"/>
    <x v="1362"/>
    <x v="3"/>
    <n v="2"/>
    <d v="2022-05-18T00:00:00"/>
    <d v="2022-05-23T00:00:00"/>
    <n v="7"/>
    <d v="2022-06-02T00:00:00"/>
    <n v="10"/>
    <x v="0"/>
    <x v="1"/>
    <x v="2"/>
    <n v="90000"/>
    <x v="32"/>
    <x v="3"/>
  </r>
  <r>
    <x v="3170"/>
    <x v="1283"/>
    <x v="0"/>
    <n v="1"/>
    <d v="2024-02-27T00:00:00"/>
    <d v="2024-03-02T00:00:00"/>
    <n v="7"/>
    <d v="2024-03-10T00:00:00"/>
    <n v="8"/>
    <x v="0"/>
    <x v="1"/>
    <x v="3"/>
    <n v="55990"/>
    <x v="22"/>
    <x v="0"/>
  </r>
  <r>
    <x v="3171"/>
    <x v="1167"/>
    <x v="3"/>
    <n v="1"/>
    <d v="2023-09-14T00:00:00"/>
    <d v="2023-09-15T00:00:00"/>
    <n v="10"/>
    <d v="2023-09-24T00:00:00"/>
    <n v="9"/>
    <x v="0"/>
    <x v="2"/>
    <x v="3"/>
    <n v="45000"/>
    <x v="18"/>
    <x v="2"/>
  </r>
  <r>
    <x v="3172"/>
    <x v="574"/>
    <x v="1"/>
    <n v="1"/>
    <d v="2025-04-25T00:00:00"/>
    <d v="2025-04-30T00:00:00"/>
    <n v="5"/>
    <d v="2025-05-03T00:00:00"/>
    <n v="3"/>
    <x v="0"/>
    <x v="1"/>
    <x v="3"/>
    <n v="89990"/>
    <x v="6"/>
    <x v="6"/>
  </r>
  <r>
    <x v="3173"/>
    <x v="1091"/>
    <x v="3"/>
    <n v="1"/>
    <d v="2024-09-17T00:00:00"/>
    <d v="2024-09-18T00:00:00"/>
    <n v="7"/>
    <d v="2024-09-25T00:00:00"/>
    <n v="7"/>
    <x v="0"/>
    <x v="2"/>
    <x v="3"/>
    <n v="45000"/>
    <x v="11"/>
    <x v="1"/>
  </r>
  <r>
    <x v="3174"/>
    <x v="1611"/>
    <x v="1"/>
    <n v="1"/>
    <d v="2024-06-14T00:00:00"/>
    <d v="2024-06-17T00:00:00"/>
    <n v="10"/>
    <d v="2024-06-27T00:00:00"/>
    <n v="10"/>
    <x v="0"/>
    <x v="2"/>
    <x v="4"/>
    <n v="89990"/>
    <x v="9"/>
    <x v="1"/>
  </r>
  <r>
    <x v="3175"/>
    <x v="261"/>
    <x v="4"/>
    <n v="2"/>
    <d v="2024-03-06T00:00:00"/>
    <d v="2024-03-11T00:00:00"/>
    <n v="5"/>
    <d v="2024-03-16T00:00:00"/>
    <n v="5"/>
    <x v="0"/>
    <x v="2"/>
    <x v="3"/>
    <n v="101980"/>
    <x v="37"/>
    <x v="1"/>
  </r>
  <r>
    <x v="3176"/>
    <x v="1612"/>
    <x v="1"/>
    <n v="1"/>
    <d v="2024-07-15T00:00:00"/>
    <d v="2024-07-20T00:00:00"/>
    <n v="10"/>
    <d v="2024-07-30T00:00:00"/>
    <n v="10"/>
    <x v="0"/>
    <x v="0"/>
    <x v="4"/>
    <n v="89990"/>
    <x v="16"/>
    <x v="1"/>
  </r>
  <r>
    <x v="3177"/>
    <x v="441"/>
    <x v="3"/>
    <n v="1"/>
    <d v="2025-02-08T00:00:00"/>
    <d v="2025-02-13T00:00:00"/>
    <n v="5"/>
    <d v="2025-02-17T00:00:00"/>
    <n v="4"/>
    <x v="0"/>
    <x v="2"/>
    <x v="4"/>
    <n v="45000"/>
    <x v="15"/>
    <x v="2"/>
  </r>
  <r>
    <x v="3178"/>
    <x v="915"/>
    <x v="1"/>
    <n v="1"/>
    <d v="2024-11-13T00:00:00"/>
    <d v="2024-11-15T00:00:00"/>
    <n v="10"/>
    <d v="2024-11-25T00:00:00"/>
    <n v="10"/>
    <x v="0"/>
    <x v="2"/>
    <x v="4"/>
    <n v="89990"/>
    <x v="7"/>
    <x v="1"/>
  </r>
  <r>
    <x v="3179"/>
    <x v="382"/>
    <x v="5"/>
    <n v="1"/>
    <d v="2025-04-18T00:00:00"/>
    <d v="2025-04-22T00:00:00"/>
    <n v="7"/>
    <d v="2025-04-27T00:00:00"/>
    <n v="5"/>
    <x v="0"/>
    <x v="2"/>
    <x v="4"/>
    <n v="99990"/>
    <x v="6"/>
    <x v="6"/>
  </r>
  <r>
    <x v="3180"/>
    <x v="1327"/>
    <x v="1"/>
    <n v="1"/>
    <d v="2025-02-16T00:00:00"/>
    <d v="2025-02-19T00:00:00"/>
    <n v="7"/>
    <d v="2025-02-28T00:00:00"/>
    <n v="9"/>
    <x v="0"/>
    <x v="2"/>
    <x v="1"/>
    <n v="89990"/>
    <x v="15"/>
    <x v="4"/>
  </r>
  <r>
    <x v="3181"/>
    <x v="940"/>
    <x v="3"/>
    <n v="2"/>
    <d v="2024-03-14T00:00:00"/>
    <d v="2024-03-16T00:00:00"/>
    <n v="7"/>
    <d v="2024-03-23T00:00:00"/>
    <n v="7"/>
    <x v="0"/>
    <x v="1"/>
    <x v="0"/>
    <n v="90000"/>
    <x v="37"/>
    <x v="1"/>
  </r>
  <r>
    <x v="3182"/>
    <x v="184"/>
    <x v="1"/>
    <n v="1"/>
    <d v="2021-09-05T00:00:00"/>
    <d v="2021-09-07T00:00:00"/>
    <n v="5"/>
    <d v="2021-09-13T00:00:00"/>
    <n v="6"/>
    <x v="0"/>
    <x v="2"/>
    <x v="3"/>
    <n v="89990"/>
    <x v="46"/>
    <x v="0"/>
  </r>
  <r>
    <x v="3183"/>
    <x v="333"/>
    <x v="0"/>
    <n v="1"/>
    <d v="2024-10-15T00:00:00"/>
    <d v="2024-10-16T00:00:00"/>
    <n v="10"/>
    <d v="2024-10-27T00:00:00"/>
    <n v="11"/>
    <x v="0"/>
    <x v="0"/>
    <x v="2"/>
    <n v="55990"/>
    <x v="10"/>
    <x v="0"/>
  </r>
  <r>
    <x v="3184"/>
    <x v="378"/>
    <x v="2"/>
    <n v="1"/>
    <d v="2024-11-26T00:00:00"/>
    <d v="2024-11-29T00:00:00"/>
    <n v="7"/>
    <d v="2024-12-09T00:00:00"/>
    <n v="10"/>
    <x v="0"/>
    <x v="0"/>
    <x v="0"/>
    <n v="11000"/>
    <x v="7"/>
    <x v="3"/>
  </r>
  <r>
    <x v="3185"/>
    <x v="832"/>
    <x v="4"/>
    <n v="1"/>
    <d v="2024-10-01T00:00:00"/>
    <d v="2024-10-02T00:00:00"/>
    <n v="10"/>
    <d v="2024-10-12T00:00:00"/>
    <n v="10"/>
    <x v="1"/>
    <x v="1"/>
    <x v="3"/>
    <n v="50990"/>
    <x v="10"/>
    <x v="1"/>
  </r>
  <r>
    <x v="3186"/>
    <x v="1548"/>
    <x v="2"/>
    <n v="2"/>
    <d v="2025-03-12T00:00:00"/>
    <d v="2025-03-16T00:00:00"/>
    <n v="5"/>
    <d v="2025-03-22T00:00:00"/>
    <n v="6"/>
    <x v="0"/>
    <x v="1"/>
    <x v="3"/>
    <n v="22000"/>
    <x v="17"/>
    <x v="0"/>
  </r>
  <r>
    <x v="3187"/>
    <x v="1274"/>
    <x v="3"/>
    <n v="1"/>
    <d v="2023-08-20T00:00:00"/>
    <d v="2023-08-25T00:00:00"/>
    <n v="5"/>
    <d v="2023-08-30T00:00:00"/>
    <n v="5"/>
    <x v="0"/>
    <x v="0"/>
    <x v="2"/>
    <n v="45000"/>
    <x v="20"/>
    <x v="1"/>
  </r>
  <r>
    <x v="3188"/>
    <x v="446"/>
    <x v="2"/>
    <n v="1"/>
    <d v="2024-06-01T00:00:00"/>
    <d v="2024-06-04T00:00:00"/>
    <n v="10"/>
    <d v="2024-06-14T00:00:00"/>
    <n v="10"/>
    <x v="0"/>
    <x v="1"/>
    <x v="0"/>
    <n v="11000"/>
    <x v="9"/>
    <x v="1"/>
  </r>
  <r>
    <x v="3189"/>
    <x v="879"/>
    <x v="4"/>
    <n v="1"/>
    <d v="2024-11-07T00:00:00"/>
    <d v="2024-11-12T00:00:00"/>
    <n v="5"/>
    <d v="2024-11-16T00:00:00"/>
    <n v="4"/>
    <x v="0"/>
    <x v="1"/>
    <x v="4"/>
    <n v="50990"/>
    <x v="7"/>
    <x v="2"/>
  </r>
  <r>
    <x v="3190"/>
    <x v="830"/>
    <x v="5"/>
    <n v="2"/>
    <d v="2024-06-25T00:00:00"/>
    <d v="2024-06-28T00:00:00"/>
    <n v="7"/>
    <d v="2024-07-04T00:00:00"/>
    <n v="6"/>
    <x v="0"/>
    <x v="0"/>
    <x v="1"/>
    <n v="199980"/>
    <x v="9"/>
    <x v="2"/>
  </r>
  <r>
    <x v="3191"/>
    <x v="1613"/>
    <x v="0"/>
    <n v="2"/>
    <d v="2025-03-17T00:00:00"/>
    <d v="2025-03-18T00:00:00"/>
    <n v="10"/>
    <d v="2025-03-29T00:00:00"/>
    <n v="11"/>
    <x v="0"/>
    <x v="1"/>
    <x v="4"/>
    <n v="111980"/>
    <x v="17"/>
    <x v="0"/>
  </r>
  <r>
    <x v="3192"/>
    <x v="379"/>
    <x v="0"/>
    <n v="1"/>
    <d v="2023-04-16T00:00:00"/>
    <d v="2023-04-17T00:00:00"/>
    <n v="5"/>
    <d v="2023-04-22T00:00:00"/>
    <n v="5"/>
    <x v="0"/>
    <x v="1"/>
    <x v="3"/>
    <n v="55990"/>
    <x v="40"/>
    <x v="1"/>
  </r>
  <r>
    <x v="3193"/>
    <x v="657"/>
    <x v="4"/>
    <n v="2"/>
    <d v="2025-02-19T00:00:00"/>
    <d v="2025-02-21T00:00:00"/>
    <n v="7"/>
    <d v="2025-02-28T00:00:00"/>
    <n v="7"/>
    <x v="0"/>
    <x v="2"/>
    <x v="4"/>
    <n v="101980"/>
    <x v="15"/>
    <x v="1"/>
  </r>
  <r>
    <x v="3194"/>
    <x v="1614"/>
    <x v="0"/>
    <n v="1"/>
    <d v="2023-02-03T00:00:00"/>
    <d v="2023-02-07T00:00:00"/>
    <n v="5"/>
    <d v="2023-02-14T00:00:00"/>
    <n v="7"/>
    <x v="0"/>
    <x v="1"/>
    <x v="0"/>
    <n v="55990"/>
    <x v="23"/>
    <x v="4"/>
  </r>
  <r>
    <x v="3195"/>
    <x v="1474"/>
    <x v="1"/>
    <n v="1"/>
    <d v="2024-01-10T00:00:00"/>
    <d v="2024-01-15T00:00:00"/>
    <n v="7"/>
    <d v="2024-01-23T00:00:00"/>
    <n v="8"/>
    <x v="0"/>
    <x v="2"/>
    <x v="1"/>
    <n v="89990"/>
    <x v="5"/>
    <x v="0"/>
  </r>
  <r>
    <x v="3196"/>
    <x v="469"/>
    <x v="5"/>
    <n v="1"/>
    <d v="2025-05-02T00:00:00"/>
    <d v="2025-05-07T00:00:00"/>
    <n v="5"/>
    <d v="2025-05-11T00:00:00"/>
    <n v="4"/>
    <x v="0"/>
    <x v="2"/>
    <x v="4"/>
    <n v="99990"/>
    <x v="0"/>
    <x v="2"/>
  </r>
  <r>
    <x v="3197"/>
    <x v="1615"/>
    <x v="5"/>
    <n v="2"/>
    <d v="2022-12-29T00:00:00"/>
    <d v="2022-12-30T00:00:00"/>
    <n v="7"/>
    <d v="2023-01-06T00:00:00"/>
    <n v="7"/>
    <x v="0"/>
    <x v="1"/>
    <x v="1"/>
    <n v="199980"/>
    <x v="2"/>
    <x v="1"/>
  </r>
  <r>
    <x v="3198"/>
    <x v="1616"/>
    <x v="4"/>
    <n v="1"/>
    <d v="2025-01-30T00:00:00"/>
    <d v="2025-02-03T00:00:00"/>
    <n v="5"/>
    <d v="2025-02-10T00:00:00"/>
    <n v="7"/>
    <x v="0"/>
    <x v="1"/>
    <x v="4"/>
    <n v="50990"/>
    <x v="24"/>
    <x v="4"/>
  </r>
  <r>
    <x v="3199"/>
    <x v="963"/>
    <x v="4"/>
    <n v="1"/>
    <d v="2024-09-12T00:00:00"/>
    <d v="2024-09-15T00:00:00"/>
    <n v="5"/>
    <d v="2024-09-22T00:00:00"/>
    <n v="7"/>
    <x v="0"/>
    <x v="1"/>
    <x v="3"/>
    <n v="50990"/>
    <x v="11"/>
    <x v="4"/>
  </r>
  <r>
    <x v="3200"/>
    <x v="340"/>
    <x v="4"/>
    <n v="2"/>
    <d v="2025-02-24T00:00:00"/>
    <d v="2025-03-01T00:00:00"/>
    <n v="5"/>
    <d v="2025-03-04T00:00:00"/>
    <n v="3"/>
    <x v="0"/>
    <x v="2"/>
    <x v="1"/>
    <n v="101980"/>
    <x v="15"/>
    <x v="6"/>
  </r>
  <r>
    <x v="3201"/>
    <x v="558"/>
    <x v="0"/>
    <n v="2"/>
    <d v="2023-02-28T00:00:00"/>
    <d v="2023-03-02T00:00:00"/>
    <n v="5"/>
    <d v="2023-03-07T00:00:00"/>
    <n v="5"/>
    <x v="0"/>
    <x v="0"/>
    <x v="2"/>
    <n v="111980"/>
    <x v="23"/>
    <x v="1"/>
  </r>
  <r>
    <x v="3202"/>
    <x v="1574"/>
    <x v="2"/>
    <n v="2"/>
    <d v="2023-09-07T00:00:00"/>
    <d v="2023-09-11T00:00:00"/>
    <n v="5"/>
    <d v="2023-09-14T00:00:00"/>
    <n v="3"/>
    <x v="0"/>
    <x v="1"/>
    <x v="4"/>
    <n v="22000"/>
    <x v="18"/>
    <x v="6"/>
  </r>
  <r>
    <x v="3203"/>
    <x v="1003"/>
    <x v="0"/>
    <n v="2"/>
    <d v="2025-04-25T00:00:00"/>
    <d v="2025-04-28T00:00:00"/>
    <n v="10"/>
    <d v="2025-05-08T00:00:00"/>
    <n v="10"/>
    <x v="0"/>
    <x v="1"/>
    <x v="0"/>
    <n v="111980"/>
    <x v="6"/>
    <x v="1"/>
  </r>
  <r>
    <x v="3204"/>
    <x v="218"/>
    <x v="4"/>
    <n v="1"/>
    <d v="2023-02-04T00:00:00"/>
    <d v="2023-02-09T00:00:00"/>
    <n v="7"/>
    <d v="2023-02-21T00:00:00"/>
    <n v="12"/>
    <x v="2"/>
    <x v="0"/>
    <x v="3"/>
    <n v="50990"/>
    <x v="23"/>
    <x v="5"/>
  </r>
  <r>
    <x v="3205"/>
    <x v="50"/>
    <x v="0"/>
    <n v="1"/>
    <d v="2023-01-10T00:00:00"/>
    <d v="2023-01-13T00:00:00"/>
    <n v="10"/>
    <d v="2023-01-23T00:00:00"/>
    <n v="10"/>
    <x v="0"/>
    <x v="2"/>
    <x v="2"/>
    <n v="55990"/>
    <x v="3"/>
    <x v="1"/>
  </r>
  <r>
    <x v="3206"/>
    <x v="1617"/>
    <x v="5"/>
    <n v="1"/>
    <d v="2025-01-06T00:00:00"/>
    <d v="2025-01-09T00:00:00"/>
    <n v="5"/>
    <d v="2025-01-19T00:00:00"/>
    <n v="10"/>
    <x v="2"/>
    <x v="0"/>
    <x v="4"/>
    <n v="99990"/>
    <x v="24"/>
    <x v="5"/>
  </r>
  <r>
    <x v="3207"/>
    <x v="1210"/>
    <x v="4"/>
    <n v="1"/>
    <d v="2023-03-22T00:00:00"/>
    <d v="2023-03-24T00:00:00"/>
    <n v="5"/>
    <d v="2023-03-29T00:00:00"/>
    <n v="5"/>
    <x v="1"/>
    <x v="2"/>
    <x v="1"/>
    <n v="50990"/>
    <x v="14"/>
    <x v="1"/>
  </r>
  <r>
    <x v="3208"/>
    <x v="353"/>
    <x v="0"/>
    <n v="2"/>
    <d v="2022-10-12T00:00:00"/>
    <d v="2022-10-14T00:00:00"/>
    <n v="10"/>
    <d v="2022-10-24T00:00:00"/>
    <n v="10"/>
    <x v="0"/>
    <x v="0"/>
    <x v="3"/>
    <n v="111980"/>
    <x v="25"/>
    <x v="1"/>
  </r>
  <r>
    <x v="3209"/>
    <x v="1433"/>
    <x v="1"/>
    <n v="1"/>
    <d v="2023-04-14T00:00:00"/>
    <d v="2023-04-17T00:00:00"/>
    <n v="10"/>
    <d v="2023-04-27T00:00:00"/>
    <n v="10"/>
    <x v="0"/>
    <x v="0"/>
    <x v="1"/>
    <n v="89990"/>
    <x v="40"/>
    <x v="1"/>
  </r>
  <r>
    <x v="3210"/>
    <x v="118"/>
    <x v="3"/>
    <n v="1"/>
    <d v="2022-01-31T00:00:00"/>
    <d v="2022-02-02T00:00:00"/>
    <n v="10"/>
    <d v="2022-02-15T00:00:00"/>
    <n v="13"/>
    <x v="0"/>
    <x v="2"/>
    <x v="0"/>
    <n v="45000"/>
    <x v="21"/>
    <x v="3"/>
  </r>
  <r>
    <x v="3211"/>
    <x v="260"/>
    <x v="5"/>
    <n v="2"/>
    <d v="2025-03-12T00:00:00"/>
    <d v="2025-03-16T00:00:00"/>
    <n v="10"/>
    <d v="2025-03-26T00:00:00"/>
    <n v="10"/>
    <x v="0"/>
    <x v="0"/>
    <x v="0"/>
    <n v="199980"/>
    <x v="17"/>
    <x v="1"/>
  </r>
  <r>
    <x v="3212"/>
    <x v="1138"/>
    <x v="0"/>
    <n v="1"/>
    <d v="2025-03-07T00:00:00"/>
    <d v="2025-03-09T00:00:00"/>
    <n v="7"/>
    <d v="2025-03-16T00:00:00"/>
    <n v="7"/>
    <x v="0"/>
    <x v="2"/>
    <x v="4"/>
    <n v="55990"/>
    <x v="17"/>
    <x v="1"/>
  </r>
  <r>
    <x v="3213"/>
    <x v="571"/>
    <x v="4"/>
    <n v="1"/>
    <d v="2022-12-21T00:00:00"/>
    <d v="2022-12-24T00:00:00"/>
    <n v="7"/>
    <d v="2023-01-02T00:00:00"/>
    <n v="9"/>
    <x v="0"/>
    <x v="2"/>
    <x v="1"/>
    <n v="50990"/>
    <x v="2"/>
    <x v="4"/>
  </r>
  <r>
    <x v="3214"/>
    <x v="80"/>
    <x v="0"/>
    <n v="2"/>
    <d v="2025-02-26T00:00:00"/>
    <d v="2025-02-28T00:00:00"/>
    <n v="5"/>
    <d v="2025-03-07T00:00:00"/>
    <n v="7"/>
    <x v="0"/>
    <x v="1"/>
    <x v="1"/>
    <n v="111980"/>
    <x v="15"/>
    <x v="4"/>
  </r>
  <r>
    <x v="3215"/>
    <x v="363"/>
    <x v="1"/>
    <n v="2"/>
    <d v="2024-12-07T00:00:00"/>
    <d v="2024-12-12T00:00:00"/>
    <n v="5"/>
    <d v="2024-12-22T00:00:00"/>
    <n v="10"/>
    <x v="2"/>
    <x v="2"/>
    <x v="2"/>
    <n v="179980"/>
    <x v="12"/>
    <x v="5"/>
  </r>
  <r>
    <x v="3216"/>
    <x v="547"/>
    <x v="2"/>
    <n v="1"/>
    <d v="2022-06-15T00:00:00"/>
    <d v="2022-06-17T00:00:00"/>
    <n v="5"/>
    <d v="2022-06-22T00:00:00"/>
    <n v="5"/>
    <x v="0"/>
    <x v="1"/>
    <x v="4"/>
    <n v="11000"/>
    <x v="27"/>
    <x v="1"/>
  </r>
  <r>
    <x v="3217"/>
    <x v="24"/>
    <x v="1"/>
    <n v="2"/>
    <d v="2024-06-16T00:00:00"/>
    <d v="2024-06-18T00:00:00"/>
    <n v="7"/>
    <d v="2024-06-25T00:00:00"/>
    <n v="7"/>
    <x v="0"/>
    <x v="0"/>
    <x v="3"/>
    <n v="179980"/>
    <x v="9"/>
    <x v="1"/>
  </r>
  <r>
    <x v="3218"/>
    <x v="1618"/>
    <x v="1"/>
    <n v="1"/>
    <d v="2024-01-28T00:00:00"/>
    <d v="2024-01-30T00:00:00"/>
    <n v="7"/>
    <d v="2024-02-06T00:00:00"/>
    <n v="7"/>
    <x v="0"/>
    <x v="1"/>
    <x v="2"/>
    <n v="89990"/>
    <x v="5"/>
    <x v="1"/>
  </r>
  <r>
    <x v="3219"/>
    <x v="1619"/>
    <x v="3"/>
    <n v="1"/>
    <d v="2024-06-30T00:00:00"/>
    <d v="2024-07-01T00:00:00"/>
    <n v="5"/>
    <d v="2024-07-06T00:00:00"/>
    <n v="5"/>
    <x v="0"/>
    <x v="1"/>
    <x v="4"/>
    <n v="45000"/>
    <x v="9"/>
    <x v="1"/>
  </r>
  <r>
    <x v="3220"/>
    <x v="225"/>
    <x v="5"/>
    <n v="1"/>
    <d v="2023-03-18T00:00:00"/>
    <d v="2023-03-20T00:00:00"/>
    <n v="10"/>
    <d v="2023-03-30T00:00:00"/>
    <n v="10"/>
    <x v="0"/>
    <x v="1"/>
    <x v="0"/>
    <n v="99990"/>
    <x v="14"/>
    <x v="1"/>
  </r>
  <r>
    <x v="3221"/>
    <x v="1394"/>
    <x v="1"/>
    <n v="1"/>
    <d v="2024-09-22T00:00:00"/>
    <d v="2024-09-26T00:00:00"/>
    <n v="7"/>
    <d v="2024-10-02T00:00:00"/>
    <n v="6"/>
    <x v="0"/>
    <x v="2"/>
    <x v="0"/>
    <n v="89990"/>
    <x v="11"/>
    <x v="2"/>
  </r>
  <r>
    <x v="3222"/>
    <x v="1620"/>
    <x v="3"/>
    <n v="1"/>
    <d v="2025-05-29T00:00:00"/>
    <d v="2025-05-31T00:00:00"/>
    <n v="5"/>
    <d v="2025-06-08T00:00:00"/>
    <n v="8"/>
    <x v="0"/>
    <x v="1"/>
    <x v="4"/>
    <n v="45000"/>
    <x v="0"/>
    <x v="3"/>
  </r>
  <r>
    <x v="3223"/>
    <x v="1621"/>
    <x v="2"/>
    <n v="1"/>
    <d v="2024-04-27T00:00:00"/>
    <d v="2024-05-01T00:00:00"/>
    <n v="5"/>
    <d v="2024-05-06T00:00:00"/>
    <n v="5"/>
    <x v="0"/>
    <x v="1"/>
    <x v="3"/>
    <n v="11000"/>
    <x v="19"/>
    <x v="1"/>
  </r>
  <r>
    <x v="3224"/>
    <x v="896"/>
    <x v="4"/>
    <n v="1"/>
    <d v="2023-12-05T00:00:00"/>
    <d v="2023-12-06T00:00:00"/>
    <n v="7"/>
    <d v="2023-12-14T00:00:00"/>
    <n v="8"/>
    <x v="0"/>
    <x v="1"/>
    <x v="3"/>
    <n v="50990"/>
    <x v="39"/>
    <x v="0"/>
  </r>
  <r>
    <x v="3225"/>
    <x v="476"/>
    <x v="5"/>
    <n v="1"/>
    <d v="2024-09-17T00:00:00"/>
    <d v="2024-09-19T00:00:00"/>
    <n v="5"/>
    <d v="2024-09-24T00:00:00"/>
    <n v="5"/>
    <x v="0"/>
    <x v="1"/>
    <x v="0"/>
    <n v="99990"/>
    <x v="11"/>
    <x v="1"/>
  </r>
  <r>
    <x v="3226"/>
    <x v="479"/>
    <x v="0"/>
    <n v="2"/>
    <d v="2022-05-06T00:00:00"/>
    <d v="2022-05-11T00:00:00"/>
    <n v="10"/>
    <d v="2022-05-21T00:00:00"/>
    <n v="10"/>
    <x v="0"/>
    <x v="2"/>
    <x v="1"/>
    <n v="111980"/>
    <x v="32"/>
    <x v="1"/>
  </r>
  <r>
    <x v="3227"/>
    <x v="1622"/>
    <x v="4"/>
    <n v="2"/>
    <d v="2025-02-23T00:00:00"/>
    <d v="2025-02-24T00:00:00"/>
    <n v="10"/>
    <d v="2025-03-07T00:00:00"/>
    <n v="11"/>
    <x v="0"/>
    <x v="0"/>
    <x v="1"/>
    <n v="101980"/>
    <x v="15"/>
    <x v="0"/>
  </r>
  <r>
    <x v="3228"/>
    <x v="168"/>
    <x v="0"/>
    <n v="2"/>
    <d v="2022-02-19T00:00:00"/>
    <d v="2022-02-22T00:00:00"/>
    <n v="10"/>
    <d v="2022-03-07T00:00:00"/>
    <n v="13"/>
    <x v="0"/>
    <x v="1"/>
    <x v="1"/>
    <n v="111980"/>
    <x v="28"/>
    <x v="3"/>
  </r>
  <r>
    <x v="3229"/>
    <x v="203"/>
    <x v="2"/>
    <n v="1"/>
    <d v="2025-01-18T00:00:00"/>
    <d v="2025-01-19T00:00:00"/>
    <n v="7"/>
    <d v="2025-01-31T00:00:00"/>
    <n v="12"/>
    <x v="2"/>
    <x v="2"/>
    <x v="1"/>
    <n v="11000"/>
    <x v="24"/>
    <x v="5"/>
  </r>
  <r>
    <x v="3230"/>
    <x v="87"/>
    <x v="4"/>
    <n v="1"/>
    <d v="2024-07-27T00:00:00"/>
    <d v="2024-07-30T00:00:00"/>
    <n v="10"/>
    <d v="2024-08-11T00:00:00"/>
    <n v="12"/>
    <x v="0"/>
    <x v="1"/>
    <x v="1"/>
    <n v="50990"/>
    <x v="16"/>
    <x v="4"/>
  </r>
  <r>
    <x v="3231"/>
    <x v="447"/>
    <x v="1"/>
    <n v="2"/>
    <d v="2024-06-02T00:00:00"/>
    <d v="2024-06-03T00:00:00"/>
    <n v="10"/>
    <d v="2024-06-12T00:00:00"/>
    <n v="9"/>
    <x v="0"/>
    <x v="2"/>
    <x v="1"/>
    <n v="179980"/>
    <x v="9"/>
    <x v="2"/>
  </r>
  <r>
    <x v="3232"/>
    <x v="1623"/>
    <x v="3"/>
    <n v="2"/>
    <d v="2022-03-06T00:00:00"/>
    <d v="2022-03-11T00:00:00"/>
    <n v="10"/>
    <d v="2022-03-21T00:00:00"/>
    <n v="10"/>
    <x v="0"/>
    <x v="2"/>
    <x v="0"/>
    <n v="90000"/>
    <x v="45"/>
    <x v="1"/>
  </r>
  <r>
    <x v="3233"/>
    <x v="1624"/>
    <x v="3"/>
    <n v="1"/>
    <d v="2023-04-10T00:00:00"/>
    <d v="2023-04-12T00:00:00"/>
    <n v="7"/>
    <d v="2023-04-19T00:00:00"/>
    <n v="7"/>
    <x v="0"/>
    <x v="1"/>
    <x v="1"/>
    <n v="45000"/>
    <x v="40"/>
    <x v="1"/>
  </r>
  <r>
    <x v="3234"/>
    <x v="1166"/>
    <x v="2"/>
    <n v="1"/>
    <d v="2024-08-31T00:00:00"/>
    <d v="2024-09-01T00:00:00"/>
    <n v="7"/>
    <d v="2024-09-06T00:00:00"/>
    <n v="5"/>
    <x v="0"/>
    <x v="2"/>
    <x v="1"/>
    <n v="11000"/>
    <x v="4"/>
    <x v="6"/>
  </r>
  <r>
    <x v="3235"/>
    <x v="597"/>
    <x v="1"/>
    <n v="2"/>
    <d v="2024-06-06T00:00:00"/>
    <d v="2024-06-08T00:00:00"/>
    <n v="7"/>
    <d v="2024-06-14T00:00:00"/>
    <n v="6"/>
    <x v="0"/>
    <x v="0"/>
    <x v="4"/>
    <n v="179980"/>
    <x v="9"/>
    <x v="2"/>
  </r>
  <r>
    <x v="3236"/>
    <x v="1362"/>
    <x v="3"/>
    <n v="1"/>
    <d v="2022-06-08T00:00:00"/>
    <d v="2022-06-09T00:00:00"/>
    <n v="7"/>
    <d v="2022-06-16T00:00:00"/>
    <n v="7"/>
    <x v="0"/>
    <x v="1"/>
    <x v="0"/>
    <n v="45000"/>
    <x v="27"/>
    <x v="1"/>
  </r>
  <r>
    <x v="3237"/>
    <x v="1569"/>
    <x v="0"/>
    <n v="1"/>
    <d v="2023-06-06T00:00:00"/>
    <d v="2023-06-10T00:00:00"/>
    <n v="7"/>
    <d v="2023-06-17T00:00:00"/>
    <n v="7"/>
    <x v="0"/>
    <x v="1"/>
    <x v="4"/>
    <n v="55990"/>
    <x v="31"/>
    <x v="1"/>
  </r>
  <r>
    <x v="3238"/>
    <x v="1170"/>
    <x v="2"/>
    <n v="1"/>
    <d v="2023-06-06T00:00:00"/>
    <d v="2023-06-10T00:00:00"/>
    <n v="7"/>
    <d v="2023-06-17T00:00:00"/>
    <n v="7"/>
    <x v="0"/>
    <x v="0"/>
    <x v="0"/>
    <n v="11000"/>
    <x v="31"/>
    <x v="1"/>
  </r>
  <r>
    <x v="3239"/>
    <x v="530"/>
    <x v="3"/>
    <n v="2"/>
    <d v="2024-10-04T00:00:00"/>
    <d v="2024-10-06T00:00:00"/>
    <n v="5"/>
    <d v="2024-10-11T00:00:00"/>
    <n v="5"/>
    <x v="0"/>
    <x v="0"/>
    <x v="2"/>
    <n v="90000"/>
    <x v="10"/>
    <x v="1"/>
  </r>
  <r>
    <x v="3240"/>
    <x v="949"/>
    <x v="0"/>
    <n v="1"/>
    <d v="2023-03-03T00:00:00"/>
    <d v="2023-03-08T00:00:00"/>
    <n v="5"/>
    <d v="2023-03-13T00:00:00"/>
    <n v="5"/>
    <x v="0"/>
    <x v="1"/>
    <x v="2"/>
    <n v="55990"/>
    <x v="14"/>
    <x v="1"/>
  </r>
  <r>
    <x v="3241"/>
    <x v="1231"/>
    <x v="4"/>
    <n v="1"/>
    <d v="2024-01-29T00:00:00"/>
    <d v="2024-01-30T00:00:00"/>
    <n v="7"/>
    <d v="2024-02-04T00:00:00"/>
    <n v="5"/>
    <x v="0"/>
    <x v="0"/>
    <x v="3"/>
    <n v="50990"/>
    <x v="5"/>
    <x v="6"/>
  </r>
  <r>
    <x v="3242"/>
    <x v="60"/>
    <x v="5"/>
    <n v="2"/>
    <d v="2024-07-28T00:00:00"/>
    <d v="2024-07-29T00:00:00"/>
    <n v="5"/>
    <d v="2024-08-08T00:00:00"/>
    <n v="10"/>
    <x v="2"/>
    <x v="1"/>
    <x v="4"/>
    <n v="199980"/>
    <x v="16"/>
    <x v="5"/>
  </r>
  <r>
    <x v="3243"/>
    <x v="1540"/>
    <x v="4"/>
    <n v="2"/>
    <d v="2024-03-24T00:00:00"/>
    <d v="2024-03-25T00:00:00"/>
    <n v="7"/>
    <d v="2024-04-01T00:00:00"/>
    <n v="7"/>
    <x v="0"/>
    <x v="1"/>
    <x v="0"/>
    <n v="101980"/>
    <x v="37"/>
    <x v="1"/>
  </r>
  <r>
    <x v="3244"/>
    <x v="1625"/>
    <x v="0"/>
    <n v="1"/>
    <d v="2024-02-28T00:00:00"/>
    <d v="2024-03-02T00:00:00"/>
    <n v="5"/>
    <d v="2024-03-07T00:00:00"/>
    <n v="5"/>
    <x v="0"/>
    <x v="1"/>
    <x v="1"/>
    <n v="55990"/>
    <x v="22"/>
    <x v="1"/>
  </r>
  <r>
    <x v="3245"/>
    <x v="178"/>
    <x v="5"/>
    <n v="2"/>
    <d v="2023-09-02T00:00:00"/>
    <d v="2023-09-03T00:00:00"/>
    <n v="5"/>
    <d v="2023-09-07T00:00:00"/>
    <n v="4"/>
    <x v="0"/>
    <x v="2"/>
    <x v="4"/>
    <n v="199980"/>
    <x v="18"/>
    <x v="2"/>
  </r>
  <r>
    <x v="3246"/>
    <x v="1626"/>
    <x v="2"/>
    <n v="1"/>
    <d v="2024-09-28T00:00:00"/>
    <d v="2024-09-30T00:00:00"/>
    <n v="10"/>
    <d v="2024-10-15T00:00:00"/>
    <n v="15"/>
    <x v="2"/>
    <x v="2"/>
    <x v="4"/>
    <n v="11000"/>
    <x v="11"/>
    <x v="5"/>
  </r>
  <r>
    <x v="3247"/>
    <x v="885"/>
    <x v="4"/>
    <n v="1"/>
    <d v="2024-11-10T00:00:00"/>
    <d v="2024-11-14T00:00:00"/>
    <n v="7"/>
    <d v="2024-11-23T00:00:00"/>
    <n v="9"/>
    <x v="0"/>
    <x v="0"/>
    <x v="2"/>
    <n v="50990"/>
    <x v="7"/>
    <x v="4"/>
  </r>
  <r>
    <x v="3248"/>
    <x v="1421"/>
    <x v="1"/>
    <n v="1"/>
    <d v="2021-10-14T00:00:00"/>
    <d v="2021-10-16T00:00:00"/>
    <n v="7"/>
    <d v="2021-10-24T00:00:00"/>
    <n v="8"/>
    <x v="0"/>
    <x v="2"/>
    <x v="3"/>
    <n v="89990"/>
    <x v="41"/>
    <x v="0"/>
  </r>
  <r>
    <x v="3249"/>
    <x v="1627"/>
    <x v="2"/>
    <n v="1"/>
    <d v="2025-02-16T00:00:00"/>
    <d v="2025-02-18T00:00:00"/>
    <n v="7"/>
    <d v="2025-02-28T00:00:00"/>
    <n v="10"/>
    <x v="0"/>
    <x v="0"/>
    <x v="2"/>
    <n v="11000"/>
    <x v="15"/>
    <x v="3"/>
  </r>
  <r>
    <x v="3250"/>
    <x v="575"/>
    <x v="0"/>
    <n v="1"/>
    <d v="2024-06-12T00:00:00"/>
    <d v="2024-06-17T00:00:00"/>
    <n v="10"/>
    <d v="2024-06-25T00:00:00"/>
    <n v="8"/>
    <x v="0"/>
    <x v="0"/>
    <x v="3"/>
    <n v="55990"/>
    <x v="9"/>
    <x v="6"/>
  </r>
  <r>
    <x v="3251"/>
    <x v="114"/>
    <x v="1"/>
    <n v="1"/>
    <d v="2023-12-17T00:00:00"/>
    <d v="2023-12-22T00:00:00"/>
    <n v="5"/>
    <d v="2023-12-27T00:00:00"/>
    <n v="5"/>
    <x v="0"/>
    <x v="1"/>
    <x v="1"/>
    <n v="89990"/>
    <x v="39"/>
    <x v="1"/>
  </r>
  <r>
    <x v="3252"/>
    <x v="1427"/>
    <x v="3"/>
    <n v="1"/>
    <d v="2021-12-18T00:00:00"/>
    <d v="2021-12-23T00:00:00"/>
    <n v="7"/>
    <d v="2021-12-31T00:00:00"/>
    <n v="8"/>
    <x v="0"/>
    <x v="0"/>
    <x v="4"/>
    <n v="45000"/>
    <x v="35"/>
    <x v="0"/>
  </r>
  <r>
    <x v="3253"/>
    <x v="327"/>
    <x v="3"/>
    <n v="1"/>
    <d v="2025-02-22T00:00:00"/>
    <d v="2025-02-24T00:00:00"/>
    <n v="10"/>
    <d v="2025-03-08T00:00:00"/>
    <n v="12"/>
    <x v="0"/>
    <x v="0"/>
    <x v="3"/>
    <n v="45000"/>
    <x v="15"/>
    <x v="4"/>
  </r>
  <r>
    <x v="3254"/>
    <x v="840"/>
    <x v="5"/>
    <n v="2"/>
    <d v="2025-05-18T00:00:00"/>
    <d v="2025-05-21T00:00:00"/>
    <n v="7"/>
    <d v="2025-05-28T00:00:00"/>
    <n v="7"/>
    <x v="0"/>
    <x v="0"/>
    <x v="4"/>
    <n v="199980"/>
    <x v="0"/>
    <x v="1"/>
  </r>
  <r>
    <x v="3255"/>
    <x v="1580"/>
    <x v="2"/>
    <n v="2"/>
    <d v="2024-02-16T00:00:00"/>
    <d v="2024-02-18T00:00:00"/>
    <n v="7"/>
    <d v="2024-02-25T00:00:00"/>
    <n v="7"/>
    <x v="0"/>
    <x v="0"/>
    <x v="0"/>
    <n v="22000"/>
    <x v="22"/>
    <x v="1"/>
  </r>
  <r>
    <x v="3256"/>
    <x v="355"/>
    <x v="1"/>
    <n v="1"/>
    <d v="2025-03-27T00:00:00"/>
    <d v="2025-03-30T00:00:00"/>
    <n v="5"/>
    <d v="2025-04-04T00:00:00"/>
    <n v="5"/>
    <x v="0"/>
    <x v="2"/>
    <x v="1"/>
    <n v="89990"/>
    <x v="17"/>
    <x v="1"/>
  </r>
  <r>
    <x v="3257"/>
    <x v="276"/>
    <x v="5"/>
    <n v="1"/>
    <d v="2022-03-15T00:00:00"/>
    <d v="2022-03-20T00:00:00"/>
    <n v="5"/>
    <d v="2022-03-24T00:00:00"/>
    <n v="4"/>
    <x v="0"/>
    <x v="0"/>
    <x v="4"/>
    <n v="99990"/>
    <x v="45"/>
    <x v="2"/>
  </r>
  <r>
    <x v="3258"/>
    <x v="425"/>
    <x v="1"/>
    <n v="1"/>
    <d v="2024-06-09T00:00:00"/>
    <d v="2024-06-10T00:00:00"/>
    <n v="5"/>
    <d v="2024-06-15T00:00:00"/>
    <n v="5"/>
    <x v="0"/>
    <x v="0"/>
    <x v="4"/>
    <n v="89990"/>
    <x v="9"/>
    <x v="1"/>
  </r>
  <r>
    <x v="3259"/>
    <x v="641"/>
    <x v="0"/>
    <n v="1"/>
    <d v="2024-02-19T00:00:00"/>
    <d v="2024-02-23T00:00:00"/>
    <n v="10"/>
    <d v="2024-03-05T00:00:00"/>
    <n v="11"/>
    <x v="0"/>
    <x v="2"/>
    <x v="1"/>
    <n v="55990"/>
    <x v="22"/>
    <x v="0"/>
  </r>
  <r>
    <x v="3260"/>
    <x v="1318"/>
    <x v="4"/>
    <n v="1"/>
    <d v="2021-06-28T00:00:00"/>
    <d v="2021-07-01T00:00:00"/>
    <n v="10"/>
    <d v="2021-07-11T00:00:00"/>
    <n v="10"/>
    <x v="0"/>
    <x v="1"/>
    <x v="2"/>
    <n v="50990"/>
    <x v="47"/>
    <x v="1"/>
  </r>
  <r>
    <x v="3261"/>
    <x v="1477"/>
    <x v="0"/>
    <n v="1"/>
    <d v="2024-01-13T00:00:00"/>
    <d v="2024-01-14T00:00:00"/>
    <n v="10"/>
    <d v="2024-01-24T00:00:00"/>
    <n v="10"/>
    <x v="0"/>
    <x v="2"/>
    <x v="3"/>
    <n v="55990"/>
    <x v="5"/>
    <x v="1"/>
  </r>
  <r>
    <x v="3262"/>
    <x v="1628"/>
    <x v="4"/>
    <n v="1"/>
    <d v="2025-04-01T00:00:00"/>
    <d v="2025-04-03T00:00:00"/>
    <n v="5"/>
    <d v="2025-04-09T00:00:00"/>
    <n v="6"/>
    <x v="0"/>
    <x v="1"/>
    <x v="1"/>
    <n v="50990"/>
    <x v="6"/>
    <x v="0"/>
  </r>
  <r>
    <x v="3263"/>
    <x v="290"/>
    <x v="0"/>
    <n v="2"/>
    <d v="2025-04-18T00:00:00"/>
    <d v="2025-04-20T00:00:00"/>
    <n v="7"/>
    <d v="2025-04-30T00:00:00"/>
    <n v="10"/>
    <x v="0"/>
    <x v="1"/>
    <x v="0"/>
    <n v="111980"/>
    <x v="6"/>
    <x v="3"/>
  </r>
  <r>
    <x v="3264"/>
    <x v="626"/>
    <x v="5"/>
    <n v="1"/>
    <d v="2024-05-10T00:00:00"/>
    <d v="2024-05-11T00:00:00"/>
    <n v="5"/>
    <d v="2024-05-15T00:00:00"/>
    <n v="4"/>
    <x v="0"/>
    <x v="1"/>
    <x v="2"/>
    <n v="99990"/>
    <x v="1"/>
    <x v="2"/>
  </r>
  <r>
    <x v="3265"/>
    <x v="1629"/>
    <x v="4"/>
    <n v="1"/>
    <d v="2025-05-21T00:00:00"/>
    <d v="2025-05-25T00:00:00"/>
    <n v="10"/>
    <d v="2025-06-04T00:00:00"/>
    <n v="10"/>
    <x v="0"/>
    <x v="1"/>
    <x v="0"/>
    <n v="50990"/>
    <x v="0"/>
    <x v="1"/>
  </r>
  <r>
    <x v="3266"/>
    <x v="1229"/>
    <x v="5"/>
    <n v="1"/>
    <d v="2021-11-02T00:00:00"/>
    <d v="2021-11-03T00:00:00"/>
    <n v="7"/>
    <d v="2021-11-10T00:00:00"/>
    <n v="7"/>
    <x v="0"/>
    <x v="0"/>
    <x v="0"/>
    <n v="99990"/>
    <x v="29"/>
    <x v="1"/>
  </r>
  <r>
    <x v="3267"/>
    <x v="1401"/>
    <x v="2"/>
    <n v="1"/>
    <d v="2021-12-09T00:00:00"/>
    <d v="2021-12-13T00:00:00"/>
    <n v="10"/>
    <d v="2021-12-24T00:00:00"/>
    <n v="11"/>
    <x v="0"/>
    <x v="1"/>
    <x v="1"/>
    <n v="11000"/>
    <x v="35"/>
    <x v="0"/>
  </r>
  <r>
    <x v="3268"/>
    <x v="1130"/>
    <x v="4"/>
    <n v="2"/>
    <d v="2024-09-07T00:00:00"/>
    <d v="2024-09-09T00:00:00"/>
    <n v="10"/>
    <d v="2024-09-22T00:00:00"/>
    <n v="13"/>
    <x v="0"/>
    <x v="0"/>
    <x v="4"/>
    <n v="101980"/>
    <x v="11"/>
    <x v="3"/>
  </r>
  <r>
    <x v="3269"/>
    <x v="1630"/>
    <x v="0"/>
    <n v="2"/>
    <d v="2024-05-01T00:00:00"/>
    <d v="2024-05-06T00:00:00"/>
    <n v="5"/>
    <d v="2024-05-09T00:00:00"/>
    <n v="3"/>
    <x v="0"/>
    <x v="2"/>
    <x v="3"/>
    <n v="111980"/>
    <x v="1"/>
    <x v="6"/>
  </r>
  <r>
    <x v="3270"/>
    <x v="1631"/>
    <x v="5"/>
    <n v="1"/>
    <d v="2023-11-08T00:00:00"/>
    <d v="2023-11-13T00:00:00"/>
    <n v="7"/>
    <d v="2023-11-20T00:00:00"/>
    <n v="7"/>
    <x v="0"/>
    <x v="1"/>
    <x v="0"/>
    <n v="99990"/>
    <x v="36"/>
    <x v="1"/>
  </r>
  <r>
    <x v="3271"/>
    <x v="1632"/>
    <x v="3"/>
    <n v="1"/>
    <d v="2024-04-23T00:00:00"/>
    <d v="2024-04-28T00:00:00"/>
    <n v="10"/>
    <d v="2024-05-10T00:00:00"/>
    <n v="12"/>
    <x v="0"/>
    <x v="1"/>
    <x v="1"/>
    <n v="45000"/>
    <x v="19"/>
    <x v="4"/>
  </r>
  <r>
    <x v="3272"/>
    <x v="1036"/>
    <x v="4"/>
    <n v="2"/>
    <d v="2025-03-08T00:00:00"/>
    <d v="2025-03-09T00:00:00"/>
    <n v="10"/>
    <d v="2025-03-22T00:00:00"/>
    <n v="13"/>
    <x v="0"/>
    <x v="1"/>
    <x v="2"/>
    <n v="101980"/>
    <x v="17"/>
    <x v="3"/>
  </r>
  <r>
    <x v="3273"/>
    <x v="1582"/>
    <x v="3"/>
    <n v="1"/>
    <d v="2022-07-24T00:00:00"/>
    <d v="2022-07-29T00:00:00"/>
    <n v="7"/>
    <d v="2022-08-08T00:00:00"/>
    <n v="10"/>
    <x v="0"/>
    <x v="0"/>
    <x v="4"/>
    <n v="45000"/>
    <x v="42"/>
    <x v="3"/>
  </r>
  <r>
    <x v="3274"/>
    <x v="938"/>
    <x v="5"/>
    <n v="1"/>
    <d v="2025-01-13T00:00:00"/>
    <d v="2025-01-16T00:00:00"/>
    <n v="5"/>
    <d v="2025-01-21T00:00:00"/>
    <n v="5"/>
    <x v="0"/>
    <x v="1"/>
    <x v="3"/>
    <n v="99990"/>
    <x v="24"/>
    <x v="1"/>
  </r>
  <r>
    <x v="3275"/>
    <x v="837"/>
    <x v="1"/>
    <n v="1"/>
    <d v="2025-02-23T00:00:00"/>
    <d v="2025-02-25T00:00:00"/>
    <n v="10"/>
    <d v="2025-03-08T00:00:00"/>
    <n v="11"/>
    <x v="1"/>
    <x v="1"/>
    <x v="3"/>
    <n v="89990"/>
    <x v="15"/>
    <x v="0"/>
  </r>
  <r>
    <x v="3276"/>
    <x v="1360"/>
    <x v="1"/>
    <n v="1"/>
    <d v="2025-02-19T00:00:00"/>
    <d v="2025-02-21T00:00:00"/>
    <n v="7"/>
    <d v="2025-02-28T00:00:00"/>
    <n v="7"/>
    <x v="1"/>
    <x v="2"/>
    <x v="3"/>
    <n v="89990"/>
    <x v="15"/>
    <x v="1"/>
  </r>
  <r>
    <x v="3277"/>
    <x v="1170"/>
    <x v="5"/>
    <n v="1"/>
    <d v="2023-01-13T00:00:00"/>
    <d v="2023-01-16T00:00:00"/>
    <n v="10"/>
    <d v="2023-01-27T00:00:00"/>
    <n v="11"/>
    <x v="0"/>
    <x v="2"/>
    <x v="2"/>
    <n v="99990"/>
    <x v="3"/>
    <x v="0"/>
  </r>
  <r>
    <x v="3278"/>
    <x v="1505"/>
    <x v="1"/>
    <n v="2"/>
    <d v="2024-11-14T00:00:00"/>
    <d v="2024-11-16T00:00:00"/>
    <n v="5"/>
    <d v="2024-11-22T00:00:00"/>
    <n v="6"/>
    <x v="0"/>
    <x v="2"/>
    <x v="1"/>
    <n v="179980"/>
    <x v="7"/>
    <x v="0"/>
  </r>
  <r>
    <x v="3279"/>
    <x v="1178"/>
    <x v="0"/>
    <n v="1"/>
    <d v="2025-04-23T00:00:00"/>
    <d v="2025-04-25T00:00:00"/>
    <n v="10"/>
    <d v="2025-05-06T00:00:00"/>
    <n v="11"/>
    <x v="0"/>
    <x v="1"/>
    <x v="4"/>
    <n v="55990"/>
    <x v="6"/>
    <x v="0"/>
  </r>
  <r>
    <x v="3280"/>
    <x v="1633"/>
    <x v="3"/>
    <n v="1"/>
    <d v="2024-05-26T00:00:00"/>
    <d v="2024-05-28T00:00:00"/>
    <n v="10"/>
    <d v="2024-06-07T00:00:00"/>
    <n v="10"/>
    <x v="0"/>
    <x v="1"/>
    <x v="3"/>
    <n v="45000"/>
    <x v="1"/>
    <x v="1"/>
  </r>
  <r>
    <x v="3281"/>
    <x v="830"/>
    <x v="3"/>
    <n v="1"/>
    <d v="2023-09-17T00:00:00"/>
    <d v="2023-09-21T00:00:00"/>
    <n v="10"/>
    <d v="2023-09-30T00:00:00"/>
    <n v="9"/>
    <x v="0"/>
    <x v="2"/>
    <x v="0"/>
    <n v="45000"/>
    <x v="18"/>
    <x v="2"/>
  </r>
  <r>
    <x v="3282"/>
    <x v="897"/>
    <x v="5"/>
    <n v="1"/>
    <d v="2024-06-24T00:00:00"/>
    <d v="2024-06-27T00:00:00"/>
    <n v="7"/>
    <d v="2024-07-07T00:00:00"/>
    <n v="10"/>
    <x v="0"/>
    <x v="0"/>
    <x v="3"/>
    <n v="99990"/>
    <x v="9"/>
    <x v="3"/>
  </r>
  <r>
    <x v="3283"/>
    <x v="390"/>
    <x v="4"/>
    <n v="1"/>
    <d v="2025-02-10T00:00:00"/>
    <d v="2025-02-14T00:00:00"/>
    <n v="5"/>
    <d v="2025-02-19T00:00:00"/>
    <n v="5"/>
    <x v="0"/>
    <x v="1"/>
    <x v="2"/>
    <n v="50990"/>
    <x v="15"/>
    <x v="1"/>
  </r>
  <r>
    <x v="3284"/>
    <x v="1481"/>
    <x v="2"/>
    <n v="1"/>
    <d v="2024-05-09T00:00:00"/>
    <d v="2024-05-12T00:00:00"/>
    <n v="10"/>
    <d v="2024-05-21T00:00:00"/>
    <n v="9"/>
    <x v="0"/>
    <x v="1"/>
    <x v="4"/>
    <n v="11000"/>
    <x v="1"/>
    <x v="2"/>
  </r>
  <r>
    <x v="3285"/>
    <x v="832"/>
    <x v="2"/>
    <n v="1"/>
    <d v="2025-04-28T00:00:00"/>
    <d v="2025-04-29T00:00:00"/>
    <n v="10"/>
    <d v="2025-05-09T00:00:00"/>
    <n v="10"/>
    <x v="0"/>
    <x v="0"/>
    <x v="0"/>
    <n v="11000"/>
    <x v="6"/>
    <x v="1"/>
  </r>
  <r>
    <x v="3286"/>
    <x v="1043"/>
    <x v="3"/>
    <n v="1"/>
    <d v="2024-11-29T00:00:00"/>
    <d v="2024-12-02T00:00:00"/>
    <n v="5"/>
    <d v="2024-12-07T00:00:00"/>
    <n v="5"/>
    <x v="0"/>
    <x v="1"/>
    <x v="2"/>
    <n v="45000"/>
    <x v="7"/>
    <x v="1"/>
  </r>
  <r>
    <x v="3287"/>
    <x v="341"/>
    <x v="0"/>
    <n v="1"/>
    <d v="2024-06-22T00:00:00"/>
    <d v="2024-06-23T00:00:00"/>
    <n v="5"/>
    <d v="2024-06-28T00:00:00"/>
    <n v="5"/>
    <x v="0"/>
    <x v="2"/>
    <x v="3"/>
    <n v="55990"/>
    <x v="9"/>
    <x v="1"/>
  </r>
  <r>
    <x v="3288"/>
    <x v="813"/>
    <x v="4"/>
    <n v="2"/>
    <d v="2025-03-27T00:00:00"/>
    <d v="2025-03-28T00:00:00"/>
    <n v="5"/>
    <d v="2025-04-01T00:00:00"/>
    <n v="4"/>
    <x v="0"/>
    <x v="1"/>
    <x v="4"/>
    <n v="101980"/>
    <x v="17"/>
    <x v="2"/>
  </r>
  <r>
    <x v="3289"/>
    <x v="189"/>
    <x v="3"/>
    <n v="2"/>
    <d v="2025-04-17T00:00:00"/>
    <d v="2025-04-18T00:00:00"/>
    <n v="10"/>
    <d v="2025-04-26T00:00:00"/>
    <n v="8"/>
    <x v="0"/>
    <x v="1"/>
    <x v="1"/>
    <n v="90000"/>
    <x v="6"/>
    <x v="6"/>
  </r>
  <r>
    <x v="3290"/>
    <x v="18"/>
    <x v="5"/>
    <n v="1"/>
    <d v="2022-05-13T00:00:00"/>
    <d v="2022-05-18T00:00:00"/>
    <n v="10"/>
    <d v="2022-05-29T00:00:00"/>
    <n v="11"/>
    <x v="0"/>
    <x v="1"/>
    <x v="3"/>
    <n v="99990"/>
    <x v="32"/>
    <x v="0"/>
  </r>
  <r>
    <x v="3291"/>
    <x v="1634"/>
    <x v="4"/>
    <n v="1"/>
    <d v="2025-05-02T00:00:00"/>
    <d v="2025-05-03T00:00:00"/>
    <n v="7"/>
    <d v="2025-05-11T00:00:00"/>
    <n v="8"/>
    <x v="0"/>
    <x v="1"/>
    <x v="3"/>
    <n v="50990"/>
    <x v="0"/>
    <x v="0"/>
  </r>
  <r>
    <x v="3292"/>
    <x v="1090"/>
    <x v="5"/>
    <n v="2"/>
    <d v="2023-11-30T00:00:00"/>
    <d v="2023-12-04T00:00:00"/>
    <n v="7"/>
    <d v="2023-12-11T00:00:00"/>
    <n v="7"/>
    <x v="0"/>
    <x v="2"/>
    <x v="3"/>
    <n v="199980"/>
    <x v="36"/>
    <x v="1"/>
  </r>
  <r>
    <x v="3293"/>
    <x v="1035"/>
    <x v="4"/>
    <n v="2"/>
    <d v="2025-03-19T00:00:00"/>
    <d v="2025-03-20T00:00:00"/>
    <n v="7"/>
    <d v="2025-04-01T00:00:00"/>
    <n v="12"/>
    <x v="2"/>
    <x v="2"/>
    <x v="1"/>
    <n v="101980"/>
    <x v="17"/>
    <x v="5"/>
  </r>
  <r>
    <x v="3294"/>
    <x v="867"/>
    <x v="2"/>
    <n v="2"/>
    <d v="2023-08-03T00:00:00"/>
    <d v="2023-08-05T00:00:00"/>
    <n v="7"/>
    <d v="2023-08-15T00:00:00"/>
    <n v="10"/>
    <x v="0"/>
    <x v="1"/>
    <x v="0"/>
    <n v="22000"/>
    <x v="20"/>
    <x v="3"/>
  </r>
  <r>
    <x v="3295"/>
    <x v="1276"/>
    <x v="3"/>
    <n v="1"/>
    <d v="2025-05-26T00:00:00"/>
    <d v="2025-05-29T00:00:00"/>
    <n v="7"/>
    <d v="2025-06-05T00:00:00"/>
    <n v="7"/>
    <x v="0"/>
    <x v="0"/>
    <x v="1"/>
    <n v="45000"/>
    <x v="0"/>
    <x v="1"/>
  </r>
  <r>
    <x v="3296"/>
    <x v="1056"/>
    <x v="0"/>
    <n v="1"/>
    <d v="2023-05-17T00:00:00"/>
    <d v="2023-05-21T00:00:00"/>
    <n v="7"/>
    <d v="2023-05-30T00:00:00"/>
    <n v="9"/>
    <x v="0"/>
    <x v="2"/>
    <x v="4"/>
    <n v="55990"/>
    <x v="34"/>
    <x v="4"/>
  </r>
  <r>
    <x v="3297"/>
    <x v="195"/>
    <x v="3"/>
    <n v="1"/>
    <d v="2023-12-26T00:00:00"/>
    <d v="2023-12-30T00:00:00"/>
    <n v="10"/>
    <d v="2024-01-14T00:00:00"/>
    <n v="15"/>
    <x v="2"/>
    <x v="1"/>
    <x v="3"/>
    <n v="45000"/>
    <x v="39"/>
    <x v="5"/>
  </r>
  <r>
    <x v="3298"/>
    <x v="1635"/>
    <x v="0"/>
    <n v="1"/>
    <d v="2025-04-23T00:00:00"/>
    <d v="2025-04-27T00:00:00"/>
    <n v="5"/>
    <d v="2025-05-03T00:00:00"/>
    <n v="6"/>
    <x v="0"/>
    <x v="0"/>
    <x v="0"/>
    <n v="55990"/>
    <x v="6"/>
    <x v="0"/>
  </r>
  <r>
    <x v="3299"/>
    <x v="314"/>
    <x v="1"/>
    <n v="2"/>
    <d v="2024-02-18T00:00:00"/>
    <d v="2024-02-22T00:00:00"/>
    <n v="7"/>
    <d v="2024-03-01T00:00:00"/>
    <n v="8"/>
    <x v="0"/>
    <x v="1"/>
    <x v="2"/>
    <n v="179980"/>
    <x v="22"/>
    <x v="0"/>
  </r>
  <r>
    <x v="3300"/>
    <x v="465"/>
    <x v="2"/>
    <n v="1"/>
    <d v="2023-07-30T00:00:00"/>
    <d v="2023-08-02T00:00:00"/>
    <n v="10"/>
    <d v="2023-08-17T00:00:00"/>
    <n v="15"/>
    <x v="2"/>
    <x v="0"/>
    <x v="2"/>
    <n v="11000"/>
    <x v="26"/>
    <x v="5"/>
  </r>
  <r>
    <x v="3301"/>
    <x v="1358"/>
    <x v="4"/>
    <n v="2"/>
    <d v="2024-10-03T00:00:00"/>
    <d v="2024-10-08T00:00:00"/>
    <n v="7"/>
    <d v="2024-10-18T00:00:00"/>
    <n v="10"/>
    <x v="0"/>
    <x v="2"/>
    <x v="3"/>
    <n v="101980"/>
    <x v="10"/>
    <x v="3"/>
  </r>
  <r>
    <x v="3302"/>
    <x v="1076"/>
    <x v="5"/>
    <n v="2"/>
    <d v="2023-07-13T00:00:00"/>
    <d v="2023-07-14T00:00:00"/>
    <n v="10"/>
    <d v="2023-07-25T00:00:00"/>
    <n v="11"/>
    <x v="0"/>
    <x v="2"/>
    <x v="1"/>
    <n v="199980"/>
    <x v="26"/>
    <x v="0"/>
  </r>
  <r>
    <x v="3303"/>
    <x v="1583"/>
    <x v="5"/>
    <n v="1"/>
    <d v="2025-04-26T00:00:00"/>
    <d v="2025-04-27T00:00:00"/>
    <n v="5"/>
    <d v="2025-05-02T00:00:00"/>
    <n v="5"/>
    <x v="0"/>
    <x v="0"/>
    <x v="3"/>
    <n v="99990"/>
    <x v="6"/>
    <x v="1"/>
  </r>
  <r>
    <x v="3304"/>
    <x v="1636"/>
    <x v="0"/>
    <n v="2"/>
    <d v="2023-02-20T00:00:00"/>
    <d v="2023-02-23T00:00:00"/>
    <n v="5"/>
    <d v="2023-03-05T00:00:00"/>
    <n v="10"/>
    <x v="2"/>
    <x v="1"/>
    <x v="3"/>
    <n v="111980"/>
    <x v="23"/>
    <x v="5"/>
  </r>
  <r>
    <x v="3305"/>
    <x v="1616"/>
    <x v="3"/>
    <n v="1"/>
    <d v="2024-03-25T00:00:00"/>
    <d v="2024-03-26T00:00:00"/>
    <n v="7"/>
    <d v="2024-04-02T00:00:00"/>
    <n v="7"/>
    <x v="0"/>
    <x v="0"/>
    <x v="2"/>
    <n v="45000"/>
    <x v="37"/>
    <x v="1"/>
  </r>
  <r>
    <x v="3306"/>
    <x v="1637"/>
    <x v="5"/>
    <n v="1"/>
    <d v="2024-08-28T00:00:00"/>
    <d v="2024-08-29T00:00:00"/>
    <n v="7"/>
    <d v="2024-09-05T00:00:00"/>
    <n v="7"/>
    <x v="0"/>
    <x v="2"/>
    <x v="2"/>
    <n v="99990"/>
    <x v="4"/>
    <x v="1"/>
  </r>
  <r>
    <x v="3307"/>
    <x v="983"/>
    <x v="4"/>
    <n v="1"/>
    <d v="2025-01-06T00:00:00"/>
    <d v="2025-01-08T00:00:00"/>
    <n v="10"/>
    <d v="2025-01-18T00:00:00"/>
    <n v="10"/>
    <x v="0"/>
    <x v="2"/>
    <x v="0"/>
    <n v="50990"/>
    <x v="24"/>
    <x v="1"/>
  </r>
  <r>
    <x v="3308"/>
    <x v="1634"/>
    <x v="3"/>
    <n v="1"/>
    <d v="2025-05-04T00:00:00"/>
    <d v="2025-05-07T00:00:00"/>
    <n v="5"/>
    <d v="2025-05-13T00:00:00"/>
    <n v="6"/>
    <x v="0"/>
    <x v="0"/>
    <x v="0"/>
    <n v="45000"/>
    <x v="0"/>
    <x v="0"/>
  </r>
  <r>
    <x v="3309"/>
    <x v="1638"/>
    <x v="2"/>
    <n v="2"/>
    <d v="2025-04-09T00:00:00"/>
    <d v="2025-04-11T00:00:00"/>
    <n v="5"/>
    <d v="2025-04-16T00:00:00"/>
    <n v="5"/>
    <x v="0"/>
    <x v="1"/>
    <x v="2"/>
    <n v="22000"/>
    <x v="6"/>
    <x v="1"/>
  </r>
  <r>
    <x v="3310"/>
    <x v="1382"/>
    <x v="0"/>
    <n v="1"/>
    <d v="2024-01-05T00:00:00"/>
    <d v="2024-01-09T00:00:00"/>
    <n v="5"/>
    <d v="2024-01-14T00:00:00"/>
    <n v="5"/>
    <x v="0"/>
    <x v="2"/>
    <x v="4"/>
    <n v="55990"/>
    <x v="5"/>
    <x v="1"/>
  </r>
  <r>
    <x v="3311"/>
    <x v="1224"/>
    <x v="4"/>
    <n v="1"/>
    <d v="2025-04-28T00:00:00"/>
    <d v="2025-04-29T00:00:00"/>
    <n v="7"/>
    <d v="2025-05-06T00:00:00"/>
    <n v="7"/>
    <x v="0"/>
    <x v="0"/>
    <x v="2"/>
    <n v="50990"/>
    <x v="6"/>
    <x v="1"/>
  </r>
  <r>
    <x v="3312"/>
    <x v="1639"/>
    <x v="2"/>
    <n v="1"/>
    <d v="2024-06-11T00:00:00"/>
    <d v="2024-06-15T00:00:00"/>
    <n v="5"/>
    <d v="2024-06-20T00:00:00"/>
    <n v="5"/>
    <x v="0"/>
    <x v="1"/>
    <x v="0"/>
    <n v="11000"/>
    <x v="9"/>
    <x v="1"/>
  </r>
  <r>
    <x v="3313"/>
    <x v="395"/>
    <x v="1"/>
    <n v="1"/>
    <d v="2025-05-24T00:00:00"/>
    <d v="2025-05-26T00:00:00"/>
    <n v="7"/>
    <d v="2025-06-01T00:00:00"/>
    <n v="6"/>
    <x v="0"/>
    <x v="1"/>
    <x v="3"/>
    <n v="89990"/>
    <x v="0"/>
    <x v="2"/>
  </r>
  <r>
    <x v="3314"/>
    <x v="1393"/>
    <x v="5"/>
    <n v="1"/>
    <d v="2025-05-19T00:00:00"/>
    <d v="2025-05-21T00:00:00"/>
    <n v="5"/>
    <d v="2025-05-29T00:00:00"/>
    <n v="8"/>
    <x v="0"/>
    <x v="2"/>
    <x v="0"/>
    <n v="99990"/>
    <x v="0"/>
    <x v="3"/>
  </r>
  <r>
    <x v="3315"/>
    <x v="566"/>
    <x v="1"/>
    <n v="2"/>
    <d v="2023-12-15T00:00:00"/>
    <d v="2023-12-16T00:00:00"/>
    <n v="5"/>
    <d v="2023-12-23T00:00:00"/>
    <n v="7"/>
    <x v="0"/>
    <x v="0"/>
    <x v="0"/>
    <n v="179980"/>
    <x v="39"/>
    <x v="4"/>
  </r>
  <r>
    <x v="3316"/>
    <x v="1551"/>
    <x v="2"/>
    <n v="2"/>
    <d v="2023-08-26T00:00:00"/>
    <d v="2023-08-27T00:00:00"/>
    <n v="5"/>
    <d v="2023-09-06T00:00:00"/>
    <n v="10"/>
    <x v="2"/>
    <x v="1"/>
    <x v="1"/>
    <n v="22000"/>
    <x v="20"/>
    <x v="5"/>
  </r>
  <r>
    <x v="3317"/>
    <x v="1100"/>
    <x v="1"/>
    <n v="2"/>
    <d v="2025-02-14T00:00:00"/>
    <d v="2025-02-19T00:00:00"/>
    <n v="10"/>
    <d v="2025-03-03T00:00:00"/>
    <n v="12"/>
    <x v="0"/>
    <x v="1"/>
    <x v="0"/>
    <n v="179980"/>
    <x v="15"/>
    <x v="4"/>
  </r>
  <r>
    <x v="3318"/>
    <x v="718"/>
    <x v="1"/>
    <n v="1"/>
    <d v="2025-03-18T00:00:00"/>
    <d v="2025-03-21T00:00:00"/>
    <n v="5"/>
    <d v="2025-03-24T00:00:00"/>
    <n v="3"/>
    <x v="0"/>
    <x v="1"/>
    <x v="2"/>
    <n v="89990"/>
    <x v="17"/>
    <x v="6"/>
  </r>
  <r>
    <x v="3319"/>
    <x v="1603"/>
    <x v="1"/>
    <n v="1"/>
    <d v="2022-06-02T00:00:00"/>
    <d v="2022-06-03T00:00:00"/>
    <n v="7"/>
    <d v="2022-06-12T00:00:00"/>
    <n v="9"/>
    <x v="0"/>
    <x v="2"/>
    <x v="4"/>
    <n v="89990"/>
    <x v="27"/>
    <x v="4"/>
  </r>
  <r>
    <x v="3320"/>
    <x v="1561"/>
    <x v="4"/>
    <n v="2"/>
    <d v="2024-10-03T00:00:00"/>
    <d v="2024-10-04T00:00:00"/>
    <n v="5"/>
    <d v="2024-10-11T00:00:00"/>
    <n v="7"/>
    <x v="0"/>
    <x v="1"/>
    <x v="2"/>
    <n v="101980"/>
    <x v="10"/>
    <x v="4"/>
  </r>
  <r>
    <x v="3321"/>
    <x v="1012"/>
    <x v="1"/>
    <n v="1"/>
    <d v="2024-11-04T00:00:00"/>
    <d v="2024-11-09T00:00:00"/>
    <n v="5"/>
    <d v="2024-11-19T00:00:00"/>
    <n v="10"/>
    <x v="2"/>
    <x v="1"/>
    <x v="3"/>
    <n v="89990"/>
    <x v="7"/>
    <x v="5"/>
  </r>
  <r>
    <x v="3322"/>
    <x v="206"/>
    <x v="3"/>
    <n v="1"/>
    <d v="2024-11-15T00:00:00"/>
    <d v="2024-11-19T00:00:00"/>
    <n v="7"/>
    <d v="2024-11-28T00:00:00"/>
    <n v="9"/>
    <x v="0"/>
    <x v="0"/>
    <x v="0"/>
    <n v="45000"/>
    <x v="7"/>
    <x v="4"/>
  </r>
  <r>
    <x v="3323"/>
    <x v="171"/>
    <x v="5"/>
    <n v="1"/>
    <d v="2025-03-06T00:00:00"/>
    <d v="2025-03-07T00:00:00"/>
    <n v="7"/>
    <d v="2025-03-14T00:00:00"/>
    <n v="7"/>
    <x v="0"/>
    <x v="0"/>
    <x v="3"/>
    <n v="99990"/>
    <x v="17"/>
    <x v="1"/>
  </r>
  <r>
    <x v="3324"/>
    <x v="595"/>
    <x v="4"/>
    <n v="1"/>
    <d v="2025-03-05T00:00:00"/>
    <d v="2025-03-06T00:00:00"/>
    <n v="5"/>
    <d v="2025-03-09T00:00:00"/>
    <n v="3"/>
    <x v="0"/>
    <x v="0"/>
    <x v="2"/>
    <n v="50990"/>
    <x v="17"/>
    <x v="6"/>
  </r>
  <r>
    <x v="3325"/>
    <x v="1245"/>
    <x v="2"/>
    <n v="1"/>
    <d v="2025-03-26T00:00:00"/>
    <d v="2025-03-30T00:00:00"/>
    <n v="7"/>
    <d v="2025-04-05T00:00:00"/>
    <n v="6"/>
    <x v="0"/>
    <x v="0"/>
    <x v="0"/>
    <n v="11000"/>
    <x v="17"/>
    <x v="2"/>
  </r>
  <r>
    <x v="3326"/>
    <x v="1051"/>
    <x v="2"/>
    <n v="1"/>
    <d v="2022-07-05T00:00:00"/>
    <d v="2022-07-09T00:00:00"/>
    <n v="7"/>
    <d v="2022-07-15T00:00:00"/>
    <n v="6"/>
    <x v="0"/>
    <x v="0"/>
    <x v="0"/>
    <n v="11000"/>
    <x v="42"/>
    <x v="2"/>
  </r>
  <r>
    <x v="3327"/>
    <x v="1640"/>
    <x v="0"/>
    <n v="1"/>
    <d v="2024-12-02T00:00:00"/>
    <d v="2024-12-07T00:00:00"/>
    <n v="5"/>
    <d v="2024-12-12T00:00:00"/>
    <n v="5"/>
    <x v="0"/>
    <x v="0"/>
    <x v="1"/>
    <n v="55990"/>
    <x v="12"/>
    <x v="1"/>
  </r>
  <r>
    <x v="3328"/>
    <x v="726"/>
    <x v="2"/>
    <n v="2"/>
    <d v="2025-04-05T00:00:00"/>
    <d v="2025-04-08T00:00:00"/>
    <n v="5"/>
    <d v="2025-04-13T00:00:00"/>
    <n v="5"/>
    <x v="0"/>
    <x v="2"/>
    <x v="2"/>
    <n v="22000"/>
    <x v="6"/>
    <x v="1"/>
  </r>
  <r>
    <x v="3329"/>
    <x v="1111"/>
    <x v="4"/>
    <n v="1"/>
    <d v="2024-01-30T00:00:00"/>
    <d v="2024-01-31T00:00:00"/>
    <n v="7"/>
    <d v="2024-02-07T00:00:00"/>
    <n v="7"/>
    <x v="0"/>
    <x v="1"/>
    <x v="0"/>
    <n v="50990"/>
    <x v="5"/>
    <x v="1"/>
  </r>
  <r>
    <x v="3330"/>
    <x v="560"/>
    <x v="1"/>
    <n v="1"/>
    <d v="2025-03-17T00:00:00"/>
    <d v="2025-03-20T00:00:00"/>
    <n v="10"/>
    <d v="2025-03-30T00:00:00"/>
    <n v="10"/>
    <x v="0"/>
    <x v="2"/>
    <x v="4"/>
    <n v="89990"/>
    <x v="17"/>
    <x v="1"/>
  </r>
  <r>
    <x v="3331"/>
    <x v="358"/>
    <x v="3"/>
    <n v="1"/>
    <d v="2023-08-01T00:00:00"/>
    <d v="2023-08-05T00:00:00"/>
    <n v="10"/>
    <d v="2023-08-18T00:00:00"/>
    <n v="13"/>
    <x v="1"/>
    <x v="0"/>
    <x v="1"/>
    <n v="45000"/>
    <x v="20"/>
    <x v="3"/>
  </r>
  <r>
    <x v="3332"/>
    <x v="501"/>
    <x v="1"/>
    <n v="1"/>
    <d v="2025-01-15T00:00:00"/>
    <d v="2025-01-18T00:00:00"/>
    <n v="5"/>
    <d v="2025-01-23T00:00:00"/>
    <n v="5"/>
    <x v="0"/>
    <x v="1"/>
    <x v="2"/>
    <n v="89990"/>
    <x v="24"/>
    <x v="1"/>
  </r>
  <r>
    <x v="3333"/>
    <x v="1641"/>
    <x v="2"/>
    <n v="1"/>
    <d v="2023-07-15T00:00:00"/>
    <d v="2023-07-16T00:00:00"/>
    <n v="5"/>
    <d v="2023-07-21T00:00:00"/>
    <n v="5"/>
    <x v="0"/>
    <x v="0"/>
    <x v="2"/>
    <n v="11000"/>
    <x v="26"/>
    <x v="1"/>
  </r>
  <r>
    <x v="3334"/>
    <x v="359"/>
    <x v="2"/>
    <n v="2"/>
    <d v="2023-01-04T00:00:00"/>
    <d v="2023-01-09T00:00:00"/>
    <n v="7"/>
    <d v="2023-01-16T00:00:00"/>
    <n v="7"/>
    <x v="0"/>
    <x v="1"/>
    <x v="2"/>
    <n v="22000"/>
    <x v="3"/>
    <x v="1"/>
  </r>
  <r>
    <x v="3335"/>
    <x v="1583"/>
    <x v="2"/>
    <n v="2"/>
    <d v="2024-09-05T00:00:00"/>
    <d v="2024-09-09T00:00:00"/>
    <n v="7"/>
    <d v="2024-09-17T00:00:00"/>
    <n v="8"/>
    <x v="0"/>
    <x v="0"/>
    <x v="4"/>
    <n v="22000"/>
    <x v="11"/>
    <x v="0"/>
  </r>
  <r>
    <x v="3336"/>
    <x v="427"/>
    <x v="3"/>
    <n v="1"/>
    <d v="2024-01-07T00:00:00"/>
    <d v="2024-01-09T00:00:00"/>
    <n v="7"/>
    <d v="2024-01-17T00:00:00"/>
    <n v="8"/>
    <x v="0"/>
    <x v="1"/>
    <x v="1"/>
    <n v="45000"/>
    <x v="5"/>
    <x v="0"/>
  </r>
  <r>
    <x v="3337"/>
    <x v="877"/>
    <x v="3"/>
    <n v="1"/>
    <d v="2023-04-03T00:00:00"/>
    <d v="2023-04-04T00:00:00"/>
    <n v="7"/>
    <d v="2023-04-12T00:00:00"/>
    <n v="8"/>
    <x v="0"/>
    <x v="2"/>
    <x v="1"/>
    <n v="45000"/>
    <x v="40"/>
    <x v="0"/>
  </r>
  <r>
    <x v="3338"/>
    <x v="74"/>
    <x v="0"/>
    <n v="1"/>
    <d v="2025-05-24T00:00:00"/>
    <d v="2025-05-25T00:00:00"/>
    <n v="5"/>
    <d v="2025-05-30T00:00:00"/>
    <n v="5"/>
    <x v="0"/>
    <x v="1"/>
    <x v="3"/>
    <n v="55990"/>
    <x v="0"/>
    <x v="1"/>
  </r>
  <r>
    <x v="3339"/>
    <x v="1642"/>
    <x v="0"/>
    <n v="1"/>
    <d v="2025-03-29T00:00:00"/>
    <d v="2025-03-31T00:00:00"/>
    <n v="5"/>
    <d v="2025-04-05T00:00:00"/>
    <n v="5"/>
    <x v="0"/>
    <x v="0"/>
    <x v="0"/>
    <n v="55990"/>
    <x v="17"/>
    <x v="1"/>
  </r>
  <r>
    <x v="3340"/>
    <x v="1358"/>
    <x v="2"/>
    <n v="1"/>
    <d v="2023-09-23T00:00:00"/>
    <d v="2023-09-28T00:00:00"/>
    <n v="10"/>
    <d v="2023-10-07T00:00:00"/>
    <n v="9"/>
    <x v="0"/>
    <x v="1"/>
    <x v="4"/>
    <n v="11000"/>
    <x v="18"/>
    <x v="2"/>
  </r>
  <r>
    <x v="3341"/>
    <x v="1114"/>
    <x v="4"/>
    <n v="1"/>
    <d v="2024-07-13T00:00:00"/>
    <d v="2024-07-14T00:00:00"/>
    <n v="5"/>
    <d v="2024-07-17T00:00:00"/>
    <n v="3"/>
    <x v="0"/>
    <x v="1"/>
    <x v="4"/>
    <n v="50990"/>
    <x v="16"/>
    <x v="6"/>
  </r>
  <r>
    <x v="3342"/>
    <x v="800"/>
    <x v="3"/>
    <n v="1"/>
    <d v="2024-03-31T00:00:00"/>
    <d v="2024-04-03T00:00:00"/>
    <n v="5"/>
    <d v="2024-04-11T00:00:00"/>
    <n v="8"/>
    <x v="0"/>
    <x v="1"/>
    <x v="3"/>
    <n v="45000"/>
    <x v="37"/>
    <x v="3"/>
  </r>
  <r>
    <x v="3343"/>
    <x v="1285"/>
    <x v="2"/>
    <n v="2"/>
    <d v="2023-06-16T00:00:00"/>
    <d v="2023-06-20T00:00:00"/>
    <n v="10"/>
    <d v="2023-07-01T00:00:00"/>
    <n v="11"/>
    <x v="0"/>
    <x v="0"/>
    <x v="2"/>
    <n v="22000"/>
    <x v="31"/>
    <x v="0"/>
  </r>
  <r>
    <x v="3344"/>
    <x v="989"/>
    <x v="5"/>
    <n v="1"/>
    <d v="2025-04-25T00:00:00"/>
    <d v="2025-04-29T00:00:00"/>
    <n v="5"/>
    <d v="2025-05-05T00:00:00"/>
    <n v="6"/>
    <x v="0"/>
    <x v="2"/>
    <x v="4"/>
    <n v="99990"/>
    <x v="6"/>
    <x v="0"/>
  </r>
  <r>
    <x v="3345"/>
    <x v="754"/>
    <x v="5"/>
    <n v="1"/>
    <d v="2024-08-28T00:00:00"/>
    <d v="2024-08-31T00:00:00"/>
    <n v="5"/>
    <d v="2024-09-05T00:00:00"/>
    <n v="5"/>
    <x v="1"/>
    <x v="1"/>
    <x v="0"/>
    <n v="99990"/>
    <x v="4"/>
    <x v="1"/>
  </r>
  <r>
    <x v="3346"/>
    <x v="464"/>
    <x v="3"/>
    <n v="1"/>
    <d v="2024-04-29T00:00:00"/>
    <d v="2024-05-03T00:00:00"/>
    <n v="5"/>
    <d v="2024-05-08T00:00:00"/>
    <n v="5"/>
    <x v="0"/>
    <x v="2"/>
    <x v="4"/>
    <n v="45000"/>
    <x v="19"/>
    <x v="1"/>
  </r>
  <r>
    <x v="3347"/>
    <x v="1643"/>
    <x v="2"/>
    <n v="1"/>
    <d v="2024-07-03T00:00:00"/>
    <d v="2024-07-06T00:00:00"/>
    <n v="10"/>
    <d v="2024-07-16T00:00:00"/>
    <n v="10"/>
    <x v="0"/>
    <x v="1"/>
    <x v="0"/>
    <n v="11000"/>
    <x v="16"/>
    <x v="1"/>
  </r>
  <r>
    <x v="3348"/>
    <x v="232"/>
    <x v="5"/>
    <n v="1"/>
    <d v="2024-08-31T00:00:00"/>
    <d v="2024-09-04T00:00:00"/>
    <n v="7"/>
    <d v="2024-09-14T00:00:00"/>
    <n v="10"/>
    <x v="0"/>
    <x v="1"/>
    <x v="1"/>
    <n v="99990"/>
    <x v="4"/>
    <x v="3"/>
  </r>
  <r>
    <x v="3349"/>
    <x v="685"/>
    <x v="2"/>
    <n v="1"/>
    <d v="2025-04-26T00:00:00"/>
    <d v="2025-05-01T00:00:00"/>
    <n v="5"/>
    <d v="2025-05-06T00:00:00"/>
    <n v="5"/>
    <x v="0"/>
    <x v="1"/>
    <x v="3"/>
    <n v="11000"/>
    <x v="6"/>
    <x v="1"/>
  </r>
  <r>
    <x v="3350"/>
    <x v="1644"/>
    <x v="3"/>
    <n v="2"/>
    <d v="2024-09-24T00:00:00"/>
    <d v="2024-09-25T00:00:00"/>
    <n v="10"/>
    <d v="2024-10-07T00:00:00"/>
    <n v="12"/>
    <x v="0"/>
    <x v="0"/>
    <x v="1"/>
    <n v="90000"/>
    <x v="11"/>
    <x v="4"/>
  </r>
  <r>
    <x v="3351"/>
    <x v="1645"/>
    <x v="1"/>
    <n v="2"/>
    <d v="2024-04-27T00:00:00"/>
    <d v="2024-04-28T00:00:00"/>
    <n v="7"/>
    <d v="2024-05-05T00:00:00"/>
    <n v="7"/>
    <x v="0"/>
    <x v="2"/>
    <x v="3"/>
    <n v="179980"/>
    <x v="19"/>
    <x v="1"/>
  </r>
  <r>
    <x v="3352"/>
    <x v="1370"/>
    <x v="2"/>
    <n v="2"/>
    <d v="2025-02-25T00:00:00"/>
    <d v="2025-03-01T00:00:00"/>
    <n v="5"/>
    <d v="2025-03-06T00:00:00"/>
    <n v="5"/>
    <x v="0"/>
    <x v="1"/>
    <x v="2"/>
    <n v="22000"/>
    <x v="15"/>
    <x v="1"/>
  </r>
  <r>
    <x v="3353"/>
    <x v="1356"/>
    <x v="0"/>
    <n v="1"/>
    <d v="2022-08-28T00:00:00"/>
    <d v="2022-09-01T00:00:00"/>
    <n v="10"/>
    <d v="2022-09-11T00:00:00"/>
    <n v="10"/>
    <x v="0"/>
    <x v="2"/>
    <x v="3"/>
    <n v="55990"/>
    <x v="8"/>
    <x v="1"/>
  </r>
  <r>
    <x v="3354"/>
    <x v="2"/>
    <x v="4"/>
    <n v="1"/>
    <d v="2024-03-08T00:00:00"/>
    <d v="2024-03-12T00:00:00"/>
    <n v="10"/>
    <d v="2024-03-22T00:00:00"/>
    <n v="10"/>
    <x v="0"/>
    <x v="0"/>
    <x v="2"/>
    <n v="50990"/>
    <x v="37"/>
    <x v="1"/>
  </r>
  <r>
    <x v="3355"/>
    <x v="577"/>
    <x v="5"/>
    <n v="1"/>
    <d v="2024-12-19T00:00:00"/>
    <d v="2024-12-21T00:00:00"/>
    <n v="7"/>
    <d v="2024-12-27T00:00:00"/>
    <n v="6"/>
    <x v="0"/>
    <x v="0"/>
    <x v="1"/>
    <n v="99990"/>
    <x v="12"/>
    <x v="2"/>
  </r>
  <r>
    <x v="3356"/>
    <x v="322"/>
    <x v="0"/>
    <n v="1"/>
    <d v="2023-01-28T00:00:00"/>
    <d v="2023-01-30T00:00:00"/>
    <n v="7"/>
    <d v="2023-02-09T00:00:00"/>
    <n v="10"/>
    <x v="0"/>
    <x v="0"/>
    <x v="3"/>
    <n v="55990"/>
    <x v="3"/>
    <x v="3"/>
  </r>
  <r>
    <x v="3357"/>
    <x v="510"/>
    <x v="5"/>
    <n v="1"/>
    <d v="2024-08-25T00:00:00"/>
    <d v="2024-08-29T00:00:00"/>
    <n v="7"/>
    <d v="2024-09-06T00:00:00"/>
    <n v="8"/>
    <x v="1"/>
    <x v="1"/>
    <x v="4"/>
    <n v="99990"/>
    <x v="4"/>
    <x v="0"/>
  </r>
  <r>
    <x v="3358"/>
    <x v="996"/>
    <x v="5"/>
    <n v="1"/>
    <d v="2024-12-25T00:00:00"/>
    <d v="2024-12-28T00:00:00"/>
    <n v="7"/>
    <d v="2025-01-06T00:00:00"/>
    <n v="9"/>
    <x v="0"/>
    <x v="1"/>
    <x v="2"/>
    <n v="99990"/>
    <x v="12"/>
    <x v="4"/>
  </r>
  <r>
    <x v="3359"/>
    <x v="1256"/>
    <x v="1"/>
    <n v="2"/>
    <d v="2025-01-23T00:00:00"/>
    <d v="2025-01-25T00:00:00"/>
    <n v="7"/>
    <d v="2025-02-02T00:00:00"/>
    <n v="8"/>
    <x v="0"/>
    <x v="2"/>
    <x v="2"/>
    <n v="179980"/>
    <x v="24"/>
    <x v="0"/>
  </r>
  <r>
    <x v="3360"/>
    <x v="1589"/>
    <x v="0"/>
    <n v="2"/>
    <d v="2024-09-18T00:00:00"/>
    <d v="2024-09-21T00:00:00"/>
    <n v="7"/>
    <d v="2024-09-27T00:00:00"/>
    <n v="6"/>
    <x v="0"/>
    <x v="0"/>
    <x v="2"/>
    <n v="111980"/>
    <x v="11"/>
    <x v="2"/>
  </r>
  <r>
    <x v="3361"/>
    <x v="973"/>
    <x v="1"/>
    <n v="1"/>
    <d v="2022-12-03T00:00:00"/>
    <d v="2022-12-05T00:00:00"/>
    <n v="5"/>
    <d v="2022-12-10T00:00:00"/>
    <n v="5"/>
    <x v="0"/>
    <x v="2"/>
    <x v="1"/>
    <n v="89990"/>
    <x v="2"/>
    <x v="1"/>
  </r>
  <r>
    <x v="3362"/>
    <x v="1646"/>
    <x v="5"/>
    <n v="1"/>
    <d v="2024-11-20T00:00:00"/>
    <d v="2024-11-25T00:00:00"/>
    <n v="7"/>
    <d v="2024-12-07T00:00:00"/>
    <n v="12"/>
    <x v="2"/>
    <x v="2"/>
    <x v="1"/>
    <n v="99990"/>
    <x v="7"/>
    <x v="5"/>
  </r>
  <r>
    <x v="3363"/>
    <x v="1542"/>
    <x v="1"/>
    <n v="1"/>
    <d v="2025-05-23T00:00:00"/>
    <d v="2025-05-25T00:00:00"/>
    <n v="7"/>
    <d v="2025-06-04T00:00:00"/>
    <n v="10"/>
    <x v="0"/>
    <x v="0"/>
    <x v="2"/>
    <n v="89990"/>
    <x v="0"/>
    <x v="3"/>
  </r>
  <r>
    <x v="3364"/>
    <x v="1647"/>
    <x v="2"/>
    <n v="1"/>
    <d v="2024-12-18T00:00:00"/>
    <d v="2024-12-22T00:00:00"/>
    <n v="10"/>
    <d v="2025-01-04T00:00:00"/>
    <n v="13"/>
    <x v="1"/>
    <x v="0"/>
    <x v="3"/>
    <n v="11000"/>
    <x v="12"/>
    <x v="3"/>
  </r>
  <r>
    <x v="3365"/>
    <x v="1204"/>
    <x v="3"/>
    <n v="2"/>
    <d v="2024-03-19T00:00:00"/>
    <d v="2024-03-24T00:00:00"/>
    <n v="5"/>
    <d v="2024-03-30T00:00:00"/>
    <n v="6"/>
    <x v="0"/>
    <x v="2"/>
    <x v="3"/>
    <n v="90000"/>
    <x v="37"/>
    <x v="0"/>
  </r>
  <r>
    <x v="3366"/>
    <x v="1335"/>
    <x v="1"/>
    <n v="1"/>
    <d v="2023-04-08T00:00:00"/>
    <d v="2023-04-11T00:00:00"/>
    <n v="5"/>
    <d v="2023-04-14T00:00:00"/>
    <n v="3"/>
    <x v="0"/>
    <x v="1"/>
    <x v="4"/>
    <n v="89990"/>
    <x v="40"/>
    <x v="6"/>
  </r>
  <r>
    <x v="3367"/>
    <x v="1270"/>
    <x v="3"/>
    <n v="2"/>
    <d v="2022-12-24T00:00:00"/>
    <d v="2022-12-26T00:00:00"/>
    <n v="10"/>
    <d v="2023-01-06T00:00:00"/>
    <n v="11"/>
    <x v="0"/>
    <x v="0"/>
    <x v="3"/>
    <n v="90000"/>
    <x v="2"/>
    <x v="0"/>
  </r>
  <r>
    <x v="3368"/>
    <x v="617"/>
    <x v="0"/>
    <n v="2"/>
    <d v="2024-10-07T00:00:00"/>
    <d v="2024-10-11T00:00:00"/>
    <n v="5"/>
    <d v="2024-10-21T00:00:00"/>
    <n v="10"/>
    <x v="2"/>
    <x v="2"/>
    <x v="3"/>
    <n v="111980"/>
    <x v="10"/>
    <x v="5"/>
  </r>
  <r>
    <x v="3369"/>
    <x v="1648"/>
    <x v="1"/>
    <n v="2"/>
    <d v="2024-04-02T00:00:00"/>
    <d v="2024-04-03T00:00:00"/>
    <n v="10"/>
    <d v="2024-04-14T00:00:00"/>
    <n v="11"/>
    <x v="0"/>
    <x v="2"/>
    <x v="2"/>
    <n v="179980"/>
    <x v="19"/>
    <x v="0"/>
  </r>
  <r>
    <x v="3370"/>
    <x v="1421"/>
    <x v="0"/>
    <n v="1"/>
    <d v="2024-12-03T00:00:00"/>
    <d v="2024-12-06T00:00:00"/>
    <n v="7"/>
    <d v="2024-12-13T00:00:00"/>
    <n v="7"/>
    <x v="0"/>
    <x v="0"/>
    <x v="4"/>
    <n v="55990"/>
    <x v="12"/>
    <x v="1"/>
  </r>
  <r>
    <x v="3371"/>
    <x v="1649"/>
    <x v="2"/>
    <n v="1"/>
    <d v="2024-01-18T00:00:00"/>
    <d v="2024-01-20T00:00:00"/>
    <n v="10"/>
    <d v="2024-02-01T00:00:00"/>
    <n v="12"/>
    <x v="0"/>
    <x v="2"/>
    <x v="1"/>
    <n v="11000"/>
    <x v="5"/>
    <x v="4"/>
  </r>
  <r>
    <x v="3372"/>
    <x v="371"/>
    <x v="2"/>
    <n v="1"/>
    <d v="2024-01-04T00:00:00"/>
    <d v="2024-01-08T00:00:00"/>
    <n v="5"/>
    <d v="2024-01-14T00:00:00"/>
    <n v="6"/>
    <x v="0"/>
    <x v="1"/>
    <x v="1"/>
    <n v="11000"/>
    <x v="5"/>
    <x v="0"/>
  </r>
  <r>
    <x v="3373"/>
    <x v="500"/>
    <x v="2"/>
    <n v="1"/>
    <d v="2024-06-13T00:00:00"/>
    <d v="2024-06-15T00:00:00"/>
    <n v="10"/>
    <d v="2024-06-25T00:00:00"/>
    <n v="10"/>
    <x v="0"/>
    <x v="1"/>
    <x v="0"/>
    <n v="11000"/>
    <x v="9"/>
    <x v="1"/>
  </r>
  <r>
    <x v="3374"/>
    <x v="596"/>
    <x v="2"/>
    <n v="1"/>
    <d v="2024-03-13T00:00:00"/>
    <d v="2024-03-17T00:00:00"/>
    <n v="10"/>
    <d v="2024-03-29T00:00:00"/>
    <n v="12"/>
    <x v="0"/>
    <x v="0"/>
    <x v="2"/>
    <n v="11000"/>
    <x v="37"/>
    <x v="4"/>
  </r>
  <r>
    <x v="3375"/>
    <x v="772"/>
    <x v="0"/>
    <n v="1"/>
    <d v="2025-03-29T00:00:00"/>
    <d v="2025-04-02T00:00:00"/>
    <n v="5"/>
    <d v="2025-04-06T00:00:00"/>
    <n v="4"/>
    <x v="0"/>
    <x v="1"/>
    <x v="3"/>
    <n v="55990"/>
    <x v="17"/>
    <x v="2"/>
  </r>
  <r>
    <x v="3376"/>
    <x v="217"/>
    <x v="3"/>
    <n v="1"/>
    <d v="2025-01-24T00:00:00"/>
    <d v="2025-01-25T00:00:00"/>
    <n v="10"/>
    <d v="2025-02-04T00:00:00"/>
    <n v="10"/>
    <x v="0"/>
    <x v="1"/>
    <x v="4"/>
    <n v="45000"/>
    <x v="24"/>
    <x v="1"/>
  </r>
  <r>
    <x v="3377"/>
    <x v="1296"/>
    <x v="5"/>
    <n v="1"/>
    <d v="2025-01-11T00:00:00"/>
    <d v="2025-01-14T00:00:00"/>
    <n v="5"/>
    <d v="2025-01-19T00:00:00"/>
    <n v="5"/>
    <x v="0"/>
    <x v="1"/>
    <x v="4"/>
    <n v="99990"/>
    <x v="24"/>
    <x v="1"/>
  </r>
  <r>
    <x v="3378"/>
    <x v="443"/>
    <x v="3"/>
    <n v="1"/>
    <d v="2024-09-06T00:00:00"/>
    <d v="2024-09-11T00:00:00"/>
    <n v="5"/>
    <d v="2024-09-19T00:00:00"/>
    <n v="8"/>
    <x v="0"/>
    <x v="0"/>
    <x v="1"/>
    <n v="45000"/>
    <x v="11"/>
    <x v="3"/>
  </r>
  <r>
    <x v="3379"/>
    <x v="1650"/>
    <x v="3"/>
    <n v="2"/>
    <d v="2023-12-10T00:00:00"/>
    <d v="2023-12-15T00:00:00"/>
    <n v="5"/>
    <d v="2023-12-22T00:00:00"/>
    <n v="7"/>
    <x v="0"/>
    <x v="1"/>
    <x v="3"/>
    <n v="90000"/>
    <x v="39"/>
    <x v="4"/>
  </r>
  <r>
    <x v="3380"/>
    <x v="176"/>
    <x v="4"/>
    <n v="2"/>
    <d v="2025-04-04T00:00:00"/>
    <d v="2025-04-07T00:00:00"/>
    <n v="5"/>
    <d v="2025-04-12T00:00:00"/>
    <n v="5"/>
    <x v="0"/>
    <x v="1"/>
    <x v="4"/>
    <n v="101980"/>
    <x v="6"/>
    <x v="1"/>
  </r>
  <r>
    <x v="3381"/>
    <x v="1070"/>
    <x v="3"/>
    <n v="1"/>
    <d v="2023-02-22T00:00:00"/>
    <d v="2023-02-26T00:00:00"/>
    <n v="5"/>
    <d v="2023-03-03T00:00:00"/>
    <n v="5"/>
    <x v="0"/>
    <x v="2"/>
    <x v="0"/>
    <n v="45000"/>
    <x v="23"/>
    <x v="1"/>
  </r>
  <r>
    <x v="3382"/>
    <x v="1460"/>
    <x v="3"/>
    <n v="1"/>
    <d v="2025-01-21T00:00:00"/>
    <d v="2025-01-25T00:00:00"/>
    <n v="5"/>
    <d v="2025-02-02T00:00:00"/>
    <n v="8"/>
    <x v="0"/>
    <x v="1"/>
    <x v="0"/>
    <n v="45000"/>
    <x v="24"/>
    <x v="3"/>
  </r>
  <r>
    <x v="3383"/>
    <x v="572"/>
    <x v="0"/>
    <n v="1"/>
    <d v="2023-01-07T00:00:00"/>
    <d v="2023-01-12T00:00:00"/>
    <n v="5"/>
    <d v="2023-01-17T00:00:00"/>
    <n v="5"/>
    <x v="0"/>
    <x v="1"/>
    <x v="2"/>
    <n v="55990"/>
    <x v="3"/>
    <x v="1"/>
  </r>
  <r>
    <x v="3384"/>
    <x v="1295"/>
    <x v="2"/>
    <n v="1"/>
    <d v="2023-11-16T00:00:00"/>
    <d v="2023-11-19T00:00:00"/>
    <n v="5"/>
    <d v="2023-11-24T00:00:00"/>
    <n v="5"/>
    <x v="0"/>
    <x v="1"/>
    <x v="2"/>
    <n v="11000"/>
    <x v="36"/>
    <x v="1"/>
  </r>
  <r>
    <x v="3385"/>
    <x v="1651"/>
    <x v="0"/>
    <n v="1"/>
    <d v="2023-08-05T00:00:00"/>
    <d v="2023-08-09T00:00:00"/>
    <n v="5"/>
    <d v="2023-08-14T00:00:00"/>
    <n v="5"/>
    <x v="0"/>
    <x v="0"/>
    <x v="0"/>
    <n v="55990"/>
    <x v="20"/>
    <x v="1"/>
  </r>
  <r>
    <x v="3386"/>
    <x v="83"/>
    <x v="3"/>
    <n v="1"/>
    <d v="2024-01-01T00:00:00"/>
    <d v="2024-01-06T00:00:00"/>
    <n v="7"/>
    <d v="2024-01-11T00:00:00"/>
    <n v="5"/>
    <x v="0"/>
    <x v="2"/>
    <x v="3"/>
    <n v="45000"/>
    <x v="5"/>
    <x v="6"/>
  </r>
  <r>
    <x v="3387"/>
    <x v="1646"/>
    <x v="3"/>
    <n v="1"/>
    <d v="2023-12-23T00:00:00"/>
    <d v="2023-12-25T00:00:00"/>
    <n v="10"/>
    <d v="2024-01-07T00:00:00"/>
    <n v="13"/>
    <x v="0"/>
    <x v="2"/>
    <x v="4"/>
    <n v="45000"/>
    <x v="39"/>
    <x v="3"/>
  </r>
  <r>
    <x v="3388"/>
    <x v="1211"/>
    <x v="1"/>
    <n v="1"/>
    <d v="2024-04-28T00:00:00"/>
    <d v="2024-05-03T00:00:00"/>
    <n v="10"/>
    <d v="2024-05-13T00:00:00"/>
    <n v="10"/>
    <x v="0"/>
    <x v="0"/>
    <x v="2"/>
    <n v="89990"/>
    <x v="19"/>
    <x v="1"/>
  </r>
  <r>
    <x v="3389"/>
    <x v="448"/>
    <x v="2"/>
    <n v="1"/>
    <d v="2024-04-04T00:00:00"/>
    <d v="2024-04-08T00:00:00"/>
    <n v="5"/>
    <d v="2024-04-13T00:00:00"/>
    <n v="5"/>
    <x v="0"/>
    <x v="1"/>
    <x v="4"/>
    <n v="11000"/>
    <x v="19"/>
    <x v="1"/>
  </r>
  <r>
    <x v="3390"/>
    <x v="1652"/>
    <x v="1"/>
    <n v="2"/>
    <d v="2023-08-09T00:00:00"/>
    <d v="2023-08-11T00:00:00"/>
    <n v="5"/>
    <d v="2023-08-16T00:00:00"/>
    <n v="5"/>
    <x v="0"/>
    <x v="2"/>
    <x v="4"/>
    <n v="179980"/>
    <x v="20"/>
    <x v="1"/>
  </r>
  <r>
    <x v="3391"/>
    <x v="785"/>
    <x v="2"/>
    <n v="1"/>
    <d v="2025-05-06T00:00:00"/>
    <d v="2025-05-08T00:00:00"/>
    <n v="10"/>
    <d v="2025-05-20T00:00:00"/>
    <n v="12"/>
    <x v="0"/>
    <x v="0"/>
    <x v="2"/>
    <n v="11000"/>
    <x v="0"/>
    <x v="4"/>
  </r>
  <r>
    <x v="3392"/>
    <x v="1242"/>
    <x v="2"/>
    <n v="1"/>
    <d v="2025-05-27T00:00:00"/>
    <d v="2025-05-29T00:00:00"/>
    <n v="5"/>
    <d v="2025-06-03T00:00:00"/>
    <n v="5"/>
    <x v="0"/>
    <x v="2"/>
    <x v="3"/>
    <n v="11000"/>
    <x v="0"/>
    <x v="1"/>
  </r>
  <r>
    <x v="3393"/>
    <x v="1529"/>
    <x v="5"/>
    <n v="1"/>
    <d v="2023-04-23T00:00:00"/>
    <d v="2023-04-28T00:00:00"/>
    <n v="10"/>
    <d v="2023-05-08T00:00:00"/>
    <n v="10"/>
    <x v="0"/>
    <x v="2"/>
    <x v="4"/>
    <n v="99990"/>
    <x v="40"/>
    <x v="1"/>
  </r>
  <r>
    <x v="3394"/>
    <x v="1532"/>
    <x v="2"/>
    <n v="1"/>
    <d v="2023-07-26T00:00:00"/>
    <d v="2023-07-30T00:00:00"/>
    <n v="10"/>
    <d v="2023-08-10T00:00:00"/>
    <n v="11"/>
    <x v="0"/>
    <x v="2"/>
    <x v="2"/>
    <n v="11000"/>
    <x v="26"/>
    <x v="0"/>
  </r>
  <r>
    <x v="3395"/>
    <x v="1362"/>
    <x v="1"/>
    <n v="1"/>
    <d v="2025-04-12T00:00:00"/>
    <d v="2025-04-16T00:00:00"/>
    <n v="7"/>
    <d v="2025-04-24T00:00:00"/>
    <n v="8"/>
    <x v="0"/>
    <x v="1"/>
    <x v="0"/>
    <n v="89990"/>
    <x v="6"/>
    <x v="0"/>
  </r>
  <r>
    <x v="3396"/>
    <x v="272"/>
    <x v="3"/>
    <n v="1"/>
    <d v="2024-05-28T00:00:00"/>
    <d v="2024-06-02T00:00:00"/>
    <n v="10"/>
    <d v="2024-06-10T00:00:00"/>
    <n v="8"/>
    <x v="0"/>
    <x v="1"/>
    <x v="4"/>
    <n v="45000"/>
    <x v="1"/>
    <x v="6"/>
  </r>
  <r>
    <x v="3397"/>
    <x v="928"/>
    <x v="2"/>
    <n v="1"/>
    <d v="2024-03-07T00:00:00"/>
    <d v="2024-03-09T00:00:00"/>
    <n v="5"/>
    <d v="2024-03-14T00:00:00"/>
    <n v="5"/>
    <x v="0"/>
    <x v="1"/>
    <x v="3"/>
    <n v="11000"/>
    <x v="37"/>
    <x v="1"/>
  </r>
  <r>
    <x v="3398"/>
    <x v="1653"/>
    <x v="5"/>
    <n v="1"/>
    <d v="2025-01-03T00:00:00"/>
    <d v="2025-01-06T00:00:00"/>
    <n v="10"/>
    <d v="2025-01-16T00:00:00"/>
    <n v="10"/>
    <x v="0"/>
    <x v="1"/>
    <x v="4"/>
    <n v="99990"/>
    <x v="24"/>
    <x v="1"/>
  </r>
  <r>
    <x v="3399"/>
    <x v="190"/>
    <x v="4"/>
    <n v="1"/>
    <d v="2024-08-04T00:00:00"/>
    <d v="2024-08-06T00:00:00"/>
    <n v="5"/>
    <d v="2024-08-11T00:00:00"/>
    <n v="5"/>
    <x v="0"/>
    <x v="1"/>
    <x v="1"/>
    <n v="50990"/>
    <x v="4"/>
    <x v="1"/>
  </r>
  <r>
    <x v="3400"/>
    <x v="1428"/>
    <x v="3"/>
    <n v="1"/>
    <d v="2023-06-24T00:00:00"/>
    <d v="2023-06-26T00:00:00"/>
    <n v="5"/>
    <d v="2023-07-01T00:00:00"/>
    <n v="5"/>
    <x v="0"/>
    <x v="0"/>
    <x v="3"/>
    <n v="45000"/>
    <x v="31"/>
    <x v="1"/>
  </r>
  <r>
    <x v="3401"/>
    <x v="311"/>
    <x v="1"/>
    <n v="1"/>
    <d v="2025-04-13T00:00:00"/>
    <d v="2025-04-16T00:00:00"/>
    <n v="5"/>
    <d v="2025-04-24T00:00:00"/>
    <n v="8"/>
    <x v="0"/>
    <x v="2"/>
    <x v="1"/>
    <n v="89990"/>
    <x v="6"/>
    <x v="3"/>
  </r>
  <r>
    <x v="3402"/>
    <x v="1510"/>
    <x v="3"/>
    <n v="1"/>
    <d v="2023-02-22T00:00:00"/>
    <d v="2023-02-25T00:00:00"/>
    <n v="10"/>
    <d v="2023-03-09T00:00:00"/>
    <n v="12"/>
    <x v="0"/>
    <x v="2"/>
    <x v="1"/>
    <n v="45000"/>
    <x v="23"/>
    <x v="4"/>
  </r>
  <r>
    <x v="3403"/>
    <x v="1297"/>
    <x v="0"/>
    <n v="1"/>
    <d v="2025-04-30T00:00:00"/>
    <d v="2025-05-02T00:00:00"/>
    <n v="5"/>
    <d v="2025-05-08T00:00:00"/>
    <n v="6"/>
    <x v="0"/>
    <x v="2"/>
    <x v="1"/>
    <n v="55990"/>
    <x v="6"/>
    <x v="0"/>
  </r>
  <r>
    <x v="3404"/>
    <x v="605"/>
    <x v="4"/>
    <n v="1"/>
    <d v="2025-04-25T00:00:00"/>
    <d v="2025-04-29T00:00:00"/>
    <n v="10"/>
    <d v="2025-05-12T00:00:00"/>
    <n v="13"/>
    <x v="0"/>
    <x v="0"/>
    <x v="0"/>
    <n v="50990"/>
    <x v="6"/>
    <x v="3"/>
  </r>
  <r>
    <x v="3405"/>
    <x v="733"/>
    <x v="3"/>
    <n v="1"/>
    <d v="2024-02-13T00:00:00"/>
    <d v="2024-02-16T00:00:00"/>
    <n v="10"/>
    <d v="2024-02-27T00:00:00"/>
    <n v="11"/>
    <x v="0"/>
    <x v="1"/>
    <x v="1"/>
    <n v="45000"/>
    <x v="22"/>
    <x v="0"/>
  </r>
  <r>
    <x v="3406"/>
    <x v="1604"/>
    <x v="3"/>
    <n v="1"/>
    <d v="2024-12-21T00:00:00"/>
    <d v="2024-12-24T00:00:00"/>
    <n v="5"/>
    <d v="2024-12-31T00:00:00"/>
    <n v="7"/>
    <x v="0"/>
    <x v="1"/>
    <x v="4"/>
    <n v="45000"/>
    <x v="12"/>
    <x v="4"/>
  </r>
  <r>
    <x v="3407"/>
    <x v="1605"/>
    <x v="0"/>
    <n v="2"/>
    <d v="2024-12-29T00:00:00"/>
    <d v="2025-01-01T00:00:00"/>
    <n v="7"/>
    <d v="2025-01-10T00:00:00"/>
    <n v="9"/>
    <x v="0"/>
    <x v="0"/>
    <x v="4"/>
    <n v="111980"/>
    <x v="12"/>
    <x v="4"/>
  </r>
  <r>
    <x v="3408"/>
    <x v="419"/>
    <x v="4"/>
    <n v="1"/>
    <d v="2025-02-24T00:00:00"/>
    <d v="2025-02-25T00:00:00"/>
    <n v="5"/>
    <d v="2025-03-01T00:00:00"/>
    <n v="4"/>
    <x v="0"/>
    <x v="1"/>
    <x v="2"/>
    <n v="50990"/>
    <x v="15"/>
    <x v="2"/>
  </r>
  <r>
    <x v="3409"/>
    <x v="1477"/>
    <x v="5"/>
    <n v="1"/>
    <d v="2023-06-30T00:00:00"/>
    <d v="2023-07-04T00:00:00"/>
    <n v="10"/>
    <d v="2023-07-14T00:00:00"/>
    <n v="10"/>
    <x v="0"/>
    <x v="1"/>
    <x v="1"/>
    <n v="99990"/>
    <x v="31"/>
    <x v="1"/>
  </r>
  <r>
    <x v="3410"/>
    <x v="244"/>
    <x v="5"/>
    <n v="1"/>
    <d v="2024-02-09T00:00:00"/>
    <d v="2024-02-13T00:00:00"/>
    <n v="7"/>
    <d v="2024-02-20T00:00:00"/>
    <n v="7"/>
    <x v="0"/>
    <x v="1"/>
    <x v="4"/>
    <n v="99990"/>
    <x v="22"/>
    <x v="1"/>
  </r>
  <r>
    <x v="3411"/>
    <x v="1076"/>
    <x v="5"/>
    <n v="2"/>
    <d v="2023-03-05T00:00:00"/>
    <d v="2023-03-08T00:00:00"/>
    <n v="5"/>
    <d v="2023-03-14T00:00:00"/>
    <n v="6"/>
    <x v="0"/>
    <x v="2"/>
    <x v="1"/>
    <n v="199980"/>
    <x v="14"/>
    <x v="0"/>
  </r>
  <r>
    <x v="3412"/>
    <x v="538"/>
    <x v="2"/>
    <n v="2"/>
    <d v="2024-12-08T00:00:00"/>
    <d v="2024-12-09T00:00:00"/>
    <n v="5"/>
    <d v="2024-12-15T00:00:00"/>
    <n v="6"/>
    <x v="0"/>
    <x v="0"/>
    <x v="1"/>
    <n v="22000"/>
    <x v="12"/>
    <x v="0"/>
  </r>
  <r>
    <x v="3413"/>
    <x v="108"/>
    <x v="5"/>
    <n v="2"/>
    <d v="2024-07-26T00:00:00"/>
    <d v="2024-07-28T00:00:00"/>
    <n v="7"/>
    <d v="2024-08-07T00:00:00"/>
    <n v="10"/>
    <x v="0"/>
    <x v="0"/>
    <x v="1"/>
    <n v="199980"/>
    <x v="16"/>
    <x v="3"/>
  </r>
  <r>
    <x v="3414"/>
    <x v="787"/>
    <x v="0"/>
    <n v="2"/>
    <d v="2024-11-05T00:00:00"/>
    <d v="2024-11-08T00:00:00"/>
    <n v="5"/>
    <d v="2024-11-13T00:00:00"/>
    <n v="5"/>
    <x v="0"/>
    <x v="2"/>
    <x v="4"/>
    <n v="111980"/>
    <x v="7"/>
    <x v="1"/>
  </r>
  <r>
    <x v="3415"/>
    <x v="1654"/>
    <x v="4"/>
    <n v="1"/>
    <d v="2025-04-28T00:00:00"/>
    <d v="2025-05-02T00:00:00"/>
    <n v="5"/>
    <d v="2025-05-09T00:00:00"/>
    <n v="7"/>
    <x v="1"/>
    <x v="0"/>
    <x v="4"/>
    <n v="50990"/>
    <x v="6"/>
    <x v="4"/>
  </r>
  <r>
    <x v="3416"/>
    <x v="1360"/>
    <x v="0"/>
    <n v="1"/>
    <d v="2025-03-20T00:00:00"/>
    <d v="2025-03-25T00:00:00"/>
    <n v="7"/>
    <d v="2025-04-04T00:00:00"/>
    <n v="10"/>
    <x v="0"/>
    <x v="1"/>
    <x v="3"/>
    <n v="55990"/>
    <x v="17"/>
    <x v="3"/>
  </r>
  <r>
    <x v="3417"/>
    <x v="821"/>
    <x v="2"/>
    <n v="1"/>
    <d v="2025-04-17T00:00:00"/>
    <d v="2025-04-19T00:00:00"/>
    <n v="5"/>
    <d v="2025-04-25T00:00:00"/>
    <n v="6"/>
    <x v="0"/>
    <x v="2"/>
    <x v="1"/>
    <n v="11000"/>
    <x v="6"/>
    <x v="0"/>
  </r>
  <r>
    <x v="3418"/>
    <x v="1462"/>
    <x v="3"/>
    <n v="1"/>
    <d v="2025-05-11T00:00:00"/>
    <d v="2025-05-12T00:00:00"/>
    <n v="7"/>
    <d v="2025-05-19T00:00:00"/>
    <n v="7"/>
    <x v="0"/>
    <x v="1"/>
    <x v="1"/>
    <n v="45000"/>
    <x v="0"/>
    <x v="1"/>
  </r>
  <r>
    <x v="3419"/>
    <x v="2"/>
    <x v="0"/>
    <n v="1"/>
    <d v="2024-07-06T00:00:00"/>
    <d v="2024-07-09T00:00:00"/>
    <n v="5"/>
    <d v="2024-07-14T00:00:00"/>
    <n v="5"/>
    <x v="0"/>
    <x v="2"/>
    <x v="2"/>
    <n v="55990"/>
    <x v="16"/>
    <x v="1"/>
  </r>
  <r>
    <x v="3420"/>
    <x v="469"/>
    <x v="3"/>
    <n v="2"/>
    <d v="2025-04-14T00:00:00"/>
    <d v="2025-04-16T00:00:00"/>
    <n v="10"/>
    <d v="2025-04-26T00:00:00"/>
    <n v="10"/>
    <x v="0"/>
    <x v="0"/>
    <x v="3"/>
    <n v="90000"/>
    <x v="6"/>
    <x v="1"/>
  </r>
  <r>
    <x v="3421"/>
    <x v="847"/>
    <x v="3"/>
    <n v="1"/>
    <d v="2023-11-07T00:00:00"/>
    <d v="2023-11-09T00:00:00"/>
    <n v="5"/>
    <d v="2023-11-14T00:00:00"/>
    <n v="5"/>
    <x v="0"/>
    <x v="0"/>
    <x v="1"/>
    <n v="45000"/>
    <x v="36"/>
    <x v="1"/>
  </r>
  <r>
    <x v="3422"/>
    <x v="1052"/>
    <x v="0"/>
    <n v="1"/>
    <d v="2025-05-29T00:00:00"/>
    <d v="2025-06-01T00:00:00"/>
    <n v="10"/>
    <d v="2025-06-12T00:00:00"/>
    <n v="11"/>
    <x v="0"/>
    <x v="1"/>
    <x v="4"/>
    <n v="55990"/>
    <x v="0"/>
    <x v="0"/>
  </r>
  <r>
    <x v="3423"/>
    <x v="788"/>
    <x v="5"/>
    <n v="1"/>
    <d v="2024-09-18T00:00:00"/>
    <d v="2024-09-21T00:00:00"/>
    <n v="7"/>
    <d v="2024-09-30T00:00:00"/>
    <n v="9"/>
    <x v="0"/>
    <x v="2"/>
    <x v="2"/>
    <n v="99990"/>
    <x v="11"/>
    <x v="4"/>
  </r>
  <r>
    <x v="3424"/>
    <x v="957"/>
    <x v="2"/>
    <n v="2"/>
    <d v="2024-01-09T00:00:00"/>
    <d v="2024-01-14T00:00:00"/>
    <n v="5"/>
    <d v="2024-01-19T00:00:00"/>
    <n v="5"/>
    <x v="0"/>
    <x v="0"/>
    <x v="1"/>
    <n v="22000"/>
    <x v="5"/>
    <x v="1"/>
  </r>
  <r>
    <x v="3425"/>
    <x v="1162"/>
    <x v="1"/>
    <n v="2"/>
    <d v="2023-11-25T00:00:00"/>
    <d v="2023-11-28T00:00:00"/>
    <n v="10"/>
    <d v="2023-12-07T00:00:00"/>
    <n v="9"/>
    <x v="0"/>
    <x v="2"/>
    <x v="1"/>
    <n v="179980"/>
    <x v="36"/>
    <x v="2"/>
  </r>
  <r>
    <x v="3426"/>
    <x v="286"/>
    <x v="5"/>
    <n v="2"/>
    <d v="2024-03-26T00:00:00"/>
    <d v="2024-03-31T00:00:00"/>
    <n v="7"/>
    <d v="2024-04-08T00:00:00"/>
    <n v="8"/>
    <x v="0"/>
    <x v="2"/>
    <x v="4"/>
    <n v="199980"/>
    <x v="37"/>
    <x v="0"/>
  </r>
  <r>
    <x v="3427"/>
    <x v="1655"/>
    <x v="2"/>
    <n v="1"/>
    <d v="2025-04-30T00:00:00"/>
    <d v="2025-05-05T00:00:00"/>
    <n v="10"/>
    <d v="2025-05-15T00:00:00"/>
    <n v="10"/>
    <x v="0"/>
    <x v="0"/>
    <x v="3"/>
    <n v="11000"/>
    <x v="6"/>
    <x v="1"/>
  </r>
  <r>
    <x v="3428"/>
    <x v="198"/>
    <x v="2"/>
    <n v="2"/>
    <d v="2025-04-11T00:00:00"/>
    <d v="2025-04-15T00:00:00"/>
    <n v="5"/>
    <d v="2025-04-19T00:00:00"/>
    <n v="4"/>
    <x v="1"/>
    <x v="2"/>
    <x v="4"/>
    <n v="22000"/>
    <x v="6"/>
    <x v="2"/>
  </r>
  <r>
    <x v="3429"/>
    <x v="1632"/>
    <x v="2"/>
    <n v="2"/>
    <d v="2023-08-15T00:00:00"/>
    <d v="2023-08-19T00:00:00"/>
    <n v="10"/>
    <d v="2023-08-28T00:00:00"/>
    <n v="9"/>
    <x v="0"/>
    <x v="2"/>
    <x v="3"/>
    <n v="22000"/>
    <x v="20"/>
    <x v="2"/>
  </r>
  <r>
    <x v="3430"/>
    <x v="12"/>
    <x v="4"/>
    <n v="1"/>
    <d v="2024-07-31T00:00:00"/>
    <d v="2024-08-03T00:00:00"/>
    <n v="5"/>
    <d v="2024-08-09T00:00:00"/>
    <n v="6"/>
    <x v="0"/>
    <x v="1"/>
    <x v="2"/>
    <n v="50990"/>
    <x v="16"/>
    <x v="0"/>
  </r>
  <r>
    <x v="3431"/>
    <x v="398"/>
    <x v="3"/>
    <n v="1"/>
    <d v="2023-05-19T00:00:00"/>
    <d v="2023-05-21T00:00:00"/>
    <n v="7"/>
    <d v="2023-05-28T00:00:00"/>
    <n v="7"/>
    <x v="1"/>
    <x v="0"/>
    <x v="0"/>
    <n v="45000"/>
    <x v="34"/>
    <x v="1"/>
  </r>
  <r>
    <x v="3432"/>
    <x v="425"/>
    <x v="4"/>
    <n v="1"/>
    <d v="2024-06-15T00:00:00"/>
    <d v="2024-06-18T00:00:00"/>
    <n v="10"/>
    <d v="2024-06-29T00:00:00"/>
    <n v="11"/>
    <x v="0"/>
    <x v="1"/>
    <x v="2"/>
    <n v="50990"/>
    <x v="9"/>
    <x v="0"/>
  </r>
  <r>
    <x v="3433"/>
    <x v="434"/>
    <x v="3"/>
    <n v="1"/>
    <d v="2023-10-23T00:00:00"/>
    <d v="2023-10-27T00:00:00"/>
    <n v="7"/>
    <d v="2023-11-03T00:00:00"/>
    <n v="7"/>
    <x v="0"/>
    <x v="1"/>
    <x v="3"/>
    <n v="45000"/>
    <x v="13"/>
    <x v="1"/>
  </r>
  <r>
    <x v="3434"/>
    <x v="1085"/>
    <x v="2"/>
    <n v="1"/>
    <d v="2025-02-17T00:00:00"/>
    <d v="2025-02-18T00:00:00"/>
    <n v="5"/>
    <d v="2025-02-26T00:00:00"/>
    <n v="8"/>
    <x v="0"/>
    <x v="2"/>
    <x v="1"/>
    <n v="11000"/>
    <x v="15"/>
    <x v="3"/>
  </r>
  <r>
    <x v="3435"/>
    <x v="1406"/>
    <x v="2"/>
    <n v="1"/>
    <d v="2025-01-14T00:00:00"/>
    <d v="2025-01-17T00:00:00"/>
    <n v="5"/>
    <d v="2025-01-23T00:00:00"/>
    <n v="6"/>
    <x v="0"/>
    <x v="0"/>
    <x v="0"/>
    <n v="11000"/>
    <x v="24"/>
    <x v="0"/>
  </r>
  <r>
    <x v="3436"/>
    <x v="172"/>
    <x v="4"/>
    <n v="2"/>
    <d v="2024-09-25T00:00:00"/>
    <d v="2024-09-29T00:00:00"/>
    <n v="10"/>
    <d v="2024-10-09T00:00:00"/>
    <n v="10"/>
    <x v="0"/>
    <x v="2"/>
    <x v="1"/>
    <n v="101980"/>
    <x v="11"/>
    <x v="1"/>
  </r>
  <r>
    <x v="3437"/>
    <x v="1125"/>
    <x v="3"/>
    <n v="2"/>
    <d v="2025-05-28T00:00:00"/>
    <d v="2025-05-29T00:00:00"/>
    <n v="7"/>
    <d v="2025-06-05T00:00:00"/>
    <n v="7"/>
    <x v="0"/>
    <x v="0"/>
    <x v="0"/>
    <n v="90000"/>
    <x v="0"/>
    <x v="1"/>
  </r>
  <r>
    <x v="3438"/>
    <x v="1320"/>
    <x v="2"/>
    <n v="1"/>
    <d v="2023-06-20T00:00:00"/>
    <d v="2023-06-24T00:00:00"/>
    <n v="5"/>
    <d v="2023-06-29T00:00:00"/>
    <n v="5"/>
    <x v="0"/>
    <x v="0"/>
    <x v="3"/>
    <n v="11000"/>
    <x v="31"/>
    <x v="1"/>
  </r>
  <r>
    <x v="3439"/>
    <x v="830"/>
    <x v="3"/>
    <n v="1"/>
    <d v="2024-01-10T00:00:00"/>
    <d v="2024-01-11T00:00:00"/>
    <n v="10"/>
    <d v="2024-01-22T00:00:00"/>
    <n v="11"/>
    <x v="0"/>
    <x v="0"/>
    <x v="0"/>
    <n v="45000"/>
    <x v="5"/>
    <x v="0"/>
  </r>
  <r>
    <x v="3440"/>
    <x v="773"/>
    <x v="1"/>
    <n v="1"/>
    <d v="2024-03-21T00:00:00"/>
    <d v="2024-03-23T00:00:00"/>
    <n v="5"/>
    <d v="2024-03-28T00:00:00"/>
    <n v="5"/>
    <x v="0"/>
    <x v="1"/>
    <x v="1"/>
    <n v="89990"/>
    <x v="37"/>
    <x v="1"/>
  </r>
  <r>
    <x v="3441"/>
    <x v="1656"/>
    <x v="5"/>
    <n v="1"/>
    <d v="2024-10-10T00:00:00"/>
    <d v="2024-10-13T00:00:00"/>
    <n v="5"/>
    <d v="2024-10-20T00:00:00"/>
    <n v="7"/>
    <x v="0"/>
    <x v="1"/>
    <x v="4"/>
    <n v="99990"/>
    <x v="10"/>
    <x v="4"/>
  </r>
  <r>
    <x v="3442"/>
    <x v="607"/>
    <x v="0"/>
    <n v="2"/>
    <d v="2025-05-08T00:00:00"/>
    <d v="2025-05-09T00:00:00"/>
    <n v="7"/>
    <d v="2025-05-17T00:00:00"/>
    <n v="8"/>
    <x v="0"/>
    <x v="1"/>
    <x v="4"/>
    <n v="111980"/>
    <x v="0"/>
    <x v="0"/>
  </r>
  <r>
    <x v="3443"/>
    <x v="1657"/>
    <x v="5"/>
    <n v="2"/>
    <d v="2024-04-11T00:00:00"/>
    <d v="2024-04-15T00:00:00"/>
    <n v="7"/>
    <d v="2024-04-23T00:00:00"/>
    <n v="8"/>
    <x v="0"/>
    <x v="1"/>
    <x v="2"/>
    <n v="199980"/>
    <x v="19"/>
    <x v="0"/>
  </r>
  <r>
    <x v="3444"/>
    <x v="1336"/>
    <x v="0"/>
    <n v="2"/>
    <d v="2025-04-29T00:00:00"/>
    <d v="2025-04-30T00:00:00"/>
    <n v="7"/>
    <d v="2025-05-07T00:00:00"/>
    <n v="7"/>
    <x v="0"/>
    <x v="2"/>
    <x v="2"/>
    <n v="111980"/>
    <x v="6"/>
    <x v="1"/>
  </r>
  <r>
    <x v="3445"/>
    <x v="777"/>
    <x v="4"/>
    <n v="1"/>
    <d v="2025-04-27T00:00:00"/>
    <d v="2025-05-02T00:00:00"/>
    <n v="7"/>
    <d v="2025-05-10T00:00:00"/>
    <n v="8"/>
    <x v="1"/>
    <x v="2"/>
    <x v="4"/>
    <n v="50990"/>
    <x v="6"/>
    <x v="0"/>
  </r>
  <r>
    <x v="3446"/>
    <x v="414"/>
    <x v="3"/>
    <n v="1"/>
    <d v="2025-03-04T00:00:00"/>
    <d v="2025-03-08T00:00:00"/>
    <n v="7"/>
    <d v="2025-03-15T00:00:00"/>
    <n v="7"/>
    <x v="0"/>
    <x v="2"/>
    <x v="2"/>
    <n v="45000"/>
    <x v="17"/>
    <x v="1"/>
  </r>
  <r>
    <x v="3447"/>
    <x v="745"/>
    <x v="5"/>
    <n v="1"/>
    <d v="2025-03-10T00:00:00"/>
    <d v="2025-03-12T00:00:00"/>
    <n v="5"/>
    <d v="2025-03-18T00:00:00"/>
    <n v="6"/>
    <x v="0"/>
    <x v="2"/>
    <x v="1"/>
    <n v="99990"/>
    <x v="17"/>
    <x v="0"/>
  </r>
  <r>
    <x v="3448"/>
    <x v="898"/>
    <x v="0"/>
    <n v="1"/>
    <d v="2024-05-02T00:00:00"/>
    <d v="2024-05-03T00:00:00"/>
    <n v="10"/>
    <d v="2024-05-14T00:00:00"/>
    <n v="11"/>
    <x v="0"/>
    <x v="2"/>
    <x v="0"/>
    <n v="55990"/>
    <x v="1"/>
    <x v="0"/>
  </r>
  <r>
    <x v="3449"/>
    <x v="688"/>
    <x v="3"/>
    <n v="1"/>
    <d v="2025-04-13T00:00:00"/>
    <d v="2025-04-15T00:00:00"/>
    <n v="10"/>
    <d v="2025-04-28T00:00:00"/>
    <n v="13"/>
    <x v="0"/>
    <x v="2"/>
    <x v="3"/>
    <n v="45000"/>
    <x v="6"/>
    <x v="3"/>
  </r>
  <r>
    <x v="3450"/>
    <x v="188"/>
    <x v="3"/>
    <n v="1"/>
    <d v="2024-01-02T00:00:00"/>
    <d v="2024-01-03T00:00:00"/>
    <n v="5"/>
    <d v="2024-01-11T00:00:00"/>
    <n v="8"/>
    <x v="0"/>
    <x v="2"/>
    <x v="2"/>
    <n v="45000"/>
    <x v="5"/>
    <x v="3"/>
  </r>
  <r>
    <x v="3451"/>
    <x v="1218"/>
    <x v="3"/>
    <n v="2"/>
    <d v="2023-08-14T00:00:00"/>
    <d v="2023-08-19T00:00:00"/>
    <n v="7"/>
    <d v="2023-08-26T00:00:00"/>
    <n v="7"/>
    <x v="0"/>
    <x v="2"/>
    <x v="0"/>
    <n v="90000"/>
    <x v="20"/>
    <x v="1"/>
  </r>
  <r>
    <x v="3452"/>
    <x v="744"/>
    <x v="0"/>
    <n v="1"/>
    <d v="2025-04-03T00:00:00"/>
    <d v="2025-04-06T00:00:00"/>
    <n v="5"/>
    <d v="2025-04-12T00:00:00"/>
    <n v="6"/>
    <x v="0"/>
    <x v="2"/>
    <x v="0"/>
    <n v="55990"/>
    <x v="6"/>
    <x v="0"/>
  </r>
  <r>
    <x v="3453"/>
    <x v="503"/>
    <x v="4"/>
    <n v="2"/>
    <d v="2024-08-25T00:00:00"/>
    <d v="2024-08-26T00:00:00"/>
    <n v="7"/>
    <d v="2024-09-02T00:00:00"/>
    <n v="7"/>
    <x v="0"/>
    <x v="2"/>
    <x v="4"/>
    <n v="101980"/>
    <x v="4"/>
    <x v="1"/>
  </r>
  <r>
    <x v="3454"/>
    <x v="965"/>
    <x v="2"/>
    <n v="1"/>
    <d v="2022-04-02T00:00:00"/>
    <d v="2022-04-03T00:00:00"/>
    <n v="7"/>
    <d v="2022-04-12T00:00:00"/>
    <n v="9"/>
    <x v="0"/>
    <x v="1"/>
    <x v="4"/>
    <n v="11000"/>
    <x v="38"/>
    <x v="4"/>
  </r>
  <r>
    <x v="3455"/>
    <x v="752"/>
    <x v="0"/>
    <n v="1"/>
    <d v="2024-10-25T00:00:00"/>
    <d v="2024-10-28T00:00:00"/>
    <n v="5"/>
    <d v="2024-11-03T00:00:00"/>
    <n v="6"/>
    <x v="0"/>
    <x v="0"/>
    <x v="3"/>
    <n v="55990"/>
    <x v="10"/>
    <x v="0"/>
  </r>
  <r>
    <x v="3456"/>
    <x v="1658"/>
    <x v="1"/>
    <n v="1"/>
    <d v="2024-07-30T00:00:00"/>
    <d v="2024-08-03T00:00:00"/>
    <n v="7"/>
    <d v="2024-08-10T00:00:00"/>
    <n v="7"/>
    <x v="0"/>
    <x v="1"/>
    <x v="2"/>
    <n v="89990"/>
    <x v="16"/>
    <x v="1"/>
  </r>
  <r>
    <x v="3457"/>
    <x v="1659"/>
    <x v="5"/>
    <n v="1"/>
    <d v="2024-08-14T00:00:00"/>
    <d v="2024-08-17T00:00:00"/>
    <n v="7"/>
    <d v="2024-08-24T00:00:00"/>
    <n v="7"/>
    <x v="0"/>
    <x v="2"/>
    <x v="4"/>
    <n v="99990"/>
    <x v="4"/>
    <x v="1"/>
  </r>
  <r>
    <x v="3458"/>
    <x v="1171"/>
    <x v="5"/>
    <n v="1"/>
    <d v="2024-04-26T00:00:00"/>
    <d v="2024-04-30T00:00:00"/>
    <n v="5"/>
    <d v="2024-05-06T00:00:00"/>
    <n v="6"/>
    <x v="0"/>
    <x v="0"/>
    <x v="3"/>
    <n v="99990"/>
    <x v="19"/>
    <x v="0"/>
  </r>
  <r>
    <x v="3459"/>
    <x v="1235"/>
    <x v="5"/>
    <n v="1"/>
    <d v="2024-10-24T00:00:00"/>
    <d v="2024-10-26T00:00:00"/>
    <n v="5"/>
    <d v="2024-10-31T00:00:00"/>
    <n v="5"/>
    <x v="0"/>
    <x v="1"/>
    <x v="4"/>
    <n v="99990"/>
    <x v="10"/>
    <x v="1"/>
  </r>
  <r>
    <x v="3460"/>
    <x v="214"/>
    <x v="1"/>
    <n v="1"/>
    <d v="2024-06-20T00:00:00"/>
    <d v="2024-06-24T00:00:00"/>
    <n v="10"/>
    <d v="2024-07-04T00:00:00"/>
    <n v="10"/>
    <x v="0"/>
    <x v="1"/>
    <x v="3"/>
    <n v="89990"/>
    <x v="9"/>
    <x v="1"/>
  </r>
  <r>
    <x v="3461"/>
    <x v="347"/>
    <x v="3"/>
    <n v="1"/>
    <d v="2025-05-05T00:00:00"/>
    <d v="2025-05-06T00:00:00"/>
    <n v="5"/>
    <d v="2025-05-12T00:00:00"/>
    <n v="6"/>
    <x v="0"/>
    <x v="0"/>
    <x v="3"/>
    <n v="45000"/>
    <x v="0"/>
    <x v="0"/>
  </r>
  <r>
    <x v="3462"/>
    <x v="1300"/>
    <x v="1"/>
    <n v="1"/>
    <d v="2025-05-02T00:00:00"/>
    <d v="2025-05-06T00:00:00"/>
    <n v="7"/>
    <d v="2025-05-14T00:00:00"/>
    <n v="8"/>
    <x v="0"/>
    <x v="0"/>
    <x v="2"/>
    <n v="89990"/>
    <x v="0"/>
    <x v="0"/>
  </r>
  <r>
    <x v="3463"/>
    <x v="95"/>
    <x v="5"/>
    <n v="1"/>
    <d v="2025-05-23T00:00:00"/>
    <d v="2025-05-25T00:00:00"/>
    <n v="10"/>
    <d v="2025-06-04T00:00:00"/>
    <n v="10"/>
    <x v="0"/>
    <x v="0"/>
    <x v="0"/>
    <n v="99990"/>
    <x v="0"/>
    <x v="1"/>
  </r>
  <r>
    <x v="3464"/>
    <x v="99"/>
    <x v="1"/>
    <n v="1"/>
    <d v="2024-07-08T00:00:00"/>
    <d v="2024-07-12T00:00:00"/>
    <n v="7"/>
    <d v="2024-07-19T00:00:00"/>
    <n v="7"/>
    <x v="0"/>
    <x v="2"/>
    <x v="0"/>
    <n v="89990"/>
    <x v="16"/>
    <x v="1"/>
  </r>
  <r>
    <x v="3465"/>
    <x v="596"/>
    <x v="1"/>
    <n v="2"/>
    <d v="2024-02-13T00:00:00"/>
    <d v="2024-02-17T00:00:00"/>
    <n v="7"/>
    <d v="2024-02-25T00:00:00"/>
    <n v="8"/>
    <x v="0"/>
    <x v="0"/>
    <x v="4"/>
    <n v="179980"/>
    <x v="22"/>
    <x v="0"/>
  </r>
  <r>
    <x v="3466"/>
    <x v="734"/>
    <x v="5"/>
    <n v="1"/>
    <d v="2024-06-19T00:00:00"/>
    <d v="2024-06-22T00:00:00"/>
    <n v="5"/>
    <d v="2024-06-27T00:00:00"/>
    <n v="5"/>
    <x v="0"/>
    <x v="1"/>
    <x v="2"/>
    <n v="99990"/>
    <x v="9"/>
    <x v="1"/>
  </r>
  <r>
    <x v="3467"/>
    <x v="1531"/>
    <x v="1"/>
    <n v="2"/>
    <d v="2025-04-24T00:00:00"/>
    <d v="2025-04-27T00:00:00"/>
    <n v="7"/>
    <d v="2025-05-07T00:00:00"/>
    <n v="10"/>
    <x v="0"/>
    <x v="1"/>
    <x v="2"/>
    <n v="179980"/>
    <x v="6"/>
    <x v="3"/>
  </r>
  <r>
    <x v="3468"/>
    <x v="611"/>
    <x v="2"/>
    <n v="2"/>
    <d v="2022-08-26T00:00:00"/>
    <d v="2022-08-28T00:00:00"/>
    <n v="5"/>
    <d v="2022-09-02T00:00:00"/>
    <n v="5"/>
    <x v="0"/>
    <x v="0"/>
    <x v="3"/>
    <n v="22000"/>
    <x v="8"/>
    <x v="1"/>
  </r>
  <r>
    <x v="3469"/>
    <x v="1086"/>
    <x v="0"/>
    <n v="1"/>
    <d v="2025-03-05T00:00:00"/>
    <d v="2025-03-10T00:00:00"/>
    <n v="10"/>
    <d v="2025-03-20T00:00:00"/>
    <n v="10"/>
    <x v="0"/>
    <x v="1"/>
    <x v="4"/>
    <n v="55990"/>
    <x v="17"/>
    <x v="1"/>
  </r>
  <r>
    <x v="3470"/>
    <x v="238"/>
    <x v="5"/>
    <n v="1"/>
    <d v="2024-10-22T00:00:00"/>
    <d v="2024-10-24T00:00:00"/>
    <n v="10"/>
    <d v="2024-11-03T00:00:00"/>
    <n v="10"/>
    <x v="0"/>
    <x v="1"/>
    <x v="0"/>
    <n v="99990"/>
    <x v="10"/>
    <x v="1"/>
  </r>
  <r>
    <x v="3471"/>
    <x v="1570"/>
    <x v="5"/>
    <n v="1"/>
    <d v="2023-08-25T00:00:00"/>
    <d v="2023-08-28T00:00:00"/>
    <n v="7"/>
    <d v="2023-09-02T00:00:00"/>
    <n v="5"/>
    <x v="0"/>
    <x v="2"/>
    <x v="4"/>
    <n v="99990"/>
    <x v="20"/>
    <x v="6"/>
  </r>
  <r>
    <x v="3472"/>
    <x v="1660"/>
    <x v="5"/>
    <n v="1"/>
    <d v="2024-04-20T00:00:00"/>
    <d v="2024-04-23T00:00:00"/>
    <n v="7"/>
    <d v="2024-05-05T00:00:00"/>
    <n v="12"/>
    <x v="2"/>
    <x v="1"/>
    <x v="2"/>
    <n v="99990"/>
    <x v="19"/>
    <x v="5"/>
  </r>
  <r>
    <x v="3473"/>
    <x v="1449"/>
    <x v="0"/>
    <n v="1"/>
    <d v="2024-07-11T00:00:00"/>
    <d v="2024-07-12T00:00:00"/>
    <n v="5"/>
    <d v="2024-07-17T00:00:00"/>
    <n v="5"/>
    <x v="0"/>
    <x v="0"/>
    <x v="2"/>
    <n v="55990"/>
    <x v="16"/>
    <x v="1"/>
  </r>
  <r>
    <x v="3474"/>
    <x v="572"/>
    <x v="1"/>
    <n v="1"/>
    <d v="2024-09-09T00:00:00"/>
    <d v="2024-09-11T00:00:00"/>
    <n v="7"/>
    <d v="2024-09-16T00:00:00"/>
    <n v="5"/>
    <x v="0"/>
    <x v="1"/>
    <x v="1"/>
    <n v="89990"/>
    <x v="11"/>
    <x v="6"/>
  </r>
  <r>
    <x v="3475"/>
    <x v="417"/>
    <x v="5"/>
    <n v="2"/>
    <d v="2024-04-03T00:00:00"/>
    <d v="2024-04-07T00:00:00"/>
    <n v="5"/>
    <d v="2024-04-13T00:00:00"/>
    <n v="6"/>
    <x v="0"/>
    <x v="1"/>
    <x v="1"/>
    <n v="199980"/>
    <x v="19"/>
    <x v="0"/>
  </r>
  <r>
    <x v="3476"/>
    <x v="904"/>
    <x v="3"/>
    <n v="1"/>
    <d v="2025-02-19T00:00:00"/>
    <d v="2025-02-23T00:00:00"/>
    <n v="7"/>
    <d v="2025-03-02T00:00:00"/>
    <n v="7"/>
    <x v="0"/>
    <x v="1"/>
    <x v="3"/>
    <n v="45000"/>
    <x v="15"/>
    <x v="1"/>
  </r>
  <r>
    <x v="3477"/>
    <x v="231"/>
    <x v="3"/>
    <n v="1"/>
    <d v="2022-06-11T00:00:00"/>
    <d v="2022-06-16T00:00:00"/>
    <n v="10"/>
    <d v="2022-06-26T00:00:00"/>
    <n v="10"/>
    <x v="0"/>
    <x v="1"/>
    <x v="3"/>
    <n v="45000"/>
    <x v="27"/>
    <x v="1"/>
  </r>
  <r>
    <x v="3478"/>
    <x v="1661"/>
    <x v="4"/>
    <n v="1"/>
    <d v="2025-03-23T00:00:00"/>
    <d v="2025-03-28T00:00:00"/>
    <n v="5"/>
    <d v="2025-04-04T00:00:00"/>
    <n v="7"/>
    <x v="0"/>
    <x v="0"/>
    <x v="1"/>
    <n v="50990"/>
    <x v="17"/>
    <x v="4"/>
  </r>
  <r>
    <x v="3479"/>
    <x v="674"/>
    <x v="0"/>
    <n v="2"/>
    <d v="2024-12-25T00:00:00"/>
    <d v="2024-12-27T00:00:00"/>
    <n v="5"/>
    <d v="2025-01-01T00:00:00"/>
    <n v="5"/>
    <x v="0"/>
    <x v="0"/>
    <x v="4"/>
    <n v="111980"/>
    <x v="12"/>
    <x v="1"/>
  </r>
  <r>
    <x v="3480"/>
    <x v="379"/>
    <x v="5"/>
    <n v="2"/>
    <d v="2022-12-07T00:00:00"/>
    <d v="2022-12-11T00:00:00"/>
    <n v="7"/>
    <d v="2022-12-16T00:00:00"/>
    <n v="5"/>
    <x v="0"/>
    <x v="1"/>
    <x v="3"/>
    <n v="199980"/>
    <x v="2"/>
    <x v="6"/>
  </r>
  <r>
    <x v="3481"/>
    <x v="1384"/>
    <x v="3"/>
    <n v="1"/>
    <d v="2022-09-23T00:00:00"/>
    <d v="2022-09-28T00:00:00"/>
    <n v="5"/>
    <d v="2022-10-02T00:00:00"/>
    <n v="4"/>
    <x v="0"/>
    <x v="2"/>
    <x v="0"/>
    <n v="45000"/>
    <x v="33"/>
    <x v="2"/>
  </r>
  <r>
    <x v="3482"/>
    <x v="876"/>
    <x v="4"/>
    <n v="2"/>
    <d v="2025-05-21T00:00:00"/>
    <d v="2025-05-22T00:00:00"/>
    <n v="7"/>
    <d v="2025-05-29T00:00:00"/>
    <n v="7"/>
    <x v="0"/>
    <x v="1"/>
    <x v="2"/>
    <n v="101980"/>
    <x v="0"/>
    <x v="1"/>
  </r>
  <r>
    <x v="3483"/>
    <x v="692"/>
    <x v="0"/>
    <n v="2"/>
    <d v="2022-09-17T00:00:00"/>
    <d v="2022-09-21T00:00:00"/>
    <n v="5"/>
    <d v="2022-09-26T00:00:00"/>
    <n v="5"/>
    <x v="0"/>
    <x v="1"/>
    <x v="2"/>
    <n v="111980"/>
    <x v="33"/>
    <x v="1"/>
  </r>
  <r>
    <x v="3484"/>
    <x v="310"/>
    <x v="2"/>
    <n v="1"/>
    <d v="2023-11-13T00:00:00"/>
    <d v="2023-11-17T00:00:00"/>
    <n v="10"/>
    <d v="2023-11-27T00:00:00"/>
    <n v="10"/>
    <x v="0"/>
    <x v="0"/>
    <x v="4"/>
    <n v="11000"/>
    <x v="36"/>
    <x v="1"/>
  </r>
  <r>
    <x v="3485"/>
    <x v="1662"/>
    <x v="4"/>
    <n v="1"/>
    <d v="2025-02-17T00:00:00"/>
    <d v="2025-02-22T00:00:00"/>
    <n v="5"/>
    <d v="2025-03-01T00:00:00"/>
    <n v="7"/>
    <x v="0"/>
    <x v="1"/>
    <x v="4"/>
    <n v="50990"/>
    <x v="15"/>
    <x v="4"/>
  </r>
  <r>
    <x v="3486"/>
    <x v="319"/>
    <x v="3"/>
    <n v="2"/>
    <d v="2022-11-04T00:00:00"/>
    <d v="2022-11-07T00:00:00"/>
    <n v="5"/>
    <d v="2022-11-17T00:00:00"/>
    <n v="10"/>
    <x v="2"/>
    <x v="2"/>
    <x v="1"/>
    <n v="90000"/>
    <x v="30"/>
    <x v="5"/>
  </r>
  <r>
    <x v="3487"/>
    <x v="625"/>
    <x v="0"/>
    <n v="1"/>
    <d v="2025-02-14T00:00:00"/>
    <d v="2025-02-18T00:00:00"/>
    <n v="5"/>
    <d v="2025-02-24T00:00:00"/>
    <n v="6"/>
    <x v="0"/>
    <x v="0"/>
    <x v="3"/>
    <n v="55990"/>
    <x v="15"/>
    <x v="0"/>
  </r>
  <r>
    <x v="3488"/>
    <x v="614"/>
    <x v="4"/>
    <n v="1"/>
    <d v="2024-12-08T00:00:00"/>
    <d v="2024-12-10T00:00:00"/>
    <n v="7"/>
    <d v="2024-12-17T00:00:00"/>
    <n v="7"/>
    <x v="0"/>
    <x v="0"/>
    <x v="1"/>
    <n v="50990"/>
    <x v="12"/>
    <x v="1"/>
  </r>
  <r>
    <x v="3489"/>
    <x v="1480"/>
    <x v="4"/>
    <n v="1"/>
    <d v="2023-04-21T00:00:00"/>
    <d v="2023-04-22T00:00:00"/>
    <n v="5"/>
    <d v="2023-04-28T00:00:00"/>
    <n v="6"/>
    <x v="0"/>
    <x v="0"/>
    <x v="3"/>
    <n v="50990"/>
    <x v="40"/>
    <x v="0"/>
  </r>
  <r>
    <x v="3490"/>
    <x v="761"/>
    <x v="4"/>
    <n v="1"/>
    <d v="2024-01-03T00:00:00"/>
    <d v="2024-01-04T00:00:00"/>
    <n v="10"/>
    <d v="2024-01-14T00:00:00"/>
    <n v="10"/>
    <x v="0"/>
    <x v="2"/>
    <x v="2"/>
    <n v="50990"/>
    <x v="5"/>
    <x v="1"/>
  </r>
  <r>
    <x v="3491"/>
    <x v="52"/>
    <x v="5"/>
    <n v="1"/>
    <d v="2024-11-30T00:00:00"/>
    <d v="2024-12-04T00:00:00"/>
    <n v="5"/>
    <d v="2024-12-10T00:00:00"/>
    <n v="6"/>
    <x v="0"/>
    <x v="2"/>
    <x v="4"/>
    <n v="99990"/>
    <x v="7"/>
    <x v="0"/>
  </r>
  <r>
    <x v="3492"/>
    <x v="1618"/>
    <x v="0"/>
    <n v="1"/>
    <d v="2023-10-16T00:00:00"/>
    <d v="2023-10-17T00:00:00"/>
    <n v="10"/>
    <d v="2023-10-27T00:00:00"/>
    <n v="10"/>
    <x v="0"/>
    <x v="1"/>
    <x v="3"/>
    <n v="55990"/>
    <x v="13"/>
    <x v="1"/>
  </r>
  <r>
    <x v="3493"/>
    <x v="148"/>
    <x v="5"/>
    <n v="1"/>
    <d v="2024-10-01T00:00:00"/>
    <d v="2024-10-03T00:00:00"/>
    <n v="10"/>
    <d v="2024-10-15T00:00:00"/>
    <n v="12"/>
    <x v="0"/>
    <x v="2"/>
    <x v="0"/>
    <n v="99990"/>
    <x v="10"/>
    <x v="4"/>
  </r>
  <r>
    <x v="3494"/>
    <x v="948"/>
    <x v="3"/>
    <n v="1"/>
    <d v="2023-02-14T00:00:00"/>
    <d v="2023-02-18T00:00:00"/>
    <n v="5"/>
    <d v="2023-02-23T00:00:00"/>
    <n v="5"/>
    <x v="0"/>
    <x v="0"/>
    <x v="2"/>
    <n v="45000"/>
    <x v="23"/>
    <x v="1"/>
  </r>
  <r>
    <x v="3495"/>
    <x v="877"/>
    <x v="1"/>
    <n v="1"/>
    <d v="2024-07-02T00:00:00"/>
    <d v="2024-07-04T00:00:00"/>
    <n v="7"/>
    <d v="2024-07-12T00:00:00"/>
    <n v="8"/>
    <x v="0"/>
    <x v="0"/>
    <x v="4"/>
    <n v="89990"/>
    <x v="16"/>
    <x v="0"/>
  </r>
  <r>
    <x v="3496"/>
    <x v="169"/>
    <x v="3"/>
    <n v="1"/>
    <d v="2025-04-08T00:00:00"/>
    <d v="2025-04-09T00:00:00"/>
    <n v="7"/>
    <d v="2025-04-16T00:00:00"/>
    <n v="7"/>
    <x v="0"/>
    <x v="0"/>
    <x v="4"/>
    <n v="45000"/>
    <x v="6"/>
    <x v="1"/>
  </r>
  <r>
    <x v="3497"/>
    <x v="1663"/>
    <x v="2"/>
    <n v="1"/>
    <d v="2025-02-03T00:00:00"/>
    <d v="2025-02-08T00:00:00"/>
    <n v="5"/>
    <d v="2025-02-12T00:00:00"/>
    <n v="4"/>
    <x v="0"/>
    <x v="1"/>
    <x v="2"/>
    <n v="11000"/>
    <x v="15"/>
    <x v="2"/>
  </r>
  <r>
    <x v="3498"/>
    <x v="485"/>
    <x v="3"/>
    <n v="1"/>
    <d v="2023-01-17T00:00:00"/>
    <d v="2023-01-21T00:00:00"/>
    <n v="10"/>
    <d v="2023-01-30T00:00:00"/>
    <n v="9"/>
    <x v="0"/>
    <x v="0"/>
    <x v="2"/>
    <n v="45000"/>
    <x v="3"/>
    <x v="2"/>
  </r>
  <r>
    <x v="3499"/>
    <x v="699"/>
    <x v="0"/>
    <n v="1"/>
    <d v="2024-11-22T00:00:00"/>
    <d v="2024-11-23T00:00:00"/>
    <n v="5"/>
    <d v="2024-11-28T00:00:00"/>
    <n v="5"/>
    <x v="0"/>
    <x v="0"/>
    <x v="4"/>
    <n v="55990"/>
    <x v="7"/>
    <x v="1"/>
  </r>
  <r>
    <x v="3500"/>
    <x v="93"/>
    <x v="5"/>
    <n v="1"/>
    <d v="2023-05-26T00:00:00"/>
    <d v="2023-05-31T00:00:00"/>
    <n v="5"/>
    <d v="2023-06-06T00:00:00"/>
    <n v="6"/>
    <x v="0"/>
    <x v="1"/>
    <x v="2"/>
    <n v="99990"/>
    <x v="34"/>
    <x v="0"/>
  </r>
  <r>
    <x v="3501"/>
    <x v="1664"/>
    <x v="1"/>
    <n v="1"/>
    <d v="2023-08-30T00:00:00"/>
    <d v="2023-09-04T00:00:00"/>
    <n v="10"/>
    <d v="2023-09-17T00:00:00"/>
    <n v="13"/>
    <x v="0"/>
    <x v="2"/>
    <x v="3"/>
    <n v="89990"/>
    <x v="20"/>
    <x v="3"/>
  </r>
  <r>
    <x v="3502"/>
    <x v="1414"/>
    <x v="0"/>
    <n v="1"/>
    <d v="2024-05-18T00:00:00"/>
    <d v="2024-05-19T00:00:00"/>
    <n v="5"/>
    <d v="2024-05-25T00:00:00"/>
    <n v="6"/>
    <x v="0"/>
    <x v="0"/>
    <x v="4"/>
    <n v="55990"/>
    <x v="1"/>
    <x v="0"/>
  </r>
  <r>
    <x v="3503"/>
    <x v="764"/>
    <x v="1"/>
    <n v="1"/>
    <d v="2025-05-06T00:00:00"/>
    <d v="2025-05-11T00:00:00"/>
    <n v="10"/>
    <d v="2025-05-21T00:00:00"/>
    <n v="10"/>
    <x v="0"/>
    <x v="1"/>
    <x v="3"/>
    <n v="89990"/>
    <x v="0"/>
    <x v="1"/>
  </r>
  <r>
    <x v="3504"/>
    <x v="863"/>
    <x v="3"/>
    <n v="1"/>
    <d v="2025-01-11T00:00:00"/>
    <d v="2025-01-15T00:00:00"/>
    <n v="7"/>
    <d v="2025-01-22T00:00:00"/>
    <n v="7"/>
    <x v="0"/>
    <x v="0"/>
    <x v="0"/>
    <n v="45000"/>
    <x v="24"/>
    <x v="1"/>
  </r>
  <r>
    <x v="3505"/>
    <x v="104"/>
    <x v="5"/>
    <n v="2"/>
    <d v="2025-05-06T00:00:00"/>
    <d v="2025-05-07T00:00:00"/>
    <n v="7"/>
    <d v="2025-05-14T00:00:00"/>
    <n v="7"/>
    <x v="0"/>
    <x v="1"/>
    <x v="1"/>
    <n v="199980"/>
    <x v="0"/>
    <x v="1"/>
  </r>
  <r>
    <x v="3506"/>
    <x v="1525"/>
    <x v="0"/>
    <n v="1"/>
    <d v="2024-06-20T00:00:00"/>
    <d v="2024-06-25T00:00:00"/>
    <n v="5"/>
    <d v="2024-06-29T00:00:00"/>
    <n v="4"/>
    <x v="0"/>
    <x v="2"/>
    <x v="0"/>
    <n v="55990"/>
    <x v="9"/>
    <x v="2"/>
  </r>
  <r>
    <x v="3507"/>
    <x v="1665"/>
    <x v="1"/>
    <n v="1"/>
    <d v="2025-04-28T00:00:00"/>
    <d v="2025-04-30T00:00:00"/>
    <n v="7"/>
    <d v="2025-05-12T00:00:00"/>
    <n v="12"/>
    <x v="2"/>
    <x v="2"/>
    <x v="3"/>
    <n v="89990"/>
    <x v="6"/>
    <x v="5"/>
  </r>
  <r>
    <x v="3508"/>
    <x v="1091"/>
    <x v="4"/>
    <n v="1"/>
    <d v="2025-01-14T00:00:00"/>
    <d v="2025-01-16T00:00:00"/>
    <n v="10"/>
    <d v="2025-01-26T00:00:00"/>
    <n v="10"/>
    <x v="0"/>
    <x v="0"/>
    <x v="1"/>
    <n v="50990"/>
    <x v="24"/>
    <x v="1"/>
  </r>
  <r>
    <x v="3509"/>
    <x v="1666"/>
    <x v="2"/>
    <n v="1"/>
    <d v="2024-07-17T00:00:00"/>
    <d v="2024-07-20T00:00:00"/>
    <n v="10"/>
    <d v="2024-08-04T00:00:00"/>
    <n v="15"/>
    <x v="2"/>
    <x v="1"/>
    <x v="2"/>
    <n v="11000"/>
    <x v="16"/>
    <x v="5"/>
  </r>
  <r>
    <x v="3510"/>
    <x v="313"/>
    <x v="5"/>
    <n v="1"/>
    <d v="2024-04-21T00:00:00"/>
    <d v="2024-04-23T00:00:00"/>
    <n v="10"/>
    <d v="2024-05-01T00:00:00"/>
    <n v="8"/>
    <x v="0"/>
    <x v="2"/>
    <x v="1"/>
    <n v="99990"/>
    <x v="19"/>
    <x v="6"/>
  </r>
  <r>
    <x v="3511"/>
    <x v="778"/>
    <x v="0"/>
    <n v="1"/>
    <d v="2023-06-23T00:00:00"/>
    <d v="2023-06-26T00:00:00"/>
    <n v="10"/>
    <d v="2023-07-06T00:00:00"/>
    <n v="10"/>
    <x v="1"/>
    <x v="1"/>
    <x v="0"/>
    <n v="55990"/>
    <x v="31"/>
    <x v="1"/>
  </r>
  <r>
    <x v="3512"/>
    <x v="48"/>
    <x v="3"/>
    <n v="1"/>
    <d v="2023-12-06T00:00:00"/>
    <d v="2023-12-10T00:00:00"/>
    <n v="5"/>
    <d v="2023-12-15T00:00:00"/>
    <n v="5"/>
    <x v="0"/>
    <x v="0"/>
    <x v="3"/>
    <n v="45000"/>
    <x v="39"/>
    <x v="1"/>
  </r>
  <r>
    <x v="3513"/>
    <x v="623"/>
    <x v="0"/>
    <n v="2"/>
    <d v="2025-04-16T00:00:00"/>
    <d v="2025-04-20T00:00:00"/>
    <n v="10"/>
    <d v="2025-05-02T00:00:00"/>
    <n v="12"/>
    <x v="0"/>
    <x v="2"/>
    <x v="4"/>
    <n v="111980"/>
    <x v="6"/>
    <x v="4"/>
  </r>
  <r>
    <x v="3514"/>
    <x v="1614"/>
    <x v="5"/>
    <n v="2"/>
    <d v="2024-05-28T00:00:00"/>
    <d v="2024-05-29T00:00:00"/>
    <n v="7"/>
    <d v="2024-06-04T00:00:00"/>
    <n v="6"/>
    <x v="0"/>
    <x v="1"/>
    <x v="3"/>
    <n v="199980"/>
    <x v="1"/>
    <x v="2"/>
  </r>
  <r>
    <x v="3515"/>
    <x v="968"/>
    <x v="3"/>
    <n v="1"/>
    <d v="2024-09-19T00:00:00"/>
    <d v="2024-09-20T00:00:00"/>
    <n v="5"/>
    <d v="2024-09-25T00:00:00"/>
    <n v="5"/>
    <x v="0"/>
    <x v="2"/>
    <x v="2"/>
    <n v="45000"/>
    <x v="11"/>
    <x v="1"/>
  </r>
  <r>
    <x v="3516"/>
    <x v="1365"/>
    <x v="1"/>
    <n v="1"/>
    <d v="2023-11-17T00:00:00"/>
    <d v="2023-11-22T00:00:00"/>
    <n v="7"/>
    <d v="2023-12-01T00:00:00"/>
    <n v="9"/>
    <x v="0"/>
    <x v="0"/>
    <x v="3"/>
    <n v="89990"/>
    <x v="36"/>
    <x v="4"/>
  </r>
  <r>
    <x v="3517"/>
    <x v="196"/>
    <x v="1"/>
    <n v="1"/>
    <d v="2025-04-17T00:00:00"/>
    <d v="2025-04-19T00:00:00"/>
    <n v="10"/>
    <d v="2025-05-02T00:00:00"/>
    <n v="13"/>
    <x v="0"/>
    <x v="0"/>
    <x v="4"/>
    <n v="89990"/>
    <x v="6"/>
    <x v="3"/>
  </r>
  <r>
    <x v="3518"/>
    <x v="802"/>
    <x v="4"/>
    <n v="1"/>
    <d v="2025-05-02T00:00:00"/>
    <d v="2025-05-03T00:00:00"/>
    <n v="10"/>
    <d v="2025-05-13T00:00:00"/>
    <n v="10"/>
    <x v="0"/>
    <x v="1"/>
    <x v="2"/>
    <n v="50990"/>
    <x v="0"/>
    <x v="1"/>
  </r>
  <r>
    <x v="3519"/>
    <x v="741"/>
    <x v="5"/>
    <n v="1"/>
    <d v="2023-11-08T00:00:00"/>
    <d v="2023-11-11T00:00:00"/>
    <n v="7"/>
    <d v="2023-11-21T00:00:00"/>
    <n v="10"/>
    <x v="0"/>
    <x v="1"/>
    <x v="1"/>
    <n v="99990"/>
    <x v="36"/>
    <x v="3"/>
  </r>
  <r>
    <x v="3520"/>
    <x v="327"/>
    <x v="3"/>
    <n v="1"/>
    <d v="2024-12-03T00:00:00"/>
    <d v="2024-12-07T00:00:00"/>
    <n v="7"/>
    <d v="2024-12-12T00:00:00"/>
    <n v="5"/>
    <x v="0"/>
    <x v="0"/>
    <x v="4"/>
    <n v="45000"/>
    <x v="12"/>
    <x v="6"/>
  </r>
  <r>
    <x v="3521"/>
    <x v="1645"/>
    <x v="2"/>
    <n v="2"/>
    <d v="2022-10-08T00:00:00"/>
    <d v="2022-10-11T00:00:00"/>
    <n v="5"/>
    <d v="2022-10-17T00:00:00"/>
    <n v="6"/>
    <x v="0"/>
    <x v="0"/>
    <x v="3"/>
    <n v="22000"/>
    <x v="25"/>
    <x v="0"/>
  </r>
  <r>
    <x v="3522"/>
    <x v="1667"/>
    <x v="0"/>
    <n v="2"/>
    <d v="2024-10-22T00:00:00"/>
    <d v="2024-10-24T00:00:00"/>
    <n v="5"/>
    <d v="2024-10-28T00:00:00"/>
    <n v="4"/>
    <x v="0"/>
    <x v="0"/>
    <x v="1"/>
    <n v="111980"/>
    <x v="10"/>
    <x v="2"/>
  </r>
  <r>
    <x v="3523"/>
    <x v="1668"/>
    <x v="2"/>
    <n v="2"/>
    <d v="2023-03-28T00:00:00"/>
    <d v="2023-03-30T00:00:00"/>
    <n v="7"/>
    <d v="2023-04-06T00:00:00"/>
    <n v="7"/>
    <x v="0"/>
    <x v="1"/>
    <x v="1"/>
    <n v="22000"/>
    <x v="14"/>
    <x v="1"/>
  </r>
  <r>
    <x v="3524"/>
    <x v="1345"/>
    <x v="4"/>
    <n v="2"/>
    <d v="2024-08-31T00:00:00"/>
    <d v="2024-09-04T00:00:00"/>
    <n v="7"/>
    <d v="2024-09-11T00:00:00"/>
    <n v="7"/>
    <x v="0"/>
    <x v="0"/>
    <x v="4"/>
    <n v="101980"/>
    <x v="4"/>
    <x v="1"/>
  </r>
  <r>
    <x v="3525"/>
    <x v="1175"/>
    <x v="5"/>
    <n v="2"/>
    <d v="2025-05-08T00:00:00"/>
    <d v="2025-05-10T00:00:00"/>
    <n v="7"/>
    <d v="2025-05-17T00:00:00"/>
    <n v="7"/>
    <x v="0"/>
    <x v="0"/>
    <x v="4"/>
    <n v="199980"/>
    <x v="0"/>
    <x v="1"/>
  </r>
  <r>
    <x v="3526"/>
    <x v="1037"/>
    <x v="5"/>
    <n v="1"/>
    <d v="2023-06-28T00:00:00"/>
    <d v="2023-07-03T00:00:00"/>
    <n v="10"/>
    <d v="2023-07-16T00:00:00"/>
    <n v="13"/>
    <x v="0"/>
    <x v="1"/>
    <x v="4"/>
    <n v="99990"/>
    <x v="31"/>
    <x v="3"/>
  </r>
  <r>
    <x v="3527"/>
    <x v="1586"/>
    <x v="4"/>
    <n v="1"/>
    <d v="2023-11-15T00:00:00"/>
    <d v="2023-11-18T00:00:00"/>
    <n v="10"/>
    <d v="2023-11-30T00:00:00"/>
    <n v="12"/>
    <x v="0"/>
    <x v="0"/>
    <x v="2"/>
    <n v="50990"/>
    <x v="36"/>
    <x v="4"/>
  </r>
  <r>
    <x v="3528"/>
    <x v="1403"/>
    <x v="4"/>
    <n v="2"/>
    <d v="2025-03-12T00:00:00"/>
    <d v="2025-03-16T00:00:00"/>
    <n v="5"/>
    <d v="2025-03-21T00:00:00"/>
    <n v="5"/>
    <x v="0"/>
    <x v="1"/>
    <x v="2"/>
    <n v="101980"/>
    <x v="17"/>
    <x v="1"/>
  </r>
  <r>
    <x v="3529"/>
    <x v="658"/>
    <x v="4"/>
    <n v="1"/>
    <d v="2025-04-06T00:00:00"/>
    <d v="2025-04-07T00:00:00"/>
    <n v="10"/>
    <d v="2025-04-17T00:00:00"/>
    <n v="10"/>
    <x v="0"/>
    <x v="2"/>
    <x v="4"/>
    <n v="50990"/>
    <x v="6"/>
    <x v="1"/>
  </r>
  <r>
    <x v="3530"/>
    <x v="458"/>
    <x v="4"/>
    <n v="1"/>
    <d v="2024-08-26T00:00:00"/>
    <d v="2024-08-27T00:00:00"/>
    <n v="10"/>
    <d v="2024-09-06T00:00:00"/>
    <n v="10"/>
    <x v="0"/>
    <x v="0"/>
    <x v="1"/>
    <n v="50990"/>
    <x v="4"/>
    <x v="1"/>
  </r>
  <r>
    <x v="3531"/>
    <x v="1466"/>
    <x v="3"/>
    <n v="1"/>
    <d v="2024-03-02T00:00:00"/>
    <d v="2024-03-04T00:00:00"/>
    <n v="7"/>
    <d v="2024-03-16T00:00:00"/>
    <n v="12"/>
    <x v="1"/>
    <x v="1"/>
    <x v="0"/>
    <n v="45000"/>
    <x v="37"/>
    <x v="5"/>
  </r>
  <r>
    <x v="3532"/>
    <x v="1596"/>
    <x v="0"/>
    <n v="1"/>
    <d v="2023-09-10T00:00:00"/>
    <d v="2023-09-13T00:00:00"/>
    <n v="10"/>
    <d v="2023-09-21T00:00:00"/>
    <n v="8"/>
    <x v="0"/>
    <x v="1"/>
    <x v="2"/>
    <n v="55990"/>
    <x v="18"/>
    <x v="6"/>
  </r>
  <r>
    <x v="3533"/>
    <x v="280"/>
    <x v="2"/>
    <n v="1"/>
    <d v="2025-01-22T00:00:00"/>
    <d v="2025-01-25T00:00:00"/>
    <n v="10"/>
    <d v="2025-02-05T00:00:00"/>
    <n v="11"/>
    <x v="0"/>
    <x v="2"/>
    <x v="0"/>
    <n v="11000"/>
    <x v="24"/>
    <x v="0"/>
  </r>
  <r>
    <x v="3534"/>
    <x v="246"/>
    <x v="4"/>
    <n v="1"/>
    <d v="2022-07-11T00:00:00"/>
    <d v="2022-07-13T00:00:00"/>
    <n v="5"/>
    <d v="2022-07-18T00:00:00"/>
    <n v="5"/>
    <x v="0"/>
    <x v="2"/>
    <x v="4"/>
    <n v="50990"/>
    <x v="42"/>
    <x v="1"/>
  </r>
  <r>
    <x v="3535"/>
    <x v="817"/>
    <x v="5"/>
    <n v="1"/>
    <d v="2024-08-18T00:00:00"/>
    <d v="2024-08-20T00:00:00"/>
    <n v="10"/>
    <d v="2024-09-02T00:00:00"/>
    <n v="13"/>
    <x v="0"/>
    <x v="0"/>
    <x v="0"/>
    <n v="99990"/>
    <x v="4"/>
    <x v="3"/>
  </r>
  <r>
    <x v="3536"/>
    <x v="256"/>
    <x v="1"/>
    <n v="2"/>
    <d v="2024-07-12T00:00:00"/>
    <d v="2024-07-15T00:00:00"/>
    <n v="7"/>
    <d v="2024-07-24T00:00:00"/>
    <n v="9"/>
    <x v="0"/>
    <x v="2"/>
    <x v="1"/>
    <n v="179980"/>
    <x v="16"/>
    <x v="4"/>
  </r>
  <r>
    <x v="3537"/>
    <x v="1339"/>
    <x v="3"/>
    <n v="1"/>
    <d v="2024-11-14T00:00:00"/>
    <d v="2024-11-17T00:00:00"/>
    <n v="10"/>
    <d v="2024-11-28T00:00:00"/>
    <n v="11"/>
    <x v="0"/>
    <x v="0"/>
    <x v="0"/>
    <n v="45000"/>
    <x v="7"/>
    <x v="0"/>
  </r>
  <r>
    <x v="3538"/>
    <x v="1608"/>
    <x v="2"/>
    <n v="1"/>
    <d v="2025-04-17T00:00:00"/>
    <d v="2025-04-19T00:00:00"/>
    <n v="5"/>
    <d v="2025-04-24T00:00:00"/>
    <n v="5"/>
    <x v="1"/>
    <x v="2"/>
    <x v="2"/>
    <n v="11000"/>
    <x v="6"/>
    <x v="1"/>
  </r>
  <r>
    <x v="3539"/>
    <x v="658"/>
    <x v="0"/>
    <n v="2"/>
    <d v="2025-05-24T00:00:00"/>
    <d v="2025-05-29T00:00:00"/>
    <n v="5"/>
    <d v="2025-06-06T00:00:00"/>
    <n v="8"/>
    <x v="0"/>
    <x v="0"/>
    <x v="3"/>
    <n v="111980"/>
    <x v="0"/>
    <x v="3"/>
  </r>
  <r>
    <x v="3540"/>
    <x v="843"/>
    <x v="2"/>
    <n v="2"/>
    <d v="2025-02-22T00:00:00"/>
    <d v="2025-02-24T00:00:00"/>
    <n v="10"/>
    <d v="2025-03-09T00:00:00"/>
    <n v="13"/>
    <x v="0"/>
    <x v="1"/>
    <x v="4"/>
    <n v="22000"/>
    <x v="15"/>
    <x v="3"/>
  </r>
  <r>
    <x v="3541"/>
    <x v="1669"/>
    <x v="1"/>
    <n v="1"/>
    <d v="2025-04-14T00:00:00"/>
    <d v="2025-04-18T00:00:00"/>
    <n v="5"/>
    <d v="2025-04-23T00:00:00"/>
    <n v="5"/>
    <x v="0"/>
    <x v="1"/>
    <x v="3"/>
    <n v="89990"/>
    <x v="6"/>
    <x v="1"/>
  </r>
  <r>
    <x v="3542"/>
    <x v="809"/>
    <x v="3"/>
    <n v="1"/>
    <d v="2025-02-13T00:00:00"/>
    <d v="2025-02-17T00:00:00"/>
    <n v="7"/>
    <d v="2025-02-25T00:00:00"/>
    <n v="8"/>
    <x v="0"/>
    <x v="2"/>
    <x v="4"/>
    <n v="45000"/>
    <x v="15"/>
    <x v="0"/>
  </r>
  <r>
    <x v="3543"/>
    <x v="1000"/>
    <x v="5"/>
    <n v="1"/>
    <d v="2024-12-03T00:00:00"/>
    <d v="2024-12-07T00:00:00"/>
    <n v="10"/>
    <d v="2024-12-17T00:00:00"/>
    <n v="10"/>
    <x v="0"/>
    <x v="1"/>
    <x v="3"/>
    <n v="99990"/>
    <x v="12"/>
    <x v="1"/>
  </r>
  <r>
    <x v="3544"/>
    <x v="194"/>
    <x v="2"/>
    <n v="1"/>
    <d v="2024-04-14T00:00:00"/>
    <d v="2024-04-16T00:00:00"/>
    <n v="7"/>
    <d v="2024-04-25T00:00:00"/>
    <n v="9"/>
    <x v="0"/>
    <x v="0"/>
    <x v="0"/>
    <n v="11000"/>
    <x v="19"/>
    <x v="4"/>
  </r>
  <r>
    <x v="3545"/>
    <x v="836"/>
    <x v="4"/>
    <n v="1"/>
    <d v="2023-04-29T00:00:00"/>
    <d v="2023-05-02T00:00:00"/>
    <n v="5"/>
    <d v="2023-05-07T00:00:00"/>
    <n v="5"/>
    <x v="0"/>
    <x v="0"/>
    <x v="2"/>
    <n v="50990"/>
    <x v="40"/>
    <x v="1"/>
  </r>
  <r>
    <x v="3546"/>
    <x v="1372"/>
    <x v="1"/>
    <n v="1"/>
    <d v="2025-02-09T00:00:00"/>
    <d v="2025-02-13T00:00:00"/>
    <n v="5"/>
    <d v="2025-02-17T00:00:00"/>
    <n v="4"/>
    <x v="0"/>
    <x v="1"/>
    <x v="2"/>
    <n v="89990"/>
    <x v="15"/>
    <x v="2"/>
  </r>
  <r>
    <x v="3547"/>
    <x v="279"/>
    <x v="3"/>
    <n v="1"/>
    <d v="2024-10-06T00:00:00"/>
    <d v="2024-10-07T00:00:00"/>
    <n v="7"/>
    <d v="2024-10-14T00:00:00"/>
    <n v="7"/>
    <x v="0"/>
    <x v="1"/>
    <x v="2"/>
    <n v="45000"/>
    <x v="10"/>
    <x v="1"/>
  </r>
  <r>
    <x v="3548"/>
    <x v="515"/>
    <x v="0"/>
    <n v="1"/>
    <d v="2024-12-31T00:00:00"/>
    <d v="2025-01-01T00:00:00"/>
    <n v="7"/>
    <d v="2025-01-07T00:00:00"/>
    <n v="6"/>
    <x v="0"/>
    <x v="0"/>
    <x v="4"/>
    <n v="55990"/>
    <x v="12"/>
    <x v="2"/>
  </r>
  <r>
    <x v="3549"/>
    <x v="260"/>
    <x v="5"/>
    <n v="1"/>
    <d v="2025-05-14T00:00:00"/>
    <d v="2025-05-19T00:00:00"/>
    <n v="7"/>
    <d v="2025-05-26T00:00:00"/>
    <n v="7"/>
    <x v="0"/>
    <x v="1"/>
    <x v="2"/>
    <n v="99990"/>
    <x v="0"/>
    <x v="1"/>
  </r>
  <r>
    <x v="3550"/>
    <x v="1009"/>
    <x v="0"/>
    <n v="1"/>
    <d v="2023-08-03T00:00:00"/>
    <d v="2023-08-06T00:00:00"/>
    <n v="7"/>
    <d v="2023-08-14T00:00:00"/>
    <n v="8"/>
    <x v="0"/>
    <x v="2"/>
    <x v="3"/>
    <n v="55990"/>
    <x v="20"/>
    <x v="0"/>
  </r>
  <r>
    <x v="3551"/>
    <x v="321"/>
    <x v="4"/>
    <n v="2"/>
    <d v="2025-05-15T00:00:00"/>
    <d v="2025-05-18T00:00:00"/>
    <n v="5"/>
    <d v="2025-05-23T00:00:00"/>
    <n v="5"/>
    <x v="0"/>
    <x v="2"/>
    <x v="2"/>
    <n v="101980"/>
    <x v="0"/>
    <x v="1"/>
  </r>
  <r>
    <x v="3552"/>
    <x v="113"/>
    <x v="5"/>
    <n v="1"/>
    <d v="2025-01-03T00:00:00"/>
    <d v="2025-01-07T00:00:00"/>
    <n v="10"/>
    <d v="2025-01-18T00:00:00"/>
    <n v="11"/>
    <x v="0"/>
    <x v="1"/>
    <x v="1"/>
    <n v="99990"/>
    <x v="24"/>
    <x v="0"/>
  </r>
  <r>
    <x v="3553"/>
    <x v="1276"/>
    <x v="5"/>
    <n v="1"/>
    <d v="2023-05-16T00:00:00"/>
    <d v="2023-05-17T00:00:00"/>
    <n v="5"/>
    <d v="2023-05-25T00:00:00"/>
    <n v="8"/>
    <x v="0"/>
    <x v="2"/>
    <x v="2"/>
    <n v="99990"/>
    <x v="34"/>
    <x v="3"/>
  </r>
  <r>
    <x v="3554"/>
    <x v="100"/>
    <x v="1"/>
    <n v="1"/>
    <d v="2024-03-17T00:00:00"/>
    <d v="2024-03-18T00:00:00"/>
    <n v="10"/>
    <d v="2024-03-30T00:00:00"/>
    <n v="12"/>
    <x v="0"/>
    <x v="0"/>
    <x v="2"/>
    <n v="89990"/>
    <x v="37"/>
    <x v="4"/>
  </r>
  <r>
    <x v="3555"/>
    <x v="462"/>
    <x v="2"/>
    <n v="1"/>
    <d v="2025-03-21T00:00:00"/>
    <d v="2025-03-26T00:00:00"/>
    <n v="7"/>
    <d v="2025-04-05T00:00:00"/>
    <n v="10"/>
    <x v="0"/>
    <x v="0"/>
    <x v="1"/>
    <n v="11000"/>
    <x v="17"/>
    <x v="3"/>
  </r>
  <r>
    <x v="3556"/>
    <x v="1670"/>
    <x v="0"/>
    <n v="1"/>
    <d v="2024-06-20T00:00:00"/>
    <d v="2024-06-25T00:00:00"/>
    <n v="5"/>
    <d v="2024-07-01T00:00:00"/>
    <n v="6"/>
    <x v="0"/>
    <x v="1"/>
    <x v="2"/>
    <n v="55990"/>
    <x v="9"/>
    <x v="0"/>
  </r>
  <r>
    <x v="3557"/>
    <x v="1341"/>
    <x v="5"/>
    <n v="1"/>
    <d v="2024-01-15T00:00:00"/>
    <d v="2024-01-16T00:00:00"/>
    <n v="5"/>
    <d v="2024-01-22T00:00:00"/>
    <n v="6"/>
    <x v="0"/>
    <x v="0"/>
    <x v="3"/>
    <n v="99990"/>
    <x v="5"/>
    <x v="0"/>
  </r>
  <r>
    <x v="3558"/>
    <x v="1366"/>
    <x v="3"/>
    <n v="1"/>
    <d v="2023-09-22T00:00:00"/>
    <d v="2023-09-25T00:00:00"/>
    <n v="10"/>
    <d v="2023-10-05T00:00:00"/>
    <n v="10"/>
    <x v="0"/>
    <x v="2"/>
    <x v="0"/>
    <n v="45000"/>
    <x v="18"/>
    <x v="1"/>
  </r>
  <r>
    <x v="3559"/>
    <x v="538"/>
    <x v="3"/>
    <n v="2"/>
    <d v="2022-04-01T00:00:00"/>
    <d v="2022-04-04T00:00:00"/>
    <n v="10"/>
    <d v="2022-04-14T00:00:00"/>
    <n v="10"/>
    <x v="0"/>
    <x v="1"/>
    <x v="3"/>
    <n v="90000"/>
    <x v="38"/>
    <x v="1"/>
  </r>
  <r>
    <x v="3560"/>
    <x v="899"/>
    <x v="5"/>
    <n v="1"/>
    <d v="2025-05-18T00:00:00"/>
    <d v="2025-05-22T00:00:00"/>
    <n v="7"/>
    <d v="2025-05-27T00:00:00"/>
    <n v="5"/>
    <x v="0"/>
    <x v="1"/>
    <x v="0"/>
    <n v="99990"/>
    <x v="0"/>
    <x v="6"/>
  </r>
  <r>
    <x v="3561"/>
    <x v="182"/>
    <x v="1"/>
    <n v="1"/>
    <d v="2024-11-19T00:00:00"/>
    <d v="2024-11-20T00:00:00"/>
    <n v="5"/>
    <d v="2024-11-26T00:00:00"/>
    <n v="6"/>
    <x v="0"/>
    <x v="2"/>
    <x v="3"/>
    <n v="89990"/>
    <x v="7"/>
    <x v="0"/>
  </r>
  <r>
    <x v="3562"/>
    <x v="946"/>
    <x v="5"/>
    <n v="1"/>
    <d v="2022-09-17T00:00:00"/>
    <d v="2022-09-22T00:00:00"/>
    <n v="5"/>
    <d v="2022-09-27T00:00:00"/>
    <n v="5"/>
    <x v="0"/>
    <x v="0"/>
    <x v="1"/>
    <n v="99990"/>
    <x v="33"/>
    <x v="1"/>
  </r>
  <r>
    <x v="3563"/>
    <x v="805"/>
    <x v="4"/>
    <n v="1"/>
    <d v="2025-03-12T00:00:00"/>
    <d v="2025-03-14T00:00:00"/>
    <n v="10"/>
    <d v="2025-03-23T00:00:00"/>
    <n v="9"/>
    <x v="1"/>
    <x v="0"/>
    <x v="1"/>
    <n v="50990"/>
    <x v="17"/>
    <x v="2"/>
  </r>
  <r>
    <x v="3564"/>
    <x v="1025"/>
    <x v="0"/>
    <n v="2"/>
    <d v="2025-05-25T00:00:00"/>
    <d v="2025-05-29T00:00:00"/>
    <n v="10"/>
    <d v="2025-06-10T00:00:00"/>
    <n v="12"/>
    <x v="0"/>
    <x v="0"/>
    <x v="1"/>
    <n v="111980"/>
    <x v="0"/>
    <x v="4"/>
  </r>
  <r>
    <x v="3565"/>
    <x v="1671"/>
    <x v="5"/>
    <n v="1"/>
    <d v="2023-06-13T00:00:00"/>
    <d v="2023-06-18T00:00:00"/>
    <n v="10"/>
    <d v="2023-06-29T00:00:00"/>
    <n v="11"/>
    <x v="0"/>
    <x v="0"/>
    <x v="0"/>
    <n v="99990"/>
    <x v="31"/>
    <x v="0"/>
  </r>
  <r>
    <x v="3566"/>
    <x v="267"/>
    <x v="0"/>
    <n v="2"/>
    <d v="2024-11-04T00:00:00"/>
    <d v="2024-11-09T00:00:00"/>
    <n v="5"/>
    <d v="2024-11-14T00:00:00"/>
    <n v="5"/>
    <x v="0"/>
    <x v="0"/>
    <x v="1"/>
    <n v="111980"/>
    <x v="7"/>
    <x v="1"/>
  </r>
  <r>
    <x v="3567"/>
    <x v="1349"/>
    <x v="4"/>
    <n v="1"/>
    <d v="2024-05-05T00:00:00"/>
    <d v="2024-05-06T00:00:00"/>
    <n v="7"/>
    <d v="2024-05-18T00:00:00"/>
    <n v="12"/>
    <x v="2"/>
    <x v="0"/>
    <x v="2"/>
    <n v="50990"/>
    <x v="1"/>
    <x v="5"/>
  </r>
  <r>
    <x v="3568"/>
    <x v="84"/>
    <x v="4"/>
    <n v="1"/>
    <d v="2025-02-14T00:00:00"/>
    <d v="2025-02-16T00:00:00"/>
    <n v="7"/>
    <d v="2025-02-24T00:00:00"/>
    <n v="8"/>
    <x v="0"/>
    <x v="1"/>
    <x v="1"/>
    <n v="50990"/>
    <x v="15"/>
    <x v="0"/>
  </r>
  <r>
    <x v="3569"/>
    <x v="628"/>
    <x v="3"/>
    <n v="1"/>
    <d v="2022-10-20T00:00:00"/>
    <d v="2022-10-22T00:00:00"/>
    <n v="7"/>
    <d v="2022-10-30T00:00:00"/>
    <n v="8"/>
    <x v="0"/>
    <x v="0"/>
    <x v="0"/>
    <n v="45000"/>
    <x v="25"/>
    <x v="0"/>
  </r>
  <r>
    <x v="3570"/>
    <x v="530"/>
    <x v="4"/>
    <n v="1"/>
    <d v="2022-07-17T00:00:00"/>
    <d v="2022-07-21T00:00:00"/>
    <n v="10"/>
    <d v="2022-07-31T00:00:00"/>
    <n v="10"/>
    <x v="0"/>
    <x v="0"/>
    <x v="4"/>
    <n v="50990"/>
    <x v="42"/>
    <x v="1"/>
  </r>
  <r>
    <x v="3571"/>
    <x v="931"/>
    <x v="0"/>
    <n v="2"/>
    <d v="2025-02-05T00:00:00"/>
    <d v="2025-02-06T00:00:00"/>
    <n v="5"/>
    <d v="2025-02-12T00:00:00"/>
    <n v="6"/>
    <x v="0"/>
    <x v="0"/>
    <x v="0"/>
    <n v="111980"/>
    <x v="15"/>
    <x v="0"/>
  </r>
  <r>
    <x v="3572"/>
    <x v="1123"/>
    <x v="1"/>
    <n v="1"/>
    <d v="2025-01-16T00:00:00"/>
    <d v="2025-01-21T00:00:00"/>
    <n v="10"/>
    <d v="2025-02-02T00:00:00"/>
    <n v="12"/>
    <x v="0"/>
    <x v="1"/>
    <x v="3"/>
    <n v="89990"/>
    <x v="24"/>
    <x v="4"/>
  </r>
  <r>
    <x v="3573"/>
    <x v="706"/>
    <x v="4"/>
    <n v="1"/>
    <d v="2025-03-24T00:00:00"/>
    <d v="2025-03-25T00:00:00"/>
    <n v="5"/>
    <d v="2025-03-30T00:00:00"/>
    <n v="5"/>
    <x v="0"/>
    <x v="1"/>
    <x v="2"/>
    <n v="50990"/>
    <x v="17"/>
    <x v="1"/>
  </r>
  <r>
    <x v="3574"/>
    <x v="287"/>
    <x v="1"/>
    <n v="1"/>
    <d v="2024-10-05T00:00:00"/>
    <d v="2024-10-08T00:00:00"/>
    <n v="10"/>
    <d v="2024-10-18T00:00:00"/>
    <n v="10"/>
    <x v="0"/>
    <x v="2"/>
    <x v="0"/>
    <n v="89990"/>
    <x v="10"/>
    <x v="1"/>
  </r>
  <r>
    <x v="3575"/>
    <x v="746"/>
    <x v="5"/>
    <n v="1"/>
    <d v="2025-05-16T00:00:00"/>
    <d v="2025-05-20T00:00:00"/>
    <n v="10"/>
    <d v="2025-05-30T00:00:00"/>
    <n v="10"/>
    <x v="0"/>
    <x v="0"/>
    <x v="4"/>
    <n v="99990"/>
    <x v="0"/>
    <x v="1"/>
  </r>
  <r>
    <x v="3576"/>
    <x v="1324"/>
    <x v="3"/>
    <n v="2"/>
    <d v="2025-04-09T00:00:00"/>
    <d v="2025-04-10T00:00:00"/>
    <n v="7"/>
    <d v="2025-04-17T00:00:00"/>
    <n v="7"/>
    <x v="0"/>
    <x v="1"/>
    <x v="1"/>
    <n v="90000"/>
    <x v="6"/>
    <x v="1"/>
  </r>
  <r>
    <x v="3577"/>
    <x v="660"/>
    <x v="0"/>
    <n v="1"/>
    <d v="2023-05-07T00:00:00"/>
    <d v="2023-05-10T00:00:00"/>
    <n v="7"/>
    <d v="2023-05-17T00:00:00"/>
    <n v="7"/>
    <x v="0"/>
    <x v="2"/>
    <x v="2"/>
    <n v="55990"/>
    <x v="34"/>
    <x v="1"/>
  </r>
  <r>
    <x v="3578"/>
    <x v="319"/>
    <x v="1"/>
    <n v="1"/>
    <d v="2022-07-01T00:00:00"/>
    <d v="2022-07-04T00:00:00"/>
    <n v="7"/>
    <d v="2022-07-12T00:00:00"/>
    <n v="8"/>
    <x v="0"/>
    <x v="0"/>
    <x v="0"/>
    <n v="89990"/>
    <x v="42"/>
    <x v="0"/>
  </r>
  <r>
    <x v="3579"/>
    <x v="1149"/>
    <x v="2"/>
    <n v="1"/>
    <d v="2025-03-20T00:00:00"/>
    <d v="2025-03-22T00:00:00"/>
    <n v="5"/>
    <d v="2025-03-26T00:00:00"/>
    <n v="4"/>
    <x v="0"/>
    <x v="0"/>
    <x v="0"/>
    <n v="11000"/>
    <x v="17"/>
    <x v="2"/>
  </r>
  <r>
    <x v="3580"/>
    <x v="447"/>
    <x v="5"/>
    <n v="1"/>
    <d v="2023-11-15T00:00:00"/>
    <d v="2023-11-17T00:00:00"/>
    <n v="7"/>
    <d v="2023-11-25T00:00:00"/>
    <n v="8"/>
    <x v="0"/>
    <x v="2"/>
    <x v="2"/>
    <n v="99990"/>
    <x v="36"/>
    <x v="0"/>
  </r>
  <r>
    <x v="3581"/>
    <x v="1672"/>
    <x v="1"/>
    <n v="2"/>
    <d v="2024-01-10T00:00:00"/>
    <d v="2024-01-12T00:00:00"/>
    <n v="5"/>
    <d v="2024-01-20T00:00:00"/>
    <n v="8"/>
    <x v="0"/>
    <x v="2"/>
    <x v="4"/>
    <n v="179980"/>
    <x v="5"/>
    <x v="3"/>
  </r>
  <r>
    <x v="3582"/>
    <x v="236"/>
    <x v="2"/>
    <n v="1"/>
    <d v="2024-04-18T00:00:00"/>
    <d v="2024-04-21T00:00:00"/>
    <n v="5"/>
    <d v="2024-04-26T00:00:00"/>
    <n v="5"/>
    <x v="0"/>
    <x v="1"/>
    <x v="2"/>
    <n v="11000"/>
    <x v="19"/>
    <x v="1"/>
  </r>
  <r>
    <x v="3583"/>
    <x v="1300"/>
    <x v="4"/>
    <n v="1"/>
    <d v="2025-04-03T00:00:00"/>
    <d v="2025-04-04T00:00:00"/>
    <n v="7"/>
    <d v="2025-04-10T00:00:00"/>
    <n v="6"/>
    <x v="0"/>
    <x v="1"/>
    <x v="2"/>
    <n v="50990"/>
    <x v="6"/>
    <x v="2"/>
  </r>
  <r>
    <x v="3584"/>
    <x v="24"/>
    <x v="0"/>
    <n v="1"/>
    <d v="2024-06-29T00:00:00"/>
    <d v="2024-07-03T00:00:00"/>
    <n v="5"/>
    <d v="2024-07-08T00:00:00"/>
    <n v="5"/>
    <x v="0"/>
    <x v="2"/>
    <x v="0"/>
    <n v="55990"/>
    <x v="9"/>
    <x v="1"/>
  </r>
  <r>
    <x v="3585"/>
    <x v="1086"/>
    <x v="2"/>
    <n v="1"/>
    <d v="2024-05-27T00:00:00"/>
    <d v="2024-05-28T00:00:00"/>
    <n v="5"/>
    <d v="2024-06-02T00:00:00"/>
    <n v="5"/>
    <x v="0"/>
    <x v="2"/>
    <x v="0"/>
    <n v="11000"/>
    <x v="1"/>
    <x v="1"/>
  </r>
  <r>
    <x v="3586"/>
    <x v="1419"/>
    <x v="1"/>
    <n v="1"/>
    <d v="2024-12-02T00:00:00"/>
    <d v="2024-12-04T00:00:00"/>
    <n v="10"/>
    <d v="2024-12-15T00:00:00"/>
    <n v="11"/>
    <x v="0"/>
    <x v="2"/>
    <x v="2"/>
    <n v="89990"/>
    <x v="12"/>
    <x v="0"/>
  </r>
  <r>
    <x v="3587"/>
    <x v="1673"/>
    <x v="2"/>
    <n v="1"/>
    <d v="2023-08-12T00:00:00"/>
    <d v="2023-08-17T00:00:00"/>
    <n v="5"/>
    <d v="2023-08-22T00:00:00"/>
    <n v="5"/>
    <x v="1"/>
    <x v="0"/>
    <x v="1"/>
    <n v="11000"/>
    <x v="20"/>
    <x v="1"/>
  </r>
  <r>
    <x v="3588"/>
    <x v="354"/>
    <x v="1"/>
    <n v="1"/>
    <d v="2025-02-05T00:00:00"/>
    <d v="2025-02-10T00:00:00"/>
    <n v="5"/>
    <d v="2025-02-14T00:00:00"/>
    <n v="4"/>
    <x v="0"/>
    <x v="0"/>
    <x v="1"/>
    <n v="89990"/>
    <x v="15"/>
    <x v="2"/>
  </r>
  <r>
    <x v="3589"/>
    <x v="483"/>
    <x v="4"/>
    <n v="1"/>
    <d v="2024-12-22T00:00:00"/>
    <d v="2024-12-24T00:00:00"/>
    <n v="5"/>
    <d v="2024-12-29T00:00:00"/>
    <n v="5"/>
    <x v="0"/>
    <x v="1"/>
    <x v="3"/>
    <n v="50990"/>
    <x v="12"/>
    <x v="1"/>
  </r>
  <r>
    <x v="3590"/>
    <x v="869"/>
    <x v="4"/>
    <n v="1"/>
    <d v="2025-05-13T00:00:00"/>
    <d v="2025-05-17T00:00:00"/>
    <n v="10"/>
    <d v="2025-05-29T00:00:00"/>
    <n v="12"/>
    <x v="0"/>
    <x v="2"/>
    <x v="4"/>
    <n v="50990"/>
    <x v="0"/>
    <x v="4"/>
  </r>
  <r>
    <x v="3591"/>
    <x v="648"/>
    <x v="5"/>
    <n v="1"/>
    <d v="2025-04-29T00:00:00"/>
    <d v="2025-04-30T00:00:00"/>
    <n v="5"/>
    <d v="2025-05-06T00:00:00"/>
    <n v="6"/>
    <x v="0"/>
    <x v="1"/>
    <x v="0"/>
    <n v="99990"/>
    <x v="6"/>
    <x v="0"/>
  </r>
  <r>
    <x v="3592"/>
    <x v="1596"/>
    <x v="5"/>
    <n v="2"/>
    <d v="2024-05-30T00:00:00"/>
    <d v="2024-05-31T00:00:00"/>
    <n v="7"/>
    <d v="2024-06-06T00:00:00"/>
    <n v="6"/>
    <x v="0"/>
    <x v="2"/>
    <x v="2"/>
    <n v="199980"/>
    <x v="1"/>
    <x v="2"/>
  </r>
  <r>
    <x v="3593"/>
    <x v="524"/>
    <x v="5"/>
    <n v="1"/>
    <d v="2023-01-28T00:00:00"/>
    <d v="2023-01-31T00:00:00"/>
    <n v="10"/>
    <d v="2023-02-12T00:00:00"/>
    <n v="12"/>
    <x v="0"/>
    <x v="1"/>
    <x v="1"/>
    <n v="99990"/>
    <x v="3"/>
    <x v="4"/>
  </r>
  <r>
    <x v="3594"/>
    <x v="293"/>
    <x v="1"/>
    <n v="1"/>
    <d v="2024-02-23T00:00:00"/>
    <d v="2024-02-26T00:00:00"/>
    <n v="10"/>
    <d v="2024-03-08T00:00:00"/>
    <n v="11"/>
    <x v="0"/>
    <x v="2"/>
    <x v="3"/>
    <n v="89990"/>
    <x v="22"/>
    <x v="0"/>
  </r>
  <r>
    <x v="3595"/>
    <x v="1663"/>
    <x v="4"/>
    <n v="1"/>
    <d v="2025-02-19T00:00:00"/>
    <d v="2025-02-24T00:00:00"/>
    <n v="10"/>
    <d v="2025-03-05T00:00:00"/>
    <n v="9"/>
    <x v="1"/>
    <x v="1"/>
    <x v="4"/>
    <n v="50990"/>
    <x v="15"/>
    <x v="2"/>
  </r>
  <r>
    <x v="3596"/>
    <x v="1476"/>
    <x v="1"/>
    <n v="2"/>
    <d v="2024-02-11T00:00:00"/>
    <d v="2024-02-14T00:00:00"/>
    <n v="10"/>
    <d v="2024-02-25T00:00:00"/>
    <n v="11"/>
    <x v="0"/>
    <x v="2"/>
    <x v="3"/>
    <n v="179980"/>
    <x v="22"/>
    <x v="0"/>
  </r>
  <r>
    <x v="3597"/>
    <x v="282"/>
    <x v="5"/>
    <n v="2"/>
    <d v="2025-02-11T00:00:00"/>
    <d v="2025-02-15T00:00:00"/>
    <n v="5"/>
    <d v="2025-02-20T00:00:00"/>
    <n v="5"/>
    <x v="0"/>
    <x v="1"/>
    <x v="3"/>
    <n v="199980"/>
    <x v="15"/>
    <x v="1"/>
  </r>
  <r>
    <x v="3598"/>
    <x v="111"/>
    <x v="1"/>
    <n v="1"/>
    <d v="2024-02-27T00:00:00"/>
    <d v="2024-03-02T00:00:00"/>
    <n v="5"/>
    <d v="2024-03-08T00:00:00"/>
    <n v="6"/>
    <x v="0"/>
    <x v="2"/>
    <x v="2"/>
    <n v="89990"/>
    <x v="22"/>
    <x v="0"/>
  </r>
  <r>
    <x v="3599"/>
    <x v="1674"/>
    <x v="4"/>
    <n v="1"/>
    <d v="2025-03-27T00:00:00"/>
    <d v="2025-03-29T00:00:00"/>
    <n v="7"/>
    <d v="2025-04-10T00:00:00"/>
    <n v="12"/>
    <x v="2"/>
    <x v="1"/>
    <x v="2"/>
    <n v="50990"/>
    <x v="17"/>
    <x v="5"/>
  </r>
  <r>
    <x v="3600"/>
    <x v="383"/>
    <x v="0"/>
    <n v="1"/>
    <d v="2024-10-20T00:00:00"/>
    <d v="2024-10-25T00:00:00"/>
    <n v="7"/>
    <d v="2024-11-01T00:00:00"/>
    <n v="7"/>
    <x v="1"/>
    <x v="0"/>
    <x v="2"/>
    <n v="55990"/>
    <x v="10"/>
    <x v="1"/>
  </r>
  <r>
    <x v="3601"/>
    <x v="1675"/>
    <x v="4"/>
    <n v="1"/>
    <d v="2022-09-14T00:00:00"/>
    <d v="2022-09-18T00:00:00"/>
    <n v="7"/>
    <d v="2022-09-28T00:00:00"/>
    <n v="10"/>
    <x v="1"/>
    <x v="2"/>
    <x v="1"/>
    <n v="50990"/>
    <x v="33"/>
    <x v="3"/>
  </r>
  <r>
    <x v="3602"/>
    <x v="1270"/>
    <x v="2"/>
    <n v="1"/>
    <d v="2023-08-04T00:00:00"/>
    <d v="2023-08-07T00:00:00"/>
    <n v="5"/>
    <d v="2023-08-12T00:00:00"/>
    <n v="5"/>
    <x v="0"/>
    <x v="0"/>
    <x v="1"/>
    <n v="11000"/>
    <x v="20"/>
    <x v="1"/>
  </r>
  <r>
    <x v="3603"/>
    <x v="1074"/>
    <x v="0"/>
    <n v="1"/>
    <d v="2025-02-12T00:00:00"/>
    <d v="2025-02-13T00:00:00"/>
    <n v="10"/>
    <d v="2025-02-23T00:00:00"/>
    <n v="10"/>
    <x v="0"/>
    <x v="2"/>
    <x v="0"/>
    <n v="55990"/>
    <x v="15"/>
    <x v="1"/>
  </r>
  <r>
    <x v="3604"/>
    <x v="1042"/>
    <x v="5"/>
    <n v="2"/>
    <d v="2024-09-07T00:00:00"/>
    <d v="2024-09-08T00:00:00"/>
    <n v="5"/>
    <d v="2024-09-13T00:00:00"/>
    <n v="5"/>
    <x v="0"/>
    <x v="0"/>
    <x v="2"/>
    <n v="199980"/>
    <x v="11"/>
    <x v="1"/>
  </r>
  <r>
    <x v="3605"/>
    <x v="1095"/>
    <x v="4"/>
    <n v="1"/>
    <d v="2024-11-05T00:00:00"/>
    <d v="2024-11-08T00:00:00"/>
    <n v="7"/>
    <d v="2024-11-14T00:00:00"/>
    <n v="6"/>
    <x v="0"/>
    <x v="1"/>
    <x v="1"/>
    <n v="50990"/>
    <x v="7"/>
    <x v="2"/>
  </r>
  <r>
    <x v="3606"/>
    <x v="242"/>
    <x v="4"/>
    <n v="1"/>
    <d v="2024-03-15T00:00:00"/>
    <d v="2024-03-18T00:00:00"/>
    <n v="7"/>
    <d v="2024-03-25T00:00:00"/>
    <n v="7"/>
    <x v="0"/>
    <x v="2"/>
    <x v="2"/>
    <n v="50990"/>
    <x v="37"/>
    <x v="1"/>
  </r>
  <r>
    <x v="3607"/>
    <x v="1006"/>
    <x v="5"/>
    <n v="1"/>
    <d v="2025-05-22T00:00:00"/>
    <d v="2025-05-24T00:00:00"/>
    <n v="7"/>
    <d v="2025-05-30T00:00:00"/>
    <n v="6"/>
    <x v="0"/>
    <x v="0"/>
    <x v="2"/>
    <n v="99990"/>
    <x v="0"/>
    <x v="2"/>
  </r>
  <r>
    <x v="3608"/>
    <x v="1676"/>
    <x v="1"/>
    <n v="1"/>
    <d v="2025-02-10T00:00:00"/>
    <d v="2025-02-13T00:00:00"/>
    <n v="5"/>
    <d v="2025-02-19T00:00:00"/>
    <n v="6"/>
    <x v="0"/>
    <x v="0"/>
    <x v="0"/>
    <n v="89990"/>
    <x v="15"/>
    <x v="0"/>
  </r>
  <r>
    <x v="3609"/>
    <x v="1615"/>
    <x v="2"/>
    <n v="2"/>
    <d v="2023-05-27T00:00:00"/>
    <d v="2023-05-31T00:00:00"/>
    <n v="7"/>
    <d v="2023-06-12T00:00:00"/>
    <n v="12"/>
    <x v="2"/>
    <x v="0"/>
    <x v="2"/>
    <n v="22000"/>
    <x v="34"/>
    <x v="5"/>
  </r>
  <r>
    <x v="3610"/>
    <x v="1017"/>
    <x v="4"/>
    <n v="1"/>
    <d v="2025-02-18T00:00:00"/>
    <d v="2025-02-22T00:00:00"/>
    <n v="5"/>
    <d v="2025-02-27T00:00:00"/>
    <n v="5"/>
    <x v="0"/>
    <x v="2"/>
    <x v="1"/>
    <n v="50990"/>
    <x v="15"/>
    <x v="1"/>
  </r>
  <r>
    <x v="3611"/>
    <x v="1101"/>
    <x v="0"/>
    <n v="2"/>
    <d v="2025-03-31T00:00:00"/>
    <d v="2025-04-03T00:00:00"/>
    <n v="10"/>
    <d v="2025-04-14T00:00:00"/>
    <n v="11"/>
    <x v="0"/>
    <x v="1"/>
    <x v="4"/>
    <n v="111980"/>
    <x v="17"/>
    <x v="0"/>
  </r>
  <r>
    <x v="3612"/>
    <x v="863"/>
    <x v="1"/>
    <n v="1"/>
    <d v="2024-05-23T00:00:00"/>
    <d v="2024-05-27T00:00:00"/>
    <n v="5"/>
    <d v="2024-05-30T00:00:00"/>
    <n v="3"/>
    <x v="0"/>
    <x v="2"/>
    <x v="2"/>
    <n v="89990"/>
    <x v="1"/>
    <x v="6"/>
  </r>
  <r>
    <x v="3613"/>
    <x v="1677"/>
    <x v="2"/>
    <n v="1"/>
    <d v="2022-04-13T00:00:00"/>
    <d v="2022-04-18T00:00:00"/>
    <n v="5"/>
    <d v="2022-04-23T00:00:00"/>
    <n v="5"/>
    <x v="0"/>
    <x v="0"/>
    <x v="0"/>
    <n v="11000"/>
    <x v="38"/>
    <x v="1"/>
  </r>
  <r>
    <x v="3614"/>
    <x v="451"/>
    <x v="1"/>
    <n v="1"/>
    <d v="2024-01-13T00:00:00"/>
    <d v="2024-01-15T00:00:00"/>
    <n v="7"/>
    <d v="2024-01-20T00:00:00"/>
    <n v="5"/>
    <x v="0"/>
    <x v="1"/>
    <x v="1"/>
    <n v="89990"/>
    <x v="5"/>
    <x v="6"/>
  </r>
  <r>
    <x v="3615"/>
    <x v="1678"/>
    <x v="1"/>
    <n v="1"/>
    <d v="2025-04-29T00:00:00"/>
    <d v="2025-05-01T00:00:00"/>
    <n v="10"/>
    <d v="2025-05-12T00:00:00"/>
    <n v="11"/>
    <x v="0"/>
    <x v="0"/>
    <x v="1"/>
    <n v="89990"/>
    <x v="6"/>
    <x v="0"/>
  </r>
  <r>
    <x v="3616"/>
    <x v="458"/>
    <x v="4"/>
    <n v="1"/>
    <d v="2024-05-01T00:00:00"/>
    <d v="2024-05-03T00:00:00"/>
    <n v="7"/>
    <d v="2024-05-11T00:00:00"/>
    <n v="8"/>
    <x v="0"/>
    <x v="1"/>
    <x v="0"/>
    <n v="50990"/>
    <x v="1"/>
    <x v="0"/>
  </r>
  <r>
    <x v="3617"/>
    <x v="372"/>
    <x v="4"/>
    <n v="1"/>
    <d v="2022-02-20T00:00:00"/>
    <d v="2022-02-23T00:00:00"/>
    <n v="5"/>
    <d v="2022-02-28T00:00:00"/>
    <n v="5"/>
    <x v="0"/>
    <x v="2"/>
    <x v="2"/>
    <n v="50990"/>
    <x v="28"/>
    <x v="1"/>
  </r>
  <r>
    <x v="3618"/>
    <x v="315"/>
    <x v="0"/>
    <n v="1"/>
    <d v="2025-05-26T00:00:00"/>
    <d v="2025-05-29T00:00:00"/>
    <n v="7"/>
    <d v="2025-06-05T00:00:00"/>
    <n v="7"/>
    <x v="0"/>
    <x v="0"/>
    <x v="4"/>
    <n v="55990"/>
    <x v="0"/>
    <x v="1"/>
  </r>
  <r>
    <x v="3619"/>
    <x v="1679"/>
    <x v="3"/>
    <n v="1"/>
    <d v="2024-06-09T00:00:00"/>
    <d v="2024-06-11T00:00:00"/>
    <n v="7"/>
    <d v="2024-06-19T00:00:00"/>
    <n v="8"/>
    <x v="0"/>
    <x v="1"/>
    <x v="0"/>
    <n v="45000"/>
    <x v="9"/>
    <x v="0"/>
  </r>
  <r>
    <x v="3620"/>
    <x v="610"/>
    <x v="5"/>
    <n v="1"/>
    <d v="2025-02-03T00:00:00"/>
    <d v="2025-02-05T00:00:00"/>
    <n v="5"/>
    <d v="2025-02-08T00:00:00"/>
    <n v="3"/>
    <x v="0"/>
    <x v="1"/>
    <x v="0"/>
    <n v="99990"/>
    <x v="15"/>
    <x v="6"/>
  </r>
  <r>
    <x v="3621"/>
    <x v="364"/>
    <x v="2"/>
    <n v="2"/>
    <d v="2024-08-02T00:00:00"/>
    <d v="2024-08-07T00:00:00"/>
    <n v="5"/>
    <d v="2024-08-12T00:00:00"/>
    <n v="5"/>
    <x v="0"/>
    <x v="1"/>
    <x v="3"/>
    <n v="22000"/>
    <x v="4"/>
    <x v="1"/>
  </r>
  <r>
    <x v="3622"/>
    <x v="1550"/>
    <x v="1"/>
    <n v="1"/>
    <d v="2024-03-27T00:00:00"/>
    <d v="2024-03-30T00:00:00"/>
    <n v="5"/>
    <d v="2024-04-04T00:00:00"/>
    <n v="5"/>
    <x v="0"/>
    <x v="1"/>
    <x v="4"/>
    <n v="89990"/>
    <x v="37"/>
    <x v="1"/>
  </r>
  <r>
    <x v="3623"/>
    <x v="1364"/>
    <x v="3"/>
    <n v="1"/>
    <d v="2025-03-24T00:00:00"/>
    <d v="2025-03-28T00:00:00"/>
    <n v="7"/>
    <d v="2025-04-04T00:00:00"/>
    <n v="7"/>
    <x v="0"/>
    <x v="2"/>
    <x v="3"/>
    <n v="45000"/>
    <x v="17"/>
    <x v="1"/>
  </r>
  <r>
    <x v="3624"/>
    <x v="139"/>
    <x v="1"/>
    <n v="1"/>
    <d v="2024-10-22T00:00:00"/>
    <d v="2024-10-24T00:00:00"/>
    <n v="5"/>
    <d v="2024-11-01T00:00:00"/>
    <n v="8"/>
    <x v="0"/>
    <x v="2"/>
    <x v="2"/>
    <n v="89990"/>
    <x v="10"/>
    <x v="3"/>
  </r>
  <r>
    <x v="3625"/>
    <x v="1680"/>
    <x v="3"/>
    <n v="2"/>
    <d v="2025-02-04T00:00:00"/>
    <d v="2025-02-09T00:00:00"/>
    <n v="10"/>
    <d v="2025-02-20T00:00:00"/>
    <n v="11"/>
    <x v="0"/>
    <x v="1"/>
    <x v="4"/>
    <n v="90000"/>
    <x v="15"/>
    <x v="0"/>
  </r>
  <r>
    <x v="3626"/>
    <x v="606"/>
    <x v="1"/>
    <n v="1"/>
    <d v="2024-01-02T00:00:00"/>
    <d v="2024-01-03T00:00:00"/>
    <n v="7"/>
    <d v="2024-01-08T00:00:00"/>
    <n v="5"/>
    <x v="0"/>
    <x v="1"/>
    <x v="1"/>
    <n v="89990"/>
    <x v="5"/>
    <x v="6"/>
  </r>
  <r>
    <x v="3627"/>
    <x v="86"/>
    <x v="2"/>
    <n v="1"/>
    <d v="2023-02-13T00:00:00"/>
    <d v="2023-02-15T00:00:00"/>
    <n v="7"/>
    <d v="2023-02-24T00:00:00"/>
    <n v="9"/>
    <x v="0"/>
    <x v="1"/>
    <x v="1"/>
    <n v="11000"/>
    <x v="23"/>
    <x v="4"/>
  </r>
  <r>
    <x v="3628"/>
    <x v="1512"/>
    <x v="3"/>
    <n v="2"/>
    <d v="2024-11-28T00:00:00"/>
    <d v="2024-12-02T00:00:00"/>
    <n v="5"/>
    <d v="2024-12-07T00:00:00"/>
    <n v="5"/>
    <x v="0"/>
    <x v="2"/>
    <x v="0"/>
    <n v="90000"/>
    <x v="7"/>
    <x v="1"/>
  </r>
  <r>
    <x v="3629"/>
    <x v="1497"/>
    <x v="5"/>
    <n v="1"/>
    <d v="2024-10-09T00:00:00"/>
    <d v="2024-10-13T00:00:00"/>
    <n v="7"/>
    <d v="2024-10-20T00:00:00"/>
    <n v="7"/>
    <x v="0"/>
    <x v="2"/>
    <x v="0"/>
    <n v="99990"/>
    <x v="10"/>
    <x v="1"/>
  </r>
  <r>
    <x v="3630"/>
    <x v="939"/>
    <x v="1"/>
    <n v="1"/>
    <d v="2022-08-17T00:00:00"/>
    <d v="2022-08-19T00:00:00"/>
    <n v="5"/>
    <d v="2022-08-25T00:00:00"/>
    <n v="6"/>
    <x v="0"/>
    <x v="2"/>
    <x v="0"/>
    <n v="89990"/>
    <x v="8"/>
    <x v="0"/>
  </r>
  <r>
    <x v="3631"/>
    <x v="1633"/>
    <x v="5"/>
    <n v="1"/>
    <d v="2024-07-18T00:00:00"/>
    <d v="2024-07-20T00:00:00"/>
    <n v="7"/>
    <d v="2024-07-28T00:00:00"/>
    <n v="8"/>
    <x v="0"/>
    <x v="1"/>
    <x v="3"/>
    <n v="99990"/>
    <x v="16"/>
    <x v="0"/>
  </r>
  <r>
    <x v="3632"/>
    <x v="1167"/>
    <x v="3"/>
    <n v="1"/>
    <d v="2024-06-25T00:00:00"/>
    <d v="2024-06-29T00:00:00"/>
    <n v="7"/>
    <d v="2024-07-08T00:00:00"/>
    <n v="9"/>
    <x v="0"/>
    <x v="2"/>
    <x v="1"/>
    <n v="45000"/>
    <x v="9"/>
    <x v="4"/>
  </r>
  <r>
    <x v="3633"/>
    <x v="554"/>
    <x v="2"/>
    <n v="1"/>
    <d v="2024-08-26T00:00:00"/>
    <d v="2024-08-27T00:00:00"/>
    <n v="7"/>
    <d v="2024-09-04T00:00:00"/>
    <n v="8"/>
    <x v="0"/>
    <x v="0"/>
    <x v="3"/>
    <n v="11000"/>
    <x v="4"/>
    <x v="0"/>
  </r>
  <r>
    <x v="3634"/>
    <x v="897"/>
    <x v="3"/>
    <n v="1"/>
    <d v="2023-10-16T00:00:00"/>
    <d v="2023-10-20T00:00:00"/>
    <n v="5"/>
    <d v="2023-10-25T00:00:00"/>
    <n v="5"/>
    <x v="0"/>
    <x v="2"/>
    <x v="0"/>
    <n v="45000"/>
    <x v="13"/>
    <x v="1"/>
  </r>
  <r>
    <x v="3635"/>
    <x v="847"/>
    <x v="3"/>
    <n v="1"/>
    <d v="2024-03-12T00:00:00"/>
    <d v="2024-03-13T00:00:00"/>
    <n v="5"/>
    <d v="2024-03-20T00:00:00"/>
    <n v="7"/>
    <x v="0"/>
    <x v="0"/>
    <x v="1"/>
    <n v="45000"/>
    <x v="37"/>
    <x v="4"/>
  </r>
  <r>
    <x v="3636"/>
    <x v="1681"/>
    <x v="2"/>
    <n v="1"/>
    <d v="2024-08-17T00:00:00"/>
    <d v="2024-08-21T00:00:00"/>
    <n v="7"/>
    <d v="2024-08-31T00:00:00"/>
    <n v="10"/>
    <x v="0"/>
    <x v="2"/>
    <x v="0"/>
    <n v="11000"/>
    <x v="4"/>
    <x v="3"/>
  </r>
  <r>
    <x v="3637"/>
    <x v="1318"/>
    <x v="4"/>
    <n v="2"/>
    <d v="2024-09-14T00:00:00"/>
    <d v="2024-09-17T00:00:00"/>
    <n v="7"/>
    <d v="2024-09-24T00:00:00"/>
    <n v="7"/>
    <x v="0"/>
    <x v="1"/>
    <x v="1"/>
    <n v="101980"/>
    <x v="11"/>
    <x v="1"/>
  </r>
  <r>
    <x v="3638"/>
    <x v="859"/>
    <x v="0"/>
    <n v="1"/>
    <d v="2025-05-08T00:00:00"/>
    <d v="2025-05-13T00:00:00"/>
    <n v="10"/>
    <d v="2025-05-24T00:00:00"/>
    <n v="11"/>
    <x v="0"/>
    <x v="0"/>
    <x v="4"/>
    <n v="55990"/>
    <x v="0"/>
    <x v="0"/>
  </r>
  <r>
    <x v="3639"/>
    <x v="878"/>
    <x v="1"/>
    <n v="1"/>
    <d v="2025-01-07T00:00:00"/>
    <d v="2025-01-12T00:00:00"/>
    <n v="7"/>
    <d v="2025-01-21T00:00:00"/>
    <n v="9"/>
    <x v="0"/>
    <x v="2"/>
    <x v="4"/>
    <n v="89990"/>
    <x v="24"/>
    <x v="4"/>
  </r>
  <r>
    <x v="3640"/>
    <x v="452"/>
    <x v="0"/>
    <n v="1"/>
    <d v="2024-11-10T00:00:00"/>
    <d v="2024-11-15T00:00:00"/>
    <n v="7"/>
    <d v="2024-11-23T00:00:00"/>
    <n v="8"/>
    <x v="0"/>
    <x v="2"/>
    <x v="0"/>
    <n v="55990"/>
    <x v="7"/>
    <x v="0"/>
  </r>
  <r>
    <x v="3641"/>
    <x v="273"/>
    <x v="5"/>
    <n v="1"/>
    <d v="2024-05-11T00:00:00"/>
    <d v="2024-05-13T00:00:00"/>
    <n v="7"/>
    <d v="2024-05-22T00:00:00"/>
    <n v="9"/>
    <x v="0"/>
    <x v="1"/>
    <x v="1"/>
    <n v="99990"/>
    <x v="1"/>
    <x v="4"/>
  </r>
  <r>
    <x v="3642"/>
    <x v="1089"/>
    <x v="1"/>
    <n v="1"/>
    <d v="2025-01-29T00:00:00"/>
    <d v="2025-02-03T00:00:00"/>
    <n v="7"/>
    <d v="2025-02-10T00:00:00"/>
    <n v="7"/>
    <x v="0"/>
    <x v="1"/>
    <x v="0"/>
    <n v="89990"/>
    <x v="24"/>
    <x v="1"/>
  </r>
  <r>
    <x v="3643"/>
    <x v="1284"/>
    <x v="3"/>
    <n v="1"/>
    <d v="2023-06-23T00:00:00"/>
    <d v="2023-06-24T00:00:00"/>
    <n v="7"/>
    <d v="2023-07-01T00:00:00"/>
    <n v="7"/>
    <x v="0"/>
    <x v="1"/>
    <x v="3"/>
    <n v="45000"/>
    <x v="31"/>
    <x v="1"/>
  </r>
  <r>
    <x v="3644"/>
    <x v="517"/>
    <x v="2"/>
    <n v="1"/>
    <d v="2025-05-20T00:00:00"/>
    <d v="2025-05-21T00:00:00"/>
    <n v="5"/>
    <d v="2025-05-24T00:00:00"/>
    <n v="3"/>
    <x v="0"/>
    <x v="2"/>
    <x v="2"/>
    <n v="11000"/>
    <x v="0"/>
    <x v="6"/>
  </r>
  <r>
    <x v="3645"/>
    <x v="1682"/>
    <x v="2"/>
    <n v="1"/>
    <d v="2024-09-10T00:00:00"/>
    <d v="2024-09-12T00:00:00"/>
    <n v="10"/>
    <d v="2024-09-25T00:00:00"/>
    <n v="13"/>
    <x v="0"/>
    <x v="2"/>
    <x v="3"/>
    <n v="11000"/>
    <x v="11"/>
    <x v="3"/>
  </r>
  <r>
    <x v="3646"/>
    <x v="239"/>
    <x v="2"/>
    <n v="1"/>
    <d v="2024-02-13T00:00:00"/>
    <d v="2024-02-15T00:00:00"/>
    <n v="10"/>
    <d v="2024-02-27T00:00:00"/>
    <n v="12"/>
    <x v="0"/>
    <x v="0"/>
    <x v="2"/>
    <n v="11000"/>
    <x v="22"/>
    <x v="4"/>
  </r>
  <r>
    <x v="3647"/>
    <x v="897"/>
    <x v="1"/>
    <n v="2"/>
    <d v="2024-08-08T00:00:00"/>
    <d v="2024-08-13T00:00:00"/>
    <n v="5"/>
    <d v="2024-08-19T00:00:00"/>
    <n v="6"/>
    <x v="0"/>
    <x v="0"/>
    <x v="4"/>
    <n v="179980"/>
    <x v="4"/>
    <x v="0"/>
  </r>
  <r>
    <x v="3648"/>
    <x v="1587"/>
    <x v="0"/>
    <n v="1"/>
    <d v="2025-05-15T00:00:00"/>
    <d v="2025-05-17T00:00:00"/>
    <n v="10"/>
    <d v="2025-05-27T00:00:00"/>
    <n v="10"/>
    <x v="0"/>
    <x v="1"/>
    <x v="2"/>
    <n v="55990"/>
    <x v="0"/>
    <x v="1"/>
  </r>
  <r>
    <x v="3649"/>
    <x v="1033"/>
    <x v="5"/>
    <n v="1"/>
    <d v="2023-11-03T00:00:00"/>
    <d v="2023-11-08T00:00:00"/>
    <n v="7"/>
    <d v="2023-11-20T00:00:00"/>
    <n v="12"/>
    <x v="2"/>
    <x v="1"/>
    <x v="4"/>
    <n v="99990"/>
    <x v="36"/>
    <x v="5"/>
  </r>
  <r>
    <x v="3650"/>
    <x v="65"/>
    <x v="1"/>
    <n v="2"/>
    <d v="2023-02-25T00:00:00"/>
    <d v="2023-02-26T00:00:00"/>
    <n v="5"/>
    <d v="2023-03-08T00:00:00"/>
    <n v="10"/>
    <x v="2"/>
    <x v="0"/>
    <x v="3"/>
    <n v="179980"/>
    <x v="23"/>
    <x v="5"/>
  </r>
  <r>
    <x v="3651"/>
    <x v="221"/>
    <x v="1"/>
    <n v="1"/>
    <d v="2025-03-26T00:00:00"/>
    <d v="2025-03-30T00:00:00"/>
    <n v="10"/>
    <d v="2025-04-09T00:00:00"/>
    <n v="10"/>
    <x v="0"/>
    <x v="0"/>
    <x v="4"/>
    <n v="89990"/>
    <x v="17"/>
    <x v="1"/>
  </r>
  <r>
    <x v="3652"/>
    <x v="834"/>
    <x v="3"/>
    <n v="1"/>
    <d v="2023-11-09T00:00:00"/>
    <d v="2023-11-13T00:00:00"/>
    <n v="10"/>
    <d v="2023-11-21T00:00:00"/>
    <n v="8"/>
    <x v="0"/>
    <x v="0"/>
    <x v="2"/>
    <n v="45000"/>
    <x v="36"/>
    <x v="6"/>
  </r>
  <r>
    <x v="3653"/>
    <x v="936"/>
    <x v="0"/>
    <n v="2"/>
    <d v="2024-11-29T00:00:00"/>
    <d v="2024-12-04T00:00:00"/>
    <n v="7"/>
    <d v="2024-12-11T00:00:00"/>
    <n v="7"/>
    <x v="0"/>
    <x v="1"/>
    <x v="4"/>
    <n v="111980"/>
    <x v="7"/>
    <x v="1"/>
  </r>
  <r>
    <x v="3654"/>
    <x v="983"/>
    <x v="0"/>
    <n v="1"/>
    <d v="2025-03-23T00:00:00"/>
    <d v="2025-03-28T00:00:00"/>
    <n v="7"/>
    <d v="2025-04-07T00:00:00"/>
    <n v="10"/>
    <x v="0"/>
    <x v="1"/>
    <x v="2"/>
    <n v="55990"/>
    <x v="17"/>
    <x v="3"/>
  </r>
  <r>
    <x v="3655"/>
    <x v="109"/>
    <x v="0"/>
    <n v="1"/>
    <d v="2024-09-27T00:00:00"/>
    <d v="2024-10-02T00:00:00"/>
    <n v="5"/>
    <d v="2024-10-06T00:00:00"/>
    <n v="4"/>
    <x v="0"/>
    <x v="2"/>
    <x v="2"/>
    <n v="55990"/>
    <x v="11"/>
    <x v="2"/>
  </r>
  <r>
    <x v="3656"/>
    <x v="592"/>
    <x v="3"/>
    <n v="1"/>
    <d v="2024-03-03T00:00:00"/>
    <d v="2024-03-04T00:00:00"/>
    <n v="7"/>
    <d v="2024-03-10T00:00:00"/>
    <n v="6"/>
    <x v="0"/>
    <x v="0"/>
    <x v="3"/>
    <n v="45000"/>
    <x v="37"/>
    <x v="2"/>
  </r>
  <r>
    <x v="3657"/>
    <x v="22"/>
    <x v="4"/>
    <n v="2"/>
    <d v="2024-09-25T00:00:00"/>
    <d v="2024-09-30T00:00:00"/>
    <n v="7"/>
    <d v="2024-10-07T00:00:00"/>
    <n v="7"/>
    <x v="0"/>
    <x v="2"/>
    <x v="4"/>
    <n v="101980"/>
    <x v="11"/>
    <x v="1"/>
  </r>
  <r>
    <x v="3658"/>
    <x v="1683"/>
    <x v="2"/>
    <n v="1"/>
    <d v="2023-10-12T00:00:00"/>
    <d v="2023-10-15T00:00:00"/>
    <n v="7"/>
    <d v="2023-10-24T00:00:00"/>
    <n v="9"/>
    <x v="0"/>
    <x v="1"/>
    <x v="3"/>
    <n v="11000"/>
    <x v="13"/>
    <x v="4"/>
  </r>
  <r>
    <x v="3659"/>
    <x v="1317"/>
    <x v="5"/>
    <n v="1"/>
    <d v="2024-06-14T00:00:00"/>
    <d v="2024-06-17T00:00:00"/>
    <n v="7"/>
    <d v="2024-06-24T00:00:00"/>
    <n v="7"/>
    <x v="1"/>
    <x v="2"/>
    <x v="0"/>
    <n v="99990"/>
    <x v="9"/>
    <x v="1"/>
  </r>
  <r>
    <x v="3660"/>
    <x v="1684"/>
    <x v="0"/>
    <n v="2"/>
    <d v="2023-07-12T00:00:00"/>
    <d v="2023-07-15T00:00:00"/>
    <n v="7"/>
    <d v="2023-07-22T00:00:00"/>
    <n v="7"/>
    <x v="0"/>
    <x v="2"/>
    <x v="1"/>
    <n v="111980"/>
    <x v="26"/>
    <x v="1"/>
  </r>
  <r>
    <x v="3661"/>
    <x v="183"/>
    <x v="1"/>
    <n v="1"/>
    <d v="2025-01-17T00:00:00"/>
    <d v="2025-01-20T00:00:00"/>
    <n v="7"/>
    <d v="2025-01-26T00:00:00"/>
    <n v="6"/>
    <x v="0"/>
    <x v="1"/>
    <x v="3"/>
    <n v="89990"/>
    <x v="24"/>
    <x v="2"/>
  </r>
  <r>
    <x v="3662"/>
    <x v="394"/>
    <x v="4"/>
    <n v="1"/>
    <d v="2024-11-17T00:00:00"/>
    <d v="2024-11-19T00:00:00"/>
    <n v="7"/>
    <d v="2024-11-29T00:00:00"/>
    <n v="10"/>
    <x v="0"/>
    <x v="0"/>
    <x v="4"/>
    <n v="50990"/>
    <x v="7"/>
    <x v="3"/>
  </r>
  <r>
    <x v="3663"/>
    <x v="1513"/>
    <x v="5"/>
    <n v="2"/>
    <d v="2024-07-29T00:00:00"/>
    <d v="2024-08-01T00:00:00"/>
    <n v="5"/>
    <d v="2024-08-04T00:00:00"/>
    <n v="3"/>
    <x v="0"/>
    <x v="0"/>
    <x v="2"/>
    <n v="199980"/>
    <x v="16"/>
    <x v="6"/>
  </r>
  <r>
    <x v="3664"/>
    <x v="1460"/>
    <x v="2"/>
    <n v="2"/>
    <d v="2024-09-17T00:00:00"/>
    <d v="2024-09-18T00:00:00"/>
    <n v="5"/>
    <d v="2024-09-23T00:00:00"/>
    <n v="5"/>
    <x v="0"/>
    <x v="1"/>
    <x v="2"/>
    <n v="22000"/>
    <x v="11"/>
    <x v="1"/>
  </r>
  <r>
    <x v="3665"/>
    <x v="1394"/>
    <x v="3"/>
    <n v="1"/>
    <d v="2025-03-26T00:00:00"/>
    <d v="2025-03-30T00:00:00"/>
    <n v="5"/>
    <d v="2025-04-02T00:00:00"/>
    <n v="3"/>
    <x v="0"/>
    <x v="0"/>
    <x v="0"/>
    <n v="45000"/>
    <x v="17"/>
    <x v="6"/>
  </r>
  <r>
    <x v="3666"/>
    <x v="1685"/>
    <x v="2"/>
    <n v="1"/>
    <d v="2025-03-11T00:00:00"/>
    <d v="2025-03-14T00:00:00"/>
    <n v="5"/>
    <d v="2025-03-19T00:00:00"/>
    <n v="5"/>
    <x v="0"/>
    <x v="1"/>
    <x v="2"/>
    <n v="11000"/>
    <x v="17"/>
    <x v="1"/>
  </r>
  <r>
    <x v="3667"/>
    <x v="1293"/>
    <x v="1"/>
    <n v="1"/>
    <d v="2024-07-21T00:00:00"/>
    <d v="2024-07-22T00:00:00"/>
    <n v="7"/>
    <d v="2024-07-31T00:00:00"/>
    <n v="9"/>
    <x v="0"/>
    <x v="0"/>
    <x v="4"/>
    <n v="89990"/>
    <x v="16"/>
    <x v="4"/>
  </r>
  <r>
    <x v="3668"/>
    <x v="354"/>
    <x v="5"/>
    <n v="1"/>
    <d v="2024-08-11T00:00:00"/>
    <d v="2024-08-12T00:00:00"/>
    <n v="7"/>
    <d v="2024-08-24T00:00:00"/>
    <n v="12"/>
    <x v="2"/>
    <x v="2"/>
    <x v="1"/>
    <n v="99990"/>
    <x v="4"/>
    <x v="5"/>
  </r>
  <r>
    <x v="3669"/>
    <x v="83"/>
    <x v="4"/>
    <n v="1"/>
    <d v="2024-07-07T00:00:00"/>
    <d v="2024-07-12T00:00:00"/>
    <n v="10"/>
    <d v="2024-07-24T00:00:00"/>
    <n v="12"/>
    <x v="0"/>
    <x v="2"/>
    <x v="4"/>
    <n v="50990"/>
    <x v="16"/>
    <x v="4"/>
  </r>
  <r>
    <x v="3670"/>
    <x v="1686"/>
    <x v="5"/>
    <n v="2"/>
    <d v="2024-12-11T00:00:00"/>
    <d v="2024-12-16T00:00:00"/>
    <n v="5"/>
    <d v="2024-12-24T00:00:00"/>
    <n v="8"/>
    <x v="0"/>
    <x v="1"/>
    <x v="3"/>
    <n v="199980"/>
    <x v="12"/>
    <x v="3"/>
  </r>
  <r>
    <x v="3671"/>
    <x v="648"/>
    <x v="3"/>
    <n v="1"/>
    <d v="2025-04-18T00:00:00"/>
    <d v="2025-04-19T00:00:00"/>
    <n v="7"/>
    <d v="2025-04-26T00:00:00"/>
    <n v="7"/>
    <x v="0"/>
    <x v="1"/>
    <x v="4"/>
    <n v="45000"/>
    <x v="6"/>
    <x v="1"/>
  </r>
  <r>
    <x v="3672"/>
    <x v="1442"/>
    <x v="4"/>
    <n v="1"/>
    <d v="2024-12-10T00:00:00"/>
    <d v="2024-12-13T00:00:00"/>
    <n v="7"/>
    <d v="2024-12-23T00:00:00"/>
    <n v="10"/>
    <x v="0"/>
    <x v="0"/>
    <x v="2"/>
    <n v="50990"/>
    <x v="12"/>
    <x v="3"/>
  </r>
  <r>
    <x v="3673"/>
    <x v="1087"/>
    <x v="4"/>
    <n v="2"/>
    <d v="2022-10-12T00:00:00"/>
    <d v="2022-10-15T00:00:00"/>
    <n v="5"/>
    <d v="2022-10-25T00:00:00"/>
    <n v="10"/>
    <x v="2"/>
    <x v="0"/>
    <x v="2"/>
    <n v="101980"/>
    <x v="25"/>
    <x v="5"/>
  </r>
  <r>
    <x v="3674"/>
    <x v="979"/>
    <x v="4"/>
    <n v="1"/>
    <d v="2024-03-18T00:00:00"/>
    <d v="2024-03-23T00:00:00"/>
    <n v="5"/>
    <d v="2024-03-28T00:00:00"/>
    <n v="5"/>
    <x v="0"/>
    <x v="0"/>
    <x v="4"/>
    <n v="50990"/>
    <x v="37"/>
    <x v="1"/>
  </r>
  <r>
    <x v="3675"/>
    <x v="957"/>
    <x v="2"/>
    <n v="1"/>
    <d v="2022-07-19T00:00:00"/>
    <d v="2022-07-21T00:00:00"/>
    <n v="7"/>
    <d v="2022-07-29T00:00:00"/>
    <n v="8"/>
    <x v="1"/>
    <x v="2"/>
    <x v="4"/>
    <n v="11000"/>
    <x v="42"/>
    <x v="0"/>
  </r>
  <r>
    <x v="3676"/>
    <x v="325"/>
    <x v="3"/>
    <n v="1"/>
    <d v="2022-09-07T00:00:00"/>
    <d v="2022-09-09T00:00:00"/>
    <n v="5"/>
    <d v="2022-09-15T00:00:00"/>
    <n v="6"/>
    <x v="0"/>
    <x v="2"/>
    <x v="0"/>
    <n v="45000"/>
    <x v="33"/>
    <x v="0"/>
  </r>
  <r>
    <x v="3677"/>
    <x v="1687"/>
    <x v="4"/>
    <n v="1"/>
    <d v="2023-10-13T00:00:00"/>
    <d v="2023-10-16T00:00:00"/>
    <n v="10"/>
    <d v="2023-10-26T00:00:00"/>
    <n v="10"/>
    <x v="0"/>
    <x v="2"/>
    <x v="0"/>
    <n v="50990"/>
    <x v="13"/>
    <x v="1"/>
  </r>
  <r>
    <x v="3678"/>
    <x v="1274"/>
    <x v="1"/>
    <n v="1"/>
    <d v="2024-07-12T00:00:00"/>
    <d v="2024-07-15T00:00:00"/>
    <n v="5"/>
    <d v="2024-07-20T00:00:00"/>
    <n v="5"/>
    <x v="0"/>
    <x v="0"/>
    <x v="2"/>
    <n v="89990"/>
    <x v="16"/>
    <x v="1"/>
  </r>
  <r>
    <x v="3679"/>
    <x v="774"/>
    <x v="2"/>
    <n v="2"/>
    <d v="2024-10-26T00:00:00"/>
    <d v="2024-10-30T00:00:00"/>
    <n v="7"/>
    <d v="2024-11-06T00:00:00"/>
    <n v="7"/>
    <x v="0"/>
    <x v="2"/>
    <x v="4"/>
    <n v="22000"/>
    <x v="10"/>
    <x v="1"/>
  </r>
  <r>
    <x v="3680"/>
    <x v="1098"/>
    <x v="1"/>
    <n v="1"/>
    <d v="2024-11-19T00:00:00"/>
    <d v="2024-11-22T00:00:00"/>
    <n v="7"/>
    <d v="2024-11-28T00:00:00"/>
    <n v="6"/>
    <x v="0"/>
    <x v="0"/>
    <x v="4"/>
    <n v="89990"/>
    <x v="7"/>
    <x v="2"/>
  </r>
  <r>
    <x v="3681"/>
    <x v="324"/>
    <x v="0"/>
    <n v="1"/>
    <d v="2025-05-26T00:00:00"/>
    <d v="2025-05-28T00:00:00"/>
    <n v="10"/>
    <d v="2025-06-05T00:00:00"/>
    <n v="8"/>
    <x v="0"/>
    <x v="0"/>
    <x v="1"/>
    <n v="55990"/>
    <x v="0"/>
    <x v="6"/>
  </r>
  <r>
    <x v="3682"/>
    <x v="1688"/>
    <x v="5"/>
    <n v="1"/>
    <d v="2024-09-03T00:00:00"/>
    <d v="2024-09-08T00:00:00"/>
    <n v="10"/>
    <d v="2024-09-21T00:00:00"/>
    <n v="13"/>
    <x v="0"/>
    <x v="1"/>
    <x v="3"/>
    <n v="99990"/>
    <x v="11"/>
    <x v="3"/>
  </r>
  <r>
    <x v="3683"/>
    <x v="139"/>
    <x v="5"/>
    <n v="2"/>
    <d v="2024-06-15T00:00:00"/>
    <d v="2024-06-17T00:00:00"/>
    <n v="5"/>
    <d v="2024-06-22T00:00:00"/>
    <n v="5"/>
    <x v="0"/>
    <x v="1"/>
    <x v="2"/>
    <n v="199980"/>
    <x v="9"/>
    <x v="1"/>
  </r>
  <r>
    <x v="3684"/>
    <x v="1689"/>
    <x v="1"/>
    <n v="1"/>
    <d v="2023-10-10T00:00:00"/>
    <d v="2023-10-15T00:00:00"/>
    <n v="10"/>
    <d v="2023-10-25T00:00:00"/>
    <n v="10"/>
    <x v="0"/>
    <x v="2"/>
    <x v="1"/>
    <n v="89990"/>
    <x v="13"/>
    <x v="1"/>
  </r>
  <r>
    <x v="3685"/>
    <x v="1583"/>
    <x v="0"/>
    <n v="2"/>
    <d v="2025-04-28T00:00:00"/>
    <d v="2025-05-02T00:00:00"/>
    <n v="10"/>
    <d v="2025-05-12T00:00:00"/>
    <n v="10"/>
    <x v="0"/>
    <x v="1"/>
    <x v="2"/>
    <n v="111980"/>
    <x v="6"/>
    <x v="1"/>
  </r>
  <r>
    <x v="3686"/>
    <x v="1202"/>
    <x v="5"/>
    <n v="1"/>
    <d v="2025-02-27T00:00:00"/>
    <d v="2025-03-03T00:00:00"/>
    <n v="10"/>
    <d v="2025-03-13T00:00:00"/>
    <n v="10"/>
    <x v="0"/>
    <x v="2"/>
    <x v="0"/>
    <n v="99990"/>
    <x v="15"/>
    <x v="1"/>
  </r>
  <r>
    <x v="3687"/>
    <x v="1039"/>
    <x v="2"/>
    <n v="1"/>
    <d v="2024-12-09T00:00:00"/>
    <d v="2024-12-14T00:00:00"/>
    <n v="5"/>
    <d v="2024-12-22T00:00:00"/>
    <n v="8"/>
    <x v="0"/>
    <x v="1"/>
    <x v="4"/>
    <n v="11000"/>
    <x v="12"/>
    <x v="3"/>
  </r>
  <r>
    <x v="3688"/>
    <x v="779"/>
    <x v="4"/>
    <n v="1"/>
    <d v="2025-03-16T00:00:00"/>
    <d v="2025-03-18T00:00:00"/>
    <n v="7"/>
    <d v="2025-03-28T00:00:00"/>
    <n v="10"/>
    <x v="0"/>
    <x v="2"/>
    <x v="4"/>
    <n v="50990"/>
    <x v="17"/>
    <x v="3"/>
  </r>
  <r>
    <x v="3689"/>
    <x v="1452"/>
    <x v="2"/>
    <n v="2"/>
    <d v="2022-05-23T00:00:00"/>
    <d v="2022-05-28T00:00:00"/>
    <n v="5"/>
    <d v="2022-06-02T00:00:00"/>
    <n v="5"/>
    <x v="0"/>
    <x v="1"/>
    <x v="1"/>
    <n v="22000"/>
    <x v="32"/>
    <x v="1"/>
  </r>
  <r>
    <x v="3690"/>
    <x v="1690"/>
    <x v="4"/>
    <n v="1"/>
    <d v="2024-06-12T00:00:00"/>
    <d v="2024-06-16T00:00:00"/>
    <n v="5"/>
    <d v="2024-06-22T00:00:00"/>
    <n v="6"/>
    <x v="0"/>
    <x v="2"/>
    <x v="0"/>
    <n v="50990"/>
    <x v="9"/>
    <x v="0"/>
  </r>
  <r>
    <x v="3691"/>
    <x v="577"/>
    <x v="0"/>
    <n v="1"/>
    <d v="2025-05-08T00:00:00"/>
    <d v="2025-05-10T00:00:00"/>
    <n v="5"/>
    <d v="2025-05-18T00:00:00"/>
    <n v="8"/>
    <x v="0"/>
    <x v="1"/>
    <x v="4"/>
    <n v="55990"/>
    <x v="0"/>
    <x v="3"/>
  </r>
  <r>
    <x v="3692"/>
    <x v="1613"/>
    <x v="3"/>
    <n v="1"/>
    <d v="2025-05-08T00:00:00"/>
    <d v="2025-05-12T00:00:00"/>
    <n v="7"/>
    <d v="2025-05-19T00:00:00"/>
    <n v="7"/>
    <x v="0"/>
    <x v="0"/>
    <x v="4"/>
    <n v="45000"/>
    <x v="0"/>
    <x v="1"/>
  </r>
  <r>
    <x v="3693"/>
    <x v="1691"/>
    <x v="2"/>
    <n v="2"/>
    <d v="2025-04-24T00:00:00"/>
    <d v="2025-04-25T00:00:00"/>
    <n v="10"/>
    <d v="2025-05-06T00:00:00"/>
    <n v="11"/>
    <x v="0"/>
    <x v="2"/>
    <x v="2"/>
    <n v="22000"/>
    <x v="6"/>
    <x v="0"/>
  </r>
  <r>
    <x v="3694"/>
    <x v="459"/>
    <x v="2"/>
    <n v="1"/>
    <d v="2025-05-16T00:00:00"/>
    <d v="2025-05-19T00:00:00"/>
    <n v="7"/>
    <d v="2025-05-25T00:00:00"/>
    <n v="6"/>
    <x v="0"/>
    <x v="2"/>
    <x v="3"/>
    <n v="11000"/>
    <x v="0"/>
    <x v="2"/>
  </r>
  <r>
    <x v="3695"/>
    <x v="1513"/>
    <x v="0"/>
    <n v="1"/>
    <d v="2024-09-14T00:00:00"/>
    <d v="2024-09-19T00:00:00"/>
    <n v="10"/>
    <d v="2024-09-29T00:00:00"/>
    <n v="10"/>
    <x v="0"/>
    <x v="2"/>
    <x v="0"/>
    <n v="55990"/>
    <x v="11"/>
    <x v="1"/>
  </r>
  <r>
    <x v="3696"/>
    <x v="383"/>
    <x v="4"/>
    <n v="1"/>
    <d v="2023-03-14T00:00:00"/>
    <d v="2023-03-18T00:00:00"/>
    <n v="7"/>
    <d v="2023-03-25T00:00:00"/>
    <n v="7"/>
    <x v="0"/>
    <x v="2"/>
    <x v="3"/>
    <n v="50990"/>
    <x v="14"/>
    <x v="1"/>
  </r>
  <r>
    <x v="3697"/>
    <x v="1067"/>
    <x v="1"/>
    <n v="1"/>
    <d v="2025-04-25T00:00:00"/>
    <d v="2025-04-30T00:00:00"/>
    <n v="7"/>
    <d v="2025-05-08T00:00:00"/>
    <n v="8"/>
    <x v="0"/>
    <x v="0"/>
    <x v="4"/>
    <n v="89990"/>
    <x v="6"/>
    <x v="0"/>
  </r>
  <r>
    <x v="3698"/>
    <x v="1211"/>
    <x v="5"/>
    <n v="2"/>
    <d v="2024-01-28T00:00:00"/>
    <d v="2024-01-30T00:00:00"/>
    <n v="10"/>
    <d v="2024-02-09T00:00:00"/>
    <n v="10"/>
    <x v="0"/>
    <x v="0"/>
    <x v="3"/>
    <n v="199980"/>
    <x v="5"/>
    <x v="1"/>
  </r>
  <r>
    <x v="3699"/>
    <x v="379"/>
    <x v="5"/>
    <n v="2"/>
    <d v="2023-09-16T00:00:00"/>
    <d v="2023-09-20T00:00:00"/>
    <n v="5"/>
    <d v="2023-09-25T00:00:00"/>
    <n v="5"/>
    <x v="0"/>
    <x v="0"/>
    <x v="0"/>
    <n v="199980"/>
    <x v="18"/>
    <x v="1"/>
  </r>
  <r>
    <x v="3700"/>
    <x v="1692"/>
    <x v="5"/>
    <n v="2"/>
    <d v="2024-02-17T00:00:00"/>
    <d v="2024-02-21T00:00:00"/>
    <n v="5"/>
    <d v="2024-02-25T00:00:00"/>
    <n v="4"/>
    <x v="0"/>
    <x v="1"/>
    <x v="0"/>
    <n v="199980"/>
    <x v="22"/>
    <x v="2"/>
  </r>
  <r>
    <x v="3701"/>
    <x v="121"/>
    <x v="1"/>
    <n v="1"/>
    <d v="2024-07-16T00:00:00"/>
    <d v="2024-07-21T00:00:00"/>
    <n v="7"/>
    <d v="2024-07-26T00:00:00"/>
    <n v="5"/>
    <x v="0"/>
    <x v="0"/>
    <x v="4"/>
    <n v="89990"/>
    <x v="16"/>
    <x v="6"/>
  </r>
  <r>
    <x v="3702"/>
    <x v="528"/>
    <x v="3"/>
    <n v="1"/>
    <d v="2025-04-16T00:00:00"/>
    <d v="2025-04-18T00:00:00"/>
    <n v="10"/>
    <d v="2025-05-01T00:00:00"/>
    <n v="13"/>
    <x v="0"/>
    <x v="0"/>
    <x v="4"/>
    <n v="45000"/>
    <x v="6"/>
    <x v="3"/>
  </r>
  <r>
    <x v="3703"/>
    <x v="438"/>
    <x v="3"/>
    <n v="2"/>
    <d v="2025-01-24T00:00:00"/>
    <d v="2025-01-25T00:00:00"/>
    <n v="5"/>
    <d v="2025-01-30T00:00:00"/>
    <n v="5"/>
    <x v="0"/>
    <x v="0"/>
    <x v="0"/>
    <n v="90000"/>
    <x v="24"/>
    <x v="1"/>
  </r>
  <r>
    <x v="3704"/>
    <x v="1693"/>
    <x v="0"/>
    <n v="2"/>
    <d v="2023-03-21T00:00:00"/>
    <d v="2023-03-22T00:00:00"/>
    <n v="7"/>
    <d v="2023-04-01T00:00:00"/>
    <n v="10"/>
    <x v="0"/>
    <x v="1"/>
    <x v="4"/>
    <n v="111980"/>
    <x v="14"/>
    <x v="3"/>
  </r>
  <r>
    <x v="3705"/>
    <x v="592"/>
    <x v="5"/>
    <n v="1"/>
    <d v="2024-02-02T00:00:00"/>
    <d v="2024-02-03T00:00:00"/>
    <n v="5"/>
    <d v="2024-02-08T00:00:00"/>
    <n v="5"/>
    <x v="0"/>
    <x v="0"/>
    <x v="1"/>
    <n v="99990"/>
    <x v="22"/>
    <x v="1"/>
  </r>
  <r>
    <x v="3706"/>
    <x v="248"/>
    <x v="5"/>
    <n v="1"/>
    <d v="2024-06-16T00:00:00"/>
    <d v="2024-06-20T00:00:00"/>
    <n v="5"/>
    <d v="2024-06-26T00:00:00"/>
    <n v="6"/>
    <x v="0"/>
    <x v="0"/>
    <x v="4"/>
    <n v="99990"/>
    <x v="9"/>
    <x v="0"/>
  </r>
  <r>
    <x v="3707"/>
    <x v="1472"/>
    <x v="4"/>
    <n v="2"/>
    <d v="2024-01-28T00:00:00"/>
    <d v="2024-01-31T00:00:00"/>
    <n v="7"/>
    <d v="2024-02-08T00:00:00"/>
    <n v="8"/>
    <x v="0"/>
    <x v="0"/>
    <x v="1"/>
    <n v="101980"/>
    <x v="5"/>
    <x v="0"/>
  </r>
  <r>
    <x v="3708"/>
    <x v="50"/>
    <x v="4"/>
    <n v="1"/>
    <d v="2023-03-08T00:00:00"/>
    <d v="2023-03-09T00:00:00"/>
    <n v="7"/>
    <d v="2023-03-16T00:00:00"/>
    <n v="7"/>
    <x v="0"/>
    <x v="2"/>
    <x v="4"/>
    <n v="50990"/>
    <x v="14"/>
    <x v="1"/>
  </r>
  <r>
    <x v="3709"/>
    <x v="247"/>
    <x v="4"/>
    <n v="1"/>
    <d v="2023-12-16T00:00:00"/>
    <d v="2023-12-18T00:00:00"/>
    <n v="10"/>
    <d v="2023-12-28T00:00:00"/>
    <n v="10"/>
    <x v="0"/>
    <x v="2"/>
    <x v="2"/>
    <n v="50990"/>
    <x v="39"/>
    <x v="1"/>
  </r>
  <r>
    <x v="3710"/>
    <x v="230"/>
    <x v="3"/>
    <n v="1"/>
    <d v="2023-01-04T00:00:00"/>
    <d v="2023-01-05T00:00:00"/>
    <n v="10"/>
    <d v="2023-01-17T00:00:00"/>
    <n v="12"/>
    <x v="0"/>
    <x v="1"/>
    <x v="1"/>
    <n v="45000"/>
    <x v="3"/>
    <x v="4"/>
  </r>
  <r>
    <x v="3711"/>
    <x v="1694"/>
    <x v="4"/>
    <n v="1"/>
    <d v="2025-02-18T00:00:00"/>
    <d v="2025-02-21T00:00:00"/>
    <n v="5"/>
    <d v="2025-02-26T00:00:00"/>
    <n v="5"/>
    <x v="0"/>
    <x v="2"/>
    <x v="3"/>
    <n v="50990"/>
    <x v="15"/>
    <x v="1"/>
  </r>
  <r>
    <x v="3712"/>
    <x v="531"/>
    <x v="0"/>
    <n v="1"/>
    <d v="2024-11-07T00:00:00"/>
    <d v="2024-11-10T00:00:00"/>
    <n v="5"/>
    <d v="2024-11-14T00:00:00"/>
    <n v="4"/>
    <x v="0"/>
    <x v="0"/>
    <x v="4"/>
    <n v="55990"/>
    <x v="7"/>
    <x v="2"/>
  </r>
  <r>
    <x v="3713"/>
    <x v="556"/>
    <x v="4"/>
    <n v="1"/>
    <d v="2023-03-26T00:00:00"/>
    <d v="2023-03-31T00:00:00"/>
    <n v="7"/>
    <d v="2023-04-07T00:00:00"/>
    <n v="7"/>
    <x v="0"/>
    <x v="2"/>
    <x v="3"/>
    <n v="50990"/>
    <x v="14"/>
    <x v="1"/>
  </r>
  <r>
    <x v="3714"/>
    <x v="697"/>
    <x v="3"/>
    <n v="1"/>
    <d v="2023-10-27T00:00:00"/>
    <d v="2023-10-28T00:00:00"/>
    <n v="7"/>
    <d v="2023-11-09T00:00:00"/>
    <n v="12"/>
    <x v="2"/>
    <x v="1"/>
    <x v="2"/>
    <n v="45000"/>
    <x v="13"/>
    <x v="5"/>
  </r>
  <r>
    <x v="3715"/>
    <x v="1695"/>
    <x v="1"/>
    <n v="1"/>
    <d v="2024-07-13T00:00:00"/>
    <d v="2024-07-15T00:00:00"/>
    <n v="10"/>
    <d v="2024-07-28T00:00:00"/>
    <n v="13"/>
    <x v="0"/>
    <x v="1"/>
    <x v="0"/>
    <n v="89990"/>
    <x v="16"/>
    <x v="3"/>
  </r>
  <r>
    <x v="3716"/>
    <x v="1696"/>
    <x v="0"/>
    <n v="2"/>
    <d v="2023-12-28T00:00:00"/>
    <d v="2024-01-02T00:00:00"/>
    <n v="5"/>
    <d v="2024-01-12T00:00:00"/>
    <n v="10"/>
    <x v="2"/>
    <x v="0"/>
    <x v="2"/>
    <n v="111980"/>
    <x v="39"/>
    <x v="5"/>
  </r>
  <r>
    <x v="3717"/>
    <x v="1310"/>
    <x v="5"/>
    <n v="1"/>
    <d v="2024-12-18T00:00:00"/>
    <d v="2024-12-19T00:00:00"/>
    <n v="7"/>
    <d v="2024-12-27T00:00:00"/>
    <n v="8"/>
    <x v="0"/>
    <x v="0"/>
    <x v="2"/>
    <n v="99990"/>
    <x v="12"/>
    <x v="0"/>
  </r>
  <r>
    <x v="3718"/>
    <x v="636"/>
    <x v="4"/>
    <n v="2"/>
    <d v="2024-08-13T00:00:00"/>
    <d v="2024-08-18T00:00:00"/>
    <n v="5"/>
    <d v="2024-08-22T00:00:00"/>
    <n v="4"/>
    <x v="0"/>
    <x v="0"/>
    <x v="3"/>
    <n v="101980"/>
    <x v="4"/>
    <x v="2"/>
  </r>
  <r>
    <x v="3719"/>
    <x v="1697"/>
    <x v="1"/>
    <n v="1"/>
    <d v="2024-09-10T00:00:00"/>
    <d v="2024-09-13T00:00:00"/>
    <n v="7"/>
    <d v="2024-09-20T00:00:00"/>
    <n v="7"/>
    <x v="0"/>
    <x v="0"/>
    <x v="2"/>
    <n v="89990"/>
    <x v="11"/>
    <x v="1"/>
  </r>
  <r>
    <x v="3720"/>
    <x v="1698"/>
    <x v="3"/>
    <n v="1"/>
    <d v="2025-05-27T00:00:00"/>
    <d v="2025-05-28T00:00:00"/>
    <n v="5"/>
    <d v="2025-06-05T00:00:00"/>
    <n v="8"/>
    <x v="0"/>
    <x v="0"/>
    <x v="2"/>
    <n v="45000"/>
    <x v="0"/>
    <x v="3"/>
  </r>
  <r>
    <x v="3721"/>
    <x v="382"/>
    <x v="0"/>
    <n v="2"/>
    <d v="2025-05-18T00:00:00"/>
    <d v="2025-05-21T00:00:00"/>
    <n v="5"/>
    <d v="2025-05-28T00:00:00"/>
    <n v="7"/>
    <x v="0"/>
    <x v="0"/>
    <x v="1"/>
    <n v="111980"/>
    <x v="0"/>
    <x v="4"/>
  </r>
  <r>
    <x v="3722"/>
    <x v="126"/>
    <x v="0"/>
    <n v="1"/>
    <d v="2024-08-21T00:00:00"/>
    <d v="2024-08-25T00:00:00"/>
    <n v="7"/>
    <d v="2024-09-01T00:00:00"/>
    <n v="7"/>
    <x v="0"/>
    <x v="1"/>
    <x v="1"/>
    <n v="55990"/>
    <x v="4"/>
    <x v="1"/>
  </r>
  <r>
    <x v="3723"/>
    <x v="648"/>
    <x v="4"/>
    <n v="1"/>
    <d v="2025-03-26T00:00:00"/>
    <d v="2025-03-31T00:00:00"/>
    <n v="7"/>
    <d v="2025-04-10T00:00:00"/>
    <n v="10"/>
    <x v="0"/>
    <x v="0"/>
    <x v="1"/>
    <n v="50990"/>
    <x v="17"/>
    <x v="3"/>
  </r>
  <r>
    <x v="3724"/>
    <x v="976"/>
    <x v="1"/>
    <n v="1"/>
    <d v="2025-04-20T00:00:00"/>
    <d v="2025-04-24T00:00:00"/>
    <n v="10"/>
    <d v="2025-05-04T00:00:00"/>
    <n v="10"/>
    <x v="0"/>
    <x v="0"/>
    <x v="4"/>
    <n v="89990"/>
    <x v="6"/>
    <x v="1"/>
  </r>
  <r>
    <x v="3725"/>
    <x v="1699"/>
    <x v="1"/>
    <n v="1"/>
    <d v="2023-03-10T00:00:00"/>
    <d v="2023-03-11T00:00:00"/>
    <n v="5"/>
    <d v="2023-03-15T00:00:00"/>
    <n v="4"/>
    <x v="0"/>
    <x v="0"/>
    <x v="3"/>
    <n v="89990"/>
    <x v="14"/>
    <x v="2"/>
  </r>
  <r>
    <x v="3726"/>
    <x v="830"/>
    <x v="2"/>
    <n v="1"/>
    <d v="2025-01-14T00:00:00"/>
    <d v="2025-01-16T00:00:00"/>
    <n v="5"/>
    <d v="2025-01-26T00:00:00"/>
    <n v="10"/>
    <x v="2"/>
    <x v="1"/>
    <x v="3"/>
    <n v="11000"/>
    <x v="24"/>
    <x v="5"/>
  </r>
  <r>
    <x v="3727"/>
    <x v="940"/>
    <x v="2"/>
    <n v="2"/>
    <d v="2024-08-16T00:00:00"/>
    <d v="2024-08-19T00:00:00"/>
    <n v="7"/>
    <d v="2024-08-25T00:00:00"/>
    <n v="6"/>
    <x v="0"/>
    <x v="0"/>
    <x v="3"/>
    <n v="22000"/>
    <x v="4"/>
    <x v="2"/>
  </r>
  <r>
    <x v="3728"/>
    <x v="1635"/>
    <x v="0"/>
    <n v="1"/>
    <d v="2023-02-14T00:00:00"/>
    <d v="2023-02-19T00:00:00"/>
    <n v="7"/>
    <d v="2023-02-26T00:00:00"/>
    <n v="7"/>
    <x v="1"/>
    <x v="1"/>
    <x v="2"/>
    <n v="55990"/>
    <x v="23"/>
    <x v="1"/>
  </r>
  <r>
    <x v="3729"/>
    <x v="668"/>
    <x v="3"/>
    <n v="1"/>
    <d v="2021-10-20T00:00:00"/>
    <d v="2021-10-23T00:00:00"/>
    <n v="7"/>
    <d v="2021-11-01T00:00:00"/>
    <n v="9"/>
    <x v="0"/>
    <x v="1"/>
    <x v="2"/>
    <n v="45000"/>
    <x v="41"/>
    <x v="4"/>
  </r>
  <r>
    <x v="3730"/>
    <x v="754"/>
    <x v="3"/>
    <n v="1"/>
    <d v="2024-04-07T00:00:00"/>
    <d v="2024-04-10T00:00:00"/>
    <n v="10"/>
    <d v="2024-04-21T00:00:00"/>
    <n v="11"/>
    <x v="0"/>
    <x v="0"/>
    <x v="3"/>
    <n v="45000"/>
    <x v="19"/>
    <x v="0"/>
  </r>
  <r>
    <x v="3731"/>
    <x v="209"/>
    <x v="3"/>
    <n v="1"/>
    <d v="2024-06-09T00:00:00"/>
    <d v="2024-06-13T00:00:00"/>
    <n v="10"/>
    <d v="2024-06-23T00:00:00"/>
    <n v="10"/>
    <x v="0"/>
    <x v="2"/>
    <x v="0"/>
    <n v="45000"/>
    <x v="9"/>
    <x v="1"/>
  </r>
  <r>
    <x v="3732"/>
    <x v="741"/>
    <x v="0"/>
    <n v="1"/>
    <d v="2022-06-28T00:00:00"/>
    <d v="2022-07-01T00:00:00"/>
    <n v="5"/>
    <d v="2022-07-04T00:00:00"/>
    <n v="3"/>
    <x v="0"/>
    <x v="0"/>
    <x v="0"/>
    <n v="55990"/>
    <x v="27"/>
    <x v="6"/>
  </r>
  <r>
    <x v="3733"/>
    <x v="0"/>
    <x v="4"/>
    <n v="1"/>
    <d v="2025-05-28T00:00:00"/>
    <d v="2025-06-01T00:00:00"/>
    <n v="5"/>
    <d v="2025-06-07T00:00:00"/>
    <n v="6"/>
    <x v="0"/>
    <x v="1"/>
    <x v="3"/>
    <n v="50990"/>
    <x v="0"/>
    <x v="0"/>
  </r>
  <r>
    <x v="3734"/>
    <x v="774"/>
    <x v="5"/>
    <n v="1"/>
    <d v="2024-09-20T00:00:00"/>
    <d v="2024-09-23T00:00:00"/>
    <n v="10"/>
    <d v="2024-10-05T00:00:00"/>
    <n v="12"/>
    <x v="0"/>
    <x v="0"/>
    <x v="0"/>
    <n v="99990"/>
    <x v="11"/>
    <x v="4"/>
  </r>
  <r>
    <x v="3735"/>
    <x v="219"/>
    <x v="4"/>
    <n v="1"/>
    <d v="2024-11-16T00:00:00"/>
    <d v="2024-11-21T00:00:00"/>
    <n v="7"/>
    <d v="2024-11-28T00:00:00"/>
    <n v="7"/>
    <x v="0"/>
    <x v="1"/>
    <x v="3"/>
    <n v="50990"/>
    <x v="7"/>
    <x v="1"/>
  </r>
  <r>
    <x v="3736"/>
    <x v="1246"/>
    <x v="3"/>
    <n v="1"/>
    <d v="2023-03-14T00:00:00"/>
    <d v="2023-03-19T00:00:00"/>
    <n v="5"/>
    <d v="2023-03-26T00:00:00"/>
    <n v="7"/>
    <x v="0"/>
    <x v="0"/>
    <x v="3"/>
    <n v="45000"/>
    <x v="14"/>
    <x v="4"/>
  </r>
  <r>
    <x v="3737"/>
    <x v="853"/>
    <x v="2"/>
    <n v="1"/>
    <d v="2025-02-28T00:00:00"/>
    <d v="2025-03-02T00:00:00"/>
    <n v="5"/>
    <d v="2025-03-09T00:00:00"/>
    <n v="7"/>
    <x v="0"/>
    <x v="0"/>
    <x v="2"/>
    <n v="11000"/>
    <x v="15"/>
    <x v="4"/>
  </r>
  <r>
    <x v="3738"/>
    <x v="388"/>
    <x v="0"/>
    <n v="1"/>
    <d v="2024-03-25T00:00:00"/>
    <d v="2024-03-26T00:00:00"/>
    <n v="10"/>
    <d v="2024-04-06T00:00:00"/>
    <n v="11"/>
    <x v="0"/>
    <x v="1"/>
    <x v="1"/>
    <n v="55990"/>
    <x v="37"/>
    <x v="0"/>
  </r>
  <r>
    <x v="3739"/>
    <x v="367"/>
    <x v="4"/>
    <n v="1"/>
    <d v="2023-10-28T00:00:00"/>
    <d v="2023-11-01T00:00:00"/>
    <n v="7"/>
    <d v="2023-11-08T00:00:00"/>
    <n v="7"/>
    <x v="0"/>
    <x v="2"/>
    <x v="2"/>
    <n v="50990"/>
    <x v="13"/>
    <x v="1"/>
  </r>
  <r>
    <x v="3740"/>
    <x v="278"/>
    <x v="3"/>
    <n v="2"/>
    <d v="2024-09-18T00:00:00"/>
    <d v="2024-09-22T00:00:00"/>
    <n v="5"/>
    <d v="2024-10-02T00:00:00"/>
    <n v="10"/>
    <x v="2"/>
    <x v="0"/>
    <x v="3"/>
    <n v="90000"/>
    <x v="11"/>
    <x v="5"/>
  </r>
  <r>
    <x v="3741"/>
    <x v="1700"/>
    <x v="1"/>
    <n v="2"/>
    <d v="2022-12-10T00:00:00"/>
    <d v="2022-12-12T00:00:00"/>
    <n v="5"/>
    <d v="2022-12-17T00:00:00"/>
    <n v="5"/>
    <x v="0"/>
    <x v="1"/>
    <x v="1"/>
    <n v="179980"/>
    <x v="2"/>
    <x v="1"/>
  </r>
  <r>
    <x v="3742"/>
    <x v="478"/>
    <x v="5"/>
    <n v="1"/>
    <d v="2025-03-06T00:00:00"/>
    <d v="2025-03-09T00:00:00"/>
    <n v="10"/>
    <d v="2025-03-20T00:00:00"/>
    <n v="11"/>
    <x v="1"/>
    <x v="0"/>
    <x v="1"/>
    <n v="99990"/>
    <x v="17"/>
    <x v="0"/>
  </r>
  <r>
    <x v="3743"/>
    <x v="324"/>
    <x v="5"/>
    <n v="2"/>
    <d v="2025-05-27T00:00:00"/>
    <d v="2025-05-31T00:00:00"/>
    <n v="7"/>
    <d v="2025-06-08T00:00:00"/>
    <n v="8"/>
    <x v="0"/>
    <x v="0"/>
    <x v="4"/>
    <n v="199980"/>
    <x v="0"/>
    <x v="0"/>
  </r>
  <r>
    <x v="3744"/>
    <x v="1355"/>
    <x v="3"/>
    <n v="1"/>
    <d v="2023-11-28T00:00:00"/>
    <d v="2023-11-29T00:00:00"/>
    <n v="7"/>
    <d v="2023-12-06T00:00:00"/>
    <n v="7"/>
    <x v="0"/>
    <x v="1"/>
    <x v="3"/>
    <n v="45000"/>
    <x v="36"/>
    <x v="1"/>
  </r>
  <r>
    <x v="3745"/>
    <x v="1701"/>
    <x v="4"/>
    <n v="1"/>
    <d v="2023-11-01T00:00:00"/>
    <d v="2023-11-04T00:00:00"/>
    <n v="5"/>
    <d v="2023-11-11T00:00:00"/>
    <n v="7"/>
    <x v="0"/>
    <x v="0"/>
    <x v="0"/>
    <n v="50990"/>
    <x v="36"/>
    <x v="4"/>
  </r>
  <r>
    <x v="3746"/>
    <x v="158"/>
    <x v="1"/>
    <n v="1"/>
    <d v="2024-12-20T00:00:00"/>
    <d v="2024-12-22T00:00:00"/>
    <n v="7"/>
    <d v="2024-12-29T00:00:00"/>
    <n v="7"/>
    <x v="0"/>
    <x v="2"/>
    <x v="3"/>
    <n v="89990"/>
    <x v="12"/>
    <x v="1"/>
  </r>
  <r>
    <x v="3747"/>
    <x v="864"/>
    <x v="4"/>
    <n v="1"/>
    <d v="2024-08-08T00:00:00"/>
    <d v="2024-08-12T00:00:00"/>
    <n v="5"/>
    <d v="2024-08-20T00:00:00"/>
    <n v="8"/>
    <x v="0"/>
    <x v="1"/>
    <x v="2"/>
    <n v="50990"/>
    <x v="4"/>
    <x v="3"/>
  </r>
  <r>
    <x v="3748"/>
    <x v="108"/>
    <x v="4"/>
    <n v="1"/>
    <d v="2024-11-24T00:00:00"/>
    <d v="2024-11-29T00:00:00"/>
    <n v="7"/>
    <d v="2024-12-06T00:00:00"/>
    <n v="7"/>
    <x v="0"/>
    <x v="1"/>
    <x v="2"/>
    <n v="50990"/>
    <x v="7"/>
    <x v="1"/>
  </r>
  <r>
    <x v="3749"/>
    <x v="743"/>
    <x v="4"/>
    <n v="1"/>
    <d v="2024-08-25T00:00:00"/>
    <d v="2024-08-30T00:00:00"/>
    <n v="7"/>
    <d v="2024-09-07T00:00:00"/>
    <n v="8"/>
    <x v="0"/>
    <x v="0"/>
    <x v="2"/>
    <n v="50990"/>
    <x v="4"/>
    <x v="0"/>
  </r>
  <r>
    <x v="3750"/>
    <x v="1124"/>
    <x v="4"/>
    <n v="1"/>
    <d v="2024-04-21T00:00:00"/>
    <d v="2024-04-24T00:00:00"/>
    <n v="5"/>
    <d v="2024-04-30T00:00:00"/>
    <n v="6"/>
    <x v="0"/>
    <x v="0"/>
    <x v="2"/>
    <n v="50990"/>
    <x v="19"/>
    <x v="0"/>
  </r>
  <r>
    <x v="3751"/>
    <x v="1702"/>
    <x v="3"/>
    <n v="2"/>
    <d v="2025-05-16T00:00:00"/>
    <d v="2025-05-20T00:00:00"/>
    <n v="7"/>
    <d v="2025-05-30T00:00:00"/>
    <n v="10"/>
    <x v="0"/>
    <x v="0"/>
    <x v="3"/>
    <n v="90000"/>
    <x v="0"/>
    <x v="3"/>
  </r>
  <r>
    <x v="3752"/>
    <x v="1701"/>
    <x v="5"/>
    <n v="1"/>
    <d v="2023-09-20T00:00:00"/>
    <d v="2023-09-21T00:00:00"/>
    <n v="10"/>
    <d v="2023-10-01T00:00:00"/>
    <n v="10"/>
    <x v="0"/>
    <x v="0"/>
    <x v="1"/>
    <n v="99990"/>
    <x v="18"/>
    <x v="1"/>
  </r>
  <r>
    <x v="3753"/>
    <x v="1617"/>
    <x v="0"/>
    <n v="1"/>
    <d v="2025-02-10T00:00:00"/>
    <d v="2025-02-13T00:00:00"/>
    <n v="10"/>
    <d v="2025-02-22T00:00:00"/>
    <n v="9"/>
    <x v="0"/>
    <x v="2"/>
    <x v="3"/>
    <n v="55990"/>
    <x v="15"/>
    <x v="2"/>
  </r>
  <r>
    <x v="3754"/>
    <x v="1249"/>
    <x v="5"/>
    <n v="1"/>
    <d v="2025-03-17T00:00:00"/>
    <d v="2025-03-22T00:00:00"/>
    <n v="5"/>
    <d v="2025-03-27T00:00:00"/>
    <n v="5"/>
    <x v="0"/>
    <x v="1"/>
    <x v="4"/>
    <n v="99990"/>
    <x v="17"/>
    <x v="1"/>
  </r>
  <r>
    <x v="3755"/>
    <x v="1477"/>
    <x v="1"/>
    <n v="1"/>
    <d v="2024-01-26T00:00:00"/>
    <d v="2024-01-29T00:00:00"/>
    <n v="5"/>
    <d v="2024-02-03T00:00:00"/>
    <n v="5"/>
    <x v="0"/>
    <x v="2"/>
    <x v="0"/>
    <n v="89990"/>
    <x v="5"/>
    <x v="1"/>
  </r>
  <r>
    <x v="3756"/>
    <x v="1096"/>
    <x v="3"/>
    <n v="1"/>
    <d v="2021-11-28T00:00:00"/>
    <d v="2021-12-01T00:00:00"/>
    <n v="10"/>
    <d v="2021-12-11T00:00:00"/>
    <n v="10"/>
    <x v="0"/>
    <x v="0"/>
    <x v="3"/>
    <n v="45000"/>
    <x v="29"/>
    <x v="1"/>
  </r>
  <r>
    <x v="3757"/>
    <x v="1547"/>
    <x v="4"/>
    <n v="2"/>
    <d v="2023-07-22T00:00:00"/>
    <d v="2023-07-25T00:00:00"/>
    <n v="5"/>
    <d v="2023-07-31T00:00:00"/>
    <n v="6"/>
    <x v="0"/>
    <x v="1"/>
    <x v="0"/>
    <n v="101980"/>
    <x v="26"/>
    <x v="0"/>
  </r>
  <r>
    <x v="3758"/>
    <x v="830"/>
    <x v="3"/>
    <n v="1"/>
    <d v="2024-07-13T00:00:00"/>
    <d v="2024-07-18T00:00:00"/>
    <n v="10"/>
    <d v="2024-07-28T00:00:00"/>
    <n v="10"/>
    <x v="0"/>
    <x v="1"/>
    <x v="3"/>
    <n v="45000"/>
    <x v="16"/>
    <x v="1"/>
  </r>
  <r>
    <x v="3759"/>
    <x v="786"/>
    <x v="1"/>
    <n v="1"/>
    <d v="2024-07-19T00:00:00"/>
    <d v="2024-07-21T00:00:00"/>
    <n v="5"/>
    <d v="2024-07-29T00:00:00"/>
    <n v="8"/>
    <x v="0"/>
    <x v="2"/>
    <x v="4"/>
    <n v="89990"/>
    <x v="16"/>
    <x v="3"/>
  </r>
  <r>
    <x v="3760"/>
    <x v="863"/>
    <x v="3"/>
    <n v="1"/>
    <d v="2025-05-20T00:00:00"/>
    <d v="2025-05-22T00:00:00"/>
    <n v="10"/>
    <d v="2025-06-01T00:00:00"/>
    <n v="10"/>
    <x v="0"/>
    <x v="0"/>
    <x v="0"/>
    <n v="45000"/>
    <x v="0"/>
    <x v="1"/>
  </r>
  <r>
    <x v="3761"/>
    <x v="1283"/>
    <x v="3"/>
    <n v="1"/>
    <d v="2023-10-24T00:00:00"/>
    <d v="2023-10-25T00:00:00"/>
    <n v="7"/>
    <d v="2023-11-02T00:00:00"/>
    <n v="8"/>
    <x v="0"/>
    <x v="1"/>
    <x v="0"/>
    <n v="45000"/>
    <x v="13"/>
    <x v="0"/>
  </r>
  <r>
    <x v="3762"/>
    <x v="933"/>
    <x v="5"/>
    <n v="2"/>
    <d v="2022-07-05T00:00:00"/>
    <d v="2022-07-07T00:00:00"/>
    <n v="5"/>
    <d v="2022-07-11T00:00:00"/>
    <n v="4"/>
    <x v="0"/>
    <x v="1"/>
    <x v="3"/>
    <n v="199980"/>
    <x v="42"/>
    <x v="2"/>
  </r>
  <r>
    <x v="3763"/>
    <x v="152"/>
    <x v="4"/>
    <n v="1"/>
    <d v="2025-04-21T00:00:00"/>
    <d v="2025-04-24T00:00:00"/>
    <n v="7"/>
    <d v="2025-05-01T00:00:00"/>
    <n v="7"/>
    <x v="0"/>
    <x v="0"/>
    <x v="1"/>
    <n v="50990"/>
    <x v="6"/>
    <x v="1"/>
  </r>
  <r>
    <x v="3764"/>
    <x v="1541"/>
    <x v="4"/>
    <n v="1"/>
    <d v="2025-01-07T00:00:00"/>
    <d v="2025-01-08T00:00:00"/>
    <n v="10"/>
    <d v="2025-01-18T00:00:00"/>
    <n v="10"/>
    <x v="0"/>
    <x v="1"/>
    <x v="2"/>
    <n v="50990"/>
    <x v="24"/>
    <x v="1"/>
  </r>
  <r>
    <x v="3765"/>
    <x v="300"/>
    <x v="5"/>
    <n v="1"/>
    <d v="2025-05-05T00:00:00"/>
    <d v="2025-05-10T00:00:00"/>
    <n v="10"/>
    <d v="2025-05-21T00:00:00"/>
    <n v="11"/>
    <x v="0"/>
    <x v="2"/>
    <x v="2"/>
    <n v="99990"/>
    <x v="0"/>
    <x v="0"/>
  </r>
  <r>
    <x v="3766"/>
    <x v="1509"/>
    <x v="4"/>
    <n v="1"/>
    <d v="2025-05-27T00:00:00"/>
    <d v="2025-05-30T00:00:00"/>
    <n v="5"/>
    <d v="2025-06-06T00:00:00"/>
    <n v="7"/>
    <x v="0"/>
    <x v="0"/>
    <x v="4"/>
    <n v="50990"/>
    <x v="0"/>
    <x v="4"/>
  </r>
  <r>
    <x v="3767"/>
    <x v="1012"/>
    <x v="0"/>
    <n v="1"/>
    <d v="2024-05-19T00:00:00"/>
    <d v="2024-05-21T00:00:00"/>
    <n v="10"/>
    <d v="2024-06-03T00:00:00"/>
    <n v="13"/>
    <x v="0"/>
    <x v="0"/>
    <x v="1"/>
    <n v="55990"/>
    <x v="1"/>
    <x v="3"/>
  </r>
  <r>
    <x v="3768"/>
    <x v="350"/>
    <x v="5"/>
    <n v="1"/>
    <d v="2023-05-12T00:00:00"/>
    <d v="2023-05-15T00:00:00"/>
    <n v="5"/>
    <d v="2023-05-23T00:00:00"/>
    <n v="8"/>
    <x v="0"/>
    <x v="1"/>
    <x v="1"/>
    <n v="99990"/>
    <x v="34"/>
    <x v="3"/>
  </r>
  <r>
    <x v="3769"/>
    <x v="1438"/>
    <x v="0"/>
    <n v="2"/>
    <d v="2025-05-22T00:00:00"/>
    <d v="2025-05-23T00:00:00"/>
    <n v="5"/>
    <d v="2025-05-27T00:00:00"/>
    <n v="4"/>
    <x v="0"/>
    <x v="2"/>
    <x v="4"/>
    <n v="111980"/>
    <x v="0"/>
    <x v="2"/>
  </r>
  <r>
    <x v="3770"/>
    <x v="1703"/>
    <x v="5"/>
    <n v="1"/>
    <d v="2024-10-15T00:00:00"/>
    <d v="2024-10-18T00:00:00"/>
    <n v="5"/>
    <d v="2024-10-26T00:00:00"/>
    <n v="8"/>
    <x v="0"/>
    <x v="1"/>
    <x v="1"/>
    <n v="99990"/>
    <x v="10"/>
    <x v="3"/>
  </r>
  <r>
    <x v="3771"/>
    <x v="54"/>
    <x v="0"/>
    <n v="1"/>
    <d v="2024-04-19T00:00:00"/>
    <d v="2024-04-20T00:00:00"/>
    <n v="5"/>
    <d v="2024-04-24T00:00:00"/>
    <n v="4"/>
    <x v="1"/>
    <x v="2"/>
    <x v="2"/>
    <n v="55990"/>
    <x v="19"/>
    <x v="2"/>
  </r>
  <r>
    <x v="3772"/>
    <x v="27"/>
    <x v="2"/>
    <n v="1"/>
    <d v="2025-04-05T00:00:00"/>
    <d v="2025-04-06T00:00:00"/>
    <n v="7"/>
    <d v="2025-04-13T00:00:00"/>
    <n v="7"/>
    <x v="0"/>
    <x v="0"/>
    <x v="4"/>
    <n v="11000"/>
    <x v="6"/>
    <x v="1"/>
  </r>
  <r>
    <x v="3773"/>
    <x v="644"/>
    <x v="2"/>
    <n v="1"/>
    <d v="2024-02-12T00:00:00"/>
    <d v="2024-02-13T00:00:00"/>
    <n v="7"/>
    <d v="2024-02-19T00:00:00"/>
    <n v="6"/>
    <x v="0"/>
    <x v="1"/>
    <x v="1"/>
    <n v="11000"/>
    <x v="22"/>
    <x v="2"/>
  </r>
  <r>
    <x v="3774"/>
    <x v="1704"/>
    <x v="4"/>
    <n v="1"/>
    <d v="2025-05-14T00:00:00"/>
    <d v="2025-05-16T00:00:00"/>
    <n v="5"/>
    <d v="2025-05-20T00:00:00"/>
    <n v="4"/>
    <x v="0"/>
    <x v="2"/>
    <x v="0"/>
    <n v="50990"/>
    <x v="0"/>
    <x v="2"/>
  </r>
  <r>
    <x v="3775"/>
    <x v="1402"/>
    <x v="5"/>
    <n v="1"/>
    <d v="2023-03-16T00:00:00"/>
    <d v="2023-03-21T00:00:00"/>
    <n v="10"/>
    <d v="2023-03-30T00:00:00"/>
    <n v="9"/>
    <x v="0"/>
    <x v="2"/>
    <x v="3"/>
    <n v="99990"/>
    <x v="14"/>
    <x v="2"/>
  </r>
  <r>
    <x v="3776"/>
    <x v="1419"/>
    <x v="1"/>
    <n v="1"/>
    <d v="2025-02-28T00:00:00"/>
    <d v="2025-03-01T00:00:00"/>
    <n v="10"/>
    <d v="2025-03-10T00:00:00"/>
    <n v="9"/>
    <x v="0"/>
    <x v="1"/>
    <x v="0"/>
    <n v="89990"/>
    <x v="15"/>
    <x v="2"/>
  </r>
  <r>
    <x v="3777"/>
    <x v="824"/>
    <x v="3"/>
    <n v="1"/>
    <d v="2024-03-04T00:00:00"/>
    <d v="2024-03-06T00:00:00"/>
    <n v="7"/>
    <d v="2024-03-13T00:00:00"/>
    <n v="7"/>
    <x v="0"/>
    <x v="1"/>
    <x v="4"/>
    <n v="45000"/>
    <x v="37"/>
    <x v="1"/>
  </r>
  <r>
    <x v="3778"/>
    <x v="579"/>
    <x v="4"/>
    <n v="1"/>
    <d v="2024-07-11T00:00:00"/>
    <d v="2024-07-13T00:00:00"/>
    <n v="7"/>
    <d v="2024-07-21T00:00:00"/>
    <n v="8"/>
    <x v="0"/>
    <x v="1"/>
    <x v="2"/>
    <n v="50990"/>
    <x v="16"/>
    <x v="0"/>
  </r>
  <r>
    <x v="3779"/>
    <x v="1705"/>
    <x v="5"/>
    <n v="1"/>
    <d v="2025-04-25T00:00:00"/>
    <d v="2025-04-27T00:00:00"/>
    <n v="10"/>
    <d v="2025-05-07T00:00:00"/>
    <n v="10"/>
    <x v="0"/>
    <x v="0"/>
    <x v="2"/>
    <n v="99990"/>
    <x v="6"/>
    <x v="1"/>
  </r>
  <r>
    <x v="3780"/>
    <x v="1706"/>
    <x v="1"/>
    <n v="1"/>
    <d v="2025-02-25T00:00:00"/>
    <d v="2025-02-28T00:00:00"/>
    <n v="7"/>
    <d v="2025-03-06T00:00:00"/>
    <n v="6"/>
    <x v="0"/>
    <x v="2"/>
    <x v="2"/>
    <n v="89990"/>
    <x v="15"/>
    <x v="2"/>
  </r>
  <r>
    <x v="3781"/>
    <x v="1707"/>
    <x v="0"/>
    <n v="1"/>
    <d v="2025-03-12T00:00:00"/>
    <d v="2025-03-17T00:00:00"/>
    <n v="5"/>
    <d v="2025-03-22T00:00:00"/>
    <n v="5"/>
    <x v="0"/>
    <x v="0"/>
    <x v="4"/>
    <n v="55990"/>
    <x v="17"/>
    <x v="1"/>
  </r>
  <r>
    <x v="3782"/>
    <x v="245"/>
    <x v="0"/>
    <n v="2"/>
    <d v="2025-02-19T00:00:00"/>
    <d v="2025-02-23T00:00:00"/>
    <n v="5"/>
    <d v="2025-02-28T00:00:00"/>
    <n v="5"/>
    <x v="0"/>
    <x v="2"/>
    <x v="4"/>
    <n v="111980"/>
    <x v="15"/>
    <x v="1"/>
  </r>
  <r>
    <x v="3783"/>
    <x v="332"/>
    <x v="2"/>
    <n v="1"/>
    <d v="2023-10-17T00:00:00"/>
    <d v="2023-10-21T00:00:00"/>
    <n v="10"/>
    <d v="2023-11-02T00:00:00"/>
    <n v="12"/>
    <x v="0"/>
    <x v="2"/>
    <x v="1"/>
    <n v="11000"/>
    <x v="13"/>
    <x v="4"/>
  </r>
  <r>
    <x v="3784"/>
    <x v="394"/>
    <x v="4"/>
    <n v="1"/>
    <d v="2025-02-08T00:00:00"/>
    <d v="2025-02-10T00:00:00"/>
    <n v="5"/>
    <d v="2025-02-16T00:00:00"/>
    <n v="6"/>
    <x v="0"/>
    <x v="2"/>
    <x v="0"/>
    <n v="50990"/>
    <x v="15"/>
    <x v="0"/>
  </r>
  <r>
    <x v="3785"/>
    <x v="376"/>
    <x v="2"/>
    <n v="1"/>
    <d v="2024-10-22T00:00:00"/>
    <d v="2024-10-26T00:00:00"/>
    <n v="7"/>
    <d v="2024-11-07T00:00:00"/>
    <n v="12"/>
    <x v="2"/>
    <x v="0"/>
    <x v="3"/>
    <n v="11000"/>
    <x v="10"/>
    <x v="5"/>
  </r>
  <r>
    <x v="3786"/>
    <x v="273"/>
    <x v="2"/>
    <n v="1"/>
    <d v="2023-08-10T00:00:00"/>
    <d v="2023-08-13T00:00:00"/>
    <n v="7"/>
    <d v="2023-08-20T00:00:00"/>
    <n v="7"/>
    <x v="0"/>
    <x v="1"/>
    <x v="3"/>
    <n v="11000"/>
    <x v="20"/>
    <x v="1"/>
  </r>
  <r>
    <x v="3787"/>
    <x v="1473"/>
    <x v="2"/>
    <n v="1"/>
    <d v="2022-12-09T00:00:00"/>
    <d v="2022-12-14T00:00:00"/>
    <n v="7"/>
    <d v="2022-12-24T00:00:00"/>
    <n v="10"/>
    <x v="0"/>
    <x v="2"/>
    <x v="3"/>
    <n v="11000"/>
    <x v="2"/>
    <x v="3"/>
  </r>
  <r>
    <x v="3788"/>
    <x v="634"/>
    <x v="1"/>
    <n v="1"/>
    <d v="2024-07-31T00:00:00"/>
    <d v="2024-08-02T00:00:00"/>
    <n v="10"/>
    <d v="2024-08-12T00:00:00"/>
    <n v="10"/>
    <x v="0"/>
    <x v="2"/>
    <x v="1"/>
    <n v="89990"/>
    <x v="16"/>
    <x v="1"/>
  </r>
  <r>
    <x v="3789"/>
    <x v="1659"/>
    <x v="5"/>
    <n v="2"/>
    <d v="2024-05-23T00:00:00"/>
    <d v="2024-05-26T00:00:00"/>
    <n v="7"/>
    <d v="2024-06-05T00:00:00"/>
    <n v="10"/>
    <x v="0"/>
    <x v="0"/>
    <x v="3"/>
    <n v="199980"/>
    <x v="1"/>
    <x v="3"/>
  </r>
  <r>
    <x v="3790"/>
    <x v="1566"/>
    <x v="3"/>
    <n v="1"/>
    <d v="2024-07-25T00:00:00"/>
    <d v="2024-07-28T00:00:00"/>
    <n v="10"/>
    <d v="2024-08-07T00:00:00"/>
    <n v="10"/>
    <x v="0"/>
    <x v="1"/>
    <x v="2"/>
    <n v="45000"/>
    <x v="16"/>
    <x v="1"/>
  </r>
  <r>
    <x v="3791"/>
    <x v="296"/>
    <x v="0"/>
    <n v="1"/>
    <d v="2024-06-09T00:00:00"/>
    <d v="2024-06-11T00:00:00"/>
    <n v="5"/>
    <d v="2024-06-16T00:00:00"/>
    <n v="5"/>
    <x v="0"/>
    <x v="2"/>
    <x v="2"/>
    <n v="55990"/>
    <x v="9"/>
    <x v="1"/>
  </r>
  <r>
    <x v="3792"/>
    <x v="1708"/>
    <x v="1"/>
    <n v="1"/>
    <d v="2023-07-05T00:00:00"/>
    <d v="2023-07-08T00:00:00"/>
    <n v="7"/>
    <d v="2023-07-14T00:00:00"/>
    <n v="6"/>
    <x v="0"/>
    <x v="0"/>
    <x v="2"/>
    <n v="89990"/>
    <x v="26"/>
    <x v="2"/>
  </r>
  <r>
    <x v="3793"/>
    <x v="1623"/>
    <x v="2"/>
    <n v="2"/>
    <d v="2023-03-11T00:00:00"/>
    <d v="2023-03-13T00:00:00"/>
    <n v="10"/>
    <d v="2023-03-24T00:00:00"/>
    <n v="11"/>
    <x v="0"/>
    <x v="2"/>
    <x v="3"/>
    <n v="22000"/>
    <x v="14"/>
    <x v="0"/>
  </r>
  <r>
    <x v="3794"/>
    <x v="933"/>
    <x v="1"/>
    <n v="1"/>
    <d v="2024-02-15T00:00:00"/>
    <d v="2024-02-18T00:00:00"/>
    <n v="7"/>
    <d v="2024-02-25T00:00:00"/>
    <n v="7"/>
    <x v="0"/>
    <x v="1"/>
    <x v="2"/>
    <n v="89990"/>
    <x v="22"/>
    <x v="1"/>
  </r>
  <r>
    <x v="3795"/>
    <x v="919"/>
    <x v="2"/>
    <n v="1"/>
    <d v="2025-05-24T00:00:00"/>
    <d v="2025-05-28T00:00:00"/>
    <n v="7"/>
    <d v="2025-06-06T00:00:00"/>
    <n v="9"/>
    <x v="0"/>
    <x v="2"/>
    <x v="1"/>
    <n v="11000"/>
    <x v="0"/>
    <x v="4"/>
  </r>
  <r>
    <x v="3796"/>
    <x v="967"/>
    <x v="4"/>
    <n v="2"/>
    <d v="2023-04-14T00:00:00"/>
    <d v="2023-04-19T00:00:00"/>
    <n v="10"/>
    <d v="2023-04-30T00:00:00"/>
    <n v="11"/>
    <x v="0"/>
    <x v="0"/>
    <x v="4"/>
    <n v="101980"/>
    <x v="40"/>
    <x v="0"/>
  </r>
  <r>
    <x v="3797"/>
    <x v="694"/>
    <x v="2"/>
    <n v="1"/>
    <d v="2023-04-21T00:00:00"/>
    <d v="2023-04-25T00:00:00"/>
    <n v="5"/>
    <d v="2023-04-29T00:00:00"/>
    <n v="4"/>
    <x v="0"/>
    <x v="1"/>
    <x v="4"/>
    <n v="11000"/>
    <x v="40"/>
    <x v="2"/>
  </r>
  <r>
    <x v="3798"/>
    <x v="1709"/>
    <x v="3"/>
    <n v="1"/>
    <d v="2025-01-27T00:00:00"/>
    <d v="2025-01-31T00:00:00"/>
    <n v="10"/>
    <d v="2025-02-13T00:00:00"/>
    <n v="13"/>
    <x v="0"/>
    <x v="1"/>
    <x v="2"/>
    <n v="45000"/>
    <x v="24"/>
    <x v="3"/>
  </r>
  <r>
    <x v="3799"/>
    <x v="1679"/>
    <x v="1"/>
    <n v="1"/>
    <d v="2024-03-22T00:00:00"/>
    <d v="2024-03-24T00:00:00"/>
    <n v="5"/>
    <d v="2024-03-27T00:00:00"/>
    <n v="3"/>
    <x v="0"/>
    <x v="1"/>
    <x v="2"/>
    <n v="89990"/>
    <x v="37"/>
    <x v="6"/>
  </r>
  <r>
    <x v="3800"/>
    <x v="1292"/>
    <x v="2"/>
    <n v="2"/>
    <d v="2023-12-27T00:00:00"/>
    <d v="2023-12-29T00:00:00"/>
    <n v="5"/>
    <d v="2024-01-05T00:00:00"/>
    <n v="7"/>
    <x v="0"/>
    <x v="0"/>
    <x v="3"/>
    <n v="22000"/>
    <x v="39"/>
    <x v="4"/>
  </r>
  <r>
    <x v="3801"/>
    <x v="1710"/>
    <x v="0"/>
    <n v="2"/>
    <d v="2025-04-26T00:00:00"/>
    <d v="2025-04-30T00:00:00"/>
    <n v="10"/>
    <d v="2025-05-15T00:00:00"/>
    <n v="15"/>
    <x v="1"/>
    <x v="2"/>
    <x v="1"/>
    <n v="111980"/>
    <x v="6"/>
    <x v="5"/>
  </r>
  <r>
    <x v="3802"/>
    <x v="1187"/>
    <x v="5"/>
    <n v="1"/>
    <d v="2024-05-18T00:00:00"/>
    <d v="2024-05-23T00:00:00"/>
    <n v="5"/>
    <d v="2024-05-28T00:00:00"/>
    <n v="5"/>
    <x v="0"/>
    <x v="2"/>
    <x v="3"/>
    <n v="99990"/>
    <x v="1"/>
    <x v="1"/>
  </r>
  <r>
    <x v="3803"/>
    <x v="1424"/>
    <x v="0"/>
    <n v="1"/>
    <d v="2025-05-16T00:00:00"/>
    <d v="2025-05-21T00:00:00"/>
    <n v="7"/>
    <d v="2025-05-30T00:00:00"/>
    <n v="9"/>
    <x v="0"/>
    <x v="0"/>
    <x v="3"/>
    <n v="55990"/>
    <x v="0"/>
    <x v="4"/>
  </r>
  <r>
    <x v="3804"/>
    <x v="1711"/>
    <x v="4"/>
    <n v="1"/>
    <d v="2024-11-01T00:00:00"/>
    <d v="2024-11-03T00:00:00"/>
    <n v="10"/>
    <d v="2024-11-14T00:00:00"/>
    <n v="11"/>
    <x v="0"/>
    <x v="2"/>
    <x v="3"/>
    <n v="50990"/>
    <x v="7"/>
    <x v="0"/>
  </r>
  <r>
    <x v="3805"/>
    <x v="564"/>
    <x v="1"/>
    <n v="2"/>
    <d v="2023-03-06T00:00:00"/>
    <d v="2023-03-08T00:00:00"/>
    <n v="5"/>
    <d v="2023-03-16T00:00:00"/>
    <n v="8"/>
    <x v="0"/>
    <x v="1"/>
    <x v="2"/>
    <n v="179980"/>
    <x v="14"/>
    <x v="3"/>
  </r>
  <r>
    <x v="3806"/>
    <x v="1291"/>
    <x v="2"/>
    <n v="1"/>
    <d v="2025-05-28T00:00:00"/>
    <d v="2025-05-29T00:00:00"/>
    <n v="10"/>
    <d v="2025-06-08T00:00:00"/>
    <n v="10"/>
    <x v="0"/>
    <x v="0"/>
    <x v="0"/>
    <n v="11000"/>
    <x v="0"/>
    <x v="1"/>
  </r>
  <r>
    <x v="3807"/>
    <x v="833"/>
    <x v="1"/>
    <n v="1"/>
    <d v="2024-04-02T00:00:00"/>
    <d v="2024-04-04T00:00:00"/>
    <n v="10"/>
    <d v="2024-04-15T00:00:00"/>
    <n v="11"/>
    <x v="0"/>
    <x v="0"/>
    <x v="3"/>
    <n v="89990"/>
    <x v="19"/>
    <x v="0"/>
  </r>
  <r>
    <x v="3808"/>
    <x v="1712"/>
    <x v="0"/>
    <n v="2"/>
    <d v="2024-10-27T00:00:00"/>
    <d v="2024-10-28T00:00:00"/>
    <n v="7"/>
    <d v="2024-11-05T00:00:00"/>
    <n v="8"/>
    <x v="0"/>
    <x v="2"/>
    <x v="0"/>
    <n v="111980"/>
    <x v="10"/>
    <x v="0"/>
  </r>
  <r>
    <x v="3809"/>
    <x v="458"/>
    <x v="0"/>
    <n v="1"/>
    <d v="2023-02-23T00:00:00"/>
    <d v="2023-02-25T00:00:00"/>
    <n v="10"/>
    <d v="2023-03-07T00:00:00"/>
    <n v="10"/>
    <x v="0"/>
    <x v="2"/>
    <x v="0"/>
    <n v="55990"/>
    <x v="23"/>
    <x v="1"/>
  </r>
  <r>
    <x v="3810"/>
    <x v="514"/>
    <x v="5"/>
    <n v="1"/>
    <d v="2025-04-07T00:00:00"/>
    <d v="2025-04-09T00:00:00"/>
    <n v="10"/>
    <d v="2025-04-19T00:00:00"/>
    <n v="10"/>
    <x v="1"/>
    <x v="0"/>
    <x v="2"/>
    <n v="99990"/>
    <x v="6"/>
    <x v="1"/>
  </r>
  <r>
    <x v="3811"/>
    <x v="415"/>
    <x v="0"/>
    <n v="1"/>
    <d v="2023-03-02T00:00:00"/>
    <d v="2023-03-07T00:00:00"/>
    <n v="10"/>
    <d v="2023-03-18T00:00:00"/>
    <n v="11"/>
    <x v="0"/>
    <x v="1"/>
    <x v="0"/>
    <n v="55990"/>
    <x v="14"/>
    <x v="0"/>
  </r>
  <r>
    <x v="3812"/>
    <x v="1713"/>
    <x v="5"/>
    <n v="1"/>
    <d v="2024-09-11T00:00:00"/>
    <d v="2024-09-13T00:00:00"/>
    <n v="7"/>
    <d v="2024-09-20T00:00:00"/>
    <n v="7"/>
    <x v="0"/>
    <x v="2"/>
    <x v="2"/>
    <n v="99990"/>
    <x v="11"/>
    <x v="1"/>
  </r>
  <r>
    <x v="3813"/>
    <x v="1407"/>
    <x v="0"/>
    <n v="1"/>
    <d v="2024-04-08T00:00:00"/>
    <d v="2024-04-11T00:00:00"/>
    <n v="5"/>
    <d v="2024-04-16T00:00:00"/>
    <n v="5"/>
    <x v="0"/>
    <x v="0"/>
    <x v="4"/>
    <n v="55990"/>
    <x v="19"/>
    <x v="1"/>
  </r>
  <r>
    <x v="3814"/>
    <x v="1383"/>
    <x v="4"/>
    <n v="1"/>
    <d v="2023-08-02T00:00:00"/>
    <d v="2023-08-03T00:00:00"/>
    <n v="5"/>
    <d v="2023-08-09T00:00:00"/>
    <n v="6"/>
    <x v="0"/>
    <x v="0"/>
    <x v="2"/>
    <n v="50990"/>
    <x v="20"/>
    <x v="0"/>
  </r>
  <r>
    <x v="3815"/>
    <x v="1714"/>
    <x v="4"/>
    <n v="1"/>
    <d v="2025-02-12T00:00:00"/>
    <d v="2025-02-13T00:00:00"/>
    <n v="7"/>
    <d v="2025-02-19T00:00:00"/>
    <n v="6"/>
    <x v="0"/>
    <x v="1"/>
    <x v="0"/>
    <n v="50990"/>
    <x v="15"/>
    <x v="2"/>
  </r>
  <r>
    <x v="3816"/>
    <x v="963"/>
    <x v="1"/>
    <n v="2"/>
    <d v="2024-05-03T00:00:00"/>
    <d v="2024-05-04T00:00:00"/>
    <n v="10"/>
    <d v="2024-05-19T00:00:00"/>
    <n v="15"/>
    <x v="2"/>
    <x v="0"/>
    <x v="4"/>
    <n v="179980"/>
    <x v="1"/>
    <x v="5"/>
  </r>
  <r>
    <x v="3817"/>
    <x v="1579"/>
    <x v="3"/>
    <n v="1"/>
    <d v="2024-01-26T00:00:00"/>
    <d v="2024-01-27T00:00:00"/>
    <n v="7"/>
    <d v="2024-02-01T00:00:00"/>
    <n v="5"/>
    <x v="0"/>
    <x v="1"/>
    <x v="1"/>
    <n v="45000"/>
    <x v="5"/>
    <x v="6"/>
  </r>
  <r>
    <x v="3818"/>
    <x v="1715"/>
    <x v="5"/>
    <n v="1"/>
    <d v="2025-02-21T00:00:00"/>
    <d v="2025-02-26T00:00:00"/>
    <n v="7"/>
    <d v="2025-03-06T00:00:00"/>
    <n v="8"/>
    <x v="0"/>
    <x v="2"/>
    <x v="0"/>
    <n v="99990"/>
    <x v="15"/>
    <x v="0"/>
  </r>
  <r>
    <x v="3819"/>
    <x v="737"/>
    <x v="4"/>
    <n v="1"/>
    <d v="2024-07-22T00:00:00"/>
    <d v="2024-07-23T00:00:00"/>
    <n v="10"/>
    <d v="2024-08-05T00:00:00"/>
    <n v="13"/>
    <x v="1"/>
    <x v="1"/>
    <x v="3"/>
    <n v="50990"/>
    <x v="16"/>
    <x v="3"/>
  </r>
  <r>
    <x v="3820"/>
    <x v="1716"/>
    <x v="0"/>
    <n v="1"/>
    <d v="2025-04-04T00:00:00"/>
    <d v="2025-04-06T00:00:00"/>
    <n v="10"/>
    <d v="2025-04-16T00:00:00"/>
    <n v="10"/>
    <x v="0"/>
    <x v="0"/>
    <x v="3"/>
    <n v="55990"/>
    <x v="6"/>
    <x v="1"/>
  </r>
  <r>
    <x v="3821"/>
    <x v="745"/>
    <x v="1"/>
    <n v="1"/>
    <d v="2025-03-05T00:00:00"/>
    <d v="2025-03-07T00:00:00"/>
    <n v="5"/>
    <d v="2025-03-17T00:00:00"/>
    <n v="10"/>
    <x v="2"/>
    <x v="2"/>
    <x v="0"/>
    <n v="89990"/>
    <x v="17"/>
    <x v="5"/>
  </r>
  <r>
    <x v="3822"/>
    <x v="1528"/>
    <x v="3"/>
    <n v="1"/>
    <d v="2022-10-18T00:00:00"/>
    <d v="2022-10-22T00:00:00"/>
    <n v="10"/>
    <d v="2022-11-02T00:00:00"/>
    <n v="11"/>
    <x v="0"/>
    <x v="1"/>
    <x v="4"/>
    <n v="45000"/>
    <x v="25"/>
    <x v="0"/>
  </r>
  <r>
    <x v="3823"/>
    <x v="404"/>
    <x v="3"/>
    <n v="1"/>
    <d v="2024-09-30T00:00:00"/>
    <d v="2024-10-05T00:00:00"/>
    <n v="5"/>
    <d v="2024-10-10T00:00:00"/>
    <n v="5"/>
    <x v="0"/>
    <x v="1"/>
    <x v="2"/>
    <n v="45000"/>
    <x v="11"/>
    <x v="1"/>
  </r>
  <r>
    <x v="3824"/>
    <x v="819"/>
    <x v="0"/>
    <n v="1"/>
    <d v="2025-03-18T00:00:00"/>
    <d v="2025-03-22T00:00:00"/>
    <n v="5"/>
    <d v="2025-03-26T00:00:00"/>
    <n v="4"/>
    <x v="0"/>
    <x v="0"/>
    <x v="0"/>
    <n v="55990"/>
    <x v="17"/>
    <x v="2"/>
  </r>
  <r>
    <x v="3825"/>
    <x v="1548"/>
    <x v="3"/>
    <n v="1"/>
    <d v="2025-03-16T00:00:00"/>
    <d v="2025-03-17T00:00:00"/>
    <n v="7"/>
    <d v="2025-03-29T00:00:00"/>
    <n v="12"/>
    <x v="2"/>
    <x v="1"/>
    <x v="0"/>
    <n v="45000"/>
    <x v="17"/>
    <x v="5"/>
  </r>
  <r>
    <x v="3826"/>
    <x v="339"/>
    <x v="5"/>
    <n v="1"/>
    <d v="2024-02-21T00:00:00"/>
    <d v="2024-02-24T00:00:00"/>
    <n v="5"/>
    <d v="2024-02-28T00:00:00"/>
    <n v="4"/>
    <x v="0"/>
    <x v="0"/>
    <x v="2"/>
    <n v="99990"/>
    <x v="22"/>
    <x v="2"/>
  </r>
  <r>
    <x v="3827"/>
    <x v="990"/>
    <x v="3"/>
    <n v="1"/>
    <d v="2025-05-26T00:00:00"/>
    <d v="2025-05-29T00:00:00"/>
    <n v="7"/>
    <d v="2025-06-04T00:00:00"/>
    <n v="6"/>
    <x v="0"/>
    <x v="0"/>
    <x v="0"/>
    <n v="45000"/>
    <x v="0"/>
    <x v="2"/>
  </r>
  <r>
    <x v="3828"/>
    <x v="689"/>
    <x v="0"/>
    <n v="1"/>
    <d v="2024-11-06T00:00:00"/>
    <d v="2024-11-10T00:00:00"/>
    <n v="10"/>
    <d v="2024-11-20T00:00:00"/>
    <n v="10"/>
    <x v="0"/>
    <x v="2"/>
    <x v="2"/>
    <n v="55990"/>
    <x v="7"/>
    <x v="1"/>
  </r>
  <r>
    <x v="3829"/>
    <x v="421"/>
    <x v="1"/>
    <n v="2"/>
    <d v="2025-01-10T00:00:00"/>
    <d v="2025-01-12T00:00:00"/>
    <n v="5"/>
    <d v="2025-01-18T00:00:00"/>
    <n v="6"/>
    <x v="0"/>
    <x v="1"/>
    <x v="0"/>
    <n v="179980"/>
    <x v="24"/>
    <x v="0"/>
  </r>
  <r>
    <x v="3830"/>
    <x v="1424"/>
    <x v="0"/>
    <n v="2"/>
    <d v="2023-06-16T00:00:00"/>
    <d v="2023-06-19T00:00:00"/>
    <n v="5"/>
    <d v="2023-06-25T00:00:00"/>
    <n v="6"/>
    <x v="0"/>
    <x v="1"/>
    <x v="2"/>
    <n v="111980"/>
    <x v="31"/>
    <x v="0"/>
  </r>
  <r>
    <x v="3831"/>
    <x v="807"/>
    <x v="5"/>
    <n v="1"/>
    <d v="2022-08-02T00:00:00"/>
    <d v="2022-08-04T00:00:00"/>
    <n v="5"/>
    <d v="2022-08-09T00:00:00"/>
    <n v="5"/>
    <x v="0"/>
    <x v="1"/>
    <x v="3"/>
    <n v="99990"/>
    <x v="8"/>
    <x v="1"/>
  </r>
  <r>
    <x v="3832"/>
    <x v="1174"/>
    <x v="5"/>
    <n v="1"/>
    <d v="2024-05-26T00:00:00"/>
    <d v="2024-05-28T00:00:00"/>
    <n v="7"/>
    <d v="2024-06-03T00:00:00"/>
    <n v="6"/>
    <x v="0"/>
    <x v="2"/>
    <x v="0"/>
    <n v="99990"/>
    <x v="1"/>
    <x v="2"/>
  </r>
  <r>
    <x v="3833"/>
    <x v="1717"/>
    <x v="3"/>
    <n v="2"/>
    <d v="2024-09-13T00:00:00"/>
    <d v="2024-09-15T00:00:00"/>
    <n v="7"/>
    <d v="2024-09-22T00:00:00"/>
    <n v="7"/>
    <x v="0"/>
    <x v="2"/>
    <x v="3"/>
    <n v="90000"/>
    <x v="11"/>
    <x v="1"/>
  </r>
  <r>
    <x v="3834"/>
    <x v="1363"/>
    <x v="2"/>
    <n v="1"/>
    <d v="2024-12-25T00:00:00"/>
    <d v="2024-12-28T00:00:00"/>
    <n v="10"/>
    <d v="2025-01-07T00:00:00"/>
    <n v="10"/>
    <x v="0"/>
    <x v="1"/>
    <x v="3"/>
    <n v="11000"/>
    <x v="12"/>
    <x v="1"/>
  </r>
  <r>
    <x v="3835"/>
    <x v="110"/>
    <x v="1"/>
    <n v="1"/>
    <d v="2024-07-17T00:00:00"/>
    <d v="2024-07-19T00:00:00"/>
    <n v="7"/>
    <d v="2024-07-27T00:00:00"/>
    <n v="8"/>
    <x v="0"/>
    <x v="0"/>
    <x v="0"/>
    <n v="89990"/>
    <x v="16"/>
    <x v="0"/>
  </r>
  <r>
    <x v="3836"/>
    <x v="1718"/>
    <x v="1"/>
    <n v="2"/>
    <d v="2023-06-30T00:00:00"/>
    <d v="2023-07-05T00:00:00"/>
    <n v="10"/>
    <d v="2023-07-15T00:00:00"/>
    <n v="10"/>
    <x v="0"/>
    <x v="0"/>
    <x v="4"/>
    <n v="179980"/>
    <x v="31"/>
    <x v="1"/>
  </r>
  <r>
    <x v="3837"/>
    <x v="1102"/>
    <x v="4"/>
    <n v="1"/>
    <d v="2025-03-19T00:00:00"/>
    <d v="2025-03-23T00:00:00"/>
    <n v="7"/>
    <d v="2025-03-30T00:00:00"/>
    <n v="7"/>
    <x v="0"/>
    <x v="1"/>
    <x v="4"/>
    <n v="50990"/>
    <x v="17"/>
    <x v="1"/>
  </r>
  <r>
    <x v="3838"/>
    <x v="632"/>
    <x v="3"/>
    <n v="1"/>
    <d v="2024-05-20T00:00:00"/>
    <d v="2024-05-21T00:00:00"/>
    <n v="10"/>
    <d v="2024-05-31T00:00:00"/>
    <n v="10"/>
    <x v="0"/>
    <x v="2"/>
    <x v="3"/>
    <n v="45000"/>
    <x v="1"/>
    <x v="1"/>
  </r>
  <r>
    <x v="3839"/>
    <x v="1719"/>
    <x v="4"/>
    <n v="2"/>
    <d v="2025-05-18T00:00:00"/>
    <d v="2025-05-21T00:00:00"/>
    <n v="7"/>
    <d v="2025-05-31T00:00:00"/>
    <n v="10"/>
    <x v="0"/>
    <x v="0"/>
    <x v="3"/>
    <n v="101980"/>
    <x v="0"/>
    <x v="3"/>
  </r>
  <r>
    <x v="3840"/>
    <x v="1431"/>
    <x v="5"/>
    <n v="1"/>
    <d v="2025-03-18T00:00:00"/>
    <d v="2025-03-20T00:00:00"/>
    <n v="5"/>
    <d v="2025-03-28T00:00:00"/>
    <n v="8"/>
    <x v="0"/>
    <x v="2"/>
    <x v="0"/>
    <n v="99990"/>
    <x v="17"/>
    <x v="3"/>
  </r>
  <r>
    <x v="3841"/>
    <x v="1720"/>
    <x v="3"/>
    <n v="1"/>
    <d v="2024-10-30T00:00:00"/>
    <d v="2024-11-03T00:00:00"/>
    <n v="10"/>
    <d v="2024-11-13T00:00:00"/>
    <n v="10"/>
    <x v="0"/>
    <x v="1"/>
    <x v="3"/>
    <n v="45000"/>
    <x v="10"/>
    <x v="1"/>
  </r>
  <r>
    <x v="3842"/>
    <x v="1383"/>
    <x v="0"/>
    <n v="1"/>
    <d v="2022-05-23T00:00:00"/>
    <d v="2022-05-27T00:00:00"/>
    <n v="7"/>
    <d v="2022-06-06T00:00:00"/>
    <n v="10"/>
    <x v="1"/>
    <x v="1"/>
    <x v="0"/>
    <n v="55990"/>
    <x v="32"/>
    <x v="3"/>
  </r>
  <r>
    <x v="3843"/>
    <x v="1417"/>
    <x v="3"/>
    <n v="1"/>
    <d v="2025-05-11T00:00:00"/>
    <d v="2025-05-14T00:00:00"/>
    <n v="5"/>
    <d v="2025-05-18T00:00:00"/>
    <n v="4"/>
    <x v="1"/>
    <x v="0"/>
    <x v="2"/>
    <n v="45000"/>
    <x v="0"/>
    <x v="2"/>
  </r>
  <r>
    <x v="3844"/>
    <x v="1245"/>
    <x v="4"/>
    <n v="2"/>
    <d v="2025-03-23T00:00:00"/>
    <d v="2025-03-25T00:00:00"/>
    <n v="10"/>
    <d v="2025-04-04T00:00:00"/>
    <n v="10"/>
    <x v="0"/>
    <x v="1"/>
    <x v="0"/>
    <n v="101980"/>
    <x v="17"/>
    <x v="1"/>
  </r>
  <r>
    <x v="3845"/>
    <x v="1216"/>
    <x v="4"/>
    <n v="1"/>
    <d v="2024-04-04T00:00:00"/>
    <d v="2024-04-08T00:00:00"/>
    <n v="10"/>
    <d v="2024-04-18T00:00:00"/>
    <n v="10"/>
    <x v="0"/>
    <x v="1"/>
    <x v="3"/>
    <n v="50990"/>
    <x v="19"/>
    <x v="1"/>
  </r>
  <r>
    <x v="3846"/>
    <x v="1534"/>
    <x v="4"/>
    <n v="2"/>
    <d v="2023-01-30T00:00:00"/>
    <d v="2023-02-01T00:00:00"/>
    <n v="5"/>
    <d v="2023-02-06T00:00:00"/>
    <n v="5"/>
    <x v="0"/>
    <x v="1"/>
    <x v="1"/>
    <n v="101980"/>
    <x v="3"/>
    <x v="1"/>
  </r>
  <r>
    <x v="3847"/>
    <x v="402"/>
    <x v="3"/>
    <n v="1"/>
    <d v="2023-01-14T00:00:00"/>
    <d v="2023-01-15T00:00:00"/>
    <n v="10"/>
    <d v="2023-01-25T00:00:00"/>
    <n v="10"/>
    <x v="0"/>
    <x v="1"/>
    <x v="1"/>
    <n v="45000"/>
    <x v="3"/>
    <x v="1"/>
  </r>
  <r>
    <x v="3848"/>
    <x v="1029"/>
    <x v="0"/>
    <n v="1"/>
    <d v="2024-07-14T00:00:00"/>
    <d v="2024-07-16T00:00:00"/>
    <n v="5"/>
    <d v="2024-07-21T00:00:00"/>
    <n v="5"/>
    <x v="0"/>
    <x v="2"/>
    <x v="4"/>
    <n v="55990"/>
    <x v="16"/>
    <x v="1"/>
  </r>
  <r>
    <x v="3849"/>
    <x v="731"/>
    <x v="1"/>
    <n v="2"/>
    <d v="2023-10-23T00:00:00"/>
    <d v="2023-10-26T00:00:00"/>
    <n v="10"/>
    <d v="2023-11-08T00:00:00"/>
    <n v="13"/>
    <x v="0"/>
    <x v="0"/>
    <x v="4"/>
    <n v="179980"/>
    <x v="13"/>
    <x v="3"/>
  </r>
  <r>
    <x v="3850"/>
    <x v="222"/>
    <x v="2"/>
    <n v="1"/>
    <d v="2024-06-18T00:00:00"/>
    <d v="2024-06-19T00:00:00"/>
    <n v="5"/>
    <d v="2024-06-22T00:00:00"/>
    <n v="3"/>
    <x v="1"/>
    <x v="2"/>
    <x v="4"/>
    <n v="11000"/>
    <x v="9"/>
    <x v="6"/>
  </r>
  <r>
    <x v="3851"/>
    <x v="1587"/>
    <x v="1"/>
    <n v="2"/>
    <d v="2025-03-17T00:00:00"/>
    <d v="2025-03-22T00:00:00"/>
    <n v="5"/>
    <d v="2025-03-29T00:00:00"/>
    <n v="7"/>
    <x v="0"/>
    <x v="0"/>
    <x v="0"/>
    <n v="179980"/>
    <x v="17"/>
    <x v="4"/>
  </r>
  <r>
    <x v="3852"/>
    <x v="835"/>
    <x v="0"/>
    <n v="1"/>
    <d v="2025-05-03T00:00:00"/>
    <d v="2025-05-05T00:00:00"/>
    <n v="5"/>
    <d v="2025-05-10T00:00:00"/>
    <n v="5"/>
    <x v="0"/>
    <x v="1"/>
    <x v="3"/>
    <n v="55990"/>
    <x v="0"/>
    <x v="1"/>
  </r>
  <r>
    <x v="3853"/>
    <x v="1187"/>
    <x v="5"/>
    <n v="1"/>
    <d v="2024-08-08T00:00:00"/>
    <d v="2024-08-12T00:00:00"/>
    <n v="5"/>
    <d v="2024-08-20T00:00:00"/>
    <n v="8"/>
    <x v="0"/>
    <x v="0"/>
    <x v="4"/>
    <n v="99990"/>
    <x v="4"/>
    <x v="3"/>
  </r>
  <r>
    <x v="3854"/>
    <x v="171"/>
    <x v="4"/>
    <n v="1"/>
    <d v="2025-05-09T00:00:00"/>
    <d v="2025-05-10T00:00:00"/>
    <n v="7"/>
    <d v="2025-05-19T00:00:00"/>
    <n v="9"/>
    <x v="0"/>
    <x v="2"/>
    <x v="3"/>
    <n v="50990"/>
    <x v="0"/>
    <x v="4"/>
  </r>
  <r>
    <x v="3855"/>
    <x v="314"/>
    <x v="3"/>
    <n v="1"/>
    <d v="2024-04-02T00:00:00"/>
    <d v="2024-04-07T00:00:00"/>
    <n v="10"/>
    <d v="2024-04-19T00:00:00"/>
    <n v="12"/>
    <x v="0"/>
    <x v="0"/>
    <x v="1"/>
    <n v="45000"/>
    <x v="19"/>
    <x v="4"/>
  </r>
  <r>
    <x v="3856"/>
    <x v="1275"/>
    <x v="5"/>
    <n v="1"/>
    <d v="2025-05-05T00:00:00"/>
    <d v="2025-05-06T00:00:00"/>
    <n v="7"/>
    <d v="2025-05-11T00:00:00"/>
    <n v="5"/>
    <x v="0"/>
    <x v="0"/>
    <x v="3"/>
    <n v="99990"/>
    <x v="0"/>
    <x v="6"/>
  </r>
  <r>
    <x v="3857"/>
    <x v="1178"/>
    <x v="2"/>
    <n v="1"/>
    <d v="2025-04-11T00:00:00"/>
    <d v="2025-04-13T00:00:00"/>
    <n v="10"/>
    <d v="2025-04-23T00:00:00"/>
    <n v="10"/>
    <x v="0"/>
    <x v="0"/>
    <x v="1"/>
    <n v="11000"/>
    <x v="6"/>
    <x v="1"/>
  </r>
  <r>
    <x v="3858"/>
    <x v="945"/>
    <x v="2"/>
    <n v="1"/>
    <d v="2023-09-16T00:00:00"/>
    <d v="2023-09-19T00:00:00"/>
    <n v="10"/>
    <d v="2023-09-29T00:00:00"/>
    <n v="10"/>
    <x v="0"/>
    <x v="2"/>
    <x v="2"/>
    <n v="11000"/>
    <x v="18"/>
    <x v="1"/>
  </r>
  <r>
    <x v="3859"/>
    <x v="626"/>
    <x v="4"/>
    <n v="1"/>
    <d v="2024-05-13T00:00:00"/>
    <d v="2024-05-18T00:00:00"/>
    <n v="5"/>
    <d v="2024-05-21T00:00:00"/>
    <n v="3"/>
    <x v="0"/>
    <x v="0"/>
    <x v="4"/>
    <n v="50990"/>
    <x v="1"/>
    <x v="6"/>
  </r>
  <r>
    <x v="3860"/>
    <x v="144"/>
    <x v="3"/>
    <n v="1"/>
    <d v="2024-07-02T00:00:00"/>
    <d v="2024-07-03T00:00:00"/>
    <n v="7"/>
    <d v="2024-07-10T00:00:00"/>
    <n v="7"/>
    <x v="0"/>
    <x v="0"/>
    <x v="4"/>
    <n v="45000"/>
    <x v="16"/>
    <x v="1"/>
  </r>
  <r>
    <x v="3861"/>
    <x v="526"/>
    <x v="2"/>
    <n v="1"/>
    <d v="2025-04-14T00:00:00"/>
    <d v="2025-04-16T00:00:00"/>
    <n v="10"/>
    <d v="2025-04-26T00:00:00"/>
    <n v="10"/>
    <x v="0"/>
    <x v="1"/>
    <x v="1"/>
    <n v="11000"/>
    <x v="6"/>
    <x v="1"/>
  </r>
  <r>
    <x v="3862"/>
    <x v="1310"/>
    <x v="2"/>
    <n v="1"/>
    <d v="2025-01-16T00:00:00"/>
    <d v="2025-01-21T00:00:00"/>
    <n v="10"/>
    <d v="2025-02-01T00:00:00"/>
    <n v="11"/>
    <x v="0"/>
    <x v="0"/>
    <x v="1"/>
    <n v="11000"/>
    <x v="24"/>
    <x v="0"/>
  </r>
  <r>
    <x v="3863"/>
    <x v="1519"/>
    <x v="1"/>
    <n v="2"/>
    <d v="2024-09-08T00:00:00"/>
    <d v="2024-09-13T00:00:00"/>
    <n v="7"/>
    <d v="2024-09-21T00:00:00"/>
    <n v="8"/>
    <x v="0"/>
    <x v="2"/>
    <x v="4"/>
    <n v="179980"/>
    <x v="11"/>
    <x v="0"/>
  </r>
  <r>
    <x v="3864"/>
    <x v="503"/>
    <x v="4"/>
    <n v="1"/>
    <d v="2025-02-08T00:00:00"/>
    <d v="2025-02-12T00:00:00"/>
    <n v="10"/>
    <d v="2025-02-24T00:00:00"/>
    <n v="12"/>
    <x v="0"/>
    <x v="0"/>
    <x v="0"/>
    <n v="50990"/>
    <x v="15"/>
    <x v="4"/>
  </r>
  <r>
    <x v="3865"/>
    <x v="1367"/>
    <x v="1"/>
    <n v="1"/>
    <d v="2024-07-25T00:00:00"/>
    <d v="2024-07-27T00:00:00"/>
    <n v="10"/>
    <d v="2024-08-07T00:00:00"/>
    <n v="11"/>
    <x v="1"/>
    <x v="0"/>
    <x v="2"/>
    <n v="89990"/>
    <x v="16"/>
    <x v="0"/>
  </r>
  <r>
    <x v="3866"/>
    <x v="609"/>
    <x v="5"/>
    <n v="2"/>
    <d v="2025-01-30T00:00:00"/>
    <d v="2025-02-04T00:00:00"/>
    <n v="10"/>
    <d v="2025-02-15T00:00:00"/>
    <n v="11"/>
    <x v="0"/>
    <x v="0"/>
    <x v="1"/>
    <n v="199980"/>
    <x v="24"/>
    <x v="0"/>
  </r>
  <r>
    <x v="3867"/>
    <x v="669"/>
    <x v="0"/>
    <n v="2"/>
    <d v="2022-04-20T00:00:00"/>
    <d v="2022-04-21T00:00:00"/>
    <n v="10"/>
    <d v="2022-05-01T00:00:00"/>
    <n v="10"/>
    <x v="1"/>
    <x v="2"/>
    <x v="3"/>
    <n v="111980"/>
    <x v="38"/>
    <x v="1"/>
  </r>
  <r>
    <x v="3868"/>
    <x v="1721"/>
    <x v="4"/>
    <n v="2"/>
    <d v="2024-08-22T00:00:00"/>
    <d v="2024-08-24T00:00:00"/>
    <n v="7"/>
    <d v="2024-08-31T00:00:00"/>
    <n v="7"/>
    <x v="0"/>
    <x v="1"/>
    <x v="0"/>
    <n v="101980"/>
    <x v="4"/>
    <x v="1"/>
  </r>
  <r>
    <x v="3869"/>
    <x v="1722"/>
    <x v="4"/>
    <n v="2"/>
    <d v="2025-02-24T00:00:00"/>
    <d v="2025-02-27T00:00:00"/>
    <n v="7"/>
    <d v="2025-03-05T00:00:00"/>
    <n v="6"/>
    <x v="0"/>
    <x v="2"/>
    <x v="1"/>
    <n v="101980"/>
    <x v="15"/>
    <x v="2"/>
  </r>
  <r>
    <x v="3870"/>
    <x v="746"/>
    <x v="5"/>
    <n v="1"/>
    <d v="2025-04-23T00:00:00"/>
    <d v="2025-04-26T00:00:00"/>
    <n v="10"/>
    <d v="2025-05-07T00:00:00"/>
    <n v="11"/>
    <x v="0"/>
    <x v="1"/>
    <x v="3"/>
    <n v="99990"/>
    <x v="6"/>
    <x v="0"/>
  </r>
  <r>
    <x v="3871"/>
    <x v="181"/>
    <x v="2"/>
    <n v="1"/>
    <d v="2022-12-29T00:00:00"/>
    <d v="2023-01-03T00:00:00"/>
    <n v="7"/>
    <d v="2023-01-10T00:00:00"/>
    <n v="7"/>
    <x v="0"/>
    <x v="0"/>
    <x v="4"/>
    <n v="11000"/>
    <x v="2"/>
    <x v="1"/>
  </r>
  <r>
    <x v="3872"/>
    <x v="793"/>
    <x v="2"/>
    <n v="1"/>
    <d v="2024-12-28T00:00:00"/>
    <d v="2025-01-02T00:00:00"/>
    <n v="7"/>
    <d v="2025-01-11T00:00:00"/>
    <n v="9"/>
    <x v="0"/>
    <x v="2"/>
    <x v="2"/>
    <n v="11000"/>
    <x v="12"/>
    <x v="4"/>
  </r>
  <r>
    <x v="3873"/>
    <x v="43"/>
    <x v="5"/>
    <n v="1"/>
    <d v="2023-01-20T00:00:00"/>
    <d v="2023-01-23T00:00:00"/>
    <n v="5"/>
    <d v="2023-01-30T00:00:00"/>
    <n v="7"/>
    <x v="0"/>
    <x v="1"/>
    <x v="1"/>
    <n v="99990"/>
    <x v="3"/>
    <x v="4"/>
  </r>
  <r>
    <x v="3874"/>
    <x v="352"/>
    <x v="3"/>
    <n v="1"/>
    <d v="2025-04-12T00:00:00"/>
    <d v="2025-04-15T00:00:00"/>
    <n v="7"/>
    <d v="2025-04-22T00:00:00"/>
    <n v="7"/>
    <x v="0"/>
    <x v="2"/>
    <x v="0"/>
    <n v="45000"/>
    <x v="6"/>
    <x v="1"/>
  </r>
  <r>
    <x v="3875"/>
    <x v="1641"/>
    <x v="2"/>
    <n v="1"/>
    <d v="2024-02-20T00:00:00"/>
    <d v="2024-02-24T00:00:00"/>
    <n v="7"/>
    <d v="2024-03-03T00:00:00"/>
    <n v="8"/>
    <x v="0"/>
    <x v="2"/>
    <x v="3"/>
    <n v="11000"/>
    <x v="22"/>
    <x v="0"/>
  </r>
  <r>
    <x v="3876"/>
    <x v="1723"/>
    <x v="4"/>
    <n v="1"/>
    <d v="2024-10-08T00:00:00"/>
    <d v="2024-10-12T00:00:00"/>
    <n v="7"/>
    <d v="2024-10-20T00:00:00"/>
    <n v="8"/>
    <x v="0"/>
    <x v="2"/>
    <x v="3"/>
    <n v="50990"/>
    <x v="10"/>
    <x v="0"/>
  </r>
  <r>
    <x v="3877"/>
    <x v="1724"/>
    <x v="1"/>
    <n v="1"/>
    <d v="2024-11-03T00:00:00"/>
    <d v="2024-11-08T00:00:00"/>
    <n v="7"/>
    <d v="2024-11-18T00:00:00"/>
    <n v="10"/>
    <x v="0"/>
    <x v="0"/>
    <x v="2"/>
    <n v="89990"/>
    <x v="7"/>
    <x v="3"/>
  </r>
  <r>
    <x v="3878"/>
    <x v="1725"/>
    <x v="4"/>
    <n v="2"/>
    <d v="2022-06-02T00:00:00"/>
    <d v="2022-06-03T00:00:00"/>
    <n v="5"/>
    <d v="2022-06-08T00:00:00"/>
    <n v="5"/>
    <x v="0"/>
    <x v="1"/>
    <x v="0"/>
    <n v="101980"/>
    <x v="27"/>
    <x v="1"/>
  </r>
  <r>
    <x v="3879"/>
    <x v="420"/>
    <x v="2"/>
    <n v="1"/>
    <d v="2024-04-18T00:00:00"/>
    <d v="2024-04-20T00:00:00"/>
    <n v="10"/>
    <d v="2024-05-01T00:00:00"/>
    <n v="11"/>
    <x v="0"/>
    <x v="2"/>
    <x v="4"/>
    <n v="11000"/>
    <x v="19"/>
    <x v="0"/>
  </r>
  <r>
    <x v="3880"/>
    <x v="537"/>
    <x v="2"/>
    <n v="1"/>
    <d v="2022-02-13T00:00:00"/>
    <d v="2022-02-15T00:00:00"/>
    <n v="5"/>
    <d v="2022-02-23T00:00:00"/>
    <n v="8"/>
    <x v="0"/>
    <x v="1"/>
    <x v="4"/>
    <n v="11000"/>
    <x v="28"/>
    <x v="3"/>
  </r>
  <r>
    <x v="3881"/>
    <x v="1726"/>
    <x v="3"/>
    <n v="2"/>
    <d v="2025-02-09T00:00:00"/>
    <d v="2025-02-11T00:00:00"/>
    <n v="5"/>
    <d v="2025-02-14T00:00:00"/>
    <n v="3"/>
    <x v="0"/>
    <x v="0"/>
    <x v="1"/>
    <n v="90000"/>
    <x v="15"/>
    <x v="6"/>
  </r>
  <r>
    <x v="3882"/>
    <x v="833"/>
    <x v="0"/>
    <n v="2"/>
    <d v="2022-06-04T00:00:00"/>
    <d v="2022-06-08T00:00:00"/>
    <n v="10"/>
    <d v="2022-06-18T00:00:00"/>
    <n v="10"/>
    <x v="0"/>
    <x v="2"/>
    <x v="0"/>
    <n v="111980"/>
    <x v="27"/>
    <x v="1"/>
  </r>
  <r>
    <x v="3883"/>
    <x v="1727"/>
    <x v="4"/>
    <n v="1"/>
    <d v="2024-12-07T00:00:00"/>
    <d v="2024-12-08T00:00:00"/>
    <n v="5"/>
    <d v="2024-12-13T00:00:00"/>
    <n v="5"/>
    <x v="0"/>
    <x v="1"/>
    <x v="1"/>
    <n v="50990"/>
    <x v="12"/>
    <x v="1"/>
  </r>
  <r>
    <x v="3884"/>
    <x v="1381"/>
    <x v="0"/>
    <n v="1"/>
    <d v="2024-04-29T00:00:00"/>
    <d v="2024-04-30T00:00:00"/>
    <n v="10"/>
    <d v="2024-05-10T00:00:00"/>
    <n v="10"/>
    <x v="0"/>
    <x v="1"/>
    <x v="1"/>
    <n v="55990"/>
    <x v="19"/>
    <x v="1"/>
  </r>
  <r>
    <x v="3885"/>
    <x v="1137"/>
    <x v="1"/>
    <n v="1"/>
    <d v="2024-05-01T00:00:00"/>
    <d v="2024-05-03T00:00:00"/>
    <n v="7"/>
    <d v="2024-05-11T00:00:00"/>
    <n v="8"/>
    <x v="0"/>
    <x v="2"/>
    <x v="1"/>
    <n v="89990"/>
    <x v="1"/>
    <x v="0"/>
  </r>
  <r>
    <x v="3886"/>
    <x v="957"/>
    <x v="0"/>
    <n v="1"/>
    <d v="2022-11-20T00:00:00"/>
    <d v="2022-11-24T00:00:00"/>
    <n v="5"/>
    <d v="2022-11-29T00:00:00"/>
    <n v="5"/>
    <x v="0"/>
    <x v="1"/>
    <x v="0"/>
    <n v="55990"/>
    <x v="30"/>
    <x v="1"/>
  </r>
  <r>
    <x v="3887"/>
    <x v="1712"/>
    <x v="5"/>
    <n v="1"/>
    <d v="2024-04-06T00:00:00"/>
    <d v="2024-04-08T00:00:00"/>
    <n v="10"/>
    <d v="2024-04-19T00:00:00"/>
    <n v="11"/>
    <x v="1"/>
    <x v="2"/>
    <x v="4"/>
    <n v="99990"/>
    <x v="19"/>
    <x v="0"/>
  </r>
  <r>
    <x v="3888"/>
    <x v="1355"/>
    <x v="0"/>
    <n v="1"/>
    <d v="2022-04-08T00:00:00"/>
    <d v="2022-04-10T00:00:00"/>
    <n v="7"/>
    <d v="2022-04-17T00:00:00"/>
    <n v="7"/>
    <x v="0"/>
    <x v="1"/>
    <x v="4"/>
    <n v="55990"/>
    <x v="38"/>
    <x v="1"/>
  </r>
  <r>
    <x v="3889"/>
    <x v="524"/>
    <x v="0"/>
    <n v="1"/>
    <d v="2025-02-26T00:00:00"/>
    <d v="2025-03-03T00:00:00"/>
    <n v="5"/>
    <d v="2025-03-08T00:00:00"/>
    <n v="5"/>
    <x v="0"/>
    <x v="1"/>
    <x v="4"/>
    <n v="55990"/>
    <x v="15"/>
    <x v="1"/>
  </r>
  <r>
    <x v="3890"/>
    <x v="294"/>
    <x v="4"/>
    <n v="2"/>
    <d v="2023-07-29T00:00:00"/>
    <d v="2023-08-03T00:00:00"/>
    <n v="10"/>
    <d v="2023-08-13T00:00:00"/>
    <n v="10"/>
    <x v="0"/>
    <x v="0"/>
    <x v="0"/>
    <n v="101980"/>
    <x v="26"/>
    <x v="1"/>
  </r>
  <r>
    <x v="3891"/>
    <x v="167"/>
    <x v="1"/>
    <n v="1"/>
    <d v="2023-11-17T00:00:00"/>
    <d v="2023-11-19T00:00:00"/>
    <n v="10"/>
    <d v="2023-11-30T00:00:00"/>
    <n v="11"/>
    <x v="0"/>
    <x v="2"/>
    <x v="0"/>
    <n v="89990"/>
    <x v="36"/>
    <x v="0"/>
  </r>
  <r>
    <x v="3892"/>
    <x v="962"/>
    <x v="1"/>
    <n v="1"/>
    <d v="2025-04-01T00:00:00"/>
    <d v="2025-04-03T00:00:00"/>
    <n v="7"/>
    <d v="2025-04-12T00:00:00"/>
    <n v="9"/>
    <x v="0"/>
    <x v="0"/>
    <x v="3"/>
    <n v="89990"/>
    <x v="6"/>
    <x v="4"/>
  </r>
  <r>
    <x v="3893"/>
    <x v="385"/>
    <x v="0"/>
    <n v="2"/>
    <d v="2025-01-19T00:00:00"/>
    <d v="2025-01-20T00:00:00"/>
    <n v="7"/>
    <d v="2025-01-27T00:00:00"/>
    <n v="7"/>
    <x v="0"/>
    <x v="2"/>
    <x v="4"/>
    <n v="111980"/>
    <x v="24"/>
    <x v="1"/>
  </r>
  <r>
    <x v="3894"/>
    <x v="39"/>
    <x v="3"/>
    <n v="1"/>
    <d v="2024-12-29T00:00:00"/>
    <d v="2025-01-02T00:00:00"/>
    <n v="10"/>
    <d v="2025-01-13T00:00:00"/>
    <n v="11"/>
    <x v="0"/>
    <x v="1"/>
    <x v="1"/>
    <n v="45000"/>
    <x v="12"/>
    <x v="0"/>
  </r>
  <r>
    <x v="3895"/>
    <x v="927"/>
    <x v="3"/>
    <n v="1"/>
    <d v="2023-02-24T00:00:00"/>
    <d v="2023-02-27T00:00:00"/>
    <n v="7"/>
    <d v="2023-03-08T00:00:00"/>
    <n v="9"/>
    <x v="0"/>
    <x v="1"/>
    <x v="1"/>
    <n v="45000"/>
    <x v="23"/>
    <x v="4"/>
  </r>
  <r>
    <x v="3896"/>
    <x v="1468"/>
    <x v="0"/>
    <n v="1"/>
    <d v="2025-05-19T00:00:00"/>
    <d v="2025-05-20T00:00:00"/>
    <n v="10"/>
    <d v="2025-06-04T00:00:00"/>
    <n v="15"/>
    <x v="2"/>
    <x v="0"/>
    <x v="2"/>
    <n v="55990"/>
    <x v="0"/>
    <x v="5"/>
  </r>
  <r>
    <x v="3897"/>
    <x v="1274"/>
    <x v="5"/>
    <n v="1"/>
    <d v="2024-10-20T00:00:00"/>
    <d v="2024-10-23T00:00:00"/>
    <n v="7"/>
    <d v="2024-10-30T00:00:00"/>
    <n v="7"/>
    <x v="0"/>
    <x v="1"/>
    <x v="3"/>
    <n v="99990"/>
    <x v="10"/>
    <x v="1"/>
  </r>
  <r>
    <x v="3898"/>
    <x v="1301"/>
    <x v="5"/>
    <n v="2"/>
    <d v="2022-09-28T00:00:00"/>
    <d v="2022-09-29T00:00:00"/>
    <n v="5"/>
    <d v="2022-10-06T00:00:00"/>
    <n v="7"/>
    <x v="0"/>
    <x v="1"/>
    <x v="3"/>
    <n v="199980"/>
    <x v="33"/>
    <x v="4"/>
  </r>
  <r>
    <x v="3899"/>
    <x v="1174"/>
    <x v="2"/>
    <n v="1"/>
    <d v="2024-08-18T00:00:00"/>
    <d v="2024-08-19T00:00:00"/>
    <n v="7"/>
    <d v="2024-08-27T00:00:00"/>
    <n v="8"/>
    <x v="0"/>
    <x v="0"/>
    <x v="2"/>
    <n v="11000"/>
    <x v="4"/>
    <x v="0"/>
  </r>
  <r>
    <x v="3900"/>
    <x v="1728"/>
    <x v="5"/>
    <n v="2"/>
    <d v="2024-05-12T00:00:00"/>
    <d v="2024-05-15T00:00:00"/>
    <n v="5"/>
    <d v="2024-05-19T00:00:00"/>
    <n v="4"/>
    <x v="0"/>
    <x v="1"/>
    <x v="2"/>
    <n v="199980"/>
    <x v="1"/>
    <x v="2"/>
  </r>
  <r>
    <x v="3901"/>
    <x v="290"/>
    <x v="3"/>
    <n v="1"/>
    <d v="2025-05-28T00:00:00"/>
    <d v="2025-05-29T00:00:00"/>
    <n v="5"/>
    <d v="2025-06-05T00:00:00"/>
    <n v="7"/>
    <x v="0"/>
    <x v="2"/>
    <x v="3"/>
    <n v="45000"/>
    <x v="0"/>
    <x v="4"/>
  </r>
  <r>
    <x v="3902"/>
    <x v="1200"/>
    <x v="5"/>
    <n v="1"/>
    <d v="2025-05-24T00:00:00"/>
    <d v="2025-05-28T00:00:00"/>
    <n v="10"/>
    <d v="2025-06-08T00:00:00"/>
    <n v="11"/>
    <x v="0"/>
    <x v="1"/>
    <x v="1"/>
    <n v="99990"/>
    <x v="0"/>
    <x v="0"/>
  </r>
  <r>
    <x v="3903"/>
    <x v="1509"/>
    <x v="0"/>
    <n v="1"/>
    <d v="2025-01-10T00:00:00"/>
    <d v="2025-01-11T00:00:00"/>
    <n v="7"/>
    <d v="2025-01-19T00:00:00"/>
    <n v="8"/>
    <x v="0"/>
    <x v="0"/>
    <x v="4"/>
    <n v="55990"/>
    <x v="24"/>
    <x v="0"/>
  </r>
  <r>
    <x v="3904"/>
    <x v="1729"/>
    <x v="3"/>
    <n v="2"/>
    <d v="2025-05-15T00:00:00"/>
    <d v="2025-05-16T00:00:00"/>
    <n v="7"/>
    <d v="2025-05-23T00:00:00"/>
    <n v="7"/>
    <x v="0"/>
    <x v="2"/>
    <x v="1"/>
    <n v="90000"/>
    <x v="0"/>
    <x v="1"/>
  </r>
  <r>
    <x v="3905"/>
    <x v="1377"/>
    <x v="0"/>
    <n v="1"/>
    <d v="2025-01-22T00:00:00"/>
    <d v="2025-01-24T00:00:00"/>
    <n v="10"/>
    <d v="2025-02-03T00:00:00"/>
    <n v="10"/>
    <x v="0"/>
    <x v="2"/>
    <x v="4"/>
    <n v="55990"/>
    <x v="24"/>
    <x v="1"/>
  </r>
  <r>
    <x v="3906"/>
    <x v="1730"/>
    <x v="4"/>
    <n v="1"/>
    <d v="2023-04-04T00:00:00"/>
    <d v="2023-04-05T00:00:00"/>
    <n v="7"/>
    <d v="2023-04-15T00:00:00"/>
    <n v="10"/>
    <x v="0"/>
    <x v="0"/>
    <x v="4"/>
    <n v="50990"/>
    <x v="40"/>
    <x v="3"/>
  </r>
  <r>
    <x v="3907"/>
    <x v="1010"/>
    <x v="4"/>
    <n v="1"/>
    <d v="2023-07-12T00:00:00"/>
    <d v="2023-07-17T00:00:00"/>
    <n v="5"/>
    <d v="2023-07-22T00:00:00"/>
    <n v="5"/>
    <x v="0"/>
    <x v="1"/>
    <x v="0"/>
    <n v="50990"/>
    <x v="26"/>
    <x v="1"/>
  </r>
  <r>
    <x v="3908"/>
    <x v="1499"/>
    <x v="3"/>
    <n v="1"/>
    <d v="2024-08-29T00:00:00"/>
    <d v="2024-08-31T00:00:00"/>
    <n v="5"/>
    <d v="2024-09-06T00:00:00"/>
    <n v="6"/>
    <x v="1"/>
    <x v="0"/>
    <x v="0"/>
    <n v="45000"/>
    <x v="4"/>
    <x v="0"/>
  </r>
  <r>
    <x v="3909"/>
    <x v="202"/>
    <x v="5"/>
    <n v="1"/>
    <d v="2022-08-09T00:00:00"/>
    <d v="2022-08-13T00:00:00"/>
    <n v="5"/>
    <d v="2022-08-20T00:00:00"/>
    <n v="7"/>
    <x v="0"/>
    <x v="0"/>
    <x v="4"/>
    <n v="99990"/>
    <x v="8"/>
    <x v="4"/>
  </r>
  <r>
    <x v="3910"/>
    <x v="1731"/>
    <x v="2"/>
    <n v="1"/>
    <d v="2025-02-12T00:00:00"/>
    <d v="2025-02-14T00:00:00"/>
    <n v="5"/>
    <d v="2025-02-20T00:00:00"/>
    <n v="6"/>
    <x v="0"/>
    <x v="2"/>
    <x v="3"/>
    <n v="11000"/>
    <x v="15"/>
    <x v="0"/>
  </r>
  <r>
    <x v="3911"/>
    <x v="1118"/>
    <x v="5"/>
    <n v="1"/>
    <d v="2024-03-12T00:00:00"/>
    <d v="2024-03-17T00:00:00"/>
    <n v="10"/>
    <d v="2024-03-28T00:00:00"/>
    <n v="11"/>
    <x v="0"/>
    <x v="0"/>
    <x v="2"/>
    <n v="99990"/>
    <x v="37"/>
    <x v="0"/>
  </r>
  <r>
    <x v="3912"/>
    <x v="1732"/>
    <x v="0"/>
    <n v="1"/>
    <d v="2025-01-30T00:00:00"/>
    <d v="2025-02-01T00:00:00"/>
    <n v="10"/>
    <d v="2025-02-16T00:00:00"/>
    <n v="15"/>
    <x v="2"/>
    <x v="2"/>
    <x v="0"/>
    <n v="55990"/>
    <x v="24"/>
    <x v="5"/>
  </r>
  <r>
    <x v="3913"/>
    <x v="218"/>
    <x v="2"/>
    <n v="1"/>
    <d v="2022-06-21T00:00:00"/>
    <d v="2022-06-25T00:00:00"/>
    <n v="10"/>
    <d v="2022-07-05T00:00:00"/>
    <n v="10"/>
    <x v="0"/>
    <x v="1"/>
    <x v="3"/>
    <n v="11000"/>
    <x v="27"/>
    <x v="1"/>
  </r>
  <r>
    <x v="3914"/>
    <x v="60"/>
    <x v="3"/>
    <n v="1"/>
    <d v="2025-01-30T00:00:00"/>
    <d v="2025-01-31T00:00:00"/>
    <n v="7"/>
    <d v="2025-02-06T00:00:00"/>
    <n v="6"/>
    <x v="0"/>
    <x v="2"/>
    <x v="0"/>
    <n v="45000"/>
    <x v="24"/>
    <x v="2"/>
  </r>
  <r>
    <x v="3915"/>
    <x v="1733"/>
    <x v="4"/>
    <n v="1"/>
    <d v="2023-09-12T00:00:00"/>
    <d v="2023-09-14T00:00:00"/>
    <n v="7"/>
    <d v="2023-09-22T00:00:00"/>
    <n v="8"/>
    <x v="0"/>
    <x v="2"/>
    <x v="2"/>
    <n v="50990"/>
    <x v="18"/>
    <x v="0"/>
  </r>
  <r>
    <x v="3916"/>
    <x v="749"/>
    <x v="4"/>
    <n v="1"/>
    <d v="2024-09-26T00:00:00"/>
    <d v="2024-09-29T00:00:00"/>
    <n v="5"/>
    <d v="2024-10-03T00:00:00"/>
    <n v="4"/>
    <x v="0"/>
    <x v="2"/>
    <x v="3"/>
    <n v="50990"/>
    <x v="11"/>
    <x v="2"/>
  </r>
  <r>
    <x v="3917"/>
    <x v="1734"/>
    <x v="3"/>
    <n v="1"/>
    <d v="2023-02-04T00:00:00"/>
    <d v="2023-02-06T00:00:00"/>
    <n v="5"/>
    <d v="2023-02-16T00:00:00"/>
    <n v="10"/>
    <x v="2"/>
    <x v="0"/>
    <x v="3"/>
    <n v="45000"/>
    <x v="23"/>
    <x v="5"/>
  </r>
  <r>
    <x v="3918"/>
    <x v="1240"/>
    <x v="1"/>
    <n v="2"/>
    <d v="2024-12-12T00:00:00"/>
    <d v="2024-12-15T00:00:00"/>
    <n v="7"/>
    <d v="2024-12-25T00:00:00"/>
    <n v="10"/>
    <x v="0"/>
    <x v="2"/>
    <x v="2"/>
    <n v="179980"/>
    <x v="12"/>
    <x v="3"/>
  </r>
  <r>
    <x v="3919"/>
    <x v="276"/>
    <x v="0"/>
    <n v="2"/>
    <d v="2021-08-11T00:00:00"/>
    <d v="2021-08-16T00:00:00"/>
    <n v="7"/>
    <d v="2021-08-23T00:00:00"/>
    <n v="7"/>
    <x v="0"/>
    <x v="0"/>
    <x v="3"/>
    <n v="111980"/>
    <x v="44"/>
    <x v="1"/>
  </r>
  <r>
    <x v="3920"/>
    <x v="1175"/>
    <x v="5"/>
    <n v="1"/>
    <d v="2025-05-07T00:00:00"/>
    <d v="2025-05-10T00:00:00"/>
    <n v="5"/>
    <d v="2025-05-17T00:00:00"/>
    <n v="7"/>
    <x v="0"/>
    <x v="2"/>
    <x v="1"/>
    <n v="99990"/>
    <x v="0"/>
    <x v="4"/>
  </r>
  <r>
    <x v="3921"/>
    <x v="795"/>
    <x v="0"/>
    <n v="1"/>
    <d v="2022-08-11T00:00:00"/>
    <d v="2022-08-15T00:00:00"/>
    <n v="10"/>
    <d v="2022-08-26T00:00:00"/>
    <n v="11"/>
    <x v="0"/>
    <x v="0"/>
    <x v="2"/>
    <n v="55990"/>
    <x v="8"/>
    <x v="0"/>
  </r>
  <r>
    <x v="3922"/>
    <x v="1427"/>
    <x v="2"/>
    <n v="1"/>
    <d v="2024-01-20T00:00:00"/>
    <d v="2024-01-21T00:00:00"/>
    <n v="10"/>
    <d v="2024-01-30T00:00:00"/>
    <n v="9"/>
    <x v="0"/>
    <x v="1"/>
    <x v="2"/>
    <n v="11000"/>
    <x v="5"/>
    <x v="2"/>
  </r>
  <r>
    <x v="3923"/>
    <x v="1549"/>
    <x v="3"/>
    <n v="2"/>
    <d v="2024-11-05T00:00:00"/>
    <d v="2024-11-09T00:00:00"/>
    <n v="5"/>
    <d v="2024-11-15T00:00:00"/>
    <n v="6"/>
    <x v="0"/>
    <x v="0"/>
    <x v="1"/>
    <n v="90000"/>
    <x v="7"/>
    <x v="0"/>
  </r>
  <r>
    <x v="3924"/>
    <x v="1735"/>
    <x v="3"/>
    <n v="1"/>
    <d v="2025-03-05T00:00:00"/>
    <d v="2025-03-06T00:00:00"/>
    <n v="10"/>
    <d v="2025-03-17T00:00:00"/>
    <n v="11"/>
    <x v="0"/>
    <x v="0"/>
    <x v="3"/>
    <n v="45000"/>
    <x v="17"/>
    <x v="0"/>
  </r>
  <r>
    <x v="3925"/>
    <x v="1414"/>
    <x v="1"/>
    <n v="1"/>
    <d v="2024-10-12T00:00:00"/>
    <d v="2024-10-14T00:00:00"/>
    <n v="10"/>
    <d v="2024-10-23T00:00:00"/>
    <n v="9"/>
    <x v="0"/>
    <x v="0"/>
    <x v="2"/>
    <n v="89990"/>
    <x v="10"/>
    <x v="2"/>
  </r>
  <r>
    <x v="3926"/>
    <x v="624"/>
    <x v="1"/>
    <n v="1"/>
    <d v="2022-10-04T00:00:00"/>
    <d v="2022-10-05T00:00:00"/>
    <n v="5"/>
    <d v="2022-10-10T00:00:00"/>
    <n v="5"/>
    <x v="0"/>
    <x v="2"/>
    <x v="2"/>
    <n v="89990"/>
    <x v="25"/>
    <x v="1"/>
  </r>
  <r>
    <x v="3927"/>
    <x v="202"/>
    <x v="5"/>
    <n v="1"/>
    <d v="2023-06-07T00:00:00"/>
    <d v="2023-06-10T00:00:00"/>
    <n v="7"/>
    <d v="2023-06-20T00:00:00"/>
    <n v="10"/>
    <x v="0"/>
    <x v="1"/>
    <x v="2"/>
    <n v="99990"/>
    <x v="31"/>
    <x v="3"/>
  </r>
  <r>
    <x v="3928"/>
    <x v="728"/>
    <x v="4"/>
    <n v="1"/>
    <d v="2024-05-02T00:00:00"/>
    <d v="2024-05-03T00:00:00"/>
    <n v="7"/>
    <d v="2024-05-13T00:00:00"/>
    <n v="10"/>
    <x v="0"/>
    <x v="2"/>
    <x v="0"/>
    <n v="50990"/>
    <x v="1"/>
    <x v="3"/>
  </r>
  <r>
    <x v="3929"/>
    <x v="1736"/>
    <x v="4"/>
    <n v="1"/>
    <d v="2024-02-24T00:00:00"/>
    <d v="2024-02-26T00:00:00"/>
    <n v="10"/>
    <d v="2024-03-07T00:00:00"/>
    <n v="10"/>
    <x v="0"/>
    <x v="2"/>
    <x v="0"/>
    <n v="50990"/>
    <x v="22"/>
    <x v="1"/>
  </r>
  <r>
    <x v="3930"/>
    <x v="1447"/>
    <x v="3"/>
    <n v="2"/>
    <d v="2025-04-25T00:00:00"/>
    <d v="2025-04-30T00:00:00"/>
    <n v="5"/>
    <d v="2025-05-06T00:00:00"/>
    <n v="6"/>
    <x v="0"/>
    <x v="2"/>
    <x v="1"/>
    <n v="90000"/>
    <x v="6"/>
    <x v="0"/>
  </r>
  <r>
    <x v="3931"/>
    <x v="1362"/>
    <x v="3"/>
    <n v="1"/>
    <d v="2023-10-09T00:00:00"/>
    <d v="2023-10-10T00:00:00"/>
    <n v="10"/>
    <d v="2023-10-23T00:00:00"/>
    <n v="13"/>
    <x v="0"/>
    <x v="1"/>
    <x v="3"/>
    <n v="45000"/>
    <x v="13"/>
    <x v="3"/>
  </r>
  <r>
    <x v="3932"/>
    <x v="1136"/>
    <x v="4"/>
    <n v="2"/>
    <d v="2024-10-04T00:00:00"/>
    <d v="2024-10-08T00:00:00"/>
    <n v="10"/>
    <d v="2024-10-18T00:00:00"/>
    <n v="10"/>
    <x v="0"/>
    <x v="1"/>
    <x v="2"/>
    <n v="101980"/>
    <x v="10"/>
    <x v="1"/>
  </r>
  <r>
    <x v="3933"/>
    <x v="130"/>
    <x v="5"/>
    <n v="2"/>
    <d v="2022-01-08T00:00:00"/>
    <d v="2022-01-10T00:00:00"/>
    <n v="10"/>
    <d v="2022-01-21T00:00:00"/>
    <n v="11"/>
    <x v="0"/>
    <x v="1"/>
    <x v="0"/>
    <n v="199980"/>
    <x v="21"/>
    <x v="0"/>
  </r>
  <r>
    <x v="3934"/>
    <x v="1737"/>
    <x v="0"/>
    <n v="1"/>
    <d v="2025-03-06T00:00:00"/>
    <d v="2025-03-08T00:00:00"/>
    <n v="5"/>
    <d v="2025-03-16T00:00:00"/>
    <n v="8"/>
    <x v="1"/>
    <x v="0"/>
    <x v="0"/>
    <n v="55990"/>
    <x v="17"/>
    <x v="3"/>
  </r>
  <r>
    <x v="3935"/>
    <x v="579"/>
    <x v="5"/>
    <n v="1"/>
    <d v="2023-09-19T00:00:00"/>
    <d v="2023-09-24T00:00:00"/>
    <n v="5"/>
    <d v="2023-10-02T00:00:00"/>
    <n v="8"/>
    <x v="0"/>
    <x v="0"/>
    <x v="3"/>
    <n v="99990"/>
    <x v="18"/>
    <x v="3"/>
  </r>
  <r>
    <x v="3936"/>
    <x v="915"/>
    <x v="3"/>
    <n v="1"/>
    <d v="2025-05-23T00:00:00"/>
    <d v="2025-05-25T00:00:00"/>
    <n v="5"/>
    <d v="2025-06-04T00:00:00"/>
    <n v="10"/>
    <x v="2"/>
    <x v="0"/>
    <x v="2"/>
    <n v="45000"/>
    <x v="0"/>
    <x v="5"/>
  </r>
  <r>
    <x v="3937"/>
    <x v="942"/>
    <x v="2"/>
    <n v="2"/>
    <d v="2024-10-12T00:00:00"/>
    <d v="2024-10-13T00:00:00"/>
    <n v="10"/>
    <d v="2024-10-26T00:00:00"/>
    <n v="13"/>
    <x v="0"/>
    <x v="0"/>
    <x v="4"/>
    <n v="22000"/>
    <x v="10"/>
    <x v="3"/>
  </r>
  <r>
    <x v="3938"/>
    <x v="1738"/>
    <x v="3"/>
    <n v="2"/>
    <d v="2024-04-05T00:00:00"/>
    <d v="2024-04-09T00:00:00"/>
    <n v="10"/>
    <d v="2024-04-20T00:00:00"/>
    <n v="11"/>
    <x v="0"/>
    <x v="2"/>
    <x v="1"/>
    <n v="90000"/>
    <x v="19"/>
    <x v="0"/>
  </r>
  <r>
    <x v="3939"/>
    <x v="718"/>
    <x v="1"/>
    <n v="1"/>
    <d v="2025-04-03T00:00:00"/>
    <d v="2025-04-06T00:00:00"/>
    <n v="7"/>
    <d v="2025-04-14T00:00:00"/>
    <n v="8"/>
    <x v="0"/>
    <x v="2"/>
    <x v="3"/>
    <n v="89990"/>
    <x v="6"/>
    <x v="0"/>
  </r>
  <r>
    <x v="3940"/>
    <x v="1153"/>
    <x v="4"/>
    <n v="1"/>
    <d v="2024-04-23T00:00:00"/>
    <d v="2024-04-24T00:00:00"/>
    <n v="7"/>
    <d v="2024-05-02T00:00:00"/>
    <n v="8"/>
    <x v="0"/>
    <x v="0"/>
    <x v="3"/>
    <n v="50990"/>
    <x v="19"/>
    <x v="0"/>
  </r>
  <r>
    <x v="3941"/>
    <x v="900"/>
    <x v="4"/>
    <n v="1"/>
    <d v="2023-08-07T00:00:00"/>
    <d v="2023-08-08T00:00:00"/>
    <n v="5"/>
    <d v="2023-08-16T00:00:00"/>
    <n v="8"/>
    <x v="0"/>
    <x v="1"/>
    <x v="3"/>
    <n v="50990"/>
    <x v="20"/>
    <x v="3"/>
  </r>
  <r>
    <x v="3942"/>
    <x v="7"/>
    <x v="3"/>
    <n v="1"/>
    <d v="2025-05-12T00:00:00"/>
    <d v="2025-05-15T00:00:00"/>
    <n v="10"/>
    <d v="2025-05-23T00:00:00"/>
    <n v="8"/>
    <x v="0"/>
    <x v="1"/>
    <x v="0"/>
    <n v="45000"/>
    <x v="0"/>
    <x v="6"/>
  </r>
  <r>
    <x v="3943"/>
    <x v="1286"/>
    <x v="5"/>
    <n v="1"/>
    <d v="2024-09-09T00:00:00"/>
    <d v="2024-09-12T00:00:00"/>
    <n v="5"/>
    <d v="2024-09-17T00:00:00"/>
    <n v="5"/>
    <x v="0"/>
    <x v="0"/>
    <x v="4"/>
    <n v="99990"/>
    <x v="11"/>
    <x v="1"/>
  </r>
  <r>
    <x v="3944"/>
    <x v="744"/>
    <x v="4"/>
    <n v="1"/>
    <d v="2025-04-20T00:00:00"/>
    <d v="2025-04-25T00:00:00"/>
    <n v="5"/>
    <d v="2025-05-03T00:00:00"/>
    <n v="8"/>
    <x v="0"/>
    <x v="0"/>
    <x v="4"/>
    <n v="50990"/>
    <x v="6"/>
    <x v="3"/>
  </r>
  <r>
    <x v="3945"/>
    <x v="1472"/>
    <x v="1"/>
    <n v="1"/>
    <d v="2024-12-25T00:00:00"/>
    <d v="2024-12-28T00:00:00"/>
    <n v="5"/>
    <d v="2025-01-02T00:00:00"/>
    <n v="5"/>
    <x v="0"/>
    <x v="2"/>
    <x v="0"/>
    <n v="89990"/>
    <x v="12"/>
    <x v="1"/>
  </r>
  <r>
    <x v="3946"/>
    <x v="1608"/>
    <x v="4"/>
    <n v="1"/>
    <d v="2023-07-02T00:00:00"/>
    <d v="2023-07-03T00:00:00"/>
    <n v="7"/>
    <d v="2023-07-10T00:00:00"/>
    <n v="7"/>
    <x v="0"/>
    <x v="1"/>
    <x v="3"/>
    <n v="50990"/>
    <x v="26"/>
    <x v="1"/>
  </r>
  <r>
    <x v="3947"/>
    <x v="990"/>
    <x v="1"/>
    <n v="1"/>
    <d v="2025-05-05T00:00:00"/>
    <d v="2025-05-08T00:00:00"/>
    <n v="10"/>
    <d v="2025-05-18T00:00:00"/>
    <n v="10"/>
    <x v="0"/>
    <x v="0"/>
    <x v="3"/>
    <n v="89990"/>
    <x v="0"/>
    <x v="1"/>
  </r>
  <r>
    <x v="3948"/>
    <x v="1522"/>
    <x v="2"/>
    <n v="1"/>
    <d v="2022-10-06T00:00:00"/>
    <d v="2022-10-10T00:00:00"/>
    <n v="7"/>
    <d v="2022-10-17T00:00:00"/>
    <n v="7"/>
    <x v="0"/>
    <x v="1"/>
    <x v="0"/>
    <n v="11000"/>
    <x v="25"/>
    <x v="1"/>
  </r>
  <r>
    <x v="3949"/>
    <x v="707"/>
    <x v="3"/>
    <n v="1"/>
    <d v="2025-02-15T00:00:00"/>
    <d v="2025-02-20T00:00:00"/>
    <n v="5"/>
    <d v="2025-02-26T00:00:00"/>
    <n v="6"/>
    <x v="0"/>
    <x v="2"/>
    <x v="4"/>
    <n v="45000"/>
    <x v="15"/>
    <x v="0"/>
  </r>
  <r>
    <x v="3950"/>
    <x v="1739"/>
    <x v="2"/>
    <n v="2"/>
    <d v="2023-06-11T00:00:00"/>
    <d v="2023-06-14T00:00:00"/>
    <n v="7"/>
    <d v="2023-06-21T00:00:00"/>
    <n v="7"/>
    <x v="0"/>
    <x v="0"/>
    <x v="2"/>
    <n v="22000"/>
    <x v="31"/>
    <x v="1"/>
  </r>
  <r>
    <x v="3951"/>
    <x v="1183"/>
    <x v="5"/>
    <n v="1"/>
    <d v="2024-05-28T00:00:00"/>
    <d v="2024-05-29T00:00:00"/>
    <n v="10"/>
    <d v="2024-06-07T00:00:00"/>
    <n v="9"/>
    <x v="1"/>
    <x v="0"/>
    <x v="2"/>
    <n v="99990"/>
    <x v="1"/>
    <x v="2"/>
  </r>
  <r>
    <x v="3952"/>
    <x v="360"/>
    <x v="4"/>
    <n v="1"/>
    <d v="2023-01-31T00:00:00"/>
    <d v="2023-02-04T00:00:00"/>
    <n v="10"/>
    <d v="2023-02-17T00:00:00"/>
    <n v="13"/>
    <x v="0"/>
    <x v="2"/>
    <x v="1"/>
    <n v="50990"/>
    <x v="3"/>
    <x v="3"/>
  </r>
  <r>
    <x v="3953"/>
    <x v="1641"/>
    <x v="5"/>
    <n v="1"/>
    <d v="2024-04-01T00:00:00"/>
    <d v="2024-04-05T00:00:00"/>
    <n v="7"/>
    <d v="2024-04-11T00:00:00"/>
    <n v="6"/>
    <x v="0"/>
    <x v="2"/>
    <x v="2"/>
    <n v="99990"/>
    <x v="19"/>
    <x v="2"/>
  </r>
  <r>
    <x v="3954"/>
    <x v="1254"/>
    <x v="1"/>
    <n v="2"/>
    <d v="2025-01-10T00:00:00"/>
    <d v="2025-01-11T00:00:00"/>
    <n v="10"/>
    <d v="2025-01-20T00:00:00"/>
    <n v="9"/>
    <x v="0"/>
    <x v="2"/>
    <x v="2"/>
    <n v="179980"/>
    <x v="24"/>
    <x v="2"/>
  </r>
  <r>
    <x v="3955"/>
    <x v="1363"/>
    <x v="5"/>
    <n v="1"/>
    <d v="2024-03-29T00:00:00"/>
    <d v="2024-04-03T00:00:00"/>
    <n v="10"/>
    <d v="2024-04-14T00:00:00"/>
    <n v="11"/>
    <x v="0"/>
    <x v="1"/>
    <x v="1"/>
    <n v="99990"/>
    <x v="37"/>
    <x v="0"/>
  </r>
  <r>
    <x v="3956"/>
    <x v="1195"/>
    <x v="0"/>
    <n v="2"/>
    <d v="2025-05-04T00:00:00"/>
    <d v="2025-05-05T00:00:00"/>
    <n v="5"/>
    <d v="2025-05-10T00:00:00"/>
    <n v="5"/>
    <x v="0"/>
    <x v="2"/>
    <x v="0"/>
    <n v="111980"/>
    <x v="0"/>
    <x v="1"/>
  </r>
  <r>
    <x v="3957"/>
    <x v="231"/>
    <x v="1"/>
    <n v="1"/>
    <d v="2025-02-05T00:00:00"/>
    <d v="2025-02-08T00:00:00"/>
    <n v="7"/>
    <d v="2025-02-15T00:00:00"/>
    <n v="7"/>
    <x v="0"/>
    <x v="0"/>
    <x v="0"/>
    <n v="89990"/>
    <x v="15"/>
    <x v="1"/>
  </r>
  <r>
    <x v="3958"/>
    <x v="1472"/>
    <x v="2"/>
    <n v="1"/>
    <d v="2023-09-27T00:00:00"/>
    <d v="2023-10-01T00:00:00"/>
    <n v="10"/>
    <d v="2023-10-11T00:00:00"/>
    <n v="10"/>
    <x v="0"/>
    <x v="1"/>
    <x v="3"/>
    <n v="11000"/>
    <x v="18"/>
    <x v="1"/>
  </r>
  <r>
    <x v="3959"/>
    <x v="1175"/>
    <x v="2"/>
    <n v="1"/>
    <d v="2025-02-12T00:00:00"/>
    <d v="2025-02-14T00:00:00"/>
    <n v="10"/>
    <d v="2025-03-01T00:00:00"/>
    <n v="15"/>
    <x v="2"/>
    <x v="1"/>
    <x v="4"/>
    <n v="11000"/>
    <x v="15"/>
    <x v="5"/>
  </r>
  <r>
    <x v="3960"/>
    <x v="1551"/>
    <x v="3"/>
    <n v="1"/>
    <d v="2024-03-27T00:00:00"/>
    <d v="2024-03-29T00:00:00"/>
    <n v="10"/>
    <d v="2024-04-08T00:00:00"/>
    <n v="10"/>
    <x v="0"/>
    <x v="0"/>
    <x v="2"/>
    <n v="45000"/>
    <x v="37"/>
    <x v="1"/>
  </r>
  <r>
    <x v="3961"/>
    <x v="1719"/>
    <x v="4"/>
    <n v="2"/>
    <d v="2025-05-15T00:00:00"/>
    <d v="2025-05-18T00:00:00"/>
    <n v="5"/>
    <d v="2025-05-24T00:00:00"/>
    <n v="6"/>
    <x v="0"/>
    <x v="2"/>
    <x v="4"/>
    <n v="101980"/>
    <x v="0"/>
    <x v="0"/>
  </r>
  <r>
    <x v="3962"/>
    <x v="1569"/>
    <x v="3"/>
    <n v="2"/>
    <d v="2023-08-26T00:00:00"/>
    <d v="2023-08-30T00:00:00"/>
    <n v="10"/>
    <d v="2023-09-09T00:00:00"/>
    <n v="10"/>
    <x v="0"/>
    <x v="1"/>
    <x v="0"/>
    <n v="90000"/>
    <x v="20"/>
    <x v="1"/>
  </r>
  <r>
    <x v="3963"/>
    <x v="730"/>
    <x v="4"/>
    <n v="1"/>
    <d v="2023-08-01T00:00:00"/>
    <d v="2023-08-03T00:00:00"/>
    <n v="7"/>
    <d v="2023-08-12T00:00:00"/>
    <n v="9"/>
    <x v="0"/>
    <x v="1"/>
    <x v="2"/>
    <n v="50990"/>
    <x v="20"/>
    <x v="4"/>
  </r>
  <r>
    <x v="3964"/>
    <x v="1740"/>
    <x v="1"/>
    <n v="2"/>
    <d v="2025-01-27T00:00:00"/>
    <d v="2025-01-31T00:00:00"/>
    <n v="10"/>
    <d v="2025-02-10T00:00:00"/>
    <n v="10"/>
    <x v="0"/>
    <x v="2"/>
    <x v="1"/>
    <n v="179980"/>
    <x v="24"/>
    <x v="1"/>
  </r>
  <r>
    <x v="3965"/>
    <x v="1299"/>
    <x v="0"/>
    <n v="1"/>
    <d v="2025-05-17T00:00:00"/>
    <d v="2025-05-18T00:00:00"/>
    <n v="10"/>
    <d v="2025-05-29T00:00:00"/>
    <n v="11"/>
    <x v="0"/>
    <x v="2"/>
    <x v="1"/>
    <n v="55990"/>
    <x v="0"/>
    <x v="0"/>
  </r>
  <r>
    <x v="3966"/>
    <x v="1306"/>
    <x v="0"/>
    <n v="1"/>
    <d v="2024-05-15T00:00:00"/>
    <d v="2024-05-20T00:00:00"/>
    <n v="7"/>
    <d v="2024-05-27T00:00:00"/>
    <n v="7"/>
    <x v="0"/>
    <x v="1"/>
    <x v="1"/>
    <n v="55990"/>
    <x v="1"/>
    <x v="1"/>
  </r>
  <r>
    <x v="3967"/>
    <x v="334"/>
    <x v="5"/>
    <n v="2"/>
    <d v="2025-05-24T00:00:00"/>
    <d v="2025-05-26T00:00:00"/>
    <n v="5"/>
    <d v="2025-06-03T00:00:00"/>
    <n v="8"/>
    <x v="0"/>
    <x v="2"/>
    <x v="4"/>
    <n v="199980"/>
    <x v="0"/>
    <x v="3"/>
  </r>
  <r>
    <x v="3968"/>
    <x v="396"/>
    <x v="4"/>
    <n v="1"/>
    <d v="2025-04-07T00:00:00"/>
    <d v="2025-04-08T00:00:00"/>
    <n v="5"/>
    <d v="2025-04-14T00:00:00"/>
    <n v="6"/>
    <x v="0"/>
    <x v="2"/>
    <x v="1"/>
    <n v="50990"/>
    <x v="6"/>
    <x v="0"/>
  </r>
  <r>
    <x v="3969"/>
    <x v="1741"/>
    <x v="1"/>
    <n v="2"/>
    <d v="2025-01-01T00:00:00"/>
    <d v="2025-01-05T00:00:00"/>
    <n v="10"/>
    <d v="2025-01-15T00:00:00"/>
    <n v="10"/>
    <x v="0"/>
    <x v="1"/>
    <x v="0"/>
    <n v="179980"/>
    <x v="24"/>
    <x v="1"/>
  </r>
  <r>
    <x v="3970"/>
    <x v="438"/>
    <x v="0"/>
    <n v="1"/>
    <d v="2025-05-12T00:00:00"/>
    <d v="2025-05-14T00:00:00"/>
    <n v="10"/>
    <d v="2025-05-24T00:00:00"/>
    <n v="10"/>
    <x v="0"/>
    <x v="2"/>
    <x v="4"/>
    <n v="55990"/>
    <x v="0"/>
    <x v="1"/>
  </r>
  <r>
    <x v="3971"/>
    <x v="1079"/>
    <x v="3"/>
    <n v="1"/>
    <d v="2025-01-27T00:00:00"/>
    <d v="2025-01-28T00:00:00"/>
    <n v="5"/>
    <d v="2025-02-04T00:00:00"/>
    <n v="7"/>
    <x v="1"/>
    <x v="1"/>
    <x v="0"/>
    <n v="45000"/>
    <x v="24"/>
    <x v="4"/>
  </r>
  <r>
    <x v="3972"/>
    <x v="823"/>
    <x v="0"/>
    <n v="1"/>
    <d v="2024-03-16T00:00:00"/>
    <d v="2024-03-17T00:00:00"/>
    <n v="10"/>
    <d v="2024-03-29T00:00:00"/>
    <n v="12"/>
    <x v="0"/>
    <x v="1"/>
    <x v="1"/>
    <n v="55990"/>
    <x v="37"/>
    <x v="4"/>
  </r>
  <r>
    <x v="3973"/>
    <x v="676"/>
    <x v="5"/>
    <n v="1"/>
    <d v="2024-12-30T00:00:00"/>
    <d v="2025-01-02T00:00:00"/>
    <n v="10"/>
    <d v="2025-01-12T00:00:00"/>
    <n v="10"/>
    <x v="0"/>
    <x v="0"/>
    <x v="3"/>
    <n v="99990"/>
    <x v="12"/>
    <x v="1"/>
  </r>
  <r>
    <x v="3974"/>
    <x v="655"/>
    <x v="2"/>
    <n v="2"/>
    <d v="2024-10-14T00:00:00"/>
    <d v="2024-10-18T00:00:00"/>
    <n v="5"/>
    <d v="2024-10-28T00:00:00"/>
    <n v="10"/>
    <x v="2"/>
    <x v="1"/>
    <x v="2"/>
    <n v="22000"/>
    <x v="10"/>
    <x v="5"/>
  </r>
  <r>
    <x v="3975"/>
    <x v="983"/>
    <x v="2"/>
    <n v="2"/>
    <d v="2025-04-04T00:00:00"/>
    <d v="2025-04-05T00:00:00"/>
    <n v="10"/>
    <d v="2025-04-15T00:00:00"/>
    <n v="10"/>
    <x v="0"/>
    <x v="2"/>
    <x v="3"/>
    <n v="22000"/>
    <x v="6"/>
    <x v="1"/>
  </r>
  <r>
    <x v="3976"/>
    <x v="1503"/>
    <x v="4"/>
    <n v="2"/>
    <d v="2024-02-04T00:00:00"/>
    <d v="2024-02-08T00:00:00"/>
    <n v="5"/>
    <d v="2024-02-13T00:00:00"/>
    <n v="5"/>
    <x v="0"/>
    <x v="0"/>
    <x v="2"/>
    <n v="101980"/>
    <x v="22"/>
    <x v="1"/>
  </r>
  <r>
    <x v="3977"/>
    <x v="342"/>
    <x v="1"/>
    <n v="1"/>
    <d v="2025-05-23T00:00:00"/>
    <d v="2025-05-25T00:00:00"/>
    <n v="7"/>
    <d v="2025-06-01T00:00:00"/>
    <n v="7"/>
    <x v="1"/>
    <x v="0"/>
    <x v="4"/>
    <n v="89990"/>
    <x v="0"/>
    <x v="1"/>
  </r>
  <r>
    <x v="3978"/>
    <x v="666"/>
    <x v="5"/>
    <n v="1"/>
    <d v="2025-02-17T00:00:00"/>
    <d v="2025-02-19T00:00:00"/>
    <n v="7"/>
    <d v="2025-02-26T00:00:00"/>
    <n v="7"/>
    <x v="0"/>
    <x v="0"/>
    <x v="2"/>
    <n v="99990"/>
    <x v="15"/>
    <x v="1"/>
  </r>
  <r>
    <x v="3979"/>
    <x v="1742"/>
    <x v="2"/>
    <n v="1"/>
    <d v="2025-02-09T00:00:00"/>
    <d v="2025-02-11T00:00:00"/>
    <n v="10"/>
    <d v="2025-02-23T00:00:00"/>
    <n v="12"/>
    <x v="0"/>
    <x v="1"/>
    <x v="1"/>
    <n v="11000"/>
    <x v="15"/>
    <x v="4"/>
  </r>
  <r>
    <x v="3980"/>
    <x v="776"/>
    <x v="0"/>
    <n v="1"/>
    <d v="2023-08-30T00:00:00"/>
    <d v="2023-09-04T00:00:00"/>
    <n v="7"/>
    <d v="2023-09-10T00:00:00"/>
    <n v="6"/>
    <x v="0"/>
    <x v="0"/>
    <x v="4"/>
    <n v="55990"/>
    <x v="20"/>
    <x v="2"/>
  </r>
  <r>
    <x v="3981"/>
    <x v="1341"/>
    <x v="5"/>
    <n v="1"/>
    <d v="2024-06-18T00:00:00"/>
    <d v="2024-06-22T00:00:00"/>
    <n v="10"/>
    <d v="2024-06-30T00:00:00"/>
    <n v="8"/>
    <x v="0"/>
    <x v="2"/>
    <x v="1"/>
    <n v="99990"/>
    <x v="9"/>
    <x v="6"/>
  </r>
  <r>
    <x v="3982"/>
    <x v="205"/>
    <x v="2"/>
    <n v="1"/>
    <d v="2024-05-14T00:00:00"/>
    <d v="2024-05-15T00:00:00"/>
    <n v="10"/>
    <d v="2024-05-25T00:00:00"/>
    <n v="10"/>
    <x v="0"/>
    <x v="2"/>
    <x v="0"/>
    <n v="11000"/>
    <x v="1"/>
    <x v="1"/>
  </r>
  <r>
    <x v="3983"/>
    <x v="1711"/>
    <x v="3"/>
    <n v="1"/>
    <d v="2024-09-17T00:00:00"/>
    <d v="2024-09-18T00:00:00"/>
    <n v="7"/>
    <d v="2024-09-23T00:00:00"/>
    <n v="5"/>
    <x v="0"/>
    <x v="2"/>
    <x v="1"/>
    <n v="45000"/>
    <x v="11"/>
    <x v="6"/>
  </r>
  <r>
    <x v="3984"/>
    <x v="551"/>
    <x v="4"/>
    <n v="1"/>
    <d v="2024-08-19T00:00:00"/>
    <d v="2024-08-20T00:00:00"/>
    <n v="5"/>
    <d v="2024-08-25T00:00:00"/>
    <n v="5"/>
    <x v="0"/>
    <x v="0"/>
    <x v="4"/>
    <n v="50990"/>
    <x v="4"/>
    <x v="1"/>
  </r>
  <r>
    <x v="3985"/>
    <x v="1536"/>
    <x v="1"/>
    <n v="1"/>
    <d v="2025-05-25T00:00:00"/>
    <d v="2025-05-28T00:00:00"/>
    <n v="7"/>
    <d v="2025-06-06T00:00:00"/>
    <n v="9"/>
    <x v="0"/>
    <x v="1"/>
    <x v="4"/>
    <n v="89990"/>
    <x v="0"/>
    <x v="4"/>
  </r>
  <r>
    <x v="3986"/>
    <x v="355"/>
    <x v="1"/>
    <n v="1"/>
    <d v="2023-11-05T00:00:00"/>
    <d v="2023-11-08T00:00:00"/>
    <n v="10"/>
    <d v="2023-11-18T00:00:00"/>
    <n v="10"/>
    <x v="0"/>
    <x v="2"/>
    <x v="3"/>
    <n v="89990"/>
    <x v="36"/>
    <x v="1"/>
  </r>
  <r>
    <x v="3987"/>
    <x v="382"/>
    <x v="4"/>
    <n v="1"/>
    <d v="2023-11-29T00:00:00"/>
    <d v="2023-12-04T00:00:00"/>
    <n v="7"/>
    <d v="2023-12-11T00:00:00"/>
    <n v="7"/>
    <x v="0"/>
    <x v="0"/>
    <x v="2"/>
    <n v="50990"/>
    <x v="36"/>
    <x v="1"/>
  </r>
  <r>
    <x v="3988"/>
    <x v="83"/>
    <x v="3"/>
    <n v="1"/>
    <d v="2025-02-17T00:00:00"/>
    <d v="2025-02-20T00:00:00"/>
    <n v="10"/>
    <d v="2025-03-02T00:00:00"/>
    <n v="10"/>
    <x v="0"/>
    <x v="0"/>
    <x v="2"/>
    <n v="45000"/>
    <x v="15"/>
    <x v="1"/>
  </r>
  <r>
    <x v="3989"/>
    <x v="456"/>
    <x v="0"/>
    <n v="2"/>
    <d v="2023-04-17T00:00:00"/>
    <d v="2023-04-20T00:00:00"/>
    <n v="5"/>
    <d v="2023-04-26T00:00:00"/>
    <n v="6"/>
    <x v="0"/>
    <x v="1"/>
    <x v="0"/>
    <n v="111980"/>
    <x v="40"/>
    <x v="0"/>
  </r>
  <r>
    <x v="3990"/>
    <x v="945"/>
    <x v="2"/>
    <n v="1"/>
    <d v="2024-03-05T00:00:00"/>
    <d v="2024-03-09T00:00:00"/>
    <n v="10"/>
    <d v="2024-03-20T00:00:00"/>
    <n v="11"/>
    <x v="0"/>
    <x v="1"/>
    <x v="3"/>
    <n v="11000"/>
    <x v="37"/>
    <x v="0"/>
  </r>
  <r>
    <x v="3991"/>
    <x v="578"/>
    <x v="1"/>
    <n v="1"/>
    <d v="2025-02-19T00:00:00"/>
    <d v="2025-02-22T00:00:00"/>
    <n v="7"/>
    <d v="2025-03-01T00:00:00"/>
    <n v="7"/>
    <x v="0"/>
    <x v="1"/>
    <x v="4"/>
    <n v="89990"/>
    <x v="15"/>
    <x v="1"/>
  </r>
  <r>
    <x v="3992"/>
    <x v="1656"/>
    <x v="5"/>
    <n v="2"/>
    <d v="2025-02-15T00:00:00"/>
    <d v="2025-02-17T00:00:00"/>
    <n v="5"/>
    <d v="2025-02-22T00:00:00"/>
    <n v="5"/>
    <x v="0"/>
    <x v="1"/>
    <x v="1"/>
    <n v="199980"/>
    <x v="15"/>
    <x v="1"/>
  </r>
  <r>
    <x v="3993"/>
    <x v="1651"/>
    <x v="5"/>
    <n v="2"/>
    <d v="2023-05-28T00:00:00"/>
    <d v="2023-05-29T00:00:00"/>
    <n v="10"/>
    <d v="2023-06-07T00:00:00"/>
    <n v="9"/>
    <x v="0"/>
    <x v="2"/>
    <x v="0"/>
    <n v="199980"/>
    <x v="34"/>
    <x v="2"/>
  </r>
  <r>
    <x v="3994"/>
    <x v="603"/>
    <x v="1"/>
    <n v="1"/>
    <d v="2024-05-27T00:00:00"/>
    <d v="2024-06-01T00:00:00"/>
    <n v="7"/>
    <d v="2024-06-06T00:00:00"/>
    <n v="5"/>
    <x v="0"/>
    <x v="2"/>
    <x v="1"/>
    <n v="89990"/>
    <x v="1"/>
    <x v="6"/>
  </r>
  <r>
    <x v="3995"/>
    <x v="1485"/>
    <x v="0"/>
    <n v="1"/>
    <d v="2023-05-13T00:00:00"/>
    <d v="2023-05-17T00:00:00"/>
    <n v="5"/>
    <d v="2023-05-27T00:00:00"/>
    <n v="10"/>
    <x v="2"/>
    <x v="1"/>
    <x v="1"/>
    <n v="55990"/>
    <x v="34"/>
    <x v="5"/>
  </r>
  <r>
    <x v="3996"/>
    <x v="1548"/>
    <x v="5"/>
    <n v="1"/>
    <d v="2024-05-31T00:00:00"/>
    <d v="2024-06-04T00:00:00"/>
    <n v="5"/>
    <d v="2024-06-11T00:00:00"/>
    <n v="7"/>
    <x v="0"/>
    <x v="1"/>
    <x v="1"/>
    <n v="99990"/>
    <x v="1"/>
    <x v="4"/>
  </r>
  <r>
    <x v="3997"/>
    <x v="171"/>
    <x v="5"/>
    <n v="1"/>
    <d v="2025-02-26T00:00:00"/>
    <d v="2025-02-27T00:00:00"/>
    <n v="5"/>
    <d v="2025-03-03T00:00:00"/>
    <n v="4"/>
    <x v="0"/>
    <x v="0"/>
    <x v="4"/>
    <n v="99990"/>
    <x v="15"/>
    <x v="2"/>
  </r>
  <r>
    <x v="3998"/>
    <x v="1743"/>
    <x v="4"/>
    <n v="1"/>
    <d v="2023-09-18T00:00:00"/>
    <d v="2023-09-19T00:00:00"/>
    <n v="10"/>
    <d v="2023-09-30T00:00:00"/>
    <n v="11"/>
    <x v="0"/>
    <x v="2"/>
    <x v="0"/>
    <n v="50990"/>
    <x v="18"/>
    <x v="0"/>
  </r>
  <r>
    <x v="3999"/>
    <x v="1274"/>
    <x v="1"/>
    <n v="1"/>
    <d v="2025-04-08T00:00:00"/>
    <d v="2025-04-10T00:00:00"/>
    <n v="5"/>
    <d v="2025-04-15T00:00:00"/>
    <n v="5"/>
    <x v="0"/>
    <x v="1"/>
    <x v="3"/>
    <n v="89990"/>
    <x v="6"/>
    <x v="1"/>
  </r>
  <r>
    <x v="4000"/>
    <x v="377"/>
    <x v="2"/>
    <n v="1"/>
    <d v="2025-05-24T00:00:00"/>
    <d v="2025-05-29T00:00:00"/>
    <n v="10"/>
    <d v="2025-06-11T00:00:00"/>
    <n v="13"/>
    <x v="0"/>
    <x v="0"/>
    <x v="4"/>
    <n v="11000"/>
    <x v="0"/>
    <x v="3"/>
  </r>
  <r>
    <x v="4001"/>
    <x v="918"/>
    <x v="0"/>
    <n v="1"/>
    <d v="2024-10-28T00:00:00"/>
    <d v="2024-11-02T00:00:00"/>
    <n v="5"/>
    <d v="2024-11-08T00:00:00"/>
    <n v="6"/>
    <x v="0"/>
    <x v="0"/>
    <x v="1"/>
    <n v="55990"/>
    <x v="10"/>
    <x v="0"/>
  </r>
  <r>
    <x v="4002"/>
    <x v="1566"/>
    <x v="2"/>
    <n v="2"/>
    <d v="2024-01-10T00:00:00"/>
    <d v="2024-01-14T00:00:00"/>
    <n v="5"/>
    <d v="2024-01-19T00:00:00"/>
    <n v="5"/>
    <x v="0"/>
    <x v="1"/>
    <x v="2"/>
    <n v="22000"/>
    <x v="5"/>
    <x v="1"/>
  </r>
  <r>
    <x v="4003"/>
    <x v="610"/>
    <x v="2"/>
    <n v="1"/>
    <d v="2024-05-06T00:00:00"/>
    <d v="2024-05-11T00:00:00"/>
    <n v="5"/>
    <d v="2024-05-18T00:00:00"/>
    <n v="7"/>
    <x v="0"/>
    <x v="0"/>
    <x v="1"/>
    <n v="11000"/>
    <x v="1"/>
    <x v="4"/>
  </r>
  <r>
    <x v="4004"/>
    <x v="1229"/>
    <x v="0"/>
    <n v="2"/>
    <d v="2024-11-24T00:00:00"/>
    <d v="2024-11-29T00:00:00"/>
    <n v="10"/>
    <d v="2024-12-08T00:00:00"/>
    <n v="9"/>
    <x v="0"/>
    <x v="0"/>
    <x v="2"/>
    <n v="111980"/>
    <x v="7"/>
    <x v="2"/>
  </r>
  <r>
    <x v="4005"/>
    <x v="545"/>
    <x v="2"/>
    <n v="1"/>
    <d v="2025-03-19T00:00:00"/>
    <d v="2025-03-23T00:00:00"/>
    <n v="7"/>
    <d v="2025-04-01T00:00:00"/>
    <n v="9"/>
    <x v="0"/>
    <x v="1"/>
    <x v="1"/>
    <n v="11000"/>
    <x v="17"/>
    <x v="4"/>
  </r>
  <r>
    <x v="4006"/>
    <x v="1141"/>
    <x v="2"/>
    <n v="1"/>
    <d v="2022-11-19T00:00:00"/>
    <d v="2022-11-20T00:00:00"/>
    <n v="10"/>
    <d v="2022-12-05T00:00:00"/>
    <n v="15"/>
    <x v="2"/>
    <x v="0"/>
    <x v="1"/>
    <n v="11000"/>
    <x v="30"/>
    <x v="5"/>
  </r>
  <r>
    <x v="4007"/>
    <x v="161"/>
    <x v="5"/>
    <n v="1"/>
    <d v="2025-04-04T00:00:00"/>
    <d v="2025-04-05T00:00:00"/>
    <n v="7"/>
    <d v="2025-04-15T00:00:00"/>
    <n v="10"/>
    <x v="0"/>
    <x v="0"/>
    <x v="1"/>
    <n v="99990"/>
    <x v="6"/>
    <x v="3"/>
  </r>
  <r>
    <x v="4008"/>
    <x v="1251"/>
    <x v="4"/>
    <n v="2"/>
    <d v="2025-04-26T00:00:00"/>
    <d v="2025-05-01T00:00:00"/>
    <n v="5"/>
    <d v="2025-05-06T00:00:00"/>
    <n v="5"/>
    <x v="0"/>
    <x v="1"/>
    <x v="4"/>
    <n v="101980"/>
    <x v="6"/>
    <x v="1"/>
  </r>
  <r>
    <x v="4009"/>
    <x v="1744"/>
    <x v="5"/>
    <n v="1"/>
    <d v="2022-02-13T00:00:00"/>
    <d v="2022-02-15T00:00:00"/>
    <n v="10"/>
    <d v="2022-02-26T00:00:00"/>
    <n v="11"/>
    <x v="0"/>
    <x v="0"/>
    <x v="2"/>
    <n v="99990"/>
    <x v="28"/>
    <x v="0"/>
  </r>
  <r>
    <x v="4010"/>
    <x v="997"/>
    <x v="3"/>
    <n v="1"/>
    <d v="2022-12-02T00:00:00"/>
    <d v="2022-12-03T00:00:00"/>
    <n v="5"/>
    <d v="2022-12-10T00:00:00"/>
    <n v="7"/>
    <x v="0"/>
    <x v="2"/>
    <x v="2"/>
    <n v="45000"/>
    <x v="2"/>
    <x v="4"/>
  </r>
  <r>
    <x v="4011"/>
    <x v="1493"/>
    <x v="5"/>
    <n v="2"/>
    <d v="2022-06-09T00:00:00"/>
    <d v="2022-06-10T00:00:00"/>
    <n v="7"/>
    <d v="2022-06-17T00:00:00"/>
    <n v="7"/>
    <x v="0"/>
    <x v="0"/>
    <x v="1"/>
    <n v="199980"/>
    <x v="27"/>
    <x v="1"/>
  </r>
  <r>
    <x v="4012"/>
    <x v="1103"/>
    <x v="5"/>
    <n v="1"/>
    <d v="2023-03-06T00:00:00"/>
    <d v="2023-03-10T00:00:00"/>
    <n v="7"/>
    <d v="2023-03-20T00:00:00"/>
    <n v="10"/>
    <x v="0"/>
    <x v="1"/>
    <x v="3"/>
    <n v="99990"/>
    <x v="14"/>
    <x v="3"/>
  </r>
  <r>
    <x v="4013"/>
    <x v="35"/>
    <x v="2"/>
    <n v="1"/>
    <d v="2025-05-26T00:00:00"/>
    <d v="2025-05-30T00:00:00"/>
    <n v="10"/>
    <d v="2025-06-12T00:00:00"/>
    <n v="13"/>
    <x v="0"/>
    <x v="1"/>
    <x v="2"/>
    <n v="11000"/>
    <x v="0"/>
    <x v="3"/>
  </r>
  <r>
    <x v="4014"/>
    <x v="132"/>
    <x v="1"/>
    <n v="1"/>
    <d v="2025-03-07T00:00:00"/>
    <d v="2025-03-09T00:00:00"/>
    <n v="7"/>
    <d v="2025-03-16T00:00:00"/>
    <n v="7"/>
    <x v="0"/>
    <x v="1"/>
    <x v="4"/>
    <n v="89990"/>
    <x v="17"/>
    <x v="1"/>
  </r>
  <r>
    <x v="4015"/>
    <x v="1745"/>
    <x v="1"/>
    <n v="1"/>
    <d v="2025-01-12T00:00:00"/>
    <d v="2025-01-16T00:00:00"/>
    <n v="5"/>
    <d v="2025-01-22T00:00:00"/>
    <n v="6"/>
    <x v="0"/>
    <x v="1"/>
    <x v="3"/>
    <n v="89990"/>
    <x v="24"/>
    <x v="0"/>
  </r>
  <r>
    <x v="4016"/>
    <x v="17"/>
    <x v="5"/>
    <n v="1"/>
    <d v="2025-03-13T00:00:00"/>
    <d v="2025-03-18T00:00:00"/>
    <n v="10"/>
    <d v="2025-03-31T00:00:00"/>
    <n v="13"/>
    <x v="0"/>
    <x v="0"/>
    <x v="4"/>
    <n v="99990"/>
    <x v="17"/>
    <x v="3"/>
  </r>
  <r>
    <x v="4017"/>
    <x v="1367"/>
    <x v="2"/>
    <n v="1"/>
    <d v="2024-09-11T00:00:00"/>
    <d v="2024-09-15T00:00:00"/>
    <n v="10"/>
    <d v="2024-09-25T00:00:00"/>
    <n v="10"/>
    <x v="0"/>
    <x v="0"/>
    <x v="3"/>
    <n v="11000"/>
    <x v="11"/>
    <x v="1"/>
  </r>
  <r>
    <x v="4018"/>
    <x v="1746"/>
    <x v="0"/>
    <n v="1"/>
    <d v="2024-07-31T00:00:00"/>
    <d v="2024-08-02T00:00:00"/>
    <n v="10"/>
    <d v="2024-08-12T00:00:00"/>
    <n v="10"/>
    <x v="0"/>
    <x v="1"/>
    <x v="2"/>
    <n v="55990"/>
    <x v="16"/>
    <x v="1"/>
  </r>
  <r>
    <x v="4019"/>
    <x v="10"/>
    <x v="1"/>
    <n v="2"/>
    <d v="2024-08-11T00:00:00"/>
    <d v="2024-08-14T00:00:00"/>
    <n v="7"/>
    <d v="2024-08-26T00:00:00"/>
    <n v="12"/>
    <x v="2"/>
    <x v="0"/>
    <x v="0"/>
    <n v="179980"/>
    <x v="4"/>
    <x v="5"/>
  </r>
  <r>
    <x v="4020"/>
    <x v="227"/>
    <x v="4"/>
    <n v="1"/>
    <d v="2025-04-08T00:00:00"/>
    <d v="2025-04-13T00:00:00"/>
    <n v="10"/>
    <d v="2025-04-23T00:00:00"/>
    <n v="10"/>
    <x v="0"/>
    <x v="1"/>
    <x v="3"/>
    <n v="50990"/>
    <x v="6"/>
    <x v="1"/>
  </r>
  <r>
    <x v="4021"/>
    <x v="660"/>
    <x v="2"/>
    <n v="1"/>
    <d v="2021-11-02T00:00:00"/>
    <d v="2021-11-05T00:00:00"/>
    <n v="7"/>
    <d v="2021-11-11T00:00:00"/>
    <n v="6"/>
    <x v="0"/>
    <x v="2"/>
    <x v="2"/>
    <n v="11000"/>
    <x v="29"/>
    <x v="2"/>
  </r>
  <r>
    <x v="4022"/>
    <x v="543"/>
    <x v="1"/>
    <n v="2"/>
    <d v="2024-05-28T00:00:00"/>
    <d v="2024-06-02T00:00:00"/>
    <n v="10"/>
    <d v="2024-06-13T00:00:00"/>
    <n v="11"/>
    <x v="0"/>
    <x v="0"/>
    <x v="1"/>
    <n v="179980"/>
    <x v="1"/>
    <x v="0"/>
  </r>
  <r>
    <x v="4023"/>
    <x v="666"/>
    <x v="5"/>
    <n v="1"/>
    <d v="2024-12-08T00:00:00"/>
    <d v="2024-12-12T00:00:00"/>
    <n v="5"/>
    <d v="2024-12-17T00:00:00"/>
    <n v="5"/>
    <x v="0"/>
    <x v="1"/>
    <x v="2"/>
    <n v="99990"/>
    <x v="12"/>
    <x v="1"/>
  </r>
  <r>
    <x v="4024"/>
    <x v="1747"/>
    <x v="1"/>
    <n v="1"/>
    <d v="2025-01-09T00:00:00"/>
    <d v="2025-01-12T00:00:00"/>
    <n v="5"/>
    <d v="2025-01-17T00:00:00"/>
    <n v="5"/>
    <x v="0"/>
    <x v="1"/>
    <x v="3"/>
    <n v="89990"/>
    <x v="24"/>
    <x v="1"/>
  </r>
  <r>
    <x v="4025"/>
    <x v="293"/>
    <x v="1"/>
    <n v="1"/>
    <d v="2023-10-23T00:00:00"/>
    <d v="2023-10-28T00:00:00"/>
    <n v="7"/>
    <d v="2023-11-04T00:00:00"/>
    <n v="7"/>
    <x v="0"/>
    <x v="0"/>
    <x v="1"/>
    <n v="89990"/>
    <x v="13"/>
    <x v="1"/>
  </r>
  <r>
    <x v="4026"/>
    <x v="422"/>
    <x v="2"/>
    <n v="2"/>
    <d v="2023-04-11T00:00:00"/>
    <d v="2023-04-16T00:00:00"/>
    <n v="7"/>
    <d v="2023-04-25T00:00:00"/>
    <n v="9"/>
    <x v="0"/>
    <x v="1"/>
    <x v="2"/>
    <n v="22000"/>
    <x v="40"/>
    <x v="4"/>
  </r>
  <r>
    <x v="4027"/>
    <x v="1259"/>
    <x v="4"/>
    <n v="1"/>
    <d v="2025-02-19T00:00:00"/>
    <d v="2025-02-20T00:00:00"/>
    <n v="10"/>
    <d v="2025-03-04T00:00:00"/>
    <n v="12"/>
    <x v="0"/>
    <x v="1"/>
    <x v="0"/>
    <n v="50990"/>
    <x v="15"/>
    <x v="4"/>
  </r>
  <r>
    <x v="4028"/>
    <x v="783"/>
    <x v="2"/>
    <n v="1"/>
    <d v="2024-06-21T00:00:00"/>
    <d v="2024-06-24T00:00:00"/>
    <n v="5"/>
    <d v="2024-06-30T00:00:00"/>
    <n v="6"/>
    <x v="0"/>
    <x v="0"/>
    <x v="2"/>
    <n v="11000"/>
    <x v="9"/>
    <x v="0"/>
  </r>
  <r>
    <x v="4029"/>
    <x v="958"/>
    <x v="5"/>
    <n v="1"/>
    <d v="2025-05-24T00:00:00"/>
    <d v="2025-05-28T00:00:00"/>
    <n v="10"/>
    <d v="2025-06-07T00:00:00"/>
    <n v="10"/>
    <x v="0"/>
    <x v="2"/>
    <x v="0"/>
    <n v="99990"/>
    <x v="0"/>
    <x v="1"/>
  </r>
  <r>
    <x v="4030"/>
    <x v="1727"/>
    <x v="5"/>
    <n v="1"/>
    <d v="2024-05-29T00:00:00"/>
    <d v="2024-05-31T00:00:00"/>
    <n v="5"/>
    <d v="2024-06-10T00:00:00"/>
    <n v="10"/>
    <x v="2"/>
    <x v="2"/>
    <x v="1"/>
    <n v="99990"/>
    <x v="1"/>
    <x v="5"/>
  </r>
  <r>
    <x v="4031"/>
    <x v="1748"/>
    <x v="0"/>
    <n v="1"/>
    <d v="2025-05-09T00:00:00"/>
    <d v="2025-05-10T00:00:00"/>
    <n v="5"/>
    <d v="2025-05-16T00:00:00"/>
    <n v="6"/>
    <x v="0"/>
    <x v="1"/>
    <x v="0"/>
    <n v="55990"/>
    <x v="0"/>
    <x v="0"/>
  </r>
  <r>
    <x v="4032"/>
    <x v="665"/>
    <x v="5"/>
    <n v="2"/>
    <d v="2023-12-21T00:00:00"/>
    <d v="2023-12-23T00:00:00"/>
    <n v="5"/>
    <d v="2023-12-26T00:00:00"/>
    <n v="3"/>
    <x v="0"/>
    <x v="2"/>
    <x v="1"/>
    <n v="199980"/>
    <x v="39"/>
    <x v="6"/>
  </r>
  <r>
    <x v="4033"/>
    <x v="783"/>
    <x v="3"/>
    <n v="2"/>
    <d v="2025-04-26T00:00:00"/>
    <d v="2025-04-28T00:00:00"/>
    <n v="10"/>
    <d v="2025-05-08T00:00:00"/>
    <n v="10"/>
    <x v="0"/>
    <x v="2"/>
    <x v="1"/>
    <n v="90000"/>
    <x v="6"/>
    <x v="1"/>
  </r>
  <r>
    <x v="4034"/>
    <x v="1591"/>
    <x v="3"/>
    <n v="1"/>
    <d v="2023-07-04T00:00:00"/>
    <d v="2023-07-05T00:00:00"/>
    <n v="7"/>
    <d v="2023-07-13T00:00:00"/>
    <n v="8"/>
    <x v="0"/>
    <x v="0"/>
    <x v="0"/>
    <n v="45000"/>
    <x v="26"/>
    <x v="0"/>
  </r>
  <r>
    <x v="4035"/>
    <x v="1749"/>
    <x v="2"/>
    <n v="1"/>
    <d v="2024-11-07T00:00:00"/>
    <d v="2024-11-10T00:00:00"/>
    <n v="10"/>
    <d v="2024-11-20T00:00:00"/>
    <n v="10"/>
    <x v="0"/>
    <x v="2"/>
    <x v="3"/>
    <n v="11000"/>
    <x v="7"/>
    <x v="1"/>
  </r>
  <r>
    <x v="4036"/>
    <x v="843"/>
    <x v="0"/>
    <n v="2"/>
    <d v="2025-01-05T00:00:00"/>
    <d v="2025-01-08T00:00:00"/>
    <n v="7"/>
    <d v="2025-01-13T00:00:00"/>
    <n v="5"/>
    <x v="0"/>
    <x v="1"/>
    <x v="2"/>
    <n v="111980"/>
    <x v="24"/>
    <x v="6"/>
  </r>
  <r>
    <x v="4037"/>
    <x v="1231"/>
    <x v="3"/>
    <n v="1"/>
    <d v="2023-02-21T00:00:00"/>
    <d v="2023-02-24T00:00:00"/>
    <n v="7"/>
    <d v="2023-03-03T00:00:00"/>
    <n v="7"/>
    <x v="0"/>
    <x v="0"/>
    <x v="3"/>
    <n v="45000"/>
    <x v="23"/>
    <x v="1"/>
  </r>
  <r>
    <x v="4038"/>
    <x v="1750"/>
    <x v="5"/>
    <n v="1"/>
    <d v="2022-09-19T00:00:00"/>
    <d v="2022-09-22T00:00:00"/>
    <n v="7"/>
    <d v="2022-09-29T00:00:00"/>
    <n v="7"/>
    <x v="0"/>
    <x v="0"/>
    <x v="4"/>
    <n v="99990"/>
    <x v="33"/>
    <x v="1"/>
  </r>
  <r>
    <x v="4039"/>
    <x v="585"/>
    <x v="1"/>
    <n v="2"/>
    <d v="2022-01-19T00:00:00"/>
    <d v="2022-01-22T00:00:00"/>
    <n v="10"/>
    <d v="2022-02-04T00:00:00"/>
    <n v="13"/>
    <x v="0"/>
    <x v="0"/>
    <x v="3"/>
    <n v="179980"/>
    <x v="21"/>
    <x v="3"/>
  </r>
  <r>
    <x v="4040"/>
    <x v="1686"/>
    <x v="3"/>
    <n v="1"/>
    <d v="2025-01-10T00:00:00"/>
    <d v="2025-01-13T00:00:00"/>
    <n v="5"/>
    <d v="2025-01-19T00:00:00"/>
    <n v="6"/>
    <x v="0"/>
    <x v="0"/>
    <x v="3"/>
    <n v="45000"/>
    <x v="24"/>
    <x v="0"/>
  </r>
  <r>
    <x v="4041"/>
    <x v="1751"/>
    <x v="5"/>
    <n v="2"/>
    <d v="2023-02-22T00:00:00"/>
    <d v="2023-02-24T00:00:00"/>
    <n v="7"/>
    <d v="2023-03-06T00:00:00"/>
    <n v="10"/>
    <x v="0"/>
    <x v="2"/>
    <x v="2"/>
    <n v="199980"/>
    <x v="23"/>
    <x v="3"/>
  </r>
  <r>
    <x v="4042"/>
    <x v="1682"/>
    <x v="4"/>
    <n v="1"/>
    <d v="2024-11-01T00:00:00"/>
    <d v="2024-11-03T00:00:00"/>
    <n v="10"/>
    <d v="2024-11-13T00:00:00"/>
    <n v="10"/>
    <x v="0"/>
    <x v="2"/>
    <x v="2"/>
    <n v="50990"/>
    <x v="7"/>
    <x v="1"/>
  </r>
  <r>
    <x v="4043"/>
    <x v="383"/>
    <x v="5"/>
    <n v="2"/>
    <d v="2023-12-10T00:00:00"/>
    <d v="2023-12-11T00:00:00"/>
    <n v="10"/>
    <d v="2023-12-24T00:00:00"/>
    <n v="13"/>
    <x v="0"/>
    <x v="0"/>
    <x v="1"/>
    <n v="199980"/>
    <x v="39"/>
    <x v="3"/>
  </r>
  <r>
    <x v="4044"/>
    <x v="1588"/>
    <x v="1"/>
    <n v="2"/>
    <d v="2022-05-15T00:00:00"/>
    <d v="2022-05-20T00:00:00"/>
    <n v="10"/>
    <d v="2022-05-31T00:00:00"/>
    <n v="11"/>
    <x v="0"/>
    <x v="2"/>
    <x v="3"/>
    <n v="179980"/>
    <x v="32"/>
    <x v="0"/>
  </r>
  <r>
    <x v="4045"/>
    <x v="680"/>
    <x v="5"/>
    <n v="1"/>
    <d v="2024-08-05T00:00:00"/>
    <d v="2024-08-09T00:00:00"/>
    <n v="10"/>
    <d v="2024-08-24T00:00:00"/>
    <n v="15"/>
    <x v="2"/>
    <x v="1"/>
    <x v="4"/>
    <n v="99990"/>
    <x v="4"/>
    <x v="5"/>
  </r>
  <r>
    <x v="4046"/>
    <x v="1752"/>
    <x v="1"/>
    <n v="1"/>
    <d v="2023-02-14T00:00:00"/>
    <d v="2023-02-15T00:00:00"/>
    <n v="7"/>
    <d v="2023-02-24T00:00:00"/>
    <n v="9"/>
    <x v="0"/>
    <x v="2"/>
    <x v="0"/>
    <n v="89990"/>
    <x v="23"/>
    <x v="4"/>
  </r>
  <r>
    <x v="4047"/>
    <x v="1521"/>
    <x v="1"/>
    <n v="1"/>
    <d v="2024-02-29T00:00:00"/>
    <d v="2024-03-05T00:00:00"/>
    <n v="7"/>
    <d v="2024-03-12T00:00:00"/>
    <n v="7"/>
    <x v="0"/>
    <x v="0"/>
    <x v="1"/>
    <n v="89990"/>
    <x v="22"/>
    <x v="1"/>
  </r>
  <r>
    <x v="4048"/>
    <x v="1604"/>
    <x v="5"/>
    <n v="1"/>
    <d v="2024-12-26T00:00:00"/>
    <d v="2024-12-27T00:00:00"/>
    <n v="7"/>
    <d v="2025-01-03T00:00:00"/>
    <n v="7"/>
    <x v="0"/>
    <x v="1"/>
    <x v="4"/>
    <n v="99990"/>
    <x v="12"/>
    <x v="1"/>
  </r>
  <r>
    <x v="4049"/>
    <x v="1353"/>
    <x v="3"/>
    <n v="1"/>
    <d v="2025-02-19T00:00:00"/>
    <d v="2025-02-23T00:00:00"/>
    <n v="10"/>
    <d v="2025-03-05T00:00:00"/>
    <n v="10"/>
    <x v="0"/>
    <x v="0"/>
    <x v="1"/>
    <n v="45000"/>
    <x v="15"/>
    <x v="1"/>
  </r>
  <r>
    <x v="4050"/>
    <x v="1078"/>
    <x v="0"/>
    <n v="1"/>
    <d v="2025-05-21T00:00:00"/>
    <d v="2025-05-24T00:00:00"/>
    <n v="7"/>
    <d v="2025-06-01T00:00:00"/>
    <n v="8"/>
    <x v="0"/>
    <x v="1"/>
    <x v="0"/>
    <n v="55990"/>
    <x v="0"/>
    <x v="0"/>
  </r>
  <r>
    <x v="4051"/>
    <x v="873"/>
    <x v="0"/>
    <n v="1"/>
    <d v="2025-04-07T00:00:00"/>
    <d v="2025-04-08T00:00:00"/>
    <n v="7"/>
    <d v="2025-04-15T00:00:00"/>
    <n v="7"/>
    <x v="0"/>
    <x v="1"/>
    <x v="3"/>
    <n v="55990"/>
    <x v="6"/>
    <x v="1"/>
  </r>
  <r>
    <x v="4052"/>
    <x v="183"/>
    <x v="1"/>
    <n v="1"/>
    <d v="2021-11-23T00:00:00"/>
    <d v="2021-11-24T00:00:00"/>
    <n v="10"/>
    <d v="2021-12-05T00:00:00"/>
    <n v="11"/>
    <x v="0"/>
    <x v="2"/>
    <x v="0"/>
    <n v="89990"/>
    <x v="29"/>
    <x v="0"/>
  </r>
  <r>
    <x v="4053"/>
    <x v="949"/>
    <x v="5"/>
    <n v="1"/>
    <d v="2021-10-10T00:00:00"/>
    <d v="2021-10-11T00:00:00"/>
    <n v="10"/>
    <d v="2021-10-22T00:00:00"/>
    <n v="11"/>
    <x v="0"/>
    <x v="2"/>
    <x v="1"/>
    <n v="99990"/>
    <x v="41"/>
    <x v="0"/>
  </r>
  <r>
    <x v="4054"/>
    <x v="373"/>
    <x v="0"/>
    <n v="1"/>
    <d v="2023-11-10T00:00:00"/>
    <d v="2023-11-11T00:00:00"/>
    <n v="7"/>
    <d v="2023-11-17T00:00:00"/>
    <n v="6"/>
    <x v="0"/>
    <x v="1"/>
    <x v="1"/>
    <n v="55990"/>
    <x v="36"/>
    <x v="2"/>
  </r>
  <r>
    <x v="4055"/>
    <x v="1643"/>
    <x v="3"/>
    <n v="2"/>
    <d v="2024-03-18T00:00:00"/>
    <d v="2024-03-23T00:00:00"/>
    <n v="7"/>
    <d v="2024-04-02T00:00:00"/>
    <n v="10"/>
    <x v="0"/>
    <x v="1"/>
    <x v="0"/>
    <n v="90000"/>
    <x v="37"/>
    <x v="3"/>
  </r>
  <r>
    <x v="4056"/>
    <x v="336"/>
    <x v="4"/>
    <n v="1"/>
    <d v="2025-05-05T00:00:00"/>
    <d v="2025-05-07T00:00:00"/>
    <n v="10"/>
    <d v="2025-05-18T00:00:00"/>
    <n v="11"/>
    <x v="1"/>
    <x v="2"/>
    <x v="1"/>
    <n v="50990"/>
    <x v="0"/>
    <x v="0"/>
  </r>
  <r>
    <x v="4057"/>
    <x v="1474"/>
    <x v="4"/>
    <n v="1"/>
    <d v="2023-07-18T00:00:00"/>
    <d v="2023-07-20T00:00:00"/>
    <n v="7"/>
    <d v="2023-07-30T00:00:00"/>
    <n v="10"/>
    <x v="0"/>
    <x v="0"/>
    <x v="2"/>
    <n v="50990"/>
    <x v="26"/>
    <x v="3"/>
  </r>
  <r>
    <x v="4058"/>
    <x v="846"/>
    <x v="0"/>
    <n v="2"/>
    <d v="2025-05-07T00:00:00"/>
    <d v="2025-05-09T00:00:00"/>
    <n v="7"/>
    <d v="2025-05-18T00:00:00"/>
    <n v="9"/>
    <x v="0"/>
    <x v="0"/>
    <x v="0"/>
    <n v="111980"/>
    <x v="0"/>
    <x v="4"/>
  </r>
  <r>
    <x v="4059"/>
    <x v="369"/>
    <x v="2"/>
    <n v="1"/>
    <d v="2024-05-08T00:00:00"/>
    <d v="2024-05-12T00:00:00"/>
    <n v="5"/>
    <d v="2024-05-17T00:00:00"/>
    <n v="5"/>
    <x v="0"/>
    <x v="2"/>
    <x v="3"/>
    <n v="11000"/>
    <x v="1"/>
    <x v="1"/>
  </r>
  <r>
    <x v="4060"/>
    <x v="1753"/>
    <x v="3"/>
    <n v="1"/>
    <d v="2024-10-12T00:00:00"/>
    <d v="2024-10-15T00:00:00"/>
    <n v="7"/>
    <d v="2024-10-27T00:00:00"/>
    <n v="12"/>
    <x v="2"/>
    <x v="1"/>
    <x v="2"/>
    <n v="45000"/>
    <x v="10"/>
    <x v="5"/>
  </r>
  <r>
    <x v="4061"/>
    <x v="651"/>
    <x v="5"/>
    <n v="1"/>
    <d v="2024-05-17T00:00:00"/>
    <d v="2024-05-22T00:00:00"/>
    <n v="5"/>
    <d v="2024-05-27T00:00:00"/>
    <n v="5"/>
    <x v="0"/>
    <x v="2"/>
    <x v="3"/>
    <n v="99990"/>
    <x v="1"/>
    <x v="1"/>
  </r>
  <r>
    <x v="4062"/>
    <x v="1105"/>
    <x v="0"/>
    <n v="1"/>
    <d v="2024-08-02T00:00:00"/>
    <d v="2024-08-05T00:00:00"/>
    <n v="5"/>
    <d v="2024-08-12T00:00:00"/>
    <n v="7"/>
    <x v="0"/>
    <x v="2"/>
    <x v="0"/>
    <n v="55990"/>
    <x v="4"/>
    <x v="4"/>
  </r>
  <r>
    <x v="4063"/>
    <x v="910"/>
    <x v="4"/>
    <n v="1"/>
    <d v="2023-05-02T00:00:00"/>
    <d v="2023-05-06T00:00:00"/>
    <n v="5"/>
    <d v="2023-05-11T00:00:00"/>
    <n v="5"/>
    <x v="0"/>
    <x v="1"/>
    <x v="1"/>
    <n v="50990"/>
    <x v="34"/>
    <x v="1"/>
  </r>
  <r>
    <x v="4064"/>
    <x v="1754"/>
    <x v="1"/>
    <n v="2"/>
    <d v="2023-09-12T00:00:00"/>
    <d v="2023-09-15T00:00:00"/>
    <n v="5"/>
    <d v="2023-09-20T00:00:00"/>
    <n v="5"/>
    <x v="0"/>
    <x v="2"/>
    <x v="3"/>
    <n v="179980"/>
    <x v="18"/>
    <x v="1"/>
  </r>
  <r>
    <x v="4065"/>
    <x v="1285"/>
    <x v="0"/>
    <n v="1"/>
    <d v="2025-03-10T00:00:00"/>
    <d v="2025-03-14T00:00:00"/>
    <n v="10"/>
    <d v="2025-03-25T00:00:00"/>
    <n v="11"/>
    <x v="0"/>
    <x v="2"/>
    <x v="2"/>
    <n v="55990"/>
    <x v="17"/>
    <x v="0"/>
  </r>
  <r>
    <x v="4066"/>
    <x v="42"/>
    <x v="3"/>
    <n v="1"/>
    <d v="2022-12-29T00:00:00"/>
    <d v="2022-12-31T00:00:00"/>
    <n v="5"/>
    <d v="2023-01-07T00:00:00"/>
    <n v="7"/>
    <x v="0"/>
    <x v="1"/>
    <x v="4"/>
    <n v="45000"/>
    <x v="2"/>
    <x v="4"/>
  </r>
  <r>
    <x v="4067"/>
    <x v="335"/>
    <x v="4"/>
    <n v="2"/>
    <d v="2023-07-18T00:00:00"/>
    <d v="2023-07-22T00:00:00"/>
    <n v="10"/>
    <d v="2023-08-01T00:00:00"/>
    <n v="10"/>
    <x v="0"/>
    <x v="2"/>
    <x v="0"/>
    <n v="101980"/>
    <x v="26"/>
    <x v="1"/>
  </r>
  <r>
    <x v="4068"/>
    <x v="1755"/>
    <x v="2"/>
    <n v="1"/>
    <d v="2024-11-21T00:00:00"/>
    <d v="2024-11-22T00:00:00"/>
    <n v="7"/>
    <d v="2024-11-30T00:00:00"/>
    <n v="8"/>
    <x v="0"/>
    <x v="0"/>
    <x v="1"/>
    <n v="11000"/>
    <x v="7"/>
    <x v="0"/>
  </r>
  <r>
    <x v="4069"/>
    <x v="854"/>
    <x v="0"/>
    <n v="1"/>
    <d v="2023-04-04T00:00:00"/>
    <d v="2023-04-05T00:00:00"/>
    <n v="7"/>
    <d v="2023-04-12T00:00:00"/>
    <n v="7"/>
    <x v="0"/>
    <x v="2"/>
    <x v="3"/>
    <n v="55990"/>
    <x v="40"/>
    <x v="1"/>
  </r>
  <r>
    <x v="4070"/>
    <x v="1247"/>
    <x v="4"/>
    <n v="1"/>
    <d v="2022-02-15T00:00:00"/>
    <d v="2022-02-18T00:00:00"/>
    <n v="10"/>
    <d v="2022-03-01T00:00:00"/>
    <n v="11"/>
    <x v="0"/>
    <x v="0"/>
    <x v="1"/>
    <n v="50990"/>
    <x v="28"/>
    <x v="0"/>
  </r>
  <r>
    <x v="4071"/>
    <x v="822"/>
    <x v="5"/>
    <n v="2"/>
    <d v="2024-11-14T00:00:00"/>
    <d v="2024-11-18T00:00:00"/>
    <n v="5"/>
    <d v="2024-11-23T00:00:00"/>
    <n v="5"/>
    <x v="0"/>
    <x v="2"/>
    <x v="1"/>
    <n v="199980"/>
    <x v="7"/>
    <x v="1"/>
  </r>
  <r>
    <x v="4072"/>
    <x v="483"/>
    <x v="1"/>
    <n v="1"/>
    <d v="2024-08-30T00:00:00"/>
    <d v="2024-09-04T00:00:00"/>
    <n v="10"/>
    <d v="2024-09-17T00:00:00"/>
    <n v="13"/>
    <x v="0"/>
    <x v="0"/>
    <x v="3"/>
    <n v="89990"/>
    <x v="4"/>
    <x v="3"/>
  </r>
  <r>
    <x v="4073"/>
    <x v="1756"/>
    <x v="4"/>
    <n v="1"/>
    <d v="2025-03-29T00:00:00"/>
    <d v="2025-03-30T00:00:00"/>
    <n v="10"/>
    <d v="2025-04-10T00:00:00"/>
    <n v="11"/>
    <x v="0"/>
    <x v="2"/>
    <x v="1"/>
    <n v="50990"/>
    <x v="17"/>
    <x v="0"/>
  </r>
  <r>
    <x v="4074"/>
    <x v="118"/>
    <x v="5"/>
    <n v="1"/>
    <d v="2024-03-08T00:00:00"/>
    <d v="2024-03-12T00:00:00"/>
    <n v="5"/>
    <d v="2024-03-17T00:00:00"/>
    <n v="5"/>
    <x v="0"/>
    <x v="0"/>
    <x v="1"/>
    <n v="99990"/>
    <x v="37"/>
    <x v="1"/>
  </r>
  <r>
    <x v="4075"/>
    <x v="445"/>
    <x v="0"/>
    <n v="1"/>
    <d v="2024-02-14T00:00:00"/>
    <d v="2024-02-16T00:00:00"/>
    <n v="7"/>
    <d v="2024-02-22T00:00:00"/>
    <n v="6"/>
    <x v="0"/>
    <x v="2"/>
    <x v="3"/>
    <n v="55990"/>
    <x v="22"/>
    <x v="2"/>
  </r>
  <r>
    <x v="4076"/>
    <x v="44"/>
    <x v="1"/>
    <n v="2"/>
    <d v="2023-07-25T00:00:00"/>
    <d v="2023-07-29T00:00:00"/>
    <n v="10"/>
    <d v="2023-08-08T00:00:00"/>
    <n v="10"/>
    <x v="0"/>
    <x v="0"/>
    <x v="0"/>
    <n v="179980"/>
    <x v="26"/>
    <x v="1"/>
  </r>
  <r>
    <x v="4077"/>
    <x v="1727"/>
    <x v="2"/>
    <n v="1"/>
    <d v="2024-12-28T00:00:00"/>
    <d v="2024-12-31T00:00:00"/>
    <n v="10"/>
    <d v="2025-01-11T00:00:00"/>
    <n v="11"/>
    <x v="0"/>
    <x v="1"/>
    <x v="3"/>
    <n v="11000"/>
    <x v="12"/>
    <x v="0"/>
  </r>
  <r>
    <x v="4078"/>
    <x v="1757"/>
    <x v="2"/>
    <n v="1"/>
    <d v="2025-04-26T00:00:00"/>
    <d v="2025-05-01T00:00:00"/>
    <n v="5"/>
    <d v="2025-05-09T00:00:00"/>
    <n v="8"/>
    <x v="0"/>
    <x v="2"/>
    <x v="1"/>
    <n v="11000"/>
    <x v="6"/>
    <x v="3"/>
  </r>
  <r>
    <x v="4079"/>
    <x v="134"/>
    <x v="1"/>
    <n v="1"/>
    <d v="2025-05-01T00:00:00"/>
    <d v="2025-05-03T00:00:00"/>
    <n v="5"/>
    <d v="2025-05-11T00:00:00"/>
    <n v="8"/>
    <x v="0"/>
    <x v="0"/>
    <x v="1"/>
    <n v="89990"/>
    <x v="0"/>
    <x v="3"/>
  </r>
  <r>
    <x v="4080"/>
    <x v="308"/>
    <x v="4"/>
    <n v="2"/>
    <d v="2024-12-08T00:00:00"/>
    <d v="2024-12-12T00:00:00"/>
    <n v="10"/>
    <d v="2024-12-21T00:00:00"/>
    <n v="9"/>
    <x v="0"/>
    <x v="2"/>
    <x v="0"/>
    <n v="101980"/>
    <x v="12"/>
    <x v="2"/>
  </r>
  <r>
    <x v="4081"/>
    <x v="896"/>
    <x v="0"/>
    <n v="1"/>
    <d v="2023-06-18T00:00:00"/>
    <d v="2023-06-23T00:00:00"/>
    <n v="10"/>
    <d v="2023-07-02T00:00:00"/>
    <n v="9"/>
    <x v="0"/>
    <x v="1"/>
    <x v="4"/>
    <n v="55990"/>
    <x v="31"/>
    <x v="2"/>
  </r>
  <r>
    <x v="4082"/>
    <x v="170"/>
    <x v="1"/>
    <n v="2"/>
    <d v="2024-11-10T00:00:00"/>
    <d v="2024-11-13T00:00:00"/>
    <n v="7"/>
    <d v="2024-11-22T00:00:00"/>
    <n v="9"/>
    <x v="0"/>
    <x v="0"/>
    <x v="1"/>
    <n v="179980"/>
    <x v="7"/>
    <x v="4"/>
  </r>
  <r>
    <x v="4083"/>
    <x v="1101"/>
    <x v="0"/>
    <n v="1"/>
    <d v="2025-04-09T00:00:00"/>
    <d v="2025-04-13T00:00:00"/>
    <n v="10"/>
    <d v="2025-04-22T00:00:00"/>
    <n v="9"/>
    <x v="0"/>
    <x v="0"/>
    <x v="0"/>
    <n v="55990"/>
    <x v="6"/>
    <x v="2"/>
  </r>
  <r>
    <x v="4084"/>
    <x v="277"/>
    <x v="5"/>
    <n v="2"/>
    <d v="2025-04-19T00:00:00"/>
    <d v="2025-04-21T00:00:00"/>
    <n v="5"/>
    <d v="2025-04-28T00:00:00"/>
    <n v="7"/>
    <x v="0"/>
    <x v="0"/>
    <x v="4"/>
    <n v="199980"/>
    <x v="6"/>
    <x v="4"/>
  </r>
  <r>
    <x v="4085"/>
    <x v="1758"/>
    <x v="2"/>
    <n v="1"/>
    <d v="2022-09-16T00:00:00"/>
    <d v="2022-09-20T00:00:00"/>
    <n v="5"/>
    <d v="2022-09-26T00:00:00"/>
    <n v="6"/>
    <x v="0"/>
    <x v="1"/>
    <x v="2"/>
    <n v="11000"/>
    <x v="33"/>
    <x v="0"/>
  </r>
  <r>
    <x v="4086"/>
    <x v="540"/>
    <x v="0"/>
    <n v="2"/>
    <d v="2024-09-16T00:00:00"/>
    <d v="2024-09-20T00:00:00"/>
    <n v="5"/>
    <d v="2024-09-27T00:00:00"/>
    <n v="7"/>
    <x v="0"/>
    <x v="1"/>
    <x v="3"/>
    <n v="111980"/>
    <x v="11"/>
    <x v="4"/>
  </r>
  <r>
    <x v="4087"/>
    <x v="84"/>
    <x v="0"/>
    <n v="2"/>
    <d v="2025-02-24T00:00:00"/>
    <d v="2025-02-28T00:00:00"/>
    <n v="10"/>
    <d v="2025-03-08T00:00:00"/>
    <n v="8"/>
    <x v="0"/>
    <x v="0"/>
    <x v="4"/>
    <n v="111980"/>
    <x v="15"/>
    <x v="6"/>
  </r>
  <r>
    <x v="4088"/>
    <x v="597"/>
    <x v="2"/>
    <n v="1"/>
    <d v="2022-05-11T00:00:00"/>
    <d v="2022-05-14T00:00:00"/>
    <n v="5"/>
    <d v="2022-05-22T00:00:00"/>
    <n v="8"/>
    <x v="0"/>
    <x v="1"/>
    <x v="3"/>
    <n v="11000"/>
    <x v="32"/>
    <x v="3"/>
  </r>
  <r>
    <x v="4089"/>
    <x v="1759"/>
    <x v="4"/>
    <n v="1"/>
    <d v="2024-11-19T00:00:00"/>
    <d v="2024-11-21T00:00:00"/>
    <n v="10"/>
    <d v="2024-11-29T00:00:00"/>
    <n v="8"/>
    <x v="0"/>
    <x v="1"/>
    <x v="4"/>
    <n v="50990"/>
    <x v="7"/>
    <x v="6"/>
  </r>
  <r>
    <x v="4090"/>
    <x v="652"/>
    <x v="1"/>
    <n v="2"/>
    <d v="2025-02-23T00:00:00"/>
    <d v="2025-02-28T00:00:00"/>
    <n v="5"/>
    <d v="2025-03-06T00:00:00"/>
    <n v="6"/>
    <x v="0"/>
    <x v="0"/>
    <x v="3"/>
    <n v="179980"/>
    <x v="15"/>
    <x v="0"/>
  </r>
  <r>
    <x v="4091"/>
    <x v="1459"/>
    <x v="2"/>
    <n v="1"/>
    <d v="2023-04-08T00:00:00"/>
    <d v="2023-04-09T00:00:00"/>
    <n v="7"/>
    <d v="2023-04-16T00:00:00"/>
    <n v="7"/>
    <x v="0"/>
    <x v="2"/>
    <x v="2"/>
    <n v="11000"/>
    <x v="40"/>
    <x v="1"/>
  </r>
  <r>
    <x v="4092"/>
    <x v="1760"/>
    <x v="0"/>
    <n v="1"/>
    <d v="2024-08-26T00:00:00"/>
    <d v="2024-08-28T00:00:00"/>
    <n v="5"/>
    <d v="2024-09-03T00:00:00"/>
    <n v="6"/>
    <x v="0"/>
    <x v="0"/>
    <x v="4"/>
    <n v="55990"/>
    <x v="4"/>
    <x v="0"/>
  </r>
  <r>
    <x v="4093"/>
    <x v="1518"/>
    <x v="3"/>
    <n v="1"/>
    <d v="2023-05-29T00:00:00"/>
    <d v="2023-06-01T00:00:00"/>
    <n v="10"/>
    <d v="2023-06-11T00:00:00"/>
    <n v="10"/>
    <x v="0"/>
    <x v="2"/>
    <x v="3"/>
    <n v="45000"/>
    <x v="34"/>
    <x v="1"/>
  </r>
  <r>
    <x v="4094"/>
    <x v="1162"/>
    <x v="5"/>
    <n v="1"/>
    <d v="2025-01-28T00:00:00"/>
    <d v="2025-02-02T00:00:00"/>
    <n v="5"/>
    <d v="2025-02-08T00:00:00"/>
    <n v="6"/>
    <x v="0"/>
    <x v="0"/>
    <x v="2"/>
    <n v="99990"/>
    <x v="24"/>
    <x v="0"/>
  </r>
  <r>
    <x v="4095"/>
    <x v="268"/>
    <x v="5"/>
    <n v="1"/>
    <d v="2024-12-01T00:00:00"/>
    <d v="2024-12-02T00:00:00"/>
    <n v="5"/>
    <d v="2024-12-06T00:00:00"/>
    <n v="4"/>
    <x v="0"/>
    <x v="2"/>
    <x v="1"/>
    <n v="99990"/>
    <x v="12"/>
    <x v="2"/>
  </r>
  <r>
    <x v="4096"/>
    <x v="149"/>
    <x v="2"/>
    <n v="1"/>
    <d v="2024-08-22T00:00:00"/>
    <d v="2024-08-23T00:00:00"/>
    <n v="7"/>
    <d v="2024-08-28T00:00:00"/>
    <n v="5"/>
    <x v="0"/>
    <x v="2"/>
    <x v="1"/>
    <n v="11000"/>
    <x v="4"/>
    <x v="6"/>
  </r>
  <r>
    <x v="4097"/>
    <x v="1415"/>
    <x v="4"/>
    <n v="2"/>
    <d v="2023-04-21T00:00:00"/>
    <d v="2023-04-22T00:00:00"/>
    <n v="7"/>
    <d v="2023-04-28T00:00:00"/>
    <n v="6"/>
    <x v="0"/>
    <x v="1"/>
    <x v="0"/>
    <n v="101980"/>
    <x v="40"/>
    <x v="2"/>
  </r>
  <r>
    <x v="4098"/>
    <x v="1161"/>
    <x v="3"/>
    <n v="1"/>
    <d v="2025-02-05T00:00:00"/>
    <d v="2025-02-10T00:00:00"/>
    <n v="5"/>
    <d v="2025-02-16T00:00:00"/>
    <n v="6"/>
    <x v="0"/>
    <x v="1"/>
    <x v="1"/>
    <n v="45000"/>
    <x v="15"/>
    <x v="0"/>
  </r>
  <r>
    <x v="4099"/>
    <x v="102"/>
    <x v="5"/>
    <n v="1"/>
    <d v="2023-02-27T00:00:00"/>
    <d v="2023-03-04T00:00:00"/>
    <n v="10"/>
    <d v="2023-03-15T00:00:00"/>
    <n v="11"/>
    <x v="0"/>
    <x v="0"/>
    <x v="2"/>
    <n v="99990"/>
    <x v="23"/>
    <x v="0"/>
  </r>
  <r>
    <x v="4100"/>
    <x v="677"/>
    <x v="2"/>
    <n v="1"/>
    <d v="2024-09-11T00:00:00"/>
    <d v="2024-09-15T00:00:00"/>
    <n v="5"/>
    <d v="2024-09-20T00:00:00"/>
    <n v="5"/>
    <x v="0"/>
    <x v="0"/>
    <x v="4"/>
    <n v="11000"/>
    <x v="11"/>
    <x v="1"/>
  </r>
  <r>
    <x v="4101"/>
    <x v="354"/>
    <x v="0"/>
    <n v="1"/>
    <d v="2025-05-03T00:00:00"/>
    <d v="2025-05-07T00:00:00"/>
    <n v="10"/>
    <d v="2025-05-22T00:00:00"/>
    <n v="15"/>
    <x v="2"/>
    <x v="2"/>
    <x v="0"/>
    <n v="55990"/>
    <x v="0"/>
    <x v="5"/>
  </r>
  <r>
    <x v="4102"/>
    <x v="726"/>
    <x v="4"/>
    <n v="1"/>
    <d v="2024-05-26T00:00:00"/>
    <d v="2024-05-30T00:00:00"/>
    <n v="5"/>
    <d v="2024-06-04T00:00:00"/>
    <n v="5"/>
    <x v="1"/>
    <x v="2"/>
    <x v="0"/>
    <n v="50990"/>
    <x v="1"/>
    <x v="1"/>
  </r>
  <r>
    <x v="4103"/>
    <x v="623"/>
    <x v="3"/>
    <n v="1"/>
    <d v="2024-07-18T00:00:00"/>
    <d v="2024-07-19T00:00:00"/>
    <n v="10"/>
    <d v="2024-07-29T00:00:00"/>
    <n v="10"/>
    <x v="0"/>
    <x v="2"/>
    <x v="0"/>
    <n v="45000"/>
    <x v="16"/>
    <x v="1"/>
  </r>
  <r>
    <x v="4104"/>
    <x v="1116"/>
    <x v="0"/>
    <n v="1"/>
    <d v="2025-02-03T00:00:00"/>
    <d v="2025-02-07T00:00:00"/>
    <n v="5"/>
    <d v="2025-02-11T00:00:00"/>
    <n v="4"/>
    <x v="0"/>
    <x v="1"/>
    <x v="3"/>
    <n v="55990"/>
    <x v="15"/>
    <x v="2"/>
  </r>
  <r>
    <x v="4105"/>
    <x v="1038"/>
    <x v="0"/>
    <n v="1"/>
    <d v="2022-04-06T00:00:00"/>
    <d v="2022-04-07T00:00:00"/>
    <n v="7"/>
    <d v="2022-04-14T00:00:00"/>
    <n v="7"/>
    <x v="1"/>
    <x v="1"/>
    <x v="3"/>
    <n v="55990"/>
    <x v="38"/>
    <x v="1"/>
  </r>
  <r>
    <x v="4106"/>
    <x v="1667"/>
    <x v="5"/>
    <n v="1"/>
    <d v="2025-02-08T00:00:00"/>
    <d v="2025-02-13T00:00:00"/>
    <n v="10"/>
    <d v="2025-02-25T00:00:00"/>
    <n v="12"/>
    <x v="0"/>
    <x v="2"/>
    <x v="3"/>
    <n v="99990"/>
    <x v="15"/>
    <x v="4"/>
  </r>
  <r>
    <x v="4107"/>
    <x v="853"/>
    <x v="0"/>
    <n v="1"/>
    <d v="2024-06-14T00:00:00"/>
    <d v="2024-06-17T00:00:00"/>
    <n v="7"/>
    <d v="2024-06-24T00:00:00"/>
    <n v="7"/>
    <x v="0"/>
    <x v="2"/>
    <x v="2"/>
    <n v="55990"/>
    <x v="9"/>
    <x v="1"/>
  </r>
  <r>
    <x v="4108"/>
    <x v="1215"/>
    <x v="3"/>
    <n v="1"/>
    <d v="2022-05-13T00:00:00"/>
    <d v="2022-05-17T00:00:00"/>
    <n v="10"/>
    <d v="2022-05-29T00:00:00"/>
    <n v="12"/>
    <x v="0"/>
    <x v="2"/>
    <x v="2"/>
    <n v="45000"/>
    <x v="32"/>
    <x v="4"/>
  </r>
  <r>
    <x v="4109"/>
    <x v="1761"/>
    <x v="0"/>
    <n v="1"/>
    <d v="2025-05-26T00:00:00"/>
    <d v="2025-05-28T00:00:00"/>
    <n v="10"/>
    <d v="2025-06-07T00:00:00"/>
    <n v="10"/>
    <x v="0"/>
    <x v="0"/>
    <x v="0"/>
    <n v="55990"/>
    <x v="0"/>
    <x v="1"/>
  </r>
  <r>
    <x v="4110"/>
    <x v="72"/>
    <x v="3"/>
    <n v="2"/>
    <d v="2021-11-25T00:00:00"/>
    <d v="2021-11-27T00:00:00"/>
    <n v="5"/>
    <d v="2021-12-04T00:00:00"/>
    <n v="7"/>
    <x v="0"/>
    <x v="1"/>
    <x v="2"/>
    <n v="90000"/>
    <x v="29"/>
    <x v="4"/>
  </r>
  <r>
    <x v="4111"/>
    <x v="738"/>
    <x v="5"/>
    <n v="1"/>
    <d v="2023-06-06T00:00:00"/>
    <d v="2023-06-10T00:00:00"/>
    <n v="7"/>
    <d v="2023-06-19T00:00:00"/>
    <n v="9"/>
    <x v="0"/>
    <x v="0"/>
    <x v="2"/>
    <n v="99990"/>
    <x v="31"/>
    <x v="4"/>
  </r>
  <r>
    <x v="4112"/>
    <x v="1118"/>
    <x v="5"/>
    <n v="1"/>
    <d v="2023-09-27T00:00:00"/>
    <d v="2023-09-28T00:00:00"/>
    <n v="7"/>
    <d v="2023-10-05T00:00:00"/>
    <n v="7"/>
    <x v="0"/>
    <x v="1"/>
    <x v="0"/>
    <n v="99990"/>
    <x v="18"/>
    <x v="1"/>
  </r>
  <r>
    <x v="4113"/>
    <x v="1273"/>
    <x v="4"/>
    <n v="2"/>
    <d v="2025-05-25T00:00:00"/>
    <d v="2025-05-28T00:00:00"/>
    <n v="5"/>
    <d v="2025-06-04T00:00:00"/>
    <n v="7"/>
    <x v="0"/>
    <x v="1"/>
    <x v="1"/>
    <n v="101980"/>
    <x v="0"/>
    <x v="4"/>
  </r>
  <r>
    <x v="4114"/>
    <x v="1762"/>
    <x v="3"/>
    <n v="1"/>
    <d v="2025-03-01T00:00:00"/>
    <d v="2025-03-05T00:00:00"/>
    <n v="7"/>
    <d v="2025-03-17T00:00:00"/>
    <n v="12"/>
    <x v="2"/>
    <x v="2"/>
    <x v="2"/>
    <n v="45000"/>
    <x v="17"/>
    <x v="5"/>
  </r>
  <r>
    <x v="4115"/>
    <x v="490"/>
    <x v="1"/>
    <n v="1"/>
    <d v="2023-09-22T00:00:00"/>
    <d v="2023-09-26T00:00:00"/>
    <n v="10"/>
    <d v="2023-10-06T00:00:00"/>
    <n v="10"/>
    <x v="0"/>
    <x v="0"/>
    <x v="3"/>
    <n v="89990"/>
    <x v="18"/>
    <x v="1"/>
  </r>
  <r>
    <x v="4116"/>
    <x v="879"/>
    <x v="0"/>
    <n v="1"/>
    <d v="2025-01-15T00:00:00"/>
    <d v="2025-01-16T00:00:00"/>
    <n v="7"/>
    <d v="2025-01-25T00:00:00"/>
    <n v="9"/>
    <x v="0"/>
    <x v="1"/>
    <x v="3"/>
    <n v="55990"/>
    <x v="24"/>
    <x v="4"/>
  </r>
  <r>
    <x v="4117"/>
    <x v="1281"/>
    <x v="1"/>
    <n v="1"/>
    <d v="2023-08-16T00:00:00"/>
    <d v="2023-08-19T00:00:00"/>
    <n v="10"/>
    <d v="2023-08-29T00:00:00"/>
    <n v="10"/>
    <x v="0"/>
    <x v="2"/>
    <x v="4"/>
    <n v="89990"/>
    <x v="20"/>
    <x v="1"/>
  </r>
  <r>
    <x v="4118"/>
    <x v="1601"/>
    <x v="5"/>
    <n v="2"/>
    <d v="2025-01-31T00:00:00"/>
    <d v="2025-02-02T00:00:00"/>
    <n v="7"/>
    <d v="2025-02-12T00:00:00"/>
    <n v="10"/>
    <x v="0"/>
    <x v="2"/>
    <x v="0"/>
    <n v="199980"/>
    <x v="24"/>
    <x v="3"/>
  </r>
  <r>
    <x v="4119"/>
    <x v="1618"/>
    <x v="1"/>
    <n v="2"/>
    <d v="2024-04-10T00:00:00"/>
    <d v="2024-04-13T00:00:00"/>
    <n v="10"/>
    <d v="2024-04-23T00:00:00"/>
    <n v="10"/>
    <x v="0"/>
    <x v="2"/>
    <x v="4"/>
    <n v="179980"/>
    <x v="19"/>
    <x v="1"/>
  </r>
  <r>
    <x v="4120"/>
    <x v="1175"/>
    <x v="1"/>
    <n v="1"/>
    <d v="2025-05-19T00:00:00"/>
    <d v="2025-05-21T00:00:00"/>
    <n v="10"/>
    <d v="2025-05-31T00:00:00"/>
    <n v="10"/>
    <x v="0"/>
    <x v="1"/>
    <x v="1"/>
    <n v="89990"/>
    <x v="0"/>
    <x v="1"/>
  </r>
  <r>
    <x v="4121"/>
    <x v="1763"/>
    <x v="3"/>
    <n v="1"/>
    <d v="2024-11-14T00:00:00"/>
    <d v="2024-11-17T00:00:00"/>
    <n v="7"/>
    <d v="2024-11-24T00:00:00"/>
    <n v="7"/>
    <x v="0"/>
    <x v="2"/>
    <x v="1"/>
    <n v="45000"/>
    <x v="7"/>
    <x v="1"/>
  </r>
  <r>
    <x v="4122"/>
    <x v="1764"/>
    <x v="3"/>
    <n v="1"/>
    <d v="2023-05-18T00:00:00"/>
    <d v="2023-05-19T00:00:00"/>
    <n v="10"/>
    <d v="2023-05-31T00:00:00"/>
    <n v="12"/>
    <x v="0"/>
    <x v="0"/>
    <x v="1"/>
    <n v="45000"/>
    <x v="34"/>
    <x v="4"/>
  </r>
  <r>
    <x v="4123"/>
    <x v="1372"/>
    <x v="1"/>
    <n v="1"/>
    <d v="2023-09-18T00:00:00"/>
    <d v="2023-09-20T00:00:00"/>
    <n v="5"/>
    <d v="2023-09-25T00:00:00"/>
    <n v="5"/>
    <x v="0"/>
    <x v="1"/>
    <x v="4"/>
    <n v="89990"/>
    <x v="18"/>
    <x v="1"/>
  </r>
  <r>
    <x v="4124"/>
    <x v="1256"/>
    <x v="5"/>
    <n v="1"/>
    <d v="2025-02-25T00:00:00"/>
    <d v="2025-02-26T00:00:00"/>
    <n v="7"/>
    <d v="2025-03-03T00:00:00"/>
    <n v="5"/>
    <x v="1"/>
    <x v="0"/>
    <x v="1"/>
    <n v="99990"/>
    <x v="15"/>
    <x v="6"/>
  </r>
  <r>
    <x v="4125"/>
    <x v="332"/>
    <x v="2"/>
    <n v="1"/>
    <d v="2022-11-21T00:00:00"/>
    <d v="2022-11-22T00:00:00"/>
    <n v="5"/>
    <d v="2022-11-27T00:00:00"/>
    <n v="5"/>
    <x v="0"/>
    <x v="2"/>
    <x v="1"/>
    <n v="11000"/>
    <x v="30"/>
    <x v="1"/>
  </r>
  <r>
    <x v="4126"/>
    <x v="1765"/>
    <x v="4"/>
    <n v="2"/>
    <d v="2025-03-14T00:00:00"/>
    <d v="2025-03-15T00:00:00"/>
    <n v="5"/>
    <d v="2025-03-20T00:00:00"/>
    <n v="5"/>
    <x v="0"/>
    <x v="2"/>
    <x v="0"/>
    <n v="101980"/>
    <x v="17"/>
    <x v="1"/>
  </r>
  <r>
    <x v="4127"/>
    <x v="1378"/>
    <x v="4"/>
    <n v="2"/>
    <d v="2025-05-17T00:00:00"/>
    <d v="2025-05-18T00:00:00"/>
    <n v="7"/>
    <d v="2025-05-27T00:00:00"/>
    <n v="9"/>
    <x v="0"/>
    <x v="0"/>
    <x v="2"/>
    <n v="101980"/>
    <x v="0"/>
    <x v="4"/>
  </r>
  <r>
    <x v="4128"/>
    <x v="1068"/>
    <x v="0"/>
    <n v="1"/>
    <d v="2022-12-14T00:00:00"/>
    <d v="2022-12-19T00:00:00"/>
    <n v="7"/>
    <d v="2022-12-26T00:00:00"/>
    <n v="7"/>
    <x v="0"/>
    <x v="0"/>
    <x v="2"/>
    <n v="55990"/>
    <x v="2"/>
    <x v="1"/>
  </r>
  <r>
    <x v="4129"/>
    <x v="527"/>
    <x v="1"/>
    <n v="1"/>
    <d v="2024-09-14T00:00:00"/>
    <d v="2024-09-17T00:00:00"/>
    <n v="5"/>
    <d v="2024-09-22T00:00:00"/>
    <n v="5"/>
    <x v="0"/>
    <x v="1"/>
    <x v="0"/>
    <n v="89990"/>
    <x v="11"/>
    <x v="1"/>
  </r>
  <r>
    <x v="4130"/>
    <x v="683"/>
    <x v="4"/>
    <n v="1"/>
    <d v="2025-04-05T00:00:00"/>
    <d v="2025-04-10T00:00:00"/>
    <n v="7"/>
    <d v="2025-04-20T00:00:00"/>
    <n v="10"/>
    <x v="0"/>
    <x v="0"/>
    <x v="3"/>
    <n v="50990"/>
    <x v="6"/>
    <x v="3"/>
  </r>
  <r>
    <x v="4131"/>
    <x v="716"/>
    <x v="4"/>
    <n v="1"/>
    <d v="2024-01-15T00:00:00"/>
    <d v="2024-01-20T00:00:00"/>
    <n v="10"/>
    <d v="2024-01-31T00:00:00"/>
    <n v="11"/>
    <x v="0"/>
    <x v="2"/>
    <x v="0"/>
    <n v="50990"/>
    <x v="5"/>
    <x v="0"/>
  </r>
  <r>
    <x v="4132"/>
    <x v="627"/>
    <x v="4"/>
    <n v="1"/>
    <d v="2022-11-16T00:00:00"/>
    <d v="2022-11-20T00:00:00"/>
    <n v="10"/>
    <d v="2022-11-30T00:00:00"/>
    <n v="10"/>
    <x v="0"/>
    <x v="2"/>
    <x v="3"/>
    <n v="50990"/>
    <x v="30"/>
    <x v="1"/>
  </r>
  <r>
    <x v="4133"/>
    <x v="1147"/>
    <x v="0"/>
    <n v="1"/>
    <d v="2024-10-27T00:00:00"/>
    <d v="2024-10-28T00:00:00"/>
    <n v="5"/>
    <d v="2024-11-07T00:00:00"/>
    <n v="10"/>
    <x v="2"/>
    <x v="0"/>
    <x v="1"/>
    <n v="55990"/>
    <x v="10"/>
    <x v="5"/>
  </r>
  <r>
    <x v="4134"/>
    <x v="426"/>
    <x v="4"/>
    <n v="2"/>
    <d v="2025-01-15T00:00:00"/>
    <d v="2025-01-18T00:00:00"/>
    <n v="7"/>
    <d v="2025-01-27T00:00:00"/>
    <n v="9"/>
    <x v="0"/>
    <x v="1"/>
    <x v="2"/>
    <n v="101980"/>
    <x v="24"/>
    <x v="4"/>
  </r>
  <r>
    <x v="4135"/>
    <x v="729"/>
    <x v="1"/>
    <n v="2"/>
    <d v="2025-01-14T00:00:00"/>
    <d v="2025-01-19T00:00:00"/>
    <n v="7"/>
    <d v="2025-01-26T00:00:00"/>
    <n v="7"/>
    <x v="0"/>
    <x v="0"/>
    <x v="4"/>
    <n v="179980"/>
    <x v="24"/>
    <x v="1"/>
  </r>
  <r>
    <x v="4136"/>
    <x v="1545"/>
    <x v="0"/>
    <n v="1"/>
    <d v="2023-07-14T00:00:00"/>
    <d v="2023-07-15T00:00:00"/>
    <n v="5"/>
    <d v="2023-07-21T00:00:00"/>
    <n v="6"/>
    <x v="0"/>
    <x v="0"/>
    <x v="4"/>
    <n v="55990"/>
    <x v="26"/>
    <x v="0"/>
  </r>
  <r>
    <x v="4137"/>
    <x v="908"/>
    <x v="0"/>
    <n v="1"/>
    <d v="2024-12-13T00:00:00"/>
    <d v="2024-12-17T00:00:00"/>
    <n v="5"/>
    <d v="2024-12-22T00:00:00"/>
    <n v="5"/>
    <x v="0"/>
    <x v="1"/>
    <x v="0"/>
    <n v="55990"/>
    <x v="12"/>
    <x v="1"/>
  </r>
  <r>
    <x v="4138"/>
    <x v="1766"/>
    <x v="0"/>
    <n v="1"/>
    <d v="2025-04-14T00:00:00"/>
    <d v="2025-04-18T00:00:00"/>
    <n v="7"/>
    <d v="2025-04-24T00:00:00"/>
    <n v="6"/>
    <x v="0"/>
    <x v="1"/>
    <x v="1"/>
    <n v="55990"/>
    <x v="6"/>
    <x v="2"/>
  </r>
  <r>
    <x v="4139"/>
    <x v="1284"/>
    <x v="3"/>
    <n v="2"/>
    <d v="2024-09-26T00:00:00"/>
    <d v="2024-09-28T00:00:00"/>
    <n v="10"/>
    <d v="2024-10-10T00:00:00"/>
    <n v="12"/>
    <x v="0"/>
    <x v="1"/>
    <x v="0"/>
    <n v="90000"/>
    <x v="11"/>
    <x v="4"/>
  </r>
  <r>
    <x v="4140"/>
    <x v="122"/>
    <x v="3"/>
    <n v="1"/>
    <d v="2024-12-04T00:00:00"/>
    <d v="2024-12-08T00:00:00"/>
    <n v="10"/>
    <d v="2024-12-19T00:00:00"/>
    <n v="11"/>
    <x v="0"/>
    <x v="1"/>
    <x v="4"/>
    <n v="45000"/>
    <x v="12"/>
    <x v="0"/>
  </r>
  <r>
    <x v="4141"/>
    <x v="641"/>
    <x v="5"/>
    <n v="1"/>
    <d v="2024-02-26T00:00:00"/>
    <d v="2024-02-29T00:00:00"/>
    <n v="5"/>
    <d v="2024-03-06T00:00:00"/>
    <n v="6"/>
    <x v="0"/>
    <x v="0"/>
    <x v="1"/>
    <n v="99990"/>
    <x v="22"/>
    <x v="0"/>
  </r>
  <r>
    <x v="4142"/>
    <x v="991"/>
    <x v="4"/>
    <n v="1"/>
    <d v="2024-11-28T00:00:00"/>
    <d v="2024-12-01T00:00:00"/>
    <n v="7"/>
    <d v="2024-12-08T00:00:00"/>
    <n v="7"/>
    <x v="0"/>
    <x v="0"/>
    <x v="3"/>
    <n v="50990"/>
    <x v="7"/>
    <x v="1"/>
  </r>
  <r>
    <x v="4143"/>
    <x v="584"/>
    <x v="1"/>
    <n v="2"/>
    <d v="2024-10-09T00:00:00"/>
    <d v="2024-10-11T00:00:00"/>
    <n v="10"/>
    <d v="2024-10-22T00:00:00"/>
    <n v="11"/>
    <x v="0"/>
    <x v="1"/>
    <x v="0"/>
    <n v="179980"/>
    <x v="10"/>
    <x v="0"/>
  </r>
  <r>
    <x v="4144"/>
    <x v="75"/>
    <x v="4"/>
    <n v="2"/>
    <d v="2023-11-17T00:00:00"/>
    <d v="2023-11-20T00:00:00"/>
    <n v="5"/>
    <d v="2023-11-30T00:00:00"/>
    <n v="10"/>
    <x v="2"/>
    <x v="1"/>
    <x v="1"/>
    <n v="101980"/>
    <x v="36"/>
    <x v="5"/>
  </r>
  <r>
    <x v="4145"/>
    <x v="544"/>
    <x v="4"/>
    <n v="1"/>
    <d v="2024-05-21T00:00:00"/>
    <d v="2024-05-24T00:00:00"/>
    <n v="7"/>
    <d v="2024-05-30T00:00:00"/>
    <n v="6"/>
    <x v="0"/>
    <x v="0"/>
    <x v="4"/>
    <n v="50990"/>
    <x v="1"/>
    <x v="2"/>
  </r>
  <r>
    <x v="4146"/>
    <x v="1506"/>
    <x v="2"/>
    <n v="1"/>
    <d v="2025-03-16T00:00:00"/>
    <d v="2025-03-19T00:00:00"/>
    <n v="5"/>
    <d v="2025-03-25T00:00:00"/>
    <n v="6"/>
    <x v="0"/>
    <x v="2"/>
    <x v="3"/>
    <n v="11000"/>
    <x v="17"/>
    <x v="0"/>
  </r>
  <r>
    <x v="4147"/>
    <x v="1112"/>
    <x v="2"/>
    <n v="2"/>
    <d v="2022-05-30T00:00:00"/>
    <d v="2022-06-01T00:00:00"/>
    <n v="5"/>
    <d v="2022-06-09T00:00:00"/>
    <n v="8"/>
    <x v="0"/>
    <x v="0"/>
    <x v="1"/>
    <n v="22000"/>
    <x v="32"/>
    <x v="3"/>
  </r>
  <r>
    <x v="4148"/>
    <x v="505"/>
    <x v="4"/>
    <n v="1"/>
    <d v="2025-05-06T00:00:00"/>
    <d v="2025-05-10T00:00:00"/>
    <n v="5"/>
    <d v="2025-05-17T00:00:00"/>
    <n v="7"/>
    <x v="0"/>
    <x v="1"/>
    <x v="2"/>
    <n v="50990"/>
    <x v="0"/>
    <x v="4"/>
  </r>
  <r>
    <x v="4149"/>
    <x v="1737"/>
    <x v="4"/>
    <n v="1"/>
    <d v="2024-04-06T00:00:00"/>
    <d v="2024-04-09T00:00:00"/>
    <n v="5"/>
    <d v="2024-04-14T00:00:00"/>
    <n v="5"/>
    <x v="0"/>
    <x v="2"/>
    <x v="4"/>
    <n v="50990"/>
    <x v="19"/>
    <x v="1"/>
  </r>
  <r>
    <x v="4150"/>
    <x v="1767"/>
    <x v="0"/>
    <n v="1"/>
    <d v="2024-02-15T00:00:00"/>
    <d v="2024-02-17T00:00:00"/>
    <n v="7"/>
    <d v="2024-02-23T00:00:00"/>
    <n v="6"/>
    <x v="0"/>
    <x v="0"/>
    <x v="0"/>
    <n v="55990"/>
    <x v="22"/>
    <x v="2"/>
  </r>
  <r>
    <x v="4151"/>
    <x v="853"/>
    <x v="2"/>
    <n v="1"/>
    <d v="2024-11-26T00:00:00"/>
    <d v="2024-11-27T00:00:00"/>
    <n v="7"/>
    <d v="2024-12-07T00:00:00"/>
    <n v="10"/>
    <x v="0"/>
    <x v="0"/>
    <x v="4"/>
    <n v="11000"/>
    <x v="7"/>
    <x v="3"/>
  </r>
  <r>
    <x v="4152"/>
    <x v="949"/>
    <x v="0"/>
    <n v="1"/>
    <d v="2024-03-13T00:00:00"/>
    <d v="2024-03-18T00:00:00"/>
    <n v="10"/>
    <d v="2024-03-26T00:00:00"/>
    <n v="8"/>
    <x v="0"/>
    <x v="2"/>
    <x v="3"/>
    <n v="55990"/>
    <x v="37"/>
    <x v="6"/>
  </r>
  <r>
    <x v="4153"/>
    <x v="183"/>
    <x v="4"/>
    <n v="2"/>
    <d v="2023-05-29T00:00:00"/>
    <d v="2023-05-31T00:00:00"/>
    <n v="10"/>
    <d v="2023-06-11T00:00:00"/>
    <n v="11"/>
    <x v="1"/>
    <x v="0"/>
    <x v="4"/>
    <n v="101980"/>
    <x v="34"/>
    <x v="0"/>
  </r>
  <r>
    <x v="4154"/>
    <x v="1547"/>
    <x v="1"/>
    <n v="1"/>
    <d v="2024-11-05T00:00:00"/>
    <d v="2024-11-06T00:00:00"/>
    <n v="10"/>
    <d v="2024-11-16T00:00:00"/>
    <n v="10"/>
    <x v="0"/>
    <x v="2"/>
    <x v="1"/>
    <n v="89990"/>
    <x v="7"/>
    <x v="1"/>
  </r>
  <r>
    <x v="4155"/>
    <x v="1768"/>
    <x v="5"/>
    <n v="1"/>
    <d v="2023-10-29T00:00:00"/>
    <d v="2023-11-02T00:00:00"/>
    <n v="5"/>
    <d v="2023-11-07T00:00:00"/>
    <n v="5"/>
    <x v="0"/>
    <x v="1"/>
    <x v="1"/>
    <n v="99990"/>
    <x v="13"/>
    <x v="1"/>
  </r>
  <r>
    <x v="4156"/>
    <x v="1712"/>
    <x v="5"/>
    <n v="2"/>
    <d v="2024-11-05T00:00:00"/>
    <d v="2024-11-07T00:00:00"/>
    <n v="7"/>
    <d v="2024-11-17T00:00:00"/>
    <n v="10"/>
    <x v="1"/>
    <x v="1"/>
    <x v="1"/>
    <n v="199980"/>
    <x v="7"/>
    <x v="3"/>
  </r>
  <r>
    <x v="4157"/>
    <x v="1569"/>
    <x v="0"/>
    <n v="2"/>
    <d v="2024-08-31T00:00:00"/>
    <d v="2024-09-02T00:00:00"/>
    <n v="5"/>
    <d v="2024-09-08T00:00:00"/>
    <n v="6"/>
    <x v="0"/>
    <x v="2"/>
    <x v="1"/>
    <n v="111980"/>
    <x v="4"/>
    <x v="0"/>
  </r>
  <r>
    <x v="4158"/>
    <x v="313"/>
    <x v="3"/>
    <n v="1"/>
    <d v="2023-03-17T00:00:00"/>
    <d v="2023-03-19T00:00:00"/>
    <n v="10"/>
    <d v="2023-03-30T00:00:00"/>
    <n v="11"/>
    <x v="0"/>
    <x v="1"/>
    <x v="3"/>
    <n v="45000"/>
    <x v="14"/>
    <x v="0"/>
  </r>
  <r>
    <x v="4159"/>
    <x v="1769"/>
    <x v="2"/>
    <n v="1"/>
    <d v="2025-04-21T00:00:00"/>
    <d v="2025-04-22T00:00:00"/>
    <n v="5"/>
    <d v="2025-04-27T00:00:00"/>
    <n v="5"/>
    <x v="0"/>
    <x v="2"/>
    <x v="1"/>
    <n v="11000"/>
    <x v="6"/>
    <x v="1"/>
  </r>
  <r>
    <x v="4160"/>
    <x v="956"/>
    <x v="5"/>
    <n v="1"/>
    <d v="2023-07-28T00:00:00"/>
    <d v="2023-07-31T00:00:00"/>
    <n v="5"/>
    <d v="2023-08-08T00:00:00"/>
    <n v="8"/>
    <x v="0"/>
    <x v="0"/>
    <x v="0"/>
    <n v="99990"/>
    <x v="26"/>
    <x v="3"/>
  </r>
  <r>
    <x v="4161"/>
    <x v="821"/>
    <x v="5"/>
    <n v="1"/>
    <d v="2024-07-17T00:00:00"/>
    <d v="2024-07-20T00:00:00"/>
    <n v="7"/>
    <d v="2024-07-27T00:00:00"/>
    <n v="7"/>
    <x v="0"/>
    <x v="2"/>
    <x v="4"/>
    <n v="99990"/>
    <x v="16"/>
    <x v="1"/>
  </r>
  <r>
    <x v="4162"/>
    <x v="1060"/>
    <x v="2"/>
    <n v="1"/>
    <d v="2025-04-25T00:00:00"/>
    <d v="2025-04-26T00:00:00"/>
    <n v="7"/>
    <d v="2025-05-03T00:00:00"/>
    <n v="7"/>
    <x v="0"/>
    <x v="1"/>
    <x v="3"/>
    <n v="11000"/>
    <x v="6"/>
    <x v="1"/>
  </r>
  <r>
    <x v="4163"/>
    <x v="1361"/>
    <x v="0"/>
    <n v="1"/>
    <d v="2024-03-11T00:00:00"/>
    <d v="2024-03-15T00:00:00"/>
    <n v="10"/>
    <d v="2024-03-25T00:00:00"/>
    <n v="10"/>
    <x v="0"/>
    <x v="1"/>
    <x v="0"/>
    <n v="55990"/>
    <x v="37"/>
    <x v="1"/>
  </r>
  <r>
    <x v="4164"/>
    <x v="136"/>
    <x v="1"/>
    <n v="2"/>
    <d v="2022-11-21T00:00:00"/>
    <d v="2022-11-22T00:00:00"/>
    <n v="7"/>
    <d v="2022-12-04T00:00:00"/>
    <n v="12"/>
    <x v="2"/>
    <x v="0"/>
    <x v="0"/>
    <n v="179980"/>
    <x v="30"/>
    <x v="5"/>
  </r>
  <r>
    <x v="4165"/>
    <x v="1229"/>
    <x v="4"/>
    <n v="1"/>
    <d v="2023-12-22T00:00:00"/>
    <d v="2023-12-23T00:00:00"/>
    <n v="7"/>
    <d v="2023-12-30T00:00:00"/>
    <n v="7"/>
    <x v="0"/>
    <x v="0"/>
    <x v="4"/>
    <n v="50990"/>
    <x v="39"/>
    <x v="1"/>
  </r>
  <r>
    <x v="4166"/>
    <x v="185"/>
    <x v="0"/>
    <n v="1"/>
    <d v="2024-04-09T00:00:00"/>
    <d v="2024-04-11T00:00:00"/>
    <n v="7"/>
    <d v="2024-04-18T00:00:00"/>
    <n v="7"/>
    <x v="0"/>
    <x v="2"/>
    <x v="1"/>
    <n v="55990"/>
    <x v="19"/>
    <x v="1"/>
  </r>
  <r>
    <x v="4167"/>
    <x v="1474"/>
    <x v="3"/>
    <n v="1"/>
    <d v="2023-09-13T00:00:00"/>
    <d v="2023-09-14T00:00:00"/>
    <n v="10"/>
    <d v="2023-09-25T00:00:00"/>
    <n v="11"/>
    <x v="0"/>
    <x v="2"/>
    <x v="1"/>
    <n v="45000"/>
    <x v="18"/>
    <x v="0"/>
  </r>
  <r>
    <x v="4168"/>
    <x v="1398"/>
    <x v="0"/>
    <n v="1"/>
    <d v="2023-10-30T00:00:00"/>
    <d v="2023-10-31T00:00:00"/>
    <n v="5"/>
    <d v="2023-11-03T00:00:00"/>
    <n v="3"/>
    <x v="0"/>
    <x v="0"/>
    <x v="3"/>
    <n v="55990"/>
    <x v="13"/>
    <x v="6"/>
  </r>
  <r>
    <x v="4169"/>
    <x v="1770"/>
    <x v="2"/>
    <n v="1"/>
    <d v="2023-06-28T00:00:00"/>
    <d v="2023-06-30T00:00:00"/>
    <n v="10"/>
    <d v="2023-07-11T00:00:00"/>
    <n v="11"/>
    <x v="0"/>
    <x v="0"/>
    <x v="0"/>
    <n v="11000"/>
    <x v="31"/>
    <x v="0"/>
  </r>
  <r>
    <x v="4170"/>
    <x v="223"/>
    <x v="1"/>
    <n v="1"/>
    <d v="2024-08-29T00:00:00"/>
    <d v="2024-08-31T00:00:00"/>
    <n v="10"/>
    <d v="2024-09-10T00:00:00"/>
    <n v="10"/>
    <x v="0"/>
    <x v="0"/>
    <x v="4"/>
    <n v="89990"/>
    <x v="4"/>
    <x v="1"/>
  </r>
  <r>
    <x v="4171"/>
    <x v="541"/>
    <x v="0"/>
    <n v="2"/>
    <d v="2023-11-22T00:00:00"/>
    <d v="2023-11-27T00:00:00"/>
    <n v="5"/>
    <d v="2023-12-02T00:00:00"/>
    <n v="5"/>
    <x v="0"/>
    <x v="1"/>
    <x v="1"/>
    <n v="111980"/>
    <x v="36"/>
    <x v="1"/>
  </r>
  <r>
    <x v="4172"/>
    <x v="1556"/>
    <x v="4"/>
    <n v="2"/>
    <d v="2023-12-10T00:00:00"/>
    <d v="2023-12-11T00:00:00"/>
    <n v="5"/>
    <d v="2023-12-17T00:00:00"/>
    <n v="6"/>
    <x v="0"/>
    <x v="1"/>
    <x v="4"/>
    <n v="101980"/>
    <x v="39"/>
    <x v="0"/>
  </r>
  <r>
    <x v="4173"/>
    <x v="270"/>
    <x v="1"/>
    <n v="1"/>
    <d v="2023-01-03T00:00:00"/>
    <d v="2023-01-08T00:00:00"/>
    <n v="7"/>
    <d v="2023-01-17T00:00:00"/>
    <n v="9"/>
    <x v="0"/>
    <x v="2"/>
    <x v="1"/>
    <n v="89990"/>
    <x v="3"/>
    <x v="4"/>
  </r>
  <r>
    <x v="4174"/>
    <x v="1586"/>
    <x v="5"/>
    <n v="1"/>
    <d v="2024-10-19T00:00:00"/>
    <d v="2024-10-23T00:00:00"/>
    <n v="5"/>
    <d v="2024-10-28T00:00:00"/>
    <n v="5"/>
    <x v="0"/>
    <x v="2"/>
    <x v="1"/>
    <n v="99990"/>
    <x v="10"/>
    <x v="1"/>
  </r>
  <r>
    <x v="4175"/>
    <x v="587"/>
    <x v="5"/>
    <n v="2"/>
    <d v="2024-01-25T00:00:00"/>
    <d v="2024-01-27T00:00:00"/>
    <n v="7"/>
    <d v="2024-02-03T00:00:00"/>
    <n v="7"/>
    <x v="0"/>
    <x v="0"/>
    <x v="4"/>
    <n v="199980"/>
    <x v="5"/>
    <x v="1"/>
  </r>
  <r>
    <x v="4176"/>
    <x v="1478"/>
    <x v="2"/>
    <n v="1"/>
    <d v="2024-01-22T00:00:00"/>
    <d v="2024-01-24T00:00:00"/>
    <n v="7"/>
    <d v="2024-01-31T00:00:00"/>
    <n v="7"/>
    <x v="0"/>
    <x v="2"/>
    <x v="4"/>
    <n v="11000"/>
    <x v="5"/>
    <x v="1"/>
  </r>
  <r>
    <x v="4177"/>
    <x v="1545"/>
    <x v="3"/>
    <n v="2"/>
    <d v="2024-04-18T00:00:00"/>
    <d v="2024-04-23T00:00:00"/>
    <n v="5"/>
    <d v="2024-04-28T00:00:00"/>
    <n v="5"/>
    <x v="0"/>
    <x v="2"/>
    <x v="3"/>
    <n v="90000"/>
    <x v="19"/>
    <x v="1"/>
  </r>
  <r>
    <x v="4178"/>
    <x v="702"/>
    <x v="4"/>
    <n v="1"/>
    <d v="2024-08-26T00:00:00"/>
    <d v="2024-08-29T00:00:00"/>
    <n v="10"/>
    <d v="2024-09-08T00:00:00"/>
    <n v="10"/>
    <x v="0"/>
    <x v="1"/>
    <x v="4"/>
    <n v="50990"/>
    <x v="4"/>
    <x v="1"/>
  </r>
  <r>
    <x v="4179"/>
    <x v="853"/>
    <x v="1"/>
    <n v="1"/>
    <d v="2024-08-06T00:00:00"/>
    <d v="2024-08-09T00:00:00"/>
    <n v="7"/>
    <d v="2024-08-14T00:00:00"/>
    <n v="5"/>
    <x v="0"/>
    <x v="0"/>
    <x v="0"/>
    <n v="89990"/>
    <x v="4"/>
    <x v="6"/>
  </r>
  <r>
    <x v="4180"/>
    <x v="858"/>
    <x v="2"/>
    <n v="1"/>
    <d v="2024-01-09T00:00:00"/>
    <d v="2024-01-11T00:00:00"/>
    <n v="10"/>
    <d v="2024-01-26T00:00:00"/>
    <n v="15"/>
    <x v="2"/>
    <x v="0"/>
    <x v="4"/>
    <n v="11000"/>
    <x v="5"/>
    <x v="5"/>
  </r>
  <r>
    <x v="4181"/>
    <x v="1062"/>
    <x v="3"/>
    <n v="1"/>
    <d v="2024-12-11T00:00:00"/>
    <d v="2024-12-16T00:00:00"/>
    <n v="7"/>
    <d v="2024-12-23T00:00:00"/>
    <n v="7"/>
    <x v="0"/>
    <x v="1"/>
    <x v="0"/>
    <n v="45000"/>
    <x v="12"/>
    <x v="1"/>
  </r>
  <r>
    <x v="4182"/>
    <x v="1699"/>
    <x v="5"/>
    <n v="2"/>
    <d v="2023-03-09T00:00:00"/>
    <d v="2023-03-14T00:00:00"/>
    <n v="7"/>
    <d v="2023-03-24T00:00:00"/>
    <n v="10"/>
    <x v="0"/>
    <x v="2"/>
    <x v="1"/>
    <n v="199980"/>
    <x v="14"/>
    <x v="3"/>
  </r>
  <r>
    <x v="4183"/>
    <x v="1624"/>
    <x v="1"/>
    <n v="1"/>
    <d v="2023-05-13T00:00:00"/>
    <d v="2023-05-17T00:00:00"/>
    <n v="5"/>
    <d v="2023-05-22T00:00:00"/>
    <n v="5"/>
    <x v="0"/>
    <x v="0"/>
    <x v="0"/>
    <n v="89990"/>
    <x v="34"/>
    <x v="1"/>
  </r>
  <r>
    <x v="4184"/>
    <x v="317"/>
    <x v="5"/>
    <n v="1"/>
    <d v="2025-03-24T00:00:00"/>
    <d v="2025-03-25T00:00:00"/>
    <n v="10"/>
    <d v="2025-04-02T00:00:00"/>
    <n v="8"/>
    <x v="0"/>
    <x v="2"/>
    <x v="3"/>
    <n v="99990"/>
    <x v="17"/>
    <x v="6"/>
  </r>
  <r>
    <x v="4185"/>
    <x v="323"/>
    <x v="2"/>
    <n v="1"/>
    <d v="2022-07-17T00:00:00"/>
    <d v="2022-07-22T00:00:00"/>
    <n v="7"/>
    <d v="2022-07-29T00:00:00"/>
    <n v="7"/>
    <x v="0"/>
    <x v="2"/>
    <x v="3"/>
    <n v="11000"/>
    <x v="42"/>
    <x v="1"/>
  </r>
  <r>
    <x v="4186"/>
    <x v="1771"/>
    <x v="1"/>
    <n v="2"/>
    <d v="2024-04-12T00:00:00"/>
    <d v="2024-04-16T00:00:00"/>
    <n v="7"/>
    <d v="2024-04-23T00:00:00"/>
    <n v="7"/>
    <x v="0"/>
    <x v="0"/>
    <x v="4"/>
    <n v="179980"/>
    <x v="19"/>
    <x v="1"/>
  </r>
  <r>
    <x v="4187"/>
    <x v="1740"/>
    <x v="2"/>
    <n v="1"/>
    <d v="2024-12-25T00:00:00"/>
    <d v="2024-12-29T00:00:00"/>
    <n v="10"/>
    <d v="2025-01-06T00:00:00"/>
    <n v="8"/>
    <x v="0"/>
    <x v="2"/>
    <x v="0"/>
    <n v="11000"/>
    <x v="12"/>
    <x v="6"/>
  </r>
  <r>
    <x v="4188"/>
    <x v="6"/>
    <x v="2"/>
    <n v="1"/>
    <d v="2022-02-26T00:00:00"/>
    <d v="2022-02-27T00:00:00"/>
    <n v="10"/>
    <d v="2022-03-11T00:00:00"/>
    <n v="12"/>
    <x v="0"/>
    <x v="1"/>
    <x v="0"/>
    <n v="11000"/>
    <x v="28"/>
    <x v="4"/>
  </r>
  <r>
    <x v="4189"/>
    <x v="1772"/>
    <x v="5"/>
    <n v="1"/>
    <d v="2023-08-21T00:00:00"/>
    <d v="2023-08-23T00:00:00"/>
    <n v="7"/>
    <d v="2023-09-01T00:00:00"/>
    <n v="9"/>
    <x v="0"/>
    <x v="1"/>
    <x v="2"/>
    <n v="99990"/>
    <x v="20"/>
    <x v="4"/>
  </r>
  <r>
    <x v="4190"/>
    <x v="644"/>
    <x v="0"/>
    <n v="1"/>
    <d v="2023-07-10T00:00:00"/>
    <d v="2023-07-14T00:00:00"/>
    <n v="7"/>
    <d v="2023-07-21T00:00:00"/>
    <n v="7"/>
    <x v="0"/>
    <x v="1"/>
    <x v="3"/>
    <n v="55990"/>
    <x v="26"/>
    <x v="1"/>
  </r>
  <r>
    <x v="4191"/>
    <x v="82"/>
    <x v="4"/>
    <n v="1"/>
    <d v="2025-02-04T00:00:00"/>
    <d v="2025-02-05T00:00:00"/>
    <n v="10"/>
    <d v="2025-02-15T00:00:00"/>
    <n v="10"/>
    <x v="0"/>
    <x v="0"/>
    <x v="0"/>
    <n v="50990"/>
    <x v="15"/>
    <x v="1"/>
  </r>
  <r>
    <x v="4192"/>
    <x v="1743"/>
    <x v="4"/>
    <n v="1"/>
    <d v="2023-05-23T00:00:00"/>
    <d v="2023-05-27T00:00:00"/>
    <n v="7"/>
    <d v="2023-06-03T00:00:00"/>
    <n v="7"/>
    <x v="0"/>
    <x v="1"/>
    <x v="1"/>
    <n v="50990"/>
    <x v="34"/>
    <x v="1"/>
  </r>
  <r>
    <x v="4193"/>
    <x v="293"/>
    <x v="1"/>
    <n v="1"/>
    <d v="2024-09-08T00:00:00"/>
    <d v="2024-09-10T00:00:00"/>
    <n v="7"/>
    <d v="2024-09-22T00:00:00"/>
    <n v="12"/>
    <x v="2"/>
    <x v="0"/>
    <x v="2"/>
    <n v="89990"/>
    <x v="11"/>
    <x v="5"/>
  </r>
  <r>
    <x v="4194"/>
    <x v="551"/>
    <x v="3"/>
    <n v="1"/>
    <d v="2024-12-23T00:00:00"/>
    <d v="2024-12-24T00:00:00"/>
    <n v="7"/>
    <d v="2025-01-03T00:00:00"/>
    <n v="10"/>
    <x v="0"/>
    <x v="0"/>
    <x v="0"/>
    <n v="45000"/>
    <x v="12"/>
    <x v="3"/>
  </r>
  <r>
    <x v="4195"/>
    <x v="636"/>
    <x v="0"/>
    <n v="1"/>
    <d v="2024-03-05T00:00:00"/>
    <d v="2024-03-09T00:00:00"/>
    <n v="10"/>
    <d v="2024-03-19T00:00:00"/>
    <n v="10"/>
    <x v="0"/>
    <x v="2"/>
    <x v="1"/>
    <n v="55990"/>
    <x v="37"/>
    <x v="1"/>
  </r>
  <r>
    <x v="4196"/>
    <x v="984"/>
    <x v="3"/>
    <n v="1"/>
    <d v="2025-04-17T00:00:00"/>
    <d v="2025-04-20T00:00:00"/>
    <n v="10"/>
    <d v="2025-04-28T00:00:00"/>
    <n v="8"/>
    <x v="0"/>
    <x v="1"/>
    <x v="3"/>
    <n v="45000"/>
    <x v="6"/>
    <x v="6"/>
  </r>
  <r>
    <x v="4197"/>
    <x v="99"/>
    <x v="0"/>
    <n v="2"/>
    <d v="2024-08-14T00:00:00"/>
    <d v="2024-08-15T00:00:00"/>
    <n v="10"/>
    <d v="2024-08-25T00:00:00"/>
    <n v="10"/>
    <x v="0"/>
    <x v="2"/>
    <x v="1"/>
    <n v="111980"/>
    <x v="4"/>
    <x v="1"/>
  </r>
  <r>
    <x v="4198"/>
    <x v="1773"/>
    <x v="3"/>
    <n v="2"/>
    <d v="2025-01-06T00:00:00"/>
    <d v="2025-01-07T00:00:00"/>
    <n v="5"/>
    <d v="2025-01-12T00:00:00"/>
    <n v="5"/>
    <x v="0"/>
    <x v="1"/>
    <x v="3"/>
    <n v="90000"/>
    <x v="24"/>
    <x v="1"/>
  </r>
  <r>
    <x v="4199"/>
    <x v="1379"/>
    <x v="1"/>
    <n v="1"/>
    <d v="2025-02-18T00:00:00"/>
    <d v="2025-02-23T00:00:00"/>
    <n v="10"/>
    <d v="2025-03-05T00:00:00"/>
    <n v="10"/>
    <x v="0"/>
    <x v="0"/>
    <x v="2"/>
    <n v="89990"/>
    <x v="15"/>
    <x v="1"/>
  </r>
  <r>
    <x v="4200"/>
    <x v="1188"/>
    <x v="0"/>
    <n v="1"/>
    <d v="2024-05-10T00:00:00"/>
    <d v="2024-05-14T00:00:00"/>
    <n v="7"/>
    <d v="2024-05-24T00:00:00"/>
    <n v="10"/>
    <x v="0"/>
    <x v="0"/>
    <x v="0"/>
    <n v="55990"/>
    <x v="1"/>
    <x v="3"/>
  </r>
  <r>
    <x v="4201"/>
    <x v="1097"/>
    <x v="4"/>
    <n v="2"/>
    <d v="2025-05-18T00:00:00"/>
    <d v="2025-05-20T00:00:00"/>
    <n v="7"/>
    <d v="2025-05-27T00:00:00"/>
    <n v="7"/>
    <x v="0"/>
    <x v="0"/>
    <x v="2"/>
    <n v="101980"/>
    <x v="0"/>
    <x v="1"/>
  </r>
  <r>
    <x v="4202"/>
    <x v="579"/>
    <x v="5"/>
    <n v="1"/>
    <d v="2023-07-17T00:00:00"/>
    <d v="2023-07-21T00:00:00"/>
    <n v="10"/>
    <d v="2023-07-31T00:00:00"/>
    <n v="10"/>
    <x v="0"/>
    <x v="0"/>
    <x v="0"/>
    <n v="99990"/>
    <x v="26"/>
    <x v="1"/>
  </r>
  <r>
    <x v="4203"/>
    <x v="1386"/>
    <x v="4"/>
    <n v="1"/>
    <d v="2025-01-02T00:00:00"/>
    <d v="2025-01-03T00:00:00"/>
    <n v="5"/>
    <d v="2025-01-10T00:00:00"/>
    <n v="7"/>
    <x v="0"/>
    <x v="2"/>
    <x v="4"/>
    <n v="50990"/>
    <x v="24"/>
    <x v="4"/>
  </r>
  <r>
    <x v="4204"/>
    <x v="737"/>
    <x v="1"/>
    <n v="1"/>
    <d v="2022-05-30T00:00:00"/>
    <d v="2022-05-31T00:00:00"/>
    <n v="10"/>
    <d v="2022-06-15T00:00:00"/>
    <n v="15"/>
    <x v="2"/>
    <x v="2"/>
    <x v="0"/>
    <n v="89990"/>
    <x v="32"/>
    <x v="5"/>
  </r>
  <r>
    <x v="4205"/>
    <x v="80"/>
    <x v="3"/>
    <n v="1"/>
    <d v="2025-01-11T00:00:00"/>
    <d v="2025-01-13T00:00:00"/>
    <n v="10"/>
    <d v="2025-01-26T00:00:00"/>
    <n v="13"/>
    <x v="0"/>
    <x v="0"/>
    <x v="3"/>
    <n v="45000"/>
    <x v="24"/>
    <x v="3"/>
  </r>
  <r>
    <x v="4206"/>
    <x v="1625"/>
    <x v="3"/>
    <n v="2"/>
    <d v="2025-03-16T00:00:00"/>
    <d v="2025-03-20T00:00:00"/>
    <n v="5"/>
    <d v="2025-03-23T00:00:00"/>
    <n v="3"/>
    <x v="0"/>
    <x v="1"/>
    <x v="2"/>
    <n v="90000"/>
    <x v="17"/>
    <x v="6"/>
  </r>
  <r>
    <x v="4207"/>
    <x v="820"/>
    <x v="0"/>
    <n v="1"/>
    <d v="2025-04-29T00:00:00"/>
    <d v="2025-05-01T00:00:00"/>
    <n v="5"/>
    <d v="2025-05-07T00:00:00"/>
    <n v="6"/>
    <x v="0"/>
    <x v="1"/>
    <x v="3"/>
    <n v="55990"/>
    <x v="6"/>
    <x v="0"/>
  </r>
  <r>
    <x v="4208"/>
    <x v="1629"/>
    <x v="3"/>
    <n v="1"/>
    <d v="2025-05-11T00:00:00"/>
    <d v="2025-05-15T00:00:00"/>
    <n v="10"/>
    <d v="2025-05-25T00:00:00"/>
    <n v="10"/>
    <x v="0"/>
    <x v="1"/>
    <x v="1"/>
    <n v="45000"/>
    <x v="0"/>
    <x v="1"/>
  </r>
  <r>
    <x v="4209"/>
    <x v="510"/>
    <x v="4"/>
    <n v="1"/>
    <d v="2024-12-16T00:00:00"/>
    <d v="2024-12-21T00:00:00"/>
    <n v="5"/>
    <d v="2024-12-25T00:00:00"/>
    <n v="4"/>
    <x v="0"/>
    <x v="2"/>
    <x v="3"/>
    <n v="50990"/>
    <x v="12"/>
    <x v="2"/>
  </r>
  <r>
    <x v="4210"/>
    <x v="31"/>
    <x v="0"/>
    <n v="2"/>
    <d v="2023-12-15T00:00:00"/>
    <d v="2023-12-16T00:00:00"/>
    <n v="10"/>
    <d v="2023-12-26T00:00:00"/>
    <n v="10"/>
    <x v="0"/>
    <x v="1"/>
    <x v="2"/>
    <n v="111980"/>
    <x v="39"/>
    <x v="1"/>
  </r>
  <r>
    <x v="4211"/>
    <x v="614"/>
    <x v="4"/>
    <n v="1"/>
    <d v="2023-10-24T00:00:00"/>
    <d v="2023-10-28T00:00:00"/>
    <n v="7"/>
    <d v="2023-11-04T00:00:00"/>
    <n v="7"/>
    <x v="0"/>
    <x v="1"/>
    <x v="2"/>
    <n v="50990"/>
    <x v="13"/>
    <x v="1"/>
  </r>
  <r>
    <x v="4212"/>
    <x v="1063"/>
    <x v="0"/>
    <n v="2"/>
    <d v="2024-03-17T00:00:00"/>
    <d v="2024-03-19T00:00:00"/>
    <n v="7"/>
    <d v="2024-03-26T00:00:00"/>
    <n v="7"/>
    <x v="0"/>
    <x v="0"/>
    <x v="3"/>
    <n v="111980"/>
    <x v="37"/>
    <x v="1"/>
  </r>
  <r>
    <x v="4213"/>
    <x v="1750"/>
    <x v="2"/>
    <n v="1"/>
    <d v="2021-12-19T00:00:00"/>
    <d v="2021-12-24T00:00:00"/>
    <n v="10"/>
    <d v="2022-01-04T00:00:00"/>
    <n v="11"/>
    <x v="0"/>
    <x v="2"/>
    <x v="4"/>
    <n v="11000"/>
    <x v="35"/>
    <x v="0"/>
  </r>
  <r>
    <x v="4214"/>
    <x v="464"/>
    <x v="3"/>
    <n v="2"/>
    <d v="2023-08-09T00:00:00"/>
    <d v="2023-08-12T00:00:00"/>
    <n v="7"/>
    <d v="2023-08-21T00:00:00"/>
    <n v="9"/>
    <x v="0"/>
    <x v="0"/>
    <x v="3"/>
    <n v="90000"/>
    <x v="20"/>
    <x v="4"/>
  </r>
  <r>
    <x v="4215"/>
    <x v="919"/>
    <x v="1"/>
    <n v="1"/>
    <d v="2024-08-01T00:00:00"/>
    <d v="2024-08-04T00:00:00"/>
    <n v="10"/>
    <d v="2024-08-16T00:00:00"/>
    <n v="12"/>
    <x v="0"/>
    <x v="2"/>
    <x v="4"/>
    <n v="89990"/>
    <x v="4"/>
    <x v="4"/>
  </r>
  <r>
    <x v="4216"/>
    <x v="352"/>
    <x v="3"/>
    <n v="1"/>
    <d v="2025-04-27T00:00:00"/>
    <d v="2025-05-01T00:00:00"/>
    <n v="7"/>
    <d v="2025-05-09T00:00:00"/>
    <n v="8"/>
    <x v="0"/>
    <x v="1"/>
    <x v="0"/>
    <n v="45000"/>
    <x v="6"/>
    <x v="0"/>
  </r>
  <r>
    <x v="4217"/>
    <x v="640"/>
    <x v="4"/>
    <n v="2"/>
    <d v="2021-10-31T00:00:00"/>
    <d v="2021-11-04T00:00:00"/>
    <n v="10"/>
    <d v="2021-11-14T00:00:00"/>
    <n v="10"/>
    <x v="0"/>
    <x v="2"/>
    <x v="0"/>
    <n v="101980"/>
    <x v="41"/>
    <x v="1"/>
  </r>
  <r>
    <x v="4218"/>
    <x v="1510"/>
    <x v="2"/>
    <n v="1"/>
    <d v="2023-12-28T00:00:00"/>
    <d v="2023-12-29T00:00:00"/>
    <n v="7"/>
    <d v="2024-01-10T00:00:00"/>
    <n v="12"/>
    <x v="2"/>
    <x v="1"/>
    <x v="3"/>
    <n v="11000"/>
    <x v="39"/>
    <x v="5"/>
  </r>
  <r>
    <x v="4219"/>
    <x v="1013"/>
    <x v="1"/>
    <n v="1"/>
    <d v="2025-03-03T00:00:00"/>
    <d v="2025-03-08T00:00:00"/>
    <n v="5"/>
    <d v="2025-03-13T00:00:00"/>
    <n v="5"/>
    <x v="0"/>
    <x v="2"/>
    <x v="0"/>
    <n v="89990"/>
    <x v="17"/>
    <x v="1"/>
  </r>
  <r>
    <x v="4220"/>
    <x v="789"/>
    <x v="4"/>
    <n v="2"/>
    <d v="2025-05-02T00:00:00"/>
    <d v="2025-05-04T00:00:00"/>
    <n v="5"/>
    <d v="2025-05-10T00:00:00"/>
    <n v="6"/>
    <x v="0"/>
    <x v="1"/>
    <x v="4"/>
    <n v="101980"/>
    <x v="0"/>
    <x v="0"/>
  </r>
  <r>
    <x v="4221"/>
    <x v="310"/>
    <x v="3"/>
    <n v="1"/>
    <d v="2023-07-08T00:00:00"/>
    <d v="2023-07-09T00:00:00"/>
    <n v="7"/>
    <d v="2023-07-17T00:00:00"/>
    <n v="8"/>
    <x v="0"/>
    <x v="2"/>
    <x v="2"/>
    <n v="45000"/>
    <x v="26"/>
    <x v="0"/>
  </r>
  <r>
    <x v="4222"/>
    <x v="469"/>
    <x v="1"/>
    <n v="2"/>
    <d v="2025-05-13T00:00:00"/>
    <d v="2025-05-16T00:00:00"/>
    <n v="5"/>
    <d v="2025-05-22T00:00:00"/>
    <n v="6"/>
    <x v="0"/>
    <x v="0"/>
    <x v="3"/>
    <n v="179980"/>
    <x v="0"/>
    <x v="0"/>
  </r>
  <r>
    <x v="4223"/>
    <x v="1774"/>
    <x v="2"/>
    <n v="1"/>
    <d v="2024-03-06T00:00:00"/>
    <d v="2024-03-09T00:00:00"/>
    <n v="7"/>
    <d v="2024-03-16T00:00:00"/>
    <n v="7"/>
    <x v="0"/>
    <x v="2"/>
    <x v="2"/>
    <n v="11000"/>
    <x v="37"/>
    <x v="1"/>
  </r>
  <r>
    <x v="4224"/>
    <x v="1445"/>
    <x v="2"/>
    <n v="1"/>
    <d v="2025-05-10T00:00:00"/>
    <d v="2025-05-13T00:00:00"/>
    <n v="5"/>
    <d v="2025-05-23T00:00:00"/>
    <n v="10"/>
    <x v="2"/>
    <x v="2"/>
    <x v="1"/>
    <n v="11000"/>
    <x v="0"/>
    <x v="5"/>
  </r>
  <r>
    <x v="4225"/>
    <x v="302"/>
    <x v="5"/>
    <n v="2"/>
    <d v="2024-04-17T00:00:00"/>
    <d v="2024-04-18T00:00:00"/>
    <n v="10"/>
    <d v="2024-04-29T00:00:00"/>
    <n v="11"/>
    <x v="0"/>
    <x v="2"/>
    <x v="0"/>
    <n v="199980"/>
    <x v="19"/>
    <x v="0"/>
  </r>
  <r>
    <x v="4226"/>
    <x v="802"/>
    <x v="1"/>
    <n v="2"/>
    <d v="2022-10-12T00:00:00"/>
    <d v="2022-10-13T00:00:00"/>
    <n v="10"/>
    <d v="2022-10-26T00:00:00"/>
    <n v="13"/>
    <x v="0"/>
    <x v="1"/>
    <x v="0"/>
    <n v="179980"/>
    <x v="25"/>
    <x v="3"/>
  </r>
  <r>
    <x v="4227"/>
    <x v="554"/>
    <x v="2"/>
    <n v="1"/>
    <d v="2024-07-27T00:00:00"/>
    <d v="2024-07-30T00:00:00"/>
    <n v="10"/>
    <d v="2024-08-10T00:00:00"/>
    <n v="11"/>
    <x v="0"/>
    <x v="1"/>
    <x v="2"/>
    <n v="11000"/>
    <x v="16"/>
    <x v="0"/>
  </r>
  <r>
    <x v="4228"/>
    <x v="468"/>
    <x v="0"/>
    <n v="1"/>
    <d v="2025-05-07T00:00:00"/>
    <d v="2025-05-12T00:00:00"/>
    <n v="10"/>
    <d v="2025-05-23T00:00:00"/>
    <n v="11"/>
    <x v="0"/>
    <x v="0"/>
    <x v="4"/>
    <n v="55990"/>
    <x v="0"/>
    <x v="0"/>
  </r>
  <r>
    <x v="4229"/>
    <x v="1582"/>
    <x v="1"/>
    <n v="2"/>
    <d v="2024-08-30T00:00:00"/>
    <d v="2024-09-02T00:00:00"/>
    <n v="5"/>
    <d v="2024-09-12T00:00:00"/>
    <n v="10"/>
    <x v="2"/>
    <x v="0"/>
    <x v="3"/>
    <n v="179980"/>
    <x v="4"/>
    <x v="5"/>
  </r>
  <r>
    <x v="4230"/>
    <x v="467"/>
    <x v="4"/>
    <n v="1"/>
    <d v="2021-09-12T00:00:00"/>
    <d v="2021-09-16T00:00:00"/>
    <n v="7"/>
    <d v="2021-09-25T00:00:00"/>
    <n v="9"/>
    <x v="0"/>
    <x v="2"/>
    <x v="0"/>
    <n v="50990"/>
    <x v="46"/>
    <x v="4"/>
  </r>
  <r>
    <x v="4231"/>
    <x v="1422"/>
    <x v="5"/>
    <n v="1"/>
    <d v="2024-04-01T00:00:00"/>
    <d v="2024-04-05T00:00:00"/>
    <n v="5"/>
    <d v="2024-04-10T00:00:00"/>
    <n v="5"/>
    <x v="0"/>
    <x v="0"/>
    <x v="2"/>
    <n v="99990"/>
    <x v="19"/>
    <x v="1"/>
  </r>
  <r>
    <x v="4232"/>
    <x v="1711"/>
    <x v="4"/>
    <n v="2"/>
    <d v="2025-02-23T00:00:00"/>
    <d v="2025-02-24T00:00:00"/>
    <n v="7"/>
    <d v="2025-03-03T00:00:00"/>
    <n v="7"/>
    <x v="0"/>
    <x v="2"/>
    <x v="2"/>
    <n v="101980"/>
    <x v="15"/>
    <x v="1"/>
  </r>
  <r>
    <x v="4233"/>
    <x v="966"/>
    <x v="2"/>
    <n v="2"/>
    <d v="2023-09-22T00:00:00"/>
    <d v="2023-09-27T00:00:00"/>
    <n v="10"/>
    <d v="2023-10-10T00:00:00"/>
    <n v="13"/>
    <x v="0"/>
    <x v="0"/>
    <x v="3"/>
    <n v="22000"/>
    <x v="18"/>
    <x v="3"/>
  </r>
  <r>
    <x v="4234"/>
    <x v="1775"/>
    <x v="1"/>
    <n v="1"/>
    <d v="2025-01-27T00:00:00"/>
    <d v="2025-01-30T00:00:00"/>
    <n v="10"/>
    <d v="2025-02-09T00:00:00"/>
    <n v="10"/>
    <x v="0"/>
    <x v="0"/>
    <x v="0"/>
    <n v="89990"/>
    <x v="24"/>
    <x v="1"/>
  </r>
  <r>
    <x v="4235"/>
    <x v="846"/>
    <x v="5"/>
    <n v="1"/>
    <d v="2025-05-24T00:00:00"/>
    <d v="2025-05-27T00:00:00"/>
    <n v="10"/>
    <d v="2025-06-07T00:00:00"/>
    <n v="11"/>
    <x v="0"/>
    <x v="1"/>
    <x v="1"/>
    <n v="99990"/>
    <x v="0"/>
    <x v="0"/>
  </r>
  <r>
    <x v="4236"/>
    <x v="83"/>
    <x v="4"/>
    <n v="1"/>
    <d v="2024-10-24T00:00:00"/>
    <d v="2024-10-29T00:00:00"/>
    <n v="7"/>
    <d v="2024-11-06T00:00:00"/>
    <n v="8"/>
    <x v="0"/>
    <x v="1"/>
    <x v="3"/>
    <n v="50990"/>
    <x v="10"/>
    <x v="0"/>
  </r>
  <r>
    <x v="4237"/>
    <x v="138"/>
    <x v="2"/>
    <n v="1"/>
    <d v="2025-05-25T00:00:00"/>
    <d v="2025-05-28T00:00:00"/>
    <n v="10"/>
    <d v="2025-06-09T00:00:00"/>
    <n v="12"/>
    <x v="0"/>
    <x v="2"/>
    <x v="4"/>
    <n v="11000"/>
    <x v="0"/>
    <x v="4"/>
  </r>
  <r>
    <x v="4238"/>
    <x v="46"/>
    <x v="0"/>
    <n v="1"/>
    <d v="2025-01-18T00:00:00"/>
    <d v="2025-01-20T00:00:00"/>
    <n v="5"/>
    <d v="2025-01-24T00:00:00"/>
    <n v="4"/>
    <x v="0"/>
    <x v="1"/>
    <x v="1"/>
    <n v="55990"/>
    <x v="24"/>
    <x v="2"/>
  </r>
  <r>
    <x v="4239"/>
    <x v="304"/>
    <x v="1"/>
    <n v="2"/>
    <d v="2024-08-01T00:00:00"/>
    <d v="2024-08-05T00:00:00"/>
    <n v="7"/>
    <d v="2024-08-10T00:00:00"/>
    <n v="5"/>
    <x v="0"/>
    <x v="1"/>
    <x v="1"/>
    <n v="179980"/>
    <x v="4"/>
    <x v="6"/>
  </r>
  <r>
    <x v="4240"/>
    <x v="130"/>
    <x v="0"/>
    <n v="1"/>
    <d v="2022-10-19T00:00:00"/>
    <d v="2022-10-22T00:00:00"/>
    <n v="10"/>
    <d v="2022-11-01T00:00:00"/>
    <n v="10"/>
    <x v="0"/>
    <x v="2"/>
    <x v="1"/>
    <n v="55990"/>
    <x v="25"/>
    <x v="1"/>
  </r>
  <r>
    <x v="4241"/>
    <x v="1776"/>
    <x v="5"/>
    <n v="2"/>
    <d v="2025-04-29T00:00:00"/>
    <d v="2025-05-02T00:00:00"/>
    <n v="5"/>
    <d v="2025-05-10T00:00:00"/>
    <n v="8"/>
    <x v="1"/>
    <x v="0"/>
    <x v="3"/>
    <n v="199980"/>
    <x v="6"/>
    <x v="3"/>
  </r>
  <r>
    <x v="4242"/>
    <x v="297"/>
    <x v="0"/>
    <n v="1"/>
    <d v="2025-03-08T00:00:00"/>
    <d v="2025-03-11T00:00:00"/>
    <n v="10"/>
    <d v="2025-03-20T00:00:00"/>
    <n v="9"/>
    <x v="0"/>
    <x v="0"/>
    <x v="1"/>
    <n v="55990"/>
    <x v="17"/>
    <x v="2"/>
  </r>
  <r>
    <x v="4243"/>
    <x v="1313"/>
    <x v="1"/>
    <n v="1"/>
    <d v="2024-10-17T00:00:00"/>
    <d v="2024-10-22T00:00:00"/>
    <n v="5"/>
    <d v="2024-10-27T00:00:00"/>
    <n v="5"/>
    <x v="0"/>
    <x v="0"/>
    <x v="0"/>
    <n v="89990"/>
    <x v="10"/>
    <x v="1"/>
  </r>
  <r>
    <x v="4244"/>
    <x v="1320"/>
    <x v="5"/>
    <n v="2"/>
    <d v="2024-11-05T00:00:00"/>
    <d v="2024-11-09T00:00:00"/>
    <n v="7"/>
    <d v="2024-11-16T00:00:00"/>
    <n v="7"/>
    <x v="0"/>
    <x v="1"/>
    <x v="0"/>
    <n v="199980"/>
    <x v="7"/>
    <x v="1"/>
  </r>
  <r>
    <x v="4245"/>
    <x v="317"/>
    <x v="2"/>
    <n v="1"/>
    <d v="2025-01-08T00:00:00"/>
    <d v="2025-01-10T00:00:00"/>
    <n v="5"/>
    <d v="2025-01-18T00:00:00"/>
    <n v="8"/>
    <x v="0"/>
    <x v="1"/>
    <x v="1"/>
    <n v="11000"/>
    <x v="24"/>
    <x v="3"/>
  </r>
  <r>
    <x v="4246"/>
    <x v="1777"/>
    <x v="3"/>
    <n v="1"/>
    <d v="2025-02-09T00:00:00"/>
    <d v="2025-02-12T00:00:00"/>
    <n v="5"/>
    <d v="2025-02-17T00:00:00"/>
    <n v="5"/>
    <x v="0"/>
    <x v="2"/>
    <x v="2"/>
    <n v="45000"/>
    <x v="15"/>
    <x v="1"/>
  </r>
  <r>
    <x v="4247"/>
    <x v="669"/>
    <x v="5"/>
    <n v="1"/>
    <d v="2024-01-02T00:00:00"/>
    <d v="2024-01-05T00:00:00"/>
    <n v="10"/>
    <d v="2024-01-15T00:00:00"/>
    <n v="10"/>
    <x v="0"/>
    <x v="2"/>
    <x v="4"/>
    <n v="99990"/>
    <x v="5"/>
    <x v="1"/>
  </r>
  <r>
    <x v="4248"/>
    <x v="1319"/>
    <x v="4"/>
    <n v="1"/>
    <d v="2025-04-05T00:00:00"/>
    <d v="2025-04-06T00:00:00"/>
    <n v="10"/>
    <d v="2025-04-16T00:00:00"/>
    <n v="10"/>
    <x v="0"/>
    <x v="0"/>
    <x v="4"/>
    <n v="50990"/>
    <x v="6"/>
    <x v="1"/>
  </r>
  <r>
    <x v="4249"/>
    <x v="103"/>
    <x v="4"/>
    <n v="1"/>
    <d v="2023-12-20T00:00:00"/>
    <d v="2023-12-25T00:00:00"/>
    <n v="10"/>
    <d v="2024-01-04T00:00:00"/>
    <n v="10"/>
    <x v="0"/>
    <x v="1"/>
    <x v="0"/>
    <n v="50990"/>
    <x v="39"/>
    <x v="1"/>
  </r>
  <r>
    <x v="4250"/>
    <x v="1778"/>
    <x v="0"/>
    <n v="2"/>
    <d v="2024-06-29T00:00:00"/>
    <d v="2024-07-02T00:00:00"/>
    <n v="10"/>
    <d v="2024-07-12T00:00:00"/>
    <n v="10"/>
    <x v="0"/>
    <x v="2"/>
    <x v="0"/>
    <n v="111980"/>
    <x v="9"/>
    <x v="1"/>
  </r>
  <r>
    <x v="4251"/>
    <x v="187"/>
    <x v="3"/>
    <n v="2"/>
    <d v="2025-04-22T00:00:00"/>
    <d v="2025-04-25T00:00:00"/>
    <n v="5"/>
    <d v="2025-05-02T00:00:00"/>
    <n v="7"/>
    <x v="0"/>
    <x v="1"/>
    <x v="1"/>
    <n v="90000"/>
    <x v="6"/>
    <x v="4"/>
  </r>
  <r>
    <x v="4252"/>
    <x v="1524"/>
    <x v="5"/>
    <n v="1"/>
    <d v="2025-03-24T00:00:00"/>
    <d v="2025-03-27T00:00:00"/>
    <n v="10"/>
    <d v="2025-04-06T00:00:00"/>
    <n v="10"/>
    <x v="0"/>
    <x v="0"/>
    <x v="0"/>
    <n v="99990"/>
    <x v="17"/>
    <x v="1"/>
  </r>
  <r>
    <x v="4253"/>
    <x v="1407"/>
    <x v="4"/>
    <n v="1"/>
    <d v="2024-04-29T00:00:00"/>
    <d v="2024-05-01T00:00:00"/>
    <n v="5"/>
    <d v="2024-05-11T00:00:00"/>
    <n v="10"/>
    <x v="2"/>
    <x v="1"/>
    <x v="2"/>
    <n v="50990"/>
    <x v="19"/>
    <x v="5"/>
  </r>
  <r>
    <x v="4254"/>
    <x v="1775"/>
    <x v="1"/>
    <n v="1"/>
    <d v="2025-02-22T00:00:00"/>
    <d v="2025-02-24T00:00:00"/>
    <n v="5"/>
    <d v="2025-03-02T00:00:00"/>
    <n v="6"/>
    <x v="0"/>
    <x v="1"/>
    <x v="1"/>
    <n v="89990"/>
    <x v="15"/>
    <x v="0"/>
  </r>
  <r>
    <x v="4255"/>
    <x v="1779"/>
    <x v="5"/>
    <n v="1"/>
    <d v="2024-11-08T00:00:00"/>
    <d v="2024-11-13T00:00:00"/>
    <n v="5"/>
    <d v="2024-11-18T00:00:00"/>
    <n v="5"/>
    <x v="0"/>
    <x v="0"/>
    <x v="0"/>
    <n v="99990"/>
    <x v="7"/>
    <x v="1"/>
  </r>
  <r>
    <x v="4256"/>
    <x v="1780"/>
    <x v="2"/>
    <n v="1"/>
    <d v="2025-04-14T00:00:00"/>
    <d v="2025-04-16T00:00:00"/>
    <n v="7"/>
    <d v="2025-04-22T00:00:00"/>
    <n v="6"/>
    <x v="0"/>
    <x v="2"/>
    <x v="1"/>
    <n v="11000"/>
    <x v="6"/>
    <x v="2"/>
  </r>
  <r>
    <x v="4257"/>
    <x v="1453"/>
    <x v="0"/>
    <n v="1"/>
    <d v="2025-01-28T00:00:00"/>
    <d v="2025-01-29T00:00:00"/>
    <n v="7"/>
    <d v="2025-02-05T00:00:00"/>
    <n v="7"/>
    <x v="0"/>
    <x v="1"/>
    <x v="1"/>
    <n v="55990"/>
    <x v="24"/>
    <x v="1"/>
  </r>
  <r>
    <x v="4258"/>
    <x v="1781"/>
    <x v="0"/>
    <n v="1"/>
    <d v="2023-05-21T00:00:00"/>
    <d v="2023-05-24T00:00:00"/>
    <n v="5"/>
    <d v="2023-05-29T00:00:00"/>
    <n v="5"/>
    <x v="0"/>
    <x v="1"/>
    <x v="3"/>
    <n v="55990"/>
    <x v="34"/>
    <x v="1"/>
  </r>
  <r>
    <x v="4259"/>
    <x v="1668"/>
    <x v="2"/>
    <n v="1"/>
    <d v="2022-10-07T00:00:00"/>
    <d v="2022-10-09T00:00:00"/>
    <n v="7"/>
    <d v="2022-10-15T00:00:00"/>
    <n v="6"/>
    <x v="0"/>
    <x v="2"/>
    <x v="2"/>
    <n v="11000"/>
    <x v="25"/>
    <x v="2"/>
  </r>
  <r>
    <x v="4260"/>
    <x v="1714"/>
    <x v="1"/>
    <n v="1"/>
    <d v="2024-01-18T00:00:00"/>
    <d v="2024-01-19T00:00:00"/>
    <n v="10"/>
    <d v="2024-02-01T00:00:00"/>
    <n v="13"/>
    <x v="0"/>
    <x v="2"/>
    <x v="2"/>
    <n v="89990"/>
    <x v="5"/>
    <x v="3"/>
  </r>
  <r>
    <x v="4261"/>
    <x v="303"/>
    <x v="4"/>
    <n v="1"/>
    <d v="2025-03-31T00:00:00"/>
    <d v="2025-04-03T00:00:00"/>
    <n v="7"/>
    <d v="2025-04-10T00:00:00"/>
    <n v="7"/>
    <x v="0"/>
    <x v="1"/>
    <x v="2"/>
    <n v="50990"/>
    <x v="17"/>
    <x v="1"/>
  </r>
  <r>
    <x v="4262"/>
    <x v="1267"/>
    <x v="0"/>
    <n v="1"/>
    <d v="2025-04-25T00:00:00"/>
    <d v="2025-04-28T00:00:00"/>
    <n v="7"/>
    <d v="2025-05-10T00:00:00"/>
    <n v="12"/>
    <x v="2"/>
    <x v="0"/>
    <x v="4"/>
    <n v="55990"/>
    <x v="6"/>
    <x v="5"/>
  </r>
  <r>
    <x v="4263"/>
    <x v="1782"/>
    <x v="0"/>
    <n v="1"/>
    <d v="2024-03-24T00:00:00"/>
    <d v="2024-03-29T00:00:00"/>
    <n v="5"/>
    <d v="2024-04-04T00:00:00"/>
    <n v="6"/>
    <x v="0"/>
    <x v="0"/>
    <x v="4"/>
    <n v="55990"/>
    <x v="37"/>
    <x v="0"/>
  </r>
  <r>
    <x v="4264"/>
    <x v="310"/>
    <x v="0"/>
    <n v="1"/>
    <d v="2024-05-12T00:00:00"/>
    <d v="2024-05-15T00:00:00"/>
    <n v="7"/>
    <d v="2024-05-22T00:00:00"/>
    <n v="7"/>
    <x v="0"/>
    <x v="0"/>
    <x v="0"/>
    <n v="55990"/>
    <x v="1"/>
    <x v="1"/>
  </r>
  <r>
    <x v="4265"/>
    <x v="1783"/>
    <x v="3"/>
    <n v="1"/>
    <d v="2022-05-15T00:00:00"/>
    <d v="2022-05-16T00:00:00"/>
    <n v="5"/>
    <d v="2022-05-21T00:00:00"/>
    <n v="5"/>
    <x v="0"/>
    <x v="0"/>
    <x v="2"/>
    <n v="45000"/>
    <x v="32"/>
    <x v="1"/>
  </r>
  <r>
    <x v="4266"/>
    <x v="1043"/>
    <x v="2"/>
    <n v="2"/>
    <d v="2025-03-14T00:00:00"/>
    <d v="2025-03-19T00:00:00"/>
    <n v="5"/>
    <d v="2025-03-23T00:00:00"/>
    <n v="4"/>
    <x v="0"/>
    <x v="0"/>
    <x v="4"/>
    <n v="22000"/>
    <x v="17"/>
    <x v="2"/>
  </r>
  <r>
    <x v="4267"/>
    <x v="904"/>
    <x v="2"/>
    <n v="1"/>
    <d v="2022-09-17T00:00:00"/>
    <d v="2022-09-19T00:00:00"/>
    <n v="5"/>
    <d v="2022-09-25T00:00:00"/>
    <n v="6"/>
    <x v="0"/>
    <x v="2"/>
    <x v="0"/>
    <n v="11000"/>
    <x v="33"/>
    <x v="0"/>
  </r>
  <r>
    <x v="4268"/>
    <x v="1784"/>
    <x v="1"/>
    <n v="1"/>
    <d v="2024-02-26T00:00:00"/>
    <d v="2024-03-01T00:00:00"/>
    <n v="5"/>
    <d v="2024-03-08T00:00:00"/>
    <n v="7"/>
    <x v="0"/>
    <x v="0"/>
    <x v="0"/>
    <n v="89990"/>
    <x v="22"/>
    <x v="4"/>
  </r>
  <r>
    <x v="4269"/>
    <x v="1691"/>
    <x v="4"/>
    <n v="2"/>
    <d v="2024-12-04T00:00:00"/>
    <d v="2024-12-07T00:00:00"/>
    <n v="7"/>
    <d v="2024-12-17T00:00:00"/>
    <n v="10"/>
    <x v="0"/>
    <x v="0"/>
    <x v="2"/>
    <n v="101980"/>
    <x v="12"/>
    <x v="3"/>
  </r>
  <r>
    <x v="4270"/>
    <x v="756"/>
    <x v="5"/>
    <n v="2"/>
    <d v="2024-03-20T00:00:00"/>
    <d v="2024-03-22T00:00:00"/>
    <n v="5"/>
    <d v="2024-03-25T00:00:00"/>
    <n v="3"/>
    <x v="0"/>
    <x v="0"/>
    <x v="2"/>
    <n v="199980"/>
    <x v="37"/>
    <x v="6"/>
  </r>
  <r>
    <x v="4271"/>
    <x v="286"/>
    <x v="2"/>
    <n v="1"/>
    <d v="2023-11-02T00:00:00"/>
    <d v="2023-11-03T00:00:00"/>
    <n v="10"/>
    <d v="2023-11-11T00:00:00"/>
    <n v="8"/>
    <x v="0"/>
    <x v="2"/>
    <x v="3"/>
    <n v="11000"/>
    <x v="36"/>
    <x v="6"/>
  </r>
  <r>
    <x v="4272"/>
    <x v="1705"/>
    <x v="5"/>
    <n v="1"/>
    <d v="2025-05-15T00:00:00"/>
    <d v="2025-05-17T00:00:00"/>
    <n v="7"/>
    <d v="2025-05-25T00:00:00"/>
    <n v="8"/>
    <x v="1"/>
    <x v="1"/>
    <x v="1"/>
    <n v="99990"/>
    <x v="0"/>
    <x v="0"/>
  </r>
  <r>
    <x v="4273"/>
    <x v="1028"/>
    <x v="5"/>
    <n v="1"/>
    <d v="2023-07-05T00:00:00"/>
    <d v="2023-07-06T00:00:00"/>
    <n v="10"/>
    <d v="2023-07-14T00:00:00"/>
    <n v="8"/>
    <x v="0"/>
    <x v="0"/>
    <x v="3"/>
    <n v="99990"/>
    <x v="26"/>
    <x v="6"/>
  </r>
  <r>
    <x v="4274"/>
    <x v="758"/>
    <x v="5"/>
    <n v="1"/>
    <d v="2024-10-24T00:00:00"/>
    <d v="2024-10-29T00:00:00"/>
    <n v="5"/>
    <d v="2024-11-03T00:00:00"/>
    <n v="5"/>
    <x v="0"/>
    <x v="0"/>
    <x v="1"/>
    <n v="99990"/>
    <x v="10"/>
    <x v="1"/>
  </r>
  <r>
    <x v="4275"/>
    <x v="1313"/>
    <x v="4"/>
    <n v="2"/>
    <d v="2024-12-27T00:00:00"/>
    <d v="2024-12-28T00:00:00"/>
    <n v="7"/>
    <d v="2025-01-03T00:00:00"/>
    <n v="6"/>
    <x v="0"/>
    <x v="1"/>
    <x v="3"/>
    <n v="101980"/>
    <x v="12"/>
    <x v="2"/>
  </r>
  <r>
    <x v="4276"/>
    <x v="761"/>
    <x v="2"/>
    <n v="1"/>
    <d v="2024-02-05T00:00:00"/>
    <d v="2024-02-08T00:00:00"/>
    <n v="10"/>
    <d v="2024-02-19T00:00:00"/>
    <n v="11"/>
    <x v="0"/>
    <x v="0"/>
    <x v="0"/>
    <n v="11000"/>
    <x v="22"/>
    <x v="0"/>
  </r>
  <r>
    <x v="4277"/>
    <x v="1161"/>
    <x v="5"/>
    <n v="1"/>
    <d v="2024-11-20T00:00:00"/>
    <d v="2024-11-25T00:00:00"/>
    <n v="7"/>
    <d v="2024-12-02T00:00:00"/>
    <n v="7"/>
    <x v="1"/>
    <x v="1"/>
    <x v="4"/>
    <n v="99990"/>
    <x v="7"/>
    <x v="1"/>
  </r>
  <r>
    <x v="4278"/>
    <x v="1508"/>
    <x v="0"/>
    <n v="1"/>
    <d v="2022-08-19T00:00:00"/>
    <d v="2022-08-21T00:00:00"/>
    <n v="7"/>
    <d v="2022-08-28T00:00:00"/>
    <n v="7"/>
    <x v="0"/>
    <x v="2"/>
    <x v="3"/>
    <n v="55990"/>
    <x v="8"/>
    <x v="1"/>
  </r>
  <r>
    <x v="4279"/>
    <x v="924"/>
    <x v="4"/>
    <n v="1"/>
    <d v="2025-04-03T00:00:00"/>
    <d v="2025-04-07T00:00:00"/>
    <n v="7"/>
    <d v="2025-04-19T00:00:00"/>
    <n v="12"/>
    <x v="2"/>
    <x v="2"/>
    <x v="4"/>
    <n v="50990"/>
    <x v="6"/>
    <x v="5"/>
  </r>
  <r>
    <x v="4280"/>
    <x v="1096"/>
    <x v="2"/>
    <n v="1"/>
    <d v="2024-03-31T00:00:00"/>
    <d v="2024-04-05T00:00:00"/>
    <n v="5"/>
    <d v="2024-04-08T00:00:00"/>
    <n v="3"/>
    <x v="0"/>
    <x v="0"/>
    <x v="4"/>
    <n v="11000"/>
    <x v="37"/>
    <x v="6"/>
  </r>
  <r>
    <x v="4281"/>
    <x v="689"/>
    <x v="2"/>
    <n v="1"/>
    <d v="2025-03-03T00:00:00"/>
    <d v="2025-03-07T00:00:00"/>
    <n v="10"/>
    <d v="2025-03-17T00:00:00"/>
    <n v="10"/>
    <x v="0"/>
    <x v="1"/>
    <x v="0"/>
    <n v="11000"/>
    <x v="17"/>
    <x v="1"/>
  </r>
  <r>
    <x v="4282"/>
    <x v="142"/>
    <x v="4"/>
    <n v="2"/>
    <d v="2025-04-02T00:00:00"/>
    <d v="2025-04-05T00:00:00"/>
    <n v="7"/>
    <d v="2025-04-13T00:00:00"/>
    <n v="8"/>
    <x v="0"/>
    <x v="1"/>
    <x v="1"/>
    <n v="101980"/>
    <x v="6"/>
    <x v="0"/>
  </r>
  <r>
    <x v="4283"/>
    <x v="1017"/>
    <x v="5"/>
    <n v="2"/>
    <d v="2025-05-03T00:00:00"/>
    <d v="2025-05-08T00:00:00"/>
    <n v="10"/>
    <d v="2025-05-18T00:00:00"/>
    <n v="10"/>
    <x v="0"/>
    <x v="2"/>
    <x v="2"/>
    <n v="199980"/>
    <x v="0"/>
    <x v="1"/>
  </r>
  <r>
    <x v="4284"/>
    <x v="435"/>
    <x v="2"/>
    <n v="2"/>
    <d v="2024-09-29T00:00:00"/>
    <d v="2024-10-04T00:00:00"/>
    <n v="5"/>
    <d v="2024-10-10T00:00:00"/>
    <n v="6"/>
    <x v="0"/>
    <x v="0"/>
    <x v="2"/>
    <n v="22000"/>
    <x v="11"/>
    <x v="0"/>
  </r>
  <r>
    <x v="4285"/>
    <x v="366"/>
    <x v="3"/>
    <n v="1"/>
    <d v="2025-03-31T00:00:00"/>
    <d v="2025-04-04T00:00:00"/>
    <n v="5"/>
    <d v="2025-04-10T00:00:00"/>
    <n v="6"/>
    <x v="0"/>
    <x v="1"/>
    <x v="0"/>
    <n v="45000"/>
    <x v="17"/>
    <x v="0"/>
  </r>
  <r>
    <x v="4286"/>
    <x v="1785"/>
    <x v="5"/>
    <n v="1"/>
    <d v="2024-12-23T00:00:00"/>
    <d v="2024-12-25T00:00:00"/>
    <n v="5"/>
    <d v="2024-12-31T00:00:00"/>
    <n v="6"/>
    <x v="0"/>
    <x v="0"/>
    <x v="2"/>
    <n v="99990"/>
    <x v="12"/>
    <x v="0"/>
  </r>
  <r>
    <x v="4287"/>
    <x v="1786"/>
    <x v="0"/>
    <n v="1"/>
    <d v="2024-09-19T00:00:00"/>
    <d v="2024-09-23T00:00:00"/>
    <n v="5"/>
    <d v="2024-10-01T00:00:00"/>
    <n v="8"/>
    <x v="0"/>
    <x v="1"/>
    <x v="4"/>
    <n v="55990"/>
    <x v="11"/>
    <x v="3"/>
  </r>
  <r>
    <x v="4288"/>
    <x v="109"/>
    <x v="0"/>
    <n v="1"/>
    <d v="2024-11-02T00:00:00"/>
    <d v="2024-11-07T00:00:00"/>
    <n v="7"/>
    <d v="2024-11-12T00:00:00"/>
    <n v="5"/>
    <x v="0"/>
    <x v="0"/>
    <x v="3"/>
    <n v="55990"/>
    <x v="7"/>
    <x v="6"/>
  </r>
  <r>
    <x v="4289"/>
    <x v="1158"/>
    <x v="1"/>
    <n v="1"/>
    <d v="2025-05-29T00:00:00"/>
    <d v="2025-05-31T00:00:00"/>
    <n v="10"/>
    <d v="2025-06-11T00:00:00"/>
    <n v="11"/>
    <x v="0"/>
    <x v="1"/>
    <x v="3"/>
    <n v="89990"/>
    <x v="0"/>
    <x v="0"/>
  </r>
  <r>
    <x v="4290"/>
    <x v="238"/>
    <x v="0"/>
    <n v="1"/>
    <d v="2025-01-18T00:00:00"/>
    <d v="2025-01-21T00:00:00"/>
    <n v="10"/>
    <d v="2025-01-31T00:00:00"/>
    <n v="10"/>
    <x v="0"/>
    <x v="1"/>
    <x v="3"/>
    <n v="55990"/>
    <x v="24"/>
    <x v="1"/>
  </r>
  <r>
    <x v="4291"/>
    <x v="416"/>
    <x v="1"/>
    <n v="1"/>
    <d v="2024-07-11T00:00:00"/>
    <d v="2024-07-15T00:00:00"/>
    <n v="5"/>
    <d v="2024-07-19T00:00:00"/>
    <n v="4"/>
    <x v="0"/>
    <x v="0"/>
    <x v="0"/>
    <n v="89990"/>
    <x v="16"/>
    <x v="2"/>
  </r>
  <r>
    <x v="4292"/>
    <x v="1403"/>
    <x v="2"/>
    <n v="2"/>
    <d v="2024-12-16T00:00:00"/>
    <d v="2024-12-20T00:00:00"/>
    <n v="5"/>
    <d v="2024-12-25T00:00:00"/>
    <n v="5"/>
    <x v="0"/>
    <x v="0"/>
    <x v="3"/>
    <n v="22000"/>
    <x v="12"/>
    <x v="1"/>
  </r>
  <r>
    <x v="4293"/>
    <x v="604"/>
    <x v="3"/>
    <n v="1"/>
    <d v="2024-07-17T00:00:00"/>
    <d v="2024-07-19T00:00:00"/>
    <n v="7"/>
    <d v="2024-07-27T00:00:00"/>
    <n v="8"/>
    <x v="0"/>
    <x v="2"/>
    <x v="4"/>
    <n v="45000"/>
    <x v="16"/>
    <x v="0"/>
  </r>
  <r>
    <x v="4294"/>
    <x v="1042"/>
    <x v="0"/>
    <n v="2"/>
    <d v="2024-03-27T00:00:00"/>
    <d v="2024-04-01T00:00:00"/>
    <n v="7"/>
    <d v="2024-04-09T00:00:00"/>
    <n v="8"/>
    <x v="0"/>
    <x v="2"/>
    <x v="3"/>
    <n v="111980"/>
    <x v="37"/>
    <x v="0"/>
  </r>
  <r>
    <x v="4295"/>
    <x v="1787"/>
    <x v="4"/>
    <n v="1"/>
    <d v="2025-04-03T00:00:00"/>
    <d v="2025-04-08T00:00:00"/>
    <n v="7"/>
    <d v="2025-04-18T00:00:00"/>
    <n v="10"/>
    <x v="0"/>
    <x v="0"/>
    <x v="4"/>
    <n v="50990"/>
    <x v="6"/>
    <x v="3"/>
  </r>
  <r>
    <x v="4296"/>
    <x v="363"/>
    <x v="4"/>
    <n v="1"/>
    <d v="2023-05-22T00:00:00"/>
    <d v="2023-05-24T00:00:00"/>
    <n v="5"/>
    <d v="2023-05-29T00:00:00"/>
    <n v="5"/>
    <x v="0"/>
    <x v="1"/>
    <x v="0"/>
    <n v="50990"/>
    <x v="34"/>
    <x v="1"/>
  </r>
  <r>
    <x v="4297"/>
    <x v="276"/>
    <x v="1"/>
    <n v="1"/>
    <d v="2022-01-17T00:00:00"/>
    <d v="2022-01-19T00:00:00"/>
    <n v="5"/>
    <d v="2022-01-24T00:00:00"/>
    <n v="5"/>
    <x v="1"/>
    <x v="0"/>
    <x v="4"/>
    <n v="89990"/>
    <x v="21"/>
    <x v="1"/>
  </r>
  <r>
    <x v="4298"/>
    <x v="889"/>
    <x v="4"/>
    <n v="1"/>
    <d v="2024-12-11T00:00:00"/>
    <d v="2024-12-15T00:00:00"/>
    <n v="7"/>
    <d v="2024-12-22T00:00:00"/>
    <n v="7"/>
    <x v="0"/>
    <x v="2"/>
    <x v="2"/>
    <n v="50990"/>
    <x v="12"/>
    <x v="1"/>
  </r>
  <r>
    <x v="4299"/>
    <x v="1433"/>
    <x v="1"/>
    <n v="2"/>
    <d v="2024-02-13T00:00:00"/>
    <d v="2024-02-17T00:00:00"/>
    <n v="10"/>
    <d v="2024-02-27T00:00:00"/>
    <n v="10"/>
    <x v="0"/>
    <x v="2"/>
    <x v="3"/>
    <n v="179980"/>
    <x v="22"/>
    <x v="1"/>
  </r>
  <r>
    <x v="4300"/>
    <x v="186"/>
    <x v="0"/>
    <n v="1"/>
    <d v="2022-12-16T00:00:00"/>
    <d v="2022-12-20T00:00:00"/>
    <n v="10"/>
    <d v="2023-01-04T00:00:00"/>
    <n v="15"/>
    <x v="2"/>
    <x v="0"/>
    <x v="3"/>
    <n v="55990"/>
    <x v="2"/>
    <x v="5"/>
  </r>
  <r>
    <x v="4301"/>
    <x v="1207"/>
    <x v="1"/>
    <n v="2"/>
    <d v="2024-12-31T00:00:00"/>
    <d v="2025-01-03T00:00:00"/>
    <n v="5"/>
    <d v="2025-01-07T00:00:00"/>
    <n v="4"/>
    <x v="0"/>
    <x v="1"/>
    <x v="1"/>
    <n v="179980"/>
    <x v="12"/>
    <x v="2"/>
  </r>
  <r>
    <x v="4302"/>
    <x v="1490"/>
    <x v="2"/>
    <n v="2"/>
    <d v="2024-12-28T00:00:00"/>
    <d v="2024-12-31T00:00:00"/>
    <n v="10"/>
    <d v="2025-01-13T00:00:00"/>
    <n v="13"/>
    <x v="0"/>
    <x v="0"/>
    <x v="3"/>
    <n v="22000"/>
    <x v="12"/>
    <x v="3"/>
  </r>
  <r>
    <x v="4303"/>
    <x v="856"/>
    <x v="4"/>
    <n v="1"/>
    <d v="2024-08-05T00:00:00"/>
    <d v="2024-08-10T00:00:00"/>
    <n v="7"/>
    <d v="2024-08-18T00:00:00"/>
    <n v="8"/>
    <x v="0"/>
    <x v="2"/>
    <x v="2"/>
    <n v="50990"/>
    <x v="4"/>
    <x v="0"/>
  </r>
  <r>
    <x v="4304"/>
    <x v="1560"/>
    <x v="1"/>
    <n v="1"/>
    <d v="2024-06-16T00:00:00"/>
    <d v="2024-06-17T00:00:00"/>
    <n v="7"/>
    <d v="2024-06-25T00:00:00"/>
    <n v="8"/>
    <x v="0"/>
    <x v="0"/>
    <x v="2"/>
    <n v="89990"/>
    <x v="9"/>
    <x v="0"/>
  </r>
  <r>
    <x v="4305"/>
    <x v="24"/>
    <x v="4"/>
    <n v="1"/>
    <d v="2025-05-27T00:00:00"/>
    <d v="2025-05-31T00:00:00"/>
    <n v="5"/>
    <d v="2025-06-05T00:00:00"/>
    <n v="5"/>
    <x v="0"/>
    <x v="0"/>
    <x v="0"/>
    <n v="50990"/>
    <x v="0"/>
    <x v="1"/>
  </r>
  <r>
    <x v="4306"/>
    <x v="602"/>
    <x v="5"/>
    <n v="2"/>
    <d v="2024-12-11T00:00:00"/>
    <d v="2024-12-15T00:00:00"/>
    <n v="5"/>
    <d v="2024-12-20T00:00:00"/>
    <n v="5"/>
    <x v="0"/>
    <x v="2"/>
    <x v="2"/>
    <n v="199980"/>
    <x v="12"/>
    <x v="1"/>
  </r>
  <r>
    <x v="4307"/>
    <x v="1081"/>
    <x v="0"/>
    <n v="1"/>
    <d v="2025-02-14T00:00:00"/>
    <d v="2025-02-15T00:00:00"/>
    <n v="10"/>
    <d v="2025-02-27T00:00:00"/>
    <n v="12"/>
    <x v="0"/>
    <x v="0"/>
    <x v="0"/>
    <n v="55990"/>
    <x v="15"/>
    <x v="4"/>
  </r>
  <r>
    <x v="4308"/>
    <x v="1516"/>
    <x v="4"/>
    <n v="2"/>
    <d v="2025-05-17T00:00:00"/>
    <d v="2025-05-21T00:00:00"/>
    <n v="7"/>
    <d v="2025-05-28T00:00:00"/>
    <n v="7"/>
    <x v="0"/>
    <x v="1"/>
    <x v="0"/>
    <n v="101980"/>
    <x v="0"/>
    <x v="1"/>
  </r>
  <r>
    <x v="4309"/>
    <x v="1017"/>
    <x v="0"/>
    <n v="1"/>
    <d v="2025-04-25T00:00:00"/>
    <d v="2025-04-28T00:00:00"/>
    <n v="5"/>
    <d v="2025-05-04T00:00:00"/>
    <n v="6"/>
    <x v="0"/>
    <x v="2"/>
    <x v="0"/>
    <n v="55990"/>
    <x v="6"/>
    <x v="0"/>
  </r>
  <r>
    <x v="4310"/>
    <x v="1682"/>
    <x v="3"/>
    <n v="1"/>
    <d v="2025-02-02T00:00:00"/>
    <d v="2025-02-03T00:00:00"/>
    <n v="10"/>
    <d v="2025-02-12T00:00:00"/>
    <n v="9"/>
    <x v="0"/>
    <x v="0"/>
    <x v="2"/>
    <n v="45000"/>
    <x v="15"/>
    <x v="2"/>
  </r>
  <r>
    <x v="4311"/>
    <x v="1541"/>
    <x v="0"/>
    <n v="1"/>
    <d v="2024-05-03T00:00:00"/>
    <d v="2024-05-05T00:00:00"/>
    <n v="5"/>
    <d v="2024-05-13T00:00:00"/>
    <n v="8"/>
    <x v="0"/>
    <x v="0"/>
    <x v="3"/>
    <n v="55990"/>
    <x v="1"/>
    <x v="3"/>
  </r>
  <r>
    <x v="4312"/>
    <x v="1558"/>
    <x v="5"/>
    <n v="1"/>
    <d v="2024-03-10T00:00:00"/>
    <d v="2024-03-13T00:00:00"/>
    <n v="10"/>
    <d v="2024-03-25T00:00:00"/>
    <n v="12"/>
    <x v="0"/>
    <x v="2"/>
    <x v="2"/>
    <n v="99990"/>
    <x v="37"/>
    <x v="4"/>
  </r>
  <r>
    <x v="4313"/>
    <x v="727"/>
    <x v="1"/>
    <n v="1"/>
    <d v="2024-09-09T00:00:00"/>
    <d v="2024-09-14T00:00:00"/>
    <n v="7"/>
    <d v="2024-09-22T00:00:00"/>
    <n v="8"/>
    <x v="0"/>
    <x v="1"/>
    <x v="0"/>
    <n v="89990"/>
    <x v="11"/>
    <x v="0"/>
  </r>
  <r>
    <x v="4314"/>
    <x v="427"/>
    <x v="5"/>
    <n v="1"/>
    <d v="2025-01-30T00:00:00"/>
    <d v="2025-02-02T00:00:00"/>
    <n v="5"/>
    <d v="2025-02-05T00:00:00"/>
    <n v="3"/>
    <x v="0"/>
    <x v="0"/>
    <x v="3"/>
    <n v="99990"/>
    <x v="24"/>
    <x v="6"/>
  </r>
  <r>
    <x v="4315"/>
    <x v="1736"/>
    <x v="0"/>
    <n v="1"/>
    <d v="2024-06-01T00:00:00"/>
    <d v="2024-06-02T00:00:00"/>
    <n v="7"/>
    <d v="2024-06-11T00:00:00"/>
    <n v="9"/>
    <x v="0"/>
    <x v="0"/>
    <x v="2"/>
    <n v="55990"/>
    <x v="9"/>
    <x v="4"/>
  </r>
  <r>
    <x v="4316"/>
    <x v="1355"/>
    <x v="2"/>
    <n v="1"/>
    <d v="2023-03-03T00:00:00"/>
    <d v="2023-03-06T00:00:00"/>
    <n v="10"/>
    <d v="2023-03-18T00:00:00"/>
    <n v="12"/>
    <x v="0"/>
    <x v="1"/>
    <x v="2"/>
    <n v="11000"/>
    <x v="14"/>
    <x v="4"/>
  </r>
  <r>
    <x v="4317"/>
    <x v="1788"/>
    <x v="0"/>
    <n v="1"/>
    <d v="2023-08-27T00:00:00"/>
    <d v="2023-08-30T00:00:00"/>
    <n v="7"/>
    <d v="2023-09-06T00:00:00"/>
    <n v="7"/>
    <x v="0"/>
    <x v="1"/>
    <x v="3"/>
    <n v="55990"/>
    <x v="20"/>
    <x v="1"/>
  </r>
  <r>
    <x v="4318"/>
    <x v="377"/>
    <x v="3"/>
    <n v="1"/>
    <d v="2023-05-27T00:00:00"/>
    <d v="2023-05-31T00:00:00"/>
    <n v="7"/>
    <d v="2023-06-05T00:00:00"/>
    <n v="5"/>
    <x v="0"/>
    <x v="0"/>
    <x v="3"/>
    <n v="45000"/>
    <x v="34"/>
    <x v="6"/>
  </r>
  <r>
    <x v="4319"/>
    <x v="510"/>
    <x v="5"/>
    <n v="2"/>
    <d v="2024-04-30T00:00:00"/>
    <d v="2024-05-02T00:00:00"/>
    <n v="5"/>
    <d v="2024-05-07T00:00:00"/>
    <n v="5"/>
    <x v="0"/>
    <x v="2"/>
    <x v="1"/>
    <n v="199980"/>
    <x v="19"/>
    <x v="1"/>
  </r>
  <r>
    <x v="4320"/>
    <x v="646"/>
    <x v="5"/>
    <n v="1"/>
    <d v="2023-02-14T00:00:00"/>
    <d v="2023-02-19T00:00:00"/>
    <n v="5"/>
    <d v="2023-02-25T00:00:00"/>
    <n v="6"/>
    <x v="0"/>
    <x v="0"/>
    <x v="1"/>
    <n v="99990"/>
    <x v="23"/>
    <x v="0"/>
  </r>
  <r>
    <x v="4321"/>
    <x v="1061"/>
    <x v="1"/>
    <n v="1"/>
    <d v="2025-03-16T00:00:00"/>
    <d v="2025-03-20T00:00:00"/>
    <n v="10"/>
    <d v="2025-03-30T00:00:00"/>
    <n v="10"/>
    <x v="0"/>
    <x v="0"/>
    <x v="1"/>
    <n v="89990"/>
    <x v="17"/>
    <x v="1"/>
  </r>
  <r>
    <x v="4322"/>
    <x v="147"/>
    <x v="0"/>
    <n v="1"/>
    <d v="2024-11-01T00:00:00"/>
    <d v="2024-11-02T00:00:00"/>
    <n v="5"/>
    <d v="2024-11-07T00:00:00"/>
    <n v="5"/>
    <x v="0"/>
    <x v="2"/>
    <x v="3"/>
    <n v="55990"/>
    <x v="7"/>
    <x v="1"/>
  </r>
  <r>
    <x v="4323"/>
    <x v="1287"/>
    <x v="1"/>
    <n v="1"/>
    <d v="2025-02-11T00:00:00"/>
    <d v="2025-02-16T00:00:00"/>
    <n v="5"/>
    <d v="2025-02-21T00:00:00"/>
    <n v="5"/>
    <x v="0"/>
    <x v="2"/>
    <x v="2"/>
    <n v="89990"/>
    <x v="15"/>
    <x v="1"/>
  </r>
  <r>
    <x v="4324"/>
    <x v="697"/>
    <x v="5"/>
    <n v="1"/>
    <d v="2024-11-30T00:00:00"/>
    <d v="2024-12-05T00:00:00"/>
    <n v="5"/>
    <d v="2024-12-09T00:00:00"/>
    <n v="4"/>
    <x v="0"/>
    <x v="2"/>
    <x v="2"/>
    <n v="99990"/>
    <x v="7"/>
    <x v="2"/>
  </r>
  <r>
    <x v="4325"/>
    <x v="64"/>
    <x v="1"/>
    <n v="1"/>
    <d v="2024-12-03T00:00:00"/>
    <d v="2024-12-08T00:00:00"/>
    <n v="7"/>
    <d v="2024-12-15T00:00:00"/>
    <n v="7"/>
    <x v="0"/>
    <x v="2"/>
    <x v="3"/>
    <n v="89990"/>
    <x v="12"/>
    <x v="1"/>
  </r>
  <r>
    <x v="4326"/>
    <x v="1789"/>
    <x v="4"/>
    <n v="2"/>
    <d v="2022-09-23T00:00:00"/>
    <d v="2022-09-24T00:00:00"/>
    <n v="10"/>
    <d v="2022-10-04T00:00:00"/>
    <n v="10"/>
    <x v="0"/>
    <x v="2"/>
    <x v="0"/>
    <n v="101980"/>
    <x v="33"/>
    <x v="1"/>
  </r>
  <r>
    <x v="4327"/>
    <x v="1790"/>
    <x v="0"/>
    <n v="1"/>
    <d v="2023-07-09T00:00:00"/>
    <d v="2023-07-10T00:00:00"/>
    <n v="10"/>
    <d v="2023-07-21T00:00:00"/>
    <n v="11"/>
    <x v="0"/>
    <x v="0"/>
    <x v="0"/>
    <n v="55990"/>
    <x v="26"/>
    <x v="0"/>
  </r>
  <r>
    <x v="4328"/>
    <x v="1791"/>
    <x v="3"/>
    <n v="1"/>
    <d v="2024-05-17T00:00:00"/>
    <d v="2024-05-21T00:00:00"/>
    <n v="7"/>
    <d v="2024-05-28T00:00:00"/>
    <n v="7"/>
    <x v="0"/>
    <x v="0"/>
    <x v="4"/>
    <n v="45000"/>
    <x v="1"/>
    <x v="1"/>
  </r>
  <r>
    <x v="4329"/>
    <x v="1787"/>
    <x v="2"/>
    <n v="1"/>
    <d v="2024-10-09T00:00:00"/>
    <d v="2024-10-12T00:00:00"/>
    <n v="7"/>
    <d v="2024-10-18T00:00:00"/>
    <n v="6"/>
    <x v="0"/>
    <x v="2"/>
    <x v="1"/>
    <n v="11000"/>
    <x v="10"/>
    <x v="2"/>
  </r>
  <r>
    <x v="4330"/>
    <x v="560"/>
    <x v="1"/>
    <n v="1"/>
    <d v="2024-03-13T00:00:00"/>
    <d v="2024-03-14T00:00:00"/>
    <n v="7"/>
    <d v="2024-03-21T00:00:00"/>
    <n v="7"/>
    <x v="0"/>
    <x v="0"/>
    <x v="1"/>
    <n v="89990"/>
    <x v="37"/>
    <x v="1"/>
  </r>
  <r>
    <x v="4331"/>
    <x v="1792"/>
    <x v="0"/>
    <n v="1"/>
    <d v="2025-03-07T00:00:00"/>
    <d v="2025-03-12T00:00:00"/>
    <n v="7"/>
    <d v="2025-03-21T00:00:00"/>
    <n v="9"/>
    <x v="0"/>
    <x v="2"/>
    <x v="2"/>
    <n v="55990"/>
    <x v="17"/>
    <x v="4"/>
  </r>
  <r>
    <x v="4332"/>
    <x v="608"/>
    <x v="1"/>
    <n v="2"/>
    <d v="2024-09-27T00:00:00"/>
    <d v="2024-10-01T00:00:00"/>
    <n v="7"/>
    <d v="2024-10-08T00:00:00"/>
    <n v="7"/>
    <x v="0"/>
    <x v="1"/>
    <x v="4"/>
    <n v="179980"/>
    <x v="11"/>
    <x v="1"/>
  </r>
  <r>
    <x v="4333"/>
    <x v="1516"/>
    <x v="4"/>
    <n v="2"/>
    <d v="2025-04-28T00:00:00"/>
    <d v="2025-04-29T00:00:00"/>
    <n v="7"/>
    <d v="2025-05-06T00:00:00"/>
    <n v="7"/>
    <x v="0"/>
    <x v="0"/>
    <x v="3"/>
    <n v="101980"/>
    <x v="6"/>
    <x v="1"/>
  </r>
  <r>
    <x v="4334"/>
    <x v="909"/>
    <x v="4"/>
    <n v="1"/>
    <d v="2024-09-19T00:00:00"/>
    <d v="2024-09-22T00:00:00"/>
    <n v="7"/>
    <d v="2024-09-29T00:00:00"/>
    <n v="7"/>
    <x v="0"/>
    <x v="1"/>
    <x v="2"/>
    <n v="50990"/>
    <x v="11"/>
    <x v="1"/>
  </r>
  <r>
    <x v="4335"/>
    <x v="1357"/>
    <x v="5"/>
    <n v="1"/>
    <d v="2023-10-04T00:00:00"/>
    <d v="2023-10-08T00:00:00"/>
    <n v="5"/>
    <d v="2023-10-15T00:00:00"/>
    <n v="7"/>
    <x v="0"/>
    <x v="0"/>
    <x v="0"/>
    <n v="99990"/>
    <x v="13"/>
    <x v="4"/>
  </r>
  <r>
    <x v="4336"/>
    <x v="823"/>
    <x v="1"/>
    <n v="1"/>
    <d v="2022-01-24T00:00:00"/>
    <d v="2022-01-29T00:00:00"/>
    <n v="5"/>
    <d v="2022-02-06T00:00:00"/>
    <n v="8"/>
    <x v="0"/>
    <x v="2"/>
    <x v="1"/>
    <n v="89990"/>
    <x v="21"/>
    <x v="3"/>
  </r>
  <r>
    <x v="4337"/>
    <x v="1793"/>
    <x v="0"/>
    <n v="1"/>
    <d v="2025-05-07T00:00:00"/>
    <d v="2025-05-10T00:00:00"/>
    <n v="10"/>
    <d v="2025-05-20T00:00:00"/>
    <n v="10"/>
    <x v="0"/>
    <x v="1"/>
    <x v="0"/>
    <n v="55990"/>
    <x v="0"/>
    <x v="1"/>
  </r>
  <r>
    <x v="4338"/>
    <x v="1703"/>
    <x v="5"/>
    <n v="1"/>
    <d v="2023-02-05T00:00:00"/>
    <d v="2023-02-06T00:00:00"/>
    <n v="7"/>
    <d v="2023-02-12T00:00:00"/>
    <n v="6"/>
    <x v="0"/>
    <x v="2"/>
    <x v="2"/>
    <n v="99990"/>
    <x v="23"/>
    <x v="2"/>
  </r>
  <r>
    <x v="4339"/>
    <x v="1"/>
    <x v="3"/>
    <n v="1"/>
    <d v="2024-09-29T00:00:00"/>
    <d v="2024-10-02T00:00:00"/>
    <n v="7"/>
    <d v="2024-10-10T00:00:00"/>
    <n v="8"/>
    <x v="0"/>
    <x v="0"/>
    <x v="0"/>
    <n v="45000"/>
    <x v="11"/>
    <x v="0"/>
  </r>
  <r>
    <x v="4340"/>
    <x v="423"/>
    <x v="1"/>
    <n v="1"/>
    <d v="2025-03-14T00:00:00"/>
    <d v="2025-03-19T00:00:00"/>
    <n v="5"/>
    <d v="2025-03-24T00:00:00"/>
    <n v="5"/>
    <x v="0"/>
    <x v="2"/>
    <x v="3"/>
    <n v="89990"/>
    <x v="17"/>
    <x v="1"/>
  </r>
  <r>
    <x v="4341"/>
    <x v="1617"/>
    <x v="4"/>
    <n v="1"/>
    <d v="2025-04-18T00:00:00"/>
    <d v="2025-04-22T00:00:00"/>
    <n v="5"/>
    <d v="2025-04-27T00:00:00"/>
    <n v="5"/>
    <x v="0"/>
    <x v="2"/>
    <x v="2"/>
    <n v="50990"/>
    <x v="6"/>
    <x v="1"/>
  </r>
  <r>
    <x v="4342"/>
    <x v="693"/>
    <x v="4"/>
    <n v="1"/>
    <d v="2022-08-10T00:00:00"/>
    <d v="2022-08-14T00:00:00"/>
    <n v="10"/>
    <d v="2022-08-24T00:00:00"/>
    <n v="10"/>
    <x v="0"/>
    <x v="0"/>
    <x v="1"/>
    <n v="50990"/>
    <x v="8"/>
    <x v="1"/>
  </r>
  <r>
    <x v="4343"/>
    <x v="1794"/>
    <x v="1"/>
    <n v="1"/>
    <d v="2023-09-22T00:00:00"/>
    <d v="2023-09-24T00:00:00"/>
    <n v="5"/>
    <d v="2023-09-29T00:00:00"/>
    <n v="5"/>
    <x v="0"/>
    <x v="2"/>
    <x v="3"/>
    <n v="89990"/>
    <x v="18"/>
    <x v="1"/>
  </r>
  <r>
    <x v="4344"/>
    <x v="902"/>
    <x v="4"/>
    <n v="1"/>
    <d v="2023-10-17T00:00:00"/>
    <d v="2023-10-22T00:00:00"/>
    <n v="7"/>
    <d v="2023-10-31T00:00:00"/>
    <n v="9"/>
    <x v="0"/>
    <x v="2"/>
    <x v="4"/>
    <n v="50990"/>
    <x v="13"/>
    <x v="4"/>
  </r>
  <r>
    <x v="4345"/>
    <x v="583"/>
    <x v="4"/>
    <n v="2"/>
    <d v="2025-05-29T00:00:00"/>
    <d v="2025-06-01T00:00:00"/>
    <n v="5"/>
    <d v="2025-06-09T00:00:00"/>
    <n v="8"/>
    <x v="0"/>
    <x v="1"/>
    <x v="2"/>
    <n v="101980"/>
    <x v="0"/>
    <x v="3"/>
  </r>
  <r>
    <x v="4346"/>
    <x v="703"/>
    <x v="1"/>
    <n v="1"/>
    <d v="2024-12-22T00:00:00"/>
    <d v="2024-12-27T00:00:00"/>
    <n v="7"/>
    <d v="2025-01-05T00:00:00"/>
    <n v="9"/>
    <x v="0"/>
    <x v="1"/>
    <x v="0"/>
    <n v="89990"/>
    <x v="12"/>
    <x v="4"/>
  </r>
  <r>
    <x v="4347"/>
    <x v="870"/>
    <x v="1"/>
    <n v="2"/>
    <d v="2025-05-26T00:00:00"/>
    <d v="2025-05-28T00:00:00"/>
    <n v="10"/>
    <d v="2025-06-07T00:00:00"/>
    <n v="10"/>
    <x v="0"/>
    <x v="2"/>
    <x v="3"/>
    <n v="179980"/>
    <x v="0"/>
    <x v="1"/>
  </r>
  <r>
    <x v="4348"/>
    <x v="1185"/>
    <x v="1"/>
    <n v="1"/>
    <d v="2023-11-18T00:00:00"/>
    <d v="2023-11-21T00:00:00"/>
    <n v="5"/>
    <d v="2023-11-24T00:00:00"/>
    <n v="3"/>
    <x v="0"/>
    <x v="2"/>
    <x v="4"/>
    <n v="89990"/>
    <x v="36"/>
    <x v="6"/>
  </r>
  <r>
    <x v="4349"/>
    <x v="278"/>
    <x v="5"/>
    <n v="1"/>
    <d v="2023-08-09T00:00:00"/>
    <d v="2023-08-12T00:00:00"/>
    <n v="7"/>
    <d v="2023-08-20T00:00:00"/>
    <n v="8"/>
    <x v="0"/>
    <x v="0"/>
    <x v="2"/>
    <n v="99990"/>
    <x v="20"/>
    <x v="0"/>
  </r>
  <r>
    <x v="4350"/>
    <x v="919"/>
    <x v="1"/>
    <n v="1"/>
    <d v="2024-11-28T00:00:00"/>
    <d v="2024-12-01T00:00:00"/>
    <n v="7"/>
    <d v="2024-12-07T00:00:00"/>
    <n v="6"/>
    <x v="0"/>
    <x v="2"/>
    <x v="4"/>
    <n v="89990"/>
    <x v="7"/>
    <x v="2"/>
  </r>
  <r>
    <x v="4351"/>
    <x v="538"/>
    <x v="3"/>
    <n v="1"/>
    <d v="2023-03-01T00:00:00"/>
    <d v="2023-03-06T00:00:00"/>
    <n v="7"/>
    <d v="2023-03-14T00:00:00"/>
    <n v="8"/>
    <x v="0"/>
    <x v="0"/>
    <x v="3"/>
    <n v="45000"/>
    <x v="14"/>
    <x v="0"/>
  </r>
  <r>
    <x v="4352"/>
    <x v="108"/>
    <x v="1"/>
    <n v="2"/>
    <d v="2025-01-20T00:00:00"/>
    <d v="2025-01-21T00:00:00"/>
    <n v="5"/>
    <d v="2025-01-25T00:00:00"/>
    <n v="4"/>
    <x v="0"/>
    <x v="1"/>
    <x v="2"/>
    <n v="179980"/>
    <x v="24"/>
    <x v="2"/>
  </r>
  <r>
    <x v="4353"/>
    <x v="1629"/>
    <x v="4"/>
    <n v="1"/>
    <d v="2025-05-16T00:00:00"/>
    <d v="2025-05-17T00:00:00"/>
    <n v="10"/>
    <d v="2025-05-27T00:00:00"/>
    <n v="10"/>
    <x v="0"/>
    <x v="1"/>
    <x v="0"/>
    <n v="50990"/>
    <x v="0"/>
    <x v="1"/>
  </r>
  <r>
    <x v="4354"/>
    <x v="113"/>
    <x v="2"/>
    <n v="2"/>
    <d v="2023-05-28T00:00:00"/>
    <d v="2023-05-29T00:00:00"/>
    <n v="7"/>
    <d v="2023-06-08T00:00:00"/>
    <n v="10"/>
    <x v="0"/>
    <x v="0"/>
    <x v="3"/>
    <n v="22000"/>
    <x v="34"/>
    <x v="3"/>
  </r>
  <r>
    <x v="4355"/>
    <x v="1257"/>
    <x v="4"/>
    <n v="1"/>
    <d v="2024-12-10T00:00:00"/>
    <d v="2024-12-14T00:00:00"/>
    <n v="10"/>
    <d v="2024-12-24T00:00:00"/>
    <n v="10"/>
    <x v="0"/>
    <x v="2"/>
    <x v="4"/>
    <n v="50990"/>
    <x v="12"/>
    <x v="1"/>
  </r>
  <r>
    <x v="4356"/>
    <x v="297"/>
    <x v="1"/>
    <n v="1"/>
    <d v="2025-02-08T00:00:00"/>
    <d v="2025-02-09T00:00:00"/>
    <n v="10"/>
    <d v="2025-02-19T00:00:00"/>
    <n v="10"/>
    <x v="0"/>
    <x v="0"/>
    <x v="3"/>
    <n v="89990"/>
    <x v="15"/>
    <x v="1"/>
  </r>
  <r>
    <x v="4357"/>
    <x v="191"/>
    <x v="5"/>
    <n v="1"/>
    <d v="2025-04-16T00:00:00"/>
    <d v="2025-04-21T00:00:00"/>
    <n v="10"/>
    <d v="2025-05-03T00:00:00"/>
    <n v="12"/>
    <x v="0"/>
    <x v="0"/>
    <x v="2"/>
    <n v="99990"/>
    <x v="6"/>
    <x v="4"/>
  </r>
  <r>
    <x v="4358"/>
    <x v="1380"/>
    <x v="0"/>
    <n v="1"/>
    <d v="2025-04-07T00:00:00"/>
    <d v="2025-04-10T00:00:00"/>
    <n v="7"/>
    <d v="2025-04-22T00:00:00"/>
    <n v="12"/>
    <x v="2"/>
    <x v="2"/>
    <x v="1"/>
    <n v="55990"/>
    <x v="6"/>
    <x v="5"/>
  </r>
  <r>
    <x v="4359"/>
    <x v="643"/>
    <x v="2"/>
    <n v="1"/>
    <d v="2025-01-14T00:00:00"/>
    <d v="2025-01-19T00:00:00"/>
    <n v="5"/>
    <d v="2025-01-25T00:00:00"/>
    <n v="6"/>
    <x v="0"/>
    <x v="1"/>
    <x v="2"/>
    <n v="11000"/>
    <x v="24"/>
    <x v="0"/>
  </r>
  <r>
    <x v="4360"/>
    <x v="657"/>
    <x v="4"/>
    <n v="1"/>
    <d v="2024-11-17T00:00:00"/>
    <d v="2024-11-22T00:00:00"/>
    <n v="7"/>
    <d v="2024-11-29T00:00:00"/>
    <n v="7"/>
    <x v="0"/>
    <x v="1"/>
    <x v="1"/>
    <n v="50990"/>
    <x v="7"/>
    <x v="1"/>
  </r>
  <r>
    <x v="4361"/>
    <x v="417"/>
    <x v="5"/>
    <n v="1"/>
    <d v="2025-04-06T00:00:00"/>
    <d v="2025-04-07T00:00:00"/>
    <n v="10"/>
    <d v="2025-04-19T00:00:00"/>
    <n v="12"/>
    <x v="1"/>
    <x v="1"/>
    <x v="3"/>
    <n v="99990"/>
    <x v="6"/>
    <x v="4"/>
  </r>
  <r>
    <x v="4362"/>
    <x v="671"/>
    <x v="2"/>
    <n v="1"/>
    <d v="2023-10-05T00:00:00"/>
    <d v="2023-10-10T00:00:00"/>
    <n v="7"/>
    <d v="2023-10-17T00:00:00"/>
    <n v="7"/>
    <x v="0"/>
    <x v="0"/>
    <x v="3"/>
    <n v="11000"/>
    <x v="13"/>
    <x v="1"/>
  </r>
  <r>
    <x v="4363"/>
    <x v="1050"/>
    <x v="3"/>
    <n v="1"/>
    <d v="2024-09-17T00:00:00"/>
    <d v="2024-09-21T00:00:00"/>
    <n v="10"/>
    <d v="2024-10-01T00:00:00"/>
    <n v="10"/>
    <x v="0"/>
    <x v="2"/>
    <x v="3"/>
    <n v="45000"/>
    <x v="11"/>
    <x v="1"/>
  </r>
  <r>
    <x v="4364"/>
    <x v="1232"/>
    <x v="3"/>
    <n v="2"/>
    <d v="2025-03-06T00:00:00"/>
    <d v="2025-03-10T00:00:00"/>
    <n v="5"/>
    <d v="2025-03-17T00:00:00"/>
    <n v="7"/>
    <x v="0"/>
    <x v="0"/>
    <x v="3"/>
    <n v="90000"/>
    <x v="17"/>
    <x v="4"/>
  </r>
  <r>
    <x v="4365"/>
    <x v="967"/>
    <x v="3"/>
    <n v="1"/>
    <d v="2022-12-07T00:00:00"/>
    <d v="2022-12-09T00:00:00"/>
    <n v="10"/>
    <d v="2022-12-20T00:00:00"/>
    <n v="11"/>
    <x v="1"/>
    <x v="2"/>
    <x v="0"/>
    <n v="45000"/>
    <x v="2"/>
    <x v="0"/>
  </r>
  <r>
    <x v="4366"/>
    <x v="432"/>
    <x v="4"/>
    <n v="1"/>
    <d v="2023-11-09T00:00:00"/>
    <d v="2023-11-12T00:00:00"/>
    <n v="7"/>
    <d v="2023-11-21T00:00:00"/>
    <n v="9"/>
    <x v="0"/>
    <x v="1"/>
    <x v="4"/>
    <n v="50990"/>
    <x v="36"/>
    <x v="4"/>
  </r>
  <r>
    <x v="4367"/>
    <x v="1638"/>
    <x v="3"/>
    <n v="2"/>
    <d v="2025-02-14T00:00:00"/>
    <d v="2025-02-15T00:00:00"/>
    <n v="7"/>
    <d v="2025-02-22T00:00:00"/>
    <n v="7"/>
    <x v="0"/>
    <x v="1"/>
    <x v="2"/>
    <n v="90000"/>
    <x v="15"/>
    <x v="1"/>
  </r>
  <r>
    <x v="4368"/>
    <x v="707"/>
    <x v="3"/>
    <n v="2"/>
    <d v="2023-09-21T00:00:00"/>
    <d v="2023-09-26T00:00:00"/>
    <n v="10"/>
    <d v="2023-10-09T00:00:00"/>
    <n v="13"/>
    <x v="0"/>
    <x v="1"/>
    <x v="0"/>
    <n v="90000"/>
    <x v="18"/>
    <x v="3"/>
  </r>
  <r>
    <x v="4369"/>
    <x v="1795"/>
    <x v="4"/>
    <n v="2"/>
    <d v="2023-09-25T00:00:00"/>
    <d v="2023-09-29T00:00:00"/>
    <n v="5"/>
    <d v="2023-10-07T00:00:00"/>
    <n v="8"/>
    <x v="0"/>
    <x v="0"/>
    <x v="1"/>
    <n v="101980"/>
    <x v="18"/>
    <x v="3"/>
  </r>
  <r>
    <x v="4370"/>
    <x v="1500"/>
    <x v="2"/>
    <n v="1"/>
    <d v="2024-09-16T00:00:00"/>
    <d v="2024-09-18T00:00:00"/>
    <n v="5"/>
    <d v="2024-09-25T00:00:00"/>
    <n v="7"/>
    <x v="0"/>
    <x v="2"/>
    <x v="1"/>
    <n v="11000"/>
    <x v="11"/>
    <x v="4"/>
  </r>
  <r>
    <x v="4371"/>
    <x v="761"/>
    <x v="0"/>
    <n v="1"/>
    <d v="2023-07-07T00:00:00"/>
    <d v="2023-07-11T00:00:00"/>
    <n v="5"/>
    <d v="2023-07-15T00:00:00"/>
    <n v="4"/>
    <x v="0"/>
    <x v="0"/>
    <x v="4"/>
    <n v="55990"/>
    <x v="26"/>
    <x v="2"/>
  </r>
  <r>
    <x v="4372"/>
    <x v="1385"/>
    <x v="2"/>
    <n v="1"/>
    <d v="2022-10-02T00:00:00"/>
    <d v="2022-10-05T00:00:00"/>
    <n v="7"/>
    <d v="2022-10-14T00:00:00"/>
    <n v="9"/>
    <x v="0"/>
    <x v="2"/>
    <x v="3"/>
    <n v="11000"/>
    <x v="25"/>
    <x v="4"/>
  </r>
  <r>
    <x v="4373"/>
    <x v="19"/>
    <x v="4"/>
    <n v="1"/>
    <d v="2023-10-05T00:00:00"/>
    <d v="2023-10-08T00:00:00"/>
    <n v="7"/>
    <d v="2023-10-15T00:00:00"/>
    <n v="7"/>
    <x v="0"/>
    <x v="2"/>
    <x v="1"/>
    <n v="50990"/>
    <x v="13"/>
    <x v="1"/>
  </r>
  <r>
    <x v="4374"/>
    <x v="535"/>
    <x v="5"/>
    <n v="1"/>
    <d v="2025-04-29T00:00:00"/>
    <d v="2025-05-02T00:00:00"/>
    <n v="5"/>
    <d v="2025-05-07T00:00:00"/>
    <n v="5"/>
    <x v="0"/>
    <x v="0"/>
    <x v="0"/>
    <n v="99990"/>
    <x v="6"/>
    <x v="1"/>
  </r>
  <r>
    <x v="4375"/>
    <x v="1698"/>
    <x v="1"/>
    <n v="1"/>
    <d v="2025-04-04T00:00:00"/>
    <d v="2025-04-05T00:00:00"/>
    <n v="7"/>
    <d v="2025-04-12T00:00:00"/>
    <n v="7"/>
    <x v="0"/>
    <x v="0"/>
    <x v="0"/>
    <n v="89990"/>
    <x v="6"/>
    <x v="1"/>
  </r>
  <r>
    <x v="4376"/>
    <x v="966"/>
    <x v="2"/>
    <n v="1"/>
    <d v="2024-01-08T00:00:00"/>
    <d v="2024-01-10T00:00:00"/>
    <n v="10"/>
    <d v="2024-01-19T00:00:00"/>
    <n v="9"/>
    <x v="0"/>
    <x v="1"/>
    <x v="4"/>
    <n v="11000"/>
    <x v="5"/>
    <x v="2"/>
  </r>
  <r>
    <x v="4377"/>
    <x v="1615"/>
    <x v="1"/>
    <n v="1"/>
    <d v="2023-12-10T00:00:00"/>
    <d v="2023-12-14T00:00:00"/>
    <n v="10"/>
    <d v="2023-12-26T00:00:00"/>
    <n v="12"/>
    <x v="0"/>
    <x v="1"/>
    <x v="3"/>
    <n v="89990"/>
    <x v="39"/>
    <x v="4"/>
  </r>
  <r>
    <x v="4378"/>
    <x v="703"/>
    <x v="5"/>
    <n v="1"/>
    <d v="2024-04-05T00:00:00"/>
    <d v="2024-04-09T00:00:00"/>
    <n v="7"/>
    <d v="2024-04-19T00:00:00"/>
    <n v="10"/>
    <x v="0"/>
    <x v="1"/>
    <x v="1"/>
    <n v="99990"/>
    <x v="19"/>
    <x v="3"/>
  </r>
  <r>
    <x v="4379"/>
    <x v="1173"/>
    <x v="4"/>
    <n v="1"/>
    <d v="2023-03-18T00:00:00"/>
    <d v="2023-03-19T00:00:00"/>
    <n v="10"/>
    <d v="2023-03-29T00:00:00"/>
    <n v="10"/>
    <x v="0"/>
    <x v="2"/>
    <x v="1"/>
    <n v="50990"/>
    <x v="14"/>
    <x v="1"/>
  </r>
  <r>
    <x v="4380"/>
    <x v="422"/>
    <x v="0"/>
    <n v="1"/>
    <d v="2024-06-06T00:00:00"/>
    <d v="2024-06-07T00:00:00"/>
    <n v="5"/>
    <d v="2024-06-15T00:00:00"/>
    <n v="8"/>
    <x v="0"/>
    <x v="0"/>
    <x v="1"/>
    <n v="55990"/>
    <x v="9"/>
    <x v="3"/>
  </r>
  <r>
    <x v="4381"/>
    <x v="1485"/>
    <x v="4"/>
    <n v="1"/>
    <d v="2024-08-08T00:00:00"/>
    <d v="2024-08-12T00:00:00"/>
    <n v="5"/>
    <d v="2024-08-15T00:00:00"/>
    <n v="3"/>
    <x v="0"/>
    <x v="2"/>
    <x v="2"/>
    <n v="50990"/>
    <x v="4"/>
    <x v="6"/>
  </r>
  <r>
    <x v="4382"/>
    <x v="403"/>
    <x v="4"/>
    <n v="2"/>
    <d v="2025-04-25T00:00:00"/>
    <d v="2025-04-29T00:00:00"/>
    <n v="10"/>
    <d v="2025-05-07T00:00:00"/>
    <n v="8"/>
    <x v="1"/>
    <x v="0"/>
    <x v="2"/>
    <n v="101980"/>
    <x v="6"/>
    <x v="6"/>
  </r>
  <r>
    <x v="4383"/>
    <x v="1408"/>
    <x v="1"/>
    <n v="2"/>
    <d v="2025-01-26T00:00:00"/>
    <d v="2025-01-30T00:00:00"/>
    <n v="10"/>
    <d v="2025-02-08T00:00:00"/>
    <n v="9"/>
    <x v="0"/>
    <x v="2"/>
    <x v="2"/>
    <n v="179980"/>
    <x v="24"/>
    <x v="2"/>
  </r>
  <r>
    <x v="4384"/>
    <x v="1103"/>
    <x v="2"/>
    <n v="1"/>
    <d v="2023-11-22T00:00:00"/>
    <d v="2023-11-27T00:00:00"/>
    <n v="7"/>
    <d v="2023-12-04T00:00:00"/>
    <n v="7"/>
    <x v="0"/>
    <x v="0"/>
    <x v="2"/>
    <n v="11000"/>
    <x v="36"/>
    <x v="1"/>
  </r>
  <r>
    <x v="4385"/>
    <x v="1796"/>
    <x v="1"/>
    <n v="1"/>
    <d v="2024-02-03T00:00:00"/>
    <d v="2024-02-07T00:00:00"/>
    <n v="5"/>
    <d v="2024-02-12T00:00:00"/>
    <n v="5"/>
    <x v="0"/>
    <x v="2"/>
    <x v="0"/>
    <n v="89990"/>
    <x v="22"/>
    <x v="1"/>
  </r>
  <r>
    <x v="4386"/>
    <x v="1124"/>
    <x v="2"/>
    <n v="2"/>
    <d v="2025-01-09T00:00:00"/>
    <d v="2025-01-14T00:00:00"/>
    <n v="7"/>
    <d v="2025-01-19T00:00:00"/>
    <n v="5"/>
    <x v="0"/>
    <x v="0"/>
    <x v="2"/>
    <n v="22000"/>
    <x v="24"/>
    <x v="6"/>
  </r>
  <r>
    <x v="4387"/>
    <x v="113"/>
    <x v="2"/>
    <n v="1"/>
    <d v="2023-08-06T00:00:00"/>
    <d v="2023-08-07T00:00:00"/>
    <n v="10"/>
    <d v="2023-08-17T00:00:00"/>
    <n v="10"/>
    <x v="0"/>
    <x v="0"/>
    <x v="3"/>
    <n v="11000"/>
    <x v="20"/>
    <x v="1"/>
  </r>
  <r>
    <x v="4388"/>
    <x v="579"/>
    <x v="4"/>
    <n v="1"/>
    <d v="2023-12-03T00:00:00"/>
    <d v="2023-12-07T00:00:00"/>
    <n v="7"/>
    <d v="2023-12-14T00:00:00"/>
    <n v="7"/>
    <x v="0"/>
    <x v="0"/>
    <x v="0"/>
    <n v="50990"/>
    <x v="39"/>
    <x v="1"/>
  </r>
  <r>
    <x v="4389"/>
    <x v="595"/>
    <x v="0"/>
    <n v="1"/>
    <d v="2024-08-02T00:00:00"/>
    <d v="2024-08-06T00:00:00"/>
    <n v="10"/>
    <d v="2024-08-14T00:00:00"/>
    <n v="8"/>
    <x v="0"/>
    <x v="0"/>
    <x v="1"/>
    <n v="55990"/>
    <x v="4"/>
    <x v="6"/>
  </r>
  <r>
    <x v="4390"/>
    <x v="1190"/>
    <x v="1"/>
    <n v="1"/>
    <d v="2025-03-24T00:00:00"/>
    <d v="2025-03-28T00:00:00"/>
    <n v="7"/>
    <d v="2025-04-06T00:00:00"/>
    <n v="9"/>
    <x v="0"/>
    <x v="1"/>
    <x v="4"/>
    <n v="89990"/>
    <x v="17"/>
    <x v="4"/>
  </r>
  <r>
    <x v="4391"/>
    <x v="1749"/>
    <x v="0"/>
    <n v="2"/>
    <d v="2024-12-18T00:00:00"/>
    <d v="2024-12-19T00:00:00"/>
    <n v="5"/>
    <d v="2024-12-24T00:00:00"/>
    <n v="5"/>
    <x v="0"/>
    <x v="0"/>
    <x v="0"/>
    <n v="111980"/>
    <x v="12"/>
    <x v="1"/>
  </r>
  <r>
    <x v="4392"/>
    <x v="641"/>
    <x v="1"/>
    <n v="2"/>
    <d v="2024-04-06T00:00:00"/>
    <d v="2024-04-07T00:00:00"/>
    <n v="5"/>
    <d v="2024-04-11T00:00:00"/>
    <n v="4"/>
    <x v="0"/>
    <x v="0"/>
    <x v="3"/>
    <n v="179980"/>
    <x v="19"/>
    <x v="2"/>
  </r>
  <r>
    <x v="4393"/>
    <x v="101"/>
    <x v="4"/>
    <n v="1"/>
    <d v="2025-03-15T00:00:00"/>
    <d v="2025-03-17T00:00:00"/>
    <n v="10"/>
    <d v="2025-03-27T00:00:00"/>
    <n v="10"/>
    <x v="0"/>
    <x v="2"/>
    <x v="2"/>
    <n v="50990"/>
    <x v="17"/>
    <x v="1"/>
  </r>
  <r>
    <x v="4394"/>
    <x v="99"/>
    <x v="3"/>
    <n v="1"/>
    <d v="2024-08-15T00:00:00"/>
    <d v="2024-08-19T00:00:00"/>
    <n v="5"/>
    <d v="2024-08-24T00:00:00"/>
    <n v="5"/>
    <x v="0"/>
    <x v="1"/>
    <x v="1"/>
    <n v="45000"/>
    <x v="4"/>
    <x v="1"/>
  </r>
  <r>
    <x v="4395"/>
    <x v="228"/>
    <x v="2"/>
    <n v="1"/>
    <d v="2024-10-20T00:00:00"/>
    <d v="2024-10-24T00:00:00"/>
    <n v="7"/>
    <d v="2024-11-01T00:00:00"/>
    <n v="8"/>
    <x v="0"/>
    <x v="1"/>
    <x v="2"/>
    <n v="11000"/>
    <x v="10"/>
    <x v="0"/>
  </r>
  <r>
    <x v="4396"/>
    <x v="551"/>
    <x v="5"/>
    <n v="1"/>
    <d v="2023-03-26T00:00:00"/>
    <d v="2023-03-28T00:00:00"/>
    <n v="10"/>
    <d v="2023-04-06T00:00:00"/>
    <n v="9"/>
    <x v="0"/>
    <x v="0"/>
    <x v="0"/>
    <n v="99990"/>
    <x v="14"/>
    <x v="2"/>
  </r>
  <r>
    <x v="4397"/>
    <x v="230"/>
    <x v="1"/>
    <n v="2"/>
    <d v="2024-04-25T00:00:00"/>
    <d v="2024-04-28T00:00:00"/>
    <n v="10"/>
    <d v="2024-05-10T00:00:00"/>
    <n v="12"/>
    <x v="1"/>
    <x v="1"/>
    <x v="4"/>
    <n v="179980"/>
    <x v="19"/>
    <x v="4"/>
  </r>
  <r>
    <x v="4398"/>
    <x v="23"/>
    <x v="2"/>
    <n v="1"/>
    <d v="2024-12-27T00:00:00"/>
    <d v="2024-12-30T00:00:00"/>
    <n v="10"/>
    <d v="2025-01-09T00:00:00"/>
    <n v="10"/>
    <x v="0"/>
    <x v="0"/>
    <x v="1"/>
    <n v="11000"/>
    <x v="12"/>
    <x v="1"/>
  </r>
  <r>
    <x v="4399"/>
    <x v="663"/>
    <x v="0"/>
    <n v="1"/>
    <d v="2024-02-19T00:00:00"/>
    <d v="2024-02-20T00:00:00"/>
    <n v="7"/>
    <d v="2024-02-27T00:00:00"/>
    <n v="7"/>
    <x v="0"/>
    <x v="1"/>
    <x v="3"/>
    <n v="55990"/>
    <x v="22"/>
    <x v="1"/>
  </r>
  <r>
    <x v="4400"/>
    <x v="1664"/>
    <x v="0"/>
    <n v="2"/>
    <d v="2022-02-07T00:00:00"/>
    <d v="2022-02-10T00:00:00"/>
    <n v="7"/>
    <d v="2022-02-17T00:00:00"/>
    <n v="7"/>
    <x v="0"/>
    <x v="0"/>
    <x v="1"/>
    <n v="111980"/>
    <x v="28"/>
    <x v="1"/>
  </r>
  <r>
    <x v="4401"/>
    <x v="78"/>
    <x v="4"/>
    <n v="1"/>
    <d v="2025-02-18T00:00:00"/>
    <d v="2025-02-19T00:00:00"/>
    <n v="5"/>
    <d v="2025-02-22T00:00:00"/>
    <n v="3"/>
    <x v="0"/>
    <x v="1"/>
    <x v="3"/>
    <n v="50990"/>
    <x v="15"/>
    <x v="6"/>
  </r>
  <r>
    <x v="4402"/>
    <x v="884"/>
    <x v="0"/>
    <n v="1"/>
    <d v="2024-09-26T00:00:00"/>
    <d v="2024-09-28T00:00:00"/>
    <n v="5"/>
    <d v="2024-10-06T00:00:00"/>
    <n v="8"/>
    <x v="0"/>
    <x v="2"/>
    <x v="4"/>
    <n v="55990"/>
    <x v="11"/>
    <x v="3"/>
  </r>
  <r>
    <x v="4403"/>
    <x v="689"/>
    <x v="3"/>
    <n v="1"/>
    <d v="2025-04-17T00:00:00"/>
    <d v="2025-04-22T00:00:00"/>
    <n v="10"/>
    <d v="2025-05-07T00:00:00"/>
    <n v="15"/>
    <x v="2"/>
    <x v="0"/>
    <x v="4"/>
    <n v="45000"/>
    <x v="6"/>
    <x v="5"/>
  </r>
  <r>
    <x v="4404"/>
    <x v="959"/>
    <x v="4"/>
    <n v="1"/>
    <d v="2024-12-07T00:00:00"/>
    <d v="2024-12-09T00:00:00"/>
    <n v="10"/>
    <d v="2024-12-19T00:00:00"/>
    <n v="10"/>
    <x v="0"/>
    <x v="2"/>
    <x v="2"/>
    <n v="50990"/>
    <x v="12"/>
    <x v="1"/>
  </r>
  <r>
    <x v="4405"/>
    <x v="770"/>
    <x v="5"/>
    <n v="1"/>
    <d v="2023-07-22T00:00:00"/>
    <d v="2023-07-26T00:00:00"/>
    <n v="5"/>
    <d v="2023-08-01T00:00:00"/>
    <n v="6"/>
    <x v="1"/>
    <x v="0"/>
    <x v="2"/>
    <n v="99990"/>
    <x v="26"/>
    <x v="0"/>
  </r>
  <r>
    <x v="4406"/>
    <x v="103"/>
    <x v="1"/>
    <n v="2"/>
    <d v="2023-12-19T00:00:00"/>
    <d v="2023-12-20T00:00:00"/>
    <n v="7"/>
    <d v="2023-12-30T00:00:00"/>
    <n v="10"/>
    <x v="0"/>
    <x v="0"/>
    <x v="3"/>
    <n v="179980"/>
    <x v="39"/>
    <x v="3"/>
  </r>
  <r>
    <x v="4407"/>
    <x v="1119"/>
    <x v="5"/>
    <n v="2"/>
    <d v="2022-08-08T00:00:00"/>
    <d v="2022-08-09T00:00:00"/>
    <n v="7"/>
    <d v="2022-08-16T00:00:00"/>
    <n v="7"/>
    <x v="0"/>
    <x v="0"/>
    <x v="1"/>
    <n v="199980"/>
    <x v="8"/>
    <x v="1"/>
  </r>
  <r>
    <x v="4408"/>
    <x v="968"/>
    <x v="5"/>
    <n v="1"/>
    <d v="2023-05-30T00:00:00"/>
    <d v="2023-06-01T00:00:00"/>
    <n v="7"/>
    <d v="2023-06-08T00:00:00"/>
    <n v="7"/>
    <x v="0"/>
    <x v="0"/>
    <x v="0"/>
    <n v="99990"/>
    <x v="34"/>
    <x v="1"/>
  </r>
  <r>
    <x v="4409"/>
    <x v="1797"/>
    <x v="4"/>
    <n v="2"/>
    <d v="2024-06-06T00:00:00"/>
    <d v="2024-06-10T00:00:00"/>
    <n v="10"/>
    <d v="2024-06-20T00:00:00"/>
    <n v="10"/>
    <x v="0"/>
    <x v="1"/>
    <x v="0"/>
    <n v="101980"/>
    <x v="9"/>
    <x v="1"/>
  </r>
  <r>
    <x v="4410"/>
    <x v="49"/>
    <x v="3"/>
    <n v="2"/>
    <d v="2025-01-20T00:00:00"/>
    <d v="2025-01-23T00:00:00"/>
    <n v="7"/>
    <d v="2025-01-30T00:00:00"/>
    <n v="7"/>
    <x v="0"/>
    <x v="0"/>
    <x v="4"/>
    <n v="90000"/>
    <x v="24"/>
    <x v="1"/>
  </r>
  <r>
    <x v="4411"/>
    <x v="1605"/>
    <x v="2"/>
    <n v="2"/>
    <d v="2024-11-19T00:00:00"/>
    <d v="2024-11-21T00:00:00"/>
    <n v="10"/>
    <d v="2024-12-03T00:00:00"/>
    <n v="12"/>
    <x v="0"/>
    <x v="1"/>
    <x v="1"/>
    <n v="22000"/>
    <x v="7"/>
    <x v="4"/>
  </r>
  <r>
    <x v="4412"/>
    <x v="1798"/>
    <x v="2"/>
    <n v="1"/>
    <d v="2023-10-05T00:00:00"/>
    <d v="2023-10-07T00:00:00"/>
    <n v="10"/>
    <d v="2023-10-17T00:00:00"/>
    <n v="10"/>
    <x v="0"/>
    <x v="2"/>
    <x v="2"/>
    <n v="11000"/>
    <x v="13"/>
    <x v="1"/>
  </r>
  <r>
    <x v="4413"/>
    <x v="831"/>
    <x v="3"/>
    <n v="2"/>
    <d v="2023-11-20T00:00:00"/>
    <d v="2023-11-23T00:00:00"/>
    <n v="7"/>
    <d v="2023-12-05T00:00:00"/>
    <n v="12"/>
    <x v="2"/>
    <x v="2"/>
    <x v="0"/>
    <n v="90000"/>
    <x v="36"/>
    <x v="5"/>
  </r>
  <r>
    <x v="4414"/>
    <x v="143"/>
    <x v="3"/>
    <n v="1"/>
    <d v="2023-08-09T00:00:00"/>
    <d v="2023-08-14T00:00:00"/>
    <n v="10"/>
    <d v="2023-08-27T00:00:00"/>
    <n v="13"/>
    <x v="0"/>
    <x v="0"/>
    <x v="2"/>
    <n v="45000"/>
    <x v="20"/>
    <x v="3"/>
  </r>
  <r>
    <x v="4415"/>
    <x v="1464"/>
    <x v="3"/>
    <n v="1"/>
    <d v="2023-09-26T00:00:00"/>
    <d v="2023-09-27T00:00:00"/>
    <n v="7"/>
    <d v="2023-10-04T00:00:00"/>
    <n v="7"/>
    <x v="0"/>
    <x v="2"/>
    <x v="3"/>
    <n v="45000"/>
    <x v="18"/>
    <x v="1"/>
  </r>
  <r>
    <x v="4416"/>
    <x v="879"/>
    <x v="3"/>
    <n v="1"/>
    <d v="2024-12-23T00:00:00"/>
    <d v="2024-12-27T00:00:00"/>
    <n v="10"/>
    <d v="2025-01-05T00:00:00"/>
    <n v="9"/>
    <x v="0"/>
    <x v="2"/>
    <x v="4"/>
    <n v="45000"/>
    <x v="12"/>
    <x v="2"/>
  </r>
  <r>
    <x v="4417"/>
    <x v="787"/>
    <x v="0"/>
    <n v="1"/>
    <d v="2024-02-03T00:00:00"/>
    <d v="2024-02-07T00:00:00"/>
    <n v="5"/>
    <d v="2024-02-12T00:00:00"/>
    <n v="5"/>
    <x v="0"/>
    <x v="2"/>
    <x v="0"/>
    <n v="55990"/>
    <x v="22"/>
    <x v="1"/>
  </r>
  <r>
    <x v="4418"/>
    <x v="1583"/>
    <x v="2"/>
    <n v="2"/>
    <d v="2024-09-07T00:00:00"/>
    <d v="2024-09-11T00:00:00"/>
    <n v="7"/>
    <d v="2024-09-18T00:00:00"/>
    <n v="7"/>
    <x v="0"/>
    <x v="2"/>
    <x v="3"/>
    <n v="22000"/>
    <x v="11"/>
    <x v="1"/>
  </r>
  <r>
    <x v="4419"/>
    <x v="773"/>
    <x v="0"/>
    <n v="1"/>
    <d v="2024-07-29T00:00:00"/>
    <d v="2024-08-02T00:00:00"/>
    <n v="10"/>
    <d v="2024-08-11T00:00:00"/>
    <n v="9"/>
    <x v="0"/>
    <x v="1"/>
    <x v="1"/>
    <n v="55990"/>
    <x v="16"/>
    <x v="2"/>
  </r>
  <r>
    <x v="4420"/>
    <x v="638"/>
    <x v="0"/>
    <n v="2"/>
    <d v="2025-05-14T00:00:00"/>
    <d v="2025-05-19T00:00:00"/>
    <n v="10"/>
    <d v="2025-05-29T00:00:00"/>
    <n v="10"/>
    <x v="0"/>
    <x v="1"/>
    <x v="0"/>
    <n v="111980"/>
    <x v="0"/>
    <x v="1"/>
  </r>
  <r>
    <x v="4421"/>
    <x v="218"/>
    <x v="0"/>
    <n v="1"/>
    <d v="2024-03-16T00:00:00"/>
    <d v="2024-03-21T00:00:00"/>
    <n v="10"/>
    <d v="2024-03-31T00:00:00"/>
    <n v="10"/>
    <x v="0"/>
    <x v="0"/>
    <x v="3"/>
    <n v="55990"/>
    <x v="37"/>
    <x v="1"/>
  </r>
  <r>
    <x v="4422"/>
    <x v="1507"/>
    <x v="3"/>
    <n v="2"/>
    <d v="2025-03-08T00:00:00"/>
    <d v="2025-03-09T00:00:00"/>
    <n v="7"/>
    <d v="2025-03-18T00:00:00"/>
    <n v="9"/>
    <x v="0"/>
    <x v="1"/>
    <x v="4"/>
    <n v="90000"/>
    <x v="17"/>
    <x v="4"/>
  </r>
  <r>
    <x v="4423"/>
    <x v="702"/>
    <x v="3"/>
    <n v="2"/>
    <d v="2024-09-06T00:00:00"/>
    <d v="2024-09-07T00:00:00"/>
    <n v="5"/>
    <d v="2024-09-12T00:00:00"/>
    <n v="5"/>
    <x v="0"/>
    <x v="2"/>
    <x v="4"/>
    <n v="90000"/>
    <x v="11"/>
    <x v="1"/>
  </r>
  <r>
    <x v="4424"/>
    <x v="1258"/>
    <x v="5"/>
    <n v="1"/>
    <d v="2024-04-16T00:00:00"/>
    <d v="2024-04-21T00:00:00"/>
    <n v="7"/>
    <d v="2024-04-30T00:00:00"/>
    <n v="9"/>
    <x v="0"/>
    <x v="2"/>
    <x v="2"/>
    <n v="99990"/>
    <x v="19"/>
    <x v="4"/>
  </r>
  <r>
    <x v="4425"/>
    <x v="376"/>
    <x v="1"/>
    <n v="1"/>
    <d v="2024-10-04T00:00:00"/>
    <d v="2024-10-08T00:00:00"/>
    <n v="10"/>
    <d v="2024-10-16T00:00:00"/>
    <n v="8"/>
    <x v="0"/>
    <x v="2"/>
    <x v="4"/>
    <n v="89990"/>
    <x v="10"/>
    <x v="6"/>
  </r>
  <r>
    <x v="4426"/>
    <x v="703"/>
    <x v="4"/>
    <n v="1"/>
    <d v="2025-03-01T00:00:00"/>
    <d v="2025-03-05T00:00:00"/>
    <n v="7"/>
    <d v="2025-03-12T00:00:00"/>
    <n v="7"/>
    <x v="0"/>
    <x v="1"/>
    <x v="2"/>
    <n v="50990"/>
    <x v="17"/>
    <x v="1"/>
  </r>
  <r>
    <x v="4427"/>
    <x v="1222"/>
    <x v="1"/>
    <n v="1"/>
    <d v="2025-05-16T00:00:00"/>
    <d v="2025-05-17T00:00:00"/>
    <n v="5"/>
    <d v="2025-05-25T00:00:00"/>
    <n v="8"/>
    <x v="0"/>
    <x v="1"/>
    <x v="0"/>
    <n v="89990"/>
    <x v="0"/>
    <x v="3"/>
  </r>
  <r>
    <x v="4428"/>
    <x v="570"/>
    <x v="2"/>
    <n v="2"/>
    <d v="2023-12-13T00:00:00"/>
    <d v="2023-12-15T00:00:00"/>
    <n v="5"/>
    <d v="2023-12-20T00:00:00"/>
    <n v="5"/>
    <x v="0"/>
    <x v="2"/>
    <x v="1"/>
    <n v="22000"/>
    <x v="39"/>
    <x v="1"/>
  </r>
  <r>
    <x v="4429"/>
    <x v="97"/>
    <x v="5"/>
    <n v="1"/>
    <d v="2023-10-22T00:00:00"/>
    <d v="2023-10-24T00:00:00"/>
    <n v="10"/>
    <d v="2023-11-03T00:00:00"/>
    <n v="10"/>
    <x v="0"/>
    <x v="1"/>
    <x v="1"/>
    <n v="99990"/>
    <x v="13"/>
    <x v="1"/>
  </r>
  <r>
    <x v="4430"/>
    <x v="1755"/>
    <x v="1"/>
    <n v="1"/>
    <d v="2024-03-20T00:00:00"/>
    <d v="2024-03-22T00:00:00"/>
    <n v="5"/>
    <d v="2024-03-28T00:00:00"/>
    <n v="6"/>
    <x v="0"/>
    <x v="1"/>
    <x v="2"/>
    <n v="89990"/>
    <x v="37"/>
    <x v="0"/>
  </r>
  <r>
    <x v="4431"/>
    <x v="1799"/>
    <x v="3"/>
    <n v="2"/>
    <d v="2024-10-28T00:00:00"/>
    <d v="2024-10-29T00:00:00"/>
    <n v="7"/>
    <d v="2024-11-07T00:00:00"/>
    <n v="9"/>
    <x v="0"/>
    <x v="0"/>
    <x v="3"/>
    <n v="90000"/>
    <x v="10"/>
    <x v="4"/>
  </r>
  <r>
    <x v="4432"/>
    <x v="1557"/>
    <x v="2"/>
    <n v="1"/>
    <d v="2024-06-23T00:00:00"/>
    <d v="2024-06-24T00:00:00"/>
    <n v="7"/>
    <d v="2024-07-01T00:00:00"/>
    <n v="7"/>
    <x v="0"/>
    <x v="2"/>
    <x v="1"/>
    <n v="11000"/>
    <x v="9"/>
    <x v="1"/>
  </r>
  <r>
    <x v="4433"/>
    <x v="83"/>
    <x v="0"/>
    <n v="2"/>
    <d v="2024-03-05T00:00:00"/>
    <d v="2024-03-10T00:00:00"/>
    <n v="7"/>
    <d v="2024-03-20T00:00:00"/>
    <n v="10"/>
    <x v="0"/>
    <x v="2"/>
    <x v="4"/>
    <n v="111980"/>
    <x v="37"/>
    <x v="3"/>
  </r>
  <r>
    <x v="4434"/>
    <x v="1286"/>
    <x v="3"/>
    <n v="1"/>
    <d v="2023-10-24T00:00:00"/>
    <d v="2023-10-26T00:00:00"/>
    <n v="5"/>
    <d v="2023-10-31T00:00:00"/>
    <n v="5"/>
    <x v="0"/>
    <x v="1"/>
    <x v="0"/>
    <n v="45000"/>
    <x v="13"/>
    <x v="1"/>
  </r>
  <r>
    <x v="4435"/>
    <x v="734"/>
    <x v="2"/>
    <n v="2"/>
    <d v="2025-05-17T00:00:00"/>
    <d v="2025-05-20T00:00:00"/>
    <n v="10"/>
    <d v="2025-05-30T00:00:00"/>
    <n v="10"/>
    <x v="0"/>
    <x v="2"/>
    <x v="4"/>
    <n v="22000"/>
    <x v="0"/>
    <x v="1"/>
  </r>
  <r>
    <x v="4436"/>
    <x v="1800"/>
    <x v="5"/>
    <n v="1"/>
    <d v="2022-12-18T00:00:00"/>
    <d v="2022-12-20T00:00:00"/>
    <n v="10"/>
    <d v="2022-12-29T00:00:00"/>
    <n v="9"/>
    <x v="0"/>
    <x v="1"/>
    <x v="4"/>
    <n v="99990"/>
    <x v="2"/>
    <x v="2"/>
  </r>
  <r>
    <x v="4437"/>
    <x v="1220"/>
    <x v="4"/>
    <n v="1"/>
    <d v="2025-04-23T00:00:00"/>
    <d v="2025-04-25T00:00:00"/>
    <n v="7"/>
    <d v="2025-05-02T00:00:00"/>
    <n v="7"/>
    <x v="0"/>
    <x v="1"/>
    <x v="4"/>
    <n v="50990"/>
    <x v="6"/>
    <x v="1"/>
  </r>
  <r>
    <x v="4438"/>
    <x v="1504"/>
    <x v="5"/>
    <n v="1"/>
    <d v="2023-08-27T00:00:00"/>
    <d v="2023-08-29T00:00:00"/>
    <n v="7"/>
    <d v="2023-09-10T00:00:00"/>
    <n v="12"/>
    <x v="2"/>
    <x v="1"/>
    <x v="3"/>
    <n v="99990"/>
    <x v="20"/>
    <x v="5"/>
  </r>
  <r>
    <x v="4439"/>
    <x v="1629"/>
    <x v="4"/>
    <n v="1"/>
    <d v="2025-05-14T00:00:00"/>
    <d v="2025-05-17T00:00:00"/>
    <n v="7"/>
    <d v="2025-05-26T00:00:00"/>
    <n v="9"/>
    <x v="0"/>
    <x v="0"/>
    <x v="2"/>
    <n v="50990"/>
    <x v="0"/>
    <x v="4"/>
  </r>
  <r>
    <x v="4440"/>
    <x v="1110"/>
    <x v="5"/>
    <n v="2"/>
    <d v="2022-06-11T00:00:00"/>
    <d v="2022-06-16T00:00:00"/>
    <n v="10"/>
    <d v="2022-06-26T00:00:00"/>
    <n v="10"/>
    <x v="0"/>
    <x v="0"/>
    <x v="1"/>
    <n v="199980"/>
    <x v="27"/>
    <x v="1"/>
  </r>
  <r>
    <x v="4441"/>
    <x v="251"/>
    <x v="2"/>
    <n v="1"/>
    <d v="2025-01-03T00:00:00"/>
    <d v="2025-01-05T00:00:00"/>
    <n v="5"/>
    <d v="2025-01-09T00:00:00"/>
    <n v="4"/>
    <x v="0"/>
    <x v="1"/>
    <x v="0"/>
    <n v="11000"/>
    <x v="24"/>
    <x v="2"/>
  </r>
  <r>
    <x v="4442"/>
    <x v="1615"/>
    <x v="2"/>
    <n v="1"/>
    <d v="2023-06-22T00:00:00"/>
    <d v="2023-06-27T00:00:00"/>
    <n v="7"/>
    <d v="2023-07-04T00:00:00"/>
    <n v="7"/>
    <x v="0"/>
    <x v="0"/>
    <x v="4"/>
    <n v="11000"/>
    <x v="31"/>
    <x v="1"/>
  </r>
  <r>
    <x v="4443"/>
    <x v="1478"/>
    <x v="0"/>
    <n v="1"/>
    <d v="2025-02-03T00:00:00"/>
    <d v="2025-02-08T00:00:00"/>
    <n v="10"/>
    <d v="2025-02-20T00:00:00"/>
    <n v="12"/>
    <x v="0"/>
    <x v="1"/>
    <x v="2"/>
    <n v="55990"/>
    <x v="15"/>
    <x v="4"/>
  </r>
  <r>
    <x v="4444"/>
    <x v="1801"/>
    <x v="4"/>
    <n v="2"/>
    <d v="2024-09-13T00:00:00"/>
    <d v="2024-09-15T00:00:00"/>
    <n v="10"/>
    <d v="2024-09-27T00:00:00"/>
    <n v="12"/>
    <x v="0"/>
    <x v="2"/>
    <x v="1"/>
    <n v="101980"/>
    <x v="11"/>
    <x v="4"/>
  </r>
  <r>
    <x v="4445"/>
    <x v="1053"/>
    <x v="2"/>
    <n v="1"/>
    <d v="2022-09-13T00:00:00"/>
    <d v="2022-09-17T00:00:00"/>
    <n v="5"/>
    <d v="2022-09-22T00:00:00"/>
    <n v="5"/>
    <x v="0"/>
    <x v="2"/>
    <x v="4"/>
    <n v="11000"/>
    <x v="33"/>
    <x v="1"/>
  </r>
  <r>
    <x v="4446"/>
    <x v="21"/>
    <x v="5"/>
    <n v="1"/>
    <d v="2025-04-27T00:00:00"/>
    <d v="2025-04-30T00:00:00"/>
    <n v="5"/>
    <d v="2025-05-04T00:00:00"/>
    <n v="4"/>
    <x v="0"/>
    <x v="0"/>
    <x v="1"/>
    <n v="99990"/>
    <x v="6"/>
    <x v="2"/>
  </r>
  <r>
    <x v="4447"/>
    <x v="550"/>
    <x v="5"/>
    <n v="1"/>
    <d v="2024-09-25T00:00:00"/>
    <d v="2024-09-29T00:00:00"/>
    <n v="7"/>
    <d v="2024-10-04T00:00:00"/>
    <n v="5"/>
    <x v="0"/>
    <x v="1"/>
    <x v="0"/>
    <n v="99990"/>
    <x v="11"/>
    <x v="6"/>
  </r>
  <r>
    <x v="4448"/>
    <x v="1070"/>
    <x v="5"/>
    <n v="2"/>
    <d v="2023-02-06T00:00:00"/>
    <d v="2023-02-09T00:00:00"/>
    <n v="5"/>
    <d v="2023-02-14T00:00:00"/>
    <n v="5"/>
    <x v="0"/>
    <x v="1"/>
    <x v="0"/>
    <n v="199980"/>
    <x v="23"/>
    <x v="1"/>
  </r>
  <r>
    <x v="4449"/>
    <x v="1251"/>
    <x v="2"/>
    <n v="1"/>
    <d v="2024-05-06T00:00:00"/>
    <d v="2024-05-07T00:00:00"/>
    <n v="7"/>
    <d v="2024-05-13T00:00:00"/>
    <n v="6"/>
    <x v="0"/>
    <x v="2"/>
    <x v="3"/>
    <n v="11000"/>
    <x v="1"/>
    <x v="2"/>
  </r>
  <r>
    <x v="4450"/>
    <x v="1764"/>
    <x v="1"/>
    <n v="1"/>
    <d v="2024-04-08T00:00:00"/>
    <d v="2024-04-12T00:00:00"/>
    <n v="7"/>
    <d v="2024-04-19T00:00:00"/>
    <n v="7"/>
    <x v="0"/>
    <x v="1"/>
    <x v="0"/>
    <n v="89990"/>
    <x v="19"/>
    <x v="1"/>
  </r>
  <r>
    <x v="4451"/>
    <x v="841"/>
    <x v="5"/>
    <n v="1"/>
    <d v="2024-06-25T00:00:00"/>
    <d v="2024-06-29T00:00:00"/>
    <n v="7"/>
    <d v="2024-07-06T00:00:00"/>
    <n v="7"/>
    <x v="0"/>
    <x v="1"/>
    <x v="0"/>
    <n v="99990"/>
    <x v="9"/>
    <x v="1"/>
  </r>
  <r>
    <x v="4452"/>
    <x v="221"/>
    <x v="2"/>
    <n v="1"/>
    <d v="2025-05-26T00:00:00"/>
    <d v="2025-05-28T00:00:00"/>
    <n v="10"/>
    <d v="2025-06-07T00:00:00"/>
    <n v="10"/>
    <x v="0"/>
    <x v="2"/>
    <x v="3"/>
    <n v="11000"/>
    <x v="0"/>
    <x v="1"/>
  </r>
  <r>
    <x v="4453"/>
    <x v="507"/>
    <x v="1"/>
    <n v="1"/>
    <d v="2025-02-11T00:00:00"/>
    <d v="2025-02-12T00:00:00"/>
    <n v="10"/>
    <d v="2025-02-22T00:00:00"/>
    <n v="10"/>
    <x v="0"/>
    <x v="0"/>
    <x v="2"/>
    <n v="89990"/>
    <x v="15"/>
    <x v="1"/>
  </r>
  <r>
    <x v="4454"/>
    <x v="1274"/>
    <x v="3"/>
    <n v="1"/>
    <d v="2023-12-05T00:00:00"/>
    <d v="2023-12-08T00:00:00"/>
    <n v="5"/>
    <d v="2023-12-14T00:00:00"/>
    <n v="6"/>
    <x v="0"/>
    <x v="2"/>
    <x v="4"/>
    <n v="45000"/>
    <x v="39"/>
    <x v="0"/>
  </r>
  <r>
    <x v="4455"/>
    <x v="342"/>
    <x v="1"/>
    <n v="2"/>
    <d v="2025-04-22T00:00:00"/>
    <d v="2025-04-24T00:00:00"/>
    <n v="10"/>
    <d v="2025-05-07T00:00:00"/>
    <n v="13"/>
    <x v="0"/>
    <x v="0"/>
    <x v="2"/>
    <n v="179980"/>
    <x v="6"/>
    <x v="3"/>
  </r>
  <r>
    <x v="4456"/>
    <x v="137"/>
    <x v="5"/>
    <n v="1"/>
    <d v="2023-01-03T00:00:00"/>
    <d v="2023-01-07T00:00:00"/>
    <n v="5"/>
    <d v="2023-01-10T00:00:00"/>
    <n v="3"/>
    <x v="0"/>
    <x v="2"/>
    <x v="3"/>
    <n v="99990"/>
    <x v="3"/>
    <x v="6"/>
  </r>
  <r>
    <x v="4457"/>
    <x v="248"/>
    <x v="2"/>
    <n v="1"/>
    <d v="2022-09-01T00:00:00"/>
    <d v="2022-09-03T00:00:00"/>
    <n v="7"/>
    <d v="2022-09-09T00:00:00"/>
    <n v="6"/>
    <x v="0"/>
    <x v="2"/>
    <x v="4"/>
    <n v="11000"/>
    <x v="33"/>
    <x v="2"/>
  </r>
  <r>
    <x v="4458"/>
    <x v="931"/>
    <x v="0"/>
    <n v="1"/>
    <d v="2025-02-25T00:00:00"/>
    <d v="2025-03-02T00:00:00"/>
    <n v="5"/>
    <d v="2025-03-08T00:00:00"/>
    <n v="6"/>
    <x v="0"/>
    <x v="0"/>
    <x v="0"/>
    <n v="55990"/>
    <x v="15"/>
    <x v="0"/>
  </r>
  <r>
    <x v="4459"/>
    <x v="1793"/>
    <x v="2"/>
    <n v="1"/>
    <d v="2025-03-28T00:00:00"/>
    <d v="2025-04-02T00:00:00"/>
    <n v="10"/>
    <d v="2025-04-12T00:00:00"/>
    <n v="10"/>
    <x v="0"/>
    <x v="0"/>
    <x v="2"/>
    <n v="11000"/>
    <x v="17"/>
    <x v="1"/>
  </r>
  <r>
    <x v="4460"/>
    <x v="635"/>
    <x v="3"/>
    <n v="1"/>
    <d v="2025-04-19T00:00:00"/>
    <d v="2025-04-20T00:00:00"/>
    <n v="7"/>
    <d v="2025-04-28T00:00:00"/>
    <n v="8"/>
    <x v="0"/>
    <x v="1"/>
    <x v="1"/>
    <n v="45000"/>
    <x v="6"/>
    <x v="0"/>
  </r>
  <r>
    <x v="4461"/>
    <x v="884"/>
    <x v="4"/>
    <n v="1"/>
    <d v="2022-06-27T00:00:00"/>
    <d v="2022-07-02T00:00:00"/>
    <n v="10"/>
    <d v="2022-07-12T00:00:00"/>
    <n v="10"/>
    <x v="0"/>
    <x v="1"/>
    <x v="1"/>
    <n v="50990"/>
    <x v="27"/>
    <x v="1"/>
  </r>
  <r>
    <x v="4462"/>
    <x v="1472"/>
    <x v="0"/>
    <n v="1"/>
    <d v="2023-09-25T00:00:00"/>
    <d v="2023-09-27T00:00:00"/>
    <n v="7"/>
    <d v="2023-10-09T00:00:00"/>
    <n v="12"/>
    <x v="2"/>
    <x v="0"/>
    <x v="3"/>
    <n v="55990"/>
    <x v="18"/>
    <x v="5"/>
  </r>
  <r>
    <x v="4463"/>
    <x v="636"/>
    <x v="4"/>
    <n v="1"/>
    <d v="2024-03-29T00:00:00"/>
    <d v="2024-04-02T00:00:00"/>
    <n v="10"/>
    <d v="2024-04-13T00:00:00"/>
    <n v="11"/>
    <x v="0"/>
    <x v="2"/>
    <x v="0"/>
    <n v="50990"/>
    <x v="37"/>
    <x v="0"/>
  </r>
  <r>
    <x v="4464"/>
    <x v="1802"/>
    <x v="5"/>
    <n v="1"/>
    <d v="2025-03-31T00:00:00"/>
    <d v="2025-04-03T00:00:00"/>
    <n v="5"/>
    <d v="2025-04-10T00:00:00"/>
    <n v="7"/>
    <x v="0"/>
    <x v="0"/>
    <x v="1"/>
    <n v="99990"/>
    <x v="17"/>
    <x v="4"/>
  </r>
  <r>
    <x v="4465"/>
    <x v="1803"/>
    <x v="0"/>
    <n v="2"/>
    <d v="2023-10-01T00:00:00"/>
    <d v="2023-10-02T00:00:00"/>
    <n v="5"/>
    <d v="2023-10-07T00:00:00"/>
    <n v="5"/>
    <x v="0"/>
    <x v="2"/>
    <x v="2"/>
    <n v="111980"/>
    <x v="13"/>
    <x v="1"/>
  </r>
  <r>
    <x v="4466"/>
    <x v="193"/>
    <x v="4"/>
    <n v="2"/>
    <d v="2022-06-16T00:00:00"/>
    <d v="2022-06-19T00:00:00"/>
    <n v="5"/>
    <d v="2022-06-25T00:00:00"/>
    <n v="6"/>
    <x v="0"/>
    <x v="1"/>
    <x v="3"/>
    <n v="101980"/>
    <x v="27"/>
    <x v="0"/>
  </r>
  <r>
    <x v="4467"/>
    <x v="1215"/>
    <x v="4"/>
    <n v="1"/>
    <d v="2024-10-28T00:00:00"/>
    <d v="2024-11-02T00:00:00"/>
    <n v="5"/>
    <d v="2024-11-09T00:00:00"/>
    <n v="7"/>
    <x v="0"/>
    <x v="2"/>
    <x v="1"/>
    <n v="50990"/>
    <x v="10"/>
    <x v="4"/>
  </r>
  <r>
    <x v="4468"/>
    <x v="509"/>
    <x v="3"/>
    <n v="1"/>
    <d v="2024-10-07T00:00:00"/>
    <d v="2024-10-10T00:00:00"/>
    <n v="10"/>
    <d v="2024-10-21T00:00:00"/>
    <n v="11"/>
    <x v="0"/>
    <x v="0"/>
    <x v="1"/>
    <n v="45000"/>
    <x v="10"/>
    <x v="0"/>
  </r>
  <r>
    <x v="4469"/>
    <x v="1098"/>
    <x v="5"/>
    <n v="1"/>
    <d v="2024-11-27T00:00:00"/>
    <d v="2024-11-29T00:00:00"/>
    <n v="10"/>
    <d v="2024-12-09T00:00:00"/>
    <n v="10"/>
    <x v="0"/>
    <x v="0"/>
    <x v="2"/>
    <n v="99990"/>
    <x v="7"/>
    <x v="1"/>
  </r>
  <r>
    <x v="4470"/>
    <x v="1493"/>
    <x v="0"/>
    <n v="2"/>
    <d v="2023-03-06T00:00:00"/>
    <d v="2023-03-08T00:00:00"/>
    <n v="10"/>
    <d v="2023-03-20T00:00:00"/>
    <n v="12"/>
    <x v="0"/>
    <x v="2"/>
    <x v="2"/>
    <n v="111980"/>
    <x v="14"/>
    <x v="4"/>
  </r>
  <r>
    <x v="4471"/>
    <x v="1202"/>
    <x v="4"/>
    <n v="1"/>
    <d v="2024-02-10T00:00:00"/>
    <d v="2024-02-13T00:00:00"/>
    <n v="10"/>
    <d v="2024-02-23T00:00:00"/>
    <n v="10"/>
    <x v="0"/>
    <x v="2"/>
    <x v="3"/>
    <n v="50990"/>
    <x v="22"/>
    <x v="1"/>
  </r>
  <r>
    <x v="4472"/>
    <x v="1804"/>
    <x v="5"/>
    <n v="2"/>
    <d v="2025-01-11T00:00:00"/>
    <d v="2025-01-16T00:00:00"/>
    <n v="10"/>
    <d v="2025-01-26T00:00:00"/>
    <n v="10"/>
    <x v="0"/>
    <x v="2"/>
    <x v="2"/>
    <n v="199980"/>
    <x v="24"/>
    <x v="1"/>
  </r>
  <r>
    <x v="4473"/>
    <x v="1805"/>
    <x v="3"/>
    <n v="2"/>
    <d v="2023-04-04T00:00:00"/>
    <d v="2023-04-05T00:00:00"/>
    <n v="7"/>
    <d v="2023-04-12T00:00:00"/>
    <n v="7"/>
    <x v="0"/>
    <x v="1"/>
    <x v="3"/>
    <n v="90000"/>
    <x v="40"/>
    <x v="1"/>
  </r>
  <r>
    <x v="4474"/>
    <x v="1806"/>
    <x v="5"/>
    <n v="1"/>
    <d v="2024-09-21T00:00:00"/>
    <d v="2024-09-23T00:00:00"/>
    <n v="10"/>
    <d v="2024-10-04T00:00:00"/>
    <n v="11"/>
    <x v="1"/>
    <x v="2"/>
    <x v="1"/>
    <n v="99990"/>
    <x v="11"/>
    <x v="0"/>
  </r>
  <r>
    <x v="4475"/>
    <x v="655"/>
    <x v="2"/>
    <n v="1"/>
    <d v="2023-07-02T00:00:00"/>
    <d v="2023-07-05T00:00:00"/>
    <n v="7"/>
    <d v="2023-07-11T00:00:00"/>
    <n v="6"/>
    <x v="0"/>
    <x v="1"/>
    <x v="2"/>
    <n v="11000"/>
    <x v="26"/>
    <x v="2"/>
  </r>
  <r>
    <x v="4476"/>
    <x v="1613"/>
    <x v="2"/>
    <n v="1"/>
    <d v="2025-05-22T00:00:00"/>
    <d v="2025-05-23T00:00:00"/>
    <n v="5"/>
    <d v="2025-05-29T00:00:00"/>
    <n v="6"/>
    <x v="0"/>
    <x v="0"/>
    <x v="2"/>
    <n v="11000"/>
    <x v="0"/>
    <x v="0"/>
  </r>
  <r>
    <x v="4477"/>
    <x v="376"/>
    <x v="3"/>
    <n v="1"/>
    <d v="2025-03-23T00:00:00"/>
    <d v="2025-03-27T00:00:00"/>
    <n v="7"/>
    <d v="2025-04-03T00:00:00"/>
    <n v="7"/>
    <x v="0"/>
    <x v="2"/>
    <x v="1"/>
    <n v="45000"/>
    <x v="17"/>
    <x v="1"/>
  </r>
  <r>
    <x v="4478"/>
    <x v="1659"/>
    <x v="5"/>
    <n v="2"/>
    <d v="2024-11-03T00:00:00"/>
    <d v="2024-11-05T00:00:00"/>
    <n v="7"/>
    <d v="2024-11-11T00:00:00"/>
    <n v="6"/>
    <x v="0"/>
    <x v="1"/>
    <x v="0"/>
    <n v="199980"/>
    <x v="7"/>
    <x v="2"/>
  </r>
  <r>
    <x v="4479"/>
    <x v="431"/>
    <x v="2"/>
    <n v="2"/>
    <d v="2023-10-21T00:00:00"/>
    <d v="2023-10-26T00:00:00"/>
    <n v="10"/>
    <d v="2023-11-05T00:00:00"/>
    <n v="10"/>
    <x v="0"/>
    <x v="0"/>
    <x v="3"/>
    <n v="22000"/>
    <x v="13"/>
    <x v="1"/>
  </r>
  <r>
    <x v="4480"/>
    <x v="1213"/>
    <x v="3"/>
    <n v="1"/>
    <d v="2025-03-10T00:00:00"/>
    <d v="2025-03-11T00:00:00"/>
    <n v="5"/>
    <d v="2025-03-17T00:00:00"/>
    <n v="6"/>
    <x v="0"/>
    <x v="0"/>
    <x v="0"/>
    <n v="45000"/>
    <x v="17"/>
    <x v="0"/>
  </r>
  <r>
    <x v="4481"/>
    <x v="1114"/>
    <x v="4"/>
    <n v="1"/>
    <d v="2025-03-10T00:00:00"/>
    <d v="2025-03-14T00:00:00"/>
    <n v="5"/>
    <d v="2025-03-19T00:00:00"/>
    <n v="5"/>
    <x v="0"/>
    <x v="2"/>
    <x v="0"/>
    <n v="50990"/>
    <x v="17"/>
    <x v="1"/>
  </r>
  <r>
    <x v="4482"/>
    <x v="272"/>
    <x v="2"/>
    <n v="2"/>
    <d v="2023-09-25T00:00:00"/>
    <d v="2023-09-28T00:00:00"/>
    <n v="5"/>
    <d v="2023-10-03T00:00:00"/>
    <n v="5"/>
    <x v="0"/>
    <x v="0"/>
    <x v="0"/>
    <n v="22000"/>
    <x v="18"/>
    <x v="1"/>
  </r>
  <r>
    <x v="4483"/>
    <x v="880"/>
    <x v="5"/>
    <n v="1"/>
    <d v="2024-11-05T00:00:00"/>
    <d v="2024-11-07T00:00:00"/>
    <n v="5"/>
    <d v="2024-11-15T00:00:00"/>
    <n v="8"/>
    <x v="0"/>
    <x v="0"/>
    <x v="3"/>
    <n v="99990"/>
    <x v="7"/>
    <x v="3"/>
  </r>
  <r>
    <x v="4484"/>
    <x v="1016"/>
    <x v="0"/>
    <n v="1"/>
    <d v="2025-04-26T00:00:00"/>
    <d v="2025-04-30T00:00:00"/>
    <n v="5"/>
    <d v="2025-05-07T00:00:00"/>
    <n v="7"/>
    <x v="0"/>
    <x v="0"/>
    <x v="4"/>
    <n v="55990"/>
    <x v="6"/>
    <x v="4"/>
  </r>
  <r>
    <x v="4485"/>
    <x v="1807"/>
    <x v="4"/>
    <n v="1"/>
    <d v="2021-09-02T00:00:00"/>
    <d v="2021-09-05T00:00:00"/>
    <n v="10"/>
    <d v="2021-09-16T00:00:00"/>
    <n v="11"/>
    <x v="0"/>
    <x v="2"/>
    <x v="2"/>
    <n v="50990"/>
    <x v="46"/>
    <x v="0"/>
  </r>
  <r>
    <x v="4486"/>
    <x v="748"/>
    <x v="1"/>
    <n v="1"/>
    <d v="2025-05-25T00:00:00"/>
    <d v="2025-05-28T00:00:00"/>
    <n v="10"/>
    <d v="2025-06-07T00:00:00"/>
    <n v="10"/>
    <x v="1"/>
    <x v="1"/>
    <x v="1"/>
    <n v="89990"/>
    <x v="0"/>
    <x v="1"/>
  </r>
  <r>
    <x v="4487"/>
    <x v="906"/>
    <x v="4"/>
    <n v="2"/>
    <d v="2021-12-17T00:00:00"/>
    <d v="2021-12-19T00:00:00"/>
    <n v="7"/>
    <d v="2021-12-27T00:00:00"/>
    <n v="8"/>
    <x v="0"/>
    <x v="2"/>
    <x v="1"/>
    <n v="101980"/>
    <x v="35"/>
    <x v="0"/>
  </r>
  <r>
    <x v="4488"/>
    <x v="644"/>
    <x v="5"/>
    <n v="1"/>
    <d v="2024-01-08T00:00:00"/>
    <d v="2024-01-09T00:00:00"/>
    <n v="5"/>
    <d v="2024-01-12T00:00:00"/>
    <n v="3"/>
    <x v="0"/>
    <x v="1"/>
    <x v="4"/>
    <n v="99990"/>
    <x v="5"/>
    <x v="6"/>
  </r>
  <r>
    <x v="4489"/>
    <x v="1229"/>
    <x v="5"/>
    <n v="1"/>
    <d v="2023-03-05T00:00:00"/>
    <d v="2023-03-06T00:00:00"/>
    <n v="7"/>
    <d v="2023-03-13T00:00:00"/>
    <n v="7"/>
    <x v="0"/>
    <x v="2"/>
    <x v="3"/>
    <n v="99990"/>
    <x v="14"/>
    <x v="1"/>
  </r>
  <r>
    <x v="4490"/>
    <x v="1805"/>
    <x v="5"/>
    <n v="1"/>
    <d v="2022-09-02T00:00:00"/>
    <d v="2022-09-06T00:00:00"/>
    <n v="5"/>
    <d v="2022-09-11T00:00:00"/>
    <n v="5"/>
    <x v="0"/>
    <x v="2"/>
    <x v="3"/>
    <n v="99990"/>
    <x v="33"/>
    <x v="1"/>
  </r>
  <r>
    <x v="4491"/>
    <x v="1143"/>
    <x v="2"/>
    <n v="1"/>
    <d v="2025-04-07T00:00:00"/>
    <d v="2025-04-08T00:00:00"/>
    <n v="7"/>
    <d v="2025-04-16T00:00:00"/>
    <n v="8"/>
    <x v="0"/>
    <x v="1"/>
    <x v="1"/>
    <n v="11000"/>
    <x v="6"/>
    <x v="0"/>
  </r>
  <r>
    <x v="4492"/>
    <x v="1741"/>
    <x v="5"/>
    <n v="2"/>
    <d v="2025-03-16T00:00:00"/>
    <d v="2025-03-21T00:00:00"/>
    <n v="5"/>
    <d v="2025-03-26T00:00:00"/>
    <n v="5"/>
    <x v="0"/>
    <x v="0"/>
    <x v="0"/>
    <n v="199980"/>
    <x v="17"/>
    <x v="1"/>
  </r>
  <r>
    <x v="4493"/>
    <x v="283"/>
    <x v="2"/>
    <n v="2"/>
    <d v="2023-12-03T00:00:00"/>
    <d v="2023-12-07T00:00:00"/>
    <n v="7"/>
    <d v="2023-12-19T00:00:00"/>
    <n v="12"/>
    <x v="2"/>
    <x v="0"/>
    <x v="1"/>
    <n v="22000"/>
    <x v="39"/>
    <x v="5"/>
  </r>
  <r>
    <x v="4494"/>
    <x v="146"/>
    <x v="0"/>
    <n v="1"/>
    <d v="2024-02-22T00:00:00"/>
    <d v="2024-02-25T00:00:00"/>
    <n v="10"/>
    <d v="2024-03-11T00:00:00"/>
    <n v="15"/>
    <x v="2"/>
    <x v="1"/>
    <x v="4"/>
    <n v="55990"/>
    <x v="22"/>
    <x v="5"/>
  </r>
  <r>
    <x v="4495"/>
    <x v="1592"/>
    <x v="4"/>
    <n v="1"/>
    <d v="2021-12-15T00:00:00"/>
    <d v="2021-12-18T00:00:00"/>
    <n v="10"/>
    <d v="2021-12-31T00:00:00"/>
    <n v="13"/>
    <x v="0"/>
    <x v="1"/>
    <x v="4"/>
    <n v="50990"/>
    <x v="35"/>
    <x v="3"/>
  </r>
  <r>
    <x v="4496"/>
    <x v="1277"/>
    <x v="0"/>
    <n v="1"/>
    <d v="2025-03-23T00:00:00"/>
    <d v="2025-03-25T00:00:00"/>
    <n v="10"/>
    <d v="2025-04-04T00:00:00"/>
    <n v="10"/>
    <x v="0"/>
    <x v="2"/>
    <x v="3"/>
    <n v="55990"/>
    <x v="17"/>
    <x v="1"/>
  </r>
  <r>
    <x v="4497"/>
    <x v="888"/>
    <x v="5"/>
    <n v="1"/>
    <d v="2025-02-28T00:00:00"/>
    <d v="2025-03-02T00:00:00"/>
    <n v="10"/>
    <d v="2025-03-14T00:00:00"/>
    <n v="12"/>
    <x v="0"/>
    <x v="1"/>
    <x v="1"/>
    <n v="99990"/>
    <x v="15"/>
    <x v="4"/>
  </r>
  <r>
    <x v="4498"/>
    <x v="515"/>
    <x v="4"/>
    <n v="1"/>
    <d v="2025-02-06T00:00:00"/>
    <d v="2025-02-10T00:00:00"/>
    <n v="7"/>
    <d v="2025-02-17T00:00:00"/>
    <n v="7"/>
    <x v="0"/>
    <x v="1"/>
    <x v="1"/>
    <n v="50990"/>
    <x v="15"/>
    <x v="1"/>
  </r>
  <r>
    <x v="4499"/>
    <x v="1774"/>
    <x v="0"/>
    <n v="1"/>
    <d v="2024-01-25T00:00:00"/>
    <d v="2024-01-27T00:00:00"/>
    <n v="5"/>
    <d v="2024-02-01T00:00:00"/>
    <n v="5"/>
    <x v="0"/>
    <x v="2"/>
    <x v="1"/>
    <n v="55990"/>
    <x v="5"/>
    <x v="1"/>
  </r>
  <r>
    <x v="4500"/>
    <x v="204"/>
    <x v="1"/>
    <n v="2"/>
    <d v="2024-12-08T00:00:00"/>
    <d v="2024-12-11T00:00:00"/>
    <n v="10"/>
    <d v="2024-12-19T00:00:00"/>
    <n v="8"/>
    <x v="0"/>
    <x v="0"/>
    <x v="1"/>
    <n v="179980"/>
    <x v="12"/>
    <x v="6"/>
  </r>
  <r>
    <x v="4501"/>
    <x v="1626"/>
    <x v="4"/>
    <n v="2"/>
    <d v="2025-04-04T00:00:00"/>
    <d v="2025-04-06T00:00:00"/>
    <n v="5"/>
    <d v="2025-04-10T00:00:00"/>
    <n v="4"/>
    <x v="0"/>
    <x v="1"/>
    <x v="3"/>
    <n v="101980"/>
    <x v="6"/>
    <x v="2"/>
  </r>
  <r>
    <x v="4502"/>
    <x v="627"/>
    <x v="2"/>
    <n v="2"/>
    <d v="2025-05-09T00:00:00"/>
    <d v="2025-05-10T00:00:00"/>
    <n v="5"/>
    <d v="2025-05-14T00:00:00"/>
    <n v="4"/>
    <x v="0"/>
    <x v="2"/>
    <x v="0"/>
    <n v="22000"/>
    <x v="0"/>
    <x v="2"/>
  </r>
  <r>
    <x v="4503"/>
    <x v="574"/>
    <x v="0"/>
    <n v="1"/>
    <d v="2023-09-20T00:00:00"/>
    <d v="2023-09-23T00:00:00"/>
    <n v="7"/>
    <d v="2023-10-03T00:00:00"/>
    <n v="10"/>
    <x v="0"/>
    <x v="1"/>
    <x v="2"/>
    <n v="55990"/>
    <x v="18"/>
    <x v="3"/>
  </r>
  <r>
    <x v="4504"/>
    <x v="164"/>
    <x v="1"/>
    <n v="1"/>
    <d v="2023-06-01T00:00:00"/>
    <d v="2023-06-02T00:00:00"/>
    <n v="5"/>
    <d v="2023-06-07T00:00:00"/>
    <n v="5"/>
    <x v="0"/>
    <x v="2"/>
    <x v="3"/>
    <n v="89990"/>
    <x v="31"/>
    <x v="1"/>
  </r>
  <r>
    <x v="4505"/>
    <x v="535"/>
    <x v="1"/>
    <n v="2"/>
    <d v="2025-05-13T00:00:00"/>
    <d v="2025-05-16T00:00:00"/>
    <n v="10"/>
    <d v="2025-05-25T00:00:00"/>
    <n v="9"/>
    <x v="0"/>
    <x v="2"/>
    <x v="3"/>
    <n v="179980"/>
    <x v="0"/>
    <x v="2"/>
  </r>
  <r>
    <x v="4506"/>
    <x v="576"/>
    <x v="0"/>
    <n v="1"/>
    <d v="2022-02-19T00:00:00"/>
    <d v="2022-02-21T00:00:00"/>
    <n v="10"/>
    <d v="2022-03-03T00:00:00"/>
    <n v="10"/>
    <x v="0"/>
    <x v="2"/>
    <x v="0"/>
    <n v="55990"/>
    <x v="28"/>
    <x v="1"/>
  </r>
  <r>
    <x v="4507"/>
    <x v="1376"/>
    <x v="2"/>
    <n v="1"/>
    <d v="2024-09-14T00:00:00"/>
    <d v="2024-09-19T00:00:00"/>
    <n v="5"/>
    <d v="2024-09-23T00:00:00"/>
    <n v="4"/>
    <x v="0"/>
    <x v="1"/>
    <x v="3"/>
    <n v="11000"/>
    <x v="11"/>
    <x v="2"/>
  </r>
  <r>
    <x v="4508"/>
    <x v="849"/>
    <x v="1"/>
    <n v="1"/>
    <d v="2024-11-14T00:00:00"/>
    <d v="2024-11-16T00:00:00"/>
    <n v="7"/>
    <d v="2024-11-24T00:00:00"/>
    <n v="8"/>
    <x v="0"/>
    <x v="1"/>
    <x v="3"/>
    <n v="89990"/>
    <x v="7"/>
    <x v="0"/>
  </r>
  <r>
    <x v="4509"/>
    <x v="1760"/>
    <x v="2"/>
    <n v="2"/>
    <d v="2025-03-28T00:00:00"/>
    <d v="2025-03-29T00:00:00"/>
    <n v="7"/>
    <d v="2025-04-05T00:00:00"/>
    <n v="7"/>
    <x v="0"/>
    <x v="2"/>
    <x v="3"/>
    <n v="22000"/>
    <x v="17"/>
    <x v="1"/>
  </r>
  <r>
    <x v="4510"/>
    <x v="332"/>
    <x v="1"/>
    <n v="2"/>
    <d v="2022-07-01T00:00:00"/>
    <d v="2022-07-02T00:00:00"/>
    <n v="7"/>
    <d v="2022-07-12T00:00:00"/>
    <n v="10"/>
    <x v="0"/>
    <x v="1"/>
    <x v="1"/>
    <n v="179980"/>
    <x v="42"/>
    <x v="3"/>
  </r>
  <r>
    <x v="4511"/>
    <x v="1808"/>
    <x v="5"/>
    <n v="1"/>
    <d v="2024-06-03T00:00:00"/>
    <d v="2024-06-06T00:00:00"/>
    <n v="5"/>
    <d v="2024-06-11T00:00:00"/>
    <n v="5"/>
    <x v="0"/>
    <x v="1"/>
    <x v="2"/>
    <n v="99990"/>
    <x v="9"/>
    <x v="1"/>
  </r>
  <r>
    <x v="4512"/>
    <x v="332"/>
    <x v="1"/>
    <n v="2"/>
    <d v="2022-11-16T00:00:00"/>
    <d v="2022-11-18T00:00:00"/>
    <n v="5"/>
    <d v="2022-11-25T00:00:00"/>
    <n v="7"/>
    <x v="0"/>
    <x v="0"/>
    <x v="4"/>
    <n v="179980"/>
    <x v="30"/>
    <x v="4"/>
  </r>
  <r>
    <x v="4513"/>
    <x v="1809"/>
    <x v="4"/>
    <n v="1"/>
    <d v="2023-12-28T00:00:00"/>
    <d v="2024-01-01T00:00:00"/>
    <n v="5"/>
    <d v="2024-01-06T00:00:00"/>
    <n v="5"/>
    <x v="1"/>
    <x v="2"/>
    <x v="0"/>
    <n v="50990"/>
    <x v="39"/>
    <x v="1"/>
  </r>
  <r>
    <x v="4514"/>
    <x v="631"/>
    <x v="3"/>
    <n v="2"/>
    <d v="2022-01-27T00:00:00"/>
    <d v="2022-01-28T00:00:00"/>
    <n v="7"/>
    <d v="2022-02-04T00:00:00"/>
    <n v="7"/>
    <x v="0"/>
    <x v="0"/>
    <x v="3"/>
    <n v="90000"/>
    <x v="21"/>
    <x v="1"/>
  </r>
  <r>
    <x v="4515"/>
    <x v="1694"/>
    <x v="3"/>
    <n v="2"/>
    <d v="2025-05-21T00:00:00"/>
    <d v="2025-05-26T00:00:00"/>
    <n v="10"/>
    <d v="2025-06-07T00:00:00"/>
    <n v="12"/>
    <x v="0"/>
    <x v="2"/>
    <x v="4"/>
    <n v="90000"/>
    <x v="0"/>
    <x v="4"/>
  </r>
  <r>
    <x v="4516"/>
    <x v="649"/>
    <x v="5"/>
    <n v="2"/>
    <d v="2023-11-18T00:00:00"/>
    <d v="2023-11-19T00:00:00"/>
    <n v="10"/>
    <d v="2023-11-29T00:00:00"/>
    <n v="10"/>
    <x v="0"/>
    <x v="1"/>
    <x v="2"/>
    <n v="199980"/>
    <x v="36"/>
    <x v="1"/>
  </r>
  <r>
    <x v="4517"/>
    <x v="635"/>
    <x v="1"/>
    <n v="1"/>
    <d v="2024-05-15T00:00:00"/>
    <d v="2024-05-20T00:00:00"/>
    <n v="5"/>
    <d v="2024-05-23T00:00:00"/>
    <n v="3"/>
    <x v="0"/>
    <x v="2"/>
    <x v="3"/>
    <n v="89990"/>
    <x v="1"/>
    <x v="6"/>
  </r>
  <r>
    <x v="4518"/>
    <x v="360"/>
    <x v="3"/>
    <n v="1"/>
    <d v="2024-11-13T00:00:00"/>
    <d v="2024-11-14T00:00:00"/>
    <n v="10"/>
    <d v="2024-11-25T00:00:00"/>
    <n v="11"/>
    <x v="0"/>
    <x v="0"/>
    <x v="4"/>
    <n v="45000"/>
    <x v="7"/>
    <x v="0"/>
  </r>
  <r>
    <x v="4519"/>
    <x v="1595"/>
    <x v="4"/>
    <n v="1"/>
    <d v="2023-05-09T00:00:00"/>
    <d v="2023-05-14T00:00:00"/>
    <n v="5"/>
    <d v="2023-05-20T00:00:00"/>
    <n v="6"/>
    <x v="0"/>
    <x v="0"/>
    <x v="2"/>
    <n v="50990"/>
    <x v="34"/>
    <x v="0"/>
  </r>
  <r>
    <x v="4520"/>
    <x v="459"/>
    <x v="5"/>
    <n v="1"/>
    <d v="2025-05-27T00:00:00"/>
    <d v="2025-05-31T00:00:00"/>
    <n v="10"/>
    <d v="2025-06-13T00:00:00"/>
    <n v="13"/>
    <x v="0"/>
    <x v="0"/>
    <x v="2"/>
    <n v="99990"/>
    <x v="0"/>
    <x v="3"/>
  </r>
  <r>
    <x v="4521"/>
    <x v="19"/>
    <x v="5"/>
    <n v="2"/>
    <d v="2024-05-28T00:00:00"/>
    <d v="2024-06-02T00:00:00"/>
    <n v="5"/>
    <d v="2024-06-08T00:00:00"/>
    <n v="6"/>
    <x v="0"/>
    <x v="2"/>
    <x v="3"/>
    <n v="199980"/>
    <x v="1"/>
    <x v="0"/>
  </r>
  <r>
    <x v="4522"/>
    <x v="215"/>
    <x v="4"/>
    <n v="1"/>
    <d v="2024-08-04T00:00:00"/>
    <d v="2024-08-07T00:00:00"/>
    <n v="10"/>
    <d v="2024-08-18T00:00:00"/>
    <n v="11"/>
    <x v="0"/>
    <x v="2"/>
    <x v="3"/>
    <n v="50990"/>
    <x v="4"/>
    <x v="0"/>
  </r>
  <r>
    <x v="4523"/>
    <x v="804"/>
    <x v="3"/>
    <n v="1"/>
    <d v="2022-09-18T00:00:00"/>
    <d v="2022-09-22T00:00:00"/>
    <n v="10"/>
    <d v="2022-10-02T00:00:00"/>
    <n v="10"/>
    <x v="1"/>
    <x v="1"/>
    <x v="2"/>
    <n v="45000"/>
    <x v="33"/>
    <x v="1"/>
  </r>
  <r>
    <x v="4524"/>
    <x v="5"/>
    <x v="1"/>
    <n v="2"/>
    <d v="2023-01-06T00:00:00"/>
    <d v="2023-01-08T00:00:00"/>
    <n v="10"/>
    <d v="2023-01-20T00:00:00"/>
    <n v="12"/>
    <x v="0"/>
    <x v="1"/>
    <x v="4"/>
    <n v="179980"/>
    <x v="3"/>
    <x v="4"/>
  </r>
  <r>
    <x v="4525"/>
    <x v="1601"/>
    <x v="3"/>
    <n v="1"/>
    <d v="2025-05-26T00:00:00"/>
    <d v="2025-05-30T00:00:00"/>
    <n v="5"/>
    <d v="2025-06-04T00:00:00"/>
    <n v="5"/>
    <x v="0"/>
    <x v="2"/>
    <x v="3"/>
    <n v="45000"/>
    <x v="0"/>
    <x v="1"/>
  </r>
  <r>
    <x v="4526"/>
    <x v="57"/>
    <x v="1"/>
    <n v="1"/>
    <d v="2024-06-26T00:00:00"/>
    <d v="2024-06-27T00:00:00"/>
    <n v="5"/>
    <d v="2024-07-02T00:00:00"/>
    <n v="5"/>
    <x v="0"/>
    <x v="0"/>
    <x v="0"/>
    <n v="89990"/>
    <x v="9"/>
    <x v="1"/>
  </r>
  <r>
    <x v="4527"/>
    <x v="1810"/>
    <x v="4"/>
    <n v="1"/>
    <d v="2023-09-22T00:00:00"/>
    <d v="2023-09-23T00:00:00"/>
    <n v="10"/>
    <d v="2023-10-05T00:00:00"/>
    <n v="12"/>
    <x v="0"/>
    <x v="0"/>
    <x v="4"/>
    <n v="50990"/>
    <x v="18"/>
    <x v="4"/>
  </r>
  <r>
    <x v="4528"/>
    <x v="561"/>
    <x v="0"/>
    <n v="1"/>
    <d v="2022-06-27T00:00:00"/>
    <d v="2022-06-28T00:00:00"/>
    <n v="7"/>
    <d v="2022-07-06T00:00:00"/>
    <n v="8"/>
    <x v="0"/>
    <x v="0"/>
    <x v="4"/>
    <n v="55990"/>
    <x v="27"/>
    <x v="0"/>
  </r>
  <r>
    <x v="4529"/>
    <x v="1811"/>
    <x v="2"/>
    <n v="1"/>
    <d v="2024-12-24T00:00:00"/>
    <d v="2024-12-28T00:00:00"/>
    <n v="5"/>
    <d v="2025-01-02T00:00:00"/>
    <n v="5"/>
    <x v="0"/>
    <x v="2"/>
    <x v="2"/>
    <n v="11000"/>
    <x v="12"/>
    <x v="1"/>
  </r>
  <r>
    <x v="4530"/>
    <x v="1812"/>
    <x v="2"/>
    <n v="1"/>
    <d v="2023-05-02T00:00:00"/>
    <d v="2023-05-06T00:00:00"/>
    <n v="10"/>
    <d v="2023-05-16T00:00:00"/>
    <n v="10"/>
    <x v="0"/>
    <x v="2"/>
    <x v="2"/>
    <n v="11000"/>
    <x v="34"/>
    <x v="1"/>
  </r>
  <r>
    <x v="4531"/>
    <x v="1645"/>
    <x v="0"/>
    <n v="1"/>
    <d v="2022-11-14T00:00:00"/>
    <d v="2022-11-19T00:00:00"/>
    <n v="7"/>
    <d v="2022-11-26T00:00:00"/>
    <n v="7"/>
    <x v="0"/>
    <x v="2"/>
    <x v="0"/>
    <n v="55990"/>
    <x v="30"/>
    <x v="1"/>
  </r>
  <r>
    <x v="4532"/>
    <x v="1156"/>
    <x v="2"/>
    <n v="1"/>
    <d v="2022-04-23T00:00:00"/>
    <d v="2022-04-26T00:00:00"/>
    <n v="7"/>
    <d v="2022-05-03T00:00:00"/>
    <n v="7"/>
    <x v="0"/>
    <x v="2"/>
    <x v="3"/>
    <n v="11000"/>
    <x v="38"/>
    <x v="1"/>
  </r>
  <r>
    <x v="4533"/>
    <x v="21"/>
    <x v="2"/>
    <n v="1"/>
    <d v="2025-01-09T00:00:00"/>
    <d v="2025-01-12T00:00:00"/>
    <n v="5"/>
    <d v="2025-01-17T00:00:00"/>
    <n v="5"/>
    <x v="0"/>
    <x v="1"/>
    <x v="2"/>
    <n v="11000"/>
    <x v="24"/>
    <x v="1"/>
  </r>
  <r>
    <x v="4534"/>
    <x v="1250"/>
    <x v="3"/>
    <n v="1"/>
    <d v="2024-12-04T00:00:00"/>
    <d v="2024-12-05T00:00:00"/>
    <n v="5"/>
    <d v="2024-12-11T00:00:00"/>
    <n v="6"/>
    <x v="0"/>
    <x v="2"/>
    <x v="3"/>
    <n v="45000"/>
    <x v="12"/>
    <x v="0"/>
  </r>
  <r>
    <x v="4535"/>
    <x v="1450"/>
    <x v="1"/>
    <n v="1"/>
    <d v="2024-02-08T00:00:00"/>
    <d v="2024-02-10T00:00:00"/>
    <n v="7"/>
    <d v="2024-02-17T00:00:00"/>
    <n v="7"/>
    <x v="0"/>
    <x v="1"/>
    <x v="2"/>
    <n v="89990"/>
    <x v="22"/>
    <x v="1"/>
  </r>
  <r>
    <x v="4536"/>
    <x v="813"/>
    <x v="5"/>
    <n v="1"/>
    <d v="2023-07-06T00:00:00"/>
    <d v="2023-07-08T00:00:00"/>
    <n v="7"/>
    <d v="2023-07-14T00:00:00"/>
    <n v="6"/>
    <x v="0"/>
    <x v="1"/>
    <x v="2"/>
    <n v="99990"/>
    <x v="26"/>
    <x v="2"/>
  </r>
  <r>
    <x v="4537"/>
    <x v="534"/>
    <x v="3"/>
    <n v="1"/>
    <d v="2025-02-27T00:00:00"/>
    <d v="2025-03-03T00:00:00"/>
    <n v="7"/>
    <d v="2025-03-09T00:00:00"/>
    <n v="6"/>
    <x v="0"/>
    <x v="1"/>
    <x v="1"/>
    <n v="45000"/>
    <x v="15"/>
    <x v="2"/>
  </r>
  <r>
    <x v="4538"/>
    <x v="248"/>
    <x v="0"/>
    <n v="1"/>
    <d v="2021-11-21T00:00:00"/>
    <d v="2021-11-23T00:00:00"/>
    <n v="5"/>
    <d v="2021-11-28T00:00:00"/>
    <n v="5"/>
    <x v="0"/>
    <x v="2"/>
    <x v="3"/>
    <n v="55990"/>
    <x v="29"/>
    <x v="1"/>
  </r>
  <r>
    <x v="4539"/>
    <x v="1428"/>
    <x v="4"/>
    <n v="1"/>
    <d v="2023-03-08T00:00:00"/>
    <d v="2023-03-11T00:00:00"/>
    <n v="5"/>
    <d v="2023-03-14T00:00:00"/>
    <n v="3"/>
    <x v="0"/>
    <x v="0"/>
    <x v="3"/>
    <n v="50990"/>
    <x v="14"/>
    <x v="6"/>
  </r>
  <r>
    <x v="4540"/>
    <x v="79"/>
    <x v="0"/>
    <n v="1"/>
    <d v="2024-12-04T00:00:00"/>
    <d v="2024-12-09T00:00:00"/>
    <n v="10"/>
    <d v="2024-12-24T00:00:00"/>
    <n v="15"/>
    <x v="1"/>
    <x v="0"/>
    <x v="4"/>
    <n v="55990"/>
    <x v="12"/>
    <x v="5"/>
  </r>
  <r>
    <x v="4541"/>
    <x v="1813"/>
    <x v="0"/>
    <n v="1"/>
    <d v="2024-11-03T00:00:00"/>
    <d v="2024-11-08T00:00:00"/>
    <n v="7"/>
    <d v="2024-11-17T00:00:00"/>
    <n v="9"/>
    <x v="0"/>
    <x v="0"/>
    <x v="1"/>
    <n v="55990"/>
    <x v="7"/>
    <x v="4"/>
  </r>
  <r>
    <x v="4542"/>
    <x v="1537"/>
    <x v="5"/>
    <n v="2"/>
    <d v="2024-04-03T00:00:00"/>
    <d v="2024-04-05T00:00:00"/>
    <n v="5"/>
    <d v="2024-04-10T00:00:00"/>
    <n v="5"/>
    <x v="0"/>
    <x v="1"/>
    <x v="0"/>
    <n v="199980"/>
    <x v="19"/>
    <x v="1"/>
  </r>
  <r>
    <x v="4543"/>
    <x v="497"/>
    <x v="1"/>
    <n v="1"/>
    <d v="2024-08-22T00:00:00"/>
    <d v="2024-08-24T00:00:00"/>
    <n v="10"/>
    <d v="2024-09-03T00:00:00"/>
    <n v="10"/>
    <x v="0"/>
    <x v="0"/>
    <x v="0"/>
    <n v="89990"/>
    <x v="4"/>
    <x v="1"/>
  </r>
  <r>
    <x v="4544"/>
    <x v="1814"/>
    <x v="1"/>
    <n v="1"/>
    <d v="2025-04-19T00:00:00"/>
    <d v="2025-04-22T00:00:00"/>
    <n v="5"/>
    <d v="2025-04-27T00:00:00"/>
    <n v="5"/>
    <x v="0"/>
    <x v="1"/>
    <x v="4"/>
    <n v="89990"/>
    <x v="6"/>
    <x v="1"/>
  </r>
  <r>
    <x v="4545"/>
    <x v="1815"/>
    <x v="5"/>
    <n v="1"/>
    <d v="2024-08-05T00:00:00"/>
    <d v="2024-08-09T00:00:00"/>
    <n v="10"/>
    <d v="2024-08-20T00:00:00"/>
    <n v="11"/>
    <x v="0"/>
    <x v="0"/>
    <x v="2"/>
    <n v="99990"/>
    <x v="4"/>
    <x v="0"/>
  </r>
  <r>
    <x v="4546"/>
    <x v="1657"/>
    <x v="2"/>
    <n v="2"/>
    <d v="2024-12-22T00:00:00"/>
    <d v="2024-12-25T00:00:00"/>
    <n v="7"/>
    <d v="2025-01-06T00:00:00"/>
    <n v="12"/>
    <x v="2"/>
    <x v="0"/>
    <x v="1"/>
    <n v="22000"/>
    <x v="12"/>
    <x v="5"/>
  </r>
  <r>
    <x v="4547"/>
    <x v="43"/>
    <x v="0"/>
    <n v="2"/>
    <d v="2024-03-30T00:00:00"/>
    <d v="2024-04-01T00:00:00"/>
    <n v="10"/>
    <d v="2024-04-11T00:00:00"/>
    <n v="10"/>
    <x v="0"/>
    <x v="1"/>
    <x v="2"/>
    <n v="111980"/>
    <x v="37"/>
    <x v="1"/>
  </r>
  <r>
    <x v="4548"/>
    <x v="402"/>
    <x v="5"/>
    <n v="1"/>
    <d v="2024-01-25T00:00:00"/>
    <d v="2024-01-28T00:00:00"/>
    <n v="7"/>
    <d v="2024-02-04T00:00:00"/>
    <n v="7"/>
    <x v="0"/>
    <x v="1"/>
    <x v="0"/>
    <n v="99990"/>
    <x v="5"/>
    <x v="1"/>
  </r>
  <r>
    <x v="4549"/>
    <x v="485"/>
    <x v="5"/>
    <n v="1"/>
    <d v="2025-05-16T00:00:00"/>
    <d v="2025-05-18T00:00:00"/>
    <n v="5"/>
    <d v="2025-05-23T00:00:00"/>
    <n v="5"/>
    <x v="0"/>
    <x v="1"/>
    <x v="3"/>
    <n v="99990"/>
    <x v="0"/>
    <x v="1"/>
  </r>
  <r>
    <x v="4550"/>
    <x v="1131"/>
    <x v="0"/>
    <n v="1"/>
    <d v="2022-11-27T00:00:00"/>
    <d v="2022-12-01T00:00:00"/>
    <n v="7"/>
    <d v="2022-12-09T00:00:00"/>
    <n v="8"/>
    <x v="0"/>
    <x v="1"/>
    <x v="0"/>
    <n v="55990"/>
    <x v="30"/>
    <x v="0"/>
  </r>
  <r>
    <x v="4551"/>
    <x v="1607"/>
    <x v="0"/>
    <n v="1"/>
    <d v="2025-05-26T00:00:00"/>
    <d v="2025-05-27T00:00:00"/>
    <n v="10"/>
    <d v="2025-06-07T00:00:00"/>
    <n v="11"/>
    <x v="0"/>
    <x v="2"/>
    <x v="0"/>
    <n v="55990"/>
    <x v="0"/>
    <x v="0"/>
  </r>
  <r>
    <x v="4552"/>
    <x v="1168"/>
    <x v="4"/>
    <n v="1"/>
    <d v="2023-12-01T00:00:00"/>
    <d v="2023-12-06T00:00:00"/>
    <n v="5"/>
    <d v="2023-12-14T00:00:00"/>
    <n v="8"/>
    <x v="0"/>
    <x v="1"/>
    <x v="4"/>
    <n v="50990"/>
    <x v="39"/>
    <x v="3"/>
  </r>
  <r>
    <x v="4553"/>
    <x v="1781"/>
    <x v="0"/>
    <n v="1"/>
    <d v="2022-09-03T00:00:00"/>
    <d v="2022-09-04T00:00:00"/>
    <n v="7"/>
    <d v="2022-09-11T00:00:00"/>
    <n v="7"/>
    <x v="1"/>
    <x v="1"/>
    <x v="4"/>
    <n v="55990"/>
    <x v="33"/>
    <x v="1"/>
  </r>
  <r>
    <x v="4554"/>
    <x v="1816"/>
    <x v="0"/>
    <n v="1"/>
    <d v="2024-05-31T00:00:00"/>
    <d v="2024-06-02T00:00:00"/>
    <n v="7"/>
    <d v="2024-06-10T00:00:00"/>
    <n v="8"/>
    <x v="0"/>
    <x v="2"/>
    <x v="3"/>
    <n v="55990"/>
    <x v="1"/>
    <x v="0"/>
  </r>
  <r>
    <x v="4555"/>
    <x v="847"/>
    <x v="5"/>
    <n v="2"/>
    <d v="2024-01-17T00:00:00"/>
    <d v="2024-01-22T00:00:00"/>
    <n v="10"/>
    <d v="2024-01-30T00:00:00"/>
    <n v="8"/>
    <x v="0"/>
    <x v="2"/>
    <x v="1"/>
    <n v="199980"/>
    <x v="5"/>
    <x v="6"/>
  </r>
  <r>
    <x v="4556"/>
    <x v="480"/>
    <x v="4"/>
    <n v="1"/>
    <d v="2025-04-10T00:00:00"/>
    <d v="2025-04-13T00:00:00"/>
    <n v="7"/>
    <d v="2025-04-19T00:00:00"/>
    <n v="6"/>
    <x v="0"/>
    <x v="2"/>
    <x v="4"/>
    <n v="50990"/>
    <x v="6"/>
    <x v="2"/>
  </r>
  <r>
    <x v="4557"/>
    <x v="1073"/>
    <x v="3"/>
    <n v="1"/>
    <d v="2022-12-30T00:00:00"/>
    <d v="2023-01-02T00:00:00"/>
    <n v="5"/>
    <d v="2023-01-07T00:00:00"/>
    <n v="5"/>
    <x v="0"/>
    <x v="0"/>
    <x v="3"/>
    <n v="45000"/>
    <x v="2"/>
    <x v="1"/>
  </r>
  <r>
    <x v="4558"/>
    <x v="1328"/>
    <x v="2"/>
    <n v="1"/>
    <d v="2023-12-15T00:00:00"/>
    <d v="2023-12-18T00:00:00"/>
    <n v="7"/>
    <d v="2023-12-25T00:00:00"/>
    <n v="7"/>
    <x v="0"/>
    <x v="1"/>
    <x v="0"/>
    <n v="11000"/>
    <x v="39"/>
    <x v="1"/>
  </r>
  <r>
    <x v="4559"/>
    <x v="1719"/>
    <x v="4"/>
    <n v="2"/>
    <d v="2025-05-16T00:00:00"/>
    <d v="2025-05-18T00:00:00"/>
    <n v="7"/>
    <d v="2025-05-25T00:00:00"/>
    <n v="7"/>
    <x v="0"/>
    <x v="1"/>
    <x v="1"/>
    <n v="101980"/>
    <x v="0"/>
    <x v="1"/>
  </r>
  <r>
    <x v="4560"/>
    <x v="1776"/>
    <x v="2"/>
    <n v="1"/>
    <d v="2025-05-24T00:00:00"/>
    <d v="2025-05-29T00:00:00"/>
    <n v="5"/>
    <d v="2025-06-01T00:00:00"/>
    <n v="3"/>
    <x v="0"/>
    <x v="0"/>
    <x v="2"/>
    <n v="11000"/>
    <x v="0"/>
    <x v="6"/>
  </r>
  <r>
    <x v="4561"/>
    <x v="1484"/>
    <x v="5"/>
    <n v="1"/>
    <d v="2022-12-24T00:00:00"/>
    <d v="2022-12-27T00:00:00"/>
    <n v="10"/>
    <d v="2023-01-08T00:00:00"/>
    <n v="12"/>
    <x v="0"/>
    <x v="2"/>
    <x v="4"/>
    <n v="99990"/>
    <x v="2"/>
    <x v="4"/>
  </r>
  <r>
    <x v="4562"/>
    <x v="1694"/>
    <x v="1"/>
    <n v="1"/>
    <d v="2024-11-25T00:00:00"/>
    <d v="2024-11-29T00:00:00"/>
    <n v="7"/>
    <d v="2024-12-05T00:00:00"/>
    <n v="6"/>
    <x v="0"/>
    <x v="0"/>
    <x v="0"/>
    <n v="89990"/>
    <x v="7"/>
    <x v="2"/>
  </r>
  <r>
    <x v="4563"/>
    <x v="1816"/>
    <x v="4"/>
    <n v="1"/>
    <d v="2023-04-06T00:00:00"/>
    <d v="2023-04-07T00:00:00"/>
    <n v="10"/>
    <d v="2023-04-19T00:00:00"/>
    <n v="12"/>
    <x v="0"/>
    <x v="2"/>
    <x v="3"/>
    <n v="50990"/>
    <x v="40"/>
    <x v="4"/>
  </r>
  <r>
    <x v="4564"/>
    <x v="1266"/>
    <x v="0"/>
    <n v="1"/>
    <d v="2024-11-20T00:00:00"/>
    <d v="2024-11-23T00:00:00"/>
    <n v="7"/>
    <d v="2024-12-01T00:00:00"/>
    <n v="8"/>
    <x v="0"/>
    <x v="2"/>
    <x v="1"/>
    <n v="55990"/>
    <x v="7"/>
    <x v="0"/>
  </r>
  <r>
    <x v="4565"/>
    <x v="781"/>
    <x v="0"/>
    <n v="1"/>
    <d v="2025-02-26T00:00:00"/>
    <d v="2025-02-27T00:00:00"/>
    <n v="5"/>
    <d v="2025-03-04T00:00:00"/>
    <n v="5"/>
    <x v="0"/>
    <x v="1"/>
    <x v="1"/>
    <n v="55990"/>
    <x v="15"/>
    <x v="1"/>
  </r>
  <r>
    <x v="4566"/>
    <x v="223"/>
    <x v="4"/>
    <n v="1"/>
    <d v="2024-10-13T00:00:00"/>
    <d v="2024-10-14T00:00:00"/>
    <n v="10"/>
    <d v="2024-10-27T00:00:00"/>
    <n v="13"/>
    <x v="0"/>
    <x v="1"/>
    <x v="3"/>
    <n v="50990"/>
    <x v="10"/>
    <x v="3"/>
  </r>
  <r>
    <x v="4567"/>
    <x v="162"/>
    <x v="3"/>
    <n v="1"/>
    <d v="2022-09-02T00:00:00"/>
    <d v="2022-09-03T00:00:00"/>
    <n v="5"/>
    <d v="2022-09-09T00:00:00"/>
    <n v="6"/>
    <x v="0"/>
    <x v="2"/>
    <x v="0"/>
    <n v="45000"/>
    <x v="33"/>
    <x v="0"/>
  </r>
  <r>
    <x v="4568"/>
    <x v="1548"/>
    <x v="4"/>
    <n v="1"/>
    <d v="2023-06-23T00:00:00"/>
    <d v="2023-06-26T00:00:00"/>
    <n v="5"/>
    <d v="2023-07-01T00:00:00"/>
    <n v="5"/>
    <x v="0"/>
    <x v="1"/>
    <x v="2"/>
    <n v="50990"/>
    <x v="31"/>
    <x v="1"/>
  </r>
  <r>
    <x v="4569"/>
    <x v="706"/>
    <x v="5"/>
    <n v="1"/>
    <d v="2025-04-15T00:00:00"/>
    <d v="2025-04-16T00:00:00"/>
    <n v="7"/>
    <d v="2025-04-25T00:00:00"/>
    <n v="9"/>
    <x v="0"/>
    <x v="0"/>
    <x v="3"/>
    <n v="99990"/>
    <x v="6"/>
    <x v="4"/>
  </r>
  <r>
    <x v="4570"/>
    <x v="912"/>
    <x v="3"/>
    <n v="2"/>
    <d v="2024-07-13T00:00:00"/>
    <d v="2024-07-18T00:00:00"/>
    <n v="5"/>
    <d v="2024-07-23T00:00:00"/>
    <n v="5"/>
    <x v="0"/>
    <x v="2"/>
    <x v="3"/>
    <n v="90000"/>
    <x v="16"/>
    <x v="1"/>
  </r>
  <r>
    <x v="4571"/>
    <x v="1734"/>
    <x v="2"/>
    <n v="2"/>
    <d v="2024-02-09T00:00:00"/>
    <d v="2024-02-12T00:00:00"/>
    <n v="5"/>
    <d v="2024-02-17T00:00:00"/>
    <n v="5"/>
    <x v="0"/>
    <x v="2"/>
    <x v="1"/>
    <n v="22000"/>
    <x v="22"/>
    <x v="1"/>
  </r>
  <r>
    <x v="4572"/>
    <x v="1623"/>
    <x v="4"/>
    <n v="1"/>
    <d v="2023-01-28T00:00:00"/>
    <d v="2023-02-01T00:00:00"/>
    <n v="5"/>
    <d v="2023-02-07T00:00:00"/>
    <n v="6"/>
    <x v="0"/>
    <x v="1"/>
    <x v="3"/>
    <n v="50990"/>
    <x v="3"/>
    <x v="0"/>
  </r>
  <r>
    <x v="4573"/>
    <x v="550"/>
    <x v="2"/>
    <n v="1"/>
    <d v="2025-04-23T00:00:00"/>
    <d v="2025-04-25T00:00:00"/>
    <n v="7"/>
    <d v="2025-05-05T00:00:00"/>
    <n v="10"/>
    <x v="0"/>
    <x v="0"/>
    <x v="4"/>
    <n v="11000"/>
    <x v="6"/>
    <x v="3"/>
  </r>
  <r>
    <x v="4574"/>
    <x v="1817"/>
    <x v="0"/>
    <n v="2"/>
    <d v="2023-09-20T00:00:00"/>
    <d v="2023-09-21T00:00:00"/>
    <n v="5"/>
    <d v="2023-09-27T00:00:00"/>
    <n v="6"/>
    <x v="0"/>
    <x v="0"/>
    <x v="0"/>
    <n v="111980"/>
    <x v="18"/>
    <x v="0"/>
  </r>
  <r>
    <x v="4575"/>
    <x v="1740"/>
    <x v="1"/>
    <n v="1"/>
    <d v="2024-06-17T00:00:00"/>
    <d v="2024-06-21T00:00:00"/>
    <n v="10"/>
    <d v="2024-07-02T00:00:00"/>
    <n v="11"/>
    <x v="0"/>
    <x v="0"/>
    <x v="1"/>
    <n v="89990"/>
    <x v="9"/>
    <x v="0"/>
  </r>
  <r>
    <x v="4576"/>
    <x v="1198"/>
    <x v="4"/>
    <n v="2"/>
    <d v="2024-01-23T00:00:00"/>
    <d v="2024-01-26T00:00:00"/>
    <n v="7"/>
    <d v="2024-02-01T00:00:00"/>
    <n v="6"/>
    <x v="1"/>
    <x v="2"/>
    <x v="1"/>
    <n v="101980"/>
    <x v="5"/>
    <x v="2"/>
  </r>
  <r>
    <x v="4577"/>
    <x v="1443"/>
    <x v="2"/>
    <n v="2"/>
    <d v="2025-04-03T00:00:00"/>
    <d v="2025-04-06T00:00:00"/>
    <n v="5"/>
    <d v="2025-04-11T00:00:00"/>
    <n v="5"/>
    <x v="0"/>
    <x v="1"/>
    <x v="4"/>
    <n v="22000"/>
    <x v="6"/>
    <x v="1"/>
  </r>
  <r>
    <x v="4578"/>
    <x v="332"/>
    <x v="1"/>
    <n v="1"/>
    <d v="2024-09-09T00:00:00"/>
    <d v="2024-09-13T00:00:00"/>
    <n v="7"/>
    <d v="2024-09-23T00:00:00"/>
    <n v="10"/>
    <x v="0"/>
    <x v="1"/>
    <x v="0"/>
    <n v="89990"/>
    <x v="11"/>
    <x v="3"/>
  </r>
  <r>
    <x v="4579"/>
    <x v="848"/>
    <x v="4"/>
    <n v="1"/>
    <d v="2023-12-31T00:00:00"/>
    <d v="2024-01-05T00:00:00"/>
    <n v="10"/>
    <d v="2024-01-16T00:00:00"/>
    <n v="11"/>
    <x v="0"/>
    <x v="1"/>
    <x v="2"/>
    <n v="50990"/>
    <x v="39"/>
    <x v="0"/>
  </r>
  <r>
    <x v="4580"/>
    <x v="493"/>
    <x v="5"/>
    <n v="1"/>
    <d v="2024-08-08T00:00:00"/>
    <d v="2024-08-11T00:00:00"/>
    <n v="5"/>
    <d v="2024-08-16T00:00:00"/>
    <n v="5"/>
    <x v="0"/>
    <x v="1"/>
    <x v="3"/>
    <n v="99990"/>
    <x v="4"/>
    <x v="1"/>
  </r>
  <r>
    <x v="4581"/>
    <x v="1818"/>
    <x v="0"/>
    <n v="1"/>
    <d v="2025-05-22T00:00:00"/>
    <d v="2025-05-25T00:00:00"/>
    <n v="10"/>
    <d v="2025-06-04T00:00:00"/>
    <n v="10"/>
    <x v="0"/>
    <x v="2"/>
    <x v="4"/>
    <n v="55990"/>
    <x v="0"/>
    <x v="1"/>
  </r>
  <r>
    <x v="4582"/>
    <x v="775"/>
    <x v="0"/>
    <n v="2"/>
    <d v="2023-06-10T00:00:00"/>
    <d v="2023-06-15T00:00:00"/>
    <n v="10"/>
    <d v="2023-06-27T00:00:00"/>
    <n v="12"/>
    <x v="0"/>
    <x v="0"/>
    <x v="3"/>
    <n v="111980"/>
    <x v="31"/>
    <x v="4"/>
  </r>
  <r>
    <x v="4583"/>
    <x v="1682"/>
    <x v="2"/>
    <n v="1"/>
    <d v="2025-02-05T00:00:00"/>
    <d v="2025-02-09T00:00:00"/>
    <n v="10"/>
    <d v="2025-02-17T00:00:00"/>
    <n v="8"/>
    <x v="0"/>
    <x v="1"/>
    <x v="0"/>
    <n v="11000"/>
    <x v="15"/>
    <x v="6"/>
  </r>
  <r>
    <x v="4584"/>
    <x v="1555"/>
    <x v="5"/>
    <n v="1"/>
    <d v="2024-01-17T00:00:00"/>
    <d v="2024-01-21T00:00:00"/>
    <n v="5"/>
    <d v="2024-01-28T00:00:00"/>
    <n v="7"/>
    <x v="0"/>
    <x v="2"/>
    <x v="2"/>
    <n v="99990"/>
    <x v="5"/>
    <x v="4"/>
  </r>
  <r>
    <x v="4585"/>
    <x v="1249"/>
    <x v="3"/>
    <n v="1"/>
    <d v="2025-04-26T00:00:00"/>
    <d v="2025-04-30T00:00:00"/>
    <n v="7"/>
    <d v="2025-05-07T00:00:00"/>
    <n v="7"/>
    <x v="0"/>
    <x v="1"/>
    <x v="1"/>
    <n v="45000"/>
    <x v="6"/>
    <x v="1"/>
  </r>
  <r>
    <x v="4586"/>
    <x v="868"/>
    <x v="0"/>
    <n v="2"/>
    <d v="2022-11-17T00:00:00"/>
    <d v="2022-11-22T00:00:00"/>
    <n v="5"/>
    <d v="2022-11-26T00:00:00"/>
    <n v="4"/>
    <x v="0"/>
    <x v="0"/>
    <x v="4"/>
    <n v="111980"/>
    <x v="30"/>
    <x v="2"/>
  </r>
  <r>
    <x v="4587"/>
    <x v="664"/>
    <x v="0"/>
    <n v="2"/>
    <d v="2024-08-20T00:00:00"/>
    <d v="2024-08-21T00:00:00"/>
    <n v="7"/>
    <d v="2024-09-02T00:00:00"/>
    <n v="12"/>
    <x v="2"/>
    <x v="1"/>
    <x v="1"/>
    <n v="111980"/>
    <x v="4"/>
    <x v="5"/>
  </r>
  <r>
    <x v="4588"/>
    <x v="756"/>
    <x v="0"/>
    <n v="1"/>
    <d v="2024-04-21T00:00:00"/>
    <d v="2024-04-24T00:00:00"/>
    <n v="7"/>
    <d v="2024-05-01T00:00:00"/>
    <n v="7"/>
    <x v="0"/>
    <x v="2"/>
    <x v="4"/>
    <n v="55990"/>
    <x v="19"/>
    <x v="1"/>
  </r>
  <r>
    <x v="4589"/>
    <x v="219"/>
    <x v="2"/>
    <n v="2"/>
    <d v="2025-01-09T00:00:00"/>
    <d v="2025-01-12T00:00:00"/>
    <n v="5"/>
    <d v="2025-01-17T00:00:00"/>
    <n v="5"/>
    <x v="0"/>
    <x v="2"/>
    <x v="4"/>
    <n v="22000"/>
    <x v="24"/>
    <x v="1"/>
  </r>
  <r>
    <x v="4590"/>
    <x v="958"/>
    <x v="0"/>
    <n v="2"/>
    <d v="2025-04-21T00:00:00"/>
    <d v="2025-04-24T00:00:00"/>
    <n v="5"/>
    <d v="2025-04-29T00:00:00"/>
    <n v="5"/>
    <x v="0"/>
    <x v="2"/>
    <x v="0"/>
    <n v="111980"/>
    <x v="6"/>
    <x v="1"/>
  </r>
  <r>
    <x v="4591"/>
    <x v="1273"/>
    <x v="4"/>
    <n v="1"/>
    <d v="2025-05-15T00:00:00"/>
    <d v="2025-05-17T00:00:00"/>
    <n v="7"/>
    <d v="2025-05-25T00:00:00"/>
    <n v="8"/>
    <x v="0"/>
    <x v="1"/>
    <x v="0"/>
    <n v="50990"/>
    <x v="0"/>
    <x v="0"/>
  </r>
  <r>
    <x v="4592"/>
    <x v="673"/>
    <x v="2"/>
    <n v="1"/>
    <d v="2024-09-08T00:00:00"/>
    <d v="2024-09-13T00:00:00"/>
    <n v="10"/>
    <d v="2024-09-24T00:00:00"/>
    <n v="11"/>
    <x v="0"/>
    <x v="0"/>
    <x v="2"/>
    <n v="11000"/>
    <x v="11"/>
    <x v="0"/>
  </r>
  <r>
    <x v="4593"/>
    <x v="1305"/>
    <x v="2"/>
    <n v="2"/>
    <d v="2025-02-18T00:00:00"/>
    <d v="2025-02-21T00:00:00"/>
    <n v="7"/>
    <d v="2025-02-28T00:00:00"/>
    <n v="7"/>
    <x v="0"/>
    <x v="2"/>
    <x v="4"/>
    <n v="22000"/>
    <x v="15"/>
    <x v="1"/>
  </r>
  <r>
    <x v="4594"/>
    <x v="805"/>
    <x v="4"/>
    <n v="2"/>
    <d v="2024-11-07T00:00:00"/>
    <d v="2024-11-09T00:00:00"/>
    <n v="7"/>
    <d v="2024-11-15T00:00:00"/>
    <n v="6"/>
    <x v="0"/>
    <x v="2"/>
    <x v="4"/>
    <n v="101980"/>
    <x v="7"/>
    <x v="2"/>
  </r>
  <r>
    <x v="4595"/>
    <x v="1234"/>
    <x v="4"/>
    <n v="2"/>
    <d v="2023-08-22T00:00:00"/>
    <d v="2023-08-24T00:00:00"/>
    <n v="7"/>
    <d v="2023-08-31T00:00:00"/>
    <n v="7"/>
    <x v="0"/>
    <x v="1"/>
    <x v="1"/>
    <n v="101980"/>
    <x v="20"/>
    <x v="1"/>
  </r>
  <r>
    <x v="4596"/>
    <x v="886"/>
    <x v="5"/>
    <n v="1"/>
    <d v="2025-05-17T00:00:00"/>
    <d v="2025-05-22T00:00:00"/>
    <n v="7"/>
    <d v="2025-05-29T00:00:00"/>
    <n v="7"/>
    <x v="0"/>
    <x v="0"/>
    <x v="1"/>
    <n v="99990"/>
    <x v="0"/>
    <x v="1"/>
  </r>
  <r>
    <x v="4597"/>
    <x v="614"/>
    <x v="1"/>
    <n v="1"/>
    <d v="2024-09-30T00:00:00"/>
    <d v="2024-10-04T00:00:00"/>
    <n v="7"/>
    <d v="2024-10-12T00:00:00"/>
    <n v="8"/>
    <x v="0"/>
    <x v="2"/>
    <x v="0"/>
    <n v="89990"/>
    <x v="11"/>
    <x v="0"/>
  </r>
  <r>
    <x v="4598"/>
    <x v="1464"/>
    <x v="5"/>
    <n v="1"/>
    <d v="2024-07-26T00:00:00"/>
    <d v="2024-07-28T00:00:00"/>
    <n v="5"/>
    <d v="2024-08-02T00:00:00"/>
    <n v="5"/>
    <x v="0"/>
    <x v="0"/>
    <x v="2"/>
    <n v="99990"/>
    <x v="16"/>
    <x v="1"/>
  </r>
  <r>
    <x v="4599"/>
    <x v="900"/>
    <x v="1"/>
    <n v="2"/>
    <d v="2022-06-21T00:00:00"/>
    <d v="2022-06-25T00:00:00"/>
    <n v="7"/>
    <d v="2022-07-05T00:00:00"/>
    <n v="10"/>
    <x v="1"/>
    <x v="0"/>
    <x v="3"/>
    <n v="179980"/>
    <x v="27"/>
    <x v="3"/>
  </r>
  <r>
    <x v="4600"/>
    <x v="814"/>
    <x v="4"/>
    <n v="1"/>
    <d v="2024-03-27T00:00:00"/>
    <d v="2024-03-31T00:00:00"/>
    <n v="7"/>
    <d v="2024-04-10T00:00:00"/>
    <n v="10"/>
    <x v="0"/>
    <x v="1"/>
    <x v="1"/>
    <n v="50990"/>
    <x v="37"/>
    <x v="3"/>
  </r>
  <r>
    <x v="4601"/>
    <x v="1158"/>
    <x v="0"/>
    <n v="1"/>
    <d v="2025-05-29T00:00:00"/>
    <d v="2025-06-02T00:00:00"/>
    <n v="5"/>
    <d v="2025-06-06T00:00:00"/>
    <n v="4"/>
    <x v="0"/>
    <x v="0"/>
    <x v="4"/>
    <n v="55990"/>
    <x v="0"/>
    <x v="2"/>
  </r>
  <r>
    <x v="4602"/>
    <x v="536"/>
    <x v="2"/>
    <n v="1"/>
    <d v="2022-05-11T00:00:00"/>
    <d v="2022-05-14T00:00:00"/>
    <n v="7"/>
    <d v="2022-05-23T00:00:00"/>
    <n v="9"/>
    <x v="0"/>
    <x v="0"/>
    <x v="1"/>
    <n v="11000"/>
    <x v="32"/>
    <x v="4"/>
  </r>
  <r>
    <x v="4603"/>
    <x v="1576"/>
    <x v="3"/>
    <n v="2"/>
    <d v="2024-07-16T00:00:00"/>
    <d v="2024-07-17T00:00:00"/>
    <n v="7"/>
    <d v="2024-07-23T00:00:00"/>
    <n v="6"/>
    <x v="0"/>
    <x v="2"/>
    <x v="3"/>
    <n v="90000"/>
    <x v="16"/>
    <x v="2"/>
  </r>
  <r>
    <x v="4604"/>
    <x v="644"/>
    <x v="3"/>
    <n v="2"/>
    <d v="2025-03-07T00:00:00"/>
    <d v="2025-03-08T00:00:00"/>
    <n v="5"/>
    <d v="2025-03-15T00:00:00"/>
    <n v="7"/>
    <x v="0"/>
    <x v="2"/>
    <x v="1"/>
    <n v="90000"/>
    <x v="17"/>
    <x v="4"/>
  </r>
  <r>
    <x v="4605"/>
    <x v="182"/>
    <x v="4"/>
    <n v="1"/>
    <d v="2024-03-09T00:00:00"/>
    <d v="2024-03-13T00:00:00"/>
    <n v="5"/>
    <d v="2024-03-19T00:00:00"/>
    <n v="6"/>
    <x v="0"/>
    <x v="2"/>
    <x v="2"/>
    <n v="50990"/>
    <x v="37"/>
    <x v="0"/>
  </r>
  <r>
    <x v="4606"/>
    <x v="712"/>
    <x v="4"/>
    <n v="1"/>
    <d v="2023-05-02T00:00:00"/>
    <d v="2023-05-05T00:00:00"/>
    <n v="10"/>
    <d v="2023-05-15T00:00:00"/>
    <n v="10"/>
    <x v="0"/>
    <x v="2"/>
    <x v="0"/>
    <n v="50990"/>
    <x v="34"/>
    <x v="1"/>
  </r>
  <r>
    <x v="4607"/>
    <x v="995"/>
    <x v="2"/>
    <n v="1"/>
    <d v="2024-01-14T00:00:00"/>
    <d v="2024-01-19T00:00:00"/>
    <n v="7"/>
    <d v="2024-01-29T00:00:00"/>
    <n v="10"/>
    <x v="0"/>
    <x v="1"/>
    <x v="0"/>
    <n v="11000"/>
    <x v="5"/>
    <x v="3"/>
  </r>
  <r>
    <x v="4608"/>
    <x v="189"/>
    <x v="1"/>
    <n v="1"/>
    <d v="2024-12-01T00:00:00"/>
    <d v="2024-12-02T00:00:00"/>
    <n v="10"/>
    <d v="2024-12-13T00:00:00"/>
    <n v="11"/>
    <x v="0"/>
    <x v="2"/>
    <x v="3"/>
    <n v="89990"/>
    <x v="12"/>
    <x v="0"/>
  </r>
  <r>
    <x v="4609"/>
    <x v="660"/>
    <x v="3"/>
    <n v="1"/>
    <d v="2024-06-02T00:00:00"/>
    <d v="2024-06-06T00:00:00"/>
    <n v="10"/>
    <d v="2024-06-15T00:00:00"/>
    <n v="9"/>
    <x v="0"/>
    <x v="2"/>
    <x v="4"/>
    <n v="45000"/>
    <x v="9"/>
    <x v="2"/>
  </r>
  <r>
    <x v="4610"/>
    <x v="1114"/>
    <x v="1"/>
    <n v="1"/>
    <d v="2025-05-13T00:00:00"/>
    <d v="2025-05-18T00:00:00"/>
    <n v="5"/>
    <d v="2025-05-24T00:00:00"/>
    <n v="6"/>
    <x v="0"/>
    <x v="1"/>
    <x v="0"/>
    <n v="89990"/>
    <x v="0"/>
    <x v="0"/>
  </r>
  <r>
    <x v="4611"/>
    <x v="813"/>
    <x v="1"/>
    <n v="1"/>
    <d v="2024-05-26T00:00:00"/>
    <d v="2024-05-27T00:00:00"/>
    <n v="10"/>
    <d v="2024-06-07T00:00:00"/>
    <n v="11"/>
    <x v="0"/>
    <x v="0"/>
    <x v="1"/>
    <n v="89990"/>
    <x v="1"/>
    <x v="0"/>
  </r>
  <r>
    <x v="4612"/>
    <x v="1813"/>
    <x v="3"/>
    <n v="1"/>
    <d v="2025-05-25T00:00:00"/>
    <d v="2025-05-29T00:00:00"/>
    <n v="10"/>
    <d v="2025-06-10T00:00:00"/>
    <n v="12"/>
    <x v="0"/>
    <x v="2"/>
    <x v="4"/>
    <n v="45000"/>
    <x v="0"/>
    <x v="4"/>
  </r>
  <r>
    <x v="4613"/>
    <x v="1392"/>
    <x v="2"/>
    <n v="2"/>
    <d v="2025-03-03T00:00:00"/>
    <d v="2025-03-05T00:00:00"/>
    <n v="5"/>
    <d v="2025-03-10T00:00:00"/>
    <n v="5"/>
    <x v="0"/>
    <x v="0"/>
    <x v="3"/>
    <n v="22000"/>
    <x v="17"/>
    <x v="1"/>
  </r>
  <r>
    <x v="4614"/>
    <x v="1619"/>
    <x v="4"/>
    <n v="1"/>
    <d v="2025-05-28T00:00:00"/>
    <d v="2025-06-02T00:00:00"/>
    <n v="10"/>
    <d v="2025-06-11T00:00:00"/>
    <n v="9"/>
    <x v="0"/>
    <x v="0"/>
    <x v="2"/>
    <n v="50990"/>
    <x v="0"/>
    <x v="2"/>
  </r>
  <r>
    <x v="4615"/>
    <x v="1293"/>
    <x v="1"/>
    <n v="1"/>
    <d v="2024-11-18T00:00:00"/>
    <d v="2024-11-22T00:00:00"/>
    <n v="7"/>
    <d v="2024-12-02T00:00:00"/>
    <n v="10"/>
    <x v="0"/>
    <x v="1"/>
    <x v="2"/>
    <n v="89990"/>
    <x v="7"/>
    <x v="3"/>
  </r>
  <r>
    <x v="4616"/>
    <x v="1194"/>
    <x v="3"/>
    <n v="1"/>
    <d v="2022-11-07T00:00:00"/>
    <d v="2022-11-09T00:00:00"/>
    <n v="10"/>
    <d v="2022-11-24T00:00:00"/>
    <n v="15"/>
    <x v="2"/>
    <x v="1"/>
    <x v="1"/>
    <n v="45000"/>
    <x v="30"/>
    <x v="5"/>
  </r>
  <r>
    <x v="4617"/>
    <x v="491"/>
    <x v="2"/>
    <n v="2"/>
    <d v="2023-06-24T00:00:00"/>
    <d v="2023-06-26T00:00:00"/>
    <n v="10"/>
    <d v="2023-07-08T00:00:00"/>
    <n v="12"/>
    <x v="0"/>
    <x v="2"/>
    <x v="2"/>
    <n v="22000"/>
    <x v="31"/>
    <x v="4"/>
  </r>
  <r>
    <x v="4618"/>
    <x v="844"/>
    <x v="5"/>
    <n v="1"/>
    <d v="2025-05-10T00:00:00"/>
    <d v="2025-05-14T00:00:00"/>
    <n v="10"/>
    <d v="2025-05-24T00:00:00"/>
    <n v="10"/>
    <x v="0"/>
    <x v="1"/>
    <x v="1"/>
    <n v="99990"/>
    <x v="0"/>
    <x v="1"/>
  </r>
  <r>
    <x v="4619"/>
    <x v="355"/>
    <x v="1"/>
    <n v="1"/>
    <d v="2024-01-26T00:00:00"/>
    <d v="2024-01-28T00:00:00"/>
    <n v="5"/>
    <d v="2024-02-02T00:00:00"/>
    <n v="5"/>
    <x v="0"/>
    <x v="0"/>
    <x v="2"/>
    <n v="89990"/>
    <x v="5"/>
    <x v="1"/>
  </r>
  <r>
    <x v="4620"/>
    <x v="27"/>
    <x v="1"/>
    <n v="1"/>
    <d v="2025-05-16T00:00:00"/>
    <d v="2025-05-20T00:00:00"/>
    <n v="7"/>
    <d v="2025-05-27T00:00:00"/>
    <n v="7"/>
    <x v="0"/>
    <x v="0"/>
    <x v="4"/>
    <n v="89990"/>
    <x v="0"/>
    <x v="1"/>
  </r>
  <r>
    <x v="4621"/>
    <x v="134"/>
    <x v="4"/>
    <n v="1"/>
    <d v="2024-10-11T00:00:00"/>
    <d v="2024-10-15T00:00:00"/>
    <n v="7"/>
    <d v="2024-10-24T00:00:00"/>
    <n v="9"/>
    <x v="0"/>
    <x v="1"/>
    <x v="1"/>
    <n v="50990"/>
    <x v="10"/>
    <x v="4"/>
  </r>
  <r>
    <x v="4622"/>
    <x v="1097"/>
    <x v="0"/>
    <n v="1"/>
    <d v="2025-05-26T00:00:00"/>
    <d v="2025-05-31T00:00:00"/>
    <n v="10"/>
    <d v="2025-06-11T00:00:00"/>
    <n v="11"/>
    <x v="0"/>
    <x v="0"/>
    <x v="1"/>
    <n v="55990"/>
    <x v="0"/>
    <x v="0"/>
  </r>
  <r>
    <x v="4623"/>
    <x v="152"/>
    <x v="2"/>
    <n v="1"/>
    <d v="2024-03-03T00:00:00"/>
    <d v="2024-03-06T00:00:00"/>
    <n v="10"/>
    <d v="2024-03-15T00:00:00"/>
    <n v="9"/>
    <x v="0"/>
    <x v="2"/>
    <x v="2"/>
    <n v="11000"/>
    <x v="37"/>
    <x v="2"/>
  </r>
  <r>
    <x v="4624"/>
    <x v="1819"/>
    <x v="5"/>
    <n v="1"/>
    <d v="2024-06-13T00:00:00"/>
    <d v="2024-06-15T00:00:00"/>
    <n v="10"/>
    <d v="2024-06-25T00:00:00"/>
    <n v="10"/>
    <x v="0"/>
    <x v="2"/>
    <x v="4"/>
    <n v="99990"/>
    <x v="9"/>
    <x v="1"/>
  </r>
  <r>
    <x v="4625"/>
    <x v="1820"/>
    <x v="1"/>
    <n v="1"/>
    <d v="2022-04-21T00:00:00"/>
    <d v="2022-04-23T00:00:00"/>
    <n v="7"/>
    <d v="2022-05-03T00:00:00"/>
    <n v="10"/>
    <x v="0"/>
    <x v="2"/>
    <x v="4"/>
    <n v="89990"/>
    <x v="38"/>
    <x v="3"/>
  </r>
  <r>
    <x v="4626"/>
    <x v="1457"/>
    <x v="5"/>
    <n v="1"/>
    <d v="2024-03-14T00:00:00"/>
    <d v="2024-03-17T00:00:00"/>
    <n v="10"/>
    <d v="2024-03-27T00:00:00"/>
    <n v="10"/>
    <x v="0"/>
    <x v="0"/>
    <x v="1"/>
    <n v="99990"/>
    <x v="37"/>
    <x v="1"/>
  </r>
  <r>
    <x v="4627"/>
    <x v="584"/>
    <x v="4"/>
    <n v="2"/>
    <d v="2024-10-27T00:00:00"/>
    <d v="2024-11-01T00:00:00"/>
    <n v="5"/>
    <d v="2024-11-06T00:00:00"/>
    <n v="5"/>
    <x v="0"/>
    <x v="1"/>
    <x v="0"/>
    <n v="101980"/>
    <x v="10"/>
    <x v="1"/>
  </r>
  <r>
    <x v="4628"/>
    <x v="396"/>
    <x v="3"/>
    <n v="1"/>
    <d v="2024-10-04T00:00:00"/>
    <d v="2024-10-06T00:00:00"/>
    <n v="7"/>
    <d v="2024-10-13T00:00:00"/>
    <n v="7"/>
    <x v="0"/>
    <x v="0"/>
    <x v="4"/>
    <n v="45000"/>
    <x v="10"/>
    <x v="1"/>
  </r>
  <r>
    <x v="4629"/>
    <x v="1620"/>
    <x v="4"/>
    <n v="1"/>
    <d v="2025-05-28T00:00:00"/>
    <d v="2025-05-31T00:00:00"/>
    <n v="7"/>
    <d v="2025-06-08T00:00:00"/>
    <n v="8"/>
    <x v="0"/>
    <x v="2"/>
    <x v="3"/>
    <n v="50990"/>
    <x v="0"/>
    <x v="0"/>
  </r>
  <r>
    <x v="4630"/>
    <x v="764"/>
    <x v="5"/>
    <n v="1"/>
    <d v="2022-05-04T00:00:00"/>
    <d v="2022-05-09T00:00:00"/>
    <n v="10"/>
    <d v="2022-05-20T00:00:00"/>
    <n v="11"/>
    <x v="0"/>
    <x v="0"/>
    <x v="2"/>
    <n v="99990"/>
    <x v="32"/>
    <x v="0"/>
  </r>
  <r>
    <x v="4631"/>
    <x v="1620"/>
    <x v="5"/>
    <n v="1"/>
    <d v="2025-05-28T00:00:00"/>
    <d v="2025-06-01T00:00:00"/>
    <n v="10"/>
    <d v="2025-06-11T00:00:00"/>
    <n v="10"/>
    <x v="0"/>
    <x v="0"/>
    <x v="3"/>
    <n v="99990"/>
    <x v="0"/>
    <x v="1"/>
  </r>
  <r>
    <x v="4632"/>
    <x v="1821"/>
    <x v="3"/>
    <n v="1"/>
    <d v="2023-03-03T00:00:00"/>
    <d v="2023-03-05T00:00:00"/>
    <n v="10"/>
    <d v="2023-03-13T00:00:00"/>
    <n v="8"/>
    <x v="0"/>
    <x v="1"/>
    <x v="2"/>
    <n v="45000"/>
    <x v="14"/>
    <x v="6"/>
  </r>
  <r>
    <x v="4633"/>
    <x v="803"/>
    <x v="2"/>
    <n v="2"/>
    <d v="2025-03-06T00:00:00"/>
    <d v="2025-03-08T00:00:00"/>
    <n v="5"/>
    <d v="2025-03-12T00:00:00"/>
    <n v="4"/>
    <x v="0"/>
    <x v="2"/>
    <x v="2"/>
    <n v="22000"/>
    <x v="17"/>
    <x v="2"/>
  </r>
  <r>
    <x v="4634"/>
    <x v="538"/>
    <x v="1"/>
    <n v="1"/>
    <d v="2023-04-13T00:00:00"/>
    <d v="2023-04-15T00:00:00"/>
    <n v="7"/>
    <d v="2023-04-21T00:00:00"/>
    <n v="6"/>
    <x v="0"/>
    <x v="0"/>
    <x v="0"/>
    <n v="89990"/>
    <x v="40"/>
    <x v="2"/>
  </r>
  <r>
    <x v="4635"/>
    <x v="1731"/>
    <x v="1"/>
    <n v="1"/>
    <d v="2025-05-27T00:00:00"/>
    <d v="2025-05-29T00:00:00"/>
    <n v="7"/>
    <d v="2025-06-06T00:00:00"/>
    <n v="8"/>
    <x v="0"/>
    <x v="0"/>
    <x v="4"/>
    <n v="89990"/>
    <x v="0"/>
    <x v="0"/>
  </r>
  <r>
    <x v="4636"/>
    <x v="1585"/>
    <x v="5"/>
    <n v="2"/>
    <d v="2024-09-25T00:00:00"/>
    <d v="2024-09-29T00:00:00"/>
    <n v="10"/>
    <d v="2024-10-11T00:00:00"/>
    <n v="12"/>
    <x v="0"/>
    <x v="1"/>
    <x v="4"/>
    <n v="199980"/>
    <x v="11"/>
    <x v="4"/>
  </r>
  <r>
    <x v="4637"/>
    <x v="1382"/>
    <x v="5"/>
    <n v="1"/>
    <d v="2025-04-01T00:00:00"/>
    <d v="2025-04-05T00:00:00"/>
    <n v="7"/>
    <d v="2025-04-15T00:00:00"/>
    <n v="10"/>
    <x v="0"/>
    <x v="0"/>
    <x v="0"/>
    <n v="99990"/>
    <x v="6"/>
    <x v="3"/>
  </r>
  <r>
    <x v="4638"/>
    <x v="62"/>
    <x v="5"/>
    <n v="1"/>
    <d v="2025-01-01T00:00:00"/>
    <d v="2025-01-04T00:00:00"/>
    <n v="7"/>
    <d v="2025-01-12T00:00:00"/>
    <n v="8"/>
    <x v="0"/>
    <x v="1"/>
    <x v="0"/>
    <n v="99990"/>
    <x v="24"/>
    <x v="0"/>
  </r>
  <r>
    <x v="4639"/>
    <x v="690"/>
    <x v="1"/>
    <n v="2"/>
    <d v="2023-09-14T00:00:00"/>
    <d v="2023-09-16T00:00:00"/>
    <n v="7"/>
    <d v="2023-09-28T00:00:00"/>
    <n v="12"/>
    <x v="1"/>
    <x v="2"/>
    <x v="4"/>
    <n v="179980"/>
    <x v="18"/>
    <x v="5"/>
  </r>
  <r>
    <x v="4640"/>
    <x v="488"/>
    <x v="4"/>
    <n v="1"/>
    <d v="2025-04-09T00:00:00"/>
    <d v="2025-04-12T00:00:00"/>
    <n v="10"/>
    <d v="2025-04-22T00:00:00"/>
    <n v="10"/>
    <x v="0"/>
    <x v="1"/>
    <x v="2"/>
    <n v="50990"/>
    <x v="6"/>
    <x v="1"/>
  </r>
  <r>
    <x v="4641"/>
    <x v="1339"/>
    <x v="0"/>
    <n v="1"/>
    <d v="2025-05-18T00:00:00"/>
    <d v="2025-05-20T00:00:00"/>
    <n v="10"/>
    <d v="2025-05-30T00:00:00"/>
    <n v="10"/>
    <x v="0"/>
    <x v="1"/>
    <x v="1"/>
    <n v="55990"/>
    <x v="0"/>
    <x v="1"/>
  </r>
  <r>
    <x v="4642"/>
    <x v="290"/>
    <x v="4"/>
    <n v="1"/>
    <d v="2025-05-10T00:00:00"/>
    <d v="2025-05-11T00:00:00"/>
    <n v="10"/>
    <d v="2025-05-23T00:00:00"/>
    <n v="12"/>
    <x v="1"/>
    <x v="1"/>
    <x v="2"/>
    <n v="50990"/>
    <x v="0"/>
    <x v="4"/>
  </r>
  <r>
    <x v="4643"/>
    <x v="689"/>
    <x v="5"/>
    <n v="1"/>
    <d v="2024-10-21T00:00:00"/>
    <d v="2024-10-26T00:00:00"/>
    <n v="10"/>
    <d v="2024-11-06T00:00:00"/>
    <n v="11"/>
    <x v="0"/>
    <x v="0"/>
    <x v="3"/>
    <n v="99990"/>
    <x v="10"/>
    <x v="0"/>
  </r>
  <r>
    <x v="4644"/>
    <x v="1521"/>
    <x v="3"/>
    <n v="1"/>
    <d v="2025-03-22T00:00:00"/>
    <d v="2025-03-27T00:00:00"/>
    <n v="5"/>
    <d v="2025-04-01T00:00:00"/>
    <n v="5"/>
    <x v="0"/>
    <x v="2"/>
    <x v="0"/>
    <n v="45000"/>
    <x v="17"/>
    <x v="1"/>
  </r>
  <r>
    <x v="4645"/>
    <x v="1285"/>
    <x v="3"/>
    <n v="1"/>
    <d v="2024-11-11T00:00:00"/>
    <d v="2024-11-12T00:00:00"/>
    <n v="7"/>
    <d v="2024-11-19T00:00:00"/>
    <n v="7"/>
    <x v="0"/>
    <x v="2"/>
    <x v="2"/>
    <n v="45000"/>
    <x v="7"/>
    <x v="1"/>
  </r>
  <r>
    <x v="4646"/>
    <x v="1271"/>
    <x v="2"/>
    <n v="1"/>
    <d v="2025-05-22T00:00:00"/>
    <d v="2025-05-27T00:00:00"/>
    <n v="5"/>
    <d v="2025-06-01T00:00:00"/>
    <n v="5"/>
    <x v="1"/>
    <x v="1"/>
    <x v="1"/>
    <n v="11000"/>
    <x v="0"/>
    <x v="1"/>
  </r>
  <r>
    <x v="4647"/>
    <x v="613"/>
    <x v="5"/>
    <n v="1"/>
    <d v="2022-10-08T00:00:00"/>
    <d v="2022-10-13T00:00:00"/>
    <n v="5"/>
    <d v="2022-10-18T00:00:00"/>
    <n v="5"/>
    <x v="0"/>
    <x v="0"/>
    <x v="1"/>
    <n v="99990"/>
    <x v="25"/>
    <x v="1"/>
  </r>
  <r>
    <x v="4648"/>
    <x v="1569"/>
    <x v="3"/>
    <n v="2"/>
    <d v="2024-08-17T00:00:00"/>
    <d v="2024-08-20T00:00:00"/>
    <n v="5"/>
    <d v="2024-08-27T00:00:00"/>
    <n v="7"/>
    <x v="0"/>
    <x v="2"/>
    <x v="1"/>
    <n v="90000"/>
    <x v="4"/>
    <x v="4"/>
  </r>
  <r>
    <x v="4649"/>
    <x v="1803"/>
    <x v="2"/>
    <n v="2"/>
    <d v="2024-07-29T00:00:00"/>
    <d v="2024-07-31T00:00:00"/>
    <n v="7"/>
    <d v="2024-08-08T00:00:00"/>
    <n v="8"/>
    <x v="0"/>
    <x v="0"/>
    <x v="4"/>
    <n v="22000"/>
    <x v="16"/>
    <x v="0"/>
  </r>
  <r>
    <x v="4650"/>
    <x v="385"/>
    <x v="4"/>
    <n v="1"/>
    <d v="2024-05-17T00:00:00"/>
    <d v="2024-05-20T00:00:00"/>
    <n v="10"/>
    <d v="2024-05-30T00:00:00"/>
    <n v="10"/>
    <x v="0"/>
    <x v="2"/>
    <x v="0"/>
    <n v="50990"/>
    <x v="1"/>
    <x v="1"/>
  </r>
  <r>
    <x v="4651"/>
    <x v="1705"/>
    <x v="2"/>
    <n v="1"/>
    <d v="2025-05-20T00:00:00"/>
    <d v="2025-05-21T00:00:00"/>
    <n v="10"/>
    <d v="2025-05-31T00:00:00"/>
    <n v="10"/>
    <x v="0"/>
    <x v="2"/>
    <x v="4"/>
    <n v="11000"/>
    <x v="0"/>
    <x v="1"/>
  </r>
  <r>
    <x v="4652"/>
    <x v="107"/>
    <x v="5"/>
    <n v="1"/>
    <d v="2022-11-14T00:00:00"/>
    <d v="2022-11-16T00:00:00"/>
    <n v="5"/>
    <d v="2022-11-21T00:00:00"/>
    <n v="5"/>
    <x v="0"/>
    <x v="1"/>
    <x v="0"/>
    <n v="99990"/>
    <x v="30"/>
    <x v="1"/>
  </r>
  <r>
    <x v="4653"/>
    <x v="1402"/>
    <x v="0"/>
    <n v="1"/>
    <d v="2025-05-06T00:00:00"/>
    <d v="2025-05-10T00:00:00"/>
    <n v="7"/>
    <d v="2025-05-15T00:00:00"/>
    <n v="5"/>
    <x v="0"/>
    <x v="2"/>
    <x v="1"/>
    <n v="55990"/>
    <x v="0"/>
    <x v="6"/>
  </r>
  <r>
    <x v="4654"/>
    <x v="840"/>
    <x v="4"/>
    <n v="1"/>
    <d v="2025-05-25T00:00:00"/>
    <d v="2025-05-27T00:00:00"/>
    <n v="10"/>
    <d v="2025-06-07T00:00:00"/>
    <n v="11"/>
    <x v="0"/>
    <x v="0"/>
    <x v="1"/>
    <n v="50990"/>
    <x v="0"/>
    <x v="0"/>
  </r>
  <r>
    <x v="4655"/>
    <x v="412"/>
    <x v="3"/>
    <n v="1"/>
    <d v="2024-07-09T00:00:00"/>
    <d v="2024-07-11T00:00:00"/>
    <n v="10"/>
    <d v="2024-07-24T00:00:00"/>
    <n v="13"/>
    <x v="0"/>
    <x v="2"/>
    <x v="2"/>
    <n v="45000"/>
    <x v="16"/>
    <x v="3"/>
  </r>
  <r>
    <x v="4656"/>
    <x v="1659"/>
    <x v="0"/>
    <n v="1"/>
    <d v="2024-05-25T00:00:00"/>
    <d v="2024-05-30T00:00:00"/>
    <n v="7"/>
    <d v="2024-06-05T00:00:00"/>
    <n v="6"/>
    <x v="0"/>
    <x v="0"/>
    <x v="1"/>
    <n v="55990"/>
    <x v="1"/>
    <x v="2"/>
  </r>
  <r>
    <x v="4657"/>
    <x v="1289"/>
    <x v="5"/>
    <n v="1"/>
    <d v="2023-10-01T00:00:00"/>
    <d v="2023-10-06T00:00:00"/>
    <n v="7"/>
    <d v="2023-10-12T00:00:00"/>
    <n v="6"/>
    <x v="0"/>
    <x v="1"/>
    <x v="1"/>
    <n v="99990"/>
    <x v="13"/>
    <x v="2"/>
  </r>
  <r>
    <x v="4658"/>
    <x v="1040"/>
    <x v="0"/>
    <n v="2"/>
    <d v="2025-04-28T00:00:00"/>
    <d v="2025-05-02T00:00:00"/>
    <n v="10"/>
    <d v="2025-05-13T00:00:00"/>
    <n v="11"/>
    <x v="0"/>
    <x v="1"/>
    <x v="3"/>
    <n v="111980"/>
    <x v="6"/>
    <x v="0"/>
  </r>
  <r>
    <x v="4659"/>
    <x v="12"/>
    <x v="2"/>
    <n v="1"/>
    <d v="2025-01-11T00:00:00"/>
    <d v="2025-01-13T00:00:00"/>
    <n v="7"/>
    <d v="2025-01-23T00:00:00"/>
    <n v="10"/>
    <x v="0"/>
    <x v="1"/>
    <x v="3"/>
    <n v="11000"/>
    <x v="24"/>
    <x v="3"/>
  </r>
  <r>
    <x v="4660"/>
    <x v="1420"/>
    <x v="2"/>
    <n v="1"/>
    <d v="2024-10-01T00:00:00"/>
    <d v="2024-10-05T00:00:00"/>
    <n v="7"/>
    <d v="2024-10-11T00:00:00"/>
    <n v="6"/>
    <x v="0"/>
    <x v="1"/>
    <x v="2"/>
    <n v="11000"/>
    <x v="10"/>
    <x v="2"/>
  </r>
  <r>
    <x v="4661"/>
    <x v="1616"/>
    <x v="1"/>
    <n v="1"/>
    <d v="2024-05-03T00:00:00"/>
    <d v="2024-05-08T00:00:00"/>
    <n v="10"/>
    <d v="2024-05-18T00:00:00"/>
    <n v="10"/>
    <x v="0"/>
    <x v="1"/>
    <x v="0"/>
    <n v="89990"/>
    <x v="1"/>
    <x v="1"/>
  </r>
  <r>
    <x v="4662"/>
    <x v="1694"/>
    <x v="1"/>
    <n v="1"/>
    <d v="2025-04-22T00:00:00"/>
    <d v="2025-04-23T00:00:00"/>
    <n v="7"/>
    <d v="2025-04-30T00:00:00"/>
    <n v="7"/>
    <x v="0"/>
    <x v="0"/>
    <x v="2"/>
    <n v="89990"/>
    <x v="6"/>
    <x v="1"/>
  </r>
  <r>
    <x v="4663"/>
    <x v="902"/>
    <x v="1"/>
    <n v="1"/>
    <d v="2025-03-17T00:00:00"/>
    <d v="2025-03-22T00:00:00"/>
    <n v="5"/>
    <d v="2025-03-25T00:00:00"/>
    <n v="3"/>
    <x v="0"/>
    <x v="2"/>
    <x v="0"/>
    <n v="89990"/>
    <x v="17"/>
    <x v="6"/>
  </r>
  <r>
    <x v="4664"/>
    <x v="38"/>
    <x v="5"/>
    <n v="1"/>
    <d v="2024-05-24T00:00:00"/>
    <d v="2024-05-27T00:00:00"/>
    <n v="10"/>
    <d v="2024-06-08T00:00:00"/>
    <n v="12"/>
    <x v="0"/>
    <x v="0"/>
    <x v="2"/>
    <n v="99990"/>
    <x v="1"/>
    <x v="4"/>
  </r>
  <r>
    <x v="4665"/>
    <x v="678"/>
    <x v="0"/>
    <n v="2"/>
    <d v="2024-10-17T00:00:00"/>
    <d v="2024-10-18T00:00:00"/>
    <n v="5"/>
    <d v="2024-10-24T00:00:00"/>
    <n v="6"/>
    <x v="0"/>
    <x v="0"/>
    <x v="1"/>
    <n v="111980"/>
    <x v="10"/>
    <x v="0"/>
  </r>
  <r>
    <x v="4666"/>
    <x v="1534"/>
    <x v="1"/>
    <n v="1"/>
    <d v="2024-11-02T00:00:00"/>
    <d v="2024-11-05T00:00:00"/>
    <n v="5"/>
    <d v="2024-11-10T00:00:00"/>
    <n v="5"/>
    <x v="0"/>
    <x v="0"/>
    <x v="1"/>
    <n v="89990"/>
    <x v="7"/>
    <x v="1"/>
  </r>
  <r>
    <x v="4667"/>
    <x v="727"/>
    <x v="5"/>
    <n v="1"/>
    <d v="2024-04-18T00:00:00"/>
    <d v="2024-04-21T00:00:00"/>
    <n v="10"/>
    <d v="2024-05-01T00:00:00"/>
    <n v="10"/>
    <x v="0"/>
    <x v="0"/>
    <x v="2"/>
    <n v="99990"/>
    <x v="19"/>
    <x v="1"/>
  </r>
  <r>
    <x v="4668"/>
    <x v="592"/>
    <x v="1"/>
    <n v="2"/>
    <d v="2023-10-23T00:00:00"/>
    <d v="2023-10-26T00:00:00"/>
    <n v="7"/>
    <d v="2023-11-02T00:00:00"/>
    <n v="7"/>
    <x v="0"/>
    <x v="2"/>
    <x v="3"/>
    <n v="179980"/>
    <x v="13"/>
    <x v="1"/>
  </r>
  <r>
    <x v="4669"/>
    <x v="900"/>
    <x v="4"/>
    <n v="2"/>
    <d v="2024-02-29T00:00:00"/>
    <d v="2024-03-02T00:00:00"/>
    <n v="10"/>
    <d v="2024-03-15T00:00:00"/>
    <n v="13"/>
    <x v="0"/>
    <x v="0"/>
    <x v="1"/>
    <n v="101980"/>
    <x v="22"/>
    <x v="3"/>
  </r>
  <r>
    <x v="4670"/>
    <x v="1809"/>
    <x v="5"/>
    <n v="1"/>
    <d v="2023-10-14T00:00:00"/>
    <d v="2023-10-15T00:00:00"/>
    <n v="5"/>
    <d v="2023-10-22T00:00:00"/>
    <n v="7"/>
    <x v="0"/>
    <x v="1"/>
    <x v="3"/>
    <n v="99990"/>
    <x v="13"/>
    <x v="4"/>
  </r>
  <r>
    <x v="4671"/>
    <x v="733"/>
    <x v="2"/>
    <n v="1"/>
    <d v="2022-02-16T00:00:00"/>
    <d v="2022-02-19T00:00:00"/>
    <n v="7"/>
    <d v="2022-02-26T00:00:00"/>
    <n v="7"/>
    <x v="0"/>
    <x v="2"/>
    <x v="2"/>
    <n v="11000"/>
    <x v="28"/>
    <x v="1"/>
  </r>
  <r>
    <x v="4672"/>
    <x v="1100"/>
    <x v="2"/>
    <n v="1"/>
    <d v="2024-10-30T00:00:00"/>
    <d v="2024-11-03T00:00:00"/>
    <n v="5"/>
    <d v="2024-11-06T00:00:00"/>
    <n v="3"/>
    <x v="0"/>
    <x v="0"/>
    <x v="3"/>
    <n v="11000"/>
    <x v="10"/>
    <x v="6"/>
  </r>
  <r>
    <x v="4673"/>
    <x v="1499"/>
    <x v="1"/>
    <n v="1"/>
    <d v="2023-04-04T00:00:00"/>
    <d v="2023-04-06T00:00:00"/>
    <n v="7"/>
    <d v="2023-04-11T00:00:00"/>
    <n v="5"/>
    <x v="0"/>
    <x v="0"/>
    <x v="4"/>
    <n v="89990"/>
    <x v="40"/>
    <x v="6"/>
  </r>
  <r>
    <x v="4674"/>
    <x v="1124"/>
    <x v="1"/>
    <n v="1"/>
    <d v="2024-05-26T00:00:00"/>
    <d v="2024-05-31T00:00:00"/>
    <n v="10"/>
    <d v="2024-06-10T00:00:00"/>
    <n v="10"/>
    <x v="0"/>
    <x v="1"/>
    <x v="3"/>
    <n v="89990"/>
    <x v="1"/>
    <x v="1"/>
  </r>
  <r>
    <x v="4675"/>
    <x v="619"/>
    <x v="3"/>
    <n v="1"/>
    <d v="2025-02-14T00:00:00"/>
    <d v="2025-02-19T00:00:00"/>
    <n v="5"/>
    <d v="2025-03-01T00:00:00"/>
    <n v="10"/>
    <x v="2"/>
    <x v="0"/>
    <x v="3"/>
    <n v="45000"/>
    <x v="15"/>
    <x v="5"/>
  </r>
  <r>
    <x v="4676"/>
    <x v="1689"/>
    <x v="3"/>
    <n v="1"/>
    <d v="2024-01-17T00:00:00"/>
    <d v="2024-01-20T00:00:00"/>
    <n v="5"/>
    <d v="2024-01-26T00:00:00"/>
    <n v="6"/>
    <x v="1"/>
    <x v="0"/>
    <x v="3"/>
    <n v="45000"/>
    <x v="5"/>
    <x v="0"/>
  </r>
  <r>
    <x v="4677"/>
    <x v="852"/>
    <x v="2"/>
    <n v="2"/>
    <d v="2025-01-02T00:00:00"/>
    <d v="2025-01-06T00:00:00"/>
    <n v="7"/>
    <d v="2025-01-13T00:00:00"/>
    <n v="7"/>
    <x v="0"/>
    <x v="1"/>
    <x v="0"/>
    <n v="22000"/>
    <x v="24"/>
    <x v="1"/>
  </r>
  <r>
    <x v="4678"/>
    <x v="1094"/>
    <x v="1"/>
    <n v="1"/>
    <d v="2024-02-27T00:00:00"/>
    <d v="2024-03-02T00:00:00"/>
    <n v="10"/>
    <d v="2024-03-17T00:00:00"/>
    <n v="15"/>
    <x v="2"/>
    <x v="2"/>
    <x v="3"/>
    <n v="89990"/>
    <x v="22"/>
    <x v="5"/>
  </r>
  <r>
    <x v="4679"/>
    <x v="222"/>
    <x v="5"/>
    <n v="2"/>
    <d v="2023-12-30T00:00:00"/>
    <d v="2024-01-03T00:00:00"/>
    <n v="7"/>
    <d v="2024-01-15T00:00:00"/>
    <n v="12"/>
    <x v="2"/>
    <x v="0"/>
    <x v="3"/>
    <n v="199980"/>
    <x v="39"/>
    <x v="5"/>
  </r>
  <r>
    <x v="4680"/>
    <x v="871"/>
    <x v="4"/>
    <n v="1"/>
    <d v="2025-05-04T00:00:00"/>
    <d v="2025-05-05T00:00:00"/>
    <n v="5"/>
    <d v="2025-05-15T00:00:00"/>
    <n v="10"/>
    <x v="2"/>
    <x v="0"/>
    <x v="3"/>
    <n v="50990"/>
    <x v="0"/>
    <x v="5"/>
  </r>
  <r>
    <x v="4681"/>
    <x v="339"/>
    <x v="2"/>
    <n v="2"/>
    <d v="2025-02-10T00:00:00"/>
    <d v="2025-02-11T00:00:00"/>
    <n v="5"/>
    <d v="2025-02-18T00:00:00"/>
    <n v="7"/>
    <x v="0"/>
    <x v="1"/>
    <x v="1"/>
    <n v="22000"/>
    <x v="15"/>
    <x v="4"/>
  </r>
  <r>
    <x v="4682"/>
    <x v="179"/>
    <x v="2"/>
    <n v="1"/>
    <d v="2024-04-29T00:00:00"/>
    <d v="2024-05-01T00:00:00"/>
    <n v="10"/>
    <d v="2024-05-11T00:00:00"/>
    <n v="10"/>
    <x v="0"/>
    <x v="1"/>
    <x v="2"/>
    <n v="11000"/>
    <x v="19"/>
    <x v="1"/>
  </r>
  <r>
    <x v="4683"/>
    <x v="1043"/>
    <x v="3"/>
    <n v="1"/>
    <d v="2024-12-21T00:00:00"/>
    <d v="2024-12-26T00:00:00"/>
    <n v="7"/>
    <d v="2025-01-02T00:00:00"/>
    <n v="7"/>
    <x v="0"/>
    <x v="1"/>
    <x v="0"/>
    <n v="45000"/>
    <x v="12"/>
    <x v="1"/>
  </r>
  <r>
    <x v="4684"/>
    <x v="1013"/>
    <x v="2"/>
    <n v="1"/>
    <d v="2025-03-16T00:00:00"/>
    <d v="2025-03-17T00:00:00"/>
    <n v="7"/>
    <d v="2025-03-25T00:00:00"/>
    <n v="8"/>
    <x v="0"/>
    <x v="0"/>
    <x v="0"/>
    <n v="11000"/>
    <x v="17"/>
    <x v="0"/>
  </r>
  <r>
    <x v="4685"/>
    <x v="1564"/>
    <x v="0"/>
    <n v="1"/>
    <d v="2024-01-08T00:00:00"/>
    <d v="2024-01-10T00:00:00"/>
    <n v="10"/>
    <d v="2024-01-21T00:00:00"/>
    <n v="11"/>
    <x v="0"/>
    <x v="0"/>
    <x v="2"/>
    <n v="55990"/>
    <x v="5"/>
    <x v="0"/>
  </r>
  <r>
    <x v="4686"/>
    <x v="757"/>
    <x v="3"/>
    <n v="1"/>
    <d v="2024-06-20T00:00:00"/>
    <d v="2024-06-24T00:00:00"/>
    <n v="7"/>
    <d v="2024-06-30T00:00:00"/>
    <n v="6"/>
    <x v="0"/>
    <x v="1"/>
    <x v="0"/>
    <n v="45000"/>
    <x v="9"/>
    <x v="2"/>
  </r>
  <r>
    <x v="4687"/>
    <x v="470"/>
    <x v="3"/>
    <n v="1"/>
    <d v="2025-05-12T00:00:00"/>
    <d v="2025-05-17T00:00:00"/>
    <n v="10"/>
    <d v="2025-05-28T00:00:00"/>
    <n v="11"/>
    <x v="0"/>
    <x v="0"/>
    <x v="4"/>
    <n v="45000"/>
    <x v="0"/>
    <x v="0"/>
  </r>
  <r>
    <x v="4688"/>
    <x v="1606"/>
    <x v="4"/>
    <n v="1"/>
    <d v="2023-03-31T00:00:00"/>
    <d v="2023-04-02T00:00:00"/>
    <n v="10"/>
    <d v="2023-04-12T00:00:00"/>
    <n v="10"/>
    <x v="0"/>
    <x v="0"/>
    <x v="4"/>
    <n v="50990"/>
    <x v="14"/>
    <x v="1"/>
  </r>
  <r>
    <x v="4689"/>
    <x v="898"/>
    <x v="2"/>
    <n v="2"/>
    <d v="2022-11-25T00:00:00"/>
    <d v="2022-11-30T00:00:00"/>
    <n v="10"/>
    <d v="2022-12-11T00:00:00"/>
    <n v="11"/>
    <x v="0"/>
    <x v="1"/>
    <x v="3"/>
    <n v="22000"/>
    <x v="30"/>
    <x v="0"/>
  </r>
  <r>
    <x v="4690"/>
    <x v="1330"/>
    <x v="1"/>
    <n v="2"/>
    <d v="2025-05-21T00:00:00"/>
    <d v="2025-05-25T00:00:00"/>
    <n v="5"/>
    <d v="2025-05-31T00:00:00"/>
    <n v="6"/>
    <x v="0"/>
    <x v="1"/>
    <x v="4"/>
    <n v="179980"/>
    <x v="0"/>
    <x v="0"/>
  </r>
  <r>
    <x v="4691"/>
    <x v="1577"/>
    <x v="2"/>
    <n v="1"/>
    <d v="2023-01-18T00:00:00"/>
    <d v="2023-01-22T00:00:00"/>
    <n v="10"/>
    <d v="2023-02-01T00:00:00"/>
    <n v="10"/>
    <x v="0"/>
    <x v="0"/>
    <x v="4"/>
    <n v="11000"/>
    <x v="3"/>
    <x v="1"/>
  </r>
  <r>
    <x v="4692"/>
    <x v="227"/>
    <x v="4"/>
    <n v="1"/>
    <d v="2025-02-08T00:00:00"/>
    <d v="2025-02-11T00:00:00"/>
    <n v="10"/>
    <d v="2025-02-21T00:00:00"/>
    <n v="10"/>
    <x v="0"/>
    <x v="2"/>
    <x v="3"/>
    <n v="50990"/>
    <x v="15"/>
    <x v="1"/>
  </r>
  <r>
    <x v="4693"/>
    <x v="1132"/>
    <x v="2"/>
    <n v="1"/>
    <d v="2024-06-17T00:00:00"/>
    <d v="2024-06-18T00:00:00"/>
    <n v="5"/>
    <d v="2024-06-25T00:00:00"/>
    <n v="7"/>
    <x v="0"/>
    <x v="1"/>
    <x v="4"/>
    <n v="11000"/>
    <x v="9"/>
    <x v="4"/>
  </r>
  <r>
    <x v="4694"/>
    <x v="1790"/>
    <x v="2"/>
    <n v="2"/>
    <d v="2024-04-17T00:00:00"/>
    <d v="2024-04-19T00:00:00"/>
    <n v="7"/>
    <d v="2024-04-26T00:00:00"/>
    <n v="7"/>
    <x v="0"/>
    <x v="2"/>
    <x v="1"/>
    <n v="22000"/>
    <x v="19"/>
    <x v="1"/>
  </r>
  <r>
    <x v="4695"/>
    <x v="1217"/>
    <x v="0"/>
    <n v="2"/>
    <d v="2025-03-14T00:00:00"/>
    <d v="2025-03-17T00:00:00"/>
    <n v="5"/>
    <d v="2025-03-27T00:00:00"/>
    <n v="10"/>
    <x v="2"/>
    <x v="0"/>
    <x v="0"/>
    <n v="111980"/>
    <x v="17"/>
    <x v="5"/>
  </r>
  <r>
    <x v="4696"/>
    <x v="1273"/>
    <x v="0"/>
    <n v="1"/>
    <d v="2025-05-14T00:00:00"/>
    <d v="2025-05-16T00:00:00"/>
    <n v="10"/>
    <d v="2025-05-26T00:00:00"/>
    <n v="10"/>
    <x v="0"/>
    <x v="0"/>
    <x v="1"/>
    <n v="55990"/>
    <x v="0"/>
    <x v="1"/>
  </r>
  <r>
    <x v="4697"/>
    <x v="1358"/>
    <x v="3"/>
    <n v="1"/>
    <d v="2024-11-19T00:00:00"/>
    <d v="2024-11-24T00:00:00"/>
    <n v="7"/>
    <d v="2024-12-02T00:00:00"/>
    <n v="8"/>
    <x v="0"/>
    <x v="2"/>
    <x v="4"/>
    <n v="45000"/>
    <x v="7"/>
    <x v="0"/>
  </r>
  <r>
    <x v="4698"/>
    <x v="1822"/>
    <x v="3"/>
    <n v="1"/>
    <d v="2025-05-11T00:00:00"/>
    <d v="2025-05-16T00:00:00"/>
    <n v="7"/>
    <d v="2025-05-26T00:00:00"/>
    <n v="10"/>
    <x v="0"/>
    <x v="0"/>
    <x v="1"/>
    <n v="45000"/>
    <x v="0"/>
    <x v="3"/>
  </r>
  <r>
    <x v="4699"/>
    <x v="173"/>
    <x v="2"/>
    <n v="2"/>
    <d v="2025-05-24T00:00:00"/>
    <d v="2025-05-27T00:00:00"/>
    <n v="10"/>
    <d v="2025-06-06T00:00:00"/>
    <n v="10"/>
    <x v="0"/>
    <x v="0"/>
    <x v="2"/>
    <n v="22000"/>
    <x v="0"/>
    <x v="1"/>
  </r>
  <r>
    <x v="4700"/>
    <x v="1690"/>
    <x v="1"/>
    <n v="1"/>
    <d v="2024-08-15T00:00:00"/>
    <d v="2024-08-17T00:00:00"/>
    <n v="10"/>
    <d v="2024-09-01T00:00:00"/>
    <n v="15"/>
    <x v="1"/>
    <x v="1"/>
    <x v="1"/>
    <n v="89990"/>
    <x v="4"/>
    <x v="5"/>
  </r>
  <r>
    <x v="4701"/>
    <x v="73"/>
    <x v="3"/>
    <n v="2"/>
    <d v="2025-05-20T00:00:00"/>
    <d v="2025-05-21T00:00:00"/>
    <n v="7"/>
    <d v="2025-05-30T00:00:00"/>
    <n v="9"/>
    <x v="0"/>
    <x v="1"/>
    <x v="2"/>
    <n v="90000"/>
    <x v="0"/>
    <x v="4"/>
  </r>
  <r>
    <x v="4702"/>
    <x v="437"/>
    <x v="0"/>
    <n v="1"/>
    <d v="2025-04-14T00:00:00"/>
    <d v="2025-04-17T00:00:00"/>
    <n v="10"/>
    <d v="2025-04-28T00:00:00"/>
    <n v="11"/>
    <x v="0"/>
    <x v="0"/>
    <x v="2"/>
    <n v="55990"/>
    <x v="6"/>
    <x v="0"/>
  </r>
  <r>
    <x v="4703"/>
    <x v="295"/>
    <x v="5"/>
    <n v="1"/>
    <d v="2023-10-20T00:00:00"/>
    <d v="2023-10-24T00:00:00"/>
    <n v="5"/>
    <d v="2023-10-30T00:00:00"/>
    <n v="6"/>
    <x v="0"/>
    <x v="2"/>
    <x v="4"/>
    <n v="99990"/>
    <x v="13"/>
    <x v="0"/>
  </r>
  <r>
    <x v="4704"/>
    <x v="907"/>
    <x v="1"/>
    <n v="1"/>
    <d v="2024-03-07T00:00:00"/>
    <d v="2024-03-08T00:00:00"/>
    <n v="5"/>
    <d v="2024-03-13T00:00:00"/>
    <n v="5"/>
    <x v="0"/>
    <x v="0"/>
    <x v="4"/>
    <n v="89990"/>
    <x v="37"/>
    <x v="1"/>
  </r>
  <r>
    <x v="4705"/>
    <x v="107"/>
    <x v="1"/>
    <n v="1"/>
    <d v="2022-02-27T00:00:00"/>
    <d v="2022-03-01T00:00:00"/>
    <n v="7"/>
    <d v="2022-03-13T00:00:00"/>
    <n v="12"/>
    <x v="2"/>
    <x v="0"/>
    <x v="0"/>
    <n v="89990"/>
    <x v="28"/>
    <x v="5"/>
  </r>
  <r>
    <x v="4706"/>
    <x v="1709"/>
    <x v="1"/>
    <n v="1"/>
    <d v="2022-03-30T00:00:00"/>
    <d v="2022-04-01T00:00:00"/>
    <n v="5"/>
    <d v="2022-04-05T00:00:00"/>
    <n v="4"/>
    <x v="0"/>
    <x v="2"/>
    <x v="2"/>
    <n v="89990"/>
    <x v="45"/>
    <x v="2"/>
  </r>
  <r>
    <x v="4707"/>
    <x v="405"/>
    <x v="5"/>
    <n v="1"/>
    <d v="2023-08-24T00:00:00"/>
    <d v="2023-08-26T00:00:00"/>
    <n v="7"/>
    <d v="2023-09-02T00:00:00"/>
    <n v="7"/>
    <x v="0"/>
    <x v="1"/>
    <x v="3"/>
    <n v="99990"/>
    <x v="20"/>
    <x v="1"/>
  </r>
  <r>
    <x v="4708"/>
    <x v="812"/>
    <x v="0"/>
    <n v="1"/>
    <d v="2024-03-02T00:00:00"/>
    <d v="2024-03-07T00:00:00"/>
    <n v="7"/>
    <d v="2024-03-14T00:00:00"/>
    <n v="7"/>
    <x v="0"/>
    <x v="1"/>
    <x v="0"/>
    <n v="55990"/>
    <x v="37"/>
    <x v="1"/>
  </r>
  <r>
    <x v="4709"/>
    <x v="1218"/>
    <x v="0"/>
    <n v="1"/>
    <d v="2023-09-04T00:00:00"/>
    <d v="2023-09-06T00:00:00"/>
    <n v="7"/>
    <d v="2023-09-13T00:00:00"/>
    <n v="7"/>
    <x v="0"/>
    <x v="2"/>
    <x v="3"/>
    <n v="55990"/>
    <x v="18"/>
    <x v="1"/>
  </r>
  <r>
    <x v="4710"/>
    <x v="1699"/>
    <x v="0"/>
    <n v="1"/>
    <d v="2023-05-19T00:00:00"/>
    <d v="2023-05-20T00:00:00"/>
    <n v="10"/>
    <d v="2023-05-31T00:00:00"/>
    <n v="11"/>
    <x v="0"/>
    <x v="2"/>
    <x v="3"/>
    <n v="55990"/>
    <x v="34"/>
    <x v="0"/>
  </r>
  <r>
    <x v="4711"/>
    <x v="1823"/>
    <x v="0"/>
    <n v="2"/>
    <d v="2025-04-20T00:00:00"/>
    <d v="2025-04-21T00:00:00"/>
    <n v="5"/>
    <d v="2025-04-29T00:00:00"/>
    <n v="8"/>
    <x v="1"/>
    <x v="1"/>
    <x v="2"/>
    <n v="111980"/>
    <x v="6"/>
    <x v="3"/>
  </r>
  <r>
    <x v="4712"/>
    <x v="1824"/>
    <x v="0"/>
    <n v="2"/>
    <d v="2025-05-05T00:00:00"/>
    <d v="2025-05-08T00:00:00"/>
    <n v="7"/>
    <d v="2025-05-14T00:00:00"/>
    <n v="6"/>
    <x v="0"/>
    <x v="2"/>
    <x v="3"/>
    <n v="111980"/>
    <x v="0"/>
    <x v="2"/>
  </r>
  <r>
    <x v="4713"/>
    <x v="53"/>
    <x v="3"/>
    <n v="1"/>
    <d v="2023-11-17T00:00:00"/>
    <d v="2023-11-21T00:00:00"/>
    <n v="5"/>
    <d v="2023-11-28T00:00:00"/>
    <n v="7"/>
    <x v="0"/>
    <x v="0"/>
    <x v="0"/>
    <n v="45000"/>
    <x v="36"/>
    <x v="4"/>
  </r>
  <r>
    <x v="4714"/>
    <x v="1605"/>
    <x v="2"/>
    <n v="1"/>
    <d v="2025-05-16T00:00:00"/>
    <d v="2025-05-21T00:00:00"/>
    <n v="10"/>
    <d v="2025-05-30T00:00:00"/>
    <n v="9"/>
    <x v="0"/>
    <x v="2"/>
    <x v="0"/>
    <n v="11000"/>
    <x v="0"/>
    <x v="2"/>
  </r>
  <r>
    <x v="4715"/>
    <x v="1825"/>
    <x v="5"/>
    <n v="1"/>
    <d v="2023-04-17T00:00:00"/>
    <d v="2023-04-18T00:00:00"/>
    <n v="7"/>
    <d v="2023-04-25T00:00:00"/>
    <n v="7"/>
    <x v="0"/>
    <x v="1"/>
    <x v="1"/>
    <n v="99990"/>
    <x v="40"/>
    <x v="1"/>
  </r>
  <r>
    <x v="4716"/>
    <x v="518"/>
    <x v="0"/>
    <n v="1"/>
    <d v="2022-03-24T00:00:00"/>
    <d v="2022-03-29T00:00:00"/>
    <n v="10"/>
    <d v="2022-04-09T00:00:00"/>
    <n v="11"/>
    <x v="0"/>
    <x v="2"/>
    <x v="0"/>
    <n v="55990"/>
    <x v="45"/>
    <x v="0"/>
  </r>
  <r>
    <x v="4717"/>
    <x v="1288"/>
    <x v="3"/>
    <n v="2"/>
    <d v="2025-04-13T00:00:00"/>
    <d v="2025-04-16T00:00:00"/>
    <n v="10"/>
    <d v="2025-04-26T00:00:00"/>
    <n v="10"/>
    <x v="0"/>
    <x v="0"/>
    <x v="1"/>
    <n v="90000"/>
    <x v="6"/>
    <x v="1"/>
  </r>
  <r>
    <x v="4718"/>
    <x v="977"/>
    <x v="2"/>
    <n v="1"/>
    <d v="2025-03-28T00:00:00"/>
    <d v="2025-03-31T00:00:00"/>
    <n v="7"/>
    <d v="2025-04-07T00:00:00"/>
    <n v="7"/>
    <x v="0"/>
    <x v="0"/>
    <x v="3"/>
    <n v="11000"/>
    <x v="17"/>
    <x v="1"/>
  </r>
  <r>
    <x v="4719"/>
    <x v="1826"/>
    <x v="1"/>
    <n v="1"/>
    <d v="2024-06-29T00:00:00"/>
    <d v="2024-06-30T00:00:00"/>
    <n v="7"/>
    <d v="2024-07-06T00:00:00"/>
    <n v="6"/>
    <x v="0"/>
    <x v="2"/>
    <x v="3"/>
    <n v="89990"/>
    <x v="9"/>
    <x v="2"/>
  </r>
  <r>
    <x v="4720"/>
    <x v="1827"/>
    <x v="4"/>
    <n v="1"/>
    <d v="2024-07-12T00:00:00"/>
    <d v="2024-07-16T00:00:00"/>
    <n v="10"/>
    <d v="2024-07-26T00:00:00"/>
    <n v="10"/>
    <x v="0"/>
    <x v="1"/>
    <x v="3"/>
    <n v="50990"/>
    <x v="16"/>
    <x v="1"/>
  </r>
  <r>
    <x v="4721"/>
    <x v="800"/>
    <x v="4"/>
    <n v="1"/>
    <d v="2024-01-17T00:00:00"/>
    <d v="2024-01-19T00:00:00"/>
    <n v="5"/>
    <d v="2024-01-24T00:00:00"/>
    <n v="5"/>
    <x v="0"/>
    <x v="1"/>
    <x v="4"/>
    <n v="50990"/>
    <x v="5"/>
    <x v="1"/>
  </r>
  <r>
    <x v="4722"/>
    <x v="1828"/>
    <x v="4"/>
    <n v="1"/>
    <d v="2023-04-10T00:00:00"/>
    <d v="2023-04-14T00:00:00"/>
    <n v="10"/>
    <d v="2023-04-22T00:00:00"/>
    <n v="8"/>
    <x v="0"/>
    <x v="2"/>
    <x v="1"/>
    <n v="50990"/>
    <x v="40"/>
    <x v="6"/>
  </r>
  <r>
    <x v="4723"/>
    <x v="435"/>
    <x v="4"/>
    <n v="2"/>
    <d v="2025-01-08T00:00:00"/>
    <d v="2025-01-10T00:00:00"/>
    <n v="7"/>
    <d v="2025-01-20T00:00:00"/>
    <n v="10"/>
    <x v="0"/>
    <x v="1"/>
    <x v="4"/>
    <n v="101980"/>
    <x v="24"/>
    <x v="3"/>
  </r>
  <r>
    <x v="4724"/>
    <x v="1761"/>
    <x v="3"/>
    <n v="1"/>
    <d v="2025-05-23T00:00:00"/>
    <d v="2025-05-25T00:00:00"/>
    <n v="10"/>
    <d v="2025-06-03T00:00:00"/>
    <n v="9"/>
    <x v="0"/>
    <x v="0"/>
    <x v="3"/>
    <n v="45000"/>
    <x v="0"/>
    <x v="2"/>
  </r>
  <r>
    <x v="4725"/>
    <x v="37"/>
    <x v="5"/>
    <n v="1"/>
    <d v="2025-03-22T00:00:00"/>
    <d v="2025-03-26T00:00:00"/>
    <n v="10"/>
    <d v="2025-04-04T00:00:00"/>
    <n v="9"/>
    <x v="1"/>
    <x v="1"/>
    <x v="2"/>
    <n v="99990"/>
    <x v="17"/>
    <x v="2"/>
  </r>
  <r>
    <x v="4726"/>
    <x v="529"/>
    <x v="0"/>
    <n v="1"/>
    <d v="2023-11-18T00:00:00"/>
    <d v="2023-11-21T00:00:00"/>
    <n v="5"/>
    <d v="2023-11-27T00:00:00"/>
    <n v="6"/>
    <x v="1"/>
    <x v="0"/>
    <x v="1"/>
    <n v="55990"/>
    <x v="36"/>
    <x v="0"/>
  </r>
  <r>
    <x v="4727"/>
    <x v="1829"/>
    <x v="1"/>
    <n v="1"/>
    <d v="2025-02-14T00:00:00"/>
    <d v="2025-02-17T00:00:00"/>
    <n v="5"/>
    <d v="2025-02-22T00:00:00"/>
    <n v="5"/>
    <x v="0"/>
    <x v="2"/>
    <x v="4"/>
    <n v="89990"/>
    <x v="15"/>
    <x v="1"/>
  </r>
  <r>
    <x v="4728"/>
    <x v="1740"/>
    <x v="3"/>
    <n v="1"/>
    <d v="2024-05-23T00:00:00"/>
    <d v="2024-05-24T00:00:00"/>
    <n v="10"/>
    <d v="2024-06-03T00:00:00"/>
    <n v="10"/>
    <x v="0"/>
    <x v="0"/>
    <x v="1"/>
    <n v="45000"/>
    <x v="1"/>
    <x v="1"/>
  </r>
  <r>
    <x v="4729"/>
    <x v="1830"/>
    <x v="2"/>
    <n v="1"/>
    <d v="2025-05-27T00:00:00"/>
    <d v="2025-05-29T00:00:00"/>
    <n v="10"/>
    <d v="2025-06-09T00:00:00"/>
    <n v="11"/>
    <x v="0"/>
    <x v="0"/>
    <x v="0"/>
    <n v="11000"/>
    <x v="0"/>
    <x v="0"/>
  </r>
  <r>
    <x v="4730"/>
    <x v="1124"/>
    <x v="2"/>
    <n v="1"/>
    <d v="2024-12-11T00:00:00"/>
    <d v="2024-12-16T00:00:00"/>
    <n v="10"/>
    <d v="2024-12-29T00:00:00"/>
    <n v="13"/>
    <x v="0"/>
    <x v="1"/>
    <x v="0"/>
    <n v="11000"/>
    <x v="12"/>
    <x v="3"/>
  </r>
  <r>
    <x v="4731"/>
    <x v="1831"/>
    <x v="0"/>
    <n v="1"/>
    <d v="2023-06-28T00:00:00"/>
    <d v="2023-06-30T00:00:00"/>
    <n v="5"/>
    <d v="2023-07-03T00:00:00"/>
    <n v="3"/>
    <x v="0"/>
    <x v="1"/>
    <x v="2"/>
    <n v="55990"/>
    <x v="31"/>
    <x v="6"/>
  </r>
  <r>
    <x v="4732"/>
    <x v="1518"/>
    <x v="3"/>
    <n v="1"/>
    <d v="2024-02-07T00:00:00"/>
    <d v="2024-02-12T00:00:00"/>
    <n v="5"/>
    <d v="2024-02-16T00:00:00"/>
    <n v="4"/>
    <x v="0"/>
    <x v="2"/>
    <x v="2"/>
    <n v="45000"/>
    <x v="22"/>
    <x v="2"/>
  </r>
  <r>
    <x v="4733"/>
    <x v="1381"/>
    <x v="2"/>
    <n v="1"/>
    <d v="2024-06-05T00:00:00"/>
    <d v="2024-06-07T00:00:00"/>
    <n v="5"/>
    <d v="2024-06-12T00:00:00"/>
    <n v="5"/>
    <x v="0"/>
    <x v="0"/>
    <x v="4"/>
    <n v="11000"/>
    <x v="9"/>
    <x v="1"/>
  </r>
  <r>
    <x v="4734"/>
    <x v="1599"/>
    <x v="2"/>
    <n v="1"/>
    <d v="2023-06-18T00:00:00"/>
    <d v="2023-06-22T00:00:00"/>
    <n v="10"/>
    <d v="2023-07-03T00:00:00"/>
    <n v="11"/>
    <x v="0"/>
    <x v="0"/>
    <x v="1"/>
    <n v="11000"/>
    <x v="31"/>
    <x v="0"/>
  </r>
  <r>
    <x v="4735"/>
    <x v="154"/>
    <x v="1"/>
    <n v="1"/>
    <d v="2025-01-27T00:00:00"/>
    <d v="2025-01-28T00:00:00"/>
    <n v="5"/>
    <d v="2025-02-02T00:00:00"/>
    <n v="5"/>
    <x v="0"/>
    <x v="0"/>
    <x v="4"/>
    <n v="89990"/>
    <x v="24"/>
    <x v="1"/>
  </r>
  <r>
    <x v="4736"/>
    <x v="445"/>
    <x v="0"/>
    <n v="1"/>
    <d v="2025-01-18T00:00:00"/>
    <d v="2025-01-19T00:00:00"/>
    <n v="5"/>
    <d v="2025-01-29T00:00:00"/>
    <n v="10"/>
    <x v="2"/>
    <x v="0"/>
    <x v="4"/>
    <n v="55990"/>
    <x v="24"/>
    <x v="5"/>
  </r>
  <r>
    <x v="4737"/>
    <x v="1607"/>
    <x v="2"/>
    <n v="1"/>
    <d v="2025-05-25T00:00:00"/>
    <d v="2025-05-28T00:00:00"/>
    <n v="10"/>
    <d v="2025-06-07T00:00:00"/>
    <n v="10"/>
    <x v="0"/>
    <x v="0"/>
    <x v="4"/>
    <n v="11000"/>
    <x v="0"/>
    <x v="1"/>
  </r>
  <r>
    <x v="4738"/>
    <x v="1091"/>
    <x v="3"/>
    <n v="1"/>
    <d v="2024-04-01T00:00:00"/>
    <d v="2024-04-03T00:00:00"/>
    <n v="7"/>
    <d v="2024-04-11T00:00:00"/>
    <n v="8"/>
    <x v="0"/>
    <x v="0"/>
    <x v="0"/>
    <n v="45000"/>
    <x v="19"/>
    <x v="0"/>
  </r>
  <r>
    <x v="4739"/>
    <x v="449"/>
    <x v="2"/>
    <n v="2"/>
    <d v="2023-04-12T00:00:00"/>
    <d v="2023-04-13T00:00:00"/>
    <n v="7"/>
    <d v="2023-04-21T00:00:00"/>
    <n v="8"/>
    <x v="0"/>
    <x v="2"/>
    <x v="3"/>
    <n v="22000"/>
    <x v="40"/>
    <x v="0"/>
  </r>
  <r>
    <x v="4740"/>
    <x v="499"/>
    <x v="2"/>
    <n v="1"/>
    <d v="2025-01-20T00:00:00"/>
    <d v="2025-01-23T00:00:00"/>
    <n v="7"/>
    <d v="2025-01-30T00:00:00"/>
    <n v="7"/>
    <x v="0"/>
    <x v="2"/>
    <x v="3"/>
    <n v="11000"/>
    <x v="24"/>
    <x v="1"/>
  </r>
  <r>
    <x v="4741"/>
    <x v="1167"/>
    <x v="5"/>
    <n v="2"/>
    <d v="2024-08-11T00:00:00"/>
    <d v="2024-08-16T00:00:00"/>
    <n v="7"/>
    <d v="2024-08-26T00:00:00"/>
    <n v="10"/>
    <x v="1"/>
    <x v="0"/>
    <x v="0"/>
    <n v="199980"/>
    <x v="4"/>
    <x v="3"/>
  </r>
  <r>
    <x v="4742"/>
    <x v="182"/>
    <x v="0"/>
    <n v="1"/>
    <d v="2024-12-02T00:00:00"/>
    <d v="2024-12-06T00:00:00"/>
    <n v="7"/>
    <d v="2024-12-13T00:00:00"/>
    <n v="7"/>
    <x v="0"/>
    <x v="2"/>
    <x v="0"/>
    <n v="55990"/>
    <x v="12"/>
    <x v="1"/>
  </r>
  <r>
    <x v="4743"/>
    <x v="1104"/>
    <x v="3"/>
    <n v="1"/>
    <d v="2024-01-18T00:00:00"/>
    <d v="2024-01-20T00:00:00"/>
    <n v="10"/>
    <d v="2024-02-02T00:00:00"/>
    <n v="13"/>
    <x v="0"/>
    <x v="1"/>
    <x v="2"/>
    <n v="45000"/>
    <x v="5"/>
    <x v="3"/>
  </r>
  <r>
    <x v="4744"/>
    <x v="1832"/>
    <x v="2"/>
    <n v="1"/>
    <d v="2024-05-24T00:00:00"/>
    <d v="2024-05-26T00:00:00"/>
    <n v="5"/>
    <d v="2024-05-31T00:00:00"/>
    <n v="5"/>
    <x v="0"/>
    <x v="0"/>
    <x v="1"/>
    <n v="11000"/>
    <x v="1"/>
    <x v="1"/>
  </r>
  <r>
    <x v="4745"/>
    <x v="981"/>
    <x v="2"/>
    <n v="1"/>
    <d v="2024-12-30T00:00:00"/>
    <d v="2025-01-03T00:00:00"/>
    <n v="5"/>
    <d v="2025-01-09T00:00:00"/>
    <n v="6"/>
    <x v="0"/>
    <x v="2"/>
    <x v="2"/>
    <n v="11000"/>
    <x v="12"/>
    <x v="0"/>
  </r>
  <r>
    <x v="4746"/>
    <x v="1833"/>
    <x v="3"/>
    <n v="1"/>
    <d v="2024-07-31T00:00:00"/>
    <d v="2024-08-04T00:00:00"/>
    <n v="7"/>
    <d v="2024-08-09T00:00:00"/>
    <n v="5"/>
    <x v="0"/>
    <x v="1"/>
    <x v="2"/>
    <n v="45000"/>
    <x v="16"/>
    <x v="6"/>
  </r>
  <r>
    <x v="4747"/>
    <x v="606"/>
    <x v="0"/>
    <n v="2"/>
    <d v="2024-04-03T00:00:00"/>
    <d v="2024-04-04T00:00:00"/>
    <n v="10"/>
    <d v="2024-04-14T00:00:00"/>
    <n v="10"/>
    <x v="0"/>
    <x v="0"/>
    <x v="4"/>
    <n v="111980"/>
    <x v="19"/>
    <x v="1"/>
  </r>
  <r>
    <x v="4748"/>
    <x v="1071"/>
    <x v="0"/>
    <n v="1"/>
    <d v="2025-03-03T00:00:00"/>
    <d v="2025-03-05T00:00:00"/>
    <n v="10"/>
    <d v="2025-03-14T00:00:00"/>
    <n v="9"/>
    <x v="0"/>
    <x v="2"/>
    <x v="3"/>
    <n v="55990"/>
    <x v="17"/>
    <x v="2"/>
  </r>
  <r>
    <x v="4749"/>
    <x v="1543"/>
    <x v="3"/>
    <n v="1"/>
    <d v="2023-08-13T00:00:00"/>
    <d v="2023-08-14T00:00:00"/>
    <n v="10"/>
    <d v="2023-08-23T00:00:00"/>
    <n v="9"/>
    <x v="0"/>
    <x v="1"/>
    <x v="0"/>
    <n v="45000"/>
    <x v="20"/>
    <x v="2"/>
  </r>
  <r>
    <x v="4750"/>
    <x v="772"/>
    <x v="1"/>
    <n v="1"/>
    <d v="2025-03-28T00:00:00"/>
    <d v="2025-03-30T00:00:00"/>
    <n v="7"/>
    <d v="2025-04-07T00:00:00"/>
    <n v="8"/>
    <x v="0"/>
    <x v="0"/>
    <x v="3"/>
    <n v="89990"/>
    <x v="17"/>
    <x v="0"/>
  </r>
  <r>
    <x v="4751"/>
    <x v="1011"/>
    <x v="1"/>
    <n v="1"/>
    <d v="2025-01-18T00:00:00"/>
    <d v="2025-01-19T00:00:00"/>
    <n v="5"/>
    <d v="2025-01-26T00:00:00"/>
    <n v="7"/>
    <x v="0"/>
    <x v="1"/>
    <x v="4"/>
    <n v="89990"/>
    <x v="24"/>
    <x v="4"/>
  </r>
  <r>
    <x v="4752"/>
    <x v="1188"/>
    <x v="2"/>
    <n v="1"/>
    <d v="2024-05-05T00:00:00"/>
    <d v="2024-05-10T00:00:00"/>
    <n v="7"/>
    <d v="2024-05-15T00:00:00"/>
    <n v="5"/>
    <x v="1"/>
    <x v="2"/>
    <x v="0"/>
    <n v="11000"/>
    <x v="1"/>
    <x v="6"/>
  </r>
  <r>
    <x v="4753"/>
    <x v="1170"/>
    <x v="3"/>
    <n v="1"/>
    <d v="2024-08-14T00:00:00"/>
    <d v="2024-08-19T00:00:00"/>
    <n v="10"/>
    <d v="2024-08-31T00:00:00"/>
    <n v="12"/>
    <x v="0"/>
    <x v="2"/>
    <x v="0"/>
    <n v="45000"/>
    <x v="4"/>
    <x v="4"/>
  </r>
  <r>
    <x v="4754"/>
    <x v="1375"/>
    <x v="0"/>
    <n v="1"/>
    <d v="2024-12-06T00:00:00"/>
    <d v="2024-12-07T00:00:00"/>
    <n v="10"/>
    <d v="2024-12-17T00:00:00"/>
    <n v="10"/>
    <x v="0"/>
    <x v="2"/>
    <x v="0"/>
    <n v="55990"/>
    <x v="12"/>
    <x v="1"/>
  </r>
  <r>
    <x v="4755"/>
    <x v="798"/>
    <x v="2"/>
    <n v="1"/>
    <d v="2025-05-19T00:00:00"/>
    <d v="2025-05-20T00:00:00"/>
    <n v="5"/>
    <d v="2025-05-25T00:00:00"/>
    <n v="5"/>
    <x v="0"/>
    <x v="0"/>
    <x v="4"/>
    <n v="11000"/>
    <x v="0"/>
    <x v="1"/>
  </r>
  <r>
    <x v="4756"/>
    <x v="453"/>
    <x v="2"/>
    <n v="1"/>
    <d v="2022-05-24T00:00:00"/>
    <d v="2022-05-28T00:00:00"/>
    <n v="7"/>
    <d v="2022-06-05T00:00:00"/>
    <n v="8"/>
    <x v="0"/>
    <x v="2"/>
    <x v="3"/>
    <n v="11000"/>
    <x v="32"/>
    <x v="0"/>
  </r>
  <r>
    <x v="4757"/>
    <x v="1138"/>
    <x v="5"/>
    <n v="1"/>
    <d v="2025-03-02T00:00:00"/>
    <d v="2025-03-03T00:00:00"/>
    <n v="5"/>
    <d v="2025-03-08T00:00:00"/>
    <n v="5"/>
    <x v="0"/>
    <x v="1"/>
    <x v="4"/>
    <n v="99990"/>
    <x v="17"/>
    <x v="1"/>
  </r>
  <r>
    <x v="4758"/>
    <x v="1797"/>
    <x v="1"/>
    <n v="1"/>
    <d v="2024-08-11T00:00:00"/>
    <d v="2024-08-15T00:00:00"/>
    <n v="5"/>
    <d v="2024-08-19T00:00:00"/>
    <n v="4"/>
    <x v="0"/>
    <x v="1"/>
    <x v="3"/>
    <n v="89990"/>
    <x v="4"/>
    <x v="2"/>
  </r>
  <r>
    <x v="4759"/>
    <x v="972"/>
    <x v="2"/>
    <n v="1"/>
    <d v="2024-06-15T00:00:00"/>
    <d v="2024-06-16T00:00:00"/>
    <n v="5"/>
    <d v="2024-06-21T00:00:00"/>
    <n v="5"/>
    <x v="0"/>
    <x v="0"/>
    <x v="3"/>
    <n v="11000"/>
    <x v="9"/>
    <x v="1"/>
  </r>
  <r>
    <x v="4760"/>
    <x v="1504"/>
    <x v="3"/>
    <n v="2"/>
    <d v="2023-06-06T00:00:00"/>
    <d v="2023-06-08T00:00:00"/>
    <n v="10"/>
    <d v="2023-06-19T00:00:00"/>
    <n v="11"/>
    <x v="0"/>
    <x v="1"/>
    <x v="4"/>
    <n v="90000"/>
    <x v="31"/>
    <x v="0"/>
  </r>
  <r>
    <x v="4761"/>
    <x v="393"/>
    <x v="5"/>
    <n v="1"/>
    <d v="2024-11-19T00:00:00"/>
    <d v="2024-11-20T00:00:00"/>
    <n v="10"/>
    <d v="2024-11-28T00:00:00"/>
    <n v="8"/>
    <x v="0"/>
    <x v="2"/>
    <x v="2"/>
    <n v="99990"/>
    <x v="7"/>
    <x v="6"/>
  </r>
  <r>
    <x v="4762"/>
    <x v="1487"/>
    <x v="0"/>
    <n v="2"/>
    <d v="2023-06-01T00:00:00"/>
    <d v="2023-06-04T00:00:00"/>
    <n v="10"/>
    <d v="2023-06-15T00:00:00"/>
    <n v="11"/>
    <x v="0"/>
    <x v="0"/>
    <x v="3"/>
    <n v="111980"/>
    <x v="31"/>
    <x v="0"/>
  </r>
  <r>
    <x v="4763"/>
    <x v="1550"/>
    <x v="1"/>
    <n v="1"/>
    <d v="2025-03-10T00:00:00"/>
    <d v="2025-03-15T00:00:00"/>
    <n v="10"/>
    <d v="2025-03-25T00:00:00"/>
    <n v="10"/>
    <x v="0"/>
    <x v="0"/>
    <x v="2"/>
    <n v="89990"/>
    <x v="17"/>
    <x v="1"/>
  </r>
  <r>
    <x v="4764"/>
    <x v="1026"/>
    <x v="2"/>
    <n v="1"/>
    <d v="2024-07-30T00:00:00"/>
    <d v="2024-08-02T00:00:00"/>
    <n v="5"/>
    <d v="2024-08-09T00:00:00"/>
    <n v="7"/>
    <x v="0"/>
    <x v="0"/>
    <x v="2"/>
    <n v="11000"/>
    <x v="16"/>
    <x v="4"/>
  </r>
  <r>
    <x v="4765"/>
    <x v="1834"/>
    <x v="4"/>
    <n v="1"/>
    <d v="2023-03-07T00:00:00"/>
    <d v="2023-03-09T00:00:00"/>
    <n v="5"/>
    <d v="2023-03-13T00:00:00"/>
    <n v="4"/>
    <x v="0"/>
    <x v="2"/>
    <x v="0"/>
    <n v="50990"/>
    <x v="14"/>
    <x v="2"/>
  </r>
  <r>
    <x v="4766"/>
    <x v="1835"/>
    <x v="0"/>
    <n v="1"/>
    <d v="2025-04-03T00:00:00"/>
    <d v="2025-04-07T00:00:00"/>
    <n v="10"/>
    <d v="2025-04-17T00:00:00"/>
    <n v="10"/>
    <x v="0"/>
    <x v="1"/>
    <x v="0"/>
    <n v="55990"/>
    <x v="6"/>
    <x v="1"/>
  </r>
  <r>
    <x v="4767"/>
    <x v="918"/>
    <x v="4"/>
    <n v="1"/>
    <d v="2025-03-09T00:00:00"/>
    <d v="2025-03-13T00:00:00"/>
    <n v="10"/>
    <d v="2025-03-26T00:00:00"/>
    <n v="13"/>
    <x v="0"/>
    <x v="2"/>
    <x v="2"/>
    <n v="50990"/>
    <x v="17"/>
    <x v="3"/>
  </r>
  <r>
    <x v="4768"/>
    <x v="1836"/>
    <x v="2"/>
    <n v="2"/>
    <d v="2024-09-13T00:00:00"/>
    <d v="2024-09-18T00:00:00"/>
    <n v="10"/>
    <d v="2024-09-30T00:00:00"/>
    <n v="12"/>
    <x v="0"/>
    <x v="0"/>
    <x v="2"/>
    <n v="22000"/>
    <x v="11"/>
    <x v="4"/>
  </r>
  <r>
    <x v="4769"/>
    <x v="484"/>
    <x v="2"/>
    <n v="1"/>
    <d v="2024-12-15T00:00:00"/>
    <d v="2024-12-19T00:00:00"/>
    <n v="5"/>
    <d v="2024-12-26T00:00:00"/>
    <n v="7"/>
    <x v="0"/>
    <x v="2"/>
    <x v="3"/>
    <n v="11000"/>
    <x v="12"/>
    <x v="4"/>
  </r>
  <r>
    <x v="4770"/>
    <x v="308"/>
    <x v="3"/>
    <n v="2"/>
    <d v="2024-03-05T00:00:00"/>
    <d v="2024-03-06T00:00:00"/>
    <n v="7"/>
    <d v="2024-03-15T00:00:00"/>
    <n v="9"/>
    <x v="0"/>
    <x v="2"/>
    <x v="0"/>
    <n v="90000"/>
    <x v="37"/>
    <x v="4"/>
  </r>
  <r>
    <x v="4771"/>
    <x v="1837"/>
    <x v="3"/>
    <n v="1"/>
    <d v="2025-02-05T00:00:00"/>
    <d v="2025-02-10T00:00:00"/>
    <n v="10"/>
    <d v="2025-02-21T00:00:00"/>
    <n v="11"/>
    <x v="0"/>
    <x v="2"/>
    <x v="3"/>
    <n v="45000"/>
    <x v="15"/>
    <x v="0"/>
  </r>
  <r>
    <x v="4772"/>
    <x v="1838"/>
    <x v="2"/>
    <n v="1"/>
    <d v="2024-08-23T00:00:00"/>
    <d v="2024-08-28T00:00:00"/>
    <n v="7"/>
    <d v="2024-09-03T00:00:00"/>
    <n v="6"/>
    <x v="0"/>
    <x v="2"/>
    <x v="1"/>
    <n v="11000"/>
    <x v="4"/>
    <x v="2"/>
  </r>
  <r>
    <x v="4773"/>
    <x v="332"/>
    <x v="5"/>
    <n v="1"/>
    <d v="2022-09-22T00:00:00"/>
    <d v="2022-09-25T00:00:00"/>
    <n v="7"/>
    <d v="2022-10-02T00:00:00"/>
    <n v="7"/>
    <x v="0"/>
    <x v="0"/>
    <x v="4"/>
    <n v="99990"/>
    <x v="33"/>
    <x v="1"/>
  </r>
  <r>
    <x v="4774"/>
    <x v="823"/>
    <x v="2"/>
    <n v="2"/>
    <d v="2022-11-08T00:00:00"/>
    <d v="2022-11-10T00:00:00"/>
    <n v="7"/>
    <d v="2022-11-17T00:00:00"/>
    <n v="7"/>
    <x v="0"/>
    <x v="1"/>
    <x v="3"/>
    <n v="22000"/>
    <x v="30"/>
    <x v="1"/>
  </r>
  <r>
    <x v="4775"/>
    <x v="1031"/>
    <x v="5"/>
    <n v="2"/>
    <d v="2024-03-04T00:00:00"/>
    <d v="2024-03-09T00:00:00"/>
    <n v="5"/>
    <d v="2024-03-13T00:00:00"/>
    <n v="4"/>
    <x v="0"/>
    <x v="0"/>
    <x v="0"/>
    <n v="199980"/>
    <x v="37"/>
    <x v="2"/>
  </r>
  <r>
    <x v="4776"/>
    <x v="1430"/>
    <x v="5"/>
    <n v="1"/>
    <d v="2025-05-28T00:00:00"/>
    <d v="2025-05-29T00:00:00"/>
    <n v="7"/>
    <d v="2025-06-10T00:00:00"/>
    <n v="12"/>
    <x v="2"/>
    <x v="0"/>
    <x v="2"/>
    <n v="99990"/>
    <x v="0"/>
    <x v="5"/>
  </r>
  <r>
    <x v="4777"/>
    <x v="1032"/>
    <x v="0"/>
    <n v="1"/>
    <d v="2023-11-26T00:00:00"/>
    <d v="2023-12-01T00:00:00"/>
    <n v="5"/>
    <d v="2023-12-06T00:00:00"/>
    <n v="5"/>
    <x v="0"/>
    <x v="0"/>
    <x v="3"/>
    <n v="55990"/>
    <x v="36"/>
    <x v="1"/>
  </r>
  <r>
    <x v="4778"/>
    <x v="1388"/>
    <x v="5"/>
    <n v="2"/>
    <d v="2024-09-30T00:00:00"/>
    <d v="2024-10-01T00:00:00"/>
    <n v="5"/>
    <d v="2024-10-06T00:00:00"/>
    <n v="5"/>
    <x v="0"/>
    <x v="0"/>
    <x v="2"/>
    <n v="199980"/>
    <x v="11"/>
    <x v="1"/>
  </r>
  <r>
    <x v="4779"/>
    <x v="337"/>
    <x v="0"/>
    <n v="1"/>
    <d v="2025-05-22T00:00:00"/>
    <d v="2025-05-25T00:00:00"/>
    <n v="10"/>
    <d v="2025-06-05T00:00:00"/>
    <n v="11"/>
    <x v="1"/>
    <x v="1"/>
    <x v="0"/>
    <n v="55990"/>
    <x v="0"/>
    <x v="0"/>
  </r>
  <r>
    <x v="4780"/>
    <x v="1663"/>
    <x v="2"/>
    <n v="1"/>
    <d v="2024-05-29T00:00:00"/>
    <d v="2024-06-02T00:00:00"/>
    <n v="7"/>
    <d v="2024-06-09T00:00:00"/>
    <n v="7"/>
    <x v="0"/>
    <x v="0"/>
    <x v="2"/>
    <n v="11000"/>
    <x v="1"/>
    <x v="1"/>
  </r>
  <r>
    <x v="4781"/>
    <x v="1433"/>
    <x v="5"/>
    <n v="1"/>
    <d v="2024-06-08T00:00:00"/>
    <d v="2024-06-09T00:00:00"/>
    <n v="7"/>
    <d v="2024-06-16T00:00:00"/>
    <n v="7"/>
    <x v="0"/>
    <x v="0"/>
    <x v="1"/>
    <n v="99990"/>
    <x v="9"/>
    <x v="1"/>
  </r>
  <r>
    <x v="4782"/>
    <x v="861"/>
    <x v="5"/>
    <n v="2"/>
    <d v="2024-01-19T00:00:00"/>
    <d v="2024-01-24T00:00:00"/>
    <n v="10"/>
    <d v="2024-02-06T00:00:00"/>
    <n v="13"/>
    <x v="0"/>
    <x v="2"/>
    <x v="0"/>
    <n v="199980"/>
    <x v="5"/>
    <x v="3"/>
  </r>
  <r>
    <x v="4783"/>
    <x v="150"/>
    <x v="4"/>
    <n v="2"/>
    <d v="2024-02-05T00:00:00"/>
    <d v="2024-02-08T00:00:00"/>
    <n v="10"/>
    <d v="2024-02-19T00:00:00"/>
    <n v="11"/>
    <x v="0"/>
    <x v="2"/>
    <x v="3"/>
    <n v="101980"/>
    <x v="22"/>
    <x v="0"/>
  </r>
  <r>
    <x v="4784"/>
    <x v="912"/>
    <x v="3"/>
    <n v="1"/>
    <d v="2025-01-23T00:00:00"/>
    <d v="2025-01-26T00:00:00"/>
    <n v="5"/>
    <d v="2025-01-31T00:00:00"/>
    <n v="5"/>
    <x v="0"/>
    <x v="2"/>
    <x v="0"/>
    <n v="45000"/>
    <x v="24"/>
    <x v="1"/>
  </r>
  <r>
    <x v="4785"/>
    <x v="152"/>
    <x v="2"/>
    <n v="1"/>
    <d v="2024-07-21T00:00:00"/>
    <d v="2024-07-25T00:00:00"/>
    <n v="5"/>
    <d v="2024-08-04T00:00:00"/>
    <n v="10"/>
    <x v="2"/>
    <x v="1"/>
    <x v="2"/>
    <n v="11000"/>
    <x v="16"/>
    <x v="5"/>
  </r>
  <r>
    <x v="4786"/>
    <x v="58"/>
    <x v="3"/>
    <n v="2"/>
    <d v="2024-11-24T00:00:00"/>
    <d v="2024-11-26T00:00:00"/>
    <n v="10"/>
    <d v="2024-12-06T00:00:00"/>
    <n v="10"/>
    <x v="1"/>
    <x v="2"/>
    <x v="3"/>
    <n v="90000"/>
    <x v="7"/>
    <x v="1"/>
  </r>
  <r>
    <x v="4787"/>
    <x v="950"/>
    <x v="4"/>
    <n v="1"/>
    <d v="2024-01-25T00:00:00"/>
    <d v="2024-01-30T00:00:00"/>
    <n v="5"/>
    <d v="2024-02-06T00:00:00"/>
    <n v="7"/>
    <x v="0"/>
    <x v="0"/>
    <x v="2"/>
    <n v="50990"/>
    <x v="5"/>
    <x v="4"/>
  </r>
  <r>
    <x v="4788"/>
    <x v="1166"/>
    <x v="2"/>
    <n v="2"/>
    <d v="2024-10-08T00:00:00"/>
    <d v="2024-10-13T00:00:00"/>
    <n v="10"/>
    <d v="2024-10-28T00:00:00"/>
    <n v="15"/>
    <x v="2"/>
    <x v="2"/>
    <x v="2"/>
    <n v="22000"/>
    <x v="10"/>
    <x v="5"/>
  </r>
  <r>
    <x v="4789"/>
    <x v="463"/>
    <x v="4"/>
    <n v="1"/>
    <d v="2025-05-01T00:00:00"/>
    <d v="2025-05-04T00:00:00"/>
    <n v="7"/>
    <d v="2025-05-11T00:00:00"/>
    <n v="7"/>
    <x v="0"/>
    <x v="1"/>
    <x v="3"/>
    <n v="50990"/>
    <x v="0"/>
    <x v="1"/>
  </r>
  <r>
    <x v="4790"/>
    <x v="1476"/>
    <x v="4"/>
    <n v="1"/>
    <d v="2024-12-06T00:00:00"/>
    <d v="2024-12-09T00:00:00"/>
    <n v="10"/>
    <d v="2024-12-17T00:00:00"/>
    <n v="8"/>
    <x v="0"/>
    <x v="0"/>
    <x v="1"/>
    <n v="50990"/>
    <x v="12"/>
    <x v="6"/>
  </r>
  <r>
    <x v="4791"/>
    <x v="807"/>
    <x v="2"/>
    <n v="1"/>
    <d v="2024-09-18T00:00:00"/>
    <d v="2024-09-22T00:00:00"/>
    <n v="5"/>
    <d v="2024-10-02T00:00:00"/>
    <n v="10"/>
    <x v="2"/>
    <x v="2"/>
    <x v="4"/>
    <n v="11000"/>
    <x v="11"/>
    <x v="5"/>
  </r>
  <r>
    <x v="4792"/>
    <x v="698"/>
    <x v="3"/>
    <n v="1"/>
    <d v="2023-09-05T00:00:00"/>
    <d v="2023-09-09T00:00:00"/>
    <n v="5"/>
    <d v="2023-09-14T00:00:00"/>
    <n v="5"/>
    <x v="0"/>
    <x v="1"/>
    <x v="4"/>
    <n v="45000"/>
    <x v="18"/>
    <x v="1"/>
  </r>
  <r>
    <x v="4793"/>
    <x v="1280"/>
    <x v="0"/>
    <n v="1"/>
    <d v="2024-09-29T00:00:00"/>
    <d v="2024-10-03T00:00:00"/>
    <n v="10"/>
    <d v="2024-10-16T00:00:00"/>
    <n v="13"/>
    <x v="0"/>
    <x v="1"/>
    <x v="0"/>
    <n v="55990"/>
    <x v="11"/>
    <x v="3"/>
  </r>
  <r>
    <x v="4794"/>
    <x v="707"/>
    <x v="5"/>
    <n v="1"/>
    <d v="2024-12-18T00:00:00"/>
    <d v="2024-12-23T00:00:00"/>
    <n v="7"/>
    <d v="2024-12-30T00:00:00"/>
    <n v="7"/>
    <x v="0"/>
    <x v="2"/>
    <x v="1"/>
    <n v="99990"/>
    <x v="12"/>
    <x v="1"/>
  </r>
  <r>
    <x v="4795"/>
    <x v="8"/>
    <x v="1"/>
    <n v="1"/>
    <d v="2025-02-16T00:00:00"/>
    <d v="2025-02-20T00:00:00"/>
    <n v="5"/>
    <d v="2025-02-24T00:00:00"/>
    <n v="4"/>
    <x v="0"/>
    <x v="0"/>
    <x v="2"/>
    <n v="89990"/>
    <x v="15"/>
    <x v="2"/>
  </r>
  <r>
    <x v="4796"/>
    <x v="490"/>
    <x v="4"/>
    <n v="2"/>
    <d v="2023-11-03T00:00:00"/>
    <d v="2023-11-05T00:00:00"/>
    <n v="10"/>
    <d v="2023-11-16T00:00:00"/>
    <n v="11"/>
    <x v="0"/>
    <x v="2"/>
    <x v="0"/>
    <n v="101980"/>
    <x v="36"/>
    <x v="0"/>
  </r>
  <r>
    <x v="4797"/>
    <x v="377"/>
    <x v="1"/>
    <n v="1"/>
    <d v="2023-11-10T00:00:00"/>
    <d v="2023-11-14T00:00:00"/>
    <n v="7"/>
    <d v="2023-11-21T00:00:00"/>
    <n v="7"/>
    <x v="0"/>
    <x v="1"/>
    <x v="3"/>
    <n v="89990"/>
    <x v="36"/>
    <x v="1"/>
  </r>
  <r>
    <x v="4798"/>
    <x v="108"/>
    <x v="5"/>
    <n v="1"/>
    <d v="2025-02-20T00:00:00"/>
    <d v="2025-02-24T00:00:00"/>
    <n v="10"/>
    <d v="2025-03-04T00:00:00"/>
    <n v="8"/>
    <x v="0"/>
    <x v="1"/>
    <x v="3"/>
    <n v="99990"/>
    <x v="15"/>
    <x v="6"/>
  </r>
  <r>
    <x v="4799"/>
    <x v="753"/>
    <x v="4"/>
    <n v="1"/>
    <d v="2025-01-17T00:00:00"/>
    <d v="2025-01-18T00:00:00"/>
    <n v="7"/>
    <d v="2025-01-25T00:00:00"/>
    <n v="7"/>
    <x v="0"/>
    <x v="0"/>
    <x v="1"/>
    <n v="50990"/>
    <x v="24"/>
    <x v="1"/>
  </r>
  <r>
    <x v="4800"/>
    <x v="1660"/>
    <x v="5"/>
    <n v="2"/>
    <d v="2024-08-20T00:00:00"/>
    <d v="2024-08-21T00:00:00"/>
    <n v="10"/>
    <d v="2024-08-31T00:00:00"/>
    <n v="10"/>
    <x v="0"/>
    <x v="2"/>
    <x v="3"/>
    <n v="199980"/>
    <x v="4"/>
    <x v="1"/>
  </r>
  <r>
    <x v="4801"/>
    <x v="642"/>
    <x v="3"/>
    <n v="2"/>
    <d v="2021-11-24T00:00:00"/>
    <d v="2021-11-27T00:00:00"/>
    <n v="5"/>
    <d v="2021-12-02T00:00:00"/>
    <n v="5"/>
    <x v="0"/>
    <x v="1"/>
    <x v="0"/>
    <n v="90000"/>
    <x v="29"/>
    <x v="1"/>
  </r>
  <r>
    <x v="4802"/>
    <x v="1481"/>
    <x v="4"/>
    <n v="1"/>
    <d v="2023-01-28T00:00:00"/>
    <d v="2023-01-30T00:00:00"/>
    <n v="5"/>
    <d v="2023-02-04T00:00:00"/>
    <n v="5"/>
    <x v="0"/>
    <x v="0"/>
    <x v="1"/>
    <n v="50990"/>
    <x v="3"/>
    <x v="1"/>
  </r>
  <r>
    <x v="4803"/>
    <x v="66"/>
    <x v="1"/>
    <n v="2"/>
    <d v="2025-05-27T00:00:00"/>
    <d v="2025-06-01T00:00:00"/>
    <n v="5"/>
    <d v="2025-06-08T00:00:00"/>
    <n v="7"/>
    <x v="0"/>
    <x v="1"/>
    <x v="2"/>
    <n v="179980"/>
    <x v="0"/>
    <x v="4"/>
  </r>
  <r>
    <x v="4804"/>
    <x v="1447"/>
    <x v="0"/>
    <n v="1"/>
    <d v="2024-04-06T00:00:00"/>
    <d v="2024-04-09T00:00:00"/>
    <n v="10"/>
    <d v="2024-04-19T00:00:00"/>
    <n v="10"/>
    <x v="0"/>
    <x v="2"/>
    <x v="2"/>
    <n v="55990"/>
    <x v="19"/>
    <x v="1"/>
  </r>
  <r>
    <x v="4805"/>
    <x v="574"/>
    <x v="3"/>
    <n v="1"/>
    <d v="2023-07-19T00:00:00"/>
    <d v="2023-07-22T00:00:00"/>
    <n v="10"/>
    <d v="2023-08-01T00:00:00"/>
    <n v="10"/>
    <x v="0"/>
    <x v="0"/>
    <x v="0"/>
    <n v="45000"/>
    <x v="26"/>
    <x v="1"/>
  </r>
  <r>
    <x v="4806"/>
    <x v="142"/>
    <x v="0"/>
    <n v="1"/>
    <d v="2025-03-21T00:00:00"/>
    <d v="2025-03-23T00:00:00"/>
    <n v="10"/>
    <d v="2025-04-03T00:00:00"/>
    <n v="11"/>
    <x v="0"/>
    <x v="2"/>
    <x v="1"/>
    <n v="55990"/>
    <x v="17"/>
    <x v="0"/>
  </r>
  <r>
    <x v="4807"/>
    <x v="97"/>
    <x v="1"/>
    <n v="1"/>
    <d v="2025-01-05T00:00:00"/>
    <d v="2025-01-06T00:00:00"/>
    <n v="10"/>
    <d v="2025-01-19T00:00:00"/>
    <n v="13"/>
    <x v="0"/>
    <x v="2"/>
    <x v="4"/>
    <n v="89990"/>
    <x v="24"/>
    <x v="3"/>
  </r>
  <r>
    <x v="4808"/>
    <x v="1750"/>
    <x v="5"/>
    <n v="2"/>
    <d v="2023-03-04T00:00:00"/>
    <d v="2023-03-09T00:00:00"/>
    <n v="7"/>
    <d v="2023-03-14T00:00:00"/>
    <n v="5"/>
    <x v="0"/>
    <x v="2"/>
    <x v="4"/>
    <n v="199980"/>
    <x v="14"/>
    <x v="6"/>
  </r>
  <r>
    <x v="4809"/>
    <x v="1025"/>
    <x v="0"/>
    <n v="2"/>
    <d v="2025-05-19T00:00:00"/>
    <d v="2025-05-24T00:00:00"/>
    <n v="10"/>
    <d v="2025-06-06T00:00:00"/>
    <n v="13"/>
    <x v="0"/>
    <x v="1"/>
    <x v="3"/>
    <n v="111980"/>
    <x v="0"/>
    <x v="3"/>
  </r>
  <r>
    <x v="4810"/>
    <x v="1551"/>
    <x v="4"/>
    <n v="1"/>
    <d v="2024-10-07T00:00:00"/>
    <d v="2024-10-12T00:00:00"/>
    <n v="7"/>
    <d v="2024-10-24T00:00:00"/>
    <n v="12"/>
    <x v="2"/>
    <x v="1"/>
    <x v="3"/>
    <n v="50990"/>
    <x v="10"/>
    <x v="5"/>
  </r>
  <r>
    <x v="4811"/>
    <x v="651"/>
    <x v="4"/>
    <n v="1"/>
    <d v="2023-08-29T00:00:00"/>
    <d v="2023-08-31T00:00:00"/>
    <n v="5"/>
    <d v="2023-09-04T00:00:00"/>
    <n v="4"/>
    <x v="0"/>
    <x v="0"/>
    <x v="1"/>
    <n v="50990"/>
    <x v="20"/>
    <x v="2"/>
  </r>
  <r>
    <x v="4812"/>
    <x v="1361"/>
    <x v="0"/>
    <n v="2"/>
    <d v="2024-10-22T00:00:00"/>
    <d v="2024-10-23T00:00:00"/>
    <n v="5"/>
    <d v="2024-10-30T00:00:00"/>
    <n v="7"/>
    <x v="0"/>
    <x v="1"/>
    <x v="1"/>
    <n v="111980"/>
    <x v="10"/>
    <x v="4"/>
  </r>
  <r>
    <x v="4813"/>
    <x v="1759"/>
    <x v="4"/>
    <n v="1"/>
    <d v="2024-03-31T00:00:00"/>
    <d v="2024-04-04T00:00:00"/>
    <n v="10"/>
    <d v="2024-04-17T00:00:00"/>
    <n v="13"/>
    <x v="0"/>
    <x v="1"/>
    <x v="3"/>
    <n v="50990"/>
    <x v="37"/>
    <x v="3"/>
  </r>
  <r>
    <x v="4814"/>
    <x v="1715"/>
    <x v="0"/>
    <n v="2"/>
    <d v="2025-01-19T00:00:00"/>
    <d v="2025-01-23T00:00:00"/>
    <n v="5"/>
    <d v="2025-01-28T00:00:00"/>
    <n v="5"/>
    <x v="0"/>
    <x v="0"/>
    <x v="4"/>
    <n v="111980"/>
    <x v="24"/>
    <x v="1"/>
  </r>
  <r>
    <x v="4815"/>
    <x v="1064"/>
    <x v="5"/>
    <n v="1"/>
    <d v="2024-08-20T00:00:00"/>
    <d v="2024-08-22T00:00:00"/>
    <n v="10"/>
    <d v="2024-09-01T00:00:00"/>
    <n v="10"/>
    <x v="0"/>
    <x v="1"/>
    <x v="2"/>
    <n v="99990"/>
    <x v="4"/>
    <x v="1"/>
  </r>
  <r>
    <x v="4816"/>
    <x v="1264"/>
    <x v="1"/>
    <n v="1"/>
    <d v="2024-02-18T00:00:00"/>
    <d v="2024-02-20T00:00:00"/>
    <n v="7"/>
    <d v="2024-02-25T00:00:00"/>
    <n v="5"/>
    <x v="0"/>
    <x v="2"/>
    <x v="1"/>
    <n v="89990"/>
    <x v="22"/>
    <x v="6"/>
  </r>
  <r>
    <x v="4817"/>
    <x v="896"/>
    <x v="5"/>
    <n v="2"/>
    <d v="2022-12-19T00:00:00"/>
    <d v="2022-12-20T00:00:00"/>
    <n v="5"/>
    <d v="2022-12-30T00:00:00"/>
    <n v="10"/>
    <x v="2"/>
    <x v="1"/>
    <x v="4"/>
    <n v="199980"/>
    <x v="2"/>
    <x v="5"/>
  </r>
  <r>
    <x v="4818"/>
    <x v="553"/>
    <x v="3"/>
    <n v="1"/>
    <d v="2025-03-30T00:00:00"/>
    <d v="2025-04-02T00:00:00"/>
    <n v="7"/>
    <d v="2025-04-10T00:00:00"/>
    <n v="8"/>
    <x v="0"/>
    <x v="2"/>
    <x v="3"/>
    <n v="45000"/>
    <x v="17"/>
    <x v="0"/>
  </r>
  <r>
    <x v="4819"/>
    <x v="1102"/>
    <x v="4"/>
    <n v="1"/>
    <d v="2025-03-24T00:00:00"/>
    <d v="2025-03-27T00:00:00"/>
    <n v="5"/>
    <d v="2025-04-04T00:00:00"/>
    <n v="8"/>
    <x v="0"/>
    <x v="2"/>
    <x v="1"/>
    <n v="50990"/>
    <x v="17"/>
    <x v="3"/>
  </r>
  <r>
    <x v="4820"/>
    <x v="12"/>
    <x v="2"/>
    <n v="2"/>
    <d v="2024-07-19T00:00:00"/>
    <d v="2024-07-20T00:00:00"/>
    <n v="7"/>
    <d v="2024-07-26T00:00:00"/>
    <n v="6"/>
    <x v="0"/>
    <x v="2"/>
    <x v="4"/>
    <n v="22000"/>
    <x v="16"/>
    <x v="2"/>
  </r>
  <r>
    <x v="4821"/>
    <x v="1813"/>
    <x v="3"/>
    <n v="2"/>
    <d v="2024-11-21T00:00:00"/>
    <d v="2024-11-23T00:00:00"/>
    <n v="5"/>
    <d v="2024-11-27T00:00:00"/>
    <n v="4"/>
    <x v="0"/>
    <x v="0"/>
    <x v="1"/>
    <n v="90000"/>
    <x v="7"/>
    <x v="2"/>
  </r>
  <r>
    <x v="4822"/>
    <x v="602"/>
    <x v="1"/>
    <n v="1"/>
    <d v="2025-02-25T00:00:00"/>
    <d v="2025-02-27T00:00:00"/>
    <n v="7"/>
    <d v="2025-03-07T00:00:00"/>
    <n v="8"/>
    <x v="0"/>
    <x v="2"/>
    <x v="0"/>
    <n v="89990"/>
    <x v="15"/>
    <x v="0"/>
  </r>
  <r>
    <x v="4823"/>
    <x v="111"/>
    <x v="1"/>
    <n v="1"/>
    <d v="2021-12-20T00:00:00"/>
    <d v="2021-12-23T00:00:00"/>
    <n v="10"/>
    <d v="2021-12-31T00:00:00"/>
    <n v="8"/>
    <x v="0"/>
    <x v="2"/>
    <x v="3"/>
    <n v="89990"/>
    <x v="35"/>
    <x v="6"/>
  </r>
  <r>
    <x v="4824"/>
    <x v="1839"/>
    <x v="1"/>
    <n v="1"/>
    <d v="2025-04-12T00:00:00"/>
    <d v="2025-04-15T00:00:00"/>
    <n v="10"/>
    <d v="2025-04-28T00:00:00"/>
    <n v="13"/>
    <x v="0"/>
    <x v="0"/>
    <x v="1"/>
    <n v="89990"/>
    <x v="6"/>
    <x v="3"/>
  </r>
  <r>
    <x v="4825"/>
    <x v="1521"/>
    <x v="2"/>
    <n v="2"/>
    <d v="2023-02-08T00:00:00"/>
    <d v="2023-02-12T00:00:00"/>
    <n v="7"/>
    <d v="2023-02-20T00:00:00"/>
    <n v="8"/>
    <x v="0"/>
    <x v="2"/>
    <x v="2"/>
    <n v="22000"/>
    <x v="23"/>
    <x v="0"/>
  </r>
  <r>
    <x v="4826"/>
    <x v="438"/>
    <x v="4"/>
    <n v="1"/>
    <d v="2024-11-22T00:00:00"/>
    <d v="2024-11-25T00:00:00"/>
    <n v="7"/>
    <d v="2024-12-04T00:00:00"/>
    <n v="9"/>
    <x v="0"/>
    <x v="2"/>
    <x v="3"/>
    <n v="50990"/>
    <x v="7"/>
    <x v="4"/>
  </r>
  <r>
    <x v="4827"/>
    <x v="226"/>
    <x v="5"/>
    <n v="2"/>
    <d v="2025-03-04T00:00:00"/>
    <d v="2025-03-06T00:00:00"/>
    <n v="7"/>
    <d v="2025-03-13T00:00:00"/>
    <n v="7"/>
    <x v="0"/>
    <x v="2"/>
    <x v="0"/>
    <n v="199980"/>
    <x v="17"/>
    <x v="1"/>
  </r>
  <r>
    <x v="4828"/>
    <x v="1029"/>
    <x v="5"/>
    <n v="1"/>
    <d v="2024-06-09T00:00:00"/>
    <d v="2024-06-14T00:00:00"/>
    <n v="7"/>
    <d v="2024-06-22T00:00:00"/>
    <n v="8"/>
    <x v="0"/>
    <x v="2"/>
    <x v="2"/>
    <n v="99990"/>
    <x v="9"/>
    <x v="0"/>
  </r>
  <r>
    <x v="4829"/>
    <x v="1131"/>
    <x v="0"/>
    <n v="1"/>
    <d v="2023-11-06T00:00:00"/>
    <d v="2023-11-08T00:00:00"/>
    <n v="5"/>
    <d v="2023-11-13T00:00:00"/>
    <n v="5"/>
    <x v="0"/>
    <x v="0"/>
    <x v="0"/>
    <n v="55990"/>
    <x v="36"/>
    <x v="1"/>
  </r>
  <r>
    <x v="4830"/>
    <x v="1508"/>
    <x v="1"/>
    <n v="1"/>
    <d v="2023-08-13T00:00:00"/>
    <d v="2023-08-16T00:00:00"/>
    <n v="7"/>
    <d v="2023-08-23T00:00:00"/>
    <n v="7"/>
    <x v="0"/>
    <x v="0"/>
    <x v="2"/>
    <n v="89990"/>
    <x v="20"/>
    <x v="1"/>
  </r>
  <r>
    <x v="4831"/>
    <x v="950"/>
    <x v="1"/>
    <n v="2"/>
    <d v="2025-05-29T00:00:00"/>
    <d v="2025-05-30T00:00:00"/>
    <n v="7"/>
    <d v="2025-06-04T00:00:00"/>
    <n v="5"/>
    <x v="0"/>
    <x v="0"/>
    <x v="1"/>
    <n v="179980"/>
    <x v="0"/>
    <x v="6"/>
  </r>
  <r>
    <x v="4832"/>
    <x v="1050"/>
    <x v="3"/>
    <n v="1"/>
    <d v="2024-06-23T00:00:00"/>
    <d v="2024-06-26T00:00:00"/>
    <n v="10"/>
    <d v="2024-07-07T00:00:00"/>
    <n v="11"/>
    <x v="0"/>
    <x v="1"/>
    <x v="3"/>
    <n v="45000"/>
    <x v="9"/>
    <x v="0"/>
  </r>
  <r>
    <x v="4833"/>
    <x v="1762"/>
    <x v="5"/>
    <n v="2"/>
    <d v="2025-04-10T00:00:00"/>
    <d v="2025-04-13T00:00:00"/>
    <n v="7"/>
    <d v="2025-04-18T00:00:00"/>
    <n v="5"/>
    <x v="1"/>
    <x v="0"/>
    <x v="4"/>
    <n v="199980"/>
    <x v="6"/>
    <x v="6"/>
  </r>
  <r>
    <x v="4834"/>
    <x v="1115"/>
    <x v="4"/>
    <n v="1"/>
    <d v="2023-12-28T00:00:00"/>
    <d v="2023-12-30T00:00:00"/>
    <n v="5"/>
    <d v="2024-01-03T00:00:00"/>
    <n v="4"/>
    <x v="0"/>
    <x v="1"/>
    <x v="0"/>
    <n v="50990"/>
    <x v="39"/>
    <x v="2"/>
  </r>
  <r>
    <x v="4835"/>
    <x v="1840"/>
    <x v="0"/>
    <n v="1"/>
    <d v="2024-08-06T00:00:00"/>
    <d v="2024-08-11T00:00:00"/>
    <n v="10"/>
    <d v="2024-08-21T00:00:00"/>
    <n v="10"/>
    <x v="0"/>
    <x v="2"/>
    <x v="4"/>
    <n v="55990"/>
    <x v="4"/>
    <x v="1"/>
  </r>
  <r>
    <x v="4836"/>
    <x v="983"/>
    <x v="0"/>
    <n v="1"/>
    <d v="2025-04-20T00:00:00"/>
    <d v="2025-04-24T00:00:00"/>
    <n v="5"/>
    <d v="2025-04-28T00:00:00"/>
    <n v="4"/>
    <x v="0"/>
    <x v="0"/>
    <x v="2"/>
    <n v="55990"/>
    <x v="6"/>
    <x v="2"/>
  </r>
  <r>
    <x v="4837"/>
    <x v="1091"/>
    <x v="2"/>
    <n v="1"/>
    <d v="2024-03-19T00:00:00"/>
    <d v="2024-03-22T00:00:00"/>
    <n v="10"/>
    <d v="2024-04-04T00:00:00"/>
    <n v="13"/>
    <x v="0"/>
    <x v="1"/>
    <x v="0"/>
    <n v="11000"/>
    <x v="37"/>
    <x v="3"/>
  </r>
  <r>
    <x v="4838"/>
    <x v="635"/>
    <x v="5"/>
    <n v="1"/>
    <d v="2024-11-14T00:00:00"/>
    <d v="2024-11-15T00:00:00"/>
    <n v="5"/>
    <d v="2024-11-20T00:00:00"/>
    <n v="5"/>
    <x v="0"/>
    <x v="1"/>
    <x v="3"/>
    <n v="99990"/>
    <x v="7"/>
    <x v="1"/>
  </r>
  <r>
    <x v="4839"/>
    <x v="43"/>
    <x v="4"/>
    <n v="1"/>
    <d v="2023-08-15T00:00:00"/>
    <d v="2023-08-19T00:00:00"/>
    <n v="5"/>
    <d v="2023-08-24T00:00:00"/>
    <n v="5"/>
    <x v="0"/>
    <x v="2"/>
    <x v="2"/>
    <n v="50990"/>
    <x v="20"/>
    <x v="1"/>
  </r>
  <r>
    <x v="4840"/>
    <x v="677"/>
    <x v="3"/>
    <n v="1"/>
    <d v="2024-01-13T00:00:00"/>
    <d v="2024-01-18T00:00:00"/>
    <n v="5"/>
    <d v="2024-01-25T00:00:00"/>
    <n v="7"/>
    <x v="0"/>
    <x v="2"/>
    <x v="2"/>
    <n v="45000"/>
    <x v="5"/>
    <x v="4"/>
  </r>
  <r>
    <x v="4841"/>
    <x v="81"/>
    <x v="0"/>
    <n v="2"/>
    <d v="2025-05-03T00:00:00"/>
    <d v="2025-05-08T00:00:00"/>
    <n v="10"/>
    <d v="2025-05-18T00:00:00"/>
    <n v="10"/>
    <x v="0"/>
    <x v="2"/>
    <x v="3"/>
    <n v="111980"/>
    <x v="0"/>
    <x v="1"/>
  </r>
  <r>
    <x v="4842"/>
    <x v="1841"/>
    <x v="0"/>
    <n v="2"/>
    <d v="2025-05-27T00:00:00"/>
    <d v="2025-05-30T00:00:00"/>
    <n v="10"/>
    <d v="2025-06-10T00:00:00"/>
    <n v="11"/>
    <x v="0"/>
    <x v="1"/>
    <x v="3"/>
    <n v="111980"/>
    <x v="0"/>
    <x v="0"/>
  </r>
  <r>
    <x v="4843"/>
    <x v="665"/>
    <x v="4"/>
    <n v="1"/>
    <d v="2022-08-05T00:00:00"/>
    <d v="2022-08-08T00:00:00"/>
    <n v="5"/>
    <d v="2022-08-16T00:00:00"/>
    <n v="8"/>
    <x v="0"/>
    <x v="1"/>
    <x v="2"/>
    <n v="50990"/>
    <x v="8"/>
    <x v="3"/>
  </r>
  <r>
    <x v="4844"/>
    <x v="737"/>
    <x v="4"/>
    <n v="1"/>
    <d v="2024-11-17T00:00:00"/>
    <d v="2024-11-21T00:00:00"/>
    <n v="10"/>
    <d v="2024-11-30T00:00:00"/>
    <n v="9"/>
    <x v="0"/>
    <x v="1"/>
    <x v="3"/>
    <n v="50990"/>
    <x v="7"/>
    <x v="2"/>
  </r>
  <r>
    <x v="4845"/>
    <x v="701"/>
    <x v="1"/>
    <n v="1"/>
    <d v="2022-08-13T00:00:00"/>
    <d v="2022-08-18T00:00:00"/>
    <n v="5"/>
    <d v="2022-08-23T00:00:00"/>
    <n v="5"/>
    <x v="0"/>
    <x v="0"/>
    <x v="1"/>
    <n v="89990"/>
    <x v="8"/>
    <x v="1"/>
  </r>
  <r>
    <x v="4846"/>
    <x v="1594"/>
    <x v="2"/>
    <n v="1"/>
    <d v="2025-02-10T00:00:00"/>
    <d v="2025-02-12T00:00:00"/>
    <n v="5"/>
    <d v="2025-02-19T00:00:00"/>
    <n v="7"/>
    <x v="0"/>
    <x v="0"/>
    <x v="4"/>
    <n v="11000"/>
    <x v="15"/>
    <x v="4"/>
  </r>
  <r>
    <x v="4847"/>
    <x v="27"/>
    <x v="0"/>
    <n v="1"/>
    <d v="2025-02-19T00:00:00"/>
    <d v="2025-02-20T00:00:00"/>
    <n v="7"/>
    <d v="2025-02-27T00:00:00"/>
    <n v="7"/>
    <x v="0"/>
    <x v="0"/>
    <x v="0"/>
    <n v="55990"/>
    <x v="15"/>
    <x v="1"/>
  </r>
  <r>
    <x v="4848"/>
    <x v="1624"/>
    <x v="4"/>
    <n v="1"/>
    <d v="2023-02-03T00:00:00"/>
    <d v="2023-02-04T00:00:00"/>
    <n v="7"/>
    <d v="2023-02-11T00:00:00"/>
    <n v="7"/>
    <x v="0"/>
    <x v="2"/>
    <x v="3"/>
    <n v="50990"/>
    <x v="23"/>
    <x v="1"/>
  </r>
  <r>
    <x v="4849"/>
    <x v="329"/>
    <x v="0"/>
    <n v="1"/>
    <d v="2024-06-21T00:00:00"/>
    <d v="2024-06-22T00:00:00"/>
    <n v="5"/>
    <d v="2024-06-29T00:00:00"/>
    <n v="7"/>
    <x v="0"/>
    <x v="2"/>
    <x v="1"/>
    <n v="55990"/>
    <x v="9"/>
    <x v="4"/>
  </r>
  <r>
    <x v="4850"/>
    <x v="715"/>
    <x v="2"/>
    <n v="2"/>
    <d v="2025-01-10T00:00:00"/>
    <d v="2025-01-15T00:00:00"/>
    <n v="7"/>
    <d v="2025-01-25T00:00:00"/>
    <n v="10"/>
    <x v="0"/>
    <x v="0"/>
    <x v="4"/>
    <n v="22000"/>
    <x v="24"/>
    <x v="3"/>
  </r>
  <r>
    <x v="4851"/>
    <x v="886"/>
    <x v="1"/>
    <n v="1"/>
    <d v="2023-08-21T00:00:00"/>
    <d v="2023-08-24T00:00:00"/>
    <n v="5"/>
    <d v="2023-09-03T00:00:00"/>
    <n v="10"/>
    <x v="2"/>
    <x v="0"/>
    <x v="3"/>
    <n v="89990"/>
    <x v="20"/>
    <x v="5"/>
  </r>
  <r>
    <x v="4852"/>
    <x v="1622"/>
    <x v="5"/>
    <n v="1"/>
    <d v="2023-10-09T00:00:00"/>
    <d v="2023-10-11T00:00:00"/>
    <n v="5"/>
    <d v="2023-10-17T00:00:00"/>
    <n v="6"/>
    <x v="0"/>
    <x v="2"/>
    <x v="3"/>
    <n v="99990"/>
    <x v="13"/>
    <x v="0"/>
  </r>
  <r>
    <x v="4853"/>
    <x v="711"/>
    <x v="0"/>
    <n v="1"/>
    <d v="2025-04-10T00:00:00"/>
    <d v="2025-04-12T00:00:00"/>
    <n v="7"/>
    <d v="2025-04-20T00:00:00"/>
    <n v="8"/>
    <x v="0"/>
    <x v="0"/>
    <x v="0"/>
    <n v="55990"/>
    <x v="6"/>
    <x v="0"/>
  </r>
  <r>
    <x v="4854"/>
    <x v="865"/>
    <x v="0"/>
    <n v="1"/>
    <d v="2024-03-31T00:00:00"/>
    <d v="2024-04-01T00:00:00"/>
    <n v="10"/>
    <d v="2024-04-11T00:00:00"/>
    <n v="10"/>
    <x v="0"/>
    <x v="1"/>
    <x v="4"/>
    <n v="55990"/>
    <x v="37"/>
    <x v="1"/>
  </r>
  <r>
    <x v="4855"/>
    <x v="895"/>
    <x v="1"/>
    <n v="1"/>
    <d v="2024-05-12T00:00:00"/>
    <d v="2024-05-14T00:00:00"/>
    <n v="10"/>
    <d v="2024-05-24T00:00:00"/>
    <n v="10"/>
    <x v="0"/>
    <x v="1"/>
    <x v="4"/>
    <n v="89990"/>
    <x v="1"/>
    <x v="1"/>
  </r>
  <r>
    <x v="4856"/>
    <x v="1629"/>
    <x v="2"/>
    <n v="1"/>
    <d v="2025-05-17T00:00:00"/>
    <d v="2025-05-20T00:00:00"/>
    <n v="7"/>
    <d v="2025-05-30T00:00:00"/>
    <n v="10"/>
    <x v="0"/>
    <x v="1"/>
    <x v="3"/>
    <n v="11000"/>
    <x v="0"/>
    <x v="3"/>
  </r>
  <r>
    <x v="4857"/>
    <x v="739"/>
    <x v="5"/>
    <n v="1"/>
    <d v="2024-05-24T00:00:00"/>
    <d v="2024-05-26T00:00:00"/>
    <n v="7"/>
    <d v="2024-06-05T00:00:00"/>
    <n v="10"/>
    <x v="0"/>
    <x v="1"/>
    <x v="0"/>
    <n v="99990"/>
    <x v="1"/>
    <x v="3"/>
  </r>
  <r>
    <x v="4858"/>
    <x v="412"/>
    <x v="2"/>
    <n v="1"/>
    <d v="2024-12-18T00:00:00"/>
    <d v="2024-12-19T00:00:00"/>
    <n v="7"/>
    <d v="2024-12-26T00:00:00"/>
    <n v="7"/>
    <x v="0"/>
    <x v="2"/>
    <x v="1"/>
    <n v="11000"/>
    <x v="12"/>
    <x v="1"/>
  </r>
  <r>
    <x v="4859"/>
    <x v="742"/>
    <x v="4"/>
    <n v="1"/>
    <d v="2024-11-07T00:00:00"/>
    <d v="2024-11-11T00:00:00"/>
    <n v="5"/>
    <d v="2024-11-15T00:00:00"/>
    <n v="4"/>
    <x v="0"/>
    <x v="2"/>
    <x v="4"/>
    <n v="50990"/>
    <x v="7"/>
    <x v="2"/>
  </r>
  <r>
    <x v="4860"/>
    <x v="658"/>
    <x v="2"/>
    <n v="1"/>
    <d v="2025-03-22T00:00:00"/>
    <d v="2025-03-26T00:00:00"/>
    <n v="7"/>
    <d v="2025-04-02T00:00:00"/>
    <n v="7"/>
    <x v="0"/>
    <x v="1"/>
    <x v="2"/>
    <n v="11000"/>
    <x v="17"/>
    <x v="1"/>
  </r>
  <r>
    <x v="4861"/>
    <x v="1781"/>
    <x v="3"/>
    <n v="1"/>
    <d v="2023-09-14T00:00:00"/>
    <d v="2023-09-16T00:00:00"/>
    <n v="5"/>
    <d v="2023-09-20T00:00:00"/>
    <n v="4"/>
    <x v="0"/>
    <x v="0"/>
    <x v="1"/>
    <n v="45000"/>
    <x v="18"/>
    <x v="2"/>
  </r>
  <r>
    <x v="4862"/>
    <x v="171"/>
    <x v="3"/>
    <n v="1"/>
    <d v="2025-03-28T00:00:00"/>
    <d v="2025-03-30T00:00:00"/>
    <n v="5"/>
    <d v="2025-04-04T00:00:00"/>
    <n v="5"/>
    <x v="1"/>
    <x v="0"/>
    <x v="3"/>
    <n v="45000"/>
    <x v="17"/>
    <x v="1"/>
  </r>
  <r>
    <x v="4863"/>
    <x v="5"/>
    <x v="2"/>
    <n v="1"/>
    <d v="2023-05-04T00:00:00"/>
    <d v="2023-05-09T00:00:00"/>
    <n v="10"/>
    <d v="2023-05-17T00:00:00"/>
    <n v="8"/>
    <x v="0"/>
    <x v="1"/>
    <x v="4"/>
    <n v="11000"/>
    <x v="34"/>
    <x v="6"/>
  </r>
  <r>
    <x v="4864"/>
    <x v="1591"/>
    <x v="4"/>
    <n v="1"/>
    <d v="2023-05-12T00:00:00"/>
    <d v="2023-05-17T00:00:00"/>
    <n v="7"/>
    <d v="2023-05-24T00:00:00"/>
    <n v="7"/>
    <x v="0"/>
    <x v="1"/>
    <x v="3"/>
    <n v="50990"/>
    <x v="34"/>
    <x v="1"/>
  </r>
  <r>
    <x v="4865"/>
    <x v="13"/>
    <x v="5"/>
    <n v="1"/>
    <d v="2025-01-23T00:00:00"/>
    <d v="2025-01-24T00:00:00"/>
    <n v="5"/>
    <d v="2025-01-31T00:00:00"/>
    <n v="7"/>
    <x v="0"/>
    <x v="1"/>
    <x v="4"/>
    <n v="99990"/>
    <x v="24"/>
    <x v="4"/>
  </r>
  <r>
    <x v="4866"/>
    <x v="1465"/>
    <x v="5"/>
    <n v="1"/>
    <d v="2024-12-17T00:00:00"/>
    <d v="2024-12-18T00:00:00"/>
    <n v="5"/>
    <d v="2024-12-24T00:00:00"/>
    <n v="6"/>
    <x v="0"/>
    <x v="0"/>
    <x v="4"/>
    <n v="99990"/>
    <x v="12"/>
    <x v="0"/>
  </r>
  <r>
    <x v="4867"/>
    <x v="935"/>
    <x v="2"/>
    <n v="1"/>
    <d v="2024-03-16T00:00:00"/>
    <d v="2024-03-17T00:00:00"/>
    <n v="5"/>
    <d v="2024-03-22T00:00:00"/>
    <n v="5"/>
    <x v="0"/>
    <x v="0"/>
    <x v="2"/>
    <n v="11000"/>
    <x v="37"/>
    <x v="1"/>
  </r>
  <r>
    <x v="4868"/>
    <x v="1329"/>
    <x v="5"/>
    <n v="2"/>
    <d v="2025-03-23T00:00:00"/>
    <d v="2025-03-27T00:00:00"/>
    <n v="7"/>
    <d v="2025-04-02T00:00:00"/>
    <n v="6"/>
    <x v="0"/>
    <x v="2"/>
    <x v="0"/>
    <n v="199980"/>
    <x v="17"/>
    <x v="2"/>
  </r>
  <r>
    <x v="4869"/>
    <x v="591"/>
    <x v="1"/>
    <n v="1"/>
    <d v="2024-09-03T00:00:00"/>
    <d v="2024-09-04T00:00:00"/>
    <n v="5"/>
    <d v="2024-09-12T00:00:00"/>
    <n v="8"/>
    <x v="0"/>
    <x v="1"/>
    <x v="4"/>
    <n v="89990"/>
    <x v="11"/>
    <x v="3"/>
  </r>
  <r>
    <x v="4870"/>
    <x v="1842"/>
    <x v="1"/>
    <n v="1"/>
    <d v="2025-04-27T00:00:00"/>
    <d v="2025-05-02T00:00:00"/>
    <n v="7"/>
    <d v="2025-05-11T00:00:00"/>
    <n v="9"/>
    <x v="0"/>
    <x v="1"/>
    <x v="3"/>
    <n v="89990"/>
    <x v="6"/>
    <x v="4"/>
  </r>
  <r>
    <x v="4871"/>
    <x v="1336"/>
    <x v="5"/>
    <n v="1"/>
    <d v="2025-05-02T00:00:00"/>
    <d v="2025-05-04T00:00:00"/>
    <n v="5"/>
    <d v="2025-05-10T00:00:00"/>
    <n v="6"/>
    <x v="1"/>
    <x v="2"/>
    <x v="1"/>
    <n v="99990"/>
    <x v="0"/>
    <x v="0"/>
  </r>
  <r>
    <x v="4872"/>
    <x v="220"/>
    <x v="4"/>
    <n v="1"/>
    <d v="2023-09-08T00:00:00"/>
    <d v="2023-09-13T00:00:00"/>
    <n v="5"/>
    <d v="2023-09-18T00:00:00"/>
    <n v="5"/>
    <x v="0"/>
    <x v="2"/>
    <x v="0"/>
    <n v="50990"/>
    <x v="18"/>
    <x v="1"/>
  </r>
  <r>
    <x v="4873"/>
    <x v="755"/>
    <x v="1"/>
    <n v="2"/>
    <d v="2024-06-03T00:00:00"/>
    <d v="2024-06-07T00:00:00"/>
    <n v="10"/>
    <d v="2024-06-17T00:00:00"/>
    <n v="10"/>
    <x v="0"/>
    <x v="0"/>
    <x v="3"/>
    <n v="179980"/>
    <x v="9"/>
    <x v="1"/>
  </r>
  <r>
    <x v="4874"/>
    <x v="181"/>
    <x v="1"/>
    <n v="1"/>
    <d v="2024-02-13T00:00:00"/>
    <d v="2024-02-16T00:00:00"/>
    <n v="10"/>
    <d v="2024-02-27T00:00:00"/>
    <n v="11"/>
    <x v="0"/>
    <x v="1"/>
    <x v="1"/>
    <n v="89990"/>
    <x v="22"/>
    <x v="0"/>
  </r>
  <r>
    <x v="4875"/>
    <x v="1441"/>
    <x v="3"/>
    <n v="2"/>
    <d v="2023-08-09T00:00:00"/>
    <d v="2023-08-11T00:00:00"/>
    <n v="5"/>
    <d v="2023-08-15T00:00:00"/>
    <n v="4"/>
    <x v="0"/>
    <x v="0"/>
    <x v="2"/>
    <n v="90000"/>
    <x v="20"/>
    <x v="2"/>
  </r>
  <r>
    <x v="4876"/>
    <x v="1150"/>
    <x v="4"/>
    <n v="1"/>
    <d v="2024-11-04T00:00:00"/>
    <d v="2024-11-05T00:00:00"/>
    <n v="10"/>
    <d v="2024-11-16T00:00:00"/>
    <n v="11"/>
    <x v="0"/>
    <x v="2"/>
    <x v="0"/>
    <n v="50990"/>
    <x v="7"/>
    <x v="0"/>
  </r>
  <r>
    <x v="4877"/>
    <x v="1472"/>
    <x v="1"/>
    <n v="2"/>
    <d v="2024-04-24T00:00:00"/>
    <d v="2024-04-25T00:00:00"/>
    <n v="10"/>
    <d v="2024-05-10T00:00:00"/>
    <n v="15"/>
    <x v="2"/>
    <x v="1"/>
    <x v="1"/>
    <n v="179980"/>
    <x v="19"/>
    <x v="5"/>
  </r>
  <r>
    <x v="4878"/>
    <x v="1311"/>
    <x v="1"/>
    <n v="2"/>
    <d v="2025-04-04T00:00:00"/>
    <d v="2025-04-08T00:00:00"/>
    <n v="5"/>
    <d v="2025-04-16T00:00:00"/>
    <n v="8"/>
    <x v="1"/>
    <x v="0"/>
    <x v="4"/>
    <n v="179980"/>
    <x v="6"/>
    <x v="3"/>
  </r>
  <r>
    <x v="4879"/>
    <x v="1616"/>
    <x v="2"/>
    <n v="1"/>
    <d v="2024-11-17T00:00:00"/>
    <d v="2024-11-21T00:00:00"/>
    <n v="7"/>
    <d v="2024-12-01T00:00:00"/>
    <n v="10"/>
    <x v="0"/>
    <x v="1"/>
    <x v="4"/>
    <n v="11000"/>
    <x v="7"/>
    <x v="3"/>
  </r>
  <r>
    <x v="4880"/>
    <x v="1794"/>
    <x v="4"/>
    <n v="1"/>
    <d v="2023-03-25T00:00:00"/>
    <d v="2023-03-27T00:00:00"/>
    <n v="7"/>
    <d v="2023-04-03T00:00:00"/>
    <n v="7"/>
    <x v="0"/>
    <x v="1"/>
    <x v="2"/>
    <n v="50990"/>
    <x v="14"/>
    <x v="1"/>
  </r>
  <r>
    <x v="4881"/>
    <x v="354"/>
    <x v="4"/>
    <n v="1"/>
    <d v="2025-02-16T00:00:00"/>
    <d v="2025-02-21T00:00:00"/>
    <n v="5"/>
    <d v="2025-02-28T00:00:00"/>
    <n v="7"/>
    <x v="0"/>
    <x v="2"/>
    <x v="0"/>
    <n v="50990"/>
    <x v="15"/>
    <x v="4"/>
  </r>
  <r>
    <x v="4882"/>
    <x v="182"/>
    <x v="3"/>
    <n v="1"/>
    <d v="2024-09-15T00:00:00"/>
    <d v="2024-09-20T00:00:00"/>
    <n v="5"/>
    <d v="2024-09-25T00:00:00"/>
    <n v="5"/>
    <x v="0"/>
    <x v="1"/>
    <x v="3"/>
    <n v="45000"/>
    <x v="11"/>
    <x v="1"/>
  </r>
  <r>
    <x v="4883"/>
    <x v="833"/>
    <x v="1"/>
    <n v="1"/>
    <d v="2025-05-23T00:00:00"/>
    <d v="2025-05-27T00:00:00"/>
    <n v="10"/>
    <d v="2025-06-06T00:00:00"/>
    <n v="10"/>
    <x v="0"/>
    <x v="2"/>
    <x v="3"/>
    <n v="89990"/>
    <x v="0"/>
    <x v="1"/>
  </r>
  <r>
    <x v="4884"/>
    <x v="863"/>
    <x v="3"/>
    <n v="1"/>
    <d v="2024-05-11T00:00:00"/>
    <d v="2024-05-16T00:00:00"/>
    <n v="5"/>
    <d v="2024-05-24T00:00:00"/>
    <n v="8"/>
    <x v="0"/>
    <x v="0"/>
    <x v="3"/>
    <n v="45000"/>
    <x v="1"/>
    <x v="3"/>
  </r>
  <r>
    <x v="4885"/>
    <x v="1765"/>
    <x v="3"/>
    <n v="1"/>
    <d v="2023-03-27T00:00:00"/>
    <d v="2023-04-01T00:00:00"/>
    <n v="5"/>
    <d v="2023-04-06T00:00:00"/>
    <n v="5"/>
    <x v="0"/>
    <x v="0"/>
    <x v="3"/>
    <n v="45000"/>
    <x v="14"/>
    <x v="1"/>
  </r>
  <r>
    <x v="4886"/>
    <x v="782"/>
    <x v="0"/>
    <n v="1"/>
    <d v="2025-05-24T00:00:00"/>
    <d v="2025-05-27T00:00:00"/>
    <n v="7"/>
    <d v="2025-06-04T00:00:00"/>
    <n v="8"/>
    <x v="0"/>
    <x v="2"/>
    <x v="3"/>
    <n v="55990"/>
    <x v="0"/>
    <x v="0"/>
  </r>
  <r>
    <x v="4887"/>
    <x v="999"/>
    <x v="0"/>
    <n v="1"/>
    <d v="2024-01-21T00:00:00"/>
    <d v="2024-01-23T00:00:00"/>
    <n v="5"/>
    <d v="2024-01-29T00:00:00"/>
    <n v="6"/>
    <x v="0"/>
    <x v="1"/>
    <x v="2"/>
    <n v="55990"/>
    <x v="5"/>
    <x v="0"/>
  </r>
  <r>
    <x v="4888"/>
    <x v="606"/>
    <x v="3"/>
    <n v="1"/>
    <d v="2024-11-19T00:00:00"/>
    <d v="2024-11-22T00:00:00"/>
    <n v="5"/>
    <d v="2024-11-27T00:00:00"/>
    <n v="5"/>
    <x v="0"/>
    <x v="2"/>
    <x v="1"/>
    <n v="45000"/>
    <x v="7"/>
    <x v="1"/>
  </r>
  <r>
    <x v="4889"/>
    <x v="1843"/>
    <x v="2"/>
    <n v="2"/>
    <d v="2023-12-09T00:00:00"/>
    <d v="2023-12-14T00:00:00"/>
    <n v="5"/>
    <d v="2023-12-20T00:00:00"/>
    <n v="6"/>
    <x v="0"/>
    <x v="1"/>
    <x v="2"/>
    <n v="22000"/>
    <x v="39"/>
    <x v="0"/>
  </r>
  <r>
    <x v="4890"/>
    <x v="651"/>
    <x v="0"/>
    <n v="2"/>
    <d v="2022-05-31T00:00:00"/>
    <d v="2022-06-05T00:00:00"/>
    <n v="5"/>
    <d v="2022-06-12T00:00:00"/>
    <n v="7"/>
    <x v="0"/>
    <x v="0"/>
    <x v="1"/>
    <n v="111980"/>
    <x v="32"/>
    <x v="4"/>
  </r>
  <r>
    <x v="4891"/>
    <x v="699"/>
    <x v="0"/>
    <n v="1"/>
    <d v="2025-04-15T00:00:00"/>
    <d v="2025-04-16T00:00:00"/>
    <n v="5"/>
    <d v="2025-04-21T00:00:00"/>
    <n v="5"/>
    <x v="0"/>
    <x v="2"/>
    <x v="2"/>
    <n v="55990"/>
    <x v="6"/>
    <x v="1"/>
  </r>
  <r>
    <x v="4892"/>
    <x v="1167"/>
    <x v="0"/>
    <n v="1"/>
    <d v="2024-10-19T00:00:00"/>
    <d v="2024-10-23T00:00:00"/>
    <n v="7"/>
    <d v="2024-10-30T00:00:00"/>
    <n v="7"/>
    <x v="0"/>
    <x v="0"/>
    <x v="2"/>
    <n v="55990"/>
    <x v="10"/>
    <x v="1"/>
  </r>
  <r>
    <x v="4893"/>
    <x v="1151"/>
    <x v="3"/>
    <n v="1"/>
    <d v="2025-05-27T00:00:00"/>
    <d v="2025-05-28T00:00:00"/>
    <n v="7"/>
    <d v="2025-06-04T00:00:00"/>
    <n v="7"/>
    <x v="0"/>
    <x v="1"/>
    <x v="1"/>
    <n v="45000"/>
    <x v="0"/>
    <x v="1"/>
  </r>
  <r>
    <x v="4894"/>
    <x v="1782"/>
    <x v="5"/>
    <n v="2"/>
    <d v="2023-10-15T00:00:00"/>
    <d v="2023-10-17T00:00:00"/>
    <n v="7"/>
    <d v="2023-10-23T00:00:00"/>
    <n v="6"/>
    <x v="0"/>
    <x v="0"/>
    <x v="1"/>
    <n v="199980"/>
    <x v="13"/>
    <x v="2"/>
  </r>
  <r>
    <x v="4895"/>
    <x v="619"/>
    <x v="5"/>
    <n v="2"/>
    <d v="2024-10-20T00:00:00"/>
    <d v="2024-10-24T00:00:00"/>
    <n v="5"/>
    <d v="2024-10-29T00:00:00"/>
    <n v="5"/>
    <x v="0"/>
    <x v="2"/>
    <x v="4"/>
    <n v="199980"/>
    <x v="10"/>
    <x v="1"/>
  </r>
  <r>
    <x v="4896"/>
    <x v="1844"/>
    <x v="1"/>
    <n v="1"/>
    <d v="2024-09-04T00:00:00"/>
    <d v="2024-09-09T00:00:00"/>
    <n v="10"/>
    <d v="2024-09-18T00:00:00"/>
    <n v="9"/>
    <x v="0"/>
    <x v="1"/>
    <x v="3"/>
    <n v="89990"/>
    <x v="11"/>
    <x v="2"/>
  </r>
  <r>
    <x v="4897"/>
    <x v="1770"/>
    <x v="5"/>
    <n v="1"/>
    <d v="2022-12-20T00:00:00"/>
    <d v="2022-12-24T00:00:00"/>
    <n v="5"/>
    <d v="2022-12-29T00:00:00"/>
    <n v="5"/>
    <x v="0"/>
    <x v="0"/>
    <x v="1"/>
    <n v="99990"/>
    <x v="2"/>
    <x v="1"/>
  </r>
  <r>
    <x v="4898"/>
    <x v="613"/>
    <x v="5"/>
    <n v="2"/>
    <d v="2022-10-15T00:00:00"/>
    <d v="2022-10-16T00:00:00"/>
    <n v="10"/>
    <d v="2022-10-25T00:00:00"/>
    <n v="9"/>
    <x v="0"/>
    <x v="2"/>
    <x v="0"/>
    <n v="199980"/>
    <x v="25"/>
    <x v="2"/>
  </r>
  <r>
    <x v="4899"/>
    <x v="825"/>
    <x v="3"/>
    <n v="2"/>
    <d v="2024-07-17T00:00:00"/>
    <d v="2024-07-18T00:00:00"/>
    <n v="7"/>
    <d v="2024-07-28T00:00:00"/>
    <n v="10"/>
    <x v="0"/>
    <x v="0"/>
    <x v="4"/>
    <n v="90000"/>
    <x v="16"/>
    <x v="3"/>
  </r>
  <r>
    <x v="4900"/>
    <x v="1256"/>
    <x v="2"/>
    <n v="1"/>
    <d v="2025-01-25T00:00:00"/>
    <d v="2025-01-29T00:00:00"/>
    <n v="5"/>
    <d v="2025-02-04T00:00:00"/>
    <n v="6"/>
    <x v="0"/>
    <x v="2"/>
    <x v="3"/>
    <n v="11000"/>
    <x v="24"/>
    <x v="0"/>
  </r>
  <r>
    <x v="4901"/>
    <x v="336"/>
    <x v="0"/>
    <n v="1"/>
    <d v="2022-08-20T00:00:00"/>
    <d v="2022-08-24T00:00:00"/>
    <n v="7"/>
    <d v="2022-09-05T00:00:00"/>
    <n v="12"/>
    <x v="2"/>
    <x v="0"/>
    <x v="2"/>
    <n v="55990"/>
    <x v="8"/>
    <x v="5"/>
  </r>
  <r>
    <x v="4902"/>
    <x v="1424"/>
    <x v="1"/>
    <n v="1"/>
    <d v="2024-05-03T00:00:00"/>
    <d v="2024-05-07T00:00:00"/>
    <n v="7"/>
    <d v="2024-05-14T00:00:00"/>
    <n v="7"/>
    <x v="0"/>
    <x v="2"/>
    <x v="1"/>
    <n v="89990"/>
    <x v="1"/>
    <x v="1"/>
  </r>
  <r>
    <x v="4903"/>
    <x v="723"/>
    <x v="0"/>
    <n v="2"/>
    <d v="2025-03-29T00:00:00"/>
    <d v="2025-03-30T00:00:00"/>
    <n v="5"/>
    <d v="2025-04-09T00:00:00"/>
    <n v="10"/>
    <x v="2"/>
    <x v="0"/>
    <x v="3"/>
    <n v="111980"/>
    <x v="17"/>
    <x v="5"/>
  </r>
  <r>
    <x v="4904"/>
    <x v="1536"/>
    <x v="0"/>
    <n v="1"/>
    <d v="2025-02-03T00:00:00"/>
    <d v="2025-02-06T00:00:00"/>
    <n v="10"/>
    <d v="2025-02-21T00:00:00"/>
    <n v="15"/>
    <x v="2"/>
    <x v="2"/>
    <x v="2"/>
    <n v="55990"/>
    <x v="15"/>
    <x v="5"/>
  </r>
  <r>
    <x v="4905"/>
    <x v="896"/>
    <x v="1"/>
    <n v="1"/>
    <d v="2023-09-17T00:00:00"/>
    <d v="2023-09-18T00:00:00"/>
    <n v="5"/>
    <d v="2023-09-23T00:00:00"/>
    <n v="5"/>
    <x v="0"/>
    <x v="0"/>
    <x v="0"/>
    <n v="89990"/>
    <x v="18"/>
    <x v="1"/>
  </r>
  <r>
    <x v="4906"/>
    <x v="23"/>
    <x v="0"/>
    <n v="2"/>
    <d v="2023-12-23T00:00:00"/>
    <d v="2023-12-25T00:00:00"/>
    <n v="5"/>
    <d v="2023-12-30T00:00:00"/>
    <n v="5"/>
    <x v="0"/>
    <x v="2"/>
    <x v="4"/>
    <n v="111980"/>
    <x v="39"/>
    <x v="1"/>
  </r>
  <r>
    <x v="4907"/>
    <x v="895"/>
    <x v="3"/>
    <n v="2"/>
    <d v="2024-07-02T00:00:00"/>
    <d v="2024-07-05T00:00:00"/>
    <n v="10"/>
    <d v="2024-07-16T00:00:00"/>
    <n v="11"/>
    <x v="0"/>
    <x v="0"/>
    <x v="2"/>
    <n v="90000"/>
    <x v="16"/>
    <x v="0"/>
  </r>
  <r>
    <x v="4908"/>
    <x v="1243"/>
    <x v="5"/>
    <n v="1"/>
    <d v="2024-07-13T00:00:00"/>
    <d v="2024-07-17T00:00:00"/>
    <n v="5"/>
    <d v="2024-07-24T00:00:00"/>
    <n v="7"/>
    <x v="0"/>
    <x v="0"/>
    <x v="0"/>
    <n v="99990"/>
    <x v="16"/>
    <x v="4"/>
  </r>
  <r>
    <x v="4909"/>
    <x v="1635"/>
    <x v="0"/>
    <n v="1"/>
    <d v="2024-11-04T00:00:00"/>
    <d v="2024-11-08T00:00:00"/>
    <n v="10"/>
    <d v="2024-11-16T00:00:00"/>
    <n v="8"/>
    <x v="0"/>
    <x v="0"/>
    <x v="0"/>
    <n v="55990"/>
    <x v="7"/>
    <x v="6"/>
  </r>
  <r>
    <x v="4910"/>
    <x v="386"/>
    <x v="0"/>
    <n v="1"/>
    <d v="2023-10-24T00:00:00"/>
    <d v="2023-10-28T00:00:00"/>
    <n v="7"/>
    <d v="2023-11-05T00:00:00"/>
    <n v="8"/>
    <x v="1"/>
    <x v="1"/>
    <x v="0"/>
    <n v="55990"/>
    <x v="13"/>
    <x v="0"/>
  </r>
  <r>
    <x v="4911"/>
    <x v="506"/>
    <x v="2"/>
    <n v="1"/>
    <d v="2025-04-28T00:00:00"/>
    <d v="2025-05-02T00:00:00"/>
    <n v="7"/>
    <d v="2025-05-11T00:00:00"/>
    <n v="9"/>
    <x v="0"/>
    <x v="1"/>
    <x v="0"/>
    <n v="11000"/>
    <x v="6"/>
    <x v="4"/>
  </r>
  <r>
    <x v="4912"/>
    <x v="1347"/>
    <x v="2"/>
    <n v="1"/>
    <d v="2024-04-09T00:00:00"/>
    <d v="2024-04-14T00:00:00"/>
    <n v="10"/>
    <d v="2024-04-25T00:00:00"/>
    <n v="11"/>
    <x v="0"/>
    <x v="2"/>
    <x v="2"/>
    <n v="11000"/>
    <x v="19"/>
    <x v="0"/>
  </r>
  <r>
    <x v="4913"/>
    <x v="1513"/>
    <x v="3"/>
    <n v="1"/>
    <d v="2024-10-31T00:00:00"/>
    <d v="2024-11-01T00:00:00"/>
    <n v="5"/>
    <d v="2024-11-07T00:00:00"/>
    <n v="6"/>
    <x v="0"/>
    <x v="2"/>
    <x v="4"/>
    <n v="45000"/>
    <x v="10"/>
    <x v="0"/>
  </r>
  <r>
    <x v="4914"/>
    <x v="1845"/>
    <x v="1"/>
    <n v="1"/>
    <d v="2024-05-06T00:00:00"/>
    <d v="2024-05-07T00:00:00"/>
    <n v="5"/>
    <d v="2024-05-12T00:00:00"/>
    <n v="5"/>
    <x v="0"/>
    <x v="2"/>
    <x v="3"/>
    <n v="89990"/>
    <x v="1"/>
    <x v="1"/>
  </r>
  <r>
    <x v="4915"/>
    <x v="1169"/>
    <x v="3"/>
    <n v="1"/>
    <d v="2022-10-19T00:00:00"/>
    <d v="2022-10-24T00:00:00"/>
    <n v="7"/>
    <d v="2022-11-01T00:00:00"/>
    <n v="8"/>
    <x v="0"/>
    <x v="1"/>
    <x v="3"/>
    <n v="45000"/>
    <x v="25"/>
    <x v="0"/>
  </r>
  <r>
    <x v="4916"/>
    <x v="844"/>
    <x v="2"/>
    <n v="1"/>
    <d v="2025-04-30T00:00:00"/>
    <d v="2025-05-04T00:00:00"/>
    <n v="10"/>
    <d v="2025-05-16T00:00:00"/>
    <n v="12"/>
    <x v="0"/>
    <x v="1"/>
    <x v="2"/>
    <n v="11000"/>
    <x v="6"/>
    <x v="4"/>
  </r>
  <r>
    <x v="4917"/>
    <x v="1846"/>
    <x v="5"/>
    <n v="2"/>
    <d v="2024-10-24T00:00:00"/>
    <d v="2024-10-27T00:00:00"/>
    <n v="5"/>
    <d v="2024-11-01T00:00:00"/>
    <n v="5"/>
    <x v="0"/>
    <x v="2"/>
    <x v="0"/>
    <n v="199980"/>
    <x v="10"/>
    <x v="1"/>
  </r>
  <r>
    <x v="4918"/>
    <x v="855"/>
    <x v="2"/>
    <n v="1"/>
    <d v="2025-05-26T00:00:00"/>
    <d v="2025-05-30T00:00:00"/>
    <n v="7"/>
    <d v="2025-06-06T00:00:00"/>
    <n v="7"/>
    <x v="0"/>
    <x v="0"/>
    <x v="3"/>
    <n v="11000"/>
    <x v="0"/>
    <x v="1"/>
  </r>
  <r>
    <x v="4919"/>
    <x v="1847"/>
    <x v="3"/>
    <n v="1"/>
    <d v="2025-01-07T00:00:00"/>
    <d v="2025-01-12T00:00:00"/>
    <n v="7"/>
    <d v="2025-01-19T00:00:00"/>
    <n v="7"/>
    <x v="0"/>
    <x v="0"/>
    <x v="2"/>
    <n v="45000"/>
    <x v="24"/>
    <x v="1"/>
  </r>
  <r>
    <x v="4920"/>
    <x v="1394"/>
    <x v="2"/>
    <n v="1"/>
    <d v="2024-02-07T00:00:00"/>
    <d v="2024-02-12T00:00:00"/>
    <n v="5"/>
    <d v="2024-02-17T00:00:00"/>
    <n v="5"/>
    <x v="0"/>
    <x v="0"/>
    <x v="4"/>
    <n v="11000"/>
    <x v="22"/>
    <x v="1"/>
  </r>
  <r>
    <x v="4921"/>
    <x v="644"/>
    <x v="0"/>
    <n v="2"/>
    <d v="2024-07-30T00:00:00"/>
    <d v="2024-07-31T00:00:00"/>
    <n v="10"/>
    <d v="2024-08-11T00:00:00"/>
    <n v="11"/>
    <x v="0"/>
    <x v="1"/>
    <x v="0"/>
    <n v="111980"/>
    <x v="16"/>
    <x v="0"/>
  </r>
  <r>
    <x v="4922"/>
    <x v="1362"/>
    <x v="1"/>
    <n v="2"/>
    <d v="2024-10-13T00:00:00"/>
    <d v="2024-10-14T00:00:00"/>
    <n v="5"/>
    <d v="2024-10-19T00:00:00"/>
    <n v="5"/>
    <x v="0"/>
    <x v="2"/>
    <x v="4"/>
    <n v="179980"/>
    <x v="10"/>
    <x v="1"/>
  </r>
  <r>
    <x v="4923"/>
    <x v="951"/>
    <x v="1"/>
    <n v="1"/>
    <d v="2024-05-19T00:00:00"/>
    <d v="2024-05-23T00:00:00"/>
    <n v="5"/>
    <d v="2024-05-28T00:00:00"/>
    <n v="5"/>
    <x v="0"/>
    <x v="1"/>
    <x v="1"/>
    <n v="89990"/>
    <x v="1"/>
    <x v="1"/>
  </r>
  <r>
    <x v="4924"/>
    <x v="318"/>
    <x v="3"/>
    <n v="1"/>
    <d v="2023-11-04T00:00:00"/>
    <d v="2023-11-09T00:00:00"/>
    <n v="7"/>
    <d v="2023-11-16T00:00:00"/>
    <n v="7"/>
    <x v="0"/>
    <x v="1"/>
    <x v="3"/>
    <n v="45000"/>
    <x v="36"/>
    <x v="1"/>
  </r>
  <r>
    <x v="4925"/>
    <x v="1437"/>
    <x v="1"/>
    <n v="1"/>
    <d v="2024-12-07T00:00:00"/>
    <d v="2024-12-10T00:00:00"/>
    <n v="5"/>
    <d v="2024-12-16T00:00:00"/>
    <n v="6"/>
    <x v="0"/>
    <x v="1"/>
    <x v="4"/>
    <n v="89990"/>
    <x v="12"/>
    <x v="0"/>
  </r>
  <r>
    <x v="4926"/>
    <x v="979"/>
    <x v="2"/>
    <n v="1"/>
    <d v="2023-05-26T00:00:00"/>
    <d v="2023-05-30T00:00:00"/>
    <n v="10"/>
    <d v="2023-06-09T00:00:00"/>
    <n v="10"/>
    <x v="0"/>
    <x v="2"/>
    <x v="3"/>
    <n v="11000"/>
    <x v="34"/>
    <x v="1"/>
  </r>
  <r>
    <x v="4927"/>
    <x v="54"/>
    <x v="1"/>
    <n v="2"/>
    <d v="2024-11-14T00:00:00"/>
    <d v="2024-11-19T00:00:00"/>
    <n v="5"/>
    <d v="2024-11-29T00:00:00"/>
    <n v="10"/>
    <x v="2"/>
    <x v="1"/>
    <x v="0"/>
    <n v="179980"/>
    <x v="7"/>
    <x v="5"/>
  </r>
  <r>
    <x v="4928"/>
    <x v="1162"/>
    <x v="5"/>
    <n v="2"/>
    <d v="2021-11-16T00:00:00"/>
    <d v="2021-11-19T00:00:00"/>
    <n v="10"/>
    <d v="2021-11-29T00:00:00"/>
    <n v="10"/>
    <x v="0"/>
    <x v="1"/>
    <x v="2"/>
    <n v="199980"/>
    <x v="29"/>
    <x v="1"/>
  </r>
  <r>
    <x v="4929"/>
    <x v="1460"/>
    <x v="0"/>
    <n v="1"/>
    <d v="2024-04-17T00:00:00"/>
    <d v="2024-04-20T00:00:00"/>
    <n v="5"/>
    <d v="2024-04-25T00:00:00"/>
    <n v="5"/>
    <x v="0"/>
    <x v="0"/>
    <x v="0"/>
    <n v="55990"/>
    <x v="19"/>
    <x v="1"/>
  </r>
  <r>
    <x v="4930"/>
    <x v="1386"/>
    <x v="1"/>
    <n v="2"/>
    <d v="2022-09-09T00:00:00"/>
    <d v="2022-09-10T00:00:00"/>
    <n v="10"/>
    <d v="2022-09-21T00:00:00"/>
    <n v="11"/>
    <x v="0"/>
    <x v="1"/>
    <x v="3"/>
    <n v="179980"/>
    <x v="33"/>
    <x v="0"/>
  </r>
  <r>
    <x v="4931"/>
    <x v="541"/>
    <x v="3"/>
    <n v="1"/>
    <d v="2023-01-18T00:00:00"/>
    <d v="2023-01-22T00:00:00"/>
    <n v="5"/>
    <d v="2023-01-28T00:00:00"/>
    <n v="6"/>
    <x v="0"/>
    <x v="1"/>
    <x v="2"/>
    <n v="45000"/>
    <x v="3"/>
    <x v="0"/>
  </r>
  <r>
    <x v="4932"/>
    <x v="1260"/>
    <x v="2"/>
    <n v="1"/>
    <d v="2022-01-26T00:00:00"/>
    <d v="2022-01-29T00:00:00"/>
    <n v="7"/>
    <d v="2022-02-08T00:00:00"/>
    <n v="10"/>
    <x v="0"/>
    <x v="1"/>
    <x v="0"/>
    <n v="11000"/>
    <x v="21"/>
    <x v="3"/>
  </r>
  <r>
    <x v="4933"/>
    <x v="1680"/>
    <x v="5"/>
    <n v="1"/>
    <d v="2025-04-12T00:00:00"/>
    <d v="2025-04-13T00:00:00"/>
    <n v="7"/>
    <d v="2025-04-22T00:00:00"/>
    <n v="9"/>
    <x v="0"/>
    <x v="1"/>
    <x v="3"/>
    <n v="99990"/>
    <x v="6"/>
    <x v="4"/>
  </r>
  <r>
    <x v="4934"/>
    <x v="46"/>
    <x v="4"/>
    <n v="1"/>
    <d v="2023-04-25T00:00:00"/>
    <d v="2023-04-29T00:00:00"/>
    <n v="10"/>
    <d v="2023-05-09T00:00:00"/>
    <n v="10"/>
    <x v="0"/>
    <x v="0"/>
    <x v="4"/>
    <n v="50990"/>
    <x v="40"/>
    <x v="1"/>
  </r>
  <r>
    <x v="4935"/>
    <x v="1848"/>
    <x v="5"/>
    <n v="1"/>
    <d v="2025-05-24T00:00:00"/>
    <d v="2025-05-26T00:00:00"/>
    <n v="10"/>
    <d v="2025-06-05T00:00:00"/>
    <n v="10"/>
    <x v="0"/>
    <x v="0"/>
    <x v="3"/>
    <n v="99990"/>
    <x v="0"/>
    <x v="1"/>
  </r>
  <r>
    <x v="4936"/>
    <x v="279"/>
    <x v="0"/>
    <n v="2"/>
    <d v="2024-07-10T00:00:00"/>
    <d v="2024-07-14T00:00:00"/>
    <n v="7"/>
    <d v="2024-07-19T00:00:00"/>
    <n v="5"/>
    <x v="0"/>
    <x v="0"/>
    <x v="0"/>
    <n v="111980"/>
    <x v="16"/>
    <x v="6"/>
  </r>
  <r>
    <x v="4937"/>
    <x v="1535"/>
    <x v="4"/>
    <n v="1"/>
    <d v="2023-12-10T00:00:00"/>
    <d v="2023-12-13T00:00:00"/>
    <n v="7"/>
    <d v="2023-12-20T00:00:00"/>
    <n v="7"/>
    <x v="0"/>
    <x v="1"/>
    <x v="1"/>
    <n v="50990"/>
    <x v="39"/>
    <x v="1"/>
  </r>
  <r>
    <x v="4938"/>
    <x v="1758"/>
    <x v="5"/>
    <n v="1"/>
    <d v="2021-12-09T00:00:00"/>
    <d v="2021-12-14T00:00:00"/>
    <n v="5"/>
    <d v="2021-12-24T00:00:00"/>
    <n v="10"/>
    <x v="2"/>
    <x v="0"/>
    <x v="4"/>
    <n v="99990"/>
    <x v="35"/>
    <x v="5"/>
  </r>
  <r>
    <x v="4939"/>
    <x v="648"/>
    <x v="4"/>
    <n v="1"/>
    <d v="2025-04-17T00:00:00"/>
    <d v="2025-04-22T00:00:00"/>
    <n v="7"/>
    <d v="2025-04-29T00:00:00"/>
    <n v="7"/>
    <x v="0"/>
    <x v="1"/>
    <x v="0"/>
    <n v="50990"/>
    <x v="6"/>
    <x v="1"/>
  </r>
  <r>
    <x v="4940"/>
    <x v="1773"/>
    <x v="5"/>
    <n v="2"/>
    <d v="2025-03-30T00:00:00"/>
    <d v="2025-04-02T00:00:00"/>
    <n v="5"/>
    <d v="2025-04-10T00:00:00"/>
    <n v="8"/>
    <x v="0"/>
    <x v="0"/>
    <x v="1"/>
    <n v="199980"/>
    <x v="17"/>
    <x v="3"/>
  </r>
  <r>
    <x v="4941"/>
    <x v="1276"/>
    <x v="3"/>
    <n v="1"/>
    <d v="2023-05-31T00:00:00"/>
    <d v="2023-06-04T00:00:00"/>
    <n v="7"/>
    <d v="2023-06-10T00:00:00"/>
    <n v="6"/>
    <x v="0"/>
    <x v="1"/>
    <x v="4"/>
    <n v="45000"/>
    <x v="34"/>
    <x v="2"/>
  </r>
  <r>
    <x v="4942"/>
    <x v="1849"/>
    <x v="0"/>
    <n v="1"/>
    <d v="2023-01-29T00:00:00"/>
    <d v="2023-01-30T00:00:00"/>
    <n v="5"/>
    <d v="2023-02-06T00:00:00"/>
    <n v="7"/>
    <x v="0"/>
    <x v="1"/>
    <x v="2"/>
    <n v="55990"/>
    <x v="3"/>
    <x v="4"/>
  </r>
  <r>
    <x v="4943"/>
    <x v="1119"/>
    <x v="0"/>
    <n v="1"/>
    <d v="2023-11-16T00:00:00"/>
    <d v="2023-11-20T00:00:00"/>
    <n v="5"/>
    <d v="2023-11-23T00:00:00"/>
    <n v="3"/>
    <x v="0"/>
    <x v="0"/>
    <x v="0"/>
    <n v="55990"/>
    <x v="36"/>
    <x v="6"/>
  </r>
  <r>
    <x v="4944"/>
    <x v="1077"/>
    <x v="0"/>
    <n v="2"/>
    <d v="2023-11-26T00:00:00"/>
    <d v="2023-11-30T00:00:00"/>
    <n v="10"/>
    <d v="2023-12-12T00:00:00"/>
    <n v="12"/>
    <x v="0"/>
    <x v="2"/>
    <x v="0"/>
    <n v="111980"/>
    <x v="36"/>
    <x v="4"/>
  </r>
  <r>
    <x v="4945"/>
    <x v="147"/>
    <x v="4"/>
    <n v="1"/>
    <d v="2023-03-18T00:00:00"/>
    <d v="2023-03-23T00:00:00"/>
    <n v="10"/>
    <d v="2023-04-07T00:00:00"/>
    <n v="15"/>
    <x v="2"/>
    <x v="2"/>
    <x v="4"/>
    <n v="50990"/>
    <x v="14"/>
    <x v="5"/>
  </r>
  <r>
    <x v="4946"/>
    <x v="736"/>
    <x v="0"/>
    <n v="1"/>
    <d v="2025-01-13T00:00:00"/>
    <d v="2025-01-17T00:00:00"/>
    <n v="7"/>
    <d v="2025-01-24T00:00:00"/>
    <n v="7"/>
    <x v="0"/>
    <x v="0"/>
    <x v="2"/>
    <n v="55990"/>
    <x v="24"/>
    <x v="1"/>
  </r>
  <r>
    <x v="4947"/>
    <x v="1768"/>
    <x v="0"/>
    <n v="1"/>
    <d v="2024-12-03T00:00:00"/>
    <d v="2024-12-08T00:00:00"/>
    <n v="5"/>
    <d v="2024-12-13T00:00:00"/>
    <n v="5"/>
    <x v="0"/>
    <x v="0"/>
    <x v="3"/>
    <n v="55990"/>
    <x v="12"/>
    <x v="1"/>
  </r>
  <r>
    <x v="4948"/>
    <x v="1009"/>
    <x v="3"/>
    <n v="1"/>
    <d v="2024-09-24T00:00:00"/>
    <d v="2024-09-27T00:00:00"/>
    <n v="7"/>
    <d v="2024-10-04T00:00:00"/>
    <n v="7"/>
    <x v="0"/>
    <x v="2"/>
    <x v="2"/>
    <n v="45000"/>
    <x v="11"/>
    <x v="1"/>
  </r>
  <r>
    <x v="4949"/>
    <x v="636"/>
    <x v="3"/>
    <n v="1"/>
    <d v="2023-09-12T00:00:00"/>
    <d v="2023-09-15T00:00:00"/>
    <n v="10"/>
    <d v="2023-09-24T00:00:00"/>
    <n v="9"/>
    <x v="0"/>
    <x v="1"/>
    <x v="4"/>
    <n v="45000"/>
    <x v="18"/>
    <x v="2"/>
  </r>
  <r>
    <x v="4950"/>
    <x v="890"/>
    <x v="0"/>
    <n v="2"/>
    <d v="2025-03-22T00:00:00"/>
    <d v="2025-03-27T00:00:00"/>
    <n v="7"/>
    <d v="2025-04-03T00:00:00"/>
    <n v="7"/>
    <x v="0"/>
    <x v="1"/>
    <x v="0"/>
    <n v="111980"/>
    <x v="17"/>
    <x v="1"/>
  </r>
  <r>
    <x v="4951"/>
    <x v="1850"/>
    <x v="0"/>
    <n v="1"/>
    <d v="2024-05-20T00:00:00"/>
    <d v="2024-05-23T00:00:00"/>
    <n v="5"/>
    <d v="2024-05-28T00:00:00"/>
    <n v="5"/>
    <x v="0"/>
    <x v="1"/>
    <x v="0"/>
    <n v="55990"/>
    <x v="1"/>
    <x v="1"/>
  </r>
  <r>
    <x v="4952"/>
    <x v="933"/>
    <x v="1"/>
    <n v="2"/>
    <d v="2023-10-13T00:00:00"/>
    <d v="2023-10-15T00:00:00"/>
    <n v="5"/>
    <d v="2023-10-20T00:00:00"/>
    <n v="5"/>
    <x v="0"/>
    <x v="0"/>
    <x v="1"/>
    <n v="179980"/>
    <x v="13"/>
    <x v="1"/>
  </r>
  <r>
    <x v="4953"/>
    <x v="1346"/>
    <x v="4"/>
    <n v="2"/>
    <d v="2025-02-28T00:00:00"/>
    <d v="2025-03-03T00:00:00"/>
    <n v="7"/>
    <d v="2025-03-10T00:00:00"/>
    <n v="7"/>
    <x v="0"/>
    <x v="1"/>
    <x v="1"/>
    <n v="101980"/>
    <x v="15"/>
    <x v="1"/>
  </r>
  <r>
    <x v="4954"/>
    <x v="1729"/>
    <x v="0"/>
    <n v="1"/>
    <d v="2024-12-19T00:00:00"/>
    <d v="2024-12-24T00:00:00"/>
    <n v="5"/>
    <d v="2025-01-01T00:00:00"/>
    <n v="8"/>
    <x v="0"/>
    <x v="2"/>
    <x v="2"/>
    <n v="55990"/>
    <x v="12"/>
    <x v="3"/>
  </r>
  <r>
    <x v="4955"/>
    <x v="45"/>
    <x v="0"/>
    <n v="1"/>
    <d v="2024-08-26T00:00:00"/>
    <d v="2024-08-30T00:00:00"/>
    <n v="5"/>
    <d v="2024-09-04T00:00:00"/>
    <n v="5"/>
    <x v="0"/>
    <x v="1"/>
    <x v="3"/>
    <n v="55990"/>
    <x v="4"/>
    <x v="1"/>
  </r>
  <r>
    <x v="4956"/>
    <x v="302"/>
    <x v="2"/>
    <n v="1"/>
    <d v="2025-05-20T00:00:00"/>
    <d v="2025-05-23T00:00:00"/>
    <n v="10"/>
    <d v="2025-06-02T00:00:00"/>
    <n v="10"/>
    <x v="0"/>
    <x v="1"/>
    <x v="0"/>
    <n v="11000"/>
    <x v="0"/>
    <x v="1"/>
  </r>
  <r>
    <x v="4957"/>
    <x v="1193"/>
    <x v="1"/>
    <n v="1"/>
    <d v="2022-07-29T00:00:00"/>
    <d v="2022-08-03T00:00:00"/>
    <n v="10"/>
    <d v="2022-08-13T00:00:00"/>
    <n v="10"/>
    <x v="0"/>
    <x v="1"/>
    <x v="0"/>
    <n v="89990"/>
    <x v="42"/>
    <x v="1"/>
  </r>
  <r>
    <x v="4958"/>
    <x v="16"/>
    <x v="3"/>
    <n v="1"/>
    <d v="2023-07-12T00:00:00"/>
    <d v="2023-07-14T00:00:00"/>
    <n v="7"/>
    <d v="2023-07-21T00:00:00"/>
    <n v="7"/>
    <x v="0"/>
    <x v="1"/>
    <x v="1"/>
    <n v="45000"/>
    <x v="26"/>
    <x v="1"/>
  </r>
  <r>
    <x v="4959"/>
    <x v="1464"/>
    <x v="3"/>
    <n v="1"/>
    <d v="2024-01-11T00:00:00"/>
    <d v="2024-01-15T00:00:00"/>
    <n v="5"/>
    <d v="2024-01-20T00:00:00"/>
    <n v="5"/>
    <x v="0"/>
    <x v="1"/>
    <x v="1"/>
    <n v="45000"/>
    <x v="5"/>
    <x v="1"/>
  </r>
  <r>
    <x v="4960"/>
    <x v="1346"/>
    <x v="1"/>
    <n v="1"/>
    <d v="2024-01-09T00:00:00"/>
    <d v="2024-01-13T00:00:00"/>
    <n v="10"/>
    <d v="2024-01-23T00:00:00"/>
    <n v="10"/>
    <x v="0"/>
    <x v="1"/>
    <x v="1"/>
    <n v="89990"/>
    <x v="5"/>
    <x v="1"/>
  </r>
  <r>
    <x v="4961"/>
    <x v="504"/>
    <x v="3"/>
    <n v="2"/>
    <d v="2023-07-31T00:00:00"/>
    <d v="2023-08-02T00:00:00"/>
    <n v="10"/>
    <d v="2023-08-12T00:00:00"/>
    <n v="10"/>
    <x v="0"/>
    <x v="1"/>
    <x v="0"/>
    <n v="90000"/>
    <x v="26"/>
    <x v="1"/>
  </r>
  <r>
    <x v="4962"/>
    <x v="407"/>
    <x v="3"/>
    <n v="1"/>
    <d v="2023-06-08T00:00:00"/>
    <d v="2023-06-12T00:00:00"/>
    <n v="10"/>
    <d v="2023-06-24T00:00:00"/>
    <n v="12"/>
    <x v="0"/>
    <x v="1"/>
    <x v="0"/>
    <n v="45000"/>
    <x v="31"/>
    <x v="4"/>
  </r>
  <r>
    <x v="4963"/>
    <x v="1542"/>
    <x v="5"/>
    <n v="1"/>
    <d v="2024-10-12T00:00:00"/>
    <d v="2024-10-14T00:00:00"/>
    <n v="7"/>
    <d v="2024-10-22T00:00:00"/>
    <n v="8"/>
    <x v="0"/>
    <x v="1"/>
    <x v="0"/>
    <n v="99990"/>
    <x v="10"/>
    <x v="0"/>
  </r>
  <r>
    <x v="4964"/>
    <x v="925"/>
    <x v="3"/>
    <n v="2"/>
    <d v="2024-01-15T00:00:00"/>
    <d v="2024-01-16T00:00:00"/>
    <n v="5"/>
    <d v="2024-01-21T00:00:00"/>
    <n v="5"/>
    <x v="0"/>
    <x v="0"/>
    <x v="1"/>
    <n v="90000"/>
    <x v="5"/>
    <x v="1"/>
  </r>
  <r>
    <x v="4965"/>
    <x v="180"/>
    <x v="4"/>
    <n v="1"/>
    <d v="2024-02-04T00:00:00"/>
    <d v="2024-02-09T00:00:00"/>
    <n v="10"/>
    <d v="2024-02-22T00:00:00"/>
    <n v="13"/>
    <x v="0"/>
    <x v="2"/>
    <x v="3"/>
    <n v="50990"/>
    <x v="22"/>
    <x v="3"/>
  </r>
  <r>
    <x v="4966"/>
    <x v="783"/>
    <x v="0"/>
    <n v="2"/>
    <d v="2025-02-06T00:00:00"/>
    <d v="2025-02-07T00:00:00"/>
    <n v="10"/>
    <d v="2025-02-16T00:00:00"/>
    <n v="9"/>
    <x v="0"/>
    <x v="0"/>
    <x v="4"/>
    <n v="111980"/>
    <x v="15"/>
    <x v="2"/>
  </r>
  <r>
    <x v="4967"/>
    <x v="1851"/>
    <x v="5"/>
    <n v="1"/>
    <d v="2025-05-04T00:00:00"/>
    <d v="2025-05-07T00:00:00"/>
    <n v="7"/>
    <d v="2025-05-14T00:00:00"/>
    <n v="7"/>
    <x v="0"/>
    <x v="0"/>
    <x v="4"/>
    <n v="99990"/>
    <x v="0"/>
    <x v="1"/>
  </r>
  <r>
    <x v="4968"/>
    <x v="1852"/>
    <x v="5"/>
    <n v="1"/>
    <d v="2024-08-18T00:00:00"/>
    <d v="2024-08-19T00:00:00"/>
    <n v="7"/>
    <d v="2024-08-26T00:00:00"/>
    <n v="7"/>
    <x v="0"/>
    <x v="0"/>
    <x v="2"/>
    <n v="99990"/>
    <x v="4"/>
    <x v="1"/>
  </r>
  <r>
    <x v="4969"/>
    <x v="917"/>
    <x v="4"/>
    <n v="1"/>
    <d v="2023-09-14T00:00:00"/>
    <d v="2023-09-18T00:00:00"/>
    <n v="10"/>
    <d v="2023-09-28T00:00:00"/>
    <n v="10"/>
    <x v="0"/>
    <x v="0"/>
    <x v="3"/>
    <n v="50990"/>
    <x v="18"/>
    <x v="1"/>
  </r>
  <r>
    <x v="4970"/>
    <x v="42"/>
    <x v="3"/>
    <n v="1"/>
    <d v="2022-03-31T00:00:00"/>
    <d v="2022-04-01T00:00:00"/>
    <n v="10"/>
    <d v="2022-04-11T00:00:00"/>
    <n v="10"/>
    <x v="0"/>
    <x v="2"/>
    <x v="1"/>
    <n v="45000"/>
    <x v="45"/>
    <x v="1"/>
  </r>
  <r>
    <x v="4971"/>
    <x v="1602"/>
    <x v="1"/>
    <n v="1"/>
    <d v="2025-03-12T00:00:00"/>
    <d v="2025-03-16T00:00:00"/>
    <n v="7"/>
    <d v="2025-03-23T00:00:00"/>
    <n v="7"/>
    <x v="0"/>
    <x v="0"/>
    <x v="1"/>
    <n v="89990"/>
    <x v="17"/>
    <x v="1"/>
  </r>
  <r>
    <x v="4972"/>
    <x v="405"/>
    <x v="2"/>
    <n v="2"/>
    <d v="2024-12-12T00:00:00"/>
    <d v="2024-12-14T00:00:00"/>
    <n v="10"/>
    <d v="2024-12-25T00:00:00"/>
    <n v="11"/>
    <x v="0"/>
    <x v="2"/>
    <x v="4"/>
    <n v="22000"/>
    <x v="12"/>
    <x v="0"/>
  </r>
  <r>
    <x v="4973"/>
    <x v="955"/>
    <x v="4"/>
    <n v="1"/>
    <d v="2025-01-04T00:00:00"/>
    <d v="2025-01-07T00:00:00"/>
    <n v="5"/>
    <d v="2025-01-13T00:00:00"/>
    <n v="6"/>
    <x v="0"/>
    <x v="1"/>
    <x v="4"/>
    <n v="50990"/>
    <x v="24"/>
    <x v="0"/>
  </r>
  <r>
    <x v="4974"/>
    <x v="1594"/>
    <x v="4"/>
    <n v="1"/>
    <d v="2024-12-25T00:00:00"/>
    <d v="2024-12-27T00:00:00"/>
    <n v="10"/>
    <d v="2025-01-07T00:00:00"/>
    <n v="11"/>
    <x v="0"/>
    <x v="0"/>
    <x v="2"/>
    <n v="50990"/>
    <x v="12"/>
    <x v="0"/>
  </r>
  <r>
    <x v="4975"/>
    <x v="676"/>
    <x v="0"/>
    <n v="1"/>
    <d v="2024-06-11T00:00:00"/>
    <d v="2024-06-13T00:00:00"/>
    <n v="7"/>
    <d v="2024-06-19T00:00:00"/>
    <n v="6"/>
    <x v="1"/>
    <x v="1"/>
    <x v="1"/>
    <n v="55990"/>
    <x v="9"/>
    <x v="2"/>
  </r>
  <r>
    <x v="4976"/>
    <x v="241"/>
    <x v="2"/>
    <n v="1"/>
    <d v="2023-05-11T00:00:00"/>
    <d v="2023-05-16T00:00:00"/>
    <n v="7"/>
    <d v="2023-05-25T00:00:00"/>
    <n v="9"/>
    <x v="0"/>
    <x v="1"/>
    <x v="3"/>
    <n v="11000"/>
    <x v="34"/>
    <x v="4"/>
  </r>
  <r>
    <x v="4977"/>
    <x v="204"/>
    <x v="5"/>
    <n v="1"/>
    <d v="2024-08-16T00:00:00"/>
    <d v="2024-08-18T00:00:00"/>
    <n v="7"/>
    <d v="2024-08-25T00:00:00"/>
    <n v="7"/>
    <x v="0"/>
    <x v="2"/>
    <x v="4"/>
    <n v="99990"/>
    <x v="4"/>
    <x v="1"/>
  </r>
  <r>
    <x v="4978"/>
    <x v="486"/>
    <x v="2"/>
    <n v="1"/>
    <d v="2025-05-14T00:00:00"/>
    <d v="2025-05-18T00:00:00"/>
    <n v="5"/>
    <d v="2025-05-24T00:00:00"/>
    <n v="6"/>
    <x v="0"/>
    <x v="2"/>
    <x v="2"/>
    <n v="11000"/>
    <x v="0"/>
    <x v="0"/>
  </r>
  <r>
    <x v="4979"/>
    <x v="1520"/>
    <x v="0"/>
    <n v="2"/>
    <d v="2023-12-13T00:00:00"/>
    <d v="2023-12-14T00:00:00"/>
    <n v="10"/>
    <d v="2023-12-27T00:00:00"/>
    <n v="13"/>
    <x v="0"/>
    <x v="2"/>
    <x v="4"/>
    <n v="111980"/>
    <x v="39"/>
    <x v="3"/>
  </r>
  <r>
    <x v="4980"/>
    <x v="1383"/>
    <x v="3"/>
    <n v="1"/>
    <d v="2022-12-01T00:00:00"/>
    <d v="2022-12-03T00:00:00"/>
    <n v="7"/>
    <d v="2022-12-11T00:00:00"/>
    <n v="8"/>
    <x v="0"/>
    <x v="0"/>
    <x v="0"/>
    <n v="45000"/>
    <x v="2"/>
    <x v="0"/>
  </r>
  <r>
    <x v="4981"/>
    <x v="107"/>
    <x v="5"/>
    <n v="1"/>
    <d v="2022-05-04T00:00:00"/>
    <d v="2022-05-06T00:00:00"/>
    <n v="5"/>
    <d v="2022-05-11T00:00:00"/>
    <n v="5"/>
    <x v="0"/>
    <x v="2"/>
    <x v="2"/>
    <n v="99990"/>
    <x v="32"/>
    <x v="1"/>
  </r>
  <r>
    <x v="4982"/>
    <x v="247"/>
    <x v="0"/>
    <n v="1"/>
    <d v="2024-09-15T00:00:00"/>
    <d v="2024-09-17T00:00:00"/>
    <n v="7"/>
    <d v="2024-09-23T00:00:00"/>
    <n v="6"/>
    <x v="0"/>
    <x v="1"/>
    <x v="2"/>
    <n v="55990"/>
    <x v="11"/>
    <x v="2"/>
  </r>
  <r>
    <x v="4983"/>
    <x v="1389"/>
    <x v="4"/>
    <n v="2"/>
    <d v="2023-03-30T00:00:00"/>
    <d v="2023-04-02T00:00:00"/>
    <n v="10"/>
    <d v="2023-04-12T00:00:00"/>
    <n v="10"/>
    <x v="0"/>
    <x v="0"/>
    <x v="1"/>
    <n v="101980"/>
    <x v="14"/>
    <x v="1"/>
  </r>
  <r>
    <x v="4984"/>
    <x v="214"/>
    <x v="0"/>
    <n v="1"/>
    <d v="2024-09-16T00:00:00"/>
    <d v="2024-09-21T00:00:00"/>
    <n v="10"/>
    <d v="2024-10-01T00:00:00"/>
    <n v="10"/>
    <x v="0"/>
    <x v="0"/>
    <x v="1"/>
    <n v="55990"/>
    <x v="11"/>
    <x v="1"/>
  </r>
  <r>
    <x v="4985"/>
    <x v="780"/>
    <x v="1"/>
    <n v="1"/>
    <d v="2025-05-28T00:00:00"/>
    <d v="2025-05-31T00:00:00"/>
    <n v="7"/>
    <d v="2025-06-09T00:00:00"/>
    <n v="9"/>
    <x v="0"/>
    <x v="0"/>
    <x v="2"/>
    <n v="89990"/>
    <x v="0"/>
    <x v="4"/>
  </r>
  <r>
    <x v="4986"/>
    <x v="844"/>
    <x v="5"/>
    <n v="1"/>
    <d v="2025-05-07T00:00:00"/>
    <d v="2025-05-09T00:00:00"/>
    <n v="5"/>
    <d v="2025-05-13T00:00:00"/>
    <n v="4"/>
    <x v="0"/>
    <x v="1"/>
    <x v="1"/>
    <n v="99990"/>
    <x v="0"/>
    <x v="2"/>
  </r>
  <r>
    <x v="4987"/>
    <x v="1097"/>
    <x v="1"/>
    <n v="1"/>
    <d v="2025-05-18T00:00:00"/>
    <d v="2025-05-20T00:00:00"/>
    <n v="5"/>
    <d v="2025-05-26T00:00:00"/>
    <n v="6"/>
    <x v="1"/>
    <x v="0"/>
    <x v="1"/>
    <n v="89990"/>
    <x v="0"/>
    <x v="0"/>
  </r>
  <r>
    <x v="4988"/>
    <x v="1495"/>
    <x v="5"/>
    <n v="2"/>
    <d v="2024-07-24T00:00:00"/>
    <d v="2024-07-26T00:00:00"/>
    <n v="7"/>
    <d v="2024-08-02T00:00:00"/>
    <n v="7"/>
    <x v="0"/>
    <x v="2"/>
    <x v="1"/>
    <n v="199980"/>
    <x v="16"/>
    <x v="1"/>
  </r>
  <r>
    <x v="4989"/>
    <x v="692"/>
    <x v="5"/>
    <n v="2"/>
    <d v="2024-10-16T00:00:00"/>
    <d v="2024-10-20T00:00:00"/>
    <n v="10"/>
    <d v="2024-10-30T00:00:00"/>
    <n v="10"/>
    <x v="0"/>
    <x v="0"/>
    <x v="1"/>
    <n v="199980"/>
    <x v="10"/>
    <x v="1"/>
  </r>
  <r>
    <x v="4990"/>
    <x v="212"/>
    <x v="5"/>
    <n v="1"/>
    <d v="2024-06-15T00:00:00"/>
    <d v="2024-06-18T00:00:00"/>
    <n v="7"/>
    <d v="2024-06-28T00:00:00"/>
    <n v="10"/>
    <x v="0"/>
    <x v="0"/>
    <x v="1"/>
    <n v="99990"/>
    <x v="9"/>
    <x v="3"/>
  </r>
  <r>
    <x v="4991"/>
    <x v="796"/>
    <x v="2"/>
    <n v="1"/>
    <d v="2025-03-30T00:00:00"/>
    <d v="2025-04-03T00:00:00"/>
    <n v="5"/>
    <d v="2025-04-09T00:00:00"/>
    <n v="6"/>
    <x v="0"/>
    <x v="1"/>
    <x v="4"/>
    <n v="11000"/>
    <x v="17"/>
    <x v="0"/>
  </r>
  <r>
    <x v="4992"/>
    <x v="1709"/>
    <x v="1"/>
    <n v="1"/>
    <d v="2022-04-10T00:00:00"/>
    <d v="2022-04-15T00:00:00"/>
    <n v="10"/>
    <d v="2022-04-23T00:00:00"/>
    <n v="8"/>
    <x v="0"/>
    <x v="0"/>
    <x v="2"/>
    <n v="89990"/>
    <x v="38"/>
    <x v="6"/>
  </r>
  <r>
    <x v="4993"/>
    <x v="579"/>
    <x v="1"/>
    <n v="1"/>
    <d v="2024-09-23T00:00:00"/>
    <d v="2024-09-27T00:00:00"/>
    <n v="10"/>
    <d v="2024-10-07T00:00:00"/>
    <n v="10"/>
    <x v="0"/>
    <x v="2"/>
    <x v="3"/>
    <n v="89990"/>
    <x v="11"/>
    <x v="1"/>
  </r>
  <r>
    <x v="4994"/>
    <x v="1853"/>
    <x v="3"/>
    <n v="2"/>
    <d v="2024-04-14T00:00:00"/>
    <d v="2024-04-19T00:00:00"/>
    <n v="10"/>
    <d v="2024-05-02T00:00:00"/>
    <n v="13"/>
    <x v="0"/>
    <x v="0"/>
    <x v="2"/>
    <n v="90000"/>
    <x v="19"/>
    <x v="3"/>
  </r>
  <r>
    <x v="4995"/>
    <x v="1507"/>
    <x v="1"/>
    <n v="1"/>
    <d v="2025-02-02T00:00:00"/>
    <d v="2025-02-07T00:00:00"/>
    <n v="7"/>
    <d v="2025-02-14T00:00:00"/>
    <n v="7"/>
    <x v="0"/>
    <x v="1"/>
    <x v="2"/>
    <n v="89990"/>
    <x v="15"/>
    <x v="1"/>
  </r>
  <r>
    <x v="4996"/>
    <x v="416"/>
    <x v="5"/>
    <n v="1"/>
    <d v="2022-11-04T00:00:00"/>
    <d v="2022-11-09T00:00:00"/>
    <n v="5"/>
    <d v="2022-11-14T00:00:00"/>
    <n v="5"/>
    <x v="0"/>
    <x v="0"/>
    <x v="3"/>
    <n v="99990"/>
    <x v="30"/>
    <x v="1"/>
  </r>
  <r>
    <x v="4997"/>
    <x v="79"/>
    <x v="2"/>
    <n v="1"/>
    <d v="2021-12-18T00:00:00"/>
    <d v="2021-12-23T00:00:00"/>
    <n v="7"/>
    <d v="2021-12-29T00:00:00"/>
    <n v="6"/>
    <x v="0"/>
    <x v="1"/>
    <x v="2"/>
    <n v="11000"/>
    <x v="35"/>
    <x v="2"/>
  </r>
  <r>
    <x v="4998"/>
    <x v="1650"/>
    <x v="4"/>
    <n v="1"/>
    <d v="2024-03-25T00:00:00"/>
    <d v="2024-03-29T00:00:00"/>
    <n v="10"/>
    <d v="2024-04-08T00:00:00"/>
    <n v="10"/>
    <x v="0"/>
    <x v="2"/>
    <x v="3"/>
    <n v="50990"/>
    <x v="37"/>
    <x v="1"/>
  </r>
  <r>
    <x v="4999"/>
    <x v="612"/>
    <x v="2"/>
    <n v="1"/>
    <d v="2023-12-24T00:00:00"/>
    <d v="2023-12-26T00:00:00"/>
    <n v="10"/>
    <d v="2024-01-05T00:00:00"/>
    <n v="10"/>
    <x v="0"/>
    <x v="1"/>
    <x v="3"/>
    <n v="11000"/>
    <x v="39"/>
    <x v="1"/>
  </r>
  <r>
    <x v="5000"/>
    <x v="1641"/>
    <x v="0"/>
    <n v="1"/>
    <d v="2022-11-05T00:00:00"/>
    <d v="2022-11-08T00:00:00"/>
    <n v="7"/>
    <d v="2022-11-15T00:00:00"/>
    <n v="7"/>
    <x v="0"/>
    <x v="0"/>
    <x v="0"/>
    <n v="55990"/>
    <x v="30"/>
    <x v="1"/>
  </r>
  <r>
    <x v="5001"/>
    <x v="465"/>
    <x v="0"/>
    <n v="1"/>
    <d v="2024-01-23T00:00:00"/>
    <d v="2024-01-27T00:00:00"/>
    <n v="7"/>
    <d v="2024-02-03T00:00:00"/>
    <n v="7"/>
    <x v="0"/>
    <x v="1"/>
    <x v="2"/>
    <n v="55990"/>
    <x v="5"/>
    <x v="1"/>
  </r>
  <r>
    <x v="5002"/>
    <x v="1364"/>
    <x v="3"/>
    <n v="1"/>
    <d v="2023-12-23T00:00:00"/>
    <d v="2023-12-27T00:00:00"/>
    <n v="7"/>
    <d v="2024-01-03T00:00:00"/>
    <n v="7"/>
    <x v="0"/>
    <x v="2"/>
    <x v="4"/>
    <n v="45000"/>
    <x v="39"/>
    <x v="1"/>
  </r>
  <r>
    <x v="5003"/>
    <x v="173"/>
    <x v="3"/>
    <n v="1"/>
    <d v="2025-04-09T00:00:00"/>
    <d v="2025-04-14T00:00:00"/>
    <n v="5"/>
    <d v="2025-04-19T00:00:00"/>
    <n v="5"/>
    <x v="0"/>
    <x v="1"/>
    <x v="3"/>
    <n v="45000"/>
    <x v="6"/>
    <x v="1"/>
  </r>
  <r>
    <x v="5004"/>
    <x v="844"/>
    <x v="1"/>
    <n v="1"/>
    <d v="2025-05-16T00:00:00"/>
    <d v="2025-05-18T00:00:00"/>
    <n v="10"/>
    <d v="2025-05-26T00:00:00"/>
    <n v="8"/>
    <x v="0"/>
    <x v="2"/>
    <x v="2"/>
    <n v="89990"/>
    <x v="0"/>
    <x v="6"/>
  </r>
  <r>
    <x v="5005"/>
    <x v="883"/>
    <x v="4"/>
    <n v="2"/>
    <d v="2022-01-16T00:00:00"/>
    <d v="2022-01-21T00:00:00"/>
    <n v="5"/>
    <d v="2022-01-31T00:00:00"/>
    <n v="10"/>
    <x v="2"/>
    <x v="2"/>
    <x v="1"/>
    <n v="101980"/>
    <x v="21"/>
    <x v="5"/>
  </r>
  <r>
    <x v="5006"/>
    <x v="1309"/>
    <x v="3"/>
    <n v="1"/>
    <d v="2024-11-10T00:00:00"/>
    <d v="2024-11-13T00:00:00"/>
    <n v="7"/>
    <d v="2024-11-20T00:00:00"/>
    <n v="7"/>
    <x v="0"/>
    <x v="1"/>
    <x v="1"/>
    <n v="45000"/>
    <x v="7"/>
    <x v="1"/>
  </r>
  <r>
    <x v="5007"/>
    <x v="1074"/>
    <x v="5"/>
    <n v="1"/>
    <d v="2022-10-16T00:00:00"/>
    <d v="2022-10-17T00:00:00"/>
    <n v="7"/>
    <d v="2022-10-25T00:00:00"/>
    <n v="8"/>
    <x v="1"/>
    <x v="0"/>
    <x v="1"/>
    <n v="99990"/>
    <x v="25"/>
    <x v="0"/>
  </r>
  <r>
    <x v="5008"/>
    <x v="20"/>
    <x v="1"/>
    <n v="2"/>
    <d v="2023-12-04T00:00:00"/>
    <d v="2023-12-05T00:00:00"/>
    <n v="10"/>
    <d v="2023-12-13T00:00:00"/>
    <n v="8"/>
    <x v="1"/>
    <x v="2"/>
    <x v="3"/>
    <n v="179980"/>
    <x v="39"/>
    <x v="6"/>
  </r>
  <r>
    <x v="5009"/>
    <x v="504"/>
    <x v="0"/>
    <n v="2"/>
    <d v="2025-03-17T00:00:00"/>
    <d v="2025-03-22T00:00:00"/>
    <n v="7"/>
    <d v="2025-03-29T00:00:00"/>
    <n v="7"/>
    <x v="1"/>
    <x v="0"/>
    <x v="3"/>
    <n v="111980"/>
    <x v="17"/>
    <x v="1"/>
  </r>
  <r>
    <x v="5010"/>
    <x v="1304"/>
    <x v="3"/>
    <n v="1"/>
    <d v="2024-11-25T00:00:00"/>
    <d v="2024-11-27T00:00:00"/>
    <n v="7"/>
    <d v="2024-12-04T00:00:00"/>
    <n v="7"/>
    <x v="0"/>
    <x v="2"/>
    <x v="2"/>
    <n v="45000"/>
    <x v="7"/>
    <x v="1"/>
  </r>
  <r>
    <x v="5011"/>
    <x v="586"/>
    <x v="3"/>
    <n v="1"/>
    <d v="2025-01-09T00:00:00"/>
    <d v="2025-01-10T00:00:00"/>
    <n v="5"/>
    <d v="2025-01-15T00:00:00"/>
    <n v="5"/>
    <x v="0"/>
    <x v="1"/>
    <x v="3"/>
    <n v="45000"/>
    <x v="24"/>
    <x v="1"/>
  </r>
  <r>
    <x v="5012"/>
    <x v="955"/>
    <x v="0"/>
    <n v="1"/>
    <d v="2025-05-15T00:00:00"/>
    <d v="2025-05-20T00:00:00"/>
    <n v="7"/>
    <d v="2025-05-29T00:00:00"/>
    <n v="9"/>
    <x v="0"/>
    <x v="0"/>
    <x v="3"/>
    <n v="55990"/>
    <x v="0"/>
    <x v="4"/>
  </r>
  <r>
    <x v="5013"/>
    <x v="1610"/>
    <x v="1"/>
    <n v="2"/>
    <d v="2025-03-26T00:00:00"/>
    <d v="2025-03-31T00:00:00"/>
    <n v="10"/>
    <d v="2025-04-11T00:00:00"/>
    <n v="11"/>
    <x v="0"/>
    <x v="0"/>
    <x v="4"/>
    <n v="179980"/>
    <x v="17"/>
    <x v="0"/>
  </r>
  <r>
    <x v="5014"/>
    <x v="794"/>
    <x v="1"/>
    <n v="1"/>
    <d v="2025-02-05T00:00:00"/>
    <d v="2025-02-06T00:00:00"/>
    <n v="7"/>
    <d v="2025-02-15T00:00:00"/>
    <n v="9"/>
    <x v="0"/>
    <x v="0"/>
    <x v="4"/>
    <n v="89990"/>
    <x v="15"/>
    <x v="4"/>
  </r>
  <r>
    <x v="5015"/>
    <x v="1085"/>
    <x v="1"/>
    <n v="1"/>
    <d v="2022-06-14T00:00:00"/>
    <d v="2022-06-16T00:00:00"/>
    <n v="5"/>
    <d v="2022-06-21T00:00:00"/>
    <n v="5"/>
    <x v="0"/>
    <x v="0"/>
    <x v="2"/>
    <n v="89990"/>
    <x v="27"/>
    <x v="1"/>
  </r>
  <r>
    <x v="5016"/>
    <x v="1845"/>
    <x v="1"/>
    <n v="2"/>
    <d v="2023-10-30T00:00:00"/>
    <d v="2023-10-31T00:00:00"/>
    <n v="5"/>
    <d v="2023-11-04T00:00:00"/>
    <n v="4"/>
    <x v="0"/>
    <x v="0"/>
    <x v="3"/>
    <n v="179980"/>
    <x v="13"/>
    <x v="2"/>
  </r>
  <r>
    <x v="5017"/>
    <x v="789"/>
    <x v="3"/>
    <n v="1"/>
    <d v="2025-04-22T00:00:00"/>
    <d v="2025-04-23T00:00:00"/>
    <n v="7"/>
    <d v="2025-04-30T00:00:00"/>
    <n v="7"/>
    <x v="0"/>
    <x v="1"/>
    <x v="2"/>
    <n v="45000"/>
    <x v="6"/>
    <x v="1"/>
  </r>
  <r>
    <x v="5018"/>
    <x v="767"/>
    <x v="2"/>
    <n v="1"/>
    <d v="2024-03-02T00:00:00"/>
    <d v="2024-03-03T00:00:00"/>
    <n v="5"/>
    <d v="2024-03-13T00:00:00"/>
    <n v="10"/>
    <x v="2"/>
    <x v="2"/>
    <x v="3"/>
    <n v="11000"/>
    <x v="37"/>
    <x v="5"/>
  </r>
  <r>
    <x v="5019"/>
    <x v="272"/>
    <x v="2"/>
    <n v="2"/>
    <d v="2024-12-31T00:00:00"/>
    <d v="2025-01-01T00:00:00"/>
    <n v="5"/>
    <d v="2025-01-11T00:00:00"/>
    <n v="10"/>
    <x v="2"/>
    <x v="1"/>
    <x v="4"/>
    <n v="22000"/>
    <x v="12"/>
    <x v="5"/>
  </r>
  <r>
    <x v="5020"/>
    <x v="1087"/>
    <x v="2"/>
    <n v="2"/>
    <d v="2025-03-25T00:00:00"/>
    <d v="2025-03-26T00:00:00"/>
    <n v="10"/>
    <d v="2025-04-06T00:00:00"/>
    <n v="11"/>
    <x v="0"/>
    <x v="1"/>
    <x v="4"/>
    <n v="22000"/>
    <x v="17"/>
    <x v="0"/>
  </r>
  <r>
    <x v="5021"/>
    <x v="1069"/>
    <x v="2"/>
    <n v="1"/>
    <d v="2025-01-19T00:00:00"/>
    <d v="2025-01-23T00:00:00"/>
    <n v="10"/>
    <d v="2025-02-03T00:00:00"/>
    <n v="11"/>
    <x v="0"/>
    <x v="2"/>
    <x v="3"/>
    <n v="11000"/>
    <x v="24"/>
    <x v="0"/>
  </r>
  <r>
    <x v="5022"/>
    <x v="877"/>
    <x v="0"/>
    <n v="1"/>
    <d v="2024-04-22T00:00:00"/>
    <d v="2024-04-27T00:00:00"/>
    <n v="10"/>
    <d v="2024-05-06T00:00:00"/>
    <n v="9"/>
    <x v="0"/>
    <x v="0"/>
    <x v="1"/>
    <n v="55990"/>
    <x v="19"/>
    <x v="2"/>
  </r>
  <r>
    <x v="5023"/>
    <x v="606"/>
    <x v="0"/>
    <n v="2"/>
    <d v="2024-01-28T00:00:00"/>
    <d v="2024-02-02T00:00:00"/>
    <n v="10"/>
    <d v="2024-02-12T00:00:00"/>
    <n v="10"/>
    <x v="0"/>
    <x v="1"/>
    <x v="2"/>
    <n v="111980"/>
    <x v="5"/>
    <x v="1"/>
  </r>
  <r>
    <x v="5024"/>
    <x v="1607"/>
    <x v="0"/>
    <n v="2"/>
    <d v="2025-05-05T00:00:00"/>
    <d v="2025-05-06T00:00:00"/>
    <n v="10"/>
    <d v="2025-05-16T00:00:00"/>
    <n v="10"/>
    <x v="0"/>
    <x v="0"/>
    <x v="1"/>
    <n v="111980"/>
    <x v="0"/>
    <x v="1"/>
  </r>
  <r>
    <x v="5025"/>
    <x v="1833"/>
    <x v="4"/>
    <n v="1"/>
    <d v="2024-12-18T00:00:00"/>
    <d v="2024-12-20T00:00:00"/>
    <n v="10"/>
    <d v="2025-01-01T00:00:00"/>
    <n v="12"/>
    <x v="0"/>
    <x v="1"/>
    <x v="3"/>
    <n v="50990"/>
    <x v="12"/>
    <x v="4"/>
  </r>
  <r>
    <x v="5026"/>
    <x v="1269"/>
    <x v="0"/>
    <n v="2"/>
    <d v="2024-09-08T00:00:00"/>
    <d v="2024-09-09T00:00:00"/>
    <n v="5"/>
    <d v="2024-09-15T00:00:00"/>
    <n v="6"/>
    <x v="0"/>
    <x v="1"/>
    <x v="4"/>
    <n v="111980"/>
    <x v="11"/>
    <x v="0"/>
  </r>
  <r>
    <x v="5027"/>
    <x v="1272"/>
    <x v="1"/>
    <n v="1"/>
    <d v="2024-03-12T00:00:00"/>
    <d v="2024-03-14T00:00:00"/>
    <n v="5"/>
    <d v="2024-03-18T00:00:00"/>
    <n v="4"/>
    <x v="0"/>
    <x v="1"/>
    <x v="3"/>
    <n v="89990"/>
    <x v="37"/>
    <x v="2"/>
  </r>
  <r>
    <x v="5028"/>
    <x v="1320"/>
    <x v="1"/>
    <n v="1"/>
    <d v="2022-05-06T00:00:00"/>
    <d v="2022-05-07T00:00:00"/>
    <n v="7"/>
    <d v="2022-05-15T00:00:00"/>
    <n v="8"/>
    <x v="1"/>
    <x v="1"/>
    <x v="0"/>
    <n v="89990"/>
    <x v="32"/>
    <x v="0"/>
  </r>
  <r>
    <x v="5029"/>
    <x v="1588"/>
    <x v="3"/>
    <n v="2"/>
    <d v="2022-12-01T00:00:00"/>
    <d v="2022-12-02T00:00:00"/>
    <n v="7"/>
    <d v="2022-12-12T00:00:00"/>
    <n v="10"/>
    <x v="0"/>
    <x v="0"/>
    <x v="4"/>
    <n v="90000"/>
    <x v="2"/>
    <x v="3"/>
  </r>
  <r>
    <x v="5030"/>
    <x v="623"/>
    <x v="4"/>
    <n v="1"/>
    <d v="2025-04-20T00:00:00"/>
    <d v="2025-04-24T00:00:00"/>
    <n v="7"/>
    <d v="2025-05-01T00:00:00"/>
    <n v="7"/>
    <x v="0"/>
    <x v="2"/>
    <x v="0"/>
    <n v="50990"/>
    <x v="6"/>
    <x v="1"/>
  </r>
  <r>
    <x v="5031"/>
    <x v="254"/>
    <x v="5"/>
    <n v="2"/>
    <d v="2024-03-15T00:00:00"/>
    <d v="2024-03-16T00:00:00"/>
    <n v="5"/>
    <d v="2024-03-20T00:00:00"/>
    <n v="4"/>
    <x v="0"/>
    <x v="0"/>
    <x v="1"/>
    <n v="199980"/>
    <x v="37"/>
    <x v="2"/>
  </r>
  <r>
    <x v="5032"/>
    <x v="1684"/>
    <x v="2"/>
    <n v="1"/>
    <d v="2024-02-27T00:00:00"/>
    <d v="2024-02-29T00:00:00"/>
    <n v="7"/>
    <d v="2024-03-10T00:00:00"/>
    <n v="10"/>
    <x v="0"/>
    <x v="1"/>
    <x v="3"/>
    <n v="11000"/>
    <x v="22"/>
    <x v="3"/>
  </r>
  <r>
    <x v="5033"/>
    <x v="375"/>
    <x v="0"/>
    <n v="2"/>
    <d v="2024-10-18T00:00:00"/>
    <d v="2024-10-21T00:00:00"/>
    <n v="5"/>
    <d v="2024-10-26T00:00:00"/>
    <n v="5"/>
    <x v="0"/>
    <x v="0"/>
    <x v="0"/>
    <n v="111980"/>
    <x v="10"/>
    <x v="1"/>
  </r>
  <r>
    <x v="5034"/>
    <x v="1480"/>
    <x v="3"/>
    <n v="2"/>
    <d v="2024-01-19T00:00:00"/>
    <d v="2024-01-20T00:00:00"/>
    <n v="5"/>
    <d v="2024-01-27T00:00:00"/>
    <n v="7"/>
    <x v="0"/>
    <x v="0"/>
    <x v="0"/>
    <n v="90000"/>
    <x v="5"/>
    <x v="4"/>
  </r>
  <r>
    <x v="5035"/>
    <x v="1814"/>
    <x v="4"/>
    <n v="1"/>
    <d v="2023-12-05T00:00:00"/>
    <d v="2023-12-07T00:00:00"/>
    <n v="10"/>
    <d v="2023-12-20T00:00:00"/>
    <n v="13"/>
    <x v="0"/>
    <x v="1"/>
    <x v="1"/>
    <n v="50990"/>
    <x v="39"/>
    <x v="3"/>
  </r>
  <r>
    <x v="5036"/>
    <x v="259"/>
    <x v="2"/>
    <n v="1"/>
    <d v="2025-05-13T00:00:00"/>
    <d v="2025-05-15T00:00:00"/>
    <n v="10"/>
    <d v="2025-05-25T00:00:00"/>
    <n v="10"/>
    <x v="0"/>
    <x v="2"/>
    <x v="4"/>
    <n v="11000"/>
    <x v="0"/>
    <x v="1"/>
  </r>
  <r>
    <x v="5037"/>
    <x v="450"/>
    <x v="1"/>
    <n v="1"/>
    <d v="2023-03-18T00:00:00"/>
    <d v="2023-03-19T00:00:00"/>
    <n v="5"/>
    <d v="2023-03-24T00:00:00"/>
    <n v="5"/>
    <x v="0"/>
    <x v="0"/>
    <x v="3"/>
    <n v="89990"/>
    <x v="14"/>
    <x v="1"/>
  </r>
  <r>
    <x v="5038"/>
    <x v="1286"/>
    <x v="1"/>
    <n v="1"/>
    <d v="2024-11-28T00:00:00"/>
    <d v="2024-12-03T00:00:00"/>
    <n v="10"/>
    <d v="2024-12-13T00:00:00"/>
    <n v="10"/>
    <x v="0"/>
    <x v="1"/>
    <x v="4"/>
    <n v="89990"/>
    <x v="7"/>
    <x v="1"/>
  </r>
  <r>
    <x v="5039"/>
    <x v="1384"/>
    <x v="5"/>
    <n v="1"/>
    <d v="2023-08-23T00:00:00"/>
    <d v="2023-08-28T00:00:00"/>
    <n v="10"/>
    <d v="2023-09-08T00:00:00"/>
    <n v="11"/>
    <x v="0"/>
    <x v="0"/>
    <x v="2"/>
    <n v="99990"/>
    <x v="20"/>
    <x v="0"/>
  </r>
  <r>
    <x v="5040"/>
    <x v="1181"/>
    <x v="4"/>
    <n v="1"/>
    <d v="2025-05-07T00:00:00"/>
    <d v="2025-05-10T00:00:00"/>
    <n v="7"/>
    <d v="2025-05-17T00:00:00"/>
    <n v="7"/>
    <x v="0"/>
    <x v="1"/>
    <x v="0"/>
    <n v="50990"/>
    <x v="0"/>
    <x v="1"/>
  </r>
  <r>
    <x v="5041"/>
    <x v="88"/>
    <x v="4"/>
    <n v="1"/>
    <d v="2022-04-13T00:00:00"/>
    <d v="2022-04-15T00:00:00"/>
    <n v="5"/>
    <d v="2022-04-22T00:00:00"/>
    <n v="7"/>
    <x v="0"/>
    <x v="2"/>
    <x v="2"/>
    <n v="50990"/>
    <x v="38"/>
    <x v="4"/>
  </r>
  <r>
    <x v="5042"/>
    <x v="1854"/>
    <x v="4"/>
    <n v="1"/>
    <d v="2025-05-05T00:00:00"/>
    <d v="2025-05-10T00:00:00"/>
    <n v="7"/>
    <d v="2025-05-19T00:00:00"/>
    <n v="9"/>
    <x v="0"/>
    <x v="1"/>
    <x v="2"/>
    <n v="50990"/>
    <x v="0"/>
    <x v="4"/>
  </r>
  <r>
    <x v="5043"/>
    <x v="1761"/>
    <x v="4"/>
    <n v="1"/>
    <d v="2025-05-23T00:00:00"/>
    <d v="2025-05-28T00:00:00"/>
    <n v="5"/>
    <d v="2025-06-02T00:00:00"/>
    <n v="5"/>
    <x v="0"/>
    <x v="1"/>
    <x v="4"/>
    <n v="50990"/>
    <x v="0"/>
    <x v="1"/>
  </r>
  <r>
    <x v="5044"/>
    <x v="837"/>
    <x v="5"/>
    <n v="1"/>
    <d v="2024-06-22T00:00:00"/>
    <d v="2024-06-26T00:00:00"/>
    <n v="7"/>
    <d v="2024-07-04T00:00:00"/>
    <n v="8"/>
    <x v="0"/>
    <x v="1"/>
    <x v="3"/>
    <n v="99990"/>
    <x v="9"/>
    <x v="0"/>
  </r>
  <r>
    <x v="5045"/>
    <x v="544"/>
    <x v="0"/>
    <n v="2"/>
    <d v="2024-11-30T00:00:00"/>
    <d v="2024-12-01T00:00:00"/>
    <n v="10"/>
    <d v="2024-12-12T00:00:00"/>
    <n v="11"/>
    <x v="0"/>
    <x v="1"/>
    <x v="4"/>
    <n v="111980"/>
    <x v="7"/>
    <x v="0"/>
  </r>
  <r>
    <x v="5046"/>
    <x v="358"/>
    <x v="1"/>
    <n v="2"/>
    <d v="2025-02-12T00:00:00"/>
    <d v="2025-02-14T00:00:00"/>
    <n v="7"/>
    <d v="2025-02-22T00:00:00"/>
    <n v="8"/>
    <x v="0"/>
    <x v="2"/>
    <x v="2"/>
    <n v="179980"/>
    <x v="15"/>
    <x v="0"/>
  </r>
  <r>
    <x v="5047"/>
    <x v="1719"/>
    <x v="5"/>
    <n v="1"/>
    <d v="2025-05-23T00:00:00"/>
    <d v="2025-05-28T00:00:00"/>
    <n v="7"/>
    <d v="2025-06-05T00:00:00"/>
    <n v="8"/>
    <x v="0"/>
    <x v="2"/>
    <x v="0"/>
    <n v="99990"/>
    <x v="0"/>
    <x v="0"/>
  </r>
  <r>
    <x v="5048"/>
    <x v="45"/>
    <x v="5"/>
    <n v="1"/>
    <d v="2023-12-03T00:00:00"/>
    <d v="2023-12-05T00:00:00"/>
    <n v="7"/>
    <d v="2023-12-13T00:00:00"/>
    <n v="8"/>
    <x v="0"/>
    <x v="0"/>
    <x v="1"/>
    <n v="99990"/>
    <x v="39"/>
    <x v="0"/>
  </r>
  <r>
    <x v="5049"/>
    <x v="842"/>
    <x v="0"/>
    <n v="1"/>
    <d v="2022-06-10T00:00:00"/>
    <d v="2022-06-13T00:00:00"/>
    <n v="7"/>
    <d v="2022-06-21T00:00:00"/>
    <n v="8"/>
    <x v="0"/>
    <x v="2"/>
    <x v="2"/>
    <n v="55990"/>
    <x v="27"/>
    <x v="0"/>
  </r>
  <r>
    <x v="5050"/>
    <x v="1540"/>
    <x v="0"/>
    <n v="1"/>
    <d v="2024-05-28T00:00:00"/>
    <d v="2024-05-31T00:00:00"/>
    <n v="10"/>
    <d v="2024-06-12T00:00:00"/>
    <n v="12"/>
    <x v="0"/>
    <x v="2"/>
    <x v="4"/>
    <n v="55990"/>
    <x v="1"/>
    <x v="4"/>
  </r>
  <r>
    <x v="5051"/>
    <x v="1281"/>
    <x v="0"/>
    <n v="2"/>
    <d v="2022-05-29T00:00:00"/>
    <d v="2022-06-02T00:00:00"/>
    <n v="10"/>
    <d v="2022-06-14T00:00:00"/>
    <n v="12"/>
    <x v="0"/>
    <x v="2"/>
    <x v="4"/>
    <n v="111980"/>
    <x v="32"/>
    <x v="4"/>
  </r>
  <r>
    <x v="5052"/>
    <x v="1604"/>
    <x v="3"/>
    <n v="1"/>
    <d v="2025-03-06T00:00:00"/>
    <d v="2025-03-07T00:00:00"/>
    <n v="7"/>
    <d v="2025-03-13T00:00:00"/>
    <n v="6"/>
    <x v="0"/>
    <x v="0"/>
    <x v="4"/>
    <n v="45000"/>
    <x v="17"/>
    <x v="2"/>
  </r>
  <r>
    <x v="5053"/>
    <x v="1779"/>
    <x v="3"/>
    <n v="2"/>
    <d v="2025-03-24T00:00:00"/>
    <d v="2025-03-25T00:00:00"/>
    <n v="7"/>
    <d v="2025-04-01T00:00:00"/>
    <n v="7"/>
    <x v="0"/>
    <x v="0"/>
    <x v="2"/>
    <n v="90000"/>
    <x v="17"/>
    <x v="1"/>
  </r>
  <r>
    <x v="5054"/>
    <x v="60"/>
    <x v="4"/>
    <n v="1"/>
    <d v="2023-08-30T00:00:00"/>
    <d v="2023-09-04T00:00:00"/>
    <n v="5"/>
    <d v="2023-09-12T00:00:00"/>
    <n v="8"/>
    <x v="0"/>
    <x v="1"/>
    <x v="2"/>
    <n v="50990"/>
    <x v="20"/>
    <x v="3"/>
  </r>
  <r>
    <x v="5055"/>
    <x v="1838"/>
    <x v="0"/>
    <n v="2"/>
    <d v="2023-09-30T00:00:00"/>
    <d v="2023-10-04T00:00:00"/>
    <n v="7"/>
    <d v="2023-10-10T00:00:00"/>
    <n v="6"/>
    <x v="0"/>
    <x v="2"/>
    <x v="4"/>
    <n v="111980"/>
    <x v="18"/>
    <x v="2"/>
  </r>
  <r>
    <x v="5056"/>
    <x v="198"/>
    <x v="5"/>
    <n v="2"/>
    <d v="2025-04-14T00:00:00"/>
    <d v="2025-04-15T00:00:00"/>
    <n v="7"/>
    <d v="2025-04-24T00:00:00"/>
    <n v="9"/>
    <x v="0"/>
    <x v="2"/>
    <x v="1"/>
    <n v="199980"/>
    <x v="6"/>
    <x v="4"/>
  </r>
  <r>
    <x v="5057"/>
    <x v="1189"/>
    <x v="1"/>
    <n v="2"/>
    <d v="2025-02-18T00:00:00"/>
    <d v="2025-02-23T00:00:00"/>
    <n v="10"/>
    <d v="2025-03-06T00:00:00"/>
    <n v="11"/>
    <x v="0"/>
    <x v="2"/>
    <x v="2"/>
    <n v="179980"/>
    <x v="15"/>
    <x v="0"/>
  </r>
  <r>
    <x v="5058"/>
    <x v="708"/>
    <x v="4"/>
    <n v="1"/>
    <d v="2025-02-13T00:00:00"/>
    <d v="2025-02-14T00:00:00"/>
    <n v="7"/>
    <d v="2025-02-21T00:00:00"/>
    <n v="7"/>
    <x v="0"/>
    <x v="0"/>
    <x v="2"/>
    <n v="50990"/>
    <x v="15"/>
    <x v="1"/>
  </r>
  <r>
    <x v="5059"/>
    <x v="380"/>
    <x v="0"/>
    <n v="2"/>
    <d v="2025-02-20T00:00:00"/>
    <d v="2025-02-23T00:00:00"/>
    <n v="5"/>
    <d v="2025-02-26T00:00:00"/>
    <n v="3"/>
    <x v="0"/>
    <x v="1"/>
    <x v="2"/>
    <n v="111980"/>
    <x v="15"/>
    <x v="6"/>
  </r>
  <r>
    <x v="5060"/>
    <x v="1433"/>
    <x v="1"/>
    <n v="1"/>
    <d v="2024-02-26T00:00:00"/>
    <d v="2024-02-27T00:00:00"/>
    <n v="5"/>
    <d v="2024-03-04T00:00:00"/>
    <n v="6"/>
    <x v="0"/>
    <x v="1"/>
    <x v="3"/>
    <n v="89990"/>
    <x v="22"/>
    <x v="0"/>
  </r>
  <r>
    <x v="5061"/>
    <x v="644"/>
    <x v="5"/>
    <n v="1"/>
    <d v="2025-04-05T00:00:00"/>
    <d v="2025-04-08T00:00:00"/>
    <n v="10"/>
    <d v="2025-04-18T00:00:00"/>
    <n v="10"/>
    <x v="0"/>
    <x v="1"/>
    <x v="0"/>
    <n v="99990"/>
    <x v="6"/>
    <x v="1"/>
  </r>
  <r>
    <x v="5062"/>
    <x v="903"/>
    <x v="3"/>
    <n v="1"/>
    <d v="2024-12-17T00:00:00"/>
    <d v="2024-12-22T00:00:00"/>
    <n v="7"/>
    <d v="2024-12-31T00:00:00"/>
    <n v="9"/>
    <x v="0"/>
    <x v="2"/>
    <x v="0"/>
    <n v="45000"/>
    <x v="12"/>
    <x v="4"/>
  </r>
  <r>
    <x v="5063"/>
    <x v="1199"/>
    <x v="4"/>
    <n v="1"/>
    <d v="2025-05-14T00:00:00"/>
    <d v="2025-05-15T00:00:00"/>
    <n v="5"/>
    <d v="2025-05-20T00:00:00"/>
    <n v="5"/>
    <x v="0"/>
    <x v="1"/>
    <x v="1"/>
    <n v="50990"/>
    <x v="0"/>
    <x v="1"/>
  </r>
  <r>
    <x v="5064"/>
    <x v="1855"/>
    <x v="1"/>
    <n v="1"/>
    <d v="2024-10-30T00:00:00"/>
    <d v="2024-11-01T00:00:00"/>
    <n v="5"/>
    <d v="2024-11-06T00:00:00"/>
    <n v="5"/>
    <x v="0"/>
    <x v="0"/>
    <x v="0"/>
    <n v="89990"/>
    <x v="10"/>
    <x v="1"/>
  </r>
  <r>
    <x v="5065"/>
    <x v="423"/>
    <x v="2"/>
    <n v="1"/>
    <d v="2024-04-27T00:00:00"/>
    <d v="2024-04-30T00:00:00"/>
    <n v="5"/>
    <d v="2024-05-08T00:00:00"/>
    <n v="8"/>
    <x v="0"/>
    <x v="1"/>
    <x v="4"/>
    <n v="11000"/>
    <x v="19"/>
    <x v="3"/>
  </r>
  <r>
    <x v="5066"/>
    <x v="909"/>
    <x v="1"/>
    <n v="1"/>
    <d v="2025-01-07T00:00:00"/>
    <d v="2025-01-09T00:00:00"/>
    <n v="5"/>
    <d v="2025-01-14T00:00:00"/>
    <n v="5"/>
    <x v="0"/>
    <x v="1"/>
    <x v="0"/>
    <n v="89990"/>
    <x v="24"/>
    <x v="1"/>
  </r>
  <r>
    <x v="5067"/>
    <x v="777"/>
    <x v="4"/>
    <n v="1"/>
    <d v="2023-07-10T00:00:00"/>
    <d v="2023-07-12T00:00:00"/>
    <n v="10"/>
    <d v="2023-07-25T00:00:00"/>
    <n v="13"/>
    <x v="0"/>
    <x v="0"/>
    <x v="3"/>
    <n v="50990"/>
    <x v="26"/>
    <x v="3"/>
  </r>
  <r>
    <x v="5068"/>
    <x v="1856"/>
    <x v="2"/>
    <n v="1"/>
    <d v="2025-05-07T00:00:00"/>
    <d v="2025-05-08T00:00:00"/>
    <n v="7"/>
    <d v="2025-05-17T00:00:00"/>
    <n v="9"/>
    <x v="0"/>
    <x v="2"/>
    <x v="0"/>
    <n v="11000"/>
    <x v="0"/>
    <x v="4"/>
  </r>
  <r>
    <x v="5069"/>
    <x v="1801"/>
    <x v="5"/>
    <n v="1"/>
    <d v="2025-01-10T00:00:00"/>
    <d v="2025-01-15T00:00:00"/>
    <n v="7"/>
    <d v="2025-01-25T00:00:00"/>
    <n v="10"/>
    <x v="0"/>
    <x v="0"/>
    <x v="3"/>
    <n v="99990"/>
    <x v="24"/>
    <x v="3"/>
  </r>
  <r>
    <x v="5070"/>
    <x v="1814"/>
    <x v="3"/>
    <n v="1"/>
    <d v="2023-10-18T00:00:00"/>
    <d v="2023-10-22T00:00:00"/>
    <n v="7"/>
    <d v="2023-11-01T00:00:00"/>
    <n v="10"/>
    <x v="0"/>
    <x v="1"/>
    <x v="4"/>
    <n v="45000"/>
    <x v="13"/>
    <x v="3"/>
  </r>
  <r>
    <x v="5071"/>
    <x v="1857"/>
    <x v="1"/>
    <n v="1"/>
    <d v="2023-11-30T00:00:00"/>
    <d v="2023-12-01T00:00:00"/>
    <n v="5"/>
    <d v="2023-12-08T00:00:00"/>
    <n v="7"/>
    <x v="0"/>
    <x v="0"/>
    <x v="2"/>
    <n v="89990"/>
    <x v="36"/>
    <x v="4"/>
  </r>
  <r>
    <x v="5072"/>
    <x v="1447"/>
    <x v="0"/>
    <n v="1"/>
    <d v="2024-08-05T00:00:00"/>
    <d v="2024-08-07T00:00:00"/>
    <n v="7"/>
    <d v="2024-08-13T00:00:00"/>
    <n v="6"/>
    <x v="0"/>
    <x v="0"/>
    <x v="4"/>
    <n v="55990"/>
    <x v="4"/>
    <x v="2"/>
  </r>
  <r>
    <x v="5073"/>
    <x v="425"/>
    <x v="2"/>
    <n v="1"/>
    <d v="2024-07-25T00:00:00"/>
    <d v="2024-07-30T00:00:00"/>
    <n v="5"/>
    <d v="2024-08-03T00:00:00"/>
    <n v="4"/>
    <x v="0"/>
    <x v="2"/>
    <x v="4"/>
    <n v="11000"/>
    <x v="16"/>
    <x v="2"/>
  </r>
  <r>
    <x v="5074"/>
    <x v="695"/>
    <x v="4"/>
    <n v="1"/>
    <d v="2024-09-17T00:00:00"/>
    <d v="2024-09-20T00:00:00"/>
    <n v="7"/>
    <d v="2024-09-27T00:00:00"/>
    <n v="7"/>
    <x v="0"/>
    <x v="0"/>
    <x v="2"/>
    <n v="50990"/>
    <x v="11"/>
    <x v="1"/>
  </r>
  <r>
    <x v="5075"/>
    <x v="1414"/>
    <x v="4"/>
    <n v="2"/>
    <d v="2024-03-18T00:00:00"/>
    <d v="2024-03-20T00:00:00"/>
    <n v="7"/>
    <d v="2024-03-28T00:00:00"/>
    <n v="8"/>
    <x v="0"/>
    <x v="2"/>
    <x v="2"/>
    <n v="101980"/>
    <x v="37"/>
    <x v="0"/>
  </r>
  <r>
    <x v="5076"/>
    <x v="570"/>
    <x v="2"/>
    <n v="1"/>
    <d v="2023-10-21T00:00:00"/>
    <d v="2023-10-23T00:00:00"/>
    <n v="10"/>
    <d v="2023-11-02T00:00:00"/>
    <n v="10"/>
    <x v="0"/>
    <x v="0"/>
    <x v="4"/>
    <n v="11000"/>
    <x v="13"/>
    <x v="1"/>
  </r>
  <r>
    <x v="5077"/>
    <x v="832"/>
    <x v="1"/>
    <n v="1"/>
    <d v="2023-12-05T00:00:00"/>
    <d v="2023-12-07T00:00:00"/>
    <n v="7"/>
    <d v="2023-12-15T00:00:00"/>
    <n v="8"/>
    <x v="0"/>
    <x v="2"/>
    <x v="1"/>
    <n v="89990"/>
    <x v="39"/>
    <x v="0"/>
  </r>
  <r>
    <x v="5078"/>
    <x v="79"/>
    <x v="2"/>
    <n v="1"/>
    <d v="2022-09-18T00:00:00"/>
    <d v="2022-09-21T00:00:00"/>
    <n v="5"/>
    <d v="2022-09-27T00:00:00"/>
    <n v="6"/>
    <x v="0"/>
    <x v="2"/>
    <x v="1"/>
    <n v="11000"/>
    <x v="33"/>
    <x v="0"/>
  </r>
  <r>
    <x v="5079"/>
    <x v="242"/>
    <x v="3"/>
    <n v="1"/>
    <d v="2024-07-14T00:00:00"/>
    <d v="2024-07-15T00:00:00"/>
    <n v="10"/>
    <d v="2024-07-28T00:00:00"/>
    <n v="13"/>
    <x v="0"/>
    <x v="0"/>
    <x v="1"/>
    <n v="45000"/>
    <x v="16"/>
    <x v="3"/>
  </r>
  <r>
    <x v="5080"/>
    <x v="948"/>
    <x v="0"/>
    <n v="1"/>
    <d v="2023-05-16T00:00:00"/>
    <d v="2023-05-19T00:00:00"/>
    <n v="5"/>
    <d v="2023-05-22T00:00:00"/>
    <n v="3"/>
    <x v="0"/>
    <x v="1"/>
    <x v="3"/>
    <n v="55990"/>
    <x v="34"/>
    <x v="6"/>
  </r>
  <r>
    <x v="5081"/>
    <x v="1475"/>
    <x v="1"/>
    <n v="1"/>
    <d v="2025-01-03T00:00:00"/>
    <d v="2025-01-08T00:00:00"/>
    <n v="5"/>
    <d v="2025-01-18T00:00:00"/>
    <n v="10"/>
    <x v="1"/>
    <x v="2"/>
    <x v="3"/>
    <n v="89990"/>
    <x v="24"/>
    <x v="5"/>
  </r>
  <r>
    <x v="5082"/>
    <x v="1224"/>
    <x v="5"/>
    <n v="2"/>
    <d v="2025-03-19T00:00:00"/>
    <d v="2025-03-23T00:00:00"/>
    <n v="7"/>
    <d v="2025-03-30T00:00:00"/>
    <n v="7"/>
    <x v="0"/>
    <x v="1"/>
    <x v="4"/>
    <n v="199980"/>
    <x v="17"/>
    <x v="1"/>
  </r>
  <r>
    <x v="5083"/>
    <x v="61"/>
    <x v="2"/>
    <n v="2"/>
    <d v="2025-03-02T00:00:00"/>
    <d v="2025-03-05T00:00:00"/>
    <n v="10"/>
    <d v="2025-03-15T00:00:00"/>
    <n v="10"/>
    <x v="0"/>
    <x v="1"/>
    <x v="2"/>
    <n v="22000"/>
    <x v="17"/>
    <x v="1"/>
  </r>
  <r>
    <x v="5084"/>
    <x v="1208"/>
    <x v="3"/>
    <n v="1"/>
    <d v="2024-09-21T00:00:00"/>
    <d v="2024-09-22T00:00:00"/>
    <n v="7"/>
    <d v="2024-09-30T00:00:00"/>
    <n v="8"/>
    <x v="0"/>
    <x v="0"/>
    <x v="1"/>
    <n v="45000"/>
    <x v="11"/>
    <x v="0"/>
  </r>
  <r>
    <x v="5085"/>
    <x v="1015"/>
    <x v="4"/>
    <n v="2"/>
    <d v="2025-04-16T00:00:00"/>
    <d v="2025-04-21T00:00:00"/>
    <n v="5"/>
    <d v="2025-04-26T00:00:00"/>
    <n v="5"/>
    <x v="0"/>
    <x v="2"/>
    <x v="1"/>
    <n v="101980"/>
    <x v="6"/>
    <x v="1"/>
  </r>
  <r>
    <x v="5086"/>
    <x v="1280"/>
    <x v="0"/>
    <n v="1"/>
    <d v="2023-02-15T00:00:00"/>
    <d v="2023-02-16T00:00:00"/>
    <n v="5"/>
    <d v="2023-02-22T00:00:00"/>
    <n v="6"/>
    <x v="0"/>
    <x v="0"/>
    <x v="3"/>
    <n v="55990"/>
    <x v="23"/>
    <x v="0"/>
  </r>
  <r>
    <x v="5087"/>
    <x v="1758"/>
    <x v="0"/>
    <n v="1"/>
    <d v="2023-07-01T00:00:00"/>
    <d v="2023-07-04T00:00:00"/>
    <n v="7"/>
    <d v="2023-07-13T00:00:00"/>
    <n v="9"/>
    <x v="0"/>
    <x v="1"/>
    <x v="0"/>
    <n v="55990"/>
    <x v="26"/>
    <x v="4"/>
  </r>
  <r>
    <x v="5088"/>
    <x v="601"/>
    <x v="1"/>
    <n v="2"/>
    <d v="2023-08-28T00:00:00"/>
    <d v="2023-08-29T00:00:00"/>
    <n v="7"/>
    <d v="2023-09-05T00:00:00"/>
    <n v="7"/>
    <x v="0"/>
    <x v="0"/>
    <x v="4"/>
    <n v="179980"/>
    <x v="20"/>
    <x v="1"/>
  </r>
  <r>
    <x v="5089"/>
    <x v="742"/>
    <x v="0"/>
    <n v="2"/>
    <d v="2024-08-22T00:00:00"/>
    <d v="2024-08-25T00:00:00"/>
    <n v="7"/>
    <d v="2024-09-01T00:00:00"/>
    <n v="7"/>
    <x v="0"/>
    <x v="1"/>
    <x v="1"/>
    <n v="111980"/>
    <x v="4"/>
    <x v="1"/>
  </r>
  <r>
    <x v="5090"/>
    <x v="1827"/>
    <x v="2"/>
    <n v="1"/>
    <d v="2024-04-16T00:00:00"/>
    <d v="2024-04-21T00:00:00"/>
    <n v="7"/>
    <d v="2024-04-30T00:00:00"/>
    <n v="9"/>
    <x v="0"/>
    <x v="0"/>
    <x v="0"/>
    <n v="11000"/>
    <x v="19"/>
    <x v="4"/>
  </r>
  <r>
    <x v="5091"/>
    <x v="1496"/>
    <x v="2"/>
    <n v="1"/>
    <d v="2025-05-21T00:00:00"/>
    <d v="2025-05-23T00:00:00"/>
    <n v="5"/>
    <d v="2025-05-28T00:00:00"/>
    <n v="5"/>
    <x v="0"/>
    <x v="2"/>
    <x v="4"/>
    <n v="11000"/>
    <x v="0"/>
    <x v="1"/>
  </r>
  <r>
    <x v="5092"/>
    <x v="1858"/>
    <x v="4"/>
    <n v="1"/>
    <d v="2025-04-14T00:00:00"/>
    <d v="2025-04-19T00:00:00"/>
    <n v="10"/>
    <d v="2025-04-29T00:00:00"/>
    <n v="10"/>
    <x v="0"/>
    <x v="1"/>
    <x v="0"/>
    <n v="50990"/>
    <x v="6"/>
    <x v="1"/>
  </r>
  <r>
    <x v="5093"/>
    <x v="905"/>
    <x v="4"/>
    <n v="1"/>
    <d v="2025-05-01T00:00:00"/>
    <d v="2025-05-03T00:00:00"/>
    <n v="7"/>
    <d v="2025-05-12T00:00:00"/>
    <n v="9"/>
    <x v="0"/>
    <x v="0"/>
    <x v="3"/>
    <n v="50990"/>
    <x v="0"/>
    <x v="4"/>
  </r>
  <r>
    <x v="5094"/>
    <x v="753"/>
    <x v="2"/>
    <n v="2"/>
    <d v="2025-02-12T00:00:00"/>
    <d v="2025-02-15T00:00:00"/>
    <n v="10"/>
    <d v="2025-02-26T00:00:00"/>
    <n v="11"/>
    <x v="0"/>
    <x v="0"/>
    <x v="4"/>
    <n v="22000"/>
    <x v="15"/>
    <x v="0"/>
  </r>
  <r>
    <x v="5095"/>
    <x v="1801"/>
    <x v="2"/>
    <n v="2"/>
    <d v="2024-08-30T00:00:00"/>
    <d v="2024-08-31T00:00:00"/>
    <n v="10"/>
    <d v="2024-09-11T00:00:00"/>
    <n v="11"/>
    <x v="0"/>
    <x v="0"/>
    <x v="2"/>
    <n v="22000"/>
    <x v="4"/>
    <x v="0"/>
  </r>
  <r>
    <x v="5096"/>
    <x v="1693"/>
    <x v="4"/>
    <n v="2"/>
    <d v="2023-11-02T00:00:00"/>
    <d v="2023-11-03T00:00:00"/>
    <n v="5"/>
    <d v="2023-11-11T00:00:00"/>
    <n v="8"/>
    <x v="0"/>
    <x v="0"/>
    <x v="4"/>
    <n v="101980"/>
    <x v="36"/>
    <x v="3"/>
  </r>
  <r>
    <x v="5097"/>
    <x v="146"/>
    <x v="5"/>
    <n v="1"/>
    <d v="2023-06-26T00:00:00"/>
    <d v="2023-06-30T00:00:00"/>
    <n v="5"/>
    <d v="2023-07-06T00:00:00"/>
    <n v="6"/>
    <x v="0"/>
    <x v="0"/>
    <x v="1"/>
    <n v="99990"/>
    <x v="31"/>
    <x v="0"/>
  </r>
  <r>
    <x v="5098"/>
    <x v="1502"/>
    <x v="0"/>
    <n v="1"/>
    <d v="2025-01-25T00:00:00"/>
    <d v="2025-01-29T00:00:00"/>
    <n v="10"/>
    <d v="2025-02-11T00:00:00"/>
    <n v="13"/>
    <x v="0"/>
    <x v="1"/>
    <x v="1"/>
    <n v="55990"/>
    <x v="24"/>
    <x v="3"/>
  </r>
  <r>
    <x v="5099"/>
    <x v="1516"/>
    <x v="3"/>
    <n v="1"/>
    <d v="2025-03-28T00:00:00"/>
    <d v="2025-03-30T00:00:00"/>
    <n v="5"/>
    <d v="2025-04-04T00:00:00"/>
    <n v="5"/>
    <x v="0"/>
    <x v="2"/>
    <x v="3"/>
    <n v="45000"/>
    <x v="17"/>
    <x v="1"/>
  </r>
  <r>
    <x v="5100"/>
    <x v="814"/>
    <x v="3"/>
    <n v="1"/>
    <d v="2023-12-22T00:00:00"/>
    <d v="2023-12-26T00:00:00"/>
    <n v="7"/>
    <d v="2023-12-31T00:00:00"/>
    <n v="5"/>
    <x v="0"/>
    <x v="2"/>
    <x v="0"/>
    <n v="45000"/>
    <x v="39"/>
    <x v="6"/>
  </r>
  <r>
    <x v="5101"/>
    <x v="1626"/>
    <x v="0"/>
    <n v="1"/>
    <d v="2024-09-29T00:00:00"/>
    <d v="2024-10-03T00:00:00"/>
    <n v="7"/>
    <d v="2024-10-11T00:00:00"/>
    <n v="8"/>
    <x v="0"/>
    <x v="2"/>
    <x v="2"/>
    <n v="55990"/>
    <x v="11"/>
    <x v="0"/>
  </r>
  <r>
    <x v="5102"/>
    <x v="779"/>
    <x v="0"/>
    <n v="1"/>
    <d v="2025-02-15T00:00:00"/>
    <d v="2025-02-19T00:00:00"/>
    <n v="7"/>
    <d v="2025-02-24T00:00:00"/>
    <n v="5"/>
    <x v="0"/>
    <x v="2"/>
    <x v="3"/>
    <n v="55990"/>
    <x v="15"/>
    <x v="6"/>
  </r>
  <r>
    <x v="5103"/>
    <x v="1379"/>
    <x v="0"/>
    <n v="1"/>
    <d v="2022-11-09T00:00:00"/>
    <d v="2022-11-10T00:00:00"/>
    <n v="7"/>
    <d v="2022-11-18T00:00:00"/>
    <n v="8"/>
    <x v="0"/>
    <x v="1"/>
    <x v="1"/>
    <n v="55990"/>
    <x v="30"/>
    <x v="0"/>
  </r>
  <r>
    <x v="5104"/>
    <x v="1165"/>
    <x v="5"/>
    <n v="1"/>
    <d v="2025-05-15T00:00:00"/>
    <d v="2025-05-16T00:00:00"/>
    <n v="5"/>
    <d v="2025-05-24T00:00:00"/>
    <n v="8"/>
    <x v="0"/>
    <x v="1"/>
    <x v="4"/>
    <n v="99990"/>
    <x v="0"/>
    <x v="3"/>
  </r>
  <r>
    <x v="5105"/>
    <x v="546"/>
    <x v="3"/>
    <n v="1"/>
    <d v="2023-05-21T00:00:00"/>
    <d v="2023-05-26T00:00:00"/>
    <n v="5"/>
    <d v="2023-06-02T00:00:00"/>
    <n v="7"/>
    <x v="0"/>
    <x v="2"/>
    <x v="4"/>
    <n v="45000"/>
    <x v="34"/>
    <x v="4"/>
  </r>
  <r>
    <x v="5106"/>
    <x v="1115"/>
    <x v="0"/>
    <n v="1"/>
    <d v="2021-08-08T00:00:00"/>
    <d v="2021-08-12T00:00:00"/>
    <n v="7"/>
    <d v="2021-08-20T00:00:00"/>
    <n v="8"/>
    <x v="0"/>
    <x v="2"/>
    <x v="1"/>
    <n v="55990"/>
    <x v="44"/>
    <x v="0"/>
  </r>
  <r>
    <x v="5107"/>
    <x v="80"/>
    <x v="3"/>
    <n v="1"/>
    <d v="2024-10-20T00:00:00"/>
    <d v="2024-10-22T00:00:00"/>
    <n v="5"/>
    <d v="2024-10-28T00:00:00"/>
    <n v="6"/>
    <x v="0"/>
    <x v="0"/>
    <x v="3"/>
    <n v="45000"/>
    <x v="10"/>
    <x v="0"/>
  </r>
  <r>
    <x v="5108"/>
    <x v="1858"/>
    <x v="5"/>
    <n v="1"/>
    <d v="2025-04-07T00:00:00"/>
    <d v="2025-04-12T00:00:00"/>
    <n v="7"/>
    <d v="2025-04-24T00:00:00"/>
    <n v="12"/>
    <x v="2"/>
    <x v="2"/>
    <x v="0"/>
    <n v="99990"/>
    <x v="6"/>
    <x v="5"/>
  </r>
  <r>
    <x v="5109"/>
    <x v="176"/>
    <x v="2"/>
    <n v="2"/>
    <d v="2023-07-22T00:00:00"/>
    <d v="2023-07-26T00:00:00"/>
    <n v="7"/>
    <d v="2023-07-31T00:00:00"/>
    <n v="5"/>
    <x v="0"/>
    <x v="1"/>
    <x v="1"/>
    <n v="22000"/>
    <x v="26"/>
    <x v="6"/>
  </r>
  <r>
    <x v="5110"/>
    <x v="1509"/>
    <x v="0"/>
    <n v="1"/>
    <d v="2025-01-01T00:00:00"/>
    <d v="2025-01-03T00:00:00"/>
    <n v="7"/>
    <d v="2025-01-10T00:00:00"/>
    <n v="7"/>
    <x v="0"/>
    <x v="0"/>
    <x v="3"/>
    <n v="55990"/>
    <x v="24"/>
    <x v="1"/>
  </r>
  <r>
    <x v="5111"/>
    <x v="698"/>
    <x v="5"/>
    <n v="1"/>
    <d v="2023-02-13T00:00:00"/>
    <d v="2023-02-18T00:00:00"/>
    <n v="10"/>
    <d v="2023-03-03T00:00:00"/>
    <n v="13"/>
    <x v="0"/>
    <x v="0"/>
    <x v="4"/>
    <n v="99990"/>
    <x v="23"/>
    <x v="3"/>
  </r>
  <r>
    <x v="5112"/>
    <x v="1549"/>
    <x v="0"/>
    <n v="1"/>
    <d v="2024-10-10T00:00:00"/>
    <d v="2024-10-14T00:00:00"/>
    <n v="5"/>
    <d v="2024-10-19T00:00:00"/>
    <n v="5"/>
    <x v="0"/>
    <x v="1"/>
    <x v="1"/>
    <n v="55990"/>
    <x v="10"/>
    <x v="1"/>
  </r>
  <r>
    <x v="5113"/>
    <x v="1375"/>
    <x v="4"/>
    <n v="1"/>
    <d v="2024-09-02T00:00:00"/>
    <d v="2024-09-06T00:00:00"/>
    <n v="7"/>
    <d v="2024-09-14T00:00:00"/>
    <n v="8"/>
    <x v="0"/>
    <x v="2"/>
    <x v="0"/>
    <n v="50990"/>
    <x v="11"/>
    <x v="0"/>
  </r>
  <r>
    <x v="5114"/>
    <x v="631"/>
    <x v="2"/>
    <n v="1"/>
    <d v="2022-08-20T00:00:00"/>
    <d v="2022-08-23T00:00:00"/>
    <n v="10"/>
    <d v="2022-09-03T00:00:00"/>
    <n v="11"/>
    <x v="0"/>
    <x v="2"/>
    <x v="2"/>
    <n v="11000"/>
    <x v="8"/>
    <x v="0"/>
  </r>
  <r>
    <x v="5115"/>
    <x v="1496"/>
    <x v="5"/>
    <n v="1"/>
    <d v="2025-01-25T00:00:00"/>
    <d v="2025-01-26T00:00:00"/>
    <n v="10"/>
    <d v="2025-02-06T00:00:00"/>
    <n v="11"/>
    <x v="0"/>
    <x v="2"/>
    <x v="3"/>
    <n v="99990"/>
    <x v="24"/>
    <x v="0"/>
  </r>
  <r>
    <x v="5116"/>
    <x v="1637"/>
    <x v="5"/>
    <n v="1"/>
    <d v="2025-01-28T00:00:00"/>
    <d v="2025-02-02T00:00:00"/>
    <n v="5"/>
    <d v="2025-02-10T00:00:00"/>
    <n v="8"/>
    <x v="0"/>
    <x v="2"/>
    <x v="1"/>
    <n v="99990"/>
    <x v="24"/>
    <x v="3"/>
  </r>
  <r>
    <x v="5117"/>
    <x v="299"/>
    <x v="2"/>
    <n v="1"/>
    <d v="2024-01-15T00:00:00"/>
    <d v="2024-01-16T00:00:00"/>
    <n v="7"/>
    <d v="2024-01-23T00:00:00"/>
    <n v="7"/>
    <x v="0"/>
    <x v="2"/>
    <x v="2"/>
    <n v="11000"/>
    <x v="5"/>
    <x v="1"/>
  </r>
  <r>
    <x v="5118"/>
    <x v="1802"/>
    <x v="3"/>
    <n v="2"/>
    <d v="2023-06-26T00:00:00"/>
    <d v="2023-06-28T00:00:00"/>
    <n v="7"/>
    <d v="2023-07-05T00:00:00"/>
    <n v="7"/>
    <x v="0"/>
    <x v="2"/>
    <x v="2"/>
    <n v="90000"/>
    <x v="31"/>
    <x v="1"/>
  </r>
  <r>
    <x v="5119"/>
    <x v="507"/>
    <x v="0"/>
    <n v="2"/>
    <d v="2024-10-27T00:00:00"/>
    <d v="2024-10-30T00:00:00"/>
    <n v="7"/>
    <d v="2024-11-07T00:00:00"/>
    <n v="8"/>
    <x v="0"/>
    <x v="1"/>
    <x v="2"/>
    <n v="111980"/>
    <x v="10"/>
    <x v="0"/>
  </r>
  <r>
    <x v="5120"/>
    <x v="518"/>
    <x v="0"/>
    <n v="1"/>
    <d v="2023-05-01T00:00:00"/>
    <d v="2023-05-04T00:00:00"/>
    <n v="7"/>
    <d v="2023-05-10T00:00:00"/>
    <n v="6"/>
    <x v="0"/>
    <x v="0"/>
    <x v="0"/>
    <n v="55990"/>
    <x v="34"/>
    <x v="2"/>
  </r>
  <r>
    <x v="5121"/>
    <x v="1287"/>
    <x v="1"/>
    <n v="1"/>
    <d v="2024-10-26T00:00:00"/>
    <d v="2024-10-28T00:00:00"/>
    <n v="10"/>
    <d v="2024-11-09T00:00:00"/>
    <n v="12"/>
    <x v="1"/>
    <x v="0"/>
    <x v="4"/>
    <n v="89990"/>
    <x v="10"/>
    <x v="4"/>
  </r>
  <r>
    <x v="5122"/>
    <x v="1859"/>
    <x v="5"/>
    <n v="1"/>
    <d v="2023-12-25T00:00:00"/>
    <d v="2023-12-27T00:00:00"/>
    <n v="7"/>
    <d v="2024-01-03T00:00:00"/>
    <n v="7"/>
    <x v="0"/>
    <x v="1"/>
    <x v="1"/>
    <n v="99990"/>
    <x v="39"/>
    <x v="1"/>
  </r>
  <r>
    <x v="5123"/>
    <x v="1317"/>
    <x v="3"/>
    <n v="1"/>
    <d v="2025-01-03T00:00:00"/>
    <d v="2025-01-07T00:00:00"/>
    <n v="5"/>
    <d v="2025-01-14T00:00:00"/>
    <n v="7"/>
    <x v="0"/>
    <x v="1"/>
    <x v="0"/>
    <n v="45000"/>
    <x v="24"/>
    <x v="4"/>
  </r>
  <r>
    <x v="5124"/>
    <x v="852"/>
    <x v="0"/>
    <n v="1"/>
    <d v="2024-05-23T00:00:00"/>
    <d v="2024-05-24T00:00:00"/>
    <n v="10"/>
    <d v="2024-06-02T00:00:00"/>
    <n v="9"/>
    <x v="0"/>
    <x v="0"/>
    <x v="3"/>
    <n v="55990"/>
    <x v="1"/>
    <x v="2"/>
  </r>
  <r>
    <x v="5125"/>
    <x v="1195"/>
    <x v="1"/>
    <n v="1"/>
    <d v="2025-03-17T00:00:00"/>
    <d v="2025-03-20T00:00:00"/>
    <n v="10"/>
    <d v="2025-03-30T00:00:00"/>
    <n v="10"/>
    <x v="0"/>
    <x v="2"/>
    <x v="3"/>
    <n v="89990"/>
    <x v="17"/>
    <x v="1"/>
  </r>
  <r>
    <x v="5126"/>
    <x v="272"/>
    <x v="0"/>
    <n v="1"/>
    <d v="2023-12-03T00:00:00"/>
    <d v="2023-12-04T00:00:00"/>
    <n v="10"/>
    <d v="2023-12-14T00:00:00"/>
    <n v="10"/>
    <x v="0"/>
    <x v="1"/>
    <x v="0"/>
    <n v="55990"/>
    <x v="39"/>
    <x v="1"/>
  </r>
  <r>
    <x v="5127"/>
    <x v="1003"/>
    <x v="1"/>
    <n v="2"/>
    <d v="2023-11-06T00:00:00"/>
    <d v="2023-11-07T00:00:00"/>
    <n v="7"/>
    <d v="2023-11-16T00:00:00"/>
    <n v="9"/>
    <x v="0"/>
    <x v="2"/>
    <x v="3"/>
    <n v="179980"/>
    <x v="36"/>
    <x v="4"/>
  </r>
  <r>
    <x v="5128"/>
    <x v="1187"/>
    <x v="2"/>
    <n v="1"/>
    <d v="2024-02-04T00:00:00"/>
    <d v="2024-02-07T00:00:00"/>
    <n v="10"/>
    <d v="2024-02-19T00:00:00"/>
    <n v="12"/>
    <x v="0"/>
    <x v="2"/>
    <x v="0"/>
    <n v="11000"/>
    <x v="22"/>
    <x v="4"/>
  </r>
  <r>
    <x v="5129"/>
    <x v="237"/>
    <x v="1"/>
    <n v="2"/>
    <d v="2024-03-10T00:00:00"/>
    <d v="2024-03-12T00:00:00"/>
    <n v="5"/>
    <d v="2024-03-17T00:00:00"/>
    <n v="5"/>
    <x v="0"/>
    <x v="0"/>
    <x v="4"/>
    <n v="179980"/>
    <x v="37"/>
    <x v="1"/>
  </r>
  <r>
    <x v="5130"/>
    <x v="1519"/>
    <x v="5"/>
    <n v="2"/>
    <d v="2023-08-16T00:00:00"/>
    <d v="2023-08-20T00:00:00"/>
    <n v="7"/>
    <d v="2023-08-28T00:00:00"/>
    <n v="8"/>
    <x v="0"/>
    <x v="0"/>
    <x v="0"/>
    <n v="199980"/>
    <x v="20"/>
    <x v="0"/>
  </r>
  <r>
    <x v="5131"/>
    <x v="913"/>
    <x v="2"/>
    <n v="2"/>
    <d v="2025-01-22T00:00:00"/>
    <d v="2025-01-23T00:00:00"/>
    <n v="5"/>
    <d v="2025-01-26T00:00:00"/>
    <n v="3"/>
    <x v="0"/>
    <x v="1"/>
    <x v="2"/>
    <n v="22000"/>
    <x v="24"/>
    <x v="6"/>
  </r>
  <r>
    <x v="5132"/>
    <x v="848"/>
    <x v="2"/>
    <n v="2"/>
    <d v="2022-05-27T00:00:00"/>
    <d v="2022-05-30T00:00:00"/>
    <n v="5"/>
    <d v="2022-06-04T00:00:00"/>
    <n v="5"/>
    <x v="0"/>
    <x v="2"/>
    <x v="4"/>
    <n v="22000"/>
    <x v="32"/>
    <x v="1"/>
  </r>
  <r>
    <x v="5133"/>
    <x v="1860"/>
    <x v="5"/>
    <n v="2"/>
    <d v="2022-11-22T00:00:00"/>
    <d v="2022-11-24T00:00:00"/>
    <n v="7"/>
    <d v="2022-12-04T00:00:00"/>
    <n v="10"/>
    <x v="0"/>
    <x v="1"/>
    <x v="2"/>
    <n v="199980"/>
    <x v="30"/>
    <x v="3"/>
  </r>
  <r>
    <x v="5134"/>
    <x v="1373"/>
    <x v="1"/>
    <n v="1"/>
    <d v="2025-03-22T00:00:00"/>
    <d v="2025-03-25T00:00:00"/>
    <n v="7"/>
    <d v="2025-04-04T00:00:00"/>
    <n v="10"/>
    <x v="0"/>
    <x v="2"/>
    <x v="1"/>
    <n v="89990"/>
    <x v="17"/>
    <x v="3"/>
  </r>
  <r>
    <x v="5135"/>
    <x v="195"/>
    <x v="5"/>
    <n v="2"/>
    <d v="2023-10-08T00:00:00"/>
    <d v="2023-10-09T00:00:00"/>
    <n v="10"/>
    <d v="2023-10-18T00:00:00"/>
    <n v="9"/>
    <x v="0"/>
    <x v="1"/>
    <x v="4"/>
    <n v="199980"/>
    <x v="13"/>
    <x v="2"/>
  </r>
  <r>
    <x v="5136"/>
    <x v="1835"/>
    <x v="4"/>
    <n v="2"/>
    <d v="2025-01-24T00:00:00"/>
    <d v="2025-01-28T00:00:00"/>
    <n v="5"/>
    <d v="2025-02-02T00:00:00"/>
    <n v="5"/>
    <x v="0"/>
    <x v="1"/>
    <x v="2"/>
    <n v="101980"/>
    <x v="24"/>
    <x v="1"/>
  </r>
  <r>
    <x v="5137"/>
    <x v="1709"/>
    <x v="2"/>
    <n v="2"/>
    <d v="2022-08-26T00:00:00"/>
    <d v="2022-08-31T00:00:00"/>
    <n v="10"/>
    <d v="2022-09-10T00:00:00"/>
    <n v="10"/>
    <x v="0"/>
    <x v="0"/>
    <x v="4"/>
    <n v="22000"/>
    <x v="8"/>
    <x v="1"/>
  </r>
  <r>
    <x v="5138"/>
    <x v="1676"/>
    <x v="3"/>
    <n v="2"/>
    <d v="2024-02-02T00:00:00"/>
    <d v="2024-02-03T00:00:00"/>
    <n v="10"/>
    <d v="2024-02-11T00:00:00"/>
    <n v="8"/>
    <x v="0"/>
    <x v="2"/>
    <x v="4"/>
    <n v="90000"/>
    <x v="22"/>
    <x v="6"/>
  </r>
  <r>
    <x v="5139"/>
    <x v="184"/>
    <x v="5"/>
    <n v="1"/>
    <d v="2024-09-23T00:00:00"/>
    <d v="2024-09-26T00:00:00"/>
    <n v="7"/>
    <d v="2024-10-03T00:00:00"/>
    <n v="7"/>
    <x v="0"/>
    <x v="2"/>
    <x v="4"/>
    <n v="99990"/>
    <x v="11"/>
    <x v="1"/>
  </r>
  <r>
    <x v="5140"/>
    <x v="1305"/>
    <x v="1"/>
    <n v="1"/>
    <d v="2025-02-25T00:00:00"/>
    <d v="2025-02-27T00:00:00"/>
    <n v="7"/>
    <d v="2025-03-11T00:00:00"/>
    <n v="12"/>
    <x v="2"/>
    <x v="1"/>
    <x v="2"/>
    <n v="89990"/>
    <x v="15"/>
    <x v="5"/>
  </r>
  <r>
    <x v="5141"/>
    <x v="1157"/>
    <x v="4"/>
    <n v="1"/>
    <d v="2024-11-18T00:00:00"/>
    <d v="2024-11-22T00:00:00"/>
    <n v="7"/>
    <d v="2024-11-29T00:00:00"/>
    <n v="7"/>
    <x v="0"/>
    <x v="0"/>
    <x v="2"/>
    <n v="50990"/>
    <x v="7"/>
    <x v="1"/>
  </r>
  <r>
    <x v="5142"/>
    <x v="1861"/>
    <x v="0"/>
    <n v="2"/>
    <d v="2024-09-17T00:00:00"/>
    <d v="2024-09-20T00:00:00"/>
    <n v="7"/>
    <d v="2024-09-28T00:00:00"/>
    <n v="8"/>
    <x v="0"/>
    <x v="2"/>
    <x v="4"/>
    <n v="111980"/>
    <x v="11"/>
    <x v="0"/>
  </r>
  <r>
    <x v="5143"/>
    <x v="1755"/>
    <x v="5"/>
    <n v="2"/>
    <d v="2025-03-21T00:00:00"/>
    <d v="2025-03-25T00:00:00"/>
    <n v="10"/>
    <d v="2025-04-05T00:00:00"/>
    <n v="11"/>
    <x v="0"/>
    <x v="0"/>
    <x v="2"/>
    <n v="199980"/>
    <x v="17"/>
    <x v="0"/>
  </r>
  <r>
    <x v="5144"/>
    <x v="506"/>
    <x v="3"/>
    <n v="1"/>
    <d v="2024-07-26T00:00:00"/>
    <d v="2024-07-29T00:00:00"/>
    <n v="10"/>
    <d v="2024-08-08T00:00:00"/>
    <n v="10"/>
    <x v="0"/>
    <x v="2"/>
    <x v="1"/>
    <n v="45000"/>
    <x v="16"/>
    <x v="1"/>
  </r>
  <r>
    <x v="5145"/>
    <x v="1723"/>
    <x v="0"/>
    <n v="2"/>
    <d v="2024-05-20T00:00:00"/>
    <d v="2024-05-23T00:00:00"/>
    <n v="10"/>
    <d v="2024-06-05T00:00:00"/>
    <n v="13"/>
    <x v="1"/>
    <x v="2"/>
    <x v="1"/>
    <n v="111980"/>
    <x v="1"/>
    <x v="3"/>
  </r>
  <r>
    <x v="5146"/>
    <x v="1520"/>
    <x v="5"/>
    <n v="1"/>
    <d v="2023-07-03T00:00:00"/>
    <d v="2023-07-06T00:00:00"/>
    <n v="7"/>
    <d v="2023-07-13T00:00:00"/>
    <n v="7"/>
    <x v="0"/>
    <x v="0"/>
    <x v="0"/>
    <n v="99990"/>
    <x v="26"/>
    <x v="1"/>
  </r>
  <r>
    <x v="5147"/>
    <x v="73"/>
    <x v="2"/>
    <n v="1"/>
    <d v="2025-05-27T00:00:00"/>
    <d v="2025-06-01T00:00:00"/>
    <n v="7"/>
    <d v="2025-06-09T00:00:00"/>
    <n v="8"/>
    <x v="0"/>
    <x v="2"/>
    <x v="4"/>
    <n v="11000"/>
    <x v="0"/>
    <x v="0"/>
  </r>
  <r>
    <x v="5148"/>
    <x v="1361"/>
    <x v="2"/>
    <n v="1"/>
    <d v="2025-03-27T00:00:00"/>
    <d v="2025-03-28T00:00:00"/>
    <n v="7"/>
    <d v="2025-04-04T00:00:00"/>
    <n v="7"/>
    <x v="0"/>
    <x v="2"/>
    <x v="0"/>
    <n v="11000"/>
    <x v="17"/>
    <x v="1"/>
  </r>
  <r>
    <x v="5149"/>
    <x v="1304"/>
    <x v="3"/>
    <n v="1"/>
    <d v="2025-01-08T00:00:00"/>
    <d v="2025-01-11T00:00:00"/>
    <n v="5"/>
    <d v="2025-01-16T00:00:00"/>
    <n v="5"/>
    <x v="0"/>
    <x v="2"/>
    <x v="4"/>
    <n v="45000"/>
    <x v="24"/>
    <x v="1"/>
  </r>
  <r>
    <x v="5150"/>
    <x v="232"/>
    <x v="2"/>
    <n v="2"/>
    <d v="2024-07-14T00:00:00"/>
    <d v="2024-07-19T00:00:00"/>
    <n v="10"/>
    <d v="2024-07-29T00:00:00"/>
    <n v="10"/>
    <x v="0"/>
    <x v="2"/>
    <x v="1"/>
    <n v="22000"/>
    <x v="16"/>
    <x v="1"/>
  </r>
  <r>
    <x v="5151"/>
    <x v="1481"/>
    <x v="2"/>
    <n v="2"/>
    <d v="2024-11-08T00:00:00"/>
    <d v="2024-11-11T00:00:00"/>
    <n v="10"/>
    <d v="2024-11-26T00:00:00"/>
    <n v="15"/>
    <x v="1"/>
    <x v="1"/>
    <x v="3"/>
    <n v="22000"/>
    <x v="7"/>
    <x v="5"/>
  </r>
  <r>
    <x v="5152"/>
    <x v="96"/>
    <x v="1"/>
    <n v="2"/>
    <d v="2024-11-01T00:00:00"/>
    <d v="2024-11-03T00:00:00"/>
    <n v="5"/>
    <d v="2024-11-08T00:00:00"/>
    <n v="5"/>
    <x v="0"/>
    <x v="1"/>
    <x v="3"/>
    <n v="179980"/>
    <x v="7"/>
    <x v="1"/>
  </r>
  <r>
    <x v="5153"/>
    <x v="840"/>
    <x v="2"/>
    <n v="1"/>
    <d v="2025-03-19T00:00:00"/>
    <d v="2025-03-20T00:00:00"/>
    <n v="7"/>
    <d v="2025-03-28T00:00:00"/>
    <n v="8"/>
    <x v="0"/>
    <x v="1"/>
    <x v="3"/>
    <n v="11000"/>
    <x v="17"/>
    <x v="0"/>
  </r>
  <r>
    <x v="5154"/>
    <x v="1862"/>
    <x v="1"/>
    <n v="1"/>
    <d v="2025-03-15T00:00:00"/>
    <d v="2025-03-16T00:00:00"/>
    <n v="10"/>
    <d v="2025-03-24T00:00:00"/>
    <n v="8"/>
    <x v="0"/>
    <x v="2"/>
    <x v="2"/>
    <n v="89990"/>
    <x v="17"/>
    <x v="6"/>
  </r>
  <r>
    <x v="5155"/>
    <x v="1072"/>
    <x v="2"/>
    <n v="1"/>
    <d v="2022-08-01T00:00:00"/>
    <d v="2022-08-06T00:00:00"/>
    <n v="10"/>
    <d v="2022-08-16T00:00:00"/>
    <n v="10"/>
    <x v="0"/>
    <x v="2"/>
    <x v="1"/>
    <n v="11000"/>
    <x v="8"/>
    <x v="1"/>
  </r>
  <r>
    <x v="5156"/>
    <x v="249"/>
    <x v="1"/>
    <n v="2"/>
    <d v="2025-01-06T00:00:00"/>
    <d v="2025-01-10T00:00:00"/>
    <n v="7"/>
    <d v="2025-01-17T00:00:00"/>
    <n v="7"/>
    <x v="0"/>
    <x v="2"/>
    <x v="2"/>
    <n v="179980"/>
    <x v="24"/>
    <x v="1"/>
  </r>
  <r>
    <x v="5157"/>
    <x v="1526"/>
    <x v="1"/>
    <n v="1"/>
    <d v="2025-05-28T00:00:00"/>
    <d v="2025-05-30T00:00:00"/>
    <n v="5"/>
    <d v="2025-06-04T00:00:00"/>
    <n v="5"/>
    <x v="0"/>
    <x v="0"/>
    <x v="1"/>
    <n v="89990"/>
    <x v="0"/>
    <x v="1"/>
  </r>
  <r>
    <x v="5158"/>
    <x v="1280"/>
    <x v="2"/>
    <n v="2"/>
    <d v="2023-05-04T00:00:00"/>
    <d v="2023-05-07T00:00:00"/>
    <n v="10"/>
    <d v="2023-05-16T00:00:00"/>
    <n v="9"/>
    <x v="0"/>
    <x v="0"/>
    <x v="0"/>
    <n v="22000"/>
    <x v="34"/>
    <x v="2"/>
  </r>
  <r>
    <x v="5159"/>
    <x v="1410"/>
    <x v="5"/>
    <n v="1"/>
    <d v="2021-07-20T00:00:00"/>
    <d v="2021-07-21T00:00:00"/>
    <n v="5"/>
    <d v="2021-07-25T00:00:00"/>
    <n v="4"/>
    <x v="1"/>
    <x v="2"/>
    <x v="2"/>
    <n v="99990"/>
    <x v="43"/>
    <x v="2"/>
  </r>
  <r>
    <x v="5160"/>
    <x v="1822"/>
    <x v="3"/>
    <n v="1"/>
    <d v="2022-02-24T00:00:00"/>
    <d v="2022-02-28T00:00:00"/>
    <n v="5"/>
    <d v="2022-03-07T00:00:00"/>
    <n v="7"/>
    <x v="0"/>
    <x v="2"/>
    <x v="4"/>
    <n v="45000"/>
    <x v="28"/>
    <x v="4"/>
  </r>
  <r>
    <x v="5161"/>
    <x v="1013"/>
    <x v="5"/>
    <n v="1"/>
    <d v="2025-04-20T00:00:00"/>
    <d v="2025-04-24T00:00:00"/>
    <n v="10"/>
    <d v="2025-05-04T00:00:00"/>
    <n v="10"/>
    <x v="0"/>
    <x v="2"/>
    <x v="2"/>
    <n v="99990"/>
    <x v="6"/>
    <x v="1"/>
  </r>
  <r>
    <x v="5162"/>
    <x v="1010"/>
    <x v="5"/>
    <n v="2"/>
    <d v="2024-12-14T00:00:00"/>
    <d v="2024-12-16T00:00:00"/>
    <n v="5"/>
    <d v="2024-12-21T00:00:00"/>
    <n v="5"/>
    <x v="0"/>
    <x v="2"/>
    <x v="0"/>
    <n v="199980"/>
    <x v="12"/>
    <x v="1"/>
  </r>
  <r>
    <x v="5163"/>
    <x v="1705"/>
    <x v="2"/>
    <n v="1"/>
    <d v="2025-05-15T00:00:00"/>
    <d v="2025-05-18T00:00:00"/>
    <n v="7"/>
    <d v="2025-05-25T00:00:00"/>
    <n v="7"/>
    <x v="0"/>
    <x v="2"/>
    <x v="3"/>
    <n v="11000"/>
    <x v="0"/>
    <x v="1"/>
  </r>
  <r>
    <x v="5164"/>
    <x v="895"/>
    <x v="4"/>
    <n v="2"/>
    <d v="2024-11-30T00:00:00"/>
    <d v="2024-12-05T00:00:00"/>
    <n v="7"/>
    <d v="2024-12-13T00:00:00"/>
    <n v="8"/>
    <x v="1"/>
    <x v="0"/>
    <x v="3"/>
    <n v="101980"/>
    <x v="7"/>
    <x v="0"/>
  </r>
  <r>
    <x v="5165"/>
    <x v="663"/>
    <x v="2"/>
    <n v="1"/>
    <d v="2023-02-19T00:00:00"/>
    <d v="2023-02-23T00:00:00"/>
    <n v="7"/>
    <d v="2023-02-28T00:00:00"/>
    <n v="5"/>
    <x v="1"/>
    <x v="0"/>
    <x v="2"/>
    <n v="11000"/>
    <x v="23"/>
    <x v="6"/>
  </r>
  <r>
    <x v="5166"/>
    <x v="102"/>
    <x v="5"/>
    <n v="2"/>
    <d v="2023-03-03T00:00:00"/>
    <d v="2023-03-06T00:00:00"/>
    <n v="7"/>
    <d v="2023-03-13T00:00:00"/>
    <n v="7"/>
    <x v="0"/>
    <x v="0"/>
    <x v="0"/>
    <n v="199980"/>
    <x v="14"/>
    <x v="1"/>
  </r>
  <r>
    <x v="5167"/>
    <x v="316"/>
    <x v="4"/>
    <n v="1"/>
    <d v="2025-04-14T00:00:00"/>
    <d v="2025-04-16T00:00:00"/>
    <n v="5"/>
    <d v="2025-04-22T00:00:00"/>
    <n v="6"/>
    <x v="0"/>
    <x v="1"/>
    <x v="2"/>
    <n v="50990"/>
    <x v="6"/>
    <x v="0"/>
  </r>
  <r>
    <x v="5168"/>
    <x v="452"/>
    <x v="0"/>
    <n v="1"/>
    <d v="2023-05-05T00:00:00"/>
    <d v="2023-05-10T00:00:00"/>
    <n v="5"/>
    <d v="2023-05-14T00:00:00"/>
    <n v="4"/>
    <x v="0"/>
    <x v="2"/>
    <x v="3"/>
    <n v="55990"/>
    <x v="34"/>
    <x v="2"/>
  </r>
  <r>
    <x v="5169"/>
    <x v="906"/>
    <x v="4"/>
    <n v="1"/>
    <d v="2024-09-03T00:00:00"/>
    <d v="2024-09-04T00:00:00"/>
    <n v="5"/>
    <d v="2024-09-10T00:00:00"/>
    <n v="6"/>
    <x v="0"/>
    <x v="2"/>
    <x v="1"/>
    <n v="50990"/>
    <x v="11"/>
    <x v="0"/>
  </r>
  <r>
    <x v="5170"/>
    <x v="316"/>
    <x v="5"/>
    <n v="2"/>
    <d v="2023-02-06T00:00:00"/>
    <d v="2023-02-11T00:00:00"/>
    <n v="7"/>
    <d v="2023-02-18T00:00:00"/>
    <n v="7"/>
    <x v="0"/>
    <x v="1"/>
    <x v="4"/>
    <n v="199980"/>
    <x v="23"/>
    <x v="1"/>
  </r>
  <r>
    <x v="5171"/>
    <x v="912"/>
    <x v="0"/>
    <n v="2"/>
    <d v="2025-04-07T00:00:00"/>
    <d v="2025-04-12T00:00:00"/>
    <n v="5"/>
    <d v="2025-04-16T00:00:00"/>
    <n v="4"/>
    <x v="0"/>
    <x v="0"/>
    <x v="2"/>
    <n v="111980"/>
    <x v="6"/>
    <x v="2"/>
  </r>
  <r>
    <x v="5172"/>
    <x v="1707"/>
    <x v="1"/>
    <n v="1"/>
    <d v="2024-06-23T00:00:00"/>
    <d v="2024-06-24T00:00:00"/>
    <n v="7"/>
    <d v="2024-07-04T00:00:00"/>
    <n v="10"/>
    <x v="0"/>
    <x v="1"/>
    <x v="2"/>
    <n v="89990"/>
    <x v="9"/>
    <x v="3"/>
  </r>
  <r>
    <x v="5173"/>
    <x v="1863"/>
    <x v="4"/>
    <n v="2"/>
    <d v="2024-07-05T00:00:00"/>
    <d v="2024-07-10T00:00:00"/>
    <n v="10"/>
    <d v="2024-07-20T00:00:00"/>
    <n v="10"/>
    <x v="0"/>
    <x v="2"/>
    <x v="3"/>
    <n v="101980"/>
    <x v="16"/>
    <x v="1"/>
  </r>
  <r>
    <x v="5174"/>
    <x v="311"/>
    <x v="0"/>
    <n v="1"/>
    <d v="2025-02-28T00:00:00"/>
    <d v="2025-03-05T00:00:00"/>
    <n v="5"/>
    <d v="2025-03-15T00:00:00"/>
    <n v="10"/>
    <x v="2"/>
    <x v="2"/>
    <x v="4"/>
    <n v="55990"/>
    <x v="15"/>
    <x v="5"/>
  </r>
  <r>
    <x v="5175"/>
    <x v="1082"/>
    <x v="2"/>
    <n v="2"/>
    <d v="2025-04-22T00:00:00"/>
    <d v="2025-04-24T00:00:00"/>
    <n v="7"/>
    <d v="2025-05-01T00:00:00"/>
    <n v="7"/>
    <x v="0"/>
    <x v="2"/>
    <x v="0"/>
    <n v="22000"/>
    <x v="6"/>
    <x v="1"/>
  </r>
  <r>
    <x v="5176"/>
    <x v="1353"/>
    <x v="2"/>
    <n v="1"/>
    <d v="2023-07-27T00:00:00"/>
    <d v="2023-08-01T00:00:00"/>
    <n v="5"/>
    <d v="2023-08-05T00:00:00"/>
    <n v="4"/>
    <x v="0"/>
    <x v="1"/>
    <x v="4"/>
    <n v="11000"/>
    <x v="26"/>
    <x v="2"/>
  </r>
  <r>
    <x v="5177"/>
    <x v="1494"/>
    <x v="2"/>
    <n v="1"/>
    <d v="2025-03-13T00:00:00"/>
    <d v="2025-03-14T00:00:00"/>
    <n v="10"/>
    <d v="2025-03-27T00:00:00"/>
    <n v="13"/>
    <x v="0"/>
    <x v="1"/>
    <x v="4"/>
    <n v="11000"/>
    <x v="17"/>
    <x v="3"/>
  </r>
  <r>
    <x v="5178"/>
    <x v="1014"/>
    <x v="0"/>
    <n v="2"/>
    <d v="2023-12-21T00:00:00"/>
    <d v="2023-12-24T00:00:00"/>
    <n v="5"/>
    <d v="2023-12-29T00:00:00"/>
    <n v="5"/>
    <x v="0"/>
    <x v="2"/>
    <x v="4"/>
    <n v="111980"/>
    <x v="39"/>
    <x v="1"/>
  </r>
  <r>
    <x v="5179"/>
    <x v="205"/>
    <x v="0"/>
    <n v="1"/>
    <d v="2023-09-27T00:00:00"/>
    <d v="2023-09-30T00:00:00"/>
    <n v="5"/>
    <d v="2023-10-10T00:00:00"/>
    <n v="10"/>
    <x v="2"/>
    <x v="2"/>
    <x v="4"/>
    <n v="55990"/>
    <x v="18"/>
    <x v="5"/>
  </r>
  <r>
    <x v="5180"/>
    <x v="1288"/>
    <x v="0"/>
    <n v="1"/>
    <d v="2025-05-19T00:00:00"/>
    <d v="2025-05-20T00:00:00"/>
    <n v="5"/>
    <d v="2025-05-25T00:00:00"/>
    <n v="5"/>
    <x v="0"/>
    <x v="2"/>
    <x v="0"/>
    <n v="55990"/>
    <x v="0"/>
    <x v="1"/>
  </r>
  <r>
    <x v="5181"/>
    <x v="1422"/>
    <x v="5"/>
    <n v="1"/>
    <d v="2023-01-04T00:00:00"/>
    <d v="2023-01-08T00:00:00"/>
    <n v="10"/>
    <d v="2023-01-16T00:00:00"/>
    <n v="8"/>
    <x v="0"/>
    <x v="2"/>
    <x v="1"/>
    <n v="99990"/>
    <x v="3"/>
    <x v="6"/>
  </r>
  <r>
    <x v="5182"/>
    <x v="1855"/>
    <x v="0"/>
    <n v="1"/>
    <d v="2024-08-02T00:00:00"/>
    <d v="2024-08-03T00:00:00"/>
    <n v="5"/>
    <d v="2024-08-09T00:00:00"/>
    <n v="6"/>
    <x v="0"/>
    <x v="1"/>
    <x v="0"/>
    <n v="55990"/>
    <x v="4"/>
    <x v="0"/>
  </r>
  <r>
    <x v="5183"/>
    <x v="62"/>
    <x v="4"/>
    <n v="2"/>
    <d v="2024-03-03T00:00:00"/>
    <d v="2024-03-07T00:00:00"/>
    <n v="5"/>
    <d v="2024-03-12T00:00:00"/>
    <n v="5"/>
    <x v="0"/>
    <x v="1"/>
    <x v="1"/>
    <n v="101980"/>
    <x v="37"/>
    <x v="1"/>
  </r>
  <r>
    <x v="5184"/>
    <x v="1852"/>
    <x v="5"/>
    <n v="1"/>
    <d v="2024-11-28T00:00:00"/>
    <d v="2024-12-02T00:00:00"/>
    <n v="5"/>
    <d v="2024-12-07T00:00:00"/>
    <n v="5"/>
    <x v="0"/>
    <x v="2"/>
    <x v="0"/>
    <n v="99990"/>
    <x v="7"/>
    <x v="1"/>
  </r>
  <r>
    <x v="5185"/>
    <x v="532"/>
    <x v="0"/>
    <n v="1"/>
    <d v="2024-12-25T00:00:00"/>
    <d v="2024-12-28T00:00:00"/>
    <n v="5"/>
    <d v="2025-01-02T00:00:00"/>
    <n v="5"/>
    <x v="0"/>
    <x v="1"/>
    <x v="2"/>
    <n v="55990"/>
    <x v="12"/>
    <x v="1"/>
  </r>
  <r>
    <x v="5186"/>
    <x v="917"/>
    <x v="0"/>
    <n v="1"/>
    <d v="2025-05-17T00:00:00"/>
    <d v="2025-05-18T00:00:00"/>
    <n v="10"/>
    <d v="2025-05-27T00:00:00"/>
    <n v="9"/>
    <x v="0"/>
    <x v="1"/>
    <x v="1"/>
    <n v="55990"/>
    <x v="0"/>
    <x v="2"/>
  </r>
  <r>
    <x v="5187"/>
    <x v="1310"/>
    <x v="0"/>
    <n v="1"/>
    <d v="2024-12-13T00:00:00"/>
    <d v="2024-12-14T00:00:00"/>
    <n v="5"/>
    <d v="2024-12-17T00:00:00"/>
    <n v="3"/>
    <x v="0"/>
    <x v="1"/>
    <x v="4"/>
    <n v="55990"/>
    <x v="12"/>
    <x v="6"/>
  </r>
  <r>
    <x v="5188"/>
    <x v="1276"/>
    <x v="2"/>
    <n v="1"/>
    <d v="2024-09-27T00:00:00"/>
    <d v="2024-10-01T00:00:00"/>
    <n v="5"/>
    <d v="2024-10-09T00:00:00"/>
    <n v="8"/>
    <x v="0"/>
    <x v="2"/>
    <x v="0"/>
    <n v="11000"/>
    <x v="11"/>
    <x v="3"/>
  </r>
  <r>
    <x v="5189"/>
    <x v="6"/>
    <x v="5"/>
    <n v="1"/>
    <d v="2022-03-27T00:00:00"/>
    <d v="2022-03-28T00:00:00"/>
    <n v="5"/>
    <d v="2022-04-03T00:00:00"/>
    <n v="6"/>
    <x v="0"/>
    <x v="2"/>
    <x v="3"/>
    <n v="99990"/>
    <x v="45"/>
    <x v="0"/>
  </r>
  <r>
    <x v="5190"/>
    <x v="1655"/>
    <x v="1"/>
    <n v="1"/>
    <d v="2025-05-06T00:00:00"/>
    <d v="2025-05-10T00:00:00"/>
    <n v="10"/>
    <d v="2025-05-20T00:00:00"/>
    <n v="10"/>
    <x v="0"/>
    <x v="0"/>
    <x v="2"/>
    <n v="89990"/>
    <x v="0"/>
    <x v="1"/>
  </r>
  <r>
    <x v="5191"/>
    <x v="338"/>
    <x v="5"/>
    <n v="2"/>
    <d v="2024-11-23T00:00:00"/>
    <d v="2024-11-25T00:00:00"/>
    <n v="10"/>
    <d v="2024-12-06T00:00:00"/>
    <n v="11"/>
    <x v="0"/>
    <x v="2"/>
    <x v="1"/>
    <n v="199980"/>
    <x v="7"/>
    <x v="0"/>
  </r>
  <r>
    <x v="5192"/>
    <x v="1294"/>
    <x v="0"/>
    <n v="1"/>
    <d v="2024-11-30T00:00:00"/>
    <d v="2024-12-03T00:00:00"/>
    <n v="5"/>
    <d v="2024-12-08T00:00:00"/>
    <n v="5"/>
    <x v="0"/>
    <x v="0"/>
    <x v="0"/>
    <n v="55990"/>
    <x v="7"/>
    <x v="1"/>
  </r>
  <r>
    <x v="5193"/>
    <x v="1135"/>
    <x v="4"/>
    <n v="1"/>
    <d v="2025-03-22T00:00:00"/>
    <d v="2025-03-26T00:00:00"/>
    <n v="10"/>
    <d v="2025-04-04T00:00:00"/>
    <n v="9"/>
    <x v="0"/>
    <x v="1"/>
    <x v="4"/>
    <n v="50990"/>
    <x v="17"/>
    <x v="2"/>
  </r>
  <r>
    <x v="5194"/>
    <x v="1023"/>
    <x v="3"/>
    <n v="2"/>
    <d v="2025-04-10T00:00:00"/>
    <d v="2025-04-13T00:00:00"/>
    <n v="10"/>
    <d v="2025-04-26T00:00:00"/>
    <n v="13"/>
    <x v="0"/>
    <x v="0"/>
    <x v="0"/>
    <n v="90000"/>
    <x v="6"/>
    <x v="3"/>
  </r>
  <r>
    <x v="5195"/>
    <x v="1115"/>
    <x v="1"/>
    <n v="1"/>
    <d v="2022-08-02T00:00:00"/>
    <d v="2022-08-04T00:00:00"/>
    <n v="7"/>
    <d v="2022-08-14T00:00:00"/>
    <n v="10"/>
    <x v="0"/>
    <x v="0"/>
    <x v="2"/>
    <n v="89990"/>
    <x v="8"/>
    <x v="3"/>
  </r>
  <r>
    <x v="5196"/>
    <x v="1048"/>
    <x v="1"/>
    <n v="1"/>
    <d v="2025-04-12T00:00:00"/>
    <d v="2025-04-15T00:00:00"/>
    <n v="10"/>
    <d v="2025-04-28T00:00:00"/>
    <n v="13"/>
    <x v="1"/>
    <x v="0"/>
    <x v="0"/>
    <n v="89990"/>
    <x v="6"/>
    <x v="3"/>
  </r>
  <r>
    <x v="5197"/>
    <x v="612"/>
    <x v="1"/>
    <n v="1"/>
    <d v="2025-01-29T00:00:00"/>
    <d v="2025-02-03T00:00:00"/>
    <n v="10"/>
    <d v="2025-02-13T00:00:00"/>
    <n v="10"/>
    <x v="0"/>
    <x v="2"/>
    <x v="4"/>
    <n v="89990"/>
    <x v="24"/>
    <x v="1"/>
  </r>
  <r>
    <x v="5198"/>
    <x v="873"/>
    <x v="2"/>
    <n v="1"/>
    <d v="2025-05-02T00:00:00"/>
    <d v="2025-05-05T00:00:00"/>
    <n v="7"/>
    <d v="2025-05-13T00:00:00"/>
    <n v="8"/>
    <x v="0"/>
    <x v="1"/>
    <x v="3"/>
    <n v="11000"/>
    <x v="0"/>
    <x v="0"/>
  </r>
  <r>
    <x v="5199"/>
    <x v="90"/>
    <x v="0"/>
    <n v="1"/>
    <d v="2023-06-01T00:00:00"/>
    <d v="2023-06-06T00:00:00"/>
    <n v="10"/>
    <d v="2023-06-17T00:00:00"/>
    <n v="11"/>
    <x v="0"/>
    <x v="0"/>
    <x v="3"/>
    <n v="55990"/>
    <x v="31"/>
    <x v="0"/>
  </r>
  <r>
    <x v="5200"/>
    <x v="566"/>
    <x v="4"/>
    <n v="1"/>
    <d v="2022-09-20T00:00:00"/>
    <d v="2022-09-25T00:00:00"/>
    <n v="10"/>
    <d v="2022-10-06T00:00:00"/>
    <n v="11"/>
    <x v="0"/>
    <x v="0"/>
    <x v="2"/>
    <n v="50990"/>
    <x v="33"/>
    <x v="0"/>
  </r>
  <r>
    <x v="5201"/>
    <x v="306"/>
    <x v="3"/>
    <n v="1"/>
    <d v="2024-10-06T00:00:00"/>
    <d v="2024-10-07T00:00:00"/>
    <n v="7"/>
    <d v="2024-10-14T00:00:00"/>
    <n v="7"/>
    <x v="1"/>
    <x v="0"/>
    <x v="2"/>
    <n v="45000"/>
    <x v="10"/>
    <x v="1"/>
  </r>
  <r>
    <x v="5202"/>
    <x v="157"/>
    <x v="5"/>
    <n v="1"/>
    <d v="2024-07-19T00:00:00"/>
    <d v="2024-07-22T00:00:00"/>
    <n v="10"/>
    <d v="2024-08-03T00:00:00"/>
    <n v="12"/>
    <x v="0"/>
    <x v="2"/>
    <x v="1"/>
    <n v="99990"/>
    <x v="16"/>
    <x v="4"/>
  </r>
  <r>
    <x v="5203"/>
    <x v="764"/>
    <x v="0"/>
    <n v="1"/>
    <d v="2024-08-10T00:00:00"/>
    <d v="2024-08-15T00:00:00"/>
    <n v="5"/>
    <d v="2024-08-20T00:00:00"/>
    <n v="5"/>
    <x v="0"/>
    <x v="0"/>
    <x v="1"/>
    <n v="55990"/>
    <x v="4"/>
    <x v="1"/>
  </r>
  <r>
    <x v="5204"/>
    <x v="198"/>
    <x v="0"/>
    <n v="1"/>
    <d v="2025-04-30T00:00:00"/>
    <d v="2025-05-04T00:00:00"/>
    <n v="7"/>
    <d v="2025-05-11T00:00:00"/>
    <n v="7"/>
    <x v="0"/>
    <x v="0"/>
    <x v="2"/>
    <n v="55990"/>
    <x v="6"/>
    <x v="1"/>
  </r>
  <r>
    <x v="5205"/>
    <x v="770"/>
    <x v="4"/>
    <n v="2"/>
    <d v="2024-04-19T00:00:00"/>
    <d v="2024-04-23T00:00:00"/>
    <n v="10"/>
    <d v="2024-05-03T00:00:00"/>
    <n v="10"/>
    <x v="0"/>
    <x v="2"/>
    <x v="3"/>
    <n v="101980"/>
    <x v="19"/>
    <x v="1"/>
  </r>
  <r>
    <x v="5206"/>
    <x v="423"/>
    <x v="0"/>
    <n v="1"/>
    <d v="2024-10-17T00:00:00"/>
    <d v="2024-10-19T00:00:00"/>
    <n v="7"/>
    <d v="2024-10-26T00:00:00"/>
    <n v="7"/>
    <x v="0"/>
    <x v="0"/>
    <x v="3"/>
    <n v="55990"/>
    <x v="10"/>
    <x v="1"/>
  </r>
  <r>
    <x v="5207"/>
    <x v="1864"/>
    <x v="3"/>
    <n v="1"/>
    <d v="2023-11-07T00:00:00"/>
    <d v="2023-11-11T00:00:00"/>
    <n v="10"/>
    <d v="2023-11-22T00:00:00"/>
    <n v="11"/>
    <x v="1"/>
    <x v="1"/>
    <x v="2"/>
    <n v="45000"/>
    <x v="36"/>
    <x v="0"/>
  </r>
  <r>
    <x v="5208"/>
    <x v="1277"/>
    <x v="4"/>
    <n v="1"/>
    <d v="2025-04-12T00:00:00"/>
    <d v="2025-04-15T00:00:00"/>
    <n v="10"/>
    <d v="2025-04-28T00:00:00"/>
    <n v="13"/>
    <x v="0"/>
    <x v="2"/>
    <x v="4"/>
    <n v="50990"/>
    <x v="6"/>
    <x v="3"/>
  </r>
  <r>
    <x v="5209"/>
    <x v="555"/>
    <x v="4"/>
    <n v="2"/>
    <d v="2024-05-19T00:00:00"/>
    <d v="2024-05-23T00:00:00"/>
    <n v="10"/>
    <d v="2024-06-05T00:00:00"/>
    <n v="13"/>
    <x v="0"/>
    <x v="2"/>
    <x v="0"/>
    <n v="101980"/>
    <x v="1"/>
    <x v="3"/>
  </r>
  <r>
    <x v="5210"/>
    <x v="760"/>
    <x v="5"/>
    <n v="2"/>
    <d v="2024-03-06T00:00:00"/>
    <d v="2024-03-08T00:00:00"/>
    <n v="10"/>
    <d v="2024-03-18T00:00:00"/>
    <n v="10"/>
    <x v="0"/>
    <x v="0"/>
    <x v="2"/>
    <n v="199980"/>
    <x v="37"/>
    <x v="1"/>
  </r>
  <r>
    <x v="5211"/>
    <x v="1028"/>
    <x v="3"/>
    <n v="2"/>
    <d v="2024-11-07T00:00:00"/>
    <d v="2024-11-08T00:00:00"/>
    <n v="7"/>
    <d v="2024-11-15T00:00:00"/>
    <n v="7"/>
    <x v="0"/>
    <x v="1"/>
    <x v="3"/>
    <n v="90000"/>
    <x v="7"/>
    <x v="1"/>
  </r>
  <r>
    <x v="5212"/>
    <x v="163"/>
    <x v="3"/>
    <n v="1"/>
    <d v="2025-05-18T00:00:00"/>
    <d v="2025-05-22T00:00:00"/>
    <n v="7"/>
    <d v="2025-05-29T00:00:00"/>
    <n v="7"/>
    <x v="0"/>
    <x v="2"/>
    <x v="0"/>
    <n v="45000"/>
    <x v="0"/>
    <x v="1"/>
  </r>
  <r>
    <x v="5213"/>
    <x v="1022"/>
    <x v="4"/>
    <n v="1"/>
    <d v="2025-05-07T00:00:00"/>
    <d v="2025-05-08T00:00:00"/>
    <n v="5"/>
    <d v="2025-05-15T00:00:00"/>
    <n v="7"/>
    <x v="0"/>
    <x v="2"/>
    <x v="2"/>
    <n v="50990"/>
    <x v="0"/>
    <x v="4"/>
  </r>
  <r>
    <x v="5214"/>
    <x v="422"/>
    <x v="5"/>
    <n v="1"/>
    <d v="2022-05-26T00:00:00"/>
    <d v="2022-05-28T00:00:00"/>
    <n v="7"/>
    <d v="2022-06-06T00:00:00"/>
    <n v="9"/>
    <x v="0"/>
    <x v="0"/>
    <x v="0"/>
    <n v="99990"/>
    <x v="32"/>
    <x v="4"/>
  </r>
  <r>
    <x v="5215"/>
    <x v="1324"/>
    <x v="0"/>
    <n v="1"/>
    <d v="2024-07-14T00:00:00"/>
    <d v="2024-07-17T00:00:00"/>
    <n v="10"/>
    <d v="2024-07-26T00:00:00"/>
    <n v="9"/>
    <x v="0"/>
    <x v="2"/>
    <x v="0"/>
    <n v="55990"/>
    <x v="16"/>
    <x v="2"/>
  </r>
  <r>
    <x v="5216"/>
    <x v="1865"/>
    <x v="1"/>
    <n v="1"/>
    <d v="2025-03-13T00:00:00"/>
    <d v="2025-03-16T00:00:00"/>
    <n v="5"/>
    <d v="2025-03-21T00:00:00"/>
    <n v="5"/>
    <x v="0"/>
    <x v="2"/>
    <x v="3"/>
    <n v="89990"/>
    <x v="17"/>
    <x v="1"/>
  </r>
  <r>
    <x v="5217"/>
    <x v="1574"/>
    <x v="5"/>
    <n v="1"/>
    <d v="2025-03-27T00:00:00"/>
    <d v="2025-03-30T00:00:00"/>
    <n v="5"/>
    <d v="2025-04-07T00:00:00"/>
    <n v="8"/>
    <x v="0"/>
    <x v="0"/>
    <x v="2"/>
    <n v="99990"/>
    <x v="17"/>
    <x v="3"/>
  </r>
  <r>
    <x v="5218"/>
    <x v="149"/>
    <x v="5"/>
    <n v="1"/>
    <d v="2024-05-04T00:00:00"/>
    <d v="2024-05-06T00:00:00"/>
    <n v="10"/>
    <d v="2024-05-16T00:00:00"/>
    <n v="10"/>
    <x v="0"/>
    <x v="2"/>
    <x v="2"/>
    <n v="99990"/>
    <x v="1"/>
    <x v="1"/>
  </r>
  <r>
    <x v="5219"/>
    <x v="1130"/>
    <x v="4"/>
    <n v="1"/>
    <d v="2024-07-16T00:00:00"/>
    <d v="2024-07-21T00:00:00"/>
    <n v="10"/>
    <d v="2024-08-02T00:00:00"/>
    <n v="12"/>
    <x v="0"/>
    <x v="2"/>
    <x v="0"/>
    <n v="50990"/>
    <x v="16"/>
    <x v="4"/>
  </r>
  <r>
    <x v="5220"/>
    <x v="1841"/>
    <x v="4"/>
    <n v="1"/>
    <d v="2025-05-09T00:00:00"/>
    <d v="2025-05-10T00:00:00"/>
    <n v="10"/>
    <d v="2025-05-20T00:00:00"/>
    <n v="10"/>
    <x v="0"/>
    <x v="1"/>
    <x v="1"/>
    <n v="50990"/>
    <x v="0"/>
    <x v="1"/>
  </r>
  <r>
    <x v="5221"/>
    <x v="616"/>
    <x v="1"/>
    <n v="2"/>
    <d v="2024-07-20T00:00:00"/>
    <d v="2024-07-21T00:00:00"/>
    <n v="7"/>
    <d v="2024-07-28T00:00:00"/>
    <n v="7"/>
    <x v="0"/>
    <x v="2"/>
    <x v="4"/>
    <n v="179980"/>
    <x v="16"/>
    <x v="1"/>
  </r>
  <r>
    <x v="5222"/>
    <x v="604"/>
    <x v="2"/>
    <n v="1"/>
    <d v="2024-09-05T00:00:00"/>
    <d v="2024-09-06T00:00:00"/>
    <n v="10"/>
    <d v="2024-09-17T00:00:00"/>
    <n v="11"/>
    <x v="0"/>
    <x v="1"/>
    <x v="1"/>
    <n v="11000"/>
    <x v="11"/>
    <x v="0"/>
  </r>
  <r>
    <x v="5223"/>
    <x v="1635"/>
    <x v="2"/>
    <n v="2"/>
    <d v="2024-02-02T00:00:00"/>
    <d v="2024-02-07T00:00:00"/>
    <n v="5"/>
    <d v="2024-02-12T00:00:00"/>
    <n v="5"/>
    <x v="0"/>
    <x v="0"/>
    <x v="4"/>
    <n v="22000"/>
    <x v="22"/>
    <x v="1"/>
  </r>
  <r>
    <x v="5224"/>
    <x v="1288"/>
    <x v="4"/>
    <n v="1"/>
    <d v="2025-04-29T00:00:00"/>
    <d v="2025-04-30T00:00:00"/>
    <n v="7"/>
    <d v="2025-05-08T00:00:00"/>
    <n v="8"/>
    <x v="1"/>
    <x v="0"/>
    <x v="4"/>
    <n v="50990"/>
    <x v="6"/>
    <x v="0"/>
  </r>
  <r>
    <x v="5225"/>
    <x v="197"/>
    <x v="0"/>
    <n v="1"/>
    <d v="2023-01-08T00:00:00"/>
    <d v="2023-01-09T00:00:00"/>
    <n v="5"/>
    <d v="2023-01-19T00:00:00"/>
    <n v="10"/>
    <x v="2"/>
    <x v="1"/>
    <x v="4"/>
    <n v="55990"/>
    <x v="3"/>
    <x v="5"/>
  </r>
  <r>
    <x v="5226"/>
    <x v="1438"/>
    <x v="3"/>
    <n v="1"/>
    <d v="2025-05-18T00:00:00"/>
    <d v="2025-05-19T00:00:00"/>
    <n v="5"/>
    <d v="2025-05-23T00:00:00"/>
    <n v="4"/>
    <x v="0"/>
    <x v="2"/>
    <x v="1"/>
    <n v="45000"/>
    <x v="0"/>
    <x v="2"/>
  </r>
  <r>
    <x v="5227"/>
    <x v="279"/>
    <x v="0"/>
    <n v="1"/>
    <d v="2022-09-25T00:00:00"/>
    <d v="2022-09-26T00:00:00"/>
    <n v="10"/>
    <d v="2022-10-04T00:00:00"/>
    <n v="8"/>
    <x v="0"/>
    <x v="0"/>
    <x v="1"/>
    <n v="55990"/>
    <x v="33"/>
    <x v="6"/>
  </r>
  <r>
    <x v="5228"/>
    <x v="52"/>
    <x v="0"/>
    <n v="1"/>
    <d v="2024-08-07T00:00:00"/>
    <d v="2024-08-12T00:00:00"/>
    <n v="7"/>
    <d v="2024-08-19T00:00:00"/>
    <n v="7"/>
    <x v="0"/>
    <x v="1"/>
    <x v="1"/>
    <n v="55990"/>
    <x v="4"/>
    <x v="1"/>
  </r>
  <r>
    <x v="5229"/>
    <x v="1243"/>
    <x v="2"/>
    <n v="1"/>
    <d v="2025-01-15T00:00:00"/>
    <d v="2025-01-20T00:00:00"/>
    <n v="7"/>
    <d v="2025-01-28T00:00:00"/>
    <n v="8"/>
    <x v="0"/>
    <x v="0"/>
    <x v="0"/>
    <n v="11000"/>
    <x v="24"/>
    <x v="0"/>
  </r>
  <r>
    <x v="5230"/>
    <x v="1818"/>
    <x v="3"/>
    <n v="1"/>
    <d v="2025-04-28T00:00:00"/>
    <d v="2025-05-03T00:00:00"/>
    <n v="7"/>
    <d v="2025-05-10T00:00:00"/>
    <n v="7"/>
    <x v="0"/>
    <x v="2"/>
    <x v="2"/>
    <n v="45000"/>
    <x v="6"/>
    <x v="1"/>
  </r>
  <r>
    <x v="5231"/>
    <x v="717"/>
    <x v="5"/>
    <n v="2"/>
    <d v="2024-11-10T00:00:00"/>
    <d v="2024-11-14T00:00:00"/>
    <n v="7"/>
    <d v="2024-11-21T00:00:00"/>
    <n v="7"/>
    <x v="0"/>
    <x v="0"/>
    <x v="1"/>
    <n v="199980"/>
    <x v="7"/>
    <x v="1"/>
  </r>
  <r>
    <x v="5232"/>
    <x v="1678"/>
    <x v="0"/>
    <n v="1"/>
    <d v="2024-03-26T00:00:00"/>
    <d v="2024-03-31T00:00:00"/>
    <n v="10"/>
    <d v="2024-04-10T00:00:00"/>
    <n v="10"/>
    <x v="0"/>
    <x v="2"/>
    <x v="1"/>
    <n v="55990"/>
    <x v="37"/>
    <x v="1"/>
  </r>
  <r>
    <x v="5233"/>
    <x v="720"/>
    <x v="0"/>
    <n v="1"/>
    <d v="2024-03-06T00:00:00"/>
    <d v="2024-03-10T00:00:00"/>
    <n v="7"/>
    <d v="2024-03-17T00:00:00"/>
    <n v="7"/>
    <x v="0"/>
    <x v="2"/>
    <x v="2"/>
    <n v="55990"/>
    <x v="37"/>
    <x v="1"/>
  </r>
  <r>
    <x v="5234"/>
    <x v="1045"/>
    <x v="3"/>
    <n v="1"/>
    <d v="2024-11-20T00:00:00"/>
    <d v="2024-11-21T00:00:00"/>
    <n v="10"/>
    <d v="2024-12-01T00:00:00"/>
    <n v="10"/>
    <x v="0"/>
    <x v="2"/>
    <x v="1"/>
    <n v="45000"/>
    <x v="7"/>
    <x v="1"/>
  </r>
  <r>
    <x v="5235"/>
    <x v="622"/>
    <x v="5"/>
    <n v="2"/>
    <d v="2024-08-01T00:00:00"/>
    <d v="2024-08-05T00:00:00"/>
    <n v="10"/>
    <d v="2024-08-15T00:00:00"/>
    <n v="10"/>
    <x v="0"/>
    <x v="0"/>
    <x v="3"/>
    <n v="199980"/>
    <x v="4"/>
    <x v="1"/>
  </r>
  <r>
    <x v="5236"/>
    <x v="1656"/>
    <x v="5"/>
    <n v="1"/>
    <d v="2025-05-13T00:00:00"/>
    <d v="2025-05-18T00:00:00"/>
    <n v="7"/>
    <d v="2025-05-25T00:00:00"/>
    <n v="7"/>
    <x v="0"/>
    <x v="1"/>
    <x v="4"/>
    <n v="99990"/>
    <x v="0"/>
    <x v="1"/>
  </r>
  <r>
    <x v="5237"/>
    <x v="1075"/>
    <x v="1"/>
    <n v="1"/>
    <d v="2023-01-03T00:00:00"/>
    <d v="2023-01-07T00:00:00"/>
    <n v="10"/>
    <d v="2023-01-17T00:00:00"/>
    <n v="10"/>
    <x v="0"/>
    <x v="2"/>
    <x v="3"/>
    <n v="89990"/>
    <x v="3"/>
    <x v="1"/>
  </r>
  <r>
    <x v="5238"/>
    <x v="1498"/>
    <x v="1"/>
    <n v="1"/>
    <d v="2025-05-18T00:00:00"/>
    <d v="2025-05-23T00:00:00"/>
    <n v="7"/>
    <d v="2025-05-31T00:00:00"/>
    <n v="8"/>
    <x v="0"/>
    <x v="2"/>
    <x v="3"/>
    <n v="89990"/>
    <x v="0"/>
    <x v="0"/>
  </r>
  <r>
    <x v="5239"/>
    <x v="1021"/>
    <x v="1"/>
    <n v="2"/>
    <d v="2024-10-04T00:00:00"/>
    <d v="2024-10-08T00:00:00"/>
    <n v="5"/>
    <d v="2024-10-13T00:00:00"/>
    <n v="5"/>
    <x v="0"/>
    <x v="1"/>
    <x v="3"/>
    <n v="179980"/>
    <x v="10"/>
    <x v="1"/>
  </r>
  <r>
    <x v="5240"/>
    <x v="329"/>
    <x v="3"/>
    <n v="1"/>
    <d v="2024-08-09T00:00:00"/>
    <d v="2024-08-13T00:00:00"/>
    <n v="10"/>
    <d v="2024-08-25T00:00:00"/>
    <n v="12"/>
    <x v="0"/>
    <x v="0"/>
    <x v="4"/>
    <n v="45000"/>
    <x v="4"/>
    <x v="4"/>
  </r>
  <r>
    <x v="5241"/>
    <x v="1552"/>
    <x v="3"/>
    <n v="2"/>
    <d v="2024-06-06T00:00:00"/>
    <d v="2024-06-09T00:00:00"/>
    <n v="10"/>
    <d v="2024-06-21T00:00:00"/>
    <n v="12"/>
    <x v="0"/>
    <x v="0"/>
    <x v="2"/>
    <n v="90000"/>
    <x v="9"/>
    <x v="4"/>
  </r>
  <r>
    <x v="5242"/>
    <x v="1108"/>
    <x v="0"/>
    <n v="1"/>
    <d v="2025-04-08T00:00:00"/>
    <d v="2025-04-09T00:00:00"/>
    <n v="10"/>
    <d v="2025-04-20T00:00:00"/>
    <n v="11"/>
    <x v="0"/>
    <x v="0"/>
    <x v="1"/>
    <n v="55990"/>
    <x v="6"/>
    <x v="0"/>
  </r>
  <r>
    <x v="5243"/>
    <x v="884"/>
    <x v="0"/>
    <n v="1"/>
    <d v="2024-04-21T00:00:00"/>
    <d v="2024-04-23T00:00:00"/>
    <n v="10"/>
    <d v="2024-05-04T00:00:00"/>
    <n v="11"/>
    <x v="0"/>
    <x v="2"/>
    <x v="1"/>
    <n v="55990"/>
    <x v="19"/>
    <x v="0"/>
  </r>
  <r>
    <x v="5244"/>
    <x v="730"/>
    <x v="0"/>
    <n v="2"/>
    <d v="2025-01-22T00:00:00"/>
    <d v="2025-01-27T00:00:00"/>
    <n v="5"/>
    <d v="2025-02-01T00:00:00"/>
    <n v="5"/>
    <x v="0"/>
    <x v="2"/>
    <x v="1"/>
    <n v="111980"/>
    <x v="24"/>
    <x v="1"/>
  </r>
  <r>
    <x v="5245"/>
    <x v="1568"/>
    <x v="2"/>
    <n v="1"/>
    <d v="2024-06-30T00:00:00"/>
    <d v="2024-07-02T00:00:00"/>
    <n v="10"/>
    <d v="2024-07-12T00:00:00"/>
    <n v="10"/>
    <x v="0"/>
    <x v="2"/>
    <x v="0"/>
    <n v="11000"/>
    <x v="9"/>
    <x v="1"/>
  </r>
  <r>
    <x v="5246"/>
    <x v="288"/>
    <x v="5"/>
    <n v="1"/>
    <d v="2025-05-08T00:00:00"/>
    <d v="2025-05-10T00:00:00"/>
    <n v="7"/>
    <d v="2025-05-17T00:00:00"/>
    <n v="7"/>
    <x v="0"/>
    <x v="2"/>
    <x v="4"/>
    <n v="99990"/>
    <x v="0"/>
    <x v="1"/>
  </r>
  <r>
    <x v="5247"/>
    <x v="1233"/>
    <x v="1"/>
    <n v="2"/>
    <d v="2025-05-15T00:00:00"/>
    <d v="2025-05-20T00:00:00"/>
    <n v="7"/>
    <d v="2025-05-27T00:00:00"/>
    <n v="7"/>
    <x v="0"/>
    <x v="0"/>
    <x v="3"/>
    <n v="179980"/>
    <x v="0"/>
    <x v="1"/>
  </r>
  <r>
    <x v="5248"/>
    <x v="1666"/>
    <x v="2"/>
    <n v="2"/>
    <d v="2023-12-17T00:00:00"/>
    <d v="2023-12-20T00:00:00"/>
    <n v="7"/>
    <d v="2023-12-28T00:00:00"/>
    <n v="8"/>
    <x v="0"/>
    <x v="2"/>
    <x v="3"/>
    <n v="22000"/>
    <x v="39"/>
    <x v="0"/>
  </r>
  <r>
    <x v="5249"/>
    <x v="1626"/>
    <x v="0"/>
    <n v="2"/>
    <d v="2024-10-03T00:00:00"/>
    <d v="2024-10-08T00:00:00"/>
    <n v="5"/>
    <d v="2024-10-14T00:00:00"/>
    <n v="6"/>
    <x v="0"/>
    <x v="1"/>
    <x v="3"/>
    <n v="111980"/>
    <x v="10"/>
    <x v="0"/>
  </r>
  <r>
    <x v="5250"/>
    <x v="630"/>
    <x v="3"/>
    <n v="1"/>
    <d v="2025-03-15T00:00:00"/>
    <d v="2025-03-19T00:00:00"/>
    <n v="7"/>
    <d v="2025-03-27T00:00:00"/>
    <n v="8"/>
    <x v="0"/>
    <x v="0"/>
    <x v="3"/>
    <n v="45000"/>
    <x v="17"/>
    <x v="0"/>
  </r>
  <r>
    <x v="5251"/>
    <x v="995"/>
    <x v="2"/>
    <n v="1"/>
    <d v="2024-10-07T00:00:00"/>
    <d v="2024-10-12T00:00:00"/>
    <n v="7"/>
    <d v="2024-10-19T00:00:00"/>
    <n v="7"/>
    <x v="0"/>
    <x v="2"/>
    <x v="1"/>
    <n v="11000"/>
    <x v="10"/>
    <x v="1"/>
  </r>
  <r>
    <x v="5252"/>
    <x v="78"/>
    <x v="2"/>
    <n v="1"/>
    <d v="2025-05-28T00:00:00"/>
    <d v="2025-05-31T00:00:00"/>
    <n v="7"/>
    <d v="2025-06-07T00:00:00"/>
    <n v="7"/>
    <x v="0"/>
    <x v="1"/>
    <x v="3"/>
    <n v="11000"/>
    <x v="0"/>
    <x v="1"/>
  </r>
  <r>
    <x v="5253"/>
    <x v="1162"/>
    <x v="5"/>
    <n v="1"/>
    <d v="2022-03-22T00:00:00"/>
    <d v="2022-03-25T00:00:00"/>
    <n v="5"/>
    <d v="2022-03-30T00:00:00"/>
    <n v="5"/>
    <x v="0"/>
    <x v="0"/>
    <x v="0"/>
    <n v="99990"/>
    <x v="45"/>
    <x v="1"/>
  </r>
  <r>
    <x v="5254"/>
    <x v="932"/>
    <x v="3"/>
    <n v="2"/>
    <d v="2024-05-04T00:00:00"/>
    <d v="2024-05-08T00:00:00"/>
    <n v="10"/>
    <d v="2024-05-18T00:00:00"/>
    <n v="10"/>
    <x v="0"/>
    <x v="1"/>
    <x v="3"/>
    <n v="90000"/>
    <x v="1"/>
    <x v="1"/>
  </r>
  <r>
    <x v="5255"/>
    <x v="571"/>
    <x v="1"/>
    <n v="1"/>
    <d v="2023-10-30T00:00:00"/>
    <d v="2023-11-01T00:00:00"/>
    <n v="10"/>
    <d v="2023-11-11T00:00:00"/>
    <n v="10"/>
    <x v="0"/>
    <x v="0"/>
    <x v="4"/>
    <n v="89990"/>
    <x v="13"/>
    <x v="1"/>
  </r>
  <r>
    <x v="5256"/>
    <x v="1046"/>
    <x v="4"/>
    <n v="1"/>
    <d v="2025-05-10T00:00:00"/>
    <d v="2025-05-11T00:00:00"/>
    <n v="7"/>
    <d v="2025-05-20T00:00:00"/>
    <n v="9"/>
    <x v="0"/>
    <x v="1"/>
    <x v="0"/>
    <n v="50990"/>
    <x v="0"/>
    <x v="4"/>
  </r>
  <r>
    <x v="5257"/>
    <x v="1605"/>
    <x v="2"/>
    <n v="1"/>
    <d v="2025-01-04T00:00:00"/>
    <d v="2025-01-07T00:00:00"/>
    <n v="10"/>
    <d v="2025-01-20T00:00:00"/>
    <n v="13"/>
    <x v="0"/>
    <x v="1"/>
    <x v="4"/>
    <n v="11000"/>
    <x v="24"/>
    <x v="3"/>
  </r>
  <r>
    <x v="5258"/>
    <x v="1453"/>
    <x v="1"/>
    <n v="1"/>
    <d v="2024-08-10T00:00:00"/>
    <d v="2024-08-12T00:00:00"/>
    <n v="5"/>
    <d v="2024-08-20T00:00:00"/>
    <n v="8"/>
    <x v="0"/>
    <x v="2"/>
    <x v="4"/>
    <n v="89990"/>
    <x v="4"/>
    <x v="3"/>
  </r>
  <r>
    <x v="5259"/>
    <x v="1094"/>
    <x v="2"/>
    <n v="2"/>
    <d v="2023-04-26T00:00:00"/>
    <d v="2023-04-30T00:00:00"/>
    <n v="5"/>
    <d v="2023-05-06T00:00:00"/>
    <n v="6"/>
    <x v="0"/>
    <x v="0"/>
    <x v="2"/>
    <n v="22000"/>
    <x v="40"/>
    <x v="0"/>
  </r>
  <r>
    <x v="5260"/>
    <x v="1650"/>
    <x v="1"/>
    <n v="1"/>
    <d v="2025-04-12T00:00:00"/>
    <d v="2025-04-15T00:00:00"/>
    <n v="5"/>
    <d v="2025-04-19T00:00:00"/>
    <n v="4"/>
    <x v="0"/>
    <x v="2"/>
    <x v="0"/>
    <n v="89990"/>
    <x v="6"/>
    <x v="2"/>
  </r>
  <r>
    <x v="5261"/>
    <x v="1562"/>
    <x v="1"/>
    <n v="1"/>
    <d v="2023-11-28T00:00:00"/>
    <d v="2023-12-03T00:00:00"/>
    <n v="5"/>
    <d v="2023-12-09T00:00:00"/>
    <n v="6"/>
    <x v="0"/>
    <x v="1"/>
    <x v="2"/>
    <n v="89990"/>
    <x v="36"/>
    <x v="0"/>
  </r>
  <r>
    <x v="5262"/>
    <x v="1866"/>
    <x v="3"/>
    <n v="1"/>
    <d v="2023-06-21T00:00:00"/>
    <d v="2023-06-24T00:00:00"/>
    <n v="10"/>
    <d v="2023-07-04T00:00:00"/>
    <n v="10"/>
    <x v="0"/>
    <x v="2"/>
    <x v="3"/>
    <n v="45000"/>
    <x v="31"/>
    <x v="1"/>
  </r>
  <r>
    <x v="5263"/>
    <x v="1771"/>
    <x v="3"/>
    <n v="2"/>
    <d v="2024-08-19T00:00:00"/>
    <d v="2024-08-22T00:00:00"/>
    <n v="7"/>
    <d v="2024-08-30T00:00:00"/>
    <n v="8"/>
    <x v="0"/>
    <x v="1"/>
    <x v="4"/>
    <n v="90000"/>
    <x v="4"/>
    <x v="0"/>
  </r>
  <r>
    <x v="5264"/>
    <x v="955"/>
    <x v="5"/>
    <n v="1"/>
    <d v="2025-05-12T00:00:00"/>
    <d v="2025-05-14T00:00:00"/>
    <n v="10"/>
    <d v="2025-05-24T00:00:00"/>
    <n v="10"/>
    <x v="0"/>
    <x v="0"/>
    <x v="4"/>
    <n v="99990"/>
    <x v="0"/>
    <x v="1"/>
  </r>
  <r>
    <x v="5265"/>
    <x v="280"/>
    <x v="5"/>
    <n v="2"/>
    <d v="2024-03-08T00:00:00"/>
    <d v="2024-03-09T00:00:00"/>
    <n v="7"/>
    <d v="2024-03-21T00:00:00"/>
    <n v="12"/>
    <x v="2"/>
    <x v="1"/>
    <x v="4"/>
    <n v="199980"/>
    <x v="37"/>
    <x v="5"/>
  </r>
  <r>
    <x v="5266"/>
    <x v="1578"/>
    <x v="1"/>
    <n v="1"/>
    <d v="2025-05-02T00:00:00"/>
    <d v="2025-05-05T00:00:00"/>
    <n v="5"/>
    <d v="2025-05-13T00:00:00"/>
    <n v="8"/>
    <x v="0"/>
    <x v="0"/>
    <x v="2"/>
    <n v="89990"/>
    <x v="0"/>
    <x v="3"/>
  </r>
  <r>
    <x v="5267"/>
    <x v="168"/>
    <x v="5"/>
    <n v="1"/>
    <d v="2023-10-22T00:00:00"/>
    <d v="2023-10-23T00:00:00"/>
    <n v="7"/>
    <d v="2023-10-30T00:00:00"/>
    <n v="7"/>
    <x v="0"/>
    <x v="1"/>
    <x v="4"/>
    <n v="99990"/>
    <x v="13"/>
    <x v="1"/>
  </r>
  <r>
    <x v="5268"/>
    <x v="1867"/>
    <x v="0"/>
    <n v="1"/>
    <d v="2023-08-08T00:00:00"/>
    <d v="2023-08-09T00:00:00"/>
    <n v="10"/>
    <d v="2023-08-19T00:00:00"/>
    <n v="10"/>
    <x v="0"/>
    <x v="1"/>
    <x v="3"/>
    <n v="55990"/>
    <x v="20"/>
    <x v="1"/>
  </r>
  <r>
    <x v="5269"/>
    <x v="1051"/>
    <x v="4"/>
    <n v="2"/>
    <d v="2024-07-28T00:00:00"/>
    <d v="2024-07-29T00:00:00"/>
    <n v="7"/>
    <d v="2024-08-05T00:00:00"/>
    <n v="7"/>
    <x v="0"/>
    <x v="1"/>
    <x v="1"/>
    <n v="101980"/>
    <x v="16"/>
    <x v="1"/>
  </r>
  <r>
    <x v="5270"/>
    <x v="428"/>
    <x v="1"/>
    <n v="1"/>
    <d v="2024-01-16T00:00:00"/>
    <d v="2024-01-18T00:00:00"/>
    <n v="5"/>
    <d v="2024-01-22T00:00:00"/>
    <n v="4"/>
    <x v="0"/>
    <x v="1"/>
    <x v="1"/>
    <n v="89990"/>
    <x v="5"/>
    <x v="2"/>
  </r>
  <r>
    <x v="5271"/>
    <x v="1868"/>
    <x v="2"/>
    <n v="1"/>
    <d v="2025-05-18T00:00:00"/>
    <d v="2025-05-22T00:00:00"/>
    <n v="7"/>
    <d v="2025-05-29T00:00:00"/>
    <n v="7"/>
    <x v="0"/>
    <x v="1"/>
    <x v="0"/>
    <n v="11000"/>
    <x v="0"/>
    <x v="1"/>
  </r>
  <r>
    <x v="5272"/>
    <x v="212"/>
    <x v="2"/>
    <n v="1"/>
    <d v="2023-11-07T00:00:00"/>
    <d v="2023-11-09T00:00:00"/>
    <n v="7"/>
    <d v="2023-11-16T00:00:00"/>
    <n v="7"/>
    <x v="0"/>
    <x v="0"/>
    <x v="3"/>
    <n v="11000"/>
    <x v="36"/>
    <x v="1"/>
  </r>
  <r>
    <x v="5273"/>
    <x v="24"/>
    <x v="2"/>
    <n v="1"/>
    <d v="2024-08-30T00:00:00"/>
    <d v="2024-09-03T00:00:00"/>
    <n v="7"/>
    <d v="2024-09-12T00:00:00"/>
    <n v="9"/>
    <x v="0"/>
    <x v="2"/>
    <x v="3"/>
    <n v="11000"/>
    <x v="4"/>
    <x v="4"/>
  </r>
  <r>
    <x v="5274"/>
    <x v="31"/>
    <x v="5"/>
    <n v="1"/>
    <d v="2023-12-07T00:00:00"/>
    <d v="2023-12-11T00:00:00"/>
    <n v="5"/>
    <d v="2023-12-16T00:00:00"/>
    <n v="5"/>
    <x v="0"/>
    <x v="2"/>
    <x v="1"/>
    <n v="99990"/>
    <x v="39"/>
    <x v="1"/>
  </r>
  <r>
    <x v="5275"/>
    <x v="1758"/>
    <x v="3"/>
    <n v="2"/>
    <d v="2024-09-11T00:00:00"/>
    <d v="2024-09-12T00:00:00"/>
    <n v="10"/>
    <d v="2024-09-21T00:00:00"/>
    <n v="9"/>
    <x v="0"/>
    <x v="1"/>
    <x v="0"/>
    <n v="90000"/>
    <x v="11"/>
    <x v="2"/>
  </r>
  <r>
    <x v="5276"/>
    <x v="1869"/>
    <x v="4"/>
    <n v="1"/>
    <d v="2022-08-14T00:00:00"/>
    <d v="2022-08-18T00:00:00"/>
    <n v="5"/>
    <d v="2022-08-23T00:00:00"/>
    <n v="5"/>
    <x v="0"/>
    <x v="2"/>
    <x v="0"/>
    <n v="50990"/>
    <x v="8"/>
    <x v="1"/>
  </r>
  <r>
    <x v="5277"/>
    <x v="1003"/>
    <x v="4"/>
    <n v="2"/>
    <d v="2023-12-27T00:00:00"/>
    <d v="2023-12-28T00:00:00"/>
    <n v="5"/>
    <d v="2024-01-04T00:00:00"/>
    <n v="7"/>
    <x v="0"/>
    <x v="1"/>
    <x v="4"/>
    <n v="101980"/>
    <x v="39"/>
    <x v="4"/>
  </r>
  <r>
    <x v="5278"/>
    <x v="148"/>
    <x v="5"/>
    <n v="2"/>
    <d v="2023-12-21T00:00:00"/>
    <d v="2023-12-25T00:00:00"/>
    <n v="10"/>
    <d v="2024-01-07T00:00:00"/>
    <n v="13"/>
    <x v="0"/>
    <x v="1"/>
    <x v="1"/>
    <n v="199980"/>
    <x v="39"/>
    <x v="3"/>
  </r>
  <r>
    <x v="5279"/>
    <x v="1408"/>
    <x v="2"/>
    <n v="1"/>
    <d v="2024-05-15T00:00:00"/>
    <d v="2024-05-17T00:00:00"/>
    <n v="5"/>
    <d v="2024-05-23T00:00:00"/>
    <n v="6"/>
    <x v="0"/>
    <x v="1"/>
    <x v="1"/>
    <n v="11000"/>
    <x v="1"/>
    <x v="0"/>
  </r>
  <r>
    <x v="5280"/>
    <x v="1870"/>
    <x v="0"/>
    <n v="1"/>
    <d v="2024-10-31T00:00:00"/>
    <d v="2024-11-03T00:00:00"/>
    <n v="10"/>
    <d v="2024-11-13T00:00:00"/>
    <n v="10"/>
    <x v="0"/>
    <x v="1"/>
    <x v="3"/>
    <n v="55990"/>
    <x v="10"/>
    <x v="1"/>
  </r>
  <r>
    <x v="5281"/>
    <x v="1379"/>
    <x v="4"/>
    <n v="2"/>
    <d v="2024-05-24T00:00:00"/>
    <d v="2024-05-27T00:00:00"/>
    <n v="5"/>
    <d v="2024-06-01T00:00:00"/>
    <n v="5"/>
    <x v="0"/>
    <x v="2"/>
    <x v="4"/>
    <n v="101980"/>
    <x v="1"/>
    <x v="1"/>
  </r>
  <r>
    <x v="5282"/>
    <x v="959"/>
    <x v="1"/>
    <n v="1"/>
    <d v="2024-04-15T00:00:00"/>
    <d v="2024-04-17T00:00:00"/>
    <n v="10"/>
    <d v="2024-04-30T00:00:00"/>
    <n v="13"/>
    <x v="0"/>
    <x v="1"/>
    <x v="0"/>
    <n v="89990"/>
    <x v="19"/>
    <x v="3"/>
  </r>
  <r>
    <x v="5283"/>
    <x v="1098"/>
    <x v="1"/>
    <n v="1"/>
    <d v="2025-02-03T00:00:00"/>
    <d v="2025-02-05T00:00:00"/>
    <n v="7"/>
    <d v="2025-02-12T00:00:00"/>
    <n v="7"/>
    <x v="0"/>
    <x v="2"/>
    <x v="4"/>
    <n v="89990"/>
    <x v="15"/>
    <x v="1"/>
  </r>
  <r>
    <x v="5284"/>
    <x v="1541"/>
    <x v="4"/>
    <n v="1"/>
    <d v="2024-03-25T00:00:00"/>
    <d v="2024-03-26T00:00:00"/>
    <n v="5"/>
    <d v="2024-04-01T00:00:00"/>
    <n v="6"/>
    <x v="0"/>
    <x v="1"/>
    <x v="3"/>
    <n v="50990"/>
    <x v="37"/>
    <x v="0"/>
  </r>
  <r>
    <x v="5285"/>
    <x v="506"/>
    <x v="0"/>
    <n v="1"/>
    <d v="2025-05-20T00:00:00"/>
    <d v="2025-05-23T00:00:00"/>
    <n v="10"/>
    <d v="2025-06-03T00:00:00"/>
    <n v="11"/>
    <x v="0"/>
    <x v="1"/>
    <x v="3"/>
    <n v="55990"/>
    <x v="0"/>
    <x v="0"/>
  </r>
  <r>
    <x v="5286"/>
    <x v="1657"/>
    <x v="5"/>
    <n v="1"/>
    <d v="2024-09-08T00:00:00"/>
    <d v="2024-09-13T00:00:00"/>
    <n v="7"/>
    <d v="2024-09-20T00:00:00"/>
    <n v="7"/>
    <x v="0"/>
    <x v="0"/>
    <x v="3"/>
    <n v="99990"/>
    <x v="11"/>
    <x v="1"/>
  </r>
  <r>
    <x v="5287"/>
    <x v="526"/>
    <x v="5"/>
    <n v="1"/>
    <d v="2025-03-19T00:00:00"/>
    <d v="2025-03-21T00:00:00"/>
    <n v="5"/>
    <d v="2025-03-31T00:00:00"/>
    <n v="10"/>
    <x v="2"/>
    <x v="2"/>
    <x v="0"/>
    <n v="99990"/>
    <x v="17"/>
    <x v="5"/>
  </r>
  <r>
    <x v="5288"/>
    <x v="1383"/>
    <x v="2"/>
    <n v="2"/>
    <d v="2024-09-20T00:00:00"/>
    <d v="2024-09-23T00:00:00"/>
    <n v="5"/>
    <d v="2024-09-29T00:00:00"/>
    <n v="6"/>
    <x v="0"/>
    <x v="1"/>
    <x v="0"/>
    <n v="22000"/>
    <x v="11"/>
    <x v="0"/>
  </r>
  <r>
    <x v="5289"/>
    <x v="1871"/>
    <x v="2"/>
    <n v="1"/>
    <d v="2024-09-30T00:00:00"/>
    <d v="2024-10-01T00:00:00"/>
    <n v="7"/>
    <d v="2024-10-08T00:00:00"/>
    <n v="7"/>
    <x v="0"/>
    <x v="1"/>
    <x v="2"/>
    <n v="11000"/>
    <x v="11"/>
    <x v="1"/>
  </r>
  <r>
    <x v="5290"/>
    <x v="130"/>
    <x v="0"/>
    <n v="1"/>
    <d v="2024-10-14T00:00:00"/>
    <d v="2024-10-15T00:00:00"/>
    <n v="5"/>
    <d v="2024-10-22T00:00:00"/>
    <n v="7"/>
    <x v="0"/>
    <x v="2"/>
    <x v="3"/>
    <n v="55990"/>
    <x v="10"/>
    <x v="4"/>
  </r>
  <r>
    <x v="5291"/>
    <x v="685"/>
    <x v="5"/>
    <n v="1"/>
    <d v="2024-11-05T00:00:00"/>
    <d v="2024-11-06T00:00:00"/>
    <n v="7"/>
    <d v="2024-11-15T00:00:00"/>
    <n v="9"/>
    <x v="0"/>
    <x v="1"/>
    <x v="4"/>
    <n v="99990"/>
    <x v="7"/>
    <x v="4"/>
  </r>
  <r>
    <x v="5292"/>
    <x v="725"/>
    <x v="1"/>
    <n v="1"/>
    <d v="2024-08-15T00:00:00"/>
    <d v="2024-08-17T00:00:00"/>
    <n v="10"/>
    <d v="2024-08-30T00:00:00"/>
    <n v="13"/>
    <x v="0"/>
    <x v="1"/>
    <x v="2"/>
    <n v="89990"/>
    <x v="4"/>
    <x v="3"/>
  </r>
  <r>
    <x v="5293"/>
    <x v="846"/>
    <x v="1"/>
    <n v="2"/>
    <d v="2025-05-29T00:00:00"/>
    <d v="2025-06-03T00:00:00"/>
    <n v="10"/>
    <d v="2025-06-13T00:00:00"/>
    <n v="10"/>
    <x v="0"/>
    <x v="0"/>
    <x v="2"/>
    <n v="179980"/>
    <x v="0"/>
    <x v="1"/>
  </r>
  <r>
    <x v="5294"/>
    <x v="504"/>
    <x v="5"/>
    <n v="2"/>
    <d v="2023-07-24T00:00:00"/>
    <d v="2023-07-27T00:00:00"/>
    <n v="10"/>
    <d v="2023-08-04T00:00:00"/>
    <n v="8"/>
    <x v="0"/>
    <x v="0"/>
    <x v="1"/>
    <n v="199980"/>
    <x v="26"/>
    <x v="6"/>
  </r>
  <r>
    <x v="5295"/>
    <x v="216"/>
    <x v="5"/>
    <n v="1"/>
    <d v="2022-10-21T00:00:00"/>
    <d v="2022-10-22T00:00:00"/>
    <n v="5"/>
    <d v="2022-10-29T00:00:00"/>
    <n v="7"/>
    <x v="0"/>
    <x v="0"/>
    <x v="3"/>
    <n v="99990"/>
    <x v="25"/>
    <x v="4"/>
  </r>
  <r>
    <x v="5296"/>
    <x v="1842"/>
    <x v="2"/>
    <n v="1"/>
    <d v="2025-03-10T00:00:00"/>
    <d v="2025-03-15T00:00:00"/>
    <n v="7"/>
    <d v="2025-03-21T00:00:00"/>
    <n v="6"/>
    <x v="0"/>
    <x v="1"/>
    <x v="4"/>
    <n v="11000"/>
    <x v="17"/>
    <x v="2"/>
  </r>
  <r>
    <x v="5297"/>
    <x v="1609"/>
    <x v="3"/>
    <n v="1"/>
    <d v="2025-03-02T00:00:00"/>
    <d v="2025-03-03T00:00:00"/>
    <n v="5"/>
    <d v="2025-03-08T00:00:00"/>
    <n v="5"/>
    <x v="0"/>
    <x v="2"/>
    <x v="2"/>
    <n v="45000"/>
    <x v="17"/>
    <x v="1"/>
  </r>
  <r>
    <x v="5298"/>
    <x v="496"/>
    <x v="2"/>
    <n v="2"/>
    <d v="2023-10-12T00:00:00"/>
    <d v="2023-10-13T00:00:00"/>
    <n v="10"/>
    <d v="2023-10-23T00:00:00"/>
    <n v="10"/>
    <x v="0"/>
    <x v="1"/>
    <x v="3"/>
    <n v="22000"/>
    <x v="13"/>
    <x v="1"/>
  </r>
  <r>
    <x v="5299"/>
    <x v="1872"/>
    <x v="1"/>
    <n v="2"/>
    <d v="2025-03-22T00:00:00"/>
    <d v="2025-03-25T00:00:00"/>
    <n v="10"/>
    <d v="2025-04-05T00:00:00"/>
    <n v="11"/>
    <x v="0"/>
    <x v="1"/>
    <x v="3"/>
    <n v="179980"/>
    <x v="17"/>
    <x v="0"/>
  </r>
  <r>
    <x v="5300"/>
    <x v="429"/>
    <x v="1"/>
    <n v="1"/>
    <d v="2025-05-01T00:00:00"/>
    <d v="2025-05-06T00:00:00"/>
    <n v="7"/>
    <d v="2025-05-13T00:00:00"/>
    <n v="7"/>
    <x v="0"/>
    <x v="2"/>
    <x v="2"/>
    <n v="89990"/>
    <x v="0"/>
    <x v="1"/>
  </r>
  <r>
    <x v="5301"/>
    <x v="847"/>
    <x v="4"/>
    <n v="1"/>
    <d v="2025-03-24T00:00:00"/>
    <d v="2025-03-25T00:00:00"/>
    <n v="7"/>
    <d v="2025-04-02T00:00:00"/>
    <n v="8"/>
    <x v="0"/>
    <x v="2"/>
    <x v="0"/>
    <n v="50990"/>
    <x v="17"/>
    <x v="0"/>
  </r>
  <r>
    <x v="5302"/>
    <x v="48"/>
    <x v="5"/>
    <n v="1"/>
    <d v="2024-10-31T00:00:00"/>
    <d v="2024-11-04T00:00:00"/>
    <n v="10"/>
    <d v="2024-11-13T00:00:00"/>
    <n v="9"/>
    <x v="0"/>
    <x v="0"/>
    <x v="0"/>
    <n v="99990"/>
    <x v="10"/>
    <x v="2"/>
  </r>
  <r>
    <x v="5303"/>
    <x v="973"/>
    <x v="3"/>
    <n v="1"/>
    <d v="2022-07-15T00:00:00"/>
    <d v="2022-07-19T00:00:00"/>
    <n v="5"/>
    <d v="2022-07-22T00:00:00"/>
    <n v="3"/>
    <x v="0"/>
    <x v="0"/>
    <x v="2"/>
    <n v="45000"/>
    <x v="42"/>
    <x v="6"/>
  </r>
  <r>
    <x v="5304"/>
    <x v="331"/>
    <x v="0"/>
    <n v="1"/>
    <d v="2024-11-23T00:00:00"/>
    <d v="2024-11-24T00:00:00"/>
    <n v="10"/>
    <d v="2024-12-05T00:00:00"/>
    <n v="11"/>
    <x v="0"/>
    <x v="0"/>
    <x v="0"/>
    <n v="55990"/>
    <x v="7"/>
    <x v="0"/>
  </r>
  <r>
    <x v="5305"/>
    <x v="1471"/>
    <x v="3"/>
    <n v="1"/>
    <d v="2023-02-27T00:00:00"/>
    <d v="2023-02-28T00:00:00"/>
    <n v="5"/>
    <d v="2023-03-10T00:00:00"/>
    <n v="10"/>
    <x v="2"/>
    <x v="0"/>
    <x v="0"/>
    <n v="45000"/>
    <x v="23"/>
    <x v="5"/>
  </r>
  <r>
    <x v="5306"/>
    <x v="446"/>
    <x v="5"/>
    <n v="1"/>
    <d v="2025-01-20T00:00:00"/>
    <d v="2025-01-25T00:00:00"/>
    <n v="10"/>
    <d v="2025-02-04T00:00:00"/>
    <n v="10"/>
    <x v="1"/>
    <x v="1"/>
    <x v="4"/>
    <n v="99990"/>
    <x v="24"/>
    <x v="1"/>
  </r>
  <r>
    <x v="5307"/>
    <x v="636"/>
    <x v="3"/>
    <n v="2"/>
    <d v="2025-04-07T00:00:00"/>
    <d v="2025-04-08T00:00:00"/>
    <n v="5"/>
    <d v="2025-04-11T00:00:00"/>
    <n v="3"/>
    <x v="0"/>
    <x v="0"/>
    <x v="2"/>
    <n v="90000"/>
    <x v="6"/>
    <x v="6"/>
  </r>
  <r>
    <x v="5308"/>
    <x v="544"/>
    <x v="5"/>
    <n v="2"/>
    <d v="2023-03-13T00:00:00"/>
    <d v="2023-03-15T00:00:00"/>
    <n v="7"/>
    <d v="2023-03-22T00:00:00"/>
    <n v="7"/>
    <x v="0"/>
    <x v="2"/>
    <x v="4"/>
    <n v="199980"/>
    <x v="14"/>
    <x v="1"/>
  </r>
  <r>
    <x v="5309"/>
    <x v="124"/>
    <x v="0"/>
    <n v="2"/>
    <d v="2023-12-26T00:00:00"/>
    <d v="2023-12-30T00:00:00"/>
    <n v="5"/>
    <d v="2024-01-07T00:00:00"/>
    <n v="8"/>
    <x v="0"/>
    <x v="2"/>
    <x v="4"/>
    <n v="111980"/>
    <x v="39"/>
    <x v="3"/>
  </r>
  <r>
    <x v="5310"/>
    <x v="1422"/>
    <x v="0"/>
    <n v="1"/>
    <d v="2022-06-20T00:00:00"/>
    <d v="2022-06-24T00:00:00"/>
    <n v="5"/>
    <d v="2022-06-29T00:00:00"/>
    <n v="5"/>
    <x v="0"/>
    <x v="2"/>
    <x v="3"/>
    <n v="55990"/>
    <x v="27"/>
    <x v="1"/>
  </r>
  <r>
    <x v="5311"/>
    <x v="1621"/>
    <x v="2"/>
    <n v="2"/>
    <d v="2024-02-21T00:00:00"/>
    <d v="2024-02-24T00:00:00"/>
    <n v="7"/>
    <d v="2024-03-02T00:00:00"/>
    <n v="7"/>
    <x v="0"/>
    <x v="0"/>
    <x v="3"/>
    <n v="22000"/>
    <x v="22"/>
    <x v="1"/>
  </r>
  <r>
    <x v="5312"/>
    <x v="580"/>
    <x v="5"/>
    <n v="1"/>
    <d v="2025-05-01T00:00:00"/>
    <d v="2025-05-05T00:00:00"/>
    <n v="10"/>
    <d v="2025-05-16T00:00:00"/>
    <n v="11"/>
    <x v="0"/>
    <x v="1"/>
    <x v="4"/>
    <n v="99990"/>
    <x v="0"/>
    <x v="0"/>
  </r>
  <r>
    <x v="5313"/>
    <x v="1556"/>
    <x v="1"/>
    <n v="1"/>
    <d v="2023-04-13T00:00:00"/>
    <d v="2023-04-14T00:00:00"/>
    <n v="5"/>
    <d v="2023-04-19T00:00:00"/>
    <n v="5"/>
    <x v="0"/>
    <x v="2"/>
    <x v="3"/>
    <n v="89990"/>
    <x v="40"/>
    <x v="1"/>
  </r>
  <r>
    <x v="5314"/>
    <x v="1610"/>
    <x v="2"/>
    <n v="1"/>
    <d v="2025-04-03T00:00:00"/>
    <d v="2025-04-08T00:00:00"/>
    <n v="10"/>
    <d v="2025-04-21T00:00:00"/>
    <n v="13"/>
    <x v="0"/>
    <x v="0"/>
    <x v="3"/>
    <n v="11000"/>
    <x v="6"/>
    <x v="3"/>
  </r>
  <r>
    <x v="5315"/>
    <x v="1092"/>
    <x v="5"/>
    <n v="1"/>
    <d v="2025-04-21T00:00:00"/>
    <d v="2025-04-24T00:00:00"/>
    <n v="7"/>
    <d v="2025-04-29T00:00:00"/>
    <n v="5"/>
    <x v="0"/>
    <x v="2"/>
    <x v="2"/>
    <n v="99990"/>
    <x v="6"/>
    <x v="6"/>
  </r>
  <r>
    <x v="5316"/>
    <x v="1531"/>
    <x v="0"/>
    <n v="1"/>
    <d v="2025-05-20T00:00:00"/>
    <d v="2025-05-25T00:00:00"/>
    <n v="7"/>
    <d v="2025-06-01T00:00:00"/>
    <n v="7"/>
    <x v="0"/>
    <x v="1"/>
    <x v="4"/>
    <n v="55990"/>
    <x v="0"/>
    <x v="1"/>
  </r>
  <r>
    <x v="5317"/>
    <x v="929"/>
    <x v="3"/>
    <n v="1"/>
    <d v="2024-07-04T00:00:00"/>
    <d v="2024-07-05T00:00:00"/>
    <n v="7"/>
    <d v="2024-07-12T00:00:00"/>
    <n v="7"/>
    <x v="0"/>
    <x v="2"/>
    <x v="2"/>
    <n v="45000"/>
    <x v="16"/>
    <x v="1"/>
  </r>
  <r>
    <x v="5318"/>
    <x v="1471"/>
    <x v="4"/>
    <n v="2"/>
    <d v="2024-01-18T00:00:00"/>
    <d v="2024-01-22T00:00:00"/>
    <n v="7"/>
    <d v="2024-01-30T00:00:00"/>
    <n v="8"/>
    <x v="0"/>
    <x v="0"/>
    <x v="4"/>
    <n v="101980"/>
    <x v="5"/>
    <x v="0"/>
  </r>
  <r>
    <x v="5319"/>
    <x v="683"/>
    <x v="5"/>
    <n v="1"/>
    <d v="2025-05-16T00:00:00"/>
    <d v="2025-05-21T00:00:00"/>
    <n v="10"/>
    <d v="2025-05-31T00:00:00"/>
    <n v="10"/>
    <x v="0"/>
    <x v="0"/>
    <x v="2"/>
    <n v="99990"/>
    <x v="0"/>
    <x v="1"/>
  </r>
  <r>
    <x v="5320"/>
    <x v="891"/>
    <x v="4"/>
    <n v="2"/>
    <d v="2023-07-05T00:00:00"/>
    <d v="2023-07-06T00:00:00"/>
    <n v="5"/>
    <d v="2023-07-11T00:00:00"/>
    <n v="5"/>
    <x v="0"/>
    <x v="0"/>
    <x v="0"/>
    <n v="101980"/>
    <x v="26"/>
    <x v="1"/>
  </r>
  <r>
    <x v="5321"/>
    <x v="1268"/>
    <x v="1"/>
    <n v="1"/>
    <d v="2025-04-06T00:00:00"/>
    <d v="2025-04-07T00:00:00"/>
    <n v="7"/>
    <d v="2025-04-15T00:00:00"/>
    <n v="8"/>
    <x v="0"/>
    <x v="1"/>
    <x v="4"/>
    <n v="89990"/>
    <x v="6"/>
    <x v="0"/>
  </r>
  <r>
    <x v="5322"/>
    <x v="496"/>
    <x v="2"/>
    <n v="1"/>
    <d v="2022-08-30T00:00:00"/>
    <d v="2022-09-03T00:00:00"/>
    <n v="5"/>
    <d v="2022-09-10T00:00:00"/>
    <n v="7"/>
    <x v="0"/>
    <x v="2"/>
    <x v="4"/>
    <n v="11000"/>
    <x v="8"/>
    <x v="4"/>
  </r>
  <r>
    <x v="5323"/>
    <x v="419"/>
    <x v="0"/>
    <n v="1"/>
    <d v="2022-05-10T00:00:00"/>
    <d v="2022-05-12T00:00:00"/>
    <n v="10"/>
    <d v="2022-05-22T00:00:00"/>
    <n v="10"/>
    <x v="1"/>
    <x v="1"/>
    <x v="0"/>
    <n v="55990"/>
    <x v="32"/>
    <x v="1"/>
  </r>
  <r>
    <x v="5324"/>
    <x v="1267"/>
    <x v="5"/>
    <n v="2"/>
    <d v="2025-04-10T00:00:00"/>
    <d v="2025-04-15T00:00:00"/>
    <n v="7"/>
    <d v="2025-04-22T00:00:00"/>
    <n v="7"/>
    <x v="0"/>
    <x v="1"/>
    <x v="4"/>
    <n v="199980"/>
    <x v="6"/>
    <x v="1"/>
  </r>
  <r>
    <x v="5325"/>
    <x v="924"/>
    <x v="2"/>
    <n v="2"/>
    <d v="2024-05-24T00:00:00"/>
    <d v="2024-05-27T00:00:00"/>
    <n v="7"/>
    <d v="2024-06-03T00:00:00"/>
    <n v="7"/>
    <x v="0"/>
    <x v="2"/>
    <x v="1"/>
    <n v="22000"/>
    <x v="1"/>
    <x v="1"/>
  </r>
  <r>
    <x v="5326"/>
    <x v="1628"/>
    <x v="3"/>
    <n v="1"/>
    <d v="2023-12-21T00:00:00"/>
    <d v="2023-12-22T00:00:00"/>
    <n v="10"/>
    <d v="2023-12-31T00:00:00"/>
    <n v="9"/>
    <x v="0"/>
    <x v="2"/>
    <x v="4"/>
    <n v="45000"/>
    <x v="39"/>
    <x v="2"/>
  </r>
  <r>
    <x v="5327"/>
    <x v="753"/>
    <x v="0"/>
    <n v="1"/>
    <d v="2024-02-09T00:00:00"/>
    <d v="2024-02-13T00:00:00"/>
    <n v="5"/>
    <d v="2024-02-18T00:00:00"/>
    <n v="5"/>
    <x v="0"/>
    <x v="2"/>
    <x v="1"/>
    <n v="55990"/>
    <x v="22"/>
    <x v="1"/>
  </r>
  <r>
    <x v="5328"/>
    <x v="1523"/>
    <x v="5"/>
    <n v="1"/>
    <d v="2023-08-04T00:00:00"/>
    <d v="2023-08-07T00:00:00"/>
    <n v="5"/>
    <d v="2023-08-13T00:00:00"/>
    <n v="6"/>
    <x v="0"/>
    <x v="1"/>
    <x v="4"/>
    <n v="99990"/>
    <x v="20"/>
    <x v="0"/>
  </r>
  <r>
    <x v="5329"/>
    <x v="1364"/>
    <x v="4"/>
    <n v="1"/>
    <d v="2023-11-19T00:00:00"/>
    <d v="2023-11-21T00:00:00"/>
    <n v="5"/>
    <d v="2023-11-27T00:00:00"/>
    <n v="6"/>
    <x v="0"/>
    <x v="0"/>
    <x v="2"/>
    <n v="50990"/>
    <x v="36"/>
    <x v="0"/>
  </r>
  <r>
    <x v="5330"/>
    <x v="1728"/>
    <x v="3"/>
    <n v="2"/>
    <d v="2025-05-29T00:00:00"/>
    <d v="2025-06-01T00:00:00"/>
    <n v="5"/>
    <d v="2025-06-09T00:00:00"/>
    <n v="8"/>
    <x v="0"/>
    <x v="0"/>
    <x v="4"/>
    <n v="90000"/>
    <x v="0"/>
    <x v="3"/>
  </r>
  <r>
    <x v="5331"/>
    <x v="679"/>
    <x v="2"/>
    <n v="1"/>
    <d v="2023-08-19T00:00:00"/>
    <d v="2023-08-23T00:00:00"/>
    <n v="10"/>
    <d v="2023-09-02T00:00:00"/>
    <n v="10"/>
    <x v="0"/>
    <x v="2"/>
    <x v="3"/>
    <n v="11000"/>
    <x v="20"/>
    <x v="1"/>
  </r>
  <r>
    <x v="5332"/>
    <x v="829"/>
    <x v="5"/>
    <n v="2"/>
    <d v="2024-09-24T00:00:00"/>
    <d v="2024-09-28T00:00:00"/>
    <n v="10"/>
    <d v="2024-10-09T00:00:00"/>
    <n v="11"/>
    <x v="0"/>
    <x v="1"/>
    <x v="3"/>
    <n v="199980"/>
    <x v="11"/>
    <x v="0"/>
  </r>
  <r>
    <x v="5333"/>
    <x v="566"/>
    <x v="0"/>
    <n v="1"/>
    <d v="2022-07-30T00:00:00"/>
    <d v="2022-08-01T00:00:00"/>
    <n v="5"/>
    <d v="2022-08-07T00:00:00"/>
    <n v="6"/>
    <x v="0"/>
    <x v="1"/>
    <x v="3"/>
    <n v="55990"/>
    <x v="42"/>
    <x v="0"/>
  </r>
  <r>
    <x v="5334"/>
    <x v="1873"/>
    <x v="4"/>
    <n v="1"/>
    <d v="2025-01-01T00:00:00"/>
    <d v="2025-01-03T00:00:00"/>
    <n v="10"/>
    <d v="2025-01-13T00:00:00"/>
    <n v="10"/>
    <x v="0"/>
    <x v="2"/>
    <x v="3"/>
    <n v="50990"/>
    <x v="24"/>
    <x v="1"/>
  </r>
  <r>
    <x v="5335"/>
    <x v="1534"/>
    <x v="3"/>
    <n v="1"/>
    <d v="2022-03-05T00:00:00"/>
    <d v="2022-03-06T00:00:00"/>
    <n v="5"/>
    <d v="2022-03-14T00:00:00"/>
    <n v="8"/>
    <x v="0"/>
    <x v="1"/>
    <x v="2"/>
    <n v="45000"/>
    <x v="45"/>
    <x v="3"/>
  </r>
  <r>
    <x v="5336"/>
    <x v="1572"/>
    <x v="0"/>
    <n v="1"/>
    <d v="2025-02-13T00:00:00"/>
    <d v="2025-02-18T00:00:00"/>
    <n v="5"/>
    <d v="2025-02-23T00:00:00"/>
    <n v="5"/>
    <x v="0"/>
    <x v="2"/>
    <x v="1"/>
    <n v="55990"/>
    <x v="15"/>
    <x v="1"/>
  </r>
  <r>
    <x v="5337"/>
    <x v="26"/>
    <x v="5"/>
    <n v="1"/>
    <d v="2024-11-28T00:00:00"/>
    <d v="2024-12-02T00:00:00"/>
    <n v="7"/>
    <d v="2024-12-10T00:00:00"/>
    <n v="8"/>
    <x v="0"/>
    <x v="2"/>
    <x v="4"/>
    <n v="99990"/>
    <x v="7"/>
    <x v="0"/>
  </r>
  <r>
    <x v="5338"/>
    <x v="1367"/>
    <x v="0"/>
    <n v="1"/>
    <d v="2024-11-20T00:00:00"/>
    <d v="2024-11-22T00:00:00"/>
    <n v="7"/>
    <d v="2024-11-30T00:00:00"/>
    <n v="8"/>
    <x v="0"/>
    <x v="1"/>
    <x v="2"/>
    <n v="55990"/>
    <x v="7"/>
    <x v="0"/>
  </r>
  <r>
    <x v="5339"/>
    <x v="1858"/>
    <x v="0"/>
    <n v="1"/>
    <d v="2025-01-13T00:00:00"/>
    <d v="2025-01-16T00:00:00"/>
    <n v="10"/>
    <d v="2025-01-24T00:00:00"/>
    <n v="8"/>
    <x v="0"/>
    <x v="0"/>
    <x v="1"/>
    <n v="55990"/>
    <x v="24"/>
    <x v="6"/>
  </r>
  <r>
    <x v="5340"/>
    <x v="960"/>
    <x v="1"/>
    <n v="1"/>
    <d v="2025-03-06T00:00:00"/>
    <d v="2025-03-09T00:00:00"/>
    <n v="5"/>
    <d v="2025-03-16T00:00:00"/>
    <n v="7"/>
    <x v="0"/>
    <x v="1"/>
    <x v="0"/>
    <n v="89990"/>
    <x v="17"/>
    <x v="4"/>
  </r>
  <r>
    <x v="5341"/>
    <x v="141"/>
    <x v="3"/>
    <n v="1"/>
    <d v="2025-05-15T00:00:00"/>
    <d v="2025-05-17T00:00:00"/>
    <n v="10"/>
    <d v="2025-05-30T00:00:00"/>
    <n v="13"/>
    <x v="0"/>
    <x v="0"/>
    <x v="3"/>
    <n v="45000"/>
    <x v="0"/>
    <x v="3"/>
  </r>
  <r>
    <x v="5342"/>
    <x v="461"/>
    <x v="4"/>
    <n v="1"/>
    <d v="2024-03-24T00:00:00"/>
    <d v="2024-03-27T00:00:00"/>
    <n v="10"/>
    <d v="2024-04-06T00:00:00"/>
    <n v="10"/>
    <x v="0"/>
    <x v="1"/>
    <x v="0"/>
    <n v="50990"/>
    <x v="37"/>
    <x v="1"/>
  </r>
  <r>
    <x v="5343"/>
    <x v="626"/>
    <x v="0"/>
    <n v="1"/>
    <d v="2024-11-21T00:00:00"/>
    <d v="2024-11-26T00:00:00"/>
    <n v="10"/>
    <d v="2024-12-06T00:00:00"/>
    <n v="10"/>
    <x v="0"/>
    <x v="0"/>
    <x v="4"/>
    <n v="55990"/>
    <x v="7"/>
    <x v="1"/>
  </r>
  <r>
    <x v="5344"/>
    <x v="374"/>
    <x v="0"/>
    <n v="1"/>
    <d v="2025-04-23T00:00:00"/>
    <d v="2025-04-25T00:00:00"/>
    <n v="10"/>
    <d v="2025-05-10T00:00:00"/>
    <n v="15"/>
    <x v="2"/>
    <x v="2"/>
    <x v="3"/>
    <n v="55990"/>
    <x v="6"/>
    <x v="5"/>
  </r>
  <r>
    <x v="5345"/>
    <x v="336"/>
    <x v="5"/>
    <n v="1"/>
    <d v="2024-01-03T00:00:00"/>
    <d v="2024-01-05T00:00:00"/>
    <n v="10"/>
    <d v="2024-01-15T00:00:00"/>
    <n v="10"/>
    <x v="0"/>
    <x v="1"/>
    <x v="0"/>
    <n v="99990"/>
    <x v="5"/>
    <x v="1"/>
  </r>
  <r>
    <x v="5346"/>
    <x v="663"/>
    <x v="2"/>
    <n v="1"/>
    <d v="2023-04-12T00:00:00"/>
    <d v="2023-04-15T00:00:00"/>
    <n v="5"/>
    <d v="2023-04-21T00:00:00"/>
    <n v="6"/>
    <x v="0"/>
    <x v="2"/>
    <x v="3"/>
    <n v="11000"/>
    <x v="40"/>
    <x v="0"/>
  </r>
  <r>
    <x v="5347"/>
    <x v="785"/>
    <x v="1"/>
    <n v="1"/>
    <d v="2025-01-30T00:00:00"/>
    <d v="2025-02-03T00:00:00"/>
    <n v="5"/>
    <d v="2025-02-07T00:00:00"/>
    <n v="4"/>
    <x v="0"/>
    <x v="2"/>
    <x v="2"/>
    <n v="89990"/>
    <x v="24"/>
    <x v="2"/>
  </r>
  <r>
    <x v="5348"/>
    <x v="447"/>
    <x v="4"/>
    <n v="1"/>
    <d v="2024-07-21T00:00:00"/>
    <d v="2024-07-25T00:00:00"/>
    <n v="7"/>
    <d v="2024-08-01T00:00:00"/>
    <n v="7"/>
    <x v="0"/>
    <x v="2"/>
    <x v="3"/>
    <n v="50990"/>
    <x v="16"/>
    <x v="1"/>
  </r>
  <r>
    <x v="5349"/>
    <x v="507"/>
    <x v="1"/>
    <n v="1"/>
    <d v="2025-03-30T00:00:00"/>
    <d v="2025-03-31T00:00:00"/>
    <n v="5"/>
    <d v="2025-04-08T00:00:00"/>
    <n v="8"/>
    <x v="0"/>
    <x v="0"/>
    <x v="3"/>
    <n v="89990"/>
    <x v="17"/>
    <x v="3"/>
  </r>
  <r>
    <x v="5350"/>
    <x v="477"/>
    <x v="2"/>
    <n v="1"/>
    <d v="2024-04-24T00:00:00"/>
    <d v="2024-04-28T00:00:00"/>
    <n v="10"/>
    <d v="2024-05-09T00:00:00"/>
    <n v="11"/>
    <x v="0"/>
    <x v="0"/>
    <x v="1"/>
    <n v="11000"/>
    <x v="19"/>
    <x v="0"/>
  </r>
  <r>
    <x v="5351"/>
    <x v="1738"/>
    <x v="0"/>
    <n v="1"/>
    <d v="2024-04-08T00:00:00"/>
    <d v="2024-04-09T00:00:00"/>
    <n v="5"/>
    <d v="2024-04-14T00:00:00"/>
    <n v="5"/>
    <x v="0"/>
    <x v="0"/>
    <x v="1"/>
    <n v="55990"/>
    <x v="19"/>
    <x v="1"/>
  </r>
  <r>
    <x v="5352"/>
    <x v="1874"/>
    <x v="0"/>
    <n v="1"/>
    <d v="2024-05-12T00:00:00"/>
    <d v="2024-05-14T00:00:00"/>
    <n v="7"/>
    <d v="2024-05-21T00:00:00"/>
    <n v="7"/>
    <x v="0"/>
    <x v="2"/>
    <x v="4"/>
    <n v="55990"/>
    <x v="1"/>
    <x v="1"/>
  </r>
  <r>
    <x v="5353"/>
    <x v="1786"/>
    <x v="1"/>
    <n v="1"/>
    <d v="2025-03-08T00:00:00"/>
    <d v="2025-03-12T00:00:00"/>
    <n v="10"/>
    <d v="2025-03-23T00:00:00"/>
    <n v="11"/>
    <x v="0"/>
    <x v="1"/>
    <x v="2"/>
    <n v="89990"/>
    <x v="17"/>
    <x v="0"/>
  </r>
  <r>
    <x v="5354"/>
    <x v="432"/>
    <x v="1"/>
    <n v="1"/>
    <d v="2024-09-19T00:00:00"/>
    <d v="2024-09-24T00:00:00"/>
    <n v="5"/>
    <d v="2024-09-29T00:00:00"/>
    <n v="5"/>
    <x v="0"/>
    <x v="2"/>
    <x v="4"/>
    <n v="89990"/>
    <x v="11"/>
    <x v="1"/>
  </r>
  <r>
    <x v="5355"/>
    <x v="144"/>
    <x v="4"/>
    <n v="1"/>
    <d v="2023-11-28T00:00:00"/>
    <d v="2023-12-02T00:00:00"/>
    <n v="5"/>
    <d v="2023-12-07T00:00:00"/>
    <n v="5"/>
    <x v="0"/>
    <x v="0"/>
    <x v="0"/>
    <n v="50990"/>
    <x v="36"/>
    <x v="1"/>
  </r>
  <r>
    <x v="5356"/>
    <x v="1675"/>
    <x v="5"/>
    <n v="1"/>
    <d v="2024-09-02T00:00:00"/>
    <d v="2024-09-03T00:00:00"/>
    <n v="5"/>
    <d v="2024-09-11T00:00:00"/>
    <n v="8"/>
    <x v="0"/>
    <x v="2"/>
    <x v="0"/>
    <n v="99990"/>
    <x v="11"/>
    <x v="3"/>
  </r>
  <r>
    <x v="5357"/>
    <x v="1425"/>
    <x v="1"/>
    <n v="1"/>
    <d v="2025-01-20T00:00:00"/>
    <d v="2025-01-24T00:00:00"/>
    <n v="10"/>
    <d v="2025-02-02T00:00:00"/>
    <n v="9"/>
    <x v="1"/>
    <x v="2"/>
    <x v="4"/>
    <n v="89990"/>
    <x v="24"/>
    <x v="2"/>
  </r>
  <r>
    <x v="5358"/>
    <x v="1484"/>
    <x v="2"/>
    <n v="2"/>
    <d v="2024-02-01T00:00:00"/>
    <d v="2024-02-04T00:00:00"/>
    <n v="5"/>
    <d v="2024-02-10T00:00:00"/>
    <n v="6"/>
    <x v="0"/>
    <x v="2"/>
    <x v="3"/>
    <n v="22000"/>
    <x v="22"/>
    <x v="0"/>
  </r>
  <r>
    <x v="5359"/>
    <x v="871"/>
    <x v="5"/>
    <n v="1"/>
    <d v="2021-10-11T00:00:00"/>
    <d v="2021-10-13T00:00:00"/>
    <n v="5"/>
    <d v="2021-10-18T00:00:00"/>
    <n v="5"/>
    <x v="0"/>
    <x v="0"/>
    <x v="3"/>
    <n v="99990"/>
    <x v="41"/>
    <x v="1"/>
  </r>
  <r>
    <x v="5360"/>
    <x v="28"/>
    <x v="2"/>
    <n v="1"/>
    <d v="2024-12-22T00:00:00"/>
    <d v="2024-12-24T00:00:00"/>
    <n v="10"/>
    <d v="2025-01-03T00:00:00"/>
    <n v="10"/>
    <x v="0"/>
    <x v="2"/>
    <x v="0"/>
    <n v="11000"/>
    <x v="12"/>
    <x v="1"/>
  </r>
  <r>
    <x v="5361"/>
    <x v="526"/>
    <x v="1"/>
    <n v="2"/>
    <d v="2025-05-07T00:00:00"/>
    <d v="2025-05-10T00:00:00"/>
    <n v="7"/>
    <d v="2025-05-18T00:00:00"/>
    <n v="8"/>
    <x v="0"/>
    <x v="0"/>
    <x v="0"/>
    <n v="179980"/>
    <x v="0"/>
    <x v="0"/>
  </r>
  <r>
    <x v="5362"/>
    <x v="624"/>
    <x v="2"/>
    <n v="1"/>
    <d v="2023-12-07T00:00:00"/>
    <d v="2023-12-11T00:00:00"/>
    <n v="10"/>
    <d v="2023-12-21T00:00:00"/>
    <n v="10"/>
    <x v="0"/>
    <x v="1"/>
    <x v="3"/>
    <n v="11000"/>
    <x v="39"/>
    <x v="1"/>
  </r>
  <r>
    <x v="5363"/>
    <x v="1847"/>
    <x v="0"/>
    <n v="1"/>
    <d v="2025-04-17T00:00:00"/>
    <d v="2025-04-22T00:00:00"/>
    <n v="5"/>
    <d v="2025-04-27T00:00:00"/>
    <n v="5"/>
    <x v="0"/>
    <x v="0"/>
    <x v="0"/>
    <n v="55990"/>
    <x v="6"/>
    <x v="1"/>
  </r>
  <r>
    <x v="5364"/>
    <x v="1832"/>
    <x v="3"/>
    <n v="1"/>
    <d v="2025-02-22T00:00:00"/>
    <d v="2025-02-25T00:00:00"/>
    <n v="10"/>
    <d v="2025-03-07T00:00:00"/>
    <n v="10"/>
    <x v="0"/>
    <x v="0"/>
    <x v="3"/>
    <n v="45000"/>
    <x v="15"/>
    <x v="1"/>
  </r>
  <r>
    <x v="5365"/>
    <x v="995"/>
    <x v="3"/>
    <n v="1"/>
    <d v="2023-11-25T00:00:00"/>
    <d v="2023-11-28T00:00:00"/>
    <n v="5"/>
    <d v="2023-12-02T00:00:00"/>
    <n v="4"/>
    <x v="0"/>
    <x v="0"/>
    <x v="1"/>
    <n v="45000"/>
    <x v="36"/>
    <x v="2"/>
  </r>
  <r>
    <x v="5366"/>
    <x v="381"/>
    <x v="5"/>
    <n v="1"/>
    <d v="2024-05-24T00:00:00"/>
    <d v="2024-05-28T00:00:00"/>
    <n v="10"/>
    <d v="2024-06-10T00:00:00"/>
    <n v="13"/>
    <x v="0"/>
    <x v="2"/>
    <x v="0"/>
    <n v="99990"/>
    <x v="1"/>
    <x v="3"/>
  </r>
  <r>
    <x v="5367"/>
    <x v="592"/>
    <x v="1"/>
    <n v="1"/>
    <d v="2025-05-03T00:00:00"/>
    <d v="2025-05-07T00:00:00"/>
    <n v="5"/>
    <d v="2025-05-12T00:00:00"/>
    <n v="5"/>
    <x v="0"/>
    <x v="0"/>
    <x v="1"/>
    <n v="89990"/>
    <x v="0"/>
    <x v="1"/>
  </r>
  <r>
    <x v="5368"/>
    <x v="783"/>
    <x v="5"/>
    <n v="1"/>
    <d v="2025-01-27T00:00:00"/>
    <d v="2025-01-28T00:00:00"/>
    <n v="5"/>
    <d v="2025-02-02T00:00:00"/>
    <n v="5"/>
    <x v="0"/>
    <x v="0"/>
    <x v="4"/>
    <n v="99990"/>
    <x v="24"/>
    <x v="1"/>
  </r>
  <r>
    <x v="5369"/>
    <x v="689"/>
    <x v="0"/>
    <n v="1"/>
    <d v="2025-03-02T00:00:00"/>
    <d v="2025-03-05T00:00:00"/>
    <n v="10"/>
    <d v="2025-03-15T00:00:00"/>
    <n v="10"/>
    <x v="0"/>
    <x v="2"/>
    <x v="4"/>
    <n v="55990"/>
    <x v="17"/>
    <x v="1"/>
  </r>
  <r>
    <x v="5370"/>
    <x v="485"/>
    <x v="3"/>
    <n v="2"/>
    <d v="2024-08-18T00:00:00"/>
    <d v="2024-08-21T00:00:00"/>
    <n v="10"/>
    <d v="2024-09-01T00:00:00"/>
    <n v="11"/>
    <x v="0"/>
    <x v="1"/>
    <x v="4"/>
    <n v="90000"/>
    <x v="4"/>
    <x v="0"/>
  </r>
  <r>
    <x v="5371"/>
    <x v="1258"/>
    <x v="4"/>
    <n v="2"/>
    <d v="2022-07-04T00:00:00"/>
    <d v="2022-07-06T00:00:00"/>
    <n v="10"/>
    <d v="2022-07-19T00:00:00"/>
    <n v="13"/>
    <x v="0"/>
    <x v="2"/>
    <x v="2"/>
    <n v="101980"/>
    <x v="42"/>
    <x v="3"/>
  </r>
  <r>
    <x v="5372"/>
    <x v="43"/>
    <x v="1"/>
    <n v="1"/>
    <d v="2023-03-06T00:00:00"/>
    <d v="2023-03-11T00:00:00"/>
    <n v="7"/>
    <d v="2023-03-23T00:00:00"/>
    <n v="12"/>
    <x v="2"/>
    <x v="0"/>
    <x v="3"/>
    <n v="89990"/>
    <x v="14"/>
    <x v="5"/>
  </r>
  <r>
    <x v="5373"/>
    <x v="384"/>
    <x v="5"/>
    <n v="1"/>
    <d v="2023-11-14T00:00:00"/>
    <d v="2023-11-17T00:00:00"/>
    <n v="5"/>
    <d v="2023-11-22T00:00:00"/>
    <n v="5"/>
    <x v="0"/>
    <x v="0"/>
    <x v="4"/>
    <n v="99990"/>
    <x v="36"/>
    <x v="1"/>
  </r>
  <r>
    <x v="5374"/>
    <x v="1875"/>
    <x v="1"/>
    <n v="1"/>
    <d v="2025-01-29T00:00:00"/>
    <d v="2025-01-30T00:00:00"/>
    <n v="5"/>
    <d v="2025-02-03T00:00:00"/>
    <n v="4"/>
    <x v="0"/>
    <x v="1"/>
    <x v="1"/>
    <n v="89990"/>
    <x v="24"/>
    <x v="2"/>
  </r>
  <r>
    <x v="5375"/>
    <x v="583"/>
    <x v="4"/>
    <n v="1"/>
    <d v="2025-05-29T00:00:00"/>
    <d v="2025-06-01T00:00:00"/>
    <n v="10"/>
    <d v="2025-06-11T00:00:00"/>
    <n v="10"/>
    <x v="0"/>
    <x v="2"/>
    <x v="1"/>
    <n v="50990"/>
    <x v="0"/>
    <x v="1"/>
  </r>
  <r>
    <x v="5376"/>
    <x v="358"/>
    <x v="0"/>
    <n v="1"/>
    <d v="2024-06-27T00:00:00"/>
    <d v="2024-07-02T00:00:00"/>
    <n v="10"/>
    <d v="2024-07-12T00:00:00"/>
    <n v="10"/>
    <x v="0"/>
    <x v="1"/>
    <x v="1"/>
    <n v="55990"/>
    <x v="9"/>
    <x v="1"/>
  </r>
  <r>
    <x v="5377"/>
    <x v="553"/>
    <x v="2"/>
    <n v="1"/>
    <d v="2022-12-13T00:00:00"/>
    <d v="2022-12-17T00:00:00"/>
    <n v="7"/>
    <d v="2022-12-24T00:00:00"/>
    <n v="7"/>
    <x v="0"/>
    <x v="0"/>
    <x v="0"/>
    <n v="11000"/>
    <x v="2"/>
    <x v="1"/>
  </r>
  <r>
    <x v="5378"/>
    <x v="1136"/>
    <x v="1"/>
    <n v="1"/>
    <d v="2025-02-27T00:00:00"/>
    <d v="2025-03-01T00:00:00"/>
    <n v="5"/>
    <d v="2025-03-04T00:00:00"/>
    <n v="3"/>
    <x v="0"/>
    <x v="1"/>
    <x v="3"/>
    <n v="89990"/>
    <x v="15"/>
    <x v="6"/>
  </r>
  <r>
    <x v="5379"/>
    <x v="1782"/>
    <x v="2"/>
    <n v="1"/>
    <d v="2022-12-19T00:00:00"/>
    <d v="2022-12-24T00:00:00"/>
    <n v="5"/>
    <d v="2022-12-29T00:00:00"/>
    <n v="5"/>
    <x v="0"/>
    <x v="2"/>
    <x v="2"/>
    <n v="11000"/>
    <x v="2"/>
    <x v="1"/>
  </r>
  <r>
    <x v="5380"/>
    <x v="1062"/>
    <x v="3"/>
    <n v="1"/>
    <d v="2024-12-15T00:00:00"/>
    <d v="2024-12-18T00:00:00"/>
    <n v="10"/>
    <d v="2024-12-30T00:00:00"/>
    <n v="12"/>
    <x v="0"/>
    <x v="0"/>
    <x v="1"/>
    <n v="45000"/>
    <x v="12"/>
    <x v="4"/>
  </r>
  <r>
    <x v="5381"/>
    <x v="1240"/>
    <x v="0"/>
    <n v="2"/>
    <d v="2024-02-06T00:00:00"/>
    <d v="2024-02-10T00:00:00"/>
    <n v="7"/>
    <d v="2024-02-18T00:00:00"/>
    <n v="8"/>
    <x v="0"/>
    <x v="0"/>
    <x v="4"/>
    <n v="111980"/>
    <x v="22"/>
    <x v="0"/>
  </r>
  <r>
    <x v="5382"/>
    <x v="1142"/>
    <x v="1"/>
    <n v="2"/>
    <d v="2025-02-19T00:00:00"/>
    <d v="2025-02-23T00:00:00"/>
    <n v="5"/>
    <d v="2025-03-03T00:00:00"/>
    <n v="8"/>
    <x v="1"/>
    <x v="1"/>
    <x v="3"/>
    <n v="179980"/>
    <x v="15"/>
    <x v="3"/>
  </r>
  <r>
    <x v="5383"/>
    <x v="367"/>
    <x v="0"/>
    <n v="1"/>
    <d v="2024-12-09T00:00:00"/>
    <d v="2024-12-10T00:00:00"/>
    <n v="5"/>
    <d v="2024-12-13T00:00:00"/>
    <n v="3"/>
    <x v="0"/>
    <x v="1"/>
    <x v="3"/>
    <n v="55990"/>
    <x v="12"/>
    <x v="6"/>
  </r>
  <r>
    <x v="5384"/>
    <x v="1876"/>
    <x v="3"/>
    <n v="1"/>
    <d v="2023-03-18T00:00:00"/>
    <d v="2023-03-23T00:00:00"/>
    <n v="7"/>
    <d v="2023-03-31T00:00:00"/>
    <n v="8"/>
    <x v="0"/>
    <x v="2"/>
    <x v="1"/>
    <n v="45000"/>
    <x v="14"/>
    <x v="0"/>
  </r>
  <r>
    <x v="5385"/>
    <x v="1518"/>
    <x v="3"/>
    <n v="2"/>
    <d v="2024-01-14T00:00:00"/>
    <d v="2024-01-16T00:00:00"/>
    <n v="5"/>
    <d v="2024-01-21T00:00:00"/>
    <n v="5"/>
    <x v="0"/>
    <x v="1"/>
    <x v="3"/>
    <n v="90000"/>
    <x v="5"/>
    <x v="1"/>
  </r>
  <r>
    <x v="5386"/>
    <x v="259"/>
    <x v="1"/>
    <n v="2"/>
    <d v="2025-04-28T00:00:00"/>
    <d v="2025-05-03T00:00:00"/>
    <n v="5"/>
    <d v="2025-05-09T00:00:00"/>
    <n v="6"/>
    <x v="0"/>
    <x v="2"/>
    <x v="2"/>
    <n v="179980"/>
    <x v="6"/>
    <x v="0"/>
  </r>
  <r>
    <x v="5387"/>
    <x v="360"/>
    <x v="2"/>
    <n v="1"/>
    <d v="2024-08-08T00:00:00"/>
    <d v="2024-08-13T00:00:00"/>
    <n v="10"/>
    <d v="2024-08-24T00:00:00"/>
    <n v="11"/>
    <x v="0"/>
    <x v="0"/>
    <x v="4"/>
    <n v="11000"/>
    <x v="4"/>
    <x v="0"/>
  </r>
  <r>
    <x v="5388"/>
    <x v="188"/>
    <x v="0"/>
    <n v="1"/>
    <d v="2024-08-18T00:00:00"/>
    <d v="2024-08-23T00:00:00"/>
    <n v="10"/>
    <d v="2024-09-02T00:00:00"/>
    <n v="10"/>
    <x v="0"/>
    <x v="0"/>
    <x v="2"/>
    <n v="55990"/>
    <x v="4"/>
    <x v="1"/>
  </r>
  <r>
    <x v="5389"/>
    <x v="1072"/>
    <x v="2"/>
    <n v="1"/>
    <d v="2022-06-14T00:00:00"/>
    <d v="2022-06-16T00:00:00"/>
    <n v="7"/>
    <d v="2022-06-25T00:00:00"/>
    <n v="9"/>
    <x v="0"/>
    <x v="0"/>
    <x v="2"/>
    <n v="11000"/>
    <x v="27"/>
    <x v="4"/>
  </r>
  <r>
    <x v="5390"/>
    <x v="1282"/>
    <x v="4"/>
    <n v="1"/>
    <d v="2023-02-26T00:00:00"/>
    <d v="2023-03-02T00:00:00"/>
    <n v="10"/>
    <d v="2023-03-15T00:00:00"/>
    <n v="13"/>
    <x v="0"/>
    <x v="1"/>
    <x v="3"/>
    <n v="50990"/>
    <x v="23"/>
    <x v="3"/>
  </r>
  <r>
    <x v="5391"/>
    <x v="447"/>
    <x v="4"/>
    <n v="1"/>
    <d v="2024-04-20T00:00:00"/>
    <d v="2024-04-23T00:00:00"/>
    <n v="7"/>
    <d v="2024-05-03T00:00:00"/>
    <n v="10"/>
    <x v="0"/>
    <x v="1"/>
    <x v="1"/>
    <n v="50990"/>
    <x v="19"/>
    <x v="3"/>
  </r>
  <r>
    <x v="5392"/>
    <x v="1823"/>
    <x v="2"/>
    <n v="1"/>
    <d v="2025-05-11T00:00:00"/>
    <d v="2025-05-16T00:00:00"/>
    <n v="5"/>
    <d v="2025-05-21T00:00:00"/>
    <n v="5"/>
    <x v="0"/>
    <x v="0"/>
    <x v="4"/>
    <n v="11000"/>
    <x v="0"/>
    <x v="1"/>
  </r>
  <r>
    <x v="5393"/>
    <x v="1268"/>
    <x v="0"/>
    <n v="1"/>
    <d v="2025-02-07T00:00:00"/>
    <d v="2025-02-08T00:00:00"/>
    <n v="7"/>
    <d v="2025-02-16T00:00:00"/>
    <n v="8"/>
    <x v="0"/>
    <x v="0"/>
    <x v="2"/>
    <n v="55990"/>
    <x v="15"/>
    <x v="0"/>
  </r>
  <r>
    <x v="5394"/>
    <x v="878"/>
    <x v="5"/>
    <n v="1"/>
    <d v="2024-12-09T00:00:00"/>
    <d v="2024-12-12T00:00:00"/>
    <n v="7"/>
    <d v="2024-12-17T00:00:00"/>
    <n v="5"/>
    <x v="0"/>
    <x v="2"/>
    <x v="0"/>
    <n v="99990"/>
    <x v="12"/>
    <x v="6"/>
  </r>
  <r>
    <x v="5395"/>
    <x v="641"/>
    <x v="3"/>
    <n v="2"/>
    <d v="2024-11-18T00:00:00"/>
    <d v="2024-11-21T00:00:00"/>
    <n v="10"/>
    <d v="2024-11-29T00:00:00"/>
    <n v="8"/>
    <x v="0"/>
    <x v="0"/>
    <x v="3"/>
    <n v="90000"/>
    <x v="7"/>
    <x v="6"/>
  </r>
  <r>
    <x v="5396"/>
    <x v="476"/>
    <x v="3"/>
    <n v="1"/>
    <d v="2024-10-05T00:00:00"/>
    <d v="2024-10-10T00:00:00"/>
    <n v="7"/>
    <d v="2024-10-18T00:00:00"/>
    <n v="8"/>
    <x v="0"/>
    <x v="2"/>
    <x v="3"/>
    <n v="45000"/>
    <x v="10"/>
    <x v="0"/>
  </r>
  <r>
    <x v="5397"/>
    <x v="501"/>
    <x v="0"/>
    <n v="2"/>
    <d v="2024-08-28T00:00:00"/>
    <d v="2024-09-02T00:00:00"/>
    <n v="7"/>
    <d v="2024-09-09T00:00:00"/>
    <n v="7"/>
    <x v="0"/>
    <x v="1"/>
    <x v="0"/>
    <n v="111980"/>
    <x v="4"/>
    <x v="1"/>
  </r>
  <r>
    <x v="5398"/>
    <x v="1606"/>
    <x v="4"/>
    <n v="1"/>
    <d v="2024-11-19T00:00:00"/>
    <d v="2024-11-22T00:00:00"/>
    <n v="7"/>
    <d v="2024-12-02T00:00:00"/>
    <n v="10"/>
    <x v="0"/>
    <x v="0"/>
    <x v="3"/>
    <n v="50990"/>
    <x v="7"/>
    <x v="3"/>
  </r>
  <r>
    <x v="5399"/>
    <x v="571"/>
    <x v="4"/>
    <n v="1"/>
    <d v="2022-10-12T00:00:00"/>
    <d v="2022-10-15T00:00:00"/>
    <n v="5"/>
    <d v="2022-10-20T00:00:00"/>
    <n v="5"/>
    <x v="0"/>
    <x v="0"/>
    <x v="3"/>
    <n v="50990"/>
    <x v="25"/>
    <x v="1"/>
  </r>
  <r>
    <x v="5400"/>
    <x v="357"/>
    <x v="1"/>
    <n v="1"/>
    <d v="2023-12-17T00:00:00"/>
    <d v="2023-12-20T00:00:00"/>
    <n v="5"/>
    <d v="2023-12-24T00:00:00"/>
    <n v="4"/>
    <x v="0"/>
    <x v="0"/>
    <x v="3"/>
    <n v="89990"/>
    <x v="39"/>
    <x v="2"/>
  </r>
  <r>
    <x v="5401"/>
    <x v="1346"/>
    <x v="0"/>
    <n v="1"/>
    <d v="2025-02-20T00:00:00"/>
    <d v="2025-02-23T00:00:00"/>
    <n v="10"/>
    <d v="2025-03-05T00:00:00"/>
    <n v="10"/>
    <x v="0"/>
    <x v="1"/>
    <x v="3"/>
    <n v="55990"/>
    <x v="15"/>
    <x v="1"/>
  </r>
  <r>
    <x v="5402"/>
    <x v="1233"/>
    <x v="0"/>
    <n v="1"/>
    <d v="2024-03-12T00:00:00"/>
    <d v="2024-03-13T00:00:00"/>
    <n v="7"/>
    <d v="2024-03-21T00:00:00"/>
    <n v="8"/>
    <x v="0"/>
    <x v="0"/>
    <x v="0"/>
    <n v="55990"/>
    <x v="37"/>
    <x v="0"/>
  </r>
  <r>
    <x v="5403"/>
    <x v="747"/>
    <x v="0"/>
    <n v="1"/>
    <d v="2023-04-14T00:00:00"/>
    <d v="2023-04-18T00:00:00"/>
    <n v="7"/>
    <d v="2023-04-25T00:00:00"/>
    <n v="7"/>
    <x v="0"/>
    <x v="2"/>
    <x v="0"/>
    <n v="55990"/>
    <x v="40"/>
    <x v="1"/>
  </r>
  <r>
    <x v="5404"/>
    <x v="915"/>
    <x v="1"/>
    <n v="1"/>
    <d v="2025-04-15T00:00:00"/>
    <d v="2025-04-18T00:00:00"/>
    <n v="5"/>
    <d v="2025-04-22T00:00:00"/>
    <n v="4"/>
    <x v="0"/>
    <x v="1"/>
    <x v="1"/>
    <n v="89990"/>
    <x v="6"/>
    <x v="2"/>
  </r>
  <r>
    <x v="5405"/>
    <x v="588"/>
    <x v="1"/>
    <n v="1"/>
    <d v="2025-02-10T00:00:00"/>
    <d v="2025-02-13T00:00:00"/>
    <n v="10"/>
    <d v="2025-02-22T00:00:00"/>
    <n v="9"/>
    <x v="0"/>
    <x v="2"/>
    <x v="4"/>
    <n v="89990"/>
    <x v="15"/>
    <x v="2"/>
  </r>
  <r>
    <x v="5406"/>
    <x v="1568"/>
    <x v="4"/>
    <n v="1"/>
    <d v="2022-07-01T00:00:00"/>
    <d v="2022-07-03T00:00:00"/>
    <n v="10"/>
    <d v="2022-07-16T00:00:00"/>
    <n v="13"/>
    <x v="0"/>
    <x v="1"/>
    <x v="4"/>
    <n v="50990"/>
    <x v="42"/>
    <x v="3"/>
  </r>
  <r>
    <x v="5407"/>
    <x v="1806"/>
    <x v="3"/>
    <n v="1"/>
    <d v="2025-03-19T00:00:00"/>
    <d v="2025-03-24T00:00:00"/>
    <n v="5"/>
    <d v="2025-03-28T00:00:00"/>
    <n v="4"/>
    <x v="0"/>
    <x v="0"/>
    <x v="4"/>
    <n v="45000"/>
    <x v="17"/>
    <x v="2"/>
  </r>
  <r>
    <x v="5408"/>
    <x v="602"/>
    <x v="5"/>
    <n v="1"/>
    <d v="2022-08-13T00:00:00"/>
    <d v="2022-08-16T00:00:00"/>
    <n v="7"/>
    <d v="2022-08-26T00:00:00"/>
    <n v="10"/>
    <x v="0"/>
    <x v="1"/>
    <x v="3"/>
    <n v="99990"/>
    <x v="8"/>
    <x v="3"/>
  </r>
  <r>
    <x v="5409"/>
    <x v="230"/>
    <x v="3"/>
    <n v="1"/>
    <d v="2024-01-09T00:00:00"/>
    <d v="2024-01-10T00:00:00"/>
    <n v="7"/>
    <d v="2024-01-20T00:00:00"/>
    <n v="10"/>
    <x v="0"/>
    <x v="2"/>
    <x v="4"/>
    <n v="45000"/>
    <x v="5"/>
    <x v="3"/>
  </r>
  <r>
    <x v="5410"/>
    <x v="1259"/>
    <x v="3"/>
    <n v="1"/>
    <d v="2024-11-09T00:00:00"/>
    <d v="2024-11-13T00:00:00"/>
    <n v="5"/>
    <d v="2024-11-21T00:00:00"/>
    <n v="8"/>
    <x v="0"/>
    <x v="0"/>
    <x v="3"/>
    <n v="45000"/>
    <x v="7"/>
    <x v="3"/>
  </r>
  <r>
    <x v="5411"/>
    <x v="893"/>
    <x v="1"/>
    <n v="1"/>
    <d v="2025-04-20T00:00:00"/>
    <d v="2025-04-22T00:00:00"/>
    <n v="5"/>
    <d v="2025-05-02T00:00:00"/>
    <n v="10"/>
    <x v="2"/>
    <x v="0"/>
    <x v="4"/>
    <n v="89990"/>
    <x v="6"/>
    <x v="5"/>
  </r>
  <r>
    <x v="5412"/>
    <x v="454"/>
    <x v="0"/>
    <n v="2"/>
    <d v="2024-11-24T00:00:00"/>
    <d v="2024-11-26T00:00:00"/>
    <n v="5"/>
    <d v="2024-12-06T00:00:00"/>
    <n v="10"/>
    <x v="2"/>
    <x v="0"/>
    <x v="3"/>
    <n v="111980"/>
    <x v="7"/>
    <x v="5"/>
  </r>
  <r>
    <x v="5413"/>
    <x v="135"/>
    <x v="0"/>
    <n v="1"/>
    <d v="2025-05-12T00:00:00"/>
    <d v="2025-05-13T00:00:00"/>
    <n v="10"/>
    <d v="2025-05-21T00:00:00"/>
    <n v="8"/>
    <x v="0"/>
    <x v="1"/>
    <x v="0"/>
    <n v="55990"/>
    <x v="0"/>
    <x v="6"/>
  </r>
  <r>
    <x v="5414"/>
    <x v="103"/>
    <x v="0"/>
    <n v="2"/>
    <d v="2023-02-10T00:00:00"/>
    <d v="2023-02-13T00:00:00"/>
    <n v="7"/>
    <d v="2023-02-20T00:00:00"/>
    <n v="7"/>
    <x v="0"/>
    <x v="1"/>
    <x v="0"/>
    <n v="111980"/>
    <x v="23"/>
    <x v="1"/>
  </r>
  <r>
    <x v="5415"/>
    <x v="1650"/>
    <x v="5"/>
    <n v="1"/>
    <d v="2024-05-05T00:00:00"/>
    <d v="2024-05-06T00:00:00"/>
    <n v="7"/>
    <d v="2024-05-13T00:00:00"/>
    <n v="7"/>
    <x v="0"/>
    <x v="1"/>
    <x v="3"/>
    <n v="99990"/>
    <x v="1"/>
    <x v="1"/>
  </r>
  <r>
    <x v="5416"/>
    <x v="886"/>
    <x v="0"/>
    <n v="1"/>
    <d v="2024-10-01T00:00:00"/>
    <d v="2024-10-05T00:00:00"/>
    <n v="10"/>
    <d v="2024-10-13T00:00:00"/>
    <n v="8"/>
    <x v="0"/>
    <x v="1"/>
    <x v="2"/>
    <n v="55990"/>
    <x v="10"/>
    <x v="6"/>
  </r>
  <r>
    <x v="5417"/>
    <x v="904"/>
    <x v="4"/>
    <n v="2"/>
    <d v="2023-02-14T00:00:00"/>
    <d v="2023-02-19T00:00:00"/>
    <n v="7"/>
    <d v="2023-02-26T00:00:00"/>
    <n v="7"/>
    <x v="0"/>
    <x v="1"/>
    <x v="1"/>
    <n v="101980"/>
    <x v="23"/>
    <x v="1"/>
  </r>
  <r>
    <x v="5418"/>
    <x v="1009"/>
    <x v="4"/>
    <n v="1"/>
    <d v="2025-05-20T00:00:00"/>
    <d v="2025-05-23T00:00:00"/>
    <n v="10"/>
    <d v="2025-06-03T00:00:00"/>
    <n v="11"/>
    <x v="0"/>
    <x v="1"/>
    <x v="0"/>
    <n v="50990"/>
    <x v="0"/>
    <x v="0"/>
  </r>
  <r>
    <x v="5419"/>
    <x v="1736"/>
    <x v="4"/>
    <n v="1"/>
    <d v="2024-11-11T00:00:00"/>
    <d v="2024-11-12T00:00:00"/>
    <n v="10"/>
    <d v="2024-11-22T00:00:00"/>
    <n v="10"/>
    <x v="0"/>
    <x v="2"/>
    <x v="2"/>
    <n v="50990"/>
    <x v="7"/>
    <x v="1"/>
  </r>
  <r>
    <x v="5420"/>
    <x v="1877"/>
    <x v="4"/>
    <n v="1"/>
    <d v="2023-08-31T00:00:00"/>
    <d v="2023-09-02T00:00:00"/>
    <n v="5"/>
    <d v="2023-09-07T00:00:00"/>
    <n v="5"/>
    <x v="0"/>
    <x v="2"/>
    <x v="2"/>
    <n v="50990"/>
    <x v="20"/>
    <x v="1"/>
  </r>
  <r>
    <x v="5421"/>
    <x v="532"/>
    <x v="5"/>
    <n v="1"/>
    <d v="2024-09-10T00:00:00"/>
    <d v="2024-09-11T00:00:00"/>
    <n v="7"/>
    <d v="2024-09-20T00:00:00"/>
    <n v="9"/>
    <x v="0"/>
    <x v="1"/>
    <x v="0"/>
    <n v="99990"/>
    <x v="11"/>
    <x v="4"/>
  </r>
  <r>
    <x v="5422"/>
    <x v="23"/>
    <x v="1"/>
    <n v="1"/>
    <d v="2024-08-19T00:00:00"/>
    <d v="2024-08-22T00:00:00"/>
    <n v="5"/>
    <d v="2024-08-26T00:00:00"/>
    <n v="4"/>
    <x v="0"/>
    <x v="2"/>
    <x v="3"/>
    <n v="89990"/>
    <x v="4"/>
    <x v="2"/>
  </r>
  <r>
    <x v="5423"/>
    <x v="1684"/>
    <x v="0"/>
    <n v="2"/>
    <d v="2023-12-25T00:00:00"/>
    <d v="2023-12-30T00:00:00"/>
    <n v="5"/>
    <d v="2024-01-04T00:00:00"/>
    <n v="5"/>
    <x v="0"/>
    <x v="0"/>
    <x v="1"/>
    <n v="111980"/>
    <x v="39"/>
    <x v="1"/>
  </r>
  <r>
    <x v="5424"/>
    <x v="738"/>
    <x v="3"/>
    <n v="1"/>
    <d v="2023-08-18T00:00:00"/>
    <d v="2023-08-20T00:00:00"/>
    <n v="7"/>
    <d v="2023-08-28T00:00:00"/>
    <n v="8"/>
    <x v="0"/>
    <x v="1"/>
    <x v="2"/>
    <n v="45000"/>
    <x v="20"/>
    <x v="0"/>
  </r>
  <r>
    <x v="5425"/>
    <x v="1028"/>
    <x v="3"/>
    <n v="1"/>
    <d v="2021-12-06T00:00:00"/>
    <d v="2021-12-10T00:00:00"/>
    <n v="5"/>
    <d v="2021-12-15T00:00:00"/>
    <n v="5"/>
    <x v="0"/>
    <x v="0"/>
    <x v="4"/>
    <n v="45000"/>
    <x v="35"/>
    <x v="1"/>
  </r>
  <r>
    <x v="5426"/>
    <x v="1348"/>
    <x v="5"/>
    <n v="2"/>
    <d v="2025-03-23T00:00:00"/>
    <d v="2025-03-28T00:00:00"/>
    <n v="7"/>
    <d v="2025-04-07T00:00:00"/>
    <n v="10"/>
    <x v="0"/>
    <x v="0"/>
    <x v="2"/>
    <n v="199980"/>
    <x v="17"/>
    <x v="3"/>
  </r>
  <r>
    <x v="5427"/>
    <x v="1552"/>
    <x v="4"/>
    <n v="2"/>
    <d v="2024-03-29T00:00:00"/>
    <d v="2024-04-01T00:00:00"/>
    <n v="5"/>
    <d v="2024-04-09T00:00:00"/>
    <n v="8"/>
    <x v="0"/>
    <x v="0"/>
    <x v="2"/>
    <n v="101980"/>
    <x v="37"/>
    <x v="3"/>
  </r>
  <r>
    <x v="5428"/>
    <x v="585"/>
    <x v="1"/>
    <n v="1"/>
    <d v="2023-01-15T00:00:00"/>
    <d v="2023-01-17T00:00:00"/>
    <n v="10"/>
    <d v="2023-01-29T00:00:00"/>
    <n v="12"/>
    <x v="0"/>
    <x v="0"/>
    <x v="4"/>
    <n v="89990"/>
    <x v="3"/>
    <x v="4"/>
  </r>
  <r>
    <x v="5429"/>
    <x v="627"/>
    <x v="1"/>
    <n v="1"/>
    <d v="2023-10-31T00:00:00"/>
    <d v="2023-11-05T00:00:00"/>
    <n v="10"/>
    <d v="2023-11-15T00:00:00"/>
    <n v="10"/>
    <x v="0"/>
    <x v="2"/>
    <x v="0"/>
    <n v="89990"/>
    <x v="13"/>
    <x v="1"/>
  </r>
  <r>
    <x v="5430"/>
    <x v="567"/>
    <x v="4"/>
    <n v="2"/>
    <d v="2021-11-29T00:00:00"/>
    <d v="2021-12-01T00:00:00"/>
    <n v="7"/>
    <d v="2021-12-06T00:00:00"/>
    <n v="5"/>
    <x v="0"/>
    <x v="2"/>
    <x v="3"/>
    <n v="101980"/>
    <x v="29"/>
    <x v="6"/>
  </r>
  <r>
    <x v="5431"/>
    <x v="1734"/>
    <x v="3"/>
    <n v="1"/>
    <d v="2025-05-19T00:00:00"/>
    <d v="2025-05-24T00:00:00"/>
    <n v="10"/>
    <d v="2025-06-03T00:00:00"/>
    <n v="10"/>
    <x v="0"/>
    <x v="0"/>
    <x v="0"/>
    <n v="45000"/>
    <x v="0"/>
    <x v="1"/>
  </r>
  <r>
    <x v="5432"/>
    <x v="1727"/>
    <x v="4"/>
    <n v="2"/>
    <d v="2023-03-23T00:00:00"/>
    <d v="2023-03-25T00:00:00"/>
    <n v="10"/>
    <d v="2023-04-04T00:00:00"/>
    <n v="10"/>
    <x v="0"/>
    <x v="2"/>
    <x v="0"/>
    <n v="101980"/>
    <x v="14"/>
    <x v="1"/>
  </r>
  <r>
    <x v="5433"/>
    <x v="1690"/>
    <x v="0"/>
    <n v="2"/>
    <d v="2024-06-01T00:00:00"/>
    <d v="2024-06-04T00:00:00"/>
    <n v="5"/>
    <d v="2024-06-10T00:00:00"/>
    <n v="6"/>
    <x v="0"/>
    <x v="2"/>
    <x v="0"/>
    <n v="111980"/>
    <x v="9"/>
    <x v="0"/>
  </r>
  <r>
    <x v="5434"/>
    <x v="79"/>
    <x v="2"/>
    <n v="2"/>
    <d v="2022-08-22T00:00:00"/>
    <d v="2022-08-25T00:00:00"/>
    <n v="10"/>
    <d v="2022-09-04T00:00:00"/>
    <n v="10"/>
    <x v="0"/>
    <x v="1"/>
    <x v="4"/>
    <n v="22000"/>
    <x v="8"/>
    <x v="1"/>
  </r>
  <r>
    <x v="5435"/>
    <x v="394"/>
    <x v="4"/>
    <n v="1"/>
    <d v="2025-04-20T00:00:00"/>
    <d v="2025-04-22T00:00:00"/>
    <n v="10"/>
    <d v="2025-05-03T00:00:00"/>
    <n v="11"/>
    <x v="0"/>
    <x v="2"/>
    <x v="3"/>
    <n v="50990"/>
    <x v="6"/>
    <x v="0"/>
  </r>
  <r>
    <x v="5436"/>
    <x v="198"/>
    <x v="0"/>
    <n v="1"/>
    <d v="2025-05-12T00:00:00"/>
    <d v="2025-05-17T00:00:00"/>
    <n v="5"/>
    <d v="2025-05-22T00:00:00"/>
    <n v="5"/>
    <x v="0"/>
    <x v="1"/>
    <x v="2"/>
    <n v="55990"/>
    <x v="0"/>
    <x v="1"/>
  </r>
  <r>
    <x v="5437"/>
    <x v="1878"/>
    <x v="1"/>
    <n v="1"/>
    <d v="2024-02-19T00:00:00"/>
    <d v="2024-02-22T00:00:00"/>
    <n v="7"/>
    <d v="2024-02-27T00:00:00"/>
    <n v="5"/>
    <x v="0"/>
    <x v="2"/>
    <x v="3"/>
    <n v="89990"/>
    <x v="22"/>
    <x v="6"/>
  </r>
  <r>
    <x v="5438"/>
    <x v="1747"/>
    <x v="1"/>
    <n v="2"/>
    <d v="2024-03-21T00:00:00"/>
    <d v="2024-03-22T00:00:00"/>
    <n v="5"/>
    <d v="2024-03-26T00:00:00"/>
    <n v="4"/>
    <x v="0"/>
    <x v="2"/>
    <x v="0"/>
    <n v="179980"/>
    <x v="37"/>
    <x v="2"/>
  </r>
  <r>
    <x v="5439"/>
    <x v="1831"/>
    <x v="0"/>
    <n v="1"/>
    <d v="2024-11-18T00:00:00"/>
    <d v="2024-11-22T00:00:00"/>
    <n v="7"/>
    <d v="2024-11-30T00:00:00"/>
    <n v="8"/>
    <x v="0"/>
    <x v="2"/>
    <x v="3"/>
    <n v="55990"/>
    <x v="7"/>
    <x v="0"/>
  </r>
  <r>
    <x v="5440"/>
    <x v="1619"/>
    <x v="0"/>
    <n v="1"/>
    <d v="2024-01-01T00:00:00"/>
    <d v="2024-01-04T00:00:00"/>
    <n v="10"/>
    <d v="2024-01-16T00:00:00"/>
    <n v="12"/>
    <x v="0"/>
    <x v="1"/>
    <x v="3"/>
    <n v="55990"/>
    <x v="5"/>
    <x v="4"/>
  </r>
  <r>
    <x v="5441"/>
    <x v="822"/>
    <x v="5"/>
    <n v="2"/>
    <d v="2025-02-13T00:00:00"/>
    <d v="2025-02-18T00:00:00"/>
    <n v="10"/>
    <d v="2025-03-01T00:00:00"/>
    <n v="11"/>
    <x v="0"/>
    <x v="0"/>
    <x v="2"/>
    <n v="199980"/>
    <x v="15"/>
    <x v="0"/>
  </r>
  <r>
    <x v="5442"/>
    <x v="157"/>
    <x v="5"/>
    <n v="1"/>
    <d v="2024-07-02T00:00:00"/>
    <d v="2024-07-04T00:00:00"/>
    <n v="5"/>
    <d v="2024-07-14T00:00:00"/>
    <n v="10"/>
    <x v="2"/>
    <x v="0"/>
    <x v="0"/>
    <n v="99990"/>
    <x v="16"/>
    <x v="5"/>
  </r>
  <r>
    <x v="5443"/>
    <x v="29"/>
    <x v="4"/>
    <n v="1"/>
    <d v="2024-06-14T00:00:00"/>
    <d v="2024-06-18T00:00:00"/>
    <n v="10"/>
    <d v="2024-06-30T00:00:00"/>
    <n v="12"/>
    <x v="0"/>
    <x v="1"/>
    <x v="3"/>
    <n v="50990"/>
    <x v="9"/>
    <x v="4"/>
  </r>
  <r>
    <x v="5444"/>
    <x v="941"/>
    <x v="1"/>
    <n v="1"/>
    <d v="2023-05-31T00:00:00"/>
    <d v="2023-06-04T00:00:00"/>
    <n v="5"/>
    <d v="2023-06-11T00:00:00"/>
    <n v="7"/>
    <x v="0"/>
    <x v="2"/>
    <x v="1"/>
    <n v="89990"/>
    <x v="34"/>
    <x v="4"/>
  </r>
  <r>
    <x v="5445"/>
    <x v="166"/>
    <x v="4"/>
    <n v="2"/>
    <d v="2023-04-02T00:00:00"/>
    <d v="2023-04-03T00:00:00"/>
    <n v="7"/>
    <d v="2023-04-11T00:00:00"/>
    <n v="8"/>
    <x v="0"/>
    <x v="0"/>
    <x v="4"/>
    <n v="101980"/>
    <x v="40"/>
    <x v="0"/>
  </r>
  <r>
    <x v="5446"/>
    <x v="1576"/>
    <x v="4"/>
    <n v="1"/>
    <d v="2024-11-12T00:00:00"/>
    <d v="2024-11-15T00:00:00"/>
    <n v="5"/>
    <d v="2024-11-19T00:00:00"/>
    <n v="4"/>
    <x v="0"/>
    <x v="0"/>
    <x v="3"/>
    <n v="50990"/>
    <x v="7"/>
    <x v="2"/>
  </r>
  <r>
    <x v="5447"/>
    <x v="1191"/>
    <x v="5"/>
    <n v="2"/>
    <d v="2025-05-23T00:00:00"/>
    <d v="2025-05-27T00:00:00"/>
    <n v="10"/>
    <d v="2025-06-06T00:00:00"/>
    <n v="10"/>
    <x v="0"/>
    <x v="1"/>
    <x v="3"/>
    <n v="199980"/>
    <x v="0"/>
    <x v="1"/>
  </r>
  <r>
    <x v="5448"/>
    <x v="1"/>
    <x v="3"/>
    <n v="2"/>
    <d v="2025-03-02T00:00:00"/>
    <d v="2025-03-04T00:00:00"/>
    <n v="7"/>
    <d v="2025-03-13T00:00:00"/>
    <n v="9"/>
    <x v="0"/>
    <x v="1"/>
    <x v="2"/>
    <n v="90000"/>
    <x v="17"/>
    <x v="4"/>
  </r>
  <r>
    <x v="5449"/>
    <x v="1693"/>
    <x v="5"/>
    <n v="1"/>
    <d v="2024-11-16T00:00:00"/>
    <d v="2024-11-21T00:00:00"/>
    <n v="7"/>
    <d v="2024-11-28T00:00:00"/>
    <n v="7"/>
    <x v="0"/>
    <x v="1"/>
    <x v="0"/>
    <n v="99990"/>
    <x v="7"/>
    <x v="1"/>
  </r>
  <r>
    <x v="5450"/>
    <x v="909"/>
    <x v="3"/>
    <n v="2"/>
    <d v="2024-10-07T00:00:00"/>
    <d v="2024-10-11T00:00:00"/>
    <n v="5"/>
    <d v="2024-10-18T00:00:00"/>
    <n v="7"/>
    <x v="0"/>
    <x v="2"/>
    <x v="3"/>
    <n v="90000"/>
    <x v="10"/>
    <x v="4"/>
  </r>
  <r>
    <x v="5451"/>
    <x v="1051"/>
    <x v="4"/>
    <n v="1"/>
    <d v="2025-05-25T00:00:00"/>
    <d v="2025-05-28T00:00:00"/>
    <n v="5"/>
    <d v="2025-06-03T00:00:00"/>
    <n v="6"/>
    <x v="0"/>
    <x v="2"/>
    <x v="0"/>
    <n v="50990"/>
    <x v="0"/>
    <x v="0"/>
  </r>
  <r>
    <x v="5452"/>
    <x v="1864"/>
    <x v="3"/>
    <n v="1"/>
    <d v="2025-01-16T00:00:00"/>
    <d v="2025-01-18T00:00:00"/>
    <n v="7"/>
    <d v="2025-01-25T00:00:00"/>
    <n v="7"/>
    <x v="0"/>
    <x v="0"/>
    <x v="4"/>
    <n v="45000"/>
    <x v="24"/>
    <x v="1"/>
  </r>
  <r>
    <x v="5453"/>
    <x v="1605"/>
    <x v="4"/>
    <n v="2"/>
    <d v="2024-12-19T00:00:00"/>
    <d v="2024-12-22T00:00:00"/>
    <n v="10"/>
    <d v="2025-01-02T00:00:00"/>
    <n v="11"/>
    <x v="0"/>
    <x v="0"/>
    <x v="1"/>
    <n v="101980"/>
    <x v="12"/>
    <x v="0"/>
  </r>
  <r>
    <x v="5454"/>
    <x v="449"/>
    <x v="0"/>
    <n v="1"/>
    <d v="2023-02-09T00:00:00"/>
    <d v="2023-02-12T00:00:00"/>
    <n v="5"/>
    <d v="2023-02-19T00:00:00"/>
    <n v="7"/>
    <x v="0"/>
    <x v="2"/>
    <x v="0"/>
    <n v="55990"/>
    <x v="23"/>
    <x v="4"/>
  </r>
  <r>
    <x v="5455"/>
    <x v="181"/>
    <x v="0"/>
    <n v="2"/>
    <d v="2022-11-03T00:00:00"/>
    <d v="2022-11-08T00:00:00"/>
    <n v="10"/>
    <d v="2022-11-19T00:00:00"/>
    <n v="11"/>
    <x v="0"/>
    <x v="0"/>
    <x v="4"/>
    <n v="111980"/>
    <x v="30"/>
    <x v="0"/>
  </r>
  <r>
    <x v="5456"/>
    <x v="348"/>
    <x v="4"/>
    <n v="1"/>
    <d v="2022-03-08T00:00:00"/>
    <d v="2022-03-11T00:00:00"/>
    <n v="10"/>
    <d v="2022-03-21T00:00:00"/>
    <n v="10"/>
    <x v="0"/>
    <x v="1"/>
    <x v="2"/>
    <n v="50990"/>
    <x v="45"/>
    <x v="1"/>
  </r>
  <r>
    <x v="5457"/>
    <x v="1701"/>
    <x v="4"/>
    <n v="1"/>
    <d v="2023-04-14T00:00:00"/>
    <d v="2023-04-19T00:00:00"/>
    <n v="10"/>
    <d v="2023-04-28T00:00:00"/>
    <n v="9"/>
    <x v="0"/>
    <x v="0"/>
    <x v="0"/>
    <n v="50990"/>
    <x v="40"/>
    <x v="2"/>
  </r>
  <r>
    <x v="5458"/>
    <x v="1579"/>
    <x v="0"/>
    <n v="2"/>
    <d v="2025-03-28T00:00:00"/>
    <d v="2025-03-31T00:00:00"/>
    <n v="5"/>
    <d v="2025-04-05T00:00:00"/>
    <n v="5"/>
    <x v="0"/>
    <x v="2"/>
    <x v="3"/>
    <n v="111980"/>
    <x v="17"/>
    <x v="1"/>
  </r>
  <r>
    <x v="5459"/>
    <x v="1015"/>
    <x v="2"/>
    <n v="2"/>
    <d v="2025-02-14T00:00:00"/>
    <d v="2025-02-17T00:00:00"/>
    <n v="5"/>
    <d v="2025-02-21T00:00:00"/>
    <n v="4"/>
    <x v="0"/>
    <x v="0"/>
    <x v="3"/>
    <n v="22000"/>
    <x v="15"/>
    <x v="2"/>
  </r>
  <r>
    <x v="5460"/>
    <x v="1172"/>
    <x v="2"/>
    <n v="1"/>
    <d v="2025-01-31T00:00:00"/>
    <d v="2025-02-04T00:00:00"/>
    <n v="5"/>
    <d v="2025-02-08T00:00:00"/>
    <n v="4"/>
    <x v="0"/>
    <x v="2"/>
    <x v="2"/>
    <n v="11000"/>
    <x v="24"/>
    <x v="2"/>
  </r>
  <r>
    <x v="5461"/>
    <x v="1879"/>
    <x v="5"/>
    <n v="1"/>
    <d v="2024-08-14T00:00:00"/>
    <d v="2024-08-16T00:00:00"/>
    <n v="7"/>
    <d v="2024-08-23T00:00:00"/>
    <n v="7"/>
    <x v="0"/>
    <x v="2"/>
    <x v="2"/>
    <n v="99990"/>
    <x v="4"/>
    <x v="1"/>
  </r>
  <r>
    <x v="5462"/>
    <x v="727"/>
    <x v="2"/>
    <n v="1"/>
    <d v="2024-12-12T00:00:00"/>
    <d v="2024-12-15T00:00:00"/>
    <n v="5"/>
    <d v="2024-12-20T00:00:00"/>
    <n v="5"/>
    <x v="0"/>
    <x v="1"/>
    <x v="1"/>
    <n v="11000"/>
    <x v="12"/>
    <x v="1"/>
  </r>
  <r>
    <x v="5463"/>
    <x v="1532"/>
    <x v="4"/>
    <n v="1"/>
    <d v="2024-01-28T00:00:00"/>
    <d v="2024-01-29T00:00:00"/>
    <n v="7"/>
    <d v="2024-02-07T00:00:00"/>
    <n v="9"/>
    <x v="0"/>
    <x v="1"/>
    <x v="0"/>
    <n v="50990"/>
    <x v="5"/>
    <x v="4"/>
  </r>
  <r>
    <x v="5464"/>
    <x v="1545"/>
    <x v="3"/>
    <n v="1"/>
    <d v="2024-07-04T00:00:00"/>
    <d v="2024-07-06T00:00:00"/>
    <n v="5"/>
    <d v="2024-07-09T00:00:00"/>
    <n v="3"/>
    <x v="0"/>
    <x v="0"/>
    <x v="1"/>
    <n v="45000"/>
    <x v="16"/>
    <x v="6"/>
  </r>
  <r>
    <x v="5465"/>
    <x v="1880"/>
    <x v="3"/>
    <n v="2"/>
    <d v="2024-04-17T00:00:00"/>
    <d v="2024-04-22T00:00:00"/>
    <n v="5"/>
    <d v="2024-04-27T00:00:00"/>
    <n v="5"/>
    <x v="0"/>
    <x v="1"/>
    <x v="1"/>
    <n v="90000"/>
    <x v="19"/>
    <x v="1"/>
  </r>
  <r>
    <x v="5466"/>
    <x v="75"/>
    <x v="1"/>
    <n v="1"/>
    <d v="2025-04-21T00:00:00"/>
    <d v="2025-04-24T00:00:00"/>
    <n v="10"/>
    <d v="2025-05-04T00:00:00"/>
    <n v="10"/>
    <x v="0"/>
    <x v="0"/>
    <x v="2"/>
    <n v="89990"/>
    <x v="6"/>
    <x v="1"/>
  </r>
  <r>
    <x v="5467"/>
    <x v="1750"/>
    <x v="4"/>
    <n v="1"/>
    <d v="2024-01-14T00:00:00"/>
    <d v="2024-01-17T00:00:00"/>
    <n v="10"/>
    <d v="2024-01-29T00:00:00"/>
    <n v="12"/>
    <x v="0"/>
    <x v="2"/>
    <x v="1"/>
    <n v="50990"/>
    <x v="5"/>
    <x v="4"/>
  </r>
  <r>
    <x v="5468"/>
    <x v="528"/>
    <x v="4"/>
    <n v="2"/>
    <d v="2025-05-09T00:00:00"/>
    <d v="2025-05-10T00:00:00"/>
    <n v="7"/>
    <d v="2025-05-16T00:00:00"/>
    <n v="6"/>
    <x v="0"/>
    <x v="0"/>
    <x v="3"/>
    <n v="101980"/>
    <x v="0"/>
    <x v="2"/>
  </r>
  <r>
    <x v="5469"/>
    <x v="298"/>
    <x v="3"/>
    <n v="1"/>
    <d v="2025-05-11T00:00:00"/>
    <d v="2025-05-14T00:00:00"/>
    <n v="7"/>
    <d v="2025-05-22T00:00:00"/>
    <n v="8"/>
    <x v="0"/>
    <x v="0"/>
    <x v="0"/>
    <n v="45000"/>
    <x v="0"/>
    <x v="0"/>
  </r>
  <r>
    <x v="5470"/>
    <x v="209"/>
    <x v="2"/>
    <n v="1"/>
    <d v="2025-01-28T00:00:00"/>
    <d v="2025-01-31T00:00:00"/>
    <n v="7"/>
    <d v="2025-02-07T00:00:00"/>
    <n v="7"/>
    <x v="0"/>
    <x v="0"/>
    <x v="3"/>
    <n v="11000"/>
    <x v="24"/>
    <x v="1"/>
  </r>
  <r>
    <x v="5471"/>
    <x v="1606"/>
    <x v="2"/>
    <n v="1"/>
    <d v="2023-08-05T00:00:00"/>
    <d v="2023-08-09T00:00:00"/>
    <n v="10"/>
    <d v="2023-08-19T00:00:00"/>
    <n v="10"/>
    <x v="0"/>
    <x v="1"/>
    <x v="3"/>
    <n v="11000"/>
    <x v="20"/>
    <x v="1"/>
  </r>
  <r>
    <x v="5472"/>
    <x v="1730"/>
    <x v="2"/>
    <n v="1"/>
    <d v="2023-07-27T00:00:00"/>
    <d v="2023-07-30T00:00:00"/>
    <n v="10"/>
    <d v="2023-08-12T00:00:00"/>
    <n v="13"/>
    <x v="0"/>
    <x v="1"/>
    <x v="3"/>
    <n v="11000"/>
    <x v="26"/>
    <x v="3"/>
  </r>
  <r>
    <x v="5473"/>
    <x v="346"/>
    <x v="2"/>
    <n v="1"/>
    <d v="2024-11-21T00:00:00"/>
    <d v="2024-11-23T00:00:00"/>
    <n v="7"/>
    <d v="2024-11-29T00:00:00"/>
    <n v="6"/>
    <x v="0"/>
    <x v="1"/>
    <x v="4"/>
    <n v="11000"/>
    <x v="7"/>
    <x v="2"/>
  </r>
  <r>
    <x v="5474"/>
    <x v="1713"/>
    <x v="3"/>
    <n v="1"/>
    <d v="2022-01-09T00:00:00"/>
    <d v="2022-01-14T00:00:00"/>
    <n v="5"/>
    <d v="2022-01-18T00:00:00"/>
    <n v="4"/>
    <x v="0"/>
    <x v="0"/>
    <x v="3"/>
    <n v="45000"/>
    <x v="21"/>
    <x v="2"/>
  </r>
  <r>
    <x v="5475"/>
    <x v="1586"/>
    <x v="5"/>
    <n v="1"/>
    <d v="2023-04-01T00:00:00"/>
    <d v="2023-04-06T00:00:00"/>
    <n v="7"/>
    <d v="2023-04-13T00:00:00"/>
    <n v="7"/>
    <x v="1"/>
    <x v="2"/>
    <x v="2"/>
    <n v="99990"/>
    <x v="40"/>
    <x v="1"/>
  </r>
  <r>
    <x v="5476"/>
    <x v="1352"/>
    <x v="1"/>
    <n v="1"/>
    <d v="2023-04-22T00:00:00"/>
    <d v="2023-04-26T00:00:00"/>
    <n v="10"/>
    <d v="2023-05-07T00:00:00"/>
    <n v="11"/>
    <x v="0"/>
    <x v="1"/>
    <x v="2"/>
    <n v="89990"/>
    <x v="40"/>
    <x v="0"/>
  </r>
  <r>
    <x v="5477"/>
    <x v="703"/>
    <x v="4"/>
    <n v="1"/>
    <d v="2025-04-21T00:00:00"/>
    <d v="2025-04-24T00:00:00"/>
    <n v="7"/>
    <d v="2025-05-03T00:00:00"/>
    <n v="9"/>
    <x v="0"/>
    <x v="1"/>
    <x v="3"/>
    <n v="50990"/>
    <x v="6"/>
    <x v="4"/>
  </r>
  <r>
    <x v="5478"/>
    <x v="1881"/>
    <x v="4"/>
    <n v="1"/>
    <d v="2024-07-03T00:00:00"/>
    <d v="2024-07-07T00:00:00"/>
    <n v="7"/>
    <d v="2024-07-14T00:00:00"/>
    <n v="7"/>
    <x v="0"/>
    <x v="0"/>
    <x v="3"/>
    <n v="50990"/>
    <x v="16"/>
    <x v="1"/>
  </r>
  <r>
    <x v="5479"/>
    <x v="1399"/>
    <x v="0"/>
    <n v="2"/>
    <d v="2024-09-07T00:00:00"/>
    <d v="2024-09-10T00:00:00"/>
    <n v="5"/>
    <d v="2024-09-17T00:00:00"/>
    <n v="7"/>
    <x v="1"/>
    <x v="2"/>
    <x v="2"/>
    <n v="111980"/>
    <x v="11"/>
    <x v="4"/>
  </r>
  <r>
    <x v="5480"/>
    <x v="1653"/>
    <x v="2"/>
    <n v="1"/>
    <d v="2024-08-06T00:00:00"/>
    <d v="2024-08-07T00:00:00"/>
    <n v="7"/>
    <d v="2024-08-14T00:00:00"/>
    <n v="7"/>
    <x v="0"/>
    <x v="1"/>
    <x v="4"/>
    <n v="11000"/>
    <x v="4"/>
    <x v="1"/>
  </r>
  <r>
    <x v="5481"/>
    <x v="1843"/>
    <x v="4"/>
    <n v="2"/>
    <d v="2023-01-16T00:00:00"/>
    <d v="2023-01-19T00:00:00"/>
    <n v="5"/>
    <d v="2023-01-24T00:00:00"/>
    <n v="5"/>
    <x v="0"/>
    <x v="2"/>
    <x v="2"/>
    <n v="101980"/>
    <x v="3"/>
    <x v="1"/>
  </r>
  <r>
    <x v="5482"/>
    <x v="429"/>
    <x v="5"/>
    <n v="1"/>
    <d v="2022-02-25T00:00:00"/>
    <d v="2022-02-27T00:00:00"/>
    <n v="10"/>
    <d v="2022-03-09T00:00:00"/>
    <n v="10"/>
    <x v="0"/>
    <x v="2"/>
    <x v="4"/>
    <n v="99990"/>
    <x v="28"/>
    <x v="1"/>
  </r>
  <r>
    <x v="5483"/>
    <x v="179"/>
    <x v="2"/>
    <n v="1"/>
    <d v="2023-07-10T00:00:00"/>
    <d v="2023-07-14T00:00:00"/>
    <n v="5"/>
    <d v="2023-07-17T00:00:00"/>
    <n v="3"/>
    <x v="0"/>
    <x v="2"/>
    <x v="0"/>
    <n v="11000"/>
    <x v="26"/>
    <x v="6"/>
  </r>
  <r>
    <x v="5484"/>
    <x v="628"/>
    <x v="2"/>
    <n v="1"/>
    <d v="2025-05-28T00:00:00"/>
    <d v="2025-06-01T00:00:00"/>
    <n v="7"/>
    <d v="2025-06-08T00:00:00"/>
    <n v="7"/>
    <x v="0"/>
    <x v="0"/>
    <x v="3"/>
    <n v="11000"/>
    <x v="0"/>
    <x v="1"/>
  </r>
  <r>
    <x v="5485"/>
    <x v="569"/>
    <x v="3"/>
    <n v="1"/>
    <d v="2024-11-13T00:00:00"/>
    <d v="2024-11-18T00:00:00"/>
    <n v="5"/>
    <d v="2024-11-23T00:00:00"/>
    <n v="5"/>
    <x v="0"/>
    <x v="0"/>
    <x v="0"/>
    <n v="45000"/>
    <x v="7"/>
    <x v="1"/>
  </r>
  <r>
    <x v="5486"/>
    <x v="1853"/>
    <x v="0"/>
    <n v="1"/>
    <d v="2024-01-16T00:00:00"/>
    <d v="2024-01-18T00:00:00"/>
    <n v="10"/>
    <d v="2024-01-30T00:00:00"/>
    <n v="12"/>
    <x v="0"/>
    <x v="2"/>
    <x v="0"/>
    <n v="55990"/>
    <x v="5"/>
    <x v="4"/>
  </r>
  <r>
    <x v="5487"/>
    <x v="1075"/>
    <x v="3"/>
    <n v="1"/>
    <d v="2023-12-13T00:00:00"/>
    <d v="2023-12-17T00:00:00"/>
    <n v="7"/>
    <d v="2023-12-29T00:00:00"/>
    <n v="12"/>
    <x v="2"/>
    <x v="0"/>
    <x v="0"/>
    <n v="45000"/>
    <x v="39"/>
    <x v="5"/>
  </r>
  <r>
    <x v="5488"/>
    <x v="1261"/>
    <x v="4"/>
    <n v="2"/>
    <d v="2024-09-22T00:00:00"/>
    <d v="2024-09-25T00:00:00"/>
    <n v="10"/>
    <d v="2024-10-05T00:00:00"/>
    <n v="10"/>
    <x v="0"/>
    <x v="1"/>
    <x v="0"/>
    <n v="101980"/>
    <x v="11"/>
    <x v="1"/>
  </r>
  <r>
    <x v="5489"/>
    <x v="299"/>
    <x v="1"/>
    <n v="1"/>
    <d v="2024-08-10T00:00:00"/>
    <d v="2024-08-13T00:00:00"/>
    <n v="5"/>
    <d v="2024-08-17T00:00:00"/>
    <n v="4"/>
    <x v="0"/>
    <x v="2"/>
    <x v="4"/>
    <n v="89990"/>
    <x v="4"/>
    <x v="2"/>
  </r>
  <r>
    <x v="5490"/>
    <x v="975"/>
    <x v="0"/>
    <n v="1"/>
    <d v="2024-06-08T00:00:00"/>
    <d v="2024-06-13T00:00:00"/>
    <n v="10"/>
    <d v="2024-06-23T00:00:00"/>
    <n v="10"/>
    <x v="0"/>
    <x v="1"/>
    <x v="3"/>
    <n v="55990"/>
    <x v="9"/>
    <x v="1"/>
  </r>
  <r>
    <x v="5491"/>
    <x v="1380"/>
    <x v="4"/>
    <n v="2"/>
    <d v="2022-08-09T00:00:00"/>
    <d v="2022-08-14T00:00:00"/>
    <n v="5"/>
    <d v="2022-08-20T00:00:00"/>
    <n v="6"/>
    <x v="0"/>
    <x v="2"/>
    <x v="1"/>
    <n v="101980"/>
    <x v="8"/>
    <x v="0"/>
  </r>
  <r>
    <x v="5492"/>
    <x v="880"/>
    <x v="0"/>
    <n v="1"/>
    <d v="2024-11-01T00:00:00"/>
    <d v="2024-11-05T00:00:00"/>
    <n v="7"/>
    <d v="2024-11-13T00:00:00"/>
    <n v="8"/>
    <x v="0"/>
    <x v="2"/>
    <x v="3"/>
    <n v="55990"/>
    <x v="7"/>
    <x v="0"/>
  </r>
  <r>
    <x v="5493"/>
    <x v="1327"/>
    <x v="2"/>
    <n v="1"/>
    <d v="2023-04-16T00:00:00"/>
    <d v="2023-04-21T00:00:00"/>
    <n v="7"/>
    <d v="2023-04-29T00:00:00"/>
    <n v="8"/>
    <x v="0"/>
    <x v="2"/>
    <x v="3"/>
    <n v="11000"/>
    <x v="40"/>
    <x v="0"/>
  </r>
  <r>
    <x v="5494"/>
    <x v="1254"/>
    <x v="0"/>
    <n v="1"/>
    <d v="2025-01-14T00:00:00"/>
    <d v="2025-01-16T00:00:00"/>
    <n v="5"/>
    <d v="2025-01-21T00:00:00"/>
    <n v="5"/>
    <x v="0"/>
    <x v="0"/>
    <x v="2"/>
    <n v="55990"/>
    <x v="24"/>
    <x v="1"/>
  </r>
  <r>
    <x v="5495"/>
    <x v="192"/>
    <x v="0"/>
    <n v="1"/>
    <d v="2022-05-20T00:00:00"/>
    <d v="2022-05-22T00:00:00"/>
    <n v="5"/>
    <d v="2022-05-27T00:00:00"/>
    <n v="5"/>
    <x v="0"/>
    <x v="1"/>
    <x v="1"/>
    <n v="55990"/>
    <x v="32"/>
    <x v="1"/>
  </r>
  <r>
    <x v="5496"/>
    <x v="193"/>
    <x v="2"/>
    <n v="1"/>
    <d v="2024-08-30T00:00:00"/>
    <d v="2024-08-31T00:00:00"/>
    <n v="10"/>
    <d v="2024-09-10T00:00:00"/>
    <n v="10"/>
    <x v="0"/>
    <x v="0"/>
    <x v="2"/>
    <n v="11000"/>
    <x v="4"/>
    <x v="1"/>
  </r>
  <r>
    <x v="5497"/>
    <x v="488"/>
    <x v="2"/>
    <n v="1"/>
    <d v="2025-01-05T00:00:00"/>
    <d v="2025-01-09T00:00:00"/>
    <n v="7"/>
    <d v="2025-01-16T00:00:00"/>
    <n v="7"/>
    <x v="0"/>
    <x v="0"/>
    <x v="3"/>
    <n v="11000"/>
    <x v="24"/>
    <x v="1"/>
  </r>
  <r>
    <x v="5498"/>
    <x v="193"/>
    <x v="3"/>
    <n v="1"/>
    <d v="2025-01-23T00:00:00"/>
    <d v="2025-01-26T00:00:00"/>
    <n v="7"/>
    <d v="2025-02-07T00:00:00"/>
    <n v="12"/>
    <x v="2"/>
    <x v="2"/>
    <x v="2"/>
    <n v="45000"/>
    <x v="24"/>
    <x v="5"/>
  </r>
  <r>
    <x v="5499"/>
    <x v="1566"/>
    <x v="2"/>
    <n v="1"/>
    <d v="2023-10-17T00:00:00"/>
    <d v="2023-10-18T00:00:00"/>
    <n v="10"/>
    <d v="2023-10-27T00:00:00"/>
    <n v="9"/>
    <x v="0"/>
    <x v="1"/>
    <x v="4"/>
    <n v="11000"/>
    <x v="13"/>
    <x v="2"/>
  </r>
  <r>
    <x v="5500"/>
    <x v="1874"/>
    <x v="1"/>
    <n v="1"/>
    <d v="2025-03-22T00:00:00"/>
    <d v="2025-03-23T00:00:00"/>
    <n v="5"/>
    <d v="2025-03-28T00:00:00"/>
    <n v="5"/>
    <x v="0"/>
    <x v="0"/>
    <x v="1"/>
    <n v="89990"/>
    <x v="17"/>
    <x v="1"/>
  </r>
  <r>
    <x v="5501"/>
    <x v="1808"/>
    <x v="5"/>
    <n v="1"/>
    <d v="2025-02-24T00:00:00"/>
    <d v="2025-02-25T00:00:00"/>
    <n v="10"/>
    <d v="2025-03-07T00:00:00"/>
    <n v="10"/>
    <x v="0"/>
    <x v="0"/>
    <x v="3"/>
    <n v="99990"/>
    <x v="15"/>
    <x v="1"/>
  </r>
  <r>
    <x v="5502"/>
    <x v="277"/>
    <x v="1"/>
    <n v="1"/>
    <d v="2024-11-22T00:00:00"/>
    <d v="2024-11-24T00:00:00"/>
    <n v="10"/>
    <d v="2024-12-06T00:00:00"/>
    <n v="12"/>
    <x v="0"/>
    <x v="2"/>
    <x v="1"/>
    <n v="89990"/>
    <x v="7"/>
    <x v="4"/>
  </r>
  <r>
    <x v="5503"/>
    <x v="326"/>
    <x v="2"/>
    <n v="2"/>
    <d v="2024-12-15T00:00:00"/>
    <d v="2024-12-19T00:00:00"/>
    <n v="7"/>
    <d v="2024-12-26T00:00:00"/>
    <n v="7"/>
    <x v="0"/>
    <x v="1"/>
    <x v="4"/>
    <n v="22000"/>
    <x v="12"/>
    <x v="1"/>
  </r>
  <r>
    <x v="5504"/>
    <x v="865"/>
    <x v="4"/>
    <n v="1"/>
    <d v="2024-06-21T00:00:00"/>
    <d v="2024-06-24T00:00:00"/>
    <n v="5"/>
    <d v="2024-06-29T00:00:00"/>
    <n v="5"/>
    <x v="0"/>
    <x v="1"/>
    <x v="2"/>
    <n v="50990"/>
    <x v="9"/>
    <x v="1"/>
  </r>
  <r>
    <x v="5505"/>
    <x v="89"/>
    <x v="5"/>
    <n v="1"/>
    <d v="2023-08-01T00:00:00"/>
    <d v="2023-08-05T00:00:00"/>
    <n v="5"/>
    <d v="2023-08-10T00:00:00"/>
    <n v="5"/>
    <x v="0"/>
    <x v="1"/>
    <x v="4"/>
    <n v="99990"/>
    <x v="20"/>
    <x v="1"/>
  </r>
  <r>
    <x v="5506"/>
    <x v="247"/>
    <x v="0"/>
    <n v="1"/>
    <d v="2024-08-11T00:00:00"/>
    <d v="2024-08-14T00:00:00"/>
    <n v="5"/>
    <d v="2024-08-18T00:00:00"/>
    <n v="4"/>
    <x v="0"/>
    <x v="2"/>
    <x v="0"/>
    <n v="55990"/>
    <x v="4"/>
    <x v="2"/>
  </r>
  <r>
    <x v="5507"/>
    <x v="17"/>
    <x v="2"/>
    <n v="2"/>
    <d v="2024-08-02T00:00:00"/>
    <d v="2024-08-04T00:00:00"/>
    <n v="5"/>
    <d v="2024-08-08T00:00:00"/>
    <n v="4"/>
    <x v="0"/>
    <x v="0"/>
    <x v="3"/>
    <n v="22000"/>
    <x v="4"/>
    <x v="2"/>
  </r>
  <r>
    <x v="5508"/>
    <x v="502"/>
    <x v="0"/>
    <n v="2"/>
    <d v="2025-05-12T00:00:00"/>
    <d v="2025-05-17T00:00:00"/>
    <n v="7"/>
    <d v="2025-05-25T00:00:00"/>
    <n v="8"/>
    <x v="0"/>
    <x v="1"/>
    <x v="3"/>
    <n v="111980"/>
    <x v="0"/>
    <x v="0"/>
  </r>
  <r>
    <x v="5509"/>
    <x v="1670"/>
    <x v="4"/>
    <n v="2"/>
    <d v="2023-09-28T00:00:00"/>
    <d v="2023-09-29T00:00:00"/>
    <n v="7"/>
    <d v="2023-10-06T00:00:00"/>
    <n v="7"/>
    <x v="0"/>
    <x v="1"/>
    <x v="0"/>
    <n v="101980"/>
    <x v="18"/>
    <x v="1"/>
  </r>
  <r>
    <x v="5510"/>
    <x v="671"/>
    <x v="1"/>
    <n v="1"/>
    <d v="2024-12-03T00:00:00"/>
    <d v="2024-12-05T00:00:00"/>
    <n v="10"/>
    <d v="2024-12-13T00:00:00"/>
    <n v="8"/>
    <x v="0"/>
    <x v="0"/>
    <x v="0"/>
    <n v="89990"/>
    <x v="12"/>
    <x v="6"/>
  </r>
  <r>
    <x v="5511"/>
    <x v="244"/>
    <x v="3"/>
    <n v="2"/>
    <d v="2024-12-13T00:00:00"/>
    <d v="2024-12-15T00:00:00"/>
    <n v="10"/>
    <d v="2024-12-23T00:00:00"/>
    <n v="8"/>
    <x v="0"/>
    <x v="2"/>
    <x v="0"/>
    <n v="90000"/>
    <x v="12"/>
    <x v="6"/>
  </r>
  <r>
    <x v="5512"/>
    <x v="418"/>
    <x v="3"/>
    <n v="1"/>
    <d v="2024-07-13T00:00:00"/>
    <d v="2024-07-15T00:00:00"/>
    <n v="5"/>
    <d v="2024-07-20T00:00:00"/>
    <n v="5"/>
    <x v="0"/>
    <x v="0"/>
    <x v="1"/>
    <n v="45000"/>
    <x v="16"/>
    <x v="1"/>
  </r>
  <r>
    <x v="5513"/>
    <x v="329"/>
    <x v="5"/>
    <n v="2"/>
    <d v="2025-01-12T00:00:00"/>
    <d v="2025-01-14T00:00:00"/>
    <n v="7"/>
    <d v="2025-01-24T00:00:00"/>
    <n v="10"/>
    <x v="0"/>
    <x v="0"/>
    <x v="3"/>
    <n v="199980"/>
    <x v="24"/>
    <x v="3"/>
  </r>
  <r>
    <x v="5514"/>
    <x v="260"/>
    <x v="3"/>
    <n v="1"/>
    <d v="2024-12-09T00:00:00"/>
    <d v="2024-12-10T00:00:00"/>
    <n v="5"/>
    <d v="2024-12-18T00:00:00"/>
    <n v="8"/>
    <x v="0"/>
    <x v="0"/>
    <x v="2"/>
    <n v="45000"/>
    <x v="12"/>
    <x v="3"/>
  </r>
  <r>
    <x v="5515"/>
    <x v="1685"/>
    <x v="3"/>
    <n v="1"/>
    <d v="2024-09-08T00:00:00"/>
    <d v="2024-09-13T00:00:00"/>
    <n v="10"/>
    <d v="2024-09-24T00:00:00"/>
    <n v="11"/>
    <x v="1"/>
    <x v="2"/>
    <x v="1"/>
    <n v="45000"/>
    <x v="11"/>
    <x v="0"/>
  </r>
  <r>
    <x v="5516"/>
    <x v="660"/>
    <x v="4"/>
    <n v="1"/>
    <d v="2022-07-31T00:00:00"/>
    <d v="2022-08-01T00:00:00"/>
    <n v="7"/>
    <d v="2022-08-09T00:00:00"/>
    <n v="8"/>
    <x v="0"/>
    <x v="0"/>
    <x v="0"/>
    <n v="50990"/>
    <x v="42"/>
    <x v="0"/>
  </r>
  <r>
    <x v="5517"/>
    <x v="1218"/>
    <x v="4"/>
    <n v="2"/>
    <d v="2023-08-31T00:00:00"/>
    <d v="2023-09-01T00:00:00"/>
    <n v="5"/>
    <d v="2023-09-09T00:00:00"/>
    <n v="8"/>
    <x v="0"/>
    <x v="2"/>
    <x v="3"/>
    <n v="101980"/>
    <x v="20"/>
    <x v="3"/>
  </r>
  <r>
    <x v="5518"/>
    <x v="1394"/>
    <x v="2"/>
    <n v="1"/>
    <d v="2024-01-20T00:00:00"/>
    <d v="2024-01-22T00:00:00"/>
    <n v="10"/>
    <d v="2024-02-02T00:00:00"/>
    <n v="11"/>
    <x v="0"/>
    <x v="2"/>
    <x v="4"/>
    <n v="11000"/>
    <x v="5"/>
    <x v="0"/>
  </r>
  <r>
    <x v="5519"/>
    <x v="333"/>
    <x v="4"/>
    <n v="1"/>
    <d v="2023-09-27T00:00:00"/>
    <d v="2023-09-29T00:00:00"/>
    <n v="5"/>
    <d v="2023-10-04T00:00:00"/>
    <n v="5"/>
    <x v="0"/>
    <x v="0"/>
    <x v="4"/>
    <n v="50990"/>
    <x v="18"/>
    <x v="1"/>
  </r>
  <r>
    <x v="5520"/>
    <x v="435"/>
    <x v="4"/>
    <n v="2"/>
    <d v="2024-08-12T00:00:00"/>
    <d v="2024-08-15T00:00:00"/>
    <n v="7"/>
    <d v="2024-08-21T00:00:00"/>
    <n v="6"/>
    <x v="0"/>
    <x v="1"/>
    <x v="4"/>
    <n v="101980"/>
    <x v="4"/>
    <x v="2"/>
  </r>
  <r>
    <x v="5521"/>
    <x v="340"/>
    <x v="1"/>
    <n v="1"/>
    <d v="2023-03-12T00:00:00"/>
    <d v="2023-03-14T00:00:00"/>
    <n v="10"/>
    <d v="2023-03-24T00:00:00"/>
    <n v="10"/>
    <x v="0"/>
    <x v="2"/>
    <x v="0"/>
    <n v="89990"/>
    <x v="14"/>
    <x v="1"/>
  </r>
  <r>
    <x v="5522"/>
    <x v="1460"/>
    <x v="3"/>
    <n v="1"/>
    <d v="2024-12-09T00:00:00"/>
    <d v="2024-12-14T00:00:00"/>
    <n v="5"/>
    <d v="2024-12-19T00:00:00"/>
    <n v="5"/>
    <x v="0"/>
    <x v="1"/>
    <x v="0"/>
    <n v="45000"/>
    <x v="12"/>
    <x v="1"/>
  </r>
  <r>
    <x v="5523"/>
    <x v="81"/>
    <x v="2"/>
    <n v="1"/>
    <d v="2025-03-11T00:00:00"/>
    <d v="2025-03-12T00:00:00"/>
    <n v="5"/>
    <d v="2025-03-20T00:00:00"/>
    <n v="8"/>
    <x v="1"/>
    <x v="0"/>
    <x v="4"/>
    <n v="11000"/>
    <x v="17"/>
    <x v="3"/>
  </r>
  <r>
    <x v="5524"/>
    <x v="851"/>
    <x v="1"/>
    <n v="2"/>
    <d v="2024-11-14T00:00:00"/>
    <d v="2024-11-18T00:00:00"/>
    <n v="10"/>
    <d v="2024-11-29T00:00:00"/>
    <n v="11"/>
    <x v="0"/>
    <x v="2"/>
    <x v="2"/>
    <n v="179980"/>
    <x v="7"/>
    <x v="0"/>
  </r>
  <r>
    <x v="5525"/>
    <x v="1034"/>
    <x v="3"/>
    <n v="1"/>
    <d v="2024-02-06T00:00:00"/>
    <d v="2024-02-11T00:00:00"/>
    <n v="5"/>
    <d v="2024-02-16T00:00:00"/>
    <n v="5"/>
    <x v="0"/>
    <x v="1"/>
    <x v="4"/>
    <n v="45000"/>
    <x v="22"/>
    <x v="1"/>
  </r>
  <r>
    <x v="5526"/>
    <x v="151"/>
    <x v="3"/>
    <n v="1"/>
    <d v="2023-02-22T00:00:00"/>
    <d v="2023-02-25T00:00:00"/>
    <n v="10"/>
    <d v="2023-03-05T00:00:00"/>
    <n v="8"/>
    <x v="0"/>
    <x v="1"/>
    <x v="2"/>
    <n v="45000"/>
    <x v="23"/>
    <x v="6"/>
  </r>
  <r>
    <x v="5527"/>
    <x v="1882"/>
    <x v="4"/>
    <n v="1"/>
    <d v="2025-03-17T00:00:00"/>
    <d v="2025-03-21T00:00:00"/>
    <n v="7"/>
    <d v="2025-03-28T00:00:00"/>
    <n v="7"/>
    <x v="0"/>
    <x v="2"/>
    <x v="1"/>
    <n v="50990"/>
    <x v="17"/>
    <x v="1"/>
  </r>
  <r>
    <x v="5528"/>
    <x v="477"/>
    <x v="1"/>
    <n v="1"/>
    <d v="2024-06-11T00:00:00"/>
    <d v="2024-06-16T00:00:00"/>
    <n v="7"/>
    <d v="2024-06-23T00:00:00"/>
    <n v="7"/>
    <x v="0"/>
    <x v="2"/>
    <x v="0"/>
    <n v="89990"/>
    <x v="9"/>
    <x v="1"/>
  </r>
  <r>
    <x v="5529"/>
    <x v="931"/>
    <x v="5"/>
    <n v="1"/>
    <d v="2024-08-17T00:00:00"/>
    <d v="2024-08-18T00:00:00"/>
    <n v="5"/>
    <d v="2024-08-23T00:00:00"/>
    <n v="5"/>
    <x v="0"/>
    <x v="0"/>
    <x v="3"/>
    <n v="99990"/>
    <x v="4"/>
    <x v="1"/>
  </r>
  <r>
    <x v="5530"/>
    <x v="351"/>
    <x v="1"/>
    <n v="1"/>
    <d v="2023-04-12T00:00:00"/>
    <d v="2023-04-13T00:00:00"/>
    <n v="10"/>
    <d v="2023-04-24T00:00:00"/>
    <n v="11"/>
    <x v="0"/>
    <x v="1"/>
    <x v="2"/>
    <n v="89990"/>
    <x v="40"/>
    <x v="0"/>
  </r>
  <r>
    <x v="5531"/>
    <x v="1541"/>
    <x v="2"/>
    <n v="1"/>
    <d v="2023-04-19T00:00:00"/>
    <d v="2023-04-23T00:00:00"/>
    <n v="7"/>
    <d v="2023-05-03T00:00:00"/>
    <n v="10"/>
    <x v="0"/>
    <x v="0"/>
    <x v="3"/>
    <n v="11000"/>
    <x v="40"/>
    <x v="3"/>
  </r>
  <r>
    <x v="5532"/>
    <x v="739"/>
    <x v="0"/>
    <n v="1"/>
    <d v="2023-05-18T00:00:00"/>
    <d v="2023-05-23T00:00:00"/>
    <n v="5"/>
    <d v="2023-05-31T00:00:00"/>
    <n v="8"/>
    <x v="0"/>
    <x v="2"/>
    <x v="2"/>
    <n v="55990"/>
    <x v="34"/>
    <x v="3"/>
  </r>
  <r>
    <x v="5533"/>
    <x v="816"/>
    <x v="5"/>
    <n v="1"/>
    <d v="2024-03-30T00:00:00"/>
    <d v="2024-03-31T00:00:00"/>
    <n v="10"/>
    <d v="2024-04-10T00:00:00"/>
    <n v="10"/>
    <x v="0"/>
    <x v="0"/>
    <x v="2"/>
    <n v="99990"/>
    <x v="37"/>
    <x v="1"/>
  </r>
  <r>
    <x v="5534"/>
    <x v="629"/>
    <x v="1"/>
    <n v="1"/>
    <d v="2024-04-22T00:00:00"/>
    <d v="2024-04-27T00:00:00"/>
    <n v="7"/>
    <d v="2024-05-04T00:00:00"/>
    <n v="7"/>
    <x v="0"/>
    <x v="1"/>
    <x v="0"/>
    <n v="89990"/>
    <x v="19"/>
    <x v="1"/>
  </r>
  <r>
    <x v="5535"/>
    <x v="1528"/>
    <x v="4"/>
    <n v="2"/>
    <d v="2024-03-23T00:00:00"/>
    <d v="2024-03-27T00:00:00"/>
    <n v="5"/>
    <d v="2024-04-01T00:00:00"/>
    <n v="5"/>
    <x v="0"/>
    <x v="1"/>
    <x v="3"/>
    <n v="101980"/>
    <x v="37"/>
    <x v="1"/>
  </r>
  <r>
    <x v="5536"/>
    <x v="1883"/>
    <x v="3"/>
    <n v="2"/>
    <d v="2024-12-15T00:00:00"/>
    <d v="2024-12-20T00:00:00"/>
    <n v="10"/>
    <d v="2024-12-30T00:00:00"/>
    <n v="10"/>
    <x v="0"/>
    <x v="2"/>
    <x v="4"/>
    <n v="90000"/>
    <x v="12"/>
    <x v="1"/>
  </r>
  <r>
    <x v="5537"/>
    <x v="480"/>
    <x v="4"/>
    <n v="1"/>
    <d v="2025-04-09T00:00:00"/>
    <d v="2025-04-13T00:00:00"/>
    <n v="5"/>
    <d v="2025-04-18T00:00:00"/>
    <n v="5"/>
    <x v="0"/>
    <x v="0"/>
    <x v="3"/>
    <n v="50990"/>
    <x v="6"/>
    <x v="1"/>
  </r>
  <r>
    <x v="5538"/>
    <x v="937"/>
    <x v="1"/>
    <n v="1"/>
    <d v="2024-10-24T00:00:00"/>
    <d v="2024-10-25T00:00:00"/>
    <n v="7"/>
    <d v="2024-11-01T00:00:00"/>
    <n v="7"/>
    <x v="0"/>
    <x v="0"/>
    <x v="4"/>
    <n v="89990"/>
    <x v="10"/>
    <x v="1"/>
  </r>
  <r>
    <x v="5539"/>
    <x v="1580"/>
    <x v="0"/>
    <n v="1"/>
    <d v="2023-08-08T00:00:00"/>
    <d v="2023-08-11T00:00:00"/>
    <n v="7"/>
    <d v="2023-08-23T00:00:00"/>
    <n v="12"/>
    <x v="2"/>
    <x v="2"/>
    <x v="3"/>
    <n v="55990"/>
    <x v="20"/>
    <x v="5"/>
  </r>
  <r>
    <x v="5540"/>
    <x v="750"/>
    <x v="4"/>
    <n v="1"/>
    <d v="2024-08-26T00:00:00"/>
    <d v="2024-08-29T00:00:00"/>
    <n v="10"/>
    <d v="2024-09-06T00:00:00"/>
    <n v="8"/>
    <x v="0"/>
    <x v="2"/>
    <x v="2"/>
    <n v="50990"/>
    <x v="4"/>
    <x v="6"/>
  </r>
  <r>
    <x v="5541"/>
    <x v="1150"/>
    <x v="2"/>
    <n v="1"/>
    <d v="2024-11-29T00:00:00"/>
    <d v="2024-12-04T00:00:00"/>
    <n v="7"/>
    <d v="2024-12-13T00:00:00"/>
    <n v="9"/>
    <x v="0"/>
    <x v="1"/>
    <x v="4"/>
    <n v="11000"/>
    <x v="7"/>
    <x v="4"/>
  </r>
  <r>
    <x v="5542"/>
    <x v="1088"/>
    <x v="2"/>
    <n v="2"/>
    <d v="2025-03-18T00:00:00"/>
    <d v="2025-03-23T00:00:00"/>
    <n v="5"/>
    <d v="2025-03-27T00:00:00"/>
    <n v="4"/>
    <x v="0"/>
    <x v="0"/>
    <x v="1"/>
    <n v="22000"/>
    <x v="17"/>
    <x v="2"/>
  </r>
  <r>
    <x v="5543"/>
    <x v="1602"/>
    <x v="1"/>
    <n v="1"/>
    <d v="2024-01-14T00:00:00"/>
    <d v="2024-01-18T00:00:00"/>
    <n v="7"/>
    <d v="2024-01-30T00:00:00"/>
    <n v="12"/>
    <x v="2"/>
    <x v="1"/>
    <x v="0"/>
    <n v="89990"/>
    <x v="5"/>
    <x v="5"/>
  </r>
  <r>
    <x v="5544"/>
    <x v="801"/>
    <x v="3"/>
    <n v="1"/>
    <d v="2023-10-06T00:00:00"/>
    <d v="2023-10-10T00:00:00"/>
    <n v="5"/>
    <d v="2023-10-18T00:00:00"/>
    <n v="8"/>
    <x v="0"/>
    <x v="1"/>
    <x v="1"/>
    <n v="45000"/>
    <x v="13"/>
    <x v="3"/>
  </r>
  <r>
    <x v="5545"/>
    <x v="611"/>
    <x v="2"/>
    <n v="1"/>
    <d v="2023-09-09T00:00:00"/>
    <d v="2023-09-10T00:00:00"/>
    <n v="7"/>
    <d v="2023-09-18T00:00:00"/>
    <n v="8"/>
    <x v="0"/>
    <x v="0"/>
    <x v="4"/>
    <n v="11000"/>
    <x v="18"/>
    <x v="0"/>
  </r>
  <r>
    <x v="5546"/>
    <x v="50"/>
    <x v="3"/>
    <n v="1"/>
    <d v="2025-03-09T00:00:00"/>
    <d v="2025-03-14T00:00:00"/>
    <n v="5"/>
    <d v="2025-03-18T00:00:00"/>
    <n v="4"/>
    <x v="0"/>
    <x v="1"/>
    <x v="3"/>
    <n v="45000"/>
    <x v="17"/>
    <x v="2"/>
  </r>
  <r>
    <x v="5547"/>
    <x v="1409"/>
    <x v="4"/>
    <n v="1"/>
    <d v="2024-11-02T00:00:00"/>
    <d v="2024-11-06T00:00:00"/>
    <n v="5"/>
    <d v="2024-11-11T00:00:00"/>
    <n v="5"/>
    <x v="0"/>
    <x v="2"/>
    <x v="0"/>
    <n v="50990"/>
    <x v="7"/>
    <x v="1"/>
  </r>
  <r>
    <x v="5548"/>
    <x v="15"/>
    <x v="4"/>
    <n v="2"/>
    <d v="2025-04-07T00:00:00"/>
    <d v="2025-04-12T00:00:00"/>
    <n v="10"/>
    <d v="2025-04-22T00:00:00"/>
    <n v="10"/>
    <x v="0"/>
    <x v="1"/>
    <x v="1"/>
    <n v="101980"/>
    <x v="6"/>
    <x v="1"/>
  </r>
  <r>
    <x v="5549"/>
    <x v="1698"/>
    <x v="3"/>
    <n v="1"/>
    <d v="2025-05-12T00:00:00"/>
    <d v="2025-05-15T00:00:00"/>
    <n v="5"/>
    <d v="2025-05-19T00:00:00"/>
    <n v="4"/>
    <x v="0"/>
    <x v="2"/>
    <x v="2"/>
    <n v="45000"/>
    <x v="0"/>
    <x v="2"/>
  </r>
  <r>
    <x v="5550"/>
    <x v="862"/>
    <x v="1"/>
    <n v="1"/>
    <d v="2025-05-16T00:00:00"/>
    <d v="2025-05-18T00:00:00"/>
    <n v="7"/>
    <d v="2025-05-26T00:00:00"/>
    <n v="8"/>
    <x v="0"/>
    <x v="2"/>
    <x v="4"/>
    <n v="89990"/>
    <x v="0"/>
    <x v="0"/>
  </r>
  <r>
    <x v="5551"/>
    <x v="1884"/>
    <x v="1"/>
    <n v="2"/>
    <d v="2025-05-25T00:00:00"/>
    <d v="2025-05-29T00:00:00"/>
    <n v="5"/>
    <d v="2025-06-05T00:00:00"/>
    <n v="7"/>
    <x v="0"/>
    <x v="2"/>
    <x v="0"/>
    <n v="179980"/>
    <x v="0"/>
    <x v="4"/>
  </r>
  <r>
    <x v="5552"/>
    <x v="1859"/>
    <x v="3"/>
    <n v="1"/>
    <d v="2023-07-02T00:00:00"/>
    <d v="2023-07-03T00:00:00"/>
    <n v="7"/>
    <d v="2023-07-10T00:00:00"/>
    <n v="7"/>
    <x v="0"/>
    <x v="1"/>
    <x v="3"/>
    <n v="45000"/>
    <x v="26"/>
    <x v="1"/>
  </r>
  <r>
    <x v="5553"/>
    <x v="1119"/>
    <x v="4"/>
    <n v="1"/>
    <d v="2022-09-27T00:00:00"/>
    <d v="2022-10-01T00:00:00"/>
    <n v="5"/>
    <d v="2022-10-04T00:00:00"/>
    <n v="3"/>
    <x v="0"/>
    <x v="1"/>
    <x v="4"/>
    <n v="50990"/>
    <x v="33"/>
    <x v="6"/>
  </r>
  <r>
    <x v="5554"/>
    <x v="1224"/>
    <x v="5"/>
    <n v="2"/>
    <d v="2025-04-20T00:00:00"/>
    <d v="2025-04-23T00:00:00"/>
    <n v="7"/>
    <d v="2025-05-03T00:00:00"/>
    <n v="10"/>
    <x v="0"/>
    <x v="2"/>
    <x v="4"/>
    <n v="199980"/>
    <x v="6"/>
    <x v="3"/>
  </r>
  <r>
    <x v="5555"/>
    <x v="1496"/>
    <x v="5"/>
    <n v="1"/>
    <d v="2024-12-31T00:00:00"/>
    <d v="2025-01-04T00:00:00"/>
    <n v="10"/>
    <d v="2025-01-14T00:00:00"/>
    <n v="10"/>
    <x v="0"/>
    <x v="1"/>
    <x v="1"/>
    <n v="99990"/>
    <x v="12"/>
    <x v="1"/>
  </r>
  <r>
    <x v="5556"/>
    <x v="1411"/>
    <x v="2"/>
    <n v="1"/>
    <d v="2025-02-20T00:00:00"/>
    <d v="2025-02-24T00:00:00"/>
    <n v="7"/>
    <d v="2025-03-04T00:00:00"/>
    <n v="8"/>
    <x v="0"/>
    <x v="2"/>
    <x v="3"/>
    <n v="11000"/>
    <x v="15"/>
    <x v="0"/>
  </r>
  <r>
    <x v="5557"/>
    <x v="1300"/>
    <x v="1"/>
    <n v="1"/>
    <d v="2025-02-11T00:00:00"/>
    <d v="2025-02-16T00:00:00"/>
    <n v="5"/>
    <d v="2025-02-21T00:00:00"/>
    <n v="5"/>
    <x v="0"/>
    <x v="0"/>
    <x v="3"/>
    <n v="89990"/>
    <x v="15"/>
    <x v="1"/>
  </r>
  <r>
    <x v="5558"/>
    <x v="350"/>
    <x v="0"/>
    <n v="2"/>
    <d v="2023-07-14T00:00:00"/>
    <d v="2023-07-17T00:00:00"/>
    <n v="5"/>
    <d v="2023-07-21T00:00:00"/>
    <n v="4"/>
    <x v="0"/>
    <x v="1"/>
    <x v="3"/>
    <n v="111980"/>
    <x v="26"/>
    <x v="2"/>
  </r>
  <r>
    <x v="5559"/>
    <x v="642"/>
    <x v="1"/>
    <n v="1"/>
    <d v="2025-01-18T00:00:00"/>
    <d v="2025-01-21T00:00:00"/>
    <n v="10"/>
    <d v="2025-01-30T00:00:00"/>
    <n v="9"/>
    <x v="0"/>
    <x v="2"/>
    <x v="4"/>
    <n v="89990"/>
    <x v="24"/>
    <x v="2"/>
  </r>
  <r>
    <x v="5560"/>
    <x v="779"/>
    <x v="5"/>
    <n v="1"/>
    <d v="2025-02-19T00:00:00"/>
    <d v="2025-02-23T00:00:00"/>
    <n v="7"/>
    <d v="2025-03-02T00:00:00"/>
    <n v="7"/>
    <x v="0"/>
    <x v="1"/>
    <x v="1"/>
    <n v="99990"/>
    <x v="15"/>
    <x v="1"/>
  </r>
  <r>
    <x v="5561"/>
    <x v="1831"/>
    <x v="5"/>
    <n v="1"/>
    <d v="2025-04-08T00:00:00"/>
    <d v="2025-04-10T00:00:00"/>
    <n v="5"/>
    <d v="2025-04-15T00:00:00"/>
    <n v="5"/>
    <x v="0"/>
    <x v="0"/>
    <x v="4"/>
    <n v="99990"/>
    <x v="6"/>
    <x v="1"/>
  </r>
  <r>
    <x v="5562"/>
    <x v="379"/>
    <x v="4"/>
    <n v="1"/>
    <d v="2023-08-17T00:00:00"/>
    <d v="2023-08-18T00:00:00"/>
    <n v="5"/>
    <d v="2023-08-23T00:00:00"/>
    <n v="5"/>
    <x v="1"/>
    <x v="1"/>
    <x v="0"/>
    <n v="50990"/>
    <x v="20"/>
    <x v="1"/>
  </r>
  <r>
    <x v="5563"/>
    <x v="1740"/>
    <x v="4"/>
    <n v="1"/>
    <d v="2024-03-16T00:00:00"/>
    <d v="2024-03-17T00:00:00"/>
    <n v="7"/>
    <d v="2024-03-24T00:00:00"/>
    <n v="7"/>
    <x v="0"/>
    <x v="2"/>
    <x v="3"/>
    <n v="50990"/>
    <x v="37"/>
    <x v="1"/>
  </r>
  <r>
    <x v="5564"/>
    <x v="326"/>
    <x v="5"/>
    <n v="2"/>
    <d v="2025-05-14T00:00:00"/>
    <d v="2025-05-18T00:00:00"/>
    <n v="7"/>
    <d v="2025-05-28T00:00:00"/>
    <n v="10"/>
    <x v="0"/>
    <x v="1"/>
    <x v="3"/>
    <n v="199980"/>
    <x v="0"/>
    <x v="3"/>
  </r>
  <r>
    <x v="5565"/>
    <x v="1315"/>
    <x v="2"/>
    <n v="2"/>
    <d v="2024-02-25T00:00:00"/>
    <d v="2024-02-29T00:00:00"/>
    <n v="7"/>
    <d v="2024-03-07T00:00:00"/>
    <n v="7"/>
    <x v="0"/>
    <x v="0"/>
    <x v="4"/>
    <n v="22000"/>
    <x v="22"/>
    <x v="1"/>
  </r>
  <r>
    <x v="5566"/>
    <x v="64"/>
    <x v="1"/>
    <n v="1"/>
    <d v="2025-01-10T00:00:00"/>
    <d v="2025-01-15T00:00:00"/>
    <n v="5"/>
    <d v="2025-01-19T00:00:00"/>
    <n v="4"/>
    <x v="0"/>
    <x v="2"/>
    <x v="3"/>
    <n v="89990"/>
    <x v="24"/>
    <x v="2"/>
  </r>
  <r>
    <x v="5567"/>
    <x v="1885"/>
    <x v="5"/>
    <n v="2"/>
    <d v="2025-03-08T00:00:00"/>
    <d v="2025-03-12T00:00:00"/>
    <n v="10"/>
    <d v="2025-03-22T00:00:00"/>
    <n v="10"/>
    <x v="0"/>
    <x v="2"/>
    <x v="2"/>
    <n v="199980"/>
    <x v="17"/>
    <x v="1"/>
  </r>
  <r>
    <x v="5568"/>
    <x v="141"/>
    <x v="2"/>
    <n v="2"/>
    <d v="2024-08-02T00:00:00"/>
    <d v="2024-08-06T00:00:00"/>
    <n v="7"/>
    <d v="2024-08-13T00:00:00"/>
    <n v="7"/>
    <x v="0"/>
    <x v="1"/>
    <x v="2"/>
    <n v="22000"/>
    <x v="4"/>
    <x v="1"/>
  </r>
  <r>
    <x v="5569"/>
    <x v="1354"/>
    <x v="0"/>
    <n v="1"/>
    <d v="2025-03-23T00:00:00"/>
    <d v="2025-03-25T00:00:00"/>
    <n v="10"/>
    <d v="2025-04-02T00:00:00"/>
    <n v="8"/>
    <x v="0"/>
    <x v="0"/>
    <x v="3"/>
    <n v="55990"/>
    <x v="17"/>
    <x v="6"/>
  </r>
  <r>
    <x v="5570"/>
    <x v="1000"/>
    <x v="5"/>
    <n v="1"/>
    <d v="2024-11-10T00:00:00"/>
    <d v="2024-11-15T00:00:00"/>
    <n v="7"/>
    <d v="2024-11-22T00:00:00"/>
    <n v="7"/>
    <x v="0"/>
    <x v="1"/>
    <x v="1"/>
    <n v="99990"/>
    <x v="7"/>
    <x v="1"/>
  </r>
  <r>
    <x v="5571"/>
    <x v="532"/>
    <x v="4"/>
    <n v="2"/>
    <d v="2024-09-30T00:00:00"/>
    <d v="2024-10-03T00:00:00"/>
    <n v="10"/>
    <d v="2024-10-12T00:00:00"/>
    <n v="9"/>
    <x v="0"/>
    <x v="2"/>
    <x v="4"/>
    <n v="101980"/>
    <x v="11"/>
    <x v="2"/>
  </r>
  <r>
    <x v="5572"/>
    <x v="58"/>
    <x v="2"/>
    <n v="1"/>
    <d v="2023-01-17T00:00:00"/>
    <d v="2023-01-22T00:00:00"/>
    <n v="7"/>
    <d v="2023-01-30T00:00:00"/>
    <n v="8"/>
    <x v="0"/>
    <x v="2"/>
    <x v="2"/>
    <n v="11000"/>
    <x v="3"/>
    <x v="0"/>
  </r>
  <r>
    <x v="5573"/>
    <x v="666"/>
    <x v="4"/>
    <n v="1"/>
    <d v="2025-02-26T00:00:00"/>
    <d v="2025-03-01T00:00:00"/>
    <n v="5"/>
    <d v="2025-03-05T00:00:00"/>
    <n v="4"/>
    <x v="0"/>
    <x v="2"/>
    <x v="4"/>
    <n v="50990"/>
    <x v="15"/>
    <x v="2"/>
  </r>
  <r>
    <x v="5574"/>
    <x v="1845"/>
    <x v="4"/>
    <n v="1"/>
    <d v="2023-08-19T00:00:00"/>
    <d v="2023-08-23T00:00:00"/>
    <n v="5"/>
    <d v="2023-08-31T00:00:00"/>
    <n v="8"/>
    <x v="0"/>
    <x v="2"/>
    <x v="4"/>
    <n v="50990"/>
    <x v="20"/>
    <x v="3"/>
  </r>
  <r>
    <x v="5575"/>
    <x v="321"/>
    <x v="0"/>
    <n v="1"/>
    <d v="2025-05-23T00:00:00"/>
    <d v="2025-05-28T00:00:00"/>
    <n v="10"/>
    <d v="2025-06-07T00:00:00"/>
    <n v="10"/>
    <x v="0"/>
    <x v="2"/>
    <x v="0"/>
    <n v="55990"/>
    <x v="0"/>
    <x v="1"/>
  </r>
  <r>
    <x v="5576"/>
    <x v="172"/>
    <x v="5"/>
    <n v="2"/>
    <d v="2023-09-04T00:00:00"/>
    <d v="2023-09-06T00:00:00"/>
    <n v="7"/>
    <d v="2023-09-13T00:00:00"/>
    <n v="7"/>
    <x v="0"/>
    <x v="1"/>
    <x v="0"/>
    <n v="199980"/>
    <x v="18"/>
    <x v="1"/>
  </r>
  <r>
    <x v="5577"/>
    <x v="1557"/>
    <x v="0"/>
    <n v="1"/>
    <d v="2025-05-01T00:00:00"/>
    <d v="2025-05-02T00:00:00"/>
    <n v="5"/>
    <d v="2025-05-07T00:00:00"/>
    <n v="5"/>
    <x v="0"/>
    <x v="0"/>
    <x v="4"/>
    <n v="55990"/>
    <x v="0"/>
    <x v="1"/>
  </r>
  <r>
    <x v="5578"/>
    <x v="700"/>
    <x v="4"/>
    <n v="1"/>
    <d v="2025-01-22T00:00:00"/>
    <d v="2025-01-27T00:00:00"/>
    <n v="5"/>
    <d v="2025-02-03T00:00:00"/>
    <n v="7"/>
    <x v="0"/>
    <x v="1"/>
    <x v="0"/>
    <n v="50990"/>
    <x v="24"/>
    <x v="4"/>
  </r>
  <r>
    <x v="5579"/>
    <x v="450"/>
    <x v="2"/>
    <n v="1"/>
    <d v="2024-05-19T00:00:00"/>
    <d v="2024-05-20T00:00:00"/>
    <n v="10"/>
    <d v="2024-06-01T00:00:00"/>
    <n v="12"/>
    <x v="0"/>
    <x v="2"/>
    <x v="0"/>
    <n v="11000"/>
    <x v="1"/>
    <x v="4"/>
  </r>
  <r>
    <x v="5580"/>
    <x v="1308"/>
    <x v="0"/>
    <n v="1"/>
    <d v="2023-07-25T00:00:00"/>
    <d v="2023-07-28T00:00:00"/>
    <n v="7"/>
    <d v="2023-08-04T00:00:00"/>
    <n v="7"/>
    <x v="0"/>
    <x v="2"/>
    <x v="2"/>
    <n v="55990"/>
    <x v="26"/>
    <x v="1"/>
  </r>
  <r>
    <x v="5581"/>
    <x v="303"/>
    <x v="5"/>
    <n v="1"/>
    <d v="2024-10-09T00:00:00"/>
    <d v="2024-10-11T00:00:00"/>
    <n v="7"/>
    <d v="2024-10-19T00:00:00"/>
    <n v="8"/>
    <x v="0"/>
    <x v="1"/>
    <x v="2"/>
    <n v="99990"/>
    <x v="10"/>
    <x v="0"/>
  </r>
  <r>
    <x v="5582"/>
    <x v="1886"/>
    <x v="3"/>
    <n v="1"/>
    <d v="2025-02-04T00:00:00"/>
    <d v="2025-02-05T00:00:00"/>
    <n v="7"/>
    <d v="2025-02-12T00:00:00"/>
    <n v="7"/>
    <x v="0"/>
    <x v="2"/>
    <x v="3"/>
    <n v="45000"/>
    <x v="15"/>
    <x v="1"/>
  </r>
  <r>
    <x v="5583"/>
    <x v="379"/>
    <x v="4"/>
    <n v="2"/>
    <d v="2023-02-08T00:00:00"/>
    <d v="2023-02-13T00:00:00"/>
    <n v="5"/>
    <d v="2023-02-18T00:00:00"/>
    <n v="5"/>
    <x v="0"/>
    <x v="0"/>
    <x v="4"/>
    <n v="101980"/>
    <x v="23"/>
    <x v="1"/>
  </r>
  <r>
    <x v="5584"/>
    <x v="757"/>
    <x v="0"/>
    <n v="1"/>
    <d v="2024-08-06T00:00:00"/>
    <d v="2024-08-11T00:00:00"/>
    <n v="5"/>
    <d v="2024-08-16T00:00:00"/>
    <n v="5"/>
    <x v="0"/>
    <x v="2"/>
    <x v="3"/>
    <n v="55990"/>
    <x v="4"/>
    <x v="1"/>
  </r>
  <r>
    <x v="5585"/>
    <x v="1627"/>
    <x v="5"/>
    <n v="2"/>
    <d v="2024-08-01T00:00:00"/>
    <d v="2024-08-05T00:00:00"/>
    <n v="7"/>
    <d v="2024-08-15T00:00:00"/>
    <n v="10"/>
    <x v="0"/>
    <x v="0"/>
    <x v="1"/>
    <n v="199980"/>
    <x v="4"/>
    <x v="3"/>
  </r>
  <r>
    <x v="5586"/>
    <x v="1282"/>
    <x v="2"/>
    <n v="1"/>
    <d v="2025-05-04T00:00:00"/>
    <d v="2025-05-09T00:00:00"/>
    <n v="10"/>
    <d v="2025-05-20T00:00:00"/>
    <n v="11"/>
    <x v="0"/>
    <x v="2"/>
    <x v="4"/>
    <n v="11000"/>
    <x v="0"/>
    <x v="0"/>
  </r>
  <r>
    <x v="5587"/>
    <x v="1610"/>
    <x v="0"/>
    <n v="1"/>
    <d v="2025-04-01T00:00:00"/>
    <d v="2025-04-02T00:00:00"/>
    <n v="10"/>
    <d v="2025-04-12T00:00:00"/>
    <n v="10"/>
    <x v="0"/>
    <x v="0"/>
    <x v="3"/>
    <n v="55990"/>
    <x v="6"/>
    <x v="1"/>
  </r>
  <r>
    <x v="5588"/>
    <x v="1323"/>
    <x v="4"/>
    <n v="2"/>
    <d v="2025-02-12T00:00:00"/>
    <d v="2025-02-13T00:00:00"/>
    <n v="10"/>
    <d v="2025-02-24T00:00:00"/>
    <n v="11"/>
    <x v="0"/>
    <x v="1"/>
    <x v="4"/>
    <n v="101980"/>
    <x v="15"/>
    <x v="0"/>
  </r>
  <r>
    <x v="5589"/>
    <x v="253"/>
    <x v="3"/>
    <n v="2"/>
    <d v="2024-12-22T00:00:00"/>
    <d v="2024-12-24T00:00:00"/>
    <n v="7"/>
    <d v="2024-12-31T00:00:00"/>
    <n v="7"/>
    <x v="0"/>
    <x v="0"/>
    <x v="3"/>
    <n v="90000"/>
    <x v="12"/>
    <x v="1"/>
  </r>
  <r>
    <x v="5590"/>
    <x v="1393"/>
    <x v="3"/>
    <n v="2"/>
    <d v="2025-05-17T00:00:00"/>
    <d v="2025-05-21T00:00:00"/>
    <n v="5"/>
    <d v="2025-05-27T00:00:00"/>
    <n v="6"/>
    <x v="0"/>
    <x v="0"/>
    <x v="2"/>
    <n v="90000"/>
    <x v="0"/>
    <x v="0"/>
  </r>
  <r>
    <x v="5591"/>
    <x v="1887"/>
    <x v="1"/>
    <n v="1"/>
    <d v="2025-02-04T00:00:00"/>
    <d v="2025-02-06T00:00:00"/>
    <n v="7"/>
    <d v="2025-02-13T00:00:00"/>
    <n v="7"/>
    <x v="0"/>
    <x v="0"/>
    <x v="2"/>
    <n v="89990"/>
    <x v="15"/>
    <x v="1"/>
  </r>
  <r>
    <x v="5592"/>
    <x v="1126"/>
    <x v="0"/>
    <n v="2"/>
    <d v="2024-04-19T00:00:00"/>
    <d v="2024-04-21T00:00:00"/>
    <n v="10"/>
    <d v="2024-05-01T00:00:00"/>
    <n v="10"/>
    <x v="0"/>
    <x v="1"/>
    <x v="4"/>
    <n v="111980"/>
    <x v="19"/>
    <x v="1"/>
  </r>
  <r>
    <x v="5593"/>
    <x v="258"/>
    <x v="3"/>
    <n v="1"/>
    <d v="2025-05-10T00:00:00"/>
    <d v="2025-05-11T00:00:00"/>
    <n v="7"/>
    <d v="2025-05-17T00:00:00"/>
    <n v="6"/>
    <x v="0"/>
    <x v="1"/>
    <x v="4"/>
    <n v="45000"/>
    <x v="0"/>
    <x v="2"/>
  </r>
  <r>
    <x v="5594"/>
    <x v="666"/>
    <x v="5"/>
    <n v="1"/>
    <d v="2024-08-17T00:00:00"/>
    <d v="2024-08-19T00:00:00"/>
    <n v="5"/>
    <d v="2024-08-26T00:00:00"/>
    <n v="7"/>
    <x v="0"/>
    <x v="1"/>
    <x v="2"/>
    <n v="99990"/>
    <x v="4"/>
    <x v="4"/>
  </r>
  <r>
    <x v="5595"/>
    <x v="953"/>
    <x v="5"/>
    <n v="1"/>
    <d v="2024-02-17T00:00:00"/>
    <d v="2024-02-19T00:00:00"/>
    <n v="7"/>
    <d v="2024-02-25T00:00:00"/>
    <n v="6"/>
    <x v="0"/>
    <x v="1"/>
    <x v="4"/>
    <n v="99990"/>
    <x v="22"/>
    <x v="2"/>
  </r>
  <r>
    <x v="5596"/>
    <x v="1525"/>
    <x v="5"/>
    <n v="1"/>
    <d v="2025-01-05T00:00:00"/>
    <d v="2025-01-08T00:00:00"/>
    <n v="7"/>
    <d v="2025-01-16T00:00:00"/>
    <n v="8"/>
    <x v="0"/>
    <x v="0"/>
    <x v="3"/>
    <n v="99990"/>
    <x v="24"/>
    <x v="0"/>
  </r>
  <r>
    <x v="5597"/>
    <x v="814"/>
    <x v="3"/>
    <n v="1"/>
    <d v="2025-01-29T00:00:00"/>
    <d v="2025-02-02T00:00:00"/>
    <n v="5"/>
    <d v="2025-02-08T00:00:00"/>
    <n v="6"/>
    <x v="1"/>
    <x v="2"/>
    <x v="2"/>
    <n v="45000"/>
    <x v="24"/>
    <x v="0"/>
  </r>
  <r>
    <x v="5598"/>
    <x v="1797"/>
    <x v="3"/>
    <n v="2"/>
    <d v="2024-02-05T00:00:00"/>
    <d v="2024-02-09T00:00:00"/>
    <n v="5"/>
    <d v="2024-02-14T00:00:00"/>
    <n v="5"/>
    <x v="0"/>
    <x v="1"/>
    <x v="3"/>
    <n v="90000"/>
    <x v="22"/>
    <x v="1"/>
  </r>
  <r>
    <x v="5599"/>
    <x v="567"/>
    <x v="4"/>
    <n v="1"/>
    <d v="2023-07-24T00:00:00"/>
    <d v="2023-07-27T00:00:00"/>
    <n v="5"/>
    <d v="2023-08-01T00:00:00"/>
    <n v="5"/>
    <x v="0"/>
    <x v="1"/>
    <x v="3"/>
    <n v="50990"/>
    <x v="26"/>
    <x v="1"/>
  </r>
  <r>
    <x v="5600"/>
    <x v="1464"/>
    <x v="0"/>
    <n v="1"/>
    <d v="2025-05-29T00:00:00"/>
    <d v="2025-06-01T00:00:00"/>
    <n v="5"/>
    <d v="2025-06-04T00:00:00"/>
    <n v="3"/>
    <x v="0"/>
    <x v="2"/>
    <x v="3"/>
    <n v="55990"/>
    <x v="0"/>
    <x v="6"/>
  </r>
  <r>
    <x v="5601"/>
    <x v="667"/>
    <x v="2"/>
    <n v="1"/>
    <d v="2024-09-23T00:00:00"/>
    <d v="2024-09-24T00:00:00"/>
    <n v="5"/>
    <d v="2024-09-30T00:00:00"/>
    <n v="6"/>
    <x v="0"/>
    <x v="0"/>
    <x v="3"/>
    <n v="11000"/>
    <x v="11"/>
    <x v="0"/>
  </r>
  <r>
    <x v="5602"/>
    <x v="1642"/>
    <x v="2"/>
    <n v="1"/>
    <d v="2025-05-06T00:00:00"/>
    <d v="2025-05-08T00:00:00"/>
    <n v="7"/>
    <d v="2025-05-17T00:00:00"/>
    <n v="9"/>
    <x v="1"/>
    <x v="2"/>
    <x v="3"/>
    <n v="11000"/>
    <x v="0"/>
    <x v="4"/>
  </r>
  <r>
    <x v="5603"/>
    <x v="489"/>
    <x v="5"/>
    <n v="1"/>
    <d v="2025-03-02T00:00:00"/>
    <d v="2025-03-07T00:00:00"/>
    <n v="5"/>
    <d v="2025-03-12T00:00:00"/>
    <n v="5"/>
    <x v="0"/>
    <x v="1"/>
    <x v="4"/>
    <n v="99990"/>
    <x v="17"/>
    <x v="1"/>
  </r>
  <r>
    <x v="5604"/>
    <x v="1129"/>
    <x v="4"/>
    <n v="2"/>
    <d v="2023-02-04T00:00:00"/>
    <d v="2023-02-05T00:00:00"/>
    <n v="7"/>
    <d v="2023-02-11T00:00:00"/>
    <n v="6"/>
    <x v="1"/>
    <x v="1"/>
    <x v="1"/>
    <n v="101980"/>
    <x v="23"/>
    <x v="2"/>
  </r>
  <r>
    <x v="5605"/>
    <x v="1261"/>
    <x v="4"/>
    <n v="1"/>
    <d v="2024-10-17T00:00:00"/>
    <d v="2024-10-22T00:00:00"/>
    <n v="7"/>
    <d v="2024-10-27T00:00:00"/>
    <n v="5"/>
    <x v="0"/>
    <x v="1"/>
    <x v="4"/>
    <n v="50990"/>
    <x v="10"/>
    <x v="6"/>
  </r>
  <r>
    <x v="5606"/>
    <x v="500"/>
    <x v="0"/>
    <n v="1"/>
    <d v="2021-11-29T00:00:00"/>
    <d v="2021-12-02T00:00:00"/>
    <n v="5"/>
    <d v="2021-12-08T00:00:00"/>
    <n v="6"/>
    <x v="0"/>
    <x v="2"/>
    <x v="1"/>
    <n v="55990"/>
    <x v="29"/>
    <x v="0"/>
  </r>
  <r>
    <x v="5607"/>
    <x v="1864"/>
    <x v="4"/>
    <n v="2"/>
    <d v="2023-07-07T00:00:00"/>
    <d v="2023-07-09T00:00:00"/>
    <n v="7"/>
    <d v="2023-07-16T00:00:00"/>
    <n v="7"/>
    <x v="0"/>
    <x v="2"/>
    <x v="2"/>
    <n v="101980"/>
    <x v="26"/>
    <x v="1"/>
  </r>
  <r>
    <x v="5608"/>
    <x v="1698"/>
    <x v="3"/>
    <n v="1"/>
    <d v="2025-05-28T00:00:00"/>
    <d v="2025-06-01T00:00:00"/>
    <n v="7"/>
    <d v="2025-06-07T00:00:00"/>
    <n v="6"/>
    <x v="0"/>
    <x v="2"/>
    <x v="1"/>
    <n v="45000"/>
    <x v="0"/>
    <x v="2"/>
  </r>
  <r>
    <x v="5609"/>
    <x v="587"/>
    <x v="1"/>
    <n v="1"/>
    <d v="2024-04-04T00:00:00"/>
    <d v="2024-04-07T00:00:00"/>
    <n v="5"/>
    <d v="2024-04-13T00:00:00"/>
    <n v="6"/>
    <x v="0"/>
    <x v="1"/>
    <x v="0"/>
    <n v="89990"/>
    <x v="19"/>
    <x v="0"/>
  </r>
  <r>
    <x v="5610"/>
    <x v="1888"/>
    <x v="1"/>
    <n v="2"/>
    <d v="2025-05-28T00:00:00"/>
    <d v="2025-06-01T00:00:00"/>
    <n v="7"/>
    <d v="2025-06-08T00:00:00"/>
    <n v="7"/>
    <x v="0"/>
    <x v="0"/>
    <x v="1"/>
    <n v="179980"/>
    <x v="0"/>
    <x v="1"/>
  </r>
  <r>
    <x v="5611"/>
    <x v="313"/>
    <x v="0"/>
    <n v="1"/>
    <d v="2023-03-16T00:00:00"/>
    <d v="2023-03-21T00:00:00"/>
    <n v="5"/>
    <d v="2023-03-27T00:00:00"/>
    <n v="6"/>
    <x v="0"/>
    <x v="2"/>
    <x v="1"/>
    <n v="55990"/>
    <x v="14"/>
    <x v="0"/>
  </r>
  <r>
    <x v="5612"/>
    <x v="441"/>
    <x v="2"/>
    <n v="1"/>
    <d v="2024-07-07T00:00:00"/>
    <d v="2024-07-09T00:00:00"/>
    <n v="7"/>
    <d v="2024-07-21T00:00:00"/>
    <n v="12"/>
    <x v="2"/>
    <x v="1"/>
    <x v="0"/>
    <n v="11000"/>
    <x v="16"/>
    <x v="5"/>
  </r>
  <r>
    <x v="5613"/>
    <x v="1281"/>
    <x v="4"/>
    <n v="1"/>
    <d v="2023-05-30T00:00:00"/>
    <d v="2023-06-01T00:00:00"/>
    <n v="10"/>
    <d v="2023-06-12T00:00:00"/>
    <n v="11"/>
    <x v="0"/>
    <x v="2"/>
    <x v="1"/>
    <n v="50990"/>
    <x v="34"/>
    <x v="0"/>
  </r>
  <r>
    <x v="5614"/>
    <x v="1510"/>
    <x v="2"/>
    <n v="1"/>
    <d v="2024-01-15T00:00:00"/>
    <d v="2024-01-20T00:00:00"/>
    <n v="7"/>
    <d v="2024-01-27T00:00:00"/>
    <n v="7"/>
    <x v="0"/>
    <x v="1"/>
    <x v="2"/>
    <n v="11000"/>
    <x v="5"/>
    <x v="1"/>
  </r>
  <r>
    <x v="5615"/>
    <x v="27"/>
    <x v="0"/>
    <n v="1"/>
    <d v="2024-10-17T00:00:00"/>
    <d v="2024-10-22T00:00:00"/>
    <n v="5"/>
    <d v="2024-10-26T00:00:00"/>
    <n v="4"/>
    <x v="0"/>
    <x v="1"/>
    <x v="4"/>
    <n v="55990"/>
    <x v="10"/>
    <x v="2"/>
  </r>
  <r>
    <x v="5616"/>
    <x v="1109"/>
    <x v="3"/>
    <n v="1"/>
    <d v="2024-11-26T00:00:00"/>
    <d v="2024-11-30T00:00:00"/>
    <n v="10"/>
    <d v="2024-12-13T00:00:00"/>
    <n v="13"/>
    <x v="0"/>
    <x v="2"/>
    <x v="1"/>
    <n v="45000"/>
    <x v="7"/>
    <x v="3"/>
  </r>
  <r>
    <x v="5617"/>
    <x v="1889"/>
    <x v="5"/>
    <n v="1"/>
    <d v="2025-04-07T00:00:00"/>
    <d v="2025-04-12T00:00:00"/>
    <n v="10"/>
    <d v="2025-04-22T00:00:00"/>
    <n v="10"/>
    <x v="0"/>
    <x v="2"/>
    <x v="3"/>
    <n v="99990"/>
    <x v="6"/>
    <x v="1"/>
  </r>
  <r>
    <x v="5618"/>
    <x v="943"/>
    <x v="4"/>
    <n v="1"/>
    <d v="2025-05-29T00:00:00"/>
    <d v="2025-06-01T00:00:00"/>
    <n v="5"/>
    <d v="2025-06-08T00:00:00"/>
    <n v="7"/>
    <x v="0"/>
    <x v="2"/>
    <x v="0"/>
    <n v="50990"/>
    <x v="0"/>
    <x v="4"/>
  </r>
  <r>
    <x v="5619"/>
    <x v="391"/>
    <x v="4"/>
    <n v="1"/>
    <d v="2023-03-06T00:00:00"/>
    <d v="2023-03-08T00:00:00"/>
    <n v="10"/>
    <d v="2023-03-16T00:00:00"/>
    <n v="8"/>
    <x v="0"/>
    <x v="0"/>
    <x v="3"/>
    <n v="50990"/>
    <x v="14"/>
    <x v="6"/>
  </r>
  <r>
    <x v="5620"/>
    <x v="1832"/>
    <x v="5"/>
    <n v="1"/>
    <d v="2024-02-26T00:00:00"/>
    <d v="2024-02-27T00:00:00"/>
    <n v="7"/>
    <d v="2024-03-03T00:00:00"/>
    <n v="5"/>
    <x v="0"/>
    <x v="2"/>
    <x v="1"/>
    <n v="99990"/>
    <x v="22"/>
    <x v="6"/>
  </r>
  <r>
    <x v="5621"/>
    <x v="377"/>
    <x v="2"/>
    <n v="1"/>
    <d v="2025-01-28T00:00:00"/>
    <d v="2025-01-30T00:00:00"/>
    <n v="7"/>
    <d v="2025-02-06T00:00:00"/>
    <n v="7"/>
    <x v="0"/>
    <x v="0"/>
    <x v="1"/>
    <n v="11000"/>
    <x v="24"/>
    <x v="1"/>
  </r>
  <r>
    <x v="5622"/>
    <x v="709"/>
    <x v="5"/>
    <n v="2"/>
    <d v="2024-09-28T00:00:00"/>
    <d v="2024-10-03T00:00:00"/>
    <n v="5"/>
    <d v="2024-10-07T00:00:00"/>
    <n v="4"/>
    <x v="0"/>
    <x v="0"/>
    <x v="0"/>
    <n v="199980"/>
    <x v="11"/>
    <x v="2"/>
  </r>
  <r>
    <x v="5623"/>
    <x v="1367"/>
    <x v="3"/>
    <n v="1"/>
    <d v="2024-09-22T00:00:00"/>
    <d v="2024-09-26T00:00:00"/>
    <n v="5"/>
    <d v="2024-10-02T00:00:00"/>
    <n v="6"/>
    <x v="0"/>
    <x v="2"/>
    <x v="2"/>
    <n v="45000"/>
    <x v="11"/>
    <x v="0"/>
  </r>
  <r>
    <x v="5624"/>
    <x v="452"/>
    <x v="1"/>
    <n v="1"/>
    <d v="2024-06-18T00:00:00"/>
    <d v="2024-06-21T00:00:00"/>
    <n v="10"/>
    <d v="2024-07-01T00:00:00"/>
    <n v="10"/>
    <x v="1"/>
    <x v="2"/>
    <x v="4"/>
    <n v="89990"/>
    <x v="9"/>
    <x v="1"/>
  </r>
  <r>
    <x v="5625"/>
    <x v="760"/>
    <x v="2"/>
    <n v="1"/>
    <d v="2024-08-06T00:00:00"/>
    <d v="2024-08-10T00:00:00"/>
    <n v="10"/>
    <d v="2024-08-19T00:00:00"/>
    <n v="9"/>
    <x v="0"/>
    <x v="0"/>
    <x v="1"/>
    <n v="11000"/>
    <x v="4"/>
    <x v="2"/>
  </r>
  <r>
    <x v="5626"/>
    <x v="457"/>
    <x v="5"/>
    <n v="1"/>
    <d v="2025-05-26T00:00:00"/>
    <d v="2025-05-28T00:00:00"/>
    <n v="5"/>
    <d v="2025-05-31T00:00:00"/>
    <n v="3"/>
    <x v="0"/>
    <x v="0"/>
    <x v="0"/>
    <n v="99990"/>
    <x v="0"/>
    <x v="6"/>
  </r>
  <r>
    <x v="5627"/>
    <x v="48"/>
    <x v="0"/>
    <n v="2"/>
    <d v="2023-09-14T00:00:00"/>
    <d v="2023-09-16T00:00:00"/>
    <n v="5"/>
    <d v="2023-09-22T00:00:00"/>
    <n v="6"/>
    <x v="0"/>
    <x v="0"/>
    <x v="2"/>
    <n v="111980"/>
    <x v="18"/>
    <x v="0"/>
  </r>
  <r>
    <x v="5628"/>
    <x v="1824"/>
    <x v="1"/>
    <n v="2"/>
    <d v="2025-05-14T00:00:00"/>
    <d v="2025-05-18T00:00:00"/>
    <n v="7"/>
    <d v="2025-05-28T00:00:00"/>
    <n v="10"/>
    <x v="0"/>
    <x v="2"/>
    <x v="4"/>
    <n v="179980"/>
    <x v="0"/>
    <x v="3"/>
  </r>
  <r>
    <x v="5629"/>
    <x v="200"/>
    <x v="3"/>
    <n v="1"/>
    <d v="2025-05-09T00:00:00"/>
    <d v="2025-05-13T00:00:00"/>
    <n v="10"/>
    <d v="2025-05-23T00:00:00"/>
    <n v="10"/>
    <x v="0"/>
    <x v="0"/>
    <x v="2"/>
    <n v="45000"/>
    <x v="0"/>
    <x v="1"/>
  </r>
  <r>
    <x v="5630"/>
    <x v="792"/>
    <x v="3"/>
    <n v="1"/>
    <d v="2023-09-03T00:00:00"/>
    <d v="2023-09-05T00:00:00"/>
    <n v="7"/>
    <d v="2023-09-12T00:00:00"/>
    <n v="7"/>
    <x v="0"/>
    <x v="1"/>
    <x v="1"/>
    <n v="45000"/>
    <x v="18"/>
    <x v="1"/>
  </r>
  <r>
    <x v="5631"/>
    <x v="1564"/>
    <x v="4"/>
    <n v="1"/>
    <d v="2024-05-18T00:00:00"/>
    <d v="2024-05-22T00:00:00"/>
    <n v="10"/>
    <d v="2024-06-01T00:00:00"/>
    <n v="10"/>
    <x v="0"/>
    <x v="2"/>
    <x v="4"/>
    <n v="50990"/>
    <x v="1"/>
    <x v="1"/>
  </r>
  <r>
    <x v="5632"/>
    <x v="895"/>
    <x v="2"/>
    <n v="1"/>
    <d v="2024-08-05T00:00:00"/>
    <d v="2024-08-08T00:00:00"/>
    <n v="7"/>
    <d v="2024-08-15T00:00:00"/>
    <n v="7"/>
    <x v="0"/>
    <x v="1"/>
    <x v="3"/>
    <n v="11000"/>
    <x v="4"/>
    <x v="1"/>
  </r>
  <r>
    <x v="5633"/>
    <x v="1890"/>
    <x v="0"/>
    <n v="2"/>
    <d v="2024-04-19T00:00:00"/>
    <d v="2024-04-22T00:00:00"/>
    <n v="7"/>
    <d v="2024-04-29T00:00:00"/>
    <n v="7"/>
    <x v="0"/>
    <x v="0"/>
    <x v="0"/>
    <n v="111980"/>
    <x v="19"/>
    <x v="1"/>
  </r>
  <r>
    <x v="5634"/>
    <x v="1834"/>
    <x v="2"/>
    <n v="1"/>
    <d v="2024-09-18T00:00:00"/>
    <d v="2024-09-19T00:00:00"/>
    <n v="7"/>
    <d v="2024-09-28T00:00:00"/>
    <n v="9"/>
    <x v="0"/>
    <x v="2"/>
    <x v="2"/>
    <n v="11000"/>
    <x v="11"/>
    <x v="4"/>
  </r>
  <r>
    <x v="5635"/>
    <x v="1344"/>
    <x v="0"/>
    <n v="1"/>
    <d v="2025-05-08T00:00:00"/>
    <d v="2025-05-13T00:00:00"/>
    <n v="7"/>
    <d v="2025-05-20T00:00:00"/>
    <n v="7"/>
    <x v="1"/>
    <x v="0"/>
    <x v="1"/>
    <n v="55990"/>
    <x v="0"/>
    <x v="1"/>
  </r>
  <r>
    <x v="5636"/>
    <x v="817"/>
    <x v="2"/>
    <n v="1"/>
    <d v="2025-02-06T00:00:00"/>
    <d v="2025-02-10T00:00:00"/>
    <n v="5"/>
    <d v="2025-02-16T00:00:00"/>
    <n v="6"/>
    <x v="0"/>
    <x v="0"/>
    <x v="2"/>
    <n v="11000"/>
    <x v="15"/>
    <x v="0"/>
  </r>
  <r>
    <x v="5637"/>
    <x v="117"/>
    <x v="2"/>
    <n v="1"/>
    <d v="2023-11-17T00:00:00"/>
    <d v="2023-11-22T00:00:00"/>
    <n v="5"/>
    <d v="2023-11-27T00:00:00"/>
    <n v="5"/>
    <x v="0"/>
    <x v="1"/>
    <x v="4"/>
    <n v="11000"/>
    <x v="36"/>
    <x v="1"/>
  </r>
  <r>
    <x v="5638"/>
    <x v="5"/>
    <x v="3"/>
    <n v="1"/>
    <d v="2025-02-02T00:00:00"/>
    <d v="2025-02-04T00:00:00"/>
    <n v="10"/>
    <d v="2025-02-14T00:00:00"/>
    <n v="10"/>
    <x v="0"/>
    <x v="2"/>
    <x v="3"/>
    <n v="45000"/>
    <x v="15"/>
    <x v="1"/>
  </r>
  <r>
    <x v="5639"/>
    <x v="398"/>
    <x v="5"/>
    <n v="1"/>
    <d v="2023-03-22T00:00:00"/>
    <d v="2023-03-24T00:00:00"/>
    <n v="5"/>
    <d v="2023-03-29T00:00:00"/>
    <n v="5"/>
    <x v="0"/>
    <x v="2"/>
    <x v="2"/>
    <n v="99990"/>
    <x v="14"/>
    <x v="1"/>
  </r>
  <r>
    <x v="5640"/>
    <x v="1860"/>
    <x v="4"/>
    <n v="1"/>
    <d v="2023-10-31T00:00:00"/>
    <d v="2023-11-03T00:00:00"/>
    <n v="5"/>
    <d v="2023-11-07T00:00:00"/>
    <n v="4"/>
    <x v="0"/>
    <x v="1"/>
    <x v="3"/>
    <n v="50990"/>
    <x v="13"/>
    <x v="2"/>
  </r>
  <r>
    <x v="5641"/>
    <x v="365"/>
    <x v="3"/>
    <n v="1"/>
    <d v="2024-08-29T00:00:00"/>
    <d v="2024-08-31T00:00:00"/>
    <n v="7"/>
    <d v="2024-09-08T00:00:00"/>
    <n v="8"/>
    <x v="1"/>
    <x v="1"/>
    <x v="0"/>
    <n v="45000"/>
    <x v="4"/>
    <x v="0"/>
  </r>
  <r>
    <x v="5642"/>
    <x v="1124"/>
    <x v="3"/>
    <n v="2"/>
    <d v="2024-02-08T00:00:00"/>
    <d v="2024-02-10T00:00:00"/>
    <n v="10"/>
    <d v="2024-02-20T00:00:00"/>
    <n v="10"/>
    <x v="0"/>
    <x v="0"/>
    <x v="0"/>
    <n v="90000"/>
    <x v="22"/>
    <x v="1"/>
  </r>
  <r>
    <x v="5643"/>
    <x v="1643"/>
    <x v="5"/>
    <n v="1"/>
    <d v="2024-05-21T00:00:00"/>
    <d v="2024-05-24T00:00:00"/>
    <n v="5"/>
    <d v="2024-05-30T00:00:00"/>
    <n v="6"/>
    <x v="0"/>
    <x v="0"/>
    <x v="1"/>
    <n v="99990"/>
    <x v="1"/>
    <x v="0"/>
  </r>
  <r>
    <x v="5644"/>
    <x v="1734"/>
    <x v="3"/>
    <n v="1"/>
    <d v="2024-12-27T00:00:00"/>
    <d v="2024-12-29T00:00:00"/>
    <n v="7"/>
    <d v="2025-01-06T00:00:00"/>
    <n v="8"/>
    <x v="1"/>
    <x v="0"/>
    <x v="3"/>
    <n v="45000"/>
    <x v="12"/>
    <x v="0"/>
  </r>
  <r>
    <x v="5645"/>
    <x v="1569"/>
    <x v="3"/>
    <n v="2"/>
    <d v="2024-04-23T00:00:00"/>
    <d v="2024-04-25T00:00:00"/>
    <n v="5"/>
    <d v="2024-05-01T00:00:00"/>
    <n v="6"/>
    <x v="0"/>
    <x v="0"/>
    <x v="2"/>
    <n v="90000"/>
    <x v="19"/>
    <x v="0"/>
  </r>
  <r>
    <x v="5646"/>
    <x v="1347"/>
    <x v="5"/>
    <n v="1"/>
    <d v="2023-10-31T00:00:00"/>
    <d v="2023-11-02T00:00:00"/>
    <n v="10"/>
    <d v="2023-11-13T00:00:00"/>
    <n v="11"/>
    <x v="0"/>
    <x v="0"/>
    <x v="1"/>
    <n v="99990"/>
    <x v="13"/>
    <x v="0"/>
  </r>
  <r>
    <x v="5647"/>
    <x v="618"/>
    <x v="3"/>
    <n v="1"/>
    <d v="2025-02-14T00:00:00"/>
    <d v="2025-02-18T00:00:00"/>
    <n v="10"/>
    <d v="2025-02-28T00:00:00"/>
    <n v="10"/>
    <x v="0"/>
    <x v="2"/>
    <x v="0"/>
    <n v="45000"/>
    <x v="15"/>
    <x v="1"/>
  </r>
  <r>
    <x v="5648"/>
    <x v="25"/>
    <x v="3"/>
    <n v="1"/>
    <d v="2025-05-02T00:00:00"/>
    <d v="2025-05-05T00:00:00"/>
    <n v="7"/>
    <d v="2025-05-12T00:00:00"/>
    <n v="7"/>
    <x v="0"/>
    <x v="0"/>
    <x v="2"/>
    <n v="45000"/>
    <x v="0"/>
    <x v="1"/>
  </r>
  <r>
    <x v="5649"/>
    <x v="1863"/>
    <x v="2"/>
    <n v="1"/>
    <d v="2025-05-06T00:00:00"/>
    <d v="2025-05-11T00:00:00"/>
    <n v="10"/>
    <d v="2025-05-21T00:00:00"/>
    <n v="10"/>
    <x v="0"/>
    <x v="0"/>
    <x v="4"/>
    <n v="11000"/>
    <x v="0"/>
    <x v="1"/>
  </r>
  <r>
    <x v="5650"/>
    <x v="12"/>
    <x v="0"/>
    <n v="1"/>
    <d v="2024-12-06T00:00:00"/>
    <d v="2024-12-08T00:00:00"/>
    <n v="10"/>
    <d v="2024-12-18T00:00:00"/>
    <n v="10"/>
    <x v="0"/>
    <x v="0"/>
    <x v="3"/>
    <n v="55990"/>
    <x v="12"/>
    <x v="1"/>
  </r>
  <r>
    <x v="5651"/>
    <x v="126"/>
    <x v="3"/>
    <n v="1"/>
    <d v="2024-09-05T00:00:00"/>
    <d v="2024-09-10T00:00:00"/>
    <n v="10"/>
    <d v="2024-09-20T00:00:00"/>
    <n v="10"/>
    <x v="0"/>
    <x v="1"/>
    <x v="2"/>
    <n v="45000"/>
    <x v="11"/>
    <x v="1"/>
  </r>
  <r>
    <x v="5652"/>
    <x v="920"/>
    <x v="4"/>
    <n v="2"/>
    <d v="2025-05-12T00:00:00"/>
    <d v="2025-05-14T00:00:00"/>
    <n v="10"/>
    <d v="2025-05-24T00:00:00"/>
    <n v="10"/>
    <x v="0"/>
    <x v="1"/>
    <x v="1"/>
    <n v="101980"/>
    <x v="0"/>
    <x v="1"/>
  </r>
  <r>
    <x v="5653"/>
    <x v="1195"/>
    <x v="3"/>
    <n v="1"/>
    <d v="2023-09-15T00:00:00"/>
    <d v="2023-09-18T00:00:00"/>
    <n v="5"/>
    <d v="2023-09-23T00:00:00"/>
    <n v="5"/>
    <x v="0"/>
    <x v="0"/>
    <x v="3"/>
    <n v="45000"/>
    <x v="18"/>
    <x v="1"/>
  </r>
  <r>
    <x v="5654"/>
    <x v="782"/>
    <x v="4"/>
    <n v="2"/>
    <d v="2024-10-08T00:00:00"/>
    <d v="2024-10-13T00:00:00"/>
    <n v="10"/>
    <d v="2024-10-25T00:00:00"/>
    <n v="12"/>
    <x v="0"/>
    <x v="1"/>
    <x v="2"/>
    <n v="101980"/>
    <x v="10"/>
    <x v="4"/>
  </r>
  <r>
    <x v="5655"/>
    <x v="403"/>
    <x v="0"/>
    <n v="1"/>
    <d v="2025-03-29T00:00:00"/>
    <d v="2025-04-02T00:00:00"/>
    <n v="10"/>
    <d v="2025-04-12T00:00:00"/>
    <n v="10"/>
    <x v="0"/>
    <x v="0"/>
    <x v="3"/>
    <n v="55990"/>
    <x v="17"/>
    <x v="1"/>
  </r>
  <r>
    <x v="5656"/>
    <x v="1105"/>
    <x v="1"/>
    <n v="1"/>
    <d v="2023-12-31T00:00:00"/>
    <d v="2024-01-04T00:00:00"/>
    <n v="5"/>
    <d v="2024-01-09T00:00:00"/>
    <n v="5"/>
    <x v="1"/>
    <x v="2"/>
    <x v="0"/>
    <n v="89990"/>
    <x v="39"/>
    <x v="1"/>
  </r>
  <r>
    <x v="5657"/>
    <x v="1434"/>
    <x v="5"/>
    <n v="2"/>
    <d v="2025-03-14T00:00:00"/>
    <d v="2025-03-15T00:00:00"/>
    <n v="7"/>
    <d v="2025-03-22T00:00:00"/>
    <n v="7"/>
    <x v="0"/>
    <x v="1"/>
    <x v="2"/>
    <n v="199980"/>
    <x v="17"/>
    <x v="1"/>
  </r>
  <r>
    <x v="5658"/>
    <x v="875"/>
    <x v="5"/>
    <n v="2"/>
    <d v="2024-05-31T00:00:00"/>
    <d v="2024-06-05T00:00:00"/>
    <n v="7"/>
    <d v="2024-06-13T00:00:00"/>
    <n v="8"/>
    <x v="0"/>
    <x v="1"/>
    <x v="4"/>
    <n v="199980"/>
    <x v="1"/>
    <x v="0"/>
  </r>
  <r>
    <x v="5659"/>
    <x v="1514"/>
    <x v="1"/>
    <n v="1"/>
    <d v="2024-08-20T00:00:00"/>
    <d v="2024-08-23T00:00:00"/>
    <n v="7"/>
    <d v="2024-08-31T00:00:00"/>
    <n v="8"/>
    <x v="0"/>
    <x v="0"/>
    <x v="1"/>
    <n v="89990"/>
    <x v="4"/>
    <x v="0"/>
  </r>
  <r>
    <x v="5660"/>
    <x v="1891"/>
    <x v="4"/>
    <n v="1"/>
    <d v="2024-06-15T00:00:00"/>
    <d v="2024-06-16T00:00:00"/>
    <n v="7"/>
    <d v="2024-06-23T00:00:00"/>
    <n v="7"/>
    <x v="0"/>
    <x v="2"/>
    <x v="3"/>
    <n v="50990"/>
    <x v="9"/>
    <x v="1"/>
  </r>
  <r>
    <x v="5661"/>
    <x v="667"/>
    <x v="5"/>
    <n v="1"/>
    <d v="2025-01-31T00:00:00"/>
    <d v="2025-02-02T00:00:00"/>
    <n v="7"/>
    <d v="2025-02-10T00:00:00"/>
    <n v="8"/>
    <x v="1"/>
    <x v="0"/>
    <x v="4"/>
    <n v="99990"/>
    <x v="24"/>
    <x v="0"/>
  </r>
  <r>
    <x v="5662"/>
    <x v="68"/>
    <x v="1"/>
    <n v="1"/>
    <d v="2024-02-09T00:00:00"/>
    <d v="2024-02-11T00:00:00"/>
    <n v="10"/>
    <d v="2024-02-24T00:00:00"/>
    <n v="13"/>
    <x v="0"/>
    <x v="1"/>
    <x v="0"/>
    <n v="89990"/>
    <x v="22"/>
    <x v="3"/>
  </r>
  <r>
    <x v="5663"/>
    <x v="1342"/>
    <x v="0"/>
    <n v="2"/>
    <d v="2024-06-23T00:00:00"/>
    <d v="2024-06-28T00:00:00"/>
    <n v="7"/>
    <d v="2024-07-06T00:00:00"/>
    <n v="8"/>
    <x v="0"/>
    <x v="1"/>
    <x v="4"/>
    <n v="111980"/>
    <x v="9"/>
    <x v="0"/>
  </r>
  <r>
    <x v="5664"/>
    <x v="1655"/>
    <x v="4"/>
    <n v="1"/>
    <d v="2025-05-13T00:00:00"/>
    <d v="2025-05-15T00:00:00"/>
    <n v="7"/>
    <d v="2025-05-22T00:00:00"/>
    <n v="7"/>
    <x v="0"/>
    <x v="0"/>
    <x v="1"/>
    <n v="50990"/>
    <x v="0"/>
    <x v="1"/>
  </r>
  <r>
    <x v="5665"/>
    <x v="461"/>
    <x v="0"/>
    <n v="1"/>
    <d v="2024-06-28T00:00:00"/>
    <d v="2024-06-29T00:00:00"/>
    <n v="5"/>
    <d v="2024-07-06T00:00:00"/>
    <n v="7"/>
    <x v="0"/>
    <x v="1"/>
    <x v="0"/>
    <n v="55990"/>
    <x v="9"/>
    <x v="4"/>
  </r>
  <r>
    <x v="5666"/>
    <x v="289"/>
    <x v="1"/>
    <n v="2"/>
    <d v="2025-02-03T00:00:00"/>
    <d v="2025-02-05T00:00:00"/>
    <n v="7"/>
    <d v="2025-02-11T00:00:00"/>
    <n v="6"/>
    <x v="0"/>
    <x v="0"/>
    <x v="0"/>
    <n v="179980"/>
    <x v="15"/>
    <x v="2"/>
  </r>
  <r>
    <x v="5667"/>
    <x v="1892"/>
    <x v="0"/>
    <n v="1"/>
    <d v="2025-04-06T00:00:00"/>
    <d v="2025-04-08T00:00:00"/>
    <n v="7"/>
    <d v="2025-04-16T00:00:00"/>
    <n v="8"/>
    <x v="0"/>
    <x v="1"/>
    <x v="0"/>
    <n v="55990"/>
    <x v="6"/>
    <x v="0"/>
  </r>
  <r>
    <x v="5668"/>
    <x v="750"/>
    <x v="5"/>
    <n v="1"/>
    <d v="2023-06-03T00:00:00"/>
    <d v="2023-06-07T00:00:00"/>
    <n v="10"/>
    <d v="2023-06-18T00:00:00"/>
    <n v="11"/>
    <x v="0"/>
    <x v="2"/>
    <x v="0"/>
    <n v="99990"/>
    <x v="31"/>
    <x v="0"/>
  </r>
  <r>
    <x v="5669"/>
    <x v="1615"/>
    <x v="1"/>
    <n v="1"/>
    <d v="2025-03-29T00:00:00"/>
    <d v="2025-04-03T00:00:00"/>
    <n v="5"/>
    <d v="2025-04-09T00:00:00"/>
    <n v="6"/>
    <x v="0"/>
    <x v="1"/>
    <x v="0"/>
    <n v="89990"/>
    <x v="17"/>
    <x v="0"/>
  </r>
  <r>
    <x v="5670"/>
    <x v="798"/>
    <x v="5"/>
    <n v="1"/>
    <d v="2024-11-17T00:00:00"/>
    <d v="2024-11-18T00:00:00"/>
    <n v="7"/>
    <d v="2024-11-25T00:00:00"/>
    <n v="7"/>
    <x v="0"/>
    <x v="1"/>
    <x v="0"/>
    <n v="99990"/>
    <x v="7"/>
    <x v="1"/>
  </r>
  <r>
    <x v="5671"/>
    <x v="220"/>
    <x v="1"/>
    <n v="1"/>
    <d v="2025-03-23T00:00:00"/>
    <d v="2025-03-28T00:00:00"/>
    <n v="5"/>
    <d v="2025-04-02T00:00:00"/>
    <n v="5"/>
    <x v="0"/>
    <x v="1"/>
    <x v="1"/>
    <n v="89990"/>
    <x v="17"/>
    <x v="1"/>
  </r>
  <r>
    <x v="5672"/>
    <x v="1777"/>
    <x v="1"/>
    <n v="2"/>
    <d v="2025-02-18T00:00:00"/>
    <d v="2025-02-22T00:00:00"/>
    <n v="7"/>
    <d v="2025-03-02T00:00:00"/>
    <n v="8"/>
    <x v="0"/>
    <x v="1"/>
    <x v="0"/>
    <n v="179980"/>
    <x v="15"/>
    <x v="0"/>
  </r>
  <r>
    <x v="5673"/>
    <x v="1416"/>
    <x v="1"/>
    <n v="1"/>
    <d v="2025-02-11T00:00:00"/>
    <d v="2025-02-12T00:00:00"/>
    <n v="10"/>
    <d v="2025-02-23T00:00:00"/>
    <n v="11"/>
    <x v="0"/>
    <x v="2"/>
    <x v="0"/>
    <n v="89990"/>
    <x v="15"/>
    <x v="0"/>
  </r>
  <r>
    <x v="5674"/>
    <x v="4"/>
    <x v="1"/>
    <n v="2"/>
    <d v="2024-08-12T00:00:00"/>
    <d v="2024-08-15T00:00:00"/>
    <n v="5"/>
    <d v="2024-08-22T00:00:00"/>
    <n v="7"/>
    <x v="0"/>
    <x v="2"/>
    <x v="1"/>
    <n v="179980"/>
    <x v="4"/>
    <x v="4"/>
  </r>
  <r>
    <x v="5675"/>
    <x v="1337"/>
    <x v="1"/>
    <n v="1"/>
    <d v="2025-05-16T00:00:00"/>
    <d v="2025-05-21T00:00:00"/>
    <n v="5"/>
    <d v="2025-05-26T00:00:00"/>
    <n v="5"/>
    <x v="0"/>
    <x v="2"/>
    <x v="4"/>
    <n v="89990"/>
    <x v="0"/>
    <x v="1"/>
  </r>
  <r>
    <x v="5676"/>
    <x v="925"/>
    <x v="5"/>
    <n v="1"/>
    <d v="2024-07-23T00:00:00"/>
    <d v="2024-07-26T00:00:00"/>
    <n v="7"/>
    <d v="2024-08-05T00:00:00"/>
    <n v="10"/>
    <x v="0"/>
    <x v="2"/>
    <x v="2"/>
    <n v="99990"/>
    <x v="16"/>
    <x v="3"/>
  </r>
  <r>
    <x v="5677"/>
    <x v="1663"/>
    <x v="0"/>
    <n v="2"/>
    <d v="2024-09-10T00:00:00"/>
    <d v="2024-09-15T00:00:00"/>
    <n v="7"/>
    <d v="2024-09-21T00:00:00"/>
    <n v="6"/>
    <x v="0"/>
    <x v="0"/>
    <x v="0"/>
    <n v="111980"/>
    <x v="11"/>
    <x v="2"/>
  </r>
  <r>
    <x v="5678"/>
    <x v="1850"/>
    <x v="1"/>
    <n v="2"/>
    <d v="2024-01-02T00:00:00"/>
    <d v="2024-01-03T00:00:00"/>
    <n v="5"/>
    <d v="2024-01-07T00:00:00"/>
    <n v="4"/>
    <x v="0"/>
    <x v="1"/>
    <x v="1"/>
    <n v="179980"/>
    <x v="5"/>
    <x v="2"/>
  </r>
  <r>
    <x v="5679"/>
    <x v="201"/>
    <x v="1"/>
    <n v="1"/>
    <d v="2025-03-11T00:00:00"/>
    <d v="2025-03-12T00:00:00"/>
    <n v="5"/>
    <d v="2025-03-15T00:00:00"/>
    <n v="3"/>
    <x v="0"/>
    <x v="1"/>
    <x v="4"/>
    <n v="89990"/>
    <x v="17"/>
    <x v="6"/>
  </r>
  <r>
    <x v="5680"/>
    <x v="1217"/>
    <x v="3"/>
    <n v="1"/>
    <d v="2025-02-10T00:00:00"/>
    <d v="2025-02-13T00:00:00"/>
    <n v="10"/>
    <d v="2025-02-24T00:00:00"/>
    <n v="11"/>
    <x v="0"/>
    <x v="1"/>
    <x v="1"/>
    <n v="45000"/>
    <x v="15"/>
    <x v="0"/>
  </r>
  <r>
    <x v="5681"/>
    <x v="1112"/>
    <x v="5"/>
    <n v="1"/>
    <d v="2024-01-09T00:00:00"/>
    <d v="2024-01-10T00:00:00"/>
    <n v="10"/>
    <d v="2024-01-20T00:00:00"/>
    <n v="10"/>
    <x v="1"/>
    <x v="0"/>
    <x v="3"/>
    <n v="99990"/>
    <x v="5"/>
    <x v="1"/>
  </r>
  <r>
    <x v="5682"/>
    <x v="486"/>
    <x v="2"/>
    <n v="1"/>
    <d v="2024-12-27T00:00:00"/>
    <d v="2024-12-29T00:00:00"/>
    <n v="5"/>
    <d v="2025-01-03T00:00:00"/>
    <n v="5"/>
    <x v="0"/>
    <x v="0"/>
    <x v="1"/>
    <n v="11000"/>
    <x v="12"/>
    <x v="1"/>
  </r>
  <r>
    <x v="5683"/>
    <x v="1877"/>
    <x v="3"/>
    <n v="1"/>
    <d v="2023-10-15T00:00:00"/>
    <d v="2023-10-17T00:00:00"/>
    <n v="7"/>
    <d v="2023-10-25T00:00:00"/>
    <n v="8"/>
    <x v="0"/>
    <x v="0"/>
    <x v="1"/>
    <n v="45000"/>
    <x v="13"/>
    <x v="0"/>
  </r>
  <r>
    <x v="5684"/>
    <x v="1794"/>
    <x v="4"/>
    <n v="1"/>
    <d v="2023-04-20T00:00:00"/>
    <d v="2023-04-22T00:00:00"/>
    <n v="5"/>
    <d v="2023-04-26T00:00:00"/>
    <n v="4"/>
    <x v="0"/>
    <x v="0"/>
    <x v="2"/>
    <n v="50990"/>
    <x v="40"/>
    <x v="2"/>
  </r>
  <r>
    <x v="5685"/>
    <x v="37"/>
    <x v="5"/>
    <n v="1"/>
    <d v="2023-08-07T00:00:00"/>
    <d v="2023-08-10T00:00:00"/>
    <n v="10"/>
    <d v="2023-08-20T00:00:00"/>
    <n v="10"/>
    <x v="0"/>
    <x v="2"/>
    <x v="2"/>
    <n v="99990"/>
    <x v="20"/>
    <x v="1"/>
  </r>
  <r>
    <x v="5686"/>
    <x v="723"/>
    <x v="1"/>
    <n v="1"/>
    <d v="2024-02-17T00:00:00"/>
    <d v="2024-02-18T00:00:00"/>
    <n v="5"/>
    <d v="2024-02-24T00:00:00"/>
    <n v="6"/>
    <x v="0"/>
    <x v="1"/>
    <x v="4"/>
    <n v="89990"/>
    <x v="22"/>
    <x v="0"/>
  </r>
  <r>
    <x v="5687"/>
    <x v="460"/>
    <x v="0"/>
    <n v="1"/>
    <d v="2024-08-08T00:00:00"/>
    <d v="2024-08-12T00:00:00"/>
    <n v="7"/>
    <d v="2024-08-24T00:00:00"/>
    <n v="12"/>
    <x v="2"/>
    <x v="2"/>
    <x v="4"/>
    <n v="55990"/>
    <x v="4"/>
    <x v="5"/>
  </r>
  <r>
    <x v="5688"/>
    <x v="1724"/>
    <x v="2"/>
    <n v="1"/>
    <d v="2022-07-09T00:00:00"/>
    <d v="2022-07-14T00:00:00"/>
    <n v="7"/>
    <d v="2022-07-19T00:00:00"/>
    <n v="5"/>
    <x v="0"/>
    <x v="0"/>
    <x v="1"/>
    <n v="11000"/>
    <x v="42"/>
    <x v="6"/>
  </r>
  <r>
    <x v="5689"/>
    <x v="374"/>
    <x v="4"/>
    <n v="2"/>
    <d v="2025-05-14T00:00:00"/>
    <d v="2025-05-17T00:00:00"/>
    <n v="7"/>
    <d v="2025-05-26T00:00:00"/>
    <n v="9"/>
    <x v="0"/>
    <x v="1"/>
    <x v="0"/>
    <n v="101980"/>
    <x v="0"/>
    <x v="4"/>
  </r>
  <r>
    <x v="5690"/>
    <x v="93"/>
    <x v="0"/>
    <n v="1"/>
    <d v="2024-10-08T00:00:00"/>
    <d v="2024-10-09T00:00:00"/>
    <n v="7"/>
    <d v="2024-10-17T00:00:00"/>
    <n v="8"/>
    <x v="0"/>
    <x v="1"/>
    <x v="3"/>
    <n v="55990"/>
    <x v="10"/>
    <x v="0"/>
  </r>
  <r>
    <x v="5691"/>
    <x v="1729"/>
    <x v="0"/>
    <n v="1"/>
    <d v="2025-02-28T00:00:00"/>
    <d v="2025-03-03T00:00:00"/>
    <n v="5"/>
    <d v="2025-03-11T00:00:00"/>
    <n v="8"/>
    <x v="0"/>
    <x v="1"/>
    <x v="1"/>
    <n v="55990"/>
    <x v="15"/>
    <x v="3"/>
  </r>
  <r>
    <x v="5692"/>
    <x v="1893"/>
    <x v="4"/>
    <n v="1"/>
    <d v="2024-07-19T00:00:00"/>
    <d v="2024-07-20T00:00:00"/>
    <n v="7"/>
    <d v="2024-07-26T00:00:00"/>
    <n v="6"/>
    <x v="1"/>
    <x v="2"/>
    <x v="3"/>
    <n v="50990"/>
    <x v="16"/>
    <x v="2"/>
  </r>
  <r>
    <x v="5693"/>
    <x v="854"/>
    <x v="2"/>
    <n v="1"/>
    <d v="2025-03-06T00:00:00"/>
    <d v="2025-03-11T00:00:00"/>
    <n v="7"/>
    <d v="2025-03-18T00:00:00"/>
    <n v="7"/>
    <x v="0"/>
    <x v="2"/>
    <x v="3"/>
    <n v="11000"/>
    <x v="17"/>
    <x v="1"/>
  </r>
  <r>
    <x v="5694"/>
    <x v="17"/>
    <x v="3"/>
    <n v="2"/>
    <d v="2024-11-30T00:00:00"/>
    <d v="2024-12-04T00:00:00"/>
    <n v="7"/>
    <d v="2024-12-10T00:00:00"/>
    <n v="6"/>
    <x v="0"/>
    <x v="2"/>
    <x v="2"/>
    <n v="90000"/>
    <x v="7"/>
    <x v="2"/>
  </r>
  <r>
    <x v="5695"/>
    <x v="996"/>
    <x v="3"/>
    <n v="2"/>
    <d v="2024-07-27T00:00:00"/>
    <d v="2024-07-28T00:00:00"/>
    <n v="10"/>
    <d v="2024-08-08T00:00:00"/>
    <n v="11"/>
    <x v="0"/>
    <x v="1"/>
    <x v="1"/>
    <n v="90000"/>
    <x v="16"/>
    <x v="0"/>
  </r>
  <r>
    <x v="5696"/>
    <x v="1734"/>
    <x v="1"/>
    <n v="2"/>
    <d v="2024-02-16T00:00:00"/>
    <d v="2024-02-20T00:00:00"/>
    <n v="7"/>
    <d v="2024-02-27T00:00:00"/>
    <n v="7"/>
    <x v="0"/>
    <x v="0"/>
    <x v="3"/>
    <n v="179980"/>
    <x v="22"/>
    <x v="1"/>
  </r>
  <r>
    <x v="5697"/>
    <x v="1687"/>
    <x v="2"/>
    <n v="1"/>
    <d v="2025-01-13T00:00:00"/>
    <d v="2025-01-16T00:00:00"/>
    <n v="5"/>
    <d v="2025-01-21T00:00:00"/>
    <n v="5"/>
    <x v="0"/>
    <x v="2"/>
    <x v="1"/>
    <n v="11000"/>
    <x v="24"/>
    <x v="1"/>
  </r>
  <r>
    <x v="5698"/>
    <x v="1024"/>
    <x v="3"/>
    <n v="1"/>
    <d v="2025-02-19T00:00:00"/>
    <d v="2025-02-23T00:00:00"/>
    <n v="7"/>
    <d v="2025-03-03T00:00:00"/>
    <n v="8"/>
    <x v="0"/>
    <x v="0"/>
    <x v="1"/>
    <n v="45000"/>
    <x v="15"/>
    <x v="0"/>
  </r>
  <r>
    <x v="5699"/>
    <x v="417"/>
    <x v="4"/>
    <n v="1"/>
    <d v="2025-01-03T00:00:00"/>
    <d v="2025-01-08T00:00:00"/>
    <n v="10"/>
    <d v="2025-01-16T00:00:00"/>
    <n v="8"/>
    <x v="0"/>
    <x v="1"/>
    <x v="1"/>
    <n v="50990"/>
    <x v="24"/>
    <x v="6"/>
  </r>
  <r>
    <x v="5700"/>
    <x v="1358"/>
    <x v="5"/>
    <n v="1"/>
    <d v="2024-12-28T00:00:00"/>
    <d v="2024-12-31T00:00:00"/>
    <n v="5"/>
    <d v="2025-01-04T00:00:00"/>
    <n v="4"/>
    <x v="0"/>
    <x v="2"/>
    <x v="1"/>
    <n v="99990"/>
    <x v="12"/>
    <x v="2"/>
  </r>
  <r>
    <x v="5701"/>
    <x v="1145"/>
    <x v="2"/>
    <n v="1"/>
    <d v="2025-05-17T00:00:00"/>
    <d v="2025-05-21T00:00:00"/>
    <n v="7"/>
    <d v="2025-05-31T00:00:00"/>
    <n v="10"/>
    <x v="0"/>
    <x v="0"/>
    <x v="0"/>
    <n v="11000"/>
    <x v="0"/>
    <x v="3"/>
  </r>
  <r>
    <x v="5702"/>
    <x v="113"/>
    <x v="0"/>
    <n v="1"/>
    <d v="2024-04-20T00:00:00"/>
    <d v="2024-04-23T00:00:00"/>
    <n v="7"/>
    <d v="2024-04-28T00:00:00"/>
    <n v="5"/>
    <x v="1"/>
    <x v="1"/>
    <x v="3"/>
    <n v="55990"/>
    <x v="19"/>
    <x v="6"/>
  </r>
  <r>
    <x v="5703"/>
    <x v="33"/>
    <x v="2"/>
    <n v="1"/>
    <d v="2022-11-16T00:00:00"/>
    <d v="2022-11-20T00:00:00"/>
    <n v="7"/>
    <d v="2022-11-28T00:00:00"/>
    <n v="8"/>
    <x v="0"/>
    <x v="1"/>
    <x v="2"/>
    <n v="11000"/>
    <x v="30"/>
    <x v="0"/>
  </r>
  <r>
    <x v="5704"/>
    <x v="1782"/>
    <x v="3"/>
    <n v="1"/>
    <d v="2023-08-29T00:00:00"/>
    <d v="2023-09-02T00:00:00"/>
    <n v="7"/>
    <d v="2023-09-07T00:00:00"/>
    <n v="5"/>
    <x v="0"/>
    <x v="2"/>
    <x v="3"/>
    <n v="45000"/>
    <x v="20"/>
    <x v="6"/>
  </r>
  <r>
    <x v="5705"/>
    <x v="1864"/>
    <x v="2"/>
    <n v="2"/>
    <d v="2023-06-17T00:00:00"/>
    <d v="2023-06-22T00:00:00"/>
    <n v="5"/>
    <d v="2023-06-28T00:00:00"/>
    <n v="6"/>
    <x v="0"/>
    <x v="1"/>
    <x v="0"/>
    <n v="22000"/>
    <x v="31"/>
    <x v="0"/>
  </r>
  <r>
    <x v="5706"/>
    <x v="540"/>
    <x v="1"/>
    <n v="1"/>
    <d v="2024-05-18T00:00:00"/>
    <d v="2024-05-19T00:00:00"/>
    <n v="10"/>
    <d v="2024-05-29T00:00:00"/>
    <n v="10"/>
    <x v="0"/>
    <x v="0"/>
    <x v="3"/>
    <n v="89990"/>
    <x v="1"/>
    <x v="1"/>
  </r>
  <r>
    <x v="5707"/>
    <x v="950"/>
    <x v="0"/>
    <n v="1"/>
    <d v="2023-12-02T00:00:00"/>
    <d v="2023-12-07T00:00:00"/>
    <n v="5"/>
    <d v="2023-12-13T00:00:00"/>
    <n v="6"/>
    <x v="0"/>
    <x v="1"/>
    <x v="4"/>
    <n v="55990"/>
    <x v="39"/>
    <x v="0"/>
  </r>
  <r>
    <x v="5708"/>
    <x v="978"/>
    <x v="1"/>
    <n v="1"/>
    <d v="2025-03-14T00:00:00"/>
    <d v="2025-03-15T00:00:00"/>
    <n v="7"/>
    <d v="2025-03-21T00:00:00"/>
    <n v="6"/>
    <x v="0"/>
    <x v="0"/>
    <x v="3"/>
    <n v="89990"/>
    <x v="17"/>
    <x v="2"/>
  </r>
  <r>
    <x v="5709"/>
    <x v="829"/>
    <x v="0"/>
    <n v="2"/>
    <d v="2025-03-30T00:00:00"/>
    <d v="2025-04-03T00:00:00"/>
    <n v="7"/>
    <d v="2025-04-12T00:00:00"/>
    <n v="9"/>
    <x v="0"/>
    <x v="1"/>
    <x v="2"/>
    <n v="111980"/>
    <x v="17"/>
    <x v="4"/>
  </r>
  <r>
    <x v="5710"/>
    <x v="1652"/>
    <x v="1"/>
    <n v="1"/>
    <d v="2024-10-06T00:00:00"/>
    <d v="2024-10-08T00:00:00"/>
    <n v="7"/>
    <d v="2024-10-15T00:00:00"/>
    <n v="7"/>
    <x v="0"/>
    <x v="2"/>
    <x v="0"/>
    <n v="89990"/>
    <x v="10"/>
    <x v="1"/>
  </r>
  <r>
    <x v="5711"/>
    <x v="690"/>
    <x v="4"/>
    <n v="1"/>
    <d v="2023-07-16T00:00:00"/>
    <d v="2023-07-21T00:00:00"/>
    <n v="5"/>
    <d v="2023-07-26T00:00:00"/>
    <n v="5"/>
    <x v="0"/>
    <x v="2"/>
    <x v="3"/>
    <n v="50990"/>
    <x v="26"/>
    <x v="1"/>
  </r>
  <r>
    <x v="5712"/>
    <x v="290"/>
    <x v="0"/>
    <n v="1"/>
    <d v="2025-04-03T00:00:00"/>
    <d v="2025-04-07T00:00:00"/>
    <n v="7"/>
    <d v="2025-04-17T00:00:00"/>
    <n v="10"/>
    <x v="0"/>
    <x v="1"/>
    <x v="0"/>
    <n v="55990"/>
    <x v="6"/>
    <x v="3"/>
  </r>
  <r>
    <x v="5713"/>
    <x v="364"/>
    <x v="3"/>
    <n v="1"/>
    <d v="2024-06-13T00:00:00"/>
    <d v="2024-06-15T00:00:00"/>
    <n v="7"/>
    <d v="2024-06-23T00:00:00"/>
    <n v="8"/>
    <x v="0"/>
    <x v="1"/>
    <x v="3"/>
    <n v="45000"/>
    <x v="9"/>
    <x v="0"/>
  </r>
  <r>
    <x v="5714"/>
    <x v="1177"/>
    <x v="1"/>
    <n v="1"/>
    <d v="2024-11-13T00:00:00"/>
    <d v="2024-11-17T00:00:00"/>
    <n v="5"/>
    <d v="2024-11-22T00:00:00"/>
    <n v="5"/>
    <x v="0"/>
    <x v="2"/>
    <x v="1"/>
    <n v="89990"/>
    <x v="7"/>
    <x v="1"/>
  </r>
  <r>
    <x v="5715"/>
    <x v="1881"/>
    <x v="3"/>
    <n v="1"/>
    <d v="2023-08-17T00:00:00"/>
    <d v="2023-08-19T00:00:00"/>
    <n v="7"/>
    <d v="2023-08-25T00:00:00"/>
    <n v="6"/>
    <x v="0"/>
    <x v="0"/>
    <x v="1"/>
    <n v="45000"/>
    <x v="20"/>
    <x v="2"/>
  </r>
  <r>
    <x v="5716"/>
    <x v="1254"/>
    <x v="4"/>
    <n v="1"/>
    <d v="2025-03-12T00:00:00"/>
    <d v="2025-03-17T00:00:00"/>
    <n v="7"/>
    <d v="2025-03-25T00:00:00"/>
    <n v="8"/>
    <x v="0"/>
    <x v="0"/>
    <x v="3"/>
    <n v="50990"/>
    <x v="17"/>
    <x v="0"/>
  </r>
  <r>
    <x v="5717"/>
    <x v="213"/>
    <x v="3"/>
    <n v="2"/>
    <d v="2025-04-26T00:00:00"/>
    <d v="2025-04-28T00:00:00"/>
    <n v="5"/>
    <d v="2025-05-08T00:00:00"/>
    <n v="10"/>
    <x v="2"/>
    <x v="1"/>
    <x v="1"/>
    <n v="90000"/>
    <x v="6"/>
    <x v="5"/>
  </r>
  <r>
    <x v="5718"/>
    <x v="140"/>
    <x v="5"/>
    <n v="1"/>
    <d v="2024-07-27T00:00:00"/>
    <d v="2024-07-31T00:00:00"/>
    <n v="10"/>
    <d v="2024-08-13T00:00:00"/>
    <n v="13"/>
    <x v="1"/>
    <x v="1"/>
    <x v="3"/>
    <n v="99990"/>
    <x v="16"/>
    <x v="3"/>
  </r>
  <r>
    <x v="5719"/>
    <x v="658"/>
    <x v="1"/>
    <n v="1"/>
    <d v="2025-05-16T00:00:00"/>
    <d v="2025-05-21T00:00:00"/>
    <n v="10"/>
    <d v="2025-05-31T00:00:00"/>
    <n v="10"/>
    <x v="0"/>
    <x v="0"/>
    <x v="4"/>
    <n v="89990"/>
    <x v="0"/>
    <x v="1"/>
  </r>
  <r>
    <x v="5720"/>
    <x v="710"/>
    <x v="4"/>
    <n v="1"/>
    <d v="2023-03-31T00:00:00"/>
    <d v="2023-04-04T00:00:00"/>
    <n v="7"/>
    <d v="2023-04-11T00:00:00"/>
    <n v="7"/>
    <x v="0"/>
    <x v="1"/>
    <x v="2"/>
    <n v="50990"/>
    <x v="14"/>
    <x v="1"/>
  </r>
  <r>
    <x v="5721"/>
    <x v="1571"/>
    <x v="5"/>
    <n v="1"/>
    <d v="2024-08-01T00:00:00"/>
    <d v="2024-08-04T00:00:00"/>
    <n v="7"/>
    <d v="2024-08-12T00:00:00"/>
    <n v="8"/>
    <x v="0"/>
    <x v="1"/>
    <x v="3"/>
    <n v="99990"/>
    <x v="4"/>
    <x v="0"/>
  </r>
  <r>
    <x v="5722"/>
    <x v="1692"/>
    <x v="5"/>
    <n v="1"/>
    <d v="2025-01-14T00:00:00"/>
    <d v="2025-01-19T00:00:00"/>
    <n v="10"/>
    <d v="2025-01-28T00:00:00"/>
    <n v="9"/>
    <x v="0"/>
    <x v="2"/>
    <x v="2"/>
    <n v="99990"/>
    <x v="24"/>
    <x v="2"/>
  </r>
  <r>
    <x v="5723"/>
    <x v="977"/>
    <x v="4"/>
    <n v="1"/>
    <d v="2024-10-20T00:00:00"/>
    <d v="2024-10-22T00:00:00"/>
    <n v="7"/>
    <d v="2024-10-29T00:00:00"/>
    <n v="7"/>
    <x v="0"/>
    <x v="1"/>
    <x v="1"/>
    <n v="50990"/>
    <x v="10"/>
    <x v="1"/>
  </r>
  <r>
    <x v="5724"/>
    <x v="379"/>
    <x v="2"/>
    <n v="1"/>
    <d v="2022-04-16T00:00:00"/>
    <d v="2022-04-17T00:00:00"/>
    <n v="10"/>
    <d v="2022-04-30T00:00:00"/>
    <n v="13"/>
    <x v="0"/>
    <x v="2"/>
    <x v="0"/>
    <n v="11000"/>
    <x v="38"/>
    <x v="3"/>
  </r>
  <r>
    <x v="5725"/>
    <x v="1894"/>
    <x v="4"/>
    <n v="2"/>
    <d v="2023-08-08T00:00:00"/>
    <d v="2023-08-10T00:00:00"/>
    <n v="5"/>
    <d v="2023-08-15T00:00:00"/>
    <n v="5"/>
    <x v="0"/>
    <x v="1"/>
    <x v="1"/>
    <n v="101980"/>
    <x v="20"/>
    <x v="1"/>
  </r>
  <r>
    <x v="5726"/>
    <x v="981"/>
    <x v="0"/>
    <n v="1"/>
    <d v="2023-02-17T00:00:00"/>
    <d v="2023-02-21T00:00:00"/>
    <n v="7"/>
    <d v="2023-03-01T00:00:00"/>
    <n v="8"/>
    <x v="0"/>
    <x v="1"/>
    <x v="3"/>
    <n v="55990"/>
    <x v="23"/>
    <x v="0"/>
  </r>
  <r>
    <x v="5727"/>
    <x v="947"/>
    <x v="4"/>
    <n v="2"/>
    <d v="2025-02-25T00:00:00"/>
    <d v="2025-02-27T00:00:00"/>
    <n v="10"/>
    <d v="2025-03-09T00:00:00"/>
    <n v="10"/>
    <x v="0"/>
    <x v="1"/>
    <x v="1"/>
    <n v="101980"/>
    <x v="15"/>
    <x v="1"/>
  </r>
  <r>
    <x v="5728"/>
    <x v="1105"/>
    <x v="5"/>
    <n v="1"/>
    <d v="2025-04-06T00:00:00"/>
    <d v="2025-04-09T00:00:00"/>
    <n v="7"/>
    <d v="2025-04-16T00:00:00"/>
    <n v="7"/>
    <x v="0"/>
    <x v="2"/>
    <x v="3"/>
    <n v="99990"/>
    <x v="6"/>
    <x v="1"/>
  </r>
  <r>
    <x v="5729"/>
    <x v="331"/>
    <x v="2"/>
    <n v="1"/>
    <d v="2024-05-19T00:00:00"/>
    <d v="2024-05-22T00:00:00"/>
    <n v="7"/>
    <d v="2024-05-29T00:00:00"/>
    <n v="7"/>
    <x v="0"/>
    <x v="1"/>
    <x v="0"/>
    <n v="11000"/>
    <x v="1"/>
    <x v="1"/>
  </r>
  <r>
    <x v="5730"/>
    <x v="727"/>
    <x v="3"/>
    <n v="1"/>
    <d v="2024-02-14T00:00:00"/>
    <d v="2024-02-18T00:00:00"/>
    <n v="10"/>
    <d v="2024-02-28T00:00:00"/>
    <n v="10"/>
    <x v="0"/>
    <x v="2"/>
    <x v="4"/>
    <n v="45000"/>
    <x v="22"/>
    <x v="1"/>
  </r>
  <r>
    <x v="5731"/>
    <x v="1856"/>
    <x v="5"/>
    <n v="2"/>
    <d v="2024-08-14T00:00:00"/>
    <d v="2024-08-17T00:00:00"/>
    <n v="5"/>
    <d v="2024-08-22T00:00:00"/>
    <n v="5"/>
    <x v="0"/>
    <x v="0"/>
    <x v="4"/>
    <n v="199980"/>
    <x v="4"/>
    <x v="1"/>
  </r>
  <r>
    <x v="5732"/>
    <x v="1052"/>
    <x v="5"/>
    <n v="1"/>
    <d v="2025-05-20T00:00:00"/>
    <d v="2025-05-22T00:00:00"/>
    <n v="7"/>
    <d v="2025-06-01T00:00:00"/>
    <n v="10"/>
    <x v="0"/>
    <x v="1"/>
    <x v="4"/>
    <n v="99990"/>
    <x v="0"/>
    <x v="3"/>
  </r>
  <r>
    <x v="5733"/>
    <x v="483"/>
    <x v="3"/>
    <n v="1"/>
    <d v="2023-10-06T00:00:00"/>
    <d v="2023-10-07T00:00:00"/>
    <n v="5"/>
    <d v="2023-10-12T00:00:00"/>
    <n v="5"/>
    <x v="0"/>
    <x v="2"/>
    <x v="2"/>
    <n v="45000"/>
    <x v="13"/>
    <x v="1"/>
  </r>
  <r>
    <x v="5734"/>
    <x v="914"/>
    <x v="0"/>
    <n v="2"/>
    <d v="2024-08-07T00:00:00"/>
    <d v="2024-08-12T00:00:00"/>
    <n v="7"/>
    <d v="2024-08-19T00:00:00"/>
    <n v="7"/>
    <x v="0"/>
    <x v="1"/>
    <x v="3"/>
    <n v="111980"/>
    <x v="4"/>
    <x v="1"/>
  </r>
  <r>
    <x v="5735"/>
    <x v="769"/>
    <x v="0"/>
    <n v="2"/>
    <d v="2023-07-15T00:00:00"/>
    <d v="2023-07-17T00:00:00"/>
    <n v="10"/>
    <d v="2023-07-27T00:00:00"/>
    <n v="10"/>
    <x v="0"/>
    <x v="0"/>
    <x v="1"/>
    <n v="111980"/>
    <x v="26"/>
    <x v="1"/>
  </r>
  <r>
    <x v="5736"/>
    <x v="1400"/>
    <x v="3"/>
    <n v="2"/>
    <d v="2022-07-09T00:00:00"/>
    <d v="2022-07-12T00:00:00"/>
    <n v="10"/>
    <d v="2022-07-24T00:00:00"/>
    <n v="12"/>
    <x v="0"/>
    <x v="1"/>
    <x v="3"/>
    <n v="90000"/>
    <x v="42"/>
    <x v="4"/>
  </r>
  <r>
    <x v="5737"/>
    <x v="170"/>
    <x v="4"/>
    <n v="1"/>
    <d v="2024-11-01T00:00:00"/>
    <d v="2024-11-02T00:00:00"/>
    <n v="5"/>
    <d v="2024-11-07T00:00:00"/>
    <n v="5"/>
    <x v="0"/>
    <x v="0"/>
    <x v="0"/>
    <n v="50990"/>
    <x v="7"/>
    <x v="1"/>
  </r>
  <r>
    <x v="5738"/>
    <x v="358"/>
    <x v="3"/>
    <n v="1"/>
    <d v="2023-09-28T00:00:00"/>
    <d v="2023-10-01T00:00:00"/>
    <n v="10"/>
    <d v="2023-10-11T00:00:00"/>
    <n v="10"/>
    <x v="0"/>
    <x v="1"/>
    <x v="1"/>
    <n v="45000"/>
    <x v="18"/>
    <x v="1"/>
  </r>
  <r>
    <x v="5739"/>
    <x v="1605"/>
    <x v="4"/>
    <n v="1"/>
    <d v="2025-03-24T00:00:00"/>
    <d v="2025-03-28T00:00:00"/>
    <n v="10"/>
    <d v="2025-04-09T00:00:00"/>
    <n v="12"/>
    <x v="0"/>
    <x v="0"/>
    <x v="3"/>
    <n v="50990"/>
    <x v="17"/>
    <x v="4"/>
  </r>
  <r>
    <x v="5740"/>
    <x v="1442"/>
    <x v="1"/>
    <n v="1"/>
    <d v="2024-10-31T00:00:00"/>
    <d v="2024-11-01T00:00:00"/>
    <n v="10"/>
    <d v="2024-11-09T00:00:00"/>
    <n v="8"/>
    <x v="0"/>
    <x v="2"/>
    <x v="3"/>
    <n v="89990"/>
    <x v="10"/>
    <x v="6"/>
  </r>
  <r>
    <x v="5741"/>
    <x v="1807"/>
    <x v="0"/>
    <n v="1"/>
    <d v="2021-10-19T00:00:00"/>
    <d v="2021-10-21T00:00:00"/>
    <n v="10"/>
    <d v="2021-11-01T00:00:00"/>
    <n v="11"/>
    <x v="0"/>
    <x v="1"/>
    <x v="2"/>
    <n v="55990"/>
    <x v="41"/>
    <x v="0"/>
  </r>
  <r>
    <x v="5742"/>
    <x v="528"/>
    <x v="5"/>
    <n v="1"/>
    <d v="2025-04-10T00:00:00"/>
    <d v="2025-04-12T00:00:00"/>
    <n v="10"/>
    <d v="2025-04-23T00:00:00"/>
    <n v="11"/>
    <x v="0"/>
    <x v="0"/>
    <x v="3"/>
    <n v="99990"/>
    <x v="6"/>
    <x v="0"/>
  </r>
  <r>
    <x v="5743"/>
    <x v="825"/>
    <x v="3"/>
    <n v="2"/>
    <d v="2024-10-26T00:00:00"/>
    <d v="2024-10-27T00:00:00"/>
    <n v="10"/>
    <d v="2024-11-06T00:00:00"/>
    <n v="10"/>
    <x v="0"/>
    <x v="1"/>
    <x v="2"/>
    <n v="90000"/>
    <x v="10"/>
    <x v="1"/>
  </r>
  <r>
    <x v="5744"/>
    <x v="1055"/>
    <x v="3"/>
    <n v="1"/>
    <d v="2023-01-31T00:00:00"/>
    <d v="2023-02-04T00:00:00"/>
    <n v="10"/>
    <d v="2023-02-16T00:00:00"/>
    <n v="12"/>
    <x v="0"/>
    <x v="0"/>
    <x v="1"/>
    <n v="45000"/>
    <x v="3"/>
    <x v="4"/>
  </r>
  <r>
    <x v="5745"/>
    <x v="1450"/>
    <x v="5"/>
    <n v="2"/>
    <d v="2025-05-16T00:00:00"/>
    <d v="2025-05-19T00:00:00"/>
    <n v="5"/>
    <d v="2025-05-25T00:00:00"/>
    <n v="6"/>
    <x v="0"/>
    <x v="0"/>
    <x v="0"/>
    <n v="199980"/>
    <x v="0"/>
    <x v="0"/>
  </r>
  <r>
    <x v="5746"/>
    <x v="406"/>
    <x v="0"/>
    <n v="2"/>
    <d v="2023-07-31T00:00:00"/>
    <d v="2023-08-05T00:00:00"/>
    <n v="10"/>
    <d v="2023-08-20T00:00:00"/>
    <n v="15"/>
    <x v="1"/>
    <x v="1"/>
    <x v="3"/>
    <n v="111980"/>
    <x v="26"/>
    <x v="5"/>
  </r>
  <r>
    <x v="5747"/>
    <x v="1305"/>
    <x v="2"/>
    <n v="2"/>
    <d v="2025-02-04T00:00:00"/>
    <d v="2025-02-05T00:00:00"/>
    <n v="7"/>
    <d v="2025-02-14T00:00:00"/>
    <n v="9"/>
    <x v="0"/>
    <x v="0"/>
    <x v="3"/>
    <n v="22000"/>
    <x v="15"/>
    <x v="4"/>
  </r>
  <r>
    <x v="5748"/>
    <x v="1268"/>
    <x v="1"/>
    <n v="1"/>
    <d v="2025-02-17T00:00:00"/>
    <d v="2025-02-18T00:00:00"/>
    <n v="5"/>
    <d v="2025-02-22T00:00:00"/>
    <n v="4"/>
    <x v="0"/>
    <x v="0"/>
    <x v="1"/>
    <n v="89990"/>
    <x v="15"/>
    <x v="2"/>
  </r>
  <r>
    <x v="5749"/>
    <x v="1162"/>
    <x v="1"/>
    <n v="1"/>
    <d v="2022-01-04T00:00:00"/>
    <d v="2022-01-05T00:00:00"/>
    <n v="5"/>
    <d v="2022-01-10T00:00:00"/>
    <n v="5"/>
    <x v="0"/>
    <x v="1"/>
    <x v="0"/>
    <n v="89990"/>
    <x v="21"/>
    <x v="1"/>
  </r>
  <r>
    <x v="5750"/>
    <x v="110"/>
    <x v="4"/>
    <n v="2"/>
    <d v="2025-02-05T00:00:00"/>
    <d v="2025-02-07T00:00:00"/>
    <n v="10"/>
    <d v="2025-02-18T00:00:00"/>
    <n v="11"/>
    <x v="0"/>
    <x v="1"/>
    <x v="4"/>
    <n v="101980"/>
    <x v="15"/>
    <x v="0"/>
  </r>
  <r>
    <x v="5751"/>
    <x v="1612"/>
    <x v="0"/>
    <n v="1"/>
    <d v="2024-06-06T00:00:00"/>
    <d v="2024-06-07T00:00:00"/>
    <n v="5"/>
    <d v="2024-06-15T00:00:00"/>
    <n v="8"/>
    <x v="0"/>
    <x v="2"/>
    <x v="0"/>
    <n v="55990"/>
    <x v="9"/>
    <x v="3"/>
  </r>
  <r>
    <x v="5752"/>
    <x v="1510"/>
    <x v="2"/>
    <n v="1"/>
    <d v="2022-07-16T00:00:00"/>
    <d v="2022-07-18T00:00:00"/>
    <n v="7"/>
    <d v="2022-07-25T00:00:00"/>
    <n v="7"/>
    <x v="0"/>
    <x v="0"/>
    <x v="2"/>
    <n v="11000"/>
    <x v="42"/>
    <x v="1"/>
  </r>
  <r>
    <x v="5753"/>
    <x v="313"/>
    <x v="5"/>
    <n v="2"/>
    <d v="2023-04-16T00:00:00"/>
    <d v="2023-04-21T00:00:00"/>
    <n v="5"/>
    <d v="2023-04-29T00:00:00"/>
    <n v="8"/>
    <x v="1"/>
    <x v="0"/>
    <x v="0"/>
    <n v="199980"/>
    <x v="40"/>
    <x v="3"/>
  </r>
  <r>
    <x v="5754"/>
    <x v="1633"/>
    <x v="0"/>
    <n v="1"/>
    <d v="2023-11-16T00:00:00"/>
    <d v="2023-11-19T00:00:00"/>
    <n v="7"/>
    <d v="2023-11-25T00:00:00"/>
    <n v="6"/>
    <x v="0"/>
    <x v="1"/>
    <x v="2"/>
    <n v="55990"/>
    <x v="36"/>
    <x v="2"/>
  </r>
  <r>
    <x v="5755"/>
    <x v="605"/>
    <x v="1"/>
    <n v="2"/>
    <d v="2023-10-23T00:00:00"/>
    <d v="2023-10-25T00:00:00"/>
    <n v="5"/>
    <d v="2023-11-01T00:00:00"/>
    <n v="7"/>
    <x v="0"/>
    <x v="2"/>
    <x v="4"/>
    <n v="179980"/>
    <x v="13"/>
    <x v="4"/>
  </r>
  <r>
    <x v="5756"/>
    <x v="458"/>
    <x v="2"/>
    <n v="1"/>
    <d v="2024-01-06T00:00:00"/>
    <d v="2024-01-09T00:00:00"/>
    <n v="5"/>
    <d v="2024-01-15T00:00:00"/>
    <n v="6"/>
    <x v="0"/>
    <x v="0"/>
    <x v="3"/>
    <n v="11000"/>
    <x v="5"/>
    <x v="0"/>
  </r>
  <r>
    <x v="5757"/>
    <x v="1645"/>
    <x v="3"/>
    <n v="1"/>
    <d v="2025-04-01T00:00:00"/>
    <d v="2025-04-05T00:00:00"/>
    <n v="10"/>
    <d v="2025-04-20T00:00:00"/>
    <n v="15"/>
    <x v="2"/>
    <x v="1"/>
    <x v="2"/>
    <n v="45000"/>
    <x v="6"/>
    <x v="5"/>
  </r>
  <r>
    <x v="5758"/>
    <x v="947"/>
    <x v="5"/>
    <n v="2"/>
    <d v="2024-10-31T00:00:00"/>
    <d v="2024-11-05T00:00:00"/>
    <n v="10"/>
    <d v="2024-11-15T00:00:00"/>
    <n v="10"/>
    <x v="0"/>
    <x v="2"/>
    <x v="3"/>
    <n v="199980"/>
    <x v="10"/>
    <x v="1"/>
  </r>
  <r>
    <x v="5759"/>
    <x v="835"/>
    <x v="3"/>
    <n v="2"/>
    <d v="2025-04-09T00:00:00"/>
    <d v="2025-04-13T00:00:00"/>
    <n v="10"/>
    <d v="2025-04-24T00:00:00"/>
    <n v="11"/>
    <x v="0"/>
    <x v="1"/>
    <x v="4"/>
    <n v="90000"/>
    <x v="6"/>
    <x v="0"/>
  </r>
  <r>
    <x v="5760"/>
    <x v="1281"/>
    <x v="5"/>
    <n v="2"/>
    <d v="2024-01-22T00:00:00"/>
    <d v="2024-01-26T00:00:00"/>
    <n v="7"/>
    <d v="2024-02-02T00:00:00"/>
    <n v="7"/>
    <x v="0"/>
    <x v="1"/>
    <x v="0"/>
    <n v="199980"/>
    <x v="5"/>
    <x v="1"/>
  </r>
  <r>
    <x v="5761"/>
    <x v="653"/>
    <x v="5"/>
    <n v="1"/>
    <d v="2025-01-28T00:00:00"/>
    <d v="2025-02-02T00:00:00"/>
    <n v="7"/>
    <d v="2025-02-09T00:00:00"/>
    <n v="7"/>
    <x v="0"/>
    <x v="1"/>
    <x v="4"/>
    <n v="99990"/>
    <x v="24"/>
    <x v="1"/>
  </r>
  <r>
    <x v="5762"/>
    <x v="1428"/>
    <x v="5"/>
    <n v="1"/>
    <d v="2024-02-09T00:00:00"/>
    <d v="2024-02-10T00:00:00"/>
    <n v="5"/>
    <d v="2024-02-17T00:00:00"/>
    <n v="7"/>
    <x v="0"/>
    <x v="2"/>
    <x v="1"/>
    <n v="99990"/>
    <x v="22"/>
    <x v="4"/>
  </r>
  <r>
    <x v="5763"/>
    <x v="625"/>
    <x v="1"/>
    <n v="2"/>
    <d v="2022-12-22T00:00:00"/>
    <d v="2022-12-23T00:00:00"/>
    <n v="10"/>
    <d v="2023-01-05T00:00:00"/>
    <n v="13"/>
    <x v="0"/>
    <x v="0"/>
    <x v="4"/>
    <n v="179980"/>
    <x v="2"/>
    <x v="3"/>
  </r>
  <r>
    <x v="5764"/>
    <x v="1274"/>
    <x v="1"/>
    <n v="2"/>
    <d v="2024-05-05T00:00:00"/>
    <d v="2024-05-10T00:00:00"/>
    <n v="7"/>
    <d v="2024-05-18T00:00:00"/>
    <n v="8"/>
    <x v="0"/>
    <x v="0"/>
    <x v="0"/>
    <n v="179980"/>
    <x v="1"/>
    <x v="0"/>
  </r>
  <r>
    <x v="5765"/>
    <x v="1803"/>
    <x v="3"/>
    <n v="2"/>
    <d v="2025-05-22T00:00:00"/>
    <d v="2025-05-24T00:00:00"/>
    <n v="10"/>
    <d v="2025-06-03T00:00:00"/>
    <n v="10"/>
    <x v="0"/>
    <x v="1"/>
    <x v="2"/>
    <n v="90000"/>
    <x v="0"/>
    <x v="1"/>
  </r>
  <r>
    <x v="5766"/>
    <x v="1543"/>
    <x v="5"/>
    <n v="2"/>
    <d v="2024-06-11T00:00:00"/>
    <d v="2024-06-14T00:00:00"/>
    <n v="5"/>
    <d v="2024-06-21T00:00:00"/>
    <n v="7"/>
    <x v="0"/>
    <x v="0"/>
    <x v="0"/>
    <n v="199980"/>
    <x v="9"/>
    <x v="4"/>
  </r>
  <r>
    <x v="5767"/>
    <x v="702"/>
    <x v="2"/>
    <n v="1"/>
    <d v="2025-05-20T00:00:00"/>
    <d v="2025-05-22T00:00:00"/>
    <n v="10"/>
    <d v="2025-06-01T00:00:00"/>
    <n v="10"/>
    <x v="0"/>
    <x v="0"/>
    <x v="3"/>
    <n v="11000"/>
    <x v="0"/>
    <x v="1"/>
  </r>
  <r>
    <x v="5768"/>
    <x v="1895"/>
    <x v="4"/>
    <n v="1"/>
    <d v="2025-03-27T00:00:00"/>
    <d v="2025-03-28T00:00:00"/>
    <n v="5"/>
    <d v="2025-04-02T00:00:00"/>
    <n v="5"/>
    <x v="0"/>
    <x v="0"/>
    <x v="3"/>
    <n v="50990"/>
    <x v="17"/>
    <x v="1"/>
  </r>
  <r>
    <x v="5769"/>
    <x v="423"/>
    <x v="1"/>
    <n v="1"/>
    <d v="2023-06-07T00:00:00"/>
    <d v="2023-06-08T00:00:00"/>
    <n v="10"/>
    <d v="2023-06-18T00:00:00"/>
    <n v="10"/>
    <x v="0"/>
    <x v="2"/>
    <x v="3"/>
    <n v="89990"/>
    <x v="31"/>
    <x v="1"/>
  </r>
  <r>
    <x v="5770"/>
    <x v="1112"/>
    <x v="0"/>
    <n v="1"/>
    <d v="2022-02-25T00:00:00"/>
    <d v="2022-02-27T00:00:00"/>
    <n v="7"/>
    <d v="2022-03-06T00:00:00"/>
    <n v="7"/>
    <x v="0"/>
    <x v="2"/>
    <x v="2"/>
    <n v="55990"/>
    <x v="28"/>
    <x v="1"/>
  </r>
  <r>
    <x v="5771"/>
    <x v="1393"/>
    <x v="0"/>
    <n v="1"/>
    <d v="2025-05-20T00:00:00"/>
    <d v="2025-05-21T00:00:00"/>
    <n v="10"/>
    <d v="2025-06-02T00:00:00"/>
    <n v="12"/>
    <x v="0"/>
    <x v="2"/>
    <x v="3"/>
    <n v="55990"/>
    <x v="0"/>
    <x v="4"/>
  </r>
  <r>
    <x v="5772"/>
    <x v="305"/>
    <x v="1"/>
    <n v="2"/>
    <d v="2024-11-28T00:00:00"/>
    <d v="2024-11-30T00:00:00"/>
    <n v="7"/>
    <d v="2024-12-07T00:00:00"/>
    <n v="7"/>
    <x v="0"/>
    <x v="0"/>
    <x v="3"/>
    <n v="179980"/>
    <x v="7"/>
    <x v="1"/>
  </r>
  <r>
    <x v="5773"/>
    <x v="378"/>
    <x v="1"/>
    <n v="1"/>
    <d v="2024-09-07T00:00:00"/>
    <d v="2024-09-10T00:00:00"/>
    <n v="5"/>
    <d v="2024-09-14T00:00:00"/>
    <n v="4"/>
    <x v="0"/>
    <x v="2"/>
    <x v="4"/>
    <n v="89990"/>
    <x v="11"/>
    <x v="2"/>
  </r>
  <r>
    <x v="5774"/>
    <x v="1592"/>
    <x v="5"/>
    <n v="2"/>
    <d v="2025-01-17T00:00:00"/>
    <d v="2025-01-21T00:00:00"/>
    <n v="10"/>
    <d v="2025-02-02T00:00:00"/>
    <n v="12"/>
    <x v="0"/>
    <x v="2"/>
    <x v="2"/>
    <n v="199980"/>
    <x v="24"/>
    <x v="4"/>
  </r>
  <r>
    <x v="5775"/>
    <x v="1896"/>
    <x v="5"/>
    <n v="1"/>
    <d v="2024-07-04T00:00:00"/>
    <d v="2024-07-06T00:00:00"/>
    <n v="10"/>
    <d v="2024-07-19T00:00:00"/>
    <n v="13"/>
    <x v="0"/>
    <x v="0"/>
    <x v="1"/>
    <n v="99990"/>
    <x v="16"/>
    <x v="3"/>
  </r>
  <r>
    <x v="5776"/>
    <x v="960"/>
    <x v="3"/>
    <n v="1"/>
    <d v="2024-08-13T00:00:00"/>
    <d v="2024-08-18T00:00:00"/>
    <n v="7"/>
    <d v="2024-08-26T00:00:00"/>
    <n v="8"/>
    <x v="0"/>
    <x v="1"/>
    <x v="1"/>
    <n v="45000"/>
    <x v="4"/>
    <x v="0"/>
  </r>
  <r>
    <x v="5777"/>
    <x v="1660"/>
    <x v="1"/>
    <n v="2"/>
    <d v="2024-04-08T00:00:00"/>
    <d v="2024-04-12T00:00:00"/>
    <n v="10"/>
    <d v="2024-04-22T00:00:00"/>
    <n v="10"/>
    <x v="0"/>
    <x v="0"/>
    <x v="4"/>
    <n v="179980"/>
    <x v="19"/>
    <x v="1"/>
  </r>
  <r>
    <x v="5778"/>
    <x v="927"/>
    <x v="1"/>
    <n v="1"/>
    <d v="2023-11-24T00:00:00"/>
    <d v="2023-11-26T00:00:00"/>
    <n v="5"/>
    <d v="2023-11-30T00:00:00"/>
    <n v="4"/>
    <x v="0"/>
    <x v="2"/>
    <x v="3"/>
    <n v="89990"/>
    <x v="36"/>
    <x v="2"/>
  </r>
  <r>
    <x v="5779"/>
    <x v="1129"/>
    <x v="1"/>
    <n v="1"/>
    <d v="2025-04-07T00:00:00"/>
    <d v="2025-04-11T00:00:00"/>
    <n v="10"/>
    <d v="2025-04-19T00:00:00"/>
    <n v="8"/>
    <x v="0"/>
    <x v="2"/>
    <x v="0"/>
    <n v="89990"/>
    <x v="6"/>
    <x v="6"/>
  </r>
  <r>
    <x v="5780"/>
    <x v="605"/>
    <x v="3"/>
    <n v="1"/>
    <d v="2024-11-18T00:00:00"/>
    <d v="2024-11-20T00:00:00"/>
    <n v="7"/>
    <d v="2024-11-27T00:00:00"/>
    <n v="7"/>
    <x v="0"/>
    <x v="2"/>
    <x v="3"/>
    <n v="45000"/>
    <x v="7"/>
    <x v="1"/>
  </r>
  <r>
    <x v="5781"/>
    <x v="283"/>
    <x v="3"/>
    <n v="1"/>
    <d v="2022-05-19T00:00:00"/>
    <d v="2022-05-21T00:00:00"/>
    <n v="10"/>
    <d v="2022-06-02T00:00:00"/>
    <n v="12"/>
    <x v="0"/>
    <x v="0"/>
    <x v="1"/>
    <n v="45000"/>
    <x v="32"/>
    <x v="4"/>
  </r>
  <r>
    <x v="5782"/>
    <x v="278"/>
    <x v="0"/>
    <n v="2"/>
    <d v="2023-08-24T00:00:00"/>
    <d v="2023-08-28T00:00:00"/>
    <n v="7"/>
    <d v="2023-09-05T00:00:00"/>
    <n v="8"/>
    <x v="0"/>
    <x v="2"/>
    <x v="3"/>
    <n v="111980"/>
    <x v="20"/>
    <x v="0"/>
  </r>
  <r>
    <x v="5783"/>
    <x v="1348"/>
    <x v="2"/>
    <n v="1"/>
    <d v="2025-02-12T00:00:00"/>
    <d v="2025-02-15T00:00:00"/>
    <n v="7"/>
    <d v="2025-02-21T00:00:00"/>
    <n v="6"/>
    <x v="0"/>
    <x v="2"/>
    <x v="0"/>
    <n v="11000"/>
    <x v="15"/>
    <x v="2"/>
  </r>
  <r>
    <x v="5784"/>
    <x v="1293"/>
    <x v="0"/>
    <n v="1"/>
    <d v="2024-09-25T00:00:00"/>
    <d v="2024-09-30T00:00:00"/>
    <n v="5"/>
    <d v="2024-10-05T00:00:00"/>
    <n v="5"/>
    <x v="0"/>
    <x v="1"/>
    <x v="1"/>
    <n v="55990"/>
    <x v="11"/>
    <x v="1"/>
  </r>
  <r>
    <x v="5785"/>
    <x v="439"/>
    <x v="4"/>
    <n v="1"/>
    <d v="2025-01-03T00:00:00"/>
    <d v="2025-01-07T00:00:00"/>
    <n v="10"/>
    <d v="2025-01-16T00:00:00"/>
    <n v="9"/>
    <x v="0"/>
    <x v="2"/>
    <x v="4"/>
    <n v="50990"/>
    <x v="24"/>
    <x v="2"/>
  </r>
  <r>
    <x v="5786"/>
    <x v="1400"/>
    <x v="3"/>
    <n v="1"/>
    <d v="2024-07-15T00:00:00"/>
    <d v="2024-07-19T00:00:00"/>
    <n v="5"/>
    <d v="2024-07-23T00:00:00"/>
    <n v="4"/>
    <x v="0"/>
    <x v="0"/>
    <x v="3"/>
    <n v="45000"/>
    <x v="16"/>
    <x v="2"/>
  </r>
  <r>
    <x v="5787"/>
    <x v="1897"/>
    <x v="5"/>
    <n v="1"/>
    <d v="2024-01-24T00:00:00"/>
    <d v="2024-01-26T00:00:00"/>
    <n v="5"/>
    <d v="2024-02-01T00:00:00"/>
    <n v="6"/>
    <x v="0"/>
    <x v="1"/>
    <x v="4"/>
    <n v="99990"/>
    <x v="5"/>
    <x v="0"/>
  </r>
  <r>
    <x v="5788"/>
    <x v="1576"/>
    <x v="4"/>
    <n v="2"/>
    <d v="2025-03-05T00:00:00"/>
    <d v="2025-03-06T00:00:00"/>
    <n v="7"/>
    <d v="2025-03-15T00:00:00"/>
    <n v="9"/>
    <x v="1"/>
    <x v="1"/>
    <x v="1"/>
    <n v="101980"/>
    <x v="17"/>
    <x v="4"/>
  </r>
  <r>
    <x v="5789"/>
    <x v="1838"/>
    <x v="3"/>
    <n v="1"/>
    <d v="2023-05-27T00:00:00"/>
    <d v="2023-05-28T00:00:00"/>
    <n v="7"/>
    <d v="2023-06-04T00:00:00"/>
    <n v="7"/>
    <x v="0"/>
    <x v="0"/>
    <x v="0"/>
    <n v="45000"/>
    <x v="34"/>
    <x v="1"/>
  </r>
  <r>
    <x v="5790"/>
    <x v="67"/>
    <x v="3"/>
    <n v="1"/>
    <d v="2023-09-14T00:00:00"/>
    <d v="2023-09-16T00:00:00"/>
    <n v="7"/>
    <d v="2023-09-23T00:00:00"/>
    <n v="7"/>
    <x v="0"/>
    <x v="0"/>
    <x v="1"/>
    <n v="45000"/>
    <x v="18"/>
    <x v="1"/>
  </r>
  <r>
    <x v="5791"/>
    <x v="973"/>
    <x v="3"/>
    <n v="1"/>
    <d v="2022-10-13T00:00:00"/>
    <d v="2022-10-18T00:00:00"/>
    <n v="5"/>
    <d v="2022-10-26T00:00:00"/>
    <n v="8"/>
    <x v="0"/>
    <x v="0"/>
    <x v="4"/>
    <n v="45000"/>
    <x v="25"/>
    <x v="3"/>
  </r>
  <r>
    <x v="5792"/>
    <x v="1838"/>
    <x v="0"/>
    <n v="1"/>
    <d v="2024-08-07T00:00:00"/>
    <d v="2024-08-09T00:00:00"/>
    <n v="5"/>
    <d v="2024-08-15T00:00:00"/>
    <n v="6"/>
    <x v="1"/>
    <x v="2"/>
    <x v="1"/>
    <n v="55990"/>
    <x v="4"/>
    <x v="0"/>
  </r>
  <r>
    <x v="5793"/>
    <x v="1612"/>
    <x v="1"/>
    <n v="2"/>
    <d v="2024-06-18T00:00:00"/>
    <d v="2024-06-22T00:00:00"/>
    <n v="7"/>
    <d v="2024-06-29T00:00:00"/>
    <n v="7"/>
    <x v="0"/>
    <x v="1"/>
    <x v="2"/>
    <n v="179980"/>
    <x v="9"/>
    <x v="1"/>
  </r>
  <r>
    <x v="5794"/>
    <x v="62"/>
    <x v="2"/>
    <n v="2"/>
    <d v="2024-03-14T00:00:00"/>
    <d v="2024-03-17T00:00:00"/>
    <n v="7"/>
    <d v="2024-03-26T00:00:00"/>
    <n v="9"/>
    <x v="0"/>
    <x v="2"/>
    <x v="3"/>
    <n v="22000"/>
    <x v="37"/>
    <x v="4"/>
  </r>
  <r>
    <x v="5795"/>
    <x v="498"/>
    <x v="4"/>
    <n v="1"/>
    <d v="2024-11-25T00:00:00"/>
    <d v="2024-11-28T00:00:00"/>
    <n v="5"/>
    <d v="2024-12-04T00:00:00"/>
    <n v="6"/>
    <x v="0"/>
    <x v="1"/>
    <x v="4"/>
    <n v="50990"/>
    <x v="7"/>
    <x v="0"/>
  </r>
  <r>
    <x v="5796"/>
    <x v="956"/>
    <x v="3"/>
    <n v="1"/>
    <d v="2025-05-11T00:00:00"/>
    <d v="2025-05-14T00:00:00"/>
    <n v="10"/>
    <d v="2025-05-24T00:00:00"/>
    <n v="10"/>
    <x v="0"/>
    <x v="1"/>
    <x v="0"/>
    <n v="45000"/>
    <x v="0"/>
    <x v="1"/>
  </r>
  <r>
    <x v="5797"/>
    <x v="1145"/>
    <x v="2"/>
    <n v="1"/>
    <d v="2024-12-24T00:00:00"/>
    <d v="2024-12-28T00:00:00"/>
    <n v="10"/>
    <d v="2025-01-08T00:00:00"/>
    <n v="11"/>
    <x v="0"/>
    <x v="1"/>
    <x v="1"/>
    <n v="11000"/>
    <x v="12"/>
    <x v="0"/>
  </r>
  <r>
    <x v="5798"/>
    <x v="18"/>
    <x v="2"/>
    <n v="1"/>
    <d v="2025-04-28T00:00:00"/>
    <d v="2025-05-03T00:00:00"/>
    <n v="5"/>
    <d v="2025-05-09T00:00:00"/>
    <n v="6"/>
    <x v="0"/>
    <x v="1"/>
    <x v="1"/>
    <n v="11000"/>
    <x v="6"/>
    <x v="0"/>
  </r>
  <r>
    <x v="5799"/>
    <x v="1457"/>
    <x v="2"/>
    <n v="1"/>
    <d v="2022-02-25T00:00:00"/>
    <d v="2022-02-27T00:00:00"/>
    <n v="10"/>
    <d v="2022-03-09T00:00:00"/>
    <n v="10"/>
    <x v="0"/>
    <x v="0"/>
    <x v="3"/>
    <n v="11000"/>
    <x v="28"/>
    <x v="1"/>
  </r>
  <r>
    <x v="5800"/>
    <x v="1898"/>
    <x v="0"/>
    <n v="1"/>
    <d v="2023-08-16T00:00:00"/>
    <d v="2023-08-19T00:00:00"/>
    <n v="5"/>
    <d v="2023-08-25T00:00:00"/>
    <n v="6"/>
    <x v="0"/>
    <x v="2"/>
    <x v="1"/>
    <n v="55990"/>
    <x v="20"/>
    <x v="0"/>
  </r>
  <r>
    <x v="5801"/>
    <x v="133"/>
    <x v="0"/>
    <n v="1"/>
    <d v="2024-04-28T00:00:00"/>
    <d v="2024-04-29T00:00:00"/>
    <n v="7"/>
    <d v="2024-05-06T00:00:00"/>
    <n v="7"/>
    <x v="1"/>
    <x v="2"/>
    <x v="2"/>
    <n v="55990"/>
    <x v="19"/>
    <x v="1"/>
  </r>
  <r>
    <x v="5802"/>
    <x v="547"/>
    <x v="1"/>
    <n v="1"/>
    <d v="2022-09-29T00:00:00"/>
    <d v="2022-10-02T00:00:00"/>
    <n v="5"/>
    <d v="2022-10-08T00:00:00"/>
    <n v="6"/>
    <x v="0"/>
    <x v="2"/>
    <x v="3"/>
    <n v="89990"/>
    <x v="33"/>
    <x v="0"/>
  </r>
  <r>
    <x v="5803"/>
    <x v="760"/>
    <x v="4"/>
    <n v="2"/>
    <d v="2022-08-12T00:00:00"/>
    <d v="2022-08-16T00:00:00"/>
    <n v="7"/>
    <d v="2022-08-23T00:00:00"/>
    <n v="7"/>
    <x v="0"/>
    <x v="1"/>
    <x v="4"/>
    <n v="101980"/>
    <x v="8"/>
    <x v="1"/>
  </r>
  <r>
    <x v="5804"/>
    <x v="882"/>
    <x v="1"/>
    <n v="1"/>
    <d v="2023-10-29T00:00:00"/>
    <d v="2023-10-31T00:00:00"/>
    <n v="10"/>
    <d v="2023-11-10T00:00:00"/>
    <n v="10"/>
    <x v="0"/>
    <x v="1"/>
    <x v="0"/>
    <n v="89990"/>
    <x v="13"/>
    <x v="1"/>
  </r>
  <r>
    <x v="5805"/>
    <x v="835"/>
    <x v="2"/>
    <n v="1"/>
    <d v="2025-04-13T00:00:00"/>
    <d v="2025-04-14T00:00:00"/>
    <n v="7"/>
    <d v="2025-04-21T00:00:00"/>
    <n v="7"/>
    <x v="0"/>
    <x v="2"/>
    <x v="1"/>
    <n v="11000"/>
    <x v="6"/>
    <x v="1"/>
  </r>
  <r>
    <x v="5806"/>
    <x v="991"/>
    <x v="2"/>
    <n v="1"/>
    <d v="2025-04-03T00:00:00"/>
    <d v="2025-04-04T00:00:00"/>
    <n v="10"/>
    <d v="2025-04-14T00:00:00"/>
    <n v="10"/>
    <x v="0"/>
    <x v="0"/>
    <x v="3"/>
    <n v="11000"/>
    <x v="6"/>
    <x v="1"/>
  </r>
  <r>
    <x v="5807"/>
    <x v="1128"/>
    <x v="4"/>
    <n v="1"/>
    <d v="2025-01-08T00:00:00"/>
    <d v="2025-01-12T00:00:00"/>
    <n v="5"/>
    <d v="2025-01-17T00:00:00"/>
    <n v="5"/>
    <x v="0"/>
    <x v="1"/>
    <x v="4"/>
    <n v="50990"/>
    <x v="24"/>
    <x v="1"/>
  </r>
  <r>
    <x v="5808"/>
    <x v="593"/>
    <x v="2"/>
    <n v="1"/>
    <d v="2025-02-06T00:00:00"/>
    <d v="2025-02-11T00:00:00"/>
    <n v="10"/>
    <d v="2025-02-26T00:00:00"/>
    <n v="15"/>
    <x v="2"/>
    <x v="0"/>
    <x v="0"/>
    <n v="11000"/>
    <x v="15"/>
    <x v="5"/>
  </r>
  <r>
    <x v="5809"/>
    <x v="935"/>
    <x v="0"/>
    <n v="1"/>
    <d v="2024-12-19T00:00:00"/>
    <d v="2024-12-24T00:00:00"/>
    <n v="5"/>
    <d v="2024-12-29T00:00:00"/>
    <n v="5"/>
    <x v="0"/>
    <x v="0"/>
    <x v="3"/>
    <n v="55990"/>
    <x v="12"/>
    <x v="1"/>
  </r>
  <r>
    <x v="5810"/>
    <x v="340"/>
    <x v="3"/>
    <n v="1"/>
    <d v="2025-01-16T00:00:00"/>
    <d v="2025-01-21T00:00:00"/>
    <n v="7"/>
    <d v="2025-01-28T00:00:00"/>
    <n v="7"/>
    <x v="0"/>
    <x v="2"/>
    <x v="3"/>
    <n v="45000"/>
    <x v="24"/>
    <x v="1"/>
  </r>
  <r>
    <x v="5811"/>
    <x v="1073"/>
    <x v="2"/>
    <n v="2"/>
    <d v="2023-07-23T00:00:00"/>
    <d v="2023-07-26T00:00:00"/>
    <n v="5"/>
    <d v="2023-08-02T00:00:00"/>
    <n v="7"/>
    <x v="0"/>
    <x v="1"/>
    <x v="4"/>
    <n v="22000"/>
    <x v="26"/>
    <x v="4"/>
  </r>
  <r>
    <x v="5812"/>
    <x v="1671"/>
    <x v="1"/>
    <n v="1"/>
    <d v="2023-06-30T00:00:00"/>
    <d v="2023-07-03T00:00:00"/>
    <n v="7"/>
    <d v="2023-07-09T00:00:00"/>
    <n v="6"/>
    <x v="0"/>
    <x v="0"/>
    <x v="1"/>
    <n v="89990"/>
    <x v="31"/>
    <x v="2"/>
  </r>
  <r>
    <x v="5813"/>
    <x v="1536"/>
    <x v="0"/>
    <n v="2"/>
    <d v="2024-09-09T00:00:00"/>
    <d v="2024-09-13T00:00:00"/>
    <n v="7"/>
    <d v="2024-09-20T00:00:00"/>
    <n v="7"/>
    <x v="0"/>
    <x v="1"/>
    <x v="0"/>
    <n v="111980"/>
    <x v="11"/>
    <x v="1"/>
  </r>
  <r>
    <x v="5814"/>
    <x v="296"/>
    <x v="2"/>
    <n v="2"/>
    <d v="2025-04-11T00:00:00"/>
    <d v="2025-04-15T00:00:00"/>
    <n v="7"/>
    <d v="2025-04-23T00:00:00"/>
    <n v="8"/>
    <x v="0"/>
    <x v="0"/>
    <x v="0"/>
    <n v="22000"/>
    <x v="6"/>
    <x v="0"/>
  </r>
  <r>
    <x v="5815"/>
    <x v="840"/>
    <x v="2"/>
    <n v="1"/>
    <d v="2025-03-12T00:00:00"/>
    <d v="2025-03-16T00:00:00"/>
    <n v="5"/>
    <d v="2025-03-21T00:00:00"/>
    <n v="5"/>
    <x v="0"/>
    <x v="0"/>
    <x v="4"/>
    <n v="11000"/>
    <x v="17"/>
    <x v="1"/>
  </r>
  <r>
    <x v="5816"/>
    <x v="1246"/>
    <x v="5"/>
    <n v="1"/>
    <d v="2023-03-05T00:00:00"/>
    <d v="2023-03-09T00:00:00"/>
    <n v="10"/>
    <d v="2023-03-19T00:00:00"/>
    <n v="10"/>
    <x v="0"/>
    <x v="0"/>
    <x v="0"/>
    <n v="99990"/>
    <x v="14"/>
    <x v="1"/>
  </r>
  <r>
    <x v="5817"/>
    <x v="1584"/>
    <x v="2"/>
    <n v="1"/>
    <d v="2025-02-07T00:00:00"/>
    <d v="2025-02-12T00:00:00"/>
    <n v="5"/>
    <d v="2025-02-18T00:00:00"/>
    <n v="6"/>
    <x v="0"/>
    <x v="0"/>
    <x v="3"/>
    <n v="11000"/>
    <x v="15"/>
    <x v="0"/>
  </r>
  <r>
    <x v="5818"/>
    <x v="1023"/>
    <x v="1"/>
    <n v="1"/>
    <d v="2024-11-26T00:00:00"/>
    <d v="2024-11-30T00:00:00"/>
    <n v="10"/>
    <d v="2024-12-10T00:00:00"/>
    <n v="10"/>
    <x v="1"/>
    <x v="1"/>
    <x v="2"/>
    <n v="89990"/>
    <x v="7"/>
    <x v="1"/>
  </r>
  <r>
    <x v="5819"/>
    <x v="1632"/>
    <x v="1"/>
    <n v="1"/>
    <d v="2023-11-29T00:00:00"/>
    <d v="2023-12-03T00:00:00"/>
    <n v="5"/>
    <d v="2023-12-06T00:00:00"/>
    <n v="3"/>
    <x v="0"/>
    <x v="1"/>
    <x v="0"/>
    <n v="89990"/>
    <x v="36"/>
    <x v="6"/>
  </r>
  <r>
    <x v="5820"/>
    <x v="1306"/>
    <x v="2"/>
    <n v="1"/>
    <d v="2024-06-24T00:00:00"/>
    <d v="2024-06-25T00:00:00"/>
    <n v="10"/>
    <d v="2024-07-06T00:00:00"/>
    <n v="11"/>
    <x v="0"/>
    <x v="2"/>
    <x v="0"/>
    <n v="11000"/>
    <x v="9"/>
    <x v="0"/>
  </r>
  <r>
    <x v="5821"/>
    <x v="1876"/>
    <x v="1"/>
    <n v="1"/>
    <d v="2024-09-26T00:00:00"/>
    <d v="2024-09-29T00:00:00"/>
    <n v="5"/>
    <d v="2024-10-04T00:00:00"/>
    <n v="5"/>
    <x v="0"/>
    <x v="0"/>
    <x v="3"/>
    <n v="89990"/>
    <x v="11"/>
    <x v="1"/>
  </r>
  <r>
    <x v="5822"/>
    <x v="1381"/>
    <x v="1"/>
    <n v="1"/>
    <d v="2025-01-07T00:00:00"/>
    <d v="2025-01-12T00:00:00"/>
    <n v="10"/>
    <d v="2025-01-23T00:00:00"/>
    <n v="11"/>
    <x v="0"/>
    <x v="0"/>
    <x v="1"/>
    <n v="89990"/>
    <x v="24"/>
    <x v="0"/>
  </r>
  <r>
    <x v="5823"/>
    <x v="207"/>
    <x v="4"/>
    <n v="2"/>
    <d v="2025-05-11T00:00:00"/>
    <d v="2025-05-15T00:00:00"/>
    <n v="10"/>
    <d v="2025-05-26T00:00:00"/>
    <n v="11"/>
    <x v="0"/>
    <x v="2"/>
    <x v="0"/>
    <n v="101980"/>
    <x v="0"/>
    <x v="0"/>
  </r>
  <r>
    <x v="5824"/>
    <x v="1389"/>
    <x v="4"/>
    <n v="1"/>
    <d v="2025-01-28T00:00:00"/>
    <d v="2025-02-01T00:00:00"/>
    <n v="7"/>
    <d v="2025-02-11T00:00:00"/>
    <n v="10"/>
    <x v="0"/>
    <x v="1"/>
    <x v="4"/>
    <n v="50990"/>
    <x v="24"/>
    <x v="3"/>
  </r>
  <r>
    <x v="5825"/>
    <x v="50"/>
    <x v="2"/>
    <n v="1"/>
    <d v="2024-06-13T00:00:00"/>
    <d v="2024-06-16T00:00:00"/>
    <n v="5"/>
    <d v="2024-06-22T00:00:00"/>
    <n v="6"/>
    <x v="0"/>
    <x v="2"/>
    <x v="3"/>
    <n v="11000"/>
    <x v="9"/>
    <x v="0"/>
  </r>
  <r>
    <x v="5826"/>
    <x v="1175"/>
    <x v="1"/>
    <n v="2"/>
    <d v="2025-01-11T00:00:00"/>
    <d v="2025-01-12T00:00:00"/>
    <n v="7"/>
    <d v="2025-01-22T00:00:00"/>
    <n v="10"/>
    <x v="0"/>
    <x v="2"/>
    <x v="4"/>
    <n v="179980"/>
    <x v="24"/>
    <x v="3"/>
  </r>
  <r>
    <x v="5827"/>
    <x v="762"/>
    <x v="0"/>
    <n v="1"/>
    <d v="2025-03-02T00:00:00"/>
    <d v="2025-03-07T00:00:00"/>
    <n v="10"/>
    <d v="2025-03-17T00:00:00"/>
    <n v="10"/>
    <x v="0"/>
    <x v="2"/>
    <x v="3"/>
    <n v="55990"/>
    <x v="17"/>
    <x v="1"/>
  </r>
  <r>
    <x v="5828"/>
    <x v="1259"/>
    <x v="5"/>
    <n v="1"/>
    <d v="2025-05-19T00:00:00"/>
    <d v="2025-05-22T00:00:00"/>
    <n v="7"/>
    <d v="2025-05-30T00:00:00"/>
    <n v="8"/>
    <x v="0"/>
    <x v="1"/>
    <x v="2"/>
    <n v="99990"/>
    <x v="0"/>
    <x v="0"/>
  </r>
  <r>
    <x v="5829"/>
    <x v="212"/>
    <x v="1"/>
    <n v="1"/>
    <d v="2024-06-02T00:00:00"/>
    <d v="2024-06-04T00:00:00"/>
    <n v="7"/>
    <d v="2024-06-11T00:00:00"/>
    <n v="7"/>
    <x v="0"/>
    <x v="1"/>
    <x v="1"/>
    <n v="89990"/>
    <x v="9"/>
    <x v="1"/>
  </r>
  <r>
    <x v="5830"/>
    <x v="530"/>
    <x v="4"/>
    <n v="1"/>
    <d v="2022-12-21T00:00:00"/>
    <d v="2022-12-24T00:00:00"/>
    <n v="5"/>
    <d v="2023-01-01T00:00:00"/>
    <n v="8"/>
    <x v="0"/>
    <x v="2"/>
    <x v="3"/>
    <n v="50990"/>
    <x v="2"/>
    <x v="3"/>
  </r>
  <r>
    <x v="5831"/>
    <x v="1811"/>
    <x v="0"/>
    <n v="2"/>
    <d v="2025-05-10T00:00:00"/>
    <d v="2025-05-11T00:00:00"/>
    <n v="5"/>
    <d v="2025-05-17T00:00:00"/>
    <n v="6"/>
    <x v="0"/>
    <x v="0"/>
    <x v="2"/>
    <n v="111980"/>
    <x v="0"/>
    <x v="0"/>
  </r>
  <r>
    <x v="5832"/>
    <x v="1863"/>
    <x v="0"/>
    <n v="2"/>
    <d v="2024-05-09T00:00:00"/>
    <d v="2024-05-12T00:00:00"/>
    <n v="10"/>
    <d v="2024-05-23T00:00:00"/>
    <n v="11"/>
    <x v="0"/>
    <x v="2"/>
    <x v="4"/>
    <n v="111980"/>
    <x v="1"/>
    <x v="0"/>
  </r>
  <r>
    <x v="5833"/>
    <x v="276"/>
    <x v="2"/>
    <n v="1"/>
    <d v="2023-07-28T00:00:00"/>
    <d v="2023-08-02T00:00:00"/>
    <n v="10"/>
    <d v="2023-08-12T00:00:00"/>
    <n v="10"/>
    <x v="0"/>
    <x v="0"/>
    <x v="2"/>
    <n v="11000"/>
    <x v="26"/>
    <x v="1"/>
  </r>
  <r>
    <x v="5834"/>
    <x v="1768"/>
    <x v="2"/>
    <n v="1"/>
    <d v="2025-01-28T00:00:00"/>
    <d v="2025-01-29T00:00:00"/>
    <n v="5"/>
    <d v="2025-02-04T00:00:00"/>
    <n v="6"/>
    <x v="0"/>
    <x v="2"/>
    <x v="1"/>
    <n v="11000"/>
    <x v="24"/>
    <x v="0"/>
  </r>
  <r>
    <x v="5835"/>
    <x v="131"/>
    <x v="5"/>
    <n v="1"/>
    <d v="2024-07-26T00:00:00"/>
    <d v="2024-07-29T00:00:00"/>
    <n v="7"/>
    <d v="2024-08-06T00:00:00"/>
    <n v="8"/>
    <x v="0"/>
    <x v="1"/>
    <x v="1"/>
    <n v="99990"/>
    <x v="16"/>
    <x v="0"/>
  </r>
  <r>
    <x v="5836"/>
    <x v="460"/>
    <x v="3"/>
    <n v="1"/>
    <d v="2024-10-21T00:00:00"/>
    <d v="2024-10-26T00:00:00"/>
    <n v="7"/>
    <d v="2024-11-03T00:00:00"/>
    <n v="8"/>
    <x v="0"/>
    <x v="1"/>
    <x v="1"/>
    <n v="45000"/>
    <x v="10"/>
    <x v="0"/>
  </r>
  <r>
    <x v="5837"/>
    <x v="1007"/>
    <x v="5"/>
    <n v="1"/>
    <d v="2024-03-12T00:00:00"/>
    <d v="2024-03-14T00:00:00"/>
    <n v="7"/>
    <d v="2024-03-21T00:00:00"/>
    <n v="7"/>
    <x v="0"/>
    <x v="1"/>
    <x v="0"/>
    <n v="99990"/>
    <x v="37"/>
    <x v="1"/>
  </r>
  <r>
    <x v="5838"/>
    <x v="1559"/>
    <x v="2"/>
    <n v="2"/>
    <d v="2022-05-13T00:00:00"/>
    <d v="2022-05-17T00:00:00"/>
    <n v="5"/>
    <d v="2022-05-22T00:00:00"/>
    <n v="5"/>
    <x v="0"/>
    <x v="0"/>
    <x v="0"/>
    <n v="22000"/>
    <x v="32"/>
    <x v="1"/>
  </r>
  <r>
    <x v="5839"/>
    <x v="9"/>
    <x v="4"/>
    <n v="2"/>
    <d v="2025-05-18T00:00:00"/>
    <d v="2025-05-20T00:00:00"/>
    <n v="10"/>
    <d v="2025-05-30T00:00:00"/>
    <n v="10"/>
    <x v="0"/>
    <x v="2"/>
    <x v="4"/>
    <n v="101980"/>
    <x v="0"/>
    <x v="1"/>
  </r>
  <r>
    <x v="5840"/>
    <x v="13"/>
    <x v="1"/>
    <n v="1"/>
    <d v="2025-04-16T00:00:00"/>
    <d v="2025-04-18T00:00:00"/>
    <n v="5"/>
    <d v="2025-04-25T00:00:00"/>
    <n v="7"/>
    <x v="0"/>
    <x v="1"/>
    <x v="1"/>
    <n v="89990"/>
    <x v="6"/>
    <x v="4"/>
  </r>
  <r>
    <x v="5841"/>
    <x v="163"/>
    <x v="1"/>
    <n v="1"/>
    <d v="2025-05-21T00:00:00"/>
    <d v="2025-05-22T00:00:00"/>
    <n v="7"/>
    <d v="2025-05-29T00:00:00"/>
    <n v="7"/>
    <x v="0"/>
    <x v="0"/>
    <x v="1"/>
    <n v="89990"/>
    <x v="0"/>
    <x v="1"/>
  </r>
  <r>
    <x v="5842"/>
    <x v="786"/>
    <x v="4"/>
    <n v="1"/>
    <d v="2024-11-06T00:00:00"/>
    <d v="2024-11-10T00:00:00"/>
    <n v="7"/>
    <d v="2024-11-17T00:00:00"/>
    <n v="7"/>
    <x v="0"/>
    <x v="1"/>
    <x v="3"/>
    <n v="50990"/>
    <x v="7"/>
    <x v="1"/>
  </r>
  <r>
    <x v="5843"/>
    <x v="1808"/>
    <x v="5"/>
    <n v="1"/>
    <d v="2024-03-22T00:00:00"/>
    <d v="2024-03-23T00:00:00"/>
    <n v="7"/>
    <d v="2024-03-28T00:00:00"/>
    <n v="5"/>
    <x v="0"/>
    <x v="1"/>
    <x v="0"/>
    <n v="99990"/>
    <x v="37"/>
    <x v="6"/>
  </r>
  <r>
    <x v="5844"/>
    <x v="1662"/>
    <x v="1"/>
    <n v="1"/>
    <d v="2025-05-08T00:00:00"/>
    <d v="2025-05-12T00:00:00"/>
    <n v="5"/>
    <d v="2025-05-17T00:00:00"/>
    <n v="5"/>
    <x v="0"/>
    <x v="0"/>
    <x v="3"/>
    <n v="89990"/>
    <x v="0"/>
    <x v="1"/>
  </r>
  <r>
    <x v="5845"/>
    <x v="1690"/>
    <x v="3"/>
    <n v="1"/>
    <d v="2024-09-09T00:00:00"/>
    <d v="2024-09-13T00:00:00"/>
    <n v="10"/>
    <d v="2024-09-23T00:00:00"/>
    <n v="10"/>
    <x v="0"/>
    <x v="0"/>
    <x v="1"/>
    <n v="45000"/>
    <x v="11"/>
    <x v="1"/>
  </r>
  <r>
    <x v="5846"/>
    <x v="1543"/>
    <x v="5"/>
    <n v="1"/>
    <d v="2024-07-11T00:00:00"/>
    <d v="2024-07-13T00:00:00"/>
    <n v="5"/>
    <d v="2024-07-19T00:00:00"/>
    <n v="6"/>
    <x v="0"/>
    <x v="1"/>
    <x v="2"/>
    <n v="99990"/>
    <x v="16"/>
    <x v="0"/>
  </r>
  <r>
    <x v="5847"/>
    <x v="1051"/>
    <x v="4"/>
    <n v="1"/>
    <d v="2022-12-23T00:00:00"/>
    <d v="2022-12-28T00:00:00"/>
    <n v="5"/>
    <d v="2023-01-02T00:00:00"/>
    <n v="5"/>
    <x v="1"/>
    <x v="0"/>
    <x v="1"/>
    <n v="50990"/>
    <x v="2"/>
    <x v="1"/>
  </r>
  <r>
    <x v="5848"/>
    <x v="1105"/>
    <x v="5"/>
    <n v="1"/>
    <d v="2023-07-06T00:00:00"/>
    <d v="2023-07-10T00:00:00"/>
    <n v="10"/>
    <d v="2023-07-23T00:00:00"/>
    <n v="13"/>
    <x v="0"/>
    <x v="2"/>
    <x v="4"/>
    <n v="99990"/>
    <x v="26"/>
    <x v="3"/>
  </r>
  <r>
    <x v="5849"/>
    <x v="1550"/>
    <x v="0"/>
    <n v="2"/>
    <d v="2024-10-01T00:00:00"/>
    <d v="2024-10-03T00:00:00"/>
    <n v="10"/>
    <d v="2024-10-14T00:00:00"/>
    <n v="11"/>
    <x v="0"/>
    <x v="0"/>
    <x v="0"/>
    <n v="111980"/>
    <x v="10"/>
    <x v="0"/>
  </r>
  <r>
    <x v="5850"/>
    <x v="1899"/>
    <x v="4"/>
    <n v="1"/>
    <d v="2025-03-19T00:00:00"/>
    <d v="2025-03-20T00:00:00"/>
    <n v="5"/>
    <d v="2025-03-26T00:00:00"/>
    <n v="6"/>
    <x v="0"/>
    <x v="2"/>
    <x v="0"/>
    <n v="50990"/>
    <x v="17"/>
    <x v="0"/>
  </r>
  <r>
    <x v="5851"/>
    <x v="1597"/>
    <x v="2"/>
    <n v="2"/>
    <d v="2024-08-22T00:00:00"/>
    <d v="2024-08-27T00:00:00"/>
    <n v="5"/>
    <d v="2024-08-30T00:00:00"/>
    <n v="3"/>
    <x v="0"/>
    <x v="2"/>
    <x v="2"/>
    <n v="22000"/>
    <x v="4"/>
    <x v="6"/>
  </r>
  <r>
    <x v="5852"/>
    <x v="1393"/>
    <x v="0"/>
    <n v="2"/>
    <d v="2025-05-27T00:00:00"/>
    <d v="2025-05-29T00:00:00"/>
    <n v="10"/>
    <d v="2025-06-08T00:00:00"/>
    <n v="10"/>
    <x v="0"/>
    <x v="2"/>
    <x v="3"/>
    <n v="111980"/>
    <x v="0"/>
    <x v="1"/>
  </r>
  <r>
    <x v="5853"/>
    <x v="1311"/>
    <x v="5"/>
    <n v="1"/>
    <d v="2025-04-03T00:00:00"/>
    <d v="2025-04-08T00:00:00"/>
    <n v="5"/>
    <d v="2025-04-12T00:00:00"/>
    <n v="4"/>
    <x v="0"/>
    <x v="0"/>
    <x v="3"/>
    <n v="99990"/>
    <x v="6"/>
    <x v="2"/>
  </r>
  <r>
    <x v="5854"/>
    <x v="479"/>
    <x v="2"/>
    <n v="1"/>
    <d v="2022-04-26T00:00:00"/>
    <d v="2022-04-29T00:00:00"/>
    <n v="5"/>
    <d v="2022-05-02T00:00:00"/>
    <n v="3"/>
    <x v="0"/>
    <x v="0"/>
    <x v="2"/>
    <n v="11000"/>
    <x v="38"/>
    <x v="6"/>
  </r>
  <r>
    <x v="5855"/>
    <x v="365"/>
    <x v="1"/>
    <n v="1"/>
    <d v="2024-12-12T00:00:00"/>
    <d v="2024-12-14T00:00:00"/>
    <n v="10"/>
    <d v="2024-12-25T00:00:00"/>
    <n v="11"/>
    <x v="0"/>
    <x v="1"/>
    <x v="0"/>
    <n v="89990"/>
    <x v="12"/>
    <x v="0"/>
  </r>
  <r>
    <x v="5856"/>
    <x v="739"/>
    <x v="2"/>
    <n v="2"/>
    <d v="2023-09-04T00:00:00"/>
    <d v="2023-09-07T00:00:00"/>
    <n v="10"/>
    <d v="2023-09-17T00:00:00"/>
    <n v="10"/>
    <x v="0"/>
    <x v="0"/>
    <x v="0"/>
    <n v="22000"/>
    <x v="18"/>
    <x v="1"/>
  </r>
  <r>
    <x v="5857"/>
    <x v="342"/>
    <x v="4"/>
    <n v="1"/>
    <d v="2025-03-25T00:00:00"/>
    <d v="2025-03-27T00:00:00"/>
    <n v="10"/>
    <d v="2025-04-07T00:00:00"/>
    <n v="11"/>
    <x v="0"/>
    <x v="0"/>
    <x v="2"/>
    <n v="50990"/>
    <x v="17"/>
    <x v="0"/>
  </r>
  <r>
    <x v="5858"/>
    <x v="1349"/>
    <x v="1"/>
    <n v="1"/>
    <d v="2023-11-02T00:00:00"/>
    <d v="2023-11-06T00:00:00"/>
    <n v="5"/>
    <d v="2023-11-11T00:00:00"/>
    <n v="5"/>
    <x v="0"/>
    <x v="1"/>
    <x v="3"/>
    <n v="89990"/>
    <x v="36"/>
    <x v="1"/>
  </r>
  <r>
    <x v="5859"/>
    <x v="52"/>
    <x v="0"/>
    <n v="1"/>
    <d v="2024-10-26T00:00:00"/>
    <d v="2024-10-27T00:00:00"/>
    <n v="10"/>
    <d v="2024-11-06T00:00:00"/>
    <n v="10"/>
    <x v="0"/>
    <x v="2"/>
    <x v="0"/>
    <n v="55990"/>
    <x v="10"/>
    <x v="1"/>
  </r>
  <r>
    <x v="5860"/>
    <x v="1900"/>
    <x v="4"/>
    <n v="1"/>
    <d v="2025-01-20T00:00:00"/>
    <d v="2025-01-22T00:00:00"/>
    <n v="7"/>
    <d v="2025-01-30T00:00:00"/>
    <n v="8"/>
    <x v="0"/>
    <x v="0"/>
    <x v="3"/>
    <n v="50990"/>
    <x v="24"/>
    <x v="0"/>
  </r>
  <r>
    <x v="5861"/>
    <x v="701"/>
    <x v="1"/>
    <n v="1"/>
    <d v="2022-12-24T00:00:00"/>
    <d v="2022-12-29T00:00:00"/>
    <n v="10"/>
    <d v="2023-01-09T00:00:00"/>
    <n v="11"/>
    <x v="0"/>
    <x v="0"/>
    <x v="4"/>
    <n v="89990"/>
    <x v="2"/>
    <x v="0"/>
  </r>
  <r>
    <x v="5862"/>
    <x v="1088"/>
    <x v="0"/>
    <n v="1"/>
    <d v="2025-03-22T00:00:00"/>
    <d v="2025-03-27T00:00:00"/>
    <n v="5"/>
    <d v="2025-04-01T00:00:00"/>
    <n v="5"/>
    <x v="0"/>
    <x v="2"/>
    <x v="0"/>
    <n v="55990"/>
    <x v="17"/>
    <x v="1"/>
  </r>
  <r>
    <x v="5863"/>
    <x v="1741"/>
    <x v="0"/>
    <n v="1"/>
    <d v="2025-05-02T00:00:00"/>
    <d v="2025-05-05T00:00:00"/>
    <n v="7"/>
    <d v="2025-05-13T00:00:00"/>
    <n v="8"/>
    <x v="0"/>
    <x v="0"/>
    <x v="3"/>
    <n v="55990"/>
    <x v="0"/>
    <x v="0"/>
  </r>
  <r>
    <x v="5864"/>
    <x v="260"/>
    <x v="4"/>
    <n v="1"/>
    <d v="2025-01-27T00:00:00"/>
    <d v="2025-01-29T00:00:00"/>
    <n v="5"/>
    <d v="2025-02-03T00:00:00"/>
    <n v="5"/>
    <x v="0"/>
    <x v="2"/>
    <x v="3"/>
    <n v="50990"/>
    <x v="24"/>
    <x v="1"/>
  </r>
  <r>
    <x v="5865"/>
    <x v="92"/>
    <x v="4"/>
    <n v="2"/>
    <d v="2025-01-30T00:00:00"/>
    <d v="2025-02-02T00:00:00"/>
    <n v="5"/>
    <d v="2025-02-06T00:00:00"/>
    <n v="4"/>
    <x v="0"/>
    <x v="1"/>
    <x v="2"/>
    <n v="101980"/>
    <x v="24"/>
    <x v="2"/>
  </r>
  <r>
    <x v="5866"/>
    <x v="457"/>
    <x v="5"/>
    <n v="1"/>
    <d v="2025-04-30T00:00:00"/>
    <d v="2025-05-03T00:00:00"/>
    <n v="10"/>
    <d v="2025-05-14T00:00:00"/>
    <n v="11"/>
    <x v="0"/>
    <x v="1"/>
    <x v="0"/>
    <n v="99990"/>
    <x v="6"/>
    <x v="0"/>
  </r>
  <r>
    <x v="5867"/>
    <x v="1351"/>
    <x v="5"/>
    <n v="1"/>
    <d v="2025-03-14T00:00:00"/>
    <d v="2025-03-19T00:00:00"/>
    <n v="10"/>
    <d v="2025-04-01T00:00:00"/>
    <n v="13"/>
    <x v="0"/>
    <x v="0"/>
    <x v="1"/>
    <n v="99990"/>
    <x v="17"/>
    <x v="3"/>
  </r>
  <r>
    <x v="5868"/>
    <x v="770"/>
    <x v="4"/>
    <n v="1"/>
    <d v="2024-05-10T00:00:00"/>
    <d v="2024-05-13T00:00:00"/>
    <n v="7"/>
    <d v="2024-05-20T00:00:00"/>
    <n v="7"/>
    <x v="0"/>
    <x v="0"/>
    <x v="0"/>
    <n v="50990"/>
    <x v="1"/>
    <x v="1"/>
  </r>
  <r>
    <x v="5869"/>
    <x v="999"/>
    <x v="4"/>
    <n v="1"/>
    <d v="2023-07-11T00:00:00"/>
    <d v="2023-07-16T00:00:00"/>
    <n v="7"/>
    <d v="2023-07-23T00:00:00"/>
    <n v="7"/>
    <x v="0"/>
    <x v="1"/>
    <x v="3"/>
    <n v="50990"/>
    <x v="26"/>
    <x v="1"/>
  </r>
  <r>
    <x v="5870"/>
    <x v="1073"/>
    <x v="3"/>
    <n v="1"/>
    <d v="2025-01-17T00:00:00"/>
    <d v="2025-01-22T00:00:00"/>
    <n v="10"/>
    <d v="2025-02-04T00:00:00"/>
    <n v="13"/>
    <x v="0"/>
    <x v="0"/>
    <x v="3"/>
    <n v="45000"/>
    <x v="24"/>
    <x v="3"/>
  </r>
  <r>
    <x v="5871"/>
    <x v="493"/>
    <x v="5"/>
    <n v="2"/>
    <d v="2023-11-01T00:00:00"/>
    <d v="2023-11-05T00:00:00"/>
    <n v="5"/>
    <d v="2023-11-10T00:00:00"/>
    <n v="5"/>
    <x v="0"/>
    <x v="0"/>
    <x v="4"/>
    <n v="199980"/>
    <x v="36"/>
    <x v="1"/>
  </r>
  <r>
    <x v="5872"/>
    <x v="1867"/>
    <x v="2"/>
    <n v="1"/>
    <d v="2024-11-19T00:00:00"/>
    <d v="2024-11-24T00:00:00"/>
    <n v="7"/>
    <d v="2024-12-03T00:00:00"/>
    <n v="9"/>
    <x v="0"/>
    <x v="0"/>
    <x v="0"/>
    <n v="11000"/>
    <x v="7"/>
    <x v="4"/>
  </r>
  <r>
    <x v="5873"/>
    <x v="1464"/>
    <x v="2"/>
    <n v="1"/>
    <d v="2025-02-01T00:00:00"/>
    <d v="2025-02-02T00:00:00"/>
    <n v="7"/>
    <d v="2025-02-09T00:00:00"/>
    <n v="7"/>
    <x v="1"/>
    <x v="1"/>
    <x v="2"/>
    <n v="11000"/>
    <x v="15"/>
    <x v="1"/>
  </r>
  <r>
    <x v="5874"/>
    <x v="261"/>
    <x v="5"/>
    <n v="1"/>
    <d v="2022-06-03T00:00:00"/>
    <d v="2022-06-05T00:00:00"/>
    <n v="10"/>
    <d v="2022-06-15T00:00:00"/>
    <n v="10"/>
    <x v="0"/>
    <x v="1"/>
    <x v="4"/>
    <n v="99990"/>
    <x v="27"/>
    <x v="1"/>
  </r>
  <r>
    <x v="5875"/>
    <x v="1478"/>
    <x v="0"/>
    <n v="2"/>
    <d v="2024-04-26T00:00:00"/>
    <d v="2024-04-28T00:00:00"/>
    <n v="5"/>
    <d v="2024-05-01T00:00:00"/>
    <n v="3"/>
    <x v="1"/>
    <x v="0"/>
    <x v="1"/>
    <n v="111980"/>
    <x v="19"/>
    <x v="6"/>
  </r>
  <r>
    <x v="5876"/>
    <x v="168"/>
    <x v="2"/>
    <n v="1"/>
    <d v="2024-07-10T00:00:00"/>
    <d v="2024-07-15T00:00:00"/>
    <n v="5"/>
    <d v="2024-07-23T00:00:00"/>
    <n v="8"/>
    <x v="0"/>
    <x v="1"/>
    <x v="1"/>
    <n v="11000"/>
    <x v="16"/>
    <x v="3"/>
  </r>
  <r>
    <x v="5877"/>
    <x v="291"/>
    <x v="2"/>
    <n v="2"/>
    <d v="2024-03-25T00:00:00"/>
    <d v="2024-03-29T00:00:00"/>
    <n v="7"/>
    <d v="2024-04-08T00:00:00"/>
    <n v="10"/>
    <x v="0"/>
    <x v="1"/>
    <x v="2"/>
    <n v="22000"/>
    <x v="37"/>
    <x v="3"/>
  </r>
  <r>
    <x v="5878"/>
    <x v="1059"/>
    <x v="5"/>
    <n v="1"/>
    <d v="2024-09-14T00:00:00"/>
    <d v="2024-09-16T00:00:00"/>
    <n v="5"/>
    <d v="2024-09-22T00:00:00"/>
    <n v="6"/>
    <x v="0"/>
    <x v="0"/>
    <x v="3"/>
    <n v="99990"/>
    <x v="11"/>
    <x v="0"/>
  </r>
  <r>
    <x v="5879"/>
    <x v="1112"/>
    <x v="2"/>
    <n v="1"/>
    <d v="2024-06-27T00:00:00"/>
    <d v="2024-07-01T00:00:00"/>
    <n v="7"/>
    <d v="2024-07-08T00:00:00"/>
    <n v="7"/>
    <x v="1"/>
    <x v="0"/>
    <x v="0"/>
    <n v="11000"/>
    <x v="9"/>
    <x v="1"/>
  </r>
  <r>
    <x v="5880"/>
    <x v="1188"/>
    <x v="5"/>
    <n v="1"/>
    <d v="2024-06-01T00:00:00"/>
    <d v="2024-06-04T00:00:00"/>
    <n v="7"/>
    <d v="2024-06-11T00:00:00"/>
    <n v="7"/>
    <x v="0"/>
    <x v="1"/>
    <x v="3"/>
    <n v="99990"/>
    <x v="9"/>
    <x v="1"/>
  </r>
  <r>
    <x v="5881"/>
    <x v="3"/>
    <x v="4"/>
    <n v="2"/>
    <d v="2024-03-17T00:00:00"/>
    <d v="2024-03-21T00:00:00"/>
    <n v="7"/>
    <d v="2024-03-28T00:00:00"/>
    <n v="7"/>
    <x v="0"/>
    <x v="1"/>
    <x v="2"/>
    <n v="101980"/>
    <x v="37"/>
    <x v="1"/>
  </r>
  <r>
    <x v="5882"/>
    <x v="1798"/>
    <x v="5"/>
    <n v="1"/>
    <d v="2024-04-12T00:00:00"/>
    <d v="2024-04-13T00:00:00"/>
    <n v="10"/>
    <d v="2024-04-23T00:00:00"/>
    <n v="10"/>
    <x v="0"/>
    <x v="0"/>
    <x v="4"/>
    <n v="99990"/>
    <x v="19"/>
    <x v="1"/>
  </r>
  <r>
    <x v="5883"/>
    <x v="423"/>
    <x v="2"/>
    <n v="1"/>
    <d v="2022-11-15T00:00:00"/>
    <d v="2022-11-18T00:00:00"/>
    <n v="10"/>
    <d v="2022-12-03T00:00:00"/>
    <n v="15"/>
    <x v="2"/>
    <x v="0"/>
    <x v="2"/>
    <n v="11000"/>
    <x v="30"/>
    <x v="5"/>
  </r>
  <r>
    <x v="5884"/>
    <x v="521"/>
    <x v="2"/>
    <n v="1"/>
    <d v="2023-07-16T00:00:00"/>
    <d v="2023-07-17T00:00:00"/>
    <n v="10"/>
    <d v="2023-07-29T00:00:00"/>
    <n v="12"/>
    <x v="0"/>
    <x v="0"/>
    <x v="2"/>
    <n v="11000"/>
    <x v="26"/>
    <x v="4"/>
  </r>
  <r>
    <x v="5885"/>
    <x v="1497"/>
    <x v="4"/>
    <n v="1"/>
    <d v="2023-04-18T00:00:00"/>
    <d v="2023-04-19T00:00:00"/>
    <n v="7"/>
    <d v="2023-04-28T00:00:00"/>
    <n v="9"/>
    <x v="0"/>
    <x v="1"/>
    <x v="0"/>
    <n v="50990"/>
    <x v="40"/>
    <x v="4"/>
  </r>
  <r>
    <x v="5886"/>
    <x v="265"/>
    <x v="0"/>
    <n v="1"/>
    <d v="2025-05-18T00:00:00"/>
    <d v="2025-05-22T00:00:00"/>
    <n v="7"/>
    <d v="2025-05-31T00:00:00"/>
    <n v="9"/>
    <x v="0"/>
    <x v="2"/>
    <x v="3"/>
    <n v="55990"/>
    <x v="0"/>
    <x v="4"/>
  </r>
  <r>
    <x v="5887"/>
    <x v="214"/>
    <x v="0"/>
    <n v="1"/>
    <d v="2024-12-20T00:00:00"/>
    <d v="2024-12-21T00:00:00"/>
    <n v="10"/>
    <d v="2025-01-01T00:00:00"/>
    <n v="11"/>
    <x v="0"/>
    <x v="1"/>
    <x v="0"/>
    <n v="55990"/>
    <x v="12"/>
    <x v="0"/>
  </r>
  <r>
    <x v="5888"/>
    <x v="1272"/>
    <x v="2"/>
    <n v="1"/>
    <d v="2024-05-06T00:00:00"/>
    <d v="2024-05-10T00:00:00"/>
    <n v="7"/>
    <d v="2024-05-16T00:00:00"/>
    <n v="6"/>
    <x v="0"/>
    <x v="0"/>
    <x v="2"/>
    <n v="11000"/>
    <x v="1"/>
    <x v="2"/>
  </r>
  <r>
    <x v="5889"/>
    <x v="1805"/>
    <x v="2"/>
    <n v="1"/>
    <d v="2022-03-14T00:00:00"/>
    <d v="2022-03-15T00:00:00"/>
    <n v="10"/>
    <d v="2022-03-23T00:00:00"/>
    <n v="8"/>
    <x v="0"/>
    <x v="2"/>
    <x v="0"/>
    <n v="11000"/>
    <x v="45"/>
    <x v="6"/>
  </r>
  <r>
    <x v="5890"/>
    <x v="727"/>
    <x v="4"/>
    <n v="1"/>
    <d v="2024-10-27T00:00:00"/>
    <d v="2024-11-01T00:00:00"/>
    <n v="7"/>
    <d v="2024-11-08T00:00:00"/>
    <n v="7"/>
    <x v="0"/>
    <x v="0"/>
    <x v="2"/>
    <n v="50990"/>
    <x v="10"/>
    <x v="1"/>
  </r>
  <r>
    <x v="5891"/>
    <x v="675"/>
    <x v="0"/>
    <n v="1"/>
    <d v="2024-07-10T00:00:00"/>
    <d v="2024-07-13T00:00:00"/>
    <n v="7"/>
    <d v="2024-07-21T00:00:00"/>
    <n v="8"/>
    <x v="0"/>
    <x v="0"/>
    <x v="2"/>
    <n v="55990"/>
    <x v="16"/>
    <x v="0"/>
  </r>
  <r>
    <x v="5892"/>
    <x v="31"/>
    <x v="4"/>
    <n v="1"/>
    <d v="2024-09-17T00:00:00"/>
    <d v="2024-09-22T00:00:00"/>
    <n v="5"/>
    <d v="2024-09-28T00:00:00"/>
    <n v="6"/>
    <x v="0"/>
    <x v="1"/>
    <x v="3"/>
    <n v="50990"/>
    <x v="11"/>
    <x v="0"/>
  </r>
  <r>
    <x v="5893"/>
    <x v="736"/>
    <x v="0"/>
    <n v="1"/>
    <d v="2024-10-02T00:00:00"/>
    <d v="2024-10-03T00:00:00"/>
    <n v="7"/>
    <d v="2024-10-11T00:00:00"/>
    <n v="8"/>
    <x v="0"/>
    <x v="2"/>
    <x v="2"/>
    <n v="55990"/>
    <x v="10"/>
    <x v="0"/>
  </r>
  <r>
    <x v="5894"/>
    <x v="855"/>
    <x v="3"/>
    <n v="1"/>
    <d v="2025-05-22T00:00:00"/>
    <d v="2025-05-27T00:00:00"/>
    <n v="5"/>
    <d v="2025-06-01T00:00:00"/>
    <n v="5"/>
    <x v="0"/>
    <x v="2"/>
    <x v="0"/>
    <n v="45000"/>
    <x v="0"/>
    <x v="1"/>
  </r>
  <r>
    <x v="5895"/>
    <x v="1081"/>
    <x v="1"/>
    <n v="1"/>
    <d v="2024-10-23T00:00:00"/>
    <d v="2024-10-25T00:00:00"/>
    <n v="10"/>
    <d v="2024-11-07T00:00:00"/>
    <n v="13"/>
    <x v="0"/>
    <x v="2"/>
    <x v="1"/>
    <n v="89990"/>
    <x v="10"/>
    <x v="3"/>
  </r>
  <r>
    <x v="5896"/>
    <x v="1612"/>
    <x v="3"/>
    <n v="1"/>
    <d v="2024-07-18T00:00:00"/>
    <d v="2024-07-19T00:00:00"/>
    <n v="10"/>
    <d v="2024-07-28T00:00:00"/>
    <n v="9"/>
    <x v="0"/>
    <x v="2"/>
    <x v="1"/>
    <n v="45000"/>
    <x v="16"/>
    <x v="2"/>
  </r>
  <r>
    <x v="5897"/>
    <x v="1813"/>
    <x v="1"/>
    <n v="1"/>
    <d v="2025-02-18T00:00:00"/>
    <d v="2025-02-19T00:00:00"/>
    <n v="5"/>
    <d v="2025-02-25T00:00:00"/>
    <n v="6"/>
    <x v="0"/>
    <x v="1"/>
    <x v="3"/>
    <n v="89990"/>
    <x v="15"/>
    <x v="0"/>
  </r>
  <r>
    <x v="5898"/>
    <x v="550"/>
    <x v="4"/>
    <n v="1"/>
    <d v="2024-10-24T00:00:00"/>
    <d v="2024-10-27T00:00:00"/>
    <n v="10"/>
    <d v="2024-11-07T00:00:00"/>
    <n v="11"/>
    <x v="0"/>
    <x v="1"/>
    <x v="4"/>
    <n v="50990"/>
    <x v="10"/>
    <x v="0"/>
  </r>
  <r>
    <x v="5899"/>
    <x v="1471"/>
    <x v="5"/>
    <n v="1"/>
    <d v="2023-11-15T00:00:00"/>
    <d v="2023-11-17T00:00:00"/>
    <n v="10"/>
    <d v="2023-11-27T00:00:00"/>
    <n v="10"/>
    <x v="0"/>
    <x v="2"/>
    <x v="2"/>
    <n v="99990"/>
    <x v="36"/>
    <x v="1"/>
  </r>
  <r>
    <x v="5900"/>
    <x v="1235"/>
    <x v="4"/>
    <n v="2"/>
    <d v="2024-09-18T00:00:00"/>
    <d v="2024-09-22T00:00:00"/>
    <n v="10"/>
    <d v="2024-09-30T00:00:00"/>
    <n v="8"/>
    <x v="0"/>
    <x v="0"/>
    <x v="1"/>
    <n v="101980"/>
    <x v="11"/>
    <x v="6"/>
  </r>
  <r>
    <x v="5901"/>
    <x v="848"/>
    <x v="3"/>
    <n v="1"/>
    <d v="2024-05-19T00:00:00"/>
    <d v="2024-05-20T00:00:00"/>
    <n v="7"/>
    <d v="2024-05-30T00:00:00"/>
    <n v="10"/>
    <x v="1"/>
    <x v="0"/>
    <x v="1"/>
    <n v="45000"/>
    <x v="1"/>
    <x v="3"/>
  </r>
  <r>
    <x v="5902"/>
    <x v="308"/>
    <x v="3"/>
    <n v="2"/>
    <d v="2025-01-06T00:00:00"/>
    <d v="2025-01-11T00:00:00"/>
    <n v="7"/>
    <d v="2025-01-18T00:00:00"/>
    <n v="7"/>
    <x v="0"/>
    <x v="1"/>
    <x v="1"/>
    <n v="90000"/>
    <x v="24"/>
    <x v="1"/>
  </r>
  <r>
    <x v="5903"/>
    <x v="285"/>
    <x v="2"/>
    <n v="1"/>
    <d v="2025-05-04T00:00:00"/>
    <d v="2025-05-09T00:00:00"/>
    <n v="5"/>
    <d v="2025-05-14T00:00:00"/>
    <n v="5"/>
    <x v="0"/>
    <x v="0"/>
    <x v="4"/>
    <n v="11000"/>
    <x v="0"/>
    <x v="1"/>
  </r>
  <r>
    <x v="5904"/>
    <x v="643"/>
    <x v="0"/>
    <n v="1"/>
    <d v="2025-01-09T00:00:00"/>
    <d v="2025-01-14T00:00:00"/>
    <n v="7"/>
    <d v="2025-01-24T00:00:00"/>
    <n v="10"/>
    <x v="0"/>
    <x v="2"/>
    <x v="1"/>
    <n v="55990"/>
    <x v="24"/>
    <x v="3"/>
  </r>
  <r>
    <x v="5905"/>
    <x v="539"/>
    <x v="1"/>
    <n v="2"/>
    <d v="2024-10-18T00:00:00"/>
    <d v="2024-10-20T00:00:00"/>
    <n v="5"/>
    <d v="2024-10-25T00:00:00"/>
    <n v="5"/>
    <x v="0"/>
    <x v="2"/>
    <x v="3"/>
    <n v="179980"/>
    <x v="10"/>
    <x v="1"/>
  </r>
  <r>
    <x v="5906"/>
    <x v="530"/>
    <x v="2"/>
    <n v="1"/>
    <d v="2022-12-07T00:00:00"/>
    <d v="2022-12-12T00:00:00"/>
    <n v="5"/>
    <d v="2022-12-17T00:00:00"/>
    <n v="5"/>
    <x v="0"/>
    <x v="1"/>
    <x v="0"/>
    <n v="11000"/>
    <x v="2"/>
    <x v="1"/>
  </r>
  <r>
    <x v="5907"/>
    <x v="1620"/>
    <x v="0"/>
    <n v="2"/>
    <d v="2025-05-28T00:00:00"/>
    <d v="2025-06-02T00:00:00"/>
    <n v="7"/>
    <d v="2025-06-09T00:00:00"/>
    <n v="7"/>
    <x v="0"/>
    <x v="2"/>
    <x v="2"/>
    <n v="111980"/>
    <x v="0"/>
    <x v="1"/>
  </r>
  <r>
    <x v="5908"/>
    <x v="866"/>
    <x v="0"/>
    <n v="2"/>
    <d v="2023-11-07T00:00:00"/>
    <d v="2023-11-11T00:00:00"/>
    <n v="5"/>
    <d v="2023-11-15T00:00:00"/>
    <n v="4"/>
    <x v="0"/>
    <x v="0"/>
    <x v="4"/>
    <n v="111980"/>
    <x v="36"/>
    <x v="2"/>
  </r>
  <r>
    <x v="5909"/>
    <x v="1165"/>
    <x v="3"/>
    <n v="1"/>
    <d v="2024-02-18T00:00:00"/>
    <d v="2024-02-19T00:00:00"/>
    <n v="5"/>
    <d v="2024-02-27T00:00:00"/>
    <n v="8"/>
    <x v="0"/>
    <x v="2"/>
    <x v="4"/>
    <n v="45000"/>
    <x v="22"/>
    <x v="3"/>
  </r>
  <r>
    <x v="5910"/>
    <x v="1450"/>
    <x v="3"/>
    <n v="1"/>
    <d v="2023-04-20T00:00:00"/>
    <d v="2023-04-24T00:00:00"/>
    <n v="7"/>
    <d v="2023-05-01T00:00:00"/>
    <n v="7"/>
    <x v="0"/>
    <x v="1"/>
    <x v="1"/>
    <n v="45000"/>
    <x v="40"/>
    <x v="1"/>
  </r>
  <r>
    <x v="5911"/>
    <x v="1512"/>
    <x v="3"/>
    <n v="1"/>
    <d v="2024-06-12T00:00:00"/>
    <d v="2024-06-14T00:00:00"/>
    <n v="7"/>
    <d v="2024-06-21T00:00:00"/>
    <n v="7"/>
    <x v="0"/>
    <x v="2"/>
    <x v="4"/>
    <n v="45000"/>
    <x v="9"/>
    <x v="1"/>
  </r>
  <r>
    <x v="5912"/>
    <x v="927"/>
    <x v="2"/>
    <n v="1"/>
    <d v="2023-06-01T00:00:00"/>
    <d v="2023-06-06T00:00:00"/>
    <n v="5"/>
    <d v="2023-06-14T00:00:00"/>
    <n v="8"/>
    <x v="0"/>
    <x v="2"/>
    <x v="4"/>
    <n v="11000"/>
    <x v="31"/>
    <x v="3"/>
  </r>
  <r>
    <x v="5913"/>
    <x v="974"/>
    <x v="0"/>
    <n v="1"/>
    <d v="2023-09-05T00:00:00"/>
    <d v="2023-09-09T00:00:00"/>
    <n v="7"/>
    <d v="2023-09-16T00:00:00"/>
    <n v="7"/>
    <x v="0"/>
    <x v="2"/>
    <x v="2"/>
    <n v="55990"/>
    <x v="18"/>
    <x v="1"/>
  </r>
  <r>
    <x v="5914"/>
    <x v="129"/>
    <x v="5"/>
    <n v="2"/>
    <d v="2024-02-11T00:00:00"/>
    <d v="2024-02-15T00:00:00"/>
    <n v="10"/>
    <d v="2024-02-28T00:00:00"/>
    <n v="13"/>
    <x v="0"/>
    <x v="2"/>
    <x v="3"/>
    <n v="199980"/>
    <x v="22"/>
    <x v="3"/>
  </r>
  <r>
    <x v="5915"/>
    <x v="52"/>
    <x v="0"/>
    <n v="1"/>
    <d v="2025-02-05T00:00:00"/>
    <d v="2025-02-09T00:00:00"/>
    <n v="5"/>
    <d v="2025-02-14T00:00:00"/>
    <n v="5"/>
    <x v="0"/>
    <x v="2"/>
    <x v="3"/>
    <n v="55990"/>
    <x v="15"/>
    <x v="1"/>
  </r>
  <r>
    <x v="5916"/>
    <x v="1320"/>
    <x v="3"/>
    <n v="1"/>
    <d v="2024-08-15T00:00:00"/>
    <d v="2024-08-18T00:00:00"/>
    <n v="7"/>
    <d v="2024-08-24T00:00:00"/>
    <n v="6"/>
    <x v="0"/>
    <x v="0"/>
    <x v="4"/>
    <n v="45000"/>
    <x v="4"/>
    <x v="2"/>
  </r>
  <r>
    <x v="5917"/>
    <x v="1426"/>
    <x v="3"/>
    <n v="1"/>
    <d v="2024-04-11T00:00:00"/>
    <d v="2024-04-12T00:00:00"/>
    <n v="7"/>
    <d v="2024-04-21T00:00:00"/>
    <n v="9"/>
    <x v="0"/>
    <x v="1"/>
    <x v="0"/>
    <n v="45000"/>
    <x v="19"/>
    <x v="4"/>
  </r>
  <r>
    <x v="5918"/>
    <x v="138"/>
    <x v="1"/>
    <n v="1"/>
    <d v="2024-06-15T00:00:00"/>
    <d v="2024-06-19T00:00:00"/>
    <n v="5"/>
    <d v="2024-06-24T00:00:00"/>
    <n v="5"/>
    <x v="0"/>
    <x v="2"/>
    <x v="4"/>
    <n v="89990"/>
    <x v="9"/>
    <x v="1"/>
  </r>
  <r>
    <x v="5919"/>
    <x v="466"/>
    <x v="0"/>
    <n v="1"/>
    <d v="2024-06-03T00:00:00"/>
    <d v="2024-06-06T00:00:00"/>
    <n v="7"/>
    <d v="2024-06-13T00:00:00"/>
    <n v="7"/>
    <x v="0"/>
    <x v="1"/>
    <x v="2"/>
    <n v="55990"/>
    <x v="9"/>
    <x v="1"/>
  </r>
  <r>
    <x v="5920"/>
    <x v="896"/>
    <x v="3"/>
    <n v="1"/>
    <d v="2022-06-25T00:00:00"/>
    <d v="2022-06-26T00:00:00"/>
    <n v="10"/>
    <d v="2022-07-07T00:00:00"/>
    <n v="11"/>
    <x v="1"/>
    <x v="0"/>
    <x v="4"/>
    <n v="45000"/>
    <x v="27"/>
    <x v="0"/>
  </r>
  <r>
    <x v="5921"/>
    <x v="393"/>
    <x v="1"/>
    <n v="1"/>
    <d v="2024-01-14T00:00:00"/>
    <d v="2024-01-19T00:00:00"/>
    <n v="5"/>
    <d v="2024-01-25T00:00:00"/>
    <n v="6"/>
    <x v="0"/>
    <x v="2"/>
    <x v="1"/>
    <n v="89990"/>
    <x v="5"/>
    <x v="0"/>
  </r>
  <r>
    <x v="5922"/>
    <x v="1639"/>
    <x v="4"/>
    <n v="2"/>
    <d v="2023-07-26T00:00:00"/>
    <d v="2023-07-29T00:00:00"/>
    <n v="5"/>
    <d v="2023-08-04T00:00:00"/>
    <n v="6"/>
    <x v="0"/>
    <x v="0"/>
    <x v="3"/>
    <n v="101980"/>
    <x v="26"/>
    <x v="0"/>
  </r>
  <r>
    <x v="5923"/>
    <x v="460"/>
    <x v="3"/>
    <n v="2"/>
    <d v="2025-01-15T00:00:00"/>
    <d v="2025-01-16T00:00:00"/>
    <n v="10"/>
    <d v="2025-01-26T00:00:00"/>
    <n v="10"/>
    <x v="0"/>
    <x v="2"/>
    <x v="3"/>
    <n v="90000"/>
    <x v="24"/>
    <x v="1"/>
  </r>
  <r>
    <x v="5924"/>
    <x v="418"/>
    <x v="4"/>
    <n v="1"/>
    <d v="2024-08-08T00:00:00"/>
    <d v="2024-08-10T00:00:00"/>
    <n v="10"/>
    <d v="2024-08-23T00:00:00"/>
    <n v="13"/>
    <x v="0"/>
    <x v="2"/>
    <x v="1"/>
    <n v="50990"/>
    <x v="4"/>
    <x v="3"/>
  </r>
  <r>
    <x v="5925"/>
    <x v="1413"/>
    <x v="1"/>
    <n v="1"/>
    <d v="2024-06-27T00:00:00"/>
    <d v="2024-06-29T00:00:00"/>
    <n v="7"/>
    <d v="2024-07-06T00:00:00"/>
    <n v="7"/>
    <x v="0"/>
    <x v="1"/>
    <x v="3"/>
    <n v="89990"/>
    <x v="9"/>
    <x v="1"/>
  </r>
  <r>
    <x v="5926"/>
    <x v="1328"/>
    <x v="3"/>
    <n v="1"/>
    <d v="2023-11-11T00:00:00"/>
    <d v="2023-11-14T00:00:00"/>
    <n v="10"/>
    <d v="2023-11-25T00:00:00"/>
    <n v="11"/>
    <x v="0"/>
    <x v="2"/>
    <x v="1"/>
    <n v="45000"/>
    <x v="36"/>
    <x v="0"/>
  </r>
  <r>
    <x v="5927"/>
    <x v="1284"/>
    <x v="5"/>
    <n v="1"/>
    <d v="2024-08-06T00:00:00"/>
    <d v="2024-08-11T00:00:00"/>
    <n v="10"/>
    <d v="2024-08-21T00:00:00"/>
    <n v="10"/>
    <x v="0"/>
    <x v="2"/>
    <x v="1"/>
    <n v="99990"/>
    <x v="4"/>
    <x v="1"/>
  </r>
  <r>
    <x v="5928"/>
    <x v="1430"/>
    <x v="5"/>
    <n v="1"/>
    <d v="2025-05-18T00:00:00"/>
    <d v="2025-05-22T00:00:00"/>
    <n v="5"/>
    <d v="2025-05-26T00:00:00"/>
    <n v="4"/>
    <x v="0"/>
    <x v="1"/>
    <x v="2"/>
    <n v="99990"/>
    <x v="0"/>
    <x v="2"/>
  </r>
  <r>
    <x v="5929"/>
    <x v="1527"/>
    <x v="0"/>
    <n v="2"/>
    <d v="2024-09-27T00:00:00"/>
    <d v="2024-10-02T00:00:00"/>
    <n v="10"/>
    <d v="2024-10-15T00:00:00"/>
    <n v="13"/>
    <x v="0"/>
    <x v="0"/>
    <x v="2"/>
    <n v="111980"/>
    <x v="11"/>
    <x v="3"/>
  </r>
  <r>
    <x v="5930"/>
    <x v="1425"/>
    <x v="1"/>
    <n v="1"/>
    <d v="2025-01-02T00:00:00"/>
    <d v="2025-01-04T00:00:00"/>
    <n v="5"/>
    <d v="2025-01-10T00:00:00"/>
    <n v="6"/>
    <x v="0"/>
    <x v="2"/>
    <x v="4"/>
    <n v="89990"/>
    <x v="24"/>
    <x v="0"/>
  </r>
  <r>
    <x v="5931"/>
    <x v="322"/>
    <x v="4"/>
    <n v="1"/>
    <d v="2023-09-13T00:00:00"/>
    <d v="2023-09-17T00:00:00"/>
    <n v="7"/>
    <d v="2023-09-25T00:00:00"/>
    <n v="8"/>
    <x v="0"/>
    <x v="2"/>
    <x v="1"/>
    <n v="50990"/>
    <x v="18"/>
    <x v="0"/>
  </r>
  <r>
    <x v="5932"/>
    <x v="1901"/>
    <x v="0"/>
    <n v="1"/>
    <d v="2024-03-20T00:00:00"/>
    <d v="2024-03-25T00:00:00"/>
    <n v="5"/>
    <d v="2024-04-04T00:00:00"/>
    <n v="10"/>
    <x v="2"/>
    <x v="1"/>
    <x v="4"/>
    <n v="55990"/>
    <x v="37"/>
    <x v="5"/>
  </r>
  <r>
    <x v="5933"/>
    <x v="117"/>
    <x v="1"/>
    <n v="1"/>
    <d v="2022-05-21T00:00:00"/>
    <d v="2022-05-26T00:00:00"/>
    <n v="5"/>
    <d v="2022-06-05T00:00:00"/>
    <n v="10"/>
    <x v="2"/>
    <x v="0"/>
    <x v="1"/>
    <n v="89990"/>
    <x v="32"/>
    <x v="5"/>
  </r>
  <r>
    <x v="5934"/>
    <x v="862"/>
    <x v="1"/>
    <n v="1"/>
    <d v="2023-12-08T00:00:00"/>
    <d v="2023-12-10T00:00:00"/>
    <n v="10"/>
    <d v="2023-12-20T00:00:00"/>
    <n v="10"/>
    <x v="1"/>
    <x v="1"/>
    <x v="2"/>
    <n v="89990"/>
    <x v="39"/>
    <x v="1"/>
  </r>
  <r>
    <x v="5935"/>
    <x v="1771"/>
    <x v="1"/>
    <n v="1"/>
    <d v="2023-02-19T00:00:00"/>
    <d v="2023-02-21T00:00:00"/>
    <n v="7"/>
    <d v="2023-03-01T00:00:00"/>
    <n v="8"/>
    <x v="0"/>
    <x v="0"/>
    <x v="0"/>
    <n v="89990"/>
    <x v="23"/>
    <x v="0"/>
  </r>
  <r>
    <x v="5936"/>
    <x v="239"/>
    <x v="3"/>
    <n v="1"/>
    <d v="2023-09-08T00:00:00"/>
    <d v="2023-09-11T00:00:00"/>
    <n v="7"/>
    <d v="2023-09-18T00:00:00"/>
    <n v="7"/>
    <x v="0"/>
    <x v="0"/>
    <x v="4"/>
    <n v="45000"/>
    <x v="18"/>
    <x v="1"/>
  </r>
  <r>
    <x v="5937"/>
    <x v="1725"/>
    <x v="3"/>
    <n v="1"/>
    <d v="2022-05-30T00:00:00"/>
    <d v="2022-06-02T00:00:00"/>
    <n v="10"/>
    <d v="2022-06-12T00:00:00"/>
    <n v="10"/>
    <x v="0"/>
    <x v="1"/>
    <x v="1"/>
    <n v="45000"/>
    <x v="32"/>
    <x v="1"/>
  </r>
  <r>
    <x v="5938"/>
    <x v="1379"/>
    <x v="2"/>
    <n v="1"/>
    <d v="2023-01-12T00:00:00"/>
    <d v="2023-01-13T00:00:00"/>
    <n v="5"/>
    <d v="2023-01-17T00:00:00"/>
    <n v="4"/>
    <x v="0"/>
    <x v="1"/>
    <x v="1"/>
    <n v="11000"/>
    <x v="3"/>
    <x v="2"/>
  </r>
  <r>
    <x v="5939"/>
    <x v="16"/>
    <x v="3"/>
    <n v="1"/>
    <d v="2025-01-30T00:00:00"/>
    <d v="2025-02-01T00:00:00"/>
    <n v="7"/>
    <d v="2025-02-08T00:00:00"/>
    <n v="7"/>
    <x v="0"/>
    <x v="0"/>
    <x v="3"/>
    <n v="45000"/>
    <x v="24"/>
    <x v="1"/>
  </r>
  <r>
    <x v="5940"/>
    <x v="546"/>
    <x v="1"/>
    <n v="1"/>
    <d v="2024-12-31T00:00:00"/>
    <d v="2025-01-05T00:00:00"/>
    <n v="7"/>
    <d v="2025-01-10T00:00:00"/>
    <n v="5"/>
    <x v="0"/>
    <x v="2"/>
    <x v="4"/>
    <n v="89990"/>
    <x v="12"/>
    <x v="6"/>
  </r>
  <r>
    <x v="5941"/>
    <x v="1253"/>
    <x v="4"/>
    <n v="1"/>
    <d v="2025-03-18T00:00:00"/>
    <d v="2025-03-22T00:00:00"/>
    <n v="10"/>
    <d v="2025-03-31T00:00:00"/>
    <n v="9"/>
    <x v="0"/>
    <x v="0"/>
    <x v="2"/>
    <n v="50990"/>
    <x v="17"/>
    <x v="2"/>
  </r>
  <r>
    <x v="5942"/>
    <x v="584"/>
    <x v="5"/>
    <n v="1"/>
    <d v="2024-08-29T00:00:00"/>
    <d v="2024-08-30T00:00:00"/>
    <n v="10"/>
    <d v="2024-09-09T00:00:00"/>
    <n v="10"/>
    <x v="0"/>
    <x v="0"/>
    <x v="0"/>
    <n v="99990"/>
    <x v="4"/>
    <x v="1"/>
  </r>
  <r>
    <x v="5943"/>
    <x v="877"/>
    <x v="4"/>
    <n v="2"/>
    <d v="2024-05-02T00:00:00"/>
    <d v="2024-05-04T00:00:00"/>
    <n v="7"/>
    <d v="2024-05-14T00:00:00"/>
    <n v="10"/>
    <x v="0"/>
    <x v="2"/>
    <x v="3"/>
    <n v="101980"/>
    <x v="1"/>
    <x v="3"/>
  </r>
  <r>
    <x v="5944"/>
    <x v="1364"/>
    <x v="3"/>
    <n v="1"/>
    <d v="2024-08-26T00:00:00"/>
    <d v="2024-08-28T00:00:00"/>
    <n v="7"/>
    <d v="2024-09-04T00:00:00"/>
    <n v="7"/>
    <x v="0"/>
    <x v="0"/>
    <x v="4"/>
    <n v="45000"/>
    <x v="4"/>
    <x v="1"/>
  </r>
  <r>
    <x v="5945"/>
    <x v="964"/>
    <x v="0"/>
    <n v="1"/>
    <d v="2024-07-20T00:00:00"/>
    <d v="2024-07-22T00:00:00"/>
    <n v="5"/>
    <d v="2024-07-25T00:00:00"/>
    <n v="3"/>
    <x v="0"/>
    <x v="2"/>
    <x v="4"/>
    <n v="55990"/>
    <x v="16"/>
    <x v="6"/>
  </r>
  <r>
    <x v="5946"/>
    <x v="885"/>
    <x v="2"/>
    <n v="1"/>
    <d v="2024-08-29T00:00:00"/>
    <d v="2024-09-03T00:00:00"/>
    <n v="10"/>
    <d v="2024-09-14T00:00:00"/>
    <n v="11"/>
    <x v="0"/>
    <x v="2"/>
    <x v="2"/>
    <n v="11000"/>
    <x v="4"/>
    <x v="0"/>
  </r>
  <r>
    <x v="5947"/>
    <x v="280"/>
    <x v="0"/>
    <n v="1"/>
    <d v="2024-04-21T00:00:00"/>
    <d v="2024-04-25T00:00:00"/>
    <n v="7"/>
    <d v="2024-05-02T00:00:00"/>
    <n v="7"/>
    <x v="0"/>
    <x v="0"/>
    <x v="0"/>
    <n v="55990"/>
    <x v="19"/>
    <x v="1"/>
  </r>
  <r>
    <x v="5948"/>
    <x v="933"/>
    <x v="2"/>
    <n v="1"/>
    <d v="2023-02-06T00:00:00"/>
    <d v="2023-02-10T00:00:00"/>
    <n v="7"/>
    <d v="2023-02-15T00:00:00"/>
    <n v="5"/>
    <x v="0"/>
    <x v="1"/>
    <x v="2"/>
    <n v="11000"/>
    <x v="23"/>
    <x v="6"/>
  </r>
  <r>
    <x v="5949"/>
    <x v="957"/>
    <x v="0"/>
    <n v="1"/>
    <d v="2022-07-21T00:00:00"/>
    <d v="2022-07-23T00:00:00"/>
    <n v="10"/>
    <d v="2022-08-05T00:00:00"/>
    <n v="13"/>
    <x v="0"/>
    <x v="0"/>
    <x v="3"/>
    <n v="55990"/>
    <x v="42"/>
    <x v="3"/>
  </r>
  <r>
    <x v="5950"/>
    <x v="647"/>
    <x v="3"/>
    <n v="1"/>
    <d v="2025-05-15T00:00:00"/>
    <d v="2025-05-20T00:00:00"/>
    <n v="7"/>
    <d v="2025-05-29T00:00:00"/>
    <n v="9"/>
    <x v="0"/>
    <x v="2"/>
    <x v="2"/>
    <n v="45000"/>
    <x v="0"/>
    <x v="4"/>
  </r>
  <r>
    <x v="5951"/>
    <x v="1756"/>
    <x v="1"/>
    <n v="1"/>
    <d v="2025-03-19T00:00:00"/>
    <d v="2025-03-20T00:00:00"/>
    <n v="5"/>
    <d v="2025-03-25T00:00:00"/>
    <n v="5"/>
    <x v="0"/>
    <x v="0"/>
    <x v="1"/>
    <n v="89990"/>
    <x v="17"/>
    <x v="1"/>
  </r>
  <r>
    <x v="5952"/>
    <x v="1079"/>
    <x v="4"/>
    <n v="1"/>
    <d v="2025-05-17T00:00:00"/>
    <d v="2025-05-19T00:00:00"/>
    <n v="5"/>
    <d v="2025-05-27T00:00:00"/>
    <n v="8"/>
    <x v="0"/>
    <x v="2"/>
    <x v="0"/>
    <n v="50990"/>
    <x v="0"/>
    <x v="3"/>
  </r>
  <r>
    <x v="5953"/>
    <x v="1042"/>
    <x v="1"/>
    <n v="2"/>
    <d v="2023-03-06T00:00:00"/>
    <d v="2023-03-08T00:00:00"/>
    <n v="7"/>
    <d v="2023-03-17T00:00:00"/>
    <n v="9"/>
    <x v="0"/>
    <x v="0"/>
    <x v="1"/>
    <n v="179980"/>
    <x v="14"/>
    <x v="4"/>
  </r>
  <r>
    <x v="5954"/>
    <x v="1902"/>
    <x v="0"/>
    <n v="1"/>
    <d v="2024-01-26T00:00:00"/>
    <d v="2024-01-29T00:00:00"/>
    <n v="7"/>
    <d v="2024-02-07T00:00:00"/>
    <n v="9"/>
    <x v="0"/>
    <x v="0"/>
    <x v="0"/>
    <n v="55990"/>
    <x v="5"/>
    <x v="4"/>
  </r>
  <r>
    <x v="5955"/>
    <x v="1084"/>
    <x v="2"/>
    <n v="1"/>
    <d v="2024-02-03T00:00:00"/>
    <d v="2024-02-07T00:00:00"/>
    <n v="7"/>
    <d v="2024-02-15T00:00:00"/>
    <n v="8"/>
    <x v="0"/>
    <x v="2"/>
    <x v="4"/>
    <n v="11000"/>
    <x v="22"/>
    <x v="0"/>
  </r>
  <r>
    <x v="5956"/>
    <x v="1013"/>
    <x v="4"/>
    <n v="1"/>
    <d v="2025-03-29T00:00:00"/>
    <d v="2025-03-30T00:00:00"/>
    <n v="10"/>
    <d v="2025-04-10T00:00:00"/>
    <n v="11"/>
    <x v="0"/>
    <x v="1"/>
    <x v="2"/>
    <n v="50990"/>
    <x v="17"/>
    <x v="0"/>
  </r>
  <r>
    <x v="5957"/>
    <x v="1887"/>
    <x v="2"/>
    <n v="1"/>
    <d v="2023-09-09T00:00:00"/>
    <d v="2023-09-13T00:00:00"/>
    <n v="7"/>
    <d v="2023-09-21T00:00:00"/>
    <n v="8"/>
    <x v="0"/>
    <x v="1"/>
    <x v="0"/>
    <n v="11000"/>
    <x v="18"/>
    <x v="0"/>
  </r>
  <r>
    <x v="5958"/>
    <x v="1776"/>
    <x v="1"/>
    <n v="2"/>
    <d v="2025-01-01T00:00:00"/>
    <d v="2025-01-02T00:00:00"/>
    <n v="10"/>
    <d v="2025-01-12T00:00:00"/>
    <n v="10"/>
    <x v="1"/>
    <x v="2"/>
    <x v="0"/>
    <n v="179980"/>
    <x v="24"/>
    <x v="1"/>
  </r>
  <r>
    <x v="5959"/>
    <x v="532"/>
    <x v="5"/>
    <n v="1"/>
    <d v="2024-08-22T00:00:00"/>
    <d v="2024-08-27T00:00:00"/>
    <n v="5"/>
    <d v="2024-09-02T00:00:00"/>
    <n v="6"/>
    <x v="0"/>
    <x v="1"/>
    <x v="4"/>
    <n v="99990"/>
    <x v="4"/>
    <x v="0"/>
  </r>
  <r>
    <x v="5960"/>
    <x v="627"/>
    <x v="3"/>
    <n v="2"/>
    <d v="2025-05-01T00:00:00"/>
    <d v="2025-05-03T00:00:00"/>
    <n v="7"/>
    <d v="2025-05-13T00:00:00"/>
    <n v="10"/>
    <x v="0"/>
    <x v="2"/>
    <x v="0"/>
    <n v="90000"/>
    <x v="0"/>
    <x v="3"/>
  </r>
  <r>
    <x v="5961"/>
    <x v="155"/>
    <x v="3"/>
    <n v="2"/>
    <d v="2025-04-18T00:00:00"/>
    <d v="2025-04-22T00:00:00"/>
    <n v="7"/>
    <d v="2025-04-29T00:00:00"/>
    <n v="7"/>
    <x v="0"/>
    <x v="1"/>
    <x v="2"/>
    <n v="90000"/>
    <x v="6"/>
    <x v="1"/>
  </r>
  <r>
    <x v="5962"/>
    <x v="1130"/>
    <x v="3"/>
    <n v="1"/>
    <d v="2024-11-06T00:00:00"/>
    <d v="2024-11-07T00:00:00"/>
    <n v="5"/>
    <d v="2024-11-12T00:00:00"/>
    <n v="5"/>
    <x v="0"/>
    <x v="1"/>
    <x v="3"/>
    <n v="45000"/>
    <x v="7"/>
    <x v="1"/>
  </r>
  <r>
    <x v="5963"/>
    <x v="1689"/>
    <x v="2"/>
    <n v="1"/>
    <d v="2025-04-25T00:00:00"/>
    <d v="2025-04-30T00:00:00"/>
    <n v="7"/>
    <d v="2025-05-08T00:00:00"/>
    <n v="8"/>
    <x v="0"/>
    <x v="1"/>
    <x v="3"/>
    <n v="11000"/>
    <x v="6"/>
    <x v="0"/>
  </r>
  <r>
    <x v="5964"/>
    <x v="407"/>
    <x v="1"/>
    <n v="2"/>
    <d v="2023-11-23T00:00:00"/>
    <d v="2023-11-24T00:00:00"/>
    <n v="10"/>
    <d v="2023-12-06T00:00:00"/>
    <n v="12"/>
    <x v="0"/>
    <x v="1"/>
    <x v="2"/>
    <n v="179980"/>
    <x v="36"/>
    <x v="4"/>
  </r>
  <r>
    <x v="5965"/>
    <x v="649"/>
    <x v="1"/>
    <n v="1"/>
    <d v="2025-01-16T00:00:00"/>
    <d v="2025-01-17T00:00:00"/>
    <n v="10"/>
    <d v="2025-01-27T00:00:00"/>
    <n v="10"/>
    <x v="0"/>
    <x v="0"/>
    <x v="3"/>
    <n v="89990"/>
    <x v="24"/>
    <x v="1"/>
  </r>
  <r>
    <x v="5966"/>
    <x v="311"/>
    <x v="2"/>
    <n v="1"/>
    <d v="2025-02-08T00:00:00"/>
    <d v="2025-02-12T00:00:00"/>
    <n v="5"/>
    <d v="2025-02-17T00:00:00"/>
    <n v="5"/>
    <x v="0"/>
    <x v="1"/>
    <x v="3"/>
    <n v="11000"/>
    <x v="15"/>
    <x v="1"/>
  </r>
  <r>
    <x v="5967"/>
    <x v="1360"/>
    <x v="5"/>
    <n v="1"/>
    <d v="2025-03-20T00:00:00"/>
    <d v="2025-03-22T00:00:00"/>
    <n v="7"/>
    <d v="2025-03-31T00:00:00"/>
    <n v="9"/>
    <x v="0"/>
    <x v="2"/>
    <x v="3"/>
    <n v="99990"/>
    <x v="17"/>
    <x v="4"/>
  </r>
  <r>
    <x v="5968"/>
    <x v="388"/>
    <x v="1"/>
    <n v="1"/>
    <d v="2024-02-27T00:00:00"/>
    <d v="2024-03-01T00:00:00"/>
    <n v="5"/>
    <d v="2024-03-06T00:00:00"/>
    <n v="5"/>
    <x v="0"/>
    <x v="0"/>
    <x v="4"/>
    <n v="89990"/>
    <x v="22"/>
    <x v="1"/>
  </r>
  <r>
    <x v="5969"/>
    <x v="1285"/>
    <x v="2"/>
    <n v="1"/>
    <d v="2023-10-30T00:00:00"/>
    <d v="2023-11-02T00:00:00"/>
    <n v="10"/>
    <d v="2023-11-14T00:00:00"/>
    <n v="12"/>
    <x v="0"/>
    <x v="1"/>
    <x v="0"/>
    <n v="11000"/>
    <x v="13"/>
    <x v="4"/>
  </r>
  <r>
    <x v="5970"/>
    <x v="778"/>
    <x v="2"/>
    <n v="1"/>
    <d v="2023-12-28T00:00:00"/>
    <d v="2023-12-31T00:00:00"/>
    <n v="5"/>
    <d v="2024-01-07T00:00:00"/>
    <n v="7"/>
    <x v="1"/>
    <x v="0"/>
    <x v="4"/>
    <n v="11000"/>
    <x v="39"/>
    <x v="4"/>
  </r>
  <r>
    <x v="5971"/>
    <x v="1276"/>
    <x v="1"/>
    <n v="1"/>
    <d v="2025-04-27T00:00:00"/>
    <d v="2025-04-29T00:00:00"/>
    <n v="7"/>
    <d v="2025-05-05T00:00:00"/>
    <n v="6"/>
    <x v="0"/>
    <x v="1"/>
    <x v="4"/>
    <n v="89990"/>
    <x v="6"/>
    <x v="2"/>
  </r>
  <r>
    <x v="5972"/>
    <x v="512"/>
    <x v="2"/>
    <n v="1"/>
    <d v="2024-05-03T00:00:00"/>
    <d v="2024-05-05T00:00:00"/>
    <n v="7"/>
    <d v="2024-05-12T00:00:00"/>
    <n v="7"/>
    <x v="0"/>
    <x v="2"/>
    <x v="0"/>
    <n v="11000"/>
    <x v="1"/>
    <x v="1"/>
  </r>
  <r>
    <x v="5973"/>
    <x v="5"/>
    <x v="4"/>
    <n v="1"/>
    <d v="2023-11-08T00:00:00"/>
    <d v="2023-11-12T00:00:00"/>
    <n v="10"/>
    <d v="2023-11-23T00:00:00"/>
    <n v="11"/>
    <x v="0"/>
    <x v="1"/>
    <x v="4"/>
    <n v="50990"/>
    <x v="36"/>
    <x v="0"/>
  </r>
  <r>
    <x v="5974"/>
    <x v="552"/>
    <x v="2"/>
    <n v="1"/>
    <d v="2022-11-10T00:00:00"/>
    <d v="2022-11-15T00:00:00"/>
    <n v="5"/>
    <d v="2022-11-20T00:00:00"/>
    <n v="5"/>
    <x v="0"/>
    <x v="2"/>
    <x v="1"/>
    <n v="11000"/>
    <x v="30"/>
    <x v="1"/>
  </r>
  <r>
    <x v="5975"/>
    <x v="148"/>
    <x v="4"/>
    <n v="1"/>
    <d v="2025-02-24T00:00:00"/>
    <d v="2025-02-26T00:00:00"/>
    <n v="10"/>
    <d v="2025-03-08T00:00:00"/>
    <n v="10"/>
    <x v="0"/>
    <x v="1"/>
    <x v="1"/>
    <n v="50990"/>
    <x v="15"/>
    <x v="1"/>
  </r>
  <r>
    <x v="5976"/>
    <x v="358"/>
    <x v="4"/>
    <n v="1"/>
    <d v="2024-01-22T00:00:00"/>
    <d v="2024-01-27T00:00:00"/>
    <n v="7"/>
    <d v="2024-02-08T00:00:00"/>
    <n v="12"/>
    <x v="1"/>
    <x v="2"/>
    <x v="1"/>
    <n v="50990"/>
    <x v="5"/>
    <x v="5"/>
  </r>
  <r>
    <x v="5977"/>
    <x v="95"/>
    <x v="2"/>
    <n v="2"/>
    <d v="2025-05-07T00:00:00"/>
    <d v="2025-05-10T00:00:00"/>
    <n v="10"/>
    <d v="2025-05-20T00:00:00"/>
    <n v="10"/>
    <x v="0"/>
    <x v="1"/>
    <x v="3"/>
    <n v="22000"/>
    <x v="0"/>
    <x v="1"/>
  </r>
  <r>
    <x v="5978"/>
    <x v="1733"/>
    <x v="3"/>
    <n v="1"/>
    <d v="2023-01-12T00:00:00"/>
    <d v="2023-01-17T00:00:00"/>
    <n v="5"/>
    <d v="2023-01-20T00:00:00"/>
    <n v="3"/>
    <x v="0"/>
    <x v="2"/>
    <x v="4"/>
    <n v="45000"/>
    <x v="3"/>
    <x v="6"/>
  </r>
  <r>
    <x v="5979"/>
    <x v="616"/>
    <x v="2"/>
    <n v="1"/>
    <d v="2024-03-19T00:00:00"/>
    <d v="2024-03-20T00:00:00"/>
    <n v="7"/>
    <d v="2024-03-27T00:00:00"/>
    <n v="7"/>
    <x v="0"/>
    <x v="0"/>
    <x v="1"/>
    <n v="11000"/>
    <x v="37"/>
    <x v="1"/>
  </r>
  <r>
    <x v="5980"/>
    <x v="1797"/>
    <x v="1"/>
    <n v="1"/>
    <d v="2024-07-22T00:00:00"/>
    <d v="2024-07-27T00:00:00"/>
    <n v="5"/>
    <d v="2024-08-01T00:00:00"/>
    <n v="5"/>
    <x v="0"/>
    <x v="2"/>
    <x v="0"/>
    <n v="89990"/>
    <x v="16"/>
    <x v="1"/>
  </r>
  <r>
    <x v="5981"/>
    <x v="903"/>
    <x v="3"/>
    <n v="2"/>
    <d v="2022-09-06T00:00:00"/>
    <d v="2022-09-07T00:00:00"/>
    <n v="5"/>
    <d v="2022-09-12T00:00:00"/>
    <n v="5"/>
    <x v="0"/>
    <x v="0"/>
    <x v="0"/>
    <n v="90000"/>
    <x v="33"/>
    <x v="1"/>
  </r>
  <r>
    <x v="5982"/>
    <x v="565"/>
    <x v="3"/>
    <n v="1"/>
    <d v="2023-02-27T00:00:00"/>
    <d v="2023-03-01T00:00:00"/>
    <n v="5"/>
    <d v="2023-03-06T00:00:00"/>
    <n v="5"/>
    <x v="0"/>
    <x v="1"/>
    <x v="4"/>
    <n v="45000"/>
    <x v="23"/>
    <x v="1"/>
  </r>
  <r>
    <x v="5983"/>
    <x v="1218"/>
    <x v="3"/>
    <n v="2"/>
    <d v="2023-08-12T00:00:00"/>
    <d v="2023-08-15T00:00:00"/>
    <n v="7"/>
    <d v="2023-08-22T00:00:00"/>
    <n v="7"/>
    <x v="0"/>
    <x v="0"/>
    <x v="1"/>
    <n v="90000"/>
    <x v="20"/>
    <x v="1"/>
  </r>
  <r>
    <x v="5984"/>
    <x v="1204"/>
    <x v="1"/>
    <n v="1"/>
    <d v="2023-11-08T00:00:00"/>
    <d v="2023-11-09T00:00:00"/>
    <n v="7"/>
    <d v="2023-11-16T00:00:00"/>
    <n v="7"/>
    <x v="0"/>
    <x v="1"/>
    <x v="0"/>
    <n v="89990"/>
    <x v="36"/>
    <x v="1"/>
  </r>
  <r>
    <x v="5985"/>
    <x v="1579"/>
    <x v="3"/>
    <n v="1"/>
    <d v="2022-11-14T00:00:00"/>
    <d v="2022-11-17T00:00:00"/>
    <n v="10"/>
    <d v="2022-11-27T00:00:00"/>
    <n v="10"/>
    <x v="0"/>
    <x v="0"/>
    <x v="4"/>
    <n v="45000"/>
    <x v="30"/>
    <x v="1"/>
  </r>
  <r>
    <x v="5986"/>
    <x v="15"/>
    <x v="5"/>
    <n v="1"/>
    <d v="2025-03-08T00:00:00"/>
    <d v="2025-03-13T00:00:00"/>
    <n v="10"/>
    <d v="2025-03-23T00:00:00"/>
    <n v="10"/>
    <x v="0"/>
    <x v="2"/>
    <x v="1"/>
    <n v="99990"/>
    <x v="17"/>
    <x v="1"/>
  </r>
  <r>
    <x v="5987"/>
    <x v="269"/>
    <x v="1"/>
    <n v="1"/>
    <d v="2025-05-17T00:00:00"/>
    <d v="2025-05-20T00:00:00"/>
    <n v="7"/>
    <d v="2025-05-28T00:00:00"/>
    <n v="8"/>
    <x v="0"/>
    <x v="2"/>
    <x v="0"/>
    <n v="89990"/>
    <x v="0"/>
    <x v="0"/>
  </r>
  <r>
    <x v="5988"/>
    <x v="443"/>
    <x v="4"/>
    <n v="1"/>
    <d v="2025-04-20T00:00:00"/>
    <d v="2025-04-22T00:00:00"/>
    <n v="10"/>
    <d v="2025-05-02T00:00:00"/>
    <n v="10"/>
    <x v="0"/>
    <x v="2"/>
    <x v="3"/>
    <n v="50990"/>
    <x v="6"/>
    <x v="1"/>
  </r>
  <r>
    <x v="5989"/>
    <x v="746"/>
    <x v="1"/>
    <n v="1"/>
    <d v="2025-03-02T00:00:00"/>
    <d v="2025-03-03T00:00:00"/>
    <n v="10"/>
    <d v="2025-03-12T00:00:00"/>
    <n v="9"/>
    <x v="0"/>
    <x v="1"/>
    <x v="0"/>
    <n v="89990"/>
    <x v="17"/>
    <x v="2"/>
  </r>
  <r>
    <x v="5990"/>
    <x v="251"/>
    <x v="2"/>
    <n v="2"/>
    <d v="2022-09-03T00:00:00"/>
    <d v="2022-09-08T00:00:00"/>
    <n v="10"/>
    <d v="2022-09-19T00:00:00"/>
    <n v="11"/>
    <x v="0"/>
    <x v="1"/>
    <x v="3"/>
    <n v="22000"/>
    <x v="33"/>
    <x v="0"/>
  </r>
  <r>
    <x v="5991"/>
    <x v="716"/>
    <x v="2"/>
    <n v="1"/>
    <d v="2024-12-13T00:00:00"/>
    <d v="2024-12-14T00:00:00"/>
    <n v="10"/>
    <d v="2024-12-24T00:00:00"/>
    <n v="10"/>
    <x v="0"/>
    <x v="1"/>
    <x v="3"/>
    <n v="11000"/>
    <x v="12"/>
    <x v="1"/>
  </r>
  <r>
    <x v="5992"/>
    <x v="508"/>
    <x v="3"/>
    <n v="2"/>
    <d v="2024-06-17T00:00:00"/>
    <d v="2024-06-18T00:00:00"/>
    <n v="10"/>
    <d v="2024-06-27T00:00:00"/>
    <n v="9"/>
    <x v="0"/>
    <x v="2"/>
    <x v="3"/>
    <n v="90000"/>
    <x v="9"/>
    <x v="2"/>
  </r>
  <r>
    <x v="5993"/>
    <x v="419"/>
    <x v="2"/>
    <n v="2"/>
    <d v="2024-09-11T00:00:00"/>
    <d v="2024-09-14T00:00:00"/>
    <n v="7"/>
    <d v="2024-09-20T00:00:00"/>
    <n v="6"/>
    <x v="0"/>
    <x v="0"/>
    <x v="3"/>
    <n v="22000"/>
    <x v="11"/>
    <x v="2"/>
  </r>
  <r>
    <x v="5994"/>
    <x v="1597"/>
    <x v="5"/>
    <n v="1"/>
    <d v="2024-12-31T00:00:00"/>
    <d v="2025-01-02T00:00:00"/>
    <n v="5"/>
    <d v="2025-01-08T00:00:00"/>
    <n v="6"/>
    <x v="0"/>
    <x v="2"/>
    <x v="2"/>
    <n v="99990"/>
    <x v="12"/>
    <x v="0"/>
  </r>
  <r>
    <x v="5995"/>
    <x v="1024"/>
    <x v="3"/>
    <n v="1"/>
    <d v="2025-02-22T00:00:00"/>
    <d v="2025-02-26T00:00:00"/>
    <n v="7"/>
    <d v="2025-03-05T00:00:00"/>
    <n v="7"/>
    <x v="0"/>
    <x v="1"/>
    <x v="4"/>
    <n v="45000"/>
    <x v="15"/>
    <x v="1"/>
  </r>
  <r>
    <x v="5996"/>
    <x v="1233"/>
    <x v="2"/>
    <n v="1"/>
    <d v="2024-11-27T00:00:00"/>
    <d v="2024-11-30T00:00:00"/>
    <n v="7"/>
    <d v="2024-12-07T00:00:00"/>
    <n v="7"/>
    <x v="0"/>
    <x v="0"/>
    <x v="1"/>
    <n v="11000"/>
    <x v="7"/>
    <x v="1"/>
  </r>
  <r>
    <x v="5997"/>
    <x v="1751"/>
    <x v="3"/>
    <n v="1"/>
    <d v="2023-05-26T00:00:00"/>
    <d v="2023-05-31T00:00:00"/>
    <n v="5"/>
    <d v="2023-06-05T00:00:00"/>
    <n v="5"/>
    <x v="0"/>
    <x v="1"/>
    <x v="3"/>
    <n v="45000"/>
    <x v="34"/>
    <x v="1"/>
  </r>
  <r>
    <x v="5998"/>
    <x v="453"/>
    <x v="3"/>
    <n v="1"/>
    <d v="2023-10-23T00:00:00"/>
    <d v="2023-10-25T00:00:00"/>
    <n v="7"/>
    <d v="2023-11-02T00:00:00"/>
    <n v="8"/>
    <x v="1"/>
    <x v="2"/>
    <x v="4"/>
    <n v="45000"/>
    <x v="13"/>
    <x v="0"/>
  </r>
  <r>
    <x v="5999"/>
    <x v="840"/>
    <x v="4"/>
    <n v="1"/>
    <d v="2025-03-22T00:00:00"/>
    <d v="2025-03-24T00:00:00"/>
    <n v="10"/>
    <d v="2025-04-04T00:00:00"/>
    <n v="11"/>
    <x v="0"/>
    <x v="2"/>
    <x v="1"/>
    <n v="50990"/>
    <x v="17"/>
    <x v="0"/>
  </r>
  <r>
    <x v="6000"/>
    <x v="1875"/>
    <x v="3"/>
    <n v="1"/>
    <d v="2023-06-22T00:00:00"/>
    <d v="2023-06-23T00:00:00"/>
    <n v="10"/>
    <d v="2023-07-02T00:00:00"/>
    <n v="9"/>
    <x v="0"/>
    <x v="0"/>
    <x v="2"/>
    <n v="45000"/>
    <x v="31"/>
    <x v="2"/>
  </r>
  <r>
    <x v="6001"/>
    <x v="1076"/>
    <x v="1"/>
    <n v="1"/>
    <d v="2025-05-13T00:00:00"/>
    <d v="2025-05-17T00:00:00"/>
    <n v="7"/>
    <d v="2025-05-29T00:00:00"/>
    <n v="12"/>
    <x v="2"/>
    <x v="0"/>
    <x v="1"/>
    <n v="89990"/>
    <x v="0"/>
    <x v="5"/>
  </r>
  <r>
    <x v="6002"/>
    <x v="435"/>
    <x v="5"/>
    <n v="2"/>
    <d v="2024-01-04T00:00:00"/>
    <d v="2024-01-08T00:00:00"/>
    <n v="10"/>
    <d v="2024-01-16T00:00:00"/>
    <n v="8"/>
    <x v="0"/>
    <x v="0"/>
    <x v="0"/>
    <n v="199980"/>
    <x v="5"/>
    <x v="6"/>
  </r>
  <r>
    <x v="6003"/>
    <x v="1847"/>
    <x v="1"/>
    <n v="2"/>
    <d v="2024-11-21T00:00:00"/>
    <d v="2024-11-25T00:00:00"/>
    <n v="10"/>
    <d v="2024-12-05T00:00:00"/>
    <n v="10"/>
    <x v="0"/>
    <x v="2"/>
    <x v="2"/>
    <n v="179980"/>
    <x v="7"/>
    <x v="1"/>
  </r>
  <r>
    <x v="6004"/>
    <x v="1316"/>
    <x v="2"/>
    <n v="2"/>
    <d v="2025-02-10T00:00:00"/>
    <d v="2025-02-14T00:00:00"/>
    <n v="7"/>
    <d v="2025-02-21T00:00:00"/>
    <n v="7"/>
    <x v="0"/>
    <x v="0"/>
    <x v="0"/>
    <n v="22000"/>
    <x v="15"/>
    <x v="1"/>
  </r>
  <r>
    <x v="6005"/>
    <x v="1488"/>
    <x v="4"/>
    <n v="1"/>
    <d v="2024-04-25T00:00:00"/>
    <d v="2024-04-28T00:00:00"/>
    <n v="7"/>
    <d v="2024-05-03T00:00:00"/>
    <n v="5"/>
    <x v="0"/>
    <x v="0"/>
    <x v="2"/>
    <n v="50990"/>
    <x v="19"/>
    <x v="6"/>
  </r>
  <r>
    <x v="6006"/>
    <x v="60"/>
    <x v="1"/>
    <n v="1"/>
    <d v="2023-05-22T00:00:00"/>
    <d v="2023-05-23T00:00:00"/>
    <n v="10"/>
    <d v="2023-06-02T00:00:00"/>
    <n v="10"/>
    <x v="1"/>
    <x v="0"/>
    <x v="0"/>
    <n v="89990"/>
    <x v="34"/>
    <x v="1"/>
  </r>
  <r>
    <x v="6007"/>
    <x v="206"/>
    <x v="1"/>
    <n v="2"/>
    <d v="2023-07-26T00:00:00"/>
    <d v="2023-07-29T00:00:00"/>
    <n v="10"/>
    <d v="2023-08-08T00:00:00"/>
    <n v="10"/>
    <x v="0"/>
    <x v="1"/>
    <x v="1"/>
    <n v="179980"/>
    <x v="26"/>
    <x v="1"/>
  </r>
  <r>
    <x v="6008"/>
    <x v="1551"/>
    <x v="5"/>
    <n v="2"/>
    <d v="2024-02-14T00:00:00"/>
    <d v="2024-02-16T00:00:00"/>
    <n v="10"/>
    <d v="2024-02-28T00:00:00"/>
    <n v="12"/>
    <x v="0"/>
    <x v="2"/>
    <x v="4"/>
    <n v="199980"/>
    <x v="22"/>
    <x v="4"/>
  </r>
  <r>
    <x v="6009"/>
    <x v="56"/>
    <x v="4"/>
    <n v="2"/>
    <d v="2024-02-18T00:00:00"/>
    <d v="2024-02-19T00:00:00"/>
    <n v="7"/>
    <d v="2024-02-27T00:00:00"/>
    <n v="8"/>
    <x v="0"/>
    <x v="0"/>
    <x v="4"/>
    <n v="101980"/>
    <x v="22"/>
    <x v="0"/>
  </r>
  <r>
    <x v="6010"/>
    <x v="1325"/>
    <x v="1"/>
    <n v="1"/>
    <d v="2024-01-28T00:00:00"/>
    <d v="2024-02-01T00:00:00"/>
    <n v="7"/>
    <d v="2024-02-08T00:00:00"/>
    <n v="7"/>
    <x v="0"/>
    <x v="1"/>
    <x v="2"/>
    <n v="89990"/>
    <x v="5"/>
    <x v="1"/>
  </r>
  <r>
    <x v="6011"/>
    <x v="1614"/>
    <x v="0"/>
    <n v="1"/>
    <d v="2023-01-13T00:00:00"/>
    <d v="2023-01-14T00:00:00"/>
    <n v="7"/>
    <d v="2023-01-20T00:00:00"/>
    <n v="6"/>
    <x v="0"/>
    <x v="2"/>
    <x v="3"/>
    <n v="55990"/>
    <x v="3"/>
    <x v="2"/>
  </r>
  <r>
    <x v="6012"/>
    <x v="522"/>
    <x v="0"/>
    <n v="2"/>
    <d v="2025-05-05T00:00:00"/>
    <d v="2025-05-09T00:00:00"/>
    <n v="5"/>
    <d v="2025-05-17T00:00:00"/>
    <n v="8"/>
    <x v="0"/>
    <x v="2"/>
    <x v="2"/>
    <n v="111980"/>
    <x v="0"/>
    <x v="3"/>
  </r>
  <r>
    <x v="6013"/>
    <x v="1887"/>
    <x v="5"/>
    <n v="2"/>
    <d v="2025-03-06T00:00:00"/>
    <d v="2025-03-08T00:00:00"/>
    <n v="5"/>
    <d v="2025-03-13T00:00:00"/>
    <n v="5"/>
    <x v="0"/>
    <x v="0"/>
    <x v="1"/>
    <n v="199980"/>
    <x v="17"/>
    <x v="1"/>
  </r>
  <r>
    <x v="6014"/>
    <x v="122"/>
    <x v="5"/>
    <n v="1"/>
    <d v="2025-04-08T00:00:00"/>
    <d v="2025-04-10T00:00:00"/>
    <n v="10"/>
    <d v="2025-04-22T00:00:00"/>
    <n v="12"/>
    <x v="0"/>
    <x v="0"/>
    <x v="4"/>
    <n v="99990"/>
    <x v="6"/>
    <x v="4"/>
  </r>
  <r>
    <x v="6015"/>
    <x v="1183"/>
    <x v="1"/>
    <n v="1"/>
    <d v="2024-09-23T00:00:00"/>
    <d v="2024-09-25T00:00:00"/>
    <n v="10"/>
    <d v="2024-10-05T00:00:00"/>
    <n v="10"/>
    <x v="0"/>
    <x v="2"/>
    <x v="4"/>
    <n v="89990"/>
    <x v="11"/>
    <x v="1"/>
  </r>
  <r>
    <x v="6016"/>
    <x v="1668"/>
    <x v="1"/>
    <n v="1"/>
    <d v="2025-01-12T00:00:00"/>
    <d v="2025-01-17T00:00:00"/>
    <n v="10"/>
    <d v="2025-01-27T00:00:00"/>
    <n v="10"/>
    <x v="0"/>
    <x v="2"/>
    <x v="4"/>
    <n v="89990"/>
    <x v="24"/>
    <x v="1"/>
  </r>
  <r>
    <x v="6017"/>
    <x v="788"/>
    <x v="4"/>
    <n v="1"/>
    <d v="2024-02-16T00:00:00"/>
    <d v="2024-02-18T00:00:00"/>
    <n v="5"/>
    <d v="2024-02-23T00:00:00"/>
    <n v="5"/>
    <x v="0"/>
    <x v="1"/>
    <x v="3"/>
    <n v="50990"/>
    <x v="22"/>
    <x v="1"/>
  </r>
  <r>
    <x v="6018"/>
    <x v="268"/>
    <x v="4"/>
    <n v="2"/>
    <d v="2023-12-11T00:00:00"/>
    <d v="2023-12-15T00:00:00"/>
    <n v="10"/>
    <d v="2023-12-25T00:00:00"/>
    <n v="10"/>
    <x v="0"/>
    <x v="2"/>
    <x v="4"/>
    <n v="101980"/>
    <x v="39"/>
    <x v="1"/>
  </r>
  <r>
    <x v="6019"/>
    <x v="539"/>
    <x v="4"/>
    <n v="2"/>
    <d v="2024-11-04T00:00:00"/>
    <d v="2024-11-05T00:00:00"/>
    <n v="5"/>
    <d v="2024-11-10T00:00:00"/>
    <n v="5"/>
    <x v="0"/>
    <x v="2"/>
    <x v="4"/>
    <n v="101980"/>
    <x v="7"/>
    <x v="1"/>
  </r>
  <r>
    <x v="6020"/>
    <x v="733"/>
    <x v="4"/>
    <n v="1"/>
    <d v="2025-01-13T00:00:00"/>
    <d v="2025-01-18T00:00:00"/>
    <n v="5"/>
    <d v="2025-01-24T00:00:00"/>
    <n v="6"/>
    <x v="0"/>
    <x v="1"/>
    <x v="3"/>
    <n v="50990"/>
    <x v="24"/>
    <x v="0"/>
  </r>
  <r>
    <x v="6021"/>
    <x v="1388"/>
    <x v="5"/>
    <n v="1"/>
    <d v="2024-12-10T00:00:00"/>
    <d v="2024-12-11T00:00:00"/>
    <n v="7"/>
    <d v="2024-12-19T00:00:00"/>
    <n v="8"/>
    <x v="1"/>
    <x v="2"/>
    <x v="2"/>
    <n v="99990"/>
    <x v="12"/>
    <x v="0"/>
  </r>
  <r>
    <x v="6022"/>
    <x v="1023"/>
    <x v="2"/>
    <n v="2"/>
    <d v="2025-05-18T00:00:00"/>
    <d v="2025-05-19T00:00:00"/>
    <n v="5"/>
    <d v="2025-05-23T00:00:00"/>
    <n v="4"/>
    <x v="0"/>
    <x v="2"/>
    <x v="2"/>
    <n v="22000"/>
    <x v="0"/>
    <x v="2"/>
  </r>
  <r>
    <x v="6023"/>
    <x v="1696"/>
    <x v="0"/>
    <n v="1"/>
    <d v="2025-01-21T00:00:00"/>
    <d v="2025-01-25T00:00:00"/>
    <n v="10"/>
    <d v="2025-02-06T00:00:00"/>
    <n v="12"/>
    <x v="0"/>
    <x v="2"/>
    <x v="4"/>
    <n v="55990"/>
    <x v="24"/>
    <x v="4"/>
  </r>
  <r>
    <x v="6024"/>
    <x v="1513"/>
    <x v="2"/>
    <n v="1"/>
    <d v="2025-02-19T00:00:00"/>
    <d v="2025-02-21T00:00:00"/>
    <n v="10"/>
    <d v="2025-03-04T00:00:00"/>
    <n v="11"/>
    <x v="0"/>
    <x v="0"/>
    <x v="3"/>
    <n v="11000"/>
    <x v="15"/>
    <x v="0"/>
  </r>
  <r>
    <x v="6025"/>
    <x v="1330"/>
    <x v="0"/>
    <n v="1"/>
    <d v="2024-10-14T00:00:00"/>
    <d v="2024-10-16T00:00:00"/>
    <n v="5"/>
    <d v="2024-10-21T00:00:00"/>
    <n v="5"/>
    <x v="0"/>
    <x v="0"/>
    <x v="3"/>
    <n v="55990"/>
    <x v="10"/>
    <x v="1"/>
  </r>
  <r>
    <x v="6026"/>
    <x v="308"/>
    <x v="0"/>
    <n v="2"/>
    <d v="2024-06-26T00:00:00"/>
    <d v="2024-07-01T00:00:00"/>
    <n v="10"/>
    <d v="2024-07-13T00:00:00"/>
    <n v="12"/>
    <x v="0"/>
    <x v="1"/>
    <x v="3"/>
    <n v="111980"/>
    <x v="9"/>
    <x v="4"/>
  </r>
  <r>
    <x v="6027"/>
    <x v="1242"/>
    <x v="1"/>
    <n v="2"/>
    <d v="2025-05-23T00:00:00"/>
    <d v="2025-05-25T00:00:00"/>
    <n v="7"/>
    <d v="2025-06-03T00:00:00"/>
    <n v="9"/>
    <x v="0"/>
    <x v="2"/>
    <x v="3"/>
    <n v="179980"/>
    <x v="0"/>
    <x v="4"/>
  </r>
  <r>
    <x v="6028"/>
    <x v="611"/>
    <x v="3"/>
    <n v="2"/>
    <d v="2025-05-20T00:00:00"/>
    <d v="2025-05-23T00:00:00"/>
    <n v="7"/>
    <d v="2025-05-30T00:00:00"/>
    <n v="7"/>
    <x v="0"/>
    <x v="0"/>
    <x v="1"/>
    <n v="90000"/>
    <x v="0"/>
    <x v="1"/>
  </r>
  <r>
    <x v="6029"/>
    <x v="1136"/>
    <x v="0"/>
    <n v="2"/>
    <d v="2025-03-23T00:00:00"/>
    <d v="2025-03-24T00:00:00"/>
    <n v="10"/>
    <d v="2025-04-06T00:00:00"/>
    <n v="13"/>
    <x v="0"/>
    <x v="0"/>
    <x v="4"/>
    <n v="111980"/>
    <x v="17"/>
    <x v="3"/>
  </r>
  <r>
    <x v="6030"/>
    <x v="797"/>
    <x v="4"/>
    <n v="1"/>
    <d v="2024-06-22T00:00:00"/>
    <d v="2024-06-25T00:00:00"/>
    <n v="10"/>
    <d v="2024-07-06T00:00:00"/>
    <n v="11"/>
    <x v="0"/>
    <x v="0"/>
    <x v="2"/>
    <n v="50990"/>
    <x v="9"/>
    <x v="0"/>
  </r>
  <r>
    <x v="6031"/>
    <x v="1308"/>
    <x v="2"/>
    <n v="2"/>
    <d v="2025-01-11T00:00:00"/>
    <d v="2025-01-15T00:00:00"/>
    <n v="7"/>
    <d v="2025-01-21T00:00:00"/>
    <n v="6"/>
    <x v="0"/>
    <x v="1"/>
    <x v="2"/>
    <n v="22000"/>
    <x v="24"/>
    <x v="2"/>
  </r>
  <r>
    <x v="6032"/>
    <x v="87"/>
    <x v="3"/>
    <n v="1"/>
    <d v="2025-01-16T00:00:00"/>
    <d v="2025-01-20T00:00:00"/>
    <n v="5"/>
    <d v="2025-01-25T00:00:00"/>
    <n v="5"/>
    <x v="0"/>
    <x v="1"/>
    <x v="3"/>
    <n v="45000"/>
    <x v="24"/>
    <x v="1"/>
  </r>
  <r>
    <x v="6033"/>
    <x v="417"/>
    <x v="5"/>
    <n v="1"/>
    <d v="2023-08-30T00:00:00"/>
    <d v="2023-09-02T00:00:00"/>
    <n v="5"/>
    <d v="2023-09-07T00:00:00"/>
    <n v="5"/>
    <x v="1"/>
    <x v="1"/>
    <x v="0"/>
    <n v="99990"/>
    <x v="20"/>
    <x v="1"/>
  </r>
  <r>
    <x v="6034"/>
    <x v="1599"/>
    <x v="5"/>
    <n v="1"/>
    <d v="2024-06-07T00:00:00"/>
    <d v="2024-06-11T00:00:00"/>
    <n v="7"/>
    <d v="2024-06-19T00:00:00"/>
    <n v="8"/>
    <x v="0"/>
    <x v="2"/>
    <x v="1"/>
    <n v="99990"/>
    <x v="9"/>
    <x v="0"/>
  </r>
  <r>
    <x v="6035"/>
    <x v="396"/>
    <x v="1"/>
    <n v="1"/>
    <d v="2025-01-10T00:00:00"/>
    <d v="2025-01-14T00:00:00"/>
    <n v="5"/>
    <d v="2025-01-18T00:00:00"/>
    <n v="4"/>
    <x v="0"/>
    <x v="0"/>
    <x v="4"/>
    <n v="89990"/>
    <x v="24"/>
    <x v="2"/>
  </r>
  <r>
    <x v="6036"/>
    <x v="484"/>
    <x v="2"/>
    <n v="2"/>
    <d v="2025-01-13T00:00:00"/>
    <d v="2025-01-14T00:00:00"/>
    <n v="5"/>
    <d v="2025-01-19T00:00:00"/>
    <n v="5"/>
    <x v="0"/>
    <x v="1"/>
    <x v="3"/>
    <n v="22000"/>
    <x v="24"/>
    <x v="1"/>
  </r>
  <r>
    <x v="6037"/>
    <x v="708"/>
    <x v="2"/>
    <n v="2"/>
    <d v="2024-06-02T00:00:00"/>
    <d v="2024-06-05T00:00:00"/>
    <n v="10"/>
    <d v="2024-06-15T00:00:00"/>
    <n v="10"/>
    <x v="0"/>
    <x v="0"/>
    <x v="4"/>
    <n v="22000"/>
    <x v="9"/>
    <x v="1"/>
  </r>
  <r>
    <x v="6038"/>
    <x v="717"/>
    <x v="3"/>
    <n v="1"/>
    <d v="2024-09-05T00:00:00"/>
    <d v="2024-09-08T00:00:00"/>
    <n v="10"/>
    <d v="2024-09-18T00:00:00"/>
    <n v="10"/>
    <x v="0"/>
    <x v="0"/>
    <x v="2"/>
    <n v="45000"/>
    <x v="11"/>
    <x v="1"/>
  </r>
  <r>
    <x v="6039"/>
    <x v="1414"/>
    <x v="4"/>
    <n v="2"/>
    <d v="2024-06-06T00:00:00"/>
    <d v="2024-06-10T00:00:00"/>
    <n v="5"/>
    <d v="2024-06-15T00:00:00"/>
    <n v="5"/>
    <x v="0"/>
    <x v="1"/>
    <x v="2"/>
    <n v="101980"/>
    <x v="9"/>
    <x v="1"/>
  </r>
  <r>
    <x v="6040"/>
    <x v="1548"/>
    <x v="5"/>
    <n v="1"/>
    <d v="2025-01-30T00:00:00"/>
    <d v="2025-02-02T00:00:00"/>
    <n v="5"/>
    <d v="2025-02-07T00:00:00"/>
    <n v="5"/>
    <x v="0"/>
    <x v="0"/>
    <x v="1"/>
    <n v="99990"/>
    <x v="24"/>
    <x v="1"/>
  </r>
  <r>
    <x v="6041"/>
    <x v="1852"/>
    <x v="4"/>
    <n v="1"/>
    <d v="2023-07-10T00:00:00"/>
    <d v="2023-07-13T00:00:00"/>
    <n v="7"/>
    <d v="2023-07-20T00:00:00"/>
    <n v="7"/>
    <x v="0"/>
    <x v="1"/>
    <x v="2"/>
    <n v="50990"/>
    <x v="26"/>
    <x v="1"/>
  </r>
  <r>
    <x v="6042"/>
    <x v="1791"/>
    <x v="0"/>
    <n v="1"/>
    <d v="2024-02-05T00:00:00"/>
    <d v="2024-02-09T00:00:00"/>
    <n v="7"/>
    <d v="2024-02-15T00:00:00"/>
    <n v="6"/>
    <x v="0"/>
    <x v="0"/>
    <x v="2"/>
    <n v="55990"/>
    <x v="22"/>
    <x v="2"/>
  </r>
  <r>
    <x v="6043"/>
    <x v="815"/>
    <x v="4"/>
    <n v="1"/>
    <d v="2023-09-14T00:00:00"/>
    <d v="2023-09-15T00:00:00"/>
    <n v="7"/>
    <d v="2023-09-23T00:00:00"/>
    <n v="8"/>
    <x v="0"/>
    <x v="0"/>
    <x v="2"/>
    <n v="50990"/>
    <x v="18"/>
    <x v="0"/>
  </r>
  <r>
    <x v="6044"/>
    <x v="793"/>
    <x v="5"/>
    <n v="1"/>
    <d v="2025-05-21T00:00:00"/>
    <d v="2025-05-24T00:00:00"/>
    <n v="10"/>
    <d v="2025-06-04T00:00:00"/>
    <n v="11"/>
    <x v="0"/>
    <x v="2"/>
    <x v="1"/>
    <n v="99990"/>
    <x v="0"/>
    <x v="0"/>
  </r>
  <r>
    <x v="6045"/>
    <x v="1890"/>
    <x v="2"/>
    <n v="1"/>
    <d v="2024-11-20T00:00:00"/>
    <d v="2024-11-22T00:00:00"/>
    <n v="10"/>
    <d v="2024-12-02T00:00:00"/>
    <n v="10"/>
    <x v="0"/>
    <x v="1"/>
    <x v="2"/>
    <n v="11000"/>
    <x v="7"/>
    <x v="1"/>
  </r>
  <r>
    <x v="6046"/>
    <x v="1847"/>
    <x v="2"/>
    <n v="1"/>
    <d v="2025-01-13T00:00:00"/>
    <d v="2025-01-15T00:00:00"/>
    <n v="10"/>
    <d v="2025-01-25T00:00:00"/>
    <n v="10"/>
    <x v="0"/>
    <x v="2"/>
    <x v="2"/>
    <n v="11000"/>
    <x v="24"/>
    <x v="1"/>
  </r>
  <r>
    <x v="6047"/>
    <x v="1583"/>
    <x v="4"/>
    <n v="2"/>
    <d v="2024-10-14T00:00:00"/>
    <d v="2024-10-18T00:00:00"/>
    <n v="7"/>
    <d v="2024-10-25T00:00:00"/>
    <n v="7"/>
    <x v="0"/>
    <x v="2"/>
    <x v="0"/>
    <n v="101980"/>
    <x v="10"/>
    <x v="1"/>
  </r>
  <r>
    <x v="6048"/>
    <x v="814"/>
    <x v="2"/>
    <n v="1"/>
    <d v="2025-04-04T00:00:00"/>
    <d v="2025-04-06T00:00:00"/>
    <n v="10"/>
    <d v="2025-04-16T00:00:00"/>
    <n v="10"/>
    <x v="0"/>
    <x v="0"/>
    <x v="0"/>
    <n v="11000"/>
    <x v="6"/>
    <x v="1"/>
  </r>
  <r>
    <x v="6049"/>
    <x v="177"/>
    <x v="0"/>
    <n v="2"/>
    <d v="2024-09-03T00:00:00"/>
    <d v="2024-09-08T00:00:00"/>
    <n v="7"/>
    <d v="2024-09-15T00:00:00"/>
    <n v="7"/>
    <x v="0"/>
    <x v="0"/>
    <x v="1"/>
    <n v="111980"/>
    <x v="11"/>
    <x v="1"/>
  </r>
  <r>
    <x v="6050"/>
    <x v="16"/>
    <x v="3"/>
    <n v="2"/>
    <d v="2024-04-10T00:00:00"/>
    <d v="2024-04-11T00:00:00"/>
    <n v="10"/>
    <d v="2024-04-21T00:00:00"/>
    <n v="10"/>
    <x v="1"/>
    <x v="1"/>
    <x v="4"/>
    <n v="90000"/>
    <x v="19"/>
    <x v="1"/>
  </r>
  <r>
    <x v="6051"/>
    <x v="886"/>
    <x v="1"/>
    <n v="1"/>
    <d v="2024-04-22T00:00:00"/>
    <d v="2024-04-27T00:00:00"/>
    <n v="7"/>
    <d v="2024-05-02T00:00:00"/>
    <n v="5"/>
    <x v="0"/>
    <x v="1"/>
    <x v="1"/>
    <n v="89990"/>
    <x v="19"/>
    <x v="6"/>
  </r>
  <r>
    <x v="6052"/>
    <x v="1645"/>
    <x v="3"/>
    <n v="1"/>
    <d v="2023-11-14T00:00:00"/>
    <d v="2023-11-18T00:00:00"/>
    <n v="7"/>
    <d v="2023-11-27T00:00:00"/>
    <n v="9"/>
    <x v="0"/>
    <x v="2"/>
    <x v="4"/>
    <n v="45000"/>
    <x v="36"/>
    <x v="4"/>
  </r>
  <r>
    <x v="6053"/>
    <x v="524"/>
    <x v="2"/>
    <n v="1"/>
    <d v="2024-06-30T00:00:00"/>
    <d v="2024-07-03T00:00:00"/>
    <n v="7"/>
    <d v="2024-07-10T00:00:00"/>
    <n v="7"/>
    <x v="0"/>
    <x v="2"/>
    <x v="0"/>
    <n v="11000"/>
    <x v="9"/>
    <x v="1"/>
  </r>
  <r>
    <x v="6054"/>
    <x v="210"/>
    <x v="4"/>
    <n v="1"/>
    <d v="2022-01-22T00:00:00"/>
    <d v="2022-01-23T00:00:00"/>
    <n v="10"/>
    <d v="2022-02-02T00:00:00"/>
    <n v="10"/>
    <x v="0"/>
    <x v="2"/>
    <x v="3"/>
    <n v="50990"/>
    <x v="21"/>
    <x v="1"/>
  </r>
  <r>
    <x v="6055"/>
    <x v="1780"/>
    <x v="4"/>
    <n v="1"/>
    <d v="2025-01-18T00:00:00"/>
    <d v="2025-01-21T00:00:00"/>
    <n v="5"/>
    <d v="2025-01-31T00:00:00"/>
    <n v="10"/>
    <x v="2"/>
    <x v="1"/>
    <x v="3"/>
    <n v="50990"/>
    <x v="24"/>
    <x v="5"/>
  </r>
  <r>
    <x v="6056"/>
    <x v="1010"/>
    <x v="0"/>
    <n v="2"/>
    <d v="2025-03-09T00:00:00"/>
    <d v="2025-03-14T00:00:00"/>
    <n v="7"/>
    <d v="2025-03-21T00:00:00"/>
    <n v="7"/>
    <x v="0"/>
    <x v="1"/>
    <x v="1"/>
    <n v="111980"/>
    <x v="17"/>
    <x v="1"/>
  </r>
  <r>
    <x v="6057"/>
    <x v="1903"/>
    <x v="5"/>
    <n v="1"/>
    <d v="2022-06-02T00:00:00"/>
    <d v="2022-06-07T00:00:00"/>
    <n v="10"/>
    <d v="2022-06-18T00:00:00"/>
    <n v="11"/>
    <x v="0"/>
    <x v="0"/>
    <x v="2"/>
    <n v="99990"/>
    <x v="27"/>
    <x v="0"/>
  </r>
  <r>
    <x v="6058"/>
    <x v="581"/>
    <x v="4"/>
    <n v="1"/>
    <d v="2025-05-26T00:00:00"/>
    <d v="2025-05-29T00:00:00"/>
    <n v="10"/>
    <d v="2025-06-09T00:00:00"/>
    <n v="11"/>
    <x v="0"/>
    <x v="1"/>
    <x v="2"/>
    <n v="50990"/>
    <x v="0"/>
    <x v="0"/>
  </r>
  <r>
    <x v="6059"/>
    <x v="1297"/>
    <x v="1"/>
    <n v="1"/>
    <d v="2025-04-12T00:00:00"/>
    <d v="2025-04-16T00:00:00"/>
    <n v="7"/>
    <d v="2025-04-21T00:00:00"/>
    <n v="5"/>
    <x v="0"/>
    <x v="0"/>
    <x v="3"/>
    <n v="89990"/>
    <x v="6"/>
    <x v="6"/>
  </r>
  <r>
    <x v="6060"/>
    <x v="1084"/>
    <x v="1"/>
    <n v="1"/>
    <d v="2024-10-20T00:00:00"/>
    <d v="2024-10-21T00:00:00"/>
    <n v="7"/>
    <d v="2024-10-28T00:00:00"/>
    <n v="7"/>
    <x v="0"/>
    <x v="2"/>
    <x v="4"/>
    <n v="89990"/>
    <x v="10"/>
    <x v="1"/>
  </r>
  <r>
    <x v="6061"/>
    <x v="74"/>
    <x v="0"/>
    <n v="1"/>
    <d v="2025-05-21T00:00:00"/>
    <d v="2025-05-22T00:00:00"/>
    <n v="5"/>
    <d v="2025-05-30T00:00:00"/>
    <n v="8"/>
    <x v="0"/>
    <x v="2"/>
    <x v="4"/>
    <n v="55990"/>
    <x v="0"/>
    <x v="3"/>
  </r>
  <r>
    <x v="6062"/>
    <x v="401"/>
    <x v="4"/>
    <n v="1"/>
    <d v="2024-12-20T00:00:00"/>
    <d v="2024-12-22T00:00:00"/>
    <n v="5"/>
    <d v="2024-12-26T00:00:00"/>
    <n v="4"/>
    <x v="0"/>
    <x v="2"/>
    <x v="1"/>
    <n v="50990"/>
    <x v="12"/>
    <x v="2"/>
  </r>
  <r>
    <x v="6063"/>
    <x v="1860"/>
    <x v="1"/>
    <n v="1"/>
    <d v="2023-05-22T00:00:00"/>
    <d v="2023-05-25T00:00:00"/>
    <n v="5"/>
    <d v="2023-05-30T00:00:00"/>
    <n v="5"/>
    <x v="0"/>
    <x v="2"/>
    <x v="4"/>
    <n v="89990"/>
    <x v="34"/>
    <x v="1"/>
  </r>
  <r>
    <x v="6064"/>
    <x v="77"/>
    <x v="2"/>
    <n v="2"/>
    <d v="2024-11-13T00:00:00"/>
    <d v="2024-11-15T00:00:00"/>
    <n v="7"/>
    <d v="2024-11-21T00:00:00"/>
    <n v="6"/>
    <x v="0"/>
    <x v="2"/>
    <x v="0"/>
    <n v="22000"/>
    <x v="7"/>
    <x v="2"/>
  </r>
  <r>
    <x v="6065"/>
    <x v="1491"/>
    <x v="5"/>
    <n v="1"/>
    <d v="2025-04-02T00:00:00"/>
    <d v="2025-04-06T00:00:00"/>
    <n v="5"/>
    <d v="2025-04-10T00:00:00"/>
    <n v="4"/>
    <x v="0"/>
    <x v="2"/>
    <x v="2"/>
    <n v="99990"/>
    <x v="6"/>
    <x v="2"/>
  </r>
  <r>
    <x v="6066"/>
    <x v="303"/>
    <x v="3"/>
    <n v="1"/>
    <d v="2025-03-13T00:00:00"/>
    <d v="2025-03-15T00:00:00"/>
    <n v="5"/>
    <d v="2025-03-22T00:00:00"/>
    <n v="7"/>
    <x v="0"/>
    <x v="2"/>
    <x v="3"/>
    <n v="45000"/>
    <x v="17"/>
    <x v="4"/>
  </r>
  <r>
    <x v="6067"/>
    <x v="1681"/>
    <x v="2"/>
    <n v="1"/>
    <d v="2022-11-06T00:00:00"/>
    <d v="2022-11-11T00:00:00"/>
    <n v="5"/>
    <d v="2022-11-15T00:00:00"/>
    <n v="4"/>
    <x v="0"/>
    <x v="0"/>
    <x v="4"/>
    <n v="11000"/>
    <x v="30"/>
    <x v="2"/>
  </r>
  <r>
    <x v="6068"/>
    <x v="318"/>
    <x v="2"/>
    <n v="1"/>
    <d v="2024-06-05T00:00:00"/>
    <d v="2024-06-07T00:00:00"/>
    <n v="7"/>
    <d v="2024-06-15T00:00:00"/>
    <n v="8"/>
    <x v="0"/>
    <x v="0"/>
    <x v="4"/>
    <n v="11000"/>
    <x v="9"/>
    <x v="0"/>
  </r>
  <r>
    <x v="6069"/>
    <x v="269"/>
    <x v="5"/>
    <n v="1"/>
    <d v="2025-05-21T00:00:00"/>
    <d v="2025-05-22T00:00:00"/>
    <n v="10"/>
    <d v="2025-06-03T00:00:00"/>
    <n v="12"/>
    <x v="0"/>
    <x v="1"/>
    <x v="3"/>
    <n v="99990"/>
    <x v="0"/>
    <x v="4"/>
  </r>
  <r>
    <x v="6070"/>
    <x v="1004"/>
    <x v="2"/>
    <n v="2"/>
    <d v="2024-04-14T00:00:00"/>
    <d v="2024-04-17T00:00:00"/>
    <n v="10"/>
    <d v="2024-04-28T00:00:00"/>
    <n v="11"/>
    <x v="0"/>
    <x v="1"/>
    <x v="0"/>
    <n v="22000"/>
    <x v="19"/>
    <x v="0"/>
  </r>
  <r>
    <x v="6071"/>
    <x v="1602"/>
    <x v="1"/>
    <n v="2"/>
    <d v="2024-05-06T00:00:00"/>
    <d v="2024-05-11T00:00:00"/>
    <n v="10"/>
    <d v="2024-05-20T00:00:00"/>
    <n v="9"/>
    <x v="0"/>
    <x v="0"/>
    <x v="0"/>
    <n v="179980"/>
    <x v="1"/>
    <x v="2"/>
  </r>
  <r>
    <x v="6072"/>
    <x v="1098"/>
    <x v="5"/>
    <n v="1"/>
    <d v="2024-07-22T00:00:00"/>
    <d v="2024-07-25T00:00:00"/>
    <n v="10"/>
    <d v="2024-08-04T00:00:00"/>
    <n v="10"/>
    <x v="0"/>
    <x v="2"/>
    <x v="0"/>
    <n v="99990"/>
    <x v="16"/>
    <x v="1"/>
  </r>
  <r>
    <x v="6073"/>
    <x v="1174"/>
    <x v="1"/>
    <n v="1"/>
    <d v="2024-04-19T00:00:00"/>
    <d v="2024-04-24T00:00:00"/>
    <n v="5"/>
    <d v="2024-04-28T00:00:00"/>
    <n v="4"/>
    <x v="0"/>
    <x v="0"/>
    <x v="3"/>
    <n v="89990"/>
    <x v="19"/>
    <x v="2"/>
  </r>
  <r>
    <x v="6074"/>
    <x v="979"/>
    <x v="0"/>
    <n v="1"/>
    <d v="2023-10-21T00:00:00"/>
    <d v="2023-10-24T00:00:00"/>
    <n v="10"/>
    <d v="2023-11-08T00:00:00"/>
    <n v="15"/>
    <x v="2"/>
    <x v="0"/>
    <x v="0"/>
    <n v="55990"/>
    <x v="13"/>
    <x v="5"/>
  </r>
  <r>
    <x v="6075"/>
    <x v="1624"/>
    <x v="3"/>
    <n v="1"/>
    <d v="2024-06-13T00:00:00"/>
    <d v="2024-06-16T00:00:00"/>
    <n v="10"/>
    <d v="2024-06-26T00:00:00"/>
    <n v="10"/>
    <x v="0"/>
    <x v="0"/>
    <x v="4"/>
    <n v="45000"/>
    <x v="9"/>
    <x v="1"/>
  </r>
  <r>
    <x v="6076"/>
    <x v="1132"/>
    <x v="2"/>
    <n v="2"/>
    <d v="2024-09-05T00:00:00"/>
    <d v="2024-09-10T00:00:00"/>
    <n v="10"/>
    <d v="2024-09-21T00:00:00"/>
    <n v="11"/>
    <x v="0"/>
    <x v="1"/>
    <x v="0"/>
    <n v="22000"/>
    <x v="11"/>
    <x v="0"/>
  </r>
  <r>
    <x v="6077"/>
    <x v="1211"/>
    <x v="2"/>
    <n v="1"/>
    <d v="2024-05-21T00:00:00"/>
    <d v="2024-05-22T00:00:00"/>
    <n v="7"/>
    <d v="2024-05-29T00:00:00"/>
    <n v="7"/>
    <x v="0"/>
    <x v="1"/>
    <x v="2"/>
    <n v="11000"/>
    <x v="1"/>
    <x v="1"/>
  </r>
  <r>
    <x v="6078"/>
    <x v="141"/>
    <x v="1"/>
    <n v="1"/>
    <d v="2024-07-11T00:00:00"/>
    <d v="2024-07-12T00:00:00"/>
    <n v="7"/>
    <d v="2024-07-19T00:00:00"/>
    <n v="7"/>
    <x v="0"/>
    <x v="2"/>
    <x v="2"/>
    <n v="89990"/>
    <x v="16"/>
    <x v="1"/>
  </r>
  <r>
    <x v="6079"/>
    <x v="1801"/>
    <x v="0"/>
    <n v="1"/>
    <d v="2024-11-09T00:00:00"/>
    <d v="2024-11-11T00:00:00"/>
    <n v="5"/>
    <d v="2024-11-16T00:00:00"/>
    <n v="5"/>
    <x v="0"/>
    <x v="0"/>
    <x v="3"/>
    <n v="55990"/>
    <x v="7"/>
    <x v="1"/>
  </r>
  <r>
    <x v="6080"/>
    <x v="1750"/>
    <x v="0"/>
    <n v="1"/>
    <d v="2024-11-01T00:00:00"/>
    <d v="2024-11-05T00:00:00"/>
    <n v="5"/>
    <d v="2024-11-12T00:00:00"/>
    <n v="7"/>
    <x v="0"/>
    <x v="0"/>
    <x v="3"/>
    <n v="55990"/>
    <x v="7"/>
    <x v="4"/>
  </r>
  <r>
    <x v="6081"/>
    <x v="1871"/>
    <x v="4"/>
    <n v="1"/>
    <d v="2025-03-26T00:00:00"/>
    <d v="2025-03-31T00:00:00"/>
    <n v="10"/>
    <d v="2025-04-13T00:00:00"/>
    <n v="13"/>
    <x v="0"/>
    <x v="1"/>
    <x v="0"/>
    <n v="50990"/>
    <x v="17"/>
    <x v="3"/>
  </r>
  <r>
    <x v="6082"/>
    <x v="1129"/>
    <x v="1"/>
    <n v="2"/>
    <d v="2024-07-17T00:00:00"/>
    <d v="2024-07-18T00:00:00"/>
    <n v="5"/>
    <d v="2024-07-26T00:00:00"/>
    <n v="8"/>
    <x v="1"/>
    <x v="1"/>
    <x v="1"/>
    <n v="179980"/>
    <x v="16"/>
    <x v="3"/>
  </r>
  <r>
    <x v="6083"/>
    <x v="1213"/>
    <x v="2"/>
    <n v="1"/>
    <d v="2025-02-13T00:00:00"/>
    <d v="2025-02-17T00:00:00"/>
    <n v="10"/>
    <d v="2025-02-27T00:00:00"/>
    <n v="10"/>
    <x v="0"/>
    <x v="2"/>
    <x v="0"/>
    <n v="11000"/>
    <x v="15"/>
    <x v="1"/>
  </r>
  <r>
    <x v="6084"/>
    <x v="1409"/>
    <x v="1"/>
    <n v="2"/>
    <d v="2024-06-23T00:00:00"/>
    <d v="2024-06-26T00:00:00"/>
    <n v="10"/>
    <d v="2024-07-06T00:00:00"/>
    <n v="10"/>
    <x v="0"/>
    <x v="1"/>
    <x v="1"/>
    <n v="179980"/>
    <x v="9"/>
    <x v="1"/>
  </r>
  <r>
    <x v="6085"/>
    <x v="68"/>
    <x v="0"/>
    <n v="1"/>
    <d v="2023-06-24T00:00:00"/>
    <d v="2023-06-29T00:00:00"/>
    <n v="5"/>
    <d v="2023-07-05T00:00:00"/>
    <n v="6"/>
    <x v="0"/>
    <x v="0"/>
    <x v="4"/>
    <n v="55990"/>
    <x v="31"/>
    <x v="0"/>
  </r>
  <r>
    <x v="6086"/>
    <x v="264"/>
    <x v="0"/>
    <n v="2"/>
    <d v="2025-01-07T00:00:00"/>
    <d v="2025-01-10T00:00:00"/>
    <n v="7"/>
    <d v="2025-01-18T00:00:00"/>
    <n v="8"/>
    <x v="0"/>
    <x v="0"/>
    <x v="0"/>
    <n v="111980"/>
    <x v="24"/>
    <x v="0"/>
  </r>
  <r>
    <x v="6087"/>
    <x v="1900"/>
    <x v="2"/>
    <n v="2"/>
    <d v="2024-04-20T00:00:00"/>
    <d v="2024-04-22T00:00:00"/>
    <n v="10"/>
    <d v="2024-05-05T00:00:00"/>
    <n v="13"/>
    <x v="0"/>
    <x v="1"/>
    <x v="3"/>
    <n v="22000"/>
    <x v="19"/>
    <x v="3"/>
  </r>
  <r>
    <x v="6088"/>
    <x v="1646"/>
    <x v="5"/>
    <n v="1"/>
    <d v="2024-01-06T00:00:00"/>
    <d v="2024-01-08T00:00:00"/>
    <n v="5"/>
    <d v="2024-01-15T00:00:00"/>
    <n v="7"/>
    <x v="0"/>
    <x v="2"/>
    <x v="1"/>
    <n v="99990"/>
    <x v="5"/>
    <x v="4"/>
  </r>
  <r>
    <x v="6089"/>
    <x v="675"/>
    <x v="4"/>
    <n v="2"/>
    <d v="2024-04-16T00:00:00"/>
    <d v="2024-04-20T00:00:00"/>
    <n v="5"/>
    <d v="2024-04-25T00:00:00"/>
    <n v="5"/>
    <x v="0"/>
    <x v="0"/>
    <x v="1"/>
    <n v="101980"/>
    <x v="19"/>
    <x v="1"/>
  </r>
  <r>
    <x v="6090"/>
    <x v="44"/>
    <x v="0"/>
    <n v="1"/>
    <d v="2024-06-27T00:00:00"/>
    <d v="2024-06-30T00:00:00"/>
    <n v="7"/>
    <d v="2024-07-07T00:00:00"/>
    <n v="7"/>
    <x v="0"/>
    <x v="0"/>
    <x v="0"/>
    <n v="55990"/>
    <x v="9"/>
    <x v="1"/>
  </r>
  <r>
    <x v="6091"/>
    <x v="1634"/>
    <x v="3"/>
    <n v="1"/>
    <d v="2025-04-30T00:00:00"/>
    <d v="2025-05-03T00:00:00"/>
    <n v="5"/>
    <d v="2025-05-11T00:00:00"/>
    <n v="8"/>
    <x v="0"/>
    <x v="1"/>
    <x v="3"/>
    <n v="45000"/>
    <x v="6"/>
    <x v="3"/>
  </r>
  <r>
    <x v="6092"/>
    <x v="1173"/>
    <x v="1"/>
    <n v="1"/>
    <d v="2022-12-03T00:00:00"/>
    <d v="2022-12-06T00:00:00"/>
    <n v="7"/>
    <d v="2022-12-13T00:00:00"/>
    <n v="7"/>
    <x v="0"/>
    <x v="0"/>
    <x v="2"/>
    <n v="89990"/>
    <x v="2"/>
    <x v="1"/>
  </r>
  <r>
    <x v="6093"/>
    <x v="829"/>
    <x v="3"/>
    <n v="1"/>
    <d v="2025-01-21T00:00:00"/>
    <d v="2025-01-26T00:00:00"/>
    <n v="10"/>
    <d v="2025-02-05T00:00:00"/>
    <n v="10"/>
    <x v="0"/>
    <x v="1"/>
    <x v="1"/>
    <n v="45000"/>
    <x v="24"/>
    <x v="1"/>
  </r>
  <r>
    <x v="6094"/>
    <x v="46"/>
    <x v="3"/>
    <n v="2"/>
    <d v="2022-11-05T00:00:00"/>
    <d v="2022-11-10T00:00:00"/>
    <n v="7"/>
    <d v="2022-11-17T00:00:00"/>
    <n v="7"/>
    <x v="0"/>
    <x v="2"/>
    <x v="1"/>
    <n v="90000"/>
    <x v="30"/>
    <x v="1"/>
  </r>
  <r>
    <x v="6095"/>
    <x v="1792"/>
    <x v="0"/>
    <n v="2"/>
    <d v="2025-02-22T00:00:00"/>
    <d v="2025-02-24T00:00:00"/>
    <n v="7"/>
    <d v="2025-03-08T00:00:00"/>
    <n v="12"/>
    <x v="2"/>
    <x v="1"/>
    <x v="1"/>
    <n v="111980"/>
    <x v="15"/>
    <x v="5"/>
  </r>
  <r>
    <x v="6096"/>
    <x v="1274"/>
    <x v="2"/>
    <n v="2"/>
    <d v="2025-03-09T00:00:00"/>
    <d v="2025-03-14T00:00:00"/>
    <n v="5"/>
    <d v="2025-03-19T00:00:00"/>
    <n v="5"/>
    <x v="0"/>
    <x v="2"/>
    <x v="1"/>
    <n v="22000"/>
    <x v="17"/>
    <x v="1"/>
  </r>
  <r>
    <x v="6097"/>
    <x v="835"/>
    <x v="5"/>
    <n v="1"/>
    <d v="2025-04-29T00:00:00"/>
    <d v="2025-05-04T00:00:00"/>
    <n v="10"/>
    <d v="2025-05-14T00:00:00"/>
    <n v="10"/>
    <x v="0"/>
    <x v="2"/>
    <x v="3"/>
    <n v="99990"/>
    <x v="6"/>
    <x v="1"/>
  </r>
  <r>
    <x v="6098"/>
    <x v="644"/>
    <x v="1"/>
    <n v="2"/>
    <d v="2025-04-05T00:00:00"/>
    <d v="2025-04-10T00:00:00"/>
    <n v="5"/>
    <d v="2025-04-17T00:00:00"/>
    <n v="7"/>
    <x v="0"/>
    <x v="0"/>
    <x v="1"/>
    <n v="179980"/>
    <x v="6"/>
    <x v="4"/>
  </r>
  <r>
    <x v="6099"/>
    <x v="1904"/>
    <x v="5"/>
    <n v="1"/>
    <d v="2025-05-11T00:00:00"/>
    <d v="2025-05-12T00:00:00"/>
    <n v="7"/>
    <d v="2025-05-22T00:00:00"/>
    <n v="10"/>
    <x v="0"/>
    <x v="2"/>
    <x v="0"/>
    <n v="99990"/>
    <x v="0"/>
    <x v="3"/>
  </r>
  <r>
    <x v="6100"/>
    <x v="288"/>
    <x v="2"/>
    <n v="1"/>
    <d v="2025-05-10T00:00:00"/>
    <d v="2025-05-15T00:00:00"/>
    <n v="5"/>
    <d v="2025-05-20T00:00:00"/>
    <n v="5"/>
    <x v="0"/>
    <x v="0"/>
    <x v="2"/>
    <n v="11000"/>
    <x v="0"/>
    <x v="1"/>
  </r>
  <r>
    <x v="6101"/>
    <x v="1526"/>
    <x v="3"/>
    <n v="1"/>
    <d v="2025-05-25T00:00:00"/>
    <d v="2025-05-28T00:00:00"/>
    <n v="7"/>
    <d v="2025-06-04T00:00:00"/>
    <n v="7"/>
    <x v="0"/>
    <x v="1"/>
    <x v="3"/>
    <n v="45000"/>
    <x v="0"/>
    <x v="1"/>
  </r>
  <r>
    <x v="6102"/>
    <x v="1215"/>
    <x v="1"/>
    <n v="1"/>
    <d v="2022-05-25T00:00:00"/>
    <d v="2022-05-27T00:00:00"/>
    <n v="5"/>
    <d v="2022-06-02T00:00:00"/>
    <n v="6"/>
    <x v="0"/>
    <x v="1"/>
    <x v="1"/>
    <n v="89990"/>
    <x v="32"/>
    <x v="0"/>
  </r>
  <r>
    <x v="6103"/>
    <x v="40"/>
    <x v="2"/>
    <n v="1"/>
    <d v="2025-05-08T00:00:00"/>
    <d v="2025-05-13T00:00:00"/>
    <n v="10"/>
    <d v="2025-05-23T00:00:00"/>
    <n v="10"/>
    <x v="0"/>
    <x v="0"/>
    <x v="2"/>
    <n v="11000"/>
    <x v="0"/>
    <x v="1"/>
  </r>
  <r>
    <x v="6104"/>
    <x v="389"/>
    <x v="3"/>
    <n v="1"/>
    <d v="2025-03-25T00:00:00"/>
    <d v="2025-03-29T00:00:00"/>
    <n v="7"/>
    <d v="2025-04-05T00:00:00"/>
    <n v="7"/>
    <x v="0"/>
    <x v="2"/>
    <x v="3"/>
    <n v="45000"/>
    <x v="17"/>
    <x v="1"/>
  </r>
  <r>
    <x v="6105"/>
    <x v="142"/>
    <x v="3"/>
    <n v="2"/>
    <d v="2025-04-30T00:00:00"/>
    <d v="2025-05-02T00:00:00"/>
    <n v="10"/>
    <d v="2025-05-14T00:00:00"/>
    <n v="12"/>
    <x v="0"/>
    <x v="0"/>
    <x v="0"/>
    <n v="90000"/>
    <x v="6"/>
    <x v="4"/>
  </r>
  <r>
    <x v="6106"/>
    <x v="1847"/>
    <x v="5"/>
    <n v="1"/>
    <d v="2025-04-07T00:00:00"/>
    <d v="2025-04-10T00:00:00"/>
    <n v="5"/>
    <d v="2025-04-13T00:00:00"/>
    <n v="3"/>
    <x v="0"/>
    <x v="0"/>
    <x v="1"/>
    <n v="99990"/>
    <x v="6"/>
    <x v="6"/>
  </r>
  <r>
    <x v="6107"/>
    <x v="513"/>
    <x v="4"/>
    <n v="2"/>
    <d v="2025-03-05T00:00:00"/>
    <d v="2025-03-10T00:00:00"/>
    <n v="5"/>
    <d v="2025-03-15T00:00:00"/>
    <n v="5"/>
    <x v="0"/>
    <x v="2"/>
    <x v="4"/>
    <n v="101980"/>
    <x v="17"/>
    <x v="1"/>
  </r>
  <r>
    <x v="6108"/>
    <x v="828"/>
    <x v="4"/>
    <n v="2"/>
    <d v="2024-09-05T00:00:00"/>
    <d v="2024-09-09T00:00:00"/>
    <n v="7"/>
    <d v="2024-09-18T00:00:00"/>
    <n v="9"/>
    <x v="0"/>
    <x v="0"/>
    <x v="1"/>
    <n v="101980"/>
    <x v="11"/>
    <x v="4"/>
  </r>
  <r>
    <x v="6109"/>
    <x v="497"/>
    <x v="2"/>
    <n v="1"/>
    <d v="2024-07-08T00:00:00"/>
    <d v="2024-07-10T00:00:00"/>
    <n v="5"/>
    <d v="2024-07-14T00:00:00"/>
    <n v="4"/>
    <x v="0"/>
    <x v="1"/>
    <x v="4"/>
    <n v="11000"/>
    <x v="16"/>
    <x v="2"/>
  </r>
  <r>
    <x v="6110"/>
    <x v="1639"/>
    <x v="5"/>
    <n v="1"/>
    <d v="2024-07-08T00:00:00"/>
    <d v="2024-07-11T00:00:00"/>
    <n v="7"/>
    <d v="2024-07-17T00:00:00"/>
    <n v="6"/>
    <x v="0"/>
    <x v="2"/>
    <x v="1"/>
    <n v="99990"/>
    <x v="16"/>
    <x v="2"/>
  </r>
  <r>
    <x v="6111"/>
    <x v="1400"/>
    <x v="3"/>
    <n v="2"/>
    <d v="2022-03-19T00:00:00"/>
    <d v="2022-03-22T00:00:00"/>
    <n v="10"/>
    <d v="2022-04-01T00:00:00"/>
    <n v="10"/>
    <x v="0"/>
    <x v="1"/>
    <x v="1"/>
    <n v="90000"/>
    <x v="45"/>
    <x v="1"/>
  </r>
  <r>
    <x v="6112"/>
    <x v="893"/>
    <x v="5"/>
    <n v="1"/>
    <d v="2024-05-25T00:00:00"/>
    <d v="2024-05-27T00:00:00"/>
    <n v="7"/>
    <d v="2024-06-02T00:00:00"/>
    <n v="6"/>
    <x v="0"/>
    <x v="1"/>
    <x v="2"/>
    <n v="99990"/>
    <x v="1"/>
    <x v="2"/>
  </r>
  <r>
    <x v="6113"/>
    <x v="843"/>
    <x v="4"/>
    <n v="1"/>
    <d v="2024-12-20T00:00:00"/>
    <d v="2024-12-24T00:00:00"/>
    <n v="5"/>
    <d v="2024-12-29T00:00:00"/>
    <n v="5"/>
    <x v="0"/>
    <x v="0"/>
    <x v="2"/>
    <n v="50990"/>
    <x v="12"/>
    <x v="1"/>
  </r>
  <r>
    <x v="6114"/>
    <x v="1016"/>
    <x v="5"/>
    <n v="2"/>
    <d v="2025-02-01T00:00:00"/>
    <d v="2025-02-06T00:00:00"/>
    <n v="7"/>
    <d v="2025-02-15T00:00:00"/>
    <n v="9"/>
    <x v="0"/>
    <x v="0"/>
    <x v="0"/>
    <n v="199980"/>
    <x v="15"/>
    <x v="4"/>
  </r>
  <r>
    <x v="6115"/>
    <x v="1369"/>
    <x v="1"/>
    <n v="1"/>
    <d v="2024-07-20T00:00:00"/>
    <d v="2024-07-24T00:00:00"/>
    <n v="10"/>
    <d v="2024-08-03T00:00:00"/>
    <n v="10"/>
    <x v="0"/>
    <x v="0"/>
    <x v="4"/>
    <n v="89990"/>
    <x v="16"/>
    <x v="1"/>
  </r>
  <r>
    <x v="6116"/>
    <x v="353"/>
    <x v="3"/>
    <n v="1"/>
    <d v="2024-03-07T00:00:00"/>
    <d v="2024-03-10T00:00:00"/>
    <n v="10"/>
    <d v="2024-03-21T00:00:00"/>
    <n v="11"/>
    <x v="0"/>
    <x v="1"/>
    <x v="2"/>
    <n v="45000"/>
    <x v="37"/>
    <x v="0"/>
  </r>
  <r>
    <x v="6117"/>
    <x v="713"/>
    <x v="3"/>
    <n v="2"/>
    <d v="2024-12-31T00:00:00"/>
    <d v="2025-01-05T00:00:00"/>
    <n v="10"/>
    <d v="2025-01-16T00:00:00"/>
    <n v="11"/>
    <x v="0"/>
    <x v="1"/>
    <x v="4"/>
    <n v="90000"/>
    <x v="12"/>
    <x v="0"/>
  </r>
  <r>
    <x v="6118"/>
    <x v="1844"/>
    <x v="4"/>
    <n v="1"/>
    <d v="2023-06-15T00:00:00"/>
    <d v="2023-06-17T00:00:00"/>
    <n v="10"/>
    <d v="2023-06-26T00:00:00"/>
    <n v="9"/>
    <x v="0"/>
    <x v="2"/>
    <x v="3"/>
    <n v="50990"/>
    <x v="31"/>
    <x v="2"/>
  </r>
  <r>
    <x v="6119"/>
    <x v="395"/>
    <x v="1"/>
    <n v="2"/>
    <d v="2024-12-13T00:00:00"/>
    <d v="2024-12-14T00:00:00"/>
    <n v="10"/>
    <d v="2024-12-27T00:00:00"/>
    <n v="13"/>
    <x v="0"/>
    <x v="0"/>
    <x v="2"/>
    <n v="179980"/>
    <x v="12"/>
    <x v="3"/>
  </r>
  <r>
    <x v="6120"/>
    <x v="1501"/>
    <x v="5"/>
    <n v="1"/>
    <d v="2023-08-17T00:00:00"/>
    <d v="2023-08-21T00:00:00"/>
    <n v="7"/>
    <d v="2023-08-29T00:00:00"/>
    <n v="8"/>
    <x v="0"/>
    <x v="0"/>
    <x v="4"/>
    <n v="99990"/>
    <x v="20"/>
    <x v="0"/>
  </r>
  <r>
    <x v="6121"/>
    <x v="1905"/>
    <x v="3"/>
    <n v="1"/>
    <d v="2025-04-12T00:00:00"/>
    <d v="2025-04-17T00:00:00"/>
    <n v="10"/>
    <d v="2025-05-02T00:00:00"/>
    <n v="15"/>
    <x v="2"/>
    <x v="1"/>
    <x v="2"/>
    <n v="45000"/>
    <x v="6"/>
    <x v="5"/>
  </r>
  <r>
    <x v="6122"/>
    <x v="98"/>
    <x v="5"/>
    <n v="2"/>
    <d v="2024-08-19T00:00:00"/>
    <d v="2024-08-20T00:00:00"/>
    <n v="10"/>
    <d v="2024-09-02T00:00:00"/>
    <n v="13"/>
    <x v="0"/>
    <x v="0"/>
    <x v="3"/>
    <n v="199980"/>
    <x v="4"/>
    <x v="3"/>
  </r>
  <r>
    <x v="6123"/>
    <x v="1119"/>
    <x v="0"/>
    <n v="1"/>
    <d v="2022-05-17T00:00:00"/>
    <d v="2022-05-22T00:00:00"/>
    <n v="5"/>
    <d v="2022-05-26T00:00:00"/>
    <n v="4"/>
    <x v="0"/>
    <x v="2"/>
    <x v="4"/>
    <n v="55990"/>
    <x v="32"/>
    <x v="2"/>
  </r>
  <r>
    <x v="6124"/>
    <x v="884"/>
    <x v="2"/>
    <n v="2"/>
    <d v="2022-06-29T00:00:00"/>
    <d v="2022-07-01T00:00:00"/>
    <n v="10"/>
    <d v="2022-07-11T00:00:00"/>
    <n v="10"/>
    <x v="0"/>
    <x v="1"/>
    <x v="0"/>
    <n v="22000"/>
    <x v="27"/>
    <x v="1"/>
  </r>
  <r>
    <x v="6125"/>
    <x v="1713"/>
    <x v="3"/>
    <n v="1"/>
    <d v="2024-01-18T00:00:00"/>
    <d v="2024-01-22T00:00:00"/>
    <n v="7"/>
    <d v="2024-01-29T00:00:00"/>
    <n v="7"/>
    <x v="0"/>
    <x v="2"/>
    <x v="1"/>
    <n v="45000"/>
    <x v="5"/>
    <x v="1"/>
  </r>
  <r>
    <x v="6126"/>
    <x v="1902"/>
    <x v="0"/>
    <n v="1"/>
    <d v="2024-05-22T00:00:00"/>
    <d v="2024-05-27T00:00:00"/>
    <n v="10"/>
    <d v="2024-06-09T00:00:00"/>
    <n v="13"/>
    <x v="0"/>
    <x v="2"/>
    <x v="3"/>
    <n v="55990"/>
    <x v="1"/>
    <x v="3"/>
  </r>
  <r>
    <x v="6127"/>
    <x v="630"/>
    <x v="4"/>
    <n v="2"/>
    <d v="2025-05-23T00:00:00"/>
    <d v="2025-05-27T00:00:00"/>
    <n v="10"/>
    <d v="2025-06-07T00:00:00"/>
    <n v="11"/>
    <x v="0"/>
    <x v="1"/>
    <x v="1"/>
    <n v="101980"/>
    <x v="0"/>
    <x v="0"/>
  </r>
  <r>
    <x v="6128"/>
    <x v="1130"/>
    <x v="1"/>
    <n v="1"/>
    <d v="2024-06-18T00:00:00"/>
    <d v="2024-06-19T00:00:00"/>
    <n v="10"/>
    <d v="2024-06-30T00:00:00"/>
    <n v="11"/>
    <x v="0"/>
    <x v="1"/>
    <x v="0"/>
    <n v="89990"/>
    <x v="9"/>
    <x v="0"/>
  </r>
  <r>
    <x v="6129"/>
    <x v="422"/>
    <x v="1"/>
    <n v="1"/>
    <d v="2021-11-18T00:00:00"/>
    <d v="2021-11-20T00:00:00"/>
    <n v="7"/>
    <d v="2021-11-27T00:00:00"/>
    <n v="7"/>
    <x v="0"/>
    <x v="1"/>
    <x v="4"/>
    <n v="89990"/>
    <x v="29"/>
    <x v="1"/>
  </r>
  <r>
    <x v="6130"/>
    <x v="1906"/>
    <x v="4"/>
    <n v="2"/>
    <d v="2025-02-17T00:00:00"/>
    <d v="2025-02-19T00:00:00"/>
    <n v="7"/>
    <d v="2025-02-26T00:00:00"/>
    <n v="7"/>
    <x v="0"/>
    <x v="2"/>
    <x v="4"/>
    <n v="101980"/>
    <x v="15"/>
    <x v="1"/>
  </r>
  <r>
    <x v="6131"/>
    <x v="1683"/>
    <x v="3"/>
    <n v="1"/>
    <d v="2023-05-19T00:00:00"/>
    <d v="2023-05-22T00:00:00"/>
    <n v="5"/>
    <d v="2023-05-30T00:00:00"/>
    <n v="8"/>
    <x v="0"/>
    <x v="2"/>
    <x v="2"/>
    <n v="45000"/>
    <x v="34"/>
    <x v="3"/>
  </r>
  <r>
    <x v="6132"/>
    <x v="96"/>
    <x v="4"/>
    <n v="1"/>
    <d v="2023-04-25T00:00:00"/>
    <d v="2023-04-26T00:00:00"/>
    <n v="5"/>
    <d v="2023-05-02T00:00:00"/>
    <n v="6"/>
    <x v="1"/>
    <x v="0"/>
    <x v="3"/>
    <n v="50990"/>
    <x v="40"/>
    <x v="0"/>
  </r>
  <r>
    <x v="6133"/>
    <x v="1564"/>
    <x v="0"/>
    <n v="1"/>
    <d v="2024-12-27T00:00:00"/>
    <d v="2025-01-01T00:00:00"/>
    <n v="5"/>
    <d v="2025-01-07T00:00:00"/>
    <n v="6"/>
    <x v="0"/>
    <x v="2"/>
    <x v="1"/>
    <n v="55990"/>
    <x v="12"/>
    <x v="0"/>
  </r>
  <r>
    <x v="6134"/>
    <x v="1533"/>
    <x v="1"/>
    <n v="1"/>
    <d v="2025-02-07T00:00:00"/>
    <d v="2025-02-12T00:00:00"/>
    <n v="7"/>
    <d v="2025-02-24T00:00:00"/>
    <n v="12"/>
    <x v="2"/>
    <x v="0"/>
    <x v="1"/>
    <n v="89990"/>
    <x v="15"/>
    <x v="5"/>
  </r>
  <r>
    <x v="6135"/>
    <x v="1626"/>
    <x v="3"/>
    <n v="1"/>
    <d v="2025-01-29T00:00:00"/>
    <d v="2025-02-03T00:00:00"/>
    <n v="5"/>
    <d v="2025-02-08T00:00:00"/>
    <n v="5"/>
    <x v="0"/>
    <x v="1"/>
    <x v="3"/>
    <n v="45000"/>
    <x v="24"/>
    <x v="1"/>
  </r>
  <r>
    <x v="6136"/>
    <x v="261"/>
    <x v="4"/>
    <n v="2"/>
    <d v="2024-10-15T00:00:00"/>
    <d v="2024-10-16T00:00:00"/>
    <n v="5"/>
    <d v="2024-10-22T00:00:00"/>
    <n v="6"/>
    <x v="0"/>
    <x v="1"/>
    <x v="0"/>
    <n v="101980"/>
    <x v="10"/>
    <x v="0"/>
  </r>
  <r>
    <x v="6137"/>
    <x v="22"/>
    <x v="2"/>
    <n v="1"/>
    <d v="2023-06-25T00:00:00"/>
    <d v="2023-06-28T00:00:00"/>
    <n v="5"/>
    <d v="2023-07-03T00:00:00"/>
    <n v="5"/>
    <x v="0"/>
    <x v="2"/>
    <x v="2"/>
    <n v="11000"/>
    <x v="31"/>
    <x v="1"/>
  </r>
  <r>
    <x v="6138"/>
    <x v="1617"/>
    <x v="0"/>
    <n v="1"/>
    <d v="2025-02-03T00:00:00"/>
    <d v="2025-02-07T00:00:00"/>
    <n v="7"/>
    <d v="2025-02-15T00:00:00"/>
    <n v="8"/>
    <x v="0"/>
    <x v="0"/>
    <x v="3"/>
    <n v="55990"/>
    <x v="15"/>
    <x v="0"/>
  </r>
  <r>
    <x v="6139"/>
    <x v="1907"/>
    <x v="3"/>
    <n v="1"/>
    <d v="2025-03-14T00:00:00"/>
    <d v="2025-03-18T00:00:00"/>
    <n v="7"/>
    <d v="2025-03-27T00:00:00"/>
    <n v="9"/>
    <x v="0"/>
    <x v="2"/>
    <x v="2"/>
    <n v="45000"/>
    <x v="17"/>
    <x v="4"/>
  </r>
  <r>
    <x v="6140"/>
    <x v="112"/>
    <x v="3"/>
    <n v="1"/>
    <d v="2024-05-02T00:00:00"/>
    <d v="2024-05-04T00:00:00"/>
    <n v="5"/>
    <d v="2024-05-10T00:00:00"/>
    <n v="6"/>
    <x v="0"/>
    <x v="2"/>
    <x v="4"/>
    <n v="45000"/>
    <x v="1"/>
    <x v="0"/>
  </r>
  <r>
    <x v="6141"/>
    <x v="437"/>
    <x v="2"/>
    <n v="1"/>
    <d v="2025-02-14T00:00:00"/>
    <d v="2025-02-17T00:00:00"/>
    <n v="7"/>
    <d v="2025-02-22T00:00:00"/>
    <n v="5"/>
    <x v="0"/>
    <x v="0"/>
    <x v="1"/>
    <n v="11000"/>
    <x v="15"/>
    <x v="6"/>
  </r>
  <r>
    <x v="6142"/>
    <x v="1403"/>
    <x v="1"/>
    <n v="1"/>
    <d v="2025-03-12T00:00:00"/>
    <d v="2025-03-16T00:00:00"/>
    <n v="10"/>
    <d v="2025-03-25T00:00:00"/>
    <n v="9"/>
    <x v="0"/>
    <x v="1"/>
    <x v="4"/>
    <n v="89990"/>
    <x v="17"/>
    <x v="2"/>
  </r>
  <r>
    <x v="6143"/>
    <x v="1908"/>
    <x v="0"/>
    <n v="2"/>
    <d v="2022-06-07T00:00:00"/>
    <d v="2022-06-10T00:00:00"/>
    <n v="7"/>
    <d v="2022-06-22T00:00:00"/>
    <n v="12"/>
    <x v="2"/>
    <x v="0"/>
    <x v="2"/>
    <n v="111980"/>
    <x v="27"/>
    <x v="5"/>
  </r>
  <r>
    <x v="6144"/>
    <x v="74"/>
    <x v="0"/>
    <n v="2"/>
    <d v="2025-05-26T00:00:00"/>
    <d v="2025-05-29T00:00:00"/>
    <n v="10"/>
    <d v="2025-06-08T00:00:00"/>
    <n v="10"/>
    <x v="0"/>
    <x v="1"/>
    <x v="0"/>
    <n v="111980"/>
    <x v="0"/>
    <x v="1"/>
  </r>
  <r>
    <x v="6145"/>
    <x v="264"/>
    <x v="0"/>
    <n v="1"/>
    <d v="2025-02-12T00:00:00"/>
    <d v="2025-02-14T00:00:00"/>
    <n v="7"/>
    <d v="2025-02-21T00:00:00"/>
    <n v="7"/>
    <x v="0"/>
    <x v="0"/>
    <x v="1"/>
    <n v="55990"/>
    <x v="15"/>
    <x v="1"/>
  </r>
  <r>
    <x v="6146"/>
    <x v="1909"/>
    <x v="0"/>
    <n v="1"/>
    <d v="2025-01-15T00:00:00"/>
    <d v="2025-01-17T00:00:00"/>
    <n v="5"/>
    <d v="2025-01-22T00:00:00"/>
    <n v="5"/>
    <x v="0"/>
    <x v="2"/>
    <x v="4"/>
    <n v="55990"/>
    <x v="24"/>
    <x v="1"/>
  </r>
  <r>
    <x v="6147"/>
    <x v="793"/>
    <x v="3"/>
    <n v="1"/>
    <d v="2025-04-08T00:00:00"/>
    <d v="2025-04-11T00:00:00"/>
    <n v="7"/>
    <d v="2025-04-18T00:00:00"/>
    <n v="7"/>
    <x v="0"/>
    <x v="2"/>
    <x v="2"/>
    <n v="45000"/>
    <x v="6"/>
    <x v="1"/>
  </r>
  <r>
    <x v="6148"/>
    <x v="890"/>
    <x v="4"/>
    <n v="1"/>
    <d v="2025-04-04T00:00:00"/>
    <d v="2025-04-07T00:00:00"/>
    <n v="7"/>
    <d v="2025-04-15T00:00:00"/>
    <n v="8"/>
    <x v="0"/>
    <x v="0"/>
    <x v="0"/>
    <n v="50990"/>
    <x v="6"/>
    <x v="0"/>
  </r>
  <r>
    <x v="6149"/>
    <x v="1482"/>
    <x v="2"/>
    <n v="1"/>
    <d v="2025-05-12T00:00:00"/>
    <d v="2025-05-16T00:00:00"/>
    <n v="10"/>
    <d v="2025-05-26T00:00:00"/>
    <n v="10"/>
    <x v="0"/>
    <x v="2"/>
    <x v="4"/>
    <n v="11000"/>
    <x v="0"/>
    <x v="1"/>
  </r>
  <r>
    <x v="6150"/>
    <x v="951"/>
    <x v="4"/>
    <n v="2"/>
    <d v="2025-05-23T00:00:00"/>
    <d v="2025-05-27T00:00:00"/>
    <n v="10"/>
    <d v="2025-06-06T00:00:00"/>
    <n v="10"/>
    <x v="0"/>
    <x v="1"/>
    <x v="0"/>
    <n v="101980"/>
    <x v="0"/>
    <x v="1"/>
  </r>
  <r>
    <x v="6151"/>
    <x v="428"/>
    <x v="5"/>
    <n v="2"/>
    <d v="2023-11-25T00:00:00"/>
    <d v="2023-11-26T00:00:00"/>
    <n v="10"/>
    <d v="2023-12-06T00:00:00"/>
    <n v="10"/>
    <x v="0"/>
    <x v="1"/>
    <x v="4"/>
    <n v="199980"/>
    <x v="36"/>
    <x v="1"/>
  </r>
  <r>
    <x v="6152"/>
    <x v="1310"/>
    <x v="1"/>
    <n v="2"/>
    <d v="2025-04-21T00:00:00"/>
    <d v="2025-04-23T00:00:00"/>
    <n v="10"/>
    <d v="2025-05-02T00:00:00"/>
    <n v="9"/>
    <x v="0"/>
    <x v="2"/>
    <x v="2"/>
    <n v="179980"/>
    <x v="6"/>
    <x v="2"/>
  </r>
  <r>
    <x v="6153"/>
    <x v="820"/>
    <x v="5"/>
    <n v="2"/>
    <d v="2025-05-10T00:00:00"/>
    <d v="2025-05-13T00:00:00"/>
    <n v="10"/>
    <d v="2025-05-23T00:00:00"/>
    <n v="10"/>
    <x v="0"/>
    <x v="0"/>
    <x v="0"/>
    <n v="199980"/>
    <x v="0"/>
    <x v="1"/>
  </r>
  <r>
    <x v="6154"/>
    <x v="1202"/>
    <x v="1"/>
    <n v="1"/>
    <d v="2025-04-19T00:00:00"/>
    <d v="2025-04-20T00:00:00"/>
    <n v="7"/>
    <d v="2025-04-28T00:00:00"/>
    <n v="8"/>
    <x v="0"/>
    <x v="1"/>
    <x v="2"/>
    <n v="89990"/>
    <x v="6"/>
    <x v="0"/>
  </r>
  <r>
    <x v="6155"/>
    <x v="1910"/>
    <x v="1"/>
    <n v="1"/>
    <d v="2025-05-10T00:00:00"/>
    <d v="2025-05-11T00:00:00"/>
    <n v="5"/>
    <d v="2025-05-17T00:00:00"/>
    <n v="6"/>
    <x v="0"/>
    <x v="1"/>
    <x v="0"/>
    <n v="89990"/>
    <x v="0"/>
    <x v="0"/>
  </r>
  <r>
    <x v="6156"/>
    <x v="1911"/>
    <x v="4"/>
    <n v="1"/>
    <d v="2024-08-19T00:00:00"/>
    <d v="2024-08-20T00:00:00"/>
    <n v="5"/>
    <d v="2024-08-25T00:00:00"/>
    <n v="5"/>
    <x v="0"/>
    <x v="0"/>
    <x v="2"/>
    <n v="50990"/>
    <x v="4"/>
    <x v="1"/>
  </r>
  <r>
    <x v="6157"/>
    <x v="1776"/>
    <x v="4"/>
    <n v="1"/>
    <d v="2024-01-05T00:00:00"/>
    <d v="2024-01-08T00:00:00"/>
    <n v="10"/>
    <d v="2024-01-20T00:00:00"/>
    <n v="12"/>
    <x v="0"/>
    <x v="0"/>
    <x v="1"/>
    <n v="50990"/>
    <x v="5"/>
    <x v="4"/>
  </r>
  <r>
    <x v="6158"/>
    <x v="443"/>
    <x v="2"/>
    <n v="1"/>
    <d v="2024-07-25T00:00:00"/>
    <d v="2024-07-27T00:00:00"/>
    <n v="10"/>
    <d v="2024-08-09T00:00:00"/>
    <n v="13"/>
    <x v="0"/>
    <x v="0"/>
    <x v="1"/>
    <n v="11000"/>
    <x v="16"/>
    <x v="3"/>
  </r>
  <r>
    <x v="6159"/>
    <x v="787"/>
    <x v="1"/>
    <n v="2"/>
    <d v="2024-07-13T00:00:00"/>
    <d v="2024-07-16T00:00:00"/>
    <n v="7"/>
    <d v="2024-07-26T00:00:00"/>
    <n v="10"/>
    <x v="0"/>
    <x v="0"/>
    <x v="1"/>
    <n v="179980"/>
    <x v="16"/>
    <x v="3"/>
  </r>
  <r>
    <x v="6160"/>
    <x v="1121"/>
    <x v="2"/>
    <n v="1"/>
    <d v="2023-04-01T00:00:00"/>
    <d v="2023-04-06T00:00:00"/>
    <n v="7"/>
    <d v="2023-04-14T00:00:00"/>
    <n v="8"/>
    <x v="0"/>
    <x v="0"/>
    <x v="2"/>
    <n v="11000"/>
    <x v="40"/>
    <x v="0"/>
  </r>
  <r>
    <x v="6161"/>
    <x v="387"/>
    <x v="1"/>
    <n v="1"/>
    <d v="2025-02-25T00:00:00"/>
    <d v="2025-02-28T00:00:00"/>
    <n v="10"/>
    <d v="2025-03-10T00:00:00"/>
    <n v="10"/>
    <x v="0"/>
    <x v="2"/>
    <x v="0"/>
    <n v="89990"/>
    <x v="15"/>
    <x v="1"/>
  </r>
  <r>
    <x v="6162"/>
    <x v="1202"/>
    <x v="2"/>
    <n v="1"/>
    <d v="2025-03-28T00:00:00"/>
    <d v="2025-03-30T00:00:00"/>
    <n v="10"/>
    <d v="2025-04-10T00:00:00"/>
    <n v="11"/>
    <x v="0"/>
    <x v="1"/>
    <x v="4"/>
    <n v="11000"/>
    <x v="17"/>
    <x v="0"/>
  </r>
  <r>
    <x v="6163"/>
    <x v="1709"/>
    <x v="3"/>
    <n v="1"/>
    <d v="2024-01-17T00:00:00"/>
    <d v="2024-01-20T00:00:00"/>
    <n v="5"/>
    <d v="2024-01-26T00:00:00"/>
    <n v="6"/>
    <x v="0"/>
    <x v="1"/>
    <x v="2"/>
    <n v="45000"/>
    <x v="5"/>
    <x v="0"/>
  </r>
  <r>
    <x v="6164"/>
    <x v="357"/>
    <x v="4"/>
    <n v="1"/>
    <d v="2025-04-16T00:00:00"/>
    <d v="2025-04-18T00:00:00"/>
    <n v="5"/>
    <d v="2025-04-24T00:00:00"/>
    <n v="6"/>
    <x v="0"/>
    <x v="1"/>
    <x v="0"/>
    <n v="50990"/>
    <x v="6"/>
    <x v="0"/>
  </r>
  <r>
    <x v="6165"/>
    <x v="786"/>
    <x v="0"/>
    <n v="1"/>
    <d v="2024-08-04T00:00:00"/>
    <d v="2024-08-08T00:00:00"/>
    <n v="5"/>
    <d v="2024-08-13T00:00:00"/>
    <n v="5"/>
    <x v="0"/>
    <x v="2"/>
    <x v="3"/>
    <n v="55990"/>
    <x v="4"/>
    <x v="1"/>
  </r>
  <r>
    <x v="6166"/>
    <x v="759"/>
    <x v="3"/>
    <n v="1"/>
    <d v="2022-12-22T00:00:00"/>
    <d v="2022-12-24T00:00:00"/>
    <n v="7"/>
    <d v="2022-12-30T00:00:00"/>
    <n v="6"/>
    <x v="0"/>
    <x v="2"/>
    <x v="4"/>
    <n v="45000"/>
    <x v="2"/>
    <x v="2"/>
  </r>
  <r>
    <x v="6167"/>
    <x v="1189"/>
    <x v="2"/>
    <n v="1"/>
    <d v="2024-12-20T00:00:00"/>
    <d v="2024-12-23T00:00:00"/>
    <n v="5"/>
    <d v="2024-12-28T00:00:00"/>
    <n v="5"/>
    <x v="0"/>
    <x v="1"/>
    <x v="4"/>
    <n v="11000"/>
    <x v="12"/>
    <x v="1"/>
  </r>
  <r>
    <x v="6168"/>
    <x v="1660"/>
    <x v="5"/>
    <n v="1"/>
    <d v="2023-06-22T00:00:00"/>
    <d v="2023-06-24T00:00:00"/>
    <n v="10"/>
    <d v="2023-07-05T00:00:00"/>
    <n v="11"/>
    <x v="0"/>
    <x v="2"/>
    <x v="4"/>
    <n v="99990"/>
    <x v="31"/>
    <x v="0"/>
  </r>
  <r>
    <x v="6169"/>
    <x v="1356"/>
    <x v="3"/>
    <n v="2"/>
    <d v="2022-02-20T00:00:00"/>
    <d v="2022-02-21T00:00:00"/>
    <n v="10"/>
    <d v="2022-03-03T00:00:00"/>
    <n v="10"/>
    <x v="0"/>
    <x v="2"/>
    <x v="3"/>
    <n v="90000"/>
    <x v="28"/>
    <x v="1"/>
  </r>
  <r>
    <x v="6170"/>
    <x v="1810"/>
    <x v="3"/>
    <n v="1"/>
    <d v="2025-04-25T00:00:00"/>
    <d v="2025-04-27T00:00:00"/>
    <n v="7"/>
    <d v="2025-05-04T00:00:00"/>
    <n v="7"/>
    <x v="0"/>
    <x v="0"/>
    <x v="1"/>
    <n v="45000"/>
    <x v="6"/>
    <x v="1"/>
  </r>
  <r>
    <x v="6171"/>
    <x v="843"/>
    <x v="1"/>
    <n v="1"/>
    <d v="2025-01-10T00:00:00"/>
    <d v="2025-01-15T00:00:00"/>
    <n v="5"/>
    <d v="2025-01-20T00:00:00"/>
    <n v="5"/>
    <x v="0"/>
    <x v="1"/>
    <x v="2"/>
    <n v="89990"/>
    <x v="24"/>
    <x v="1"/>
  </r>
  <r>
    <x v="6172"/>
    <x v="303"/>
    <x v="4"/>
    <n v="1"/>
    <d v="2024-11-11T00:00:00"/>
    <d v="2024-11-13T00:00:00"/>
    <n v="10"/>
    <d v="2024-11-25T00:00:00"/>
    <n v="12"/>
    <x v="0"/>
    <x v="0"/>
    <x v="1"/>
    <n v="50990"/>
    <x v="7"/>
    <x v="4"/>
  </r>
  <r>
    <x v="6173"/>
    <x v="874"/>
    <x v="4"/>
    <n v="1"/>
    <d v="2024-11-17T00:00:00"/>
    <d v="2024-11-19T00:00:00"/>
    <n v="5"/>
    <d v="2024-11-24T00:00:00"/>
    <n v="5"/>
    <x v="0"/>
    <x v="0"/>
    <x v="2"/>
    <n v="50990"/>
    <x v="7"/>
    <x v="1"/>
  </r>
  <r>
    <x v="6174"/>
    <x v="1619"/>
    <x v="2"/>
    <n v="2"/>
    <d v="2024-03-09T00:00:00"/>
    <d v="2024-03-10T00:00:00"/>
    <n v="5"/>
    <d v="2024-03-15T00:00:00"/>
    <n v="5"/>
    <x v="0"/>
    <x v="0"/>
    <x v="4"/>
    <n v="22000"/>
    <x v="37"/>
    <x v="1"/>
  </r>
  <r>
    <x v="6175"/>
    <x v="753"/>
    <x v="0"/>
    <n v="2"/>
    <d v="2023-12-09T00:00:00"/>
    <d v="2023-12-12T00:00:00"/>
    <n v="5"/>
    <d v="2023-12-17T00:00:00"/>
    <n v="5"/>
    <x v="0"/>
    <x v="0"/>
    <x v="3"/>
    <n v="111980"/>
    <x v="39"/>
    <x v="1"/>
  </r>
  <r>
    <x v="6176"/>
    <x v="1633"/>
    <x v="2"/>
    <n v="2"/>
    <d v="2023-12-13T00:00:00"/>
    <d v="2023-12-16T00:00:00"/>
    <n v="10"/>
    <d v="2023-12-26T00:00:00"/>
    <n v="10"/>
    <x v="0"/>
    <x v="2"/>
    <x v="0"/>
    <n v="22000"/>
    <x v="39"/>
    <x v="1"/>
  </r>
  <r>
    <x v="6177"/>
    <x v="347"/>
    <x v="1"/>
    <n v="1"/>
    <d v="2024-11-19T00:00:00"/>
    <d v="2024-11-24T00:00:00"/>
    <n v="5"/>
    <d v="2024-11-29T00:00:00"/>
    <n v="5"/>
    <x v="0"/>
    <x v="0"/>
    <x v="0"/>
    <n v="89990"/>
    <x v="7"/>
    <x v="1"/>
  </r>
  <r>
    <x v="6178"/>
    <x v="558"/>
    <x v="5"/>
    <n v="1"/>
    <d v="2023-02-22T00:00:00"/>
    <d v="2023-02-23T00:00:00"/>
    <n v="5"/>
    <d v="2023-02-28T00:00:00"/>
    <n v="5"/>
    <x v="0"/>
    <x v="2"/>
    <x v="2"/>
    <n v="99990"/>
    <x v="23"/>
    <x v="1"/>
  </r>
  <r>
    <x v="6179"/>
    <x v="527"/>
    <x v="5"/>
    <n v="2"/>
    <d v="2022-01-12T00:00:00"/>
    <d v="2022-01-15T00:00:00"/>
    <n v="7"/>
    <d v="2022-01-24T00:00:00"/>
    <n v="9"/>
    <x v="0"/>
    <x v="0"/>
    <x v="3"/>
    <n v="199980"/>
    <x v="21"/>
    <x v="4"/>
  </r>
  <r>
    <x v="6180"/>
    <x v="772"/>
    <x v="3"/>
    <n v="1"/>
    <d v="2025-02-28T00:00:00"/>
    <d v="2025-03-01T00:00:00"/>
    <n v="5"/>
    <d v="2025-03-06T00:00:00"/>
    <n v="5"/>
    <x v="0"/>
    <x v="0"/>
    <x v="4"/>
    <n v="45000"/>
    <x v="15"/>
    <x v="1"/>
  </r>
  <r>
    <x v="6181"/>
    <x v="1676"/>
    <x v="0"/>
    <n v="2"/>
    <d v="2024-10-17T00:00:00"/>
    <d v="2024-10-21T00:00:00"/>
    <n v="7"/>
    <d v="2024-10-29T00:00:00"/>
    <n v="8"/>
    <x v="0"/>
    <x v="1"/>
    <x v="2"/>
    <n v="111980"/>
    <x v="10"/>
    <x v="0"/>
  </r>
  <r>
    <x v="6182"/>
    <x v="390"/>
    <x v="3"/>
    <n v="1"/>
    <d v="2024-09-30T00:00:00"/>
    <d v="2024-10-04T00:00:00"/>
    <n v="10"/>
    <d v="2024-10-14T00:00:00"/>
    <n v="10"/>
    <x v="0"/>
    <x v="2"/>
    <x v="2"/>
    <n v="45000"/>
    <x v="11"/>
    <x v="1"/>
  </r>
  <r>
    <x v="6183"/>
    <x v="950"/>
    <x v="4"/>
    <n v="1"/>
    <d v="2024-07-17T00:00:00"/>
    <d v="2024-07-21T00:00:00"/>
    <n v="7"/>
    <d v="2024-07-30T00:00:00"/>
    <n v="9"/>
    <x v="0"/>
    <x v="1"/>
    <x v="3"/>
    <n v="50990"/>
    <x v="16"/>
    <x v="4"/>
  </r>
  <r>
    <x v="6184"/>
    <x v="1153"/>
    <x v="4"/>
    <n v="1"/>
    <d v="2025-04-16T00:00:00"/>
    <d v="2025-04-18T00:00:00"/>
    <n v="7"/>
    <d v="2025-04-25T00:00:00"/>
    <n v="7"/>
    <x v="0"/>
    <x v="2"/>
    <x v="4"/>
    <n v="50990"/>
    <x v="6"/>
    <x v="1"/>
  </r>
  <r>
    <x v="6185"/>
    <x v="1912"/>
    <x v="4"/>
    <n v="1"/>
    <d v="2025-02-27T00:00:00"/>
    <d v="2025-03-01T00:00:00"/>
    <n v="10"/>
    <d v="2025-03-16T00:00:00"/>
    <n v="15"/>
    <x v="2"/>
    <x v="1"/>
    <x v="1"/>
    <n v="50990"/>
    <x v="15"/>
    <x v="5"/>
  </r>
  <r>
    <x v="6186"/>
    <x v="1618"/>
    <x v="1"/>
    <n v="2"/>
    <d v="2023-10-30T00:00:00"/>
    <d v="2023-11-01T00:00:00"/>
    <n v="10"/>
    <d v="2023-11-11T00:00:00"/>
    <n v="10"/>
    <x v="0"/>
    <x v="1"/>
    <x v="3"/>
    <n v="179980"/>
    <x v="13"/>
    <x v="1"/>
  </r>
  <r>
    <x v="6187"/>
    <x v="392"/>
    <x v="1"/>
    <n v="1"/>
    <d v="2024-12-30T00:00:00"/>
    <d v="2025-01-01T00:00:00"/>
    <n v="5"/>
    <d v="2025-01-06T00:00:00"/>
    <n v="5"/>
    <x v="0"/>
    <x v="1"/>
    <x v="2"/>
    <n v="89990"/>
    <x v="12"/>
    <x v="1"/>
  </r>
  <r>
    <x v="6188"/>
    <x v="1516"/>
    <x v="4"/>
    <n v="1"/>
    <d v="2025-05-10T00:00:00"/>
    <d v="2025-05-13T00:00:00"/>
    <n v="5"/>
    <d v="2025-05-17T00:00:00"/>
    <n v="4"/>
    <x v="0"/>
    <x v="1"/>
    <x v="3"/>
    <n v="50990"/>
    <x v="0"/>
    <x v="2"/>
  </r>
  <r>
    <x v="6189"/>
    <x v="79"/>
    <x v="1"/>
    <n v="1"/>
    <d v="2024-03-17T00:00:00"/>
    <d v="2024-03-18T00:00:00"/>
    <n v="5"/>
    <d v="2024-03-23T00:00:00"/>
    <n v="5"/>
    <x v="0"/>
    <x v="0"/>
    <x v="0"/>
    <n v="89990"/>
    <x v="37"/>
    <x v="1"/>
  </r>
  <r>
    <x v="6190"/>
    <x v="1411"/>
    <x v="5"/>
    <n v="2"/>
    <d v="2022-07-30T00:00:00"/>
    <d v="2022-08-04T00:00:00"/>
    <n v="10"/>
    <d v="2022-08-14T00:00:00"/>
    <n v="10"/>
    <x v="0"/>
    <x v="0"/>
    <x v="3"/>
    <n v="199980"/>
    <x v="42"/>
    <x v="1"/>
  </r>
  <r>
    <x v="6191"/>
    <x v="1913"/>
    <x v="4"/>
    <n v="2"/>
    <d v="2025-05-12T00:00:00"/>
    <d v="2025-05-16T00:00:00"/>
    <n v="7"/>
    <d v="2025-05-23T00:00:00"/>
    <n v="7"/>
    <x v="0"/>
    <x v="0"/>
    <x v="4"/>
    <n v="101980"/>
    <x v="0"/>
    <x v="1"/>
  </r>
  <r>
    <x v="6192"/>
    <x v="454"/>
    <x v="5"/>
    <n v="1"/>
    <d v="2024-06-27T00:00:00"/>
    <d v="2024-07-02T00:00:00"/>
    <n v="10"/>
    <d v="2024-07-11T00:00:00"/>
    <n v="9"/>
    <x v="0"/>
    <x v="2"/>
    <x v="3"/>
    <n v="99990"/>
    <x v="9"/>
    <x v="2"/>
  </r>
  <r>
    <x v="6193"/>
    <x v="1645"/>
    <x v="3"/>
    <n v="1"/>
    <d v="2022-11-16T00:00:00"/>
    <d v="2022-11-20T00:00:00"/>
    <n v="5"/>
    <d v="2022-11-25T00:00:00"/>
    <n v="5"/>
    <x v="0"/>
    <x v="0"/>
    <x v="4"/>
    <n v="45000"/>
    <x v="30"/>
    <x v="1"/>
  </r>
  <r>
    <x v="6194"/>
    <x v="29"/>
    <x v="4"/>
    <n v="1"/>
    <d v="2023-11-11T00:00:00"/>
    <d v="2023-11-16T00:00:00"/>
    <n v="7"/>
    <d v="2023-11-23T00:00:00"/>
    <n v="7"/>
    <x v="0"/>
    <x v="0"/>
    <x v="4"/>
    <n v="50990"/>
    <x v="36"/>
    <x v="1"/>
  </r>
  <r>
    <x v="6195"/>
    <x v="785"/>
    <x v="0"/>
    <n v="1"/>
    <d v="2024-10-19T00:00:00"/>
    <d v="2024-10-22T00:00:00"/>
    <n v="5"/>
    <d v="2024-10-27T00:00:00"/>
    <n v="5"/>
    <x v="0"/>
    <x v="0"/>
    <x v="4"/>
    <n v="55990"/>
    <x v="10"/>
    <x v="1"/>
  </r>
  <r>
    <x v="6196"/>
    <x v="1044"/>
    <x v="1"/>
    <n v="1"/>
    <d v="2023-10-22T00:00:00"/>
    <d v="2023-10-25T00:00:00"/>
    <n v="10"/>
    <d v="2023-11-04T00:00:00"/>
    <n v="10"/>
    <x v="0"/>
    <x v="1"/>
    <x v="2"/>
    <n v="89990"/>
    <x v="13"/>
    <x v="1"/>
  </r>
  <r>
    <x v="6197"/>
    <x v="377"/>
    <x v="5"/>
    <n v="2"/>
    <d v="2024-11-07T00:00:00"/>
    <d v="2024-11-09T00:00:00"/>
    <n v="7"/>
    <d v="2024-11-18T00:00:00"/>
    <n v="9"/>
    <x v="0"/>
    <x v="2"/>
    <x v="2"/>
    <n v="199980"/>
    <x v="7"/>
    <x v="4"/>
  </r>
  <r>
    <x v="6198"/>
    <x v="1881"/>
    <x v="3"/>
    <n v="2"/>
    <d v="2024-11-12T00:00:00"/>
    <d v="2024-11-16T00:00:00"/>
    <n v="5"/>
    <d v="2024-11-21T00:00:00"/>
    <n v="5"/>
    <x v="0"/>
    <x v="1"/>
    <x v="1"/>
    <n v="90000"/>
    <x v="7"/>
    <x v="1"/>
  </r>
  <r>
    <x v="6199"/>
    <x v="1785"/>
    <x v="5"/>
    <n v="1"/>
    <d v="2023-06-26T00:00:00"/>
    <d v="2023-06-28T00:00:00"/>
    <n v="10"/>
    <d v="2023-07-08T00:00:00"/>
    <n v="10"/>
    <x v="0"/>
    <x v="2"/>
    <x v="3"/>
    <n v="99990"/>
    <x v="31"/>
    <x v="1"/>
  </r>
  <r>
    <x v="6200"/>
    <x v="127"/>
    <x v="2"/>
    <n v="1"/>
    <d v="2025-01-18T00:00:00"/>
    <d v="2025-01-23T00:00:00"/>
    <n v="10"/>
    <d v="2025-02-01T00:00:00"/>
    <n v="9"/>
    <x v="0"/>
    <x v="2"/>
    <x v="4"/>
    <n v="11000"/>
    <x v="24"/>
    <x v="2"/>
  </r>
  <r>
    <x v="6201"/>
    <x v="1201"/>
    <x v="3"/>
    <n v="1"/>
    <d v="2024-12-10T00:00:00"/>
    <d v="2024-12-13T00:00:00"/>
    <n v="10"/>
    <d v="2024-12-23T00:00:00"/>
    <n v="10"/>
    <x v="0"/>
    <x v="1"/>
    <x v="1"/>
    <n v="45000"/>
    <x v="12"/>
    <x v="1"/>
  </r>
  <r>
    <x v="6202"/>
    <x v="1914"/>
    <x v="2"/>
    <n v="1"/>
    <d v="2024-11-04T00:00:00"/>
    <d v="2024-11-09T00:00:00"/>
    <n v="5"/>
    <d v="2024-11-12T00:00:00"/>
    <n v="3"/>
    <x v="0"/>
    <x v="0"/>
    <x v="3"/>
    <n v="11000"/>
    <x v="7"/>
    <x v="6"/>
  </r>
  <r>
    <x v="6203"/>
    <x v="685"/>
    <x v="5"/>
    <n v="1"/>
    <d v="2025-01-11T00:00:00"/>
    <d v="2025-01-14T00:00:00"/>
    <n v="10"/>
    <d v="2025-01-24T00:00:00"/>
    <n v="10"/>
    <x v="0"/>
    <x v="2"/>
    <x v="1"/>
    <n v="99990"/>
    <x v="24"/>
    <x v="1"/>
  </r>
  <r>
    <x v="6204"/>
    <x v="1729"/>
    <x v="2"/>
    <n v="1"/>
    <d v="2024-12-03T00:00:00"/>
    <d v="2024-12-08T00:00:00"/>
    <n v="5"/>
    <d v="2024-12-13T00:00:00"/>
    <n v="5"/>
    <x v="0"/>
    <x v="1"/>
    <x v="4"/>
    <n v="11000"/>
    <x v="12"/>
    <x v="1"/>
  </r>
  <r>
    <x v="6205"/>
    <x v="370"/>
    <x v="1"/>
    <n v="1"/>
    <d v="2022-03-09T00:00:00"/>
    <d v="2022-03-12T00:00:00"/>
    <n v="5"/>
    <d v="2022-03-17T00:00:00"/>
    <n v="5"/>
    <x v="0"/>
    <x v="0"/>
    <x v="1"/>
    <n v="89990"/>
    <x v="45"/>
    <x v="1"/>
  </r>
  <r>
    <x v="6206"/>
    <x v="593"/>
    <x v="2"/>
    <n v="2"/>
    <d v="2025-05-25T00:00:00"/>
    <d v="2025-05-26T00:00:00"/>
    <n v="5"/>
    <d v="2025-06-05T00:00:00"/>
    <n v="10"/>
    <x v="2"/>
    <x v="1"/>
    <x v="1"/>
    <n v="22000"/>
    <x v="0"/>
    <x v="5"/>
  </r>
  <r>
    <x v="6207"/>
    <x v="1446"/>
    <x v="4"/>
    <n v="2"/>
    <d v="2023-11-22T00:00:00"/>
    <d v="2023-11-25T00:00:00"/>
    <n v="7"/>
    <d v="2023-12-02T00:00:00"/>
    <n v="7"/>
    <x v="0"/>
    <x v="0"/>
    <x v="1"/>
    <n v="101980"/>
    <x v="36"/>
    <x v="1"/>
  </r>
  <r>
    <x v="6208"/>
    <x v="61"/>
    <x v="4"/>
    <n v="1"/>
    <d v="2023-07-25T00:00:00"/>
    <d v="2023-07-30T00:00:00"/>
    <n v="7"/>
    <d v="2023-08-09T00:00:00"/>
    <n v="10"/>
    <x v="0"/>
    <x v="0"/>
    <x v="4"/>
    <n v="50990"/>
    <x v="26"/>
    <x v="3"/>
  </r>
  <r>
    <x v="6209"/>
    <x v="1798"/>
    <x v="0"/>
    <n v="1"/>
    <d v="2024-10-13T00:00:00"/>
    <d v="2024-10-18T00:00:00"/>
    <n v="5"/>
    <d v="2024-10-23T00:00:00"/>
    <n v="5"/>
    <x v="0"/>
    <x v="0"/>
    <x v="0"/>
    <n v="55990"/>
    <x v="10"/>
    <x v="1"/>
  </r>
  <r>
    <x v="6210"/>
    <x v="1593"/>
    <x v="4"/>
    <n v="2"/>
    <d v="2024-08-12T00:00:00"/>
    <d v="2024-08-13T00:00:00"/>
    <n v="10"/>
    <d v="2024-08-23T00:00:00"/>
    <n v="10"/>
    <x v="0"/>
    <x v="0"/>
    <x v="3"/>
    <n v="101980"/>
    <x v="4"/>
    <x v="1"/>
  </r>
  <r>
    <x v="6211"/>
    <x v="1525"/>
    <x v="3"/>
    <n v="2"/>
    <d v="2024-06-17T00:00:00"/>
    <d v="2024-06-22T00:00:00"/>
    <n v="10"/>
    <d v="2024-07-03T00:00:00"/>
    <n v="11"/>
    <x v="0"/>
    <x v="1"/>
    <x v="2"/>
    <n v="90000"/>
    <x v="9"/>
    <x v="0"/>
  </r>
  <r>
    <x v="6212"/>
    <x v="1289"/>
    <x v="1"/>
    <n v="2"/>
    <d v="2023-04-28T00:00:00"/>
    <d v="2023-05-02T00:00:00"/>
    <n v="10"/>
    <d v="2023-05-12T00:00:00"/>
    <n v="10"/>
    <x v="0"/>
    <x v="1"/>
    <x v="2"/>
    <n v="179980"/>
    <x v="40"/>
    <x v="1"/>
  </r>
  <r>
    <x v="6213"/>
    <x v="505"/>
    <x v="0"/>
    <n v="1"/>
    <d v="2024-12-13T00:00:00"/>
    <d v="2024-12-17T00:00:00"/>
    <n v="7"/>
    <d v="2024-12-26T00:00:00"/>
    <n v="9"/>
    <x v="1"/>
    <x v="0"/>
    <x v="2"/>
    <n v="55990"/>
    <x v="12"/>
    <x v="4"/>
  </r>
  <r>
    <x v="6214"/>
    <x v="1560"/>
    <x v="3"/>
    <n v="2"/>
    <d v="2025-03-25T00:00:00"/>
    <d v="2025-03-30T00:00:00"/>
    <n v="7"/>
    <d v="2025-04-08T00:00:00"/>
    <n v="9"/>
    <x v="0"/>
    <x v="0"/>
    <x v="0"/>
    <n v="90000"/>
    <x v="17"/>
    <x v="4"/>
  </r>
  <r>
    <x v="6215"/>
    <x v="334"/>
    <x v="5"/>
    <n v="1"/>
    <d v="2025-03-27T00:00:00"/>
    <d v="2025-03-30T00:00:00"/>
    <n v="10"/>
    <d v="2025-04-14T00:00:00"/>
    <n v="15"/>
    <x v="1"/>
    <x v="0"/>
    <x v="1"/>
    <n v="99990"/>
    <x v="17"/>
    <x v="5"/>
  </r>
  <r>
    <x v="6216"/>
    <x v="52"/>
    <x v="5"/>
    <n v="2"/>
    <d v="2025-05-22T00:00:00"/>
    <d v="2025-05-24T00:00:00"/>
    <n v="10"/>
    <d v="2025-06-06T00:00:00"/>
    <n v="13"/>
    <x v="0"/>
    <x v="0"/>
    <x v="0"/>
    <n v="199980"/>
    <x v="0"/>
    <x v="3"/>
  </r>
  <r>
    <x v="6217"/>
    <x v="278"/>
    <x v="2"/>
    <n v="1"/>
    <d v="2024-05-14T00:00:00"/>
    <d v="2024-05-15T00:00:00"/>
    <n v="10"/>
    <d v="2024-05-28T00:00:00"/>
    <n v="13"/>
    <x v="0"/>
    <x v="0"/>
    <x v="1"/>
    <n v="11000"/>
    <x v="1"/>
    <x v="3"/>
  </r>
  <r>
    <x v="6218"/>
    <x v="1486"/>
    <x v="3"/>
    <n v="1"/>
    <d v="2024-12-09T00:00:00"/>
    <d v="2024-12-13T00:00:00"/>
    <n v="7"/>
    <d v="2024-12-20T00:00:00"/>
    <n v="7"/>
    <x v="0"/>
    <x v="2"/>
    <x v="3"/>
    <n v="45000"/>
    <x v="12"/>
    <x v="1"/>
  </r>
  <r>
    <x v="6219"/>
    <x v="1267"/>
    <x v="0"/>
    <n v="2"/>
    <d v="2025-04-24T00:00:00"/>
    <d v="2025-04-26T00:00:00"/>
    <n v="10"/>
    <d v="2025-05-04T00:00:00"/>
    <n v="8"/>
    <x v="0"/>
    <x v="0"/>
    <x v="0"/>
    <n v="111980"/>
    <x v="6"/>
    <x v="6"/>
  </r>
  <r>
    <x v="6220"/>
    <x v="825"/>
    <x v="2"/>
    <n v="1"/>
    <d v="2025-03-27T00:00:00"/>
    <d v="2025-03-31T00:00:00"/>
    <n v="5"/>
    <d v="2025-04-05T00:00:00"/>
    <n v="5"/>
    <x v="0"/>
    <x v="1"/>
    <x v="3"/>
    <n v="11000"/>
    <x v="17"/>
    <x v="1"/>
  </r>
  <r>
    <x v="6221"/>
    <x v="51"/>
    <x v="5"/>
    <n v="2"/>
    <d v="2025-03-31T00:00:00"/>
    <d v="2025-04-02T00:00:00"/>
    <n v="10"/>
    <d v="2025-04-12T00:00:00"/>
    <n v="10"/>
    <x v="0"/>
    <x v="0"/>
    <x v="0"/>
    <n v="199980"/>
    <x v="17"/>
    <x v="1"/>
  </r>
  <r>
    <x v="6222"/>
    <x v="1692"/>
    <x v="4"/>
    <n v="2"/>
    <d v="2024-11-01T00:00:00"/>
    <d v="2024-11-02T00:00:00"/>
    <n v="10"/>
    <d v="2024-11-17T00:00:00"/>
    <n v="15"/>
    <x v="2"/>
    <x v="2"/>
    <x v="0"/>
    <n v="101980"/>
    <x v="7"/>
    <x v="5"/>
  </r>
  <r>
    <x v="6223"/>
    <x v="1473"/>
    <x v="4"/>
    <n v="1"/>
    <d v="2024-01-12T00:00:00"/>
    <d v="2024-01-15T00:00:00"/>
    <n v="10"/>
    <d v="2024-01-27T00:00:00"/>
    <n v="12"/>
    <x v="0"/>
    <x v="2"/>
    <x v="0"/>
    <n v="50990"/>
    <x v="5"/>
    <x v="4"/>
  </r>
  <r>
    <x v="6224"/>
    <x v="305"/>
    <x v="5"/>
    <n v="1"/>
    <d v="2025-05-20T00:00:00"/>
    <d v="2025-05-24T00:00:00"/>
    <n v="10"/>
    <d v="2025-06-03T00:00:00"/>
    <n v="10"/>
    <x v="0"/>
    <x v="0"/>
    <x v="2"/>
    <n v="99990"/>
    <x v="0"/>
    <x v="1"/>
  </r>
  <r>
    <x v="6225"/>
    <x v="1344"/>
    <x v="2"/>
    <n v="1"/>
    <d v="2025-05-20T00:00:00"/>
    <d v="2025-05-25T00:00:00"/>
    <n v="5"/>
    <d v="2025-06-02T00:00:00"/>
    <n v="8"/>
    <x v="0"/>
    <x v="2"/>
    <x v="0"/>
    <n v="11000"/>
    <x v="0"/>
    <x v="3"/>
  </r>
  <r>
    <x v="6226"/>
    <x v="1077"/>
    <x v="3"/>
    <n v="1"/>
    <d v="2023-06-27T00:00:00"/>
    <d v="2023-06-29T00:00:00"/>
    <n v="7"/>
    <d v="2023-07-09T00:00:00"/>
    <n v="10"/>
    <x v="0"/>
    <x v="1"/>
    <x v="2"/>
    <n v="45000"/>
    <x v="31"/>
    <x v="3"/>
  </r>
  <r>
    <x v="6227"/>
    <x v="134"/>
    <x v="0"/>
    <n v="1"/>
    <d v="2024-08-26T00:00:00"/>
    <d v="2024-08-28T00:00:00"/>
    <n v="7"/>
    <d v="2024-09-04T00:00:00"/>
    <n v="7"/>
    <x v="0"/>
    <x v="0"/>
    <x v="1"/>
    <n v="55990"/>
    <x v="4"/>
    <x v="1"/>
  </r>
  <r>
    <x v="6228"/>
    <x v="258"/>
    <x v="5"/>
    <n v="2"/>
    <d v="2024-01-12T00:00:00"/>
    <d v="2024-01-13T00:00:00"/>
    <n v="5"/>
    <d v="2024-01-20T00:00:00"/>
    <n v="7"/>
    <x v="0"/>
    <x v="2"/>
    <x v="4"/>
    <n v="199980"/>
    <x v="5"/>
    <x v="4"/>
  </r>
  <r>
    <x v="6229"/>
    <x v="494"/>
    <x v="0"/>
    <n v="1"/>
    <d v="2024-08-11T00:00:00"/>
    <d v="2024-08-15T00:00:00"/>
    <n v="10"/>
    <d v="2024-08-26T00:00:00"/>
    <n v="11"/>
    <x v="0"/>
    <x v="2"/>
    <x v="0"/>
    <n v="55990"/>
    <x v="4"/>
    <x v="0"/>
  </r>
  <r>
    <x v="6230"/>
    <x v="522"/>
    <x v="0"/>
    <n v="1"/>
    <d v="2025-05-06T00:00:00"/>
    <d v="2025-05-09T00:00:00"/>
    <n v="7"/>
    <d v="2025-05-15T00:00:00"/>
    <n v="6"/>
    <x v="0"/>
    <x v="1"/>
    <x v="1"/>
    <n v="55990"/>
    <x v="0"/>
    <x v="2"/>
  </r>
  <r>
    <x v="6231"/>
    <x v="206"/>
    <x v="0"/>
    <n v="2"/>
    <d v="2024-06-08T00:00:00"/>
    <d v="2024-06-10T00:00:00"/>
    <n v="10"/>
    <d v="2024-06-21T00:00:00"/>
    <n v="11"/>
    <x v="0"/>
    <x v="1"/>
    <x v="1"/>
    <n v="111980"/>
    <x v="9"/>
    <x v="0"/>
  </r>
  <r>
    <x v="6232"/>
    <x v="1635"/>
    <x v="1"/>
    <n v="2"/>
    <d v="2023-11-25T00:00:00"/>
    <d v="2023-11-30T00:00:00"/>
    <n v="10"/>
    <d v="2023-12-10T00:00:00"/>
    <n v="10"/>
    <x v="0"/>
    <x v="0"/>
    <x v="2"/>
    <n v="179980"/>
    <x v="36"/>
    <x v="1"/>
  </r>
  <r>
    <x v="6233"/>
    <x v="290"/>
    <x v="5"/>
    <n v="1"/>
    <d v="2025-05-16T00:00:00"/>
    <d v="2025-05-20T00:00:00"/>
    <n v="5"/>
    <d v="2025-05-25T00:00:00"/>
    <n v="5"/>
    <x v="0"/>
    <x v="2"/>
    <x v="2"/>
    <n v="99990"/>
    <x v="0"/>
    <x v="1"/>
  </r>
  <r>
    <x v="6234"/>
    <x v="544"/>
    <x v="4"/>
    <n v="2"/>
    <d v="2024-01-06T00:00:00"/>
    <d v="2024-01-07T00:00:00"/>
    <n v="7"/>
    <d v="2024-01-17T00:00:00"/>
    <n v="10"/>
    <x v="0"/>
    <x v="0"/>
    <x v="3"/>
    <n v="101980"/>
    <x v="5"/>
    <x v="3"/>
  </r>
  <r>
    <x v="6235"/>
    <x v="1311"/>
    <x v="3"/>
    <n v="1"/>
    <d v="2025-04-26T00:00:00"/>
    <d v="2025-04-30T00:00:00"/>
    <n v="10"/>
    <d v="2025-05-12T00:00:00"/>
    <n v="12"/>
    <x v="0"/>
    <x v="2"/>
    <x v="3"/>
    <n v="45000"/>
    <x v="6"/>
    <x v="4"/>
  </r>
  <r>
    <x v="6236"/>
    <x v="91"/>
    <x v="1"/>
    <n v="1"/>
    <d v="2025-05-29T00:00:00"/>
    <d v="2025-05-30T00:00:00"/>
    <n v="10"/>
    <d v="2025-06-09T00:00:00"/>
    <n v="10"/>
    <x v="0"/>
    <x v="2"/>
    <x v="2"/>
    <n v="89990"/>
    <x v="0"/>
    <x v="1"/>
  </r>
  <r>
    <x v="6237"/>
    <x v="1221"/>
    <x v="1"/>
    <n v="1"/>
    <d v="2024-04-02T00:00:00"/>
    <d v="2024-04-05T00:00:00"/>
    <n v="7"/>
    <d v="2024-04-17T00:00:00"/>
    <n v="12"/>
    <x v="1"/>
    <x v="0"/>
    <x v="3"/>
    <n v="89990"/>
    <x v="19"/>
    <x v="5"/>
  </r>
  <r>
    <x v="6238"/>
    <x v="1816"/>
    <x v="1"/>
    <n v="1"/>
    <d v="2021-08-21T00:00:00"/>
    <d v="2021-08-22T00:00:00"/>
    <n v="7"/>
    <d v="2021-08-30T00:00:00"/>
    <n v="8"/>
    <x v="0"/>
    <x v="2"/>
    <x v="4"/>
    <n v="89990"/>
    <x v="44"/>
    <x v="0"/>
  </r>
  <r>
    <x v="6239"/>
    <x v="570"/>
    <x v="2"/>
    <n v="1"/>
    <d v="2025-01-01T00:00:00"/>
    <d v="2025-01-03T00:00:00"/>
    <n v="10"/>
    <d v="2025-01-13T00:00:00"/>
    <n v="10"/>
    <x v="0"/>
    <x v="2"/>
    <x v="3"/>
    <n v="11000"/>
    <x v="24"/>
    <x v="1"/>
  </r>
  <r>
    <x v="6240"/>
    <x v="318"/>
    <x v="1"/>
    <n v="1"/>
    <d v="2022-12-11T00:00:00"/>
    <d v="2022-12-12T00:00:00"/>
    <n v="5"/>
    <d v="2022-12-17T00:00:00"/>
    <n v="5"/>
    <x v="0"/>
    <x v="1"/>
    <x v="0"/>
    <n v="89990"/>
    <x v="2"/>
    <x v="1"/>
  </r>
  <r>
    <x v="6241"/>
    <x v="566"/>
    <x v="4"/>
    <n v="1"/>
    <d v="2024-11-28T00:00:00"/>
    <d v="2024-11-29T00:00:00"/>
    <n v="7"/>
    <d v="2024-12-06T00:00:00"/>
    <n v="7"/>
    <x v="0"/>
    <x v="0"/>
    <x v="3"/>
    <n v="50990"/>
    <x v="7"/>
    <x v="1"/>
  </r>
  <r>
    <x v="6242"/>
    <x v="1534"/>
    <x v="5"/>
    <n v="1"/>
    <d v="2025-05-04T00:00:00"/>
    <d v="2025-05-05T00:00:00"/>
    <n v="5"/>
    <d v="2025-05-10T00:00:00"/>
    <n v="5"/>
    <x v="0"/>
    <x v="2"/>
    <x v="0"/>
    <n v="99990"/>
    <x v="0"/>
    <x v="1"/>
  </r>
  <r>
    <x v="6243"/>
    <x v="1440"/>
    <x v="3"/>
    <n v="1"/>
    <d v="2023-02-25T00:00:00"/>
    <d v="2023-02-26T00:00:00"/>
    <n v="7"/>
    <d v="2023-03-05T00:00:00"/>
    <n v="7"/>
    <x v="0"/>
    <x v="1"/>
    <x v="2"/>
    <n v="45000"/>
    <x v="23"/>
    <x v="1"/>
  </r>
  <r>
    <x v="6244"/>
    <x v="1703"/>
    <x v="2"/>
    <n v="1"/>
    <d v="2022-09-03T00:00:00"/>
    <d v="2022-09-06T00:00:00"/>
    <n v="7"/>
    <d v="2022-09-11T00:00:00"/>
    <n v="5"/>
    <x v="0"/>
    <x v="1"/>
    <x v="3"/>
    <n v="11000"/>
    <x v="33"/>
    <x v="6"/>
  </r>
  <r>
    <x v="6245"/>
    <x v="890"/>
    <x v="2"/>
    <n v="1"/>
    <d v="2024-08-25T00:00:00"/>
    <d v="2024-08-26T00:00:00"/>
    <n v="7"/>
    <d v="2024-09-05T00:00:00"/>
    <n v="10"/>
    <x v="0"/>
    <x v="1"/>
    <x v="3"/>
    <n v="11000"/>
    <x v="4"/>
    <x v="3"/>
  </r>
  <r>
    <x v="6246"/>
    <x v="1624"/>
    <x v="4"/>
    <n v="1"/>
    <d v="2024-12-10T00:00:00"/>
    <d v="2024-12-12T00:00:00"/>
    <n v="5"/>
    <d v="2024-12-18T00:00:00"/>
    <n v="6"/>
    <x v="0"/>
    <x v="0"/>
    <x v="4"/>
    <n v="50990"/>
    <x v="12"/>
    <x v="0"/>
  </r>
  <r>
    <x v="6247"/>
    <x v="1532"/>
    <x v="1"/>
    <n v="1"/>
    <d v="2023-10-09T00:00:00"/>
    <d v="2023-10-13T00:00:00"/>
    <n v="7"/>
    <d v="2023-10-20T00:00:00"/>
    <n v="7"/>
    <x v="0"/>
    <x v="2"/>
    <x v="3"/>
    <n v="89990"/>
    <x v="13"/>
    <x v="1"/>
  </r>
  <r>
    <x v="6248"/>
    <x v="75"/>
    <x v="5"/>
    <n v="1"/>
    <d v="2024-04-06T00:00:00"/>
    <d v="2024-04-11T00:00:00"/>
    <n v="10"/>
    <d v="2024-04-24T00:00:00"/>
    <n v="13"/>
    <x v="0"/>
    <x v="1"/>
    <x v="2"/>
    <n v="99990"/>
    <x v="19"/>
    <x v="3"/>
  </r>
  <r>
    <x v="6249"/>
    <x v="1101"/>
    <x v="1"/>
    <n v="1"/>
    <d v="2024-11-03T00:00:00"/>
    <d v="2024-11-07T00:00:00"/>
    <n v="5"/>
    <d v="2024-11-12T00:00:00"/>
    <n v="5"/>
    <x v="0"/>
    <x v="2"/>
    <x v="3"/>
    <n v="89990"/>
    <x v="7"/>
    <x v="1"/>
  </r>
  <r>
    <x v="6250"/>
    <x v="1788"/>
    <x v="0"/>
    <n v="1"/>
    <d v="2023-12-16T00:00:00"/>
    <d v="2023-12-21T00:00:00"/>
    <n v="5"/>
    <d v="2023-12-29T00:00:00"/>
    <n v="8"/>
    <x v="0"/>
    <x v="0"/>
    <x v="4"/>
    <n v="55990"/>
    <x v="39"/>
    <x v="3"/>
  </r>
  <r>
    <x v="6251"/>
    <x v="954"/>
    <x v="1"/>
    <n v="1"/>
    <d v="2025-05-27T00:00:00"/>
    <d v="2025-05-29T00:00:00"/>
    <n v="7"/>
    <d v="2025-06-05T00:00:00"/>
    <n v="7"/>
    <x v="0"/>
    <x v="2"/>
    <x v="1"/>
    <n v="89990"/>
    <x v="0"/>
    <x v="1"/>
  </r>
  <r>
    <x v="6252"/>
    <x v="652"/>
    <x v="0"/>
    <n v="1"/>
    <d v="2024-11-14T00:00:00"/>
    <d v="2024-11-19T00:00:00"/>
    <n v="10"/>
    <d v="2024-11-30T00:00:00"/>
    <n v="11"/>
    <x v="0"/>
    <x v="0"/>
    <x v="1"/>
    <n v="55990"/>
    <x v="7"/>
    <x v="0"/>
  </r>
  <r>
    <x v="6253"/>
    <x v="6"/>
    <x v="2"/>
    <n v="1"/>
    <d v="2022-06-20T00:00:00"/>
    <d v="2022-06-21T00:00:00"/>
    <n v="7"/>
    <d v="2022-06-29T00:00:00"/>
    <n v="8"/>
    <x v="0"/>
    <x v="0"/>
    <x v="4"/>
    <n v="11000"/>
    <x v="27"/>
    <x v="0"/>
  </r>
  <r>
    <x v="6254"/>
    <x v="1208"/>
    <x v="0"/>
    <n v="1"/>
    <d v="2025-05-18T00:00:00"/>
    <d v="2025-05-21T00:00:00"/>
    <n v="10"/>
    <d v="2025-06-01T00:00:00"/>
    <n v="11"/>
    <x v="0"/>
    <x v="0"/>
    <x v="4"/>
    <n v="55990"/>
    <x v="0"/>
    <x v="0"/>
  </r>
  <r>
    <x v="6255"/>
    <x v="191"/>
    <x v="0"/>
    <n v="2"/>
    <d v="2025-03-27T00:00:00"/>
    <d v="2025-03-31T00:00:00"/>
    <n v="7"/>
    <d v="2025-04-08T00:00:00"/>
    <n v="8"/>
    <x v="0"/>
    <x v="0"/>
    <x v="0"/>
    <n v="111980"/>
    <x v="17"/>
    <x v="0"/>
  </r>
  <r>
    <x v="6256"/>
    <x v="1426"/>
    <x v="3"/>
    <n v="2"/>
    <d v="2023-06-21T00:00:00"/>
    <d v="2023-06-22T00:00:00"/>
    <n v="5"/>
    <d v="2023-06-28T00:00:00"/>
    <n v="6"/>
    <x v="0"/>
    <x v="2"/>
    <x v="4"/>
    <n v="90000"/>
    <x v="31"/>
    <x v="0"/>
  </r>
  <r>
    <x v="6257"/>
    <x v="1540"/>
    <x v="2"/>
    <n v="1"/>
    <d v="2025-01-16T00:00:00"/>
    <d v="2025-01-17T00:00:00"/>
    <n v="5"/>
    <d v="2025-01-22T00:00:00"/>
    <n v="5"/>
    <x v="0"/>
    <x v="1"/>
    <x v="4"/>
    <n v="11000"/>
    <x v="24"/>
    <x v="1"/>
  </r>
  <r>
    <x v="6258"/>
    <x v="1260"/>
    <x v="4"/>
    <n v="2"/>
    <d v="2024-10-17T00:00:00"/>
    <d v="2024-10-21T00:00:00"/>
    <n v="10"/>
    <d v="2024-11-05T00:00:00"/>
    <n v="15"/>
    <x v="2"/>
    <x v="1"/>
    <x v="0"/>
    <n v="101980"/>
    <x v="10"/>
    <x v="5"/>
  </r>
  <r>
    <x v="6259"/>
    <x v="1915"/>
    <x v="5"/>
    <n v="1"/>
    <d v="2024-04-15T00:00:00"/>
    <d v="2024-04-19T00:00:00"/>
    <n v="10"/>
    <d v="2024-04-30T00:00:00"/>
    <n v="11"/>
    <x v="0"/>
    <x v="2"/>
    <x v="0"/>
    <n v="99990"/>
    <x v="19"/>
    <x v="0"/>
  </r>
  <r>
    <x v="6260"/>
    <x v="1536"/>
    <x v="4"/>
    <n v="1"/>
    <d v="2025-01-11T00:00:00"/>
    <d v="2025-01-12T00:00:00"/>
    <n v="7"/>
    <d v="2025-01-19T00:00:00"/>
    <n v="7"/>
    <x v="0"/>
    <x v="2"/>
    <x v="2"/>
    <n v="50990"/>
    <x v="24"/>
    <x v="1"/>
  </r>
  <r>
    <x v="6261"/>
    <x v="1799"/>
    <x v="5"/>
    <n v="1"/>
    <d v="2025-03-30T00:00:00"/>
    <d v="2025-04-02T00:00:00"/>
    <n v="5"/>
    <d v="2025-04-07T00:00:00"/>
    <n v="5"/>
    <x v="0"/>
    <x v="1"/>
    <x v="3"/>
    <n v="99990"/>
    <x v="17"/>
    <x v="1"/>
  </r>
  <r>
    <x v="6262"/>
    <x v="712"/>
    <x v="5"/>
    <n v="2"/>
    <d v="2023-10-10T00:00:00"/>
    <d v="2023-10-11T00:00:00"/>
    <n v="7"/>
    <d v="2023-10-17T00:00:00"/>
    <n v="6"/>
    <x v="0"/>
    <x v="2"/>
    <x v="2"/>
    <n v="199980"/>
    <x v="13"/>
    <x v="2"/>
  </r>
  <r>
    <x v="6263"/>
    <x v="1439"/>
    <x v="4"/>
    <n v="1"/>
    <d v="2024-10-19T00:00:00"/>
    <d v="2024-10-21T00:00:00"/>
    <n v="10"/>
    <d v="2024-11-02T00:00:00"/>
    <n v="12"/>
    <x v="0"/>
    <x v="0"/>
    <x v="2"/>
    <n v="50990"/>
    <x v="10"/>
    <x v="4"/>
  </r>
  <r>
    <x v="6264"/>
    <x v="1068"/>
    <x v="3"/>
    <n v="1"/>
    <d v="2022-11-02T00:00:00"/>
    <d v="2022-11-06T00:00:00"/>
    <n v="5"/>
    <d v="2022-11-11T00:00:00"/>
    <n v="5"/>
    <x v="0"/>
    <x v="0"/>
    <x v="4"/>
    <n v="45000"/>
    <x v="30"/>
    <x v="1"/>
  </r>
  <r>
    <x v="6265"/>
    <x v="1653"/>
    <x v="4"/>
    <n v="2"/>
    <d v="2024-10-14T00:00:00"/>
    <d v="2024-10-15T00:00:00"/>
    <n v="5"/>
    <d v="2024-10-20T00:00:00"/>
    <n v="5"/>
    <x v="0"/>
    <x v="2"/>
    <x v="0"/>
    <n v="101980"/>
    <x v="10"/>
    <x v="1"/>
  </r>
  <r>
    <x v="6266"/>
    <x v="354"/>
    <x v="3"/>
    <n v="2"/>
    <d v="2024-03-18T00:00:00"/>
    <d v="2024-03-19T00:00:00"/>
    <n v="5"/>
    <d v="2024-03-27T00:00:00"/>
    <n v="8"/>
    <x v="0"/>
    <x v="2"/>
    <x v="1"/>
    <n v="90000"/>
    <x v="37"/>
    <x v="3"/>
  </r>
  <r>
    <x v="6267"/>
    <x v="766"/>
    <x v="0"/>
    <n v="1"/>
    <d v="2025-05-25T00:00:00"/>
    <d v="2025-05-28T00:00:00"/>
    <n v="7"/>
    <d v="2025-06-06T00:00:00"/>
    <n v="9"/>
    <x v="0"/>
    <x v="2"/>
    <x v="2"/>
    <n v="55990"/>
    <x v="0"/>
    <x v="4"/>
  </r>
  <r>
    <x v="6268"/>
    <x v="565"/>
    <x v="4"/>
    <n v="1"/>
    <d v="2023-07-13T00:00:00"/>
    <d v="2023-07-16T00:00:00"/>
    <n v="5"/>
    <d v="2023-07-21T00:00:00"/>
    <n v="5"/>
    <x v="0"/>
    <x v="2"/>
    <x v="2"/>
    <n v="50990"/>
    <x v="26"/>
    <x v="1"/>
  </r>
  <r>
    <x v="6269"/>
    <x v="683"/>
    <x v="5"/>
    <n v="1"/>
    <d v="2025-05-28T00:00:00"/>
    <d v="2025-05-31T00:00:00"/>
    <n v="10"/>
    <d v="2025-06-11T00:00:00"/>
    <n v="11"/>
    <x v="0"/>
    <x v="0"/>
    <x v="1"/>
    <n v="99990"/>
    <x v="0"/>
    <x v="0"/>
  </r>
  <r>
    <x v="6270"/>
    <x v="185"/>
    <x v="0"/>
    <n v="2"/>
    <d v="2024-05-19T00:00:00"/>
    <d v="2024-05-24T00:00:00"/>
    <n v="7"/>
    <d v="2024-05-31T00:00:00"/>
    <n v="7"/>
    <x v="0"/>
    <x v="1"/>
    <x v="4"/>
    <n v="111980"/>
    <x v="1"/>
    <x v="1"/>
  </r>
  <r>
    <x v="6271"/>
    <x v="1506"/>
    <x v="1"/>
    <n v="1"/>
    <d v="2025-04-10T00:00:00"/>
    <d v="2025-04-14T00:00:00"/>
    <n v="7"/>
    <d v="2025-04-22T00:00:00"/>
    <n v="8"/>
    <x v="0"/>
    <x v="2"/>
    <x v="2"/>
    <n v="89990"/>
    <x v="6"/>
    <x v="0"/>
  </r>
  <r>
    <x v="6272"/>
    <x v="292"/>
    <x v="5"/>
    <n v="1"/>
    <d v="2025-05-04T00:00:00"/>
    <d v="2025-05-05T00:00:00"/>
    <n v="10"/>
    <d v="2025-05-16T00:00:00"/>
    <n v="11"/>
    <x v="0"/>
    <x v="1"/>
    <x v="2"/>
    <n v="99990"/>
    <x v="0"/>
    <x v="0"/>
  </r>
  <r>
    <x v="6273"/>
    <x v="1916"/>
    <x v="3"/>
    <n v="2"/>
    <d v="2022-04-03T00:00:00"/>
    <d v="2022-04-06T00:00:00"/>
    <n v="7"/>
    <d v="2022-04-14T00:00:00"/>
    <n v="8"/>
    <x v="0"/>
    <x v="0"/>
    <x v="2"/>
    <n v="90000"/>
    <x v="38"/>
    <x v="0"/>
  </r>
  <r>
    <x v="6274"/>
    <x v="1310"/>
    <x v="4"/>
    <n v="2"/>
    <d v="2025-03-07T00:00:00"/>
    <d v="2025-03-08T00:00:00"/>
    <n v="7"/>
    <d v="2025-03-16T00:00:00"/>
    <n v="8"/>
    <x v="0"/>
    <x v="2"/>
    <x v="0"/>
    <n v="101980"/>
    <x v="17"/>
    <x v="0"/>
  </r>
  <r>
    <x v="6275"/>
    <x v="284"/>
    <x v="2"/>
    <n v="2"/>
    <d v="2025-02-06T00:00:00"/>
    <d v="2025-02-09T00:00:00"/>
    <n v="7"/>
    <d v="2025-02-18T00:00:00"/>
    <n v="9"/>
    <x v="1"/>
    <x v="2"/>
    <x v="1"/>
    <n v="22000"/>
    <x v="15"/>
    <x v="4"/>
  </r>
  <r>
    <x v="6276"/>
    <x v="1693"/>
    <x v="2"/>
    <n v="1"/>
    <d v="2024-08-13T00:00:00"/>
    <d v="2024-08-15T00:00:00"/>
    <n v="7"/>
    <d v="2024-08-22T00:00:00"/>
    <n v="7"/>
    <x v="0"/>
    <x v="2"/>
    <x v="3"/>
    <n v="11000"/>
    <x v="4"/>
    <x v="1"/>
  </r>
  <r>
    <x v="6277"/>
    <x v="1872"/>
    <x v="4"/>
    <n v="2"/>
    <d v="2025-03-21T00:00:00"/>
    <d v="2025-03-22T00:00:00"/>
    <n v="5"/>
    <d v="2025-03-28T00:00:00"/>
    <n v="6"/>
    <x v="0"/>
    <x v="0"/>
    <x v="2"/>
    <n v="101980"/>
    <x v="17"/>
    <x v="0"/>
  </r>
  <r>
    <x v="6278"/>
    <x v="1785"/>
    <x v="4"/>
    <n v="1"/>
    <d v="2024-12-18T00:00:00"/>
    <d v="2024-12-19T00:00:00"/>
    <n v="7"/>
    <d v="2024-12-26T00:00:00"/>
    <n v="7"/>
    <x v="0"/>
    <x v="2"/>
    <x v="3"/>
    <n v="50990"/>
    <x v="12"/>
    <x v="1"/>
  </r>
  <r>
    <x v="6279"/>
    <x v="1223"/>
    <x v="2"/>
    <n v="1"/>
    <d v="2024-09-10T00:00:00"/>
    <d v="2024-09-11T00:00:00"/>
    <n v="7"/>
    <d v="2024-09-19T00:00:00"/>
    <n v="8"/>
    <x v="0"/>
    <x v="0"/>
    <x v="1"/>
    <n v="11000"/>
    <x v="11"/>
    <x v="0"/>
  </r>
  <r>
    <x v="6280"/>
    <x v="49"/>
    <x v="1"/>
    <n v="1"/>
    <d v="2025-01-07T00:00:00"/>
    <d v="2025-01-09T00:00:00"/>
    <n v="7"/>
    <d v="2025-01-19T00:00:00"/>
    <n v="10"/>
    <x v="1"/>
    <x v="0"/>
    <x v="2"/>
    <n v="89990"/>
    <x v="24"/>
    <x v="3"/>
  </r>
  <r>
    <x v="6281"/>
    <x v="337"/>
    <x v="2"/>
    <n v="1"/>
    <d v="2025-04-23T00:00:00"/>
    <d v="2025-04-28T00:00:00"/>
    <n v="10"/>
    <d v="2025-05-11T00:00:00"/>
    <n v="13"/>
    <x v="0"/>
    <x v="0"/>
    <x v="1"/>
    <n v="11000"/>
    <x v="6"/>
    <x v="3"/>
  </r>
  <r>
    <x v="6282"/>
    <x v="76"/>
    <x v="3"/>
    <n v="1"/>
    <d v="2025-03-10T00:00:00"/>
    <d v="2025-03-14T00:00:00"/>
    <n v="5"/>
    <d v="2025-03-19T00:00:00"/>
    <n v="5"/>
    <x v="0"/>
    <x v="1"/>
    <x v="1"/>
    <n v="45000"/>
    <x v="17"/>
    <x v="1"/>
  </r>
  <r>
    <x v="6283"/>
    <x v="532"/>
    <x v="3"/>
    <n v="1"/>
    <d v="2024-08-19T00:00:00"/>
    <d v="2024-08-20T00:00:00"/>
    <n v="5"/>
    <d v="2024-08-26T00:00:00"/>
    <n v="6"/>
    <x v="0"/>
    <x v="2"/>
    <x v="1"/>
    <n v="45000"/>
    <x v="4"/>
    <x v="0"/>
  </r>
  <r>
    <x v="6284"/>
    <x v="1640"/>
    <x v="2"/>
    <n v="1"/>
    <d v="2023-12-27T00:00:00"/>
    <d v="2023-12-29T00:00:00"/>
    <n v="7"/>
    <d v="2024-01-05T00:00:00"/>
    <n v="7"/>
    <x v="0"/>
    <x v="1"/>
    <x v="1"/>
    <n v="11000"/>
    <x v="39"/>
    <x v="1"/>
  </r>
  <r>
    <x v="6285"/>
    <x v="231"/>
    <x v="1"/>
    <n v="1"/>
    <d v="2022-08-16T00:00:00"/>
    <d v="2022-08-20T00:00:00"/>
    <n v="7"/>
    <d v="2022-08-26T00:00:00"/>
    <n v="6"/>
    <x v="0"/>
    <x v="2"/>
    <x v="2"/>
    <n v="89990"/>
    <x v="8"/>
    <x v="2"/>
  </r>
  <r>
    <x v="6286"/>
    <x v="561"/>
    <x v="3"/>
    <n v="1"/>
    <d v="2024-03-28T00:00:00"/>
    <d v="2024-04-01T00:00:00"/>
    <n v="7"/>
    <d v="2024-04-11T00:00:00"/>
    <n v="10"/>
    <x v="0"/>
    <x v="1"/>
    <x v="4"/>
    <n v="45000"/>
    <x v="37"/>
    <x v="3"/>
  </r>
  <r>
    <x v="6287"/>
    <x v="376"/>
    <x v="2"/>
    <n v="1"/>
    <d v="2025-04-06T00:00:00"/>
    <d v="2025-04-10T00:00:00"/>
    <n v="7"/>
    <d v="2025-04-17T00:00:00"/>
    <n v="7"/>
    <x v="0"/>
    <x v="2"/>
    <x v="2"/>
    <n v="11000"/>
    <x v="6"/>
    <x v="1"/>
  </r>
  <r>
    <x v="6288"/>
    <x v="1196"/>
    <x v="0"/>
    <n v="1"/>
    <d v="2024-11-09T00:00:00"/>
    <d v="2024-11-14T00:00:00"/>
    <n v="10"/>
    <d v="2024-11-24T00:00:00"/>
    <n v="10"/>
    <x v="0"/>
    <x v="1"/>
    <x v="0"/>
    <n v="55990"/>
    <x v="7"/>
    <x v="1"/>
  </r>
  <r>
    <x v="6289"/>
    <x v="1419"/>
    <x v="2"/>
    <n v="2"/>
    <d v="2025-04-17T00:00:00"/>
    <d v="2025-04-21T00:00:00"/>
    <n v="7"/>
    <d v="2025-04-28T00:00:00"/>
    <n v="7"/>
    <x v="0"/>
    <x v="2"/>
    <x v="2"/>
    <n v="22000"/>
    <x v="6"/>
    <x v="1"/>
  </r>
  <r>
    <x v="6290"/>
    <x v="1685"/>
    <x v="4"/>
    <n v="1"/>
    <d v="2024-09-01T00:00:00"/>
    <d v="2024-09-06T00:00:00"/>
    <n v="5"/>
    <d v="2024-09-16T00:00:00"/>
    <n v="10"/>
    <x v="2"/>
    <x v="1"/>
    <x v="3"/>
    <n v="50990"/>
    <x v="11"/>
    <x v="5"/>
  </r>
  <r>
    <x v="6291"/>
    <x v="655"/>
    <x v="5"/>
    <n v="2"/>
    <d v="2024-01-24T00:00:00"/>
    <d v="2024-01-28T00:00:00"/>
    <n v="10"/>
    <d v="2024-02-10T00:00:00"/>
    <n v="13"/>
    <x v="0"/>
    <x v="1"/>
    <x v="1"/>
    <n v="199980"/>
    <x v="5"/>
    <x v="3"/>
  </r>
  <r>
    <x v="6292"/>
    <x v="355"/>
    <x v="1"/>
    <n v="1"/>
    <d v="2024-10-31T00:00:00"/>
    <d v="2024-11-01T00:00:00"/>
    <n v="10"/>
    <d v="2024-11-11T00:00:00"/>
    <n v="10"/>
    <x v="0"/>
    <x v="1"/>
    <x v="1"/>
    <n v="89990"/>
    <x v="10"/>
    <x v="1"/>
  </r>
  <r>
    <x v="6293"/>
    <x v="114"/>
    <x v="3"/>
    <n v="2"/>
    <d v="2023-03-24T00:00:00"/>
    <d v="2023-03-28T00:00:00"/>
    <n v="7"/>
    <d v="2023-04-05T00:00:00"/>
    <n v="8"/>
    <x v="0"/>
    <x v="1"/>
    <x v="0"/>
    <n v="90000"/>
    <x v="14"/>
    <x v="0"/>
  </r>
  <r>
    <x v="6294"/>
    <x v="1093"/>
    <x v="4"/>
    <n v="1"/>
    <d v="2025-02-25T00:00:00"/>
    <d v="2025-02-27T00:00:00"/>
    <n v="10"/>
    <d v="2025-03-09T00:00:00"/>
    <n v="10"/>
    <x v="0"/>
    <x v="0"/>
    <x v="0"/>
    <n v="50990"/>
    <x v="15"/>
    <x v="1"/>
  </r>
  <r>
    <x v="6295"/>
    <x v="670"/>
    <x v="4"/>
    <n v="1"/>
    <d v="2022-09-23T00:00:00"/>
    <d v="2022-09-24T00:00:00"/>
    <n v="7"/>
    <d v="2022-10-01T00:00:00"/>
    <n v="7"/>
    <x v="0"/>
    <x v="1"/>
    <x v="0"/>
    <n v="50990"/>
    <x v="33"/>
    <x v="1"/>
  </r>
  <r>
    <x v="6296"/>
    <x v="521"/>
    <x v="4"/>
    <n v="1"/>
    <d v="2024-01-18T00:00:00"/>
    <d v="2024-01-22T00:00:00"/>
    <n v="5"/>
    <d v="2024-01-26T00:00:00"/>
    <n v="4"/>
    <x v="0"/>
    <x v="1"/>
    <x v="4"/>
    <n v="50990"/>
    <x v="5"/>
    <x v="2"/>
  </r>
  <r>
    <x v="6297"/>
    <x v="68"/>
    <x v="2"/>
    <n v="1"/>
    <d v="2023-08-17T00:00:00"/>
    <d v="2023-08-19T00:00:00"/>
    <n v="7"/>
    <d v="2023-08-25T00:00:00"/>
    <n v="6"/>
    <x v="0"/>
    <x v="0"/>
    <x v="1"/>
    <n v="11000"/>
    <x v="20"/>
    <x v="2"/>
  </r>
  <r>
    <x v="6298"/>
    <x v="636"/>
    <x v="3"/>
    <n v="2"/>
    <d v="2024-04-12T00:00:00"/>
    <d v="2024-04-17T00:00:00"/>
    <n v="7"/>
    <d v="2024-04-27T00:00:00"/>
    <n v="10"/>
    <x v="0"/>
    <x v="1"/>
    <x v="3"/>
    <n v="90000"/>
    <x v="19"/>
    <x v="3"/>
  </r>
  <r>
    <x v="6299"/>
    <x v="1673"/>
    <x v="0"/>
    <n v="1"/>
    <d v="2022-10-03T00:00:00"/>
    <d v="2022-10-08T00:00:00"/>
    <n v="5"/>
    <d v="2022-10-15T00:00:00"/>
    <n v="7"/>
    <x v="0"/>
    <x v="1"/>
    <x v="2"/>
    <n v="55990"/>
    <x v="25"/>
    <x v="4"/>
  </r>
  <r>
    <x v="6300"/>
    <x v="1126"/>
    <x v="3"/>
    <n v="2"/>
    <d v="2025-02-10T00:00:00"/>
    <d v="2025-02-12T00:00:00"/>
    <n v="7"/>
    <d v="2025-02-19T00:00:00"/>
    <n v="7"/>
    <x v="0"/>
    <x v="2"/>
    <x v="3"/>
    <n v="90000"/>
    <x v="15"/>
    <x v="1"/>
  </r>
  <r>
    <x v="6301"/>
    <x v="1508"/>
    <x v="2"/>
    <n v="1"/>
    <d v="2023-06-29T00:00:00"/>
    <d v="2023-07-01T00:00:00"/>
    <n v="10"/>
    <d v="2023-07-11T00:00:00"/>
    <n v="10"/>
    <x v="0"/>
    <x v="2"/>
    <x v="1"/>
    <n v="11000"/>
    <x v="31"/>
    <x v="1"/>
  </r>
  <r>
    <x v="6302"/>
    <x v="59"/>
    <x v="1"/>
    <n v="2"/>
    <d v="2024-10-20T00:00:00"/>
    <d v="2024-10-25T00:00:00"/>
    <n v="5"/>
    <d v="2024-10-31T00:00:00"/>
    <n v="6"/>
    <x v="0"/>
    <x v="1"/>
    <x v="3"/>
    <n v="179980"/>
    <x v="10"/>
    <x v="0"/>
  </r>
  <r>
    <x v="6303"/>
    <x v="1015"/>
    <x v="5"/>
    <n v="1"/>
    <d v="2024-12-04T00:00:00"/>
    <d v="2024-12-08T00:00:00"/>
    <n v="5"/>
    <d v="2024-12-18T00:00:00"/>
    <n v="10"/>
    <x v="2"/>
    <x v="2"/>
    <x v="1"/>
    <n v="99990"/>
    <x v="12"/>
    <x v="5"/>
  </r>
  <r>
    <x v="6304"/>
    <x v="1554"/>
    <x v="1"/>
    <n v="1"/>
    <d v="2023-11-17T00:00:00"/>
    <d v="2023-11-21T00:00:00"/>
    <n v="5"/>
    <d v="2023-11-25T00:00:00"/>
    <n v="4"/>
    <x v="0"/>
    <x v="1"/>
    <x v="0"/>
    <n v="89990"/>
    <x v="36"/>
    <x v="2"/>
  </r>
  <r>
    <x v="6305"/>
    <x v="51"/>
    <x v="2"/>
    <n v="1"/>
    <d v="2023-03-02T00:00:00"/>
    <d v="2023-03-06T00:00:00"/>
    <n v="10"/>
    <d v="2023-03-18T00:00:00"/>
    <n v="12"/>
    <x v="0"/>
    <x v="2"/>
    <x v="0"/>
    <n v="11000"/>
    <x v="14"/>
    <x v="4"/>
  </r>
  <r>
    <x v="6306"/>
    <x v="169"/>
    <x v="3"/>
    <n v="1"/>
    <d v="2025-04-14T00:00:00"/>
    <d v="2025-04-19T00:00:00"/>
    <n v="5"/>
    <d v="2025-04-27T00:00:00"/>
    <n v="8"/>
    <x v="1"/>
    <x v="2"/>
    <x v="4"/>
    <n v="45000"/>
    <x v="6"/>
    <x v="3"/>
  </r>
  <r>
    <x v="6307"/>
    <x v="260"/>
    <x v="5"/>
    <n v="1"/>
    <d v="2024-12-17T00:00:00"/>
    <d v="2024-12-19T00:00:00"/>
    <n v="7"/>
    <d v="2024-12-29T00:00:00"/>
    <n v="10"/>
    <x v="0"/>
    <x v="2"/>
    <x v="2"/>
    <n v="99990"/>
    <x v="12"/>
    <x v="3"/>
  </r>
  <r>
    <x v="6308"/>
    <x v="361"/>
    <x v="1"/>
    <n v="1"/>
    <d v="2022-08-24T00:00:00"/>
    <d v="2022-08-29T00:00:00"/>
    <n v="10"/>
    <d v="2022-09-08T00:00:00"/>
    <n v="10"/>
    <x v="0"/>
    <x v="0"/>
    <x v="2"/>
    <n v="89990"/>
    <x v="8"/>
    <x v="1"/>
  </r>
  <r>
    <x v="6309"/>
    <x v="684"/>
    <x v="5"/>
    <n v="1"/>
    <d v="2023-02-26T00:00:00"/>
    <d v="2023-02-27T00:00:00"/>
    <n v="7"/>
    <d v="2023-03-06T00:00:00"/>
    <n v="7"/>
    <x v="0"/>
    <x v="1"/>
    <x v="2"/>
    <n v="99990"/>
    <x v="23"/>
    <x v="1"/>
  </r>
  <r>
    <x v="6310"/>
    <x v="1906"/>
    <x v="4"/>
    <n v="1"/>
    <d v="2025-04-29T00:00:00"/>
    <d v="2025-05-04T00:00:00"/>
    <n v="7"/>
    <d v="2025-05-12T00:00:00"/>
    <n v="8"/>
    <x v="0"/>
    <x v="1"/>
    <x v="3"/>
    <n v="50990"/>
    <x v="6"/>
    <x v="0"/>
  </r>
  <r>
    <x v="6311"/>
    <x v="103"/>
    <x v="4"/>
    <n v="1"/>
    <d v="2024-09-22T00:00:00"/>
    <d v="2024-09-24T00:00:00"/>
    <n v="10"/>
    <d v="2024-10-05T00:00:00"/>
    <n v="11"/>
    <x v="0"/>
    <x v="1"/>
    <x v="1"/>
    <n v="50990"/>
    <x v="11"/>
    <x v="0"/>
  </r>
  <r>
    <x v="6312"/>
    <x v="144"/>
    <x v="0"/>
    <n v="1"/>
    <d v="2024-11-20T00:00:00"/>
    <d v="2024-11-23T00:00:00"/>
    <n v="10"/>
    <d v="2024-12-05T00:00:00"/>
    <n v="12"/>
    <x v="0"/>
    <x v="2"/>
    <x v="1"/>
    <n v="55990"/>
    <x v="7"/>
    <x v="4"/>
  </r>
  <r>
    <x v="6313"/>
    <x v="1855"/>
    <x v="3"/>
    <n v="1"/>
    <d v="2024-05-19T00:00:00"/>
    <d v="2024-05-23T00:00:00"/>
    <n v="5"/>
    <d v="2024-05-26T00:00:00"/>
    <n v="3"/>
    <x v="0"/>
    <x v="2"/>
    <x v="3"/>
    <n v="45000"/>
    <x v="1"/>
    <x v="6"/>
  </r>
  <r>
    <x v="6314"/>
    <x v="712"/>
    <x v="0"/>
    <n v="1"/>
    <d v="2025-05-01T00:00:00"/>
    <d v="2025-05-06T00:00:00"/>
    <n v="10"/>
    <d v="2025-05-18T00:00:00"/>
    <n v="12"/>
    <x v="0"/>
    <x v="0"/>
    <x v="4"/>
    <n v="55990"/>
    <x v="0"/>
    <x v="4"/>
  </r>
  <r>
    <x v="6315"/>
    <x v="1290"/>
    <x v="4"/>
    <n v="1"/>
    <d v="2023-07-25T00:00:00"/>
    <d v="2023-07-26T00:00:00"/>
    <n v="7"/>
    <d v="2023-08-02T00:00:00"/>
    <n v="7"/>
    <x v="0"/>
    <x v="2"/>
    <x v="0"/>
    <n v="50990"/>
    <x v="26"/>
    <x v="1"/>
  </r>
  <r>
    <x v="6316"/>
    <x v="1010"/>
    <x v="1"/>
    <n v="1"/>
    <d v="2023-05-02T00:00:00"/>
    <d v="2023-05-04T00:00:00"/>
    <n v="5"/>
    <d v="2023-05-10T00:00:00"/>
    <n v="6"/>
    <x v="0"/>
    <x v="2"/>
    <x v="4"/>
    <n v="89990"/>
    <x v="34"/>
    <x v="0"/>
  </r>
  <r>
    <x v="6317"/>
    <x v="569"/>
    <x v="0"/>
    <n v="1"/>
    <d v="2022-01-19T00:00:00"/>
    <d v="2022-01-22T00:00:00"/>
    <n v="5"/>
    <d v="2022-01-27T00:00:00"/>
    <n v="5"/>
    <x v="0"/>
    <x v="0"/>
    <x v="1"/>
    <n v="55990"/>
    <x v="21"/>
    <x v="1"/>
  </r>
  <r>
    <x v="6318"/>
    <x v="1112"/>
    <x v="1"/>
    <n v="1"/>
    <d v="2024-01-22T00:00:00"/>
    <d v="2024-01-26T00:00:00"/>
    <n v="7"/>
    <d v="2024-02-04T00:00:00"/>
    <n v="9"/>
    <x v="0"/>
    <x v="0"/>
    <x v="0"/>
    <n v="89990"/>
    <x v="5"/>
    <x v="4"/>
  </r>
  <r>
    <x v="6319"/>
    <x v="203"/>
    <x v="0"/>
    <n v="2"/>
    <d v="2022-08-25T00:00:00"/>
    <d v="2022-08-28T00:00:00"/>
    <n v="7"/>
    <d v="2022-09-04T00:00:00"/>
    <n v="7"/>
    <x v="0"/>
    <x v="1"/>
    <x v="0"/>
    <n v="111980"/>
    <x v="8"/>
    <x v="1"/>
  </r>
  <r>
    <x v="6320"/>
    <x v="781"/>
    <x v="3"/>
    <n v="2"/>
    <d v="2023-10-08T00:00:00"/>
    <d v="2023-10-13T00:00:00"/>
    <n v="7"/>
    <d v="2023-10-20T00:00:00"/>
    <n v="7"/>
    <x v="0"/>
    <x v="2"/>
    <x v="1"/>
    <n v="90000"/>
    <x v="13"/>
    <x v="1"/>
  </r>
  <r>
    <x v="6321"/>
    <x v="822"/>
    <x v="2"/>
    <n v="2"/>
    <d v="2024-11-10T00:00:00"/>
    <d v="2024-11-15T00:00:00"/>
    <n v="5"/>
    <d v="2024-11-22T00:00:00"/>
    <n v="7"/>
    <x v="0"/>
    <x v="2"/>
    <x v="3"/>
    <n v="22000"/>
    <x v="7"/>
    <x v="4"/>
  </r>
  <r>
    <x v="6322"/>
    <x v="1671"/>
    <x v="1"/>
    <n v="1"/>
    <d v="2023-09-30T00:00:00"/>
    <d v="2023-10-01T00:00:00"/>
    <n v="7"/>
    <d v="2023-10-08T00:00:00"/>
    <n v="7"/>
    <x v="0"/>
    <x v="2"/>
    <x v="4"/>
    <n v="89990"/>
    <x v="18"/>
    <x v="1"/>
  </r>
  <r>
    <x v="6323"/>
    <x v="869"/>
    <x v="5"/>
    <n v="1"/>
    <d v="2025-03-08T00:00:00"/>
    <d v="2025-03-09T00:00:00"/>
    <n v="10"/>
    <d v="2025-03-17T00:00:00"/>
    <n v="8"/>
    <x v="0"/>
    <x v="1"/>
    <x v="2"/>
    <n v="99990"/>
    <x v="17"/>
    <x v="6"/>
  </r>
  <r>
    <x v="6324"/>
    <x v="1830"/>
    <x v="2"/>
    <n v="1"/>
    <d v="2025-05-29T00:00:00"/>
    <d v="2025-05-31T00:00:00"/>
    <n v="5"/>
    <d v="2025-06-04T00:00:00"/>
    <n v="4"/>
    <x v="0"/>
    <x v="1"/>
    <x v="0"/>
    <n v="11000"/>
    <x v="0"/>
    <x v="2"/>
  </r>
  <r>
    <x v="6325"/>
    <x v="620"/>
    <x v="4"/>
    <n v="1"/>
    <d v="2024-10-05T00:00:00"/>
    <d v="2024-10-10T00:00:00"/>
    <n v="5"/>
    <d v="2024-10-16T00:00:00"/>
    <n v="6"/>
    <x v="0"/>
    <x v="1"/>
    <x v="1"/>
    <n v="50990"/>
    <x v="10"/>
    <x v="0"/>
  </r>
  <r>
    <x v="6326"/>
    <x v="1851"/>
    <x v="2"/>
    <n v="1"/>
    <d v="2025-05-07T00:00:00"/>
    <d v="2025-05-10T00:00:00"/>
    <n v="10"/>
    <d v="2025-05-21T00:00:00"/>
    <n v="11"/>
    <x v="0"/>
    <x v="1"/>
    <x v="0"/>
    <n v="11000"/>
    <x v="0"/>
    <x v="0"/>
  </r>
  <r>
    <x v="6327"/>
    <x v="982"/>
    <x v="5"/>
    <n v="1"/>
    <d v="2024-10-08T00:00:00"/>
    <d v="2024-10-09T00:00:00"/>
    <n v="5"/>
    <d v="2024-10-14T00:00:00"/>
    <n v="5"/>
    <x v="0"/>
    <x v="0"/>
    <x v="4"/>
    <n v="99990"/>
    <x v="10"/>
    <x v="1"/>
  </r>
  <r>
    <x v="6328"/>
    <x v="384"/>
    <x v="5"/>
    <n v="1"/>
    <d v="2025-03-15T00:00:00"/>
    <d v="2025-03-17T00:00:00"/>
    <n v="5"/>
    <d v="2025-03-22T00:00:00"/>
    <n v="5"/>
    <x v="0"/>
    <x v="1"/>
    <x v="2"/>
    <n v="99990"/>
    <x v="17"/>
    <x v="1"/>
  </r>
  <r>
    <x v="6329"/>
    <x v="594"/>
    <x v="1"/>
    <n v="1"/>
    <d v="2025-02-12T00:00:00"/>
    <d v="2025-02-16T00:00:00"/>
    <n v="10"/>
    <d v="2025-02-25T00:00:00"/>
    <n v="9"/>
    <x v="0"/>
    <x v="0"/>
    <x v="2"/>
    <n v="89990"/>
    <x v="15"/>
    <x v="2"/>
  </r>
  <r>
    <x v="6330"/>
    <x v="1287"/>
    <x v="4"/>
    <n v="1"/>
    <d v="2024-11-20T00:00:00"/>
    <d v="2024-11-22T00:00:00"/>
    <n v="7"/>
    <d v="2024-12-01T00:00:00"/>
    <n v="9"/>
    <x v="0"/>
    <x v="1"/>
    <x v="1"/>
    <n v="50990"/>
    <x v="7"/>
    <x v="4"/>
  </r>
  <r>
    <x v="6331"/>
    <x v="1134"/>
    <x v="5"/>
    <n v="1"/>
    <d v="2025-04-10T00:00:00"/>
    <d v="2025-04-14T00:00:00"/>
    <n v="5"/>
    <d v="2025-04-18T00:00:00"/>
    <n v="4"/>
    <x v="0"/>
    <x v="1"/>
    <x v="1"/>
    <n v="99990"/>
    <x v="6"/>
    <x v="2"/>
  </r>
  <r>
    <x v="6332"/>
    <x v="729"/>
    <x v="5"/>
    <n v="1"/>
    <d v="2024-05-01T00:00:00"/>
    <d v="2024-05-02T00:00:00"/>
    <n v="5"/>
    <d v="2024-05-06T00:00:00"/>
    <n v="4"/>
    <x v="0"/>
    <x v="0"/>
    <x v="0"/>
    <n v="99990"/>
    <x v="1"/>
    <x v="2"/>
  </r>
  <r>
    <x v="6333"/>
    <x v="74"/>
    <x v="3"/>
    <n v="1"/>
    <d v="2025-05-27T00:00:00"/>
    <d v="2025-05-30T00:00:00"/>
    <n v="10"/>
    <d v="2025-06-09T00:00:00"/>
    <n v="10"/>
    <x v="0"/>
    <x v="1"/>
    <x v="3"/>
    <n v="45000"/>
    <x v="0"/>
    <x v="1"/>
  </r>
  <r>
    <x v="6334"/>
    <x v="359"/>
    <x v="3"/>
    <n v="1"/>
    <d v="2023-07-22T00:00:00"/>
    <d v="2023-07-23T00:00:00"/>
    <n v="10"/>
    <d v="2023-08-03T00:00:00"/>
    <n v="11"/>
    <x v="0"/>
    <x v="1"/>
    <x v="0"/>
    <n v="45000"/>
    <x v="26"/>
    <x v="0"/>
  </r>
  <r>
    <x v="6335"/>
    <x v="1279"/>
    <x v="4"/>
    <n v="1"/>
    <d v="2024-08-28T00:00:00"/>
    <d v="2024-09-01T00:00:00"/>
    <n v="5"/>
    <d v="2024-09-08T00:00:00"/>
    <n v="7"/>
    <x v="0"/>
    <x v="2"/>
    <x v="1"/>
    <n v="50990"/>
    <x v="4"/>
    <x v="4"/>
  </r>
  <r>
    <x v="6336"/>
    <x v="4"/>
    <x v="3"/>
    <n v="1"/>
    <d v="2024-06-03T00:00:00"/>
    <d v="2024-06-06T00:00:00"/>
    <n v="5"/>
    <d v="2024-06-12T00:00:00"/>
    <n v="6"/>
    <x v="0"/>
    <x v="1"/>
    <x v="2"/>
    <n v="45000"/>
    <x v="9"/>
    <x v="0"/>
  </r>
  <r>
    <x v="6337"/>
    <x v="1903"/>
    <x v="5"/>
    <n v="1"/>
    <d v="2021-09-27T00:00:00"/>
    <d v="2021-09-29T00:00:00"/>
    <n v="5"/>
    <d v="2021-10-04T00:00:00"/>
    <n v="5"/>
    <x v="0"/>
    <x v="1"/>
    <x v="0"/>
    <n v="99990"/>
    <x v="46"/>
    <x v="1"/>
  </r>
  <r>
    <x v="6338"/>
    <x v="570"/>
    <x v="1"/>
    <n v="1"/>
    <d v="2024-12-18T00:00:00"/>
    <d v="2024-12-23T00:00:00"/>
    <n v="7"/>
    <d v="2025-01-01T00:00:00"/>
    <n v="9"/>
    <x v="0"/>
    <x v="1"/>
    <x v="0"/>
    <n v="89990"/>
    <x v="12"/>
    <x v="4"/>
  </r>
  <r>
    <x v="6339"/>
    <x v="542"/>
    <x v="5"/>
    <n v="2"/>
    <d v="2022-11-03T00:00:00"/>
    <d v="2022-11-07T00:00:00"/>
    <n v="7"/>
    <d v="2022-11-14T00:00:00"/>
    <n v="7"/>
    <x v="1"/>
    <x v="0"/>
    <x v="3"/>
    <n v="199980"/>
    <x v="30"/>
    <x v="1"/>
  </r>
  <r>
    <x v="6340"/>
    <x v="356"/>
    <x v="3"/>
    <n v="1"/>
    <d v="2024-11-12T00:00:00"/>
    <d v="2024-11-14T00:00:00"/>
    <n v="7"/>
    <d v="2024-11-21T00:00:00"/>
    <n v="7"/>
    <x v="0"/>
    <x v="1"/>
    <x v="3"/>
    <n v="45000"/>
    <x v="7"/>
    <x v="1"/>
  </r>
  <r>
    <x v="6341"/>
    <x v="125"/>
    <x v="0"/>
    <n v="1"/>
    <d v="2024-06-30T00:00:00"/>
    <d v="2024-07-05T00:00:00"/>
    <n v="7"/>
    <d v="2024-07-10T00:00:00"/>
    <n v="5"/>
    <x v="0"/>
    <x v="1"/>
    <x v="3"/>
    <n v="55990"/>
    <x v="9"/>
    <x v="6"/>
  </r>
  <r>
    <x v="6342"/>
    <x v="1852"/>
    <x v="0"/>
    <n v="1"/>
    <d v="2023-06-12T00:00:00"/>
    <d v="2023-06-14T00:00:00"/>
    <n v="10"/>
    <d v="2023-06-25T00:00:00"/>
    <n v="11"/>
    <x v="0"/>
    <x v="2"/>
    <x v="4"/>
    <n v="55990"/>
    <x v="31"/>
    <x v="0"/>
  </r>
  <r>
    <x v="6343"/>
    <x v="1068"/>
    <x v="3"/>
    <n v="1"/>
    <d v="2023-04-23T00:00:00"/>
    <d v="2023-04-25T00:00:00"/>
    <n v="5"/>
    <d v="2023-04-30T00:00:00"/>
    <n v="5"/>
    <x v="0"/>
    <x v="0"/>
    <x v="2"/>
    <n v="45000"/>
    <x v="40"/>
    <x v="1"/>
  </r>
  <r>
    <x v="6344"/>
    <x v="795"/>
    <x v="5"/>
    <n v="1"/>
    <d v="2023-03-02T00:00:00"/>
    <d v="2023-03-06T00:00:00"/>
    <n v="10"/>
    <d v="2023-03-18T00:00:00"/>
    <n v="12"/>
    <x v="0"/>
    <x v="2"/>
    <x v="0"/>
    <n v="99990"/>
    <x v="14"/>
    <x v="4"/>
  </r>
  <r>
    <x v="6345"/>
    <x v="1813"/>
    <x v="4"/>
    <n v="1"/>
    <d v="2024-12-12T00:00:00"/>
    <d v="2024-12-15T00:00:00"/>
    <n v="5"/>
    <d v="2024-12-23T00:00:00"/>
    <n v="8"/>
    <x v="0"/>
    <x v="1"/>
    <x v="3"/>
    <n v="50990"/>
    <x v="12"/>
    <x v="3"/>
  </r>
  <r>
    <x v="6346"/>
    <x v="102"/>
    <x v="2"/>
    <n v="1"/>
    <d v="2025-03-13T00:00:00"/>
    <d v="2025-03-14T00:00:00"/>
    <n v="10"/>
    <d v="2025-03-24T00:00:00"/>
    <n v="10"/>
    <x v="0"/>
    <x v="2"/>
    <x v="3"/>
    <n v="11000"/>
    <x v="17"/>
    <x v="1"/>
  </r>
  <r>
    <x v="6347"/>
    <x v="930"/>
    <x v="2"/>
    <n v="1"/>
    <d v="2023-11-21T00:00:00"/>
    <d v="2023-11-25T00:00:00"/>
    <n v="5"/>
    <d v="2023-11-30T00:00:00"/>
    <n v="5"/>
    <x v="0"/>
    <x v="2"/>
    <x v="1"/>
    <n v="11000"/>
    <x v="36"/>
    <x v="1"/>
  </r>
  <r>
    <x v="6348"/>
    <x v="830"/>
    <x v="5"/>
    <n v="1"/>
    <d v="2024-04-20T00:00:00"/>
    <d v="2024-04-24T00:00:00"/>
    <n v="10"/>
    <d v="2024-05-07T00:00:00"/>
    <n v="13"/>
    <x v="0"/>
    <x v="1"/>
    <x v="4"/>
    <n v="99990"/>
    <x v="19"/>
    <x v="3"/>
  </r>
  <r>
    <x v="6349"/>
    <x v="638"/>
    <x v="3"/>
    <n v="2"/>
    <d v="2025-05-29T00:00:00"/>
    <d v="2025-06-02T00:00:00"/>
    <n v="7"/>
    <d v="2025-06-10T00:00:00"/>
    <n v="8"/>
    <x v="0"/>
    <x v="0"/>
    <x v="3"/>
    <n v="90000"/>
    <x v="0"/>
    <x v="0"/>
  </r>
  <r>
    <x v="6350"/>
    <x v="387"/>
    <x v="3"/>
    <n v="1"/>
    <d v="2024-10-05T00:00:00"/>
    <d v="2024-10-10T00:00:00"/>
    <n v="10"/>
    <d v="2024-10-20T00:00:00"/>
    <n v="10"/>
    <x v="0"/>
    <x v="2"/>
    <x v="1"/>
    <n v="45000"/>
    <x v="10"/>
    <x v="1"/>
  </r>
  <r>
    <x v="6351"/>
    <x v="691"/>
    <x v="4"/>
    <n v="1"/>
    <d v="2025-04-21T00:00:00"/>
    <d v="2025-04-22T00:00:00"/>
    <n v="5"/>
    <d v="2025-04-28T00:00:00"/>
    <n v="6"/>
    <x v="0"/>
    <x v="1"/>
    <x v="2"/>
    <n v="50990"/>
    <x v="6"/>
    <x v="0"/>
  </r>
  <r>
    <x v="6352"/>
    <x v="926"/>
    <x v="1"/>
    <n v="2"/>
    <d v="2025-05-22T00:00:00"/>
    <d v="2025-05-23T00:00:00"/>
    <n v="5"/>
    <d v="2025-05-28T00:00:00"/>
    <n v="5"/>
    <x v="0"/>
    <x v="1"/>
    <x v="0"/>
    <n v="179980"/>
    <x v="0"/>
    <x v="1"/>
  </r>
  <r>
    <x v="6353"/>
    <x v="1468"/>
    <x v="2"/>
    <n v="1"/>
    <d v="2025-05-15T00:00:00"/>
    <d v="2025-05-17T00:00:00"/>
    <n v="10"/>
    <d v="2025-05-27T00:00:00"/>
    <n v="10"/>
    <x v="0"/>
    <x v="0"/>
    <x v="0"/>
    <n v="11000"/>
    <x v="0"/>
    <x v="1"/>
  </r>
  <r>
    <x v="6354"/>
    <x v="1267"/>
    <x v="3"/>
    <n v="1"/>
    <d v="2025-04-15T00:00:00"/>
    <d v="2025-04-19T00:00:00"/>
    <n v="5"/>
    <d v="2025-04-24T00:00:00"/>
    <n v="5"/>
    <x v="0"/>
    <x v="0"/>
    <x v="2"/>
    <n v="45000"/>
    <x v="6"/>
    <x v="1"/>
  </r>
  <r>
    <x v="6355"/>
    <x v="341"/>
    <x v="3"/>
    <n v="2"/>
    <d v="2025-03-24T00:00:00"/>
    <d v="2025-03-27T00:00:00"/>
    <n v="7"/>
    <d v="2025-04-08T00:00:00"/>
    <n v="12"/>
    <x v="2"/>
    <x v="1"/>
    <x v="0"/>
    <n v="90000"/>
    <x v="17"/>
    <x v="5"/>
  </r>
  <r>
    <x v="6356"/>
    <x v="690"/>
    <x v="5"/>
    <n v="1"/>
    <d v="2024-10-31T00:00:00"/>
    <d v="2024-11-03T00:00:00"/>
    <n v="5"/>
    <d v="2024-11-08T00:00:00"/>
    <n v="5"/>
    <x v="0"/>
    <x v="0"/>
    <x v="0"/>
    <n v="99990"/>
    <x v="10"/>
    <x v="1"/>
  </r>
  <r>
    <x v="6357"/>
    <x v="1003"/>
    <x v="5"/>
    <n v="2"/>
    <d v="2023-10-09T00:00:00"/>
    <d v="2023-10-14T00:00:00"/>
    <n v="5"/>
    <d v="2023-10-21T00:00:00"/>
    <n v="7"/>
    <x v="0"/>
    <x v="1"/>
    <x v="0"/>
    <n v="199980"/>
    <x v="13"/>
    <x v="4"/>
  </r>
  <r>
    <x v="6358"/>
    <x v="923"/>
    <x v="3"/>
    <n v="2"/>
    <d v="2022-08-01T00:00:00"/>
    <d v="2022-08-04T00:00:00"/>
    <n v="10"/>
    <d v="2022-08-14T00:00:00"/>
    <n v="10"/>
    <x v="0"/>
    <x v="1"/>
    <x v="0"/>
    <n v="90000"/>
    <x v="8"/>
    <x v="1"/>
  </r>
  <r>
    <x v="6359"/>
    <x v="1835"/>
    <x v="1"/>
    <n v="1"/>
    <d v="2025-02-03T00:00:00"/>
    <d v="2025-02-07T00:00:00"/>
    <n v="7"/>
    <d v="2025-02-14T00:00:00"/>
    <n v="7"/>
    <x v="0"/>
    <x v="1"/>
    <x v="2"/>
    <n v="89990"/>
    <x v="15"/>
    <x v="1"/>
  </r>
  <r>
    <x v="6360"/>
    <x v="1656"/>
    <x v="1"/>
    <n v="1"/>
    <d v="2025-03-20T00:00:00"/>
    <d v="2025-03-25T00:00:00"/>
    <n v="5"/>
    <d v="2025-03-29T00:00:00"/>
    <n v="4"/>
    <x v="0"/>
    <x v="0"/>
    <x v="0"/>
    <n v="89990"/>
    <x v="17"/>
    <x v="2"/>
  </r>
  <r>
    <x v="6361"/>
    <x v="1016"/>
    <x v="2"/>
    <n v="2"/>
    <d v="2025-04-22T00:00:00"/>
    <d v="2025-04-25T00:00:00"/>
    <n v="5"/>
    <d v="2025-04-29T00:00:00"/>
    <n v="4"/>
    <x v="0"/>
    <x v="0"/>
    <x v="2"/>
    <n v="22000"/>
    <x v="6"/>
    <x v="2"/>
  </r>
  <r>
    <x v="6362"/>
    <x v="759"/>
    <x v="3"/>
    <n v="1"/>
    <d v="2023-06-20T00:00:00"/>
    <d v="2023-06-24T00:00:00"/>
    <n v="10"/>
    <d v="2023-07-03T00:00:00"/>
    <n v="9"/>
    <x v="0"/>
    <x v="2"/>
    <x v="4"/>
    <n v="45000"/>
    <x v="31"/>
    <x v="2"/>
  </r>
  <r>
    <x v="6363"/>
    <x v="1241"/>
    <x v="2"/>
    <n v="1"/>
    <d v="2024-07-25T00:00:00"/>
    <d v="2024-07-28T00:00:00"/>
    <n v="5"/>
    <d v="2024-08-03T00:00:00"/>
    <n v="6"/>
    <x v="0"/>
    <x v="2"/>
    <x v="2"/>
    <n v="11000"/>
    <x v="16"/>
    <x v="0"/>
  </r>
  <r>
    <x v="6364"/>
    <x v="1917"/>
    <x v="5"/>
    <n v="1"/>
    <d v="2025-05-10T00:00:00"/>
    <d v="2025-05-12T00:00:00"/>
    <n v="7"/>
    <d v="2025-05-18T00:00:00"/>
    <n v="6"/>
    <x v="0"/>
    <x v="2"/>
    <x v="3"/>
    <n v="99990"/>
    <x v="0"/>
    <x v="2"/>
  </r>
  <r>
    <x v="6365"/>
    <x v="999"/>
    <x v="1"/>
    <n v="1"/>
    <d v="2025-02-14T00:00:00"/>
    <d v="2025-02-16T00:00:00"/>
    <n v="7"/>
    <d v="2025-02-22T00:00:00"/>
    <n v="6"/>
    <x v="0"/>
    <x v="0"/>
    <x v="3"/>
    <n v="89990"/>
    <x v="15"/>
    <x v="2"/>
  </r>
  <r>
    <x v="6366"/>
    <x v="511"/>
    <x v="4"/>
    <n v="1"/>
    <d v="2025-03-07T00:00:00"/>
    <d v="2025-03-08T00:00:00"/>
    <n v="7"/>
    <d v="2025-03-15T00:00:00"/>
    <n v="7"/>
    <x v="0"/>
    <x v="1"/>
    <x v="3"/>
    <n v="50990"/>
    <x v="17"/>
    <x v="1"/>
  </r>
  <r>
    <x v="6367"/>
    <x v="1836"/>
    <x v="4"/>
    <n v="1"/>
    <d v="2025-03-07T00:00:00"/>
    <d v="2025-03-09T00:00:00"/>
    <n v="10"/>
    <d v="2025-03-19T00:00:00"/>
    <n v="10"/>
    <x v="0"/>
    <x v="0"/>
    <x v="1"/>
    <n v="50990"/>
    <x v="17"/>
    <x v="1"/>
  </r>
  <r>
    <x v="6368"/>
    <x v="383"/>
    <x v="1"/>
    <n v="1"/>
    <d v="2022-12-27T00:00:00"/>
    <d v="2022-12-31T00:00:00"/>
    <n v="5"/>
    <d v="2023-01-06T00:00:00"/>
    <n v="6"/>
    <x v="0"/>
    <x v="2"/>
    <x v="0"/>
    <n v="89990"/>
    <x v="2"/>
    <x v="0"/>
  </r>
  <r>
    <x v="6369"/>
    <x v="1918"/>
    <x v="3"/>
    <n v="1"/>
    <d v="2023-09-10T00:00:00"/>
    <d v="2023-09-14T00:00:00"/>
    <n v="10"/>
    <d v="2023-09-24T00:00:00"/>
    <n v="10"/>
    <x v="0"/>
    <x v="2"/>
    <x v="3"/>
    <n v="45000"/>
    <x v="18"/>
    <x v="1"/>
  </r>
  <r>
    <x v="6370"/>
    <x v="1796"/>
    <x v="1"/>
    <n v="2"/>
    <d v="2025-03-25T00:00:00"/>
    <d v="2025-03-26T00:00:00"/>
    <n v="10"/>
    <d v="2025-04-04T00:00:00"/>
    <n v="9"/>
    <x v="0"/>
    <x v="2"/>
    <x v="0"/>
    <n v="179980"/>
    <x v="17"/>
    <x v="2"/>
  </r>
  <r>
    <x v="6371"/>
    <x v="920"/>
    <x v="1"/>
    <n v="1"/>
    <d v="2023-11-27T00:00:00"/>
    <d v="2023-11-30T00:00:00"/>
    <n v="7"/>
    <d v="2023-12-08T00:00:00"/>
    <n v="8"/>
    <x v="0"/>
    <x v="2"/>
    <x v="2"/>
    <n v="89990"/>
    <x v="36"/>
    <x v="0"/>
  </r>
  <r>
    <x v="6372"/>
    <x v="267"/>
    <x v="4"/>
    <n v="2"/>
    <d v="2025-01-19T00:00:00"/>
    <d v="2025-01-21T00:00:00"/>
    <n v="10"/>
    <d v="2025-01-31T00:00:00"/>
    <n v="10"/>
    <x v="0"/>
    <x v="2"/>
    <x v="4"/>
    <n v="101980"/>
    <x v="24"/>
    <x v="1"/>
  </r>
  <r>
    <x v="6373"/>
    <x v="936"/>
    <x v="5"/>
    <n v="1"/>
    <d v="2025-02-12T00:00:00"/>
    <d v="2025-02-16T00:00:00"/>
    <n v="7"/>
    <d v="2025-02-25T00:00:00"/>
    <n v="9"/>
    <x v="1"/>
    <x v="0"/>
    <x v="2"/>
    <n v="99990"/>
    <x v="15"/>
    <x v="4"/>
  </r>
  <r>
    <x v="6374"/>
    <x v="205"/>
    <x v="3"/>
    <n v="1"/>
    <d v="2023-10-03T00:00:00"/>
    <d v="2023-10-05T00:00:00"/>
    <n v="7"/>
    <d v="2023-10-14T00:00:00"/>
    <n v="9"/>
    <x v="0"/>
    <x v="0"/>
    <x v="0"/>
    <n v="45000"/>
    <x v="13"/>
    <x v="4"/>
  </r>
  <r>
    <x v="6375"/>
    <x v="1919"/>
    <x v="5"/>
    <n v="2"/>
    <d v="2024-08-30T00:00:00"/>
    <d v="2024-09-02T00:00:00"/>
    <n v="5"/>
    <d v="2024-09-05T00:00:00"/>
    <n v="3"/>
    <x v="0"/>
    <x v="2"/>
    <x v="1"/>
    <n v="199980"/>
    <x v="4"/>
    <x v="6"/>
  </r>
  <r>
    <x v="6376"/>
    <x v="1711"/>
    <x v="2"/>
    <n v="1"/>
    <d v="2024-12-05T00:00:00"/>
    <d v="2024-12-06T00:00:00"/>
    <n v="5"/>
    <d v="2024-12-14T00:00:00"/>
    <n v="8"/>
    <x v="0"/>
    <x v="2"/>
    <x v="4"/>
    <n v="11000"/>
    <x v="12"/>
    <x v="3"/>
  </r>
  <r>
    <x v="6377"/>
    <x v="1593"/>
    <x v="4"/>
    <n v="2"/>
    <d v="2023-09-21T00:00:00"/>
    <d v="2023-09-24T00:00:00"/>
    <n v="10"/>
    <d v="2023-10-05T00:00:00"/>
    <n v="11"/>
    <x v="0"/>
    <x v="0"/>
    <x v="1"/>
    <n v="101980"/>
    <x v="18"/>
    <x v="0"/>
  </r>
  <r>
    <x v="6378"/>
    <x v="1356"/>
    <x v="3"/>
    <n v="1"/>
    <d v="2024-09-12T00:00:00"/>
    <d v="2024-09-15T00:00:00"/>
    <n v="10"/>
    <d v="2024-09-26T00:00:00"/>
    <n v="11"/>
    <x v="0"/>
    <x v="0"/>
    <x v="0"/>
    <n v="45000"/>
    <x v="11"/>
    <x v="0"/>
  </r>
  <r>
    <x v="6379"/>
    <x v="1060"/>
    <x v="4"/>
    <n v="1"/>
    <d v="2024-10-11T00:00:00"/>
    <d v="2024-10-15T00:00:00"/>
    <n v="5"/>
    <d v="2024-10-23T00:00:00"/>
    <n v="8"/>
    <x v="0"/>
    <x v="2"/>
    <x v="4"/>
    <n v="50990"/>
    <x v="10"/>
    <x v="3"/>
  </r>
  <r>
    <x v="6380"/>
    <x v="168"/>
    <x v="4"/>
    <n v="2"/>
    <d v="2024-12-08T00:00:00"/>
    <d v="2024-12-10T00:00:00"/>
    <n v="10"/>
    <d v="2024-12-20T00:00:00"/>
    <n v="10"/>
    <x v="1"/>
    <x v="0"/>
    <x v="1"/>
    <n v="101980"/>
    <x v="12"/>
    <x v="1"/>
  </r>
  <r>
    <x v="6381"/>
    <x v="113"/>
    <x v="5"/>
    <n v="1"/>
    <d v="2024-10-09T00:00:00"/>
    <d v="2024-10-12T00:00:00"/>
    <n v="10"/>
    <d v="2024-10-21T00:00:00"/>
    <n v="9"/>
    <x v="0"/>
    <x v="2"/>
    <x v="4"/>
    <n v="99990"/>
    <x v="10"/>
    <x v="2"/>
  </r>
  <r>
    <x v="6382"/>
    <x v="1407"/>
    <x v="5"/>
    <n v="1"/>
    <d v="2024-01-26T00:00:00"/>
    <d v="2024-01-27T00:00:00"/>
    <n v="10"/>
    <d v="2024-02-08T00:00:00"/>
    <n v="12"/>
    <x v="0"/>
    <x v="1"/>
    <x v="2"/>
    <n v="99990"/>
    <x v="5"/>
    <x v="4"/>
  </r>
  <r>
    <x v="6383"/>
    <x v="1398"/>
    <x v="0"/>
    <n v="2"/>
    <d v="2024-07-16T00:00:00"/>
    <d v="2024-07-21T00:00:00"/>
    <n v="10"/>
    <d v="2024-08-01T00:00:00"/>
    <n v="11"/>
    <x v="1"/>
    <x v="0"/>
    <x v="4"/>
    <n v="111980"/>
    <x v="16"/>
    <x v="0"/>
  </r>
  <r>
    <x v="6384"/>
    <x v="1160"/>
    <x v="4"/>
    <n v="1"/>
    <d v="2024-07-14T00:00:00"/>
    <d v="2024-07-18T00:00:00"/>
    <n v="5"/>
    <d v="2024-07-23T00:00:00"/>
    <n v="5"/>
    <x v="0"/>
    <x v="1"/>
    <x v="0"/>
    <n v="50990"/>
    <x v="16"/>
    <x v="1"/>
  </r>
  <r>
    <x v="6385"/>
    <x v="125"/>
    <x v="2"/>
    <n v="1"/>
    <d v="2023-02-18T00:00:00"/>
    <d v="2023-02-22T00:00:00"/>
    <n v="7"/>
    <d v="2023-03-04T00:00:00"/>
    <n v="10"/>
    <x v="0"/>
    <x v="1"/>
    <x v="4"/>
    <n v="11000"/>
    <x v="23"/>
    <x v="3"/>
  </r>
  <r>
    <x v="6386"/>
    <x v="497"/>
    <x v="2"/>
    <n v="1"/>
    <d v="2025-03-03T00:00:00"/>
    <d v="2025-03-05T00:00:00"/>
    <n v="5"/>
    <d v="2025-03-10T00:00:00"/>
    <n v="5"/>
    <x v="0"/>
    <x v="2"/>
    <x v="2"/>
    <n v="11000"/>
    <x v="17"/>
    <x v="1"/>
  </r>
  <r>
    <x v="6387"/>
    <x v="34"/>
    <x v="2"/>
    <n v="2"/>
    <d v="2025-02-14T00:00:00"/>
    <d v="2025-02-16T00:00:00"/>
    <n v="10"/>
    <d v="2025-02-26T00:00:00"/>
    <n v="10"/>
    <x v="0"/>
    <x v="0"/>
    <x v="1"/>
    <n v="22000"/>
    <x v="15"/>
    <x v="1"/>
  </r>
  <r>
    <x v="6388"/>
    <x v="1822"/>
    <x v="3"/>
    <n v="1"/>
    <d v="2023-10-09T00:00:00"/>
    <d v="2023-10-13T00:00:00"/>
    <n v="5"/>
    <d v="2023-10-17T00:00:00"/>
    <n v="4"/>
    <x v="0"/>
    <x v="2"/>
    <x v="0"/>
    <n v="45000"/>
    <x v="13"/>
    <x v="2"/>
  </r>
  <r>
    <x v="6389"/>
    <x v="438"/>
    <x v="3"/>
    <n v="1"/>
    <d v="2024-11-27T00:00:00"/>
    <d v="2024-11-29T00:00:00"/>
    <n v="5"/>
    <d v="2024-12-04T00:00:00"/>
    <n v="5"/>
    <x v="0"/>
    <x v="1"/>
    <x v="2"/>
    <n v="45000"/>
    <x v="7"/>
    <x v="1"/>
  </r>
  <r>
    <x v="6390"/>
    <x v="676"/>
    <x v="4"/>
    <n v="1"/>
    <d v="2025-03-30T00:00:00"/>
    <d v="2025-04-01T00:00:00"/>
    <n v="7"/>
    <d v="2025-04-08T00:00:00"/>
    <n v="7"/>
    <x v="0"/>
    <x v="2"/>
    <x v="2"/>
    <n v="50990"/>
    <x v="17"/>
    <x v="1"/>
  </r>
  <r>
    <x v="6391"/>
    <x v="1550"/>
    <x v="3"/>
    <n v="1"/>
    <d v="2025-04-10T00:00:00"/>
    <d v="2025-04-11T00:00:00"/>
    <n v="7"/>
    <d v="2025-04-19T00:00:00"/>
    <n v="8"/>
    <x v="0"/>
    <x v="0"/>
    <x v="0"/>
    <n v="45000"/>
    <x v="6"/>
    <x v="0"/>
  </r>
  <r>
    <x v="6392"/>
    <x v="855"/>
    <x v="0"/>
    <n v="1"/>
    <d v="2025-05-22T00:00:00"/>
    <d v="2025-05-24T00:00:00"/>
    <n v="10"/>
    <d v="2025-06-01T00:00:00"/>
    <n v="8"/>
    <x v="0"/>
    <x v="2"/>
    <x v="2"/>
    <n v="55990"/>
    <x v="0"/>
    <x v="6"/>
  </r>
  <r>
    <x v="6393"/>
    <x v="249"/>
    <x v="5"/>
    <n v="1"/>
    <d v="2024-11-12T00:00:00"/>
    <d v="2024-11-15T00:00:00"/>
    <n v="7"/>
    <d v="2024-11-23T00:00:00"/>
    <n v="8"/>
    <x v="0"/>
    <x v="2"/>
    <x v="4"/>
    <n v="99990"/>
    <x v="7"/>
    <x v="0"/>
  </r>
  <r>
    <x v="6394"/>
    <x v="1678"/>
    <x v="2"/>
    <n v="1"/>
    <d v="2023-10-25T00:00:00"/>
    <d v="2023-10-28T00:00:00"/>
    <n v="10"/>
    <d v="2023-11-06T00:00:00"/>
    <n v="9"/>
    <x v="0"/>
    <x v="1"/>
    <x v="4"/>
    <n v="11000"/>
    <x v="13"/>
    <x v="2"/>
  </r>
  <r>
    <x v="6395"/>
    <x v="622"/>
    <x v="3"/>
    <n v="1"/>
    <d v="2024-09-30T00:00:00"/>
    <d v="2024-10-02T00:00:00"/>
    <n v="10"/>
    <d v="2024-10-17T00:00:00"/>
    <n v="15"/>
    <x v="2"/>
    <x v="0"/>
    <x v="0"/>
    <n v="45000"/>
    <x v="11"/>
    <x v="5"/>
  </r>
  <r>
    <x v="6396"/>
    <x v="446"/>
    <x v="5"/>
    <n v="1"/>
    <d v="2024-11-14T00:00:00"/>
    <d v="2024-11-17T00:00:00"/>
    <n v="10"/>
    <d v="2024-11-28T00:00:00"/>
    <n v="11"/>
    <x v="0"/>
    <x v="2"/>
    <x v="2"/>
    <n v="99990"/>
    <x v="7"/>
    <x v="0"/>
  </r>
  <r>
    <x v="6397"/>
    <x v="1540"/>
    <x v="1"/>
    <n v="1"/>
    <d v="2024-06-25T00:00:00"/>
    <d v="2024-06-29T00:00:00"/>
    <n v="5"/>
    <d v="2024-07-04T00:00:00"/>
    <n v="5"/>
    <x v="0"/>
    <x v="0"/>
    <x v="2"/>
    <n v="89990"/>
    <x v="9"/>
    <x v="1"/>
  </r>
  <r>
    <x v="6398"/>
    <x v="1047"/>
    <x v="5"/>
    <n v="1"/>
    <d v="2024-07-12T00:00:00"/>
    <d v="2024-07-16T00:00:00"/>
    <n v="10"/>
    <d v="2024-07-25T00:00:00"/>
    <n v="9"/>
    <x v="0"/>
    <x v="2"/>
    <x v="0"/>
    <n v="99990"/>
    <x v="16"/>
    <x v="2"/>
  </r>
  <r>
    <x v="6399"/>
    <x v="1461"/>
    <x v="3"/>
    <n v="1"/>
    <d v="2025-03-23T00:00:00"/>
    <d v="2025-03-25T00:00:00"/>
    <n v="5"/>
    <d v="2025-03-31T00:00:00"/>
    <n v="6"/>
    <x v="0"/>
    <x v="1"/>
    <x v="0"/>
    <n v="45000"/>
    <x v="17"/>
    <x v="0"/>
  </r>
  <r>
    <x v="6400"/>
    <x v="236"/>
    <x v="1"/>
    <n v="1"/>
    <d v="2024-03-01T00:00:00"/>
    <d v="2024-03-03T00:00:00"/>
    <n v="5"/>
    <d v="2024-03-09T00:00:00"/>
    <n v="6"/>
    <x v="0"/>
    <x v="2"/>
    <x v="2"/>
    <n v="89990"/>
    <x v="37"/>
    <x v="0"/>
  </r>
  <r>
    <x v="6401"/>
    <x v="1384"/>
    <x v="1"/>
    <n v="1"/>
    <d v="2022-10-07T00:00:00"/>
    <d v="2022-10-10T00:00:00"/>
    <n v="10"/>
    <d v="2022-10-23T00:00:00"/>
    <n v="13"/>
    <x v="1"/>
    <x v="2"/>
    <x v="3"/>
    <n v="89990"/>
    <x v="25"/>
    <x v="3"/>
  </r>
  <r>
    <x v="6402"/>
    <x v="763"/>
    <x v="3"/>
    <n v="1"/>
    <d v="2022-09-10T00:00:00"/>
    <d v="2022-09-15T00:00:00"/>
    <n v="7"/>
    <d v="2022-09-24T00:00:00"/>
    <n v="9"/>
    <x v="0"/>
    <x v="1"/>
    <x v="0"/>
    <n v="45000"/>
    <x v="33"/>
    <x v="4"/>
  </r>
  <r>
    <x v="6403"/>
    <x v="851"/>
    <x v="0"/>
    <n v="1"/>
    <d v="2025-01-13T00:00:00"/>
    <d v="2025-01-15T00:00:00"/>
    <n v="5"/>
    <d v="2025-01-22T00:00:00"/>
    <n v="7"/>
    <x v="0"/>
    <x v="1"/>
    <x v="1"/>
    <n v="55990"/>
    <x v="24"/>
    <x v="4"/>
  </r>
  <r>
    <x v="6404"/>
    <x v="265"/>
    <x v="1"/>
    <n v="2"/>
    <d v="2025-05-25T00:00:00"/>
    <d v="2025-05-27T00:00:00"/>
    <n v="7"/>
    <d v="2025-06-03T00:00:00"/>
    <n v="7"/>
    <x v="0"/>
    <x v="1"/>
    <x v="2"/>
    <n v="179980"/>
    <x v="0"/>
    <x v="1"/>
  </r>
  <r>
    <x v="6405"/>
    <x v="556"/>
    <x v="3"/>
    <n v="1"/>
    <d v="2022-09-08T00:00:00"/>
    <d v="2022-09-10T00:00:00"/>
    <n v="5"/>
    <d v="2022-09-16T00:00:00"/>
    <n v="6"/>
    <x v="0"/>
    <x v="0"/>
    <x v="0"/>
    <n v="45000"/>
    <x v="33"/>
    <x v="0"/>
  </r>
  <r>
    <x v="6406"/>
    <x v="986"/>
    <x v="2"/>
    <n v="1"/>
    <d v="2025-03-07T00:00:00"/>
    <d v="2025-03-12T00:00:00"/>
    <n v="10"/>
    <d v="2025-03-25T00:00:00"/>
    <n v="13"/>
    <x v="0"/>
    <x v="1"/>
    <x v="4"/>
    <n v="11000"/>
    <x v="17"/>
    <x v="3"/>
  </r>
  <r>
    <x v="6407"/>
    <x v="1481"/>
    <x v="4"/>
    <n v="1"/>
    <d v="2022-03-15T00:00:00"/>
    <d v="2022-03-17T00:00:00"/>
    <n v="5"/>
    <d v="2022-03-25T00:00:00"/>
    <n v="8"/>
    <x v="0"/>
    <x v="1"/>
    <x v="4"/>
    <n v="50990"/>
    <x v="45"/>
    <x v="3"/>
  </r>
  <r>
    <x v="6408"/>
    <x v="727"/>
    <x v="4"/>
    <n v="1"/>
    <d v="2024-11-05T00:00:00"/>
    <d v="2024-11-09T00:00:00"/>
    <n v="10"/>
    <d v="2024-11-20T00:00:00"/>
    <n v="11"/>
    <x v="1"/>
    <x v="1"/>
    <x v="4"/>
    <n v="50990"/>
    <x v="7"/>
    <x v="0"/>
  </r>
  <r>
    <x v="6409"/>
    <x v="1332"/>
    <x v="1"/>
    <n v="2"/>
    <d v="2025-03-06T00:00:00"/>
    <d v="2025-03-07T00:00:00"/>
    <n v="10"/>
    <d v="2025-03-17T00:00:00"/>
    <n v="10"/>
    <x v="0"/>
    <x v="0"/>
    <x v="2"/>
    <n v="179980"/>
    <x v="17"/>
    <x v="1"/>
  </r>
  <r>
    <x v="6410"/>
    <x v="818"/>
    <x v="0"/>
    <n v="1"/>
    <d v="2024-10-12T00:00:00"/>
    <d v="2024-10-15T00:00:00"/>
    <n v="10"/>
    <d v="2024-10-26T00:00:00"/>
    <n v="11"/>
    <x v="0"/>
    <x v="0"/>
    <x v="1"/>
    <n v="55990"/>
    <x v="10"/>
    <x v="0"/>
  </r>
  <r>
    <x v="6411"/>
    <x v="4"/>
    <x v="4"/>
    <n v="1"/>
    <d v="2024-05-14T00:00:00"/>
    <d v="2024-05-16T00:00:00"/>
    <n v="7"/>
    <d v="2024-05-23T00:00:00"/>
    <n v="7"/>
    <x v="0"/>
    <x v="0"/>
    <x v="2"/>
    <n v="50990"/>
    <x v="1"/>
    <x v="1"/>
  </r>
  <r>
    <x v="6412"/>
    <x v="874"/>
    <x v="2"/>
    <n v="1"/>
    <d v="2024-10-04T00:00:00"/>
    <d v="2024-10-09T00:00:00"/>
    <n v="5"/>
    <d v="2024-10-13T00:00:00"/>
    <n v="4"/>
    <x v="0"/>
    <x v="1"/>
    <x v="2"/>
    <n v="11000"/>
    <x v="10"/>
    <x v="2"/>
  </r>
  <r>
    <x v="6413"/>
    <x v="1712"/>
    <x v="5"/>
    <n v="1"/>
    <d v="2024-08-12T00:00:00"/>
    <d v="2024-08-17T00:00:00"/>
    <n v="5"/>
    <d v="2024-08-22T00:00:00"/>
    <n v="5"/>
    <x v="0"/>
    <x v="2"/>
    <x v="3"/>
    <n v="99990"/>
    <x v="4"/>
    <x v="1"/>
  </r>
  <r>
    <x v="6414"/>
    <x v="448"/>
    <x v="4"/>
    <n v="1"/>
    <d v="2024-09-13T00:00:00"/>
    <d v="2024-09-14T00:00:00"/>
    <n v="7"/>
    <d v="2024-09-21T00:00:00"/>
    <n v="7"/>
    <x v="0"/>
    <x v="1"/>
    <x v="0"/>
    <n v="50990"/>
    <x v="11"/>
    <x v="1"/>
  </r>
  <r>
    <x v="6415"/>
    <x v="1702"/>
    <x v="3"/>
    <n v="1"/>
    <d v="2025-03-15T00:00:00"/>
    <d v="2025-03-17T00:00:00"/>
    <n v="7"/>
    <d v="2025-03-27T00:00:00"/>
    <n v="10"/>
    <x v="0"/>
    <x v="0"/>
    <x v="4"/>
    <n v="45000"/>
    <x v="17"/>
    <x v="3"/>
  </r>
  <r>
    <x v="6416"/>
    <x v="1263"/>
    <x v="0"/>
    <n v="1"/>
    <d v="2024-01-30T00:00:00"/>
    <d v="2024-02-01T00:00:00"/>
    <n v="10"/>
    <d v="2024-02-14T00:00:00"/>
    <n v="13"/>
    <x v="0"/>
    <x v="0"/>
    <x v="0"/>
    <n v="55990"/>
    <x v="5"/>
    <x v="3"/>
  </r>
  <r>
    <x v="6417"/>
    <x v="69"/>
    <x v="5"/>
    <n v="1"/>
    <d v="2024-06-27T00:00:00"/>
    <d v="2024-07-02T00:00:00"/>
    <n v="10"/>
    <d v="2024-07-14T00:00:00"/>
    <n v="12"/>
    <x v="0"/>
    <x v="0"/>
    <x v="1"/>
    <n v="99990"/>
    <x v="9"/>
    <x v="4"/>
  </r>
  <r>
    <x v="6418"/>
    <x v="1738"/>
    <x v="2"/>
    <n v="1"/>
    <d v="2023-07-04T00:00:00"/>
    <d v="2023-07-05T00:00:00"/>
    <n v="5"/>
    <d v="2023-07-12T00:00:00"/>
    <n v="7"/>
    <x v="0"/>
    <x v="2"/>
    <x v="4"/>
    <n v="11000"/>
    <x v="26"/>
    <x v="4"/>
  </r>
  <r>
    <x v="6419"/>
    <x v="151"/>
    <x v="0"/>
    <n v="2"/>
    <d v="2024-05-28T00:00:00"/>
    <d v="2024-06-01T00:00:00"/>
    <n v="10"/>
    <d v="2024-06-12T00:00:00"/>
    <n v="11"/>
    <x v="0"/>
    <x v="0"/>
    <x v="3"/>
    <n v="111980"/>
    <x v="1"/>
    <x v="0"/>
  </r>
  <r>
    <x v="6420"/>
    <x v="1801"/>
    <x v="2"/>
    <n v="2"/>
    <d v="2024-06-28T00:00:00"/>
    <d v="2024-07-01T00:00:00"/>
    <n v="5"/>
    <d v="2024-07-06T00:00:00"/>
    <n v="5"/>
    <x v="0"/>
    <x v="2"/>
    <x v="2"/>
    <n v="22000"/>
    <x v="9"/>
    <x v="1"/>
  </r>
  <r>
    <x v="6421"/>
    <x v="1579"/>
    <x v="2"/>
    <n v="1"/>
    <d v="2025-05-27T00:00:00"/>
    <d v="2025-05-30T00:00:00"/>
    <n v="5"/>
    <d v="2025-06-07T00:00:00"/>
    <n v="8"/>
    <x v="0"/>
    <x v="2"/>
    <x v="0"/>
    <n v="11000"/>
    <x v="0"/>
    <x v="3"/>
  </r>
  <r>
    <x v="6422"/>
    <x v="1901"/>
    <x v="0"/>
    <n v="1"/>
    <d v="2024-12-22T00:00:00"/>
    <d v="2024-12-26T00:00:00"/>
    <n v="10"/>
    <d v="2025-01-05T00:00:00"/>
    <n v="10"/>
    <x v="0"/>
    <x v="0"/>
    <x v="0"/>
    <n v="55990"/>
    <x v="12"/>
    <x v="1"/>
  </r>
  <r>
    <x v="6423"/>
    <x v="1002"/>
    <x v="3"/>
    <n v="2"/>
    <d v="2024-05-15T00:00:00"/>
    <d v="2024-05-17T00:00:00"/>
    <n v="5"/>
    <d v="2024-05-24T00:00:00"/>
    <n v="7"/>
    <x v="0"/>
    <x v="1"/>
    <x v="4"/>
    <n v="90000"/>
    <x v="1"/>
    <x v="4"/>
  </r>
  <r>
    <x v="6424"/>
    <x v="468"/>
    <x v="1"/>
    <n v="2"/>
    <d v="2025-05-25T00:00:00"/>
    <d v="2025-05-26T00:00:00"/>
    <n v="10"/>
    <d v="2025-06-10T00:00:00"/>
    <n v="15"/>
    <x v="2"/>
    <x v="1"/>
    <x v="1"/>
    <n v="179980"/>
    <x v="0"/>
    <x v="5"/>
  </r>
  <r>
    <x v="6425"/>
    <x v="1201"/>
    <x v="1"/>
    <n v="1"/>
    <d v="2024-05-23T00:00:00"/>
    <d v="2024-05-27T00:00:00"/>
    <n v="5"/>
    <d v="2024-06-01T00:00:00"/>
    <n v="5"/>
    <x v="0"/>
    <x v="0"/>
    <x v="3"/>
    <n v="89990"/>
    <x v="1"/>
    <x v="1"/>
  </r>
  <r>
    <x v="6426"/>
    <x v="1576"/>
    <x v="4"/>
    <n v="1"/>
    <d v="2025-02-23T00:00:00"/>
    <d v="2025-02-25T00:00:00"/>
    <n v="10"/>
    <d v="2025-03-07T00:00:00"/>
    <n v="10"/>
    <x v="0"/>
    <x v="1"/>
    <x v="2"/>
    <n v="50990"/>
    <x v="15"/>
    <x v="1"/>
  </r>
  <r>
    <x v="6427"/>
    <x v="1342"/>
    <x v="0"/>
    <n v="1"/>
    <d v="2025-04-24T00:00:00"/>
    <d v="2025-04-28T00:00:00"/>
    <n v="10"/>
    <d v="2025-05-09T00:00:00"/>
    <n v="11"/>
    <x v="0"/>
    <x v="1"/>
    <x v="2"/>
    <n v="55990"/>
    <x v="6"/>
    <x v="0"/>
  </r>
  <r>
    <x v="6428"/>
    <x v="325"/>
    <x v="3"/>
    <n v="1"/>
    <d v="2022-05-09T00:00:00"/>
    <d v="2022-05-10T00:00:00"/>
    <n v="7"/>
    <d v="2022-05-20T00:00:00"/>
    <n v="10"/>
    <x v="0"/>
    <x v="0"/>
    <x v="3"/>
    <n v="45000"/>
    <x v="32"/>
    <x v="3"/>
  </r>
  <r>
    <x v="6429"/>
    <x v="1548"/>
    <x v="2"/>
    <n v="1"/>
    <d v="2024-02-22T00:00:00"/>
    <d v="2024-02-23T00:00:00"/>
    <n v="5"/>
    <d v="2024-02-28T00:00:00"/>
    <n v="5"/>
    <x v="0"/>
    <x v="2"/>
    <x v="3"/>
    <n v="11000"/>
    <x v="22"/>
    <x v="1"/>
  </r>
  <r>
    <x v="6430"/>
    <x v="254"/>
    <x v="2"/>
    <n v="1"/>
    <d v="2023-10-12T00:00:00"/>
    <d v="2023-10-14T00:00:00"/>
    <n v="10"/>
    <d v="2023-10-24T00:00:00"/>
    <n v="10"/>
    <x v="0"/>
    <x v="1"/>
    <x v="2"/>
    <n v="11000"/>
    <x v="13"/>
    <x v="1"/>
  </r>
  <r>
    <x v="6431"/>
    <x v="495"/>
    <x v="5"/>
    <n v="1"/>
    <d v="2023-04-12T00:00:00"/>
    <d v="2023-04-15T00:00:00"/>
    <n v="7"/>
    <d v="2023-04-25T00:00:00"/>
    <n v="10"/>
    <x v="0"/>
    <x v="2"/>
    <x v="2"/>
    <n v="99990"/>
    <x v="40"/>
    <x v="3"/>
  </r>
  <r>
    <x v="6432"/>
    <x v="1406"/>
    <x v="3"/>
    <n v="1"/>
    <d v="2025-01-29T00:00:00"/>
    <d v="2025-02-03T00:00:00"/>
    <n v="5"/>
    <d v="2025-02-09T00:00:00"/>
    <n v="6"/>
    <x v="0"/>
    <x v="2"/>
    <x v="1"/>
    <n v="45000"/>
    <x v="24"/>
    <x v="0"/>
  </r>
  <r>
    <x v="6433"/>
    <x v="214"/>
    <x v="1"/>
    <n v="2"/>
    <d v="2024-10-04T00:00:00"/>
    <d v="2024-10-09T00:00:00"/>
    <n v="5"/>
    <d v="2024-10-15T00:00:00"/>
    <n v="6"/>
    <x v="1"/>
    <x v="1"/>
    <x v="2"/>
    <n v="179980"/>
    <x v="10"/>
    <x v="0"/>
  </r>
  <r>
    <x v="6434"/>
    <x v="1674"/>
    <x v="3"/>
    <n v="1"/>
    <d v="2021-11-04T00:00:00"/>
    <d v="2021-11-09T00:00:00"/>
    <n v="10"/>
    <d v="2021-11-19T00:00:00"/>
    <n v="10"/>
    <x v="0"/>
    <x v="1"/>
    <x v="4"/>
    <n v="45000"/>
    <x v="29"/>
    <x v="1"/>
  </r>
  <r>
    <x v="6435"/>
    <x v="152"/>
    <x v="0"/>
    <n v="1"/>
    <d v="2023-05-09T00:00:00"/>
    <d v="2023-05-12T00:00:00"/>
    <n v="10"/>
    <d v="2023-05-23T00:00:00"/>
    <n v="11"/>
    <x v="0"/>
    <x v="1"/>
    <x v="4"/>
    <n v="55990"/>
    <x v="34"/>
    <x v="0"/>
  </r>
  <r>
    <x v="6436"/>
    <x v="583"/>
    <x v="2"/>
    <n v="2"/>
    <d v="2025-05-29T00:00:00"/>
    <d v="2025-06-03T00:00:00"/>
    <n v="10"/>
    <d v="2025-06-16T00:00:00"/>
    <n v="13"/>
    <x v="0"/>
    <x v="2"/>
    <x v="3"/>
    <n v="22000"/>
    <x v="0"/>
    <x v="3"/>
  </r>
  <r>
    <x v="6437"/>
    <x v="1050"/>
    <x v="1"/>
    <n v="1"/>
    <d v="2025-04-03T00:00:00"/>
    <d v="2025-04-07T00:00:00"/>
    <n v="10"/>
    <d v="2025-04-22T00:00:00"/>
    <n v="15"/>
    <x v="2"/>
    <x v="1"/>
    <x v="4"/>
    <n v="89990"/>
    <x v="6"/>
    <x v="5"/>
  </r>
  <r>
    <x v="6438"/>
    <x v="28"/>
    <x v="1"/>
    <n v="2"/>
    <d v="2024-12-20T00:00:00"/>
    <d v="2024-12-23T00:00:00"/>
    <n v="5"/>
    <d v="2024-12-28T00:00:00"/>
    <n v="5"/>
    <x v="1"/>
    <x v="2"/>
    <x v="3"/>
    <n v="179980"/>
    <x v="12"/>
    <x v="1"/>
  </r>
  <r>
    <x v="6439"/>
    <x v="919"/>
    <x v="5"/>
    <n v="1"/>
    <d v="2024-11-20T00:00:00"/>
    <d v="2024-11-23T00:00:00"/>
    <n v="7"/>
    <d v="2024-12-03T00:00:00"/>
    <n v="10"/>
    <x v="0"/>
    <x v="2"/>
    <x v="3"/>
    <n v="99990"/>
    <x v="7"/>
    <x v="3"/>
  </r>
  <r>
    <x v="6440"/>
    <x v="965"/>
    <x v="3"/>
    <n v="2"/>
    <d v="2022-09-22T00:00:00"/>
    <d v="2022-09-25T00:00:00"/>
    <n v="5"/>
    <d v="2022-09-28T00:00:00"/>
    <n v="3"/>
    <x v="1"/>
    <x v="0"/>
    <x v="2"/>
    <n v="90000"/>
    <x v="33"/>
    <x v="6"/>
  </r>
  <r>
    <x v="6441"/>
    <x v="989"/>
    <x v="0"/>
    <n v="2"/>
    <d v="2024-12-31T00:00:00"/>
    <d v="2025-01-03T00:00:00"/>
    <n v="10"/>
    <d v="2025-01-14T00:00:00"/>
    <n v="11"/>
    <x v="0"/>
    <x v="1"/>
    <x v="0"/>
    <n v="111980"/>
    <x v="12"/>
    <x v="0"/>
  </r>
  <r>
    <x v="6442"/>
    <x v="1058"/>
    <x v="2"/>
    <n v="1"/>
    <d v="2023-07-29T00:00:00"/>
    <d v="2023-07-31T00:00:00"/>
    <n v="10"/>
    <d v="2023-08-13T00:00:00"/>
    <n v="13"/>
    <x v="0"/>
    <x v="2"/>
    <x v="0"/>
    <n v="11000"/>
    <x v="26"/>
    <x v="3"/>
  </r>
  <r>
    <x v="6443"/>
    <x v="733"/>
    <x v="1"/>
    <n v="1"/>
    <d v="2024-09-29T00:00:00"/>
    <d v="2024-10-03T00:00:00"/>
    <n v="5"/>
    <d v="2024-10-09T00:00:00"/>
    <n v="6"/>
    <x v="0"/>
    <x v="2"/>
    <x v="3"/>
    <n v="89990"/>
    <x v="11"/>
    <x v="0"/>
  </r>
  <r>
    <x v="6444"/>
    <x v="551"/>
    <x v="1"/>
    <n v="2"/>
    <d v="2024-06-02T00:00:00"/>
    <d v="2024-06-05T00:00:00"/>
    <n v="7"/>
    <d v="2024-06-12T00:00:00"/>
    <n v="7"/>
    <x v="1"/>
    <x v="1"/>
    <x v="0"/>
    <n v="179980"/>
    <x v="9"/>
    <x v="1"/>
  </r>
  <r>
    <x v="6445"/>
    <x v="1478"/>
    <x v="3"/>
    <n v="1"/>
    <d v="2023-10-09T00:00:00"/>
    <d v="2023-10-12T00:00:00"/>
    <n v="7"/>
    <d v="2023-10-17T00:00:00"/>
    <n v="5"/>
    <x v="0"/>
    <x v="2"/>
    <x v="3"/>
    <n v="45000"/>
    <x v="13"/>
    <x v="6"/>
  </r>
  <r>
    <x v="6446"/>
    <x v="1920"/>
    <x v="4"/>
    <n v="1"/>
    <d v="2024-12-22T00:00:00"/>
    <d v="2024-12-27T00:00:00"/>
    <n v="10"/>
    <d v="2025-01-06T00:00:00"/>
    <n v="10"/>
    <x v="0"/>
    <x v="0"/>
    <x v="3"/>
    <n v="50990"/>
    <x v="12"/>
    <x v="1"/>
  </r>
  <r>
    <x v="6447"/>
    <x v="1855"/>
    <x v="3"/>
    <n v="2"/>
    <d v="2024-06-20T00:00:00"/>
    <d v="2024-06-23T00:00:00"/>
    <n v="7"/>
    <d v="2024-06-30T00:00:00"/>
    <n v="7"/>
    <x v="1"/>
    <x v="0"/>
    <x v="4"/>
    <n v="90000"/>
    <x v="9"/>
    <x v="1"/>
  </r>
  <r>
    <x v="6448"/>
    <x v="1325"/>
    <x v="1"/>
    <n v="1"/>
    <d v="2024-10-07T00:00:00"/>
    <d v="2024-10-10T00:00:00"/>
    <n v="5"/>
    <d v="2024-10-15T00:00:00"/>
    <n v="5"/>
    <x v="0"/>
    <x v="1"/>
    <x v="2"/>
    <n v="89990"/>
    <x v="10"/>
    <x v="1"/>
  </r>
  <r>
    <x v="6449"/>
    <x v="402"/>
    <x v="2"/>
    <n v="1"/>
    <d v="2024-06-15T00:00:00"/>
    <d v="2024-06-17T00:00:00"/>
    <n v="10"/>
    <d v="2024-06-27T00:00:00"/>
    <n v="10"/>
    <x v="0"/>
    <x v="0"/>
    <x v="3"/>
    <n v="11000"/>
    <x v="9"/>
    <x v="1"/>
  </r>
  <r>
    <x v="6450"/>
    <x v="898"/>
    <x v="3"/>
    <n v="1"/>
    <d v="2025-02-08T00:00:00"/>
    <d v="2025-02-09T00:00:00"/>
    <n v="5"/>
    <d v="2025-02-19T00:00:00"/>
    <n v="10"/>
    <x v="2"/>
    <x v="2"/>
    <x v="0"/>
    <n v="45000"/>
    <x v="15"/>
    <x v="5"/>
  </r>
  <r>
    <x v="6451"/>
    <x v="601"/>
    <x v="2"/>
    <n v="1"/>
    <d v="2023-05-02T00:00:00"/>
    <d v="2023-05-04T00:00:00"/>
    <n v="7"/>
    <d v="2023-05-12T00:00:00"/>
    <n v="8"/>
    <x v="0"/>
    <x v="2"/>
    <x v="0"/>
    <n v="11000"/>
    <x v="34"/>
    <x v="0"/>
  </r>
  <r>
    <x v="6452"/>
    <x v="650"/>
    <x v="5"/>
    <n v="1"/>
    <d v="2023-12-16T00:00:00"/>
    <d v="2023-12-21T00:00:00"/>
    <n v="5"/>
    <d v="2023-12-24T00:00:00"/>
    <n v="3"/>
    <x v="0"/>
    <x v="2"/>
    <x v="0"/>
    <n v="99990"/>
    <x v="39"/>
    <x v="6"/>
  </r>
  <r>
    <x v="6453"/>
    <x v="1152"/>
    <x v="4"/>
    <n v="1"/>
    <d v="2022-12-13T00:00:00"/>
    <d v="2022-12-17T00:00:00"/>
    <n v="10"/>
    <d v="2022-12-27T00:00:00"/>
    <n v="10"/>
    <x v="0"/>
    <x v="2"/>
    <x v="3"/>
    <n v="50990"/>
    <x v="2"/>
    <x v="1"/>
  </r>
  <r>
    <x v="6454"/>
    <x v="1010"/>
    <x v="4"/>
    <n v="2"/>
    <d v="2023-10-25T00:00:00"/>
    <d v="2023-10-29T00:00:00"/>
    <n v="5"/>
    <d v="2023-11-06T00:00:00"/>
    <n v="8"/>
    <x v="0"/>
    <x v="1"/>
    <x v="1"/>
    <n v="101980"/>
    <x v="13"/>
    <x v="3"/>
  </r>
  <r>
    <x v="6455"/>
    <x v="1373"/>
    <x v="1"/>
    <n v="1"/>
    <d v="2024-09-27T00:00:00"/>
    <d v="2024-09-28T00:00:00"/>
    <n v="7"/>
    <d v="2024-10-06T00:00:00"/>
    <n v="8"/>
    <x v="0"/>
    <x v="2"/>
    <x v="1"/>
    <n v="89990"/>
    <x v="11"/>
    <x v="0"/>
  </r>
  <r>
    <x v="6456"/>
    <x v="65"/>
    <x v="1"/>
    <n v="1"/>
    <d v="2023-07-29T00:00:00"/>
    <d v="2023-08-02T00:00:00"/>
    <n v="10"/>
    <d v="2023-08-11T00:00:00"/>
    <n v="9"/>
    <x v="0"/>
    <x v="2"/>
    <x v="3"/>
    <n v="89990"/>
    <x v="26"/>
    <x v="2"/>
  </r>
  <r>
    <x v="6457"/>
    <x v="188"/>
    <x v="5"/>
    <n v="2"/>
    <d v="2023-01-11T00:00:00"/>
    <d v="2023-01-16T00:00:00"/>
    <n v="7"/>
    <d v="2023-01-23T00:00:00"/>
    <n v="7"/>
    <x v="0"/>
    <x v="0"/>
    <x v="4"/>
    <n v="199980"/>
    <x v="3"/>
    <x v="1"/>
  </r>
  <r>
    <x v="6458"/>
    <x v="1063"/>
    <x v="1"/>
    <n v="1"/>
    <d v="2024-09-14T00:00:00"/>
    <d v="2024-09-17T00:00:00"/>
    <n v="5"/>
    <d v="2024-09-23T00:00:00"/>
    <n v="6"/>
    <x v="0"/>
    <x v="1"/>
    <x v="4"/>
    <n v="89990"/>
    <x v="11"/>
    <x v="0"/>
  </r>
  <r>
    <x v="6459"/>
    <x v="1412"/>
    <x v="5"/>
    <n v="1"/>
    <d v="2025-05-26T00:00:00"/>
    <d v="2025-05-31T00:00:00"/>
    <n v="5"/>
    <d v="2025-06-08T00:00:00"/>
    <n v="8"/>
    <x v="0"/>
    <x v="2"/>
    <x v="1"/>
    <n v="99990"/>
    <x v="0"/>
    <x v="3"/>
  </r>
  <r>
    <x v="6460"/>
    <x v="1224"/>
    <x v="1"/>
    <n v="1"/>
    <d v="2025-02-14T00:00:00"/>
    <d v="2025-02-17T00:00:00"/>
    <n v="10"/>
    <d v="2025-03-02T00:00:00"/>
    <n v="13"/>
    <x v="0"/>
    <x v="0"/>
    <x v="2"/>
    <n v="89990"/>
    <x v="15"/>
    <x v="3"/>
  </r>
  <r>
    <x v="6461"/>
    <x v="1477"/>
    <x v="0"/>
    <n v="1"/>
    <d v="2023-03-08T00:00:00"/>
    <d v="2023-03-13T00:00:00"/>
    <n v="10"/>
    <d v="2023-03-23T00:00:00"/>
    <n v="10"/>
    <x v="0"/>
    <x v="1"/>
    <x v="4"/>
    <n v="55990"/>
    <x v="14"/>
    <x v="1"/>
  </r>
  <r>
    <x v="6462"/>
    <x v="208"/>
    <x v="3"/>
    <n v="1"/>
    <d v="2023-06-08T00:00:00"/>
    <d v="2023-06-11T00:00:00"/>
    <n v="10"/>
    <d v="2023-06-26T00:00:00"/>
    <n v="15"/>
    <x v="2"/>
    <x v="1"/>
    <x v="0"/>
    <n v="45000"/>
    <x v="31"/>
    <x v="5"/>
  </r>
  <r>
    <x v="6463"/>
    <x v="443"/>
    <x v="5"/>
    <n v="1"/>
    <d v="2025-05-05T00:00:00"/>
    <d v="2025-05-09T00:00:00"/>
    <n v="10"/>
    <d v="2025-05-19T00:00:00"/>
    <n v="10"/>
    <x v="0"/>
    <x v="1"/>
    <x v="2"/>
    <n v="99990"/>
    <x v="0"/>
    <x v="1"/>
  </r>
  <r>
    <x v="6464"/>
    <x v="135"/>
    <x v="1"/>
    <n v="1"/>
    <d v="2024-07-09T00:00:00"/>
    <d v="2024-07-12T00:00:00"/>
    <n v="10"/>
    <d v="2024-07-23T00:00:00"/>
    <n v="11"/>
    <x v="0"/>
    <x v="0"/>
    <x v="0"/>
    <n v="89990"/>
    <x v="16"/>
    <x v="0"/>
  </r>
  <r>
    <x v="6465"/>
    <x v="504"/>
    <x v="5"/>
    <n v="2"/>
    <d v="2023-11-05T00:00:00"/>
    <d v="2023-11-07T00:00:00"/>
    <n v="10"/>
    <d v="2023-11-17T00:00:00"/>
    <n v="10"/>
    <x v="0"/>
    <x v="2"/>
    <x v="2"/>
    <n v="199980"/>
    <x v="36"/>
    <x v="1"/>
  </r>
  <r>
    <x v="6466"/>
    <x v="745"/>
    <x v="0"/>
    <n v="1"/>
    <d v="2025-04-15T00:00:00"/>
    <d v="2025-04-20T00:00:00"/>
    <n v="5"/>
    <d v="2025-04-25T00:00:00"/>
    <n v="5"/>
    <x v="0"/>
    <x v="2"/>
    <x v="0"/>
    <n v="55990"/>
    <x v="6"/>
    <x v="1"/>
  </r>
  <r>
    <x v="6467"/>
    <x v="1512"/>
    <x v="0"/>
    <n v="1"/>
    <d v="2025-03-31T00:00:00"/>
    <d v="2025-04-03T00:00:00"/>
    <n v="7"/>
    <d v="2025-04-13T00:00:00"/>
    <n v="10"/>
    <x v="0"/>
    <x v="0"/>
    <x v="0"/>
    <n v="55990"/>
    <x v="17"/>
    <x v="3"/>
  </r>
  <r>
    <x v="6468"/>
    <x v="1704"/>
    <x v="3"/>
    <n v="2"/>
    <d v="2025-02-12T00:00:00"/>
    <d v="2025-02-13T00:00:00"/>
    <n v="10"/>
    <d v="2025-02-23T00:00:00"/>
    <n v="10"/>
    <x v="0"/>
    <x v="2"/>
    <x v="3"/>
    <n v="90000"/>
    <x v="15"/>
    <x v="1"/>
  </r>
  <r>
    <x v="6469"/>
    <x v="438"/>
    <x v="0"/>
    <n v="2"/>
    <d v="2024-12-13T00:00:00"/>
    <d v="2024-12-17T00:00:00"/>
    <n v="10"/>
    <d v="2024-12-27T00:00:00"/>
    <n v="10"/>
    <x v="0"/>
    <x v="0"/>
    <x v="0"/>
    <n v="111980"/>
    <x v="12"/>
    <x v="1"/>
  </r>
  <r>
    <x v="6470"/>
    <x v="508"/>
    <x v="5"/>
    <n v="1"/>
    <d v="2023-10-05T00:00:00"/>
    <d v="2023-10-10T00:00:00"/>
    <n v="5"/>
    <d v="2023-10-14T00:00:00"/>
    <n v="4"/>
    <x v="0"/>
    <x v="2"/>
    <x v="1"/>
    <n v="99990"/>
    <x v="13"/>
    <x v="2"/>
  </r>
  <r>
    <x v="6471"/>
    <x v="265"/>
    <x v="2"/>
    <n v="1"/>
    <d v="2025-05-17T00:00:00"/>
    <d v="2025-05-19T00:00:00"/>
    <n v="10"/>
    <d v="2025-05-29T00:00:00"/>
    <n v="10"/>
    <x v="0"/>
    <x v="1"/>
    <x v="1"/>
    <n v="11000"/>
    <x v="0"/>
    <x v="1"/>
  </r>
  <r>
    <x v="6472"/>
    <x v="263"/>
    <x v="4"/>
    <n v="2"/>
    <d v="2023-10-02T00:00:00"/>
    <d v="2023-10-06T00:00:00"/>
    <n v="7"/>
    <d v="2023-10-16T00:00:00"/>
    <n v="10"/>
    <x v="0"/>
    <x v="0"/>
    <x v="0"/>
    <n v="101980"/>
    <x v="13"/>
    <x v="3"/>
  </r>
  <r>
    <x v="6473"/>
    <x v="104"/>
    <x v="0"/>
    <n v="1"/>
    <d v="2025-04-01T00:00:00"/>
    <d v="2025-04-05T00:00:00"/>
    <n v="7"/>
    <d v="2025-04-14T00:00:00"/>
    <n v="9"/>
    <x v="0"/>
    <x v="1"/>
    <x v="0"/>
    <n v="55990"/>
    <x v="6"/>
    <x v="4"/>
  </r>
  <r>
    <x v="6474"/>
    <x v="43"/>
    <x v="0"/>
    <n v="1"/>
    <d v="2021-09-21T00:00:00"/>
    <d v="2021-09-25T00:00:00"/>
    <n v="5"/>
    <d v="2021-10-01T00:00:00"/>
    <n v="6"/>
    <x v="0"/>
    <x v="0"/>
    <x v="4"/>
    <n v="55990"/>
    <x v="46"/>
    <x v="0"/>
  </r>
  <r>
    <x v="6475"/>
    <x v="253"/>
    <x v="4"/>
    <n v="2"/>
    <d v="2024-11-06T00:00:00"/>
    <d v="2024-11-10T00:00:00"/>
    <n v="7"/>
    <d v="2024-11-15T00:00:00"/>
    <n v="5"/>
    <x v="0"/>
    <x v="2"/>
    <x v="2"/>
    <n v="101980"/>
    <x v="7"/>
    <x v="6"/>
  </r>
  <r>
    <x v="6476"/>
    <x v="738"/>
    <x v="4"/>
    <n v="2"/>
    <d v="2024-06-21T00:00:00"/>
    <d v="2024-06-22T00:00:00"/>
    <n v="7"/>
    <d v="2024-06-29T00:00:00"/>
    <n v="7"/>
    <x v="0"/>
    <x v="1"/>
    <x v="2"/>
    <n v="101980"/>
    <x v="9"/>
    <x v="1"/>
  </r>
  <r>
    <x v="6477"/>
    <x v="979"/>
    <x v="4"/>
    <n v="1"/>
    <d v="2024-04-18T00:00:00"/>
    <d v="2024-04-21T00:00:00"/>
    <n v="10"/>
    <d v="2024-05-06T00:00:00"/>
    <n v="15"/>
    <x v="1"/>
    <x v="2"/>
    <x v="0"/>
    <n v="50990"/>
    <x v="19"/>
    <x v="5"/>
  </r>
  <r>
    <x v="6478"/>
    <x v="194"/>
    <x v="3"/>
    <n v="1"/>
    <d v="2024-12-15T00:00:00"/>
    <d v="2024-12-18T00:00:00"/>
    <n v="7"/>
    <d v="2024-12-25T00:00:00"/>
    <n v="7"/>
    <x v="1"/>
    <x v="0"/>
    <x v="4"/>
    <n v="45000"/>
    <x v="12"/>
    <x v="1"/>
  </r>
  <r>
    <x v="6479"/>
    <x v="1916"/>
    <x v="2"/>
    <n v="1"/>
    <d v="2023-06-12T00:00:00"/>
    <d v="2023-06-16T00:00:00"/>
    <n v="5"/>
    <d v="2023-06-23T00:00:00"/>
    <n v="7"/>
    <x v="0"/>
    <x v="2"/>
    <x v="1"/>
    <n v="11000"/>
    <x v="31"/>
    <x v="4"/>
  </r>
  <r>
    <x v="6480"/>
    <x v="1898"/>
    <x v="0"/>
    <n v="1"/>
    <d v="2022-09-12T00:00:00"/>
    <d v="2022-09-15T00:00:00"/>
    <n v="10"/>
    <d v="2022-09-28T00:00:00"/>
    <n v="13"/>
    <x v="0"/>
    <x v="0"/>
    <x v="3"/>
    <n v="55990"/>
    <x v="33"/>
    <x v="3"/>
  </r>
  <r>
    <x v="6481"/>
    <x v="755"/>
    <x v="1"/>
    <n v="1"/>
    <d v="2023-04-20T00:00:00"/>
    <d v="2023-04-24T00:00:00"/>
    <n v="10"/>
    <d v="2023-05-04T00:00:00"/>
    <n v="10"/>
    <x v="0"/>
    <x v="2"/>
    <x v="1"/>
    <n v="89990"/>
    <x v="40"/>
    <x v="1"/>
  </r>
  <r>
    <x v="6482"/>
    <x v="1869"/>
    <x v="0"/>
    <n v="1"/>
    <d v="2023-09-16T00:00:00"/>
    <d v="2023-09-18T00:00:00"/>
    <n v="7"/>
    <d v="2023-09-23T00:00:00"/>
    <n v="5"/>
    <x v="1"/>
    <x v="2"/>
    <x v="4"/>
    <n v="55990"/>
    <x v="18"/>
    <x v="6"/>
  </r>
  <r>
    <x v="6483"/>
    <x v="1297"/>
    <x v="2"/>
    <n v="1"/>
    <d v="2025-05-10T00:00:00"/>
    <d v="2025-05-11T00:00:00"/>
    <n v="5"/>
    <d v="2025-05-17T00:00:00"/>
    <n v="6"/>
    <x v="0"/>
    <x v="1"/>
    <x v="2"/>
    <n v="11000"/>
    <x v="0"/>
    <x v="0"/>
  </r>
  <r>
    <x v="6484"/>
    <x v="256"/>
    <x v="0"/>
    <n v="1"/>
    <d v="2023-11-05T00:00:00"/>
    <d v="2023-11-09T00:00:00"/>
    <n v="7"/>
    <d v="2023-11-16T00:00:00"/>
    <n v="7"/>
    <x v="0"/>
    <x v="2"/>
    <x v="4"/>
    <n v="55990"/>
    <x v="36"/>
    <x v="1"/>
  </r>
  <r>
    <x v="6485"/>
    <x v="1685"/>
    <x v="3"/>
    <n v="1"/>
    <d v="2024-08-30T00:00:00"/>
    <d v="2024-09-04T00:00:00"/>
    <n v="7"/>
    <d v="2024-09-12T00:00:00"/>
    <n v="8"/>
    <x v="0"/>
    <x v="0"/>
    <x v="1"/>
    <n v="45000"/>
    <x v="4"/>
    <x v="0"/>
  </r>
  <r>
    <x v="6486"/>
    <x v="978"/>
    <x v="2"/>
    <n v="2"/>
    <d v="2025-01-28T00:00:00"/>
    <d v="2025-02-01T00:00:00"/>
    <n v="7"/>
    <d v="2025-02-06T00:00:00"/>
    <n v="5"/>
    <x v="0"/>
    <x v="0"/>
    <x v="4"/>
    <n v="22000"/>
    <x v="24"/>
    <x v="6"/>
  </r>
  <r>
    <x v="6487"/>
    <x v="628"/>
    <x v="0"/>
    <n v="1"/>
    <d v="2023-02-01T00:00:00"/>
    <d v="2023-02-03T00:00:00"/>
    <n v="7"/>
    <d v="2023-02-12T00:00:00"/>
    <n v="9"/>
    <x v="0"/>
    <x v="2"/>
    <x v="3"/>
    <n v="55990"/>
    <x v="23"/>
    <x v="4"/>
  </r>
  <r>
    <x v="6488"/>
    <x v="769"/>
    <x v="3"/>
    <n v="1"/>
    <d v="2025-03-05T00:00:00"/>
    <d v="2025-03-10T00:00:00"/>
    <n v="7"/>
    <d v="2025-03-22T00:00:00"/>
    <n v="12"/>
    <x v="2"/>
    <x v="1"/>
    <x v="3"/>
    <n v="45000"/>
    <x v="17"/>
    <x v="5"/>
  </r>
  <r>
    <x v="6489"/>
    <x v="137"/>
    <x v="2"/>
    <n v="1"/>
    <d v="2023-02-04T00:00:00"/>
    <d v="2023-02-08T00:00:00"/>
    <n v="7"/>
    <d v="2023-02-16T00:00:00"/>
    <n v="8"/>
    <x v="0"/>
    <x v="2"/>
    <x v="2"/>
    <n v="11000"/>
    <x v="23"/>
    <x v="0"/>
  </r>
  <r>
    <x v="6490"/>
    <x v="1911"/>
    <x v="0"/>
    <n v="1"/>
    <d v="2024-09-08T00:00:00"/>
    <d v="2024-09-12T00:00:00"/>
    <n v="7"/>
    <d v="2024-09-19T00:00:00"/>
    <n v="7"/>
    <x v="0"/>
    <x v="1"/>
    <x v="3"/>
    <n v="55990"/>
    <x v="11"/>
    <x v="1"/>
  </r>
  <r>
    <x v="6491"/>
    <x v="1262"/>
    <x v="0"/>
    <n v="1"/>
    <d v="2025-03-07T00:00:00"/>
    <d v="2025-03-11T00:00:00"/>
    <n v="7"/>
    <d v="2025-03-17T00:00:00"/>
    <n v="6"/>
    <x v="0"/>
    <x v="0"/>
    <x v="0"/>
    <n v="55990"/>
    <x v="17"/>
    <x v="2"/>
  </r>
  <r>
    <x v="6492"/>
    <x v="1843"/>
    <x v="4"/>
    <n v="1"/>
    <d v="2025-01-05T00:00:00"/>
    <d v="2025-01-09T00:00:00"/>
    <n v="10"/>
    <d v="2025-01-19T00:00:00"/>
    <n v="10"/>
    <x v="0"/>
    <x v="1"/>
    <x v="3"/>
    <n v="50990"/>
    <x v="24"/>
    <x v="1"/>
  </r>
  <r>
    <x v="6493"/>
    <x v="1557"/>
    <x v="0"/>
    <n v="2"/>
    <d v="2025-01-12T00:00:00"/>
    <d v="2025-01-14T00:00:00"/>
    <n v="5"/>
    <d v="2025-01-19T00:00:00"/>
    <n v="5"/>
    <x v="0"/>
    <x v="2"/>
    <x v="0"/>
    <n v="111980"/>
    <x v="24"/>
    <x v="1"/>
  </r>
  <r>
    <x v="6494"/>
    <x v="388"/>
    <x v="0"/>
    <n v="1"/>
    <d v="2024-06-28T00:00:00"/>
    <d v="2024-07-01T00:00:00"/>
    <n v="7"/>
    <d v="2024-07-08T00:00:00"/>
    <n v="7"/>
    <x v="0"/>
    <x v="0"/>
    <x v="2"/>
    <n v="55990"/>
    <x v="9"/>
    <x v="1"/>
  </r>
  <r>
    <x v="6495"/>
    <x v="1069"/>
    <x v="4"/>
    <n v="1"/>
    <d v="2025-05-17T00:00:00"/>
    <d v="2025-05-19T00:00:00"/>
    <n v="10"/>
    <d v="2025-05-28T00:00:00"/>
    <n v="9"/>
    <x v="1"/>
    <x v="1"/>
    <x v="4"/>
    <n v="50990"/>
    <x v="0"/>
    <x v="2"/>
  </r>
  <r>
    <x v="6496"/>
    <x v="277"/>
    <x v="4"/>
    <n v="1"/>
    <d v="2025-01-12T00:00:00"/>
    <d v="2025-01-14T00:00:00"/>
    <n v="10"/>
    <d v="2025-01-26T00:00:00"/>
    <n v="12"/>
    <x v="0"/>
    <x v="1"/>
    <x v="4"/>
    <n v="50990"/>
    <x v="24"/>
    <x v="4"/>
  </r>
  <r>
    <x v="6497"/>
    <x v="580"/>
    <x v="3"/>
    <n v="1"/>
    <d v="2025-01-25T00:00:00"/>
    <d v="2025-01-27T00:00:00"/>
    <n v="7"/>
    <d v="2025-02-06T00:00:00"/>
    <n v="10"/>
    <x v="0"/>
    <x v="2"/>
    <x v="1"/>
    <n v="45000"/>
    <x v="24"/>
    <x v="3"/>
  </r>
  <r>
    <x v="6498"/>
    <x v="1597"/>
    <x v="4"/>
    <n v="1"/>
    <d v="2023-07-09T00:00:00"/>
    <d v="2023-07-12T00:00:00"/>
    <n v="5"/>
    <d v="2023-07-18T00:00:00"/>
    <n v="6"/>
    <x v="0"/>
    <x v="0"/>
    <x v="0"/>
    <n v="50990"/>
    <x v="26"/>
    <x v="0"/>
  </r>
  <r>
    <x v="6499"/>
    <x v="1312"/>
    <x v="5"/>
    <n v="2"/>
    <d v="2023-05-17T00:00:00"/>
    <d v="2023-05-22T00:00:00"/>
    <n v="10"/>
    <d v="2023-06-02T00:00:00"/>
    <n v="11"/>
    <x v="0"/>
    <x v="0"/>
    <x v="0"/>
    <n v="199980"/>
    <x v="34"/>
    <x v="0"/>
  </r>
  <r>
    <x v="6500"/>
    <x v="1377"/>
    <x v="4"/>
    <n v="1"/>
    <d v="2025-03-09T00:00:00"/>
    <d v="2025-03-14T00:00:00"/>
    <n v="7"/>
    <d v="2025-03-23T00:00:00"/>
    <n v="9"/>
    <x v="0"/>
    <x v="1"/>
    <x v="0"/>
    <n v="50990"/>
    <x v="17"/>
    <x v="4"/>
  </r>
  <r>
    <x v="6501"/>
    <x v="1566"/>
    <x v="3"/>
    <n v="1"/>
    <d v="2024-11-26T00:00:00"/>
    <d v="2024-11-27T00:00:00"/>
    <n v="10"/>
    <d v="2024-12-07T00:00:00"/>
    <n v="10"/>
    <x v="0"/>
    <x v="1"/>
    <x v="4"/>
    <n v="45000"/>
    <x v="7"/>
    <x v="1"/>
  </r>
  <r>
    <x v="6502"/>
    <x v="926"/>
    <x v="5"/>
    <n v="1"/>
    <d v="2025-02-15T00:00:00"/>
    <d v="2025-02-19T00:00:00"/>
    <n v="10"/>
    <d v="2025-03-04T00:00:00"/>
    <n v="13"/>
    <x v="0"/>
    <x v="0"/>
    <x v="0"/>
    <n v="99990"/>
    <x v="15"/>
    <x v="3"/>
  </r>
  <r>
    <x v="6503"/>
    <x v="1357"/>
    <x v="0"/>
    <n v="1"/>
    <d v="2024-03-13T00:00:00"/>
    <d v="2024-03-14T00:00:00"/>
    <n v="5"/>
    <d v="2024-03-21T00:00:00"/>
    <n v="7"/>
    <x v="0"/>
    <x v="2"/>
    <x v="0"/>
    <n v="55990"/>
    <x v="37"/>
    <x v="4"/>
  </r>
  <r>
    <x v="6504"/>
    <x v="194"/>
    <x v="4"/>
    <n v="2"/>
    <d v="2024-10-12T00:00:00"/>
    <d v="2024-10-16T00:00:00"/>
    <n v="10"/>
    <d v="2024-10-27T00:00:00"/>
    <n v="11"/>
    <x v="0"/>
    <x v="1"/>
    <x v="1"/>
    <n v="101980"/>
    <x v="10"/>
    <x v="0"/>
  </r>
  <r>
    <x v="6505"/>
    <x v="1166"/>
    <x v="0"/>
    <n v="1"/>
    <d v="2025-03-17T00:00:00"/>
    <d v="2025-03-19T00:00:00"/>
    <n v="5"/>
    <d v="2025-03-25T00:00:00"/>
    <n v="6"/>
    <x v="0"/>
    <x v="0"/>
    <x v="3"/>
    <n v="55990"/>
    <x v="17"/>
    <x v="0"/>
  </r>
  <r>
    <x v="6506"/>
    <x v="1731"/>
    <x v="2"/>
    <n v="1"/>
    <d v="2024-10-24T00:00:00"/>
    <d v="2024-10-26T00:00:00"/>
    <n v="7"/>
    <d v="2024-11-02T00:00:00"/>
    <n v="7"/>
    <x v="0"/>
    <x v="0"/>
    <x v="2"/>
    <n v="11000"/>
    <x v="10"/>
    <x v="1"/>
  </r>
  <r>
    <x v="6507"/>
    <x v="616"/>
    <x v="2"/>
    <n v="2"/>
    <d v="2022-04-10T00:00:00"/>
    <d v="2022-04-12T00:00:00"/>
    <n v="10"/>
    <d v="2022-04-22T00:00:00"/>
    <n v="10"/>
    <x v="0"/>
    <x v="1"/>
    <x v="3"/>
    <n v="22000"/>
    <x v="38"/>
    <x v="1"/>
  </r>
  <r>
    <x v="6508"/>
    <x v="1180"/>
    <x v="4"/>
    <n v="1"/>
    <d v="2022-09-28T00:00:00"/>
    <d v="2022-09-29T00:00:00"/>
    <n v="10"/>
    <d v="2022-10-11T00:00:00"/>
    <n v="12"/>
    <x v="0"/>
    <x v="2"/>
    <x v="2"/>
    <n v="50990"/>
    <x v="33"/>
    <x v="4"/>
  </r>
  <r>
    <x v="6509"/>
    <x v="1227"/>
    <x v="0"/>
    <n v="1"/>
    <d v="2024-02-06T00:00:00"/>
    <d v="2024-02-07T00:00:00"/>
    <n v="10"/>
    <d v="2024-02-22T00:00:00"/>
    <n v="15"/>
    <x v="2"/>
    <x v="2"/>
    <x v="0"/>
    <n v="55990"/>
    <x v="22"/>
    <x v="5"/>
  </r>
  <r>
    <x v="6510"/>
    <x v="697"/>
    <x v="1"/>
    <n v="1"/>
    <d v="2023-03-28T00:00:00"/>
    <d v="2023-03-31T00:00:00"/>
    <n v="7"/>
    <d v="2023-04-05T00:00:00"/>
    <n v="5"/>
    <x v="0"/>
    <x v="2"/>
    <x v="1"/>
    <n v="89990"/>
    <x v="14"/>
    <x v="6"/>
  </r>
  <r>
    <x v="6511"/>
    <x v="1921"/>
    <x v="2"/>
    <n v="2"/>
    <d v="2024-06-15T00:00:00"/>
    <d v="2024-06-20T00:00:00"/>
    <n v="7"/>
    <d v="2024-06-28T00:00:00"/>
    <n v="8"/>
    <x v="0"/>
    <x v="0"/>
    <x v="3"/>
    <n v="22000"/>
    <x v="9"/>
    <x v="0"/>
  </r>
  <r>
    <x v="6512"/>
    <x v="951"/>
    <x v="3"/>
    <n v="1"/>
    <d v="2024-06-06T00:00:00"/>
    <d v="2024-06-10T00:00:00"/>
    <n v="10"/>
    <d v="2024-06-19T00:00:00"/>
    <n v="9"/>
    <x v="0"/>
    <x v="0"/>
    <x v="2"/>
    <n v="45000"/>
    <x v="9"/>
    <x v="2"/>
  </r>
  <r>
    <x v="6513"/>
    <x v="757"/>
    <x v="1"/>
    <n v="1"/>
    <d v="2024-09-14T00:00:00"/>
    <d v="2024-09-19T00:00:00"/>
    <n v="10"/>
    <d v="2024-10-02T00:00:00"/>
    <n v="13"/>
    <x v="0"/>
    <x v="0"/>
    <x v="3"/>
    <n v="89990"/>
    <x v="11"/>
    <x v="3"/>
  </r>
  <r>
    <x v="6514"/>
    <x v="1687"/>
    <x v="3"/>
    <n v="1"/>
    <d v="2024-10-01T00:00:00"/>
    <d v="2024-10-03T00:00:00"/>
    <n v="7"/>
    <d v="2024-10-13T00:00:00"/>
    <n v="10"/>
    <x v="0"/>
    <x v="2"/>
    <x v="4"/>
    <n v="45000"/>
    <x v="10"/>
    <x v="3"/>
  </r>
  <r>
    <x v="6515"/>
    <x v="880"/>
    <x v="5"/>
    <n v="2"/>
    <d v="2025-03-15T00:00:00"/>
    <d v="2025-03-18T00:00:00"/>
    <n v="10"/>
    <d v="2025-03-28T00:00:00"/>
    <n v="10"/>
    <x v="0"/>
    <x v="1"/>
    <x v="4"/>
    <n v="199980"/>
    <x v="17"/>
    <x v="1"/>
  </r>
  <r>
    <x v="6516"/>
    <x v="1261"/>
    <x v="5"/>
    <n v="1"/>
    <d v="2024-01-01T00:00:00"/>
    <d v="2024-01-04T00:00:00"/>
    <n v="7"/>
    <d v="2024-01-09T00:00:00"/>
    <n v="5"/>
    <x v="0"/>
    <x v="0"/>
    <x v="1"/>
    <n v="99990"/>
    <x v="5"/>
    <x v="6"/>
  </r>
  <r>
    <x v="6517"/>
    <x v="699"/>
    <x v="0"/>
    <n v="2"/>
    <d v="2024-06-15T00:00:00"/>
    <d v="2024-06-20T00:00:00"/>
    <n v="7"/>
    <d v="2024-07-02T00:00:00"/>
    <n v="12"/>
    <x v="2"/>
    <x v="1"/>
    <x v="3"/>
    <n v="111980"/>
    <x v="9"/>
    <x v="5"/>
  </r>
  <r>
    <x v="6518"/>
    <x v="965"/>
    <x v="4"/>
    <n v="1"/>
    <d v="2024-06-11T00:00:00"/>
    <d v="2024-06-15T00:00:00"/>
    <n v="10"/>
    <d v="2024-06-25T00:00:00"/>
    <n v="10"/>
    <x v="0"/>
    <x v="1"/>
    <x v="1"/>
    <n v="50990"/>
    <x v="9"/>
    <x v="1"/>
  </r>
  <r>
    <x v="6519"/>
    <x v="558"/>
    <x v="0"/>
    <n v="1"/>
    <d v="2024-01-16T00:00:00"/>
    <d v="2024-01-17T00:00:00"/>
    <n v="10"/>
    <d v="2024-01-27T00:00:00"/>
    <n v="10"/>
    <x v="0"/>
    <x v="1"/>
    <x v="2"/>
    <n v="55990"/>
    <x v="5"/>
    <x v="1"/>
  </r>
  <r>
    <x v="6520"/>
    <x v="1628"/>
    <x v="1"/>
    <n v="1"/>
    <d v="2024-04-18T00:00:00"/>
    <d v="2024-04-20T00:00:00"/>
    <n v="7"/>
    <d v="2024-04-28T00:00:00"/>
    <n v="8"/>
    <x v="0"/>
    <x v="2"/>
    <x v="1"/>
    <n v="89990"/>
    <x v="19"/>
    <x v="0"/>
  </r>
  <r>
    <x v="6521"/>
    <x v="484"/>
    <x v="3"/>
    <n v="1"/>
    <d v="2025-02-01T00:00:00"/>
    <d v="2025-02-03T00:00:00"/>
    <n v="7"/>
    <d v="2025-02-10T00:00:00"/>
    <n v="7"/>
    <x v="0"/>
    <x v="2"/>
    <x v="0"/>
    <n v="45000"/>
    <x v="15"/>
    <x v="1"/>
  </r>
  <r>
    <x v="6522"/>
    <x v="971"/>
    <x v="0"/>
    <n v="2"/>
    <d v="2024-05-28T00:00:00"/>
    <d v="2024-05-30T00:00:00"/>
    <n v="7"/>
    <d v="2024-06-08T00:00:00"/>
    <n v="9"/>
    <x v="1"/>
    <x v="1"/>
    <x v="4"/>
    <n v="111980"/>
    <x v="1"/>
    <x v="4"/>
  </r>
  <r>
    <x v="6523"/>
    <x v="727"/>
    <x v="2"/>
    <n v="1"/>
    <d v="2025-04-12T00:00:00"/>
    <d v="2025-04-14T00:00:00"/>
    <n v="10"/>
    <d v="2025-04-27T00:00:00"/>
    <n v="13"/>
    <x v="0"/>
    <x v="0"/>
    <x v="0"/>
    <n v="11000"/>
    <x v="6"/>
    <x v="3"/>
  </r>
  <r>
    <x v="6524"/>
    <x v="217"/>
    <x v="4"/>
    <n v="1"/>
    <d v="2021-12-26T00:00:00"/>
    <d v="2021-12-31T00:00:00"/>
    <n v="7"/>
    <d v="2022-01-07T00:00:00"/>
    <n v="7"/>
    <x v="0"/>
    <x v="1"/>
    <x v="1"/>
    <n v="50990"/>
    <x v="35"/>
    <x v="1"/>
  </r>
  <r>
    <x v="6525"/>
    <x v="1785"/>
    <x v="4"/>
    <n v="1"/>
    <d v="2024-03-06T00:00:00"/>
    <d v="2024-03-10T00:00:00"/>
    <n v="5"/>
    <d v="2024-03-14T00:00:00"/>
    <n v="4"/>
    <x v="0"/>
    <x v="0"/>
    <x v="0"/>
    <n v="50990"/>
    <x v="37"/>
    <x v="2"/>
  </r>
  <r>
    <x v="6526"/>
    <x v="642"/>
    <x v="1"/>
    <n v="2"/>
    <d v="2024-08-28T00:00:00"/>
    <d v="2024-08-31T00:00:00"/>
    <n v="5"/>
    <d v="2024-09-06T00:00:00"/>
    <n v="6"/>
    <x v="0"/>
    <x v="2"/>
    <x v="2"/>
    <n v="179980"/>
    <x v="4"/>
    <x v="0"/>
  </r>
  <r>
    <x v="6527"/>
    <x v="1868"/>
    <x v="5"/>
    <n v="2"/>
    <d v="2025-05-22T00:00:00"/>
    <d v="2025-05-23T00:00:00"/>
    <n v="5"/>
    <d v="2025-05-30T00:00:00"/>
    <n v="7"/>
    <x v="1"/>
    <x v="0"/>
    <x v="0"/>
    <n v="199980"/>
    <x v="0"/>
    <x v="4"/>
  </r>
  <r>
    <x v="6528"/>
    <x v="1627"/>
    <x v="3"/>
    <n v="2"/>
    <d v="2023-01-31T00:00:00"/>
    <d v="2023-02-02T00:00:00"/>
    <n v="5"/>
    <d v="2023-02-07T00:00:00"/>
    <n v="5"/>
    <x v="0"/>
    <x v="0"/>
    <x v="2"/>
    <n v="90000"/>
    <x v="3"/>
    <x v="1"/>
  </r>
  <r>
    <x v="6529"/>
    <x v="1365"/>
    <x v="2"/>
    <n v="1"/>
    <d v="2024-05-22T00:00:00"/>
    <d v="2024-05-23T00:00:00"/>
    <n v="5"/>
    <d v="2024-05-30T00:00:00"/>
    <n v="7"/>
    <x v="0"/>
    <x v="0"/>
    <x v="3"/>
    <n v="11000"/>
    <x v="1"/>
    <x v="4"/>
  </r>
  <r>
    <x v="6530"/>
    <x v="1716"/>
    <x v="4"/>
    <n v="1"/>
    <d v="2024-12-31T00:00:00"/>
    <d v="2025-01-04T00:00:00"/>
    <n v="10"/>
    <d v="2025-01-14T00:00:00"/>
    <n v="10"/>
    <x v="0"/>
    <x v="1"/>
    <x v="1"/>
    <n v="50990"/>
    <x v="12"/>
    <x v="1"/>
  </r>
  <r>
    <x v="6531"/>
    <x v="200"/>
    <x v="4"/>
    <n v="1"/>
    <d v="2024-02-10T00:00:00"/>
    <d v="2024-02-11T00:00:00"/>
    <n v="7"/>
    <d v="2024-02-23T00:00:00"/>
    <n v="12"/>
    <x v="2"/>
    <x v="2"/>
    <x v="4"/>
    <n v="50990"/>
    <x v="22"/>
    <x v="5"/>
  </r>
  <r>
    <x v="6532"/>
    <x v="777"/>
    <x v="3"/>
    <n v="1"/>
    <d v="2024-07-14T00:00:00"/>
    <d v="2024-07-17T00:00:00"/>
    <n v="10"/>
    <d v="2024-07-29T00:00:00"/>
    <n v="12"/>
    <x v="0"/>
    <x v="1"/>
    <x v="2"/>
    <n v="45000"/>
    <x v="16"/>
    <x v="4"/>
  </r>
  <r>
    <x v="6533"/>
    <x v="1049"/>
    <x v="3"/>
    <n v="1"/>
    <d v="2025-03-27T00:00:00"/>
    <d v="2025-03-30T00:00:00"/>
    <n v="7"/>
    <d v="2025-04-09T00:00:00"/>
    <n v="10"/>
    <x v="0"/>
    <x v="0"/>
    <x v="4"/>
    <n v="45000"/>
    <x v="17"/>
    <x v="3"/>
  </r>
  <r>
    <x v="6534"/>
    <x v="1481"/>
    <x v="3"/>
    <n v="1"/>
    <d v="2021-11-30T00:00:00"/>
    <d v="2021-12-03T00:00:00"/>
    <n v="5"/>
    <d v="2021-12-10T00:00:00"/>
    <n v="7"/>
    <x v="0"/>
    <x v="0"/>
    <x v="4"/>
    <n v="45000"/>
    <x v="29"/>
    <x v="4"/>
  </r>
  <r>
    <x v="6535"/>
    <x v="1129"/>
    <x v="2"/>
    <n v="1"/>
    <d v="2023-11-27T00:00:00"/>
    <d v="2023-11-28T00:00:00"/>
    <n v="7"/>
    <d v="2023-12-10T00:00:00"/>
    <n v="12"/>
    <x v="2"/>
    <x v="0"/>
    <x v="3"/>
    <n v="11000"/>
    <x v="36"/>
    <x v="5"/>
  </r>
  <r>
    <x v="6536"/>
    <x v="1922"/>
    <x v="3"/>
    <n v="1"/>
    <d v="2024-03-27T00:00:00"/>
    <d v="2024-03-28T00:00:00"/>
    <n v="10"/>
    <d v="2024-04-08T00:00:00"/>
    <n v="11"/>
    <x v="0"/>
    <x v="0"/>
    <x v="4"/>
    <n v="45000"/>
    <x v="37"/>
    <x v="0"/>
  </r>
  <r>
    <x v="6537"/>
    <x v="1904"/>
    <x v="0"/>
    <n v="2"/>
    <d v="2024-12-01T00:00:00"/>
    <d v="2024-12-02T00:00:00"/>
    <n v="5"/>
    <d v="2024-12-09T00:00:00"/>
    <n v="7"/>
    <x v="0"/>
    <x v="1"/>
    <x v="4"/>
    <n v="111980"/>
    <x v="12"/>
    <x v="4"/>
  </r>
  <r>
    <x v="6538"/>
    <x v="1185"/>
    <x v="4"/>
    <n v="1"/>
    <d v="2024-09-22T00:00:00"/>
    <d v="2024-09-26T00:00:00"/>
    <n v="10"/>
    <d v="2024-10-11T00:00:00"/>
    <n v="15"/>
    <x v="2"/>
    <x v="2"/>
    <x v="0"/>
    <n v="50990"/>
    <x v="11"/>
    <x v="5"/>
  </r>
  <r>
    <x v="6539"/>
    <x v="366"/>
    <x v="4"/>
    <n v="1"/>
    <d v="2023-05-16T00:00:00"/>
    <d v="2023-05-21T00:00:00"/>
    <n v="7"/>
    <d v="2023-05-30T00:00:00"/>
    <n v="9"/>
    <x v="0"/>
    <x v="2"/>
    <x v="3"/>
    <n v="50990"/>
    <x v="34"/>
    <x v="4"/>
  </r>
  <r>
    <x v="6540"/>
    <x v="1511"/>
    <x v="5"/>
    <n v="1"/>
    <d v="2023-06-01T00:00:00"/>
    <d v="2023-06-02T00:00:00"/>
    <n v="5"/>
    <d v="2023-06-09T00:00:00"/>
    <n v="7"/>
    <x v="0"/>
    <x v="2"/>
    <x v="2"/>
    <n v="99990"/>
    <x v="31"/>
    <x v="4"/>
  </r>
  <r>
    <x v="6541"/>
    <x v="128"/>
    <x v="5"/>
    <n v="1"/>
    <d v="2023-11-03T00:00:00"/>
    <d v="2023-11-07T00:00:00"/>
    <n v="7"/>
    <d v="2023-11-15T00:00:00"/>
    <n v="8"/>
    <x v="0"/>
    <x v="2"/>
    <x v="4"/>
    <n v="99990"/>
    <x v="36"/>
    <x v="0"/>
  </r>
  <r>
    <x v="6542"/>
    <x v="1833"/>
    <x v="2"/>
    <n v="1"/>
    <d v="2024-08-24T00:00:00"/>
    <d v="2024-08-28T00:00:00"/>
    <n v="7"/>
    <d v="2024-09-04T00:00:00"/>
    <n v="7"/>
    <x v="0"/>
    <x v="1"/>
    <x v="4"/>
    <n v="11000"/>
    <x v="4"/>
    <x v="1"/>
  </r>
  <r>
    <x v="6543"/>
    <x v="1891"/>
    <x v="1"/>
    <n v="2"/>
    <d v="2024-12-28T00:00:00"/>
    <d v="2025-01-01T00:00:00"/>
    <n v="5"/>
    <d v="2025-01-05T00:00:00"/>
    <n v="4"/>
    <x v="0"/>
    <x v="1"/>
    <x v="4"/>
    <n v="179980"/>
    <x v="12"/>
    <x v="2"/>
  </r>
  <r>
    <x v="6544"/>
    <x v="1494"/>
    <x v="5"/>
    <n v="2"/>
    <d v="2025-03-14T00:00:00"/>
    <d v="2025-03-15T00:00:00"/>
    <n v="10"/>
    <d v="2025-03-25T00:00:00"/>
    <n v="10"/>
    <x v="1"/>
    <x v="0"/>
    <x v="0"/>
    <n v="199980"/>
    <x v="17"/>
    <x v="1"/>
  </r>
  <r>
    <x v="6545"/>
    <x v="1342"/>
    <x v="3"/>
    <n v="2"/>
    <d v="2024-07-01T00:00:00"/>
    <d v="2024-07-04T00:00:00"/>
    <n v="7"/>
    <d v="2024-07-11T00:00:00"/>
    <n v="7"/>
    <x v="1"/>
    <x v="2"/>
    <x v="1"/>
    <n v="90000"/>
    <x v="16"/>
    <x v="1"/>
  </r>
  <r>
    <x v="6546"/>
    <x v="492"/>
    <x v="1"/>
    <n v="2"/>
    <d v="2025-02-08T00:00:00"/>
    <d v="2025-02-13T00:00:00"/>
    <n v="7"/>
    <d v="2025-02-20T00:00:00"/>
    <n v="7"/>
    <x v="0"/>
    <x v="2"/>
    <x v="3"/>
    <n v="179980"/>
    <x v="15"/>
    <x v="1"/>
  </r>
  <r>
    <x v="6547"/>
    <x v="1684"/>
    <x v="4"/>
    <n v="1"/>
    <d v="2025-01-22T00:00:00"/>
    <d v="2025-01-23T00:00:00"/>
    <n v="7"/>
    <d v="2025-02-02T00:00:00"/>
    <n v="10"/>
    <x v="0"/>
    <x v="2"/>
    <x v="4"/>
    <n v="50990"/>
    <x v="24"/>
    <x v="3"/>
  </r>
  <r>
    <x v="6548"/>
    <x v="1485"/>
    <x v="0"/>
    <n v="1"/>
    <d v="2025-01-12T00:00:00"/>
    <d v="2025-01-16T00:00:00"/>
    <n v="10"/>
    <d v="2025-01-26T00:00:00"/>
    <n v="10"/>
    <x v="1"/>
    <x v="1"/>
    <x v="4"/>
    <n v="55990"/>
    <x v="24"/>
    <x v="1"/>
  </r>
  <r>
    <x v="6549"/>
    <x v="1595"/>
    <x v="0"/>
    <n v="1"/>
    <d v="2022-01-25T00:00:00"/>
    <d v="2022-01-26T00:00:00"/>
    <n v="5"/>
    <d v="2022-01-30T00:00:00"/>
    <n v="4"/>
    <x v="0"/>
    <x v="0"/>
    <x v="4"/>
    <n v="55990"/>
    <x v="21"/>
    <x v="2"/>
  </r>
  <r>
    <x v="6550"/>
    <x v="1018"/>
    <x v="1"/>
    <n v="2"/>
    <d v="2023-08-31T00:00:00"/>
    <d v="2023-09-02T00:00:00"/>
    <n v="7"/>
    <d v="2023-09-09T00:00:00"/>
    <n v="7"/>
    <x v="0"/>
    <x v="1"/>
    <x v="2"/>
    <n v="179980"/>
    <x v="20"/>
    <x v="1"/>
  </r>
  <r>
    <x v="6551"/>
    <x v="356"/>
    <x v="4"/>
    <n v="1"/>
    <d v="2025-02-23T00:00:00"/>
    <d v="2025-02-25T00:00:00"/>
    <n v="7"/>
    <d v="2025-03-04T00:00:00"/>
    <n v="7"/>
    <x v="0"/>
    <x v="1"/>
    <x v="4"/>
    <n v="50990"/>
    <x v="15"/>
    <x v="1"/>
  </r>
  <r>
    <x v="6552"/>
    <x v="1067"/>
    <x v="2"/>
    <n v="1"/>
    <d v="2024-10-27T00:00:00"/>
    <d v="2024-10-29T00:00:00"/>
    <n v="5"/>
    <d v="2024-11-06T00:00:00"/>
    <n v="8"/>
    <x v="0"/>
    <x v="0"/>
    <x v="2"/>
    <n v="11000"/>
    <x v="10"/>
    <x v="3"/>
  </r>
  <r>
    <x v="6553"/>
    <x v="715"/>
    <x v="1"/>
    <n v="1"/>
    <d v="2024-11-17T00:00:00"/>
    <d v="2024-11-21T00:00:00"/>
    <n v="5"/>
    <d v="2024-11-27T00:00:00"/>
    <n v="6"/>
    <x v="0"/>
    <x v="2"/>
    <x v="0"/>
    <n v="89990"/>
    <x v="7"/>
    <x v="0"/>
  </r>
  <r>
    <x v="6554"/>
    <x v="518"/>
    <x v="3"/>
    <n v="1"/>
    <d v="2021-10-09T00:00:00"/>
    <d v="2021-10-13T00:00:00"/>
    <n v="7"/>
    <d v="2021-10-20T00:00:00"/>
    <n v="7"/>
    <x v="0"/>
    <x v="0"/>
    <x v="1"/>
    <n v="45000"/>
    <x v="41"/>
    <x v="1"/>
  </r>
  <r>
    <x v="6555"/>
    <x v="1299"/>
    <x v="0"/>
    <n v="2"/>
    <d v="2025-05-01T00:00:00"/>
    <d v="2025-05-05T00:00:00"/>
    <n v="5"/>
    <d v="2025-05-10T00:00:00"/>
    <n v="5"/>
    <x v="0"/>
    <x v="2"/>
    <x v="3"/>
    <n v="111980"/>
    <x v="0"/>
    <x v="1"/>
  </r>
  <r>
    <x v="6556"/>
    <x v="65"/>
    <x v="1"/>
    <n v="1"/>
    <d v="2024-04-10T00:00:00"/>
    <d v="2024-04-14T00:00:00"/>
    <n v="7"/>
    <d v="2024-04-23T00:00:00"/>
    <n v="9"/>
    <x v="1"/>
    <x v="2"/>
    <x v="2"/>
    <n v="89990"/>
    <x v="19"/>
    <x v="4"/>
  </r>
  <r>
    <x v="6557"/>
    <x v="1671"/>
    <x v="3"/>
    <n v="1"/>
    <d v="2023-06-01T00:00:00"/>
    <d v="2023-06-02T00:00:00"/>
    <n v="7"/>
    <d v="2023-06-10T00:00:00"/>
    <n v="8"/>
    <x v="0"/>
    <x v="0"/>
    <x v="0"/>
    <n v="45000"/>
    <x v="31"/>
    <x v="0"/>
  </r>
  <r>
    <x v="6558"/>
    <x v="1072"/>
    <x v="2"/>
    <n v="1"/>
    <d v="2024-07-29T00:00:00"/>
    <d v="2024-07-30T00:00:00"/>
    <n v="7"/>
    <d v="2024-08-09T00:00:00"/>
    <n v="10"/>
    <x v="0"/>
    <x v="0"/>
    <x v="1"/>
    <n v="11000"/>
    <x v="16"/>
    <x v="3"/>
  </r>
  <r>
    <x v="6559"/>
    <x v="1393"/>
    <x v="0"/>
    <n v="1"/>
    <d v="2025-05-26T00:00:00"/>
    <d v="2025-05-29T00:00:00"/>
    <n v="7"/>
    <d v="2025-06-05T00:00:00"/>
    <n v="7"/>
    <x v="0"/>
    <x v="2"/>
    <x v="2"/>
    <n v="55990"/>
    <x v="0"/>
    <x v="1"/>
  </r>
  <r>
    <x v="6560"/>
    <x v="441"/>
    <x v="4"/>
    <n v="2"/>
    <d v="2025-04-17T00:00:00"/>
    <d v="2025-04-18T00:00:00"/>
    <n v="7"/>
    <d v="2025-04-25T00:00:00"/>
    <n v="7"/>
    <x v="0"/>
    <x v="0"/>
    <x v="0"/>
    <n v="101980"/>
    <x v="6"/>
    <x v="1"/>
  </r>
  <r>
    <x v="6561"/>
    <x v="1923"/>
    <x v="1"/>
    <n v="1"/>
    <d v="2024-08-07T00:00:00"/>
    <d v="2024-08-09T00:00:00"/>
    <n v="5"/>
    <d v="2024-08-15T00:00:00"/>
    <n v="6"/>
    <x v="0"/>
    <x v="2"/>
    <x v="0"/>
    <n v="89990"/>
    <x v="4"/>
    <x v="0"/>
  </r>
  <r>
    <x v="6562"/>
    <x v="676"/>
    <x v="5"/>
    <n v="1"/>
    <d v="2025-03-24T00:00:00"/>
    <d v="2025-03-25T00:00:00"/>
    <n v="10"/>
    <d v="2025-04-09T00:00:00"/>
    <n v="15"/>
    <x v="2"/>
    <x v="2"/>
    <x v="0"/>
    <n v="99990"/>
    <x v="17"/>
    <x v="5"/>
  </r>
  <r>
    <x v="6563"/>
    <x v="388"/>
    <x v="1"/>
    <n v="1"/>
    <d v="2022-05-19T00:00:00"/>
    <d v="2022-05-23T00:00:00"/>
    <n v="10"/>
    <d v="2022-06-07T00:00:00"/>
    <n v="15"/>
    <x v="2"/>
    <x v="0"/>
    <x v="2"/>
    <n v="89990"/>
    <x v="32"/>
    <x v="5"/>
  </r>
  <r>
    <x v="6564"/>
    <x v="879"/>
    <x v="3"/>
    <n v="1"/>
    <d v="2025-05-19T00:00:00"/>
    <d v="2025-05-21T00:00:00"/>
    <n v="7"/>
    <d v="2025-05-28T00:00:00"/>
    <n v="7"/>
    <x v="0"/>
    <x v="0"/>
    <x v="3"/>
    <n v="45000"/>
    <x v="0"/>
    <x v="1"/>
  </r>
  <r>
    <x v="6565"/>
    <x v="1567"/>
    <x v="5"/>
    <n v="1"/>
    <d v="2025-02-25T00:00:00"/>
    <d v="2025-03-02T00:00:00"/>
    <n v="5"/>
    <d v="2025-03-08T00:00:00"/>
    <n v="6"/>
    <x v="0"/>
    <x v="2"/>
    <x v="0"/>
    <n v="99990"/>
    <x v="15"/>
    <x v="0"/>
  </r>
  <r>
    <x v="6566"/>
    <x v="1112"/>
    <x v="2"/>
    <n v="1"/>
    <d v="2023-09-17T00:00:00"/>
    <d v="2023-09-20T00:00:00"/>
    <n v="10"/>
    <d v="2023-10-01T00:00:00"/>
    <n v="11"/>
    <x v="0"/>
    <x v="0"/>
    <x v="2"/>
    <n v="11000"/>
    <x v="18"/>
    <x v="0"/>
  </r>
  <r>
    <x v="6567"/>
    <x v="955"/>
    <x v="5"/>
    <n v="1"/>
    <d v="2025-03-10T00:00:00"/>
    <d v="2025-03-11T00:00:00"/>
    <n v="5"/>
    <d v="2025-03-16T00:00:00"/>
    <n v="5"/>
    <x v="0"/>
    <x v="1"/>
    <x v="2"/>
    <n v="99990"/>
    <x v="17"/>
    <x v="1"/>
  </r>
  <r>
    <x v="6568"/>
    <x v="183"/>
    <x v="0"/>
    <n v="1"/>
    <d v="2024-11-30T00:00:00"/>
    <d v="2024-12-05T00:00:00"/>
    <n v="5"/>
    <d v="2024-12-10T00:00:00"/>
    <n v="5"/>
    <x v="0"/>
    <x v="0"/>
    <x v="4"/>
    <n v="55990"/>
    <x v="7"/>
    <x v="1"/>
  </r>
  <r>
    <x v="6569"/>
    <x v="2"/>
    <x v="4"/>
    <n v="1"/>
    <d v="2023-08-27T00:00:00"/>
    <d v="2023-08-29T00:00:00"/>
    <n v="10"/>
    <d v="2023-09-08T00:00:00"/>
    <n v="10"/>
    <x v="1"/>
    <x v="2"/>
    <x v="0"/>
    <n v="50990"/>
    <x v="20"/>
    <x v="1"/>
  </r>
  <r>
    <x v="6570"/>
    <x v="13"/>
    <x v="3"/>
    <n v="1"/>
    <d v="2024-12-08T00:00:00"/>
    <d v="2024-12-09T00:00:00"/>
    <n v="7"/>
    <d v="2024-12-17T00:00:00"/>
    <n v="8"/>
    <x v="0"/>
    <x v="1"/>
    <x v="2"/>
    <n v="45000"/>
    <x v="12"/>
    <x v="0"/>
  </r>
  <r>
    <x v="6571"/>
    <x v="1924"/>
    <x v="5"/>
    <n v="1"/>
    <d v="2024-02-20T00:00:00"/>
    <d v="2024-02-23T00:00:00"/>
    <n v="10"/>
    <d v="2024-03-07T00:00:00"/>
    <n v="13"/>
    <x v="0"/>
    <x v="1"/>
    <x v="4"/>
    <n v="99990"/>
    <x v="22"/>
    <x v="3"/>
  </r>
  <r>
    <x v="6572"/>
    <x v="1510"/>
    <x v="4"/>
    <n v="1"/>
    <d v="2025-02-27T00:00:00"/>
    <d v="2025-02-28T00:00:00"/>
    <n v="7"/>
    <d v="2025-03-07T00:00:00"/>
    <n v="7"/>
    <x v="0"/>
    <x v="0"/>
    <x v="2"/>
    <n v="50990"/>
    <x v="15"/>
    <x v="1"/>
  </r>
  <r>
    <x v="6573"/>
    <x v="204"/>
    <x v="2"/>
    <n v="2"/>
    <d v="2024-08-01T00:00:00"/>
    <d v="2024-08-03T00:00:00"/>
    <n v="7"/>
    <d v="2024-08-15T00:00:00"/>
    <n v="12"/>
    <x v="2"/>
    <x v="0"/>
    <x v="3"/>
    <n v="22000"/>
    <x v="4"/>
    <x v="5"/>
  </r>
  <r>
    <x v="6574"/>
    <x v="1656"/>
    <x v="3"/>
    <n v="2"/>
    <d v="2024-09-27T00:00:00"/>
    <d v="2024-09-29T00:00:00"/>
    <n v="5"/>
    <d v="2024-10-04T00:00:00"/>
    <n v="5"/>
    <x v="0"/>
    <x v="1"/>
    <x v="3"/>
    <n v="90000"/>
    <x v="11"/>
    <x v="1"/>
  </r>
  <r>
    <x v="6575"/>
    <x v="1152"/>
    <x v="1"/>
    <n v="2"/>
    <d v="2024-09-29T00:00:00"/>
    <d v="2024-10-04T00:00:00"/>
    <n v="5"/>
    <d v="2024-10-09T00:00:00"/>
    <n v="5"/>
    <x v="0"/>
    <x v="1"/>
    <x v="4"/>
    <n v="179980"/>
    <x v="11"/>
    <x v="1"/>
  </r>
  <r>
    <x v="6576"/>
    <x v="1585"/>
    <x v="0"/>
    <n v="1"/>
    <d v="2024-10-02T00:00:00"/>
    <d v="2024-10-05T00:00:00"/>
    <n v="7"/>
    <d v="2024-10-15T00:00:00"/>
    <n v="10"/>
    <x v="1"/>
    <x v="1"/>
    <x v="4"/>
    <n v="55990"/>
    <x v="10"/>
    <x v="3"/>
  </r>
  <r>
    <x v="6577"/>
    <x v="1666"/>
    <x v="0"/>
    <n v="2"/>
    <d v="2024-04-23T00:00:00"/>
    <d v="2024-04-28T00:00:00"/>
    <n v="10"/>
    <d v="2024-05-08T00:00:00"/>
    <n v="10"/>
    <x v="0"/>
    <x v="1"/>
    <x v="2"/>
    <n v="111980"/>
    <x v="19"/>
    <x v="1"/>
  </r>
  <r>
    <x v="6578"/>
    <x v="361"/>
    <x v="2"/>
    <n v="2"/>
    <d v="2025-05-11T00:00:00"/>
    <d v="2025-05-12T00:00:00"/>
    <n v="10"/>
    <d v="2025-05-24T00:00:00"/>
    <n v="12"/>
    <x v="0"/>
    <x v="1"/>
    <x v="3"/>
    <n v="22000"/>
    <x v="0"/>
    <x v="4"/>
  </r>
  <r>
    <x v="6579"/>
    <x v="1638"/>
    <x v="1"/>
    <n v="1"/>
    <d v="2025-03-29T00:00:00"/>
    <d v="2025-03-30T00:00:00"/>
    <n v="7"/>
    <d v="2025-04-07T00:00:00"/>
    <n v="8"/>
    <x v="0"/>
    <x v="2"/>
    <x v="4"/>
    <n v="89990"/>
    <x v="17"/>
    <x v="0"/>
  </r>
  <r>
    <x v="6580"/>
    <x v="136"/>
    <x v="3"/>
    <n v="1"/>
    <d v="2024-09-29T00:00:00"/>
    <d v="2024-10-01T00:00:00"/>
    <n v="10"/>
    <d v="2024-10-14T00:00:00"/>
    <n v="13"/>
    <x v="0"/>
    <x v="1"/>
    <x v="0"/>
    <n v="45000"/>
    <x v="11"/>
    <x v="3"/>
  </r>
  <r>
    <x v="6581"/>
    <x v="445"/>
    <x v="1"/>
    <n v="1"/>
    <d v="2023-02-10T00:00:00"/>
    <d v="2023-02-14T00:00:00"/>
    <n v="10"/>
    <d v="2023-02-23T00:00:00"/>
    <n v="9"/>
    <x v="0"/>
    <x v="1"/>
    <x v="2"/>
    <n v="89990"/>
    <x v="23"/>
    <x v="2"/>
  </r>
  <r>
    <x v="6582"/>
    <x v="233"/>
    <x v="4"/>
    <n v="2"/>
    <d v="2022-04-11T00:00:00"/>
    <d v="2022-04-12T00:00:00"/>
    <n v="10"/>
    <d v="2022-04-22T00:00:00"/>
    <n v="10"/>
    <x v="0"/>
    <x v="2"/>
    <x v="1"/>
    <n v="101980"/>
    <x v="38"/>
    <x v="1"/>
  </r>
  <r>
    <x v="6583"/>
    <x v="181"/>
    <x v="2"/>
    <n v="1"/>
    <d v="2022-09-10T00:00:00"/>
    <d v="2022-09-15T00:00:00"/>
    <n v="7"/>
    <d v="2022-09-24T00:00:00"/>
    <n v="9"/>
    <x v="0"/>
    <x v="1"/>
    <x v="4"/>
    <n v="11000"/>
    <x v="33"/>
    <x v="4"/>
  </r>
  <r>
    <x v="6584"/>
    <x v="744"/>
    <x v="5"/>
    <n v="1"/>
    <d v="2025-03-26T00:00:00"/>
    <d v="2025-03-31T00:00:00"/>
    <n v="5"/>
    <d v="2025-04-07T00:00:00"/>
    <n v="7"/>
    <x v="0"/>
    <x v="1"/>
    <x v="0"/>
    <n v="99990"/>
    <x v="17"/>
    <x v="4"/>
  </r>
  <r>
    <x v="6585"/>
    <x v="1253"/>
    <x v="3"/>
    <n v="2"/>
    <d v="2022-08-07T00:00:00"/>
    <d v="2022-08-12T00:00:00"/>
    <n v="5"/>
    <d v="2022-08-18T00:00:00"/>
    <n v="6"/>
    <x v="0"/>
    <x v="2"/>
    <x v="2"/>
    <n v="90000"/>
    <x v="8"/>
    <x v="0"/>
  </r>
  <r>
    <x v="6586"/>
    <x v="1545"/>
    <x v="0"/>
    <n v="1"/>
    <d v="2023-12-04T00:00:00"/>
    <d v="2023-12-05T00:00:00"/>
    <n v="5"/>
    <d v="2023-12-15T00:00:00"/>
    <n v="10"/>
    <x v="2"/>
    <x v="2"/>
    <x v="0"/>
    <n v="55990"/>
    <x v="39"/>
    <x v="5"/>
  </r>
  <r>
    <x v="6587"/>
    <x v="210"/>
    <x v="1"/>
    <n v="1"/>
    <d v="2024-10-24T00:00:00"/>
    <d v="2024-10-25T00:00:00"/>
    <n v="10"/>
    <d v="2024-11-07T00:00:00"/>
    <n v="13"/>
    <x v="0"/>
    <x v="2"/>
    <x v="3"/>
    <n v="89990"/>
    <x v="10"/>
    <x v="3"/>
  </r>
  <r>
    <x v="6588"/>
    <x v="1018"/>
    <x v="4"/>
    <n v="1"/>
    <d v="2022-08-16T00:00:00"/>
    <d v="2022-08-19T00:00:00"/>
    <n v="10"/>
    <d v="2022-08-29T00:00:00"/>
    <n v="10"/>
    <x v="0"/>
    <x v="0"/>
    <x v="0"/>
    <n v="50990"/>
    <x v="8"/>
    <x v="1"/>
  </r>
  <r>
    <x v="6589"/>
    <x v="1395"/>
    <x v="1"/>
    <n v="1"/>
    <d v="2024-12-24T00:00:00"/>
    <d v="2024-12-26T00:00:00"/>
    <n v="5"/>
    <d v="2024-12-31T00:00:00"/>
    <n v="5"/>
    <x v="0"/>
    <x v="1"/>
    <x v="4"/>
    <n v="89990"/>
    <x v="12"/>
    <x v="1"/>
  </r>
  <r>
    <x v="6590"/>
    <x v="124"/>
    <x v="3"/>
    <n v="1"/>
    <d v="2022-07-26T00:00:00"/>
    <d v="2022-07-27T00:00:00"/>
    <n v="7"/>
    <d v="2022-08-03T00:00:00"/>
    <n v="7"/>
    <x v="0"/>
    <x v="1"/>
    <x v="1"/>
    <n v="45000"/>
    <x v="42"/>
    <x v="1"/>
  </r>
  <r>
    <x v="6591"/>
    <x v="1238"/>
    <x v="4"/>
    <n v="1"/>
    <d v="2023-12-09T00:00:00"/>
    <d v="2023-12-11T00:00:00"/>
    <n v="7"/>
    <d v="2023-12-23T00:00:00"/>
    <n v="12"/>
    <x v="2"/>
    <x v="1"/>
    <x v="3"/>
    <n v="50990"/>
    <x v="39"/>
    <x v="5"/>
  </r>
  <r>
    <x v="6592"/>
    <x v="640"/>
    <x v="2"/>
    <n v="1"/>
    <d v="2022-09-04T00:00:00"/>
    <d v="2022-09-06T00:00:00"/>
    <n v="7"/>
    <d v="2022-09-13T00:00:00"/>
    <n v="7"/>
    <x v="0"/>
    <x v="2"/>
    <x v="0"/>
    <n v="11000"/>
    <x v="33"/>
    <x v="1"/>
  </r>
  <r>
    <x v="6593"/>
    <x v="1751"/>
    <x v="2"/>
    <n v="2"/>
    <d v="2023-01-19T00:00:00"/>
    <d v="2023-01-22T00:00:00"/>
    <n v="7"/>
    <d v="2023-01-27T00:00:00"/>
    <n v="5"/>
    <x v="0"/>
    <x v="0"/>
    <x v="4"/>
    <n v="22000"/>
    <x v="3"/>
    <x v="6"/>
  </r>
  <r>
    <x v="6594"/>
    <x v="911"/>
    <x v="4"/>
    <n v="1"/>
    <d v="2024-09-09T00:00:00"/>
    <d v="2024-09-14T00:00:00"/>
    <n v="5"/>
    <d v="2024-09-20T00:00:00"/>
    <n v="6"/>
    <x v="0"/>
    <x v="0"/>
    <x v="3"/>
    <n v="50990"/>
    <x v="11"/>
    <x v="0"/>
  </r>
  <r>
    <x v="6595"/>
    <x v="1366"/>
    <x v="2"/>
    <n v="1"/>
    <d v="2023-11-26T00:00:00"/>
    <d v="2023-11-29T00:00:00"/>
    <n v="5"/>
    <d v="2023-12-03T00:00:00"/>
    <n v="4"/>
    <x v="0"/>
    <x v="2"/>
    <x v="0"/>
    <n v="11000"/>
    <x v="36"/>
    <x v="2"/>
  </r>
  <r>
    <x v="6596"/>
    <x v="1630"/>
    <x v="0"/>
    <n v="1"/>
    <d v="2024-12-21T00:00:00"/>
    <d v="2024-12-22T00:00:00"/>
    <n v="10"/>
    <d v="2025-01-06T00:00:00"/>
    <n v="15"/>
    <x v="2"/>
    <x v="2"/>
    <x v="0"/>
    <n v="55990"/>
    <x v="12"/>
    <x v="5"/>
  </r>
  <r>
    <x v="6597"/>
    <x v="1355"/>
    <x v="3"/>
    <n v="2"/>
    <d v="2023-06-28T00:00:00"/>
    <d v="2023-07-03T00:00:00"/>
    <n v="5"/>
    <d v="2023-07-09T00:00:00"/>
    <n v="6"/>
    <x v="0"/>
    <x v="2"/>
    <x v="1"/>
    <n v="90000"/>
    <x v="31"/>
    <x v="0"/>
  </r>
  <r>
    <x v="6598"/>
    <x v="1409"/>
    <x v="2"/>
    <n v="2"/>
    <d v="2024-02-25T00:00:00"/>
    <d v="2024-03-01T00:00:00"/>
    <n v="7"/>
    <d v="2024-03-07T00:00:00"/>
    <n v="6"/>
    <x v="0"/>
    <x v="2"/>
    <x v="4"/>
    <n v="22000"/>
    <x v="22"/>
    <x v="2"/>
  </r>
  <r>
    <x v="6599"/>
    <x v="1412"/>
    <x v="5"/>
    <n v="2"/>
    <d v="2025-05-10T00:00:00"/>
    <d v="2025-05-12T00:00:00"/>
    <n v="10"/>
    <d v="2025-05-22T00:00:00"/>
    <n v="10"/>
    <x v="0"/>
    <x v="1"/>
    <x v="4"/>
    <n v="199980"/>
    <x v="0"/>
    <x v="1"/>
  </r>
  <r>
    <x v="6600"/>
    <x v="703"/>
    <x v="4"/>
    <n v="1"/>
    <d v="2025-04-15T00:00:00"/>
    <d v="2025-04-17T00:00:00"/>
    <n v="10"/>
    <d v="2025-04-30T00:00:00"/>
    <n v="13"/>
    <x v="1"/>
    <x v="2"/>
    <x v="0"/>
    <n v="50990"/>
    <x v="6"/>
    <x v="3"/>
  </r>
  <r>
    <x v="6601"/>
    <x v="476"/>
    <x v="4"/>
    <n v="2"/>
    <d v="2025-03-18T00:00:00"/>
    <d v="2025-03-20T00:00:00"/>
    <n v="5"/>
    <d v="2025-03-25T00:00:00"/>
    <n v="5"/>
    <x v="0"/>
    <x v="2"/>
    <x v="1"/>
    <n v="101980"/>
    <x v="17"/>
    <x v="1"/>
  </r>
  <r>
    <x v="6602"/>
    <x v="175"/>
    <x v="2"/>
    <n v="1"/>
    <d v="2022-11-24T00:00:00"/>
    <d v="2022-11-26T00:00:00"/>
    <n v="10"/>
    <d v="2022-12-06T00:00:00"/>
    <n v="10"/>
    <x v="0"/>
    <x v="1"/>
    <x v="4"/>
    <n v="11000"/>
    <x v="30"/>
    <x v="1"/>
  </r>
  <r>
    <x v="6603"/>
    <x v="881"/>
    <x v="2"/>
    <n v="1"/>
    <d v="2024-09-16T00:00:00"/>
    <d v="2024-09-19T00:00:00"/>
    <n v="5"/>
    <d v="2024-09-24T00:00:00"/>
    <n v="5"/>
    <x v="0"/>
    <x v="2"/>
    <x v="2"/>
    <n v="11000"/>
    <x v="11"/>
    <x v="1"/>
  </r>
  <r>
    <x v="6604"/>
    <x v="64"/>
    <x v="4"/>
    <n v="1"/>
    <d v="2024-12-24T00:00:00"/>
    <d v="2024-12-26T00:00:00"/>
    <n v="5"/>
    <d v="2024-12-31T00:00:00"/>
    <n v="5"/>
    <x v="0"/>
    <x v="0"/>
    <x v="3"/>
    <n v="50990"/>
    <x v="12"/>
    <x v="1"/>
  </r>
  <r>
    <x v="6605"/>
    <x v="828"/>
    <x v="5"/>
    <n v="1"/>
    <d v="2023-12-04T00:00:00"/>
    <d v="2023-12-05T00:00:00"/>
    <n v="10"/>
    <d v="2023-12-16T00:00:00"/>
    <n v="11"/>
    <x v="0"/>
    <x v="2"/>
    <x v="4"/>
    <n v="99990"/>
    <x v="39"/>
    <x v="0"/>
  </r>
  <r>
    <x v="6606"/>
    <x v="31"/>
    <x v="4"/>
    <n v="1"/>
    <d v="2023-04-01T00:00:00"/>
    <d v="2023-04-05T00:00:00"/>
    <n v="5"/>
    <d v="2023-04-11T00:00:00"/>
    <n v="6"/>
    <x v="0"/>
    <x v="0"/>
    <x v="4"/>
    <n v="50990"/>
    <x v="40"/>
    <x v="0"/>
  </r>
  <r>
    <x v="6607"/>
    <x v="1101"/>
    <x v="5"/>
    <n v="1"/>
    <d v="2024-10-31T00:00:00"/>
    <d v="2024-11-01T00:00:00"/>
    <n v="7"/>
    <d v="2024-11-11T00:00:00"/>
    <n v="10"/>
    <x v="0"/>
    <x v="0"/>
    <x v="0"/>
    <n v="99990"/>
    <x v="10"/>
    <x v="3"/>
  </r>
  <r>
    <x v="6608"/>
    <x v="1839"/>
    <x v="2"/>
    <n v="2"/>
    <d v="2025-03-04T00:00:00"/>
    <d v="2025-03-09T00:00:00"/>
    <n v="7"/>
    <d v="2025-03-17T00:00:00"/>
    <n v="8"/>
    <x v="0"/>
    <x v="1"/>
    <x v="1"/>
    <n v="22000"/>
    <x v="17"/>
    <x v="0"/>
  </r>
  <r>
    <x v="6609"/>
    <x v="1407"/>
    <x v="3"/>
    <n v="1"/>
    <d v="2024-12-17T00:00:00"/>
    <d v="2024-12-19T00:00:00"/>
    <n v="7"/>
    <d v="2024-12-26T00:00:00"/>
    <n v="7"/>
    <x v="0"/>
    <x v="1"/>
    <x v="1"/>
    <n v="45000"/>
    <x v="12"/>
    <x v="1"/>
  </r>
  <r>
    <x v="6610"/>
    <x v="506"/>
    <x v="4"/>
    <n v="1"/>
    <d v="2024-07-23T00:00:00"/>
    <d v="2024-07-28T00:00:00"/>
    <n v="5"/>
    <d v="2024-08-02T00:00:00"/>
    <n v="5"/>
    <x v="0"/>
    <x v="2"/>
    <x v="4"/>
    <n v="50990"/>
    <x v="16"/>
    <x v="1"/>
  </r>
  <r>
    <x v="6611"/>
    <x v="873"/>
    <x v="4"/>
    <n v="1"/>
    <d v="2025-01-12T00:00:00"/>
    <d v="2025-01-14T00:00:00"/>
    <n v="10"/>
    <d v="2025-01-24T00:00:00"/>
    <n v="10"/>
    <x v="0"/>
    <x v="2"/>
    <x v="1"/>
    <n v="50990"/>
    <x v="24"/>
    <x v="1"/>
  </r>
  <r>
    <x v="6612"/>
    <x v="1871"/>
    <x v="5"/>
    <n v="1"/>
    <d v="2023-09-27T00:00:00"/>
    <d v="2023-09-30T00:00:00"/>
    <n v="7"/>
    <d v="2023-10-05T00:00:00"/>
    <n v="5"/>
    <x v="0"/>
    <x v="2"/>
    <x v="4"/>
    <n v="99990"/>
    <x v="18"/>
    <x v="6"/>
  </r>
  <r>
    <x v="6613"/>
    <x v="764"/>
    <x v="1"/>
    <n v="2"/>
    <d v="2025-04-26T00:00:00"/>
    <d v="2025-04-30T00:00:00"/>
    <n v="7"/>
    <d v="2025-05-07T00:00:00"/>
    <n v="7"/>
    <x v="1"/>
    <x v="0"/>
    <x v="2"/>
    <n v="179980"/>
    <x v="6"/>
    <x v="1"/>
  </r>
  <r>
    <x v="6614"/>
    <x v="268"/>
    <x v="3"/>
    <n v="1"/>
    <d v="2023-07-11T00:00:00"/>
    <d v="2023-07-15T00:00:00"/>
    <n v="5"/>
    <d v="2023-07-18T00:00:00"/>
    <n v="3"/>
    <x v="0"/>
    <x v="0"/>
    <x v="2"/>
    <n v="45000"/>
    <x v="26"/>
    <x v="6"/>
  </r>
  <r>
    <x v="6615"/>
    <x v="640"/>
    <x v="0"/>
    <n v="2"/>
    <d v="2023-03-30T00:00:00"/>
    <d v="2023-04-03T00:00:00"/>
    <n v="10"/>
    <d v="2023-04-13T00:00:00"/>
    <n v="10"/>
    <x v="1"/>
    <x v="2"/>
    <x v="1"/>
    <n v="111980"/>
    <x v="14"/>
    <x v="1"/>
  </r>
  <r>
    <x v="6616"/>
    <x v="379"/>
    <x v="1"/>
    <n v="1"/>
    <d v="2021-12-16T00:00:00"/>
    <d v="2021-12-21T00:00:00"/>
    <n v="10"/>
    <d v="2021-12-30T00:00:00"/>
    <n v="9"/>
    <x v="0"/>
    <x v="1"/>
    <x v="1"/>
    <n v="89990"/>
    <x v="35"/>
    <x v="2"/>
  </r>
  <r>
    <x v="6617"/>
    <x v="1124"/>
    <x v="4"/>
    <n v="1"/>
    <d v="2024-08-04T00:00:00"/>
    <d v="2024-08-05T00:00:00"/>
    <n v="5"/>
    <d v="2024-08-11T00:00:00"/>
    <n v="6"/>
    <x v="0"/>
    <x v="0"/>
    <x v="4"/>
    <n v="50990"/>
    <x v="4"/>
    <x v="0"/>
  </r>
  <r>
    <x v="6618"/>
    <x v="1676"/>
    <x v="4"/>
    <n v="1"/>
    <d v="2025-01-16T00:00:00"/>
    <d v="2025-01-19T00:00:00"/>
    <n v="5"/>
    <d v="2025-01-24T00:00:00"/>
    <n v="5"/>
    <x v="0"/>
    <x v="2"/>
    <x v="2"/>
    <n v="50990"/>
    <x v="24"/>
    <x v="1"/>
  </r>
  <r>
    <x v="6619"/>
    <x v="1240"/>
    <x v="2"/>
    <n v="1"/>
    <d v="2025-01-12T00:00:00"/>
    <d v="2025-01-17T00:00:00"/>
    <n v="7"/>
    <d v="2025-01-25T00:00:00"/>
    <n v="8"/>
    <x v="0"/>
    <x v="0"/>
    <x v="0"/>
    <n v="11000"/>
    <x v="24"/>
    <x v="0"/>
  </r>
  <r>
    <x v="6620"/>
    <x v="690"/>
    <x v="0"/>
    <n v="2"/>
    <d v="2024-08-13T00:00:00"/>
    <d v="2024-08-15T00:00:00"/>
    <n v="10"/>
    <d v="2024-08-25T00:00:00"/>
    <n v="10"/>
    <x v="0"/>
    <x v="0"/>
    <x v="1"/>
    <n v="111980"/>
    <x v="4"/>
    <x v="1"/>
  </r>
  <r>
    <x v="6621"/>
    <x v="390"/>
    <x v="1"/>
    <n v="1"/>
    <d v="2024-08-05T00:00:00"/>
    <d v="2024-08-09T00:00:00"/>
    <n v="10"/>
    <d v="2024-08-19T00:00:00"/>
    <n v="10"/>
    <x v="0"/>
    <x v="2"/>
    <x v="0"/>
    <n v="89990"/>
    <x v="4"/>
    <x v="1"/>
  </r>
  <r>
    <x v="6622"/>
    <x v="1252"/>
    <x v="4"/>
    <n v="2"/>
    <d v="2023-07-30T00:00:00"/>
    <d v="2023-08-04T00:00:00"/>
    <n v="10"/>
    <d v="2023-08-15T00:00:00"/>
    <n v="11"/>
    <x v="0"/>
    <x v="2"/>
    <x v="1"/>
    <n v="101980"/>
    <x v="26"/>
    <x v="0"/>
  </r>
  <r>
    <x v="6623"/>
    <x v="1068"/>
    <x v="5"/>
    <n v="1"/>
    <d v="2025-05-01T00:00:00"/>
    <d v="2025-05-04T00:00:00"/>
    <n v="5"/>
    <d v="2025-05-10T00:00:00"/>
    <n v="6"/>
    <x v="0"/>
    <x v="0"/>
    <x v="4"/>
    <n v="99990"/>
    <x v="0"/>
    <x v="0"/>
  </r>
  <r>
    <x v="6624"/>
    <x v="115"/>
    <x v="2"/>
    <n v="1"/>
    <d v="2024-11-30T00:00:00"/>
    <d v="2024-12-04T00:00:00"/>
    <n v="5"/>
    <d v="2024-12-09T00:00:00"/>
    <n v="5"/>
    <x v="0"/>
    <x v="0"/>
    <x v="0"/>
    <n v="11000"/>
    <x v="7"/>
    <x v="1"/>
  </r>
  <r>
    <x v="6625"/>
    <x v="709"/>
    <x v="3"/>
    <n v="2"/>
    <d v="2023-05-09T00:00:00"/>
    <d v="2023-05-14T00:00:00"/>
    <n v="10"/>
    <d v="2023-05-23T00:00:00"/>
    <n v="9"/>
    <x v="0"/>
    <x v="0"/>
    <x v="4"/>
    <n v="90000"/>
    <x v="34"/>
    <x v="2"/>
  </r>
  <r>
    <x v="6626"/>
    <x v="1772"/>
    <x v="3"/>
    <n v="2"/>
    <d v="2025-02-07T00:00:00"/>
    <d v="2025-02-12T00:00:00"/>
    <n v="5"/>
    <d v="2025-02-17T00:00:00"/>
    <n v="5"/>
    <x v="0"/>
    <x v="1"/>
    <x v="4"/>
    <n v="90000"/>
    <x v="15"/>
    <x v="1"/>
  </r>
  <r>
    <x v="6627"/>
    <x v="1319"/>
    <x v="2"/>
    <n v="1"/>
    <d v="2024-12-24T00:00:00"/>
    <d v="2024-12-27T00:00:00"/>
    <n v="5"/>
    <d v="2025-01-02T00:00:00"/>
    <n v="6"/>
    <x v="0"/>
    <x v="0"/>
    <x v="3"/>
    <n v="11000"/>
    <x v="12"/>
    <x v="0"/>
  </r>
  <r>
    <x v="6628"/>
    <x v="1392"/>
    <x v="0"/>
    <n v="1"/>
    <d v="2025-02-09T00:00:00"/>
    <d v="2025-02-12T00:00:00"/>
    <n v="7"/>
    <d v="2025-02-22T00:00:00"/>
    <n v="10"/>
    <x v="0"/>
    <x v="2"/>
    <x v="0"/>
    <n v="55990"/>
    <x v="15"/>
    <x v="3"/>
  </r>
  <r>
    <x v="6629"/>
    <x v="1135"/>
    <x v="5"/>
    <n v="1"/>
    <d v="2023-07-15T00:00:00"/>
    <d v="2023-07-17T00:00:00"/>
    <n v="7"/>
    <d v="2023-07-24T00:00:00"/>
    <n v="7"/>
    <x v="0"/>
    <x v="0"/>
    <x v="2"/>
    <n v="99990"/>
    <x v="26"/>
    <x v="1"/>
  </r>
  <r>
    <x v="6630"/>
    <x v="172"/>
    <x v="4"/>
    <n v="1"/>
    <d v="2024-05-02T00:00:00"/>
    <d v="2024-05-06T00:00:00"/>
    <n v="5"/>
    <d v="2024-05-10T00:00:00"/>
    <n v="4"/>
    <x v="0"/>
    <x v="0"/>
    <x v="4"/>
    <n v="50990"/>
    <x v="1"/>
    <x v="2"/>
  </r>
  <r>
    <x v="6631"/>
    <x v="1837"/>
    <x v="1"/>
    <n v="1"/>
    <d v="2024-12-30T00:00:00"/>
    <d v="2025-01-03T00:00:00"/>
    <n v="10"/>
    <d v="2025-01-14T00:00:00"/>
    <n v="11"/>
    <x v="0"/>
    <x v="1"/>
    <x v="3"/>
    <n v="89990"/>
    <x v="12"/>
    <x v="0"/>
  </r>
  <r>
    <x v="6632"/>
    <x v="1335"/>
    <x v="1"/>
    <n v="1"/>
    <d v="2024-02-15T00:00:00"/>
    <d v="2024-02-20T00:00:00"/>
    <n v="7"/>
    <d v="2024-03-01T00:00:00"/>
    <n v="10"/>
    <x v="0"/>
    <x v="1"/>
    <x v="3"/>
    <n v="89990"/>
    <x v="22"/>
    <x v="3"/>
  </r>
  <r>
    <x v="6633"/>
    <x v="566"/>
    <x v="4"/>
    <n v="1"/>
    <d v="2024-12-06T00:00:00"/>
    <d v="2024-12-11T00:00:00"/>
    <n v="10"/>
    <d v="2024-12-21T00:00:00"/>
    <n v="10"/>
    <x v="1"/>
    <x v="2"/>
    <x v="1"/>
    <n v="50990"/>
    <x v="12"/>
    <x v="1"/>
  </r>
  <r>
    <x v="6634"/>
    <x v="1343"/>
    <x v="2"/>
    <n v="1"/>
    <d v="2023-07-23T00:00:00"/>
    <d v="2023-07-26T00:00:00"/>
    <n v="5"/>
    <d v="2023-08-01T00:00:00"/>
    <n v="6"/>
    <x v="0"/>
    <x v="2"/>
    <x v="1"/>
    <n v="11000"/>
    <x v="26"/>
    <x v="0"/>
  </r>
  <r>
    <x v="6635"/>
    <x v="1925"/>
    <x v="4"/>
    <n v="2"/>
    <d v="2024-09-18T00:00:00"/>
    <d v="2024-09-19T00:00:00"/>
    <n v="5"/>
    <d v="2024-09-24T00:00:00"/>
    <n v="5"/>
    <x v="0"/>
    <x v="2"/>
    <x v="3"/>
    <n v="101980"/>
    <x v="11"/>
    <x v="1"/>
  </r>
  <r>
    <x v="6636"/>
    <x v="1926"/>
    <x v="1"/>
    <n v="1"/>
    <d v="2024-08-08T00:00:00"/>
    <d v="2024-08-10T00:00:00"/>
    <n v="7"/>
    <d v="2024-08-18T00:00:00"/>
    <n v="8"/>
    <x v="0"/>
    <x v="2"/>
    <x v="0"/>
    <n v="89990"/>
    <x v="4"/>
    <x v="0"/>
  </r>
  <r>
    <x v="6637"/>
    <x v="1252"/>
    <x v="5"/>
    <n v="1"/>
    <d v="2024-08-12T00:00:00"/>
    <d v="2024-08-13T00:00:00"/>
    <n v="10"/>
    <d v="2024-08-25T00:00:00"/>
    <n v="12"/>
    <x v="0"/>
    <x v="2"/>
    <x v="1"/>
    <n v="99990"/>
    <x v="4"/>
    <x v="4"/>
  </r>
  <r>
    <x v="6638"/>
    <x v="785"/>
    <x v="0"/>
    <n v="2"/>
    <d v="2024-10-12T00:00:00"/>
    <d v="2024-10-17T00:00:00"/>
    <n v="10"/>
    <d v="2024-10-28T00:00:00"/>
    <n v="11"/>
    <x v="0"/>
    <x v="1"/>
    <x v="1"/>
    <n v="111980"/>
    <x v="10"/>
    <x v="0"/>
  </r>
  <r>
    <x v="6639"/>
    <x v="273"/>
    <x v="0"/>
    <n v="2"/>
    <d v="2023-03-31T00:00:00"/>
    <d v="2023-04-05T00:00:00"/>
    <n v="5"/>
    <d v="2023-04-10T00:00:00"/>
    <n v="5"/>
    <x v="0"/>
    <x v="2"/>
    <x v="0"/>
    <n v="111980"/>
    <x v="14"/>
    <x v="1"/>
  </r>
  <r>
    <x v="6640"/>
    <x v="978"/>
    <x v="1"/>
    <n v="2"/>
    <d v="2025-01-12T00:00:00"/>
    <d v="2025-01-16T00:00:00"/>
    <n v="5"/>
    <d v="2025-01-21T00:00:00"/>
    <n v="5"/>
    <x v="0"/>
    <x v="2"/>
    <x v="0"/>
    <n v="179980"/>
    <x v="24"/>
    <x v="1"/>
  </r>
  <r>
    <x v="6641"/>
    <x v="821"/>
    <x v="2"/>
    <n v="1"/>
    <d v="2024-06-10T00:00:00"/>
    <d v="2024-06-14T00:00:00"/>
    <n v="5"/>
    <d v="2024-06-19T00:00:00"/>
    <n v="5"/>
    <x v="0"/>
    <x v="2"/>
    <x v="3"/>
    <n v="11000"/>
    <x v="9"/>
    <x v="1"/>
  </r>
  <r>
    <x v="6642"/>
    <x v="586"/>
    <x v="3"/>
    <n v="2"/>
    <d v="2023-06-25T00:00:00"/>
    <d v="2023-06-28T00:00:00"/>
    <n v="7"/>
    <d v="2023-07-05T00:00:00"/>
    <n v="7"/>
    <x v="0"/>
    <x v="0"/>
    <x v="4"/>
    <n v="90000"/>
    <x v="31"/>
    <x v="1"/>
  </r>
  <r>
    <x v="6643"/>
    <x v="157"/>
    <x v="3"/>
    <n v="2"/>
    <d v="2024-10-25T00:00:00"/>
    <d v="2024-10-30T00:00:00"/>
    <n v="7"/>
    <d v="2024-11-07T00:00:00"/>
    <n v="8"/>
    <x v="0"/>
    <x v="2"/>
    <x v="1"/>
    <n v="90000"/>
    <x v="10"/>
    <x v="0"/>
  </r>
  <r>
    <x v="6644"/>
    <x v="739"/>
    <x v="1"/>
    <n v="1"/>
    <d v="2023-06-24T00:00:00"/>
    <d v="2023-06-27T00:00:00"/>
    <n v="7"/>
    <d v="2023-07-03T00:00:00"/>
    <n v="6"/>
    <x v="0"/>
    <x v="2"/>
    <x v="2"/>
    <n v="89990"/>
    <x v="31"/>
    <x v="2"/>
  </r>
  <r>
    <x v="6645"/>
    <x v="1927"/>
    <x v="4"/>
    <n v="2"/>
    <d v="2024-12-13T00:00:00"/>
    <d v="2024-12-15T00:00:00"/>
    <n v="10"/>
    <d v="2024-12-26T00:00:00"/>
    <n v="11"/>
    <x v="0"/>
    <x v="1"/>
    <x v="2"/>
    <n v="101980"/>
    <x v="12"/>
    <x v="0"/>
  </r>
  <r>
    <x v="6646"/>
    <x v="688"/>
    <x v="0"/>
    <n v="1"/>
    <d v="2025-05-26T00:00:00"/>
    <d v="2025-05-30T00:00:00"/>
    <n v="7"/>
    <d v="2025-06-06T00:00:00"/>
    <n v="7"/>
    <x v="1"/>
    <x v="1"/>
    <x v="0"/>
    <n v="55990"/>
    <x v="0"/>
    <x v="1"/>
  </r>
  <r>
    <x v="6647"/>
    <x v="507"/>
    <x v="0"/>
    <n v="1"/>
    <d v="2025-05-13T00:00:00"/>
    <d v="2025-05-16T00:00:00"/>
    <n v="10"/>
    <d v="2025-05-25T00:00:00"/>
    <n v="9"/>
    <x v="0"/>
    <x v="0"/>
    <x v="1"/>
    <n v="55990"/>
    <x v="0"/>
    <x v="2"/>
  </r>
  <r>
    <x v="6648"/>
    <x v="1010"/>
    <x v="4"/>
    <n v="2"/>
    <d v="2023-12-10T00:00:00"/>
    <d v="2023-12-15T00:00:00"/>
    <n v="5"/>
    <d v="2023-12-20T00:00:00"/>
    <n v="5"/>
    <x v="0"/>
    <x v="0"/>
    <x v="1"/>
    <n v="101980"/>
    <x v="39"/>
    <x v="1"/>
  </r>
  <r>
    <x v="6649"/>
    <x v="1754"/>
    <x v="0"/>
    <n v="2"/>
    <d v="2024-01-28T00:00:00"/>
    <d v="2024-01-30T00:00:00"/>
    <n v="10"/>
    <d v="2024-02-09T00:00:00"/>
    <n v="10"/>
    <x v="0"/>
    <x v="0"/>
    <x v="2"/>
    <n v="111980"/>
    <x v="5"/>
    <x v="1"/>
  </r>
  <r>
    <x v="6650"/>
    <x v="202"/>
    <x v="5"/>
    <n v="2"/>
    <d v="2025-03-02T00:00:00"/>
    <d v="2025-03-04T00:00:00"/>
    <n v="7"/>
    <d v="2025-03-12T00:00:00"/>
    <n v="8"/>
    <x v="0"/>
    <x v="1"/>
    <x v="0"/>
    <n v="199980"/>
    <x v="17"/>
    <x v="0"/>
  </r>
  <r>
    <x v="6651"/>
    <x v="101"/>
    <x v="2"/>
    <n v="1"/>
    <d v="2025-04-23T00:00:00"/>
    <d v="2025-04-27T00:00:00"/>
    <n v="7"/>
    <d v="2025-05-04T00:00:00"/>
    <n v="7"/>
    <x v="0"/>
    <x v="0"/>
    <x v="0"/>
    <n v="11000"/>
    <x v="6"/>
    <x v="1"/>
  </r>
  <r>
    <x v="6652"/>
    <x v="195"/>
    <x v="5"/>
    <n v="1"/>
    <d v="2023-02-25T00:00:00"/>
    <d v="2023-02-27T00:00:00"/>
    <n v="5"/>
    <d v="2023-03-04T00:00:00"/>
    <n v="5"/>
    <x v="0"/>
    <x v="1"/>
    <x v="4"/>
    <n v="99990"/>
    <x v="23"/>
    <x v="1"/>
  </r>
  <r>
    <x v="6653"/>
    <x v="278"/>
    <x v="3"/>
    <n v="2"/>
    <d v="2024-05-29T00:00:00"/>
    <d v="2024-05-31T00:00:00"/>
    <n v="10"/>
    <d v="2024-06-10T00:00:00"/>
    <n v="10"/>
    <x v="0"/>
    <x v="1"/>
    <x v="2"/>
    <n v="90000"/>
    <x v="1"/>
    <x v="1"/>
  </r>
  <r>
    <x v="6654"/>
    <x v="493"/>
    <x v="0"/>
    <n v="1"/>
    <d v="2025-02-16T00:00:00"/>
    <d v="2025-02-17T00:00:00"/>
    <n v="7"/>
    <d v="2025-02-23T00:00:00"/>
    <n v="6"/>
    <x v="0"/>
    <x v="2"/>
    <x v="3"/>
    <n v="55990"/>
    <x v="15"/>
    <x v="2"/>
  </r>
  <r>
    <x v="6655"/>
    <x v="1531"/>
    <x v="1"/>
    <n v="1"/>
    <d v="2025-05-18T00:00:00"/>
    <d v="2025-05-23T00:00:00"/>
    <n v="5"/>
    <d v="2025-05-30T00:00:00"/>
    <n v="7"/>
    <x v="0"/>
    <x v="0"/>
    <x v="0"/>
    <n v="89990"/>
    <x v="0"/>
    <x v="4"/>
  </r>
  <r>
    <x v="6656"/>
    <x v="36"/>
    <x v="2"/>
    <n v="1"/>
    <d v="2025-01-10T00:00:00"/>
    <d v="2025-01-11T00:00:00"/>
    <n v="5"/>
    <d v="2025-01-14T00:00:00"/>
    <n v="3"/>
    <x v="0"/>
    <x v="0"/>
    <x v="3"/>
    <n v="11000"/>
    <x v="24"/>
    <x v="6"/>
  </r>
  <r>
    <x v="6657"/>
    <x v="1175"/>
    <x v="1"/>
    <n v="1"/>
    <d v="2025-01-27T00:00:00"/>
    <d v="2025-01-30T00:00:00"/>
    <n v="7"/>
    <d v="2025-02-06T00:00:00"/>
    <n v="7"/>
    <x v="0"/>
    <x v="1"/>
    <x v="1"/>
    <n v="89990"/>
    <x v="24"/>
    <x v="1"/>
  </r>
  <r>
    <x v="6658"/>
    <x v="1251"/>
    <x v="4"/>
    <n v="1"/>
    <d v="2025-03-20T00:00:00"/>
    <d v="2025-03-21T00:00:00"/>
    <n v="10"/>
    <d v="2025-03-31T00:00:00"/>
    <n v="10"/>
    <x v="0"/>
    <x v="1"/>
    <x v="2"/>
    <n v="50990"/>
    <x v="17"/>
    <x v="1"/>
  </r>
  <r>
    <x v="6659"/>
    <x v="127"/>
    <x v="1"/>
    <n v="2"/>
    <d v="2025-05-12T00:00:00"/>
    <d v="2025-05-15T00:00:00"/>
    <n v="10"/>
    <d v="2025-05-28T00:00:00"/>
    <n v="13"/>
    <x v="0"/>
    <x v="0"/>
    <x v="0"/>
    <n v="179980"/>
    <x v="0"/>
    <x v="3"/>
  </r>
  <r>
    <x v="6660"/>
    <x v="991"/>
    <x v="2"/>
    <n v="1"/>
    <d v="2025-03-21T00:00:00"/>
    <d v="2025-03-23T00:00:00"/>
    <n v="5"/>
    <d v="2025-03-30T00:00:00"/>
    <n v="7"/>
    <x v="0"/>
    <x v="0"/>
    <x v="4"/>
    <n v="11000"/>
    <x v="17"/>
    <x v="4"/>
  </r>
  <r>
    <x v="6661"/>
    <x v="1699"/>
    <x v="0"/>
    <n v="2"/>
    <d v="2023-02-17T00:00:00"/>
    <d v="2023-02-19T00:00:00"/>
    <n v="5"/>
    <d v="2023-02-23T00:00:00"/>
    <n v="4"/>
    <x v="0"/>
    <x v="2"/>
    <x v="2"/>
    <n v="111980"/>
    <x v="23"/>
    <x v="2"/>
  </r>
  <r>
    <x v="6662"/>
    <x v="13"/>
    <x v="1"/>
    <n v="1"/>
    <d v="2024-12-05T00:00:00"/>
    <d v="2024-12-09T00:00:00"/>
    <n v="5"/>
    <d v="2024-12-15T00:00:00"/>
    <n v="6"/>
    <x v="1"/>
    <x v="1"/>
    <x v="2"/>
    <n v="89990"/>
    <x v="12"/>
    <x v="0"/>
  </r>
  <r>
    <x v="6663"/>
    <x v="269"/>
    <x v="5"/>
    <n v="2"/>
    <d v="2025-05-18T00:00:00"/>
    <d v="2025-05-19T00:00:00"/>
    <n v="7"/>
    <d v="2025-05-29T00:00:00"/>
    <n v="10"/>
    <x v="0"/>
    <x v="1"/>
    <x v="3"/>
    <n v="199980"/>
    <x v="0"/>
    <x v="3"/>
  </r>
  <r>
    <x v="6664"/>
    <x v="156"/>
    <x v="2"/>
    <n v="1"/>
    <d v="2024-12-26T00:00:00"/>
    <d v="2024-12-29T00:00:00"/>
    <n v="5"/>
    <d v="2025-01-01T00:00:00"/>
    <n v="3"/>
    <x v="0"/>
    <x v="1"/>
    <x v="1"/>
    <n v="11000"/>
    <x v="12"/>
    <x v="6"/>
  </r>
  <r>
    <x v="6665"/>
    <x v="1163"/>
    <x v="1"/>
    <n v="2"/>
    <d v="2024-05-07T00:00:00"/>
    <d v="2024-05-11T00:00:00"/>
    <n v="7"/>
    <d v="2024-05-21T00:00:00"/>
    <n v="10"/>
    <x v="0"/>
    <x v="0"/>
    <x v="4"/>
    <n v="179980"/>
    <x v="1"/>
    <x v="3"/>
  </r>
  <r>
    <x v="6666"/>
    <x v="1073"/>
    <x v="1"/>
    <n v="1"/>
    <d v="2024-09-14T00:00:00"/>
    <d v="2024-09-18T00:00:00"/>
    <n v="7"/>
    <d v="2024-09-25T00:00:00"/>
    <n v="7"/>
    <x v="0"/>
    <x v="1"/>
    <x v="3"/>
    <n v="89990"/>
    <x v="11"/>
    <x v="1"/>
  </r>
  <r>
    <x v="6667"/>
    <x v="745"/>
    <x v="1"/>
    <n v="1"/>
    <d v="2025-05-13T00:00:00"/>
    <d v="2025-05-15T00:00:00"/>
    <n v="7"/>
    <d v="2025-05-22T00:00:00"/>
    <n v="7"/>
    <x v="0"/>
    <x v="1"/>
    <x v="3"/>
    <n v="89990"/>
    <x v="0"/>
    <x v="1"/>
  </r>
  <r>
    <x v="6668"/>
    <x v="969"/>
    <x v="5"/>
    <n v="1"/>
    <d v="2024-10-10T00:00:00"/>
    <d v="2024-10-14T00:00:00"/>
    <n v="10"/>
    <d v="2024-10-22T00:00:00"/>
    <n v="8"/>
    <x v="0"/>
    <x v="2"/>
    <x v="4"/>
    <n v="99990"/>
    <x v="10"/>
    <x v="6"/>
  </r>
  <r>
    <x v="6669"/>
    <x v="1928"/>
    <x v="0"/>
    <n v="1"/>
    <d v="2025-05-01T00:00:00"/>
    <d v="2025-05-06T00:00:00"/>
    <n v="7"/>
    <d v="2025-05-13T00:00:00"/>
    <n v="7"/>
    <x v="0"/>
    <x v="0"/>
    <x v="4"/>
    <n v="55990"/>
    <x v="0"/>
    <x v="1"/>
  </r>
  <r>
    <x v="6670"/>
    <x v="1929"/>
    <x v="3"/>
    <n v="2"/>
    <d v="2022-10-14T00:00:00"/>
    <d v="2022-10-17T00:00:00"/>
    <n v="10"/>
    <d v="2022-10-28T00:00:00"/>
    <n v="11"/>
    <x v="0"/>
    <x v="0"/>
    <x v="3"/>
    <n v="90000"/>
    <x v="25"/>
    <x v="0"/>
  </r>
  <r>
    <x v="6671"/>
    <x v="37"/>
    <x v="1"/>
    <n v="1"/>
    <d v="2025-03-14T00:00:00"/>
    <d v="2025-03-17T00:00:00"/>
    <n v="5"/>
    <d v="2025-03-25T00:00:00"/>
    <n v="8"/>
    <x v="0"/>
    <x v="0"/>
    <x v="4"/>
    <n v="89990"/>
    <x v="17"/>
    <x v="3"/>
  </r>
  <r>
    <x v="6672"/>
    <x v="607"/>
    <x v="0"/>
    <n v="1"/>
    <d v="2025-05-24T00:00:00"/>
    <d v="2025-05-26T00:00:00"/>
    <n v="5"/>
    <d v="2025-05-29T00:00:00"/>
    <n v="3"/>
    <x v="0"/>
    <x v="0"/>
    <x v="3"/>
    <n v="55990"/>
    <x v="0"/>
    <x v="6"/>
  </r>
  <r>
    <x v="6673"/>
    <x v="1007"/>
    <x v="3"/>
    <n v="1"/>
    <d v="2024-10-09T00:00:00"/>
    <d v="2024-10-10T00:00:00"/>
    <n v="5"/>
    <d v="2024-10-18T00:00:00"/>
    <n v="8"/>
    <x v="0"/>
    <x v="0"/>
    <x v="1"/>
    <n v="45000"/>
    <x v="10"/>
    <x v="3"/>
  </r>
  <r>
    <x v="6674"/>
    <x v="228"/>
    <x v="2"/>
    <n v="2"/>
    <d v="2024-09-28T00:00:00"/>
    <d v="2024-10-02T00:00:00"/>
    <n v="7"/>
    <d v="2024-10-10T00:00:00"/>
    <n v="8"/>
    <x v="0"/>
    <x v="1"/>
    <x v="3"/>
    <n v="22000"/>
    <x v="11"/>
    <x v="0"/>
  </r>
  <r>
    <x v="6675"/>
    <x v="629"/>
    <x v="0"/>
    <n v="1"/>
    <d v="2024-08-22T00:00:00"/>
    <d v="2024-08-24T00:00:00"/>
    <n v="7"/>
    <d v="2024-09-01T00:00:00"/>
    <n v="8"/>
    <x v="0"/>
    <x v="0"/>
    <x v="2"/>
    <n v="55990"/>
    <x v="4"/>
    <x v="0"/>
  </r>
  <r>
    <x v="6676"/>
    <x v="528"/>
    <x v="1"/>
    <n v="2"/>
    <d v="2025-05-09T00:00:00"/>
    <d v="2025-05-13T00:00:00"/>
    <n v="10"/>
    <d v="2025-05-24T00:00:00"/>
    <n v="11"/>
    <x v="0"/>
    <x v="2"/>
    <x v="0"/>
    <n v="179980"/>
    <x v="0"/>
    <x v="0"/>
  </r>
  <r>
    <x v="6677"/>
    <x v="979"/>
    <x v="2"/>
    <n v="2"/>
    <d v="2023-09-08T00:00:00"/>
    <d v="2023-09-12T00:00:00"/>
    <n v="10"/>
    <d v="2023-09-21T00:00:00"/>
    <n v="9"/>
    <x v="0"/>
    <x v="0"/>
    <x v="2"/>
    <n v="22000"/>
    <x v="18"/>
    <x v="2"/>
  </r>
  <r>
    <x v="6678"/>
    <x v="924"/>
    <x v="3"/>
    <n v="1"/>
    <d v="2025-04-26T00:00:00"/>
    <d v="2025-05-01T00:00:00"/>
    <n v="10"/>
    <d v="2025-05-11T00:00:00"/>
    <n v="10"/>
    <x v="0"/>
    <x v="0"/>
    <x v="1"/>
    <n v="45000"/>
    <x v="6"/>
    <x v="1"/>
  </r>
  <r>
    <x v="6679"/>
    <x v="1543"/>
    <x v="4"/>
    <n v="1"/>
    <d v="2023-02-13T00:00:00"/>
    <d v="2023-02-14T00:00:00"/>
    <n v="5"/>
    <d v="2023-02-20T00:00:00"/>
    <n v="6"/>
    <x v="0"/>
    <x v="1"/>
    <x v="0"/>
    <n v="50990"/>
    <x v="23"/>
    <x v="0"/>
  </r>
  <r>
    <x v="6680"/>
    <x v="311"/>
    <x v="1"/>
    <n v="1"/>
    <d v="2025-01-12T00:00:00"/>
    <d v="2025-01-17T00:00:00"/>
    <n v="10"/>
    <d v="2025-01-28T00:00:00"/>
    <n v="11"/>
    <x v="0"/>
    <x v="0"/>
    <x v="1"/>
    <n v="89990"/>
    <x v="24"/>
    <x v="0"/>
  </r>
  <r>
    <x v="6681"/>
    <x v="1678"/>
    <x v="0"/>
    <n v="1"/>
    <d v="2024-04-30T00:00:00"/>
    <d v="2024-05-05T00:00:00"/>
    <n v="5"/>
    <d v="2024-05-11T00:00:00"/>
    <n v="6"/>
    <x v="0"/>
    <x v="1"/>
    <x v="3"/>
    <n v="55990"/>
    <x v="19"/>
    <x v="0"/>
  </r>
  <r>
    <x v="6682"/>
    <x v="1831"/>
    <x v="2"/>
    <n v="1"/>
    <d v="2024-01-14T00:00:00"/>
    <d v="2024-01-16T00:00:00"/>
    <n v="7"/>
    <d v="2024-01-23T00:00:00"/>
    <n v="7"/>
    <x v="0"/>
    <x v="0"/>
    <x v="3"/>
    <n v="11000"/>
    <x v="5"/>
    <x v="1"/>
  </r>
  <r>
    <x v="6683"/>
    <x v="543"/>
    <x v="3"/>
    <n v="2"/>
    <d v="2024-04-24T00:00:00"/>
    <d v="2024-04-25T00:00:00"/>
    <n v="5"/>
    <d v="2024-05-05T00:00:00"/>
    <n v="10"/>
    <x v="2"/>
    <x v="1"/>
    <x v="4"/>
    <n v="90000"/>
    <x v="19"/>
    <x v="5"/>
  </r>
  <r>
    <x v="6684"/>
    <x v="219"/>
    <x v="2"/>
    <n v="1"/>
    <d v="2025-02-27T00:00:00"/>
    <d v="2025-03-02T00:00:00"/>
    <n v="7"/>
    <d v="2025-03-10T00:00:00"/>
    <n v="8"/>
    <x v="0"/>
    <x v="1"/>
    <x v="4"/>
    <n v="11000"/>
    <x v="15"/>
    <x v="0"/>
  </r>
  <r>
    <x v="6685"/>
    <x v="333"/>
    <x v="1"/>
    <n v="1"/>
    <d v="2024-09-07T00:00:00"/>
    <d v="2024-09-12T00:00:00"/>
    <n v="5"/>
    <d v="2024-09-18T00:00:00"/>
    <n v="6"/>
    <x v="0"/>
    <x v="2"/>
    <x v="3"/>
    <n v="89990"/>
    <x v="11"/>
    <x v="0"/>
  </r>
  <r>
    <x v="6686"/>
    <x v="996"/>
    <x v="5"/>
    <n v="1"/>
    <d v="2024-02-01T00:00:00"/>
    <d v="2024-02-02T00:00:00"/>
    <n v="5"/>
    <d v="2024-02-08T00:00:00"/>
    <n v="6"/>
    <x v="0"/>
    <x v="2"/>
    <x v="3"/>
    <n v="99990"/>
    <x v="22"/>
    <x v="0"/>
  </r>
  <r>
    <x v="6687"/>
    <x v="231"/>
    <x v="3"/>
    <n v="1"/>
    <d v="2024-06-12T00:00:00"/>
    <d v="2024-06-16T00:00:00"/>
    <n v="10"/>
    <d v="2024-06-27T00:00:00"/>
    <n v="11"/>
    <x v="0"/>
    <x v="0"/>
    <x v="2"/>
    <n v="45000"/>
    <x v="9"/>
    <x v="0"/>
  </r>
  <r>
    <x v="6688"/>
    <x v="821"/>
    <x v="5"/>
    <n v="1"/>
    <d v="2024-11-20T00:00:00"/>
    <d v="2024-11-21T00:00:00"/>
    <n v="5"/>
    <d v="2024-11-29T00:00:00"/>
    <n v="8"/>
    <x v="0"/>
    <x v="0"/>
    <x v="4"/>
    <n v="99990"/>
    <x v="7"/>
    <x v="3"/>
  </r>
  <r>
    <x v="6689"/>
    <x v="1249"/>
    <x v="0"/>
    <n v="1"/>
    <d v="2024-10-12T00:00:00"/>
    <d v="2024-10-14T00:00:00"/>
    <n v="7"/>
    <d v="2024-10-21T00:00:00"/>
    <n v="7"/>
    <x v="0"/>
    <x v="2"/>
    <x v="3"/>
    <n v="55990"/>
    <x v="10"/>
    <x v="1"/>
  </r>
  <r>
    <x v="6690"/>
    <x v="486"/>
    <x v="0"/>
    <n v="1"/>
    <d v="2024-08-20T00:00:00"/>
    <d v="2024-08-24T00:00:00"/>
    <n v="10"/>
    <d v="2024-09-03T00:00:00"/>
    <n v="10"/>
    <x v="0"/>
    <x v="1"/>
    <x v="0"/>
    <n v="55990"/>
    <x v="4"/>
    <x v="1"/>
  </r>
  <r>
    <x v="6691"/>
    <x v="120"/>
    <x v="0"/>
    <n v="1"/>
    <d v="2025-01-29T00:00:00"/>
    <d v="2025-01-30T00:00:00"/>
    <n v="5"/>
    <d v="2025-02-05T00:00:00"/>
    <n v="6"/>
    <x v="0"/>
    <x v="0"/>
    <x v="3"/>
    <n v="55990"/>
    <x v="24"/>
    <x v="0"/>
  </r>
  <r>
    <x v="6692"/>
    <x v="1185"/>
    <x v="3"/>
    <n v="1"/>
    <d v="2024-05-18T00:00:00"/>
    <d v="2024-05-19T00:00:00"/>
    <n v="10"/>
    <d v="2024-06-03T00:00:00"/>
    <n v="15"/>
    <x v="2"/>
    <x v="2"/>
    <x v="3"/>
    <n v="45000"/>
    <x v="1"/>
    <x v="5"/>
  </r>
  <r>
    <x v="6693"/>
    <x v="775"/>
    <x v="2"/>
    <n v="2"/>
    <d v="2024-08-13T00:00:00"/>
    <d v="2024-08-18T00:00:00"/>
    <n v="5"/>
    <d v="2024-08-23T00:00:00"/>
    <n v="5"/>
    <x v="0"/>
    <x v="1"/>
    <x v="2"/>
    <n v="22000"/>
    <x v="4"/>
    <x v="1"/>
  </r>
  <r>
    <x v="6694"/>
    <x v="729"/>
    <x v="1"/>
    <n v="2"/>
    <d v="2024-02-29T00:00:00"/>
    <d v="2024-03-01T00:00:00"/>
    <n v="5"/>
    <d v="2024-03-06T00:00:00"/>
    <n v="5"/>
    <x v="0"/>
    <x v="2"/>
    <x v="4"/>
    <n v="179980"/>
    <x v="22"/>
    <x v="1"/>
  </r>
  <r>
    <x v="6695"/>
    <x v="378"/>
    <x v="3"/>
    <n v="1"/>
    <d v="2024-04-18T00:00:00"/>
    <d v="2024-04-22T00:00:00"/>
    <n v="7"/>
    <d v="2024-05-02T00:00:00"/>
    <n v="10"/>
    <x v="0"/>
    <x v="2"/>
    <x v="1"/>
    <n v="45000"/>
    <x v="19"/>
    <x v="3"/>
  </r>
  <r>
    <x v="6696"/>
    <x v="683"/>
    <x v="5"/>
    <n v="2"/>
    <d v="2025-04-03T00:00:00"/>
    <d v="2025-04-05T00:00:00"/>
    <n v="10"/>
    <d v="2025-04-18T00:00:00"/>
    <n v="13"/>
    <x v="0"/>
    <x v="1"/>
    <x v="1"/>
    <n v="199980"/>
    <x v="6"/>
    <x v="3"/>
  </r>
  <r>
    <x v="6697"/>
    <x v="614"/>
    <x v="4"/>
    <n v="2"/>
    <d v="2024-12-21T00:00:00"/>
    <d v="2024-12-24T00:00:00"/>
    <n v="5"/>
    <d v="2024-12-29T00:00:00"/>
    <n v="5"/>
    <x v="0"/>
    <x v="0"/>
    <x v="2"/>
    <n v="101980"/>
    <x v="12"/>
    <x v="1"/>
  </r>
  <r>
    <x v="6698"/>
    <x v="1248"/>
    <x v="5"/>
    <n v="1"/>
    <d v="2025-05-20T00:00:00"/>
    <d v="2025-05-23T00:00:00"/>
    <n v="5"/>
    <d v="2025-05-29T00:00:00"/>
    <n v="6"/>
    <x v="0"/>
    <x v="0"/>
    <x v="4"/>
    <n v="99990"/>
    <x v="0"/>
    <x v="0"/>
  </r>
  <r>
    <x v="6699"/>
    <x v="1656"/>
    <x v="0"/>
    <n v="1"/>
    <d v="2025-04-28T00:00:00"/>
    <d v="2025-05-02T00:00:00"/>
    <n v="10"/>
    <d v="2025-05-13T00:00:00"/>
    <n v="11"/>
    <x v="0"/>
    <x v="1"/>
    <x v="3"/>
    <n v="55990"/>
    <x v="6"/>
    <x v="0"/>
  </r>
  <r>
    <x v="6700"/>
    <x v="1044"/>
    <x v="4"/>
    <n v="1"/>
    <d v="2023-03-04T00:00:00"/>
    <d v="2023-03-09T00:00:00"/>
    <n v="7"/>
    <d v="2023-03-17T00:00:00"/>
    <n v="8"/>
    <x v="0"/>
    <x v="2"/>
    <x v="1"/>
    <n v="50990"/>
    <x v="14"/>
    <x v="0"/>
  </r>
  <r>
    <x v="6701"/>
    <x v="1772"/>
    <x v="1"/>
    <n v="1"/>
    <d v="2024-04-14T00:00:00"/>
    <d v="2024-04-19T00:00:00"/>
    <n v="7"/>
    <d v="2024-04-26T00:00:00"/>
    <n v="7"/>
    <x v="0"/>
    <x v="0"/>
    <x v="4"/>
    <n v="89990"/>
    <x v="19"/>
    <x v="1"/>
  </r>
  <r>
    <x v="6702"/>
    <x v="558"/>
    <x v="0"/>
    <n v="1"/>
    <d v="2023-09-02T00:00:00"/>
    <d v="2023-09-07T00:00:00"/>
    <n v="7"/>
    <d v="2023-09-17T00:00:00"/>
    <n v="10"/>
    <x v="0"/>
    <x v="1"/>
    <x v="4"/>
    <n v="55990"/>
    <x v="18"/>
    <x v="3"/>
  </r>
  <r>
    <x v="6703"/>
    <x v="454"/>
    <x v="3"/>
    <n v="1"/>
    <d v="2024-12-27T00:00:00"/>
    <d v="2024-12-31T00:00:00"/>
    <n v="10"/>
    <d v="2025-01-12T00:00:00"/>
    <n v="12"/>
    <x v="0"/>
    <x v="2"/>
    <x v="0"/>
    <n v="45000"/>
    <x v="12"/>
    <x v="4"/>
  </r>
  <r>
    <x v="6704"/>
    <x v="1198"/>
    <x v="3"/>
    <n v="1"/>
    <d v="2024-02-20T00:00:00"/>
    <d v="2024-02-21T00:00:00"/>
    <n v="10"/>
    <d v="2024-03-02T00:00:00"/>
    <n v="10"/>
    <x v="0"/>
    <x v="2"/>
    <x v="1"/>
    <n v="45000"/>
    <x v="22"/>
    <x v="1"/>
  </r>
  <r>
    <x v="6705"/>
    <x v="625"/>
    <x v="1"/>
    <n v="1"/>
    <d v="2024-05-22T00:00:00"/>
    <d v="2024-05-26T00:00:00"/>
    <n v="10"/>
    <d v="2024-06-08T00:00:00"/>
    <n v="13"/>
    <x v="0"/>
    <x v="1"/>
    <x v="2"/>
    <n v="89990"/>
    <x v="1"/>
    <x v="3"/>
  </r>
  <r>
    <x v="6706"/>
    <x v="1754"/>
    <x v="0"/>
    <n v="1"/>
    <d v="2024-05-20T00:00:00"/>
    <d v="2024-05-23T00:00:00"/>
    <n v="5"/>
    <d v="2024-05-29T00:00:00"/>
    <n v="6"/>
    <x v="0"/>
    <x v="0"/>
    <x v="0"/>
    <n v="55990"/>
    <x v="1"/>
    <x v="0"/>
  </r>
  <r>
    <x v="6707"/>
    <x v="966"/>
    <x v="2"/>
    <n v="2"/>
    <d v="2025-02-09T00:00:00"/>
    <d v="2025-02-14T00:00:00"/>
    <n v="5"/>
    <d v="2025-02-22T00:00:00"/>
    <n v="8"/>
    <x v="0"/>
    <x v="0"/>
    <x v="1"/>
    <n v="22000"/>
    <x v="15"/>
    <x v="3"/>
  </r>
  <r>
    <x v="6708"/>
    <x v="257"/>
    <x v="3"/>
    <n v="1"/>
    <d v="2025-03-27T00:00:00"/>
    <d v="2025-03-31T00:00:00"/>
    <n v="7"/>
    <d v="2025-04-07T00:00:00"/>
    <n v="7"/>
    <x v="0"/>
    <x v="2"/>
    <x v="4"/>
    <n v="45000"/>
    <x v="17"/>
    <x v="1"/>
  </r>
  <r>
    <x v="6709"/>
    <x v="113"/>
    <x v="4"/>
    <n v="1"/>
    <d v="2024-04-19T00:00:00"/>
    <d v="2024-04-23T00:00:00"/>
    <n v="10"/>
    <d v="2024-05-03T00:00:00"/>
    <n v="10"/>
    <x v="0"/>
    <x v="1"/>
    <x v="0"/>
    <n v="50990"/>
    <x v="19"/>
    <x v="1"/>
  </r>
  <r>
    <x v="6710"/>
    <x v="1204"/>
    <x v="4"/>
    <n v="1"/>
    <d v="2023-10-03T00:00:00"/>
    <d v="2023-10-04T00:00:00"/>
    <n v="10"/>
    <d v="2023-10-14T00:00:00"/>
    <n v="10"/>
    <x v="0"/>
    <x v="0"/>
    <x v="4"/>
    <n v="50990"/>
    <x v="13"/>
    <x v="1"/>
  </r>
  <r>
    <x v="6711"/>
    <x v="15"/>
    <x v="5"/>
    <n v="1"/>
    <d v="2025-04-07T00:00:00"/>
    <d v="2025-04-12T00:00:00"/>
    <n v="7"/>
    <d v="2025-04-20T00:00:00"/>
    <n v="8"/>
    <x v="0"/>
    <x v="2"/>
    <x v="0"/>
    <n v="99990"/>
    <x v="6"/>
    <x v="0"/>
  </r>
  <r>
    <x v="6712"/>
    <x v="1314"/>
    <x v="1"/>
    <n v="1"/>
    <d v="2025-05-10T00:00:00"/>
    <d v="2025-05-12T00:00:00"/>
    <n v="5"/>
    <d v="2025-05-20T00:00:00"/>
    <n v="8"/>
    <x v="0"/>
    <x v="0"/>
    <x v="0"/>
    <n v="89990"/>
    <x v="0"/>
    <x v="3"/>
  </r>
  <r>
    <x v="6713"/>
    <x v="960"/>
    <x v="0"/>
    <n v="2"/>
    <d v="2024-06-20T00:00:00"/>
    <d v="2024-06-22T00:00:00"/>
    <n v="10"/>
    <d v="2024-07-01T00:00:00"/>
    <n v="9"/>
    <x v="1"/>
    <x v="2"/>
    <x v="1"/>
    <n v="111980"/>
    <x v="9"/>
    <x v="2"/>
  </r>
  <r>
    <x v="6714"/>
    <x v="776"/>
    <x v="1"/>
    <n v="2"/>
    <d v="2024-02-26T00:00:00"/>
    <d v="2024-03-02T00:00:00"/>
    <n v="10"/>
    <d v="2024-03-12T00:00:00"/>
    <n v="10"/>
    <x v="0"/>
    <x v="0"/>
    <x v="4"/>
    <n v="179980"/>
    <x v="22"/>
    <x v="1"/>
  </r>
  <r>
    <x v="6715"/>
    <x v="408"/>
    <x v="2"/>
    <n v="1"/>
    <d v="2025-05-14T00:00:00"/>
    <d v="2025-05-18T00:00:00"/>
    <n v="7"/>
    <d v="2025-05-25T00:00:00"/>
    <n v="7"/>
    <x v="0"/>
    <x v="2"/>
    <x v="1"/>
    <n v="11000"/>
    <x v="0"/>
    <x v="1"/>
  </r>
  <r>
    <x v="6716"/>
    <x v="430"/>
    <x v="1"/>
    <n v="2"/>
    <d v="2024-07-18T00:00:00"/>
    <d v="2024-07-21T00:00:00"/>
    <n v="5"/>
    <d v="2024-07-26T00:00:00"/>
    <n v="5"/>
    <x v="0"/>
    <x v="1"/>
    <x v="3"/>
    <n v="179980"/>
    <x v="16"/>
    <x v="1"/>
  </r>
  <r>
    <x v="6717"/>
    <x v="1553"/>
    <x v="3"/>
    <n v="1"/>
    <d v="2024-02-27T00:00:00"/>
    <d v="2024-02-29T00:00:00"/>
    <n v="5"/>
    <d v="2024-03-05T00:00:00"/>
    <n v="5"/>
    <x v="0"/>
    <x v="2"/>
    <x v="0"/>
    <n v="45000"/>
    <x v="22"/>
    <x v="1"/>
  </r>
  <r>
    <x v="6718"/>
    <x v="1742"/>
    <x v="2"/>
    <n v="1"/>
    <d v="2024-11-07T00:00:00"/>
    <d v="2024-11-11T00:00:00"/>
    <n v="10"/>
    <d v="2024-11-22T00:00:00"/>
    <n v="11"/>
    <x v="0"/>
    <x v="2"/>
    <x v="3"/>
    <n v="11000"/>
    <x v="7"/>
    <x v="0"/>
  </r>
  <r>
    <x v="6719"/>
    <x v="1731"/>
    <x v="4"/>
    <n v="1"/>
    <d v="2024-06-19T00:00:00"/>
    <d v="2024-06-20T00:00:00"/>
    <n v="10"/>
    <d v="2024-07-01T00:00:00"/>
    <n v="11"/>
    <x v="0"/>
    <x v="2"/>
    <x v="3"/>
    <n v="50990"/>
    <x v="9"/>
    <x v="0"/>
  </r>
  <r>
    <x v="6720"/>
    <x v="200"/>
    <x v="1"/>
    <n v="2"/>
    <d v="2024-03-08T00:00:00"/>
    <d v="2024-03-10T00:00:00"/>
    <n v="10"/>
    <d v="2024-03-21T00:00:00"/>
    <n v="11"/>
    <x v="0"/>
    <x v="1"/>
    <x v="3"/>
    <n v="179980"/>
    <x v="37"/>
    <x v="0"/>
  </r>
  <r>
    <x v="6721"/>
    <x v="815"/>
    <x v="0"/>
    <n v="1"/>
    <d v="2025-05-15T00:00:00"/>
    <d v="2025-05-19T00:00:00"/>
    <n v="10"/>
    <d v="2025-05-29T00:00:00"/>
    <n v="10"/>
    <x v="0"/>
    <x v="2"/>
    <x v="3"/>
    <n v="55990"/>
    <x v="0"/>
    <x v="1"/>
  </r>
  <r>
    <x v="6722"/>
    <x v="0"/>
    <x v="2"/>
    <n v="1"/>
    <d v="2025-05-04T00:00:00"/>
    <d v="2025-05-08T00:00:00"/>
    <n v="5"/>
    <d v="2025-05-13T00:00:00"/>
    <n v="5"/>
    <x v="0"/>
    <x v="2"/>
    <x v="0"/>
    <n v="11000"/>
    <x v="0"/>
    <x v="1"/>
  </r>
  <r>
    <x v="6723"/>
    <x v="869"/>
    <x v="2"/>
    <n v="1"/>
    <d v="2025-01-06T00:00:00"/>
    <d v="2025-01-11T00:00:00"/>
    <n v="5"/>
    <d v="2025-01-16T00:00:00"/>
    <n v="5"/>
    <x v="0"/>
    <x v="1"/>
    <x v="0"/>
    <n v="11000"/>
    <x v="24"/>
    <x v="1"/>
  </r>
  <r>
    <x v="6724"/>
    <x v="1930"/>
    <x v="2"/>
    <n v="1"/>
    <d v="2024-11-07T00:00:00"/>
    <d v="2024-11-08T00:00:00"/>
    <n v="7"/>
    <d v="2024-11-16T00:00:00"/>
    <n v="8"/>
    <x v="0"/>
    <x v="2"/>
    <x v="0"/>
    <n v="11000"/>
    <x v="7"/>
    <x v="0"/>
  </r>
  <r>
    <x v="6725"/>
    <x v="1765"/>
    <x v="0"/>
    <n v="1"/>
    <d v="2023-05-11T00:00:00"/>
    <d v="2023-05-16T00:00:00"/>
    <n v="7"/>
    <d v="2023-05-22T00:00:00"/>
    <n v="6"/>
    <x v="0"/>
    <x v="2"/>
    <x v="3"/>
    <n v="55990"/>
    <x v="34"/>
    <x v="2"/>
  </r>
  <r>
    <x v="6726"/>
    <x v="1653"/>
    <x v="3"/>
    <n v="2"/>
    <d v="2025-04-08T00:00:00"/>
    <d v="2025-04-09T00:00:00"/>
    <n v="7"/>
    <d v="2025-04-17T00:00:00"/>
    <n v="8"/>
    <x v="0"/>
    <x v="1"/>
    <x v="2"/>
    <n v="90000"/>
    <x v="6"/>
    <x v="0"/>
  </r>
  <r>
    <x v="6727"/>
    <x v="1568"/>
    <x v="3"/>
    <n v="1"/>
    <d v="2023-04-21T00:00:00"/>
    <d v="2023-04-24T00:00:00"/>
    <n v="7"/>
    <d v="2023-04-30T00:00:00"/>
    <n v="6"/>
    <x v="0"/>
    <x v="1"/>
    <x v="0"/>
    <n v="45000"/>
    <x v="40"/>
    <x v="2"/>
  </r>
  <r>
    <x v="6728"/>
    <x v="1560"/>
    <x v="4"/>
    <n v="1"/>
    <d v="2024-11-06T00:00:00"/>
    <d v="2024-11-08T00:00:00"/>
    <n v="7"/>
    <d v="2024-11-15T00:00:00"/>
    <n v="7"/>
    <x v="0"/>
    <x v="0"/>
    <x v="2"/>
    <n v="50990"/>
    <x v="7"/>
    <x v="1"/>
  </r>
  <r>
    <x v="6729"/>
    <x v="1610"/>
    <x v="5"/>
    <n v="1"/>
    <d v="2025-03-25T00:00:00"/>
    <d v="2025-03-29T00:00:00"/>
    <n v="10"/>
    <d v="2025-04-08T00:00:00"/>
    <n v="10"/>
    <x v="0"/>
    <x v="2"/>
    <x v="2"/>
    <n v="99990"/>
    <x v="17"/>
    <x v="1"/>
  </r>
  <r>
    <x v="6730"/>
    <x v="1557"/>
    <x v="5"/>
    <n v="2"/>
    <d v="2024-09-14T00:00:00"/>
    <d v="2024-09-16T00:00:00"/>
    <n v="10"/>
    <d v="2024-09-27T00:00:00"/>
    <n v="11"/>
    <x v="0"/>
    <x v="2"/>
    <x v="2"/>
    <n v="199980"/>
    <x v="11"/>
    <x v="0"/>
  </r>
  <r>
    <x v="6731"/>
    <x v="1640"/>
    <x v="0"/>
    <n v="1"/>
    <d v="2024-01-21T00:00:00"/>
    <d v="2024-01-22T00:00:00"/>
    <n v="7"/>
    <d v="2024-01-29T00:00:00"/>
    <n v="7"/>
    <x v="0"/>
    <x v="1"/>
    <x v="4"/>
    <n v="55990"/>
    <x v="5"/>
    <x v="1"/>
  </r>
  <r>
    <x v="6732"/>
    <x v="602"/>
    <x v="3"/>
    <n v="1"/>
    <d v="2023-08-07T00:00:00"/>
    <d v="2023-08-09T00:00:00"/>
    <n v="10"/>
    <d v="2023-08-19T00:00:00"/>
    <n v="10"/>
    <x v="0"/>
    <x v="0"/>
    <x v="2"/>
    <n v="45000"/>
    <x v="20"/>
    <x v="1"/>
  </r>
  <r>
    <x v="6733"/>
    <x v="1849"/>
    <x v="4"/>
    <n v="1"/>
    <d v="2023-01-18T00:00:00"/>
    <d v="2023-01-19T00:00:00"/>
    <n v="7"/>
    <d v="2023-01-26T00:00:00"/>
    <n v="7"/>
    <x v="0"/>
    <x v="1"/>
    <x v="2"/>
    <n v="50990"/>
    <x v="3"/>
    <x v="1"/>
  </r>
  <r>
    <x v="6734"/>
    <x v="1519"/>
    <x v="4"/>
    <n v="2"/>
    <d v="2023-12-09T00:00:00"/>
    <d v="2023-12-12T00:00:00"/>
    <n v="7"/>
    <d v="2023-12-19T00:00:00"/>
    <n v="7"/>
    <x v="0"/>
    <x v="2"/>
    <x v="0"/>
    <n v="101980"/>
    <x v="39"/>
    <x v="1"/>
  </r>
  <r>
    <x v="6735"/>
    <x v="1668"/>
    <x v="3"/>
    <n v="1"/>
    <d v="2023-09-13T00:00:00"/>
    <d v="2023-09-16T00:00:00"/>
    <n v="10"/>
    <d v="2023-09-26T00:00:00"/>
    <n v="10"/>
    <x v="1"/>
    <x v="0"/>
    <x v="2"/>
    <n v="45000"/>
    <x v="18"/>
    <x v="1"/>
  </r>
  <r>
    <x v="6736"/>
    <x v="813"/>
    <x v="0"/>
    <n v="1"/>
    <d v="2023-06-17T00:00:00"/>
    <d v="2023-06-21T00:00:00"/>
    <n v="5"/>
    <d v="2023-06-25T00:00:00"/>
    <n v="4"/>
    <x v="0"/>
    <x v="0"/>
    <x v="4"/>
    <n v="55990"/>
    <x v="31"/>
    <x v="2"/>
  </r>
  <r>
    <x v="6737"/>
    <x v="644"/>
    <x v="0"/>
    <n v="2"/>
    <d v="2024-06-08T00:00:00"/>
    <d v="2024-06-09T00:00:00"/>
    <n v="5"/>
    <d v="2024-06-14T00:00:00"/>
    <n v="5"/>
    <x v="0"/>
    <x v="2"/>
    <x v="0"/>
    <n v="111980"/>
    <x v="9"/>
    <x v="1"/>
  </r>
  <r>
    <x v="6738"/>
    <x v="477"/>
    <x v="0"/>
    <n v="2"/>
    <d v="2022-12-04T00:00:00"/>
    <d v="2022-12-05T00:00:00"/>
    <n v="5"/>
    <d v="2022-12-10T00:00:00"/>
    <n v="5"/>
    <x v="0"/>
    <x v="1"/>
    <x v="2"/>
    <n v="111980"/>
    <x v="2"/>
    <x v="1"/>
  </r>
  <r>
    <x v="6739"/>
    <x v="1891"/>
    <x v="0"/>
    <n v="1"/>
    <d v="2024-09-20T00:00:00"/>
    <d v="2024-09-25T00:00:00"/>
    <n v="5"/>
    <d v="2024-09-29T00:00:00"/>
    <n v="4"/>
    <x v="0"/>
    <x v="0"/>
    <x v="4"/>
    <n v="55990"/>
    <x v="11"/>
    <x v="2"/>
  </r>
  <r>
    <x v="6740"/>
    <x v="1181"/>
    <x v="2"/>
    <n v="2"/>
    <d v="2025-03-09T00:00:00"/>
    <d v="2025-03-13T00:00:00"/>
    <n v="10"/>
    <d v="2025-03-24T00:00:00"/>
    <n v="11"/>
    <x v="0"/>
    <x v="0"/>
    <x v="4"/>
    <n v="22000"/>
    <x v="17"/>
    <x v="0"/>
  </r>
  <r>
    <x v="6741"/>
    <x v="1554"/>
    <x v="4"/>
    <n v="1"/>
    <d v="2024-07-26T00:00:00"/>
    <d v="2024-07-30T00:00:00"/>
    <n v="10"/>
    <d v="2024-08-09T00:00:00"/>
    <n v="10"/>
    <x v="0"/>
    <x v="0"/>
    <x v="2"/>
    <n v="50990"/>
    <x v="16"/>
    <x v="1"/>
  </r>
  <r>
    <x v="6742"/>
    <x v="779"/>
    <x v="5"/>
    <n v="1"/>
    <d v="2025-02-10T00:00:00"/>
    <d v="2025-02-15T00:00:00"/>
    <n v="10"/>
    <d v="2025-02-25T00:00:00"/>
    <n v="10"/>
    <x v="0"/>
    <x v="1"/>
    <x v="0"/>
    <n v="99990"/>
    <x v="15"/>
    <x v="1"/>
  </r>
  <r>
    <x v="6743"/>
    <x v="1591"/>
    <x v="0"/>
    <n v="1"/>
    <d v="2022-11-10T00:00:00"/>
    <d v="2022-11-15T00:00:00"/>
    <n v="10"/>
    <d v="2022-11-28T00:00:00"/>
    <n v="13"/>
    <x v="0"/>
    <x v="0"/>
    <x v="4"/>
    <n v="55990"/>
    <x v="30"/>
    <x v="3"/>
  </r>
  <r>
    <x v="6744"/>
    <x v="1522"/>
    <x v="5"/>
    <n v="2"/>
    <d v="2023-06-25T00:00:00"/>
    <d v="2023-06-30T00:00:00"/>
    <n v="10"/>
    <d v="2023-07-10T00:00:00"/>
    <n v="10"/>
    <x v="0"/>
    <x v="0"/>
    <x v="4"/>
    <n v="199980"/>
    <x v="31"/>
    <x v="1"/>
  </r>
  <r>
    <x v="6745"/>
    <x v="1154"/>
    <x v="4"/>
    <n v="1"/>
    <d v="2024-11-06T00:00:00"/>
    <d v="2024-11-09T00:00:00"/>
    <n v="7"/>
    <d v="2024-11-18T00:00:00"/>
    <n v="9"/>
    <x v="0"/>
    <x v="0"/>
    <x v="2"/>
    <n v="50990"/>
    <x v="7"/>
    <x v="4"/>
  </r>
  <r>
    <x v="6746"/>
    <x v="522"/>
    <x v="2"/>
    <n v="2"/>
    <d v="2025-04-21T00:00:00"/>
    <d v="2025-04-26T00:00:00"/>
    <n v="5"/>
    <d v="2025-05-02T00:00:00"/>
    <n v="6"/>
    <x v="0"/>
    <x v="0"/>
    <x v="3"/>
    <n v="22000"/>
    <x v="6"/>
    <x v="0"/>
  </r>
  <r>
    <x v="6747"/>
    <x v="469"/>
    <x v="4"/>
    <n v="1"/>
    <d v="2025-05-03T00:00:00"/>
    <d v="2025-05-05T00:00:00"/>
    <n v="5"/>
    <d v="2025-05-08T00:00:00"/>
    <n v="3"/>
    <x v="0"/>
    <x v="1"/>
    <x v="2"/>
    <n v="50990"/>
    <x v="0"/>
    <x v="6"/>
  </r>
  <r>
    <x v="6748"/>
    <x v="897"/>
    <x v="0"/>
    <n v="1"/>
    <d v="2023-07-03T00:00:00"/>
    <d v="2023-07-06T00:00:00"/>
    <n v="7"/>
    <d v="2023-07-13T00:00:00"/>
    <n v="7"/>
    <x v="0"/>
    <x v="1"/>
    <x v="3"/>
    <n v="55990"/>
    <x v="26"/>
    <x v="1"/>
  </r>
  <r>
    <x v="6749"/>
    <x v="1297"/>
    <x v="3"/>
    <n v="1"/>
    <d v="2025-04-05T00:00:00"/>
    <d v="2025-04-07T00:00:00"/>
    <n v="5"/>
    <d v="2025-04-15T00:00:00"/>
    <n v="8"/>
    <x v="0"/>
    <x v="0"/>
    <x v="1"/>
    <n v="45000"/>
    <x v="6"/>
    <x v="3"/>
  </r>
  <r>
    <x v="6750"/>
    <x v="231"/>
    <x v="4"/>
    <n v="1"/>
    <d v="2023-11-08T00:00:00"/>
    <d v="2023-11-09T00:00:00"/>
    <n v="7"/>
    <d v="2023-11-18T00:00:00"/>
    <n v="9"/>
    <x v="0"/>
    <x v="1"/>
    <x v="4"/>
    <n v="50990"/>
    <x v="36"/>
    <x v="4"/>
  </r>
  <r>
    <x v="6751"/>
    <x v="1332"/>
    <x v="4"/>
    <n v="1"/>
    <d v="2025-04-21T00:00:00"/>
    <d v="2025-04-22T00:00:00"/>
    <n v="10"/>
    <d v="2025-05-02T00:00:00"/>
    <n v="10"/>
    <x v="0"/>
    <x v="2"/>
    <x v="3"/>
    <n v="50990"/>
    <x v="6"/>
    <x v="1"/>
  </r>
  <r>
    <x v="6752"/>
    <x v="1532"/>
    <x v="0"/>
    <n v="1"/>
    <d v="2024-07-27T00:00:00"/>
    <d v="2024-08-01T00:00:00"/>
    <n v="5"/>
    <d v="2024-08-07T00:00:00"/>
    <n v="6"/>
    <x v="0"/>
    <x v="1"/>
    <x v="2"/>
    <n v="55990"/>
    <x v="16"/>
    <x v="0"/>
  </r>
  <r>
    <x v="6753"/>
    <x v="1150"/>
    <x v="3"/>
    <n v="2"/>
    <d v="2024-02-09T00:00:00"/>
    <d v="2024-02-12T00:00:00"/>
    <n v="7"/>
    <d v="2024-02-18T00:00:00"/>
    <n v="6"/>
    <x v="0"/>
    <x v="0"/>
    <x v="1"/>
    <n v="90000"/>
    <x v="22"/>
    <x v="2"/>
  </r>
  <r>
    <x v="6754"/>
    <x v="1793"/>
    <x v="5"/>
    <n v="1"/>
    <d v="2025-04-05T00:00:00"/>
    <d v="2025-04-06T00:00:00"/>
    <n v="10"/>
    <d v="2025-04-16T00:00:00"/>
    <n v="10"/>
    <x v="0"/>
    <x v="2"/>
    <x v="1"/>
    <n v="99990"/>
    <x v="6"/>
    <x v="1"/>
  </r>
  <r>
    <x v="6755"/>
    <x v="1594"/>
    <x v="5"/>
    <n v="1"/>
    <d v="2024-08-06T00:00:00"/>
    <d v="2024-08-08T00:00:00"/>
    <n v="10"/>
    <d v="2024-08-17T00:00:00"/>
    <n v="9"/>
    <x v="0"/>
    <x v="2"/>
    <x v="0"/>
    <n v="99990"/>
    <x v="4"/>
    <x v="2"/>
  </r>
  <r>
    <x v="6756"/>
    <x v="1745"/>
    <x v="5"/>
    <n v="1"/>
    <d v="2024-12-12T00:00:00"/>
    <d v="2024-12-17T00:00:00"/>
    <n v="10"/>
    <d v="2024-12-28T00:00:00"/>
    <n v="11"/>
    <x v="0"/>
    <x v="1"/>
    <x v="4"/>
    <n v="99990"/>
    <x v="12"/>
    <x v="0"/>
  </r>
  <r>
    <x v="6757"/>
    <x v="719"/>
    <x v="0"/>
    <n v="1"/>
    <d v="2023-04-07T00:00:00"/>
    <d v="2023-04-10T00:00:00"/>
    <n v="10"/>
    <d v="2023-04-23T00:00:00"/>
    <n v="13"/>
    <x v="1"/>
    <x v="0"/>
    <x v="2"/>
    <n v="55990"/>
    <x v="40"/>
    <x v="3"/>
  </r>
  <r>
    <x v="6758"/>
    <x v="516"/>
    <x v="1"/>
    <n v="1"/>
    <d v="2025-05-27T00:00:00"/>
    <d v="2025-05-30T00:00:00"/>
    <n v="5"/>
    <d v="2025-06-05T00:00:00"/>
    <n v="6"/>
    <x v="0"/>
    <x v="1"/>
    <x v="4"/>
    <n v="89990"/>
    <x v="0"/>
    <x v="0"/>
  </r>
  <r>
    <x v="6759"/>
    <x v="685"/>
    <x v="5"/>
    <n v="1"/>
    <d v="2024-09-09T00:00:00"/>
    <d v="2024-09-10T00:00:00"/>
    <n v="5"/>
    <d v="2024-09-16T00:00:00"/>
    <n v="6"/>
    <x v="0"/>
    <x v="2"/>
    <x v="1"/>
    <n v="99990"/>
    <x v="11"/>
    <x v="0"/>
  </r>
  <r>
    <x v="6760"/>
    <x v="1093"/>
    <x v="4"/>
    <n v="1"/>
    <d v="2025-03-09T00:00:00"/>
    <d v="2025-03-10T00:00:00"/>
    <n v="10"/>
    <d v="2025-03-21T00:00:00"/>
    <n v="11"/>
    <x v="0"/>
    <x v="0"/>
    <x v="4"/>
    <n v="50990"/>
    <x v="17"/>
    <x v="0"/>
  </r>
  <r>
    <x v="6761"/>
    <x v="888"/>
    <x v="5"/>
    <n v="1"/>
    <d v="2023-12-11T00:00:00"/>
    <d v="2023-12-12T00:00:00"/>
    <n v="7"/>
    <d v="2023-12-20T00:00:00"/>
    <n v="8"/>
    <x v="0"/>
    <x v="0"/>
    <x v="0"/>
    <n v="99990"/>
    <x v="39"/>
    <x v="0"/>
  </r>
  <r>
    <x v="6762"/>
    <x v="852"/>
    <x v="1"/>
    <n v="2"/>
    <d v="2024-09-14T00:00:00"/>
    <d v="2024-09-19T00:00:00"/>
    <n v="7"/>
    <d v="2024-09-25T00:00:00"/>
    <n v="6"/>
    <x v="0"/>
    <x v="2"/>
    <x v="0"/>
    <n v="179980"/>
    <x v="11"/>
    <x v="2"/>
  </r>
  <r>
    <x v="6763"/>
    <x v="1931"/>
    <x v="4"/>
    <n v="2"/>
    <d v="2024-03-06T00:00:00"/>
    <d v="2024-03-10T00:00:00"/>
    <n v="7"/>
    <d v="2024-03-16T00:00:00"/>
    <n v="6"/>
    <x v="0"/>
    <x v="0"/>
    <x v="1"/>
    <n v="101980"/>
    <x v="37"/>
    <x v="2"/>
  </r>
  <r>
    <x v="6764"/>
    <x v="1121"/>
    <x v="4"/>
    <n v="1"/>
    <d v="2022-09-30T00:00:00"/>
    <d v="2022-10-02T00:00:00"/>
    <n v="7"/>
    <d v="2022-10-14T00:00:00"/>
    <n v="12"/>
    <x v="2"/>
    <x v="1"/>
    <x v="2"/>
    <n v="50990"/>
    <x v="33"/>
    <x v="5"/>
  </r>
  <r>
    <x v="6765"/>
    <x v="920"/>
    <x v="1"/>
    <n v="1"/>
    <d v="2023-04-16T00:00:00"/>
    <d v="2023-04-19T00:00:00"/>
    <n v="10"/>
    <d v="2023-04-30T00:00:00"/>
    <n v="11"/>
    <x v="0"/>
    <x v="1"/>
    <x v="4"/>
    <n v="89990"/>
    <x v="40"/>
    <x v="0"/>
  </r>
  <r>
    <x v="6766"/>
    <x v="1683"/>
    <x v="5"/>
    <n v="1"/>
    <d v="2022-08-25T00:00:00"/>
    <d v="2022-08-26T00:00:00"/>
    <n v="10"/>
    <d v="2022-09-05T00:00:00"/>
    <n v="10"/>
    <x v="0"/>
    <x v="0"/>
    <x v="4"/>
    <n v="99990"/>
    <x v="8"/>
    <x v="1"/>
  </r>
  <r>
    <x v="6767"/>
    <x v="1629"/>
    <x v="5"/>
    <n v="1"/>
    <d v="2025-05-12T00:00:00"/>
    <d v="2025-05-16T00:00:00"/>
    <n v="5"/>
    <d v="2025-05-21T00:00:00"/>
    <n v="5"/>
    <x v="1"/>
    <x v="1"/>
    <x v="0"/>
    <n v="99990"/>
    <x v="0"/>
    <x v="1"/>
  </r>
  <r>
    <x v="6768"/>
    <x v="1661"/>
    <x v="4"/>
    <n v="1"/>
    <d v="2025-03-28T00:00:00"/>
    <d v="2025-03-31T00:00:00"/>
    <n v="10"/>
    <d v="2025-04-09T00:00:00"/>
    <n v="9"/>
    <x v="0"/>
    <x v="2"/>
    <x v="0"/>
    <n v="50990"/>
    <x v="17"/>
    <x v="2"/>
  </r>
  <r>
    <x v="6769"/>
    <x v="1790"/>
    <x v="2"/>
    <n v="1"/>
    <d v="2023-12-02T00:00:00"/>
    <d v="2023-12-07T00:00:00"/>
    <n v="7"/>
    <d v="2023-12-15T00:00:00"/>
    <n v="8"/>
    <x v="0"/>
    <x v="0"/>
    <x v="1"/>
    <n v="11000"/>
    <x v="39"/>
    <x v="0"/>
  </r>
  <r>
    <x v="6770"/>
    <x v="1824"/>
    <x v="1"/>
    <n v="1"/>
    <d v="2025-05-22T00:00:00"/>
    <d v="2025-05-27T00:00:00"/>
    <n v="7"/>
    <d v="2025-06-03T00:00:00"/>
    <n v="7"/>
    <x v="0"/>
    <x v="0"/>
    <x v="0"/>
    <n v="89990"/>
    <x v="0"/>
    <x v="1"/>
  </r>
  <r>
    <x v="6771"/>
    <x v="1294"/>
    <x v="0"/>
    <n v="1"/>
    <d v="2025-05-01T00:00:00"/>
    <d v="2025-05-06T00:00:00"/>
    <n v="7"/>
    <d v="2025-05-18T00:00:00"/>
    <n v="12"/>
    <x v="2"/>
    <x v="1"/>
    <x v="1"/>
    <n v="55990"/>
    <x v="0"/>
    <x v="5"/>
  </r>
  <r>
    <x v="6772"/>
    <x v="88"/>
    <x v="5"/>
    <n v="1"/>
    <d v="2024-06-17T00:00:00"/>
    <d v="2024-06-18T00:00:00"/>
    <n v="5"/>
    <d v="2024-06-24T00:00:00"/>
    <n v="6"/>
    <x v="0"/>
    <x v="2"/>
    <x v="1"/>
    <n v="99990"/>
    <x v="9"/>
    <x v="0"/>
  </r>
  <r>
    <x v="6773"/>
    <x v="1103"/>
    <x v="0"/>
    <n v="1"/>
    <d v="2022-03-17T00:00:00"/>
    <d v="2022-03-19T00:00:00"/>
    <n v="10"/>
    <d v="2022-03-29T00:00:00"/>
    <n v="10"/>
    <x v="0"/>
    <x v="2"/>
    <x v="1"/>
    <n v="55990"/>
    <x v="45"/>
    <x v="1"/>
  </r>
  <r>
    <x v="6774"/>
    <x v="1807"/>
    <x v="3"/>
    <n v="2"/>
    <d v="2025-01-28T00:00:00"/>
    <d v="2025-02-01T00:00:00"/>
    <n v="7"/>
    <d v="2025-02-07T00:00:00"/>
    <n v="6"/>
    <x v="0"/>
    <x v="2"/>
    <x v="1"/>
    <n v="90000"/>
    <x v="24"/>
    <x v="2"/>
  </r>
  <r>
    <x v="6775"/>
    <x v="1043"/>
    <x v="0"/>
    <n v="1"/>
    <d v="2025-05-24T00:00:00"/>
    <d v="2025-05-26T00:00:00"/>
    <n v="10"/>
    <d v="2025-06-06T00:00:00"/>
    <n v="11"/>
    <x v="0"/>
    <x v="2"/>
    <x v="3"/>
    <n v="55990"/>
    <x v="0"/>
    <x v="0"/>
  </r>
  <r>
    <x v="6776"/>
    <x v="861"/>
    <x v="0"/>
    <n v="1"/>
    <d v="2024-02-22T00:00:00"/>
    <d v="2024-02-25T00:00:00"/>
    <n v="5"/>
    <d v="2024-03-01T00:00:00"/>
    <n v="5"/>
    <x v="0"/>
    <x v="0"/>
    <x v="4"/>
    <n v="55990"/>
    <x v="22"/>
    <x v="1"/>
  </r>
  <r>
    <x v="6777"/>
    <x v="853"/>
    <x v="3"/>
    <n v="1"/>
    <d v="2025-02-20T00:00:00"/>
    <d v="2025-02-21T00:00:00"/>
    <n v="10"/>
    <d v="2025-03-02T00:00:00"/>
    <n v="9"/>
    <x v="0"/>
    <x v="2"/>
    <x v="2"/>
    <n v="45000"/>
    <x v="15"/>
    <x v="2"/>
  </r>
  <r>
    <x v="6778"/>
    <x v="748"/>
    <x v="0"/>
    <n v="1"/>
    <d v="2024-03-21T00:00:00"/>
    <d v="2024-03-22T00:00:00"/>
    <n v="7"/>
    <d v="2024-03-30T00:00:00"/>
    <n v="8"/>
    <x v="0"/>
    <x v="1"/>
    <x v="0"/>
    <n v="55990"/>
    <x v="37"/>
    <x v="0"/>
  </r>
  <r>
    <x v="6779"/>
    <x v="1560"/>
    <x v="0"/>
    <n v="1"/>
    <d v="2025-03-21T00:00:00"/>
    <d v="2025-03-24T00:00:00"/>
    <n v="5"/>
    <d v="2025-03-31T00:00:00"/>
    <n v="7"/>
    <x v="0"/>
    <x v="2"/>
    <x v="1"/>
    <n v="55990"/>
    <x v="17"/>
    <x v="4"/>
  </r>
  <r>
    <x v="6780"/>
    <x v="20"/>
    <x v="0"/>
    <n v="1"/>
    <d v="2024-04-01T00:00:00"/>
    <d v="2024-04-02T00:00:00"/>
    <n v="5"/>
    <d v="2024-04-07T00:00:00"/>
    <n v="5"/>
    <x v="0"/>
    <x v="1"/>
    <x v="1"/>
    <n v="55990"/>
    <x v="19"/>
    <x v="1"/>
  </r>
  <r>
    <x v="6781"/>
    <x v="734"/>
    <x v="3"/>
    <n v="2"/>
    <d v="2023-12-27T00:00:00"/>
    <d v="2023-12-30T00:00:00"/>
    <n v="7"/>
    <d v="2024-01-09T00:00:00"/>
    <n v="10"/>
    <x v="0"/>
    <x v="1"/>
    <x v="1"/>
    <n v="90000"/>
    <x v="39"/>
    <x v="3"/>
  </r>
  <r>
    <x v="6782"/>
    <x v="667"/>
    <x v="2"/>
    <n v="1"/>
    <d v="2024-10-03T00:00:00"/>
    <d v="2024-10-05T00:00:00"/>
    <n v="5"/>
    <d v="2024-10-10T00:00:00"/>
    <n v="5"/>
    <x v="0"/>
    <x v="0"/>
    <x v="1"/>
    <n v="11000"/>
    <x v="10"/>
    <x v="1"/>
  </r>
  <r>
    <x v="6783"/>
    <x v="1036"/>
    <x v="3"/>
    <n v="1"/>
    <d v="2025-02-07T00:00:00"/>
    <d v="2025-02-11T00:00:00"/>
    <n v="7"/>
    <d v="2025-02-20T00:00:00"/>
    <n v="9"/>
    <x v="0"/>
    <x v="1"/>
    <x v="2"/>
    <n v="45000"/>
    <x v="15"/>
    <x v="4"/>
  </r>
  <r>
    <x v="6784"/>
    <x v="687"/>
    <x v="4"/>
    <n v="1"/>
    <d v="2025-03-28T00:00:00"/>
    <d v="2025-04-01T00:00:00"/>
    <n v="5"/>
    <d v="2025-04-06T00:00:00"/>
    <n v="5"/>
    <x v="0"/>
    <x v="2"/>
    <x v="0"/>
    <n v="50990"/>
    <x v="17"/>
    <x v="1"/>
  </r>
  <r>
    <x v="6785"/>
    <x v="1566"/>
    <x v="2"/>
    <n v="1"/>
    <d v="2025-05-09T00:00:00"/>
    <d v="2025-05-12T00:00:00"/>
    <n v="10"/>
    <d v="2025-05-24T00:00:00"/>
    <n v="12"/>
    <x v="0"/>
    <x v="0"/>
    <x v="3"/>
    <n v="11000"/>
    <x v="0"/>
    <x v="4"/>
  </r>
  <r>
    <x v="6786"/>
    <x v="1896"/>
    <x v="4"/>
    <n v="1"/>
    <d v="2024-02-16T00:00:00"/>
    <d v="2024-02-21T00:00:00"/>
    <n v="5"/>
    <d v="2024-02-29T00:00:00"/>
    <n v="8"/>
    <x v="0"/>
    <x v="1"/>
    <x v="4"/>
    <n v="50990"/>
    <x v="22"/>
    <x v="3"/>
  </r>
  <r>
    <x v="6787"/>
    <x v="1908"/>
    <x v="4"/>
    <n v="2"/>
    <d v="2023-03-27T00:00:00"/>
    <d v="2023-03-29T00:00:00"/>
    <n v="7"/>
    <d v="2023-04-05T00:00:00"/>
    <n v="7"/>
    <x v="0"/>
    <x v="0"/>
    <x v="1"/>
    <n v="101980"/>
    <x v="14"/>
    <x v="1"/>
  </r>
  <r>
    <x v="6788"/>
    <x v="1040"/>
    <x v="1"/>
    <n v="1"/>
    <d v="2025-04-05T00:00:00"/>
    <d v="2025-04-09T00:00:00"/>
    <n v="7"/>
    <d v="2025-04-14T00:00:00"/>
    <n v="5"/>
    <x v="0"/>
    <x v="0"/>
    <x v="1"/>
    <n v="89990"/>
    <x v="6"/>
    <x v="6"/>
  </r>
  <r>
    <x v="6789"/>
    <x v="1653"/>
    <x v="3"/>
    <n v="1"/>
    <d v="2024-08-17T00:00:00"/>
    <d v="2024-08-22T00:00:00"/>
    <n v="10"/>
    <d v="2024-09-06T00:00:00"/>
    <n v="15"/>
    <x v="2"/>
    <x v="0"/>
    <x v="0"/>
    <n v="45000"/>
    <x v="4"/>
    <x v="5"/>
  </r>
  <r>
    <x v="6790"/>
    <x v="237"/>
    <x v="1"/>
    <n v="1"/>
    <d v="2025-01-11T00:00:00"/>
    <d v="2025-01-14T00:00:00"/>
    <n v="5"/>
    <d v="2025-01-19T00:00:00"/>
    <n v="5"/>
    <x v="0"/>
    <x v="2"/>
    <x v="1"/>
    <n v="89990"/>
    <x v="24"/>
    <x v="1"/>
  </r>
  <r>
    <x v="6791"/>
    <x v="89"/>
    <x v="2"/>
    <n v="1"/>
    <d v="2023-11-18T00:00:00"/>
    <d v="2023-11-20T00:00:00"/>
    <n v="10"/>
    <d v="2023-12-03T00:00:00"/>
    <n v="13"/>
    <x v="0"/>
    <x v="2"/>
    <x v="2"/>
    <n v="11000"/>
    <x v="36"/>
    <x v="3"/>
  </r>
  <r>
    <x v="6792"/>
    <x v="284"/>
    <x v="4"/>
    <n v="1"/>
    <d v="2024-10-22T00:00:00"/>
    <d v="2024-10-23T00:00:00"/>
    <n v="7"/>
    <d v="2024-10-29T00:00:00"/>
    <n v="6"/>
    <x v="0"/>
    <x v="0"/>
    <x v="1"/>
    <n v="50990"/>
    <x v="10"/>
    <x v="2"/>
  </r>
  <r>
    <x v="6793"/>
    <x v="783"/>
    <x v="1"/>
    <n v="2"/>
    <d v="2025-03-15T00:00:00"/>
    <d v="2025-03-16T00:00:00"/>
    <n v="5"/>
    <d v="2025-03-26T00:00:00"/>
    <n v="10"/>
    <x v="2"/>
    <x v="2"/>
    <x v="0"/>
    <n v="179980"/>
    <x v="17"/>
    <x v="5"/>
  </r>
  <r>
    <x v="6794"/>
    <x v="953"/>
    <x v="2"/>
    <n v="2"/>
    <d v="2023-09-23T00:00:00"/>
    <d v="2023-09-27T00:00:00"/>
    <n v="7"/>
    <d v="2023-10-07T00:00:00"/>
    <n v="10"/>
    <x v="0"/>
    <x v="0"/>
    <x v="4"/>
    <n v="22000"/>
    <x v="18"/>
    <x v="3"/>
  </r>
  <r>
    <x v="6795"/>
    <x v="1673"/>
    <x v="2"/>
    <n v="2"/>
    <d v="2022-08-29T00:00:00"/>
    <d v="2022-08-31T00:00:00"/>
    <n v="5"/>
    <d v="2022-09-06T00:00:00"/>
    <n v="6"/>
    <x v="0"/>
    <x v="0"/>
    <x v="2"/>
    <n v="22000"/>
    <x v="8"/>
    <x v="0"/>
  </r>
  <r>
    <x v="6796"/>
    <x v="563"/>
    <x v="4"/>
    <n v="2"/>
    <d v="2021-11-15T00:00:00"/>
    <d v="2021-11-16T00:00:00"/>
    <n v="10"/>
    <d v="2021-11-26T00:00:00"/>
    <n v="10"/>
    <x v="0"/>
    <x v="1"/>
    <x v="3"/>
    <n v="101980"/>
    <x v="29"/>
    <x v="1"/>
  </r>
  <r>
    <x v="6797"/>
    <x v="1517"/>
    <x v="0"/>
    <n v="1"/>
    <d v="2022-08-22T00:00:00"/>
    <d v="2022-08-27T00:00:00"/>
    <n v="10"/>
    <d v="2022-09-09T00:00:00"/>
    <n v="13"/>
    <x v="0"/>
    <x v="1"/>
    <x v="0"/>
    <n v="55990"/>
    <x v="8"/>
    <x v="3"/>
  </r>
  <r>
    <x v="6798"/>
    <x v="93"/>
    <x v="4"/>
    <n v="1"/>
    <d v="2024-07-29T00:00:00"/>
    <d v="2024-07-31T00:00:00"/>
    <n v="10"/>
    <d v="2024-08-15T00:00:00"/>
    <n v="15"/>
    <x v="2"/>
    <x v="2"/>
    <x v="3"/>
    <n v="50990"/>
    <x v="16"/>
    <x v="5"/>
  </r>
  <r>
    <x v="6799"/>
    <x v="1904"/>
    <x v="2"/>
    <n v="1"/>
    <d v="2024-09-01T00:00:00"/>
    <d v="2024-09-03T00:00:00"/>
    <n v="7"/>
    <d v="2024-09-12T00:00:00"/>
    <n v="9"/>
    <x v="0"/>
    <x v="2"/>
    <x v="2"/>
    <n v="11000"/>
    <x v="11"/>
    <x v="4"/>
  </r>
  <r>
    <x v="6800"/>
    <x v="1636"/>
    <x v="2"/>
    <n v="1"/>
    <d v="2023-02-22T00:00:00"/>
    <d v="2023-02-25T00:00:00"/>
    <n v="10"/>
    <d v="2023-03-06T00:00:00"/>
    <n v="9"/>
    <x v="0"/>
    <x v="1"/>
    <x v="2"/>
    <n v="11000"/>
    <x v="23"/>
    <x v="2"/>
  </r>
  <r>
    <x v="6801"/>
    <x v="638"/>
    <x v="2"/>
    <n v="1"/>
    <d v="2025-05-18T00:00:00"/>
    <d v="2025-05-20T00:00:00"/>
    <n v="10"/>
    <d v="2025-05-28T00:00:00"/>
    <n v="8"/>
    <x v="0"/>
    <x v="2"/>
    <x v="3"/>
    <n v="11000"/>
    <x v="0"/>
    <x v="6"/>
  </r>
  <r>
    <x v="6802"/>
    <x v="1864"/>
    <x v="5"/>
    <n v="1"/>
    <d v="2023-05-03T00:00:00"/>
    <d v="2023-05-06T00:00:00"/>
    <n v="5"/>
    <d v="2023-05-13T00:00:00"/>
    <n v="7"/>
    <x v="0"/>
    <x v="1"/>
    <x v="2"/>
    <n v="99990"/>
    <x v="34"/>
    <x v="4"/>
  </r>
  <r>
    <x v="6803"/>
    <x v="183"/>
    <x v="0"/>
    <n v="1"/>
    <d v="2023-10-28T00:00:00"/>
    <d v="2023-11-02T00:00:00"/>
    <n v="5"/>
    <d v="2023-11-06T00:00:00"/>
    <n v="4"/>
    <x v="0"/>
    <x v="1"/>
    <x v="2"/>
    <n v="55990"/>
    <x v="13"/>
    <x v="2"/>
  </r>
  <r>
    <x v="6804"/>
    <x v="623"/>
    <x v="5"/>
    <n v="2"/>
    <d v="2025-05-12T00:00:00"/>
    <d v="2025-05-17T00:00:00"/>
    <n v="10"/>
    <d v="2025-05-28T00:00:00"/>
    <n v="11"/>
    <x v="0"/>
    <x v="2"/>
    <x v="4"/>
    <n v="199980"/>
    <x v="0"/>
    <x v="0"/>
  </r>
  <r>
    <x v="6805"/>
    <x v="212"/>
    <x v="5"/>
    <n v="1"/>
    <d v="2024-08-10T00:00:00"/>
    <d v="2024-08-11T00:00:00"/>
    <n v="7"/>
    <d v="2024-08-16T00:00:00"/>
    <n v="5"/>
    <x v="0"/>
    <x v="1"/>
    <x v="4"/>
    <n v="99990"/>
    <x v="4"/>
    <x v="6"/>
  </r>
  <r>
    <x v="6806"/>
    <x v="1479"/>
    <x v="3"/>
    <n v="1"/>
    <d v="2024-12-17T00:00:00"/>
    <d v="2024-12-22T00:00:00"/>
    <n v="7"/>
    <d v="2024-12-28T00:00:00"/>
    <n v="6"/>
    <x v="0"/>
    <x v="0"/>
    <x v="4"/>
    <n v="45000"/>
    <x v="12"/>
    <x v="2"/>
  </r>
  <r>
    <x v="6807"/>
    <x v="1143"/>
    <x v="3"/>
    <n v="2"/>
    <d v="2024-06-29T00:00:00"/>
    <d v="2024-06-30T00:00:00"/>
    <n v="5"/>
    <d v="2024-07-05T00:00:00"/>
    <n v="5"/>
    <x v="0"/>
    <x v="0"/>
    <x v="3"/>
    <n v="90000"/>
    <x v="9"/>
    <x v="1"/>
  </r>
  <r>
    <x v="6808"/>
    <x v="1695"/>
    <x v="0"/>
    <n v="2"/>
    <d v="2022-02-24T00:00:00"/>
    <d v="2022-02-25T00:00:00"/>
    <n v="5"/>
    <d v="2022-03-04T00:00:00"/>
    <n v="7"/>
    <x v="0"/>
    <x v="0"/>
    <x v="1"/>
    <n v="111980"/>
    <x v="28"/>
    <x v="4"/>
  </r>
  <r>
    <x v="6809"/>
    <x v="163"/>
    <x v="4"/>
    <n v="1"/>
    <d v="2025-05-04T00:00:00"/>
    <d v="2025-05-07T00:00:00"/>
    <n v="7"/>
    <d v="2025-05-14T00:00:00"/>
    <n v="7"/>
    <x v="0"/>
    <x v="1"/>
    <x v="2"/>
    <n v="50990"/>
    <x v="0"/>
    <x v="1"/>
  </r>
  <r>
    <x v="6810"/>
    <x v="1647"/>
    <x v="2"/>
    <n v="1"/>
    <d v="2024-08-01T00:00:00"/>
    <d v="2024-08-02T00:00:00"/>
    <n v="7"/>
    <d v="2024-08-10T00:00:00"/>
    <n v="8"/>
    <x v="0"/>
    <x v="1"/>
    <x v="0"/>
    <n v="11000"/>
    <x v="4"/>
    <x v="0"/>
  </r>
  <r>
    <x v="6811"/>
    <x v="1820"/>
    <x v="4"/>
    <n v="1"/>
    <d v="2024-10-14T00:00:00"/>
    <d v="2024-10-17T00:00:00"/>
    <n v="10"/>
    <d v="2024-10-27T00:00:00"/>
    <n v="10"/>
    <x v="0"/>
    <x v="0"/>
    <x v="4"/>
    <n v="50990"/>
    <x v="10"/>
    <x v="1"/>
  </r>
  <r>
    <x v="6812"/>
    <x v="1374"/>
    <x v="5"/>
    <n v="1"/>
    <d v="2024-10-21T00:00:00"/>
    <d v="2024-10-26T00:00:00"/>
    <n v="10"/>
    <d v="2024-11-08T00:00:00"/>
    <n v="13"/>
    <x v="0"/>
    <x v="0"/>
    <x v="0"/>
    <n v="99990"/>
    <x v="10"/>
    <x v="3"/>
  </r>
  <r>
    <x v="6813"/>
    <x v="910"/>
    <x v="3"/>
    <n v="1"/>
    <d v="2022-12-05T00:00:00"/>
    <d v="2022-12-06T00:00:00"/>
    <n v="5"/>
    <d v="2022-12-14T00:00:00"/>
    <n v="8"/>
    <x v="0"/>
    <x v="0"/>
    <x v="3"/>
    <n v="45000"/>
    <x v="2"/>
    <x v="3"/>
  </r>
  <r>
    <x v="6814"/>
    <x v="1932"/>
    <x v="3"/>
    <n v="1"/>
    <d v="2024-02-29T00:00:00"/>
    <d v="2024-03-02T00:00:00"/>
    <n v="5"/>
    <d v="2024-03-08T00:00:00"/>
    <n v="6"/>
    <x v="0"/>
    <x v="0"/>
    <x v="2"/>
    <n v="45000"/>
    <x v="22"/>
    <x v="0"/>
  </r>
  <r>
    <x v="6815"/>
    <x v="988"/>
    <x v="2"/>
    <n v="1"/>
    <d v="2024-01-18T00:00:00"/>
    <d v="2024-01-23T00:00:00"/>
    <n v="10"/>
    <d v="2024-02-03T00:00:00"/>
    <n v="11"/>
    <x v="0"/>
    <x v="2"/>
    <x v="3"/>
    <n v="11000"/>
    <x v="5"/>
    <x v="0"/>
  </r>
  <r>
    <x v="6816"/>
    <x v="1479"/>
    <x v="4"/>
    <n v="1"/>
    <d v="2024-06-28T00:00:00"/>
    <d v="2024-06-30T00:00:00"/>
    <n v="7"/>
    <d v="2024-07-09T00:00:00"/>
    <n v="9"/>
    <x v="0"/>
    <x v="1"/>
    <x v="0"/>
    <n v="50990"/>
    <x v="9"/>
    <x v="4"/>
  </r>
  <r>
    <x v="6817"/>
    <x v="492"/>
    <x v="1"/>
    <n v="1"/>
    <d v="2025-05-07T00:00:00"/>
    <d v="2025-05-11T00:00:00"/>
    <n v="10"/>
    <d v="2025-05-24T00:00:00"/>
    <n v="13"/>
    <x v="0"/>
    <x v="2"/>
    <x v="2"/>
    <n v="89990"/>
    <x v="0"/>
    <x v="3"/>
  </r>
  <r>
    <x v="6818"/>
    <x v="522"/>
    <x v="3"/>
    <n v="1"/>
    <d v="2025-05-27T00:00:00"/>
    <d v="2025-06-01T00:00:00"/>
    <n v="5"/>
    <d v="2025-06-08T00:00:00"/>
    <n v="7"/>
    <x v="0"/>
    <x v="0"/>
    <x v="0"/>
    <n v="45000"/>
    <x v="0"/>
    <x v="4"/>
  </r>
  <r>
    <x v="6819"/>
    <x v="141"/>
    <x v="2"/>
    <n v="1"/>
    <d v="2025-03-31T00:00:00"/>
    <d v="2025-04-05T00:00:00"/>
    <n v="7"/>
    <d v="2025-04-11T00:00:00"/>
    <n v="6"/>
    <x v="0"/>
    <x v="0"/>
    <x v="3"/>
    <n v="11000"/>
    <x v="17"/>
    <x v="2"/>
  </r>
  <r>
    <x v="6820"/>
    <x v="424"/>
    <x v="2"/>
    <n v="1"/>
    <d v="2024-04-19T00:00:00"/>
    <d v="2024-04-20T00:00:00"/>
    <n v="7"/>
    <d v="2024-04-29T00:00:00"/>
    <n v="9"/>
    <x v="0"/>
    <x v="2"/>
    <x v="2"/>
    <n v="11000"/>
    <x v="19"/>
    <x v="4"/>
  </r>
  <r>
    <x v="6821"/>
    <x v="189"/>
    <x v="1"/>
    <n v="2"/>
    <d v="2024-02-12T00:00:00"/>
    <d v="2024-02-17T00:00:00"/>
    <n v="7"/>
    <d v="2024-02-25T00:00:00"/>
    <n v="8"/>
    <x v="0"/>
    <x v="1"/>
    <x v="4"/>
    <n v="179980"/>
    <x v="22"/>
    <x v="0"/>
  </r>
  <r>
    <x v="6822"/>
    <x v="1074"/>
    <x v="3"/>
    <n v="1"/>
    <d v="2024-06-12T00:00:00"/>
    <d v="2024-06-13T00:00:00"/>
    <n v="10"/>
    <d v="2024-06-25T00:00:00"/>
    <n v="12"/>
    <x v="0"/>
    <x v="1"/>
    <x v="2"/>
    <n v="45000"/>
    <x v="9"/>
    <x v="4"/>
  </r>
  <r>
    <x v="6823"/>
    <x v="1294"/>
    <x v="0"/>
    <n v="1"/>
    <d v="2024-03-10T00:00:00"/>
    <d v="2024-03-12T00:00:00"/>
    <n v="5"/>
    <d v="2024-03-16T00:00:00"/>
    <n v="4"/>
    <x v="0"/>
    <x v="0"/>
    <x v="3"/>
    <n v="55990"/>
    <x v="37"/>
    <x v="2"/>
  </r>
  <r>
    <x v="6824"/>
    <x v="591"/>
    <x v="3"/>
    <n v="2"/>
    <d v="2025-01-13T00:00:00"/>
    <d v="2025-01-16T00:00:00"/>
    <n v="5"/>
    <d v="2025-01-21T00:00:00"/>
    <n v="5"/>
    <x v="0"/>
    <x v="1"/>
    <x v="1"/>
    <n v="90000"/>
    <x v="24"/>
    <x v="1"/>
  </r>
  <r>
    <x v="6825"/>
    <x v="1500"/>
    <x v="5"/>
    <n v="1"/>
    <d v="2024-04-10T00:00:00"/>
    <d v="2024-04-11T00:00:00"/>
    <n v="5"/>
    <d v="2024-04-16T00:00:00"/>
    <n v="5"/>
    <x v="0"/>
    <x v="2"/>
    <x v="0"/>
    <n v="99990"/>
    <x v="19"/>
    <x v="1"/>
  </r>
  <r>
    <x v="6826"/>
    <x v="1684"/>
    <x v="3"/>
    <n v="1"/>
    <d v="2023-06-16T00:00:00"/>
    <d v="2023-06-18T00:00:00"/>
    <n v="7"/>
    <d v="2023-06-28T00:00:00"/>
    <n v="10"/>
    <x v="0"/>
    <x v="0"/>
    <x v="4"/>
    <n v="45000"/>
    <x v="31"/>
    <x v="3"/>
  </r>
  <r>
    <x v="6827"/>
    <x v="1933"/>
    <x v="3"/>
    <n v="1"/>
    <d v="2025-01-14T00:00:00"/>
    <d v="2025-01-15T00:00:00"/>
    <n v="10"/>
    <d v="2025-01-25T00:00:00"/>
    <n v="10"/>
    <x v="0"/>
    <x v="2"/>
    <x v="0"/>
    <n v="45000"/>
    <x v="24"/>
    <x v="1"/>
  </r>
  <r>
    <x v="6828"/>
    <x v="94"/>
    <x v="1"/>
    <n v="1"/>
    <d v="2024-11-28T00:00:00"/>
    <d v="2024-11-29T00:00:00"/>
    <n v="5"/>
    <d v="2024-12-07T00:00:00"/>
    <n v="8"/>
    <x v="0"/>
    <x v="2"/>
    <x v="1"/>
    <n v="89990"/>
    <x v="7"/>
    <x v="3"/>
  </r>
  <r>
    <x v="6829"/>
    <x v="1485"/>
    <x v="3"/>
    <n v="1"/>
    <d v="2024-04-10T00:00:00"/>
    <d v="2024-04-14T00:00:00"/>
    <n v="10"/>
    <d v="2024-04-23T00:00:00"/>
    <n v="9"/>
    <x v="0"/>
    <x v="2"/>
    <x v="4"/>
    <n v="45000"/>
    <x v="19"/>
    <x v="2"/>
  </r>
  <r>
    <x v="6830"/>
    <x v="1173"/>
    <x v="0"/>
    <n v="1"/>
    <d v="2023-05-27T00:00:00"/>
    <d v="2023-05-28T00:00:00"/>
    <n v="5"/>
    <d v="2023-06-05T00:00:00"/>
    <n v="8"/>
    <x v="0"/>
    <x v="2"/>
    <x v="0"/>
    <n v="55990"/>
    <x v="34"/>
    <x v="3"/>
  </r>
  <r>
    <x v="6831"/>
    <x v="1348"/>
    <x v="4"/>
    <n v="1"/>
    <d v="2025-01-27T00:00:00"/>
    <d v="2025-01-30T00:00:00"/>
    <n v="7"/>
    <d v="2025-02-05T00:00:00"/>
    <n v="6"/>
    <x v="0"/>
    <x v="1"/>
    <x v="1"/>
    <n v="50990"/>
    <x v="24"/>
    <x v="2"/>
  </r>
  <r>
    <x v="6832"/>
    <x v="666"/>
    <x v="1"/>
    <n v="1"/>
    <d v="2025-05-28T00:00:00"/>
    <d v="2025-06-02T00:00:00"/>
    <n v="5"/>
    <d v="2025-06-08T00:00:00"/>
    <n v="6"/>
    <x v="0"/>
    <x v="1"/>
    <x v="2"/>
    <n v="89990"/>
    <x v="0"/>
    <x v="0"/>
  </r>
  <r>
    <x v="6833"/>
    <x v="1934"/>
    <x v="0"/>
    <n v="1"/>
    <d v="2024-12-06T00:00:00"/>
    <d v="2024-12-07T00:00:00"/>
    <n v="10"/>
    <d v="2024-12-20T00:00:00"/>
    <n v="13"/>
    <x v="0"/>
    <x v="0"/>
    <x v="0"/>
    <n v="55990"/>
    <x v="12"/>
    <x v="3"/>
  </r>
  <r>
    <x v="6834"/>
    <x v="305"/>
    <x v="3"/>
    <n v="1"/>
    <d v="2024-11-22T00:00:00"/>
    <d v="2024-11-23T00:00:00"/>
    <n v="7"/>
    <d v="2024-11-29T00:00:00"/>
    <n v="6"/>
    <x v="0"/>
    <x v="1"/>
    <x v="2"/>
    <n v="45000"/>
    <x v="7"/>
    <x v="2"/>
  </r>
  <r>
    <x v="6835"/>
    <x v="1520"/>
    <x v="3"/>
    <n v="1"/>
    <d v="2025-02-22T00:00:00"/>
    <d v="2025-02-26T00:00:00"/>
    <n v="7"/>
    <d v="2025-03-03T00:00:00"/>
    <n v="5"/>
    <x v="0"/>
    <x v="1"/>
    <x v="2"/>
    <n v="45000"/>
    <x v="15"/>
    <x v="6"/>
  </r>
  <r>
    <x v="6836"/>
    <x v="922"/>
    <x v="5"/>
    <n v="1"/>
    <d v="2025-04-21T00:00:00"/>
    <d v="2025-04-24T00:00:00"/>
    <n v="10"/>
    <d v="2025-05-04T00:00:00"/>
    <n v="10"/>
    <x v="0"/>
    <x v="1"/>
    <x v="4"/>
    <n v="99990"/>
    <x v="6"/>
    <x v="1"/>
  </r>
  <r>
    <x v="6837"/>
    <x v="1686"/>
    <x v="3"/>
    <n v="2"/>
    <d v="2023-11-18T00:00:00"/>
    <d v="2023-11-20T00:00:00"/>
    <n v="7"/>
    <d v="2023-11-28T00:00:00"/>
    <n v="8"/>
    <x v="0"/>
    <x v="2"/>
    <x v="1"/>
    <n v="90000"/>
    <x v="36"/>
    <x v="0"/>
  </r>
  <r>
    <x v="6838"/>
    <x v="502"/>
    <x v="1"/>
    <n v="1"/>
    <d v="2025-03-15T00:00:00"/>
    <d v="2025-03-16T00:00:00"/>
    <n v="10"/>
    <d v="2025-03-31T00:00:00"/>
    <n v="15"/>
    <x v="2"/>
    <x v="2"/>
    <x v="1"/>
    <n v="89990"/>
    <x v="17"/>
    <x v="5"/>
  </r>
  <r>
    <x v="6839"/>
    <x v="479"/>
    <x v="0"/>
    <n v="1"/>
    <d v="2023-12-06T00:00:00"/>
    <d v="2023-12-07T00:00:00"/>
    <n v="10"/>
    <d v="2023-12-17T00:00:00"/>
    <n v="10"/>
    <x v="0"/>
    <x v="2"/>
    <x v="0"/>
    <n v="55990"/>
    <x v="39"/>
    <x v="1"/>
  </r>
  <r>
    <x v="6840"/>
    <x v="844"/>
    <x v="3"/>
    <n v="1"/>
    <d v="2025-04-22T00:00:00"/>
    <d v="2025-04-23T00:00:00"/>
    <n v="7"/>
    <d v="2025-05-03T00:00:00"/>
    <n v="10"/>
    <x v="0"/>
    <x v="1"/>
    <x v="3"/>
    <n v="45000"/>
    <x v="6"/>
    <x v="3"/>
  </r>
  <r>
    <x v="6841"/>
    <x v="862"/>
    <x v="4"/>
    <n v="1"/>
    <d v="2021-12-22T00:00:00"/>
    <d v="2021-12-24T00:00:00"/>
    <n v="5"/>
    <d v="2021-12-30T00:00:00"/>
    <n v="6"/>
    <x v="0"/>
    <x v="1"/>
    <x v="2"/>
    <n v="50990"/>
    <x v="35"/>
    <x v="0"/>
  </r>
  <r>
    <x v="6842"/>
    <x v="985"/>
    <x v="5"/>
    <n v="1"/>
    <d v="2024-11-12T00:00:00"/>
    <d v="2024-11-17T00:00:00"/>
    <n v="5"/>
    <d v="2024-11-24T00:00:00"/>
    <n v="7"/>
    <x v="0"/>
    <x v="2"/>
    <x v="0"/>
    <n v="99990"/>
    <x v="7"/>
    <x v="4"/>
  </r>
  <r>
    <x v="6843"/>
    <x v="964"/>
    <x v="5"/>
    <n v="1"/>
    <d v="2023-06-13T00:00:00"/>
    <d v="2023-06-14T00:00:00"/>
    <n v="5"/>
    <d v="2023-06-20T00:00:00"/>
    <n v="6"/>
    <x v="0"/>
    <x v="2"/>
    <x v="2"/>
    <n v="99990"/>
    <x v="31"/>
    <x v="0"/>
  </r>
  <r>
    <x v="6844"/>
    <x v="1693"/>
    <x v="5"/>
    <n v="1"/>
    <d v="2025-05-21T00:00:00"/>
    <d v="2025-05-23T00:00:00"/>
    <n v="5"/>
    <d v="2025-05-28T00:00:00"/>
    <n v="5"/>
    <x v="0"/>
    <x v="1"/>
    <x v="2"/>
    <n v="99990"/>
    <x v="0"/>
    <x v="1"/>
  </r>
  <r>
    <x v="6845"/>
    <x v="1935"/>
    <x v="4"/>
    <n v="1"/>
    <d v="2024-04-24T00:00:00"/>
    <d v="2024-04-28T00:00:00"/>
    <n v="5"/>
    <d v="2024-05-03T00:00:00"/>
    <n v="5"/>
    <x v="0"/>
    <x v="2"/>
    <x v="4"/>
    <n v="50990"/>
    <x v="19"/>
    <x v="1"/>
  </r>
  <r>
    <x v="6846"/>
    <x v="629"/>
    <x v="5"/>
    <n v="1"/>
    <d v="2024-12-03T00:00:00"/>
    <d v="2024-12-04T00:00:00"/>
    <n v="10"/>
    <d v="2024-12-12T00:00:00"/>
    <n v="8"/>
    <x v="0"/>
    <x v="1"/>
    <x v="2"/>
    <n v="99990"/>
    <x v="12"/>
    <x v="6"/>
  </r>
  <r>
    <x v="6847"/>
    <x v="553"/>
    <x v="5"/>
    <n v="2"/>
    <d v="2022-09-11T00:00:00"/>
    <d v="2022-09-15T00:00:00"/>
    <n v="5"/>
    <d v="2022-09-20T00:00:00"/>
    <n v="5"/>
    <x v="0"/>
    <x v="0"/>
    <x v="2"/>
    <n v="199980"/>
    <x v="33"/>
    <x v="1"/>
  </r>
  <r>
    <x v="6848"/>
    <x v="381"/>
    <x v="3"/>
    <n v="1"/>
    <d v="2025-04-01T00:00:00"/>
    <d v="2025-04-02T00:00:00"/>
    <n v="7"/>
    <d v="2025-04-09T00:00:00"/>
    <n v="7"/>
    <x v="1"/>
    <x v="1"/>
    <x v="0"/>
    <n v="45000"/>
    <x v="6"/>
    <x v="1"/>
  </r>
  <r>
    <x v="6849"/>
    <x v="580"/>
    <x v="2"/>
    <n v="1"/>
    <d v="2025-03-30T00:00:00"/>
    <d v="2025-04-02T00:00:00"/>
    <n v="7"/>
    <d v="2025-04-12T00:00:00"/>
    <n v="10"/>
    <x v="0"/>
    <x v="2"/>
    <x v="3"/>
    <n v="11000"/>
    <x v="17"/>
    <x v="3"/>
  </r>
  <r>
    <x v="6850"/>
    <x v="1786"/>
    <x v="5"/>
    <n v="1"/>
    <d v="2024-05-12T00:00:00"/>
    <d v="2024-05-14T00:00:00"/>
    <n v="10"/>
    <d v="2024-05-23T00:00:00"/>
    <n v="9"/>
    <x v="0"/>
    <x v="1"/>
    <x v="4"/>
    <n v="99990"/>
    <x v="1"/>
    <x v="2"/>
  </r>
  <r>
    <x v="6851"/>
    <x v="463"/>
    <x v="4"/>
    <n v="1"/>
    <d v="2025-05-02T00:00:00"/>
    <d v="2025-05-04T00:00:00"/>
    <n v="5"/>
    <d v="2025-05-09T00:00:00"/>
    <n v="5"/>
    <x v="0"/>
    <x v="1"/>
    <x v="3"/>
    <n v="50990"/>
    <x v="0"/>
    <x v="1"/>
  </r>
  <r>
    <x v="6852"/>
    <x v="1149"/>
    <x v="5"/>
    <n v="1"/>
    <d v="2024-12-20T00:00:00"/>
    <d v="2024-12-24T00:00:00"/>
    <n v="10"/>
    <d v="2025-01-04T00:00:00"/>
    <n v="11"/>
    <x v="0"/>
    <x v="2"/>
    <x v="2"/>
    <n v="99990"/>
    <x v="12"/>
    <x v="0"/>
  </r>
  <r>
    <x v="6853"/>
    <x v="174"/>
    <x v="4"/>
    <n v="1"/>
    <d v="2025-03-31T00:00:00"/>
    <d v="2025-04-04T00:00:00"/>
    <n v="5"/>
    <d v="2025-04-14T00:00:00"/>
    <n v="10"/>
    <x v="2"/>
    <x v="1"/>
    <x v="4"/>
    <n v="50990"/>
    <x v="17"/>
    <x v="5"/>
  </r>
  <r>
    <x v="6854"/>
    <x v="1497"/>
    <x v="5"/>
    <n v="2"/>
    <d v="2023-12-14T00:00:00"/>
    <d v="2023-12-18T00:00:00"/>
    <n v="7"/>
    <d v="2023-12-25T00:00:00"/>
    <n v="7"/>
    <x v="0"/>
    <x v="2"/>
    <x v="3"/>
    <n v="199980"/>
    <x v="39"/>
    <x v="1"/>
  </r>
  <r>
    <x v="6855"/>
    <x v="1755"/>
    <x v="2"/>
    <n v="1"/>
    <d v="2024-11-28T00:00:00"/>
    <d v="2024-12-02T00:00:00"/>
    <n v="10"/>
    <d v="2024-12-13T00:00:00"/>
    <n v="11"/>
    <x v="0"/>
    <x v="0"/>
    <x v="4"/>
    <n v="11000"/>
    <x v="7"/>
    <x v="0"/>
  </r>
  <r>
    <x v="6856"/>
    <x v="688"/>
    <x v="2"/>
    <n v="1"/>
    <d v="2025-05-05T00:00:00"/>
    <d v="2025-05-07T00:00:00"/>
    <n v="10"/>
    <d v="2025-05-18T00:00:00"/>
    <n v="11"/>
    <x v="0"/>
    <x v="0"/>
    <x v="2"/>
    <n v="11000"/>
    <x v="0"/>
    <x v="0"/>
  </r>
  <r>
    <x v="6857"/>
    <x v="675"/>
    <x v="3"/>
    <n v="2"/>
    <d v="2024-08-04T00:00:00"/>
    <d v="2024-08-06T00:00:00"/>
    <n v="5"/>
    <d v="2024-08-09T00:00:00"/>
    <n v="3"/>
    <x v="0"/>
    <x v="2"/>
    <x v="4"/>
    <n v="90000"/>
    <x v="4"/>
    <x v="6"/>
  </r>
  <r>
    <x v="6858"/>
    <x v="1669"/>
    <x v="3"/>
    <n v="1"/>
    <d v="2023-06-13T00:00:00"/>
    <d v="2023-06-14T00:00:00"/>
    <n v="7"/>
    <d v="2023-06-23T00:00:00"/>
    <n v="9"/>
    <x v="0"/>
    <x v="1"/>
    <x v="3"/>
    <n v="45000"/>
    <x v="31"/>
    <x v="4"/>
  </r>
  <r>
    <x v="6859"/>
    <x v="1777"/>
    <x v="1"/>
    <n v="1"/>
    <d v="2023-04-07T00:00:00"/>
    <d v="2023-04-11T00:00:00"/>
    <n v="7"/>
    <d v="2023-04-18T00:00:00"/>
    <n v="7"/>
    <x v="0"/>
    <x v="1"/>
    <x v="3"/>
    <n v="89990"/>
    <x v="40"/>
    <x v="1"/>
  </r>
  <r>
    <x v="6860"/>
    <x v="1303"/>
    <x v="4"/>
    <n v="2"/>
    <d v="2024-11-26T00:00:00"/>
    <d v="2024-11-27T00:00:00"/>
    <n v="10"/>
    <d v="2024-12-08T00:00:00"/>
    <n v="11"/>
    <x v="0"/>
    <x v="2"/>
    <x v="3"/>
    <n v="101980"/>
    <x v="7"/>
    <x v="0"/>
  </r>
  <r>
    <x v="6861"/>
    <x v="848"/>
    <x v="4"/>
    <n v="1"/>
    <d v="2022-06-03T00:00:00"/>
    <d v="2022-06-04T00:00:00"/>
    <n v="7"/>
    <d v="2022-06-14T00:00:00"/>
    <n v="10"/>
    <x v="0"/>
    <x v="1"/>
    <x v="3"/>
    <n v="50990"/>
    <x v="27"/>
    <x v="3"/>
  </r>
  <r>
    <x v="6862"/>
    <x v="842"/>
    <x v="3"/>
    <n v="1"/>
    <d v="2024-08-29T00:00:00"/>
    <d v="2024-08-30T00:00:00"/>
    <n v="10"/>
    <d v="2024-09-08T00:00:00"/>
    <n v="9"/>
    <x v="0"/>
    <x v="0"/>
    <x v="2"/>
    <n v="45000"/>
    <x v="4"/>
    <x v="2"/>
  </r>
  <r>
    <x v="6863"/>
    <x v="1936"/>
    <x v="4"/>
    <n v="1"/>
    <d v="2025-03-03T00:00:00"/>
    <d v="2025-03-06T00:00:00"/>
    <n v="7"/>
    <d v="2025-03-13T00:00:00"/>
    <n v="7"/>
    <x v="0"/>
    <x v="1"/>
    <x v="3"/>
    <n v="50990"/>
    <x v="17"/>
    <x v="1"/>
  </r>
  <r>
    <x v="6864"/>
    <x v="1242"/>
    <x v="2"/>
    <n v="2"/>
    <d v="2025-05-22T00:00:00"/>
    <d v="2025-05-24T00:00:00"/>
    <n v="5"/>
    <d v="2025-05-30T00:00:00"/>
    <n v="6"/>
    <x v="0"/>
    <x v="1"/>
    <x v="0"/>
    <n v="22000"/>
    <x v="0"/>
    <x v="0"/>
  </r>
  <r>
    <x v="6865"/>
    <x v="1357"/>
    <x v="5"/>
    <n v="1"/>
    <d v="2024-08-18T00:00:00"/>
    <d v="2024-08-23T00:00:00"/>
    <n v="5"/>
    <d v="2024-08-28T00:00:00"/>
    <n v="5"/>
    <x v="0"/>
    <x v="0"/>
    <x v="0"/>
    <n v="99990"/>
    <x v="4"/>
    <x v="1"/>
  </r>
  <r>
    <x v="6866"/>
    <x v="563"/>
    <x v="1"/>
    <n v="1"/>
    <d v="2024-02-27T00:00:00"/>
    <d v="2024-03-01T00:00:00"/>
    <n v="10"/>
    <d v="2024-03-12T00:00:00"/>
    <n v="11"/>
    <x v="0"/>
    <x v="1"/>
    <x v="0"/>
    <n v="89990"/>
    <x v="22"/>
    <x v="0"/>
  </r>
  <r>
    <x v="6867"/>
    <x v="373"/>
    <x v="4"/>
    <n v="1"/>
    <d v="2024-05-09T00:00:00"/>
    <d v="2024-05-13T00:00:00"/>
    <n v="7"/>
    <d v="2024-05-18T00:00:00"/>
    <n v="5"/>
    <x v="0"/>
    <x v="2"/>
    <x v="0"/>
    <n v="50990"/>
    <x v="1"/>
    <x v="6"/>
  </r>
  <r>
    <x v="6868"/>
    <x v="1858"/>
    <x v="4"/>
    <n v="1"/>
    <d v="2025-01-11T00:00:00"/>
    <d v="2025-01-13T00:00:00"/>
    <n v="5"/>
    <d v="2025-01-18T00:00:00"/>
    <n v="5"/>
    <x v="0"/>
    <x v="0"/>
    <x v="1"/>
    <n v="50990"/>
    <x v="24"/>
    <x v="1"/>
  </r>
  <r>
    <x v="6869"/>
    <x v="1579"/>
    <x v="2"/>
    <n v="1"/>
    <d v="2023-02-25T00:00:00"/>
    <d v="2023-02-27T00:00:00"/>
    <n v="5"/>
    <d v="2023-03-04T00:00:00"/>
    <n v="5"/>
    <x v="0"/>
    <x v="1"/>
    <x v="1"/>
    <n v="11000"/>
    <x v="23"/>
    <x v="1"/>
  </r>
  <r>
    <x v="6870"/>
    <x v="1631"/>
    <x v="0"/>
    <n v="1"/>
    <d v="2023-10-24T00:00:00"/>
    <d v="2023-10-29T00:00:00"/>
    <n v="5"/>
    <d v="2023-11-03T00:00:00"/>
    <n v="5"/>
    <x v="0"/>
    <x v="0"/>
    <x v="3"/>
    <n v="55990"/>
    <x v="13"/>
    <x v="1"/>
  </r>
  <r>
    <x v="6871"/>
    <x v="1937"/>
    <x v="3"/>
    <n v="1"/>
    <d v="2025-04-14T00:00:00"/>
    <d v="2025-04-15T00:00:00"/>
    <n v="7"/>
    <d v="2025-04-22T00:00:00"/>
    <n v="7"/>
    <x v="0"/>
    <x v="0"/>
    <x v="3"/>
    <n v="45000"/>
    <x v="6"/>
    <x v="1"/>
  </r>
  <r>
    <x v="6872"/>
    <x v="327"/>
    <x v="0"/>
    <n v="1"/>
    <d v="2024-10-01T00:00:00"/>
    <d v="2024-10-06T00:00:00"/>
    <n v="5"/>
    <d v="2024-10-11T00:00:00"/>
    <n v="5"/>
    <x v="0"/>
    <x v="1"/>
    <x v="4"/>
    <n v="55990"/>
    <x v="10"/>
    <x v="1"/>
  </r>
  <r>
    <x v="6873"/>
    <x v="1281"/>
    <x v="2"/>
    <n v="1"/>
    <d v="2025-05-29T00:00:00"/>
    <d v="2025-06-03T00:00:00"/>
    <n v="10"/>
    <d v="2025-06-14T00:00:00"/>
    <n v="11"/>
    <x v="0"/>
    <x v="1"/>
    <x v="0"/>
    <n v="11000"/>
    <x v="0"/>
    <x v="0"/>
  </r>
  <r>
    <x v="6874"/>
    <x v="29"/>
    <x v="3"/>
    <n v="1"/>
    <d v="2024-03-29T00:00:00"/>
    <d v="2024-04-03T00:00:00"/>
    <n v="10"/>
    <d v="2024-04-13T00:00:00"/>
    <n v="10"/>
    <x v="0"/>
    <x v="1"/>
    <x v="2"/>
    <n v="45000"/>
    <x v="37"/>
    <x v="1"/>
  </r>
  <r>
    <x v="6875"/>
    <x v="441"/>
    <x v="1"/>
    <n v="1"/>
    <d v="2023-06-28T00:00:00"/>
    <d v="2023-06-29T00:00:00"/>
    <n v="7"/>
    <d v="2023-07-08T00:00:00"/>
    <n v="9"/>
    <x v="0"/>
    <x v="0"/>
    <x v="3"/>
    <n v="89990"/>
    <x v="31"/>
    <x v="4"/>
  </r>
  <r>
    <x v="6876"/>
    <x v="1212"/>
    <x v="1"/>
    <n v="2"/>
    <d v="2024-03-26T00:00:00"/>
    <d v="2024-03-30T00:00:00"/>
    <n v="7"/>
    <d v="2024-04-06T00:00:00"/>
    <n v="7"/>
    <x v="0"/>
    <x v="2"/>
    <x v="3"/>
    <n v="179980"/>
    <x v="37"/>
    <x v="1"/>
  </r>
  <r>
    <x v="6877"/>
    <x v="754"/>
    <x v="2"/>
    <n v="1"/>
    <d v="2024-01-11T00:00:00"/>
    <d v="2024-01-14T00:00:00"/>
    <n v="10"/>
    <d v="2024-01-27T00:00:00"/>
    <n v="13"/>
    <x v="0"/>
    <x v="1"/>
    <x v="3"/>
    <n v="11000"/>
    <x v="5"/>
    <x v="3"/>
  </r>
  <r>
    <x v="6878"/>
    <x v="73"/>
    <x v="0"/>
    <n v="1"/>
    <d v="2025-05-28T00:00:00"/>
    <d v="2025-05-31T00:00:00"/>
    <n v="10"/>
    <d v="2025-06-10T00:00:00"/>
    <n v="10"/>
    <x v="0"/>
    <x v="2"/>
    <x v="1"/>
    <n v="55990"/>
    <x v="0"/>
    <x v="1"/>
  </r>
  <r>
    <x v="6879"/>
    <x v="614"/>
    <x v="4"/>
    <n v="2"/>
    <d v="2025-03-03T00:00:00"/>
    <d v="2025-03-04T00:00:00"/>
    <n v="10"/>
    <d v="2025-03-17T00:00:00"/>
    <n v="13"/>
    <x v="0"/>
    <x v="2"/>
    <x v="4"/>
    <n v="101980"/>
    <x v="17"/>
    <x v="3"/>
  </r>
  <r>
    <x v="6880"/>
    <x v="1212"/>
    <x v="2"/>
    <n v="1"/>
    <d v="2024-04-01T00:00:00"/>
    <d v="2024-04-02T00:00:00"/>
    <n v="7"/>
    <d v="2024-04-08T00:00:00"/>
    <n v="6"/>
    <x v="0"/>
    <x v="2"/>
    <x v="0"/>
    <n v="11000"/>
    <x v="19"/>
    <x v="2"/>
  </r>
  <r>
    <x v="6881"/>
    <x v="58"/>
    <x v="3"/>
    <n v="1"/>
    <d v="2022-06-10T00:00:00"/>
    <d v="2022-06-15T00:00:00"/>
    <n v="5"/>
    <d v="2022-06-21T00:00:00"/>
    <n v="6"/>
    <x v="0"/>
    <x v="1"/>
    <x v="3"/>
    <n v="45000"/>
    <x v="27"/>
    <x v="0"/>
  </r>
  <r>
    <x v="6882"/>
    <x v="1222"/>
    <x v="3"/>
    <n v="1"/>
    <d v="2025-01-12T00:00:00"/>
    <d v="2025-01-14T00:00:00"/>
    <n v="10"/>
    <d v="2025-01-24T00:00:00"/>
    <n v="10"/>
    <x v="0"/>
    <x v="2"/>
    <x v="4"/>
    <n v="45000"/>
    <x v="24"/>
    <x v="1"/>
  </r>
  <r>
    <x v="6883"/>
    <x v="1619"/>
    <x v="2"/>
    <n v="1"/>
    <d v="2023-10-24T00:00:00"/>
    <d v="2023-10-29T00:00:00"/>
    <n v="5"/>
    <d v="2023-11-02T00:00:00"/>
    <n v="4"/>
    <x v="0"/>
    <x v="0"/>
    <x v="4"/>
    <n v="11000"/>
    <x v="13"/>
    <x v="2"/>
  </r>
  <r>
    <x v="6884"/>
    <x v="352"/>
    <x v="0"/>
    <n v="1"/>
    <d v="2025-04-08T00:00:00"/>
    <d v="2025-04-11T00:00:00"/>
    <n v="5"/>
    <d v="2025-04-16T00:00:00"/>
    <n v="5"/>
    <x v="0"/>
    <x v="2"/>
    <x v="0"/>
    <n v="55990"/>
    <x v="6"/>
    <x v="1"/>
  </r>
  <r>
    <x v="6885"/>
    <x v="1747"/>
    <x v="2"/>
    <n v="1"/>
    <d v="2024-09-12T00:00:00"/>
    <d v="2024-09-13T00:00:00"/>
    <n v="7"/>
    <d v="2024-09-25T00:00:00"/>
    <n v="12"/>
    <x v="2"/>
    <x v="0"/>
    <x v="0"/>
    <n v="11000"/>
    <x v="11"/>
    <x v="5"/>
  </r>
  <r>
    <x v="6886"/>
    <x v="279"/>
    <x v="1"/>
    <n v="1"/>
    <d v="2022-07-21T00:00:00"/>
    <d v="2022-07-22T00:00:00"/>
    <n v="10"/>
    <d v="2022-08-01T00:00:00"/>
    <n v="10"/>
    <x v="0"/>
    <x v="0"/>
    <x v="0"/>
    <n v="89990"/>
    <x v="42"/>
    <x v="1"/>
  </r>
  <r>
    <x v="6887"/>
    <x v="704"/>
    <x v="5"/>
    <n v="2"/>
    <d v="2025-04-01T00:00:00"/>
    <d v="2025-04-05T00:00:00"/>
    <n v="7"/>
    <d v="2025-04-12T00:00:00"/>
    <n v="7"/>
    <x v="0"/>
    <x v="0"/>
    <x v="0"/>
    <n v="199980"/>
    <x v="6"/>
    <x v="1"/>
  </r>
  <r>
    <x v="6888"/>
    <x v="707"/>
    <x v="0"/>
    <n v="1"/>
    <d v="2023-10-21T00:00:00"/>
    <d v="2023-10-22T00:00:00"/>
    <n v="7"/>
    <d v="2023-10-29T00:00:00"/>
    <n v="7"/>
    <x v="0"/>
    <x v="2"/>
    <x v="4"/>
    <n v="55990"/>
    <x v="13"/>
    <x v="1"/>
  </r>
  <r>
    <x v="6889"/>
    <x v="1325"/>
    <x v="5"/>
    <n v="1"/>
    <d v="2024-03-24T00:00:00"/>
    <d v="2024-03-29T00:00:00"/>
    <n v="7"/>
    <d v="2024-04-05T00:00:00"/>
    <n v="7"/>
    <x v="0"/>
    <x v="2"/>
    <x v="3"/>
    <n v="99990"/>
    <x v="37"/>
    <x v="1"/>
  </r>
  <r>
    <x v="6890"/>
    <x v="1257"/>
    <x v="1"/>
    <n v="1"/>
    <d v="2024-07-20T00:00:00"/>
    <d v="2024-07-21T00:00:00"/>
    <n v="10"/>
    <d v="2024-08-02T00:00:00"/>
    <n v="12"/>
    <x v="0"/>
    <x v="2"/>
    <x v="0"/>
    <n v="89990"/>
    <x v="16"/>
    <x v="4"/>
  </r>
  <r>
    <x v="6891"/>
    <x v="829"/>
    <x v="3"/>
    <n v="1"/>
    <d v="2024-10-19T00:00:00"/>
    <d v="2024-10-24T00:00:00"/>
    <n v="7"/>
    <d v="2024-10-31T00:00:00"/>
    <n v="7"/>
    <x v="0"/>
    <x v="0"/>
    <x v="4"/>
    <n v="45000"/>
    <x v="10"/>
    <x v="1"/>
  </r>
  <r>
    <x v="6892"/>
    <x v="1216"/>
    <x v="4"/>
    <n v="1"/>
    <d v="2024-06-20T00:00:00"/>
    <d v="2024-06-22T00:00:00"/>
    <n v="10"/>
    <d v="2024-07-01T00:00:00"/>
    <n v="9"/>
    <x v="0"/>
    <x v="0"/>
    <x v="3"/>
    <n v="50990"/>
    <x v="9"/>
    <x v="2"/>
  </r>
  <r>
    <x v="6893"/>
    <x v="1187"/>
    <x v="4"/>
    <n v="1"/>
    <d v="2024-05-18T00:00:00"/>
    <d v="2024-05-22T00:00:00"/>
    <n v="10"/>
    <d v="2024-06-01T00:00:00"/>
    <n v="10"/>
    <x v="0"/>
    <x v="0"/>
    <x v="2"/>
    <n v="50990"/>
    <x v="1"/>
    <x v="1"/>
  </r>
  <r>
    <x v="6894"/>
    <x v="945"/>
    <x v="4"/>
    <n v="1"/>
    <d v="2025-05-11T00:00:00"/>
    <d v="2025-05-16T00:00:00"/>
    <n v="10"/>
    <d v="2025-05-26T00:00:00"/>
    <n v="10"/>
    <x v="0"/>
    <x v="0"/>
    <x v="1"/>
    <n v="50990"/>
    <x v="0"/>
    <x v="1"/>
  </r>
  <r>
    <x v="6895"/>
    <x v="442"/>
    <x v="5"/>
    <n v="2"/>
    <d v="2023-07-26T00:00:00"/>
    <d v="2023-07-28T00:00:00"/>
    <n v="7"/>
    <d v="2023-08-04T00:00:00"/>
    <n v="7"/>
    <x v="0"/>
    <x v="1"/>
    <x v="2"/>
    <n v="199980"/>
    <x v="26"/>
    <x v="1"/>
  </r>
  <r>
    <x v="6896"/>
    <x v="1561"/>
    <x v="1"/>
    <n v="1"/>
    <d v="2025-01-07T00:00:00"/>
    <d v="2025-01-12T00:00:00"/>
    <n v="10"/>
    <d v="2025-01-21T00:00:00"/>
    <n v="9"/>
    <x v="0"/>
    <x v="2"/>
    <x v="3"/>
    <n v="89990"/>
    <x v="24"/>
    <x v="2"/>
  </r>
  <r>
    <x v="6897"/>
    <x v="781"/>
    <x v="1"/>
    <n v="2"/>
    <d v="2023-09-15T00:00:00"/>
    <d v="2023-09-18T00:00:00"/>
    <n v="5"/>
    <d v="2023-09-24T00:00:00"/>
    <n v="6"/>
    <x v="0"/>
    <x v="1"/>
    <x v="3"/>
    <n v="179980"/>
    <x v="18"/>
    <x v="0"/>
  </r>
  <r>
    <x v="6898"/>
    <x v="981"/>
    <x v="4"/>
    <n v="1"/>
    <d v="2023-10-22T00:00:00"/>
    <d v="2023-10-25T00:00:00"/>
    <n v="7"/>
    <d v="2023-11-01T00:00:00"/>
    <n v="7"/>
    <x v="0"/>
    <x v="1"/>
    <x v="1"/>
    <n v="50990"/>
    <x v="13"/>
    <x v="1"/>
  </r>
  <r>
    <x v="6899"/>
    <x v="827"/>
    <x v="0"/>
    <n v="2"/>
    <d v="2024-10-18T00:00:00"/>
    <d v="2024-10-22T00:00:00"/>
    <n v="10"/>
    <d v="2024-11-03T00:00:00"/>
    <n v="12"/>
    <x v="0"/>
    <x v="1"/>
    <x v="2"/>
    <n v="111980"/>
    <x v="10"/>
    <x v="4"/>
  </r>
  <r>
    <x v="6900"/>
    <x v="1139"/>
    <x v="0"/>
    <n v="1"/>
    <d v="2024-11-13T00:00:00"/>
    <d v="2024-11-14T00:00:00"/>
    <n v="7"/>
    <d v="2024-11-22T00:00:00"/>
    <n v="8"/>
    <x v="0"/>
    <x v="0"/>
    <x v="1"/>
    <n v="55990"/>
    <x v="7"/>
    <x v="0"/>
  </r>
  <r>
    <x v="6901"/>
    <x v="157"/>
    <x v="2"/>
    <n v="1"/>
    <d v="2024-06-20T00:00:00"/>
    <d v="2024-06-22T00:00:00"/>
    <n v="7"/>
    <d v="2024-07-02T00:00:00"/>
    <n v="10"/>
    <x v="0"/>
    <x v="2"/>
    <x v="2"/>
    <n v="11000"/>
    <x v="9"/>
    <x v="3"/>
  </r>
  <r>
    <x v="6902"/>
    <x v="1938"/>
    <x v="3"/>
    <n v="1"/>
    <d v="2023-08-30T00:00:00"/>
    <d v="2023-09-03T00:00:00"/>
    <n v="5"/>
    <d v="2023-09-08T00:00:00"/>
    <n v="5"/>
    <x v="0"/>
    <x v="0"/>
    <x v="0"/>
    <n v="45000"/>
    <x v="20"/>
    <x v="1"/>
  </r>
  <r>
    <x v="6903"/>
    <x v="388"/>
    <x v="4"/>
    <n v="1"/>
    <d v="2022-05-05T00:00:00"/>
    <d v="2022-05-07T00:00:00"/>
    <n v="5"/>
    <d v="2022-05-12T00:00:00"/>
    <n v="5"/>
    <x v="0"/>
    <x v="0"/>
    <x v="2"/>
    <n v="50990"/>
    <x v="32"/>
    <x v="1"/>
  </r>
  <r>
    <x v="6904"/>
    <x v="1189"/>
    <x v="0"/>
    <n v="1"/>
    <d v="2025-03-07T00:00:00"/>
    <d v="2025-03-11T00:00:00"/>
    <n v="5"/>
    <d v="2025-03-17T00:00:00"/>
    <n v="6"/>
    <x v="0"/>
    <x v="1"/>
    <x v="0"/>
    <n v="55990"/>
    <x v="17"/>
    <x v="0"/>
  </r>
  <r>
    <x v="6905"/>
    <x v="800"/>
    <x v="0"/>
    <n v="1"/>
    <d v="2024-01-01T00:00:00"/>
    <d v="2024-01-05T00:00:00"/>
    <n v="5"/>
    <d v="2024-01-10T00:00:00"/>
    <n v="5"/>
    <x v="1"/>
    <x v="2"/>
    <x v="1"/>
    <n v="55990"/>
    <x v="5"/>
    <x v="1"/>
  </r>
  <r>
    <x v="6906"/>
    <x v="947"/>
    <x v="4"/>
    <n v="2"/>
    <d v="2025-03-12T00:00:00"/>
    <d v="2025-03-17T00:00:00"/>
    <n v="5"/>
    <d v="2025-03-22T00:00:00"/>
    <n v="5"/>
    <x v="0"/>
    <x v="1"/>
    <x v="3"/>
    <n v="101980"/>
    <x v="17"/>
    <x v="1"/>
  </r>
  <r>
    <x v="6907"/>
    <x v="554"/>
    <x v="5"/>
    <n v="1"/>
    <d v="2024-05-26T00:00:00"/>
    <d v="2024-05-29T00:00:00"/>
    <n v="7"/>
    <d v="2024-06-08T00:00:00"/>
    <n v="10"/>
    <x v="0"/>
    <x v="1"/>
    <x v="2"/>
    <n v="99990"/>
    <x v="1"/>
    <x v="3"/>
  </r>
  <r>
    <x v="6908"/>
    <x v="691"/>
    <x v="2"/>
    <n v="1"/>
    <d v="2023-04-24T00:00:00"/>
    <d v="2023-04-25T00:00:00"/>
    <n v="10"/>
    <d v="2023-05-07T00:00:00"/>
    <n v="12"/>
    <x v="0"/>
    <x v="1"/>
    <x v="4"/>
    <n v="11000"/>
    <x v="40"/>
    <x v="4"/>
  </r>
  <r>
    <x v="6909"/>
    <x v="79"/>
    <x v="5"/>
    <n v="2"/>
    <d v="2024-11-15T00:00:00"/>
    <d v="2024-11-19T00:00:00"/>
    <n v="10"/>
    <d v="2024-11-29T00:00:00"/>
    <n v="10"/>
    <x v="0"/>
    <x v="0"/>
    <x v="0"/>
    <n v="199980"/>
    <x v="7"/>
    <x v="1"/>
  </r>
  <r>
    <x v="6910"/>
    <x v="357"/>
    <x v="1"/>
    <n v="1"/>
    <d v="2025-04-26T00:00:00"/>
    <d v="2025-04-28T00:00:00"/>
    <n v="5"/>
    <d v="2025-05-03T00:00:00"/>
    <n v="5"/>
    <x v="0"/>
    <x v="0"/>
    <x v="4"/>
    <n v="89990"/>
    <x v="6"/>
    <x v="1"/>
  </r>
  <r>
    <x v="6911"/>
    <x v="1129"/>
    <x v="4"/>
    <n v="1"/>
    <d v="2023-06-27T00:00:00"/>
    <d v="2023-07-01T00:00:00"/>
    <n v="5"/>
    <d v="2023-07-06T00:00:00"/>
    <n v="5"/>
    <x v="0"/>
    <x v="1"/>
    <x v="2"/>
    <n v="50990"/>
    <x v="31"/>
    <x v="1"/>
  </r>
  <r>
    <x v="6912"/>
    <x v="941"/>
    <x v="2"/>
    <n v="1"/>
    <d v="2024-03-15T00:00:00"/>
    <d v="2024-03-18T00:00:00"/>
    <n v="10"/>
    <d v="2024-03-31T00:00:00"/>
    <n v="13"/>
    <x v="0"/>
    <x v="0"/>
    <x v="0"/>
    <n v="11000"/>
    <x v="37"/>
    <x v="3"/>
  </r>
  <r>
    <x v="6913"/>
    <x v="413"/>
    <x v="2"/>
    <n v="1"/>
    <d v="2025-03-19T00:00:00"/>
    <d v="2025-03-22T00:00:00"/>
    <n v="7"/>
    <d v="2025-03-29T00:00:00"/>
    <n v="7"/>
    <x v="0"/>
    <x v="0"/>
    <x v="1"/>
    <n v="11000"/>
    <x v="17"/>
    <x v="1"/>
  </r>
  <r>
    <x v="6914"/>
    <x v="1068"/>
    <x v="1"/>
    <n v="1"/>
    <d v="2024-03-28T00:00:00"/>
    <d v="2024-04-01T00:00:00"/>
    <n v="5"/>
    <d v="2024-04-05T00:00:00"/>
    <n v="4"/>
    <x v="0"/>
    <x v="1"/>
    <x v="2"/>
    <n v="89990"/>
    <x v="37"/>
    <x v="2"/>
  </r>
  <r>
    <x v="6915"/>
    <x v="777"/>
    <x v="3"/>
    <n v="2"/>
    <d v="2024-03-18T00:00:00"/>
    <d v="2024-03-20T00:00:00"/>
    <n v="7"/>
    <d v="2024-03-29T00:00:00"/>
    <n v="9"/>
    <x v="0"/>
    <x v="2"/>
    <x v="0"/>
    <n v="90000"/>
    <x v="37"/>
    <x v="4"/>
  </r>
  <r>
    <x v="6916"/>
    <x v="1550"/>
    <x v="4"/>
    <n v="1"/>
    <d v="2024-11-16T00:00:00"/>
    <d v="2024-11-17T00:00:00"/>
    <n v="5"/>
    <d v="2024-11-22T00:00:00"/>
    <n v="5"/>
    <x v="0"/>
    <x v="1"/>
    <x v="1"/>
    <n v="50990"/>
    <x v="7"/>
    <x v="1"/>
  </r>
  <r>
    <x v="6917"/>
    <x v="141"/>
    <x v="0"/>
    <n v="1"/>
    <d v="2025-01-13T00:00:00"/>
    <d v="2025-01-18T00:00:00"/>
    <n v="5"/>
    <d v="2025-01-24T00:00:00"/>
    <n v="6"/>
    <x v="0"/>
    <x v="0"/>
    <x v="0"/>
    <n v="55990"/>
    <x v="24"/>
    <x v="0"/>
  </r>
  <r>
    <x v="6918"/>
    <x v="1852"/>
    <x v="0"/>
    <n v="1"/>
    <d v="2024-11-21T00:00:00"/>
    <d v="2024-11-22T00:00:00"/>
    <n v="10"/>
    <d v="2024-12-04T00:00:00"/>
    <n v="12"/>
    <x v="0"/>
    <x v="2"/>
    <x v="1"/>
    <n v="55990"/>
    <x v="7"/>
    <x v="4"/>
  </r>
  <r>
    <x v="6919"/>
    <x v="786"/>
    <x v="4"/>
    <n v="1"/>
    <d v="2024-08-10T00:00:00"/>
    <d v="2024-08-11T00:00:00"/>
    <n v="7"/>
    <d v="2024-08-18T00:00:00"/>
    <n v="7"/>
    <x v="0"/>
    <x v="1"/>
    <x v="4"/>
    <n v="50990"/>
    <x v="4"/>
    <x v="1"/>
  </r>
  <r>
    <x v="6920"/>
    <x v="1458"/>
    <x v="4"/>
    <n v="2"/>
    <d v="2024-11-21T00:00:00"/>
    <d v="2024-11-23T00:00:00"/>
    <n v="7"/>
    <d v="2024-12-01T00:00:00"/>
    <n v="8"/>
    <x v="0"/>
    <x v="1"/>
    <x v="0"/>
    <n v="101980"/>
    <x v="7"/>
    <x v="0"/>
  </r>
  <r>
    <x v="6921"/>
    <x v="284"/>
    <x v="2"/>
    <n v="1"/>
    <d v="2024-08-31T00:00:00"/>
    <d v="2024-09-04T00:00:00"/>
    <n v="10"/>
    <d v="2024-09-15T00:00:00"/>
    <n v="11"/>
    <x v="0"/>
    <x v="0"/>
    <x v="2"/>
    <n v="11000"/>
    <x v="4"/>
    <x v="0"/>
  </r>
  <r>
    <x v="6922"/>
    <x v="1081"/>
    <x v="5"/>
    <n v="1"/>
    <d v="2025-05-02T00:00:00"/>
    <d v="2025-05-07T00:00:00"/>
    <n v="7"/>
    <d v="2025-05-13T00:00:00"/>
    <n v="6"/>
    <x v="0"/>
    <x v="1"/>
    <x v="4"/>
    <n v="99990"/>
    <x v="0"/>
    <x v="2"/>
  </r>
  <r>
    <x v="6923"/>
    <x v="53"/>
    <x v="3"/>
    <n v="1"/>
    <d v="2025-03-08T00:00:00"/>
    <d v="2025-03-13T00:00:00"/>
    <n v="5"/>
    <d v="2025-03-18T00:00:00"/>
    <n v="5"/>
    <x v="0"/>
    <x v="1"/>
    <x v="0"/>
    <n v="45000"/>
    <x v="17"/>
    <x v="1"/>
  </r>
  <r>
    <x v="6924"/>
    <x v="1373"/>
    <x v="2"/>
    <n v="2"/>
    <d v="2024-07-08T00:00:00"/>
    <d v="2024-07-12T00:00:00"/>
    <n v="5"/>
    <d v="2024-07-16T00:00:00"/>
    <n v="4"/>
    <x v="0"/>
    <x v="0"/>
    <x v="1"/>
    <n v="22000"/>
    <x v="16"/>
    <x v="2"/>
  </r>
  <r>
    <x v="6925"/>
    <x v="763"/>
    <x v="2"/>
    <n v="1"/>
    <d v="2023-04-28T00:00:00"/>
    <d v="2023-04-29T00:00:00"/>
    <n v="7"/>
    <d v="2023-05-09T00:00:00"/>
    <n v="10"/>
    <x v="0"/>
    <x v="2"/>
    <x v="2"/>
    <n v="11000"/>
    <x v="40"/>
    <x v="3"/>
  </r>
  <r>
    <x v="6926"/>
    <x v="15"/>
    <x v="2"/>
    <n v="1"/>
    <d v="2025-02-20T00:00:00"/>
    <d v="2025-02-22T00:00:00"/>
    <n v="7"/>
    <d v="2025-03-01T00:00:00"/>
    <n v="7"/>
    <x v="0"/>
    <x v="2"/>
    <x v="0"/>
    <n v="11000"/>
    <x v="15"/>
    <x v="1"/>
  </r>
  <r>
    <x v="6927"/>
    <x v="1919"/>
    <x v="4"/>
    <n v="1"/>
    <d v="2024-06-28T00:00:00"/>
    <d v="2024-07-02T00:00:00"/>
    <n v="10"/>
    <d v="2024-07-15T00:00:00"/>
    <n v="13"/>
    <x v="0"/>
    <x v="1"/>
    <x v="4"/>
    <n v="50990"/>
    <x v="9"/>
    <x v="3"/>
  </r>
  <r>
    <x v="6928"/>
    <x v="664"/>
    <x v="2"/>
    <n v="1"/>
    <d v="2023-07-22T00:00:00"/>
    <d v="2023-07-25T00:00:00"/>
    <n v="5"/>
    <d v="2023-07-31T00:00:00"/>
    <n v="6"/>
    <x v="0"/>
    <x v="2"/>
    <x v="2"/>
    <n v="11000"/>
    <x v="26"/>
    <x v="0"/>
  </r>
  <r>
    <x v="6929"/>
    <x v="780"/>
    <x v="4"/>
    <n v="1"/>
    <d v="2025-05-27T00:00:00"/>
    <d v="2025-05-29T00:00:00"/>
    <n v="10"/>
    <d v="2025-06-08T00:00:00"/>
    <n v="10"/>
    <x v="0"/>
    <x v="0"/>
    <x v="4"/>
    <n v="50990"/>
    <x v="0"/>
    <x v="1"/>
  </r>
  <r>
    <x v="6930"/>
    <x v="38"/>
    <x v="0"/>
    <n v="1"/>
    <d v="2025-02-23T00:00:00"/>
    <d v="2025-02-28T00:00:00"/>
    <n v="7"/>
    <d v="2025-03-08T00:00:00"/>
    <n v="8"/>
    <x v="0"/>
    <x v="1"/>
    <x v="4"/>
    <n v="55990"/>
    <x v="15"/>
    <x v="0"/>
  </r>
  <r>
    <x v="6931"/>
    <x v="56"/>
    <x v="2"/>
    <n v="1"/>
    <d v="2024-11-18T00:00:00"/>
    <d v="2024-11-23T00:00:00"/>
    <n v="5"/>
    <d v="2024-12-01T00:00:00"/>
    <n v="8"/>
    <x v="0"/>
    <x v="1"/>
    <x v="4"/>
    <n v="11000"/>
    <x v="7"/>
    <x v="3"/>
  </r>
  <r>
    <x v="6932"/>
    <x v="1248"/>
    <x v="3"/>
    <n v="1"/>
    <d v="2025-04-02T00:00:00"/>
    <d v="2025-04-06T00:00:00"/>
    <n v="5"/>
    <d v="2025-04-12T00:00:00"/>
    <n v="6"/>
    <x v="0"/>
    <x v="2"/>
    <x v="1"/>
    <n v="45000"/>
    <x v="6"/>
    <x v="0"/>
  </r>
  <r>
    <x v="6933"/>
    <x v="829"/>
    <x v="3"/>
    <n v="1"/>
    <d v="2025-02-14T00:00:00"/>
    <d v="2025-02-16T00:00:00"/>
    <n v="5"/>
    <d v="2025-02-24T00:00:00"/>
    <n v="8"/>
    <x v="1"/>
    <x v="0"/>
    <x v="1"/>
    <n v="45000"/>
    <x v="15"/>
    <x v="3"/>
  </r>
  <r>
    <x v="6934"/>
    <x v="1040"/>
    <x v="0"/>
    <n v="1"/>
    <d v="2024-11-12T00:00:00"/>
    <d v="2024-11-17T00:00:00"/>
    <n v="10"/>
    <d v="2024-11-27T00:00:00"/>
    <n v="10"/>
    <x v="0"/>
    <x v="0"/>
    <x v="2"/>
    <n v="55990"/>
    <x v="7"/>
    <x v="1"/>
  </r>
  <r>
    <x v="6935"/>
    <x v="1722"/>
    <x v="4"/>
    <n v="1"/>
    <d v="2025-02-20T00:00:00"/>
    <d v="2025-02-22T00:00:00"/>
    <n v="10"/>
    <d v="2025-03-09T00:00:00"/>
    <n v="15"/>
    <x v="2"/>
    <x v="1"/>
    <x v="4"/>
    <n v="50990"/>
    <x v="15"/>
    <x v="5"/>
  </r>
  <r>
    <x v="6936"/>
    <x v="882"/>
    <x v="4"/>
    <n v="1"/>
    <d v="2023-04-29T00:00:00"/>
    <d v="2023-05-04T00:00:00"/>
    <n v="7"/>
    <d v="2023-05-11T00:00:00"/>
    <n v="7"/>
    <x v="1"/>
    <x v="2"/>
    <x v="0"/>
    <n v="50990"/>
    <x v="40"/>
    <x v="1"/>
  </r>
  <r>
    <x v="6937"/>
    <x v="807"/>
    <x v="0"/>
    <n v="1"/>
    <d v="2024-02-16T00:00:00"/>
    <d v="2024-02-18T00:00:00"/>
    <n v="5"/>
    <d v="2024-02-24T00:00:00"/>
    <n v="6"/>
    <x v="0"/>
    <x v="1"/>
    <x v="2"/>
    <n v="55990"/>
    <x v="22"/>
    <x v="0"/>
  </r>
  <r>
    <x v="6938"/>
    <x v="831"/>
    <x v="5"/>
    <n v="1"/>
    <d v="2024-03-28T00:00:00"/>
    <d v="2024-03-29T00:00:00"/>
    <n v="5"/>
    <d v="2024-04-08T00:00:00"/>
    <n v="10"/>
    <x v="2"/>
    <x v="2"/>
    <x v="1"/>
    <n v="99990"/>
    <x v="37"/>
    <x v="5"/>
  </r>
  <r>
    <x v="6939"/>
    <x v="1131"/>
    <x v="0"/>
    <n v="2"/>
    <d v="2023-02-17T00:00:00"/>
    <d v="2023-02-20T00:00:00"/>
    <n v="7"/>
    <d v="2023-02-27T00:00:00"/>
    <n v="7"/>
    <x v="0"/>
    <x v="0"/>
    <x v="2"/>
    <n v="111980"/>
    <x v="23"/>
    <x v="1"/>
  </r>
  <r>
    <x v="6940"/>
    <x v="898"/>
    <x v="1"/>
    <n v="2"/>
    <d v="2022-07-27T00:00:00"/>
    <d v="2022-07-28T00:00:00"/>
    <n v="5"/>
    <d v="2022-08-02T00:00:00"/>
    <n v="5"/>
    <x v="0"/>
    <x v="2"/>
    <x v="1"/>
    <n v="179980"/>
    <x v="42"/>
    <x v="1"/>
  </r>
  <r>
    <x v="6941"/>
    <x v="442"/>
    <x v="1"/>
    <n v="2"/>
    <d v="2024-12-26T00:00:00"/>
    <d v="2024-12-30T00:00:00"/>
    <n v="7"/>
    <d v="2025-01-04T00:00:00"/>
    <n v="5"/>
    <x v="0"/>
    <x v="0"/>
    <x v="1"/>
    <n v="179980"/>
    <x v="12"/>
    <x v="6"/>
  </r>
  <r>
    <x v="6942"/>
    <x v="741"/>
    <x v="3"/>
    <n v="1"/>
    <d v="2022-08-27T00:00:00"/>
    <d v="2022-08-28T00:00:00"/>
    <n v="7"/>
    <d v="2022-09-05T00:00:00"/>
    <n v="8"/>
    <x v="0"/>
    <x v="1"/>
    <x v="4"/>
    <n v="45000"/>
    <x v="8"/>
    <x v="0"/>
  </r>
  <r>
    <x v="6943"/>
    <x v="1803"/>
    <x v="2"/>
    <n v="2"/>
    <d v="2024-12-27T00:00:00"/>
    <d v="2024-12-30T00:00:00"/>
    <n v="7"/>
    <d v="2025-01-08T00:00:00"/>
    <n v="9"/>
    <x v="0"/>
    <x v="0"/>
    <x v="2"/>
    <n v="22000"/>
    <x v="12"/>
    <x v="4"/>
  </r>
  <r>
    <x v="6944"/>
    <x v="1794"/>
    <x v="3"/>
    <n v="1"/>
    <d v="2024-10-16T00:00:00"/>
    <d v="2024-10-18T00:00:00"/>
    <n v="7"/>
    <d v="2024-10-30T00:00:00"/>
    <n v="12"/>
    <x v="2"/>
    <x v="0"/>
    <x v="1"/>
    <n v="45000"/>
    <x v="10"/>
    <x v="5"/>
  </r>
  <r>
    <x v="6945"/>
    <x v="1571"/>
    <x v="4"/>
    <n v="1"/>
    <d v="2023-08-23T00:00:00"/>
    <d v="2023-08-27T00:00:00"/>
    <n v="7"/>
    <d v="2023-09-04T00:00:00"/>
    <n v="8"/>
    <x v="0"/>
    <x v="0"/>
    <x v="0"/>
    <n v="50990"/>
    <x v="20"/>
    <x v="0"/>
  </r>
  <r>
    <x v="6946"/>
    <x v="10"/>
    <x v="0"/>
    <n v="1"/>
    <d v="2024-10-11T00:00:00"/>
    <d v="2024-10-14T00:00:00"/>
    <n v="7"/>
    <d v="2024-10-21T00:00:00"/>
    <n v="7"/>
    <x v="0"/>
    <x v="0"/>
    <x v="2"/>
    <n v="55990"/>
    <x v="10"/>
    <x v="1"/>
  </r>
  <r>
    <x v="6947"/>
    <x v="284"/>
    <x v="1"/>
    <n v="1"/>
    <d v="2025-02-12T00:00:00"/>
    <d v="2025-02-17T00:00:00"/>
    <n v="10"/>
    <d v="2025-02-26T00:00:00"/>
    <n v="9"/>
    <x v="0"/>
    <x v="0"/>
    <x v="3"/>
    <n v="89990"/>
    <x v="15"/>
    <x v="2"/>
  </r>
  <r>
    <x v="6948"/>
    <x v="1799"/>
    <x v="3"/>
    <n v="1"/>
    <d v="2024-04-09T00:00:00"/>
    <d v="2024-04-13T00:00:00"/>
    <n v="10"/>
    <d v="2024-04-22T00:00:00"/>
    <n v="9"/>
    <x v="0"/>
    <x v="0"/>
    <x v="4"/>
    <n v="45000"/>
    <x v="19"/>
    <x v="2"/>
  </r>
  <r>
    <x v="6949"/>
    <x v="1626"/>
    <x v="4"/>
    <n v="1"/>
    <d v="2025-01-06T00:00:00"/>
    <d v="2025-01-10T00:00:00"/>
    <n v="10"/>
    <d v="2025-01-20T00:00:00"/>
    <n v="10"/>
    <x v="0"/>
    <x v="1"/>
    <x v="1"/>
    <n v="50990"/>
    <x v="24"/>
    <x v="1"/>
  </r>
  <r>
    <x v="6950"/>
    <x v="1351"/>
    <x v="3"/>
    <n v="2"/>
    <d v="2024-09-16T00:00:00"/>
    <d v="2024-09-17T00:00:00"/>
    <n v="7"/>
    <d v="2024-09-24T00:00:00"/>
    <n v="7"/>
    <x v="0"/>
    <x v="1"/>
    <x v="0"/>
    <n v="90000"/>
    <x v="11"/>
    <x v="1"/>
  </r>
  <r>
    <x v="6951"/>
    <x v="38"/>
    <x v="3"/>
    <n v="1"/>
    <d v="2024-04-08T00:00:00"/>
    <d v="2024-04-12T00:00:00"/>
    <n v="5"/>
    <d v="2024-04-17T00:00:00"/>
    <n v="5"/>
    <x v="0"/>
    <x v="0"/>
    <x v="2"/>
    <n v="45000"/>
    <x v="19"/>
    <x v="1"/>
  </r>
  <r>
    <x v="6952"/>
    <x v="948"/>
    <x v="0"/>
    <n v="1"/>
    <d v="2023-02-20T00:00:00"/>
    <d v="2023-02-25T00:00:00"/>
    <n v="10"/>
    <d v="2023-03-07T00:00:00"/>
    <n v="10"/>
    <x v="0"/>
    <x v="2"/>
    <x v="0"/>
    <n v="55990"/>
    <x v="23"/>
    <x v="1"/>
  </r>
  <r>
    <x v="6953"/>
    <x v="608"/>
    <x v="1"/>
    <n v="1"/>
    <d v="2024-01-07T00:00:00"/>
    <d v="2024-01-08T00:00:00"/>
    <n v="7"/>
    <d v="2024-01-20T00:00:00"/>
    <n v="12"/>
    <x v="2"/>
    <x v="1"/>
    <x v="1"/>
    <n v="89990"/>
    <x v="5"/>
    <x v="5"/>
  </r>
  <r>
    <x v="6954"/>
    <x v="258"/>
    <x v="1"/>
    <n v="1"/>
    <d v="2024-11-21T00:00:00"/>
    <d v="2024-11-22T00:00:00"/>
    <n v="10"/>
    <d v="2024-12-02T00:00:00"/>
    <n v="10"/>
    <x v="0"/>
    <x v="2"/>
    <x v="0"/>
    <n v="89990"/>
    <x v="7"/>
    <x v="1"/>
  </r>
  <r>
    <x v="6955"/>
    <x v="1915"/>
    <x v="4"/>
    <n v="1"/>
    <d v="2025-01-27T00:00:00"/>
    <d v="2025-01-31T00:00:00"/>
    <n v="10"/>
    <d v="2025-02-10T00:00:00"/>
    <n v="10"/>
    <x v="0"/>
    <x v="0"/>
    <x v="4"/>
    <n v="50990"/>
    <x v="24"/>
    <x v="1"/>
  </r>
  <r>
    <x v="6956"/>
    <x v="426"/>
    <x v="0"/>
    <n v="1"/>
    <d v="2022-09-28T00:00:00"/>
    <d v="2022-10-03T00:00:00"/>
    <n v="7"/>
    <d v="2022-10-11T00:00:00"/>
    <n v="8"/>
    <x v="0"/>
    <x v="1"/>
    <x v="0"/>
    <n v="55990"/>
    <x v="33"/>
    <x v="0"/>
  </r>
  <r>
    <x v="6957"/>
    <x v="266"/>
    <x v="2"/>
    <n v="2"/>
    <d v="2024-01-25T00:00:00"/>
    <d v="2024-01-26T00:00:00"/>
    <n v="10"/>
    <d v="2024-02-06T00:00:00"/>
    <n v="11"/>
    <x v="0"/>
    <x v="2"/>
    <x v="0"/>
    <n v="22000"/>
    <x v="5"/>
    <x v="0"/>
  </r>
  <r>
    <x v="6958"/>
    <x v="218"/>
    <x v="0"/>
    <n v="1"/>
    <d v="2025-01-22T00:00:00"/>
    <d v="2025-01-27T00:00:00"/>
    <n v="10"/>
    <d v="2025-02-08T00:00:00"/>
    <n v="12"/>
    <x v="0"/>
    <x v="0"/>
    <x v="1"/>
    <n v="55990"/>
    <x v="24"/>
    <x v="4"/>
  </r>
  <r>
    <x v="6959"/>
    <x v="563"/>
    <x v="2"/>
    <n v="1"/>
    <d v="2024-10-28T00:00:00"/>
    <d v="2024-10-29T00:00:00"/>
    <n v="7"/>
    <d v="2024-11-05T00:00:00"/>
    <n v="7"/>
    <x v="0"/>
    <x v="2"/>
    <x v="4"/>
    <n v="11000"/>
    <x v="10"/>
    <x v="1"/>
  </r>
  <r>
    <x v="6960"/>
    <x v="815"/>
    <x v="3"/>
    <n v="1"/>
    <d v="2024-09-02T00:00:00"/>
    <d v="2024-09-05T00:00:00"/>
    <n v="5"/>
    <d v="2024-09-13T00:00:00"/>
    <n v="8"/>
    <x v="0"/>
    <x v="2"/>
    <x v="2"/>
    <n v="45000"/>
    <x v="11"/>
    <x v="3"/>
  </r>
  <r>
    <x v="6961"/>
    <x v="1780"/>
    <x v="1"/>
    <n v="2"/>
    <d v="2024-10-13T00:00:00"/>
    <d v="2024-10-16T00:00:00"/>
    <n v="7"/>
    <d v="2024-10-23T00:00:00"/>
    <n v="7"/>
    <x v="0"/>
    <x v="1"/>
    <x v="2"/>
    <n v="179980"/>
    <x v="10"/>
    <x v="1"/>
  </r>
  <r>
    <x v="6962"/>
    <x v="1472"/>
    <x v="1"/>
    <n v="1"/>
    <d v="2024-02-23T00:00:00"/>
    <d v="2024-02-28T00:00:00"/>
    <n v="5"/>
    <d v="2024-03-03T00:00:00"/>
    <n v="4"/>
    <x v="0"/>
    <x v="0"/>
    <x v="2"/>
    <n v="89990"/>
    <x v="22"/>
    <x v="2"/>
  </r>
  <r>
    <x v="6963"/>
    <x v="52"/>
    <x v="4"/>
    <n v="1"/>
    <d v="2024-12-04T00:00:00"/>
    <d v="2024-12-07T00:00:00"/>
    <n v="7"/>
    <d v="2024-12-14T00:00:00"/>
    <n v="7"/>
    <x v="0"/>
    <x v="1"/>
    <x v="2"/>
    <n v="50990"/>
    <x v="12"/>
    <x v="1"/>
  </r>
  <r>
    <x v="6964"/>
    <x v="237"/>
    <x v="4"/>
    <n v="1"/>
    <d v="2024-05-15T00:00:00"/>
    <d v="2024-05-16T00:00:00"/>
    <n v="7"/>
    <d v="2024-05-22T00:00:00"/>
    <n v="6"/>
    <x v="1"/>
    <x v="0"/>
    <x v="0"/>
    <n v="50990"/>
    <x v="1"/>
    <x v="2"/>
  </r>
  <r>
    <x v="6965"/>
    <x v="1928"/>
    <x v="5"/>
    <n v="2"/>
    <d v="2025-02-04T00:00:00"/>
    <d v="2025-02-08T00:00:00"/>
    <n v="7"/>
    <d v="2025-02-17T00:00:00"/>
    <n v="9"/>
    <x v="0"/>
    <x v="0"/>
    <x v="0"/>
    <n v="199980"/>
    <x v="15"/>
    <x v="4"/>
  </r>
  <r>
    <x v="6966"/>
    <x v="61"/>
    <x v="4"/>
    <n v="1"/>
    <d v="2024-11-04T00:00:00"/>
    <d v="2024-11-06T00:00:00"/>
    <n v="7"/>
    <d v="2024-11-18T00:00:00"/>
    <n v="12"/>
    <x v="2"/>
    <x v="0"/>
    <x v="0"/>
    <n v="50990"/>
    <x v="7"/>
    <x v="5"/>
  </r>
  <r>
    <x v="6967"/>
    <x v="1939"/>
    <x v="5"/>
    <n v="1"/>
    <d v="2025-04-02T00:00:00"/>
    <d v="2025-04-05T00:00:00"/>
    <n v="7"/>
    <d v="2025-04-12T00:00:00"/>
    <n v="7"/>
    <x v="0"/>
    <x v="0"/>
    <x v="2"/>
    <n v="99990"/>
    <x v="6"/>
    <x v="1"/>
  </r>
  <r>
    <x v="6968"/>
    <x v="772"/>
    <x v="4"/>
    <n v="1"/>
    <d v="2025-04-19T00:00:00"/>
    <d v="2025-04-24T00:00:00"/>
    <n v="5"/>
    <d v="2025-04-28T00:00:00"/>
    <n v="4"/>
    <x v="0"/>
    <x v="0"/>
    <x v="2"/>
    <n v="50990"/>
    <x v="6"/>
    <x v="2"/>
  </r>
  <r>
    <x v="6969"/>
    <x v="1940"/>
    <x v="4"/>
    <n v="2"/>
    <d v="2022-04-21T00:00:00"/>
    <d v="2022-04-24T00:00:00"/>
    <n v="7"/>
    <d v="2022-05-01T00:00:00"/>
    <n v="7"/>
    <x v="0"/>
    <x v="2"/>
    <x v="0"/>
    <n v="101980"/>
    <x v="38"/>
    <x v="1"/>
  </r>
  <r>
    <x v="6970"/>
    <x v="859"/>
    <x v="5"/>
    <n v="1"/>
    <d v="2025-05-03T00:00:00"/>
    <d v="2025-05-06T00:00:00"/>
    <n v="5"/>
    <d v="2025-05-13T00:00:00"/>
    <n v="7"/>
    <x v="0"/>
    <x v="1"/>
    <x v="3"/>
    <n v="99990"/>
    <x v="0"/>
    <x v="4"/>
  </r>
  <r>
    <x v="6971"/>
    <x v="318"/>
    <x v="5"/>
    <n v="1"/>
    <d v="2025-03-28T00:00:00"/>
    <d v="2025-04-02T00:00:00"/>
    <n v="10"/>
    <d v="2025-04-12T00:00:00"/>
    <n v="10"/>
    <x v="0"/>
    <x v="2"/>
    <x v="4"/>
    <n v="99990"/>
    <x v="17"/>
    <x v="1"/>
  </r>
  <r>
    <x v="6972"/>
    <x v="1231"/>
    <x v="0"/>
    <n v="2"/>
    <d v="2024-12-23T00:00:00"/>
    <d v="2024-12-27T00:00:00"/>
    <n v="10"/>
    <d v="2025-01-07T00:00:00"/>
    <n v="11"/>
    <x v="0"/>
    <x v="0"/>
    <x v="0"/>
    <n v="111980"/>
    <x v="12"/>
    <x v="0"/>
  </r>
  <r>
    <x v="6973"/>
    <x v="1547"/>
    <x v="0"/>
    <n v="2"/>
    <d v="2024-08-23T00:00:00"/>
    <d v="2024-08-26T00:00:00"/>
    <n v="5"/>
    <d v="2024-08-31T00:00:00"/>
    <n v="5"/>
    <x v="0"/>
    <x v="0"/>
    <x v="3"/>
    <n v="111980"/>
    <x v="4"/>
    <x v="1"/>
  </r>
  <r>
    <x v="6974"/>
    <x v="508"/>
    <x v="3"/>
    <n v="1"/>
    <d v="2024-01-17T00:00:00"/>
    <d v="2024-01-19T00:00:00"/>
    <n v="5"/>
    <d v="2024-01-24T00:00:00"/>
    <n v="5"/>
    <x v="0"/>
    <x v="2"/>
    <x v="4"/>
    <n v="45000"/>
    <x v="5"/>
    <x v="1"/>
  </r>
  <r>
    <x v="6975"/>
    <x v="1941"/>
    <x v="1"/>
    <n v="1"/>
    <d v="2023-10-21T00:00:00"/>
    <d v="2023-10-24T00:00:00"/>
    <n v="10"/>
    <d v="2023-11-02T00:00:00"/>
    <n v="9"/>
    <x v="0"/>
    <x v="1"/>
    <x v="4"/>
    <n v="89990"/>
    <x v="13"/>
    <x v="2"/>
  </r>
  <r>
    <x v="6976"/>
    <x v="674"/>
    <x v="2"/>
    <n v="2"/>
    <d v="2023-06-24T00:00:00"/>
    <d v="2023-06-29T00:00:00"/>
    <n v="5"/>
    <d v="2023-07-03T00:00:00"/>
    <n v="4"/>
    <x v="0"/>
    <x v="1"/>
    <x v="4"/>
    <n v="22000"/>
    <x v="31"/>
    <x v="2"/>
  </r>
  <r>
    <x v="6977"/>
    <x v="1267"/>
    <x v="1"/>
    <n v="1"/>
    <d v="2025-04-30T00:00:00"/>
    <d v="2025-05-05T00:00:00"/>
    <n v="7"/>
    <d v="2025-05-13T00:00:00"/>
    <n v="8"/>
    <x v="0"/>
    <x v="0"/>
    <x v="0"/>
    <n v="89990"/>
    <x v="6"/>
    <x v="0"/>
  </r>
  <r>
    <x v="6978"/>
    <x v="1877"/>
    <x v="5"/>
    <n v="1"/>
    <d v="2023-06-10T00:00:00"/>
    <d v="2023-06-11T00:00:00"/>
    <n v="7"/>
    <d v="2023-06-20T00:00:00"/>
    <n v="9"/>
    <x v="0"/>
    <x v="2"/>
    <x v="3"/>
    <n v="99990"/>
    <x v="31"/>
    <x v="4"/>
  </r>
  <r>
    <x v="6979"/>
    <x v="19"/>
    <x v="5"/>
    <n v="2"/>
    <d v="2022-10-23T00:00:00"/>
    <d v="2022-10-28T00:00:00"/>
    <n v="5"/>
    <d v="2022-11-03T00:00:00"/>
    <n v="6"/>
    <x v="0"/>
    <x v="1"/>
    <x v="2"/>
    <n v="199980"/>
    <x v="25"/>
    <x v="0"/>
  </r>
  <r>
    <x v="6980"/>
    <x v="322"/>
    <x v="1"/>
    <n v="1"/>
    <d v="2022-01-11T00:00:00"/>
    <d v="2022-01-15T00:00:00"/>
    <n v="10"/>
    <d v="2022-01-25T00:00:00"/>
    <n v="10"/>
    <x v="0"/>
    <x v="1"/>
    <x v="1"/>
    <n v="89990"/>
    <x v="21"/>
    <x v="1"/>
  </r>
  <r>
    <x v="6981"/>
    <x v="402"/>
    <x v="1"/>
    <n v="2"/>
    <d v="2023-08-28T00:00:00"/>
    <d v="2023-08-30T00:00:00"/>
    <n v="7"/>
    <d v="2023-09-09T00:00:00"/>
    <n v="10"/>
    <x v="0"/>
    <x v="1"/>
    <x v="4"/>
    <n v="179980"/>
    <x v="20"/>
    <x v="3"/>
  </r>
  <r>
    <x v="6982"/>
    <x v="1188"/>
    <x v="0"/>
    <n v="2"/>
    <d v="2025-01-20T00:00:00"/>
    <d v="2025-01-21T00:00:00"/>
    <n v="7"/>
    <d v="2025-01-29T00:00:00"/>
    <n v="8"/>
    <x v="0"/>
    <x v="2"/>
    <x v="0"/>
    <n v="111980"/>
    <x v="24"/>
    <x v="0"/>
  </r>
  <r>
    <x v="6983"/>
    <x v="748"/>
    <x v="0"/>
    <n v="1"/>
    <d v="2025-01-08T00:00:00"/>
    <d v="2025-01-10T00:00:00"/>
    <n v="7"/>
    <d v="2025-01-17T00:00:00"/>
    <n v="7"/>
    <x v="0"/>
    <x v="2"/>
    <x v="2"/>
    <n v="55990"/>
    <x v="24"/>
    <x v="1"/>
  </r>
  <r>
    <x v="6984"/>
    <x v="1601"/>
    <x v="3"/>
    <n v="1"/>
    <d v="2025-03-14T00:00:00"/>
    <d v="2025-03-19T00:00:00"/>
    <n v="10"/>
    <d v="2025-03-30T00:00:00"/>
    <n v="11"/>
    <x v="0"/>
    <x v="0"/>
    <x v="1"/>
    <n v="45000"/>
    <x v="17"/>
    <x v="0"/>
  </r>
  <r>
    <x v="6985"/>
    <x v="1787"/>
    <x v="5"/>
    <n v="1"/>
    <d v="2023-05-11T00:00:00"/>
    <d v="2023-05-14T00:00:00"/>
    <n v="7"/>
    <d v="2023-05-24T00:00:00"/>
    <n v="10"/>
    <x v="0"/>
    <x v="1"/>
    <x v="2"/>
    <n v="99990"/>
    <x v="34"/>
    <x v="3"/>
  </r>
  <r>
    <x v="6986"/>
    <x v="343"/>
    <x v="5"/>
    <n v="2"/>
    <d v="2025-05-03T00:00:00"/>
    <d v="2025-05-07T00:00:00"/>
    <n v="7"/>
    <d v="2025-05-14T00:00:00"/>
    <n v="7"/>
    <x v="0"/>
    <x v="1"/>
    <x v="0"/>
    <n v="199980"/>
    <x v="0"/>
    <x v="1"/>
  </r>
  <r>
    <x v="6987"/>
    <x v="1773"/>
    <x v="1"/>
    <n v="1"/>
    <d v="2025-05-28T00:00:00"/>
    <d v="2025-06-02T00:00:00"/>
    <n v="7"/>
    <d v="2025-06-09T00:00:00"/>
    <n v="7"/>
    <x v="0"/>
    <x v="0"/>
    <x v="1"/>
    <n v="89990"/>
    <x v="0"/>
    <x v="1"/>
  </r>
  <r>
    <x v="6988"/>
    <x v="326"/>
    <x v="2"/>
    <n v="1"/>
    <d v="2024-06-21T00:00:00"/>
    <d v="2024-06-24T00:00:00"/>
    <n v="10"/>
    <d v="2024-07-04T00:00:00"/>
    <n v="10"/>
    <x v="0"/>
    <x v="0"/>
    <x v="2"/>
    <n v="11000"/>
    <x v="9"/>
    <x v="1"/>
  </r>
  <r>
    <x v="6989"/>
    <x v="1695"/>
    <x v="0"/>
    <n v="2"/>
    <d v="2022-02-28T00:00:00"/>
    <d v="2022-03-04T00:00:00"/>
    <n v="5"/>
    <d v="2022-03-10T00:00:00"/>
    <n v="6"/>
    <x v="0"/>
    <x v="2"/>
    <x v="2"/>
    <n v="111980"/>
    <x v="28"/>
    <x v="0"/>
  </r>
  <r>
    <x v="6990"/>
    <x v="137"/>
    <x v="4"/>
    <n v="2"/>
    <d v="2023-01-26T00:00:00"/>
    <d v="2023-01-29T00:00:00"/>
    <n v="10"/>
    <d v="2023-02-10T00:00:00"/>
    <n v="12"/>
    <x v="0"/>
    <x v="0"/>
    <x v="4"/>
    <n v="101980"/>
    <x v="3"/>
    <x v="4"/>
  </r>
  <r>
    <x v="6991"/>
    <x v="708"/>
    <x v="3"/>
    <n v="2"/>
    <d v="2024-11-19T00:00:00"/>
    <d v="2024-11-24T00:00:00"/>
    <n v="10"/>
    <d v="2024-12-07T00:00:00"/>
    <n v="13"/>
    <x v="0"/>
    <x v="2"/>
    <x v="4"/>
    <n v="90000"/>
    <x v="7"/>
    <x v="3"/>
  </r>
  <r>
    <x v="6992"/>
    <x v="206"/>
    <x v="3"/>
    <n v="1"/>
    <d v="2024-11-09T00:00:00"/>
    <d v="2024-11-14T00:00:00"/>
    <n v="7"/>
    <d v="2024-11-24T00:00:00"/>
    <n v="10"/>
    <x v="0"/>
    <x v="2"/>
    <x v="1"/>
    <n v="45000"/>
    <x v="7"/>
    <x v="3"/>
  </r>
  <r>
    <x v="6993"/>
    <x v="923"/>
    <x v="2"/>
    <n v="1"/>
    <d v="2024-03-18T00:00:00"/>
    <d v="2024-03-23T00:00:00"/>
    <n v="5"/>
    <d v="2024-03-28T00:00:00"/>
    <n v="5"/>
    <x v="0"/>
    <x v="2"/>
    <x v="3"/>
    <n v="11000"/>
    <x v="37"/>
    <x v="1"/>
  </r>
  <r>
    <x v="6994"/>
    <x v="567"/>
    <x v="5"/>
    <n v="2"/>
    <d v="2022-07-12T00:00:00"/>
    <d v="2022-07-15T00:00:00"/>
    <n v="5"/>
    <d v="2022-07-20T00:00:00"/>
    <n v="5"/>
    <x v="0"/>
    <x v="2"/>
    <x v="3"/>
    <n v="199980"/>
    <x v="42"/>
    <x v="1"/>
  </r>
  <r>
    <x v="6995"/>
    <x v="1052"/>
    <x v="2"/>
    <n v="1"/>
    <d v="2025-05-26T00:00:00"/>
    <d v="2025-05-29T00:00:00"/>
    <n v="7"/>
    <d v="2025-06-06T00:00:00"/>
    <n v="8"/>
    <x v="0"/>
    <x v="1"/>
    <x v="0"/>
    <n v="11000"/>
    <x v="0"/>
    <x v="0"/>
  </r>
  <r>
    <x v="6996"/>
    <x v="1833"/>
    <x v="2"/>
    <n v="1"/>
    <d v="2024-09-02T00:00:00"/>
    <d v="2024-09-05T00:00:00"/>
    <n v="10"/>
    <d v="2024-09-15T00:00:00"/>
    <n v="10"/>
    <x v="0"/>
    <x v="2"/>
    <x v="2"/>
    <n v="11000"/>
    <x v="11"/>
    <x v="1"/>
  </r>
  <r>
    <x v="6997"/>
    <x v="779"/>
    <x v="4"/>
    <n v="1"/>
    <d v="2025-03-30T00:00:00"/>
    <d v="2025-04-03T00:00:00"/>
    <n v="5"/>
    <d v="2025-04-08T00:00:00"/>
    <n v="5"/>
    <x v="0"/>
    <x v="0"/>
    <x v="1"/>
    <n v="50990"/>
    <x v="17"/>
    <x v="1"/>
  </r>
  <r>
    <x v="6998"/>
    <x v="1444"/>
    <x v="0"/>
    <n v="1"/>
    <d v="2025-05-24T00:00:00"/>
    <d v="2025-05-27T00:00:00"/>
    <n v="5"/>
    <d v="2025-06-01T00:00:00"/>
    <n v="5"/>
    <x v="0"/>
    <x v="1"/>
    <x v="4"/>
    <n v="55990"/>
    <x v="0"/>
    <x v="1"/>
  </r>
  <r>
    <x v="6999"/>
    <x v="531"/>
    <x v="0"/>
    <n v="1"/>
    <d v="2025-05-11T00:00:00"/>
    <d v="2025-05-13T00:00:00"/>
    <n v="10"/>
    <d v="2025-05-23T00:00:00"/>
    <n v="10"/>
    <x v="0"/>
    <x v="0"/>
    <x v="4"/>
    <n v="55990"/>
    <x v="0"/>
    <x v="1"/>
  </r>
  <r>
    <x v="7000"/>
    <x v="1514"/>
    <x v="3"/>
    <n v="1"/>
    <d v="2025-03-26T00:00:00"/>
    <d v="2025-03-27T00:00:00"/>
    <n v="10"/>
    <d v="2025-04-07T00:00:00"/>
    <n v="11"/>
    <x v="0"/>
    <x v="2"/>
    <x v="2"/>
    <n v="45000"/>
    <x v="17"/>
    <x v="0"/>
  </r>
  <r>
    <x v="7001"/>
    <x v="282"/>
    <x v="0"/>
    <n v="2"/>
    <d v="2024-10-17T00:00:00"/>
    <d v="2024-10-18T00:00:00"/>
    <n v="7"/>
    <d v="2024-10-28T00:00:00"/>
    <n v="10"/>
    <x v="0"/>
    <x v="1"/>
    <x v="0"/>
    <n v="111980"/>
    <x v="10"/>
    <x v="3"/>
  </r>
  <r>
    <x v="7002"/>
    <x v="154"/>
    <x v="2"/>
    <n v="1"/>
    <d v="2025-04-19T00:00:00"/>
    <d v="2025-04-24T00:00:00"/>
    <n v="7"/>
    <d v="2025-05-02T00:00:00"/>
    <n v="8"/>
    <x v="0"/>
    <x v="0"/>
    <x v="2"/>
    <n v="11000"/>
    <x v="6"/>
    <x v="0"/>
  </r>
  <r>
    <x v="7003"/>
    <x v="32"/>
    <x v="3"/>
    <n v="2"/>
    <d v="2024-09-13T00:00:00"/>
    <d v="2024-09-16T00:00:00"/>
    <n v="7"/>
    <d v="2024-09-25T00:00:00"/>
    <n v="9"/>
    <x v="0"/>
    <x v="2"/>
    <x v="0"/>
    <n v="90000"/>
    <x v="11"/>
    <x v="4"/>
  </r>
  <r>
    <x v="7004"/>
    <x v="602"/>
    <x v="4"/>
    <n v="2"/>
    <d v="2021-12-06T00:00:00"/>
    <d v="2021-12-07T00:00:00"/>
    <n v="5"/>
    <d v="2021-12-12T00:00:00"/>
    <n v="5"/>
    <x v="0"/>
    <x v="0"/>
    <x v="2"/>
    <n v="101980"/>
    <x v="35"/>
    <x v="1"/>
  </r>
  <r>
    <x v="7005"/>
    <x v="92"/>
    <x v="3"/>
    <n v="2"/>
    <d v="2024-11-26T00:00:00"/>
    <d v="2024-11-27T00:00:00"/>
    <n v="5"/>
    <d v="2024-12-02T00:00:00"/>
    <n v="5"/>
    <x v="0"/>
    <x v="2"/>
    <x v="4"/>
    <n v="90000"/>
    <x v="7"/>
    <x v="1"/>
  </r>
  <r>
    <x v="7006"/>
    <x v="635"/>
    <x v="3"/>
    <n v="1"/>
    <d v="2025-05-25T00:00:00"/>
    <d v="2025-05-30T00:00:00"/>
    <n v="5"/>
    <d v="2025-06-03T00:00:00"/>
    <n v="4"/>
    <x v="0"/>
    <x v="0"/>
    <x v="1"/>
    <n v="45000"/>
    <x v="0"/>
    <x v="2"/>
  </r>
  <r>
    <x v="7007"/>
    <x v="1512"/>
    <x v="5"/>
    <n v="2"/>
    <d v="2024-03-10T00:00:00"/>
    <d v="2024-03-12T00:00:00"/>
    <n v="10"/>
    <d v="2024-03-22T00:00:00"/>
    <n v="10"/>
    <x v="0"/>
    <x v="1"/>
    <x v="3"/>
    <n v="199980"/>
    <x v="37"/>
    <x v="1"/>
  </r>
  <r>
    <x v="7008"/>
    <x v="289"/>
    <x v="2"/>
    <n v="1"/>
    <d v="2023-04-09T00:00:00"/>
    <d v="2023-04-13T00:00:00"/>
    <n v="7"/>
    <d v="2023-04-20T00:00:00"/>
    <n v="7"/>
    <x v="0"/>
    <x v="1"/>
    <x v="2"/>
    <n v="11000"/>
    <x v="40"/>
    <x v="1"/>
  </r>
  <r>
    <x v="7009"/>
    <x v="1746"/>
    <x v="1"/>
    <n v="1"/>
    <d v="2025-04-05T00:00:00"/>
    <d v="2025-04-07T00:00:00"/>
    <n v="7"/>
    <d v="2025-04-14T00:00:00"/>
    <n v="7"/>
    <x v="0"/>
    <x v="2"/>
    <x v="1"/>
    <n v="89990"/>
    <x v="6"/>
    <x v="1"/>
  </r>
  <r>
    <x v="7010"/>
    <x v="617"/>
    <x v="2"/>
    <n v="1"/>
    <d v="2024-09-14T00:00:00"/>
    <d v="2024-09-17T00:00:00"/>
    <n v="5"/>
    <d v="2024-09-21T00:00:00"/>
    <n v="4"/>
    <x v="0"/>
    <x v="1"/>
    <x v="2"/>
    <n v="11000"/>
    <x v="11"/>
    <x v="2"/>
  </r>
  <r>
    <x v="7011"/>
    <x v="915"/>
    <x v="4"/>
    <n v="1"/>
    <d v="2025-01-06T00:00:00"/>
    <d v="2025-01-11T00:00:00"/>
    <n v="5"/>
    <d v="2025-01-17T00:00:00"/>
    <n v="6"/>
    <x v="0"/>
    <x v="0"/>
    <x v="4"/>
    <n v="50990"/>
    <x v="24"/>
    <x v="0"/>
  </r>
  <r>
    <x v="7012"/>
    <x v="1398"/>
    <x v="1"/>
    <n v="1"/>
    <d v="2023-06-01T00:00:00"/>
    <d v="2023-06-04T00:00:00"/>
    <n v="5"/>
    <d v="2023-06-12T00:00:00"/>
    <n v="8"/>
    <x v="0"/>
    <x v="0"/>
    <x v="0"/>
    <n v="89990"/>
    <x v="31"/>
    <x v="3"/>
  </r>
  <r>
    <x v="7013"/>
    <x v="1541"/>
    <x v="5"/>
    <n v="1"/>
    <d v="2025-03-25T00:00:00"/>
    <d v="2025-03-26T00:00:00"/>
    <n v="7"/>
    <d v="2025-04-02T00:00:00"/>
    <n v="7"/>
    <x v="0"/>
    <x v="0"/>
    <x v="3"/>
    <n v="99990"/>
    <x v="17"/>
    <x v="1"/>
  </r>
  <r>
    <x v="7014"/>
    <x v="1342"/>
    <x v="1"/>
    <n v="1"/>
    <d v="2025-05-04T00:00:00"/>
    <d v="2025-05-08T00:00:00"/>
    <n v="10"/>
    <d v="2025-05-18T00:00:00"/>
    <n v="10"/>
    <x v="0"/>
    <x v="1"/>
    <x v="0"/>
    <n v="89990"/>
    <x v="0"/>
    <x v="1"/>
  </r>
  <r>
    <x v="7015"/>
    <x v="1313"/>
    <x v="1"/>
    <n v="1"/>
    <d v="2025-01-07T00:00:00"/>
    <d v="2025-01-12T00:00:00"/>
    <n v="5"/>
    <d v="2025-01-17T00:00:00"/>
    <n v="5"/>
    <x v="0"/>
    <x v="1"/>
    <x v="3"/>
    <n v="89990"/>
    <x v="24"/>
    <x v="1"/>
  </r>
  <r>
    <x v="7016"/>
    <x v="1469"/>
    <x v="0"/>
    <n v="1"/>
    <d v="2025-02-08T00:00:00"/>
    <d v="2025-02-09T00:00:00"/>
    <n v="5"/>
    <d v="2025-02-17T00:00:00"/>
    <n v="8"/>
    <x v="0"/>
    <x v="2"/>
    <x v="2"/>
    <n v="55990"/>
    <x v="15"/>
    <x v="3"/>
  </r>
  <r>
    <x v="7017"/>
    <x v="615"/>
    <x v="1"/>
    <n v="1"/>
    <d v="2025-05-14T00:00:00"/>
    <d v="2025-05-16T00:00:00"/>
    <n v="10"/>
    <d v="2025-05-26T00:00:00"/>
    <n v="10"/>
    <x v="0"/>
    <x v="0"/>
    <x v="0"/>
    <n v="89990"/>
    <x v="0"/>
    <x v="1"/>
  </r>
  <r>
    <x v="7018"/>
    <x v="400"/>
    <x v="4"/>
    <n v="1"/>
    <d v="2024-07-23T00:00:00"/>
    <d v="2024-07-27T00:00:00"/>
    <n v="10"/>
    <d v="2024-08-06T00:00:00"/>
    <n v="10"/>
    <x v="0"/>
    <x v="0"/>
    <x v="4"/>
    <n v="50990"/>
    <x v="16"/>
    <x v="1"/>
  </r>
  <r>
    <x v="7019"/>
    <x v="1436"/>
    <x v="5"/>
    <n v="1"/>
    <d v="2025-02-05T00:00:00"/>
    <d v="2025-02-07T00:00:00"/>
    <n v="7"/>
    <d v="2025-02-14T00:00:00"/>
    <n v="7"/>
    <x v="0"/>
    <x v="2"/>
    <x v="4"/>
    <n v="99990"/>
    <x v="15"/>
    <x v="1"/>
  </r>
  <r>
    <x v="7020"/>
    <x v="918"/>
    <x v="0"/>
    <n v="1"/>
    <d v="2023-12-14T00:00:00"/>
    <d v="2023-12-15T00:00:00"/>
    <n v="7"/>
    <d v="2023-12-21T00:00:00"/>
    <n v="6"/>
    <x v="0"/>
    <x v="2"/>
    <x v="3"/>
    <n v="55990"/>
    <x v="39"/>
    <x v="2"/>
  </r>
  <r>
    <x v="7021"/>
    <x v="1553"/>
    <x v="0"/>
    <n v="2"/>
    <d v="2024-07-16T00:00:00"/>
    <d v="2024-07-20T00:00:00"/>
    <n v="10"/>
    <d v="2024-07-29T00:00:00"/>
    <n v="9"/>
    <x v="0"/>
    <x v="0"/>
    <x v="1"/>
    <n v="111980"/>
    <x v="16"/>
    <x v="2"/>
  </r>
  <r>
    <x v="7022"/>
    <x v="145"/>
    <x v="3"/>
    <n v="1"/>
    <d v="2024-10-22T00:00:00"/>
    <d v="2024-10-23T00:00:00"/>
    <n v="7"/>
    <d v="2024-10-31T00:00:00"/>
    <n v="8"/>
    <x v="0"/>
    <x v="1"/>
    <x v="1"/>
    <n v="45000"/>
    <x v="10"/>
    <x v="0"/>
  </r>
  <r>
    <x v="7023"/>
    <x v="1196"/>
    <x v="2"/>
    <n v="1"/>
    <d v="2025-02-20T00:00:00"/>
    <d v="2025-02-21T00:00:00"/>
    <n v="7"/>
    <d v="2025-03-01T00:00:00"/>
    <n v="8"/>
    <x v="0"/>
    <x v="0"/>
    <x v="1"/>
    <n v="11000"/>
    <x v="15"/>
    <x v="0"/>
  </r>
  <r>
    <x v="7024"/>
    <x v="487"/>
    <x v="2"/>
    <n v="2"/>
    <d v="2024-01-01T00:00:00"/>
    <d v="2024-01-04T00:00:00"/>
    <n v="5"/>
    <d v="2024-01-11T00:00:00"/>
    <n v="7"/>
    <x v="0"/>
    <x v="2"/>
    <x v="2"/>
    <n v="22000"/>
    <x v="5"/>
    <x v="4"/>
  </r>
  <r>
    <x v="7025"/>
    <x v="373"/>
    <x v="1"/>
    <n v="1"/>
    <d v="2022-11-14T00:00:00"/>
    <d v="2022-11-17T00:00:00"/>
    <n v="5"/>
    <d v="2022-11-22T00:00:00"/>
    <n v="5"/>
    <x v="0"/>
    <x v="1"/>
    <x v="0"/>
    <n v="89990"/>
    <x v="30"/>
    <x v="1"/>
  </r>
  <r>
    <x v="7026"/>
    <x v="59"/>
    <x v="0"/>
    <n v="1"/>
    <d v="2022-05-13T00:00:00"/>
    <d v="2022-05-17T00:00:00"/>
    <n v="5"/>
    <d v="2022-05-22T00:00:00"/>
    <n v="5"/>
    <x v="0"/>
    <x v="0"/>
    <x v="3"/>
    <n v="55990"/>
    <x v="32"/>
    <x v="1"/>
  </r>
  <r>
    <x v="7027"/>
    <x v="615"/>
    <x v="0"/>
    <n v="1"/>
    <d v="2025-04-16T00:00:00"/>
    <d v="2025-04-17T00:00:00"/>
    <n v="10"/>
    <d v="2025-04-30T00:00:00"/>
    <n v="13"/>
    <x v="0"/>
    <x v="0"/>
    <x v="4"/>
    <n v="55990"/>
    <x v="6"/>
    <x v="3"/>
  </r>
  <r>
    <x v="7028"/>
    <x v="458"/>
    <x v="0"/>
    <n v="1"/>
    <d v="2024-12-07T00:00:00"/>
    <d v="2024-12-10T00:00:00"/>
    <n v="7"/>
    <d v="2024-12-18T00:00:00"/>
    <n v="8"/>
    <x v="0"/>
    <x v="0"/>
    <x v="3"/>
    <n v="55990"/>
    <x v="12"/>
    <x v="0"/>
  </r>
  <r>
    <x v="7029"/>
    <x v="1816"/>
    <x v="1"/>
    <n v="1"/>
    <d v="2023-03-17T00:00:00"/>
    <d v="2023-03-19T00:00:00"/>
    <n v="10"/>
    <d v="2023-03-29T00:00:00"/>
    <n v="10"/>
    <x v="0"/>
    <x v="1"/>
    <x v="2"/>
    <n v="89990"/>
    <x v="14"/>
    <x v="1"/>
  </r>
  <r>
    <x v="7030"/>
    <x v="1200"/>
    <x v="1"/>
    <n v="2"/>
    <d v="2024-09-23T00:00:00"/>
    <d v="2024-09-24T00:00:00"/>
    <n v="10"/>
    <d v="2024-10-04T00:00:00"/>
    <n v="10"/>
    <x v="0"/>
    <x v="0"/>
    <x v="1"/>
    <n v="179980"/>
    <x v="11"/>
    <x v="1"/>
  </r>
  <r>
    <x v="7031"/>
    <x v="700"/>
    <x v="3"/>
    <n v="1"/>
    <d v="2024-11-21T00:00:00"/>
    <d v="2024-11-25T00:00:00"/>
    <n v="5"/>
    <d v="2024-12-02T00:00:00"/>
    <n v="7"/>
    <x v="0"/>
    <x v="1"/>
    <x v="3"/>
    <n v="45000"/>
    <x v="7"/>
    <x v="4"/>
  </r>
  <r>
    <x v="7032"/>
    <x v="1787"/>
    <x v="2"/>
    <n v="2"/>
    <d v="2024-06-21T00:00:00"/>
    <d v="2024-06-24T00:00:00"/>
    <n v="10"/>
    <d v="2024-07-05T00:00:00"/>
    <n v="11"/>
    <x v="0"/>
    <x v="1"/>
    <x v="3"/>
    <n v="22000"/>
    <x v="9"/>
    <x v="0"/>
  </r>
  <r>
    <x v="7033"/>
    <x v="1742"/>
    <x v="2"/>
    <n v="1"/>
    <d v="2024-05-11T00:00:00"/>
    <d v="2024-05-16T00:00:00"/>
    <n v="5"/>
    <d v="2024-05-24T00:00:00"/>
    <n v="8"/>
    <x v="0"/>
    <x v="2"/>
    <x v="0"/>
    <n v="11000"/>
    <x v="1"/>
    <x v="3"/>
  </r>
  <r>
    <x v="7034"/>
    <x v="1942"/>
    <x v="2"/>
    <n v="1"/>
    <d v="2024-08-31T00:00:00"/>
    <d v="2024-09-03T00:00:00"/>
    <n v="7"/>
    <d v="2024-09-10T00:00:00"/>
    <n v="7"/>
    <x v="0"/>
    <x v="2"/>
    <x v="0"/>
    <n v="11000"/>
    <x v="4"/>
    <x v="1"/>
  </r>
  <r>
    <x v="7035"/>
    <x v="1561"/>
    <x v="2"/>
    <n v="1"/>
    <d v="2024-07-10T00:00:00"/>
    <d v="2024-07-14T00:00:00"/>
    <n v="10"/>
    <d v="2024-07-23T00:00:00"/>
    <n v="9"/>
    <x v="0"/>
    <x v="0"/>
    <x v="3"/>
    <n v="11000"/>
    <x v="16"/>
    <x v="2"/>
  </r>
  <r>
    <x v="7036"/>
    <x v="510"/>
    <x v="0"/>
    <n v="2"/>
    <d v="2023-08-19T00:00:00"/>
    <d v="2023-08-21T00:00:00"/>
    <n v="5"/>
    <d v="2023-08-27T00:00:00"/>
    <n v="6"/>
    <x v="0"/>
    <x v="1"/>
    <x v="0"/>
    <n v="111980"/>
    <x v="20"/>
    <x v="0"/>
  </r>
  <r>
    <x v="7037"/>
    <x v="627"/>
    <x v="4"/>
    <n v="1"/>
    <d v="2025-01-30T00:00:00"/>
    <d v="2025-02-02T00:00:00"/>
    <n v="7"/>
    <d v="2025-02-09T00:00:00"/>
    <n v="7"/>
    <x v="0"/>
    <x v="2"/>
    <x v="4"/>
    <n v="50990"/>
    <x v="24"/>
    <x v="1"/>
  </r>
  <r>
    <x v="7038"/>
    <x v="264"/>
    <x v="3"/>
    <n v="1"/>
    <d v="2025-01-21T00:00:00"/>
    <d v="2025-01-23T00:00:00"/>
    <n v="10"/>
    <d v="2025-02-02T00:00:00"/>
    <n v="10"/>
    <x v="0"/>
    <x v="1"/>
    <x v="0"/>
    <n v="45000"/>
    <x v="24"/>
    <x v="1"/>
  </r>
  <r>
    <x v="7039"/>
    <x v="1608"/>
    <x v="3"/>
    <n v="1"/>
    <d v="2022-08-31T00:00:00"/>
    <d v="2022-09-02T00:00:00"/>
    <n v="7"/>
    <d v="2022-09-08T00:00:00"/>
    <n v="6"/>
    <x v="0"/>
    <x v="2"/>
    <x v="0"/>
    <n v="45000"/>
    <x v="8"/>
    <x v="2"/>
  </r>
  <r>
    <x v="7040"/>
    <x v="373"/>
    <x v="2"/>
    <n v="2"/>
    <d v="2025-03-13T00:00:00"/>
    <d v="2025-03-15T00:00:00"/>
    <n v="7"/>
    <d v="2025-03-20T00:00:00"/>
    <n v="5"/>
    <x v="0"/>
    <x v="1"/>
    <x v="4"/>
    <n v="22000"/>
    <x v="17"/>
    <x v="6"/>
  </r>
  <r>
    <x v="7041"/>
    <x v="1299"/>
    <x v="3"/>
    <n v="1"/>
    <d v="2025-04-09T00:00:00"/>
    <d v="2025-04-11T00:00:00"/>
    <n v="10"/>
    <d v="2025-04-23T00:00:00"/>
    <n v="12"/>
    <x v="0"/>
    <x v="1"/>
    <x v="1"/>
    <n v="45000"/>
    <x v="6"/>
    <x v="4"/>
  </r>
  <r>
    <x v="7042"/>
    <x v="1048"/>
    <x v="0"/>
    <n v="1"/>
    <d v="2025-03-18T00:00:00"/>
    <d v="2025-03-22T00:00:00"/>
    <n v="7"/>
    <d v="2025-03-28T00:00:00"/>
    <n v="6"/>
    <x v="0"/>
    <x v="0"/>
    <x v="3"/>
    <n v="55990"/>
    <x v="17"/>
    <x v="2"/>
  </r>
  <r>
    <x v="7043"/>
    <x v="270"/>
    <x v="5"/>
    <n v="1"/>
    <d v="2023-01-01T00:00:00"/>
    <d v="2023-01-05T00:00:00"/>
    <n v="10"/>
    <d v="2023-01-17T00:00:00"/>
    <n v="12"/>
    <x v="0"/>
    <x v="2"/>
    <x v="2"/>
    <n v="99990"/>
    <x v="3"/>
    <x v="4"/>
  </r>
  <r>
    <x v="7044"/>
    <x v="1617"/>
    <x v="3"/>
    <n v="2"/>
    <d v="2025-04-11T00:00:00"/>
    <d v="2025-04-14T00:00:00"/>
    <n v="7"/>
    <d v="2025-04-22T00:00:00"/>
    <n v="8"/>
    <x v="0"/>
    <x v="1"/>
    <x v="1"/>
    <n v="90000"/>
    <x v="6"/>
    <x v="0"/>
  </r>
  <r>
    <x v="7045"/>
    <x v="942"/>
    <x v="4"/>
    <n v="1"/>
    <d v="2025-01-16T00:00:00"/>
    <d v="2025-01-21T00:00:00"/>
    <n v="7"/>
    <d v="2025-01-29T00:00:00"/>
    <n v="8"/>
    <x v="0"/>
    <x v="0"/>
    <x v="0"/>
    <n v="50990"/>
    <x v="24"/>
    <x v="0"/>
  </r>
  <r>
    <x v="7046"/>
    <x v="1390"/>
    <x v="5"/>
    <n v="1"/>
    <d v="2025-02-26T00:00:00"/>
    <d v="2025-02-27T00:00:00"/>
    <n v="10"/>
    <d v="2025-03-14T00:00:00"/>
    <n v="15"/>
    <x v="2"/>
    <x v="0"/>
    <x v="2"/>
    <n v="99990"/>
    <x v="15"/>
    <x v="5"/>
  </r>
  <r>
    <x v="7047"/>
    <x v="818"/>
    <x v="1"/>
    <n v="2"/>
    <d v="2025-04-06T00:00:00"/>
    <d v="2025-04-11T00:00:00"/>
    <n v="10"/>
    <d v="2025-04-24T00:00:00"/>
    <n v="13"/>
    <x v="0"/>
    <x v="0"/>
    <x v="0"/>
    <n v="179980"/>
    <x v="6"/>
    <x v="3"/>
  </r>
  <r>
    <x v="7048"/>
    <x v="188"/>
    <x v="5"/>
    <n v="1"/>
    <d v="2025-01-14T00:00:00"/>
    <d v="2025-01-18T00:00:00"/>
    <n v="10"/>
    <d v="2025-01-28T00:00:00"/>
    <n v="10"/>
    <x v="0"/>
    <x v="0"/>
    <x v="2"/>
    <n v="99990"/>
    <x v="24"/>
    <x v="1"/>
  </r>
  <r>
    <x v="7049"/>
    <x v="1078"/>
    <x v="1"/>
    <n v="1"/>
    <d v="2025-05-06T00:00:00"/>
    <d v="2025-05-07T00:00:00"/>
    <n v="5"/>
    <d v="2025-05-13T00:00:00"/>
    <n v="6"/>
    <x v="0"/>
    <x v="2"/>
    <x v="4"/>
    <n v="89990"/>
    <x v="0"/>
    <x v="0"/>
  </r>
  <r>
    <x v="7050"/>
    <x v="1369"/>
    <x v="3"/>
    <n v="1"/>
    <d v="2024-09-30T00:00:00"/>
    <d v="2024-10-05T00:00:00"/>
    <n v="10"/>
    <d v="2024-10-18T00:00:00"/>
    <n v="13"/>
    <x v="0"/>
    <x v="0"/>
    <x v="2"/>
    <n v="45000"/>
    <x v="11"/>
    <x v="3"/>
  </r>
  <r>
    <x v="7051"/>
    <x v="863"/>
    <x v="2"/>
    <n v="1"/>
    <d v="2023-11-24T00:00:00"/>
    <d v="2023-11-28T00:00:00"/>
    <n v="7"/>
    <d v="2023-12-07T00:00:00"/>
    <n v="9"/>
    <x v="0"/>
    <x v="0"/>
    <x v="1"/>
    <n v="11000"/>
    <x v="36"/>
    <x v="4"/>
  </r>
  <r>
    <x v="7052"/>
    <x v="1943"/>
    <x v="5"/>
    <n v="1"/>
    <d v="2024-10-17T00:00:00"/>
    <d v="2024-10-21T00:00:00"/>
    <n v="5"/>
    <d v="2024-10-27T00:00:00"/>
    <n v="6"/>
    <x v="0"/>
    <x v="2"/>
    <x v="1"/>
    <n v="99990"/>
    <x v="10"/>
    <x v="0"/>
  </r>
  <r>
    <x v="7053"/>
    <x v="379"/>
    <x v="4"/>
    <n v="1"/>
    <d v="2023-06-14T00:00:00"/>
    <d v="2023-06-19T00:00:00"/>
    <n v="10"/>
    <d v="2023-07-01T00:00:00"/>
    <n v="12"/>
    <x v="0"/>
    <x v="2"/>
    <x v="4"/>
    <n v="50990"/>
    <x v="31"/>
    <x v="4"/>
  </r>
  <r>
    <x v="7054"/>
    <x v="1104"/>
    <x v="2"/>
    <n v="1"/>
    <d v="2023-12-17T00:00:00"/>
    <d v="2023-12-18T00:00:00"/>
    <n v="10"/>
    <d v="2023-12-30T00:00:00"/>
    <n v="12"/>
    <x v="0"/>
    <x v="1"/>
    <x v="1"/>
    <n v="11000"/>
    <x v="39"/>
    <x v="4"/>
  </r>
  <r>
    <x v="7055"/>
    <x v="872"/>
    <x v="3"/>
    <n v="2"/>
    <d v="2023-04-27T00:00:00"/>
    <d v="2023-04-30T00:00:00"/>
    <n v="10"/>
    <d v="2023-05-13T00:00:00"/>
    <n v="13"/>
    <x v="0"/>
    <x v="2"/>
    <x v="0"/>
    <n v="90000"/>
    <x v="40"/>
    <x v="3"/>
  </r>
  <r>
    <x v="7056"/>
    <x v="903"/>
    <x v="3"/>
    <n v="2"/>
    <d v="2023-10-27T00:00:00"/>
    <d v="2023-11-01T00:00:00"/>
    <n v="7"/>
    <d v="2023-11-11T00:00:00"/>
    <n v="10"/>
    <x v="0"/>
    <x v="0"/>
    <x v="1"/>
    <n v="90000"/>
    <x v="13"/>
    <x v="3"/>
  </r>
  <r>
    <x v="7057"/>
    <x v="1094"/>
    <x v="5"/>
    <n v="1"/>
    <d v="2022-08-21T00:00:00"/>
    <d v="2022-08-25T00:00:00"/>
    <n v="10"/>
    <d v="2022-09-06T00:00:00"/>
    <n v="12"/>
    <x v="0"/>
    <x v="1"/>
    <x v="2"/>
    <n v="99990"/>
    <x v="8"/>
    <x v="4"/>
  </r>
  <r>
    <x v="7058"/>
    <x v="837"/>
    <x v="4"/>
    <n v="1"/>
    <d v="2025-05-09T00:00:00"/>
    <d v="2025-05-10T00:00:00"/>
    <n v="10"/>
    <d v="2025-05-19T00:00:00"/>
    <n v="9"/>
    <x v="0"/>
    <x v="1"/>
    <x v="3"/>
    <n v="50990"/>
    <x v="0"/>
    <x v="2"/>
  </r>
  <r>
    <x v="7059"/>
    <x v="1044"/>
    <x v="4"/>
    <n v="2"/>
    <d v="2024-02-09T00:00:00"/>
    <d v="2024-02-11T00:00:00"/>
    <n v="10"/>
    <d v="2024-02-22T00:00:00"/>
    <n v="11"/>
    <x v="0"/>
    <x v="0"/>
    <x v="4"/>
    <n v="101980"/>
    <x v="22"/>
    <x v="0"/>
  </r>
  <r>
    <x v="7060"/>
    <x v="345"/>
    <x v="2"/>
    <n v="1"/>
    <d v="2025-02-05T00:00:00"/>
    <d v="2025-02-06T00:00:00"/>
    <n v="5"/>
    <d v="2025-02-10T00:00:00"/>
    <n v="4"/>
    <x v="0"/>
    <x v="2"/>
    <x v="2"/>
    <n v="11000"/>
    <x v="15"/>
    <x v="2"/>
  </r>
  <r>
    <x v="7061"/>
    <x v="1867"/>
    <x v="1"/>
    <n v="1"/>
    <d v="2024-07-07T00:00:00"/>
    <d v="2024-07-12T00:00:00"/>
    <n v="10"/>
    <d v="2024-07-23T00:00:00"/>
    <n v="11"/>
    <x v="0"/>
    <x v="0"/>
    <x v="2"/>
    <n v="89990"/>
    <x v="16"/>
    <x v="0"/>
  </r>
  <r>
    <x v="7062"/>
    <x v="1792"/>
    <x v="5"/>
    <n v="1"/>
    <d v="2025-01-10T00:00:00"/>
    <d v="2025-01-12T00:00:00"/>
    <n v="5"/>
    <d v="2025-01-20T00:00:00"/>
    <n v="8"/>
    <x v="0"/>
    <x v="2"/>
    <x v="2"/>
    <n v="99990"/>
    <x v="24"/>
    <x v="3"/>
  </r>
  <r>
    <x v="7063"/>
    <x v="575"/>
    <x v="1"/>
    <n v="2"/>
    <d v="2025-04-09T00:00:00"/>
    <d v="2025-04-12T00:00:00"/>
    <n v="5"/>
    <d v="2025-04-17T00:00:00"/>
    <n v="5"/>
    <x v="0"/>
    <x v="1"/>
    <x v="4"/>
    <n v="179980"/>
    <x v="6"/>
    <x v="1"/>
  </r>
  <r>
    <x v="7064"/>
    <x v="1830"/>
    <x v="0"/>
    <n v="1"/>
    <d v="2025-05-27T00:00:00"/>
    <d v="2025-05-29T00:00:00"/>
    <n v="7"/>
    <d v="2025-06-05T00:00:00"/>
    <n v="7"/>
    <x v="0"/>
    <x v="0"/>
    <x v="0"/>
    <n v="55990"/>
    <x v="0"/>
    <x v="1"/>
  </r>
  <r>
    <x v="7065"/>
    <x v="868"/>
    <x v="5"/>
    <n v="1"/>
    <d v="2024-09-18T00:00:00"/>
    <d v="2024-09-19T00:00:00"/>
    <n v="5"/>
    <d v="2024-09-29T00:00:00"/>
    <n v="10"/>
    <x v="1"/>
    <x v="1"/>
    <x v="0"/>
    <n v="99990"/>
    <x v="11"/>
    <x v="5"/>
  </r>
  <r>
    <x v="7066"/>
    <x v="1246"/>
    <x v="4"/>
    <n v="2"/>
    <d v="2022-05-28T00:00:00"/>
    <d v="2022-05-29T00:00:00"/>
    <n v="10"/>
    <d v="2022-06-09T00:00:00"/>
    <n v="11"/>
    <x v="0"/>
    <x v="2"/>
    <x v="0"/>
    <n v="101980"/>
    <x v="32"/>
    <x v="0"/>
  </r>
  <r>
    <x v="7067"/>
    <x v="139"/>
    <x v="4"/>
    <n v="1"/>
    <d v="2024-12-28T00:00:00"/>
    <d v="2025-01-02T00:00:00"/>
    <n v="5"/>
    <d v="2025-01-10T00:00:00"/>
    <n v="8"/>
    <x v="0"/>
    <x v="2"/>
    <x v="2"/>
    <n v="50990"/>
    <x v="12"/>
    <x v="3"/>
  </r>
  <r>
    <x v="7068"/>
    <x v="418"/>
    <x v="1"/>
    <n v="1"/>
    <d v="2024-04-27T00:00:00"/>
    <d v="2024-05-01T00:00:00"/>
    <n v="10"/>
    <d v="2024-05-14T00:00:00"/>
    <n v="13"/>
    <x v="0"/>
    <x v="1"/>
    <x v="1"/>
    <n v="89990"/>
    <x v="19"/>
    <x v="3"/>
  </r>
  <r>
    <x v="7069"/>
    <x v="1635"/>
    <x v="2"/>
    <n v="2"/>
    <d v="2022-10-30T00:00:00"/>
    <d v="2022-10-31T00:00:00"/>
    <n v="5"/>
    <d v="2022-11-07T00:00:00"/>
    <n v="7"/>
    <x v="0"/>
    <x v="1"/>
    <x v="1"/>
    <n v="22000"/>
    <x v="25"/>
    <x v="4"/>
  </r>
  <r>
    <x v="7070"/>
    <x v="93"/>
    <x v="0"/>
    <n v="2"/>
    <d v="2022-07-07T00:00:00"/>
    <d v="2022-07-11T00:00:00"/>
    <n v="5"/>
    <d v="2022-07-15T00:00:00"/>
    <n v="4"/>
    <x v="0"/>
    <x v="2"/>
    <x v="3"/>
    <n v="111980"/>
    <x v="42"/>
    <x v="2"/>
  </r>
  <r>
    <x v="7071"/>
    <x v="1606"/>
    <x v="0"/>
    <n v="1"/>
    <d v="2023-09-21T00:00:00"/>
    <d v="2023-09-24T00:00:00"/>
    <n v="5"/>
    <d v="2023-09-29T00:00:00"/>
    <n v="5"/>
    <x v="0"/>
    <x v="1"/>
    <x v="2"/>
    <n v="55990"/>
    <x v="18"/>
    <x v="1"/>
  </r>
  <r>
    <x v="7072"/>
    <x v="340"/>
    <x v="4"/>
    <n v="2"/>
    <d v="2024-02-17T00:00:00"/>
    <d v="2024-02-21T00:00:00"/>
    <n v="5"/>
    <d v="2024-03-02T00:00:00"/>
    <n v="10"/>
    <x v="2"/>
    <x v="0"/>
    <x v="2"/>
    <n v="101980"/>
    <x v="22"/>
    <x v="5"/>
  </r>
  <r>
    <x v="7073"/>
    <x v="546"/>
    <x v="4"/>
    <n v="1"/>
    <d v="2023-12-19T00:00:00"/>
    <d v="2023-12-20T00:00:00"/>
    <n v="10"/>
    <d v="2023-12-30T00:00:00"/>
    <n v="10"/>
    <x v="0"/>
    <x v="2"/>
    <x v="0"/>
    <n v="50990"/>
    <x v="39"/>
    <x v="1"/>
  </r>
  <r>
    <x v="7074"/>
    <x v="1020"/>
    <x v="4"/>
    <n v="1"/>
    <d v="2022-09-24T00:00:00"/>
    <d v="2022-09-29T00:00:00"/>
    <n v="10"/>
    <d v="2022-10-07T00:00:00"/>
    <n v="8"/>
    <x v="0"/>
    <x v="0"/>
    <x v="4"/>
    <n v="50990"/>
    <x v="33"/>
    <x v="6"/>
  </r>
  <r>
    <x v="7075"/>
    <x v="1048"/>
    <x v="4"/>
    <n v="1"/>
    <d v="2025-01-03T00:00:00"/>
    <d v="2025-01-04T00:00:00"/>
    <n v="7"/>
    <d v="2025-01-12T00:00:00"/>
    <n v="8"/>
    <x v="0"/>
    <x v="2"/>
    <x v="3"/>
    <n v="50990"/>
    <x v="24"/>
    <x v="0"/>
  </r>
  <r>
    <x v="7076"/>
    <x v="1386"/>
    <x v="5"/>
    <n v="1"/>
    <d v="2024-01-30T00:00:00"/>
    <d v="2024-02-03T00:00:00"/>
    <n v="10"/>
    <d v="2024-02-14T00:00:00"/>
    <n v="11"/>
    <x v="0"/>
    <x v="0"/>
    <x v="3"/>
    <n v="99990"/>
    <x v="5"/>
    <x v="0"/>
  </r>
  <r>
    <x v="7077"/>
    <x v="483"/>
    <x v="2"/>
    <n v="1"/>
    <d v="2023-11-14T00:00:00"/>
    <d v="2023-11-18T00:00:00"/>
    <n v="7"/>
    <d v="2023-11-27T00:00:00"/>
    <n v="9"/>
    <x v="0"/>
    <x v="0"/>
    <x v="1"/>
    <n v="11000"/>
    <x v="36"/>
    <x v="4"/>
  </r>
  <r>
    <x v="7078"/>
    <x v="1028"/>
    <x v="3"/>
    <n v="1"/>
    <d v="2024-01-15T00:00:00"/>
    <d v="2024-01-19T00:00:00"/>
    <n v="10"/>
    <d v="2024-01-30T00:00:00"/>
    <n v="11"/>
    <x v="0"/>
    <x v="0"/>
    <x v="4"/>
    <n v="45000"/>
    <x v="5"/>
    <x v="0"/>
  </r>
  <r>
    <x v="7079"/>
    <x v="1570"/>
    <x v="3"/>
    <n v="1"/>
    <d v="2022-12-04T00:00:00"/>
    <d v="2022-12-08T00:00:00"/>
    <n v="5"/>
    <d v="2022-12-16T00:00:00"/>
    <n v="8"/>
    <x v="0"/>
    <x v="0"/>
    <x v="0"/>
    <n v="45000"/>
    <x v="2"/>
    <x v="3"/>
  </r>
  <r>
    <x v="7080"/>
    <x v="180"/>
    <x v="4"/>
    <n v="1"/>
    <d v="2024-03-11T00:00:00"/>
    <d v="2024-03-15T00:00:00"/>
    <n v="10"/>
    <d v="2024-03-25T00:00:00"/>
    <n v="10"/>
    <x v="0"/>
    <x v="2"/>
    <x v="2"/>
    <n v="50990"/>
    <x v="37"/>
    <x v="1"/>
  </r>
  <r>
    <x v="7081"/>
    <x v="361"/>
    <x v="3"/>
    <n v="1"/>
    <d v="2024-12-10T00:00:00"/>
    <d v="2024-12-12T00:00:00"/>
    <n v="10"/>
    <d v="2024-12-24T00:00:00"/>
    <n v="12"/>
    <x v="1"/>
    <x v="1"/>
    <x v="3"/>
    <n v="45000"/>
    <x v="12"/>
    <x v="4"/>
  </r>
  <r>
    <x v="7082"/>
    <x v="1195"/>
    <x v="0"/>
    <n v="1"/>
    <d v="2024-03-27T00:00:00"/>
    <d v="2024-03-30T00:00:00"/>
    <n v="5"/>
    <d v="2024-04-07T00:00:00"/>
    <n v="8"/>
    <x v="0"/>
    <x v="1"/>
    <x v="4"/>
    <n v="55990"/>
    <x v="37"/>
    <x v="3"/>
  </r>
  <r>
    <x v="7083"/>
    <x v="1474"/>
    <x v="2"/>
    <n v="1"/>
    <d v="2023-08-17T00:00:00"/>
    <d v="2023-08-21T00:00:00"/>
    <n v="5"/>
    <d v="2023-08-28T00:00:00"/>
    <n v="7"/>
    <x v="1"/>
    <x v="2"/>
    <x v="2"/>
    <n v="11000"/>
    <x v="20"/>
    <x v="4"/>
  </r>
  <r>
    <x v="7084"/>
    <x v="89"/>
    <x v="1"/>
    <n v="1"/>
    <d v="2023-05-27T00:00:00"/>
    <d v="2023-05-30T00:00:00"/>
    <n v="7"/>
    <d v="2023-06-06T00:00:00"/>
    <n v="7"/>
    <x v="0"/>
    <x v="2"/>
    <x v="4"/>
    <n v="89990"/>
    <x v="34"/>
    <x v="1"/>
  </r>
  <r>
    <x v="7085"/>
    <x v="1530"/>
    <x v="3"/>
    <n v="1"/>
    <d v="2025-03-09T00:00:00"/>
    <d v="2025-03-10T00:00:00"/>
    <n v="5"/>
    <d v="2025-03-18T00:00:00"/>
    <n v="8"/>
    <x v="0"/>
    <x v="1"/>
    <x v="3"/>
    <n v="45000"/>
    <x v="17"/>
    <x v="3"/>
  </r>
  <r>
    <x v="7086"/>
    <x v="9"/>
    <x v="3"/>
    <n v="1"/>
    <d v="2025-05-04T00:00:00"/>
    <d v="2025-05-08T00:00:00"/>
    <n v="5"/>
    <d v="2025-05-16T00:00:00"/>
    <n v="8"/>
    <x v="0"/>
    <x v="1"/>
    <x v="1"/>
    <n v="45000"/>
    <x v="0"/>
    <x v="3"/>
  </r>
  <r>
    <x v="7087"/>
    <x v="1095"/>
    <x v="2"/>
    <n v="1"/>
    <d v="2023-11-21T00:00:00"/>
    <d v="2023-11-24T00:00:00"/>
    <n v="5"/>
    <d v="2023-11-29T00:00:00"/>
    <n v="5"/>
    <x v="0"/>
    <x v="2"/>
    <x v="1"/>
    <n v="11000"/>
    <x v="36"/>
    <x v="1"/>
  </r>
  <r>
    <x v="7088"/>
    <x v="779"/>
    <x v="2"/>
    <n v="1"/>
    <d v="2025-04-19T00:00:00"/>
    <d v="2025-04-21T00:00:00"/>
    <n v="10"/>
    <d v="2025-05-04T00:00:00"/>
    <n v="13"/>
    <x v="0"/>
    <x v="0"/>
    <x v="0"/>
    <n v="11000"/>
    <x v="6"/>
    <x v="3"/>
  </r>
  <r>
    <x v="7089"/>
    <x v="655"/>
    <x v="5"/>
    <n v="1"/>
    <d v="2022-10-02T00:00:00"/>
    <d v="2022-10-07T00:00:00"/>
    <n v="10"/>
    <d v="2022-10-20T00:00:00"/>
    <n v="13"/>
    <x v="0"/>
    <x v="0"/>
    <x v="0"/>
    <n v="99990"/>
    <x v="25"/>
    <x v="3"/>
  </r>
  <r>
    <x v="7090"/>
    <x v="1441"/>
    <x v="2"/>
    <n v="2"/>
    <d v="2023-02-17T00:00:00"/>
    <d v="2023-02-18T00:00:00"/>
    <n v="7"/>
    <d v="2023-02-24T00:00:00"/>
    <n v="6"/>
    <x v="0"/>
    <x v="2"/>
    <x v="3"/>
    <n v="22000"/>
    <x v="23"/>
    <x v="2"/>
  </r>
  <r>
    <x v="7091"/>
    <x v="472"/>
    <x v="1"/>
    <n v="1"/>
    <d v="2023-09-10T00:00:00"/>
    <d v="2023-09-11T00:00:00"/>
    <n v="7"/>
    <d v="2023-09-18T00:00:00"/>
    <n v="7"/>
    <x v="0"/>
    <x v="2"/>
    <x v="2"/>
    <n v="89990"/>
    <x v="18"/>
    <x v="1"/>
  </r>
  <r>
    <x v="7092"/>
    <x v="1573"/>
    <x v="3"/>
    <n v="1"/>
    <d v="2021-10-14T00:00:00"/>
    <d v="2021-10-15T00:00:00"/>
    <n v="7"/>
    <d v="2021-10-21T00:00:00"/>
    <n v="6"/>
    <x v="0"/>
    <x v="0"/>
    <x v="2"/>
    <n v="45000"/>
    <x v="41"/>
    <x v="2"/>
  </r>
  <r>
    <x v="7093"/>
    <x v="126"/>
    <x v="0"/>
    <n v="1"/>
    <d v="2025-01-15T00:00:00"/>
    <d v="2025-01-16T00:00:00"/>
    <n v="5"/>
    <d v="2025-01-22T00:00:00"/>
    <n v="6"/>
    <x v="0"/>
    <x v="2"/>
    <x v="2"/>
    <n v="55990"/>
    <x v="24"/>
    <x v="0"/>
  </r>
  <r>
    <x v="7094"/>
    <x v="1322"/>
    <x v="0"/>
    <n v="2"/>
    <d v="2024-04-24T00:00:00"/>
    <d v="2024-04-26T00:00:00"/>
    <n v="5"/>
    <d v="2024-05-04T00:00:00"/>
    <n v="8"/>
    <x v="0"/>
    <x v="2"/>
    <x v="1"/>
    <n v="111980"/>
    <x v="19"/>
    <x v="3"/>
  </r>
  <r>
    <x v="7095"/>
    <x v="685"/>
    <x v="4"/>
    <n v="2"/>
    <d v="2024-07-29T00:00:00"/>
    <d v="2024-07-31T00:00:00"/>
    <n v="7"/>
    <d v="2024-08-09T00:00:00"/>
    <n v="9"/>
    <x v="0"/>
    <x v="2"/>
    <x v="0"/>
    <n v="101980"/>
    <x v="16"/>
    <x v="4"/>
  </r>
  <r>
    <x v="7096"/>
    <x v="1158"/>
    <x v="3"/>
    <n v="1"/>
    <d v="2025-05-29T00:00:00"/>
    <d v="2025-06-02T00:00:00"/>
    <n v="10"/>
    <d v="2025-06-12T00:00:00"/>
    <n v="10"/>
    <x v="0"/>
    <x v="2"/>
    <x v="3"/>
    <n v="45000"/>
    <x v="0"/>
    <x v="1"/>
  </r>
  <r>
    <x v="7097"/>
    <x v="836"/>
    <x v="4"/>
    <n v="1"/>
    <d v="2025-05-19T00:00:00"/>
    <d v="2025-05-20T00:00:00"/>
    <n v="5"/>
    <d v="2025-05-25T00:00:00"/>
    <n v="5"/>
    <x v="0"/>
    <x v="2"/>
    <x v="4"/>
    <n v="50990"/>
    <x v="0"/>
    <x v="1"/>
  </r>
  <r>
    <x v="7098"/>
    <x v="1171"/>
    <x v="1"/>
    <n v="2"/>
    <d v="2025-04-06T00:00:00"/>
    <d v="2025-04-11T00:00:00"/>
    <n v="5"/>
    <d v="2025-04-17T00:00:00"/>
    <n v="6"/>
    <x v="0"/>
    <x v="1"/>
    <x v="3"/>
    <n v="179980"/>
    <x v="6"/>
    <x v="0"/>
  </r>
  <r>
    <x v="7099"/>
    <x v="258"/>
    <x v="0"/>
    <n v="1"/>
    <d v="2024-12-09T00:00:00"/>
    <d v="2024-12-11T00:00:00"/>
    <n v="7"/>
    <d v="2024-12-18T00:00:00"/>
    <n v="7"/>
    <x v="0"/>
    <x v="0"/>
    <x v="4"/>
    <n v="55990"/>
    <x v="12"/>
    <x v="1"/>
  </r>
  <r>
    <x v="7100"/>
    <x v="805"/>
    <x v="1"/>
    <n v="2"/>
    <d v="2024-10-17T00:00:00"/>
    <d v="2024-10-21T00:00:00"/>
    <n v="5"/>
    <d v="2024-10-28T00:00:00"/>
    <n v="7"/>
    <x v="0"/>
    <x v="2"/>
    <x v="4"/>
    <n v="179980"/>
    <x v="10"/>
    <x v="4"/>
  </r>
  <r>
    <x v="7101"/>
    <x v="318"/>
    <x v="4"/>
    <n v="1"/>
    <d v="2022-01-24T00:00:00"/>
    <d v="2022-01-28T00:00:00"/>
    <n v="7"/>
    <d v="2022-02-05T00:00:00"/>
    <n v="8"/>
    <x v="1"/>
    <x v="0"/>
    <x v="1"/>
    <n v="50990"/>
    <x v="21"/>
    <x v="0"/>
  </r>
  <r>
    <x v="7102"/>
    <x v="199"/>
    <x v="3"/>
    <n v="1"/>
    <d v="2023-08-06T00:00:00"/>
    <d v="2023-08-10T00:00:00"/>
    <n v="5"/>
    <d v="2023-08-16T00:00:00"/>
    <n v="6"/>
    <x v="0"/>
    <x v="0"/>
    <x v="0"/>
    <n v="45000"/>
    <x v="20"/>
    <x v="0"/>
  </r>
  <r>
    <x v="7103"/>
    <x v="1144"/>
    <x v="1"/>
    <n v="1"/>
    <d v="2022-12-19T00:00:00"/>
    <d v="2022-12-20T00:00:00"/>
    <n v="10"/>
    <d v="2022-12-31T00:00:00"/>
    <n v="11"/>
    <x v="0"/>
    <x v="0"/>
    <x v="3"/>
    <n v="89990"/>
    <x v="2"/>
    <x v="0"/>
  </r>
  <r>
    <x v="7104"/>
    <x v="486"/>
    <x v="2"/>
    <n v="1"/>
    <d v="2025-01-20T00:00:00"/>
    <d v="2025-01-25T00:00:00"/>
    <n v="7"/>
    <d v="2025-02-02T00:00:00"/>
    <n v="8"/>
    <x v="0"/>
    <x v="1"/>
    <x v="1"/>
    <n v="11000"/>
    <x v="24"/>
    <x v="0"/>
  </r>
  <r>
    <x v="7105"/>
    <x v="220"/>
    <x v="3"/>
    <n v="1"/>
    <d v="2023-10-09T00:00:00"/>
    <d v="2023-10-10T00:00:00"/>
    <n v="7"/>
    <d v="2023-10-18T00:00:00"/>
    <n v="8"/>
    <x v="0"/>
    <x v="2"/>
    <x v="1"/>
    <n v="45000"/>
    <x v="13"/>
    <x v="0"/>
  </r>
  <r>
    <x v="7106"/>
    <x v="1944"/>
    <x v="4"/>
    <n v="2"/>
    <d v="2024-01-21T00:00:00"/>
    <d v="2024-01-22T00:00:00"/>
    <n v="7"/>
    <d v="2024-01-30T00:00:00"/>
    <n v="8"/>
    <x v="0"/>
    <x v="0"/>
    <x v="4"/>
    <n v="101980"/>
    <x v="5"/>
    <x v="0"/>
  </r>
  <r>
    <x v="7107"/>
    <x v="580"/>
    <x v="2"/>
    <n v="1"/>
    <d v="2025-05-23T00:00:00"/>
    <d v="2025-05-25T00:00:00"/>
    <n v="10"/>
    <d v="2025-06-04T00:00:00"/>
    <n v="10"/>
    <x v="0"/>
    <x v="2"/>
    <x v="0"/>
    <n v="11000"/>
    <x v="0"/>
    <x v="1"/>
  </r>
  <r>
    <x v="7108"/>
    <x v="1120"/>
    <x v="2"/>
    <n v="1"/>
    <d v="2024-06-05T00:00:00"/>
    <d v="2024-06-10T00:00:00"/>
    <n v="5"/>
    <d v="2024-06-16T00:00:00"/>
    <n v="6"/>
    <x v="0"/>
    <x v="0"/>
    <x v="4"/>
    <n v="11000"/>
    <x v="9"/>
    <x v="0"/>
  </r>
  <r>
    <x v="7109"/>
    <x v="457"/>
    <x v="3"/>
    <n v="1"/>
    <d v="2025-04-03T00:00:00"/>
    <d v="2025-04-06T00:00:00"/>
    <n v="10"/>
    <d v="2025-04-17T00:00:00"/>
    <n v="11"/>
    <x v="0"/>
    <x v="0"/>
    <x v="0"/>
    <n v="45000"/>
    <x v="6"/>
    <x v="0"/>
  </r>
  <r>
    <x v="7110"/>
    <x v="1945"/>
    <x v="5"/>
    <n v="1"/>
    <d v="2024-01-02T00:00:00"/>
    <d v="2024-01-03T00:00:00"/>
    <n v="10"/>
    <d v="2024-01-18T00:00:00"/>
    <n v="15"/>
    <x v="2"/>
    <x v="1"/>
    <x v="3"/>
    <n v="99990"/>
    <x v="5"/>
    <x v="5"/>
  </r>
  <r>
    <x v="7111"/>
    <x v="625"/>
    <x v="3"/>
    <n v="1"/>
    <d v="2024-01-23T00:00:00"/>
    <d v="2024-01-26T00:00:00"/>
    <n v="7"/>
    <d v="2024-02-05T00:00:00"/>
    <n v="10"/>
    <x v="0"/>
    <x v="2"/>
    <x v="1"/>
    <n v="45000"/>
    <x v="5"/>
    <x v="3"/>
  </r>
  <r>
    <x v="7112"/>
    <x v="428"/>
    <x v="0"/>
    <n v="1"/>
    <d v="2025-04-15T00:00:00"/>
    <d v="2025-04-18T00:00:00"/>
    <n v="5"/>
    <d v="2025-04-23T00:00:00"/>
    <n v="5"/>
    <x v="0"/>
    <x v="2"/>
    <x v="4"/>
    <n v="55990"/>
    <x v="6"/>
    <x v="1"/>
  </r>
  <r>
    <x v="7113"/>
    <x v="1892"/>
    <x v="0"/>
    <n v="2"/>
    <d v="2024-06-14T00:00:00"/>
    <d v="2024-06-19T00:00:00"/>
    <n v="5"/>
    <d v="2024-06-25T00:00:00"/>
    <n v="6"/>
    <x v="0"/>
    <x v="2"/>
    <x v="1"/>
    <n v="111980"/>
    <x v="9"/>
    <x v="0"/>
  </r>
  <r>
    <x v="7114"/>
    <x v="644"/>
    <x v="1"/>
    <n v="1"/>
    <d v="2024-07-11T00:00:00"/>
    <d v="2024-07-12T00:00:00"/>
    <n v="7"/>
    <d v="2024-07-20T00:00:00"/>
    <n v="8"/>
    <x v="0"/>
    <x v="0"/>
    <x v="0"/>
    <n v="89990"/>
    <x v="16"/>
    <x v="0"/>
  </r>
  <r>
    <x v="7115"/>
    <x v="17"/>
    <x v="1"/>
    <n v="2"/>
    <d v="2024-09-10T00:00:00"/>
    <d v="2024-09-13T00:00:00"/>
    <n v="10"/>
    <d v="2024-09-23T00:00:00"/>
    <n v="10"/>
    <x v="0"/>
    <x v="2"/>
    <x v="2"/>
    <n v="179980"/>
    <x v="11"/>
    <x v="1"/>
  </r>
  <r>
    <x v="7116"/>
    <x v="320"/>
    <x v="1"/>
    <n v="1"/>
    <d v="2022-12-03T00:00:00"/>
    <d v="2022-12-08T00:00:00"/>
    <n v="5"/>
    <d v="2022-12-14T00:00:00"/>
    <n v="6"/>
    <x v="0"/>
    <x v="0"/>
    <x v="1"/>
    <n v="89990"/>
    <x v="2"/>
    <x v="0"/>
  </r>
  <r>
    <x v="7117"/>
    <x v="1369"/>
    <x v="3"/>
    <n v="1"/>
    <d v="2025-04-24T00:00:00"/>
    <d v="2025-04-29T00:00:00"/>
    <n v="10"/>
    <d v="2025-05-09T00:00:00"/>
    <n v="10"/>
    <x v="0"/>
    <x v="0"/>
    <x v="1"/>
    <n v="45000"/>
    <x v="6"/>
    <x v="1"/>
  </r>
  <r>
    <x v="7118"/>
    <x v="1843"/>
    <x v="2"/>
    <n v="1"/>
    <d v="2023-09-08T00:00:00"/>
    <d v="2023-09-09T00:00:00"/>
    <n v="5"/>
    <d v="2023-09-14T00:00:00"/>
    <n v="5"/>
    <x v="0"/>
    <x v="1"/>
    <x v="4"/>
    <n v="11000"/>
    <x v="18"/>
    <x v="1"/>
  </r>
  <r>
    <x v="7119"/>
    <x v="620"/>
    <x v="2"/>
    <n v="1"/>
    <d v="2025-03-25T00:00:00"/>
    <d v="2025-03-28T00:00:00"/>
    <n v="5"/>
    <d v="2025-04-02T00:00:00"/>
    <n v="5"/>
    <x v="0"/>
    <x v="2"/>
    <x v="2"/>
    <n v="11000"/>
    <x v="17"/>
    <x v="1"/>
  </r>
  <r>
    <x v="7120"/>
    <x v="105"/>
    <x v="2"/>
    <n v="1"/>
    <d v="2025-02-21T00:00:00"/>
    <d v="2025-02-23T00:00:00"/>
    <n v="5"/>
    <d v="2025-02-27T00:00:00"/>
    <n v="4"/>
    <x v="0"/>
    <x v="1"/>
    <x v="0"/>
    <n v="11000"/>
    <x v="15"/>
    <x v="2"/>
  </r>
  <r>
    <x v="7121"/>
    <x v="1395"/>
    <x v="2"/>
    <n v="2"/>
    <d v="2024-10-19T00:00:00"/>
    <d v="2024-10-23T00:00:00"/>
    <n v="5"/>
    <d v="2024-11-02T00:00:00"/>
    <n v="10"/>
    <x v="2"/>
    <x v="1"/>
    <x v="3"/>
    <n v="22000"/>
    <x v="10"/>
    <x v="5"/>
  </r>
  <r>
    <x v="7122"/>
    <x v="583"/>
    <x v="3"/>
    <n v="2"/>
    <d v="2025-05-29T00:00:00"/>
    <d v="2025-06-01T00:00:00"/>
    <n v="7"/>
    <d v="2025-06-08T00:00:00"/>
    <n v="7"/>
    <x v="0"/>
    <x v="1"/>
    <x v="1"/>
    <n v="90000"/>
    <x v="0"/>
    <x v="1"/>
  </r>
  <r>
    <x v="7123"/>
    <x v="1485"/>
    <x v="1"/>
    <n v="1"/>
    <d v="2023-08-21T00:00:00"/>
    <d v="2023-08-25T00:00:00"/>
    <n v="7"/>
    <d v="2023-09-03T00:00:00"/>
    <n v="9"/>
    <x v="0"/>
    <x v="1"/>
    <x v="3"/>
    <n v="89990"/>
    <x v="20"/>
    <x v="4"/>
  </r>
  <r>
    <x v="7124"/>
    <x v="672"/>
    <x v="1"/>
    <n v="2"/>
    <d v="2025-02-28T00:00:00"/>
    <d v="2025-03-05T00:00:00"/>
    <n v="7"/>
    <d v="2025-03-12T00:00:00"/>
    <n v="7"/>
    <x v="0"/>
    <x v="1"/>
    <x v="2"/>
    <n v="179980"/>
    <x v="15"/>
    <x v="1"/>
  </r>
  <r>
    <x v="7125"/>
    <x v="255"/>
    <x v="0"/>
    <n v="1"/>
    <d v="2025-03-19T00:00:00"/>
    <d v="2025-03-22T00:00:00"/>
    <n v="5"/>
    <d v="2025-03-28T00:00:00"/>
    <n v="6"/>
    <x v="0"/>
    <x v="2"/>
    <x v="3"/>
    <n v="55990"/>
    <x v="17"/>
    <x v="0"/>
  </r>
  <r>
    <x v="7126"/>
    <x v="1807"/>
    <x v="4"/>
    <n v="1"/>
    <d v="2022-08-08T00:00:00"/>
    <d v="2022-08-12T00:00:00"/>
    <n v="10"/>
    <d v="2022-08-20T00:00:00"/>
    <n v="8"/>
    <x v="0"/>
    <x v="0"/>
    <x v="0"/>
    <n v="50990"/>
    <x v="8"/>
    <x v="6"/>
  </r>
  <r>
    <x v="7127"/>
    <x v="1657"/>
    <x v="5"/>
    <n v="1"/>
    <d v="2024-03-13T00:00:00"/>
    <d v="2024-03-16T00:00:00"/>
    <n v="7"/>
    <d v="2024-03-25T00:00:00"/>
    <n v="9"/>
    <x v="0"/>
    <x v="0"/>
    <x v="3"/>
    <n v="99990"/>
    <x v="37"/>
    <x v="4"/>
  </r>
  <r>
    <x v="7128"/>
    <x v="478"/>
    <x v="1"/>
    <n v="1"/>
    <d v="2024-04-30T00:00:00"/>
    <d v="2024-05-04T00:00:00"/>
    <n v="7"/>
    <d v="2024-05-11T00:00:00"/>
    <n v="7"/>
    <x v="0"/>
    <x v="2"/>
    <x v="4"/>
    <n v="89990"/>
    <x v="19"/>
    <x v="1"/>
  </r>
  <r>
    <x v="7129"/>
    <x v="1601"/>
    <x v="3"/>
    <n v="1"/>
    <d v="2025-03-22T00:00:00"/>
    <d v="2025-03-24T00:00:00"/>
    <n v="5"/>
    <d v="2025-03-29T00:00:00"/>
    <n v="5"/>
    <x v="0"/>
    <x v="2"/>
    <x v="2"/>
    <n v="45000"/>
    <x v="17"/>
    <x v="1"/>
  </r>
  <r>
    <x v="7130"/>
    <x v="979"/>
    <x v="0"/>
    <n v="1"/>
    <d v="2024-04-28T00:00:00"/>
    <d v="2024-05-02T00:00:00"/>
    <n v="5"/>
    <d v="2024-05-07T00:00:00"/>
    <n v="5"/>
    <x v="0"/>
    <x v="2"/>
    <x v="4"/>
    <n v="55990"/>
    <x v="19"/>
    <x v="1"/>
  </r>
  <r>
    <x v="7131"/>
    <x v="1592"/>
    <x v="1"/>
    <n v="1"/>
    <d v="2023-04-28T00:00:00"/>
    <d v="2023-04-30T00:00:00"/>
    <n v="7"/>
    <d v="2023-05-10T00:00:00"/>
    <n v="10"/>
    <x v="0"/>
    <x v="0"/>
    <x v="4"/>
    <n v="89990"/>
    <x v="40"/>
    <x v="3"/>
  </r>
  <r>
    <x v="7132"/>
    <x v="180"/>
    <x v="0"/>
    <n v="1"/>
    <d v="2024-12-08T00:00:00"/>
    <d v="2024-12-12T00:00:00"/>
    <n v="10"/>
    <d v="2024-12-25T00:00:00"/>
    <n v="13"/>
    <x v="0"/>
    <x v="1"/>
    <x v="3"/>
    <n v="55990"/>
    <x v="12"/>
    <x v="3"/>
  </r>
  <r>
    <x v="7133"/>
    <x v="1330"/>
    <x v="4"/>
    <n v="1"/>
    <d v="2024-05-26T00:00:00"/>
    <d v="2024-05-27T00:00:00"/>
    <n v="10"/>
    <d v="2024-06-06T00:00:00"/>
    <n v="10"/>
    <x v="0"/>
    <x v="2"/>
    <x v="3"/>
    <n v="50990"/>
    <x v="1"/>
    <x v="1"/>
  </r>
  <r>
    <x v="7134"/>
    <x v="1904"/>
    <x v="3"/>
    <n v="1"/>
    <d v="2025-05-28T00:00:00"/>
    <d v="2025-05-31T00:00:00"/>
    <n v="10"/>
    <d v="2025-06-09T00:00:00"/>
    <n v="9"/>
    <x v="0"/>
    <x v="1"/>
    <x v="0"/>
    <n v="45000"/>
    <x v="0"/>
    <x v="2"/>
  </r>
  <r>
    <x v="7135"/>
    <x v="1210"/>
    <x v="3"/>
    <n v="1"/>
    <d v="2022-11-11T00:00:00"/>
    <d v="2022-11-14T00:00:00"/>
    <n v="7"/>
    <d v="2022-11-22T00:00:00"/>
    <n v="8"/>
    <x v="0"/>
    <x v="0"/>
    <x v="4"/>
    <n v="45000"/>
    <x v="30"/>
    <x v="0"/>
  </r>
  <r>
    <x v="7136"/>
    <x v="616"/>
    <x v="0"/>
    <n v="1"/>
    <d v="2022-03-13T00:00:00"/>
    <d v="2022-03-15T00:00:00"/>
    <n v="10"/>
    <d v="2022-03-27T00:00:00"/>
    <n v="12"/>
    <x v="0"/>
    <x v="2"/>
    <x v="1"/>
    <n v="55990"/>
    <x v="45"/>
    <x v="4"/>
  </r>
  <r>
    <x v="7137"/>
    <x v="1181"/>
    <x v="1"/>
    <n v="1"/>
    <d v="2024-12-20T00:00:00"/>
    <d v="2024-12-23T00:00:00"/>
    <n v="10"/>
    <d v="2025-01-03T00:00:00"/>
    <n v="11"/>
    <x v="1"/>
    <x v="1"/>
    <x v="0"/>
    <n v="89990"/>
    <x v="12"/>
    <x v="0"/>
  </r>
  <r>
    <x v="7138"/>
    <x v="1870"/>
    <x v="3"/>
    <n v="2"/>
    <d v="2025-02-25T00:00:00"/>
    <d v="2025-03-01T00:00:00"/>
    <n v="7"/>
    <d v="2025-03-07T00:00:00"/>
    <n v="6"/>
    <x v="0"/>
    <x v="2"/>
    <x v="0"/>
    <n v="90000"/>
    <x v="15"/>
    <x v="2"/>
  </r>
  <r>
    <x v="7139"/>
    <x v="1637"/>
    <x v="1"/>
    <n v="2"/>
    <d v="2025-05-24T00:00:00"/>
    <d v="2025-05-29T00:00:00"/>
    <n v="5"/>
    <d v="2025-06-08T00:00:00"/>
    <n v="10"/>
    <x v="2"/>
    <x v="1"/>
    <x v="4"/>
    <n v="179980"/>
    <x v="0"/>
    <x v="5"/>
  </r>
  <r>
    <x v="7140"/>
    <x v="444"/>
    <x v="5"/>
    <n v="1"/>
    <d v="2023-06-17T00:00:00"/>
    <d v="2023-06-21T00:00:00"/>
    <n v="7"/>
    <d v="2023-06-28T00:00:00"/>
    <n v="7"/>
    <x v="0"/>
    <x v="1"/>
    <x v="3"/>
    <n v="99990"/>
    <x v="31"/>
    <x v="1"/>
  </r>
  <r>
    <x v="7141"/>
    <x v="1778"/>
    <x v="2"/>
    <n v="1"/>
    <d v="2024-03-12T00:00:00"/>
    <d v="2024-03-14T00:00:00"/>
    <n v="10"/>
    <d v="2024-03-22T00:00:00"/>
    <n v="8"/>
    <x v="0"/>
    <x v="1"/>
    <x v="1"/>
    <n v="11000"/>
    <x v="37"/>
    <x v="6"/>
  </r>
  <r>
    <x v="7142"/>
    <x v="1267"/>
    <x v="1"/>
    <n v="1"/>
    <d v="2025-04-27T00:00:00"/>
    <d v="2025-05-01T00:00:00"/>
    <n v="5"/>
    <d v="2025-05-06T00:00:00"/>
    <n v="5"/>
    <x v="0"/>
    <x v="2"/>
    <x v="2"/>
    <n v="89990"/>
    <x v="6"/>
    <x v="1"/>
  </r>
  <r>
    <x v="7143"/>
    <x v="706"/>
    <x v="0"/>
    <n v="1"/>
    <d v="2024-12-30T00:00:00"/>
    <d v="2024-12-31T00:00:00"/>
    <n v="10"/>
    <d v="2025-01-10T00:00:00"/>
    <n v="10"/>
    <x v="0"/>
    <x v="2"/>
    <x v="2"/>
    <n v="55990"/>
    <x v="12"/>
    <x v="1"/>
  </r>
  <r>
    <x v="7144"/>
    <x v="1730"/>
    <x v="0"/>
    <n v="1"/>
    <d v="2025-04-14T00:00:00"/>
    <d v="2025-04-16T00:00:00"/>
    <n v="10"/>
    <d v="2025-04-28T00:00:00"/>
    <n v="12"/>
    <x v="0"/>
    <x v="1"/>
    <x v="2"/>
    <n v="55990"/>
    <x v="6"/>
    <x v="4"/>
  </r>
  <r>
    <x v="7145"/>
    <x v="1105"/>
    <x v="2"/>
    <n v="1"/>
    <d v="2023-11-06T00:00:00"/>
    <d v="2023-11-08T00:00:00"/>
    <n v="7"/>
    <d v="2023-11-15T00:00:00"/>
    <n v="7"/>
    <x v="0"/>
    <x v="2"/>
    <x v="1"/>
    <n v="11000"/>
    <x v="36"/>
    <x v="1"/>
  </r>
  <r>
    <x v="7146"/>
    <x v="1163"/>
    <x v="1"/>
    <n v="1"/>
    <d v="2022-08-19T00:00:00"/>
    <d v="2022-08-20T00:00:00"/>
    <n v="7"/>
    <d v="2022-08-28T00:00:00"/>
    <n v="8"/>
    <x v="0"/>
    <x v="0"/>
    <x v="0"/>
    <n v="89990"/>
    <x v="8"/>
    <x v="0"/>
  </r>
  <r>
    <x v="7147"/>
    <x v="413"/>
    <x v="4"/>
    <n v="1"/>
    <d v="2024-11-30T00:00:00"/>
    <d v="2024-12-05T00:00:00"/>
    <n v="10"/>
    <d v="2024-12-17T00:00:00"/>
    <n v="12"/>
    <x v="1"/>
    <x v="1"/>
    <x v="1"/>
    <n v="50990"/>
    <x v="7"/>
    <x v="4"/>
  </r>
  <r>
    <x v="7148"/>
    <x v="887"/>
    <x v="0"/>
    <n v="1"/>
    <d v="2025-03-13T00:00:00"/>
    <d v="2025-03-16T00:00:00"/>
    <n v="7"/>
    <d v="2025-03-26T00:00:00"/>
    <n v="10"/>
    <x v="0"/>
    <x v="2"/>
    <x v="4"/>
    <n v="55990"/>
    <x v="17"/>
    <x v="3"/>
  </r>
  <r>
    <x v="7149"/>
    <x v="970"/>
    <x v="1"/>
    <n v="2"/>
    <d v="2022-11-05T00:00:00"/>
    <d v="2022-11-07T00:00:00"/>
    <n v="10"/>
    <d v="2022-11-19T00:00:00"/>
    <n v="12"/>
    <x v="0"/>
    <x v="1"/>
    <x v="1"/>
    <n v="179980"/>
    <x v="30"/>
    <x v="4"/>
  </r>
  <r>
    <x v="7150"/>
    <x v="1870"/>
    <x v="3"/>
    <n v="1"/>
    <d v="2025-05-14T00:00:00"/>
    <d v="2025-05-15T00:00:00"/>
    <n v="5"/>
    <d v="2025-05-20T00:00:00"/>
    <n v="5"/>
    <x v="0"/>
    <x v="1"/>
    <x v="4"/>
    <n v="45000"/>
    <x v="0"/>
    <x v="1"/>
  </r>
  <r>
    <x v="7151"/>
    <x v="1707"/>
    <x v="5"/>
    <n v="2"/>
    <d v="2024-04-28T00:00:00"/>
    <d v="2024-05-03T00:00:00"/>
    <n v="5"/>
    <d v="2024-05-09T00:00:00"/>
    <n v="6"/>
    <x v="0"/>
    <x v="2"/>
    <x v="4"/>
    <n v="199980"/>
    <x v="19"/>
    <x v="0"/>
  </r>
  <r>
    <x v="7152"/>
    <x v="1101"/>
    <x v="2"/>
    <n v="2"/>
    <d v="2024-10-14T00:00:00"/>
    <d v="2024-10-18T00:00:00"/>
    <n v="7"/>
    <d v="2024-10-25T00:00:00"/>
    <n v="7"/>
    <x v="0"/>
    <x v="0"/>
    <x v="3"/>
    <n v="22000"/>
    <x v="10"/>
    <x v="1"/>
  </r>
  <r>
    <x v="7153"/>
    <x v="1527"/>
    <x v="0"/>
    <n v="1"/>
    <d v="2024-09-06T00:00:00"/>
    <d v="2024-09-11T00:00:00"/>
    <n v="5"/>
    <d v="2024-09-21T00:00:00"/>
    <n v="10"/>
    <x v="2"/>
    <x v="2"/>
    <x v="1"/>
    <n v="55990"/>
    <x v="11"/>
    <x v="5"/>
  </r>
  <r>
    <x v="7154"/>
    <x v="445"/>
    <x v="4"/>
    <n v="1"/>
    <d v="2024-04-11T00:00:00"/>
    <d v="2024-04-16T00:00:00"/>
    <n v="10"/>
    <d v="2024-04-27T00:00:00"/>
    <n v="11"/>
    <x v="0"/>
    <x v="0"/>
    <x v="1"/>
    <n v="50990"/>
    <x v="19"/>
    <x v="0"/>
  </r>
  <r>
    <x v="7155"/>
    <x v="54"/>
    <x v="0"/>
    <n v="2"/>
    <d v="2024-10-17T00:00:00"/>
    <d v="2024-10-19T00:00:00"/>
    <n v="5"/>
    <d v="2024-10-24T00:00:00"/>
    <n v="5"/>
    <x v="0"/>
    <x v="0"/>
    <x v="1"/>
    <n v="111980"/>
    <x v="10"/>
    <x v="1"/>
  </r>
  <r>
    <x v="7156"/>
    <x v="29"/>
    <x v="2"/>
    <n v="2"/>
    <d v="2023-06-06T00:00:00"/>
    <d v="2023-06-08T00:00:00"/>
    <n v="10"/>
    <d v="2023-06-19T00:00:00"/>
    <n v="11"/>
    <x v="0"/>
    <x v="0"/>
    <x v="2"/>
    <n v="22000"/>
    <x v="31"/>
    <x v="0"/>
  </r>
  <r>
    <x v="7157"/>
    <x v="1823"/>
    <x v="4"/>
    <n v="1"/>
    <d v="2025-05-22T00:00:00"/>
    <d v="2025-05-27T00:00:00"/>
    <n v="10"/>
    <d v="2025-06-06T00:00:00"/>
    <n v="10"/>
    <x v="0"/>
    <x v="1"/>
    <x v="4"/>
    <n v="50990"/>
    <x v="0"/>
    <x v="1"/>
  </r>
  <r>
    <x v="7158"/>
    <x v="1559"/>
    <x v="0"/>
    <n v="1"/>
    <d v="2024-03-09T00:00:00"/>
    <d v="2024-03-11T00:00:00"/>
    <n v="10"/>
    <d v="2024-03-21T00:00:00"/>
    <n v="10"/>
    <x v="0"/>
    <x v="1"/>
    <x v="2"/>
    <n v="55990"/>
    <x v="37"/>
    <x v="1"/>
  </r>
  <r>
    <x v="7159"/>
    <x v="965"/>
    <x v="4"/>
    <n v="1"/>
    <d v="2022-11-22T00:00:00"/>
    <d v="2022-11-25T00:00:00"/>
    <n v="5"/>
    <d v="2022-11-30T00:00:00"/>
    <n v="5"/>
    <x v="0"/>
    <x v="1"/>
    <x v="4"/>
    <n v="50990"/>
    <x v="30"/>
    <x v="1"/>
  </r>
  <r>
    <x v="7160"/>
    <x v="1940"/>
    <x v="5"/>
    <n v="2"/>
    <d v="2024-01-30T00:00:00"/>
    <d v="2024-01-31T00:00:00"/>
    <n v="5"/>
    <d v="2024-02-06T00:00:00"/>
    <n v="6"/>
    <x v="0"/>
    <x v="2"/>
    <x v="4"/>
    <n v="199980"/>
    <x v="5"/>
    <x v="0"/>
  </r>
  <r>
    <x v="7161"/>
    <x v="280"/>
    <x v="1"/>
    <n v="1"/>
    <d v="2024-03-26T00:00:00"/>
    <d v="2024-03-28T00:00:00"/>
    <n v="10"/>
    <d v="2024-04-05T00:00:00"/>
    <n v="8"/>
    <x v="0"/>
    <x v="1"/>
    <x v="2"/>
    <n v="89990"/>
    <x v="37"/>
    <x v="6"/>
  </r>
  <r>
    <x v="7162"/>
    <x v="1337"/>
    <x v="4"/>
    <n v="1"/>
    <d v="2022-08-01T00:00:00"/>
    <d v="2022-08-06T00:00:00"/>
    <n v="5"/>
    <d v="2022-08-12T00:00:00"/>
    <n v="6"/>
    <x v="0"/>
    <x v="2"/>
    <x v="4"/>
    <n v="50990"/>
    <x v="8"/>
    <x v="0"/>
  </r>
  <r>
    <x v="7163"/>
    <x v="864"/>
    <x v="3"/>
    <n v="1"/>
    <d v="2024-04-17T00:00:00"/>
    <d v="2024-04-21T00:00:00"/>
    <n v="7"/>
    <d v="2024-04-28T00:00:00"/>
    <n v="7"/>
    <x v="0"/>
    <x v="0"/>
    <x v="1"/>
    <n v="45000"/>
    <x v="19"/>
    <x v="1"/>
  </r>
  <r>
    <x v="7164"/>
    <x v="847"/>
    <x v="1"/>
    <n v="1"/>
    <d v="2025-04-17T00:00:00"/>
    <d v="2025-04-19T00:00:00"/>
    <n v="10"/>
    <d v="2025-04-29T00:00:00"/>
    <n v="10"/>
    <x v="0"/>
    <x v="2"/>
    <x v="0"/>
    <n v="89990"/>
    <x v="6"/>
    <x v="1"/>
  </r>
  <r>
    <x v="7165"/>
    <x v="635"/>
    <x v="5"/>
    <n v="1"/>
    <d v="2024-08-16T00:00:00"/>
    <d v="2024-08-19T00:00:00"/>
    <n v="5"/>
    <d v="2024-08-27T00:00:00"/>
    <n v="8"/>
    <x v="0"/>
    <x v="0"/>
    <x v="4"/>
    <n v="99990"/>
    <x v="4"/>
    <x v="3"/>
  </r>
  <r>
    <x v="7166"/>
    <x v="287"/>
    <x v="2"/>
    <n v="1"/>
    <d v="2024-09-21T00:00:00"/>
    <d v="2024-09-25T00:00:00"/>
    <n v="10"/>
    <d v="2024-10-06T00:00:00"/>
    <n v="11"/>
    <x v="0"/>
    <x v="2"/>
    <x v="4"/>
    <n v="11000"/>
    <x v="11"/>
    <x v="0"/>
  </r>
  <r>
    <x v="7167"/>
    <x v="1362"/>
    <x v="1"/>
    <n v="2"/>
    <d v="2024-03-26T00:00:00"/>
    <d v="2024-03-29T00:00:00"/>
    <n v="5"/>
    <d v="2024-04-04T00:00:00"/>
    <n v="6"/>
    <x v="0"/>
    <x v="1"/>
    <x v="4"/>
    <n v="179980"/>
    <x v="37"/>
    <x v="0"/>
  </r>
  <r>
    <x v="7168"/>
    <x v="589"/>
    <x v="5"/>
    <n v="2"/>
    <d v="2024-05-12T00:00:00"/>
    <d v="2024-05-14T00:00:00"/>
    <n v="10"/>
    <d v="2024-05-25T00:00:00"/>
    <n v="11"/>
    <x v="0"/>
    <x v="0"/>
    <x v="3"/>
    <n v="199980"/>
    <x v="1"/>
    <x v="0"/>
  </r>
  <r>
    <x v="7169"/>
    <x v="1624"/>
    <x v="0"/>
    <n v="1"/>
    <d v="2024-06-01T00:00:00"/>
    <d v="2024-06-05T00:00:00"/>
    <n v="5"/>
    <d v="2024-06-11T00:00:00"/>
    <n v="6"/>
    <x v="0"/>
    <x v="0"/>
    <x v="4"/>
    <n v="55990"/>
    <x v="9"/>
    <x v="0"/>
  </r>
  <r>
    <x v="7170"/>
    <x v="370"/>
    <x v="1"/>
    <n v="1"/>
    <d v="2022-07-02T00:00:00"/>
    <d v="2022-07-05T00:00:00"/>
    <n v="5"/>
    <d v="2022-07-10T00:00:00"/>
    <n v="5"/>
    <x v="0"/>
    <x v="2"/>
    <x v="2"/>
    <n v="89990"/>
    <x v="42"/>
    <x v="1"/>
  </r>
  <r>
    <x v="7171"/>
    <x v="172"/>
    <x v="3"/>
    <n v="1"/>
    <d v="2025-01-17T00:00:00"/>
    <d v="2025-01-20T00:00:00"/>
    <n v="10"/>
    <d v="2025-01-30T00:00:00"/>
    <n v="10"/>
    <x v="0"/>
    <x v="1"/>
    <x v="4"/>
    <n v="45000"/>
    <x v="24"/>
    <x v="1"/>
  </r>
  <r>
    <x v="7172"/>
    <x v="1746"/>
    <x v="3"/>
    <n v="1"/>
    <d v="2021-09-15T00:00:00"/>
    <d v="2021-09-18T00:00:00"/>
    <n v="10"/>
    <d v="2021-10-03T00:00:00"/>
    <n v="15"/>
    <x v="2"/>
    <x v="0"/>
    <x v="2"/>
    <n v="45000"/>
    <x v="46"/>
    <x v="5"/>
  </r>
  <r>
    <x v="7173"/>
    <x v="1450"/>
    <x v="0"/>
    <n v="1"/>
    <d v="2023-10-10T00:00:00"/>
    <d v="2023-10-15T00:00:00"/>
    <n v="10"/>
    <d v="2023-10-25T00:00:00"/>
    <n v="10"/>
    <x v="0"/>
    <x v="1"/>
    <x v="0"/>
    <n v="55990"/>
    <x v="13"/>
    <x v="1"/>
  </r>
  <r>
    <x v="7174"/>
    <x v="1134"/>
    <x v="5"/>
    <n v="1"/>
    <d v="2025-05-22T00:00:00"/>
    <d v="2025-05-27T00:00:00"/>
    <n v="5"/>
    <d v="2025-05-31T00:00:00"/>
    <n v="4"/>
    <x v="0"/>
    <x v="2"/>
    <x v="1"/>
    <n v="99990"/>
    <x v="0"/>
    <x v="2"/>
  </r>
  <r>
    <x v="7175"/>
    <x v="825"/>
    <x v="1"/>
    <n v="1"/>
    <d v="2024-12-04T00:00:00"/>
    <d v="2024-12-07T00:00:00"/>
    <n v="10"/>
    <d v="2024-12-18T00:00:00"/>
    <n v="11"/>
    <x v="0"/>
    <x v="0"/>
    <x v="2"/>
    <n v="89990"/>
    <x v="12"/>
    <x v="0"/>
  </r>
  <r>
    <x v="7176"/>
    <x v="1630"/>
    <x v="4"/>
    <n v="1"/>
    <d v="2023-05-12T00:00:00"/>
    <d v="2023-05-13T00:00:00"/>
    <n v="7"/>
    <d v="2023-05-19T00:00:00"/>
    <n v="6"/>
    <x v="0"/>
    <x v="2"/>
    <x v="0"/>
    <n v="50990"/>
    <x v="34"/>
    <x v="2"/>
  </r>
  <r>
    <x v="7177"/>
    <x v="1018"/>
    <x v="2"/>
    <n v="2"/>
    <d v="2022-04-05T00:00:00"/>
    <d v="2022-04-07T00:00:00"/>
    <n v="7"/>
    <d v="2022-04-14T00:00:00"/>
    <n v="7"/>
    <x v="0"/>
    <x v="0"/>
    <x v="0"/>
    <n v="22000"/>
    <x v="38"/>
    <x v="1"/>
  </r>
  <r>
    <x v="7178"/>
    <x v="165"/>
    <x v="1"/>
    <n v="1"/>
    <d v="2024-04-06T00:00:00"/>
    <d v="2024-04-10T00:00:00"/>
    <n v="5"/>
    <d v="2024-04-16T00:00:00"/>
    <n v="6"/>
    <x v="0"/>
    <x v="2"/>
    <x v="4"/>
    <n v="89990"/>
    <x v="19"/>
    <x v="0"/>
  </r>
  <r>
    <x v="7179"/>
    <x v="556"/>
    <x v="0"/>
    <n v="2"/>
    <d v="2022-05-03T00:00:00"/>
    <d v="2022-05-06T00:00:00"/>
    <n v="5"/>
    <d v="2022-05-11T00:00:00"/>
    <n v="5"/>
    <x v="0"/>
    <x v="0"/>
    <x v="0"/>
    <n v="111980"/>
    <x v="32"/>
    <x v="1"/>
  </r>
  <r>
    <x v="7180"/>
    <x v="1428"/>
    <x v="3"/>
    <n v="1"/>
    <d v="2025-05-24T00:00:00"/>
    <d v="2025-05-27T00:00:00"/>
    <n v="10"/>
    <d v="2025-06-06T00:00:00"/>
    <n v="10"/>
    <x v="0"/>
    <x v="0"/>
    <x v="0"/>
    <n v="45000"/>
    <x v="0"/>
    <x v="1"/>
  </r>
  <r>
    <x v="7181"/>
    <x v="1546"/>
    <x v="0"/>
    <n v="1"/>
    <d v="2025-05-18T00:00:00"/>
    <d v="2025-05-19T00:00:00"/>
    <n v="10"/>
    <d v="2025-05-27T00:00:00"/>
    <n v="8"/>
    <x v="0"/>
    <x v="2"/>
    <x v="1"/>
    <n v="55990"/>
    <x v="0"/>
    <x v="6"/>
  </r>
  <r>
    <x v="7182"/>
    <x v="532"/>
    <x v="5"/>
    <n v="2"/>
    <d v="2025-03-27T00:00:00"/>
    <d v="2025-03-30T00:00:00"/>
    <n v="10"/>
    <d v="2025-04-10T00:00:00"/>
    <n v="11"/>
    <x v="0"/>
    <x v="2"/>
    <x v="0"/>
    <n v="199980"/>
    <x v="17"/>
    <x v="0"/>
  </r>
  <r>
    <x v="7183"/>
    <x v="1085"/>
    <x v="0"/>
    <n v="1"/>
    <d v="2025-02-17T00:00:00"/>
    <d v="2025-02-18T00:00:00"/>
    <n v="5"/>
    <d v="2025-02-24T00:00:00"/>
    <n v="6"/>
    <x v="0"/>
    <x v="0"/>
    <x v="3"/>
    <n v="55990"/>
    <x v="15"/>
    <x v="0"/>
  </r>
  <r>
    <x v="7184"/>
    <x v="769"/>
    <x v="3"/>
    <n v="2"/>
    <d v="2024-10-25T00:00:00"/>
    <d v="2024-10-28T00:00:00"/>
    <n v="5"/>
    <d v="2024-11-02T00:00:00"/>
    <n v="5"/>
    <x v="0"/>
    <x v="0"/>
    <x v="2"/>
    <n v="90000"/>
    <x v="10"/>
    <x v="1"/>
  </r>
  <r>
    <x v="7185"/>
    <x v="302"/>
    <x v="5"/>
    <n v="1"/>
    <d v="2022-05-06T00:00:00"/>
    <d v="2022-05-11T00:00:00"/>
    <n v="7"/>
    <d v="2022-05-20T00:00:00"/>
    <n v="9"/>
    <x v="0"/>
    <x v="2"/>
    <x v="2"/>
    <n v="99990"/>
    <x v="32"/>
    <x v="4"/>
  </r>
  <r>
    <x v="7186"/>
    <x v="882"/>
    <x v="4"/>
    <n v="1"/>
    <d v="2023-07-01T00:00:00"/>
    <d v="2023-07-04T00:00:00"/>
    <n v="10"/>
    <d v="2023-07-13T00:00:00"/>
    <n v="9"/>
    <x v="0"/>
    <x v="2"/>
    <x v="3"/>
    <n v="50990"/>
    <x v="26"/>
    <x v="2"/>
  </r>
  <r>
    <x v="7187"/>
    <x v="1003"/>
    <x v="3"/>
    <n v="1"/>
    <d v="2023-03-26T00:00:00"/>
    <d v="2023-03-27T00:00:00"/>
    <n v="7"/>
    <d v="2023-04-04T00:00:00"/>
    <n v="8"/>
    <x v="0"/>
    <x v="0"/>
    <x v="3"/>
    <n v="45000"/>
    <x v="14"/>
    <x v="0"/>
  </r>
  <r>
    <x v="7188"/>
    <x v="1442"/>
    <x v="0"/>
    <n v="2"/>
    <d v="2024-12-31T00:00:00"/>
    <d v="2025-01-05T00:00:00"/>
    <n v="7"/>
    <d v="2025-01-12T00:00:00"/>
    <n v="7"/>
    <x v="0"/>
    <x v="2"/>
    <x v="4"/>
    <n v="111980"/>
    <x v="12"/>
    <x v="1"/>
  </r>
  <r>
    <x v="7189"/>
    <x v="49"/>
    <x v="2"/>
    <n v="1"/>
    <d v="2025-01-16T00:00:00"/>
    <d v="2025-01-18T00:00:00"/>
    <n v="5"/>
    <d v="2025-01-21T00:00:00"/>
    <n v="3"/>
    <x v="0"/>
    <x v="2"/>
    <x v="3"/>
    <n v="11000"/>
    <x v="24"/>
    <x v="6"/>
  </r>
  <r>
    <x v="7190"/>
    <x v="196"/>
    <x v="4"/>
    <n v="2"/>
    <d v="2025-04-25T00:00:00"/>
    <d v="2025-04-28T00:00:00"/>
    <n v="5"/>
    <d v="2025-05-03T00:00:00"/>
    <n v="5"/>
    <x v="0"/>
    <x v="0"/>
    <x v="2"/>
    <n v="101980"/>
    <x v="6"/>
    <x v="1"/>
  </r>
  <r>
    <x v="7191"/>
    <x v="1597"/>
    <x v="3"/>
    <n v="1"/>
    <d v="2023-06-08T00:00:00"/>
    <d v="2023-06-10T00:00:00"/>
    <n v="10"/>
    <d v="2023-06-21T00:00:00"/>
    <n v="11"/>
    <x v="0"/>
    <x v="2"/>
    <x v="4"/>
    <n v="45000"/>
    <x v="31"/>
    <x v="0"/>
  </r>
  <r>
    <x v="7192"/>
    <x v="1541"/>
    <x v="5"/>
    <n v="1"/>
    <d v="2022-06-20T00:00:00"/>
    <d v="2022-06-24T00:00:00"/>
    <n v="5"/>
    <d v="2022-06-27T00:00:00"/>
    <n v="3"/>
    <x v="0"/>
    <x v="2"/>
    <x v="3"/>
    <n v="99990"/>
    <x v="27"/>
    <x v="6"/>
  </r>
  <r>
    <x v="7193"/>
    <x v="152"/>
    <x v="1"/>
    <n v="1"/>
    <d v="2024-12-29T00:00:00"/>
    <d v="2025-01-01T00:00:00"/>
    <n v="7"/>
    <d v="2025-01-09T00:00:00"/>
    <n v="8"/>
    <x v="0"/>
    <x v="2"/>
    <x v="1"/>
    <n v="89990"/>
    <x v="12"/>
    <x v="0"/>
  </r>
  <r>
    <x v="7194"/>
    <x v="943"/>
    <x v="2"/>
    <n v="1"/>
    <d v="2025-05-01T00:00:00"/>
    <d v="2025-05-05T00:00:00"/>
    <n v="7"/>
    <d v="2025-05-13T00:00:00"/>
    <n v="8"/>
    <x v="0"/>
    <x v="0"/>
    <x v="0"/>
    <n v="11000"/>
    <x v="0"/>
    <x v="0"/>
  </r>
  <r>
    <x v="7195"/>
    <x v="486"/>
    <x v="5"/>
    <n v="1"/>
    <d v="2025-03-29T00:00:00"/>
    <d v="2025-04-03T00:00:00"/>
    <n v="5"/>
    <d v="2025-04-08T00:00:00"/>
    <n v="5"/>
    <x v="0"/>
    <x v="2"/>
    <x v="2"/>
    <n v="99990"/>
    <x v="17"/>
    <x v="1"/>
  </r>
  <r>
    <x v="7196"/>
    <x v="1581"/>
    <x v="5"/>
    <n v="1"/>
    <d v="2023-10-04T00:00:00"/>
    <d v="2023-10-07T00:00:00"/>
    <n v="5"/>
    <d v="2023-10-13T00:00:00"/>
    <n v="6"/>
    <x v="0"/>
    <x v="1"/>
    <x v="4"/>
    <n v="99990"/>
    <x v="13"/>
    <x v="0"/>
  </r>
  <r>
    <x v="7197"/>
    <x v="1132"/>
    <x v="4"/>
    <n v="1"/>
    <d v="2024-09-15T00:00:00"/>
    <d v="2024-09-17T00:00:00"/>
    <n v="10"/>
    <d v="2024-09-30T00:00:00"/>
    <n v="13"/>
    <x v="0"/>
    <x v="0"/>
    <x v="0"/>
    <n v="50990"/>
    <x v="11"/>
    <x v="3"/>
  </r>
  <r>
    <x v="7198"/>
    <x v="214"/>
    <x v="1"/>
    <n v="2"/>
    <d v="2025-02-17T00:00:00"/>
    <d v="2025-02-21T00:00:00"/>
    <n v="5"/>
    <d v="2025-02-27T00:00:00"/>
    <n v="6"/>
    <x v="0"/>
    <x v="0"/>
    <x v="0"/>
    <n v="179980"/>
    <x v="15"/>
    <x v="0"/>
  </r>
  <r>
    <x v="7199"/>
    <x v="1702"/>
    <x v="0"/>
    <n v="2"/>
    <d v="2025-04-10T00:00:00"/>
    <d v="2025-04-14T00:00:00"/>
    <n v="7"/>
    <d v="2025-04-22T00:00:00"/>
    <n v="8"/>
    <x v="0"/>
    <x v="2"/>
    <x v="1"/>
    <n v="111980"/>
    <x v="6"/>
    <x v="0"/>
  </r>
  <r>
    <x v="7200"/>
    <x v="788"/>
    <x v="3"/>
    <n v="1"/>
    <d v="2024-10-22T00:00:00"/>
    <d v="2024-10-25T00:00:00"/>
    <n v="5"/>
    <d v="2024-10-30T00:00:00"/>
    <n v="5"/>
    <x v="0"/>
    <x v="2"/>
    <x v="4"/>
    <n v="45000"/>
    <x v="10"/>
    <x v="1"/>
  </r>
  <r>
    <x v="7201"/>
    <x v="1946"/>
    <x v="0"/>
    <n v="1"/>
    <d v="2025-02-13T00:00:00"/>
    <d v="2025-02-17T00:00:00"/>
    <n v="7"/>
    <d v="2025-02-23T00:00:00"/>
    <n v="6"/>
    <x v="0"/>
    <x v="0"/>
    <x v="2"/>
    <n v="55990"/>
    <x v="15"/>
    <x v="2"/>
  </r>
  <r>
    <x v="7202"/>
    <x v="1049"/>
    <x v="2"/>
    <n v="1"/>
    <d v="2025-04-16T00:00:00"/>
    <d v="2025-04-20T00:00:00"/>
    <n v="10"/>
    <d v="2025-04-30T00:00:00"/>
    <n v="10"/>
    <x v="0"/>
    <x v="2"/>
    <x v="3"/>
    <n v="11000"/>
    <x v="6"/>
    <x v="1"/>
  </r>
  <r>
    <x v="7203"/>
    <x v="1312"/>
    <x v="4"/>
    <n v="2"/>
    <d v="2025-02-17T00:00:00"/>
    <d v="2025-02-22T00:00:00"/>
    <n v="5"/>
    <d v="2025-02-27T00:00:00"/>
    <n v="5"/>
    <x v="0"/>
    <x v="1"/>
    <x v="2"/>
    <n v="101980"/>
    <x v="15"/>
    <x v="1"/>
  </r>
  <r>
    <x v="7204"/>
    <x v="1710"/>
    <x v="0"/>
    <n v="2"/>
    <d v="2024-02-15T00:00:00"/>
    <d v="2024-02-16T00:00:00"/>
    <n v="10"/>
    <d v="2024-02-27T00:00:00"/>
    <n v="11"/>
    <x v="0"/>
    <x v="2"/>
    <x v="2"/>
    <n v="111980"/>
    <x v="22"/>
    <x v="0"/>
  </r>
  <r>
    <x v="7205"/>
    <x v="815"/>
    <x v="1"/>
    <n v="1"/>
    <d v="2025-04-22T00:00:00"/>
    <d v="2025-04-25T00:00:00"/>
    <n v="5"/>
    <d v="2025-04-30T00:00:00"/>
    <n v="5"/>
    <x v="0"/>
    <x v="1"/>
    <x v="1"/>
    <n v="89990"/>
    <x v="6"/>
    <x v="1"/>
  </r>
  <r>
    <x v="7206"/>
    <x v="179"/>
    <x v="5"/>
    <n v="2"/>
    <d v="2024-12-06T00:00:00"/>
    <d v="2024-12-09T00:00:00"/>
    <n v="5"/>
    <d v="2024-12-14T00:00:00"/>
    <n v="5"/>
    <x v="0"/>
    <x v="0"/>
    <x v="2"/>
    <n v="199980"/>
    <x v="12"/>
    <x v="1"/>
  </r>
  <r>
    <x v="7207"/>
    <x v="1852"/>
    <x v="4"/>
    <n v="1"/>
    <d v="2024-07-29T00:00:00"/>
    <d v="2024-07-30T00:00:00"/>
    <n v="5"/>
    <d v="2024-08-07T00:00:00"/>
    <n v="8"/>
    <x v="0"/>
    <x v="2"/>
    <x v="1"/>
    <n v="50990"/>
    <x v="16"/>
    <x v="3"/>
  </r>
  <r>
    <x v="7208"/>
    <x v="336"/>
    <x v="4"/>
    <n v="1"/>
    <d v="2025-03-22T00:00:00"/>
    <d v="2025-03-25T00:00:00"/>
    <n v="7"/>
    <d v="2025-04-01T00:00:00"/>
    <n v="7"/>
    <x v="0"/>
    <x v="0"/>
    <x v="1"/>
    <n v="50990"/>
    <x v="17"/>
    <x v="1"/>
  </r>
  <r>
    <x v="7209"/>
    <x v="1415"/>
    <x v="1"/>
    <n v="1"/>
    <d v="2024-08-21T00:00:00"/>
    <d v="2024-08-24T00:00:00"/>
    <n v="10"/>
    <d v="2024-09-04T00:00:00"/>
    <n v="11"/>
    <x v="0"/>
    <x v="2"/>
    <x v="2"/>
    <n v="89990"/>
    <x v="4"/>
    <x v="0"/>
  </r>
  <r>
    <x v="7210"/>
    <x v="533"/>
    <x v="1"/>
    <n v="1"/>
    <d v="2023-05-22T00:00:00"/>
    <d v="2023-05-25T00:00:00"/>
    <n v="5"/>
    <d v="2023-05-31T00:00:00"/>
    <n v="6"/>
    <x v="0"/>
    <x v="0"/>
    <x v="2"/>
    <n v="89990"/>
    <x v="34"/>
    <x v="0"/>
  </r>
  <r>
    <x v="7211"/>
    <x v="662"/>
    <x v="0"/>
    <n v="1"/>
    <d v="2024-11-30T00:00:00"/>
    <d v="2024-12-02T00:00:00"/>
    <n v="10"/>
    <d v="2024-12-10T00:00:00"/>
    <n v="8"/>
    <x v="0"/>
    <x v="1"/>
    <x v="1"/>
    <n v="55990"/>
    <x v="7"/>
    <x v="6"/>
  </r>
  <r>
    <x v="7212"/>
    <x v="598"/>
    <x v="3"/>
    <n v="1"/>
    <d v="2024-03-25T00:00:00"/>
    <d v="2024-03-28T00:00:00"/>
    <n v="7"/>
    <d v="2024-04-05T00:00:00"/>
    <n v="8"/>
    <x v="0"/>
    <x v="0"/>
    <x v="1"/>
    <n v="45000"/>
    <x v="37"/>
    <x v="0"/>
  </r>
  <r>
    <x v="7213"/>
    <x v="1466"/>
    <x v="1"/>
    <n v="1"/>
    <d v="2023-08-30T00:00:00"/>
    <d v="2023-09-02T00:00:00"/>
    <n v="5"/>
    <d v="2023-09-08T00:00:00"/>
    <n v="6"/>
    <x v="0"/>
    <x v="0"/>
    <x v="3"/>
    <n v="89990"/>
    <x v="20"/>
    <x v="0"/>
  </r>
  <r>
    <x v="7214"/>
    <x v="538"/>
    <x v="0"/>
    <n v="1"/>
    <d v="2024-06-01T00:00:00"/>
    <d v="2024-06-03T00:00:00"/>
    <n v="7"/>
    <d v="2024-06-10T00:00:00"/>
    <n v="7"/>
    <x v="0"/>
    <x v="1"/>
    <x v="0"/>
    <n v="55990"/>
    <x v="9"/>
    <x v="1"/>
  </r>
  <r>
    <x v="7215"/>
    <x v="616"/>
    <x v="2"/>
    <n v="2"/>
    <d v="2023-12-23T00:00:00"/>
    <d v="2023-12-25T00:00:00"/>
    <n v="7"/>
    <d v="2024-01-03T00:00:00"/>
    <n v="9"/>
    <x v="0"/>
    <x v="2"/>
    <x v="1"/>
    <n v="22000"/>
    <x v="39"/>
    <x v="4"/>
  </r>
  <r>
    <x v="7216"/>
    <x v="1353"/>
    <x v="2"/>
    <n v="1"/>
    <d v="2023-11-23T00:00:00"/>
    <d v="2023-11-26T00:00:00"/>
    <n v="10"/>
    <d v="2023-12-07T00:00:00"/>
    <n v="11"/>
    <x v="0"/>
    <x v="1"/>
    <x v="1"/>
    <n v="11000"/>
    <x v="36"/>
    <x v="0"/>
  </r>
  <r>
    <x v="7217"/>
    <x v="1062"/>
    <x v="2"/>
    <n v="2"/>
    <d v="2025-01-29T00:00:00"/>
    <d v="2025-01-30T00:00:00"/>
    <n v="5"/>
    <d v="2025-02-04T00:00:00"/>
    <n v="5"/>
    <x v="0"/>
    <x v="1"/>
    <x v="0"/>
    <n v="22000"/>
    <x v="24"/>
    <x v="1"/>
  </r>
  <r>
    <x v="7218"/>
    <x v="1764"/>
    <x v="5"/>
    <n v="1"/>
    <d v="2023-04-10T00:00:00"/>
    <d v="2023-04-11T00:00:00"/>
    <n v="5"/>
    <d v="2023-04-21T00:00:00"/>
    <n v="10"/>
    <x v="2"/>
    <x v="2"/>
    <x v="2"/>
    <n v="99990"/>
    <x v="40"/>
    <x v="5"/>
  </r>
  <r>
    <x v="7219"/>
    <x v="1473"/>
    <x v="2"/>
    <n v="1"/>
    <d v="2023-10-03T00:00:00"/>
    <d v="2023-10-06T00:00:00"/>
    <n v="5"/>
    <d v="2023-10-11T00:00:00"/>
    <n v="5"/>
    <x v="0"/>
    <x v="1"/>
    <x v="2"/>
    <n v="11000"/>
    <x v="13"/>
    <x v="1"/>
  </r>
  <r>
    <x v="7220"/>
    <x v="1695"/>
    <x v="5"/>
    <n v="1"/>
    <d v="2024-10-24T00:00:00"/>
    <d v="2024-10-28T00:00:00"/>
    <n v="5"/>
    <d v="2024-11-07T00:00:00"/>
    <n v="10"/>
    <x v="2"/>
    <x v="2"/>
    <x v="3"/>
    <n v="99990"/>
    <x v="10"/>
    <x v="5"/>
  </r>
  <r>
    <x v="7221"/>
    <x v="1450"/>
    <x v="2"/>
    <n v="1"/>
    <d v="2023-03-08T00:00:00"/>
    <d v="2023-03-09T00:00:00"/>
    <n v="10"/>
    <d v="2023-03-20T00:00:00"/>
    <n v="11"/>
    <x v="0"/>
    <x v="0"/>
    <x v="4"/>
    <n v="11000"/>
    <x v="14"/>
    <x v="0"/>
  </r>
  <r>
    <x v="7222"/>
    <x v="823"/>
    <x v="1"/>
    <n v="2"/>
    <d v="2022-10-18T00:00:00"/>
    <d v="2022-10-19T00:00:00"/>
    <n v="7"/>
    <d v="2022-10-28T00:00:00"/>
    <n v="9"/>
    <x v="0"/>
    <x v="0"/>
    <x v="3"/>
    <n v="179980"/>
    <x v="25"/>
    <x v="4"/>
  </r>
  <r>
    <x v="7223"/>
    <x v="261"/>
    <x v="4"/>
    <n v="1"/>
    <d v="2023-11-15T00:00:00"/>
    <d v="2023-11-18T00:00:00"/>
    <n v="10"/>
    <d v="2023-11-29T00:00:00"/>
    <n v="11"/>
    <x v="0"/>
    <x v="1"/>
    <x v="3"/>
    <n v="50990"/>
    <x v="36"/>
    <x v="0"/>
  </r>
  <r>
    <x v="7224"/>
    <x v="1566"/>
    <x v="0"/>
    <n v="2"/>
    <d v="2024-01-02T00:00:00"/>
    <d v="2024-01-04T00:00:00"/>
    <n v="10"/>
    <d v="2024-01-15T00:00:00"/>
    <n v="11"/>
    <x v="0"/>
    <x v="2"/>
    <x v="4"/>
    <n v="111980"/>
    <x v="5"/>
    <x v="0"/>
  </r>
  <r>
    <x v="7225"/>
    <x v="1166"/>
    <x v="5"/>
    <n v="1"/>
    <d v="2025-01-12T00:00:00"/>
    <d v="2025-01-15T00:00:00"/>
    <n v="10"/>
    <d v="2025-01-26T00:00:00"/>
    <n v="11"/>
    <x v="0"/>
    <x v="1"/>
    <x v="3"/>
    <n v="99990"/>
    <x v="24"/>
    <x v="0"/>
  </r>
  <r>
    <x v="7226"/>
    <x v="708"/>
    <x v="1"/>
    <n v="2"/>
    <d v="2024-12-29T00:00:00"/>
    <d v="2024-12-30T00:00:00"/>
    <n v="5"/>
    <d v="2025-01-05T00:00:00"/>
    <n v="6"/>
    <x v="0"/>
    <x v="2"/>
    <x v="1"/>
    <n v="179980"/>
    <x v="12"/>
    <x v="0"/>
  </r>
  <r>
    <x v="7227"/>
    <x v="473"/>
    <x v="5"/>
    <n v="1"/>
    <d v="2025-04-29T00:00:00"/>
    <d v="2025-05-03T00:00:00"/>
    <n v="5"/>
    <d v="2025-05-08T00:00:00"/>
    <n v="5"/>
    <x v="0"/>
    <x v="0"/>
    <x v="3"/>
    <n v="99990"/>
    <x v="6"/>
    <x v="1"/>
  </r>
  <r>
    <x v="7228"/>
    <x v="1509"/>
    <x v="4"/>
    <n v="1"/>
    <d v="2025-04-30T00:00:00"/>
    <d v="2025-05-02T00:00:00"/>
    <n v="7"/>
    <d v="2025-05-07T00:00:00"/>
    <n v="5"/>
    <x v="0"/>
    <x v="1"/>
    <x v="0"/>
    <n v="50990"/>
    <x v="6"/>
    <x v="6"/>
  </r>
  <r>
    <x v="7229"/>
    <x v="1945"/>
    <x v="3"/>
    <n v="1"/>
    <d v="2024-02-07T00:00:00"/>
    <d v="2024-02-08T00:00:00"/>
    <n v="10"/>
    <d v="2024-02-18T00:00:00"/>
    <n v="10"/>
    <x v="0"/>
    <x v="1"/>
    <x v="4"/>
    <n v="45000"/>
    <x v="22"/>
    <x v="1"/>
  </r>
  <r>
    <x v="7230"/>
    <x v="708"/>
    <x v="2"/>
    <n v="2"/>
    <d v="2025-03-18T00:00:00"/>
    <d v="2025-03-21T00:00:00"/>
    <n v="5"/>
    <d v="2025-03-28T00:00:00"/>
    <n v="7"/>
    <x v="0"/>
    <x v="0"/>
    <x v="0"/>
    <n v="22000"/>
    <x v="17"/>
    <x v="4"/>
  </r>
  <r>
    <x v="7231"/>
    <x v="1794"/>
    <x v="2"/>
    <n v="2"/>
    <d v="2025-01-13T00:00:00"/>
    <d v="2025-01-14T00:00:00"/>
    <n v="7"/>
    <d v="2025-01-23T00:00:00"/>
    <n v="9"/>
    <x v="0"/>
    <x v="1"/>
    <x v="1"/>
    <n v="22000"/>
    <x v="24"/>
    <x v="4"/>
  </r>
  <r>
    <x v="7232"/>
    <x v="113"/>
    <x v="1"/>
    <n v="1"/>
    <d v="2023-05-05T00:00:00"/>
    <d v="2023-05-08T00:00:00"/>
    <n v="7"/>
    <d v="2023-05-20T00:00:00"/>
    <n v="12"/>
    <x v="2"/>
    <x v="0"/>
    <x v="3"/>
    <n v="89990"/>
    <x v="34"/>
    <x v="5"/>
  </r>
  <r>
    <x v="7233"/>
    <x v="1251"/>
    <x v="4"/>
    <n v="1"/>
    <d v="2025-03-03T00:00:00"/>
    <d v="2025-03-08T00:00:00"/>
    <n v="10"/>
    <d v="2025-03-20T00:00:00"/>
    <n v="12"/>
    <x v="0"/>
    <x v="0"/>
    <x v="1"/>
    <n v="50990"/>
    <x v="17"/>
    <x v="4"/>
  </r>
  <r>
    <x v="7234"/>
    <x v="1589"/>
    <x v="4"/>
    <n v="2"/>
    <d v="2024-07-01T00:00:00"/>
    <d v="2024-07-04T00:00:00"/>
    <n v="7"/>
    <d v="2024-07-11T00:00:00"/>
    <n v="7"/>
    <x v="0"/>
    <x v="1"/>
    <x v="0"/>
    <n v="101980"/>
    <x v="16"/>
    <x v="1"/>
  </r>
  <r>
    <x v="7235"/>
    <x v="321"/>
    <x v="2"/>
    <n v="1"/>
    <d v="2025-05-09T00:00:00"/>
    <d v="2025-05-12T00:00:00"/>
    <n v="5"/>
    <d v="2025-05-17T00:00:00"/>
    <n v="5"/>
    <x v="0"/>
    <x v="0"/>
    <x v="1"/>
    <n v="11000"/>
    <x v="0"/>
    <x v="1"/>
  </r>
  <r>
    <x v="7236"/>
    <x v="448"/>
    <x v="3"/>
    <n v="1"/>
    <d v="2024-02-19T00:00:00"/>
    <d v="2024-02-23T00:00:00"/>
    <n v="10"/>
    <d v="2024-03-05T00:00:00"/>
    <n v="11"/>
    <x v="0"/>
    <x v="0"/>
    <x v="2"/>
    <n v="45000"/>
    <x v="22"/>
    <x v="0"/>
  </r>
  <r>
    <x v="7237"/>
    <x v="1836"/>
    <x v="5"/>
    <n v="2"/>
    <d v="2024-11-17T00:00:00"/>
    <d v="2024-11-18T00:00:00"/>
    <n v="7"/>
    <d v="2024-11-26T00:00:00"/>
    <n v="8"/>
    <x v="1"/>
    <x v="2"/>
    <x v="3"/>
    <n v="199980"/>
    <x v="7"/>
    <x v="0"/>
  </r>
  <r>
    <x v="7238"/>
    <x v="1124"/>
    <x v="5"/>
    <n v="1"/>
    <d v="2025-02-04T00:00:00"/>
    <d v="2025-02-05T00:00:00"/>
    <n v="7"/>
    <d v="2025-02-11T00:00:00"/>
    <n v="6"/>
    <x v="1"/>
    <x v="0"/>
    <x v="2"/>
    <n v="99990"/>
    <x v="15"/>
    <x v="2"/>
  </r>
  <r>
    <x v="7239"/>
    <x v="1410"/>
    <x v="1"/>
    <n v="2"/>
    <d v="2024-05-26T00:00:00"/>
    <d v="2024-05-29T00:00:00"/>
    <n v="10"/>
    <d v="2024-06-10T00:00:00"/>
    <n v="12"/>
    <x v="0"/>
    <x v="0"/>
    <x v="4"/>
    <n v="179980"/>
    <x v="1"/>
    <x v="4"/>
  </r>
  <r>
    <x v="7240"/>
    <x v="1871"/>
    <x v="5"/>
    <n v="1"/>
    <d v="2023-09-26T00:00:00"/>
    <d v="2023-09-30T00:00:00"/>
    <n v="7"/>
    <d v="2023-10-07T00:00:00"/>
    <n v="7"/>
    <x v="0"/>
    <x v="0"/>
    <x v="2"/>
    <n v="99990"/>
    <x v="18"/>
    <x v="1"/>
  </r>
  <r>
    <x v="7241"/>
    <x v="1543"/>
    <x v="1"/>
    <n v="1"/>
    <d v="2025-04-28T00:00:00"/>
    <d v="2025-04-30T00:00:00"/>
    <n v="7"/>
    <d v="2025-05-07T00:00:00"/>
    <n v="7"/>
    <x v="0"/>
    <x v="1"/>
    <x v="3"/>
    <n v="89990"/>
    <x v="6"/>
    <x v="1"/>
  </r>
  <r>
    <x v="7242"/>
    <x v="562"/>
    <x v="5"/>
    <n v="1"/>
    <d v="2025-01-12T00:00:00"/>
    <d v="2025-01-13T00:00:00"/>
    <n v="10"/>
    <d v="2025-01-23T00:00:00"/>
    <n v="10"/>
    <x v="0"/>
    <x v="1"/>
    <x v="0"/>
    <n v="99990"/>
    <x v="24"/>
    <x v="1"/>
  </r>
  <r>
    <x v="7243"/>
    <x v="1068"/>
    <x v="2"/>
    <n v="2"/>
    <d v="2024-03-03T00:00:00"/>
    <d v="2024-03-08T00:00:00"/>
    <n v="5"/>
    <d v="2024-03-13T00:00:00"/>
    <n v="5"/>
    <x v="0"/>
    <x v="2"/>
    <x v="1"/>
    <n v="22000"/>
    <x v="37"/>
    <x v="1"/>
  </r>
  <r>
    <x v="7244"/>
    <x v="1804"/>
    <x v="3"/>
    <n v="1"/>
    <d v="2025-04-05T00:00:00"/>
    <d v="2025-04-08T00:00:00"/>
    <n v="10"/>
    <d v="2025-04-19T00:00:00"/>
    <n v="11"/>
    <x v="0"/>
    <x v="2"/>
    <x v="0"/>
    <n v="45000"/>
    <x v="6"/>
    <x v="0"/>
  </r>
  <r>
    <x v="7245"/>
    <x v="439"/>
    <x v="3"/>
    <n v="1"/>
    <d v="2024-04-30T00:00:00"/>
    <d v="2024-05-01T00:00:00"/>
    <n v="5"/>
    <d v="2024-05-11T00:00:00"/>
    <n v="10"/>
    <x v="2"/>
    <x v="1"/>
    <x v="0"/>
    <n v="45000"/>
    <x v="19"/>
    <x v="5"/>
  </r>
  <r>
    <x v="7246"/>
    <x v="661"/>
    <x v="3"/>
    <n v="1"/>
    <d v="2024-12-27T00:00:00"/>
    <d v="2024-12-29T00:00:00"/>
    <n v="7"/>
    <d v="2025-01-05T00:00:00"/>
    <n v="7"/>
    <x v="0"/>
    <x v="2"/>
    <x v="0"/>
    <n v="45000"/>
    <x v="12"/>
    <x v="1"/>
  </r>
  <r>
    <x v="7247"/>
    <x v="682"/>
    <x v="2"/>
    <n v="1"/>
    <d v="2024-07-20T00:00:00"/>
    <d v="2024-07-22T00:00:00"/>
    <n v="7"/>
    <d v="2024-07-30T00:00:00"/>
    <n v="8"/>
    <x v="0"/>
    <x v="2"/>
    <x v="1"/>
    <n v="11000"/>
    <x v="16"/>
    <x v="0"/>
  </r>
  <r>
    <x v="7248"/>
    <x v="208"/>
    <x v="3"/>
    <n v="1"/>
    <d v="2023-06-17T00:00:00"/>
    <d v="2023-06-19T00:00:00"/>
    <n v="5"/>
    <d v="2023-06-24T00:00:00"/>
    <n v="5"/>
    <x v="0"/>
    <x v="0"/>
    <x v="1"/>
    <n v="45000"/>
    <x v="31"/>
    <x v="1"/>
  </r>
  <r>
    <x v="7249"/>
    <x v="1719"/>
    <x v="3"/>
    <n v="1"/>
    <d v="2025-05-26T00:00:00"/>
    <d v="2025-05-27T00:00:00"/>
    <n v="5"/>
    <d v="2025-05-30T00:00:00"/>
    <n v="3"/>
    <x v="0"/>
    <x v="0"/>
    <x v="4"/>
    <n v="45000"/>
    <x v="0"/>
    <x v="6"/>
  </r>
  <r>
    <x v="7250"/>
    <x v="1454"/>
    <x v="1"/>
    <n v="1"/>
    <d v="2024-07-17T00:00:00"/>
    <d v="2024-07-22T00:00:00"/>
    <n v="5"/>
    <d v="2024-07-28T00:00:00"/>
    <n v="6"/>
    <x v="0"/>
    <x v="2"/>
    <x v="1"/>
    <n v="89990"/>
    <x v="16"/>
    <x v="0"/>
  </r>
  <r>
    <x v="7251"/>
    <x v="381"/>
    <x v="5"/>
    <n v="1"/>
    <d v="2024-08-22T00:00:00"/>
    <d v="2024-08-27T00:00:00"/>
    <n v="10"/>
    <d v="2024-09-08T00:00:00"/>
    <n v="12"/>
    <x v="0"/>
    <x v="2"/>
    <x v="1"/>
    <n v="99990"/>
    <x v="4"/>
    <x v="4"/>
  </r>
  <r>
    <x v="7252"/>
    <x v="1063"/>
    <x v="0"/>
    <n v="1"/>
    <d v="2023-08-15T00:00:00"/>
    <d v="2023-08-17T00:00:00"/>
    <n v="7"/>
    <d v="2023-08-25T00:00:00"/>
    <n v="8"/>
    <x v="0"/>
    <x v="2"/>
    <x v="2"/>
    <n v="55990"/>
    <x v="20"/>
    <x v="0"/>
  </r>
  <r>
    <x v="7253"/>
    <x v="1643"/>
    <x v="0"/>
    <n v="1"/>
    <d v="2024-01-16T00:00:00"/>
    <d v="2024-01-21T00:00:00"/>
    <n v="10"/>
    <d v="2024-01-31T00:00:00"/>
    <n v="10"/>
    <x v="0"/>
    <x v="2"/>
    <x v="3"/>
    <n v="55990"/>
    <x v="5"/>
    <x v="1"/>
  </r>
  <r>
    <x v="7254"/>
    <x v="871"/>
    <x v="4"/>
    <n v="2"/>
    <d v="2022-09-01T00:00:00"/>
    <d v="2022-09-05T00:00:00"/>
    <n v="10"/>
    <d v="2022-09-15T00:00:00"/>
    <n v="10"/>
    <x v="0"/>
    <x v="2"/>
    <x v="4"/>
    <n v="101980"/>
    <x v="33"/>
    <x v="1"/>
  </r>
  <r>
    <x v="7255"/>
    <x v="1139"/>
    <x v="4"/>
    <n v="2"/>
    <d v="2022-02-14T00:00:00"/>
    <d v="2022-02-19T00:00:00"/>
    <n v="5"/>
    <d v="2022-02-27T00:00:00"/>
    <n v="8"/>
    <x v="0"/>
    <x v="1"/>
    <x v="3"/>
    <n v="101980"/>
    <x v="28"/>
    <x v="3"/>
  </r>
  <r>
    <x v="7256"/>
    <x v="351"/>
    <x v="4"/>
    <n v="1"/>
    <d v="2025-05-27T00:00:00"/>
    <d v="2025-05-28T00:00:00"/>
    <n v="5"/>
    <d v="2025-06-03T00:00:00"/>
    <n v="6"/>
    <x v="0"/>
    <x v="1"/>
    <x v="2"/>
    <n v="50990"/>
    <x v="0"/>
    <x v="0"/>
  </r>
  <r>
    <x v="7257"/>
    <x v="581"/>
    <x v="1"/>
    <n v="1"/>
    <d v="2025-05-29T00:00:00"/>
    <d v="2025-06-02T00:00:00"/>
    <n v="7"/>
    <d v="2025-06-08T00:00:00"/>
    <n v="6"/>
    <x v="0"/>
    <x v="0"/>
    <x v="0"/>
    <n v="89990"/>
    <x v="0"/>
    <x v="2"/>
  </r>
  <r>
    <x v="7258"/>
    <x v="471"/>
    <x v="0"/>
    <n v="1"/>
    <d v="2024-05-15T00:00:00"/>
    <d v="2024-05-19T00:00:00"/>
    <n v="10"/>
    <d v="2024-05-29T00:00:00"/>
    <n v="10"/>
    <x v="0"/>
    <x v="2"/>
    <x v="0"/>
    <n v="55990"/>
    <x v="1"/>
    <x v="1"/>
  </r>
  <r>
    <x v="7259"/>
    <x v="735"/>
    <x v="2"/>
    <n v="1"/>
    <d v="2025-04-06T00:00:00"/>
    <d v="2025-04-10T00:00:00"/>
    <n v="5"/>
    <d v="2025-04-15T00:00:00"/>
    <n v="5"/>
    <x v="0"/>
    <x v="0"/>
    <x v="4"/>
    <n v="11000"/>
    <x v="6"/>
    <x v="1"/>
  </r>
  <r>
    <x v="7260"/>
    <x v="196"/>
    <x v="3"/>
    <n v="2"/>
    <d v="2025-04-18T00:00:00"/>
    <d v="2025-04-22T00:00:00"/>
    <n v="5"/>
    <d v="2025-04-30T00:00:00"/>
    <n v="8"/>
    <x v="0"/>
    <x v="0"/>
    <x v="1"/>
    <n v="90000"/>
    <x v="6"/>
    <x v="3"/>
  </r>
  <r>
    <x v="7261"/>
    <x v="338"/>
    <x v="1"/>
    <n v="1"/>
    <d v="2024-06-25T00:00:00"/>
    <d v="2024-06-27T00:00:00"/>
    <n v="5"/>
    <d v="2024-07-05T00:00:00"/>
    <n v="8"/>
    <x v="0"/>
    <x v="1"/>
    <x v="2"/>
    <n v="89990"/>
    <x v="9"/>
    <x v="3"/>
  </r>
  <r>
    <x v="7262"/>
    <x v="586"/>
    <x v="4"/>
    <n v="1"/>
    <d v="2025-02-25T00:00:00"/>
    <d v="2025-02-27T00:00:00"/>
    <n v="5"/>
    <d v="2025-03-04T00:00:00"/>
    <n v="5"/>
    <x v="0"/>
    <x v="1"/>
    <x v="1"/>
    <n v="50990"/>
    <x v="15"/>
    <x v="1"/>
  </r>
  <r>
    <x v="7263"/>
    <x v="906"/>
    <x v="5"/>
    <n v="1"/>
    <d v="2024-03-24T00:00:00"/>
    <d v="2024-03-26T00:00:00"/>
    <n v="7"/>
    <d v="2024-04-02T00:00:00"/>
    <n v="7"/>
    <x v="0"/>
    <x v="1"/>
    <x v="1"/>
    <n v="99990"/>
    <x v="37"/>
    <x v="1"/>
  </r>
  <r>
    <x v="7264"/>
    <x v="874"/>
    <x v="3"/>
    <n v="1"/>
    <d v="2024-07-19T00:00:00"/>
    <d v="2024-07-24T00:00:00"/>
    <n v="7"/>
    <d v="2024-08-05T00:00:00"/>
    <n v="12"/>
    <x v="2"/>
    <x v="0"/>
    <x v="0"/>
    <n v="45000"/>
    <x v="16"/>
    <x v="5"/>
  </r>
  <r>
    <x v="7265"/>
    <x v="1751"/>
    <x v="1"/>
    <n v="1"/>
    <d v="2023-10-18T00:00:00"/>
    <d v="2023-10-19T00:00:00"/>
    <n v="10"/>
    <d v="2023-11-01T00:00:00"/>
    <n v="13"/>
    <x v="0"/>
    <x v="2"/>
    <x v="3"/>
    <n v="89990"/>
    <x v="13"/>
    <x v="3"/>
  </r>
  <r>
    <x v="7266"/>
    <x v="476"/>
    <x v="1"/>
    <n v="1"/>
    <d v="2025-02-01T00:00:00"/>
    <d v="2025-02-03T00:00:00"/>
    <n v="5"/>
    <d v="2025-02-08T00:00:00"/>
    <n v="5"/>
    <x v="0"/>
    <x v="2"/>
    <x v="1"/>
    <n v="89990"/>
    <x v="15"/>
    <x v="1"/>
  </r>
  <r>
    <x v="7267"/>
    <x v="1288"/>
    <x v="0"/>
    <n v="1"/>
    <d v="2025-05-06T00:00:00"/>
    <d v="2025-05-10T00:00:00"/>
    <n v="5"/>
    <d v="2025-05-15T00:00:00"/>
    <n v="5"/>
    <x v="0"/>
    <x v="1"/>
    <x v="4"/>
    <n v="55990"/>
    <x v="0"/>
    <x v="1"/>
  </r>
  <r>
    <x v="7268"/>
    <x v="150"/>
    <x v="3"/>
    <n v="1"/>
    <d v="2023-01-17T00:00:00"/>
    <d v="2023-01-20T00:00:00"/>
    <n v="7"/>
    <d v="2023-01-25T00:00:00"/>
    <n v="5"/>
    <x v="0"/>
    <x v="0"/>
    <x v="4"/>
    <n v="45000"/>
    <x v="3"/>
    <x v="6"/>
  </r>
  <r>
    <x v="7269"/>
    <x v="1397"/>
    <x v="3"/>
    <n v="1"/>
    <d v="2024-02-23T00:00:00"/>
    <d v="2024-02-25T00:00:00"/>
    <n v="7"/>
    <d v="2024-03-04T00:00:00"/>
    <n v="8"/>
    <x v="0"/>
    <x v="1"/>
    <x v="3"/>
    <n v="45000"/>
    <x v="22"/>
    <x v="0"/>
  </r>
  <r>
    <x v="7270"/>
    <x v="1787"/>
    <x v="1"/>
    <n v="1"/>
    <d v="2023-07-15T00:00:00"/>
    <d v="2023-07-20T00:00:00"/>
    <n v="10"/>
    <d v="2023-08-01T00:00:00"/>
    <n v="12"/>
    <x v="0"/>
    <x v="1"/>
    <x v="1"/>
    <n v="89990"/>
    <x v="26"/>
    <x v="4"/>
  </r>
  <r>
    <x v="7271"/>
    <x v="196"/>
    <x v="0"/>
    <n v="2"/>
    <d v="2025-05-13T00:00:00"/>
    <d v="2025-05-18T00:00:00"/>
    <n v="10"/>
    <d v="2025-05-29T00:00:00"/>
    <n v="11"/>
    <x v="0"/>
    <x v="1"/>
    <x v="4"/>
    <n v="111980"/>
    <x v="0"/>
    <x v="0"/>
  </r>
  <r>
    <x v="7272"/>
    <x v="511"/>
    <x v="2"/>
    <n v="1"/>
    <d v="2025-01-08T00:00:00"/>
    <d v="2025-01-11T00:00:00"/>
    <n v="5"/>
    <d v="2025-01-16T00:00:00"/>
    <n v="5"/>
    <x v="0"/>
    <x v="2"/>
    <x v="3"/>
    <n v="11000"/>
    <x v="24"/>
    <x v="1"/>
  </r>
  <r>
    <x v="7273"/>
    <x v="1337"/>
    <x v="3"/>
    <n v="2"/>
    <d v="2023-01-11T00:00:00"/>
    <d v="2023-01-14T00:00:00"/>
    <n v="5"/>
    <d v="2023-01-20T00:00:00"/>
    <n v="6"/>
    <x v="0"/>
    <x v="2"/>
    <x v="1"/>
    <n v="90000"/>
    <x v="3"/>
    <x v="0"/>
  </r>
  <r>
    <x v="7274"/>
    <x v="204"/>
    <x v="1"/>
    <n v="2"/>
    <d v="2024-07-15T00:00:00"/>
    <d v="2024-07-17T00:00:00"/>
    <n v="10"/>
    <d v="2024-07-27T00:00:00"/>
    <n v="10"/>
    <x v="0"/>
    <x v="1"/>
    <x v="1"/>
    <n v="179980"/>
    <x v="16"/>
    <x v="1"/>
  </r>
  <r>
    <x v="7275"/>
    <x v="1947"/>
    <x v="4"/>
    <n v="1"/>
    <d v="2025-05-18T00:00:00"/>
    <d v="2025-05-22T00:00:00"/>
    <n v="7"/>
    <d v="2025-05-27T00:00:00"/>
    <n v="5"/>
    <x v="0"/>
    <x v="0"/>
    <x v="0"/>
    <n v="50990"/>
    <x v="0"/>
    <x v="6"/>
  </r>
  <r>
    <x v="7276"/>
    <x v="1948"/>
    <x v="4"/>
    <n v="2"/>
    <d v="2024-10-24T00:00:00"/>
    <d v="2024-10-29T00:00:00"/>
    <n v="10"/>
    <d v="2024-11-10T00:00:00"/>
    <n v="12"/>
    <x v="0"/>
    <x v="0"/>
    <x v="2"/>
    <n v="101980"/>
    <x v="10"/>
    <x v="4"/>
  </r>
  <r>
    <x v="7277"/>
    <x v="246"/>
    <x v="1"/>
    <n v="2"/>
    <d v="2024-03-03T00:00:00"/>
    <d v="2024-03-06T00:00:00"/>
    <n v="10"/>
    <d v="2024-03-16T00:00:00"/>
    <n v="10"/>
    <x v="0"/>
    <x v="0"/>
    <x v="1"/>
    <n v="179980"/>
    <x v="37"/>
    <x v="1"/>
  </r>
  <r>
    <x v="7278"/>
    <x v="1160"/>
    <x v="0"/>
    <n v="1"/>
    <d v="2024-02-08T00:00:00"/>
    <d v="2024-02-11T00:00:00"/>
    <n v="10"/>
    <d v="2024-02-21T00:00:00"/>
    <n v="10"/>
    <x v="0"/>
    <x v="2"/>
    <x v="2"/>
    <n v="55990"/>
    <x v="22"/>
    <x v="1"/>
  </r>
  <r>
    <x v="7279"/>
    <x v="1586"/>
    <x v="2"/>
    <n v="1"/>
    <d v="2022-08-28T00:00:00"/>
    <d v="2022-09-02T00:00:00"/>
    <n v="7"/>
    <d v="2022-09-10T00:00:00"/>
    <n v="8"/>
    <x v="0"/>
    <x v="2"/>
    <x v="1"/>
    <n v="11000"/>
    <x v="8"/>
    <x v="0"/>
  </r>
  <r>
    <x v="7280"/>
    <x v="994"/>
    <x v="1"/>
    <n v="1"/>
    <d v="2025-04-19T00:00:00"/>
    <d v="2025-04-21T00:00:00"/>
    <n v="5"/>
    <d v="2025-04-26T00:00:00"/>
    <n v="5"/>
    <x v="0"/>
    <x v="0"/>
    <x v="3"/>
    <n v="89990"/>
    <x v="6"/>
    <x v="1"/>
  </r>
  <r>
    <x v="7281"/>
    <x v="1357"/>
    <x v="5"/>
    <n v="1"/>
    <d v="2025-03-26T00:00:00"/>
    <d v="2025-03-27T00:00:00"/>
    <n v="10"/>
    <d v="2025-04-08T00:00:00"/>
    <n v="12"/>
    <x v="0"/>
    <x v="2"/>
    <x v="3"/>
    <n v="99990"/>
    <x v="17"/>
    <x v="4"/>
  </r>
  <r>
    <x v="7282"/>
    <x v="1609"/>
    <x v="3"/>
    <n v="2"/>
    <d v="2024-09-18T00:00:00"/>
    <d v="2024-09-20T00:00:00"/>
    <n v="5"/>
    <d v="2024-09-26T00:00:00"/>
    <n v="6"/>
    <x v="0"/>
    <x v="2"/>
    <x v="2"/>
    <n v="90000"/>
    <x v="11"/>
    <x v="0"/>
  </r>
  <r>
    <x v="7283"/>
    <x v="560"/>
    <x v="1"/>
    <n v="2"/>
    <d v="2025-05-08T00:00:00"/>
    <d v="2025-05-13T00:00:00"/>
    <n v="10"/>
    <d v="2025-05-21T00:00:00"/>
    <n v="8"/>
    <x v="0"/>
    <x v="1"/>
    <x v="3"/>
    <n v="179980"/>
    <x v="0"/>
    <x v="6"/>
  </r>
  <r>
    <x v="7284"/>
    <x v="904"/>
    <x v="4"/>
    <n v="1"/>
    <d v="2025-04-30T00:00:00"/>
    <d v="2025-05-05T00:00:00"/>
    <n v="7"/>
    <d v="2025-05-12T00:00:00"/>
    <n v="7"/>
    <x v="1"/>
    <x v="2"/>
    <x v="1"/>
    <n v="50990"/>
    <x v="6"/>
    <x v="1"/>
  </r>
  <r>
    <x v="7285"/>
    <x v="1020"/>
    <x v="1"/>
    <n v="1"/>
    <d v="2022-12-03T00:00:00"/>
    <d v="2022-12-05T00:00:00"/>
    <n v="7"/>
    <d v="2022-12-14T00:00:00"/>
    <n v="9"/>
    <x v="0"/>
    <x v="1"/>
    <x v="1"/>
    <n v="89990"/>
    <x v="2"/>
    <x v="4"/>
  </r>
  <r>
    <x v="7286"/>
    <x v="823"/>
    <x v="4"/>
    <n v="2"/>
    <d v="2024-03-01T00:00:00"/>
    <d v="2024-03-04T00:00:00"/>
    <n v="10"/>
    <d v="2024-03-14T00:00:00"/>
    <n v="10"/>
    <x v="0"/>
    <x v="2"/>
    <x v="1"/>
    <n v="101980"/>
    <x v="37"/>
    <x v="1"/>
  </r>
  <r>
    <x v="7287"/>
    <x v="723"/>
    <x v="4"/>
    <n v="1"/>
    <d v="2023-07-09T00:00:00"/>
    <d v="2023-07-12T00:00:00"/>
    <n v="7"/>
    <d v="2023-07-24T00:00:00"/>
    <n v="12"/>
    <x v="2"/>
    <x v="2"/>
    <x v="1"/>
    <n v="50990"/>
    <x v="26"/>
    <x v="5"/>
  </r>
  <r>
    <x v="7288"/>
    <x v="51"/>
    <x v="4"/>
    <n v="1"/>
    <d v="2025-05-24T00:00:00"/>
    <d v="2025-05-27T00:00:00"/>
    <n v="10"/>
    <d v="2025-06-05T00:00:00"/>
    <n v="9"/>
    <x v="0"/>
    <x v="1"/>
    <x v="0"/>
    <n v="50990"/>
    <x v="0"/>
    <x v="2"/>
  </r>
  <r>
    <x v="7289"/>
    <x v="1870"/>
    <x v="4"/>
    <n v="1"/>
    <d v="2024-12-15T00:00:00"/>
    <d v="2024-12-18T00:00:00"/>
    <n v="7"/>
    <d v="2024-12-26T00:00:00"/>
    <n v="8"/>
    <x v="0"/>
    <x v="0"/>
    <x v="0"/>
    <n v="50990"/>
    <x v="12"/>
    <x v="0"/>
  </r>
  <r>
    <x v="7290"/>
    <x v="1383"/>
    <x v="1"/>
    <n v="1"/>
    <d v="2022-07-27T00:00:00"/>
    <d v="2022-07-29T00:00:00"/>
    <n v="5"/>
    <d v="2022-08-04T00:00:00"/>
    <n v="6"/>
    <x v="0"/>
    <x v="1"/>
    <x v="1"/>
    <n v="89990"/>
    <x v="42"/>
    <x v="0"/>
  </r>
  <r>
    <x v="7291"/>
    <x v="1094"/>
    <x v="1"/>
    <n v="1"/>
    <d v="2024-03-27T00:00:00"/>
    <d v="2024-03-29T00:00:00"/>
    <n v="7"/>
    <d v="2024-04-06T00:00:00"/>
    <n v="8"/>
    <x v="0"/>
    <x v="2"/>
    <x v="2"/>
    <n v="89990"/>
    <x v="37"/>
    <x v="0"/>
  </r>
  <r>
    <x v="7292"/>
    <x v="573"/>
    <x v="2"/>
    <n v="2"/>
    <d v="2025-03-24T00:00:00"/>
    <d v="2025-03-29T00:00:00"/>
    <n v="7"/>
    <d v="2025-04-05T00:00:00"/>
    <n v="7"/>
    <x v="0"/>
    <x v="2"/>
    <x v="2"/>
    <n v="22000"/>
    <x v="17"/>
    <x v="1"/>
  </r>
  <r>
    <x v="7293"/>
    <x v="268"/>
    <x v="2"/>
    <n v="1"/>
    <d v="2023-12-06T00:00:00"/>
    <d v="2023-12-08T00:00:00"/>
    <n v="10"/>
    <d v="2023-12-18T00:00:00"/>
    <n v="10"/>
    <x v="0"/>
    <x v="1"/>
    <x v="1"/>
    <n v="11000"/>
    <x v="39"/>
    <x v="1"/>
  </r>
  <r>
    <x v="7294"/>
    <x v="311"/>
    <x v="3"/>
    <n v="2"/>
    <d v="2025-01-20T00:00:00"/>
    <d v="2025-01-21T00:00:00"/>
    <n v="5"/>
    <d v="2025-01-26T00:00:00"/>
    <n v="5"/>
    <x v="0"/>
    <x v="0"/>
    <x v="0"/>
    <n v="90000"/>
    <x v="24"/>
    <x v="1"/>
  </r>
  <r>
    <x v="7295"/>
    <x v="1699"/>
    <x v="1"/>
    <n v="1"/>
    <d v="2025-05-14T00:00:00"/>
    <d v="2025-05-15T00:00:00"/>
    <n v="7"/>
    <d v="2025-05-21T00:00:00"/>
    <n v="6"/>
    <x v="0"/>
    <x v="2"/>
    <x v="0"/>
    <n v="89990"/>
    <x v="0"/>
    <x v="2"/>
  </r>
  <r>
    <x v="7296"/>
    <x v="1795"/>
    <x v="1"/>
    <n v="2"/>
    <d v="2025-03-28T00:00:00"/>
    <d v="2025-04-02T00:00:00"/>
    <n v="5"/>
    <d v="2025-04-08T00:00:00"/>
    <n v="6"/>
    <x v="0"/>
    <x v="2"/>
    <x v="4"/>
    <n v="179980"/>
    <x v="17"/>
    <x v="0"/>
  </r>
  <r>
    <x v="7297"/>
    <x v="713"/>
    <x v="3"/>
    <n v="1"/>
    <d v="2025-01-30T00:00:00"/>
    <d v="2025-02-04T00:00:00"/>
    <n v="5"/>
    <d v="2025-02-10T00:00:00"/>
    <n v="6"/>
    <x v="0"/>
    <x v="1"/>
    <x v="4"/>
    <n v="45000"/>
    <x v="24"/>
    <x v="0"/>
  </r>
  <r>
    <x v="7298"/>
    <x v="1725"/>
    <x v="1"/>
    <n v="1"/>
    <d v="2023-12-23T00:00:00"/>
    <d v="2023-12-24T00:00:00"/>
    <n v="10"/>
    <d v="2024-01-03T00:00:00"/>
    <n v="10"/>
    <x v="0"/>
    <x v="0"/>
    <x v="0"/>
    <n v="89990"/>
    <x v="39"/>
    <x v="1"/>
  </r>
  <r>
    <x v="7299"/>
    <x v="763"/>
    <x v="3"/>
    <n v="1"/>
    <d v="2023-02-21T00:00:00"/>
    <d v="2023-02-26T00:00:00"/>
    <n v="5"/>
    <d v="2023-03-03T00:00:00"/>
    <n v="5"/>
    <x v="0"/>
    <x v="1"/>
    <x v="4"/>
    <n v="45000"/>
    <x v="23"/>
    <x v="1"/>
  </r>
  <r>
    <x v="7300"/>
    <x v="1267"/>
    <x v="0"/>
    <n v="1"/>
    <d v="2025-05-05T00:00:00"/>
    <d v="2025-05-09T00:00:00"/>
    <n v="7"/>
    <d v="2025-05-16T00:00:00"/>
    <n v="7"/>
    <x v="0"/>
    <x v="1"/>
    <x v="0"/>
    <n v="55990"/>
    <x v="0"/>
    <x v="1"/>
  </r>
  <r>
    <x v="7301"/>
    <x v="1195"/>
    <x v="4"/>
    <n v="2"/>
    <d v="2025-02-06T00:00:00"/>
    <d v="2025-02-07T00:00:00"/>
    <n v="7"/>
    <d v="2025-02-15T00:00:00"/>
    <n v="8"/>
    <x v="0"/>
    <x v="1"/>
    <x v="1"/>
    <n v="101980"/>
    <x v="15"/>
    <x v="0"/>
  </r>
  <r>
    <x v="7302"/>
    <x v="379"/>
    <x v="0"/>
    <n v="1"/>
    <d v="2022-11-17T00:00:00"/>
    <d v="2022-11-20T00:00:00"/>
    <n v="5"/>
    <d v="2022-11-25T00:00:00"/>
    <n v="5"/>
    <x v="0"/>
    <x v="0"/>
    <x v="3"/>
    <n v="55990"/>
    <x v="30"/>
    <x v="1"/>
  </r>
  <r>
    <x v="7303"/>
    <x v="12"/>
    <x v="0"/>
    <n v="2"/>
    <d v="2024-04-22T00:00:00"/>
    <d v="2024-04-27T00:00:00"/>
    <n v="7"/>
    <d v="2024-05-04T00:00:00"/>
    <n v="7"/>
    <x v="0"/>
    <x v="2"/>
    <x v="2"/>
    <n v="111980"/>
    <x v="19"/>
    <x v="1"/>
  </r>
  <r>
    <x v="7304"/>
    <x v="173"/>
    <x v="3"/>
    <n v="1"/>
    <d v="2024-12-23T00:00:00"/>
    <d v="2024-12-24T00:00:00"/>
    <n v="7"/>
    <d v="2024-12-31T00:00:00"/>
    <n v="7"/>
    <x v="0"/>
    <x v="1"/>
    <x v="3"/>
    <n v="45000"/>
    <x v="12"/>
    <x v="1"/>
  </r>
  <r>
    <x v="7305"/>
    <x v="1205"/>
    <x v="0"/>
    <n v="1"/>
    <d v="2025-02-04T00:00:00"/>
    <d v="2025-02-08T00:00:00"/>
    <n v="7"/>
    <d v="2025-02-13T00:00:00"/>
    <n v="5"/>
    <x v="0"/>
    <x v="2"/>
    <x v="1"/>
    <n v="55990"/>
    <x v="15"/>
    <x v="6"/>
  </r>
  <r>
    <x v="7306"/>
    <x v="219"/>
    <x v="5"/>
    <n v="2"/>
    <d v="2024-01-02T00:00:00"/>
    <d v="2024-01-03T00:00:00"/>
    <n v="5"/>
    <d v="2024-01-09T00:00:00"/>
    <n v="6"/>
    <x v="0"/>
    <x v="0"/>
    <x v="1"/>
    <n v="199980"/>
    <x v="5"/>
    <x v="0"/>
  </r>
  <r>
    <x v="7307"/>
    <x v="1318"/>
    <x v="2"/>
    <n v="2"/>
    <d v="2024-09-21T00:00:00"/>
    <d v="2024-09-22T00:00:00"/>
    <n v="7"/>
    <d v="2024-09-28T00:00:00"/>
    <n v="6"/>
    <x v="0"/>
    <x v="0"/>
    <x v="0"/>
    <n v="22000"/>
    <x v="11"/>
    <x v="2"/>
  </r>
  <r>
    <x v="7308"/>
    <x v="248"/>
    <x v="0"/>
    <n v="2"/>
    <d v="2024-09-04T00:00:00"/>
    <d v="2024-09-06T00:00:00"/>
    <n v="7"/>
    <d v="2024-09-16T00:00:00"/>
    <n v="10"/>
    <x v="0"/>
    <x v="1"/>
    <x v="3"/>
    <n v="111980"/>
    <x v="11"/>
    <x v="3"/>
  </r>
  <r>
    <x v="7309"/>
    <x v="1115"/>
    <x v="5"/>
    <n v="1"/>
    <d v="2024-07-16T00:00:00"/>
    <d v="2024-07-21T00:00:00"/>
    <n v="5"/>
    <d v="2024-07-26T00:00:00"/>
    <n v="5"/>
    <x v="1"/>
    <x v="0"/>
    <x v="0"/>
    <n v="99990"/>
    <x v="16"/>
    <x v="1"/>
  </r>
  <r>
    <x v="7310"/>
    <x v="1181"/>
    <x v="0"/>
    <n v="2"/>
    <d v="2024-11-22T00:00:00"/>
    <d v="2024-11-25T00:00:00"/>
    <n v="7"/>
    <d v="2024-11-30T00:00:00"/>
    <n v="5"/>
    <x v="0"/>
    <x v="1"/>
    <x v="2"/>
    <n v="111980"/>
    <x v="7"/>
    <x v="6"/>
  </r>
  <r>
    <x v="7311"/>
    <x v="801"/>
    <x v="0"/>
    <n v="1"/>
    <d v="2023-02-28T00:00:00"/>
    <d v="2023-03-03T00:00:00"/>
    <n v="10"/>
    <d v="2023-03-13T00:00:00"/>
    <n v="10"/>
    <x v="1"/>
    <x v="2"/>
    <x v="1"/>
    <n v="55990"/>
    <x v="23"/>
    <x v="1"/>
  </r>
  <r>
    <x v="7312"/>
    <x v="1672"/>
    <x v="0"/>
    <n v="1"/>
    <d v="2021-11-13T00:00:00"/>
    <d v="2021-11-15T00:00:00"/>
    <n v="7"/>
    <d v="2021-11-21T00:00:00"/>
    <n v="6"/>
    <x v="0"/>
    <x v="0"/>
    <x v="0"/>
    <n v="55990"/>
    <x v="29"/>
    <x v="2"/>
  </r>
  <r>
    <x v="7313"/>
    <x v="1056"/>
    <x v="2"/>
    <n v="1"/>
    <d v="2024-02-20T00:00:00"/>
    <d v="2024-02-23T00:00:00"/>
    <n v="10"/>
    <d v="2024-03-06T00:00:00"/>
    <n v="12"/>
    <x v="0"/>
    <x v="0"/>
    <x v="0"/>
    <n v="11000"/>
    <x v="22"/>
    <x v="4"/>
  </r>
  <r>
    <x v="7314"/>
    <x v="508"/>
    <x v="3"/>
    <n v="2"/>
    <d v="2023-08-08T00:00:00"/>
    <d v="2023-08-09T00:00:00"/>
    <n v="7"/>
    <d v="2023-08-17T00:00:00"/>
    <n v="8"/>
    <x v="0"/>
    <x v="2"/>
    <x v="1"/>
    <n v="90000"/>
    <x v="20"/>
    <x v="0"/>
  </r>
  <r>
    <x v="7315"/>
    <x v="1606"/>
    <x v="3"/>
    <n v="1"/>
    <d v="2023-06-26T00:00:00"/>
    <d v="2023-06-28T00:00:00"/>
    <n v="5"/>
    <d v="2023-07-03T00:00:00"/>
    <n v="5"/>
    <x v="0"/>
    <x v="0"/>
    <x v="4"/>
    <n v="45000"/>
    <x v="31"/>
    <x v="1"/>
  </r>
  <r>
    <x v="7316"/>
    <x v="1800"/>
    <x v="5"/>
    <n v="1"/>
    <d v="2022-01-14T00:00:00"/>
    <d v="2022-01-15T00:00:00"/>
    <n v="10"/>
    <d v="2022-01-27T00:00:00"/>
    <n v="12"/>
    <x v="0"/>
    <x v="1"/>
    <x v="3"/>
    <n v="99990"/>
    <x v="21"/>
    <x v="4"/>
  </r>
  <r>
    <x v="7317"/>
    <x v="1387"/>
    <x v="5"/>
    <n v="1"/>
    <d v="2024-01-01T00:00:00"/>
    <d v="2024-01-06T00:00:00"/>
    <n v="10"/>
    <d v="2024-01-17T00:00:00"/>
    <n v="11"/>
    <x v="0"/>
    <x v="2"/>
    <x v="4"/>
    <n v="99990"/>
    <x v="5"/>
    <x v="0"/>
  </r>
  <r>
    <x v="7318"/>
    <x v="454"/>
    <x v="2"/>
    <n v="1"/>
    <d v="2024-12-30T00:00:00"/>
    <d v="2025-01-04T00:00:00"/>
    <n v="10"/>
    <d v="2025-01-13T00:00:00"/>
    <n v="9"/>
    <x v="0"/>
    <x v="0"/>
    <x v="1"/>
    <n v="11000"/>
    <x v="12"/>
    <x v="2"/>
  </r>
  <r>
    <x v="7319"/>
    <x v="1261"/>
    <x v="1"/>
    <n v="2"/>
    <d v="2023-06-09T00:00:00"/>
    <d v="2023-06-12T00:00:00"/>
    <n v="7"/>
    <d v="2023-06-20T00:00:00"/>
    <n v="8"/>
    <x v="0"/>
    <x v="0"/>
    <x v="3"/>
    <n v="179980"/>
    <x v="31"/>
    <x v="0"/>
  </r>
  <r>
    <x v="7320"/>
    <x v="1088"/>
    <x v="1"/>
    <n v="1"/>
    <d v="2025-04-09T00:00:00"/>
    <d v="2025-04-12T00:00:00"/>
    <n v="5"/>
    <d v="2025-04-17T00:00:00"/>
    <n v="5"/>
    <x v="0"/>
    <x v="1"/>
    <x v="3"/>
    <n v="89990"/>
    <x v="6"/>
    <x v="1"/>
  </r>
  <r>
    <x v="7321"/>
    <x v="1543"/>
    <x v="0"/>
    <n v="1"/>
    <d v="2025-03-26T00:00:00"/>
    <d v="2025-03-30T00:00:00"/>
    <n v="10"/>
    <d v="2025-04-09T00:00:00"/>
    <n v="10"/>
    <x v="0"/>
    <x v="0"/>
    <x v="1"/>
    <n v="55990"/>
    <x v="17"/>
    <x v="1"/>
  </r>
  <r>
    <x v="7322"/>
    <x v="104"/>
    <x v="3"/>
    <n v="2"/>
    <d v="2025-05-15T00:00:00"/>
    <d v="2025-05-20T00:00:00"/>
    <n v="7"/>
    <d v="2025-05-30T00:00:00"/>
    <n v="10"/>
    <x v="0"/>
    <x v="1"/>
    <x v="4"/>
    <n v="90000"/>
    <x v="0"/>
    <x v="3"/>
  </r>
  <r>
    <x v="7323"/>
    <x v="1453"/>
    <x v="0"/>
    <n v="1"/>
    <d v="2025-02-06T00:00:00"/>
    <d v="2025-02-07T00:00:00"/>
    <n v="5"/>
    <d v="2025-02-12T00:00:00"/>
    <n v="5"/>
    <x v="0"/>
    <x v="0"/>
    <x v="1"/>
    <n v="55990"/>
    <x v="15"/>
    <x v="1"/>
  </r>
  <r>
    <x v="7324"/>
    <x v="1671"/>
    <x v="1"/>
    <n v="2"/>
    <d v="2022-10-01T00:00:00"/>
    <d v="2022-10-03T00:00:00"/>
    <n v="5"/>
    <d v="2022-10-10T00:00:00"/>
    <n v="7"/>
    <x v="1"/>
    <x v="2"/>
    <x v="2"/>
    <n v="179980"/>
    <x v="25"/>
    <x v="4"/>
  </r>
  <r>
    <x v="7325"/>
    <x v="376"/>
    <x v="5"/>
    <n v="2"/>
    <d v="2025-05-29T00:00:00"/>
    <d v="2025-06-02T00:00:00"/>
    <n v="5"/>
    <d v="2025-06-08T00:00:00"/>
    <n v="6"/>
    <x v="0"/>
    <x v="2"/>
    <x v="2"/>
    <n v="199980"/>
    <x v="0"/>
    <x v="0"/>
  </r>
  <r>
    <x v="7326"/>
    <x v="1591"/>
    <x v="0"/>
    <n v="1"/>
    <d v="2025-04-27T00:00:00"/>
    <d v="2025-04-28T00:00:00"/>
    <n v="10"/>
    <d v="2025-05-08T00:00:00"/>
    <n v="10"/>
    <x v="0"/>
    <x v="2"/>
    <x v="1"/>
    <n v="55990"/>
    <x v="6"/>
    <x v="1"/>
  </r>
  <r>
    <x v="7327"/>
    <x v="1445"/>
    <x v="1"/>
    <n v="1"/>
    <d v="2024-07-26T00:00:00"/>
    <d v="2024-07-31T00:00:00"/>
    <n v="5"/>
    <d v="2024-08-06T00:00:00"/>
    <n v="6"/>
    <x v="0"/>
    <x v="0"/>
    <x v="0"/>
    <n v="89990"/>
    <x v="16"/>
    <x v="0"/>
  </r>
  <r>
    <x v="7328"/>
    <x v="450"/>
    <x v="2"/>
    <n v="1"/>
    <d v="2023-05-04T00:00:00"/>
    <d v="2023-05-06T00:00:00"/>
    <n v="5"/>
    <d v="2023-05-12T00:00:00"/>
    <n v="6"/>
    <x v="0"/>
    <x v="0"/>
    <x v="2"/>
    <n v="11000"/>
    <x v="34"/>
    <x v="0"/>
  </r>
  <r>
    <x v="7329"/>
    <x v="408"/>
    <x v="0"/>
    <n v="1"/>
    <d v="2025-05-20T00:00:00"/>
    <d v="2025-05-21T00:00:00"/>
    <n v="10"/>
    <d v="2025-06-01T00:00:00"/>
    <n v="11"/>
    <x v="0"/>
    <x v="2"/>
    <x v="2"/>
    <n v="55990"/>
    <x v="0"/>
    <x v="0"/>
  </r>
  <r>
    <x v="7330"/>
    <x v="1100"/>
    <x v="5"/>
    <n v="1"/>
    <d v="2023-03-22T00:00:00"/>
    <d v="2023-03-26T00:00:00"/>
    <n v="5"/>
    <d v="2023-04-01T00:00:00"/>
    <n v="6"/>
    <x v="0"/>
    <x v="0"/>
    <x v="1"/>
    <n v="99990"/>
    <x v="14"/>
    <x v="0"/>
  </r>
  <r>
    <x v="7331"/>
    <x v="504"/>
    <x v="3"/>
    <n v="1"/>
    <d v="2024-02-21T00:00:00"/>
    <d v="2024-02-22T00:00:00"/>
    <n v="7"/>
    <d v="2024-03-01T00:00:00"/>
    <n v="8"/>
    <x v="0"/>
    <x v="1"/>
    <x v="2"/>
    <n v="45000"/>
    <x v="22"/>
    <x v="0"/>
  </r>
  <r>
    <x v="7332"/>
    <x v="336"/>
    <x v="1"/>
    <n v="2"/>
    <d v="2025-04-09T00:00:00"/>
    <d v="2025-04-14T00:00:00"/>
    <n v="5"/>
    <d v="2025-04-19T00:00:00"/>
    <n v="5"/>
    <x v="0"/>
    <x v="0"/>
    <x v="0"/>
    <n v="179980"/>
    <x v="6"/>
    <x v="1"/>
  </r>
  <r>
    <x v="7333"/>
    <x v="1043"/>
    <x v="1"/>
    <n v="1"/>
    <d v="2024-12-06T00:00:00"/>
    <d v="2024-12-07T00:00:00"/>
    <n v="10"/>
    <d v="2024-12-18T00:00:00"/>
    <n v="11"/>
    <x v="1"/>
    <x v="1"/>
    <x v="4"/>
    <n v="89990"/>
    <x v="12"/>
    <x v="0"/>
  </r>
  <r>
    <x v="7334"/>
    <x v="1351"/>
    <x v="3"/>
    <n v="2"/>
    <d v="2025-05-28T00:00:00"/>
    <d v="2025-06-01T00:00:00"/>
    <n v="5"/>
    <d v="2025-06-09T00:00:00"/>
    <n v="8"/>
    <x v="0"/>
    <x v="0"/>
    <x v="0"/>
    <n v="90000"/>
    <x v="0"/>
    <x v="3"/>
  </r>
  <r>
    <x v="7335"/>
    <x v="1810"/>
    <x v="0"/>
    <n v="2"/>
    <d v="2024-10-31T00:00:00"/>
    <d v="2024-11-02T00:00:00"/>
    <n v="5"/>
    <d v="2024-11-10T00:00:00"/>
    <n v="8"/>
    <x v="0"/>
    <x v="0"/>
    <x v="4"/>
    <n v="111980"/>
    <x v="10"/>
    <x v="3"/>
  </r>
  <r>
    <x v="7336"/>
    <x v="1660"/>
    <x v="4"/>
    <n v="1"/>
    <d v="2025-05-20T00:00:00"/>
    <d v="2025-05-21T00:00:00"/>
    <n v="10"/>
    <d v="2025-05-31T00:00:00"/>
    <n v="10"/>
    <x v="0"/>
    <x v="2"/>
    <x v="2"/>
    <n v="50990"/>
    <x v="0"/>
    <x v="1"/>
  </r>
  <r>
    <x v="7337"/>
    <x v="654"/>
    <x v="0"/>
    <n v="1"/>
    <d v="2024-08-16T00:00:00"/>
    <d v="2024-08-19T00:00:00"/>
    <n v="10"/>
    <d v="2024-08-29T00:00:00"/>
    <n v="10"/>
    <x v="0"/>
    <x v="2"/>
    <x v="0"/>
    <n v="55990"/>
    <x v="4"/>
    <x v="1"/>
  </r>
  <r>
    <x v="7338"/>
    <x v="1932"/>
    <x v="1"/>
    <n v="1"/>
    <d v="2023-12-26T00:00:00"/>
    <d v="2023-12-31T00:00:00"/>
    <n v="5"/>
    <d v="2024-01-04T00:00:00"/>
    <n v="4"/>
    <x v="1"/>
    <x v="1"/>
    <x v="4"/>
    <n v="89990"/>
    <x v="39"/>
    <x v="2"/>
  </r>
  <r>
    <x v="7339"/>
    <x v="397"/>
    <x v="3"/>
    <n v="1"/>
    <d v="2025-01-02T00:00:00"/>
    <d v="2025-01-03T00:00:00"/>
    <n v="10"/>
    <d v="2025-01-14T00:00:00"/>
    <n v="11"/>
    <x v="0"/>
    <x v="2"/>
    <x v="0"/>
    <n v="45000"/>
    <x v="24"/>
    <x v="0"/>
  </r>
  <r>
    <x v="7340"/>
    <x v="1730"/>
    <x v="1"/>
    <n v="1"/>
    <d v="2022-06-19T00:00:00"/>
    <d v="2022-06-23T00:00:00"/>
    <n v="7"/>
    <d v="2022-07-03T00:00:00"/>
    <n v="10"/>
    <x v="0"/>
    <x v="0"/>
    <x v="4"/>
    <n v="89990"/>
    <x v="27"/>
    <x v="3"/>
  </r>
  <r>
    <x v="7341"/>
    <x v="713"/>
    <x v="2"/>
    <n v="1"/>
    <d v="2024-12-15T00:00:00"/>
    <d v="2024-12-16T00:00:00"/>
    <n v="7"/>
    <d v="2024-12-25T00:00:00"/>
    <n v="9"/>
    <x v="0"/>
    <x v="2"/>
    <x v="0"/>
    <n v="11000"/>
    <x v="12"/>
    <x v="4"/>
  </r>
  <r>
    <x v="7342"/>
    <x v="1552"/>
    <x v="4"/>
    <n v="1"/>
    <d v="2024-01-03T00:00:00"/>
    <d v="2024-01-06T00:00:00"/>
    <n v="5"/>
    <d v="2024-01-09T00:00:00"/>
    <n v="3"/>
    <x v="0"/>
    <x v="0"/>
    <x v="4"/>
    <n v="50990"/>
    <x v="5"/>
    <x v="6"/>
  </r>
  <r>
    <x v="7343"/>
    <x v="907"/>
    <x v="4"/>
    <n v="1"/>
    <d v="2023-11-20T00:00:00"/>
    <d v="2023-11-24T00:00:00"/>
    <n v="10"/>
    <d v="2023-12-04T00:00:00"/>
    <n v="10"/>
    <x v="0"/>
    <x v="1"/>
    <x v="4"/>
    <n v="50990"/>
    <x v="36"/>
    <x v="1"/>
  </r>
  <r>
    <x v="7344"/>
    <x v="787"/>
    <x v="5"/>
    <n v="1"/>
    <d v="2025-01-02T00:00:00"/>
    <d v="2025-01-07T00:00:00"/>
    <n v="5"/>
    <d v="2025-01-15T00:00:00"/>
    <n v="8"/>
    <x v="0"/>
    <x v="2"/>
    <x v="4"/>
    <n v="99990"/>
    <x v="24"/>
    <x v="3"/>
  </r>
  <r>
    <x v="7345"/>
    <x v="787"/>
    <x v="0"/>
    <n v="1"/>
    <d v="2025-02-23T00:00:00"/>
    <d v="2025-02-25T00:00:00"/>
    <n v="5"/>
    <d v="2025-03-01T00:00:00"/>
    <n v="4"/>
    <x v="0"/>
    <x v="0"/>
    <x v="3"/>
    <n v="55990"/>
    <x v="15"/>
    <x v="2"/>
  </r>
  <r>
    <x v="7346"/>
    <x v="826"/>
    <x v="0"/>
    <n v="1"/>
    <d v="2025-04-12T00:00:00"/>
    <d v="2025-04-13T00:00:00"/>
    <n v="7"/>
    <d v="2025-04-22T00:00:00"/>
    <n v="9"/>
    <x v="0"/>
    <x v="1"/>
    <x v="3"/>
    <n v="55990"/>
    <x v="6"/>
    <x v="4"/>
  </r>
  <r>
    <x v="7347"/>
    <x v="1790"/>
    <x v="5"/>
    <n v="1"/>
    <d v="2024-11-21T00:00:00"/>
    <d v="2024-11-24T00:00:00"/>
    <n v="7"/>
    <d v="2024-12-01T00:00:00"/>
    <n v="7"/>
    <x v="0"/>
    <x v="0"/>
    <x v="1"/>
    <n v="99990"/>
    <x v="7"/>
    <x v="1"/>
  </r>
  <r>
    <x v="7348"/>
    <x v="1862"/>
    <x v="5"/>
    <n v="1"/>
    <d v="2025-04-10T00:00:00"/>
    <d v="2025-04-13T00:00:00"/>
    <n v="7"/>
    <d v="2025-04-22T00:00:00"/>
    <n v="9"/>
    <x v="0"/>
    <x v="1"/>
    <x v="1"/>
    <n v="99990"/>
    <x v="6"/>
    <x v="4"/>
  </r>
  <r>
    <x v="7349"/>
    <x v="416"/>
    <x v="2"/>
    <n v="1"/>
    <d v="2023-10-11T00:00:00"/>
    <d v="2023-10-12T00:00:00"/>
    <n v="5"/>
    <d v="2023-10-18T00:00:00"/>
    <n v="6"/>
    <x v="0"/>
    <x v="1"/>
    <x v="2"/>
    <n v="11000"/>
    <x v="13"/>
    <x v="0"/>
  </r>
  <r>
    <x v="7350"/>
    <x v="879"/>
    <x v="0"/>
    <n v="1"/>
    <d v="2024-12-28T00:00:00"/>
    <d v="2025-01-02T00:00:00"/>
    <n v="7"/>
    <d v="2025-01-08T00:00:00"/>
    <n v="6"/>
    <x v="0"/>
    <x v="2"/>
    <x v="4"/>
    <n v="55990"/>
    <x v="12"/>
    <x v="2"/>
  </r>
  <r>
    <x v="7351"/>
    <x v="665"/>
    <x v="1"/>
    <n v="2"/>
    <d v="2023-12-19T00:00:00"/>
    <d v="2023-12-22T00:00:00"/>
    <n v="7"/>
    <d v="2024-01-01T00:00:00"/>
    <n v="10"/>
    <x v="0"/>
    <x v="2"/>
    <x v="1"/>
    <n v="179980"/>
    <x v="39"/>
    <x v="3"/>
  </r>
  <r>
    <x v="7352"/>
    <x v="1743"/>
    <x v="3"/>
    <n v="1"/>
    <d v="2022-09-02T00:00:00"/>
    <d v="2022-09-05T00:00:00"/>
    <n v="10"/>
    <d v="2022-09-15T00:00:00"/>
    <n v="10"/>
    <x v="0"/>
    <x v="2"/>
    <x v="2"/>
    <n v="45000"/>
    <x v="33"/>
    <x v="1"/>
  </r>
  <r>
    <x v="7353"/>
    <x v="1433"/>
    <x v="4"/>
    <n v="1"/>
    <d v="2023-11-19T00:00:00"/>
    <d v="2023-11-24T00:00:00"/>
    <n v="7"/>
    <d v="2023-12-04T00:00:00"/>
    <n v="10"/>
    <x v="1"/>
    <x v="1"/>
    <x v="0"/>
    <n v="50990"/>
    <x v="36"/>
    <x v="3"/>
  </r>
  <r>
    <x v="7354"/>
    <x v="817"/>
    <x v="2"/>
    <n v="1"/>
    <d v="2024-09-21T00:00:00"/>
    <d v="2024-09-25T00:00:00"/>
    <n v="10"/>
    <d v="2024-10-05T00:00:00"/>
    <n v="10"/>
    <x v="1"/>
    <x v="0"/>
    <x v="2"/>
    <n v="11000"/>
    <x v="11"/>
    <x v="1"/>
  </r>
  <r>
    <x v="7355"/>
    <x v="1858"/>
    <x v="1"/>
    <n v="1"/>
    <d v="2025-03-08T00:00:00"/>
    <d v="2025-03-09T00:00:00"/>
    <n v="5"/>
    <d v="2025-03-13T00:00:00"/>
    <n v="4"/>
    <x v="0"/>
    <x v="0"/>
    <x v="0"/>
    <n v="89990"/>
    <x v="17"/>
    <x v="2"/>
  </r>
  <r>
    <x v="7356"/>
    <x v="677"/>
    <x v="0"/>
    <n v="1"/>
    <d v="2024-06-06T00:00:00"/>
    <d v="2024-06-08T00:00:00"/>
    <n v="5"/>
    <d v="2024-06-13T00:00:00"/>
    <n v="5"/>
    <x v="0"/>
    <x v="1"/>
    <x v="2"/>
    <n v="55990"/>
    <x v="9"/>
    <x v="1"/>
  </r>
  <r>
    <x v="7357"/>
    <x v="1780"/>
    <x v="0"/>
    <n v="1"/>
    <d v="2025-05-17T00:00:00"/>
    <d v="2025-05-22T00:00:00"/>
    <n v="7"/>
    <d v="2025-05-29T00:00:00"/>
    <n v="7"/>
    <x v="0"/>
    <x v="2"/>
    <x v="4"/>
    <n v="55990"/>
    <x v="0"/>
    <x v="1"/>
  </r>
  <r>
    <x v="7358"/>
    <x v="1024"/>
    <x v="0"/>
    <n v="1"/>
    <d v="2024-11-22T00:00:00"/>
    <d v="2024-11-26T00:00:00"/>
    <n v="10"/>
    <d v="2024-12-06T00:00:00"/>
    <n v="10"/>
    <x v="1"/>
    <x v="2"/>
    <x v="2"/>
    <n v="55990"/>
    <x v="7"/>
    <x v="1"/>
  </r>
  <r>
    <x v="7359"/>
    <x v="1711"/>
    <x v="5"/>
    <n v="1"/>
    <d v="2024-11-25T00:00:00"/>
    <d v="2024-11-28T00:00:00"/>
    <n v="5"/>
    <d v="2024-12-06T00:00:00"/>
    <n v="8"/>
    <x v="0"/>
    <x v="2"/>
    <x v="4"/>
    <n v="99990"/>
    <x v="7"/>
    <x v="3"/>
  </r>
  <r>
    <x v="7360"/>
    <x v="487"/>
    <x v="2"/>
    <n v="2"/>
    <d v="2024-10-19T00:00:00"/>
    <d v="2024-10-20T00:00:00"/>
    <n v="10"/>
    <d v="2024-10-30T00:00:00"/>
    <n v="10"/>
    <x v="0"/>
    <x v="2"/>
    <x v="1"/>
    <n v="22000"/>
    <x v="10"/>
    <x v="1"/>
  </r>
  <r>
    <x v="7361"/>
    <x v="1169"/>
    <x v="4"/>
    <n v="2"/>
    <d v="2024-01-14T00:00:00"/>
    <d v="2024-01-16T00:00:00"/>
    <n v="5"/>
    <d v="2024-01-21T00:00:00"/>
    <n v="5"/>
    <x v="0"/>
    <x v="1"/>
    <x v="0"/>
    <n v="101980"/>
    <x v="5"/>
    <x v="1"/>
  </r>
  <r>
    <x v="7362"/>
    <x v="1005"/>
    <x v="5"/>
    <n v="2"/>
    <d v="2025-05-02T00:00:00"/>
    <d v="2025-05-03T00:00:00"/>
    <n v="5"/>
    <d v="2025-05-09T00:00:00"/>
    <n v="6"/>
    <x v="0"/>
    <x v="2"/>
    <x v="3"/>
    <n v="199980"/>
    <x v="0"/>
    <x v="0"/>
  </r>
  <r>
    <x v="7363"/>
    <x v="11"/>
    <x v="2"/>
    <n v="1"/>
    <d v="2024-08-14T00:00:00"/>
    <d v="2024-08-17T00:00:00"/>
    <n v="5"/>
    <d v="2024-08-23T00:00:00"/>
    <n v="6"/>
    <x v="0"/>
    <x v="2"/>
    <x v="4"/>
    <n v="11000"/>
    <x v="4"/>
    <x v="0"/>
  </r>
  <r>
    <x v="7364"/>
    <x v="942"/>
    <x v="4"/>
    <n v="2"/>
    <d v="2025-01-28T00:00:00"/>
    <d v="2025-02-02T00:00:00"/>
    <n v="7"/>
    <d v="2025-02-09T00:00:00"/>
    <n v="7"/>
    <x v="0"/>
    <x v="0"/>
    <x v="4"/>
    <n v="101980"/>
    <x v="24"/>
    <x v="1"/>
  </r>
  <r>
    <x v="7365"/>
    <x v="1357"/>
    <x v="0"/>
    <n v="1"/>
    <d v="2023-11-10T00:00:00"/>
    <d v="2023-11-12T00:00:00"/>
    <n v="7"/>
    <d v="2023-11-20T00:00:00"/>
    <n v="8"/>
    <x v="0"/>
    <x v="1"/>
    <x v="3"/>
    <n v="55990"/>
    <x v="36"/>
    <x v="0"/>
  </r>
  <r>
    <x v="7366"/>
    <x v="66"/>
    <x v="3"/>
    <n v="1"/>
    <d v="2024-05-16T00:00:00"/>
    <d v="2024-05-21T00:00:00"/>
    <n v="5"/>
    <d v="2024-05-24T00:00:00"/>
    <n v="3"/>
    <x v="0"/>
    <x v="2"/>
    <x v="4"/>
    <n v="45000"/>
    <x v="1"/>
    <x v="6"/>
  </r>
  <r>
    <x v="7367"/>
    <x v="375"/>
    <x v="4"/>
    <n v="2"/>
    <d v="2024-08-20T00:00:00"/>
    <d v="2024-08-21T00:00:00"/>
    <n v="7"/>
    <d v="2024-08-30T00:00:00"/>
    <n v="9"/>
    <x v="0"/>
    <x v="0"/>
    <x v="1"/>
    <n v="101980"/>
    <x v="4"/>
    <x v="4"/>
  </r>
  <r>
    <x v="7368"/>
    <x v="99"/>
    <x v="1"/>
    <n v="1"/>
    <d v="2025-01-31T00:00:00"/>
    <d v="2025-02-04T00:00:00"/>
    <n v="7"/>
    <d v="2025-02-14T00:00:00"/>
    <n v="10"/>
    <x v="0"/>
    <x v="0"/>
    <x v="0"/>
    <n v="89990"/>
    <x v="24"/>
    <x v="3"/>
  </r>
  <r>
    <x v="7369"/>
    <x v="404"/>
    <x v="1"/>
    <n v="1"/>
    <d v="2021-09-11T00:00:00"/>
    <d v="2021-09-16T00:00:00"/>
    <n v="7"/>
    <d v="2021-09-23T00:00:00"/>
    <n v="7"/>
    <x v="0"/>
    <x v="0"/>
    <x v="2"/>
    <n v="89990"/>
    <x v="46"/>
    <x v="1"/>
  </r>
  <r>
    <x v="7370"/>
    <x v="1543"/>
    <x v="0"/>
    <n v="1"/>
    <d v="2022-12-14T00:00:00"/>
    <d v="2022-12-18T00:00:00"/>
    <n v="5"/>
    <d v="2022-12-23T00:00:00"/>
    <n v="5"/>
    <x v="0"/>
    <x v="0"/>
    <x v="1"/>
    <n v="55990"/>
    <x v="2"/>
    <x v="1"/>
  </r>
  <r>
    <x v="7371"/>
    <x v="957"/>
    <x v="2"/>
    <n v="1"/>
    <d v="2025-04-18T00:00:00"/>
    <d v="2025-04-20T00:00:00"/>
    <n v="5"/>
    <d v="2025-04-26T00:00:00"/>
    <n v="6"/>
    <x v="1"/>
    <x v="0"/>
    <x v="3"/>
    <n v="11000"/>
    <x v="6"/>
    <x v="0"/>
  </r>
  <r>
    <x v="7372"/>
    <x v="1639"/>
    <x v="3"/>
    <n v="1"/>
    <d v="2023-08-04T00:00:00"/>
    <d v="2023-08-08T00:00:00"/>
    <n v="7"/>
    <d v="2023-08-15T00:00:00"/>
    <n v="7"/>
    <x v="0"/>
    <x v="2"/>
    <x v="1"/>
    <n v="45000"/>
    <x v="20"/>
    <x v="1"/>
  </r>
  <r>
    <x v="7373"/>
    <x v="123"/>
    <x v="1"/>
    <n v="2"/>
    <d v="2023-08-21T00:00:00"/>
    <d v="2023-08-22T00:00:00"/>
    <n v="5"/>
    <d v="2023-08-27T00:00:00"/>
    <n v="5"/>
    <x v="0"/>
    <x v="2"/>
    <x v="2"/>
    <n v="179980"/>
    <x v="20"/>
    <x v="1"/>
  </r>
  <r>
    <x v="7374"/>
    <x v="454"/>
    <x v="3"/>
    <n v="2"/>
    <d v="2024-11-20T00:00:00"/>
    <d v="2024-11-21T00:00:00"/>
    <n v="10"/>
    <d v="2024-12-03T00:00:00"/>
    <n v="12"/>
    <x v="0"/>
    <x v="1"/>
    <x v="0"/>
    <n v="90000"/>
    <x v="7"/>
    <x v="4"/>
  </r>
  <r>
    <x v="7375"/>
    <x v="647"/>
    <x v="0"/>
    <n v="2"/>
    <d v="2023-05-28T00:00:00"/>
    <d v="2023-06-01T00:00:00"/>
    <n v="10"/>
    <d v="2023-06-14T00:00:00"/>
    <n v="13"/>
    <x v="0"/>
    <x v="0"/>
    <x v="2"/>
    <n v="111980"/>
    <x v="34"/>
    <x v="3"/>
  </r>
  <r>
    <x v="7376"/>
    <x v="23"/>
    <x v="0"/>
    <n v="1"/>
    <d v="2025-01-10T00:00:00"/>
    <d v="2025-01-13T00:00:00"/>
    <n v="7"/>
    <d v="2025-01-19T00:00:00"/>
    <n v="6"/>
    <x v="0"/>
    <x v="0"/>
    <x v="3"/>
    <n v="55990"/>
    <x v="24"/>
    <x v="2"/>
  </r>
  <r>
    <x v="7377"/>
    <x v="182"/>
    <x v="2"/>
    <n v="1"/>
    <d v="2024-04-09T00:00:00"/>
    <d v="2024-04-14T00:00:00"/>
    <n v="7"/>
    <d v="2024-04-21T00:00:00"/>
    <n v="7"/>
    <x v="0"/>
    <x v="0"/>
    <x v="0"/>
    <n v="11000"/>
    <x v="19"/>
    <x v="1"/>
  </r>
  <r>
    <x v="7378"/>
    <x v="730"/>
    <x v="1"/>
    <n v="1"/>
    <d v="2023-08-24T00:00:00"/>
    <d v="2023-08-27T00:00:00"/>
    <n v="5"/>
    <d v="2023-09-02T00:00:00"/>
    <n v="6"/>
    <x v="0"/>
    <x v="0"/>
    <x v="4"/>
    <n v="89990"/>
    <x v="20"/>
    <x v="0"/>
  </r>
  <r>
    <x v="7379"/>
    <x v="759"/>
    <x v="5"/>
    <n v="2"/>
    <d v="2023-11-25T00:00:00"/>
    <d v="2023-11-27T00:00:00"/>
    <n v="5"/>
    <d v="2023-12-02T00:00:00"/>
    <n v="5"/>
    <x v="0"/>
    <x v="2"/>
    <x v="2"/>
    <n v="199980"/>
    <x v="36"/>
    <x v="1"/>
  </r>
  <r>
    <x v="7380"/>
    <x v="161"/>
    <x v="1"/>
    <n v="1"/>
    <d v="2025-05-12T00:00:00"/>
    <d v="2025-05-17T00:00:00"/>
    <n v="7"/>
    <d v="2025-05-23T00:00:00"/>
    <n v="6"/>
    <x v="0"/>
    <x v="2"/>
    <x v="4"/>
    <n v="89990"/>
    <x v="0"/>
    <x v="2"/>
  </r>
  <r>
    <x v="7381"/>
    <x v="1585"/>
    <x v="4"/>
    <n v="1"/>
    <d v="2025-03-21T00:00:00"/>
    <d v="2025-03-23T00:00:00"/>
    <n v="7"/>
    <d v="2025-03-31T00:00:00"/>
    <n v="8"/>
    <x v="0"/>
    <x v="1"/>
    <x v="1"/>
    <n v="50990"/>
    <x v="17"/>
    <x v="0"/>
  </r>
  <r>
    <x v="7382"/>
    <x v="957"/>
    <x v="2"/>
    <n v="1"/>
    <d v="2023-08-26T00:00:00"/>
    <d v="2023-08-27T00:00:00"/>
    <n v="5"/>
    <d v="2023-09-01T00:00:00"/>
    <n v="5"/>
    <x v="1"/>
    <x v="2"/>
    <x v="0"/>
    <n v="11000"/>
    <x v="20"/>
    <x v="1"/>
  </r>
  <r>
    <x v="7383"/>
    <x v="1224"/>
    <x v="4"/>
    <n v="1"/>
    <d v="2025-03-24T00:00:00"/>
    <d v="2025-03-29T00:00:00"/>
    <n v="7"/>
    <d v="2025-04-03T00:00:00"/>
    <n v="5"/>
    <x v="0"/>
    <x v="0"/>
    <x v="2"/>
    <n v="50990"/>
    <x v="17"/>
    <x v="6"/>
  </r>
  <r>
    <x v="7384"/>
    <x v="250"/>
    <x v="3"/>
    <n v="2"/>
    <d v="2025-03-19T00:00:00"/>
    <d v="2025-03-20T00:00:00"/>
    <n v="5"/>
    <d v="2025-03-24T00:00:00"/>
    <n v="4"/>
    <x v="0"/>
    <x v="1"/>
    <x v="1"/>
    <n v="90000"/>
    <x v="17"/>
    <x v="2"/>
  </r>
  <r>
    <x v="7385"/>
    <x v="1306"/>
    <x v="1"/>
    <n v="1"/>
    <d v="2025-01-08T00:00:00"/>
    <d v="2025-01-11T00:00:00"/>
    <n v="10"/>
    <d v="2025-01-20T00:00:00"/>
    <n v="9"/>
    <x v="0"/>
    <x v="0"/>
    <x v="4"/>
    <n v="89990"/>
    <x v="24"/>
    <x v="2"/>
  </r>
  <r>
    <x v="7386"/>
    <x v="1476"/>
    <x v="1"/>
    <n v="1"/>
    <d v="2023-11-06T00:00:00"/>
    <d v="2023-11-09T00:00:00"/>
    <n v="5"/>
    <d v="2023-11-14T00:00:00"/>
    <n v="5"/>
    <x v="0"/>
    <x v="2"/>
    <x v="1"/>
    <n v="89990"/>
    <x v="36"/>
    <x v="1"/>
  </r>
  <r>
    <x v="7387"/>
    <x v="953"/>
    <x v="0"/>
    <n v="1"/>
    <d v="2024-10-24T00:00:00"/>
    <d v="2024-10-27T00:00:00"/>
    <n v="10"/>
    <d v="2024-11-07T00:00:00"/>
    <n v="11"/>
    <x v="0"/>
    <x v="1"/>
    <x v="3"/>
    <n v="55990"/>
    <x v="10"/>
    <x v="0"/>
  </r>
  <r>
    <x v="7388"/>
    <x v="962"/>
    <x v="2"/>
    <n v="2"/>
    <d v="2025-02-20T00:00:00"/>
    <d v="2025-02-23T00:00:00"/>
    <n v="5"/>
    <d v="2025-02-28T00:00:00"/>
    <n v="5"/>
    <x v="1"/>
    <x v="0"/>
    <x v="1"/>
    <n v="22000"/>
    <x v="15"/>
    <x v="1"/>
  </r>
  <r>
    <x v="7389"/>
    <x v="9"/>
    <x v="0"/>
    <n v="1"/>
    <d v="2025-05-05T00:00:00"/>
    <d v="2025-05-06T00:00:00"/>
    <n v="5"/>
    <d v="2025-05-12T00:00:00"/>
    <n v="6"/>
    <x v="0"/>
    <x v="2"/>
    <x v="2"/>
    <n v="55990"/>
    <x v="0"/>
    <x v="0"/>
  </r>
  <r>
    <x v="7390"/>
    <x v="1134"/>
    <x v="5"/>
    <n v="2"/>
    <d v="2025-05-17T00:00:00"/>
    <d v="2025-05-20T00:00:00"/>
    <n v="5"/>
    <d v="2025-05-25T00:00:00"/>
    <n v="5"/>
    <x v="0"/>
    <x v="0"/>
    <x v="1"/>
    <n v="199980"/>
    <x v="0"/>
    <x v="1"/>
  </r>
  <r>
    <x v="7391"/>
    <x v="1761"/>
    <x v="0"/>
    <n v="1"/>
    <d v="2025-04-09T00:00:00"/>
    <d v="2025-04-13T00:00:00"/>
    <n v="10"/>
    <d v="2025-04-25T00:00:00"/>
    <n v="12"/>
    <x v="0"/>
    <x v="0"/>
    <x v="2"/>
    <n v="55990"/>
    <x v="6"/>
    <x v="4"/>
  </r>
  <r>
    <x v="7392"/>
    <x v="1687"/>
    <x v="3"/>
    <n v="1"/>
    <d v="2024-02-14T00:00:00"/>
    <d v="2024-02-16T00:00:00"/>
    <n v="7"/>
    <d v="2024-02-23T00:00:00"/>
    <n v="7"/>
    <x v="0"/>
    <x v="1"/>
    <x v="2"/>
    <n v="45000"/>
    <x v="22"/>
    <x v="1"/>
  </r>
  <r>
    <x v="7393"/>
    <x v="692"/>
    <x v="5"/>
    <n v="1"/>
    <d v="2023-09-17T00:00:00"/>
    <d v="2023-09-19T00:00:00"/>
    <n v="7"/>
    <d v="2023-10-01T00:00:00"/>
    <n v="12"/>
    <x v="2"/>
    <x v="1"/>
    <x v="3"/>
    <n v="99990"/>
    <x v="18"/>
    <x v="5"/>
  </r>
  <r>
    <x v="7394"/>
    <x v="1828"/>
    <x v="5"/>
    <n v="2"/>
    <d v="2023-06-07T00:00:00"/>
    <d v="2023-06-09T00:00:00"/>
    <n v="7"/>
    <d v="2023-06-15T00:00:00"/>
    <n v="6"/>
    <x v="0"/>
    <x v="0"/>
    <x v="0"/>
    <n v="199980"/>
    <x v="31"/>
    <x v="2"/>
  </r>
  <r>
    <x v="7395"/>
    <x v="545"/>
    <x v="4"/>
    <n v="1"/>
    <d v="2025-03-26T00:00:00"/>
    <d v="2025-03-31T00:00:00"/>
    <n v="10"/>
    <d v="2025-04-13T00:00:00"/>
    <n v="13"/>
    <x v="0"/>
    <x v="0"/>
    <x v="3"/>
    <n v="50990"/>
    <x v="17"/>
    <x v="3"/>
  </r>
  <r>
    <x v="7396"/>
    <x v="438"/>
    <x v="1"/>
    <n v="1"/>
    <d v="2025-01-18T00:00:00"/>
    <d v="2025-01-22T00:00:00"/>
    <n v="7"/>
    <d v="2025-01-29T00:00:00"/>
    <n v="7"/>
    <x v="0"/>
    <x v="1"/>
    <x v="4"/>
    <n v="89990"/>
    <x v="24"/>
    <x v="1"/>
  </r>
  <r>
    <x v="7397"/>
    <x v="691"/>
    <x v="2"/>
    <n v="2"/>
    <d v="2022-11-23T00:00:00"/>
    <d v="2022-11-26T00:00:00"/>
    <n v="7"/>
    <d v="2022-12-04T00:00:00"/>
    <n v="8"/>
    <x v="0"/>
    <x v="1"/>
    <x v="2"/>
    <n v="22000"/>
    <x v="30"/>
    <x v="0"/>
  </r>
  <r>
    <x v="7398"/>
    <x v="1949"/>
    <x v="5"/>
    <n v="1"/>
    <d v="2025-02-07T00:00:00"/>
    <d v="2025-02-11T00:00:00"/>
    <n v="7"/>
    <d v="2025-02-16T00:00:00"/>
    <n v="5"/>
    <x v="0"/>
    <x v="0"/>
    <x v="0"/>
    <n v="99990"/>
    <x v="15"/>
    <x v="6"/>
  </r>
  <r>
    <x v="7399"/>
    <x v="1950"/>
    <x v="0"/>
    <n v="2"/>
    <d v="2024-10-17T00:00:00"/>
    <d v="2024-10-20T00:00:00"/>
    <n v="10"/>
    <d v="2024-10-28T00:00:00"/>
    <n v="8"/>
    <x v="0"/>
    <x v="1"/>
    <x v="4"/>
    <n v="111980"/>
    <x v="10"/>
    <x v="6"/>
  </r>
  <r>
    <x v="7400"/>
    <x v="1415"/>
    <x v="3"/>
    <n v="1"/>
    <d v="2022-12-13T00:00:00"/>
    <d v="2022-12-17T00:00:00"/>
    <n v="5"/>
    <d v="2022-12-23T00:00:00"/>
    <n v="6"/>
    <x v="0"/>
    <x v="0"/>
    <x v="3"/>
    <n v="45000"/>
    <x v="2"/>
    <x v="0"/>
  </r>
  <r>
    <x v="7401"/>
    <x v="528"/>
    <x v="1"/>
    <n v="2"/>
    <d v="2025-05-10T00:00:00"/>
    <d v="2025-05-12T00:00:00"/>
    <n v="5"/>
    <d v="2025-05-17T00:00:00"/>
    <n v="5"/>
    <x v="0"/>
    <x v="2"/>
    <x v="4"/>
    <n v="179980"/>
    <x v="0"/>
    <x v="1"/>
  </r>
  <r>
    <x v="7402"/>
    <x v="1138"/>
    <x v="5"/>
    <n v="2"/>
    <d v="2025-02-13T00:00:00"/>
    <d v="2025-02-17T00:00:00"/>
    <n v="7"/>
    <d v="2025-02-24T00:00:00"/>
    <n v="7"/>
    <x v="1"/>
    <x v="2"/>
    <x v="1"/>
    <n v="199980"/>
    <x v="15"/>
    <x v="1"/>
  </r>
  <r>
    <x v="7403"/>
    <x v="371"/>
    <x v="2"/>
    <n v="2"/>
    <d v="2024-06-02T00:00:00"/>
    <d v="2024-06-03T00:00:00"/>
    <n v="5"/>
    <d v="2024-06-08T00:00:00"/>
    <n v="5"/>
    <x v="0"/>
    <x v="2"/>
    <x v="2"/>
    <n v="22000"/>
    <x v="9"/>
    <x v="1"/>
  </r>
  <r>
    <x v="7404"/>
    <x v="351"/>
    <x v="5"/>
    <n v="1"/>
    <d v="2023-05-30T00:00:00"/>
    <d v="2023-06-01T00:00:00"/>
    <n v="5"/>
    <d v="2023-06-06T00:00:00"/>
    <n v="5"/>
    <x v="0"/>
    <x v="0"/>
    <x v="3"/>
    <n v="99990"/>
    <x v="34"/>
    <x v="1"/>
  </r>
  <r>
    <x v="7405"/>
    <x v="974"/>
    <x v="5"/>
    <n v="2"/>
    <d v="2024-12-31T00:00:00"/>
    <d v="2025-01-03T00:00:00"/>
    <n v="5"/>
    <d v="2025-01-08T00:00:00"/>
    <n v="5"/>
    <x v="0"/>
    <x v="2"/>
    <x v="2"/>
    <n v="199980"/>
    <x v="12"/>
    <x v="1"/>
  </r>
  <r>
    <x v="7406"/>
    <x v="45"/>
    <x v="2"/>
    <n v="1"/>
    <d v="2023-08-08T00:00:00"/>
    <d v="2023-08-12T00:00:00"/>
    <n v="7"/>
    <d v="2023-08-19T00:00:00"/>
    <n v="7"/>
    <x v="0"/>
    <x v="0"/>
    <x v="3"/>
    <n v="11000"/>
    <x v="20"/>
    <x v="1"/>
  </r>
  <r>
    <x v="7407"/>
    <x v="1787"/>
    <x v="1"/>
    <n v="1"/>
    <d v="2024-02-26T00:00:00"/>
    <d v="2024-02-27T00:00:00"/>
    <n v="7"/>
    <d v="2024-03-05T00:00:00"/>
    <n v="7"/>
    <x v="0"/>
    <x v="0"/>
    <x v="4"/>
    <n v="89990"/>
    <x v="22"/>
    <x v="1"/>
  </r>
  <r>
    <x v="7408"/>
    <x v="1465"/>
    <x v="0"/>
    <n v="1"/>
    <d v="2025-01-22T00:00:00"/>
    <d v="2025-01-27T00:00:00"/>
    <n v="10"/>
    <d v="2025-02-06T00:00:00"/>
    <n v="10"/>
    <x v="0"/>
    <x v="2"/>
    <x v="1"/>
    <n v="55990"/>
    <x v="24"/>
    <x v="1"/>
  </r>
  <r>
    <x v="7409"/>
    <x v="410"/>
    <x v="3"/>
    <n v="1"/>
    <d v="2024-01-08T00:00:00"/>
    <d v="2024-01-10T00:00:00"/>
    <n v="5"/>
    <d v="2024-01-15T00:00:00"/>
    <n v="5"/>
    <x v="0"/>
    <x v="2"/>
    <x v="3"/>
    <n v="45000"/>
    <x v="5"/>
    <x v="1"/>
  </r>
  <r>
    <x v="7410"/>
    <x v="111"/>
    <x v="5"/>
    <n v="1"/>
    <d v="2023-06-19T00:00:00"/>
    <d v="2023-06-22T00:00:00"/>
    <n v="7"/>
    <d v="2023-06-29T00:00:00"/>
    <n v="7"/>
    <x v="0"/>
    <x v="2"/>
    <x v="2"/>
    <n v="99990"/>
    <x v="31"/>
    <x v="1"/>
  </r>
  <r>
    <x v="7411"/>
    <x v="1712"/>
    <x v="2"/>
    <n v="1"/>
    <d v="2025-03-09T00:00:00"/>
    <d v="2025-03-14T00:00:00"/>
    <n v="10"/>
    <d v="2025-03-25T00:00:00"/>
    <n v="11"/>
    <x v="0"/>
    <x v="1"/>
    <x v="0"/>
    <n v="11000"/>
    <x v="17"/>
    <x v="0"/>
  </r>
  <r>
    <x v="7412"/>
    <x v="429"/>
    <x v="2"/>
    <n v="2"/>
    <d v="2024-05-24T00:00:00"/>
    <d v="2024-05-28T00:00:00"/>
    <n v="10"/>
    <d v="2024-06-09T00:00:00"/>
    <n v="12"/>
    <x v="0"/>
    <x v="1"/>
    <x v="2"/>
    <n v="22000"/>
    <x v="1"/>
    <x v="4"/>
  </r>
  <r>
    <x v="7413"/>
    <x v="1945"/>
    <x v="5"/>
    <n v="1"/>
    <d v="2025-02-04T00:00:00"/>
    <d v="2025-02-06T00:00:00"/>
    <n v="7"/>
    <d v="2025-02-13T00:00:00"/>
    <n v="7"/>
    <x v="0"/>
    <x v="0"/>
    <x v="1"/>
    <n v="99990"/>
    <x v="15"/>
    <x v="1"/>
  </r>
  <r>
    <x v="7414"/>
    <x v="1783"/>
    <x v="0"/>
    <n v="2"/>
    <d v="2023-08-23T00:00:00"/>
    <d v="2023-08-24T00:00:00"/>
    <n v="7"/>
    <d v="2023-09-03T00:00:00"/>
    <n v="10"/>
    <x v="0"/>
    <x v="1"/>
    <x v="4"/>
    <n v="111980"/>
    <x v="20"/>
    <x v="3"/>
  </r>
  <r>
    <x v="7415"/>
    <x v="824"/>
    <x v="3"/>
    <n v="1"/>
    <d v="2024-07-15T00:00:00"/>
    <d v="2024-07-18T00:00:00"/>
    <n v="5"/>
    <d v="2024-07-23T00:00:00"/>
    <n v="5"/>
    <x v="0"/>
    <x v="0"/>
    <x v="4"/>
    <n v="45000"/>
    <x v="16"/>
    <x v="1"/>
  </r>
  <r>
    <x v="7416"/>
    <x v="916"/>
    <x v="3"/>
    <n v="2"/>
    <d v="2024-02-07T00:00:00"/>
    <d v="2024-02-09T00:00:00"/>
    <n v="7"/>
    <d v="2024-02-16T00:00:00"/>
    <n v="7"/>
    <x v="0"/>
    <x v="2"/>
    <x v="1"/>
    <n v="90000"/>
    <x v="22"/>
    <x v="1"/>
  </r>
  <r>
    <x v="7417"/>
    <x v="1507"/>
    <x v="1"/>
    <n v="1"/>
    <d v="2025-05-28T00:00:00"/>
    <d v="2025-05-30T00:00:00"/>
    <n v="7"/>
    <d v="2025-06-07T00:00:00"/>
    <n v="8"/>
    <x v="0"/>
    <x v="1"/>
    <x v="4"/>
    <n v="89990"/>
    <x v="0"/>
    <x v="0"/>
  </r>
  <r>
    <x v="7418"/>
    <x v="1636"/>
    <x v="5"/>
    <n v="1"/>
    <d v="2025-05-25T00:00:00"/>
    <d v="2025-05-29T00:00:00"/>
    <n v="7"/>
    <d v="2025-06-05T00:00:00"/>
    <n v="7"/>
    <x v="0"/>
    <x v="0"/>
    <x v="4"/>
    <n v="99990"/>
    <x v="0"/>
    <x v="1"/>
  </r>
  <r>
    <x v="7419"/>
    <x v="689"/>
    <x v="2"/>
    <n v="1"/>
    <d v="2025-05-09T00:00:00"/>
    <d v="2025-05-14T00:00:00"/>
    <n v="7"/>
    <d v="2025-05-22T00:00:00"/>
    <n v="8"/>
    <x v="0"/>
    <x v="0"/>
    <x v="3"/>
    <n v="11000"/>
    <x v="0"/>
    <x v="0"/>
  </r>
  <r>
    <x v="7420"/>
    <x v="526"/>
    <x v="3"/>
    <n v="1"/>
    <d v="2025-03-12T00:00:00"/>
    <d v="2025-03-16T00:00:00"/>
    <n v="7"/>
    <d v="2025-03-23T00:00:00"/>
    <n v="7"/>
    <x v="0"/>
    <x v="1"/>
    <x v="0"/>
    <n v="45000"/>
    <x v="17"/>
    <x v="1"/>
  </r>
  <r>
    <x v="7421"/>
    <x v="1183"/>
    <x v="0"/>
    <n v="1"/>
    <d v="2023-12-15T00:00:00"/>
    <d v="2023-12-19T00:00:00"/>
    <n v="5"/>
    <d v="2023-12-24T00:00:00"/>
    <n v="5"/>
    <x v="0"/>
    <x v="1"/>
    <x v="4"/>
    <n v="55990"/>
    <x v="39"/>
    <x v="1"/>
  </r>
  <r>
    <x v="7422"/>
    <x v="322"/>
    <x v="2"/>
    <n v="1"/>
    <d v="2022-03-26T00:00:00"/>
    <d v="2022-03-30T00:00:00"/>
    <n v="7"/>
    <d v="2022-04-05T00:00:00"/>
    <n v="6"/>
    <x v="0"/>
    <x v="1"/>
    <x v="2"/>
    <n v="11000"/>
    <x v="45"/>
    <x v="2"/>
  </r>
  <r>
    <x v="7423"/>
    <x v="649"/>
    <x v="1"/>
    <n v="2"/>
    <d v="2022-03-24T00:00:00"/>
    <d v="2022-03-28T00:00:00"/>
    <n v="5"/>
    <d v="2022-04-04T00:00:00"/>
    <n v="7"/>
    <x v="0"/>
    <x v="1"/>
    <x v="2"/>
    <n v="179980"/>
    <x v="45"/>
    <x v="4"/>
  </r>
  <r>
    <x v="7424"/>
    <x v="1665"/>
    <x v="2"/>
    <n v="1"/>
    <d v="2025-04-30T00:00:00"/>
    <d v="2025-05-03T00:00:00"/>
    <n v="10"/>
    <d v="2025-05-11T00:00:00"/>
    <n v="8"/>
    <x v="0"/>
    <x v="0"/>
    <x v="0"/>
    <n v="11000"/>
    <x v="6"/>
    <x v="6"/>
  </r>
  <r>
    <x v="7425"/>
    <x v="646"/>
    <x v="0"/>
    <n v="1"/>
    <d v="2022-11-10T00:00:00"/>
    <d v="2022-11-14T00:00:00"/>
    <n v="10"/>
    <d v="2022-11-24T00:00:00"/>
    <n v="10"/>
    <x v="0"/>
    <x v="2"/>
    <x v="1"/>
    <n v="55990"/>
    <x v="30"/>
    <x v="1"/>
  </r>
  <r>
    <x v="7426"/>
    <x v="505"/>
    <x v="4"/>
    <n v="2"/>
    <d v="2023-12-26T00:00:00"/>
    <d v="2023-12-31T00:00:00"/>
    <n v="10"/>
    <d v="2024-01-11T00:00:00"/>
    <n v="11"/>
    <x v="0"/>
    <x v="2"/>
    <x v="2"/>
    <n v="101980"/>
    <x v="39"/>
    <x v="0"/>
  </r>
  <r>
    <x v="7427"/>
    <x v="1158"/>
    <x v="5"/>
    <n v="2"/>
    <d v="2025-05-29T00:00:00"/>
    <d v="2025-05-31T00:00:00"/>
    <n v="5"/>
    <d v="2025-06-08T00:00:00"/>
    <n v="8"/>
    <x v="0"/>
    <x v="2"/>
    <x v="1"/>
    <n v="199980"/>
    <x v="0"/>
    <x v="3"/>
  </r>
  <r>
    <x v="7428"/>
    <x v="1341"/>
    <x v="5"/>
    <n v="2"/>
    <d v="2024-05-26T00:00:00"/>
    <d v="2024-05-31T00:00:00"/>
    <n v="10"/>
    <d v="2024-06-15T00:00:00"/>
    <n v="15"/>
    <x v="2"/>
    <x v="2"/>
    <x v="3"/>
    <n v="199980"/>
    <x v="1"/>
    <x v="5"/>
  </r>
  <r>
    <x v="7429"/>
    <x v="636"/>
    <x v="5"/>
    <n v="2"/>
    <d v="2025-05-04T00:00:00"/>
    <d v="2025-05-09T00:00:00"/>
    <n v="5"/>
    <d v="2025-05-14T00:00:00"/>
    <n v="5"/>
    <x v="0"/>
    <x v="1"/>
    <x v="2"/>
    <n v="199980"/>
    <x v="0"/>
    <x v="1"/>
  </r>
  <r>
    <x v="7430"/>
    <x v="1852"/>
    <x v="3"/>
    <n v="2"/>
    <d v="2024-07-26T00:00:00"/>
    <d v="2024-07-30T00:00:00"/>
    <n v="7"/>
    <d v="2024-08-05T00:00:00"/>
    <n v="6"/>
    <x v="0"/>
    <x v="2"/>
    <x v="4"/>
    <n v="90000"/>
    <x v="16"/>
    <x v="2"/>
  </r>
  <r>
    <x v="7431"/>
    <x v="1507"/>
    <x v="0"/>
    <n v="2"/>
    <d v="2023-04-13T00:00:00"/>
    <d v="2023-04-18T00:00:00"/>
    <n v="7"/>
    <d v="2023-04-24T00:00:00"/>
    <n v="6"/>
    <x v="0"/>
    <x v="1"/>
    <x v="1"/>
    <n v="111980"/>
    <x v="40"/>
    <x v="2"/>
  </r>
  <r>
    <x v="7432"/>
    <x v="953"/>
    <x v="0"/>
    <n v="1"/>
    <d v="2024-10-18T00:00:00"/>
    <d v="2024-10-20T00:00:00"/>
    <n v="5"/>
    <d v="2024-10-26T00:00:00"/>
    <n v="6"/>
    <x v="0"/>
    <x v="0"/>
    <x v="0"/>
    <n v="55990"/>
    <x v="10"/>
    <x v="0"/>
  </r>
  <r>
    <x v="7433"/>
    <x v="1847"/>
    <x v="2"/>
    <n v="1"/>
    <d v="2025-04-13T00:00:00"/>
    <d v="2025-04-16T00:00:00"/>
    <n v="5"/>
    <d v="2025-04-23T00:00:00"/>
    <n v="7"/>
    <x v="0"/>
    <x v="2"/>
    <x v="1"/>
    <n v="11000"/>
    <x v="6"/>
    <x v="4"/>
  </r>
  <r>
    <x v="7434"/>
    <x v="1841"/>
    <x v="3"/>
    <n v="1"/>
    <d v="2025-05-01T00:00:00"/>
    <d v="2025-05-04T00:00:00"/>
    <n v="7"/>
    <d v="2025-05-10T00:00:00"/>
    <n v="6"/>
    <x v="0"/>
    <x v="1"/>
    <x v="0"/>
    <n v="45000"/>
    <x v="0"/>
    <x v="2"/>
  </r>
  <r>
    <x v="7435"/>
    <x v="1751"/>
    <x v="1"/>
    <n v="1"/>
    <d v="2023-06-20T00:00:00"/>
    <d v="2023-06-23T00:00:00"/>
    <n v="5"/>
    <d v="2023-06-28T00:00:00"/>
    <n v="5"/>
    <x v="0"/>
    <x v="0"/>
    <x v="0"/>
    <n v="89990"/>
    <x v="31"/>
    <x v="1"/>
  </r>
  <r>
    <x v="7436"/>
    <x v="1600"/>
    <x v="0"/>
    <n v="1"/>
    <d v="2024-09-26T00:00:00"/>
    <d v="2024-10-01T00:00:00"/>
    <n v="7"/>
    <d v="2024-10-08T00:00:00"/>
    <n v="7"/>
    <x v="0"/>
    <x v="1"/>
    <x v="4"/>
    <n v="55990"/>
    <x v="11"/>
    <x v="1"/>
  </r>
  <r>
    <x v="7437"/>
    <x v="1103"/>
    <x v="3"/>
    <n v="2"/>
    <d v="2024-08-10T00:00:00"/>
    <d v="2024-08-11T00:00:00"/>
    <n v="7"/>
    <d v="2024-08-18T00:00:00"/>
    <n v="7"/>
    <x v="0"/>
    <x v="1"/>
    <x v="4"/>
    <n v="90000"/>
    <x v="4"/>
    <x v="1"/>
  </r>
  <r>
    <x v="7438"/>
    <x v="1702"/>
    <x v="5"/>
    <n v="1"/>
    <d v="2024-12-27T00:00:00"/>
    <d v="2024-12-29T00:00:00"/>
    <n v="7"/>
    <d v="2025-01-04T00:00:00"/>
    <n v="6"/>
    <x v="0"/>
    <x v="2"/>
    <x v="3"/>
    <n v="99990"/>
    <x v="12"/>
    <x v="2"/>
  </r>
  <r>
    <x v="7439"/>
    <x v="623"/>
    <x v="5"/>
    <n v="1"/>
    <d v="2025-01-30T00:00:00"/>
    <d v="2025-02-04T00:00:00"/>
    <n v="7"/>
    <d v="2025-02-11T00:00:00"/>
    <n v="7"/>
    <x v="0"/>
    <x v="2"/>
    <x v="1"/>
    <n v="99990"/>
    <x v="24"/>
    <x v="1"/>
  </r>
  <r>
    <x v="7440"/>
    <x v="164"/>
    <x v="3"/>
    <n v="1"/>
    <d v="2023-09-12T00:00:00"/>
    <d v="2023-09-13T00:00:00"/>
    <n v="7"/>
    <d v="2023-09-23T00:00:00"/>
    <n v="10"/>
    <x v="0"/>
    <x v="0"/>
    <x v="1"/>
    <n v="45000"/>
    <x v="18"/>
    <x v="3"/>
  </r>
  <r>
    <x v="7441"/>
    <x v="1354"/>
    <x v="1"/>
    <n v="1"/>
    <d v="2025-02-02T00:00:00"/>
    <d v="2025-02-03T00:00:00"/>
    <n v="7"/>
    <d v="2025-02-09T00:00:00"/>
    <n v="6"/>
    <x v="0"/>
    <x v="2"/>
    <x v="2"/>
    <n v="89990"/>
    <x v="15"/>
    <x v="2"/>
  </r>
  <r>
    <x v="7442"/>
    <x v="862"/>
    <x v="1"/>
    <n v="1"/>
    <d v="2022-10-12T00:00:00"/>
    <d v="2022-10-17T00:00:00"/>
    <n v="10"/>
    <d v="2022-10-26T00:00:00"/>
    <n v="9"/>
    <x v="0"/>
    <x v="2"/>
    <x v="4"/>
    <n v="89990"/>
    <x v="25"/>
    <x v="2"/>
  </r>
  <r>
    <x v="7443"/>
    <x v="844"/>
    <x v="0"/>
    <n v="2"/>
    <d v="2025-05-19T00:00:00"/>
    <d v="2025-05-23T00:00:00"/>
    <n v="5"/>
    <d v="2025-05-26T00:00:00"/>
    <n v="3"/>
    <x v="0"/>
    <x v="1"/>
    <x v="2"/>
    <n v="111980"/>
    <x v="0"/>
    <x v="6"/>
  </r>
  <r>
    <x v="7444"/>
    <x v="1951"/>
    <x v="2"/>
    <n v="1"/>
    <d v="2023-06-20T00:00:00"/>
    <d v="2023-06-24T00:00:00"/>
    <n v="10"/>
    <d v="2023-07-04T00:00:00"/>
    <n v="10"/>
    <x v="0"/>
    <x v="1"/>
    <x v="4"/>
    <n v="11000"/>
    <x v="31"/>
    <x v="1"/>
  </r>
  <r>
    <x v="7445"/>
    <x v="729"/>
    <x v="1"/>
    <n v="1"/>
    <d v="2024-10-13T00:00:00"/>
    <d v="2024-10-14T00:00:00"/>
    <n v="7"/>
    <d v="2024-10-20T00:00:00"/>
    <n v="6"/>
    <x v="0"/>
    <x v="2"/>
    <x v="1"/>
    <n v="89990"/>
    <x v="10"/>
    <x v="2"/>
  </r>
  <r>
    <x v="7446"/>
    <x v="1503"/>
    <x v="0"/>
    <n v="1"/>
    <d v="2024-11-19T00:00:00"/>
    <d v="2024-11-22T00:00:00"/>
    <n v="5"/>
    <d v="2024-11-27T00:00:00"/>
    <n v="5"/>
    <x v="0"/>
    <x v="0"/>
    <x v="2"/>
    <n v="55990"/>
    <x v="7"/>
    <x v="1"/>
  </r>
  <r>
    <x v="7447"/>
    <x v="1502"/>
    <x v="2"/>
    <n v="1"/>
    <d v="2025-05-20T00:00:00"/>
    <d v="2025-05-24T00:00:00"/>
    <n v="5"/>
    <d v="2025-05-29T00:00:00"/>
    <n v="5"/>
    <x v="0"/>
    <x v="0"/>
    <x v="3"/>
    <n v="11000"/>
    <x v="0"/>
    <x v="1"/>
  </r>
  <r>
    <x v="7448"/>
    <x v="16"/>
    <x v="1"/>
    <n v="1"/>
    <d v="2023-06-12T00:00:00"/>
    <d v="2023-06-15T00:00:00"/>
    <n v="10"/>
    <d v="2023-06-28T00:00:00"/>
    <n v="13"/>
    <x v="0"/>
    <x v="0"/>
    <x v="0"/>
    <n v="89990"/>
    <x v="31"/>
    <x v="3"/>
  </r>
  <r>
    <x v="7449"/>
    <x v="482"/>
    <x v="4"/>
    <n v="2"/>
    <d v="2025-05-07T00:00:00"/>
    <d v="2025-05-09T00:00:00"/>
    <n v="7"/>
    <d v="2025-05-18T00:00:00"/>
    <n v="9"/>
    <x v="0"/>
    <x v="0"/>
    <x v="1"/>
    <n v="101980"/>
    <x v="0"/>
    <x v="4"/>
  </r>
  <r>
    <x v="7450"/>
    <x v="286"/>
    <x v="5"/>
    <n v="1"/>
    <d v="2025-02-14T00:00:00"/>
    <d v="2025-02-15T00:00:00"/>
    <n v="10"/>
    <d v="2025-02-25T00:00:00"/>
    <n v="10"/>
    <x v="0"/>
    <x v="1"/>
    <x v="3"/>
    <n v="99990"/>
    <x v="15"/>
    <x v="1"/>
  </r>
  <r>
    <x v="7451"/>
    <x v="1768"/>
    <x v="5"/>
    <n v="1"/>
    <d v="2023-06-29T00:00:00"/>
    <d v="2023-07-01T00:00:00"/>
    <n v="5"/>
    <d v="2023-07-07T00:00:00"/>
    <n v="6"/>
    <x v="0"/>
    <x v="0"/>
    <x v="0"/>
    <n v="99990"/>
    <x v="31"/>
    <x v="0"/>
  </r>
  <r>
    <x v="7452"/>
    <x v="1670"/>
    <x v="5"/>
    <n v="1"/>
    <d v="2024-08-25T00:00:00"/>
    <d v="2024-08-28T00:00:00"/>
    <n v="5"/>
    <d v="2024-09-02T00:00:00"/>
    <n v="5"/>
    <x v="0"/>
    <x v="1"/>
    <x v="3"/>
    <n v="99990"/>
    <x v="4"/>
    <x v="1"/>
  </r>
  <r>
    <x v="7453"/>
    <x v="50"/>
    <x v="3"/>
    <n v="2"/>
    <d v="2023-12-22T00:00:00"/>
    <d v="2023-12-27T00:00:00"/>
    <n v="10"/>
    <d v="2024-01-07T00:00:00"/>
    <n v="11"/>
    <x v="0"/>
    <x v="0"/>
    <x v="0"/>
    <n v="90000"/>
    <x v="39"/>
    <x v="0"/>
  </r>
  <r>
    <x v="7454"/>
    <x v="613"/>
    <x v="3"/>
    <n v="1"/>
    <d v="2022-06-12T00:00:00"/>
    <d v="2022-06-17T00:00:00"/>
    <n v="5"/>
    <d v="2022-06-22T00:00:00"/>
    <n v="5"/>
    <x v="0"/>
    <x v="1"/>
    <x v="0"/>
    <n v="45000"/>
    <x v="27"/>
    <x v="1"/>
  </r>
  <r>
    <x v="7455"/>
    <x v="1709"/>
    <x v="1"/>
    <n v="1"/>
    <d v="2022-10-31T00:00:00"/>
    <d v="2022-11-05T00:00:00"/>
    <n v="5"/>
    <d v="2022-11-11T00:00:00"/>
    <n v="6"/>
    <x v="0"/>
    <x v="1"/>
    <x v="4"/>
    <n v="89990"/>
    <x v="25"/>
    <x v="0"/>
  </r>
  <r>
    <x v="7456"/>
    <x v="1819"/>
    <x v="5"/>
    <n v="1"/>
    <d v="2024-10-01T00:00:00"/>
    <d v="2024-10-04T00:00:00"/>
    <n v="10"/>
    <d v="2024-10-17T00:00:00"/>
    <n v="13"/>
    <x v="0"/>
    <x v="0"/>
    <x v="3"/>
    <n v="99990"/>
    <x v="10"/>
    <x v="3"/>
  </r>
  <r>
    <x v="7457"/>
    <x v="1053"/>
    <x v="4"/>
    <n v="1"/>
    <d v="2021-09-25T00:00:00"/>
    <d v="2021-09-28T00:00:00"/>
    <n v="7"/>
    <d v="2021-10-05T00:00:00"/>
    <n v="7"/>
    <x v="0"/>
    <x v="1"/>
    <x v="4"/>
    <n v="50990"/>
    <x v="46"/>
    <x v="1"/>
  </r>
  <r>
    <x v="7458"/>
    <x v="326"/>
    <x v="5"/>
    <n v="2"/>
    <d v="2024-06-18T00:00:00"/>
    <d v="2024-06-23T00:00:00"/>
    <n v="5"/>
    <d v="2024-06-26T00:00:00"/>
    <n v="3"/>
    <x v="1"/>
    <x v="1"/>
    <x v="0"/>
    <n v="199980"/>
    <x v="9"/>
    <x v="6"/>
  </r>
  <r>
    <x v="7459"/>
    <x v="1326"/>
    <x v="1"/>
    <n v="1"/>
    <d v="2025-05-08T00:00:00"/>
    <d v="2025-05-11T00:00:00"/>
    <n v="10"/>
    <d v="2025-05-24T00:00:00"/>
    <n v="13"/>
    <x v="1"/>
    <x v="1"/>
    <x v="1"/>
    <n v="89990"/>
    <x v="0"/>
    <x v="3"/>
  </r>
  <r>
    <x v="7460"/>
    <x v="1405"/>
    <x v="1"/>
    <n v="1"/>
    <d v="2025-01-16T00:00:00"/>
    <d v="2025-01-18T00:00:00"/>
    <n v="7"/>
    <d v="2025-01-28T00:00:00"/>
    <n v="10"/>
    <x v="1"/>
    <x v="2"/>
    <x v="3"/>
    <n v="89990"/>
    <x v="24"/>
    <x v="3"/>
  </r>
  <r>
    <x v="7461"/>
    <x v="762"/>
    <x v="0"/>
    <n v="1"/>
    <d v="2025-04-24T00:00:00"/>
    <d v="2025-04-26T00:00:00"/>
    <n v="10"/>
    <d v="2025-05-06T00:00:00"/>
    <n v="10"/>
    <x v="0"/>
    <x v="2"/>
    <x v="0"/>
    <n v="55990"/>
    <x v="6"/>
    <x v="1"/>
  </r>
  <r>
    <x v="7462"/>
    <x v="1241"/>
    <x v="2"/>
    <n v="1"/>
    <d v="2024-11-09T00:00:00"/>
    <d v="2024-11-14T00:00:00"/>
    <n v="10"/>
    <d v="2024-11-24T00:00:00"/>
    <n v="10"/>
    <x v="0"/>
    <x v="1"/>
    <x v="4"/>
    <n v="11000"/>
    <x v="7"/>
    <x v="1"/>
  </r>
  <r>
    <x v="7463"/>
    <x v="428"/>
    <x v="1"/>
    <n v="1"/>
    <d v="2025-05-13T00:00:00"/>
    <d v="2025-05-17T00:00:00"/>
    <n v="5"/>
    <d v="2025-05-23T00:00:00"/>
    <n v="6"/>
    <x v="0"/>
    <x v="0"/>
    <x v="4"/>
    <n v="89990"/>
    <x v="0"/>
    <x v="0"/>
  </r>
  <r>
    <x v="7464"/>
    <x v="1018"/>
    <x v="5"/>
    <n v="1"/>
    <d v="2022-04-04T00:00:00"/>
    <d v="2022-04-09T00:00:00"/>
    <n v="5"/>
    <d v="2022-04-17T00:00:00"/>
    <n v="8"/>
    <x v="0"/>
    <x v="2"/>
    <x v="0"/>
    <n v="99990"/>
    <x v="38"/>
    <x v="3"/>
  </r>
  <r>
    <x v="7465"/>
    <x v="33"/>
    <x v="2"/>
    <n v="2"/>
    <d v="2024-06-21T00:00:00"/>
    <d v="2024-06-24T00:00:00"/>
    <n v="10"/>
    <d v="2024-07-09T00:00:00"/>
    <n v="15"/>
    <x v="2"/>
    <x v="0"/>
    <x v="3"/>
    <n v="22000"/>
    <x v="9"/>
    <x v="5"/>
  </r>
  <r>
    <x v="7466"/>
    <x v="68"/>
    <x v="1"/>
    <n v="1"/>
    <d v="2025-05-09T00:00:00"/>
    <d v="2025-05-14T00:00:00"/>
    <n v="7"/>
    <d v="2025-05-22T00:00:00"/>
    <n v="8"/>
    <x v="1"/>
    <x v="1"/>
    <x v="4"/>
    <n v="89990"/>
    <x v="0"/>
    <x v="0"/>
  </r>
  <r>
    <x v="7467"/>
    <x v="151"/>
    <x v="2"/>
    <n v="1"/>
    <d v="2025-05-29T00:00:00"/>
    <d v="2025-06-02T00:00:00"/>
    <n v="5"/>
    <d v="2025-06-09T00:00:00"/>
    <n v="7"/>
    <x v="0"/>
    <x v="2"/>
    <x v="0"/>
    <n v="11000"/>
    <x v="0"/>
    <x v="4"/>
  </r>
  <r>
    <x v="7468"/>
    <x v="1724"/>
    <x v="0"/>
    <n v="1"/>
    <d v="2024-06-29T00:00:00"/>
    <d v="2024-07-03T00:00:00"/>
    <n v="7"/>
    <d v="2024-07-08T00:00:00"/>
    <n v="5"/>
    <x v="0"/>
    <x v="2"/>
    <x v="4"/>
    <n v="55990"/>
    <x v="9"/>
    <x v="6"/>
  </r>
  <r>
    <x v="7469"/>
    <x v="737"/>
    <x v="1"/>
    <n v="1"/>
    <d v="2024-12-20T00:00:00"/>
    <d v="2024-12-22T00:00:00"/>
    <n v="10"/>
    <d v="2025-01-02T00:00:00"/>
    <n v="11"/>
    <x v="0"/>
    <x v="1"/>
    <x v="1"/>
    <n v="89990"/>
    <x v="12"/>
    <x v="0"/>
  </r>
  <r>
    <x v="7470"/>
    <x v="1239"/>
    <x v="1"/>
    <n v="1"/>
    <d v="2024-09-16T00:00:00"/>
    <d v="2024-09-21T00:00:00"/>
    <n v="5"/>
    <d v="2024-09-26T00:00:00"/>
    <n v="5"/>
    <x v="0"/>
    <x v="1"/>
    <x v="3"/>
    <n v="89990"/>
    <x v="11"/>
    <x v="1"/>
  </r>
  <r>
    <x v="7471"/>
    <x v="1064"/>
    <x v="4"/>
    <n v="1"/>
    <d v="2024-05-01T00:00:00"/>
    <d v="2024-05-04T00:00:00"/>
    <n v="7"/>
    <d v="2024-05-11T00:00:00"/>
    <n v="7"/>
    <x v="0"/>
    <x v="2"/>
    <x v="1"/>
    <n v="50990"/>
    <x v="1"/>
    <x v="1"/>
  </r>
  <r>
    <x v="7472"/>
    <x v="1378"/>
    <x v="3"/>
    <n v="1"/>
    <d v="2025-05-20T00:00:00"/>
    <d v="2025-05-23T00:00:00"/>
    <n v="7"/>
    <d v="2025-06-04T00:00:00"/>
    <n v="12"/>
    <x v="1"/>
    <x v="2"/>
    <x v="2"/>
    <n v="45000"/>
    <x v="0"/>
    <x v="5"/>
  </r>
  <r>
    <x v="7473"/>
    <x v="853"/>
    <x v="1"/>
    <n v="1"/>
    <d v="2024-08-11T00:00:00"/>
    <d v="2024-08-14T00:00:00"/>
    <n v="5"/>
    <d v="2024-08-19T00:00:00"/>
    <n v="5"/>
    <x v="0"/>
    <x v="0"/>
    <x v="4"/>
    <n v="89990"/>
    <x v="4"/>
    <x v="1"/>
  </r>
  <r>
    <x v="7474"/>
    <x v="1722"/>
    <x v="4"/>
    <n v="1"/>
    <d v="2025-01-15T00:00:00"/>
    <d v="2025-01-17T00:00:00"/>
    <n v="5"/>
    <d v="2025-01-23T00:00:00"/>
    <n v="6"/>
    <x v="0"/>
    <x v="0"/>
    <x v="2"/>
    <n v="50990"/>
    <x v="24"/>
    <x v="0"/>
  </r>
  <r>
    <x v="7475"/>
    <x v="1625"/>
    <x v="2"/>
    <n v="1"/>
    <d v="2024-02-24T00:00:00"/>
    <d v="2024-02-25T00:00:00"/>
    <n v="10"/>
    <d v="2024-03-05T00:00:00"/>
    <n v="9"/>
    <x v="0"/>
    <x v="1"/>
    <x v="3"/>
    <n v="11000"/>
    <x v="22"/>
    <x v="2"/>
  </r>
  <r>
    <x v="7476"/>
    <x v="1403"/>
    <x v="1"/>
    <n v="1"/>
    <d v="2024-10-30T00:00:00"/>
    <d v="2024-10-31T00:00:00"/>
    <n v="10"/>
    <d v="2024-11-10T00:00:00"/>
    <n v="10"/>
    <x v="0"/>
    <x v="0"/>
    <x v="0"/>
    <n v="89990"/>
    <x v="10"/>
    <x v="1"/>
  </r>
  <r>
    <x v="7477"/>
    <x v="850"/>
    <x v="1"/>
    <n v="2"/>
    <d v="2024-10-26T00:00:00"/>
    <d v="2024-10-30T00:00:00"/>
    <n v="10"/>
    <d v="2024-11-09T00:00:00"/>
    <n v="10"/>
    <x v="1"/>
    <x v="1"/>
    <x v="3"/>
    <n v="179980"/>
    <x v="10"/>
    <x v="1"/>
  </r>
  <r>
    <x v="7478"/>
    <x v="914"/>
    <x v="0"/>
    <n v="1"/>
    <d v="2024-03-18T00:00:00"/>
    <d v="2024-03-23T00:00:00"/>
    <n v="7"/>
    <d v="2024-04-02T00:00:00"/>
    <n v="10"/>
    <x v="0"/>
    <x v="0"/>
    <x v="2"/>
    <n v="55990"/>
    <x v="37"/>
    <x v="3"/>
  </r>
  <r>
    <x v="7479"/>
    <x v="662"/>
    <x v="4"/>
    <n v="1"/>
    <d v="2024-09-29T00:00:00"/>
    <d v="2024-10-02T00:00:00"/>
    <n v="5"/>
    <d v="2024-10-08T00:00:00"/>
    <n v="6"/>
    <x v="0"/>
    <x v="0"/>
    <x v="1"/>
    <n v="50990"/>
    <x v="11"/>
    <x v="0"/>
  </r>
  <r>
    <x v="7480"/>
    <x v="960"/>
    <x v="0"/>
    <n v="1"/>
    <d v="2025-03-15T00:00:00"/>
    <d v="2025-03-16T00:00:00"/>
    <n v="10"/>
    <d v="2025-03-31T00:00:00"/>
    <n v="15"/>
    <x v="2"/>
    <x v="0"/>
    <x v="4"/>
    <n v="55990"/>
    <x v="17"/>
    <x v="5"/>
  </r>
  <r>
    <x v="7481"/>
    <x v="1721"/>
    <x v="0"/>
    <n v="1"/>
    <d v="2025-03-20T00:00:00"/>
    <d v="2025-03-23T00:00:00"/>
    <n v="10"/>
    <d v="2025-04-04T00:00:00"/>
    <n v="12"/>
    <x v="0"/>
    <x v="2"/>
    <x v="3"/>
    <n v="55990"/>
    <x v="17"/>
    <x v="4"/>
  </r>
  <r>
    <x v="7482"/>
    <x v="817"/>
    <x v="2"/>
    <n v="1"/>
    <d v="2025-02-05T00:00:00"/>
    <d v="2025-02-10T00:00:00"/>
    <n v="10"/>
    <d v="2025-02-21T00:00:00"/>
    <n v="11"/>
    <x v="1"/>
    <x v="1"/>
    <x v="2"/>
    <n v="11000"/>
    <x v="15"/>
    <x v="0"/>
  </r>
  <r>
    <x v="7483"/>
    <x v="1734"/>
    <x v="2"/>
    <n v="1"/>
    <d v="2024-04-17T00:00:00"/>
    <d v="2024-04-21T00:00:00"/>
    <n v="5"/>
    <d v="2024-04-26T00:00:00"/>
    <n v="5"/>
    <x v="0"/>
    <x v="0"/>
    <x v="3"/>
    <n v="11000"/>
    <x v="19"/>
    <x v="1"/>
  </r>
  <r>
    <x v="7484"/>
    <x v="617"/>
    <x v="3"/>
    <n v="2"/>
    <d v="2024-08-19T00:00:00"/>
    <d v="2024-08-24T00:00:00"/>
    <n v="7"/>
    <d v="2024-09-01T00:00:00"/>
    <n v="8"/>
    <x v="0"/>
    <x v="0"/>
    <x v="1"/>
    <n v="90000"/>
    <x v="4"/>
    <x v="0"/>
  </r>
  <r>
    <x v="7485"/>
    <x v="441"/>
    <x v="2"/>
    <n v="1"/>
    <d v="2023-05-21T00:00:00"/>
    <d v="2023-05-25T00:00:00"/>
    <n v="7"/>
    <d v="2023-06-01T00:00:00"/>
    <n v="7"/>
    <x v="0"/>
    <x v="1"/>
    <x v="0"/>
    <n v="11000"/>
    <x v="34"/>
    <x v="1"/>
  </r>
  <r>
    <x v="7486"/>
    <x v="83"/>
    <x v="3"/>
    <n v="1"/>
    <d v="2024-06-16T00:00:00"/>
    <d v="2024-06-17T00:00:00"/>
    <n v="7"/>
    <d v="2024-06-25T00:00:00"/>
    <n v="8"/>
    <x v="0"/>
    <x v="2"/>
    <x v="0"/>
    <n v="45000"/>
    <x v="9"/>
    <x v="0"/>
  </r>
  <r>
    <x v="7487"/>
    <x v="842"/>
    <x v="4"/>
    <n v="1"/>
    <d v="2024-12-18T00:00:00"/>
    <d v="2024-12-21T00:00:00"/>
    <n v="5"/>
    <d v="2024-12-25T00:00:00"/>
    <n v="4"/>
    <x v="0"/>
    <x v="0"/>
    <x v="1"/>
    <n v="50990"/>
    <x v="12"/>
    <x v="2"/>
  </r>
  <r>
    <x v="7488"/>
    <x v="229"/>
    <x v="0"/>
    <n v="2"/>
    <d v="2023-12-01T00:00:00"/>
    <d v="2023-12-02T00:00:00"/>
    <n v="5"/>
    <d v="2023-12-07T00:00:00"/>
    <n v="5"/>
    <x v="1"/>
    <x v="0"/>
    <x v="3"/>
    <n v="111980"/>
    <x v="39"/>
    <x v="1"/>
  </r>
  <r>
    <x v="7489"/>
    <x v="32"/>
    <x v="3"/>
    <n v="1"/>
    <d v="2023-05-02T00:00:00"/>
    <d v="2023-05-05T00:00:00"/>
    <n v="5"/>
    <d v="2023-05-11T00:00:00"/>
    <n v="6"/>
    <x v="0"/>
    <x v="0"/>
    <x v="1"/>
    <n v="45000"/>
    <x v="34"/>
    <x v="0"/>
  </r>
  <r>
    <x v="7490"/>
    <x v="1485"/>
    <x v="0"/>
    <n v="1"/>
    <d v="2025-03-23T00:00:00"/>
    <d v="2025-03-26T00:00:00"/>
    <n v="5"/>
    <d v="2025-03-31T00:00:00"/>
    <n v="5"/>
    <x v="1"/>
    <x v="2"/>
    <x v="4"/>
    <n v="55990"/>
    <x v="17"/>
    <x v="1"/>
  </r>
  <r>
    <x v="7491"/>
    <x v="105"/>
    <x v="4"/>
    <n v="1"/>
    <d v="2024-09-30T00:00:00"/>
    <d v="2024-10-02T00:00:00"/>
    <n v="5"/>
    <d v="2024-10-07T00:00:00"/>
    <n v="5"/>
    <x v="0"/>
    <x v="1"/>
    <x v="2"/>
    <n v="50990"/>
    <x v="11"/>
    <x v="1"/>
  </r>
  <r>
    <x v="7492"/>
    <x v="509"/>
    <x v="1"/>
    <n v="1"/>
    <d v="2025-02-02T00:00:00"/>
    <d v="2025-02-05T00:00:00"/>
    <n v="7"/>
    <d v="2025-02-12T00:00:00"/>
    <n v="7"/>
    <x v="0"/>
    <x v="0"/>
    <x v="1"/>
    <n v="89990"/>
    <x v="15"/>
    <x v="1"/>
  </r>
  <r>
    <x v="7493"/>
    <x v="1800"/>
    <x v="4"/>
    <n v="2"/>
    <d v="2022-12-05T00:00:00"/>
    <d v="2022-12-06T00:00:00"/>
    <n v="5"/>
    <d v="2022-12-10T00:00:00"/>
    <n v="4"/>
    <x v="0"/>
    <x v="1"/>
    <x v="1"/>
    <n v="101980"/>
    <x v="2"/>
    <x v="2"/>
  </r>
  <r>
    <x v="7494"/>
    <x v="1120"/>
    <x v="2"/>
    <n v="1"/>
    <d v="2025-03-28T00:00:00"/>
    <d v="2025-03-30T00:00:00"/>
    <n v="5"/>
    <d v="2025-04-05T00:00:00"/>
    <n v="6"/>
    <x v="0"/>
    <x v="1"/>
    <x v="2"/>
    <n v="11000"/>
    <x v="17"/>
    <x v="0"/>
  </r>
  <r>
    <x v="7495"/>
    <x v="1883"/>
    <x v="1"/>
    <n v="1"/>
    <d v="2025-02-22T00:00:00"/>
    <d v="2025-02-23T00:00:00"/>
    <n v="7"/>
    <d v="2025-03-05T00:00:00"/>
    <n v="10"/>
    <x v="0"/>
    <x v="1"/>
    <x v="1"/>
    <n v="89990"/>
    <x v="15"/>
    <x v="3"/>
  </r>
  <r>
    <x v="7496"/>
    <x v="165"/>
    <x v="5"/>
    <n v="1"/>
    <d v="2023-10-20T00:00:00"/>
    <d v="2023-10-21T00:00:00"/>
    <n v="10"/>
    <d v="2023-11-01T00:00:00"/>
    <n v="11"/>
    <x v="0"/>
    <x v="0"/>
    <x v="1"/>
    <n v="99990"/>
    <x v="13"/>
    <x v="0"/>
  </r>
  <r>
    <x v="7497"/>
    <x v="1710"/>
    <x v="5"/>
    <n v="2"/>
    <d v="2024-07-17T00:00:00"/>
    <d v="2024-07-18T00:00:00"/>
    <n v="7"/>
    <d v="2024-07-24T00:00:00"/>
    <n v="6"/>
    <x v="0"/>
    <x v="0"/>
    <x v="2"/>
    <n v="199980"/>
    <x v="16"/>
    <x v="2"/>
  </r>
  <r>
    <x v="7498"/>
    <x v="1036"/>
    <x v="4"/>
    <n v="1"/>
    <d v="2025-01-15T00:00:00"/>
    <d v="2025-01-20T00:00:00"/>
    <n v="10"/>
    <d v="2025-01-29T00:00:00"/>
    <n v="9"/>
    <x v="0"/>
    <x v="1"/>
    <x v="0"/>
    <n v="50990"/>
    <x v="24"/>
    <x v="2"/>
  </r>
  <r>
    <x v="7499"/>
    <x v="285"/>
    <x v="3"/>
    <n v="1"/>
    <d v="2025-02-05T00:00:00"/>
    <d v="2025-02-06T00:00:00"/>
    <n v="5"/>
    <d v="2025-02-11T00:00:00"/>
    <n v="5"/>
    <x v="0"/>
    <x v="1"/>
    <x v="0"/>
    <n v="45000"/>
    <x v="15"/>
    <x v="1"/>
  </r>
  <r>
    <x v="7500"/>
    <x v="1537"/>
    <x v="4"/>
    <n v="2"/>
    <d v="2024-03-12T00:00:00"/>
    <d v="2024-03-16T00:00:00"/>
    <n v="7"/>
    <d v="2024-03-24T00:00:00"/>
    <n v="8"/>
    <x v="0"/>
    <x v="0"/>
    <x v="3"/>
    <n v="101980"/>
    <x v="37"/>
    <x v="0"/>
  </r>
  <r>
    <x v="7501"/>
    <x v="1952"/>
    <x v="5"/>
    <n v="2"/>
    <d v="2022-06-21T00:00:00"/>
    <d v="2022-06-25T00:00:00"/>
    <n v="5"/>
    <d v="2022-07-03T00:00:00"/>
    <n v="8"/>
    <x v="0"/>
    <x v="2"/>
    <x v="1"/>
    <n v="199980"/>
    <x v="27"/>
    <x v="3"/>
  </r>
  <r>
    <x v="7502"/>
    <x v="724"/>
    <x v="3"/>
    <n v="1"/>
    <d v="2024-02-29T00:00:00"/>
    <d v="2024-03-01T00:00:00"/>
    <n v="7"/>
    <d v="2024-03-08T00:00:00"/>
    <n v="7"/>
    <x v="0"/>
    <x v="1"/>
    <x v="1"/>
    <n v="45000"/>
    <x v="22"/>
    <x v="1"/>
  </r>
  <r>
    <x v="7503"/>
    <x v="217"/>
    <x v="0"/>
    <n v="1"/>
    <d v="2025-03-05T00:00:00"/>
    <d v="2025-03-09T00:00:00"/>
    <n v="10"/>
    <d v="2025-03-19T00:00:00"/>
    <n v="10"/>
    <x v="0"/>
    <x v="1"/>
    <x v="3"/>
    <n v="55990"/>
    <x v="17"/>
    <x v="1"/>
  </r>
  <r>
    <x v="7504"/>
    <x v="1245"/>
    <x v="5"/>
    <n v="1"/>
    <d v="2024-09-10T00:00:00"/>
    <d v="2024-09-13T00:00:00"/>
    <n v="7"/>
    <d v="2024-09-21T00:00:00"/>
    <n v="8"/>
    <x v="1"/>
    <x v="1"/>
    <x v="3"/>
    <n v="99990"/>
    <x v="11"/>
    <x v="0"/>
  </r>
  <r>
    <x v="7505"/>
    <x v="531"/>
    <x v="4"/>
    <n v="1"/>
    <d v="2025-03-15T00:00:00"/>
    <d v="2025-03-19T00:00:00"/>
    <n v="7"/>
    <d v="2025-03-26T00:00:00"/>
    <n v="7"/>
    <x v="0"/>
    <x v="2"/>
    <x v="2"/>
    <n v="50990"/>
    <x v="17"/>
    <x v="1"/>
  </r>
  <r>
    <x v="7506"/>
    <x v="1139"/>
    <x v="2"/>
    <n v="1"/>
    <d v="2023-05-10T00:00:00"/>
    <d v="2023-05-11T00:00:00"/>
    <n v="10"/>
    <d v="2023-05-19T00:00:00"/>
    <n v="8"/>
    <x v="0"/>
    <x v="2"/>
    <x v="2"/>
    <n v="11000"/>
    <x v="34"/>
    <x v="6"/>
  </r>
  <r>
    <x v="7507"/>
    <x v="1714"/>
    <x v="1"/>
    <n v="1"/>
    <d v="2025-02-20T00:00:00"/>
    <d v="2025-02-21T00:00:00"/>
    <n v="7"/>
    <d v="2025-03-02T00:00:00"/>
    <n v="9"/>
    <x v="0"/>
    <x v="0"/>
    <x v="3"/>
    <n v="89990"/>
    <x v="15"/>
    <x v="4"/>
  </r>
  <r>
    <x v="7508"/>
    <x v="1897"/>
    <x v="4"/>
    <n v="2"/>
    <d v="2023-09-17T00:00:00"/>
    <d v="2023-09-22T00:00:00"/>
    <n v="10"/>
    <d v="2023-10-02T00:00:00"/>
    <n v="10"/>
    <x v="0"/>
    <x v="2"/>
    <x v="3"/>
    <n v="101980"/>
    <x v="18"/>
    <x v="1"/>
  </r>
  <r>
    <x v="7509"/>
    <x v="1517"/>
    <x v="4"/>
    <n v="1"/>
    <d v="2023-06-28T00:00:00"/>
    <d v="2023-06-29T00:00:00"/>
    <n v="10"/>
    <d v="2023-07-10T00:00:00"/>
    <n v="11"/>
    <x v="0"/>
    <x v="1"/>
    <x v="3"/>
    <n v="50990"/>
    <x v="31"/>
    <x v="0"/>
  </r>
  <r>
    <x v="7510"/>
    <x v="38"/>
    <x v="1"/>
    <n v="2"/>
    <d v="2023-11-17T00:00:00"/>
    <d v="2023-11-20T00:00:00"/>
    <n v="7"/>
    <d v="2023-11-27T00:00:00"/>
    <n v="7"/>
    <x v="0"/>
    <x v="2"/>
    <x v="0"/>
    <n v="179980"/>
    <x v="36"/>
    <x v="1"/>
  </r>
  <r>
    <x v="7511"/>
    <x v="163"/>
    <x v="3"/>
    <n v="1"/>
    <d v="2025-05-27T00:00:00"/>
    <d v="2025-05-29T00:00:00"/>
    <n v="5"/>
    <d v="2025-06-04T00:00:00"/>
    <n v="6"/>
    <x v="0"/>
    <x v="2"/>
    <x v="4"/>
    <n v="45000"/>
    <x v="0"/>
    <x v="0"/>
  </r>
  <r>
    <x v="7512"/>
    <x v="1019"/>
    <x v="4"/>
    <n v="1"/>
    <d v="2024-03-12T00:00:00"/>
    <d v="2024-03-17T00:00:00"/>
    <n v="10"/>
    <d v="2024-03-27T00:00:00"/>
    <n v="10"/>
    <x v="0"/>
    <x v="0"/>
    <x v="1"/>
    <n v="50990"/>
    <x v="37"/>
    <x v="1"/>
  </r>
  <r>
    <x v="7513"/>
    <x v="1822"/>
    <x v="4"/>
    <n v="1"/>
    <d v="2024-11-01T00:00:00"/>
    <d v="2024-11-05T00:00:00"/>
    <n v="7"/>
    <d v="2024-11-17T00:00:00"/>
    <n v="12"/>
    <x v="2"/>
    <x v="0"/>
    <x v="0"/>
    <n v="50990"/>
    <x v="7"/>
    <x v="5"/>
  </r>
  <r>
    <x v="7514"/>
    <x v="1376"/>
    <x v="2"/>
    <n v="1"/>
    <d v="2024-02-24T00:00:00"/>
    <d v="2024-02-27T00:00:00"/>
    <n v="7"/>
    <d v="2024-03-04T00:00:00"/>
    <n v="6"/>
    <x v="0"/>
    <x v="0"/>
    <x v="2"/>
    <n v="11000"/>
    <x v="22"/>
    <x v="2"/>
  </r>
  <r>
    <x v="7515"/>
    <x v="1361"/>
    <x v="2"/>
    <n v="1"/>
    <d v="2024-11-02T00:00:00"/>
    <d v="2024-11-04T00:00:00"/>
    <n v="7"/>
    <d v="2024-11-10T00:00:00"/>
    <n v="6"/>
    <x v="0"/>
    <x v="1"/>
    <x v="2"/>
    <n v="11000"/>
    <x v="7"/>
    <x v="2"/>
  </r>
  <r>
    <x v="7516"/>
    <x v="294"/>
    <x v="1"/>
    <n v="1"/>
    <d v="2024-05-08T00:00:00"/>
    <d v="2024-05-10T00:00:00"/>
    <n v="5"/>
    <d v="2024-05-14T00:00:00"/>
    <n v="4"/>
    <x v="0"/>
    <x v="1"/>
    <x v="3"/>
    <n v="89990"/>
    <x v="1"/>
    <x v="2"/>
  </r>
  <r>
    <x v="7517"/>
    <x v="1260"/>
    <x v="1"/>
    <n v="1"/>
    <d v="2022-12-12T00:00:00"/>
    <d v="2022-12-13T00:00:00"/>
    <n v="5"/>
    <d v="2022-12-16T00:00:00"/>
    <n v="3"/>
    <x v="0"/>
    <x v="2"/>
    <x v="3"/>
    <n v="89990"/>
    <x v="2"/>
    <x v="6"/>
  </r>
  <r>
    <x v="7518"/>
    <x v="482"/>
    <x v="5"/>
    <n v="1"/>
    <d v="2024-11-06T00:00:00"/>
    <d v="2024-11-09T00:00:00"/>
    <n v="7"/>
    <d v="2024-11-16T00:00:00"/>
    <n v="7"/>
    <x v="0"/>
    <x v="0"/>
    <x v="2"/>
    <n v="99990"/>
    <x v="7"/>
    <x v="1"/>
  </r>
  <r>
    <x v="7519"/>
    <x v="297"/>
    <x v="4"/>
    <n v="1"/>
    <d v="2025-01-25T00:00:00"/>
    <d v="2025-01-28T00:00:00"/>
    <n v="10"/>
    <d v="2025-02-07T00:00:00"/>
    <n v="10"/>
    <x v="0"/>
    <x v="2"/>
    <x v="1"/>
    <n v="50990"/>
    <x v="24"/>
    <x v="1"/>
  </r>
  <r>
    <x v="7520"/>
    <x v="1019"/>
    <x v="5"/>
    <n v="2"/>
    <d v="2024-10-05T00:00:00"/>
    <d v="2024-10-06T00:00:00"/>
    <n v="5"/>
    <d v="2024-10-14T00:00:00"/>
    <n v="8"/>
    <x v="0"/>
    <x v="0"/>
    <x v="3"/>
    <n v="199980"/>
    <x v="10"/>
    <x v="3"/>
  </r>
  <r>
    <x v="7521"/>
    <x v="1259"/>
    <x v="3"/>
    <n v="2"/>
    <d v="2025-02-10T00:00:00"/>
    <d v="2025-02-14T00:00:00"/>
    <n v="10"/>
    <d v="2025-02-25T00:00:00"/>
    <n v="11"/>
    <x v="0"/>
    <x v="0"/>
    <x v="4"/>
    <n v="90000"/>
    <x v="15"/>
    <x v="0"/>
  </r>
  <r>
    <x v="7522"/>
    <x v="1306"/>
    <x v="5"/>
    <n v="2"/>
    <d v="2025-05-21T00:00:00"/>
    <d v="2025-05-23T00:00:00"/>
    <n v="10"/>
    <d v="2025-06-02T00:00:00"/>
    <n v="10"/>
    <x v="0"/>
    <x v="1"/>
    <x v="3"/>
    <n v="199980"/>
    <x v="0"/>
    <x v="1"/>
  </r>
  <r>
    <x v="7523"/>
    <x v="825"/>
    <x v="0"/>
    <n v="1"/>
    <d v="2025-05-23T00:00:00"/>
    <d v="2025-05-25T00:00:00"/>
    <n v="7"/>
    <d v="2025-06-01T00:00:00"/>
    <n v="7"/>
    <x v="0"/>
    <x v="0"/>
    <x v="3"/>
    <n v="55990"/>
    <x v="0"/>
    <x v="1"/>
  </r>
  <r>
    <x v="7524"/>
    <x v="1953"/>
    <x v="0"/>
    <n v="2"/>
    <d v="2023-12-25T00:00:00"/>
    <d v="2023-12-29T00:00:00"/>
    <n v="7"/>
    <d v="2024-01-05T00:00:00"/>
    <n v="7"/>
    <x v="0"/>
    <x v="1"/>
    <x v="1"/>
    <n v="111980"/>
    <x v="39"/>
    <x v="1"/>
  </r>
  <r>
    <x v="7525"/>
    <x v="886"/>
    <x v="2"/>
    <n v="2"/>
    <d v="2024-07-31T00:00:00"/>
    <d v="2024-08-05T00:00:00"/>
    <n v="5"/>
    <d v="2024-08-08T00:00:00"/>
    <n v="3"/>
    <x v="0"/>
    <x v="0"/>
    <x v="0"/>
    <n v="22000"/>
    <x v="16"/>
    <x v="6"/>
  </r>
  <r>
    <x v="7526"/>
    <x v="579"/>
    <x v="5"/>
    <n v="1"/>
    <d v="2025-04-02T00:00:00"/>
    <d v="2025-04-06T00:00:00"/>
    <n v="10"/>
    <d v="2025-04-16T00:00:00"/>
    <n v="10"/>
    <x v="0"/>
    <x v="0"/>
    <x v="3"/>
    <n v="99990"/>
    <x v="6"/>
    <x v="1"/>
  </r>
  <r>
    <x v="7527"/>
    <x v="1365"/>
    <x v="4"/>
    <n v="1"/>
    <d v="2023-08-07T00:00:00"/>
    <d v="2023-08-09T00:00:00"/>
    <n v="5"/>
    <d v="2023-08-12T00:00:00"/>
    <n v="3"/>
    <x v="0"/>
    <x v="1"/>
    <x v="2"/>
    <n v="50990"/>
    <x v="20"/>
    <x v="6"/>
  </r>
  <r>
    <x v="7528"/>
    <x v="796"/>
    <x v="4"/>
    <n v="1"/>
    <d v="2024-09-04T00:00:00"/>
    <d v="2024-09-06T00:00:00"/>
    <n v="10"/>
    <d v="2024-09-15T00:00:00"/>
    <n v="9"/>
    <x v="0"/>
    <x v="0"/>
    <x v="4"/>
    <n v="50990"/>
    <x v="11"/>
    <x v="2"/>
  </r>
  <r>
    <x v="7529"/>
    <x v="1655"/>
    <x v="4"/>
    <n v="1"/>
    <d v="2025-02-07T00:00:00"/>
    <d v="2025-02-09T00:00:00"/>
    <n v="5"/>
    <d v="2025-02-15T00:00:00"/>
    <n v="6"/>
    <x v="0"/>
    <x v="1"/>
    <x v="4"/>
    <n v="50990"/>
    <x v="15"/>
    <x v="0"/>
  </r>
  <r>
    <x v="7530"/>
    <x v="887"/>
    <x v="5"/>
    <n v="1"/>
    <d v="2025-04-19T00:00:00"/>
    <d v="2025-04-21T00:00:00"/>
    <n v="7"/>
    <d v="2025-04-28T00:00:00"/>
    <n v="7"/>
    <x v="0"/>
    <x v="2"/>
    <x v="0"/>
    <n v="99990"/>
    <x v="6"/>
    <x v="1"/>
  </r>
  <r>
    <x v="7531"/>
    <x v="296"/>
    <x v="1"/>
    <n v="2"/>
    <d v="2022-09-13T00:00:00"/>
    <d v="2022-09-18T00:00:00"/>
    <n v="7"/>
    <d v="2022-09-28T00:00:00"/>
    <n v="10"/>
    <x v="0"/>
    <x v="2"/>
    <x v="3"/>
    <n v="179980"/>
    <x v="33"/>
    <x v="3"/>
  </r>
  <r>
    <x v="7532"/>
    <x v="202"/>
    <x v="4"/>
    <n v="2"/>
    <d v="2024-04-23T00:00:00"/>
    <d v="2024-04-24T00:00:00"/>
    <n v="5"/>
    <d v="2024-04-29T00:00:00"/>
    <n v="5"/>
    <x v="0"/>
    <x v="0"/>
    <x v="4"/>
    <n v="101980"/>
    <x v="19"/>
    <x v="1"/>
  </r>
  <r>
    <x v="7533"/>
    <x v="385"/>
    <x v="5"/>
    <n v="1"/>
    <d v="2025-04-20T00:00:00"/>
    <d v="2025-04-21T00:00:00"/>
    <n v="5"/>
    <d v="2025-04-28T00:00:00"/>
    <n v="7"/>
    <x v="0"/>
    <x v="2"/>
    <x v="4"/>
    <n v="99990"/>
    <x v="6"/>
    <x v="4"/>
  </r>
  <r>
    <x v="7534"/>
    <x v="440"/>
    <x v="5"/>
    <n v="1"/>
    <d v="2025-05-09T00:00:00"/>
    <d v="2025-05-11T00:00:00"/>
    <n v="5"/>
    <d v="2025-05-17T00:00:00"/>
    <n v="6"/>
    <x v="0"/>
    <x v="0"/>
    <x v="3"/>
    <n v="99990"/>
    <x v="0"/>
    <x v="0"/>
  </r>
  <r>
    <x v="7535"/>
    <x v="1616"/>
    <x v="1"/>
    <n v="1"/>
    <d v="2024-01-29T00:00:00"/>
    <d v="2024-02-03T00:00:00"/>
    <n v="5"/>
    <d v="2024-02-08T00:00:00"/>
    <n v="5"/>
    <x v="0"/>
    <x v="1"/>
    <x v="1"/>
    <n v="89990"/>
    <x v="5"/>
    <x v="1"/>
  </r>
  <r>
    <x v="7536"/>
    <x v="1822"/>
    <x v="0"/>
    <n v="2"/>
    <d v="2023-03-01T00:00:00"/>
    <d v="2023-03-03T00:00:00"/>
    <n v="7"/>
    <d v="2023-03-11T00:00:00"/>
    <n v="8"/>
    <x v="0"/>
    <x v="0"/>
    <x v="4"/>
    <n v="111980"/>
    <x v="14"/>
    <x v="0"/>
  </r>
  <r>
    <x v="7537"/>
    <x v="410"/>
    <x v="1"/>
    <n v="1"/>
    <d v="2024-05-29T00:00:00"/>
    <d v="2024-06-02T00:00:00"/>
    <n v="5"/>
    <d v="2024-06-08T00:00:00"/>
    <n v="6"/>
    <x v="0"/>
    <x v="2"/>
    <x v="3"/>
    <n v="89990"/>
    <x v="1"/>
    <x v="0"/>
  </r>
  <r>
    <x v="7538"/>
    <x v="1235"/>
    <x v="1"/>
    <n v="2"/>
    <d v="2025-04-02T00:00:00"/>
    <d v="2025-04-05T00:00:00"/>
    <n v="10"/>
    <d v="2025-04-18T00:00:00"/>
    <n v="13"/>
    <x v="0"/>
    <x v="0"/>
    <x v="3"/>
    <n v="179980"/>
    <x v="6"/>
    <x v="3"/>
  </r>
  <r>
    <x v="7539"/>
    <x v="826"/>
    <x v="3"/>
    <n v="2"/>
    <d v="2024-05-04T00:00:00"/>
    <d v="2024-05-05T00:00:00"/>
    <n v="7"/>
    <d v="2024-05-11T00:00:00"/>
    <n v="6"/>
    <x v="0"/>
    <x v="2"/>
    <x v="3"/>
    <n v="90000"/>
    <x v="1"/>
    <x v="2"/>
  </r>
  <r>
    <x v="7540"/>
    <x v="1437"/>
    <x v="1"/>
    <n v="1"/>
    <d v="2025-02-25T00:00:00"/>
    <d v="2025-02-26T00:00:00"/>
    <n v="7"/>
    <d v="2025-03-05T00:00:00"/>
    <n v="7"/>
    <x v="0"/>
    <x v="0"/>
    <x v="4"/>
    <n v="89990"/>
    <x v="15"/>
    <x v="1"/>
  </r>
  <r>
    <x v="7541"/>
    <x v="74"/>
    <x v="2"/>
    <n v="1"/>
    <d v="2025-05-13T00:00:00"/>
    <d v="2025-05-15T00:00:00"/>
    <n v="5"/>
    <d v="2025-05-20T00:00:00"/>
    <n v="5"/>
    <x v="0"/>
    <x v="2"/>
    <x v="1"/>
    <n v="11000"/>
    <x v="0"/>
    <x v="1"/>
  </r>
  <r>
    <x v="7542"/>
    <x v="372"/>
    <x v="2"/>
    <n v="2"/>
    <d v="2024-12-25T00:00:00"/>
    <d v="2024-12-29T00:00:00"/>
    <n v="7"/>
    <d v="2025-01-10T00:00:00"/>
    <n v="12"/>
    <x v="2"/>
    <x v="0"/>
    <x v="2"/>
    <n v="22000"/>
    <x v="12"/>
    <x v="5"/>
  </r>
  <r>
    <x v="7543"/>
    <x v="1718"/>
    <x v="1"/>
    <n v="2"/>
    <d v="2022-12-05T00:00:00"/>
    <d v="2022-12-06T00:00:00"/>
    <n v="10"/>
    <d v="2022-12-15T00:00:00"/>
    <n v="9"/>
    <x v="0"/>
    <x v="0"/>
    <x v="0"/>
    <n v="179980"/>
    <x v="2"/>
    <x v="2"/>
  </r>
  <r>
    <x v="7544"/>
    <x v="117"/>
    <x v="2"/>
    <n v="1"/>
    <d v="2024-07-17T00:00:00"/>
    <d v="2024-07-21T00:00:00"/>
    <n v="10"/>
    <d v="2024-08-01T00:00:00"/>
    <n v="11"/>
    <x v="0"/>
    <x v="2"/>
    <x v="2"/>
    <n v="11000"/>
    <x v="16"/>
    <x v="0"/>
  </r>
  <r>
    <x v="7545"/>
    <x v="1914"/>
    <x v="2"/>
    <n v="1"/>
    <d v="2025-05-26T00:00:00"/>
    <d v="2025-05-31T00:00:00"/>
    <n v="10"/>
    <d v="2025-06-10T00:00:00"/>
    <n v="10"/>
    <x v="0"/>
    <x v="0"/>
    <x v="3"/>
    <n v="11000"/>
    <x v="0"/>
    <x v="1"/>
  </r>
  <r>
    <x v="7546"/>
    <x v="640"/>
    <x v="4"/>
    <n v="1"/>
    <d v="2023-04-03T00:00:00"/>
    <d v="2023-04-07T00:00:00"/>
    <n v="10"/>
    <d v="2023-04-20T00:00:00"/>
    <n v="13"/>
    <x v="0"/>
    <x v="0"/>
    <x v="0"/>
    <n v="50990"/>
    <x v="40"/>
    <x v="3"/>
  </r>
  <r>
    <x v="7547"/>
    <x v="1465"/>
    <x v="4"/>
    <n v="1"/>
    <d v="2024-12-20T00:00:00"/>
    <d v="2024-12-23T00:00:00"/>
    <n v="7"/>
    <d v="2024-12-30T00:00:00"/>
    <n v="7"/>
    <x v="0"/>
    <x v="1"/>
    <x v="0"/>
    <n v="50990"/>
    <x v="12"/>
    <x v="1"/>
  </r>
  <r>
    <x v="7548"/>
    <x v="1511"/>
    <x v="3"/>
    <n v="1"/>
    <d v="2022-10-27T00:00:00"/>
    <d v="2022-10-30T00:00:00"/>
    <n v="10"/>
    <d v="2022-11-10T00:00:00"/>
    <n v="11"/>
    <x v="0"/>
    <x v="0"/>
    <x v="2"/>
    <n v="45000"/>
    <x v="25"/>
    <x v="0"/>
  </r>
  <r>
    <x v="7549"/>
    <x v="124"/>
    <x v="0"/>
    <n v="2"/>
    <d v="2024-10-18T00:00:00"/>
    <d v="2024-10-19T00:00:00"/>
    <n v="10"/>
    <d v="2024-10-30T00:00:00"/>
    <n v="11"/>
    <x v="0"/>
    <x v="2"/>
    <x v="0"/>
    <n v="111980"/>
    <x v="10"/>
    <x v="0"/>
  </r>
  <r>
    <x v="7550"/>
    <x v="155"/>
    <x v="1"/>
    <n v="2"/>
    <d v="2025-05-06T00:00:00"/>
    <d v="2025-05-07T00:00:00"/>
    <n v="10"/>
    <d v="2025-05-19T00:00:00"/>
    <n v="12"/>
    <x v="0"/>
    <x v="1"/>
    <x v="3"/>
    <n v="179980"/>
    <x v="0"/>
    <x v="4"/>
  </r>
  <r>
    <x v="7551"/>
    <x v="1662"/>
    <x v="5"/>
    <n v="1"/>
    <d v="2024-10-07T00:00:00"/>
    <d v="2024-10-08T00:00:00"/>
    <n v="5"/>
    <d v="2024-10-12T00:00:00"/>
    <n v="4"/>
    <x v="0"/>
    <x v="1"/>
    <x v="3"/>
    <n v="99990"/>
    <x v="10"/>
    <x v="2"/>
  </r>
  <r>
    <x v="7552"/>
    <x v="369"/>
    <x v="2"/>
    <n v="1"/>
    <d v="2024-12-17T00:00:00"/>
    <d v="2024-12-21T00:00:00"/>
    <n v="7"/>
    <d v="2024-12-28T00:00:00"/>
    <n v="7"/>
    <x v="0"/>
    <x v="0"/>
    <x v="0"/>
    <n v="11000"/>
    <x v="12"/>
    <x v="1"/>
  </r>
  <r>
    <x v="7553"/>
    <x v="1169"/>
    <x v="2"/>
    <n v="1"/>
    <d v="2023-01-21T00:00:00"/>
    <d v="2023-01-26T00:00:00"/>
    <n v="7"/>
    <d v="2023-02-03T00:00:00"/>
    <n v="8"/>
    <x v="0"/>
    <x v="2"/>
    <x v="1"/>
    <n v="11000"/>
    <x v="3"/>
    <x v="0"/>
  </r>
  <r>
    <x v="7554"/>
    <x v="1258"/>
    <x v="2"/>
    <n v="1"/>
    <d v="2023-04-05T00:00:00"/>
    <d v="2023-04-08T00:00:00"/>
    <n v="10"/>
    <d v="2023-04-18T00:00:00"/>
    <n v="10"/>
    <x v="0"/>
    <x v="2"/>
    <x v="1"/>
    <n v="11000"/>
    <x v="40"/>
    <x v="1"/>
  </r>
  <r>
    <x v="7555"/>
    <x v="183"/>
    <x v="2"/>
    <n v="1"/>
    <d v="2022-09-30T00:00:00"/>
    <d v="2022-10-04T00:00:00"/>
    <n v="10"/>
    <d v="2022-10-14T00:00:00"/>
    <n v="10"/>
    <x v="0"/>
    <x v="2"/>
    <x v="2"/>
    <n v="11000"/>
    <x v="33"/>
    <x v="1"/>
  </r>
  <r>
    <x v="7556"/>
    <x v="931"/>
    <x v="1"/>
    <n v="1"/>
    <d v="2024-07-04T00:00:00"/>
    <d v="2024-07-08T00:00:00"/>
    <n v="5"/>
    <d v="2024-07-13T00:00:00"/>
    <n v="5"/>
    <x v="0"/>
    <x v="1"/>
    <x v="3"/>
    <n v="89990"/>
    <x v="16"/>
    <x v="1"/>
  </r>
  <r>
    <x v="7557"/>
    <x v="347"/>
    <x v="0"/>
    <n v="2"/>
    <d v="2025-05-18T00:00:00"/>
    <d v="2025-05-21T00:00:00"/>
    <n v="10"/>
    <d v="2025-05-31T00:00:00"/>
    <n v="10"/>
    <x v="0"/>
    <x v="1"/>
    <x v="1"/>
    <n v="111980"/>
    <x v="0"/>
    <x v="1"/>
  </r>
  <r>
    <x v="7558"/>
    <x v="1098"/>
    <x v="1"/>
    <n v="1"/>
    <d v="2025-01-03T00:00:00"/>
    <d v="2025-01-05T00:00:00"/>
    <n v="5"/>
    <d v="2025-01-09T00:00:00"/>
    <n v="4"/>
    <x v="1"/>
    <x v="0"/>
    <x v="3"/>
    <n v="89990"/>
    <x v="24"/>
    <x v="2"/>
  </r>
  <r>
    <x v="7559"/>
    <x v="171"/>
    <x v="4"/>
    <n v="2"/>
    <d v="2025-03-15T00:00:00"/>
    <d v="2025-03-16T00:00:00"/>
    <n v="7"/>
    <d v="2025-03-23T00:00:00"/>
    <n v="7"/>
    <x v="0"/>
    <x v="0"/>
    <x v="0"/>
    <n v="101980"/>
    <x v="17"/>
    <x v="1"/>
  </r>
  <r>
    <x v="7560"/>
    <x v="1887"/>
    <x v="1"/>
    <n v="1"/>
    <d v="2025-03-02T00:00:00"/>
    <d v="2025-03-05T00:00:00"/>
    <n v="7"/>
    <d v="2025-03-12T00:00:00"/>
    <n v="7"/>
    <x v="1"/>
    <x v="2"/>
    <x v="2"/>
    <n v="89990"/>
    <x v="17"/>
    <x v="1"/>
  </r>
  <r>
    <x v="7561"/>
    <x v="130"/>
    <x v="4"/>
    <n v="1"/>
    <d v="2022-09-11T00:00:00"/>
    <d v="2022-09-15T00:00:00"/>
    <n v="5"/>
    <d v="2022-09-20T00:00:00"/>
    <n v="5"/>
    <x v="0"/>
    <x v="1"/>
    <x v="1"/>
    <n v="50990"/>
    <x v="33"/>
    <x v="1"/>
  </r>
  <r>
    <x v="7562"/>
    <x v="1039"/>
    <x v="4"/>
    <n v="1"/>
    <d v="2025-03-12T00:00:00"/>
    <d v="2025-03-17T00:00:00"/>
    <n v="10"/>
    <d v="2025-03-27T00:00:00"/>
    <n v="10"/>
    <x v="0"/>
    <x v="1"/>
    <x v="4"/>
    <n v="50990"/>
    <x v="17"/>
    <x v="1"/>
  </r>
  <r>
    <x v="7563"/>
    <x v="1028"/>
    <x v="1"/>
    <n v="1"/>
    <d v="2024-10-11T00:00:00"/>
    <d v="2024-10-12T00:00:00"/>
    <n v="5"/>
    <d v="2024-10-17T00:00:00"/>
    <n v="5"/>
    <x v="0"/>
    <x v="1"/>
    <x v="3"/>
    <n v="89990"/>
    <x v="10"/>
    <x v="1"/>
  </r>
  <r>
    <x v="7564"/>
    <x v="1608"/>
    <x v="0"/>
    <n v="2"/>
    <d v="2022-02-11T00:00:00"/>
    <d v="2022-02-16T00:00:00"/>
    <n v="10"/>
    <d v="2022-02-26T00:00:00"/>
    <n v="10"/>
    <x v="0"/>
    <x v="0"/>
    <x v="3"/>
    <n v="111980"/>
    <x v="28"/>
    <x v="1"/>
  </r>
  <r>
    <x v="7565"/>
    <x v="1421"/>
    <x v="4"/>
    <n v="1"/>
    <d v="2023-04-27T00:00:00"/>
    <d v="2023-04-30T00:00:00"/>
    <n v="5"/>
    <d v="2023-05-06T00:00:00"/>
    <n v="6"/>
    <x v="0"/>
    <x v="0"/>
    <x v="3"/>
    <n v="50990"/>
    <x v="40"/>
    <x v="0"/>
  </r>
  <r>
    <x v="7566"/>
    <x v="1954"/>
    <x v="3"/>
    <n v="1"/>
    <d v="2023-08-19T00:00:00"/>
    <d v="2023-08-20T00:00:00"/>
    <n v="10"/>
    <d v="2023-08-29T00:00:00"/>
    <n v="9"/>
    <x v="1"/>
    <x v="0"/>
    <x v="0"/>
    <n v="45000"/>
    <x v="20"/>
    <x v="2"/>
  </r>
  <r>
    <x v="7567"/>
    <x v="287"/>
    <x v="2"/>
    <n v="1"/>
    <d v="2023-10-07T00:00:00"/>
    <d v="2023-10-08T00:00:00"/>
    <n v="7"/>
    <d v="2023-10-15T00:00:00"/>
    <n v="7"/>
    <x v="0"/>
    <x v="2"/>
    <x v="0"/>
    <n v="11000"/>
    <x v="13"/>
    <x v="1"/>
  </r>
  <r>
    <x v="7568"/>
    <x v="1881"/>
    <x v="5"/>
    <n v="1"/>
    <d v="2024-12-11T00:00:00"/>
    <d v="2024-12-15T00:00:00"/>
    <n v="5"/>
    <d v="2024-12-19T00:00:00"/>
    <n v="4"/>
    <x v="0"/>
    <x v="1"/>
    <x v="3"/>
    <n v="99990"/>
    <x v="12"/>
    <x v="2"/>
  </r>
  <r>
    <x v="7569"/>
    <x v="943"/>
    <x v="5"/>
    <n v="2"/>
    <d v="2025-04-24T00:00:00"/>
    <d v="2025-04-27T00:00:00"/>
    <n v="7"/>
    <d v="2025-05-03T00:00:00"/>
    <n v="6"/>
    <x v="0"/>
    <x v="0"/>
    <x v="1"/>
    <n v="199980"/>
    <x v="6"/>
    <x v="2"/>
  </r>
  <r>
    <x v="7570"/>
    <x v="203"/>
    <x v="1"/>
    <n v="2"/>
    <d v="2022-04-11T00:00:00"/>
    <d v="2022-04-12T00:00:00"/>
    <n v="7"/>
    <d v="2022-04-19T00:00:00"/>
    <n v="7"/>
    <x v="0"/>
    <x v="2"/>
    <x v="0"/>
    <n v="179980"/>
    <x v="38"/>
    <x v="1"/>
  </r>
  <r>
    <x v="7571"/>
    <x v="1761"/>
    <x v="0"/>
    <n v="1"/>
    <d v="2025-04-04T00:00:00"/>
    <d v="2025-04-07T00:00:00"/>
    <n v="5"/>
    <d v="2025-04-15T00:00:00"/>
    <n v="8"/>
    <x v="1"/>
    <x v="2"/>
    <x v="0"/>
    <n v="55990"/>
    <x v="6"/>
    <x v="3"/>
  </r>
  <r>
    <x v="7572"/>
    <x v="1106"/>
    <x v="0"/>
    <n v="1"/>
    <d v="2024-10-18T00:00:00"/>
    <d v="2024-10-19T00:00:00"/>
    <n v="5"/>
    <d v="2024-10-26T00:00:00"/>
    <n v="7"/>
    <x v="0"/>
    <x v="1"/>
    <x v="2"/>
    <n v="55990"/>
    <x v="10"/>
    <x v="4"/>
  </r>
  <r>
    <x v="7573"/>
    <x v="1012"/>
    <x v="4"/>
    <n v="1"/>
    <d v="2024-12-25T00:00:00"/>
    <d v="2024-12-27T00:00:00"/>
    <n v="7"/>
    <d v="2025-01-04T00:00:00"/>
    <n v="8"/>
    <x v="0"/>
    <x v="2"/>
    <x v="4"/>
    <n v="50990"/>
    <x v="12"/>
    <x v="0"/>
  </r>
  <r>
    <x v="7574"/>
    <x v="18"/>
    <x v="5"/>
    <n v="1"/>
    <d v="2023-10-08T00:00:00"/>
    <d v="2023-10-12T00:00:00"/>
    <n v="7"/>
    <d v="2023-10-19T00:00:00"/>
    <n v="7"/>
    <x v="0"/>
    <x v="1"/>
    <x v="2"/>
    <n v="99990"/>
    <x v="13"/>
    <x v="1"/>
  </r>
  <r>
    <x v="7575"/>
    <x v="1949"/>
    <x v="2"/>
    <n v="1"/>
    <d v="2025-04-26T00:00:00"/>
    <d v="2025-04-30T00:00:00"/>
    <n v="10"/>
    <d v="2025-05-12T00:00:00"/>
    <n v="12"/>
    <x v="0"/>
    <x v="2"/>
    <x v="4"/>
    <n v="11000"/>
    <x v="6"/>
    <x v="4"/>
  </r>
  <r>
    <x v="7576"/>
    <x v="1078"/>
    <x v="1"/>
    <n v="1"/>
    <d v="2025-02-10T00:00:00"/>
    <d v="2025-02-15T00:00:00"/>
    <n v="10"/>
    <d v="2025-02-27T00:00:00"/>
    <n v="12"/>
    <x v="0"/>
    <x v="1"/>
    <x v="0"/>
    <n v="89990"/>
    <x v="15"/>
    <x v="4"/>
  </r>
  <r>
    <x v="7577"/>
    <x v="1263"/>
    <x v="3"/>
    <n v="1"/>
    <d v="2024-09-23T00:00:00"/>
    <d v="2024-09-24T00:00:00"/>
    <n v="5"/>
    <d v="2024-09-30T00:00:00"/>
    <n v="6"/>
    <x v="0"/>
    <x v="1"/>
    <x v="4"/>
    <n v="45000"/>
    <x v="11"/>
    <x v="0"/>
  </r>
  <r>
    <x v="7578"/>
    <x v="1212"/>
    <x v="4"/>
    <n v="1"/>
    <d v="2021-12-27T00:00:00"/>
    <d v="2022-01-01T00:00:00"/>
    <n v="5"/>
    <d v="2022-01-06T00:00:00"/>
    <n v="5"/>
    <x v="0"/>
    <x v="2"/>
    <x v="2"/>
    <n v="50990"/>
    <x v="35"/>
    <x v="1"/>
  </r>
  <r>
    <x v="7579"/>
    <x v="791"/>
    <x v="5"/>
    <n v="1"/>
    <d v="2024-09-25T00:00:00"/>
    <d v="2024-09-26T00:00:00"/>
    <n v="10"/>
    <d v="2024-10-06T00:00:00"/>
    <n v="10"/>
    <x v="0"/>
    <x v="0"/>
    <x v="2"/>
    <n v="99990"/>
    <x v="11"/>
    <x v="1"/>
  </r>
  <r>
    <x v="7580"/>
    <x v="1809"/>
    <x v="4"/>
    <n v="1"/>
    <d v="2023-12-08T00:00:00"/>
    <d v="2023-12-10T00:00:00"/>
    <n v="10"/>
    <d v="2023-12-20T00:00:00"/>
    <n v="10"/>
    <x v="0"/>
    <x v="0"/>
    <x v="2"/>
    <n v="50990"/>
    <x v="39"/>
    <x v="1"/>
  </r>
  <r>
    <x v="7581"/>
    <x v="1955"/>
    <x v="4"/>
    <n v="1"/>
    <d v="2023-06-16T00:00:00"/>
    <d v="2023-06-20T00:00:00"/>
    <n v="5"/>
    <d v="2023-06-23T00:00:00"/>
    <n v="3"/>
    <x v="0"/>
    <x v="2"/>
    <x v="1"/>
    <n v="50990"/>
    <x v="31"/>
    <x v="6"/>
  </r>
  <r>
    <x v="7582"/>
    <x v="648"/>
    <x v="2"/>
    <n v="1"/>
    <d v="2025-03-17T00:00:00"/>
    <d v="2025-03-21T00:00:00"/>
    <n v="7"/>
    <d v="2025-03-29T00:00:00"/>
    <n v="8"/>
    <x v="0"/>
    <x v="1"/>
    <x v="3"/>
    <n v="11000"/>
    <x v="17"/>
    <x v="0"/>
  </r>
  <r>
    <x v="7583"/>
    <x v="1909"/>
    <x v="1"/>
    <n v="2"/>
    <d v="2023-11-29T00:00:00"/>
    <d v="2023-12-04T00:00:00"/>
    <n v="10"/>
    <d v="2023-12-14T00:00:00"/>
    <n v="10"/>
    <x v="0"/>
    <x v="1"/>
    <x v="2"/>
    <n v="179980"/>
    <x v="36"/>
    <x v="1"/>
  </r>
  <r>
    <x v="7584"/>
    <x v="1950"/>
    <x v="0"/>
    <n v="1"/>
    <d v="2024-08-06T00:00:00"/>
    <d v="2024-08-07T00:00:00"/>
    <n v="7"/>
    <d v="2024-08-17T00:00:00"/>
    <n v="10"/>
    <x v="0"/>
    <x v="0"/>
    <x v="0"/>
    <n v="55990"/>
    <x v="4"/>
    <x v="3"/>
  </r>
  <r>
    <x v="7585"/>
    <x v="498"/>
    <x v="4"/>
    <n v="2"/>
    <d v="2023-07-10T00:00:00"/>
    <d v="2023-07-15T00:00:00"/>
    <n v="5"/>
    <d v="2023-07-22T00:00:00"/>
    <n v="7"/>
    <x v="0"/>
    <x v="1"/>
    <x v="2"/>
    <n v="101980"/>
    <x v="26"/>
    <x v="4"/>
  </r>
  <r>
    <x v="7586"/>
    <x v="763"/>
    <x v="2"/>
    <n v="1"/>
    <d v="2024-03-01T00:00:00"/>
    <d v="2024-03-03T00:00:00"/>
    <n v="7"/>
    <d v="2024-03-15T00:00:00"/>
    <n v="12"/>
    <x v="2"/>
    <x v="2"/>
    <x v="3"/>
    <n v="11000"/>
    <x v="37"/>
    <x v="5"/>
  </r>
  <r>
    <x v="7587"/>
    <x v="1015"/>
    <x v="0"/>
    <n v="1"/>
    <d v="2025-03-18T00:00:00"/>
    <d v="2025-03-19T00:00:00"/>
    <n v="5"/>
    <d v="2025-03-25T00:00:00"/>
    <n v="6"/>
    <x v="0"/>
    <x v="1"/>
    <x v="3"/>
    <n v="55990"/>
    <x v="17"/>
    <x v="0"/>
  </r>
  <r>
    <x v="7588"/>
    <x v="1553"/>
    <x v="5"/>
    <n v="2"/>
    <d v="2023-03-31T00:00:00"/>
    <d v="2023-04-04T00:00:00"/>
    <n v="5"/>
    <d v="2023-04-12T00:00:00"/>
    <n v="8"/>
    <x v="0"/>
    <x v="2"/>
    <x v="2"/>
    <n v="199980"/>
    <x v="14"/>
    <x v="3"/>
  </r>
  <r>
    <x v="7589"/>
    <x v="721"/>
    <x v="5"/>
    <n v="1"/>
    <d v="2023-11-20T00:00:00"/>
    <d v="2023-11-23T00:00:00"/>
    <n v="7"/>
    <d v="2023-11-28T00:00:00"/>
    <n v="5"/>
    <x v="0"/>
    <x v="1"/>
    <x v="1"/>
    <n v="99990"/>
    <x v="36"/>
    <x v="6"/>
  </r>
  <r>
    <x v="7590"/>
    <x v="1696"/>
    <x v="0"/>
    <n v="2"/>
    <d v="2022-12-28T00:00:00"/>
    <d v="2022-12-30T00:00:00"/>
    <n v="7"/>
    <d v="2023-01-11T00:00:00"/>
    <n v="12"/>
    <x v="2"/>
    <x v="2"/>
    <x v="3"/>
    <n v="111980"/>
    <x v="2"/>
    <x v="5"/>
  </r>
  <r>
    <x v="7591"/>
    <x v="1092"/>
    <x v="4"/>
    <n v="2"/>
    <d v="2025-05-16T00:00:00"/>
    <d v="2025-05-17T00:00:00"/>
    <n v="7"/>
    <d v="2025-05-24T00:00:00"/>
    <n v="7"/>
    <x v="0"/>
    <x v="0"/>
    <x v="0"/>
    <n v="101980"/>
    <x v="0"/>
    <x v="1"/>
  </r>
  <r>
    <x v="7592"/>
    <x v="407"/>
    <x v="4"/>
    <n v="1"/>
    <d v="2024-01-20T00:00:00"/>
    <d v="2024-01-24T00:00:00"/>
    <n v="7"/>
    <d v="2024-01-31T00:00:00"/>
    <n v="7"/>
    <x v="0"/>
    <x v="1"/>
    <x v="1"/>
    <n v="50990"/>
    <x v="5"/>
    <x v="1"/>
  </r>
  <r>
    <x v="7593"/>
    <x v="88"/>
    <x v="1"/>
    <n v="2"/>
    <d v="2022-04-22T00:00:00"/>
    <d v="2022-04-26T00:00:00"/>
    <n v="5"/>
    <d v="2022-05-02T00:00:00"/>
    <n v="6"/>
    <x v="0"/>
    <x v="0"/>
    <x v="2"/>
    <n v="179980"/>
    <x v="38"/>
    <x v="0"/>
  </r>
  <r>
    <x v="7594"/>
    <x v="1551"/>
    <x v="3"/>
    <n v="1"/>
    <d v="2022-11-04T00:00:00"/>
    <d v="2022-11-05T00:00:00"/>
    <n v="10"/>
    <d v="2022-11-15T00:00:00"/>
    <n v="10"/>
    <x v="0"/>
    <x v="1"/>
    <x v="2"/>
    <n v="45000"/>
    <x v="30"/>
    <x v="1"/>
  </r>
  <r>
    <x v="7595"/>
    <x v="473"/>
    <x v="3"/>
    <n v="1"/>
    <d v="2024-05-14T00:00:00"/>
    <d v="2024-05-18T00:00:00"/>
    <n v="5"/>
    <d v="2024-05-24T00:00:00"/>
    <n v="6"/>
    <x v="0"/>
    <x v="0"/>
    <x v="1"/>
    <n v="45000"/>
    <x v="1"/>
    <x v="0"/>
  </r>
  <r>
    <x v="7596"/>
    <x v="1712"/>
    <x v="2"/>
    <n v="1"/>
    <d v="2025-03-17T00:00:00"/>
    <d v="2025-03-20T00:00:00"/>
    <n v="7"/>
    <d v="2025-03-27T00:00:00"/>
    <n v="7"/>
    <x v="0"/>
    <x v="2"/>
    <x v="2"/>
    <n v="11000"/>
    <x v="17"/>
    <x v="1"/>
  </r>
  <r>
    <x v="7597"/>
    <x v="1556"/>
    <x v="3"/>
    <n v="2"/>
    <d v="2025-03-19T00:00:00"/>
    <d v="2025-03-23T00:00:00"/>
    <n v="7"/>
    <d v="2025-03-29T00:00:00"/>
    <n v="6"/>
    <x v="0"/>
    <x v="1"/>
    <x v="2"/>
    <n v="90000"/>
    <x v="17"/>
    <x v="2"/>
  </r>
  <r>
    <x v="7598"/>
    <x v="1807"/>
    <x v="1"/>
    <n v="1"/>
    <d v="2023-10-10T00:00:00"/>
    <d v="2023-10-13T00:00:00"/>
    <n v="7"/>
    <d v="2023-10-23T00:00:00"/>
    <n v="10"/>
    <x v="0"/>
    <x v="1"/>
    <x v="4"/>
    <n v="89990"/>
    <x v="13"/>
    <x v="3"/>
  </r>
  <r>
    <x v="7599"/>
    <x v="730"/>
    <x v="2"/>
    <n v="2"/>
    <d v="2024-07-06T00:00:00"/>
    <d v="2024-07-10T00:00:00"/>
    <n v="10"/>
    <d v="2024-07-18T00:00:00"/>
    <n v="8"/>
    <x v="0"/>
    <x v="0"/>
    <x v="1"/>
    <n v="22000"/>
    <x v="16"/>
    <x v="6"/>
  </r>
  <r>
    <x v="7600"/>
    <x v="1956"/>
    <x v="0"/>
    <n v="1"/>
    <d v="2024-12-15T00:00:00"/>
    <d v="2024-12-16T00:00:00"/>
    <n v="10"/>
    <d v="2024-12-26T00:00:00"/>
    <n v="10"/>
    <x v="0"/>
    <x v="2"/>
    <x v="1"/>
    <n v="55990"/>
    <x v="12"/>
    <x v="1"/>
  </r>
  <r>
    <x v="7601"/>
    <x v="245"/>
    <x v="2"/>
    <n v="1"/>
    <d v="2025-01-31T00:00:00"/>
    <d v="2025-02-04T00:00:00"/>
    <n v="5"/>
    <d v="2025-02-12T00:00:00"/>
    <n v="8"/>
    <x v="0"/>
    <x v="1"/>
    <x v="4"/>
    <n v="11000"/>
    <x v="24"/>
    <x v="3"/>
  </r>
  <r>
    <x v="7602"/>
    <x v="597"/>
    <x v="2"/>
    <n v="2"/>
    <d v="2022-09-21T00:00:00"/>
    <d v="2022-09-25T00:00:00"/>
    <n v="7"/>
    <d v="2022-10-02T00:00:00"/>
    <n v="7"/>
    <x v="0"/>
    <x v="0"/>
    <x v="0"/>
    <n v="22000"/>
    <x v="33"/>
    <x v="1"/>
  </r>
  <r>
    <x v="7603"/>
    <x v="1022"/>
    <x v="0"/>
    <n v="1"/>
    <d v="2025-03-06T00:00:00"/>
    <d v="2025-03-10T00:00:00"/>
    <n v="7"/>
    <d v="2025-03-18T00:00:00"/>
    <n v="8"/>
    <x v="0"/>
    <x v="1"/>
    <x v="0"/>
    <n v="55990"/>
    <x v="17"/>
    <x v="0"/>
  </r>
  <r>
    <x v="7604"/>
    <x v="134"/>
    <x v="5"/>
    <n v="1"/>
    <d v="2024-12-11T00:00:00"/>
    <d v="2024-12-13T00:00:00"/>
    <n v="7"/>
    <d v="2024-12-22T00:00:00"/>
    <n v="9"/>
    <x v="0"/>
    <x v="0"/>
    <x v="0"/>
    <n v="99990"/>
    <x v="12"/>
    <x v="4"/>
  </r>
  <r>
    <x v="7605"/>
    <x v="1731"/>
    <x v="5"/>
    <n v="1"/>
    <d v="2024-09-16T00:00:00"/>
    <d v="2024-09-20T00:00:00"/>
    <n v="5"/>
    <d v="2024-09-26T00:00:00"/>
    <n v="6"/>
    <x v="0"/>
    <x v="0"/>
    <x v="0"/>
    <n v="99990"/>
    <x v="11"/>
    <x v="0"/>
  </r>
  <r>
    <x v="7606"/>
    <x v="775"/>
    <x v="0"/>
    <n v="1"/>
    <d v="2024-12-30T00:00:00"/>
    <d v="2025-01-04T00:00:00"/>
    <n v="5"/>
    <d v="2025-01-07T00:00:00"/>
    <n v="3"/>
    <x v="0"/>
    <x v="2"/>
    <x v="0"/>
    <n v="55990"/>
    <x v="12"/>
    <x v="6"/>
  </r>
  <r>
    <x v="7607"/>
    <x v="1213"/>
    <x v="4"/>
    <n v="1"/>
    <d v="2025-05-24T00:00:00"/>
    <d v="2025-05-25T00:00:00"/>
    <n v="7"/>
    <d v="2025-06-01T00:00:00"/>
    <n v="7"/>
    <x v="0"/>
    <x v="2"/>
    <x v="1"/>
    <n v="50990"/>
    <x v="0"/>
    <x v="1"/>
  </r>
  <r>
    <x v="7608"/>
    <x v="1370"/>
    <x v="1"/>
    <n v="1"/>
    <d v="2025-05-16T00:00:00"/>
    <d v="2025-05-21T00:00:00"/>
    <n v="5"/>
    <d v="2025-05-26T00:00:00"/>
    <n v="5"/>
    <x v="0"/>
    <x v="0"/>
    <x v="4"/>
    <n v="89990"/>
    <x v="0"/>
    <x v="1"/>
  </r>
  <r>
    <x v="7609"/>
    <x v="814"/>
    <x v="0"/>
    <n v="1"/>
    <d v="2025-02-01T00:00:00"/>
    <d v="2025-02-06T00:00:00"/>
    <n v="5"/>
    <d v="2025-02-11T00:00:00"/>
    <n v="5"/>
    <x v="0"/>
    <x v="0"/>
    <x v="2"/>
    <n v="55990"/>
    <x v="15"/>
    <x v="1"/>
  </r>
  <r>
    <x v="7610"/>
    <x v="1912"/>
    <x v="0"/>
    <n v="1"/>
    <d v="2025-04-19T00:00:00"/>
    <d v="2025-04-24T00:00:00"/>
    <n v="10"/>
    <d v="2025-05-04T00:00:00"/>
    <n v="10"/>
    <x v="0"/>
    <x v="0"/>
    <x v="2"/>
    <n v="55990"/>
    <x v="6"/>
    <x v="1"/>
  </r>
  <r>
    <x v="7611"/>
    <x v="1869"/>
    <x v="4"/>
    <n v="1"/>
    <d v="2021-09-09T00:00:00"/>
    <d v="2021-09-11T00:00:00"/>
    <n v="5"/>
    <d v="2021-09-18T00:00:00"/>
    <n v="7"/>
    <x v="0"/>
    <x v="0"/>
    <x v="1"/>
    <n v="50990"/>
    <x v="46"/>
    <x v="4"/>
  </r>
  <r>
    <x v="7612"/>
    <x v="1194"/>
    <x v="1"/>
    <n v="1"/>
    <d v="2021-09-06T00:00:00"/>
    <d v="2021-09-11T00:00:00"/>
    <n v="10"/>
    <d v="2021-09-23T00:00:00"/>
    <n v="12"/>
    <x v="0"/>
    <x v="1"/>
    <x v="2"/>
    <n v="89990"/>
    <x v="46"/>
    <x v="4"/>
  </r>
  <r>
    <x v="7613"/>
    <x v="1295"/>
    <x v="5"/>
    <n v="1"/>
    <d v="2022-05-08T00:00:00"/>
    <d v="2022-05-13T00:00:00"/>
    <n v="5"/>
    <d v="2022-05-20T00:00:00"/>
    <n v="7"/>
    <x v="0"/>
    <x v="0"/>
    <x v="4"/>
    <n v="99990"/>
    <x v="32"/>
    <x v="4"/>
  </r>
  <r>
    <x v="7614"/>
    <x v="1381"/>
    <x v="2"/>
    <n v="1"/>
    <d v="2024-08-24T00:00:00"/>
    <d v="2024-08-27T00:00:00"/>
    <n v="5"/>
    <d v="2024-08-30T00:00:00"/>
    <n v="3"/>
    <x v="0"/>
    <x v="2"/>
    <x v="1"/>
    <n v="11000"/>
    <x v="4"/>
    <x v="6"/>
  </r>
  <r>
    <x v="7615"/>
    <x v="1551"/>
    <x v="1"/>
    <n v="1"/>
    <d v="2022-08-18T00:00:00"/>
    <d v="2022-08-21T00:00:00"/>
    <n v="7"/>
    <d v="2022-08-30T00:00:00"/>
    <n v="9"/>
    <x v="0"/>
    <x v="2"/>
    <x v="1"/>
    <n v="89990"/>
    <x v="8"/>
    <x v="4"/>
  </r>
  <r>
    <x v="7616"/>
    <x v="189"/>
    <x v="4"/>
    <n v="1"/>
    <d v="2024-02-21T00:00:00"/>
    <d v="2024-02-26T00:00:00"/>
    <n v="7"/>
    <d v="2024-03-04T00:00:00"/>
    <n v="7"/>
    <x v="0"/>
    <x v="0"/>
    <x v="1"/>
    <n v="50990"/>
    <x v="22"/>
    <x v="1"/>
  </r>
  <r>
    <x v="7617"/>
    <x v="797"/>
    <x v="0"/>
    <n v="2"/>
    <d v="2024-07-05T00:00:00"/>
    <d v="2024-07-07T00:00:00"/>
    <n v="5"/>
    <d v="2024-07-12T00:00:00"/>
    <n v="5"/>
    <x v="0"/>
    <x v="2"/>
    <x v="3"/>
    <n v="111980"/>
    <x v="16"/>
    <x v="1"/>
  </r>
  <r>
    <x v="7618"/>
    <x v="1028"/>
    <x v="5"/>
    <n v="1"/>
    <d v="2022-03-20T00:00:00"/>
    <d v="2022-03-22T00:00:00"/>
    <n v="5"/>
    <d v="2022-03-27T00:00:00"/>
    <n v="5"/>
    <x v="0"/>
    <x v="1"/>
    <x v="4"/>
    <n v="99990"/>
    <x v="45"/>
    <x v="1"/>
  </r>
  <r>
    <x v="7619"/>
    <x v="1808"/>
    <x v="4"/>
    <n v="1"/>
    <d v="2023-10-07T00:00:00"/>
    <d v="2023-10-12T00:00:00"/>
    <n v="7"/>
    <d v="2023-10-22T00:00:00"/>
    <n v="10"/>
    <x v="0"/>
    <x v="1"/>
    <x v="0"/>
    <n v="50990"/>
    <x v="13"/>
    <x v="3"/>
  </r>
  <r>
    <x v="7620"/>
    <x v="1065"/>
    <x v="0"/>
    <n v="2"/>
    <d v="2024-09-11T00:00:00"/>
    <d v="2024-09-14T00:00:00"/>
    <n v="5"/>
    <d v="2024-09-21T00:00:00"/>
    <n v="7"/>
    <x v="0"/>
    <x v="2"/>
    <x v="4"/>
    <n v="111980"/>
    <x v="11"/>
    <x v="4"/>
  </r>
  <r>
    <x v="7621"/>
    <x v="1949"/>
    <x v="4"/>
    <n v="1"/>
    <d v="2024-07-25T00:00:00"/>
    <d v="2024-07-28T00:00:00"/>
    <n v="7"/>
    <d v="2024-08-06T00:00:00"/>
    <n v="9"/>
    <x v="0"/>
    <x v="1"/>
    <x v="1"/>
    <n v="50990"/>
    <x v="16"/>
    <x v="4"/>
  </r>
  <r>
    <x v="7622"/>
    <x v="1773"/>
    <x v="2"/>
    <n v="2"/>
    <d v="2024-12-31T00:00:00"/>
    <d v="2025-01-04T00:00:00"/>
    <n v="5"/>
    <d v="2025-01-11T00:00:00"/>
    <n v="7"/>
    <x v="0"/>
    <x v="2"/>
    <x v="3"/>
    <n v="22000"/>
    <x v="12"/>
    <x v="4"/>
  </r>
  <r>
    <x v="7623"/>
    <x v="730"/>
    <x v="4"/>
    <n v="1"/>
    <d v="2025-03-28T00:00:00"/>
    <d v="2025-03-30T00:00:00"/>
    <n v="7"/>
    <d v="2025-04-07T00:00:00"/>
    <n v="8"/>
    <x v="0"/>
    <x v="2"/>
    <x v="3"/>
    <n v="50990"/>
    <x v="17"/>
    <x v="0"/>
  </r>
  <r>
    <x v="7624"/>
    <x v="1849"/>
    <x v="1"/>
    <n v="1"/>
    <d v="2025-04-09T00:00:00"/>
    <d v="2025-04-10T00:00:00"/>
    <n v="5"/>
    <d v="2025-04-15T00:00:00"/>
    <n v="5"/>
    <x v="0"/>
    <x v="0"/>
    <x v="1"/>
    <n v="89990"/>
    <x v="6"/>
    <x v="1"/>
  </r>
  <r>
    <x v="7625"/>
    <x v="1504"/>
    <x v="0"/>
    <n v="1"/>
    <d v="2024-03-16T00:00:00"/>
    <d v="2024-03-20T00:00:00"/>
    <n v="10"/>
    <d v="2024-03-30T00:00:00"/>
    <n v="10"/>
    <x v="0"/>
    <x v="0"/>
    <x v="4"/>
    <n v="55990"/>
    <x v="37"/>
    <x v="1"/>
  </r>
  <r>
    <x v="7626"/>
    <x v="1817"/>
    <x v="0"/>
    <n v="1"/>
    <d v="2025-05-25T00:00:00"/>
    <d v="2025-05-30T00:00:00"/>
    <n v="7"/>
    <d v="2025-06-06T00:00:00"/>
    <n v="7"/>
    <x v="0"/>
    <x v="1"/>
    <x v="3"/>
    <n v="55990"/>
    <x v="0"/>
    <x v="1"/>
  </r>
  <r>
    <x v="7627"/>
    <x v="843"/>
    <x v="2"/>
    <n v="2"/>
    <d v="2024-08-19T00:00:00"/>
    <d v="2024-08-21T00:00:00"/>
    <n v="10"/>
    <d v="2024-08-31T00:00:00"/>
    <n v="10"/>
    <x v="0"/>
    <x v="2"/>
    <x v="4"/>
    <n v="22000"/>
    <x v="4"/>
    <x v="1"/>
  </r>
  <r>
    <x v="7628"/>
    <x v="1957"/>
    <x v="1"/>
    <n v="1"/>
    <d v="2024-05-15T00:00:00"/>
    <d v="2024-05-19T00:00:00"/>
    <n v="10"/>
    <d v="2024-05-29T00:00:00"/>
    <n v="10"/>
    <x v="0"/>
    <x v="2"/>
    <x v="3"/>
    <n v="89990"/>
    <x v="1"/>
    <x v="1"/>
  </r>
  <r>
    <x v="7629"/>
    <x v="293"/>
    <x v="5"/>
    <n v="1"/>
    <d v="2024-11-14T00:00:00"/>
    <d v="2024-11-19T00:00:00"/>
    <n v="7"/>
    <d v="2024-11-26T00:00:00"/>
    <n v="7"/>
    <x v="0"/>
    <x v="1"/>
    <x v="2"/>
    <n v="99990"/>
    <x v="7"/>
    <x v="1"/>
  </r>
  <r>
    <x v="7630"/>
    <x v="57"/>
    <x v="2"/>
    <n v="1"/>
    <d v="2024-10-09T00:00:00"/>
    <d v="2024-10-11T00:00:00"/>
    <n v="7"/>
    <d v="2024-10-18T00:00:00"/>
    <n v="7"/>
    <x v="0"/>
    <x v="0"/>
    <x v="4"/>
    <n v="11000"/>
    <x v="10"/>
    <x v="1"/>
  </r>
  <r>
    <x v="7631"/>
    <x v="940"/>
    <x v="1"/>
    <n v="1"/>
    <d v="2024-11-16T00:00:00"/>
    <d v="2024-11-17T00:00:00"/>
    <n v="5"/>
    <d v="2024-11-24T00:00:00"/>
    <n v="7"/>
    <x v="0"/>
    <x v="0"/>
    <x v="0"/>
    <n v="89990"/>
    <x v="7"/>
    <x v="4"/>
  </r>
  <r>
    <x v="7632"/>
    <x v="1160"/>
    <x v="3"/>
    <n v="1"/>
    <d v="2025-03-29T00:00:00"/>
    <d v="2025-03-31T00:00:00"/>
    <n v="7"/>
    <d v="2025-04-10T00:00:00"/>
    <n v="10"/>
    <x v="0"/>
    <x v="0"/>
    <x v="3"/>
    <n v="45000"/>
    <x v="17"/>
    <x v="3"/>
  </r>
  <r>
    <x v="7633"/>
    <x v="402"/>
    <x v="4"/>
    <n v="1"/>
    <d v="2025-05-14T00:00:00"/>
    <d v="2025-05-18T00:00:00"/>
    <n v="5"/>
    <d v="2025-05-23T00:00:00"/>
    <n v="5"/>
    <x v="0"/>
    <x v="2"/>
    <x v="2"/>
    <n v="50990"/>
    <x v="0"/>
    <x v="1"/>
  </r>
  <r>
    <x v="7634"/>
    <x v="1633"/>
    <x v="4"/>
    <n v="1"/>
    <d v="2025-05-07T00:00:00"/>
    <d v="2025-05-10T00:00:00"/>
    <n v="5"/>
    <d v="2025-05-14T00:00:00"/>
    <n v="4"/>
    <x v="0"/>
    <x v="0"/>
    <x v="1"/>
    <n v="50990"/>
    <x v="0"/>
    <x v="2"/>
  </r>
  <r>
    <x v="7635"/>
    <x v="333"/>
    <x v="4"/>
    <n v="1"/>
    <d v="2025-04-15T00:00:00"/>
    <d v="2025-04-17T00:00:00"/>
    <n v="5"/>
    <d v="2025-04-27T00:00:00"/>
    <n v="10"/>
    <x v="2"/>
    <x v="2"/>
    <x v="4"/>
    <n v="50990"/>
    <x v="6"/>
    <x v="5"/>
  </r>
  <r>
    <x v="7636"/>
    <x v="1057"/>
    <x v="0"/>
    <n v="1"/>
    <d v="2023-12-30T00:00:00"/>
    <d v="2024-01-04T00:00:00"/>
    <n v="10"/>
    <d v="2024-01-13T00:00:00"/>
    <n v="9"/>
    <x v="0"/>
    <x v="1"/>
    <x v="4"/>
    <n v="55990"/>
    <x v="39"/>
    <x v="2"/>
  </r>
  <r>
    <x v="7637"/>
    <x v="955"/>
    <x v="4"/>
    <n v="1"/>
    <d v="2025-04-12T00:00:00"/>
    <d v="2025-04-15T00:00:00"/>
    <n v="5"/>
    <d v="2025-04-20T00:00:00"/>
    <n v="5"/>
    <x v="0"/>
    <x v="1"/>
    <x v="0"/>
    <n v="50990"/>
    <x v="6"/>
    <x v="1"/>
  </r>
  <r>
    <x v="7638"/>
    <x v="326"/>
    <x v="4"/>
    <n v="1"/>
    <d v="2024-10-07T00:00:00"/>
    <d v="2024-10-12T00:00:00"/>
    <n v="10"/>
    <d v="2024-10-25T00:00:00"/>
    <n v="13"/>
    <x v="0"/>
    <x v="2"/>
    <x v="4"/>
    <n v="50990"/>
    <x v="10"/>
    <x v="3"/>
  </r>
  <r>
    <x v="7639"/>
    <x v="363"/>
    <x v="1"/>
    <n v="1"/>
    <d v="2025-03-11T00:00:00"/>
    <d v="2025-03-16T00:00:00"/>
    <n v="5"/>
    <d v="2025-03-22T00:00:00"/>
    <n v="6"/>
    <x v="0"/>
    <x v="1"/>
    <x v="0"/>
    <n v="89990"/>
    <x v="17"/>
    <x v="0"/>
  </r>
  <r>
    <x v="7640"/>
    <x v="1596"/>
    <x v="3"/>
    <n v="1"/>
    <d v="2025-04-09T00:00:00"/>
    <d v="2025-04-12T00:00:00"/>
    <n v="7"/>
    <d v="2025-04-19T00:00:00"/>
    <n v="7"/>
    <x v="0"/>
    <x v="2"/>
    <x v="1"/>
    <n v="45000"/>
    <x v="6"/>
    <x v="1"/>
  </r>
  <r>
    <x v="7641"/>
    <x v="1679"/>
    <x v="2"/>
    <n v="2"/>
    <d v="2023-09-21T00:00:00"/>
    <d v="2023-09-23T00:00:00"/>
    <n v="10"/>
    <d v="2023-10-08T00:00:00"/>
    <n v="15"/>
    <x v="2"/>
    <x v="1"/>
    <x v="1"/>
    <n v="22000"/>
    <x v="18"/>
    <x v="5"/>
  </r>
  <r>
    <x v="7642"/>
    <x v="634"/>
    <x v="3"/>
    <n v="2"/>
    <d v="2025-04-13T00:00:00"/>
    <d v="2025-04-14T00:00:00"/>
    <n v="10"/>
    <d v="2025-04-25T00:00:00"/>
    <n v="11"/>
    <x v="0"/>
    <x v="1"/>
    <x v="2"/>
    <n v="90000"/>
    <x v="6"/>
    <x v="0"/>
  </r>
  <r>
    <x v="7643"/>
    <x v="965"/>
    <x v="2"/>
    <n v="1"/>
    <d v="2023-09-13T00:00:00"/>
    <d v="2023-09-16T00:00:00"/>
    <n v="10"/>
    <d v="2023-09-26T00:00:00"/>
    <n v="10"/>
    <x v="0"/>
    <x v="2"/>
    <x v="3"/>
    <n v="11000"/>
    <x v="18"/>
    <x v="1"/>
  </r>
  <r>
    <x v="7644"/>
    <x v="216"/>
    <x v="1"/>
    <n v="1"/>
    <d v="2021-11-09T00:00:00"/>
    <d v="2021-11-11T00:00:00"/>
    <n v="10"/>
    <d v="2021-11-24T00:00:00"/>
    <n v="13"/>
    <x v="0"/>
    <x v="2"/>
    <x v="1"/>
    <n v="89990"/>
    <x v="29"/>
    <x v="3"/>
  </r>
  <r>
    <x v="7645"/>
    <x v="1623"/>
    <x v="2"/>
    <n v="1"/>
    <d v="2024-05-09T00:00:00"/>
    <d v="2024-05-10T00:00:00"/>
    <n v="7"/>
    <d v="2024-05-17T00:00:00"/>
    <n v="7"/>
    <x v="0"/>
    <x v="0"/>
    <x v="1"/>
    <n v="11000"/>
    <x v="1"/>
    <x v="1"/>
  </r>
  <r>
    <x v="7646"/>
    <x v="405"/>
    <x v="4"/>
    <n v="1"/>
    <d v="2024-11-15T00:00:00"/>
    <d v="2024-11-16T00:00:00"/>
    <n v="10"/>
    <d v="2024-11-26T00:00:00"/>
    <n v="10"/>
    <x v="0"/>
    <x v="0"/>
    <x v="4"/>
    <n v="50990"/>
    <x v="7"/>
    <x v="1"/>
  </r>
  <r>
    <x v="7647"/>
    <x v="1078"/>
    <x v="5"/>
    <n v="1"/>
    <d v="2025-02-27T00:00:00"/>
    <d v="2025-03-02T00:00:00"/>
    <n v="10"/>
    <d v="2025-03-14T00:00:00"/>
    <n v="12"/>
    <x v="1"/>
    <x v="2"/>
    <x v="4"/>
    <n v="99990"/>
    <x v="15"/>
    <x v="4"/>
  </r>
  <r>
    <x v="7648"/>
    <x v="209"/>
    <x v="3"/>
    <n v="1"/>
    <d v="2024-10-02T00:00:00"/>
    <d v="2024-10-06T00:00:00"/>
    <n v="10"/>
    <d v="2024-10-15T00:00:00"/>
    <n v="9"/>
    <x v="0"/>
    <x v="0"/>
    <x v="0"/>
    <n v="45000"/>
    <x v="10"/>
    <x v="2"/>
  </r>
  <r>
    <x v="7649"/>
    <x v="552"/>
    <x v="0"/>
    <n v="1"/>
    <d v="2023-09-11T00:00:00"/>
    <d v="2023-09-15T00:00:00"/>
    <n v="7"/>
    <d v="2023-09-23T00:00:00"/>
    <n v="8"/>
    <x v="0"/>
    <x v="0"/>
    <x v="4"/>
    <n v="55990"/>
    <x v="18"/>
    <x v="0"/>
  </r>
  <r>
    <x v="7650"/>
    <x v="1890"/>
    <x v="0"/>
    <n v="1"/>
    <d v="2025-05-27T00:00:00"/>
    <d v="2025-05-28T00:00:00"/>
    <n v="7"/>
    <d v="2025-06-07T00:00:00"/>
    <n v="10"/>
    <x v="0"/>
    <x v="2"/>
    <x v="2"/>
    <n v="55990"/>
    <x v="0"/>
    <x v="3"/>
  </r>
  <r>
    <x v="7651"/>
    <x v="1734"/>
    <x v="0"/>
    <n v="1"/>
    <d v="2023-12-07T00:00:00"/>
    <d v="2023-12-09T00:00:00"/>
    <n v="10"/>
    <d v="2023-12-19T00:00:00"/>
    <n v="10"/>
    <x v="0"/>
    <x v="1"/>
    <x v="0"/>
    <n v="55990"/>
    <x v="39"/>
    <x v="1"/>
  </r>
  <r>
    <x v="7652"/>
    <x v="1403"/>
    <x v="0"/>
    <n v="2"/>
    <d v="2024-09-18T00:00:00"/>
    <d v="2024-09-22T00:00:00"/>
    <n v="7"/>
    <d v="2024-09-30T00:00:00"/>
    <n v="8"/>
    <x v="0"/>
    <x v="2"/>
    <x v="0"/>
    <n v="111980"/>
    <x v="11"/>
    <x v="0"/>
  </r>
  <r>
    <x v="7653"/>
    <x v="323"/>
    <x v="4"/>
    <n v="1"/>
    <d v="2021-12-18T00:00:00"/>
    <d v="2021-12-21T00:00:00"/>
    <n v="5"/>
    <d v="2021-12-26T00:00:00"/>
    <n v="5"/>
    <x v="0"/>
    <x v="2"/>
    <x v="0"/>
    <n v="50990"/>
    <x v="35"/>
    <x v="1"/>
  </r>
  <r>
    <x v="7654"/>
    <x v="409"/>
    <x v="2"/>
    <n v="1"/>
    <d v="2024-07-25T00:00:00"/>
    <d v="2024-07-29T00:00:00"/>
    <n v="5"/>
    <d v="2024-08-03T00:00:00"/>
    <n v="5"/>
    <x v="0"/>
    <x v="2"/>
    <x v="3"/>
    <n v="11000"/>
    <x v="16"/>
    <x v="1"/>
  </r>
  <r>
    <x v="7655"/>
    <x v="43"/>
    <x v="1"/>
    <n v="1"/>
    <d v="2022-11-19T00:00:00"/>
    <d v="2022-11-23T00:00:00"/>
    <n v="7"/>
    <d v="2022-12-01T00:00:00"/>
    <n v="8"/>
    <x v="0"/>
    <x v="1"/>
    <x v="0"/>
    <n v="89990"/>
    <x v="30"/>
    <x v="0"/>
  </r>
  <r>
    <x v="7656"/>
    <x v="1593"/>
    <x v="4"/>
    <n v="1"/>
    <d v="2023-05-02T00:00:00"/>
    <d v="2023-05-06T00:00:00"/>
    <n v="10"/>
    <d v="2023-05-18T00:00:00"/>
    <n v="12"/>
    <x v="0"/>
    <x v="0"/>
    <x v="0"/>
    <n v="50990"/>
    <x v="34"/>
    <x v="4"/>
  </r>
  <r>
    <x v="7657"/>
    <x v="171"/>
    <x v="5"/>
    <n v="2"/>
    <d v="2025-03-01T00:00:00"/>
    <d v="2025-03-06T00:00:00"/>
    <n v="5"/>
    <d v="2025-03-13T00:00:00"/>
    <n v="7"/>
    <x v="0"/>
    <x v="2"/>
    <x v="2"/>
    <n v="199980"/>
    <x v="17"/>
    <x v="4"/>
  </r>
  <r>
    <x v="7658"/>
    <x v="1076"/>
    <x v="1"/>
    <n v="1"/>
    <d v="2024-07-26T00:00:00"/>
    <d v="2024-07-27T00:00:00"/>
    <n v="10"/>
    <d v="2024-08-06T00:00:00"/>
    <n v="10"/>
    <x v="0"/>
    <x v="1"/>
    <x v="4"/>
    <n v="89990"/>
    <x v="16"/>
    <x v="1"/>
  </r>
  <r>
    <x v="7659"/>
    <x v="389"/>
    <x v="4"/>
    <n v="1"/>
    <d v="2025-04-28T00:00:00"/>
    <d v="2025-05-03T00:00:00"/>
    <n v="5"/>
    <d v="2025-05-10T00:00:00"/>
    <n v="7"/>
    <x v="0"/>
    <x v="0"/>
    <x v="2"/>
    <n v="50990"/>
    <x v="6"/>
    <x v="4"/>
  </r>
  <r>
    <x v="7660"/>
    <x v="1232"/>
    <x v="1"/>
    <n v="2"/>
    <d v="2025-04-12T00:00:00"/>
    <d v="2025-04-15T00:00:00"/>
    <n v="10"/>
    <d v="2025-04-26T00:00:00"/>
    <n v="11"/>
    <x v="0"/>
    <x v="2"/>
    <x v="3"/>
    <n v="179980"/>
    <x v="6"/>
    <x v="0"/>
  </r>
  <r>
    <x v="7661"/>
    <x v="171"/>
    <x v="2"/>
    <n v="1"/>
    <d v="2025-02-27T00:00:00"/>
    <d v="2025-02-28T00:00:00"/>
    <n v="5"/>
    <d v="2025-03-08T00:00:00"/>
    <n v="8"/>
    <x v="0"/>
    <x v="0"/>
    <x v="1"/>
    <n v="11000"/>
    <x v="15"/>
    <x v="3"/>
  </r>
  <r>
    <x v="7662"/>
    <x v="1268"/>
    <x v="1"/>
    <n v="1"/>
    <d v="2024-02-03T00:00:00"/>
    <d v="2024-02-06T00:00:00"/>
    <n v="5"/>
    <d v="2024-02-11T00:00:00"/>
    <n v="5"/>
    <x v="0"/>
    <x v="2"/>
    <x v="3"/>
    <n v="89990"/>
    <x v="22"/>
    <x v="1"/>
  </r>
  <r>
    <x v="7663"/>
    <x v="1819"/>
    <x v="5"/>
    <n v="1"/>
    <d v="2023-12-10T00:00:00"/>
    <d v="2023-12-13T00:00:00"/>
    <n v="5"/>
    <d v="2023-12-18T00:00:00"/>
    <n v="5"/>
    <x v="0"/>
    <x v="0"/>
    <x v="3"/>
    <n v="99990"/>
    <x v="39"/>
    <x v="1"/>
  </r>
  <r>
    <x v="7664"/>
    <x v="1389"/>
    <x v="3"/>
    <n v="1"/>
    <d v="2022-11-04T00:00:00"/>
    <d v="2022-11-09T00:00:00"/>
    <n v="7"/>
    <d v="2022-11-18T00:00:00"/>
    <n v="9"/>
    <x v="1"/>
    <x v="2"/>
    <x v="4"/>
    <n v="45000"/>
    <x v="30"/>
    <x v="4"/>
  </r>
  <r>
    <x v="7665"/>
    <x v="1093"/>
    <x v="3"/>
    <n v="1"/>
    <d v="2025-02-03T00:00:00"/>
    <d v="2025-02-07T00:00:00"/>
    <n v="7"/>
    <d v="2025-02-14T00:00:00"/>
    <n v="7"/>
    <x v="0"/>
    <x v="0"/>
    <x v="2"/>
    <n v="45000"/>
    <x v="15"/>
    <x v="1"/>
  </r>
  <r>
    <x v="7666"/>
    <x v="1291"/>
    <x v="3"/>
    <n v="1"/>
    <d v="2024-12-23T00:00:00"/>
    <d v="2024-12-28T00:00:00"/>
    <n v="7"/>
    <d v="2025-01-04T00:00:00"/>
    <n v="7"/>
    <x v="0"/>
    <x v="0"/>
    <x v="0"/>
    <n v="45000"/>
    <x v="12"/>
    <x v="1"/>
  </r>
  <r>
    <x v="7667"/>
    <x v="642"/>
    <x v="2"/>
    <n v="1"/>
    <d v="2024-01-26T00:00:00"/>
    <d v="2024-01-30T00:00:00"/>
    <n v="10"/>
    <d v="2024-02-09T00:00:00"/>
    <n v="10"/>
    <x v="0"/>
    <x v="0"/>
    <x v="1"/>
    <n v="11000"/>
    <x v="5"/>
    <x v="1"/>
  </r>
  <r>
    <x v="7668"/>
    <x v="1583"/>
    <x v="2"/>
    <n v="1"/>
    <d v="2025-03-04T00:00:00"/>
    <d v="2025-03-07T00:00:00"/>
    <n v="10"/>
    <d v="2025-03-17T00:00:00"/>
    <n v="10"/>
    <x v="0"/>
    <x v="1"/>
    <x v="0"/>
    <n v="11000"/>
    <x v="17"/>
    <x v="1"/>
  </r>
  <r>
    <x v="7669"/>
    <x v="612"/>
    <x v="5"/>
    <n v="1"/>
    <d v="2022-12-05T00:00:00"/>
    <d v="2022-12-10T00:00:00"/>
    <n v="7"/>
    <d v="2022-12-18T00:00:00"/>
    <n v="8"/>
    <x v="0"/>
    <x v="2"/>
    <x v="1"/>
    <n v="99990"/>
    <x v="2"/>
    <x v="0"/>
  </r>
  <r>
    <x v="7670"/>
    <x v="657"/>
    <x v="2"/>
    <n v="1"/>
    <d v="2023-10-22T00:00:00"/>
    <d v="2023-10-25T00:00:00"/>
    <n v="10"/>
    <d v="2023-11-04T00:00:00"/>
    <n v="10"/>
    <x v="0"/>
    <x v="0"/>
    <x v="4"/>
    <n v="11000"/>
    <x v="13"/>
    <x v="1"/>
  </r>
  <r>
    <x v="7671"/>
    <x v="566"/>
    <x v="4"/>
    <n v="1"/>
    <d v="2023-12-30T00:00:00"/>
    <d v="2024-01-04T00:00:00"/>
    <n v="7"/>
    <d v="2024-01-11T00:00:00"/>
    <n v="7"/>
    <x v="0"/>
    <x v="2"/>
    <x v="4"/>
    <n v="50990"/>
    <x v="39"/>
    <x v="1"/>
  </r>
  <r>
    <x v="7672"/>
    <x v="72"/>
    <x v="3"/>
    <n v="2"/>
    <d v="2022-01-03T00:00:00"/>
    <d v="2022-01-08T00:00:00"/>
    <n v="7"/>
    <d v="2022-01-14T00:00:00"/>
    <n v="6"/>
    <x v="0"/>
    <x v="1"/>
    <x v="3"/>
    <n v="90000"/>
    <x v="21"/>
    <x v="2"/>
  </r>
  <r>
    <x v="7673"/>
    <x v="1958"/>
    <x v="2"/>
    <n v="2"/>
    <d v="2024-09-27T00:00:00"/>
    <d v="2024-10-01T00:00:00"/>
    <n v="7"/>
    <d v="2024-10-08T00:00:00"/>
    <n v="7"/>
    <x v="0"/>
    <x v="1"/>
    <x v="2"/>
    <n v="22000"/>
    <x v="11"/>
    <x v="1"/>
  </r>
  <r>
    <x v="7674"/>
    <x v="109"/>
    <x v="4"/>
    <n v="1"/>
    <d v="2024-04-16T00:00:00"/>
    <d v="2024-04-20T00:00:00"/>
    <n v="7"/>
    <d v="2024-04-29T00:00:00"/>
    <n v="9"/>
    <x v="0"/>
    <x v="0"/>
    <x v="1"/>
    <n v="50990"/>
    <x v="19"/>
    <x v="4"/>
  </r>
  <r>
    <x v="7675"/>
    <x v="1421"/>
    <x v="1"/>
    <n v="1"/>
    <d v="2022-05-14T00:00:00"/>
    <d v="2022-05-19T00:00:00"/>
    <n v="7"/>
    <d v="2022-05-28T00:00:00"/>
    <n v="9"/>
    <x v="0"/>
    <x v="2"/>
    <x v="4"/>
    <n v="89990"/>
    <x v="32"/>
    <x v="4"/>
  </r>
  <r>
    <x v="7676"/>
    <x v="714"/>
    <x v="0"/>
    <n v="1"/>
    <d v="2023-10-12T00:00:00"/>
    <d v="2023-10-13T00:00:00"/>
    <n v="10"/>
    <d v="2023-10-23T00:00:00"/>
    <n v="10"/>
    <x v="0"/>
    <x v="0"/>
    <x v="3"/>
    <n v="55990"/>
    <x v="13"/>
    <x v="1"/>
  </r>
  <r>
    <x v="7677"/>
    <x v="124"/>
    <x v="4"/>
    <n v="1"/>
    <d v="2022-10-17T00:00:00"/>
    <d v="2022-10-22T00:00:00"/>
    <n v="7"/>
    <d v="2022-10-29T00:00:00"/>
    <n v="7"/>
    <x v="0"/>
    <x v="0"/>
    <x v="0"/>
    <n v="50990"/>
    <x v="25"/>
    <x v="1"/>
  </r>
  <r>
    <x v="7678"/>
    <x v="1652"/>
    <x v="4"/>
    <n v="2"/>
    <d v="2025-03-30T00:00:00"/>
    <d v="2025-04-01T00:00:00"/>
    <n v="7"/>
    <d v="2025-04-08T00:00:00"/>
    <n v="7"/>
    <x v="0"/>
    <x v="1"/>
    <x v="3"/>
    <n v="101980"/>
    <x v="17"/>
    <x v="1"/>
  </r>
  <r>
    <x v="7679"/>
    <x v="1265"/>
    <x v="0"/>
    <n v="2"/>
    <d v="2025-01-13T00:00:00"/>
    <d v="2025-01-18T00:00:00"/>
    <n v="10"/>
    <d v="2025-01-28T00:00:00"/>
    <n v="10"/>
    <x v="0"/>
    <x v="1"/>
    <x v="1"/>
    <n v="111980"/>
    <x v="24"/>
    <x v="1"/>
  </r>
  <r>
    <x v="7680"/>
    <x v="1439"/>
    <x v="0"/>
    <n v="1"/>
    <d v="2024-04-27T00:00:00"/>
    <d v="2024-05-02T00:00:00"/>
    <n v="7"/>
    <d v="2024-05-10T00:00:00"/>
    <n v="8"/>
    <x v="0"/>
    <x v="2"/>
    <x v="0"/>
    <n v="55990"/>
    <x v="19"/>
    <x v="0"/>
  </r>
  <r>
    <x v="7681"/>
    <x v="1077"/>
    <x v="4"/>
    <n v="1"/>
    <d v="2023-06-19T00:00:00"/>
    <d v="2023-06-22T00:00:00"/>
    <n v="5"/>
    <d v="2023-06-28T00:00:00"/>
    <n v="6"/>
    <x v="0"/>
    <x v="2"/>
    <x v="2"/>
    <n v="50990"/>
    <x v="31"/>
    <x v="0"/>
  </r>
  <r>
    <x v="7682"/>
    <x v="872"/>
    <x v="2"/>
    <n v="1"/>
    <d v="2024-03-13T00:00:00"/>
    <d v="2024-03-16T00:00:00"/>
    <n v="10"/>
    <d v="2024-03-29T00:00:00"/>
    <n v="13"/>
    <x v="0"/>
    <x v="2"/>
    <x v="3"/>
    <n v="11000"/>
    <x v="37"/>
    <x v="3"/>
  </r>
  <r>
    <x v="7683"/>
    <x v="528"/>
    <x v="4"/>
    <n v="1"/>
    <d v="2025-04-30T00:00:00"/>
    <d v="2025-05-01T00:00:00"/>
    <n v="7"/>
    <d v="2025-05-08T00:00:00"/>
    <n v="7"/>
    <x v="0"/>
    <x v="0"/>
    <x v="2"/>
    <n v="50990"/>
    <x v="6"/>
    <x v="1"/>
  </r>
  <r>
    <x v="7684"/>
    <x v="1959"/>
    <x v="2"/>
    <n v="2"/>
    <d v="2024-11-28T00:00:00"/>
    <d v="2024-11-29T00:00:00"/>
    <n v="7"/>
    <d v="2024-12-06T00:00:00"/>
    <n v="7"/>
    <x v="0"/>
    <x v="2"/>
    <x v="2"/>
    <n v="22000"/>
    <x v="7"/>
    <x v="1"/>
  </r>
  <r>
    <x v="7685"/>
    <x v="1785"/>
    <x v="1"/>
    <n v="1"/>
    <d v="2024-08-21T00:00:00"/>
    <d v="2024-08-22T00:00:00"/>
    <n v="10"/>
    <d v="2024-09-06T00:00:00"/>
    <n v="15"/>
    <x v="2"/>
    <x v="0"/>
    <x v="4"/>
    <n v="89990"/>
    <x v="4"/>
    <x v="5"/>
  </r>
  <r>
    <x v="7686"/>
    <x v="999"/>
    <x v="4"/>
    <n v="2"/>
    <d v="2024-05-12T00:00:00"/>
    <d v="2024-05-15T00:00:00"/>
    <n v="10"/>
    <d v="2024-05-24T00:00:00"/>
    <n v="9"/>
    <x v="1"/>
    <x v="2"/>
    <x v="0"/>
    <n v="101980"/>
    <x v="1"/>
    <x v="2"/>
  </r>
  <r>
    <x v="7687"/>
    <x v="1878"/>
    <x v="1"/>
    <n v="1"/>
    <d v="2023-10-08T00:00:00"/>
    <d v="2023-10-09T00:00:00"/>
    <n v="7"/>
    <d v="2023-10-17T00:00:00"/>
    <n v="8"/>
    <x v="1"/>
    <x v="1"/>
    <x v="1"/>
    <n v="89990"/>
    <x v="13"/>
    <x v="0"/>
  </r>
  <r>
    <x v="7688"/>
    <x v="1757"/>
    <x v="3"/>
    <n v="1"/>
    <d v="2024-01-02T00:00:00"/>
    <d v="2024-01-06T00:00:00"/>
    <n v="10"/>
    <d v="2024-01-15T00:00:00"/>
    <n v="9"/>
    <x v="1"/>
    <x v="0"/>
    <x v="0"/>
    <n v="45000"/>
    <x v="5"/>
    <x v="2"/>
  </r>
  <r>
    <x v="7689"/>
    <x v="1332"/>
    <x v="1"/>
    <n v="1"/>
    <d v="2025-03-18T00:00:00"/>
    <d v="2025-03-22T00:00:00"/>
    <n v="5"/>
    <d v="2025-03-25T00:00:00"/>
    <n v="3"/>
    <x v="0"/>
    <x v="1"/>
    <x v="1"/>
    <n v="89990"/>
    <x v="17"/>
    <x v="6"/>
  </r>
  <r>
    <x v="7690"/>
    <x v="1502"/>
    <x v="0"/>
    <n v="1"/>
    <d v="2023-11-02T00:00:00"/>
    <d v="2023-11-05T00:00:00"/>
    <n v="10"/>
    <d v="2023-11-14T00:00:00"/>
    <n v="9"/>
    <x v="0"/>
    <x v="1"/>
    <x v="0"/>
    <n v="55990"/>
    <x v="36"/>
    <x v="2"/>
  </r>
  <r>
    <x v="7691"/>
    <x v="995"/>
    <x v="4"/>
    <n v="1"/>
    <d v="2025-03-03T00:00:00"/>
    <d v="2025-03-08T00:00:00"/>
    <n v="5"/>
    <d v="2025-03-14T00:00:00"/>
    <n v="6"/>
    <x v="0"/>
    <x v="2"/>
    <x v="0"/>
    <n v="50990"/>
    <x v="17"/>
    <x v="0"/>
  </r>
  <r>
    <x v="7692"/>
    <x v="1744"/>
    <x v="5"/>
    <n v="2"/>
    <d v="2025-02-11T00:00:00"/>
    <d v="2025-02-14T00:00:00"/>
    <n v="7"/>
    <d v="2025-02-24T00:00:00"/>
    <n v="10"/>
    <x v="0"/>
    <x v="1"/>
    <x v="4"/>
    <n v="199980"/>
    <x v="15"/>
    <x v="3"/>
  </r>
  <r>
    <x v="7693"/>
    <x v="1784"/>
    <x v="1"/>
    <n v="1"/>
    <d v="2023-07-27T00:00:00"/>
    <d v="2023-07-30T00:00:00"/>
    <n v="5"/>
    <d v="2023-08-04T00:00:00"/>
    <n v="5"/>
    <x v="0"/>
    <x v="0"/>
    <x v="1"/>
    <n v="89990"/>
    <x v="26"/>
    <x v="1"/>
  </r>
  <r>
    <x v="7694"/>
    <x v="1022"/>
    <x v="1"/>
    <n v="1"/>
    <d v="2024-06-22T00:00:00"/>
    <d v="2024-06-25T00:00:00"/>
    <n v="7"/>
    <d v="2024-07-03T00:00:00"/>
    <n v="8"/>
    <x v="0"/>
    <x v="2"/>
    <x v="3"/>
    <n v="89990"/>
    <x v="9"/>
    <x v="0"/>
  </r>
  <r>
    <x v="7695"/>
    <x v="1960"/>
    <x v="5"/>
    <n v="2"/>
    <d v="2024-11-16T00:00:00"/>
    <d v="2024-11-21T00:00:00"/>
    <n v="5"/>
    <d v="2024-11-26T00:00:00"/>
    <n v="5"/>
    <x v="0"/>
    <x v="1"/>
    <x v="1"/>
    <n v="199980"/>
    <x v="7"/>
    <x v="1"/>
  </r>
  <r>
    <x v="7696"/>
    <x v="138"/>
    <x v="3"/>
    <n v="1"/>
    <d v="2024-12-21T00:00:00"/>
    <d v="2024-12-23T00:00:00"/>
    <n v="10"/>
    <d v="2025-01-04T00:00:00"/>
    <n v="12"/>
    <x v="0"/>
    <x v="0"/>
    <x v="3"/>
    <n v="45000"/>
    <x v="12"/>
    <x v="4"/>
  </r>
  <r>
    <x v="7697"/>
    <x v="1032"/>
    <x v="0"/>
    <n v="2"/>
    <d v="2024-08-22T00:00:00"/>
    <d v="2024-08-25T00:00:00"/>
    <n v="5"/>
    <d v="2024-08-29T00:00:00"/>
    <n v="4"/>
    <x v="0"/>
    <x v="0"/>
    <x v="3"/>
    <n v="111980"/>
    <x v="4"/>
    <x v="2"/>
  </r>
  <r>
    <x v="7698"/>
    <x v="790"/>
    <x v="3"/>
    <n v="1"/>
    <d v="2025-04-18T00:00:00"/>
    <d v="2025-04-19T00:00:00"/>
    <n v="7"/>
    <d v="2025-04-27T00:00:00"/>
    <n v="8"/>
    <x v="0"/>
    <x v="1"/>
    <x v="0"/>
    <n v="45000"/>
    <x v="6"/>
    <x v="0"/>
  </r>
  <r>
    <x v="7699"/>
    <x v="1063"/>
    <x v="0"/>
    <n v="2"/>
    <d v="2022-10-25T00:00:00"/>
    <d v="2022-10-26T00:00:00"/>
    <n v="7"/>
    <d v="2022-11-02T00:00:00"/>
    <n v="7"/>
    <x v="0"/>
    <x v="0"/>
    <x v="3"/>
    <n v="111980"/>
    <x v="25"/>
    <x v="1"/>
  </r>
  <r>
    <x v="7700"/>
    <x v="516"/>
    <x v="3"/>
    <n v="1"/>
    <d v="2025-05-07T00:00:00"/>
    <d v="2025-05-09T00:00:00"/>
    <n v="10"/>
    <d v="2025-05-19T00:00:00"/>
    <n v="10"/>
    <x v="0"/>
    <x v="1"/>
    <x v="3"/>
    <n v="45000"/>
    <x v="0"/>
    <x v="1"/>
  </r>
  <r>
    <x v="7701"/>
    <x v="273"/>
    <x v="3"/>
    <n v="2"/>
    <d v="2022-12-20T00:00:00"/>
    <d v="2022-12-24T00:00:00"/>
    <n v="10"/>
    <d v="2023-01-04T00:00:00"/>
    <n v="11"/>
    <x v="0"/>
    <x v="2"/>
    <x v="1"/>
    <n v="90000"/>
    <x v="2"/>
    <x v="0"/>
  </r>
  <r>
    <x v="7702"/>
    <x v="932"/>
    <x v="4"/>
    <n v="1"/>
    <d v="2025-02-06T00:00:00"/>
    <d v="2025-02-07T00:00:00"/>
    <n v="10"/>
    <d v="2025-02-22T00:00:00"/>
    <n v="15"/>
    <x v="2"/>
    <x v="1"/>
    <x v="2"/>
    <n v="50990"/>
    <x v="15"/>
    <x v="5"/>
  </r>
  <r>
    <x v="7703"/>
    <x v="982"/>
    <x v="0"/>
    <n v="1"/>
    <d v="2025-03-26T00:00:00"/>
    <d v="2025-03-27T00:00:00"/>
    <n v="10"/>
    <d v="2025-04-07T00:00:00"/>
    <n v="11"/>
    <x v="0"/>
    <x v="0"/>
    <x v="2"/>
    <n v="55990"/>
    <x v="17"/>
    <x v="0"/>
  </r>
  <r>
    <x v="7704"/>
    <x v="829"/>
    <x v="2"/>
    <n v="1"/>
    <d v="2025-01-07T00:00:00"/>
    <d v="2025-01-11T00:00:00"/>
    <n v="10"/>
    <d v="2025-01-22T00:00:00"/>
    <n v="11"/>
    <x v="0"/>
    <x v="1"/>
    <x v="1"/>
    <n v="11000"/>
    <x v="24"/>
    <x v="0"/>
  </r>
  <r>
    <x v="7705"/>
    <x v="739"/>
    <x v="5"/>
    <n v="2"/>
    <d v="2023-10-22T00:00:00"/>
    <d v="2023-10-26T00:00:00"/>
    <n v="10"/>
    <d v="2023-11-10T00:00:00"/>
    <n v="15"/>
    <x v="2"/>
    <x v="0"/>
    <x v="0"/>
    <n v="199980"/>
    <x v="13"/>
    <x v="5"/>
  </r>
  <r>
    <x v="7706"/>
    <x v="1395"/>
    <x v="2"/>
    <n v="1"/>
    <d v="2025-02-22T00:00:00"/>
    <d v="2025-02-27T00:00:00"/>
    <n v="5"/>
    <d v="2025-03-06T00:00:00"/>
    <n v="7"/>
    <x v="0"/>
    <x v="0"/>
    <x v="1"/>
    <n v="11000"/>
    <x v="15"/>
    <x v="4"/>
  </r>
  <r>
    <x v="7707"/>
    <x v="1207"/>
    <x v="5"/>
    <n v="1"/>
    <d v="2025-03-10T00:00:00"/>
    <d v="2025-03-14T00:00:00"/>
    <n v="10"/>
    <d v="2025-03-29T00:00:00"/>
    <n v="15"/>
    <x v="2"/>
    <x v="0"/>
    <x v="0"/>
    <n v="99990"/>
    <x v="17"/>
    <x v="5"/>
  </r>
  <r>
    <x v="7708"/>
    <x v="112"/>
    <x v="2"/>
    <n v="1"/>
    <d v="2025-02-19T00:00:00"/>
    <d v="2025-02-22T00:00:00"/>
    <n v="7"/>
    <d v="2025-03-01T00:00:00"/>
    <n v="7"/>
    <x v="0"/>
    <x v="2"/>
    <x v="3"/>
    <n v="11000"/>
    <x v="15"/>
    <x v="1"/>
  </r>
  <r>
    <x v="7709"/>
    <x v="1822"/>
    <x v="3"/>
    <n v="1"/>
    <d v="2023-11-05T00:00:00"/>
    <d v="2023-11-08T00:00:00"/>
    <n v="5"/>
    <d v="2023-11-14T00:00:00"/>
    <n v="6"/>
    <x v="0"/>
    <x v="2"/>
    <x v="1"/>
    <n v="45000"/>
    <x v="36"/>
    <x v="0"/>
  </r>
  <r>
    <x v="7710"/>
    <x v="1086"/>
    <x v="2"/>
    <n v="1"/>
    <d v="2024-04-02T00:00:00"/>
    <d v="2024-04-06T00:00:00"/>
    <n v="10"/>
    <d v="2024-04-17T00:00:00"/>
    <n v="11"/>
    <x v="0"/>
    <x v="0"/>
    <x v="4"/>
    <n v="11000"/>
    <x v="19"/>
    <x v="0"/>
  </r>
  <r>
    <x v="7711"/>
    <x v="1708"/>
    <x v="4"/>
    <n v="2"/>
    <d v="2024-06-28T00:00:00"/>
    <d v="2024-06-30T00:00:00"/>
    <n v="5"/>
    <d v="2024-07-05T00:00:00"/>
    <n v="5"/>
    <x v="0"/>
    <x v="0"/>
    <x v="1"/>
    <n v="101980"/>
    <x v="9"/>
    <x v="1"/>
  </r>
  <r>
    <x v="7712"/>
    <x v="1720"/>
    <x v="5"/>
    <n v="1"/>
    <d v="2025-05-17T00:00:00"/>
    <d v="2025-05-22T00:00:00"/>
    <n v="5"/>
    <d v="2025-05-26T00:00:00"/>
    <n v="4"/>
    <x v="0"/>
    <x v="0"/>
    <x v="3"/>
    <n v="99990"/>
    <x v="0"/>
    <x v="2"/>
  </r>
  <r>
    <x v="7713"/>
    <x v="415"/>
    <x v="3"/>
    <n v="1"/>
    <d v="2022-08-29T00:00:00"/>
    <d v="2022-09-01T00:00:00"/>
    <n v="10"/>
    <d v="2022-09-11T00:00:00"/>
    <n v="10"/>
    <x v="1"/>
    <x v="0"/>
    <x v="0"/>
    <n v="45000"/>
    <x v="8"/>
    <x v="1"/>
  </r>
  <r>
    <x v="7714"/>
    <x v="899"/>
    <x v="3"/>
    <n v="1"/>
    <d v="2025-01-22T00:00:00"/>
    <d v="2025-01-27T00:00:00"/>
    <n v="7"/>
    <d v="2025-02-04T00:00:00"/>
    <n v="8"/>
    <x v="0"/>
    <x v="0"/>
    <x v="2"/>
    <n v="45000"/>
    <x v="24"/>
    <x v="0"/>
  </r>
  <r>
    <x v="7715"/>
    <x v="349"/>
    <x v="4"/>
    <n v="1"/>
    <d v="2025-02-24T00:00:00"/>
    <d v="2025-03-01T00:00:00"/>
    <n v="10"/>
    <d v="2025-03-11T00:00:00"/>
    <n v="10"/>
    <x v="0"/>
    <x v="1"/>
    <x v="0"/>
    <n v="50990"/>
    <x v="15"/>
    <x v="1"/>
  </r>
  <r>
    <x v="7716"/>
    <x v="1544"/>
    <x v="3"/>
    <n v="2"/>
    <d v="2023-08-18T00:00:00"/>
    <d v="2023-08-22T00:00:00"/>
    <n v="5"/>
    <d v="2023-08-27T00:00:00"/>
    <n v="5"/>
    <x v="0"/>
    <x v="2"/>
    <x v="1"/>
    <n v="90000"/>
    <x v="20"/>
    <x v="1"/>
  </r>
  <r>
    <x v="7717"/>
    <x v="253"/>
    <x v="5"/>
    <n v="2"/>
    <d v="2025-04-17T00:00:00"/>
    <d v="2025-04-20T00:00:00"/>
    <n v="7"/>
    <d v="2025-04-29T00:00:00"/>
    <n v="9"/>
    <x v="0"/>
    <x v="1"/>
    <x v="0"/>
    <n v="199980"/>
    <x v="6"/>
    <x v="4"/>
  </r>
  <r>
    <x v="7718"/>
    <x v="1727"/>
    <x v="4"/>
    <n v="1"/>
    <d v="2022-08-22T00:00:00"/>
    <d v="2022-08-27T00:00:00"/>
    <n v="10"/>
    <d v="2022-09-06T00:00:00"/>
    <n v="10"/>
    <x v="0"/>
    <x v="1"/>
    <x v="1"/>
    <n v="50990"/>
    <x v="8"/>
    <x v="1"/>
  </r>
  <r>
    <x v="7719"/>
    <x v="1591"/>
    <x v="1"/>
    <n v="1"/>
    <d v="2022-12-05T00:00:00"/>
    <d v="2022-12-10T00:00:00"/>
    <n v="7"/>
    <d v="2022-12-17T00:00:00"/>
    <n v="7"/>
    <x v="0"/>
    <x v="1"/>
    <x v="0"/>
    <n v="89990"/>
    <x v="2"/>
    <x v="1"/>
  </r>
  <r>
    <x v="7720"/>
    <x v="1233"/>
    <x v="4"/>
    <n v="1"/>
    <d v="2024-05-01T00:00:00"/>
    <d v="2024-05-02T00:00:00"/>
    <n v="10"/>
    <d v="2024-05-17T00:00:00"/>
    <n v="15"/>
    <x v="2"/>
    <x v="0"/>
    <x v="3"/>
    <n v="50990"/>
    <x v="1"/>
    <x v="5"/>
  </r>
  <r>
    <x v="7721"/>
    <x v="1456"/>
    <x v="3"/>
    <n v="1"/>
    <d v="2022-05-12T00:00:00"/>
    <d v="2022-05-15T00:00:00"/>
    <n v="10"/>
    <d v="2022-05-27T00:00:00"/>
    <n v="12"/>
    <x v="0"/>
    <x v="0"/>
    <x v="2"/>
    <n v="45000"/>
    <x v="32"/>
    <x v="4"/>
  </r>
  <r>
    <x v="7722"/>
    <x v="781"/>
    <x v="1"/>
    <n v="1"/>
    <d v="2024-10-21T00:00:00"/>
    <d v="2024-10-22T00:00:00"/>
    <n v="5"/>
    <d v="2024-10-27T00:00:00"/>
    <n v="5"/>
    <x v="0"/>
    <x v="2"/>
    <x v="4"/>
    <n v="89990"/>
    <x v="10"/>
    <x v="1"/>
  </r>
  <r>
    <x v="7723"/>
    <x v="33"/>
    <x v="2"/>
    <n v="1"/>
    <d v="2023-02-12T00:00:00"/>
    <d v="2023-02-14T00:00:00"/>
    <n v="5"/>
    <d v="2023-02-20T00:00:00"/>
    <n v="6"/>
    <x v="0"/>
    <x v="2"/>
    <x v="2"/>
    <n v="11000"/>
    <x v="23"/>
    <x v="0"/>
  </r>
  <r>
    <x v="7724"/>
    <x v="90"/>
    <x v="5"/>
    <n v="1"/>
    <d v="2024-01-31T00:00:00"/>
    <d v="2024-02-05T00:00:00"/>
    <n v="5"/>
    <d v="2024-02-11T00:00:00"/>
    <n v="6"/>
    <x v="0"/>
    <x v="0"/>
    <x v="3"/>
    <n v="99990"/>
    <x v="5"/>
    <x v="0"/>
  </r>
  <r>
    <x v="7725"/>
    <x v="758"/>
    <x v="0"/>
    <n v="1"/>
    <d v="2024-02-18T00:00:00"/>
    <d v="2024-02-23T00:00:00"/>
    <n v="5"/>
    <d v="2024-02-27T00:00:00"/>
    <n v="4"/>
    <x v="0"/>
    <x v="1"/>
    <x v="3"/>
    <n v="55990"/>
    <x v="22"/>
    <x v="2"/>
  </r>
  <r>
    <x v="7726"/>
    <x v="1188"/>
    <x v="3"/>
    <n v="1"/>
    <d v="2024-07-12T00:00:00"/>
    <d v="2024-07-14T00:00:00"/>
    <n v="5"/>
    <d v="2024-07-20T00:00:00"/>
    <n v="6"/>
    <x v="0"/>
    <x v="1"/>
    <x v="0"/>
    <n v="45000"/>
    <x v="16"/>
    <x v="0"/>
  </r>
  <r>
    <x v="7727"/>
    <x v="261"/>
    <x v="1"/>
    <n v="1"/>
    <d v="2024-09-23T00:00:00"/>
    <d v="2024-09-28T00:00:00"/>
    <n v="10"/>
    <d v="2024-10-08T00:00:00"/>
    <n v="10"/>
    <x v="0"/>
    <x v="2"/>
    <x v="2"/>
    <n v="89990"/>
    <x v="11"/>
    <x v="1"/>
  </r>
  <r>
    <x v="7728"/>
    <x v="846"/>
    <x v="3"/>
    <n v="1"/>
    <d v="2025-04-27T00:00:00"/>
    <d v="2025-04-28T00:00:00"/>
    <n v="5"/>
    <d v="2025-05-03T00:00:00"/>
    <n v="5"/>
    <x v="0"/>
    <x v="2"/>
    <x v="0"/>
    <n v="45000"/>
    <x v="6"/>
    <x v="1"/>
  </r>
  <r>
    <x v="7729"/>
    <x v="1837"/>
    <x v="1"/>
    <n v="2"/>
    <d v="2025-05-03T00:00:00"/>
    <d v="2025-05-05T00:00:00"/>
    <n v="5"/>
    <d v="2025-05-10T00:00:00"/>
    <n v="5"/>
    <x v="0"/>
    <x v="2"/>
    <x v="1"/>
    <n v="179980"/>
    <x v="0"/>
    <x v="1"/>
  </r>
  <r>
    <x v="7730"/>
    <x v="211"/>
    <x v="2"/>
    <n v="1"/>
    <d v="2023-04-01T00:00:00"/>
    <d v="2023-04-05T00:00:00"/>
    <n v="7"/>
    <d v="2023-04-12T00:00:00"/>
    <n v="7"/>
    <x v="0"/>
    <x v="0"/>
    <x v="4"/>
    <n v="11000"/>
    <x v="40"/>
    <x v="1"/>
  </r>
  <r>
    <x v="7731"/>
    <x v="1045"/>
    <x v="0"/>
    <n v="1"/>
    <d v="2024-09-11T00:00:00"/>
    <d v="2024-09-12T00:00:00"/>
    <n v="7"/>
    <d v="2024-09-22T00:00:00"/>
    <n v="10"/>
    <x v="0"/>
    <x v="1"/>
    <x v="1"/>
    <n v="55990"/>
    <x v="11"/>
    <x v="3"/>
  </r>
  <r>
    <x v="7732"/>
    <x v="910"/>
    <x v="5"/>
    <n v="1"/>
    <d v="2023-03-27T00:00:00"/>
    <d v="2023-03-29T00:00:00"/>
    <n v="10"/>
    <d v="2023-04-08T00:00:00"/>
    <n v="10"/>
    <x v="0"/>
    <x v="0"/>
    <x v="3"/>
    <n v="99990"/>
    <x v="14"/>
    <x v="1"/>
  </r>
  <r>
    <x v="7733"/>
    <x v="228"/>
    <x v="0"/>
    <n v="1"/>
    <d v="2025-05-17T00:00:00"/>
    <d v="2025-05-22T00:00:00"/>
    <n v="7"/>
    <d v="2025-06-01T00:00:00"/>
    <n v="10"/>
    <x v="0"/>
    <x v="1"/>
    <x v="2"/>
    <n v="55990"/>
    <x v="0"/>
    <x v="3"/>
  </r>
  <r>
    <x v="7734"/>
    <x v="282"/>
    <x v="3"/>
    <n v="1"/>
    <d v="2025-02-07T00:00:00"/>
    <d v="2025-02-12T00:00:00"/>
    <n v="10"/>
    <d v="2025-02-27T00:00:00"/>
    <n v="15"/>
    <x v="2"/>
    <x v="0"/>
    <x v="3"/>
    <n v="45000"/>
    <x v="15"/>
    <x v="5"/>
  </r>
  <r>
    <x v="7735"/>
    <x v="1577"/>
    <x v="2"/>
    <n v="1"/>
    <d v="2022-01-03T00:00:00"/>
    <d v="2022-01-08T00:00:00"/>
    <n v="10"/>
    <d v="2022-01-21T00:00:00"/>
    <n v="13"/>
    <x v="0"/>
    <x v="1"/>
    <x v="3"/>
    <n v="11000"/>
    <x v="21"/>
    <x v="3"/>
  </r>
  <r>
    <x v="7736"/>
    <x v="1075"/>
    <x v="3"/>
    <n v="1"/>
    <d v="2023-04-17T00:00:00"/>
    <d v="2023-04-21T00:00:00"/>
    <n v="5"/>
    <d v="2023-04-26T00:00:00"/>
    <n v="5"/>
    <x v="0"/>
    <x v="1"/>
    <x v="2"/>
    <n v="45000"/>
    <x v="40"/>
    <x v="1"/>
  </r>
  <r>
    <x v="7737"/>
    <x v="1195"/>
    <x v="5"/>
    <n v="2"/>
    <d v="2025-04-19T00:00:00"/>
    <d v="2025-04-24T00:00:00"/>
    <n v="5"/>
    <d v="2025-05-02T00:00:00"/>
    <n v="8"/>
    <x v="0"/>
    <x v="2"/>
    <x v="2"/>
    <n v="199980"/>
    <x v="6"/>
    <x v="3"/>
  </r>
  <r>
    <x v="7738"/>
    <x v="213"/>
    <x v="5"/>
    <n v="1"/>
    <d v="2024-11-29T00:00:00"/>
    <d v="2024-12-04T00:00:00"/>
    <n v="7"/>
    <d v="2024-12-11T00:00:00"/>
    <n v="7"/>
    <x v="0"/>
    <x v="2"/>
    <x v="2"/>
    <n v="99990"/>
    <x v="7"/>
    <x v="1"/>
  </r>
  <r>
    <x v="7739"/>
    <x v="1920"/>
    <x v="0"/>
    <n v="1"/>
    <d v="2024-06-21T00:00:00"/>
    <d v="2024-06-24T00:00:00"/>
    <n v="7"/>
    <d v="2024-07-02T00:00:00"/>
    <n v="8"/>
    <x v="0"/>
    <x v="1"/>
    <x v="3"/>
    <n v="55990"/>
    <x v="9"/>
    <x v="0"/>
  </r>
  <r>
    <x v="7740"/>
    <x v="1439"/>
    <x v="4"/>
    <n v="2"/>
    <d v="2024-05-17T00:00:00"/>
    <d v="2024-05-20T00:00:00"/>
    <n v="5"/>
    <d v="2024-05-28T00:00:00"/>
    <n v="8"/>
    <x v="0"/>
    <x v="0"/>
    <x v="4"/>
    <n v="101980"/>
    <x v="1"/>
    <x v="3"/>
  </r>
  <r>
    <x v="7741"/>
    <x v="1257"/>
    <x v="2"/>
    <n v="2"/>
    <d v="2023-08-14T00:00:00"/>
    <d v="2023-08-17T00:00:00"/>
    <n v="5"/>
    <d v="2023-08-25T00:00:00"/>
    <n v="8"/>
    <x v="0"/>
    <x v="0"/>
    <x v="4"/>
    <n v="22000"/>
    <x v="20"/>
    <x v="3"/>
  </r>
  <r>
    <x v="7742"/>
    <x v="399"/>
    <x v="4"/>
    <n v="1"/>
    <d v="2025-04-26T00:00:00"/>
    <d v="2025-04-29T00:00:00"/>
    <n v="7"/>
    <d v="2025-05-07T00:00:00"/>
    <n v="8"/>
    <x v="0"/>
    <x v="1"/>
    <x v="2"/>
    <n v="50990"/>
    <x v="6"/>
    <x v="0"/>
  </r>
  <r>
    <x v="7743"/>
    <x v="1547"/>
    <x v="5"/>
    <n v="1"/>
    <d v="2024-01-24T00:00:00"/>
    <d v="2024-01-26T00:00:00"/>
    <n v="7"/>
    <d v="2024-02-02T00:00:00"/>
    <n v="7"/>
    <x v="0"/>
    <x v="0"/>
    <x v="2"/>
    <n v="99990"/>
    <x v="5"/>
    <x v="1"/>
  </r>
  <r>
    <x v="7744"/>
    <x v="807"/>
    <x v="3"/>
    <n v="1"/>
    <d v="2023-09-25T00:00:00"/>
    <d v="2023-09-26T00:00:00"/>
    <n v="10"/>
    <d v="2023-10-08T00:00:00"/>
    <n v="12"/>
    <x v="1"/>
    <x v="0"/>
    <x v="3"/>
    <n v="45000"/>
    <x v="18"/>
    <x v="4"/>
  </r>
  <r>
    <x v="7745"/>
    <x v="832"/>
    <x v="2"/>
    <n v="2"/>
    <d v="2024-08-28T00:00:00"/>
    <d v="2024-09-01T00:00:00"/>
    <n v="10"/>
    <d v="2024-09-13T00:00:00"/>
    <n v="12"/>
    <x v="0"/>
    <x v="1"/>
    <x v="2"/>
    <n v="22000"/>
    <x v="4"/>
    <x v="4"/>
  </r>
  <r>
    <x v="7746"/>
    <x v="1792"/>
    <x v="0"/>
    <n v="1"/>
    <d v="2024-10-29T00:00:00"/>
    <d v="2024-11-03T00:00:00"/>
    <n v="10"/>
    <d v="2024-11-13T00:00:00"/>
    <n v="10"/>
    <x v="0"/>
    <x v="1"/>
    <x v="2"/>
    <n v="55990"/>
    <x v="10"/>
    <x v="1"/>
  </r>
  <r>
    <x v="7747"/>
    <x v="1164"/>
    <x v="0"/>
    <n v="2"/>
    <d v="2024-08-04T00:00:00"/>
    <d v="2024-08-07T00:00:00"/>
    <n v="10"/>
    <d v="2024-08-15T00:00:00"/>
    <n v="8"/>
    <x v="0"/>
    <x v="0"/>
    <x v="0"/>
    <n v="111980"/>
    <x v="4"/>
    <x v="6"/>
  </r>
  <r>
    <x v="7748"/>
    <x v="697"/>
    <x v="4"/>
    <n v="1"/>
    <d v="2025-04-29T00:00:00"/>
    <d v="2025-05-01T00:00:00"/>
    <n v="5"/>
    <d v="2025-05-06T00:00:00"/>
    <n v="5"/>
    <x v="0"/>
    <x v="0"/>
    <x v="1"/>
    <n v="50990"/>
    <x v="6"/>
    <x v="1"/>
  </r>
  <r>
    <x v="7749"/>
    <x v="1068"/>
    <x v="5"/>
    <n v="1"/>
    <d v="2024-10-30T00:00:00"/>
    <d v="2024-11-01T00:00:00"/>
    <n v="10"/>
    <d v="2024-11-12T00:00:00"/>
    <n v="11"/>
    <x v="0"/>
    <x v="0"/>
    <x v="3"/>
    <n v="99990"/>
    <x v="10"/>
    <x v="0"/>
  </r>
  <r>
    <x v="7750"/>
    <x v="1112"/>
    <x v="1"/>
    <n v="2"/>
    <d v="2022-11-01T00:00:00"/>
    <d v="2022-11-03T00:00:00"/>
    <n v="7"/>
    <d v="2022-11-13T00:00:00"/>
    <n v="10"/>
    <x v="0"/>
    <x v="2"/>
    <x v="0"/>
    <n v="179980"/>
    <x v="30"/>
    <x v="3"/>
  </r>
  <r>
    <x v="7751"/>
    <x v="1904"/>
    <x v="1"/>
    <n v="2"/>
    <d v="2025-02-16T00:00:00"/>
    <d v="2025-02-19T00:00:00"/>
    <n v="7"/>
    <d v="2025-02-27T00:00:00"/>
    <n v="8"/>
    <x v="0"/>
    <x v="0"/>
    <x v="3"/>
    <n v="179980"/>
    <x v="15"/>
    <x v="0"/>
  </r>
  <r>
    <x v="7752"/>
    <x v="1732"/>
    <x v="2"/>
    <n v="1"/>
    <d v="2025-01-30T00:00:00"/>
    <d v="2025-02-01T00:00:00"/>
    <n v="7"/>
    <d v="2025-02-09T00:00:00"/>
    <n v="8"/>
    <x v="0"/>
    <x v="0"/>
    <x v="4"/>
    <n v="11000"/>
    <x v="24"/>
    <x v="0"/>
  </r>
  <r>
    <x v="7753"/>
    <x v="693"/>
    <x v="4"/>
    <n v="1"/>
    <d v="2022-05-03T00:00:00"/>
    <d v="2022-05-08T00:00:00"/>
    <n v="10"/>
    <d v="2022-05-18T00:00:00"/>
    <n v="10"/>
    <x v="0"/>
    <x v="2"/>
    <x v="1"/>
    <n v="50990"/>
    <x v="32"/>
    <x v="1"/>
  </r>
  <r>
    <x v="7754"/>
    <x v="818"/>
    <x v="4"/>
    <n v="1"/>
    <d v="2025-02-20T00:00:00"/>
    <d v="2025-02-25T00:00:00"/>
    <n v="10"/>
    <d v="2025-03-08T00:00:00"/>
    <n v="11"/>
    <x v="0"/>
    <x v="2"/>
    <x v="0"/>
    <n v="50990"/>
    <x v="15"/>
    <x v="0"/>
  </r>
  <r>
    <x v="7755"/>
    <x v="1292"/>
    <x v="1"/>
    <n v="1"/>
    <d v="2025-03-07T00:00:00"/>
    <d v="2025-03-09T00:00:00"/>
    <n v="10"/>
    <d v="2025-03-22T00:00:00"/>
    <n v="13"/>
    <x v="0"/>
    <x v="1"/>
    <x v="3"/>
    <n v="89990"/>
    <x v="17"/>
    <x v="3"/>
  </r>
  <r>
    <x v="7756"/>
    <x v="922"/>
    <x v="4"/>
    <n v="1"/>
    <d v="2025-05-14T00:00:00"/>
    <d v="2025-05-19T00:00:00"/>
    <n v="10"/>
    <d v="2025-05-30T00:00:00"/>
    <n v="11"/>
    <x v="0"/>
    <x v="1"/>
    <x v="0"/>
    <n v="50990"/>
    <x v="0"/>
    <x v="0"/>
  </r>
  <r>
    <x v="7757"/>
    <x v="264"/>
    <x v="1"/>
    <n v="1"/>
    <d v="2025-04-25T00:00:00"/>
    <d v="2025-04-30T00:00:00"/>
    <n v="5"/>
    <d v="2025-05-06T00:00:00"/>
    <n v="6"/>
    <x v="0"/>
    <x v="0"/>
    <x v="2"/>
    <n v="89990"/>
    <x v="6"/>
    <x v="0"/>
  </r>
  <r>
    <x v="7758"/>
    <x v="1361"/>
    <x v="1"/>
    <n v="1"/>
    <d v="2024-08-24T00:00:00"/>
    <d v="2024-08-29T00:00:00"/>
    <n v="5"/>
    <d v="2024-09-03T00:00:00"/>
    <n v="5"/>
    <x v="0"/>
    <x v="0"/>
    <x v="3"/>
    <n v="89990"/>
    <x v="4"/>
    <x v="1"/>
  </r>
  <r>
    <x v="7759"/>
    <x v="1865"/>
    <x v="4"/>
    <n v="2"/>
    <d v="2025-03-24T00:00:00"/>
    <d v="2025-03-26T00:00:00"/>
    <n v="5"/>
    <d v="2025-03-31T00:00:00"/>
    <n v="5"/>
    <x v="0"/>
    <x v="0"/>
    <x v="4"/>
    <n v="101980"/>
    <x v="17"/>
    <x v="1"/>
  </r>
  <r>
    <x v="7760"/>
    <x v="45"/>
    <x v="5"/>
    <n v="1"/>
    <d v="2024-09-06T00:00:00"/>
    <d v="2024-09-07T00:00:00"/>
    <n v="5"/>
    <d v="2024-09-12T00:00:00"/>
    <n v="5"/>
    <x v="0"/>
    <x v="0"/>
    <x v="3"/>
    <n v="99990"/>
    <x v="11"/>
    <x v="1"/>
  </r>
  <r>
    <x v="7761"/>
    <x v="347"/>
    <x v="5"/>
    <n v="2"/>
    <d v="2025-04-01T00:00:00"/>
    <d v="2025-04-02T00:00:00"/>
    <n v="7"/>
    <d v="2025-04-10T00:00:00"/>
    <n v="8"/>
    <x v="0"/>
    <x v="1"/>
    <x v="3"/>
    <n v="199980"/>
    <x v="6"/>
    <x v="0"/>
  </r>
  <r>
    <x v="7762"/>
    <x v="439"/>
    <x v="4"/>
    <n v="1"/>
    <d v="2022-06-19T00:00:00"/>
    <d v="2022-06-22T00:00:00"/>
    <n v="7"/>
    <d v="2022-06-30T00:00:00"/>
    <n v="8"/>
    <x v="0"/>
    <x v="2"/>
    <x v="1"/>
    <n v="50990"/>
    <x v="27"/>
    <x v="0"/>
  </r>
  <r>
    <x v="7763"/>
    <x v="1235"/>
    <x v="0"/>
    <n v="1"/>
    <d v="2025-02-21T00:00:00"/>
    <d v="2025-02-24T00:00:00"/>
    <n v="7"/>
    <d v="2025-03-04T00:00:00"/>
    <n v="8"/>
    <x v="0"/>
    <x v="0"/>
    <x v="0"/>
    <n v="55990"/>
    <x v="15"/>
    <x v="0"/>
  </r>
  <r>
    <x v="7764"/>
    <x v="823"/>
    <x v="0"/>
    <n v="1"/>
    <d v="2022-11-10T00:00:00"/>
    <d v="2022-11-12T00:00:00"/>
    <n v="10"/>
    <d v="2022-11-20T00:00:00"/>
    <n v="8"/>
    <x v="0"/>
    <x v="0"/>
    <x v="0"/>
    <n v="55990"/>
    <x v="30"/>
    <x v="6"/>
  </r>
  <r>
    <x v="7765"/>
    <x v="1815"/>
    <x v="4"/>
    <n v="1"/>
    <d v="2024-02-29T00:00:00"/>
    <d v="2024-03-05T00:00:00"/>
    <n v="7"/>
    <d v="2024-03-13T00:00:00"/>
    <n v="8"/>
    <x v="0"/>
    <x v="1"/>
    <x v="4"/>
    <n v="50990"/>
    <x v="22"/>
    <x v="0"/>
  </r>
  <r>
    <x v="7766"/>
    <x v="755"/>
    <x v="4"/>
    <n v="2"/>
    <d v="2023-12-23T00:00:00"/>
    <d v="2023-12-28T00:00:00"/>
    <n v="7"/>
    <d v="2024-01-04T00:00:00"/>
    <n v="7"/>
    <x v="0"/>
    <x v="2"/>
    <x v="3"/>
    <n v="101980"/>
    <x v="39"/>
    <x v="1"/>
  </r>
  <r>
    <x v="7767"/>
    <x v="164"/>
    <x v="4"/>
    <n v="1"/>
    <d v="2022-12-02T00:00:00"/>
    <d v="2022-12-05T00:00:00"/>
    <n v="5"/>
    <d v="2022-12-15T00:00:00"/>
    <n v="10"/>
    <x v="2"/>
    <x v="1"/>
    <x v="4"/>
    <n v="50990"/>
    <x v="2"/>
    <x v="5"/>
  </r>
  <r>
    <x v="7768"/>
    <x v="619"/>
    <x v="1"/>
    <n v="2"/>
    <d v="2024-09-02T00:00:00"/>
    <d v="2024-09-05T00:00:00"/>
    <n v="7"/>
    <d v="2024-09-14T00:00:00"/>
    <n v="9"/>
    <x v="0"/>
    <x v="0"/>
    <x v="2"/>
    <n v="179980"/>
    <x v="11"/>
    <x v="4"/>
  </r>
  <r>
    <x v="7769"/>
    <x v="1393"/>
    <x v="1"/>
    <n v="2"/>
    <d v="2025-04-29T00:00:00"/>
    <d v="2025-04-30T00:00:00"/>
    <n v="10"/>
    <d v="2025-05-15T00:00:00"/>
    <n v="15"/>
    <x v="2"/>
    <x v="0"/>
    <x v="2"/>
    <n v="179980"/>
    <x v="6"/>
    <x v="5"/>
  </r>
  <r>
    <x v="7770"/>
    <x v="774"/>
    <x v="5"/>
    <n v="1"/>
    <d v="2023-09-12T00:00:00"/>
    <d v="2023-09-13T00:00:00"/>
    <n v="7"/>
    <d v="2023-09-20T00:00:00"/>
    <n v="7"/>
    <x v="0"/>
    <x v="0"/>
    <x v="1"/>
    <n v="99990"/>
    <x v="18"/>
    <x v="1"/>
  </r>
  <r>
    <x v="7771"/>
    <x v="126"/>
    <x v="0"/>
    <n v="1"/>
    <d v="2024-10-26T00:00:00"/>
    <d v="2024-10-31T00:00:00"/>
    <n v="10"/>
    <d v="2024-11-10T00:00:00"/>
    <n v="10"/>
    <x v="0"/>
    <x v="0"/>
    <x v="3"/>
    <n v="55990"/>
    <x v="10"/>
    <x v="1"/>
  </r>
  <r>
    <x v="7772"/>
    <x v="823"/>
    <x v="3"/>
    <n v="1"/>
    <d v="2024-04-27T00:00:00"/>
    <d v="2024-05-02T00:00:00"/>
    <n v="7"/>
    <d v="2024-05-14T00:00:00"/>
    <n v="12"/>
    <x v="2"/>
    <x v="0"/>
    <x v="0"/>
    <n v="45000"/>
    <x v="19"/>
    <x v="5"/>
  </r>
  <r>
    <x v="7773"/>
    <x v="1834"/>
    <x v="4"/>
    <n v="2"/>
    <d v="2022-08-27T00:00:00"/>
    <d v="2022-09-01T00:00:00"/>
    <n v="5"/>
    <d v="2022-09-07T00:00:00"/>
    <n v="6"/>
    <x v="0"/>
    <x v="0"/>
    <x v="2"/>
    <n v="101980"/>
    <x v="8"/>
    <x v="0"/>
  </r>
  <r>
    <x v="7774"/>
    <x v="1734"/>
    <x v="3"/>
    <n v="1"/>
    <d v="2024-09-14T00:00:00"/>
    <d v="2024-09-17T00:00:00"/>
    <n v="10"/>
    <d v="2024-09-27T00:00:00"/>
    <n v="10"/>
    <x v="0"/>
    <x v="0"/>
    <x v="3"/>
    <n v="45000"/>
    <x v="11"/>
    <x v="1"/>
  </r>
  <r>
    <x v="7775"/>
    <x v="1099"/>
    <x v="4"/>
    <n v="1"/>
    <d v="2025-03-12T00:00:00"/>
    <d v="2025-03-16T00:00:00"/>
    <n v="10"/>
    <d v="2025-03-29T00:00:00"/>
    <n v="13"/>
    <x v="0"/>
    <x v="2"/>
    <x v="2"/>
    <n v="50990"/>
    <x v="17"/>
    <x v="3"/>
  </r>
  <r>
    <x v="7776"/>
    <x v="812"/>
    <x v="5"/>
    <n v="1"/>
    <d v="2022-12-26T00:00:00"/>
    <d v="2022-12-27T00:00:00"/>
    <n v="10"/>
    <d v="2023-01-04T00:00:00"/>
    <n v="8"/>
    <x v="0"/>
    <x v="0"/>
    <x v="0"/>
    <n v="99990"/>
    <x v="2"/>
    <x v="6"/>
  </r>
  <r>
    <x v="7777"/>
    <x v="561"/>
    <x v="0"/>
    <n v="1"/>
    <d v="2023-08-18T00:00:00"/>
    <d v="2023-08-19T00:00:00"/>
    <n v="7"/>
    <d v="2023-08-29T00:00:00"/>
    <n v="10"/>
    <x v="0"/>
    <x v="0"/>
    <x v="4"/>
    <n v="55990"/>
    <x v="20"/>
    <x v="3"/>
  </r>
  <r>
    <x v="7778"/>
    <x v="249"/>
    <x v="3"/>
    <n v="2"/>
    <d v="2024-10-21T00:00:00"/>
    <d v="2024-10-26T00:00:00"/>
    <n v="7"/>
    <d v="2024-11-01T00:00:00"/>
    <n v="6"/>
    <x v="0"/>
    <x v="0"/>
    <x v="3"/>
    <n v="90000"/>
    <x v="10"/>
    <x v="2"/>
  </r>
  <r>
    <x v="7779"/>
    <x v="1228"/>
    <x v="2"/>
    <n v="1"/>
    <d v="2024-10-13T00:00:00"/>
    <d v="2024-10-15T00:00:00"/>
    <n v="10"/>
    <d v="2024-10-26T00:00:00"/>
    <n v="11"/>
    <x v="0"/>
    <x v="1"/>
    <x v="1"/>
    <n v="11000"/>
    <x v="10"/>
    <x v="0"/>
  </r>
  <r>
    <x v="7780"/>
    <x v="992"/>
    <x v="4"/>
    <n v="2"/>
    <d v="2024-11-18T00:00:00"/>
    <d v="2024-11-21T00:00:00"/>
    <n v="10"/>
    <d v="2024-12-02T00:00:00"/>
    <n v="11"/>
    <x v="0"/>
    <x v="0"/>
    <x v="3"/>
    <n v="101980"/>
    <x v="7"/>
    <x v="0"/>
  </r>
  <r>
    <x v="7781"/>
    <x v="1752"/>
    <x v="0"/>
    <n v="1"/>
    <d v="2025-02-03T00:00:00"/>
    <d v="2025-02-05T00:00:00"/>
    <n v="10"/>
    <d v="2025-02-16T00:00:00"/>
    <n v="11"/>
    <x v="0"/>
    <x v="2"/>
    <x v="4"/>
    <n v="55990"/>
    <x v="15"/>
    <x v="0"/>
  </r>
  <r>
    <x v="7782"/>
    <x v="1713"/>
    <x v="1"/>
    <n v="1"/>
    <d v="2024-03-21T00:00:00"/>
    <d v="2024-03-22T00:00:00"/>
    <n v="5"/>
    <d v="2024-03-28T00:00:00"/>
    <n v="6"/>
    <x v="0"/>
    <x v="1"/>
    <x v="0"/>
    <n v="89990"/>
    <x v="37"/>
    <x v="0"/>
  </r>
  <r>
    <x v="7783"/>
    <x v="589"/>
    <x v="2"/>
    <n v="1"/>
    <d v="2025-05-03T00:00:00"/>
    <d v="2025-05-05T00:00:00"/>
    <n v="10"/>
    <d v="2025-05-17T00:00:00"/>
    <n v="12"/>
    <x v="0"/>
    <x v="1"/>
    <x v="1"/>
    <n v="11000"/>
    <x v="0"/>
    <x v="4"/>
  </r>
  <r>
    <x v="7784"/>
    <x v="556"/>
    <x v="3"/>
    <n v="1"/>
    <d v="2022-10-08T00:00:00"/>
    <d v="2022-10-09T00:00:00"/>
    <n v="5"/>
    <d v="2022-10-14T00:00:00"/>
    <n v="5"/>
    <x v="0"/>
    <x v="1"/>
    <x v="2"/>
    <n v="45000"/>
    <x v="25"/>
    <x v="1"/>
  </r>
  <r>
    <x v="7785"/>
    <x v="412"/>
    <x v="1"/>
    <n v="2"/>
    <d v="2024-11-23T00:00:00"/>
    <d v="2024-11-24T00:00:00"/>
    <n v="10"/>
    <d v="2024-12-03T00:00:00"/>
    <n v="9"/>
    <x v="0"/>
    <x v="2"/>
    <x v="4"/>
    <n v="179980"/>
    <x v="7"/>
    <x v="2"/>
  </r>
  <r>
    <x v="7786"/>
    <x v="1210"/>
    <x v="4"/>
    <n v="1"/>
    <d v="2022-05-11T00:00:00"/>
    <d v="2022-05-13T00:00:00"/>
    <n v="7"/>
    <d v="2022-05-21T00:00:00"/>
    <n v="8"/>
    <x v="0"/>
    <x v="0"/>
    <x v="4"/>
    <n v="50990"/>
    <x v="32"/>
    <x v="0"/>
  </r>
  <r>
    <x v="7787"/>
    <x v="314"/>
    <x v="5"/>
    <n v="1"/>
    <d v="2024-05-29T00:00:00"/>
    <d v="2024-06-03T00:00:00"/>
    <n v="5"/>
    <d v="2024-06-09T00:00:00"/>
    <n v="6"/>
    <x v="0"/>
    <x v="1"/>
    <x v="1"/>
    <n v="99990"/>
    <x v="1"/>
    <x v="0"/>
  </r>
  <r>
    <x v="7788"/>
    <x v="1871"/>
    <x v="1"/>
    <n v="1"/>
    <d v="2024-04-01T00:00:00"/>
    <d v="2024-04-06T00:00:00"/>
    <n v="5"/>
    <d v="2024-04-14T00:00:00"/>
    <n v="8"/>
    <x v="0"/>
    <x v="2"/>
    <x v="3"/>
    <n v="89990"/>
    <x v="19"/>
    <x v="3"/>
  </r>
  <r>
    <x v="7789"/>
    <x v="492"/>
    <x v="0"/>
    <n v="1"/>
    <d v="2025-05-05T00:00:00"/>
    <d v="2025-05-07T00:00:00"/>
    <n v="5"/>
    <d v="2025-05-15T00:00:00"/>
    <n v="8"/>
    <x v="0"/>
    <x v="0"/>
    <x v="4"/>
    <n v="55990"/>
    <x v="0"/>
    <x v="3"/>
  </r>
  <r>
    <x v="7790"/>
    <x v="868"/>
    <x v="4"/>
    <n v="1"/>
    <d v="2024-03-17T00:00:00"/>
    <d v="2024-03-21T00:00:00"/>
    <n v="10"/>
    <d v="2024-04-03T00:00:00"/>
    <n v="13"/>
    <x v="0"/>
    <x v="1"/>
    <x v="0"/>
    <n v="50990"/>
    <x v="37"/>
    <x v="3"/>
  </r>
  <r>
    <x v="7791"/>
    <x v="380"/>
    <x v="3"/>
    <n v="1"/>
    <d v="2025-01-22T00:00:00"/>
    <d v="2025-01-24T00:00:00"/>
    <n v="7"/>
    <d v="2025-02-01T00:00:00"/>
    <n v="8"/>
    <x v="0"/>
    <x v="1"/>
    <x v="4"/>
    <n v="45000"/>
    <x v="24"/>
    <x v="0"/>
  </r>
  <r>
    <x v="7792"/>
    <x v="282"/>
    <x v="5"/>
    <n v="1"/>
    <d v="2024-05-26T00:00:00"/>
    <d v="2024-05-28T00:00:00"/>
    <n v="5"/>
    <d v="2024-06-02T00:00:00"/>
    <n v="5"/>
    <x v="0"/>
    <x v="2"/>
    <x v="0"/>
    <n v="99990"/>
    <x v="1"/>
    <x v="1"/>
  </r>
  <r>
    <x v="7793"/>
    <x v="125"/>
    <x v="3"/>
    <n v="1"/>
    <d v="2022-02-09T00:00:00"/>
    <d v="2022-02-10T00:00:00"/>
    <n v="10"/>
    <d v="2022-02-20T00:00:00"/>
    <n v="10"/>
    <x v="0"/>
    <x v="0"/>
    <x v="1"/>
    <n v="45000"/>
    <x v="28"/>
    <x v="1"/>
  </r>
  <r>
    <x v="7794"/>
    <x v="15"/>
    <x v="5"/>
    <n v="1"/>
    <d v="2024-12-26T00:00:00"/>
    <d v="2024-12-28T00:00:00"/>
    <n v="10"/>
    <d v="2025-01-07T00:00:00"/>
    <n v="10"/>
    <x v="0"/>
    <x v="1"/>
    <x v="3"/>
    <n v="99990"/>
    <x v="12"/>
    <x v="1"/>
  </r>
  <r>
    <x v="7795"/>
    <x v="1404"/>
    <x v="4"/>
    <n v="1"/>
    <d v="2025-05-27T00:00:00"/>
    <d v="2025-05-28T00:00:00"/>
    <n v="10"/>
    <d v="2025-06-09T00:00:00"/>
    <n v="12"/>
    <x v="0"/>
    <x v="1"/>
    <x v="4"/>
    <n v="50990"/>
    <x v="0"/>
    <x v="4"/>
  </r>
  <r>
    <x v="7796"/>
    <x v="788"/>
    <x v="4"/>
    <n v="1"/>
    <d v="2024-01-09T00:00:00"/>
    <d v="2024-01-10T00:00:00"/>
    <n v="5"/>
    <d v="2024-01-15T00:00:00"/>
    <n v="5"/>
    <x v="0"/>
    <x v="0"/>
    <x v="3"/>
    <n v="50990"/>
    <x v="5"/>
    <x v="1"/>
  </r>
  <r>
    <x v="7797"/>
    <x v="1529"/>
    <x v="2"/>
    <n v="1"/>
    <d v="2023-12-21T00:00:00"/>
    <d v="2023-12-23T00:00:00"/>
    <n v="5"/>
    <d v="2023-12-28T00:00:00"/>
    <n v="5"/>
    <x v="0"/>
    <x v="1"/>
    <x v="0"/>
    <n v="11000"/>
    <x v="39"/>
    <x v="1"/>
  </r>
  <r>
    <x v="7798"/>
    <x v="835"/>
    <x v="3"/>
    <n v="1"/>
    <d v="2025-02-16T00:00:00"/>
    <d v="2025-02-18T00:00:00"/>
    <n v="10"/>
    <d v="2025-03-01T00:00:00"/>
    <n v="11"/>
    <x v="0"/>
    <x v="0"/>
    <x v="2"/>
    <n v="45000"/>
    <x v="15"/>
    <x v="0"/>
  </r>
  <r>
    <x v="7799"/>
    <x v="832"/>
    <x v="3"/>
    <n v="1"/>
    <d v="2025-03-10T00:00:00"/>
    <d v="2025-03-13T00:00:00"/>
    <n v="5"/>
    <d v="2025-03-18T00:00:00"/>
    <n v="5"/>
    <x v="0"/>
    <x v="1"/>
    <x v="2"/>
    <n v="45000"/>
    <x v="17"/>
    <x v="1"/>
  </r>
  <r>
    <x v="7800"/>
    <x v="247"/>
    <x v="2"/>
    <n v="1"/>
    <d v="2022-10-12T00:00:00"/>
    <d v="2022-10-16T00:00:00"/>
    <n v="10"/>
    <d v="2022-10-26T00:00:00"/>
    <n v="10"/>
    <x v="0"/>
    <x v="1"/>
    <x v="0"/>
    <n v="11000"/>
    <x v="25"/>
    <x v="1"/>
  </r>
  <r>
    <x v="7801"/>
    <x v="1307"/>
    <x v="0"/>
    <n v="1"/>
    <d v="2025-01-08T00:00:00"/>
    <d v="2025-01-09T00:00:00"/>
    <n v="10"/>
    <d v="2025-01-19T00:00:00"/>
    <n v="10"/>
    <x v="0"/>
    <x v="0"/>
    <x v="3"/>
    <n v="55990"/>
    <x v="24"/>
    <x v="1"/>
  </r>
  <r>
    <x v="7802"/>
    <x v="1796"/>
    <x v="1"/>
    <n v="1"/>
    <d v="2024-03-20T00:00:00"/>
    <d v="2024-03-22T00:00:00"/>
    <n v="10"/>
    <d v="2024-04-01T00:00:00"/>
    <n v="10"/>
    <x v="0"/>
    <x v="0"/>
    <x v="1"/>
    <n v="89990"/>
    <x v="37"/>
    <x v="1"/>
  </r>
  <r>
    <x v="7803"/>
    <x v="857"/>
    <x v="1"/>
    <n v="1"/>
    <d v="2025-05-17T00:00:00"/>
    <d v="2025-05-18T00:00:00"/>
    <n v="5"/>
    <d v="2025-05-24T00:00:00"/>
    <n v="6"/>
    <x v="0"/>
    <x v="2"/>
    <x v="3"/>
    <n v="89990"/>
    <x v="0"/>
    <x v="0"/>
  </r>
  <r>
    <x v="7804"/>
    <x v="1870"/>
    <x v="5"/>
    <n v="2"/>
    <d v="2025-02-07T00:00:00"/>
    <d v="2025-02-12T00:00:00"/>
    <n v="10"/>
    <d v="2025-02-25T00:00:00"/>
    <n v="13"/>
    <x v="0"/>
    <x v="1"/>
    <x v="4"/>
    <n v="199980"/>
    <x v="15"/>
    <x v="3"/>
  </r>
  <r>
    <x v="7805"/>
    <x v="1138"/>
    <x v="4"/>
    <n v="1"/>
    <d v="2025-02-17T00:00:00"/>
    <d v="2025-02-22T00:00:00"/>
    <n v="10"/>
    <d v="2025-03-04T00:00:00"/>
    <n v="10"/>
    <x v="0"/>
    <x v="2"/>
    <x v="3"/>
    <n v="50990"/>
    <x v="15"/>
    <x v="1"/>
  </r>
  <r>
    <x v="7806"/>
    <x v="902"/>
    <x v="5"/>
    <n v="1"/>
    <d v="2024-05-11T00:00:00"/>
    <d v="2024-05-16T00:00:00"/>
    <n v="10"/>
    <d v="2024-05-26T00:00:00"/>
    <n v="10"/>
    <x v="0"/>
    <x v="2"/>
    <x v="3"/>
    <n v="99990"/>
    <x v="1"/>
    <x v="1"/>
  </r>
  <r>
    <x v="7807"/>
    <x v="255"/>
    <x v="0"/>
    <n v="2"/>
    <d v="2024-11-23T00:00:00"/>
    <d v="2024-11-25T00:00:00"/>
    <n v="5"/>
    <d v="2024-12-01T00:00:00"/>
    <n v="6"/>
    <x v="0"/>
    <x v="2"/>
    <x v="3"/>
    <n v="111980"/>
    <x v="7"/>
    <x v="0"/>
  </r>
  <r>
    <x v="7808"/>
    <x v="1294"/>
    <x v="1"/>
    <n v="1"/>
    <d v="2024-12-11T00:00:00"/>
    <d v="2024-12-12T00:00:00"/>
    <n v="7"/>
    <d v="2024-12-19T00:00:00"/>
    <n v="7"/>
    <x v="0"/>
    <x v="2"/>
    <x v="4"/>
    <n v="89990"/>
    <x v="12"/>
    <x v="1"/>
  </r>
  <r>
    <x v="7809"/>
    <x v="1329"/>
    <x v="4"/>
    <n v="1"/>
    <d v="2024-09-21T00:00:00"/>
    <d v="2024-09-24T00:00:00"/>
    <n v="7"/>
    <d v="2024-10-03T00:00:00"/>
    <n v="9"/>
    <x v="0"/>
    <x v="2"/>
    <x v="3"/>
    <n v="50990"/>
    <x v="11"/>
    <x v="4"/>
  </r>
  <r>
    <x v="7810"/>
    <x v="1812"/>
    <x v="1"/>
    <n v="1"/>
    <d v="2021-10-23T00:00:00"/>
    <d v="2021-10-26T00:00:00"/>
    <n v="7"/>
    <d v="2021-11-02T00:00:00"/>
    <n v="7"/>
    <x v="0"/>
    <x v="1"/>
    <x v="4"/>
    <n v="89990"/>
    <x v="41"/>
    <x v="1"/>
  </r>
  <r>
    <x v="7811"/>
    <x v="328"/>
    <x v="4"/>
    <n v="1"/>
    <d v="2025-02-26T00:00:00"/>
    <d v="2025-03-01T00:00:00"/>
    <n v="5"/>
    <d v="2025-03-06T00:00:00"/>
    <n v="5"/>
    <x v="0"/>
    <x v="0"/>
    <x v="4"/>
    <n v="50990"/>
    <x v="15"/>
    <x v="1"/>
  </r>
  <r>
    <x v="7812"/>
    <x v="911"/>
    <x v="2"/>
    <n v="2"/>
    <d v="2024-06-19T00:00:00"/>
    <d v="2024-06-22T00:00:00"/>
    <n v="5"/>
    <d v="2024-06-27T00:00:00"/>
    <n v="5"/>
    <x v="0"/>
    <x v="1"/>
    <x v="4"/>
    <n v="22000"/>
    <x v="9"/>
    <x v="1"/>
  </r>
  <r>
    <x v="7813"/>
    <x v="72"/>
    <x v="0"/>
    <n v="1"/>
    <d v="2023-11-23T00:00:00"/>
    <d v="2023-11-26T00:00:00"/>
    <n v="5"/>
    <d v="2023-12-01T00:00:00"/>
    <n v="5"/>
    <x v="0"/>
    <x v="2"/>
    <x v="4"/>
    <n v="55990"/>
    <x v="36"/>
    <x v="1"/>
  </r>
  <r>
    <x v="7814"/>
    <x v="1591"/>
    <x v="3"/>
    <n v="1"/>
    <d v="2023-06-15T00:00:00"/>
    <d v="2023-06-16T00:00:00"/>
    <n v="10"/>
    <d v="2023-06-26T00:00:00"/>
    <n v="10"/>
    <x v="0"/>
    <x v="0"/>
    <x v="2"/>
    <n v="45000"/>
    <x v="31"/>
    <x v="1"/>
  </r>
  <r>
    <x v="7815"/>
    <x v="1308"/>
    <x v="3"/>
    <n v="2"/>
    <d v="2024-05-11T00:00:00"/>
    <d v="2024-05-14T00:00:00"/>
    <n v="5"/>
    <d v="2024-05-19T00:00:00"/>
    <n v="5"/>
    <x v="0"/>
    <x v="2"/>
    <x v="2"/>
    <n v="90000"/>
    <x v="1"/>
    <x v="1"/>
  </r>
  <r>
    <x v="7816"/>
    <x v="700"/>
    <x v="5"/>
    <n v="2"/>
    <d v="2025-04-16T00:00:00"/>
    <d v="2025-04-18T00:00:00"/>
    <n v="7"/>
    <d v="2025-04-26T00:00:00"/>
    <n v="8"/>
    <x v="0"/>
    <x v="2"/>
    <x v="3"/>
    <n v="199980"/>
    <x v="6"/>
    <x v="0"/>
  </r>
  <r>
    <x v="7817"/>
    <x v="1220"/>
    <x v="4"/>
    <n v="1"/>
    <d v="2024-12-20T00:00:00"/>
    <d v="2024-12-22T00:00:00"/>
    <n v="5"/>
    <d v="2024-12-27T00:00:00"/>
    <n v="5"/>
    <x v="0"/>
    <x v="0"/>
    <x v="0"/>
    <n v="50990"/>
    <x v="12"/>
    <x v="1"/>
  </r>
  <r>
    <x v="7818"/>
    <x v="1431"/>
    <x v="3"/>
    <n v="1"/>
    <d v="2024-12-07T00:00:00"/>
    <d v="2024-12-12T00:00:00"/>
    <n v="7"/>
    <d v="2024-12-20T00:00:00"/>
    <n v="8"/>
    <x v="0"/>
    <x v="2"/>
    <x v="1"/>
    <n v="45000"/>
    <x v="12"/>
    <x v="0"/>
  </r>
  <r>
    <x v="7819"/>
    <x v="349"/>
    <x v="2"/>
    <n v="2"/>
    <d v="2024-12-19T00:00:00"/>
    <d v="2024-12-21T00:00:00"/>
    <n v="7"/>
    <d v="2024-12-28T00:00:00"/>
    <n v="7"/>
    <x v="0"/>
    <x v="2"/>
    <x v="0"/>
    <n v="22000"/>
    <x v="12"/>
    <x v="1"/>
  </r>
  <r>
    <x v="7820"/>
    <x v="1027"/>
    <x v="2"/>
    <n v="1"/>
    <d v="2025-03-23T00:00:00"/>
    <d v="2025-03-24T00:00:00"/>
    <n v="7"/>
    <d v="2025-04-01T00:00:00"/>
    <n v="8"/>
    <x v="0"/>
    <x v="1"/>
    <x v="2"/>
    <n v="11000"/>
    <x v="17"/>
    <x v="0"/>
  </r>
  <r>
    <x v="7821"/>
    <x v="978"/>
    <x v="5"/>
    <n v="1"/>
    <d v="2025-05-28T00:00:00"/>
    <d v="2025-06-01T00:00:00"/>
    <n v="5"/>
    <d v="2025-06-06T00:00:00"/>
    <n v="5"/>
    <x v="0"/>
    <x v="0"/>
    <x v="4"/>
    <n v="99990"/>
    <x v="0"/>
    <x v="1"/>
  </r>
  <r>
    <x v="7822"/>
    <x v="807"/>
    <x v="5"/>
    <n v="2"/>
    <d v="2024-12-09T00:00:00"/>
    <d v="2024-12-13T00:00:00"/>
    <n v="7"/>
    <d v="2024-12-20T00:00:00"/>
    <n v="7"/>
    <x v="0"/>
    <x v="0"/>
    <x v="0"/>
    <n v="199980"/>
    <x v="12"/>
    <x v="1"/>
  </r>
  <r>
    <x v="7823"/>
    <x v="1388"/>
    <x v="1"/>
    <n v="1"/>
    <d v="2025-04-20T00:00:00"/>
    <d v="2025-04-25T00:00:00"/>
    <n v="10"/>
    <d v="2025-05-05T00:00:00"/>
    <n v="10"/>
    <x v="0"/>
    <x v="0"/>
    <x v="3"/>
    <n v="89990"/>
    <x v="6"/>
    <x v="1"/>
  </r>
  <r>
    <x v="7824"/>
    <x v="480"/>
    <x v="2"/>
    <n v="1"/>
    <d v="2025-04-27T00:00:00"/>
    <d v="2025-05-01T00:00:00"/>
    <n v="5"/>
    <d v="2025-05-09T00:00:00"/>
    <n v="8"/>
    <x v="0"/>
    <x v="0"/>
    <x v="4"/>
    <n v="11000"/>
    <x v="6"/>
    <x v="3"/>
  </r>
  <r>
    <x v="7825"/>
    <x v="423"/>
    <x v="4"/>
    <n v="1"/>
    <d v="2024-01-18T00:00:00"/>
    <d v="2024-01-21T00:00:00"/>
    <n v="10"/>
    <d v="2024-02-03T00:00:00"/>
    <n v="13"/>
    <x v="0"/>
    <x v="2"/>
    <x v="4"/>
    <n v="50990"/>
    <x v="5"/>
    <x v="3"/>
  </r>
  <r>
    <x v="7826"/>
    <x v="164"/>
    <x v="2"/>
    <n v="1"/>
    <d v="2025-03-19T00:00:00"/>
    <d v="2025-03-24T00:00:00"/>
    <n v="5"/>
    <d v="2025-03-28T00:00:00"/>
    <n v="4"/>
    <x v="0"/>
    <x v="0"/>
    <x v="4"/>
    <n v="11000"/>
    <x v="17"/>
    <x v="2"/>
  </r>
  <r>
    <x v="7827"/>
    <x v="129"/>
    <x v="2"/>
    <n v="1"/>
    <d v="2025-02-03T00:00:00"/>
    <d v="2025-02-05T00:00:00"/>
    <n v="7"/>
    <d v="2025-02-13T00:00:00"/>
    <n v="8"/>
    <x v="0"/>
    <x v="1"/>
    <x v="4"/>
    <n v="11000"/>
    <x v="15"/>
    <x v="0"/>
  </r>
  <r>
    <x v="7828"/>
    <x v="1058"/>
    <x v="5"/>
    <n v="1"/>
    <d v="2024-04-30T00:00:00"/>
    <d v="2024-05-02T00:00:00"/>
    <n v="5"/>
    <d v="2024-05-09T00:00:00"/>
    <n v="7"/>
    <x v="0"/>
    <x v="1"/>
    <x v="1"/>
    <n v="99990"/>
    <x v="19"/>
    <x v="4"/>
  </r>
  <r>
    <x v="7829"/>
    <x v="536"/>
    <x v="3"/>
    <n v="1"/>
    <d v="2024-02-17T00:00:00"/>
    <d v="2024-02-20T00:00:00"/>
    <n v="7"/>
    <d v="2024-02-27T00:00:00"/>
    <n v="7"/>
    <x v="0"/>
    <x v="0"/>
    <x v="3"/>
    <n v="45000"/>
    <x v="22"/>
    <x v="1"/>
  </r>
  <r>
    <x v="7830"/>
    <x v="108"/>
    <x v="3"/>
    <n v="2"/>
    <d v="2025-01-01T00:00:00"/>
    <d v="2025-01-02T00:00:00"/>
    <n v="7"/>
    <d v="2025-01-11T00:00:00"/>
    <n v="9"/>
    <x v="0"/>
    <x v="2"/>
    <x v="0"/>
    <n v="90000"/>
    <x v="24"/>
    <x v="4"/>
  </r>
  <r>
    <x v="7831"/>
    <x v="756"/>
    <x v="0"/>
    <n v="1"/>
    <d v="2024-02-07T00:00:00"/>
    <d v="2024-02-12T00:00:00"/>
    <n v="5"/>
    <d v="2024-02-18T00:00:00"/>
    <n v="6"/>
    <x v="0"/>
    <x v="2"/>
    <x v="1"/>
    <n v="55990"/>
    <x v="22"/>
    <x v="0"/>
  </r>
  <r>
    <x v="7832"/>
    <x v="1093"/>
    <x v="0"/>
    <n v="1"/>
    <d v="2025-05-27T00:00:00"/>
    <d v="2025-05-28T00:00:00"/>
    <n v="10"/>
    <d v="2025-06-10T00:00:00"/>
    <n v="13"/>
    <x v="0"/>
    <x v="1"/>
    <x v="2"/>
    <n v="55990"/>
    <x v="0"/>
    <x v="3"/>
  </r>
  <r>
    <x v="7833"/>
    <x v="1961"/>
    <x v="0"/>
    <n v="1"/>
    <d v="2024-06-20T00:00:00"/>
    <d v="2024-06-24T00:00:00"/>
    <n v="5"/>
    <d v="2024-06-29T00:00:00"/>
    <n v="5"/>
    <x v="0"/>
    <x v="1"/>
    <x v="1"/>
    <n v="55990"/>
    <x v="9"/>
    <x v="1"/>
  </r>
  <r>
    <x v="7834"/>
    <x v="177"/>
    <x v="0"/>
    <n v="2"/>
    <d v="2023-07-16T00:00:00"/>
    <d v="2023-07-18T00:00:00"/>
    <n v="7"/>
    <d v="2023-07-25T00:00:00"/>
    <n v="7"/>
    <x v="0"/>
    <x v="0"/>
    <x v="4"/>
    <n v="111980"/>
    <x v="26"/>
    <x v="1"/>
  </r>
  <r>
    <x v="7835"/>
    <x v="1267"/>
    <x v="0"/>
    <n v="1"/>
    <d v="2025-05-14T00:00:00"/>
    <d v="2025-05-18T00:00:00"/>
    <n v="5"/>
    <d v="2025-05-22T00:00:00"/>
    <n v="4"/>
    <x v="0"/>
    <x v="2"/>
    <x v="1"/>
    <n v="55990"/>
    <x v="0"/>
    <x v="2"/>
  </r>
  <r>
    <x v="7836"/>
    <x v="661"/>
    <x v="4"/>
    <n v="2"/>
    <d v="2024-09-14T00:00:00"/>
    <d v="2024-09-19T00:00:00"/>
    <n v="10"/>
    <d v="2024-10-01T00:00:00"/>
    <n v="12"/>
    <x v="0"/>
    <x v="1"/>
    <x v="4"/>
    <n v="101980"/>
    <x v="11"/>
    <x v="4"/>
  </r>
  <r>
    <x v="7837"/>
    <x v="1859"/>
    <x v="0"/>
    <n v="1"/>
    <d v="2024-03-01T00:00:00"/>
    <d v="2024-03-03T00:00:00"/>
    <n v="5"/>
    <d v="2024-03-08T00:00:00"/>
    <n v="5"/>
    <x v="0"/>
    <x v="0"/>
    <x v="4"/>
    <n v="55990"/>
    <x v="37"/>
    <x v="1"/>
  </r>
  <r>
    <x v="7838"/>
    <x v="466"/>
    <x v="4"/>
    <n v="1"/>
    <d v="2025-03-30T00:00:00"/>
    <d v="2025-04-03T00:00:00"/>
    <n v="7"/>
    <d v="2025-04-12T00:00:00"/>
    <n v="9"/>
    <x v="0"/>
    <x v="2"/>
    <x v="4"/>
    <n v="50990"/>
    <x v="17"/>
    <x v="4"/>
  </r>
  <r>
    <x v="7839"/>
    <x v="1436"/>
    <x v="0"/>
    <n v="1"/>
    <d v="2025-04-06T00:00:00"/>
    <d v="2025-04-07T00:00:00"/>
    <n v="10"/>
    <d v="2025-04-17T00:00:00"/>
    <n v="10"/>
    <x v="0"/>
    <x v="2"/>
    <x v="0"/>
    <n v="55990"/>
    <x v="6"/>
    <x v="1"/>
  </r>
  <r>
    <x v="7840"/>
    <x v="720"/>
    <x v="2"/>
    <n v="1"/>
    <d v="2023-09-14T00:00:00"/>
    <d v="2023-09-19T00:00:00"/>
    <n v="5"/>
    <d v="2023-09-24T00:00:00"/>
    <n v="5"/>
    <x v="0"/>
    <x v="2"/>
    <x v="4"/>
    <n v="11000"/>
    <x v="18"/>
    <x v="1"/>
  </r>
  <r>
    <x v="7841"/>
    <x v="270"/>
    <x v="3"/>
    <n v="2"/>
    <d v="2022-10-12T00:00:00"/>
    <d v="2022-10-17T00:00:00"/>
    <n v="5"/>
    <d v="2022-10-23T00:00:00"/>
    <n v="6"/>
    <x v="0"/>
    <x v="1"/>
    <x v="3"/>
    <n v="90000"/>
    <x v="25"/>
    <x v="0"/>
  </r>
  <r>
    <x v="7842"/>
    <x v="1733"/>
    <x v="2"/>
    <n v="1"/>
    <d v="2024-05-07T00:00:00"/>
    <d v="2024-05-12T00:00:00"/>
    <n v="7"/>
    <d v="2024-05-17T00:00:00"/>
    <n v="5"/>
    <x v="0"/>
    <x v="1"/>
    <x v="0"/>
    <n v="11000"/>
    <x v="1"/>
    <x v="6"/>
  </r>
  <r>
    <x v="7843"/>
    <x v="978"/>
    <x v="2"/>
    <n v="2"/>
    <d v="2025-04-19T00:00:00"/>
    <d v="2025-04-23T00:00:00"/>
    <n v="5"/>
    <d v="2025-04-28T00:00:00"/>
    <n v="5"/>
    <x v="0"/>
    <x v="1"/>
    <x v="1"/>
    <n v="22000"/>
    <x v="6"/>
    <x v="1"/>
  </r>
  <r>
    <x v="7844"/>
    <x v="1494"/>
    <x v="2"/>
    <n v="1"/>
    <d v="2023-09-17T00:00:00"/>
    <d v="2023-09-21T00:00:00"/>
    <n v="7"/>
    <d v="2023-09-27T00:00:00"/>
    <n v="6"/>
    <x v="0"/>
    <x v="1"/>
    <x v="0"/>
    <n v="11000"/>
    <x v="18"/>
    <x v="2"/>
  </r>
  <r>
    <x v="7845"/>
    <x v="14"/>
    <x v="0"/>
    <n v="1"/>
    <d v="2024-09-07T00:00:00"/>
    <d v="2024-09-09T00:00:00"/>
    <n v="7"/>
    <d v="2024-09-16T00:00:00"/>
    <n v="7"/>
    <x v="0"/>
    <x v="2"/>
    <x v="3"/>
    <n v="55990"/>
    <x v="11"/>
    <x v="1"/>
  </r>
  <r>
    <x v="7846"/>
    <x v="1368"/>
    <x v="0"/>
    <n v="1"/>
    <d v="2023-03-29T00:00:00"/>
    <d v="2023-03-31T00:00:00"/>
    <n v="7"/>
    <d v="2023-04-08T00:00:00"/>
    <n v="8"/>
    <x v="0"/>
    <x v="0"/>
    <x v="1"/>
    <n v="55990"/>
    <x v="14"/>
    <x v="0"/>
  </r>
  <r>
    <x v="7847"/>
    <x v="622"/>
    <x v="5"/>
    <n v="1"/>
    <d v="2025-04-24T00:00:00"/>
    <d v="2025-04-28T00:00:00"/>
    <n v="5"/>
    <d v="2025-05-08T00:00:00"/>
    <n v="10"/>
    <x v="2"/>
    <x v="2"/>
    <x v="4"/>
    <n v="99990"/>
    <x v="6"/>
    <x v="5"/>
  </r>
  <r>
    <x v="7848"/>
    <x v="174"/>
    <x v="4"/>
    <n v="1"/>
    <d v="2025-04-19T00:00:00"/>
    <d v="2025-04-24T00:00:00"/>
    <n v="7"/>
    <d v="2025-04-30T00:00:00"/>
    <n v="6"/>
    <x v="0"/>
    <x v="1"/>
    <x v="0"/>
    <n v="50990"/>
    <x v="6"/>
    <x v="2"/>
  </r>
  <r>
    <x v="7849"/>
    <x v="516"/>
    <x v="2"/>
    <n v="1"/>
    <d v="2025-05-05T00:00:00"/>
    <d v="2025-05-07T00:00:00"/>
    <n v="5"/>
    <d v="2025-05-13T00:00:00"/>
    <n v="6"/>
    <x v="0"/>
    <x v="2"/>
    <x v="1"/>
    <n v="11000"/>
    <x v="0"/>
    <x v="0"/>
  </r>
  <r>
    <x v="7850"/>
    <x v="623"/>
    <x v="3"/>
    <n v="1"/>
    <d v="2025-02-08T00:00:00"/>
    <d v="2025-02-12T00:00:00"/>
    <n v="7"/>
    <d v="2025-02-24T00:00:00"/>
    <n v="12"/>
    <x v="2"/>
    <x v="1"/>
    <x v="0"/>
    <n v="45000"/>
    <x v="15"/>
    <x v="5"/>
  </r>
  <r>
    <x v="7851"/>
    <x v="961"/>
    <x v="3"/>
    <n v="1"/>
    <d v="2024-08-25T00:00:00"/>
    <d v="2024-08-27T00:00:00"/>
    <n v="10"/>
    <d v="2024-09-11T00:00:00"/>
    <n v="15"/>
    <x v="2"/>
    <x v="2"/>
    <x v="1"/>
    <n v="45000"/>
    <x v="4"/>
    <x v="5"/>
  </r>
  <r>
    <x v="7852"/>
    <x v="282"/>
    <x v="5"/>
    <n v="1"/>
    <d v="2024-07-20T00:00:00"/>
    <d v="2024-07-22T00:00:00"/>
    <n v="7"/>
    <d v="2024-07-29T00:00:00"/>
    <n v="7"/>
    <x v="1"/>
    <x v="0"/>
    <x v="2"/>
    <n v="99990"/>
    <x v="16"/>
    <x v="1"/>
  </r>
  <r>
    <x v="7853"/>
    <x v="1570"/>
    <x v="4"/>
    <n v="1"/>
    <d v="2023-05-13T00:00:00"/>
    <d v="2023-05-18T00:00:00"/>
    <n v="5"/>
    <d v="2023-05-24T00:00:00"/>
    <n v="6"/>
    <x v="0"/>
    <x v="1"/>
    <x v="1"/>
    <n v="50990"/>
    <x v="34"/>
    <x v="0"/>
  </r>
  <r>
    <x v="7854"/>
    <x v="90"/>
    <x v="0"/>
    <n v="1"/>
    <d v="2025-03-17T00:00:00"/>
    <d v="2025-03-20T00:00:00"/>
    <n v="7"/>
    <d v="2025-03-27T00:00:00"/>
    <n v="7"/>
    <x v="0"/>
    <x v="2"/>
    <x v="3"/>
    <n v="55990"/>
    <x v="17"/>
    <x v="1"/>
  </r>
  <r>
    <x v="7855"/>
    <x v="151"/>
    <x v="0"/>
    <n v="2"/>
    <d v="2023-06-22T00:00:00"/>
    <d v="2023-06-24T00:00:00"/>
    <n v="7"/>
    <d v="2023-07-03T00:00:00"/>
    <n v="9"/>
    <x v="0"/>
    <x v="2"/>
    <x v="3"/>
    <n v="111980"/>
    <x v="31"/>
    <x v="4"/>
  </r>
  <r>
    <x v="7856"/>
    <x v="357"/>
    <x v="5"/>
    <n v="1"/>
    <d v="2024-03-03T00:00:00"/>
    <d v="2024-03-08T00:00:00"/>
    <n v="5"/>
    <d v="2024-03-18T00:00:00"/>
    <n v="10"/>
    <x v="2"/>
    <x v="1"/>
    <x v="3"/>
    <n v="99990"/>
    <x v="37"/>
    <x v="5"/>
  </r>
  <r>
    <x v="7857"/>
    <x v="1782"/>
    <x v="3"/>
    <n v="1"/>
    <d v="2023-05-13T00:00:00"/>
    <d v="2023-05-16T00:00:00"/>
    <n v="5"/>
    <d v="2023-05-21T00:00:00"/>
    <n v="5"/>
    <x v="0"/>
    <x v="2"/>
    <x v="3"/>
    <n v="45000"/>
    <x v="34"/>
    <x v="1"/>
  </r>
  <r>
    <x v="7858"/>
    <x v="1095"/>
    <x v="5"/>
    <n v="2"/>
    <d v="2025-03-17T00:00:00"/>
    <d v="2025-03-21T00:00:00"/>
    <n v="10"/>
    <d v="2025-04-03T00:00:00"/>
    <n v="13"/>
    <x v="0"/>
    <x v="2"/>
    <x v="1"/>
    <n v="199980"/>
    <x v="17"/>
    <x v="3"/>
  </r>
  <r>
    <x v="7859"/>
    <x v="760"/>
    <x v="2"/>
    <n v="2"/>
    <d v="2023-07-20T00:00:00"/>
    <d v="2023-07-24T00:00:00"/>
    <n v="7"/>
    <d v="2023-07-30T00:00:00"/>
    <n v="6"/>
    <x v="0"/>
    <x v="1"/>
    <x v="4"/>
    <n v="22000"/>
    <x v="26"/>
    <x v="2"/>
  </r>
  <r>
    <x v="7860"/>
    <x v="92"/>
    <x v="4"/>
    <n v="1"/>
    <d v="2025-02-24T00:00:00"/>
    <d v="2025-02-27T00:00:00"/>
    <n v="7"/>
    <d v="2025-03-11T00:00:00"/>
    <n v="12"/>
    <x v="2"/>
    <x v="2"/>
    <x v="1"/>
    <n v="50990"/>
    <x v="15"/>
    <x v="5"/>
  </r>
  <r>
    <x v="7861"/>
    <x v="1469"/>
    <x v="0"/>
    <n v="1"/>
    <d v="2024-12-12T00:00:00"/>
    <d v="2024-12-13T00:00:00"/>
    <n v="7"/>
    <d v="2024-12-20T00:00:00"/>
    <n v="7"/>
    <x v="0"/>
    <x v="2"/>
    <x v="1"/>
    <n v="55990"/>
    <x v="12"/>
    <x v="1"/>
  </r>
  <r>
    <x v="7862"/>
    <x v="23"/>
    <x v="4"/>
    <n v="1"/>
    <d v="2023-12-22T00:00:00"/>
    <d v="2023-12-27T00:00:00"/>
    <n v="5"/>
    <d v="2024-01-01T00:00:00"/>
    <n v="5"/>
    <x v="0"/>
    <x v="2"/>
    <x v="1"/>
    <n v="50990"/>
    <x v="39"/>
    <x v="1"/>
  </r>
  <r>
    <x v="7863"/>
    <x v="744"/>
    <x v="0"/>
    <n v="1"/>
    <d v="2025-04-28T00:00:00"/>
    <d v="2025-05-03T00:00:00"/>
    <n v="10"/>
    <d v="2025-05-15T00:00:00"/>
    <n v="12"/>
    <x v="0"/>
    <x v="0"/>
    <x v="0"/>
    <n v="55990"/>
    <x v="6"/>
    <x v="4"/>
  </r>
  <r>
    <x v="7864"/>
    <x v="1084"/>
    <x v="0"/>
    <n v="1"/>
    <d v="2024-09-25T00:00:00"/>
    <d v="2024-09-28T00:00:00"/>
    <n v="10"/>
    <d v="2024-10-11T00:00:00"/>
    <n v="13"/>
    <x v="0"/>
    <x v="1"/>
    <x v="1"/>
    <n v="55990"/>
    <x v="11"/>
    <x v="3"/>
  </r>
  <r>
    <x v="7865"/>
    <x v="243"/>
    <x v="3"/>
    <n v="1"/>
    <d v="2025-05-14T00:00:00"/>
    <d v="2025-05-18T00:00:00"/>
    <n v="7"/>
    <d v="2025-05-23T00:00:00"/>
    <n v="5"/>
    <x v="0"/>
    <x v="1"/>
    <x v="3"/>
    <n v="45000"/>
    <x v="0"/>
    <x v="6"/>
  </r>
  <r>
    <x v="7866"/>
    <x v="1732"/>
    <x v="2"/>
    <n v="1"/>
    <d v="2025-01-25T00:00:00"/>
    <d v="2025-01-27T00:00:00"/>
    <n v="5"/>
    <d v="2025-02-04T00:00:00"/>
    <n v="8"/>
    <x v="0"/>
    <x v="2"/>
    <x v="3"/>
    <n v="11000"/>
    <x v="24"/>
    <x v="3"/>
  </r>
  <r>
    <x v="7867"/>
    <x v="1138"/>
    <x v="4"/>
    <n v="1"/>
    <d v="2025-02-15T00:00:00"/>
    <d v="2025-02-18T00:00:00"/>
    <n v="7"/>
    <d v="2025-02-23T00:00:00"/>
    <n v="5"/>
    <x v="1"/>
    <x v="1"/>
    <x v="3"/>
    <n v="50990"/>
    <x v="15"/>
    <x v="6"/>
  </r>
  <r>
    <x v="7868"/>
    <x v="233"/>
    <x v="2"/>
    <n v="2"/>
    <d v="2023-08-03T00:00:00"/>
    <d v="2023-08-08T00:00:00"/>
    <n v="5"/>
    <d v="2023-08-18T00:00:00"/>
    <n v="10"/>
    <x v="2"/>
    <x v="0"/>
    <x v="2"/>
    <n v="22000"/>
    <x v="20"/>
    <x v="5"/>
  </r>
  <r>
    <x v="7869"/>
    <x v="1224"/>
    <x v="4"/>
    <n v="1"/>
    <d v="2025-04-11T00:00:00"/>
    <d v="2025-04-16T00:00:00"/>
    <n v="5"/>
    <d v="2025-04-23T00:00:00"/>
    <n v="7"/>
    <x v="0"/>
    <x v="2"/>
    <x v="3"/>
    <n v="50990"/>
    <x v="6"/>
    <x v="4"/>
  </r>
  <r>
    <x v="7870"/>
    <x v="1786"/>
    <x v="3"/>
    <n v="1"/>
    <d v="2025-03-24T00:00:00"/>
    <d v="2025-03-28T00:00:00"/>
    <n v="7"/>
    <d v="2025-04-04T00:00:00"/>
    <n v="7"/>
    <x v="0"/>
    <x v="2"/>
    <x v="2"/>
    <n v="45000"/>
    <x v="17"/>
    <x v="1"/>
  </r>
  <r>
    <x v="7871"/>
    <x v="1127"/>
    <x v="2"/>
    <n v="2"/>
    <d v="2025-03-28T00:00:00"/>
    <d v="2025-04-02T00:00:00"/>
    <n v="10"/>
    <d v="2025-04-13T00:00:00"/>
    <n v="11"/>
    <x v="0"/>
    <x v="2"/>
    <x v="1"/>
    <n v="22000"/>
    <x v="17"/>
    <x v="0"/>
  </r>
  <r>
    <x v="7872"/>
    <x v="71"/>
    <x v="4"/>
    <n v="1"/>
    <d v="2025-05-26T00:00:00"/>
    <d v="2025-05-28T00:00:00"/>
    <n v="10"/>
    <d v="2025-06-08T00:00:00"/>
    <n v="11"/>
    <x v="0"/>
    <x v="1"/>
    <x v="3"/>
    <n v="50990"/>
    <x v="0"/>
    <x v="0"/>
  </r>
  <r>
    <x v="7873"/>
    <x v="474"/>
    <x v="3"/>
    <n v="2"/>
    <d v="2023-11-09T00:00:00"/>
    <d v="2023-11-14T00:00:00"/>
    <n v="7"/>
    <d v="2023-11-21T00:00:00"/>
    <n v="7"/>
    <x v="0"/>
    <x v="2"/>
    <x v="4"/>
    <n v="90000"/>
    <x v="36"/>
    <x v="1"/>
  </r>
  <r>
    <x v="7874"/>
    <x v="1723"/>
    <x v="5"/>
    <n v="2"/>
    <d v="2024-02-21T00:00:00"/>
    <d v="2024-02-26T00:00:00"/>
    <n v="10"/>
    <d v="2024-03-07T00:00:00"/>
    <n v="10"/>
    <x v="0"/>
    <x v="0"/>
    <x v="2"/>
    <n v="199980"/>
    <x v="22"/>
    <x v="1"/>
  </r>
  <r>
    <x v="7875"/>
    <x v="754"/>
    <x v="3"/>
    <n v="2"/>
    <d v="2024-06-25T00:00:00"/>
    <d v="2024-06-29T00:00:00"/>
    <n v="7"/>
    <d v="2024-07-09T00:00:00"/>
    <n v="10"/>
    <x v="0"/>
    <x v="1"/>
    <x v="4"/>
    <n v="90000"/>
    <x v="9"/>
    <x v="3"/>
  </r>
  <r>
    <x v="7876"/>
    <x v="14"/>
    <x v="0"/>
    <n v="1"/>
    <d v="2024-04-23T00:00:00"/>
    <d v="2024-04-28T00:00:00"/>
    <n v="7"/>
    <d v="2024-05-03T00:00:00"/>
    <n v="5"/>
    <x v="0"/>
    <x v="0"/>
    <x v="4"/>
    <n v="55990"/>
    <x v="19"/>
    <x v="6"/>
  </r>
  <r>
    <x v="7877"/>
    <x v="1426"/>
    <x v="3"/>
    <n v="1"/>
    <d v="2023-11-15T00:00:00"/>
    <d v="2023-11-18T00:00:00"/>
    <n v="10"/>
    <d v="2023-11-27T00:00:00"/>
    <n v="9"/>
    <x v="0"/>
    <x v="2"/>
    <x v="1"/>
    <n v="45000"/>
    <x v="36"/>
    <x v="2"/>
  </r>
  <r>
    <x v="7878"/>
    <x v="1174"/>
    <x v="3"/>
    <n v="2"/>
    <d v="2025-02-25T00:00:00"/>
    <d v="2025-03-01T00:00:00"/>
    <n v="10"/>
    <d v="2025-03-10T00:00:00"/>
    <n v="9"/>
    <x v="0"/>
    <x v="0"/>
    <x v="4"/>
    <n v="90000"/>
    <x v="15"/>
    <x v="2"/>
  </r>
  <r>
    <x v="7879"/>
    <x v="817"/>
    <x v="1"/>
    <n v="1"/>
    <d v="2024-07-26T00:00:00"/>
    <d v="2024-07-30T00:00:00"/>
    <n v="5"/>
    <d v="2024-08-04T00:00:00"/>
    <n v="5"/>
    <x v="0"/>
    <x v="1"/>
    <x v="0"/>
    <n v="89990"/>
    <x v="16"/>
    <x v="1"/>
  </r>
  <r>
    <x v="7880"/>
    <x v="1615"/>
    <x v="3"/>
    <n v="1"/>
    <d v="2025-05-13T00:00:00"/>
    <d v="2025-05-15T00:00:00"/>
    <n v="10"/>
    <d v="2025-05-26T00:00:00"/>
    <n v="11"/>
    <x v="0"/>
    <x v="0"/>
    <x v="3"/>
    <n v="45000"/>
    <x v="0"/>
    <x v="0"/>
  </r>
  <r>
    <x v="7881"/>
    <x v="162"/>
    <x v="4"/>
    <n v="2"/>
    <d v="2023-08-28T00:00:00"/>
    <d v="2023-08-30T00:00:00"/>
    <n v="10"/>
    <d v="2023-09-09T00:00:00"/>
    <n v="10"/>
    <x v="0"/>
    <x v="2"/>
    <x v="3"/>
    <n v="101980"/>
    <x v="20"/>
    <x v="1"/>
  </r>
  <r>
    <x v="7882"/>
    <x v="1943"/>
    <x v="4"/>
    <n v="1"/>
    <d v="2024-07-29T00:00:00"/>
    <d v="2024-08-01T00:00:00"/>
    <n v="5"/>
    <d v="2024-08-06T00:00:00"/>
    <n v="5"/>
    <x v="1"/>
    <x v="2"/>
    <x v="1"/>
    <n v="50990"/>
    <x v="16"/>
    <x v="1"/>
  </r>
  <r>
    <x v="7883"/>
    <x v="26"/>
    <x v="1"/>
    <n v="1"/>
    <d v="2024-08-10T00:00:00"/>
    <d v="2024-08-12T00:00:00"/>
    <n v="5"/>
    <d v="2024-08-18T00:00:00"/>
    <n v="6"/>
    <x v="0"/>
    <x v="2"/>
    <x v="3"/>
    <n v="89990"/>
    <x v="4"/>
    <x v="0"/>
  </r>
  <r>
    <x v="7884"/>
    <x v="1747"/>
    <x v="3"/>
    <n v="1"/>
    <d v="2024-11-12T00:00:00"/>
    <d v="2024-11-13T00:00:00"/>
    <n v="7"/>
    <d v="2024-11-21T00:00:00"/>
    <n v="8"/>
    <x v="0"/>
    <x v="0"/>
    <x v="4"/>
    <n v="45000"/>
    <x v="7"/>
    <x v="0"/>
  </r>
  <r>
    <x v="7885"/>
    <x v="312"/>
    <x v="5"/>
    <n v="1"/>
    <d v="2025-02-08T00:00:00"/>
    <d v="2025-02-09T00:00:00"/>
    <n v="5"/>
    <d v="2025-02-15T00:00:00"/>
    <n v="6"/>
    <x v="0"/>
    <x v="0"/>
    <x v="3"/>
    <n v="99990"/>
    <x v="15"/>
    <x v="0"/>
  </r>
  <r>
    <x v="7886"/>
    <x v="660"/>
    <x v="1"/>
    <n v="1"/>
    <d v="2023-12-06T00:00:00"/>
    <d v="2023-12-10T00:00:00"/>
    <n v="10"/>
    <d v="2023-12-21T00:00:00"/>
    <n v="11"/>
    <x v="0"/>
    <x v="0"/>
    <x v="4"/>
    <n v="89990"/>
    <x v="39"/>
    <x v="0"/>
  </r>
  <r>
    <x v="7887"/>
    <x v="350"/>
    <x v="5"/>
    <n v="1"/>
    <d v="2023-11-08T00:00:00"/>
    <d v="2023-11-09T00:00:00"/>
    <n v="5"/>
    <d v="2023-11-13T00:00:00"/>
    <n v="4"/>
    <x v="0"/>
    <x v="1"/>
    <x v="1"/>
    <n v="99990"/>
    <x v="36"/>
    <x v="2"/>
  </r>
  <r>
    <x v="7888"/>
    <x v="1465"/>
    <x v="5"/>
    <n v="1"/>
    <d v="2025-02-14T00:00:00"/>
    <d v="2025-02-18T00:00:00"/>
    <n v="7"/>
    <d v="2025-02-23T00:00:00"/>
    <n v="5"/>
    <x v="0"/>
    <x v="2"/>
    <x v="3"/>
    <n v="99990"/>
    <x v="15"/>
    <x v="6"/>
  </r>
  <r>
    <x v="7889"/>
    <x v="1551"/>
    <x v="0"/>
    <n v="2"/>
    <d v="2025-05-14T00:00:00"/>
    <d v="2025-05-19T00:00:00"/>
    <n v="7"/>
    <d v="2025-05-25T00:00:00"/>
    <n v="6"/>
    <x v="0"/>
    <x v="2"/>
    <x v="1"/>
    <n v="111980"/>
    <x v="0"/>
    <x v="2"/>
  </r>
  <r>
    <x v="7890"/>
    <x v="1745"/>
    <x v="2"/>
    <n v="1"/>
    <d v="2025-03-26T00:00:00"/>
    <d v="2025-03-27T00:00:00"/>
    <n v="10"/>
    <d v="2025-04-11T00:00:00"/>
    <n v="15"/>
    <x v="2"/>
    <x v="2"/>
    <x v="2"/>
    <n v="11000"/>
    <x v="17"/>
    <x v="5"/>
  </r>
  <r>
    <x v="7891"/>
    <x v="1133"/>
    <x v="3"/>
    <n v="1"/>
    <d v="2025-01-18T00:00:00"/>
    <d v="2025-01-22T00:00:00"/>
    <n v="5"/>
    <d v="2025-01-27T00:00:00"/>
    <n v="5"/>
    <x v="0"/>
    <x v="2"/>
    <x v="0"/>
    <n v="45000"/>
    <x v="24"/>
    <x v="1"/>
  </r>
  <r>
    <x v="7892"/>
    <x v="462"/>
    <x v="3"/>
    <n v="2"/>
    <d v="2025-03-20T00:00:00"/>
    <d v="2025-03-24T00:00:00"/>
    <n v="5"/>
    <d v="2025-03-29T00:00:00"/>
    <n v="5"/>
    <x v="0"/>
    <x v="1"/>
    <x v="2"/>
    <n v="90000"/>
    <x v="17"/>
    <x v="1"/>
  </r>
  <r>
    <x v="7893"/>
    <x v="739"/>
    <x v="5"/>
    <n v="1"/>
    <d v="2025-01-03T00:00:00"/>
    <d v="2025-01-08T00:00:00"/>
    <n v="7"/>
    <d v="2025-01-15T00:00:00"/>
    <n v="7"/>
    <x v="0"/>
    <x v="2"/>
    <x v="2"/>
    <n v="99990"/>
    <x v="24"/>
    <x v="1"/>
  </r>
  <r>
    <x v="7894"/>
    <x v="623"/>
    <x v="1"/>
    <n v="1"/>
    <d v="2024-08-24T00:00:00"/>
    <d v="2024-08-29T00:00:00"/>
    <n v="5"/>
    <d v="2024-09-01T00:00:00"/>
    <n v="3"/>
    <x v="1"/>
    <x v="1"/>
    <x v="3"/>
    <n v="89990"/>
    <x v="4"/>
    <x v="6"/>
  </r>
  <r>
    <x v="7895"/>
    <x v="1438"/>
    <x v="3"/>
    <n v="2"/>
    <d v="2025-05-07T00:00:00"/>
    <d v="2025-05-08T00:00:00"/>
    <n v="5"/>
    <d v="2025-05-11T00:00:00"/>
    <n v="3"/>
    <x v="0"/>
    <x v="1"/>
    <x v="0"/>
    <n v="90000"/>
    <x v="0"/>
    <x v="6"/>
  </r>
  <r>
    <x v="7896"/>
    <x v="1080"/>
    <x v="5"/>
    <n v="1"/>
    <d v="2025-02-08T00:00:00"/>
    <d v="2025-02-10T00:00:00"/>
    <n v="5"/>
    <d v="2025-02-14T00:00:00"/>
    <n v="4"/>
    <x v="0"/>
    <x v="0"/>
    <x v="2"/>
    <n v="99990"/>
    <x v="15"/>
    <x v="2"/>
  </r>
  <r>
    <x v="7897"/>
    <x v="830"/>
    <x v="0"/>
    <n v="1"/>
    <d v="2023-03-29T00:00:00"/>
    <d v="2023-04-03T00:00:00"/>
    <n v="5"/>
    <d v="2023-04-06T00:00:00"/>
    <n v="3"/>
    <x v="0"/>
    <x v="1"/>
    <x v="0"/>
    <n v="55990"/>
    <x v="14"/>
    <x v="6"/>
  </r>
  <r>
    <x v="7898"/>
    <x v="1655"/>
    <x v="0"/>
    <n v="1"/>
    <d v="2025-03-13T00:00:00"/>
    <d v="2025-03-18T00:00:00"/>
    <n v="10"/>
    <d v="2025-03-31T00:00:00"/>
    <n v="13"/>
    <x v="0"/>
    <x v="2"/>
    <x v="1"/>
    <n v="55990"/>
    <x v="17"/>
    <x v="3"/>
  </r>
  <r>
    <x v="7899"/>
    <x v="398"/>
    <x v="4"/>
    <n v="1"/>
    <d v="2022-12-19T00:00:00"/>
    <d v="2022-12-20T00:00:00"/>
    <n v="7"/>
    <d v="2022-12-29T00:00:00"/>
    <n v="9"/>
    <x v="0"/>
    <x v="2"/>
    <x v="4"/>
    <n v="50990"/>
    <x v="2"/>
    <x v="4"/>
  </r>
  <r>
    <x v="7900"/>
    <x v="968"/>
    <x v="2"/>
    <n v="1"/>
    <d v="2024-04-02T00:00:00"/>
    <d v="2024-04-03T00:00:00"/>
    <n v="5"/>
    <d v="2024-04-10T00:00:00"/>
    <n v="7"/>
    <x v="0"/>
    <x v="1"/>
    <x v="3"/>
    <n v="11000"/>
    <x v="19"/>
    <x v="4"/>
  </r>
  <r>
    <x v="7901"/>
    <x v="771"/>
    <x v="3"/>
    <n v="1"/>
    <d v="2024-10-23T00:00:00"/>
    <d v="2024-10-27T00:00:00"/>
    <n v="5"/>
    <d v="2024-11-01T00:00:00"/>
    <n v="5"/>
    <x v="0"/>
    <x v="2"/>
    <x v="1"/>
    <n v="45000"/>
    <x v="10"/>
    <x v="1"/>
  </r>
  <r>
    <x v="7902"/>
    <x v="123"/>
    <x v="3"/>
    <n v="1"/>
    <d v="2023-02-04T00:00:00"/>
    <d v="2023-02-09T00:00:00"/>
    <n v="5"/>
    <d v="2023-02-14T00:00:00"/>
    <n v="5"/>
    <x v="0"/>
    <x v="2"/>
    <x v="4"/>
    <n v="45000"/>
    <x v="23"/>
    <x v="1"/>
  </r>
  <r>
    <x v="7903"/>
    <x v="1346"/>
    <x v="0"/>
    <n v="2"/>
    <d v="2023-12-27T00:00:00"/>
    <d v="2023-12-28T00:00:00"/>
    <n v="5"/>
    <d v="2024-01-02T00:00:00"/>
    <n v="5"/>
    <x v="0"/>
    <x v="1"/>
    <x v="2"/>
    <n v="111980"/>
    <x v="39"/>
    <x v="1"/>
  </r>
  <r>
    <x v="7904"/>
    <x v="1712"/>
    <x v="4"/>
    <n v="1"/>
    <d v="2025-05-20T00:00:00"/>
    <d v="2025-05-23T00:00:00"/>
    <n v="7"/>
    <d v="2025-05-30T00:00:00"/>
    <n v="7"/>
    <x v="0"/>
    <x v="2"/>
    <x v="4"/>
    <n v="50990"/>
    <x v="0"/>
    <x v="1"/>
  </r>
  <r>
    <x v="7905"/>
    <x v="694"/>
    <x v="2"/>
    <n v="1"/>
    <d v="2024-11-16T00:00:00"/>
    <d v="2024-11-19T00:00:00"/>
    <n v="5"/>
    <d v="2024-11-22T00:00:00"/>
    <n v="3"/>
    <x v="0"/>
    <x v="0"/>
    <x v="1"/>
    <n v="11000"/>
    <x v="7"/>
    <x v="6"/>
  </r>
  <r>
    <x v="7906"/>
    <x v="1056"/>
    <x v="5"/>
    <n v="1"/>
    <d v="2024-03-21T00:00:00"/>
    <d v="2024-03-26T00:00:00"/>
    <n v="5"/>
    <d v="2024-04-01T00:00:00"/>
    <n v="6"/>
    <x v="0"/>
    <x v="0"/>
    <x v="3"/>
    <n v="99990"/>
    <x v="37"/>
    <x v="0"/>
  </r>
  <r>
    <x v="7907"/>
    <x v="1295"/>
    <x v="5"/>
    <n v="1"/>
    <d v="2021-09-09T00:00:00"/>
    <d v="2021-09-12T00:00:00"/>
    <n v="7"/>
    <d v="2021-09-20T00:00:00"/>
    <n v="8"/>
    <x v="0"/>
    <x v="1"/>
    <x v="3"/>
    <n v="99990"/>
    <x v="46"/>
    <x v="0"/>
  </r>
  <r>
    <x v="7908"/>
    <x v="1958"/>
    <x v="2"/>
    <n v="1"/>
    <d v="2025-05-06T00:00:00"/>
    <d v="2025-05-09T00:00:00"/>
    <n v="7"/>
    <d v="2025-05-15T00:00:00"/>
    <n v="6"/>
    <x v="0"/>
    <x v="2"/>
    <x v="1"/>
    <n v="11000"/>
    <x v="0"/>
    <x v="2"/>
  </r>
  <r>
    <x v="7909"/>
    <x v="1322"/>
    <x v="0"/>
    <n v="1"/>
    <d v="2024-05-15T00:00:00"/>
    <d v="2024-05-17T00:00:00"/>
    <n v="5"/>
    <d v="2024-05-27T00:00:00"/>
    <n v="10"/>
    <x v="2"/>
    <x v="0"/>
    <x v="2"/>
    <n v="55990"/>
    <x v="1"/>
    <x v="5"/>
  </r>
  <r>
    <x v="7910"/>
    <x v="25"/>
    <x v="4"/>
    <n v="1"/>
    <d v="2024-10-12T00:00:00"/>
    <d v="2024-10-15T00:00:00"/>
    <n v="7"/>
    <d v="2024-10-22T00:00:00"/>
    <n v="7"/>
    <x v="0"/>
    <x v="1"/>
    <x v="1"/>
    <n v="50990"/>
    <x v="10"/>
    <x v="1"/>
  </r>
  <r>
    <x v="7911"/>
    <x v="1904"/>
    <x v="4"/>
    <n v="1"/>
    <d v="2025-04-17T00:00:00"/>
    <d v="2025-04-19T00:00:00"/>
    <n v="5"/>
    <d v="2025-04-22T00:00:00"/>
    <n v="3"/>
    <x v="0"/>
    <x v="0"/>
    <x v="4"/>
    <n v="50990"/>
    <x v="6"/>
    <x v="6"/>
  </r>
  <r>
    <x v="7912"/>
    <x v="965"/>
    <x v="4"/>
    <n v="1"/>
    <d v="2025-03-06T00:00:00"/>
    <d v="2025-03-07T00:00:00"/>
    <n v="10"/>
    <d v="2025-03-17T00:00:00"/>
    <n v="10"/>
    <x v="0"/>
    <x v="0"/>
    <x v="2"/>
    <n v="50990"/>
    <x v="17"/>
    <x v="1"/>
  </r>
  <r>
    <x v="7913"/>
    <x v="682"/>
    <x v="5"/>
    <n v="2"/>
    <d v="2025-01-09T00:00:00"/>
    <d v="2025-01-12T00:00:00"/>
    <n v="5"/>
    <d v="2025-01-17T00:00:00"/>
    <n v="5"/>
    <x v="0"/>
    <x v="0"/>
    <x v="2"/>
    <n v="199980"/>
    <x v="24"/>
    <x v="1"/>
  </r>
  <r>
    <x v="7914"/>
    <x v="852"/>
    <x v="0"/>
    <n v="1"/>
    <d v="2024-08-17T00:00:00"/>
    <d v="2024-08-21T00:00:00"/>
    <n v="10"/>
    <d v="2024-09-03T00:00:00"/>
    <n v="13"/>
    <x v="0"/>
    <x v="0"/>
    <x v="3"/>
    <n v="55990"/>
    <x v="4"/>
    <x v="3"/>
  </r>
  <r>
    <x v="7915"/>
    <x v="1053"/>
    <x v="1"/>
    <n v="2"/>
    <d v="2023-04-21T00:00:00"/>
    <d v="2023-04-23T00:00:00"/>
    <n v="10"/>
    <d v="2023-05-01T00:00:00"/>
    <n v="8"/>
    <x v="0"/>
    <x v="2"/>
    <x v="2"/>
    <n v="179980"/>
    <x v="40"/>
    <x v="6"/>
  </r>
  <r>
    <x v="7916"/>
    <x v="39"/>
    <x v="0"/>
    <n v="2"/>
    <d v="2024-11-28T00:00:00"/>
    <d v="2024-12-02T00:00:00"/>
    <n v="7"/>
    <d v="2024-12-09T00:00:00"/>
    <n v="7"/>
    <x v="1"/>
    <x v="0"/>
    <x v="1"/>
    <n v="111980"/>
    <x v="7"/>
    <x v="1"/>
  </r>
  <r>
    <x v="7917"/>
    <x v="1662"/>
    <x v="0"/>
    <n v="2"/>
    <d v="2024-10-21T00:00:00"/>
    <d v="2024-10-24T00:00:00"/>
    <n v="10"/>
    <d v="2024-11-05T00:00:00"/>
    <n v="12"/>
    <x v="0"/>
    <x v="2"/>
    <x v="0"/>
    <n v="111980"/>
    <x v="10"/>
    <x v="4"/>
  </r>
  <r>
    <x v="7918"/>
    <x v="296"/>
    <x v="3"/>
    <n v="2"/>
    <d v="2025-01-02T00:00:00"/>
    <d v="2025-01-03T00:00:00"/>
    <n v="7"/>
    <d v="2025-01-15T00:00:00"/>
    <n v="12"/>
    <x v="2"/>
    <x v="2"/>
    <x v="4"/>
    <n v="90000"/>
    <x v="24"/>
    <x v="5"/>
  </r>
  <r>
    <x v="7919"/>
    <x v="1659"/>
    <x v="2"/>
    <n v="1"/>
    <d v="2024-08-10T00:00:00"/>
    <d v="2024-08-13T00:00:00"/>
    <n v="7"/>
    <d v="2024-08-21T00:00:00"/>
    <n v="8"/>
    <x v="0"/>
    <x v="2"/>
    <x v="2"/>
    <n v="11000"/>
    <x v="4"/>
    <x v="0"/>
  </r>
  <r>
    <x v="7920"/>
    <x v="1220"/>
    <x v="2"/>
    <n v="2"/>
    <d v="2024-01-21T00:00:00"/>
    <d v="2024-01-25T00:00:00"/>
    <n v="5"/>
    <d v="2024-01-31T00:00:00"/>
    <n v="6"/>
    <x v="0"/>
    <x v="1"/>
    <x v="2"/>
    <n v="22000"/>
    <x v="5"/>
    <x v="0"/>
  </r>
  <r>
    <x v="7921"/>
    <x v="237"/>
    <x v="2"/>
    <n v="1"/>
    <d v="2024-11-05T00:00:00"/>
    <d v="2024-11-07T00:00:00"/>
    <n v="7"/>
    <d v="2024-11-14T00:00:00"/>
    <n v="7"/>
    <x v="0"/>
    <x v="1"/>
    <x v="4"/>
    <n v="11000"/>
    <x v="7"/>
    <x v="1"/>
  </r>
  <r>
    <x v="7922"/>
    <x v="162"/>
    <x v="3"/>
    <n v="1"/>
    <d v="2023-05-21T00:00:00"/>
    <d v="2023-05-26T00:00:00"/>
    <n v="7"/>
    <d v="2023-06-05T00:00:00"/>
    <n v="10"/>
    <x v="0"/>
    <x v="1"/>
    <x v="1"/>
    <n v="45000"/>
    <x v="34"/>
    <x v="3"/>
  </r>
  <r>
    <x v="7923"/>
    <x v="757"/>
    <x v="4"/>
    <n v="2"/>
    <d v="2024-02-25T00:00:00"/>
    <d v="2024-02-29T00:00:00"/>
    <n v="7"/>
    <d v="2024-03-07T00:00:00"/>
    <n v="7"/>
    <x v="0"/>
    <x v="0"/>
    <x v="4"/>
    <n v="101980"/>
    <x v="22"/>
    <x v="1"/>
  </r>
  <r>
    <x v="7924"/>
    <x v="275"/>
    <x v="2"/>
    <n v="1"/>
    <d v="2024-06-04T00:00:00"/>
    <d v="2024-06-06T00:00:00"/>
    <n v="7"/>
    <d v="2024-06-13T00:00:00"/>
    <n v="7"/>
    <x v="0"/>
    <x v="2"/>
    <x v="3"/>
    <n v="11000"/>
    <x v="9"/>
    <x v="1"/>
  </r>
  <r>
    <x v="7925"/>
    <x v="460"/>
    <x v="2"/>
    <n v="1"/>
    <d v="2024-03-26T00:00:00"/>
    <d v="2024-03-29T00:00:00"/>
    <n v="10"/>
    <d v="2024-04-09T00:00:00"/>
    <n v="11"/>
    <x v="0"/>
    <x v="0"/>
    <x v="0"/>
    <n v="11000"/>
    <x v="37"/>
    <x v="0"/>
  </r>
  <r>
    <x v="7926"/>
    <x v="1474"/>
    <x v="2"/>
    <n v="1"/>
    <d v="2023-12-21T00:00:00"/>
    <d v="2023-12-23T00:00:00"/>
    <n v="7"/>
    <d v="2023-12-31T00:00:00"/>
    <n v="8"/>
    <x v="0"/>
    <x v="2"/>
    <x v="2"/>
    <n v="11000"/>
    <x v="39"/>
    <x v="0"/>
  </r>
  <r>
    <x v="7927"/>
    <x v="269"/>
    <x v="5"/>
    <n v="1"/>
    <d v="2025-05-14T00:00:00"/>
    <d v="2025-05-17T00:00:00"/>
    <n v="5"/>
    <d v="2025-05-25T00:00:00"/>
    <n v="8"/>
    <x v="0"/>
    <x v="1"/>
    <x v="4"/>
    <n v="99990"/>
    <x v="0"/>
    <x v="3"/>
  </r>
  <r>
    <x v="7928"/>
    <x v="849"/>
    <x v="2"/>
    <n v="1"/>
    <d v="2025-05-04T00:00:00"/>
    <d v="2025-05-06T00:00:00"/>
    <n v="7"/>
    <d v="2025-05-18T00:00:00"/>
    <n v="12"/>
    <x v="2"/>
    <x v="0"/>
    <x v="3"/>
    <n v="11000"/>
    <x v="0"/>
    <x v="5"/>
  </r>
  <r>
    <x v="7929"/>
    <x v="130"/>
    <x v="2"/>
    <n v="1"/>
    <d v="2025-01-14T00:00:00"/>
    <d v="2025-01-16T00:00:00"/>
    <n v="7"/>
    <d v="2025-01-23T00:00:00"/>
    <n v="7"/>
    <x v="0"/>
    <x v="1"/>
    <x v="1"/>
    <n v="11000"/>
    <x v="24"/>
    <x v="1"/>
  </r>
  <r>
    <x v="7930"/>
    <x v="340"/>
    <x v="0"/>
    <n v="2"/>
    <d v="2024-12-15T00:00:00"/>
    <d v="2024-12-18T00:00:00"/>
    <n v="10"/>
    <d v="2024-12-30T00:00:00"/>
    <n v="12"/>
    <x v="0"/>
    <x v="0"/>
    <x v="4"/>
    <n v="111980"/>
    <x v="12"/>
    <x v="4"/>
  </r>
  <r>
    <x v="7931"/>
    <x v="1430"/>
    <x v="0"/>
    <n v="1"/>
    <d v="2025-05-14T00:00:00"/>
    <d v="2025-05-15T00:00:00"/>
    <n v="5"/>
    <d v="2025-05-25T00:00:00"/>
    <n v="10"/>
    <x v="2"/>
    <x v="0"/>
    <x v="4"/>
    <n v="55990"/>
    <x v="0"/>
    <x v="5"/>
  </r>
  <r>
    <x v="7932"/>
    <x v="367"/>
    <x v="1"/>
    <n v="1"/>
    <d v="2023-08-17T00:00:00"/>
    <d v="2023-08-18T00:00:00"/>
    <n v="10"/>
    <d v="2023-08-28T00:00:00"/>
    <n v="10"/>
    <x v="0"/>
    <x v="1"/>
    <x v="2"/>
    <n v="89990"/>
    <x v="20"/>
    <x v="1"/>
  </r>
  <r>
    <x v="7933"/>
    <x v="1783"/>
    <x v="5"/>
    <n v="1"/>
    <d v="2024-12-11T00:00:00"/>
    <d v="2024-12-14T00:00:00"/>
    <n v="7"/>
    <d v="2024-12-22T00:00:00"/>
    <n v="8"/>
    <x v="0"/>
    <x v="2"/>
    <x v="0"/>
    <n v="99990"/>
    <x v="12"/>
    <x v="0"/>
  </r>
  <r>
    <x v="7934"/>
    <x v="806"/>
    <x v="2"/>
    <n v="1"/>
    <d v="2022-08-26T00:00:00"/>
    <d v="2022-08-27T00:00:00"/>
    <n v="7"/>
    <d v="2022-09-06T00:00:00"/>
    <n v="10"/>
    <x v="0"/>
    <x v="1"/>
    <x v="4"/>
    <n v="11000"/>
    <x v="8"/>
    <x v="3"/>
  </r>
  <r>
    <x v="7935"/>
    <x v="999"/>
    <x v="4"/>
    <n v="2"/>
    <d v="2025-03-10T00:00:00"/>
    <d v="2025-03-12T00:00:00"/>
    <n v="7"/>
    <d v="2025-03-19T00:00:00"/>
    <n v="7"/>
    <x v="0"/>
    <x v="1"/>
    <x v="3"/>
    <n v="101980"/>
    <x v="17"/>
    <x v="1"/>
  </r>
  <r>
    <x v="7936"/>
    <x v="251"/>
    <x v="5"/>
    <n v="1"/>
    <d v="2023-11-23T00:00:00"/>
    <d v="2023-11-24T00:00:00"/>
    <n v="7"/>
    <d v="2023-12-01T00:00:00"/>
    <n v="7"/>
    <x v="0"/>
    <x v="2"/>
    <x v="2"/>
    <n v="99990"/>
    <x v="36"/>
    <x v="1"/>
  </r>
  <r>
    <x v="7937"/>
    <x v="654"/>
    <x v="2"/>
    <n v="1"/>
    <d v="2024-09-03T00:00:00"/>
    <d v="2024-09-08T00:00:00"/>
    <n v="7"/>
    <d v="2024-09-17T00:00:00"/>
    <n v="9"/>
    <x v="0"/>
    <x v="2"/>
    <x v="4"/>
    <n v="11000"/>
    <x v="11"/>
    <x v="4"/>
  </r>
  <r>
    <x v="7938"/>
    <x v="215"/>
    <x v="2"/>
    <n v="1"/>
    <d v="2025-01-28T00:00:00"/>
    <d v="2025-01-29T00:00:00"/>
    <n v="7"/>
    <d v="2025-02-05T00:00:00"/>
    <n v="7"/>
    <x v="0"/>
    <x v="1"/>
    <x v="4"/>
    <n v="11000"/>
    <x v="24"/>
    <x v="1"/>
  </r>
  <r>
    <x v="7939"/>
    <x v="1076"/>
    <x v="2"/>
    <n v="1"/>
    <d v="2023-10-06T00:00:00"/>
    <d v="2023-10-09T00:00:00"/>
    <n v="10"/>
    <d v="2023-10-18T00:00:00"/>
    <n v="9"/>
    <x v="0"/>
    <x v="1"/>
    <x v="4"/>
    <n v="11000"/>
    <x v="13"/>
    <x v="2"/>
  </r>
  <r>
    <x v="7940"/>
    <x v="1229"/>
    <x v="0"/>
    <n v="1"/>
    <d v="2024-09-29T00:00:00"/>
    <d v="2024-09-30T00:00:00"/>
    <n v="7"/>
    <d v="2024-10-08T00:00:00"/>
    <n v="8"/>
    <x v="0"/>
    <x v="1"/>
    <x v="0"/>
    <n v="55990"/>
    <x v="11"/>
    <x v="0"/>
  </r>
  <r>
    <x v="7941"/>
    <x v="1273"/>
    <x v="4"/>
    <n v="1"/>
    <d v="2025-05-16T00:00:00"/>
    <d v="2025-05-20T00:00:00"/>
    <n v="5"/>
    <d v="2025-05-25T00:00:00"/>
    <n v="5"/>
    <x v="0"/>
    <x v="2"/>
    <x v="2"/>
    <n v="50990"/>
    <x v="0"/>
    <x v="1"/>
  </r>
  <r>
    <x v="7942"/>
    <x v="444"/>
    <x v="0"/>
    <n v="2"/>
    <d v="2023-12-13T00:00:00"/>
    <d v="2023-12-18T00:00:00"/>
    <n v="7"/>
    <d v="2023-12-25T00:00:00"/>
    <n v="7"/>
    <x v="0"/>
    <x v="0"/>
    <x v="1"/>
    <n v="111980"/>
    <x v="39"/>
    <x v="1"/>
  </r>
  <r>
    <x v="7943"/>
    <x v="581"/>
    <x v="3"/>
    <n v="1"/>
    <d v="2025-05-27T00:00:00"/>
    <d v="2025-06-01T00:00:00"/>
    <n v="5"/>
    <d v="2025-06-06T00:00:00"/>
    <n v="5"/>
    <x v="0"/>
    <x v="2"/>
    <x v="2"/>
    <n v="45000"/>
    <x v="0"/>
    <x v="1"/>
  </r>
  <r>
    <x v="7944"/>
    <x v="1781"/>
    <x v="5"/>
    <n v="2"/>
    <d v="2023-07-27T00:00:00"/>
    <d v="2023-07-29T00:00:00"/>
    <n v="5"/>
    <d v="2023-08-04T00:00:00"/>
    <n v="6"/>
    <x v="0"/>
    <x v="1"/>
    <x v="1"/>
    <n v="199980"/>
    <x v="26"/>
    <x v="0"/>
  </r>
  <r>
    <x v="7945"/>
    <x v="1108"/>
    <x v="1"/>
    <n v="1"/>
    <d v="2025-04-01T00:00:00"/>
    <d v="2025-04-05T00:00:00"/>
    <n v="10"/>
    <d v="2025-04-15T00:00:00"/>
    <n v="10"/>
    <x v="0"/>
    <x v="1"/>
    <x v="2"/>
    <n v="89990"/>
    <x v="6"/>
    <x v="1"/>
  </r>
  <r>
    <x v="7946"/>
    <x v="1474"/>
    <x v="2"/>
    <n v="1"/>
    <d v="2025-05-09T00:00:00"/>
    <d v="2025-05-10T00:00:00"/>
    <n v="5"/>
    <d v="2025-05-15T00:00:00"/>
    <n v="5"/>
    <x v="0"/>
    <x v="1"/>
    <x v="3"/>
    <n v="11000"/>
    <x v="0"/>
    <x v="1"/>
  </r>
  <r>
    <x v="7947"/>
    <x v="575"/>
    <x v="4"/>
    <n v="1"/>
    <d v="2024-06-15T00:00:00"/>
    <d v="2024-06-16T00:00:00"/>
    <n v="10"/>
    <d v="2024-06-28T00:00:00"/>
    <n v="12"/>
    <x v="0"/>
    <x v="0"/>
    <x v="3"/>
    <n v="50990"/>
    <x v="9"/>
    <x v="4"/>
  </r>
  <r>
    <x v="7948"/>
    <x v="1772"/>
    <x v="1"/>
    <n v="2"/>
    <d v="2022-10-14T00:00:00"/>
    <d v="2022-10-15T00:00:00"/>
    <n v="5"/>
    <d v="2022-10-20T00:00:00"/>
    <n v="5"/>
    <x v="0"/>
    <x v="0"/>
    <x v="1"/>
    <n v="179980"/>
    <x v="25"/>
    <x v="1"/>
  </r>
  <r>
    <x v="7949"/>
    <x v="153"/>
    <x v="3"/>
    <n v="1"/>
    <d v="2024-11-23T00:00:00"/>
    <d v="2024-11-27T00:00:00"/>
    <n v="10"/>
    <d v="2024-12-07T00:00:00"/>
    <n v="10"/>
    <x v="0"/>
    <x v="0"/>
    <x v="4"/>
    <n v="45000"/>
    <x v="7"/>
    <x v="1"/>
  </r>
  <r>
    <x v="7950"/>
    <x v="1653"/>
    <x v="1"/>
    <n v="1"/>
    <d v="2025-01-25T00:00:00"/>
    <d v="2025-01-28T00:00:00"/>
    <n v="7"/>
    <d v="2025-02-07T00:00:00"/>
    <n v="10"/>
    <x v="0"/>
    <x v="2"/>
    <x v="2"/>
    <n v="89990"/>
    <x v="24"/>
    <x v="3"/>
  </r>
  <r>
    <x v="7951"/>
    <x v="1732"/>
    <x v="1"/>
    <n v="1"/>
    <d v="2024-10-05T00:00:00"/>
    <d v="2024-10-10T00:00:00"/>
    <n v="7"/>
    <d v="2024-10-19T00:00:00"/>
    <n v="9"/>
    <x v="0"/>
    <x v="1"/>
    <x v="3"/>
    <n v="89990"/>
    <x v="10"/>
    <x v="4"/>
  </r>
  <r>
    <x v="7952"/>
    <x v="1282"/>
    <x v="0"/>
    <n v="2"/>
    <d v="2024-06-11T00:00:00"/>
    <d v="2024-06-13T00:00:00"/>
    <n v="7"/>
    <d v="2024-06-21T00:00:00"/>
    <n v="8"/>
    <x v="0"/>
    <x v="0"/>
    <x v="2"/>
    <n v="111980"/>
    <x v="9"/>
    <x v="0"/>
  </r>
  <r>
    <x v="7953"/>
    <x v="1613"/>
    <x v="3"/>
    <n v="1"/>
    <d v="2025-03-14T00:00:00"/>
    <d v="2025-03-16T00:00:00"/>
    <n v="7"/>
    <d v="2025-03-26T00:00:00"/>
    <n v="10"/>
    <x v="0"/>
    <x v="1"/>
    <x v="3"/>
    <n v="45000"/>
    <x v="17"/>
    <x v="3"/>
  </r>
  <r>
    <x v="7954"/>
    <x v="251"/>
    <x v="1"/>
    <n v="1"/>
    <d v="2025-04-12T00:00:00"/>
    <d v="2025-04-14T00:00:00"/>
    <n v="5"/>
    <d v="2025-04-18T00:00:00"/>
    <n v="4"/>
    <x v="0"/>
    <x v="0"/>
    <x v="4"/>
    <n v="89990"/>
    <x v="6"/>
    <x v="2"/>
  </r>
  <r>
    <x v="7955"/>
    <x v="1595"/>
    <x v="3"/>
    <n v="2"/>
    <d v="2022-02-14T00:00:00"/>
    <d v="2022-02-15T00:00:00"/>
    <n v="7"/>
    <d v="2022-02-21T00:00:00"/>
    <n v="6"/>
    <x v="0"/>
    <x v="2"/>
    <x v="3"/>
    <n v="90000"/>
    <x v="28"/>
    <x v="2"/>
  </r>
  <r>
    <x v="7956"/>
    <x v="1640"/>
    <x v="2"/>
    <n v="1"/>
    <d v="2025-02-06T00:00:00"/>
    <d v="2025-02-08T00:00:00"/>
    <n v="10"/>
    <d v="2025-02-19T00:00:00"/>
    <n v="11"/>
    <x v="1"/>
    <x v="2"/>
    <x v="3"/>
    <n v="11000"/>
    <x v="15"/>
    <x v="0"/>
  </r>
  <r>
    <x v="7957"/>
    <x v="1414"/>
    <x v="4"/>
    <n v="2"/>
    <d v="2024-07-05T00:00:00"/>
    <d v="2024-07-09T00:00:00"/>
    <n v="10"/>
    <d v="2024-07-22T00:00:00"/>
    <n v="13"/>
    <x v="0"/>
    <x v="1"/>
    <x v="1"/>
    <n v="101980"/>
    <x v="16"/>
    <x v="3"/>
  </r>
  <r>
    <x v="7958"/>
    <x v="104"/>
    <x v="2"/>
    <n v="1"/>
    <d v="2025-04-12T00:00:00"/>
    <d v="2025-04-17T00:00:00"/>
    <n v="5"/>
    <d v="2025-04-22T00:00:00"/>
    <n v="5"/>
    <x v="0"/>
    <x v="1"/>
    <x v="0"/>
    <n v="11000"/>
    <x v="6"/>
    <x v="1"/>
  </r>
  <r>
    <x v="7959"/>
    <x v="89"/>
    <x v="3"/>
    <n v="1"/>
    <d v="2023-06-01T00:00:00"/>
    <d v="2023-06-04T00:00:00"/>
    <n v="5"/>
    <d v="2023-06-10T00:00:00"/>
    <n v="6"/>
    <x v="0"/>
    <x v="0"/>
    <x v="1"/>
    <n v="45000"/>
    <x v="31"/>
    <x v="0"/>
  </r>
  <r>
    <x v="7960"/>
    <x v="150"/>
    <x v="3"/>
    <n v="1"/>
    <d v="2022-08-26T00:00:00"/>
    <d v="2022-08-30T00:00:00"/>
    <n v="7"/>
    <d v="2022-09-07T00:00:00"/>
    <n v="8"/>
    <x v="0"/>
    <x v="0"/>
    <x v="2"/>
    <n v="45000"/>
    <x v="8"/>
    <x v="0"/>
  </r>
  <r>
    <x v="7961"/>
    <x v="574"/>
    <x v="4"/>
    <n v="1"/>
    <d v="2021-12-10T00:00:00"/>
    <d v="2021-12-11T00:00:00"/>
    <n v="7"/>
    <d v="2021-12-18T00:00:00"/>
    <n v="7"/>
    <x v="0"/>
    <x v="0"/>
    <x v="3"/>
    <n v="50990"/>
    <x v="35"/>
    <x v="1"/>
  </r>
  <r>
    <x v="7962"/>
    <x v="1411"/>
    <x v="4"/>
    <n v="2"/>
    <d v="2024-05-01T00:00:00"/>
    <d v="2024-05-02T00:00:00"/>
    <n v="5"/>
    <d v="2024-05-06T00:00:00"/>
    <n v="4"/>
    <x v="0"/>
    <x v="1"/>
    <x v="0"/>
    <n v="101980"/>
    <x v="1"/>
    <x v="2"/>
  </r>
  <r>
    <x v="7963"/>
    <x v="551"/>
    <x v="5"/>
    <n v="2"/>
    <d v="2024-11-30T00:00:00"/>
    <d v="2024-12-03T00:00:00"/>
    <n v="5"/>
    <d v="2024-12-07T00:00:00"/>
    <n v="4"/>
    <x v="0"/>
    <x v="0"/>
    <x v="3"/>
    <n v="199980"/>
    <x v="7"/>
    <x v="2"/>
  </r>
  <r>
    <x v="7964"/>
    <x v="1628"/>
    <x v="0"/>
    <n v="1"/>
    <d v="2024-04-07T00:00:00"/>
    <d v="2024-04-11T00:00:00"/>
    <n v="7"/>
    <d v="2024-04-17T00:00:00"/>
    <n v="6"/>
    <x v="0"/>
    <x v="1"/>
    <x v="1"/>
    <n v="55990"/>
    <x v="19"/>
    <x v="2"/>
  </r>
  <r>
    <x v="7965"/>
    <x v="684"/>
    <x v="0"/>
    <n v="1"/>
    <d v="2025-01-25T00:00:00"/>
    <d v="2025-01-26T00:00:00"/>
    <n v="10"/>
    <d v="2025-02-05T00:00:00"/>
    <n v="10"/>
    <x v="0"/>
    <x v="0"/>
    <x v="1"/>
    <n v="55990"/>
    <x v="24"/>
    <x v="1"/>
  </r>
  <r>
    <x v="7966"/>
    <x v="270"/>
    <x v="0"/>
    <n v="2"/>
    <d v="2023-10-25T00:00:00"/>
    <d v="2023-10-30T00:00:00"/>
    <n v="7"/>
    <d v="2023-11-06T00:00:00"/>
    <n v="7"/>
    <x v="0"/>
    <x v="2"/>
    <x v="1"/>
    <n v="111980"/>
    <x v="13"/>
    <x v="1"/>
  </r>
  <r>
    <x v="7967"/>
    <x v="403"/>
    <x v="4"/>
    <n v="1"/>
    <d v="2025-05-27T00:00:00"/>
    <d v="2025-05-30T00:00:00"/>
    <n v="10"/>
    <d v="2025-06-12T00:00:00"/>
    <n v="13"/>
    <x v="0"/>
    <x v="1"/>
    <x v="4"/>
    <n v="50990"/>
    <x v="0"/>
    <x v="3"/>
  </r>
  <r>
    <x v="7968"/>
    <x v="684"/>
    <x v="5"/>
    <n v="1"/>
    <d v="2024-03-03T00:00:00"/>
    <d v="2024-03-06T00:00:00"/>
    <n v="7"/>
    <d v="2024-03-15T00:00:00"/>
    <n v="9"/>
    <x v="0"/>
    <x v="2"/>
    <x v="1"/>
    <n v="99990"/>
    <x v="37"/>
    <x v="4"/>
  </r>
  <r>
    <x v="7969"/>
    <x v="22"/>
    <x v="4"/>
    <n v="2"/>
    <d v="2022-05-11T00:00:00"/>
    <d v="2022-05-13T00:00:00"/>
    <n v="7"/>
    <d v="2022-05-21T00:00:00"/>
    <n v="8"/>
    <x v="0"/>
    <x v="2"/>
    <x v="2"/>
    <n v="101980"/>
    <x v="32"/>
    <x v="0"/>
  </r>
  <r>
    <x v="7970"/>
    <x v="1763"/>
    <x v="1"/>
    <n v="1"/>
    <d v="2023-05-31T00:00:00"/>
    <d v="2023-06-02T00:00:00"/>
    <n v="7"/>
    <d v="2023-06-12T00:00:00"/>
    <n v="10"/>
    <x v="0"/>
    <x v="1"/>
    <x v="1"/>
    <n v="89990"/>
    <x v="34"/>
    <x v="3"/>
  </r>
  <r>
    <x v="7971"/>
    <x v="1376"/>
    <x v="2"/>
    <n v="1"/>
    <d v="2024-03-20T00:00:00"/>
    <d v="2024-03-25T00:00:00"/>
    <n v="10"/>
    <d v="2024-04-04T00:00:00"/>
    <n v="10"/>
    <x v="0"/>
    <x v="0"/>
    <x v="2"/>
    <n v="11000"/>
    <x v="37"/>
    <x v="1"/>
  </r>
  <r>
    <x v="7972"/>
    <x v="1841"/>
    <x v="3"/>
    <n v="1"/>
    <d v="2025-05-19T00:00:00"/>
    <d v="2025-05-21T00:00:00"/>
    <n v="7"/>
    <d v="2025-05-29T00:00:00"/>
    <n v="8"/>
    <x v="0"/>
    <x v="2"/>
    <x v="0"/>
    <n v="45000"/>
    <x v="0"/>
    <x v="0"/>
  </r>
  <r>
    <x v="7973"/>
    <x v="1687"/>
    <x v="2"/>
    <n v="1"/>
    <d v="2025-02-12T00:00:00"/>
    <d v="2025-02-16T00:00:00"/>
    <n v="5"/>
    <d v="2025-02-22T00:00:00"/>
    <n v="6"/>
    <x v="1"/>
    <x v="2"/>
    <x v="4"/>
    <n v="11000"/>
    <x v="15"/>
    <x v="0"/>
  </r>
  <r>
    <x v="7974"/>
    <x v="97"/>
    <x v="1"/>
    <n v="1"/>
    <d v="2023-03-22T00:00:00"/>
    <d v="2023-03-23T00:00:00"/>
    <n v="7"/>
    <d v="2023-04-01T00:00:00"/>
    <n v="9"/>
    <x v="0"/>
    <x v="0"/>
    <x v="0"/>
    <n v="89990"/>
    <x v="14"/>
    <x v="4"/>
  </r>
  <r>
    <x v="7975"/>
    <x v="1726"/>
    <x v="2"/>
    <n v="1"/>
    <d v="2022-11-07T00:00:00"/>
    <d v="2022-11-12T00:00:00"/>
    <n v="10"/>
    <d v="2022-11-22T00:00:00"/>
    <n v="10"/>
    <x v="0"/>
    <x v="0"/>
    <x v="3"/>
    <n v="11000"/>
    <x v="30"/>
    <x v="1"/>
  </r>
  <r>
    <x v="7976"/>
    <x v="271"/>
    <x v="5"/>
    <n v="1"/>
    <d v="2022-12-17T00:00:00"/>
    <d v="2022-12-20T00:00:00"/>
    <n v="7"/>
    <d v="2022-12-26T00:00:00"/>
    <n v="6"/>
    <x v="0"/>
    <x v="1"/>
    <x v="1"/>
    <n v="99990"/>
    <x v="2"/>
    <x v="2"/>
  </r>
  <r>
    <x v="7977"/>
    <x v="1537"/>
    <x v="4"/>
    <n v="1"/>
    <d v="2024-07-08T00:00:00"/>
    <d v="2024-07-09T00:00:00"/>
    <n v="7"/>
    <d v="2024-07-15T00:00:00"/>
    <n v="6"/>
    <x v="0"/>
    <x v="2"/>
    <x v="4"/>
    <n v="50990"/>
    <x v="16"/>
    <x v="2"/>
  </r>
  <r>
    <x v="7978"/>
    <x v="1530"/>
    <x v="1"/>
    <n v="1"/>
    <d v="2025-04-08T00:00:00"/>
    <d v="2025-04-09T00:00:00"/>
    <n v="10"/>
    <d v="2025-04-19T00:00:00"/>
    <n v="10"/>
    <x v="0"/>
    <x v="0"/>
    <x v="0"/>
    <n v="89990"/>
    <x v="6"/>
    <x v="1"/>
  </r>
  <r>
    <x v="7979"/>
    <x v="200"/>
    <x v="1"/>
    <n v="1"/>
    <d v="2025-05-27T00:00:00"/>
    <d v="2025-05-31T00:00:00"/>
    <n v="10"/>
    <d v="2025-06-11T00:00:00"/>
    <n v="11"/>
    <x v="0"/>
    <x v="2"/>
    <x v="1"/>
    <n v="89990"/>
    <x v="0"/>
    <x v="0"/>
  </r>
  <r>
    <x v="7980"/>
    <x v="539"/>
    <x v="4"/>
    <n v="1"/>
    <d v="2023-12-19T00:00:00"/>
    <d v="2023-12-21T00:00:00"/>
    <n v="7"/>
    <d v="2023-12-28T00:00:00"/>
    <n v="7"/>
    <x v="0"/>
    <x v="2"/>
    <x v="4"/>
    <n v="50990"/>
    <x v="39"/>
    <x v="1"/>
  </r>
  <r>
    <x v="7981"/>
    <x v="105"/>
    <x v="2"/>
    <n v="1"/>
    <d v="2024-09-24T00:00:00"/>
    <d v="2024-09-26T00:00:00"/>
    <n v="5"/>
    <d v="2024-10-02T00:00:00"/>
    <n v="6"/>
    <x v="0"/>
    <x v="2"/>
    <x v="3"/>
    <n v="11000"/>
    <x v="11"/>
    <x v="0"/>
  </r>
  <r>
    <x v="7982"/>
    <x v="144"/>
    <x v="5"/>
    <n v="1"/>
    <d v="2023-12-11T00:00:00"/>
    <d v="2023-12-13T00:00:00"/>
    <n v="5"/>
    <d v="2023-12-19T00:00:00"/>
    <n v="6"/>
    <x v="0"/>
    <x v="0"/>
    <x v="1"/>
    <n v="99990"/>
    <x v="39"/>
    <x v="0"/>
  </r>
  <r>
    <x v="7983"/>
    <x v="1699"/>
    <x v="4"/>
    <n v="2"/>
    <d v="2022-07-05T00:00:00"/>
    <d v="2022-07-06T00:00:00"/>
    <n v="7"/>
    <d v="2022-07-14T00:00:00"/>
    <n v="8"/>
    <x v="0"/>
    <x v="2"/>
    <x v="3"/>
    <n v="101980"/>
    <x v="42"/>
    <x v="0"/>
  </r>
  <r>
    <x v="7984"/>
    <x v="20"/>
    <x v="3"/>
    <n v="1"/>
    <d v="2023-01-17T00:00:00"/>
    <d v="2023-01-19T00:00:00"/>
    <n v="7"/>
    <d v="2023-01-24T00:00:00"/>
    <n v="5"/>
    <x v="0"/>
    <x v="0"/>
    <x v="3"/>
    <n v="45000"/>
    <x v="3"/>
    <x v="6"/>
  </r>
  <r>
    <x v="7985"/>
    <x v="785"/>
    <x v="0"/>
    <n v="2"/>
    <d v="2025-04-27T00:00:00"/>
    <d v="2025-05-01T00:00:00"/>
    <n v="7"/>
    <d v="2025-05-08T00:00:00"/>
    <n v="7"/>
    <x v="0"/>
    <x v="2"/>
    <x v="3"/>
    <n v="111980"/>
    <x v="6"/>
    <x v="1"/>
  </r>
  <r>
    <x v="7986"/>
    <x v="669"/>
    <x v="1"/>
    <n v="1"/>
    <d v="2022-02-25T00:00:00"/>
    <d v="2022-02-26T00:00:00"/>
    <n v="5"/>
    <d v="2022-03-03T00:00:00"/>
    <n v="5"/>
    <x v="0"/>
    <x v="1"/>
    <x v="1"/>
    <n v="89990"/>
    <x v="28"/>
    <x v="1"/>
  </r>
  <r>
    <x v="7987"/>
    <x v="587"/>
    <x v="5"/>
    <n v="1"/>
    <d v="2025-04-01T00:00:00"/>
    <d v="2025-04-03T00:00:00"/>
    <n v="5"/>
    <d v="2025-04-11T00:00:00"/>
    <n v="8"/>
    <x v="0"/>
    <x v="1"/>
    <x v="1"/>
    <n v="99990"/>
    <x v="6"/>
    <x v="3"/>
  </r>
  <r>
    <x v="7988"/>
    <x v="253"/>
    <x v="2"/>
    <n v="1"/>
    <d v="2025-02-19T00:00:00"/>
    <d v="2025-02-23T00:00:00"/>
    <n v="7"/>
    <d v="2025-03-03T00:00:00"/>
    <n v="8"/>
    <x v="0"/>
    <x v="2"/>
    <x v="2"/>
    <n v="11000"/>
    <x v="15"/>
    <x v="0"/>
  </r>
  <r>
    <x v="7989"/>
    <x v="1108"/>
    <x v="4"/>
    <n v="1"/>
    <d v="2025-03-01T00:00:00"/>
    <d v="2025-03-05T00:00:00"/>
    <n v="5"/>
    <d v="2025-03-15T00:00:00"/>
    <n v="10"/>
    <x v="2"/>
    <x v="1"/>
    <x v="3"/>
    <n v="50990"/>
    <x v="17"/>
    <x v="5"/>
  </r>
  <r>
    <x v="7990"/>
    <x v="331"/>
    <x v="0"/>
    <n v="2"/>
    <d v="2023-02-05T00:00:00"/>
    <d v="2023-02-09T00:00:00"/>
    <n v="5"/>
    <d v="2023-02-14T00:00:00"/>
    <n v="5"/>
    <x v="0"/>
    <x v="0"/>
    <x v="4"/>
    <n v="111980"/>
    <x v="23"/>
    <x v="1"/>
  </r>
  <r>
    <x v="7991"/>
    <x v="770"/>
    <x v="3"/>
    <n v="1"/>
    <d v="2025-01-14T00:00:00"/>
    <d v="2025-01-15T00:00:00"/>
    <n v="7"/>
    <d v="2025-01-22T00:00:00"/>
    <n v="7"/>
    <x v="0"/>
    <x v="1"/>
    <x v="2"/>
    <n v="45000"/>
    <x v="24"/>
    <x v="1"/>
  </r>
  <r>
    <x v="7992"/>
    <x v="1428"/>
    <x v="0"/>
    <n v="1"/>
    <d v="2023-06-09T00:00:00"/>
    <d v="2023-06-13T00:00:00"/>
    <n v="7"/>
    <d v="2023-06-20T00:00:00"/>
    <n v="7"/>
    <x v="0"/>
    <x v="1"/>
    <x v="1"/>
    <n v="55990"/>
    <x v="31"/>
    <x v="1"/>
  </r>
  <r>
    <x v="7993"/>
    <x v="1147"/>
    <x v="4"/>
    <n v="2"/>
    <d v="2025-01-26T00:00:00"/>
    <d v="2025-01-29T00:00:00"/>
    <n v="5"/>
    <d v="2025-02-03T00:00:00"/>
    <n v="5"/>
    <x v="0"/>
    <x v="1"/>
    <x v="3"/>
    <n v="101980"/>
    <x v="24"/>
    <x v="1"/>
  </r>
  <r>
    <x v="7994"/>
    <x v="240"/>
    <x v="0"/>
    <n v="1"/>
    <d v="2025-01-24T00:00:00"/>
    <d v="2025-01-27T00:00:00"/>
    <n v="7"/>
    <d v="2025-02-01T00:00:00"/>
    <n v="5"/>
    <x v="0"/>
    <x v="0"/>
    <x v="2"/>
    <n v="55990"/>
    <x v="24"/>
    <x v="6"/>
  </r>
  <r>
    <x v="7995"/>
    <x v="568"/>
    <x v="4"/>
    <n v="1"/>
    <d v="2024-03-17T00:00:00"/>
    <d v="2024-03-22T00:00:00"/>
    <n v="7"/>
    <d v="2024-03-31T00:00:00"/>
    <n v="9"/>
    <x v="0"/>
    <x v="1"/>
    <x v="2"/>
    <n v="50990"/>
    <x v="37"/>
    <x v="4"/>
  </r>
  <r>
    <x v="7996"/>
    <x v="434"/>
    <x v="1"/>
    <n v="1"/>
    <d v="2024-07-31T00:00:00"/>
    <d v="2024-08-01T00:00:00"/>
    <n v="10"/>
    <d v="2024-08-14T00:00:00"/>
    <n v="13"/>
    <x v="0"/>
    <x v="1"/>
    <x v="1"/>
    <n v="89990"/>
    <x v="16"/>
    <x v="3"/>
  </r>
  <r>
    <x v="7997"/>
    <x v="142"/>
    <x v="1"/>
    <n v="2"/>
    <d v="2025-03-27T00:00:00"/>
    <d v="2025-03-28T00:00:00"/>
    <n v="5"/>
    <d v="2025-04-02T00:00:00"/>
    <n v="5"/>
    <x v="0"/>
    <x v="1"/>
    <x v="4"/>
    <n v="179980"/>
    <x v="17"/>
    <x v="1"/>
  </r>
  <r>
    <x v="7998"/>
    <x v="1003"/>
    <x v="2"/>
    <n v="1"/>
    <d v="2025-03-28T00:00:00"/>
    <d v="2025-04-02T00:00:00"/>
    <n v="5"/>
    <d v="2025-04-08T00:00:00"/>
    <n v="6"/>
    <x v="0"/>
    <x v="1"/>
    <x v="4"/>
    <n v="11000"/>
    <x v="17"/>
    <x v="0"/>
  </r>
  <r>
    <x v="7999"/>
    <x v="1553"/>
    <x v="0"/>
    <n v="1"/>
    <d v="2024-02-03T00:00:00"/>
    <d v="2024-02-08T00:00:00"/>
    <n v="5"/>
    <d v="2024-02-15T00:00:00"/>
    <n v="7"/>
    <x v="0"/>
    <x v="2"/>
    <x v="4"/>
    <n v="55990"/>
    <x v="22"/>
    <x v="4"/>
  </r>
  <r>
    <x v="8000"/>
    <x v="1261"/>
    <x v="3"/>
    <n v="1"/>
    <d v="2023-11-08T00:00:00"/>
    <d v="2023-11-09T00:00:00"/>
    <n v="5"/>
    <d v="2023-11-14T00:00:00"/>
    <n v="5"/>
    <x v="0"/>
    <x v="1"/>
    <x v="4"/>
    <n v="45000"/>
    <x v="36"/>
    <x v="1"/>
  </r>
  <r>
    <x v="8001"/>
    <x v="465"/>
    <x v="2"/>
    <n v="2"/>
    <d v="2025-01-21T00:00:00"/>
    <d v="2025-01-24T00:00:00"/>
    <n v="10"/>
    <d v="2025-02-03T00:00:00"/>
    <n v="10"/>
    <x v="1"/>
    <x v="1"/>
    <x v="4"/>
    <n v="22000"/>
    <x v="24"/>
    <x v="1"/>
  </r>
  <r>
    <x v="8002"/>
    <x v="1946"/>
    <x v="0"/>
    <n v="2"/>
    <d v="2024-08-11T00:00:00"/>
    <d v="2024-08-15T00:00:00"/>
    <n v="7"/>
    <d v="2024-08-23T00:00:00"/>
    <n v="8"/>
    <x v="0"/>
    <x v="2"/>
    <x v="1"/>
    <n v="111980"/>
    <x v="4"/>
    <x v="0"/>
  </r>
  <r>
    <x v="8003"/>
    <x v="1553"/>
    <x v="0"/>
    <n v="1"/>
    <d v="2024-07-15T00:00:00"/>
    <d v="2024-07-18T00:00:00"/>
    <n v="5"/>
    <d v="2024-07-24T00:00:00"/>
    <n v="6"/>
    <x v="0"/>
    <x v="0"/>
    <x v="4"/>
    <n v="55990"/>
    <x v="16"/>
    <x v="0"/>
  </r>
  <r>
    <x v="8004"/>
    <x v="288"/>
    <x v="1"/>
    <n v="1"/>
    <d v="2024-12-19T00:00:00"/>
    <d v="2024-12-21T00:00:00"/>
    <n v="7"/>
    <d v="2024-12-28T00:00:00"/>
    <n v="7"/>
    <x v="0"/>
    <x v="0"/>
    <x v="3"/>
    <n v="89990"/>
    <x v="12"/>
    <x v="1"/>
  </r>
  <r>
    <x v="8005"/>
    <x v="1786"/>
    <x v="3"/>
    <n v="1"/>
    <d v="2023-11-06T00:00:00"/>
    <d v="2023-11-10T00:00:00"/>
    <n v="5"/>
    <d v="2023-11-18T00:00:00"/>
    <n v="8"/>
    <x v="0"/>
    <x v="0"/>
    <x v="0"/>
    <n v="45000"/>
    <x v="36"/>
    <x v="3"/>
  </r>
  <r>
    <x v="8006"/>
    <x v="1464"/>
    <x v="1"/>
    <n v="2"/>
    <d v="2025-03-23T00:00:00"/>
    <d v="2025-03-26T00:00:00"/>
    <n v="5"/>
    <d v="2025-04-01T00:00:00"/>
    <n v="6"/>
    <x v="0"/>
    <x v="0"/>
    <x v="1"/>
    <n v="179980"/>
    <x v="17"/>
    <x v="0"/>
  </r>
  <r>
    <x v="8007"/>
    <x v="649"/>
    <x v="4"/>
    <n v="2"/>
    <d v="2023-07-15T00:00:00"/>
    <d v="2023-07-19T00:00:00"/>
    <n v="7"/>
    <d v="2023-07-28T00:00:00"/>
    <n v="9"/>
    <x v="0"/>
    <x v="2"/>
    <x v="1"/>
    <n v="101980"/>
    <x v="26"/>
    <x v="4"/>
  </r>
  <r>
    <x v="8008"/>
    <x v="1962"/>
    <x v="2"/>
    <n v="2"/>
    <d v="2024-01-07T00:00:00"/>
    <d v="2024-01-10T00:00:00"/>
    <n v="10"/>
    <d v="2024-01-19T00:00:00"/>
    <n v="9"/>
    <x v="0"/>
    <x v="2"/>
    <x v="3"/>
    <n v="22000"/>
    <x v="5"/>
    <x v="2"/>
  </r>
  <r>
    <x v="8009"/>
    <x v="1332"/>
    <x v="2"/>
    <n v="2"/>
    <d v="2025-04-24T00:00:00"/>
    <d v="2025-04-27T00:00:00"/>
    <n v="5"/>
    <d v="2025-05-01T00:00:00"/>
    <n v="4"/>
    <x v="0"/>
    <x v="1"/>
    <x v="2"/>
    <n v="22000"/>
    <x v="6"/>
    <x v="2"/>
  </r>
  <r>
    <x v="8010"/>
    <x v="1467"/>
    <x v="0"/>
    <n v="2"/>
    <d v="2023-03-15T00:00:00"/>
    <d v="2023-03-16T00:00:00"/>
    <n v="7"/>
    <d v="2023-03-25T00:00:00"/>
    <n v="9"/>
    <x v="0"/>
    <x v="2"/>
    <x v="1"/>
    <n v="111980"/>
    <x v="14"/>
    <x v="4"/>
  </r>
  <r>
    <x v="8011"/>
    <x v="1233"/>
    <x v="4"/>
    <n v="1"/>
    <d v="2024-06-30T00:00:00"/>
    <d v="2024-07-05T00:00:00"/>
    <n v="10"/>
    <d v="2024-07-14T00:00:00"/>
    <n v="9"/>
    <x v="0"/>
    <x v="2"/>
    <x v="1"/>
    <n v="50990"/>
    <x v="9"/>
    <x v="2"/>
  </r>
  <r>
    <x v="8012"/>
    <x v="795"/>
    <x v="5"/>
    <n v="1"/>
    <d v="2022-07-08T00:00:00"/>
    <d v="2022-07-10T00:00:00"/>
    <n v="5"/>
    <d v="2022-07-17T00:00:00"/>
    <n v="7"/>
    <x v="0"/>
    <x v="2"/>
    <x v="3"/>
    <n v="99990"/>
    <x v="42"/>
    <x v="4"/>
  </r>
  <r>
    <x v="8013"/>
    <x v="292"/>
    <x v="0"/>
    <n v="1"/>
    <d v="2025-04-22T00:00:00"/>
    <d v="2025-04-26T00:00:00"/>
    <n v="10"/>
    <d v="2025-05-06T00:00:00"/>
    <n v="10"/>
    <x v="0"/>
    <x v="2"/>
    <x v="4"/>
    <n v="55990"/>
    <x v="6"/>
    <x v="1"/>
  </r>
  <r>
    <x v="8014"/>
    <x v="1715"/>
    <x v="1"/>
    <n v="1"/>
    <d v="2025-04-13T00:00:00"/>
    <d v="2025-04-17T00:00:00"/>
    <n v="10"/>
    <d v="2025-04-27T00:00:00"/>
    <n v="10"/>
    <x v="0"/>
    <x v="2"/>
    <x v="3"/>
    <n v="89990"/>
    <x v="6"/>
    <x v="1"/>
  </r>
  <r>
    <x v="8015"/>
    <x v="825"/>
    <x v="0"/>
    <n v="1"/>
    <d v="2024-12-29T00:00:00"/>
    <d v="2025-01-03T00:00:00"/>
    <n v="10"/>
    <d v="2025-01-12T00:00:00"/>
    <n v="9"/>
    <x v="0"/>
    <x v="1"/>
    <x v="2"/>
    <n v="55990"/>
    <x v="12"/>
    <x v="2"/>
  </r>
  <r>
    <x v="8016"/>
    <x v="242"/>
    <x v="2"/>
    <n v="1"/>
    <d v="2025-02-02T00:00:00"/>
    <d v="2025-02-03T00:00:00"/>
    <n v="7"/>
    <d v="2025-02-12T00:00:00"/>
    <n v="9"/>
    <x v="0"/>
    <x v="0"/>
    <x v="4"/>
    <n v="11000"/>
    <x v="15"/>
    <x v="4"/>
  </r>
  <r>
    <x v="8017"/>
    <x v="1522"/>
    <x v="5"/>
    <n v="2"/>
    <d v="2024-10-25T00:00:00"/>
    <d v="2024-10-29T00:00:00"/>
    <n v="5"/>
    <d v="2024-11-03T00:00:00"/>
    <n v="5"/>
    <x v="0"/>
    <x v="1"/>
    <x v="3"/>
    <n v="199980"/>
    <x v="10"/>
    <x v="1"/>
  </r>
  <r>
    <x v="8018"/>
    <x v="1726"/>
    <x v="3"/>
    <n v="1"/>
    <d v="2023-09-24T00:00:00"/>
    <d v="2023-09-25T00:00:00"/>
    <n v="5"/>
    <d v="2023-09-30T00:00:00"/>
    <n v="5"/>
    <x v="0"/>
    <x v="2"/>
    <x v="2"/>
    <n v="45000"/>
    <x v="18"/>
    <x v="1"/>
  </r>
  <r>
    <x v="8019"/>
    <x v="1448"/>
    <x v="1"/>
    <n v="1"/>
    <d v="2024-03-19T00:00:00"/>
    <d v="2024-03-24T00:00:00"/>
    <n v="7"/>
    <d v="2024-04-01T00:00:00"/>
    <n v="8"/>
    <x v="0"/>
    <x v="0"/>
    <x v="2"/>
    <n v="89990"/>
    <x v="37"/>
    <x v="0"/>
  </r>
  <r>
    <x v="8020"/>
    <x v="240"/>
    <x v="0"/>
    <n v="2"/>
    <d v="2025-02-14T00:00:00"/>
    <d v="2025-02-16T00:00:00"/>
    <n v="7"/>
    <d v="2025-02-23T00:00:00"/>
    <n v="7"/>
    <x v="0"/>
    <x v="1"/>
    <x v="2"/>
    <n v="111980"/>
    <x v="15"/>
    <x v="1"/>
  </r>
  <r>
    <x v="8021"/>
    <x v="1846"/>
    <x v="3"/>
    <n v="1"/>
    <d v="2024-11-02T00:00:00"/>
    <d v="2024-11-05T00:00:00"/>
    <n v="7"/>
    <d v="2024-11-11T00:00:00"/>
    <n v="6"/>
    <x v="0"/>
    <x v="0"/>
    <x v="4"/>
    <n v="45000"/>
    <x v="7"/>
    <x v="2"/>
  </r>
  <r>
    <x v="8022"/>
    <x v="1479"/>
    <x v="3"/>
    <n v="1"/>
    <d v="2025-01-19T00:00:00"/>
    <d v="2025-01-22T00:00:00"/>
    <n v="5"/>
    <d v="2025-01-30T00:00:00"/>
    <n v="8"/>
    <x v="1"/>
    <x v="2"/>
    <x v="3"/>
    <n v="45000"/>
    <x v="24"/>
    <x v="3"/>
  </r>
  <r>
    <x v="8023"/>
    <x v="1653"/>
    <x v="4"/>
    <n v="1"/>
    <d v="2024-09-04T00:00:00"/>
    <d v="2024-09-09T00:00:00"/>
    <n v="10"/>
    <d v="2024-09-20T00:00:00"/>
    <n v="11"/>
    <x v="0"/>
    <x v="2"/>
    <x v="2"/>
    <n v="50990"/>
    <x v="11"/>
    <x v="0"/>
  </r>
  <r>
    <x v="8024"/>
    <x v="1026"/>
    <x v="2"/>
    <n v="1"/>
    <d v="2024-09-26T00:00:00"/>
    <d v="2024-09-30T00:00:00"/>
    <n v="10"/>
    <d v="2024-10-12T00:00:00"/>
    <n v="12"/>
    <x v="0"/>
    <x v="2"/>
    <x v="2"/>
    <n v="11000"/>
    <x v="11"/>
    <x v="4"/>
  </r>
  <r>
    <x v="8025"/>
    <x v="1837"/>
    <x v="5"/>
    <n v="1"/>
    <d v="2025-02-12T00:00:00"/>
    <d v="2025-02-14T00:00:00"/>
    <n v="5"/>
    <d v="2025-02-22T00:00:00"/>
    <n v="8"/>
    <x v="0"/>
    <x v="2"/>
    <x v="2"/>
    <n v="99990"/>
    <x v="15"/>
    <x v="3"/>
  </r>
  <r>
    <x v="8026"/>
    <x v="474"/>
    <x v="0"/>
    <n v="2"/>
    <d v="2025-02-02T00:00:00"/>
    <d v="2025-02-06T00:00:00"/>
    <n v="5"/>
    <d v="2025-02-11T00:00:00"/>
    <n v="5"/>
    <x v="1"/>
    <x v="2"/>
    <x v="4"/>
    <n v="111980"/>
    <x v="15"/>
    <x v="1"/>
  </r>
  <r>
    <x v="8027"/>
    <x v="1450"/>
    <x v="2"/>
    <n v="1"/>
    <d v="2024-11-05T00:00:00"/>
    <d v="2024-11-10T00:00:00"/>
    <n v="5"/>
    <d v="2024-11-15T00:00:00"/>
    <n v="5"/>
    <x v="0"/>
    <x v="0"/>
    <x v="0"/>
    <n v="11000"/>
    <x v="7"/>
    <x v="1"/>
  </r>
  <r>
    <x v="8028"/>
    <x v="620"/>
    <x v="0"/>
    <n v="1"/>
    <d v="2024-09-12T00:00:00"/>
    <d v="2024-09-13T00:00:00"/>
    <n v="5"/>
    <d v="2024-09-21T00:00:00"/>
    <n v="8"/>
    <x v="0"/>
    <x v="1"/>
    <x v="3"/>
    <n v="55990"/>
    <x v="11"/>
    <x v="3"/>
  </r>
  <r>
    <x v="8029"/>
    <x v="196"/>
    <x v="1"/>
    <n v="1"/>
    <d v="2025-04-23T00:00:00"/>
    <d v="2025-04-26T00:00:00"/>
    <n v="10"/>
    <d v="2025-05-07T00:00:00"/>
    <n v="11"/>
    <x v="0"/>
    <x v="2"/>
    <x v="0"/>
    <n v="89990"/>
    <x v="6"/>
    <x v="0"/>
  </r>
  <r>
    <x v="8030"/>
    <x v="1512"/>
    <x v="4"/>
    <n v="1"/>
    <d v="2025-03-25T00:00:00"/>
    <d v="2025-03-27T00:00:00"/>
    <n v="5"/>
    <d v="2025-04-03T00:00:00"/>
    <n v="7"/>
    <x v="0"/>
    <x v="2"/>
    <x v="0"/>
    <n v="50990"/>
    <x v="17"/>
    <x v="4"/>
  </r>
  <r>
    <x v="8031"/>
    <x v="1269"/>
    <x v="4"/>
    <n v="2"/>
    <d v="2023-02-06T00:00:00"/>
    <d v="2023-02-10T00:00:00"/>
    <n v="7"/>
    <d v="2023-02-17T00:00:00"/>
    <n v="7"/>
    <x v="0"/>
    <x v="0"/>
    <x v="0"/>
    <n v="101980"/>
    <x v="23"/>
    <x v="1"/>
  </r>
  <r>
    <x v="8032"/>
    <x v="1718"/>
    <x v="0"/>
    <n v="1"/>
    <d v="2024-02-18T00:00:00"/>
    <d v="2024-02-22T00:00:00"/>
    <n v="10"/>
    <d v="2024-03-03T00:00:00"/>
    <n v="10"/>
    <x v="0"/>
    <x v="2"/>
    <x v="4"/>
    <n v="55990"/>
    <x v="22"/>
    <x v="1"/>
  </r>
  <r>
    <x v="8033"/>
    <x v="554"/>
    <x v="2"/>
    <n v="1"/>
    <d v="2024-02-19T00:00:00"/>
    <d v="2024-02-22T00:00:00"/>
    <n v="10"/>
    <d v="2024-03-06T00:00:00"/>
    <n v="13"/>
    <x v="0"/>
    <x v="0"/>
    <x v="2"/>
    <n v="11000"/>
    <x v="22"/>
    <x v="3"/>
  </r>
  <r>
    <x v="8034"/>
    <x v="199"/>
    <x v="2"/>
    <n v="1"/>
    <d v="2024-07-04T00:00:00"/>
    <d v="2024-07-08T00:00:00"/>
    <n v="7"/>
    <d v="2024-07-16T00:00:00"/>
    <n v="8"/>
    <x v="0"/>
    <x v="0"/>
    <x v="3"/>
    <n v="11000"/>
    <x v="16"/>
    <x v="0"/>
  </r>
  <r>
    <x v="8035"/>
    <x v="179"/>
    <x v="5"/>
    <n v="1"/>
    <d v="2022-10-18T00:00:00"/>
    <d v="2022-10-22T00:00:00"/>
    <n v="10"/>
    <d v="2022-11-04T00:00:00"/>
    <n v="13"/>
    <x v="0"/>
    <x v="1"/>
    <x v="2"/>
    <n v="99990"/>
    <x v="25"/>
    <x v="3"/>
  </r>
  <r>
    <x v="8036"/>
    <x v="840"/>
    <x v="1"/>
    <n v="1"/>
    <d v="2025-05-16T00:00:00"/>
    <d v="2025-05-20T00:00:00"/>
    <n v="5"/>
    <d v="2025-05-26T00:00:00"/>
    <n v="6"/>
    <x v="0"/>
    <x v="2"/>
    <x v="4"/>
    <n v="89990"/>
    <x v="0"/>
    <x v="0"/>
  </r>
  <r>
    <x v="8037"/>
    <x v="905"/>
    <x v="3"/>
    <n v="1"/>
    <d v="2025-04-18T00:00:00"/>
    <d v="2025-04-19T00:00:00"/>
    <n v="10"/>
    <d v="2025-04-29T00:00:00"/>
    <n v="10"/>
    <x v="0"/>
    <x v="1"/>
    <x v="1"/>
    <n v="45000"/>
    <x v="6"/>
    <x v="1"/>
  </r>
  <r>
    <x v="8038"/>
    <x v="1647"/>
    <x v="2"/>
    <n v="2"/>
    <d v="2025-04-03T00:00:00"/>
    <d v="2025-04-08T00:00:00"/>
    <n v="7"/>
    <d v="2025-04-20T00:00:00"/>
    <n v="12"/>
    <x v="2"/>
    <x v="0"/>
    <x v="2"/>
    <n v="22000"/>
    <x v="6"/>
    <x v="5"/>
  </r>
  <r>
    <x v="8039"/>
    <x v="720"/>
    <x v="4"/>
    <n v="1"/>
    <d v="2024-04-13T00:00:00"/>
    <d v="2024-04-15T00:00:00"/>
    <n v="5"/>
    <d v="2024-04-18T00:00:00"/>
    <n v="3"/>
    <x v="0"/>
    <x v="2"/>
    <x v="2"/>
    <n v="50990"/>
    <x v="19"/>
    <x v="6"/>
  </r>
  <r>
    <x v="8040"/>
    <x v="1259"/>
    <x v="0"/>
    <n v="1"/>
    <d v="2024-08-13T00:00:00"/>
    <d v="2024-08-15T00:00:00"/>
    <n v="7"/>
    <d v="2024-08-27T00:00:00"/>
    <n v="12"/>
    <x v="2"/>
    <x v="1"/>
    <x v="3"/>
    <n v="55990"/>
    <x v="4"/>
    <x v="5"/>
  </r>
  <r>
    <x v="8041"/>
    <x v="1437"/>
    <x v="4"/>
    <n v="1"/>
    <d v="2024-12-28T00:00:00"/>
    <d v="2024-12-31T00:00:00"/>
    <n v="5"/>
    <d v="2025-01-07T00:00:00"/>
    <n v="7"/>
    <x v="0"/>
    <x v="2"/>
    <x v="2"/>
    <n v="50990"/>
    <x v="12"/>
    <x v="4"/>
  </r>
  <r>
    <x v="8042"/>
    <x v="92"/>
    <x v="2"/>
    <n v="1"/>
    <d v="2024-11-27T00:00:00"/>
    <d v="2024-11-29T00:00:00"/>
    <n v="5"/>
    <d v="2024-12-04T00:00:00"/>
    <n v="5"/>
    <x v="0"/>
    <x v="0"/>
    <x v="3"/>
    <n v="11000"/>
    <x v="7"/>
    <x v="1"/>
  </r>
  <r>
    <x v="8043"/>
    <x v="1060"/>
    <x v="1"/>
    <n v="1"/>
    <d v="2025-05-29T00:00:00"/>
    <d v="2025-06-02T00:00:00"/>
    <n v="5"/>
    <d v="2025-06-07T00:00:00"/>
    <n v="5"/>
    <x v="0"/>
    <x v="2"/>
    <x v="4"/>
    <n v="89990"/>
    <x v="0"/>
    <x v="1"/>
  </r>
  <r>
    <x v="8044"/>
    <x v="1070"/>
    <x v="4"/>
    <n v="1"/>
    <d v="2024-11-24T00:00:00"/>
    <d v="2024-11-25T00:00:00"/>
    <n v="10"/>
    <d v="2024-12-05T00:00:00"/>
    <n v="10"/>
    <x v="0"/>
    <x v="0"/>
    <x v="1"/>
    <n v="50990"/>
    <x v="7"/>
    <x v="1"/>
  </r>
  <r>
    <x v="8045"/>
    <x v="1079"/>
    <x v="2"/>
    <n v="2"/>
    <d v="2025-01-05T00:00:00"/>
    <d v="2025-01-06T00:00:00"/>
    <n v="7"/>
    <d v="2025-01-13T00:00:00"/>
    <n v="7"/>
    <x v="0"/>
    <x v="0"/>
    <x v="2"/>
    <n v="22000"/>
    <x v="24"/>
    <x v="1"/>
  </r>
  <r>
    <x v="8046"/>
    <x v="171"/>
    <x v="3"/>
    <n v="2"/>
    <d v="2025-02-10T00:00:00"/>
    <d v="2025-02-14T00:00:00"/>
    <n v="10"/>
    <d v="2025-02-23T00:00:00"/>
    <n v="9"/>
    <x v="0"/>
    <x v="2"/>
    <x v="2"/>
    <n v="90000"/>
    <x v="15"/>
    <x v="2"/>
  </r>
  <r>
    <x v="8047"/>
    <x v="1009"/>
    <x v="3"/>
    <n v="2"/>
    <d v="2024-02-08T00:00:00"/>
    <d v="2024-02-12T00:00:00"/>
    <n v="10"/>
    <d v="2024-02-22T00:00:00"/>
    <n v="10"/>
    <x v="0"/>
    <x v="2"/>
    <x v="1"/>
    <n v="90000"/>
    <x v="22"/>
    <x v="1"/>
  </r>
  <r>
    <x v="8048"/>
    <x v="1450"/>
    <x v="5"/>
    <n v="1"/>
    <d v="2025-04-28T00:00:00"/>
    <d v="2025-05-01T00:00:00"/>
    <n v="5"/>
    <d v="2025-05-06T00:00:00"/>
    <n v="5"/>
    <x v="0"/>
    <x v="1"/>
    <x v="1"/>
    <n v="99990"/>
    <x v="6"/>
    <x v="1"/>
  </r>
  <r>
    <x v="8049"/>
    <x v="1669"/>
    <x v="4"/>
    <n v="1"/>
    <d v="2025-03-04T00:00:00"/>
    <d v="2025-03-06T00:00:00"/>
    <n v="10"/>
    <d v="2025-03-19T00:00:00"/>
    <n v="13"/>
    <x v="0"/>
    <x v="0"/>
    <x v="3"/>
    <n v="50990"/>
    <x v="17"/>
    <x v="3"/>
  </r>
  <r>
    <x v="8050"/>
    <x v="1038"/>
    <x v="4"/>
    <n v="1"/>
    <d v="2023-12-25T00:00:00"/>
    <d v="2023-12-27T00:00:00"/>
    <n v="5"/>
    <d v="2024-01-06T00:00:00"/>
    <n v="10"/>
    <x v="2"/>
    <x v="1"/>
    <x v="0"/>
    <n v="50990"/>
    <x v="39"/>
    <x v="5"/>
  </r>
  <r>
    <x v="8051"/>
    <x v="1930"/>
    <x v="5"/>
    <n v="1"/>
    <d v="2024-10-09T00:00:00"/>
    <d v="2024-10-14T00:00:00"/>
    <n v="7"/>
    <d v="2024-10-24T00:00:00"/>
    <n v="10"/>
    <x v="1"/>
    <x v="1"/>
    <x v="0"/>
    <n v="99990"/>
    <x v="10"/>
    <x v="3"/>
  </r>
  <r>
    <x v="8052"/>
    <x v="226"/>
    <x v="5"/>
    <n v="1"/>
    <d v="2023-12-21T00:00:00"/>
    <d v="2023-12-22T00:00:00"/>
    <n v="7"/>
    <d v="2024-01-03T00:00:00"/>
    <n v="12"/>
    <x v="1"/>
    <x v="0"/>
    <x v="2"/>
    <n v="99990"/>
    <x v="39"/>
    <x v="5"/>
  </r>
  <r>
    <x v="8053"/>
    <x v="719"/>
    <x v="4"/>
    <n v="1"/>
    <d v="2022-12-21T00:00:00"/>
    <d v="2022-12-23T00:00:00"/>
    <n v="7"/>
    <d v="2023-01-02T00:00:00"/>
    <n v="10"/>
    <x v="0"/>
    <x v="1"/>
    <x v="1"/>
    <n v="50990"/>
    <x v="2"/>
    <x v="3"/>
  </r>
  <r>
    <x v="8054"/>
    <x v="269"/>
    <x v="4"/>
    <n v="1"/>
    <d v="2025-05-18T00:00:00"/>
    <d v="2025-05-21T00:00:00"/>
    <n v="5"/>
    <d v="2025-05-28T00:00:00"/>
    <n v="7"/>
    <x v="0"/>
    <x v="0"/>
    <x v="3"/>
    <n v="50990"/>
    <x v="0"/>
    <x v="4"/>
  </r>
  <r>
    <x v="8055"/>
    <x v="1963"/>
    <x v="5"/>
    <n v="2"/>
    <d v="2023-12-09T00:00:00"/>
    <d v="2023-12-10T00:00:00"/>
    <n v="10"/>
    <d v="2023-12-22T00:00:00"/>
    <n v="12"/>
    <x v="0"/>
    <x v="1"/>
    <x v="2"/>
    <n v="199980"/>
    <x v="39"/>
    <x v="4"/>
  </r>
  <r>
    <x v="8056"/>
    <x v="1183"/>
    <x v="0"/>
    <n v="1"/>
    <d v="2024-08-26T00:00:00"/>
    <d v="2024-08-30T00:00:00"/>
    <n v="7"/>
    <d v="2024-09-08T00:00:00"/>
    <n v="9"/>
    <x v="0"/>
    <x v="0"/>
    <x v="3"/>
    <n v="55990"/>
    <x v="4"/>
    <x v="4"/>
  </r>
  <r>
    <x v="8057"/>
    <x v="541"/>
    <x v="0"/>
    <n v="1"/>
    <d v="2023-05-23T00:00:00"/>
    <d v="2023-05-28T00:00:00"/>
    <n v="5"/>
    <d v="2023-06-02T00:00:00"/>
    <n v="5"/>
    <x v="0"/>
    <x v="1"/>
    <x v="2"/>
    <n v="55990"/>
    <x v="34"/>
    <x v="1"/>
  </r>
  <r>
    <x v="8058"/>
    <x v="657"/>
    <x v="0"/>
    <n v="2"/>
    <d v="2023-12-10T00:00:00"/>
    <d v="2023-12-13T00:00:00"/>
    <n v="5"/>
    <d v="2023-12-18T00:00:00"/>
    <n v="5"/>
    <x v="0"/>
    <x v="1"/>
    <x v="3"/>
    <n v="111980"/>
    <x v="39"/>
    <x v="1"/>
  </r>
  <r>
    <x v="8059"/>
    <x v="1502"/>
    <x v="2"/>
    <n v="2"/>
    <d v="2024-01-16T00:00:00"/>
    <d v="2024-01-19T00:00:00"/>
    <n v="10"/>
    <d v="2024-02-03T00:00:00"/>
    <n v="15"/>
    <x v="2"/>
    <x v="2"/>
    <x v="4"/>
    <n v="22000"/>
    <x v="5"/>
    <x v="5"/>
  </r>
  <r>
    <x v="8060"/>
    <x v="762"/>
    <x v="4"/>
    <n v="1"/>
    <d v="2024-12-04T00:00:00"/>
    <d v="2024-12-05T00:00:00"/>
    <n v="7"/>
    <d v="2024-12-12T00:00:00"/>
    <n v="7"/>
    <x v="0"/>
    <x v="0"/>
    <x v="3"/>
    <n v="50990"/>
    <x v="12"/>
    <x v="1"/>
  </r>
  <r>
    <x v="8061"/>
    <x v="1506"/>
    <x v="4"/>
    <n v="2"/>
    <d v="2025-04-19T00:00:00"/>
    <d v="2025-04-20T00:00:00"/>
    <n v="7"/>
    <d v="2025-04-28T00:00:00"/>
    <n v="8"/>
    <x v="0"/>
    <x v="1"/>
    <x v="3"/>
    <n v="101980"/>
    <x v="6"/>
    <x v="0"/>
  </r>
  <r>
    <x v="8062"/>
    <x v="827"/>
    <x v="4"/>
    <n v="2"/>
    <d v="2024-11-10T00:00:00"/>
    <d v="2024-11-14T00:00:00"/>
    <n v="5"/>
    <d v="2024-11-19T00:00:00"/>
    <n v="5"/>
    <x v="0"/>
    <x v="1"/>
    <x v="2"/>
    <n v="101980"/>
    <x v="7"/>
    <x v="1"/>
  </r>
  <r>
    <x v="8063"/>
    <x v="1227"/>
    <x v="5"/>
    <n v="2"/>
    <d v="2023-10-28T00:00:00"/>
    <d v="2023-10-31T00:00:00"/>
    <n v="10"/>
    <d v="2023-11-13T00:00:00"/>
    <n v="13"/>
    <x v="0"/>
    <x v="0"/>
    <x v="2"/>
    <n v="199980"/>
    <x v="13"/>
    <x v="3"/>
  </r>
  <r>
    <x v="8064"/>
    <x v="1132"/>
    <x v="5"/>
    <n v="2"/>
    <d v="2024-11-15T00:00:00"/>
    <d v="2024-11-17T00:00:00"/>
    <n v="5"/>
    <d v="2024-11-24T00:00:00"/>
    <n v="7"/>
    <x v="0"/>
    <x v="0"/>
    <x v="3"/>
    <n v="199980"/>
    <x v="7"/>
    <x v="4"/>
  </r>
  <r>
    <x v="8065"/>
    <x v="270"/>
    <x v="0"/>
    <n v="2"/>
    <d v="2023-11-11T00:00:00"/>
    <d v="2023-11-15T00:00:00"/>
    <n v="7"/>
    <d v="2023-11-21T00:00:00"/>
    <n v="6"/>
    <x v="0"/>
    <x v="0"/>
    <x v="0"/>
    <n v="111980"/>
    <x v="36"/>
    <x v="2"/>
  </r>
  <r>
    <x v="8066"/>
    <x v="445"/>
    <x v="2"/>
    <n v="1"/>
    <d v="2023-06-26T00:00:00"/>
    <d v="2023-07-01T00:00:00"/>
    <n v="7"/>
    <d v="2023-07-10T00:00:00"/>
    <n v="9"/>
    <x v="0"/>
    <x v="1"/>
    <x v="2"/>
    <n v="11000"/>
    <x v="31"/>
    <x v="4"/>
  </r>
  <r>
    <x v="8067"/>
    <x v="1039"/>
    <x v="2"/>
    <n v="2"/>
    <d v="2025-05-10T00:00:00"/>
    <d v="2025-05-11T00:00:00"/>
    <n v="5"/>
    <d v="2025-05-14T00:00:00"/>
    <n v="3"/>
    <x v="0"/>
    <x v="2"/>
    <x v="4"/>
    <n v="22000"/>
    <x v="0"/>
    <x v="6"/>
  </r>
  <r>
    <x v="8068"/>
    <x v="350"/>
    <x v="2"/>
    <n v="1"/>
    <d v="2025-03-26T00:00:00"/>
    <d v="2025-03-29T00:00:00"/>
    <n v="5"/>
    <d v="2025-04-03T00:00:00"/>
    <n v="5"/>
    <x v="0"/>
    <x v="1"/>
    <x v="3"/>
    <n v="11000"/>
    <x v="17"/>
    <x v="1"/>
  </r>
  <r>
    <x v="8069"/>
    <x v="919"/>
    <x v="3"/>
    <n v="1"/>
    <d v="2024-07-22T00:00:00"/>
    <d v="2024-07-23T00:00:00"/>
    <n v="10"/>
    <d v="2024-08-02T00:00:00"/>
    <n v="10"/>
    <x v="0"/>
    <x v="2"/>
    <x v="0"/>
    <n v="45000"/>
    <x v="16"/>
    <x v="1"/>
  </r>
  <r>
    <x v="8070"/>
    <x v="1197"/>
    <x v="4"/>
    <n v="1"/>
    <d v="2024-01-16T00:00:00"/>
    <d v="2024-01-20T00:00:00"/>
    <n v="7"/>
    <d v="2024-01-30T00:00:00"/>
    <n v="10"/>
    <x v="0"/>
    <x v="0"/>
    <x v="3"/>
    <n v="50990"/>
    <x v="5"/>
    <x v="3"/>
  </r>
  <r>
    <x v="8071"/>
    <x v="1181"/>
    <x v="4"/>
    <n v="1"/>
    <d v="2024-11-17T00:00:00"/>
    <d v="2024-11-22T00:00:00"/>
    <n v="10"/>
    <d v="2024-12-02T00:00:00"/>
    <n v="10"/>
    <x v="0"/>
    <x v="0"/>
    <x v="3"/>
    <n v="50990"/>
    <x v="7"/>
    <x v="1"/>
  </r>
  <r>
    <x v="8072"/>
    <x v="222"/>
    <x v="3"/>
    <n v="2"/>
    <d v="2022-11-23T00:00:00"/>
    <d v="2022-11-26T00:00:00"/>
    <n v="5"/>
    <d v="2022-12-02T00:00:00"/>
    <n v="6"/>
    <x v="0"/>
    <x v="1"/>
    <x v="0"/>
    <n v="90000"/>
    <x v="30"/>
    <x v="0"/>
  </r>
  <r>
    <x v="8073"/>
    <x v="221"/>
    <x v="2"/>
    <n v="1"/>
    <d v="2025-02-26T00:00:00"/>
    <d v="2025-02-28T00:00:00"/>
    <n v="7"/>
    <d v="2025-03-07T00:00:00"/>
    <n v="7"/>
    <x v="0"/>
    <x v="0"/>
    <x v="0"/>
    <n v="11000"/>
    <x v="15"/>
    <x v="1"/>
  </r>
  <r>
    <x v="8074"/>
    <x v="962"/>
    <x v="5"/>
    <n v="1"/>
    <d v="2025-02-16T00:00:00"/>
    <d v="2025-02-20T00:00:00"/>
    <n v="10"/>
    <d v="2025-03-02T00:00:00"/>
    <n v="10"/>
    <x v="0"/>
    <x v="2"/>
    <x v="4"/>
    <n v="99990"/>
    <x v="15"/>
    <x v="1"/>
  </r>
  <r>
    <x v="8075"/>
    <x v="1791"/>
    <x v="5"/>
    <n v="1"/>
    <d v="2023-10-29T00:00:00"/>
    <d v="2023-11-01T00:00:00"/>
    <n v="10"/>
    <d v="2023-11-11T00:00:00"/>
    <n v="10"/>
    <x v="0"/>
    <x v="1"/>
    <x v="3"/>
    <n v="99990"/>
    <x v="13"/>
    <x v="1"/>
  </r>
  <r>
    <x v="8076"/>
    <x v="685"/>
    <x v="0"/>
    <n v="1"/>
    <d v="2025-04-06T00:00:00"/>
    <d v="2025-04-11T00:00:00"/>
    <n v="10"/>
    <d v="2025-04-20T00:00:00"/>
    <n v="9"/>
    <x v="0"/>
    <x v="1"/>
    <x v="3"/>
    <n v="55990"/>
    <x v="6"/>
    <x v="2"/>
  </r>
  <r>
    <x v="8077"/>
    <x v="768"/>
    <x v="4"/>
    <n v="1"/>
    <d v="2025-02-20T00:00:00"/>
    <d v="2025-02-25T00:00:00"/>
    <n v="5"/>
    <d v="2025-03-01T00:00:00"/>
    <n v="4"/>
    <x v="0"/>
    <x v="2"/>
    <x v="3"/>
    <n v="50990"/>
    <x v="15"/>
    <x v="2"/>
  </r>
  <r>
    <x v="8078"/>
    <x v="367"/>
    <x v="2"/>
    <n v="1"/>
    <d v="2023-01-03T00:00:00"/>
    <d v="2023-01-04T00:00:00"/>
    <n v="5"/>
    <d v="2023-01-09T00:00:00"/>
    <n v="5"/>
    <x v="0"/>
    <x v="2"/>
    <x v="2"/>
    <n v="11000"/>
    <x v="3"/>
    <x v="1"/>
  </r>
  <r>
    <x v="8079"/>
    <x v="878"/>
    <x v="3"/>
    <n v="1"/>
    <d v="2024-04-02T00:00:00"/>
    <d v="2024-04-05T00:00:00"/>
    <n v="5"/>
    <d v="2024-04-11T00:00:00"/>
    <n v="6"/>
    <x v="0"/>
    <x v="2"/>
    <x v="3"/>
    <n v="45000"/>
    <x v="19"/>
    <x v="0"/>
  </r>
  <r>
    <x v="8080"/>
    <x v="653"/>
    <x v="2"/>
    <n v="2"/>
    <d v="2024-12-09T00:00:00"/>
    <d v="2024-12-11T00:00:00"/>
    <n v="10"/>
    <d v="2024-12-20T00:00:00"/>
    <n v="9"/>
    <x v="0"/>
    <x v="2"/>
    <x v="2"/>
    <n v="22000"/>
    <x v="12"/>
    <x v="2"/>
  </r>
  <r>
    <x v="8081"/>
    <x v="926"/>
    <x v="2"/>
    <n v="1"/>
    <d v="2024-09-24T00:00:00"/>
    <d v="2024-09-26T00:00:00"/>
    <n v="7"/>
    <d v="2024-10-05T00:00:00"/>
    <n v="9"/>
    <x v="0"/>
    <x v="1"/>
    <x v="2"/>
    <n v="11000"/>
    <x v="11"/>
    <x v="4"/>
  </r>
  <r>
    <x v="8082"/>
    <x v="1592"/>
    <x v="2"/>
    <n v="1"/>
    <d v="2024-12-29T00:00:00"/>
    <d v="2025-01-03T00:00:00"/>
    <n v="10"/>
    <d v="2025-01-13T00:00:00"/>
    <n v="10"/>
    <x v="0"/>
    <x v="2"/>
    <x v="0"/>
    <n v="11000"/>
    <x v="12"/>
    <x v="1"/>
  </r>
  <r>
    <x v="8083"/>
    <x v="1524"/>
    <x v="4"/>
    <n v="1"/>
    <d v="2025-03-11T00:00:00"/>
    <d v="2025-03-12T00:00:00"/>
    <n v="7"/>
    <d v="2025-03-17T00:00:00"/>
    <n v="5"/>
    <x v="0"/>
    <x v="0"/>
    <x v="4"/>
    <n v="50990"/>
    <x v="17"/>
    <x v="6"/>
  </r>
  <r>
    <x v="8084"/>
    <x v="329"/>
    <x v="1"/>
    <n v="2"/>
    <d v="2024-05-07T00:00:00"/>
    <d v="2024-05-10T00:00:00"/>
    <n v="7"/>
    <d v="2024-05-16T00:00:00"/>
    <n v="6"/>
    <x v="0"/>
    <x v="0"/>
    <x v="1"/>
    <n v="179980"/>
    <x v="1"/>
    <x v="2"/>
  </r>
  <r>
    <x v="8085"/>
    <x v="324"/>
    <x v="2"/>
    <n v="2"/>
    <d v="2025-05-21T00:00:00"/>
    <d v="2025-05-26T00:00:00"/>
    <n v="5"/>
    <d v="2025-05-31T00:00:00"/>
    <n v="5"/>
    <x v="0"/>
    <x v="0"/>
    <x v="1"/>
    <n v="22000"/>
    <x v="0"/>
    <x v="1"/>
  </r>
  <r>
    <x v="8086"/>
    <x v="1054"/>
    <x v="0"/>
    <n v="1"/>
    <d v="2024-11-16T00:00:00"/>
    <d v="2024-11-18T00:00:00"/>
    <n v="10"/>
    <d v="2024-11-28T00:00:00"/>
    <n v="10"/>
    <x v="0"/>
    <x v="2"/>
    <x v="2"/>
    <n v="55990"/>
    <x v="7"/>
    <x v="1"/>
  </r>
  <r>
    <x v="8087"/>
    <x v="426"/>
    <x v="2"/>
    <n v="1"/>
    <d v="2024-01-13T00:00:00"/>
    <d v="2024-01-18T00:00:00"/>
    <n v="7"/>
    <d v="2024-01-26T00:00:00"/>
    <n v="8"/>
    <x v="0"/>
    <x v="1"/>
    <x v="4"/>
    <n v="11000"/>
    <x v="5"/>
    <x v="0"/>
  </r>
  <r>
    <x v="8088"/>
    <x v="250"/>
    <x v="3"/>
    <n v="1"/>
    <d v="2025-03-17T00:00:00"/>
    <d v="2025-03-22T00:00:00"/>
    <n v="7"/>
    <d v="2025-03-28T00:00:00"/>
    <n v="6"/>
    <x v="0"/>
    <x v="0"/>
    <x v="2"/>
    <n v="45000"/>
    <x v="17"/>
    <x v="2"/>
  </r>
  <r>
    <x v="8089"/>
    <x v="1112"/>
    <x v="4"/>
    <n v="1"/>
    <d v="2024-01-17T00:00:00"/>
    <d v="2024-01-21T00:00:00"/>
    <n v="10"/>
    <d v="2024-01-31T00:00:00"/>
    <n v="10"/>
    <x v="0"/>
    <x v="1"/>
    <x v="3"/>
    <n v="50990"/>
    <x v="5"/>
    <x v="1"/>
  </r>
  <r>
    <x v="8090"/>
    <x v="662"/>
    <x v="3"/>
    <n v="2"/>
    <d v="2025-01-06T00:00:00"/>
    <d v="2025-01-11T00:00:00"/>
    <n v="10"/>
    <d v="2025-01-23T00:00:00"/>
    <n v="12"/>
    <x v="0"/>
    <x v="0"/>
    <x v="2"/>
    <n v="90000"/>
    <x v="24"/>
    <x v="4"/>
  </r>
  <r>
    <x v="8091"/>
    <x v="1751"/>
    <x v="1"/>
    <n v="2"/>
    <d v="2024-09-04T00:00:00"/>
    <d v="2024-09-06T00:00:00"/>
    <n v="7"/>
    <d v="2024-09-14T00:00:00"/>
    <n v="8"/>
    <x v="0"/>
    <x v="0"/>
    <x v="4"/>
    <n v="179980"/>
    <x v="11"/>
    <x v="0"/>
  </r>
  <r>
    <x v="8092"/>
    <x v="495"/>
    <x v="1"/>
    <n v="1"/>
    <d v="2024-01-20T00:00:00"/>
    <d v="2024-01-24T00:00:00"/>
    <n v="7"/>
    <d v="2024-02-03T00:00:00"/>
    <n v="10"/>
    <x v="0"/>
    <x v="2"/>
    <x v="4"/>
    <n v="89990"/>
    <x v="5"/>
    <x v="3"/>
  </r>
  <r>
    <x v="8093"/>
    <x v="1642"/>
    <x v="3"/>
    <n v="1"/>
    <d v="2025-04-18T00:00:00"/>
    <d v="2025-04-20T00:00:00"/>
    <n v="7"/>
    <d v="2025-04-30T00:00:00"/>
    <n v="10"/>
    <x v="0"/>
    <x v="0"/>
    <x v="4"/>
    <n v="45000"/>
    <x v="6"/>
    <x v="3"/>
  </r>
  <r>
    <x v="8094"/>
    <x v="1183"/>
    <x v="0"/>
    <n v="1"/>
    <d v="2024-06-27T00:00:00"/>
    <d v="2024-06-28T00:00:00"/>
    <n v="7"/>
    <d v="2024-07-05T00:00:00"/>
    <n v="7"/>
    <x v="0"/>
    <x v="2"/>
    <x v="1"/>
    <n v="55990"/>
    <x v="9"/>
    <x v="1"/>
  </r>
  <r>
    <x v="8095"/>
    <x v="1937"/>
    <x v="0"/>
    <n v="2"/>
    <d v="2024-04-15T00:00:00"/>
    <d v="2024-04-17T00:00:00"/>
    <n v="5"/>
    <d v="2024-04-22T00:00:00"/>
    <n v="5"/>
    <x v="0"/>
    <x v="2"/>
    <x v="2"/>
    <n v="111980"/>
    <x v="19"/>
    <x v="1"/>
  </r>
  <r>
    <x v="8096"/>
    <x v="1381"/>
    <x v="3"/>
    <n v="2"/>
    <d v="2024-08-09T00:00:00"/>
    <d v="2024-08-14T00:00:00"/>
    <n v="7"/>
    <d v="2024-08-24T00:00:00"/>
    <n v="10"/>
    <x v="0"/>
    <x v="0"/>
    <x v="1"/>
    <n v="90000"/>
    <x v="4"/>
    <x v="3"/>
  </r>
  <r>
    <x v="8097"/>
    <x v="777"/>
    <x v="2"/>
    <n v="2"/>
    <d v="2023-11-14T00:00:00"/>
    <d v="2023-11-15T00:00:00"/>
    <n v="5"/>
    <d v="2023-11-20T00:00:00"/>
    <n v="5"/>
    <x v="0"/>
    <x v="2"/>
    <x v="0"/>
    <n v="22000"/>
    <x v="36"/>
    <x v="1"/>
  </r>
  <r>
    <x v="8098"/>
    <x v="1117"/>
    <x v="0"/>
    <n v="2"/>
    <d v="2024-11-07T00:00:00"/>
    <d v="2024-11-10T00:00:00"/>
    <n v="10"/>
    <d v="2024-11-23T00:00:00"/>
    <n v="13"/>
    <x v="0"/>
    <x v="0"/>
    <x v="4"/>
    <n v="111980"/>
    <x v="7"/>
    <x v="3"/>
  </r>
  <r>
    <x v="8099"/>
    <x v="52"/>
    <x v="5"/>
    <n v="1"/>
    <d v="2024-07-09T00:00:00"/>
    <d v="2024-07-11T00:00:00"/>
    <n v="5"/>
    <d v="2024-07-14T00:00:00"/>
    <n v="3"/>
    <x v="0"/>
    <x v="1"/>
    <x v="3"/>
    <n v="99990"/>
    <x v="16"/>
    <x v="6"/>
  </r>
  <r>
    <x v="8100"/>
    <x v="445"/>
    <x v="0"/>
    <n v="2"/>
    <d v="2025-05-04T00:00:00"/>
    <d v="2025-05-06T00:00:00"/>
    <n v="5"/>
    <d v="2025-05-16T00:00:00"/>
    <n v="10"/>
    <x v="2"/>
    <x v="0"/>
    <x v="0"/>
    <n v="111980"/>
    <x v="0"/>
    <x v="5"/>
  </r>
  <r>
    <x v="8101"/>
    <x v="1660"/>
    <x v="1"/>
    <n v="1"/>
    <d v="2023-11-25T00:00:00"/>
    <d v="2023-11-27T00:00:00"/>
    <n v="10"/>
    <d v="2023-12-07T00:00:00"/>
    <n v="10"/>
    <x v="0"/>
    <x v="1"/>
    <x v="2"/>
    <n v="89990"/>
    <x v="36"/>
    <x v="1"/>
  </r>
  <r>
    <x v="8102"/>
    <x v="1964"/>
    <x v="1"/>
    <n v="2"/>
    <d v="2024-03-03T00:00:00"/>
    <d v="2024-03-06T00:00:00"/>
    <n v="10"/>
    <d v="2024-03-15T00:00:00"/>
    <n v="9"/>
    <x v="0"/>
    <x v="1"/>
    <x v="4"/>
    <n v="179980"/>
    <x v="37"/>
    <x v="2"/>
  </r>
  <r>
    <x v="8103"/>
    <x v="1498"/>
    <x v="0"/>
    <n v="2"/>
    <d v="2025-05-21T00:00:00"/>
    <d v="2025-05-25T00:00:00"/>
    <n v="5"/>
    <d v="2025-05-29T00:00:00"/>
    <n v="4"/>
    <x v="0"/>
    <x v="2"/>
    <x v="0"/>
    <n v="111980"/>
    <x v="0"/>
    <x v="2"/>
  </r>
  <r>
    <x v="8104"/>
    <x v="1588"/>
    <x v="1"/>
    <n v="1"/>
    <d v="2024-07-30T00:00:00"/>
    <d v="2024-08-02T00:00:00"/>
    <n v="5"/>
    <d v="2024-08-12T00:00:00"/>
    <n v="10"/>
    <x v="2"/>
    <x v="1"/>
    <x v="2"/>
    <n v="89990"/>
    <x v="16"/>
    <x v="5"/>
  </r>
  <r>
    <x v="8105"/>
    <x v="1558"/>
    <x v="2"/>
    <n v="1"/>
    <d v="2022-08-30T00:00:00"/>
    <d v="2022-09-03T00:00:00"/>
    <n v="7"/>
    <d v="2022-09-12T00:00:00"/>
    <n v="9"/>
    <x v="0"/>
    <x v="2"/>
    <x v="4"/>
    <n v="11000"/>
    <x v="8"/>
    <x v="4"/>
  </r>
  <r>
    <x v="8106"/>
    <x v="753"/>
    <x v="5"/>
    <n v="1"/>
    <d v="2025-05-23T00:00:00"/>
    <d v="2025-05-24T00:00:00"/>
    <n v="10"/>
    <d v="2025-06-03T00:00:00"/>
    <n v="10"/>
    <x v="0"/>
    <x v="1"/>
    <x v="3"/>
    <n v="99990"/>
    <x v="0"/>
    <x v="1"/>
  </r>
  <r>
    <x v="8107"/>
    <x v="1559"/>
    <x v="4"/>
    <n v="1"/>
    <d v="2022-12-29T00:00:00"/>
    <d v="2023-01-03T00:00:00"/>
    <n v="5"/>
    <d v="2023-01-10T00:00:00"/>
    <n v="7"/>
    <x v="1"/>
    <x v="0"/>
    <x v="4"/>
    <n v="50990"/>
    <x v="2"/>
    <x v="4"/>
  </r>
  <r>
    <x v="8108"/>
    <x v="520"/>
    <x v="0"/>
    <n v="2"/>
    <d v="2025-05-11T00:00:00"/>
    <d v="2025-05-15T00:00:00"/>
    <n v="10"/>
    <d v="2025-05-28T00:00:00"/>
    <n v="13"/>
    <x v="0"/>
    <x v="0"/>
    <x v="3"/>
    <n v="111980"/>
    <x v="0"/>
    <x v="3"/>
  </r>
  <r>
    <x v="8109"/>
    <x v="1090"/>
    <x v="2"/>
    <n v="1"/>
    <d v="2024-05-09T00:00:00"/>
    <d v="2024-05-10T00:00:00"/>
    <n v="5"/>
    <d v="2024-05-18T00:00:00"/>
    <n v="8"/>
    <x v="0"/>
    <x v="1"/>
    <x v="4"/>
    <n v="11000"/>
    <x v="1"/>
    <x v="3"/>
  </r>
  <r>
    <x v="8110"/>
    <x v="497"/>
    <x v="3"/>
    <n v="1"/>
    <d v="2024-07-11T00:00:00"/>
    <d v="2024-07-16T00:00:00"/>
    <n v="10"/>
    <d v="2024-07-28T00:00:00"/>
    <n v="12"/>
    <x v="0"/>
    <x v="2"/>
    <x v="4"/>
    <n v="45000"/>
    <x v="16"/>
    <x v="4"/>
  </r>
  <r>
    <x v="8111"/>
    <x v="1379"/>
    <x v="1"/>
    <n v="1"/>
    <d v="2023-05-29T00:00:00"/>
    <d v="2023-06-01T00:00:00"/>
    <n v="7"/>
    <d v="2023-06-08T00:00:00"/>
    <n v="7"/>
    <x v="0"/>
    <x v="1"/>
    <x v="3"/>
    <n v="89990"/>
    <x v="34"/>
    <x v="1"/>
  </r>
  <r>
    <x v="8112"/>
    <x v="922"/>
    <x v="3"/>
    <n v="2"/>
    <d v="2025-05-17T00:00:00"/>
    <d v="2025-05-20T00:00:00"/>
    <n v="7"/>
    <d v="2025-05-28T00:00:00"/>
    <n v="8"/>
    <x v="0"/>
    <x v="2"/>
    <x v="0"/>
    <n v="90000"/>
    <x v="0"/>
    <x v="0"/>
  </r>
  <r>
    <x v="8113"/>
    <x v="1682"/>
    <x v="1"/>
    <n v="2"/>
    <d v="2025-01-07T00:00:00"/>
    <d v="2025-01-12T00:00:00"/>
    <n v="7"/>
    <d v="2025-01-20T00:00:00"/>
    <n v="8"/>
    <x v="0"/>
    <x v="1"/>
    <x v="1"/>
    <n v="179980"/>
    <x v="24"/>
    <x v="0"/>
  </r>
  <r>
    <x v="8114"/>
    <x v="183"/>
    <x v="3"/>
    <n v="1"/>
    <d v="2023-01-29T00:00:00"/>
    <d v="2023-02-02T00:00:00"/>
    <n v="7"/>
    <d v="2023-02-09T00:00:00"/>
    <n v="7"/>
    <x v="0"/>
    <x v="2"/>
    <x v="0"/>
    <n v="45000"/>
    <x v="3"/>
    <x v="1"/>
  </r>
  <r>
    <x v="8115"/>
    <x v="462"/>
    <x v="4"/>
    <n v="1"/>
    <d v="2025-05-11T00:00:00"/>
    <d v="2025-05-13T00:00:00"/>
    <n v="5"/>
    <d v="2025-05-21T00:00:00"/>
    <n v="8"/>
    <x v="0"/>
    <x v="1"/>
    <x v="0"/>
    <n v="50990"/>
    <x v="0"/>
    <x v="3"/>
  </r>
  <r>
    <x v="8116"/>
    <x v="840"/>
    <x v="3"/>
    <n v="2"/>
    <d v="2025-03-09T00:00:00"/>
    <d v="2025-03-12T00:00:00"/>
    <n v="7"/>
    <d v="2025-03-20T00:00:00"/>
    <n v="8"/>
    <x v="0"/>
    <x v="2"/>
    <x v="4"/>
    <n v="90000"/>
    <x v="17"/>
    <x v="0"/>
  </r>
  <r>
    <x v="8117"/>
    <x v="328"/>
    <x v="3"/>
    <n v="2"/>
    <d v="2024-10-10T00:00:00"/>
    <d v="2024-10-15T00:00:00"/>
    <n v="10"/>
    <d v="2024-10-25T00:00:00"/>
    <n v="10"/>
    <x v="0"/>
    <x v="1"/>
    <x v="3"/>
    <n v="90000"/>
    <x v="10"/>
    <x v="1"/>
  </r>
  <r>
    <x v="8118"/>
    <x v="7"/>
    <x v="1"/>
    <n v="1"/>
    <d v="2025-02-13T00:00:00"/>
    <d v="2025-02-16T00:00:00"/>
    <n v="10"/>
    <d v="2025-02-26T00:00:00"/>
    <n v="10"/>
    <x v="0"/>
    <x v="0"/>
    <x v="4"/>
    <n v="89990"/>
    <x v="15"/>
    <x v="1"/>
  </r>
  <r>
    <x v="8119"/>
    <x v="172"/>
    <x v="3"/>
    <n v="1"/>
    <d v="2024-03-02T00:00:00"/>
    <d v="2024-03-03T00:00:00"/>
    <n v="10"/>
    <d v="2024-03-16T00:00:00"/>
    <n v="13"/>
    <x v="0"/>
    <x v="1"/>
    <x v="0"/>
    <n v="45000"/>
    <x v="37"/>
    <x v="3"/>
  </r>
  <r>
    <x v="8120"/>
    <x v="1248"/>
    <x v="2"/>
    <n v="1"/>
    <d v="2025-04-04T00:00:00"/>
    <d v="2025-04-08T00:00:00"/>
    <n v="5"/>
    <d v="2025-04-13T00:00:00"/>
    <n v="5"/>
    <x v="0"/>
    <x v="0"/>
    <x v="2"/>
    <n v="11000"/>
    <x v="6"/>
    <x v="1"/>
  </r>
  <r>
    <x v="8121"/>
    <x v="1547"/>
    <x v="5"/>
    <n v="1"/>
    <d v="2023-03-18T00:00:00"/>
    <d v="2023-03-21T00:00:00"/>
    <n v="7"/>
    <d v="2023-03-28T00:00:00"/>
    <n v="7"/>
    <x v="0"/>
    <x v="0"/>
    <x v="1"/>
    <n v="99990"/>
    <x v="14"/>
    <x v="1"/>
  </r>
  <r>
    <x v="8122"/>
    <x v="1322"/>
    <x v="5"/>
    <n v="1"/>
    <d v="2024-07-23T00:00:00"/>
    <d v="2024-07-25T00:00:00"/>
    <n v="7"/>
    <d v="2024-08-04T00:00:00"/>
    <n v="10"/>
    <x v="0"/>
    <x v="2"/>
    <x v="2"/>
    <n v="99990"/>
    <x v="16"/>
    <x v="3"/>
  </r>
  <r>
    <x v="8123"/>
    <x v="790"/>
    <x v="5"/>
    <n v="1"/>
    <d v="2024-08-31T00:00:00"/>
    <d v="2024-09-02T00:00:00"/>
    <n v="5"/>
    <d v="2024-09-07T00:00:00"/>
    <n v="5"/>
    <x v="0"/>
    <x v="0"/>
    <x v="4"/>
    <n v="99990"/>
    <x v="4"/>
    <x v="1"/>
  </r>
  <r>
    <x v="8124"/>
    <x v="103"/>
    <x v="1"/>
    <n v="1"/>
    <d v="2023-10-11T00:00:00"/>
    <d v="2023-10-14T00:00:00"/>
    <n v="5"/>
    <d v="2023-10-21T00:00:00"/>
    <n v="7"/>
    <x v="0"/>
    <x v="0"/>
    <x v="4"/>
    <n v="89990"/>
    <x v="13"/>
    <x v="4"/>
  </r>
  <r>
    <x v="8125"/>
    <x v="814"/>
    <x v="2"/>
    <n v="1"/>
    <d v="2024-07-03T00:00:00"/>
    <d v="2024-07-04T00:00:00"/>
    <n v="7"/>
    <d v="2024-07-14T00:00:00"/>
    <n v="10"/>
    <x v="0"/>
    <x v="1"/>
    <x v="1"/>
    <n v="11000"/>
    <x v="16"/>
    <x v="3"/>
  </r>
  <r>
    <x v="8126"/>
    <x v="1372"/>
    <x v="3"/>
    <n v="1"/>
    <d v="2024-12-20T00:00:00"/>
    <d v="2024-12-22T00:00:00"/>
    <n v="7"/>
    <d v="2024-12-30T00:00:00"/>
    <n v="8"/>
    <x v="0"/>
    <x v="0"/>
    <x v="3"/>
    <n v="45000"/>
    <x v="12"/>
    <x v="0"/>
  </r>
  <r>
    <x v="8127"/>
    <x v="736"/>
    <x v="3"/>
    <n v="1"/>
    <d v="2024-08-14T00:00:00"/>
    <d v="2024-08-18T00:00:00"/>
    <n v="10"/>
    <d v="2024-08-26T00:00:00"/>
    <n v="8"/>
    <x v="0"/>
    <x v="0"/>
    <x v="2"/>
    <n v="45000"/>
    <x v="4"/>
    <x v="6"/>
  </r>
  <r>
    <x v="8128"/>
    <x v="897"/>
    <x v="3"/>
    <n v="1"/>
    <d v="2024-10-19T00:00:00"/>
    <d v="2024-10-20T00:00:00"/>
    <n v="7"/>
    <d v="2024-10-25T00:00:00"/>
    <n v="5"/>
    <x v="0"/>
    <x v="2"/>
    <x v="1"/>
    <n v="45000"/>
    <x v="10"/>
    <x v="6"/>
  </r>
  <r>
    <x v="8129"/>
    <x v="1724"/>
    <x v="3"/>
    <n v="1"/>
    <d v="2023-08-24T00:00:00"/>
    <d v="2023-08-25T00:00:00"/>
    <n v="10"/>
    <d v="2023-09-06T00:00:00"/>
    <n v="12"/>
    <x v="0"/>
    <x v="1"/>
    <x v="3"/>
    <n v="45000"/>
    <x v="20"/>
    <x v="4"/>
  </r>
  <r>
    <x v="8130"/>
    <x v="1753"/>
    <x v="3"/>
    <n v="1"/>
    <d v="2025-05-28T00:00:00"/>
    <d v="2025-05-29T00:00:00"/>
    <n v="5"/>
    <d v="2025-06-03T00:00:00"/>
    <n v="5"/>
    <x v="0"/>
    <x v="0"/>
    <x v="2"/>
    <n v="45000"/>
    <x v="0"/>
    <x v="1"/>
  </r>
  <r>
    <x v="8131"/>
    <x v="1961"/>
    <x v="5"/>
    <n v="1"/>
    <d v="2023-09-03T00:00:00"/>
    <d v="2023-09-08T00:00:00"/>
    <n v="7"/>
    <d v="2023-09-14T00:00:00"/>
    <n v="6"/>
    <x v="0"/>
    <x v="2"/>
    <x v="4"/>
    <n v="99990"/>
    <x v="18"/>
    <x v="2"/>
  </r>
  <r>
    <x v="8132"/>
    <x v="1753"/>
    <x v="2"/>
    <n v="2"/>
    <d v="2024-07-28T00:00:00"/>
    <d v="2024-07-30T00:00:00"/>
    <n v="5"/>
    <d v="2024-08-04T00:00:00"/>
    <n v="5"/>
    <x v="1"/>
    <x v="0"/>
    <x v="1"/>
    <n v="22000"/>
    <x v="16"/>
    <x v="1"/>
  </r>
  <r>
    <x v="8133"/>
    <x v="244"/>
    <x v="5"/>
    <n v="1"/>
    <d v="2025-01-21T00:00:00"/>
    <d v="2025-01-22T00:00:00"/>
    <n v="5"/>
    <d v="2025-01-27T00:00:00"/>
    <n v="5"/>
    <x v="0"/>
    <x v="2"/>
    <x v="0"/>
    <n v="99990"/>
    <x v="24"/>
    <x v="1"/>
  </r>
  <r>
    <x v="8134"/>
    <x v="922"/>
    <x v="2"/>
    <n v="2"/>
    <d v="2025-04-23T00:00:00"/>
    <d v="2025-04-24T00:00:00"/>
    <n v="5"/>
    <d v="2025-04-30T00:00:00"/>
    <n v="6"/>
    <x v="0"/>
    <x v="1"/>
    <x v="4"/>
    <n v="22000"/>
    <x v="6"/>
    <x v="0"/>
  </r>
  <r>
    <x v="8135"/>
    <x v="1965"/>
    <x v="5"/>
    <n v="1"/>
    <d v="2024-08-27T00:00:00"/>
    <d v="2024-08-31T00:00:00"/>
    <n v="10"/>
    <d v="2024-09-09T00:00:00"/>
    <n v="9"/>
    <x v="0"/>
    <x v="0"/>
    <x v="3"/>
    <n v="99990"/>
    <x v="4"/>
    <x v="2"/>
  </r>
  <r>
    <x v="8136"/>
    <x v="1152"/>
    <x v="2"/>
    <n v="2"/>
    <d v="2025-02-06T00:00:00"/>
    <d v="2025-02-09T00:00:00"/>
    <n v="10"/>
    <d v="2025-02-19T00:00:00"/>
    <n v="10"/>
    <x v="0"/>
    <x v="2"/>
    <x v="3"/>
    <n v="22000"/>
    <x v="15"/>
    <x v="1"/>
  </r>
  <r>
    <x v="8137"/>
    <x v="1871"/>
    <x v="5"/>
    <n v="1"/>
    <d v="2023-12-24T00:00:00"/>
    <d v="2023-12-29T00:00:00"/>
    <n v="10"/>
    <d v="2024-01-11T00:00:00"/>
    <n v="13"/>
    <x v="0"/>
    <x v="2"/>
    <x v="2"/>
    <n v="99990"/>
    <x v="39"/>
    <x v="3"/>
  </r>
  <r>
    <x v="8138"/>
    <x v="166"/>
    <x v="3"/>
    <n v="1"/>
    <d v="2023-02-03T00:00:00"/>
    <d v="2023-02-07T00:00:00"/>
    <n v="5"/>
    <d v="2023-02-11T00:00:00"/>
    <n v="4"/>
    <x v="0"/>
    <x v="0"/>
    <x v="0"/>
    <n v="45000"/>
    <x v="23"/>
    <x v="2"/>
  </r>
  <r>
    <x v="8139"/>
    <x v="1203"/>
    <x v="3"/>
    <n v="1"/>
    <d v="2023-10-12T00:00:00"/>
    <d v="2023-10-15T00:00:00"/>
    <n v="7"/>
    <d v="2023-10-22T00:00:00"/>
    <n v="7"/>
    <x v="0"/>
    <x v="2"/>
    <x v="0"/>
    <n v="45000"/>
    <x v="13"/>
    <x v="1"/>
  </r>
  <r>
    <x v="8140"/>
    <x v="666"/>
    <x v="1"/>
    <n v="2"/>
    <d v="2024-04-27T00:00:00"/>
    <d v="2024-05-01T00:00:00"/>
    <n v="5"/>
    <d v="2024-05-06T00:00:00"/>
    <n v="5"/>
    <x v="0"/>
    <x v="2"/>
    <x v="0"/>
    <n v="179980"/>
    <x v="19"/>
    <x v="1"/>
  </r>
  <r>
    <x v="8141"/>
    <x v="1009"/>
    <x v="3"/>
    <n v="2"/>
    <d v="2023-02-06T00:00:00"/>
    <d v="2023-02-07T00:00:00"/>
    <n v="7"/>
    <d v="2023-02-15T00:00:00"/>
    <n v="8"/>
    <x v="0"/>
    <x v="1"/>
    <x v="2"/>
    <n v="90000"/>
    <x v="23"/>
    <x v="0"/>
  </r>
  <r>
    <x v="8142"/>
    <x v="634"/>
    <x v="1"/>
    <n v="1"/>
    <d v="2024-12-01T00:00:00"/>
    <d v="2024-12-02T00:00:00"/>
    <n v="5"/>
    <d v="2024-12-10T00:00:00"/>
    <n v="8"/>
    <x v="0"/>
    <x v="2"/>
    <x v="1"/>
    <n v="89990"/>
    <x v="12"/>
    <x v="3"/>
  </r>
  <r>
    <x v="8143"/>
    <x v="25"/>
    <x v="4"/>
    <n v="1"/>
    <d v="2024-06-12T00:00:00"/>
    <d v="2024-06-16T00:00:00"/>
    <n v="7"/>
    <d v="2024-06-23T00:00:00"/>
    <n v="7"/>
    <x v="0"/>
    <x v="1"/>
    <x v="2"/>
    <n v="50990"/>
    <x v="9"/>
    <x v="1"/>
  </r>
  <r>
    <x v="8144"/>
    <x v="539"/>
    <x v="3"/>
    <n v="1"/>
    <d v="2024-08-18T00:00:00"/>
    <d v="2024-08-19T00:00:00"/>
    <n v="10"/>
    <d v="2024-09-03T00:00:00"/>
    <n v="15"/>
    <x v="1"/>
    <x v="2"/>
    <x v="4"/>
    <n v="45000"/>
    <x v="4"/>
    <x v="5"/>
  </r>
  <r>
    <x v="8145"/>
    <x v="681"/>
    <x v="5"/>
    <n v="1"/>
    <d v="2025-04-28T00:00:00"/>
    <d v="2025-05-02T00:00:00"/>
    <n v="7"/>
    <d v="2025-05-09T00:00:00"/>
    <n v="7"/>
    <x v="0"/>
    <x v="1"/>
    <x v="4"/>
    <n v="99990"/>
    <x v="6"/>
    <x v="1"/>
  </r>
  <r>
    <x v="8146"/>
    <x v="1696"/>
    <x v="5"/>
    <n v="2"/>
    <d v="2025-02-08T00:00:00"/>
    <d v="2025-02-13T00:00:00"/>
    <n v="5"/>
    <d v="2025-02-19T00:00:00"/>
    <n v="6"/>
    <x v="0"/>
    <x v="2"/>
    <x v="4"/>
    <n v="199980"/>
    <x v="15"/>
    <x v="0"/>
  </r>
  <r>
    <x v="8147"/>
    <x v="842"/>
    <x v="2"/>
    <n v="2"/>
    <d v="2025-03-04T00:00:00"/>
    <d v="2025-03-07T00:00:00"/>
    <n v="5"/>
    <d v="2025-03-12T00:00:00"/>
    <n v="5"/>
    <x v="0"/>
    <x v="1"/>
    <x v="4"/>
    <n v="22000"/>
    <x v="17"/>
    <x v="1"/>
  </r>
  <r>
    <x v="8148"/>
    <x v="1198"/>
    <x v="1"/>
    <n v="1"/>
    <d v="2022-10-24T00:00:00"/>
    <d v="2022-10-27T00:00:00"/>
    <n v="5"/>
    <d v="2022-11-04T00:00:00"/>
    <n v="8"/>
    <x v="0"/>
    <x v="0"/>
    <x v="4"/>
    <n v="89990"/>
    <x v="25"/>
    <x v="3"/>
  </r>
  <r>
    <x v="8149"/>
    <x v="1606"/>
    <x v="5"/>
    <n v="2"/>
    <d v="2023-07-29T00:00:00"/>
    <d v="2023-07-30T00:00:00"/>
    <n v="5"/>
    <d v="2023-08-05T00:00:00"/>
    <n v="6"/>
    <x v="0"/>
    <x v="2"/>
    <x v="2"/>
    <n v="199980"/>
    <x v="26"/>
    <x v="0"/>
  </r>
  <r>
    <x v="8150"/>
    <x v="640"/>
    <x v="1"/>
    <n v="2"/>
    <d v="2024-06-23T00:00:00"/>
    <d v="2024-06-24T00:00:00"/>
    <n v="7"/>
    <d v="2024-07-04T00:00:00"/>
    <n v="10"/>
    <x v="0"/>
    <x v="1"/>
    <x v="1"/>
    <n v="179980"/>
    <x v="9"/>
    <x v="3"/>
  </r>
  <r>
    <x v="8151"/>
    <x v="669"/>
    <x v="4"/>
    <n v="1"/>
    <d v="2022-09-27T00:00:00"/>
    <d v="2022-09-28T00:00:00"/>
    <n v="10"/>
    <d v="2022-10-07T00:00:00"/>
    <n v="9"/>
    <x v="0"/>
    <x v="2"/>
    <x v="1"/>
    <n v="50990"/>
    <x v="33"/>
    <x v="2"/>
  </r>
  <r>
    <x v="8152"/>
    <x v="402"/>
    <x v="2"/>
    <n v="2"/>
    <d v="2023-10-08T00:00:00"/>
    <d v="2023-10-10T00:00:00"/>
    <n v="7"/>
    <d v="2023-10-17T00:00:00"/>
    <n v="7"/>
    <x v="0"/>
    <x v="1"/>
    <x v="4"/>
    <n v="22000"/>
    <x v="13"/>
    <x v="1"/>
  </r>
  <r>
    <x v="8153"/>
    <x v="1055"/>
    <x v="4"/>
    <n v="1"/>
    <d v="2024-11-01T00:00:00"/>
    <d v="2024-11-03T00:00:00"/>
    <n v="10"/>
    <d v="2024-11-11T00:00:00"/>
    <n v="8"/>
    <x v="0"/>
    <x v="2"/>
    <x v="3"/>
    <n v="50990"/>
    <x v="7"/>
    <x v="6"/>
  </r>
  <r>
    <x v="8154"/>
    <x v="1092"/>
    <x v="5"/>
    <n v="1"/>
    <d v="2025-05-25T00:00:00"/>
    <d v="2025-05-27T00:00:00"/>
    <n v="5"/>
    <d v="2025-06-01T00:00:00"/>
    <n v="5"/>
    <x v="0"/>
    <x v="1"/>
    <x v="2"/>
    <n v="99990"/>
    <x v="0"/>
    <x v="1"/>
  </r>
  <r>
    <x v="8155"/>
    <x v="1220"/>
    <x v="4"/>
    <n v="1"/>
    <d v="2024-03-19T00:00:00"/>
    <d v="2024-03-21T00:00:00"/>
    <n v="7"/>
    <d v="2024-03-28T00:00:00"/>
    <n v="7"/>
    <x v="0"/>
    <x v="2"/>
    <x v="3"/>
    <n v="50990"/>
    <x v="37"/>
    <x v="1"/>
  </r>
  <r>
    <x v="8156"/>
    <x v="973"/>
    <x v="5"/>
    <n v="1"/>
    <d v="2022-06-19T00:00:00"/>
    <d v="2022-06-23T00:00:00"/>
    <n v="10"/>
    <d v="2022-07-08T00:00:00"/>
    <n v="15"/>
    <x v="2"/>
    <x v="1"/>
    <x v="4"/>
    <n v="99990"/>
    <x v="27"/>
    <x v="5"/>
  </r>
  <r>
    <x v="8157"/>
    <x v="36"/>
    <x v="4"/>
    <n v="1"/>
    <d v="2024-08-20T00:00:00"/>
    <d v="2024-08-25T00:00:00"/>
    <n v="5"/>
    <d v="2024-08-28T00:00:00"/>
    <n v="3"/>
    <x v="0"/>
    <x v="0"/>
    <x v="4"/>
    <n v="50990"/>
    <x v="4"/>
    <x v="6"/>
  </r>
  <r>
    <x v="8158"/>
    <x v="1963"/>
    <x v="0"/>
    <n v="1"/>
    <d v="2025-01-25T00:00:00"/>
    <d v="2025-01-27T00:00:00"/>
    <n v="7"/>
    <d v="2025-02-03T00:00:00"/>
    <n v="7"/>
    <x v="0"/>
    <x v="1"/>
    <x v="3"/>
    <n v="55990"/>
    <x v="24"/>
    <x v="1"/>
  </r>
  <r>
    <x v="8159"/>
    <x v="1834"/>
    <x v="0"/>
    <n v="1"/>
    <d v="2024-09-21T00:00:00"/>
    <d v="2024-09-24T00:00:00"/>
    <n v="10"/>
    <d v="2024-10-04T00:00:00"/>
    <n v="10"/>
    <x v="0"/>
    <x v="2"/>
    <x v="3"/>
    <n v="55990"/>
    <x v="11"/>
    <x v="1"/>
  </r>
  <r>
    <x v="8160"/>
    <x v="664"/>
    <x v="0"/>
    <n v="1"/>
    <d v="2025-05-02T00:00:00"/>
    <d v="2025-05-07T00:00:00"/>
    <n v="7"/>
    <d v="2025-05-15T00:00:00"/>
    <n v="8"/>
    <x v="0"/>
    <x v="0"/>
    <x v="3"/>
    <n v="55990"/>
    <x v="0"/>
    <x v="0"/>
  </r>
  <r>
    <x v="8161"/>
    <x v="837"/>
    <x v="3"/>
    <n v="1"/>
    <d v="2023-07-27T00:00:00"/>
    <d v="2023-07-30T00:00:00"/>
    <n v="10"/>
    <d v="2023-08-12T00:00:00"/>
    <n v="13"/>
    <x v="0"/>
    <x v="2"/>
    <x v="0"/>
    <n v="45000"/>
    <x v="26"/>
    <x v="3"/>
  </r>
  <r>
    <x v="8162"/>
    <x v="700"/>
    <x v="1"/>
    <n v="1"/>
    <d v="2025-01-05T00:00:00"/>
    <d v="2025-01-08T00:00:00"/>
    <n v="7"/>
    <d v="2025-01-15T00:00:00"/>
    <n v="7"/>
    <x v="0"/>
    <x v="0"/>
    <x v="4"/>
    <n v="89990"/>
    <x v="24"/>
    <x v="1"/>
  </r>
  <r>
    <x v="8163"/>
    <x v="1098"/>
    <x v="5"/>
    <n v="1"/>
    <d v="2025-02-27T00:00:00"/>
    <d v="2025-03-02T00:00:00"/>
    <n v="5"/>
    <d v="2025-03-06T00:00:00"/>
    <n v="4"/>
    <x v="1"/>
    <x v="2"/>
    <x v="2"/>
    <n v="99990"/>
    <x v="15"/>
    <x v="2"/>
  </r>
  <r>
    <x v="8164"/>
    <x v="403"/>
    <x v="2"/>
    <n v="2"/>
    <d v="2025-05-23T00:00:00"/>
    <d v="2025-05-25T00:00:00"/>
    <n v="7"/>
    <d v="2025-06-04T00:00:00"/>
    <n v="10"/>
    <x v="0"/>
    <x v="2"/>
    <x v="4"/>
    <n v="22000"/>
    <x v="0"/>
    <x v="3"/>
  </r>
  <r>
    <x v="8165"/>
    <x v="363"/>
    <x v="0"/>
    <n v="1"/>
    <d v="2025-03-16T00:00:00"/>
    <d v="2025-03-19T00:00:00"/>
    <n v="5"/>
    <d v="2025-03-25T00:00:00"/>
    <n v="6"/>
    <x v="0"/>
    <x v="1"/>
    <x v="2"/>
    <n v="55990"/>
    <x v="17"/>
    <x v="0"/>
  </r>
  <r>
    <x v="8166"/>
    <x v="934"/>
    <x v="3"/>
    <n v="2"/>
    <d v="2023-05-18T00:00:00"/>
    <d v="2023-05-22T00:00:00"/>
    <n v="7"/>
    <d v="2023-05-29T00:00:00"/>
    <n v="7"/>
    <x v="0"/>
    <x v="0"/>
    <x v="3"/>
    <n v="90000"/>
    <x v="34"/>
    <x v="1"/>
  </r>
  <r>
    <x v="8167"/>
    <x v="1196"/>
    <x v="0"/>
    <n v="1"/>
    <d v="2025-02-28T00:00:00"/>
    <d v="2025-03-02T00:00:00"/>
    <n v="7"/>
    <d v="2025-03-10T00:00:00"/>
    <n v="8"/>
    <x v="0"/>
    <x v="1"/>
    <x v="1"/>
    <n v="55990"/>
    <x v="15"/>
    <x v="0"/>
  </r>
  <r>
    <x v="8168"/>
    <x v="50"/>
    <x v="4"/>
    <n v="1"/>
    <d v="2023-11-13T00:00:00"/>
    <d v="2023-11-17T00:00:00"/>
    <n v="7"/>
    <d v="2023-11-24T00:00:00"/>
    <n v="7"/>
    <x v="0"/>
    <x v="0"/>
    <x v="3"/>
    <n v="50990"/>
    <x v="36"/>
    <x v="1"/>
  </r>
  <r>
    <x v="8169"/>
    <x v="1028"/>
    <x v="5"/>
    <n v="1"/>
    <d v="2022-04-02T00:00:00"/>
    <d v="2022-04-07T00:00:00"/>
    <n v="10"/>
    <d v="2022-04-18T00:00:00"/>
    <n v="11"/>
    <x v="0"/>
    <x v="2"/>
    <x v="0"/>
    <n v="99990"/>
    <x v="38"/>
    <x v="0"/>
  </r>
  <r>
    <x v="8170"/>
    <x v="1416"/>
    <x v="0"/>
    <n v="2"/>
    <d v="2025-05-29T00:00:00"/>
    <d v="2025-05-31T00:00:00"/>
    <n v="5"/>
    <d v="2025-06-05T00:00:00"/>
    <n v="5"/>
    <x v="0"/>
    <x v="0"/>
    <x v="3"/>
    <n v="111980"/>
    <x v="0"/>
    <x v="1"/>
  </r>
  <r>
    <x v="8171"/>
    <x v="875"/>
    <x v="3"/>
    <n v="1"/>
    <d v="2024-10-18T00:00:00"/>
    <d v="2024-10-21T00:00:00"/>
    <n v="5"/>
    <d v="2024-10-28T00:00:00"/>
    <n v="7"/>
    <x v="0"/>
    <x v="1"/>
    <x v="3"/>
    <n v="45000"/>
    <x v="10"/>
    <x v="4"/>
  </r>
  <r>
    <x v="8172"/>
    <x v="1041"/>
    <x v="5"/>
    <n v="1"/>
    <d v="2025-01-07T00:00:00"/>
    <d v="2025-01-08T00:00:00"/>
    <n v="5"/>
    <d v="2025-01-14T00:00:00"/>
    <n v="6"/>
    <x v="0"/>
    <x v="1"/>
    <x v="0"/>
    <n v="99990"/>
    <x v="24"/>
    <x v="0"/>
  </r>
  <r>
    <x v="8173"/>
    <x v="918"/>
    <x v="0"/>
    <n v="2"/>
    <d v="2024-07-11T00:00:00"/>
    <d v="2024-07-12T00:00:00"/>
    <n v="10"/>
    <d v="2024-07-22T00:00:00"/>
    <n v="10"/>
    <x v="0"/>
    <x v="2"/>
    <x v="1"/>
    <n v="111980"/>
    <x v="16"/>
    <x v="1"/>
  </r>
  <r>
    <x v="8174"/>
    <x v="611"/>
    <x v="3"/>
    <n v="1"/>
    <d v="2023-10-11T00:00:00"/>
    <d v="2023-10-15T00:00:00"/>
    <n v="10"/>
    <d v="2023-10-30T00:00:00"/>
    <n v="15"/>
    <x v="2"/>
    <x v="1"/>
    <x v="2"/>
    <n v="45000"/>
    <x v="13"/>
    <x v="5"/>
  </r>
  <r>
    <x v="8175"/>
    <x v="88"/>
    <x v="3"/>
    <n v="1"/>
    <d v="2022-04-14T00:00:00"/>
    <d v="2022-04-16T00:00:00"/>
    <n v="10"/>
    <d v="2022-04-28T00:00:00"/>
    <n v="12"/>
    <x v="0"/>
    <x v="1"/>
    <x v="2"/>
    <n v="45000"/>
    <x v="38"/>
    <x v="4"/>
  </r>
  <r>
    <x v="8176"/>
    <x v="123"/>
    <x v="1"/>
    <n v="2"/>
    <d v="2024-01-12T00:00:00"/>
    <d v="2024-01-17T00:00:00"/>
    <n v="5"/>
    <d v="2024-01-22T00:00:00"/>
    <n v="5"/>
    <x v="0"/>
    <x v="2"/>
    <x v="4"/>
    <n v="179980"/>
    <x v="5"/>
    <x v="1"/>
  </r>
  <r>
    <x v="8177"/>
    <x v="378"/>
    <x v="1"/>
    <n v="1"/>
    <d v="2024-06-30T00:00:00"/>
    <d v="2024-07-02T00:00:00"/>
    <n v="10"/>
    <d v="2024-07-11T00:00:00"/>
    <n v="9"/>
    <x v="0"/>
    <x v="0"/>
    <x v="3"/>
    <n v="89990"/>
    <x v="9"/>
    <x v="2"/>
  </r>
  <r>
    <x v="8178"/>
    <x v="127"/>
    <x v="0"/>
    <n v="2"/>
    <d v="2025-04-17T00:00:00"/>
    <d v="2025-04-20T00:00:00"/>
    <n v="7"/>
    <d v="2025-04-25T00:00:00"/>
    <n v="5"/>
    <x v="0"/>
    <x v="1"/>
    <x v="3"/>
    <n v="111980"/>
    <x v="6"/>
    <x v="6"/>
  </r>
  <r>
    <x v="8179"/>
    <x v="1698"/>
    <x v="3"/>
    <n v="2"/>
    <d v="2025-03-23T00:00:00"/>
    <d v="2025-03-25T00:00:00"/>
    <n v="5"/>
    <d v="2025-03-31T00:00:00"/>
    <n v="6"/>
    <x v="0"/>
    <x v="1"/>
    <x v="2"/>
    <n v="90000"/>
    <x v="17"/>
    <x v="0"/>
  </r>
  <r>
    <x v="8180"/>
    <x v="1399"/>
    <x v="5"/>
    <n v="2"/>
    <d v="2024-12-26T00:00:00"/>
    <d v="2024-12-29T00:00:00"/>
    <n v="7"/>
    <d v="2025-01-05T00:00:00"/>
    <n v="7"/>
    <x v="0"/>
    <x v="1"/>
    <x v="4"/>
    <n v="199980"/>
    <x v="12"/>
    <x v="1"/>
  </r>
  <r>
    <x v="8181"/>
    <x v="1966"/>
    <x v="2"/>
    <n v="2"/>
    <d v="2025-05-27T00:00:00"/>
    <d v="2025-05-28T00:00:00"/>
    <n v="5"/>
    <d v="2025-06-02T00:00:00"/>
    <n v="5"/>
    <x v="0"/>
    <x v="1"/>
    <x v="3"/>
    <n v="22000"/>
    <x v="0"/>
    <x v="1"/>
  </r>
  <r>
    <x v="8182"/>
    <x v="1810"/>
    <x v="4"/>
    <n v="1"/>
    <d v="2025-05-26T00:00:00"/>
    <d v="2025-05-27T00:00:00"/>
    <n v="5"/>
    <d v="2025-05-31T00:00:00"/>
    <n v="4"/>
    <x v="0"/>
    <x v="2"/>
    <x v="3"/>
    <n v="50990"/>
    <x v="0"/>
    <x v="2"/>
  </r>
  <r>
    <x v="8183"/>
    <x v="1739"/>
    <x v="2"/>
    <n v="1"/>
    <d v="2024-12-26T00:00:00"/>
    <d v="2024-12-27T00:00:00"/>
    <n v="10"/>
    <d v="2025-01-07T00:00:00"/>
    <n v="11"/>
    <x v="0"/>
    <x v="2"/>
    <x v="0"/>
    <n v="11000"/>
    <x v="12"/>
    <x v="0"/>
  </r>
  <r>
    <x v="8184"/>
    <x v="1967"/>
    <x v="5"/>
    <n v="1"/>
    <d v="2025-03-12T00:00:00"/>
    <d v="2025-03-17T00:00:00"/>
    <n v="5"/>
    <d v="2025-03-27T00:00:00"/>
    <n v="10"/>
    <x v="2"/>
    <x v="1"/>
    <x v="3"/>
    <n v="99990"/>
    <x v="17"/>
    <x v="5"/>
  </r>
  <r>
    <x v="8185"/>
    <x v="630"/>
    <x v="3"/>
    <n v="1"/>
    <d v="2024-12-18T00:00:00"/>
    <d v="2024-12-22T00:00:00"/>
    <n v="5"/>
    <d v="2024-12-29T00:00:00"/>
    <n v="7"/>
    <x v="0"/>
    <x v="0"/>
    <x v="0"/>
    <n v="45000"/>
    <x v="12"/>
    <x v="4"/>
  </r>
  <r>
    <x v="8186"/>
    <x v="1879"/>
    <x v="5"/>
    <n v="2"/>
    <d v="2024-08-26T00:00:00"/>
    <d v="2024-08-29T00:00:00"/>
    <n v="5"/>
    <d v="2024-09-04T00:00:00"/>
    <n v="6"/>
    <x v="0"/>
    <x v="1"/>
    <x v="3"/>
    <n v="199980"/>
    <x v="4"/>
    <x v="0"/>
  </r>
  <r>
    <x v="8187"/>
    <x v="412"/>
    <x v="5"/>
    <n v="1"/>
    <d v="2025-03-14T00:00:00"/>
    <d v="2025-03-18T00:00:00"/>
    <n v="7"/>
    <d v="2025-03-26T00:00:00"/>
    <n v="8"/>
    <x v="0"/>
    <x v="1"/>
    <x v="0"/>
    <n v="99990"/>
    <x v="17"/>
    <x v="0"/>
  </r>
  <r>
    <x v="8188"/>
    <x v="1041"/>
    <x v="2"/>
    <n v="1"/>
    <d v="2025-04-18T00:00:00"/>
    <d v="2025-04-22T00:00:00"/>
    <n v="7"/>
    <d v="2025-04-30T00:00:00"/>
    <n v="8"/>
    <x v="0"/>
    <x v="2"/>
    <x v="0"/>
    <n v="11000"/>
    <x v="6"/>
    <x v="0"/>
  </r>
  <r>
    <x v="8189"/>
    <x v="1032"/>
    <x v="3"/>
    <n v="1"/>
    <d v="2023-03-03T00:00:00"/>
    <d v="2023-03-04T00:00:00"/>
    <n v="7"/>
    <d v="2023-03-11T00:00:00"/>
    <n v="7"/>
    <x v="0"/>
    <x v="2"/>
    <x v="2"/>
    <n v="45000"/>
    <x v="14"/>
    <x v="1"/>
  </r>
  <r>
    <x v="8190"/>
    <x v="1278"/>
    <x v="5"/>
    <n v="1"/>
    <d v="2025-05-10T00:00:00"/>
    <d v="2025-05-11T00:00:00"/>
    <n v="5"/>
    <d v="2025-05-17T00:00:00"/>
    <n v="6"/>
    <x v="0"/>
    <x v="0"/>
    <x v="0"/>
    <n v="99990"/>
    <x v="0"/>
    <x v="0"/>
  </r>
  <r>
    <x v="8191"/>
    <x v="1892"/>
    <x v="2"/>
    <n v="2"/>
    <d v="2024-12-01T00:00:00"/>
    <d v="2024-12-06T00:00:00"/>
    <n v="10"/>
    <d v="2024-12-15T00:00:00"/>
    <n v="9"/>
    <x v="1"/>
    <x v="0"/>
    <x v="0"/>
    <n v="22000"/>
    <x v="12"/>
    <x v="2"/>
  </r>
  <r>
    <x v="8192"/>
    <x v="15"/>
    <x v="1"/>
    <n v="1"/>
    <d v="2025-01-21T00:00:00"/>
    <d v="2025-01-25T00:00:00"/>
    <n v="10"/>
    <d v="2025-02-05T00:00:00"/>
    <n v="11"/>
    <x v="0"/>
    <x v="1"/>
    <x v="3"/>
    <n v="89990"/>
    <x v="24"/>
    <x v="0"/>
  </r>
  <r>
    <x v="8193"/>
    <x v="1387"/>
    <x v="3"/>
    <n v="1"/>
    <d v="2024-11-30T00:00:00"/>
    <d v="2024-12-05T00:00:00"/>
    <n v="7"/>
    <d v="2024-12-12T00:00:00"/>
    <n v="7"/>
    <x v="0"/>
    <x v="2"/>
    <x v="3"/>
    <n v="45000"/>
    <x v="7"/>
    <x v="1"/>
  </r>
  <r>
    <x v="8194"/>
    <x v="209"/>
    <x v="2"/>
    <n v="1"/>
    <d v="2025-01-08T00:00:00"/>
    <d v="2025-01-13T00:00:00"/>
    <n v="5"/>
    <d v="2025-01-18T00:00:00"/>
    <n v="5"/>
    <x v="0"/>
    <x v="2"/>
    <x v="0"/>
    <n v="11000"/>
    <x v="24"/>
    <x v="1"/>
  </r>
  <r>
    <x v="8195"/>
    <x v="1880"/>
    <x v="0"/>
    <n v="1"/>
    <d v="2024-07-24T00:00:00"/>
    <d v="2024-07-29T00:00:00"/>
    <n v="10"/>
    <d v="2024-08-08T00:00:00"/>
    <n v="10"/>
    <x v="0"/>
    <x v="1"/>
    <x v="4"/>
    <n v="55990"/>
    <x v="16"/>
    <x v="1"/>
  </r>
  <r>
    <x v="8196"/>
    <x v="1371"/>
    <x v="0"/>
    <n v="1"/>
    <d v="2025-05-19T00:00:00"/>
    <d v="2025-05-21T00:00:00"/>
    <n v="10"/>
    <d v="2025-06-03T00:00:00"/>
    <n v="13"/>
    <x v="0"/>
    <x v="0"/>
    <x v="2"/>
    <n v="55990"/>
    <x v="0"/>
    <x v="3"/>
  </r>
  <r>
    <x v="8197"/>
    <x v="1589"/>
    <x v="4"/>
    <n v="1"/>
    <d v="2024-11-30T00:00:00"/>
    <d v="2024-12-05T00:00:00"/>
    <n v="7"/>
    <d v="2024-12-11T00:00:00"/>
    <n v="6"/>
    <x v="0"/>
    <x v="0"/>
    <x v="1"/>
    <n v="50990"/>
    <x v="7"/>
    <x v="2"/>
  </r>
  <r>
    <x v="8198"/>
    <x v="1065"/>
    <x v="1"/>
    <n v="1"/>
    <d v="2023-11-06T00:00:00"/>
    <d v="2023-11-11T00:00:00"/>
    <n v="7"/>
    <d v="2023-11-19T00:00:00"/>
    <n v="8"/>
    <x v="0"/>
    <x v="0"/>
    <x v="3"/>
    <n v="89990"/>
    <x v="36"/>
    <x v="0"/>
  </r>
  <r>
    <x v="8199"/>
    <x v="1643"/>
    <x v="1"/>
    <n v="2"/>
    <d v="2024-07-19T00:00:00"/>
    <d v="2024-07-22T00:00:00"/>
    <n v="5"/>
    <d v="2024-07-27T00:00:00"/>
    <n v="5"/>
    <x v="0"/>
    <x v="2"/>
    <x v="0"/>
    <n v="179980"/>
    <x v="16"/>
    <x v="1"/>
  </r>
  <r>
    <x v="8200"/>
    <x v="1010"/>
    <x v="2"/>
    <n v="1"/>
    <d v="2023-02-15T00:00:00"/>
    <d v="2023-02-18T00:00:00"/>
    <n v="10"/>
    <d v="2023-02-28T00:00:00"/>
    <n v="10"/>
    <x v="0"/>
    <x v="0"/>
    <x v="4"/>
    <n v="11000"/>
    <x v="23"/>
    <x v="1"/>
  </r>
  <r>
    <x v="8201"/>
    <x v="837"/>
    <x v="1"/>
    <n v="1"/>
    <d v="2023-04-22T00:00:00"/>
    <d v="2023-04-27T00:00:00"/>
    <n v="10"/>
    <d v="2023-05-06T00:00:00"/>
    <n v="9"/>
    <x v="0"/>
    <x v="1"/>
    <x v="1"/>
    <n v="89990"/>
    <x v="40"/>
    <x v="2"/>
  </r>
  <r>
    <x v="8202"/>
    <x v="1484"/>
    <x v="5"/>
    <n v="1"/>
    <d v="2024-11-20T00:00:00"/>
    <d v="2024-11-22T00:00:00"/>
    <n v="7"/>
    <d v="2024-11-29T00:00:00"/>
    <n v="7"/>
    <x v="0"/>
    <x v="2"/>
    <x v="1"/>
    <n v="99990"/>
    <x v="7"/>
    <x v="1"/>
  </r>
  <r>
    <x v="8203"/>
    <x v="1849"/>
    <x v="4"/>
    <n v="1"/>
    <d v="2023-05-06T00:00:00"/>
    <d v="2023-05-08T00:00:00"/>
    <n v="7"/>
    <d v="2023-05-15T00:00:00"/>
    <n v="7"/>
    <x v="0"/>
    <x v="0"/>
    <x v="2"/>
    <n v="50990"/>
    <x v="34"/>
    <x v="1"/>
  </r>
  <r>
    <x v="8204"/>
    <x v="1819"/>
    <x v="2"/>
    <n v="1"/>
    <d v="2023-07-02T00:00:00"/>
    <d v="2023-07-03T00:00:00"/>
    <n v="5"/>
    <d v="2023-07-08T00:00:00"/>
    <n v="5"/>
    <x v="0"/>
    <x v="1"/>
    <x v="2"/>
    <n v="11000"/>
    <x v="26"/>
    <x v="1"/>
  </r>
  <r>
    <x v="8205"/>
    <x v="1165"/>
    <x v="2"/>
    <n v="1"/>
    <d v="2024-10-03T00:00:00"/>
    <d v="2024-10-08T00:00:00"/>
    <n v="7"/>
    <d v="2024-10-13T00:00:00"/>
    <n v="5"/>
    <x v="0"/>
    <x v="2"/>
    <x v="1"/>
    <n v="11000"/>
    <x v="10"/>
    <x v="6"/>
  </r>
  <r>
    <x v="8206"/>
    <x v="8"/>
    <x v="2"/>
    <n v="1"/>
    <d v="2024-03-12T00:00:00"/>
    <d v="2024-03-14T00:00:00"/>
    <n v="10"/>
    <d v="2024-03-24T00:00:00"/>
    <n v="10"/>
    <x v="0"/>
    <x v="0"/>
    <x v="3"/>
    <n v="11000"/>
    <x v="37"/>
    <x v="1"/>
  </r>
  <r>
    <x v="8207"/>
    <x v="1246"/>
    <x v="2"/>
    <n v="1"/>
    <d v="2022-03-16T00:00:00"/>
    <d v="2022-03-17T00:00:00"/>
    <n v="7"/>
    <d v="2022-03-29T00:00:00"/>
    <n v="12"/>
    <x v="2"/>
    <x v="2"/>
    <x v="4"/>
    <n v="11000"/>
    <x v="45"/>
    <x v="5"/>
  </r>
  <r>
    <x v="8208"/>
    <x v="627"/>
    <x v="5"/>
    <n v="1"/>
    <d v="2022-12-20T00:00:00"/>
    <d v="2022-12-23T00:00:00"/>
    <n v="5"/>
    <d v="2022-12-30T00:00:00"/>
    <n v="7"/>
    <x v="0"/>
    <x v="0"/>
    <x v="3"/>
    <n v="99990"/>
    <x v="2"/>
    <x v="4"/>
  </r>
  <r>
    <x v="8209"/>
    <x v="1446"/>
    <x v="3"/>
    <n v="2"/>
    <d v="2024-08-12T00:00:00"/>
    <d v="2024-08-15T00:00:00"/>
    <n v="5"/>
    <d v="2024-08-19T00:00:00"/>
    <n v="4"/>
    <x v="0"/>
    <x v="0"/>
    <x v="0"/>
    <n v="90000"/>
    <x v="4"/>
    <x v="2"/>
  </r>
  <r>
    <x v="8210"/>
    <x v="1909"/>
    <x v="5"/>
    <n v="1"/>
    <d v="2023-04-20T00:00:00"/>
    <d v="2023-04-25T00:00:00"/>
    <n v="10"/>
    <d v="2023-05-06T00:00:00"/>
    <n v="11"/>
    <x v="0"/>
    <x v="2"/>
    <x v="2"/>
    <n v="99990"/>
    <x v="40"/>
    <x v="0"/>
  </r>
  <r>
    <x v="8211"/>
    <x v="185"/>
    <x v="3"/>
    <n v="1"/>
    <d v="2024-12-08T00:00:00"/>
    <d v="2024-12-11T00:00:00"/>
    <n v="10"/>
    <d v="2024-12-20T00:00:00"/>
    <n v="9"/>
    <x v="0"/>
    <x v="2"/>
    <x v="0"/>
    <n v="45000"/>
    <x v="12"/>
    <x v="2"/>
  </r>
  <r>
    <x v="8212"/>
    <x v="474"/>
    <x v="4"/>
    <n v="1"/>
    <d v="2024-09-16T00:00:00"/>
    <d v="2024-09-17T00:00:00"/>
    <n v="10"/>
    <d v="2024-09-29T00:00:00"/>
    <n v="12"/>
    <x v="0"/>
    <x v="0"/>
    <x v="0"/>
    <n v="50990"/>
    <x v="11"/>
    <x v="4"/>
  </r>
  <r>
    <x v="8213"/>
    <x v="1557"/>
    <x v="0"/>
    <n v="1"/>
    <d v="2024-07-28T00:00:00"/>
    <d v="2024-08-01T00:00:00"/>
    <n v="7"/>
    <d v="2024-08-08T00:00:00"/>
    <n v="7"/>
    <x v="0"/>
    <x v="0"/>
    <x v="1"/>
    <n v="55990"/>
    <x v="16"/>
    <x v="1"/>
  </r>
  <r>
    <x v="8214"/>
    <x v="1735"/>
    <x v="2"/>
    <n v="1"/>
    <d v="2024-12-07T00:00:00"/>
    <d v="2024-12-10T00:00:00"/>
    <n v="5"/>
    <d v="2024-12-18T00:00:00"/>
    <n v="8"/>
    <x v="0"/>
    <x v="2"/>
    <x v="0"/>
    <n v="11000"/>
    <x v="12"/>
    <x v="3"/>
  </r>
  <r>
    <x v="8215"/>
    <x v="1796"/>
    <x v="0"/>
    <n v="1"/>
    <d v="2024-04-28T00:00:00"/>
    <d v="2024-05-03T00:00:00"/>
    <n v="10"/>
    <d v="2024-05-15T00:00:00"/>
    <n v="12"/>
    <x v="0"/>
    <x v="1"/>
    <x v="1"/>
    <n v="55990"/>
    <x v="19"/>
    <x v="4"/>
  </r>
  <r>
    <x v="8216"/>
    <x v="1739"/>
    <x v="4"/>
    <n v="1"/>
    <d v="2024-09-20T00:00:00"/>
    <d v="2024-09-22T00:00:00"/>
    <n v="7"/>
    <d v="2024-09-29T00:00:00"/>
    <n v="7"/>
    <x v="0"/>
    <x v="1"/>
    <x v="4"/>
    <n v="50990"/>
    <x v="11"/>
    <x v="1"/>
  </r>
  <r>
    <x v="8217"/>
    <x v="1592"/>
    <x v="4"/>
    <n v="1"/>
    <d v="2021-11-13T00:00:00"/>
    <d v="2021-11-18T00:00:00"/>
    <n v="10"/>
    <d v="2021-11-28T00:00:00"/>
    <n v="10"/>
    <x v="0"/>
    <x v="2"/>
    <x v="1"/>
    <n v="50990"/>
    <x v="29"/>
    <x v="1"/>
  </r>
  <r>
    <x v="8218"/>
    <x v="1957"/>
    <x v="3"/>
    <n v="1"/>
    <d v="2024-07-25T00:00:00"/>
    <d v="2024-07-29T00:00:00"/>
    <n v="7"/>
    <d v="2024-08-05T00:00:00"/>
    <n v="7"/>
    <x v="0"/>
    <x v="2"/>
    <x v="4"/>
    <n v="45000"/>
    <x v="16"/>
    <x v="1"/>
  </r>
  <r>
    <x v="8219"/>
    <x v="1693"/>
    <x v="5"/>
    <n v="2"/>
    <d v="2025-01-26T00:00:00"/>
    <d v="2025-01-30T00:00:00"/>
    <n v="7"/>
    <d v="2025-02-06T00:00:00"/>
    <n v="7"/>
    <x v="0"/>
    <x v="0"/>
    <x v="1"/>
    <n v="199980"/>
    <x v="24"/>
    <x v="1"/>
  </r>
  <r>
    <x v="8220"/>
    <x v="501"/>
    <x v="1"/>
    <n v="1"/>
    <d v="2024-04-21T00:00:00"/>
    <d v="2024-04-25T00:00:00"/>
    <n v="5"/>
    <d v="2024-04-30T00:00:00"/>
    <n v="5"/>
    <x v="0"/>
    <x v="2"/>
    <x v="2"/>
    <n v="89990"/>
    <x v="19"/>
    <x v="1"/>
  </r>
  <r>
    <x v="8221"/>
    <x v="402"/>
    <x v="1"/>
    <n v="1"/>
    <d v="2023-02-07T00:00:00"/>
    <d v="2023-02-11T00:00:00"/>
    <n v="5"/>
    <d v="2023-02-15T00:00:00"/>
    <n v="4"/>
    <x v="0"/>
    <x v="1"/>
    <x v="0"/>
    <n v="89990"/>
    <x v="23"/>
    <x v="2"/>
  </r>
  <r>
    <x v="8222"/>
    <x v="1374"/>
    <x v="2"/>
    <n v="1"/>
    <d v="2024-11-03T00:00:00"/>
    <d v="2024-11-04T00:00:00"/>
    <n v="10"/>
    <d v="2024-11-14T00:00:00"/>
    <n v="10"/>
    <x v="0"/>
    <x v="2"/>
    <x v="4"/>
    <n v="11000"/>
    <x v="7"/>
    <x v="1"/>
  </r>
  <r>
    <x v="8223"/>
    <x v="1518"/>
    <x v="1"/>
    <n v="1"/>
    <d v="2024-04-28T00:00:00"/>
    <d v="2024-04-30T00:00:00"/>
    <n v="10"/>
    <d v="2024-05-11T00:00:00"/>
    <n v="11"/>
    <x v="0"/>
    <x v="1"/>
    <x v="1"/>
    <n v="89990"/>
    <x v="19"/>
    <x v="0"/>
  </r>
  <r>
    <x v="8224"/>
    <x v="1173"/>
    <x v="2"/>
    <n v="1"/>
    <d v="2024-02-02T00:00:00"/>
    <d v="2024-02-05T00:00:00"/>
    <n v="5"/>
    <d v="2024-02-11T00:00:00"/>
    <n v="6"/>
    <x v="0"/>
    <x v="2"/>
    <x v="3"/>
    <n v="11000"/>
    <x v="22"/>
    <x v="0"/>
  </r>
  <r>
    <x v="8225"/>
    <x v="1189"/>
    <x v="0"/>
    <n v="1"/>
    <d v="2024-12-23T00:00:00"/>
    <d v="2024-12-27T00:00:00"/>
    <n v="10"/>
    <d v="2025-01-06T00:00:00"/>
    <n v="10"/>
    <x v="0"/>
    <x v="0"/>
    <x v="1"/>
    <n v="55990"/>
    <x v="12"/>
    <x v="1"/>
  </r>
  <r>
    <x v="8226"/>
    <x v="1151"/>
    <x v="5"/>
    <n v="2"/>
    <d v="2025-05-22T00:00:00"/>
    <d v="2025-05-27T00:00:00"/>
    <n v="10"/>
    <d v="2025-06-11T00:00:00"/>
    <n v="15"/>
    <x v="2"/>
    <x v="1"/>
    <x v="3"/>
    <n v="199980"/>
    <x v="0"/>
    <x v="5"/>
  </r>
  <r>
    <x v="8227"/>
    <x v="949"/>
    <x v="3"/>
    <n v="1"/>
    <d v="2023-10-22T00:00:00"/>
    <d v="2023-10-25T00:00:00"/>
    <n v="10"/>
    <d v="2023-11-04T00:00:00"/>
    <n v="10"/>
    <x v="0"/>
    <x v="0"/>
    <x v="3"/>
    <n v="45000"/>
    <x v="13"/>
    <x v="1"/>
  </r>
  <r>
    <x v="8228"/>
    <x v="464"/>
    <x v="5"/>
    <n v="1"/>
    <d v="2024-09-06T00:00:00"/>
    <d v="2024-09-09T00:00:00"/>
    <n v="5"/>
    <d v="2024-09-14T00:00:00"/>
    <n v="5"/>
    <x v="0"/>
    <x v="1"/>
    <x v="2"/>
    <n v="99990"/>
    <x v="11"/>
    <x v="1"/>
  </r>
  <r>
    <x v="8229"/>
    <x v="797"/>
    <x v="2"/>
    <n v="1"/>
    <d v="2025-04-17T00:00:00"/>
    <d v="2025-04-21T00:00:00"/>
    <n v="5"/>
    <d v="2025-04-26T00:00:00"/>
    <n v="5"/>
    <x v="0"/>
    <x v="0"/>
    <x v="2"/>
    <n v="11000"/>
    <x v="6"/>
    <x v="1"/>
  </r>
  <r>
    <x v="8230"/>
    <x v="1760"/>
    <x v="1"/>
    <n v="1"/>
    <d v="2024-06-07T00:00:00"/>
    <d v="2024-06-10T00:00:00"/>
    <n v="7"/>
    <d v="2024-06-17T00:00:00"/>
    <n v="7"/>
    <x v="0"/>
    <x v="2"/>
    <x v="3"/>
    <n v="89990"/>
    <x v="9"/>
    <x v="1"/>
  </r>
  <r>
    <x v="8231"/>
    <x v="15"/>
    <x v="1"/>
    <n v="1"/>
    <d v="2024-12-21T00:00:00"/>
    <d v="2024-12-22T00:00:00"/>
    <n v="10"/>
    <d v="2025-01-01T00:00:00"/>
    <n v="10"/>
    <x v="0"/>
    <x v="1"/>
    <x v="0"/>
    <n v="89990"/>
    <x v="12"/>
    <x v="1"/>
  </r>
  <r>
    <x v="8232"/>
    <x v="199"/>
    <x v="2"/>
    <n v="1"/>
    <d v="2024-07-28T00:00:00"/>
    <d v="2024-07-30T00:00:00"/>
    <n v="5"/>
    <d v="2024-08-04T00:00:00"/>
    <n v="5"/>
    <x v="0"/>
    <x v="0"/>
    <x v="1"/>
    <n v="11000"/>
    <x v="16"/>
    <x v="1"/>
  </r>
  <r>
    <x v="8233"/>
    <x v="1746"/>
    <x v="5"/>
    <n v="1"/>
    <d v="2022-01-10T00:00:00"/>
    <d v="2022-01-13T00:00:00"/>
    <n v="5"/>
    <d v="2022-01-17T00:00:00"/>
    <n v="4"/>
    <x v="0"/>
    <x v="0"/>
    <x v="2"/>
    <n v="99990"/>
    <x v="21"/>
    <x v="2"/>
  </r>
  <r>
    <x v="8234"/>
    <x v="1006"/>
    <x v="3"/>
    <n v="1"/>
    <d v="2025-05-24T00:00:00"/>
    <d v="2025-05-26T00:00:00"/>
    <n v="10"/>
    <d v="2025-06-05T00:00:00"/>
    <n v="10"/>
    <x v="0"/>
    <x v="1"/>
    <x v="3"/>
    <n v="45000"/>
    <x v="0"/>
    <x v="1"/>
  </r>
  <r>
    <x v="8235"/>
    <x v="513"/>
    <x v="1"/>
    <n v="1"/>
    <d v="2025-03-11T00:00:00"/>
    <d v="2025-03-13T00:00:00"/>
    <n v="7"/>
    <d v="2025-03-23T00:00:00"/>
    <n v="10"/>
    <x v="0"/>
    <x v="2"/>
    <x v="1"/>
    <n v="89990"/>
    <x v="17"/>
    <x v="3"/>
  </r>
  <r>
    <x v="8236"/>
    <x v="1623"/>
    <x v="4"/>
    <n v="1"/>
    <d v="2023-05-29T00:00:00"/>
    <d v="2023-05-30T00:00:00"/>
    <n v="7"/>
    <d v="2023-06-06T00:00:00"/>
    <n v="7"/>
    <x v="0"/>
    <x v="1"/>
    <x v="2"/>
    <n v="50990"/>
    <x v="34"/>
    <x v="1"/>
  </r>
  <r>
    <x v="8237"/>
    <x v="87"/>
    <x v="4"/>
    <n v="1"/>
    <d v="2025-02-25T00:00:00"/>
    <d v="2025-02-26T00:00:00"/>
    <n v="5"/>
    <d v="2025-03-03T00:00:00"/>
    <n v="5"/>
    <x v="0"/>
    <x v="2"/>
    <x v="2"/>
    <n v="50990"/>
    <x v="15"/>
    <x v="1"/>
  </r>
  <r>
    <x v="8238"/>
    <x v="169"/>
    <x v="0"/>
    <n v="2"/>
    <d v="2025-04-10T00:00:00"/>
    <d v="2025-04-14T00:00:00"/>
    <n v="5"/>
    <d v="2025-04-20T00:00:00"/>
    <n v="6"/>
    <x v="0"/>
    <x v="0"/>
    <x v="0"/>
    <n v="111980"/>
    <x v="6"/>
    <x v="0"/>
  </r>
  <r>
    <x v="8239"/>
    <x v="1874"/>
    <x v="3"/>
    <n v="1"/>
    <d v="2025-05-29T00:00:00"/>
    <d v="2025-06-01T00:00:00"/>
    <n v="5"/>
    <d v="2025-06-08T00:00:00"/>
    <n v="7"/>
    <x v="0"/>
    <x v="0"/>
    <x v="2"/>
    <n v="45000"/>
    <x v="0"/>
    <x v="4"/>
  </r>
  <r>
    <x v="8240"/>
    <x v="1512"/>
    <x v="4"/>
    <n v="1"/>
    <d v="2024-07-13T00:00:00"/>
    <d v="2024-07-15T00:00:00"/>
    <n v="5"/>
    <d v="2024-07-20T00:00:00"/>
    <n v="5"/>
    <x v="0"/>
    <x v="1"/>
    <x v="2"/>
    <n v="50990"/>
    <x v="16"/>
    <x v="1"/>
  </r>
  <r>
    <x v="8241"/>
    <x v="1561"/>
    <x v="1"/>
    <n v="1"/>
    <d v="2024-08-28T00:00:00"/>
    <d v="2024-08-31T00:00:00"/>
    <n v="7"/>
    <d v="2024-09-09T00:00:00"/>
    <n v="9"/>
    <x v="0"/>
    <x v="1"/>
    <x v="0"/>
    <n v="89990"/>
    <x v="4"/>
    <x v="4"/>
  </r>
  <r>
    <x v="8242"/>
    <x v="965"/>
    <x v="5"/>
    <n v="1"/>
    <d v="2023-10-05T00:00:00"/>
    <d v="2023-10-09T00:00:00"/>
    <n v="10"/>
    <d v="2023-10-21T00:00:00"/>
    <n v="12"/>
    <x v="0"/>
    <x v="1"/>
    <x v="0"/>
    <n v="99990"/>
    <x v="13"/>
    <x v="4"/>
  </r>
  <r>
    <x v="8243"/>
    <x v="718"/>
    <x v="5"/>
    <n v="1"/>
    <d v="2024-08-16T00:00:00"/>
    <d v="2024-08-20T00:00:00"/>
    <n v="7"/>
    <d v="2024-08-26T00:00:00"/>
    <n v="6"/>
    <x v="0"/>
    <x v="0"/>
    <x v="1"/>
    <n v="99990"/>
    <x v="4"/>
    <x v="2"/>
  </r>
  <r>
    <x v="8244"/>
    <x v="568"/>
    <x v="1"/>
    <n v="1"/>
    <d v="2024-11-14T00:00:00"/>
    <d v="2024-11-17T00:00:00"/>
    <n v="7"/>
    <d v="2024-11-24T00:00:00"/>
    <n v="7"/>
    <x v="0"/>
    <x v="0"/>
    <x v="4"/>
    <n v="89990"/>
    <x v="7"/>
    <x v="1"/>
  </r>
  <r>
    <x v="8245"/>
    <x v="785"/>
    <x v="5"/>
    <n v="2"/>
    <d v="2025-05-03T00:00:00"/>
    <d v="2025-05-07T00:00:00"/>
    <n v="5"/>
    <d v="2025-05-13T00:00:00"/>
    <n v="6"/>
    <x v="0"/>
    <x v="1"/>
    <x v="0"/>
    <n v="199980"/>
    <x v="0"/>
    <x v="0"/>
  </r>
  <r>
    <x v="8246"/>
    <x v="980"/>
    <x v="4"/>
    <n v="1"/>
    <d v="2025-03-29T00:00:00"/>
    <d v="2025-04-01T00:00:00"/>
    <n v="5"/>
    <d v="2025-04-06T00:00:00"/>
    <n v="5"/>
    <x v="0"/>
    <x v="1"/>
    <x v="4"/>
    <n v="50990"/>
    <x v="17"/>
    <x v="1"/>
  </r>
  <r>
    <x v="8247"/>
    <x v="684"/>
    <x v="0"/>
    <n v="1"/>
    <d v="2024-11-03T00:00:00"/>
    <d v="2024-11-08T00:00:00"/>
    <n v="10"/>
    <d v="2024-11-19T00:00:00"/>
    <n v="11"/>
    <x v="0"/>
    <x v="0"/>
    <x v="4"/>
    <n v="55990"/>
    <x v="7"/>
    <x v="0"/>
  </r>
  <r>
    <x v="8248"/>
    <x v="1606"/>
    <x v="2"/>
    <n v="1"/>
    <d v="2023-03-18T00:00:00"/>
    <d v="2023-03-23T00:00:00"/>
    <n v="5"/>
    <d v="2023-03-29T00:00:00"/>
    <n v="6"/>
    <x v="0"/>
    <x v="2"/>
    <x v="4"/>
    <n v="11000"/>
    <x v="14"/>
    <x v="0"/>
  </r>
  <r>
    <x v="8249"/>
    <x v="648"/>
    <x v="4"/>
    <n v="2"/>
    <d v="2025-03-09T00:00:00"/>
    <d v="2025-03-14T00:00:00"/>
    <n v="10"/>
    <d v="2025-03-29T00:00:00"/>
    <n v="15"/>
    <x v="2"/>
    <x v="1"/>
    <x v="4"/>
    <n v="101980"/>
    <x v="17"/>
    <x v="5"/>
  </r>
  <r>
    <x v="8250"/>
    <x v="1194"/>
    <x v="0"/>
    <n v="1"/>
    <d v="2022-03-06T00:00:00"/>
    <d v="2022-03-11T00:00:00"/>
    <n v="5"/>
    <d v="2022-03-21T00:00:00"/>
    <n v="10"/>
    <x v="2"/>
    <x v="2"/>
    <x v="4"/>
    <n v="55990"/>
    <x v="45"/>
    <x v="5"/>
  </r>
  <r>
    <x v="8251"/>
    <x v="957"/>
    <x v="3"/>
    <n v="2"/>
    <d v="2022-08-22T00:00:00"/>
    <d v="2022-08-25T00:00:00"/>
    <n v="5"/>
    <d v="2022-08-30T00:00:00"/>
    <n v="5"/>
    <x v="0"/>
    <x v="0"/>
    <x v="0"/>
    <n v="90000"/>
    <x v="8"/>
    <x v="1"/>
  </r>
  <r>
    <x v="8252"/>
    <x v="1906"/>
    <x v="0"/>
    <n v="1"/>
    <d v="2024-11-18T00:00:00"/>
    <d v="2024-11-19T00:00:00"/>
    <n v="5"/>
    <d v="2024-11-23T00:00:00"/>
    <n v="4"/>
    <x v="0"/>
    <x v="2"/>
    <x v="0"/>
    <n v="55990"/>
    <x v="7"/>
    <x v="2"/>
  </r>
  <r>
    <x v="8253"/>
    <x v="1097"/>
    <x v="0"/>
    <n v="1"/>
    <d v="2025-05-27T00:00:00"/>
    <d v="2025-06-01T00:00:00"/>
    <n v="5"/>
    <d v="2025-06-08T00:00:00"/>
    <n v="7"/>
    <x v="0"/>
    <x v="1"/>
    <x v="2"/>
    <n v="55990"/>
    <x v="0"/>
    <x v="4"/>
  </r>
  <r>
    <x v="8254"/>
    <x v="913"/>
    <x v="0"/>
    <n v="1"/>
    <d v="2024-11-17T00:00:00"/>
    <d v="2024-11-19T00:00:00"/>
    <n v="7"/>
    <d v="2024-11-26T00:00:00"/>
    <n v="7"/>
    <x v="1"/>
    <x v="0"/>
    <x v="4"/>
    <n v="55990"/>
    <x v="7"/>
    <x v="1"/>
  </r>
  <r>
    <x v="8255"/>
    <x v="1362"/>
    <x v="4"/>
    <n v="2"/>
    <d v="2024-02-21T00:00:00"/>
    <d v="2024-02-25T00:00:00"/>
    <n v="10"/>
    <d v="2024-03-11T00:00:00"/>
    <n v="15"/>
    <x v="2"/>
    <x v="2"/>
    <x v="4"/>
    <n v="101980"/>
    <x v="22"/>
    <x v="5"/>
  </r>
  <r>
    <x v="8256"/>
    <x v="1081"/>
    <x v="4"/>
    <n v="1"/>
    <d v="2025-02-26T00:00:00"/>
    <d v="2025-02-28T00:00:00"/>
    <n v="7"/>
    <d v="2025-03-06T00:00:00"/>
    <n v="6"/>
    <x v="0"/>
    <x v="1"/>
    <x v="0"/>
    <n v="50990"/>
    <x v="15"/>
    <x v="2"/>
  </r>
  <r>
    <x v="8257"/>
    <x v="33"/>
    <x v="5"/>
    <n v="2"/>
    <d v="2025-05-10T00:00:00"/>
    <d v="2025-05-13T00:00:00"/>
    <n v="5"/>
    <d v="2025-05-21T00:00:00"/>
    <n v="8"/>
    <x v="0"/>
    <x v="2"/>
    <x v="4"/>
    <n v="199980"/>
    <x v="0"/>
    <x v="3"/>
  </r>
  <r>
    <x v="8258"/>
    <x v="818"/>
    <x v="5"/>
    <n v="2"/>
    <d v="2024-11-13T00:00:00"/>
    <d v="2024-11-15T00:00:00"/>
    <n v="7"/>
    <d v="2024-11-24T00:00:00"/>
    <n v="9"/>
    <x v="0"/>
    <x v="0"/>
    <x v="3"/>
    <n v="199980"/>
    <x v="7"/>
    <x v="4"/>
  </r>
  <r>
    <x v="8259"/>
    <x v="281"/>
    <x v="1"/>
    <n v="1"/>
    <d v="2025-01-18T00:00:00"/>
    <d v="2025-01-19T00:00:00"/>
    <n v="7"/>
    <d v="2025-01-24T00:00:00"/>
    <n v="5"/>
    <x v="0"/>
    <x v="0"/>
    <x v="0"/>
    <n v="89990"/>
    <x v="24"/>
    <x v="6"/>
  </r>
  <r>
    <x v="8260"/>
    <x v="1326"/>
    <x v="4"/>
    <n v="1"/>
    <d v="2025-05-22T00:00:00"/>
    <d v="2025-05-24T00:00:00"/>
    <n v="10"/>
    <d v="2025-06-04T00:00:00"/>
    <n v="11"/>
    <x v="0"/>
    <x v="2"/>
    <x v="2"/>
    <n v="50990"/>
    <x v="0"/>
    <x v="0"/>
  </r>
  <r>
    <x v="8261"/>
    <x v="1356"/>
    <x v="2"/>
    <n v="2"/>
    <d v="2023-08-02T00:00:00"/>
    <d v="2023-08-03T00:00:00"/>
    <n v="10"/>
    <d v="2023-08-14T00:00:00"/>
    <n v="11"/>
    <x v="0"/>
    <x v="2"/>
    <x v="4"/>
    <n v="22000"/>
    <x v="20"/>
    <x v="0"/>
  </r>
  <r>
    <x v="8262"/>
    <x v="1843"/>
    <x v="4"/>
    <n v="2"/>
    <d v="2025-04-23T00:00:00"/>
    <d v="2025-04-28T00:00:00"/>
    <n v="5"/>
    <d v="2025-05-03T00:00:00"/>
    <n v="5"/>
    <x v="0"/>
    <x v="2"/>
    <x v="4"/>
    <n v="101980"/>
    <x v="6"/>
    <x v="1"/>
  </r>
  <r>
    <x v="8263"/>
    <x v="1732"/>
    <x v="4"/>
    <n v="1"/>
    <d v="2025-03-27T00:00:00"/>
    <d v="2025-03-30T00:00:00"/>
    <n v="5"/>
    <d v="2025-04-07T00:00:00"/>
    <n v="8"/>
    <x v="0"/>
    <x v="2"/>
    <x v="4"/>
    <n v="50990"/>
    <x v="17"/>
    <x v="3"/>
  </r>
  <r>
    <x v="8264"/>
    <x v="781"/>
    <x v="0"/>
    <n v="1"/>
    <d v="2025-03-03T00:00:00"/>
    <d v="2025-03-05T00:00:00"/>
    <n v="5"/>
    <d v="2025-03-11T00:00:00"/>
    <n v="6"/>
    <x v="0"/>
    <x v="2"/>
    <x v="4"/>
    <n v="55990"/>
    <x v="17"/>
    <x v="0"/>
  </r>
  <r>
    <x v="8265"/>
    <x v="68"/>
    <x v="2"/>
    <n v="1"/>
    <d v="2023-12-28T00:00:00"/>
    <d v="2024-01-01T00:00:00"/>
    <n v="5"/>
    <d v="2024-01-05T00:00:00"/>
    <n v="4"/>
    <x v="0"/>
    <x v="1"/>
    <x v="4"/>
    <n v="11000"/>
    <x v="39"/>
    <x v="2"/>
  </r>
  <r>
    <x v="8266"/>
    <x v="622"/>
    <x v="5"/>
    <n v="1"/>
    <d v="2025-01-12T00:00:00"/>
    <d v="2025-01-15T00:00:00"/>
    <n v="10"/>
    <d v="2025-01-23T00:00:00"/>
    <n v="8"/>
    <x v="0"/>
    <x v="0"/>
    <x v="4"/>
    <n v="99990"/>
    <x v="24"/>
    <x v="6"/>
  </r>
  <r>
    <x v="8267"/>
    <x v="137"/>
    <x v="3"/>
    <n v="1"/>
    <d v="2023-03-05T00:00:00"/>
    <d v="2023-03-08T00:00:00"/>
    <n v="7"/>
    <d v="2023-03-14T00:00:00"/>
    <n v="6"/>
    <x v="0"/>
    <x v="1"/>
    <x v="3"/>
    <n v="45000"/>
    <x v="14"/>
    <x v="2"/>
  </r>
  <r>
    <x v="8268"/>
    <x v="1799"/>
    <x v="2"/>
    <n v="1"/>
    <d v="2024-04-24T00:00:00"/>
    <d v="2024-04-25T00:00:00"/>
    <n v="5"/>
    <d v="2024-05-01T00:00:00"/>
    <n v="6"/>
    <x v="0"/>
    <x v="0"/>
    <x v="1"/>
    <n v="11000"/>
    <x v="19"/>
    <x v="0"/>
  </r>
  <r>
    <x v="8269"/>
    <x v="302"/>
    <x v="4"/>
    <n v="1"/>
    <d v="2023-02-25T00:00:00"/>
    <d v="2023-03-01T00:00:00"/>
    <n v="10"/>
    <d v="2023-03-12T00:00:00"/>
    <n v="11"/>
    <x v="0"/>
    <x v="0"/>
    <x v="4"/>
    <n v="50990"/>
    <x v="23"/>
    <x v="0"/>
  </r>
  <r>
    <x v="8270"/>
    <x v="1582"/>
    <x v="2"/>
    <n v="2"/>
    <d v="2024-07-25T00:00:00"/>
    <d v="2024-07-27T00:00:00"/>
    <n v="7"/>
    <d v="2024-08-05T00:00:00"/>
    <n v="9"/>
    <x v="0"/>
    <x v="1"/>
    <x v="1"/>
    <n v="22000"/>
    <x v="16"/>
    <x v="4"/>
  </r>
  <r>
    <x v="8271"/>
    <x v="399"/>
    <x v="5"/>
    <n v="2"/>
    <d v="2025-05-07T00:00:00"/>
    <d v="2025-05-10T00:00:00"/>
    <n v="7"/>
    <d v="2025-05-17T00:00:00"/>
    <n v="7"/>
    <x v="0"/>
    <x v="0"/>
    <x v="1"/>
    <n v="199980"/>
    <x v="0"/>
    <x v="1"/>
  </r>
  <r>
    <x v="8272"/>
    <x v="556"/>
    <x v="2"/>
    <n v="1"/>
    <d v="2025-04-25T00:00:00"/>
    <d v="2025-04-28T00:00:00"/>
    <n v="10"/>
    <d v="2025-05-08T00:00:00"/>
    <n v="10"/>
    <x v="0"/>
    <x v="1"/>
    <x v="2"/>
    <n v="11000"/>
    <x v="6"/>
    <x v="1"/>
  </r>
  <r>
    <x v="8273"/>
    <x v="1359"/>
    <x v="1"/>
    <n v="1"/>
    <d v="2025-05-27T00:00:00"/>
    <d v="2025-05-29T00:00:00"/>
    <n v="10"/>
    <d v="2025-06-08T00:00:00"/>
    <n v="10"/>
    <x v="0"/>
    <x v="2"/>
    <x v="2"/>
    <n v="89990"/>
    <x v="0"/>
    <x v="1"/>
  </r>
  <r>
    <x v="8274"/>
    <x v="798"/>
    <x v="0"/>
    <n v="1"/>
    <d v="2025-04-10T00:00:00"/>
    <d v="2025-04-12T00:00:00"/>
    <n v="5"/>
    <d v="2025-04-17T00:00:00"/>
    <n v="5"/>
    <x v="0"/>
    <x v="0"/>
    <x v="2"/>
    <n v="55990"/>
    <x v="6"/>
    <x v="1"/>
  </r>
  <r>
    <x v="8275"/>
    <x v="704"/>
    <x v="4"/>
    <n v="1"/>
    <d v="2024-06-07T00:00:00"/>
    <d v="2024-06-09T00:00:00"/>
    <n v="7"/>
    <d v="2024-06-16T00:00:00"/>
    <n v="7"/>
    <x v="0"/>
    <x v="1"/>
    <x v="1"/>
    <n v="50990"/>
    <x v="9"/>
    <x v="1"/>
  </r>
  <r>
    <x v="8276"/>
    <x v="975"/>
    <x v="1"/>
    <n v="1"/>
    <d v="2025-04-04T00:00:00"/>
    <d v="2025-04-09T00:00:00"/>
    <n v="5"/>
    <d v="2025-04-15T00:00:00"/>
    <n v="6"/>
    <x v="0"/>
    <x v="2"/>
    <x v="3"/>
    <n v="89990"/>
    <x v="6"/>
    <x v="0"/>
  </r>
  <r>
    <x v="8277"/>
    <x v="1508"/>
    <x v="2"/>
    <n v="2"/>
    <d v="2022-05-19T00:00:00"/>
    <d v="2022-05-20T00:00:00"/>
    <n v="5"/>
    <d v="2022-05-28T00:00:00"/>
    <n v="8"/>
    <x v="0"/>
    <x v="1"/>
    <x v="4"/>
    <n v="22000"/>
    <x v="32"/>
    <x v="3"/>
  </r>
  <r>
    <x v="8278"/>
    <x v="192"/>
    <x v="0"/>
    <n v="2"/>
    <d v="2024-10-07T00:00:00"/>
    <d v="2024-10-08T00:00:00"/>
    <n v="10"/>
    <d v="2024-10-18T00:00:00"/>
    <n v="10"/>
    <x v="0"/>
    <x v="0"/>
    <x v="2"/>
    <n v="111980"/>
    <x v="10"/>
    <x v="1"/>
  </r>
  <r>
    <x v="8279"/>
    <x v="563"/>
    <x v="2"/>
    <n v="1"/>
    <d v="2021-12-09T00:00:00"/>
    <d v="2021-12-14T00:00:00"/>
    <n v="5"/>
    <d v="2021-12-19T00:00:00"/>
    <n v="5"/>
    <x v="0"/>
    <x v="0"/>
    <x v="0"/>
    <n v="11000"/>
    <x v="35"/>
    <x v="1"/>
  </r>
  <r>
    <x v="8280"/>
    <x v="1333"/>
    <x v="5"/>
    <n v="1"/>
    <d v="2024-03-06T00:00:00"/>
    <d v="2024-03-11T00:00:00"/>
    <n v="7"/>
    <d v="2024-03-17T00:00:00"/>
    <n v="6"/>
    <x v="0"/>
    <x v="1"/>
    <x v="1"/>
    <n v="99990"/>
    <x v="37"/>
    <x v="2"/>
  </r>
  <r>
    <x v="8281"/>
    <x v="1356"/>
    <x v="1"/>
    <n v="1"/>
    <d v="2023-03-21T00:00:00"/>
    <d v="2023-03-25T00:00:00"/>
    <n v="10"/>
    <d v="2023-04-03T00:00:00"/>
    <n v="9"/>
    <x v="0"/>
    <x v="1"/>
    <x v="1"/>
    <n v="89990"/>
    <x v="14"/>
    <x v="2"/>
  </r>
  <r>
    <x v="8282"/>
    <x v="5"/>
    <x v="0"/>
    <n v="2"/>
    <d v="2024-05-22T00:00:00"/>
    <d v="2024-05-27T00:00:00"/>
    <n v="10"/>
    <d v="2024-06-06T00:00:00"/>
    <n v="10"/>
    <x v="0"/>
    <x v="0"/>
    <x v="3"/>
    <n v="111980"/>
    <x v="1"/>
    <x v="1"/>
  </r>
  <r>
    <x v="8283"/>
    <x v="1106"/>
    <x v="3"/>
    <n v="1"/>
    <d v="2024-06-08T00:00:00"/>
    <d v="2024-06-12T00:00:00"/>
    <n v="7"/>
    <d v="2024-06-21T00:00:00"/>
    <n v="9"/>
    <x v="0"/>
    <x v="2"/>
    <x v="1"/>
    <n v="45000"/>
    <x v="9"/>
    <x v="4"/>
  </r>
  <r>
    <x v="8284"/>
    <x v="1796"/>
    <x v="3"/>
    <n v="1"/>
    <d v="2024-12-20T00:00:00"/>
    <d v="2024-12-24T00:00:00"/>
    <n v="5"/>
    <d v="2024-12-28T00:00:00"/>
    <n v="4"/>
    <x v="1"/>
    <x v="2"/>
    <x v="0"/>
    <n v="45000"/>
    <x v="12"/>
    <x v="2"/>
  </r>
  <r>
    <x v="8285"/>
    <x v="87"/>
    <x v="5"/>
    <n v="1"/>
    <d v="2025-04-06T00:00:00"/>
    <d v="2025-04-08T00:00:00"/>
    <n v="5"/>
    <d v="2025-04-13T00:00:00"/>
    <n v="5"/>
    <x v="0"/>
    <x v="2"/>
    <x v="1"/>
    <n v="99990"/>
    <x v="6"/>
    <x v="1"/>
  </r>
  <r>
    <x v="8286"/>
    <x v="558"/>
    <x v="5"/>
    <n v="2"/>
    <d v="2025-01-15T00:00:00"/>
    <d v="2025-01-20T00:00:00"/>
    <n v="7"/>
    <d v="2025-01-30T00:00:00"/>
    <n v="10"/>
    <x v="0"/>
    <x v="1"/>
    <x v="3"/>
    <n v="199980"/>
    <x v="24"/>
    <x v="3"/>
  </r>
  <r>
    <x v="8287"/>
    <x v="215"/>
    <x v="4"/>
    <n v="1"/>
    <d v="2025-05-01T00:00:00"/>
    <d v="2025-05-03T00:00:00"/>
    <n v="5"/>
    <d v="2025-05-07T00:00:00"/>
    <n v="4"/>
    <x v="0"/>
    <x v="2"/>
    <x v="4"/>
    <n v="50990"/>
    <x v="0"/>
    <x v="2"/>
  </r>
  <r>
    <x v="8288"/>
    <x v="1580"/>
    <x v="1"/>
    <n v="1"/>
    <d v="2024-10-10T00:00:00"/>
    <d v="2024-10-15T00:00:00"/>
    <n v="10"/>
    <d v="2024-10-25T00:00:00"/>
    <n v="10"/>
    <x v="0"/>
    <x v="1"/>
    <x v="3"/>
    <n v="89990"/>
    <x v="10"/>
    <x v="1"/>
  </r>
  <r>
    <x v="8289"/>
    <x v="645"/>
    <x v="2"/>
    <n v="1"/>
    <d v="2023-08-11T00:00:00"/>
    <d v="2023-08-15T00:00:00"/>
    <n v="5"/>
    <d v="2023-08-21T00:00:00"/>
    <n v="6"/>
    <x v="0"/>
    <x v="1"/>
    <x v="3"/>
    <n v="11000"/>
    <x v="20"/>
    <x v="0"/>
  </r>
  <r>
    <x v="8290"/>
    <x v="1782"/>
    <x v="3"/>
    <n v="1"/>
    <d v="2025-05-12T00:00:00"/>
    <d v="2025-05-17T00:00:00"/>
    <n v="10"/>
    <d v="2025-05-30T00:00:00"/>
    <n v="13"/>
    <x v="1"/>
    <x v="0"/>
    <x v="1"/>
    <n v="45000"/>
    <x v="0"/>
    <x v="3"/>
  </r>
  <r>
    <x v="8291"/>
    <x v="196"/>
    <x v="1"/>
    <n v="1"/>
    <d v="2025-05-23T00:00:00"/>
    <d v="2025-05-28T00:00:00"/>
    <n v="5"/>
    <d v="2025-06-01T00:00:00"/>
    <n v="4"/>
    <x v="0"/>
    <x v="0"/>
    <x v="2"/>
    <n v="89990"/>
    <x v="0"/>
    <x v="2"/>
  </r>
  <r>
    <x v="8292"/>
    <x v="1824"/>
    <x v="0"/>
    <n v="1"/>
    <d v="2025-04-30T00:00:00"/>
    <d v="2025-05-02T00:00:00"/>
    <n v="10"/>
    <d v="2025-05-15T00:00:00"/>
    <n v="13"/>
    <x v="0"/>
    <x v="1"/>
    <x v="2"/>
    <n v="55990"/>
    <x v="6"/>
    <x v="3"/>
  </r>
  <r>
    <x v="8293"/>
    <x v="349"/>
    <x v="2"/>
    <n v="1"/>
    <d v="2024-09-26T00:00:00"/>
    <d v="2024-09-30T00:00:00"/>
    <n v="10"/>
    <d v="2024-10-10T00:00:00"/>
    <n v="10"/>
    <x v="0"/>
    <x v="0"/>
    <x v="0"/>
    <n v="11000"/>
    <x v="11"/>
    <x v="1"/>
  </r>
  <r>
    <x v="8294"/>
    <x v="1959"/>
    <x v="5"/>
    <n v="1"/>
    <d v="2024-07-30T00:00:00"/>
    <d v="2024-08-02T00:00:00"/>
    <n v="10"/>
    <d v="2024-08-12T00:00:00"/>
    <n v="10"/>
    <x v="0"/>
    <x v="1"/>
    <x v="1"/>
    <n v="99990"/>
    <x v="16"/>
    <x v="1"/>
  </r>
  <r>
    <x v="8295"/>
    <x v="147"/>
    <x v="4"/>
    <n v="1"/>
    <d v="2023-11-30T00:00:00"/>
    <d v="2023-12-03T00:00:00"/>
    <n v="7"/>
    <d v="2023-12-11T00:00:00"/>
    <n v="8"/>
    <x v="0"/>
    <x v="0"/>
    <x v="3"/>
    <n v="50990"/>
    <x v="36"/>
    <x v="0"/>
  </r>
  <r>
    <x v="8296"/>
    <x v="1361"/>
    <x v="4"/>
    <n v="1"/>
    <d v="2025-02-26T00:00:00"/>
    <d v="2025-03-03T00:00:00"/>
    <n v="10"/>
    <d v="2025-03-13T00:00:00"/>
    <n v="10"/>
    <x v="0"/>
    <x v="0"/>
    <x v="3"/>
    <n v="50990"/>
    <x v="15"/>
    <x v="1"/>
  </r>
  <r>
    <x v="8297"/>
    <x v="1889"/>
    <x v="3"/>
    <n v="2"/>
    <d v="2024-09-26T00:00:00"/>
    <d v="2024-09-29T00:00:00"/>
    <n v="7"/>
    <d v="2024-10-11T00:00:00"/>
    <n v="12"/>
    <x v="2"/>
    <x v="0"/>
    <x v="1"/>
    <n v="90000"/>
    <x v="11"/>
    <x v="5"/>
  </r>
  <r>
    <x v="8298"/>
    <x v="495"/>
    <x v="2"/>
    <n v="1"/>
    <d v="2023-07-09T00:00:00"/>
    <d v="2023-07-12T00:00:00"/>
    <n v="10"/>
    <d v="2023-07-22T00:00:00"/>
    <n v="10"/>
    <x v="0"/>
    <x v="0"/>
    <x v="0"/>
    <n v="11000"/>
    <x v="26"/>
    <x v="1"/>
  </r>
  <r>
    <x v="8299"/>
    <x v="264"/>
    <x v="4"/>
    <n v="2"/>
    <d v="2024-11-29T00:00:00"/>
    <d v="2024-12-02T00:00:00"/>
    <n v="7"/>
    <d v="2024-12-07T00:00:00"/>
    <n v="5"/>
    <x v="0"/>
    <x v="1"/>
    <x v="1"/>
    <n v="101980"/>
    <x v="7"/>
    <x v="6"/>
  </r>
  <r>
    <x v="8300"/>
    <x v="809"/>
    <x v="4"/>
    <n v="1"/>
    <d v="2025-03-20T00:00:00"/>
    <d v="2025-03-23T00:00:00"/>
    <n v="5"/>
    <d v="2025-03-28T00:00:00"/>
    <n v="5"/>
    <x v="0"/>
    <x v="0"/>
    <x v="2"/>
    <n v="50990"/>
    <x v="17"/>
    <x v="1"/>
  </r>
  <r>
    <x v="8301"/>
    <x v="1063"/>
    <x v="1"/>
    <n v="1"/>
    <d v="2023-06-20T00:00:00"/>
    <d v="2023-06-21T00:00:00"/>
    <n v="7"/>
    <d v="2023-07-01T00:00:00"/>
    <n v="10"/>
    <x v="0"/>
    <x v="1"/>
    <x v="0"/>
    <n v="89990"/>
    <x v="31"/>
    <x v="3"/>
  </r>
  <r>
    <x v="8302"/>
    <x v="1266"/>
    <x v="1"/>
    <n v="2"/>
    <d v="2023-10-25T00:00:00"/>
    <d v="2023-10-27T00:00:00"/>
    <n v="10"/>
    <d v="2023-11-05T00:00:00"/>
    <n v="9"/>
    <x v="1"/>
    <x v="0"/>
    <x v="1"/>
    <n v="179980"/>
    <x v="13"/>
    <x v="2"/>
  </r>
  <r>
    <x v="8303"/>
    <x v="1125"/>
    <x v="0"/>
    <n v="1"/>
    <d v="2025-05-29T00:00:00"/>
    <d v="2025-06-03T00:00:00"/>
    <n v="5"/>
    <d v="2025-06-07T00:00:00"/>
    <n v="4"/>
    <x v="0"/>
    <x v="1"/>
    <x v="3"/>
    <n v="55990"/>
    <x v="0"/>
    <x v="2"/>
  </r>
  <r>
    <x v="8304"/>
    <x v="616"/>
    <x v="2"/>
    <n v="2"/>
    <d v="2022-11-17T00:00:00"/>
    <d v="2022-11-22T00:00:00"/>
    <n v="5"/>
    <d v="2022-11-28T00:00:00"/>
    <n v="6"/>
    <x v="0"/>
    <x v="2"/>
    <x v="2"/>
    <n v="22000"/>
    <x v="30"/>
    <x v="0"/>
  </r>
  <r>
    <x v="8305"/>
    <x v="949"/>
    <x v="1"/>
    <n v="1"/>
    <d v="2021-09-10T00:00:00"/>
    <d v="2021-09-14T00:00:00"/>
    <n v="10"/>
    <d v="2021-09-27T00:00:00"/>
    <n v="13"/>
    <x v="0"/>
    <x v="2"/>
    <x v="2"/>
    <n v="89990"/>
    <x v="46"/>
    <x v="3"/>
  </r>
  <r>
    <x v="8306"/>
    <x v="1881"/>
    <x v="3"/>
    <n v="1"/>
    <d v="2024-02-20T00:00:00"/>
    <d v="2024-02-23T00:00:00"/>
    <n v="7"/>
    <d v="2024-03-01T00:00:00"/>
    <n v="7"/>
    <x v="0"/>
    <x v="0"/>
    <x v="2"/>
    <n v="45000"/>
    <x v="22"/>
    <x v="1"/>
  </r>
  <r>
    <x v="8307"/>
    <x v="42"/>
    <x v="5"/>
    <n v="2"/>
    <d v="2023-12-12T00:00:00"/>
    <d v="2023-12-16T00:00:00"/>
    <n v="7"/>
    <d v="2023-12-24T00:00:00"/>
    <n v="8"/>
    <x v="0"/>
    <x v="2"/>
    <x v="1"/>
    <n v="199980"/>
    <x v="39"/>
    <x v="0"/>
  </r>
  <r>
    <x v="8308"/>
    <x v="719"/>
    <x v="4"/>
    <n v="2"/>
    <d v="2023-04-24T00:00:00"/>
    <d v="2023-04-26T00:00:00"/>
    <n v="5"/>
    <d v="2023-04-29T00:00:00"/>
    <n v="3"/>
    <x v="0"/>
    <x v="1"/>
    <x v="1"/>
    <n v="101980"/>
    <x v="40"/>
    <x v="6"/>
  </r>
  <r>
    <x v="8309"/>
    <x v="361"/>
    <x v="1"/>
    <n v="1"/>
    <d v="2024-03-24T00:00:00"/>
    <d v="2024-03-28T00:00:00"/>
    <n v="10"/>
    <d v="2024-04-08T00:00:00"/>
    <n v="11"/>
    <x v="0"/>
    <x v="1"/>
    <x v="4"/>
    <n v="89990"/>
    <x v="37"/>
    <x v="0"/>
  </r>
  <r>
    <x v="8310"/>
    <x v="808"/>
    <x v="2"/>
    <n v="1"/>
    <d v="2025-05-24T00:00:00"/>
    <d v="2025-05-28T00:00:00"/>
    <n v="10"/>
    <d v="2025-06-05T00:00:00"/>
    <n v="8"/>
    <x v="0"/>
    <x v="1"/>
    <x v="2"/>
    <n v="11000"/>
    <x v="0"/>
    <x v="6"/>
  </r>
  <r>
    <x v="8311"/>
    <x v="1263"/>
    <x v="4"/>
    <n v="2"/>
    <d v="2023-09-27T00:00:00"/>
    <d v="2023-09-28T00:00:00"/>
    <n v="10"/>
    <d v="2023-10-08T00:00:00"/>
    <n v="10"/>
    <x v="0"/>
    <x v="0"/>
    <x v="0"/>
    <n v="101980"/>
    <x v="18"/>
    <x v="1"/>
  </r>
  <r>
    <x v="8312"/>
    <x v="507"/>
    <x v="0"/>
    <n v="1"/>
    <d v="2024-05-12T00:00:00"/>
    <d v="2024-05-13T00:00:00"/>
    <n v="7"/>
    <d v="2024-05-20T00:00:00"/>
    <n v="7"/>
    <x v="0"/>
    <x v="2"/>
    <x v="0"/>
    <n v="55990"/>
    <x v="1"/>
    <x v="1"/>
  </r>
  <r>
    <x v="8313"/>
    <x v="396"/>
    <x v="5"/>
    <n v="1"/>
    <d v="2025-02-21T00:00:00"/>
    <d v="2025-02-23T00:00:00"/>
    <n v="10"/>
    <d v="2025-03-05T00:00:00"/>
    <n v="10"/>
    <x v="0"/>
    <x v="2"/>
    <x v="1"/>
    <n v="99990"/>
    <x v="15"/>
    <x v="1"/>
  </r>
  <r>
    <x v="8314"/>
    <x v="1633"/>
    <x v="3"/>
    <n v="1"/>
    <d v="2024-11-27T00:00:00"/>
    <d v="2024-12-01T00:00:00"/>
    <n v="5"/>
    <d v="2024-12-06T00:00:00"/>
    <n v="5"/>
    <x v="0"/>
    <x v="2"/>
    <x v="4"/>
    <n v="45000"/>
    <x v="7"/>
    <x v="1"/>
  </r>
  <r>
    <x v="8315"/>
    <x v="1968"/>
    <x v="0"/>
    <n v="1"/>
    <d v="2025-04-25T00:00:00"/>
    <d v="2025-04-29T00:00:00"/>
    <n v="5"/>
    <d v="2025-05-03T00:00:00"/>
    <n v="4"/>
    <x v="0"/>
    <x v="2"/>
    <x v="4"/>
    <n v="55990"/>
    <x v="6"/>
    <x v="2"/>
  </r>
  <r>
    <x v="8316"/>
    <x v="444"/>
    <x v="1"/>
    <n v="2"/>
    <d v="2024-03-25T00:00:00"/>
    <d v="2024-03-26T00:00:00"/>
    <n v="7"/>
    <d v="2024-04-03T00:00:00"/>
    <n v="8"/>
    <x v="0"/>
    <x v="1"/>
    <x v="4"/>
    <n v="179980"/>
    <x v="37"/>
    <x v="0"/>
  </r>
  <r>
    <x v="8317"/>
    <x v="1303"/>
    <x v="2"/>
    <n v="1"/>
    <d v="2024-09-29T00:00:00"/>
    <d v="2024-10-02T00:00:00"/>
    <n v="7"/>
    <d v="2024-10-14T00:00:00"/>
    <n v="12"/>
    <x v="2"/>
    <x v="0"/>
    <x v="0"/>
    <n v="11000"/>
    <x v="11"/>
    <x v="5"/>
  </r>
  <r>
    <x v="8318"/>
    <x v="1271"/>
    <x v="3"/>
    <n v="1"/>
    <d v="2025-05-22T00:00:00"/>
    <d v="2025-05-23T00:00:00"/>
    <n v="5"/>
    <d v="2025-05-28T00:00:00"/>
    <n v="5"/>
    <x v="0"/>
    <x v="2"/>
    <x v="1"/>
    <n v="45000"/>
    <x v="0"/>
    <x v="1"/>
  </r>
  <r>
    <x v="8319"/>
    <x v="27"/>
    <x v="2"/>
    <n v="2"/>
    <d v="2025-05-28T00:00:00"/>
    <d v="2025-05-29T00:00:00"/>
    <n v="5"/>
    <d v="2025-06-02T00:00:00"/>
    <n v="4"/>
    <x v="0"/>
    <x v="1"/>
    <x v="1"/>
    <n v="22000"/>
    <x v="0"/>
    <x v="2"/>
  </r>
  <r>
    <x v="8320"/>
    <x v="1309"/>
    <x v="2"/>
    <n v="1"/>
    <d v="2025-05-04T00:00:00"/>
    <d v="2025-05-06T00:00:00"/>
    <n v="10"/>
    <d v="2025-05-19T00:00:00"/>
    <n v="13"/>
    <x v="0"/>
    <x v="0"/>
    <x v="3"/>
    <n v="11000"/>
    <x v="0"/>
    <x v="3"/>
  </r>
  <r>
    <x v="8321"/>
    <x v="1800"/>
    <x v="5"/>
    <n v="1"/>
    <d v="2023-07-18T00:00:00"/>
    <d v="2023-07-19T00:00:00"/>
    <n v="5"/>
    <d v="2023-07-25T00:00:00"/>
    <n v="6"/>
    <x v="0"/>
    <x v="1"/>
    <x v="1"/>
    <n v="99990"/>
    <x v="26"/>
    <x v="0"/>
  </r>
  <r>
    <x v="8322"/>
    <x v="241"/>
    <x v="4"/>
    <n v="2"/>
    <d v="2025-04-30T00:00:00"/>
    <d v="2025-05-02T00:00:00"/>
    <n v="5"/>
    <d v="2025-05-06T00:00:00"/>
    <n v="4"/>
    <x v="0"/>
    <x v="2"/>
    <x v="1"/>
    <n v="101980"/>
    <x v="6"/>
    <x v="2"/>
  </r>
  <r>
    <x v="8323"/>
    <x v="412"/>
    <x v="4"/>
    <n v="1"/>
    <d v="2025-04-12T00:00:00"/>
    <d v="2025-04-14T00:00:00"/>
    <n v="10"/>
    <d v="2025-04-24T00:00:00"/>
    <n v="10"/>
    <x v="0"/>
    <x v="1"/>
    <x v="3"/>
    <n v="50990"/>
    <x v="6"/>
    <x v="1"/>
  </r>
  <r>
    <x v="8324"/>
    <x v="1331"/>
    <x v="2"/>
    <n v="1"/>
    <d v="2024-12-14T00:00:00"/>
    <d v="2024-12-15T00:00:00"/>
    <n v="10"/>
    <d v="2024-12-30T00:00:00"/>
    <n v="15"/>
    <x v="2"/>
    <x v="0"/>
    <x v="4"/>
    <n v="11000"/>
    <x v="12"/>
    <x v="5"/>
  </r>
  <r>
    <x v="8325"/>
    <x v="497"/>
    <x v="5"/>
    <n v="2"/>
    <d v="2025-05-17T00:00:00"/>
    <d v="2025-05-21T00:00:00"/>
    <n v="5"/>
    <d v="2025-05-29T00:00:00"/>
    <n v="8"/>
    <x v="0"/>
    <x v="0"/>
    <x v="2"/>
    <n v="199980"/>
    <x v="0"/>
    <x v="3"/>
  </r>
  <r>
    <x v="8326"/>
    <x v="127"/>
    <x v="0"/>
    <n v="1"/>
    <d v="2024-12-23T00:00:00"/>
    <d v="2024-12-27T00:00:00"/>
    <n v="7"/>
    <d v="2025-01-04T00:00:00"/>
    <n v="8"/>
    <x v="0"/>
    <x v="0"/>
    <x v="2"/>
    <n v="55990"/>
    <x v="12"/>
    <x v="0"/>
  </r>
  <r>
    <x v="8327"/>
    <x v="1568"/>
    <x v="3"/>
    <n v="1"/>
    <d v="2022-10-03T00:00:00"/>
    <d v="2022-10-05T00:00:00"/>
    <n v="10"/>
    <d v="2022-10-15T00:00:00"/>
    <n v="10"/>
    <x v="0"/>
    <x v="1"/>
    <x v="3"/>
    <n v="45000"/>
    <x v="25"/>
    <x v="1"/>
  </r>
  <r>
    <x v="8328"/>
    <x v="200"/>
    <x v="0"/>
    <n v="1"/>
    <d v="2024-10-12T00:00:00"/>
    <d v="2024-10-17T00:00:00"/>
    <n v="7"/>
    <d v="2024-10-26T00:00:00"/>
    <n v="9"/>
    <x v="0"/>
    <x v="2"/>
    <x v="3"/>
    <n v="55990"/>
    <x v="10"/>
    <x v="4"/>
  </r>
  <r>
    <x v="8329"/>
    <x v="142"/>
    <x v="4"/>
    <n v="1"/>
    <d v="2025-03-31T00:00:00"/>
    <d v="2025-04-05T00:00:00"/>
    <n v="7"/>
    <d v="2025-04-12T00:00:00"/>
    <n v="7"/>
    <x v="0"/>
    <x v="2"/>
    <x v="0"/>
    <n v="50990"/>
    <x v="17"/>
    <x v="1"/>
  </r>
  <r>
    <x v="8330"/>
    <x v="1839"/>
    <x v="5"/>
    <n v="1"/>
    <d v="2025-04-14T00:00:00"/>
    <d v="2025-04-15T00:00:00"/>
    <n v="5"/>
    <d v="2025-04-20T00:00:00"/>
    <n v="5"/>
    <x v="0"/>
    <x v="0"/>
    <x v="4"/>
    <n v="99990"/>
    <x v="6"/>
    <x v="1"/>
  </r>
  <r>
    <x v="8331"/>
    <x v="719"/>
    <x v="5"/>
    <n v="1"/>
    <d v="2025-04-30T00:00:00"/>
    <d v="2025-05-05T00:00:00"/>
    <n v="5"/>
    <d v="2025-05-11T00:00:00"/>
    <n v="6"/>
    <x v="0"/>
    <x v="1"/>
    <x v="2"/>
    <n v="99990"/>
    <x v="6"/>
    <x v="0"/>
  </r>
  <r>
    <x v="8332"/>
    <x v="1366"/>
    <x v="3"/>
    <n v="1"/>
    <d v="2023-10-11T00:00:00"/>
    <d v="2023-10-13T00:00:00"/>
    <n v="10"/>
    <d v="2023-10-25T00:00:00"/>
    <n v="12"/>
    <x v="0"/>
    <x v="1"/>
    <x v="1"/>
    <n v="45000"/>
    <x v="13"/>
    <x v="4"/>
  </r>
  <r>
    <x v="8333"/>
    <x v="1560"/>
    <x v="5"/>
    <n v="1"/>
    <d v="2025-03-05T00:00:00"/>
    <d v="2025-03-10T00:00:00"/>
    <n v="10"/>
    <d v="2025-03-20T00:00:00"/>
    <n v="10"/>
    <x v="0"/>
    <x v="2"/>
    <x v="0"/>
    <n v="99990"/>
    <x v="17"/>
    <x v="1"/>
  </r>
  <r>
    <x v="8334"/>
    <x v="829"/>
    <x v="3"/>
    <n v="1"/>
    <d v="2024-12-30T00:00:00"/>
    <d v="2025-01-04T00:00:00"/>
    <n v="5"/>
    <d v="2025-01-10T00:00:00"/>
    <n v="6"/>
    <x v="0"/>
    <x v="0"/>
    <x v="0"/>
    <n v="45000"/>
    <x v="12"/>
    <x v="0"/>
  </r>
  <r>
    <x v="8335"/>
    <x v="410"/>
    <x v="4"/>
    <n v="2"/>
    <d v="2025-03-24T00:00:00"/>
    <d v="2025-03-29T00:00:00"/>
    <n v="5"/>
    <d v="2025-04-03T00:00:00"/>
    <n v="5"/>
    <x v="1"/>
    <x v="1"/>
    <x v="3"/>
    <n v="101980"/>
    <x v="17"/>
    <x v="1"/>
  </r>
  <r>
    <x v="8336"/>
    <x v="398"/>
    <x v="3"/>
    <n v="2"/>
    <d v="2022-12-16T00:00:00"/>
    <d v="2022-12-19T00:00:00"/>
    <n v="7"/>
    <d v="2022-12-27T00:00:00"/>
    <n v="8"/>
    <x v="0"/>
    <x v="2"/>
    <x v="3"/>
    <n v="90000"/>
    <x v="2"/>
    <x v="0"/>
  </r>
  <r>
    <x v="8337"/>
    <x v="1569"/>
    <x v="4"/>
    <n v="1"/>
    <d v="2023-10-28T00:00:00"/>
    <d v="2023-10-30T00:00:00"/>
    <n v="10"/>
    <d v="2023-11-09T00:00:00"/>
    <n v="10"/>
    <x v="0"/>
    <x v="0"/>
    <x v="4"/>
    <n v="50990"/>
    <x v="13"/>
    <x v="1"/>
  </r>
  <r>
    <x v="8338"/>
    <x v="1573"/>
    <x v="0"/>
    <n v="1"/>
    <d v="2024-06-21T00:00:00"/>
    <d v="2024-06-23T00:00:00"/>
    <n v="7"/>
    <d v="2024-07-01T00:00:00"/>
    <n v="8"/>
    <x v="0"/>
    <x v="1"/>
    <x v="3"/>
    <n v="55990"/>
    <x v="9"/>
    <x v="0"/>
  </r>
  <r>
    <x v="8339"/>
    <x v="1022"/>
    <x v="3"/>
    <n v="2"/>
    <d v="2024-08-04T00:00:00"/>
    <d v="2024-08-05T00:00:00"/>
    <n v="10"/>
    <d v="2024-08-16T00:00:00"/>
    <n v="11"/>
    <x v="0"/>
    <x v="1"/>
    <x v="2"/>
    <n v="90000"/>
    <x v="4"/>
    <x v="0"/>
  </r>
  <r>
    <x v="8340"/>
    <x v="1033"/>
    <x v="4"/>
    <n v="1"/>
    <d v="2023-11-18T00:00:00"/>
    <d v="2023-11-19T00:00:00"/>
    <n v="10"/>
    <d v="2023-11-29T00:00:00"/>
    <n v="10"/>
    <x v="0"/>
    <x v="0"/>
    <x v="0"/>
    <n v="50990"/>
    <x v="36"/>
    <x v="1"/>
  </r>
  <r>
    <x v="8341"/>
    <x v="1773"/>
    <x v="0"/>
    <n v="2"/>
    <d v="2025-04-04T00:00:00"/>
    <d v="2025-04-06T00:00:00"/>
    <n v="10"/>
    <d v="2025-04-15T00:00:00"/>
    <n v="9"/>
    <x v="0"/>
    <x v="1"/>
    <x v="2"/>
    <n v="111980"/>
    <x v="6"/>
    <x v="2"/>
  </r>
  <r>
    <x v="8342"/>
    <x v="1258"/>
    <x v="5"/>
    <n v="1"/>
    <d v="2022-08-11T00:00:00"/>
    <d v="2022-08-15T00:00:00"/>
    <n v="7"/>
    <d v="2022-08-23T00:00:00"/>
    <n v="8"/>
    <x v="0"/>
    <x v="2"/>
    <x v="1"/>
    <n v="99990"/>
    <x v="8"/>
    <x v="0"/>
  </r>
  <r>
    <x v="8343"/>
    <x v="1346"/>
    <x v="0"/>
    <n v="2"/>
    <d v="2025-03-01T00:00:00"/>
    <d v="2025-03-03T00:00:00"/>
    <n v="10"/>
    <d v="2025-03-13T00:00:00"/>
    <n v="10"/>
    <x v="0"/>
    <x v="1"/>
    <x v="3"/>
    <n v="111980"/>
    <x v="17"/>
    <x v="1"/>
  </r>
  <r>
    <x v="8344"/>
    <x v="316"/>
    <x v="0"/>
    <n v="1"/>
    <d v="2023-12-24T00:00:00"/>
    <d v="2023-12-26T00:00:00"/>
    <n v="10"/>
    <d v="2024-01-05T00:00:00"/>
    <n v="10"/>
    <x v="0"/>
    <x v="1"/>
    <x v="3"/>
    <n v="55990"/>
    <x v="39"/>
    <x v="1"/>
  </r>
  <r>
    <x v="8345"/>
    <x v="503"/>
    <x v="4"/>
    <n v="2"/>
    <d v="2024-09-05T00:00:00"/>
    <d v="2024-09-07T00:00:00"/>
    <n v="10"/>
    <d v="2024-09-17T00:00:00"/>
    <n v="10"/>
    <x v="0"/>
    <x v="2"/>
    <x v="0"/>
    <n v="101980"/>
    <x v="11"/>
    <x v="1"/>
  </r>
  <r>
    <x v="8346"/>
    <x v="1258"/>
    <x v="3"/>
    <n v="1"/>
    <d v="2025-03-18T00:00:00"/>
    <d v="2025-03-21T00:00:00"/>
    <n v="7"/>
    <d v="2025-03-29T00:00:00"/>
    <n v="8"/>
    <x v="0"/>
    <x v="2"/>
    <x v="3"/>
    <n v="45000"/>
    <x v="17"/>
    <x v="0"/>
  </r>
  <r>
    <x v="8347"/>
    <x v="1349"/>
    <x v="3"/>
    <n v="1"/>
    <d v="2024-01-12T00:00:00"/>
    <d v="2024-01-14T00:00:00"/>
    <n v="10"/>
    <d v="2024-01-24T00:00:00"/>
    <n v="10"/>
    <x v="0"/>
    <x v="1"/>
    <x v="0"/>
    <n v="45000"/>
    <x v="5"/>
    <x v="1"/>
  </r>
  <r>
    <x v="8348"/>
    <x v="1278"/>
    <x v="1"/>
    <n v="1"/>
    <d v="2025-05-07T00:00:00"/>
    <d v="2025-05-12T00:00:00"/>
    <n v="7"/>
    <d v="2025-05-20T00:00:00"/>
    <n v="8"/>
    <x v="0"/>
    <x v="0"/>
    <x v="3"/>
    <n v="89990"/>
    <x v="0"/>
    <x v="0"/>
  </r>
  <r>
    <x v="8349"/>
    <x v="1629"/>
    <x v="4"/>
    <n v="1"/>
    <d v="2025-05-20T00:00:00"/>
    <d v="2025-05-21T00:00:00"/>
    <n v="10"/>
    <d v="2025-06-01T00:00:00"/>
    <n v="11"/>
    <x v="0"/>
    <x v="1"/>
    <x v="0"/>
    <n v="50990"/>
    <x v="0"/>
    <x v="0"/>
  </r>
  <r>
    <x v="8350"/>
    <x v="1946"/>
    <x v="1"/>
    <n v="1"/>
    <d v="2024-04-10T00:00:00"/>
    <d v="2024-04-13T00:00:00"/>
    <n v="5"/>
    <d v="2024-04-18T00:00:00"/>
    <n v="5"/>
    <x v="0"/>
    <x v="1"/>
    <x v="3"/>
    <n v="89990"/>
    <x v="19"/>
    <x v="1"/>
  </r>
  <r>
    <x v="8351"/>
    <x v="1869"/>
    <x v="2"/>
    <n v="1"/>
    <d v="2024-07-27T00:00:00"/>
    <d v="2024-08-01T00:00:00"/>
    <n v="10"/>
    <d v="2024-08-16T00:00:00"/>
    <n v="15"/>
    <x v="2"/>
    <x v="1"/>
    <x v="4"/>
    <n v="11000"/>
    <x v="16"/>
    <x v="5"/>
  </r>
  <r>
    <x v="8352"/>
    <x v="1041"/>
    <x v="5"/>
    <n v="1"/>
    <d v="2025-03-02T00:00:00"/>
    <d v="2025-03-05T00:00:00"/>
    <n v="10"/>
    <d v="2025-03-20T00:00:00"/>
    <n v="15"/>
    <x v="2"/>
    <x v="0"/>
    <x v="1"/>
    <n v="99990"/>
    <x v="17"/>
    <x v="5"/>
  </r>
  <r>
    <x v="8353"/>
    <x v="625"/>
    <x v="0"/>
    <n v="1"/>
    <d v="2024-06-16T00:00:00"/>
    <d v="2024-06-19T00:00:00"/>
    <n v="5"/>
    <d v="2024-06-24T00:00:00"/>
    <n v="5"/>
    <x v="0"/>
    <x v="2"/>
    <x v="2"/>
    <n v="55990"/>
    <x v="9"/>
    <x v="1"/>
  </r>
  <r>
    <x v="8354"/>
    <x v="623"/>
    <x v="2"/>
    <n v="1"/>
    <d v="2024-07-16T00:00:00"/>
    <d v="2024-07-18T00:00:00"/>
    <n v="7"/>
    <d v="2024-07-25T00:00:00"/>
    <n v="7"/>
    <x v="0"/>
    <x v="2"/>
    <x v="1"/>
    <n v="11000"/>
    <x v="16"/>
    <x v="1"/>
  </r>
  <r>
    <x v="8355"/>
    <x v="672"/>
    <x v="1"/>
    <n v="1"/>
    <d v="2024-08-28T00:00:00"/>
    <d v="2024-09-01T00:00:00"/>
    <n v="10"/>
    <d v="2024-09-11T00:00:00"/>
    <n v="10"/>
    <x v="0"/>
    <x v="0"/>
    <x v="0"/>
    <n v="89990"/>
    <x v="4"/>
    <x v="1"/>
  </r>
  <r>
    <x v="8356"/>
    <x v="1373"/>
    <x v="4"/>
    <n v="1"/>
    <d v="2024-06-21T00:00:00"/>
    <d v="2024-06-26T00:00:00"/>
    <n v="10"/>
    <d v="2024-07-06T00:00:00"/>
    <n v="10"/>
    <x v="0"/>
    <x v="0"/>
    <x v="2"/>
    <n v="50990"/>
    <x v="9"/>
    <x v="1"/>
  </r>
  <r>
    <x v="8357"/>
    <x v="1610"/>
    <x v="2"/>
    <n v="2"/>
    <d v="2025-03-27T00:00:00"/>
    <d v="2025-03-28T00:00:00"/>
    <n v="5"/>
    <d v="2025-04-02T00:00:00"/>
    <n v="5"/>
    <x v="1"/>
    <x v="2"/>
    <x v="3"/>
    <n v="22000"/>
    <x v="17"/>
    <x v="1"/>
  </r>
  <r>
    <x v="8358"/>
    <x v="1478"/>
    <x v="5"/>
    <n v="1"/>
    <d v="2023-08-02T00:00:00"/>
    <d v="2023-08-03T00:00:00"/>
    <n v="10"/>
    <d v="2023-08-18T00:00:00"/>
    <n v="15"/>
    <x v="1"/>
    <x v="1"/>
    <x v="4"/>
    <n v="99990"/>
    <x v="20"/>
    <x v="5"/>
  </r>
  <r>
    <x v="8359"/>
    <x v="513"/>
    <x v="3"/>
    <n v="1"/>
    <d v="2025-03-01T00:00:00"/>
    <d v="2025-03-03T00:00:00"/>
    <n v="5"/>
    <d v="2025-03-07T00:00:00"/>
    <n v="4"/>
    <x v="0"/>
    <x v="1"/>
    <x v="4"/>
    <n v="45000"/>
    <x v="17"/>
    <x v="2"/>
  </r>
  <r>
    <x v="8360"/>
    <x v="482"/>
    <x v="4"/>
    <n v="1"/>
    <d v="2023-11-07T00:00:00"/>
    <d v="2023-11-08T00:00:00"/>
    <n v="7"/>
    <d v="2023-11-17T00:00:00"/>
    <n v="9"/>
    <x v="0"/>
    <x v="2"/>
    <x v="0"/>
    <n v="50990"/>
    <x v="36"/>
    <x v="4"/>
  </r>
  <r>
    <x v="8361"/>
    <x v="486"/>
    <x v="5"/>
    <n v="1"/>
    <d v="2025-05-29T00:00:00"/>
    <d v="2025-06-01T00:00:00"/>
    <n v="7"/>
    <d v="2025-06-08T00:00:00"/>
    <n v="7"/>
    <x v="0"/>
    <x v="2"/>
    <x v="4"/>
    <n v="99990"/>
    <x v="0"/>
    <x v="1"/>
  </r>
  <r>
    <x v="8362"/>
    <x v="1143"/>
    <x v="1"/>
    <n v="1"/>
    <d v="2024-12-05T00:00:00"/>
    <d v="2024-12-08T00:00:00"/>
    <n v="5"/>
    <d v="2024-12-14T00:00:00"/>
    <n v="6"/>
    <x v="0"/>
    <x v="1"/>
    <x v="0"/>
    <n v="89990"/>
    <x v="12"/>
    <x v="0"/>
  </r>
  <r>
    <x v="8363"/>
    <x v="475"/>
    <x v="5"/>
    <n v="1"/>
    <d v="2024-11-13T00:00:00"/>
    <d v="2024-11-18T00:00:00"/>
    <n v="10"/>
    <d v="2024-11-28T00:00:00"/>
    <n v="10"/>
    <x v="0"/>
    <x v="1"/>
    <x v="4"/>
    <n v="99990"/>
    <x v="7"/>
    <x v="1"/>
  </r>
  <r>
    <x v="8364"/>
    <x v="1615"/>
    <x v="5"/>
    <n v="1"/>
    <d v="2024-03-23T00:00:00"/>
    <d v="2024-03-26T00:00:00"/>
    <n v="5"/>
    <d v="2024-03-31T00:00:00"/>
    <n v="5"/>
    <x v="0"/>
    <x v="2"/>
    <x v="4"/>
    <n v="99990"/>
    <x v="37"/>
    <x v="1"/>
  </r>
  <r>
    <x v="8365"/>
    <x v="321"/>
    <x v="3"/>
    <n v="1"/>
    <d v="2025-05-16T00:00:00"/>
    <d v="2025-05-17T00:00:00"/>
    <n v="5"/>
    <d v="2025-05-22T00:00:00"/>
    <n v="5"/>
    <x v="0"/>
    <x v="2"/>
    <x v="2"/>
    <n v="45000"/>
    <x v="0"/>
    <x v="1"/>
  </r>
  <r>
    <x v="8366"/>
    <x v="1483"/>
    <x v="5"/>
    <n v="2"/>
    <d v="2024-06-09T00:00:00"/>
    <d v="2024-06-10T00:00:00"/>
    <n v="7"/>
    <d v="2024-06-17T00:00:00"/>
    <n v="7"/>
    <x v="0"/>
    <x v="2"/>
    <x v="0"/>
    <n v="199980"/>
    <x v="9"/>
    <x v="1"/>
  </r>
  <r>
    <x v="8367"/>
    <x v="1204"/>
    <x v="0"/>
    <n v="2"/>
    <d v="2023-11-20T00:00:00"/>
    <d v="2023-11-25T00:00:00"/>
    <n v="7"/>
    <d v="2023-12-03T00:00:00"/>
    <n v="8"/>
    <x v="0"/>
    <x v="0"/>
    <x v="4"/>
    <n v="111980"/>
    <x v="36"/>
    <x v="0"/>
  </r>
  <r>
    <x v="8368"/>
    <x v="1185"/>
    <x v="1"/>
    <n v="1"/>
    <d v="2025-04-07T00:00:00"/>
    <d v="2025-04-08T00:00:00"/>
    <n v="10"/>
    <d v="2025-04-21T00:00:00"/>
    <n v="13"/>
    <x v="0"/>
    <x v="2"/>
    <x v="4"/>
    <n v="89990"/>
    <x v="6"/>
    <x v="3"/>
  </r>
  <r>
    <x v="8369"/>
    <x v="1313"/>
    <x v="4"/>
    <n v="1"/>
    <d v="2024-09-03T00:00:00"/>
    <d v="2024-09-08T00:00:00"/>
    <n v="7"/>
    <d v="2024-09-14T00:00:00"/>
    <n v="6"/>
    <x v="0"/>
    <x v="1"/>
    <x v="4"/>
    <n v="50990"/>
    <x v="11"/>
    <x v="2"/>
  </r>
  <r>
    <x v="8370"/>
    <x v="1037"/>
    <x v="3"/>
    <n v="1"/>
    <d v="2023-06-19T00:00:00"/>
    <d v="2023-06-22T00:00:00"/>
    <n v="7"/>
    <d v="2023-06-29T00:00:00"/>
    <n v="7"/>
    <x v="0"/>
    <x v="2"/>
    <x v="3"/>
    <n v="45000"/>
    <x v="31"/>
    <x v="1"/>
  </r>
  <r>
    <x v="8371"/>
    <x v="79"/>
    <x v="1"/>
    <n v="1"/>
    <d v="2024-04-26T00:00:00"/>
    <d v="2024-04-29T00:00:00"/>
    <n v="7"/>
    <d v="2024-05-06T00:00:00"/>
    <n v="7"/>
    <x v="0"/>
    <x v="0"/>
    <x v="1"/>
    <n v="89990"/>
    <x v="19"/>
    <x v="1"/>
  </r>
  <r>
    <x v="8372"/>
    <x v="924"/>
    <x v="5"/>
    <n v="2"/>
    <d v="2024-10-12T00:00:00"/>
    <d v="2024-10-14T00:00:00"/>
    <n v="7"/>
    <d v="2024-10-22T00:00:00"/>
    <n v="8"/>
    <x v="0"/>
    <x v="1"/>
    <x v="4"/>
    <n v="199980"/>
    <x v="10"/>
    <x v="0"/>
  </r>
  <r>
    <x v="8373"/>
    <x v="220"/>
    <x v="3"/>
    <n v="2"/>
    <d v="2023-12-08T00:00:00"/>
    <d v="2023-12-09T00:00:00"/>
    <n v="7"/>
    <d v="2023-12-21T00:00:00"/>
    <n v="12"/>
    <x v="2"/>
    <x v="1"/>
    <x v="3"/>
    <n v="90000"/>
    <x v="39"/>
    <x v="5"/>
  </r>
  <r>
    <x v="8374"/>
    <x v="891"/>
    <x v="4"/>
    <n v="2"/>
    <d v="2023-09-11T00:00:00"/>
    <d v="2023-09-13T00:00:00"/>
    <n v="5"/>
    <d v="2023-09-21T00:00:00"/>
    <n v="8"/>
    <x v="0"/>
    <x v="1"/>
    <x v="0"/>
    <n v="101980"/>
    <x v="18"/>
    <x v="3"/>
  </r>
  <r>
    <x v="8375"/>
    <x v="1737"/>
    <x v="0"/>
    <n v="2"/>
    <d v="2024-11-14T00:00:00"/>
    <d v="2024-11-15T00:00:00"/>
    <n v="7"/>
    <d v="2024-11-23T00:00:00"/>
    <n v="8"/>
    <x v="0"/>
    <x v="2"/>
    <x v="4"/>
    <n v="111980"/>
    <x v="7"/>
    <x v="0"/>
  </r>
  <r>
    <x v="8376"/>
    <x v="1203"/>
    <x v="4"/>
    <n v="1"/>
    <d v="2025-05-17T00:00:00"/>
    <d v="2025-05-21T00:00:00"/>
    <n v="10"/>
    <d v="2025-05-30T00:00:00"/>
    <n v="9"/>
    <x v="0"/>
    <x v="0"/>
    <x v="3"/>
    <n v="50990"/>
    <x v="0"/>
    <x v="2"/>
  </r>
  <r>
    <x v="8377"/>
    <x v="414"/>
    <x v="5"/>
    <n v="1"/>
    <d v="2025-05-12T00:00:00"/>
    <d v="2025-05-15T00:00:00"/>
    <n v="7"/>
    <d v="2025-05-22T00:00:00"/>
    <n v="7"/>
    <x v="0"/>
    <x v="2"/>
    <x v="0"/>
    <n v="99990"/>
    <x v="0"/>
    <x v="1"/>
  </r>
  <r>
    <x v="8378"/>
    <x v="1008"/>
    <x v="2"/>
    <n v="2"/>
    <d v="2025-03-10T00:00:00"/>
    <d v="2025-03-11T00:00:00"/>
    <n v="7"/>
    <d v="2025-03-20T00:00:00"/>
    <n v="9"/>
    <x v="0"/>
    <x v="1"/>
    <x v="0"/>
    <n v="22000"/>
    <x v="17"/>
    <x v="4"/>
  </r>
  <r>
    <x v="8379"/>
    <x v="1276"/>
    <x v="0"/>
    <n v="2"/>
    <d v="2022-10-06T00:00:00"/>
    <d v="2022-10-09T00:00:00"/>
    <n v="7"/>
    <d v="2022-10-16T00:00:00"/>
    <n v="7"/>
    <x v="0"/>
    <x v="1"/>
    <x v="3"/>
    <n v="111980"/>
    <x v="25"/>
    <x v="1"/>
  </r>
  <r>
    <x v="8380"/>
    <x v="342"/>
    <x v="1"/>
    <n v="2"/>
    <d v="2025-03-30T00:00:00"/>
    <d v="2025-04-02T00:00:00"/>
    <n v="7"/>
    <d v="2025-04-09T00:00:00"/>
    <n v="7"/>
    <x v="0"/>
    <x v="2"/>
    <x v="3"/>
    <n v="179980"/>
    <x v="17"/>
    <x v="1"/>
  </r>
  <r>
    <x v="8381"/>
    <x v="1910"/>
    <x v="1"/>
    <n v="1"/>
    <d v="2024-11-23T00:00:00"/>
    <d v="2024-11-24T00:00:00"/>
    <n v="5"/>
    <d v="2024-12-01T00:00:00"/>
    <n v="7"/>
    <x v="1"/>
    <x v="1"/>
    <x v="2"/>
    <n v="89990"/>
    <x v="7"/>
    <x v="4"/>
  </r>
  <r>
    <x v="8382"/>
    <x v="1428"/>
    <x v="5"/>
    <n v="1"/>
    <d v="2025-05-23T00:00:00"/>
    <d v="2025-05-28T00:00:00"/>
    <n v="5"/>
    <d v="2025-06-03T00:00:00"/>
    <n v="6"/>
    <x v="0"/>
    <x v="0"/>
    <x v="4"/>
    <n v="99990"/>
    <x v="0"/>
    <x v="0"/>
  </r>
  <r>
    <x v="8383"/>
    <x v="97"/>
    <x v="1"/>
    <n v="1"/>
    <d v="2024-10-23T00:00:00"/>
    <d v="2024-10-26T00:00:00"/>
    <n v="7"/>
    <d v="2024-11-03T00:00:00"/>
    <n v="8"/>
    <x v="0"/>
    <x v="2"/>
    <x v="1"/>
    <n v="89990"/>
    <x v="10"/>
    <x v="0"/>
  </r>
  <r>
    <x v="8384"/>
    <x v="480"/>
    <x v="2"/>
    <n v="1"/>
    <d v="2025-04-17T00:00:00"/>
    <d v="2025-04-20T00:00:00"/>
    <n v="7"/>
    <d v="2025-04-28T00:00:00"/>
    <n v="8"/>
    <x v="0"/>
    <x v="2"/>
    <x v="2"/>
    <n v="11000"/>
    <x v="6"/>
    <x v="0"/>
  </r>
  <r>
    <x v="8385"/>
    <x v="1128"/>
    <x v="4"/>
    <n v="1"/>
    <d v="2025-03-30T00:00:00"/>
    <d v="2025-04-02T00:00:00"/>
    <n v="10"/>
    <d v="2025-04-10T00:00:00"/>
    <n v="8"/>
    <x v="0"/>
    <x v="1"/>
    <x v="1"/>
    <n v="50990"/>
    <x v="17"/>
    <x v="6"/>
  </r>
  <r>
    <x v="8386"/>
    <x v="1807"/>
    <x v="5"/>
    <n v="1"/>
    <d v="2023-04-16T00:00:00"/>
    <d v="2023-04-21T00:00:00"/>
    <n v="10"/>
    <d v="2023-05-03T00:00:00"/>
    <n v="12"/>
    <x v="0"/>
    <x v="1"/>
    <x v="4"/>
    <n v="99990"/>
    <x v="40"/>
    <x v="4"/>
  </r>
  <r>
    <x v="8387"/>
    <x v="1111"/>
    <x v="3"/>
    <n v="2"/>
    <d v="2023-05-22T00:00:00"/>
    <d v="2023-05-23T00:00:00"/>
    <n v="10"/>
    <d v="2023-06-02T00:00:00"/>
    <n v="10"/>
    <x v="0"/>
    <x v="0"/>
    <x v="4"/>
    <n v="90000"/>
    <x v="34"/>
    <x v="1"/>
  </r>
  <r>
    <x v="8388"/>
    <x v="714"/>
    <x v="5"/>
    <n v="1"/>
    <d v="2023-12-09T00:00:00"/>
    <d v="2023-12-10T00:00:00"/>
    <n v="5"/>
    <d v="2023-12-17T00:00:00"/>
    <n v="7"/>
    <x v="0"/>
    <x v="1"/>
    <x v="1"/>
    <n v="99990"/>
    <x v="39"/>
    <x v="4"/>
  </r>
  <r>
    <x v="8389"/>
    <x v="495"/>
    <x v="3"/>
    <n v="2"/>
    <d v="2023-12-09T00:00:00"/>
    <d v="2023-12-14T00:00:00"/>
    <n v="5"/>
    <d v="2023-12-19T00:00:00"/>
    <n v="5"/>
    <x v="0"/>
    <x v="0"/>
    <x v="0"/>
    <n v="90000"/>
    <x v="39"/>
    <x v="1"/>
  </r>
  <r>
    <x v="8390"/>
    <x v="1572"/>
    <x v="0"/>
    <n v="1"/>
    <d v="2025-05-29T00:00:00"/>
    <d v="2025-05-30T00:00:00"/>
    <n v="5"/>
    <d v="2025-06-05T00:00:00"/>
    <n v="6"/>
    <x v="0"/>
    <x v="0"/>
    <x v="4"/>
    <n v="55990"/>
    <x v="0"/>
    <x v="0"/>
  </r>
  <r>
    <x v="8391"/>
    <x v="819"/>
    <x v="1"/>
    <n v="1"/>
    <d v="2024-12-26T00:00:00"/>
    <d v="2024-12-27T00:00:00"/>
    <n v="7"/>
    <d v="2025-01-04T00:00:00"/>
    <n v="8"/>
    <x v="1"/>
    <x v="2"/>
    <x v="1"/>
    <n v="89990"/>
    <x v="12"/>
    <x v="0"/>
  </r>
  <r>
    <x v="8392"/>
    <x v="1359"/>
    <x v="2"/>
    <n v="2"/>
    <d v="2025-04-05T00:00:00"/>
    <d v="2025-04-08T00:00:00"/>
    <n v="10"/>
    <d v="2025-04-19T00:00:00"/>
    <n v="11"/>
    <x v="0"/>
    <x v="0"/>
    <x v="4"/>
    <n v="22000"/>
    <x v="6"/>
    <x v="0"/>
  </r>
  <r>
    <x v="8393"/>
    <x v="513"/>
    <x v="3"/>
    <n v="1"/>
    <d v="2025-01-07T00:00:00"/>
    <d v="2025-01-08T00:00:00"/>
    <n v="5"/>
    <d v="2025-01-16T00:00:00"/>
    <n v="8"/>
    <x v="0"/>
    <x v="2"/>
    <x v="2"/>
    <n v="45000"/>
    <x v="24"/>
    <x v="3"/>
  </r>
  <r>
    <x v="8394"/>
    <x v="795"/>
    <x v="0"/>
    <n v="1"/>
    <d v="2023-02-22T00:00:00"/>
    <d v="2023-02-24T00:00:00"/>
    <n v="7"/>
    <d v="2023-03-05T00:00:00"/>
    <n v="9"/>
    <x v="0"/>
    <x v="0"/>
    <x v="0"/>
    <n v="55990"/>
    <x v="23"/>
    <x v="4"/>
  </r>
  <r>
    <x v="8395"/>
    <x v="1723"/>
    <x v="4"/>
    <n v="1"/>
    <d v="2024-05-13T00:00:00"/>
    <d v="2024-05-18T00:00:00"/>
    <n v="5"/>
    <d v="2024-05-23T00:00:00"/>
    <n v="5"/>
    <x v="0"/>
    <x v="0"/>
    <x v="2"/>
    <n v="50990"/>
    <x v="1"/>
    <x v="1"/>
  </r>
  <r>
    <x v="8396"/>
    <x v="606"/>
    <x v="1"/>
    <n v="1"/>
    <d v="2023-04-14T00:00:00"/>
    <d v="2023-04-17T00:00:00"/>
    <n v="7"/>
    <d v="2023-04-24T00:00:00"/>
    <n v="7"/>
    <x v="0"/>
    <x v="0"/>
    <x v="0"/>
    <n v="89990"/>
    <x v="40"/>
    <x v="1"/>
  </r>
  <r>
    <x v="8397"/>
    <x v="1744"/>
    <x v="1"/>
    <n v="1"/>
    <d v="2024-11-08T00:00:00"/>
    <d v="2024-11-13T00:00:00"/>
    <n v="10"/>
    <d v="2024-11-25T00:00:00"/>
    <n v="12"/>
    <x v="0"/>
    <x v="0"/>
    <x v="3"/>
    <n v="89990"/>
    <x v="7"/>
    <x v="4"/>
  </r>
  <r>
    <x v="8398"/>
    <x v="1106"/>
    <x v="4"/>
    <n v="1"/>
    <d v="2024-09-01T00:00:00"/>
    <d v="2024-09-05T00:00:00"/>
    <n v="10"/>
    <d v="2024-09-14T00:00:00"/>
    <n v="9"/>
    <x v="0"/>
    <x v="1"/>
    <x v="2"/>
    <n v="50990"/>
    <x v="11"/>
    <x v="2"/>
  </r>
  <r>
    <x v="8399"/>
    <x v="12"/>
    <x v="0"/>
    <n v="2"/>
    <d v="2024-12-09T00:00:00"/>
    <d v="2024-12-11T00:00:00"/>
    <n v="7"/>
    <d v="2024-12-18T00:00:00"/>
    <n v="7"/>
    <x v="0"/>
    <x v="1"/>
    <x v="2"/>
    <n v="111980"/>
    <x v="12"/>
    <x v="1"/>
  </r>
  <r>
    <x v="8400"/>
    <x v="129"/>
    <x v="2"/>
    <n v="2"/>
    <d v="2024-04-24T00:00:00"/>
    <d v="2024-04-28T00:00:00"/>
    <n v="10"/>
    <d v="2024-05-08T00:00:00"/>
    <n v="10"/>
    <x v="0"/>
    <x v="0"/>
    <x v="4"/>
    <n v="22000"/>
    <x v="19"/>
    <x v="1"/>
  </r>
  <r>
    <x v="8401"/>
    <x v="406"/>
    <x v="4"/>
    <n v="1"/>
    <d v="2024-09-15T00:00:00"/>
    <d v="2024-09-17T00:00:00"/>
    <n v="10"/>
    <d v="2024-09-28T00:00:00"/>
    <n v="11"/>
    <x v="0"/>
    <x v="0"/>
    <x v="3"/>
    <n v="50990"/>
    <x v="11"/>
    <x v="0"/>
  </r>
  <r>
    <x v="8402"/>
    <x v="1660"/>
    <x v="4"/>
    <n v="2"/>
    <d v="2024-01-28T00:00:00"/>
    <d v="2024-02-02T00:00:00"/>
    <n v="5"/>
    <d v="2024-02-07T00:00:00"/>
    <n v="5"/>
    <x v="0"/>
    <x v="1"/>
    <x v="3"/>
    <n v="101980"/>
    <x v="5"/>
    <x v="1"/>
  </r>
  <r>
    <x v="8403"/>
    <x v="1110"/>
    <x v="0"/>
    <n v="1"/>
    <d v="2025-01-16T00:00:00"/>
    <d v="2025-01-19T00:00:00"/>
    <n v="5"/>
    <d v="2025-01-24T00:00:00"/>
    <n v="5"/>
    <x v="0"/>
    <x v="1"/>
    <x v="2"/>
    <n v="55990"/>
    <x v="24"/>
    <x v="1"/>
  </r>
  <r>
    <x v="8404"/>
    <x v="89"/>
    <x v="2"/>
    <n v="1"/>
    <d v="2024-07-08T00:00:00"/>
    <d v="2024-07-09T00:00:00"/>
    <n v="7"/>
    <d v="2024-07-18T00:00:00"/>
    <n v="9"/>
    <x v="0"/>
    <x v="1"/>
    <x v="3"/>
    <n v="11000"/>
    <x v="16"/>
    <x v="4"/>
  </r>
  <r>
    <x v="8405"/>
    <x v="60"/>
    <x v="4"/>
    <n v="1"/>
    <d v="2023-12-19T00:00:00"/>
    <d v="2023-12-23T00:00:00"/>
    <n v="7"/>
    <d v="2023-12-30T00:00:00"/>
    <n v="7"/>
    <x v="0"/>
    <x v="1"/>
    <x v="4"/>
    <n v="50990"/>
    <x v="39"/>
    <x v="1"/>
  </r>
  <r>
    <x v="8406"/>
    <x v="1691"/>
    <x v="0"/>
    <n v="2"/>
    <d v="2024-12-21T00:00:00"/>
    <d v="2024-12-25T00:00:00"/>
    <n v="10"/>
    <d v="2025-01-04T00:00:00"/>
    <n v="10"/>
    <x v="0"/>
    <x v="1"/>
    <x v="0"/>
    <n v="111980"/>
    <x v="12"/>
    <x v="1"/>
  </r>
  <r>
    <x v="8407"/>
    <x v="518"/>
    <x v="4"/>
    <n v="1"/>
    <d v="2023-03-18T00:00:00"/>
    <d v="2023-03-23T00:00:00"/>
    <n v="10"/>
    <d v="2023-04-01T00:00:00"/>
    <n v="9"/>
    <x v="0"/>
    <x v="1"/>
    <x v="2"/>
    <n v="50990"/>
    <x v="14"/>
    <x v="2"/>
  </r>
  <r>
    <x v="8408"/>
    <x v="1454"/>
    <x v="1"/>
    <n v="2"/>
    <d v="2024-07-08T00:00:00"/>
    <d v="2024-07-11T00:00:00"/>
    <n v="5"/>
    <d v="2024-07-18T00:00:00"/>
    <n v="7"/>
    <x v="0"/>
    <x v="1"/>
    <x v="1"/>
    <n v="179980"/>
    <x v="16"/>
    <x v="4"/>
  </r>
  <r>
    <x v="8409"/>
    <x v="1731"/>
    <x v="0"/>
    <n v="1"/>
    <d v="2025-01-24T00:00:00"/>
    <d v="2025-01-26T00:00:00"/>
    <n v="10"/>
    <d v="2025-02-05T00:00:00"/>
    <n v="10"/>
    <x v="0"/>
    <x v="2"/>
    <x v="4"/>
    <n v="55990"/>
    <x v="24"/>
    <x v="1"/>
  </r>
  <r>
    <x v="8410"/>
    <x v="415"/>
    <x v="0"/>
    <n v="1"/>
    <d v="2022-12-24T00:00:00"/>
    <d v="2022-12-29T00:00:00"/>
    <n v="10"/>
    <d v="2023-01-13T00:00:00"/>
    <n v="15"/>
    <x v="2"/>
    <x v="2"/>
    <x v="0"/>
    <n v="55990"/>
    <x v="2"/>
    <x v="5"/>
  </r>
  <r>
    <x v="8411"/>
    <x v="1587"/>
    <x v="2"/>
    <n v="1"/>
    <d v="2025-03-23T00:00:00"/>
    <d v="2025-03-26T00:00:00"/>
    <n v="7"/>
    <d v="2025-04-02T00:00:00"/>
    <n v="7"/>
    <x v="0"/>
    <x v="0"/>
    <x v="2"/>
    <n v="11000"/>
    <x v="17"/>
    <x v="1"/>
  </r>
  <r>
    <x v="8412"/>
    <x v="1130"/>
    <x v="4"/>
    <n v="1"/>
    <d v="2024-12-04T00:00:00"/>
    <d v="2024-12-07T00:00:00"/>
    <n v="5"/>
    <d v="2024-12-14T00:00:00"/>
    <n v="7"/>
    <x v="0"/>
    <x v="2"/>
    <x v="1"/>
    <n v="50990"/>
    <x v="12"/>
    <x v="4"/>
  </r>
  <r>
    <x v="8413"/>
    <x v="1430"/>
    <x v="5"/>
    <n v="1"/>
    <d v="2025-05-17T00:00:00"/>
    <d v="2025-05-19T00:00:00"/>
    <n v="10"/>
    <d v="2025-05-27T00:00:00"/>
    <n v="8"/>
    <x v="0"/>
    <x v="2"/>
    <x v="1"/>
    <n v="99990"/>
    <x v="0"/>
    <x v="6"/>
  </r>
  <r>
    <x v="8414"/>
    <x v="701"/>
    <x v="3"/>
    <n v="1"/>
    <d v="2024-10-08T00:00:00"/>
    <d v="2024-10-11T00:00:00"/>
    <n v="10"/>
    <d v="2024-10-21T00:00:00"/>
    <n v="10"/>
    <x v="0"/>
    <x v="1"/>
    <x v="1"/>
    <n v="45000"/>
    <x v="10"/>
    <x v="1"/>
  </r>
  <r>
    <x v="8415"/>
    <x v="253"/>
    <x v="0"/>
    <n v="1"/>
    <d v="2025-01-28T00:00:00"/>
    <d v="2025-01-29T00:00:00"/>
    <n v="10"/>
    <d v="2025-02-11T00:00:00"/>
    <n v="13"/>
    <x v="0"/>
    <x v="2"/>
    <x v="4"/>
    <n v="55990"/>
    <x v="24"/>
    <x v="3"/>
  </r>
  <r>
    <x v="8416"/>
    <x v="924"/>
    <x v="5"/>
    <n v="2"/>
    <d v="2024-09-22T00:00:00"/>
    <d v="2024-09-23T00:00:00"/>
    <n v="10"/>
    <d v="2024-10-03T00:00:00"/>
    <n v="10"/>
    <x v="0"/>
    <x v="2"/>
    <x v="0"/>
    <n v="199980"/>
    <x v="11"/>
    <x v="1"/>
  </r>
  <r>
    <x v="8417"/>
    <x v="1397"/>
    <x v="0"/>
    <n v="1"/>
    <d v="2025-04-17T00:00:00"/>
    <d v="2025-04-22T00:00:00"/>
    <n v="10"/>
    <d v="2025-05-03T00:00:00"/>
    <n v="11"/>
    <x v="0"/>
    <x v="0"/>
    <x v="4"/>
    <n v="55990"/>
    <x v="6"/>
    <x v="0"/>
  </r>
  <r>
    <x v="8418"/>
    <x v="88"/>
    <x v="4"/>
    <n v="1"/>
    <d v="2024-09-29T00:00:00"/>
    <d v="2024-10-03T00:00:00"/>
    <n v="5"/>
    <d v="2024-10-08T00:00:00"/>
    <n v="5"/>
    <x v="0"/>
    <x v="0"/>
    <x v="4"/>
    <n v="50990"/>
    <x v="11"/>
    <x v="1"/>
  </r>
  <r>
    <x v="8419"/>
    <x v="1028"/>
    <x v="0"/>
    <n v="1"/>
    <d v="2025-02-01T00:00:00"/>
    <d v="2025-02-02T00:00:00"/>
    <n v="5"/>
    <d v="2025-02-06T00:00:00"/>
    <n v="4"/>
    <x v="0"/>
    <x v="2"/>
    <x v="3"/>
    <n v="55990"/>
    <x v="15"/>
    <x v="2"/>
  </r>
  <r>
    <x v="8420"/>
    <x v="1144"/>
    <x v="5"/>
    <n v="1"/>
    <d v="2024-11-17T00:00:00"/>
    <d v="2024-11-20T00:00:00"/>
    <n v="7"/>
    <d v="2024-11-27T00:00:00"/>
    <n v="7"/>
    <x v="0"/>
    <x v="0"/>
    <x v="0"/>
    <n v="99990"/>
    <x v="7"/>
    <x v="1"/>
  </r>
  <r>
    <x v="8421"/>
    <x v="105"/>
    <x v="4"/>
    <n v="1"/>
    <d v="2025-02-05T00:00:00"/>
    <d v="2025-02-07T00:00:00"/>
    <n v="7"/>
    <d v="2025-02-14T00:00:00"/>
    <n v="7"/>
    <x v="0"/>
    <x v="0"/>
    <x v="4"/>
    <n v="50990"/>
    <x v="15"/>
    <x v="1"/>
  </r>
  <r>
    <x v="8422"/>
    <x v="806"/>
    <x v="0"/>
    <n v="1"/>
    <d v="2022-04-11T00:00:00"/>
    <d v="2022-04-14T00:00:00"/>
    <n v="5"/>
    <d v="2022-04-17T00:00:00"/>
    <n v="3"/>
    <x v="0"/>
    <x v="2"/>
    <x v="3"/>
    <n v="55990"/>
    <x v="38"/>
    <x v="6"/>
  </r>
  <r>
    <x v="8423"/>
    <x v="60"/>
    <x v="4"/>
    <n v="1"/>
    <d v="2024-02-28T00:00:00"/>
    <d v="2024-03-02T00:00:00"/>
    <n v="7"/>
    <d v="2024-03-09T00:00:00"/>
    <n v="7"/>
    <x v="0"/>
    <x v="2"/>
    <x v="0"/>
    <n v="50990"/>
    <x v="22"/>
    <x v="1"/>
  </r>
  <r>
    <x v="8424"/>
    <x v="13"/>
    <x v="1"/>
    <n v="2"/>
    <d v="2025-04-14T00:00:00"/>
    <d v="2025-04-16T00:00:00"/>
    <n v="7"/>
    <d v="2025-04-23T00:00:00"/>
    <n v="7"/>
    <x v="0"/>
    <x v="1"/>
    <x v="1"/>
    <n v="179980"/>
    <x v="6"/>
    <x v="1"/>
  </r>
  <r>
    <x v="8425"/>
    <x v="1060"/>
    <x v="0"/>
    <n v="1"/>
    <d v="2023-12-31T00:00:00"/>
    <d v="2024-01-01T00:00:00"/>
    <n v="10"/>
    <d v="2024-01-11T00:00:00"/>
    <n v="10"/>
    <x v="0"/>
    <x v="1"/>
    <x v="4"/>
    <n v="55990"/>
    <x v="39"/>
    <x v="1"/>
  </r>
  <r>
    <x v="8426"/>
    <x v="365"/>
    <x v="5"/>
    <n v="1"/>
    <d v="2025-04-12T00:00:00"/>
    <d v="2025-04-15T00:00:00"/>
    <n v="5"/>
    <d v="2025-04-20T00:00:00"/>
    <n v="5"/>
    <x v="0"/>
    <x v="0"/>
    <x v="1"/>
    <n v="99990"/>
    <x v="6"/>
    <x v="1"/>
  </r>
  <r>
    <x v="8427"/>
    <x v="308"/>
    <x v="1"/>
    <n v="2"/>
    <d v="2025-04-18T00:00:00"/>
    <d v="2025-04-22T00:00:00"/>
    <n v="5"/>
    <d v="2025-04-28T00:00:00"/>
    <n v="6"/>
    <x v="0"/>
    <x v="1"/>
    <x v="2"/>
    <n v="179980"/>
    <x v="6"/>
    <x v="0"/>
  </r>
  <r>
    <x v="8428"/>
    <x v="488"/>
    <x v="5"/>
    <n v="1"/>
    <d v="2025-02-13T00:00:00"/>
    <d v="2025-02-15T00:00:00"/>
    <n v="10"/>
    <d v="2025-02-25T00:00:00"/>
    <n v="10"/>
    <x v="0"/>
    <x v="1"/>
    <x v="4"/>
    <n v="99990"/>
    <x v="15"/>
    <x v="1"/>
  </r>
  <r>
    <x v="8429"/>
    <x v="1279"/>
    <x v="1"/>
    <n v="1"/>
    <d v="2024-09-27T00:00:00"/>
    <d v="2024-09-29T00:00:00"/>
    <n v="7"/>
    <d v="2024-10-07T00:00:00"/>
    <n v="8"/>
    <x v="0"/>
    <x v="2"/>
    <x v="2"/>
    <n v="89990"/>
    <x v="11"/>
    <x v="0"/>
  </r>
  <r>
    <x v="8430"/>
    <x v="1496"/>
    <x v="0"/>
    <n v="2"/>
    <d v="2025-04-03T00:00:00"/>
    <d v="2025-04-08T00:00:00"/>
    <n v="7"/>
    <d v="2025-04-18T00:00:00"/>
    <n v="10"/>
    <x v="0"/>
    <x v="2"/>
    <x v="4"/>
    <n v="111980"/>
    <x v="6"/>
    <x v="3"/>
  </r>
  <r>
    <x v="8431"/>
    <x v="1616"/>
    <x v="2"/>
    <n v="1"/>
    <d v="2023-10-02T00:00:00"/>
    <d v="2023-10-04T00:00:00"/>
    <n v="7"/>
    <d v="2023-10-11T00:00:00"/>
    <n v="7"/>
    <x v="0"/>
    <x v="2"/>
    <x v="1"/>
    <n v="11000"/>
    <x v="13"/>
    <x v="1"/>
  </r>
  <r>
    <x v="8432"/>
    <x v="1719"/>
    <x v="4"/>
    <n v="1"/>
    <d v="2025-05-29T00:00:00"/>
    <d v="2025-06-02T00:00:00"/>
    <n v="7"/>
    <d v="2025-06-09T00:00:00"/>
    <n v="7"/>
    <x v="0"/>
    <x v="2"/>
    <x v="3"/>
    <n v="50990"/>
    <x v="0"/>
    <x v="1"/>
  </r>
  <r>
    <x v="8433"/>
    <x v="778"/>
    <x v="4"/>
    <n v="1"/>
    <d v="2025-01-10T00:00:00"/>
    <d v="2025-01-15T00:00:00"/>
    <n v="10"/>
    <d v="2025-01-25T00:00:00"/>
    <n v="10"/>
    <x v="0"/>
    <x v="2"/>
    <x v="3"/>
    <n v="50990"/>
    <x v="24"/>
    <x v="1"/>
  </r>
  <r>
    <x v="8434"/>
    <x v="1310"/>
    <x v="3"/>
    <n v="1"/>
    <d v="2025-03-23T00:00:00"/>
    <d v="2025-03-26T00:00:00"/>
    <n v="10"/>
    <d v="2025-04-04T00:00:00"/>
    <n v="9"/>
    <x v="0"/>
    <x v="1"/>
    <x v="3"/>
    <n v="45000"/>
    <x v="17"/>
    <x v="2"/>
  </r>
  <r>
    <x v="8435"/>
    <x v="1205"/>
    <x v="1"/>
    <n v="2"/>
    <d v="2025-03-25T00:00:00"/>
    <d v="2025-03-30T00:00:00"/>
    <n v="7"/>
    <d v="2025-04-06T00:00:00"/>
    <n v="7"/>
    <x v="0"/>
    <x v="0"/>
    <x v="1"/>
    <n v="179980"/>
    <x v="17"/>
    <x v="1"/>
  </r>
  <r>
    <x v="8436"/>
    <x v="275"/>
    <x v="3"/>
    <n v="1"/>
    <d v="2024-05-19T00:00:00"/>
    <d v="2024-05-20T00:00:00"/>
    <n v="5"/>
    <d v="2024-05-25T00:00:00"/>
    <n v="5"/>
    <x v="0"/>
    <x v="2"/>
    <x v="4"/>
    <n v="45000"/>
    <x v="1"/>
    <x v="1"/>
  </r>
  <r>
    <x v="8437"/>
    <x v="1494"/>
    <x v="0"/>
    <n v="1"/>
    <d v="2025-04-20T00:00:00"/>
    <d v="2025-04-23T00:00:00"/>
    <n v="10"/>
    <d v="2025-05-02T00:00:00"/>
    <n v="9"/>
    <x v="0"/>
    <x v="2"/>
    <x v="4"/>
    <n v="55990"/>
    <x v="6"/>
    <x v="2"/>
  </r>
  <r>
    <x v="8438"/>
    <x v="1238"/>
    <x v="2"/>
    <n v="1"/>
    <d v="2024-07-01T00:00:00"/>
    <d v="2024-07-04T00:00:00"/>
    <n v="5"/>
    <d v="2024-07-14T00:00:00"/>
    <n v="10"/>
    <x v="2"/>
    <x v="2"/>
    <x v="4"/>
    <n v="11000"/>
    <x v="16"/>
    <x v="5"/>
  </r>
  <r>
    <x v="8439"/>
    <x v="1566"/>
    <x v="2"/>
    <n v="2"/>
    <d v="2024-01-24T00:00:00"/>
    <d v="2024-01-28T00:00:00"/>
    <n v="7"/>
    <d v="2024-02-04T00:00:00"/>
    <n v="7"/>
    <x v="0"/>
    <x v="2"/>
    <x v="4"/>
    <n v="22000"/>
    <x v="5"/>
    <x v="1"/>
  </r>
  <r>
    <x v="8440"/>
    <x v="617"/>
    <x v="5"/>
    <n v="1"/>
    <d v="2024-06-03T00:00:00"/>
    <d v="2024-06-04T00:00:00"/>
    <n v="10"/>
    <d v="2024-06-14T00:00:00"/>
    <n v="10"/>
    <x v="0"/>
    <x v="2"/>
    <x v="1"/>
    <n v="99990"/>
    <x v="9"/>
    <x v="1"/>
  </r>
  <r>
    <x v="8441"/>
    <x v="236"/>
    <x v="4"/>
    <n v="2"/>
    <d v="2025-05-20T00:00:00"/>
    <d v="2025-05-25T00:00:00"/>
    <n v="5"/>
    <d v="2025-06-02T00:00:00"/>
    <n v="8"/>
    <x v="0"/>
    <x v="0"/>
    <x v="4"/>
    <n v="101980"/>
    <x v="0"/>
    <x v="3"/>
  </r>
  <r>
    <x v="8442"/>
    <x v="112"/>
    <x v="4"/>
    <n v="2"/>
    <d v="2024-11-27T00:00:00"/>
    <d v="2024-12-01T00:00:00"/>
    <n v="7"/>
    <d v="2024-12-09T00:00:00"/>
    <n v="8"/>
    <x v="0"/>
    <x v="1"/>
    <x v="1"/>
    <n v="101980"/>
    <x v="7"/>
    <x v="0"/>
  </r>
  <r>
    <x v="8443"/>
    <x v="791"/>
    <x v="0"/>
    <n v="1"/>
    <d v="2025-05-07T00:00:00"/>
    <d v="2025-05-08T00:00:00"/>
    <n v="7"/>
    <d v="2025-05-16T00:00:00"/>
    <n v="8"/>
    <x v="0"/>
    <x v="2"/>
    <x v="3"/>
    <n v="55990"/>
    <x v="0"/>
    <x v="0"/>
  </r>
  <r>
    <x v="8444"/>
    <x v="1289"/>
    <x v="1"/>
    <n v="1"/>
    <d v="2025-02-12T00:00:00"/>
    <d v="2025-02-14T00:00:00"/>
    <n v="7"/>
    <d v="2025-02-23T00:00:00"/>
    <n v="9"/>
    <x v="0"/>
    <x v="2"/>
    <x v="2"/>
    <n v="89990"/>
    <x v="15"/>
    <x v="4"/>
  </r>
  <r>
    <x v="8445"/>
    <x v="745"/>
    <x v="2"/>
    <n v="1"/>
    <d v="2025-01-17T00:00:00"/>
    <d v="2025-01-22T00:00:00"/>
    <n v="7"/>
    <d v="2025-01-30T00:00:00"/>
    <n v="8"/>
    <x v="0"/>
    <x v="1"/>
    <x v="3"/>
    <n v="11000"/>
    <x v="24"/>
    <x v="0"/>
  </r>
  <r>
    <x v="8446"/>
    <x v="1291"/>
    <x v="0"/>
    <n v="1"/>
    <d v="2024-09-09T00:00:00"/>
    <d v="2024-09-11T00:00:00"/>
    <n v="5"/>
    <d v="2024-09-15T00:00:00"/>
    <n v="4"/>
    <x v="0"/>
    <x v="0"/>
    <x v="1"/>
    <n v="55990"/>
    <x v="11"/>
    <x v="2"/>
  </r>
  <r>
    <x v="8447"/>
    <x v="1116"/>
    <x v="4"/>
    <n v="1"/>
    <d v="2024-08-13T00:00:00"/>
    <d v="2024-08-18T00:00:00"/>
    <n v="7"/>
    <d v="2024-08-25T00:00:00"/>
    <n v="7"/>
    <x v="0"/>
    <x v="0"/>
    <x v="4"/>
    <n v="50990"/>
    <x v="4"/>
    <x v="1"/>
  </r>
  <r>
    <x v="8448"/>
    <x v="1922"/>
    <x v="3"/>
    <n v="2"/>
    <d v="2022-05-11T00:00:00"/>
    <d v="2022-05-16T00:00:00"/>
    <n v="5"/>
    <d v="2022-05-21T00:00:00"/>
    <n v="5"/>
    <x v="0"/>
    <x v="2"/>
    <x v="3"/>
    <n v="90000"/>
    <x v="32"/>
    <x v="1"/>
  </r>
  <r>
    <x v="8449"/>
    <x v="1565"/>
    <x v="1"/>
    <n v="2"/>
    <d v="2023-11-24T00:00:00"/>
    <d v="2023-11-25T00:00:00"/>
    <n v="5"/>
    <d v="2023-12-02T00:00:00"/>
    <n v="7"/>
    <x v="0"/>
    <x v="0"/>
    <x v="3"/>
    <n v="179980"/>
    <x v="36"/>
    <x v="4"/>
  </r>
  <r>
    <x v="8450"/>
    <x v="853"/>
    <x v="5"/>
    <n v="1"/>
    <d v="2024-08-18T00:00:00"/>
    <d v="2024-08-23T00:00:00"/>
    <n v="5"/>
    <d v="2024-08-28T00:00:00"/>
    <n v="5"/>
    <x v="0"/>
    <x v="2"/>
    <x v="3"/>
    <n v="99990"/>
    <x v="4"/>
    <x v="1"/>
  </r>
  <r>
    <x v="8451"/>
    <x v="686"/>
    <x v="4"/>
    <n v="1"/>
    <d v="2025-01-24T00:00:00"/>
    <d v="2025-01-26T00:00:00"/>
    <n v="5"/>
    <d v="2025-01-31T00:00:00"/>
    <n v="5"/>
    <x v="0"/>
    <x v="2"/>
    <x v="3"/>
    <n v="50990"/>
    <x v="24"/>
    <x v="1"/>
  </r>
  <r>
    <x v="8452"/>
    <x v="782"/>
    <x v="4"/>
    <n v="1"/>
    <d v="2025-01-23T00:00:00"/>
    <d v="2025-01-26T00:00:00"/>
    <n v="10"/>
    <d v="2025-02-05T00:00:00"/>
    <n v="10"/>
    <x v="0"/>
    <x v="2"/>
    <x v="4"/>
    <n v="50990"/>
    <x v="24"/>
    <x v="1"/>
  </r>
  <r>
    <x v="8453"/>
    <x v="1127"/>
    <x v="2"/>
    <n v="2"/>
    <d v="2025-04-06T00:00:00"/>
    <d v="2025-04-11T00:00:00"/>
    <n v="5"/>
    <d v="2025-04-16T00:00:00"/>
    <n v="5"/>
    <x v="0"/>
    <x v="2"/>
    <x v="0"/>
    <n v="22000"/>
    <x v="6"/>
    <x v="1"/>
  </r>
  <r>
    <x v="8454"/>
    <x v="741"/>
    <x v="5"/>
    <n v="1"/>
    <d v="2025-04-10T00:00:00"/>
    <d v="2025-04-12T00:00:00"/>
    <n v="5"/>
    <d v="2025-04-15T00:00:00"/>
    <n v="3"/>
    <x v="0"/>
    <x v="0"/>
    <x v="2"/>
    <n v="99990"/>
    <x v="6"/>
    <x v="6"/>
  </r>
  <r>
    <x v="8455"/>
    <x v="1456"/>
    <x v="5"/>
    <n v="1"/>
    <d v="2024-04-20T00:00:00"/>
    <d v="2024-04-21T00:00:00"/>
    <n v="5"/>
    <d v="2024-04-26T00:00:00"/>
    <n v="5"/>
    <x v="0"/>
    <x v="1"/>
    <x v="0"/>
    <n v="99990"/>
    <x v="19"/>
    <x v="1"/>
  </r>
  <r>
    <x v="8456"/>
    <x v="902"/>
    <x v="1"/>
    <n v="1"/>
    <d v="2023-06-12T00:00:00"/>
    <d v="2023-06-15T00:00:00"/>
    <n v="5"/>
    <d v="2023-06-21T00:00:00"/>
    <n v="6"/>
    <x v="1"/>
    <x v="2"/>
    <x v="4"/>
    <n v="89990"/>
    <x v="31"/>
    <x v="0"/>
  </r>
  <r>
    <x v="8457"/>
    <x v="1783"/>
    <x v="5"/>
    <n v="2"/>
    <d v="2025-03-24T00:00:00"/>
    <d v="2025-03-27T00:00:00"/>
    <n v="7"/>
    <d v="2025-04-05T00:00:00"/>
    <n v="9"/>
    <x v="0"/>
    <x v="1"/>
    <x v="2"/>
    <n v="199980"/>
    <x v="17"/>
    <x v="4"/>
  </r>
  <r>
    <x v="8458"/>
    <x v="312"/>
    <x v="3"/>
    <n v="1"/>
    <d v="2024-12-25T00:00:00"/>
    <d v="2024-12-27T00:00:00"/>
    <n v="5"/>
    <d v="2024-12-31T00:00:00"/>
    <n v="4"/>
    <x v="0"/>
    <x v="1"/>
    <x v="4"/>
    <n v="45000"/>
    <x v="12"/>
    <x v="2"/>
  </r>
  <r>
    <x v="8459"/>
    <x v="1004"/>
    <x v="2"/>
    <n v="1"/>
    <d v="2025-05-21T00:00:00"/>
    <d v="2025-05-23T00:00:00"/>
    <n v="10"/>
    <d v="2025-06-07T00:00:00"/>
    <n v="15"/>
    <x v="2"/>
    <x v="0"/>
    <x v="4"/>
    <n v="11000"/>
    <x v="0"/>
    <x v="5"/>
  </r>
  <r>
    <x v="8460"/>
    <x v="837"/>
    <x v="1"/>
    <n v="1"/>
    <d v="2023-10-02T00:00:00"/>
    <d v="2023-10-06T00:00:00"/>
    <n v="10"/>
    <d v="2023-10-16T00:00:00"/>
    <n v="10"/>
    <x v="0"/>
    <x v="0"/>
    <x v="4"/>
    <n v="89990"/>
    <x v="13"/>
    <x v="1"/>
  </r>
  <r>
    <x v="8461"/>
    <x v="652"/>
    <x v="0"/>
    <n v="1"/>
    <d v="2025-05-06T00:00:00"/>
    <d v="2025-05-09T00:00:00"/>
    <n v="10"/>
    <d v="2025-05-20T00:00:00"/>
    <n v="11"/>
    <x v="1"/>
    <x v="2"/>
    <x v="3"/>
    <n v="55990"/>
    <x v="0"/>
    <x v="0"/>
  </r>
  <r>
    <x v="8462"/>
    <x v="1679"/>
    <x v="0"/>
    <n v="2"/>
    <d v="2024-07-01T00:00:00"/>
    <d v="2024-07-03T00:00:00"/>
    <n v="7"/>
    <d v="2024-07-09T00:00:00"/>
    <n v="6"/>
    <x v="0"/>
    <x v="2"/>
    <x v="4"/>
    <n v="111980"/>
    <x v="16"/>
    <x v="2"/>
  </r>
  <r>
    <x v="8463"/>
    <x v="1969"/>
    <x v="1"/>
    <n v="1"/>
    <d v="2023-11-26T00:00:00"/>
    <d v="2023-11-30T00:00:00"/>
    <n v="5"/>
    <d v="2023-12-04T00:00:00"/>
    <n v="4"/>
    <x v="0"/>
    <x v="2"/>
    <x v="1"/>
    <n v="89990"/>
    <x v="36"/>
    <x v="2"/>
  </r>
  <r>
    <x v="8464"/>
    <x v="1903"/>
    <x v="2"/>
    <n v="1"/>
    <d v="2021-10-09T00:00:00"/>
    <d v="2021-10-11T00:00:00"/>
    <n v="7"/>
    <d v="2021-10-18T00:00:00"/>
    <n v="7"/>
    <x v="0"/>
    <x v="0"/>
    <x v="4"/>
    <n v="11000"/>
    <x v="41"/>
    <x v="1"/>
  </r>
  <r>
    <x v="8465"/>
    <x v="794"/>
    <x v="5"/>
    <n v="1"/>
    <d v="2024-11-20T00:00:00"/>
    <d v="2024-11-23T00:00:00"/>
    <n v="10"/>
    <d v="2024-12-04T00:00:00"/>
    <n v="11"/>
    <x v="0"/>
    <x v="1"/>
    <x v="4"/>
    <n v="99990"/>
    <x v="7"/>
    <x v="0"/>
  </r>
  <r>
    <x v="8466"/>
    <x v="945"/>
    <x v="4"/>
    <n v="2"/>
    <d v="2024-06-05T00:00:00"/>
    <d v="2024-06-09T00:00:00"/>
    <n v="5"/>
    <d v="2024-06-17T00:00:00"/>
    <n v="8"/>
    <x v="0"/>
    <x v="0"/>
    <x v="2"/>
    <n v="101980"/>
    <x v="9"/>
    <x v="3"/>
  </r>
  <r>
    <x v="8467"/>
    <x v="641"/>
    <x v="0"/>
    <n v="1"/>
    <d v="2024-08-19T00:00:00"/>
    <d v="2024-08-20T00:00:00"/>
    <n v="5"/>
    <d v="2024-08-27T00:00:00"/>
    <n v="7"/>
    <x v="0"/>
    <x v="2"/>
    <x v="2"/>
    <n v="55990"/>
    <x v="4"/>
    <x v="4"/>
  </r>
  <r>
    <x v="8468"/>
    <x v="1325"/>
    <x v="1"/>
    <n v="2"/>
    <d v="2025-04-24T00:00:00"/>
    <d v="2025-04-27T00:00:00"/>
    <n v="10"/>
    <d v="2025-05-07T00:00:00"/>
    <n v="10"/>
    <x v="0"/>
    <x v="0"/>
    <x v="4"/>
    <n v="179980"/>
    <x v="6"/>
    <x v="1"/>
  </r>
  <r>
    <x v="8469"/>
    <x v="76"/>
    <x v="2"/>
    <n v="2"/>
    <d v="2025-02-12T00:00:00"/>
    <d v="2025-02-14T00:00:00"/>
    <n v="7"/>
    <d v="2025-02-26T00:00:00"/>
    <n v="12"/>
    <x v="2"/>
    <x v="1"/>
    <x v="2"/>
    <n v="22000"/>
    <x v="15"/>
    <x v="5"/>
  </r>
  <r>
    <x v="8470"/>
    <x v="390"/>
    <x v="5"/>
    <n v="1"/>
    <d v="2024-11-28T00:00:00"/>
    <d v="2024-11-30T00:00:00"/>
    <n v="10"/>
    <d v="2024-12-11T00:00:00"/>
    <n v="11"/>
    <x v="0"/>
    <x v="0"/>
    <x v="1"/>
    <n v="99990"/>
    <x v="7"/>
    <x v="0"/>
  </r>
  <r>
    <x v="8471"/>
    <x v="216"/>
    <x v="4"/>
    <n v="1"/>
    <d v="2025-03-21T00:00:00"/>
    <d v="2025-03-26T00:00:00"/>
    <n v="7"/>
    <d v="2025-04-05T00:00:00"/>
    <n v="10"/>
    <x v="0"/>
    <x v="0"/>
    <x v="1"/>
    <n v="50990"/>
    <x v="17"/>
    <x v="3"/>
  </r>
  <r>
    <x v="8472"/>
    <x v="1557"/>
    <x v="3"/>
    <n v="1"/>
    <d v="2024-06-11T00:00:00"/>
    <d v="2024-06-16T00:00:00"/>
    <n v="10"/>
    <d v="2024-06-26T00:00:00"/>
    <n v="10"/>
    <x v="0"/>
    <x v="1"/>
    <x v="1"/>
    <n v="45000"/>
    <x v="9"/>
    <x v="1"/>
  </r>
  <r>
    <x v="8473"/>
    <x v="159"/>
    <x v="1"/>
    <n v="1"/>
    <d v="2024-01-29T00:00:00"/>
    <d v="2024-01-30T00:00:00"/>
    <n v="5"/>
    <d v="2024-02-04T00:00:00"/>
    <n v="5"/>
    <x v="0"/>
    <x v="2"/>
    <x v="4"/>
    <n v="89990"/>
    <x v="5"/>
    <x v="1"/>
  </r>
  <r>
    <x v="8474"/>
    <x v="477"/>
    <x v="4"/>
    <n v="1"/>
    <d v="2025-03-06T00:00:00"/>
    <d v="2025-03-08T00:00:00"/>
    <n v="7"/>
    <d v="2025-03-15T00:00:00"/>
    <n v="7"/>
    <x v="1"/>
    <x v="1"/>
    <x v="3"/>
    <n v="50990"/>
    <x v="17"/>
    <x v="1"/>
  </r>
  <r>
    <x v="8475"/>
    <x v="1024"/>
    <x v="1"/>
    <n v="2"/>
    <d v="2025-03-27T00:00:00"/>
    <d v="2025-03-30T00:00:00"/>
    <n v="5"/>
    <d v="2025-04-04T00:00:00"/>
    <n v="5"/>
    <x v="0"/>
    <x v="0"/>
    <x v="0"/>
    <n v="179980"/>
    <x v="17"/>
    <x v="1"/>
  </r>
  <r>
    <x v="8476"/>
    <x v="542"/>
    <x v="0"/>
    <n v="2"/>
    <d v="2023-05-21T00:00:00"/>
    <d v="2023-05-25T00:00:00"/>
    <n v="5"/>
    <d v="2023-05-30T00:00:00"/>
    <n v="5"/>
    <x v="0"/>
    <x v="1"/>
    <x v="0"/>
    <n v="111980"/>
    <x v="34"/>
    <x v="1"/>
  </r>
  <r>
    <x v="8477"/>
    <x v="592"/>
    <x v="5"/>
    <n v="1"/>
    <d v="2024-07-07T00:00:00"/>
    <d v="2024-07-09T00:00:00"/>
    <n v="7"/>
    <d v="2024-07-21T00:00:00"/>
    <n v="12"/>
    <x v="1"/>
    <x v="2"/>
    <x v="1"/>
    <n v="99990"/>
    <x v="16"/>
    <x v="5"/>
  </r>
  <r>
    <x v="8478"/>
    <x v="1930"/>
    <x v="5"/>
    <n v="2"/>
    <d v="2024-11-12T00:00:00"/>
    <d v="2024-11-17T00:00:00"/>
    <n v="5"/>
    <d v="2024-11-23T00:00:00"/>
    <n v="6"/>
    <x v="0"/>
    <x v="2"/>
    <x v="2"/>
    <n v="199980"/>
    <x v="7"/>
    <x v="0"/>
  </r>
  <r>
    <x v="8479"/>
    <x v="1616"/>
    <x v="3"/>
    <n v="1"/>
    <d v="2023-11-20T00:00:00"/>
    <d v="2023-11-24T00:00:00"/>
    <n v="10"/>
    <d v="2023-12-04T00:00:00"/>
    <n v="10"/>
    <x v="0"/>
    <x v="1"/>
    <x v="0"/>
    <n v="45000"/>
    <x v="36"/>
    <x v="1"/>
  </r>
  <r>
    <x v="8480"/>
    <x v="919"/>
    <x v="1"/>
    <n v="1"/>
    <d v="2024-10-26T00:00:00"/>
    <d v="2024-10-28T00:00:00"/>
    <n v="10"/>
    <d v="2024-11-12T00:00:00"/>
    <n v="15"/>
    <x v="2"/>
    <x v="2"/>
    <x v="3"/>
    <n v="89990"/>
    <x v="10"/>
    <x v="5"/>
  </r>
  <r>
    <x v="8481"/>
    <x v="1576"/>
    <x v="3"/>
    <n v="1"/>
    <d v="2024-10-07T00:00:00"/>
    <d v="2024-10-11T00:00:00"/>
    <n v="7"/>
    <d v="2024-10-19T00:00:00"/>
    <n v="8"/>
    <x v="0"/>
    <x v="0"/>
    <x v="3"/>
    <n v="45000"/>
    <x v="10"/>
    <x v="0"/>
  </r>
  <r>
    <x v="8482"/>
    <x v="1539"/>
    <x v="0"/>
    <n v="1"/>
    <d v="2024-05-21T00:00:00"/>
    <d v="2024-05-26T00:00:00"/>
    <n v="10"/>
    <d v="2024-06-05T00:00:00"/>
    <n v="10"/>
    <x v="0"/>
    <x v="2"/>
    <x v="3"/>
    <n v="55990"/>
    <x v="1"/>
    <x v="1"/>
  </r>
  <r>
    <x v="8483"/>
    <x v="1697"/>
    <x v="3"/>
    <n v="2"/>
    <d v="2024-06-11T00:00:00"/>
    <d v="2024-06-16T00:00:00"/>
    <n v="7"/>
    <d v="2024-06-22T00:00:00"/>
    <n v="6"/>
    <x v="0"/>
    <x v="0"/>
    <x v="1"/>
    <n v="90000"/>
    <x v="9"/>
    <x v="2"/>
  </r>
  <r>
    <x v="8484"/>
    <x v="1127"/>
    <x v="0"/>
    <n v="1"/>
    <d v="2025-04-26T00:00:00"/>
    <d v="2025-04-28T00:00:00"/>
    <n v="7"/>
    <d v="2025-05-05T00:00:00"/>
    <n v="7"/>
    <x v="0"/>
    <x v="0"/>
    <x v="4"/>
    <n v="55990"/>
    <x v="6"/>
    <x v="1"/>
  </r>
  <r>
    <x v="8485"/>
    <x v="853"/>
    <x v="3"/>
    <n v="1"/>
    <d v="2024-09-03T00:00:00"/>
    <d v="2024-09-08T00:00:00"/>
    <n v="5"/>
    <d v="2024-09-13T00:00:00"/>
    <n v="5"/>
    <x v="1"/>
    <x v="1"/>
    <x v="4"/>
    <n v="45000"/>
    <x v="11"/>
    <x v="1"/>
  </r>
  <r>
    <x v="8486"/>
    <x v="1898"/>
    <x v="4"/>
    <n v="1"/>
    <d v="2023-07-19T00:00:00"/>
    <d v="2023-07-20T00:00:00"/>
    <n v="7"/>
    <d v="2023-07-26T00:00:00"/>
    <n v="6"/>
    <x v="0"/>
    <x v="2"/>
    <x v="2"/>
    <n v="50990"/>
    <x v="26"/>
    <x v="2"/>
  </r>
  <r>
    <x v="8487"/>
    <x v="1645"/>
    <x v="0"/>
    <n v="1"/>
    <d v="2023-01-19T00:00:00"/>
    <d v="2023-01-23T00:00:00"/>
    <n v="10"/>
    <d v="2023-02-02T00:00:00"/>
    <n v="10"/>
    <x v="0"/>
    <x v="2"/>
    <x v="1"/>
    <n v="55990"/>
    <x v="3"/>
    <x v="1"/>
  </r>
  <r>
    <x v="8488"/>
    <x v="515"/>
    <x v="5"/>
    <n v="1"/>
    <d v="2024-12-07T00:00:00"/>
    <d v="2024-12-10T00:00:00"/>
    <n v="7"/>
    <d v="2024-12-17T00:00:00"/>
    <n v="7"/>
    <x v="0"/>
    <x v="2"/>
    <x v="4"/>
    <n v="99990"/>
    <x v="12"/>
    <x v="1"/>
  </r>
  <r>
    <x v="8489"/>
    <x v="1724"/>
    <x v="4"/>
    <n v="1"/>
    <d v="2024-09-29T00:00:00"/>
    <d v="2024-09-30T00:00:00"/>
    <n v="5"/>
    <d v="2024-10-05T00:00:00"/>
    <n v="5"/>
    <x v="0"/>
    <x v="0"/>
    <x v="2"/>
    <n v="50990"/>
    <x v="11"/>
    <x v="1"/>
  </r>
  <r>
    <x v="8490"/>
    <x v="932"/>
    <x v="4"/>
    <n v="2"/>
    <d v="2022-07-13T00:00:00"/>
    <d v="2022-07-15T00:00:00"/>
    <n v="5"/>
    <d v="2022-07-19T00:00:00"/>
    <n v="4"/>
    <x v="0"/>
    <x v="2"/>
    <x v="1"/>
    <n v="101980"/>
    <x v="42"/>
    <x v="2"/>
  </r>
  <r>
    <x v="8491"/>
    <x v="1172"/>
    <x v="4"/>
    <n v="1"/>
    <d v="2025-04-08T00:00:00"/>
    <d v="2025-04-11T00:00:00"/>
    <n v="7"/>
    <d v="2025-04-19T00:00:00"/>
    <n v="8"/>
    <x v="0"/>
    <x v="2"/>
    <x v="4"/>
    <n v="50990"/>
    <x v="6"/>
    <x v="0"/>
  </r>
  <r>
    <x v="8492"/>
    <x v="583"/>
    <x v="3"/>
    <n v="2"/>
    <d v="2025-05-29T00:00:00"/>
    <d v="2025-06-03T00:00:00"/>
    <n v="10"/>
    <d v="2025-06-13T00:00:00"/>
    <n v="10"/>
    <x v="0"/>
    <x v="1"/>
    <x v="0"/>
    <n v="90000"/>
    <x v="0"/>
    <x v="1"/>
  </r>
  <r>
    <x v="8493"/>
    <x v="650"/>
    <x v="1"/>
    <n v="1"/>
    <d v="2024-02-02T00:00:00"/>
    <d v="2024-02-04T00:00:00"/>
    <n v="10"/>
    <d v="2024-02-17T00:00:00"/>
    <n v="13"/>
    <x v="0"/>
    <x v="0"/>
    <x v="4"/>
    <n v="89990"/>
    <x v="22"/>
    <x v="3"/>
  </r>
  <r>
    <x v="8494"/>
    <x v="498"/>
    <x v="4"/>
    <n v="2"/>
    <d v="2024-09-24T00:00:00"/>
    <d v="2024-09-26T00:00:00"/>
    <n v="10"/>
    <d v="2024-10-06T00:00:00"/>
    <n v="10"/>
    <x v="0"/>
    <x v="2"/>
    <x v="2"/>
    <n v="101980"/>
    <x v="11"/>
    <x v="1"/>
  </r>
  <r>
    <x v="8495"/>
    <x v="1848"/>
    <x v="2"/>
    <n v="1"/>
    <d v="2024-11-24T00:00:00"/>
    <d v="2024-11-26T00:00:00"/>
    <n v="5"/>
    <d v="2024-12-01T00:00:00"/>
    <n v="5"/>
    <x v="0"/>
    <x v="2"/>
    <x v="2"/>
    <n v="11000"/>
    <x v="7"/>
    <x v="1"/>
  </r>
  <r>
    <x v="8496"/>
    <x v="325"/>
    <x v="1"/>
    <n v="1"/>
    <d v="2025-04-21T00:00:00"/>
    <d v="2025-04-22T00:00:00"/>
    <n v="5"/>
    <d v="2025-04-28T00:00:00"/>
    <n v="6"/>
    <x v="0"/>
    <x v="1"/>
    <x v="2"/>
    <n v="89990"/>
    <x v="6"/>
    <x v="0"/>
  </r>
  <r>
    <x v="8497"/>
    <x v="990"/>
    <x v="5"/>
    <n v="1"/>
    <d v="2025-02-18T00:00:00"/>
    <d v="2025-02-22T00:00:00"/>
    <n v="7"/>
    <d v="2025-03-01T00:00:00"/>
    <n v="7"/>
    <x v="0"/>
    <x v="0"/>
    <x v="3"/>
    <n v="99990"/>
    <x v="15"/>
    <x v="1"/>
  </r>
  <r>
    <x v="8498"/>
    <x v="950"/>
    <x v="1"/>
    <n v="2"/>
    <d v="2024-10-08T00:00:00"/>
    <d v="2024-10-09T00:00:00"/>
    <n v="10"/>
    <d v="2024-10-19T00:00:00"/>
    <n v="10"/>
    <x v="0"/>
    <x v="0"/>
    <x v="4"/>
    <n v="179980"/>
    <x v="10"/>
    <x v="1"/>
  </r>
  <r>
    <x v="8499"/>
    <x v="152"/>
    <x v="0"/>
    <n v="1"/>
    <d v="2023-07-24T00:00:00"/>
    <d v="2023-07-25T00:00:00"/>
    <n v="7"/>
    <d v="2023-08-02T00:00:00"/>
    <n v="8"/>
    <x v="0"/>
    <x v="1"/>
    <x v="3"/>
    <n v="55990"/>
    <x v="26"/>
    <x v="0"/>
  </r>
  <r>
    <x v="8500"/>
    <x v="455"/>
    <x v="3"/>
    <n v="1"/>
    <d v="2023-12-11T00:00:00"/>
    <d v="2023-12-14T00:00:00"/>
    <n v="5"/>
    <d v="2023-12-19T00:00:00"/>
    <n v="5"/>
    <x v="0"/>
    <x v="1"/>
    <x v="0"/>
    <n v="45000"/>
    <x v="39"/>
    <x v="1"/>
  </r>
  <r>
    <x v="8501"/>
    <x v="660"/>
    <x v="0"/>
    <n v="1"/>
    <d v="2025-02-11T00:00:00"/>
    <d v="2025-02-12T00:00:00"/>
    <n v="10"/>
    <d v="2025-02-25T00:00:00"/>
    <n v="13"/>
    <x v="0"/>
    <x v="1"/>
    <x v="0"/>
    <n v="55990"/>
    <x v="15"/>
    <x v="3"/>
  </r>
  <r>
    <x v="8502"/>
    <x v="1302"/>
    <x v="3"/>
    <n v="1"/>
    <d v="2025-05-11T00:00:00"/>
    <d v="2025-05-16T00:00:00"/>
    <n v="5"/>
    <d v="2025-05-24T00:00:00"/>
    <n v="8"/>
    <x v="0"/>
    <x v="2"/>
    <x v="0"/>
    <n v="45000"/>
    <x v="0"/>
    <x v="3"/>
  </r>
  <r>
    <x v="8503"/>
    <x v="917"/>
    <x v="4"/>
    <n v="1"/>
    <d v="2024-08-08T00:00:00"/>
    <d v="2024-08-10T00:00:00"/>
    <n v="5"/>
    <d v="2024-08-16T00:00:00"/>
    <n v="6"/>
    <x v="0"/>
    <x v="0"/>
    <x v="1"/>
    <n v="50990"/>
    <x v="4"/>
    <x v="0"/>
  </r>
  <r>
    <x v="8504"/>
    <x v="318"/>
    <x v="3"/>
    <n v="1"/>
    <d v="2025-04-15T00:00:00"/>
    <d v="2025-04-19T00:00:00"/>
    <n v="5"/>
    <d v="2025-04-29T00:00:00"/>
    <n v="10"/>
    <x v="2"/>
    <x v="1"/>
    <x v="4"/>
    <n v="45000"/>
    <x v="6"/>
    <x v="5"/>
  </r>
  <r>
    <x v="8505"/>
    <x v="1967"/>
    <x v="3"/>
    <n v="1"/>
    <d v="2025-02-23T00:00:00"/>
    <d v="2025-02-27T00:00:00"/>
    <n v="7"/>
    <d v="2025-03-06T00:00:00"/>
    <n v="7"/>
    <x v="0"/>
    <x v="1"/>
    <x v="0"/>
    <n v="45000"/>
    <x v="15"/>
    <x v="1"/>
  </r>
  <r>
    <x v="8506"/>
    <x v="1434"/>
    <x v="1"/>
    <n v="1"/>
    <d v="2023-07-17T00:00:00"/>
    <d v="2023-07-21T00:00:00"/>
    <n v="5"/>
    <d v="2023-07-29T00:00:00"/>
    <n v="8"/>
    <x v="0"/>
    <x v="2"/>
    <x v="2"/>
    <n v="89990"/>
    <x v="26"/>
    <x v="3"/>
  </r>
  <r>
    <x v="8507"/>
    <x v="1000"/>
    <x v="3"/>
    <n v="1"/>
    <d v="2024-06-29T00:00:00"/>
    <d v="2024-06-30T00:00:00"/>
    <n v="5"/>
    <d v="2024-07-08T00:00:00"/>
    <n v="8"/>
    <x v="0"/>
    <x v="2"/>
    <x v="2"/>
    <n v="45000"/>
    <x v="9"/>
    <x v="3"/>
  </r>
  <r>
    <x v="8508"/>
    <x v="219"/>
    <x v="0"/>
    <n v="1"/>
    <d v="2025-04-07T00:00:00"/>
    <d v="2025-04-08T00:00:00"/>
    <n v="10"/>
    <d v="2025-04-19T00:00:00"/>
    <n v="11"/>
    <x v="0"/>
    <x v="2"/>
    <x v="4"/>
    <n v="55990"/>
    <x v="6"/>
    <x v="0"/>
  </r>
  <r>
    <x v="8509"/>
    <x v="778"/>
    <x v="4"/>
    <n v="2"/>
    <d v="2024-01-28T00:00:00"/>
    <d v="2024-02-01T00:00:00"/>
    <n v="5"/>
    <d v="2024-02-08T00:00:00"/>
    <n v="7"/>
    <x v="0"/>
    <x v="1"/>
    <x v="1"/>
    <n v="101980"/>
    <x v="5"/>
    <x v="4"/>
  </r>
  <r>
    <x v="8510"/>
    <x v="186"/>
    <x v="3"/>
    <n v="2"/>
    <d v="2022-07-19T00:00:00"/>
    <d v="2022-07-20T00:00:00"/>
    <n v="7"/>
    <d v="2022-07-27T00:00:00"/>
    <n v="7"/>
    <x v="0"/>
    <x v="2"/>
    <x v="3"/>
    <n v="90000"/>
    <x v="42"/>
    <x v="1"/>
  </r>
  <r>
    <x v="8511"/>
    <x v="737"/>
    <x v="1"/>
    <n v="1"/>
    <d v="2025-02-04T00:00:00"/>
    <d v="2025-02-08T00:00:00"/>
    <n v="5"/>
    <d v="2025-02-15T00:00:00"/>
    <n v="7"/>
    <x v="0"/>
    <x v="1"/>
    <x v="2"/>
    <n v="89990"/>
    <x v="15"/>
    <x v="4"/>
  </r>
  <r>
    <x v="8512"/>
    <x v="107"/>
    <x v="1"/>
    <n v="1"/>
    <d v="2024-06-28T00:00:00"/>
    <d v="2024-06-30T00:00:00"/>
    <n v="7"/>
    <d v="2024-07-09T00:00:00"/>
    <n v="9"/>
    <x v="0"/>
    <x v="0"/>
    <x v="2"/>
    <n v="89990"/>
    <x v="9"/>
    <x v="4"/>
  </r>
  <r>
    <x v="8513"/>
    <x v="1270"/>
    <x v="5"/>
    <n v="1"/>
    <d v="2025-04-22T00:00:00"/>
    <d v="2025-04-25T00:00:00"/>
    <n v="7"/>
    <d v="2025-05-02T00:00:00"/>
    <n v="7"/>
    <x v="0"/>
    <x v="2"/>
    <x v="2"/>
    <n v="99990"/>
    <x v="6"/>
    <x v="1"/>
  </r>
  <r>
    <x v="8514"/>
    <x v="1091"/>
    <x v="0"/>
    <n v="2"/>
    <d v="2023-11-13T00:00:00"/>
    <d v="2023-11-17T00:00:00"/>
    <n v="10"/>
    <d v="2023-11-29T00:00:00"/>
    <n v="12"/>
    <x v="0"/>
    <x v="2"/>
    <x v="3"/>
    <n v="111980"/>
    <x v="36"/>
    <x v="4"/>
  </r>
  <r>
    <x v="8515"/>
    <x v="1201"/>
    <x v="2"/>
    <n v="1"/>
    <d v="2024-07-20T00:00:00"/>
    <d v="2024-07-23T00:00:00"/>
    <n v="10"/>
    <d v="2024-08-02T00:00:00"/>
    <n v="10"/>
    <x v="0"/>
    <x v="1"/>
    <x v="0"/>
    <n v="11000"/>
    <x v="16"/>
    <x v="1"/>
  </r>
  <r>
    <x v="8516"/>
    <x v="222"/>
    <x v="3"/>
    <n v="1"/>
    <d v="2025-04-18T00:00:00"/>
    <d v="2025-04-19T00:00:00"/>
    <n v="7"/>
    <d v="2025-04-26T00:00:00"/>
    <n v="7"/>
    <x v="0"/>
    <x v="0"/>
    <x v="2"/>
    <n v="45000"/>
    <x v="6"/>
    <x v="1"/>
  </r>
  <r>
    <x v="8517"/>
    <x v="292"/>
    <x v="5"/>
    <n v="1"/>
    <d v="2025-03-13T00:00:00"/>
    <d v="2025-03-17T00:00:00"/>
    <n v="5"/>
    <d v="2025-03-23T00:00:00"/>
    <n v="6"/>
    <x v="0"/>
    <x v="0"/>
    <x v="1"/>
    <n v="99990"/>
    <x v="17"/>
    <x v="0"/>
  </r>
  <r>
    <x v="8518"/>
    <x v="843"/>
    <x v="0"/>
    <n v="1"/>
    <d v="2024-09-16T00:00:00"/>
    <d v="2024-09-18T00:00:00"/>
    <n v="5"/>
    <d v="2024-09-28T00:00:00"/>
    <n v="10"/>
    <x v="2"/>
    <x v="0"/>
    <x v="4"/>
    <n v="55990"/>
    <x v="11"/>
    <x v="5"/>
  </r>
  <r>
    <x v="8519"/>
    <x v="894"/>
    <x v="3"/>
    <n v="1"/>
    <d v="2024-11-17T00:00:00"/>
    <d v="2024-11-19T00:00:00"/>
    <n v="5"/>
    <d v="2024-11-24T00:00:00"/>
    <n v="5"/>
    <x v="0"/>
    <x v="1"/>
    <x v="1"/>
    <n v="45000"/>
    <x v="7"/>
    <x v="1"/>
  </r>
  <r>
    <x v="8520"/>
    <x v="877"/>
    <x v="3"/>
    <n v="1"/>
    <d v="2024-08-12T00:00:00"/>
    <d v="2024-08-15T00:00:00"/>
    <n v="5"/>
    <d v="2024-08-20T00:00:00"/>
    <n v="5"/>
    <x v="0"/>
    <x v="2"/>
    <x v="0"/>
    <n v="45000"/>
    <x v="4"/>
    <x v="1"/>
  </r>
  <r>
    <x v="8521"/>
    <x v="1970"/>
    <x v="3"/>
    <n v="2"/>
    <d v="2024-01-31T00:00:00"/>
    <d v="2024-02-04T00:00:00"/>
    <n v="10"/>
    <d v="2024-02-14T00:00:00"/>
    <n v="10"/>
    <x v="0"/>
    <x v="1"/>
    <x v="2"/>
    <n v="90000"/>
    <x v="5"/>
    <x v="1"/>
  </r>
  <r>
    <x v="8522"/>
    <x v="1088"/>
    <x v="2"/>
    <n v="1"/>
    <d v="2025-04-11T00:00:00"/>
    <d v="2025-04-12T00:00:00"/>
    <n v="7"/>
    <d v="2025-04-17T00:00:00"/>
    <n v="5"/>
    <x v="0"/>
    <x v="0"/>
    <x v="0"/>
    <n v="11000"/>
    <x v="6"/>
    <x v="6"/>
  </r>
  <r>
    <x v="8523"/>
    <x v="1211"/>
    <x v="4"/>
    <n v="2"/>
    <d v="2024-03-01T00:00:00"/>
    <d v="2024-03-03T00:00:00"/>
    <n v="7"/>
    <d v="2024-03-11T00:00:00"/>
    <n v="8"/>
    <x v="0"/>
    <x v="0"/>
    <x v="1"/>
    <n v="101980"/>
    <x v="37"/>
    <x v="0"/>
  </r>
  <r>
    <x v="8524"/>
    <x v="89"/>
    <x v="2"/>
    <n v="1"/>
    <d v="2025-01-30T00:00:00"/>
    <d v="2025-02-01T00:00:00"/>
    <n v="10"/>
    <d v="2025-02-16T00:00:00"/>
    <n v="15"/>
    <x v="2"/>
    <x v="2"/>
    <x v="0"/>
    <n v="11000"/>
    <x v="24"/>
    <x v="5"/>
  </r>
  <r>
    <x v="8525"/>
    <x v="864"/>
    <x v="3"/>
    <n v="1"/>
    <d v="2025-03-03T00:00:00"/>
    <d v="2025-03-05T00:00:00"/>
    <n v="10"/>
    <d v="2025-03-15T00:00:00"/>
    <n v="10"/>
    <x v="0"/>
    <x v="1"/>
    <x v="2"/>
    <n v="45000"/>
    <x v="17"/>
    <x v="1"/>
  </r>
  <r>
    <x v="8526"/>
    <x v="186"/>
    <x v="1"/>
    <n v="1"/>
    <d v="2022-06-06T00:00:00"/>
    <d v="2022-06-09T00:00:00"/>
    <n v="7"/>
    <d v="2022-06-21T00:00:00"/>
    <n v="12"/>
    <x v="2"/>
    <x v="1"/>
    <x v="4"/>
    <n v="89990"/>
    <x v="27"/>
    <x v="5"/>
  </r>
  <r>
    <x v="8527"/>
    <x v="1886"/>
    <x v="4"/>
    <n v="1"/>
    <d v="2025-04-29T00:00:00"/>
    <d v="2025-05-04T00:00:00"/>
    <n v="7"/>
    <d v="2025-05-11T00:00:00"/>
    <n v="7"/>
    <x v="0"/>
    <x v="2"/>
    <x v="2"/>
    <n v="50990"/>
    <x v="6"/>
    <x v="1"/>
  </r>
  <r>
    <x v="8528"/>
    <x v="775"/>
    <x v="3"/>
    <n v="1"/>
    <d v="2024-11-15T00:00:00"/>
    <d v="2024-11-17T00:00:00"/>
    <n v="5"/>
    <d v="2024-11-21T00:00:00"/>
    <n v="4"/>
    <x v="0"/>
    <x v="1"/>
    <x v="4"/>
    <n v="45000"/>
    <x v="7"/>
    <x v="2"/>
  </r>
  <r>
    <x v="8529"/>
    <x v="788"/>
    <x v="4"/>
    <n v="1"/>
    <d v="2024-06-16T00:00:00"/>
    <d v="2024-06-20T00:00:00"/>
    <n v="10"/>
    <d v="2024-06-29T00:00:00"/>
    <n v="9"/>
    <x v="0"/>
    <x v="2"/>
    <x v="3"/>
    <n v="50990"/>
    <x v="9"/>
    <x v="2"/>
  </r>
  <r>
    <x v="8530"/>
    <x v="910"/>
    <x v="5"/>
    <n v="2"/>
    <d v="2024-12-19T00:00:00"/>
    <d v="2024-12-24T00:00:00"/>
    <n v="7"/>
    <d v="2025-01-03T00:00:00"/>
    <n v="10"/>
    <x v="1"/>
    <x v="0"/>
    <x v="1"/>
    <n v="199980"/>
    <x v="12"/>
    <x v="3"/>
  </r>
  <r>
    <x v="8531"/>
    <x v="939"/>
    <x v="1"/>
    <n v="1"/>
    <d v="2022-09-05T00:00:00"/>
    <d v="2022-09-07T00:00:00"/>
    <n v="10"/>
    <d v="2022-09-17T00:00:00"/>
    <n v="10"/>
    <x v="0"/>
    <x v="1"/>
    <x v="3"/>
    <n v="89990"/>
    <x v="33"/>
    <x v="1"/>
  </r>
  <r>
    <x v="8532"/>
    <x v="1397"/>
    <x v="4"/>
    <n v="1"/>
    <d v="2023-08-08T00:00:00"/>
    <d v="2023-08-10T00:00:00"/>
    <n v="5"/>
    <d v="2023-08-16T00:00:00"/>
    <n v="6"/>
    <x v="0"/>
    <x v="2"/>
    <x v="3"/>
    <n v="50990"/>
    <x v="20"/>
    <x v="0"/>
  </r>
  <r>
    <x v="8533"/>
    <x v="266"/>
    <x v="2"/>
    <n v="2"/>
    <d v="2025-04-11T00:00:00"/>
    <d v="2025-04-12T00:00:00"/>
    <n v="7"/>
    <d v="2025-04-18T00:00:00"/>
    <n v="6"/>
    <x v="0"/>
    <x v="0"/>
    <x v="2"/>
    <n v="22000"/>
    <x v="6"/>
    <x v="2"/>
  </r>
  <r>
    <x v="8534"/>
    <x v="1242"/>
    <x v="1"/>
    <n v="1"/>
    <d v="2025-05-24T00:00:00"/>
    <d v="2025-05-25T00:00:00"/>
    <n v="7"/>
    <d v="2025-05-30T00:00:00"/>
    <n v="5"/>
    <x v="0"/>
    <x v="2"/>
    <x v="0"/>
    <n v="89990"/>
    <x v="0"/>
    <x v="6"/>
  </r>
  <r>
    <x v="8535"/>
    <x v="116"/>
    <x v="0"/>
    <n v="1"/>
    <d v="2024-04-10T00:00:00"/>
    <d v="2024-04-15T00:00:00"/>
    <n v="5"/>
    <d v="2024-04-20T00:00:00"/>
    <n v="5"/>
    <x v="0"/>
    <x v="1"/>
    <x v="1"/>
    <n v="55990"/>
    <x v="19"/>
    <x v="1"/>
  </r>
  <r>
    <x v="8536"/>
    <x v="18"/>
    <x v="5"/>
    <n v="1"/>
    <d v="2022-09-08T00:00:00"/>
    <d v="2022-09-13T00:00:00"/>
    <n v="7"/>
    <d v="2022-09-20T00:00:00"/>
    <n v="7"/>
    <x v="0"/>
    <x v="2"/>
    <x v="2"/>
    <n v="99990"/>
    <x v="33"/>
    <x v="1"/>
  </r>
  <r>
    <x v="8537"/>
    <x v="798"/>
    <x v="0"/>
    <n v="1"/>
    <d v="2025-02-11T00:00:00"/>
    <d v="2025-02-15T00:00:00"/>
    <n v="10"/>
    <d v="2025-02-27T00:00:00"/>
    <n v="12"/>
    <x v="0"/>
    <x v="0"/>
    <x v="4"/>
    <n v="55990"/>
    <x v="15"/>
    <x v="4"/>
  </r>
  <r>
    <x v="8538"/>
    <x v="936"/>
    <x v="4"/>
    <n v="1"/>
    <d v="2024-12-14T00:00:00"/>
    <d v="2024-12-18T00:00:00"/>
    <n v="7"/>
    <d v="2024-12-26T00:00:00"/>
    <n v="8"/>
    <x v="0"/>
    <x v="0"/>
    <x v="2"/>
    <n v="50990"/>
    <x v="12"/>
    <x v="0"/>
  </r>
  <r>
    <x v="8539"/>
    <x v="1281"/>
    <x v="1"/>
    <n v="2"/>
    <d v="2023-03-26T00:00:00"/>
    <d v="2023-03-27T00:00:00"/>
    <n v="7"/>
    <d v="2023-04-04T00:00:00"/>
    <n v="8"/>
    <x v="0"/>
    <x v="1"/>
    <x v="0"/>
    <n v="179980"/>
    <x v="14"/>
    <x v="0"/>
  </r>
  <r>
    <x v="8540"/>
    <x v="1010"/>
    <x v="4"/>
    <n v="1"/>
    <d v="2025-04-20T00:00:00"/>
    <d v="2025-04-25T00:00:00"/>
    <n v="5"/>
    <d v="2025-05-01T00:00:00"/>
    <n v="6"/>
    <x v="0"/>
    <x v="2"/>
    <x v="2"/>
    <n v="50990"/>
    <x v="6"/>
    <x v="0"/>
  </r>
  <r>
    <x v="8541"/>
    <x v="914"/>
    <x v="1"/>
    <n v="2"/>
    <d v="2025-01-20T00:00:00"/>
    <d v="2025-01-23T00:00:00"/>
    <n v="10"/>
    <d v="2025-02-02T00:00:00"/>
    <n v="10"/>
    <x v="0"/>
    <x v="0"/>
    <x v="0"/>
    <n v="179980"/>
    <x v="24"/>
    <x v="1"/>
  </r>
  <r>
    <x v="8542"/>
    <x v="1971"/>
    <x v="3"/>
    <n v="2"/>
    <d v="2025-05-24T00:00:00"/>
    <d v="2025-05-27T00:00:00"/>
    <n v="5"/>
    <d v="2025-06-01T00:00:00"/>
    <n v="5"/>
    <x v="0"/>
    <x v="1"/>
    <x v="1"/>
    <n v="90000"/>
    <x v="0"/>
    <x v="1"/>
  </r>
  <r>
    <x v="8543"/>
    <x v="1528"/>
    <x v="2"/>
    <n v="1"/>
    <d v="2023-08-31T00:00:00"/>
    <d v="2023-09-05T00:00:00"/>
    <n v="5"/>
    <d v="2023-09-13T00:00:00"/>
    <n v="8"/>
    <x v="0"/>
    <x v="2"/>
    <x v="4"/>
    <n v="11000"/>
    <x v="20"/>
    <x v="3"/>
  </r>
  <r>
    <x v="8544"/>
    <x v="1303"/>
    <x v="1"/>
    <n v="1"/>
    <d v="2024-06-13T00:00:00"/>
    <d v="2024-06-18T00:00:00"/>
    <n v="5"/>
    <d v="2024-06-24T00:00:00"/>
    <n v="6"/>
    <x v="0"/>
    <x v="0"/>
    <x v="3"/>
    <n v="89990"/>
    <x v="9"/>
    <x v="0"/>
  </r>
  <r>
    <x v="8545"/>
    <x v="1513"/>
    <x v="4"/>
    <n v="2"/>
    <d v="2024-06-28T00:00:00"/>
    <d v="2024-07-03T00:00:00"/>
    <n v="7"/>
    <d v="2024-07-10T00:00:00"/>
    <n v="7"/>
    <x v="0"/>
    <x v="0"/>
    <x v="3"/>
    <n v="101980"/>
    <x v="9"/>
    <x v="1"/>
  </r>
  <r>
    <x v="8546"/>
    <x v="1344"/>
    <x v="4"/>
    <n v="2"/>
    <d v="2025-04-28T00:00:00"/>
    <d v="2025-05-01T00:00:00"/>
    <n v="5"/>
    <d v="2025-05-07T00:00:00"/>
    <n v="6"/>
    <x v="0"/>
    <x v="0"/>
    <x v="2"/>
    <n v="101980"/>
    <x v="6"/>
    <x v="0"/>
  </r>
  <r>
    <x v="8547"/>
    <x v="1690"/>
    <x v="3"/>
    <n v="1"/>
    <d v="2024-12-16T00:00:00"/>
    <d v="2024-12-19T00:00:00"/>
    <n v="10"/>
    <d v="2024-12-31T00:00:00"/>
    <n v="12"/>
    <x v="0"/>
    <x v="1"/>
    <x v="0"/>
    <n v="45000"/>
    <x v="12"/>
    <x v="4"/>
  </r>
  <r>
    <x v="8548"/>
    <x v="740"/>
    <x v="5"/>
    <n v="1"/>
    <d v="2025-01-28T00:00:00"/>
    <d v="2025-01-31T00:00:00"/>
    <n v="10"/>
    <d v="2025-02-10T00:00:00"/>
    <n v="10"/>
    <x v="0"/>
    <x v="2"/>
    <x v="4"/>
    <n v="99990"/>
    <x v="24"/>
    <x v="1"/>
  </r>
  <r>
    <x v="8549"/>
    <x v="1132"/>
    <x v="1"/>
    <n v="1"/>
    <d v="2025-01-10T00:00:00"/>
    <d v="2025-01-14T00:00:00"/>
    <n v="5"/>
    <d v="2025-01-20T00:00:00"/>
    <n v="6"/>
    <x v="0"/>
    <x v="0"/>
    <x v="3"/>
    <n v="89990"/>
    <x v="24"/>
    <x v="0"/>
  </r>
  <r>
    <x v="8550"/>
    <x v="1963"/>
    <x v="4"/>
    <n v="1"/>
    <d v="2023-08-19T00:00:00"/>
    <d v="2023-08-20T00:00:00"/>
    <n v="7"/>
    <d v="2023-08-27T00:00:00"/>
    <n v="7"/>
    <x v="0"/>
    <x v="0"/>
    <x v="3"/>
    <n v="50990"/>
    <x v="20"/>
    <x v="1"/>
  </r>
  <r>
    <x v="8551"/>
    <x v="632"/>
    <x v="0"/>
    <n v="1"/>
    <d v="2023-03-17T00:00:00"/>
    <d v="2023-03-18T00:00:00"/>
    <n v="5"/>
    <d v="2023-03-26T00:00:00"/>
    <n v="8"/>
    <x v="0"/>
    <x v="2"/>
    <x v="1"/>
    <n v="55990"/>
    <x v="14"/>
    <x v="3"/>
  </r>
  <r>
    <x v="8552"/>
    <x v="1122"/>
    <x v="2"/>
    <n v="2"/>
    <d v="2025-04-02T00:00:00"/>
    <d v="2025-04-07T00:00:00"/>
    <n v="7"/>
    <d v="2025-04-16T00:00:00"/>
    <n v="9"/>
    <x v="1"/>
    <x v="0"/>
    <x v="4"/>
    <n v="22000"/>
    <x v="6"/>
    <x v="4"/>
  </r>
  <r>
    <x v="8553"/>
    <x v="575"/>
    <x v="5"/>
    <n v="1"/>
    <d v="2025-03-20T00:00:00"/>
    <d v="2025-03-22T00:00:00"/>
    <n v="10"/>
    <d v="2025-04-04T00:00:00"/>
    <n v="13"/>
    <x v="0"/>
    <x v="1"/>
    <x v="4"/>
    <n v="99990"/>
    <x v="17"/>
    <x v="3"/>
  </r>
  <r>
    <x v="8554"/>
    <x v="178"/>
    <x v="2"/>
    <n v="2"/>
    <d v="2024-01-10T00:00:00"/>
    <d v="2024-01-14T00:00:00"/>
    <n v="7"/>
    <d v="2024-01-20T00:00:00"/>
    <n v="6"/>
    <x v="0"/>
    <x v="1"/>
    <x v="0"/>
    <n v="22000"/>
    <x v="5"/>
    <x v="2"/>
  </r>
  <r>
    <x v="8555"/>
    <x v="1456"/>
    <x v="0"/>
    <n v="1"/>
    <d v="2025-05-01T00:00:00"/>
    <d v="2025-05-03T00:00:00"/>
    <n v="5"/>
    <d v="2025-05-08T00:00:00"/>
    <n v="5"/>
    <x v="0"/>
    <x v="1"/>
    <x v="2"/>
    <n v="55990"/>
    <x v="0"/>
    <x v="1"/>
  </r>
  <r>
    <x v="8556"/>
    <x v="916"/>
    <x v="5"/>
    <n v="2"/>
    <d v="2025-01-08T00:00:00"/>
    <d v="2025-01-09T00:00:00"/>
    <n v="7"/>
    <d v="2025-01-16T00:00:00"/>
    <n v="7"/>
    <x v="0"/>
    <x v="1"/>
    <x v="3"/>
    <n v="199980"/>
    <x v="24"/>
    <x v="1"/>
  </r>
  <r>
    <x v="8557"/>
    <x v="304"/>
    <x v="2"/>
    <n v="2"/>
    <d v="2025-03-27T00:00:00"/>
    <d v="2025-04-01T00:00:00"/>
    <n v="7"/>
    <d v="2025-04-07T00:00:00"/>
    <n v="6"/>
    <x v="0"/>
    <x v="1"/>
    <x v="0"/>
    <n v="22000"/>
    <x v="17"/>
    <x v="2"/>
  </r>
  <r>
    <x v="8558"/>
    <x v="1681"/>
    <x v="2"/>
    <n v="1"/>
    <d v="2024-02-18T00:00:00"/>
    <d v="2024-02-19T00:00:00"/>
    <n v="5"/>
    <d v="2024-02-26T00:00:00"/>
    <n v="7"/>
    <x v="0"/>
    <x v="0"/>
    <x v="0"/>
    <n v="11000"/>
    <x v="22"/>
    <x v="4"/>
  </r>
  <r>
    <x v="8559"/>
    <x v="1433"/>
    <x v="0"/>
    <n v="1"/>
    <d v="2024-06-07T00:00:00"/>
    <d v="2024-06-08T00:00:00"/>
    <n v="10"/>
    <d v="2024-06-18T00:00:00"/>
    <n v="10"/>
    <x v="0"/>
    <x v="1"/>
    <x v="3"/>
    <n v="55990"/>
    <x v="9"/>
    <x v="1"/>
  </r>
  <r>
    <x v="8560"/>
    <x v="1159"/>
    <x v="5"/>
    <n v="1"/>
    <d v="2023-12-14T00:00:00"/>
    <d v="2023-12-15T00:00:00"/>
    <n v="5"/>
    <d v="2023-12-21T00:00:00"/>
    <n v="6"/>
    <x v="0"/>
    <x v="1"/>
    <x v="4"/>
    <n v="99990"/>
    <x v="39"/>
    <x v="0"/>
  </r>
  <r>
    <x v="8561"/>
    <x v="1955"/>
    <x v="5"/>
    <n v="1"/>
    <d v="2023-10-12T00:00:00"/>
    <d v="2023-10-15T00:00:00"/>
    <n v="10"/>
    <d v="2023-10-26T00:00:00"/>
    <n v="11"/>
    <x v="0"/>
    <x v="0"/>
    <x v="0"/>
    <n v="99990"/>
    <x v="13"/>
    <x v="0"/>
  </r>
  <r>
    <x v="8562"/>
    <x v="731"/>
    <x v="5"/>
    <n v="1"/>
    <d v="2022-09-06T00:00:00"/>
    <d v="2022-09-10T00:00:00"/>
    <n v="5"/>
    <d v="2022-09-17T00:00:00"/>
    <n v="7"/>
    <x v="0"/>
    <x v="0"/>
    <x v="1"/>
    <n v="99990"/>
    <x v="33"/>
    <x v="4"/>
  </r>
  <r>
    <x v="8563"/>
    <x v="1159"/>
    <x v="4"/>
    <n v="2"/>
    <d v="2024-10-11T00:00:00"/>
    <d v="2024-10-15T00:00:00"/>
    <n v="7"/>
    <d v="2024-10-27T00:00:00"/>
    <n v="12"/>
    <x v="2"/>
    <x v="0"/>
    <x v="4"/>
    <n v="101980"/>
    <x v="10"/>
    <x v="5"/>
  </r>
  <r>
    <x v="8564"/>
    <x v="229"/>
    <x v="0"/>
    <n v="1"/>
    <d v="2024-04-12T00:00:00"/>
    <d v="2024-04-16T00:00:00"/>
    <n v="5"/>
    <d v="2024-04-22T00:00:00"/>
    <n v="6"/>
    <x v="0"/>
    <x v="0"/>
    <x v="4"/>
    <n v="55990"/>
    <x v="19"/>
    <x v="0"/>
  </r>
  <r>
    <x v="8565"/>
    <x v="1515"/>
    <x v="0"/>
    <n v="1"/>
    <d v="2024-12-15T00:00:00"/>
    <d v="2024-12-17T00:00:00"/>
    <n v="7"/>
    <d v="2024-12-27T00:00:00"/>
    <n v="10"/>
    <x v="0"/>
    <x v="2"/>
    <x v="2"/>
    <n v="55990"/>
    <x v="12"/>
    <x v="3"/>
  </r>
  <r>
    <x v="8566"/>
    <x v="765"/>
    <x v="5"/>
    <n v="2"/>
    <d v="2024-10-18T00:00:00"/>
    <d v="2024-10-19T00:00:00"/>
    <n v="10"/>
    <d v="2024-11-01T00:00:00"/>
    <n v="13"/>
    <x v="0"/>
    <x v="2"/>
    <x v="0"/>
    <n v="199980"/>
    <x v="10"/>
    <x v="3"/>
  </r>
  <r>
    <x v="8567"/>
    <x v="510"/>
    <x v="5"/>
    <n v="2"/>
    <d v="2025-03-05T00:00:00"/>
    <d v="2025-03-06T00:00:00"/>
    <n v="10"/>
    <d v="2025-03-17T00:00:00"/>
    <n v="11"/>
    <x v="0"/>
    <x v="0"/>
    <x v="0"/>
    <n v="199980"/>
    <x v="17"/>
    <x v="0"/>
  </r>
  <r>
    <x v="8568"/>
    <x v="1922"/>
    <x v="3"/>
    <n v="1"/>
    <d v="2023-07-08T00:00:00"/>
    <d v="2023-07-10T00:00:00"/>
    <n v="5"/>
    <d v="2023-07-18T00:00:00"/>
    <n v="8"/>
    <x v="0"/>
    <x v="2"/>
    <x v="2"/>
    <n v="45000"/>
    <x v="26"/>
    <x v="3"/>
  </r>
  <r>
    <x v="8569"/>
    <x v="1793"/>
    <x v="4"/>
    <n v="2"/>
    <d v="2025-04-22T00:00:00"/>
    <d v="2025-04-23T00:00:00"/>
    <n v="10"/>
    <d v="2025-05-04T00:00:00"/>
    <n v="11"/>
    <x v="0"/>
    <x v="2"/>
    <x v="4"/>
    <n v="101980"/>
    <x v="6"/>
    <x v="0"/>
  </r>
  <r>
    <x v="8570"/>
    <x v="1685"/>
    <x v="4"/>
    <n v="1"/>
    <d v="2025-02-10T00:00:00"/>
    <d v="2025-02-12T00:00:00"/>
    <n v="7"/>
    <d v="2025-02-19T00:00:00"/>
    <n v="7"/>
    <x v="0"/>
    <x v="1"/>
    <x v="4"/>
    <n v="50990"/>
    <x v="15"/>
    <x v="1"/>
  </r>
  <r>
    <x v="8571"/>
    <x v="518"/>
    <x v="0"/>
    <n v="2"/>
    <d v="2022-12-31T00:00:00"/>
    <d v="2023-01-05T00:00:00"/>
    <n v="5"/>
    <d v="2023-01-12T00:00:00"/>
    <n v="7"/>
    <x v="0"/>
    <x v="2"/>
    <x v="2"/>
    <n v="111980"/>
    <x v="2"/>
    <x v="4"/>
  </r>
  <r>
    <x v="8572"/>
    <x v="41"/>
    <x v="1"/>
    <n v="1"/>
    <d v="2025-04-08T00:00:00"/>
    <d v="2025-04-13T00:00:00"/>
    <n v="7"/>
    <d v="2025-04-22T00:00:00"/>
    <n v="9"/>
    <x v="0"/>
    <x v="2"/>
    <x v="2"/>
    <n v="89990"/>
    <x v="6"/>
    <x v="4"/>
  </r>
  <r>
    <x v="8573"/>
    <x v="1855"/>
    <x v="0"/>
    <n v="2"/>
    <d v="2025-01-30T00:00:00"/>
    <d v="2025-02-02T00:00:00"/>
    <n v="10"/>
    <d v="2025-02-15T00:00:00"/>
    <n v="13"/>
    <x v="0"/>
    <x v="2"/>
    <x v="4"/>
    <n v="111980"/>
    <x v="24"/>
    <x v="3"/>
  </r>
  <r>
    <x v="8574"/>
    <x v="1930"/>
    <x v="2"/>
    <n v="2"/>
    <d v="2024-12-26T00:00:00"/>
    <d v="2024-12-29T00:00:00"/>
    <n v="7"/>
    <d v="2025-01-06T00:00:00"/>
    <n v="8"/>
    <x v="0"/>
    <x v="1"/>
    <x v="2"/>
    <n v="22000"/>
    <x v="12"/>
    <x v="0"/>
  </r>
  <r>
    <x v="8575"/>
    <x v="1565"/>
    <x v="0"/>
    <n v="1"/>
    <d v="2024-06-02T00:00:00"/>
    <d v="2024-06-03T00:00:00"/>
    <n v="7"/>
    <d v="2024-06-13T00:00:00"/>
    <n v="10"/>
    <x v="1"/>
    <x v="0"/>
    <x v="2"/>
    <n v="55990"/>
    <x v="9"/>
    <x v="3"/>
  </r>
  <r>
    <x v="8576"/>
    <x v="1238"/>
    <x v="0"/>
    <n v="1"/>
    <d v="2025-02-26T00:00:00"/>
    <d v="2025-02-28T00:00:00"/>
    <n v="5"/>
    <d v="2025-03-06T00:00:00"/>
    <n v="6"/>
    <x v="0"/>
    <x v="1"/>
    <x v="1"/>
    <n v="55990"/>
    <x v="15"/>
    <x v="0"/>
  </r>
  <r>
    <x v="8577"/>
    <x v="109"/>
    <x v="2"/>
    <n v="1"/>
    <d v="2025-03-07T00:00:00"/>
    <d v="2025-03-10T00:00:00"/>
    <n v="7"/>
    <d v="2025-03-17T00:00:00"/>
    <n v="7"/>
    <x v="0"/>
    <x v="2"/>
    <x v="1"/>
    <n v="11000"/>
    <x v="17"/>
    <x v="1"/>
  </r>
  <r>
    <x v="8578"/>
    <x v="1108"/>
    <x v="4"/>
    <n v="2"/>
    <d v="2025-03-21T00:00:00"/>
    <d v="2025-03-26T00:00:00"/>
    <n v="7"/>
    <d v="2025-04-02T00:00:00"/>
    <n v="7"/>
    <x v="0"/>
    <x v="1"/>
    <x v="2"/>
    <n v="101980"/>
    <x v="17"/>
    <x v="1"/>
  </r>
  <r>
    <x v="8579"/>
    <x v="1265"/>
    <x v="4"/>
    <n v="1"/>
    <d v="2025-01-19T00:00:00"/>
    <d v="2025-01-22T00:00:00"/>
    <n v="5"/>
    <d v="2025-01-29T00:00:00"/>
    <n v="7"/>
    <x v="0"/>
    <x v="1"/>
    <x v="3"/>
    <n v="50990"/>
    <x v="24"/>
    <x v="4"/>
  </r>
  <r>
    <x v="8580"/>
    <x v="73"/>
    <x v="3"/>
    <n v="1"/>
    <d v="2025-05-25T00:00:00"/>
    <d v="2025-05-29T00:00:00"/>
    <n v="5"/>
    <d v="2025-06-08T00:00:00"/>
    <n v="10"/>
    <x v="2"/>
    <x v="1"/>
    <x v="1"/>
    <n v="45000"/>
    <x v="0"/>
    <x v="5"/>
  </r>
  <r>
    <x v="8581"/>
    <x v="1505"/>
    <x v="0"/>
    <n v="1"/>
    <d v="2023-05-25T00:00:00"/>
    <d v="2023-05-28T00:00:00"/>
    <n v="7"/>
    <d v="2023-06-04T00:00:00"/>
    <n v="7"/>
    <x v="0"/>
    <x v="1"/>
    <x v="4"/>
    <n v="55990"/>
    <x v="34"/>
    <x v="1"/>
  </r>
  <r>
    <x v="8582"/>
    <x v="1119"/>
    <x v="5"/>
    <n v="1"/>
    <d v="2023-06-01T00:00:00"/>
    <d v="2023-06-03T00:00:00"/>
    <n v="10"/>
    <d v="2023-06-18T00:00:00"/>
    <n v="15"/>
    <x v="2"/>
    <x v="0"/>
    <x v="4"/>
    <n v="99990"/>
    <x v="31"/>
    <x v="5"/>
  </r>
  <r>
    <x v="8583"/>
    <x v="978"/>
    <x v="2"/>
    <n v="1"/>
    <d v="2025-04-29T00:00:00"/>
    <d v="2025-05-02T00:00:00"/>
    <n v="7"/>
    <d v="2025-05-11T00:00:00"/>
    <n v="9"/>
    <x v="0"/>
    <x v="1"/>
    <x v="1"/>
    <n v="11000"/>
    <x v="6"/>
    <x v="4"/>
  </r>
  <r>
    <x v="8584"/>
    <x v="318"/>
    <x v="5"/>
    <n v="1"/>
    <d v="2022-03-04T00:00:00"/>
    <d v="2022-03-08T00:00:00"/>
    <n v="5"/>
    <d v="2022-03-15T00:00:00"/>
    <n v="7"/>
    <x v="0"/>
    <x v="0"/>
    <x v="4"/>
    <n v="99990"/>
    <x v="45"/>
    <x v="4"/>
  </r>
  <r>
    <x v="8585"/>
    <x v="1255"/>
    <x v="2"/>
    <n v="1"/>
    <d v="2025-04-26T00:00:00"/>
    <d v="2025-05-01T00:00:00"/>
    <n v="5"/>
    <d v="2025-05-08T00:00:00"/>
    <n v="7"/>
    <x v="0"/>
    <x v="0"/>
    <x v="1"/>
    <n v="11000"/>
    <x v="6"/>
    <x v="4"/>
  </r>
  <r>
    <x v="8586"/>
    <x v="1511"/>
    <x v="5"/>
    <n v="1"/>
    <d v="2025-01-16T00:00:00"/>
    <d v="2025-01-19T00:00:00"/>
    <n v="5"/>
    <d v="2025-01-25T00:00:00"/>
    <n v="6"/>
    <x v="0"/>
    <x v="0"/>
    <x v="3"/>
    <n v="99990"/>
    <x v="24"/>
    <x v="0"/>
  </r>
  <r>
    <x v="8587"/>
    <x v="896"/>
    <x v="0"/>
    <n v="1"/>
    <d v="2025-02-02T00:00:00"/>
    <d v="2025-02-07T00:00:00"/>
    <n v="7"/>
    <d v="2025-02-16T00:00:00"/>
    <n v="9"/>
    <x v="0"/>
    <x v="1"/>
    <x v="2"/>
    <n v="55990"/>
    <x v="15"/>
    <x v="4"/>
  </r>
  <r>
    <x v="8588"/>
    <x v="673"/>
    <x v="5"/>
    <n v="1"/>
    <d v="2024-12-15T00:00:00"/>
    <d v="2024-12-20T00:00:00"/>
    <n v="7"/>
    <d v="2024-12-28T00:00:00"/>
    <n v="8"/>
    <x v="0"/>
    <x v="1"/>
    <x v="2"/>
    <n v="99990"/>
    <x v="12"/>
    <x v="0"/>
  </r>
  <r>
    <x v="8589"/>
    <x v="773"/>
    <x v="1"/>
    <n v="1"/>
    <d v="2024-06-13T00:00:00"/>
    <d v="2024-06-18T00:00:00"/>
    <n v="7"/>
    <d v="2024-06-25T00:00:00"/>
    <n v="7"/>
    <x v="0"/>
    <x v="1"/>
    <x v="2"/>
    <n v="89990"/>
    <x v="9"/>
    <x v="1"/>
  </r>
  <r>
    <x v="8590"/>
    <x v="1927"/>
    <x v="2"/>
    <n v="1"/>
    <d v="2024-06-03T00:00:00"/>
    <d v="2024-06-05T00:00:00"/>
    <n v="10"/>
    <d v="2024-06-15T00:00:00"/>
    <n v="10"/>
    <x v="0"/>
    <x v="2"/>
    <x v="4"/>
    <n v="11000"/>
    <x v="9"/>
    <x v="1"/>
  </r>
  <r>
    <x v="8591"/>
    <x v="1268"/>
    <x v="5"/>
    <n v="1"/>
    <d v="2022-05-18T00:00:00"/>
    <d v="2022-05-22T00:00:00"/>
    <n v="10"/>
    <d v="2022-06-04T00:00:00"/>
    <n v="13"/>
    <x v="0"/>
    <x v="2"/>
    <x v="2"/>
    <n v="99990"/>
    <x v="32"/>
    <x v="3"/>
  </r>
  <r>
    <x v="8592"/>
    <x v="1182"/>
    <x v="2"/>
    <n v="1"/>
    <d v="2022-08-24T00:00:00"/>
    <d v="2022-08-27T00:00:00"/>
    <n v="10"/>
    <d v="2022-09-04T00:00:00"/>
    <n v="8"/>
    <x v="0"/>
    <x v="0"/>
    <x v="4"/>
    <n v="11000"/>
    <x v="8"/>
    <x v="6"/>
  </r>
  <r>
    <x v="8593"/>
    <x v="74"/>
    <x v="2"/>
    <n v="2"/>
    <d v="2025-05-26T00:00:00"/>
    <d v="2025-05-27T00:00:00"/>
    <n v="10"/>
    <d v="2025-06-05T00:00:00"/>
    <n v="9"/>
    <x v="0"/>
    <x v="2"/>
    <x v="0"/>
    <n v="22000"/>
    <x v="0"/>
    <x v="2"/>
  </r>
  <r>
    <x v="8594"/>
    <x v="1418"/>
    <x v="3"/>
    <n v="2"/>
    <d v="2024-10-01T00:00:00"/>
    <d v="2024-10-05T00:00:00"/>
    <n v="5"/>
    <d v="2024-10-10T00:00:00"/>
    <n v="5"/>
    <x v="0"/>
    <x v="1"/>
    <x v="4"/>
    <n v="90000"/>
    <x v="10"/>
    <x v="1"/>
  </r>
  <r>
    <x v="8595"/>
    <x v="1809"/>
    <x v="2"/>
    <n v="2"/>
    <d v="2023-07-07T00:00:00"/>
    <d v="2023-07-08T00:00:00"/>
    <n v="5"/>
    <d v="2023-07-13T00:00:00"/>
    <n v="5"/>
    <x v="0"/>
    <x v="0"/>
    <x v="3"/>
    <n v="22000"/>
    <x v="26"/>
    <x v="1"/>
  </r>
  <r>
    <x v="8596"/>
    <x v="230"/>
    <x v="0"/>
    <n v="1"/>
    <d v="2022-09-19T00:00:00"/>
    <d v="2022-09-20T00:00:00"/>
    <n v="5"/>
    <d v="2022-09-25T00:00:00"/>
    <n v="5"/>
    <x v="0"/>
    <x v="0"/>
    <x v="4"/>
    <n v="55990"/>
    <x v="33"/>
    <x v="1"/>
  </r>
  <r>
    <x v="8597"/>
    <x v="826"/>
    <x v="5"/>
    <n v="1"/>
    <d v="2024-09-15T00:00:00"/>
    <d v="2024-09-17T00:00:00"/>
    <n v="5"/>
    <d v="2024-09-22T00:00:00"/>
    <n v="5"/>
    <x v="0"/>
    <x v="0"/>
    <x v="4"/>
    <n v="99990"/>
    <x v="11"/>
    <x v="1"/>
  </r>
  <r>
    <x v="8598"/>
    <x v="1199"/>
    <x v="2"/>
    <n v="2"/>
    <d v="2024-06-02T00:00:00"/>
    <d v="2024-06-03T00:00:00"/>
    <n v="5"/>
    <d v="2024-06-08T00:00:00"/>
    <n v="5"/>
    <x v="0"/>
    <x v="1"/>
    <x v="2"/>
    <n v="22000"/>
    <x v="9"/>
    <x v="1"/>
  </r>
  <r>
    <x v="8599"/>
    <x v="1453"/>
    <x v="2"/>
    <n v="1"/>
    <d v="2024-10-19T00:00:00"/>
    <d v="2024-10-23T00:00:00"/>
    <n v="5"/>
    <d v="2024-10-28T00:00:00"/>
    <n v="5"/>
    <x v="0"/>
    <x v="0"/>
    <x v="2"/>
    <n v="11000"/>
    <x v="10"/>
    <x v="1"/>
  </r>
  <r>
    <x v="8600"/>
    <x v="1298"/>
    <x v="5"/>
    <n v="1"/>
    <d v="2024-01-05T00:00:00"/>
    <d v="2024-01-06T00:00:00"/>
    <n v="7"/>
    <d v="2024-01-13T00:00:00"/>
    <n v="7"/>
    <x v="0"/>
    <x v="1"/>
    <x v="3"/>
    <n v="99990"/>
    <x v="5"/>
    <x v="1"/>
  </r>
  <r>
    <x v="8601"/>
    <x v="1935"/>
    <x v="2"/>
    <n v="1"/>
    <d v="2024-03-25T00:00:00"/>
    <d v="2024-03-27T00:00:00"/>
    <n v="7"/>
    <d v="2024-04-06T00:00:00"/>
    <n v="10"/>
    <x v="0"/>
    <x v="2"/>
    <x v="0"/>
    <n v="11000"/>
    <x v="37"/>
    <x v="3"/>
  </r>
  <r>
    <x v="8602"/>
    <x v="685"/>
    <x v="4"/>
    <n v="1"/>
    <d v="2024-06-22T00:00:00"/>
    <d v="2024-06-27T00:00:00"/>
    <n v="10"/>
    <d v="2024-07-06T00:00:00"/>
    <n v="9"/>
    <x v="0"/>
    <x v="1"/>
    <x v="1"/>
    <n v="50990"/>
    <x v="9"/>
    <x v="2"/>
  </r>
  <r>
    <x v="8603"/>
    <x v="1314"/>
    <x v="1"/>
    <n v="1"/>
    <d v="2024-07-28T00:00:00"/>
    <d v="2024-08-01T00:00:00"/>
    <n v="10"/>
    <d v="2024-08-11T00:00:00"/>
    <n v="10"/>
    <x v="0"/>
    <x v="0"/>
    <x v="3"/>
    <n v="89990"/>
    <x v="16"/>
    <x v="1"/>
  </r>
  <r>
    <x v="8604"/>
    <x v="770"/>
    <x v="3"/>
    <n v="2"/>
    <d v="2023-05-14T00:00:00"/>
    <d v="2023-05-17T00:00:00"/>
    <n v="7"/>
    <d v="2023-05-22T00:00:00"/>
    <n v="5"/>
    <x v="0"/>
    <x v="1"/>
    <x v="3"/>
    <n v="90000"/>
    <x v="34"/>
    <x v="6"/>
  </r>
  <r>
    <x v="8605"/>
    <x v="447"/>
    <x v="1"/>
    <n v="1"/>
    <d v="2023-12-03T00:00:00"/>
    <d v="2023-12-05T00:00:00"/>
    <n v="7"/>
    <d v="2023-12-15T00:00:00"/>
    <n v="10"/>
    <x v="0"/>
    <x v="1"/>
    <x v="0"/>
    <n v="89990"/>
    <x v="39"/>
    <x v="3"/>
  </r>
  <r>
    <x v="8606"/>
    <x v="1746"/>
    <x v="5"/>
    <n v="1"/>
    <d v="2024-03-03T00:00:00"/>
    <d v="2024-03-07T00:00:00"/>
    <n v="7"/>
    <d v="2024-03-14T00:00:00"/>
    <n v="7"/>
    <x v="0"/>
    <x v="2"/>
    <x v="0"/>
    <n v="99990"/>
    <x v="37"/>
    <x v="1"/>
  </r>
  <r>
    <x v="8607"/>
    <x v="1529"/>
    <x v="1"/>
    <n v="2"/>
    <d v="2022-07-17T00:00:00"/>
    <d v="2022-07-22T00:00:00"/>
    <n v="10"/>
    <d v="2022-08-01T00:00:00"/>
    <n v="10"/>
    <x v="0"/>
    <x v="2"/>
    <x v="2"/>
    <n v="179980"/>
    <x v="42"/>
    <x v="1"/>
  </r>
  <r>
    <x v="8608"/>
    <x v="775"/>
    <x v="0"/>
    <n v="1"/>
    <d v="2024-01-13T00:00:00"/>
    <d v="2024-01-15T00:00:00"/>
    <n v="7"/>
    <d v="2024-01-22T00:00:00"/>
    <n v="7"/>
    <x v="0"/>
    <x v="2"/>
    <x v="1"/>
    <n v="55990"/>
    <x v="5"/>
    <x v="1"/>
  </r>
  <r>
    <x v="8609"/>
    <x v="98"/>
    <x v="3"/>
    <n v="1"/>
    <d v="2024-09-25T00:00:00"/>
    <d v="2024-09-30T00:00:00"/>
    <n v="7"/>
    <d v="2024-10-10T00:00:00"/>
    <n v="10"/>
    <x v="0"/>
    <x v="0"/>
    <x v="0"/>
    <n v="45000"/>
    <x v="11"/>
    <x v="3"/>
  </r>
  <r>
    <x v="8610"/>
    <x v="474"/>
    <x v="3"/>
    <n v="1"/>
    <d v="2022-02-20T00:00:00"/>
    <d v="2022-02-22T00:00:00"/>
    <n v="5"/>
    <d v="2022-02-27T00:00:00"/>
    <n v="5"/>
    <x v="0"/>
    <x v="1"/>
    <x v="3"/>
    <n v="45000"/>
    <x v="28"/>
    <x v="1"/>
  </r>
  <r>
    <x v="8611"/>
    <x v="1535"/>
    <x v="4"/>
    <n v="1"/>
    <d v="2023-11-19T00:00:00"/>
    <d v="2023-11-20T00:00:00"/>
    <n v="7"/>
    <d v="2023-11-29T00:00:00"/>
    <n v="9"/>
    <x v="1"/>
    <x v="1"/>
    <x v="2"/>
    <n v="50990"/>
    <x v="36"/>
    <x v="4"/>
  </r>
  <r>
    <x v="8612"/>
    <x v="90"/>
    <x v="1"/>
    <n v="1"/>
    <d v="2023-04-30T00:00:00"/>
    <d v="2023-05-05T00:00:00"/>
    <n v="10"/>
    <d v="2023-05-16T00:00:00"/>
    <n v="11"/>
    <x v="0"/>
    <x v="1"/>
    <x v="3"/>
    <n v="89990"/>
    <x v="40"/>
    <x v="0"/>
  </r>
  <r>
    <x v="8613"/>
    <x v="1867"/>
    <x v="0"/>
    <n v="1"/>
    <d v="2024-03-14T00:00:00"/>
    <d v="2024-03-16T00:00:00"/>
    <n v="5"/>
    <d v="2024-03-24T00:00:00"/>
    <n v="8"/>
    <x v="1"/>
    <x v="0"/>
    <x v="3"/>
    <n v="55990"/>
    <x v="37"/>
    <x v="3"/>
  </r>
  <r>
    <x v="8614"/>
    <x v="1334"/>
    <x v="1"/>
    <n v="1"/>
    <d v="2024-07-09T00:00:00"/>
    <d v="2024-07-11T00:00:00"/>
    <n v="7"/>
    <d v="2024-07-18T00:00:00"/>
    <n v="7"/>
    <x v="0"/>
    <x v="0"/>
    <x v="1"/>
    <n v="89990"/>
    <x v="16"/>
    <x v="1"/>
  </r>
  <r>
    <x v="8615"/>
    <x v="1009"/>
    <x v="1"/>
    <n v="1"/>
    <d v="2024-06-16T00:00:00"/>
    <d v="2024-06-20T00:00:00"/>
    <n v="10"/>
    <d v="2024-07-01T00:00:00"/>
    <n v="11"/>
    <x v="0"/>
    <x v="0"/>
    <x v="0"/>
    <n v="89990"/>
    <x v="9"/>
    <x v="0"/>
  </r>
  <r>
    <x v="8616"/>
    <x v="396"/>
    <x v="3"/>
    <n v="1"/>
    <d v="2024-03-26T00:00:00"/>
    <d v="2024-03-27T00:00:00"/>
    <n v="10"/>
    <d v="2024-04-06T00:00:00"/>
    <n v="10"/>
    <x v="0"/>
    <x v="1"/>
    <x v="2"/>
    <n v="45000"/>
    <x v="37"/>
    <x v="1"/>
  </r>
  <r>
    <x v="8617"/>
    <x v="1972"/>
    <x v="4"/>
    <n v="1"/>
    <d v="2024-12-25T00:00:00"/>
    <d v="2024-12-30T00:00:00"/>
    <n v="5"/>
    <d v="2025-01-05T00:00:00"/>
    <n v="6"/>
    <x v="0"/>
    <x v="1"/>
    <x v="2"/>
    <n v="50990"/>
    <x v="12"/>
    <x v="0"/>
  </r>
  <r>
    <x v="8618"/>
    <x v="1721"/>
    <x v="5"/>
    <n v="1"/>
    <d v="2024-08-30T00:00:00"/>
    <d v="2024-09-04T00:00:00"/>
    <n v="5"/>
    <d v="2024-09-14T00:00:00"/>
    <n v="10"/>
    <x v="2"/>
    <x v="2"/>
    <x v="2"/>
    <n v="99990"/>
    <x v="4"/>
    <x v="5"/>
  </r>
  <r>
    <x v="8619"/>
    <x v="1260"/>
    <x v="4"/>
    <n v="2"/>
    <d v="2024-04-30T00:00:00"/>
    <d v="2024-05-01T00:00:00"/>
    <n v="10"/>
    <d v="2024-05-10T00:00:00"/>
    <n v="9"/>
    <x v="0"/>
    <x v="1"/>
    <x v="4"/>
    <n v="101980"/>
    <x v="19"/>
    <x v="2"/>
  </r>
  <r>
    <x v="8620"/>
    <x v="1374"/>
    <x v="1"/>
    <n v="1"/>
    <d v="2025-03-08T00:00:00"/>
    <d v="2025-03-13T00:00:00"/>
    <n v="5"/>
    <d v="2025-03-19T00:00:00"/>
    <n v="6"/>
    <x v="0"/>
    <x v="1"/>
    <x v="1"/>
    <n v="89990"/>
    <x v="17"/>
    <x v="0"/>
  </r>
  <r>
    <x v="8621"/>
    <x v="1354"/>
    <x v="5"/>
    <n v="1"/>
    <d v="2025-02-24T00:00:00"/>
    <d v="2025-02-28T00:00:00"/>
    <n v="5"/>
    <d v="2025-03-05T00:00:00"/>
    <n v="5"/>
    <x v="0"/>
    <x v="0"/>
    <x v="0"/>
    <n v="99990"/>
    <x v="15"/>
    <x v="1"/>
  </r>
  <r>
    <x v="8622"/>
    <x v="215"/>
    <x v="5"/>
    <n v="1"/>
    <d v="2025-04-03T00:00:00"/>
    <d v="2025-04-08T00:00:00"/>
    <n v="7"/>
    <d v="2025-04-15T00:00:00"/>
    <n v="7"/>
    <x v="0"/>
    <x v="0"/>
    <x v="2"/>
    <n v="99990"/>
    <x v="6"/>
    <x v="1"/>
  </r>
  <r>
    <x v="8623"/>
    <x v="1059"/>
    <x v="3"/>
    <n v="1"/>
    <d v="2024-04-06T00:00:00"/>
    <d v="2024-04-10T00:00:00"/>
    <n v="5"/>
    <d v="2024-04-15T00:00:00"/>
    <n v="5"/>
    <x v="0"/>
    <x v="2"/>
    <x v="4"/>
    <n v="45000"/>
    <x v="19"/>
    <x v="1"/>
  </r>
  <r>
    <x v="8624"/>
    <x v="227"/>
    <x v="2"/>
    <n v="1"/>
    <d v="2024-10-21T00:00:00"/>
    <d v="2024-10-25T00:00:00"/>
    <n v="5"/>
    <d v="2024-10-31T00:00:00"/>
    <n v="6"/>
    <x v="0"/>
    <x v="0"/>
    <x v="1"/>
    <n v="11000"/>
    <x v="10"/>
    <x v="0"/>
  </r>
  <r>
    <x v="8625"/>
    <x v="40"/>
    <x v="0"/>
    <n v="1"/>
    <d v="2025-01-06T00:00:00"/>
    <d v="2025-01-08T00:00:00"/>
    <n v="10"/>
    <d v="2025-01-18T00:00:00"/>
    <n v="10"/>
    <x v="0"/>
    <x v="1"/>
    <x v="0"/>
    <n v="55990"/>
    <x v="24"/>
    <x v="1"/>
  </r>
  <r>
    <x v="8626"/>
    <x v="273"/>
    <x v="1"/>
    <n v="1"/>
    <d v="2024-03-02T00:00:00"/>
    <d v="2024-03-05T00:00:00"/>
    <n v="7"/>
    <d v="2024-03-12T00:00:00"/>
    <n v="7"/>
    <x v="0"/>
    <x v="1"/>
    <x v="2"/>
    <n v="89990"/>
    <x v="37"/>
    <x v="1"/>
  </r>
  <r>
    <x v="8627"/>
    <x v="616"/>
    <x v="0"/>
    <n v="2"/>
    <d v="2023-04-17T00:00:00"/>
    <d v="2023-04-19T00:00:00"/>
    <n v="7"/>
    <d v="2023-04-27T00:00:00"/>
    <n v="8"/>
    <x v="0"/>
    <x v="2"/>
    <x v="0"/>
    <n v="111980"/>
    <x v="40"/>
    <x v="0"/>
  </r>
  <r>
    <x v="8628"/>
    <x v="1372"/>
    <x v="5"/>
    <n v="1"/>
    <d v="2025-01-19T00:00:00"/>
    <d v="2025-01-24T00:00:00"/>
    <n v="7"/>
    <d v="2025-01-31T00:00:00"/>
    <n v="7"/>
    <x v="0"/>
    <x v="1"/>
    <x v="2"/>
    <n v="99990"/>
    <x v="24"/>
    <x v="1"/>
  </r>
  <r>
    <x v="8629"/>
    <x v="759"/>
    <x v="5"/>
    <n v="2"/>
    <d v="2024-07-28T00:00:00"/>
    <d v="2024-08-02T00:00:00"/>
    <n v="10"/>
    <d v="2024-08-12T00:00:00"/>
    <n v="10"/>
    <x v="0"/>
    <x v="1"/>
    <x v="1"/>
    <n v="199980"/>
    <x v="16"/>
    <x v="1"/>
  </r>
  <r>
    <x v="8630"/>
    <x v="679"/>
    <x v="0"/>
    <n v="1"/>
    <d v="2024-08-05T00:00:00"/>
    <d v="2024-08-08T00:00:00"/>
    <n v="10"/>
    <d v="2024-08-18T00:00:00"/>
    <n v="10"/>
    <x v="0"/>
    <x v="2"/>
    <x v="0"/>
    <n v="55990"/>
    <x v="4"/>
    <x v="1"/>
  </r>
  <r>
    <x v="8631"/>
    <x v="951"/>
    <x v="5"/>
    <n v="1"/>
    <d v="2025-02-10T00:00:00"/>
    <d v="2025-02-14T00:00:00"/>
    <n v="7"/>
    <d v="2025-02-20T00:00:00"/>
    <n v="6"/>
    <x v="1"/>
    <x v="2"/>
    <x v="4"/>
    <n v="99990"/>
    <x v="15"/>
    <x v="2"/>
  </r>
  <r>
    <x v="8632"/>
    <x v="335"/>
    <x v="5"/>
    <n v="1"/>
    <d v="2023-08-09T00:00:00"/>
    <d v="2023-08-13T00:00:00"/>
    <n v="5"/>
    <d v="2023-08-21T00:00:00"/>
    <n v="8"/>
    <x v="0"/>
    <x v="1"/>
    <x v="1"/>
    <n v="99990"/>
    <x v="20"/>
    <x v="3"/>
  </r>
  <r>
    <x v="8633"/>
    <x v="311"/>
    <x v="4"/>
    <n v="1"/>
    <d v="2025-04-28T00:00:00"/>
    <d v="2025-04-30T00:00:00"/>
    <n v="7"/>
    <d v="2025-05-07T00:00:00"/>
    <n v="7"/>
    <x v="0"/>
    <x v="0"/>
    <x v="4"/>
    <n v="50990"/>
    <x v="6"/>
    <x v="1"/>
  </r>
  <r>
    <x v="8634"/>
    <x v="1015"/>
    <x v="0"/>
    <n v="1"/>
    <d v="2025-03-08T00:00:00"/>
    <d v="2025-03-12T00:00:00"/>
    <n v="5"/>
    <d v="2025-03-17T00:00:00"/>
    <n v="5"/>
    <x v="0"/>
    <x v="1"/>
    <x v="3"/>
    <n v="55990"/>
    <x v="17"/>
    <x v="1"/>
  </r>
  <r>
    <x v="8635"/>
    <x v="1916"/>
    <x v="5"/>
    <n v="1"/>
    <d v="2025-01-22T00:00:00"/>
    <d v="2025-01-25T00:00:00"/>
    <n v="10"/>
    <d v="2025-02-09T00:00:00"/>
    <n v="15"/>
    <x v="2"/>
    <x v="2"/>
    <x v="4"/>
    <n v="99990"/>
    <x v="24"/>
    <x v="5"/>
  </r>
  <r>
    <x v="8636"/>
    <x v="1136"/>
    <x v="4"/>
    <n v="2"/>
    <d v="2025-02-06T00:00:00"/>
    <d v="2025-02-09T00:00:00"/>
    <n v="7"/>
    <d v="2025-02-17T00:00:00"/>
    <n v="8"/>
    <x v="0"/>
    <x v="0"/>
    <x v="3"/>
    <n v="101980"/>
    <x v="15"/>
    <x v="0"/>
  </r>
  <r>
    <x v="8637"/>
    <x v="1151"/>
    <x v="0"/>
    <n v="1"/>
    <d v="2025-05-23T00:00:00"/>
    <d v="2025-05-27T00:00:00"/>
    <n v="5"/>
    <d v="2025-06-01T00:00:00"/>
    <n v="5"/>
    <x v="0"/>
    <x v="1"/>
    <x v="0"/>
    <n v="55990"/>
    <x v="0"/>
    <x v="1"/>
  </r>
  <r>
    <x v="8638"/>
    <x v="193"/>
    <x v="4"/>
    <n v="1"/>
    <d v="2024-05-12T00:00:00"/>
    <d v="2024-05-16T00:00:00"/>
    <n v="10"/>
    <d v="2024-05-27T00:00:00"/>
    <n v="11"/>
    <x v="0"/>
    <x v="0"/>
    <x v="2"/>
    <n v="50990"/>
    <x v="1"/>
    <x v="0"/>
  </r>
  <r>
    <x v="8639"/>
    <x v="858"/>
    <x v="5"/>
    <n v="1"/>
    <d v="2024-10-22T00:00:00"/>
    <d v="2024-10-24T00:00:00"/>
    <n v="5"/>
    <d v="2024-10-31T00:00:00"/>
    <n v="7"/>
    <x v="0"/>
    <x v="0"/>
    <x v="1"/>
    <n v="99990"/>
    <x v="10"/>
    <x v="4"/>
  </r>
  <r>
    <x v="8640"/>
    <x v="482"/>
    <x v="2"/>
    <n v="1"/>
    <d v="2024-01-17T00:00:00"/>
    <d v="2024-01-20T00:00:00"/>
    <n v="7"/>
    <d v="2024-01-27T00:00:00"/>
    <n v="7"/>
    <x v="0"/>
    <x v="2"/>
    <x v="1"/>
    <n v="11000"/>
    <x v="5"/>
    <x v="1"/>
  </r>
  <r>
    <x v="8641"/>
    <x v="568"/>
    <x v="2"/>
    <n v="1"/>
    <d v="2024-01-31T00:00:00"/>
    <d v="2024-02-01T00:00:00"/>
    <n v="10"/>
    <d v="2024-02-12T00:00:00"/>
    <n v="11"/>
    <x v="0"/>
    <x v="0"/>
    <x v="0"/>
    <n v="11000"/>
    <x v="5"/>
    <x v="0"/>
  </r>
  <r>
    <x v="8642"/>
    <x v="55"/>
    <x v="1"/>
    <n v="2"/>
    <d v="2024-04-03T00:00:00"/>
    <d v="2024-04-07T00:00:00"/>
    <n v="7"/>
    <d v="2024-04-14T00:00:00"/>
    <n v="7"/>
    <x v="0"/>
    <x v="1"/>
    <x v="4"/>
    <n v="179980"/>
    <x v="19"/>
    <x v="1"/>
  </r>
  <r>
    <x v="8643"/>
    <x v="1945"/>
    <x v="2"/>
    <n v="1"/>
    <d v="2025-04-07T00:00:00"/>
    <d v="2025-04-11T00:00:00"/>
    <n v="7"/>
    <d v="2025-04-16T00:00:00"/>
    <n v="5"/>
    <x v="0"/>
    <x v="0"/>
    <x v="3"/>
    <n v="11000"/>
    <x v="6"/>
    <x v="6"/>
  </r>
  <r>
    <x v="8644"/>
    <x v="1389"/>
    <x v="1"/>
    <n v="1"/>
    <d v="2025-03-28T00:00:00"/>
    <d v="2025-03-29T00:00:00"/>
    <n v="5"/>
    <d v="2025-04-04T00:00:00"/>
    <n v="6"/>
    <x v="0"/>
    <x v="1"/>
    <x v="3"/>
    <n v="89990"/>
    <x v="17"/>
    <x v="0"/>
  </r>
  <r>
    <x v="8645"/>
    <x v="1007"/>
    <x v="1"/>
    <n v="2"/>
    <d v="2024-09-13T00:00:00"/>
    <d v="2024-09-17T00:00:00"/>
    <n v="7"/>
    <d v="2024-09-29T00:00:00"/>
    <n v="12"/>
    <x v="2"/>
    <x v="0"/>
    <x v="3"/>
    <n v="179980"/>
    <x v="11"/>
    <x v="5"/>
  </r>
  <r>
    <x v="8646"/>
    <x v="691"/>
    <x v="0"/>
    <n v="2"/>
    <d v="2023-12-06T00:00:00"/>
    <d v="2023-12-08T00:00:00"/>
    <n v="7"/>
    <d v="2023-12-15T00:00:00"/>
    <n v="7"/>
    <x v="0"/>
    <x v="2"/>
    <x v="1"/>
    <n v="111980"/>
    <x v="39"/>
    <x v="1"/>
  </r>
  <r>
    <x v="8647"/>
    <x v="1424"/>
    <x v="0"/>
    <n v="1"/>
    <d v="2024-09-15T00:00:00"/>
    <d v="2024-09-18T00:00:00"/>
    <n v="10"/>
    <d v="2024-09-28T00:00:00"/>
    <n v="10"/>
    <x v="0"/>
    <x v="1"/>
    <x v="1"/>
    <n v="55990"/>
    <x v="11"/>
    <x v="1"/>
  </r>
  <r>
    <x v="8648"/>
    <x v="1973"/>
    <x v="1"/>
    <n v="1"/>
    <d v="2024-07-11T00:00:00"/>
    <d v="2024-07-15T00:00:00"/>
    <n v="10"/>
    <d v="2024-07-25T00:00:00"/>
    <n v="10"/>
    <x v="0"/>
    <x v="1"/>
    <x v="4"/>
    <n v="89990"/>
    <x v="16"/>
    <x v="1"/>
  </r>
  <r>
    <x v="8649"/>
    <x v="1339"/>
    <x v="2"/>
    <n v="1"/>
    <d v="2024-08-15T00:00:00"/>
    <d v="2024-08-16T00:00:00"/>
    <n v="10"/>
    <d v="2024-08-27T00:00:00"/>
    <n v="11"/>
    <x v="0"/>
    <x v="0"/>
    <x v="0"/>
    <n v="11000"/>
    <x v="4"/>
    <x v="0"/>
  </r>
  <r>
    <x v="8650"/>
    <x v="1294"/>
    <x v="0"/>
    <n v="1"/>
    <d v="2024-01-01T00:00:00"/>
    <d v="2024-01-03T00:00:00"/>
    <n v="10"/>
    <d v="2024-01-18T00:00:00"/>
    <n v="15"/>
    <x v="2"/>
    <x v="1"/>
    <x v="3"/>
    <n v="55990"/>
    <x v="5"/>
    <x v="5"/>
  </r>
  <r>
    <x v="8651"/>
    <x v="215"/>
    <x v="0"/>
    <n v="1"/>
    <d v="2024-11-10T00:00:00"/>
    <d v="2024-11-11T00:00:00"/>
    <n v="10"/>
    <d v="2024-11-22T00:00:00"/>
    <n v="11"/>
    <x v="0"/>
    <x v="1"/>
    <x v="1"/>
    <n v="55990"/>
    <x v="7"/>
    <x v="0"/>
  </r>
  <r>
    <x v="8652"/>
    <x v="265"/>
    <x v="2"/>
    <n v="1"/>
    <d v="2025-05-24T00:00:00"/>
    <d v="2025-05-27T00:00:00"/>
    <n v="5"/>
    <d v="2025-06-01T00:00:00"/>
    <n v="5"/>
    <x v="0"/>
    <x v="2"/>
    <x v="1"/>
    <n v="11000"/>
    <x v="0"/>
    <x v="1"/>
  </r>
  <r>
    <x v="8653"/>
    <x v="280"/>
    <x v="2"/>
    <n v="1"/>
    <d v="2025-01-16T00:00:00"/>
    <d v="2025-01-21T00:00:00"/>
    <n v="10"/>
    <d v="2025-02-02T00:00:00"/>
    <n v="12"/>
    <x v="1"/>
    <x v="1"/>
    <x v="3"/>
    <n v="11000"/>
    <x v="24"/>
    <x v="4"/>
  </r>
  <r>
    <x v="8654"/>
    <x v="1658"/>
    <x v="1"/>
    <n v="1"/>
    <d v="2024-09-15T00:00:00"/>
    <d v="2024-09-16T00:00:00"/>
    <n v="5"/>
    <d v="2024-09-23T00:00:00"/>
    <n v="7"/>
    <x v="0"/>
    <x v="0"/>
    <x v="4"/>
    <n v="89990"/>
    <x v="11"/>
    <x v="4"/>
  </r>
  <r>
    <x v="8655"/>
    <x v="1540"/>
    <x v="3"/>
    <n v="1"/>
    <d v="2024-07-10T00:00:00"/>
    <d v="2024-07-13T00:00:00"/>
    <n v="10"/>
    <d v="2024-07-25T00:00:00"/>
    <n v="12"/>
    <x v="0"/>
    <x v="0"/>
    <x v="4"/>
    <n v="45000"/>
    <x v="16"/>
    <x v="4"/>
  </r>
  <r>
    <x v="8656"/>
    <x v="91"/>
    <x v="1"/>
    <n v="1"/>
    <d v="2023-11-23T00:00:00"/>
    <d v="2023-11-26T00:00:00"/>
    <n v="10"/>
    <d v="2023-12-08T00:00:00"/>
    <n v="12"/>
    <x v="0"/>
    <x v="1"/>
    <x v="3"/>
    <n v="89990"/>
    <x v="36"/>
    <x v="4"/>
  </r>
  <r>
    <x v="8657"/>
    <x v="42"/>
    <x v="4"/>
    <n v="1"/>
    <d v="2023-04-01T00:00:00"/>
    <d v="2023-04-05T00:00:00"/>
    <n v="5"/>
    <d v="2023-04-12T00:00:00"/>
    <n v="7"/>
    <x v="0"/>
    <x v="2"/>
    <x v="1"/>
    <n v="50990"/>
    <x v="40"/>
    <x v="4"/>
  </r>
  <r>
    <x v="8658"/>
    <x v="1375"/>
    <x v="5"/>
    <n v="1"/>
    <d v="2023-12-30T00:00:00"/>
    <d v="2024-01-04T00:00:00"/>
    <n v="10"/>
    <d v="2024-01-12T00:00:00"/>
    <n v="8"/>
    <x v="0"/>
    <x v="1"/>
    <x v="0"/>
    <n v="99990"/>
    <x v="39"/>
    <x v="6"/>
  </r>
  <r>
    <x v="8659"/>
    <x v="1343"/>
    <x v="4"/>
    <n v="1"/>
    <d v="2023-01-18T00:00:00"/>
    <d v="2023-01-22T00:00:00"/>
    <n v="5"/>
    <d v="2023-01-29T00:00:00"/>
    <n v="7"/>
    <x v="0"/>
    <x v="1"/>
    <x v="3"/>
    <n v="50990"/>
    <x v="3"/>
    <x v="4"/>
  </r>
  <r>
    <x v="8660"/>
    <x v="1459"/>
    <x v="0"/>
    <n v="2"/>
    <d v="2023-11-25T00:00:00"/>
    <d v="2023-11-30T00:00:00"/>
    <n v="7"/>
    <d v="2023-12-07T00:00:00"/>
    <n v="7"/>
    <x v="0"/>
    <x v="0"/>
    <x v="4"/>
    <n v="111980"/>
    <x v="36"/>
    <x v="1"/>
  </r>
  <r>
    <x v="8661"/>
    <x v="1215"/>
    <x v="4"/>
    <n v="1"/>
    <d v="2022-12-29T00:00:00"/>
    <d v="2023-01-03T00:00:00"/>
    <n v="10"/>
    <d v="2023-01-13T00:00:00"/>
    <n v="10"/>
    <x v="1"/>
    <x v="1"/>
    <x v="3"/>
    <n v="50990"/>
    <x v="2"/>
    <x v="1"/>
  </r>
  <r>
    <x v="8662"/>
    <x v="201"/>
    <x v="3"/>
    <n v="1"/>
    <d v="2025-02-10T00:00:00"/>
    <d v="2025-02-11T00:00:00"/>
    <n v="5"/>
    <d v="2025-02-18T00:00:00"/>
    <n v="7"/>
    <x v="0"/>
    <x v="2"/>
    <x v="4"/>
    <n v="45000"/>
    <x v="15"/>
    <x v="4"/>
  </r>
  <r>
    <x v="8663"/>
    <x v="1359"/>
    <x v="3"/>
    <n v="2"/>
    <d v="2025-05-14T00:00:00"/>
    <d v="2025-05-15T00:00:00"/>
    <n v="10"/>
    <d v="2025-05-23T00:00:00"/>
    <n v="8"/>
    <x v="0"/>
    <x v="0"/>
    <x v="2"/>
    <n v="90000"/>
    <x v="0"/>
    <x v="6"/>
  </r>
  <r>
    <x v="8664"/>
    <x v="1149"/>
    <x v="3"/>
    <n v="1"/>
    <d v="2025-04-29T00:00:00"/>
    <d v="2025-05-04T00:00:00"/>
    <n v="5"/>
    <d v="2025-05-09T00:00:00"/>
    <n v="5"/>
    <x v="0"/>
    <x v="1"/>
    <x v="2"/>
    <n v="45000"/>
    <x v="6"/>
    <x v="1"/>
  </r>
  <r>
    <x v="8665"/>
    <x v="154"/>
    <x v="1"/>
    <n v="1"/>
    <d v="2025-05-03T00:00:00"/>
    <d v="2025-05-08T00:00:00"/>
    <n v="5"/>
    <d v="2025-05-16T00:00:00"/>
    <n v="8"/>
    <x v="0"/>
    <x v="0"/>
    <x v="4"/>
    <n v="89990"/>
    <x v="0"/>
    <x v="3"/>
  </r>
  <r>
    <x v="8666"/>
    <x v="1680"/>
    <x v="2"/>
    <n v="2"/>
    <d v="2024-11-01T00:00:00"/>
    <d v="2024-11-03T00:00:00"/>
    <n v="10"/>
    <d v="2024-11-13T00:00:00"/>
    <n v="10"/>
    <x v="0"/>
    <x v="1"/>
    <x v="0"/>
    <n v="22000"/>
    <x v="7"/>
    <x v="1"/>
  </r>
  <r>
    <x v="8667"/>
    <x v="639"/>
    <x v="5"/>
    <n v="1"/>
    <d v="2022-11-15T00:00:00"/>
    <d v="2022-11-18T00:00:00"/>
    <n v="7"/>
    <d v="2022-11-26T00:00:00"/>
    <n v="8"/>
    <x v="0"/>
    <x v="0"/>
    <x v="4"/>
    <n v="99990"/>
    <x v="30"/>
    <x v="0"/>
  </r>
  <r>
    <x v="8668"/>
    <x v="684"/>
    <x v="0"/>
    <n v="1"/>
    <d v="2023-04-29T00:00:00"/>
    <d v="2023-05-02T00:00:00"/>
    <n v="10"/>
    <d v="2023-05-14T00:00:00"/>
    <n v="12"/>
    <x v="0"/>
    <x v="0"/>
    <x v="4"/>
    <n v="55990"/>
    <x v="40"/>
    <x v="4"/>
  </r>
  <r>
    <x v="8669"/>
    <x v="1693"/>
    <x v="3"/>
    <n v="2"/>
    <d v="2023-01-17T00:00:00"/>
    <d v="2023-01-22T00:00:00"/>
    <n v="7"/>
    <d v="2023-02-01T00:00:00"/>
    <n v="10"/>
    <x v="0"/>
    <x v="2"/>
    <x v="0"/>
    <n v="90000"/>
    <x v="3"/>
    <x v="3"/>
  </r>
  <r>
    <x v="8670"/>
    <x v="1892"/>
    <x v="3"/>
    <n v="1"/>
    <d v="2024-02-18T00:00:00"/>
    <d v="2024-02-20T00:00:00"/>
    <n v="10"/>
    <d v="2024-03-03T00:00:00"/>
    <n v="12"/>
    <x v="0"/>
    <x v="0"/>
    <x v="3"/>
    <n v="45000"/>
    <x v="22"/>
    <x v="4"/>
  </r>
  <r>
    <x v="8671"/>
    <x v="1913"/>
    <x v="0"/>
    <n v="1"/>
    <d v="2025-05-11T00:00:00"/>
    <d v="2025-05-15T00:00:00"/>
    <n v="10"/>
    <d v="2025-05-24T00:00:00"/>
    <n v="9"/>
    <x v="0"/>
    <x v="1"/>
    <x v="2"/>
    <n v="55990"/>
    <x v="0"/>
    <x v="2"/>
  </r>
  <r>
    <x v="8672"/>
    <x v="1503"/>
    <x v="5"/>
    <n v="1"/>
    <d v="2024-05-30T00:00:00"/>
    <d v="2024-06-03T00:00:00"/>
    <n v="10"/>
    <d v="2024-06-18T00:00:00"/>
    <n v="15"/>
    <x v="2"/>
    <x v="1"/>
    <x v="0"/>
    <n v="99990"/>
    <x v="1"/>
    <x v="5"/>
  </r>
  <r>
    <x v="8673"/>
    <x v="1110"/>
    <x v="0"/>
    <n v="1"/>
    <d v="2022-07-31T00:00:00"/>
    <d v="2022-08-02T00:00:00"/>
    <n v="5"/>
    <d v="2022-08-07T00:00:00"/>
    <n v="5"/>
    <x v="0"/>
    <x v="1"/>
    <x v="4"/>
    <n v="55990"/>
    <x v="42"/>
    <x v="1"/>
  </r>
  <r>
    <x v="8674"/>
    <x v="1511"/>
    <x v="3"/>
    <n v="1"/>
    <d v="2025-04-28T00:00:00"/>
    <d v="2025-05-02T00:00:00"/>
    <n v="7"/>
    <d v="2025-05-09T00:00:00"/>
    <n v="7"/>
    <x v="1"/>
    <x v="0"/>
    <x v="3"/>
    <n v="45000"/>
    <x v="6"/>
    <x v="1"/>
  </r>
  <r>
    <x v="8675"/>
    <x v="827"/>
    <x v="3"/>
    <n v="1"/>
    <d v="2025-05-13T00:00:00"/>
    <d v="2025-05-16T00:00:00"/>
    <n v="10"/>
    <d v="2025-05-26T00:00:00"/>
    <n v="10"/>
    <x v="0"/>
    <x v="2"/>
    <x v="2"/>
    <n v="45000"/>
    <x v="0"/>
    <x v="1"/>
  </r>
  <r>
    <x v="8676"/>
    <x v="669"/>
    <x v="2"/>
    <n v="1"/>
    <d v="2021-12-12T00:00:00"/>
    <d v="2021-12-13T00:00:00"/>
    <n v="10"/>
    <d v="2021-12-28T00:00:00"/>
    <n v="15"/>
    <x v="2"/>
    <x v="0"/>
    <x v="1"/>
    <n v="11000"/>
    <x v="35"/>
    <x v="5"/>
  </r>
  <r>
    <x v="8677"/>
    <x v="167"/>
    <x v="5"/>
    <n v="2"/>
    <d v="2025-03-14T00:00:00"/>
    <d v="2025-03-15T00:00:00"/>
    <n v="5"/>
    <d v="2025-03-20T00:00:00"/>
    <n v="5"/>
    <x v="0"/>
    <x v="1"/>
    <x v="1"/>
    <n v="199980"/>
    <x v="17"/>
    <x v="1"/>
  </r>
  <r>
    <x v="8678"/>
    <x v="1382"/>
    <x v="5"/>
    <n v="1"/>
    <d v="2023-11-29T00:00:00"/>
    <d v="2023-12-04T00:00:00"/>
    <n v="10"/>
    <d v="2023-12-16T00:00:00"/>
    <n v="12"/>
    <x v="0"/>
    <x v="2"/>
    <x v="4"/>
    <n v="99990"/>
    <x v="36"/>
    <x v="4"/>
  </r>
  <r>
    <x v="8679"/>
    <x v="768"/>
    <x v="1"/>
    <n v="1"/>
    <d v="2025-05-21T00:00:00"/>
    <d v="2025-05-26T00:00:00"/>
    <n v="10"/>
    <d v="2025-06-04T00:00:00"/>
    <n v="9"/>
    <x v="0"/>
    <x v="2"/>
    <x v="4"/>
    <n v="89990"/>
    <x v="0"/>
    <x v="2"/>
  </r>
  <r>
    <x v="8680"/>
    <x v="666"/>
    <x v="2"/>
    <n v="1"/>
    <d v="2024-06-27T00:00:00"/>
    <d v="2024-07-01T00:00:00"/>
    <n v="7"/>
    <d v="2024-07-08T00:00:00"/>
    <n v="7"/>
    <x v="0"/>
    <x v="2"/>
    <x v="2"/>
    <n v="11000"/>
    <x v="9"/>
    <x v="1"/>
  </r>
  <r>
    <x v="8681"/>
    <x v="1687"/>
    <x v="0"/>
    <n v="1"/>
    <d v="2023-03-24T00:00:00"/>
    <d v="2023-03-27T00:00:00"/>
    <n v="5"/>
    <d v="2023-04-01T00:00:00"/>
    <n v="5"/>
    <x v="0"/>
    <x v="1"/>
    <x v="3"/>
    <n v="55990"/>
    <x v="14"/>
    <x v="1"/>
  </r>
  <r>
    <x v="8682"/>
    <x v="448"/>
    <x v="3"/>
    <n v="1"/>
    <d v="2024-10-27T00:00:00"/>
    <d v="2024-10-28T00:00:00"/>
    <n v="5"/>
    <d v="2024-11-03T00:00:00"/>
    <n v="6"/>
    <x v="0"/>
    <x v="1"/>
    <x v="0"/>
    <n v="45000"/>
    <x v="10"/>
    <x v="0"/>
  </r>
  <r>
    <x v="8683"/>
    <x v="910"/>
    <x v="0"/>
    <n v="2"/>
    <d v="2022-08-12T00:00:00"/>
    <d v="2022-08-14T00:00:00"/>
    <n v="5"/>
    <d v="2022-08-20T00:00:00"/>
    <n v="6"/>
    <x v="0"/>
    <x v="1"/>
    <x v="3"/>
    <n v="111980"/>
    <x v="8"/>
    <x v="0"/>
  </r>
  <r>
    <x v="8684"/>
    <x v="231"/>
    <x v="3"/>
    <n v="1"/>
    <d v="2025-05-21T00:00:00"/>
    <d v="2025-05-25T00:00:00"/>
    <n v="7"/>
    <d v="2025-06-01T00:00:00"/>
    <n v="7"/>
    <x v="0"/>
    <x v="0"/>
    <x v="4"/>
    <n v="45000"/>
    <x v="0"/>
    <x v="1"/>
  </r>
  <r>
    <x v="8685"/>
    <x v="1946"/>
    <x v="1"/>
    <n v="1"/>
    <d v="2023-03-31T00:00:00"/>
    <d v="2023-04-01T00:00:00"/>
    <n v="10"/>
    <d v="2023-04-12T00:00:00"/>
    <n v="11"/>
    <x v="0"/>
    <x v="1"/>
    <x v="4"/>
    <n v="89990"/>
    <x v="14"/>
    <x v="0"/>
  </r>
  <r>
    <x v="8686"/>
    <x v="521"/>
    <x v="1"/>
    <n v="2"/>
    <d v="2023-08-30T00:00:00"/>
    <d v="2023-09-04T00:00:00"/>
    <n v="7"/>
    <d v="2023-09-12T00:00:00"/>
    <n v="8"/>
    <x v="0"/>
    <x v="2"/>
    <x v="0"/>
    <n v="179980"/>
    <x v="20"/>
    <x v="0"/>
  </r>
  <r>
    <x v="8687"/>
    <x v="772"/>
    <x v="1"/>
    <n v="1"/>
    <d v="2025-03-10T00:00:00"/>
    <d v="2025-03-13T00:00:00"/>
    <n v="5"/>
    <d v="2025-03-18T00:00:00"/>
    <n v="5"/>
    <x v="0"/>
    <x v="1"/>
    <x v="4"/>
    <n v="89990"/>
    <x v="17"/>
    <x v="1"/>
  </r>
  <r>
    <x v="8688"/>
    <x v="536"/>
    <x v="2"/>
    <n v="1"/>
    <d v="2023-04-29T00:00:00"/>
    <d v="2023-05-02T00:00:00"/>
    <n v="10"/>
    <d v="2023-05-12T00:00:00"/>
    <n v="10"/>
    <x v="0"/>
    <x v="1"/>
    <x v="4"/>
    <n v="11000"/>
    <x v="40"/>
    <x v="1"/>
  </r>
  <r>
    <x v="8689"/>
    <x v="1745"/>
    <x v="2"/>
    <n v="1"/>
    <d v="2025-02-15T00:00:00"/>
    <d v="2025-02-18T00:00:00"/>
    <n v="5"/>
    <d v="2025-02-24T00:00:00"/>
    <n v="6"/>
    <x v="0"/>
    <x v="1"/>
    <x v="4"/>
    <n v="11000"/>
    <x v="15"/>
    <x v="0"/>
  </r>
  <r>
    <x v="8690"/>
    <x v="1372"/>
    <x v="1"/>
    <n v="1"/>
    <d v="2023-07-07T00:00:00"/>
    <d v="2023-07-08T00:00:00"/>
    <n v="7"/>
    <d v="2023-07-15T00:00:00"/>
    <n v="7"/>
    <x v="0"/>
    <x v="1"/>
    <x v="4"/>
    <n v="89990"/>
    <x v="26"/>
    <x v="1"/>
  </r>
  <r>
    <x v="8691"/>
    <x v="1601"/>
    <x v="1"/>
    <n v="1"/>
    <d v="2025-01-30T00:00:00"/>
    <d v="2025-02-01T00:00:00"/>
    <n v="5"/>
    <d v="2025-02-09T00:00:00"/>
    <n v="8"/>
    <x v="0"/>
    <x v="0"/>
    <x v="2"/>
    <n v="89990"/>
    <x v="24"/>
    <x v="3"/>
  </r>
  <r>
    <x v="8692"/>
    <x v="1010"/>
    <x v="2"/>
    <n v="1"/>
    <d v="2023-12-25T00:00:00"/>
    <d v="2023-12-29T00:00:00"/>
    <n v="7"/>
    <d v="2024-01-07T00:00:00"/>
    <n v="9"/>
    <x v="1"/>
    <x v="0"/>
    <x v="1"/>
    <n v="11000"/>
    <x v="39"/>
    <x v="4"/>
  </r>
  <r>
    <x v="8693"/>
    <x v="1738"/>
    <x v="0"/>
    <n v="1"/>
    <d v="2024-09-14T00:00:00"/>
    <d v="2024-09-18T00:00:00"/>
    <n v="7"/>
    <d v="2024-09-25T00:00:00"/>
    <n v="7"/>
    <x v="0"/>
    <x v="0"/>
    <x v="4"/>
    <n v="55990"/>
    <x v="11"/>
    <x v="1"/>
  </r>
  <r>
    <x v="8694"/>
    <x v="1310"/>
    <x v="3"/>
    <n v="1"/>
    <d v="2025-03-30T00:00:00"/>
    <d v="2025-04-03T00:00:00"/>
    <n v="10"/>
    <d v="2025-04-13T00:00:00"/>
    <n v="10"/>
    <x v="0"/>
    <x v="2"/>
    <x v="2"/>
    <n v="45000"/>
    <x v="17"/>
    <x v="1"/>
  </r>
  <r>
    <x v="8695"/>
    <x v="1646"/>
    <x v="2"/>
    <n v="1"/>
    <d v="2024-06-23T00:00:00"/>
    <d v="2024-06-24T00:00:00"/>
    <n v="7"/>
    <d v="2024-07-02T00:00:00"/>
    <n v="8"/>
    <x v="0"/>
    <x v="1"/>
    <x v="3"/>
    <n v="11000"/>
    <x v="9"/>
    <x v="0"/>
  </r>
  <r>
    <x v="8696"/>
    <x v="1518"/>
    <x v="5"/>
    <n v="1"/>
    <d v="2024-01-25T00:00:00"/>
    <d v="2024-01-28T00:00:00"/>
    <n v="5"/>
    <d v="2024-02-03T00:00:00"/>
    <n v="6"/>
    <x v="0"/>
    <x v="1"/>
    <x v="3"/>
    <n v="99990"/>
    <x v="5"/>
    <x v="0"/>
  </r>
  <r>
    <x v="8697"/>
    <x v="23"/>
    <x v="0"/>
    <n v="2"/>
    <d v="2023-09-22T00:00:00"/>
    <d v="2023-09-25T00:00:00"/>
    <n v="7"/>
    <d v="2023-10-03T00:00:00"/>
    <n v="8"/>
    <x v="0"/>
    <x v="1"/>
    <x v="4"/>
    <n v="111980"/>
    <x v="18"/>
    <x v="0"/>
  </r>
  <r>
    <x v="8698"/>
    <x v="1215"/>
    <x v="1"/>
    <n v="1"/>
    <d v="2024-04-30T00:00:00"/>
    <d v="2024-05-01T00:00:00"/>
    <n v="10"/>
    <d v="2024-05-11T00:00:00"/>
    <n v="10"/>
    <x v="0"/>
    <x v="2"/>
    <x v="3"/>
    <n v="89990"/>
    <x v="19"/>
    <x v="1"/>
  </r>
  <r>
    <x v="8699"/>
    <x v="1242"/>
    <x v="0"/>
    <n v="1"/>
    <d v="2025-05-21T00:00:00"/>
    <d v="2025-05-24T00:00:00"/>
    <n v="10"/>
    <d v="2025-06-06T00:00:00"/>
    <n v="13"/>
    <x v="0"/>
    <x v="2"/>
    <x v="1"/>
    <n v="55990"/>
    <x v="0"/>
    <x v="3"/>
  </r>
  <r>
    <x v="8700"/>
    <x v="1016"/>
    <x v="0"/>
    <n v="1"/>
    <d v="2025-05-23T00:00:00"/>
    <d v="2025-05-24T00:00:00"/>
    <n v="10"/>
    <d v="2025-06-03T00:00:00"/>
    <n v="10"/>
    <x v="0"/>
    <x v="0"/>
    <x v="2"/>
    <n v="55990"/>
    <x v="0"/>
    <x v="1"/>
  </r>
  <r>
    <x v="8701"/>
    <x v="1054"/>
    <x v="3"/>
    <n v="1"/>
    <d v="2024-01-13T00:00:00"/>
    <d v="2024-01-15T00:00:00"/>
    <n v="10"/>
    <d v="2024-01-24T00:00:00"/>
    <n v="9"/>
    <x v="0"/>
    <x v="1"/>
    <x v="1"/>
    <n v="45000"/>
    <x v="5"/>
    <x v="2"/>
  </r>
  <r>
    <x v="8702"/>
    <x v="446"/>
    <x v="4"/>
    <n v="2"/>
    <d v="2024-08-17T00:00:00"/>
    <d v="2024-08-22T00:00:00"/>
    <n v="10"/>
    <d v="2024-08-31T00:00:00"/>
    <n v="9"/>
    <x v="0"/>
    <x v="0"/>
    <x v="1"/>
    <n v="101980"/>
    <x v="4"/>
    <x v="2"/>
  </r>
  <r>
    <x v="8703"/>
    <x v="781"/>
    <x v="4"/>
    <n v="1"/>
    <d v="2024-10-19T00:00:00"/>
    <d v="2024-10-22T00:00:00"/>
    <n v="10"/>
    <d v="2024-11-01T00:00:00"/>
    <n v="10"/>
    <x v="0"/>
    <x v="0"/>
    <x v="0"/>
    <n v="50990"/>
    <x v="10"/>
    <x v="1"/>
  </r>
  <r>
    <x v="8704"/>
    <x v="1116"/>
    <x v="0"/>
    <n v="1"/>
    <d v="2024-04-28T00:00:00"/>
    <d v="2024-04-30T00:00:00"/>
    <n v="7"/>
    <d v="2024-05-08T00:00:00"/>
    <n v="8"/>
    <x v="0"/>
    <x v="1"/>
    <x v="3"/>
    <n v="55990"/>
    <x v="19"/>
    <x v="0"/>
  </r>
  <r>
    <x v="8705"/>
    <x v="1777"/>
    <x v="1"/>
    <n v="1"/>
    <d v="2025-01-13T00:00:00"/>
    <d v="2025-01-17T00:00:00"/>
    <n v="7"/>
    <d v="2025-01-29T00:00:00"/>
    <n v="12"/>
    <x v="2"/>
    <x v="2"/>
    <x v="3"/>
    <n v="89990"/>
    <x v="24"/>
    <x v="5"/>
  </r>
  <r>
    <x v="8706"/>
    <x v="1974"/>
    <x v="4"/>
    <n v="2"/>
    <d v="2023-12-18T00:00:00"/>
    <d v="2023-12-22T00:00:00"/>
    <n v="5"/>
    <d v="2023-12-29T00:00:00"/>
    <n v="7"/>
    <x v="0"/>
    <x v="2"/>
    <x v="1"/>
    <n v="101980"/>
    <x v="39"/>
    <x v="4"/>
  </r>
  <r>
    <x v="8707"/>
    <x v="1796"/>
    <x v="5"/>
    <n v="2"/>
    <d v="2023-05-27T00:00:00"/>
    <d v="2023-05-31T00:00:00"/>
    <n v="5"/>
    <d v="2023-06-05T00:00:00"/>
    <n v="5"/>
    <x v="0"/>
    <x v="2"/>
    <x v="3"/>
    <n v="199980"/>
    <x v="34"/>
    <x v="1"/>
  </r>
  <r>
    <x v="8708"/>
    <x v="355"/>
    <x v="5"/>
    <n v="1"/>
    <d v="2023-10-09T00:00:00"/>
    <d v="2023-10-14T00:00:00"/>
    <n v="7"/>
    <d v="2023-10-21T00:00:00"/>
    <n v="7"/>
    <x v="0"/>
    <x v="1"/>
    <x v="3"/>
    <n v="99990"/>
    <x v="13"/>
    <x v="1"/>
  </r>
  <r>
    <x v="8709"/>
    <x v="1029"/>
    <x v="0"/>
    <n v="2"/>
    <d v="2025-05-23T00:00:00"/>
    <d v="2025-05-24T00:00:00"/>
    <n v="10"/>
    <d v="2025-06-03T00:00:00"/>
    <n v="10"/>
    <x v="1"/>
    <x v="0"/>
    <x v="0"/>
    <n v="111980"/>
    <x v="0"/>
    <x v="1"/>
  </r>
  <r>
    <x v="8710"/>
    <x v="1094"/>
    <x v="2"/>
    <n v="1"/>
    <d v="2023-12-06T00:00:00"/>
    <d v="2023-12-07T00:00:00"/>
    <n v="10"/>
    <d v="2023-12-18T00:00:00"/>
    <n v="11"/>
    <x v="0"/>
    <x v="2"/>
    <x v="3"/>
    <n v="11000"/>
    <x v="39"/>
    <x v="0"/>
  </r>
  <r>
    <x v="8711"/>
    <x v="1140"/>
    <x v="2"/>
    <n v="1"/>
    <d v="2025-04-16T00:00:00"/>
    <d v="2025-04-19T00:00:00"/>
    <n v="7"/>
    <d v="2025-04-29T00:00:00"/>
    <n v="10"/>
    <x v="0"/>
    <x v="1"/>
    <x v="3"/>
    <n v="11000"/>
    <x v="6"/>
    <x v="3"/>
  </r>
  <r>
    <x v="8712"/>
    <x v="768"/>
    <x v="5"/>
    <n v="1"/>
    <d v="2025-04-20T00:00:00"/>
    <d v="2025-04-24T00:00:00"/>
    <n v="10"/>
    <d v="2025-05-04T00:00:00"/>
    <n v="10"/>
    <x v="0"/>
    <x v="2"/>
    <x v="4"/>
    <n v="99990"/>
    <x v="6"/>
    <x v="1"/>
  </r>
  <r>
    <x v="8713"/>
    <x v="1040"/>
    <x v="5"/>
    <n v="1"/>
    <d v="2025-02-25T00:00:00"/>
    <d v="2025-03-02T00:00:00"/>
    <n v="10"/>
    <d v="2025-03-17T00:00:00"/>
    <n v="15"/>
    <x v="1"/>
    <x v="2"/>
    <x v="2"/>
    <n v="99990"/>
    <x v="15"/>
    <x v="5"/>
  </r>
  <r>
    <x v="8714"/>
    <x v="695"/>
    <x v="4"/>
    <n v="2"/>
    <d v="2023-08-25T00:00:00"/>
    <d v="2023-08-29T00:00:00"/>
    <n v="5"/>
    <d v="2023-09-03T00:00:00"/>
    <n v="5"/>
    <x v="0"/>
    <x v="1"/>
    <x v="3"/>
    <n v="101980"/>
    <x v="20"/>
    <x v="1"/>
  </r>
  <r>
    <x v="8715"/>
    <x v="1176"/>
    <x v="3"/>
    <n v="1"/>
    <d v="2024-03-26T00:00:00"/>
    <d v="2024-03-28T00:00:00"/>
    <n v="7"/>
    <d v="2024-04-03T00:00:00"/>
    <n v="6"/>
    <x v="0"/>
    <x v="2"/>
    <x v="4"/>
    <n v="45000"/>
    <x v="37"/>
    <x v="2"/>
  </r>
  <r>
    <x v="8716"/>
    <x v="1339"/>
    <x v="0"/>
    <n v="1"/>
    <d v="2025-03-19T00:00:00"/>
    <d v="2025-03-23T00:00:00"/>
    <n v="7"/>
    <d v="2025-04-02T00:00:00"/>
    <n v="10"/>
    <x v="0"/>
    <x v="1"/>
    <x v="0"/>
    <n v="55990"/>
    <x v="17"/>
    <x v="3"/>
  </r>
  <r>
    <x v="8717"/>
    <x v="26"/>
    <x v="1"/>
    <n v="1"/>
    <d v="2024-09-18T00:00:00"/>
    <d v="2024-09-21T00:00:00"/>
    <n v="5"/>
    <d v="2024-09-26T00:00:00"/>
    <n v="5"/>
    <x v="0"/>
    <x v="0"/>
    <x v="2"/>
    <n v="89990"/>
    <x v="11"/>
    <x v="1"/>
  </r>
  <r>
    <x v="8718"/>
    <x v="237"/>
    <x v="3"/>
    <n v="1"/>
    <d v="2024-08-28T00:00:00"/>
    <d v="2024-09-01T00:00:00"/>
    <n v="5"/>
    <d v="2024-09-06T00:00:00"/>
    <n v="5"/>
    <x v="0"/>
    <x v="2"/>
    <x v="4"/>
    <n v="45000"/>
    <x v="4"/>
    <x v="1"/>
  </r>
  <r>
    <x v="8719"/>
    <x v="685"/>
    <x v="5"/>
    <n v="1"/>
    <d v="2024-04-08T00:00:00"/>
    <d v="2024-04-09T00:00:00"/>
    <n v="5"/>
    <d v="2024-04-15T00:00:00"/>
    <n v="6"/>
    <x v="0"/>
    <x v="2"/>
    <x v="2"/>
    <n v="99990"/>
    <x v="19"/>
    <x v="0"/>
  </r>
  <r>
    <x v="8720"/>
    <x v="1897"/>
    <x v="4"/>
    <n v="1"/>
    <d v="2024-07-11T00:00:00"/>
    <d v="2024-07-13T00:00:00"/>
    <n v="10"/>
    <d v="2024-07-26T00:00:00"/>
    <n v="13"/>
    <x v="0"/>
    <x v="1"/>
    <x v="3"/>
    <n v="50990"/>
    <x v="16"/>
    <x v="3"/>
  </r>
  <r>
    <x v="8721"/>
    <x v="1555"/>
    <x v="5"/>
    <n v="2"/>
    <d v="2023-06-24T00:00:00"/>
    <d v="2023-06-25T00:00:00"/>
    <n v="10"/>
    <d v="2023-07-04T00:00:00"/>
    <n v="9"/>
    <x v="0"/>
    <x v="2"/>
    <x v="1"/>
    <n v="199980"/>
    <x v="31"/>
    <x v="2"/>
  </r>
  <r>
    <x v="8722"/>
    <x v="429"/>
    <x v="4"/>
    <n v="1"/>
    <d v="2024-03-18T00:00:00"/>
    <d v="2024-03-21T00:00:00"/>
    <n v="5"/>
    <d v="2024-03-26T00:00:00"/>
    <n v="5"/>
    <x v="0"/>
    <x v="1"/>
    <x v="2"/>
    <n v="50990"/>
    <x v="37"/>
    <x v="1"/>
  </r>
  <r>
    <x v="8723"/>
    <x v="1260"/>
    <x v="4"/>
    <n v="1"/>
    <d v="2021-10-10T00:00:00"/>
    <d v="2021-10-13T00:00:00"/>
    <n v="7"/>
    <d v="2021-10-21T00:00:00"/>
    <n v="8"/>
    <x v="0"/>
    <x v="1"/>
    <x v="2"/>
    <n v="50990"/>
    <x v="41"/>
    <x v="0"/>
  </r>
  <r>
    <x v="8724"/>
    <x v="1421"/>
    <x v="3"/>
    <n v="1"/>
    <d v="2023-01-09T00:00:00"/>
    <d v="2023-01-14T00:00:00"/>
    <n v="5"/>
    <d v="2023-01-18T00:00:00"/>
    <n v="4"/>
    <x v="0"/>
    <x v="0"/>
    <x v="1"/>
    <n v="45000"/>
    <x v="3"/>
    <x v="2"/>
  </r>
  <r>
    <x v="8725"/>
    <x v="1751"/>
    <x v="1"/>
    <n v="1"/>
    <d v="2022-12-17T00:00:00"/>
    <d v="2022-12-18T00:00:00"/>
    <n v="10"/>
    <d v="2022-12-28T00:00:00"/>
    <n v="10"/>
    <x v="0"/>
    <x v="0"/>
    <x v="3"/>
    <n v="89990"/>
    <x v="2"/>
    <x v="1"/>
  </r>
  <r>
    <x v="8726"/>
    <x v="1374"/>
    <x v="4"/>
    <n v="2"/>
    <d v="2024-06-21T00:00:00"/>
    <d v="2024-06-25T00:00:00"/>
    <n v="5"/>
    <d v="2024-07-01T00:00:00"/>
    <n v="6"/>
    <x v="0"/>
    <x v="0"/>
    <x v="0"/>
    <n v="101980"/>
    <x v="9"/>
    <x v="0"/>
  </r>
  <r>
    <x v="8727"/>
    <x v="1459"/>
    <x v="0"/>
    <n v="1"/>
    <d v="2023-11-02T00:00:00"/>
    <d v="2023-11-04T00:00:00"/>
    <n v="5"/>
    <d v="2023-11-09T00:00:00"/>
    <n v="5"/>
    <x v="0"/>
    <x v="0"/>
    <x v="3"/>
    <n v="55990"/>
    <x v="36"/>
    <x v="1"/>
  </r>
  <r>
    <x v="8728"/>
    <x v="1685"/>
    <x v="4"/>
    <n v="1"/>
    <d v="2025-04-23T00:00:00"/>
    <d v="2025-04-26T00:00:00"/>
    <n v="5"/>
    <d v="2025-05-04T00:00:00"/>
    <n v="8"/>
    <x v="0"/>
    <x v="2"/>
    <x v="4"/>
    <n v="50990"/>
    <x v="6"/>
    <x v="3"/>
  </r>
  <r>
    <x v="8729"/>
    <x v="1837"/>
    <x v="0"/>
    <n v="1"/>
    <d v="2025-04-25T00:00:00"/>
    <d v="2025-04-27T00:00:00"/>
    <n v="10"/>
    <d v="2025-05-08T00:00:00"/>
    <n v="11"/>
    <x v="0"/>
    <x v="1"/>
    <x v="1"/>
    <n v="55990"/>
    <x v="6"/>
    <x v="0"/>
  </r>
  <r>
    <x v="8730"/>
    <x v="1261"/>
    <x v="5"/>
    <n v="2"/>
    <d v="2024-12-12T00:00:00"/>
    <d v="2024-12-15T00:00:00"/>
    <n v="5"/>
    <d v="2024-12-21T00:00:00"/>
    <n v="6"/>
    <x v="0"/>
    <x v="2"/>
    <x v="4"/>
    <n v="199980"/>
    <x v="12"/>
    <x v="0"/>
  </r>
  <r>
    <x v="8731"/>
    <x v="670"/>
    <x v="4"/>
    <n v="1"/>
    <d v="2023-04-28T00:00:00"/>
    <d v="2023-05-01T00:00:00"/>
    <n v="7"/>
    <d v="2023-05-13T00:00:00"/>
    <n v="12"/>
    <x v="2"/>
    <x v="2"/>
    <x v="2"/>
    <n v="50990"/>
    <x v="40"/>
    <x v="5"/>
  </r>
  <r>
    <x v="8732"/>
    <x v="195"/>
    <x v="3"/>
    <n v="1"/>
    <d v="2025-05-19T00:00:00"/>
    <d v="2025-05-24T00:00:00"/>
    <n v="5"/>
    <d v="2025-05-29T00:00:00"/>
    <n v="5"/>
    <x v="0"/>
    <x v="1"/>
    <x v="1"/>
    <n v="45000"/>
    <x v="0"/>
    <x v="1"/>
  </r>
  <r>
    <x v="8733"/>
    <x v="1617"/>
    <x v="4"/>
    <n v="1"/>
    <d v="2025-01-25T00:00:00"/>
    <d v="2025-01-29T00:00:00"/>
    <n v="10"/>
    <d v="2025-02-10T00:00:00"/>
    <n v="12"/>
    <x v="0"/>
    <x v="1"/>
    <x v="4"/>
    <n v="50990"/>
    <x v="24"/>
    <x v="4"/>
  </r>
  <r>
    <x v="8734"/>
    <x v="1185"/>
    <x v="3"/>
    <n v="2"/>
    <d v="2023-06-22T00:00:00"/>
    <d v="2023-06-23T00:00:00"/>
    <n v="5"/>
    <d v="2023-06-27T00:00:00"/>
    <n v="4"/>
    <x v="0"/>
    <x v="0"/>
    <x v="0"/>
    <n v="90000"/>
    <x v="31"/>
    <x v="2"/>
  </r>
  <r>
    <x v="8735"/>
    <x v="1253"/>
    <x v="1"/>
    <n v="1"/>
    <d v="2023-07-20T00:00:00"/>
    <d v="2023-07-23T00:00:00"/>
    <n v="10"/>
    <d v="2023-08-02T00:00:00"/>
    <n v="10"/>
    <x v="0"/>
    <x v="2"/>
    <x v="1"/>
    <n v="89990"/>
    <x v="26"/>
    <x v="1"/>
  </r>
  <r>
    <x v="8736"/>
    <x v="609"/>
    <x v="3"/>
    <n v="1"/>
    <d v="2024-02-18T00:00:00"/>
    <d v="2024-02-20T00:00:00"/>
    <n v="10"/>
    <d v="2024-02-29T00:00:00"/>
    <n v="9"/>
    <x v="0"/>
    <x v="2"/>
    <x v="1"/>
    <n v="45000"/>
    <x v="22"/>
    <x v="2"/>
  </r>
  <r>
    <x v="8737"/>
    <x v="908"/>
    <x v="0"/>
    <n v="1"/>
    <d v="2025-03-05T00:00:00"/>
    <d v="2025-03-06T00:00:00"/>
    <n v="10"/>
    <d v="2025-03-16T00:00:00"/>
    <n v="10"/>
    <x v="0"/>
    <x v="2"/>
    <x v="3"/>
    <n v="55990"/>
    <x v="17"/>
    <x v="1"/>
  </r>
  <r>
    <x v="8738"/>
    <x v="230"/>
    <x v="4"/>
    <n v="1"/>
    <d v="2022-10-29T00:00:00"/>
    <d v="2022-11-01T00:00:00"/>
    <n v="7"/>
    <d v="2022-11-11T00:00:00"/>
    <n v="10"/>
    <x v="0"/>
    <x v="0"/>
    <x v="4"/>
    <n v="50990"/>
    <x v="25"/>
    <x v="3"/>
  </r>
  <r>
    <x v="8739"/>
    <x v="595"/>
    <x v="3"/>
    <n v="2"/>
    <d v="2024-11-16T00:00:00"/>
    <d v="2024-11-18T00:00:00"/>
    <n v="7"/>
    <d v="2024-11-25T00:00:00"/>
    <n v="7"/>
    <x v="0"/>
    <x v="1"/>
    <x v="0"/>
    <n v="90000"/>
    <x v="7"/>
    <x v="1"/>
  </r>
  <r>
    <x v="8740"/>
    <x v="1627"/>
    <x v="5"/>
    <n v="2"/>
    <d v="2022-07-08T00:00:00"/>
    <d v="2022-07-09T00:00:00"/>
    <n v="5"/>
    <d v="2022-07-15T00:00:00"/>
    <n v="6"/>
    <x v="0"/>
    <x v="0"/>
    <x v="3"/>
    <n v="199980"/>
    <x v="42"/>
    <x v="0"/>
  </r>
  <r>
    <x v="8741"/>
    <x v="1080"/>
    <x v="1"/>
    <n v="2"/>
    <d v="2025-03-13T00:00:00"/>
    <d v="2025-03-16T00:00:00"/>
    <n v="7"/>
    <d v="2025-03-22T00:00:00"/>
    <n v="6"/>
    <x v="0"/>
    <x v="0"/>
    <x v="3"/>
    <n v="179980"/>
    <x v="17"/>
    <x v="2"/>
  </r>
  <r>
    <x v="8742"/>
    <x v="1026"/>
    <x v="4"/>
    <n v="1"/>
    <d v="2023-08-24T00:00:00"/>
    <d v="2023-08-26T00:00:00"/>
    <n v="5"/>
    <d v="2023-09-05T00:00:00"/>
    <n v="10"/>
    <x v="2"/>
    <x v="2"/>
    <x v="1"/>
    <n v="50990"/>
    <x v="20"/>
    <x v="5"/>
  </r>
  <r>
    <x v="8743"/>
    <x v="1440"/>
    <x v="1"/>
    <n v="1"/>
    <d v="2022-10-20T00:00:00"/>
    <d v="2022-10-22T00:00:00"/>
    <n v="7"/>
    <d v="2022-10-29T00:00:00"/>
    <n v="7"/>
    <x v="0"/>
    <x v="2"/>
    <x v="2"/>
    <n v="89990"/>
    <x v="25"/>
    <x v="1"/>
  </r>
  <r>
    <x v="8744"/>
    <x v="102"/>
    <x v="1"/>
    <n v="1"/>
    <d v="2023-05-20T00:00:00"/>
    <d v="2023-05-22T00:00:00"/>
    <n v="5"/>
    <d v="2023-05-28T00:00:00"/>
    <n v="6"/>
    <x v="0"/>
    <x v="1"/>
    <x v="3"/>
    <n v="89990"/>
    <x v="34"/>
    <x v="0"/>
  </r>
  <r>
    <x v="8745"/>
    <x v="174"/>
    <x v="1"/>
    <n v="2"/>
    <d v="2025-04-10T00:00:00"/>
    <d v="2025-04-12T00:00:00"/>
    <n v="5"/>
    <d v="2025-04-20T00:00:00"/>
    <n v="8"/>
    <x v="0"/>
    <x v="0"/>
    <x v="1"/>
    <n v="179980"/>
    <x v="6"/>
    <x v="3"/>
  </r>
  <r>
    <x v="8746"/>
    <x v="901"/>
    <x v="2"/>
    <n v="1"/>
    <d v="2025-05-26T00:00:00"/>
    <d v="2025-05-30T00:00:00"/>
    <n v="5"/>
    <d v="2025-06-06T00:00:00"/>
    <n v="7"/>
    <x v="0"/>
    <x v="0"/>
    <x v="4"/>
    <n v="11000"/>
    <x v="0"/>
    <x v="4"/>
  </r>
  <r>
    <x v="8747"/>
    <x v="1431"/>
    <x v="2"/>
    <n v="1"/>
    <d v="2023-11-22T00:00:00"/>
    <d v="2023-11-23T00:00:00"/>
    <n v="7"/>
    <d v="2023-11-30T00:00:00"/>
    <n v="7"/>
    <x v="0"/>
    <x v="1"/>
    <x v="3"/>
    <n v="11000"/>
    <x v="36"/>
    <x v="1"/>
  </r>
  <r>
    <x v="8748"/>
    <x v="386"/>
    <x v="2"/>
    <n v="1"/>
    <d v="2024-03-07T00:00:00"/>
    <d v="2024-03-08T00:00:00"/>
    <n v="5"/>
    <d v="2024-03-14T00:00:00"/>
    <n v="6"/>
    <x v="0"/>
    <x v="1"/>
    <x v="1"/>
    <n v="11000"/>
    <x v="37"/>
    <x v="0"/>
  </r>
  <r>
    <x v="8749"/>
    <x v="1567"/>
    <x v="4"/>
    <n v="1"/>
    <d v="2025-04-07T00:00:00"/>
    <d v="2025-04-08T00:00:00"/>
    <n v="5"/>
    <d v="2025-04-11T00:00:00"/>
    <n v="3"/>
    <x v="1"/>
    <x v="2"/>
    <x v="3"/>
    <n v="50990"/>
    <x v="6"/>
    <x v="6"/>
  </r>
  <r>
    <x v="8750"/>
    <x v="1370"/>
    <x v="0"/>
    <n v="1"/>
    <d v="2025-05-01T00:00:00"/>
    <d v="2025-05-02T00:00:00"/>
    <n v="5"/>
    <d v="2025-05-09T00:00:00"/>
    <n v="7"/>
    <x v="0"/>
    <x v="2"/>
    <x v="0"/>
    <n v="55990"/>
    <x v="0"/>
    <x v="4"/>
  </r>
  <r>
    <x v="8751"/>
    <x v="54"/>
    <x v="3"/>
    <n v="1"/>
    <d v="2025-05-05T00:00:00"/>
    <d v="2025-05-09T00:00:00"/>
    <n v="10"/>
    <d v="2025-05-22T00:00:00"/>
    <n v="13"/>
    <x v="0"/>
    <x v="1"/>
    <x v="3"/>
    <n v="45000"/>
    <x v="0"/>
    <x v="3"/>
  </r>
  <r>
    <x v="8752"/>
    <x v="1130"/>
    <x v="1"/>
    <n v="1"/>
    <d v="2025-03-22T00:00:00"/>
    <d v="2025-03-24T00:00:00"/>
    <n v="10"/>
    <d v="2025-04-03T00:00:00"/>
    <n v="10"/>
    <x v="0"/>
    <x v="0"/>
    <x v="2"/>
    <n v="89990"/>
    <x v="17"/>
    <x v="1"/>
  </r>
  <r>
    <x v="8753"/>
    <x v="929"/>
    <x v="5"/>
    <n v="1"/>
    <d v="2024-04-28T00:00:00"/>
    <d v="2024-04-30T00:00:00"/>
    <n v="10"/>
    <d v="2024-05-10T00:00:00"/>
    <n v="10"/>
    <x v="0"/>
    <x v="0"/>
    <x v="1"/>
    <n v="99990"/>
    <x v="19"/>
    <x v="1"/>
  </r>
  <r>
    <x v="8754"/>
    <x v="967"/>
    <x v="2"/>
    <n v="1"/>
    <d v="2025-01-20T00:00:00"/>
    <d v="2025-01-25T00:00:00"/>
    <n v="7"/>
    <d v="2025-01-30T00:00:00"/>
    <n v="5"/>
    <x v="0"/>
    <x v="2"/>
    <x v="1"/>
    <n v="11000"/>
    <x v="24"/>
    <x v="6"/>
  </r>
  <r>
    <x v="8755"/>
    <x v="655"/>
    <x v="1"/>
    <n v="1"/>
    <d v="2025-02-16T00:00:00"/>
    <d v="2025-02-21T00:00:00"/>
    <n v="5"/>
    <d v="2025-02-26T00:00:00"/>
    <n v="5"/>
    <x v="0"/>
    <x v="0"/>
    <x v="2"/>
    <n v="89990"/>
    <x v="15"/>
    <x v="1"/>
  </r>
  <r>
    <x v="8756"/>
    <x v="1053"/>
    <x v="2"/>
    <n v="2"/>
    <d v="2023-12-07T00:00:00"/>
    <d v="2023-12-10T00:00:00"/>
    <n v="7"/>
    <d v="2023-12-17T00:00:00"/>
    <n v="7"/>
    <x v="0"/>
    <x v="0"/>
    <x v="1"/>
    <n v="22000"/>
    <x v="39"/>
    <x v="1"/>
  </r>
  <r>
    <x v="8757"/>
    <x v="653"/>
    <x v="3"/>
    <n v="1"/>
    <d v="2025-01-07T00:00:00"/>
    <d v="2025-01-12T00:00:00"/>
    <n v="10"/>
    <d v="2025-01-27T00:00:00"/>
    <n v="15"/>
    <x v="2"/>
    <x v="2"/>
    <x v="3"/>
    <n v="45000"/>
    <x v="24"/>
    <x v="5"/>
  </r>
  <r>
    <x v="8758"/>
    <x v="511"/>
    <x v="3"/>
    <n v="1"/>
    <d v="2025-04-30T00:00:00"/>
    <d v="2025-05-01T00:00:00"/>
    <n v="10"/>
    <d v="2025-05-11T00:00:00"/>
    <n v="10"/>
    <x v="0"/>
    <x v="0"/>
    <x v="3"/>
    <n v="45000"/>
    <x v="6"/>
    <x v="1"/>
  </r>
  <r>
    <x v="8759"/>
    <x v="1696"/>
    <x v="2"/>
    <n v="1"/>
    <d v="2022-12-13T00:00:00"/>
    <d v="2022-12-16T00:00:00"/>
    <n v="10"/>
    <d v="2022-12-26T00:00:00"/>
    <n v="10"/>
    <x v="0"/>
    <x v="1"/>
    <x v="0"/>
    <n v="11000"/>
    <x v="2"/>
    <x v="1"/>
  </r>
  <r>
    <x v="8760"/>
    <x v="770"/>
    <x v="5"/>
    <n v="2"/>
    <d v="2023-09-30T00:00:00"/>
    <d v="2023-10-01T00:00:00"/>
    <n v="7"/>
    <d v="2023-10-09T00:00:00"/>
    <n v="8"/>
    <x v="0"/>
    <x v="0"/>
    <x v="2"/>
    <n v="199980"/>
    <x v="18"/>
    <x v="0"/>
  </r>
  <r>
    <x v="8761"/>
    <x v="1548"/>
    <x v="0"/>
    <n v="1"/>
    <d v="2023-10-04T00:00:00"/>
    <d v="2023-10-09T00:00:00"/>
    <n v="5"/>
    <d v="2023-10-14T00:00:00"/>
    <n v="5"/>
    <x v="0"/>
    <x v="0"/>
    <x v="3"/>
    <n v="55990"/>
    <x v="13"/>
    <x v="1"/>
  </r>
  <r>
    <x v="8762"/>
    <x v="707"/>
    <x v="2"/>
    <n v="1"/>
    <d v="2024-01-27T00:00:00"/>
    <d v="2024-02-01T00:00:00"/>
    <n v="7"/>
    <d v="2024-02-10T00:00:00"/>
    <n v="9"/>
    <x v="0"/>
    <x v="0"/>
    <x v="3"/>
    <n v="11000"/>
    <x v="5"/>
    <x v="4"/>
  </r>
  <r>
    <x v="8763"/>
    <x v="1515"/>
    <x v="5"/>
    <n v="1"/>
    <d v="2023-06-13T00:00:00"/>
    <d v="2023-06-18T00:00:00"/>
    <n v="10"/>
    <d v="2023-06-28T00:00:00"/>
    <n v="10"/>
    <x v="0"/>
    <x v="0"/>
    <x v="4"/>
    <n v="99990"/>
    <x v="31"/>
    <x v="1"/>
  </r>
  <r>
    <x v="8764"/>
    <x v="1043"/>
    <x v="1"/>
    <n v="1"/>
    <d v="2025-01-14T00:00:00"/>
    <d v="2025-01-17T00:00:00"/>
    <n v="5"/>
    <d v="2025-01-27T00:00:00"/>
    <n v="10"/>
    <x v="2"/>
    <x v="1"/>
    <x v="1"/>
    <n v="89990"/>
    <x v="24"/>
    <x v="5"/>
  </r>
  <r>
    <x v="8765"/>
    <x v="1423"/>
    <x v="4"/>
    <n v="1"/>
    <d v="2025-03-28T00:00:00"/>
    <d v="2025-04-01T00:00:00"/>
    <n v="10"/>
    <d v="2025-04-10T00:00:00"/>
    <n v="9"/>
    <x v="0"/>
    <x v="1"/>
    <x v="3"/>
    <n v="50990"/>
    <x v="17"/>
    <x v="2"/>
  </r>
  <r>
    <x v="8766"/>
    <x v="48"/>
    <x v="2"/>
    <n v="2"/>
    <d v="2023-05-19T00:00:00"/>
    <d v="2023-05-20T00:00:00"/>
    <n v="5"/>
    <d v="2023-05-25T00:00:00"/>
    <n v="5"/>
    <x v="0"/>
    <x v="1"/>
    <x v="4"/>
    <n v="22000"/>
    <x v="34"/>
    <x v="1"/>
  </r>
  <r>
    <x v="8767"/>
    <x v="577"/>
    <x v="2"/>
    <n v="1"/>
    <d v="2023-01-19T00:00:00"/>
    <d v="2023-01-21T00:00:00"/>
    <n v="5"/>
    <d v="2023-01-29T00:00:00"/>
    <n v="8"/>
    <x v="0"/>
    <x v="0"/>
    <x v="3"/>
    <n v="11000"/>
    <x v="3"/>
    <x v="3"/>
  </r>
  <r>
    <x v="8768"/>
    <x v="287"/>
    <x v="4"/>
    <n v="2"/>
    <d v="2023-08-05T00:00:00"/>
    <d v="2023-08-06T00:00:00"/>
    <n v="5"/>
    <d v="2023-08-14T00:00:00"/>
    <n v="8"/>
    <x v="0"/>
    <x v="2"/>
    <x v="4"/>
    <n v="101980"/>
    <x v="20"/>
    <x v="3"/>
  </r>
  <r>
    <x v="8769"/>
    <x v="1875"/>
    <x v="3"/>
    <n v="1"/>
    <d v="2024-10-27T00:00:00"/>
    <d v="2024-10-30T00:00:00"/>
    <n v="10"/>
    <d v="2024-11-09T00:00:00"/>
    <n v="10"/>
    <x v="0"/>
    <x v="0"/>
    <x v="3"/>
    <n v="45000"/>
    <x v="10"/>
    <x v="1"/>
  </r>
  <r>
    <x v="8770"/>
    <x v="514"/>
    <x v="4"/>
    <n v="1"/>
    <d v="2025-03-25T00:00:00"/>
    <d v="2025-03-27T00:00:00"/>
    <n v="5"/>
    <d v="2025-04-01T00:00:00"/>
    <n v="5"/>
    <x v="0"/>
    <x v="2"/>
    <x v="2"/>
    <n v="50990"/>
    <x v="17"/>
    <x v="1"/>
  </r>
  <r>
    <x v="8771"/>
    <x v="990"/>
    <x v="0"/>
    <n v="1"/>
    <d v="2024-09-24T00:00:00"/>
    <d v="2024-09-25T00:00:00"/>
    <n v="10"/>
    <d v="2024-10-08T00:00:00"/>
    <n v="13"/>
    <x v="0"/>
    <x v="1"/>
    <x v="0"/>
    <n v="55990"/>
    <x v="11"/>
    <x v="3"/>
  </r>
  <r>
    <x v="8772"/>
    <x v="1957"/>
    <x v="4"/>
    <n v="1"/>
    <d v="2025-02-04T00:00:00"/>
    <d v="2025-02-07T00:00:00"/>
    <n v="7"/>
    <d v="2025-02-14T00:00:00"/>
    <n v="7"/>
    <x v="0"/>
    <x v="2"/>
    <x v="2"/>
    <n v="50990"/>
    <x v="15"/>
    <x v="1"/>
  </r>
  <r>
    <x v="8773"/>
    <x v="1060"/>
    <x v="1"/>
    <n v="1"/>
    <d v="2023-12-07T00:00:00"/>
    <d v="2023-12-12T00:00:00"/>
    <n v="10"/>
    <d v="2023-12-21T00:00:00"/>
    <n v="9"/>
    <x v="0"/>
    <x v="1"/>
    <x v="4"/>
    <n v="89990"/>
    <x v="39"/>
    <x v="2"/>
  </r>
  <r>
    <x v="8774"/>
    <x v="884"/>
    <x v="3"/>
    <n v="1"/>
    <d v="2025-02-09T00:00:00"/>
    <d v="2025-02-14T00:00:00"/>
    <n v="10"/>
    <d v="2025-02-27T00:00:00"/>
    <n v="13"/>
    <x v="0"/>
    <x v="0"/>
    <x v="4"/>
    <n v="45000"/>
    <x v="15"/>
    <x v="3"/>
  </r>
  <r>
    <x v="8775"/>
    <x v="1111"/>
    <x v="5"/>
    <n v="1"/>
    <d v="2023-09-25T00:00:00"/>
    <d v="2023-09-28T00:00:00"/>
    <n v="5"/>
    <d v="2023-10-01T00:00:00"/>
    <n v="3"/>
    <x v="0"/>
    <x v="0"/>
    <x v="3"/>
    <n v="99990"/>
    <x v="18"/>
    <x v="6"/>
  </r>
  <r>
    <x v="8776"/>
    <x v="197"/>
    <x v="4"/>
    <n v="1"/>
    <d v="2022-07-20T00:00:00"/>
    <d v="2022-07-23T00:00:00"/>
    <n v="5"/>
    <d v="2022-07-26T00:00:00"/>
    <n v="3"/>
    <x v="0"/>
    <x v="2"/>
    <x v="0"/>
    <n v="50990"/>
    <x v="42"/>
    <x v="6"/>
  </r>
  <r>
    <x v="8777"/>
    <x v="8"/>
    <x v="0"/>
    <n v="1"/>
    <d v="2025-01-03T00:00:00"/>
    <d v="2025-01-04T00:00:00"/>
    <n v="5"/>
    <d v="2025-01-09T00:00:00"/>
    <n v="5"/>
    <x v="0"/>
    <x v="2"/>
    <x v="4"/>
    <n v="55990"/>
    <x v="24"/>
    <x v="1"/>
  </r>
  <r>
    <x v="8778"/>
    <x v="1153"/>
    <x v="3"/>
    <n v="2"/>
    <d v="2024-10-05T00:00:00"/>
    <d v="2024-10-09T00:00:00"/>
    <n v="7"/>
    <d v="2024-10-16T00:00:00"/>
    <n v="7"/>
    <x v="0"/>
    <x v="1"/>
    <x v="2"/>
    <n v="90000"/>
    <x v="10"/>
    <x v="1"/>
  </r>
  <r>
    <x v="8779"/>
    <x v="1820"/>
    <x v="5"/>
    <n v="2"/>
    <d v="2022-11-20T00:00:00"/>
    <d v="2022-11-22T00:00:00"/>
    <n v="10"/>
    <d v="2022-12-02T00:00:00"/>
    <n v="10"/>
    <x v="0"/>
    <x v="2"/>
    <x v="3"/>
    <n v="199980"/>
    <x v="30"/>
    <x v="1"/>
  </r>
  <r>
    <x v="8780"/>
    <x v="85"/>
    <x v="4"/>
    <n v="1"/>
    <d v="2024-07-13T00:00:00"/>
    <d v="2024-07-17T00:00:00"/>
    <n v="7"/>
    <d v="2024-07-27T00:00:00"/>
    <n v="10"/>
    <x v="0"/>
    <x v="0"/>
    <x v="3"/>
    <n v="50990"/>
    <x v="16"/>
    <x v="3"/>
  </r>
  <r>
    <x v="8781"/>
    <x v="149"/>
    <x v="5"/>
    <n v="2"/>
    <d v="2023-12-16T00:00:00"/>
    <d v="2023-12-19T00:00:00"/>
    <n v="5"/>
    <d v="2023-12-24T00:00:00"/>
    <n v="5"/>
    <x v="0"/>
    <x v="2"/>
    <x v="3"/>
    <n v="199980"/>
    <x v="39"/>
    <x v="1"/>
  </r>
  <r>
    <x v="8782"/>
    <x v="280"/>
    <x v="4"/>
    <n v="1"/>
    <d v="2024-08-21T00:00:00"/>
    <d v="2024-08-23T00:00:00"/>
    <n v="7"/>
    <d v="2024-08-30T00:00:00"/>
    <n v="7"/>
    <x v="0"/>
    <x v="1"/>
    <x v="3"/>
    <n v="50990"/>
    <x v="4"/>
    <x v="1"/>
  </r>
  <r>
    <x v="8783"/>
    <x v="1572"/>
    <x v="0"/>
    <n v="1"/>
    <d v="2025-03-30T00:00:00"/>
    <d v="2025-04-01T00:00:00"/>
    <n v="5"/>
    <d v="2025-04-07T00:00:00"/>
    <n v="6"/>
    <x v="0"/>
    <x v="0"/>
    <x v="4"/>
    <n v="55990"/>
    <x v="17"/>
    <x v="0"/>
  </r>
  <r>
    <x v="8784"/>
    <x v="1185"/>
    <x v="0"/>
    <n v="1"/>
    <d v="2024-08-01T00:00:00"/>
    <d v="2024-08-06T00:00:00"/>
    <n v="5"/>
    <d v="2024-08-10T00:00:00"/>
    <n v="4"/>
    <x v="0"/>
    <x v="2"/>
    <x v="0"/>
    <n v="55990"/>
    <x v="4"/>
    <x v="2"/>
  </r>
  <r>
    <x v="8785"/>
    <x v="1378"/>
    <x v="1"/>
    <n v="1"/>
    <d v="2025-05-28T00:00:00"/>
    <d v="2025-05-29T00:00:00"/>
    <n v="10"/>
    <d v="2025-06-09T00:00:00"/>
    <n v="11"/>
    <x v="0"/>
    <x v="1"/>
    <x v="1"/>
    <n v="89990"/>
    <x v="0"/>
    <x v="0"/>
  </r>
  <r>
    <x v="8786"/>
    <x v="149"/>
    <x v="2"/>
    <n v="1"/>
    <d v="2024-02-14T00:00:00"/>
    <d v="2024-02-16T00:00:00"/>
    <n v="5"/>
    <d v="2024-02-21T00:00:00"/>
    <n v="5"/>
    <x v="0"/>
    <x v="1"/>
    <x v="3"/>
    <n v="11000"/>
    <x v="22"/>
    <x v="1"/>
  </r>
  <r>
    <x v="8787"/>
    <x v="1331"/>
    <x v="5"/>
    <n v="2"/>
    <d v="2025-04-03T00:00:00"/>
    <d v="2025-04-07T00:00:00"/>
    <n v="10"/>
    <d v="2025-04-17T00:00:00"/>
    <n v="10"/>
    <x v="0"/>
    <x v="0"/>
    <x v="2"/>
    <n v="199980"/>
    <x v="6"/>
    <x v="1"/>
  </r>
  <r>
    <x v="8788"/>
    <x v="1251"/>
    <x v="2"/>
    <n v="1"/>
    <d v="2024-03-28T00:00:00"/>
    <d v="2024-04-02T00:00:00"/>
    <n v="5"/>
    <d v="2024-04-07T00:00:00"/>
    <n v="5"/>
    <x v="0"/>
    <x v="2"/>
    <x v="2"/>
    <n v="11000"/>
    <x v="37"/>
    <x v="1"/>
  </r>
  <r>
    <x v="8789"/>
    <x v="746"/>
    <x v="4"/>
    <n v="1"/>
    <d v="2025-05-20T00:00:00"/>
    <d v="2025-05-21T00:00:00"/>
    <n v="5"/>
    <d v="2025-05-27T00:00:00"/>
    <n v="6"/>
    <x v="0"/>
    <x v="0"/>
    <x v="4"/>
    <n v="50990"/>
    <x v="0"/>
    <x v="0"/>
  </r>
  <r>
    <x v="8790"/>
    <x v="1444"/>
    <x v="2"/>
    <n v="2"/>
    <d v="2025-04-22T00:00:00"/>
    <d v="2025-04-26T00:00:00"/>
    <n v="10"/>
    <d v="2025-05-06T00:00:00"/>
    <n v="10"/>
    <x v="0"/>
    <x v="0"/>
    <x v="4"/>
    <n v="22000"/>
    <x v="6"/>
    <x v="1"/>
  </r>
  <r>
    <x v="8791"/>
    <x v="1111"/>
    <x v="3"/>
    <n v="2"/>
    <d v="2023-10-21T00:00:00"/>
    <d v="2023-10-23T00:00:00"/>
    <n v="10"/>
    <d v="2023-11-02T00:00:00"/>
    <n v="10"/>
    <x v="0"/>
    <x v="0"/>
    <x v="0"/>
    <n v="90000"/>
    <x v="13"/>
    <x v="1"/>
  </r>
  <r>
    <x v="8792"/>
    <x v="1825"/>
    <x v="5"/>
    <n v="1"/>
    <d v="2023-12-27T00:00:00"/>
    <d v="2023-12-29T00:00:00"/>
    <n v="7"/>
    <d v="2024-01-04T00:00:00"/>
    <n v="6"/>
    <x v="0"/>
    <x v="1"/>
    <x v="1"/>
    <n v="99990"/>
    <x v="39"/>
    <x v="2"/>
  </r>
  <r>
    <x v="8793"/>
    <x v="526"/>
    <x v="3"/>
    <n v="1"/>
    <d v="2025-04-05T00:00:00"/>
    <d v="2025-04-07T00:00:00"/>
    <n v="7"/>
    <d v="2025-04-14T00:00:00"/>
    <n v="7"/>
    <x v="0"/>
    <x v="2"/>
    <x v="1"/>
    <n v="45000"/>
    <x v="6"/>
    <x v="1"/>
  </r>
  <r>
    <x v="8794"/>
    <x v="16"/>
    <x v="3"/>
    <n v="1"/>
    <d v="2023-10-13T00:00:00"/>
    <d v="2023-10-17T00:00:00"/>
    <n v="5"/>
    <d v="2023-10-22T00:00:00"/>
    <n v="5"/>
    <x v="0"/>
    <x v="2"/>
    <x v="2"/>
    <n v="45000"/>
    <x v="13"/>
    <x v="1"/>
  </r>
  <r>
    <x v="8795"/>
    <x v="636"/>
    <x v="3"/>
    <n v="1"/>
    <d v="2024-06-14T00:00:00"/>
    <d v="2024-06-18T00:00:00"/>
    <n v="5"/>
    <d v="2024-06-23T00:00:00"/>
    <n v="5"/>
    <x v="0"/>
    <x v="2"/>
    <x v="0"/>
    <n v="45000"/>
    <x v="9"/>
    <x v="1"/>
  </r>
  <r>
    <x v="8796"/>
    <x v="1151"/>
    <x v="4"/>
    <n v="1"/>
    <d v="2025-05-23T00:00:00"/>
    <d v="2025-05-25T00:00:00"/>
    <n v="10"/>
    <d v="2025-06-03T00:00:00"/>
    <n v="9"/>
    <x v="0"/>
    <x v="0"/>
    <x v="3"/>
    <n v="50990"/>
    <x v="0"/>
    <x v="2"/>
  </r>
  <r>
    <x v="8797"/>
    <x v="94"/>
    <x v="1"/>
    <n v="2"/>
    <d v="2023-06-29T00:00:00"/>
    <d v="2023-07-01T00:00:00"/>
    <n v="7"/>
    <d v="2023-07-06T00:00:00"/>
    <n v="5"/>
    <x v="0"/>
    <x v="1"/>
    <x v="1"/>
    <n v="179980"/>
    <x v="31"/>
    <x v="6"/>
  </r>
  <r>
    <x v="8798"/>
    <x v="1668"/>
    <x v="2"/>
    <n v="1"/>
    <d v="2025-03-26T00:00:00"/>
    <d v="2025-03-30T00:00:00"/>
    <n v="10"/>
    <d v="2025-04-11T00:00:00"/>
    <n v="12"/>
    <x v="0"/>
    <x v="2"/>
    <x v="4"/>
    <n v="11000"/>
    <x v="17"/>
    <x v="4"/>
  </r>
  <r>
    <x v="8799"/>
    <x v="1829"/>
    <x v="4"/>
    <n v="1"/>
    <d v="2025-03-30T00:00:00"/>
    <d v="2025-04-02T00:00:00"/>
    <n v="7"/>
    <d v="2025-04-07T00:00:00"/>
    <n v="5"/>
    <x v="0"/>
    <x v="2"/>
    <x v="4"/>
    <n v="50990"/>
    <x v="17"/>
    <x v="6"/>
  </r>
  <r>
    <x v="8800"/>
    <x v="1110"/>
    <x v="0"/>
    <n v="1"/>
    <d v="2025-02-08T00:00:00"/>
    <d v="2025-02-09T00:00:00"/>
    <n v="10"/>
    <d v="2025-02-19T00:00:00"/>
    <n v="10"/>
    <x v="0"/>
    <x v="1"/>
    <x v="2"/>
    <n v="55990"/>
    <x v="15"/>
    <x v="1"/>
  </r>
  <r>
    <x v="8801"/>
    <x v="1059"/>
    <x v="1"/>
    <n v="2"/>
    <d v="2024-12-04T00:00:00"/>
    <d v="2024-12-06T00:00:00"/>
    <n v="10"/>
    <d v="2024-12-15T00:00:00"/>
    <n v="9"/>
    <x v="0"/>
    <x v="0"/>
    <x v="4"/>
    <n v="179980"/>
    <x v="12"/>
    <x v="2"/>
  </r>
  <r>
    <x v="8802"/>
    <x v="1602"/>
    <x v="0"/>
    <n v="1"/>
    <d v="2024-04-16T00:00:00"/>
    <d v="2024-04-21T00:00:00"/>
    <n v="10"/>
    <d v="2024-04-30T00:00:00"/>
    <n v="9"/>
    <x v="0"/>
    <x v="0"/>
    <x v="4"/>
    <n v="55990"/>
    <x v="19"/>
    <x v="2"/>
  </r>
  <r>
    <x v="8803"/>
    <x v="33"/>
    <x v="0"/>
    <n v="2"/>
    <d v="2022-12-09T00:00:00"/>
    <d v="2022-12-13T00:00:00"/>
    <n v="10"/>
    <d v="2022-12-23T00:00:00"/>
    <n v="10"/>
    <x v="1"/>
    <x v="2"/>
    <x v="0"/>
    <n v="111980"/>
    <x v="2"/>
    <x v="1"/>
  </r>
  <r>
    <x v="8804"/>
    <x v="790"/>
    <x v="2"/>
    <n v="1"/>
    <d v="2024-07-17T00:00:00"/>
    <d v="2024-07-19T00:00:00"/>
    <n v="7"/>
    <d v="2024-07-26T00:00:00"/>
    <n v="7"/>
    <x v="0"/>
    <x v="1"/>
    <x v="1"/>
    <n v="11000"/>
    <x v="16"/>
    <x v="1"/>
  </r>
  <r>
    <x v="8805"/>
    <x v="1568"/>
    <x v="4"/>
    <n v="1"/>
    <d v="2023-06-09T00:00:00"/>
    <d v="2023-06-11T00:00:00"/>
    <n v="10"/>
    <d v="2023-06-22T00:00:00"/>
    <n v="11"/>
    <x v="0"/>
    <x v="2"/>
    <x v="0"/>
    <n v="50990"/>
    <x v="31"/>
    <x v="0"/>
  </r>
  <r>
    <x v="8806"/>
    <x v="1909"/>
    <x v="2"/>
    <n v="1"/>
    <d v="2022-11-12T00:00:00"/>
    <d v="2022-11-16T00:00:00"/>
    <n v="5"/>
    <d v="2022-11-23T00:00:00"/>
    <n v="7"/>
    <x v="0"/>
    <x v="2"/>
    <x v="0"/>
    <n v="11000"/>
    <x v="30"/>
    <x v="4"/>
  </r>
  <r>
    <x v="8807"/>
    <x v="431"/>
    <x v="3"/>
    <n v="1"/>
    <d v="2023-09-04T00:00:00"/>
    <d v="2023-09-08T00:00:00"/>
    <n v="10"/>
    <d v="2023-09-21T00:00:00"/>
    <n v="13"/>
    <x v="0"/>
    <x v="1"/>
    <x v="0"/>
    <n v="45000"/>
    <x v="18"/>
    <x v="3"/>
  </r>
  <r>
    <x v="8808"/>
    <x v="881"/>
    <x v="0"/>
    <n v="1"/>
    <d v="2025-03-27T00:00:00"/>
    <d v="2025-03-28T00:00:00"/>
    <n v="10"/>
    <d v="2025-04-07T00:00:00"/>
    <n v="10"/>
    <x v="0"/>
    <x v="2"/>
    <x v="0"/>
    <n v="55990"/>
    <x v="17"/>
    <x v="1"/>
  </r>
  <r>
    <x v="8809"/>
    <x v="1285"/>
    <x v="1"/>
    <n v="1"/>
    <d v="2024-02-20T00:00:00"/>
    <d v="2024-02-25T00:00:00"/>
    <n v="7"/>
    <d v="2024-03-06T00:00:00"/>
    <n v="10"/>
    <x v="0"/>
    <x v="1"/>
    <x v="4"/>
    <n v="89990"/>
    <x v="22"/>
    <x v="3"/>
  </r>
  <r>
    <x v="8810"/>
    <x v="924"/>
    <x v="3"/>
    <n v="1"/>
    <d v="2024-08-21T00:00:00"/>
    <d v="2024-08-24T00:00:00"/>
    <n v="10"/>
    <d v="2024-09-03T00:00:00"/>
    <n v="10"/>
    <x v="0"/>
    <x v="0"/>
    <x v="3"/>
    <n v="45000"/>
    <x v="4"/>
    <x v="1"/>
  </r>
  <r>
    <x v="8811"/>
    <x v="577"/>
    <x v="2"/>
    <n v="1"/>
    <d v="2023-05-28T00:00:00"/>
    <d v="2023-05-31T00:00:00"/>
    <n v="5"/>
    <d v="2023-06-08T00:00:00"/>
    <n v="8"/>
    <x v="0"/>
    <x v="0"/>
    <x v="3"/>
    <n v="11000"/>
    <x v="34"/>
    <x v="3"/>
  </r>
  <r>
    <x v="8812"/>
    <x v="434"/>
    <x v="3"/>
    <n v="2"/>
    <d v="2025-04-21T00:00:00"/>
    <d v="2025-04-26T00:00:00"/>
    <n v="5"/>
    <d v="2025-05-01T00:00:00"/>
    <n v="5"/>
    <x v="0"/>
    <x v="2"/>
    <x v="3"/>
    <n v="90000"/>
    <x v="6"/>
    <x v="1"/>
  </r>
  <r>
    <x v="8813"/>
    <x v="398"/>
    <x v="3"/>
    <n v="1"/>
    <d v="2025-01-26T00:00:00"/>
    <d v="2025-01-29T00:00:00"/>
    <n v="10"/>
    <d v="2025-02-06T00:00:00"/>
    <n v="8"/>
    <x v="0"/>
    <x v="2"/>
    <x v="4"/>
    <n v="45000"/>
    <x v="24"/>
    <x v="6"/>
  </r>
  <r>
    <x v="8814"/>
    <x v="629"/>
    <x v="2"/>
    <n v="2"/>
    <d v="2023-10-07T00:00:00"/>
    <d v="2023-10-12T00:00:00"/>
    <n v="5"/>
    <d v="2023-10-19T00:00:00"/>
    <n v="7"/>
    <x v="0"/>
    <x v="0"/>
    <x v="2"/>
    <n v="22000"/>
    <x v="13"/>
    <x v="4"/>
  </r>
  <r>
    <x v="8815"/>
    <x v="158"/>
    <x v="3"/>
    <n v="1"/>
    <d v="2024-07-31T00:00:00"/>
    <d v="2024-08-02T00:00:00"/>
    <n v="10"/>
    <d v="2024-08-13T00:00:00"/>
    <n v="11"/>
    <x v="0"/>
    <x v="1"/>
    <x v="4"/>
    <n v="45000"/>
    <x v="16"/>
    <x v="0"/>
  </r>
  <r>
    <x v="8816"/>
    <x v="1412"/>
    <x v="1"/>
    <n v="1"/>
    <d v="2025-05-27T00:00:00"/>
    <d v="2025-05-31T00:00:00"/>
    <n v="7"/>
    <d v="2025-06-08T00:00:00"/>
    <n v="8"/>
    <x v="0"/>
    <x v="0"/>
    <x v="3"/>
    <n v="89990"/>
    <x v="0"/>
    <x v="0"/>
  </r>
  <r>
    <x v="8817"/>
    <x v="1642"/>
    <x v="5"/>
    <n v="2"/>
    <d v="2025-05-08T00:00:00"/>
    <d v="2025-05-12T00:00:00"/>
    <n v="5"/>
    <d v="2025-05-18T00:00:00"/>
    <n v="6"/>
    <x v="1"/>
    <x v="0"/>
    <x v="4"/>
    <n v="199980"/>
    <x v="0"/>
    <x v="0"/>
  </r>
  <r>
    <x v="8818"/>
    <x v="1570"/>
    <x v="0"/>
    <n v="1"/>
    <d v="2025-03-08T00:00:00"/>
    <d v="2025-03-12T00:00:00"/>
    <n v="10"/>
    <d v="2025-03-24T00:00:00"/>
    <n v="12"/>
    <x v="0"/>
    <x v="2"/>
    <x v="0"/>
    <n v="55990"/>
    <x v="17"/>
    <x v="4"/>
  </r>
  <r>
    <x v="8819"/>
    <x v="1975"/>
    <x v="2"/>
    <n v="1"/>
    <d v="2025-05-20T00:00:00"/>
    <d v="2025-05-25T00:00:00"/>
    <n v="7"/>
    <d v="2025-06-01T00:00:00"/>
    <n v="7"/>
    <x v="0"/>
    <x v="2"/>
    <x v="2"/>
    <n v="11000"/>
    <x v="0"/>
    <x v="1"/>
  </r>
  <r>
    <x v="8820"/>
    <x v="616"/>
    <x v="1"/>
    <n v="2"/>
    <d v="2023-12-13T00:00:00"/>
    <d v="2023-12-16T00:00:00"/>
    <n v="7"/>
    <d v="2023-12-22T00:00:00"/>
    <n v="6"/>
    <x v="0"/>
    <x v="2"/>
    <x v="2"/>
    <n v="179980"/>
    <x v="39"/>
    <x v="2"/>
  </r>
  <r>
    <x v="8821"/>
    <x v="1036"/>
    <x v="2"/>
    <n v="2"/>
    <d v="2024-04-02T00:00:00"/>
    <d v="2024-04-06T00:00:00"/>
    <n v="7"/>
    <d v="2024-04-15T00:00:00"/>
    <n v="9"/>
    <x v="0"/>
    <x v="1"/>
    <x v="2"/>
    <n v="22000"/>
    <x v="19"/>
    <x v="4"/>
  </r>
  <r>
    <x v="8822"/>
    <x v="1049"/>
    <x v="4"/>
    <n v="2"/>
    <d v="2025-03-19T00:00:00"/>
    <d v="2025-03-20T00:00:00"/>
    <n v="5"/>
    <d v="2025-03-25T00:00:00"/>
    <n v="5"/>
    <x v="0"/>
    <x v="1"/>
    <x v="0"/>
    <n v="101980"/>
    <x v="17"/>
    <x v="1"/>
  </r>
  <r>
    <x v="8823"/>
    <x v="51"/>
    <x v="3"/>
    <n v="2"/>
    <d v="2025-03-02T00:00:00"/>
    <d v="2025-03-07T00:00:00"/>
    <n v="7"/>
    <d v="2025-03-14T00:00:00"/>
    <n v="7"/>
    <x v="0"/>
    <x v="2"/>
    <x v="1"/>
    <n v="90000"/>
    <x v="17"/>
    <x v="1"/>
  </r>
  <r>
    <x v="8824"/>
    <x v="459"/>
    <x v="0"/>
    <n v="1"/>
    <d v="2025-05-11T00:00:00"/>
    <d v="2025-05-15T00:00:00"/>
    <n v="10"/>
    <d v="2025-05-24T00:00:00"/>
    <n v="9"/>
    <x v="0"/>
    <x v="0"/>
    <x v="2"/>
    <n v="55990"/>
    <x v="0"/>
    <x v="2"/>
  </r>
  <r>
    <x v="8825"/>
    <x v="747"/>
    <x v="5"/>
    <n v="1"/>
    <d v="2025-01-13T00:00:00"/>
    <d v="2025-01-16T00:00:00"/>
    <n v="5"/>
    <d v="2025-01-21T00:00:00"/>
    <n v="5"/>
    <x v="0"/>
    <x v="1"/>
    <x v="1"/>
    <n v="99990"/>
    <x v="24"/>
    <x v="1"/>
  </r>
  <r>
    <x v="8826"/>
    <x v="362"/>
    <x v="4"/>
    <n v="1"/>
    <d v="2024-09-06T00:00:00"/>
    <d v="2024-09-07T00:00:00"/>
    <n v="5"/>
    <d v="2024-09-10T00:00:00"/>
    <n v="3"/>
    <x v="1"/>
    <x v="0"/>
    <x v="4"/>
    <n v="50990"/>
    <x v="11"/>
    <x v="6"/>
  </r>
  <r>
    <x v="8827"/>
    <x v="326"/>
    <x v="0"/>
    <n v="1"/>
    <d v="2024-07-04T00:00:00"/>
    <d v="2024-07-05T00:00:00"/>
    <n v="10"/>
    <d v="2024-07-17T00:00:00"/>
    <n v="12"/>
    <x v="0"/>
    <x v="2"/>
    <x v="0"/>
    <n v="55990"/>
    <x v="16"/>
    <x v="4"/>
  </r>
  <r>
    <x v="8828"/>
    <x v="1504"/>
    <x v="1"/>
    <n v="1"/>
    <d v="2022-03-20T00:00:00"/>
    <d v="2022-03-21T00:00:00"/>
    <n v="10"/>
    <d v="2022-03-30T00:00:00"/>
    <n v="9"/>
    <x v="0"/>
    <x v="0"/>
    <x v="0"/>
    <n v="89990"/>
    <x v="45"/>
    <x v="2"/>
  </r>
  <r>
    <x v="8829"/>
    <x v="1686"/>
    <x v="2"/>
    <n v="2"/>
    <d v="2024-06-28T00:00:00"/>
    <d v="2024-07-01T00:00:00"/>
    <n v="10"/>
    <d v="2024-07-11T00:00:00"/>
    <n v="10"/>
    <x v="0"/>
    <x v="0"/>
    <x v="3"/>
    <n v="22000"/>
    <x v="9"/>
    <x v="1"/>
  </r>
  <r>
    <x v="8830"/>
    <x v="14"/>
    <x v="0"/>
    <n v="2"/>
    <d v="2024-08-01T00:00:00"/>
    <d v="2024-08-06T00:00:00"/>
    <n v="10"/>
    <d v="2024-08-16T00:00:00"/>
    <n v="10"/>
    <x v="0"/>
    <x v="1"/>
    <x v="3"/>
    <n v="111980"/>
    <x v="4"/>
    <x v="1"/>
  </r>
  <r>
    <x v="8831"/>
    <x v="1115"/>
    <x v="1"/>
    <n v="1"/>
    <d v="2024-06-08T00:00:00"/>
    <d v="2024-06-13T00:00:00"/>
    <n v="10"/>
    <d v="2024-06-22T00:00:00"/>
    <n v="9"/>
    <x v="0"/>
    <x v="2"/>
    <x v="3"/>
    <n v="89990"/>
    <x v="9"/>
    <x v="2"/>
  </r>
  <r>
    <x v="8832"/>
    <x v="63"/>
    <x v="5"/>
    <n v="1"/>
    <d v="2024-06-06T00:00:00"/>
    <d v="2024-06-09T00:00:00"/>
    <n v="7"/>
    <d v="2024-06-19T00:00:00"/>
    <n v="10"/>
    <x v="0"/>
    <x v="1"/>
    <x v="4"/>
    <n v="99990"/>
    <x v="9"/>
    <x v="3"/>
  </r>
  <r>
    <x v="8833"/>
    <x v="218"/>
    <x v="4"/>
    <n v="2"/>
    <d v="2023-09-17T00:00:00"/>
    <d v="2023-09-18T00:00:00"/>
    <n v="7"/>
    <d v="2023-09-26T00:00:00"/>
    <n v="8"/>
    <x v="0"/>
    <x v="2"/>
    <x v="3"/>
    <n v="101980"/>
    <x v="18"/>
    <x v="0"/>
  </r>
  <r>
    <x v="8834"/>
    <x v="329"/>
    <x v="3"/>
    <n v="1"/>
    <d v="2024-12-18T00:00:00"/>
    <d v="2024-12-20T00:00:00"/>
    <n v="7"/>
    <d v="2024-12-27T00:00:00"/>
    <n v="7"/>
    <x v="0"/>
    <x v="1"/>
    <x v="3"/>
    <n v="45000"/>
    <x v="12"/>
    <x v="1"/>
  </r>
  <r>
    <x v="8835"/>
    <x v="63"/>
    <x v="3"/>
    <n v="1"/>
    <d v="2024-01-06T00:00:00"/>
    <d v="2024-01-10T00:00:00"/>
    <n v="5"/>
    <d v="2024-01-14T00:00:00"/>
    <n v="4"/>
    <x v="0"/>
    <x v="0"/>
    <x v="0"/>
    <n v="45000"/>
    <x v="5"/>
    <x v="2"/>
  </r>
  <r>
    <x v="8836"/>
    <x v="150"/>
    <x v="3"/>
    <n v="1"/>
    <d v="2023-02-15T00:00:00"/>
    <d v="2023-02-18T00:00:00"/>
    <n v="7"/>
    <d v="2023-02-25T00:00:00"/>
    <n v="7"/>
    <x v="0"/>
    <x v="1"/>
    <x v="1"/>
    <n v="45000"/>
    <x v="23"/>
    <x v="1"/>
  </r>
  <r>
    <x v="8837"/>
    <x v="1943"/>
    <x v="4"/>
    <n v="2"/>
    <d v="2024-08-14T00:00:00"/>
    <d v="2024-08-16T00:00:00"/>
    <n v="5"/>
    <d v="2024-08-22T00:00:00"/>
    <n v="6"/>
    <x v="0"/>
    <x v="0"/>
    <x v="1"/>
    <n v="101980"/>
    <x v="4"/>
    <x v="0"/>
  </r>
  <r>
    <x v="8838"/>
    <x v="1251"/>
    <x v="1"/>
    <n v="1"/>
    <d v="2023-11-13T00:00:00"/>
    <d v="2023-11-18T00:00:00"/>
    <n v="5"/>
    <d v="2023-11-24T00:00:00"/>
    <n v="6"/>
    <x v="0"/>
    <x v="0"/>
    <x v="2"/>
    <n v="89990"/>
    <x v="36"/>
    <x v="0"/>
  </r>
  <r>
    <x v="8839"/>
    <x v="1835"/>
    <x v="3"/>
    <n v="1"/>
    <d v="2025-03-26T00:00:00"/>
    <d v="2025-03-28T00:00:00"/>
    <n v="7"/>
    <d v="2025-04-06T00:00:00"/>
    <n v="9"/>
    <x v="0"/>
    <x v="2"/>
    <x v="3"/>
    <n v="45000"/>
    <x v="17"/>
    <x v="4"/>
  </r>
  <r>
    <x v="8840"/>
    <x v="1238"/>
    <x v="5"/>
    <n v="1"/>
    <d v="2022-09-17T00:00:00"/>
    <d v="2022-09-22T00:00:00"/>
    <n v="7"/>
    <d v="2022-09-29T00:00:00"/>
    <n v="7"/>
    <x v="0"/>
    <x v="0"/>
    <x v="0"/>
    <n v="99990"/>
    <x v="33"/>
    <x v="1"/>
  </r>
  <r>
    <x v="8841"/>
    <x v="14"/>
    <x v="2"/>
    <n v="1"/>
    <d v="2025-04-17T00:00:00"/>
    <d v="2025-04-22T00:00:00"/>
    <n v="5"/>
    <d v="2025-04-30T00:00:00"/>
    <n v="8"/>
    <x v="0"/>
    <x v="0"/>
    <x v="4"/>
    <n v="11000"/>
    <x v="6"/>
    <x v="3"/>
  </r>
  <r>
    <x v="8842"/>
    <x v="1480"/>
    <x v="0"/>
    <n v="1"/>
    <d v="2025-01-12T00:00:00"/>
    <d v="2025-01-16T00:00:00"/>
    <n v="10"/>
    <d v="2025-01-27T00:00:00"/>
    <n v="11"/>
    <x v="0"/>
    <x v="0"/>
    <x v="1"/>
    <n v="55990"/>
    <x v="24"/>
    <x v="0"/>
  </r>
  <r>
    <x v="8843"/>
    <x v="1892"/>
    <x v="0"/>
    <n v="1"/>
    <d v="2024-12-19T00:00:00"/>
    <d v="2024-12-22T00:00:00"/>
    <n v="5"/>
    <d v="2024-12-25T00:00:00"/>
    <n v="3"/>
    <x v="0"/>
    <x v="2"/>
    <x v="1"/>
    <n v="55990"/>
    <x v="12"/>
    <x v="6"/>
  </r>
  <r>
    <x v="8844"/>
    <x v="903"/>
    <x v="4"/>
    <n v="1"/>
    <d v="2023-06-22T00:00:00"/>
    <d v="2023-06-26T00:00:00"/>
    <n v="10"/>
    <d v="2023-07-07T00:00:00"/>
    <n v="11"/>
    <x v="0"/>
    <x v="2"/>
    <x v="4"/>
    <n v="50990"/>
    <x v="31"/>
    <x v="0"/>
  </r>
  <r>
    <x v="8845"/>
    <x v="1762"/>
    <x v="3"/>
    <n v="1"/>
    <d v="2025-03-07T00:00:00"/>
    <d v="2025-03-10T00:00:00"/>
    <n v="7"/>
    <d v="2025-03-19T00:00:00"/>
    <n v="9"/>
    <x v="0"/>
    <x v="2"/>
    <x v="3"/>
    <n v="45000"/>
    <x v="17"/>
    <x v="4"/>
  </r>
  <r>
    <x v="8846"/>
    <x v="1574"/>
    <x v="2"/>
    <n v="2"/>
    <d v="2023-02-24T00:00:00"/>
    <d v="2023-02-27T00:00:00"/>
    <n v="5"/>
    <d v="2023-03-03T00:00:00"/>
    <n v="4"/>
    <x v="0"/>
    <x v="1"/>
    <x v="4"/>
    <n v="22000"/>
    <x v="23"/>
    <x v="2"/>
  </r>
  <r>
    <x v="8847"/>
    <x v="933"/>
    <x v="3"/>
    <n v="2"/>
    <d v="2022-03-20T00:00:00"/>
    <d v="2022-03-21T00:00:00"/>
    <n v="7"/>
    <d v="2022-03-30T00:00:00"/>
    <n v="9"/>
    <x v="1"/>
    <x v="1"/>
    <x v="4"/>
    <n v="90000"/>
    <x v="45"/>
    <x v="4"/>
  </r>
  <r>
    <x v="8848"/>
    <x v="1005"/>
    <x v="3"/>
    <n v="1"/>
    <d v="2025-05-05T00:00:00"/>
    <d v="2025-05-10T00:00:00"/>
    <n v="10"/>
    <d v="2025-05-19T00:00:00"/>
    <n v="9"/>
    <x v="1"/>
    <x v="0"/>
    <x v="1"/>
    <n v="45000"/>
    <x v="0"/>
    <x v="2"/>
  </r>
  <r>
    <x v="8849"/>
    <x v="685"/>
    <x v="1"/>
    <n v="2"/>
    <d v="2024-04-07T00:00:00"/>
    <d v="2024-04-12T00:00:00"/>
    <n v="10"/>
    <d v="2024-04-20T00:00:00"/>
    <n v="8"/>
    <x v="0"/>
    <x v="1"/>
    <x v="4"/>
    <n v="179980"/>
    <x v="19"/>
    <x v="6"/>
  </r>
  <r>
    <x v="8850"/>
    <x v="550"/>
    <x v="1"/>
    <n v="1"/>
    <d v="2025-01-12T00:00:00"/>
    <d v="2025-01-16T00:00:00"/>
    <n v="7"/>
    <d v="2025-01-23T00:00:00"/>
    <n v="7"/>
    <x v="0"/>
    <x v="1"/>
    <x v="4"/>
    <n v="89990"/>
    <x v="24"/>
    <x v="1"/>
  </r>
  <r>
    <x v="8851"/>
    <x v="1425"/>
    <x v="0"/>
    <n v="1"/>
    <d v="2025-02-04T00:00:00"/>
    <d v="2025-02-06T00:00:00"/>
    <n v="5"/>
    <d v="2025-02-16T00:00:00"/>
    <n v="10"/>
    <x v="2"/>
    <x v="1"/>
    <x v="4"/>
    <n v="55990"/>
    <x v="15"/>
    <x v="5"/>
  </r>
  <r>
    <x v="8852"/>
    <x v="1201"/>
    <x v="1"/>
    <n v="2"/>
    <d v="2024-01-24T00:00:00"/>
    <d v="2024-01-29T00:00:00"/>
    <n v="7"/>
    <d v="2024-02-03T00:00:00"/>
    <n v="5"/>
    <x v="0"/>
    <x v="1"/>
    <x v="1"/>
    <n v="179980"/>
    <x v="5"/>
    <x v="6"/>
  </r>
  <r>
    <x v="8853"/>
    <x v="724"/>
    <x v="1"/>
    <n v="1"/>
    <d v="2024-06-20T00:00:00"/>
    <d v="2024-06-22T00:00:00"/>
    <n v="5"/>
    <d v="2024-06-27T00:00:00"/>
    <n v="5"/>
    <x v="0"/>
    <x v="1"/>
    <x v="3"/>
    <n v="89990"/>
    <x v="9"/>
    <x v="1"/>
  </r>
  <r>
    <x v="8854"/>
    <x v="121"/>
    <x v="0"/>
    <n v="1"/>
    <d v="2024-02-05T00:00:00"/>
    <d v="2024-02-06T00:00:00"/>
    <n v="7"/>
    <d v="2024-02-16T00:00:00"/>
    <n v="10"/>
    <x v="0"/>
    <x v="1"/>
    <x v="4"/>
    <n v="55990"/>
    <x v="22"/>
    <x v="3"/>
  </r>
  <r>
    <x v="8855"/>
    <x v="1037"/>
    <x v="4"/>
    <n v="1"/>
    <d v="2022-03-30T00:00:00"/>
    <d v="2022-04-02T00:00:00"/>
    <n v="10"/>
    <d v="2022-04-14T00:00:00"/>
    <n v="12"/>
    <x v="0"/>
    <x v="0"/>
    <x v="3"/>
    <n v="50990"/>
    <x v="45"/>
    <x v="4"/>
  </r>
  <r>
    <x v="8856"/>
    <x v="487"/>
    <x v="2"/>
    <n v="1"/>
    <d v="2024-01-28T00:00:00"/>
    <d v="2024-01-30T00:00:00"/>
    <n v="5"/>
    <d v="2024-02-04T00:00:00"/>
    <n v="5"/>
    <x v="0"/>
    <x v="0"/>
    <x v="4"/>
    <n v="11000"/>
    <x v="5"/>
    <x v="1"/>
  </r>
  <r>
    <x v="8857"/>
    <x v="5"/>
    <x v="2"/>
    <n v="1"/>
    <d v="2022-08-29T00:00:00"/>
    <d v="2022-09-02T00:00:00"/>
    <n v="7"/>
    <d v="2022-09-11T00:00:00"/>
    <n v="9"/>
    <x v="0"/>
    <x v="0"/>
    <x v="4"/>
    <n v="11000"/>
    <x v="8"/>
    <x v="4"/>
  </r>
  <r>
    <x v="8858"/>
    <x v="718"/>
    <x v="0"/>
    <n v="2"/>
    <d v="2023-11-12T00:00:00"/>
    <d v="2023-11-13T00:00:00"/>
    <n v="10"/>
    <d v="2023-11-21T00:00:00"/>
    <n v="8"/>
    <x v="0"/>
    <x v="2"/>
    <x v="4"/>
    <n v="111980"/>
    <x v="36"/>
    <x v="6"/>
  </r>
  <r>
    <x v="8859"/>
    <x v="1544"/>
    <x v="3"/>
    <n v="1"/>
    <d v="2024-12-21T00:00:00"/>
    <d v="2024-12-23T00:00:00"/>
    <n v="5"/>
    <d v="2024-12-31T00:00:00"/>
    <n v="8"/>
    <x v="0"/>
    <x v="2"/>
    <x v="1"/>
    <n v="45000"/>
    <x v="12"/>
    <x v="3"/>
  </r>
  <r>
    <x v="8860"/>
    <x v="1163"/>
    <x v="5"/>
    <n v="1"/>
    <d v="2023-12-29T00:00:00"/>
    <d v="2023-12-31T00:00:00"/>
    <n v="7"/>
    <d v="2024-01-06T00:00:00"/>
    <n v="6"/>
    <x v="0"/>
    <x v="2"/>
    <x v="3"/>
    <n v="99990"/>
    <x v="39"/>
    <x v="2"/>
  </r>
  <r>
    <x v="8861"/>
    <x v="1279"/>
    <x v="3"/>
    <n v="1"/>
    <d v="2024-12-29T00:00:00"/>
    <d v="2025-01-02T00:00:00"/>
    <n v="7"/>
    <d v="2025-01-08T00:00:00"/>
    <n v="6"/>
    <x v="1"/>
    <x v="2"/>
    <x v="0"/>
    <n v="45000"/>
    <x v="12"/>
    <x v="2"/>
  </r>
  <r>
    <x v="8862"/>
    <x v="1930"/>
    <x v="1"/>
    <n v="2"/>
    <d v="2025-03-15T00:00:00"/>
    <d v="2025-03-18T00:00:00"/>
    <n v="5"/>
    <d v="2025-03-25T00:00:00"/>
    <n v="7"/>
    <x v="0"/>
    <x v="0"/>
    <x v="3"/>
    <n v="179980"/>
    <x v="17"/>
    <x v="4"/>
  </r>
  <r>
    <x v="8863"/>
    <x v="499"/>
    <x v="0"/>
    <n v="2"/>
    <d v="2025-05-10T00:00:00"/>
    <d v="2025-05-12T00:00:00"/>
    <n v="7"/>
    <d v="2025-05-17T00:00:00"/>
    <n v="5"/>
    <x v="0"/>
    <x v="0"/>
    <x v="3"/>
    <n v="111980"/>
    <x v="0"/>
    <x v="6"/>
  </r>
  <r>
    <x v="8864"/>
    <x v="1474"/>
    <x v="5"/>
    <n v="1"/>
    <d v="2025-03-11T00:00:00"/>
    <d v="2025-03-16T00:00:00"/>
    <n v="7"/>
    <d v="2025-03-23T00:00:00"/>
    <n v="7"/>
    <x v="0"/>
    <x v="1"/>
    <x v="1"/>
    <n v="99990"/>
    <x v="17"/>
    <x v="1"/>
  </r>
  <r>
    <x v="8865"/>
    <x v="1418"/>
    <x v="3"/>
    <n v="1"/>
    <d v="2025-03-31T00:00:00"/>
    <d v="2025-04-01T00:00:00"/>
    <n v="5"/>
    <d v="2025-04-06T00:00:00"/>
    <n v="5"/>
    <x v="0"/>
    <x v="1"/>
    <x v="4"/>
    <n v="45000"/>
    <x v="17"/>
    <x v="1"/>
  </r>
  <r>
    <x v="8866"/>
    <x v="426"/>
    <x v="0"/>
    <n v="1"/>
    <d v="2025-02-06T00:00:00"/>
    <d v="2025-02-10T00:00:00"/>
    <n v="7"/>
    <d v="2025-02-17T00:00:00"/>
    <n v="7"/>
    <x v="0"/>
    <x v="2"/>
    <x v="2"/>
    <n v="55990"/>
    <x v="15"/>
    <x v="1"/>
  </r>
  <r>
    <x v="8867"/>
    <x v="1311"/>
    <x v="0"/>
    <n v="1"/>
    <d v="2025-04-15T00:00:00"/>
    <d v="2025-04-20T00:00:00"/>
    <n v="10"/>
    <d v="2025-04-30T00:00:00"/>
    <n v="10"/>
    <x v="0"/>
    <x v="1"/>
    <x v="2"/>
    <n v="55990"/>
    <x v="6"/>
    <x v="1"/>
  </r>
  <r>
    <x v="8868"/>
    <x v="1446"/>
    <x v="3"/>
    <n v="1"/>
    <d v="2023-06-04T00:00:00"/>
    <d v="2023-06-08T00:00:00"/>
    <n v="5"/>
    <d v="2023-06-15T00:00:00"/>
    <n v="7"/>
    <x v="0"/>
    <x v="0"/>
    <x v="1"/>
    <n v="45000"/>
    <x v="31"/>
    <x v="4"/>
  </r>
  <r>
    <x v="8869"/>
    <x v="175"/>
    <x v="5"/>
    <n v="1"/>
    <d v="2023-07-03T00:00:00"/>
    <d v="2023-07-07T00:00:00"/>
    <n v="10"/>
    <d v="2023-07-19T00:00:00"/>
    <n v="12"/>
    <x v="0"/>
    <x v="1"/>
    <x v="1"/>
    <n v="99990"/>
    <x v="26"/>
    <x v="4"/>
  </r>
  <r>
    <x v="8870"/>
    <x v="1868"/>
    <x v="0"/>
    <n v="1"/>
    <d v="2024-12-12T00:00:00"/>
    <d v="2024-12-13T00:00:00"/>
    <n v="10"/>
    <d v="2024-12-23T00:00:00"/>
    <n v="10"/>
    <x v="0"/>
    <x v="2"/>
    <x v="2"/>
    <n v="55990"/>
    <x v="12"/>
    <x v="1"/>
  </r>
  <r>
    <x v="8871"/>
    <x v="1710"/>
    <x v="5"/>
    <n v="1"/>
    <d v="2025-03-17T00:00:00"/>
    <d v="2025-03-22T00:00:00"/>
    <n v="10"/>
    <d v="2025-04-01T00:00:00"/>
    <n v="10"/>
    <x v="0"/>
    <x v="1"/>
    <x v="0"/>
    <n v="99990"/>
    <x v="17"/>
    <x v="1"/>
  </r>
  <r>
    <x v="8872"/>
    <x v="490"/>
    <x v="3"/>
    <n v="1"/>
    <d v="2024-06-05T00:00:00"/>
    <d v="2024-06-09T00:00:00"/>
    <n v="7"/>
    <d v="2024-06-17T00:00:00"/>
    <n v="8"/>
    <x v="0"/>
    <x v="1"/>
    <x v="4"/>
    <n v="45000"/>
    <x v="9"/>
    <x v="0"/>
  </r>
  <r>
    <x v="8873"/>
    <x v="1431"/>
    <x v="3"/>
    <n v="1"/>
    <d v="2024-03-11T00:00:00"/>
    <d v="2024-03-13T00:00:00"/>
    <n v="10"/>
    <d v="2024-03-23T00:00:00"/>
    <n v="10"/>
    <x v="0"/>
    <x v="2"/>
    <x v="2"/>
    <n v="45000"/>
    <x v="37"/>
    <x v="1"/>
  </r>
  <r>
    <x v="8874"/>
    <x v="202"/>
    <x v="2"/>
    <n v="2"/>
    <d v="2022-09-24T00:00:00"/>
    <d v="2022-09-25T00:00:00"/>
    <n v="10"/>
    <d v="2022-10-08T00:00:00"/>
    <n v="13"/>
    <x v="0"/>
    <x v="1"/>
    <x v="2"/>
    <n v="22000"/>
    <x v="33"/>
    <x v="3"/>
  </r>
  <r>
    <x v="8875"/>
    <x v="951"/>
    <x v="1"/>
    <n v="1"/>
    <d v="2024-10-19T00:00:00"/>
    <d v="2024-10-20T00:00:00"/>
    <n v="10"/>
    <d v="2024-10-30T00:00:00"/>
    <n v="10"/>
    <x v="0"/>
    <x v="1"/>
    <x v="0"/>
    <n v="89990"/>
    <x v="10"/>
    <x v="1"/>
  </r>
  <r>
    <x v="8876"/>
    <x v="1362"/>
    <x v="1"/>
    <n v="1"/>
    <d v="2024-04-11T00:00:00"/>
    <d v="2024-04-15T00:00:00"/>
    <n v="7"/>
    <d v="2024-04-22T00:00:00"/>
    <n v="7"/>
    <x v="0"/>
    <x v="2"/>
    <x v="2"/>
    <n v="89990"/>
    <x v="19"/>
    <x v="1"/>
  </r>
  <r>
    <x v="8877"/>
    <x v="1235"/>
    <x v="3"/>
    <n v="2"/>
    <d v="2025-01-18T00:00:00"/>
    <d v="2025-01-21T00:00:00"/>
    <n v="7"/>
    <d v="2025-01-28T00:00:00"/>
    <n v="7"/>
    <x v="0"/>
    <x v="2"/>
    <x v="2"/>
    <n v="90000"/>
    <x v="24"/>
    <x v="1"/>
  </r>
  <r>
    <x v="8878"/>
    <x v="1152"/>
    <x v="4"/>
    <n v="1"/>
    <d v="2024-08-05T00:00:00"/>
    <d v="2024-08-08T00:00:00"/>
    <n v="10"/>
    <d v="2024-08-18T00:00:00"/>
    <n v="10"/>
    <x v="0"/>
    <x v="0"/>
    <x v="4"/>
    <n v="50990"/>
    <x v="4"/>
    <x v="1"/>
  </r>
  <r>
    <x v="8879"/>
    <x v="1928"/>
    <x v="1"/>
    <n v="1"/>
    <d v="2024-12-19T00:00:00"/>
    <d v="2024-12-23T00:00:00"/>
    <n v="10"/>
    <d v="2025-01-05T00:00:00"/>
    <n v="13"/>
    <x v="0"/>
    <x v="0"/>
    <x v="2"/>
    <n v="89990"/>
    <x v="12"/>
    <x v="3"/>
  </r>
  <r>
    <x v="8880"/>
    <x v="1788"/>
    <x v="0"/>
    <n v="1"/>
    <d v="2025-05-18T00:00:00"/>
    <d v="2025-05-20T00:00:00"/>
    <n v="5"/>
    <d v="2025-05-23T00:00:00"/>
    <n v="3"/>
    <x v="0"/>
    <x v="1"/>
    <x v="4"/>
    <n v="55990"/>
    <x v="0"/>
    <x v="6"/>
  </r>
  <r>
    <x v="8881"/>
    <x v="1663"/>
    <x v="4"/>
    <n v="1"/>
    <d v="2022-07-22T00:00:00"/>
    <d v="2022-07-23T00:00:00"/>
    <n v="5"/>
    <d v="2022-08-02T00:00:00"/>
    <n v="10"/>
    <x v="2"/>
    <x v="2"/>
    <x v="1"/>
    <n v="50990"/>
    <x v="42"/>
    <x v="5"/>
  </r>
  <r>
    <x v="8882"/>
    <x v="1902"/>
    <x v="0"/>
    <n v="1"/>
    <d v="2024-05-09T00:00:00"/>
    <d v="2024-05-14T00:00:00"/>
    <n v="5"/>
    <d v="2024-05-19T00:00:00"/>
    <n v="5"/>
    <x v="0"/>
    <x v="0"/>
    <x v="3"/>
    <n v="55990"/>
    <x v="1"/>
    <x v="1"/>
  </r>
  <r>
    <x v="8883"/>
    <x v="1919"/>
    <x v="1"/>
    <n v="1"/>
    <d v="2023-01-23T00:00:00"/>
    <d v="2023-01-25T00:00:00"/>
    <n v="5"/>
    <d v="2023-01-31T00:00:00"/>
    <n v="6"/>
    <x v="0"/>
    <x v="0"/>
    <x v="1"/>
    <n v="89990"/>
    <x v="3"/>
    <x v="0"/>
  </r>
  <r>
    <x v="8884"/>
    <x v="1498"/>
    <x v="2"/>
    <n v="1"/>
    <d v="2025-05-21T00:00:00"/>
    <d v="2025-05-23T00:00:00"/>
    <n v="7"/>
    <d v="2025-06-01T00:00:00"/>
    <n v="9"/>
    <x v="0"/>
    <x v="2"/>
    <x v="1"/>
    <n v="11000"/>
    <x v="0"/>
    <x v="4"/>
  </r>
  <r>
    <x v="8885"/>
    <x v="1671"/>
    <x v="0"/>
    <n v="1"/>
    <d v="2023-10-17T00:00:00"/>
    <d v="2023-10-18T00:00:00"/>
    <n v="10"/>
    <d v="2023-10-28T00:00:00"/>
    <n v="10"/>
    <x v="0"/>
    <x v="2"/>
    <x v="0"/>
    <n v="55990"/>
    <x v="13"/>
    <x v="1"/>
  </r>
  <r>
    <x v="8886"/>
    <x v="935"/>
    <x v="3"/>
    <n v="1"/>
    <d v="2024-08-24T00:00:00"/>
    <d v="2024-08-29T00:00:00"/>
    <n v="10"/>
    <d v="2024-09-08T00:00:00"/>
    <n v="10"/>
    <x v="0"/>
    <x v="2"/>
    <x v="4"/>
    <n v="45000"/>
    <x v="4"/>
    <x v="1"/>
  </r>
  <r>
    <x v="8887"/>
    <x v="571"/>
    <x v="5"/>
    <n v="1"/>
    <d v="2024-01-10T00:00:00"/>
    <d v="2024-01-12T00:00:00"/>
    <n v="10"/>
    <d v="2024-01-23T00:00:00"/>
    <n v="11"/>
    <x v="0"/>
    <x v="0"/>
    <x v="2"/>
    <n v="99990"/>
    <x v="5"/>
    <x v="0"/>
  </r>
  <r>
    <x v="8888"/>
    <x v="883"/>
    <x v="2"/>
    <n v="1"/>
    <d v="2024-10-03T00:00:00"/>
    <d v="2024-10-08T00:00:00"/>
    <n v="10"/>
    <d v="2024-10-19T00:00:00"/>
    <n v="11"/>
    <x v="0"/>
    <x v="0"/>
    <x v="4"/>
    <n v="11000"/>
    <x v="10"/>
    <x v="0"/>
  </r>
  <r>
    <x v="8889"/>
    <x v="1902"/>
    <x v="1"/>
    <n v="2"/>
    <d v="2024-02-06T00:00:00"/>
    <d v="2024-02-08T00:00:00"/>
    <n v="5"/>
    <d v="2024-02-16T00:00:00"/>
    <n v="8"/>
    <x v="0"/>
    <x v="1"/>
    <x v="2"/>
    <n v="179980"/>
    <x v="22"/>
    <x v="3"/>
  </r>
  <r>
    <x v="8890"/>
    <x v="346"/>
    <x v="3"/>
    <n v="1"/>
    <d v="2025-02-06T00:00:00"/>
    <d v="2025-02-09T00:00:00"/>
    <n v="7"/>
    <d v="2025-02-21T00:00:00"/>
    <n v="12"/>
    <x v="2"/>
    <x v="1"/>
    <x v="1"/>
    <n v="45000"/>
    <x v="15"/>
    <x v="5"/>
  </r>
  <r>
    <x v="8891"/>
    <x v="566"/>
    <x v="3"/>
    <n v="1"/>
    <d v="2025-02-19T00:00:00"/>
    <d v="2025-02-24T00:00:00"/>
    <n v="7"/>
    <d v="2025-03-02T00:00:00"/>
    <n v="6"/>
    <x v="0"/>
    <x v="2"/>
    <x v="4"/>
    <n v="45000"/>
    <x v="15"/>
    <x v="2"/>
  </r>
  <r>
    <x v="8892"/>
    <x v="891"/>
    <x v="4"/>
    <n v="2"/>
    <d v="2024-06-17T00:00:00"/>
    <d v="2024-06-21T00:00:00"/>
    <n v="10"/>
    <d v="2024-06-29T00:00:00"/>
    <n v="8"/>
    <x v="0"/>
    <x v="0"/>
    <x v="4"/>
    <n v="101980"/>
    <x v="9"/>
    <x v="6"/>
  </r>
  <r>
    <x v="8893"/>
    <x v="1309"/>
    <x v="5"/>
    <n v="2"/>
    <d v="2024-05-08T00:00:00"/>
    <d v="2024-05-11T00:00:00"/>
    <n v="7"/>
    <d v="2024-05-18T00:00:00"/>
    <n v="7"/>
    <x v="0"/>
    <x v="0"/>
    <x v="0"/>
    <n v="199980"/>
    <x v="1"/>
    <x v="1"/>
  </r>
  <r>
    <x v="8894"/>
    <x v="175"/>
    <x v="3"/>
    <n v="1"/>
    <d v="2024-07-24T00:00:00"/>
    <d v="2024-07-25T00:00:00"/>
    <n v="7"/>
    <d v="2024-07-30T00:00:00"/>
    <n v="5"/>
    <x v="0"/>
    <x v="2"/>
    <x v="1"/>
    <n v="45000"/>
    <x v="16"/>
    <x v="6"/>
  </r>
  <r>
    <x v="8895"/>
    <x v="1592"/>
    <x v="1"/>
    <n v="1"/>
    <d v="2022-02-01T00:00:00"/>
    <d v="2022-02-04T00:00:00"/>
    <n v="7"/>
    <d v="2022-02-11T00:00:00"/>
    <n v="7"/>
    <x v="0"/>
    <x v="0"/>
    <x v="0"/>
    <n v="89990"/>
    <x v="28"/>
    <x v="1"/>
  </r>
  <r>
    <x v="8896"/>
    <x v="1922"/>
    <x v="5"/>
    <n v="1"/>
    <d v="2023-10-20T00:00:00"/>
    <d v="2023-10-25T00:00:00"/>
    <n v="7"/>
    <d v="2023-11-01T00:00:00"/>
    <n v="7"/>
    <x v="0"/>
    <x v="1"/>
    <x v="1"/>
    <n v="99990"/>
    <x v="13"/>
    <x v="1"/>
  </r>
  <r>
    <x v="8897"/>
    <x v="900"/>
    <x v="3"/>
    <n v="1"/>
    <d v="2025-03-20T00:00:00"/>
    <d v="2025-03-22T00:00:00"/>
    <n v="10"/>
    <d v="2025-04-01T00:00:00"/>
    <n v="10"/>
    <x v="0"/>
    <x v="2"/>
    <x v="1"/>
    <n v="45000"/>
    <x v="17"/>
    <x v="1"/>
  </r>
  <r>
    <x v="8898"/>
    <x v="834"/>
    <x v="1"/>
    <n v="1"/>
    <d v="2023-12-27T00:00:00"/>
    <d v="2023-12-29T00:00:00"/>
    <n v="7"/>
    <d v="2024-01-04T00:00:00"/>
    <n v="6"/>
    <x v="0"/>
    <x v="2"/>
    <x v="1"/>
    <n v="89990"/>
    <x v="39"/>
    <x v="2"/>
  </r>
  <r>
    <x v="8899"/>
    <x v="1027"/>
    <x v="3"/>
    <n v="1"/>
    <d v="2024-12-31T00:00:00"/>
    <d v="2025-01-02T00:00:00"/>
    <n v="5"/>
    <d v="2025-01-06T00:00:00"/>
    <n v="4"/>
    <x v="0"/>
    <x v="2"/>
    <x v="1"/>
    <n v="45000"/>
    <x v="12"/>
    <x v="2"/>
  </r>
  <r>
    <x v="8900"/>
    <x v="3"/>
    <x v="3"/>
    <n v="1"/>
    <d v="2025-02-08T00:00:00"/>
    <d v="2025-02-12T00:00:00"/>
    <n v="5"/>
    <d v="2025-02-17T00:00:00"/>
    <n v="5"/>
    <x v="0"/>
    <x v="2"/>
    <x v="2"/>
    <n v="45000"/>
    <x v="15"/>
    <x v="1"/>
  </r>
  <r>
    <x v="8901"/>
    <x v="1976"/>
    <x v="4"/>
    <n v="2"/>
    <d v="2025-05-23T00:00:00"/>
    <d v="2025-05-26T00:00:00"/>
    <n v="7"/>
    <d v="2025-06-04T00:00:00"/>
    <n v="9"/>
    <x v="0"/>
    <x v="2"/>
    <x v="2"/>
    <n v="101980"/>
    <x v="0"/>
    <x v="4"/>
  </r>
  <r>
    <x v="8902"/>
    <x v="1852"/>
    <x v="2"/>
    <n v="1"/>
    <d v="2025-04-15T00:00:00"/>
    <d v="2025-04-20T00:00:00"/>
    <n v="7"/>
    <d v="2025-04-27T00:00:00"/>
    <n v="7"/>
    <x v="0"/>
    <x v="1"/>
    <x v="3"/>
    <n v="11000"/>
    <x v="6"/>
    <x v="1"/>
  </r>
  <r>
    <x v="8903"/>
    <x v="369"/>
    <x v="1"/>
    <n v="1"/>
    <d v="2024-07-16T00:00:00"/>
    <d v="2024-07-20T00:00:00"/>
    <n v="7"/>
    <d v="2024-07-30T00:00:00"/>
    <n v="10"/>
    <x v="0"/>
    <x v="2"/>
    <x v="2"/>
    <n v="89990"/>
    <x v="16"/>
    <x v="3"/>
  </r>
  <r>
    <x v="8904"/>
    <x v="1468"/>
    <x v="3"/>
    <n v="1"/>
    <d v="2025-03-27T00:00:00"/>
    <d v="2025-04-01T00:00:00"/>
    <n v="10"/>
    <d v="2025-04-11T00:00:00"/>
    <n v="10"/>
    <x v="0"/>
    <x v="2"/>
    <x v="4"/>
    <n v="45000"/>
    <x v="17"/>
    <x v="1"/>
  </r>
  <r>
    <x v="8905"/>
    <x v="1466"/>
    <x v="5"/>
    <n v="2"/>
    <d v="2023-07-25T00:00:00"/>
    <d v="2023-07-26T00:00:00"/>
    <n v="7"/>
    <d v="2023-08-02T00:00:00"/>
    <n v="7"/>
    <x v="0"/>
    <x v="1"/>
    <x v="2"/>
    <n v="199980"/>
    <x v="26"/>
    <x v="1"/>
  </r>
  <r>
    <x v="8906"/>
    <x v="777"/>
    <x v="4"/>
    <n v="1"/>
    <d v="2024-10-09T00:00:00"/>
    <d v="2024-10-14T00:00:00"/>
    <n v="7"/>
    <d v="2024-10-20T00:00:00"/>
    <n v="6"/>
    <x v="0"/>
    <x v="2"/>
    <x v="1"/>
    <n v="50990"/>
    <x v="10"/>
    <x v="2"/>
  </r>
  <r>
    <x v="8907"/>
    <x v="937"/>
    <x v="0"/>
    <n v="1"/>
    <d v="2024-06-11T00:00:00"/>
    <d v="2024-06-14T00:00:00"/>
    <n v="10"/>
    <d v="2024-06-24T00:00:00"/>
    <n v="10"/>
    <x v="1"/>
    <x v="1"/>
    <x v="4"/>
    <n v="55990"/>
    <x v="9"/>
    <x v="1"/>
  </r>
  <r>
    <x v="8908"/>
    <x v="926"/>
    <x v="0"/>
    <n v="1"/>
    <d v="2024-09-04T00:00:00"/>
    <d v="2024-09-05T00:00:00"/>
    <n v="7"/>
    <d v="2024-09-10T00:00:00"/>
    <n v="5"/>
    <x v="0"/>
    <x v="0"/>
    <x v="2"/>
    <n v="55990"/>
    <x v="11"/>
    <x v="6"/>
  </r>
  <r>
    <x v="8909"/>
    <x v="199"/>
    <x v="0"/>
    <n v="1"/>
    <d v="2025-04-01T00:00:00"/>
    <d v="2025-04-02T00:00:00"/>
    <n v="10"/>
    <d v="2025-04-17T00:00:00"/>
    <n v="15"/>
    <x v="2"/>
    <x v="0"/>
    <x v="1"/>
    <n v="55990"/>
    <x v="6"/>
    <x v="5"/>
  </r>
  <r>
    <x v="8910"/>
    <x v="845"/>
    <x v="4"/>
    <n v="2"/>
    <d v="2025-02-07T00:00:00"/>
    <d v="2025-02-09T00:00:00"/>
    <n v="7"/>
    <d v="2025-02-16T00:00:00"/>
    <n v="7"/>
    <x v="0"/>
    <x v="2"/>
    <x v="4"/>
    <n v="101980"/>
    <x v="15"/>
    <x v="1"/>
  </r>
  <r>
    <x v="8911"/>
    <x v="1444"/>
    <x v="2"/>
    <n v="1"/>
    <d v="2025-05-19T00:00:00"/>
    <d v="2025-05-21T00:00:00"/>
    <n v="5"/>
    <d v="2025-05-29T00:00:00"/>
    <n v="8"/>
    <x v="0"/>
    <x v="1"/>
    <x v="4"/>
    <n v="11000"/>
    <x v="0"/>
    <x v="3"/>
  </r>
  <r>
    <x v="8912"/>
    <x v="602"/>
    <x v="2"/>
    <n v="1"/>
    <d v="2023-04-29T00:00:00"/>
    <d v="2023-05-01T00:00:00"/>
    <n v="5"/>
    <d v="2023-05-07T00:00:00"/>
    <n v="6"/>
    <x v="0"/>
    <x v="0"/>
    <x v="3"/>
    <n v="11000"/>
    <x v="40"/>
    <x v="0"/>
  </r>
  <r>
    <x v="8913"/>
    <x v="436"/>
    <x v="2"/>
    <n v="1"/>
    <d v="2024-10-17T00:00:00"/>
    <d v="2024-10-20T00:00:00"/>
    <n v="10"/>
    <d v="2024-10-30T00:00:00"/>
    <n v="10"/>
    <x v="0"/>
    <x v="2"/>
    <x v="3"/>
    <n v="11000"/>
    <x v="10"/>
    <x v="1"/>
  </r>
  <r>
    <x v="8914"/>
    <x v="1234"/>
    <x v="1"/>
    <n v="2"/>
    <d v="2023-02-17T00:00:00"/>
    <d v="2023-02-19T00:00:00"/>
    <n v="7"/>
    <d v="2023-02-26T00:00:00"/>
    <n v="7"/>
    <x v="0"/>
    <x v="2"/>
    <x v="1"/>
    <n v="179980"/>
    <x v="23"/>
    <x v="1"/>
  </r>
  <r>
    <x v="8915"/>
    <x v="1665"/>
    <x v="3"/>
    <n v="1"/>
    <d v="2025-04-21T00:00:00"/>
    <d v="2025-04-25T00:00:00"/>
    <n v="10"/>
    <d v="2025-05-07T00:00:00"/>
    <n v="12"/>
    <x v="0"/>
    <x v="2"/>
    <x v="0"/>
    <n v="45000"/>
    <x v="6"/>
    <x v="4"/>
  </r>
  <r>
    <x v="8916"/>
    <x v="40"/>
    <x v="5"/>
    <n v="1"/>
    <d v="2025-01-13T00:00:00"/>
    <d v="2025-01-14T00:00:00"/>
    <n v="7"/>
    <d v="2025-01-21T00:00:00"/>
    <n v="7"/>
    <x v="0"/>
    <x v="0"/>
    <x v="2"/>
    <n v="99990"/>
    <x v="24"/>
    <x v="1"/>
  </r>
  <r>
    <x v="8917"/>
    <x v="1088"/>
    <x v="4"/>
    <n v="1"/>
    <d v="2025-03-17T00:00:00"/>
    <d v="2025-03-19T00:00:00"/>
    <n v="10"/>
    <d v="2025-04-01T00:00:00"/>
    <n v="13"/>
    <x v="0"/>
    <x v="1"/>
    <x v="0"/>
    <n v="50990"/>
    <x v="17"/>
    <x v="3"/>
  </r>
  <r>
    <x v="8918"/>
    <x v="240"/>
    <x v="5"/>
    <n v="2"/>
    <d v="2025-04-16T00:00:00"/>
    <d v="2025-04-20T00:00:00"/>
    <n v="10"/>
    <d v="2025-05-01T00:00:00"/>
    <n v="11"/>
    <x v="0"/>
    <x v="2"/>
    <x v="1"/>
    <n v="199980"/>
    <x v="6"/>
    <x v="0"/>
  </r>
  <r>
    <x v="8919"/>
    <x v="313"/>
    <x v="0"/>
    <n v="2"/>
    <d v="2024-03-18T00:00:00"/>
    <d v="2024-03-19T00:00:00"/>
    <n v="5"/>
    <d v="2024-03-26T00:00:00"/>
    <n v="7"/>
    <x v="0"/>
    <x v="1"/>
    <x v="4"/>
    <n v="111980"/>
    <x v="37"/>
    <x v="4"/>
  </r>
  <r>
    <x v="8920"/>
    <x v="1678"/>
    <x v="5"/>
    <n v="1"/>
    <d v="2024-10-03T00:00:00"/>
    <d v="2024-10-08T00:00:00"/>
    <n v="7"/>
    <d v="2024-10-15T00:00:00"/>
    <n v="7"/>
    <x v="0"/>
    <x v="1"/>
    <x v="4"/>
    <n v="99990"/>
    <x v="10"/>
    <x v="1"/>
  </r>
  <r>
    <x v="8921"/>
    <x v="1240"/>
    <x v="5"/>
    <n v="1"/>
    <d v="2025-03-25T00:00:00"/>
    <d v="2025-03-30T00:00:00"/>
    <n v="5"/>
    <d v="2025-04-09T00:00:00"/>
    <n v="10"/>
    <x v="2"/>
    <x v="2"/>
    <x v="1"/>
    <n v="99990"/>
    <x v="17"/>
    <x v="5"/>
  </r>
  <r>
    <x v="8922"/>
    <x v="1308"/>
    <x v="3"/>
    <n v="1"/>
    <d v="2023-11-30T00:00:00"/>
    <d v="2023-12-03T00:00:00"/>
    <n v="10"/>
    <d v="2023-12-15T00:00:00"/>
    <n v="12"/>
    <x v="0"/>
    <x v="2"/>
    <x v="0"/>
    <n v="45000"/>
    <x v="36"/>
    <x v="4"/>
  </r>
  <r>
    <x v="8923"/>
    <x v="1958"/>
    <x v="0"/>
    <n v="2"/>
    <d v="2023-04-02T00:00:00"/>
    <d v="2023-04-06T00:00:00"/>
    <n v="5"/>
    <d v="2023-04-10T00:00:00"/>
    <n v="4"/>
    <x v="0"/>
    <x v="1"/>
    <x v="2"/>
    <n v="111980"/>
    <x v="40"/>
    <x v="2"/>
  </r>
  <r>
    <x v="8924"/>
    <x v="1522"/>
    <x v="3"/>
    <n v="1"/>
    <d v="2024-11-14T00:00:00"/>
    <d v="2024-11-17T00:00:00"/>
    <n v="10"/>
    <d v="2024-11-29T00:00:00"/>
    <n v="12"/>
    <x v="0"/>
    <x v="1"/>
    <x v="1"/>
    <n v="45000"/>
    <x v="7"/>
    <x v="4"/>
  </r>
  <r>
    <x v="8925"/>
    <x v="916"/>
    <x v="1"/>
    <n v="1"/>
    <d v="2024-06-25T00:00:00"/>
    <d v="2024-06-29T00:00:00"/>
    <n v="10"/>
    <d v="2024-07-08T00:00:00"/>
    <n v="9"/>
    <x v="0"/>
    <x v="1"/>
    <x v="3"/>
    <n v="89990"/>
    <x v="9"/>
    <x v="2"/>
  </r>
  <r>
    <x v="8926"/>
    <x v="1633"/>
    <x v="5"/>
    <n v="2"/>
    <d v="2023-11-12T00:00:00"/>
    <d v="2023-11-14T00:00:00"/>
    <n v="5"/>
    <d v="2023-11-21T00:00:00"/>
    <n v="7"/>
    <x v="0"/>
    <x v="2"/>
    <x v="4"/>
    <n v="199980"/>
    <x v="36"/>
    <x v="4"/>
  </r>
  <r>
    <x v="8927"/>
    <x v="772"/>
    <x v="2"/>
    <n v="1"/>
    <d v="2025-05-13T00:00:00"/>
    <d v="2025-05-14T00:00:00"/>
    <n v="7"/>
    <d v="2025-05-24T00:00:00"/>
    <n v="10"/>
    <x v="0"/>
    <x v="1"/>
    <x v="1"/>
    <n v="11000"/>
    <x v="0"/>
    <x v="3"/>
  </r>
  <r>
    <x v="8928"/>
    <x v="1331"/>
    <x v="1"/>
    <n v="1"/>
    <d v="2023-08-31T00:00:00"/>
    <d v="2023-09-03T00:00:00"/>
    <n v="5"/>
    <d v="2023-09-08T00:00:00"/>
    <n v="5"/>
    <x v="0"/>
    <x v="0"/>
    <x v="0"/>
    <n v="89990"/>
    <x v="20"/>
    <x v="1"/>
  </r>
  <r>
    <x v="8929"/>
    <x v="1592"/>
    <x v="3"/>
    <n v="1"/>
    <d v="2023-10-21T00:00:00"/>
    <d v="2023-10-26T00:00:00"/>
    <n v="5"/>
    <d v="2023-11-02T00:00:00"/>
    <n v="7"/>
    <x v="0"/>
    <x v="0"/>
    <x v="2"/>
    <n v="45000"/>
    <x v="13"/>
    <x v="4"/>
  </r>
  <r>
    <x v="8930"/>
    <x v="590"/>
    <x v="4"/>
    <n v="2"/>
    <d v="2022-06-19T00:00:00"/>
    <d v="2022-06-23T00:00:00"/>
    <n v="10"/>
    <d v="2022-07-03T00:00:00"/>
    <n v="10"/>
    <x v="0"/>
    <x v="1"/>
    <x v="1"/>
    <n v="101980"/>
    <x v="27"/>
    <x v="1"/>
  </r>
  <r>
    <x v="8931"/>
    <x v="1873"/>
    <x v="1"/>
    <n v="1"/>
    <d v="2024-06-27T00:00:00"/>
    <d v="2024-06-28T00:00:00"/>
    <n v="10"/>
    <d v="2024-07-08T00:00:00"/>
    <n v="10"/>
    <x v="0"/>
    <x v="0"/>
    <x v="0"/>
    <n v="89990"/>
    <x v="9"/>
    <x v="1"/>
  </r>
  <r>
    <x v="8932"/>
    <x v="1977"/>
    <x v="5"/>
    <n v="1"/>
    <d v="2025-01-16T00:00:00"/>
    <d v="2025-01-20T00:00:00"/>
    <n v="5"/>
    <d v="2025-01-25T00:00:00"/>
    <n v="5"/>
    <x v="0"/>
    <x v="2"/>
    <x v="4"/>
    <n v="99990"/>
    <x v="24"/>
    <x v="1"/>
  </r>
  <r>
    <x v="8933"/>
    <x v="1224"/>
    <x v="1"/>
    <n v="1"/>
    <d v="2024-12-30T00:00:00"/>
    <d v="2025-01-02T00:00:00"/>
    <n v="5"/>
    <d v="2025-01-08T00:00:00"/>
    <n v="6"/>
    <x v="0"/>
    <x v="2"/>
    <x v="2"/>
    <n v="89990"/>
    <x v="12"/>
    <x v="0"/>
  </r>
  <r>
    <x v="8934"/>
    <x v="904"/>
    <x v="3"/>
    <n v="1"/>
    <d v="2025-03-18T00:00:00"/>
    <d v="2025-03-23T00:00:00"/>
    <n v="7"/>
    <d v="2025-03-30T00:00:00"/>
    <n v="7"/>
    <x v="0"/>
    <x v="1"/>
    <x v="1"/>
    <n v="45000"/>
    <x v="17"/>
    <x v="1"/>
  </r>
  <r>
    <x v="8935"/>
    <x v="1871"/>
    <x v="3"/>
    <n v="1"/>
    <d v="2023-09-29T00:00:00"/>
    <d v="2023-10-04T00:00:00"/>
    <n v="7"/>
    <d v="2023-10-12T00:00:00"/>
    <n v="8"/>
    <x v="0"/>
    <x v="2"/>
    <x v="4"/>
    <n v="45000"/>
    <x v="18"/>
    <x v="0"/>
  </r>
  <r>
    <x v="8936"/>
    <x v="1173"/>
    <x v="0"/>
    <n v="1"/>
    <d v="2022-04-14T00:00:00"/>
    <d v="2022-04-19T00:00:00"/>
    <n v="7"/>
    <d v="2022-04-26T00:00:00"/>
    <n v="7"/>
    <x v="0"/>
    <x v="2"/>
    <x v="4"/>
    <n v="55990"/>
    <x v="38"/>
    <x v="1"/>
  </r>
  <r>
    <x v="8937"/>
    <x v="767"/>
    <x v="4"/>
    <n v="1"/>
    <d v="2024-12-30T00:00:00"/>
    <d v="2025-01-04T00:00:00"/>
    <n v="10"/>
    <d v="2025-01-16T00:00:00"/>
    <n v="12"/>
    <x v="0"/>
    <x v="1"/>
    <x v="0"/>
    <n v="50990"/>
    <x v="12"/>
    <x v="4"/>
  </r>
  <r>
    <x v="8938"/>
    <x v="1337"/>
    <x v="3"/>
    <n v="2"/>
    <d v="2022-08-28T00:00:00"/>
    <d v="2022-08-31T00:00:00"/>
    <n v="10"/>
    <d v="2022-09-13T00:00:00"/>
    <n v="13"/>
    <x v="0"/>
    <x v="0"/>
    <x v="4"/>
    <n v="90000"/>
    <x v="8"/>
    <x v="3"/>
  </r>
  <r>
    <x v="8939"/>
    <x v="1744"/>
    <x v="1"/>
    <n v="2"/>
    <d v="2024-08-20T00:00:00"/>
    <d v="2024-08-22T00:00:00"/>
    <n v="7"/>
    <d v="2024-08-28T00:00:00"/>
    <n v="6"/>
    <x v="0"/>
    <x v="1"/>
    <x v="3"/>
    <n v="179980"/>
    <x v="4"/>
    <x v="2"/>
  </r>
  <r>
    <x v="8940"/>
    <x v="1232"/>
    <x v="4"/>
    <n v="1"/>
    <d v="2025-03-17T00:00:00"/>
    <d v="2025-03-19T00:00:00"/>
    <n v="5"/>
    <d v="2025-03-24T00:00:00"/>
    <n v="5"/>
    <x v="0"/>
    <x v="0"/>
    <x v="0"/>
    <n v="50990"/>
    <x v="17"/>
    <x v="1"/>
  </r>
  <r>
    <x v="8941"/>
    <x v="1344"/>
    <x v="1"/>
    <n v="1"/>
    <d v="2025-05-27T00:00:00"/>
    <d v="2025-05-29T00:00:00"/>
    <n v="5"/>
    <d v="2025-06-08T00:00:00"/>
    <n v="10"/>
    <x v="2"/>
    <x v="0"/>
    <x v="3"/>
    <n v="89990"/>
    <x v="0"/>
    <x v="5"/>
  </r>
  <r>
    <x v="8942"/>
    <x v="998"/>
    <x v="3"/>
    <n v="1"/>
    <d v="2024-03-01T00:00:00"/>
    <d v="2024-03-04T00:00:00"/>
    <n v="5"/>
    <d v="2024-03-10T00:00:00"/>
    <n v="6"/>
    <x v="0"/>
    <x v="0"/>
    <x v="2"/>
    <n v="45000"/>
    <x v="37"/>
    <x v="0"/>
  </r>
  <r>
    <x v="8943"/>
    <x v="1530"/>
    <x v="4"/>
    <n v="1"/>
    <d v="2024-07-10T00:00:00"/>
    <d v="2024-07-15T00:00:00"/>
    <n v="7"/>
    <d v="2024-07-21T00:00:00"/>
    <n v="6"/>
    <x v="0"/>
    <x v="2"/>
    <x v="2"/>
    <n v="50990"/>
    <x v="16"/>
    <x v="2"/>
  </r>
  <r>
    <x v="8944"/>
    <x v="1839"/>
    <x v="4"/>
    <n v="1"/>
    <d v="2025-03-18T00:00:00"/>
    <d v="2025-03-20T00:00:00"/>
    <n v="7"/>
    <d v="2025-03-28T00:00:00"/>
    <n v="8"/>
    <x v="0"/>
    <x v="1"/>
    <x v="4"/>
    <n v="50990"/>
    <x v="17"/>
    <x v="0"/>
  </r>
  <r>
    <x v="8945"/>
    <x v="1250"/>
    <x v="1"/>
    <n v="1"/>
    <d v="2022-03-09T00:00:00"/>
    <d v="2022-03-13T00:00:00"/>
    <n v="5"/>
    <d v="2022-03-18T00:00:00"/>
    <n v="5"/>
    <x v="0"/>
    <x v="1"/>
    <x v="4"/>
    <n v="89990"/>
    <x v="45"/>
    <x v="1"/>
  </r>
  <r>
    <x v="8946"/>
    <x v="141"/>
    <x v="3"/>
    <n v="2"/>
    <d v="2023-05-01T00:00:00"/>
    <d v="2023-05-05T00:00:00"/>
    <n v="7"/>
    <d v="2023-05-12T00:00:00"/>
    <n v="7"/>
    <x v="0"/>
    <x v="1"/>
    <x v="3"/>
    <n v="90000"/>
    <x v="34"/>
    <x v="1"/>
  </r>
  <r>
    <x v="8947"/>
    <x v="1000"/>
    <x v="5"/>
    <n v="1"/>
    <d v="2025-05-25T00:00:00"/>
    <d v="2025-05-29T00:00:00"/>
    <n v="10"/>
    <d v="2025-06-08T00:00:00"/>
    <n v="10"/>
    <x v="0"/>
    <x v="0"/>
    <x v="4"/>
    <n v="99990"/>
    <x v="0"/>
    <x v="1"/>
  </r>
  <r>
    <x v="8948"/>
    <x v="930"/>
    <x v="0"/>
    <n v="1"/>
    <d v="2025-02-13T00:00:00"/>
    <d v="2025-02-17T00:00:00"/>
    <n v="10"/>
    <d v="2025-02-27T00:00:00"/>
    <n v="10"/>
    <x v="1"/>
    <x v="1"/>
    <x v="2"/>
    <n v="55990"/>
    <x v="15"/>
    <x v="1"/>
  </r>
  <r>
    <x v="8949"/>
    <x v="1893"/>
    <x v="3"/>
    <n v="1"/>
    <d v="2025-05-02T00:00:00"/>
    <d v="2025-05-05T00:00:00"/>
    <n v="5"/>
    <d v="2025-05-10T00:00:00"/>
    <n v="5"/>
    <x v="0"/>
    <x v="0"/>
    <x v="1"/>
    <n v="45000"/>
    <x v="0"/>
    <x v="1"/>
  </r>
  <r>
    <x v="8950"/>
    <x v="883"/>
    <x v="4"/>
    <n v="1"/>
    <d v="2024-12-28T00:00:00"/>
    <d v="2025-01-02T00:00:00"/>
    <n v="7"/>
    <d v="2025-01-09T00:00:00"/>
    <n v="7"/>
    <x v="1"/>
    <x v="0"/>
    <x v="3"/>
    <n v="50990"/>
    <x v="12"/>
    <x v="1"/>
  </r>
  <r>
    <x v="8951"/>
    <x v="226"/>
    <x v="0"/>
    <n v="1"/>
    <d v="2024-10-21T00:00:00"/>
    <d v="2024-10-26T00:00:00"/>
    <n v="10"/>
    <d v="2024-11-05T00:00:00"/>
    <n v="10"/>
    <x v="0"/>
    <x v="1"/>
    <x v="1"/>
    <n v="55990"/>
    <x v="10"/>
    <x v="1"/>
  </r>
  <r>
    <x v="8952"/>
    <x v="1630"/>
    <x v="0"/>
    <n v="1"/>
    <d v="2024-03-20T00:00:00"/>
    <d v="2024-03-23T00:00:00"/>
    <n v="5"/>
    <d v="2024-03-29T00:00:00"/>
    <n v="6"/>
    <x v="0"/>
    <x v="0"/>
    <x v="1"/>
    <n v="55990"/>
    <x v="37"/>
    <x v="0"/>
  </r>
  <r>
    <x v="8953"/>
    <x v="1277"/>
    <x v="2"/>
    <n v="1"/>
    <d v="2025-04-30T00:00:00"/>
    <d v="2025-05-03T00:00:00"/>
    <n v="5"/>
    <d v="2025-05-11T00:00:00"/>
    <n v="8"/>
    <x v="0"/>
    <x v="0"/>
    <x v="3"/>
    <n v="11000"/>
    <x v="6"/>
    <x v="3"/>
  </r>
  <r>
    <x v="8954"/>
    <x v="334"/>
    <x v="2"/>
    <n v="2"/>
    <d v="2025-05-06T00:00:00"/>
    <d v="2025-05-08T00:00:00"/>
    <n v="5"/>
    <d v="2025-05-13T00:00:00"/>
    <n v="5"/>
    <x v="0"/>
    <x v="2"/>
    <x v="0"/>
    <n v="22000"/>
    <x v="0"/>
    <x v="1"/>
  </r>
  <r>
    <x v="8955"/>
    <x v="1144"/>
    <x v="4"/>
    <n v="1"/>
    <d v="2024-10-07T00:00:00"/>
    <d v="2024-10-11T00:00:00"/>
    <n v="7"/>
    <d v="2024-10-23T00:00:00"/>
    <n v="12"/>
    <x v="1"/>
    <x v="1"/>
    <x v="3"/>
    <n v="50990"/>
    <x v="10"/>
    <x v="5"/>
  </r>
  <r>
    <x v="8956"/>
    <x v="1154"/>
    <x v="5"/>
    <n v="1"/>
    <d v="2024-06-13T00:00:00"/>
    <d v="2024-06-14T00:00:00"/>
    <n v="10"/>
    <d v="2024-06-24T00:00:00"/>
    <n v="10"/>
    <x v="0"/>
    <x v="1"/>
    <x v="2"/>
    <n v="99990"/>
    <x v="9"/>
    <x v="1"/>
  </r>
  <r>
    <x v="8957"/>
    <x v="539"/>
    <x v="1"/>
    <n v="2"/>
    <d v="2022-10-08T00:00:00"/>
    <d v="2022-10-09T00:00:00"/>
    <n v="5"/>
    <d v="2022-10-17T00:00:00"/>
    <n v="8"/>
    <x v="0"/>
    <x v="2"/>
    <x v="3"/>
    <n v="179980"/>
    <x v="25"/>
    <x v="3"/>
  </r>
  <r>
    <x v="8958"/>
    <x v="850"/>
    <x v="5"/>
    <n v="2"/>
    <d v="2024-03-03T00:00:00"/>
    <d v="2024-03-05T00:00:00"/>
    <n v="5"/>
    <d v="2024-03-13T00:00:00"/>
    <n v="8"/>
    <x v="0"/>
    <x v="2"/>
    <x v="3"/>
    <n v="199980"/>
    <x v="37"/>
    <x v="3"/>
  </r>
  <r>
    <x v="8959"/>
    <x v="1963"/>
    <x v="4"/>
    <n v="2"/>
    <d v="2024-10-17T00:00:00"/>
    <d v="2024-10-18T00:00:00"/>
    <n v="7"/>
    <d v="2024-10-27T00:00:00"/>
    <n v="9"/>
    <x v="0"/>
    <x v="0"/>
    <x v="4"/>
    <n v="101980"/>
    <x v="10"/>
    <x v="4"/>
  </r>
  <r>
    <x v="8960"/>
    <x v="1949"/>
    <x v="4"/>
    <n v="2"/>
    <d v="2024-07-07T00:00:00"/>
    <d v="2024-07-10T00:00:00"/>
    <n v="10"/>
    <d v="2024-07-25T00:00:00"/>
    <n v="15"/>
    <x v="2"/>
    <x v="2"/>
    <x v="1"/>
    <n v="101980"/>
    <x v="16"/>
    <x v="5"/>
  </r>
  <r>
    <x v="8961"/>
    <x v="1936"/>
    <x v="3"/>
    <n v="2"/>
    <d v="2024-07-10T00:00:00"/>
    <d v="2024-07-15T00:00:00"/>
    <n v="5"/>
    <d v="2024-07-23T00:00:00"/>
    <n v="8"/>
    <x v="0"/>
    <x v="0"/>
    <x v="2"/>
    <n v="90000"/>
    <x v="16"/>
    <x v="3"/>
  </r>
  <r>
    <x v="8962"/>
    <x v="143"/>
    <x v="0"/>
    <n v="1"/>
    <d v="2022-01-27T00:00:00"/>
    <d v="2022-02-01T00:00:00"/>
    <n v="5"/>
    <d v="2022-02-06T00:00:00"/>
    <n v="5"/>
    <x v="0"/>
    <x v="0"/>
    <x v="4"/>
    <n v="55990"/>
    <x v="21"/>
    <x v="1"/>
  </r>
  <r>
    <x v="8963"/>
    <x v="153"/>
    <x v="1"/>
    <n v="2"/>
    <d v="2025-01-18T00:00:00"/>
    <d v="2025-01-21T00:00:00"/>
    <n v="10"/>
    <d v="2025-02-01T00:00:00"/>
    <n v="11"/>
    <x v="0"/>
    <x v="1"/>
    <x v="1"/>
    <n v="179980"/>
    <x v="24"/>
    <x v="0"/>
  </r>
  <r>
    <x v="8964"/>
    <x v="447"/>
    <x v="2"/>
    <n v="2"/>
    <d v="2024-07-01T00:00:00"/>
    <d v="2024-07-05T00:00:00"/>
    <n v="7"/>
    <d v="2024-07-17T00:00:00"/>
    <n v="12"/>
    <x v="2"/>
    <x v="2"/>
    <x v="2"/>
    <n v="22000"/>
    <x v="16"/>
    <x v="5"/>
  </r>
  <r>
    <x v="8965"/>
    <x v="1814"/>
    <x v="4"/>
    <n v="2"/>
    <d v="2023-04-07T00:00:00"/>
    <d v="2023-04-11T00:00:00"/>
    <n v="5"/>
    <d v="2023-04-14T00:00:00"/>
    <n v="3"/>
    <x v="0"/>
    <x v="0"/>
    <x v="3"/>
    <n v="101980"/>
    <x v="40"/>
    <x v="6"/>
  </r>
  <r>
    <x v="8966"/>
    <x v="843"/>
    <x v="1"/>
    <n v="1"/>
    <d v="2024-10-03T00:00:00"/>
    <d v="2024-10-08T00:00:00"/>
    <n v="10"/>
    <d v="2024-10-19T00:00:00"/>
    <n v="11"/>
    <x v="0"/>
    <x v="2"/>
    <x v="4"/>
    <n v="89990"/>
    <x v="10"/>
    <x v="0"/>
  </r>
  <r>
    <x v="8967"/>
    <x v="1771"/>
    <x v="5"/>
    <n v="2"/>
    <d v="2023-08-15T00:00:00"/>
    <d v="2023-08-18T00:00:00"/>
    <n v="10"/>
    <d v="2023-08-30T00:00:00"/>
    <n v="12"/>
    <x v="0"/>
    <x v="2"/>
    <x v="1"/>
    <n v="199980"/>
    <x v="20"/>
    <x v="4"/>
  </r>
  <r>
    <x v="8968"/>
    <x v="1624"/>
    <x v="2"/>
    <n v="1"/>
    <d v="2022-10-05T00:00:00"/>
    <d v="2022-10-08T00:00:00"/>
    <n v="5"/>
    <d v="2022-10-12T00:00:00"/>
    <n v="4"/>
    <x v="0"/>
    <x v="2"/>
    <x v="3"/>
    <n v="11000"/>
    <x v="25"/>
    <x v="2"/>
  </r>
  <r>
    <x v="8969"/>
    <x v="1084"/>
    <x v="1"/>
    <n v="1"/>
    <d v="2024-02-18T00:00:00"/>
    <d v="2024-02-20T00:00:00"/>
    <n v="5"/>
    <d v="2024-02-25T00:00:00"/>
    <n v="5"/>
    <x v="0"/>
    <x v="2"/>
    <x v="3"/>
    <n v="89990"/>
    <x v="22"/>
    <x v="1"/>
  </r>
  <r>
    <x v="8970"/>
    <x v="780"/>
    <x v="3"/>
    <n v="1"/>
    <d v="2025-05-29T00:00:00"/>
    <d v="2025-06-02T00:00:00"/>
    <n v="10"/>
    <d v="2025-06-12T00:00:00"/>
    <n v="10"/>
    <x v="0"/>
    <x v="0"/>
    <x v="0"/>
    <n v="45000"/>
    <x v="0"/>
    <x v="1"/>
  </r>
  <r>
    <x v="8971"/>
    <x v="1243"/>
    <x v="4"/>
    <n v="1"/>
    <d v="2023-01-27T00:00:00"/>
    <d v="2023-01-30T00:00:00"/>
    <n v="10"/>
    <d v="2023-02-08T00:00:00"/>
    <n v="9"/>
    <x v="0"/>
    <x v="0"/>
    <x v="0"/>
    <n v="50990"/>
    <x v="3"/>
    <x v="2"/>
  </r>
  <r>
    <x v="8972"/>
    <x v="814"/>
    <x v="5"/>
    <n v="1"/>
    <d v="2024-12-02T00:00:00"/>
    <d v="2024-12-05T00:00:00"/>
    <n v="5"/>
    <d v="2024-12-10T00:00:00"/>
    <n v="5"/>
    <x v="0"/>
    <x v="0"/>
    <x v="3"/>
    <n v="99990"/>
    <x v="12"/>
    <x v="1"/>
  </r>
  <r>
    <x v="8973"/>
    <x v="157"/>
    <x v="0"/>
    <n v="2"/>
    <d v="2024-08-06T00:00:00"/>
    <d v="2024-08-07T00:00:00"/>
    <n v="10"/>
    <d v="2024-08-17T00:00:00"/>
    <n v="10"/>
    <x v="0"/>
    <x v="0"/>
    <x v="3"/>
    <n v="111980"/>
    <x v="4"/>
    <x v="1"/>
  </r>
  <r>
    <x v="8974"/>
    <x v="1928"/>
    <x v="5"/>
    <n v="1"/>
    <d v="2025-04-27T00:00:00"/>
    <d v="2025-04-29T00:00:00"/>
    <n v="7"/>
    <d v="2025-05-06T00:00:00"/>
    <n v="7"/>
    <x v="0"/>
    <x v="1"/>
    <x v="4"/>
    <n v="99990"/>
    <x v="6"/>
    <x v="1"/>
  </r>
  <r>
    <x v="8975"/>
    <x v="1248"/>
    <x v="3"/>
    <n v="1"/>
    <d v="2025-04-15T00:00:00"/>
    <d v="2025-04-17T00:00:00"/>
    <n v="5"/>
    <d v="2025-04-22T00:00:00"/>
    <n v="5"/>
    <x v="0"/>
    <x v="0"/>
    <x v="1"/>
    <n v="45000"/>
    <x v="6"/>
    <x v="1"/>
  </r>
  <r>
    <x v="8976"/>
    <x v="1678"/>
    <x v="4"/>
    <n v="1"/>
    <d v="2024-10-09T00:00:00"/>
    <d v="2024-10-12T00:00:00"/>
    <n v="10"/>
    <d v="2024-10-25T00:00:00"/>
    <n v="13"/>
    <x v="0"/>
    <x v="0"/>
    <x v="4"/>
    <n v="50990"/>
    <x v="10"/>
    <x v="3"/>
  </r>
  <r>
    <x v="8977"/>
    <x v="316"/>
    <x v="1"/>
    <n v="1"/>
    <d v="2025-01-31T00:00:00"/>
    <d v="2025-02-05T00:00:00"/>
    <n v="10"/>
    <d v="2025-02-17T00:00:00"/>
    <n v="12"/>
    <x v="0"/>
    <x v="2"/>
    <x v="0"/>
    <n v="89990"/>
    <x v="24"/>
    <x v="4"/>
  </r>
  <r>
    <x v="8978"/>
    <x v="651"/>
    <x v="4"/>
    <n v="2"/>
    <d v="2024-10-20T00:00:00"/>
    <d v="2024-10-24T00:00:00"/>
    <n v="7"/>
    <d v="2024-10-31T00:00:00"/>
    <n v="7"/>
    <x v="0"/>
    <x v="0"/>
    <x v="2"/>
    <n v="101980"/>
    <x v="10"/>
    <x v="1"/>
  </r>
  <r>
    <x v="8979"/>
    <x v="884"/>
    <x v="5"/>
    <n v="1"/>
    <d v="2024-03-31T00:00:00"/>
    <d v="2024-04-01T00:00:00"/>
    <n v="5"/>
    <d v="2024-04-07T00:00:00"/>
    <n v="6"/>
    <x v="0"/>
    <x v="1"/>
    <x v="4"/>
    <n v="99990"/>
    <x v="37"/>
    <x v="0"/>
  </r>
  <r>
    <x v="8980"/>
    <x v="708"/>
    <x v="0"/>
    <n v="1"/>
    <d v="2025-05-02T00:00:00"/>
    <d v="2025-05-03T00:00:00"/>
    <n v="5"/>
    <d v="2025-05-06T00:00:00"/>
    <n v="3"/>
    <x v="0"/>
    <x v="2"/>
    <x v="2"/>
    <n v="55990"/>
    <x v="0"/>
    <x v="6"/>
  </r>
  <r>
    <x v="8981"/>
    <x v="1359"/>
    <x v="1"/>
    <n v="1"/>
    <d v="2025-03-18T00:00:00"/>
    <d v="2025-03-22T00:00:00"/>
    <n v="10"/>
    <d v="2025-04-02T00:00:00"/>
    <n v="11"/>
    <x v="0"/>
    <x v="2"/>
    <x v="2"/>
    <n v="89990"/>
    <x v="17"/>
    <x v="0"/>
  </r>
  <r>
    <x v="8982"/>
    <x v="1776"/>
    <x v="2"/>
    <n v="1"/>
    <d v="2024-04-15T00:00:00"/>
    <d v="2024-04-20T00:00:00"/>
    <n v="10"/>
    <d v="2024-05-03T00:00:00"/>
    <n v="13"/>
    <x v="0"/>
    <x v="1"/>
    <x v="2"/>
    <n v="11000"/>
    <x v="19"/>
    <x v="3"/>
  </r>
  <r>
    <x v="8983"/>
    <x v="1286"/>
    <x v="2"/>
    <n v="2"/>
    <d v="2024-11-06T00:00:00"/>
    <d v="2024-11-10T00:00:00"/>
    <n v="7"/>
    <d v="2024-11-19T00:00:00"/>
    <n v="9"/>
    <x v="1"/>
    <x v="2"/>
    <x v="4"/>
    <n v="22000"/>
    <x v="7"/>
    <x v="4"/>
  </r>
  <r>
    <x v="8984"/>
    <x v="1948"/>
    <x v="1"/>
    <n v="1"/>
    <d v="2024-05-11T00:00:00"/>
    <d v="2024-05-14T00:00:00"/>
    <n v="5"/>
    <d v="2024-05-18T00:00:00"/>
    <n v="4"/>
    <x v="0"/>
    <x v="1"/>
    <x v="4"/>
    <n v="89990"/>
    <x v="1"/>
    <x v="2"/>
  </r>
  <r>
    <x v="8985"/>
    <x v="1144"/>
    <x v="5"/>
    <n v="1"/>
    <d v="2022-02-12T00:00:00"/>
    <d v="2022-02-14T00:00:00"/>
    <n v="7"/>
    <d v="2022-02-21T00:00:00"/>
    <n v="7"/>
    <x v="0"/>
    <x v="1"/>
    <x v="4"/>
    <n v="99990"/>
    <x v="28"/>
    <x v="1"/>
  </r>
  <r>
    <x v="8986"/>
    <x v="29"/>
    <x v="0"/>
    <n v="2"/>
    <d v="2024-06-01T00:00:00"/>
    <d v="2024-06-02T00:00:00"/>
    <n v="7"/>
    <d v="2024-06-14T00:00:00"/>
    <n v="12"/>
    <x v="2"/>
    <x v="1"/>
    <x v="2"/>
    <n v="111980"/>
    <x v="9"/>
    <x v="5"/>
  </r>
  <r>
    <x v="8987"/>
    <x v="202"/>
    <x v="3"/>
    <n v="2"/>
    <d v="2024-05-18T00:00:00"/>
    <d v="2024-05-20T00:00:00"/>
    <n v="10"/>
    <d v="2024-05-30T00:00:00"/>
    <n v="10"/>
    <x v="0"/>
    <x v="1"/>
    <x v="1"/>
    <n v="90000"/>
    <x v="1"/>
    <x v="1"/>
  </r>
  <r>
    <x v="8988"/>
    <x v="1969"/>
    <x v="5"/>
    <n v="1"/>
    <d v="2024-01-07T00:00:00"/>
    <d v="2024-01-08T00:00:00"/>
    <n v="5"/>
    <d v="2024-01-15T00:00:00"/>
    <n v="7"/>
    <x v="0"/>
    <x v="0"/>
    <x v="2"/>
    <n v="99990"/>
    <x v="5"/>
    <x v="4"/>
  </r>
  <r>
    <x v="8989"/>
    <x v="1807"/>
    <x v="5"/>
    <n v="1"/>
    <d v="2023-06-18T00:00:00"/>
    <d v="2023-06-19T00:00:00"/>
    <n v="7"/>
    <d v="2023-06-26T00:00:00"/>
    <n v="7"/>
    <x v="0"/>
    <x v="0"/>
    <x v="0"/>
    <n v="99990"/>
    <x v="31"/>
    <x v="1"/>
  </r>
  <r>
    <x v="8990"/>
    <x v="810"/>
    <x v="0"/>
    <n v="1"/>
    <d v="2024-12-08T00:00:00"/>
    <d v="2024-12-11T00:00:00"/>
    <n v="7"/>
    <d v="2024-12-23T00:00:00"/>
    <n v="12"/>
    <x v="2"/>
    <x v="2"/>
    <x v="0"/>
    <n v="55990"/>
    <x v="12"/>
    <x v="5"/>
  </r>
  <r>
    <x v="8991"/>
    <x v="410"/>
    <x v="3"/>
    <n v="1"/>
    <d v="2024-06-06T00:00:00"/>
    <d v="2024-06-07T00:00:00"/>
    <n v="5"/>
    <d v="2024-06-12T00:00:00"/>
    <n v="5"/>
    <x v="0"/>
    <x v="1"/>
    <x v="1"/>
    <n v="45000"/>
    <x v="9"/>
    <x v="1"/>
  </r>
  <r>
    <x v="8992"/>
    <x v="1978"/>
    <x v="5"/>
    <n v="1"/>
    <d v="2023-08-23T00:00:00"/>
    <d v="2023-08-24T00:00:00"/>
    <n v="10"/>
    <d v="2023-09-06T00:00:00"/>
    <n v="13"/>
    <x v="0"/>
    <x v="2"/>
    <x v="4"/>
    <n v="99990"/>
    <x v="20"/>
    <x v="3"/>
  </r>
  <r>
    <x v="8993"/>
    <x v="267"/>
    <x v="5"/>
    <n v="2"/>
    <d v="2024-09-22T00:00:00"/>
    <d v="2024-09-24T00:00:00"/>
    <n v="7"/>
    <d v="2024-09-30T00:00:00"/>
    <n v="6"/>
    <x v="0"/>
    <x v="0"/>
    <x v="0"/>
    <n v="199980"/>
    <x v="11"/>
    <x v="2"/>
  </r>
  <r>
    <x v="8994"/>
    <x v="1537"/>
    <x v="3"/>
    <n v="1"/>
    <d v="2024-02-19T00:00:00"/>
    <d v="2024-02-23T00:00:00"/>
    <n v="7"/>
    <d v="2024-03-01T00:00:00"/>
    <n v="7"/>
    <x v="0"/>
    <x v="0"/>
    <x v="3"/>
    <n v="45000"/>
    <x v="22"/>
    <x v="1"/>
  </r>
  <r>
    <x v="8995"/>
    <x v="167"/>
    <x v="2"/>
    <n v="2"/>
    <d v="2025-04-09T00:00:00"/>
    <d v="2025-04-13T00:00:00"/>
    <n v="10"/>
    <d v="2025-04-23T00:00:00"/>
    <n v="10"/>
    <x v="0"/>
    <x v="0"/>
    <x v="1"/>
    <n v="22000"/>
    <x v="6"/>
    <x v="1"/>
  </r>
  <r>
    <x v="8996"/>
    <x v="623"/>
    <x v="5"/>
    <n v="2"/>
    <d v="2024-09-09T00:00:00"/>
    <d v="2024-09-11T00:00:00"/>
    <n v="5"/>
    <d v="2024-09-21T00:00:00"/>
    <n v="10"/>
    <x v="2"/>
    <x v="1"/>
    <x v="2"/>
    <n v="199980"/>
    <x v="11"/>
    <x v="5"/>
  </r>
  <r>
    <x v="8997"/>
    <x v="1807"/>
    <x v="4"/>
    <n v="1"/>
    <d v="2023-07-25T00:00:00"/>
    <d v="2023-07-30T00:00:00"/>
    <n v="10"/>
    <d v="2023-08-09T00:00:00"/>
    <n v="10"/>
    <x v="0"/>
    <x v="1"/>
    <x v="2"/>
    <n v="50990"/>
    <x v="26"/>
    <x v="1"/>
  </r>
  <r>
    <x v="8998"/>
    <x v="414"/>
    <x v="2"/>
    <n v="1"/>
    <d v="2024-09-14T00:00:00"/>
    <d v="2024-09-17T00:00:00"/>
    <n v="10"/>
    <d v="2024-09-30T00:00:00"/>
    <n v="13"/>
    <x v="0"/>
    <x v="1"/>
    <x v="0"/>
    <n v="11000"/>
    <x v="11"/>
    <x v="3"/>
  </r>
  <r>
    <x v="8999"/>
    <x v="866"/>
    <x v="3"/>
    <n v="1"/>
    <d v="2024-06-11T00:00:00"/>
    <d v="2024-06-12T00:00:00"/>
    <n v="10"/>
    <d v="2024-06-23T00:00:00"/>
    <n v="11"/>
    <x v="0"/>
    <x v="2"/>
    <x v="0"/>
    <n v="45000"/>
    <x v="9"/>
    <x v="0"/>
  </r>
  <r>
    <x v="9000"/>
    <x v="941"/>
    <x v="1"/>
    <n v="1"/>
    <d v="2023-01-28T00:00:00"/>
    <d v="2023-01-30T00:00:00"/>
    <n v="7"/>
    <d v="2023-02-06T00:00:00"/>
    <n v="7"/>
    <x v="0"/>
    <x v="1"/>
    <x v="1"/>
    <n v="89990"/>
    <x v="3"/>
    <x v="1"/>
  </r>
  <r>
    <x v="9001"/>
    <x v="1293"/>
    <x v="2"/>
    <n v="1"/>
    <d v="2023-11-03T00:00:00"/>
    <d v="2023-11-08T00:00:00"/>
    <n v="7"/>
    <d v="2023-11-15T00:00:00"/>
    <n v="7"/>
    <x v="0"/>
    <x v="1"/>
    <x v="2"/>
    <n v="11000"/>
    <x v="36"/>
    <x v="1"/>
  </r>
  <r>
    <x v="9002"/>
    <x v="1424"/>
    <x v="1"/>
    <n v="1"/>
    <d v="2024-02-24T00:00:00"/>
    <d v="2024-02-29T00:00:00"/>
    <n v="7"/>
    <d v="2024-03-10T00:00:00"/>
    <n v="10"/>
    <x v="0"/>
    <x v="0"/>
    <x v="4"/>
    <n v="89990"/>
    <x v="22"/>
    <x v="3"/>
  </r>
  <r>
    <x v="9003"/>
    <x v="545"/>
    <x v="3"/>
    <n v="1"/>
    <d v="2025-02-26T00:00:00"/>
    <d v="2025-03-01T00:00:00"/>
    <n v="5"/>
    <d v="2025-03-06T00:00:00"/>
    <n v="5"/>
    <x v="1"/>
    <x v="0"/>
    <x v="0"/>
    <n v="45000"/>
    <x v="15"/>
    <x v="1"/>
  </r>
  <r>
    <x v="9004"/>
    <x v="1742"/>
    <x v="2"/>
    <n v="1"/>
    <d v="2024-02-29T00:00:00"/>
    <d v="2024-03-05T00:00:00"/>
    <n v="7"/>
    <d v="2024-03-12T00:00:00"/>
    <n v="7"/>
    <x v="1"/>
    <x v="1"/>
    <x v="2"/>
    <n v="11000"/>
    <x v="22"/>
    <x v="1"/>
  </r>
  <r>
    <x v="9005"/>
    <x v="1894"/>
    <x v="5"/>
    <n v="1"/>
    <d v="2022-11-08T00:00:00"/>
    <d v="2022-11-12T00:00:00"/>
    <n v="7"/>
    <d v="2022-11-17T00:00:00"/>
    <n v="5"/>
    <x v="0"/>
    <x v="1"/>
    <x v="0"/>
    <n v="99990"/>
    <x v="30"/>
    <x v="6"/>
  </r>
  <r>
    <x v="9006"/>
    <x v="1332"/>
    <x v="5"/>
    <n v="1"/>
    <d v="2025-03-21T00:00:00"/>
    <d v="2025-03-22T00:00:00"/>
    <n v="7"/>
    <d v="2025-03-27T00:00:00"/>
    <n v="5"/>
    <x v="0"/>
    <x v="2"/>
    <x v="4"/>
    <n v="99990"/>
    <x v="17"/>
    <x v="6"/>
  </r>
  <r>
    <x v="9007"/>
    <x v="517"/>
    <x v="2"/>
    <n v="1"/>
    <d v="2025-04-04T00:00:00"/>
    <d v="2025-04-06T00:00:00"/>
    <n v="5"/>
    <d v="2025-04-10T00:00:00"/>
    <n v="4"/>
    <x v="0"/>
    <x v="2"/>
    <x v="4"/>
    <n v="11000"/>
    <x v="6"/>
    <x v="2"/>
  </r>
  <r>
    <x v="9008"/>
    <x v="750"/>
    <x v="1"/>
    <n v="1"/>
    <d v="2024-12-29T00:00:00"/>
    <d v="2025-01-01T00:00:00"/>
    <n v="10"/>
    <d v="2025-01-11T00:00:00"/>
    <n v="10"/>
    <x v="0"/>
    <x v="0"/>
    <x v="2"/>
    <n v="89990"/>
    <x v="12"/>
    <x v="1"/>
  </r>
  <r>
    <x v="9009"/>
    <x v="1776"/>
    <x v="4"/>
    <n v="2"/>
    <d v="2025-04-27T00:00:00"/>
    <d v="2025-04-29T00:00:00"/>
    <n v="10"/>
    <d v="2025-05-09T00:00:00"/>
    <n v="10"/>
    <x v="0"/>
    <x v="2"/>
    <x v="3"/>
    <n v="101980"/>
    <x v="6"/>
    <x v="1"/>
  </r>
  <r>
    <x v="9010"/>
    <x v="1103"/>
    <x v="1"/>
    <n v="1"/>
    <d v="2023-07-20T00:00:00"/>
    <d v="2023-07-21T00:00:00"/>
    <n v="5"/>
    <d v="2023-07-26T00:00:00"/>
    <n v="5"/>
    <x v="0"/>
    <x v="2"/>
    <x v="2"/>
    <n v="89990"/>
    <x v="26"/>
    <x v="1"/>
  </r>
  <r>
    <x v="9011"/>
    <x v="824"/>
    <x v="4"/>
    <n v="1"/>
    <d v="2025-04-05T00:00:00"/>
    <d v="2025-04-10T00:00:00"/>
    <n v="10"/>
    <d v="2025-04-21T00:00:00"/>
    <n v="11"/>
    <x v="0"/>
    <x v="0"/>
    <x v="2"/>
    <n v="50990"/>
    <x v="6"/>
    <x v="0"/>
  </r>
  <r>
    <x v="9012"/>
    <x v="474"/>
    <x v="1"/>
    <n v="1"/>
    <d v="2022-06-11T00:00:00"/>
    <d v="2022-06-15T00:00:00"/>
    <n v="7"/>
    <d v="2022-06-27T00:00:00"/>
    <n v="12"/>
    <x v="2"/>
    <x v="0"/>
    <x v="4"/>
    <n v="89990"/>
    <x v="27"/>
    <x v="5"/>
  </r>
  <r>
    <x v="9013"/>
    <x v="1699"/>
    <x v="3"/>
    <n v="2"/>
    <d v="2023-08-30T00:00:00"/>
    <d v="2023-09-01T00:00:00"/>
    <n v="7"/>
    <d v="2023-09-09T00:00:00"/>
    <n v="8"/>
    <x v="0"/>
    <x v="0"/>
    <x v="1"/>
    <n v="90000"/>
    <x v="20"/>
    <x v="0"/>
  </r>
  <r>
    <x v="9014"/>
    <x v="1032"/>
    <x v="2"/>
    <n v="1"/>
    <d v="2022-12-12T00:00:00"/>
    <d v="2022-12-13T00:00:00"/>
    <n v="7"/>
    <d v="2022-12-20T00:00:00"/>
    <n v="7"/>
    <x v="0"/>
    <x v="2"/>
    <x v="0"/>
    <n v="11000"/>
    <x v="2"/>
    <x v="1"/>
  </r>
  <r>
    <x v="9015"/>
    <x v="415"/>
    <x v="3"/>
    <n v="2"/>
    <d v="2024-09-13T00:00:00"/>
    <d v="2024-09-17T00:00:00"/>
    <n v="7"/>
    <d v="2024-09-22T00:00:00"/>
    <n v="5"/>
    <x v="0"/>
    <x v="0"/>
    <x v="0"/>
    <n v="90000"/>
    <x v="11"/>
    <x v="6"/>
  </r>
  <r>
    <x v="9016"/>
    <x v="1614"/>
    <x v="4"/>
    <n v="2"/>
    <d v="2024-08-21T00:00:00"/>
    <d v="2024-08-25T00:00:00"/>
    <n v="5"/>
    <d v="2024-08-29T00:00:00"/>
    <n v="4"/>
    <x v="0"/>
    <x v="2"/>
    <x v="3"/>
    <n v="101980"/>
    <x v="4"/>
    <x v="2"/>
  </r>
  <r>
    <x v="9017"/>
    <x v="1601"/>
    <x v="2"/>
    <n v="1"/>
    <d v="2025-03-03T00:00:00"/>
    <d v="2025-03-08T00:00:00"/>
    <n v="10"/>
    <d v="2025-03-18T00:00:00"/>
    <n v="10"/>
    <x v="0"/>
    <x v="1"/>
    <x v="4"/>
    <n v="11000"/>
    <x v="17"/>
    <x v="1"/>
  </r>
  <r>
    <x v="9018"/>
    <x v="1718"/>
    <x v="5"/>
    <n v="1"/>
    <d v="2023-03-29T00:00:00"/>
    <d v="2023-04-02T00:00:00"/>
    <n v="5"/>
    <d v="2023-04-09T00:00:00"/>
    <n v="7"/>
    <x v="0"/>
    <x v="1"/>
    <x v="3"/>
    <n v="99990"/>
    <x v="14"/>
    <x v="4"/>
  </r>
  <r>
    <x v="9019"/>
    <x v="1935"/>
    <x v="4"/>
    <n v="2"/>
    <d v="2022-02-12T00:00:00"/>
    <d v="2022-02-14T00:00:00"/>
    <n v="5"/>
    <d v="2022-02-19T00:00:00"/>
    <n v="5"/>
    <x v="0"/>
    <x v="1"/>
    <x v="1"/>
    <n v="101980"/>
    <x v="28"/>
    <x v="1"/>
  </r>
  <r>
    <x v="9020"/>
    <x v="670"/>
    <x v="0"/>
    <n v="1"/>
    <d v="2024-03-25T00:00:00"/>
    <d v="2024-03-26T00:00:00"/>
    <n v="7"/>
    <d v="2024-04-02T00:00:00"/>
    <n v="7"/>
    <x v="0"/>
    <x v="2"/>
    <x v="2"/>
    <n v="55990"/>
    <x v="37"/>
    <x v="1"/>
  </r>
  <r>
    <x v="9021"/>
    <x v="1147"/>
    <x v="2"/>
    <n v="1"/>
    <d v="2025-01-13T00:00:00"/>
    <d v="2025-01-15T00:00:00"/>
    <n v="10"/>
    <d v="2025-01-25T00:00:00"/>
    <n v="10"/>
    <x v="0"/>
    <x v="1"/>
    <x v="3"/>
    <n v="11000"/>
    <x v="24"/>
    <x v="1"/>
  </r>
  <r>
    <x v="9022"/>
    <x v="594"/>
    <x v="2"/>
    <n v="1"/>
    <d v="2024-09-12T00:00:00"/>
    <d v="2024-09-14T00:00:00"/>
    <n v="10"/>
    <d v="2024-09-23T00:00:00"/>
    <n v="9"/>
    <x v="0"/>
    <x v="1"/>
    <x v="0"/>
    <n v="11000"/>
    <x v="11"/>
    <x v="2"/>
  </r>
  <r>
    <x v="9023"/>
    <x v="1288"/>
    <x v="3"/>
    <n v="1"/>
    <d v="2025-03-27T00:00:00"/>
    <d v="2025-03-30T00:00:00"/>
    <n v="5"/>
    <d v="2025-04-06T00:00:00"/>
    <n v="7"/>
    <x v="0"/>
    <x v="1"/>
    <x v="3"/>
    <n v="45000"/>
    <x v="17"/>
    <x v="4"/>
  </r>
  <r>
    <x v="9024"/>
    <x v="463"/>
    <x v="0"/>
    <n v="1"/>
    <d v="2025-04-16T00:00:00"/>
    <d v="2025-04-21T00:00:00"/>
    <n v="5"/>
    <d v="2025-04-27T00:00:00"/>
    <n v="6"/>
    <x v="0"/>
    <x v="0"/>
    <x v="0"/>
    <n v="55990"/>
    <x v="6"/>
    <x v="0"/>
  </r>
  <r>
    <x v="9025"/>
    <x v="1953"/>
    <x v="3"/>
    <n v="2"/>
    <d v="2025-04-19T00:00:00"/>
    <d v="2025-04-20T00:00:00"/>
    <n v="10"/>
    <d v="2025-04-29T00:00:00"/>
    <n v="9"/>
    <x v="0"/>
    <x v="0"/>
    <x v="2"/>
    <n v="90000"/>
    <x v="6"/>
    <x v="2"/>
  </r>
  <r>
    <x v="9026"/>
    <x v="1423"/>
    <x v="3"/>
    <n v="1"/>
    <d v="2025-04-29T00:00:00"/>
    <d v="2025-05-04T00:00:00"/>
    <n v="7"/>
    <d v="2025-05-11T00:00:00"/>
    <n v="7"/>
    <x v="0"/>
    <x v="1"/>
    <x v="3"/>
    <n v="45000"/>
    <x v="6"/>
    <x v="1"/>
  </r>
  <r>
    <x v="9027"/>
    <x v="696"/>
    <x v="2"/>
    <n v="1"/>
    <d v="2024-08-16T00:00:00"/>
    <d v="2024-08-19T00:00:00"/>
    <n v="7"/>
    <d v="2024-08-26T00:00:00"/>
    <n v="7"/>
    <x v="0"/>
    <x v="2"/>
    <x v="4"/>
    <n v="11000"/>
    <x v="4"/>
    <x v="1"/>
  </r>
  <r>
    <x v="9028"/>
    <x v="776"/>
    <x v="0"/>
    <n v="2"/>
    <d v="2024-05-13T00:00:00"/>
    <d v="2024-05-16T00:00:00"/>
    <n v="7"/>
    <d v="2024-05-23T00:00:00"/>
    <n v="7"/>
    <x v="0"/>
    <x v="2"/>
    <x v="3"/>
    <n v="111980"/>
    <x v="1"/>
    <x v="1"/>
  </r>
  <r>
    <x v="9029"/>
    <x v="1443"/>
    <x v="3"/>
    <n v="1"/>
    <d v="2025-04-17T00:00:00"/>
    <d v="2025-04-22T00:00:00"/>
    <n v="7"/>
    <d v="2025-04-29T00:00:00"/>
    <n v="7"/>
    <x v="0"/>
    <x v="0"/>
    <x v="0"/>
    <n v="45000"/>
    <x v="6"/>
    <x v="1"/>
  </r>
  <r>
    <x v="9030"/>
    <x v="811"/>
    <x v="3"/>
    <n v="1"/>
    <d v="2025-03-16T00:00:00"/>
    <d v="2025-03-18T00:00:00"/>
    <n v="5"/>
    <d v="2025-03-25T00:00:00"/>
    <n v="7"/>
    <x v="0"/>
    <x v="2"/>
    <x v="2"/>
    <n v="45000"/>
    <x v="17"/>
    <x v="4"/>
  </r>
  <r>
    <x v="9031"/>
    <x v="735"/>
    <x v="2"/>
    <n v="1"/>
    <d v="2023-02-14T00:00:00"/>
    <d v="2023-02-16T00:00:00"/>
    <n v="5"/>
    <d v="2023-02-24T00:00:00"/>
    <n v="8"/>
    <x v="0"/>
    <x v="1"/>
    <x v="2"/>
    <n v="11000"/>
    <x v="23"/>
    <x v="3"/>
  </r>
  <r>
    <x v="9032"/>
    <x v="1124"/>
    <x v="5"/>
    <n v="1"/>
    <d v="2025-04-25T00:00:00"/>
    <d v="2025-04-27T00:00:00"/>
    <n v="5"/>
    <d v="2025-05-02T00:00:00"/>
    <n v="5"/>
    <x v="0"/>
    <x v="0"/>
    <x v="4"/>
    <n v="99990"/>
    <x v="6"/>
    <x v="1"/>
  </r>
  <r>
    <x v="9033"/>
    <x v="1652"/>
    <x v="3"/>
    <n v="2"/>
    <d v="2023-05-17T00:00:00"/>
    <d v="2023-05-18T00:00:00"/>
    <n v="5"/>
    <d v="2023-05-24T00:00:00"/>
    <n v="6"/>
    <x v="0"/>
    <x v="0"/>
    <x v="1"/>
    <n v="90000"/>
    <x v="34"/>
    <x v="0"/>
  </r>
  <r>
    <x v="9034"/>
    <x v="1793"/>
    <x v="2"/>
    <n v="1"/>
    <d v="2025-05-18T00:00:00"/>
    <d v="2025-05-22T00:00:00"/>
    <n v="7"/>
    <d v="2025-06-01T00:00:00"/>
    <n v="10"/>
    <x v="0"/>
    <x v="1"/>
    <x v="0"/>
    <n v="11000"/>
    <x v="0"/>
    <x v="3"/>
  </r>
  <r>
    <x v="9035"/>
    <x v="553"/>
    <x v="2"/>
    <n v="1"/>
    <d v="2025-01-12T00:00:00"/>
    <d v="2025-01-13T00:00:00"/>
    <n v="5"/>
    <d v="2025-01-18T00:00:00"/>
    <n v="5"/>
    <x v="0"/>
    <x v="2"/>
    <x v="1"/>
    <n v="11000"/>
    <x v="24"/>
    <x v="1"/>
  </r>
  <r>
    <x v="9036"/>
    <x v="897"/>
    <x v="2"/>
    <n v="1"/>
    <d v="2023-02-10T00:00:00"/>
    <d v="2023-02-12T00:00:00"/>
    <n v="7"/>
    <d v="2023-02-24T00:00:00"/>
    <n v="12"/>
    <x v="2"/>
    <x v="1"/>
    <x v="3"/>
    <n v="11000"/>
    <x v="23"/>
    <x v="5"/>
  </r>
  <r>
    <x v="9037"/>
    <x v="263"/>
    <x v="2"/>
    <n v="1"/>
    <d v="2023-11-24T00:00:00"/>
    <d v="2023-11-28T00:00:00"/>
    <n v="7"/>
    <d v="2023-12-05T00:00:00"/>
    <n v="7"/>
    <x v="0"/>
    <x v="0"/>
    <x v="2"/>
    <n v="11000"/>
    <x v="36"/>
    <x v="1"/>
  </r>
  <r>
    <x v="9038"/>
    <x v="227"/>
    <x v="2"/>
    <n v="2"/>
    <d v="2025-04-21T00:00:00"/>
    <d v="2025-04-23T00:00:00"/>
    <n v="10"/>
    <d v="2025-05-02T00:00:00"/>
    <n v="9"/>
    <x v="0"/>
    <x v="0"/>
    <x v="3"/>
    <n v="22000"/>
    <x v="6"/>
    <x v="2"/>
  </r>
  <r>
    <x v="9039"/>
    <x v="1224"/>
    <x v="3"/>
    <n v="1"/>
    <d v="2025-04-06T00:00:00"/>
    <d v="2025-04-11T00:00:00"/>
    <n v="7"/>
    <d v="2025-04-17T00:00:00"/>
    <n v="6"/>
    <x v="0"/>
    <x v="0"/>
    <x v="3"/>
    <n v="45000"/>
    <x v="6"/>
    <x v="2"/>
  </r>
  <r>
    <x v="9040"/>
    <x v="1544"/>
    <x v="1"/>
    <n v="2"/>
    <d v="2024-02-02T00:00:00"/>
    <d v="2024-02-07T00:00:00"/>
    <n v="5"/>
    <d v="2024-02-13T00:00:00"/>
    <n v="6"/>
    <x v="0"/>
    <x v="0"/>
    <x v="4"/>
    <n v="179980"/>
    <x v="22"/>
    <x v="0"/>
  </r>
  <r>
    <x v="9041"/>
    <x v="929"/>
    <x v="0"/>
    <n v="2"/>
    <d v="2024-02-19T00:00:00"/>
    <d v="2024-02-21T00:00:00"/>
    <n v="10"/>
    <d v="2024-03-03T00:00:00"/>
    <n v="11"/>
    <x v="0"/>
    <x v="0"/>
    <x v="2"/>
    <n v="111980"/>
    <x v="22"/>
    <x v="0"/>
  </r>
  <r>
    <x v="9042"/>
    <x v="233"/>
    <x v="5"/>
    <n v="1"/>
    <d v="2025-03-02T00:00:00"/>
    <d v="2025-03-07T00:00:00"/>
    <n v="7"/>
    <d v="2025-03-17T00:00:00"/>
    <n v="10"/>
    <x v="0"/>
    <x v="0"/>
    <x v="3"/>
    <n v="99990"/>
    <x v="17"/>
    <x v="3"/>
  </r>
  <r>
    <x v="9043"/>
    <x v="1425"/>
    <x v="2"/>
    <n v="1"/>
    <d v="2025-04-02T00:00:00"/>
    <d v="2025-04-07T00:00:00"/>
    <n v="10"/>
    <d v="2025-04-17T00:00:00"/>
    <n v="10"/>
    <x v="0"/>
    <x v="2"/>
    <x v="4"/>
    <n v="11000"/>
    <x v="6"/>
    <x v="1"/>
  </r>
  <r>
    <x v="9044"/>
    <x v="1334"/>
    <x v="0"/>
    <n v="2"/>
    <d v="2025-01-14T00:00:00"/>
    <d v="2025-01-15T00:00:00"/>
    <n v="7"/>
    <d v="2025-01-23T00:00:00"/>
    <n v="8"/>
    <x v="0"/>
    <x v="2"/>
    <x v="3"/>
    <n v="111980"/>
    <x v="24"/>
    <x v="0"/>
  </r>
  <r>
    <x v="9045"/>
    <x v="856"/>
    <x v="1"/>
    <n v="1"/>
    <d v="2024-06-10T00:00:00"/>
    <d v="2024-06-11T00:00:00"/>
    <n v="7"/>
    <d v="2024-06-21T00:00:00"/>
    <n v="10"/>
    <x v="0"/>
    <x v="2"/>
    <x v="3"/>
    <n v="89990"/>
    <x v="9"/>
    <x v="3"/>
  </r>
  <r>
    <x v="9046"/>
    <x v="939"/>
    <x v="3"/>
    <n v="1"/>
    <d v="2022-06-30T00:00:00"/>
    <d v="2022-07-01T00:00:00"/>
    <n v="7"/>
    <d v="2022-07-08T00:00:00"/>
    <n v="7"/>
    <x v="0"/>
    <x v="1"/>
    <x v="4"/>
    <n v="45000"/>
    <x v="27"/>
    <x v="1"/>
  </r>
  <r>
    <x v="9047"/>
    <x v="1459"/>
    <x v="4"/>
    <n v="2"/>
    <d v="2024-12-19T00:00:00"/>
    <d v="2024-12-24T00:00:00"/>
    <n v="5"/>
    <d v="2025-01-01T00:00:00"/>
    <n v="8"/>
    <x v="0"/>
    <x v="0"/>
    <x v="4"/>
    <n v="101980"/>
    <x v="12"/>
    <x v="3"/>
  </r>
  <r>
    <x v="9048"/>
    <x v="1762"/>
    <x v="5"/>
    <n v="1"/>
    <d v="2025-03-04T00:00:00"/>
    <d v="2025-03-05T00:00:00"/>
    <n v="10"/>
    <d v="2025-03-15T00:00:00"/>
    <n v="10"/>
    <x v="0"/>
    <x v="0"/>
    <x v="1"/>
    <n v="99990"/>
    <x v="17"/>
    <x v="1"/>
  </r>
  <r>
    <x v="9049"/>
    <x v="657"/>
    <x v="2"/>
    <n v="2"/>
    <d v="2024-03-27T00:00:00"/>
    <d v="2024-03-28T00:00:00"/>
    <n v="10"/>
    <d v="2024-04-09T00:00:00"/>
    <n v="12"/>
    <x v="0"/>
    <x v="0"/>
    <x v="2"/>
    <n v="22000"/>
    <x v="37"/>
    <x v="4"/>
  </r>
  <r>
    <x v="9050"/>
    <x v="35"/>
    <x v="4"/>
    <n v="1"/>
    <d v="2025-04-11T00:00:00"/>
    <d v="2025-04-12T00:00:00"/>
    <n v="7"/>
    <d v="2025-04-19T00:00:00"/>
    <n v="7"/>
    <x v="0"/>
    <x v="1"/>
    <x v="3"/>
    <n v="50990"/>
    <x v="6"/>
    <x v="1"/>
  </r>
  <r>
    <x v="9051"/>
    <x v="240"/>
    <x v="2"/>
    <n v="1"/>
    <d v="2025-02-06T00:00:00"/>
    <d v="2025-02-10T00:00:00"/>
    <n v="10"/>
    <d v="2025-02-18T00:00:00"/>
    <n v="8"/>
    <x v="0"/>
    <x v="1"/>
    <x v="0"/>
    <n v="11000"/>
    <x v="15"/>
    <x v="6"/>
  </r>
  <r>
    <x v="9052"/>
    <x v="659"/>
    <x v="1"/>
    <n v="2"/>
    <d v="2022-09-15T00:00:00"/>
    <d v="2022-09-20T00:00:00"/>
    <n v="7"/>
    <d v="2022-09-29T00:00:00"/>
    <n v="9"/>
    <x v="0"/>
    <x v="2"/>
    <x v="0"/>
    <n v="179980"/>
    <x v="33"/>
    <x v="4"/>
  </r>
  <r>
    <x v="9053"/>
    <x v="1241"/>
    <x v="0"/>
    <n v="1"/>
    <d v="2024-10-24T00:00:00"/>
    <d v="2024-10-26T00:00:00"/>
    <n v="5"/>
    <d v="2024-10-31T00:00:00"/>
    <n v="5"/>
    <x v="0"/>
    <x v="1"/>
    <x v="4"/>
    <n v="55990"/>
    <x v="10"/>
    <x v="1"/>
  </r>
  <r>
    <x v="9054"/>
    <x v="198"/>
    <x v="0"/>
    <n v="1"/>
    <d v="2025-04-13T00:00:00"/>
    <d v="2025-04-18T00:00:00"/>
    <n v="7"/>
    <d v="2025-04-27T00:00:00"/>
    <n v="9"/>
    <x v="0"/>
    <x v="0"/>
    <x v="0"/>
    <n v="55990"/>
    <x v="6"/>
    <x v="4"/>
  </r>
  <r>
    <x v="9055"/>
    <x v="1821"/>
    <x v="1"/>
    <n v="1"/>
    <d v="2024-09-14T00:00:00"/>
    <d v="2024-09-16T00:00:00"/>
    <n v="5"/>
    <d v="2024-09-22T00:00:00"/>
    <n v="6"/>
    <x v="0"/>
    <x v="1"/>
    <x v="0"/>
    <n v="89990"/>
    <x v="11"/>
    <x v="0"/>
  </r>
  <r>
    <x v="9056"/>
    <x v="1009"/>
    <x v="5"/>
    <n v="2"/>
    <d v="2023-12-10T00:00:00"/>
    <d v="2023-12-12T00:00:00"/>
    <n v="7"/>
    <d v="2023-12-18T00:00:00"/>
    <n v="6"/>
    <x v="0"/>
    <x v="1"/>
    <x v="1"/>
    <n v="199980"/>
    <x v="39"/>
    <x v="2"/>
  </r>
  <r>
    <x v="9057"/>
    <x v="1014"/>
    <x v="5"/>
    <n v="1"/>
    <d v="2025-03-03T00:00:00"/>
    <d v="2025-03-05T00:00:00"/>
    <n v="5"/>
    <d v="2025-03-12T00:00:00"/>
    <n v="7"/>
    <x v="0"/>
    <x v="0"/>
    <x v="4"/>
    <n v="99990"/>
    <x v="17"/>
    <x v="4"/>
  </r>
  <r>
    <x v="9058"/>
    <x v="1031"/>
    <x v="2"/>
    <n v="1"/>
    <d v="2024-03-04T00:00:00"/>
    <d v="2024-03-07T00:00:00"/>
    <n v="7"/>
    <d v="2024-03-14T00:00:00"/>
    <n v="7"/>
    <x v="0"/>
    <x v="1"/>
    <x v="1"/>
    <n v="11000"/>
    <x v="37"/>
    <x v="1"/>
  </r>
  <r>
    <x v="9059"/>
    <x v="956"/>
    <x v="1"/>
    <n v="2"/>
    <d v="2025-01-23T00:00:00"/>
    <d v="2025-01-25T00:00:00"/>
    <n v="5"/>
    <d v="2025-02-01T00:00:00"/>
    <n v="7"/>
    <x v="0"/>
    <x v="2"/>
    <x v="3"/>
    <n v="179980"/>
    <x v="24"/>
    <x v="4"/>
  </r>
  <r>
    <x v="9060"/>
    <x v="1735"/>
    <x v="2"/>
    <n v="1"/>
    <d v="2025-03-26T00:00:00"/>
    <d v="2025-03-27T00:00:00"/>
    <n v="10"/>
    <d v="2025-04-08T00:00:00"/>
    <n v="12"/>
    <x v="0"/>
    <x v="1"/>
    <x v="2"/>
    <n v="11000"/>
    <x v="17"/>
    <x v="4"/>
  </r>
  <r>
    <x v="9061"/>
    <x v="1939"/>
    <x v="5"/>
    <n v="1"/>
    <d v="2025-05-04T00:00:00"/>
    <d v="2025-05-09T00:00:00"/>
    <n v="10"/>
    <d v="2025-05-19T00:00:00"/>
    <n v="10"/>
    <x v="0"/>
    <x v="2"/>
    <x v="1"/>
    <n v="99990"/>
    <x v="0"/>
    <x v="1"/>
  </r>
  <r>
    <x v="9062"/>
    <x v="373"/>
    <x v="2"/>
    <n v="1"/>
    <d v="2023-07-17T00:00:00"/>
    <d v="2023-07-20T00:00:00"/>
    <n v="7"/>
    <d v="2023-07-27T00:00:00"/>
    <n v="7"/>
    <x v="0"/>
    <x v="1"/>
    <x v="1"/>
    <n v="11000"/>
    <x v="26"/>
    <x v="1"/>
  </r>
  <r>
    <x v="9063"/>
    <x v="1945"/>
    <x v="0"/>
    <n v="1"/>
    <d v="2024-03-09T00:00:00"/>
    <d v="2024-03-11T00:00:00"/>
    <n v="5"/>
    <d v="2024-03-21T00:00:00"/>
    <n v="10"/>
    <x v="2"/>
    <x v="1"/>
    <x v="2"/>
    <n v="55990"/>
    <x v="37"/>
    <x v="5"/>
  </r>
  <r>
    <x v="9064"/>
    <x v="1275"/>
    <x v="4"/>
    <n v="2"/>
    <d v="2024-08-31T00:00:00"/>
    <d v="2024-09-02T00:00:00"/>
    <n v="5"/>
    <d v="2024-09-07T00:00:00"/>
    <n v="5"/>
    <x v="0"/>
    <x v="2"/>
    <x v="0"/>
    <n v="101980"/>
    <x v="4"/>
    <x v="1"/>
  </r>
  <r>
    <x v="9065"/>
    <x v="902"/>
    <x v="5"/>
    <n v="1"/>
    <d v="2023-03-31T00:00:00"/>
    <d v="2023-04-01T00:00:00"/>
    <n v="7"/>
    <d v="2023-04-08T00:00:00"/>
    <n v="7"/>
    <x v="0"/>
    <x v="1"/>
    <x v="2"/>
    <n v="99990"/>
    <x v="14"/>
    <x v="1"/>
  </r>
  <r>
    <x v="9066"/>
    <x v="841"/>
    <x v="3"/>
    <n v="2"/>
    <d v="2024-09-27T00:00:00"/>
    <d v="2024-09-29T00:00:00"/>
    <n v="7"/>
    <d v="2024-10-07T00:00:00"/>
    <n v="8"/>
    <x v="0"/>
    <x v="0"/>
    <x v="4"/>
    <n v="90000"/>
    <x v="11"/>
    <x v="0"/>
  </r>
  <r>
    <x v="9067"/>
    <x v="1903"/>
    <x v="2"/>
    <n v="1"/>
    <d v="2021-11-22T00:00:00"/>
    <d v="2021-11-24T00:00:00"/>
    <n v="7"/>
    <d v="2021-11-30T00:00:00"/>
    <n v="6"/>
    <x v="0"/>
    <x v="0"/>
    <x v="1"/>
    <n v="11000"/>
    <x v="29"/>
    <x v="2"/>
  </r>
  <r>
    <x v="9068"/>
    <x v="616"/>
    <x v="1"/>
    <n v="1"/>
    <d v="2025-03-29T00:00:00"/>
    <d v="2025-04-03T00:00:00"/>
    <n v="7"/>
    <d v="2025-04-11T00:00:00"/>
    <n v="8"/>
    <x v="0"/>
    <x v="2"/>
    <x v="0"/>
    <n v="89990"/>
    <x v="17"/>
    <x v="0"/>
  </r>
  <r>
    <x v="9069"/>
    <x v="402"/>
    <x v="3"/>
    <n v="1"/>
    <d v="2023-04-28T00:00:00"/>
    <d v="2023-05-01T00:00:00"/>
    <n v="10"/>
    <d v="2023-05-12T00:00:00"/>
    <n v="11"/>
    <x v="0"/>
    <x v="2"/>
    <x v="4"/>
    <n v="45000"/>
    <x v="40"/>
    <x v="0"/>
  </r>
  <r>
    <x v="9070"/>
    <x v="1850"/>
    <x v="2"/>
    <n v="1"/>
    <d v="2021-10-05T00:00:00"/>
    <d v="2021-10-07T00:00:00"/>
    <n v="7"/>
    <d v="2021-10-13T00:00:00"/>
    <n v="6"/>
    <x v="0"/>
    <x v="0"/>
    <x v="2"/>
    <n v="11000"/>
    <x v="41"/>
    <x v="2"/>
  </r>
  <r>
    <x v="9071"/>
    <x v="613"/>
    <x v="2"/>
    <n v="1"/>
    <d v="2022-01-05T00:00:00"/>
    <d v="2022-01-07T00:00:00"/>
    <n v="5"/>
    <d v="2022-01-11T00:00:00"/>
    <n v="4"/>
    <x v="0"/>
    <x v="2"/>
    <x v="2"/>
    <n v="11000"/>
    <x v="21"/>
    <x v="2"/>
  </r>
  <r>
    <x v="9072"/>
    <x v="1485"/>
    <x v="5"/>
    <n v="1"/>
    <d v="2025-04-23T00:00:00"/>
    <d v="2025-04-26T00:00:00"/>
    <n v="10"/>
    <d v="2025-05-06T00:00:00"/>
    <n v="10"/>
    <x v="0"/>
    <x v="2"/>
    <x v="3"/>
    <n v="99990"/>
    <x v="6"/>
    <x v="1"/>
  </r>
  <r>
    <x v="9073"/>
    <x v="854"/>
    <x v="0"/>
    <n v="1"/>
    <d v="2023-04-18T00:00:00"/>
    <d v="2023-04-21T00:00:00"/>
    <n v="5"/>
    <d v="2023-04-29T00:00:00"/>
    <n v="8"/>
    <x v="0"/>
    <x v="1"/>
    <x v="4"/>
    <n v="55990"/>
    <x v="40"/>
    <x v="3"/>
  </r>
  <r>
    <x v="9074"/>
    <x v="1397"/>
    <x v="0"/>
    <n v="2"/>
    <d v="2024-11-02T00:00:00"/>
    <d v="2024-11-06T00:00:00"/>
    <n v="10"/>
    <d v="2024-11-16T00:00:00"/>
    <n v="10"/>
    <x v="0"/>
    <x v="0"/>
    <x v="0"/>
    <n v="111980"/>
    <x v="7"/>
    <x v="1"/>
  </r>
  <r>
    <x v="9075"/>
    <x v="1708"/>
    <x v="5"/>
    <n v="1"/>
    <d v="2023-08-25T00:00:00"/>
    <d v="2023-08-26T00:00:00"/>
    <n v="10"/>
    <d v="2023-09-05T00:00:00"/>
    <n v="10"/>
    <x v="0"/>
    <x v="0"/>
    <x v="1"/>
    <n v="99990"/>
    <x v="20"/>
    <x v="1"/>
  </r>
  <r>
    <x v="9076"/>
    <x v="787"/>
    <x v="1"/>
    <n v="2"/>
    <d v="2024-07-01T00:00:00"/>
    <d v="2024-07-02T00:00:00"/>
    <n v="10"/>
    <d v="2024-07-10T00:00:00"/>
    <n v="8"/>
    <x v="0"/>
    <x v="2"/>
    <x v="1"/>
    <n v="179980"/>
    <x v="16"/>
    <x v="6"/>
  </r>
  <r>
    <x v="9077"/>
    <x v="1812"/>
    <x v="0"/>
    <n v="2"/>
    <d v="2024-05-10T00:00:00"/>
    <d v="2024-05-13T00:00:00"/>
    <n v="5"/>
    <d v="2024-05-23T00:00:00"/>
    <n v="10"/>
    <x v="2"/>
    <x v="1"/>
    <x v="2"/>
    <n v="111980"/>
    <x v="1"/>
    <x v="5"/>
  </r>
  <r>
    <x v="9078"/>
    <x v="1893"/>
    <x v="5"/>
    <n v="1"/>
    <d v="2024-07-10T00:00:00"/>
    <d v="2024-07-12T00:00:00"/>
    <n v="10"/>
    <d v="2024-07-23T00:00:00"/>
    <n v="11"/>
    <x v="0"/>
    <x v="2"/>
    <x v="1"/>
    <n v="99990"/>
    <x v="16"/>
    <x v="0"/>
  </r>
  <r>
    <x v="9079"/>
    <x v="1818"/>
    <x v="3"/>
    <n v="2"/>
    <d v="2024-11-27T00:00:00"/>
    <d v="2024-12-02T00:00:00"/>
    <n v="10"/>
    <d v="2024-12-13T00:00:00"/>
    <n v="11"/>
    <x v="0"/>
    <x v="1"/>
    <x v="1"/>
    <n v="90000"/>
    <x v="7"/>
    <x v="0"/>
  </r>
  <r>
    <x v="9080"/>
    <x v="1175"/>
    <x v="4"/>
    <n v="1"/>
    <d v="2025-02-20T00:00:00"/>
    <d v="2025-02-23T00:00:00"/>
    <n v="5"/>
    <d v="2025-03-02T00:00:00"/>
    <n v="7"/>
    <x v="0"/>
    <x v="1"/>
    <x v="1"/>
    <n v="50990"/>
    <x v="15"/>
    <x v="4"/>
  </r>
  <r>
    <x v="9081"/>
    <x v="143"/>
    <x v="5"/>
    <n v="2"/>
    <d v="2023-12-19T00:00:00"/>
    <d v="2023-12-23T00:00:00"/>
    <n v="7"/>
    <d v="2023-12-30T00:00:00"/>
    <n v="7"/>
    <x v="0"/>
    <x v="1"/>
    <x v="0"/>
    <n v="199980"/>
    <x v="39"/>
    <x v="1"/>
  </r>
  <r>
    <x v="9082"/>
    <x v="1604"/>
    <x v="4"/>
    <n v="1"/>
    <d v="2025-04-17T00:00:00"/>
    <d v="2025-04-22T00:00:00"/>
    <n v="5"/>
    <d v="2025-04-27T00:00:00"/>
    <n v="5"/>
    <x v="0"/>
    <x v="1"/>
    <x v="2"/>
    <n v="50990"/>
    <x v="6"/>
    <x v="1"/>
  </r>
  <r>
    <x v="9083"/>
    <x v="953"/>
    <x v="5"/>
    <n v="1"/>
    <d v="2024-03-16T00:00:00"/>
    <d v="2024-03-21T00:00:00"/>
    <n v="10"/>
    <d v="2024-04-03T00:00:00"/>
    <n v="13"/>
    <x v="0"/>
    <x v="1"/>
    <x v="3"/>
    <n v="99990"/>
    <x v="37"/>
    <x v="3"/>
  </r>
  <r>
    <x v="9084"/>
    <x v="962"/>
    <x v="3"/>
    <n v="1"/>
    <d v="2025-02-08T00:00:00"/>
    <d v="2025-02-10T00:00:00"/>
    <n v="10"/>
    <d v="2025-02-22T00:00:00"/>
    <n v="12"/>
    <x v="0"/>
    <x v="0"/>
    <x v="1"/>
    <n v="45000"/>
    <x v="15"/>
    <x v="4"/>
  </r>
  <r>
    <x v="9085"/>
    <x v="1056"/>
    <x v="4"/>
    <n v="1"/>
    <d v="2023-06-23T00:00:00"/>
    <d v="2023-06-24T00:00:00"/>
    <n v="5"/>
    <d v="2023-06-30T00:00:00"/>
    <n v="6"/>
    <x v="0"/>
    <x v="0"/>
    <x v="1"/>
    <n v="50990"/>
    <x v="31"/>
    <x v="0"/>
  </r>
  <r>
    <x v="9086"/>
    <x v="70"/>
    <x v="4"/>
    <n v="1"/>
    <d v="2025-03-18T00:00:00"/>
    <d v="2025-03-20T00:00:00"/>
    <n v="5"/>
    <d v="2025-03-30T00:00:00"/>
    <n v="10"/>
    <x v="2"/>
    <x v="2"/>
    <x v="4"/>
    <n v="50990"/>
    <x v="17"/>
    <x v="5"/>
  </r>
  <r>
    <x v="9087"/>
    <x v="1653"/>
    <x v="2"/>
    <n v="1"/>
    <d v="2025-03-09T00:00:00"/>
    <d v="2025-03-14T00:00:00"/>
    <n v="5"/>
    <d v="2025-03-19T00:00:00"/>
    <n v="5"/>
    <x v="0"/>
    <x v="1"/>
    <x v="0"/>
    <n v="11000"/>
    <x v="17"/>
    <x v="1"/>
  </r>
  <r>
    <x v="9088"/>
    <x v="627"/>
    <x v="1"/>
    <n v="1"/>
    <d v="2022-04-12T00:00:00"/>
    <d v="2022-04-13T00:00:00"/>
    <n v="10"/>
    <d v="2022-04-23T00:00:00"/>
    <n v="10"/>
    <x v="0"/>
    <x v="1"/>
    <x v="4"/>
    <n v="89990"/>
    <x v="38"/>
    <x v="1"/>
  </r>
  <r>
    <x v="9089"/>
    <x v="15"/>
    <x v="5"/>
    <n v="2"/>
    <d v="2025-03-03T00:00:00"/>
    <d v="2025-03-07T00:00:00"/>
    <n v="7"/>
    <d v="2025-03-14T00:00:00"/>
    <n v="7"/>
    <x v="0"/>
    <x v="2"/>
    <x v="1"/>
    <n v="199980"/>
    <x v="17"/>
    <x v="1"/>
  </r>
  <r>
    <x v="9090"/>
    <x v="266"/>
    <x v="0"/>
    <n v="1"/>
    <d v="2025-02-09T00:00:00"/>
    <d v="2025-02-14T00:00:00"/>
    <n v="10"/>
    <d v="2025-02-24T00:00:00"/>
    <n v="10"/>
    <x v="0"/>
    <x v="1"/>
    <x v="4"/>
    <n v="55990"/>
    <x v="15"/>
    <x v="1"/>
  </r>
  <r>
    <x v="9091"/>
    <x v="792"/>
    <x v="5"/>
    <n v="2"/>
    <d v="2023-06-14T00:00:00"/>
    <d v="2023-06-19T00:00:00"/>
    <n v="7"/>
    <d v="2023-06-27T00:00:00"/>
    <n v="8"/>
    <x v="0"/>
    <x v="1"/>
    <x v="0"/>
    <n v="199980"/>
    <x v="31"/>
    <x v="0"/>
  </r>
  <r>
    <x v="9092"/>
    <x v="1819"/>
    <x v="0"/>
    <n v="1"/>
    <d v="2024-03-27T00:00:00"/>
    <d v="2024-03-30T00:00:00"/>
    <n v="10"/>
    <d v="2024-04-11T00:00:00"/>
    <n v="12"/>
    <x v="0"/>
    <x v="0"/>
    <x v="1"/>
    <n v="55990"/>
    <x v="37"/>
    <x v="4"/>
  </r>
  <r>
    <x v="9093"/>
    <x v="429"/>
    <x v="3"/>
    <n v="2"/>
    <d v="2023-08-06T00:00:00"/>
    <d v="2023-08-10T00:00:00"/>
    <n v="7"/>
    <d v="2023-08-17T00:00:00"/>
    <n v="7"/>
    <x v="0"/>
    <x v="2"/>
    <x v="4"/>
    <n v="90000"/>
    <x v="20"/>
    <x v="1"/>
  </r>
  <r>
    <x v="9094"/>
    <x v="382"/>
    <x v="4"/>
    <n v="1"/>
    <d v="2025-02-13T00:00:00"/>
    <d v="2025-02-18T00:00:00"/>
    <n v="10"/>
    <d v="2025-02-28T00:00:00"/>
    <n v="10"/>
    <x v="0"/>
    <x v="0"/>
    <x v="4"/>
    <n v="50990"/>
    <x v="15"/>
    <x v="1"/>
  </r>
  <r>
    <x v="9095"/>
    <x v="1262"/>
    <x v="5"/>
    <n v="2"/>
    <d v="2025-05-24T00:00:00"/>
    <d v="2025-05-25T00:00:00"/>
    <n v="7"/>
    <d v="2025-06-01T00:00:00"/>
    <n v="7"/>
    <x v="0"/>
    <x v="2"/>
    <x v="1"/>
    <n v="199980"/>
    <x v="0"/>
    <x v="1"/>
  </r>
  <r>
    <x v="9096"/>
    <x v="47"/>
    <x v="1"/>
    <n v="1"/>
    <d v="2022-02-11T00:00:00"/>
    <d v="2022-02-16T00:00:00"/>
    <n v="10"/>
    <d v="2022-02-28T00:00:00"/>
    <n v="12"/>
    <x v="0"/>
    <x v="2"/>
    <x v="3"/>
    <n v="89990"/>
    <x v="28"/>
    <x v="4"/>
  </r>
  <r>
    <x v="9097"/>
    <x v="1939"/>
    <x v="5"/>
    <n v="1"/>
    <d v="2025-05-09T00:00:00"/>
    <d v="2025-05-13T00:00:00"/>
    <n v="7"/>
    <d v="2025-05-20T00:00:00"/>
    <n v="7"/>
    <x v="0"/>
    <x v="2"/>
    <x v="2"/>
    <n v="99990"/>
    <x v="0"/>
    <x v="1"/>
  </r>
  <r>
    <x v="9098"/>
    <x v="141"/>
    <x v="2"/>
    <n v="1"/>
    <d v="2023-10-19T00:00:00"/>
    <d v="2023-10-22T00:00:00"/>
    <n v="7"/>
    <d v="2023-10-30T00:00:00"/>
    <n v="8"/>
    <x v="0"/>
    <x v="1"/>
    <x v="0"/>
    <n v="11000"/>
    <x v="13"/>
    <x v="0"/>
  </r>
  <r>
    <x v="9099"/>
    <x v="803"/>
    <x v="1"/>
    <n v="1"/>
    <d v="2024-10-16T00:00:00"/>
    <d v="2024-10-17T00:00:00"/>
    <n v="7"/>
    <d v="2024-10-27T00:00:00"/>
    <n v="10"/>
    <x v="0"/>
    <x v="2"/>
    <x v="3"/>
    <n v="89990"/>
    <x v="10"/>
    <x v="3"/>
  </r>
  <r>
    <x v="9100"/>
    <x v="149"/>
    <x v="3"/>
    <n v="2"/>
    <d v="2023-11-15T00:00:00"/>
    <d v="2023-11-18T00:00:00"/>
    <n v="5"/>
    <d v="2023-11-22T00:00:00"/>
    <n v="4"/>
    <x v="0"/>
    <x v="2"/>
    <x v="2"/>
    <n v="90000"/>
    <x v="36"/>
    <x v="2"/>
  </r>
  <r>
    <x v="9101"/>
    <x v="1165"/>
    <x v="5"/>
    <n v="1"/>
    <d v="2025-03-08T00:00:00"/>
    <d v="2025-03-13T00:00:00"/>
    <n v="7"/>
    <d v="2025-03-23T00:00:00"/>
    <n v="10"/>
    <x v="0"/>
    <x v="2"/>
    <x v="1"/>
    <n v="99990"/>
    <x v="17"/>
    <x v="3"/>
  </r>
  <r>
    <x v="9102"/>
    <x v="1892"/>
    <x v="1"/>
    <n v="1"/>
    <d v="2024-06-17T00:00:00"/>
    <d v="2024-06-19T00:00:00"/>
    <n v="7"/>
    <d v="2024-06-26T00:00:00"/>
    <n v="7"/>
    <x v="0"/>
    <x v="1"/>
    <x v="2"/>
    <n v="89990"/>
    <x v="9"/>
    <x v="1"/>
  </r>
  <r>
    <x v="9103"/>
    <x v="1248"/>
    <x v="3"/>
    <n v="1"/>
    <d v="2025-05-22T00:00:00"/>
    <d v="2025-05-24T00:00:00"/>
    <n v="10"/>
    <d v="2025-06-03T00:00:00"/>
    <n v="10"/>
    <x v="0"/>
    <x v="1"/>
    <x v="3"/>
    <n v="45000"/>
    <x v="0"/>
    <x v="1"/>
  </r>
  <r>
    <x v="9104"/>
    <x v="7"/>
    <x v="4"/>
    <n v="1"/>
    <d v="2025-05-09T00:00:00"/>
    <d v="2025-05-14T00:00:00"/>
    <n v="10"/>
    <d v="2025-05-24T00:00:00"/>
    <n v="10"/>
    <x v="0"/>
    <x v="1"/>
    <x v="1"/>
    <n v="50990"/>
    <x v="0"/>
    <x v="1"/>
  </r>
  <r>
    <x v="9105"/>
    <x v="1573"/>
    <x v="0"/>
    <n v="1"/>
    <d v="2022-03-11T00:00:00"/>
    <d v="2022-03-15T00:00:00"/>
    <n v="7"/>
    <d v="2022-03-22T00:00:00"/>
    <n v="7"/>
    <x v="0"/>
    <x v="2"/>
    <x v="2"/>
    <n v="55990"/>
    <x v="45"/>
    <x v="1"/>
  </r>
  <r>
    <x v="9106"/>
    <x v="1659"/>
    <x v="4"/>
    <n v="1"/>
    <d v="2024-03-01T00:00:00"/>
    <d v="2024-03-05T00:00:00"/>
    <n v="7"/>
    <d v="2024-03-11T00:00:00"/>
    <n v="6"/>
    <x v="0"/>
    <x v="0"/>
    <x v="4"/>
    <n v="50990"/>
    <x v="37"/>
    <x v="2"/>
  </r>
  <r>
    <x v="9107"/>
    <x v="232"/>
    <x v="4"/>
    <n v="1"/>
    <d v="2024-10-22T00:00:00"/>
    <d v="2024-10-24T00:00:00"/>
    <n v="7"/>
    <d v="2024-11-02T00:00:00"/>
    <n v="9"/>
    <x v="0"/>
    <x v="2"/>
    <x v="3"/>
    <n v="50990"/>
    <x v="10"/>
    <x v="4"/>
  </r>
  <r>
    <x v="9108"/>
    <x v="672"/>
    <x v="1"/>
    <n v="2"/>
    <d v="2024-11-26T00:00:00"/>
    <d v="2024-12-01T00:00:00"/>
    <n v="10"/>
    <d v="2024-12-13T00:00:00"/>
    <n v="12"/>
    <x v="0"/>
    <x v="0"/>
    <x v="1"/>
    <n v="179980"/>
    <x v="7"/>
    <x v="4"/>
  </r>
  <r>
    <x v="9109"/>
    <x v="657"/>
    <x v="0"/>
    <n v="1"/>
    <d v="2024-02-02T00:00:00"/>
    <d v="2024-02-05T00:00:00"/>
    <n v="10"/>
    <d v="2024-02-16T00:00:00"/>
    <n v="11"/>
    <x v="0"/>
    <x v="0"/>
    <x v="3"/>
    <n v="55990"/>
    <x v="22"/>
    <x v="0"/>
  </r>
  <r>
    <x v="9110"/>
    <x v="1979"/>
    <x v="5"/>
    <n v="1"/>
    <d v="2025-02-28T00:00:00"/>
    <d v="2025-03-04T00:00:00"/>
    <n v="7"/>
    <d v="2025-03-16T00:00:00"/>
    <n v="12"/>
    <x v="2"/>
    <x v="0"/>
    <x v="1"/>
    <n v="99990"/>
    <x v="15"/>
    <x v="5"/>
  </r>
  <r>
    <x v="9111"/>
    <x v="194"/>
    <x v="0"/>
    <n v="1"/>
    <d v="2024-03-06T00:00:00"/>
    <d v="2024-03-11T00:00:00"/>
    <n v="5"/>
    <d v="2024-03-19T00:00:00"/>
    <n v="8"/>
    <x v="0"/>
    <x v="0"/>
    <x v="0"/>
    <n v="55990"/>
    <x v="37"/>
    <x v="3"/>
  </r>
  <r>
    <x v="9112"/>
    <x v="1164"/>
    <x v="2"/>
    <n v="2"/>
    <d v="2024-02-25T00:00:00"/>
    <d v="2024-03-01T00:00:00"/>
    <n v="10"/>
    <d v="2024-03-11T00:00:00"/>
    <n v="10"/>
    <x v="0"/>
    <x v="2"/>
    <x v="3"/>
    <n v="22000"/>
    <x v="22"/>
    <x v="1"/>
  </r>
  <r>
    <x v="9113"/>
    <x v="1698"/>
    <x v="5"/>
    <n v="2"/>
    <d v="2025-05-28T00:00:00"/>
    <d v="2025-06-02T00:00:00"/>
    <n v="5"/>
    <d v="2025-06-10T00:00:00"/>
    <n v="8"/>
    <x v="0"/>
    <x v="1"/>
    <x v="2"/>
    <n v="199980"/>
    <x v="0"/>
    <x v="3"/>
  </r>
  <r>
    <x v="9114"/>
    <x v="1769"/>
    <x v="5"/>
    <n v="1"/>
    <d v="2024-05-17T00:00:00"/>
    <d v="2024-05-18T00:00:00"/>
    <n v="7"/>
    <d v="2024-05-25T00:00:00"/>
    <n v="7"/>
    <x v="0"/>
    <x v="0"/>
    <x v="0"/>
    <n v="99990"/>
    <x v="1"/>
    <x v="1"/>
  </r>
  <r>
    <x v="9115"/>
    <x v="116"/>
    <x v="4"/>
    <n v="1"/>
    <d v="2024-04-30T00:00:00"/>
    <d v="2024-05-04T00:00:00"/>
    <n v="7"/>
    <d v="2024-05-13T00:00:00"/>
    <n v="9"/>
    <x v="0"/>
    <x v="0"/>
    <x v="0"/>
    <n v="50990"/>
    <x v="19"/>
    <x v="4"/>
  </r>
  <r>
    <x v="9116"/>
    <x v="528"/>
    <x v="1"/>
    <n v="2"/>
    <d v="2025-04-28T00:00:00"/>
    <d v="2025-04-29T00:00:00"/>
    <n v="7"/>
    <d v="2025-05-07T00:00:00"/>
    <n v="8"/>
    <x v="0"/>
    <x v="0"/>
    <x v="4"/>
    <n v="179980"/>
    <x v="6"/>
    <x v="0"/>
  </r>
  <r>
    <x v="9117"/>
    <x v="392"/>
    <x v="0"/>
    <n v="2"/>
    <d v="2023-06-07T00:00:00"/>
    <d v="2023-06-10T00:00:00"/>
    <n v="5"/>
    <d v="2023-06-20T00:00:00"/>
    <n v="10"/>
    <x v="2"/>
    <x v="1"/>
    <x v="3"/>
    <n v="111980"/>
    <x v="31"/>
    <x v="5"/>
  </r>
  <r>
    <x v="9118"/>
    <x v="637"/>
    <x v="5"/>
    <n v="1"/>
    <d v="2023-09-11T00:00:00"/>
    <d v="2023-09-16T00:00:00"/>
    <n v="10"/>
    <d v="2023-09-28T00:00:00"/>
    <n v="12"/>
    <x v="0"/>
    <x v="0"/>
    <x v="4"/>
    <n v="99990"/>
    <x v="18"/>
    <x v="4"/>
  </r>
  <r>
    <x v="9119"/>
    <x v="10"/>
    <x v="5"/>
    <n v="1"/>
    <d v="2024-07-30T00:00:00"/>
    <d v="2024-07-31T00:00:00"/>
    <n v="7"/>
    <d v="2024-08-09T00:00:00"/>
    <n v="9"/>
    <x v="0"/>
    <x v="1"/>
    <x v="2"/>
    <n v="99990"/>
    <x v="16"/>
    <x v="4"/>
  </r>
  <r>
    <x v="9120"/>
    <x v="1915"/>
    <x v="0"/>
    <n v="1"/>
    <d v="2024-09-30T00:00:00"/>
    <d v="2024-10-02T00:00:00"/>
    <n v="7"/>
    <d v="2024-10-08T00:00:00"/>
    <n v="6"/>
    <x v="0"/>
    <x v="2"/>
    <x v="3"/>
    <n v="55990"/>
    <x v="11"/>
    <x v="2"/>
  </r>
  <r>
    <x v="9121"/>
    <x v="212"/>
    <x v="2"/>
    <n v="1"/>
    <d v="2024-08-12T00:00:00"/>
    <d v="2024-08-14T00:00:00"/>
    <n v="10"/>
    <d v="2024-08-26T00:00:00"/>
    <n v="12"/>
    <x v="0"/>
    <x v="0"/>
    <x v="4"/>
    <n v="11000"/>
    <x v="4"/>
    <x v="4"/>
  </r>
  <r>
    <x v="9122"/>
    <x v="1884"/>
    <x v="2"/>
    <n v="1"/>
    <d v="2024-12-21T00:00:00"/>
    <d v="2024-12-25T00:00:00"/>
    <n v="5"/>
    <d v="2024-12-28T00:00:00"/>
    <n v="3"/>
    <x v="1"/>
    <x v="2"/>
    <x v="1"/>
    <n v="11000"/>
    <x v="12"/>
    <x v="6"/>
  </r>
  <r>
    <x v="9123"/>
    <x v="1800"/>
    <x v="0"/>
    <n v="2"/>
    <d v="2023-10-19T00:00:00"/>
    <d v="2023-10-22T00:00:00"/>
    <n v="5"/>
    <d v="2023-10-27T00:00:00"/>
    <n v="5"/>
    <x v="0"/>
    <x v="1"/>
    <x v="0"/>
    <n v="111980"/>
    <x v="13"/>
    <x v="1"/>
  </r>
  <r>
    <x v="9124"/>
    <x v="1929"/>
    <x v="3"/>
    <n v="1"/>
    <d v="2024-03-21T00:00:00"/>
    <d v="2024-03-24T00:00:00"/>
    <n v="10"/>
    <d v="2024-04-04T00:00:00"/>
    <n v="11"/>
    <x v="0"/>
    <x v="2"/>
    <x v="3"/>
    <n v="45000"/>
    <x v="37"/>
    <x v="0"/>
  </r>
  <r>
    <x v="9125"/>
    <x v="1880"/>
    <x v="0"/>
    <n v="1"/>
    <d v="2025-03-18T00:00:00"/>
    <d v="2025-03-19T00:00:00"/>
    <n v="5"/>
    <d v="2025-03-27T00:00:00"/>
    <n v="8"/>
    <x v="0"/>
    <x v="2"/>
    <x v="3"/>
    <n v="55990"/>
    <x v="17"/>
    <x v="3"/>
  </r>
  <r>
    <x v="9126"/>
    <x v="1897"/>
    <x v="5"/>
    <n v="2"/>
    <d v="2024-06-25T00:00:00"/>
    <d v="2024-06-27T00:00:00"/>
    <n v="5"/>
    <d v="2024-07-02T00:00:00"/>
    <n v="5"/>
    <x v="0"/>
    <x v="1"/>
    <x v="3"/>
    <n v="199980"/>
    <x v="9"/>
    <x v="1"/>
  </r>
  <r>
    <x v="9127"/>
    <x v="695"/>
    <x v="1"/>
    <n v="1"/>
    <d v="2024-05-04T00:00:00"/>
    <d v="2024-05-05T00:00:00"/>
    <n v="7"/>
    <d v="2024-05-13T00:00:00"/>
    <n v="8"/>
    <x v="0"/>
    <x v="2"/>
    <x v="0"/>
    <n v="89990"/>
    <x v="1"/>
    <x v="0"/>
  </r>
  <r>
    <x v="9128"/>
    <x v="812"/>
    <x v="2"/>
    <n v="1"/>
    <d v="2023-06-21T00:00:00"/>
    <d v="2023-06-26T00:00:00"/>
    <n v="10"/>
    <d v="2023-07-06T00:00:00"/>
    <n v="10"/>
    <x v="0"/>
    <x v="1"/>
    <x v="0"/>
    <n v="11000"/>
    <x v="31"/>
    <x v="1"/>
  </r>
  <r>
    <x v="9129"/>
    <x v="754"/>
    <x v="3"/>
    <n v="1"/>
    <d v="2024-12-16T00:00:00"/>
    <d v="2024-12-19T00:00:00"/>
    <n v="7"/>
    <d v="2024-12-27T00:00:00"/>
    <n v="8"/>
    <x v="0"/>
    <x v="1"/>
    <x v="4"/>
    <n v="45000"/>
    <x v="12"/>
    <x v="0"/>
  </r>
  <r>
    <x v="9130"/>
    <x v="340"/>
    <x v="1"/>
    <n v="1"/>
    <d v="2023-06-03T00:00:00"/>
    <d v="2023-06-06T00:00:00"/>
    <n v="10"/>
    <d v="2023-06-17T00:00:00"/>
    <n v="11"/>
    <x v="0"/>
    <x v="0"/>
    <x v="4"/>
    <n v="89990"/>
    <x v="31"/>
    <x v="0"/>
  </r>
  <r>
    <x v="9131"/>
    <x v="1141"/>
    <x v="4"/>
    <n v="2"/>
    <d v="2024-03-24T00:00:00"/>
    <d v="2024-03-28T00:00:00"/>
    <n v="10"/>
    <d v="2024-04-10T00:00:00"/>
    <n v="13"/>
    <x v="0"/>
    <x v="2"/>
    <x v="2"/>
    <n v="101980"/>
    <x v="37"/>
    <x v="3"/>
  </r>
  <r>
    <x v="9132"/>
    <x v="853"/>
    <x v="1"/>
    <n v="1"/>
    <d v="2024-12-01T00:00:00"/>
    <d v="2024-12-02T00:00:00"/>
    <n v="5"/>
    <d v="2024-12-12T00:00:00"/>
    <n v="10"/>
    <x v="2"/>
    <x v="0"/>
    <x v="3"/>
    <n v="89990"/>
    <x v="12"/>
    <x v="5"/>
  </r>
  <r>
    <x v="9133"/>
    <x v="821"/>
    <x v="0"/>
    <n v="2"/>
    <d v="2025-05-08T00:00:00"/>
    <d v="2025-05-09T00:00:00"/>
    <n v="10"/>
    <d v="2025-05-19T00:00:00"/>
    <n v="10"/>
    <x v="0"/>
    <x v="1"/>
    <x v="2"/>
    <n v="111980"/>
    <x v="0"/>
    <x v="1"/>
  </r>
  <r>
    <x v="9134"/>
    <x v="376"/>
    <x v="4"/>
    <n v="2"/>
    <d v="2025-02-09T00:00:00"/>
    <d v="2025-02-11T00:00:00"/>
    <n v="5"/>
    <d v="2025-02-16T00:00:00"/>
    <n v="5"/>
    <x v="0"/>
    <x v="2"/>
    <x v="2"/>
    <n v="101980"/>
    <x v="15"/>
    <x v="1"/>
  </r>
  <r>
    <x v="9135"/>
    <x v="381"/>
    <x v="2"/>
    <n v="1"/>
    <d v="2024-04-14T00:00:00"/>
    <d v="2024-04-18T00:00:00"/>
    <n v="5"/>
    <d v="2024-04-22T00:00:00"/>
    <n v="4"/>
    <x v="0"/>
    <x v="0"/>
    <x v="4"/>
    <n v="11000"/>
    <x v="19"/>
    <x v="2"/>
  </r>
  <r>
    <x v="9136"/>
    <x v="1369"/>
    <x v="0"/>
    <n v="2"/>
    <d v="2024-06-10T00:00:00"/>
    <d v="2024-06-11T00:00:00"/>
    <n v="7"/>
    <d v="2024-06-19T00:00:00"/>
    <n v="8"/>
    <x v="0"/>
    <x v="1"/>
    <x v="2"/>
    <n v="111980"/>
    <x v="9"/>
    <x v="0"/>
  </r>
  <r>
    <x v="9137"/>
    <x v="1554"/>
    <x v="3"/>
    <n v="1"/>
    <d v="2024-08-09T00:00:00"/>
    <d v="2024-08-13T00:00:00"/>
    <n v="7"/>
    <d v="2024-08-21T00:00:00"/>
    <n v="8"/>
    <x v="0"/>
    <x v="0"/>
    <x v="0"/>
    <n v="45000"/>
    <x v="4"/>
    <x v="0"/>
  </r>
  <r>
    <x v="9138"/>
    <x v="45"/>
    <x v="4"/>
    <n v="1"/>
    <d v="2025-04-13T00:00:00"/>
    <d v="2025-04-18T00:00:00"/>
    <n v="7"/>
    <d v="2025-04-25T00:00:00"/>
    <n v="7"/>
    <x v="0"/>
    <x v="0"/>
    <x v="2"/>
    <n v="50990"/>
    <x v="6"/>
    <x v="1"/>
  </r>
  <r>
    <x v="9139"/>
    <x v="1963"/>
    <x v="5"/>
    <n v="1"/>
    <d v="2023-11-15T00:00:00"/>
    <d v="2023-11-20T00:00:00"/>
    <n v="10"/>
    <d v="2023-11-30T00:00:00"/>
    <n v="10"/>
    <x v="0"/>
    <x v="2"/>
    <x v="3"/>
    <n v="99990"/>
    <x v="36"/>
    <x v="1"/>
  </r>
  <r>
    <x v="9140"/>
    <x v="1454"/>
    <x v="1"/>
    <n v="1"/>
    <d v="2024-09-07T00:00:00"/>
    <d v="2024-09-08T00:00:00"/>
    <n v="7"/>
    <d v="2024-09-15T00:00:00"/>
    <n v="7"/>
    <x v="0"/>
    <x v="2"/>
    <x v="4"/>
    <n v="89990"/>
    <x v="11"/>
    <x v="1"/>
  </r>
  <r>
    <x v="9141"/>
    <x v="1148"/>
    <x v="5"/>
    <n v="2"/>
    <d v="2025-01-15T00:00:00"/>
    <d v="2025-01-19T00:00:00"/>
    <n v="7"/>
    <d v="2025-01-26T00:00:00"/>
    <n v="7"/>
    <x v="0"/>
    <x v="2"/>
    <x v="1"/>
    <n v="199980"/>
    <x v="24"/>
    <x v="1"/>
  </r>
  <r>
    <x v="9142"/>
    <x v="1297"/>
    <x v="4"/>
    <n v="2"/>
    <d v="2025-05-08T00:00:00"/>
    <d v="2025-05-11T00:00:00"/>
    <n v="10"/>
    <d v="2025-05-23T00:00:00"/>
    <n v="12"/>
    <x v="0"/>
    <x v="0"/>
    <x v="1"/>
    <n v="101980"/>
    <x v="0"/>
    <x v="4"/>
  </r>
  <r>
    <x v="9143"/>
    <x v="538"/>
    <x v="3"/>
    <n v="2"/>
    <d v="2025-05-25T00:00:00"/>
    <d v="2025-05-26T00:00:00"/>
    <n v="10"/>
    <d v="2025-06-08T00:00:00"/>
    <n v="13"/>
    <x v="0"/>
    <x v="2"/>
    <x v="1"/>
    <n v="90000"/>
    <x v="0"/>
    <x v="3"/>
  </r>
  <r>
    <x v="9144"/>
    <x v="244"/>
    <x v="0"/>
    <n v="1"/>
    <d v="2024-04-19T00:00:00"/>
    <d v="2024-04-21T00:00:00"/>
    <n v="10"/>
    <d v="2024-05-03T00:00:00"/>
    <n v="12"/>
    <x v="0"/>
    <x v="0"/>
    <x v="0"/>
    <n v="55990"/>
    <x v="19"/>
    <x v="4"/>
  </r>
  <r>
    <x v="9145"/>
    <x v="1351"/>
    <x v="0"/>
    <n v="1"/>
    <d v="2024-09-15T00:00:00"/>
    <d v="2024-09-19T00:00:00"/>
    <n v="7"/>
    <d v="2024-09-29T00:00:00"/>
    <n v="10"/>
    <x v="0"/>
    <x v="2"/>
    <x v="1"/>
    <n v="55990"/>
    <x v="11"/>
    <x v="3"/>
  </r>
  <r>
    <x v="9146"/>
    <x v="558"/>
    <x v="1"/>
    <n v="1"/>
    <d v="2024-02-29T00:00:00"/>
    <d v="2024-03-04T00:00:00"/>
    <n v="5"/>
    <d v="2024-03-10T00:00:00"/>
    <n v="6"/>
    <x v="0"/>
    <x v="1"/>
    <x v="2"/>
    <n v="89990"/>
    <x v="22"/>
    <x v="0"/>
  </r>
  <r>
    <x v="9147"/>
    <x v="1794"/>
    <x v="5"/>
    <n v="2"/>
    <d v="2024-07-11T00:00:00"/>
    <d v="2024-07-12T00:00:00"/>
    <n v="7"/>
    <d v="2024-07-19T00:00:00"/>
    <n v="7"/>
    <x v="0"/>
    <x v="1"/>
    <x v="4"/>
    <n v="199980"/>
    <x v="16"/>
    <x v="1"/>
  </r>
  <r>
    <x v="9148"/>
    <x v="97"/>
    <x v="3"/>
    <n v="2"/>
    <d v="2024-03-17T00:00:00"/>
    <d v="2024-03-20T00:00:00"/>
    <n v="5"/>
    <d v="2024-03-30T00:00:00"/>
    <n v="10"/>
    <x v="2"/>
    <x v="2"/>
    <x v="0"/>
    <n v="90000"/>
    <x v="37"/>
    <x v="5"/>
  </r>
  <r>
    <x v="9149"/>
    <x v="681"/>
    <x v="2"/>
    <n v="2"/>
    <d v="2024-01-29T00:00:00"/>
    <d v="2024-02-01T00:00:00"/>
    <n v="7"/>
    <d v="2024-02-08T00:00:00"/>
    <n v="7"/>
    <x v="0"/>
    <x v="1"/>
    <x v="2"/>
    <n v="22000"/>
    <x v="5"/>
    <x v="1"/>
  </r>
  <r>
    <x v="9150"/>
    <x v="241"/>
    <x v="4"/>
    <n v="2"/>
    <d v="2023-08-25T00:00:00"/>
    <d v="2023-08-27T00:00:00"/>
    <n v="10"/>
    <d v="2023-09-06T00:00:00"/>
    <n v="10"/>
    <x v="0"/>
    <x v="1"/>
    <x v="0"/>
    <n v="101980"/>
    <x v="20"/>
    <x v="1"/>
  </r>
  <r>
    <x v="9151"/>
    <x v="541"/>
    <x v="2"/>
    <n v="1"/>
    <d v="2022-08-04T00:00:00"/>
    <d v="2022-08-06T00:00:00"/>
    <n v="5"/>
    <d v="2022-08-14T00:00:00"/>
    <n v="8"/>
    <x v="0"/>
    <x v="1"/>
    <x v="3"/>
    <n v="11000"/>
    <x v="8"/>
    <x v="3"/>
  </r>
  <r>
    <x v="9152"/>
    <x v="1058"/>
    <x v="5"/>
    <n v="1"/>
    <d v="2023-12-18T00:00:00"/>
    <d v="2023-12-19T00:00:00"/>
    <n v="10"/>
    <d v="2023-12-29T00:00:00"/>
    <n v="10"/>
    <x v="0"/>
    <x v="0"/>
    <x v="4"/>
    <n v="99990"/>
    <x v="39"/>
    <x v="1"/>
  </r>
  <r>
    <x v="9153"/>
    <x v="31"/>
    <x v="3"/>
    <n v="1"/>
    <d v="2023-06-27T00:00:00"/>
    <d v="2023-06-28T00:00:00"/>
    <n v="10"/>
    <d v="2023-07-08T00:00:00"/>
    <n v="10"/>
    <x v="0"/>
    <x v="2"/>
    <x v="1"/>
    <n v="45000"/>
    <x v="31"/>
    <x v="1"/>
  </r>
  <r>
    <x v="9154"/>
    <x v="1592"/>
    <x v="3"/>
    <n v="1"/>
    <d v="2025-01-27T00:00:00"/>
    <d v="2025-01-28T00:00:00"/>
    <n v="5"/>
    <d v="2025-02-02T00:00:00"/>
    <n v="5"/>
    <x v="0"/>
    <x v="0"/>
    <x v="2"/>
    <n v="45000"/>
    <x v="24"/>
    <x v="1"/>
  </r>
  <r>
    <x v="9155"/>
    <x v="237"/>
    <x v="1"/>
    <n v="1"/>
    <d v="2023-11-19T00:00:00"/>
    <d v="2023-11-23T00:00:00"/>
    <n v="10"/>
    <d v="2023-12-04T00:00:00"/>
    <n v="11"/>
    <x v="0"/>
    <x v="1"/>
    <x v="4"/>
    <n v="89990"/>
    <x v="36"/>
    <x v="0"/>
  </r>
  <r>
    <x v="9156"/>
    <x v="1712"/>
    <x v="3"/>
    <n v="1"/>
    <d v="2024-12-31T00:00:00"/>
    <d v="2025-01-02T00:00:00"/>
    <n v="10"/>
    <d v="2025-01-13T00:00:00"/>
    <n v="11"/>
    <x v="0"/>
    <x v="1"/>
    <x v="4"/>
    <n v="45000"/>
    <x v="12"/>
    <x v="0"/>
  </r>
  <r>
    <x v="9157"/>
    <x v="372"/>
    <x v="4"/>
    <n v="1"/>
    <d v="2022-07-16T00:00:00"/>
    <d v="2022-07-17T00:00:00"/>
    <n v="5"/>
    <d v="2022-07-21T00:00:00"/>
    <n v="4"/>
    <x v="0"/>
    <x v="2"/>
    <x v="3"/>
    <n v="50990"/>
    <x v="42"/>
    <x v="2"/>
  </r>
  <r>
    <x v="9158"/>
    <x v="1846"/>
    <x v="4"/>
    <n v="2"/>
    <d v="2024-10-26T00:00:00"/>
    <d v="2024-10-29T00:00:00"/>
    <n v="10"/>
    <d v="2024-11-09T00:00:00"/>
    <n v="11"/>
    <x v="0"/>
    <x v="1"/>
    <x v="3"/>
    <n v="101980"/>
    <x v="10"/>
    <x v="0"/>
  </r>
  <r>
    <x v="9159"/>
    <x v="456"/>
    <x v="4"/>
    <n v="2"/>
    <d v="2022-05-11T00:00:00"/>
    <d v="2022-05-14T00:00:00"/>
    <n v="5"/>
    <d v="2022-05-20T00:00:00"/>
    <n v="6"/>
    <x v="0"/>
    <x v="1"/>
    <x v="0"/>
    <n v="101980"/>
    <x v="32"/>
    <x v="0"/>
  </r>
  <r>
    <x v="9160"/>
    <x v="1448"/>
    <x v="1"/>
    <n v="1"/>
    <d v="2022-09-01T00:00:00"/>
    <d v="2022-09-06T00:00:00"/>
    <n v="7"/>
    <d v="2022-09-12T00:00:00"/>
    <n v="6"/>
    <x v="0"/>
    <x v="0"/>
    <x v="3"/>
    <n v="89990"/>
    <x v="33"/>
    <x v="2"/>
  </r>
  <r>
    <x v="9161"/>
    <x v="649"/>
    <x v="0"/>
    <n v="1"/>
    <d v="2025-05-25T00:00:00"/>
    <d v="2025-05-30T00:00:00"/>
    <n v="7"/>
    <d v="2025-06-08T00:00:00"/>
    <n v="9"/>
    <x v="0"/>
    <x v="1"/>
    <x v="0"/>
    <n v="55990"/>
    <x v="0"/>
    <x v="4"/>
  </r>
  <r>
    <x v="9162"/>
    <x v="1884"/>
    <x v="3"/>
    <n v="1"/>
    <d v="2025-04-29T00:00:00"/>
    <d v="2025-04-30T00:00:00"/>
    <n v="5"/>
    <d v="2025-05-06T00:00:00"/>
    <n v="6"/>
    <x v="0"/>
    <x v="1"/>
    <x v="4"/>
    <n v="45000"/>
    <x v="6"/>
    <x v="0"/>
  </r>
  <r>
    <x v="9163"/>
    <x v="1018"/>
    <x v="5"/>
    <n v="1"/>
    <d v="2024-11-25T00:00:00"/>
    <d v="2024-11-29T00:00:00"/>
    <n v="10"/>
    <d v="2024-12-10T00:00:00"/>
    <n v="11"/>
    <x v="0"/>
    <x v="0"/>
    <x v="1"/>
    <n v="99990"/>
    <x v="7"/>
    <x v="0"/>
  </r>
  <r>
    <x v="9164"/>
    <x v="1558"/>
    <x v="1"/>
    <n v="2"/>
    <d v="2024-03-16T00:00:00"/>
    <d v="2024-03-17T00:00:00"/>
    <n v="5"/>
    <d v="2024-03-22T00:00:00"/>
    <n v="5"/>
    <x v="0"/>
    <x v="1"/>
    <x v="2"/>
    <n v="179980"/>
    <x v="37"/>
    <x v="1"/>
  </r>
  <r>
    <x v="9165"/>
    <x v="705"/>
    <x v="5"/>
    <n v="1"/>
    <d v="2025-01-14T00:00:00"/>
    <d v="2025-01-17T00:00:00"/>
    <n v="7"/>
    <d v="2025-01-27T00:00:00"/>
    <n v="10"/>
    <x v="0"/>
    <x v="0"/>
    <x v="3"/>
    <n v="99990"/>
    <x v="24"/>
    <x v="3"/>
  </r>
  <r>
    <x v="9166"/>
    <x v="838"/>
    <x v="1"/>
    <n v="1"/>
    <d v="2025-01-12T00:00:00"/>
    <d v="2025-01-17T00:00:00"/>
    <n v="5"/>
    <d v="2025-01-21T00:00:00"/>
    <n v="4"/>
    <x v="1"/>
    <x v="0"/>
    <x v="4"/>
    <n v="89990"/>
    <x v="24"/>
    <x v="2"/>
  </r>
  <r>
    <x v="9167"/>
    <x v="1190"/>
    <x v="3"/>
    <n v="1"/>
    <d v="2025-03-24T00:00:00"/>
    <d v="2025-03-26T00:00:00"/>
    <n v="10"/>
    <d v="2025-04-07T00:00:00"/>
    <n v="12"/>
    <x v="0"/>
    <x v="1"/>
    <x v="1"/>
    <n v="45000"/>
    <x v="17"/>
    <x v="4"/>
  </r>
  <r>
    <x v="9168"/>
    <x v="1787"/>
    <x v="3"/>
    <n v="2"/>
    <d v="2024-05-03T00:00:00"/>
    <d v="2024-05-08T00:00:00"/>
    <n v="7"/>
    <d v="2024-05-16T00:00:00"/>
    <n v="8"/>
    <x v="0"/>
    <x v="0"/>
    <x v="4"/>
    <n v="90000"/>
    <x v="1"/>
    <x v="0"/>
  </r>
  <r>
    <x v="9169"/>
    <x v="1275"/>
    <x v="4"/>
    <n v="1"/>
    <d v="2024-11-11T00:00:00"/>
    <d v="2024-11-13T00:00:00"/>
    <n v="5"/>
    <d v="2024-11-16T00:00:00"/>
    <n v="3"/>
    <x v="0"/>
    <x v="0"/>
    <x v="4"/>
    <n v="50990"/>
    <x v="7"/>
    <x v="6"/>
  </r>
  <r>
    <x v="9170"/>
    <x v="1353"/>
    <x v="5"/>
    <n v="1"/>
    <d v="2023-11-19T00:00:00"/>
    <d v="2023-11-20T00:00:00"/>
    <n v="5"/>
    <d v="2023-11-25T00:00:00"/>
    <n v="5"/>
    <x v="0"/>
    <x v="0"/>
    <x v="1"/>
    <n v="99990"/>
    <x v="36"/>
    <x v="1"/>
  </r>
  <r>
    <x v="9171"/>
    <x v="159"/>
    <x v="5"/>
    <n v="2"/>
    <d v="2024-02-01T00:00:00"/>
    <d v="2024-02-04T00:00:00"/>
    <n v="7"/>
    <d v="2024-02-16T00:00:00"/>
    <n v="12"/>
    <x v="2"/>
    <x v="1"/>
    <x v="0"/>
    <n v="199980"/>
    <x v="22"/>
    <x v="5"/>
  </r>
  <r>
    <x v="9172"/>
    <x v="129"/>
    <x v="4"/>
    <n v="1"/>
    <d v="2024-12-15T00:00:00"/>
    <d v="2024-12-18T00:00:00"/>
    <n v="10"/>
    <d v="2024-12-27T00:00:00"/>
    <n v="9"/>
    <x v="0"/>
    <x v="2"/>
    <x v="1"/>
    <n v="50990"/>
    <x v="12"/>
    <x v="2"/>
  </r>
  <r>
    <x v="9173"/>
    <x v="419"/>
    <x v="1"/>
    <n v="1"/>
    <d v="2022-12-11T00:00:00"/>
    <d v="2022-12-14T00:00:00"/>
    <n v="5"/>
    <d v="2022-12-19T00:00:00"/>
    <n v="5"/>
    <x v="0"/>
    <x v="2"/>
    <x v="1"/>
    <n v="89990"/>
    <x v="2"/>
    <x v="1"/>
  </r>
  <r>
    <x v="9174"/>
    <x v="814"/>
    <x v="1"/>
    <n v="1"/>
    <d v="2024-11-15T00:00:00"/>
    <d v="2024-11-16T00:00:00"/>
    <n v="10"/>
    <d v="2024-11-28T00:00:00"/>
    <n v="12"/>
    <x v="0"/>
    <x v="2"/>
    <x v="3"/>
    <n v="89990"/>
    <x v="7"/>
    <x v="4"/>
  </r>
  <r>
    <x v="9175"/>
    <x v="1029"/>
    <x v="3"/>
    <n v="2"/>
    <d v="2024-12-25T00:00:00"/>
    <d v="2024-12-26T00:00:00"/>
    <n v="10"/>
    <d v="2025-01-05T00:00:00"/>
    <n v="10"/>
    <x v="0"/>
    <x v="1"/>
    <x v="1"/>
    <n v="90000"/>
    <x v="12"/>
    <x v="1"/>
  </r>
  <r>
    <x v="9176"/>
    <x v="64"/>
    <x v="0"/>
    <n v="1"/>
    <d v="2024-12-02T00:00:00"/>
    <d v="2024-12-07T00:00:00"/>
    <n v="7"/>
    <d v="2024-12-13T00:00:00"/>
    <n v="6"/>
    <x v="0"/>
    <x v="1"/>
    <x v="4"/>
    <n v="55990"/>
    <x v="12"/>
    <x v="2"/>
  </r>
  <r>
    <x v="9177"/>
    <x v="423"/>
    <x v="1"/>
    <n v="1"/>
    <d v="2025-02-06T00:00:00"/>
    <d v="2025-02-09T00:00:00"/>
    <n v="10"/>
    <d v="2025-02-20T00:00:00"/>
    <n v="11"/>
    <x v="0"/>
    <x v="0"/>
    <x v="4"/>
    <n v="89990"/>
    <x v="15"/>
    <x v="0"/>
  </r>
  <r>
    <x v="9178"/>
    <x v="556"/>
    <x v="5"/>
    <n v="1"/>
    <d v="2022-03-30T00:00:00"/>
    <d v="2022-04-01T00:00:00"/>
    <n v="5"/>
    <d v="2022-04-11T00:00:00"/>
    <n v="10"/>
    <x v="1"/>
    <x v="2"/>
    <x v="1"/>
    <n v="99990"/>
    <x v="45"/>
    <x v="5"/>
  </r>
  <r>
    <x v="9179"/>
    <x v="47"/>
    <x v="4"/>
    <n v="1"/>
    <d v="2024-03-20T00:00:00"/>
    <d v="2024-03-23T00:00:00"/>
    <n v="10"/>
    <d v="2024-03-31T00:00:00"/>
    <n v="8"/>
    <x v="0"/>
    <x v="1"/>
    <x v="1"/>
    <n v="50990"/>
    <x v="37"/>
    <x v="6"/>
  </r>
  <r>
    <x v="9180"/>
    <x v="87"/>
    <x v="0"/>
    <n v="1"/>
    <d v="2024-05-22T00:00:00"/>
    <d v="2024-05-26T00:00:00"/>
    <n v="7"/>
    <d v="2024-06-04T00:00:00"/>
    <n v="9"/>
    <x v="0"/>
    <x v="2"/>
    <x v="3"/>
    <n v="55990"/>
    <x v="1"/>
    <x v="4"/>
  </r>
  <r>
    <x v="9181"/>
    <x v="1939"/>
    <x v="4"/>
    <n v="1"/>
    <d v="2025-04-30T00:00:00"/>
    <d v="2025-05-05T00:00:00"/>
    <n v="7"/>
    <d v="2025-05-12T00:00:00"/>
    <n v="7"/>
    <x v="0"/>
    <x v="0"/>
    <x v="4"/>
    <n v="50990"/>
    <x v="6"/>
    <x v="1"/>
  </r>
  <r>
    <x v="9182"/>
    <x v="1820"/>
    <x v="1"/>
    <n v="2"/>
    <d v="2024-03-06T00:00:00"/>
    <d v="2024-03-07T00:00:00"/>
    <n v="7"/>
    <d v="2024-03-15T00:00:00"/>
    <n v="8"/>
    <x v="0"/>
    <x v="0"/>
    <x v="2"/>
    <n v="179980"/>
    <x v="37"/>
    <x v="0"/>
  </r>
  <r>
    <x v="9183"/>
    <x v="838"/>
    <x v="3"/>
    <n v="1"/>
    <d v="2024-12-19T00:00:00"/>
    <d v="2024-12-24T00:00:00"/>
    <n v="5"/>
    <d v="2025-01-03T00:00:00"/>
    <n v="10"/>
    <x v="2"/>
    <x v="2"/>
    <x v="0"/>
    <n v="45000"/>
    <x v="12"/>
    <x v="5"/>
  </r>
  <r>
    <x v="9184"/>
    <x v="1058"/>
    <x v="5"/>
    <n v="1"/>
    <d v="2022-03-26T00:00:00"/>
    <d v="2022-03-31T00:00:00"/>
    <n v="10"/>
    <d v="2022-04-10T00:00:00"/>
    <n v="10"/>
    <x v="0"/>
    <x v="1"/>
    <x v="0"/>
    <n v="99990"/>
    <x v="45"/>
    <x v="1"/>
  </r>
  <r>
    <x v="9185"/>
    <x v="33"/>
    <x v="4"/>
    <n v="1"/>
    <d v="2024-10-09T00:00:00"/>
    <d v="2024-10-12T00:00:00"/>
    <n v="10"/>
    <d v="2024-10-21T00:00:00"/>
    <n v="9"/>
    <x v="1"/>
    <x v="2"/>
    <x v="1"/>
    <n v="50990"/>
    <x v="10"/>
    <x v="2"/>
  </r>
  <r>
    <x v="9186"/>
    <x v="187"/>
    <x v="2"/>
    <n v="1"/>
    <d v="2022-09-23T00:00:00"/>
    <d v="2022-09-25T00:00:00"/>
    <n v="7"/>
    <d v="2022-09-30T00:00:00"/>
    <n v="5"/>
    <x v="0"/>
    <x v="2"/>
    <x v="2"/>
    <n v="11000"/>
    <x v="33"/>
    <x v="6"/>
  </r>
  <r>
    <x v="9187"/>
    <x v="1312"/>
    <x v="0"/>
    <n v="1"/>
    <d v="2023-09-01T00:00:00"/>
    <d v="2023-09-04T00:00:00"/>
    <n v="7"/>
    <d v="2023-09-14T00:00:00"/>
    <n v="10"/>
    <x v="0"/>
    <x v="0"/>
    <x v="4"/>
    <n v="55990"/>
    <x v="18"/>
    <x v="3"/>
  </r>
  <r>
    <x v="9188"/>
    <x v="39"/>
    <x v="4"/>
    <n v="1"/>
    <d v="2025-01-27T00:00:00"/>
    <d v="2025-01-28T00:00:00"/>
    <n v="7"/>
    <d v="2025-02-04T00:00:00"/>
    <n v="7"/>
    <x v="0"/>
    <x v="2"/>
    <x v="3"/>
    <n v="50990"/>
    <x v="24"/>
    <x v="1"/>
  </r>
  <r>
    <x v="9189"/>
    <x v="1208"/>
    <x v="5"/>
    <n v="2"/>
    <d v="2023-05-01T00:00:00"/>
    <d v="2023-05-06T00:00:00"/>
    <n v="5"/>
    <d v="2023-05-09T00:00:00"/>
    <n v="3"/>
    <x v="0"/>
    <x v="0"/>
    <x v="4"/>
    <n v="199980"/>
    <x v="34"/>
    <x v="6"/>
  </r>
  <r>
    <x v="9190"/>
    <x v="1550"/>
    <x v="4"/>
    <n v="1"/>
    <d v="2024-06-16T00:00:00"/>
    <d v="2024-06-17T00:00:00"/>
    <n v="5"/>
    <d v="2024-06-22T00:00:00"/>
    <n v="5"/>
    <x v="0"/>
    <x v="1"/>
    <x v="1"/>
    <n v="50990"/>
    <x v="9"/>
    <x v="1"/>
  </r>
  <r>
    <x v="9191"/>
    <x v="447"/>
    <x v="1"/>
    <n v="1"/>
    <d v="2023-10-28T00:00:00"/>
    <d v="2023-11-01T00:00:00"/>
    <n v="5"/>
    <d v="2023-11-06T00:00:00"/>
    <n v="5"/>
    <x v="0"/>
    <x v="0"/>
    <x v="2"/>
    <n v="89990"/>
    <x v="13"/>
    <x v="1"/>
  </r>
  <r>
    <x v="9192"/>
    <x v="1200"/>
    <x v="1"/>
    <n v="2"/>
    <d v="2024-02-09T00:00:00"/>
    <d v="2024-02-12T00:00:00"/>
    <n v="7"/>
    <d v="2024-02-22T00:00:00"/>
    <n v="10"/>
    <x v="0"/>
    <x v="0"/>
    <x v="1"/>
    <n v="179980"/>
    <x v="22"/>
    <x v="3"/>
  </r>
  <r>
    <x v="9193"/>
    <x v="170"/>
    <x v="1"/>
    <n v="1"/>
    <d v="2025-03-08T00:00:00"/>
    <d v="2025-03-11T00:00:00"/>
    <n v="5"/>
    <d v="2025-03-15T00:00:00"/>
    <n v="4"/>
    <x v="0"/>
    <x v="0"/>
    <x v="3"/>
    <n v="89990"/>
    <x v="17"/>
    <x v="2"/>
  </r>
  <r>
    <x v="9194"/>
    <x v="459"/>
    <x v="4"/>
    <n v="1"/>
    <d v="2025-05-08T00:00:00"/>
    <d v="2025-05-10T00:00:00"/>
    <n v="5"/>
    <d v="2025-05-16T00:00:00"/>
    <n v="6"/>
    <x v="0"/>
    <x v="0"/>
    <x v="2"/>
    <n v="50990"/>
    <x v="0"/>
    <x v="0"/>
  </r>
  <r>
    <x v="9195"/>
    <x v="14"/>
    <x v="0"/>
    <n v="2"/>
    <d v="2024-12-05T00:00:00"/>
    <d v="2024-12-06T00:00:00"/>
    <n v="5"/>
    <d v="2024-12-09T00:00:00"/>
    <n v="3"/>
    <x v="0"/>
    <x v="0"/>
    <x v="3"/>
    <n v="111980"/>
    <x v="12"/>
    <x v="6"/>
  </r>
  <r>
    <x v="9196"/>
    <x v="1147"/>
    <x v="0"/>
    <n v="1"/>
    <d v="2025-03-18T00:00:00"/>
    <d v="2025-03-20T00:00:00"/>
    <n v="5"/>
    <d v="2025-03-25T00:00:00"/>
    <n v="5"/>
    <x v="0"/>
    <x v="2"/>
    <x v="2"/>
    <n v="55990"/>
    <x v="17"/>
    <x v="1"/>
  </r>
  <r>
    <x v="9197"/>
    <x v="732"/>
    <x v="0"/>
    <n v="1"/>
    <d v="2024-10-03T00:00:00"/>
    <d v="2024-10-06T00:00:00"/>
    <n v="5"/>
    <d v="2024-10-11T00:00:00"/>
    <n v="5"/>
    <x v="0"/>
    <x v="1"/>
    <x v="4"/>
    <n v="55990"/>
    <x v="10"/>
    <x v="1"/>
  </r>
  <r>
    <x v="9198"/>
    <x v="1893"/>
    <x v="5"/>
    <n v="1"/>
    <d v="2024-08-12T00:00:00"/>
    <d v="2024-08-17T00:00:00"/>
    <n v="5"/>
    <d v="2024-08-27T00:00:00"/>
    <n v="10"/>
    <x v="2"/>
    <x v="1"/>
    <x v="2"/>
    <n v="99990"/>
    <x v="4"/>
    <x v="5"/>
  </r>
  <r>
    <x v="9199"/>
    <x v="925"/>
    <x v="0"/>
    <n v="1"/>
    <d v="2023-04-02T00:00:00"/>
    <d v="2023-04-04T00:00:00"/>
    <n v="7"/>
    <d v="2023-04-11T00:00:00"/>
    <n v="7"/>
    <x v="0"/>
    <x v="0"/>
    <x v="3"/>
    <n v="55990"/>
    <x v="40"/>
    <x v="1"/>
  </r>
  <r>
    <x v="9200"/>
    <x v="1656"/>
    <x v="3"/>
    <n v="1"/>
    <d v="2025-03-20T00:00:00"/>
    <d v="2025-03-25T00:00:00"/>
    <n v="7"/>
    <d v="2025-04-02T00:00:00"/>
    <n v="8"/>
    <x v="0"/>
    <x v="2"/>
    <x v="3"/>
    <n v="45000"/>
    <x v="17"/>
    <x v="0"/>
  </r>
  <r>
    <x v="9201"/>
    <x v="1493"/>
    <x v="5"/>
    <n v="1"/>
    <d v="2025-02-02T00:00:00"/>
    <d v="2025-02-06T00:00:00"/>
    <n v="10"/>
    <d v="2025-02-17T00:00:00"/>
    <n v="11"/>
    <x v="0"/>
    <x v="1"/>
    <x v="1"/>
    <n v="99990"/>
    <x v="15"/>
    <x v="0"/>
  </r>
  <r>
    <x v="9202"/>
    <x v="793"/>
    <x v="5"/>
    <n v="1"/>
    <d v="2024-12-29T00:00:00"/>
    <d v="2024-12-30T00:00:00"/>
    <n v="5"/>
    <d v="2025-01-04T00:00:00"/>
    <n v="5"/>
    <x v="0"/>
    <x v="0"/>
    <x v="3"/>
    <n v="99990"/>
    <x v="12"/>
    <x v="1"/>
  </r>
  <r>
    <x v="9203"/>
    <x v="107"/>
    <x v="0"/>
    <n v="1"/>
    <d v="2023-03-02T00:00:00"/>
    <d v="2023-03-07T00:00:00"/>
    <n v="10"/>
    <d v="2023-03-16T00:00:00"/>
    <n v="9"/>
    <x v="0"/>
    <x v="1"/>
    <x v="3"/>
    <n v="55990"/>
    <x v="14"/>
    <x v="2"/>
  </r>
  <r>
    <x v="9204"/>
    <x v="1195"/>
    <x v="2"/>
    <n v="1"/>
    <d v="2023-06-20T00:00:00"/>
    <d v="2023-06-21T00:00:00"/>
    <n v="7"/>
    <d v="2023-07-01T00:00:00"/>
    <n v="10"/>
    <x v="0"/>
    <x v="2"/>
    <x v="1"/>
    <n v="11000"/>
    <x v="31"/>
    <x v="3"/>
  </r>
  <r>
    <x v="9205"/>
    <x v="1504"/>
    <x v="5"/>
    <n v="1"/>
    <d v="2022-03-08T00:00:00"/>
    <d v="2022-03-13T00:00:00"/>
    <n v="7"/>
    <d v="2022-03-22T00:00:00"/>
    <n v="9"/>
    <x v="0"/>
    <x v="0"/>
    <x v="4"/>
    <n v="99990"/>
    <x v="45"/>
    <x v="4"/>
  </r>
  <r>
    <x v="9206"/>
    <x v="711"/>
    <x v="4"/>
    <n v="1"/>
    <d v="2025-01-08T00:00:00"/>
    <d v="2025-01-10T00:00:00"/>
    <n v="5"/>
    <d v="2025-01-15T00:00:00"/>
    <n v="5"/>
    <x v="0"/>
    <x v="1"/>
    <x v="0"/>
    <n v="50990"/>
    <x v="24"/>
    <x v="1"/>
  </r>
  <r>
    <x v="9207"/>
    <x v="1879"/>
    <x v="5"/>
    <n v="1"/>
    <d v="2024-06-15T00:00:00"/>
    <d v="2024-06-20T00:00:00"/>
    <n v="7"/>
    <d v="2024-06-27T00:00:00"/>
    <n v="7"/>
    <x v="0"/>
    <x v="2"/>
    <x v="4"/>
    <n v="99990"/>
    <x v="9"/>
    <x v="1"/>
  </r>
  <r>
    <x v="9208"/>
    <x v="1404"/>
    <x v="4"/>
    <n v="1"/>
    <d v="2025-05-14T00:00:00"/>
    <d v="2025-05-16T00:00:00"/>
    <n v="5"/>
    <d v="2025-05-24T00:00:00"/>
    <n v="8"/>
    <x v="0"/>
    <x v="2"/>
    <x v="0"/>
    <n v="50990"/>
    <x v="0"/>
    <x v="3"/>
  </r>
  <r>
    <x v="9209"/>
    <x v="599"/>
    <x v="2"/>
    <n v="1"/>
    <d v="2023-06-29T00:00:00"/>
    <d v="2023-07-04T00:00:00"/>
    <n v="7"/>
    <d v="2023-07-12T00:00:00"/>
    <n v="8"/>
    <x v="0"/>
    <x v="0"/>
    <x v="4"/>
    <n v="11000"/>
    <x v="31"/>
    <x v="0"/>
  </r>
  <r>
    <x v="9210"/>
    <x v="1624"/>
    <x v="4"/>
    <n v="1"/>
    <d v="2024-09-03T00:00:00"/>
    <d v="2024-09-07T00:00:00"/>
    <n v="5"/>
    <d v="2024-09-13T00:00:00"/>
    <n v="6"/>
    <x v="0"/>
    <x v="0"/>
    <x v="1"/>
    <n v="50990"/>
    <x v="11"/>
    <x v="0"/>
  </r>
  <r>
    <x v="9211"/>
    <x v="734"/>
    <x v="4"/>
    <n v="1"/>
    <d v="2023-12-31T00:00:00"/>
    <d v="2024-01-04T00:00:00"/>
    <n v="10"/>
    <d v="2024-01-14T00:00:00"/>
    <n v="10"/>
    <x v="0"/>
    <x v="0"/>
    <x v="3"/>
    <n v="50990"/>
    <x v="39"/>
    <x v="1"/>
  </r>
  <r>
    <x v="9212"/>
    <x v="890"/>
    <x v="3"/>
    <n v="1"/>
    <d v="2024-10-04T00:00:00"/>
    <d v="2024-10-07T00:00:00"/>
    <n v="10"/>
    <d v="2024-10-17T00:00:00"/>
    <n v="10"/>
    <x v="0"/>
    <x v="0"/>
    <x v="0"/>
    <n v="45000"/>
    <x v="10"/>
    <x v="1"/>
  </r>
  <r>
    <x v="9213"/>
    <x v="1910"/>
    <x v="0"/>
    <n v="1"/>
    <d v="2025-03-07T00:00:00"/>
    <d v="2025-03-08T00:00:00"/>
    <n v="10"/>
    <d v="2025-03-19T00:00:00"/>
    <n v="11"/>
    <x v="0"/>
    <x v="2"/>
    <x v="1"/>
    <n v="55990"/>
    <x v="17"/>
    <x v="0"/>
  </r>
  <r>
    <x v="9214"/>
    <x v="1753"/>
    <x v="1"/>
    <n v="1"/>
    <d v="2024-08-22T00:00:00"/>
    <d v="2024-08-23T00:00:00"/>
    <n v="7"/>
    <d v="2024-08-30T00:00:00"/>
    <n v="7"/>
    <x v="0"/>
    <x v="0"/>
    <x v="2"/>
    <n v="89990"/>
    <x v="4"/>
    <x v="1"/>
  </r>
  <r>
    <x v="9215"/>
    <x v="1335"/>
    <x v="3"/>
    <n v="1"/>
    <d v="2022-12-17T00:00:00"/>
    <d v="2022-12-18T00:00:00"/>
    <n v="10"/>
    <d v="2022-12-29T00:00:00"/>
    <n v="11"/>
    <x v="0"/>
    <x v="1"/>
    <x v="1"/>
    <n v="45000"/>
    <x v="2"/>
    <x v="0"/>
  </r>
  <r>
    <x v="9216"/>
    <x v="993"/>
    <x v="2"/>
    <n v="2"/>
    <d v="2025-05-26T00:00:00"/>
    <d v="2025-05-28T00:00:00"/>
    <n v="10"/>
    <d v="2025-06-07T00:00:00"/>
    <n v="10"/>
    <x v="0"/>
    <x v="1"/>
    <x v="2"/>
    <n v="22000"/>
    <x v="0"/>
    <x v="1"/>
  </r>
  <r>
    <x v="9217"/>
    <x v="59"/>
    <x v="0"/>
    <n v="1"/>
    <d v="2023-02-12T00:00:00"/>
    <d v="2023-02-13T00:00:00"/>
    <n v="5"/>
    <d v="2023-02-18T00:00:00"/>
    <n v="5"/>
    <x v="0"/>
    <x v="0"/>
    <x v="1"/>
    <n v="55990"/>
    <x v="23"/>
    <x v="1"/>
  </r>
  <r>
    <x v="9218"/>
    <x v="273"/>
    <x v="2"/>
    <n v="2"/>
    <d v="2022-12-25T00:00:00"/>
    <d v="2022-12-28T00:00:00"/>
    <n v="7"/>
    <d v="2023-01-04T00:00:00"/>
    <n v="7"/>
    <x v="0"/>
    <x v="0"/>
    <x v="1"/>
    <n v="22000"/>
    <x v="2"/>
    <x v="1"/>
  </r>
  <r>
    <x v="9219"/>
    <x v="17"/>
    <x v="2"/>
    <n v="2"/>
    <d v="2024-07-14T00:00:00"/>
    <d v="2024-07-15T00:00:00"/>
    <n v="10"/>
    <d v="2024-07-27T00:00:00"/>
    <n v="12"/>
    <x v="0"/>
    <x v="0"/>
    <x v="0"/>
    <n v="22000"/>
    <x v="16"/>
    <x v="4"/>
  </r>
  <r>
    <x v="9220"/>
    <x v="283"/>
    <x v="3"/>
    <n v="1"/>
    <d v="2024-09-15T00:00:00"/>
    <d v="2024-09-16T00:00:00"/>
    <n v="10"/>
    <d v="2024-09-25T00:00:00"/>
    <n v="9"/>
    <x v="0"/>
    <x v="0"/>
    <x v="3"/>
    <n v="45000"/>
    <x v="11"/>
    <x v="2"/>
  </r>
  <r>
    <x v="9221"/>
    <x v="362"/>
    <x v="1"/>
    <n v="1"/>
    <d v="2025-01-25T00:00:00"/>
    <d v="2025-01-30T00:00:00"/>
    <n v="5"/>
    <d v="2025-02-04T00:00:00"/>
    <n v="5"/>
    <x v="0"/>
    <x v="1"/>
    <x v="1"/>
    <n v="89990"/>
    <x v="24"/>
    <x v="1"/>
  </r>
  <r>
    <x v="9222"/>
    <x v="1740"/>
    <x v="2"/>
    <n v="2"/>
    <d v="2024-06-09T00:00:00"/>
    <d v="2024-06-12T00:00:00"/>
    <n v="10"/>
    <d v="2024-06-20T00:00:00"/>
    <n v="8"/>
    <x v="0"/>
    <x v="2"/>
    <x v="2"/>
    <n v="22000"/>
    <x v="9"/>
    <x v="6"/>
  </r>
  <r>
    <x v="9223"/>
    <x v="1462"/>
    <x v="1"/>
    <n v="2"/>
    <d v="2024-10-25T00:00:00"/>
    <d v="2024-10-30T00:00:00"/>
    <n v="5"/>
    <d v="2024-11-05T00:00:00"/>
    <n v="6"/>
    <x v="0"/>
    <x v="1"/>
    <x v="3"/>
    <n v="179980"/>
    <x v="10"/>
    <x v="0"/>
  </r>
  <r>
    <x v="9224"/>
    <x v="1105"/>
    <x v="4"/>
    <n v="1"/>
    <d v="2024-09-09T00:00:00"/>
    <d v="2024-09-11T00:00:00"/>
    <n v="7"/>
    <d v="2024-09-20T00:00:00"/>
    <n v="9"/>
    <x v="0"/>
    <x v="0"/>
    <x v="3"/>
    <n v="50990"/>
    <x v="11"/>
    <x v="4"/>
  </r>
  <r>
    <x v="9225"/>
    <x v="996"/>
    <x v="2"/>
    <n v="1"/>
    <d v="2024-12-31T00:00:00"/>
    <d v="2025-01-05T00:00:00"/>
    <n v="7"/>
    <d v="2025-01-13T00:00:00"/>
    <n v="8"/>
    <x v="0"/>
    <x v="0"/>
    <x v="1"/>
    <n v="11000"/>
    <x v="12"/>
    <x v="0"/>
  </r>
  <r>
    <x v="9226"/>
    <x v="530"/>
    <x v="5"/>
    <n v="1"/>
    <d v="2023-11-29T00:00:00"/>
    <d v="2023-12-02T00:00:00"/>
    <n v="10"/>
    <d v="2023-12-12T00:00:00"/>
    <n v="10"/>
    <x v="0"/>
    <x v="2"/>
    <x v="1"/>
    <n v="99990"/>
    <x v="36"/>
    <x v="1"/>
  </r>
  <r>
    <x v="9227"/>
    <x v="1190"/>
    <x v="0"/>
    <n v="2"/>
    <d v="2025-05-22T00:00:00"/>
    <d v="2025-05-27T00:00:00"/>
    <n v="10"/>
    <d v="2025-06-08T00:00:00"/>
    <n v="12"/>
    <x v="0"/>
    <x v="0"/>
    <x v="4"/>
    <n v="111980"/>
    <x v="0"/>
    <x v="4"/>
  </r>
  <r>
    <x v="9228"/>
    <x v="707"/>
    <x v="2"/>
    <n v="1"/>
    <d v="2024-08-13T00:00:00"/>
    <d v="2024-08-14T00:00:00"/>
    <n v="5"/>
    <d v="2024-08-19T00:00:00"/>
    <n v="5"/>
    <x v="0"/>
    <x v="0"/>
    <x v="3"/>
    <n v="11000"/>
    <x v="4"/>
    <x v="1"/>
  </r>
  <r>
    <x v="9229"/>
    <x v="1704"/>
    <x v="0"/>
    <n v="2"/>
    <d v="2024-02-03T00:00:00"/>
    <d v="2024-02-04T00:00:00"/>
    <n v="7"/>
    <d v="2024-02-13T00:00:00"/>
    <n v="9"/>
    <x v="0"/>
    <x v="0"/>
    <x v="1"/>
    <n v="111980"/>
    <x v="22"/>
    <x v="4"/>
  </r>
  <r>
    <x v="9230"/>
    <x v="510"/>
    <x v="1"/>
    <n v="1"/>
    <d v="2024-06-09T00:00:00"/>
    <d v="2024-06-10T00:00:00"/>
    <n v="7"/>
    <d v="2024-06-17T00:00:00"/>
    <n v="7"/>
    <x v="0"/>
    <x v="1"/>
    <x v="4"/>
    <n v="89990"/>
    <x v="9"/>
    <x v="1"/>
  </r>
  <r>
    <x v="9231"/>
    <x v="90"/>
    <x v="3"/>
    <n v="1"/>
    <d v="2023-05-19T00:00:00"/>
    <d v="2023-05-24T00:00:00"/>
    <n v="10"/>
    <d v="2023-06-04T00:00:00"/>
    <n v="11"/>
    <x v="0"/>
    <x v="0"/>
    <x v="2"/>
    <n v="45000"/>
    <x v="34"/>
    <x v="0"/>
  </r>
  <r>
    <x v="9232"/>
    <x v="1345"/>
    <x v="5"/>
    <n v="2"/>
    <d v="2024-10-06T00:00:00"/>
    <d v="2024-10-09T00:00:00"/>
    <n v="5"/>
    <d v="2024-10-14T00:00:00"/>
    <n v="5"/>
    <x v="0"/>
    <x v="1"/>
    <x v="1"/>
    <n v="199980"/>
    <x v="10"/>
    <x v="1"/>
  </r>
  <r>
    <x v="9233"/>
    <x v="1081"/>
    <x v="4"/>
    <n v="1"/>
    <d v="2024-07-19T00:00:00"/>
    <d v="2024-07-20T00:00:00"/>
    <n v="5"/>
    <d v="2024-07-24T00:00:00"/>
    <n v="4"/>
    <x v="0"/>
    <x v="1"/>
    <x v="0"/>
    <n v="50990"/>
    <x v="16"/>
    <x v="2"/>
  </r>
  <r>
    <x v="9234"/>
    <x v="663"/>
    <x v="1"/>
    <n v="1"/>
    <d v="2024-10-11T00:00:00"/>
    <d v="2024-10-12T00:00:00"/>
    <n v="5"/>
    <d v="2024-10-17T00:00:00"/>
    <n v="5"/>
    <x v="0"/>
    <x v="1"/>
    <x v="3"/>
    <n v="89990"/>
    <x v="10"/>
    <x v="1"/>
  </r>
  <r>
    <x v="9235"/>
    <x v="1294"/>
    <x v="0"/>
    <n v="2"/>
    <d v="2023-09-27T00:00:00"/>
    <d v="2023-09-30T00:00:00"/>
    <n v="10"/>
    <d v="2023-10-10T00:00:00"/>
    <n v="10"/>
    <x v="0"/>
    <x v="1"/>
    <x v="2"/>
    <n v="111980"/>
    <x v="18"/>
    <x v="1"/>
  </r>
  <r>
    <x v="9236"/>
    <x v="434"/>
    <x v="2"/>
    <n v="1"/>
    <d v="2024-04-07T00:00:00"/>
    <d v="2024-04-11T00:00:00"/>
    <n v="7"/>
    <d v="2024-04-21T00:00:00"/>
    <n v="10"/>
    <x v="0"/>
    <x v="1"/>
    <x v="3"/>
    <n v="11000"/>
    <x v="19"/>
    <x v="3"/>
  </r>
  <r>
    <x v="9237"/>
    <x v="109"/>
    <x v="1"/>
    <n v="1"/>
    <d v="2024-04-19T00:00:00"/>
    <d v="2024-04-22T00:00:00"/>
    <n v="7"/>
    <d v="2024-04-29T00:00:00"/>
    <n v="7"/>
    <x v="0"/>
    <x v="2"/>
    <x v="2"/>
    <n v="89990"/>
    <x v="19"/>
    <x v="1"/>
  </r>
  <r>
    <x v="9238"/>
    <x v="726"/>
    <x v="3"/>
    <n v="1"/>
    <d v="2024-12-26T00:00:00"/>
    <d v="2024-12-27T00:00:00"/>
    <n v="5"/>
    <d v="2025-01-03T00:00:00"/>
    <n v="7"/>
    <x v="0"/>
    <x v="1"/>
    <x v="4"/>
    <n v="45000"/>
    <x v="12"/>
    <x v="4"/>
  </r>
  <r>
    <x v="9239"/>
    <x v="381"/>
    <x v="4"/>
    <n v="1"/>
    <d v="2025-03-16T00:00:00"/>
    <d v="2025-03-20T00:00:00"/>
    <n v="7"/>
    <d v="2025-03-26T00:00:00"/>
    <n v="6"/>
    <x v="0"/>
    <x v="2"/>
    <x v="4"/>
    <n v="50990"/>
    <x v="17"/>
    <x v="2"/>
  </r>
  <r>
    <x v="9240"/>
    <x v="675"/>
    <x v="3"/>
    <n v="1"/>
    <d v="2024-05-28T00:00:00"/>
    <d v="2024-06-01T00:00:00"/>
    <n v="5"/>
    <d v="2024-06-06T00:00:00"/>
    <n v="5"/>
    <x v="0"/>
    <x v="2"/>
    <x v="0"/>
    <n v="45000"/>
    <x v="1"/>
    <x v="1"/>
  </r>
  <r>
    <x v="9241"/>
    <x v="962"/>
    <x v="2"/>
    <n v="2"/>
    <d v="2025-05-25T00:00:00"/>
    <d v="2025-05-27T00:00:00"/>
    <n v="7"/>
    <d v="2025-06-03T00:00:00"/>
    <n v="7"/>
    <x v="0"/>
    <x v="2"/>
    <x v="3"/>
    <n v="22000"/>
    <x v="0"/>
    <x v="1"/>
  </r>
  <r>
    <x v="9242"/>
    <x v="1634"/>
    <x v="2"/>
    <n v="2"/>
    <d v="2025-05-15T00:00:00"/>
    <d v="2025-05-17T00:00:00"/>
    <n v="10"/>
    <d v="2025-05-29T00:00:00"/>
    <n v="12"/>
    <x v="0"/>
    <x v="2"/>
    <x v="4"/>
    <n v="22000"/>
    <x v="0"/>
    <x v="4"/>
  </r>
  <r>
    <x v="9243"/>
    <x v="1959"/>
    <x v="5"/>
    <n v="1"/>
    <d v="2024-07-12T00:00:00"/>
    <d v="2024-07-13T00:00:00"/>
    <n v="5"/>
    <d v="2024-07-18T00:00:00"/>
    <n v="5"/>
    <x v="0"/>
    <x v="1"/>
    <x v="1"/>
    <n v="99990"/>
    <x v="16"/>
    <x v="1"/>
  </r>
  <r>
    <x v="9244"/>
    <x v="680"/>
    <x v="5"/>
    <n v="1"/>
    <d v="2025-01-20T00:00:00"/>
    <d v="2025-01-24T00:00:00"/>
    <n v="10"/>
    <d v="2025-02-02T00:00:00"/>
    <n v="9"/>
    <x v="0"/>
    <x v="2"/>
    <x v="1"/>
    <n v="99990"/>
    <x v="24"/>
    <x v="2"/>
  </r>
  <r>
    <x v="9245"/>
    <x v="1349"/>
    <x v="0"/>
    <n v="1"/>
    <d v="2024-05-14T00:00:00"/>
    <d v="2024-05-15T00:00:00"/>
    <n v="7"/>
    <d v="2024-05-22T00:00:00"/>
    <n v="7"/>
    <x v="0"/>
    <x v="0"/>
    <x v="3"/>
    <n v="55990"/>
    <x v="1"/>
    <x v="1"/>
  </r>
  <r>
    <x v="9246"/>
    <x v="1513"/>
    <x v="0"/>
    <n v="1"/>
    <d v="2024-09-07T00:00:00"/>
    <d v="2024-09-10T00:00:00"/>
    <n v="5"/>
    <d v="2024-09-15T00:00:00"/>
    <n v="5"/>
    <x v="0"/>
    <x v="1"/>
    <x v="1"/>
    <n v="55990"/>
    <x v="11"/>
    <x v="1"/>
  </r>
  <r>
    <x v="9247"/>
    <x v="1675"/>
    <x v="3"/>
    <n v="1"/>
    <d v="2024-05-28T00:00:00"/>
    <d v="2024-06-02T00:00:00"/>
    <n v="7"/>
    <d v="2024-06-08T00:00:00"/>
    <n v="6"/>
    <x v="0"/>
    <x v="0"/>
    <x v="4"/>
    <n v="45000"/>
    <x v="1"/>
    <x v="2"/>
  </r>
  <r>
    <x v="9248"/>
    <x v="454"/>
    <x v="1"/>
    <n v="1"/>
    <d v="2024-11-26T00:00:00"/>
    <d v="2024-11-29T00:00:00"/>
    <n v="5"/>
    <d v="2024-12-05T00:00:00"/>
    <n v="6"/>
    <x v="0"/>
    <x v="0"/>
    <x v="4"/>
    <n v="89990"/>
    <x v="7"/>
    <x v="0"/>
  </r>
  <r>
    <x v="9249"/>
    <x v="1510"/>
    <x v="1"/>
    <n v="1"/>
    <d v="2024-03-23T00:00:00"/>
    <d v="2024-03-27T00:00:00"/>
    <n v="10"/>
    <d v="2024-04-06T00:00:00"/>
    <n v="10"/>
    <x v="0"/>
    <x v="0"/>
    <x v="3"/>
    <n v="89990"/>
    <x v="37"/>
    <x v="1"/>
  </r>
  <r>
    <x v="9250"/>
    <x v="395"/>
    <x v="5"/>
    <n v="1"/>
    <d v="2024-12-31T00:00:00"/>
    <d v="2025-01-05T00:00:00"/>
    <n v="10"/>
    <d v="2025-01-16T00:00:00"/>
    <n v="11"/>
    <x v="0"/>
    <x v="0"/>
    <x v="0"/>
    <n v="99990"/>
    <x v="12"/>
    <x v="0"/>
  </r>
  <r>
    <x v="9251"/>
    <x v="831"/>
    <x v="2"/>
    <n v="1"/>
    <d v="2022-08-08T00:00:00"/>
    <d v="2022-08-10T00:00:00"/>
    <n v="5"/>
    <d v="2022-08-17T00:00:00"/>
    <n v="7"/>
    <x v="0"/>
    <x v="2"/>
    <x v="0"/>
    <n v="11000"/>
    <x v="8"/>
    <x v="4"/>
  </r>
  <r>
    <x v="9252"/>
    <x v="1286"/>
    <x v="3"/>
    <n v="1"/>
    <d v="2024-04-11T00:00:00"/>
    <d v="2024-04-12T00:00:00"/>
    <n v="7"/>
    <d v="2024-04-20T00:00:00"/>
    <n v="8"/>
    <x v="0"/>
    <x v="2"/>
    <x v="1"/>
    <n v="45000"/>
    <x v="19"/>
    <x v="0"/>
  </r>
  <r>
    <x v="9253"/>
    <x v="1863"/>
    <x v="5"/>
    <n v="1"/>
    <d v="2023-12-24T00:00:00"/>
    <d v="2023-12-28T00:00:00"/>
    <n v="10"/>
    <d v="2024-01-07T00:00:00"/>
    <n v="10"/>
    <x v="0"/>
    <x v="1"/>
    <x v="0"/>
    <n v="99990"/>
    <x v="39"/>
    <x v="1"/>
  </r>
  <r>
    <x v="9254"/>
    <x v="316"/>
    <x v="5"/>
    <n v="1"/>
    <d v="2023-02-08T00:00:00"/>
    <d v="2023-02-11T00:00:00"/>
    <n v="10"/>
    <d v="2023-02-21T00:00:00"/>
    <n v="10"/>
    <x v="0"/>
    <x v="0"/>
    <x v="3"/>
    <n v="99990"/>
    <x v="23"/>
    <x v="1"/>
  </r>
  <r>
    <x v="9255"/>
    <x v="1765"/>
    <x v="5"/>
    <n v="1"/>
    <d v="2025-01-02T00:00:00"/>
    <d v="2025-01-05T00:00:00"/>
    <n v="10"/>
    <d v="2025-01-14T00:00:00"/>
    <n v="9"/>
    <x v="0"/>
    <x v="0"/>
    <x v="2"/>
    <n v="99990"/>
    <x v="24"/>
    <x v="2"/>
  </r>
  <r>
    <x v="9256"/>
    <x v="1639"/>
    <x v="1"/>
    <n v="1"/>
    <d v="2023-07-03T00:00:00"/>
    <d v="2023-07-08T00:00:00"/>
    <n v="7"/>
    <d v="2023-07-14T00:00:00"/>
    <n v="6"/>
    <x v="0"/>
    <x v="1"/>
    <x v="4"/>
    <n v="89990"/>
    <x v="26"/>
    <x v="2"/>
  </r>
  <r>
    <x v="9257"/>
    <x v="770"/>
    <x v="3"/>
    <n v="1"/>
    <d v="2022-12-12T00:00:00"/>
    <d v="2022-12-14T00:00:00"/>
    <n v="7"/>
    <d v="2022-12-22T00:00:00"/>
    <n v="8"/>
    <x v="0"/>
    <x v="0"/>
    <x v="1"/>
    <n v="45000"/>
    <x v="2"/>
    <x v="0"/>
  </r>
  <r>
    <x v="9258"/>
    <x v="399"/>
    <x v="2"/>
    <n v="1"/>
    <d v="2025-05-21T00:00:00"/>
    <d v="2025-05-22T00:00:00"/>
    <n v="5"/>
    <d v="2025-05-28T00:00:00"/>
    <n v="6"/>
    <x v="0"/>
    <x v="1"/>
    <x v="4"/>
    <n v="11000"/>
    <x v="0"/>
    <x v="0"/>
  </r>
  <r>
    <x v="9259"/>
    <x v="590"/>
    <x v="0"/>
    <n v="2"/>
    <d v="2022-03-12T00:00:00"/>
    <d v="2022-03-15T00:00:00"/>
    <n v="7"/>
    <d v="2022-03-22T00:00:00"/>
    <n v="7"/>
    <x v="0"/>
    <x v="2"/>
    <x v="2"/>
    <n v="111980"/>
    <x v="45"/>
    <x v="1"/>
  </r>
  <r>
    <x v="9260"/>
    <x v="670"/>
    <x v="2"/>
    <n v="1"/>
    <d v="2021-10-30T00:00:00"/>
    <d v="2021-11-02T00:00:00"/>
    <n v="7"/>
    <d v="2021-11-07T00:00:00"/>
    <n v="5"/>
    <x v="0"/>
    <x v="2"/>
    <x v="1"/>
    <n v="11000"/>
    <x v="41"/>
    <x v="6"/>
  </r>
  <r>
    <x v="9261"/>
    <x v="447"/>
    <x v="5"/>
    <n v="1"/>
    <d v="2023-10-07T00:00:00"/>
    <d v="2023-10-11T00:00:00"/>
    <n v="5"/>
    <d v="2023-10-16T00:00:00"/>
    <n v="5"/>
    <x v="0"/>
    <x v="2"/>
    <x v="1"/>
    <n v="99990"/>
    <x v="13"/>
    <x v="1"/>
  </r>
  <r>
    <x v="9262"/>
    <x v="1526"/>
    <x v="2"/>
    <n v="1"/>
    <d v="2025-05-23T00:00:00"/>
    <d v="2025-05-25T00:00:00"/>
    <n v="7"/>
    <d v="2025-05-31T00:00:00"/>
    <n v="6"/>
    <x v="0"/>
    <x v="1"/>
    <x v="2"/>
    <n v="11000"/>
    <x v="0"/>
    <x v="2"/>
  </r>
  <r>
    <x v="9263"/>
    <x v="1222"/>
    <x v="1"/>
    <n v="1"/>
    <d v="2025-03-13T00:00:00"/>
    <d v="2025-03-18T00:00:00"/>
    <n v="10"/>
    <d v="2025-04-02T00:00:00"/>
    <n v="15"/>
    <x v="2"/>
    <x v="2"/>
    <x v="0"/>
    <n v="89990"/>
    <x v="17"/>
    <x v="5"/>
  </r>
  <r>
    <x v="9264"/>
    <x v="346"/>
    <x v="5"/>
    <n v="1"/>
    <d v="2024-10-07T00:00:00"/>
    <d v="2024-10-12T00:00:00"/>
    <n v="7"/>
    <d v="2024-10-22T00:00:00"/>
    <n v="10"/>
    <x v="0"/>
    <x v="1"/>
    <x v="1"/>
    <n v="99990"/>
    <x v="10"/>
    <x v="3"/>
  </r>
  <r>
    <x v="9265"/>
    <x v="1863"/>
    <x v="4"/>
    <n v="1"/>
    <d v="2023-04-21T00:00:00"/>
    <d v="2023-04-23T00:00:00"/>
    <n v="10"/>
    <d v="2023-05-03T00:00:00"/>
    <n v="10"/>
    <x v="0"/>
    <x v="2"/>
    <x v="2"/>
    <n v="50990"/>
    <x v="40"/>
    <x v="1"/>
  </r>
  <r>
    <x v="9266"/>
    <x v="1216"/>
    <x v="2"/>
    <n v="2"/>
    <d v="2024-03-20T00:00:00"/>
    <d v="2024-03-23T00:00:00"/>
    <n v="10"/>
    <d v="2024-04-03T00:00:00"/>
    <n v="11"/>
    <x v="0"/>
    <x v="2"/>
    <x v="2"/>
    <n v="22000"/>
    <x v="37"/>
    <x v="0"/>
  </r>
  <r>
    <x v="9267"/>
    <x v="1748"/>
    <x v="0"/>
    <n v="1"/>
    <d v="2025-04-01T00:00:00"/>
    <d v="2025-04-04T00:00:00"/>
    <n v="5"/>
    <d v="2025-04-12T00:00:00"/>
    <n v="8"/>
    <x v="0"/>
    <x v="1"/>
    <x v="4"/>
    <n v="55990"/>
    <x v="6"/>
    <x v="3"/>
  </r>
  <r>
    <x v="9268"/>
    <x v="219"/>
    <x v="2"/>
    <n v="1"/>
    <d v="2024-08-24T00:00:00"/>
    <d v="2024-08-25T00:00:00"/>
    <n v="10"/>
    <d v="2024-09-04T00:00:00"/>
    <n v="10"/>
    <x v="0"/>
    <x v="1"/>
    <x v="3"/>
    <n v="11000"/>
    <x v="4"/>
    <x v="1"/>
  </r>
  <r>
    <x v="9269"/>
    <x v="1317"/>
    <x v="5"/>
    <n v="1"/>
    <d v="2024-05-25T00:00:00"/>
    <d v="2024-05-30T00:00:00"/>
    <n v="10"/>
    <d v="2024-06-09T00:00:00"/>
    <n v="10"/>
    <x v="0"/>
    <x v="2"/>
    <x v="2"/>
    <n v="99990"/>
    <x v="1"/>
    <x v="1"/>
  </r>
  <r>
    <x v="9270"/>
    <x v="46"/>
    <x v="2"/>
    <n v="2"/>
    <d v="2025-02-15T00:00:00"/>
    <d v="2025-02-20T00:00:00"/>
    <n v="7"/>
    <d v="2025-03-02T00:00:00"/>
    <n v="10"/>
    <x v="0"/>
    <x v="2"/>
    <x v="3"/>
    <n v="22000"/>
    <x v="15"/>
    <x v="3"/>
  </r>
  <r>
    <x v="9271"/>
    <x v="314"/>
    <x v="1"/>
    <n v="1"/>
    <d v="2024-01-05T00:00:00"/>
    <d v="2024-01-06T00:00:00"/>
    <n v="7"/>
    <d v="2024-01-14T00:00:00"/>
    <n v="8"/>
    <x v="0"/>
    <x v="1"/>
    <x v="2"/>
    <n v="89990"/>
    <x v="5"/>
    <x v="0"/>
  </r>
  <r>
    <x v="9272"/>
    <x v="812"/>
    <x v="1"/>
    <n v="2"/>
    <d v="2025-05-16T00:00:00"/>
    <d v="2025-05-20T00:00:00"/>
    <n v="10"/>
    <d v="2025-06-01T00:00:00"/>
    <n v="12"/>
    <x v="0"/>
    <x v="2"/>
    <x v="1"/>
    <n v="179980"/>
    <x v="0"/>
    <x v="4"/>
  </r>
  <r>
    <x v="9273"/>
    <x v="1573"/>
    <x v="5"/>
    <n v="2"/>
    <d v="2022-01-09T00:00:00"/>
    <d v="2022-01-10T00:00:00"/>
    <n v="7"/>
    <d v="2022-01-16T00:00:00"/>
    <n v="6"/>
    <x v="0"/>
    <x v="2"/>
    <x v="0"/>
    <n v="199980"/>
    <x v="21"/>
    <x v="2"/>
  </r>
  <r>
    <x v="9274"/>
    <x v="1015"/>
    <x v="5"/>
    <n v="2"/>
    <d v="2025-05-15T00:00:00"/>
    <d v="2025-05-19T00:00:00"/>
    <n v="5"/>
    <d v="2025-05-24T00:00:00"/>
    <n v="5"/>
    <x v="0"/>
    <x v="0"/>
    <x v="2"/>
    <n v="199980"/>
    <x v="0"/>
    <x v="1"/>
  </r>
  <r>
    <x v="9275"/>
    <x v="1980"/>
    <x v="2"/>
    <n v="2"/>
    <d v="2025-02-18T00:00:00"/>
    <d v="2025-02-21T00:00:00"/>
    <n v="5"/>
    <d v="2025-02-27T00:00:00"/>
    <n v="6"/>
    <x v="0"/>
    <x v="2"/>
    <x v="2"/>
    <n v="22000"/>
    <x v="15"/>
    <x v="0"/>
  </r>
  <r>
    <x v="9276"/>
    <x v="1846"/>
    <x v="0"/>
    <n v="1"/>
    <d v="2024-10-30T00:00:00"/>
    <d v="2024-10-31T00:00:00"/>
    <n v="7"/>
    <d v="2024-11-09T00:00:00"/>
    <n v="9"/>
    <x v="0"/>
    <x v="2"/>
    <x v="1"/>
    <n v="55990"/>
    <x v="10"/>
    <x v="4"/>
  </r>
  <r>
    <x v="9277"/>
    <x v="1381"/>
    <x v="4"/>
    <n v="2"/>
    <d v="2025-02-25T00:00:00"/>
    <d v="2025-03-02T00:00:00"/>
    <n v="7"/>
    <d v="2025-03-11T00:00:00"/>
    <n v="9"/>
    <x v="0"/>
    <x v="1"/>
    <x v="2"/>
    <n v="101980"/>
    <x v="15"/>
    <x v="4"/>
  </r>
  <r>
    <x v="9278"/>
    <x v="1345"/>
    <x v="1"/>
    <n v="2"/>
    <d v="2025-03-04T00:00:00"/>
    <d v="2025-03-08T00:00:00"/>
    <n v="7"/>
    <d v="2025-03-15T00:00:00"/>
    <n v="7"/>
    <x v="0"/>
    <x v="0"/>
    <x v="2"/>
    <n v="179980"/>
    <x v="17"/>
    <x v="1"/>
  </r>
  <r>
    <x v="9279"/>
    <x v="1963"/>
    <x v="5"/>
    <n v="1"/>
    <d v="2024-07-16T00:00:00"/>
    <d v="2024-07-20T00:00:00"/>
    <n v="5"/>
    <d v="2024-07-25T00:00:00"/>
    <n v="5"/>
    <x v="0"/>
    <x v="0"/>
    <x v="4"/>
    <n v="99990"/>
    <x v="16"/>
    <x v="1"/>
  </r>
  <r>
    <x v="9280"/>
    <x v="467"/>
    <x v="2"/>
    <n v="1"/>
    <d v="2024-05-20T00:00:00"/>
    <d v="2024-05-22T00:00:00"/>
    <n v="10"/>
    <d v="2024-06-02T00:00:00"/>
    <n v="11"/>
    <x v="0"/>
    <x v="0"/>
    <x v="4"/>
    <n v="11000"/>
    <x v="1"/>
    <x v="0"/>
  </r>
  <r>
    <x v="9281"/>
    <x v="603"/>
    <x v="2"/>
    <n v="1"/>
    <d v="2024-04-22T00:00:00"/>
    <d v="2024-04-26T00:00:00"/>
    <n v="5"/>
    <d v="2024-05-01T00:00:00"/>
    <n v="5"/>
    <x v="0"/>
    <x v="2"/>
    <x v="3"/>
    <n v="11000"/>
    <x v="19"/>
    <x v="1"/>
  </r>
  <r>
    <x v="9282"/>
    <x v="1286"/>
    <x v="1"/>
    <n v="1"/>
    <d v="2023-10-16T00:00:00"/>
    <d v="2023-10-21T00:00:00"/>
    <n v="5"/>
    <d v="2023-10-26T00:00:00"/>
    <n v="5"/>
    <x v="0"/>
    <x v="0"/>
    <x v="2"/>
    <n v="89990"/>
    <x v="13"/>
    <x v="1"/>
  </r>
  <r>
    <x v="9283"/>
    <x v="187"/>
    <x v="4"/>
    <n v="1"/>
    <d v="2023-09-02T00:00:00"/>
    <d v="2023-09-06T00:00:00"/>
    <n v="10"/>
    <d v="2023-09-15T00:00:00"/>
    <n v="9"/>
    <x v="0"/>
    <x v="0"/>
    <x v="4"/>
    <n v="50990"/>
    <x v="18"/>
    <x v="2"/>
  </r>
  <r>
    <x v="9284"/>
    <x v="1892"/>
    <x v="4"/>
    <n v="2"/>
    <d v="2023-12-11T00:00:00"/>
    <d v="2023-12-15T00:00:00"/>
    <n v="10"/>
    <d v="2023-12-25T00:00:00"/>
    <n v="10"/>
    <x v="0"/>
    <x v="2"/>
    <x v="0"/>
    <n v="101980"/>
    <x v="39"/>
    <x v="1"/>
  </r>
  <r>
    <x v="9285"/>
    <x v="918"/>
    <x v="2"/>
    <n v="2"/>
    <d v="2023-04-04T00:00:00"/>
    <d v="2023-04-06T00:00:00"/>
    <n v="7"/>
    <d v="2023-04-13T00:00:00"/>
    <n v="7"/>
    <x v="0"/>
    <x v="1"/>
    <x v="0"/>
    <n v="22000"/>
    <x v="40"/>
    <x v="1"/>
  </r>
  <r>
    <x v="9286"/>
    <x v="1227"/>
    <x v="5"/>
    <n v="1"/>
    <d v="2024-12-25T00:00:00"/>
    <d v="2024-12-29T00:00:00"/>
    <n v="7"/>
    <d v="2025-01-06T00:00:00"/>
    <n v="8"/>
    <x v="0"/>
    <x v="1"/>
    <x v="4"/>
    <n v="99990"/>
    <x v="12"/>
    <x v="0"/>
  </r>
  <r>
    <x v="9287"/>
    <x v="1536"/>
    <x v="0"/>
    <n v="1"/>
    <d v="2025-04-13T00:00:00"/>
    <d v="2025-04-17T00:00:00"/>
    <n v="10"/>
    <d v="2025-04-29T00:00:00"/>
    <n v="12"/>
    <x v="0"/>
    <x v="1"/>
    <x v="2"/>
    <n v="55990"/>
    <x v="6"/>
    <x v="4"/>
  </r>
  <r>
    <x v="9288"/>
    <x v="608"/>
    <x v="2"/>
    <n v="1"/>
    <d v="2024-03-14T00:00:00"/>
    <d v="2024-03-19T00:00:00"/>
    <n v="5"/>
    <d v="2024-03-24T00:00:00"/>
    <n v="5"/>
    <x v="0"/>
    <x v="2"/>
    <x v="4"/>
    <n v="11000"/>
    <x v="37"/>
    <x v="1"/>
  </r>
  <r>
    <x v="9289"/>
    <x v="973"/>
    <x v="0"/>
    <n v="1"/>
    <d v="2024-03-23T00:00:00"/>
    <d v="2024-03-27T00:00:00"/>
    <n v="7"/>
    <d v="2024-04-04T00:00:00"/>
    <n v="8"/>
    <x v="0"/>
    <x v="1"/>
    <x v="2"/>
    <n v="55990"/>
    <x v="37"/>
    <x v="0"/>
  </r>
  <r>
    <x v="9290"/>
    <x v="1129"/>
    <x v="5"/>
    <n v="2"/>
    <d v="2023-12-19T00:00:00"/>
    <d v="2023-12-23T00:00:00"/>
    <n v="7"/>
    <d v="2023-12-30T00:00:00"/>
    <n v="7"/>
    <x v="0"/>
    <x v="2"/>
    <x v="1"/>
    <n v="199980"/>
    <x v="39"/>
    <x v="1"/>
  </r>
  <r>
    <x v="9291"/>
    <x v="157"/>
    <x v="5"/>
    <n v="1"/>
    <d v="2025-01-12T00:00:00"/>
    <d v="2025-01-13T00:00:00"/>
    <n v="7"/>
    <d v="2025-01-22T00:00:00"/>
    <n v="9"/>
    <x v="0"/>
    <x v="2"/>
    <x v="0"/>
    <n v="99990"/>
    <x v="24"/>
    <x v="4"/>
  </r>
  <r>
    <x v="9292"/>
    <x v="1636"/>
    <x v="5"/>
    <n v="1"/>
    <d v="2025-01-14T00:00:00"/>
    <d v="2025-01-19T00:00:00"/>
    <n v="10"/>
    <d v="2025-01-29T00:00:00"/>
    <n v="10"/>
    <x v="0"/>
    <x v="1"/>
    <x v="4"/>
    <n v="99990"/>
    <x v="24"/>
    <x v="1"/>
  </r>
  <r>
    <x v="9293"/>
    <x v="577"/>
    <x v="5"/>
    <n v="1"/>
    <d v="2022-08-12T00:00:00"/>
    <d v="2022-08-13T00:00:00"/>
    <n v="7"/>
    <d v="2022-08-19T00:00:00"/>
    <n v="6"/>
    <x v="0"/>
    <x v="0"/>
    <x v="4"/>
    <n v="99990"/>
    <x v="8"/>
    <x v="2"/>
  </r>
  <r>
    <x v="9294"/>
    <x v="227"/>
    <x v="1"/>
    <n v="1"/>
    <d v="2025-04-19T00:00:00"/>
    <d v="2025-04-20T00:00:00"/>
    <n v="10"/>
    <d v="2025-05-02T00:00:00"/>
    <n v="12"/>
    <x v="0"/>
    <x v="2"/>
    <x v="0"/>
    <n v="89990"/>
    <x v="6"/>
    <x v="4"/>
  </r>
  <r>
    <x v="9295"/>
    <x v="389"/>
    <x v="4"/>
    <n v="2"/>
    <d v="2025-05-09T00:00:00"/>
    <d v="2025-05-14T00:00:00"/>
    <n v="10"/>
    <d v="2025-05-25T00:00:00"/>
    <n v="11"/>
    <x v="0"/>
    <x v="1"/>
    <x v="2"/>
    <n v="101980"/>
    <x v="0"/>
    <x v="0"/>
  </r>
  <r>
    <x v="9296"/>
    <x v="1416"/>
    <x v="3"/>
    <n v="1"/>
    <d v="2025-04-30T00:00:00"/>
    <d v="2025-05-03T00:00:00"/>
    <n v="5"/>
    <d v="2025-05-08T00:00:00"/>
    <n v="5"/>
    <x v="0"/>
    <x v="1"/>
    <x v="3"/>
    <n v="45000"/>
    <x v="6"/>
    <x v="1"/>
  </r>
  <r>
    <x v="9297"/>
    <x v="1869"/>
    <x v="1"/>
    <n v="1"/>
    <d v="2025-04-20T00:00:00"/>
    <d v="2025-04-25T00:00:00"/>
    <n v="5"/>
    <d v="2025-05-01T00:00:00"/>
    <n v="6"/>
    <x v="0"/>
    <x v="1"/>
    <x v="4"/>
    <n v="89990"/>
    <x v="6"/>
    <x v="0"/>
  </r>
  <r>
    <x v="9298"/>
    <x v="193"/>
    <x v="3"/>
    <n v="1"/>
    <d v="2025-03-31T00:00:00"/>
    <d v="2025-04-02T00:00:00"/>
    <n v="5"/>
    <d v="2025-04-10T00:00:00"/>
    <n v="8"/>
    <x v="0"/>
    <x v="2"/>
    <x v="3"/>
    <n v="45000"/>
    <x v="17"/>
    <x v="3"/>
  </r>
  <r>
    <x v="9299"/>
    <x v="452"/>
    <x v="5"/>
    <n v="2"/>
    <d v="2024-04-19T00:00:00"/>
    <d v="2024-04-20T00:00:00"/>
    <n v="7"/>
    <d v="2024-05-02T00:00:00"/>
    <n v="12"/>
    <x v="2"/>
    <x v="0"/>
    <x v="2"/>
    <n v="199980"/>
    <x v="19"/>
    <x v="5"/>
  </r>
  <r>
    <x v="9300"/>
    <x v="1841"/>
    <x v="5"/>
    <n v="1"/>
    <d v="2025-05-28T00:00:00"/>
    <d v="2025-06-02T00:00:00"/>
    <n v="7"/>
    <d v="2025-06-09T00:00:00"/>
    <n v="7"/>
    <x v="0"/>
    <x v="2"/>
    <x v="2"/>
    <n v="99990"/>
    <x v="0"/>
    <x v="1"/>
  </r>
  <r>
    <x v="9301"/>
    <x v="258"/>
    <x v="0"/>
    <n v="2"/>
    <d v="2023-12-28T00:00:00"/>
    <d v="2023-12-29T00:00:00"/>
    <n v="5"/>
    <d v="2024-01-03T00:00:00"/>
    <n v="5"/>
    <x v="0"/>
    <x v="1"/>
    <x v="4"/>
    <n v="111980"/>
    <x v="39"/>
    <x v="1"/>
  </r>
  <r>
    <x v="9302"/>
    <x v="1808"/>
    <x v="2"/>
    <n v="1"/>
    <d v="2023-09-07T00:00:00"/>
    <d v="2023-09-12T00:00:00"/>
    <n v="10"/>
    <d v="2023-09-22T00:00:00"/>
    <n v="10"/>
    <x v="0"/>
    <x v="1"/>
    <x v="3"/>
    <n v="11000"/>
    <x v="18"/>
    <x v="1"/>
  </r>
  <r>
    <x v="9303"/>
    <x v="1027"/>
    <x v="2"/>
    <n v="1"/>
    <d v="2025-01-15T00:00:00"/>
    <d v="2025-01-17T00:00:00"/>
    <n v="10"/>
    <d v="2025-01-29T00:00:00"/>
    <n v="12"/>
    <x v="0"/>
    <x v="2"/>
    <x v="2"/>
    <n v="11000"/>
    <x v="24"/>
    <x v="4"/>
  </r>
  <r>
    <x v="9304"/>
    <x v="818"/>
    <x v="4"/>
    <n v="1"/>
    <d v="2025-05-02T00:00:00"/>
    <d v="2025-05-06T00:00:00"/>
    <n v="7"/>
    <d v="2025-05-13T00:00:00"/>
    <n v="7"/>
    <x v="0"/>
    <x v="2"/>
    <x v="1"/>
    <n v="50990"/>
    <x v="0"/>
    <x v="1"/>
  </r>
  <r>
    <x v="9305"/>
    <x v="802"/>
    <x v="0"/>
    <n v="1"/>
    <d v="2025-04-13T00:00:00"/>
    <d v="2025-04-14T00:00:00"/>
    <n v="10"/>
    <d v="2025-04-25T00:00:00"/>
    <n v="11"/>
    <x v="0"/>
    <x v="1"/>
    <x v="2"/>
    <n v="55990"/>
    <x v="6"/>
    <x v="0"/>
  </r>
  <r>
    <x v="9306"/>
    <x v="1981"/>
    <x v="1"/>
    <n v="1"/>
    <d v="2024-06-07T00:00:00"/>
    <d v="2024-06-10T00:00:00"/>
    <n v="5"/>
    <d v="2024-06-15T00:00:00"/>
    <n v="5"/>
    <x v="0"/>
    <x v="2"/>
    <x v="1"/>
    <n v="89990"/>
    <x v="9"/>
    <x v="1"/>
  </r>
  <r>
    <x v="9307"/>
    <x v="1779"/>
    <x v="2"/>
    <n v="1"/>
    <d v="2024-09-15T00:00:00"/>
    <d v="2024-09-19T00:00:00"/>
    <n v="5"/>
    <d v="2024-09-25T00:00:00"/>
    <n v="6"/>
    <x v="0"/>
    <x v="2"/>
    <x v="2"/>
    <n v="11000"/>
    <x v="11"/>
    <x v="0"/>
  </r>
  <r>
    <x v="9308"/>
    <x v="278"/>
    <x v="4"/>
    <n v="1"/>
    <d v="2023-09-11T00:00:00"/>
    <d v="2023-09-15T00:00:00"/>
    <n v="10"/>
    <d v="2023-09-24T00:00:00"/>
    <n v="9"/>
    <x v="0"/>
    <x v="0"/>
    <x v="0"/>
    <n v="50990"/>
    <x v="18"/>
    <x v="2"/>
  </r>
  <r>
    <x v="9309"/>
    <x v="1424"/>
    <x v="0"/>
    <n v="2"/>
    <d v="2023-02-16T00:00:00"/>
    <d v="2023-02-20T00:00:00"/>
    <n v="7"/>
    <d v="2023-02-27T00:00:00"/>
    <n v="7"/>
    <x v="0"/>
    <x v="0"/>
    <x v="0"/>
    <n v="111980"/>
    <x v="23"/>
    <x v="1"/>
  </r>
  <r>
    <x v="9310"/>
    <x v="39"/>
    <x v="0"/>
    <n v="1"/>
    <d v="2024-11-20T00:00:00"/>
    <d v="2024-11-21T00:00:00"/>
    <n v="7"/>
    <d v="2024-12-01T00:00:00"/>
    <n v="10"/>
    <x v="0"/>
    <x v="2"/>
    <x v="2"/>
    <n v="55990"/>
    <x v="7"/>
    <x v="3"/>
  </r>
  <r>
    <x v="9311"/>
    <x v="1555"/>
    <x v="5"/>
    <n v="2"/>
    <d v="2025-05-29T00:00:00"/>
    <d v="2025-05-30T00:00:00"/>
    <n v="5"/>
    <d v="2025-06-03T00:00:00"/>
    <n v="4"/>
    <x v="1"/>
    <x v="0"/>
    <x v="1"/>
    <n v="199980"/>
    <x v="0"/>
    <x v="2"/>
  </r>
  <r>
    <x v="9312"/>
    <x v="1800"/>
    <x v="3"/>
    <n v="2"/>
    <d v="2023-10-27T00:00:00"/>
    <d v="2023-10-30T00:00:00"/>
    <n v="5"/>
    <d v="2023-11-06T00:00:00"/>
    <n v="7"/>
    <x v="0"/>
    <x v="1"/>
    <x v="1"/>
    <n v="90000"/>
    <x v="13"/>
    <x v="4"/>
  </r>
  <r>
    <x v="9313"/>
    <x v="1093"/>
    <x v="0"/>
    <n v="1"/>
    <d v="2024-11-20T00:00:00"/>
    <d v="2024-11-23T00:00:00"/>
    <n v="5"/>
    <d v="2024-11-28T00:00:00"/>
    <n v="5"/>
    <x v="0"/>
    <x v="1"/>
    <x v="0"/>
    <n v="55990"/>
    <x v="7"/>
    <x v="1"/>
  </r>
  <r>
    <x v="9314"/>
    <x v="1488"/>
    <x v="4"/>
    <n v="1"/>
    <d v="2025-03-04T00:00:00"/>
    <d v="2025-03-07T00:00:00"/>
    <n v="7"/>
    <d v="2025-03-15T00:00:00"/>
    <n v="8"/>
    <x v="0"/>
    <x v="1"/>
    <x v="0"/>
    <n v="50990"/>
    <x v="17"/>
    <x v="0"/>
  </r>
  <r>
    <x v="9315"/>
    <x v="525"/>
    <x v="3"/>
    <n v="1"/>
    <d v="2024-02-08T00:00:00"/>
    <d v="2024-02-10T00:00:00"/>
    <n v="10"/>
    <d v="2024-02-20T00:00:00"/>
    <n v="10"/>
    <x v="0"/>
    <x v="2"/>
    <x v="4"/>
    <n v="45000"/>
    <x v="22"/>
    <x v="1"/>
  </r>
  <r>
    <x v="9316"/>
    <x v="1517"/>
    <x v="4"/>
    <n v="1"/>
    <d v="2023-07-04T00:00:00"/>
    <d v="2023-07-05T00:00:00"/>
    <n v="10"/>
    <d v="2023-07-18T00:00:00"/>
    <n v="13"/>
    <x v="0"/>
    <x v="2"/>
    <x v="3"/>
    <n v="50990"/>
    <x v="26"/>
    <x v="3"/>
  </r>
  <r>
    <x v="9317"/>
    <x v="1232"/>
    <x v="2"/>
    <n v="1"/>
    <d v="2025-05-23T00:00:00"/>
    <d v="2025-05-25T00:00:00"/>
    <n v="7"/>
    <d v="2025-06-01T00:00:00"/>
    <n v="7"/>
    <x v="0"/>
    <x v="2"/>
    <x v="2"/>
    <n v="11000"/>
    <x v="0"/>
    <x v="1"/>
  </r>
  <r>
    <x v="9318"/>
    <x v="429"/>
    <x v="5"/>
    <n v="2"/>
    <d v="2023-06-18T00:00:00"/>
    <d v="2023-06-23T00:00:00"/>
    <n v="7"/>
    <d v="2023-07-01T00:00:00"/>
    <n v="8"/>
    <x v="0"/>
    <x v="2"/>
    <x v="4"/>
    <n v="199980"/>
    <x v="31"/>
    <x v="0"/>
  </r>
  <r>
    <x v="9319"/>
    <x v="329"/>
    <x v="4"/>
    <n v="1"/>
    <d v="2025-02-17T00:00:00"/>
    <d v="2025-02-22T00:00:00"/>
    <n v="5"/>
    <d v="2025-02-28T00:00:00"/>
    <n v="6"/>
    <x v="0"/>
    <x v="0"/>
    <x v="4"/>
    <n v="50990"/>
    <x v="15"/>
    <x v="0"/>
  </r>
  <r>
    <x v="9320"/>
    <x v="1028"/>
    <x v="1"/>
    <n v="2"/>
    <d v="2024-01-06T00:00:00"/>
    <d v="2024-01-09T00:00:00"/>
    <n v="7"/>
    <d v="2024-01-17T00:00:00"/>
    <n v="8"/>
    <x v="0"/>
    <x v="0"/>
    <x v="1"/>
    <n v="179980"/>
    <x v="5"/>
    <x v="0"/>
  </r>
  <r>
    <x v="9321"/>
    <x v="648"/>
    <x v="1"/>
    <n v="1"/>
    <d v="2025-05-13T00:00:00"/>
    <d v="2025-05-16T00:00:00"/>
    <n v="5"/>
    <d v="2025-05-22T00:00:00"/>
    <n v="6"/>
    <x v="0"/>
    <x v="1"/>
    <x v="3"/>
    <n v="89990"/>
    <x v="0"/>
    <x v="0"/>
  </r>
  <r>
    <x v="9322"/>
    <x v="1142"/>
    <x v="2"/>
    <n v="1"/>
    <d v="2025-03-16T00:00:00"/>
    <d v="2025-03-21T00:00:00"/>
    <n v="7"/>
    <d v="2025-03-28T00:00:00"/>
    <n v="7"/>
    <x v="0"/>
    <x v="0"/>
    <x v="4"/>
    <n v="11000"/>
    <x v="17"/>
    <x v="1"/>
  </r>
  <r>
    <x v="9323"/>
    <x v="89"/>
    <x v="0"/>
    <n v="1"/>
    <d v="2025-03-21T00:00:00"/>
    <d v="2025-03-25T00:00:00"/>
    <n v="10"/>
    <d v="2025-04-02T00:00:00"/>
    <n v="8"/>
    <x v="0"/>
    <x v="2"/>
    <x v="0"/>
    <n v="55990"/>
    <x v="17"/>
    <x v="6"/>
  </r>
  <r>
    <x v="9324"/>
    <x v="1107"/>
    <x v="1"/>
    <n v="1"/>
    <d v="2024-07-03T00:00:00"/>
    <d v="2024-07-08T00:00:00"/>
    <n v="5"/>
    <d v="2024-07-14T00:00:00"/>
    <n v="6"/>
    <x v="0"/>
    <x v="1"/>
    <x v="2"/>
    <n v="89990"/>
    <x v="16"/>
    <x v="0"/>
  </r>
  <r>
    <x v="9325"/>
    <x v="268"/>
    <x v="3"/>
    <n v="1"/>
    <d v="2022-06-13T00:00:00"/>
    <d v="2022-06-16T00:00:00"/>
    <n v="5"/>
    <d v="2022-06-21T00:00:00"/>
    <n v="5"/>
    <x v="0"/>
    <x v="1"/>
    <x v="0"/>
    <n v="45000"/>
    <x v="27"/>
    <x v="1"/>
  </r>
  <r>
    <x v="9326"/>
    <x v="528"/>
    <x v="4"/>
    <n v="2"/>
    <d v="2025-05-18T00:00:00"/>
    <d v="2025-05-21T00:00:00"/>
    <n v="10"/>
    <d v="2025-05-31T00:00:00"/>
    <n v="10"/>
    <x v="0"/>
    <x v="0"/>
    <x v="2"/>
    <n v="101980"/>
    <x v="0"/>
    <x v="1"/>
  </r>
  <r>
    <x v="9327"/>
    <x v="131"/>
    <x v="5"/>
    <n v="2"/>
    <d v="2024-11-07T00:00:00"/>
    <d v="2024-11-12T00:00:00"/>
    <n v="5"/>
    <d v="2024-11-17T00:00:00"/>
    <n v="5"/>
    <x v="0"/>
    <x v="1"/>
    <x v="0"/>
    <n v="199980"/>
    <x v="7"/>
    <x v="1"/>
  </r>
  <r>
    <x v="9328"/>
    <x v="1475"/>
    <x v="5"/>
    <n v="2"/>
    <d v="2025-02-17T00:00:00"/>
    <d v="2025-02-21T00:00:00"/>
    <n v="5"/>
    <d v="2025-02-27T00:00:00"/>
    <n v="6"/>
    <x v="0"/>
    <x v="0"/>
    <x v="4"/>
    <n v="199980"/>
    <x v="15"/>
    <x v="0"/>
  </r>
  <r>
    <x v="9329"/>
    <x v="967"/>
    <x v="1"/>
    <n v="2"/>
    <d v="2023-03-02T00:00:00"/>
    <d v="2023-03-05T00:00:00"/>
    <n v="10"/>
    <d v="2023-03-14T00:00:00"/>
    <n v="9"/>
    <x v="0"/>
    <x v="2"/>
    <x v="4"/>
    <n v="179980"/>
    <x v="14"/>
    <x v="2"/>
  </r>
  <r>
    <x v="9330"/>
    <x v="1871"/>
    <x v="1"/>
    <n v="1"/>
    <d v="2025-01-07T00:00:00"/>
    <d v="2025-01-10T00:00:00"/>
    <n v="10"/>
    <d v="2025-01-25T00:00:00"/>
    <n v="15"/>
    <x v="2"/>
    <x v="1"/>
    <x v="0"/>
    <n v="89990"/>
    <x v="24"/>
    <x v="5"/>
  </r>
  <r>
    <x v="9331"/>
    <x v="1781"/>
    <x v="5"/>
    <n v="2"/>
    <d v="2024-01-22T00:00:00"/>
    <d v="2024-01-26T00:00:00"/>
    <n v="10"/>
    <d v="2024-02-05T00:00:00"/>
    <n v="10"/>
    <x v="1"/>
    <x v="2"/>
    <x v="0"/>
    <n v="199980"/>
    <x v="5"/>
    <x v="1"/>
  </r>
  <r>
    <x v="9332"/>
    <x v="932"/>
    <x v="0"/>
    <n v="1"/>
    <d v="2024-05-10T00:00:00"/>
    <d v="2024-05-13T00:00:00"/>
    <n v="5"/>
    <d v="2024-05-19T00:00:00"/>
    <n v="6"/>
    <x v="0"/>
    <x v="0"/>
    <x v="2"/>
    <n v="55990"/>
    <x v="1"/>
    <x v="0"/>
  </r>
  <r>
    <x v="9333"/>
    <x v="302"/>
    <x v="5"/>
    <n v="1"/>
    <d v="2024-04-01T00:00:00"/>
    <d v="2024-04-04T00:00:00"/>
    <n v="5"/>
    <d v="2024-04-08T00:00:00"/>
    <n v="4"/>
    <x v="0"/>
    <x v="1"/>
    <x v="1"/>
    <n v="99990"/>
    <x v="19"/>
    <x v="2"/>
  </r>
  <r>
    <x v="9334"/>
    <x v="471"/>
    <x v="1"/>
    <n v="1"/>
    <d v="2025-03-31T00:00:00"/>
    <d v="2025-04-01T00:00:00"/>
    <n v="10"/>
    <d v="2025-04-09T00:00:00"/>
    <n v="8"/>
    <x v="0"/>
    <x v="2"/>
    <x v="4"/>
    <n v="89990"/>
    <x v="17"/>
    <x v="6"/>
  </r>
  <r>
    <x v="9335"/>
    <x v="642"/>
    <x v="2"/>
    <n v="1"/>
    <d v="2023-01-22T00:00:00"/>
    <d v="2023-01-27T00:00:00"/>
    <n v="10"/>
    <d v="2023-02-06T00:00:00"/>
    <n v="10"/>
    <x v="0"/>
    <x v="1"/>
    <x v="1"/>
    <n v="11000"/>
    <x v="3"/>
    <x v="1"/>
  </r>
  <r>
    <x v="9336"/>
    <x v="375"/>
    <x v="5"/>
    <n v="1"/>
    <d v="2024-09-11T00:00:00"/>
    <d v="2024-09-16T00:00:00"/>
    <n v="5"/>
    <d v="2024-09-21T00:00:00"/>
    <n v="5"/>
    <x v="0"/>
    <x v="1"/>
    <x v="3"/>
    <n v="99990"/>
    <x v="11"/>
    <x v="1"/>
  </r>
  <r>
    <x v="9337"/>
    <x v="1322"/>
    <x v="0"/>
    <n v="1"/>
    <d v="2024-12-06T00:00:00"/>
    <d v="2024-12-07T00:00:00"/>
    <n v="7"/>
    <d v="2024-12-17T00:00:00"/>
    <n v="10"/>
    <x v="0"/>
    <x v="2"/>
    <x v="2"/>
    <n v="55990"/>
    <x v="12"/>
    <x v="3"/>
  </r>
  <r>
    <x v="9338"/>
    <x v="1298"/>
    <x v="0"/>
    <n v="1"/>
    <d v="2025-05-19T00:00:00"/>
    <d v="2025-05-23T00:00:00"/>
    <n v="10"/>
    <d v="2025-06-02T00:00:00"/>
    <n v="10"/>
    <x v="0"/>
    <x v="1"/>
    <x v="3"/>
    <n v="55990"/>
    <x v="0"/>
    <x v="1"/>
  </r>
  <r>
    <x v="9339"/>
    <x v="1497"/>
    <x v="1"/>
    <n v="1"/>
    <d v="2023-01-24T00:00:00"/>
    <d v="2023-01-28T00:00:00"/>
    <n v="5"/>
    <d v="2023-02-01T00:00:00"/>
    <n v="4"/>
    <x v="0"/>
    <x v="2"/>
    <x v="1"/>
    <n v="89990"/>
    <x v="3"/>
    <x v="2"/>
  </r>
  <r>
    <x v="9340"/>
    <x v="1370"/>
    <x v="1"/>
    <n v="1"/>
    <d v="2024-12-19T00:00:00"/>
    <d v="2024-12-21T00:00:00"/>
    <n v="10"/>
    <d v="2024-12-30T00:00:00"/>
    <n v="9"/>
    <x v="0"/>
    <x v="2"/>
    <x v="1"/>
    <n v="89990"/>
    <x v="12"/>
    <x v="2"/>
  </r>
  <r>
    <x v="9341"/>
    <x v="383"/>
    <x v="0"/>
    <n v="2"/>
    <d v="2023-03-18T00:00:00"/>
    <d v="2023-03-22T00:00:00"/>
    <n v="7"/>
    <d v="2023-04-03T00:00:00"/>
    <n v="12"/>
    <x v="2"/>
    <x v="2"/>
    <x v="1"/>
    <n v="111980"/>
    <x v="14"/>
    <x v="5"/>
  </r>
  <r>
    <x v="9342"/>
    <x v="1413"/>
    <x v="0"/>
    <n v="1"/>
    <d v="2024-02-28T00:00:00"/>
    <d v="2024-02-29T00:00:00"/>
    <n v="7"/>
    <d v="2024-03-05T00:00:00"/>
    <n v="5"/>
    <x v="0"/>
    <x v="2"/>
    <x v="4"/>
    <n v="55990"/>
    <x v="22"/>
    <x v="6"/>
  </r>
  <r>
    <x v="9343"/>
    <x v="1588"/>
    <x v="5"/>
    <n v="1"/>
    <d v="2024-02-14T00:00:00"/>
    <d v="2024-02-18T00:00:00"/>
    <n v="5"/>
    <d v="2024-02-23T00:00:00"/>
    <n v="5"/>
    <x v="0"/>
    <x v="0"/>
    <x v="2"/>
    <n v="99990"/>
    <x v="22"/>
    <x v="1"/>
  </r>
  <r>
    <x v="9344"/>
    <x v="479"/>
    <x v="4"/>
    <n v="2"/>
    <d v="2022-10-27T00:00:00"/>
    <d v="2022-10-30T00:00:00"/>
    <n v="5"/>
    <d v="2022-11-04T00:00:00"/>
    <n v="5"/>
    <x v="0"/>
    <x v="2"/>
    <x v="1"/>
    <n v="101980"/>
    <x v="25"/>
    <x v="1"/>
  </r>
  <r>
    <x v="9345"/>
    <x v="749"/>
    <x v="0"/>
    <n v="1"/>
    <d v="2022-10-15T00:00:00"/>
    <d v="2022-10-16T00:00:00"/>
    <n v="10"/>
    <d v="2022-10-29T00:00:00"/>
    <n v="13"/>
    <x v="0"/>
    <x v="1"/>
    <x v="3"/>
    <n v="55990"/>
    <x v="25"/>
    <x v="3"/>
  </r>
  <r>
    <x v="9346"/>
    <x v="1845"/>
    <x v="0"/>
    <n v="1"/>
    <d v="2024-07-14T00:00:00"/>
    <d v="2024-07-16T00:00:00"/>
    <n v="5"/>
    <d v="2024-07-22T00:00:00"/>
    <n v="6"/>
    <x v="1"/>
    <x v="1"/>
    <x v="1"/>
    <n v="55990"/>
    <x v="16"/>
    <x v="0"/>
  </r>
  <r>
    <x v="9347"/>
    <x v="424"/>
    <x v="2"/>
    <n v="1"/>
    <d v="2025-02-05T00:00:00"/>
    <d v="2025-02-07T00:00:00"/>
    <n v="7"/>
    <d v="2025-02-14T00:00:00"/>
    <n v="7"/>
    <x v="1"/>
    <x v="0"/>
    <x v="3"/>
    <n v="11000"/>
    <x v="15"/>
    <x v="1"/>
  </r>
  <r>
    <x v="9348"/>
    <x v="145"/>
    <x v="1"/>
    <n v="1"/>
    <d v="2025-02-14T00:00:00"/>
    <d v="2025-02-16T00:00:00"/>
    <n v="10"/>
    <d v="2025-02-27T00:00:00"/>
    <n v="11"/>
    <x v="0"/>
    <x v="2"/>
    <x v="0"/>
    <n v="89990"/>
    <x v="15"/>
    <x v="0"/>
  </r>
  <r>
    <x v="9349"/>
    <x v="293"/>
    <x v="3"/>
    <n v="1"/>
    <d v="2023-12-22T00:00:00"/>
    <d v="2023-12-27T00:00:00"/>
    <n v="5"/>
    <d v="2024-01-01T00:00:00"/>
    <n v="5"/>
    <x v="0"/>
    <x v="2"/>
    <x v="4"/>
    <n v="45000"/>
    <x v="39"/>
    <x v="1"/>
  </r>
  <r>
    <x v="9350"/>
    <x v="465"/>
    <x v="3"/>
    <n v="1"/>
    <d v="2024-03-24T00:00:00"/>
    <d v="2024-03-27T00:00:00"/>
    <n v="5"/>
    <d v="2024-04-01T00:00:00"/>
    <n v="5"/>
    <x v="0"/>
    <x v="0"/>
    <x v="0"/>
    <n v="45000"/>
    <x v="37"/>
    <x v="1"/>
  </r>
  <r>
    <x v="9351"/>
    <x v="913"/>
    <x v="4"/>
    <n v="2"/>
    <d v="2025-02-02T00:00:00"/>
    <d v="2025-02-04T00:00:00"/>
    <n v="7"/>
    <d v="2025-02-11T00:00:00"/>
    <n v="7"/>
    <x v="0"/>
    <x v="2"/>
    <x v="2"/>
    <n v="101980"/>
    <x v="15"/>
    <x v="1"/>
  </r>
  <r>
    <x v="9352"/>
    <x v="57"/>
    <x v="1"/>
    <n v="1"/>
    <d v="2025-04-03T00:00:00"/>
    <d v="2025-04-04T00:00:00"/>
    <n v="5"/>
    <d v="2025-04-09T00:00:00"/>
    <n v="5"/>
    <x v="0"/>
    <x v="2"/>
    <x v="1"/>
    <n v="89990"/>
    <x v="6"/>
    <x v="1"/>
  </r>
  <r>
    <x v="9353"/>
    <x v="1289"/>
    <x v="5"/>
    <n v="2"/>
    <d v="2022-12-19T00:00:00"/>
    <d v="2022-12-21T00:00:00"/>
    <n v="10"/>
    <d v="2023-01-05T00:00:00"/>
    <n v="15"/>
    <x v="2"/>
    <x v="2"/>
    <x v="2"/>
    <n v="199980"/>
    <x v="2"/>
    <x v="5"/>
  </r>
  <r>
    <x v="9354"/>
    <x v="405"/>
    <x v="0"/>
    <n v="1"/>
    <d v="2025-03-23T00:00:00"/>
    <d v="2025-03-27T00:00:00"/>
    <n v="10"/>
    <d v="2025-04-11T00:00:00"/>
    <n v="15"/>
    <x v="2"/>
    <x v="1"/>
    <x v="4"/>
    <n v="55990"/>
    <x v="17"/>
    <x v="5"/>
  </r>
  <r>
    <x v="9355"/>
    <x v="1773"/>
    <x v="4"/>
    <n v="2"/>
    <d v="2025-03-17T00:00:00"/>
    <d v="2025-03-22T00:00:00"/>
    <n v="7"/>
    <d v="2025-03-31T00:00:00"/>
    <n v="9"/>
    <x v="0"/>
    <x v="1"/>
    <x v="1"/>
    <n v="101980"/>
    <x v="17"/>
    <x v="4"/>
  </r>
  <r>
    <x v="9356"/>
    <x v="1322"/>
    <x v="5"/>
    <n v="1"/>
    <d v="2024-12-26T00:00:00"/>
    <d v="2024-12-27T00:00:00"/>
    <n v="10"/>
    <d v="2025-01-07T00:00:00"/>
    <n v="11"/>
    <x v="0"/>
    <x v="1"/>
    <x v="1"/>
    <n v="99990"/>
    <x v="12"/>
    <x v="0"/>
  </r>
  <r>
    <x v="9357"/>
    <x v="839"/>
    <x v="0"/>
    <n v="2"/>
    <d v="2023-08-17T00:00:00"/>
    <d v="2023-08-18T00:00:00"/>
    <n v="7"/>
    <d v="2023-08-25T00:00:00"/>
    <n v="7"/>
    <x v="0"/>
    <x v="0"/>
    <x v="4"/>
    <n v="111980"/>
    <x v="20"/>
    <x v="1"/>
  </r>
  <r>
    <x v="9358"/>
    <x v="1476"/>
    <x v="0"/>
    <n v="1"/>
    <d v="2023-02-20T00:00:00"/>
    <d v="2023-02-25T00:00:00"/>
    <n v="5"/>
    <d v="2023-03-02T00:00:00"/>
    <n v="5"/>
    <x v="0"/>
    <x v="1"/>
    <x v="0"/>
    <n v="55990"/>
    <x v="23"/>
    <x v="1"/>
  </r>
  <r>
    <x v="9359"/>
    <x v="537"/>
    <x v="1"/>
    <n v="1"/>
    <d v="2025-03-02T00:00:00"/>
    <d v="2025-03-07T00:00:00"/>
    <n v="10"/>
    <d v="2025-03-16T00:00:00"/>
    <n v="9"/>
    <x v="0"/>
    <x v="1"/>
    <x v="4"/>
    <n v="89990"/>
    <x v="17"/>
    <x v="2"/>
  </r>
  <r>
    <x v="9360"/>
    <x v="841"/>
    <x v="2"/>
    <n v="1"/>
    <d v="2025-03-13T00:00:00"/>
    <d v="2025-03-16T00:00:00"/>
    <n v="5"/>
    <d v="2025-03-21T00:00:00"/>
    <n v="5"/>
    <x v="0"/>
    <x v="0"/>
    <x v="3"/>
    <n v="11000"/>
    <x v="17"/>
    <x v="1"/>
  </r>
  <r>
    <x v="9361"/>
    <x v="293"/>
    <x v="0"/>
    <n v="1"/>
    <d v="2024-07-03T00:00:00"/>
    <d v="2024-07-06T00:00:00"/>
    <n v="7"/>
    <d v="2024-07-13T00:00:00"/>
    <n v="7"/>
    <x v="0"/>
    <x v="2"/>
    <x v="3"/>
    <n v="55990"/>
    <x v="16"/>
    <x v="1"/>
  </r>
  <r>
    <x v="9362"/>
    <x v="804"/>
    <x v="1"/>
    <n v="1"/>
    <d v="2025-02-17T00:00:00"/>
    <d v="2025-02-18T00:00:00"/>
    <n v="7"/>
    <d v="2025-02-27T00:00:00"/>
    <n v="9"/>
    <x v="0"/>
    <x v="0"/>
    <x v="4"/>
    <n v="89990"/>
    <x v="15"/>
    <x v="4"/>
  </r>
  <r>
    <x v="9363"/>
    <x v="1739"/>
    <x v="0"/>
    <n v="1"/>
    <d v="2024-05-24T00:00:00"/>
    <d v="2024-05-29T00:00:00"/>
    <n v="10"/>
    <d v="2024-06-08T00:00:00"/>
    <n v="10"/>
    <x v="0"/>
    <x v="2"/>
    <x v="0"/>
    <n v="55990"/>
    <x v="1"/>
    <x v="1"/>
  </r>
  <r>
    <x v="9364"/>
    <x v="398"/>
    <x v="4"/>
    <n v="1"/>
    <d v="2025-05-16T00:00:00"/>
    <d v="2025-05-19T00:00:00"/>
    <n v="10"/>
    <d v="2025-05-29T00:00:00"/>
    <n v="10"/>
    <x v="0"/>
    <x v="0"/>
    <x v="4"/>
    <n v="50990"/>
    <x v="0"/>
    <x v="1"/>
  </r>
  <r>
    <x v="9365"/>
    <x v="1093"/>
    <x v="3"/>
    <n v="1"/>
    <d v="2024-12-20T00:00:00"/>
    <d v="2024-12-25T00:00:00"/>
    <n v="10"/>
    <d v="2025-01-05T00:00:00"/>
    <n v="11"/>
    <x v="0"/>
    <x v="2"/>
    <x v="3"/>
    <n v="45000"/>
    <x v="12"/>
    <x v="0"/>
  </r>
  <r>
    <x v="9366"/>
    <x v="853"/>
    <x v="1"/>
    <n v="1"/>
    <d v="2025-04-11T00:00:00"/>
    <d v="2025-04-15T00:00:00"/>
    <n v="7"/>
    <d v="2025-04-20T00:00:00"/>
    <n v="5"/>
    <x v="0"/>
    <x v="0"/>
    <x v="0"/>
    <n v="89990"/>
    <x v="6"/>
    <x v="6"/>
  </r>
  <r>
    <x v="9367"/>
    <x v="1698"/>
    <x v="2"/>
    <n v="1"/>
    <d v="2025-05-03T00:00:00"/>
    <d v="2025-05-08T00:00:00"/>
    <n v="7"/>
    <d v="2025-05-15T00:00:00"/>
    <n v="7"/>
    <x v="0"/>
    <x v="1"/>
    <x v="1"/>
    <n v="11000"/>
    <x v="0"/>
    <x v="1"/>
  </r>
  <r>
    <x v="9368"/>
    <x v="974"/>
    <x v="4"/>
    <n v="1"/>
    <d v="2023-01-24T00:00:00"/>
    <d v="2023-01-26T00:00:00"/>
    <n v="7"/>
    <d v="2023-02-05T00:00:00"/>
    <n v="10"/>
    <x v="0"/>
    <x v="1"/>
    <x v="1"/>
    <n v="50990"/>
    <x v="3"/>
    <x v="3"/>
  </r>
  <r>
    <x v="9369"/>
    <x v="714"/>
    <x v="0"/>
    <n v="1"/>
    <d v="2023-05-25T00:00:00"/>
    <d v="2023-05-28T00:00:00"/>
    <n v="5"/>
    <d v="2023-06-02T00:00:00"/>
    <n v="5"/>
    <x v="0"/>
    <x v="1"/>
    <x v="1"/>
    <n v="55990"/>
    <x v="34"/>
    <x v="1"/>
  </r>
  <r>
    <x v="9370"/>
    <x v="846"/>
    <x v="5"/>
    <n v="1"/>
    <d v="2025-05-27T00:00:00"/>
    <d v="2025-05-31T00:00:00"/>
    <n v="7"/>
    <d v="2025-06-09T00:00:00"/>
    <n v="9"/>
    <x v="0"/>
    <x v="1"/>
    <x v="3"/>
    <n v="99990"/>
    <x v="0"/>
    <x v="4"/>
  </r>
  <r>
    <x v="9371"/>
    <x v="272"/>
    <x v="0"/>
    <n v="2"/>
    <d v="2024-03-24T00:00:00"/>
    <d v="2024-03-29T00:00:00"/>
    <n v="5"/>
    <d v="2024-04-02T00:00:00"/>
    <n v="4"/>
    <x v="0"/>
    <x v="0"/>
    <x v="0"/>
    <n v="111980"/>
    <x v="37"/>
    <x v="2"/>
  </r>
  <r>
    <x v="9372"/>
    <x v="80"/>
    <x v="0"/>
    <n v="1"/>
    <d v="2024-07-05T00:00:00"/>
    <d v="2024-07-09T00:00:00"/>
    <n v="5"/>
    <d v="2024-07-15T00:00:00"/>
    <n v="6"/>
    <x v="0"/>
    <x v="2"/>
    <x v="1"/>
    <n v="55990"/>
    <x v="16"/>
    <x v="0"/>
  </r>
  <r>
    <x v="9373"/>
    <x v="34"/>
    <x v="5"/>
    <n v="1"/>
    <d v="2025-02-26T00:00:00"/>
    <d v="2025-02-28T00:00:00"/>
    <n v="7"/>
    <d v="2025-03-06T00:00:00"/>
    <n v="6"/>
    <x v="0"/>
    <x v="0"/>
    <x v="4"/>
    <n v="99990"/>
    <x v="15"/>
    <x v="2"/>
  </r>
  <r>
    <x v="9374"/>
    <x v="299"/>
    <x v="0"/>
    <n v="1"/>
    <d v="2025-04-05T00:00:00"/>
    <d v="2025-04-06T00:00:00"/>
    <n v="5"/>
    <d v="2025-04-11T00:00:00"/>
    <n v="5"/>
    <x v="0"/>
    <x v="2"/>
    <x v="2"/>
    <n v="55990"/>
    <x v="6"/>
    <x v="1"/>
  </r>
  <r>
    <x v="9375"/>
    <x v="865"/>
    <x v="1"/>
    <n v="1"/>
    <d v="2022-09-11T00:00:00"/>
    <d v="2022-09-13T00:00:00"/>
    <n v="10"/>
    <d v="2022-09-22T00:00:00"/>
    <n v="9"/>
    <x v="0"/>
    <x v="0"/>
    <x v="0"/>
    <n v="89990"/>
    <x v="33"/>
    <x v="2"/>
  </r>
  <r>
    <x v="9376"/>
    <x v="617"/>
    <x v="1"/>
    <n v="1"/>
    <d v="2024-06-07T00:00:00"/>
    <d v="2024-06-10T00:00:00"/>
    <n v="7"/>
    <d v="2024-06-18T00:00:00"/>
    <n v="8"/>
    <x v="0"/>
    <x v="2"/>
    <x v="4"/>
    <n v="89990"/>
    <x v="9"/>
    <x v="0"/>
  </r>
  <r>
    <x v="9377"/>
    <x v="242"/>
    <x v="4"/>
    <n v="1"/>
    <d v="2024-08-09T00:00:00"/>
    <d v="2024-08-11T00:00:00"/>
    <n v="7"/>
    <d v="2024-08-19T00:00:00"/>
    <n v="8"/>
    <x v="0"/>
    <x v="0"/>
    <x v="0"/>
    <n v="50990"/>
    <x v="4"/>
    <x v="0"/>
  </r>
  <r>
    <x v="9378"/>
    <x v="1563"/>
    <x v="5"/>
    <n v="1"/>
    <d v="2023-11-29T00:00:00"/>
    <d v="2023-12-03T00:00:00"/>
    <n v="5"/>
    <d v="2023-12-10T00:00:00"/>
    <n v="7"/>
    <x v="0"/>
    <x v="1"/>
    <x v="2"/>
    <n v="99990"/>
    <x v="36"/>
    <x v="4"/>
  </r>
  <r>
    <x v="9379"/>
    <x v="596"/>
    <x v="5"/>
    <n v="1"/>
    <d v="2024-02-07T00:00:00"/>
    <d v="2024-02-11T00:00:00"/>
    <n v="10"/>
    <d v="2024-02-21T00:00:00"/>
    <n v="10"/>
    <x v="0"/>
    <x v="1"/>
    <x v="2"/>
    <n v="99990"/>
    <x v="22"/>
    <x v="1"/>
  </r>
  <r>
    <x v="9380"/>
    <x v="435"/>
    <x v="3"/>
    <n v="1"/>
    <d v="2025-02-22T00:00:00"/>
    <d v="2025-02-27T00:00:00"/>
    <n v="7"/>
    <d v="2025-03-07T00:00:00"/>
    <n v="8"/>
    <x v="0"/>
    <x v="0"/>
    <x v="3"/>
    <n v="45000"/>
    <x v="15"/>
    <x v="0"/>
  </r>
  <r>
    <x v="9381"/>
    <x v="1266"/>
    <x v="4"/>
    <n v="2"/>
    <d v="2023-06-25T00:00:00"/>
    <d v="2023-06-26T00:00:00"/>
    <n v="7"/>
    <d v="2023-07-03T00:00:00"/>
    <n v="7"/>
    <x v="0"/>
    <x v="1"/>
    <x v="3"/>
    <n v="101980"/>
    <x v="31"/>
    <x v="1"/>
  </r>
  <r>
    <x v="9382"/>
    <x v="1499"/>
    <x v="2"/>
    <n v="1"/>
    <d v="2025-03-29T00:00:00"/>
    <d v="2025-03-31T00:00:00"/>
    <n v="7"/>
    <d v="2025-04-10T00:00:00"/>
    <n v="10"/>
    <x v="1"/>
    <x v="1"/>
    <x v="3"/>
    <n v="11000"/>
    <x v="17"/>
    <x v="3"/>
  </r>
  <r>
    <x v="9383"/>
    <x v="606"/>
    <x v="1"/>
    <n v="1"/>
    <d v="2025-03-30T00:00:00"/>
    <d v="2025-04-01T00:00:00"/>
    <n v="10"/>
    <d v="2025-04-10T00:00:00"/>
    <n v="9"/>
    <x v="0"/>
    <x v="0"/>
    <x v="2"/>
    <n v="89990"/>
    <x v="17"/>
    <x v="2"/>
  </r>
  <r>
    <x v="9384"/>
    <x v="1348"/>
    <x v="3"/>
    <n v="1"/>
    <d v="2025-02-28T00:00:00"/>
    <d v="2025-03-03T00:00:00"/>
    <n v="5"/>
    <d v="2025-03-08T00:00:00"/>
    <n v="5"/>
    <x v="0"/>
    <x v="1"/>
    <x v="3"/>
    <n v="45000"/>
    <x v="15"/>
    <x v="1"/>
  </r>
  <r>
    <x v="9385"/>
    <x v="1839"/>
    <x v="3"/>
    <n v="1"/>
    <d v="2025-03-08T00:00:00"/>
    <d v="2025-03-10T00:00:00"/>
    <n v="7"/>
    <d v="2025-03-18T00:00:00"/>
    <n v="8"/>
    <x v="0"/>
    <x v="0"/>
    <x v="1"/>
    <n v="45000"/>
    <x v="17"/>
    <x v="0"/>
  </r>
  <r>
    <x v="9386"/>
    <x v="539"/>
    <x v="5"/>
    <n v="2"/>
    <d v="2022-12-02T00:00:00"/>
    <d v="2022-12-07T00:00:00"/>
    <n v="7"/>
    <d v="2022-12-17T00:00:00"/>
    <n v="10"/>
    <x v="0"/>
    <x v="2"/>
    <x v="3"/>
    <n v="199980"/>
    <x v="2"/>
    <x v="3"/>
  </r>
  <r>
    <x v="9387"/>
    <x v="1135"/>
    <x v="2"/>
    <n v="1"/>
    <d v="2024-11-22T00:00:00"/>
    <d v="2024-11-26T00:00:00"/>
    <n v="10"/>
    <d v="2024-12-09T00:00:00"/>
    <n v="13"/>
    <x v="0"/>
    <x v="2"/>
    <x v="1"/>
    <n v="11000"/>
    <x v="7"/>
    <x v="3"/>
  </r>
  <r>
    <x v="9388"/>
    <x v="1740"/>
    <x v="4"/>
    <n v="1"/>
    <d v="2024-03-02T00:00:00"/>
    <d v="2024-03-04T00:00:00"/>
    <n v="5"/>
    <d v="2024-03-11T00:00:00"/>
    <n v="7"/>
    <x v="1"/>
    <x v="0"/>
    <x v="3"/>
    <n v="50990"/>
    <x v="37"/>
    <x v="4"/>
  </r>
  <r>
    <x v="9389"/>
    <x v="120"/>
    <x v="5"/>
    <n v="1"/>
    <d v="2025-02-27T00:00:00"/>
    <d v="2025-03-03T00:00:00"/>
    <n v="7"/>
    <d v="2025-03-10T00:00:00"/>
    <n v="7"/>
    <x v="0"/>
    <x v="0"/>
    <x v="4"/>
    <n v="99990"/>
    <x v="15"/>
    <x v="1"/>
  </r>
  <r>
    <x v="9390"/>
    <x v="476"/>
    <x v="1"/>
    <n v="1"/>
    <d v="2025-03-26T00:00:00"/>
    <d v="2025-03-31T00:00:00"/>
    <n v="5"/>
    <d v="2025-04-05T00:00:00"/>
    <n v="5"/>
    <x v="0"/>
    <x v="2"/>
    <x v="3"/>
    <n v="89990"/>
    <x v="17"/>
    <x v="1"/>
  </r>
  <r>
    <x v="9391"/>
    <x v="1020"/>
    <x v="1"/>
    <n v="1"/>
    <d v="2025-05-16T00:00:00"/>
    <d v="2025-05-21T00:00:00"/>
    <n v="5"/>
    <d v="2025-05-26T00:00:00"/>
    <n v="5"/>
    <x v="0"/>
    <x v="2"/>
    <x v="1"/>
    <n v="89990"/>
    <x v="0"/>
    <x v="1"/>
  </r>
  <r>
    <x v="9392"/>
    <x v="1636"/>
    <x v="2"/>
    <n v="1"/>
    <d v="2022-10-22T00:00:00"/>
    <d v="2022-10-27T00:00:00"/>
    <n v="7"/>
    <d v="2022-11-02T00:00:00"/>
    <n v="6"/>
    <x v="0"/>
    <x v="1"/>
    <x v="1"/>
    <n v="11000"/>
    <x v="25"/>
    <x v="2"/>
  </r>
  <r>
    <x v="9393"/>
    <x v="1608"/>
    <x v="3"/>
    <n v="1"/>
    <d v="2024-04-11T00:00:00"/>
    <d v="2024-04-15T00:00:00"/>
    <n v="7"/>
    <d v="2024-04-22T00:00:00"/>
    <n v="7"/>
    <x v="0"/>
    <x v="0"/>
    <x v="4"/>
    <n v="45000"/>
    <x v="19"/>
    <x v="1"/>
  </r>
  <r>
    <x v="9394"/>
    <x v="458"/>
    <x v="3"/>
    <n v="1"/>
    <d v="2025-05-21T00:00:00"/>
    <d v="2025-05-23T00:00:00"/>
    <n v="7"/>
    <d v="2025-05-29T00:00:00"/>
    <n v="6"/>
    <x v="0"/>
    <x v="2"/>
    <x v="4"/>
    <n v="45000"/>
    <x v="0"/>
    <x v="2"/>
  </r>
  <r>
    <x v="9395"/>
    <x v="1016"/>
    <x v="5"/>
    <n v="2"/>
    <d v="2025-04-26T00:00:00"/>
    <d v="2025-04-29T00:00:00"/>
    <n v="10"/>
    <d v="2025-05-14T00:00:00"/>
    <n v="15"/>
    <x v="2"/>
    <x v="1"/>
    <x v="2"/>
    <n v="199980"/>
    <x v="6"/>
    <x v="5"/>
  </r>
  <r>
    <x v="9396"/>
    <x v="496"/>
    <x v="0"/>
    <n v="1"/>
    <d v="2022-12-15T00:00:00"/>
    <d v="2022-12-17T00:00:00"/>
    <n v="7"/>
    <d v="2022-12-24T00:00:00"/>
    <n v="7"/>
    <x v="0"/>
    <x v="0"/>
    <x v="4"/>
    <n v="55990"/>
    <x v="2"/>
    <x v="1"/>
  </r>
  <r>
    <x v="9397"/>
    <x v="516"/>
    <x v="1"/>
    <n v="1"/>
    <d v="2025-04-24T00:00:00"/>
    <d v="2025-04-29T00:00:00"/>
    <n v="5"/>
    <d v="2025-05-04T00:00:00"/>
    <n v="5"/>
    <x v="0"/>
    <x v="2"/>
    <x v="1"/>
    <n v="89990"/>
    <x v="6"/>
    <x v="1"/>
  </r>
  <r>
    <x v="9398"/>
    <x v="1167"/>
    <x v="2"/>
    <n v="1"/>
    <d v="2025-04-25T00:00:00"/>
    <d v="2025-04-29T00:00:00"/>
    <n v="7"/>
    <d v="2025-05-05T00:00:00"/>
    <n v="6"/>
    <x v="0"/>
    <x v="2"/>
    <x v="3"/>
    <n v="11000"/>
    <x v="6"/>
    <x v="2"/>
  </r>
  <r>
    <x v="9399"/>
    <x v="614"/>
    <x v="2"/>
    <n v="1"/>
    <d v="2024-10-06T00:00:00"/>
    <d v="2024-10-09T00:00:00"/>
    <n v="5"/>
    <d v="2024-10-14T00:00:00"/>
    <n v="5"/>
    <x v="0"/>
    <x v="2"/>
    <x v="3"/>
    <n v="11000"/>
    <x v="10"/>
    <x v="1"/>
  </r>
  <r>
    <x v="9400"/>
    <x v="399"/>
    <x v="4"/>
    <n v="1"/>
    <d v="2025-04-13T00:00:00"/>
    <d v="2025-04-16T00:00:00"/>
    <n v="7"/>
    <d v="2025-04-24T00:00:00"/>
    <n v="8"/>
    <x v="0"/>
    <x v="1"/>
    <x v="4"/>
    <n v="50990"/>
    <x v="6"/>
    <x v="0"/>
  </r>
  <r>
    <x v="9401"/>
    <x v="662"/>
    <x v="5"/>
    <n v="2"/>
    <d v="2024-06-17T00:00:00"/>
    <d v="2024-06-18T00:00:00"/>
    <n v="7"/>
    <d v="2024-06-28T00:00:00"/>
    <n v="10"/>
    <x v="0"/>
    <x v="1"/>
    <x v="0"/>
    <n v="199980"/>
    <x v="9"/>
    <x v="3"/>
  </r>
  <r>
    <x v="9402"/>
    <x v="1014"/>
    <x v="1"/>
    <n v="1"/>
    <d v="2024-05-27T00:00:00"/>
    <d v="2024-05-29T00:00:00"/>
    <n v="10"/>
    <d v="2024-06-09T00:00:00"/>
    <n v="11"/>
    <x v="0"/>
    <x v="1"/>
    <x v="0"/>
    <n v="89990"/>
    <x v="1"/>
    <x v="0"/>
  </r>
  <r>
    <x v="9403"/>
    <x v="1169"/>
    <x v="0"/>
    <n v="1"/>
    <d v="2024-12-14T00:00:00"/>
    <d v="2024-12-19T00:00:00"/>
    <n v="5"/>
    <d v="2024-12-27T00:00:00"/>
    <n v="8"/>
    <x v="0"/>
    <x v="1"/>
    <x v="2"/>
    <n v="55990"/>
    <x v="12"/>
    <x v="3"/>
  </r>
  <r>
    <x v="9404"/>
    <x v="1268"/>
    <x v="1"/>
    <n v="1"/>
    <d v="2024-10-13T00:00:00"/>
    <d v="2024-10-18T00:00:00"/>
    <n v="7"/>
    <d v="2024-10-25T00:00:00"/>
    <n v="7"/>
    <x v="0"/>
    <x v="0"/>
    <x v="3"/>
    <n v="89990"/>
    <x v="10"/>
    <x v="1"/>
  </r>
  <r>
    <x v="9405"/>
    <x v="913"/>
    <x v="4"/>
    <n v="1"/>
    <d v="2025-05-22T00:00:00"/>
    <d v="2025-05-23T00:00:00"/>
    <n v="7"/>
    <d v="2025-05-30T00:00:00"/>
    <n v="7"/>
    <x v="0"/>
    <x v="0"/>
    <x v="1"/>
    <n v="50990"/>
    <x v="0"/>
    <x v="1"/>
  </r>
  <r>
    <x v="9406"/>
    <x v="658"/>
    <x v="4"/>
    <n v="2"/>
    <d v="2025-05-17T00:00:00"/>
    <d v="2025-05-20T00:00:00"/>
    <n v="7"/>
    <d v="2025-05-27T00:00:00"/>
    <n v="7"/>
    <x v="0"/>
    <x v="1"/>
    <x v="2"/>
    <n v="101980"/>
    <x v="0"/>
    <x v="1"/>
  </r>
  <r>
    <x v="9407"/>
    <x v="1418"/>
    <x v="0"/>
    <n v="1"/>
    <d v="2025-03-30T00:00:00"/>
    <d v="2025-04-03T00:00:00"/>
    <n v="5"/>
    <d v="2025-04-08T00:00:00"/>
    <n v="5"/>
    <x v="0"/>
    <x v="2"/>
    <x v="0"/>
    <n v="55990"/>
    <x v="17"/>
    <x v="1"/>
  </r>
  <r>
    <x v="9408"/>
    <x v="1209"/>
    <x v="0"/>
    <n v="1"/>
    <d v="2025-04-13T00:00:00"/>
    <d v="2025-04-16T00:00:00"/>
    <n v="7"/>
    <d v="2025-04-23T00:00:00"/>
    <n v="7"/>
    <x v="0"/>
    <x v="2"/>
    <x v="0"/>
    <n v="55990"/>
    <x v="6"/>
    <x v="1"/>
  </r>
  <r>
    <x v="9409"/>
    <x v="818"/>
    <x v="5"/>
    <n v="1"/>
    <d v="2024-10-11T00:00:00"/>
    <d v="2024-10-12T00:00:00"/>
    <n v="10"/>
    <d v="2024-10-24T00:00:00"/>
    <n v="12"/>
    <x v="0"/>
    <x v="1"/>
    <x v="4"/>
    <n v="99990"/>
    <x v="10"/>
    <x v="4"/>
  </r>
  <r>
    <x v="9410"/>
    <x v="382"/>
    <x v="1"/>
    <n v="2"/>
    <d v="2025-03-13T00:00:00"/>
    <d v="2025-03-16T00:00:00"/>
    <n v="7"/>
    <d v="2025-03-23T00:00:00"/>
    <n v="7"/>
    <x v="0"/>
    <x v="1"/>
    <x v="4"/>
    <n v="179980"/>
    <x v="17"/>
    <x v="1"/>
  </r>
  <r>
    <x v="9411"/>
    <x v="478"/>
    <x v="5"/>
    <n v="2"/>
    <d v="2024-07-25T00:00:00"/>
    <d v="2024-07-29T00:00:00"/>
    <n v="5"/>
    <d v="2024-08-04T00:00:00"/>
    <n v="6"/>
    <x v="0"/>
    <x v="2"/>
    <x v="1"/>
    <n v="199980"/>
    <x v="16"/>
    <x v="0"/>
  </r>
  <r>
    <x v="9412"/>
    <x v="1875"/>
    <x v="2"/>
    <n v="1"/>
    <d v="2023-05-12T00:00:00"/>
    <d v="2023-05-16T00:00:00"/>
    <n v="10"/>
    <d v="2023-05-26T00:00:00"/>
    <n v="10"/>
    <x v="0"/>
    <x v="0"/>
    <x v="4"/>
    <n v="11000"/>
    <x v="34"/>
    <x v="1"/>
  </r>
  <r>
    <x v="9413"/>
    <x v="190"/>
    <x v="3"/>
    <n v="2"/>
    <d v="2024-08-17T00:00:00"/>
    <d v="2024-08-21T00:00:00"/>
    <n v="5"/>
    <d v="2024-08-28T00:00:00"/>
    <n v="7"/>
    <x v="0"/>
    <x v="1"/>
    <x v="4"/>
    <n v="90000"/>
    <x v="4"/>
    <x v="4"/>
  </r>
  <r>
    <x v="9414"/>
    <x v="275"/>
    <x v="5"/>
    <n v="2"/>
    <d v="2023-08-10T00:00:00"/>
    <d v="2023-08-11T00:00:00"/>
    <n v="10"/>
    <d v="2023-08-21T00:00:00"/>
    <n v="10"/>
    <x v="0"/>
    <x v="2"/>
    <x v="4"/>
    <n v="199980"/>
    <x v="20"/>
    <x v="1"/>
  </r>
  <r>
    <x v="9415"/>
    <x v="315"/>
    <x v="5"/>
    <n v="2"/>
    <d v="2025-05-26T00:00:00"/>
    <d v="2025-05-31T00:00:00"/>
    <n v="7"/>
    <d v="2025-06-08T00:00:00"/>
    <n v="8"/>
    <x v="0"/>
    <x v="1"/>
    <x v="4"/>
    <n v="199980"/>
    <x v="0"/>
    <x v="0"/>
  </r>
  <r>
    <x v="9416"/>
    <x v="536"/>
    <x v="0"/>
    <n v="1"/>
    <d v="2025-02-11T00:00:00"/>
    <d v="2025-02-12T00:00:00"/>
    <n v="10"/>
    <d v="2025-02-22T00:00:00"/>
    <n v="10"/>
    <x v="0"/>
    <x v="2"/>
    <x v="2"/>
    <n v="55990"/>
    <x v="15"/>
    <x v="1"/>
  </r>
  <r>
    <x v="9417"/>
    <x v="884"/>
    <x v="0"/>
    <n v="2"/>
    <d v="2024-09-02T00:00:00"/>
    <d v="2024-09-03T00:00:00"/>
    <n v="7"/>
    <d v="2024-09-11T00:00:00"/>
    <n v="8"/>
    <x v="0"/>
    <x v="2"/>
    <x v="4"/>
    <n v="111980"/>
    <x v="11"/>
    <x v="0"/>
  </r>
  <r>
    <x v="9418"/>
    <x v="462"/>
    <x v="2"/>
    <n v="2"/>
    <d v="2025-05-09T00:00:00"/>
    <d v="2025-05-11T00:00:00"/>
    <n v="10"/>
    <d v="2025-05-20T00:00:00"/>
    <n v="9"/>
    <x v="0"/>
    <x v="2"/>
    <x v="4"/>
    <n v="22000"/>
    <x v="0"/>
    <x v="2"/>
  </r>
  <r>
    <x v="9419"/>
    <x v="420"/>
    <x v="0"/>
    <n v="1"/>
    <d v="2024-06-07T00:00:00"/>
    <d v="2024-06-08T00:00:00"/>
    <n v="5"/>
    <d v="2024-06-13T00:00:00"/>
    <n v="5"/>
    <x v="0"/>
    <x v="2"/>
    <x v="0"/>
    <n v="55990"/>
    <x v="9"/>
    <x v="1"/>
  </r>
  <r>
    <x v="9420"/>
    <x v="1791"/>
    <x v="5"/>
    <n v="1"/>
    <d v="2025-01-23T00:00:00"/>
    <d v="2025-01-27T00:00:00"/>
    <n v="10"/>
    <d v="2025-02-07T00:00:00"/>
    <n v="11"/>
    <x v="0"/>
    <x v="0"/>
    <x v="4"/>
    <n v="99990"/>
    <x v="24"/>
    <x v="0"/>
  </r>
  <r>
    <x v="9421"/>
    <x v="291"/>
    <x v="1"/>
    <n v="2"/>
    <d v="2025-04-07T00:00:00"/>
    <d v="2025-04-10T00:00:00"/>
    <n v="5"/>
    <d v="2025-04-14T00:00:00"/>
    <n v="4"/>
    <x v="1"/>
    <x v="1"/>
    <x v="3"/>
    <n v="179980"/>
    <x v="6"/>
    <x v="2"/>
  </r>
  <r>
    <x v="9422"/>
    <x v="1589"/>
    <x v="1"/>
    <n v="1"/>
    <d v="2021-09-04T00:00:00"/>
    <d v="2021-09-06T00:00:00"/>
    <n v="10"/>
    <d v="2021-09-16T00:00:00"/>
    <n v="10"/>
    <x v="0"/>
    <x v="2"/>
    <x v="2"/>
    <n v="89990"/>
    <x v="46"/>
    <x v="1"/>
  </r>
  <r>
    <x v="9423"/>
    <x v="1341"/>
    <x v="2"/>
    <n v="2"/>
    <d v="2024-01-05T00:00:00"/>
    <d v="2024-01-09T00:00:00"/>
    <n v="7"/>
    <d v="2024-01-14T00:00:00"/>
    <n v="5"/>
    <x v="0"/>
    <x v="1"/>
    <x v="2"/>
    <n v="22000"/>
    <x v="5"/>
    <x v="6"/>
  </r>
  <r>
    <x v="9424"/>
    <x v="1171"/>
    <x v="2"/>
    <n v="1"/>
    <d v="2023-10-21T00:00:00"/>
    <d v="2023-10-23T00:00:00"/>
    <n v="5"/>
    <d v="2023-10-29T00:00:00"/>
    <n v="6"/>
    <x v="0"/>
    <x v="1"/>
    <x v="2"/>
    <n v="11000"/>
    <x v="13"/>
    <x v="0"/>
  </r>
  <r>
    <x v="9425"/>
    <x v="540"/>
    <x v="4"/>
    <n v="2"/>
    <d v="2024-09-08T00:00:00"/>
    <d v="2024-09-11T00:00:00"/>
    <n v="10"/>
    <d v="2024-09-23T00:00:00"/>
    <n v="12"/>
    <x v="0"/>
    <x v="2"/>
    <x v="1"/>
    <n v="101980"/>
    <x v="11"/>
    <x v="4"/>
  </r>
  <r>
    <x v="9426"/>
    <x v="727"/>
    <x v="0"/>
    <n v="1"/>
    <d v="2024-06-11T00:00:00"/>
    <d v="2024-06-15T00:00:00"/>
    <n v="5"/>
    <d v="2024-06-21T00:00:00"/>
    <n v="6"/>
    <x v="0"/>
    <x v="2"/>
    <x v="1"/>
    <n v="55990"/>
    <x v="9"/>
    <x v="0"/>
  </r>
  <r>
    <x v="9427"/>
    <x v="1574"/>
    <x v="5"/>
    <n v="1"/>
    <d v="2023-10-23T00:00:00"/>
    <d v="2023-10-25T00:00:00"/>
    <n v="5"/>
    <d v="2023-10-31T00:00:00"/>
    <n v="6"/>
    <x v="0"/>
    <x v="0"/>
    <x v="4"/>
    <n v="99990"/>
    <x v="13"/>
    <x v="0"/>
  </r>
  <r>
    <x v="9428"/>
    <x v="159"/>
    <x v="2"/>
    <n v="2"/>
    <d v="2025-01-12T00:00:00"/>
    <d v="2025-01-14T00:00:00"/>
    <n v="7"/>
    <d v="2025-01-22T00:00:00"/>
    <n v="8"/>
    <x v="0"/>
    <x v="1"/>
    <x v="3"/>
    <n v="22000"/>
    <x v="24"/>
    <x v="0"/>
  </r>
  <r>
    <x v="9429"/>
    <x v="1178"/>
    <x v="2"/>
    <n v="1"/>
    <d v="2025-03-22T00:00:00"/>
    <d v="2025-03-23T00:00:00"/>
    <n v="5"/>
    <d v="2025-03-28T00:00:00"/>
    <n v="5"/>
    <x v="0"/>
    <x v="1"/>
    <x v="3"/>
    <n v="11000"/>
    <x v="17"/>
    <x v="1"/>
  </r>
  <r>
    <x v="9430"/>
    <x v="1770"/>
    <x v="3"/>
    <n v="1"/>
    <d v="2023-02-08T00:00:00"/>
    <d v="2023-02-12T00:00:00"/>
    <n v="7"/>
    <d v="2023-02-20T00:00:00"/>
    <n v="8"/>
    <x v="1"/>
    <x v="0"/>
    <x v="4"/>
    <n v="45000"/>
    <x v="23"/>
    <x v="0"/>
  </r>
  <r>
    <x v="9431"/>
    <x v="1078"/>
    <x v="5"/>
    <n v="1"/>
    <d v="2025-02-09T00:00:00"/>
    <d v="2025-02-14T00:00:00"/>
    <n v="5"/>
    <d v="2025-02-19T00:00:00"/>
    <n v="5"/>
    <x v="0"/>
    <x v="0"/>
    <x v="1"/>
    <n v="99990"/>
    <x v="15"/>
    <x v="1"/>
  </r>
  <r>
    <x v="9432"/>
    <x v="1"/>
    <x v="1"/>
    <n v="1"/>
    <d v="2024-11-19T00:00:00"/>
    <d v="2024-11-22T00:00:00"/>
    <n v="10"/>
    <d v="2024-12-07T00:00:00"/>
    <n v="15"/>
    <x v="2"/>
    <x v="1"/>
    <x v="1"/>
    <n v="89990"/>
    <x v="7"/>
    <x v="5"/>
  </r>
  <r>
    <x v="9433"/>
    <x v="1174"/>
    <x v="1"/>
    <n v="1"/>
    <d v="2025-01-08T00:00:00"/>
    <d v="2025-01-12T00:00:00"/>
    <n v="5"/>
    <d v="2025-01-16T00:00:00"/>
    <n v="4"/>
    <x v="0"/>
    <x v="0"/>
    <x v="4"/>
    <n v="89990"/>
    <x v="24"/>
    <x v="2"/>
  </r>
  <r>
    <x v="9434"/>
    <x v="429"/>
    <x v="0"/>
    <n v="2"/>
    <d v="2024-01-01T00:00:00"/>
    <d v="2024-01-05T00:00:00"/>
    <n v="5"/>
    <d v="2024-01-15T00:00:00"/>
    <n v="10"/>
    <x v="2"/>
    <x v="0"/>
    <x v="4"/>
    <n v="111980"/>
    <x v="5"/>
    <x v="5"/>
  </r>
  <r>
    <x v="9435"/>
    <x v="493"/>
    <x v="5"/>
    <n v="1"/>
    <d v="2024-05-28T00:00:00"/>
    <d v="2024-06-02T00:00:00"/>
    <n v="5"/>
    <d v="2024-06-10T00:00:00"/>
    <n v="8"/>
    <x v="0"/>
    <x v="0"/>
    <x v="4"/>
    <n v="99990"/>
    <x v="1"/>
    <x v="3"/>
  </r>
  <r>
    <x v="9436"/>
    <x v="1819"/>
    <x v="4"/>
    <n v="2"/>
    <d v="2024-11-20T00:00:00"/>
    <d v="2024-11-23T00:00:00"/>
    <n v="10"/>
    <d v="2024-12-06T00:00:00"/>
    <n v="13"/>
    <x v="0"/>
    <x v="0"/>
    <x v="0"/>
    <n v="101980"/>
    <x v="7"/>
    <x v="3"/>
  </r>
  <r>
    <x v="9437"/>
    <x v="78"/>
    <x v="5"/>
    <n v="2"/>
    <d v="2023-09-27T00:00:00"/>
    <d v="2023-10-02T00:00:00"/>
    <n v="7"/>
    <d v="2023-10-08T00:00:00"/>
    <n v="6"/>
    <x v="0"/>
    <x v="0"/>
    <x v="4"/>
    <n v="199980"/>
    <x v="18"/>
    <x v="2"/>
  </r>
  <r>
    <x v="9438"/>
    <x v="1975"/>
    <x v="3"/>
    <n v="1"/>
    <d v="2025-05-19T00:00:00"/>
    <d v="2025-05-23T00:00:00"/>
    <n v="10"/>
    <d v="2025-06-04T00:00:00"/>
    <n v="12"/>
    <x v="0"/>
    <x v="1"/>
    <x v="3"/>
    <n v="45000"/>
    <x v="0"/>
    <x v="4"/>
  </r>
  <r>
    <x v="9439"/>
    <x v="1839"/>
    <x v="4"/>
    <n v="1"/>
    <d v="2025-04-09T00:00:00"/>
    <d v="2025-04-11T00:00:00"/>
    <n v="7"/>
    <d v="2025-04-21T00:00:00"/>
    <n v="10"/>
    <x v="0"/>
    <x v="2"/>
    <x v="3"/>
    <n v="50990"/>
    <x v="6"/>
    <x v="3"/>
  </r>
  <r>
    <x v="9440"/>
    <x v="1716"/>
    <x v="2"/>
    <n v="1"/>
    <d v="2025-04-03T00:00:00"/>
    <d v="2025-04-06T00:00:00"/>
    <n v="7"/>
    <d v="2025-04-13T00:00:00"/>
    <n v="7"/>
    <x v="0"/>
    <x v="2"/>
    <x v="1"/>
    <n v="11000"/>
    <x v="6"/>
    <x v="1"/>
  </r>
  <r>
    <x v="9441"/>
    <x v="704"/>
    <x v="2"/>
    <n v="1"/>
    <d v="2023-09-02T00:00:00"/>
    <d v="2023-09-06T00:00:00"/>
    <n v="7"/>
    <d v="2023-09-16T00:00:00"/>
    <n v="10"/>
    <x v="0"/>
    <x v="2"/>
    <x v="3"/>
    <n v="11000"/>
    <x v="18"/>
    <x v="3"/>
  </r>
  <r>
    <x v="9442"/>
    <x v="1459"/>
    <x v="3"/>
    <n v="2"/>
    <d v="2023-07-11T00:00:00"/>
    <d v="2023-07-15T00:00:00"/>
    <n v="5"/>
    <d v="2023-07-21T00:00:00"/>
    <n v="6"/>
    <x v="0"/>
    <x v="2"/>
    <x v="3"/>
    <n v="90000"/>
    <x v="26"/>
    <x v="0"/>
  </r>
  <r>
    <x v="9443"/>
    <x v="849"/>
    <x v="3"/>
    <n v="2"/>
    <d v="2024-05-03T00:00:00"/>
    <d v="2024-05-08T00:00:00"/>
    <n v="7"/>
    <d v="2024-05-16T00:00:00"/>
    <n v="8"/>
    <x v="0"/>
    <x v="2"/>
    <x v="4"/>
    <n v="90000"/>
    <x v="1"/>
    <x v="0"/>
  </r>
  <r>
    <x v="9444"/>
    <x v="967"/>
    <x v="5"/>
    <n v="1"/>
    <d v="2024-12-12T00:00:00"/>
    <d v="2024-12-13T00:00:00"/>
    <n v="10"/>
    <d v="2024-12-23T00:00:00"/>
    <n v="10"/>
    <x v="0"/>
    <x v="2"/>
    <x v="2"/>
    <n v="99990"/>
    <x v="12"/>
    <x v="1"/>
  </r>
  <r>
    <x v="9445"/>
    <x v="468"/>
    <x v="1"/>
    <n v="1"/>
    <d v="2025-03-11T00:00:00"/>
    <d v="2025-03-12T00:00:00"/>
    <n v="10"/>
    <d v="2025-03-22T00:00:00"/>
    <n v="10"/>
    <x v="0"/>
    <x v="2"/>
    <x v="4"/>
    <n v="89990"/>
    <x v="17"/>
    <x v="1"/>
  </r>
  <r>
    <x v="9446"/>
    <x v="797"/>
    <x v="2"/>
    <n v="1"/>
    <d v="2022-04-12T00:00:00"/>
    <d v="2022-04-15T00:00:00"/>
    <n v="7"/>
    <d v="2022-04-23T00:00:00"/>
    <n v="8"/>
    <x v="0"/>
    <x v="2"/>
    <x v="2"/>
    <n v="11000"/>
    <x v="38"/>
    <x v="0"/>
  </r>
  <r>
    <x v="9447"/>
    <x v="1300"/>
    <x v="4"/>
    <n v="1"/>
    <d v="2024-01-31T00:00:00"/>
    <d v="2024-02-02T00:00:00"/>
    <n v="7"/>
    <d v="2024-02-09T00:00:00"/>
    <n v="7"/>
    <x v="0"/>
    <x v="2"/>
    <x v="1"/>
    <n v="50990"/>
    <x v="5"/>
    <x v="1"/>
  </r>
  <r>
    <x v="9448"/>
    <x v="1052"/>
    <x v="4"/>
    <n v="1"/>
    <d v="2025-05-16T00:00:00"/>
    <d v="2025-05-17T00:00:00"/>
    <n v="10"/>
    <d v="2025-05-26T00:00:00"/>
    <n v="9"/>
    <x v="0"/>
    <x v="0"/>
    <x v="2"/>
    <n v="50990"/>
    <x v="0"/>
    <x v="2"/>
  </r>
  <r>
    <x v="9449"/>
    <x v="964"/>
    <x v="3"/>
    <n v="1"/>
    <d v="2024-11-06T00:00:00"/>
    <d v="2024-11-10T00:00:00"/>
    <n v="5"/>
    <d v="2024-11-17T00:00:00"/>
    <n v="7"/>
    <x v="0"/>
    <x v="2"/>
    <x v="3"/>
    <n v="45000"/>
    <x v="7"/>
    <x v="4"/>
  </r>
  <r>
    <x v="9450"/>
    <x v="1074"/>
    <x v="2"/>
    <n v="2"/>
    <d v="2022-08-24T00:00:00"/>
    <d v="2022-08-27T00:00:00"/>
    <n v="10"/>
    <d v="2022-09-07T00:00:00"/>
    <n v="11"/>
    <x v="0"/>
    <x v="1"/>
    <x v="3"/>
    <n v="22000"/>
    <x v="8"/>
    <x v="0"/>
  </r>
  <r>
    <x v="9451"/>
    <x v="364"/>
    <x v="2"/>
    <n v="2"/>
    <d v="2024-12-09T00:00:00"/>
    <d v="2024-12-14T00:00:00"/>
    <n v="7"/>
    <d v="2024-12-21T00:00:00"/>
    <n v="7"/>
    <x v="0"/>
    <x v="1"/>
    <x v="4"/>
    <n v="22000"/>
    <x v="12"/>
    <x v="1"/>
  </r>
  <r>
    <x v="9452"/>
    <x v="320"/>
    <x v="5"/>
    <n v="2"/>
    <d v="2024-11-29T00:00:00"/>
    <d v="2024-12-04T00:00:00"/>
    <n v="7"/>
    <d v="2024-12-11T00:00:00"/>
    <n v="7"/>
    <x v="0"/>
    <x v="2"/>
    <x v="4"/>
    <n v="199980"/>
    <x v="7"/>
    <x v="1"/>
  </r>
  <r>
    <x v="9453"/>
    <x v="1273"/>
    <x v="1"/>
    <n v="1"/>
    <d v="2025-05-21T00:00:00"/>
    <d v="2025-05-25T00:00:00"/>
    <n v="5"/>
    <d v="2025-05-30T00:00:00"/>
    <n v="5"/>
    <x v="0"/>
    <x v="0"/>
    <x v="2"/>
    <n v="89990"/>
    <x v="0"/>
    <x v="1"/>
  </r>
  <r>
    <x v="9454"/>
    <x v="823"/>
    <x v="1"/>
    <n v="2"/>
    <d v="2023-12-23T00:00:00"/>
    <d v="2023-12-28T00:00:00"/>
    <n v="7"/>
    <d v="2024-01-07T00:00:00"/>
    <n v="10"/>
    <x v="0"/>
    <x v="1"/>
    <x v="4"/>
    <n v="179980"/>
    <x v="39"/>
    <x v="3"/>
  </r>
  <r>
    <x v="9455"/>
    <x v="762"/>
    <x v="1"/>
    <n v="1"/>
    <d v="2025-04-19T00:00:00"/>
    <d v="2025-04-23T00:00:00"/>
    <n v="10"/>
    <d v="2025-05-02T00:00:00"/>
    <n v="9"/>
    <x v="1"/>
    <x v="1"/>
    <x v="1"/>
    <n v="89990"/>
    <x v="6"/>
    <x v="2"/>
  </r>
  <r>
    <x v="9456"/>
    <x v="1001"/>
    <x v="0"/>
    <n v="2"/>
    <d v="2023-09-11T00:00:00"/>
    <d v="2023-09-15T00:00:00"/>
    <n v="5"/>
    <d v="2023-09-20T00:00:00"/>
    <n v="5"/>
    <x v="0"/>
    <x v="2"/>
    <x v="4"/>
    <n v="111980"/>
    <x v="18"/>
    <x v="1"/>
  </r>
  <r>
    <x v="9457"/>
    <x v="91"/>
    <x v="1"/>
    <n v="2"/>
    <d v="2023-02-03T00:00:00"/>
    <d v="2023-02-05T00:00:00"/>
    <n v="10"/>
    <d v="2023-02-20T00:00:00"/>
    <n v="15"/>
    <x v="2"/>
    <x v="2"/>
    <x v="4"/>
    <n v="179980"/>
    <x v="23"/>
    <x v="5"/>
  </r>
  <r>
    <x v="9458"/>
    <x v="426"/>
    <x v="4"/>
    <n v="2"/>
    <d v="2023-06-27T00:00:00"/>
    <d v="2023-06-30T00:00:00"/>
    <n v="7"/>
    <d v="2023-07-08T00:00:00"/>
    <n v="8"/>
    <x v="0"/>
    <x v="1"/>
    <x v="2"/>
    <n v="101980"/>
    <x v="31"/>
    <x v="0"/>
  </r>
  <r>
    <x v="9459"/>
    <x v="1466"/>
    <x v="4"/>
    <n v="1"/>
    <d v="2024-07-18T00:00:00"/>
    <d v="2024-07-22T00:00:00"/>
    <n v="5"/>
    <d v="2024-07-27T00:00:00"/>
    <n v="5"/>
    <x v="0"/>
    <x v="2"/>
    <x v="4"/>
    <n v="50990"/>
    <x v="16"/>
    <x v="1"/>
  </r>
  <r>
    <x v="9460"/>
    <x v="1979"/>
    <x v="5"/>
    <n v="1"/>
    <d v="2024-01-15T00:00:00"/>
    <d v="2024-01-20T00:00:00"/>
    <n v="10"/>
    <d v="2024-02-02T00:00:00"/>
    <n v="13"/>
    <x v="0"/>
    <x v="1"/>
    <x v="3"/>
    <n v="99990"/>
    <x v="5"/>
    <x v="3"/>
  </r>
  <r>
    <x v="9461"/>
    <x v="72"/>
    <x v="2"/>
    <n v="1"/>
    <d v="2021-10-11T00:00:00"/>
    <d v="2021-10-15T00:00:00"/>
    <n v="5"/>
    <d v="2021-10-20T00:00:00"/>
    <n v="5"/>
    <x v="0"/>
    <x v="2"/>
    <x v="3"/>
    <n v="11000"/>
    <x v="41"/>
    <x v="1"/>
  </r>
  <r>
    <x v="9462"/>
    <x v="1931"/>
    <x v="0"/>
    <n v="1"/>
    <d v="2023-01-01T00:00:00"/>
    <d v="2023-01-05T00:00:00"/>
    <n v="5"/>
    <d v="2023-01-08T00:00:00"/>
    <n v="3"/>
    <x v="1"/>
    <x v="2"/>
    <x v="0"/>
    <n v="55990"/>
    <x v="3"/>
    <x v="6"/>
  </r>
  <r>
    <x v="9463"/>
    <x v="1930"/>
    <x v="0"/>
    <n v="1"/>
    <d v="2025-01-26T00:00:00"/>
    <d v="2025-01-30T00:00:00"/>
    <n v="10"/>
    <d v="2025-02-10T00:00:00"/>
    <n v="11"/>
    <x v="0"/>
    <x v="1"/>
    <x v="2"/>
    <n v="55990"/>
    <x v="24"/>
    <x v="0"/>
  </r>
  <r>
    <x v="9464"/>
    <x v="1335"/>
    <x v="4"/>
    <n v="2"/>
    <d v="2022-11-12T00:00:00"/>
    <d v="2022-11-17T00:00:00"/>
    <n v="5"/>
    <d v="2022-11-23T00:00:00"/>
    <n v="6"/>
    <x v="0"/>
    <x v="2"/>
    <x v="1"/>
    <n v="101980"/>
    <x v="30"/>
    <x v="0"/>
  </r>
  <r>
    <x v="9465"/>
    <x v="1893"/>
    <x v="2"/>
    <n v="1"/>
    <d v="2025-03-01T00:00:00"/>
    <d v="2025-03-05T00:00:00"/>
    <n v="10"/>
    <d v="2025-03-15T00:00:00"/>
    <n v="10"/>
    <x v="0"/>
    <x v="1"/>
    <x v="4"/>
    <n v="11000"/>
    <x v="17"/>
    <x v="1"/>
  </r>
  <r>
    <x v="9466"/>
    <x v="486"/>
    <x v="1"/>
    <n v="1"/>
    <d v="2025-02-17T00:00:00"/>
    <d v="2025-02-19T00:00:00"/>
    <n v="10"/>
    <d v="2025-03-01T00:00:00"/>
    <n v="10"/>
    <x v="0"/>
    <x v="1"/>
    <x v="1"/>
    <n v="89990"/>
    <x v="15"/>
    <x v="1"/>
  </r>
  <r>
    <x v="9467"/>
    <x v="821"/>
    <x v="5"/>
    <n v="1"/>
    <d v="2024-04-10T00:00:00"/>
    <d v="2024-04-14T00:00:00"/>
    <n v="10"/>
    <d v="2024-04-24T00:00:00"/>
    <n v="10"/>
    <x v="0"/>
    <x v="2"/>
    <x v="1"/>
    <n v="99990"/>
    <x v="19"/>
    <x v="1"/>
  </r>
  <r>
    <x v="9468"/>
    <x v="1696"/>
    <x v="5"/>
    <n v="2"/>
    <d v="2023-07-01T00:00:00"/>
    <d v="2023-07-02T00:00:00"/>
    <n v="7"/>
    <d v="2023-07-14T00:00:00"/>
    <n v="12"/>
    <x v="2"/>
    <x v="0"/>
    <x v="3"/>
    <n v="199980"/>
    <x v="26"/>
    <x v="5"/>
  </r>
  <r>
    <x v="9469"/>
    <x v="467"/>
    <x v="2"/>
    <n v="2"/>
    <d v="2023-09-21T00:00:00"/>
    <d v="2023-09-22T00:00:00"/>
    <n v="10"/>
    <d v="2023-10-01T00:00:00"/>
    <n v="9"/>
    <x v="0"/>
    <x v="1"/>
    <x v="4"/>
    <n v="22000"/>
    <x v="18"/>
    <x v="2"/>
  </r>
  <r>
    <x v="9470"/>
    <x v="367"/>
    <x v="3"/>
    <n v="1"/>
    <d v="2025-02-17T00:00:00"/>
    <d v="2025-02-20T00:00:00"/>
    <n v="7"/>
    <d v="2025-02-27T00:00:00"/>
    <n v="7"/>
    <x v="0"/>
    <x v="2"/>
    <x v="0"/>
    <n v="45000"/>
    <x v="15"/>
    <x v="1"/>
  </r>
  <r>
    <x v="9471"/>
    <x v="956"/>
    <x v="5"/>
    <n v="1"/>
    <d v="2025-04-12T00:00:00"/>
    <d v="2025-04-15T00:00:00"/>
    <n v="7"/>
    <d v="2025-04-20T00:00:00"/>
    <n v="5"/>
    <x v="0"/>
    <x v="2"/>
    <x v="2"/>
    <n v="99990"/>
    <x v="6"/>
    <x v="6"/>
  </r>
  <r>
    <x v="9472"/>
    <x v="1909"/>
    <x v="3"/>
    <n v="1"/>
    <d v="2022-12-19T00:00:00"/>
    <d v="2022-12-24T00:00:00"/>
    <n v="5"/>
    <d v="2022-12-29T00:00:00"/>
    <n v="5"/>
    <x v="0"/>
    <x v="2"/>
    <x v="3"/>
    <n v="45000"/>
    <x v="2"/>
    <x v="1"/>
  </r>
  <r>
    <x v="9473"/>
    <x v="1571"/>
    <x v="5"/>
    <n v="1"/>
    <d v="2023-02-11T00:00:00"/>
    <d v="2023-02-15T00:00:00"/>
    <n v="10"/>
    <d v="2023-02-26T00:00:00"/>
    <n v="11"/>
    <x v="0"/>
    <x v="2"/>
    <x v="4"/>
    <n v="99990"/>
    <x v="23"/>
    <x v="0"/>
  </r>
  <r>
    <x v="9474"/>
    <x v="690"/>
    <x v="1"/>
    <n v="1"/>
    <d v="2024-10-21T00:00:00"/>
    <d v="2024-10-23T00:00:00"/>
    <n v="5"/>
    <d v="2024-10-28T00:00:00"/>
    <n v="5"/>
    <x v="0"/>
    <x v="1"/>
    <x v="0"/>
    <n v="89990"/>
    <x v="10"/>
    <x v="1"/>
  </r>
  <r>
    <x v="9475"/>
    <x v="373"/>
    <x v="0"/>
    <n v="2"/>
    <d v="2025-02-01T00:00:00"/>
    <d v="2025-02-04T00:00:00"/>
    <n v="10"/>
    <d v="2025-02-15T00:00:00"/>
    <n v="11"/>
    <x v="0"/>
    <x v="2"/>
    <x v="2"/>
    <n v="111980"/>
    <x v="15"/>
    <x v="0"/>
  </r>
  <r>
    <x v="9476"/>
    <x v="860"/>
    <x v="0"/>
    <n v="1"/>
    <d v="2024-11-13T00:00:00"/>
    <d v="2024-11-16T00:00:00"/>
    <n v="10"/>
    <d v="2024-11-26T00:00:00"/>
    <n v="10"/>
    <x v="0"/>
    <x v="0"/>
    <x v="4"/>
    <n v="55990"/>
    <x v="7"/>
    <x v="1"/>
  </r>
  <r>
    <x v="9477"/>
    <x v="1974"/>
    <x v="2"/>
    <n v="1"/>
    <d v="2024-05-27T00:00:00"/>
    <d v="2024-05-29T00:00:00"/>
    <n v="5"/>
    <d v="2024-06-06T00:00:00"/>
    <n v="8"/>
    <x v="1"/>
    <x v="0"/>
    <x v="2"/>
    <n v="11000"/>
    <x v="1"/>
    <x v="3"/>
  </r>
  <r>
    <x v="9478"/>
    <x v="1617"/>
    <x v="5"/>
    <n v="2"/>
    <d v="2025-03-18T00:00:00"/>
    <d v="2025-03-20T00:00:00"/>
    <n v="7"/>
    <d v="2025-03-26T00:00:00"/>
    <n v="6"/>
    <x v="1"/>
    <x v="2"/>
    <x v="2"/>
    <n v="199980"/>
    <x v="17"/>
    <x v="2"/>
  </r>
  <r>
    <x v="9479"/>
    <x v="1546"/>
    <x v="3"/>
    <n v="2"/>
    <d v="2025-05-17T00:00:00"/>
    <d v="2025-05-18T00:00:00"/>
    <n v="10"/>
    <d v="2025-06-02T00:00:00"/>
    <n v="15"/>
    <x v="2"/>
    <x v="1"/>
    <x v="4"/>
    <n v="90000"/>
    <x v="0"/>
    <x v="5"/>
  </r>
  <r>
    <x v="9480"/>
    <x v="1115"/>
    <x v="0"/>
    <n v="2"/>
    <d v="2023-07-28T00:00:00"/>
    <d v="2023-08-02T00:00:00"/>
    <n v="5"/>
    <d v="2023-08-07T00:00:00"/>
    <n v="5"/>
    <x v="0"/>
    <x v="2"/>
    <x v="2"/>
    <n v="111980"/>
    <x v="26"/>
    <x v="1"/>
  </r>
  <r>
    <x v="9481"/>
    <x v="168"/>
    <x v="3"/>
    <n v="1"/>
    <d v="2024-07-31T00:00:00"/>
    <d v="2024-08-02T00:00:00"/>
    <n v="7"/>
    <d v="2024-08-09T00:00:00"/>
    <n v="7"/>
    <x v="0"/>
    <x v="0"/>
    <x v="3"/>
    <n v="45000"/>
    <x v="16"/>
    <x v="1"/>
  </r>
  <r>
    <x v="9482"/>
    <x v="1722"/>
    <x v="4"/>
    <n v="1"/>
    <d v="2025-04-16T00:00:00"/>
    <d v="2025-04-20T00:00:00"/>
    <n v="10"/>
    <d v="2025-05-02T00:00:00"/>
    <n v="12"/>
    <x v="0"/>
    <x v="0"/>
    <x v="0"/>
    <n v="50990"/>
    <x v="6"/>
    <x v="4"/>
  </r>
  <r>
    <x v="9483"/>
    <x v="834"/>
    <x v="1"/>
    <n v="1"/>
    <d v="2024-11-14T00:00:00"/>
    <d v="2024-11-18T00:00:00"/>
    <n v="7"/>
    <d v="2024-11-26T00:00:00"/>
    <n v="8"/>
    <x v="0"/>
    <x v="1"/>
    <x v="0"/>
    <n v="89990"/>
    <x v="7"/>
    <x v="0"/>
  </r>
  <r>
    <x v="9484"/>
    <x v="1134"/>
    <x v="4"/>
    <n v="2"/>
    <d v="2025-05-23T00:00:00"/>
    <d v="2025-05-27T00:00:00"/>
    <n v="5"/>
    <d v="2025-06-02T00:00:00"/>
    <n v="6"/>
    <x v="0"/>
    <x v="1"/>
    <x v="1"/>
    <n v="101980"/>
    <x v="0"/>
    <x v="0"/>
  </r>
  <r>
    <x v="9485"/>
    <x v="1668"/>
    <x v="2"/>
    <n v="2"/>
    <d v="2024-12-23T00:00:00"/>
    <d v="2024-12-24T00:00:00"/>
    <n v="5"/>
    <d v="2024-12-30T00:00:00"/>
    <n v="6"/>
    <x v="0"/>
    <x v="0"/>
    <x v="0"/>
    <n v="22000"/>
    <x v="12"/>
    <x v="0"/>
  </r>
  <r>
    <x v="9486"/>
    <x v="1723"/>
    <x v="4"/>
    <n v="1"/>
    <d v="2025-02-28T00:00:00"/>
    <d v="2025-03-01T00:00:00"/>
    <n v="7"/>
    <d v="2025-03-11T00:00:00"/>
    <n v="10"/>
    <x v="0"/>
    <x v="0"/>
    <x v="4"/>
    <n v="50990"/>
    <x v="15"/>
    <x v="3"/>
  </r>
  <r>
    <x v="9487"/>
    <x v="1926"/>
    <x v="1"/>
    <n v="1"/>
    <d v="2024-03-05T00:00:00"/>
    <d v="2024-03-09T00:00:00"/>
    <n v="7"/>
    <d v="2024-03-17T00:00:00"/>
    <n v="8"/>
    <x v="0"/>
    <x v="0"/>
    <x v="0"/>
    <n v="89990"/>
    <x v="37"/>
    <x v="0"/>
  </r>
  <r>
    <x v="9488"/>
    <x v="1982"/>
    <x v="5"/>
    <n v="1"/>
    <d v="2023-08-06T00:00:00"/>
    <d v="2023-08-10T00:00:00"/>
    <n v="10"/>
    <d v="2023-08-18T00:00:00"/>
    <n v="8"/>
    <x v="0"/>
    <x v="1"/>
    <x v="4"/>
    <n v="99990"/>
    <x v="20"/>
    <x v="6"/>
  </r>
  <r>
    <x v="9489"/>
    <x v="936"/>
    <x v="4"/>
    <n v="1"/>
    <d v="2024-11-10T00:00:00"/>
    <d v="2024-11-14T00:00:00"/>
    <n v="10"/>
    <d v="2024-11-24T00:00:00"/>
    <n v="10"/>
    <x v="0"/>
    <x v="1"/>
    <x v="3"/>
    <n v="50990"/>
    <x v="7"/>
    <x v="1"/>
  </r>
  <r>
    <x v="9490"/>
    <x v="62"/>
    <x v="1"/>
    <n v="1"/>
    <d v="2024-09-05T00:00:00"/>
    <d v="2024-09-08T00:00:00"/>
    <n v="5"/>
    <d v="2024-09-13T00:00:00"/>
    <n v="5"/>
    <x v="0"/>
    <x v="2"/>
    <x v="2"/>
    <n v="89990"/>
    <x v="11"/>
    <x v="1"/>
  </r>
  <r>
    <x v="9491"/>
    <x v="181"/>
    <x v="1"/>
    <n v="2"/>
    <d v="2023-02-12T00:00:00"/>
    <d v="2023-02-16T00:00:00"/>
    <n v="5"/>
    <d v="2023-02-23T00:00:00"/>
    <n v="7"/>
    <x v="0"/>
    <x v="2"/>
    <x v="4"/>
    <n v="179980"/>
    <x v="23"/>
    <x v="4"/>
  </r>
  <r>
    <x v="9492"/>
    <x v="1273"/>
    <x v="5"/>
    <n v="1"/>
    <d v="2025-05-16T00:00:00"/>
    <d v="2025-05-17T00:00:00"/>
    <n v="5"/>
    <d v="2025-05-22T00:00:00"/>
    <n v="5"/>
    <x v="0"/>
    <x v="0"/>
    <x v="1"/>
    <n v="99990"/>
    <x v="0"/>
    <x v="1"/>
  </r>
  <r>
    <x v="9493"/>
    <x v="1925"/>
    <x v="3"/>
    <n v="1"/>
    <d v="2023-06-30T00:00:00"/>
    <d v="2023-07-01T00:00:00"/>
    <n v="10"/>
    <d v="2023-07-10T00:00:00"/>
    <n v="9"/>
    <x v="0"/>
    <x v="2"/>
    <x v="4"/>
    <n v="45000"/>
    <x v="31"/>
    <x v="2"/>
  </r>
  <r>
    <x v="9494"/>
    <x v="1808"/>
    <x v="1"/>
    <n v="2"/>
    <d v="2022-09-20T00:00:00"/>
    <d v="2022-09-21T00:00:00"/>
    <n v="5"/>
    <d v="2022-09-24T00:00:00"/>
    <n v="3"/>
    <x v="0"/>
    <x v="2"/>
    <x v="0"/>
    <n v="179980"/>
    <x v="33"/>
    <x v="6"/>
  </r>
  <r>
    <x v="9495"/>
    <x v="274"/>
    <x v="4"/>
    <n v="1"/>
    <d v="2025-01-18T00:00:00"/>
    <d v="2025-01-23T00:00:00"/>
    <n v="10"/>
    <d v="2025-02-03T00:00:00"/>
    <n v="11"/>
    <x v="0"/>
    <x v="0"/>
    <x v="2"/>
    <n v="50990"/>
    <x v="24"/>
    <x v="0"/>
  </r>
  <r>
    <x v="9496"/>
    <x v="568"/>
    <x v="2"/>
    <n v="2"/>
    <d v="2024-01-31T00:00:00"/>
    <d v="2024-02-01T00:00:00"/>
    <n v="7"/>
    <d v="2024-02-11T00:00:00"/>
    <n v="10"/>
    <x v="0"/>
    <x v="0"/>
    <x v="0"/>
    <n v="22000"/>
    <x v="5"/>
    <x v="3"/>
  </r>
  <r>
    <x v="9497"/>
    <x v="1438"/>
    <x v="1"/>
    <n v="1"/>
    <d v="2025-03-15T00:00:00"/>
    <d v="2025-03-20T00:00:00"/>
    <n v="10"/>
    <d v="2025-03-30T00:00:00"/>
    <n v="10"/>
    <x v="0"/>
    <x v="2"/>
    <x v="0"/>
    <n v="89990"/>
    <x v="17"/>
    <x v="1"/>
  </r>
  <r>
    <x v="9498"/>
    <x v="301"/>
    <x v="4"/>
    <n v="1"/>
    <d v="2023-01-31T00:00:00"/>
    <d v="2023-02-05T00:00:00"/>
    <n v="10"/>
    <d v="2023-02-14T00:00:00"/>
    <n v="9"/>
    <x v="0"/>
    <x v="0"/>
    <x v="1"/>
    <n v="50990"/>
    <x v="3"/>
    <x v="2"/>
  </r>
  <r>
    <x v="9499"/>
    <x v="1914"/>
    <x v="0"/>
    <n v="1"/>
    <d v="2025-02-13T00:00:00"/>
    <d v="2025-02-18T00:00:00"/>
    <n v="5"/>
    <d v="2025-02-26T00:00:00"/>
    <n v="8"/>
    <x v="0"/>
    <x v="1"/>
    <x v="0"/>
    <n v="55990"/>
    <x v="15"/>
    <x v="3"/>
  </r>
  <r>
    <x v="9500"/>
    <x v="663"/>
    <x v="5"/>
    <n v="1"/>
    <d v="2022-07-31T00:00:00"/>
    <d v="2022-08-05T00:00:00"/>
    <n v="7"/>
    <d v="2022-08-11T00:00:00"/>
    <n v="6"/>
    <x v="0"/>
    <x v="1"/>
    <x v="1"/>
    <n v="99990"/>
    <x v="42"/>
    <x v="2"/>
  </r>
  <r>
    <x v="9501"/>
    <x v="844"/>
    <x v="4"/>
    <n v="1"/>
    <d v="2025-05-16T00:00:00"/>
    <d v="2025-05-21T00:00:00"/>
    <n v="7"/>
    <d v="2025-05-28T00:00:00"/>
    <n v="7"/>
    <x v="0"/>
    <x v="2"/>
    <x v="2"/>
    <n v="50990"/>
    <x v="0"/>
    <x v="1"/>
  </r>
  <r>
    <x v="9502"/>
    <x v="1954"/>
    <x v="0"/>
    <n v="1"/>
    <d v="2025-01-13T00:00:00"/>
    <d v="2025-01-15T00:00:00"/>
    <n v="5"/>
    <d v="2025-01-20T00:00:00"/>
    <n v="5"/>
    <x v="0"/>
    <x v="0"/>
    <x v="3"/>
    <n v="55990"/>
    <x v="24"/>
    <x v="1"/>
  </r>
  <r>
    <x v="9503"/>
    <x v="588"/>
    <x v="3"/>
    <n v="1"/>
    <d v="2025-04-28T00:00:00"/>
    <d v="2025-04-30T00:00:00"/>
    <n v="10"/>
    <d v="2025-05-15T00:00:00"/>
    <n v="15"/>
    <x v="2"/>
    <x v="1"/>
    <x v="0"/>
    <n v="45000"/>
    <x v="6"/>
    <x v="5"/>
  </r>
  <r>
    <x v="9504"/>
    <x v="1904"/>
    <x v="0"/>
    <n v="1"/>
    <d v="2024-12-05T00:00:00"/>
    <d v="2024-12-10T00:00:00"/>
    <n v="10"/>
    <d v="2024-12-25T00:00:00"/>
    <n v="15"/>
    <x v="2"/>
    <x v="1"/>
    <x v="1"/>
    <n v="55990"/>
    <x v="12"/>
    <x v="5"/>
  </r>
  <r>
    <x v="9505"/>
    <x v="873"/>
    <x v="5"/>
    <n v="1"/>
    <d v="2025-01-12T00:00:00"/>
    <d v="2025-01-17T00:00:00"/>
    <n v="7"/>
    <d v="2025-01-24T00:00:00"/>
    <n v="7"/>
    <x v="0"/>
    <x v="1"/>
    <x v="3"/>
    <n v="99990"/>
    <x v="24"/>
    <x v="1"/>
  </r>
  <r>
    <x v="9506"/>
    <x v="626"/>
    <x v="0"/>
    <n v="2"/>
    <d v="2025-03-13T00:00:00"/>
    <d v="2025-03-17T00:00:00"/>
    <n v="5"/>
    <d v="2025-03-25T00:00:00"/>
    <n v="8"/>
    <x v="0"/>
    <x v="0"/>
    <x v="4"/>
    <n v="111980"/>
    <x v="17"/>
    <x v="3"/>
  </r>
  <r>
    <x v="9507"/>
    <x v="839"/>
    <x v="3"/>
    <n v="1"/>
    <d v="2024-01-21T00:00:00"/>
    <d v="2024-01-23T00:00:00"/>
    <n v="10"/>
    <d v="2024-02-01T00:00:00"/>
    <n v="9"/>
    <x v="0"/>
    <x v="0"/>
    <x v="2"/>
    <n v="45000"/>
    <x v="5"/>
    <x v="2"/>
  </r>
  <r>
    <x v="9508"/>
    <x v="722"/>
    <x v="4"/>
    <n v="1"/>
    <d v="2024-10-04T00:00:00"/>
    <d v="2024-10-09T00:00:00"/>
    <n v="10"/>
    <d v="2024-10-19T00:00:00"/>
    <n v="10"/>
    <x v="0"/>
    <x v="1"/>
    <x v="4"/>
    <n v="50990"/>
    <x v="10"/>
    <x v="1"/>
  </r>
  <r>
    <x v="9509"/>
    <x v="830"/>
    <x v="1"/>
    <n v="1"/>
    <d v="2024-02-13T00:00:00"/>
    <d v="2024-02-16T00:00:00"/>
    <n v="5"/>
    <d v="2024-02-22T00:00:00"/>
    <n v="6"/>
    <x v="0"/>
    <x v="1"/>
    <x v="1"/>
    <n v="89990"/>
    <x v="22"/>
    <x v="0"/>
  </r>
  <r>
    <x v="9510"/>
    <x v="1697"/>
    <x v="1"/>
    <n v="1"/>
    <d v="2024-12-03T00:00:00"/>
    <d v="2024-12-07T00:00:00"/>
    <n v="7"/>
    <d v="2024-12-14T00:00:00"/>
    <n v="7"/>
    <x v="0"/>
    <x v="2"/>
    <x v="0"/>
    <n v="89990"/>
    <x v="12"/>
    <x v="1"/>
  </r>
  <r>
    <x v="9511"/>
    <x v="203"/>
    <x v="2"/>
    <n v="1"/>
    <d v="2024-12-19T00:00:00"/>
    <d v="2024-12-24T00:00:00"/>
    <n v="10"/>
    <d v="2025-01-03T00:00:00"/>
    <n v="10"/>
    <x v="0"/>
    <x v="2"/>
    <x v="4"/>
    <n v="11000"/>
    <x v="12"/>
    <x v="1"/>
  </r>
  <r>
    <x v="9512"/>
    <x v="639"/>
    <x v="2"/>
    <n v="1"/>
    <d v="2023-11-29T00:00:00"/>
    <d v="2023-12-03T00:00:00"/>
    <n v="5"/>
    <d v="2023-12-11T00:00:00"/>
    <n v="8"/>
    <x v="0"/>
    <x v="1"/>
    <x v="0"/>
    <n v="11000"/>
    <x v="36"/>
    <x v="3"/>
  </r>
  <r>
    <x v="9513"/>
    <x v="1123"/>
    <x v="5"/>
    <n v="1"/>
    <d v="2024-08-08T00:00:00"/>
    <d v="2024-08-10T00:00:00"/>
    <n v="10"/>
    <d v="2024-08-25T00:00:00"/>
    <n v="15"/>
    <x v="2"/>
    <x v="1"/>
    <x v="1"/>
    <n v="99990"/>
    <x v="4"/>
    <x v="5"/>
  </r>
  <r>
    <x v="9514"/>
    <x v="1299"/>
    <x v="4"/>
    <n v="1"/>
    <d v="2025-03-24T00:00:00"/>
    <d v="2025-03-26T00:00:00"/>
    <n v="10"/>
    <d v="2025-04-08T00:00:00"/>
    <n v="13"/>
    <x v="0"/>
    <x v="1"/>
    <x v="2"/>
    <n v="50990"/>
    <x v="17"/>
    <x v="3"/>
  </r>
  <r>
    <x v="9515"/>
    <x v="633"/>
    <x v="5"/>
    <n v="1"/>
    <d v="2025-03-14T00:00:00"/>
    <d v="2025-03-18T00:00:00"/>
    <n v="7"/>
    <d v="2025-03-25T00:00:00"/>
    <n v="7"/>
    <x v="0"/>
    <x v="2"/>
    <x v="3"/>
    <n v="99990"/>
    <x v="17"/>
    <x v="1"/>
  </r>
  <r>
    <x v="9516"/>
    <x v="554"/>
    <x v="2"/>
    <n v="1"/>
    <d v="2025-01-26T00:00:00"/>
    <d v="2025-01-30T00:00:00"/>
    <n v="7"/>
    <d v="2025-02-07T00:00:00"/>
    <n v="8"/>
    <x v="0"/>
    <x v="1"/>
    <x v="4"/>
    <n v="11000"/>
    <x v="24"/>
    <x v="0"/>
  </r>
  <r>
    <x v="9517"/>
    <x v="1471"/>
    <x v="1"/>
    <n v="1"/>
    <d v="2024-11-06T00:00:00"/>
    <d v="2024-11-09T00:00:00"/>
    <n v="10"/>
    <d v="2024-11-20T00:00:00"/>
    <n v="11"/>
    <x v="0"/>
    <x v="0"/>
    <x v="4"/>
    <n v="89990"/>
    <x v="7"/>
    <x v="0"/>
  </r>
  <r>
    <x v="9518"/>
    <x v="655"/>
    <x v="2"/>
    <n v="1"/>
    <d v="2023-02-11T00:00:00"/>
    <d v="2023-02-12T00:00:00"/>
    <n v="5"/>
    <d v="2023-02-18T00:00:00"/>
    <n v="6"/>
    <x v="0"/>
    <x v="2"/>
    <x v="1"/>
    <n v="11000"/>
    <x v="23"/>
    <x v="0"/>
  </r>
  <r>
    <x v="9519"/>
    <x v="256"/>
    <x v="1"/>
    <n v="1"/>
    <d v="2024-03-25T00:00:00"/>
    <d v="2024-03-27T00:00:00"/>
    <n v="10"/>
    <d v="2024-04-07T00:00:00"/>
    <n v="11"/>
    <x v="0"/>
    <x v="1"/>
    <x v="2"/>
    <n v="89990"/>
    <x v="37"/>
    <x v="0"/>
  </r>
  <r>
    <x v="9520"/>
    <x v="1198"/>
    <x v="1"/>
    <n v="2"/>
    <d v="2024-10-04T00:00:00"/>
    <d v="2024-10-08T00:00:00"/>
    <n v="7"/>
    <d v="2024-10-15T00:00:00"/>
    <n v="7"/>
    <x v="0"/>
    <x v="0"/>
    <x v="1"/>
    <n v="179980"/>
    <x v="10"/>
    <x v="1"/>
  </r>
  <r>
    <x v="9521"/>
    <x v="1381"/>
    <x v="3"/>
    <n v="1"/>
    <d v="2024-04-19T00:00:00"/>
    <d v="2024-04-20T00:00:00"/>
    <n v="5"/>
    <d v="2024-04-23T00:00:00"/>
    <n v="3"/>
    <x v="0"/>
    <x v="1"/>
    <x v="0"/>
    <n v="45000"/>
    <x v="19"/>
    <x v="6"/>
  </r>
  <r>
    <x v="9522"/>
    <x v="882"/>
    <x v="2"/>
    <n v="1"/>
    <d v="2025-03-14T00:00:00"/>
    <d v="2025-03-15T00:00:00"/>
    <n v="5"/>
    <d v="2025-03-20T00:00:00"/>
    <n v="5"/>
    <x v="1"/>
    <x v="1"/>
    <x v="4"/>
    <n v="11000"/>
    <x v="17"/>
    <x v="1"/>
  </r>
  <r>
    <x v="9523"/>
    <x v="1195"/>
    <x v="2"/>
    <n v="1"/>
    <d v="2024-08-01T00:00:00"/>
    <d v="2024-08-03T00:00:00"/>
    <n v="10"/>
    <d v="2024-08-14T00:00:00"/>
    <n v="11"/>
    <x v="0"/>
    <x v="1"/>
    <x v="3"/>
    <n v="11000"/>
    <x v="4"/>
    <x v="0"/>
  </r>
  <r>
    <x v="9524"/>
    <x v="326"/>
    <x v="0"/>
    <n v="1"/>
    <d v="2025-01-22T00:00:00"/>
    <d v="2025-01-24T00:00:00"/>
    <n v="10"/>
    <d v="2025-02-08T00:00:00"/>
    <n v="15"/>
    <x v="2"/>
    <x v="0"/>
    <x v="4"/>
    <n v="55990"/>
    <x v="24"/>
    <x v="5"/>
  </r>
  <r>
    <x v="9525"/>
    <x v="692"/>
    <x v="5"/>
    <n v="1"/>
    <d v="2024-07-09T00:00:00"/>
    <d v="2024-07-11T00:00:00"/>
    <n v="5"/>
    <d v="2024-07-15T00:00:00"/>
    <n v="4"/>
    <x v="0"/>
    <x v="2"/>
    <x v="4"/>
    <n v="99990"/>
    <x v="16"/>
    <x v="2"/>
  </r>
  <r>
    <x v="9526"/>
    <x v="52"/>
    <x v="2"/>
    <n v="1"/>
    <d v="2025-02-14T00:00:00"/>
    <d v="2025-02-19T00:00:00"/>
    <n v="7"/>
    <d v="2025-02-26T00:00:00"/>
    <n v="7"/>
    <x v="0"/>
    <x v="2"/>
    <x v="4"/>
    <n v="11000"/>
    <x v="15"/>
    <x v="1"/>
  </r>
  <r>
    <x v="9527"/>
    <x v="232"/>
    <x v="5"/>
    <n v="2"/>
    <d v="2024-10-07T00:00:00"/>
    <d v="2024-10-08T00:00:00"/>
    <n v="10"/>
    <d v="2024-10-18T00:00:00"/>
    <n v="10"/>
    <x v="1"/>
    <x v="1"/>
    <x v="1"/>
    <n v="199980"/>
    <x v="10"/>
    <x v="1"/>
  </r>
  <r>
    <x v="9528"/>
    <x v="135"/>
    <x v="2"/>
    <n v="2"/>
    <d v="2025-01-08T00:00:00"/>
    <d v="2025-01-12T00:00:00"/>
    <n v="5"/>
    <d v="2025-01-17T00:00:00"/>
    <n v="5"/>
    <x v="0"/>
    <x v="1"/>
    <x v="0"/>
    <n v="22000"/>
    <x v="24"/>
    <x v="1"/>
  </r>
  <r>
    <x v="9529"/>
    <x v="1871"/>
    <x v="1"/>
    <n v="2"/>
    <d v="2024-11-20T00:00:00"/>
    <d v="2024-11-24T00:00:00"/>
    <n v="7"/>
    <d v="2024-12-02T00:00:00"/>
    <n v="8"/>
    <x v="0"/>
    <x v="2"/>
    <x v="2"/>
    <n v="179980"/>
    <x v="7"/>
    <x v="0"/>
  </r>
  <r>
    <x v="9530"/>
    <x v="1670"/>
    <x v="2"/>
    <n v="1"/>
    <d v="2025-04-11T00:00:00"/>
    <d v="2025-04-16T00:00:00"/>
    <n v="10"/>
    <d v="2025-04-29T00:00:00"/>
    <n v="13"/>
    <x v="0"/>
    <x v="2"/>
    <x v="1"/>
    <n v="11000"/>
    <x v="6"/>
    <x v="3"/>
  </r>
  <r>
    <x v="9531"/>
    <x v="422"/>
    <x v="2"/>
    <n v="1"/>
    <d v="2022-11-02T00:00:00"/>
    <d v="2022-11-07T00:00:00"/>
    <n v="5"/>
    <d v="2022-11-13T00:00:00"/>
    <n v="6"/>
    <x v="0"/>
    <x v="2"/>
    <x v="4"/>
    <n v="11000"/>
    <x v="30"/>
    <x v="0"/>
  </r>
  <r>
    <x v="9532"/>
    <x v="865"/>
    <x v="2"/>
    <n v="1"/>
    <d v="2025-03-02T00:00:00"/>
    <d v="2025-03-03T00:00:00"/>
    <n v="10"/>
    <d v="2025-03-13T00:00:00"/>
    <n v="10"/>
    <x v="0"/>
    <x v="2"/>
    <x v="3"/>
    <n v="11000"/>
    <x v="17"/>
    <x v="1"/>
  </r>
  <r>
    <x v="9533"/>
    <x v="926"/>
    <x v="1"/>
    <n v="1"/>
    <d v="2024-10-11T00:00:00"/>
    <d v="2024-10-12T00:00:00"/>
    <n v="7"/>
    <d v="2024-10-21T00:00:00"/>
    <n v="9"/>
    <x v="0"/>
    <x v="0"/>
    <x v="1"/>
    <n v="89990"/>
    <x v="10"/>
    <x v="4"/>
  </r>
  <r>
    <x v="9534"/>
    <x v="167"/>
    <x v="0"/>
    <n v="1"/>
    <d v="2025-03-03T00:00:00"/>
    <d v="2025-03-05T00:00:00"/>
    <n v="5"/>
    <d v="2025-03-10T00:00:00"/>
    <n v="5"/>
    <x v="0"/>
    <x v="0"/>
    <x v="4"/>
    <n v="55990"/>
    <x v="17"/>
    <x v="1"/>
  </r>
  <r>
    <x v="9535"/>
    <x v="973"/>
    <x v="3"/>
    <n v="1"/>
    <d v="2023-07-24T00:00:00"/>
    <d v="2023-07-27T00:00:00"/>
    <n v="5"/>
    <d v="2023-08-04T00:00:00"/>
    <n v="8"/>
    <x v="0"/>
    <x v="1"/>
    <x v="4"/>
    <n v="45000"/>
    <x v="26"/>
    <x v="3"/>
  </r>
  <r>
    <x v="9536"/>
    <x v="1672"/>
    <x v="0"/>
    <n v="1"/>
    <d v="2021-08-15T00:00:00"/>
    <d v="2021-08-19T00:00:00"/>
    <n v="5"/>
    <d v="2021-08-23T00:00:00"/>
    <n v="4"/>
    <x v="0"/>
    <x v="2"/>
    <x v="2"/>
    <n v="55990"/>
    <x v="44"/>
    <x v="2"/>
  </r>
  <r>
    <x v="9537"/>
    <x v="1116"/>
    <x v="3"/>
    <n v="1"/>
    <d v="2024-09-14T00:00:00"/>
    <d v="2024-09-16T00:00:00"/>
    <n v="10"/>
    <d v="2024-09-25T00:00:00"/>
    <n v="9"/>
    <x v="0"/>
    <x v="2"/>
    <x v="4"/>
    <n v="45000"/>
    <x v="11"/>
    <x v="2"/>
  </r>
  <r>
    <x v="9538"/>
    <x v="6"/>
    <x v="1"/>
    <n v="1"/>
    <d v="2023-12-22T00:00:00"/>
    <d v="2023-12-26T00:00:00"/>
    <n v="10"/>
    <d v="2024-01-06T00:00:00"/>
    <n v="11"/>
    <x v="0"/>
    <x v="2"/>
    <x v="1"/>
    <n v="89990"/>
    <x v="39"/>
    <x v="0"/>
  </r>
  <r>
    <x v="9539"/>
    <x v="287"/>
    <x v="2"/>
    <n v="1"/>
    <d v="2025-05-04T00:00:00"/>
    <d v="2025-05-08T00:00:00"/>
    <n v="7"/>
    <d v="2025-05-18T00:00:00"/>
    <n v="10"/>
    <x v="0"/>
    <x v="0"/>
    <x v="4"/>
    <n v="11000"/>
    <x v="0"/>
    <x v="3"/>
  </r>
  <r>
    <x v="9540"/>
    <x v="1447"/>
    <x v="4"/>
    <n v="1"/>
    <d v="2024-09-21T00:00:00"/>
    <d v="2024-09-25T00:00:00"/>
    <n v="10"/>
    <d v="2024-10-07T00:00:00"/>
    <n v="12"/>
    <x v="0"/>
    <x v="1"/>
    <x v="1"/>
    <n v="50990"/>
    <x v="11"/>
    <x v="4"/>
  </r>
  <r>
    <x v="9541"/>
    <x v="1089"/>
    <x v="2"/>
    <n v="1"/>
    <d v="2023-09-28T00:00:00"/>
    <d v="2023-10-02T00:00:00"/>
    <n v="10"/>
    <d v="2023-10-12T00:00:00"/>
    <n v="10"/>
    <x v="0"/>
    <x v="2"/>
    <x v="0"/>
    <n v="11000"/>
    <x v="18"/>
    <x v="1"/>
  </r>
  <r>
    <x v="9542"/>
    <x v="1038"/>
    <x v="5"/>
    <n v="1"/>
    <d v="2021-12-27T00:00:00"/>
    <d v="2021-12-28T00:00:00"/>
    <n v="10"/>
    <d v="2022-01-12T00:00:00"/>
    <n v="15"/>
    <x v="2"/>
    <x v="2"/>
    <x v="2"/>
    <n v="99990"/>
    <x v="35"/>
    <x v="5"/>
  </r>
  <r>
    <x v="9543"/>
    <x v="891"/>
    <x v="1"/>
    <n v="1"/>
    <d v="2024-12-25T00:00:00"/>
    <d v="2024-12-29T00:00:00"/>
    <n v="5"/>
    <d v="2025-01-04T00:00:00"/>
    <n v="6"/>
    <x v="0"/>
    <x v="0"/>
    <x v="4"/>
    <n v="89990"/>
    <x v="12"/>
    <x v="0"/>
  </r>
  <r>
    <x v="9544"/>
    <x v="1356"/>
    <x v="5"/>
    <n v="1"/>
    <d v="2021-10-17T00:00:00"/>
    <d v="2021-10-20T00:00:00"/>
    <n v="5"/>
    <d v="2021-10-26T00:00:00"/>
    <n v="6"/>
    <x v="0"/>
    <x v="1"/>
    <x v="4"/>
    <n v="99990"/>
    <x v="41"/>
    <x v="0"/>
  </r>
  <r>
    <x v="9545"/>
    <x v="118"/>
    <x v="2"/>
    <n v="1"/>
    <d v="2022-03-11T00:00:00"/>
    <d v="2022-03-15T00:00:00"/>
    <n v="7"/>
    <d v="2022-03-20T00:00:00"/>
    <n v="5"/>
    <x v="0"/>
    <x v="1"/>
    <x v="3"/>
    <n v="11000"/>
    <x v="45"/>
    <x v="6"/>
  </r>
  <r>
    <x v="9546"/>
    <x v="1313"/>
    <x v="4"/>
    <n v="2"/>
    <d v="2025-01-11T00:00:00"/>
    <d v="2025-01-14T00:00:00"/>
    <n v="5"/>
    <d v="2025-01-21T00:00:00"/>
    <n v="7"/>
    <x v="0"/>
    <x v="2"/>
    <x v="0"/>
    <n v="101980"/>
    <x v="24"/>
    <x v="4"/>
  </r>
  <r>
    <x v="9547"/>
    <x v="1259"/>
    <x v="3"/>
    <n v="2"/>
    <d v="2024-12-04T00:00:00"/>
    <d v="2024-12-05T00:00:00"/>
    <n v="10"/>
    <d v="2024-12-18T00:00:00"/>
    <n v="13"/>
    <x v="1"/>
    <x v="0"/>
    <x v="2"/>
    <n v="90000"/>
    <x v="12"/>
    <x v="3"/>
  </r>
  <r>
    <x v="9548"/>
    <x v="920"/>
    <x v="4"/>
    <n v="1"/>
    <d v="2023-05-22T00:00:00"/>
    <d v="2023-05-27T00:00:00"/>
    <n v="7"/>
    <d v="2023-06-08T00:00:00"/>
    <n v="12"/>
    <x v="2"/>
    <x v="1"/>
    <x v="3"/>
    <n v="50990"/>
    <x v="34"/>
    <x v="5"/>
  </r>
  <r>
    <x v="9549"/>
    <x v="1513"/>
    <x v="4"/>
    <n v="1"/>
    <d v="2024-12-18T00:00:00"/>
    <d v="2024-12-22T00:00:00"/>
    <n v="7"/>
    <d v="2024-12-31T00:00:00"/>
    <n v="9"/>
    <x v="0"/>
    <x v="1"/>
    <x v="1"/>
    <n v="50990"/>
    <x v="12"/>
    <x v="4"/>
  </r>
  <r>
    <x v="9550"/>
    <x v="241"/>
    <x v="0"/>
    <n v="2"/>
    <d v="2023-10-14T00:00:00"/>
    <d v="2023-10-17T00:00:00"/>
    <n v="7"/>
    <d v="2023-10-26T00:00:00"/>
    <n v="9"/>
    <x v="0"/>
    <x v="1"/>
    <x v="4"/>
    <n v="111980"/>
    <x v="13"/>
    <x v="4"/>
  </r>
  <r>
    <x v="9551"/>
    <x v="1650"/>
    <x v="1"/>
    <n v="2"/>
    <d v="2024-02-23T00:00:00"/>
    <d v="2024-02-26T00:00:00"/>
    <n v="10"/>
    <d v="2024-03-07T00:00:00"/>
    <n v="10"/>
    <x v="0"/>
    <x v="1"/>
    <x v="4"/>
    <n v="179980"/>
    <x v="22"/>
    <x v="1"/>
  </r>
  <r>
    <x v="9552"/>
    <x v="21"/>
    <x v="4"/>
    <n v="1"/>
    <d v="2024-07-25T00:00:00"/>
    <d v="2024-07-28T00:00:00"/>
    <n v="7"/>
    <d v="2024-08-09T00:00:00"/>
    <n v="12"/>
    <x v="2"/>
    <x v="1"/>
    <x v="3"/>
    <n v="50990"/>
    <x v="16"/>
    <x v="5"/>
  </r>
  <r>
    <x v="9553"/>
    <x v="1642"/>
    <x v="1"/>
    <n v="1"/>
    <d v="2025-03-30T00:00:00"/>
    <d v="2025-04-01T00:00:00"/>
    <n v="10"/>
    <d v="2025-04-11T00:00:00"/>
    <n v="10"/>
    <x v="0"/>
    <x v="2"/>
    <x v="4"/>
    <n v="89990"/>
    <x v="17"/>
    <x v="1"/>
  </r>
  <r>
    <x v="9554"/>
    <x v="1227"/>
    <x v="4"/>
    <n v="1"/>
    <d v="2025-02-23T00:00:00"/>
    <d v="2025-02-25T00:00:00"/>
    <n v="5"/>
    <d v="2025-03-01T00:00:00"/>
    <n v="4"/>
    <x v="0"/>
    <x v="1"/>
    <x v="4"/>
    <n v="50990"/>
    <x v="15"/>
    <x v="2"/>
  </r>
  <r>
    <x v="9555"/>
    <x v="502"/>
    <x v="3"/>
    <n v="1"/>
    <d v="2025-04-11T00:00:00"/>
    <d v="2025-04-14T00:00:00"/>
    <n v="10"/>
    <d v="2025-04-23T00:00:00"/>
    <n v="9"/>
    <x v="0"/>
    <x v="1"/>
    <x v="4"/>
    <n v="45000"/>
    <x v="6"/>
    <x v="2"/>
  </r>
  <r>
    <x v="9556"/>
    <x v="258"/>
    <x v="1"/>
    <n v="2"/>
    <d v="2024-11-05T00:00:00"/>
    <d v="2024-11-09T00:00:00"/>
    <n v="5"/>
    <d v="2024-11-14T00:00:00"/>
    <n v="5"/>
    <x v="0"/>
    <x v="1"/>
    <x v="3"/>
    <n v="179980"/>
    <x v="7"/>
    <x v="1"/>
  </r>
  <r>
    <x v="9557"/>
    <x v="663"/>
    <x v="0"/>
    <n v="2"/>
    <d v="2023-07-25T00:00:00"/>
    <d v="2023-07-26T00:00:00"/>
    <n v="10"/>
    <d v="2023-08-05T00:00:00"/>
    <n v="10"/>
    <x v="0"/>
    <x v="2"/>
    <x v="1"/>
    <n v="111980"/>
    <x v="26"/>
    <x v="1"/>
  </r>
  <r>
    <x v="9558"/>
    <x v="1351"/>
    <x v="0"/>
    <n v="1"/>
    <d v="2025-02-19T00:00:00"/>
    <d v="2025-02-23T00:00:00"/>
    <n v="7"/>
    <d v="2025-03-03T00:00:00"/>
    <n v="8"/>
    <x v="0"/>
    <x v="2"/>
    <x v="3"/>
    <n v="55990"/>
    <x v="15"/>
    <x v="0"/>
  </r>
  <r>
    <x v="9559"/>
    <x v="23"/>
    <x v="4"/>
    <n v="1"/>
    <d v="2024-11-01T00:00:00"/>
    <d v="2024-11-03T00:00:00"/>
    <n v="5"/>
    <d v="2024-11-10T00:00:00"/>
    <n v="7"/>
    <x v="0"/>
    <x v="1"/>
    <x v="0"/>
    <n v="50990"/>
    <x v="7"/>
    <x v="4"/>
  </r>
  <r>
    <x v="9560"/>
    <x v="127"/>
    <x v="3"/>
    <n v="1"/>
    <d v="2024-12-12T00:00:00"/>
    <d v="2024-12-16T00:00:00"/>
    <n v="10"/>
    <d v="2024-12-26T00:00:00"/>
    <n v="10"/>
    <x v="0"/>
    <x v="0"/>
    <x v="3"/>
    <n v="45000"/>
    <x v="12"/>
    <x v="1"/>
  </r>
  <r>
    <x v="9561"/>
    <x v="1791"/>
    <x v="1"/>
    <n v="1"/>
    <d v="2023-08-29T00:00:00"/>
    <d v="2023-09-01T00:00:00"/>
    <n v="7"/>
    <d v="2023-09-06T00:00:00"/>
    <n v="5"/>
    <x v="0"/>
    <x v="0"/>
    <x v="4"/>
    <n v="89990"/>
    <x v="20"/>
    <x v="6"/>
  </r>
  <r>
    <x v="9562"/>
    <x v="1136"/>
    <x v="2"/>
    <n v="1"/>
    <d v="2025-02-11T00:00:00"/>
    <d v="2025-02-13T00:00:00"/>
    <n v="5"/>
    <d v="2025-02-18T00:00:00"/>
    <n v="5"/>
    <x v="0"/>
    <x v="0"/>
    <x v="2"/>
    <n v="11000"/>
    <x v="15"/>
    <x v="1"/>
  </r>
  <r>
    <x v="9563"/>
    <x v="1105"/>
    <x v="3"/>
    <n v="1"/>
    <d v="2024-02-15T00:00:00"/>
    <d v="2024-02-16T00:00:00"/>
    <n v="10"/>
    <d v="2024-02-29T00:00:00"/>
    <n v="13"/>
    <x v="1"/>
    <x v="0"/>
    <x v="0"/>
    <n v="45000"/>
    <x v="22"/>
    <x v="3"/>
  </r>
  <r>
    <x v="9564"/>
    <x v="1237"/>
    <x v="1"/>
    <n v="2"/>
    <d v="2023-01-03T00:00:00"/>
    <d v="2023-01-05T00:00:00"/>
    <n v="5"/>
    <d v="2023-01-09T00:00:00"/>
    <n v="4"/>
    <x v="0"/>
    <x v="0"/>
    <x v="1"/>
    <n v="179980"/>
    <x v="3"/>
    <x v="2"/>
  </r>
  <r>
    <x v="9565"/>
    <x v="825"/>
    <x v="1"/>
    <n v="1"/>
    <d v="2025-02-03T00:00:00"/>
    <d v="2025-02-05T00:00:00"/>
    <n v="5"/>
    <d v="2025-02-08T00:00:00"/>
    <n v="3"/>
    <x v="0"/>
    <x v="0"/>
    <x v="2"/>
    <n v="89990"/>
    <x v="15"/>
    <x v="6"/>
  </r>
  <r>
    <x v="9566"/>
    <x v="1822"/>
    <x v="1"/>
    <n v="1"/>
    <d v="2023-09-11T00:00:00"/>
    <d v="2023-09-15T00:00:00"/>
    <n v="5"/>
    <d v="2023-09-23T00:00:00"/>
    <n v="8"/>
    <x v="0"/>
    <x v="2"/>
    <x v="4"/>
    <n v="89990"/>
    <x v="18"/>
    <x v="3"/>
  </r>
  <r>
    <x v="9567"/>
    <x v="1303"/>
    <x v="0"/>
    <n v="1"/>
    <d v="2024-09-22T00:00:00"/>
    <d v="2024-09-26T00:00:00"/>
    <n v="5"/>
    <d v="2024-10-02T00:00:00"/>
    <n v="6"/>
    <x v="0"/>
    <x v="1"/>
    <x v="2"/>
    <n v="55990"/>
    <x v="11"/>
    <x v="0"/>
  </r>
  <r>
    <x v="9568"/>
    <x v="525"/>
    <x v="0"/>
    <n v="1"/>
    <d v="2024-07-24T00:00:00"/>
    <d v="2024-07-26T00:00:00"/>
    <n v="10"/>
    <d v="2024-08-08T00:00:00"/>
    <n v="13"/>
    <x v="0"/>
    <x v="0"/>
    <x v="2"/>
    <n v="55990"/>
    <x v="16"/>
    <x v="3"/>
  </r>
  <r>
    <x v="9569"/>
    <x v="1545"/>
    <x v="3"/>
    <n v="1"/>
    <d v="2024-10-24T00:00:00"/>
    <d v="2024-10-25T00:00:00"/>
    <n v="10"/>
    <d v="2024-11-05T00:00:00"/>
    <n v="11"/>
    <x v="0"/>
    <x v="1"/>
    <x v="4"/>
    <n v="45000"/>
    <x v="10"/>
    <x v="0"/>
  </r>
  <r>
    <x v="9570"/>
    <x v="434"/>
    <x v="3"/>
    <n v="1"/>
    <d v="2023-10-26T00:00:00"/>
    <d v="2023-10-27T00:00:00"/>
    <n v="7"/>
    <d v="2023-11-03T00:00:00"/>
    <n v="7"/>
    <x v="1"/>
    <x v="2"/>
    <x v="2"/>
    <n v="45000"/>
    <x v="13"/>
    <x v="1"/>
  </r>
  <r>
    <x v="9571"/>
    <x v="417"/>
    <x v="2"/>
    <n v="1"/>
    <d v="2025-03-15T00:00:00"/>
    <d v="2025-03-18T00:00:00"/>
    <n v="5"/>
    <d v="2025-03-21T00:00:00"/>
    <n v="3"/>
    <x v="0"/>
    <x v="2"/>
    <x v="4"/>
    <n v="11000"/>
    <x v="17"/>
    <x v="6"/>
  </r>
  <r>
    <x v="9572"/>
    <x v="870"/>
    <x v="5"/>
    <n v="2"/>
    <d v="2025-02-11T00:00:00"/>
    <d v="2025-02-14T00:00:00"/>
    <n v="5"/>
    <d v="2025-02-18T00:00:00"/>
    <n v="4"/>
    <x v="0"/>
    <x v="2"/>
    <x v="4"/>
    <n v="199980"/>
    <x v="15"/>
    <x v="2"/>
  </r>
  <r>
    <x v="9573"/>
    <x v="1810"/>
    <x v="4"/>
    <n v="1"/>
    <d v="2024-07-18T00:00:00"/>
    <d v="2024-07-22T00:00:00"/>
    <n v="5"/>
    <d v="2024-07-30T00:00:00"/>
    <n v="8"/>
    <x v="0"/>
    <x v="2"/>
    <x v="1"/>
    <n v="50990"/>
    <x v="16"/>
    <x v="3"/>
  </r>
  <r>
    <x v="9574"/>
    <x v="1315"/>
    <x v="4"/>
    <n v="2"/>
    <d v="2024-02-04T00:00:00"/>
    <d v="2024-02-05T00:00:00"/>
    <n v="5"/>
    <d v="2024-02-15T00:00:00"/>
    <n v="10"/>
    <x v="2"/>
    <x v="0"/>
    <x v="1"/>
    <n v="101980"/>
    <x v="22"/>
    <x v="5"/>
  </r>
  <r>
    <x v="9575"/>
    <x v="896"/>
    <x v="4"/>
    <n v="1"/>
    <d v="2023-03-30T00:00:00"/>
    <d v="2023-04-03T00:00:00"/>
    <n v="10"/>
    <d v="2023-04-14T00:00:00"/>
    <n v="11"/>
    <x v="0"/>
    <x v="1"/>
    <x v="0"/>
    <n v="50990"/>
    <x v="14"/>
    <x v="0"/>
  </r>
  <r>
    <x v="9576"/>
    <x v="1383"/>
    <x v="4"/>
    <n v="1"/>
    <d v="2023-12-12T00:00:00"/>
    <d v="2023-12-17T00:00:00"/>
    <n v="5"/>
    <d v="2023-12-23T00:00:00"/>
    <n v="6"/>
    <x v="1"/>
    <x v="1"/>
    <x v="3"/>
    <n v="50990"/>
    <x v="39"/>
    <x v="0"/>
  </r>
  <r>
    <x v="9577"/>
    <x v="856"/>
    <x v="3"/>
    <n v="1"/>
    <d v="2024-05-28T00:00:00"/>
    <d v="2024-05-30T00:00:00"/>
    <n v="10"/>
    <d v="2024-06-09T00:00:00"/>
    <n v="10"/>
    <x v="1"/>
    <x v="1"/>
    <x v="4"/>
    <n v="45000"/>
    <x v="1"/>
    <x v="1"/>
  </r>
  <r>
    <x v="9578"/>
    <x v="549"/>
    <x v="0"/>
    <n v="1"/>
    <d v="2024-07-19T00:00:00"/>
    <d v="2024-07-23T00:00:00"/>
    <n v="10"/>
    <d v="2024-08-07T00:00:00"/>
    <n v="15"/>
    <x v="2"/>
    <x v="0"/>
    <x v="0"/>
    <n v="55990"/>
    <x v="16"/>
    <x v="5"/>
  </r>
  <r>
    <x v="9579"/>
    <x v="1117"/>
    <x v="2"/>
    <n v="1"/>
    <d v="2025-01-08T00:00:00"/>
    <d v="2025-01-12T00:00:00"/>
    <n v="5"/>
    <d v="2025-01-16T00:00:00"/>
    <n v="4"/>
    <x v="1"/>
    <x v="2"/>
    <x v="3"/>
    <n v="11000"/>
    <x v="24"/>
    <x v="2"/>
  </r>
  <r>
    <x v="9580"/>
    <x v="8"/>
    <x v="3"/>
    <n v="2"/>
    <d v="2024-10-11T00:00:00"/>
    <d v="2024-10-15T00:00:00"/>
    <n v="10"/>
    <d v="2024-10-28T00:00:00"/>
    <n v="13"/>
    <x v="0"/>
    <x v="1"/>
    <x v="3"/>
    <n v="90000"/>
    <x v="10"/>
    <x v="3"/>
  </r>
  <r>
    <x v="9581"/>
    <x v="1178"/>
    <x v="4"/>
    <n v="1"/>
    <d v="2025-05-06T00:00:00"/>
    <d v="2025-05-10T00:00:00"/>
    <n v="7"/>
    <d v="2025-05-19T00:00:00"/>
    <n v="9"/>
    <x v="0"/>
    <x v="0"/>
    <x v="1"/>
    <n v="50990"/>
    <x v="0"/>
    <x v="4"/>
  </r>
  <r>
    <x v="9582"/>
    <x v="709"/>
    <x v="1"/>
    <n v="1"/>
    <d v="2024-08-13T00:00:00"/>
    <d v="2024-08-16T00:00:00"/>
    <n v="5"/>
    <d v="2024-08-21T00:00:00"/>
    <n v="5"/>
    <x v="0"/>
    <x v="1"/>
    <x v="2"/>
    <n v="89990"/>
    <x v="4"/>
    <x v="1"/>
  </r>
  <r>
    <x v="9583"/>
    <x v="779"/>
    <x v="2"/>
    <n v="1"/>
    <d v="2025-02-19T00:00:00"/>
    <d v="2025-02-21T00:00:00"/>
    <n v="5"/>
    <d v="2025-03-01T00:00:00"/>
    <n v="8"/>
    <x v="0"/>
    <x v="2"/>
    <x v="0"/>
    <n v="11000"/>
    <x v="15"/>
    <x v="3"/>
  </r>
  <r>
    <x v="9584"/>
    <x v="681"/>
    <x v="1"/>
    <n v="2"/>
    <d v="2024-12-22T00:00:00"/>
    <d v="2024-12-23T00:00:00"/>
    <n v="7"/>
    <d v="2024-12-30T00:00:00"/>
    <n v="7"/>
    <x v="0"/>
    <x v="1"/>
    <x v="1"/>
    <n v="179980"/>
    <x v="12"/>
    <x v="1"/>
  </r>
  <r>
    <x v="9585"/>
    <x v="523"/>
    <x v="4"/>
    <n v="1"/>
    <d v="2023-02-27T00:00:00"/>
    <d v="2023-03-01T00:00:00"/>
    <n v="10"/>
    <d v="2023-03-11T00:00:00"/>
    <n v="10"/>
    <x v="0"/>
    <x v="1"/>
    <x v="0"/>
    <n v="50990"/>
    <x v="23"/>
    <x v="1"/>
  </r>
  <r>
    <x v="9586"/>
    <x v="503"/>
    <x v="1"/>
    <n v="1"/>
    <d v="2025-04-24T00:00:00"/>
    <d v="2025-04-29T00:00:00"/>
    <n v="5"/>
    <d v="2025-05-06T00:00:00"/>
    <n v="7"/>
    <x v="0"/>
    <x v="1"/>
    <x v="0"/>
    <n v="89990"/>
    <x v="6"/>
    <x v="4"/>
  </r>
  <r>
    <x v="9587"/>
    <x v="1954"/>
    <x v="1"/>
    <n v="1"/>
    <d v="2022-12-16T00:00:00"/>
    <d v="2022-12-17T00:00:00"/>
    <n v="7"/>
    <d v="2022-12-23T00:00:00"/>
    <n v="6"/>
    <x v="0"/>
    <x v="0"/>
    <x v="2"/>
    <n v="89990"/>
    <x v="2"/>
    <x v="2"/>
  </r>
  <r>
    <x v="9588"/>
    <x v="1620"/>
    <x v="0"/>
    <n v="1"/>
    <d v="2025-05-28T00:00:00"/>
    <d v="2025-06-02T00:00:00"/>
    <n v="10"/>
    <d v="2025-06-12T00:00:00"/>
    <n v="10"/>
    <x v="0"/>
    <x v="2"/>
    <x v="3"/>
    <n v="55990"/>
    <x v="0"/>
    <x v="1"/>
  </r>
  <r>
    <x v="9589"/>
    <x v="909"/>
    <x v="3"/>
    <n v="1"/>
    <d v="2024-11-04T00:00:00"/>
    <d v="2024-11-08T00:00:00"/>
    <n v="10"/>
    <d v="2024-11-20T00:00:00"/>
    <n v="12"/>
    <x v="0"/>
    <x v="2"/>
    <x v="0"/>
    <n v="45000"/>
    <x v="7"/>
    <x v="4"/>
  </r>
  <r>
    <x v="9590"/>
    <x v="244"/>
    <x v="5"/>
    <n v="1"/>
    <d v="2024-03-25T00:00:00"/>
    <d v="2024-03-28T00:00:00"/>
    <n v="5"/>
    <d v="2024-04-04T00:00:00"/>
    <n v="7"/>
    <x v="0"/>
    <x v="1"/>
    <x v="2"/>
    <n v="99990"/>
    <x v="37"/>
    <x v="4"/>
  </r>
  <r>
    <x v="9591"/>
    <x v="573"/>
    <x v="3"/>
    <n v="2"/>
    <d v="2024-05-02T00:00:00"/>
    <d v="2024-05-05T00:00:00"/>
    <n v="5"/>
    <d v="2024-05-09T00:00:00"/>
    <n v="4"/>
    <x v="0"/>
    <x v="2"/>
    <x v="1"/>
    <n v="90000"/>
    <x v="1"/>
    <x v="2"/>
  </r>
  <r>
    <x v="9592"/>
    <x v="1939"/>
    <x v="0"/>
    <n v="1"/>
    <d v="2025-03-11T00:00:00"/>
    <d v="2025-03-14T00:00:00"/>
    <n v="5"/>
    <d v="2025-03-19T00:00:00"/>
    <n v="5"/>
    <x v="0"/>
    <x v="0"/>
    <x v="4"/>
    <n v="55990"/>
    <x v="17"/>
    <x v="1"/>
  </r>
  <r>
    <x v="9593"/>
    <x v="3"/>
    <x v="0"/>
    <n v="1"/>
    <d v="2025-03-05T00:00:00"/>
    <d v="2025-03-09T00:00:00"/>
    <n v="7"/>
    <d v="2025-03-18T00:00:00"/>
    <n v="9"/>
    <x v="0"/>
    <x v="0"/>
    <x v="0"/>
    <n v="55990"/>
    <x v="17"/>
    <x v="4"/>
  </r>
  <r>
    <x v="9594"/>
    <x v="1639"/>
    <x v="2"/>
    <n v="2"/>
    <d v="2023-07-15T00:00:00"/>
    <d v="2023-07-18T00:00:00"/>
    <n v="10"/>
    <d v="2023-07-30T00:00:00"/>
    <n v="12"/>
    <x v="1"/>
    <x v="0"/>
    <x v="0"/>
    <n v="22000"/>
    <x v="26"/>
    <x v="4"/>
  </r>
  <r>
    <x v="9595"/>
    <x v="1442"/>
    <x v="1"/>
    <n v="1"/>
    <d v="2025-02-25T00:00:00"/>
    <d v="2025-03-01T00:00:00"/>
    <n v="5"/>
    <d v="2025-03-05T00:00:00"/>
    <n v="4"/>
    <x v="0"/>
    <x v="2"/>
    <x v="0"/>
    <n v="89990"/>
    <x v="15"/>
    <x v="2"/>
  </r>
  <r>
    <x v="9596"/>
    <x v="930"/>
    <x v="5"/>
    <n v="1"/>
    <d v="2025-01-24T00:00:00"/>
    <d v="2025-01-27T00:00:00"/>
    <n v="7"/>
    <d v="2025-02-02T00:00:00"/>
    <n v="6"/>
    <x v="0"/>
    <x v="1"/>
    <x v="3"/>
    <n v="99990"/>
    <x v="24"/>
    <x v="2"/>
  </r>
  <r>
    <x v="9597"/>
    <x v="679"/>
    <x v="4"/>
    <n v="1"/>
    <d v="2025-01-31T00:00:00"/>
    <d v="2025-02-03T00:00:00"/>
    <n v="10"/>
    <d v="2025-02-18T00:00:00"/>
    <n v="15"/>
    <x v="2"/>
    <x v="2"/>
    <x v="3"/>
    <n v="50990"/>
    <x v="24"/>
    <x v="5"/>
  </r>
  <r>
    <x v="9598"/>
    <x v="951"/>
    <x v="0"/>
    <n v="1"/>
    <d v="2024-08-23T00:00:00"/>
    <d v="2024-08-28T00:00:00"/>
    <n v="10"/>
    <d v="2024-09-07T00:00:00"/>
    <n v="10"/>
    <x v="0"/>
    <x v="0"/>
    <x v="3"/>
    <n v="55990"/>
    <x v="4"/>
    <x v="1"/>
  </r>
  <r>
    <x v="9599"/>
    <x v="687"/>
    <x v="2"/>
    <n v="1"/>
    <d v="2022-11-28T00:00:00"/>
    <d v="2022-12-02T00:00:00"/>
    <n v="10"/>
    <d v="2022-12-13T00:00:00"/>
    <n v="11"/>
    <x v="0"/>
    <x v="2"/>
    <x v="2"/>
    <n v="11000"/>
    <x v="30"/>
    <x v="0"/>
  </r>
  <r>
    <x v="9600"/>
    <x v="1212"/>
    <x v="3"/>
    <n v="1"/>
    <d v="2024-10-27T00:00:00"/>
    <d v="2024-10-31T00:00:00"/>
    <n v="5"/>
    <d v="2024-11-08T00:00:00"/>
    <n v="8"/>
    <x v="0"/>
    <x v="1"/>
    <x v="3"/>
    <n v="45000"/>
    <x v="10"/>
    <x v="3"/>
  </r>
  <r>
    <x v="9601"/>
    <x v="1131"/>
    <x v="0"/>
    <n v="1"/>
    <d v="2024-03-09T00:00:00"/>
    <d v="2024-03-10T00:00:00"/>
    <n v="7"/>
    <d v="2024-03-19T00:00:00"/>
    <n v="9"/>
    <x v="0"/>
    <x v="1"/>
    <x v="4"/>
    <n v="55990"/>
    <x v="37"/>
    <x v="4"/>
  </r>
  <r>
    <x v="9602"/>
    <x v="82"/>
    <x v="2"/>
    <n v="1"/>
    <d v="2021-12-19T00:00:00"/>
    <d v="2021-12-20T00:00:00"/>
    <n v="7"/>
    <d v="2021-12-28T00:00:00"/>
    <n v="8"/>
    <x v="1"/>
    <x v="1"/>
    <x v="2"/>
    <n v="11000"/>
    <x v="35"/>
    <x v="0"/>
  </r>
  <r>
    <x v="9603"/>
    <x v="1406"/>
    <x v="0"/>
    <n v="1"/>
    <d v="2025-02-14T00:00:00"/>
    <d v="2025-02-16T00:00:00"/>
    <n v="5"/>
    <d v="2025-02-19T00:00:00"/>
    <n v="3"/>
    <x v="0"/>
    <x v="1"/>
    <x v="2"/>
    <n v="55990"/>
    <x v="15"/>
    <x v="6"/>
  </r>
  <r>
    <x v="9604"/>
    <x v="1732"/>
    <x v="3"/>
    <n v="1"/>
    <d v="2024-09-12T00:00:00"/>
    <d v="2024-09-13T00:00:00"/>
    <n v="5"/>
    <d v="2024-09-19T00:00:00"/>
    <n v="6"/>
    <x v="0"/>
    <x v="1"/>
    <x v="1"/>
    <n v="45000"/>
    <x v="11"/>
    <x v="0"/>
  </r>
  <r>
    <x v="9605"/>
    <x v="181"/>
    <x v="3"/>
    <n v="1"/>
    <d v="2024-02-29T00:00:00"/>
    <d v="2024-03-03T00:00:00"/>
    <n v="5"/>
    <d v="2024-03-13T00:00:00"/>
    <n v="10"/>
    <x v="2"/>
    <x v="0"/>
    <x v="4"/>
    <n v="45000"/>
    <x v="22"/>
    <x v="5"/>
  </r>
  <r>
    <x v="9606"/>
    <x v="1714"/>
    <x v="4"/>
    <n v="1"/>
    <d v="2024-07-24T00:00:00"/>
    <d v="2024-07-28T00:00:00"/>
    <n v="10"/>
    <d v="2024-08-07T00:00:00"/>
    <n v="10"/>
    <x v="0"/>
    <x v="1"/>
    <x v="3"/>
    <n v="50990"/>
    <x v="16"/>
    <x v="1"/>
  </r>
  <r>
    <x v="9607"/>
    <x v="708"/>
    <x v="4"/>
    <n v="1"/>
    <d v="2025-04-02T00:00:00"/>
    <d v="2025-04-06T00:00:00"/>
    <n v="5"/>
    <d v="2025-04-10T00:00:00"/>
    <n v="4"/>
    <x v="0"/>
    <x v="1"/>
    <x v="2"/>
    <n v="50990"/>
    <x v="6"/>
    <x v="2"/>
  </r>
  <r>
    <x v="9608"/>
    <x v="1658"/>
    <x v="4"/>
    <n v="1"/>
    <d v="2021-07-26T00:00:00"/>
    <d v="2021-07-30T00:00:00"/>
    <n v="5"/>
    <d v="2021-08-03T00:00:00"/>
    <n v="4"/>
    <x v="0"/>
    <x v="0"/>
    <x v="0"/>
    <n v="50990"/>
    <x v="43"/>
    <x v="2"/>
  </r>
  <r>
    <x v="9609"/>
    <x v="1727"/>
    <x v="3"/>
    <n v="2"/>
    <d v="2024-01-07T00:00:00"/>
    <d v="2024-01-11T00:00:00"/>
    <n v="7"/>
    <d v="2024-01-18T00:00:00"/>
    <n v="7"/>
    <x v="0"/>
    <x v="2"/>
    <x v="4"/>
    <n v="90000"/>
    <x v="5"/>
    <x v="1"/>
  </r>
  <r>
    <x v="9610"/>
    <x v="307"/>
    <x v="5"/>
    <n v="1"/>
    <d v="2024-10-11T00:00:00"/>
    <d v="2024-10-14T00:00:00"/>
    <n v="5"/>
    <d v="2024-10-22T00:00:00"/>
    <n v="8"/>
    <x v="0"/>
    <x v="1"/>
    <x v="3"/>
    <n v="99990"/>
    <x v="10"/>
    <x v="3"/>
  </r>
  <r>
    <x v="9611"/>
    <x v="314"/>
    <x v="1"/>
    <n v="1"/>
    <d v="2024-06-27T00:00:00"/>
    <d v="2024-06-30T00:00:00"/>
    <n v="10"/>
    <d v="2024-07-11T00:00:00"/>
    <n v="11"/>
    <x v="0"/>
    <x v="2"/>
    <x v="0"/>
    <n v="89990"/>
    <x v="9"/>
    <x v="0"/>
  </r>
  <r>
    <x v="9612"/>
    <x v="1225"/>
    <x v="1"/>
    <n v="1"/>
    <d v="2024-03-24T00:00:00"/>
    <d v="2024-03-25T00:00:00"/>
    <n v="5"/>
    <d v="2024-04-04T00:00:00"/>
    <n v="10"/>
    <x v="2"/>
    <x v="2"/>
    <x v="0"/>
    <n v="89990"/>
    <x v="37"/>
    <x v="5"/>
  </r>
  <r>
    <x v="9613"/>
    <x v="1983"/>
    <x v="0"/>
    <n v="1"/>
    <d v="2022-10-29T00:00:00"/>
    <d v="2022-11-03T00:00:00"/>
    <n v="7"/>
    <d v="2022-11-10T00:00:00"/>
    <n v="7"/>
    <x v="0"/>
    <x v="0"/>
    <x v="4"/>
    <n v="55990"/>
    <x v="25"/>
    <x v="1"/>
  </r>
  <r>
    <x v="9614"/>
    <x v="490"/>
    <x v="1"/>
    <n v="1"/>
    <d v="2024-01-07T00:00:00"/>
    <d v="2024-01-12T00:00:00"/>
    <n v="10"/>
    <d v="2024-01-24T00:00:00"/>
    <n v="12"/>
    <x v="1"/>
    <x v="0"/>
    <x v="3"/>
    <n v="89990"/>
    <x v="5"/>
    <x v="4"/>
  </r>
  <r>
    <x v="9615"/>
    <x v="437"/>
    <x v="1"/>
    <n v="1"/>
    <d v="2025-03-17T00:00:00"/>
    <d v="2025-03-20T00:00:00"/>
    <n v="5"/>
    <d v="2025-03-25T00:00:00"/>
    <n v="5"/>
    <x v="0"/>
    <x v="0"/>
    <x v="0"/>
    <n v="89990"/>
    <x v="17"/>
    <x v="1"/>
  </r>
  <r>
    <x v="9616"/>
    <x v="924"/>
    <x v="3"/>
    <n v="2"/>
    <d v="2024-11-26T00:00:00"/>
    <d v="2024-12-01T00:00:00"/>
    <n v="7"/>
    <d v="2024-12-08T00:00:00"/>
    <n v="7"/>
    <x v="0"/>
    <x v="0"/>
    <x v="2"/>
    <n v="90000"/>
    <x v="7"/>
    <x v="1"/>
  </r>
  <r>
    <x v="9617"/>
    <x v="1959"/>
    <x v="1"/>
    <n v="1"/>
    <d v="2024-05-25T00:00:00"/>
    <d v="2024-05-26T00:00:00"/>
    <n v="7"/>
    <d v="2024-06-02T00:00:00"/>
    <n v="7"/>
    <x v="0"/>
    <x v="0"/>
    <x v="4"/>
    <n v="89990"/>
    <x v="1"/>
    <x v="1"/>
  </r>
  <r>
    <x v="9618"/>
    <x v="902"/>
    <x v="0"/>
    <n v="1"/>
    <d v="2024-10-31T00:00:00"/>
    <d v="2024-11-04T00:00:00"/>
    <n v="7"/>
    <d v="2024-11-11T00:00:00"/>
    <n v="7"/>
    <x v="0"/>
    <x v="2"/>
    <x v="3"/>
    <n v="55990"/>
    <x v="10"/>
    <x v="1"/>
  </r>
  <r>
    <x v="9619"/>
    <x v="253"/>
    <x v="2"/>
    <n v="1"/>
    <d v="2025-03-12T00:00:00"/>
    <d v="2025-03-13T00:00:00"/>
    <n v="10"/>
    <d v="2025-03-24T00:00:00"/>
    <n v="11"/>
    <x v="0"/>
    <x v="0"/>
    <x v="1"/>
    <n v="11000"/>
    <x v="17"/>
    <x v="0"/>
  </r>
  <r>
    <x v="9620"/>
    <x v="1489"/>
    <x v="0"/>
    <n v="2"/>
    <d v="2022-12-09T00:00:00"/>
    <d v="2022-12-12T00:00:00"/>
    <n v="5"/>
    <d v="2022-12-17T00:00:00"/>
    <n v="5"/>
    <x v="0"/>
    <x v="2"/>
    <x v="3"/>
    <n v="111980"/>
    <x v="2"/>
    <x v="1"/>
  </r>
  <r>
    <x v="9621"/>
    <x v="156"/>
    <x v="1"/>
    <n v="2"/>
    <d v="2023-01-19T00:00:00"/>
    <d v="2023-01-24T00:00:00"/>
    <n v="10"/>
    <d v="2023-02-06T00:00:00"/>
    <n v="13"/>
    <x v="0"/>
    <x v="0"/>
    <x v="2"/>
    <n v="179980"/>
    <x v="3"/>
    <x v="3"/>
  </r>
  <r>
    <x v="9622"/>
    <x v="869"/>
    <x v="3"/>
    <n v="1"/>
    <d v="2025-03-06T00:00:00"/>
    <d v="2025-03-09T00:00:00"/>
    <n v="5"/>
    <d v="2025-03-13T00:00:00"/>
    <n v="4"/>
    <x v="0"/>
    <x v="2"/>
    <x v="1"/>
    <n v="45000"/>
    <x v="17"/>
    <x v="2"/>
  </r>
  <r>
    <x v="9623"/>
    <x v="1546"/>
    <x v="2"/>
    <n v="1"/>
    <d v="2025-05-20T00:00:00"/>
    <d v="2025-05-21T00:00:00"/>
    <n v="7"/>
    <d v="2025-05-28T00:00:00"/>
    <n v="7"/>
    <x v="0"/>
    <x v="0"/>
    <x v="2"/>
    <n v="11000"/>
    <x v="0"/>
    <x v="1"/>
  </r>
  <r>
    <x v="9624"/>
    <x v="1279"/>
    <x v="2"/>
    <n v="1"/>
    <d v="2024-08-06T00:00:00"/>
    <d v="2024-08-07T00:00:00"/>
    <n v="5"/>
    <d v="2024-08-15T00:00:00"/>
    <n v="8"/>
    <x v="0"/>
    <x v="2"/>
    <x v="4"/>
    <n v="11000"/>
    <x v="4"/>
    <x v="3"/>
  </r>
  <r>
    <x v="9625"/>
    <x v="174"/>
    <x v="2"/>
    <n v="1"/>
    <d v="2025-04-18T00:00:00"/>
    <d v="2025-04-20T00:00:00"/>
    <n v="7"/>
    <d v="2025-04-28T00:00:00"/>
    <n v="8"/>
    <x v="0"/>
    <x v="0"/>
    <x v="2"/>
    <n v="11000"/>
    <x v="6"/>
    <x v="0"/>
  </r>
  <r>
    <x v="9626"/>
    <x v="397"/>
    <x v="0"/>
    <n v="1"/>
    <d v="2024-11-18T00:00:00"/>
    <d v="2024-11-21T00:00:00"/>
    <n v="5"/>
    <d v="2024-11-24T00:00:00"/>
    <n v="3"/>
    <x v="0"/>
    <x v="2"/>
    <x v="3"/>
    <n v="55990"/>
    <x v="7"/>
    <x v="6"/>
  </r>
  <r>
    <x v="9627"/>
    <x v="1902"/>
    <x v="4"/>
    <n v="1"/>
    <d v="2024-06-25T00:00:00"/>
    <d v="2024-06-30T00:00:00"/>
    <n v="10"/>
    <d v="2024-07-10T00:00:00"/>
    <n v="10"/>
    <x v="0"/>
    <x v="2"/>
    <x v="3"/>
    <n v="50990"/>
    <x v="9"/>
    <x v="1"/>
  </r>
  <r>
    <x v="9628"/>
    <x v="1699"/>
    <x v="3"/>
    <n v="1"/>
    <d v="2022-10-04T00:00:00"/>
    <d v="2022-10-08T00:00:00"/>
    <n v="7"/>
    <d v="2022-10-15T00:00:00"/>
    <n v="7"/>
    <x v="0"/>
    <x v="1"/>
    <x v="1"/>
    <n v="45000"/>
    <x v="25"/>
    <x v="1"/>
  </r>
  <r>
    <x v="9629"/>
    <x v="107"/>
    <x v="3"/>
    <n v="2"/>
    <d v="2024-05-17T00:00:00"/>
    <d v="2024-05-21T00:00:00"/>
    <n v="5"/>
    <d v="2024-05-29T00:00:00"/>
    <n v="8"/>
    <x v="0"/>
    <x v="2"/>
    <x v="0"/>
    <n v="90000"/>
    <x v="1"/>
    <x v="3"/>
  </r>
  <r>
    <x v="9630"/>
    <x v="347"/>
    <x v="5"/>
    <n v="2"/>
    <d v="2024-08-31T00:00:00"/>
    <d v="2024-09-01T00:00:00"/>
    <n v="7"/>
    <d v="2024-09-08T00:00:00"/>
    <n v="7"/>
    <x v="0"/>
    <x v="0"/>
    <x v="1"/>
    <n v="199980"/>
    <x v="4"/>
    <x v="1"/>
  </r>
  <r>
    <x v="9631"/>
    <x v="141"/>
    <x v="5"/>
    <n v="1"/>
    <d v="2024-08-26T00:00:00"/>
    <d v="2024-08-29T00:00:00"/>
    <n v="10"/>
    <d v="2024-09-08T00:00:00"/>
    <n v="10"/>
    <x v="0"/>
    <x v="1"/>
    <x v="2"/>
    <n v="99990"/>
    <x v="4"/>
    <x v="1"/>
  </r>
  <r>
    <x v="9632"/>
    <x v="1813"/>
    <x v="1"/>
    <n v="1"/>
    <d v="2024-10-16T00:00:00"/>
    <d v="2024-10-18T00:00:00"/>
    <n v="10"/>
    <d v="2024-10-27T00:00:00"/>
    <n v="9"/>
    <x v="0"/>
    <x v="1"/>
    <x v="1"/>
    <n v="89990"/>
    <x v="10"/>
    <x v="2"/>
  </r>
  <r>
    <x v="9633"/>
    <x v="999"/>
    <x v="5"/>
    <n v="1"/>
    <d v="2024-11-09T00:00:00"/>
    <d v="2024-11-10T00:00:00"/>
    <n v="10"/>
    <d v="2024-11-21T00:00:00"/>
    <n v="11"/>
    <x v="0"/>
    <x v="1"/>
    <x v="0"/>
    <n v="99990"/>
    <x v="7"/>
    <x v="0"/>
  </r>
  <r>
    <x v="9634"/>
    <x v="1645"/>
    <x v="5"/>
    <n v="2"/>
    <d v="2022-09-24T00:00:00"/>
    <d v="2022-09-28T00:00:00"/>
    <n v="10"/>
    <d v="2022-10-08T00:00:00"/>
    <n v="10"/>
    <x v="0"/>
    <x v="1"/>
    <x v="4"/>
    <n v="199980"/>
    <x v="33"/>
    <x v="1"/>
  </r>
  <r>
    <x v="9635"/>
    <x v="1822"/>
    <x v="3"/>
    <n v="1"/>
    <d v="2022-10-25T00:00:00"/>
    <d v="2022-10-29T00:00:00"/>
    <n v="10"/>
    <d v="2022-11-09T00:00:00"/>
    <n v="11"/>
    <x v="0"/>
    <x v="1"/>
    <x v="4"/>
    <n v="45000"/>
    <x v="25"/>
    <x v="0"/>
  </r>
  <r>
    <x v="9636"/>
    <x v="1109"/>
    <x v="5"/>
    <n v="2"/>
    <d v="2025-05-26T00:00:00"/>
    <d v="2025-05-31T00:00:00"/>
    <n v="7"/>
    <d v="2025-06-09T00:00:00"/>
    <n v="9"/>
    <x v="0"/>
    <x v="2"/>
    <x v="2"/>
    <n v="199980"/>
    <x v="0"/>
    <x v="4"/>
  </r>
  <r>
    <x v="9637"/>
    <x v="1014"/>
    <x v="1"/>
    <n v="2"/>
    <d v="2024-01-24T00:00:00"/>
    <d v="2024-01-29T00:00:00"/>
    <n v="7"/>
    <d v="2024-02-06T00:00:00"/>
    <n v="8"/>
    <x v="0"/>
    <x v="1"/>
    <x v="1"/>
    <n v="179980"/>
    <x v="5"/>
    <x v="0"/>
  </r>
  <r>
    <x v="9638"/>
    <x v="1751"/>
    <x v="5"/>
    <n v="2"/>
    <d v="2023-07-09T00:00:00"/>
    <d v="2023-07-12T00:00:00"/>
    <n v="10"/>
    <d v="2023-07-20T00:00:00"/>
    <n v="8"/>
    <x v="0"/>
    <x v="1"/>
    <x v="4"/>
    <n v="199980"/>
    <x v="26"/>
    <x v="6"/>
  </r>
  <r>
    <x v="9639"/>
    <x v="38"/>
    <x v="4"/>
    <n v="1"/>
    <d v="2023-03-08T00:00:00"/>
    <d v="2023-03-12T00:00:00"/>
    <n v="7"/>
    <d v="2023-03-18T00:00:00"/>
    <n v="6"/>
    <x v="0"/>
    <x v="1"/>
    <x v="0"/>
    <n v="50990"/>
    <x v="14"/>
    <x v="2"/>
  </r>
  <r>
    <x v="9640"/>
    <x v="1982"/>
    <x v="0"/>
    <n v="1"/>
    <d v="2024-11-15T00:00:00"/>
    <d v="2024-11-16T00:00:00"/>
    <n v="5"/>
    <d v="2024-11-21T00:00:00"/>
    <n v="5"/>
    <x v="0"/>
    <x v="2"/>
    <x v="1"/>
    <n v="55990"/>
    <x v="7"/>
    <x v="1"/>
  </r>
  <r>
    <x v="9641"/>
    <x v="1671"/>
    <x v="4"/>
    <n v="2"/>
    <d v="2024-04-11T00:00:00"/>
    <d v="2024-04-16T00:00:00"/>
    <n v="10"/>
    <d v="2024-04-26T00:00:00"/>
    <n v="10"/>
    <x v="0"/>
    <x v="0"/>
    <x v="1"/>
    <n v="101980"/>
    <x v="19"/>
    <x v="1"/>
  </r>
  <r>
    <x v="9642"/>
    <x v="604"/>
    <x v="1"/>
    <n v="1"/>
    <d v="2024-09-05T00:00:00"/>
    <d v="2024-09-07T00:00:00"/>
    <n v="5"/>
    <d v="2024-09-13T00:00:00"/>
    <n v="6"/>
    <x v="0"/>
    <x v="2"/>
    <x v="1"/>
    <n v="89990"/>
    <x v="11"/>
    <x v="0"/>
  </r>
  <r>
    <x v="9643"/>
    <x v="1525"/>
    <x v="0"/>
    <n v="1"/>
    <d v="2022-09-26T00:00:00"/>
    <d v="2022-09-27T00:00:00"/>
    <n v="7"/>
    <d v="2022-10-06T00:00:00"/>
    <n v="9"/>
    <x v="0"/>
    <x v="0"/>
    <x v="3"/>
    <n v="55990"/>
    <x v="33"/>
    <x v="4"/>
  </r>
  <r>
    <x v="9644"/>
    <x v="209"/>
    <x v="2"/>
    <n v="1"/>
    <d v="2024-12-02T00:00:00"/>
    <d v="2024-12-07T00:00:00"/>
    <n v="5"/>
    <d v="2024-12-12T00:00:00"/>
    <n v="5"/>
    <x v="1"/>
    <x v="1"/>
    <x v="1"/>
    <n v="11000"/>
    <x v="12"/>
    <x v="1"/>
  </r>
  <r>
    <x v="9645"/>
    <x v="546"/>
    <x v="3"/>
    <n v="1"/>
    <d v="2025-05-14T00:00:00"/>
    <d v="2025-05-16T00:00:00"/>
    <n v="10"/>
    <d v="2025-05-24T00:00:00"/>
    <n v="8"/>
    <x v="0"/>
    <x v="0"/>
    <x v="2"/>
    <n v="45000"/>
    <x v="0"/>
    <x v="6"/>
  </r>
  <r>
    <x v="9646"/>
    <x v="384"/>
    <x v="4"/>
    <n v="2"/>
    <d v="2024-10-25T00:00:00"/>
    <d v="2024-10-26T00:00:00"/>
    <n v="7"/>
    <d v="2024-11-04T00:00:00"/>
    <n v="9"/>
    <x v="0"/>
    <x v="2"/>
    <x v="3"/>
    <n v="101980"/>
    <x v="10"/>
    <x v="4"/>
  </r>
  <r>
    <x v="9647"/>
    <x v="1608"/>
    <x v="4"/>
    <n v="1"/>
    <d v="2025-05-29T00:00:00"/>
    <d v="2025-06-01T00:00:00"/>
    <n v="7"/>
    <d v="2025-06-08T00:00:00"/>
    <n v="7"/>
    <x v="0"/>
    <x v="1"/>
    <x v="4"/>
    <n v="50990"/>
    <x v="0"/>
    <x v="1"/>
  </r>
  <r>
    <x v="9648"/>
    <x v="1796"/>
    <x v="3"/>
    <n v="2"/>
    <d v="2022-12-05T00:00:00"/>
    <d v="2022-12-09T00:00:00"/>
    <n v="5"/>
    <d v="2022-12-17T00:00:00"/>
    <n v="8"/>
    <x v="0"/>
    <x v="2"/>
    <x v="2"/>
    <n v="90000"/>
    <x v="2"/>
    <x v="3"/>
  </r>
  <r>
    <x v="9649"/>
    <x v="1371"/>
    <x v="4"/>
    <n v="1"/>
    <d v="2025-04-14T00:00:00"/>
    <d v="2025-04-17T00:00:00"/>
    <n v="7"/>
    <d v="2025-04-24T00:00:00"/>
    <n v="7"/>
    <x v="0"/>
    <x v="2"/>
    <x v="0"/>
    <n v="50990"/>
    <x v="6"/>
    <x v="1"/>
  </r>
  <r>
    <x v="9650"/>
    <x v="932"/>
    <x v="0"/>
    <n v="1"/>
    <d v="2023-12-27T00:00:00"/>
    <d v="2023-12-28T00:00:00"/>
    <n v="5"/>
    <d v="2023-12-31T00:00:00"/>
    <n v="3"/>
    <x v="0"/>
    <x v="0"/>
    <x v="1"/>
    <n v="55990"/>
    <x v="39"/>
    <x v="6"/>
  </r>
  <r>
    <x v="9651"/>
    <x v="1168"/>
    <x v="5"/>
    <n v="2"/>
    <d v="2023-12-05T00:00:00"/>
    <d v="2023-12-08T00:00:00"/>
    <n v="5"/>
    <d v="2023-12-14T00:00:00"/>
    <n v="6"/>
    <x v="0"/>
    <x v="2"/>
    <x v="4"/>
    <n v="199980"/>
    <x v="39"/>
    <x v="0"/>
  </r>
  <r>
    <x v="9652"/>
    <x v="1482"/>
    <x v="5"/>
    <n v="1"/>
    <d v="2025-05-05T00:00:00"/>
    <d v="2025-05-10T00:00:00"/>
    <n v="7"/>
    <d v="2025-05-18T00:00:00"/>
    <n v="8"/>
    <x v="0"/>
    <x v="1"/>
    <x v="3"/>
    <n v="99990"/>
    <x v="0"/>
    <x v="0"/>
  </r>
  <r>
    <x v="9653"/>
    <x v="1406"/>
    <x v="3"/>
    <n v="2"/>
    <d v="2025-02-24T00:00:00"/>
    <d v="2025-02-27T00:00:00"/>
    <n v="5"/>
    <d v="2025-03-05T00:00:00"/>
    <n v="6"/>
    <x v="0"/>
    <x v="1"/>
    <x v="4"/>
    <n v="90000"/>
    <x v="15"/>
    <x v="0"/>
  </r>
  <r>
    <x v="9654"/>
    <x v="1272"/>
    <x v="2"/>
    <n v="1"/>
    <d v="2025-01-26T00:00:00"/>
    <d v="2025-01-29T00:00:00"/>
    <n v="7"/>
    <d v="2025-02-07T00:00:00"/>
    <n v="9"/>
    <x v="0"/>
    <x v="2"/>
    <x v="3"/>
    <n v="11000"/>
    <x v="24"/>
    <x v="4"/>
  </r>
  <r>
    <x v="9655"/>
    <x v="1553"/>
    <x v="1"/>
    <n v="1"/>
    <d v="2024-02-29T00:00:00"/>
    <d v="2024-03-04T00:00:00"/>
    <n v="5"/>
    <d v="2024-03-09T00:00:00"/>
    <n v="5"/>
    <x v="0"/>
    <x v="1"/>
    <x v="3"/>
    <n v="89990"/>
    <x v="22"/>
    <x v="1"/>
  </r>
  <r>
    <x v="9656"/>
    <x v="1712"/>
    <x v="3"/>
    <n v="1"/>
    <d v="2025-02-15T00:00:00"/>
    <d v="2025-02-20T00:00:00"/>
    <n v="5"/>
    <d v="2025-02-26T00:00:00"/>
    <n v="6"/>
    <x v="0"/>
    <x v="1"/>
    <x v="0"/>
    <n v="45000"/>
    <x v="15"/>
    <x v="0"/>
  </r>
  <r>
    <x v="9657"/>
    <x v="636"/>
    <x v="1"/>
    <n v="1"/>
    <d v="2025-03-01T00:00:00"/>
    <d v="2025-03-03T00:00:00"/>
    <n v="5"/>
    <d v="2025-03-08T00:00:00"/>
    <n v="5"/>
    <x v="0"/>
    <x v="1"/>
    <x v="0"/>
    <n v="89990"/>
    <x v="17"/>
    <x v="1"/>
  </r>
  <r>
    <x v="9658"/>
    <x v="1176"/>
    <x v="2"/>
    <n v="2"/>
    <d v="2025-01-05T00:00:00"/>
    <d v="2025-01-09T00:00:00"/>
    <n v="5"/>
    <d v="2025-01-14T00:00:00"/>
    <n v="5"/>
    <x v="0"/>
    <x v="1"/>
    <x v="2"/>
    <n v="22000"/>
    <x v="24"/>
    <x v="1"/>
  </r>
  <r>
    <x v="9659"/>
    <x v="836"/>
    <x v="0"/>
    <n v="1"/>
    <d v="2023-01-20T00:00:00"/>
    <d v="2023-01-25T00:00:00"/>
    <n v="7"/>
    <d v="2023-02-01T00:00:00"/>
    <n v="7"/>
    <x v="0"/>
    <x v="2"/>
    <x v="3"/>
    <n v="55990"/>
    <x v="3"/>
    <x v="1"/>
  </r>
  <r>
    <x v="9660"/>
    <x v="1586"/>
    <x v="2"/>
    <n v="1"/>
    <d v="2024-05-21T00:00:00"/>
    <d v="2024-05-22T00:00:00"/>
    <n v="10"/>
    <d v="2024-05-31T00:00:00"/>
    <n v="9"/>
    <x v="0"/>
    <x v="1"/>
    <x v="3"/>
    <n v="11000"/>
    <x v="1"/>
    <x v="2"/>
  </r>
  <r>
    <x v="9661"/>
    <x v="486"/>
    <x v="1"/>
    <n v="1"/>
    <d v="2024-11-26T00:00:00"/>
    <d v="2024-11-30T00:00:00"/>
    <n v="5"/>
    <d v="2024-12-10T00:00:00"/>
    <n v="10"/>
    <x v="2"/>
    <x v="2"/>
    <x v="2"/>
    <n v="89990"/>
    <x v="7"/>
    <x v="5"/>
  </r>
  <r>
    <x v="9662"/>
    <x v="671"/>
    <x v="5"/>
    <n v="1"/>
    <d v="2025-03-27T00:00:00"/>
    <d v="2025-03-28T00:00:00"/>
    <n v="10"/>
    <d v="2025-04-12T00:00:00"/>
    <n v="15"/>
    <x v="2"/>
    <x v="2"/>
    <x v="3"/>
    <n v="99990"/>
    <x v="17"/>
    <x v="5"/>
  </r>
  <r>
    <x v="9663"/>
    <x v="1370"/>
    <x v="2"/>
    <n v="1"/>
    <d v="2024-11-30T00:00:00"/>
    <d v="2024-12-02T00:00:00"/>
    <n v="5"/>
    <d v="2024-12-07T00:00:00"/>
    <n v="5"/>
    <x v="0"/>
    <x v="0"/>
    <x v="2"/>
    <n v="11000"/>
    <x v="7"/>
    <x v="1"/>
  </r>
  <r>
    <x v="9664"/>
    <x v="1512"/>
    <x v="1"/>
    <n v="1"/>
    <d v="2024-10-24T00:00:00"/>
    <d v="2024-10-29T00:00:00"/>
    <n v="10"/>
    <d v="2024-11-09T00:00:00"/>
    <n v="11"/>
    <x v="0"/>
    <x v="0"/>
    <x v="4"/>
    <n v="89990"/>
    <x v="10"/>
    <x v="0"/>
  </r>
  <r>
    <x v="9665"/>
    <x v="854"/>
    <x v="1"/>
    <n v="1"/>
    <d v="2025-01-11T00:00:00"/>
    <d v="2025-01-13T00:00:00"/>
    <n v="5"/>
    <d v="2025-01-18T00:00:00"/>
    <n v="5"/>
    <x v="0"/>
    <x v="2"/>
    <x v="1"/>
    <n v="89990"/>
    <x v="24"/>
    <x v="1"/>
  </r>
  <r>
    <x v="9666"/>
    <x v="1268"/>
    <x v="3"/>
    <n v="1"/>
    <d v="2025-05-05T00:00:00"/>
    <d v="2025-05-06T00:00:00"/>
    <n v="10"/>
    <d v="2025-05-16T00:00:00"/>
    <n v="10"/>
    <x v="0"/>
    <x v="1"/>
    <x v="3"/>
    <n v="45000"/>
    <x v="0"/>
    <x v="1"/>
  </r>
  <r>
    <x v="9667"/>
    <x v="952"/>
    <x v="1"/>
    <n v="2"/>
    <d v="2024-05-27T00:00:00"/>
    <d v="2024-05-29T00:00:00"/>
    <n v="5"/>
    <d v="2024-06-06T00:00:00"/>
    <n v="8"/>
    <x v="0"/>
    <x v="0"/>
    <x v="0"/>
    <n v="179980"/>
    <x v="1"/>
    <x v="3"/>
  </r>
  <r>
    <x v="9668"/>
    <x v="1274"/>
    <x v="4"/>
    <n v="2"/>
    <d v="2023-10-29T00:00:00"/>
    <d v="2023-10-30T00:00:00"/>
    <n v="10"/>
    <d v="2023-11-09T00:00:00"/>
    <n v="10"/>
    <x v="0"/>
    <x v="1"/>
    <x v="3"/>
    <n v="101980"/>
    <x v="13"/>
    <x v="1"/>
  </r>
  <r>
    <x v="9669"/>
    <x v="1902"/>
    <x v="4"/>
    <n v="1"/>
    <d v="2024-02-18T00:00:00"/>
    <d v="2024-02-20T00:00:00"/>
    <n v="7"/>
    <d v="2024-02-27T00:00:00"/>
    <n v="7"/>
    <x v="0"/>
    <x v="2"/>
    <x v="1"/>
    <n v="50990"/>
    <x v="22"/>
    <x v="1"/>
  </r>
  <r>
    <x v="9670"/>
    <x v="1908"/>
    <x v="2"/>
    <n v="1"/>
    <d v="2023-01-23T00:00:00"/>
    <d v="2023-01-26T00:00:00"/>
    <n v="7"/>
    <d v="2023-02-05T00:00:00"/>
    <n v="10"/>
    <x v="0"/>
    <x v="2"/>
    <x v="3"/>
    <n v="11000"/>
    <x v="3"/>
    <x v="3"/>
  </r>
  <r>
    <x v="9671"/>
    <x v="884"/>
    <x v="4"/>
    <n v="1"/>
    <d v="2022-09-22T00:00:00"/>
    <d v="2022-09-26T00:00:00"/>
    <n v="7"/>
    <d v="2022-10-03T00:00:00"/>
    <n v="7"/>
    <x v="0"/>
    <x v="1"/>
    <x v="4"/>
    <n v="50990"/>
    <x v="33"/>
    <x v="1"/>
  </r>
  <r>
    <x v="9672"/>
    <x v="979"/>
    <x v="5"/>
    <n v="1"/>
    <d v="2024-09-20T00:00:00"/>
    <d v="2024-09-21T00:00:00"/>
    <n v="5"/>
    <d v="2024-09-25T00:00:00"/>
    <n v="4"/>
    <x v="0"/>
    <x v="1"/>
    <x v="3"/>
    <n v="99990"/>
    <x v="11"/>
    <x v="2"/>
  </r>
  <r>
    <x v="9673"/>
    <x v="358"/>
    <x v="2"/>
    <n v="1"/>
    <d v="2024-01-21T00:00:00"/>
    <d v="2024-01-22T00:00:00"/>
    <n v="10"/>
    <d v="2024-02-06T00:00:00"/>
    <n v="15"/>
    <x v="2"/>
    <x v="0"/>
    <x v="3"/>
    <n v="11000"/>
    <x v="5"/>
    <x v="5"/>
  </r>
  <r>
    <x v="9674"/>
    <x v="23"/>
    <x v="3"/>
    <n v="1"/>
    <d v="2024-07-21T00:00:00"/>
    <d v="2024-07-26T00:00:00"/>
    <n v="5"/>
    <d v="2024-07-31T00:00:00"/>
    <n v="5"/>
    <x v="0"/>
    <x v="0"/>
    <x v="4"/>
    <n v="45000"/>
    <x v="16"/>
    <x v="1"/>
  </r>
  <r>
    <x v="9675"/>
    <x v="625"/>
    <x v="3"/>
    <n v="2"/>
    <d v="2024-03-27T00:00:00"/>
    <d v="2024-03-31T00:00:00"/>
    <n v="10"/>
    <d v="2024-04-08T00:00:00"/>
    <n v="8"/>
    <x v="0"/>
    <x v="1"/>
    <x v="1"/>
    <n v="90000"/>
    <x v="37"/>
    <x v="6"/>
  </r>
  <r>
    <x v="9676"/>
    <x v="1693"/>
    <x v="2"/>
    <n v="1"/>
    <d v="2023-03-23T00:00:00"/>
    <d v="2023-03-25T00:00:00"/>
    <n v="5"/>
    <d v="2023-04-02T00:00:00"/>
    <n v="8"/>
    <x v="0"/>
    <x v="2"/>
    <x v="4"/>
    <n v="11000"/>
    <x v="14"/>
    <x v="3"/>
  </r>
  <r>
    <x v="9677"/>
    <x v="1796"/>
    <x v="4"/>
    <n v="1"/>
    <d v="2023-08-12T00:00:00"/>
    <d v="2023-08-14T00:00:00"/>
    <n v="7"/>
    <d v="2023-08-21T00:00:00"/>
    <n v="7"/>
    <x v="0"/>
    <x v="2"/>
    <x v="3"/>
    <n v="50990"/>
    <x v="20"/>
    <x v="1"/>
  </r>
  <r>
    <x v="9678"/>
    <x v="879"/>
    <x v="2"/>
    <n v="2"/>
    <d v="2025-05-13T00:00:00"/>
    <d v="2025-05-14T00:00:00"/>
    <n v="7"/>
    <d v="2025-05-21T00:00:00"/>
    <n v="7"/>
    <x v="0"/>
    <x v="1"/>
    <x v="0"/>
    <n v="22000"/>
    <x v="0"/>
    <x v="1"/>
  </r>
  <r>
    <x v="9679"/>
    <x v="1822"/>
    <x v="5"/>
    <n v="1"/>
    <d v="2023-05-20T00:00:00"/>
    <d v="2023-05-22T00:00:00"/>
    <n v="7"/>
    <d v="2023-05-31T00:00:00"/>
    <n v="9"/>
    <x v="0"/>
    <x v="1"/>
    <x v="2"/>
    <n v="99990"/>
    <x v="34"/>
    <x v="4"/>
  </r>
  <r>
    <x v="9680"/>
    <x v="1229"/>
    <x v="4"/>
    <n v="1"/>
    <d v="2024-03-15T00:00:00"/>
    <d v="2024-03-20T00:00:00"/>
    <n v="5"/>
    <d v="2024-03-24T00:00:00"/>
    <n v="4"/>
    <x v="0"/>
    <x v="2"/>
    <x v="1"/>
    <n v="50990"/>
    <x v="37"/>
    <x v="2"/>
  </r>
  <r>
    <x v="9681"/>
    <x v="819"/>
    <x v="2"/>
    <n v="1"/>
    <d v="2025-01-26T00:00:00"/>
    <d v="2025-01-30T00:00:00"/>
    <n v="10"/>
    <d v="2025-02-12T00:00:00"/>
    <n v="13"/>
    <x v="0"/>
    <x v="2"/>
    <x v="3"/>
    <n v="11000"/>
    <x v="24"/>
    <x v="3"/>
  </r>
  <r>
    <x v="9682"/>
    <x v="721"/>
    <x v="3"/>
    <n v="1"/>
    <d v="2024-08-08T00:00:00"/>
    <d v="2024-08-12T00:00:00"/>
    <n v="5"/>
    <d v="2024-08-19T00:00:00"/>
    <n v="7"/>
    <x v="0"/>
    <x v="1"/>
    <x v="1"/>
    <n v="45000"/>
    <x v="4"/>
    <x v="4"/>
  </r>
  <r>
    <x v="9683"/>
    <x v="1079"/>
    <x v="1"/>
    <n v="1"/>
    <d v="2025-05-26T00:00:00"/>
    <d v="2025-05-30T00:00:00"/>
    <n v="7"/>
    <d v="2025-06-06T00:00:00"/>
    <n v="7"/>
    <x v="0"/>
    <x v="2"/>
    <x v="2"/>
    <n v="89990"/>
    <x v="0"/>
    <x v="1"/>
  </r>
  <r>
    <x v="9684"/>
    <x v="839"/>
    <x v="3"/>
    <n v="1"/>
    <d v="2024-06-12T00:00:00"/>
    <d v="2024-06-16T00:00:00"/>
    <n v="7"/>
    <d v="2024-06-23T00:00:00"/>
    <n v="7"/>
    <x v="0"/>
    <x v="2"/>
    <x v="0"/>
    <n v="45000"/>
    <x v="9"/>
    <x v="1"/>
  </r>
  <r>
    <x v="9685"/>
    <x v="573"/>
    <x v="0"/>
    <n v="2"/>
    <d v="2024-06-10T00:00:00"/>
    <d v="2024-06-13T00:00:00"/>
    <n v="10"/>
    <d v="2024-06-23T00:00:00"/>
    <n v="10"/>
    <x v="0"/>
    <x v="1"/>
    <x v="2"/>
    <n v="111980"/>
    <x v="9"/>
    <x v="1"/>
  </r>
  <r>
    <x v="9686"/>
    <x v="1903"/>
    <x v="4"/>
    <n v="2"/>
    <d v="2023-11-24T00:00:00"/>
    <d v="2023-11-27T00:00:00"/>
    <n v="5"/>
    <d v="2023-12-02T00:00:00"/>
    <n v="5"/>
    <x v="0"/>
    <x v="2"/>
    <x v="0"/>
    <n v="101980"/>
    <x v="36"/>
    <x v="1"/>
  </r>
  <r>
    <x v="9687"/>
    <x v="1225"/>
    <x v="1"/>
    <n v="1"/>
    <d v="2025-01-11T00:00:00"/>
    <d v="2025-01-14T00:00:00"/>
    <n v="5"/>
    <d v="2025-01-22T00:00:00"/>
    <n v="8"/>
    <x v="0"/>
    <x v="0"/>
    <x v="1"/>
    <n v="89990"/>
    <x v="24"/>
    <x v="3"/>
  </r>
  <r>
    <x v="9688"/>
    <x v="725"/>
    <x v="3"/>
    <n v="1"/>
    <d v="2024-04-26T00:00:00"/>
    <d v="2024-05-01T00:00:00"/>
    <n v="10"/>
    <d v="2024-05-16T00:00:00"/>
    <n v="15"/>
    <x v="2"/>
    <x v="1"/>
    <x v="3"/>
    <n v="45000"/>
    <x v="19"/>
    <x v="5"/>
  </r>
  <r>
    <x v="9689"/>
    <x v="1743"/>
    <x v="3"/>
    <n v="1"/>
    <d v="2025-03-02T00:00:00"/>
    <d v="2025-03-07T00:00:00"/>
    <n v="7"/>
    <d v="2025-03-14T00:00:00"/>
    <n v="7"/>
    <x v="0"/>
    <x v="2"/>
    <x v="3"/>
    <n v="45000"/>
    <x v="17"/>
    <x v="1"/>
  </r>
  <r>
    <x v="9690"/>
    <x v="1378"/>
    <x v="0"/>
    <n v="1"/>
    <d v="2025-05-24T00:00:00"/>
    <d v="2025-05-29T00:00:00"/>
    <n v="7"/>
    <d v="2025-06-06T00:00:00"/>
    <n v="8"/>
    <x v="0"/>
    <x v="1"/>
    <x v="0"/>
    <n v="55990"/>
    <x v="0"/>
    <x v="0"/>
  </r>
  <r>
    <x v="9691"/>
    <x v="322"/>
    <x v="3"/>
    <n v="1"/>
    <d v="2024-08-01T00:00:00"/>
    <d v="2024-08-03T00:00:00"/>
    <n v="5"/>
    <d v="2024-08-08T00:00:00"/>
    <n v="5"/>
    <x v="0"/>
    <x v="2"/>
    <x v="4"/>
    <n v="45000"/>
    <x v="4"/>
    <x v="1"/>
  </r>
  <r>
    <x v="9692"/>
    <x v="1981"/>
    <x v="4"/>
    <n v="1"/>
    <d v="2024-10-27T00:00:00"/>
    <d v="2024-10-28T00:00:00"/>
    <n v="7"/>
    <d v="2024-11-06T00:00:00"/>
    <n v="9"/>
    <x v="0"/>
    <x v="0"/>
    <x v="2"/>
    <n v="50990"/>
    <x v="10"/>
    <x v="4"/>
  </r>
  <r>
    <x v="9693"/>
    <x v="1678"/>
    <x v="5"/>
    <n v="1"/>
    <d v="2024-11-07T00:00:00"/>
    <d v="2024-11-12T00:00:00"/>
    <n v="10"/>
    <d v="2024-11-23T00:00:00"/>
    <n v="11"/>
    <x v="0"/>
    <x v="0"/>
    <x v="4"/>
    <n v="99990"/>
    <x v="7"/>
    <x v="0"/>
  </r>
  <r>
    <x v="9694"/>
    <x v="568"/>
    <x v="4"/>
    <n v="2"/>
    <d v="2024-10-03T00:00:00"/>
    <d v="2024-10-06T00:00:00"/>
    <n v="10"/>
    <d v="2024-10-17T00:00:00"/>
    <n v="11"/>
    <x v="0"/>
    <x v="1"/>
    <x v="0"/>
    <n v="101980"/>
    <x v="10"/>
    <x v="0"/>
  </r>
  <r>
    <x v="9695"/>
    <x v="822"/>
    <x v="0"/>
    <n v="2"/>
    <d v="2025-02-20T00:00:00"/>
    <d v="2025-02-21T00:00:00"/>
    <n v="10"/>
    <d v="2025-03-08T00:00:00"/>
    <n v="15"/>
    <x v="2"/>
    <x v="0"/>
    <x v="2"/>
    <n v="111980"/>
    <x v="15"/>
    <x v="5"/>
  </r>
  <r>
    <x v="9696"/>
    <x v="769"/>
    <x v="5"/>
    <n v="1"/>
    <d v="2025-05-13T00:00:00"/>
    <d v="2025-05-16T00:00:00"/>
    <n v="7"/>
    <d v="2025-05-23T00:00:00"/>
    <n v="7"/>
    <x v="0"/>
    <x v="2"/>
    <x v="0"/>
    <n v="99990"/>
    <x v="0"/>
    <x v="1"/>
  </r>
  <r>
    <x v="9697"/>
    <x v="1446"/>
    <x v="3"/>
    <n v="2"/>
    <d v="2023-10-24T00:00:00"/>
    <d v="2023-10-25T00:00:00"/>
    <n v="7"/>
    <d v="2023-11-01T00:00:00"/>
    <n v="7"/>
    <x v="0"/>
    <x v="0"/>
    <x v="0"/>
    <n v="90000"/>
    <x v="13"/>
    <x v="1"/>
  </r>
  <r>
    <x v="9698"/>
    <x v="676"/>
    <x v="2"/>
    <n v="2"/>
    <d v="2024-09-24T00:00:00"/>
    <d v="2024-09-28T00:00:00"/>
    <n v="10"/>
    <d v="2024-10-08T00:00:00"/>
    <n v="10"/>
    <x v="0"/>
    <x v="0"/>
    <x v="0"/>
    <n v="22000"/>
    <x v="11"/>
    <x v="1"/>
  </r>
  <r>
    <x v="9699"/>
    <x v="574"/>
    <x v="4"/>
    <n v="2"/>
    <d v="2024-01-26T00:00:00"/>
    <d v="2024-01-31T00:00:00"/>
    <n v="5"/>
    <d v="2024-02-05T00:00:00"/>
    <n v="5"/>
    <x v="0"/>
    <x v="1"/>
    <x v="3"/>
    <n v="101980"/>
    <x v="5"/>
    <x v="1"/>
  </r>
  <r>
    <x v="9700"/>
    <x v="1480"/>
    <x v="1"/>
    <n v="1"/>
    <d v="2024-04-12T00:00:00"/>
    <d v="2024-04-16T00:00:00"/>
    <n v="5"/>
    <d v="2024-04-22T00:00:00"/>
    <n v="6"/>
    <x v="0"/>
    <x v="2"/>
    <x v="3"/>
    <n v="89990"/>
    <x v="19"/>
    <x v="0"/>
  </r>
  <r>
    <x v="9701"/>
    <x v="298"/>
    <x v="2"/>
    <n v="1"/>
    <d v="2025-03-19T00:00:00"/>
    <d v="2025-03-22T00:00:00"/>
    <n v="7"/>
    <d v="2025-04-01T00:00:00"/>
    <n v="10"/>
    <x v="0"/>
    <x v="0"/>
    <x v="4"/>
    <n v="11000"/>
    <x v="17"/>
    <x v="3"/>
  </r>
  <r>
    <x v="9702"/>
    <x v="534"/>
    <x v="3"/>
    <n v="1"/>
    <d v="2025-04-14T00:00:00"/>
    <d v="2025-04-15T00:00:00"/>
    <n v="10"/>
    <d v="2025-04-24T00:00:00"/>
    <n v="9"/>
    <x v="0"/>
    <x v="2"/>
    <x v="0"/>
    <n v="45000"/>
    <x v="6"/>
    <x v="2"/>
  </r>
  <r>
    <x v="9703"/>
    <x v="139"/>
    <x v="4"/>
    <n v="2"/>
    <d v="2024-04-08T00:00:00"/>
    <d v="2024-04-13T00:00:00"/>
    <n v="7"/>
    <d v="2024-04-20T00:00:00"/>
    <n v="7"/>
    <x v="0"/>
    <x v="0"/>
    <x v="0"/>
    <n v="101980"/>
    <x v="19"/>
    <x v="1"/>
  </r>
  <r>
    <x v="9704"/>
    <x v="329"/>
    <x v="2"/>
    <n v="1"/>
    <d v="2024-07-16T00:00:00"/>
    <d v="2024-07-17T00:00:00"/>
    <n v="10"/>
    <d v="2024-07-28T00:00:00"/>
    <n v="11"/>
    <x v="0"/>
    <x v="2"/>
    <x v="2"/>
    <n v="11000"/>
    <x v="16"/>
    <x v="0"/>
  </r>
  <r>
    <x v="9705"/>
    <x v="1083"/>
    <x v="4"/>
    <n v="1"/>
    <d v="2023-11-22T00:00:00"/>
    <d v="2023-11-26T00:00:00"/>
    <n v="10"/>
    <d v="2023-12-07T00:00:00"/>
    <n v="11"/>
    <x v="0"/>
    <x v="2"/>
    <x v="4"/>
    <n v="50990"/>
    <x v="36"/>
    <x v="0"/>
  </r>
  <r>
    <x v="9706"/>
    <x v="140"/>
    <x v="3"/>
    <n v="1"/>
    <d v="2024-09-23T00:00:00"/>
    <d v="2024-09-24T00:00:00"/>
    <n v="5"/>
    <d v="2024-09-28T00:00:00"/>
    <n v="4"/>
    <x v="0"/>
    <x v="0"/>
    <x v="1"/>
    <n v="45000"/>
    <x v="11"/>
    <x v="2"/>
  </r>
  <r>
    <x v="9707"/>
    <x v="1253"/>
    <x v="1"/>
    <n v="1"/>
    <d v="2022-12-28T00:00:00"/>
    <d v="2022-12-30T00:00:00"/>
    <n v="10"/>
    <d v="2023-01-10T00:00:00"/>
    <n v="11"/>
    <x v="0"/>
    <x v="0"/>
    <x v="2"/>
    <n v="89990"/>
    <x v="2"/>
    <x v="0"/>
  </r>
  <r>
    <x v="9708"/>
    <x v="272"/>
    <x v="2"/>
    <n v="1"/>
    <d v="2024-05-01T00:00:00"/>
    <d v="2024-05-05T00:00:00"/>
    <n v="5"/>
    <d v="2024-05-09T00:00:00"/>
    <n v="4"/>
    <x v="0"/>
    <x v="2"/>
    <x v="4"/>
    <n v="11000"/>
    <x v="1"/>
    <x v="2"/>
  </r>
  <r>
    <x v="9709"/>
    <x v="1431"/>
    <x v="2"/>
    <n v="2"/>
    <d v="2025-02-21T00:00:00"/>
    <d v="2025-02-22T00:00:00"/>
    <n v="7"/>
    <d v="2025-02-27T00:00:00"/>
    <n v="5"/>
    <x v="0"/>
    <x v="2"/>
    <x v="3"/>
    <n v="22000"/>
    <x v="15"/>
    <x v="6"/>
  </r>
  <r>
    <x v="9710"/>
    <x v="1682"/>
    <x v="3"/>
    <n v="1"/>
    <d v="2025-04-20T00:00:00"/>
    <d v="2025-04-22T00:00:00"/>
    <n v="7"/>
    <d v="2025-04-29T00:00:00"/>
    <n v="7"/>
    <x v="0"/>
    <x v="1"/>
    <x v="0"/>
    <n v="45000"/>
    <x v="6"/>
    <x v="1"/>
  </r>
  <r>
    <x v="9711"/>
    <x v="978"/>
    <x v="4"/>
    <n v="1"/>
    <d v="2025-01-09T00:00:00"/>
    <d v="2025-01-14T00:00:00"/>
    <n v="10"/>
    <d v="2025-01-26T00:00:00"/>
    <n v="12"/>
    <x v="0"/>
    <x v="1"/>
    <x v="1"/>
    <n v="50990"/>
    <x v="24"/>
    <x v="4"/>
  </r>
  <r>
    <x v="9712"/>
    <x v="1041"/>
    <x v="1"/>
    <n v="1"/>
    <d v="2024-12-25T00:00:00"/>
    <d v="2024-12-30T00:00:00"/>
    <n v="7"/>
    <d v="2025-01-05T00:00:00"/>
    <n v="6"/>
    <x v="0"/>
    <x v="1"/>
    <x v="2"/>
    <n v="89990"/>
    <x v="12"/>
    <x v="2"/>
  </r>
  <r>
    <x v="9713"/>
    <x v="1289"/>
    <x v="0"/>
    <n v="1"/>
    <d v="2022-10-02T00:00:00"/>
    <d v="2022-10-03T00:00:00"/>
    <n v="10"/>
    <d v="2022-10-14T00:00:00"/>
    <n v="11"/>
    <x v="0"/>
    <x v="1"/>
    <x v="2"/>
    <n v="55990"/>
    <x v="25"/>
    <x v="0"/>
  </r>
  <r>
    <x v="9714"/>
    <x v="1363"/>
    <x v="2"/>
    <n v="1"/>
    <d v="2023-10-19T00:00:00"/>
    <d v="2023-10-21T00:00:00"/>
    <n v="10"/>
    <d v="2023-10-31T00:00:00"/>
    <n v="10"/>
    <x v="0"/>
    <x v="1"/>
    <x v="3"/>
    <n v="11000"/>
    <x v="13"/>
    <x v="1"/>
  </r>
  <r>
    <x v="9715"/>
    <x v="1149"/>
    <x v="2"/>
    <n v="2"/>
    <d v="2025-04-13T00:00:00"/>
    <d v="2025-04-17T00:00:00"/>
    <n v="5"/>
    <d v="2025-04-22T00:00:00"/>
    <n v="5"/>
    <x v="0"/>
    <x v="2"/>
    <x v="4"/>
    <n v="22000"/>
    <x v="6"/>
    <x v="1"/>
  </r>
  <r>
    <x v="9716"/>
    <x v="180"/>
    <x v="4"/>
    <n v="1"/>
    <d v="2025-04-01T00:00:00"/>
    <d v="2025-04-03T00:00:00"/>
    <n v="5"/>
    <d v="2025-04-09T00:00:00"/>
    <n v="6"/>
    <x v="0"/>
    <x v="1"/>
    <x v="1"/>
    <n v="50990"/>
    <x v="6"/>
    <x v="0"/>
  </r>
  <r>
    <x v="9717"/>
    <x v="1846"/>
    <x v="3"/>
    <n v="2"/>
    <d v="2024-12-20T00:00:00"/>
    <d v="2024-12-24T00:00:00"/>
    <n v="7"/>
    <d v="2024-12-31T00:00:00"/>
    <n v="7"/>
    <x v="0"/>
    <x v="2"/>
    <x v="0"/>
    <n v="90000"/>
    <x v="12"/>
    <x v="1"/>
  </r>
  <r>
    <x v="9718"/>
    <x v="344"/>
    <x v="5"/>
    <n v="2"/>
    <d v="2023-12-05T00:00:00"/>
    <d v="2023-12-07T00:00:00"/>
    <n v="5"/>
    <d v="2023-12-17T00:00:00"/>
    <n v="10"/>
    <x v="2"/>
    <x v="2"/>
    <x v="1"/>
    <n v="199980"/>
    <x v="39"/>
    <x v="5"/>
  </r>
  <r>
    <x v="9719"/>
    <x v="482"/>
    <x v="5"/>
    <n v="1"/>
    <d v="2025-02-18T00:00:00"/>
    <d v="2025-02-21T00:00:00"/>
    <n v="10"/>
    <d v="2025-03-08T00:00:00"/>
    <n v="15"/>
    <x v="2"/>
    <x v="0"/>
    <x v="4"/>
    <n v="99990"/>
    <x v="15"/>
    <x v="5"/>
  </r>
  <r>
    <x v="9720"/>
    <x v="891"/>
    <x v="4"/>
    <n v="1"/>
    <d v="2024-08-19T00:00:00"/>
    <d v="2024-08-20T00:00:00"/>
    <n v="10"/>
    <d v="2024-08-31T00:00:00"/>
    <n v="11"/>
    <x v="0"/>
    <x v="2"/>
    <x v="4"/>
    <n v="50990"/>
    <x v="4"/>
    <x v="0"/>
  </r>
  <r>
    <x v="9721"/>
    <x v="1072"/>
    <x v="2"/>
    <n v="1"/>
    <d v="2023-05-09T00:00:00"/>
    <d v="2023-05-13T00:00:00"/>
    <n v="5"/>
    <d v="2023-05-21T00:00:00"/>
    <n v="8"/>
    <x v="0"/>
    <x v="0"/>
    <x v="4"/>
    <n v="11000"/>
    <x v="34"/>
    <x v="3"/>
  </r>
  <r>
    <x v="9722"/>
    <x v="1002"/>
    <x v="4"/>
    <n v="2"/>
    <d v="2024-09-15T00:00:00"/>
    <d v="2024-09-19T00:00:00"/>
    <n v="7"/>
    <d v="2024-09-25T00:00:00"/>
    <n v="6"/>
    <x v="0"/>
    <x v="1"/>
    <x v="4"/>
    <n v="101980"/>
    <x v="11"/>
    <x v="2"/>
  </r>
  <r>
    <x v="9723"/>
    <x v="1916"/>
    <x v="0"/>
    <n v="1"/>
    <d v="2024-12-19T00:00:00"/>
    <d v="2024-12-23T00:00:00"/>
    <n v="5"/>
    <d v="2024-12-31T00:00:00"/>
    <n v="8"/>
    <x v="0"/>
    <x v="0"/>
    <x v="4"/>
    <n v="55990"/>
    <x v="12"/>
    <x v="3"/>
  </r>
  <r>
    <x v="9724"/>
    <x v="208"/>
    <x v="0"/>
    <n v="1"/>
    <d v="2023-06-10T00:00:00"/>
    <d v="2023-06-11T00:00:00"/>
    <n v="7"/>
    <d v="2023-06-18T00:00:00"/>
    <n v="7"/>
    <x v="0"/>
    <x v="0"/>
    <x v="1"/>
    <n v="55990"/>
    <x v="31"/>
    <x v="1"/>
  </r>
  <r>
    <x v="9725"/>
    <x v="889"/>
    <x v="5"/>
    <n v="1"/>
    <d v="2024-03-08T00:00:00"/>
    <d v="2024-03-10T00:00:00"/>
    <n v="10"/>
    <d v="2024-03-21T00:00:00"/>
    <n v="11"/>
    <x v="0"/>
    <x v="1"/>
    <x v="2"/>
    <n v="99990"/>
    <x v="37"/>
    <x v="0"/>
  </r>
  <r>
    <x v="9726"/>
    <x v="1495"/>
    <x v="3"/>
    <n v="2"/>
    <d v="2023-09-20T00:00:00"/>
    <d v="2023-09-24T00:00:00"/>
    <n v="5"/>
    <d v="2023-09-27T00:00:00"/>
    <n v="3"/>
    <x v="0"/>
    <x v="0"/>
    <x v="1"/>
    <n v="90000"/>
    <x v="18"/>
    <x v="6"/>
  </r>
  <r>
    <x v="9727"/>
    <x v="397"/>
    <x v="5"/>
    <n v="1"/>
    <d v="2024-10-20T00:00:00"/>
    <d v="2024-10-22T00:00:00"/>
    <n v="7"/>
    <d v="2024-11-03T00:00:00"/>
    <n v="12"/>
    <x v="2"/>
    <x v="1"/>
    <x v="0"/>
    <n v="99990"/>
    <x v="10"/>
    <x v="5"/>
  </r>
  <r>
    <x v="9728"/>
    <x v="84"/>
    <x v="1"/>
    <n v="1"/>
    <d v="2024-12-02T00:00:00"/>
    <d v="2024-12-04T00:00:00"/>
    <n v="5"/>
    <d v="2024-12-08T00:00:00"/>
    <n v="4"/>
    <x v="0"/>
    <x v="0"/>
    <x v="2"/>
    <n v="89990"/>
    <x v="12"/>
    <x v="2"/>
  </r>
  <r>
    <x v="9729"/>
    <x v="651"/>
    <x v="5"/>
    <n v="1"/>
    <d v="2021-11-27T00:00:00"/>
    <d v="2021-11-28T00:00:00"/>
    <n v="5"/>
    <d v="2021-12-01T00:00:00"/>
    <n v="3"/>
    <x v="0"/>
    <x v="0"/>
    <x v="3"/>
    <n v="99990"/>
    <x v="29"/>
    <x v="6"/>
  </r>
  <r>
    <x v="9730"/>
    <x v="1843"/>
    <x v="2"/>
    <n v="1"/>
    <d v="2024-07-24T00:00:00"/>
    <d v="2024-07-26T00:00:00"/>
    <n v="10"/>
    <d v="2024-08-05T00:00:00"/>
    <n v="10"/>
    <x v="0"/>
    <x v="0"/>
    <x v="0"/>
    <n v="11000"/>
    <x v="16"/>
    <x v="1"/>
  </r>
  <r>
    <x v="9731"/>
    <x v="62"/>
    <x v="1"/>
    <n v="1"/>
    <d v="2023-06-09T00:00:00"/>
    <d v="2023-06-14T00:00:00"/>
    <n v="7"/>
    <d v="2023-06-20T00:00:00"/>
    <n v="6"/>
    <x v="0"/>
    <x v="1"/>
    <x v="2"/>
    <n v="89990"/>
    <x v="31"/>
    <x v="2"/>
  </r>
  <r>
    <x v="9732"/>
    <x v="953"/>
    <x v="1"/>
    <n v="1"/>
    <d v="2024-02-06T00:00:00"/>
    <d v="2024-02-11T00:00:00"/>
    <n v="10"/>
    <d v="2024-02-23T00:00:00"/>
    <n v="12"/>
    <x v="0"/>
    <x v="2"/>
    <x v="0"/>
    <n v="89990"/>
    <x v="22"/>
    <x v="4"/>
  </r>
  <r>
    <x v="9733"/>
    <x v="1424"/>
    <x v="2"/>
    <n v="1"/>
    <d v="2025-03-27T00:00:00"/>
    <d v="2025-03-30T00:00:00"/>
    <n v="10"/>
    <d v="2025-04-07T00:00:00"/>
    <n v="8"/>
    <x v="0"/>
    <x v="0"/>
    <x v="2"/>
    <n v="11000"/>
    <x v="17"/>
    <x v="6"/>
  </r>
  <r>
    <x v="9734"/>
    <x v="1459"/>
    <x v="2"/>
    <n v="1"/>
    <d v="2024-11-12T00:00:00"/>
    <d v="2024-11-17T00:00:00"/>
    <n v="10"/>
    <d v="2024-11-27T00:00:00"/>
    <n v="10"/>
    <x v="0"/>
    <x v="0"/>
    <x v="3"/>
    <n v="11000"/>
    <x v="7"/>
    <x v="1"/>
  </r>
  <r>
    <x v="9735"/>
    <x v="1863"/>
    <x v="1"/>
    <n v="1"/>
    <d v="2024-10-09T00:00:00"/>
    <d v="2024-10-14T00:00:00"/>
    <n v="7"/>
    <d v="2024-10-26T00:00:00"/>
    <n v="12"/>
    <x v="2"/>
    <x v="2"/>
    <x v="3"/>
    <n v="89990"/>
    <x v="10"/>
    <x v="5"/>
  </r>
  <r>
    <x v="9736"/>
    <x v="1109"/>
    <x v="5"/>
    <n v="2"/>
    <d v="2025-02-05T00:00:00"/>
    <d v="2025-02-08T00:00:00"/>
    <n v="5"/>
    <d v="2025-02-13T00:00:00"/>
    <n v="5"/>
    <x v="0"/>
    <x v="0"/>
    <x v="1"/>
    <n v="199980"/>
    <x v="15"/>
    <x v="1"/>
  </r>
  <r>
    <x v="9737"/>
    <x v="1773"/>
    <x v="5"/>
    <n v="2"/>
    <d v="2025-04-14T00:00:00"/>
    <d v="2025-04-17T00:00:00"/>
    <n v="7"/>
    <d v="2025-04-24T00:00:00"/>
    <n v="7"/>
    <x v="1"/>
    <x v="2"/>
    <x v="2"/>
    <n v="199980"/>
    <x v="6"/>
    <x v="1"/>
  </r>
  <r>
    <x v="9738"/>
    <x v="1773"/>
    <x v="5"/>
    <n v="2"/>
    <d v="2025-01-31T00:00:00"/>
    <d v="2025-02-01T00:00:00"/>
    <n v="10"/>
    <d v="2025-02-14T00:00:00"/>
    <n v="13"/>
    <x v="0"/>
    <x v="2"/>
    <x v="2"/>
    <n v="199980"/>
    <x v="24"/>
    <x v="3"/>
  </r>
  <r>
    <x v="9739"/>
    <x v="1409"/>
    <x v="4"/>
    <n v="1"/>
    <d v="2024-05-22T00:00:00"/>
    <d v="2024-05-26T00:00:00"/>
    <n v="10"/>
    <d v="2024-06-05T00:00:00"/>
    <n v="10"/>
    <x v="0"/>
    <x v="1"/>
    <x v="3"/>
    <n v="50990"/>
    <x v="1"/>
    <x v="1"/>
  </r>
  <r>
    <x v="9740"/>
    <x v="1101"/>
    <x v="1"/>
    <n v="2"/>
    <d v="2024-11-29T00:00:00"/>
    <d v="2024-12-03T00:00:00"/>
    <n v="5"/>
    <d v="2024-12-10T00:00:00"/>
    <n v="7"/>
    <x v="0"/>
    <x v="1"/>
    <x v="0"/>
    <n v="179980"/>
    <x v="7"/>
    <x v="4"/>
  </r>
  <r>
    <x v="9741"/>
    <x v="1077"/>
    <x v="4"/>
    <n v="1"/>
    <d v="2023-07-02T00:00:00"/>
    <d v="2023-07-06T00:00:00"/>
    <n v="5"/>
    <d v="2023-07-12T00:00:00"/>
    <n v="6"/>
    <x v="0"/>
    <x v="0"/>
    <x v="3"/>
    <n v="50990"/>
    <x v="26"/>
    <x v="0"/>
  </r>
  <r>
    <x v="9742"/>
    <x v="208"/>
    <x v="2"/>
    <n v="1"/>
    <d v="2024-03-21T00:00:00"/>
    <d v="2024-03-26T00:00:00"/>
    <n v="10"/>
    <d v="2024-04-04T00:00:00"/>
    <n v="9"/>
    <x v="0"/>
    <x v="2"/>
    <x v="2"/>
    <n v="11000"/>
    <x v="37"/>
    <x v="2"/>
  </r>
  <r>
    <x v="9743"/>
    <x v="549"/>
    <x v="4"/>
    <n v="1"/>
    <d v="2024-06-29T00:00:00"/>
    <d v="2024-06-30T00:00:00"/>
    <n v="7"/>
    <d v="2024-07-05T00:00:00"/>
    <n v="5"/>
    <x v="0"/>
    <x v="2"/>
    <x v="1"/>
    <n v="50990"/>
    <x v="9"/>
    <x v="6"/>
  </r>
  <r>
    <x v="9744"/>
    <x v="356"/>
    <x v="2"/>
    <n v="1"/>
    <d v="2024-12-05T00:00:00"/>
    <d v="2024-12-06T00:00:00"/>
    <n v="7"/>
    <d v="2024-12-13T00:00:00"/>
    <n v="7"/>
    <x v="0"/>
    <x v="1"/>
    <x v="0"/>
    <n v="11000"/>
    <x v="12"/>
    <x v="1"/>
  </r>
  <r>
    <x v="9745"/>
    <x v="1926"/>
    <x v="4"/>
    <n v="1"/>
    <d v="2025-03-01T00:00:00"/>
    <d v="2025-03-05T00:00:00"/>
    <n v="7"/>
    <d v="2025-03-12T00:00:00"/>
    <n v="7"/>
    <x v="0"/>
    <x v="0"/>
    <x v="0"/>
    <n v="50990"/>
    <x v="17"/>
    <x v="1"/>
  </r>
  <r>
    <x v="9746"/>
    <x v="460"/>
    <x v="4"/>
    <n v="1"/>
    <d v="2025-04-23T00:00:00"/>
    <d v="2025-04-26T00:00:00"/>
    <n v="5"/>
    <d v="2025-05-01T00:00:00"/>
    <n v="5"/>
    <x v="0"/>
    <x v="1"/>
    <x v="3"/>
    <n v="50990"/>
    <x v="6"/>
    <x v="1"/>
  </r>
  <r>
    <x v="9747"/>
    <x v="341"/>
    <x v="2"/>
    <n v="1"/>
    <d v="2024-01-04T00:00:00"/>
    <d v="2024-01-08T00:00:00"/>
    <n v="10"/>
    <d v="2024-01-21T00:00:00"/>
    <n v="13"/>
    <x v="0"/>
    <x v="0"/>
    <x v="1"/>
    <n v="11000"/>
    <x v="5"/>
    <x v="3"/>
  </r>
  <r>
    <x v="9748"/>
    <x v="1671"/>
    <x v="4"/>
    <n v="2"/>
    <d v="2023-11-25T00:00:00"/>
    <d v="2023-11-26T00:00:00"/>
    <n v="7"/>
    <d v="2023-12-04T00:00:00"/>
    <n v="8"/>
    <x v="0"/>
    <x v="2"/>
    <x v="3"/>
    <n v="101980"/>
    <x v="36"/>
    <x v="0"/>
  </r>
  <r>
    <x v="9749"/>
    <x v="491"/>
    <x v="0"/>
    <n v="1"/>
    <d v="2024-02-18T00:00:00"/>
    <d v="2024-02-22T00:00:00"/>
    <n v="5"/>
    <d v="2024-02-28T00:00:00"/>
    <n v="6"/>
    <x v="0"/>
    <x v="0"/>
    <x v="4"/>
    <n v="55990"/>
    <x v="22"/>
    <x v="0"/>
  </r>
  <r>
    <x v="9750"/>
    <x v="12"/>
    <x v="2"/>
    <n v="2"/>
    <d v="2024-05-12T00:00:00"/>
    <d v="2024-05-13T00:00:00"/>
    <n v="5"/>
    <d v="2024-05-18T00:00:00"/>
    <n v="5"/>
    <x v="0"/>
    <x v="1"/>
    <x v="2"/>
    <n v="22000"/>
    <x v="1"/>
    <x v="1"/>
  </r>
  <r>
    <x v="9751"/>
    <x v="1984"/>
    <x v="0"/>
    <n v="1"/>
    <d v="2023-02-02T00:00:00"/>
    <d v="2023-02-04T00:00:00"/>
    <n v="7"/>
    <d v="2023-02-11T00:00:00"/>
    <n v="7"/>
    <x v="0"/>
    <x v="1"/>
    <x v="2"/>
    <n v="55990"/>
    <x v="23"/>
    <x v="1"/>
  </r>
  <r>
    <x v="9752"/>
    <x v="1671"/>
    <x v="0"/>
    <n v="1"/>
    <d v="2024-07-28T00:00:00"/>
    <d v="2024-08-01T00:00:00"/>
    <n v="5"/>
    <d v="2024-08-07T00:00:00"/>
    <n v="6"/>
    <x v="0"/>
    <x v="0"/>
    <x v="1"/>
    <n v="55990"/>
    <x v="16"/>
    <x v="0"/>
  </r>
  <r>
    <x v="9753"/>
    <x v="1197"/>
    <x v="5"/>
    <n v="1"/>
    <d v="2022-02-05T00:00:00"/>
    <d v="2022-02-08T00:00:00"/>
    <n v="5"/>
    <d v="2022-02-12T00:00:00"/>
    <n v="4"/>
    <x v="0"/>
    <x v="2"/>
    <x v="0"/>
    <n v="99990"/>
    <x v="28"/>
    <x v="2"/>
  </r>
  <r>
    <x v="9754"/>
    <x v="1885"/>
    <x v="4"/>
    <n v="1"/>
    <d v="2022-09-23T00:00:00"/>
    <d v="2022-09-25T00:00:00"/>
    <n v="10"/>
    <d v="2022-10-10T00:00:00"/>
    <n v="15"/>
    <x v="2"/>
    <x v="0"/>
    <x v="3"/>
    <n v="50990"/>
    <x v="33"/>
    <x v="5"/>
  </r>
  <r>
    <x v="9755"/>
    <x v="1764"/>
    <x v="3"/>
    <n v="1"/>
    <d v="2022-04-09T00:00:00"/>
    <d v="2022-04-14T00:00:00"/>
    <n v="5"/>
    <d v="2022-04-17T00:00:00"/>
    <n v="3"/>
    <x v="0"/>
    <x v="0"/>
    <x v="1"/>
    <n v="45000"/>
    <x v="38"/>
    <x v="6"/>
  </r>
  <r>
    <x v="9756"/>
    <x v="1205"/>
    <x v="1"/>
    <n v="1"/>
    <d v="2025-05-28T00:00:00"/>
    <d v="2025-05-30T00:00:00"/>
    <n v="10"/>
    <d v="2025-06-09T00:00:00"/>
    <n v="10"/>
    <x v="0"/>
    <x v="1"/>
    <x v="3"/>
    <n v="89990"/>
    <x v="0"/>
    <x v="1"/>
  </r>
  <r>
    <x v="9757"/>
    <x v="598"/>
    <x v="1"/>
    <n v="1"/>
    <d v="2024-09-20T00:00:00"/>
    <d v="2024-09-24T00:00:00"/>
    <n v="10"/>
    <d v="2024-10-03T00:00:00"/>
    <n v="9"/>
    <x v="0"/>
    <x v="1"/>
    <x v="4"/>
    <n v="89990"/>
    <x v="11"/>
    <x v="2"/>
  </r>
  <r>
    <x v="9758"/>
    <x v="1803"/>
    <x v="0"/>
    <n v="1"/>
    <d v="2024-04-26T00:00:00"/>
    <d v="2024-04-28T00:00:00"/>
    <n v="7"/>
    <d v="2024-05-05T00:00:00"/>
    <n v="7"/>
    <x v="0"/>
    <x v="2"/>
    <x v="0"/>
    <n v="55990"/>
    <x v="19"/>
    <x v="1"/>
  </r>
  <r>
    <x v="9759"/>
    <x v="631"/>
    <x v="5"/>
    <n v="1"/>
    <d v="2025-02-24T00:00:00"/>
    <d v="2025-02-25T00:00:00"/>
    <n v="7"/>
    <d v="2025-03-06T00:00:00"/>
    <n v="9"/>
    <x v="0"/>
    <x v="2"/>
    <x v="4"/>
    <n v="99990"/>
    <x v="15"/>
    <x v="4"/>
  </r>
  <r>
    <x v="9760"/>
    <x v="1779"/>
    <x v="0"/>
    <n v="1"/>
    <d v="2024-07-07T00:00:00"/>
    <d v="2024-07-10T00:00:00"/>
    <n v="5"/>
    <d v="2024-07-14T00:00:00"/>
    <n v="4"/>
    <x v="0"/>
    <x v="2"/>
    <x v="3"/>
    <n v="55990"/>
    <x v="16"/>
    <x v="2"/>
  </r>
  <r>
    <x v="9761"/>
    <x v="1085"/>
    <x v="3"/>
    <n v="1"/>
    <d v="2022-10-26T00:00:00"/>
    <d v="2022-10-30T00:00:00"/>
    <n v="5"/>
    <d v="2022-11-07T00:00:00"/>
    <n v="8"/>
    <x v="0"/>
    <x v="0"/>
    <x v="0"/>
    <n v="45000"/>
    <x v="25"/>
    <x v="3"/>
  </r>
  <r>
    <x v="9762"/>
    <x v="1703"/>
    <x v="4"/>
    <n v="1"/>
    <d v="2024-06-22T00:00:00"/>
    <d v="2024-06-23T00:00:00"/>
    <n v="5"/>
    <d v="2024-06-27T00:00:00"/>
    <n v="4"/>
    <x v="0"/>
    <x v="2"/>
    <x v="1"/>
    <n v="50990"/>
    <x v="9"/>
    <x v="2"/>
  </r>
  <r>
    <x v="9763"/>
    <x v="999"/>
    <x v="5"/>
    <n v="2"/>
    <d v="2024-09-15T00:00:00"/>
    <d v="2024-09-18T00:00:00"/>
    <n v="10"/>
    <d v="2024-09-29T00:00:00"/>
    <n v="11"/>
    <x v="0"/>
    <x v="2"/>
    <x v="4"/>
    <n v="199980"/>
    <x v="11"/>
    <x v="0"/>
  </r>
  <r>
    <x v="9764"/>
    <x v="1362"/>
    <x v="5"/>
    <n v="2"/>
    <d v="2022-08-18T00:00:00"/>
    <d v="2022-08-21T00:00:00"/>
    <n v="7"/>
    <d v="2022-08-31T00:00:00"/>
    <n v="10"/>
    <x v="0"/>
    <x v="2"/>
    <x v="3"/>
    <n v="199980"/>
    <x v="8"/>
    <x v="3"/>
  </r>
  <r>
    <x v="9765"/>
    <x v="1416"/>
    <x v="2"/>
    <n v="2"/>
    <d v="2025-01-19T00:00:00"/>
    <d v="2025-01-23T00:00:00"/>
    <n v="7"/>
    <d v="2025-01-30T00:00:00"/>
    <n v="7"/>
    <x v="0"/>
    <x v="0"/>
    <x v="4"/>
    <n v="22000"/>
    <x v="24"/>
    <x v="1"/>
  </r>
  <r>
    <x v="9766"/>
    <x v="1024"/>
    <x v="5"/>
    <n v="1"/>
    <d v="2024-11-24T00:00:00"/>
    <d v="2024-11-26T00:00:00"/>
    <n v="10"/>
    <d v="2024-12-06T00:00:00"/>
    <n v="10"/>
    <x v="0"/>
    <x v="0"/>
    <x v="4"/>
    <n v="99990"/>
    <x v="7"/>
    <x v="1"/>
  </r>
  <r>
    <x v="9767"/>
    <x v="1182"/>
    <x v="4"/>
    <n v="1"/>
    <d v="2023-11-13T00:00:00"/>
    <d v="2023-11-14T00:00:00"/>
    <n v="7"/>
    <d v="2023-11-21T00:00:00"/>
    <n v="7"/>
    <x v="0"/>
    <x v="1"/>
    <x v="1"/>
    <n v="50990"/>
    <x v="36"/>
    <x v="1"/>
  </r>
  <r>
    <x v="9768"/>
    <x v="676"/>
    <x v="1"/>
    <n v="2"/>
    <d v="2025-05-18T00:00:00"/>
    <d v="2025-05-21T00:00:00"/>
    <n v="5"/>
    <d v="2025-05-27T00:00:00"/>
    <n v="6"/>
    <x v="0"/>
    <x v="0"/>
    <x v="3"/>
    <n v="179980"/>
    <x v="0"/>
    <x v="0"/>
  </r>
  <r>
    <x v="9769"/>
    <x v="502"/>
    <x v="2"/>
    <n v="1"/>
    <d v="2025-02-21T00:00:00"/>
    <d v="2025-02-23T00:00:00"/>
    <n v="7"/>
    <d v="2025-03-01T00:00:00"/>
    <n v="6"/>
    <x v="0"/>
    <x v="2"/>
    <x v="0"/>
    <n v="11000"/>
    <x v="15"/>
    <x v="2"/>
  </r>
  <r>
    <x v="9770"/>
    <x v="1114"/>
    <x v="2"/>
    <n v="1"/>
    <d v="2024-06-09T00:00:00"/>
    <d v="2024-06-12T00:00:00"/>
    <n v="5"/>
    <d v="2024-06-20T00:00:00"/>
    <n v="8"/>
    <x v="0"/>
    <x v="0"/>
    <x v="3"/>
    <n v="11000"/>
    <x v="9"/>
    <x v="3"/>
  </r>
  <r>
    <x v="9771"/>
    <x v="929"/>
    <x v="0"/>
    <n v="1"/>
    <d v="2025-04-25T00:00:00"/>
    <d v="2025-04-30T00:00:00"/>
    <n v="5"/>
    <d v="2025-05-10T00:00:00"/>
    <n v="10"/>
    <x v="2"/>
    <x v="2"/>
    <x v="0"/>
    <n v="55990"/>
    <x v="6"/>
    <x v="5"/>
  </r>
  <r>
    <x v="9772"/>
    <x v="1140"/>
    <x v="4"/>
    <n v="2"/>
    <d v="2024-05-31T00:00:00"/>
    <d v="2024-06-05T00:00:00"/>
    <n v="10"/>
    <d v="2024-06-14T00:00:00"/>
    <n v="9"/>
    <x v="0"/>
    <x v="1"/>
    <x v="4"/>
    <n v="101980"/>
    <x v="1"/>
    <x v="2"/>
  </r>
  <r>
    <x v="9773"/>
    <x v="927"/>
    <x v="1"/>
    <n v="2"/>
    <d v="2025-05-26T00:00:00"/>
    <d v="2025-05-30T00:00:00"/>
    <n v="10"/>
    <d v="2025-06-09T00:00:00"/>
    <n v="10"/>
    <x v="0"/>
    <x v="1"/>
    <x v="0"/>
    <n v="179980"/>
    <x v="0"/>
    <x v="1"/>
  </r>
  <r>
    <x v="9774"/>
    <x v="1769"/>
    <x v="2"/>
    <n v="1"/>
    <d v="2025-01-04T00:00:00"/>
    <d v="2025-01-08T00:00:00"/>
    <n v="5"/>
    <d v="2025-01-18T00:00:00"/>
    <n v="10"/>
    <x v="2"/>
    <x v="1"/>
    <x v="0"/>
    <n v="11000"/>
    <x v="24"/>
    <x v="5"/>
  </r>
  <r>
    <x v="9775"/>
    <x v="420"/>
    <x v="2"/>
    <n v="1"/>
    <d v="2025-01-13T00:00:00"/>
    <d v="2025-01-17T00:00:00"/>
    <n v="10"/>
    <d v="2025-01-27T00:00:00"/>
    <n v="10"/>
    <x v="0"/>
    <x v="2"/>
    <x v="1"/>
    <n v="11000"/>
    <x v="24"/>
    <x v="1"/>
  </r>
  <r>
    <x v="9776"/>
    <x v="780"/>
    <x v="0"/>
    <n v="1"/>
    <d v="2025-05-29T00:00:00"/>
    <d v="2025-06-01T00:00:00"/>
    <n v="7"/>
    <d v="2025-06-07T00:00:00"/>
    <n v="6"/>
    <x v="0"/>
    <x v="1"/>
    <x v="0"/>
    <n v="55990"/>
    <x v="0"/>
    <x v="2"/>
  </r>
  <r>
    <x v="9777"/>
    <x v="391"/>
    <x v="2"/>
    <n v="1"/>
    <d v="2023-06-21T00:00:00"/>
    <d v="2023-06-23T00:00:00"/>
    <n v="5"/>
    <d v="2023-07-03T00:00:00"/>
    <n v="10"/>
    <x v="2"/>
    <x v="0"/>
    <x v="0"/>
    <n v="11000"/>
    <x v="31"/>
    <x v="5"/>
  </r>
  <r>
    <x v="9778"/>
    <x v="1701"/>
    <x v="5"/>
    <n v="1"/>
    <d v="2022-12-07T00:00:00"/>
    <d v="2022-12-12T00:00:00"/>
    <n v="5"/>
    <d v="2022-12-17T00:00:00"/>
    <n v="5"/>
    <x v="0"/>
    <x v="1"/>
    <x v="0"/>
    <n v="99990"/>
    <x v="2"/>
    <x v="1"/>
  </r>
  <r>
    <x v="9779"/>
    <x v="450"/>
    <x v="4"/>
    <n v="1"/>
    <d v="2024-02-03T00:00:00"/>
    <d v="2024-02-06T00:00:00"/>
    <n v="10"/>
    <d v="2024-02-16T00:00:00"/>
    <n v="10"/>
    <x v="0"/>
    <x v="0"/>
    <x v="4"/>
    <n v="50990"/>
    <x v="22"/>
    <x v="1"/>
  </r>
  <r>
    <x v="9780"/>
    <x v="64"/>
    <x v="5"/>
    <n v="1"/>
    <d v="2025-04-26T00:00:00"/>
    <d v="2025-05-01T00:00:00"/>
    <n v="7"/>
    <d v="2025-05-10T00:00:00"/>
    <n v="9"/>
    <x v="0"/>
    <x v="1"/>
    <x v="2"/>
    <n v="99990"/>
    <x v="6"/>
    <x v="4"/>
  </r>
  <r>
    <x v="9781"/>
    <x v="1673"/>
    <x v="4"/>
    <n v="2"/>
    <d v="2023-12-06T00:00:00"/>
    <d v="2023-12-10T00:00:00"/>
    <n v="5"/>
    <d v="2023-12-15T00:00:00"/>
    <n v="5"/>
    <x v="0"/>
    <x v="1"/>
    <x v="0"/>
    <n v="101980"/>
    <x v="39"/>
    <x v="1"/>
  </r>
  <r>
    <x v="9782"/>
    <x v="902"/>
    <x v="1"/>
    <n v="1"/>
    <d v="2024-03-30T00:00:00"/>
    <d v="2024-03-31T00:00:00"/>
    <n v="5"/>
    <d v="2024-04-06T00:00:00"/>
    <n v="6"/>
    <x v="0"/>
    <x v="1"/>
    <x v="4"/>
    <n v="89990"/>
    <x v="37"/>
    <x v="0"/>
  </r>
  <r>
    <x v="9783"/>
    <x v="1592"/>
    <x v="3"/>
    <n v="1"/>
    <d v="2022-06-29T00:00:00"/>
    <d v="2022-07-01T00:00:00"/>
    <n v="5"/>
    <d v="2022-07-07T00:00:00"/>
    <n v="6"/>
    <x v="0"/>
    <x v="1"/>
    <x v="2"/>
    <n v="45000"/>
    <x v="27"/>
    <x v="0"/>
  </r>
  <r>
    <x v="9784"/>
    <x v="1875"/>
    <x v="2"/>
    <n v="1"/>
    <d v="2023-01-25T00:00:00"/>
    <d v="2023-01-28T00:00:00"/>
    <n v="10"/>
    <d v="2023-02-12T00:00:00"/>
    <n v="15"/>
    <x v="2"/>
    <x v="2"/>
    <x v="0"/>
    <n v="11000"/>
    <x v="3"/>
    <x v="5"/>
  </r>
  <r>
    <x v="9785"/>
    <x v="1137"/>
    <x v="0"/>
    <n v="1"/>
    <d v="2024-01-25T00:00:00"/>
    <d v="2024-01-26T00:00:00"/>
    <n v="7"/>
    <d v="2024-02-03T00:00:00"/>
    <n v="8"/>
    <x v="0"/>
    <x v="1"/>
    <x v="4"/>
    <n v="55990"/>
    <x v="5"/>
    <x v="0"/>
  </r>
  <r>
    <x v="9786"/>
    <x v="1838"/>
    <x v="1"/>
    <n v="1"/>
    <d v="2024-03-17T00:00:00"/>
    <d v="2024-03-18T00:00:00"/>
    <n v="7"/>
    <d v="2024-03-28T00:00:00"/>
    <n v="10"/>
    <x v="0"/>
    <x v="0"/>
    <x v="2"/>
    <n v="89990"/>
    <x v="37"/>
    <x v="3"/>
  </r>
  <r>
    <x v="9787"/>
    <x v="195"/>
    <x v="5"/>
    <n v="2"/>
    <d v="2024-10-29T00:00:00"/>
    <d v="2024-10-31T00:00:00"/>
    <n v="5"/>
    <d v="2024-11-05T00:00:00"/>
    <n v="5"/>
    <x v="0"/>
    <x v="1"/>
    <x v="2"/>
    <n v="199980"/>
    <x v="10"/>
    <x v="1"/>
  </r>
  <r>
    <x v="9788"/>
    <x v="1114"/>
    <x v="4"/>
    <n v="1"/>
    <d v="2024-05-23T00:00:00"/>
    <d v="2024-05-24T00:00:00"/>
    <n v="10"/>
    <d v="2024-06-03T00:00:00"/>
    <n v="10"/>
    <x v="0"/>
    <x v="2"/>
    <x v="3"/>
    <n v="50990"/>
    <x v="1"/>
    <x v="1"/>
  </r>
  <r>
    <x v="9789"/>
    <x v="1411"/>
    <x v="5"/>
    <n v="1"/>
    <d v="2023-07-30T00:00:00"/>
    <d v="2023-08-01T00:00:00"/>
    <n v="10"/>
    <d v="2023-08-11T00:00:00"/>
    <n v="10"/>
    <x v="0"/>
    <x v="2"/>
    <x v="2"/>
    <n v="99990"/>
    <x v="26"/>
    <x v="1"/>
  </r>
  <r>
    <x v="9790"/>
    <x v="1865"/>
    <x v="1"/>
    <n v="1"/>
    <d v="2025-03-21T00:00:00"/>
    <d v="2025-03-22T00:00:00"/>
    <n v="5"/>
    <d v="2025-03-27T00:00:00"/>
    <n v="5"/>
    <x v="0"/>
    <x v="1"/>
    <x v="1"/>
    <n v="89990"/>
    <x v="17"/>
    <x v="1"/>
  </r>
  <r>
    <x v="9791"/>
    <x v="566"/>
    <x v="3"/>
    <n v="1"/>
    <d v="2023-05-21T00:00:00"/>
    <d v="2023-05-24T00:00:00"/>
    <n v="10"/>
    <d v="2023-06-03T00:00:00"/>
    <n v="10"/>
    <x v="0"/>
    <x v="0"/>
    <x v="2"/>
    <n v="45000"/>
    <x v="34"/>
    <x v="1"/>
  </r>
  <r>
    <x v="9792"/>
    <x v="624"/>
    <x v="5"/>
    <n v="2"/>
    <d v="2023-09-30T00:00:00"/>
    <d v="2023-10-02T00:00:00"/>
    <n v="5"/>
    <d v="2023-10-09T00:00:00"/>
    <n v="7"/>
    <x v="0"/>
    <x v="1"/>
    <x v="2"/>
    <n v="199980"/>
    <x v="18"/>
    <x v="4"/>
  </r>
  <r>
    <x v="9793"/>
    <x v="387"/>
    <x v="4"/>
    <n v="1"/>
    <d v="2025-01-08T00:00:00"/>
    <d v="2025-01-11T00:00:00"/>
    <n v="7"/>
    <d v="2025-01-18T00:00:00"/>
    <n v="7"/>
    <x v="0"/>
    <x v="1"/>
    <x v="3"/>
    <n v="50990"/>
    <x v="24"/>
    <x v="1"/>
  </r>
  <r>
    <x v="9794"/>
    <x v="1490"/>
    <x v="5"/>
    <n v="2"/>
    <d v="2024-10-26T00:00:00"/>
    <d v="2024-10-27T00:00:00"/>
    <n v="7"/>
    <d v="2024-11-02T00:00:00"/>
    <n v="6"/>
    <x v="0"/>
    <x v="0"/>
    <x v="0"/>
    <n v="199980"/>
    <x v="10"/>
    <x v="2"/>
  </r>
  <r>
    <x v="9795"/>
    <x v="407"/>
    <x v="2"/>
    <n v="1"/>
    <d v="2024-10-02T00:00:00"/>
    <d v="2024-10-03T00:00:00"/>
    <n v="10"/>
    <d v="2024-10-13T00:00:00"/>
    <n v="10"/>
    <x v="0"/>
    <x v="2"/>
    <x v="4"/>
    <n v="11000"/>
    <x v="10"/>
    <x v="1"/>
  </r>
  <r>
    <x v="9796"/>
    <x v="1058"/>
    <x v="0"/>
    <n v="1"/>
    <d v="2023-07-09T00:00:00"/>
    <d v="2023-07-13T00:00:00"/>
    <n v="10"/>
    <d v="2023-07-23T00:00:00"/>
    <n v="10"/>
    <x v="0"/>
    <x v="1"/>
    <x v="0"/>
    <n v="55990"/>
    <x v="26"/>
    <x v="1"/>
  </r>
  <r>
    <x v="9797"/>
    <x v="263"/>
    <x v="3"/>
    <n v="2"/>
    <d v="2024-04-18T00:00:00"/>
    <d v="2024-04-21T00:00:00"/>
    <n v="5"/>
    <d v="2024-04-26T00:00:00"/>
    <n v="5"/>
    <x v="0"/>
    <x v="2"/>
    <x v="1"/>
    <n v="90000"/>
    <x v="19"/>
    <x v="1"/>
  </r>
  <r>
    <x v="9798"/>
    <x v="1319"/>
    <x v="0"/>
    <n v="1"/>
    <d v="2025-05-06T00:00:00"/>
    <d v="2025-05-08T00:00:00"/>
    <n v="5"/>
    <d v="2025-05-18T00:00:00"/>
    <n v="10"/>
    <x v="2"/>
    <x v="2"/>
    <x v="4"/>
    <n v="55990"/>
    <x v="0"/>
    <x v="5"/>
  </r>
  <r>
    <x v="9799"/>
    <x v="1804"/>
    <x v="2"/>
    <n v="1"/>
    <d v="2024-11-27T00:00:00"/>
    <d v="2024-12-01T00:00:00"/>
    <n v="10"/>
    <d v="2024-12-11T00:00:00"/>
    <n v="10"/>
    <x v="1"/>
    <x v="2"/>
    <x v="0"/>
    <n v="11000"/>
    <x v="7"/>
    <x v="1"/>
  </r>
  <r>
    <x v="9800"/>
    <x v="1074"/>
    <x v="0"/>
    <n v="1"/>
    <d v="2023-05-21T00:00:00"/>
    <d v="2023-05-25T00:00:00"/>
    <n v="5"/>
    <d v="2023-05-30T00:00:00"/>
    <n v="5"/>
    <x v="0"/>
    <x v="2"/>
    <x v="3"/>
    <n v="55990"/>
    <x v="34"/>
    <x v="1"/>
  </r>
  <r>
    <x v="9801"/>
    <x v="513"/>
    <x v="1"/>
    <n v="1"/>
    <d v="2024-10-16T00:00:00"/>
    <d v="2024-10-21T00:00:00"/>
    <n v="10"/>
    <d v="2024-10-31T00:00:00"/>
    <n v="10"/>
    <x v="0"/>
    <x v="1"/>
    <x v="2"/>
    <n v="89990"/>
    <x v="10"/>
    <x v="1"/>
  </r>
  <r>
    <x v="9802"/>
    <x v="1582"/>
    <x v="2"/>
    <n v="1"/>
    <d v="2025-04-24T00:00:00"/>
    <d v="2025-04-26T00:00:00"/>
    <n v="10"/>
    <d v="2025-05-09T00:00:00"/>
    <n v="13"/>
    <x v="0"/>
    <x v="2"/>
    <x v="4"/>
    <n v="11000"/>
    <x v="6"/>
    <x v="3"/>
  </r>
  <r>
    <x v="9803"/>
    <x v="832"/>
    <x v="5"/>
    <n v="1"/>
    <d v="2024-12-23T00:00:00"/>
    <d v="2024-12-26T00:00:00"/>
    <n v="5"/>
    <d v="2024-12-29T00:00:00"/>
    <n v="3"/>
    <x v="1"/>
    <x v="1"/>
    <x v="4"/>
    <n v="99990"/>
    <x v="12"/>
    <x v="6"/>
  </r>
  <r>
    <x v="9804"/>
    <x v="336"/>
    <x v="5"/>
    <n v="2"/>
    <d v="2024-12-31T00:00:00"/>
    <d v="2025-01-02T00:00:00"/>
    <n v="10"/>
    <d v="2025-01-13T00:00:00"/>
    <n v="11"/>
    <x v="0"/>
    <x v="2"/>
    <x v="3"/>
    <n v="199980"/>
    <x v="12"/>
    <x v="0"/>
  </r>
  <r>
    <x v="9805"/>
    <x v="184"/>
    <x v="5"/>
    <n v="1"/>
    <d v="2021-10-08T00:00:00"/>
    <d v="2021-10-12T00:00:00"/>
    <n v="7"/>
    <d v="2021-10-19T00:00:00"/>
    <n v="7"/>
    <x v="0"/>
    <x v="0"/>
    <x v="1"/>
    <n v="99990"/>
    <x v="41"/>
    <x v="1"/>
  </r>
  <r>
    <x v="9806"/>
    <x v="1625"/>
    <x v="1"/>
    <n v="2"/>
    <d v="2025-01-03T00:00:00"/>
    <d v="2025-01-05T00:00:00"/>
    <n v="7"/>
    <d v="2025-01-13T00:00:00"/>
    <n v="8"/>
    <x v="0"/>
    <x v="0"/>
    <x v="4"/>
    <n v="179980"/>
    <x v="24"/>
    <x v="0"/>
  </r>
  <r>
    <x v="9807"/>
    <x v="695"/>
    <x v="0"/>
    <n v="2"/>
    <d v="2023-02-05T00:00:00"/>
    <d v="2023-02-08T00:00:00"/>
    <n v="5"/>
    <d v="2023-02-13T00:00:00"/>
    <n v="5"/>
    <x v="0"/>
    <x v="1"/>
    <x v="0"/>
    <n v="111980"/>
    <x v="23"/>
    <x v="1"/>
  </r>
  <r>
    <x v="9808"/>
    <x v="1889"/>
    <x v="5"/>
    <n v="1"/>
    <d v="2024-05-26T00:00:00"/>
    <d v="2024-05-29T00:00:00"/>
    <n v="10"/>
    <d v="2024-06-08T00:00:00"/>
    <n v="10"/>
    <x v="0"/>
    <x v="0"/>
    <x v="1"/>
    <n v="99990"/>
    <x v="1"/>
    <x v="1"/>
  </r>
  <r>
    <x v="9809"/>
    <x v="1776"/>
    <x v="3"/>
    <n v="1"/>
    <d v="2024-08-27T00:00:00"/>
    <d v="2024-09-01T00:00:00"/>
    <n v="7"/>
    <d v="2024-09-08T00:00:00"/>
    <n v="7"/>
    <x v="0"/>
    <x v="0"/>
    <x v="4"/>
    <n v="45000"/>
    <x v="4"/>
    <x v="1"/>
  </r>
  <r>
    <x v="9810"/>
    <x v="674"/>
    <x v="1"/>
    <n v="1"/>
    <d v="2022-07-13T00:00:00"/>
    <d v="2022-07-18T00:00:00"/>
    <n v="5"/>
    <d v="2022-07-26T00:00:00"/>
    <n v="8"/>
    <x v="0"/>
    <x v="2"/>
    <x v="2"/>
    <n v="89990"/>
    <x v="42"/>
    <x v="3"/>
  </r>
  <r>
    <x v="9811"/>
    <x v="262"/>
    <x v="2"/>
    <n v="2"/>
    <d v="2024-12-05T00:00:00"/>
    <d v="2024-12-06T00:00:00"/>
    <n v="5"/>
    <d v="2024-12-11T00:00:00"/>
    <n v="5"/>
    <x v="0"/>
    <x v="2"/>
    <x v="2"/>
    <n v="22000"/>
    <x v="12"/>
    <x v="1"/>
  </r>
  <r>
    <x v="9812"/>
    <x v="433"/>
    <x v="4"/>
    <n v="1"/>
    <d v="2024-04-22T00:00:00"/>
    <d v="2024-04-26T00:00:00"/>
    <n v="5"/>
    <d v="2024-05-01T00:00:00"/>
    <n v="5"/>
    <x v="0"/>
    <x v="1"/>
    <x v="4"/>
    <n v="50990"/>
    <x v="19"/>
    <x v="1"/>
  </r>
  <r>
    <x v="9813"/>
    <x v="265"/>
    <x v="1"/>
    <n v="1"/>
    <d v="2025-05-21T00:00:00"/>
    <d v="2025-05-23T00:00:00"/>
    <n v="10"/>
    <d v="2025-06-02T00:00:00"/>
    <n v="10"/>
    <x v="0"/>
    <x v="0"/>
    <x v="1"/>
    <n v="89990"/>
    <x v="0"/>
    <x v="1"/>
  </r>
  <r>
    <x v="9814"/>
    <x v="358"/>
    <x v="4"/>
    <n v="1"/>
    <d v="2023-10-04T00:00:00"/>
    <d v="2023-10-07T00:00:00"/>
    <n v="7"/>
    <d v="2023-10-17T00:00:00"/>
    <n v="10"/>
    <x v="0"/>
    <x v="2"/>
    <x v="1"/>
    <n v="50990"/>
    <x v="13"/>
    <x v="3"/>
  </r>
  <r>
    <x v="9815"/>
    <x v="1532"/>
    <x v="0"/>
    <n v="1"/>
    <d v="2025-02-10T00:00:00"/>
    <d v="2025-02-14T00:00:00"/>
    <n v="7"/>
    <d v="2025-02-21T00:00:00"/>
    <n v="7"/>
    <x v="0"/>
    <x v="1"/>
    <x v="4"/>
    <n v="55990"/>
    <x v="15"/>
    <x v="1"/>
  </r>
  <r>
    <x v="9816"/>
    <x v="432"/>
    <x v="3"/>
    <n v="1"/>
    <d v="2025-01-08T00:00:00"/>
    <d v="2025-01-13T00:00:00"/>
    <n v="7"/>
    <d v="2025-01-20T00:00:00"/>
    <n v="7"/>
    <x v="0"/>
    <x v="1"/>
    <x v="2"/>
    <n v="45000"/>
    <x v="24"/>
    <x v="1"/>
  </r>
  <r>
    <x v="9817"/>
    <x v="1543"/>
    <x v="2"/>
    <n v="1"/>
    <d v="2023-09-22T00:00:00"/>
    <d v="2023-09-24T00:00:00"/>
    <n v="10"/>
    <d v="2023-10-05T00:00:00"/>
    <n v="11"/>
    <x v="0"/>
    <x v="2"/>
    <x v="3"/>
    <n v="11000"/>
    <x v="18"/>
    <x v="0"/>
  </r>
  <r>
    <x v="9818"/>
    <x v="642"/>
    <x v="5"/>
    <n v="2"/>
    <d v="2025-02-02T00:00:00"/>
    <d v="2025-02-05T00:00:00"/>
    <n v="7"/>
    <d v="2025-02-12T00:00:00"/>
    <n v="7"/>
    <x v="0"/>
    <x v="0"/>
    <x v="2"/>
    <n v="199980"/>
    <x v="15"/>
    <x v="1"/>
  </r>
  <r>
    <x v="9819"/>
    <x v="365"/>
    <x v="3"/>
    <n v="1"/>
    <d v="2024-12-24T00:00:00"/>
    <d v="2024-12-26T00:00:00"/>
    <n v="10"/>
    <d v="2025-01-06T00:00:00"/>
    <n v="11"/>
    <x v="0"/>
    <x v="2"/>
    <x v="4"/>
    <n v="45000"/>
    <x v="12"/>
    <x v="0"/>
  </r>
  <r>
    <x v="9820"/>
    <x v="1493"/>
    <x v="0"/>
    <n v="2"/>
    <d v="2023-06-28T00:00:00"/>
    <d v="2023-07-01T00:00:00"/>
    <n v="7"/>
    <d v="2023-07-09T00:00:00"/>
    <n v="8"/>
    <x v="0"/>
    <x v="2"/>
    <x v="4"/>
    <n v="111980"/>
    <x v="31"/>
    <x v="0"/>
  </r>
  <r>
    <x v="9821"/>
    <x v="1884"/>
    <x v="3"/>
    <n v="1"/>
    <d v="2025-04-15T00:00:00"/>
    <d v="2025-04-17T00:00:00"/>
    <n v="7"/>
    <d v="2025-04-25T00:00:00"/>
    <n v="8"/>
    <x v="0"/>
    <x v="0"/>
    <x v="3"/>
    <n v="45000"/>
    <x v="6"/>
    <x v="0"/>
  </r>
  <r>
    <x v="9822"/>
    <x v="754"/>
    <x v="5"/>
    <n v="1"/>
    <d v="2024-04-01T00:00:00"/>
    <d v="2024-04-05T00:00:00"/>
    <n v="10"/>
    <d v="2024-04-15T00:00:00"/>
    <n v="10"/>
    <x v="0"/>
    <x v="0"/>
    <x v="3"/>
    <n v="99990"/>
    <x v="19"/>
    <x v="1"/>
  </r>
  <r>
    <x v="9823"/>
    <x v="1711"/>
    <x v="3"/>
    <n v="1"/>
    <d v="2024-08-17T00:00:00"/>
    <d v="2024-08-18T00:00:00"/>
    <n v="10"/>
    <d v="2024-08-29T00:00:00"/>
    <n v="11"/>
    <x v="0"/>
    <x v="2"/>
    <x v="1"/>
    <n v="45000"/>
    <x v="4"/>
    <x v="0"/>
  </r>
  <r>
    <x v="9824"/>
    <x v="860"/>
    <x v="2"/>
    <n v="1"/>
    <d v="2024-07-14T00:00:00"/>
    <d v="2024-07-17T00:00:00"/>
    <n v="7"/>
    <d v="2024-07-25T00:00:00"/>
    <n v="8"/>
    <x v="0"/>
    <x v="1"/>
    <x v="0"/>
    <n v="11000"/>
    <x v="16"/>
    <x v="0"/>
  </r>
  <r>
    <x v="9825"/>
    <x v="1315"/>
    <x v="4"/>
    <n v="1"/>
    <d v="2024-08-23T00:00:00"/>
    <d v="2024-08-26T00:00:00"/>
    <n v="5"/>
    <d v="2024-08-29T00:00:00"/>
    <n v="3"/>
    <x v="0"/>
    <x v="0"/>
    <x v="2"/>
    <n v="50990"/>
    <x v="4"/>
    <x v="6"/>
  </r>
  <r>
    <x v="9826"/>
    <x v="1886"/>
    <x v="4"/>
    <n v="1"/>
    <d v="2025-05-15T00:00:00"/>
    <d v="2025-05-20T00:00:00"/>
    <n v="5"/>
    <d v="2025-05-25T00:00:00"/>
    <n v="5"/>
    <x v="0"/>
    <x v="2"/>
    <x v="4"/>
    <n v="50990"/>
    <x v="0"/>
    <x v="1"/>
  </r>
  <r>
    <x v="9827"/>
    <x v="1382"/>
    <x v="1"/>
    <n v="1"/>
    <d v="2024-01-13T00:00:00"/>
    <d v="2024-01-17T00:00:00"/>
    <n v="7"/>
    <d v="2024-01-25T00:00:00"/>
    <n v="8"/>
    <x v="0"/>
    <x v="1"/>
    <x v="4"/>
    <n v="89990"/>
    <x v="5"/>
    <x v="0"/>
  </r>
  <r>
    <x v="9828"/>
    <x v="1694"/>
    <x v="2"/>
    <n v="1"/>
    <d v="2025-03-22T00:00:00"/>
    <d v="2025-03-25T00:00:00"/>
    <n v="5"/>
    <d v="2025-04-02T00:00:00"/>
    <n v="8"/>
    <x v="0"/>
    <x v="0"/>
    <x v="0"/>
    <n v="11000"/>
    <x v="17"/>
    <x v="3"/>
  </r>
  <r>
    <x v="9829"/>
    <x v="901"/>
    <x v="4"/>
    <n v="1"/>
    <d v="2025-05-25T00:00:00"/>
    <d v="2025-05-28T00:00:00"/>
    <n v="10"/>
    <d v="2025-06-07T00:00:00"/>
    <n v="10"/>
    <x v="0"/>
    <x v="0"/>
    <x v="1"/>
    <n v="50990"/>
    <x v="0"/>
    <x v="1"/>
  </r>
  <r>
    <x v="9830"/>
    <x v="1850"/>
    <x v="4"/>
    <n v="1"/>
    <d v="2023-02-17T00:00:00"/>
    <d v="2023-02-18T00:00:00"/>
    <n v="10"/>
    <d v="2023-02-28T00:00:00"/>
    <n v="10"/>
    <x v="0"/>
    <x v="2"/>
    <x v="2"/>
    <n v="50990"/>
    <x v="23"/>
    <x v="1"/>
  </r>
  <r>
    <x v="9831"/>
    <x v="1821"/>
    <x v="3"/>
    <n v="1"/>
    <d v="2023-11-16T00:00:00"/>
    <d v="2023-11-20T00:00:00"/>
    <n v="7"/>
    <d v="2023-11-30T00:00:00"/>
    <n v="10"/>
    <x v="0"/>
    <x v="2"/>
    <x v="1"/>
    <n v="45000"/>
    <x v="36"/>
    <x v="3"/>
  </r>
  <r>
    <x v="9832"/>
    <x v="444"/>
    <x v="4"/>
    <n v="1"/>
    <d v="2025-05-19T00:00:00"/>
    <d v="2025-05-20T00:00:00"/>
    <n v="5"/>
    <d v="2025-05-28T00:00:00"/>
    <n v="8"/>
    <x v="0"/>
    <x v="1"/>
    <x v="2"/>
    <n v="50990"/>
    <x v="0"/>
    <x v="3"/>
  </r>
  <r>
    <x v="9833"/>
    <x v="1141"/>
    <x v="5"/>
    <n v="1"/>
    <d v="2022-11-17T00:00:00"/>
    <d v="2022-11-21T00:00:00"/>
    <n v="5"/>
    <d v="2022-11-24T00:00:00"/>
    <n v="3"/>
    <x v="0"/>
    <x v="1"/>
    <x v="2"/>
    <n v="99990"/>
    <x v="30"/>
    <x v="6"/>
  </r>
  <r>
    <x v="9834"/>
    <x v="670"/>
    <x v="0"/>
    <n v="1"/>
    <d v="2021-09-25T00:00:00"/>
    <d v="2021-09-28T00:00:00"/>
    <n v="10"/>
    <d v="2021-10-06T00:00:00"/>
    <n v="8"/>
    <x v="0"/>
    <x v="1"/>
    <x v="1"/>
    <n v="55990"/>
    <x v="46"/>
    <x v="6"/>
  </r>
  <r>
    <x v="9835"/>
    <x v="834"/>
    <x v="4"/>
    <n v="1"/>
    <d v="2025-02-12T00:00:00"/>
    <d v="2025-02-15T00:00:00"/>
    <n v="5"/>
    <d v="2025-02-20T00:00:00"/>
    <n v="5"/>
    <x v="0"/>
    <x v="0"/>
    <x v="4"/>
    <n v="50990"/>
    <x v="15"/>
    <x v="1"/>
  </r>
  <r>
    <x v="9836"/>
    <x v="950"/>
    <x v="1"/>
    <n v="2"/>
    <d v="2025-02-02T00:00:00"/>
    <d v="2025-02-07T00:00:00"/>
    <n v="5"/>
    <d v="2025-02-13T00:00:00"/>
    <n v="6"/>
    <x v="0"/>
    <x v="0"/>
    <x v="2"/>
    <n v="179980"/>
    <x v="15"/>
    <x v="0"/>
  </r>
  <r>
    <x v="9837"/>
    <x v="1048"/>
    <x v="4"/>
    <n v="1"/>
    <d v="2025-02-15T00:00:00"/>
    <d v="2025-02-18T00:00:00"/>
    <n v="7"/>
    <d v="2025-02-25T00:00:00"/>
    <n v="7"/>
    <x v="1"/>
    <x v="0"/>
    <x v="3"/>
    <n v="50990"/>
    <x v="15"/>
    <x v="1"/>
  </r>
  <r>
    <x v="9838"/>
    <x v="668"/>
    <x v="2"/>
    <n v="2"/>
    <d v="2022-06-06T00:00:00"/>
    <d v="2022-06-08T00:00:00"/>
    <n v="7"/>
    <d v="2022-06-15T00:00:00"/>
    <n v="7"/>
    <x v="0"/>
    <x v="0"/>
    <x v="4"/>
    <n v="22000"/>
    <x v="27"/>
    <x v="1"/>
  </r>
  <r>
    <x v="9839"/>
    <x v="1837"/>
    <x v="5"/>
    <n v="1"/>
    <d v="2025-05-11T00:00:00"/>
    <d v="2025-05-14T00:00:00"/>
    <n v="5"/>
    <d v="2025-05-19T00:00:00"/>
    <n v="5"/>
    <x v="0"/>
    <x v="2"/>
    <x v="4"/>
    <n v="99990"/>
    <x v="0"/>
    <x v="1"/>
  </r>
  <r>
    <x v="9840"/>
    <x v="887"/>
    <x v="3"/>
    <n v="2"/>
    <d v="2025-03-15T00:00:00"/>
    <d v="2025-03-16T00:00:00"/>
    <n v="10"/>
    <d v="2025-03-26T00:00:00"/>
    <n v="10"/>
    <x v="0"/>
    <x v="2"/>
    <x v="4"/>
    <n v="90000"/>
    <x v="17"/>
    <x v="1"/>
  </r>
  <r>
    <x v="9841"/>
    <x v="926"/>
    <x v="5"/>
    <n v="1"/>
    <d v="2024-08-15T00:00:00"/>
    <d v="2024-08-20T00:00:00"/>
    <n v="7"/>
    <d v="2024-08-29T00:00:00"/>
    <n v="9"/>
    <x v="0"/>
    <x v="1"/>
    <x v="1"/>
    <n v="99990"/>
    <x v="4"/>
    <x v="4"/>
  </r>
  <r>
    <x v="9842"/>
    <x v="783"/>
    <x v="3"/>
    <n v="1"/>
    <d v="2024-08-07T00:00:00"/>
    <d v="2024-08-10T00:00:00"/>
    <n v="10"/>
    <d v="2024-08-20T00:00:00"/>
    <n v="10"/>
    <x v="0"/>
    <x v="1"/>
    <x v="2"/>
    <n v="45000"/>
    <x v="4"/>
    <x v="1"/>
  </r>
  <r>
    <x v="9843"/>
    <x v="1839"/>
    <x v="5"/>
    <n v="1"/>
    <d v="2025-03-12T00:00:00"/>
    <d v="2025-03-14T00:00:00"/>
    <n v="10"/>
    <d v="2025-03-25T00:00:00"/>
    <n v="11"/>
    <x v="0"/>
    <x v="2"/>
    <x v="4"/>
    <n v="99990"/>
    <x v="17"/>
    <x v="0"/>
  </r>
  <r>
    <x v="9844"/>
    <x v="1906"/>
    <x v="1"/>
    <n v="2"/>
    <d v="2024-10-20T00:00:00"/>
    <d v="2024-10-22T00:00:00"/>
    <n v="7"/>
    <d v="2024-10-29T00:00:00"/>
    <n v="7"/>
    <x v="0"/>
    <x v="2"/>
    <x v="1"/>
    <n v="179980"/>
    <x v="10"/>
    <x v="1"/>
  </r>
  <r>
    <x v="9845"/>
    <x v="1190"/>
    <x v="2"/>
    <n v="1"/>
    <d v="2025-04-01T00:00:00"/>
    <d v="2025-04-05T00:00:00"/>
    <n v="5"/>
    <d v="2025-04-11T00:00:00"/>
    <n v="6"/>
    <x v="0"/>
    <x v="0"/>
    <x v="0"/>
    <n v="11000"/>
    <x v="6"/>
    <x v="0"/>
  </r>
  <r>
    <x v="9846"/>
    <x v="490"/>
    <x v="4"/>
    <n v="1"/>
    <d v="2025-05-20T00:00:00"/>
    <d v="2025-05-24T00:00:00"/>
    <n v="10"/>
    <d v="2025-06-02T00:00:00"/>
    <n v="9"/>
    <x v="0"/>
    <x v="2"/>
    <x v="3"/>
    <n v="50990"/>
    <x v="0"/>
    <x v="2"/>
  </r>
  <r>
    <x v="9847"/>
    <x v="994"/>
    <x v="5"/>
    <n v="2"/>
    <d v="2025-03-18T00:00:00"/>
    <d v="2025-03-20T00:00:00"/>
    <n v="7"/>
    <d v="2025-03-26T00:00:00"/>
    <n v="6"/>
    <x v="0"/>
    <x v="2"/>
    <x v="0"/>
    <n v="199980"/>
    <x v="17"/>
    <x v="2"/>
  </r>
  <r>
    <x v="9848"/>
    <x v="460"/>
    <x v="0"/>
    <n v="2"/>
    <d v="2025-01-15T00:00:00"/>
    <d v="2025-01-17T00:00:00"/>
    <n v="7"/>
    <d v="2025-01-23T00:00:00"/>
    <n v="6"/>
    <x v="0"/>
    <x v="2"/>
    <x v="2"/>
    <n v="111980"/>
    <x v="24"/>
    <x v="2"/>
  </r>
  <r>
    <x v="9849"/>
    <x v="1664"/>
    <x v="4"/>
    <n v="2"/>
    <d v="2023-04-03T00:00:00"/>
    <d v="2023-04-05T00:00:00"/>
    <n v="7"/>
    <d v="2023-04-12T00:00:00"/>
    <n v="7"/>
    <x v="0"/>
    <x v="1"/>
    <x v="0"/>
    <n v="101980"/>
    <x v="40"/>
    <x v="1"/>
  </r>
  <r>
    <x v="9850"/>
    <x v="877"/>
    <x v="3"/>
    <n v="2"/>
    <d v="2025-02-22T00:00:00"/>
    <d v="2025-02-26T00:00:00"/>
    <n v="10"/>
    <d v="2025-03-08T00:00:00"/>
    <n v="10"/>
    <x v="0"/>
    <x v="1"/>
    <x v="0"/>
    <n v="90000"/>
    <x v="15"/>
    <x v="1"/>
  </r>
  <r>
    <x v="9851"/>
    <x v="59"/>
    <x v="2"/>
    <n v="2"/>
    <d v="2025-03-26T00:00:00"/>
    <d v="2025-03-31T00:00:00"/>
    <n v="5"/>
    <d v="2025-04-05T00:00:00"/>
    <n v="5"/>
    <x v="0"/>
    <x v="0"/>
    <x v="3"/>
    <n v="22000"/>
    <x v="17"/>
    <x v="1"/>
  </r>
  <r>
    <x v="9852"/>
    <x v="1361"/>
    <x v="1"/>
    <n v="1"/>
    <d v="2024-11-09T00:00:00"/>
    <d v="2024-11-10T00:00:00"/>
    <n v="5"/>
    <d v="2024-11-15T00:00:00"/>
    <n v="5"/>
    <x v="0"/>
    <x v="2"/>
    <x v="4"/>
    <n v="89990"/>
    <x v="7"/>
    <x v="1"/>
  </r>
  <r>
    <x v="9853"/>
    <x v="1776"/>
    <x v="2"/>
    <n v="1"/>
    <d v="2024-07-12T00:00:00"/>
    <d v="2024-07-17T00:00:00"/>
    <n v="5"/>
    <d v="2024-07-22T00:00:00"/>
    <n v="5"/>
    <x v="0"/>
    <x v="2"/>
    <x v="2"/>
    <n v="11000"/>
    <x v="16"/>
    <x v="1"/>
  </r>
  <r>
    <x v="9854"/>
    <x v="51"/>
    <x v="3"/>
    <n v="1"/>
    <d v="2024-06-11T00:00:00"/>
    <d v="2024-06-15T00:00:00"/>
    <n v="7"/>
    <d v="2024-06-22T00:00:00"/>
    <n v="7"/>
    <x v="0"/>
    <x v="1"/>
    <x v="0"/>
    <n v="45000"/>
    <x v="9"/>
    <x v="1"/>
  </r>
  <r>
    <x v="9855"/>
    <x v="994"/>
    <x v="0"/>
    <n v="1"/>
    <d v="2023-11-17T00:00:00"/>
    <d v="2023-11-20T00:00:00"/>
    <n v="7"/>
    <d v="2023-11-26T00:00:00"/>
    <n v="6"/>
    <x v="0"/>
    <x v="1"/>
    <x v="4"/>
    <n v="55990"/>
    <x v="36"/>
    <x v="2"/>
  </r>
  <r>
    <x v="9856"/>
    <x v="1597"/>
    <x v="1"/>
    <n v="2"/>
    <d v="2024-12-01T00:00:00"/>
    <d v="2024-12-02T00:00:00"/>
    <n v="7"/>
    <d v="2024-12-11T00:00:00"/>
    <n v="9"/>
    <x v="0"/>
    <x v="0"/>
    <x v="0"/>
    <n v="179980"/>
    <x v="12"/>
    <x v="4"/>
  </r>
  <r>
    <x v="9857"/>
    <x v="985"/>
    <x v="1"/>
    <n v="1"/>
    <d v="2024-09-29T00:00:00"/>
    <d v="2024-10-04T00:00:00"/>
    <n v="7"/>
    <d v="2024-10-11T00:00:00"/>
    <n v="7"/>
    <x v="1"/>
    <x v="0"/>
    <x v="0"/>
    <n v="89990"/>
    <x v="11"/>
    <x v="1"/>
  </r>
  <r>
    <x v="9858"/>
    <x v="28"/>
    <x v="5"/>
    <n v="2"/>
    <d v="2025-05-10T00:00:00"/>
    <d v="2025-05-11T00:00:00"/>
    <n v="10"/>
    <d v="2025-05-21T00:00:00"/>
    <n v="10"/>
    <x v="0"/>
    <x v="0"/>
    <x v="0"/>
    <n v="199980"/>
    <x v="0"/>
    <x v="1"/>
  </r>
  <r>
    <x v="9859"/>
    <x v="485"/>
    <x v="1"/>
    <n v="2"/>
    <d v="2022-10-31T00:00:00"/>
    <d v="2022-11-01T00:00:00"/>
    <n v="10"/>
    <d v="2022-11-12T00:00:00"/>
    <n v="11"/>
    <x v="0"/>
    <x v="2"/>
    <x v="3"/>
    <n v="179980"/>
    <x v="25"/>
    <x v="0"/>
  </r>
  <r>
    <x v="9860"/>
    <x v="994"/>
    <x v="0"/>
    <n v="1"/>
    <d v="2024-06-03T00:00:00"/>
    <d v="2024-06-04T00:00:00"/>
    <n v="7"/>
    <d v="2024-06-11T00:00:00"/>
    <n v="7"/>
    <x v="0"/>
    <x v="2"/>
    <x v="1"/>
    <n v="55990"/>
    <x v="9"/>
    <x v="1"/>
  </r>
  <r>
    <x v="9861"/>
    <x v="422"/>
    <x v="3"/>
    <n v="1"/>
    <d v="2021-11-24T00:00:00"/>
    <d v="2021-11-26T00:00:00"/>
    <n v="10"/>
    <d v="2021-12-09T00:00:00"/>
    <n v="13"/>
    <x v="0"/>
    <x v="1"/>
    <x v="1"/>
    <n v="45000"/>
    <x v="29"/>
    <x v="3"/>
  </r>
  <r>
    <x v="9862"/>
    <x v="1464"/>
    <x v="5"/>
    <n v="1"/>
    <d v="2022-07-25T00:00:00"/>
    <d v="2022-07-28T00:00:00"/>
    <n v="5"/>
    <d v="2022-08-03T00:00:00"/>
    <n v="6"/>
    <x v="0"/>
    <x v="0"/>
    <x v="0"/>
    <n v="99990"/>
    <x v="42"/>
    <x v="0"/>
  </r>
  <r>
    <x v="9863"/>
    <x v="1264"/>
    <x v="4"/>
    <n v="1"/>
    <d v="2023-06-22T00:00:00"/>
    <d v="2023-06-27T00:00:00"/>
    <n v="5"/>
    <d v="2023-07-02T00:00:00"/>
    <n v="5"/>
    <x v="0"/>
    <x v="0"/>
    <x v="2"/>
    <n v="50990"/>
    <x v="31"/>
    <x v="1"/>
  </r>
  <r>
    <x v="9864"/>
    <x v="1807"/>
    <x v="2"/>
    <n v="1"/>
    <d v="2022-05-18T00:00:00"/>
    <d v="2022-05-19T00:00:00"/>
    <n v="5"/>
    <d v="2022-05-24T00:00:00"/>
    <n v="5"/>
    <x v="0"/>
    <x v="2"/>
    <x v="1"/>
    <n v="11000"/>
    <x v="32"/>
    <x v="1"/>
  </r>
  <r>
    <x v="9865"/>
    <x v="115"/>
    <x v="0"/>
    <n v="1"/>
    <d v="2024-03-16T00:00:00"/>
    <d v="2024-03-17T00:00:00"/>
    <n v="10"/>
    <d v="2024-03-29T00:00:00"/>
    <n v="12"/>
    <x v="0"/>
    <x v="0"/>
    <x v="0"/>
    <n v="55990"/>
    <x v="37"/>
    <x v="4"/>
  </r>
  <r>
    <x v="9866"/>
    <x v="957"/>
    <x v="0"/>
    <n v="2"/>
    <d v="2022-11-27T00:00:00"/>
    <d v="2022-11-28T00:00:00"/>
    <n v="5"/>
    <d v="2022-12-06T00:00:00"/>
    <n v="8"/>
    <x v="0"/>
    <x v="2"/>
    <x v="2"/>
    <n v="111980"/>
    <x v="30"/>
    <x v="3"/>
  </r>
  <r>
    <x v="9867"/>
    <x v="1742"/>
    <x v="2"/>
    <n v="2"/>
    <d v="2024-02-22T00:00:00"/>
    <d v="2024-02-23T00:00:00"/>
    <n v="10"/>
    <d v="2024-03-05T00:00:00"/>
    <n v="11"/>
    <x v="0"/>
    <x v="1"/>
    <x v="2"/>
    <n v="22000"/>
    <x v="22"/>
    <x v="0"/>
  </r>
  <r>
    <x v="9868"/>
    <x v="1960"/>
    <x v="4"/>
    <n v="2"/>
    <d v="2024-04-01T00:00:00"/>
    <d v="2024-04-02T00:00:00"/>
    <n v="10"/>
    <d v="2024-04-15T00:00:00"/>
    <n v="13"/>
    <x v="0"/>
    <x v="2"/>
    <x v="2"/>
    <n v="101980"/>
    <x v="19"/>
    <x v="3"/>
  </r>
  <r>
    <x v="9869"/>
    <x v="1106"/>
    <x v="0"/>
    <n v="1"/>
    <d v="2025-05-25T00:00:00"/>
    <d v="2025-05-28T00:00:00"/>
    <n v="10"/>
    <d v="2025-06-06T00:00:00"/>
    <n v="9"/>
    <x v="0"/>
    <x v="0"/>
    <x v="4"/>
    <n v="55990"/>
    <x v="0"/>
    <x v="2"/>
  </r>
  <r>
    <x v="9870"/>
    <x v="1251"/>
    <x v="5"/>
    <n v="1"/>
    <d v="2023-12-03T00:00:00"/>
    <d v="2023-12-04T00:00:00"/>
    <n v="10"/>
    <d v="2023-12-16T00:00:00"/>
    <n v="12"/>
    <x v="0"/>
    <x v="0"/>
    <x v="3"/>
    <n v="99990"/>
    <x v="39"/>
    <x v="4"/>
  </r>
  <r>
    <x v="9871"/>
    <x v="668"/>
    <x v="4"/>
    <n v="1"/>
    <d v="2025-03-20T00:00:00"/>
    <d v="2025-03-21T00:00:00"/>
    <n v="5"/>
    <d v="2025-03-26T00:00:00"/>
    <n v="5"/>
    <x v="0"/>
    <x v="0"/>
    <x v="4"/>
    <n v="50990"/>
    <x v="17"/>
    <x v="1"/>
  </r>
  <r>
    <x v="9872"/>
    <x v="186"/>
    <x v="0"/>
    <n v="1"/>
    <d v="2022-12-24T00:00:00"/>
    <d v="2022-12-27T00:00:00"/>
    <n v="7"/>
    <d v="2023-01-03T00:00:00"/>
    <n v="7"/>
    <x v="0"/>
    <x v="2"/>
    <x v="1"/>
    <n v="55990"/>
    <x v="2"/>
    <x v="1"/>
  </r>
  <r>
    <x v="9873"/>
    <x v="249"/>
    <x v="3"/>
    <n v="2"/>
    <d v="2025-04-22T00:00:00"/>
    <d v="2025-04-23T00:00:00"/>
    <n v="10"/>
    <d v="2025-05-03T00:00:00"/>
    <n v="10"/>
    <x v="0"/>
    <x v="2"/>
    <x v="1"/>
    <n v="90000"/>
    <x v="6"/>
    <x v="1"/>
  </r>
  <r>
    <x v="9874"/>
    <x v="1908"/>
    <x v="5"/>
    <n v="1"/>
    <d v="2025-04-18T00:00:00"/>
    <d v="2025-04-19T00:00:00"/>
    <n v="7"/>
    <d v="2025-04-26T00:00:00"/>
    <n v="7"/>
    <x v="0"/>
    <x v="1"/>
    <x v="4"/>
    <n v="99990"/>
    <x v="6"/>
    <x v="1"/>
  </r>
  <r>
    <x v="9875"/>
    <x v="1009"/>
    <x v="2"/>
    <n v="1"/>
    <d v="2024-08-12T00:00:00"/>
    <d v="2024-08-16T00:00:00"/>
    <n v="10"/>
    <d v="2024-08-27T00:00:00"/>
    <n v="11"/>
    <x v="0"/>
    <x v="2"/>
    <x v="2"/>
    <n v="11000"/>
    <x v="4"/>
    <x v="0"/>
  </r>
  <r>
    <x v="9876"/>
    <x v="1563"/>
    <x v="4"/>
    <n v="1"/>
    <d v="2024-08-23T00:00:00"/>
    <d v="2024-08-26T00:00:00"/>
    <n v="5"/>
    <d v="2024-09-03T00:00:00"/>
    <n v="8"/>
    <x v="0"/>
    <x v="1"/>
    <x v="4"/>
    <n v="50990"/>
    <x v="4"/>
    <x v="3"/>
  </r>
  <r>
    <x v="9877"/>
    <x v="1580"/>
    <x v="4"/>
    <n v="2"/>
    <d v="2023-03-27T00:00:00"/>
    <d v="2023-04-01T00:00:00"/>
    <n v="7"/>
    <d v="2023-04-08T00:00:00"/>
    <n v="7"/>
    <x v="1"/>
    <x v="0"/>
    <x v="2"/>
    <n v="101980"/>
    <x v="14"/>
    <x v="1"/>
  </r>
  <r>
    <x v="9878"/>
    <x v="720"/>
    <x v="3"/>
    <n v="1"/>
    <d v="2022-11-26T00:00:00"/>
    <d v="2022-11-29T00:00:00"/>
    <n v="10"/>
    <d v="2022-12-11T00:00:00"/>
    <n v="12"/>
    <x v="0"/>
    <x v="2"/>
    <x v="3"/>
    <n v="45000"/>
    <x v="30"/>
    <x v="4"/>
  </r>
  <r>
    <x v="9879"/>
    <x v="1201"/>
    <x v="2"/>
    <n v="1"/>
    <d v="2023-12-17T00:00:00"/>
    <d v="2023-12-22T00:00:00"/>
    <n v="5"/>
    <d v="2023-12-30T00:00:00"/>
    <n v="8"/>
    <x v="0"/>
    <x v="0"/>
    <x v="2"/>
    <n v="11000"/>
    <x v="39"/>
    <x v="3"/>
  </r>
  <r>
    <x v="9880"/>
    <x v="1478"/>
    <x v="4"/>
    <n v="2"/>
    <d v="2024-09-04T00:00:00"/>
    <d v="2024-09-07T00:00:00"/>
    <n v="5"/>
    <d v="2024-09-13T00:00:00"/>
    <n v="6"/>
    <x v="0"/>
    <x v="0"/>
    <x v="1"/>
    <n v="101980"/>
    <x v="11"/>
    <x v="0"/>
  </r>
  <r>
    <x v="9881"/>
    <x v="1181"/>
    <x v="5"/>
    <n v="1"/>
    <d v="2024-11-18T00:00:00"/>
    <d v="2024-11-21T00:00:00"/>
    <n v="10"/>
    <d v="2024-12-03T00:00:00"/>
    <n v="12"/>
    <x v="0"/>
    <x v="2"/>
    <x v="4"/>
    <n v="99990"/>
    <x v="7"/>
    <x v="4"/>
  </r>
  <r>
    <x v="9882"/>
    <x v="1894"/>
    <x v="1"/>
    <n v="1"/>
    <d v="2022-12-07T00:00:00"/>
    <d v="2022-12-08T00:00:00"/>
    <n v="10"/>
    <d v="2022-12-18T00:00:00"/>
    <n v="10"/>
    <x v="0"/>
    <x v="2"/>
    <x v="3"/>
    <n v="89990"/>
    <x v="2"/>
    <x v="1"/>
  </r>
  <r>
    <x v="9883"/>
    <x v="1482"/>
    <x v="5"/>
    <n v="1"/>
    <d v="2025-04-14T00:00:00"/>
    <d v="2025-04-17T00:00:00"/>
    <n v="10"/>
    <d v="2025-04-28T00:00:00"/>
    <n v="11"/>
    <x v="0"/>
    <x v="1"/>
    <x v="1"/>
    <n v="99990"/>
    <x v="6"/>
    <x v="0"/>
  </r>
  <r>
    <x v="9884"/>
    <x v="804"/>
    <x v="2"/>
    <n v="1"/>
    <d v="2025-02-13T00:00:00"/>
    <d v="2025-02-17T00:00:00"/>
    <n v="7"/>
    <d v="2025-02-26T00:00:00"/>
    <n v="9"/>
    <x v="0"/>
    <x v="0"/>
    <x v="3"/>
    <n v="11000"/>
    <x v="15"/>
    <x v="4"/>
  </r>
  <r>
    <x v="9885"/>
    <x v="1192"/>
    <x v="5"/>
    <n v="2"/>
    <d v="2024-11-24T00:00:00"/>
    <d v="2024-11-27T00:00:00"/>
    <n v="5"/>
    <d v="2024-12-05T00:00:00"/>
    <n v="8"/>
    <x v="0"/>
    <x v="0"/>
    <x v="1"/>
    <n v="199980"/>
    <x v="7"/>
    <x v="3"/>
  </r>
  <r>
    <x v="9886"/>
    <x v="1016"/>
    <x v="3"/>
    <n v="2"/>
    <d v="2025-03-12T00:00:00"/>
    <d v="2025-03-13T00:00:00"/>
    <n v="5"/>
    <d v="2025-03-20T00:00:00"/>
    <n v="7"/>
    <x v="0"/>
    <x v="2"/>
    <x v="2"/>
    <n v="90000"/>
    <x v="17"/>
    <x v="4"/>
  </r>
  <r>
    <x v="9887"/>
    <x v="1006"/>
    <x v="0"/>
    <n v="1"/>
    <d v="2025-05-28T00:00:00"/>
    <d v="2025-05-29T00:00:00"/>
    <n v="10"/>
    <d v="2025-06-08T00:00:00"/>
    <n v="10"/>
    <x v="0"/>
    <x v="1"/>
    <x v="4"/>
    <n v="55990"/>
    <x v="0"/>
    <x v="1"/>
  </r>
  <r>
    <x v="9888"/>
    <x v="1739"/>
    <x v="5"/>
    <n v="1"/>
    <d v="2025-04-08T00:00:00"/>
    <d v="2025-04-12T00:00:00"/>
    <n v="5"/>
    <d v="2025-04-17T00:00:00"/>
    <n v="5"/>
    <x v="0"/>
    <x v="2"/>
    <x v="3"/>
    <n v="99990"/>
    <x v="6"/>
    <x v="1"/>
  </r>
  <r>
    <x v="9889"/>
    <x v="956"/>
    <x v="2"/>
    <n v="1"/>
    <d v="2025-02-22T00:00:00"/>
    <d v="2025-02-27T00:00:00"/>
    <n v="7"/>
    <d v="2025-03-07T00:00:00"/>
    <n v="8"/>
    <x v="0"/>
    <x v="2"/>
    <x v="3"/>
    <n v="11000"/>
    <x v="15"/>
    <x v="0"/>
  </r>
  <r>
    <x v="9890"/>
    <x v="658"/>
    <x v="2"/>
    <n v="1"/>
    <d v="2025-04-02T00:00:00"/>
    <d v="2025-04-04T00:00:00"/>
    <n v="10"/>
    <d v="2025-04-16T00:00:00"/>
    <n v="12"/>
    <x v="0"/>
    <x v="2"/>
    <x v="2"/>
    <n v="11000"/>
    <x v="6"/>
    <x v="4"/>
  </r>
  <r>
    <x v="9891"/>
    <x v="948"/>
    <x v="0"/>
    <n v="1"/>
    <d v="2022-10-14T00:00:00"/>
    <d v="2022-10-15T00:00:00"/>
    <n v="10"/>
    <d v="2022-10-30T00:00:00"/>
    <n v="15"/>
    <x v="2"/>
    <x v="1"/>
    <x v="3"/>
    <n v="55990"/>
    <x v="25"/>
    <x v="5"/>
  </r>
  <r>
    <x v="9892"/>
    <x v="1371"/>
    <x v="0"/>
    <n v="1"/>
    <d v="2025-05-24T00:00:00"/>
    <d v="2025-05-25T00:00:00"/>
    <n v="7"/>
    <d v="2025-06-02T00:00:00"/>
    <n v="8"/>
    <x v="0"/>
    <x v="2"/>
    <x v="1"/>
    <n v="55990"/>
    <x v="0"/>
    <x v="0"/>
  </r>
  <r>
    <x v="9893"/>
    <x v="1180"/>
    <x v="1"/>
    <n v="1"/>
    <d v="2021-11-13T00:00:00"/>
    <d v="2021-11-18T00:00:00"/>
    <n v="5"/>
    <d v="2021-11-24T00:00:00"/>
    <n v="6"/>
    <x v="0"/>
    <x v="2"/>
    <x v="3"/>
    <n v="89990"/>
    <x v="29"/>
    <x v="0"/>
  </r>
  <r>
    <x v="9894"/>
    <x v="736"/>
    <x v="4"/>
    <n v="1"/>
    <d v="2024-09-11T00:00:00"/>
    <d v="2024-09-14T00:00:00"/>
    <n v="5"/>
    <d v="2024-09-21T00:00:00"/>
    <n v="7"/>
    <x v="0"/>
    <x v="1"/>
    <x v="0"/>
    <n v="50990"/>
    <x v="11"/>
    <x v="4"/>
  </r>
  <r>
    <x v="9895"/>
    <x v="412"/>
    <x v="2"/>
    <n v="1"/>
    <d v="2024-09-08T00:00:00"/>
    <d v="2024-09-13T00:00:00"/>
    <n v="10"/>
    <d v="2024-09-28T00:00:00"/>
    <n v="15"/>
    <x v="2"/>
    <x v="0"/>
    <x v="2"/>
    <n v="11000"/>
    <x v="11"/>
    <x v="5"/>
  </r>
  <r>
    <x v="9896"/>
    <x v="759"/>
    <x v="1"/>
    <n v="2"/>
    <d v="2024-04-01T00:00:00"/>
    <d v="2024-04-04T00:00:00"/>
    <n v="5"/>
    <d v="2024-04-10T00:00:00"/>
    <n v="6"/>
    <x v="0"/>
    <x v="2"/>
    <x v="2"/>
    <n v="179980"/>
    <x v="19"/>
    <x v="0"/>
  </r>
  <r>
    <x v="9897"/>
    <x v="760"/>
    <x v="4"/>
    <n v="1"/>
    <d v="2022-08-29T00:00:00"/>
    <d v="2022-08-31T00:00:00"/>
    <n v="7"/>
    <d v="2022-09-07T00:00:00"/>
    <n v="7"/>
    <x v="0"/>
    <x v="0"/>
    <x v="2"/>
    <n v="50990"/>
    <x v="8"/>
    <x v="1"/>
  </r>
  <r>
    <x v="9898"/>
    <x v="1828"/>
    <x v="2"/>
    <n v="1"/>
    <d v="2023-08-17T00:00:00"/>
    <d v="2023-08-18T00:00:00"/>
    <n v="7"/>
    <d v="2023-08-27T00:00:00"/>
    <n v="9"/>
    <x v="0"/>
    <x v="2"/>
    <x v="3"/>
    <n v="11000"/>
    <x v="20"/>
    <x v="4"/>
  </r>
  <r>
    <x v="9899"/>
    <x v="416"/>
    <x v="1"/>
    <n v="1"/>
    <d v="2024-06-14T00:00:00"/>
    <d v="2024-06-15T00:00:00"/>
    <n v="7"/>
    <d v="2024-06-23T00:00:00"/>
    <n v="8"/>
    <x v="0"/>
    <x v="2"/>
    <x v="2"/>
    <n v="89990"/>
    <x v="9"/>
    <x v="0"/>
  </r>
  <r>
    <x v="9900"/>
    <x v="1940"/>
    <x v="0"/>
    <n v="1"/>
    <d v="2022-01-08T00:00:00"/>
    <d v="2022-01-13T00:00:00"/>
    <n v="10"/>
    <d v="2022-01-24T00:00:00"/>
    <n v="11"/>
    <x v="0"/>
    <x v="2"/>
    <x v="1"/>
    <n v="55990"/>
    <x v="21"/>
    <x v="0"/>
  </r>
  <r>
    <x v="9901"/>
    <x v="777"/>
    <x v="4"/>
    <n v="2"/>
    <d v="2024-12-06T00:00:00"/>
    <d v="2024-12-10T00:00:00"/>
    <n v="5"/>
    <d v="2024-12-15T00:00:00"/>
    <n v="5"/>
    <x v="1"/>
    <x v="2"/>
    <x v="1"/>
    <n v="101980"/>
    <x v="12"/>
    <x v="1"/>
  </r>
  <r>
    <x v="9902"/>
    <x v="1259"/>
    <x v="1"/>
    <n v="1"/>
    <d v="2024-12-31T00:00:00"/>
    <d v="2025-01-04T00:00:00"/>
    <n v="7"/>
    <d v="2025-01-16T00:00:00"/>
    <n v="12"/>
    <x v="2"/>
    <x v="1"/>
    <x v="4"/>
    <n v="89990"/>
    <x v="12"/>
    <x v="5"/>
  </r>
  <r>
    <x v="9903"/>
    <x v="159"/>
    <x v="1"/>
    <n v="1"/>
    <d v="2024-06-15T00:00:00"/>
    <d v="2024-06-18T00:00:00"/>
    <n v="7"/>
    <d v="2024-06-28T00:00:00"/>
    <n v="10"/>
    <x v="0"/>
    <x v="0"/>
    <x v="3"/>
    <n v="89990"/>
    <x v="9"/>
    <x v="3"/>
  </r>
  <r>
    <x v="9904"/>
    <x v="596"/>
    <x v="3"/>
    <n v="1"/>
    <d v="2024-05-05T00:00:00"/>
    <d v="2024-05-08T00:00:00"/>
    <n v="5"/>
    <d v="2024-05-14T00:00:00"/>
    <n v="6"/>
    <x v="0"/>
    <x v="2"/>
    <x v="2"/>
    <n v="45000"/>
    <x v="1"/>
    <x v="0"/>
  </r>
  <r>
    <x v="9905"/>
    <x v="1295"/>
    <x v="0"/>
    <n v="2"/>
    <d v="2024-04-12T00:00:00"/>
    <d v="2024-04-16T00:00:00"/>
    <n v="10"/>
    <d v="2024-04-25T00:00:00"/>
    <n v="9"/>
    <x v="0"/>
    <x v="0"/>
    <x v="4"/>
    <n v="111980"/>
    <x v="19"/>
    <x v="2"/>
  </r>
  <r>
    <x v="9906"/>
    <x v="1499"/>
    <x v="0"/>
    <n v="1"/>
    <d v="2025-03-17T00:00:00"/>
    <d v="2025-03-18T00:00:00"/>
    <n v="10"/>
    <d v="2025-03-28T00:00:00"/>
    <n v="10"/>
    <x v="0"/>
    <x v="2"/>
    <x v="0"/>
    <n v="55990"/>
    <x v="17"/>
    <x v="1"/>
  </r>
  <r>
    <x v="9907"/>
    <x v="1607"/>
    <x v="0"/>
    <n v="2"/>
    <d v="2025-03-15T00:00:00"/>
    <d v="2025-03-16T00:00:00"/>
    <n v="10"/>
    <d v="2025-03-26T00:00:00"/>
    <n v="10"/>
    <x v="0"/>
    <x v="0"/>
    <x v="3"/>
    <n v="111980"/>
    <x v="17"/>
    <x v="1"/>
  </r>
  <r>
    <x v="9908"/>
    <x v="1094"/>
    <x v="5"/>
    <n v="2"/>
    <d v="2022-10-07T00:00:00"/>
    <d v="2022-10-08T00:00:00"/>
    <n v="7"/>
    <d v="2022-10-15T00:00:00"/>
    <n v="7"/>
    <x v="0"/>
    <x v="2"/>
    <x v="2"/>
    <n v="199980"/>
    <x v="25"/>
    <x v="1"/>
  </r>
  <r>
    <x v="9909"/>
    <x v="1432"/>
    <x v="1"/>
    <n v="2"/>
    <d v="2023-10-13T00:00:00"/>
    <d v="2023-10-18T00:00:00"/>
    <n v="7"/>
    <d v="2023-10-26T00:00:00"/>
    <n v="8"/>
    <x v="0"/>
    <x v="1"/>
    <x v="1"/>
    <n v="179980"/>
    <x v="13"/>
    <x v="0"/>
  </r>
  <r>
    <x v="9910"/>
    <x v="921"/>
    <x v="5"/>
    <n v="1"/>
    <d v="2025-02-09T00:00:00"/>
    <d v="2025-02-12T00:00:00"/>
    <n v="7"/>
    <d v="2025-02-20T00:00:00"/>
    <n v="8"/>
    <x v="1"/>
    <x v="1"/>
    <x v="2"/>
    <n v="99990"/>
    <x v="15"/>
    <x v="0"/>
  </r>
  <r>
    <x v="9911"/>
    <x v="11"/>
    <x v="1"/>
    <n v="1"/>
    <d v="2022-12-08T00:00:00"/>
    <d v="2022-12-13T00:00:00"/>
    <n v="5"/>
    <d v="2022-12-19T00:00:00"/>
    <n v="6"/>
    <x v="0"/>
    <x v="1"/>
    <x v="2"/>
    <n v="89990"/>
    <x v="2"/>
    <x v="0"/>
  </r>
  <r>
    <x v="9912"/>
    <x v="285"/>
    <x v="1"/>
    <n v="1"/>
    <d v="2024-12-18T00:00:00"/>
    <d v="2024-12-23T00:00:00"/>
    <n v="7"/>
    <d v="2024-12-28T00:00:00"/>
    <n v="5"/>
    <x v="0"/>
    <x v="1"/>
    <x v="1"/>
    <n v="89990"/>
    <x v="12"/>
    <x v="6"/>
  </r>
  <r>
    <x v="9913"/>
    <x v="1445"/>
    <x v="1"/>
    <n v="2"/>
    <d v="2024-08-05T00:00:00"/>
    <d v="2024-08-09T00:00:00"/>
    <n v="7"/>
    <d v="2024-08-16T00:00:00"/>
    <n v="7"/>
    <x v="0"/>
    <x v="0"/>
    <x v="2"/>
    <n v="179980"/>
    <x v="4"/>
    <x v="1"/>
  </r>
  <r>
    <x v="9914"/>
    <x v="1602"/>
    <x v="2"/>
    <n v="1"/>
    <d v="2024-04-05T00:00:00"/>
    <d v="2024-04-09T00:00:00"/>
    <n v="5"/>
    <d v="2024-04-14T00:00:00"/>
    <n v="5"/>
    <x v="0"/>
    <x v="0"/>
    <x v="0"/>
    <n v="11000"/>
    <x v="19"/>
    <x v="1"/>
  </r>
  <r>
    <x v="9915"/>
    <x v="1612"/>
    <x v="2"/>
    <n v="1"/>
    <d v="2025-02-12T00:00:00"/>
    <d v="2025-02-14T00:00:00"/>
    <n v="7"/>
    <d v="2025-02-21T00:00:00"/>
    <n v="7"/>
    <x v="0"/>
    <x v="2"/>
    <x v="3"/>
    <n v="11000"/>
    <x v="15"/>
    <x v="1"/>
  </r>
  <r>
    <x v="9916"/>
    <x v="431"/>
    <x v="1"/>
    <n v="2"/>
    <d v="2024-03-02T00:00:00"/>
    <d v="2024-03-03T00:00:00"/>
    <n v="10"/>
    <d v="2024-03-14T00:00:00"/>
    <n v="11"/>
    <x v="0"/>
    <x v="0"/>
    <x v="2"/>
    <n v="179980"/>
    <x v="37"/>
    <x v="0"/>
  </r>
  <r>
    <x v="9917"/>
    <x v="170"/>
    <x v="3"/>
    <n v="1"/>
    <d v="2024-11-19T00:00:00"/>
    <d v="2024-11-24T00:00:00"/>
    <n v="10"/>
    <d v="2024-12-09T00:00:00"/>
    <n v="15"/>
    <x v="2"/>
    <x v="1"/>
    <x v="1"/>
    <n v="45000"/>
    <x v="7"/>
    <x v="5"/>
  </r>
  <r>
    <x v="9918"/>
    <x v="1453"/>
    <x v="5"/>
    <n v="1"/>
    <d v="2025-04-30T00:00:00"/>
    <d v="2025-05-05T00:00:00"/>
    <n v="10"/>
    <d v="2025-05-14T00:00:00"/>
    <n v="9"/>
    <x v="0"/>
    <x v="2"/>
    <x v="0"/>
    <n v="99990"/>
    <x v="6"/>
    <x v="2"/>
  </r>
  <r>
    <x v="9919"/>
    <x v="1134"/>
    <x v="2"/>
    <n v="1"/>
    <d v="2025-05-10T00:00:00"/>
    <d v="2025-05-12T00:00:00"/>
    <n v="10"/>
    <d v="2025-05-21T00:00:00"/>
    <n v="9"/>
    <x v="0"/>
    <x v="2"/>
    <x v="1"/>
    <n v="11000"/>
    <x v="0"/>
    <x v="2"/>
  </r>
  <r>
    <x v="9920"/>
    <x v="1154"/>
    <x v="1"/>
    <n v="1"/>
    <d v="2024-08-21T00:00:00"/>
    <d v="2024-08-25T00:00:00"/>
    <n v="7"/>
    <d v="2024-09-01T00:00:00"/>
    <n v="7"/>
    <x v="0"/>
    <x v="2"/>
    <x v="3"/>
    <n v="89990"/>
    <x v="4"/>
    <x v="1"/>
  </r>
  <r>
    <x v="9921"/>
    <x v="477"/>
    <x v="5"/>
    <n v="2"/>
    <d v="2023-06-11T00:00:00"/>
    <d v="2023-06-13T00:00:00"/>
    <n v="7"/>
    <d v="2023-06-20T00:00:00"/>
    <n v="7"/>
    <x v="0"/>
    <x v="1"/>
    <x v="3"/>
    <n v="199980"/>
    <x v="31"/>
    <x v="1"/>
  </r>
  <r>
    <x v="9922"/>
    <x v="275"/>
    <x v="0"/>
    <n v="2"/>
    <d v="2024-04-17T00:00:00"/>
    <d v="2024-04-19T00:00:00"/>
    <n v="10"/>
    <d v="2024-04-28T00:00:00"/>
    <n v="9"/>
    <x v="0"/>
    <x v="2"/>
    <x v="2"/>
    <n v="111980"/>
    <x v="19"/>
    <x v="2"/>
  </r>
  <r>
    <x v="9923"/>
    <x v="728"/>
    <x v="1"/>
    <n v="1"/>
    <d v="2024-05-22T00:00:00"/>
    <d v="2024-05-26T00:00:00"/>
    <n v="5"/>
    <d v="2024-05-30T00:00:00"/>
    <n v="4"/>
    <x v="0"/>
    <x v="0"/>
    <x v="2"/>
    <n v="89990"/>
    <x v="1"/>
    <x v="2"/>
  </r>
  <r>
    <x v="9924"/>
    <x v="354"/>
    <x v="1"/>
    <n v="1"/>
    <d v="2025-02-12T00:00:00"/>
    <d v="2025-02-15T00:00:00"/>
    <n v="7"/>
    <d v="2025-02-27T00:00:00"/>
    <n v="12"/>
    <x v="2"/>
    <x v="1"/>
    <x v="1"/>
    <n v="89990"/>
    <x v="15"/>
    <x v="5"/>
  </r>
  <r>
    <x v="9925"/>
    <x v="1303"/>
    <x v="1"/>
    <n v="1"/>
    <d v="2025-02-22T00:00:00"/>
    <d v="2025-02-23T00:00:00"/>
    <n v="10"/>
    <d v="2025-03-05T00:00:00"/>
    <n v="10"/>
    <x v="0"/>
    <x v="0"/>
    <x v="3"/>
    <n v="89990"/>
    <x v="15"/>
    <x v="1"/>
  </r>
  <r>
    <x v="9926"/>
    <x v="493"/>
    <x v="1"/>
    <n v="1"/>
    <d v="2024-02-19T00:00:00"/>
    <d v="2024-02-24T00:00:00"/>
    <n v="7"/>
    <d v="2024-03-04T00:00:00"/>
    <n v="9"/>
    <x v="0"/>
    <x v="1"/>
    <x v="0"/>
    <n v="89990"/>
    <x v="22"/>
    <x v="4"/>
  </r>
  <r>
    <x v="9927"/>
    <x v="1957"/>
    <x v="5"/>
    <n v="1"/>
    <d v="2024-12-25T00:00:00"/>
    <d v="2024-12-29T00:00:00"/>
    <n v="10"/>
    <d v="2025-01-07T00:00:00"/>
    <n v="9"/>
    <x v="0"/>
    <x v="1"/>
    <x v="2"/>
    <n v="99990"/>
    <x v="12"/>
    <x v="2"/>
  </r>
  <r>
    <x v="9928"/>
    <x v="577"/>
    <x v="0"/>
    <n v="1"/>
    <d v="2022-07-12T00:00:00"/>
    <d v="2022-07-14T00:00:00"/>
    <n v="7"/>
    <d v="2022-07-26T00:00:00"/>
    <n v="12"/>
    <x v="2"/>
    <x v="0"/>
    <x v="0"/>
    <n v="55990"/>
    <x v="42"/>
    <x v="5"/>
  </r>
  <r>
    <x v="9929"/>
    <x v="596"/>
    <x v="1"/>
    <n v="2"/>
    <d v="2024-12-22T00:00:00"/>
    <d v="2024-12-26T00:00:00"/>
    <n v="7"/>
    <d v="2025-01-01T00:00:00"/>
    <n v="6"/>
    <x v="0"/>
    <x v="2"/>
    <x v="2"/>
    <n v="179980"/>
    <x v="12"/>
    <x v="2"/>
  </r>
  <r>
    <x v="9930"/>
    <x v="1510"/>
    <x v="1"/>
    <n v="2"/>
    <d v="2024-09-21T00:00:00"/>
    <d v="2024-09-23T00:00:00"/>
    <n v="7"/>
    <d v="2024-09-30T00:00:00"/>
    <n v="7"/>
    <x v="0"/>
    <x v="0"/>
    <x v="4"/>
    <n v="179980"/>
    <x v="11"/>
    <x v="1"/>
  </r>
  <r>
    <x v="9931"/>
    <x v="1207"/>
    <x v="5"/>
    <n v="2"/>
    <d v="2025-02-21T00:00:00"/>
    <d v="2025-02-22T00:00:00"/>
    <n v="7"/>
    <d v="2025-02-28T00:00:00"/>
    <n v="6"/>
    <x v="0"/>
    <x v="0"/>
    <x v="0"/>
    <n v="199980"/>
    <x v="15"/>
    <x v="2"/>
  </r>
  <r>
    <x v="9932"/>
    <x v="77"/>
    <x v="0"/>
    <n v="1"/>
    <d v="2025-04-06T00:00:00"/>
    <d v="2025-04-11T00:00:00"/>
    <n v="7"/>
    <d v="2025-04-18T00:00:00"/>
    <n v="7"/>
    <x v="0"/>
    <x v="0"/>
    <x v="3"/>
    <n v="55990"/>
    <x v="6"/>
    <x v="1"/>
  </r>
  <r>
    <x v="9933"/>
    <x v="743"/>
    <x v="4"/>
    <n v="2"/>
    <d v="2024-03-22T00:00:00"/>
    <d v="2024-03-25T00:00:00"/>
    <n v="7"/>
    <d v="2024-03-31T00:00:00"/>
    <n v="6"/>
    <x v="0"/>
    <x v="1"/>
    <x v="4"/>
    <n v="101980"/>
    <x v="37"/>
    <x v="2"/>
  </r>
  <r>
    <x v="9934"/>
    <x v="440"/>
    <x v="3"/>
    <n v="1"/>
    <d v="2025-04-24T00:00:00"/>
    <d v="2025-04-26T00:00:00"/>
    <n v="10"/>
    <d v="2025-05-06T00:00:00"/>
    <n v="10"/>
    <x v="0"/>
    <x v="1"/>
    <x v="3"/>
    <n v="45000"/>
    <x v="6"/>
    <x v="1"/>
  </r>
  <r>
    <x v="9935"/>
    <x v="293"/>
    <x v="2"/>
    <n v="2"/>
    <d v="2023-12-21T00:00:00"/>
    <d v="2023-12-22T00:00:00"/>
    <n v="10"/>
    <d v="2024-01-01T00:00:00"/>
    <n v="10"/>
    <x v="0"/>
    <x v="0"/>
    <x v="0"/>
    <n v="22000"/>
    <x v="39"/>
    <x v="1"/>
  </r>
  <r>
    <x v="9936"/>
    <x v="897"/>
    <x v="1"/>
    <n v="2"/>
    <d v="2025-04-17T00:00:00"/>
    <d v="2025-04-22T00:00:00"/>
    <n v="10"/>
    <d v="2025-05-02T00:00:00"/>
    <n v="10"/>
    <x v="0"/>
    <x v="1"/>
    <x v="2"/>
    <n v="179980"/>
    <x v="6"/>
    <x v="1"/>
  </r>
  <r>
    <x v="9937"/>
    <x v="1001"/>
    <x v="1"/>
    <n v="1"/>
    <d v="2023-11-13T00:00:00"/>
    <d v="2023-11-14T00:00:00"/>
    <n v="7"/>
    <d v="2023-11-23T00:00:00"/>
    <n v="9"/>
    <x v="0"/>
    <x v="2"/>
    <x v="3"/>
    <n v="89990"/>
    <x v="36"/>
    <x v="4"/>
  </r>
  <r>
    <x v="9938"/>
    <x v="64"/>
    <x v="4"/>
    <n v="2"/>
    <d v="2025-01-23T00:00:00"/>
    <d v="2025-01-24T00:00:00"/>
    <n v="5"/>
    <d v="2025-01-29T00:00:00"/>
    <n v="5"/>
    <x v="0"/>
    <x v="1"/>
    <x v="4"/>
    <n v="101980"/>
    <x v="24"/>
    <x v="1"/>
  </r>
  <r>
    <x v="9939"/>
    <x v="335"/>
    <x v="2"/>
    <n v="2"/>
    <d v="2022-07-04T00:00:00"/>
    <d v="2022-07-06T00:00:00"/>
    <n v="5"/>
    <d v="2022-07-11T00:00:00"/>
    <n v="5"/>
    <x v="0"/>
    <x v="2"/>
    <x v="0"/>
    <n v="22000"/>
    <x v="42"/>
    <x v="1"/>
  </r>
  <r>
    <x v="9940"/>
    <x v="1043"/>
    <x v="1"/>
    <n v="1"/>
    <d v="2024-12-09T00:00:00"/>
    <d v="2024-12-13T00:00:00"/>
    <n v="7"/>
    <d v="2024-12-23T00:00:00"/>
    <n v="10"/>
    <x v="0"/>
    <x v="0"/>
    <x v="2"/>
    <n v="89990"/>
    <x v="12"/>
    <x v="3"/>
  </r>
  <r>
    <x v="9941"/>
    <x v="1583"/>
    <x v="1"/>
    <n v="1"/>
    <d v="2025-05-18T00:00:00"/>
    <d v="2025-05-21T00:00:00"/>
    <n v="10"/>
    <d v="2025-05-31T00:00:00"/>
    <n v="10"/>
    <x v="0"/>
    <x v="0"/>
    <x v="4"/>
    <n v="89990"/>
    <x v="0"/>
    <x v="1"/>
  </r>
  <r>
    <x v="9942"/>
    <x v="1529"/>
    <x v="5"/>
    <n v="1"/>
    <d v="2024-06-03T00:00:00"/>
    <d v="2024-06-04T00:00:00"/>
    <n v="5"/>
    <d v="2024-06-09T00:00:00"/>
    <n v="5"/>
    <x v="0"/>
    <x v="0"/>
    <x v="2"/>
    <n v="99990"/>
    <x v="9"/>
    <x v="1"/>
  </r>
  <r>
    <x v="9943"/>
    <x v="663"/>
    <x v="3"/>
    <n v="2"/>
    <d v="2025-05-07T00:00:00"/>
    <d v="2025-05-09T00:00:00"/>
    <n v="5"/>
    <d v="2025-05-17T00:00:00"/>
    <n v="8"/>
    <x v="0"/>
    <x v="2"/>
    <x v="2"/>
    <n v="90000"/>
    <x v="0"/>
    <x v="3"/>
  </r>
  <r>
    <x v="9944"/>
    <x v="1167"/>
    <x v="4"/>
    <n v="1"/>
    <d v="2025-02-08T00:00:00"/>
    <d v="2025-02-09T00:00:00"/>
    <n v="5"/>
    <d v="2025-02-16T00:00:00"/>
    <n v="7"/>
    <x v="0"/>
    <x v="0"/>
    <x v="0"/>
    <n v="50990"/>
    <x v="15"/>
    <x v="4"/>
  </r>
  <r>
    <x v="9945"/>
    <x v="1974"/>
    <x v="5"/>
    <n v="1"/>
    <d v="2023-01-05T00:00:00"/>
    <d v="2023-01-10T00:00:00"/>
    <n v="7"/>
    <d v="2023-01-20T00:00:00"/>
    <n v="10"/>
    <x v="0"/>
    <x v="1"/>
    <x v="4"/>
    <n v="99990"/>
    <x v="3"/>
    <x v="3"/>
  </r>
  <r>
    <x v="9946"/>
    <x v="1080"/>
    <x v="4"/>
    <n v="1"/>
    <d v="2025-01-17T00:00:00"/>
    <d v="2025-01-22T00:00:00"/>
    <n v="7"/>
    <d v="2025-01-30T00:00:00"/>
    <n v="8"/>
    <x v="0"/>
    <x v="2"/>
    <x v="2"/>
    <n v="50990"/>
    <x v="24"/>
    <x v="0"/>
  </r>
  <r>
    <x v="9947"/>
    <x v="1975"/>
    <x v="0"/>
    <n v="1"/>
    <d v="2025-04-25T00:00:00"/>
    <d v="2025-04-28T00:00:00"/>
    <n v="10"/>
    <d v="2025-05-08T00:00:00"/>
    <n v="10"/>
    <x v="0"/>
    <x v="0"/>
    <x v="0"/>
    <n v="55990"/>
    <x v="6"/>
    <x v="1"/>
  </r>
  <r>
    <x v="9948"/>
    <x v="276"/>
    <x v="5"/>
    <n v="2"/>
    <d v="2025-03-20T00:00:00"/>
    <d v="2025-03-25T00:00:00"/>
    <n v="5"/>
    <d v="2025-03-30T00:00:00"/>
    <n v="5"/>
    <x v="0"/>
    <x v="2"/>
    <x v="2"/>
    <n v="199980"/>
    <x v="17"/>
    <x v="1"/>
  </r>
  <r>
    <x v="9949"/>
    <x v="1148"/>
    <x v="1"/>
    <n v="1"/>
    <d v="2025-01-16T00:00:00"/>
    <d v="2025-01-20T00:00:00"/>
    <n v="5"/>
    <d v="2025-01-26T00:00:00"/>
    <n v="6"/>
    <x v="0"/>
    <x v="1"/>
    <x v="3"/>
    <n v="89990"/>
    <x v="24"/>
    <x v="0"/>
  </r>
  <r>
    <x v="9950"/>
    <x v="1917"/>
    <x v="4"/>
    <n v="2"/>
    <d v="2025-04-13T00:00:00"/>
    <d v="2025-04-14T00:00:00"/>
    <n v="10"/>
    <d v="2025-04-29T00:00:00"/>
    <n v="15"/>
    <x v="2"/>
    <x v="1"/>
    <x v="0"/>
    <n v="101980"/>
    <x v="6"/>
    <x v="5"/>
  </r>
  <r>
    <x v="9951"/>
    <x v="659"/>
    <x v="5"/>
    <n v="1"/>
    <d v="2025-04-20T00:00:00"/>
    <d v="2025-04-21T00:00:00"/>
    <n v="10"/>
    <d v="2025-05-01T00:00:00"/>
    <n v="10"/>
    <x v="0"/>
    <x v="1"/>
    <x v="1"/>
    <n v="99990"/>
    <x v="6"/>
    <x v="1"/>
  </r>
  <r>
    <x v="9952"/>
    <x v="1110"/>
    <x v="2"/>
    <n v="1"/>
    <d v="2023-02-10T00:00:00"/>
    <d v="2023-02-12T00:00:00"/>
    <n v="5"/>
    <d v="2023-02-17T00:00:00"/>
    <n v="5"/>
    <x v="1"/>
    <x v="1"/>
    <x v="2"/>
    <n v="11000"/>
    <x v="23"/>
    <x v="1"/>
  </r>
  <r>
    <x v="9953"/>
    <x v="343"/>
    <x v="3"/>
    <n v="1"/>
    <d v="2024-04-06T00:00:00"/>
    <d v="2024-04-08T00:00:00"/>
    <n v="10"/>
    <d v="2024-04-20T00:00:00"/>
    <n v="12"/>
    <x v="0"/>
    <x v="0"/>
    <x v="4"/>
    <n v="45000"/>
    <x v="19"/>
    <x v="4"/>
  </r>
  <r>
    <x v="9954"/>
    <x v="1373"/>
    <x v="4"/>
    <n v="1"/>
    <d v="2024-04-10T00:00:00"/>
    <d v="2024-04-14T00:00:00"/>
    <n v="10"/>
    <d v="2024-04-24T00:00:00"/>
    <n v="10"/>
    <x v="0"/>
    <x v="2"/>
    <x v="3"/>
    <n v="50990"/>
    <x v="19"/>
    <x v="1"/>
  </r>
  <r>
    <x v="9955"/>
    <x v="1524"/>
    <x v="3"/>
    <n v="1"/>
    <d v="2025-03-14T00:00:00"/>
    <d v="2025-03-15T00:00:00"/>
    <n v="10"/>
    <d v="2025-03-23T00:00:00"/>
    <n v="8"/>
    <x v="0"/>
    <x v="1"/>
    <x v="3"/>
    <n v="45000"/>
    <x v="17"/>
    <x v="6"/>
  </r>
  <r>
    <x v="9956"/>
    <x v="954"/>
    <x v="0"/>
    <n v="1"/>
    <d v="2025-04-26T00:00:00"/>
    <d v="2025-04-30T00:00:00"/>
    <n v="7"/>
    <d v="2025-05-06T00:00:00"/>
    <n v="6"/>
    <x v="0"/>
    <x v="0"/>
    <x v="3"/>
    <n v="55990"/>
    <x v="6"/>
    <x v="2"/>
  </r>
  <r>
    <x v="9957"/>
    <x v="425"/>
    <x v="4"/>
    <n v="1"/>
    <d v="2024-10-02T00:00:00"/>
    <d v="2024-10-04T00:00:00"/>
    <n v="7"/>
    <d v="2024-10-11T00:00:00"/>
    <n v="7"/>
    <x v="0"/>
    <x v="1"/>
    <x v="0"/>
    <n v="50990"/>
    <x v="10"/>
    <x v="1"/>
  </r>
  <r>
    <x v="9958"/>
    <x v="1430"/>
    <x v="4"/>
    <n v="1"/>
    <d v="2025-05-27T00:00:00"/>
    <d v="2025-05-28T00:00:00"/>
    <n v="10"/>
    <d v="2025-06-10T00:00:00"/>
    <n v="13"/>
    <x v="0"/>
    <x v="0"/>
    <x v="3"/>
    <n v="50990"/>
    <x v="0"/>
    <x v="3"/>
  </r>
  <r>
    <x v="9959"/>
    <x v="553"/>
    <x v="1"/>
    <n v="1"/>
    <d v="2023-06-10T00:00:00"/>
    <d v="2023-06-13T00:00:00"/>
    <n v="5"/>
    <d v="2023-06-18T00:00:00"/>
    <n v="5"/>
    <x v="0"/>
    <x v="2"/>
    <x v="3"/>
    <n v="89990"/>
    <x v="31"/>
    <x v="1"/>
  </r>
  <r>
    <x v="9960"/>
    <x v="1849"/>
    <x v="1"/>
    <n v="1"/>
    <d v="2023-12-12T00:00:00"/>
    <d v="2023-12-14T00:00:00"/>
    <n v="7"/>
    <d v="2023-12-21T00:00:00"/>
    <n v="7"/>
    <x v="0"/>
    <x v="2"/>
    <x v="0"/>
    <n v="89990"/>
    <x v="39"/>
    <x v="1"/>
  </r>
  <r>
    <x v="9961"/>
    <x v="1121"/>
    <x v="5"/>
    <n v="1"/>
    <d v="2024-08-14T00:00:00"/>
    <d v="2024-08-16T00:00:00"/>
    <n v="10"/>
    <d v="2024-08-28T00:00:00"/>
    <n v="12"/>
    <x v="0"/>
    <x v="2"/>
    <x v="3"/>
    <n v="99990"/>
    <x v="4"/>
    <x v="4"/>
  </r>
  <r>
    <x v="9962"/>
    <x v="1341"/>
    <x v="3"/>
    <n v="2"/>
    <d v="2024-11-08T00:00:00"/>
    <d v="2024-11-09T00:00:00"/>
    <n v="10"/>
    <d v="2024-11-19T00:00:00"/>
    <n v="10"/>
    <x v="0"/>
    <x v="1"/>
    <x v="1"/>
    <n v="90000"/>
    <x v="7"/>
    <x v="1"/>
  </r>
  <r>
    <x v="9963"/>
    <x v="1160"/>
    <x v="0"/>
    <n v="1"/>
    <d v="2024-09-02T00:00:00"/>
    <d v="2024-09-06T00:00:00"/>
    <n v="10"/>
    <d v="2024-09-15T00:00:00"/>
    <n v="9"/>
    <x v="0"/>
    <x v="1"/>
    <x v="0"/>
    <n v="55990"/>
    <x v="11"/>
    <x v="2"/>
  </r>
  <r>
    <x v="9964"/>
    <x v="1664"/>
    <x v="5"/>
    <n v="1"/>
    <d v="2024-07-30T00:00:00"/>
    <d v="2024-08-01T00:00:00"/>
    <n v="5"/>
    <d v="2024-08-06T00:00:00"/>
    <n v="5"/>
    <x v="0"/>
    <x v="2"/>
    <x v="2"/>
    <n v="99990"/>
    <x v="16"/>
    <x v="1"/>
  </r>
  <r>
    <x v="9965"/>
    <x v="243"/>
    <x v="5"/>
    <n v="1"/>
    <d v="2024-12-02T00:00:00"/>
    <d v="2024-12-07T00:00:00"/>
    <n v="5"/>
    <d v="2024-12-12T00:00:00"/>
    <n v="5"/>
    <x v="0"/>
    <x v="0"/>
    <x v="3"/>
    <n v="99990"/>
    <x v="12"/>
    <x v="1"/>
  </r>
  <r>
    <x v="9966"/>
    <x v="975"/>
    <x v="5"/>
    <n v="1"/>
    <d v="2024-05-03T00:00:00"/>
    <d v="2024-05-05T00:00:00"/>
    <n v="5"/>
    <d v="2024-05-09T00:00:00"/>
    <n v="4"/>
    <x v="0"/>
    <x v="0"/>
    <x v="4"/>
    <n v="99990"/>
    <x v="1"/>
    <x v="2"/>
  </r>
  <r>
    <x v="9967"/>
    <x v="1816"/>
    <x v="5"/>
    <n v="1"/>
    <d v="2025-01-06T00:00:00"/>
    <d v="2025-01-11T00:00:00"/>
    <n v="10"/>
    <d v="2025-01-21T00:00:00"/>
    <n v="10"/>
    <x v="0"/>
    <x v="2"/>
    <x v="4"/>
    <n v="99990"/>
    <x v="24"/>
    <x v="1"/>
  </r>
  <r>
    <x v="9968"/>
    <x v="1715"/>
    <x v="3"/>
    <n v="1"/>
    <d v="2025-01-21T00:00:00"/>
    <d v="2025-01-23T00:00:00"/>
    <n v="10"/>
    <d v="2025-02-02T00:00:00"/>
    <n v="10"/>
    <x v="0"/>
    <x v="1"/>
    <x v="0"/>
    <n v="45000"/>
    <x v="24"/>
    <x v="1"/>
  </r>
  <r>
    <x v="9969"/>
    <x v="130"/>
    <x v="3"/>
    <n v="1"/>
    <d v="2022-01-27T00:00:00"/>
    <d v="2022-02-01T00:00:00"/>
    <n v="7"/>
    <d v="2022-02-09T00:00:00"/>
    <n v="8"/>
    <x v="0"/>
    <x v="1"/>
    <x v="0"/>
    <n v="45000"/>
    <x v="21"/>
    <x v="0"/>
  </r>
  <r>
    <x v="9970"/>
    <x v="1571"/>
    <x v="1"/>
    <n v="1"/>
    <d v="2023-01-03T00:00:00"/>
    <d v="2023-01-08T00:00:00"/>
    <n v="10"/>
    <d v="2023-01-18T00:00:00"/>
    <n v="10"/>
    <x v="0"/>
    <x v="0"/>
    <x v="4"/>
    <n v="89990"/>
    <x v="3"/>
    <x v="1"/>
  </r>
  <r>
    <x v="9971"/>
    <x v="614"/>
    <x v="3"/>
    <n v="1"/>
    <d v="2023-04-08T00:00:00"/>
    <d v="2023-04-13T00:00:00"/>
    <n v="5"/>
    <d v="2023-04-17T00:00:00"/>
    <n v="4"/>
    <x v="0"/>
    <x v="0"/>
    <x v="3"/>
    <n v="45000"/>
    <x v="40"/>
    <x v="2"/>
  </r>
  <r>
    <x v="9972"/>
    <x v="132"/>
    <x v="4"/>
    <n v="2"/>
    <d v="2023-07-12T00:00:00"/>
    <d v="2023-07-14T00:00:00"/>
    <n v="5"/>
    <d v="2023-07-24T00:00:00"/>
    <n v="10"/>
    <x v="2"/>
    <x v="0"/>
    <x v="3"/>
    <n v="101980"/>
    <x v="26"/>
    <x v="5"/>
  </r>
  <r>
    <x v="9973"/>
    <x v="735"/>
    <x v="1"/>
    <n v="1"/>
    <d v="2024-07-14T00:00:00"/>
    <d v="2024-07-17T00:00:00"/>
    <n v="10"/>
    <d v="2024-08-01T00:00:00"/>
    <n v="15"/>
    <x v="2"/>
    <x v="2"/>
    <x v="2"/>
    <n v="89990"/>
    <x v="16"/>
    <x v="5"/>
  </r>
  <r>
    <x v="9974"/>
    <x v="1864"/>
    <x v="5"/>
    <n v="2"/>
    <d v="2025-01-21T00:00:00"/>
    <d v="2025-01-26T00:00:00"/>
    <n v="7"/>
    <d v="2025-01-31T00:00:00"/>
    <n v="5"/>
    <x v="0"/>
    <x v="1"/>
    <x v="4"/>
    <n v="199980"/>
    <x v="24"/>
    <x v="6"/>
  </r>
  <r>
    <x v="9975"/>
    <x v="1169"/>
    <x v="4"/>
    <n v="1"/>
    <d v="2023-04-04T00:00:00"/>
    <d v="2023-04-07T00:00:00"/>
    <n v="7"/>
    <d v="2023-04-14T00:00:00"/>
    <n v="7"/>
    <x v="0"/>
    <x v="0"/>
    <x v="1"/>
    <n v="50990"/>
    <x v="40"/>
    <x v="1"/>
  </r>
  <r>
    <x v="9976"/>
    <x v="193"/>
    <x v="5"/>
    <n v="1"/>
    <d v="2024-07-09T00:00:00"/>
    <d v="2024-07-14T00:00:00"/>
    <n v="10"/>
    <d v="2024-07-24T00:00:00"/>
    <n v="10"/>
    <x v="0"/>
    <x v="0"/>
    <x v="3"/>
    <n v="99990"/>
    <x v="16"/>
    <x v="1"/>
  </r>
  <r>
    <x v="9977"/>
    <x v="940"/>
    <x v="5"/>
    <n v="1"/>
    <d v="2025-03-18T00:00:00"/>
    <d v="2025-03-19T00:00:00"/>
    <n v="10"/>
    <d v="2025-03-30T00:00:00"/>
    <n v="11"/>
    <x v="0"/>
    <x v="1"/>
    <x v="2"/>
    <n v="99990"/>
    <x v="17"/>
    <x v="0"/>
  </r>
  <r>
    <x v="9978"/>
    <x v="889"/>
    <x v="5"/>
    <n v="1"/>
    <d v="2025-05-01T00:00:00"/>
    <d v="2025-05-06T00:00:00"/>
    <n v="7"/>
    <d v="2025-05-11T00:00:00"/>
    <n v="5"/>
    <x v="0"/>
    <x v="1"/>
    <x v="3"/>
    <n v="99990"/>
    <x v="0"/>
    <x v="6"/>
  </r>
  <r>
    <x v="9979"/>
    <x v="130"/>
    <x v="4"/>
    <n v="1"/>
    <d v="2024-09-19T00:00:00"/>
    <d v="2024-09-22T00:00:00"/>
    <n v="10"/>
    <d v="2024-10-03T00:00:00"/>
    <n v="11"/>
    <x v="1"/>
    <x v="2"/>
    <x v="3"/>
    <n v="50990"/>
    <x v="11"/>
    <x v="0"/>
  </r>
  <r>
    <x v="9980"/>
    <x v="178"/>
    <x v="5"/>
    <n v="2"/>
    <d v="2022-08-14T00:00:00"/>
    <d v="2022-08-19T00:00:00"/>
    <n v="5"/>
    <d v="2022-08-25T00:00:00"/>
    <n v="6"/>
    <x v="0"/>
    <x v="0"/>
    <x v="1"/>
    <n v="199980"/>
    <x v="8"/>
    <x v="0"/>
  </r>
  <r>
    <x v="9981"/>
    <x v="1295"/>
    <x v="3"/>
    <n v="1"/>
    <d v="2023-06-25T00:00:00"/>
    <d v="2023-06-28T00:00:00"/>
    <n v="7"/>
    <d v="2023-07-08T00:00:00"/>
    <n v="10"/>
    <x v="0"/>
    <x v="2"/>
    <x v="4"/>
    <n v="45000"/>
    <x v="31"/>
    <x v="3"/>
  </r>
  <r>
    <x v="9982"/>
    <x v="1366"/>
    <x v="1"/>
    <n v="2"/>
    <d v="2024-08-17T00:00:00"/>
    <d v="2024-08-22T00:00:00"/>
    <n v="5"/>
    <d v="2024-08-28T00:00:00"/>
    <n v="6"/>
    <x v="0"/>
    <x v="2"/>
    <x v="1"/>
    <n v="179980"/>
    <x v="4"/>
    <x v="0"/>
  </r>
  <r>
    <x v="9983"/>
    <x v="219"/>
    <x v="3"/>
    <n v="1"/>
    <d v="2024-10-16T00:00:00"/>
    <d v="2024-10-19T00:00:00"/>
    <n v="7"/>
    <d v="2024-10-31T00:00:00"/>
    <n v="12"/>
    <x v="2"/>
    <x v="0"/>
    <x v="2"/>
    <n v="45000"/>
    <x v="10"/>
    <x v="5"/>
  </r>
  <r>
    <x v="9984"/>
    <x v="1106"/>
    <x v="0"/>
    <n v="1"/>
    <d v="2025-01-09T00:00:00"/>
    <d v="2025-01-11T00:00:00"/>
    <n v="5"/>
    <d v="2025-01-19T00:00:00"/>
    <n v="8"/>
    <x v="0"/>
    <x v="0"/>
    <x v="3"/>
    <n v="55990"/>
    <x v="24"/>
    <x v="3"/>
  </r>
  <r>
    <x v="9985"/>
    <x v="1565"/>
    <x v="4"/>
    <n v="2"/>
    <d v="2023-12-13T00:00:00"/>
    <d v="2023-12-14T00:00:00"/>
    <n v="5"/>
    <d v="2023-12-19T00:00:00"/>
    <n v="5"/>
    <x v="0"/>
    <x v="2"/>
    <x v="2"/>
    <n v="101980"/>
    <x v="39"/>
    <x v="1"/>
  </r>
  <r>
    <x v="9986"/>
    <x v="8"/>
    <x v="0"/>
    <n v="2"/>
    <d v="2024-05-07T00:00:00"/>
    <d v="2024-05-11T00:00:00"/>
    <n v="10"/>
    <d v="2024-05-23T00:00:00"/>
    <n v="12"/>
    <x v="0"/>
    <x v="2"/>
    <x v="2"/>
    <n v="111980"/>
    <x v="1"/>
    <x v="4"/>
  </r>
  <r>
    <x v="9987"/>
    <x v="124"/>
    <x v="1"/>
    <n v="1"/>
    <d v="2024-09-14T00:00:00"/>
    <d v="2024-09-19T00:00:00"/>
    <n v="10"/>
    <d v="2024-09-30T00:00:00"/>
    <n v="11"/>
    <x v="0"/>
    <x v="0"/>
    <x v="4"/>
    <n v="89990"/>
    <x v="11"/>
    <x v="0"/>
  </r>
  <r>
    <x v="9988"/>
    <x v="871"/>
    <x v="1"/>
    <n v="1"/>
    <d v="2022-11-22T00:00:00"/>
    <d v="2022-11-26T00:00:00"/>
    <n v="7"/>
    <d v="2022-12-02T00:00:00"/>
    <n v="6"/>
    <x v="1"/>
    <x v="1"/>
    <x v="0"/>
    <n v="89990"/>
    <x v="30"/>
    <x v="2"/>
  </r>
  <r>
    <x v="9989"/>
    <x v="869"/>
    <x v="2"/>
    <n v="1"/>
    <d v="2025-05-01T00:00:00"/>
    <d v="2025-05-02T00:00:00"/>
    <n v="5"/>
    <d v="2025-05-10T00:00:00"/>
    <n v="8"/>
    <x v="0"/>
    <x v="0"/>
    <x v="3"/>
    <n v="11000"/>
    <x v="0"/>
    <x v="3"/>
  </r>
  <r>
    <x v="9990"/>
    <x v="1155"/>
    <x v="3"/>
    <n v="2"/>
    <d v="2025-02-24T00:00:00"/>
    <d v="2025-02-25T00:00:00"/>
    <n v="7"/>
    <d v="2025-03-04T00:00:00"/>
    <n v="7"/>
    <x v="0"/>
    <x v="1"/>
    <x v="3"/>
    <n v="90000"/>
    <x v="15"/>
    <x v="1"/>
  </r>
  <r>
    <x v="9991"/>
    <x v="1521"/>
    <x v="3"/>
    <n v="1"/>
    <d v="2024-12-10T00:00:00"/>
    <d v="2024-12-15T00:00:00"/>
    <n v="7"/>
    <d v="2024-12-24T00:00:00"/>
    <n v="9"/>
    <x v="1"/>
    <x v="2"/>
    <x v="3"/>
    <n v="45000"/>
    <x v="12"/>
    <x v="4"/>
  </r>
  <r>
    <x v="9992"/>
    <x v="330"/>
    <x v="1"/>
    <n v="1"/>
    <d v="2025-05-05T00:00:00"/>
    <d v="2025-05-09T00:00:00"/>
    <n v="10"/>
    <d v="2025-05-17T00:00:00"/>
    <n v="8"/>
    <x v="0"/>
    <x v="2"/>
    <x v="4"/>
    <n v="89990"/>
    <x v="0"/>
    <x v="6"/>
  </r>
  <r>
    <x v="9993"/>
    <x v="934"/>
    <x v="2"/>
    <n v="2"/>
    <d v="2023-02-06T00:00:00"/>
    <d v="2023-02-07T00:00:00"/>
    <n v="7"/>
    <d v="2023-02-14T00:00:00"/>
    <n v="7"/>
    <x v="0"/>
    <x v="0"/>
    <x v="2"/>
    <n v="22000"/>
    <x v="23"/>
    <x v="1"/>
  </r>
  <r>
    <x v="9994"/>
    <x v="364"/>
    <x v="3"/>
    <n v="1"/>
    <d v="2025-02-02T00:00:00"/>
    <d v="2025-02-06T00:00:00"/>
    <n v="5"/>
    <d v="2025-02-11T00:00:00"/>
    <n v="5"/>
    <x v="0"/>
    <x v="2"/>
    <x v="1"/>
    <n v="45000"/>
    <x v="15"/>
    <x v="1"/>
  </r>
  <r>
    <x v="9995"/>
    <x v="687"/>
    <x v="5"/>
    <n v="1"/>
    <d v="2022-10-05T00:00:00"/>
    <d v="2022-10-06T00:00:00"/>
    <n v="10"/>
    <d v="2022-10-19T00:00:00"/>
    <n v="13"/>
    <x v="0"/>
    <x v="0"/>
    <x v="1"/>
    <n v="99990"/>
    <x v="25"/>
    <x v="3"/>
  </r>
  <r>
    <x v="9996"/>
    <x v="597"/>
    <x v="3"/>
    <n v="1"/>
    <d v="2022-06-12T00:00:00"/>
    <d v="2022-06-14T00:00:00"/>
    <n v="10"/>
    <d v="2022-06-24T00:00:00"/>
    <n v="10"/>
    <x v="0"/>
    <x v="2"/>
    <x v="0"/>
    <n v="45000"/>
    <x v="27"/>
    <x v="1"/>
  </r>
  <r>
    <x v="9997"/>
    <x v="499"/>
    <x v="2"/>
    <n v="2"/>
    <d v="2025-01-03T00:00:00"/>
    <d v="2025-01-06T00:00:00"/>
    <n v="7"/>
    <d v="2025-01-13T00:00:00"/>
    <n v="7"/>
    <x v="0"/>
    <x v="1"/>
    <x v="3"/>
    <n v="22000"/>
    <x v="24"/>
    <x v="1"/>
  </r>
  <r>
    <x v="9998"/>
    <x v="1058"/>
    <x v="5"/>
    <n v="2"/>
    <d v="2025-04-16T00:00:00"/>
    <d v="2025-04-17T00:00:00"/>
    <n v="7"/>
    <d v="2025-04-24T00:00:00"/>
    <n v="7"/>
    <x v="0"/>
    <x v="0"/>
    <x v="0"/>
    <n v="199980"/>
    <x v="6"/>
    <x v="1"/>
  </r>
  <r>
    <x v="9999"/>
    <x v="1888"/>
    <x v="5"/>
    <n v="1"/>
    <d v="2025-01-14T00:00:00"/>
    <d v="2025-01-16T00:00:00"/>
    <n v="7"/>
    <d v="2025-01-23T00:00:00"/>
    <n v="7"/>
    <x v="0"/>
    <x v="0"/>
    <x v="1"/>
    <n v="99990"/>
    <x v="2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C1000"/>
    <s v="Allison Hill"/>
    <x v="0"/>
    <x v="0"/>
    <d v="2024-07-17T00:00:00"/>
    <x v="0"/>
    <n v="317"/>
    <x v="0"/>
  </r>
  <r>
    <s v="C1001"/>
    <s v="Patrick Gardner"/>
    <x v="1"/>
    <x v="1"/>
    <d v="2021-07-18T00:00:00"/>
    <x v="1"/>
    <n v="1412"/>
    <x v="1"/>
  </r>
  <r>
    <s v="C1002"/>
    <s v="Daniel Wagner"/>
    <x v="2"/>
    <x v="2"/>
    <d v="2022-04-03T00:00:00"/>
    <x v="2"/>
    <n v="1153"/>
    <x v="1"/>
  </r>
  <r>
    <s v="C1003"/>
    <s v="Meredith Barnes"/>
    <x v="3"/>
    <x v="3"/>
    <d v="2022-08-05T00:00:00"/>
    <x v="2"/>
    <n v="1029"/>
    <x v="1"/>
  </r>
  <r>
    <s v="C1004"/>
    <s v="Abigail Shaffer"/>
    <x v="4"/>
    <x v="1"/>
    <d v="2022-11-09T00:00:00"/>
    <x v="2"/>
    <n v="933"/>
    <x v="1"/>
  </r>
  <r>
    <s v="C1005"/>
    <s v="Daniel Gallagher"/>
    <x v="5"/>
    <x v="4"/>
    <d v="2023-01-10T00:00:00"/>
    <x v="3"/>
    <n v="871"/>
    <x v="1"/>
  </r>
  <r>
    <s v="C1006"/>
    <s v="Ryan Munoz"/>
    <x v="6"/>
    <x v="5"/>
    <d v="2024-07-06T00:00:00"/>
    <x v="0"/>
    <n v="328"/>
    <x v="0"/>
  </r>
  <r>
    <s v="C1007"/>
    <s v="Calvin Nielsen"/>
    <x v="7"/>
    <x v="2"/>
    <d v="2022-08-28T00:00:00"/>
    <x v="2"/>
    <n v="1006"/>
    <x v="1"/>
  </r>
  <r>
    <s v="C1008"/>
    <s v="Lisa Hensley"/>
    <x v="8"/>
    <x v="6"/>
    <d v="2024-05-28T00:00:00"/>
    <x v="0"/>
    <n v="367"/>
    <x v="0"/>
  </r>
  <r>
    <s v="C1009"/>
    <s v="Matthew Mejia"/>
    <x v="7"/>
    <x v="7"/>
    <d v="2025-02-04T00:00:00"/>
    <x v="4"/>
    <n v="115"/>
    <x v="2"/>
  </r>
  <r>
    <s v="C1010"/>
    <s v="Donald Reid"/>
    <x v="9"/>
    <x v="8"/>
    <d v="2022-12-26T00:00:00"/>
    <x v="2"/>
    <n v="886"/>
    <x v="1"/>
  </r>
  <r>
    <s v="C1011"/>
    <s v="Michael Miles"/>
    <x v="10"/>
    <x v="9"/>
    <d v="2021-09-17T00:00:00"/>
    <x v="1"/>
    <n v="1351"/>
    <x v="1"/>
  </r>
  <r>
    <s v="C1012"/>
    <s v="Carolyn Daniel"/>
    <x v="11"/>
    <x v="10"/>
    <d v="2023-01-09T00:00:00"/>
    <x v="3"/>
    <n v="872"/>
    <x v="1"/>
  </r>
  <r>
    <s v="C1013"/>
    <s v="Timothy Watts"/>
    <x v="12"/>
    <x v="11"/>
    <d v="2022-10-15T00:00:00"/>
    <x v="2"/>
    <n v="958"/>
    <x v="1"/>
  </r>
  <r>
    <s v="C1014"/>
    <s v="Patty Perez"/>
    <x v="13"/>
    <x v="12"/>
    <d v="2023-02-12T00:00:00"/>
    <x v="3"/>
    <n v="838"/>
    <x v="1"/>
  </r>
  <r>
    <s v="C1015"/>
    <s v="Daniel Hahn"/>
    <x v="14"/>
    <x v="13"/>
    <d v="2022-09-30T00:00:00"/>
    <x v="2"/>
    <n v="973"/>
    <x v="1"/>
  </r>
  <r>
    <s v="C1016"/>
    <s v="Jonathan Wilkerson"/>
    <x v="15"/>
    <x v="10"/>
    <d v="2022-01-06T00:00:00"/>
    <x v="2"/>
    <n v="1240"/>
    <x v="1"/>
  </r>
  <r>
    <s v="C1017"/>
    <s v="David Hoffman"/>
    <x v="16"/>
    <x v="14"/>
    <d v="2023-11-24T00:00:00"/>
    <x v="3"/>
    <n v="553"/>
    <x v="0"/>
  </r>
  <r>
    <s v="C1018"/>
    <s v="Kevin Cox"/>
    <x v="17"/>
    <x v="15"/>
    <d v="2023-07-05T00:00:00"/>
    <x v="3"/>
    <n v="695"/>
    <x v="0"/>
  </r>
  <r>
    <s v="C1019"/>
    <s v="Anthony Rodriguez"/>
    <x v="18"/>
    <x v="8"/>
    <d v="2024-10-11T00:00:00"/>
    <x v="0"/>
    <n v="231"/>
    <x v="0"/>
  </r>
  <r>
    <s v="C1020"/>
    <s v="Linda Cruz"/>
    <x v="19"/>
    <x v="10"/>
    <d v="2023-08-29T00:00:00"/>
    <x v="3"/>
    <n v="640"/>
    <x v="0"/>
  </r>
  <r>
    <s v="C1021"/>
    <s v="Juan Dunlap"/>
    <x v="10"/>
    <x v="16"/>
    <d v="2021-11-23T00:00:00"/>
    <x v="1"/>
    <n v="1284"/>
    <x v="1"/>
  </r>
  <r>
    <s v="C1022"/>
    <s v="Kimberly Adams"/>
    <x v="15"/>
    <x v="17"/>
    <d v="2021-11-19T00:00:00"/>
    <x v="1"/>
    <n v="1288"/>
    <x v="1"/>
  </r>
  <r>
    <s v="C1023"/>
    <s v="Christopher Smith"/>
    <x v="20"/>
    <x v="16"/>
    <d v="2022-07-13T00:00:00"/>
    <x v="2"/>
    <n v="1052"/>
    <x v="1"/>
  </r>
  <r>
    <s v="C1024"/>
    <s v="Pamela Romero"/>
    <x v="21"/>
    <x v="18"/>
    <d v="2022-09-05T00:00:00"/>
    <x v="2"/>
    <n v="998"/>
    <x v="1"/>
  </r>
  <r>
    <s v="C1025"/>
    <s v="Katie Gonzalez"/>
    <x v="22"/>
    <x v="19"/>
    <d v="2022-02-04T00:00:00"/>
    <x v="2"/>
    <n v="1211"/>
    <x v="1"/>
  </r>
  <r>
    <s v="C1026"/>
    <s v="Paula Moreno"/>
    <x v="23"/>
    <x v="20"/>
    <d v="2022-10-15T00:00:00"/>
    <x v="2"/>
    <n v="958"/>
    <x v="1"/>
  </r>
  <r>
    <s v="C1027"/>
    <s v="Brian Cox DVM"/>
    <x v="6"/>
    <x v="21"/>
    <d v="2022-06-05T00:00:00"/>
    <x v="2"/>
    <n v="1090"/>
    <x v="1"/>
  </r>
  <r>
    <s v="C1028"/>
    <s v="Shawn Arroyo"/>
    <x v="24"/>
    <x v="16"/>
    <d v="2023-06-23T00:00:00"/>
    <x v="3"/>
    <n v="707"/>
    <x v="0"/>
  </r>
  <r>
    <s v="C1029"/>
    <s v="Vanessa Patel"/>
    <x v="25"/>
    <x v="0"/>
    <d v="2024-03-19T00:00:00"/>
    <x v="0"/>
    <n v="437"/>
    <x v="0"/>
  </r>
  <r>
    <s v="C1030"/>
    <s v="Joshua Baker"/>
    <x v="26"/>
    <x v="20"/>
    <d v="2023-03-18T00:00:00"/>
    <x v="3"/>
    <n v="804"/>
    <x v="1"/>
  </r>
  <r>
    <s v="C1031"/>
    <s v="Tanya Campos"/>
    <x v="27"/>
    <x v="6"/>
    <d v="2024-06-10T00:00:00"/>
    <x v="0"/>
    <n v="354"/>
    <x v="0"/>
  </r>
  <r>
    <s v="C1032"/>
    <s v="Zachary Santos"/>
    <x v="28"/>
    <x v="22"/>
    <d v="2023-05-01T00:00:00"/>
    <x v="3"/>
    <n v="760"/>
    <x v="1"/>
  </r>
  <r>
    <s v="C1033"/>
    <s v="Danny Morgan"/>
    <x v="29"/>
    <x v="2"/>
    <d v="2022-05-22T00:00:00"/>
    <x v="2"/>
    <n v="1104"/>
    <x v="1"/>
  </r>
  <r>
    <s v="C1034"/>
    <s v="Adrienne Zimmerman"/>
    <x v="30"/>
    <x v="7"/>
    <d v="2021-09-11T00:00:00"/>
    <x v="1"/>
    <n v="1357"/>
    <x v="1"/>
  </r>
  <r>
    <s v="C1035"/>
    <s v="Shannon Jones"/>
    <x v="31"/>
    <x v="23"/>
    <d v="2024-04-03T00:00:00"/>
    <x v="0"/>
    <n v="422"/>
    <x v="0"/>
  </r>
  <r>
    <s v="C1036"/>
    <s v="Mr. Nathaniel Khan"/>
    <x v="8"/>
    <x v="24"/>
    <d v="2022-06-11T00:00:00"/>
    <x v="2"/>
    <n v="1084"/>
    <x v="1"/>
  </r>
  <r>
    <s v="C1037"/>
    <s v="Rhonda Lee"/>
    <x v="32"/>
    <x v="25"/>
    <d v="2023-03-30T00:00:00"/>
    <x v="3"/>
    <n v="792"/>
    <x v="1"/>
  </r>
  <r>
    <s v="C1038"/>
    <s v="Jason Shields"/>
    <x v="33"/>
    <x v="11"/>
    <d v="2024-03-10T00:00:00"/>
    <x v="0"/>
    <n v="446"/>
    <x v="0"/>
  </r>
  <r>
    <s v="C1039"/>
    <s v="Mrs. Jennifer Morgan"/>
    <x v="34"/>
    <x v="26"/>
    <d v="2022-06-20T00:00:00"/>
    <x v="2"/>
    <n v="1075"/>
    <x v="1"/>
  </r>
  <r>
    <s v="C1040"/>
    <s v="Joshua Taylor"/>
    <x v="35"/>
    <x v="23"/>
    <d v="2023-05-18T00:00:00"/>
    <x v="3"/>
    <n v="743"/>
    <x v="1"/>
  </r>
  <r>
    <s v="C1041"/>
    <s v="Thomas Ramos"/>
    <x v="34"/>
    <x v="2"/>
    <d v="2021-10-29T00:00:00"/>
    <x v="1"/>
    <n v="1309"/>
    <x v="1"/>
  </r>
  <r>
    <s v="C1042"/>
    <s v="Zachary Huff"/>
    <x v="36"/>
    <x v="19"/>
    <d v="2025-01-07T00:00:00"/>
    <x v="4"/>
    <n v="143"/>
    <x v="2"/>
  </r>
  <r>
    <s v="C1043"/>
    <s v="Jason Olson"/>
    <x v="37"/>
    <x v="27"/>
    <d v="2025-03-31T00:00:00"/>
    <x v="4"/>
    <n v="60"/>
    <x v="2"/>
  </r>
  <r>
    <s v="C1044"/>
    <s v="James Galloway"/>
    <x v="16"/>
    <x v="10"/>
    <d v="2022-08-16T00:00:00"/>
    <x v="2"/>
    <n v="1018"/>
    <x v="1"/>
  </r>
  <r>
    <s v="C1045"/>
    <s v="Tyler Cowan"/>
    <x v="38"/>
    <x v="25"/>
    <d v="2024-06-19T00:00:00"/>
    <x v="0"/>
    <n v="345"/>
    <x v="0"/>
  </r>
  <r>
    <s v="C1046"/>
    <s v="Mr. Daniel Brown"/>
    <x v="39"/>
    <x v="28"/>
    <d v="2021-09-01T00:00:00"/>
    <x v="1"/>
    <n v="1367"/>
    <x v="1"/>
  </r>
  <r>
    <s v="C1047"/>
    <s v="Amy Silva"/>
    <x v="40"/>
    <x v="22"/>
    <d v="2022-01-29T00:00:00"/>
    <x v="2"/>
    <n v="1217"/>
    <x v="1"/>
  </r>
  <r>
    <s v="C1048"/>
    <s v="Jordan York"/>
    <x v="41"/>
    <x v="20"/>
    <d v="2021-09-12T00:00:00"/>
    <x v="1"/>
    <n v="1356"/>
    <x v="1"/>
  </r>
  <r>
    <s v="C1049"/>
    <s v="Cynthia Wilson"/>
    <x v="42"/>
    <x v="29"/>
    <d v="2022-06-16T00:00:00"/>
    <x v="2"/>
    <n v="1079"/>
    <x v="1"/>
  </r>
  <r>
    <s v="C1050"/>
    <s v="Amanda Miller"/>
    <x v="43"/>
    <x v="3"/>
    <d v="2023-10-25T00:00:00"/>
    <x v="3"/>
    <n v="583"/>
    <x v="0"/>
  </r>
  <r>
    <s v="C1051"/>
    <s v="Taylor Harris"/>
    <x v="44"/>
    <x v="12"/>
    <d v="2022-06-04T00:00:00"/>
    <x v="2"/>
    <n v="1091"/>
    <x v="1"/>
  </r>
  <r>
    <s v="C1052"/>
    <s v="Carlos Brewer"/>
    <x v="45"/>
    <x v="12"/>
    <d v="2025-05-12T00:00:00"/>
    <x v="4"/>
    <n v="18"/>
    <x v="2"/>
  </r>
  <r>
    <s v="C1053"/>
    <s v="Angel Ellis"/>
    <x v="46"/>
    <x v="26"/>
    <d v="2021-09-20T00:00:00"/>
    <x v="1"/>
    <n v="1348"/>
    <x v="1"/>
  </r>
  <r>
    <s v="C1054"/>
    <s v="Katie Anderson"/>
    <x v="47"/>
    <x v="30"/>
    <d v="2025-02-23T00:00:00"/>
    <x v="4"/>
    <n v="96"/>
    <x v="2"/>
  </r>
  <r>
    <s v="C1055"/>
    <s v="Dustin Kim"/>
    <x v="48"/>
    <x v="13"/>
    <d v="2022-09-11T00:00:00"/>
    <x v="2"/>
    <n v="992"/>
    <x v="1"/>
  </r>
  <r>
    <s v="C1056"/>
    <s v="Victoria Valdez"/>
    <x v="49"/>
    <x v="25"/>
    <d v="2024-11-19T00:00:00"/>
    <x v="0"/>
    <n v="192"/>
    <x v="0"/>
  </r>
  <r>
    <s v="C1057"/>
    <s v="Tara Garcia"/>
    <x v="14"/>
    <x v="0"/>
    <d v="2022-07-14T00:00:00"/>
    <x v="2"/>
    <n v="1051"/>
    <x v="1"/>
  </r>
  <r>
    <s v="C1058"/>
    <s v="Brian Tran"/>
    <x v="50"/>
    <x v="31"/>
    <d v="2023-12-25T00:00:00"/>
    <x v="3"/>
    <n v="522"/>
    <x v="0"/>
  </r>
  <r>
    <s v="C1059"/>
    <s v="Grant Watts"/>
    <x v="51"/>
    <x v="32"/>
    <d v="2023-07-24T00:00:00"/>
    <x v="3"/>
    <n v="676"/>
    <x v="0"/>
  </r>
  <r>
    <s v="C1060"/>
    <s v="Taylor Mathis Jr."/>
    <x v="52"/>
    <x v="23"/>
    <d v="2021-08-06T00:00:00"/>
    <x v="1"/>
    <n v="1393"/>
    <x v="1"/>
  </r>
  <r>
    <s v="C1061"/>
    <s v="Ray Walsh"/>
    <x v="16"/>
    <x v="8"/>
    <d v="2024-07-24T00:00:00"/>
    <x v="0"/>
    <n v="310"/>
    <x v="0"/>
  </r>
  <r>
    <s v="C1062"/>
    <s v="Michael Hoffman"/>
    <x v="53"/>
    <x v="30"/>
    <d v="2025-03-01T00:00:00"/>
    <x v="4"/>
    <n v="90"/>
    <x v="2"/>
  </r>
  <r>
    <s v="C1063"/>
    <s v="Brittany Johnson"/>
    <x v="54"/>
    <x v="3"/>
    <d v="2023-10-05T00:00:00"/>
    <x v="3"/>
    <n v="603"/>
    <x v="0"/>
  </r>
  <r>
    <s v="C1064"/>
    <s v="Cameron Parker"/>
    <x v="55"/>
    <x v="5"/>
    <d v="2025-03-26T00:00:00"/>
    <x v="4"/>
    <n v="65"/>
    <x v="2"/>
  </r>
  <r>
    <s v="C1065"/>
    <s v="Michael Estrada"/>
    <x v="56"/>
    <x v="33"/>
    <d v="2023-10-16T00:00:00"/>
    <x v="3"/>
    <n v="592"/>
    <x v="0"/>
  </r>
  <r>
    <s v="C1066"/>
    <s v="Jennifer Oliver"/>
    <x v="57"/>
    <x v="34"/>
    <d v="2025-02-01T00:00:00"/>
    <x v="4"/>
    <n v="118"/>
    <x v="2"/>
  </r>
  <r>
    <s v="C1067"/>
    <s v="Robert Thompson"/>
    <x v="58"/>
    <x v="35"/>
    <d v="2022-03-04T00:00:00"/>
    <x v="2"/>
    <n v="1183"/>
    <x v="1"/>
  </r>
  <r>
    <s v="C1068"/>
    <s v="Evelyn Galvan"/>
    <x v="59"/>
    <x v="25"/>
    <d v="2025-01-31T00:00:00"/>
    <x v="4"/>
    <n v="119"/>
    <x v="2"/>
  </r>
  <r>
    <s v="C1069"/>
    <s v="Danielle Moore"/>
    <x v="60"/>
    <x v="26"/>
    <d v="2023-01-14T00:00:00"/>
    <x v="3"/>
    <n v="867"/>
    <x v="1"/>
  </r>
  <r>
    <s v="C1070"/>
    <s v="Shannon Walker"/>
    <x v="61"/>
    <x v="10"/>
    <d v="2022-11-24T00:00:00"/>
    <x v="2"/>
    <n v="918"/>
    <x v="1"/>
  </r>
  <r>
    <s v="C1071"/>
    <s v="Robert Perez"/>
    <x v="2"/>
    <x v="25"/>
    <d v="2022-03-26T00:00:00"/>
    <x v="2"/>
    <n v="1161"/>
    <x v="1"/>
  </r>
  <r>
    <s v="C1072"/>
    <s v="Donald Jones"/>
    <x v="62"/>
    <x v="23"/>
    <d v="2022-11-26T00:00:00"/>
    <x v="2"/>
    <n v="916"/>
    <x v="1"/>
  </r>
  <r>
    <s v="C1073"/>
    <s v="Jennifer Zavala"/>
    <x v="63"/>
    <x v="17"/>
    <d v="2025-05-28T00:00:00"/>
    <x v="4"/>
    <n v="2"/>
    <x v="2"/>
  </r>
  <r>
    <s v="C1074"/>
    <s v="Shawn Green"/>
    <x v="64"/>
    <x v="32"/>
    <d v="2021-07-28T00:00:00"/>
    <x v="1"/>
    <n v="1402"/>
    <x v="1"/>
  </r>
  <r>
    <s v="C1075"/>
    <s v="Jeffrey Chandler"/>
    <x v="65"/>
    <x v="1"/>
    <d v="2023-12-27T00:00:00"/>
    <x v="3"/>
    <n v="520"/>
    <x v="0"/>
  </r>
  <r>
    <s v="C1076"/>
    <s v="Mrs. Stephanie Lee"/>
    <x v="66"/>
    <x v="13"/>
    <d v="2023-04-07T00:00:00"/>
    <x v="3"/>
    <n v="784"/>
    <x v="1"/>
  </r>
  <r>
    <s v="C1077"/>
    <s v="Timothy Ryan"/>
    <x v="20"/>
    <x v="14"/>
    <d v="2024-07-17T00:00:00"/>
    <x v="0"/>
    <n v="317"/>
    <x v="0"/>
  </r>
  <r>
    <s v="C1078"/>
    <s v="Helen Jones"/>
    <x v="67"/>
    <x v="17"/>
    <d v="2024-01-23T00:00:00"/>
    <x v="0"/>
    <n v="493"/>
    <x v="0"/>
  </r>
  <r>
    <s v="C1079"/>
    <s v="Ryan Cortez"/>
    <x v="68"/>
    <x v="15"/>
    <d v="2022-09-22T00:00:00"/>
    <x v="2"/>
    <n v="981"/>
    <x v="1"/>
  </r>
  <r>
    <s v="C1080"/>
    <s v="Erika Terry"/>
    <x v="69"/>
    <x v="0"/>
    <d v="2022-03-24T00:00:00"/>
    <x v="2"/>
    <n v="1163"/>
    <x v="1"/>
  </r>
  <r>
    <s v="C1081"/>
    <s v="Todd Byrd"/>
    <x v="70"/>
    <x v="36"/>
    <d v="2024-01-11T00:00:00"/>
    <x v="0"/>
    <n v="505"/>
    <x v="0"/>
  </r>
  <r>
    <s v="C1082"/>
    <s v="Jennifer Bass"/>
    <x v="71"/>
    <x v="31"/>
    <d v="2022-04-21T00:00:00"/>
    <x v="2"/>
    <n v="1135"/>
    <x v="1"/>
  </r>
  <r>
    <s v="C1083"/>
    <s v="Kevin Pena"/>
    <x v="72"/>
    <x v="37"/>
    <d v="2023-04-16T00:00:00"/>
    <x v="3"/>
    <n v="775"/>
    <x v="1"/>
  </r>
  <r>
    <s v="C1084"/>
    <s v="Kayla Leon"/>
    <x v="73"/>
    <x v="14"/>
    <d v="2022-02-17T00:00:00"/>
    <x v="2"/>
    <n v="1198"/>
    <x v="1"/>
  </r>
  <r>
    <s v="C1085"/>
    <s v="Diane Beck"/>
    <x v="74"/>
    <x v="17"/>
    <d v="2021-10-22T00:00:00"/>
    <x v="1"/>
    <n v="1316"/>
    <x v="1"/>
  </r>
  <r>
    <s v="C1086"/>
    <s v="Nicole Chambers"/>
    <x v="0"/>
    <x v="6"/>
    <d v="2022-01-13T00:00:00"/>
    <x v="2"/>
    <n v="1233"/>
    <x v="1"/>
  </r>
  <r>
    <s v="C1087"/>
    <s v="David Alvarez"/>
    <x v="75"/>
    <x v="33"/>
    <d v="2021-09-20T00:00:00"/>
    <x v="1"/>
    <n v="1348"/>
    <x v="1"/>
  </r>
  <r>
    <s v="C1088"/>
    <s v="Stephen Johnston"/>
    <x v="44"/>
    <x v="38"/>
    <d v="2023-01-16T00:00:00"/>
    <x v="3"/>
    <n v="865"/>
    <x v="1"/>
  </r>
  <r>
    <s v="C1089"/>
    <s v="David Douglas Jr."/>
    <x v="76"/>
    <x v="33"/>
    <d v="2025-03-05T00:00:00"/>
    <x v="4"/>
    <n v="86"/>
    <x v="2"/>
  </r>
  <r>
    <s v="C1090"/>
    <s v="Jeffery Thompson"/>
    <x v="4"/>
    <x v="22"/>
    <d v="2023-05-21T00:00:00"/>
    <x v="3"/>
    <n v="740"/>
    <x v="1"/>
  </r>
  <r>
    <s v="C1091"/>
    <s v="David Charles"/>
    <x v="77"/>
    <x v="0"/>
    <d v="2024-10-25T00:00:00"/>
    <x v="0"/>
    <n v="217"/>
    <x v="0"/>
  </r>
  <r>
    <s v="C1092"/>
    <s v="Joseph Hansen"/>
    <x v="78"/>
    <x v="19"/>
    <d v="2025-03-14T00:00:00"/>
    <x v="4"/>
    <n v="77"/>
    <x v="2"/>
  </r>
  <r>
    <s v="C1093"/>
    <s v="Robert Mcclain"/>
    <x v="79"/>
    <x v="2"/>
    <d v="2023-04-22T00:00:00"/>
    <x v="3"/>
    <n v="769"/>
    <x v="1"/>
  </r>
  <r>
    <s v="C1094"/>
    <s v="Natasha Wells"/>
    <x v="80"/>
    <x v="19"/>
    <d v="2022-06-18T00:00:00"/>
    <x v="2"/>
    <n v="1077"/>
    <x v="1"/>
  </r>
  <r>
    <s v="C1095"/>
    <s v="Destiny Strickland"/>
    <x v="81"/>
    <x v="18"/>
    <d v="2022-06-05T00:00:00"/>
    <x v="2"/>
    <n v="1090"/>
    <x v="1"/>
  </r>
  <r>
    <s v="C1096"/>
    <s v="Billy Mitchell"/>
    <x v="50"/>
    <x v="17"/>
    <d v="2022-10-08T00:00:00"/>
    <x v="2"/>
    <n v="965"/>
    <x v="1"/>
  </r>
  <r>
    <s v="C1097"/>
    <s v="Angela Hernandez"/>
    <x v="82"/>
    <x v="38"/>
    <d v="2022-01-22T00:00:00"/>
    <x v="2"/>
    <n v="1224"/>
    <x v="1"/>
  </r>
  <r>
    <s v="C1098"/>
    <s v="Amy Russell"/>
    <x v="83"/>
    <x v="10"/>
    <d v="2023-03-06T00:00:00"/>
    <x v="3"/>
    <n v="816"/>
    <x v="1"/>
  </r>
  <r>
    <s v="C1099"/>
    <s v="Ross Price"/>
    <x v="62"/>
    <x v="3"/>
    <d v="2024-05-14T00:00:00"/>
    <x v="0"/>
    <n v="381"/>
    <x v="0"/>
  </r>
  <r>
    <s v="C1100"/>
    <s v="Spencer Johnston"/>
    <x v="84"/>
    <x v="39"/>
    <d v="2022-11-27T00:00:00"/>
    <x v="2"/>
    <n v="915"/>
    <x v="1"/>
  </r>
  <r>
    <s v="C1101"/>
    <s v="James Snow"/>
    <x v="85"/>
    <x v="40"/>
    <d v="2023-09-13T00:00:00"/>
    <x v="3"/>
    <n v="625"/>
    <x v="0"/>
  </r>
  <r>
    <s v="C1102"/>
    <s v="Kimberly Morrison"/>
    <x v="12"/>
    <x v="41"/>
    <d v="2022-05-05T00:00:00"/>
    <x v="2"/>
    <n v="1121"/>
    <x v="1"/>
  </r>
  <r>
    <s v="C1103"/>
    <s v="John Price"/>
    <x v="86"/>
    <x v="11"/>
    <d v="2024-10-20T00:00:00"/>
    <x v="0"/>
    <n v="222"/>
    <x v="0"/>
  </r>
  <r>
    <s v="C1104"/>
    <s v="Christopher Mcdonald"/>
    <x v="25"/>
    <x v="42"/>
    <d v="2023-09-06T00:00:00"/>
    <x v="3"/>
    <n v="632"/>
    <x v="0"/>
  </r>
  <r>
    <s v="C1105"/>
    <s v="James Elliott"/>
    <x v="2"/>
    <x v="4"/>
    <d v="2024-02-22T00:00:00"/>
    <x v="0"/>
    <n v="463"/>
    <x v="0"/>
  </r>
  <r>
    <s v="C1106"/>
    <s v="Sean White"/>
    <x v="80"/>
    <x v="43"/>
    <d v="2022-10-20T00:00:00"/>
    <x v="2"/>
    <n v="953"/>
    <x v="1"/>
  </r>
  <r>
    <s v="C1107"/>
    <s v="Gabriel Juarez"/>
    <x v="87"/>
    <x v="23"/>
    <d v="2024-08-10T00:00:00"/>
    <x v="0"/>
    <n v="293"/>
    <x v="0"/>
  </r>
  <r>
    <s v="C1108"/>
    <s v="Jennifer Conley"/>
    <x v="88"/>
    <x v="35"/>
    <d v="2024-08-05T00:00:00"/>
    <x v="0"/>
    <n v="298"/>
    <x v="0"/>
  </r>
  <r>
    <s v="C1109"/>
    <s v="Zoe Bell"/>
    <x v="89"/>
    <x v="30"/>
    <d v="2024-09-24T00:00:00"/>
    <x v="0"/>
    <n v="248"/>
    <x v="0"/>
  </r>
  <r>
    <s v="C1110"/>
    <s v="Amanda Johnson"/>
    <x v="90"/>
    <x v="6"/>
    <d v="2024-12-23T00:00:00"/>
    <x v="0"/>
    <n v="158"/>
    <x v="2"/>
  </r>
  <r>
    <s v="C1111"/>
    <s v="Christian Martinez"/>
    <x v="86"/>
    <x v="44"/>
    <d v="2023-10-23T00:00:00"/>
    <x v="3"/>
    <n v="585"/>
    <x v="0"/>
  </r>
  <r>
    <s v="C1112"/>
    <s v="Julie Scott"/>
    <x v="54"/>
    <x v="8"/>
    <d v="2023-12-27T00:00:00"/>
    <x v="3"/>
    <n v="520"/>
    <x v="0"/>
  </r>
  <r>
    <s v="C1113"/>
    <s v="Nicole Wilson"/>
    <x v="61"/>
    <x v="8"/>
    <d v="2022-09-25T00:00:00"/>
    <x v="2"/>
    <n v="978"/>
    <x v="1"/>
  </r>
  <r>
    <s v="C1114"/>
    <s v="Alexander Collins"/>
    <x v="91"/>
    <x v="43"/>
    <d v="2023-02-05T00:00:00"/>
    <x v="3"/>
    <n v="845"/>
    <x v="1"/>
  </r>
  <r>
    <s v="C1115"/>
    <s v="Christina Vargas"/>
    <x v="92"/>
    <x v="18"/>
    <d v="2022-06-11T00:00:00"/>
    <x v="2"/>
    <n v="1084"/>
    <x v="1"/>
  </r>
  <r>
    <s v="C1116"/>
    <s v="Raymond Jefferson"/>
    <x v="93"/>
    <x v="44"/>
    <d v="2024-10-17T00:00:00"/>
    <x v="0"/>
    <n v="225"/>
    <x v="0"/>
  </r>
  <r>
    <s v="C1117"/>
    <s v="Dr. Hannah Patterson"/>
    <x v="54"/>
    <x v="30"/>
    <d v="2023-07-24T00:00:00"/>
    <x v="3"/>
    <n v="676"/>
    <x v="0"/>
  </r>
  <r>
    <s v="C1118"/>
    <s v="Alexandria Fisher"/>
    <x v="94"/>
    <x v="26"/>
    <d v="2023-04-03T00:00:00"/>
    <x v="3"/>
    <n v="788"/>
    <x v="1"/>
  </r>
  <r>
    <s v="C1119"/>
    <s v="Madison Poole"/>
    <x v="95"/>
    <x v="45"/>
    <d v="2023-04-06T00:00:00"/>
    <x v="3"/>
    <n v="785"/>
    <x v="1"/>
  </r>
  <r>
    <s v="C1120"/>
    <s v="Joseph Santos"/>
    <x v="96"/>
    <x v="28"/>
    <d v="2024-09-14T00:00:00"/>
    <x v="0"/>
    <n v="258"/>
    <x v="0"/>
  </r>
  <r>
    <s v="C1121"/>
    <s v="Mr. Nicholas Adams"/>
    <x v="51"/>
    <x v="34"/>
    <d v="2024-12-10T00:00:00"/>
    <x v="0"/>
    <n v="171"/>
    <x v="2"/>
  </r>
  <r>
    <s v="C1122"/>
    <s v="Diana Hayes"/>
    <x v="76"/>
    <x v="10"/>
    <d v="2023-11-01T00:00:00"/>
    <x v="3"/>
    <n v="576"/>
    <x v="0"/>
  </r>
  <r>
    <s v="C1123"/>
    <s v="Jamie Johnson"/>
    <x v="75"/>
    <x v="12"/>
    <d v="2022-03-08T00:00:00"/>
    <x v="2"/>
    <n v="1179"/>
    <x v="1"/>
  </r>
  <r>
    <s v="C1124"/>
    <s v="Mr. David Ramirez"/>
    <x v="19"/>
    <x v="38"/>
    <d v="2025-02-25T00:00:00"/>
    <x v="4"/>
    <n v="94"/>
    <x v="2"/>
  </r>
  <r>
    <s v="C1125"/>
    <s v="Adam Vaughan"/>
    <x v="24"/>
    <x v="34"/>
    <d v="2024-06-21T00:00:00"/>
    <x v="0"/>
    <n v="343"/>
    <x v="0"/>
  </r>
  <r>
    <s v="C1126"/>
    <s v="Justin Allen"/>
    <x v="97"/>
    <x v="9"/>
    <d v="2024-06-08T00:00:00"/>
    <x v="0"/>
    <n v="356"/>
    <x v="0"/>
  </r>
  <r>
    <s v="C1127"/>
    <s v="Ricky Davis II"/>
    <x v="98"/>
    <x v="34"/>
    <d v="2022-09-17T00:00:00"/>
    <x v="2"/>
    <n v="986"/>
    <x v="1"/>
  </r>
  <r>
    <s v="C1128"/>
    <s v="Jackie Tran"/>
    <x v="99"/>
    <x v="1"/>
    <d v="2024-07-31T00:00:00"/>
    <x v="0"/>
    <n v="303"/>
    <x v="0"/>
  </r>
  <r>
    <s v="C1129"/>
    <s v="Heather Chavez"/>
    <x v="100"/>
    <x v="32"/>
    <d v="2022-05-23T00:00:00"/>
    <x v="2"/>
    <n v="1103"/>
    <x v="1"/>
  </r>
  <r>
    <s v="C1130"/>
    <s v="Corey Wilson"/>
    <x v="63"/>
    <x v="19"/>
    <d v="2024-05-06T00:00:00"/>
    <x v="0"/>
    <n v="389"/>
    <x v="0"/>
  </r>
  <r>
    <s v="C1131"/>
    <s v="Daniel Washington"/>
    <x v="101"/>
    <x v="3"/>
    <d v="2024-08-22T00:00:00"/>
    <x v="0"/>
    <n v="281"/>
    <x v="0"/>
  </r>
  <r>
    <s v="C1132"/>
    <s v="Diane Garcia"/>
    <x v="102"/>
    <x v="31"/>
    <d v="2022-05-18T00:00:00"/>
    <x v="2"/>
    <n v="1108"/>
    <x v="1"/>
  </r>
  <r>
    <s v="C1133"/>
    <s v="Eric Erickson"/>
    <x v="25"/>
    <x v="23"/>
    <d v="2021-08-08T00:00:00"/>
    <x v="1"/>
    <n v="1391"/>
    <x v="1"/>
  </r>
  <r>
    <s v="C1134"/>
    <s v="Kristen Terry"/>
    <x v="25"/>
    <x v="18"/>
    <d v="2025-02-07T00:00:00"/>
    <x v="4"/>
    <n v="112"/>
    <x v="2"/>
  </r>
  <r>
    <s v="C1135"/>
    <s v="Ashley Smith"/>
    <x v="103"/>
    <x v="24"/>
    <d v="2023-06-12T00:00:00"/>
    <x v="3"/>
    <n v="718"/>
    <x v="0"/>
  </r>
  <r>
    <s v="C1136"/>
    <s v="Cody Williams"/>
    <x v="104"/>
    <x v="24"/>
    <d v="2021-11-23T00:00:00"/>
    <x v="1"/>
    <n v="1284"/>
    <x v="1"/>
  </r>
  <r>
    <s v="C1137"/>
    <s v="Jennifer Jones"/>
    <x v="105"/>
    <x v="11"/>
    <d v="2021-08-21T00:00:00"/>
    <x v="1"/>
    <n v="1378"/>
    <x v="1"/>
  </r>
  <r>
    <s v="C1138"/>
    <s v="Robert Avery"/>
    <x v="24"/>
    <x v="34"/>
    <d v="2021-11-30T00:00:00"/>
    <x v="1"/>
    <n v="1277"/>
    <x v="1"/>
  </r>
  <r>
    <s v="C1139"/>
    <s v="Jennifer Carlson"/>
    <x v="74"/>
    <x v="7"/>
    <d v="2024-09-15T00:00:00"/>
    <x v="0"/>
    <n v="257"/>
    <x v="0"/>
  </r>
  <r>
    <s v="C1140"/>
    <s v="Joanna Ramos"/>
    <x v="34"/>
    <x v="3"/>
    <d v="2023-03-27T00:00:00"/>
    <x v="3"/>
    <n v="795"/>
    <x v="1"/>
  </r>
  <r>
    <s v="C1141"/>
    <s v="Marc Lynch"/>
    <x v="106"/>
    <x v="26"/>
    <d v="2024-08-26T00:00:00"/>
    <x v="0"/>
    <n v="277"/>
    <x v="0"/>
  </r>
  <r>
    <s v="C1142"/>
    <s v="Daniel Guerrero"/>
    <x v="107"/>
    <x v="34"/>
    <d v="2022-02-24T00:00:00"/>
    <x v="2"/>
    <n v="1191"/>
    <x v="1"/>
  </r>
  <r>
    <s v="C1143"/>
    <s v="Brooke Ortiz"/>
    <x v="27"/>
    <x v="20"/>
    <d v="2023-05-29T00:00:00"/>
    <x v="3"/>
    <n v="732"/>
    <x v="1"/>
  </r>
  <r>
    <s v="C1144"/>
    <s v="David Mann"/>
    <x v="60"/>
    <x v="10"/>
    <d v="2021-09-17T00:00:00"/>
    <x v="1"/>
    <n v="1351"/>
    <x v="1"/>
  </r>
  <r>
    <s v="C1145"/>
    <s v="Tammy French"/>
    <x v="18"/>
    <x v="3"/>
    <d v="2024-03-22T00:00:00"/>
    <x v="0"/>
    <n v="434"/>
    <x v="0"/>
  </r>
  <r>
    <s v="C1146"/>
    <s v="Christina Wilson"/>
    <x v="0"/>
    <x v="9"/>
    <d v="2022-01-16T00:00:00"/>
    <x v="2"/>
    <n v="1230"/>
    <x v="1"/>
  </r>
  <r>
    <s v="C1147"/>
    <s v="Samantha Jones"/>
    <x v="108"/>
    <x v="21"/>
    <d v="2023-12-10T00:00:00"/>
    <x v="3"/>
    <n v="537"/>
    <x v="0"/>
  </r>
  <r>
    <s v="C1148"/>
    <s v="Laura Roberts"/>
    <x v="109"/>
    <x v="10"/>
    <d v="2024-05-03T00:00:00"/>
    <x v="0"/>
    <n v="392"/>
    <x v="0"/>
  </r>
  <r>
    <s v="C1149"/>
    <s v="James Nelson"/>
    <x v="83"/>
    <x v="41"/>
    <d v="2023-04-10T00:00:00"/>
    <x v="3"/>
    <n v="781"/>
    <x v="1"/>
  </r>
  <r>
    <s v="C1150"/>
    <s v="Andrew Reynolds"/>
    <x v="110"/>
    <x v="20"/>
    <d v="2022-06-22T00:00:00"/>
    <x v="2"/>
    <n v="1073"/>
    <x v="1"/>
  </r>
  <r>
    <s v="C1151"/>
    <s v="Darryl Craig"/>
    <x v="34"/>
    <x v="29"/>
    <d v="2023-11-28T00:00:00"/>
    <x v="3"/>
    <n v="549"/>
    <x v="0"/>
  </r>
  <r>
    <s v="C1152"/>
    <s v="Yvonne Chambers"/>
    <x v="111"/>
    <x v="29"/>
    <d v="2021-07-31T00:00:00"/>
    <x v="1"/>
    <n v="1399"/>
    <x v="1"/>
  </r>
  <r>
    <s v="C1153"/>
    <s v="Casey Stone"/>
    <x v="112"/>
    <x v="23"/>
    <d v="2022-03-07T00:00:00"/>
    <x v="2"/>
    <n v="1180"/>
    <x v="1"/>
  </r>
  <r>
    <s v="C1154"/>
    <s v="Jessica Olsen DVM"/>
    <x v="88"/>
    <x v="46"/>
    <d v="2023-02-23T00:00:00"/>
    <x v="3"/>
    <n v="827"/>
    <x v="1"/>
  </r>
  <r>
    <s v="C1155"/>
    <s v="Michael Hodge"/>
    <x v="113"/>
    <x v="40"/>
    <d v="2024-05-11T00:00:00"/>
    <x v="0"/>
    <n v="384"/>
    <x v="0"/>
  </r>
  <r>
    <s v="C1156"/>
    <s v="Matthew Morales DDS"/>
    <x v="114"/>
    <x v="10"/>
    <d v="2021-10-13T00:00:00"/>
    <x v="1"/>
    <n v="1325"/>
    <x v="1"/>
  </r>
  <r>
    <s v="C1157"/>
    <s v="Frank Cordova"/>
    <x v="115"/>
    <x v="15"/>
    <d v="2024-12-01T00:00:00"/>
    <x v="0"/>
    <n v="180"/>
    <x v="2"/>
  </r>
  <r>
    <s v="C1158"/>
    <s v="Mary Daniels MD"/>
    <x v="116"/>
    <x v="22"/>
    <d v="2022-12-13T00:00:00"/>
    <x v="2"/>
    <n v="899"/>
    <x v="1"/>
  </r>
  <r>
    <s v="C1159"/>
    <s v="Kathleen Ramos"/>
    <x v="33"/>
    <x v="47"/>
    <d v="2022-07-18T00:00:00"/>
    <x v="2"/>
    <n v="1047"/>
    <x v="1"/>
  </r>
  <r>
    <s v="C1160"/>
    <s v="Tanya Kim"/>
    <x v="4"/>
    <x v="41"/>
    <d v="2021-12-04T00:00:00"/>
    <x v="1"/>
    <n v="1273"/>
    <x v="1"/>
  </r>
  <r>
    <s v="C1161"/>
    <s v="Mark Lloyd"/>
    <x v="95"/>
    <x v="8"/>
    <d v="2022-09-24T00:00:00"/>
    <x v="2"/>
    <n v="979"/>
    <x v="1"/>
  </r>
  <r>
    <s v="C1162"/>
    <s v="Kristen Davis"/>
    <x v="117"/>
    <x v="44"/>
    <d v="2023-05-16T00:00:00"/>
    <x v="3"/>
    <n v="745"/>
    <x v="1"/>
  </r>
  <r>
    <s v="C1163"/>
    <s v="Maria Moore"/>
    <x v="118"/>
    <x v="13"/>
    <d v="2022-08-26T00:00:00"/>
    <x v="2"/>
    <n v="1008"/>
    <x v="1"/>
  </r>
  <r>
    <s v="C1164"/>
    <s v="Denise Davenport"/>
    <x v="88"/>
    <x v="34"/>
    <d v="2023-05-09T00:00:00"/>
    <x v="3"/>
    <n v="752"/>
    <x v="1"/>
  </r>
  <r>
    <s v="C1165"/>
    <s v="Janet Weeks"/>
    <x v="119"/>
    <x v="14"/>
    <d v="2025-02-23T00:00:00"/>
    <x v="4"/>
    <n v="96"/>
    <x v="2"/>
  </r>
  <r>
    <s v="C1166"/>
    <s v="Benjamin Barton"/>
    <x v="51"/>
    <x v="40"/>
    <d v="2022-11-08T00:00:00"/>
    <x v="2"/>
    <n v="934"/>
    <x v="1"/>
  </r>
  <r>
    <s v="C1167"/>
    <s v="Katie Hoover"/>
    <x v="103"/>
    <x v="16"/>
    <d v="2022-09-05T00:00:00"/>
    <x v="2"/>
    <n v="998"/>
    <x v="1"/>
  </r>
  <r>
    <s v="C1168"/>
    <s v="Lauren Keller"/>
    <x v="37"/>
    <x v="45"/>
    <d v="2023-04-23T00:00:00"/>
    <x v="3"/>
    <n v="768"/>
    <x v="1"/>
  </r>
  <r>
    <s v="C1169"/>
    <s v="Haley Arnold"/>
    <x v="48"/>
    <x v="43"/>
    <d v="2023-05-07T00:00:00"/>
    <x v="3"/>
    <n v="754"/>
    <x v="1"/>
  </r>
  <r>
    <s v="C1170"/>
    <s v="Sheila Pollard"/>
    <x v="120"/>
    <x v="29"/>
    <d v="2023-01-14T00:00:00"/>
    <x v="3"/>
    <n v="867"/>
    <x v="1"/>
  </r>
  <r>
    <s v="C1171"/>
    <s v="Reginald Williams"/>
    <x v="121"/>
    <x v="24"/>
    <d v="2024-05-29T00:00:00"/>
    <x v="0"/>
    <n v="366"/>
    <x v="0"/>
  </r>
  <r>
    <s v="C1172"/>
    <s v="Jane Mcneil"/>
    <x v="122"/>
    <x v="9"/>
    <d v="2022-01-21T00:00:00"/>
    <x v="2"/>
    <n v="1225"/>
    <x v="1"/>
  </r>
  <r>
    <s v="C1173"/>
    <s v="Andrew Shaw MD"/>
    <x v="123"/>
    <x v="26"/>
    <d v="2025-02-16T00:00:00"/>
    <x v="4"/>
    <n v="103"/>
    <x v="2"/>
  </r>
  <r>
    <s v="C1174"/>
    <s v="Ariana Lozano"/>
    <x v="124"/>
    <x v="16"/>
    <d v="2022-01-08T00:00:00"/>
    <x v="2"/>
    <n v="1238"/>
    <x v="1"/>
  </r>
  <r>
    <s v="C1175"/>
    <s v="Matthew Moore"/>
    <x v="88"/>
    <x v="32"/>
    <d v="2022-11-06T00:00:00"/>
    <x v="2"/>
    <n v="936"/>
    <x v="1"/>
  </r>
  <r>
    <s v="C1176"/>
    <s v="Jennifer Miller"/>
    <x v="113"/>
    <x v="11"/>
    <d v="2025-01-23T00:00:00"/>
    <x v="4"/>
    <n v="127"/>
    <x v="2"/>
  </r>
  <r>
    <s v="C1177"/>
    <s v="Tiffany Sims"/>
    <x v="42"/>
    <x v="19"/>
    <d v="2023-06-27T00:00:00"/>
    <x v="3"/>
    <n v="703"/>
    <x v="0"/>
  </r>
  <r>
    <s v="C1178"/>
    <s v="Amanda Jones"/>
    <x v="105"/>
    <x v="11"/>
    <d v="2025-04-29T00:00:00"/>
    <x v="4"/>
    <n v="31"/>
    <x v="2"/>
  </r>
  <r>
    <s v="C1179"/>
    <s v="Darren Davis"/>
    <x v="125"/>
    <x v="19"/>
    <d v="2024-02-08T00:00:00"/>
    <x v="0"/>
    <n v="477"/>
    <x v="0"/>
  </r>
  <r>
    <s v="C1180"/>
    <s v="Ashlee Jackson"/>
    <x v="68"/>
    <x v="35"/>
    <d v="2021-08-09T00:00:00"/>
    <x v="1"/>
    <n v="1390"/>
    <x v="1"/>
  </r>
  <r>
    <s v="C1181"/>
    <s v="Anthony Howard"/>
    <x v="126"/>
    <x v="45"/>
    <d v="2022-06-13T00:00:00"/>
    <x v="2"/>
    <n v="1082"/>
    <x v="1"/>
  </r>
  <r>
    <s v="C1182"/>
    <s v="Kylie Sparks"/>
    <x v="127"/>
    <x v="36"/>
    <d v="2021-09-29T00:00:00"/>
    <x v="1"/>
    <n v="1339"/>
    <x v="1"/>
  </r>
  <r>
    <s v="C1183"/>
    <s v="Janet Vega"/>
    <x v="128"/>
    <x v="3"/>
    <d v="2022-01-07T00:00:00"/>
    <x v="2"/>
    <n v="1239"/>
    <x v="1"/>
  </r>
  <r>
    <s v="C1184"/>
    <s v="Mark Stevens"/>
    <x v="67"/>
    <x v="39"/>
    <d v="2025-03-26T00:00:00"/>
    <x v="4"/>
    <n v="65"/>
    <x v="2"/>
  </r>
  <r>
    <s v="C1185"/>
    <s v="Stephanie Byrd"/>
    <x v="107"/>
    <x v="30"/>
    <d v="2023-04-16T00:00:00"/>
    <x v="3"/>
    <n v="775"/>
    <x v="1"/>
  </r>
  <r>
    <s v="C1186"/>
    <s v="Victoria Evans"/>
    <x v="52"/>
    <x v="38"/>
    <d v="2022-06-22T00:00:00"/>
    <x v="2"/>
    <n v="1073"/>
    <x v="1"/>
  </r>
  <r>
    <s v="C1187"/>
    <s v="Eric Kidd"/>
    <x v="51"/>
    <x v="24"/>
    <d v="2021-11-11T00:00:00"/>
    <x v="1"/>
    <n v="1296"/>
    <x v="1"/>
  </r>
  <r>
    <s v="C1188"/>
    <s v="Kenneth Andrews"/>
    <x v="60"/>
    <x v="31"/>
    <d v="2021-07-03T00:00:00"/>
    <x v="1"/>
    <n v="1427"/>
    <x v="1"/>
  </r>
  <r>
    <s v="C1189"/>
    <s v="Mary Hill"/>
    <x v="46"/>
    <x v="11"/>
    <d v="2024-09-20T00:00:00"/>
    <x v="0"/>
    <n v="252"/>
    <x v="0"/>
  </r>
  <r>
    <s v="C1190"/>
    <s v="Amber Obrien"/>
    <x v="128"/>
    <x v="31"/>
    <d v="2024-09-16T00:00:00"/>
    <x v="0"/>
    <n v="256"/>
    <x v="0"/>
  </r>
  <r>
    <s v="C1191"/>
    <s v="Lisa Gomez"/>
    <x v="129"/>
    <x v="6"/>
    <d v="2024-01-19T00:00:00"/>
    <x v="0"/>
    <n v="497"/>
    <x v="0"/>
  </r>
  <r>
    <s v="C1192"/>
    <s v="Perry Saunders"/>
    <x v="10"/>
    <x v="0"/>
    <d v="2024-01-30T00:00:00"/>
    <x v="0"/>
    <n v="486"/>
    <x v="0"/>
  </r>
  <r>
    <s v="C1193"/>
    <s v="Mark Williams"/>
    <x v="130"/>
    <x v="37"/>
    <d v="2021-07-20T00:00:00"/>
    <x v="1"/>
    <n v="1410"/>
    <x v="1"/>
  </r>
  <r>
    <s v="C1194"/>
    <s v="Morgan Davis"/>
    <x v="131"/>
    <x v="12"/>
    <d v="2024-08-03T00:00:00"/>
    <x v="0"/>
    <n v="300"/>
    <x v="0"/>
  </r>
  <r>
    <s v="C1195"/>
    <s v="Curtis Buchanan"/>
    <x v="14"/>
    <x v="48"/>
    <d v="2023-09-01T00:00:00"/>
    <x v="3"/>
    <n v="637"/>
    <x v="0"/>
  </r>
  <r>
    <s v="C1196"/>
    <s v="Denise Martin"/>
    <x v="132"/>
    <x v="24"/>
    <d v="2024-11-02T00:00:00"/>
    <x v="0"/>
    <n v="209"/>
    <x v="0"/>
  </r>
  <r>
    <s v="C1197"/>
    <s v="Seth Brock"/>
    <x v="72"/>
    <x v="30"/>
    <d v="2022-01-03T00:00:00"/>
    <x v="2"/>
    <n v="1243"/>
    <x v="1"/>
  </r>
  <r>
    <s v="C1198"/>
    <s v="Courtney Rhodes"/>
    <x v="133"/>
    <x v="27"/>
    <d v="2025-01-02T00:00:00"/>
    <x v="4"/>
    <n v="148"/>
    <x v="2"/>
  </r>
  <r>
    <s v="C1199"/>
    <s v="Holly Gibbs"/>
    <x v="124"/>
    <x v="32"/>
    <d v="2023-09-10T00:00:00"/>
    <x v="3"/>
    <n v="628"/>
    <x v="0"/>
  </r>
  <r>
    <s v="C1200"/>
    <s v="Jacob Curry"/>
    <x v="16"/>
    <x v="3"/>
    <d v="2023-01-11T00:00:00"/>
    <x v="3"/>
    <n v="870"/>
    <x v="1"/>
  </r>
  <r>
    <s v="C1201"/>
    <s v="Teresa Rodriguez"/>
    <x v="134"/>
    <x v="24"/>
    <d v="2021-07-07T00:00:00"/>
    <x v="1"/>
    <n v="1423"/>
    <x v="1"/>
  </r>
  <r>
    <s v="C1202"/>
    <s v="Terri Murphy"/>
    <x v="135"/>
    <x v="7"/>
    <d v="2024-03-01T00:00:00"/>
    <x v="0"/>
    <n v="455"/>
    <x v="0"/>
  </r>
  <r>
    <s v="C1203"/>
    <s v="Rodney Blankenship"/>
    <x v="71"/>
    <x v="9"/>
    <d v="2023-02-23T00:00:00"/>
    <x v="3"/>
    <n v="827"/>
    <x v="1"/>
  </r>
  <r>
    <s v="C1204"/>
    <s v="Andrew Johnson"/>
    <x v="136"/>
    <x v="44"/>
    <d v="2021-10-27T00:00:00"/>
    <x v="1"/>
    <n v="1311"/>
    <x v="1"/>
  </r>
  <r>
    <s v="C1205"/>
    <s v="Joshua Price"/>
    <x v="54"/>
    <x v="25"/>
    <d v="2024-07-27T00:00:00"/>
    <x v="0"/>
    <n v="307"/>
    <x v="0"/>
  </r>
  <r>
    <s v="C1206"/>
    <s v="Kimberly Matthews"/>
    <x v="137"/>
    <x v="45"/>
    <d v="2025-03-05T00:00:00"/>
    <x v="4"/>
    <n v="86"/>
    <x v="2"/>
  </r>
  <r>
    <s v="C1207"/>
    <s v="Brett Burns"/>
    <x v="138"/>
    <x v="23"/>
    <d v="2021-07-19T00:00:00"/>
    <x v="1"/>
    <n v="1411"/>
    <x v="1"/>
  </r>
  <r>
    <s v="C1208"/>
    <s v="Claudia Wallace"/>
    <x v="31"/>
    <x v="48"/>
    <d v="2021-10-31T00:00:00"/>
    <x v="1"/>
    <n v="1307"/>
    <x v="1"/>
  </r>
  <r>
    <s v="C1209"/>
    <s v="Mrs. Stephanie Newman"/>
    <x v="30"/>
    <x v="27"/>
    <d v="2022-08-01T00:00:00"/>
    <x v="2"/>
    <n v="1033"/>
    <x v="1"/>
  </r>
  <r>
    <s v="C1210"/>
    <s v="Bryan Charles"/>
    <x v="77"/>
    <x v="4"/>
    <d v="2024-03-24T00:00:00"/>
    <x v="0"/>
    <n v="432"/>
    <x v="0"/>
  </r>
  <r>
    <s v="C1211"/>
    <s v="Mark Maddox"/>
    <x v="139"/>
    <x v="17"/>
    <d v="2022-06-12T00:00:00"/>
    <x v="2"/>
    <n v="1083"/>
    <x v="1"/>
  </r>
  <r>
    <s v="C1212"/>
    <s v="Rachel Harris DVM"/>
    <x v="69"/>
    <x v="47"/>
    <d v="2023-11-26T00:00:00"/>
    <x v="3"/>
    <n v="551"/>
    <x v="0"/>
  </r>
  <r>
    <s v="C1213"/>
    <s v="Sergio Murphy"/>
    <x v="140"/>
    <x v="20"/>
    <d v="2021-06-03T00:00:00"/>
    <x v="1"/>
    <n v="1457"/>
    <x v="1"/>
  </r>
  <r>
    <s v="C1214"/>
    <s v="William Huerta"/>
    <x v="83"/>
    <x v="32"/>
    <d v="2024-10-21T00:00:00"/>
    <x v="0"/>
    <n v="221"/>
    <x v="0"/>
  </r>
  <r>
    <s v="C1215"/>
    <s v="Matthew Johnson"/>
    <x v="124"/>
    <x v="46"/>
    <d v="2024-10-08T00:00:00"/>
    <x v="0"/>
    <n v="234"/>
    <x v="0"/>
  </r>
  <r>
    <s v="C1216"/>
    <s v="Leah Smith"/>
    <x v="16"/>
    <x v="49"/>
    <d v="2021-12-12T00:00:00"/>
    <x v="1"/>
    <n v="1265"/>
    <x v="1"/>
  </r>
  <r>
    <s v="C1217"/>
    <s v="Kelly Reese"/>
    <x v="97"/>
    <x v="37"/>
    <d v="2024-09-19T00:00:00"/>
    <x v="0"/>
    <n v="253"/>
    <x v="0"/>
  </r>
  <r>
    <s v="C1218"/>
    <s v="Kevin Hayes"/>
    <x v="12"/>
    <x v="42"/>
    <d v="2021-08-05T00:00:00"/>
    <x v="1"/>
    <n v="1394"/>
    <x v="1"/>
  </r>
  <r>
    <s v="C1219"/>
    <s v="Susan Hopkins"/>
    <x v="71"/>
    <x v="10"/>
    <d v="2024-02-23T00:00:00"/>
    <x v="0"/>
    <n v="462"/>
    <x v="0"/>
  </r>
  <r>
    <s v="C1220"/>
    <s v="Amy Mendoza"/>
    <x v="141"/>
    <x v="1"/>
    <d v="2024-04-29T00:00:00"/>
    <x v="0"/>
    <n v="396"/>
    <x v="0"/>
  </r>
  <r>
    <s v="C1221"/>
    <s v="Micheal Wallace"/>
    <x v="55"/>
    <x v="4"/>
    <d v="2022-10-12T00:00:00"/>
    <x v="2"/>
    <n v="961"/>
    <x v="1"/>
  </r>
  <r>
    <s v="C1222"/>
    <s v="Ana Hill"/>
    <x v="129"/>
    <x v="3"/>
    <d v="2023-09-28T00:00:00"/>
    <x v="3"/>
    <n v="610"/>
    <x v="0"/>
  </r>
  <r>
    <s v="C1223"/>
    <s v="Jane Harper"/>
    <x v="131"/>
    <x v="10"/>
    <d v="2023-07-24T00:00:00"/>
    <x v="3"/>
    <n v="676"/>
    <x v="0"/>
  </r>
  <r>
    <s v="C1224"/>
    <s v="Annette Miles"/>
    <x v="51"/>
    <x v="9"/>
    <d v="2024-03-06T00:00:00"/>
    <x v="0"/>
    <n v="450"/>
    <x v="0"/>
  </r>
  <r>
    <s v="C1225"/>
    <s v="Kristen Glenn"/>
    <x v="126"/>
    <x v="37"/>
    <d v="2025-03-09T00:00:00"/>
    <x v="4"/>
    <n v="82"/>
    <x v="2"/>
  </r>
  <r>
    <s v="C1226"/>
    <s v="Gerald Chavez"/>
    <x v="142"/>
    <x v="16"/>
    <d v="2021-10-24T00:00:00"/>
    <x v="1"/>
    <n v="1314"/>
    <x v="1"/>
  </r>
  <r>
    <s v="C1227"/>
    <s v="Erik Scott"/>
    <x v="143"/>
    <x v="45"/>
    <d v="2024-04-30T00:00:00"/>
    <x v="0"/>
    <n v="395"/>
    <x v="0"/>
  </r>
  <r>
    <s v="C1228"/>
    <s v="Andrea Decker"/>
    <x v="36"/>
    <x v="1"/>
    <d v="2021-10-27T00:00:00"/>
    <x v="1"/>
    <n v="1311"/>
    <x v="1"/>
  </r>
  <r>
    <s v="C1229"/>
    <s v="Jacqueline Anderson"/>
    <x v="30"/>
    <x v="3"/>
    <d v="2023-10-19T00:00:00"/>
    <x v="3"/>
    <n v="589"/>
    <x v="0"/>
  </r>
  <r>
    <s v="C1230"/>
    <s v="Meagan Jenkins"/>
    <x v="26"/>
    <x v="25"/>
    <d v="2024-08-07T00:00:00"/>
    <x v="0"/>
    <n v="296"/>
    <x v="0"/>
  </r>
  <r>
    <s v="C1231"/>
    <s v="Thomas Williams"/>
    <x v="144"/>
    <x v="20"/>
    <d v="2022-09-27T00:00:00"/>
    <x v="2"/>
    <n v="976"/>
    <x v="1"/>
  </r>
  <r>
    <s v="C1232"/>
    <s v="Kenneth Lewis"/>
    <x v="43"/>
    <x v="24"/>
    <d v="2022-05-13T00:00:00"/>
    <x v="2"/>
    <n v="1113"/>
    <x v="1"/>
  </r>
  <r>
    <s v="C1233"/>
    <s v="Hayley Hawkins"/>
    <x v="145"/>
    <x v="19"/>
    <d v="2022-08-05T00:00:00"/>
    <x v="2"/>
    <n v="1029"/>
    <x v="1"/>
  </r>
  <r>
    <s v="C1234"/>
    <s v="Renee Bruce"/>
    <x v="146"/>
    <x v="42"/>
    <d v="2024-01-08T00:00:00"/>
    <x v="0"/>
    <n v="508"/>
    <x v="0"/>
  </r>
  <r>
    <s v="C1235"/>
    <s v="Kristin Lynch"/>
    <x v="43"/>
    <x v="38"/>
    <d v="2022-07-19T00:00:00"/>
    <x v="2"/>
    <n v="1046"/>
    <x v="1"/>
  </r>
  <r>
    <s v="C1236"/>
    <s v="Donald Farmer"/>
    <x v="147"/>
    <x v="17"/>
    <d v="2022-11-26T00:00:00"/>
    <x v="2"/>
    <n v="916"/>
    <x v="1"/>
  </r>
  <r>
    <s v="C1237"/>
    <s v="Sergio Knight"/>
    <x v="141"/>
    <x v="30"/>
    <d v="2022-01-05T00:00:00"/>
    <x v="2"/>
    <n v="1241"/>
    <x v="1"/>
  </r>
  <r>
    <s v="C1238"/>
    <s v="Valerie Davis"/>
    <x v="148"/>
    <x v="47"/>
    <d v="2023-01-04T00:00:00"/>
    <x v="3"/>
    <n v="877"/>
    <x v="1"/>
  </r>
  <r>
    <s v="C1239"/>
    <s v="Glen Wood"/>
    <x v="20"/>
    <x v="12"/>
    <d v="2024-09-17T00:00:00"/>
    <x v="0"/>
    <n v="255"/>
    <x v="0"/>
  </r>
  <r>
    <s v="C1240"/>
    <s v="Linda Ware"/>
    <x v="57"/>
    <x v="8"/>
    <d v="2024-08-13T00:00:00"/>
    <x v="0"/>
    <n v="290"/>
    <x v="0"/>
  </r>
  <r>
    <s v="C1241"/>
    <s v="Megan Nelson"/>
    <x v="149"/>
    <x v="1"/>
    <d v="2023-06-23T00:00:00"/>
    <x v="3"/>
    <n v="707"/>
    <x v="0"/>
  </r>
  <r>
    <s v="C1242"/>
    <s v="Jennifer Lewis"/>
    <x v="150"/>
    <x v="44"/>
    <d v="2022-11-17T00:00:00"/>
    <x v="2"/>
    <n v="925"/>
    <x v="1"/>
  </r>
  <r>
    <s v="C1243"/>
    <s v="Douglas Gregory"/>
    <x v="81"/>
    <x v="22"/>
    <d v="2024-03-31T00:00:00"/>
    <x v="0"/>
    <n v="425"/>
    <x v="0"/>
  </r>
  <r>
    <s v="C1244"/>
    <s v="Daniel Joyce"/>
    <x v="151"/>
    <x v="39"/>
    <d v="2022-04-12T00:00:00"/>
    <x v="2"/>
    <n v="1144"/>
    <x v="1"/>
  </r>
  <r>
    <s v="C1245"/>
    <s v="Daniel Taylor"/>
    <x v="152"/>
    <x v="31"/>
    <d v="2022-10-21T00:00:00"/>
    <x v="2"/>
    <n v="952"/>
    <x v="1"/>
  </r>
  <r>
    <s v="C1246"/>
    <s v="Jonathan Jordan"/>
    <x v="153"/>
    <x v="43"/>
    <d v="2023-09-04T00:00:00"/>
    <x v="3"/>
    <n v="634"/>
    <x v="0"/>
  </r>
  <r>
    <s v="C1247"/>
    <s v="Kathryn Whitaker"/>
    <x v="6"/>
    <x v="46"/>
    <d v="2021-09-18T00:00:00"/>
    <x v="1"/>
    <n v="1350"/>
    <x v="1"/>
  </r>
  <r>
    <s v="C1248"/>
    <s v="Patrick Graham"/>
    <x v="45"/>
    <x v="30"/>
    <d v="2025-01-28T00:00:00"/>
    <x v="4"/>
    <n v="122"/>
    <x v="2"/>
  </r>
  <r>
    <s v="C1249"/>
    <s v="Jeffrey Sullivan"/>
    <x v="154"/>
    <x v="40"/>
    <d v="2022-08-22T00:00:00"/>
    <x v="2"/>
    <n v="1012"/>
    <x v="1"/>
  </r>
  <r>
    <s v="C1250"/>
    <s v="Alex Nguyen"/>
    <x v="59"/>
    <x v="42"/>
    <d v="2023-05-14T00:00:00"/>
    <x v="3"/>
    <n v="747"/>
    <x v="1"/>
  </r>
  <r>
    <s v="C1251"/>
    <s v="Tamara Davis"/>
    <x v="155"/>
    <x v="26"/>
    <d v="2022-06-11T00:00:00"/>
    <x v="2"/>
    <n v="1084"/>
    <x v="1"/>
  </r>
  <r>
    <s v="C1252"/>
    <s v="James Miller"/>
    <x v="123"/>
    <x v="21"/>
    <d v="2024-07-31T00:00:00"/>
    <x v="0"/>
    <n v="303"/>
    <x v="0"/>
  </r>
  <r>
    <s v="C1253"/>
    <s v="Gary Jackson"/>
    <x v="119"/>
    <x v="18"/>
    <d v="2021-11-23T00:00:00"/>
    <x v="1"/>
    <n v="1284"/>
    <x v="1"/>
  </r>
  <r>
    <s v="C1254"/>
    <s v="Cheyenne Parsons"/>
    <x v="47"/>
    <x v="16"/>
    <d v="2024-11-22T00:00:00"/>
    <x v="0"/>
    <n v="189"/>
    <x v="0"/>
  </r>
  <r>
    <s v="C1255"/>
    <s v="Brittany Garcia"/>
    <x v="152"/>
    <x v="6"/>
    <d v="2022-02-23T00:00:00"/>
    <x v="2"/>
    <n v="1192"/>
    <x v="1"/>
  </r>
  <r>
    <s v="C1256"/>
    <s v="Paige Rios"/>
    <x v="156"/>
    <x v="33"/>
    <d v="2024-01-30T00:00:00"/>
    <x v="0"/>
    <n v="486"/>
    <x v="0"/>
  </r>
  <r>
    <s v="C1257"/>
    <s v="Paul Wolf MD"/>
    <x v="157"/>
    <x v="29"/>
    <d v="2024-02-22T00:00:00"/>
    <x v="0"/>
    <n v="463"/>
    <x v="0"/>
  </r>
  <r>
    <s v="C1258"/>
    <s v="Lori Lin"/>
    <x v="18"/>
    <x v="12"/>
    <d v="2022-01-19T00:00:00"/>
    <x v="2"/>
    <n v="1227"/>
    <x v="1"/>
  </r>
  <r>
    <s v="C1259"/>
    <s v="John Welch"/>
    <x v="73"/>
    <x v="23"/>
    <d v="2023-12-04T00:00:00"/>
    <x v="3"/>
    <n v="543"/>
    <x v="0"/>
  </r>
  <r>
    <s v="C1260"/>
    <s v="Jordan Collins"/>
    <x v="77"/>
    <x v="5"/>
    <d v="2021-08-26T00:00:00"/>
    <x v="1"/>
    <n v="1373"/>
    <x v="1"/>
  </r>
  <r>
    <s v="C1261"/>
    <s v="Dustin Newman"/>
    <x v="51"/>
    <x v="4"/>
    <d v="2024-01-10T00:00:00"/>
    <x v="0"/>
    <n v="506"/>
    <x v="0"/>
  </r>
  <r>
    <s v="C1262"/>
    <s v="Janice Carpenter"/>
    <x v="143"/>
    <x v="14"/>
    <d v="2025-03-21T00:00:00"/>
    <x v="4"/>
    <n v="70"/>
    <x v="2"/>
  </r>
  <r>
    <s v="C1263"/>
    <s v="Terry Armstrong"/>
    <x v="116"/>
    <x v="12"/>
    <d v="2023-12-25T00:00:00"/>
    <x v="3"/>
    <n v="522"/>
    <x v="0"/>
  </r>
  <r>
    <s v="C1264"/>
    <s v="Chris Brown"/>
    <x v="5"/>
    <x v="17"/>
    <d v="2024-06-12T00:00:00"/>
    <x v="0"/>
    <n v="352"/>
    <x v="0"/>
  </r>
  <r>
    <s v="C1265"/>
    <s v="Matthew Williams"/>
    <x v="95"/>
    <x v="37"/>
    <d v="2023-04-12T00:00:00"/>
    <x v="3"/>
    <n v="779"/>
    <x v="1"/>
  </r>
  <r>
    <s v="C1266"/>
    <s v="Lisa Cox"/>
    <x v="158"/>
    <x v="31"/>
    <d v="2023-01-21T00:00:00"/>
    <x v="3"/>
    <n v="860"/>
    <x v="1"/>
  </r>
  <r>
    <s v="C1267"/>
    <s v="George Harper"/>
    <x v="122"/>
    <x v="18"/>
    <d v="2024-02-29T00:00:00"/>
    <x v="0"/>
    <n v="456"/>
    <x v="0"/>
  </r>
  <r>
    <s v="C1268"/>
    <s v="Gary Grant"/>
    <x v="82"/>
    <x v="31"/>
    <d v="2022-06-25T00:00:00"/>
    <x v="2"/>
    <n v="1070"/>
    <x v="1"/>
  </r>
  <r>
    <s v="C1269"/>
    <s v="Mary Escobar"/>
    <x v="26"/>
    <x v="45"/>
    <d v="2022-10-29T00:00:00"/>
    <x v="2"/>
    <n v="944"/>
    <x v="1"/>
  </r>
  <r>
    <s v="C1270"/>
    <s v="Matthew Rangel"/>
    <x v="159"/>
    <x v="9"/>
    <d v="2024-05-19T00:00:00"/>
    <x v="0"/>
    <n v="376"/>
    <x v="0"/>
  </r>
  <r>
    <s v="C1271"/>
    <s v="Betty Fletcher"/>
    <x v="24"/>
    <x v="21"/>
    <d v="2023-10-15T00:00:00"/>
    <x v="3"/>
    <n v="593"/>
    <x v="0"/>
  </r>
  <r>
    <s v="C1272"/>
    <s v="Rickey Li"/>
    <x v="86"/>
    <x v="38"/>
    <d v="2024-12-07T00:00:00"/>
    <x v="0"/>
    <n v="174"/>
    <x v="2"/>
  </r>
  <r>
    <s v="C1273"/>
    <s v="Yolanda Gaines"/>
    <x v="36"/>
    <x v="9"/>
    <d v="2024-04-05T00:00:00"/>
    <x v="0"/>
    <n v="420"/>
    <x v="0"/>
  </r>
  <r>
    <s v="C1274"/>
    <s v="Ivan Cox"/>
    <x v="35"/>
    <x v="47"/>
    <d v="2022-11-11T00:00:00"/>
    <x v="2"/>
    <n v="931"/>
    <x v="1"/>
  </r>
  <r>
    <s v="C1275"/>
    <s v="Katelyn Perez"/>
    <x v="17"/>
    <x v="45"/>
    <d v="2021-09-26T00:00:00"/>
    <x v="1"/>
    <n v="1342"/>
    <x v="1"/>
  </r>
  <r>
    <s v="C1276"/>
    <s v="Richard Romero"/>
    <x v="83"/>
    <x v="14"/>
    <d v="2025-03-02T00:00:00"/>
    <x v="4"/>
    <n v="89"/>
    <x v="2"/>
  </r>
  <r>
    <s v="C1277"/>
    <s v="Mary Walter"/>
    <x v="74"/>
    <x v="0"/>
    <d v="2023-12-13T00:00:00"/>
    <x v="3"/>
    <n v="534"/>
    <x v="0"/>
  </r>
  <r>
    <s v="C1278"/>
    <s v="Christopher Guerra"/>
    <x v="62"/>
    <x v="42"/>
    <d v="2024-11-06T00:00:00"/>
    <x v="0"/>
    <n v="205"/>
    <x v="0"/>
  </r>
  <r>
    <s v="C1279"/>
    <s v="Michelle Williams"/>
    <x v="9"/>
    <x v="11"/>
    <d v="2024-06-20T00:00:00"/>
    <x v="0"/>
    <n v="344"/>
    <x v="0"/>
  </r>
  <r>
    <s v="C1280"/>
    <s v="Jeremy Mitchell"/>
    <x v="160"/>
    <x v="37"/>
    <d v="2022-05-28T00:00:00"/>
    <x v="2"/>
    <n v="1098"/>
    <x v="1"/>
  </r>
  <r>
    <s v="C1281"/>
    <s v="Emily Stokes"/>
    <x v="88"/>
    <x v="6"/>
    <d v="2022-12-22T00:00:00"/>
    <x v="2"/>
    <n v="890"/>
    <x v="1"/>
  </r>
  <r>
    <s v="C1282"/>
    <s v="Laura Alexander"/>
    <x v="146"/>
    <x v="31"/>
    <d v="2024-09-19T00:00:00"/>
    <x v="0"/>
    <n v="253"/>
    <x v="0"/>
  </r>
  <r>
    <s v="C1283"/>
    <s v="Joseph Burch"/>
    <x v="61"/>
    <x v="6"/>
    <d v="2024-10-25T00:00:00"/>
    <x v="0"/>
    <n v="217"/>
    <x v="0"/>
  </r>
  <r>
    <s v="C1284"/>
    <s v="Shelley Williams"/>
    <x v="161"/>
    <x v="48"/>
    <d v="2023-10-08T00:00:00"/>
    <x v="3"/>
    <n v="600"/>
    <x v="0"/>
  </r>
  <r>
    <s v="C1285"/>
    <s v="Michelle Black"/>
    <x v="109"/>
    <x v="31"/>
    <d v="2021-10-07T00:00:00"/>
    <x v="1"/>
    <n v="1331"/>
    <x v="1"/>
  </r>
  <r>
    <s v="C1286"/>
    <s v="Denise Whitehead"/>
    <x v="140"/>
    <x v="1"/>
    <d v="2021-10-19T00:00:00"/>
    <x v="1"/>
    <n v="1319"/>
    <x v="1"/>
  </r>
  <r>
    <s v="C1287"/>
    <s v="Courtney Hayes"/>
    <x v="47"/>
    <x v="35"/>
    <d v="2023-03-05T00:00:00"/>
    <x v="3"/>
    <n v="817"/>
    <x v="1"/>
  </r>
  <r>
    <s v="C1288"/>
    <s v="Jonathan Young"/>
    <x v="7"/>
    <x v="48"/>
    <d v="2022-05-13T00:00:00"/>
    <x v="2"/>
    <n v="1113"/>
    <x v="1"/>
  </r>
  <r>
    <s v="C1289"/>
    <s v="Timothy Combs"/>
    <x v="89"/>
    <x v="17"/>
    <d v="2024-10-10T00:00:00"/>
    <x v="0"/>
    <n v="232"/>
    <x v="0"/>
  </r>
  <r>
    <s v="C1290"/>
    <s v="Andrew Lowery"/>
    <x v="88"/>
    <x v="38"/>
    <d v="2024-12-11T00:00:00"/>
    <x v="0"/>
    <n v="170"/>
    <x v="2"/>
  </r>
  <r>
    <s v="C1291"/>
    <s v="Michael West"/>
    <x v="162"/>
    <x v="4"/>
    <d v="2021-06-28T00:00:00"/>
    <x v="1"/>
    <n v="1432"/>
    <x v="1"/>
  </r>
  <r>
    <s v="C1292"/>
    <s v="Ruben Dunn"/>
    <x v="137"/>
    <x v="20"/>
    <d v="2023-08-27T00:00:00"/>
    <x v="3"/>
    <n v="642"/>
    <x v="0"/>
  </r>
  <r>
    <s v="C1293"/>
    <s v="Ricardo Young"/>
    <x v="109"/>
    <x v="49"/>
    <d v="2022-06-04T00:00:00"/>
    <x v="2"/>
    <n v="1091"/>
    <x v="1"/>
  </r>
  <r>
    <s v="C1294"/>
    <s v="Riley Bryant"/>
    <x v="53"/>
    <x v="41"/>
    <d v="2023-12-13T00:00:00"/>
    <x v="3"/>
    <n v="534"/>
    <x v="0"/>
  </r>
  <r>
    <s v="C1295"/>
    <s v="Lynn Andrews"/>
    <x v="44"/>
    <x v="45"/>
    <d v="2022-08-25T00:00:00"/>
    <x v="2"/>
    <n v="1009"/>
    <x v="1"/>
  </r>
  <r>
    <s v="C1296"/>
    <s v="Lucas Allen"/>
    <x v="142"/>
    <x v="36"/>
    <d v="2024-03-27T00:00:00"/>
    <x v="0"/>
    <n v="429"/>
    <x v="0"/>
  </r>
  <r>
    <s v="C1297"/>
    <s v="Kelly Ward"/>
    <x v="143"/>
    <x v="22"/>
    <d v="2023-09-22T00:00:00"/>
    <x v="3"/>
    <n v="616"/>
    <x v="0"/>
  </r>
  <r>
    <s v="C1298"/>
    <s v="Virginia Spencer"/>
    <x v="163"/>
    <x v="24"/>
    <d v="2021-08-05T00:00:00"/>
    <x v="1"/>
    <n v="1394"/>
    <x v="1"/>
  </r>
  <r>
    <s v="C1299"/>
    <s v="Veronica King"/>
    <x v="164"/>
    <x v="46"/>
    <d v="2024-10-05T00:00:00"/>
    <x v="0"/>
    <n v="237"/>
    <x v="0"/>
  </r>
  <r>
    <s v="C1300"/>
    <s v="David Sandoval"/>
    <x v="5"/>
    <x v="33"/>
    <d v="2023-11-19T00:00:00"/>
    <x v="3"/>
    <n v="558"/>
    <x v="0"/>
  </r>
  <r>
    <s v="C1301"/>
    <s v="Evelyn Williams"/>
    <x v="48"/>
    <x v="17"/>
    <d v="2024-11-13T00:00:00"/>
    <x v="0"/>
    <n v="198"/>
    <x v="0"/>
  </r>
  <r>
    <s v="C1302"/>
    <s v="Sandra Cohen"/>
    <x v="4"/>
    <x v="24"/>
    <d v="2024-02-05T00:00:00"/>
    <x v="0"/>
    <n v="480"/>
    <x v="0"/>
  </r>
  <r>
    <s v="C1303"/>
    <s v="Chad Baldwin"/>
    <x v="165"/>
    <x v="10"/>
    <d v="2021-07-26T00:00:00"/>
    <x v="1"/>
    <n v="1404"/>
    <x v="1"/>
  </r>
  <r>
    <s v="C1304"/>
    <s v="Andrew Gonzalez"/>
    <x v="166"/>
    <x v="12"/>
    <d v="2025-05-18T00:00:00"/>
    <x v="4"/>
    <n v="12"/>
    <x v="2"/>
  </r>
  <r>
    <s v="C1305"/>
    <s v="James Ochoa"/>
    <x v="97"/>
    <x v="32"/>
    <d v="2021-07-25T00:00:00"/>
    <x v="1"/>
    <n v="1405"/>
    <x v="1"/>
  </r>
  <r>
    <s v="C1306"/>
    <s v="Cheryl Kelly"/>
    <x v="167"/>
    <x v="49"/>
    <d v="2025-02-02T00:00:00"/>
    <x v="4"/>
    <n v="117"/>
    <x v="2"/>
  </r>
  <r>
    <s v="C1307"/>
    <s v="Denise Lloyd"/>
    <x v="168"/>
    <x v="27"/>
    <d v="2024-07-27T00:00:00"/>
    <x v="0"/>
    <n v="307"/>
    <x v="0"/>
  </r>
  <r>
    <s v="C1308"/>
    <s v="Tyler Morgan"/>
    <x v="169"/>
    <x v="41"/>
    <d v="2024-05-09T00:00:00"/>
    <x v="0"/>
    <n v="386"/>
    <x v="0"/>
  </r>
  <r>
    <s v="C1309"/>
    <s v="Tim Stone PhD"/>
    <x v="137"/>
    <x v="1"/>
    <d v="2021-09-29T00:00:00"/>
    <x v="1"/>
    <n v="1339"/>
    <x v="1"/>
  </r>
  <r>
    <s v="C1310"/>
    <s v="Zachary White"/>
    <x v="131"/>
    <x v="12"/>
    <d v="2021-11-05T00:00:00"/>
    <x v="1"/>
    <n v="1302"/>
    <x v="1"/>
  </r>
  <r>
    <s v="C1311"/>
    <s v="Matthew Parker"/>
    <x v="170"/>
    <x v="13"/>
    <d v="2023-03-22T00:00:00"/>
    <x v="3"/>
    <n v="800"/>
    <x v="1"/>
  </r>
  <r>
    <s v="C1312"/>
    <s v="Jeremy West"/>
    <x v="137"/>
    <x v="46"/>
    <d v="2024-01-10T00:00:00"/>
    <x v="0"/>
    <n v="506"/>
    <x v="0"/>
  </r>
  <r>
    <s v="C1313"/>
    <s v="Mrs. Veronica Gould MD"/>
    <x v="154"/>
    <x v="27"/>
    <d v="2022-12-15T00:00:00"/>
    <x v="2"/>
    <n v="897"/>
    <x v="1"/>
  </r>
  <r>
    <s v="C1314"/>
    <s v="Nicole Moore"/>
    <x v="171"/>
    <x v="45"/>
    <d v="2025-01-07T00:00:00"/>
    <x v="4"/>
    <n v="143"/>
    <x v="2"/>
  </r>
  <r>
    <s v="C1315"/>
    <s v="Rachael Johnson"/>
    <x v="41"/>
    <x v="34"/>
    <d v="2024-09-20T00:00:00"/>
    <x v="0"/>
    <n v="252"/>
    <x v="0"/>
  </r>
  <r>
    <s v="C1316"/>
    <s v="Heidi Herring"/>
    <x v="13"/>
    <x v="20"/>
    <d v="2022-01-23T00:00:00"/>
    <x v="2"/>
    <n v="1223"/>
    <x v="1"/>
  </r>
  <r>
    <s v="C1317"/>
    <s v="Tiffany Watson"/>
    <x v="172"/>
    <x v="30"/>
    <d v="2023-11-07T00:00:00"/>
    <x v="3"/>
    <n v="570"/>
    <x v="0"/>
  </r>
  <r>
    <s v="C1318"/>
    <s v="Jacob Edwards"/>
    <x v="173"/>
    <x v="34"/>
    <d v="2021-11-22T00:00:00"/>
    <x v="1"/>
    <n v="1285"/>
    <x v="1"/>
  </r>
  <r>
    <s v="C1319"/>
    <s v="Cody Holmes"/>
    <x v="132"/>
    <x v="2"/>
    <d v="2021-11-28T00:00:00"/>
    <x v="1"/>
    <n v="1279"/>
    <x v="1"/>
  </r>
  <r>
    <s v="C1320"/>
    <s v="David Griffin"/>
    <x v="135"/>
    <x v="31"/>
    <d v="2024-05-12T00:00:00"/>
    <x v="0"/>
    <n v="383"/>
    <x v="0"/>
  </r>
  <r>
    <s v="C1321"/>
    <s v="Katherine Martinez"/>
    <x v="51"/>
    <x v="30"/>
    <d v="2023-05-02T00:00:00"/>
    <x v="3"/>
    <n v="759"/>
    <x v="1"/>
  </r>
  <r>
    <s v="C1322"/>
    <s v="Micheal Osborn"/>
    <x v="174"/>
    <x v="11"/>
    <d v="2025-01-02T00:00:00"/>
    <x v="4"/>
    <n v="148"/>
    <x v="2"/>
  </r>
  <r>
    <s v="C1323"/>
    <s v="Miss Michelle Pierce"/>
    <x v="175"/>
    <x v="21"/>
    <d v="2025-01-11T00:00:00"/>
    <x v="4"/>
    <n v="139"/>
    <x v="2"/>
  </r>
  <r>
    <s v="C1324"/>
    <s v="Michael Graves"/>
    <x v="176"/>
    <x v="48"/>
    <d v="2023-07-29T00:00:00"/>
    <x v="3"/>
    <n v="671"/>
    <x v="0"/>
  </r>
  <r>
    <s v="C1325"/>
    <s v="William Conner"/>
    <x v="31"/>
    <x v="41"/>
    <d v="2021-07-09T00:00:00"/>
    <x v="1"/>
    <n v="1421"/>
    <x v="1"/>
  </r>
  <r>
    <s v="C1326"/>
    <s v="Kenneth Mcdonald"/>
    <x v="69"/>
    <x v="0"/>
    <d v="2024-01-05T00:00:00"/>
    <x v="0"/>
    <n v="511"/>
    <x v="0"/>
  </r>
  <r>
    <s v="C1327"/>
    <s v="Ana Sanders"/>
    <x v="44"/>
    <x v="16"/>
    <d v="2023-06-12T00:00:00"/>
    <x v="3"/>
    <n v="718"/>
    <x v="0"/>
  </r>
  <r>
    <s v="C1328"/>
    <s v="Patricia Morrow"/>
    <x v="177"/>
    <x v="0"/>
    <d v="2022-10-04T00:00:00"/>
    <x v="2"/>
    <n v="969"/>
    <x v="1"/>
  </r>
  <r>
    <s v="C1329"/>
    <s v="Joanna Frazier"/>
    <x v="99"/>
    <x v="0"/>
    <d v="2025-02-21T00:00:00"/>
    <x v="4"/>
    <n v="98"/>
    <x v="2"/>
  </r>
  <r>
    <s v="C1330"/>
    <s v="Kristen Matthews"/>
    <x v="146"/>
    <x v="0"/>
    <d v="2023-04-02T00:00:00"/>
    <x v="3"/>
    <n v="789"/>
    <x v="1"/>
  </r>
  <r>
    <s v="C1331"/>
    <s v="Sheena Guerra"/>
    <x v="178"/>
    <x v="45"/>
    <d v="2022-09-14T00:00:00"/>
    <x v="2"/>
    <n v="989"/>
    <x v="1"/>
  </r>
  <r>
    <s v="C1332"/>
    <s v="Frank Fletcher"/>
    <x v="99"/>
    <x v="22"/>
    <d v="2025-03-20T00:00:00"/>
    <x v="4"/>
    <n v="71"/>
    <x v="2"/>
  </r>
  <r>
    <s v="C1333"/>
    <s v="Blake Gonzalez"/>
    <x v="143"/>
    <x v="2"/>
    <d v="2022-07-30T00:00:00"/>
    <x v="2"/>
    <n v="1035"/>
    <x v="1"/>
  </r>
  <r>
    <s v="C1334"/>
    <s v="Eric Ferguson"/>
    <x v="40"/>
    <x v="9"/>
    <d v="2022-02-15T00:00:00"/>
    <x v="2"/>
    <n v="1200"/>
    <x v="1"/>
  </r>
  <r>
    <s v="C1335"/>
    <s v="Lauren Jackson"/>
    <x v="179"/>
    <x v="16"/>
    <d v="2025-03-31T00:00:00"/>
    <x v="4"/>
    <n v="60"/>
    <x v="2"/>
  </r>
  <r>
    <s v="C1336"/>
    <s v="Sarah Elliott"/>
    <x v="180"/>
    <x v="35"/>
    <d v="2021-10-03T00:00:00"/>
    <x v="1"/>
    <n v="1335"/>
    <x v="1"/>
  </r>
  <r>
    <s v="C1337"/>
    <s v="Martin Ray"/>
    <x v="89"/>
    <x v="47"/>
    <d v="2024-09-02T00:00:00"/>
    <x v="0"/>
    <n v="270"/>
    <x v="0"/>
  </r>
  <r>
    <s v="C1338"/>
    <s v="Lisa Johnson"/>
    <x v="42"/>
    <x v="18"/>
    <d v="2023-09-24T00:00:00"/>
    <x v="3"/>
    <n v="614"/>
    <x v="0"/>
  </r>
  <r>
    <s v="C1339"/>
    <s v="Tyler Webb"/>
    <x v="6"/>
    <x v="11"/>
    <d v="2023-02-19T00:00:00"/>
    <x v="3"/>
    <n v="831"/>
    <x v="1"/>
  </r>
  <r>
    <s v="C1340"/>
    <s v="Benjamin Brown"/>
    <x v="28"/>
    <x v="40"/>
    <d v="2023-06-21T00:00:00"/>
    <x v="3"/>
    <n v="709"/>
    <x v="0"/>
  </r>
  <r>
    <s v="C1341"/>
    <s v="Gerald Thomas"/>
    <x v="34"/>
    <x v="13"/>
    <d v="2022-10-08T00:00:00"/>
    <x v="2"/>
    <n v="965"/>
    <x v="1"/>
  </r>
  <r>
    <s v="C1342"/>
    <s v="Shannon Hester"/>
    <x v="153"/>
    <x v="19"/>
    <d v="2022-12-26T00:00:00"/>
    <x v="2"/>
    <n v="886"/>
    <x v="1"/>
  </r>
  <r>
    <s v="C1343"/>
    <s v="Ashley Allen"/>
    <x v="109"/>
    <x v="23"/>
    <d v="2023-04-28T00:00:00"/>
    <x v="3"/>
    <n v="763"/>
    <x v="1"/>
  </r>
  <r>
    <s v="C1344"/>
    <s v="Brent Roberts"/>
    <x v="82"/>
    <x v="42"/>
    <d v="2023-03-10T00:00:00"/>
    <x v="3"/>
    <n v="812"/>
    <x v="1"/>
  </r>
  <r>
    <s v="C1345"/>
    <s v="Sean Moore"/>
    <x v="181"/>
    <x v="29"/>
    <d v="2024-06-23T00:00:00"/>
    <x v="0"/>
    <n v="341"/>
    <x v="0"/>
  </r>
  <r>
    <s v="C1346"/>
    <s v="Phillip Jimenez"/>
    <x v="150"/>
    <x v="10"/>
    <d v="2023-07-13T00:00:00"/>
    <x v="3"/>
    <n v="687"/>
    <x v="0"/>
  </r>
  <r>
    <s v="C1347"/>
    <s v="Kathleen Davis"/>
    <x v="182"/>
    <x v="15"/>
    <d v="2023-05-10T00:00:00"/>
    <x v="3"/>
    <n v="751"/>
    <x v="1"/>
  </r>
  <r>
    <s v="C1348"/>
    <s v="Cindy Gomez"/>
    <x v="139"/>
    <x v="31"/>
    <d v="2023-07-07T00:00:00"/>
    <x v="3"/>
    <n v="693"/>
    <x v="0"/>
  </r>
  <r>
    <s v="C1349"/>
    <s v="Sarah Chambers"/>
    <x v="144"/>
    <x v="28"/>
    <d v="2021-06-11T00:00:00"/>
    <x v="1"/>
    <n v="1449"/>
    <x v="1"/>
  </r>
  <r>
    <s v="C1350"/>
    <s v="Jessica Khan"/>
    <x v="137"/>
    <x v="48"/>
    <d v="2024-08-28T00:00:00"/>
    <x v="0"/>
    <n v="275"/>
    <x v="0"/>
  </r>
  <r>
    <s v="C1351"/>
    <s v="Andrew Williams"/>
    <x v="183"/>
    <x v="6"/>
    <d v="2022-12-14T00:00:00"/>
    <x v="2"/>
    <n v="898"/>
    <x v="1"/>
  </r>
  <r>
    <s v="C1352"/>
    <s v="Angel Gordon"/>
    <x v="172"/>
    <x v="2"/>
    <d v="2022-08-07T00:00:00"/>
    <x v="2"/>
    <n v="1027"/>
    <x v="1"/>
  </r>
  <r>
    <s v="C1353"/>
    <s v="Lisa Carr"/>
    <x v="25"/>
    <x v="26"/>
    <d v="2023-01-31T00:00:00"/>
    <x v="3"/>
    <n v="850"/>
    <x v="1"/>
  </r>
  <r>
    <s v="C1354"/>
    <s v="William Grant"/>
    <x v="9"/>
    <x v="19"/>
    <d v="2022-01-09T00:00:00"/>
    <x v="2"/>
    <n v="1237"/>
    <x v="1"/>
  </r>
  <r>
    <s v="C1355"/>
    <s v="Jordan Porter"/>
    <x v="66"/>
    <x v="5"/>
    <d v="2021-12-28T00:00:00"/>
    <x v="1"/>
    <n v="1249"/>
    <x v="1"/>
  </r>
  <r>
    <s v="C1356"/>
    <s v="Regina Stone"/>
    <x v="184"/>
    <x v="20"/>
    <d v="2025-03-17T00:00:00"/>
    <x v="4"/>
    <n v="74"/>
    <x v="2"/>
  </r>
  <r>
    <s v="C1357"/>
    <s v="Erin Austin"/>
    <x v="11"/>
    <x v="27"/>
    <d v="2024-01-12T00:00:00"/>
    <x v="0"/>
    <n v="504"/>
    <x v="0"/>
  </r>
  <r>
    <s v="C1358"/>
    <s v="Elizabeth Rogers"/>
    <x v="92"/>
    <x v="15"/>
    <d v="2023-09-03T00:00:00"/>
    <x v="3"/>
    <n v="635"/>
    <x v="0"/>
  </r>
  <r>
    <s v="C1359"/>
    <s v="Justin Wells Jr."/>
    <x v="113"/>
    <x v="11"/>
    <d v="2021-11-16T00:00:00"/>
    <x v="1"/>
    <n v="1291"/>
    <x v="1"/>
  </r>
  <r>
    <s v="C1360"/>
    <s v="Lauren Robles"/>
    <x v="101"/>
    <x v="38"/>
    <d v="2024-02-01T00:00:00"/>
    <x v="0"/>
    <n v="484"/>
    <x v="0"/>
  </r>
  <r>
    <s v="C1361"/>
    <s v="John Coffey"/>
    <x v="185"/>
    <x v="33"/>
    <d v="2023-11-14T00:00:00"/>
    <x v="3"/>
    <n v="563"/>
    <x v="0"/>
  </r>
  <r>
    <s v="C1362"/>
    <s v="Mikayla Silva"/>
    <x v="127"/>
    <x v="22"/>
    <d v="2024-02-01T00:00:00"/>
    <x v="0"/>
    <n v="484"/>
    <x v="0"/>
  </r>
  <r>
    <s v="C1363"/>
    <s v="Patricia James"/>
    <x v="186"/>
    <x v="11"/>
    <d v="2022-06-10T00:00:00"/>
    <x v="2"/>
    <n v="1085"/>
    <x v="1"/>
  </r>
  <r>
    <s v="C1364"/>
    <s v="Travis Rodriguez"/>
    <x v="164"/>
    <x v="37"/>
    <d v="2022-09-29T00:00:00"/>
    <x v="2"/>
    <n v="974"/>
    <x v="1"/>
  </r>
  <r>
    <s v="C1365"/>
    <s v="Jason Harris"/>
    <x v="40"/>
    <x v="33"/>
    <d v="2024-01-04T00:00:00"/>
    <x v="0"/>
    <n v="512"/>
    <x v="0"/>
  </r>
  <r>
    <s v="C1366"/>
    <s v="Shelley Fitzgerald"/>
    <x v="30"/>
    <x v="13"/>
    <d v="2021-12-30T00:00:00"/>
    <x v="1"/>
    <n v="1247"/>
    <x v="1"/>
  </r>
  <r>
    <s v="C1367"/>
    <s v="Kristina Bolton"/>
    <x v="84"/>
    <x v="22"/>
    <d v="2023-01-05T00:00:00"/>
    <x v="3"/>
    <n v="876"/>
    <x v="1"/>
  </r>
  <r>
    <s v="C1368"/>
    <s v="Christopher Barr"/>
    <x v="187"/>
    <x v="28"/>
    <d v="2022-12-01T00:00:00"/>
    <x v="2"/>
    <n v="911"/>
    <x v="1"/>
  </r>
  <r>
    <s v="C1369"/>
    <s v="Sharon Becker"/>
    <x v="59"/>
    <x v="38"/>
    <d v="2022-07-14T00:00:00"/>
    <x v="2"/>
    <n v="1051"/>
    <x v="1"/>
  </r>
  <r>
    <s v="C1370"/>
    <s v="Cheryl Wright"/>
    <x v="38"/>
    <x v="21"/>
    <d v="2022-05-14T00:00:00"/>
    <x v="2"/>
    <n v="1112"/>
    <x v="1"/>
  </r>
  <r>
    <s v="C1371"/>
    <s v="Vickie Wise"/>
    <x v="188"/>
    <x v="47"/>
    <d v="2024-05-06T00:00:00"/>
    <x v="0"/>
    <n v="389"/>
    <x v="0"/>
  </r>
  <r>
    <s v="C1372"/>
    <s v="Emily Bailey"/>
    <x v="189"/>
    <x v="16"/>
    <d v="2022-07-28T00:00:00"/>
    <x v="2"/>
    <n v="1037"/>
    <x v="1"/>
  </r>
  <r>
    <s v="C1373"/>
    <s v="Kenneth Daniels"/>
    <x v="190"/>
    <x v="27"/>
    <d v="2024-11-21T00:00:00"/>
    <x v="0"/>
    <n v="190"/>
    <x v="0"/>
  </r>
  <r>
    <s v="C1374"/>
    <s v="Raymond Thomas"/>
    <x v="166"/>
    <x v="31"/>
    <d v="2024-06-12T00:00:00"/>
    <x v="0"/>
    <n v="352"/>
    <x v="0"/>
  </r>
  <r>
    <s v="C1375"/>
    <s v="Thomas Douglas"/>
    <x v="160"/>
    <x v="24"/>
    <d v="2022-04-27T00:00:00"/>
    <x v="2"/>
    <n v="1129"/>
    <x v="1"/>
  </r>
  <r>
    <s v="C1376"/>
    <s v="Joshua Fitzpatrick"/>
    <x v="4"/>
    <x v="23"/>
    <d v="2021-12-29T00:00:00"/>
    <x v="1"/>
    <n v="1248"/>
    <x v="1"/>
  </r>
  <r>
    <s v="C1377"/>
    <s v="Patrick Allen"/>
    <x v="139"/>
    <x v="25"/>
    <d v="2025-04-05T00:00:00"/>
    <x v="4"/>
    <n v="55"/>
    <x v="2"/>
  </r>
  <r>
    <s v="C1378"/>
    <s v="Margaret Williams"/>
    <x v="58"/>
    <x v="17"/>
    <d v="2024-06-17T00:00:00"/>
    <x v="0"/>
    <n v="347"/>
    <x v="0"/>
  </r>
  <r>
    <s v="C1379"/>
    <s v="Michael Taylor"/>
    <x v="191"/>
    <x v="8"/>
    <d v="2023-02-21T00:00:00"/>
    <x v="3"/>
    <n v="829"/>
    <x v="1"/>
  </r>
  <r>
    <s v="C1380"/>
    <s v="Shirley Alvarez"/>
    <x v="89"/>
    <x v="6"/>
    <d v="2024-08-16T00:00:00"/>
    <x v="0"/>
    <n v="287"/>
    <x v="0"/>
  </r>
  <r>
    <s v="C1381"/>
    <s v="Erica Brewer"/>
    <x v="192"/>
    <x v="33"/>
    <d v="2021-10-15T00:00:00"/>
    <x v="1"/>
    <n v="1323"/>
    <x v="1"/>
  </r>
  <r>
    <s v="C1382"/>
    <s v="Crystal Rodgers"/>
    <x v="75"/>
    <x v="5"/>
    <d v="2025-04-17T00:00:00"/>
    <x v="4"/>
    <n v="43"/>
    <x v="2"/>
  </r>
  <r>
    <s v="C1383"/>
    <s v="Jennifer Monroe"/>
    <x v="189"/>
    <x v="5"/>
    <d v="2024-12-18T00:00:00"/>
    <x v="0"/>
    <n v="163"/>
    <x v="2"/>
  </r>
  <r>
    <s v="C1384"/>
    <s v="Jon Zuniga"/>
    <x v="26"/>
    <x v="31"/>
    <d v="2025-02-19T00:00:00"/>
    <x v="4"/>
    <n v="100"/>
    <x v="2"/>
  </r>
  <r>
    <s v="C1385"/>
    <s v="Edwin Morrison"/>
    <x v="193"/>
    <x v="17"/>
    <d v="2022-08-15T00:00:00"/>
    <x v="2"/>
    <n v="1019"/>
    <x v="1"/>
  </r>
  <r>
    <s v="C1386"/>
    <s v="Martin Warren"/>
    <x v="42"/>
    <x v="0"/>
    <d v="2025-01-11T00:00:00"/>
    <x v="4"/>
    <n v="139"/>
    <x v="2"/>
  </r>
  <r>
    <s v="C1387"/>
    <s v="Denise Lamb"/>
    <x v="113"/>
    <x v="8"/>
    <d v="2024-07-08T00:00:00"/>
    <x v="0"/>
    <n v="326"/>
    <x v="0"/>
  </r>
  <r>
    <s v="C1388"/>
    <s v="David Lopez"/>
    <x v="39"/>
    <x v="17"/>
    <d v="2024-10-09T00:00:00"/>
    <x v="0"/>
    <n v="233"/>
    <x v="0"/>
  </r>
  <r>
    <s v="C1389"/>
    <s v="Michael Lee"/>
    <x v="135"/>
    <x v="18"/>
    <d v="2025-03-23T00:00:00"/>
    <x v="4"/>
    <n v="68"/>
    <x v="2"/>
  </r>
  <r>
    <s v="C1390"/>
    <s v="Jeffrey Murphy"/>
    <x v="141"/>
    <x v="25"/>
    <d v="2021-10-25T00:00:00"/>
    <x v="1"/>
    <n v="1313"/>
    <x v="1"/>
  </r>
  <r>
    <s v="C1391"/>
    <s v="Charles Morris"/>
    <x v="90"/>
    <x v="39"/>
    <d v="2022-07-09T00:00:00"/>
    <x v="2"/>
    <n v="1056"/>
    <x v="1"/>
  </r>
  <r>
    <s v="C1392"/>
    <s v="Jeremy Adams"/>
    <x v="113"/>
    <x v="21"/>
    <d v="2023-11-20T00:00:00"/>
    <x v="3"/>
    <n v="557"/>
    <x v="0"/>
  </r>
  <r>
    <s v="C1393"/>
    <s v="Alexandra Valdez"/>
    <x v="98"/>
    <x v="34"/>
    <d v="2021-09-03T00:00:00"/>
    <x v="1"/>
    <n v="1365"/>
    <x v="1"/>
  </r>
  <r>
    <s v="C1394"/>
    <s v="Julie Moore"/>
    <x v="194"/>
    <x v="15"/>
    <d v="2025-05-02T00:00:00"/>
    <x v="4"/>
    <n v="28"/>
    <x v="2"/>
  </r>
  <r>
    <s v="C1395"/>
    <s v="Michele Collins"/>
    <x v="195"/>
    <x v="18"/>
    <d v="2025-04-22T00:00:00"/>
    <x v="4"/>
    <n v="38"/>
    <x v="2"/>
  </r>
  <r>
    <s v="C1396"/>
    <s v="Holly Walker"/>
    <x v="196"/>
    <x v="24"/>
    <d v="2022-01-22T00:00:00"/>
    <x v="2"/>
    <n v="1224"/>
    <x v="1"/>
  </r>
  <r>
    <s v="C1397"/>
    <s v="William Brooks"/>
    <x v="60"/>
    <x v="2"/>
    <d v="2025-04-16T00:00:00"/>
    <x v="4"/>
    <n v="44"/>
    <x v="2"/>
  </r>
  <r>
    <s v="C1398"/>
    <s v="Joshua Beck"/>
    <x v="197"/>
    <x v="19"/>
    <d v="2022-06-18T00:00:00"/>
    <x v="2"/>
    <n v="1077"/>
    <x v="1"/>
  </r>
  <r>
    <s v="C1399"/>
    <s v="Linda Cobb"/>
    <x v="198"/>
    <x v="37"/>
    <d v="2023-08-28T00:00:00"/>
    <x v="3"/>
    <n v="641"/>
    <x v="0"/>
  </r>
  <r>
    <s v="C1400"/>
    <s v="Angela Elliott"/>
    <x v="30"/>
    <x v="2"/>
    <d v="2025-04-01T00:00:00"/>
    <x v="4"/>
    <n v="59"/>
    <x v="2"/>
  </r>
  <r>
    <s v="C1401"/>
    <s v="Laura Hernandez"/>
    <x v="181"/>
    <x v="22"/>
    <d v="2023-04-16T00:00:00"/>
    <x v="3"/>
    <n v="775"/>
    <x v="1"/>
  </r>
  <r>
    <s v="C1402"/>
    <s v="Daniel Aguilar"/>
    <x v="36"/>
    <x v="15"/>
    <d v="2023-04-22T00:00:00"/>
    <x v="3"/>
    <n v="769"/>
    <x v="1"/>
  </r>
  <r>
    <s v="C1403"/>
    <s v="Jody Palmer"/>
    <x v="77"/>
    <x v="29"/>
    <d v="2021-08-27T00:00:00"/>
    <x v="1"/>
    <n v="1372"/>
    <x v="1"/>
  </r>
  <r>
    <s v="C1404"/>
    <s v="Megan Parker"/>
    <x v="199"/>
    <x v="27"/>
    <d v="2022-06-29T00:00:00"/>
    <x v="2"/>
    <n v="1066"/>
    <x v="1"/>
  </r>
  <r>
    <s v="C1405"/>
    <s v="Nichole Lane"/>
    <x v="66"/>
    <x v="1"/>
    <d v="2022-11-16T00:00:00"/>
    <x v="2"/>
    <n v="926"/>
    <x v="1"/>
  </r>
  <r>
    <s v="C1406"/>
    <s v="Kimberly Brown"/>
    <x v="200"/>
    <x v="30"/>
    <d v="2025-05-19T00:00:00"/>
    <x v="4"/>
    <n v="11"/>
    <x v="2"/>
  </r>
  <r>
    <s v="C1407"/>
    <s v="Dustin White"/>
    <x v="196"/>
    <x v="33"/>
    <d v="2024-02-20T00:00:00"/>
    <x v="0"/>
    <n v="465"/>
    <x v="0"/>
  </r>
  <r>
    <s v="C1408"/>
    <s v="Maria Fisher"/>
    <x v="200"/>
    <x v="43"/>
    <d v="2023-04-26T00:00:00"/>
    <x v="3"/>
    <n v="765"/>
    <x v="1"/>
  </r>
  <r>
    <s v="C1409"/>
    <s v="Susan Bennett"/>
    <x v="10"/>
    <x v="25"/>
    <d v="2025-02-16T00:00:00"/>
    <x v="4"/>
    <n v="103"/>
    <x v="2"/>
  </r>
  <r>
    <s v="C1410"/>
    <s v="Martha Bailey"/>
    <x v="156"/>
    <x v="28"/>
    <d v="2023-01-30T00:00:00"/>
    <x v="3"/>
    <n v="851"/>
    <x v="1"/>
  </r>
  <r>
    <s v="C1411"/>
    <s v="Monica Walker"/>
    <x v="23"/>
    <x v="19"/>
    <d v="2021-07-04T00:00:00"/>
    <x v="1"/>
    <n v="1426"/>
    <x v="1"/>
  </r>
  <r>
    <s v="C1412"/>
    <s v="Julie Ball"/>
    <x v="52"/>
    <x v="28"/>
    <d v="2023-01-09T00:00:00"/>
    <x v="3"/>
    <n v="872"/>
    <x v="1"/>
  </r>
  <r>
    <s v="C1413"/>
    <s v="Danielle Reed"/>
    <x v="201"/>
    <x v="6"/>
    <d v="2025-05-25T00:00:00"/>
    <x v="4"/>
    <n v="5"/>
    <x v="2"/>
  </r>
  <r>
    <s v="C1414"/>
    <s v="Pamela Johnson"/>
    <x v="149"/>
    <x v="40"/>
    <d v="2024-01-10T00:00:00"/>
    <x v="0"/>
    <n v="506"/>
    <x v="0"/>
  </r>
  <r>
    <s v="C1415"/>
    <s v="Stacey Smith"/>
    <x v="202"/>
    <x v="30"/>
    <d v="2021-11-02T00:00:00"/>
    <x v="1"/>
    <n v="1305"/>
    <x v="1"/>
  </r>
  <r>
    <s v="C1416"/>
    <s v="Jill Powers"/>
    <x v="26"/>
    <x v="49"/>
    <d v="2022-06-14T00:00:00"/>
    <x v="2"/>
    <n v="1081"/>
    <x v="1"/>
  </r>
  <r>
    <s v="C1417"/>
    <s v="Jennifer Young"/>
    <x v="197"/>
    <x v="19"/>
    <d v="2025-01-30T00:00:00"/>
    <x v="4"/>
    <n v="120"/>
    <x v="2"/>
  </r>
  <r>
    <s v="C1418"/>
    <s v="Brenda Holder"/>
    <x v="134"/>
    <x v="16"/>
    <d v="2023-11-10T00:00:00"/>
    <x v="3"/>
    <n v="567"/>
    <x v="0"/>
  </r>
  <r>
    <s v="C1419"/>
    <s v="Kyle Chambers"/>
    <x v="110"/>
    <x v="34"/>
    <d v="2022-09-10T00:00:00"/>
    <x v="2"/>
    <n v="993"/>
    <x v="1"/>
  </r>
  <r>
    <s v="C1420"/>
    <s v="Victoria Boyd"/>
    <x v="58"/>
    <x v="21"/>
    <d v="2022-07-31T00:00:00"/>
    <x v="2"/>
    <n v="1034"/>
    <x v="1"/>
  </r>
  <r>
    <s v="C1421"/>
    <s v="Travis Hobbs"/>
    <x v="132"/>
    <x v="36"/>
    <d v="2024-01-27T00:00:00"/>
    <x v="0"/>
    <n v="489"/>
    <x v="0"/>
  </r>
  <r>
    <s v="C1422"/>
    <s v="Kristi Williams"/>
    <x v="99"/>
    <x v="9"/>
    <d v="2024-04-06T00:00:00"/>
    <x v="0"/>
    <n v="419"/>
    <x v="0"/>
  </r>
  <r>
    <s v="C1423"/>
    <s v="Joseph Horton"/>
    <x v="138"/>
    <x v="45"/>
    <d v="2022-09-07T00:00:00"/>
    <x v="2"/>
    <n v="996"/>
    <x v="1"/>
  </r>
  <r>
    <s v="C1424"/>
    <s v="Paul Wells"/>
    <x v="75"/>
    <x v="7"/>
    <d v="2022-09-09T00:00:00"/>
    <x v="2"/>
    <n v="994"/>
    <x v="1"/>
  </r>
  <r>
    <s v="C1425"/>
    <s v="Brianna Ford"/>
    <x v="151"/>
    <x v="2"/>
    <d v="2023-03-02T00:00:00"/>
    <x v="3"/>
    <n v="820"/>
    <x v="1"/>
  </r>
  <r>
    <s v="C1426"/>
    <s v="Kristin Anderson"/>
    <x v="203"/>
    <x v="32"/>
    <d v="2022-04-10T00:00:00"/>
    <x v="2"/>
    <n v="1146"/>
    <x v="1"/>
  </r>
  <r>
    <s v="C1427"/>
    <s v="Bob Cole"/>
    <x v="54"/>
    <x v="4"/>
    <d v="2023-09-09T00:00:00"/>
    <x v="3"/>
    <n v="629"/>
    <x v="0"/>
  </r>
  <r>
    <s v="C1428"/>
    <s v="Cheryl Adams"/>
    <x v="133"/>
    <x v="20"/>
    <d v="2023-12-22T00:00:00"/>
    <x v="3"/>
    <n v="525"/>
    <x v="0"/>
  </r>
  <r>
    <s v="C1429"/>
    <s v="Benjamin Ballard"/>
    <x v="29"/>
    <x v="16"/>
    <d v="2024-04-07T00:00:00"/>
    <x v="0"/>
    <n v="418"/>
    <x v="0"/>
  </r>
  <r>
    <s v="C1430"/>
    <s v="Karen Booth"/>
    <x v="204"/>
    <x v="21"/>
    <d v="2025-04-11T00:00:00"/>
    <x v="4"/>
    <n v="49"/>
    <x v="2"/>
  </r>
  <r>
    <s v="C1431"/>
    <s v="Timothy Hayden"/>
    <x v="195"/>
    <x v="14"/>
    <d v="2024-08-13T00:00:00"/>
    <x v="0"/>
    <n v="290"/>
    <x v="0"/>
  </r>
  <r>
    <s v="C1432"/>
    <s v="David Munoz"/>
    <x v="202"/>
    <x v="27"/>
    <d v="2025-04-20T00:00:00"/>
    <x v="4"/>
    <n v="40"/>
    <x v="2"/>
  </r>
  <r>
    <s v="C1433"/>
    <s v="Frank Campbell"/>
    <x v="72"/>
    <x v="28"/>
    <d v="2024-03-02T00:00:00"/>
    <x v="0"/>
    <n v="454"/>
    <x v="0"/>
  </r>
  <r>
    <s v="C1434"/>
    <s v="Dennis Hunt"/>
    <x v="128"/>
    <x v="10"/>
    <d v="2021-10-30T00:00:00"/>
    <x v="1"/>
    <n v="1308"/>
    <x v="1"/>
  </r>
  <r>
    <s v="C1435"/>
    <s v="Miranda Gill"/>
    <x v="78"/>
    <x v="47"/>
    <d v="2022-12-26T00:00:00"/>
    <x v="2"/>
    <n v="886"/>
    <x v="1"/>
  </r>
  <r>
    <s v="C1436"/>
    <s v="Angel Shields"/>
    <x v="106"/>
    <x v="45"/>
    <d v="2021-06-24T00:00:00"/>
    <x v="1"/>
    <n v="1436"/>
    <x v="1"/>
  </r>
  <r>
    <s v="C1437"/>
    <s v="Timothy Riley"/>
    <x v="142"/>
    <x v="31"/>
    <d v="2022-01-21T00:00:00"/>
    <x v="2"/>
    <n v="1225"/>
    <x v="1"/>
  </r>
  <r>
    <s v="C1438"/>
    <s v="David Hudson"/>
    <x v="203"/>
    <x v="41"/>
    <d v="2023-10-02T00:00:00"/>
    <x v="3"/>
    <n v="606"/>
    <x v="0"/>
  </r>
  <r>
    <s v="C1439"/>
    <s v="Melinda Scott"/>
    <x v="186"/>
    <x v="41"/>
    <d v="2024-06-27T00:00:00"/>
    <x v="0"/>
    <n v="337"/>
    <x v="0"/>
  </r>
  <r>
    <s v="C1440"/>
    <s v="Katherine Jackson"/>
    <x v="73"/>
    <x v="46"/>
    <d v="2022-02-16T00:00:00"/>
    <x v="2"/>
    <n v="1199"/>
    <x v="1"/>
  </r>
  <r>
    <s v="C1441"/>
    <s v="Joshua White"/>
    <x v="42"/>
    <x v="28"/>
    <d v="2024-02-21T00:00:00"/>
    <x v="0"/>
    <n v="464"/>
    <x v="0"/>
  </r>
  <r>
    <s v="C1442"/>
    <s v="Kelly Combs"/>
    <x v="205"/>
    <x v="25"/>
    <d v="2021-08-13T00:00:00"/>
    <x v="1"/>
    <n v="1386"/>
    <x v="1"/>
  </r>
  <r>
    <s v="C1443"/>
    <s v="Jennifer Kirby"/>
    <x v="134"/>
    <x v="30"/>
    <d v="2024-06-01T00:00:00"/>
    <x v="0"/>
    <n v="363"/>
    <x v="0"/>
  </r>
  <r>
    <s v="C1444"/>
    <s v="Daniel Bryant"/>
    <x v="30"/>
    <x v="42"/>
    <d v="2024-02-14T00:00:00"/>
    <x v="0"/>
    <n v="471"/>
    <x v="0"/>
  </r>
  <r>
    <s v="C1445"/>
    <s v="Lisa Webb"/>
    <x v="81"/>
    <x v="35"/>
    <d v="2021-06-09T00:00:00"/>
    <x v="1"/>
    <n v="1451"/>
    <x v="1"/>
  </r>
  <r>
    <s v="C1446"/>
    <s v="Jennifer Smith"/>
    <x v="20"/>
    <x v="23"/>
    <d v="2023-09-09T00:00:00"/>
    <x v="3"/>
    <n v="629"/>
    <x v="0"/>
  </r>
  <r>
    <s v="C1447"/>
    <s v="Alicia Li"/>
    <x v="133"/>
    <x v="1"/>
    <d v="2024-11-02T00:00:00"/>
    <x v="0"/>
    <n v="209"/>
    <x v="0"/>
  </r>
  <r>
    <s v="C1448"/>
    <s v="Cassie Hull"/>
    <x v="198"/>
    <x v="45"/>
    <d v="2022-06-08T00:00:00"/>
    <x v="2"/>
    <n v="1087"/>
    <x v="1"/>
  </r>
  <r>
    <s v="C1449"/>
    <s v="Joseph Ochoa"/>
    <x v="111"/>
    <x v="27"/>
    <d v="2021-09-29T00:00:00"/>
    <x v="1"/>
    <n v="1339"/>
    <x v="1"/>
  </r>
  <r>
    <s v="C1450"/>
    <s v="Jared Cunningham"/>
    <x v="4"/>
    <x v="7"/>
    <d v="2022-09-07T00:00:00"/>
    <x v="2"/>
    <n v="996"/>
    <x v="1"/>
  </r>
  <r>
    <s v="C1451"/>
    <s v="Sarah Valdez"/>
    <x v="206"/>
    <x v="9"/>
    <d v="2024-08-21T00:00:00"/>
    <x v="0"/>
    <n v="282"/>
    <x v="0"/>
  </r>
  <r>
    <s v="C1452"/>
    <s v="Jared Bennett"/>
    <x v="97"/>
    <x v="49"/>
    <d v="2024-02-13T00:00:00"/>
    <x v="0"/>
    <n v="472"/>
    <x v="0"/>
  </r>
  <r>
    <s v="C1453"/>
    <s v="Christopher Porter"/>
    <x v="168"/>
    <x v="9"/>
    <d v="2024-09-29T00:00:00"/>
    <x v="0"/>
    <n v="243"/>
    <x v="0"/>
  </r>
  <r>
    <s v="C1454"/>
    <s v="William Dickson"/>
    <x v="190"/>
    <x v="22"/>
    <d v="2025-04-26T00:00:00"/>
    <x v="4"/>
    <n v="34"/>
    <x v="2"/>
  </r>
  <r>
    <s v="C1455"/>
    <s v="Daniel Parrish"/>
    <x v="42"/>
    <x v="29"/>
    <d v="2023-06-07T00:00:00"/>
    <x v="3"/>
    <n v="723"/>
    <x v="0"/>
  </r>
  <r>
    <s v="C1456"/>
    <s v="Thomas Cohen"/>
    <x v="173"/>
    <x v="28"/>
    <d v="2023-10-22T00:00:00"/>
    <x v="3"/>
    <n v="586"/>
    <x v="0"/>
  </r>
  <r>
    <s v="C1457"/>
    <s v="Cassie Jefferson"/>
    <x v="164"/>
    <x v="47"/>
    <d v="2023-11-27T00:00:00"/>
    <x v="3"/>
    <n v="550"/>
    <x v="0"/>
  </r>
  <r>
    <s v="C1458"/>
    <s v="Robert Nicholson"/>
    <x v="193"/>
    <x v="30"/>
    <d v="2022-09-06T00:00:00"/>
    <x v="2"/>
    <n v="997"/>
    <x v="1"/>
  </r>
  <r>
    <s v="C1459"/>
    <s v="David Davenport"/>
    <x v="163"/>
    <x v="11"/>
    <d v="2025-03-22T00:00:00"/>
    <x v="4"/>
    <n v="69"/>
    <x v="2"/>
  </r>
  <r>
    <s v="C1460"/>
    <s v="Janet Singh"/>
    <x v="122"/>
    <x v="38"/>
    <d v="2024-06-27T00:00:00"/>
    <x v="0"/>
    <n v="337"/>
    <x v="0"/>
  </r>
  <r>
    <s v="C1461"/>
    <s v="Patrick Reed"/>
    <x v="125"/>
    <x v="1"/>
    <d v="2022-05-25T00:00:00"/>
    <x v="2"/>
    <n v="1101"/>
    <x v="1"/>
  </r>
  <r>
    <s v="C1462"/>
    <s v="Gina Mack"/>
    <x v="143"/>
    <x v="20"/>
    <d v="2023-02-05T00:00:00"/>
    <x v="3"/>
    <n v="845"/>
    <x v="1"/>
  </r>
  <r>
    <s v="C1463"/>
    <s v="Erin Walters"/>
    <x v="185"/>
    <x v="37"/>
    <d v="2023-07-01T00:00:00"/>
    <x v="3"/>
    <n v="699"/>
    <x v="0"/>
  </r>
  <r>
    <s v="C1464"/>
    <s v="Juan Bennett"/>
    <x v="169"/>
    <x v="11"/>
    <d v="2023-11-26T00:00:00"/>
    <x v="3"/>
    <n v="551"/>
    <x v="0"/>
  </r>
  <r>
    <s v="C1465"/>
    <s v="Angelica Montgomery"/>
    <x v="207"/>
    <x v="34"/>
    <d v="2024-06-10T00:00:00"/>
    <x v="0"/>
    <n v="354"/>
    <x v="0"/>
  </r>
  <r>
    <s v="C1466"/>
    <s v="Derrick James"/>
    <x v="185"/>
    <x v="18"/>
    <d v="2022-01-24T00:00:00"/>
    <x v="2"/>
    <n v="1222"/>
    <x v="1"/>
  </r>
  <r>
    <s v="C1467"/>
    <s v="Emily Rodriguez"/>
    <x v="162"/>
    <x v="21"/>
    <d v="2023-04-20T00:00:00"/>
    <x v="3"/>
    <n v="771"/>
    <x v="1"/>
  </r>
  <r>
    <s v="C1468"/>
    <s v="Derrick Anderson"/>
    <x v="169"/>
    <x v="1"/>
    <d v="2023-04-27T00:00:00"/>
    <x v="3"/>
    <n v="764"/>
    <x v="1"/>
  </r>
  <r>
    <s v="C1469"/>
    <s v="Kayla Garcia"/>
    <x v="208"/>
    <x v="46"/>
    <d v="2023-10-07T00:00:00"/>
    <x v="3"/>
    <n v="601"/>
    <x v="0"/>
  </r>
  <r>
    <s v="C1470"/>
    <s v="Kyle Nguyen"/>
    <x v="82"/>
    <x v="39"/>
    <d v="2022-08-26T00:00:00"/>
    <x v="2"/>
    <n v="1008"/>
    <x v="1"/>
  </r>
  <r>
    <s v="C1471"/>
    <s v="Richard Hardy"/>
    <x v="183"/>
    <x v="34"/>
    <d v="2023-11-04T00:00:00"/>
    <x v="3"/>
    <n v="573"/>
    <x v="0"/>
  </r>
  <r>
    <s v="C1472"/>
    <s v="Melissa Jackson"/>
    <x v="111"/>
    <x v="21"/>
    <d v="2022-07-20T00:00:00"/>
    <x v="2"/>
    <n v="1045"/>
    <x v="1"/>
  </r>
  <r>
    <s v="C1473"/>
    <s v="Arthur Hamilton MD"/>
    <x v="161"/>
    <x v="30"/>
    <d v="2022-12-11T00:00:00"/>
    <x v="2"/>
    <n v="901"/>
    <x v="1"/>
  </r>
  <r>
    <s v="C1474"/>
    <s v="David Weber"/>
    <x v="19"/>
    <x v="42"/>
    <d v="2022-03-29T00:00:00"/>
    <x v="2"/>
    <n v="1158"/>
    <x v="1"/>
  </r>
  <r>
    <s v="C1475"/>
    <s v="Chad Smith"/>
    <x v="209"/>
    <x v="17"/>
    <d v="2024-12-27T00:00:00"/>
    <x v="0"/>
    <n v="154"/>
    <x v="2"/>
  </r>
  <r>
    <s v="C1476"/>
    <s v="Regina Rivera"/>
    <x v="204"/>
    <x v="1"/>
    <d v="2024-11-16T00:00:00"/>
    <x v="0"/>
    <n v="195"/>
    <x v="0"/>
  </r>
  <r>
    <s v="C1477"/>
    <s v="Marilyn Wheeler"/>
    <x v="68"/>
    <x v="12"/>
    <d v="2023-12-23T00:00:00"/>
    <x v="3"/>
    <n v="524"/>
    <x v="0"/>
  </r>
  <r>
    <s v="C1478"/>
    <s v="Christina Edwards"/>
    <x v="209"/>
    <x v="12"/>
    <d v="2022-08-25T00:00:00"/>
    <x v="2"/>
    <n v="1009"/>
    <x v="1"/>
  </r>
  <r>
    <s v="C1479"/>
    <s v="Mackenzie Faulkner"/>
    <x v="185"/>
    <x v="34"/>
    <d v="2022-10-18T00:00:00"/>
    <x v="2"/>
    <n v="955"/>
    <x v="1"/>
  </r>
  <r>
    <s v="C1480"/>
    <s v="Robert Long"/>
    <x v="145"/>
    <x v="29"/>
    <d v="2022-04-05T00:00:00"/>
    <x v="2"/>
    <n v="1151"/>
    <x v="1"/>
  </r>
  <r>
    <s v="C1481"/>
    <s v="Kimberly Maldonado"/>
    <x v="191"/>
    <x v="35"/>
    <d v="2024-07-02T00:00:00"/>
    <x v="0"/>
    <n v="332"/>
    <x v="0"/>
  </r>
  <r>
    <s v="C1482"/>
    <s v="Michael Gonzales"/>
    <x v="175"/>
    <x v="38"/>
    <d v="2021-09-14T00:00:00"/>
    <x v="1"/>
    <n v="1354"/>
    <x v="1"/>
  </r>
  <r>
    <s v="C1483"/>
    <s v="Rebecca Ortiz"/>
    <x v="128"/>
    <x v="0"/>
    <d v="2024-02-07T00:00:00"/>
    <x v="0"/>
    <n v="478"/>
    <x v="0"/>
  </r>
  <r>
    <s v="C1484"/>
    <s v="David Moore"/>
    <x v="52"/>
    <x v="43"/>
    <d v="2021-09-21T00:00:00"/>
    <x v="1"/>
    <n v="1347"/>
    <x v="1"/>
  </r>
  <r>
    <s v="C1485"/>
    <s v="Kyle Aguilar"/>
    <x v="210"/>
    <x v="15"/>
    <d v="2025-05-03T00:00:00"/>
    <x v="4"/>
    <n v="27"/>
    <x v="2"/>
  </r>
  <r>
    <s v="C1486"/>
    <s v="Melissa Stephens"/>
    <x v="122"/>
    <x v="48"/>
    <d v="2024-05-23T00:00:00"/>
    <x v="0"/>
    <n v="372"/>
    <x v="0"/>
  </r>
  <r>
    <s v="C1487"/>
    <s v="Kimberly Little"/>
    <x v="24"/>
    <x v="26"/>
    <d v="2024-09-05T00:00:00"/>
    <x v="0"/>
    <n v="267"/>
    <x v="0"/>
  </r>
  <r>
    <s v="C1488"/>
    <s v="Matthew Jackson"/>
    <x v="135"/>
    <x v="5"/>
    <d v="2023-10-21T00:00:00"/>
    <x v="3"/>
    <n v="587"/>
    <x v="0"/>
  </r>
  <r>
    <s v="C1489"/>
    <s v="Miss Jennifer Goodwin"/>
    <x v="73"/>
    <x v="1"/>
    <d v="2021-11-10T00:00:00"/>
    <x v="1"/>
    <n v="1297"/>
    <x v="1"/>
  </r>
  <r>
    <s v="C1490"/>
    <s v="David Dixon"/>
    <x v="178"/>
    <x v="2"/>
    <d v="2023-11-17T00:00:00"/>
    <x v="3"/>
    <n v="560"/>
    <x v="0"/>
  </r>
  <r>
    <s v="C1491"/>
    <s v="Connie Brooks"/>
    <x v="211"/>
    <x v="33"/>
    <d v="2024-04-19T00:00:00"/>
    <x v="0"/>
    <n v="406"/>
    <x v="0"/>
  </r>
  <r>
    <s v="C1492"/>
    <s v="Kathryn Cooper"/>
    <x v="2"/>
    <x v="24"/>
    <d v="2021-11-08T00:00:00"/>
    <x v="1"/>
    <n v="1299"/>
    <x v="1"/>
  </r>
  <r>
    <s v="C1493"/>
    <s v="Thomas Miller"/>
    <x v="92"/>
    <x v="16"/>
    <d v="2022-01-05T00:00:00"/>
    <x v="2"/>
    <n v="1241"/>
    <x v="1"/>
  </r>
  <r>
    <s v="C1494"/>
    <s v="Grant Mueller"/>
    <x v="212"/>
    <x v="24"/>
    <d v="2022-11-22T00:00:00"/>
    <x v="2"/>
    <n v="920"/>
    <x v="1"/>
  </r>
  <r>
    <s v="C1495"/>
    <s v="Jeffrey Horton"/>
    <x v="78"/>
    <x v="30"/>
    <d v="2022-09-08T00:00:00"/>
    <x v="2"/>
    <n v="995"/>
    <x v="1"/>
  </r>
  <r>
    <s v="C1496"/>
    <s v="Michael Johnson"/>
    <x v="187"/>
    <x v="9"/>
    <d v="2021-11-15T00:00:00"/>
    <x v="1"/>
    <n v="1292"/>
    <x v="1"/>
  </r>
  <r>
    <s v="C1497"/>
    <s v="Carly Riggs"/>
    <x v="203"/>
    <x v="22"/>
    <d v="2022-02-25T00:00:00"/>
    <x v="2"/>
    <n v="1190"/>
    <x v="1"/>
  </r>
  <r>
    <s v="C1498"/>
    <s v="Erin Simmons"/>
    <x v="211"/>
    <x v="7"/>
    <d v="2024-10-20T00:00:00"/>
    <x v="0"/>
    <n v="222"/>
    <x v="0"/>
  </r>
  <r>
    <s v="C1499"/>
    <s v="Cody Davidson"/>
    <x v="126"/>
    <x v="27"/>
    <d v="2021-07-14T00:00:00"/>
    <x v="1"/>
    <n v="1416"/>
    <x v="1"/>
  </r>
  <r>
    <s v="C1500"/>
    <s v="Sonya Cole"/>
    <x v="79"/>
    <x v="43"/>
    <d v="2021-06-05T00:00:00"/>
    <x v="1"/>
    <n v="1455"/>
    <x v="1"/>
  </r>
  <r>
    <s v="C1501"/>
    <s v="Christine Goodwin"/>
    <x v="174"/>
    <x v="30"/>
    <d v="2023-11-12T00:00:00"/>
    <x v="3"/>
    <n v="565"/>
    <x v="0"/>
  </r>
  <r>
    <s v="C1502"/>
    <s v="Shane Lopez"/>
    <x v="181"/>
    <x v="6"/>
    <d v="2023-05-10T00:00:00"/>
    <x v="3"/>
    <n v="751"/>
    <x v="1"/>
  </r>
  <r>
    <s v="C1503"/>
    <s v="Michael Burns"/>
    <x v="154"/>
    <x v="12"/>
    <d v="2023-12-13T00:00:00"/>
    <x v="3"/>
    <n v="534"/>
    <x v="0"/>
  </r>
  <r>
    <s v="C1504"/>
    <s v="James Wilson"/>
    <x v="56"/>
    <x v="10"/>
    <d v="2024-01-14T00:00:00"/>
    <x v="0"/>
    <n v="502"/>
    <x v="0"/>
  </r>
  <r>
    <s v="C1505"/>
    <s v="Michael Mcbride"/>
    <x v="147"/>
    <x v="42"/>
    <d v="2023-12-02T00:00:00"/>
    <x v="3"/>
    <n v="545"/>
    <x v="0"/>
  </r>
  <r>
    <s v="C1506"/>
    <s v="Cesar Wilson"/>
    <x v="100"/>
    <x v="44"/>
    <d v="2022-03-10T00:00:00"/>
    <x v="2"/>
    <n v="1177"/>
    <x v="1"/>
  </r>
  <r>
    <s v="C1507"/>
    <s v="Charles Price"/>
    <x v="19"/>
    <x v="0"/>
    <d v="2023-11-08T00:00:00"/>
    <x v="3"/>
    <n v="569"/>
    <x v="0"/>
  </r>
  <r>
    <s v="C1508"/>
    <s v="Cody Reid"/>
    <x v="98"/>
    <x v="9"/>
    <d v="2025-05-14T00:00:00"/>
    <x v="4"/>
    <n v="16"/>
    <x v="2"/>
  </r>
  <r>
    <s v="C1509"/>
    <s v="Ms. Katherine Taylor MD"/>
    <x v="77"/>
    <x v="42"/>
    <d v="2021-08-21T00:00:00"/>
    <x v="1"/>
    <n v="1378"/>
    <x v="1"/>
  </r>
  <r>
    <s v="C1510"/>
    <s v="Tiffany Washington"/>
    <x v="102"/>
    <x v="43"/>
    <d v="2023-10-19T00:00:00"/>
    <x v="3"/>
    <n v="589"/>
    <x v="0"/>
  </r>
  <r>
    <s v="C1511"/>
    <s v="Kathleen Cohen"/>
    <x v="142"/>
    <x v="13"/>
    <d v="2024-12-24T00:00:00"/>
    <x v="0"/>
    <n v="157"/>
    <x v="2"/>
  </r>
  <r>
    <s v="C1512"/>
    <s v="Christopher Cunningham"/>
    <x v="73"/>
    <x v="19"/>
    <d v="2022-05-07T00:00:00"/>
    <x v="2"/>
    <n v="1119"/>
    <x v="1"/>
  </r>
  <r>
    <s v="C1513"/>
    <s v="Donald Medina"/>
    <x v="127"/>
    <x v="33"/>
    <d v="2023-05-10T00:00:00"/>
    <x v="3"/>
    <n v="751"/>
    <x v="1"/>
  </r>
  <r>
    <s v="C1514"/>
    <s v="Patricia Simpson"/>
    <x v="119"/>
    <x v="44"/>
    <d v="2023-11-05T00:00:00"/>
    <x v="3"/>
    <n v="572"/>
    <x v="0"/>
  </r>
  <r>
    <s v="C1515"/>
    <s v="Reginald Morrow"/>
    <x v="9"/>
    <x v="28"/>
    <d v="2024-11-27T00:00:00"/>
    <x v="0"/>
    <n v="184"/>
    <x v="0"/>
  </r>
  <r>
    <s v="C1516"/>
    <s v="Olivia Alexander"/>
    <x v="197"/>
    <x v="1"/>
    <d v="2021-11-05T00:00:00"/>
    <x v="1"/>
    <n v="1302"/>
    <x v="1"/>
  </r>
  <r>
    <s v="C1517"/>
    <s v="Martha Wright"/>
    <x v="26"/>
    <x v="5"/>
    <d v="2023-04-28T00:00:00"/>
    <x v="3"/>
    <n v="763"/>
    <x v="1"/>
  </r>
  <r>
    <s v="C1518"/>
    <s v="Scott Miller"/>
    <x v="37"/>
    <x v="44"/>
    <d v="2024-09-15T00:00:00"/>
    <x v="0"/>
    <n v="257"/>
    <x v="0"/>
  </r>
  <r>
    <s v="C1519"/>
    <s v="Christine Rojas"/>
    <x v="27"/>
    <x v="46"/>
    <d v="2025-01-26T00:00:00"/>
    <x v="4"/>
    <n v="124"/>
    <x v="2"/>
  </r>
  <r>
    <s v="C1520"/>
    <s v="Mackenzie Martin"/>
    <x v="17"/>
    <x v="47"/>
    <d v="2024-11-13T00:00:00"/>
    <x v="0"/>
    <n v="198"/>
    <x v="0"/>
  </r>
  <r>
    <s v="C1521"/>
    <s v="Anthony Bell"/>
    <x v="173"/>
    <x v="20"/>
    <d v="2023-09-13T00:00:00"/>
    <x v="3"/>
    <n v="625"/>
    <x v="0"/>
  </r>
  <r>
    <s v="C1522"/>
    <s v="William Carter"/>
    <x v="213"/>
    <x v="23"/>
    <d v="2025-01-21T00:00:00"/>
    <x v="4"/>
    <n v="129"/>
    <x v="2"/>
  </r>
  <r>
    <s v="C1523"/>
    <s v="Stephanie Ochoa"/>
    <x v="196"/>
    <x v="19"/>
    <d v="2024-10-01T00:00:00"/>
    <x v="0"/>
    <n v="241"/>
    <x v="0"/>
  </r>
  <r>
    <s v="C1524"/>
    <s v="Anthony Ramirez"/>
    <x v="214"/>
    <x v="0"/>
    <d v="2024-05-23T00:00:00"/>
    <x v="0"/>
    <n v="372"/>
    <x v="0"/>
  </r>
  <r>
    <s v="C1525"/>
    <s v="Danielle Dawson"/>
    <x v="92"/>
    <x v="34"/>
    <d v="2024-08-24T00:00:00"/>
    <x v="0"/>
    <n v="279"/>
    <x v="0"/>
  </r>
  <r>
    <s v="C1526"/>
    <s v="Jenna Thomas"/>
    <x v="105"/>
    <x v="23"/>
    <d v="2024-01-30T00:00:00"/>
    <x v="0"/>
    <n v="486"/>
    <x v="0"/>
  </r>
  <r>
    <s v="C1527"/>
    <s v="Jesse Schultz"/>
    <x v="215"/>
    <x v="33"/>
    <d v="2021-10-21T00:00:00"/>
    <x v="1"/>
    <n v="1317"/>
    <x v="1"/>
  </r>
  <r>
    <s v="C1528"/>
    <s v="Paul Neal"/>
    <x v="14"/>
    <x v="48"/>
    <d v="2023-05-06T00:00:00"/>
    <x v="3"/>
    <n v="755"/>
    <x v="1"/>
  </r>
  <r>
    <s v="C1529"/>
    <s v="Erin Smith"/>
    <x v="216"/>
    <x v="16"/>
    <d v="2021-10-21T00:00:00"/>
    <x v="1"/>
    <n v="1317"/>
    <x v="1"/>
  </r>
  <r>
    <s v="C1530"/>
    <s v="Judy Beck"/>
    <x v="217"/>
    <x v="30"/>
    <d v="2024-10-17T00:00:00"/>
    <x v="0"/>
    <n v="225"/>
    <x v="0"/>
  </r>
  <r>
    <s v="C1531"/>
    <s v="Claudia Jordan"/>
    <x v="218"/>
    <x v="41"/>
    <d v="2022-07-21T00:00:00"/>
    <x v="2"/>
    <n v="1044"/>
    <x v="1"/>
  </r>
  <r>
    <s v="C1532"/>
    <s v="Drew Kelley"/>
    <x v="153"/>
    <x v="29"/>
    <d v="2025-01-13T00:00:00"/>
    <x v="4"/>
    <n v="137"/>
    <x v="2"/>
  </r>
  <r>
    <s v="C1533"/>
    <s v="Mr. Michael Williams"/>
    <x v="125"/>
    <x v="18"/>
    <d v="2024-09-28T00:00:00"/>
    <x v="0"/>
    <n v="244"/>
    <x v="0"/>
  </r>
  <r>
    <s v="C1534"/>
    <s v="Alexis Noble"/>
    <x v="107"/>
    <x v="37"/>
    <d v="2023-05-09T00:00:00"/>
    <x v="3"/>
    <n v="752"/>
    <x v="1"/>
  </r>
  <r>
    <s v="C1535"/>
    <s v="Tyler Harris"/>
    <x v="27"/>
    <x v="0"/>
    <d v="2025-02-28T00:00:00"/>
    <x v="4"/>
    <n v="91"/>
    <x v="2"/>
  </r>
  <r>
    <s v="C1536"/>
    <s v="Caitlin Cantu"/>
    <x v="201"/>
    <x v="4"/>
    <d v="2024-03-11T00:00:00"/>
    <x v="0"/>
    <n v="445"/>
    <x v="0"/>
  </r>
  <r>
    <s v="C1537"/>
    <s v="Bradley Beck"/>
    <x v="89"/>
    <x v="8"/>
    <d v="2021-08-18T00:00:00"/>
    <x v="1"/>
    <n v="1381"/>
    <x v="1"/>
  </r>
  <r>
    <s v="C1538"/>
    <s v="Eric Lyons"/>
    <x v="134"/>
    <x v="1"/>
    <d v="2024-03-13T00:00:00"/>
    <x v="0"/>
    <n v="443"/>
    <x v="0"/>
  </r>
  <r>
    <s v="C1539"/>
    <s v="Brandon Lewis"/>
    <x v="205"/>
    <x v="0"/>
    <d v="2023-12-08T00:00:00"/>
    <x v="3"/>
    <n v="539"/>
    <x v="0"/>
  </r>
  <r>
    <s v="C1540"/>
    <s v="Michael Smith"/>
    <x v="4"/>
    <x v="17"/>
    <d v="2024-11-19T00:00:00"/>
    <x v="0"/>
    <n v="192"/>
    <x v="0"/>
  </r>
  <r>
    <s v="C1541"/>
    <s v="Scott Benson"/>
    <x v="84"/>
    <x v="30"/>
    <d v="2022-05-20T00:00:00"/>
    <x v="2"/>
    <n v="1106"/>
    <x v="1"/>
  </r>
  <r>
    <s v="C1542"/>
    <s v="Nicholas Garcia"/>
    <x v="65"/>
    <x v="48"/>
    <d v="2025-02-26T00:00:00"/>
    <x v="4"/>
    <n v="93"/>
    <x v="2"/>
  </r>
  <r>
    <s v="C1543"/>
    <s v="James Li"/>
    <x v="26"/>
    <x v="0"/>
    <d v="2024-02-20T00:00:00"/>
    <x v="0"/>
    <n v="465"/>
    <x v="0"/>
  </r>
  <r>
    <s v="C1544"/>
    <s v="Brenda Moreno MD"/>
    <x v="89"/>
    <x v="8"/>
    <d v="2023-04-13T00:00:00"/>
    <x v="3"/>
    <n v="778"/>
    <x v="1"/>
  </r>
  <r>
    <s v="C1545"/>
    <s v="Daniel Goodman"/>
    <x v="147"/>
    <x v="40"/>
    <d v="2024-01-12T00:00:00"/>
    <x v="0"/>
    <n v="504"/>
    <x v="0"/>
  </r>
  <r>
    <s v="C1546"/>
    <s v="Shannon Miller"/>
    <x v="125"/>
    <x v="0"/>
    <d v="2024-08-10T00:00:00"/>
    <x v="0"/>
    <n v="293"/>
    <x v="0"/>
  </r>
  <r>
    <s v="C1547"/>
    <s v="Nicholas Bell"/>
    <x v="79"/>
    <x v="12"/>
    <d v="2024-10-09T00:00:00"/>
    <x v="0"/>
    <n v="233"/>
    <x v="0"/>
  </r>
  <r>
    <s v="C1548"/>
    <s v="Donald Miller"/>
    <x v="69"/>
    <x v="20"/>
    <d v="2023-12-18T00:00:00"/>
    <x v="3"/>
    <n v="529"/>
    <x v="0"/>
  </r>
  <r>
    <s v="C1549"/>
    <s v="Dominique Pugh"/>
    <x v="2"/>
    <x v="25"/>
    <d v="2025-02-18T00:00:00"/>
    <x v="4"/>
    <n v="101"/>
    <x v="2"/>
  </r>
  <r>
    <s v="C1550"/>
    <s v="Joseph Hicks"/>
    <x v="160"/>
    <x v="27"/>
    <d v="2022-09-01T00:00:00"/>
    <x v="2"/>
    <n v="1002"/>
    <x v="1"/>
  </r>
  <r>
    <s v="C1551"/>
    <s v="Rachel Leon"/>
    <x v="120"/>
    <x v="41"/>
    <d v="2023-01-19T00:00:00"/>
    <x v="3"/>
    <n v="862"/>
    <x v="1"/>
  </r>
  <r>
    <s v="C1552"/>
    <s v="Jonathan Wheeler"/>
    <x v="148"/>
    <x v="39"/>
    <d v="2022-12-11T00:00:00"/>
    <x v="2"/>
    <n v="901"/>
    <x v="1"/>
  </r>
  <r>
    <s v="C1553"/>
    <s v="Bonnie Valencia"/>
    <x v="219"/>
    <x v="40"/>
    <d v="2022-12-18T00:00:00"/>
    <x v="2"/>
    <n v="894"/>
    <x v="1"/>
  </r>
  <r>
    <s v="C1554"/>
    <s v="Carrie Ruiz"/>
    <x v="62"/>
    <x v="30"/>
    <d v="2021-06-24T00:00:00"/>
    <x v="1"/>
    <n v="1436"/>
    <x v="1"/>
  </r>
  <r>
    <s v="C1555"/>
    <s v="Alexis Lewis"/>
    <x v="157"/>
    <x v="49"/>
    <d v="2024-10-07T00:00:00"/>
    <x v="0"/>
    <n v="235"/>
    <x v="0"/>
  </r>
  <r>
    <s v="C1556"/>
    <s v="Dustin Marquez"/>
    <x v="146"/>
    <x v="40"/>
    <d v="2023-03-19T00:00:00"/>
    <x v="3"/>
    <n v="803"/>
    <x v="1"/>
  </r>
  <r>
    <s v="C1557"/>
    <s v="Angela Herrera"/>
    <x v="96"/>
    <x v="45"/>
    <d v="2022-08-04T00:00:00"/>
    <x v="2"/>
    <n v="1030"/>
    <x v="1"/>
  </r>
  <r>
    <s v="C1558"/>
    <s v="Bob Mccall"/>
    <x v="6"/>
    <x v="45"/>
    <d v="2023-09-10T00:00:00"/>
    <x v="3"/>
    <n v="628"/>
    <x v="0"/>
  </r>
  <r>
    <s v="C1559"/>
    <s v="Kevin Hines"/>
    <x v="89"/>
    <x v="11"/>
    <d v="2024-02-23T00:00:00"/>
    <x v="0"/>
    <n v="462"/>
    <x v="0"/>
  </r>
  <r>
    <s v="C1560"/>
    <s v="Michael Blair"/>
    <x v="155"/>
    <x v="34"/>
    <d v="2021-08-27T00:00:00"/>
    <x v="1"/>
    <n v="1372"/>
    <x v="1"/>
  </r>
  <r>
    <s v="C1561"/>
    <s v="Tim Wilson"/>
    <x v="135"/>
    <x v="20"/>
    <d v="2021-08-23T00:00:00"/>
    <x v="1"/>
    <n v="1376"/>
    <x v="1"/>
  </r>
  <r>
    <s v="C1562"/>
    <s v="Patrick Yang"/>
    <x v="195"/>
    <x v="39"/>
    <d v="2024-06-02T00:00:00"/>
    <x v="0"/>
    <n v="362"/>
    <x v="0"/>
  </r>
  <r>
    <s v="C1563"/>
    <s v="Adam Crawford"/>
    <x v="99"/>
    <x v="22"/>
    <d v="2023-08-11T00:00:00"/>
    <x v="3"/>
    <n v="658"/>
    <x v="0"/>
  </r>
  <r>
    <s v="C1564"/>
    <s v="Michelle Jackson"/>
    <x v="25"/>
    <x v="14"/>
    <d v="2024-09-24T00:00:00"/>
    <x v="0"/>
    <n v="248"/>
    <x v="0"/>
  </r>
  <r>
    <s v="C1565"/>
    <s v="Morgan Wilson"/>
    <x v="55"/>
    <x v="35"/>
    <d v="2022-11-01T00:00:00"/>
    <x v="2"/>
    <n v="941"/>
    <x v="1"/>
  </r>
  <r>
    <s v="C1566"/>
    <s v="Denise Brown"/>
    <x v="220"/>
    <x v="29"/>
    <d v="2024-01-29T00:00:00"/>
    <x v="0"/>
    <n v="487"/>
    <x v="0"/>
  </r>
  <r>
    <s v="C1567"/>
    <s v="Jesse Ward"/>
    <x v="128"/>
    <x v="29"/>
    <d v="2022-02-13T00:00:00"/>
    <x v="2"/>
    <n v="1202"/>
    <x v="1"/>
  </r>
  <r>
    <s v="C1568"/>
    <s v="David Garcia"/>
    <x v="213"/>
    <x v="11"/>
    <d v="2024-06-25T00:00:00"/>
    <x v="0"/>
    <n v="339"/>
    <x v="0"/>
  </r>
  <r>
    <s v="C1569"/>
    <s v="Patrick Smith"/>
    <x v="206"/>
    <x v="39"/>
    <d v="2022-06-13T00:00:00"/>
    <x v="2"/>
    <n v="1082"/>
    <x v="1"/>
  </r>
  <r>
    <s v="C1570"/>
    <s v="Jack Mora"/>
    <x v="156"/>
    <x v="5"/>
    <d v="2023-10-05T00:00:00"/>
    <x v="3"/>
    <n v="603"/>
    <x v="0"/>
  </r>
  <r>
    <s v="C1571"/>
    <s v="Michelle Rios"/>
    <x v="0"/>
    <x v="12"/>
    <d v="2022-06-19T00:00:00"/>
    <x v="2"/>
    <n v="1076"/>
    <x v="1"/>
  </r>
  <r>
    <s v="C1572"/>
    <s v="Nathan Nelson"/>
    <x v="205"/>
    <x v="29"/>
    <d v="2022-12-30T00:00:00"/>
    <x v="2"/>
    <n v="882"/>
    <x v="1"/>
  </r>
  <r>
    <s v="C1573"/>
    <s v="Michael Williams"/>
    <x v="0"/>
    <x v="22"/>
    <d v="2021-08-09T00:00:00"/>
    <x v="1"/>
    <n v="1390"/>
    <x v="1"/>
  </r>
  <r>
    <s v="C1574"/>
    <s v="Andrea Marshall"/>
    <x v="103"/>
    <x v="33"/>
    <d v="2025-01-01T00:00:00"/>
    <x v="4"/>
    <n v="149"/>
    <x v="2"/>
  </r>
  <r>
    <s v="C1575"/>
    <s v="Brandon Bryant"/>
    <x v="54"/>
    <x v="6"/>
    <d v="2022-08-25T00:00:00"/>
    <x v="2"/>
    <n v="1009"/>
    <x v="1"/>
  </r>
  <r>
    <s v="C1576"/>
    <s v="Elizabeth Dean"/>
    <x v="211"/>
    <x v="48"/>
    <d v="2023-12-05T00:00:00"/>
    <x v="3"/>
    <n v="542"/>
    <x v="0"/>
  </r>
  <r>
    <s v="C1577"/>
    <s v="Yolanda Parsons"/>
    <x v="221"/>
    <x v="28"/>
    <d v="2024-08-23T00:00:00"/>
    <x v="0"/>
    <n v="280"/>
    <x v="0"/>
  </r>
  <r>
    <s v="C1578"/>
    <s v="Brittany Randolph"/>
    <x v="2"/>
    <x v="7"/>
    <d v="2023-09-18T00:00:00"/>
    <x v="3"/>
    <n v="620"/>
    <x v="0"/>
  </r>
  <r>
    <s v="C1579"/>
    <s v="Ryan Wiley"/>
    <x v="222"/>
    <x v="17"/>
    <d v="2021-06-01T00:00:00"/>
    <x v="1"/>
    <n v="1459"/>
    <x v="1"/>
  </r>
  <r>
    <s v="C1580"/>
    <s v="Jamie Rojas"/>
    <x v="100"/>
    <x v="26"/>
    <d v="2022-04-13T00:00:00"/>
    <x v="2"/>
    <n v="1143"/>
    <x v="1"/>
  </r>
  <r>
    <s v="C1581"/>
    <s v="Cynthia Vasquez"/>
    <x v="30"/>
    <x v="45"/>
    <d v="2024-06-08T00:00:00"/>
    <x v="0"/>
    <n v="356"/>
    <x v="0"/>
  </r>
  <r>
    <s v="C1582"/>
    <s v="Andrew Hall"/>
    <x v="155"/>
    <x v="22"/>
    <d v="2023-03-02T00:00:00"/>
    <x v="3"/>
    <n v="820"/>
    <x v="1"/>
  </r>
  <r>
    <s v="C1583"/>
    <s v="Jacqueline Villegas"/>
    <x v="24"/>
    <x v="3"/>
    <d v="2021-10-25T00:00:00"/>
    <x v="1"/>
    <n v="1313"/>
    <x v="1"/>
  </r>
  <r>
    <s v="C1584"/>
    <s v="Mandy Foster"/>
    <x v="1"/>
    <x v="29"/>
    <d v="2021-09-03T00:00:00"/>
    <x v="1"/>
    <n v="1365"/>
    <x v="1"/>
  </r>
  <r>
    <s v="C1585"/>
    <s v="Victor Young"/>
    <x v="80"/>
    <x v="12"/>
    <d v="2025-05-07T00:00:00"/>
    <x v="4"/>
    <n v="23"/>
    <x v="2"/>
  </r>
  <r>
    <s v="C1586"/>
    <s v="Mercedes Moss"/>
    <x v="78"/>
    <x v="37"/>
    <d v="2022-07-26T00:00:00"/>
    <x v="2"/>
    <n v="1039"/>
    <x v="1"/>
  </r>
  <r>
    <s v="C1587"/>
    <s v="Tony Taylor"/>
    <x v="62"/>
    <x v="3"/>
    <d v="2021-11-15T00:00:00"/>
    <x v="1"/>
    <n v="1292"/>
    <x v="1"/>
  </r>
  <r>
    <s v="C1588"/>
    <s v="Christopher Owens"/>
    <x v="138"/>
    <x v="44"/>
    <d v="2023-09-09T00:00:00"/>
    <x v="3"/>
    <n v="629"/>
    <x v="0"/>
  </r>
  <r>
    <s v="C1589"/>
    <s v="Randy Hayes"/>
    <x v="211"/>
    <x v="32"/>
    <d v="2025-01-13T00:00:00"/>
    <x v="4"/>
    <n v="137"/>
    <x v="2"/>
  </r>
  <r>
    <s v="C1590"/>
    <s v="Christopher Parks"/>
    <x v="180"/>
    <x v="13"/>
    <d v="2024-05-16T00:00:00"/>
    <x v="0"/>
    <n v="379"/>
    <x v="0"/>
  </r>
  <r>
    <s v="C1591"/>
    <s v="Cindy Gates"/>
    <x v="140"/>
    <x v="4"/>
    <d v="2024-06-07T00:00:00"/>
    <x v="0"/>
    <n v="357"/>
    <x v="0"/>
  </r>
  <r>
    <s v="C1592"/>
    <s v="Henry Palmer"/>
    <x v="91"/>
    <x v="21"/>
    <d v="2022-07-08T00:00:00"/>
    <x v="2"/>
    <n v="1057"/>
    <x v="1"/>
  </r>
  <r>
    <s v="C1593"/>
    <s v="Carrie Crane"/>
    <x v="51"/>
    <x v="37"/>
    <d v="2023-10-10T00:00:00"/>
    <x v="3"/>
    <n v="598"/>
    <x v="0"/>
  </r>
  <r>
    <s v="C1594"/>
    <s v="Danielle Murray"/>
    <x v="59"/>
    <x v="0"/>
    <d v="2021-12-04T00:00:00"/>
    <x v="1"/>
    <n v="1273"/>
    <x v="1"/>
  </r>
  <r>
    <s v="C1595"/>
    <s v="Ronald Haas"/>
    <x v="153"/>
    <x v="6"/>
    <d v="2024-11-29T00:00:00"/>
    <x v="0"/>
    <n v="182"/>
    <x v="0"/>
  </r>
  <r>
    <s v="C1596"/>
    <s v="Michael Pace"/>
    <x v="24"/>
    <x v="3"/>
    <d v="2023-11-26T00:00:00"/>
    <x v="3"/>
    <n v="551"/>
    <x v="0"/>
  </r>
  <r>
    <s v="C1597"/>
    <s v="Robert Johnson"/>
    <x v="223"/>
    <x v="6"/>
    <d v="2025-03-31T00:00:00"/>
    <x v="4"/>
    <n v="60"/>
    <x v="2"/>
  </r>
  <r>
    <s v="C1598"/>
    <s v="Rhonda Davis"/>
    <x v="155"/>
    <x v="17"/>
    <d v="2021-12-06T00:00:00"/>
    <x v="1"/>
    <n v="1271"/>
    <x v="1"/>
  </r>
  <r>
    <s v="C1599"/>
    <s v="Joel Jackson"/>
    <x v="213"/>
    <x v="1"/>
    <d v="2024-11-26T00:00:00"/>
    <x v="0"/>
    <n v="185"/>
    <x v="0"/>
  </r>
  <r>
    <s v="C1600"/>
    <s v="Kathleen Reyes"/>
    <x v="79"/>
    <x v="36"/>
    <d v="2022-11-30T00:00:00"/>
    <x v="2"/>
    <n v="912"/>
    <x v="1"/>
  </r>
  <r>
    <s v="C1601"/>
    <s v="Cody Ramirez"/>
    <x v="224"/>
    <x v="45"/>
    <d v="2021-07-22T00:00:00"/>
    <x v="1"/>
    <n v="1408"/>
    <x v="1"/>
  </r>
  <r>
    <s v="C1602"/>
    <s v="Lisa Holland"/>
    <x v="128"/>
    <x v="40"/>
    <d v="2025-03-01T00:00:00"/>
    <x v="4"/>
    <n v="90"/>
    <x v="2"/>
  </r>
  <r>
    <s v="C1603"/>
    <s v="Amy Ramirez"/>
    <x v="17"/>
    <x v="40"/>
    <d v="2022-04-04T00:00:00"/>
    <x v="2"/>
    <n v="1152"/>
    <x v="1"/>
  </r>
  <r>
    <s v="C1604"/>
    <s v="Rebecca Wright"/>
    <x v="59"/>
    <x v="28"/>
    <d v="2024-10-15T00:00:00"/>
    <x v="0"/>
    <n v="227"/>
    <x v="0"/>
  </r>
  <r>
    <s v="C1605"/>
    <s v="James Reeves"/>
    <x v="84"/>
    <x v="28"/>
    <d v="2024-09-24T00:00:00"/>
    <x v="0"/>
    <n v="248"/>
    <x v="0"/>
  </r>
  <r>
    <s v="C1606"/>
    <s v="Dr. Jonathan Price"/>
    <x v="35"/>
    <x v="35"/>
    <d v="2022-10-07T00:00:00"/>
    <x v="2"/>
    <n v="966"/>
    <x v="1"/>
  </r>
  <r>
    <s v="C1607"/>
    <s v="Alyssa Cochran"/>
    <x v="173"/>
    <x v="49"/>
    <d v="2024-11-06T00:00:00"/>
    <x v="0"/>
    <n v="205"/>
    <x v="0"/>
  </r>
  <r>
    <s v="C1608"/>
    <s v="Kendra Wang DVM"/>
    <x v="107"/>
    <x v="26"/>
    <d v="2022-06-19T00:00:00"/>
    <x v="2"/>
    <n v="1076"/>
    <x v="1"/>
  </r>
  <r>
    <s v="C1609"/>
    <s v="Deborah Velasquez"/>
    <x v="158"/>
    <x v="14"/>
    <d v="2021-08-24T00:00:00"/>
    <x v="1"/>
    <n v="1375"/>
    <x v="1"/>
  </r>
  <r>
    <s v="C1610"/>
    <s v="Theresa Johnston"/>
    <x v="207"/>
    <x v="43"/>
    <d v="2022-12-02T00:00:00"/>
    <x v="2"/>
    <n v="910"/>
    <x v="1"/>
  </r>
  <r>
    <s v="C1611"/>
    <s v="Wendy Thompson"/>
    <x v="31"/>
    <x v="3"/>
    <d v="2022-10-06T00:00:00"/>
    <x v="2"/>
    <n v="967"/>
    <x v="1"/>
  </r>
  <r>
    <s v="C1612"/>
    <s v="Melissa Sloan"/>
    <x v="171"/>
    <x v="13"/>
    <d v="2024-05-22T00:00:00"/>
    <x v="0"/>
    <n v="373"/>
    <x v="0"/>
  </r>
  <r>
    <s v="C1613"/>
    <s v="Keith Thomas"/>
    <x v="225"/>
    <x v="6"/>
    <d v="2024-12-19T00:00:00"/>
    <x v="0"/>
    <n v="162"/>
    <x v="2"/>
  </r>
  <r>
    <s v="C1614"/>
    <s v="Sierra Vasquez MD"/>
    <x v="94"/>
    <x v="5"/>
    <d v="2021-10-17T00:00:00"/>
    <x v="1"/>
    <n v="1321"/>
    <x v="1"/>
  </r>
  <r>
    <s v="C1615"/>
    <s v="Kyle Smith"/>
    <x v="84"/>
    <x v="39"/>
    <d v="2022-10-27T00:00:00"/>
    <x v="2"/>
    <n v="946"/>
    <x v="1"/>
  </r>
  <r>
    <s v="C1616"/>
    <s v="Christina Anderson"/>
    <x v="44"/>
    <x v="36"/>
    <d v="2025-04-26T00:00:00"/>
    <x v="4"/>
    <n v="34"/>
    <x v="2"/>
  </r>
  <r>
    <s v="C1617"/>
    <s v="Sheena Brown"/>
    <x v="140"/>
    <x v="3"/>
    <d v="2024-05-28T00:00:00"/>
    <x v="0"/>
    <n v="367"/>
    <x v="0"/>
  </r>
  <r>
    <s v="C1618"/>
    <s v="Patricia Mathis"/>
    <x v="34"/>
    <x v="48"/>
    <d v="2021-09-19T00:00:00"/>
    <x v="1"/>
    <n v="1349"/>
    <x v="1"/>
  </r>
  <r>
    <s v="C1619"/>
    <s v="Tom Foster"/>
    <x v="125"/>
    <x v="17"/>
    <d v="2022-09-10T00:00:00"/>
    <x v="2"/>
    <n v="993"/>
    <x v="1"/>
  </r>
  <r>
    <s v="C1620"/>
    <s v="William Oconnor"/>
    <x v="168"/>
    <x v="18"/>
    <d v="2023-06-25T00:00:00"/>
    <x v="3"/>
    <n v="705"/>
    <x v="0"/>
  </r>
  <r>
    <s v="C1621"/>
    <s v="Carrie Novak"/>
    <x v="98"/>
    <x v="42"/>
    <d v="2024-10-03T00:00:00"/>
    <x v="0"/>
    <n v="239"/>
    <x v="0"/>
  </r>
  <r>
    <s v="C1622"/>
    <s v="Max Olsen"/>
    <x v="226"/>
    <x v="21"/>
    <d v="2024-07-13T00:00:00"/>
    <x v="0"/>
    <n v="321"/>
    <x v="0"/>
  </r>
  <r>
    <s v="C1623"/>
    <s v="Bethany Daniel"/>
    <x v="225"/>
    <x v="38"/>
    <d v="2023-11-05T00:00:00"/>
    <x v="3"/>
    <n v="572"/>
    <x v="0"/>
  </r>
  <r>
    <s v="C1624"/>
    <s v="Zachary Sanford"/>
    <x v="13"/>
    <x v="36"/>
    <d v="2023-12-21T00:00:00"/>
    <x v="3"/>
    <n v="526"/>
    <x v="0"/>
  </r>
  <r>
    <s v="C1625"/>
    <s v="Robert Carr"/>
    <x v="154"/>
    <x v="29"/>
    <d v="2021-11-07T00:00:00"/>
    <x v="1"/>
    <n v="1300"/>
    <x v="1"/>
  </r>
  <r>
    <s v="C1626"/>
    <s v="Brenda Mcgee"/>
    <x v="31"/>
    <x v="46"/>
    <d v="2022-10-08T00:00:00"/>
    <x v="2"/>
    <n v="965"/>
    <x v="1"/>
  </r>
  <r>
    <s v="C1627"/>
    <s v="Stephen Davis"/>
    <x v="95"/>
    <x v="25"/>
    <d v="2024-02-16T00:00:00"/>
    <x v="0"/>
    <n v="469"/>
    <x v="0"/>
  </r>
  <r>
    <s v="C1628"/>
    <s v="Gabriela Smith"/>
    <x v="227"/>
    <x v="34"/>
    <d v="2024-05-10T00:00:00"/>
    <x v="0"/>
    <n v="385"/>
    <x v="0"/>
  </r>
  <r>
    <s v="C1629"/>
    <s v="David Rodriguez"/>
    <x v="23"/>
    <x v="49"/>
    <d v="2023-01-19T00:00:00"/>
    <x v="3"/>
    <n v="862"/>
    <x v="1"/>
  </r>
  <r>
    <s v="C1630"/>
    <s v="Jason Jackson"/>
    <x v="58"/>
    <x v="41"/>
    <d v="2025-02-27T00:00:00"/>
    <x v="4"/>
    <n v="92"/>
    <x v="2"/>
  </r>
  <r>
    <s v="C1631"/>
    <s v="Joshua Garcia"/>
    <x v="84"/>
    <x v="29"/>
    <d v="2024-03-06T00:00:00"/>
    <x v="0"/>
    <n v="450"/>
    <x v="0"/>
  </r>
  <r>
    <s v="C1632"/>
    <s v="Courtney Hayes"/>
    <x v="207"/>
    <x v="5"/>
    <d v="2022-08-31T00:00:00"/>
    <x v="2"/>
    <n v="1003"/>
    <x v="1"/>
  </r>
  <r>
    <s v="C1633"/>
    <s v="Dean Garcia"/>
    <x v="187"/>
    <x v="8"/>
    <d v="2025-03-09T00:00:00"/>
    <x v="4"/>
    <n v="82"/>
    <x v="2"/>
  </r>
  <r>
    <s v="C1634"/>
    <s v="Nicholas Payne"/>
    <x v="190"/>
    <x v="4"/>
    <d v="2022-11-05T00:00:00"/>
    <x v="2"/>
    <n v="937"/>
    <x v="1"/>
  </r>
  <r>
    <s v="C1635"/>
    <s v="Lisa Webb"/>
    <x v="171"/>
    <x v="1"/>
    <d v="2024-03-10T00:00:00"/>
    <x v="0"/>
    <n v="446"/>
    <x v="0"/>
  </r>
  <r>
    <s v="C1636"/>
    <s v="Steve Moore"/>
    <x v="125"/>
    <x v="17"/>
    <d v="2022-04-14T00:00:00"/>
    <x v="2"/>
    <n v="1142"/>
    <x v="1"/>
  </r>
  <r>
    <s v="C1637"/>
    <s v="Jennifer Spencer"/>
    <x v="157"/>
    <x v="16"/>
    <d v="2023-09-16T00:00:00"/>
    <x v="3"/>
    <n v="622"/>
    <x v="0"/>
  </r>
  <r>
    <s v="C1638"/>
    <s v="Douglas Young"/>
    <x v="139"/>
    <x v="27"/>
    <d v="2023-11-04T00:00:00"/>
    <x v="3"/>
    <n v="573"/>
    <x v="0"/>
  </r>
  <r>
    <s v="C1639"/>
    <s v="Katherine Brown"/>
    <x v="23"/>
    <x v="1"/>
    <d v="2021-10-13T00:00:00"/>
    <x v="1"/>
    <n v="1325"/>
    <x v="1"/>
  </r>
  <r>
    <s v="C1640"/>
    <s v="Matthew Greene"/>
    <x v="228"/>
    <x v="26"/>
    <d v="2021-07-08T00:00:00"/>
    <x v="1"/>
    <n v="1422"/>
    <x v="1"/>
  </r>
  <r>
    <s v="C1641"/>
    <s v="Mark Rowland"/>
    <x v="97"/>
    <x v="44"/>
    <d v="2022-09-21T00:00:00"/>
    <x v="2"/>
    <n v="982"/>
    <x v="1"/>
  </r>
  <r>
    <s v="C1642"/>
    <s v="Kaitlin Jacobson"/>
    <x v="16"/>
    <x v="4"/>
    <d v="2024-02-21T00:00:00"/>
    <x v="0"/>
    <n v="464"/>
    <x v="0"/>
  </r>
  <r>
    <s v="C1643"/>
    <s v="Cathy Mcclure"/>
    <x v="54"/>
    <x v="36"/>
    <d v="2023-04-22T00:00:00"/>
    <x v="3"/>
    <n v="769"/>
    <x v="1"/>
  </r>
  <r>
    <s v="C1644"/>
    <s v="Jeremiah Baker"/>
    <x v="229"/>
    <x v="23"/>
    <d v="2023-10-23T00:00:00"/>
    <x v="3"/>
    <n v="585"/>
    <x v="0"/>
  </r>
  <r>
    <s v="C1645"/>
    <s v="Paul Contreras"/>
    <x v="24"/>
    <x v="25"/>
    <d v="2022-11-15T00:00:00"/>
    <x v="2"/>
    <n v="927"/>
    <x v="1"/>
  </r>
  <r>
    <s v="C1646"/>
    <s v="Jennifer Avila"/>
    <x v="230"/>
    <x v="2"/>
    <d v="2021-09-01T00:00:00"/>
    <x v="1"/>
    <n v="1367"/>
    <x v="1"/>
  </r>
  <r>
    <s v="C1647"/>
    <s v="Sabrina Barnes"/>
    <x v="63"/>
    <x v="11"/>
    <d v="2025-02-04T00:00:00"/>
    <x v="4"/>
    <n v="115"/>
    <x v="2"/>
  </r>
  <r>
    <s v="C1648"/>
    <s v="Laura Young"/>
    <x v="68"/>
    <x v="4"/>
    <d v="2023-02-02T00:00:00"/>
    <x v="3"/>
    <n v="848"/>
    <x v="1"/>
  </r>
  <r>
    <s v="C1649"/>
    <s v="Michelle Shaw"/>
    <x v="55"/>
    <x v="22"/>
    <d v="2024-10-24T00:00:00"/>
    <x v="0"/>
    <n v="218"/>
    <x v="0"/>
  </r>
  <r>
    <s v="C1650"/>
    <s v="Vickie Hernandez"/>
    <x v="222"/>
    <x v="19"/>
    <d v="2023-04-27T00:00:00"/>
    <x v="3"/>
    <n v="764"/>
    <x v="1"/>
  </r>
  <r>
    <s v="C1651"/>
    <s v="William Stanton"/>
    <x v="6"/>
    <x v="6"/>
    <d v="2021-12-12T00:00:00"/>
    <x v="1"/>
    <n v="1265"/>
    <x v="1"/>
  </r>
  <r>
    <s v="C1652"/>
    <s v="Blake Vega"/>
    <x v="228"/>
    <x v="18"/>
    <d v="2022-01-14T00:00:00"/>
    <x v="2"/>
    <n v="1232"/>
    <x v="1"/>
  </r>
  <r>
    <s v="C1653"/>
    <s v="Deanna Bartlett"/>
    <x v="158"/>
    <x v="30"/>
    <d v="2021-10-12T00:00:00"/>
    <x v="1"/>
    <n v="1326"/>
    <x v="1"/>
  </r>
  <r>
    <s v="C1654"/>
    <s v="James Nguyen"/>
    <x v="201"/>
    <x v="22"/>
    <d v="2023-05-11T00:00:00"/>
    <x v="3"/>
    <n v="750"/>
    <x v="1"/>
  </r>
  <r>
    <s v="C1655"/>
    <s v="Alexandria Graves"/>
    <x v="29"/>
    <x v="22"/>
    <d v="2024-09-25T00:00:00"/>
    <x v="0"/>
    <n v="247"/>
    <x v="0"/>
  </r>
  <r>
    <s v="C1656"/>
    <s v="Jason Hernandez"/>
    <x v="29"/>
    <x v="3"/>
    <d v="2024-08-20T00:00:00"/>
    <x v="0"/>
    <n v="283"/>
    <x v="0"/>
  </r>
  <r>
    <s v="C1657"/>
    <s v="Ariel Garcia"/>
    <x v="167"/>
    <x v="26"/>
    <d v="2024-10-01T00:00:00"/>
    <x v="0"/>
    <n v="241"/>
    <x v="0"/>
  </r>
  <r>
    <s v="C1658"/>
    <s v="Joseph Cooper"/>
    <x v="58"/>
    <x v="32"/>
    <d v="2023-01-15T00:00:00"/>
    <x v="3"/>
    <n v="866"/>
    <x v="1"/>
  </r>
  <r>
    <s v="C1659"/>
    <s v="Laura Kennedy"/>
    <x v="176"/>
    <x v="23"/>
    <d v="2023-02-14T00:00:00"/>
    <x v="3"/>
    <n v="836"/>
    <x v="1"/>
  </r>
  <r>
    <s v="C1660"/>
    <s v="Lee Steele"/>
    <x v="114"/>
    <x v="27"/>
    <d v="2025-03-11T00:00:00"/>
    <x v="4"/>
    <n v="80"/>
    <x v="2"/>
  </r>
  <r>
    <s v="C1661"/>
    <s v="Melissa Williams"/>
    <x v="97"/>
    <x v="23"/>
    <d v="2025-03-23T00:00:00"/>
    <x v="4"/>
    <n v="68"/>
    <x v="2"/>
  </r>
  <r>
    <s v="C1662"/>
    <s v="George Leon"/>
    <x v="159"/>
    <x v="23"/>
    <d v="2024-12-29T00:00:00"/>
    <x v="0"/>
    <n v="152"/>
    <x v="2"/>
  </r>
  <r>
    <s v="C1663"/>
    <s v="Michael Garcia PhD"/>
    <x v="196"/>
    <x v="21"/>
    <d v="2024-07-28T00:00:00"/>
    <x v="0"/>
    <n v="306"/>
    <x v="0"/>
  </r>
  <r>
    <s v="C1664"/>
    <s v="Roger Adams"/>
    <x v="142"/>
    <x v="20"/>
    <d v="2024-02-26T00:00:00"/>
    <x v="0"/>
    <n v="459"/>
    <x v="0"/>
  </r>
  <r>
    <s v="C1665"/>
    <s v="Jeremy Mcintyre"/>
    <x v="138"/>
    <x v="14"/>
    <d v="2023-06-21T00:00:00"/>
    <x v="3"/>
    <n v="709"/>
    <x v="0"/>
  </r>
  <r>
    <s v="C1666"/>
    <s v="Sharon Nicholson"/>
    <x v="150"/>
    <x v="8"/>
    <d v="2021-09-08T00:00:00"/>
    <x v="1"/>
    <n v="1360"/>
    <x v="1"/>
  </r>
  <r>
    <s v="C1667"/>
    <s v="Jonathon Taylor"/>
    <x v="75"/>
    <x v="22"/>
    <d v="2025-02-23T00:00:00"/>
    <x v="4"/>
    <n v="96"/>
    <x v="2"/>
  </r>
  <r>
    <s v="C1668"/>
    <s v="Carrie Golden"/>
    <x v="228"/>
    <x v="49"/>
    <d v="2022-06-21T00:00:00"/>
    <x v="2"/>
    <n v="1074"/>
    <x v="1"/>
  </r>
  <r>
    <s v="C1669"/>
    <s v="Anthony Ward"/>
    <x v="102"/>
    <x v="23"/>
    <d v="2022-12-23T00:00:00"/>
    <x v="2"/>
    <n v="889"/>
    <x v="1"/>
  </r>
  <r>
    <s v="C1670"/>
    <s v="Kathy Reid"/>
    <x v="109"/>
    <x v="11"/>
    <d v="2021-07-16T00:00:00"/>
    <x v="1"/>
    <n v="1414"/>
    <x v="1"/>
  </r>
  <r>
    <s v="C1671"/>
    <s v="John Griffin"/>
    <x v="123"/>
    <x v="24"/>
    <d v="2023-11-27T00:00:00"/>
    <x v="3"/>
    <n v="550"/>
    <x v="0"/>
  </r>
  <r>
    <s v="C1672"/>
    <s v="Hailey Monroe"/>
    <x v="80"/>
    <x v="14"/>
    <d v="2024-12-10T00:00:00"/>
    <x v="0"/>
    <n v="171"/>
    <x v="2"/>
  </r>
  <r>
    <s v="C1673"/>
    <s v="Dominique Hughes"/>
    <x v="11"/>
    <x v="29"/>
    <d v="2024-09-22T00:00:00"/>
    <x v="0"/>
    <n v="250"/>
    <x v="0"/>
  </r>
  <r>
    <s v="C1674"/>
    <s v="Shannon Holland"/>
    <x v="91"/>
    <x v="47"/>
    <d v="2022-07-22T00:00:00"/>
    <x v="2"/>
    <n v="1043"/>
    <x v="1"/>
  </r>
  <r>
    <s v="C1675"/>
    <s v="Kayla Hancock"/>
    <x v="146"/>
    <x v="11"/>
    <d v="2021-06-12T00:00:00"/>
    <x v="1"/>
    <n v="1448"/>
    <x v="1"/>
  </r>
  <r>
    <s v="C1676"/>
    <s v="Carlos Thompson"/>
    <x v="59"/>
    <x v="39"/>
    <d v="2022-05-12T00:00:00"/>
    <x v="2"/>
    <n v="1114"/>
    <x v="1"/>
  </r>
  <r>
    <s v="C1677"/>
    <s v="Robert Torres"/>
    <x v="95"/>
    <x v="9"/>
    <d v="2022-07-31T00:00:00"/>
    <x v="2"/>
    <n v="1034"/>
    <x v="1"/>
  </r>
  <r>
    <s v="C1678"/>
    <s v="James Bailey"/>
    <x v="231"/>
    <x v="47"/>
    <d v="2023-05-24T00:00:00"/>
    <x v="3"/>
    <n v="737"/>
    <x v="1"/>
  </r>
  <r>
    <s v="C1679"/>
    <s v="Joseph Hanson"/>
    <x v="232"/>
    <x v="26"/>
    <d v="2021-06-10T00:00:00"/>
    <x v="1"/>
    <n v="1450"/>
    <x v="1"/>
  </r>
  <r>
    <s v="C1680"/>
    <s v="Mary Bridges"/>
    <x v="22"/>
    <x v="2"/>
    <d v="2024-02-29T00:00:00"/>
    <x v="0"/>
    <n v="456"/>
    <x v="0"/>
  </r>
  <r>
    <s v="C1681"/>
    <s v="Diane Cohen"/>
    <x v="161"/>
    <x v="30"/>
    <d v="2022-11-03T00:00:00"/>
    <x v="2"/>
    <n v="939"/>
    <x v="1"/>
  </r>
  <r>
    <s v="C1682"/>
    <s v="Margaret Hensley MD"/>
    <x v="220"/>
    <x v="9"/>
    <d v="2022-09-06T00:00:00"/>
    <x v="2"/>
    <n v="997"/>
    <x v="1"/>
  </r>
  <r>
    <s v="C1683"/>
    <s v="Joseph Allen"/>
    <x v="151"/>
    <x v="20"/>
    <d v="2023-02-16T00:00:00"/>
    <x v="3"/>
    <n v="834"/>
    <x v="1"/>
  </r>
  <r>
    <s v="C1684"/>
    <s v="Melanie Griffith"/>
    <x v="214"/>
    <x v="41"/>
    <d v="2022-09-01T00:00:00"/>
    <x v="2"/>
    <n v="1002"/>
    <x v="1"/>
  </r>
  <r>
    <s v="C1685"/>
    <s v="Jason Price"/>
    <x v="114"/>
    <x v="3"/>
    <d v="2024-06-02T00:00:00"/>
    <x v="0"/>
    <n v="362"/>
    <x v="0"/>
  </r>
  <r>
    <s v="C1686"/>
    <s v="Rose Cooper DDS"/>
    <x v="194"/>
    <x v="28"/>
    <d v="2024-02-15T00:00:00"/>
    <x v="0"/>
    <n v="470"/>
    <x v="0"/>
  </r>
  <r>
    <s v="C1687"/>
    <s v="Susan Powers"/>
    <x v="233"/>
    <x v="21"/>
    <d v="2025-01-02T00:00:00"/>
    <x v="4"/>
    <n v="148"/>
    <x v="2"/>
  </r>
  <r>
    <s v="C1688"/>
    <s v="Matthew Grant"/>
    <x v="131"/>
    <x v="26"/>
    <d v="2023-05-31T00:00:00"/>
    <x v="3"/>
    <n v="730"/>
    <x v="0"/>
  </r>
  <r>
    <s v="C1689"/>
    <s v="David Stokes"/>
    <x v="172"/>
    <x v="36"/>
    <d v="2024-04-19T00:00:00"/>
    <x v="0"/>
    <n v="406"/>
    <x v="0"/>
  </r>
  <r>
    <s v="C1690"/>
    <s v="Martha Walker"/>
    <x v="0"/>
    <x v="14"/>
    <d v="2025-02-11T00:00:00"/>
    <x v="4"/>
    <n v="108"/>
    <x v="2"/>
  </r>
  <r>
    <s v="C1691"/>
    <s v="Richard Rivera"/>
    <x v="80"/>
    <x v="3"/>
    <d v="2022-08-29T00:00:00"/>
    <x v="2"/>
    <n v="1005"/>
    <x v="1"/>
  </r>
  <r>
    <s v="C1692"/>
    <s v="Bruce Brown"/>
    <x v="129"/>
    <x v="3"/>
    <d v="2023-11-17T00:00:00"/>
    <x v="3"/>
    <n v="560"/>
    <x v="0"/>
  </r>
  <r>
    <s v="C1693"/>
    <s v="Andrea Preston"/>
    <x v="40"/>
    <x v="44"/>
    <d v="2025-02-05T00:00:00"/>
    <x v="4"/>
    <n v="114"/>
    <x v="2"/>
  </r>
  <r>
    <s v="C1694"/>
    <s v="Kendra Gutierrez"/>
    <x v="123"/>
    <x v="45"/>
    <d v="2021-12-29T00:00:00"/>
    <x v="1"/>
    <n v="1248"/>
    <x v="1"/>
  </r>
  <r>
    <s v="C1695"/>
    <s v="Grace Benitez DVM"/>
    <x v="45"/>
    <x v="45"/>
    <d v="2022-10-03T00:00:00"/>
    <x v="2"/>
    <n v="970"/>
    <x v="1"/>
  </r>
  <r>
    <s v="C1696"/>
    <s v="Catherine Miller"/>
    <x v="204"/>
    <x v="18"/>
    <d v="2022-02-28T00:00:00"/>
    <x v="2"/>
    <n v="1187"/>
    <x v="1"/>
  </r>
  <r>
    <s v="C1697"/>
    <s v="Anthony Hayes"/>
    <x v="227"/>
    <x v="19"/>
    <d v="2024-09-12T00:00:00"/>
    <x v="0"/>
    <n v="260"/>
    <x v="0"/>
  </r>
  <r>
    <s v="C1698"/>
    <s v="Phillip Burns"/>
    <x v="172"/>
    <x v="33"/>
    <d v="2021-10-13T00:00:00"/>
    <x v="1"/>
    <n v="1325"/>
    <x v="1"/>
  </r>
  <r>
    <s v="C1699"/>
    <s v="Jeffrey Jordan"/>
    <x v="79"/>
    <x v="24"/>
    <d v="2023-01-15T00:00:00"/>
    <x v="3"/>
    <n v="866"/>
    <x v="1"/>
  </r>
  <r>
    <s v="C1700"/>
    <s v="Joseph Cross"/>
    <x v="222"/>
    <x v="39"/>
    <d v="2025-03-15T00:00:00"/>
    <x v="4"/>
    <n v="76"/>
    <x v="2"/>
  </r>
  <r>
    <s v="C1701"/>
    <s v="Roy Lee"/>
    <x v="91"/>
    <x v="39"/>
    <d v="2024-01-28T00:00:00"/>
    <x v="0"/>
    <n v="488"/>
    <x v="0"/>
  </r>
  <r>
    <s v="C1702"/>
    <s v="Courtney Wiley"/>
    <x v="159"/>
    <x v="0"/>
    <d v="2021-11-05T00:00:00"/>
    <x v="1"/>
    <n v="1302"/>
    <x v="1"/>
  </r>
  <r>
    <s v="C1703"/>
    <s v="Kevin Jackson"/>
    <x v="186"/>
    <x v="5"/>
    <d v="2022-09-05T00:00:00"/>
    <x v="2"/>
    <n v="998"/>
    <x v="1"/>
  </r>
  <r>
    <s v="C1704"/>
    <s v="Joy Meyer"/>
    <x v="198"/>
    <x v="17"/>
    <d v="2023-04-03T00:00:00"/>
    <x v="3"/>
    <n v="788"/>
    <x v="1"/>
  </r>
  <r>
    <s v="C1705"/>
    <s v="Whitney Cooper"/>
    <x v="55"/>
    <x v="41"/>
    <d v="2022-12-09T00:00:00"/>
    <x v="2"/>
    <n v="903"/>
    <x v="1"/>
  </r>
  <r>
    <s v="C1706"/>
    <s v="Carmen Meadows"/>
    <x v="174"/>
    <x v="27"/>
    <d v="2021-06-28T00:00:00"/>
    <x v="1"/>
    <n v="1432"/>
    <x v="1"/>
  </r>
  <r>
    <s v="C1707"/>
    <s v="Nicholas Anderson"/>
    <x v="221"/>
    <x v="35"/>
    <d v="2023-12-02T00:00:00"/>
    <x v="3"/>
    <n v="545"/>
    <x v="0"/>
  </r>
  <r>
    <s v="C1708"/>
    <s v="Barbara Dawson"/>
    <x v="122"/>
    <x v="5"/>
    <d v="2023-01-02T00:00:00"/>
    <x v="3"/>
    <n v="879"/>
    <x v="1"/>
  </r>
  <r>
    <s v="C1709"/>
    <s v="Dawn Nichols"/>
    <x v="139"/>
    <x v="20"/>
    <d v="2021-08-12T00:00:00"/>
    <x v="1"/>
    <n v="1387"/>
    <x v="1"/>
  </r>
  <r>
    <s v="C1710"/>
    <s v="Martha Smith"/>
    <x v="27"/>
    <x v="44"/>
    <d v="2023-03-08T00:00:00"/>
    <x v="3"/>
    <n v="814"/>
    <x v="1"/>
  </r>
  <r>
    <s v="C1711"/>
    <s v="Caleb King"/>
    <x v="60"/>
    <x v="45"/>
    <d v="2022-04-14T00:00:00"/>
    <x v="2"/>
    <n v="1142"/>
    <x v="1"/>
  </r>
  <r>
    <s v="C1712"/>
    <s v="Lorraine Turner"/>
    <x v="149"/>
    <x v="26"/>
    <d v="2024-03-24T00:00:00"/>
    <x v="0"/>
    <n v="432"/>
    <x v="0"/>
  </r>
  <r>
    <s v="C1713"/>
    <s v="Lisa Haynes"/>
    <x v="234"/>
    <x v="26"/>
    <d v="2023-08-02T00:00:00"/>
    <x v="3"/>
    <n v="667"/>
    <x v="0"/>
  </r>
  <r>
    <s v="C1714"/>
    <s v="Autumn Wilson"/>
    <x v="21"/>
    <x v="41"/>
    <d v="2022-04-03T00:00:00"/>
    <x v="2"/>
    <n v="1153"/>
    <x v="1"/>
  </r>
  <r>
    <s v="C1715"/>
    <s v="Paula Decker"/>
    <x v="228"/>
    <x v="46"/>
    <d v="2024-05-26T00:00:00"/>
    <x v="0"/>
    <n v="369"/>
    <x v="0"/>
  </r>
  <r>
    <s v="C1716"/>
    <s v="Christopher Kelley"/>
    <x v="132"/>
    <x v="47"/>
    <d v="2024-05-03T00:00:00"/>
    <x v="0"/>
    <n v="392"/>
    <x v="0"/>
  </r>
  <r>
    <s v="C1717"/>
    <s v="Erin Smith"/>
    <x v="86"/>
    <x v="4"/>
    <d v="2025-04-07T00:00:00"/>
    <x v="4"/>
    <n v="53"/>
    <x v="2"/>
  </r>
  <r>
    <s v="C1718"/>
    <s v="Kenneth Snyder"/>
    <x v="222"/>
    <x v="4"/>
    <d v="2024-09-21T00:00:00"/>
    <x v="0"/>
    <n v="251"/>
    <x v="0"/>
  </r>
  <r>
    <s v="C1719"/>
    <s v="Misty Garcia"/>
    <x v="152"/>
    <x v="9"/>
    <d v="2022-05-24T00:00:00"/>
    <x v="2"/>
    <n v="1102"/>
    <x v="1"/>
  </r>
  <r>
    <s v="C1720"/>
    <s v="William Baker"/>
    <x v="139"/>
    <x v="26"/>
    <d v="2024-11-13T00:00:00"/>
    <x v="0"/>
    <n v="198"/>
    <x v="0"/>
  </r>
  <r>
    <s v="C1721"/>
    <s v="Andrew Roberts"/>
    <x v="59"/>
    <x v="11"/>
    <d v="2022-09-27T00:00:00"/>
    <x v="2"/>
    <n v="976"/>
    <x v="1"/>
  </r>
  <r>
    <s v="C1722"/>
    <s v="Brian York"/>
    <x v="42"/>
    <x v="5"/>
    <d v="2021-06-14T00:00:00"/>
    <x v="1"/>
    <n v="1446"/>
    <x v="1"/>
  </r>
  <r>
    <s v="C1723"/>
    <s v="Mary Jackson"/>
    <x v="217"/>
    <x v="37"/>
    <d v="2024-01-20T00:00:00"/>
    <x v="0"/>
    <n v="496"/>
    <x v="0"/>
  </r>
  <r>
    <s v="C1724"/>
    <s v="Nicholas Watson"/>
    <x v="187"/>
    <x v="36"/>
    <d v="2021-11-22T00:00:00"/>
    <x v="1"/>
    <n v="1285"/>
    <x v="1"/>
  </r>
  <r>
    <s v="C1725"/>
    <s v="Victor Nelson"/>
    <x v="82"/>
    <x v="38"/>
    <d v="2025-01-10T00:00:00"/>
    <x v="4"/>
    <n v="140"/>
    <x v="2"/>
  </r>
  <r>
    <s v="C1726"/>
    <s v="Javier Mercado"/>
    <x v="108"/>
    <x v="44"/>
    <d v="2021-12-21T00:00:00"/>
    <x v="1"/>
    <n v="1256"/>
    <x v="1"/>
  </r>
  <r>
    <s v="C1727"/>
    <s v="Amy Dunlap"/>
    <x v="107"/>
    <x v="26"/>
    <d v="2023-03-07T00:00:00"/>
    <x v="3"/>
    <n v="815"/>
    <x v="1"/>
  </r>
  <r>
    <s v="C1728"/>
    <s v="Karen Carroll"/>
    <x v="28"/>
    <x v="36"/>
    <d v="2024-01-04T00:00:00"/>
    <x v="0"/>
    <n v="512"/>
    <x v="0"/>
  </r>
  <r>
    <s v="C1729"/>
    <s v="Ian Johnson"/>
    <x v="194"/>
    <x v="16"/>
    <d v="2025-03-15T00:00:00"/>
    <x v="4"/>
    <n v="76"/>
    <x v="2"/>
  </r>
  <r>
    <s v="C1730"/>
    <s v="Thomas Rodriguez"/>
    <x v="58"/>
    <x v="37"/>
    <d v="2021-08-09T00:00:00"/>
    <x v="1"/>
    <n v="1390"/>
    <x v="1"/>
  </r>
  <r>
    <s v="C1731"/>
    <s v="Matthew Smith"/>
    <x v="123"/>
    <x v="11"/>
    <d v="2023-08-23T00:00:00"/>
    <x v="3"/>
    <n v="646"/>
    <x v="0"/>
  </r>
  <r>
    <s v="C1732"/>
    <s v="Laura Cunningham"/>
    <x v="143"/>
    <x v="25"/>
    <d v="2025-02-14T00:00:00"/>
    <x v="4"/>
    <n v="105"/>
    <x v="2"/>
  </r>
  <r>
    <s v="C1733"/>
    <s v="Joseph Haynes"/>
    <x v="32"/>
    <x v="1"/>
    <d v="2024-03-22T00:00:00"/>
    <x v="0"/>
    <n v="434"/>
    <x v="0"/>
  </r>
  <r>
    <s v="C1734"/>
    <s v="Karen Alvarado"/>
    <x v="15"/>
    <x v="43"/>
    <d v="2022-01-15T00:00:00"/>
    <x v="2"/>
    <n v="1231"/>
    <x v="1"/>
  </r>
  <r>
    <s v="C1735"/>
    <s v="Kristin Huerta"/>
    <x v="33"/>
    <x v="39"/>
    <d v="2024-02-23T00:00:00"/>
    <x v="0"/>
    <n v="462"/>
    <x v="0"/>
  </r>
  <r>
    <s v="C1736"/>
    <s v="Kathy Harrison"/>
    <x v="136"/>
    <x v="8"/>
    <d v="2021-09-23T00:00:00"/>
    <x v="1"/>
    <n v="1345"/>
    <x v="1"/>
  </r>
  <r>
    <s v="C1737"/>
    <s v="Erica Rivera"/>
    <x v="173"/>
    <x v="49"/>
    <d v="2023-07-26T00:00:00"/>
    <x v="3"/>
    <n v="674"/>
    <x v="0"/>
  </r>
  <r>
    <s v="C1738"/>
    <s v="Mason Powell"/>
    <x v="31"/>
    <x v="4"/>
    <d v="2023-05-13T00:00:00"/>
    <x v="3"/>
    <n v="748"/>
    <x v="1"/>
  </r>
  <r>
    <s v="C1739"/>
    <s v="Kenneth Miller"/>
    <x v="128"/>
    <x v="37"/>
    <d v="2022-10-02T00:00:00"/>
    <x v="2"/>
    <n v="971"/>
    <x v="1"/>
  </r>
  <r>
    <s v="C1740"/>
    <s v="Jonathan Valdez"/>
    <x v="5"/>
    <x v="27"/>
    <d v="2023-03-01T00:00:00"/>
    <x v="3"/>
    <n v="821"/>
    <x v="1"/>
  </r>
  <r>
    <s v="C1741"/>
    <s v="Joshua Petersen"/>
    <x v="122"/>
    <x v="20"/>
    <d v="2024-01-16T00:00:00"/>
    <x v="0"/>
    <n v="500"/>
    <x v="0"/>
  </r>
  <r>
    <s v="C1742"/>
    <s v="Stefanie Hart"/>
    <x v="214"/>
    <x v="25"/>
    <d v="2023-05-08T00:00:00"/>
    <x v="3"/>
    <n v="753"/>
    <x v="1"/>
  </r>
  <r>
    <s v="C1743"/>
    <s v="Heidi Brown"/>
    <x v="0"/>
    <x v="10"/>
    <d v="2022-10-27T00:00:00"/>
    <x v="2"/>
    <n v="946"/>
    <x v="1"/>
  </r>
  <r>
    <s v="C1744"/>
    <s v="Lisa Kennedy"/>
    <x v="43"/>
    <x v="48"/>
    <d v="2024-06-15T00:00:00"/>
    <x v="0"/>
    <n v="349"/>
    <x v="0"/>
  </r>
  <r>
    <s v="C1745"/>
    <s v="Brent Hopkins"/>
    <x v="23"/>
    <x v="17"/>
    <d v="2022-12-02T00:00:00"/>
    <x v="2"/>
    <n v="910"/>
    <x v="1"/>
  </r>
  <r>
    <s v="C1746"/>
    <s v="Tracey Carter"/>
    <x v="212"/>
    <x v="48"/>
    <d v="2024-05-24T00:00:00"/>
    <x v="0"/>
    <n v="371"/>
    <x v="0"/>
  </r>
  <r>
    <s v="C1747"/>
    <s v="Steven Vasquez"/>
    <x v="186"/>
    <x v="13"/>
    <d v="2024-07-26T00:00:00"/>
    <x v="0"/>
    <n v="308"/>
    <x v="0"/>
  </r>
  <r>
    <s v="C1748"/>
    <s v="Ashley Carr"/>
    <x v="116"/>
    <x v="44"/>
    <d v="2025-05-14T00:00:00"/>
    <x v="4"/>
    <n v="16"/>
    <x v="2"/>
  </r>
  <r>
    <s v="C1749"/>
    <s v="Cindy Summers"/>
    <x v="116"/>
    <x v="13"/>
    <d v="2022-11-05T00:00:00"/>
    <x v="2"/>
    <n v="937"/>
    <x v="1"/>
  </r>
  <r>
    <s v="C1750"/>
    <s v="Jason House"/>
    <x v="229"/>
    <x v="11"/>
    <d v="2023-11-30T00:00:00"/>
    <x v="3"/>
    <n v="547"/>
    <x v="0"/>
  </r>
  <r>
    <s v="C1751"/>
    <s v="Steven Ellis"/>
    <x v="29"/>
    <x v="15"/>
    <d v="2021-12-25T00:00:00"/>
    <x v="1"/>
    <n v="1252"/>
    <x v="1"/>
  </r>
  <r>
    <s v="C1752"/>
    <s v="April Fitzgerald"/>
    <x v="69"/>
    <x v="1"/>
    <d v="2024-12-23T00:00:00"/>
    <x v="0"/>
    <n v="158"/>
    <x v="2"/>
  </r>
  <r>
    <s v="C1753"/>
    <s v="Tammy Norman"/>
    <x v="132"/>
    <x v="36"/>
    <d v="2024-05-08T00:00:00"/>
    <x v="0"/>
    <n v="387"/>
    <x v="0"/>
  </r>
  <r>
    <s v="C1754"/>
    <s v="Monica Anderson"/>
    <x v="163"/>
    <x v="25"/>
    <d v="2023-12-18T00:00:00"/>
    <x v="3"/>
    <n v="529"/>
    <x v="0"/>
  </r>
  <r>
    <s v="C1755"/>
    <s v="Erica Keith"/>
    <x v="234"/>
    <x v="20"/>
    <d v="2025-04-21T00:00:00"/>
    <x v="4"/>
    <n v="39"/>
    <x v="2"/>
  </r>
  <r>
    <s v="C1756"/>
    <s v="Danielle Sanders"/>
    <x v="187"/>
    <x v="31"/>
    <d v="2023-05-03T00:00:00"/>
    <x v="3"/>
    <n v="758"/>
    <x v="1"/>
  </r>
  <r>
    <s v="C1757"/>
    <s v="Brenda Morrison"/>
    <x v="224"/>
    <x v="14"/>
    <d v="2023-08-03T00:00:00"/>
    <x v="3"/>
    <n v="666"/>
    <x v="0"/>
  </r>
  <r>
    <s v="C1758"/>
    <s v="Michael Valencia"/>
    <x v="220"/>
    <x v="14"/>
    <d v="2025-05-22T00:00:00"/>
    <x v="4"/>
    <n v="8"/>
    <x v="2"/>
  </r>
  <r>
    <s v="C1759"/>
    <s v="Claudia Clark"/>
    <x v="220"/>
    <x v="31"/>
    <d v="2024-04-30T00:00:00"/>
    <x v="0"/>
    <n v="395"/>
    <x v="0"/>
  </r>
  <r>
    <s v="C1760"/>
    <s v="Michael Zavala"/>
    <x v="89"/>
    <x v="36"/>
    <d v="2023-07-21T00:00:00"/>
    <x v="3"/>
    <n v="679"/>
    <x v="0"/>
  </r>
  <r>
    <s v="C1761"/>
    <s v="Mallory Page"/>
    <x v="235"/>
    <x v="46"/>
    <d v="2023-10-20T00:00:00"/>
    <x v="3"/>
    <n v="588"/>
    <x v="0"/>
  </r>
  <r>
    <s v="C1762"/>
    <s v="Mr. Michael Butler"/>
    <x v="160"/>
    <x v="28"/>
    <d v="2022-08-17T00:00:00"/>
    <x v="2"/>
    <n v="1017"/>
    <x v="1"/>
  </r>
  <r>
    <s v="C1763"/>
    <s v="Jenny Smith"/>
    <x v="21"/>
    <x v="35"/>
    <d v="2023-01-11T00:00:00"/>
    <x v="3"/>
    <n v="870"/>
    <x v="1"/>
  </r>
  <r>
    <s v="C1764"/>
    <s v="Michael Gonzalez"/>
    <x v="76"/>
    <x v="8"/>
    <d v="2022-08-18T00:00:00"/>
    <x v="2"/>
    <n v="1016"/>
    <x v="1"/>
  </r>
  <r>
    <s v="C1765"/>
    <s v="Brianna Brown"/>
    <x v="185"/>
    <x v="31"/>
    <d v="2022-04-11T00:00:00"/>
    <x v="2"/>
    <n v="1145"/>
    <x v="1"/>
  </r>
  <r>
    <s v="C1766"/>
    <s v="Amanda Cervantes"/>
    <x v="5"/>
    <x v="42"/>
    <d v="2025-02-06T00:00:00"/>
    <x v="4"/>
    <n v="113"/>
    <x v="2"/>
  </r>
  <r>
    <s v="C1767"/>
    <s v="Kristina Walker"/>
    <x v="236"/>
    <x v="2"/>
    <d v="2023-01-24T00:00:00"/>
    <x v="3"/>
    <n v="857"/>
    <x v="1"/>
  </r>
  <r>
    <s v="C1768"/>
    <s v="Richard Lindsey"/>
    <x v="144"/>
    <x v="38"/>
    <d v="2024-03-27T00:00:00"/>
    <x v="0"/>
    <n v="429"/>
    <x v="0"/>
  </r>
  <r>
    <s v="C1769"/>
    <s v="James Butler"/>
    <x v="130"/>
    <x v="11"/>
    <d v="2022-09-27T00:00:00"/>
    <x v="2"/>
    <n v="976"/>
    <x v="1"/>
  </r>
  <r>
    <s v="C1770"/>
    <s v="Amy Manning"/>
    <x v="228"/>
    <x v="42"/>
    <d v="2025-02-07T00:00:00"/>
    <x v="4"/>
    <n v="112"/>
    <x v="2"/>
  </r>
  <r>
    <s v="C1771"/>
    <s v="Sheila Greer"/>
    <x v="132"/>
    <x v="18"/>
    <d v="2024-05-28T00:00:00"/>
    <x v="0"/>
    <n v="367"/>
    <x v="0"/>
  </r>
  <r>
    <s v="C1772"/>
    <s v="Holly Chapman"/>
    <x v="106"/>
    <x v="20"/>
    <d v="2022-03-31T00:00:00"/>
    <x v="2"/>
    <n v="1156"/>
    <x v="1"/>
  </r>
  <r>
    <s v="C1773"/>
    <s v="Tracey Phillips"/>
    <x v="156"/>
    <x v="11"/>
    <d v="2021-09-22T00:00:00"/>
    <x v="1"/>
    <n v="1346"/>
    <x v="1"/>
  </r>
  <r>
    <s v="C1774"/>
    <s v="Christopher Palmer"/>
    <x v="226"/>
    <x v="5"/>
    <d v="2023-03-26T00:00:00"/>
    <x v="3"/>
    <n v="796"/>
    <x v="1"/>
  </r>
  <r>
    <s v="C1775"/>
    <s v="Dennis Martin"/>
    <x v="155"/>
    <x v="32"/>
    <d v="2021-06-07T00:00:00"/>
    <x v="1"/>
    <n v="1453"/>
    <x v="1"/>
  </r>
  <r>
    <s v="C1776"/>
    <s v="Michael Moore"/>
    <x v="57"/>
    <x v="12"/>
    <d v="2023-12-13T00:00:00"/>
    <x v="3"/>
    <n v="534"/>
    <x v="0"/>
  </r>
  <r>
    <s v="C1777"/>
    <s v="Timothy Gilbert"/>
    <x v="149"/>
    <x v="21"/>
    <d v="2023-07-01T00:00:00"/>
    <x v="3"/>
    <n v="699"/>
    <x v="0"/>
  </r>
  <r>
    <s v="C1778"/>
    <s v="Krista Jones"/>
    <x v="95"/>
    <x v="12"/>
    <d v="2023-08-24T00:00:00"/>
    <x v="3"/>
    <n v="645"/>
    <x v="0"/>
  </r>
  <r>
    <s v="C1779"/>
    <s v="Clinton Jones"/>
    <x v="233"/>
    <x v="8"/>
    <d v="2023-03-07T00:00:00"/>
    <x v="3"/>
    <n v="815"/>
    <x v="1"/>
  </r>
  <r>
    <s v="C1780"/>
    <s v="Jennifer Bailey"/>
    <x v="224"/>
    <x v="47"/>
    <d v="2024-03-25T00:00:00"/>
    <x v="0"/>
    <n v="431"/>
    <x v="0"/>
  </r>
  <r>
    <s v="C1781"/>
    <s v="Isaac Robinson"/>
    <x v="76"/>
    <x v="42"/>
    <d v="2023-09-01T00:00:00"/>
    <x v="3"/>
    <n v="637"/>
    <x v="0"/>
  </r>
  <r>
    <s v="C1782"/>
    <s v="Justin Goodwin"/>
    <x v="89"/>
    <x v="39"/>
    <d v="2021-11-24T00:00:00"/>
    <x v="1"/>
    <n v="1283"/>
    <x v="1"/>
  </r>
  <r>
    <s v="C1783"/>
    <s v="Jill Conway"/>
    <x v="96"/>
    <x v="42"/>
    <d v="2022-06-12T00:00:00"/>
    <x v="2"/>
    <n v="1083"/>
    <x v="1"/>
  </r>
  <r>
    <s v="C1784"/>
    <s v="Melanie Flores"/>
    <x v="158"/>
    <x v="44"/>
    <d v="2023-01-19T00:00:00"/>
    <x v="3"/>
    <n v="862"/>
    <x v="1"/>
  </r>
  <r>
    <s v="C1785"/>
    <s v="Nathaniel Johnson"/>
    <x v="178"/>
    <x v="33"/>
    <d v="2023-01-02T00:00:00"/>
    <x v="3"/>
    <n v="879"/>
    <x v="1"/>
  </r>
  <r>
    <s v="C1786"/>
    <s v="Katie Tucker"/>
    <x v="131"/>
    <x v="9"/>
    <d v="2022-03-25T00:00:00"/>
    <x v="2"/>
    <n v="1162"/>
    <x v="1"/>
  </r>
  <r>
    <s v="C1787"/>
    <s v="Bradley Davis"/>
    <x v="143"/>
    <x v="33"/>
    <d v="2023-09-12T00:00:00"/>
    <x v="3"/>
    <n v="626"/>
    <x v="0"/>
  </r>
  <r>
    <s v="C1788"/>
    <s v="Lori Clark"/>
    <x v="105"/>
    <x v="33"/>
    <d v="2022-04-26T00:00:00"/>
    <x v="2"/>
    <n v="1130"/>
    <x v="1"/>
  </r>
  <r>
    <s v="C1789"/>
    <s v="Jessica Garcia"/>
    <x v="63"/>
    <x v="38"/>
    <d v="2025-02-22T00:00:00"/>
    <x v="4"/>
    <n v="97"/>
    <x v="2"/>
  </r>
  <r>
    <s v="C1790"/>
    <s v="Patricia Lucas"/>
    <x v="104"/>
    <x v="30"/>
    <d v="2024-08-02T00:00:00"/>
    <x v="0"/>
    <n v="301"/>
    <x v="0"/>
  </r>
  <r>
    <s v="C1791"/>
    <s v="Allison Love"/>
    <x v="114"/>
    <x v="4"/>
    <d v="2021-09-20T00:00:00"/>
    <x v="1"/>
    <n v="1348"/>
    <x v="1"/>
  </r>
  <r>
    <s v="C1792"/>
    <s v="Robert Grant"/>
    <x v="8"/>
    <x v="7"/>
    <d v="2025-04-14T00:00:00"/>
    <x v="4"/>
    <n v="46"/>
    <x v="2"/>
  </r>
  <r>
    <s v="C1793"/>
    <s v="James Mccoy"/>
    <x v="126"/>
    <x v="12"/>
    <d v="2021-06-25T00:00:00"/>
    <x v="1"/>
    <n v="1435"/>
    <x v="1"/>
  </r>
  <r>
    <s v="C1794"/>
    <s v="Bryan Smith"/>
    <x v="20"/>
    <x v="42"/>
    <d v="2021-09-05T00:00:00"/>
    <x v="1"/>
    <n v="1363"/>
    <x v="1"/>
  </r>
  <r>
    <s v="C1795"/>
    <s v="Laurie Haynes"/>
    <x v="177"/>
    <x v="46"/>
    <d v="2025-05-10T00:00:00"/>
    <x v="4"/>
    <n v="20"/>
    <x v="2"/>
  </r>
  <r>
    <s v="C1796"/>
    <s v="Donna Jennings"/>
    <x v="237"/>
    <x v="4"/>
    <d v="2022-08-10T00:00:00"/>
    <x v="2"/>
    <n v="1024"/>
    <x v="1"/>
  </r>
  <r>
    <s v="C1797"/>
    <s v="Jessica Foster"/>
    <x v="149"/>
    <x v="35"/>
    <d v="2023-06-05T00:00:00"/>
    <x v="3"/>
    <n v="725"/>
    <x v="0"/>
  </r>
  <r>
    <s v="C1798"/>
    <s v="Daniel Francis"/>
    <x v="73"/>
    <x v="28"/>
    <d v="2022-08-31T00:00:00"/>
    <x v="2"/>
    <n v="1003"/>
    <x v="1"/>
  </r>
  <r>
    <s v="C1799"/>
    <s v="Brianna Byrd"/>
    <x v="158"/>
    <x v="16"/>
    <d v="2024-03-01T00:00:00"/>
    <x v="0"/>
    <n v="455"/>
    <x v="0"/>
  </r>
  <r>
    <s v="C1800"/>
    <s v="Travis Spencer"/>
    <x v="38"/>
    <x v="45"/>
    <d v="2021-12-07T00:00:00"/>
    <x v="1"/>
    <n v="1270"/>
    <x v="1"/>
  </r>
  <r>
    <s v="C1801"/>
    <s v="Kenneth Long"/>
    <x v="191"/>
    <x v="4"/>
    <d v="2022-09-15T00:00:00"/>
    <x v="2"/>
    <n v="988"/>
    <x v="1"/>
  </r>
  <r>
    <s v="C1802"/>
    <s v="Patrick Swanson"/>
    <x v="218"/>
    <x v="40"/>
    <d v="2025-04-05T00:00:00"/>
    <x v="4"/>
    <n v="55"/>
    <x v="2"/>
  </r>
  <r>
    <s v="C1803"/>
    <s v="Kayla Martin"/>
    <x v="12"/>
    <x v="42"/>
    <d v="2024-12-16T00:00:00"/>
    <x v="0"/>
    <n v="165"/>
    <x v="2"/>
  </r>
  <r>
    <s v="C1804"/>
    <s v="Brian Lambert"/>
    <x v="219"/>
    <x v="49"/>
    <d v="2025-01-11T00:00:00"/>
    <x v="4"/>
    <n v="139"/>
    <x v="2"/>
  </r>
  <r>
    <s v="C1805"/>
    <s v="Wanda Dunn"/>
    <x v="236"/>
    <x v="2"/>
    <d v="2021-09-20T00:00:00"/>
    <x v="1"/>
    <n v="1348"/>
    <x v="1"/>
  </r>
  <r>
    <s v="C1806"/>
    <s v="Austin Garcia"/>
    <x v="101"/>
    <x v="3"/>
    <d v="2023-06-25T00:00:00"/>
    <x v="3"/>
    <n v="705"/>
    <x v="0"/>
  </r>
  <r>
    <s v="C1807"/>
    <s v="Heather Lambert"/>
    <x v="31"/>
    <x v="26"/>
    <d v="2022-08-15T00:00:00"/>
    <x v="2"/>
    <n v="1019"/>
    <x v="1"/>
  </r>
  <r>
    <s v="C1808"/>
    <s v="Stephanie Stewart"/>
    <x v="77"/>
    <x v="17"/>
    <d v="2024-01-12T00:00:00"/>
    <x v="0"/>
    <n v="504"/>
    <x v="0"/>
  </r>
  <r>
    <s v="C1809"/>
    <s v="Melissa Hernandez"/>
    <x v="219"/>
    <x v="48"/>
    <d v="2024-11-04T00:00:00"/>
    <x v="0"/>
    <n v="207"/>
    <x v="0"/>
  </r>
  <r>
    <s v="C1810"/>
    <s v="Jeffrey Smith"/>
    <x v="90"/>
    <x v="7"/>
    <d v="2024-06-09T00:00:00"/>
    <x v="0"/>
    <n v="355"/>
    <x v="0"/>
  </r>
  <r>
    <s v="C1811"/>
    <s v="Jessica Larsen"/>
    <x v="196"/>
    <x v="11"/>
    <d v="2024-07-11T00:00:00"/>
    <x v="0"/>
    <n v="323"/>
    <x v="0"/>
  </r>
  <r>
    <s v="C1812"/>
    <s v="John Griffin"/>
    <x v="216"/>
    <x v="21"/>
    <d v="2023-06-25T00:00:00"/>
    <x v="3"/>
    <n v="705"/>
    <x v="0"/>
  </r>
  <r>
    <s v="C1813"/>
    <s v="Casey Obrien"/>
    <x v="117"/>
    <x v="23"/>
    <d v="2025-01-22T00:00:00"/>
    <x v="4"/>
    <n v="128"/>
    <x v="2"/>
  </r>
  <r>
    <s v="C1814"/>
    <s v="Stephanie Gonzalez"/>
    <x v="221"/>
    <x v="18"/>
    <d v="2021-09-25T00:00:00"/>
    <x v="1"/>
    <n v="1343"/>
    <x v="1"/>
  </r>
  <r>
    <s v="C1815"/>
    <s v="Stephanie Atkinson"/>
    <x v="105"/>
    <x v="35"/>
    <d v="2024-11-12T00:00:00"/>
    <x v="0"/>
    <n v="199"/>
    <x v="0"/>
  </r>
  <r>
    <s v="C1816"/>
    <s v="Jennifer Lawrence"/>
    <x v="192"/>
    <x v="5"/>
    <d v="2023-10-03T00:00:00"/>
    <x v="3"/>
    <n v="605"/>
    <x v="0"/>
  </r>
  <r>
    <s v="C1817"/>
    <s v="Steven Fernandez"/>
    <x v="214"/>
    <x v="33"/>
    <d v="2022-01-15T00:00:00"/>
    <x v="2"/>
    <n v="1231"/>
    <x v="1"/>
  </r>
  <r>
    <s v="C1818"/>
    <s v="Daniel Barton"/>
    <x v="221"/>
    <x v="31"/>
    <d v="2021-12-23T00:00:00"/>
    <x v="1"/>
    <n v="1254"/>
    <x v="1"/>
  </r>
  <r>
    <s v="C1819"/>
    <s v="Jordan Sanders"/>
    <x v="40"/>
    <x v="39"/>
    <d v="2024-03-24T00:00:00"/>
    <x v="0"/>
    <n v="432"/>
    <x v="0"/>
  </r>
  <r>
    <s v="C1820"/>
    <s v="Victor Holden"/>
    <x v="194"/>
    <x v="8"/>
    <d v="2024-08-18T00:00:00"/>
    <x v="0"/>
    <n v="285"/>
    <x v="0"/>
  </r>
  <r>
    <s v="C1821"/>
    <s v="Jill White"/>
    <x v="225"/>
    <x v="29"/>
    <d v="2024-03-19T00:00:00"/>
    <x v="0"/>
    <n v="437"/>
    <x v="0"/>
  </r>
  <r>
    <s v="C1822"/>
    <s v="Brianna Dennis"/>
    <x v="104"/>
    <x v="46"/>
    <d v="2021-07-31T00:00:00"/>
    <x v="1"/>
    <n v="1399"/>
    <x v="1"/>
  </r>
  <r>
    <s v="C1823"/>
    <s v="John Brown"/>
    <x v="54"/>
    <x v="7"/>
    <d v="2021-08-04T00:00:00"/>
    <x v="1"/>
    <n v="1395"/>
    <x v="1"/>
  </r>
  <r>
    <s v="C1824"/>
    <s v="Kelly Moody"/>
    <x v="163"/>
    <x v="24"/>
    <d v="2025-04-24T00:00:00"/>
    <x v="4"/>
    <n v="36"/>
    <x v="2"/>
  </r>
  <r>
    <s v="C1825"/>
    <s v="Anthony Hooper"/>
    <x v="110"/>
    <x v="26"/>
    <d v="2024-05-27T00:00:00"/>
    <x v="0"/>
    <n v="368"/>
    <x v="0"/>
  </r>
  <r>
    <s v="C1826"/>
    <s v="Madeline Hill"/>
    <x v="106"/>
    <x v="32"/>
    <d v="2023-11-14T00:00:00"/>
    <x v="3"/>
    <n v="563"/>
    <x v="0"/>
  </r>
  <r>
    <s v="C1827"/>
    <s v="Carrie Valdez"/>
    <x v="9"/>
    <x v="3"/>
    <d v="2024-03-09T00:00:00"/>
    <x v="0"/>
    <n v="447"/>
    <x v="0"/>
  </r>
  <r>
    <s v="C1828"/>
    <s v="Angela King"/>
    <x v="192"/>
    <x v="7"/>
    <d v="2023-08-10T00:00:00"/>
    <x v="3"/>
    <n v="659"/>
    <x v="0"/>
  </r>
  <r>
    <s v="C1829"/>
    <s v="Robert Reed"/>
    <x v="122"/>
    <x v="24"/>
    <d v="2025-03-08T00:00:00"/>
    <x v="4"/>
    <n v="83"/>
    <x v="2"/>
  </r>
  <r>
    <s v="C1830"/>
    <s v="Kathryn Taylor"/>
    <x v="108"/>
    <x v="7"/>
    <d v="2021-09-26T00:00:00"/>
    <x v="1"/>
    <n v="1342"/>
    <x v="1"/>
  </r>
  <r>
    <s v="C1831"/>
    <s v="Diana Hernandez"/>
    <x v="107"/>
    <x v="48"/>
    <d v="2023-12-21T00:00:00"/>
    <x v="3"/>
    <n v="526"/>
    <x v="0"/>
  </r>
  <r>
    <s v="C1832"/>
    <s v="Bailey Hall"/>
    <x v="174"/>
    <x v="17"/>
    <d v="2024-06-21T00:00:00"/>
    <x v="0"/>
    <n v="343"/>
    <x v="0"/>
  </r>
  <r>
    <s v="C1833"/>
    <s v="Michael Mendoza"/>
    <x v="1"/>
    <x v="8"/>
    <d v="2024-02-29T00:00:00"/>
    <x v="0"/>
    <n v="456"/>
    <x v="0"/>
  </r>
  <r>
    <s v="C1834"/>
    <s v="Alison Williams"/>
    <x v="213"/>
    <x v="3"/>
    <d v="2022-02-04T00:00:00"/>
    <x v="2"/>
    <n v="1211"/>
    <x v="1"/>
  </r>
  <r>
    <s v="C1835"/>
    <s v="Jose Macdonald"/>
    <x v="140"/>
    <x v="49"/>
    <d v="2022-02-12T00:00:00"/>
    <x v="2"/>
    <n v="1203"/>
    <x v="1"/>
  </r>
  <r>
    <s v="C1836"/>
    <s v="Christopher Mullen"/>
    <x v="93"/>
    <x v="29"/>
    <d v="2024-02-14T00:00:00"/>
    <x v="0"/>
    <n v="471"/>
    <x v="0"/>
  </r>
  <r>
    <s v="C1837"/>
    <s v="Nathan Stanley"/>
    <x v="103"/>
    <x v="4"/>
    <d v="2022-05-01T00:00:00"/>
    <x v="2"/>
    <n v="1125"/>
    <x v="1"/>
  </r>
  <r>
    <s v="C1838"/>
    <s v="Willie Dillon"/>
    <x v="127"/>
    <x v="7"/>
    <d v="2024-12-09T00:00:00"/>
    <x v="0"/>
    <n v="172"/>
    <x v="2"/>
  </r>
  <r>
    <s v="C1839"/>
    <s v="Charles Aguilar"/>
    <x v="146"/>
    <x v="36"/>
    <d v="2024-01-23T00:00:00"/>
    <x v="0"/>
    <n v="493"/>
    <x v="0"/>
  </r>
  <r>
    <s v="C1840"/>
    <s v="Deborah Ramsey"/>
    <x v="187"/>
    <x v="10"/>
    <d v="2023-12-12T00:00:00"/>
    <x v="3"/>
    <n v="535"/>
    <x v="0"/>
  </r>
  <r>
    <s v="C1841"/>
    <s v="Crystal Cruz"/>
    <x v="21"/>
    <x v="35"/>
    <d v="2022-04-09T00:00:00"/>
    <x v="2"/>
    <n v="1147"/>
    <x v="1"/>
  </r>
  <r>
    <s v="C1842"/>
    <s v="Susan Cohen"/>
    <x v="180"/>
    <x v="45"/>
    <d v="2023-12-26T00:00:00"/>
    <x v="3"/>
    <n v="521"/>
    <x v="0"/>
  </r>
  <r>
    <s v="C1843"/>
    <s v="John Mendez"/>
    <x v="114"/>
    <x v="28"/>
    <d v="2023-07-20T00:00:00"/>
    <x v="3"/>
    <n v="680"/>
    <x v="0"/>
  </r>
  <r>
    <s v="C1844"/>
    <s v="Anna Hopkins"/>
    <x v="55"/>
    <x v="20"/>
    <d v="2023-09-14T00:00:00"/>
    <x v="3"/>
    <n v="624"/>
    <x v="0"/>
  </r>
  <r>
    <s v="C1845"/>
    <s v="Stephanie Hampton"/>
    <x v="89"/>
    <x v="1"/>
    <d v="2023-08-18T00:00:00"/>
    <x v="3"/>
    <n v="651"/>
    <x v="0"/>
  </r>
  <r>
    <s v="C1846"/>
    <s v="Shaun Wolfe"/>
    <x v="79"/>
    <x v="7"/>
    <d v="2025-05-26T00:00:00"/>
    <x v="4"/>
    <n v="4"/>
    <x v="2"/>
  </r>
  <r>
    <s v="C1847"/>
    <s v="Rachel James"/>
    <x v="29"/>
    <x v="14"/>
    <d v="2025-04-09T00:00:00"/>
    <x v="4"/>
    <n v="51"/>
    <x v="2"/>
  </r>
  <r>
    <s v="C1848"/>
    <s v="Melissa Davis"/>
    <x v="196"/>
    <x v="32"/>
    <d v="2023-06-10T00:00:00"/>
    <x v="3"/>
    <n v="720"/>
    <x v="0"/>
  </r>
  <r>
    <s v="C1849"/>
    <s v="Susan Miller"/>
    <x v="93"/>
    <x v="28"/>
    <d v="2023-02-23T00:00:00"/>
    <x v="3"/>
    <n v="827"/>
    <x v="1"/>
  </r>
  <r>
    <s v="C1850"/>
    <s v="Aaron Manning"/>
    <x v="162"/>
    <x v="29"/>
    <d v="2023-08-19T00:00:00"/>
    <x v="3"/>
    <n v="650"/>
    <x v="0"/>
  </r>
  <r>
    <s v="C1851"/>
    <s v="Adam Pena"/>
    <x v="27"/>
    <x v="12"/>
    <d v="2023-02-24T00:00:00"/>
    <x v="3"/>
    <n v="826"/>
    <x v="1"/>
  </r>
  <r>
    <s v="C1852"/>
    <s v="Christopher Pearson"/>
    <x v="231"/>
    <x v="32"/>
    <d v="2025-01-17T00:00:00"/>
    <x v="4"/>
    <n v="133"/>
    <x v="2"/>
  </r>
  <r>
    <s v="C1853"/>
    <s v="Krystal Carr"/>
    <x v="10"/>
    <x v="27"/>
    <d v="2024-08-14T00:00:00"/>
    <x v="0"/>
    <n v="289"/>
    <x v="0"/>
  </r>
  <r>
    <s v="C1854"/>
    <s v="Juan Grant"/>
    <x v="156"/>
    <x v="48"/>
    <d v="2023-10-15T00:00:00"/>
    <x v="3"/>
    <n v="593"/>
    <x v="0"/>
  </r>
  <r>
    <s v="C1855"/>
    <s v="Dawn Parker"/>
    <x v="99"/>
    <x v="33"/>
    <d v="2024-05-29T00:00:00"/>
    <x v="0"/>
    <n v="366"/>
    <x v="0"/>
  </r>
  <r>
    <s v="C1856"/>
    <s v="Charles Shields"/>
    <x v="195"/>
    <x v="14"/>
    <d v="2022-05-21T00:00:00"/>
    <x v="2"/>
    <n v="1105"/>
    <x v="1"/>
  </r>
  <r>
    <s v="C1857"/>
    <s v="Michael Martin"/>
    <x v="218"/>
    <x v="15"/>
    <d v="2023-02-11T00:00:00"/>
    <x v="3"/>
    <n v="839"/>
    <x v="1"/>
  </r>
  <r>
    <s v="C1858"/>
    <s v="Rebecca Mendez"/>
    <x v="194"/>
    <x v="13"/>
    <d v="2021-08-18T00:00:00"/>
    <x v="1"/>
    <n v="1381"/>
    <x v="1"/>
  </r>
  <r>
    <s v="C1859"/>
    <s v="Vincent Smith"/>
    <x v="36"/>
    <x v="45"/>
    <d v="2023-06-01T00:00:00"/>
    <x v="3"/>
    <n v="729"/>
    <x v="0"/>
  </r>
  <r>
    <s v="C1860"/>
    <s v="Jessica Brown"/>
    <x v="12"/>
    <x v="48"/>
    <d v="2021-10-01T00:00:00"/>
    <x v="1"/>
    <n v="1337"/>
    <x v="1"/>
  </r>
  <r>
    <s v="C1861"/>
    <s v="Misty Arias"/>
    <x v="141"/>
    <x v="42"/>
    <d v="2024-03-14T00:00:00"/>
    <x v="0"/>
    <n v="442"/>
    <x v="0"/>
  </r>
  <r>
    <s v="C1862"/>
    <s v="Michelle Harper"/>
    <x v="225"/>
    <x v="33"/>
    <d v="2024-11-24T00:00:00"/>
    <x v="0"/>
    <n v="187"/>
    <x v="0"/>
  </r>
  <r>
    <s v="C1863"/>
    <s v="Johnny Smith"/>
    <x v="75"/>
    <x v="25"/>
    <d v="2025-05-14T00:00:00"/>
    <x v="4"/>
    <n v="16"/>
    <x v="2"/>
  </r>
  <r>
    <s v="C1864"/>
    <s v="Donna Johnson"/>
    <x v="93"/>
    <x v="15"/>
    <d v="2023-08-09T00:00:00"/>
    <x v="3"/>
    <n v="660"/>
    <x v="0"/>
  </r>
  <r>
    <s v="C1865"/>
    <s v="Lisa Craig"/>
    <x v="238"/>
    <x v="34"/>
    <d v="2024-03-12T00:00:00"/>
    <x v="0"/>
    <n v="444"/>
    <x v="0"/>
  </r>
  <r>
    <s v="C1866"/>
    <s v="Christopher Shea"/>
    <x v="167"/>
    <x v="27"/>
    <d v="2022-11-29T00:00:00"/>
    <x v="2"/>
    <n v="913"/>
    <x v="1"/>
  </r>
  <r>
    <s v="C1867"/>
    <s v="Jennifer Gonzalez"/>
    <x v="124"/>
    <x v="14"/>
    <d v="2024-05-27T00:00:00"/>
    <x v="0"/>
    <n v="368"/>
    <x v="0"/>
  </r>
  <r>
    <s v="C1868"/>
    <s v="Brandon Mitchell"/>
    <x v="92"/>
    <x v="2"/>
    <d v="2025-04-20T00:00:00"/>
    <x v="4"/>
    <n v="40"/>
    <x v="2"/>
  </r>
  <r>
    <s v="C1869"/>
    <s v="Hannah Ochoa"/>
    <x v="0"/>
    <x v="20"/>
    <d v="2022-03-28T00:00:00"/>
    <x v="2"/>
    <n v="1159"/>
    <x v="1"/>
  </r>
  <r>
    <s v="C1870"/>
    <s v="Jared Smith"/>
    <x v="176"/>
    <x v="40"/>
    <d v="2023-07-25T00:00:00"/>
    <x v="3"/>
    <n v="675"/>
    <x v="0"/>
  </r>
  <r>
    <s v="C1871"/>
    <s v="Benjamin Phillips"/>
    <x v="225"/>
    <x v="44"/>
    <d v="2024-10-28T00:00:00"/>
    <x v="0"/>
    <n v="214"/>
    <x v="0"/>
  </r>
  <r>
    <s v="C1872"/>
    <s v="Deanna Medina"/>
    <x v="73"/>
    <x v="29"/>
    <d v="2022-06-22T00:00:00"/>
    <x v="2"/>
    <n v="1073"/>
    <x v="1"/>
  </r>
  <r>
    <s v="C1873"/>
    <s v="Tracy Hart"/>
    <x v="62"/>
    <x v="34"/>
    <d v="2024-08-18T00:00:00"/>
    <x v="0"/>
    <n v="285"/>
    <x v="0"/>
  </r>
  <r>
    <s v="C1874"/>
    <s v="Reginald Maldonado"/>
    <x v="190"/>
    <x v="3"/>
    <d v="2025-01-28T00:00:00"/>
    <x v="4"/>
    <n v="122"/>
    <x v="2"/>
  </r>
  <r>
    <s v="C1875"/>
    <s v="Brian Jones"/>
    <x v="129"/>
    <x v="7"/>
    <d v="2024-04-15T00:00:00"/>
    <x v="0"/>
    <n v="410"/>
    <x v="0"/>
  </r>
  <r>
    <s v="C1876"/>
    <s v="Rebecca Gutierrez"/>
    <x v="56"/>
    <x v="22"/>
    <d v="2023-09-09T00:00:00"/>
    <x v="3"/>
    <n v="629"/>
    <x v="0"/>
  </r>
  <r>
    <s v="C1877"/>
    <s v="Ronnie Wright"/>
    <x v="36"/>
    <x v="27"/>
    <d v="2024-04-10T00:00:00"/>
    <x v="0"/>
    <n v="415"/>
    <x v="0"/>
  </r>
  <r>
    <s v="C1878"/>
    <s v="Gloria Spencer"/>
    <x v="156"/>
    <x v="24"/>
    <d v="2022-09-29T00:00:00"/>
    <x v="2"/>
    <n v="974"/>
    <x v="1"/>
  </r>
  <r>
    <s v="C1879"/>
    <s v="Steven Adams"/>
    <x v="225"/>
    <x v="14"/>
    <d v="2024-04-25T00:00:00"/>
    <x v="0"/>
    <n v="400"/>
    <x v="0"/>
  </r>
  <r>
    <s v="C1880"/>
    <s v="Cheryl Mclaughlin"/>
    <x v="31"/>
    <x v="14"/>
    <d v="2022-06-10T00:00:00"/>
    <x v="2"/>
    <n v="1085"/>
    <x v="1"/>
  </r>
  <r>
    <s v="C1881"/>
    <s v="Christine Harris"/>
    <x v="90"/>
    <x v="42"/>
    <d v="2022-12-04T00:00:00"/>
    <x v="2"/>
    <n v="908"/>
    <x v="1"/>
  </r>
  <r>
    <s v="C1882"/>
    <s v="Brian Mora"/>
    <x v="91"/>
    <x v="25"/>
    <d v="2023-07-04T00:00:00"/>
    <x v="3"/>
    <n v="696"/>
    <x v="0"/>
  </r>
  <r>
    <s v="C1883"/>
    <s v="Pamela Weaver"/>
    <x v="166"/>
    <x v="24"/>
    <d v="2022-12-27T00:00:00"/>
    <x v="2"/>
    <n v="885"/>
    <x v="1"/>
  </r>
  <r>
    <s v="C1884"/>
    <s v="Katherine Galloway"/>
    <x v="190"/>
    <x v="29"/>
    <d v="2025-02-07T00:00:00"/>
    <x v="4"/>
    <n v="112"/>
    <x v="2"/>
  </r>
  <r>
    <s v="C1885"/>
    <s v="Clayton Duran"/>
    <x v="119"/>
    <x v="23"/>
    <d v="2023-02-07T00:00:00"/>
    <x v="3"/>
    <n v="843"/>
    <x v="1"/>
  </r>
  <r>
    <s v="C1886"/>
    <s v="Kenneth Brown"/>
    <x v="207"/>
    <x v="1"/>
    <d v="2023-06-12T00:00:00"/>
    <x v="3"/>
    <n v="718"/>
    <x v="0"/>
  </r>
  <r>
    <s v="C1887"/>
    <s v="Amanda Reed"/>
    <x v="34"/>
    <x v="11"/>
    <d v="2024-09-16T00:00:00"/>
    <x v="0"/>
    <n v="256"/>
    <x v="0"/>
  </r>
  <r>
    <s v="C1888"/>
    <s v="William Wolfe"/>
    <x v="45"/>
    <x v="12"/>
    <d v="2024-05-04T00:00:00"/>
    <x v="0"/>
    <n v="391"/>
    <x v="0"/>
  </r>
  <r>
    <s v="C1889"/>
    <s v="Michael Gray"/>
    <x v="125"/>
    <x v="12"/>
    <d v="2022-12-12T00:00:00"/>
    <x v="2"/>
    <n v="900"/>
    <x v="1"/>
  </r>
  <r>
    <s v="C1890"/>
    <s v="Debbie Dunn"/>
    <x v="31"/>
    <x v="23"/>
    <d v="2023-06-01T00:00:00"/>
    <x v="3"/>
    <n v="729"/>
    <x v="0"/>
  </r>
  <r>
    <s v="C1891"/>
    <s v="Grace White"/>
    <x v="52"/>
    <x v="47"/>
    <d v="2023-03-12T00:00:00"/>
    <x v="3"/>
    <n v="810"/>
    <x v="1"/>
  </r>
  <r>
    <s v="C1892"/>
    <s v="Jacqueline Dickerson"/>
    <x v="173"/>
    <x v="37"/>
    <d v="2022-03-05T00:00:00"/>
    <x v="2"/>
    <n v="1182"/>
    <x v="1"/>
  </r>
  <r>
    <s v="C1893"/>
    <s v="Veronica Parks"/>
    <x v="239"/>
    <x v="26"/>
    <d v="2024-06-22T00:00:00"/>
    <x v="0"/>
    <n v="342"/>
    <x v="0"/>
  </r>
  <r>
    <s v="C1894"/>
    <s v="David Reynolds"/>
    <x v="87"/>
    <x v="6"/>
    <d v="2022-01-11T00:00:00"/>
    <x v="2"/>
    <n v="1235"/>
    <x v="1"/>
  </r>
  <r>
    <s v="C1895"/>
    <s v="Nancy Kennedy"/>
    <x v="49"/>
    <x v="36"/>
    <d v="2023-03-15T00:00:00"/>
    <x v="3"/>
    <n v="807"/>
    <x v="1"/>
  </r>
  <r>
    <s v="C1896"/>
    <s v="Dr. Samuel Holmes DDS"/>
    <x v="130"/>
    <x v="41"/>
    <d v="2022-09-08T00:00:00"/>
    <x v="2"/>
    <n v="995"/>
    <x v="1"/>
  </r>
  <r>
    <s v="C1897"/>
    <s v="Scott Williams"/>
    <x v="125"/>
    <x v="38"/>
    <d v="2022-02-07T00:00:00"/>
    <x v="2"/>
    <n v="1208"/>
    <x v="1"/>
  </r>
  <r>
    <s v="C1898"/>
    <s v="Robert Woods"/>
    <x v="105"/>
    <x v="26"/>
    <d v="2023-04-28T00:00:00"/>
    <x v="3"/>
    <n v="763"/>
    <x v="1"/>
  </r>
  <r>
    <s v="C1899"/>
    <s v="Debbie Ward"/>
    <x v="38"/>
    <x v="32"/>
    <d v="2022-11-15T00:00:00"/>
    <x v="2"/>
    <n v="927"/>
    <x v="1"/>
  </r>
  <r>
    <s v="C1900"/>
    <s v="Bryan Dillon"/>
    <x v="237"/>
    <x v="6"/>
    <d v="2023-11-12T00:00:00"/>
    <x v="3"/>
    <n v="565"/>
    <x v="0"/>
  </r>
  <r>
    <s v="C1901"/>
    <s v="Mariah Thompson"/>
    <x v="167"/>
    <x v="31"/>
    <d v="2022-12-02T00:00:00"/>
    <x v="2"/>
    <n v="910"/>
    <x v="1"/>
  </r>
  <r>
    <s v="C1902"/>
    <s v="Jordan Hampton"/>
    <x v="3"/>
    <x v="4"/>
    <d v="2023-01-11T00:00:00"/>
    <x v="3"/>
    <n v="870"/>
    <x v="1"/>
  </r>
  <r>
    <s v="C1903"/>
    <s v="Julie Frye"/>
    <x v="123"/>
    <x v="8"/>
    <d v="2024-02-19T00:00:00"/>
    <x v="0"/>
    <n v="466"/>
    <x v="0"/>
  </r>
  <r>
    <s v="C1904"/>
    <s v="Gail Welch"/>
    <x v="213"/>
    <x v="27"/>
    <d v="2025-01-07T00:00:00"/>
    <x v="4"/>
    <n v="143"/>
    <x v="2"/>
  </r>
  <r>
    <s v="C1905"/>
    <s v="Angela Cooper"/>
    <x v="65"/>
    <x v="12"/>
    <d v="2024-03-09T00:00:00"/>
    <x v="0"/>
    <n v="447"/>
    <x v="0"/>
  </r>
  <r>
    <s v="C1906"/>
    <s v="Derek Newman"/>
    <x v="50"/>
    <x v="37"/>
    <d v="2024-09-24T00:00:00"/>
    <x v="0"/>
    <n v="248"/>
    <x v="0"/>
  </r>
  <r>
    <s v="C1907"/>
    <s v="Heidi Matthews"/>
    <x v="77"/>
    <x v="40"/>
    <d v="2022-02-13T00:00:00"/>
    <x v="2"/>
    <n v="1202"/>
    <x v="1"/>
  </r>
  <r>
    <s v="C1908"/>
    <s v="Alexander Luna"/>
    <x v="149"/>
    <x v="32"/>
    <d v="2025-05-29T00:00:00"/>
    <x v="4"/>
    <n v="1"/>
    <x v="2"/>
  </r>
  <r>
    <s v="C1909"/>
    <s v="Nicole Clark"/>
    <x v="209"/>
    <x v="26"/>
    <d v="2021-10-25T00:00:00"/>
    <x v="1"/>
    <n v="1313"/>
    <x v="1"/>
  </r>
  <r>
    <s v="C1910"/>
    <s v="Shawn Kelley"/>
    <x v="2"/>
    <x v="33"/>
    <d v="2023-02-05T00:00:00"/>
    <x v="3"/>
    <n v="845"/>
    <x v="1"/>
  </r>
  <r>
    <s v="C1911"/>
    <s v="Whitney Garcia"/>
    <x v="74"/>
    <x v="45"/>
    <d v="2021-10-07T00:00:00"/>
    <x v="1"/>
    <n v="1331"/>
    <x v="1"/>
  </r>
  <r>
    <s v="C1912"/>
    <s v="Stacey Parker"/>
    <x v="90"/>
    <x v="14"/>
    <d v="2022-08-14T00:00:00"/>
    <x v="2"/>
    <n v="1020"/>
    <x v="1"/>
  </r>
  <r>
    <s v="C1913"/>
    <s v="Cameron Rose"/>
    <x v="127"/>
    <x v="35"/>
    <d v="2021-07-23T00:00:00"/>
    <x v="1"/>
    <n v="1407"/>
    <x v="1"/>
  </r>
  <r>
    <s v="C1914"/>
    <s v="Shannon Nguyen"/>
    <x v="97"/>
    <x v="10"/>
    <d v="2025-02-10T00:00:00"/>
    <x v="4"/>
    <n v="109"/>
    <x v="2"/>
  </r>
  <r>
    <s v="C1915"/>
    <s v="Denise Wallace"/>
    <x v="225"/>
    <x v="38"/>
    <d v="2023-09-14T00:00:00"/>
    <x v="3"/>
    <n v="624"/>
    <x v="0"/>
  </r>
  <r>
    <s v="C1916"/>
    <s v="Kyle Welch"/>
    <x v="129"/>
    <x v="29"/>
    <d v="2023-04-05T00:00:00"/>
    <x v="3"/>
    <n v="786"/>
    <x v="1"/>
  </r>
  <r>
    <s v="C1917"/>
    <s v="Margaret Collins"/>
    <x v="99"/>
    <x v="24"/>
    <d v="2023-09-15T00:00:00"/>
    <x v="3"/>
    <n v="623"/>
    <x v="0"/>
  </r>
  <r>
    <s v="C1918"/>
    <s v="Brandon Parker"/>
    <x v="58"/>
    <x v="32"/>
    <d v="2022-01-26T00:00:00"/>
    <x v="2"/>
    <n v="1220"/>
    <x v="1"/>
  </r>
  <r>
    <s v="C1919"/>
    <s v="Aaron Ochoa"/>
    <x v="75"/>
    <x v="0"/>
    <d v="2022-11-15T00:00:00"/>
    <x v="2"/>
    <n v="927"/>
    <x v="1"/>
  </r>
  <r>
    <s v="C1920"/>
    <s v="Joseph Watts"/>
    <x v="94"/>
    <x v="19"/>
    <d v="2023-06-10T00:00:00"/>
    <x v="3"/>
    <n v="720"/>
    <x v="0"/>
  </r>
  <r>
    <s v="C1921"/>
    <s v="Ralph Yates"/>
    <x v="19"/>
    <x v="7"/>
    <d v="2024-10-18T00:00:00"/>
    <x v="0"/>
    <n v="224"/>
    <x v="0"/>
  </r>
  <r>
    <s v="C1922"/>
    <s v="James Jenkins"/>
    <x v="183"/>
    <x v="1"/>
    <d v="2023-02-02T00:00:00"/>
    <x v="3"/>
    <n v="848"/>
    <x v="1"/>
  </r>
  <r>
    <s v="C1923"/>
    <s v="Miguel Brewer"/>
    <x v="92"/>
    <x v="43"/>
    <d v="2022-05-07T00:00:00"/>
    <x v="2"/>
    <n v="1119"/>
    <x v="1"/>
  </r>
  <r>
    <s v="C1924"/>
    <s v="Jay Allen"/>
    <x v="172"/>
    <x v="42"/>
    <d v="2024-11-04T00:00:00"/>
    <x v="0"/>
    <n v="207"/>
    <x v="0"/>
  </r>
  <r>
    <s v="C1925"/>
    <s v="Denise Wong"/>
    <x v="210"/>
    <x v="23"/>
    <d v="2023-03-02T00:00:00"/>
    <x v="3"/>
    <n v="820"/>
    <x v="1"/>
  </r>
  <r>
    <s v="C1926"/>
    <s v="Barry Taylor"/>
    <x v="53"/>
    <x v="18"/>
    <d v="2023-05-07T00:00:00"/>
    <x v="3"/>
    <n v="754"/>
    <x v="1"/>
  </r>
  <r>
    <s v="C1927"/>
    <s v="Denise Dean"/>
    <x v="116"/>
    <x v="12"/>
    <d v="2021-06-29T00:00:00"/>
    <x v="1"/>
    <n v="1431"/>
    <x v="1"/>
  </r>
  <r>
    <s v="C1928"/>
    <s v="Wayne Johnson"/>
    <x v="5"/>
    <x v="31"/>
    <d v="2022-07-22T00:00:00"/>
    <x v="2"/>
    <n v="1043"/>
    <x v="1"/>
  </r>
  <r>
    <s v="C1929"/>
    <s v="Jeffrey Smith"/>
    <x v="36"/>
    <x v="45"/>
    <d v="2021-06-21T00:00:00"/>
    <x v="1"/>
    <n v="1439"/>
    <x v="1"/>
  </r>
  <r>
    <s v="C1930"/>
    <s v="Glenn Collins DDS"/>
    <x v="22"/>
    <x v="10"/>
    <d v="2024-05-16T00:00:00"/>
    <x v="0"/>
    <n v="379"/>
    <x v="0"/>
  </r>
  <r>
    <s v="C1931"/>
    <s v="Erin Bridges"/>
    <x v="222"/>
    <x v="45"/>
    <d v="2021-08-25T00:00:00"/>
    <x v="1"/>
    <n v="1374"/>
    <x v="1"/>
  </r>
  <r>
    <s v="C1932"/>
    <s v="James Daniels"/>
    <x v="35"/>
    <x v="6"/>
    <d v="2025-03-21T00:00:00"/>
    <x v="4"/>
    <n v="70"/>
    <x v="2"/>
  </r>
  <r>
    <s v="C1933"/>
    <s v="Ruth Clayton"/>
    <x v="109"/>
    <x v="33"/>
    <d v="2024-06-13T00:00:00"/>
    <x v="0"/>
    <n v="351"/>
    <x v="0"/>
  </r>
  <r>
    <s v="C1934"/>
    <s v="Ray Ramos"/>
    <x v="39"/>
    <x v="5"/>
    <d v="2022-04-04T00:00:00"/>
    <x v="2"/>
    <n v="1152"/>
    <x v="1"/>
  </r>
  <r>
    <s v="C1935"/>
    <s v="Ray Boyd"/>
    <x v="227"/>
    <x v="24"/>
    <d v="2023-01-24T00:00:00"/>
    <x v="3"/>
    <n v="857"/>
    <x v="1"/>
  </r>
  <r>
    <s v="C1936"/>
    <s v="Emily Morris"/>
    <x v="105"/>
    <x v="16"/>
    <d v="2021-08-03T00:00:00"/>
    <x v="1"/>
    <n v="1396"/>
    <x v="1"/>
  </r>
  <r>
    <s v="C1937"/>
    <s v="Krista Martinez"/>
    <x v="161"/>
    <x v="18"/>
    <d v="2022-09-06T00:00:00"/>
    <x v="2"/>
    <n v="997"/>
    <x v="1"/>
  </r>
  <r>
    <s v="C1938"/>
    <s v="Stephen Boyer"/>
    <x v="197"/>
    <x v="44"/>
    <d v="2022-05-31T00:00:00"/>
    <x v="2"/>
    <n v="1095"/>
    <x v="1"/>
  </r>
  <r>
    <s v="C1939"/>
    <s v="Erika Jackson"/>
    <x v="201"/>
    <x v="3"/>
    <d v="2021-12-01T00:00:00"/>
    <x v="1"/>
    <n v="1276"/>
    <x v="1"/>
  </r>
  <r>
    <s v="C1940"/>
    <s v="David Novak"/>
    <x v="64"/>
    <x v="38"/>
    <d v="2023-06-07T00:00:00"/>
    <x v="3"/>
    <n v="723"/>
    <x v="0"/>
  </r>
  <r>
    <s v="C1941"/>
    <s v="Brittney Townsend"/>
    <x v="90"/>
    <x v="8"/>
    <d v="2023-07-15T00:00:00"/>
    <x v="3"/>
    <n v="685"/>
    <x v="0"/>
  </r>
  <r>
    <s v="C1942"/>
    <s v="Luke Galvan"/>
    <x v="235"/>
    <x v="18"/>
    <d v="2021-08-31T00:00:00"/>
    <x v="1"/>
    <n v="1368"/>
    <x v="1"/>
  </r>
  <r>
    <s v="C1943"/>
    <s v="Matthew Miles"/>
    <x v="122"/>
    <x v="26"/>
    <d v="2021-12-11T00:00:00"/>
    <x v="1"/>
    <n v="1266"/>
    <x v="1"/>
  </r>
  <r>
    <s v="C1944"/>
    <s v="Eugene Grant DDS"/>
    <x v="99"/>
    <x v="37"/>
    <d v="2024-07-11T00:00:00"/>
    <x v="0"/>
    <n v="323"/>
    <x v="0"/>
  </r>
  <r>
    <s v="C1945"/>
    <s v="Michael Howard"/>
    <x v="196"/>
    <x v="32"/>
    <d v="2025-03-26T00:00:00"/>
    <x v="4"/>
    <n v="65"/>
    <x v="2"/>
  </r>
  <r>
    <s v="C1946"/>
    <s v="Michael Hansen"/>
    <x v="83"/>
    <x v="38"/>
    <d v="2023-06-30T00:00:00"/>
    <x v="3"/>
    <n v="700"/>
    <x v="0"/>
  </r>
  <r>
    <s v="C1947"/>
    <s v="Cody Bailey"/>
    <x v="221"/>
    <x v="10"/>
    <d v="2022-07-31T00:00:00"/>
    <x v="2"/>
    <n v="1034"/>
    <x v="1"/>
  </r>
  <r>
    <s v="C1948"/>
    <s v="Linda Valencia"/>
    <x v="11"/>
    <x v="30"/>
    <d v="2023-09-02T00:00:00"/>
    <x v="3"/>
    <n v="636"/>
    <x v="0"/>
  </r>
  <r>
    <s v="C1949"/>
    <s v="Edward Baker"/>
    <x v="9"/>
    <x v="10"/>
    <d v="2021-05-31T00:00:00"/>
    <x v="1"/>
    <n v="1460"/>
    <x v="1"/>
  </r>
  <r>
    <s v="C1950"/>
    <s v="Katie Gross"/>
    <x v="224"/>
    <x v="35"/>
    <d v="2024-01-17T00:00:00"/>
    <x v="0"/>
    <n v="499"/>
    <x v="0"/>
  </r>
  <r>
    <s v="C1951"/>
    <s v="Patty Allen"/>
    <x v="20"/>
    <x v="30"/>
    <d v="2024-03-17T00:00:00"/>
    <x v="0"/>
    <n v="439"/>
    <x v="0"/>
  </r>
  <r>
    <s v="C1952"/>
    <s v="Sabrina Lee"/>
    <x v="10"/>
    <x v="41"/>
    <d v="2024-08-31T00:00:00"/>
    <x v="0"/>
    <n v="272"/>
    <x v="0"/>
  </r>
  <r>
    <s v="C1953"/>
    <s v="Lisa Morris"/>
    <x v="15"/>
    <x v="12"/>
    <d v="2021-11-17T00:00:00"/>
    <x v="1"/>
    <n v="1290"/>
    <x v="1"/>
  </r>
  <r>
    <s v="C1954"/>
    <s v="Matthew Williams"/>
    <x v="104"/>
    <x v="0"/>
    <d v="2022-03-03T00:00:00"/>
    <x v="2"/>
    <n v="1184"/>
    <x v="1"/>
  </r>
  <r>
    <s v="C1955"/>
    <s v="Christina Washington"/>
    <x v="125"/>
    <x v="5"/>
    <d v="2023-11-03T00:00:00"/>
    <x v="3"/>
    <n v="574"/>
    <x v="0"/>
  </r>
  <r>
    <s v="C1956"/>
    <s v="Jasmine Burns"/>
    <x v="179"/>
    <x v="38"/>
    <d v="2023-12-03T00:00:00"/>
    <x v="3"/>
    <n v="544"/>
    <x v="0"/>
  </r>
  <r>
    <s v="C1957"/>
    <s v="Jacob Obrien"/>
    <x v="177"/>
    <x v="39"/>
    <d v="2025-05-14T00:00:00"/>
    <x v="4"/>
    <n v="16"/>
    <x v="2"/>
  </r>
  <r>
    <s v="C1958"/>
    <s v="Mary Hebert"/>
    <x v="85"/>
    <x v="4"/>
    <d v="2023-05-27T00:00:00"/>
    <x v="3"/>
    <n v="734"/>
    <x v="1"/>
  </r>
  <r>
    <s v="C1959"/>
    <s v="Amy Grant"/>
    <x v="104"/>
    <x v="40"/>
    <d v="2024-11-26T00:00:00"/>
    <x v="0"/>
    <n v="185"/>
    <x v="0"/>
  </r>
  <r>
    <s v="C1960"/>
    <s v="Michael Colon"/>
    <x v="111"/>
    <x v="22"/>
    <d v="2021-08-01T00:00:00"/>
    <x v="1"/>
    <n v="1398"/>
    <x v="1"/>
  </r>
  <r>
    <s v="C1961"/>
    <s v="Sandra Miller"/>
    <x v="197"/>
    <x v="22"/>
    <d v="2021-10-27T00:00:00"/>
    <x v="1"/>
    <n v="1311"/>
    <x v="1"/>
  </r>
  <r>
    <s v="C1962"/>
    <s v="David Cruz"/>
    <x v="102"/>
    <x v="22"/>
    <d v="2024-03-15T00:00:00"/>
    <x v="0"/>
    <n v="441"/>
    <x v="0"/>
  </r>
  <r>
    <s v="C1963"/>
    <s v="Mario White"/>
    <x v="160"/>
    <x v="2"/>
    <d v="2023-03-05T00:00:00"/>
    <x v="3"/>
    <n v="817"/>
    <x v="1"/>
  </r>
  <r>
    <s v="C1964"/>
    <s v="Pamela Ray"/>
    <x v="133"/>
    <x v="10"/>
    <d v="2024-05-25T00:00:00"/>
    <x v="0"/>
    <n v="370"/>
    <x v="0"/>
  </r>
  <r>
    <s v="C1965"/>
    <s v="Sonya Jackson"/>
    <x v="35"/>
    <x v="2"/>
    <d v="2023-02-12T00:00:00"/>
    <x v="3"/>
    <n v="838"/>
    <x v="1"/>
  </r>
  <r>
    <s v="C1966"/>
    <s v="Mary Ferguson"/>
    <x v="93"/>
    <x v="37"/>
    <d v="2025-05-19T00:00:00"/>
    <x v="4"/>
    <n v="11"/>
    <x v="2"/>
  </r>
  <r>
    <s v="C1967"/>
    <s v="Ethan Frey"/>
    <x v="181"/>
    <x v="48"/>
    <d v="2023-03-01T00:00:00"/>
    <x v="3"/>
    <n v="821"/>
    <x v="1"/>
  </r>
  <r>
    <s v="C1968"/>
    <s v="Jessica Swanson"/>
    <x v="237"/>
    <x v="34"/>
    <d v="2023-10-21T00:00:00"/>
    <x v="3"/>
    <n v="587"/>
    <x v="0"/>
  </r>
  <r>
    <s v="C1969"/>
    <s v="Jaime Pierce"/>
    <x v="121"/>
    <x v="32"/>
    <d v="2022-12-10T00:00:00"/>
    <x v="2"/>
    <n v="902"/>
    <x v="1"/>
  </r>
  <r>
    <s v="C1970"/>
    <s v="Jillian Sanders"/>
    <x v="101"/>
    <x v="5"/>
    <d v="2022-08-14T00:00:00"/>
    <x v="2"/>
    <n v="1020"/>
    <x v="1"/>
  </r>
  <r>
    <s v="C1971"/>
    <s v="Kelly Holder"/>
    <x v="71"/>
    <x v="39"/>
    <d v="2022-09-08T00:00:00"/>
    <x v="2"/>
    <n v="995"/>
    <x v="1"/>
  </r>
  <r>
    <s v="C1972"/>
    <s v="Mrs. Emily Ingram"/>
    <x v="165"/>
    <x v="38"/>
    <d v="2024-11-27T00:00:00"/>
    <x v="0"/>
    <n v="184"/>
    <x v="0"/>
  </r>
  <r>
    <s v="C1973"/>
    <s v="Juan Hawkins"/>
    <x v="193"/>
    <x v="29"/>
    <d v="2022-01-25T00:00:00"/>
    <x v="2"/>
    <n v="1221"/>
    <x v="1"/>
  </r>
  <r>
    <s v="C1974"/>
    <s v="Joe Moore"/>
    <x v="16"/>
    <x v="48"/>
    <d v="2025-03-11T00:00:00"/>
    <x v="4"/>
    <n v="80"/>
    <x v="2"/>
  </r>
  <r>
    <s v="C1975"/>
    <s v="Crystal Shepherd"/>
    <x v="36"/>
    <x v="29"/>
    <d v="2023-02-10T00:00:00"/>
    <x v="3"/>
    <n v="840"/>
    <x v="1"/>
  </r>
  <r>
    <s v="C1976"/>
    <s v="Claudia Jones"/>
    <x v="181"/>
    <x v="24"/>
    <d v="2022-02-22T00:00:00"/>
    <x v="2"/>
    <n v="1193"/>
    <x v="1"/>
  </r>
  <r>
    <s v="C1977"/>
    <s v="Steven Warner PhD"/>
    <x v="32"/>
    <x v="20"/>
    <d v="2024-02-21T00:00:00"/>
    <x v="0"/>
    <n v="464"/>
    <x v="0"/>
  </r>
  <r>
    <s v="C1978"/>
    <s v="Nicholas Johnston"/>
    <x v="7"/>
    <x v="33"/>
    <d v="2021-08-24T00:00:00"/>
    <x v="1"/>
    <n v="1375"/>
    <x v="1"/>
  </r>
  <r>
    <s v="C1979"/>
    <s v="Felicia Hobbs"/>
    <x v="168"/>
    <x v="40"/>
    <d v="2025-05-14T00:00:00"/>
    <x v="4"/>
    <n v="16"/>
    <x v="2"/>
  </r>
  <r>
    <s v="C1980"/>
    <s v="Sheila Perez"/>
    <x v="214"/>
    <x v="20"/>
    <d v="2025-05-11T00:00:00"/>
    <x v="4"/>
    <n v="19"/>
    <x v="2"/>
  </r>
  <r>
    <s v="C1981"/>
    <s v="Richard Reyes"/>
    <x v="100"/>
    <x v="22"/>
    <d v="2021-08-01T00:00:00"/>
    <x v="1"/>
    <n v="1398"/>
    <x v="1"/>
  </r>
  <r>
    <s v="C1982"/>
    <s v="Karl Murphy"/>
    <x v="4"/>
    <x v="7"/>
    <d v="2022-01-22T00:00:00"/>
    <x v="2"/>
    <n v="1224"/>
    <x v="1"/>
  </r>
  <r>
    <s v="C1983"/>
    <s v="Nicholas Long"/>
    <x v="3"/>
    <x v="19"/>
    <d v="2023-12-10T00:00:00"/>
    <x v="3"/>
    <n v="537"/>
    <x v="0"/>
  </r>
  <r>
    <s v="C1984"/>
    <s v="Ann Reynolds"/>
    <x v="130"/>
    <x v="27"/>
    <d v="2022-01-14T00:00:00"/>
    <x v="2"/>
    <n v="1232"/>
    <x v="1"/>
  </r>
  <r>
    <s v="C1985"/>
    <s v="Bradley Duncan"/>
    <x v="139"/>
    <x v="2"/>
    <d v="2023-02-09T00:00:00"/>
    <x v="3"/>
    <n v="841"/>
    <x v="1"/>
  </r>
  <r>
    <s v="C1986"/>
    <s v="James Hamilton"/>
    <x v="4"/>
    <x v="0"/>
    <d v="2024-08-25T00:00:00"/>
    <x v="0"/>
    <n v="278"/>
    <x v="0"/>
  </r>
  <r>
    <s v="C1987"/>
    <s v="Justin Freeman"/>
    <x v="89"/>
    <x v="29"/>
    <d v="2022-03-30T00:00:00"/>
    <x v="2"/>
    <n v="1157"/>
    <x v="1"/>
  </r>
  <r>
    <s v="C1988"/>
    <s v="Yolanda Warren"/>
    <x v="203"/>
    <x v="30"/>
    <d v="2022-07-17T00:00:00"/>
    <x v="2"/>
    <n v="1048"/>
    <x v="1"/>
  </r>
  <r>
    <s v="C1989"/>
    <s v="Erica Glass"/>
    <x v="208"/>
    <x v="44"/>
    <d v="2024-04-07T00:00:00"/>
    <x v="0"/>
    <n v="418"/>
    <x v="0"/>
  </r>
  <r>
    <s v="C1990"/>
    <s v="Jacob Lee"/>
    <x v="99"/>
    <x v="20"/>
    <d v="2024-03-13T00:00:00"/>
    <x v="0"/>
    <n v="443"/>
    <x v="0"/>
  </r>
  <r>
    <s v="C1991"/>
    <s v="Eric Huerta"/>
    <x v="96"/>
    <x v="37"/>
    <d v="2024-01-23T00:00:00"/>
    <x v="0"/>
    <n v="493"/>
    <x v="0"/>
  </r>
  <r>
    <s v="C1992"/>
    <s v="Andrew Meyers"/>
    <x v="228"/>
    <x v="11"/>
    <d v="2022-12-31T00:00:00"/>
    <x v="2"/>
    <n v="881"/>
    <x v="1"/>
  </r>
  <r>
    <s v="C1993"/>
    <s v="Nicholas Miller"/>
    <x v="106"/>
    <x v="49"/>
    <d v="2022-06-11T00:00:00"/>
    <x v="2"/>
    <n v="1084"/>
    <x v="1"/>
  </r>
  <r>
    <s v="C1994"/>
    <s v="Tammy Melton"/>
    <x v="61"/>
    <x v="31"/>
    <d v="2021-06-20T00:00:00"/>
    <x v="1"/>
    <n v="1440"/>
    <x v="1"/>
  </r>
  <r>
    <s v="C1995"/>
    <s v="Robert Torres"/>
    <x v="88"/>
    <x v="35"/>
    <d v="2022-10-27T00:00:00"/>
    <x v="2"/>
    <n v="946"/>
    <x v="1"/>
  </r>
  <r>
    <s v="C1996"/>
    <s v="Joshua Harris"/>
    <x v="212"/>
    <x v="19"/>
    <d v="2022-07-05T00:00:00"/>
    <x v="2"/>
    <n v="1060"/>
    <x v="1"/>
  </r>
  <r>
    <s v="C1997"/>
    <s v="Lisa Gay"/>
    <x v="98"/>
    <x v="38"/>
    <d v="2024-04-02T00:00:00"/>
    <x v="0"/>
    <n v="423"/>
    <x v="0"/>
  </r>
  <r>
    <s v="C1998"/>
    <s v="Kevin Alvarado"/>
    <x v="66"/>
    <x v="32"/>
    <d v="2022-02-18T00:00:00"/>
    <x v="2"/>
    <n v="1197"/>
    <x v="1"/>
  </r>
  <r>
    <s v="C1999"/>
    <s v="Curtis Horton"/>
    <x v="50"/>
    <x v="49"/>
    <d v="2023-05-22T00:00:00"/>
    <x v="3"/>
    <n v="739"/>
    <x v="1"/>
  </r>
  <r>
    <s v="C2000"/>
    <s v="Alejandra Price"/>
    <x v="50"/>
    <x v="25"/>
    <d v="2025-01-12T00:00:00"/>
    <x v="4"/>
    <n v="138"/>
    <x v="2"/>
  </r>
  <r>
    <s v="C2001"/>
    <s v="Heather Rodriguez"/>
    <x v="175"/>
    <x v="9"/>
    <d v="2023-01-20T00:00:00"/>
    <x v="3"/>
    <n v="861"/>
    <x v="1"/>
  </r>
  <r>
    <s v="C2002"/>
    <s v="James Bray"/>
    <x v="125"/>
    <x v="12"/>
    <d v="2023-06-21T00:00:00"/>
    <x v="3"/>
    <n v="709"/>
    <x v="0"/>
  </r>
  <r>
    <s v="C2003"/>
    <s v="Kim Lopez"/>
    <x v="40"/>
    <x v="10"/>
    <d v="2023-10-17T00:00:00"/>
    <x v="3"/>
    <n v="591"/>
    <x v="0"/>
  </r>
  <r>
    <s v="C2004"/>
    <s v="Alison Wright"/>
    <x v="148"/>
    <x v="21"/>
    <d v="2022-10-30T00:00:00"/>
    <x v="2"/>
    <n v="943"/>
    <x v="1"/>
  </r>
  <r>
    <s v="C2005"/>
    <s v="Patrick Smith DDS"/>
    <x v="56"/>
    <x v="18"/>
    <d v="2022-09-11T00:00:00"/>
    <x v="2"/>
    <n v="992"/>
    <x v="1"/>
  </r>
  <r>
    <s v="C2006"/>
    <s v="William Mason"/>
    <x v="174"/>
    <x v="49"/>
    <d v="2024-01-27T00:00:00"/>
    <x v="0"/>
    <n v="489"/>
    <x v="0"/>
  </r>
  <r>
    <s v="C2007"/>
    <s v="James Cooke"/>
    <x v="171"/>
    <x v="2"/>
    <d v="2022-08-08T00:00:00"/>
    <x v="2"/>
    <n v="1026"/>
    <x v="1"/>
  </r>
  <r>
    <s v="C2008"/>
    <s v="Glenn Long"/>
    <x v="17"/>
    <x v="4"/>
    <d v="2024-07-06T00:00:00"/>
    <x v="0"/>
    <n v="328"/>
    <x v="0"/>
  </r>
  <r>
    <s v="C2009"/>
    <s v="Tyler Salazar"/>
    <x v="18"/>
    <x v="11"/>
    <d v="2022-05-18T00:00:00"/>
    <x v="2"/>
    <n v="1108"/>
    <x v="1"/>
  </r>
  <r>
    <s v="C2010"/>
    <s v="Kenneth Simmons"/>
    <x v="159"/>
    <x v="20"/>
    <d v="2022-10-23T00:00:00"/>
    <x v="2"/>
    <n v="950"/>
    <x v="1"/>
  </r>
  <r>
    <s v="C2011"/>
    <s v="Carlos Delgado"/>
    <x v="64"/>
    <x v="28"/>
    <d v="2024-04-26T00:00:00"/>
    <x v="0"/>
    <n v="399"/>
    <x v="0"/>
  </r>
  <r>
    <s v="C2012"/>
    <s v="Shari Parker"/>
    <x v="188"/>
    <x v="22"/>
    <d v="2025-04-11T00:00:00"/>
    <x v="4"/>
    <n v="49"/>
    <x v="2"/>
  </r>
  <r>
    <s v="C2013"/>
    <s v="Zachary Daugherty"/>
    <x v="140"/>
    <x v="9"/>
    <d v="2025-05-18T00:00:00"/>
    <x v="4"/>
    <n v="12"/>
    <x v="2"/>
  </r>
  <r>
    <s v="C2014"/>
    <s v="Brooke Jones"/>
    <x v="210"/>
    <x v="16"/>
    <d v="2021-11-29T00:00:00"/>
    <x v="1"/>
    <n v="1278"/>
    <x v="1"/>
  </r>
  <r>
    <s v="C2015"/>
    <s v="Ryan Thomas"/>
    <x v="171"/>
    <x v="19"/>
    <d v="2022-10-07T00:00:00"/>
    <x v="2"/>
    <n v="966"/>
    <x v="1"/>
  </r>
  <r>
    <s v="C2016"/>
    <s v="Jennifer Jenkins"/>
    <x v="112"/>
    <x v="14"/>
    <d v="2025-05-19T00:00:00"/>
    <x v="4"/>
    <n v="11"/>
    <x v="2"/>
  </r>
  <r>
    <s v="C2017"/>
    <s v="Mallory Rodgers"/>
    <x v="184"/>
    <x v="33"/>
    <d v="2022-03-17T00:00:00"/>
    <x v="2"/>
    <n v="1170"/>
    <x v="1"/>
  </r>
  <r>
    <s v="C2018"/>
    <s v="Cody Farmer"/>
    <x v="135"/>
    <x v="42"/>
    <d v="2022-07-18T00:00:00"/>
    <x v="2"/>
    <n v="1047"/>
    <x v="1"/>
  </r>
  <r>
    <s v="C2019"/>
    <s v="Lisa Carlson"/>
    <x v="134"/>
    <x v="11"/>
    <d v="2021-07-09T00:00:00"/>
    <x v="1"/>
    <n v="1421"/>
    <x v="1"/>
  </r>
  <r>
    <s v="C2020"/>
    <s v="Michael Woods"/>
    <x v="40"/>
    <x v="20"/>
    <d v="2023-05-28T00:00:00"/>
    <x v="3"/>
    <n v="733"/>
    <x v="1"/>
  </r>
  <r>
    <s v="C2021"/>
    <s v="Jacqueline Christian"/>
    <x v="94"/>
    <x v="24"/>
    <d v="2021-12-29T00:00:00"/>
    <x v="1"/>
    <n v="1248"/>
    <x v="1"/>
  </r>
  <r>
    <s v="C2022"/>
    <s v="Darrell Ortiz"/>
    <x v="124"/>
    <x v="23"/>
    <d v="2023-03-02T00:00:00"/>
    <x v="3"/>
    <n v="820"/>
    <x v="1"/>
  </r>
  <r>
    <s v="C2023"/>
    <s v="Michael Harris"/>
    <x v="202"/>
    <x v="30"/>
    <d v="2022-03-01T00:00:00"/>
    <x v="2"/>
    <n v="1186"/>
    <x v="1"/>
  </r>
  <r>
    <s v="C2024"/>
    <s v="Victoria Camacho"/>
    <x v="94"/>
    <x v="38"/>
    <d v="2022-10-16T00:00:00"/>
    <x v="2"/>
    <n v="957"/>
    <x v="1"/>
  </r>
  <r>
    <s v="C2025"/>
    <s v="Stacy Patterson"/>
    <x v="216"/>
    <x v="5"/>
    <d v="2023-12-30T00:00:00"/>
    <x v="3"/>
    <n v="517"/>
    <x v="0"/>
  </r>
  <r>
    <s v="C2026"/>
    <s v="Jamie Edwards"/>
    <x v="135"/>
    <x v="14"/>
    <d v="2023-11-04T00:00:00"/>
    <x v="3"/>
    <n v="573"/>
    <x v="0"/>
  </r>
  <r>
    <s v="C2027"/>
    <s v="Kelly Liu"/>
    <x v="130"/>
    <x v="5"/>
    <d v="2023-08-16T00:00:00"/>
    <x v="3"/>
    <n v="653"/>
    <x v="0"/>
  </r>
  <r>
    <s v="C2028"/>
    <s v="Jesus Rich"/>
    <x v="14"/>
    <x v="34"/>
    <d v="2023-08-13T00:00:00"/>
    <x v="3"/>
    <n v="656"/>
    <x v="0"/>
  </r>
  <r>
    <s v="C2029"/>
    <s v="Victoria Williams"/>
    <x v="163"/>
    <x v="22"/>
    <d v="2024-08-30T00:00:00"/>
    <x v="0"/>
    <n v="273"/>
    <x v="0"/>
  </r>
  <r>
    <s v="C2030"/>
    <s v="Amber Carter"/>
    <x v="209"/>
    <x v="21"/>
    <d v="2024-09-12T00:00:00"/>
    <x v="0"/>
    <n v="260"/>
    <x v="0"/>
  </r>
  <r>
    <s v="C2031"/>
    <s v="Julia Henderson"/>
    <x v="135"/>
    <x v="49"/>
    <d v="2024-05-05T00:00:00"/>
    <x v="0"/>
    <n v="390"/>
    <x v="0"/>
  </r>
  <r>
    <s v="C2032"/>
    <s v="Brenda Gallegos"/>
    <x v="77"/>
    <x v="4"/>
    <d v="2024-06-25T00:00:00"/>
    <x v="0"/>
    <n v="339"/>
    <x v="0"/>
  </r>
  <r>
    <s v="C2033"/>
    <s v="Catherine Richards"/>
    <x v="200"/>
    <x v="38"/>
    <d v="2023-09-25T00:00:00"/>
    <x v="3"/>
    <n v="613"/>
    <x v="0"/>
  </r>
  <r>
    <s v="C2034"/>
    <s v="Jason Hayes"/>
    <x v="156"/>
    <x v="10"/>
    <d v="2023-12-03T00:00:00"/>
    <x v="3"/>
    <n v="544"/>
    <x v="0"/>
  </r>
  <r>
    <s v="C2035"/>
    <s v="Stephanie Khan"/>
    <x v="36"/>
    <x v="32"/>
    <d v="2022-10-15T00:00:00"/>
    <x v="2"/>
    <n v="958"/>
    <x v="1"/>
  </r>
  <r>
    <s v="C2036"/>
    <s v="Susan Hogan"/>
    <x v="44"/>
    <x v="16"/>
    <d v="2021-12-07T00:00:00"/>
    <x v="1"/>
    <n v="1270"/>
    <x v="1"/>
  </r>
  <r>
    <s v="C2037"/>
    <s v="Michael Walters"/>
    <x v="24"/>
    <x v="22"/>
    <d v="2024-06-01T00:00:00"/>
    <x v="0"/>
    <n v="363"/>
    <x v="0"/>
  </r>
  <r>
    <s v="C2038"/>
    <s v="Richard Hunt"/>
    <x v="222"/>
    <x v="8"/>
    <d v="2023-01-08T00:00:00"/>
    <x v="3"/>
    <n v="873"/>
    <x v="1"/>
  </r>
  <r>
    <s v="C2039"/>
    <s v="Amanda Jackson"/>
    <x v="204"/>
    <x v="29"/>
    <d v="2025-02-11T00:00:00"/>
    <x v="4"/>
    <n v="108"/>
    <x v="2"/>
  </r>
  <r>
    <s v="C2040"/>
    <s v="Brittany Melton"/>
    <x v="156"/>
    <x v="33"/>
    <d v="2024-06-09T00:00:00"/>
    <x v="0"/>
    <n v="355"/>
    <x v="0"/>
  </r>
  <r>
    <s v="C2041"/>
    <s v="Eric Cross"/>
    <x v="3"/>
    <x v="31"/>
    <d v="2024-01-28T00:00:00"/>
    <x v="0"/>
    <n v="488"/>
    <x v="0"/>
  </r>
  <r>
    <s v="C2042"/>
    <s v="Steven Horne"/>
    <x v="23"/>
    <x v="42"/>
    <d v="2024-08-31T00:00:00"/>
    <x v="0"/>
    <n v="272"/>
    <x v="0"/>
  </r>
  <r>
    <s v="C2043"/>
    <s v="Jimmy Foley"/>
    <x v="48"/>
    <x v="39"/>
    <d v="2023-12-30T00:00:00"/>
    <x v="3"/>
    <n v="517"/>
    <x v="0"/>
  </r>
  <r>
    <s v="C2044"/>
    <s v="Cynthia Chapman"/>
    <x v="97"/>
    <x v="10"/>
    <d v="2023-02-26T00:00:00"/>
    <x v="3"/>
    <n v="824"/>
    <x v="1"/>
  </r>
  <r>
    <s v="C2045"/>
    <s v="Kyle Smith"/>
    <x v="215"/>
    <x v="2"/>
    <d v="2022-08-05T00:00:00"/>
    <x v="2"/>
    <n v="1029"/>
    <x v="1"/>
  </r>
  <r>
    <s v="C2046"/>
    <s v="Kristin Bryan"/>
    <x v="139"/>
    <x v="36"/>
    <d v="2022-01-15T00:00:00"/>
    <x v="2"/>
    <n v="1231"/>
    <x v="1"/>
  </r>
  <r>
    <s v="C2047"/>
    <s v="Gregory Thomas"/>
    <x v="13"/>
    <x v="25"/>
    <d v="2023-11-14T00:00:00"/>
    <x v="3"/>
    <n v="563"/>
    <x v="0"/>
  </r>
  <r>
    <s v="C2048"/>
    <s v="Elizabeth Knapp"/>
    <x v="139"/>
    <x v="26"/>
    <d v="2023-03-08T00:00:00"/>
    <x v="3"/>
    <n v="814"/>
    <x v="1"/>
  </r>
  <r>
    <s v="C2049"/>
    <s v="Candace Mitchell DDS"/>
    <x v="60"/>
    <x v="20"/>
    <d v="2023-11-05T00:00:00"/>
    <x v="3"/>
    <n v="572"/>
    <x v="0"/>
  </r>
  <r>
    <s v="C2050"/>
    <s v="Cassandra Gibson"/>
    <x v="64"/>
    <x v="48"/>
    <d v="2025-05-16T00:00:00"/>
    <x v="4"/>
    <n v="14"/>
    <x v="2"/>
  </r>
  <r>
    <s v="C2051"/>
    <s v="Randy Morris"/>
    <x v="190"/>
    <x v="43"/>
    <d v="2024-11-24T00:00:00"/>
    <x v="0"/>
    <n v="187"/>
    <x v="0"/>
  </r>
  <r>
    <s v="C2052"/>
    <s v="Jeffery Pierce"/>
    <x v="175"/>
    <x v="24"/>
    <d v="2021-12-25T00:00:00"/>
    <x v="1"/>
    <n v="1252"/>
    <x v="1"/>
  </r>
  <r>
    <s v="C2053"/>
    <s v="Scott Murphy"/>
    <x v="58"/>
    <x v="22"/>
    <d v="2022-04-20T00:00:00"/>
    <x v="2"/>
    <n v="1136"/>
    <x v="1"/>
  </r>
  <r>
    <s v="C2054"/>
    <s v="Lisa Rodriguez"/>
    <x v="137"/>
    <x v="18"/>
    <d v="2023-08-29T00:00:00"/>
    <x v="3"/>
    <n v="640"/>
    <x v="0"/>
  </r>
  <r>
    <s v="C2055"/>
    <s v="Mrs. Melissa Peck"/>
    <x v="188"/>
    <x v="31"/>
    <d v="2023-03-24T00:00:00"/>
    <x v="3"/>
    <n v="798"/>
    <x v="1"/>
  </r>
  <r>
    <s v="C2056"/>
    <s v="Emily Fox"/>
    <x v="179"/>
    <x v="46"/>
    <d v="2025-05-09T00:00:00"/>
    <x v="4"/>
    <n v="21"/>
    <x v="2"/>
  </r>
  <r>
    <s v="C2057"/>
    <s v="Justin Stone"/>
    <x v="105"/>
    <x v="41"/>
    <d v="2023-07-04T00:00:00"/>
    <x v="3"/>
    <n v="696"/>
    <x v="0"/>
  </r>
  <r>
    <s v="C2058"/>
    <s v="Sophia Hall"/>
    <x v="175"/>
    <x v="6"/>
    <d v="2021-06-01T00:00:00"/>
    <x v="1"/>
    <n v="1459"/>
    <x v="1"/>
  </r>
  <r>
    <s v="C2059"/>
    <s v="John Robles"/>
    <x v="39"/>
    <x v="47"/>
    <d v="2024-10-23T00:00:00"/>
    <x v="0"/>
    <n v="219"/>
    <x v="0"/>
  </r>
  <r>
    <s v="C2060"/>
    <s v="Jennifer Williams"/>
    <x v="47"/>
    <x v="2"/>
    <d v="2024-11-02T00:00:00"/>
    <x v="0"/>
    <n v="209"/>
    <x v="0"/>
  </r>
  <r>
    <s v="C2061"/>
    <s v="Alexandra Harris"/>
    <x v="103"/>
    <x v="32"/>
    <d v="2024-10-08T00:00:00"/>
    <x v="0"/>
    <n v="234"/>
    <x v="0"/>
  </r>
  <r>
    <s v="C2062"/>
    <s v="Eric Pierce"/>
    <x v="146"/>
    <x v="39"/>
    <d v="2021-11-22T00:00:00"/>
    <x v="1"/>
    <n v="1285"/>
    <x v="1"/>
  </r>
  <r>
    <s v="C2063"/>
    <s v="Gloria Ramsey"/>
    <x v="96"/>
    <x v="35"/>
    <d v="2024-12-12T00:00:00"/>
    <x v="0"/>
    <n v="169"/>
    <x v="2"/>
  </r>
  <r>
    <s v="C2064"/>
    <s v="Gary Morgan"/>
    <x v="133"/>
    <x v="24"/>
    <d v="2025-04-22T00:00:00"/>
    <x v="4"/>
    <n v="38"/>
    <x v="2"/>
  </r>
  <r>
    <s v="C2065"/>
    <s v="Andrew Taylor"/>
    <x v="57"/>
    <x v="18"/>
    <d v="2023-05-15T00:00:00"/>
    <x v="3"/>
    <n v="746"/>
    <x v="1"/>
  </r>
  <r>
    <s v="C2066"/>
    <s v="Kimberly Rogers"/>
    <x v="185"/>
    <x v="40"/>
    <d v="2025-05-10T00:00:00"/>
    <x v="4"/>
    <n v="20"/>
    <x v="2"/>
  </r>
  <r>
    <s v="C2067"/>
    <s v="Sandy Evans"/>
    <x v="101"/>
    <x v="11"/>
    <d v="2022-10-02T00:00:00"/>
    <x v="2"/>
    <n v="971"/>
    <x v="1"/>
  </r>
  <r>
    <s v="C2068"/>
    <s v="Alicia Ray"/>
    <x v="113"/>
    <x v="46"/>
    <d v="2021-09-09T00:00:00"/>
    <x v="1"/>
    <n v="1359"/>
    <x v="1"/>
  </r>
  <r>
    <s v="C2069"/>
    <s v="Diana Johnson"/>
    <x v="226"/>
    <x v="18"/>
    <d v="2023-09-06T00:00:00"/>
    <x v="3"/>
    <n v="632"/>
    <x v="0"/>
  </r>
  <r>
    <s v="C2070"/>
    <s v="Laura Price"/>
    <x v="19"/>
    <x v="44"/>
    <d v="2025-02-01T00:00:00"/>
    <x v="4"/>
    <n v="118"/>
    <x v="2"/>
  </r>
  <r>
    <s v="C2071"/>
    <s v="Elizabeth Hodge"/>
    <x v="95"/>
    <x v="5"/>
    <d v="2022-07-25T00:00:00"/>
    <x v="2"/>
    <n v="1040"/>
    <x v="1"/>
  </r>
  <r>
    <s v="C2072"/>
    <s v="Jonathan Young"/>
    <x v="77"/>
    <x v="21"/>
    <d v="2022-04-30T00:00:00"/>
    <x v="2"/>
    <n v="1126"/>
    <x v="1"/>
  </r>
  <r>
    <s v="C2073"/>
    <s v="Carrie Brooks"/>
    <x v="114"/>
    <x v="33"/>
    <d v="2022-04-08T00:00:00"/>
    <x v="2"/>
    <n v="1148"/>
    <x v="1"/>
  </r>
  <r>
    <s v="C2074"/>
    <s v="Jill Johnson"/>
    <x v="161"/>
    <x v="15"/>
    <d v="2022-01-24T00:00:00"/>
    <x v="2"/>
    <n v="1222"/>
    <x v="1"/>
  </r>
  <r>
    <s v="C2075"/>
    <s v="Thomas Oconnor"/>
    <x v="198"/>
    <x v="21"/>
    <d v="2024-09-15T00:00:00"/>
    <x v="0"/>
    <n v="257"/>
    <x v="0"/>
  </r>
  <r>
    <s v="C2076"/>
    <s v="Randy Garcia"/>
    <x v="104"/>
    <x v="22"/>
    <d v="2024-04-15T00:00:00"/>
    <x v="0"/>
    <n v="410"/>
    <x v="0"/>
  </r>
  <r>
    <s v="C2077"/>
    <s v="Christine Johnson MD"/>
    <x v="37"/>
    <x v="22"/>
    <d v="2021-11-25T00:00:00"/>
    <x v="1"/>
    <n v="1282"/>
    <x v="1"/>
  </r>
  <r>
    <s v="C2078"/>
    <s v="Timothy Mcdaniel"/>
    <x v="19"/>
    <x v="4"/>
    <d v="2022-10-29T00:00:00"/>
    <x v="2"/>
    <n v="944"/>
    <x v="1"/>
  </r>
  <r>
    <s v="C2079"/>
    <s v="Angel Meyer"/>
    <x v="43"/>
    <x v="14"/>
    <d v="2022-09-27T00:00:00"/>
    <x v="2"/>
    <n v="976"/>
    <x v="1"/>
  </r>
  <r>
    <s v="C2080"/>
    <s v="Peter Fowler"/>
    <x v="227"/>
    <x v="12"/>
    <d v="2022-04-06T00:00:00"/>
    <x v="2"/>
    <n v="1150"/>
    <x v="1"/>
  </r>
  <r>
    <s v="C2081"/>
    <s v="Donald Flores"/>
    <x v="28"/>
    <x v="25"/>
    <d v="2021-11-28T00:00:00"/>
    <x v="1"/>
    <n v="1279"/>
    <x v="1"/>
  </r>
  <r>
    <s v="C2082"/>
    <s v="Christopher Wilson"/>
    <x v="179"/>
    <x v="2"/>
    <d v="2023-08-06T00:00:00"/>
    <x v="3"/>
    <n v="663"/>
    <x v="0"/>
  </r>
  <r>
    <s v="C2083"/>
    <s v="Joshua Dunn"/>
    <x v="50"/>
    <x v="45"/>
    <d v="2024-05-28T00:00:00"/>
    <x v="0"/>
    <n v="367"/>
    <x v="0"/>
  </r>
  <r>
    <s v="C2084"/>
    <s v="Laura Jackson"/>
    <x v="159"/>
    <x v="42"/>
    <d v="2025-03-16T00:00:00"/>
    <x v="4"/>
    <n v="75"/>
    <x v="2"/>
  </r>
  <r>
    <s v="C2085"/>
    <s v="Jeremy Anderson"/>
    <x v="88"/>
    <x v="11"/>
    <d v="2021-08-16T00:00:00"/>
    <x v="1"/>
    <n v="1383"/>
    <x v="1"/>
  </r>
  <r>
    <s v="C2086"/>
    <s v="Anthony Simmons"/>
    <x v="156"/>
    <x v="13"/>
    <d v="2023-12-12T00:00:00"/>
    <x v="3"/>
    <n v="535"/>
    <x v="0"/>
  </r>
  <r>
    <s v="C2087"/>
    <s v="Lori Vaughn"/>
    <x v="3"/>
    <x v="42"/>
    <d v="2022-12-03T00:00:00"/>
    <x v="2"/>
    <n v="909"/>
    <x v="1"/>
  </r>
  <r>
    <s v="C2088"/>
    <s v="Robert Marquez"/>
    <x v="86"/>
    <x v="28"/>
    <d v="2021-09-29T00:00:00"/>
    <x v="1"/>
    <n v="1339"/>
    <x v="1"/>
  </r>
  <r>
    <s v="C2089"/>
    <s v="Nicole Owens"/>
    <x v="153"/>
    <x v="4"/>
    <d v="2024-11-12T00:00:00"/>
    <x v="0"/>
    <n v="199"/>
    <x v="0"/>
  </r>
  <r>
    <s v="C2090"/>
    <s v="Melissa Davis"/>
    <x v="159"/>
    <x v="11"/>
    <d v="2024-02-25T00:00:00"/>
    <x v="0"/>
    <n v="460"/>
    <x v="0"/>
  </r>
  <r>
    <s v="C2091"/>
    <s v="Julie Hall"/>
    <x v="0"/>
    <x v="45"/>
    <d v="2025-01-26T00:00:00"/>
    <x v="4"/>
    <n v="124"/>
    <x v="2"/>
  </r>
  <r>
    <s v="C2092"/>
    <s v="Deanna Cox"/>
    <x v="35"/>
    <x v="38"/>
    <d v="2025-04-23T00:00:00"/>
    <x v="4"/>
    <n v="37"/>
    <x v="2"/>
  </r>
  <r>
    <s v="C2093"/>
    <s v="Rachel Khan"/>
    <x v="77"/>
    <x v="41"/>
    <d v="2021-07-16T00:00:00"/>
    <x v="1"/>
    <n v="1414"/>
    <x v="1"/>
  </r>
  <r>
    <s v="C2094"/>
    <s v="Brian Mendoza"/>
    <x v="155"/>
    <x v="8"/>
    <d v="2022-08-11T00:00:00"/>
    <x v="2"/>
    <n v="1023"/>
    <x v="1"/>
  </r>
  <r>
    <s v="C2095"/>
    <s v="Lindsey Anderson"/>
    <x v="5"/>
    <x v="27"/>
    <d v="2024-11-20T00:00:00"/>
    <x v="0"/>
    <n v="191"/>
    <x v="0"/>
  </r>
  <r>
    <s v="C2096"/>
    <s v="Ashley Hawkins"/>
    <x v="177"/>
    <x v="21"/>
    <d v="2023-09-04T00:00:00"/>
    <x v="3"/>
    <n v="634"/>
    <x v="0"/>
  </r>
  <r>
    <s v="C2097"/>
    <s v="Kevin Allen"/>
    <x v="203"/>
    <x v="2"/>
    <d v="2022-02-01T00:00:00"/>
    <x v="2"/>
    <n v="1214"/>
    <x v="1"/>
  </r>
  <r>
    <s v="C2098"/>
    <s v="Janet Peterson"/>
    <x v="239"/>
    <x v="38"/>
    <d v="2023-12-04T00:00:00"/>
    <x v="3"/>
    <n v="543"/>
    <x v="0"/>
  </r>
  <r>
    <s v="C2099"/>
    <s v="William Bradley"/>
    <x v="187"/>
    <x v="28"/>
    <d v="2024-05-12T00:00:00"/>
    <x v="0"/>
    <n v="383"/>
    <x v="0"/>
  </r>
  <r>
    <s v="C2100"/>
    <s v="Matthew Miller"/>
    <x v="118"/>
    <x v="13"/>
    <d v="2023-11-07T00:00:00"/>
    <x v="3"/>
    <n v="570"/>
    <x v="0"/>
  </r>
  <r>
    <s v="C2101"/>
    <s v="Ashley Carlson"/>
    <x v="181"/>
    <x v="2"/>
    <d v="2021-10-28T00:00:00"/>
    <x v="1"/>
    <n v="1310"/>
    <x v="1"/>
  </r>
  <r>
    <s v="C2102"/>
    <s v="Casey Blanchard"/>
    <x v="41"/>
    <x v="20"/>
    <d v="2021-11-14T00:00:00"/>
    <x v="1"/>
    <n v="1293"/>
    <x v="1"/>
  </r>
  <r>
    <s v="C2103"/>
    <s v="Linda Wilkins"/>
    <x v="181"/>
    <x v="41"/>
    <d v="2024-02-25T00:00:00"/>
    <x v="0"/>
    <n v="460"/>
    <x v="0"/>
  </r>
  <r>
    <s v="C2104"/>
    <s v="Ann Montoya"/>
    <x v="42"/>
    <x v="3"/>
    <d v="2025-04-02T00:00:00"/>
    <x v="4"/>
    <n v="58"/>
    <x v="2"/>
  </r>
  <r>
    <s v="C2105"/>
    <s v="Rhonda Sherman"/>
    <x v="149"/>
    <x v="45"/>
    <d v="2023-05-03T00:00:00"/>
    <x v="3"/>
    <n v="758"/>
    <x v="1"/>
  </r>
  <r>
    <s v="C2106"/>
    <s v="Jean Lane"/>
    <x v="102"/>
    <x v="47"/>
    <d v="2024-04-22T00:00:00"/>
    <x v="0"/>
    <n v="403"/>
    <x v="0"/>
  </r>
  <r>
    <s v="C2107"/>
    <s v="Elizabeth Bauer"/>
    <x v="91"/>
    <x v="21"/>
    <d v="2025-04-25T00:00:00"/>
    <x v="4"/>
    <n v="35"/>
    <x v="2"/>
  </r>
  <r>
    <s v="C2108"/>
    <s v="Jessica Haas"/>
    <x v="99"/>
    <x v="4"/>
    <d v="2023-11-21T00:00:00"/>
    <x v="3"/>
    <n v="556"/>
    <x v="0"/>
  </r>
  <r>
    <s v="C2109"/>
    <s v="William Powell"/>
    <x v="25"/>
    <x v="31"/>
    <d v="2021-09-03T00:00:00"/>
    <x v="1"/>
    <n v="1365"/>
    <x v="1"/>
  </r>
  <r>
    <s v="C2110"/>
    <s v="Joshua Brown"/>
    <x v="188"/>
    <x v="2"/>
    <d v="2024-11-24T00:00:00"/>
    <x v="0"/>
    <n v="187"/>
    <x v="0"/>
  </r>
  <r>
    <s v="C2111"/>
    <s v="Ashley Campbell"/>
    <x v="171"/>
    <x v="34"/>
    <d v="2023-03-31T00:00:00"/>
    <x v="3"/>
    <n v="791"/>
    <x v="1"/>
  </r>
  <r>
    <s v="C2112"/>
    <s v="Jennifer Flores"/>
    <x v="87"/>
    <x v="27"/>
    <d v="2023-01-12T00:00:00"/>
    <x v="3"/>
    <n v="869"/>
    <x v="1"/>
  </r>
  <r>
    <s v="C2113"/>
    <s v="Daniel Thompson"/>
    <x v="17"/>
    <x v="6"/>
    <d v="2023-10-09T00:00:00"/>
    <x v="3"/>
    <n v="599"/>
    <x v="0"/>
  </r>
  <r>
    <s v="C2114"/>
    <s v="Tim Larsen"/>
    <x v="57"/>
    <x v="31"/>
    <d v="2025-02-13T00:00:00"/>
    <x v="4"/>
    <n v="106"/>
    <x v="2"/>
  </r>
  <r>
    <s v="C2115"/>
    <s v="Brandy Jones"/>
    <x v="164"/>
    <x v="45"/>
    <d v="2024-06-23T00:00:00"/>
    <x v="0"/>
    <n v="341"/>
    <x v="0"/>
  </r>
  <r>
    <s v="C2116"/>
    <s v="Mary Proctor"/>
    <x v="196"/>
    <x v="4"/>
    <d v="2021-12-29T00:00:00"/>
    <x v="1"/>
    <n v="1248"/>
    <x v="1"/>
  </r>
  <r>
    <s v="C2117"/>
    <s v="Jennifer Bryant"/>
    <x v="130"/>
    <x v="38"/>
    <d v="2023-12-24T00:00:00"/>
    <x v="3"/>
    <n v="523"/>
    <x v="0"/>
  </r>
  <r>
    <s v="C2118"/>
    <s v="Lisa Gibson"/>
    <x v="52"/>
    <x v="2"/>
    <d v="2024-11-23T00:00:00"/>
    <x v="0"/>
    <n v="188"/>
    <x v="0"/>
  </r>
  <r>
    <s v="C2119"/>
    <s v="Henry Lopez"/>
    <x v="170"/>
    <x v="39"/>
    <d v="2023-11-13T00:00:00"/>
    <x v="3"/>
    <n v="564"/>
    <x v="0"/>
  </r>
  <r>
    <s v="C2120"/>
    <s v="Dr. Michael Adams DVM"/>
    <x v="8"/>
    <x v="48"/>
    <d v="2021-07-20T00:00:00"/>
    <x v="1"/>
    <n v="1410"/>
    <x v="1"/>
  </r>
  <r>
    <s v="C2121"/>
    <s v="Laura Bush"/>
    <x v="53"/>
    <x v="3"/>
    <d v="2023-06-17T00:00:00"/>
    <x v="3"/>
    <n v="713"/>
    <x v="0"/>
  </r>
  <r>
    <s v="C2122"/>
    <s v="Angela Cross"/>
    <x v="198"/>
    <x v="19"/>
    <d v="2024-09-20T00:00:00"/>
    <x v="0"/>
    <n v="252"/>
    <x v="0"/>
  </r>
  <r>
    <s v="C2123"/>
    <s v="Jose Mills"/>
    <x v="135"/>
    <x v="4"/>
    <d v="2022-06-14T00:00:00"/>
    <x v="2"/>
    <n v="1081"/>
    <x v="1"/>
  </r>
  <r>
    <s v="C2124"/>
    <s v="Patrick Horne"/>
    <x v="205"/>
    <x v="11"/>
    <d v="2024-02-08T00:00:00"/>
    <x v="0"/>
    <n v="477"/>
    <x v="0"/>
  </r>
  <r>
    <s v="C2125"/>
    <s v="Lauren Austin"/>
    <x v="70"/>
    <x v="17"/>
    <d v="2023-09-08T00:00:00"/>
    <x v="3"/>
    <n v="630"/>
    <x v="0"/>
  </r>
  <r>
    <s v="C2126"/>
    <s v="Julie Hunt"/>
    <x v="88"/>
    <x v="29"/>
    <d v="2024-07-12T00:00:00"/>
    <x v="0"/>
    <n v="322"/>
    <x v="0"/>
  </r>
  <r>
    <s v="C2127"/>
    <s v="Harry Levine"/>
    <x v="131"/>
    <x v="31"/>
    <d v="2022-02-14T00:00:00"/>
    <x v="2"/>
    <n v="1201"/>
    <x v="1"/>
  </r>
  <r>
    <s v="C2128"/>
    <s v="Thomas Curry"/>
    <x v="137"/>
    <x v="29"/>
    <d v="2022-07-08T00:00:00"/>
    <x v="2"/>
    <n v="1057"/>
    <x v="1"/>
  </r>
  <r>
    <s v="C2129"/>
    <s v="John Jackson"/>
    <x v="33"/>
    <x v="25"/>
    <d v="2022-08-26T00:00:00"/>
    <x v="2"/>
    <n v="1008"/>
    <x v="1"/>
  </r>
  <r>
    <s v="C2130"/>
    <s v="Lori Mitchell"/>
    <x v="24"/>
    <x v="0"/>
    <d v="2023-07-24T00:00:00"/>
    <x v="3"/>
    <n v="676"/>
    <x v="0"/>
  </r>
  <r>
    <s v="C2131"/>
    <s v="Richard King"/>
    <x v="96"/>
    <x v="23"/>
    <d v="2022-07-31T00:00:00"/>
    <x v="2"/>
    <n v="1034"/>
    <x v="1"/>
  </r>
  <r>
    <s v="C2132"/>
    <s v="Alexis Rodriguez"/>
    <x v="176"/>
    <x v="3"/>
    <d v="2024-07-20T00:00:00"/>
    <x v="0"/>
    <n v="314"/>
    <x v="0"/>
  </r>
  <r>
    <s v="C2133"/>
    <s v="Jeremy Morton"/>
    <x v="80"/>
    <x v="38"/>
    <d v="2022-05-31T00:00:00"/>
    <x v="2"/>
    <n v="1095"/>
    <x v="1"/>
  </r>
  <r>
    <s v="C2134"/>
    <s v="Dr. Scott Cooper"/>
    <x v="24"/>
    <x v="45"/>
    <d v="2023-12-11T00:00:00"/>
    <x v="3"/>
    <n v="536"/>
    <x v="0"/>
  </r>
  <r>
    <s v="C2135"/>
    <s v="Brittany Crawford"/>
    <x v="58"/>
    <x v="33"/>
    <d v="2023-01-15T00:00:00"/>
    <x v="3"/>
    <n v="866"/>
    <x v="1"/>
  </r>
  <r>
    <s v="C2136"/>
    <s v="Jeremiah Walsh"/>
    <x v="227"/>
    <x v="29"/>
    <d v="2024-07-13T00:00:00"/>
    <x v="0"/>
    <n v="321"/>
    <x v="0"/>
  </r>
  <r>
    <s v="C2137"/>
    <s v="Amy Baker"/>
    <x v="61"/>
    <x v="44"/>
    <d v="2021-08-19T00:00:00"/>
    <x v="1"/>
    <n v="1380"/>
    <x v="1"/>
  </r>
  <r>
    <s v="C2138"/>
    <s v="James Turner"/>
    <x v="160"/>
    <x v="19"/>
    <d v="2025-05-01T00:00:00"/>
    <x v="4"/>
    <n v="29"/>
    <x v="2"/>
  </r>
  <r>
    <s v="C2139"/>
    <s v="Jamie Thornton"/>
    <x v="97"/>
    <x v="32"/>
    <d v="2022-01-10T00:00:00"/>
    <x v="2"/>
    <n v="1236"/>
    <x v="1"/>
  </r>
  <r>
    <s v="C2140"/>
    <s v="Jessica Roberts"/>
    <x v="207"/>
    <x v="37"/>
    <d v="2023-01-13T00:00:00"/>
    <x v="3"/>
    <n v="868"/>
    <x v="1"/>
  </r>
  <r>
    <s v="C2141"/>
    <s v="Tonya Vega"/>
    <x v="166"/>
    <x v="26"/>
    <d v="2025-04-24T00:00:00"/>
    <x v="4"/>
    <n v="36"/>
    <x v="2"/>
  </r>
  <r>
    <s v="C2142"/>
    <s v="Heather Richard"/>
    <x v="135"/>
    <x v="9"/>
    <d v="2025-01-22T00:00:00"/>
    <x v="4"/>
    <n v="128"/>
    <x v="2"/>
  </r>
  <r>
    <s v="C2143"/>
    <s v="Devin Lang"/>
    <x v="152"/>
    <x v="9"/>
    <d v="2023-11-23T00:00:00"/>
    <x v="3"/>
    <n v="554"/>
    <x v="0"/>
  </r>
  <r>
    <s v="C2144"/>
    <s v="Raymond Curry"/>
    <x v="221"/>
    <x v="11"/>
    <d v="2023-11-30T00:00:00"/>
    <x v="3"/>
    <n v="547"/>
    <x v="0"/>
  </r>
  <r>
    <s v="C2145"/>
    <s v="Kelly Byrd"/>
    <x v="35"/>
    <x v="12"/>
    <d v="2023-09-27T00:00:00"/>
    <x v="3"/>
    <n v="611"/>
    <x v="0"/>
  </r>
  <r>
    <s v="C2146"/>
    <s v="Adam Jones"/>
    <x v="58"/>
    <x v="26"/>
    <d v="2023-08-23T00:00:00"/>
    <x v="3"/>
    <n v="646"/>
    <x v="0"/>
  </r>
  <r>
    <s v="C2147"/>
    <s v="Jeremy Robinson"/>
    <x v="103"/>
    <x v="32"/>
    <d v="2022-03-25T00:00:00"/>
    <x v="2"/>
    <n v="1162"/>
    <x v="1"/>
  </r>
  <r>
    <s v="C2148"/>
    <s v="Manuel Brown"/>
    <x v="19"/>
    <x v="25"/>
    <d v="2025-03-18T00:00:00"/>
    <x v="4"/>
    <n v="73"/>
    <x v="2"/>
  </r>
  <r>
    <s v="C2149"/>
    <s v="Tiffany Little"/>
    <x v="95"/>
    <x v="44"/>
    <d v="2021-10-11T00:00:00"/>
    <x v="1"/>
    <n v="1327"/>
    <x v="1"/>
  </r>
  <r>
    <s v="C2150"/>
    <s v="Beverly Douglas"/>
    <x v="55"/>
    <x v="9"/>
    <d v="2023-10-26T00:00:00"/>
    <x v="3"/>
    <n v="582"/>
    <x v="0"/>
  </r>
  <r>
    <s v="C2151"/>
    <s v="Cathy Rodriguez"/>
    <x v="169"/>
    <x v="32"/>
    <d v="2022-08-30T00:00:00"/>
    <x v="2"/>
    <n v="1004"/>
    <x v="1"/>
  </r>
  <r>
    <s v="C2152"/>
    <s v="Timothy Fowler"/>
    <x v="157"/>
    <x v="23"/>
    <d v="2024-09-06T00:00:00"/>
    <x v="0"/>
    <n v="266"/>
    <x v="0"/>
  </r>
  <r>
    <s v="C2153"/>
    <s v="Steven Carrillo"/>
    <x v="110"/>
    <x v="32"/>
    <d v="2022-02-05T00:00:00"/>
    <x v="2"/>
    <n v="1210"/>
    <x v="1"/>
  </r>
  <r>
    <s v="C2154"/>
    <s v="Destiny Brown"/>
    <x v="163"/>
    <x v="17"/>
    <d v="2021-08-31T00:00:00"/>
    <x v="1"/>
    <n v="1368"/>
    <x v="1"/>
  </r>
  <r>
    <s v="C2155"/>
    <s v="Robert Thompson"/>
    <x v="41"/>
    <x v="41"/>
    <d v="2025-05-11T00:00:00"/>
    <x v="4"/>
    <n v="19"/>
    <x v="2"/>
  </r>
  <r>
    <s v="C2156"/>
    <s v="James Brewer"/>
    <x v="21"/>
    <x v="45"/>
    <d v="2023-09-16T00:00:00"/>
    <x v="3"/>
    <n v="622"/>
    <x v="0"/>
  </r>
  <r>
    <s v="C2157"/>
    <s v="Colleen Schneider"/>
    <x v="132"/>
    <x v="37"/>
    <d v="2024-06-14T00:00:00"/>
    <x v="0"/>
    <n v="350"/>
    <x v="0"/>
  </r>
  <r>
    <s v="C2158"/>
    <s v="Andrew Jones"/>
    <x v="137"/>
    <x v="32"/>
    <d v="2024-09-18T00:00:00"/>
    <x v="0"/>
    <n v="254"/>
    <x v="0"/>
  </r>
  <r>
    <s v="C2159"/>
    <s v="Steven Hernandez"/>
    <x v="154"/>
    <x v="39"/>
    <d v="2025-05-18T00:00:00"/>
    <x v="4"/>
    <n v="12"/>
    <x v="2"/>
  </r>
  <r>
    <s v="C2160"/>
    <s v="James Hernandez"/>
    <x v="113"/>
    <x v="27"/>
    <d v="2023-11-08T00:00:00"/>
    <x v="3"/>
    <n v="569"/>
    <x v="0"/>
  </r>
  <r>
    <s v="C2161"/>
    <s v="Michael Wise"/>
    <x v="84"/>
    <x v="1"/>
    <d v="2023-02-16T00:00:00"/>
    <x v="3"/>
    <n v="834"/>
    <x v="1"/>
  </r>
  <r>
    <s v="C2162"/>
    <s v="Priscilla Floyd"/>
    <x v="83"/>
    <x v="7"/>
    <d v="2021-06-04T00:00:00"/>
    <x v="1"/>
    <n v="1456"/>
    <x v="1"/>
  </r>
  <r>
    <s v="C2163"/>
    <s v="Michael Chan"/>
    <x v="109"/>
    <x v="29"/>
    <d v="2023-09-08T00:00:00"/>
    <x v="3"/>
    <n v="630"/>
    <x v="0"/>
  </r>
  <r>
    <s v="C2164"/>
    <s v="Heather Maldonado"/>
    <x v="141"/>
    <x v="49"/>
    <d v="2024-02-06T00:00:00"/>
    <x v="0"/>
    <n v="479"/>
    <x v="0"/>
  </r>
  <r>
    <s v="C2165"/>
    <s v="Maria Diaz DVM"/>
    <x v="187"/>
    <x v="4"/>
    <d v="2024-12-26T00:00:00"/>
    <x v="0"/>
    <n v="155"/>
    <x v="2"/>
  </r>
  <r>
    <s v="C2166"/>
    <s v="Randall Holland"/>
    <x v="156"/>
    <x v="2"/>
    <d v="2021-07-30T00:00:00"/>
    <x v="1"/>
    <n v="1400"/>
    <x v="1"/>
  </r>
  <r>
    <s v="C2167"/>
    <s v="Mary Evans"/>
    <x v="163"/>
    <x v="26"/>
    <d v="2024-02-03T00:00:00"/>
    <x v="0"/>
    <n v="482"/>
    <x v="0"/>
  </r>
  <r>
    <s v="C2168"/>
    <s v="Katelyn Mcclure"/>
    <x v="28"/>
    <x v="14"/>
    <d v="2022-03-20T00:00:00"/>
    <x v="2"/>
    <n v="1167"/>
    <x v="1"/>
  </r>
  <r>
    <s v="C2169"/>
    <s v="Corey Cortez"/>
    <x v="1"/>
    <x v="34"/>
    <d v="2023-06-28T00:00:00"/>
    <x v="3"/>
    <n v="702"/>
    <x v="0"/>
  </r>
  <r>
    <s v="C2170"/>
    <s v="Ricky Schneider"/>
    <x v="128"/>
    <x v="28"/>
    <d v="2024-12-15T00:00:00"/>
    <x v="0"/>
    <n v="166"/>
    <x v="2"/>
  </r>
  <r>
    <s v="C2171"/>
    <s v="Tracy Smith"/>
    <x v="240"/>
    <x v="49"/>
    <d v="2022-11-05T00:00:00"/>
    <x v="2"/>
    <n v="937"/>
    <x v="1"/>
  </r>
  <r>
    <s v="C2172"/>
    <s v="Amanda Wilson"/>
    <x v="6"/>
    <x v="9"/>
    <d v="2024-03-31T00:00:00"/>
    <x v="0"/>
    <n v="425"/>
    <x v="0"/>
  </r>
  <r>
    <s v="C2173"/>
    <s v="Teresa Berg"/>
    <x v="63"/>
    <x v="45"/>
    <d v="2024-07-24T00:00:00"/>
    <x v="0"/>
    <n v="310"/>
    <x v="0"/>
  </r>
  <r>
    <s v="C2174"/>
    <s v="Tammy Johnson"/>
    <x v="241"/>
    <x v="41"/>
    <d v="2024-03-10T00:00:00"/>
    <x v="0"/>
    <n v="446"/>
    <x v="0"/>
  </r>
  <r>
    <s v="C2175"/>
    <s v="Terry Montgomery"/>
    <x v="203"/>
    <x v="38"/>
    <d v="2024-03-02T00:00:00"/>
    <x v="0"/>
    <n v="454"/>
    <x v="0"/>
  </r>
  <r>
    <s v="C2176"/>
    <s v="Christopher Williams"/>
    <x v="100"/>
    <x v="26"/>
    <d v="2023-05-08T00:00:00"/>
    <x v="3"/>
    <n v="753"/>
    <x v="1"/>
  </r>
  <r>
    <s v="C2177"/>
    <s v="Sara Brown"/>
    <x v="61"/>
    <x v="26"/>
    <d v="2021-11-23T00:00:00"/>
    <x v="1"/>
    <n v="1284"/>
    <x v="1"/>
  </r>
  <r>
    <s v="C2178"/>
    <s v="Robert Walker PhD"/>
    <x v="79"/>
    <x v="17"/>
    <d v="2024-11-10T00:00:00"/>
    <x v="0"/>
    <n v="201"/>
    <x v="0"/>
  </r>
  <r>
    <s v="C2179"/>
    <s v="Nancy Morales"/>
    <x v="195"/>
    <x v="11"/>
    <d v="2023-11-10T00:00:00"/>
    <x v="3"/>
    <n v="567"/>
    <x v="0"/>
  </r>
  <r>
    <s v="C2180"/>
    <s v="Erica Oconnell"/>
    <x v="218"/>
    <x v="19"/>
    <d v="2021-08-08T00:00:00"/>
    <x v="1"/>
    <n v="1391"/>
    <x v="1"/>
  </r>
  <r>
    <s v="C2181"/>
    <s v="Gabriela Martinez"/>
    <x v="241"/>
    <x v="19"/>
    <d v="2023-03-05T00:00:00"/>
    <x v="3"/>
    <n v="817"/>
    <x v="1"/>
  </r>
  <r>
    <s v="C2182"/>
    <s v="Jacob Martin"/>
    <x v="203"/>
    <x v="3"/>
    <d v="2021-08-01T00:00:00"/>
    <x v="1"/>
    <n v="1398"/>
    <x v="1"/>
  </r>
  <r>
    <s v="C2183"/>
    <s v="Richard Chen"/>
    <x v="226"/>
    <x v="33"/>
    <d v="2022-01-30T00:00:00"/>
    <x v="2"/>
    <n v="1216"/>
    <x v="1"/>
  </r>
  <r>
    <s v="C2184"/>
    <s v="John Smith"/>
    <x v="156"/>
    <x v="4"/>
    <d v="2024-05-31T00:00:00"/>
    <x v="0"/>
    <n v="364"/>
    <x v="0"/>
  </r>
  <r>
    <s v="C2185"/>
    <s v="Stacie Butler"/>
    <x v="6"/>
    <x v="33"/>
    <d v="2023-06-08T00:00:00"/>
    <x v="3"/>
    <n v="722"/>
    <x v="0"/>
  </r>
  <r>
    <s v="C2186"/>
    <s v="Christine Bowman"/>
    <x v="212"/>
    <x v="37"/>
    <d v="2023-03-01T00:00:00"/>
    <x v="3"/>
    <n v="821"/>
    <x v="1"/>
  </r>
  <r>
    <s v="C2187"/>
    <s v="Christopher Holt"/>
    <x v="19"/>
    <x v="36"/>
    <d v="2024-06-17T00:00:00"/>
    <x v="0"/>
    <n v="347"/>
    <x v="0"/>
  </r>
  <r>
    <s v="C2188"/>
    <s v="Dr. Mark Patton MD"/>
    <x v="162"/>
    <x v="2"/>
    <d v="2022-05-31T00:00:00"/>
    <x v="2"/>
    <n v="1095"/>
    <x v="1"/>
  </r>
  <r>
    <s v="C2189"/>
    <s v="William Davila"/>
    <x v="74"/>
    <x v="48"/>
    <d v="2025-01-29T00:00:00"/>
    <x v="4"/>
    <n v="121"/>
    <x v="2"/>
  </r>
  <r>
    <s v="C2190"/>
    <s v="Kimberly Robinson"/>
    <x v="62"/>
    <x v="18"/>
    <d v="2024-03-19T00:00:00"/>
    <x v="0"/>
    <n v="437"/>
    <x v="0"/>
  </r>
  <r>
    <s v="C2191"/>
    <s v="Anthony Rodriguez"/>
    <x v="184"/>
    <x v="11"/>
    <d v="2024-12-30T00:00:00"/>
    <x v="0"/>
    <n v="151"/>
    <x v="2"/>
  </r>
  <r>
    <s v="C2192"/>
    <s v="Kara Thompson"/>
    <x v="86"/>
    <x v="5"/>
    <d v="2021-08-21T00:00:00"/>
    <x v="1"/>
    <n v="1378"/>
    <x v="1"/>
  </r>
  <r>
    <s v="C2193"/>
    <s v="Dominique Hamilton"/>
    <x v="204"/>
    <x v="42"/>
    <d v="2024-10-31T00:00:00"/>
    <x v="0"/>
    <n v="211"/>
    <x v="0"/>
  </r>
  <r>
    <s v="C2194"/>
    <s v="Jody Garcia"/>
    <x v="33"/>
    <x v="28"/>
    <d v="2022-02-27T00:00:00"/>
    <x v="2"/>
    <n v="1188"/>
    <x v="1"/>
  </r>
  <r>
    <s v="C2195"/>
    <s v="Allen Robertson"/>
    <x v="177"/>
    <x v="34"/>
    <d v="2024-06-23T00:00:00"/>
    <x v="0"/>
    <n v="341"/>
    <x v="0"/>
  </r>
  <r>
    <s v="C2196"/>
    <s v="Kevin Barnes"/>
    <x v="160"/>
    <x v="11"/>
    <d v="2025-03-25T00:00:00"/>
    <x v="4"/>
    <n v="66"/>
    <x v="2"/>
  </r>
  <r>
    <s v="C2197"/>
    <s v="Richard Nguyen"/>
    <x v="125"/>
    <x v="34"/>
    <d v="2024-07-19T00:00:00"/>
    <x v="0"/>
    <n v="315"/>
    <x v="0"/>
  </r>
  <r>
    <s v="C2198"/>
    <s v="Curtis Vance"/>
    <x v="177"/>
    <x v="24"/>
    <d v="2023-11-24T00:00:00"/>
    <x v="3"/>
    <n v="553"/>
    <x v="0"/>
  </r>
  <r>
    <s v="C2199"/>
    <s v="Dr. Charles Reilly"/>
    <x v="77"/>
    <x v="36"/>
    <d v="2023-01-21T00:00:00"/>
    <x v="3"/>
    <n v="860"/>
    <x v="1"/>
  </r>
  <r>
    <s v="C2200"/>
    <s v="Jimmy Lee"/>
    <x v="217"/>
    <x v="23"/>
    <d v="2022-04-09T00:00:00"/>
    <x v="2"/>
    <n v="1147"/>
    <x v="1"/>
  </r>
  <r>
    <s v="C2201"/>
    <s v="Andrew Carroll"/>
    <x v="173"/>
    <x v="0"/>
    <d v="2021-11-18T00:00:00"/>
    <x v="1"/>
    <n v="1289"/>
    <x v="1"/>
  </r>
  <r>
    <s v="C2202"/>
    <s v="Judy Jackson"/>
    <x v="187"/>
    <x v="7"/>
    <d v="2025-03-06T00:00:00"/>
    <x v="4"/>
    <n v="85"/>
    <x v="2"/>
  </r>
  <r>
    <s v="C2203"/>
    <s v="Christopher Norton"/>
    <x v="222"/>
    <x v="42"/>
    <d v="2025-04-05T00:00:00"/>
    <x v="4"/>
    <n v="55"/>
    <x v="2"/>
  </r>
  <r>
    <s v="C2204"/>
    <s v="Wayne Wyatt"/>
    <x v="208"/>
    <x v="40"/>
    <d v="2025-01-20T00:00:00"/>
    <x v="4"/>
    <n v="130"/>
    <x v="2"/>
  </r>
  <r>
    <s v="C2205"/>
    <s v="Shannon Robinson"/>
    <x v="97"/>
    <x v="10"/>
    <d v="2022-08-06T00:00:00"/>
    <x v="2"/>
    <n v="1028"/>
    <x v="1"/>
  </r>
  <r>
    <s v="C2206"/>
    <s v="Jeffrey Salas"/>
    <x v="90"/>
    <x v="12"/>
    <d v="2023-04-04T00:00:00"/>
    <x v="3"/>
    <n v="787"/>
    <x v="1"/>
  </r>
  <r>
    <s v="C2207"/>
    <s v="Stephanie Vargas"/>
    <x v="184"/>
    <x v="29"/>
    <d v="2025-03-25T00:00:00"/>
    <x v="4"/>
    <n v="66"/>
    <x v="2"/>
  </r>
  <r>
    <s v="C2208"/>
    <s v="William Williams"/>
    <x v="88"/>
    <x v="16"/>
    <d v="2024-09-04T00:00:00"/>
    <x v="0"/>
    <n v="268"/>
    <x v="0"/>
  </r>
  <r>
    <s v="C2209"/>
    <s v="Jessica Foster"/>
    <x v="174"/>
    <x v="38"/>
    <d v="2024-11-25T00:00:00"/>
    <x v="0"/>
    <n v="186"/>
    <x v="0"/>
  </r>
  <r>
    <s v="C2210"/>
    <s v="Jon Miller"/>
    <x v="76"/>
    <x v="39"/>
    <d v="2024-05-10T00:00:00"/>
    <x v="0"/>
    <n v="385"/>
    <x v="0"/>
  </r>
  <r>
    <s v="C2211"/>
    <s v="Tiffany Anderson"/>
    <x v="131"/>
    <x v="34"/>
    <d v="2024-03-01T00:00:00"/>
    <x v="0"/>
    <n v="455"/>
    <x v="0"/>
  </r>
  <r>
    <s v="C2212"/>
    <s v="Mrs. Maureen Martin DDS"/>
    <x v="213"/>
    <x v="14"/>
    <d v="2023-11-22T00:00:00"/>
    <x v="3"/>
    <n v="555"/>
    <x v="0"/>
  </r>
  <r>
    <s v="C2213"/>
    <s v="Jesse Ingram"/>
    <x v="26"/>
    <x v="13"/>
    <d v="2023-02-18T00:00:00"/>
    <x v="3"/>
    <n v="832"/>
    <x v="1"/>
  </r>
  <r>
    <s v="C2214"/>
    <s v="Seth Sims"/>
    <x v="188"/>
    <x v="18"/>
    <d v="2021-06-01T00:00:00"/>
    <x v="1"/>
    <n v="1459"/>
    <x v="1"/>
  </r>
  <r>
    <s v="C2215"/>
    <s v="Andrea Barry"/>
    <x v="204"/>
    <x v="22"/>
    <d v="2021-07-19T00:00:00"/>
    <x v="1"/>
    <n v="1411"/>
    <x v="1"/>
  </r>
  <r>
    <s v="C2216"/>
    <s v="Paul Wolfe"/>
    <x v="135"/>
    <x v="28"/>
    <d v="2023-11-09T00:00:00"/>
    <x v="3"/>
    <n v="568"/>
    <x v="0"/>
  </r>
  <r>
    <s v="C2217"/>
    <s v="Rachel Miller"/>
    <x v="215"/>
    <x v="17"/>
    <d v="2024-07-15T00:00:00"/>
    <x v="0"/>
    <n v="319"/>
    <x v="0"/>
  </r>
  <r>
    <s v="C2218"/>
    <s v="Kayla Kent"/>
    <x v="9"/>
    <x v="49"/>
    <d v="2021-11-18T00:00:00"/>
    <x v="1"/>
    <n v="1289"/>
    <x v="1"/>
  </r>
  <r>
    <s v="C2219"/>
    <s v="John Williams"/>
    <x v="9"/>
    <x v="36"/>
    <d v="2024-03-01T00:00:00"/>
    <x v="0"/>
    <n v="455"/>
    <x v="0"/>
  </r>
  <r>
    <s v="C2220"/>
    <s v="Andrea Fletcher"/>
    <x v="202"/>
    <x v="0"/>
    <d v="2022-11-01T00:00:00"/>
    <x v="2"/>
    <n v="941"/>
    <x v="1"/>
  </r>
  <r>
    <s v="C2221"/>
    <s v="Brian Mendoza"/>
    <x v="104"/>
    <x v="19"/>
    <d v="2023-11-17T00:00:00"/>
    <x v="3"/>
    <n v="560"/>
    <x v="0"/>
  </r>
  <r>
    <s v="C2222"/>
    <s v="Michele Mullins"/>
    <x v="235"/>
    <x v="7"/>
    <d v="2022-10-09T00:00:00"/>
    <x v="2"/>
    <n v="964"/>
    <x v="1"/>
  </r>
  <r>
    <s v="C2223"/>
    <s v="Derek Frazier"/>
    <x v="201"/>
    <x v="49"/>
    <d v="2021-09-05T00:00:00"/>
    <x v="1"/>
    <n v="1363"/>
    <x v="1"/>
  </r>
  <r>
    <s v="C2224"/>
    <s v="Jesse Mason"/>
    <x v="92"/>
    <x v="44"/>
    <d v="2023-05-30T00:00:00"/>
    <x v="3"/>
    <n v="731"/>
    <x v="1"/>
  </r>
  <r>
    <s v="C2225"/>
    <s v="Meghan Patel"/>
    <x v="175"/>
    <x v="37"/>
    <d v="2024-01-19T00:00:00"/>
    <x v="0"/>
    <n v="497"/>
    <x v="0"/>
  </r>
  <r>
    <s v="C2226"/>
    <s v="Michael Steele"/>
    <x v="104"/>
    <x v="30"/>
    <d v="2022-03-18T00:00:00"/>
    <x v="2"/>
    <n v="1169"/>
    <x v="1"/>
  </r>
  <r>
    <s v="C2227"/>
    <s v="Judith Miller"/>
    <x v="190"/>
    <x v="36"/>
    <d v="2022-08-20T00:00:00"/>
    <x v="2"/>
    <n v="1014"/>
    <x v="1"/>
  </r>
  <r>
    <s v="C2228"/>
    <s v="Angela Martin"/>
    <x v="53"/>
    <x v="38"/>
    <d v="2022-01-14T00:00:00"/>
    <x v="2"/>
    <n v="1232"/>
    <x v="1"/>
  </r>
  <r>
    <s v="C2229"/>
    <s v="Shaun Meyer DDS"/>
    <x v="131"/>
    <x v="40"/>
    <d v="2024-04-24T00:00:00"/>
    <x v="0"/>
    <n v="401"/>
    <x v="0"/>
  </r>
  <r>
    <s v="C2230"/>
    <s v="Bonnie Reed"/>
    <x v="112"/>
    <x v="14"/>
    <d v="2024-02-25T00:00:00"/>
    <x v="0"/>
    <n v="460"/>
    <x v="0"/>
  </r>
  <r>
    <s v="C2231"/>
    <s v="Colin Johnson"/>
    <x v="59"/>
    <x v="7"/>
    <d v="2024-12-17T00:00:00"/>
    <x v="0"/>
    <n v="164"/>
    <x v="2"/>
  </r>
  <r>
    <s v="C2232"/>
    <s v="Maria Jenkins"/>
    <x v="187"/>
    <x v="9"/>
    <d v="2024-02-27T00:00:00"/>
    <x v="0"/>
    <n v="458"/>
    <x v="0"/>
  </r>
  <r>
    <s v="C2233"/>
    <s v="Katelyn Wade"/>
    <x v="148"/>
    <x v="2"/>
    <d v="2023-04-21T00:00:00"/>
    <x v="3"/>
    <n v="770"/>
    <x v="1"/>
  </r>
  <r>
    <s v="C2234"/>
    <s v="Keith Villanueva"/>
    <x v="100"/>
    <x v="8"/>
    <d v="2024-10-07T00:00:00"/>
    <x v="0"/>
    <n v="235"/>
    <x v="0"/>
  </r>
  <r>
    <s v="C2235"/>
    <s v="John Arellano"/>
    <x v="62"/>
    <x v="49"/>
    <d v="2022-01-15T00:00:00"/>
    <x v="2"/>
    <n v="1231"/>
    <x v="1"/>
  </r>
  <r>
    <s v="C2236"/>
    <s v="Jesus Jackson"/>
    <x v="157"/>
    <x v="8"/>
    <d v="2024-06-08T00:00:00"/>
    <x v="0"/>
    <n v="356"/>
    <x v="0"/>
  </r>
  <r>
    <s v="C2237"/>
    <s v="Catherine Thompson"/>
    <x v="95"/>
    <x v="38"/>
    <d v="2025-04-04T00:00:00"/>
    <x v="4"/>
    <n v="56"/>
    <x v="2"/>
  </r>
  <r>
    <s v="C2238"/>
    <s v="Brittany Young"/>
    <x v="166"/>
    <x v="12"/>
    <d v="2023-11-08T00:00:00"/>
    <x v="3"/>
    <n v="569"/>
    <x v="0"/>
  </r>
  <r>
    <s v="C2239"/>
    <s v="David Lopez"/>
    <x v="183"/>
    <x v="13"/>
    <d v="2021-07-22T00:00:00"/>
    <x v="1"/>
    <n v="1408"/>
    <x v="1"/>
  </r>
  <r>
    <s v="C2240"/>
    <s v="Vanessa Hernandez"/>
    <x v="3"/>
    <x v="28"/>
    <d v="2022-02-06T00:00:00"/>
    <x v="2"/>
    <n v="1209"/>
    <x v="1"/>
  </r>
  <r>
    <s v="C2241"/>
    <s v="Barbara Johnson"/>
    <x v="118"/>
    <x v="41"/>
    <d v="2024-09-04T00:00:00"/>
    <x v="0"/>
    <n v="268"/>
    <x v="0"/>
  </r>
  <r>
    <s v="C2242"/>
    <s v="Jimmy Flores"/>
    <x v="162"/>
    <x v="14"/>
    <d v="2023-09-25T00:00:00"/>
    <x v="3"/>
    <n v="613"/>
    <x v="0"/>
  </r>
  <r>
    <s v="C2243"/>
    <s v="Erin Thornton"/>
    <x v="97"/>
    <x v="31"/>
    <d v="2024-08-13T00:00:00"/>
    <x v="0"/>
    <n v="290"/>
    <x v="0"/>
  </r>
  <r>
    <s v="C2244"/>
    <s v="Ms. Bridget Cunningham"/>
    <x v="192"/>
    <x v="37"/>
    <d v="2022-11-07T00:00:00"/>
    <x v="2"/>
    <n v="935"/>
    <x v="1"/>
  </r>
  <r>
    <s v="C2245"/>
    <s v="Monique Mccullough"/>
    <x v="17"/>
    <x v="11"/>
    <d v="2023-10-02T00:00:00"/>
    <x v="3"/>
    <n v="606"/>
    <x v="0"/>
  </r>
  <r>
    <s v="C2246"/>
    <s v="Alexander Williamson"/>
    <x v="12"/>
    <x v="37"/>
    <d v="2022-12-06T00:00:00"/>
    <x v="2"/>
    <n v="906"/>
    <x v="1"/>
  </r>
  <r>
    <s v="C2247"/>
    <s v="Anthony Davidson"/>
    <x v="232"/>
    <x v="22"/>
    <d v="2022-05-10T00:00:00"/>
    <x v="2"/>
    <n v="1116"/>
    <x v="1"/>
  </r>
  <r>
    <s v="C2248"/>
    <s v="Pamela Gonzalez"/>
    <x v="24"/>
    <x v="28"/>
    <d v="2025-01-08T00:00:00"/>
    <x v="4"/>
    <n v="142"/>
    <x v="2"/>
  </r>
  <r>
    <s v="C2249"/>
    <s v="Michael Miller"/>
    <x v="150"/>
    <x v="27"/>
    <d v="2022-03-28T00:00:00"/>
    <x v="2"/>
    <n v="1159"/>
    <x v="1"/>
  </r>
  <r>
    <s v="C2250"/>
    <s v="Larry Hunt Jr."/>
    <x v="67"/>
    <x v="48"/>
    <d v="2023-02-06T00:00:00"/>
    <x v="3"/>
    <n v="844"/>
    <x v="1"/>
  </r>
  <r>
    <s v="C2251"/>
    <s v="Scott Wood"/>
    <x v="22"/>
    <x v="39"/>
    <d v="2022-08-15T00:00:00"/>
    <x v="2"/>
    <n v="1019"/>
    <x v="1"/>
  </r>
  <r>
    <s v="C2252"/>
    <s v="Eric Griffin"/>
    <x v="183"/>
    <x v="4"/>
    <d v="2022-04-30T00:00:00"/>
    <x v="2"/>
    <n v="1126"/>
    <x v="1"/>
  </r>
  <r>
    <s v="C2253"/>
    <s v="Jill Riddle"/>
    <x v="59"/>
    <x v="37"/>
    <d v="2022-08-21T00:00:00"/>
    <x v="2"/>
    <n v="1013"/>
    <x v="1"/>
  </r>
  <r>
    <s v="C2254"/>
    <s v="Nicholas Hurst"/>
    <x v="137"/>
    <x v="40"/>
    <d v="2022-01-01T00:00:00"/>
    <x v="2"/>
    <n v="1245"/>
    <x v="1"/>
  </r>
  <r>
    <s v="C2255"/>
    <s v="Linda Thomas"/>
    <x v="71"/>
    <x v="24"/>
    <d v="2025-02-05T00:00:00"/>
    <x v="4"/>
    <n v="114"/>
    <x v="2"/>
  </r>
  <r>
    <s v="C2256"/>
    <s v="Gabriela Fitzpatrick"/>
    <x v="1"/>
    <x v="19"/>
    <d v="2023-01-03T00:00:00"/>
    <x v="3"/>
    <n v="878"/>
    <x v="1"/>
  </r>
  <r>
    <s v="C2257"/>
    <s v="Jason Rocha"/>
    <x v="142"/>
    <x v="36"/>
    <d v="2023-10-10T00:00:00"/>
    <x v="3"/>
    <n v="598"/>
    <x v="0"/>
  </r>
  <r>
    <s v="C2258"/>
    <s v="Keith Melendez"/>
    <x v="228"/>
    <x v="36"/>
    <d v="2024-12-12T00:00:00"/>
    <x v="0"/>
    <n v="169"/>
    <x v="2"/>
  </r>
  <r>
    <s v="C2259"/>
    <s v="Julian Williams"/>
    <x v="180"/>
    <x v="21"/>
    <d v="2024-12-16T00:00:00"/>
    <x v="0"/>
    <n v="165"/>
    <x v="2"/>
  </r>
  <r>
    <s v="C2260"/>
    <s v="Kathleen Singh"/>
    <x v="0"/>
    <x v="35"/>
    <d v="2024-10-10T00:00:00"/>
    <x v="0"/>
    <n v="232"/>
    <x v="0"/>
  </r>
  <r>
    <s v="C2261"/>
    <s v="Dennis Blanchard"/>
    <x v="85"/>
    <x v="18"/>
    <d v="2023-06-03T00:00:00"/>
    <x v="3"/>
    <n v="727"/>
    <x v="0"/>
  </r>
  <r>
    <s v="C2262"/>
    <s v="Maxwell Roberts"/>
    <x v="156"/>
    <x v="41"/>
    <d v="2025-04-07T00:00:00"/>
    <x v="4"/>
    <n v="53"/>
    <x v="2"/>
  </r>
  <r>
    <s v="C2263"/>
    <s v="Danielle Wilson"/>
    <x v="201"/>
    <x v="41"/>
    <d v="2021-09-10T00:00:00"/>
    <x v="1"/>
    <n v="1358"/>
    <x v="1"/>
  </r>
  <r>
    <s v="C2264"/>
    <s v="Heidi Castillo"/>
    <x v="168"/>
    <x v="32"/>
    <d v="2024-01-30T00:00:00"/>
    <x v="0"/>
    <n v="486"/>
    <x v="0"/>
  </r>
  <r>
    <s v="C2265"/>
    <s v="Valerie Cardenas"/>
    <x v="22"/>
    <x v="15"/>
    <d v="2024-07-11T00:00:00"/>
    <x v="0"/>
    <n v="323"/>
    <x v="0"/>
  </r>
  <r>
    <s v="C2266"/>
    <s v="Sarah Martin"/>
    <x v="151"/>
    <x v="45"/>
    <d v="2022-10-08T00:00:00"/>
    <x v="2"/>
    <n v="965"/>
    <x v="1"/>
  </r>
  <r>
    <s v="C2267"/>
    <s v="Michael Howard"/>
    <x v="33"/>
    <x v="23"/>
    <d v="2022-12-12T00:00:00"/>
    <x v="2"/>
    <n v="900"/>
    <x v="1"/>
  </r>
  <r>
    <s v="C2268"/>
    <s v="Thomas Kelly"/>
    <x v="175"/>
    <x v="31"/>
    <d v="2023-08-30T00:00:00"/>
    <x v="3"/>
    <n v="639"/>
    <x v="0"/>
  </r>
  <r>
    <s v="C2269"/>
    <s v="Angela Lee"/>
    <x v="18"/>
    <x v="36"/>
    <d v="2024-08-29T00:00:00"/>
    <x v="0"/>
    <n v="274"/>
    <x v="0"/>
  </r>
  <r>
    <s v="C2270"/>
    <s v="Paul Stephens"/>
    <x v="26"/>
    <x v="12"/>
    <d v="2024-12-04T00:00:00"/>
    <x v="0"/>
    <n v="177"/>
    <x v="2"/>
  </r>
  <r>
    <s v="C2271"/>
    <s v="Rebecca Nelson"/>
    <x v="4"/>
    <x v="38"/>
    <d v="2022-12-14T00:00:00"/>
    <x v="2"/>
    <n v="898"/>
    <x v="1"/>
  </r>
  <r>
    <s v="C2272"/>
    <s v="Kevin Morrow"/>
    <x v="124"/>
    <x v="0"/>
    <d v="2023-08-12T00:00:00"/>
    <x v="3"/>
    <n v="657"/>
    <x v="0"/>
  </r>
  <r>
    <s v="C2273"/>
    <s v="Richard Jenkins"/>
    <x v="147"/>
    <x v="8"/>
    <d v="2021-11-05T00:00:00"/>
    <x v="1"/>
    <n v="1302"/>
    <x v="1"/>
  </r>
  <r>
    <s v="C2274"/>
    <s v="Jonathan Decker"/>
    <x v="73"/>
    <x v="2"/>
    <d v="2024-01-07T00:00:00"/>
    <x v="0"/>
    <n v="509"/>
    <x v="0"/>
  </r>
  <r>
    <s v="C2275"/>
    <s v="Tiffany Mathis"/>
    <x v="220"/>
    <x v="2"/>
    <d v="2024-05-24T00:00:00"/>
    <x v="0"/>
    <n v="371"/>
    <x v="0"/>
  </r>
  <r>
    <s v="C2276"/>
    <s v="Ashley Stevens"/>
    <x v="205"/>
    <x v="44"/>
    <d v="2024-11-22T00:00:00"/>
    <x v="0"/>
    <n v="189"/>
    <x v="0"/>
  </r>
  <r>
    <s v="C2277"/>
    <s v="Alan Bailey"/>
    <x v="27"/>
    <x v="48"/>
    <d v="2021-12-31T00:00:00"/>
    <x v="1"/>
    <n v="1246"/>
    <x v="1"/>
  </r>
  <r>
    <s v="C2278"/>
    <s v="Stacy Harper"/>
    <x v="172"/>
    <x v="17"/>
    <d v="2022-02-21T00:00:00"/>
    <x v="2"/>
    <n v="1194"/>
    <x v="1"/>
  </r>
  <r>
    <s v="C2279"/>
    <s v="Alyssa Olsen"/>
    <x v="12"/>
    <x v="0"/>
    <d v="2025-01-20T00:00:00"/>
    <x v="4"/>
    <n v="130"/>
    <x v="2"/>
  </r>
  <r>
    <s v="C2280"/>
    <s v="Melissa Parker"/>
    <x v="227"/>
    <x v="0"/>
    <d v="2021-09-29T00:00:00"/>
    <x v="1"/>
    <n v="1339"/>
    <x v="1"/>
  </r>
  <r>
    <s v="C2281"/>
    <s v="Phillip Rodriguez"/>
    <x v="164"/>
    <x v="33"/>
    <d v="2023-06-21T00:00:00"/>
    <x v="3"/>
    <n v="709"/>
    <x v="0"/>
  </r>
  <r>
    <s v="C2282"/>
    <s v="Amanda Rodriguez"/>
    <x v="73"/>
    <x v="25"/>
    <d v="2023-08-05T00:00:00"/>
    <x v="3"/>
    <n v="664"/>
    <x v="0"/>
  </r>
  <r>
    <s v="C2283"/>
    <s v="Julie Kerr"/>
    <x v="66"/>
    <x v="30"/>
    <d v="2022-09-10T00:00:00"/>
    <x v="2"/>
    <n v="993"/>
    <x v="1"/>
  </r>
  <r>
    <s v="C2284"/>
    <s v="Nicole Patton"/>
    <x v="147"/>
    <x v="20"/>
    <d v="2022-04-14T00:00:00"/>
    <x v="2"/>
    <n v="1142"/>
    <x v="1"/>
  </r>
  <r>
    <s v="C2285"/>
    <s v="Christina Lambert"/>
    <x v="171"/>
    <x v="4"/>
    <d v="2022-01-11T00:00:00"/>
    <x v="2"/>
    <n v="1235"/>
    <x v="1"/>
  </r>
  <r>
    <s v="C2286"/>
    <s v="Teresa Rush"/>
    <x v="47"/>
    <x v="46"/>
    <d v="2022-02-03T00:00:00"/>
    <x v="2"/>
    <n v="1212"/>
    <x v="1"/>
  </r>
  <r>
    <s v="C2287"/>
    <s v="Phyllis Austin"/>
    <x v="233"/>
    <x v="29"/>
    <d v="2021-09-13T00:00:00"/>
    <x v="1"/>
    <n v="1355"/>
    <x v="1"/>
  </r>
  <r>
    <s v="C2288"/>
    <s v="Kenneth Smith"/>
    <x v="197"/>
    <x v="13"/>
    <d v="2022-03-23T00:00:00"/>
    <x v="2"/>
    <n v="1164"/>
    <x v="1"/>
  </r>
  <r>
    <s v="C2289"/>
    <s v="Carolyn Webster"/>
    <x v="162"/>
    <x v="16"/>
    <d v="2021-10-30T00:00:00"/>
    <x v="1"/>
    <n v="1308"/>
    <x v="1"/>
  </r>
  <r>
    <s v="C2290"/>
    <s v="Tami York"/>
    <x v="97"/>
    <x v="48"/>
    <d v="2024-05-18T00:00:00"/>
    <x v="0"/>
    <n v="377"/>
    <x v="0"/>
  </r>
  <r>
    <s v="C2291"/>
    <s v="Jessica Rosario"/>
    <x v="35"/>
    <x v="46"/>
    <d v="2023-01-09T00:00:00"/>
    <x v="3"/>
    <n v="872"/>
    <x v="1"/>
  </r>
  <r>
    <s v="C2292"/>
    <s v="Jose Russell"/>
    <x v="235"/>
    <x v="12"/>
    <d v="2021-12-08T00:00:00"/>
    <x v="1"/>
    <n v="1269"/>
    <x v="1"/>
  </r>
  <r>
    <s v="C2293"/>
    <s v="Joseph Simpson"/>
    <x v="238"/>
    <x v="13"/>
    <d v="2022-08-20T00:00:00"/>
    <x v="2"/>
    <n v="1014"/>
    <x v="1"/>
  </r>
  <r>
    <s v="C2294"/>
    <s v="Amanda Murphy"/>
    <x v="145"/>
    <x v="43"/>
    <d v="2022-08-13T00:00:00"/>
    <x v="2"/>
    <n v="1021"/>
    <x v="1"/>
  </r>
  <r>
    <s v="C2295"/>
    <s v="Noah Mcdaniel"/>
    <x v="117"/>
    <x v="37"/>
    <d v="2022-05-15T00:00:00"/>
    <x v="2"/>
    <n v="1111"/>
    <x v="1"/>
  </r>
  <r>
    <s v="C2296"/>
    <s v="Donna Wyatt"/>
    <x v="116"/>
    <x v="30"/>
    <d v="2025-03-19T00:00:00"/>
    <x v="4"/>
    <n v="72"/>
    <x v="2"/>
  </r>
  <r>
    <s v="C2297"/>
    <s v="Karen Shelton"/>
    <x v="156"/>
    <x v="39"/>
    <d v="2024-04-11T00:00:00"/>
    <x v="0"/>
    <n v="414"/>
    <x v="0"/>
  </r>
  <r>
    <s v="C2298"/>
    <s v="Brian Kim DDS"/>
    <x v="24"/>
    <x v="44"/>
    <d v="2022-01-07T00:00:00"/>
    <x v="2"/>
    <n v="1239"/>
    <x v="1"/>
  </r>
  <r>
    <s v="C2299"/>
    <s v="Michael Madden"/>
    <x v="106"/>
    <x v="8"/>
    <d v="2021-09-07T00:00:00"/>
    <x v="1"/>
    <n v="1361"/>
    <x v="1"/>
  </r>
  <r>
    <s v="C2300"/>
    <s v="Curtis Gonzalez"/>
    <x v="155"/>
    <x v="27"/>
    <d v="2021-12-06T00:00:00"/>
    <x v="1"/>
    <n v="1271"/>
    <x v="1"/>
  </r>
  <r>
    <s v="C2301"/>
    <s v="Jeff Porter"/>
    <x v="172"/>
    <x v="13"/>
    <d v="2024-08-31T00:00:00"/>
    <x v="0"/>
    <n v="272"/>
    <x v="0"/>
  </r>
  <r>
    <s v="C2302"/>
    <s v="Denise Clarke"/>
    <x v="15"/>
    <x v="27"/>
    <d v="2022-12-04T00:00:00"/>
    <x v="2"/>
    <n v="908"/>
    <x v="1"/>
  </r>
  <r>
    <s v="C2303"/>
    <s v="Larry Sullivan"/>
    <x v="81"/>
    <x v="15"/>
    <d v="2022-08-06T00:00:00"/>
    <x v="2"/>
    <n v="1028"/>
    <x v="1"/>
  </r>
  <r>
    <s v="C2304"/>
    <s v="Jesse Martinez"/>
    <x v="94"/>
    <x v="41"/>
    <d v="2022-05-23T00:00:00"/>
    <x v="2"/>
    <n v="1103"/>
    <x v="1"/>
  </r>
  <r>
    <s v="C2305"/>
    <s v="Brandy Garcia"/>
    <x v="33"/>
    <x v="30"/>
    <d v="2023-07-12T00:00:00"/>
    <x v="3"/>
    <n v="688"/>
    <x v="0"/>
  </r>
  <r>
    <s v="C2306"/>
    <s v="Valerie Reyes"/>
    <x v="91"/>
    <x v="12"/>
    <d v="2022-01-22T00:00:00"/>
    <x v="2"/>
    <n v="1224"/>
    <x v="1"/>
  </r>
  <r>
    <s v="C2307"/>
    <s v="Marcus Wolf"/>
    <x v="149"/>
    <x v="19"/>
    <d v="2023-08-15T00:00:00"/>
    <x v="3"/>
    <n v="654"/>
    <x v="0"/>
  </r>
  <r>
    <s v="C2308"/>
    <s v="Rebecca Harris"/>
    <x v="149"/>
    <x v="41"/>
    <d v="2023-06-30T00:00:00"/>
    <x v="3"/>
    <n v="700"/>
    <x v="0"/>
  </r>
  <r>
    <s v="C2309"/>
    <s v="Kimberly Pacheco"/>
    <x v="83"/>
    <x v="28"/>
    <d v="2021-06-26T00:00:00"/>
    <x v="1"/>
    <n v="1434"/>
    <x v="1"/>
  </r>
  <r>
    <s v="C2310"/>
    <s v="Amanda Jordan"/>
    <x v="158"/>
    <x v="44"/>
    <d v="2023-01-15T00:00:00"/>
    <x v="3"/>
    <n v="866"/>
    <x v="1"/>
  </r>
  <r>
    <s v="C2311"/>
    <s v="Samuel Ramos"/>
    <x v="114"/>
    <x v="5"/>
    <d v="2022-02-28T00:00:00"/>
    <x v="2"/>
    <n v="1187"/>
    <x v="1"/>
  </r>
  <r>
    <s v="C2312"/>
    <s v="Shannon Turner"/>
    <x v="188"/>
    <x v="8"/>
    <d v="2023-07-02T00:00:00"/>
    <x v="3"/>
    <n v="698"/>
    <x v="0"/>
  </r>
  <r>
    <s v="C2313"/>
    <s v="Erik Price"/>
    <x v="172"/>
    <x v="44"/>
    <d v="2023-10-30T00:00:00"/>
    <x v="3"/>
    <n v="578"/>
    <x v="0"/>
  </r>
  <r>
    <s v="C2314"/>
    <s v="Mary Jennings"/>
    <x v="213"/>
    <x v="24"/>
    <d v="2023-06-08T00:00:00"/>
    <x v="3"/>
    <n v="722"/>
    <x v="0"/>
  </r>
  <r>
    <s v="C2315"/>
    <s v="Brooke Brown"/>
    <x v="16"/>
    <x v="41"/>
    <d v="2023-12-04T00:00:00"/>
    <x v="3"/>
    <n v="543"/>
    <x v="0"/>
  </r>
  <r>
    <s v="C2316"/>
    <s v="Lisa Gomez"/>
    <x v="103"/>
    <x v="12"/>
    <d v="2021-09-02T00:00:00"/>
    <x v="1"/>
    <n v="1366"/>
    <x v="1"/>
  </r>
  <r>
    <s v="C2317"/>
    <s v="Andrew Hood"/>
    <x v="47"/>
    <x v="14"/>
    <d v="2023-11-23T00:00:00"/>
    <x v="3"/>
    <n v="554"/>
    <x v="0"/>
  </r>
  <r>
    <s v="C2318"/>
    <s v="Steven Peterson"/>
    <x v="32"/>
    <x v="1"/>
    <d v="2022-11-17T00:00:00"/>
    <x v="2"/>
    <n v="925"/>
    <x v="1"/>
  </r>
  <r>
    <s v="C2319"/>
    <s v="Jennifer Brown MD"/>
    <x v="31"/>
    <x v="9"/>
    <d v="2022-09-26T00:00:00"/>
    <x v="2"/>
    <n v="977"/>
    <x v="1"/>
  </r>
  <r>
    <s v="C2320"/>
    <s v="Susan Jones"/>
    <x v="100"/>
    <x v="44"/>
    <d v="2022-11-05T00:00:00"/>
    <x v="2"/>
    <n v="937"/>
    <x v="1"/>
  </r>
  <r>
    <s v="C2321"/>
    <s v="Joshua Johnson"/>
    <x v="43"/>
    <x v="1"/>
    <d v="2023-10-29T00:00:00"/>
    <x v="3"/>
    <n v="579"/>
    <x v="0"/>
  </r>
  <r>
    <s v="C2322"/>
    <s v="Jennifer Smith"/>
    <x v="88"/>
    <x v="3"/>
    <d v="2021-07-03T00:00:00"/>
    <x v="1"/>
    <n v="1427"/>
    <x v="1"/>
  </r>
  <r>
    <s v="C2323"/>
    <s v="Mrs. Jeanette Armstrong"/>
    <x v="6"/>
    <x v="41"/>
    <d v="2021-11-01T00:00:00"/>
    <x v="1"/>
    <n v="1306"/>
    <x v="1"/>
  </r>
  <r>
    <s v="C2324"/>
    <s v="Christine Crawford"/>
    <x v="174"/>
    <x v="19"/>
    <d v="2024-03-31T00:00:00"/>
    <x v="0"/>
    <n v="425"/>
    <x v="0"/>
  </r>
  <r>
    <s v="C2325"/>
    <s v="Lucas Cox"/>
    <x v="168"/>
    <x v="6"/>
    <d v="2023-07-10T00:00:00"/>
    <x v="3"/>
    <n v="690"/>
    <x v="0"/>
  </r>
  <r>
    <s v="C2326"/>
    <s v="Valerie Jones"/>
    <x v="75"/>
    <x v="28"/>
    <d v="2022-04-27T00:00:00"/>
    <x v="2"/>
    <n v="1129"/>
    <x v="1"/>
  </r>
  <r>
    <s v="C2327"/>
    <s v="Anthony Davies"/>
    <x v="141"/>
    <x v="7"/>
    <d v="2024-01-25T00:00:00"/>
    <x v="0"/>
    <n v="491"/>
    <x v="0"/>
  </r>
  <r>
    <s v="C2328"/>
    <s v="Anna Richard"/>
    <x v="32"/>
    <x v="3"/>
    <d v="2022-11-04T00:00:00"/>
    <x v="2"/>
    <n v="938"/>
    <x v="1"/>
  </r>
  <r>
    <s v="C2329"/>
    <s v="Keith Schmidt"/>
    <x v="79"/>
    <x v="47"/>
    <d v="2022-11-20T00:00:00"/>
    <x v="2"/>
    <n v="922"/>
    <x v="1"/>
  </r>
  <r>
    <s v="C2330"/>
    <s v="Marisa Turner"/>
    <x v="59"/>
    <x v="21"/>
    <d v="2023-04-02T00:00:00"/>
    <x v="3"/>
    <n v="789"/>
    <x v="1"/>
  </r>
  <r>
    <s v="C2331"/>
    <s v="Emily Perry"/>
    <x v="231"/>
    <x v="42"/>
    <d v="2023-08-08T00:00:00"/>
    <x v="3"/>
    <n v="661"/>
    <x v="0"/>
  </r>
  <r>
    <s v="C2332"/>
    <s v="Phillip White"/>
    <x v="164"/>
    <x v="18"/>
    <d v="2024-05-26T00:00:00"/>
    <x v="0"/>
    <n v="369"/>
    <x v="0"/>
  </r>
  <r>
    <s v="C2333"/>
    <s v="Chelsea Porter"/>
    <x v="149"/>
    <x v="14"/>
    <d v="2025-05-26T00:00:00"/>
    <x v="4"/>
    <n v="4"/>
    <x v="2"/>
  </r>
  <r>
    <s v="C2334"/>
    <s v="Timothy Patel"/>
    <x v="96"/>
    <x v="33"/>
    <d v="2025-04-07T00:00:00"/>
    <x v="4"/>
    <n v="53"/>
    <x v="2"/>
  </r>
  <r>
    <s v="C2335"/>
    <s v="Keith Sims"/>
    <x v="212"/>
    <x v="6"/>
    <d v="2022-12-16T00:00:00"/>
    <x v="2"/>
    <n v="896"/>
    <x v="1"/>
  </r>
  <r>
    <s v="C2336"/>
    <s v="David Francis"/>
    <x v="172"/>
    <x v="21"/>
    <d v="2024-12-31T00:00:00"/>
    <x v="0"/>
    <n v="150"/>
    <x v="2"/>
  </r>
  <r>
    <s v="C2337"/>
    <s v="Fernando Greer"/>
    <x v="223"/>
    <x v="18"/>
    <d v="2022-04-11T00:00:00"/>
    <x v="2"/>
    <n v="1145"/>
    <x v="1"/>
  </r>
  <r>
    <s v="C2338"/>
    <s v="Debra Mitchell"/>
    <x v="11"/>
    <x v="32"/>
    <d v="2024-04-30T00:00:00"/>
    <x v="0"/>
    <n v="395"/>
    <x v="0"/>
  </r>
  <r>
    <s v="C2339"/>
    <s v="Jennifer Wilson"/>
    <x v="102"/>
    <x v="35"/>
    <d v="2022-06-15T00:00:00"/>
    <x v="2"/>
    <n v="1080"/>
    <x v="1"/>
  </r>
  <r>
    <s v="C2340"/>
    <s v="Emily Washington"/>
    <x v="168"/>
    <x v="1"/>
    <d v="2024-02-28T00:00:00"/>
    <x v="0"/>
    <n v="457"/>
    <x v="0"/>
  </r>
  <r>
    <s v="C2341"/>
    <s v="Christina Nelson"/>
    <x v="171"/>
    <x v="32"/>
    <d v="2024-10-07T00:00:00"/>
    <x v="0"/>
    <n v="235"/>
    <x v="0"/>
  </r>
  <r>
    <s v="C2342"/>
    <s v="Mary Thompson"/>
    <x v="51"/>
    <x v="5"/>
    <d v="2024-06-25T00:00:00"/>
    <x v="0"/>
    <n v="339"/>
    <x v="0"/>
  </r>
  <r>
    <s v="C2343"/>
    <s v="Mr. Scott Miller"/>
    <x v="170"/>
    <x v="21"/>
    <d v="2025-02-05T00:00:00"/>
    <x v="4"/>
    <n v="114"/>
    <x v="2"/>
  </r>
  <r>
    <s v="C2344"/>
    <s v="Troy Mosley"/>
    <x v="86"/>
    <x v="25"/>
    <d v="2025-03-05T00:00:00"/>
    <x v="4"/>
    <n v="86"/>
    <x v="2"/>
  </r>
  <r>
    <s v="C2345"/>
    <s v="Tony Ramsey"/>
    <x v="17"/>
    <x v="34"/>
    <d v="2021-11-19T00:00:00"/>
    <x v="1"/>
    <n v="1288"/>
    <x v="1"/>
  </r>
  <r>
    <s v="C2346"/>
    <s v="Kathryn Martinez"/>
    <x v="67"/>
    <x v="3"/>
    <d v="2024-09-15T00:00:00"/>
    <x v="0"/>
    <n v="257"/>
    <x v="0"/>
  </r>
  <r>
    <s v="C2347"/>
    <s v="Darlene Wilkerson"/>
    <x v="31"/>
    <x v="20"/>
    <d v="2021-12-05T00:00:00"/>
    <x v="1"/>
    <n v="1272"/>
    <x v="1"/>
  </r>
  <r>
    <s v="C2348"/>
    <s v="Emily Collier"/>
    <x v="39"/>
    <x v="43"/>
    <d v="2024-11-01T00:00:00"/>
    <x v="0"/>
    <n v="210"/>
    <x v="0"/>
  </r>
  <r>
    <s v="C2349"/>
    <s v="Cynthia Henderson"/>
    <x v="241"/>
    <x v="26"/>
    <d v="2022-02-26T00:00:00"/>
    <x v="2"/>
    <n v="1189"/>
    <x v="1"/>
  </r>
  <r>
    <s v="C2350"/>
    <s v="Donald Ortiz"/>
    <x v="34"/>
    <x v="3"/>
    <d v="2021-08-24T00:00:00"/>
    <x v="1"/>
    <n v="1375"/>
    <x v="1"/>
  </r>
  <r>
    <s v="C2351"/>
    <s v="James Fry MD"/>
    <x v="52"/>
    <x v="24"/>
    <d v="2024-04-24T00:00:00"/>
    <x v="0"/>
    <n v="401"/>
    <x v="0"/>
  </r>
  <r>
    <s v="C2352"/>
    <s v="Donald Mueller"/>
    <x v="140"/>
    <x v="48"/>
    <d v="2023-06-07T00:00:00"/>
    <x v="3"/>
    <n v="723"/>
    <x v="0"/>
  </r>
  <r>
    <s v="C2353"/>
    <s v="Samantha Smith"/>
    <x v="70"/>
    <x v="20"/>
    <d v="2021-07-23T00:00:00"/>
    <x v="1"/>
    <n v="1407"/>
    <x v="1"/>
  </r>
  <r>
    <s v="C2354"/>
    <s v="Mary Everett"/>
    <x v="27"/>
    <x v="25"/>
    <d v="2022-06-06T00:00:00"/>
    <x v="2"/>
    <n v="1089"/>
    <x v="1"/>
  </r>
  <r>
    <s v="C2355"/>
    <s v="James Fowler"/>
    <x v="60"/>
    <x v="48"/>
    <d v="2025-04-02T00:00:00"/>
    <x v="4"/>
    <n v="58"/>
    <x v="2"/>
  </r>
  <r>
    <s v="C2356"/>
    <s v="Barbara Camacho"/>
    <x v="206"/>
    <x v="37"/>
    <d v="2023-01-23T00:00:00"/>
    <x v="3"/>
    <n v="858"/>
    <x v="1"/>
  </r>
  <r>
    <s v="C2357"/>
    <s v="Tyler Pennington"/>
    <x v="158"/>
    <x v="32"/>
    <d v="2022-09-09T00:00:00"/>
    <x v="2"/>
    <n v="994"/>
    <x v="1"/>
  </r>
  <r>
    <s v="C2358"/>
    <s v="Rodney Young"/>
    <x v="227"/>
    <x v="8"/>
    <d v="2025-04-21T00:00:00"/>
    <x v="4"/>
    <n v="39"/>
    <x v="2"/>
  </r>
  <r>
    <s v="C2359"/>
    <s v="Evan Burnett"/>
    <x v="15"/>
    <x v="40"/>
    <d v="2024-10-07T00:00:00"/>
    <x v="0"/>
    <n v="235"/>
    <x v="0"/>
  </r>
  <r>
    <s v="C2360"/>
    <s v="Sean Morrow"/>
    <x v="104"/>
    <x v="41"/>
    <d v="2023-05-31T00:00:00"/>
    <x v="3"/>
    <n v="730"/>
    <x v="0"/>
  </r>
  <r>
    <s v="C2361"/>
    <s v="Tammy Cook"/>
    <x v="52"/>
    <x v="26"/>
    <d v="2024-11-30T00:00:00"/>
    <x v="0"/>
    <n v="181"/>
    <x v="0"/>
  </r>
  <r>
    <s v="C2362"/>
    <s v="Dean Jones"/>
    <x v="234"/>
    <x v="20"/>
    <d v="2024-07-05T00:00:00"/>
    <x v="0"/>
    <n v="329"/>
    <x v="0"/>
  </r>
  <r>
    <s v="C2363"/>
    <s v="Nancy Chavez"/>
    <x v="171"/>
    <x v="19"/>
    <d v="2021-08-18T00:00:00"/>
    <x v="1"/>
    <n v="1381"/>
    <x v="1"/>
  </r>
  <r>
    <s v="C2364"/>
    <s v="Catherine Ramos"/>
    <x v="15"/>
    <x v="0"/>
    <d v="2021-06-03T00:00:00"/>
    <x v="1"/>
    <n v="1457"/>
    <x v="1"/>
  </r>
  <r>
    <s v="C2365"/>
    <s v="Mark Edwards"/>
    <x v="24"/>
    <x v="44"/>
    <d v="2022-01-30T00:00:00"/>
    <x v="2"/>
    <n v="1216"/>
    <x v="1"/>
  </r>
  <r>
    <s v="C2366"/>
    <s v="Micheal Saunders"/>
    <x v="89"/>
    <x v="19"/>
    <d v="2021-12-18T00:00:00"/>
    <x v="1"/>
    <n v="1259"/>
    <x v="1"/>
  </r>
  <r>
    <s v="C2367"/>
    <s v="Melissa Sparks"/>
    <x v="78"/>
    <x v="37"/>
    <d v="2023-06-12T00:00:00"/>
    <x v="3"/>
    <n v="718"/>
    <x v="0"/>
  </r>
  <r>
    <s v="C2368"/>
    <s v="Brandi Thompson"/>
    <x v="1"/>
    <x v="12"/>
    <d v="2024-10-23T00:00:00"/>
    <x v="0"/>
    <n v="219"/>
    <x v="0"/>
  </r>
  <r>
    <s v="C2369"/>
    <s v="Bradley Richardson"/>
    <x v="182"/>
    <x v="43"/>
    <d v="2024-12-16T00:00:00"/>
    <x v="0"/>
    <n v="165"/>
    <x v="2"/>
  </r>
  <r>
    <s v="C2370"/>
    <s v="Courtney Vaughan"/>
    <x v="157"/>
    <x v="2"/>
    <d v="2024-02-29T00:00:00"/>
    <x v="0"/>
    <n v="456"/>
    <x v="0"/>
  </r>
  <r>
    <s v="C2371"/>
    <s v="Crystal Davis"/>
    <x v="211"/>
    <x v="6"/>
    <d v="2022-07-10T00:00:00"/>
    <x v="2"/>
    <n v="1055"/>
    <x v="1"/>
  </r>
  <r>
    <s v="C2372"/>
    <s v="Caroline Morales"/>
    <x v="79"/>
    <x v="20"/>
    <d v="2022-07-08T00:00:00"/>
    <x v="2"/>
    <n v="1057"/>
    <x v="1"/>
  </r>
  <r>
    <s v="C2373"/>
    <s v="Tyler Jackson"/>
    <x v="219"/>
    <x v="44"/>
    <d v="2021-06-20T00:00:00"/>
    <x v="1"/>
    <n v="1440"/>
    <x v="1"/>
  </r>
  <r>
    <s v="C2374"/>
    <s v="Jessica Mora"/>
    <x v="77"/>
    <x v="11"/>
    <d v="2023-07-06T00:00:00"/>
    <x v="3"/>
    <n v="694"/>
    <x v="0"/>
  </r>
  <r>
    <s v="C2375"/>
    <s v="Micheal Lee"/>
    <x v="34"/>
    <x v="23"/>
    <d v="2022-08-20T00:00:00"/>
    <x v="2"/>
    <n v="1014"/>
    <x v="1"/>
  </r>
  <r>
    <s v="C2376"/>
    <s v="Janet Reynolds"/>
    <x v="202"/>
    <x v="20"/>
    <d v="2022-04-29T00:00:00"/>
    <x v="2"/>
    <n v="1127"/>
    <x v="1"/>
  </r>
  <r>
    <s v="C2377"/>
    <s v="Diane Byrd MD"/>
    <x v="138"/>
    <x v="45"/>
    <d v="2021-07-13T00:00:00"/>
    <x v="1"/>
    <n v="1417"/>
    <x v="1"/>
  </r>
  <r>
    <s v="C2378"/>
    <s v="Dennis Williamson"/>
    <x v="192"/>
    <x v="34"/>
    <d v="2022-12-25T00:00:00"/>
    <x v="2"/>
    <n v="887"/>
    <x v="1"/>
  </r>
  <r>
    <s v="C2379"/>
    <s v="Maria Miller"/>
    <x v="88"/>
    <x v="0"/>
    <d v="2025-02-11T00:00:00"/>
    <x v="4"/>
    <n v="108"/>
    <x v="2"/>
  </r>
  <r>
    <s v="C2380"/>
    <s v="Michael Mcdaniel"/>
    <x v="220"/>
    <x v="43"/>
    <d v="2024-06-03T00:00:00"/>
    <x v="0"/>
    <n v="361"/>
    <x v="0"/>
  </r>
  <r>
    <s v="C2381"/>
    <s v="Kyle Jones"/>
    <x v="38"/>
    <x v="49"/>
    <d v="2021-08-18T00:00:00"/>
    <x v="1"/>
    <n v="1381"/>
    <x v="1"/>
  </r>
  <r>
    <s v="C2382"/>
    <s v="David Odonnell"/>
    <x v="237"/>
    <x v="25"/>
    <d v="2024-10-27T00:00:00"/>
    <x v="0"/>
    <n v="215"/>
    <x v="0"/>
  </r>
  <r>
    <s v="C2383"/>
    <s v="Nicole Williams"/>
    <x v="231"/>
    <x v="15"/>
    <d v="2024-01-17T00:00:00"/>
    <x v="0"/>
    <n v="499"/>
    <x v="0"/>
  </r>
  <r>
    <s v="C2384"/>
    <s v="William Lambert"/>
    <x v="153"/>
    <x v="2"/>
    <d v="2021-08-01T00:00:00"/>
    <x v="1"/>
    <n v="1398"/>
    <x v="1"/>
  </r>
  <r>
    <s v="C2385"/>
    <s v="Debbie Gordon"/>
    <x v="118"/>
    <x v="17"/>
    <d v="2025-02-21T00:00:00"/>
    <x v="4"/>
    <n v="98"/>
    <x v="2"/>
  </r>
  <r>
    <s v="C2386"/>
    <s v="Brandon Page"/>
    <x v="126"/>
    <x v="45"/>
    <d v="2022-07-08T00:00:00"/>
    <x v="2"/>
    <n v="1057"/>
    <x v="1"/>
  </r>
  <r>
    <s v="C2387"/>
    <s v="Andrew Anderson"/>
    <x v="26"/>
    <x v="23"/>
    <d v="2024-08-03T00:00:00"/>
    <x v="0"/>
    <n v="300"/>
    <x v="0"/>
  </r>
  <r>
    <s v="C2388"/>
    <s v="Jeffrey Orr"/>
    <x v="16"/>
    <x v="42"/>
    <d v="2024-12-08T00:00:00"/>
    <x v="0"/>
    <n v="173"/>
    <x v="2"/>
  </r>
  <r>
    <s v="C2389"/>
    <s v="Deborah Edwards"/>
    <x v="200"/>
    <x v="8"/>
    <d v="2022-10-02T00:00:00"/>
    <x v="2"/>
    <n v="971"/>
    <x v="1"/>
  </r>
  <r>
    <s v="C2390"/>
    <s v="Katherine Dodson"/>
    <x v="38"/>
    <x v="25"/>
    <d v="2024-02-13T00:00:00"/>
    <x v="0"/>
    <n v="472"/>
    <x v="0"/>
  </r>
  <r>
    <s v="C2391"/>
    <s v="Amy Hernandez"/>
    <x v="230"/>
    <x v="36"/>
    <d v="2021-07-24T00:00:00"/>
    <x v="1"/>
    <n v="1406"/>
    <x v="1"/>
  </r>
  <r>
    <s v="C2392"/>
    <s v="Christopher Mcdonald"/>
    <x v="145"/>
    <x v="41"/>
    <d v="2021-08-01T00:00:00"/>
    <x v="1"/>
    <n v="1398"/>
    <x v="1"/>
  </r>
  <r>
    <s v="C2393"/>
    <s v="William Hoffman"/>
    <x v="45"/>
    <x v="41"/>
    <d v="2021-11-20T00:00:00"/>
    <x v="1"/>
    <n v="1287"/>
    <x v="1"/>
  </r>
  <r>
    <s v="C2394"/>
    <s v="Sharon Martinez"/>
    <x v="36"/>
    <x v="47"/>
    <d v="2025-02-06T00:00:00"/>
    <x v="4"/>
    <n v="113"/>
    <x v="2"/>
  </r>
  <r>
    <s v="C2395"/>
    <s v="Ruben Brady"/>
    <x v="186"/>
    <x v="23"/>
    <d v="2023-10-21T00:00:00"/>
    <x v="3"/>
    <n v="587"/>
    <x v="0"/>
  </r>
  <r>
    <s v="C2396"/>
    <s v="Laurie Silva"/>
    <x v="162"/>
    <x v="22"/>
    <d v="2024-09-02T00:00:00"/>
    <x v="0"/>
    <n v="270"/>
    <x v="0"/>
  </r>
  <r>
    <s v="C2397"/>
    <s v="Jennifer Jones"/>
    <x v="146"/>
    <x v="41"/>
    <d v="2024-04-15T00:00:00"/>
    <x v="0"/>
    <n v="410"/>
    <x v="0"/>
  </r>
  <r>
    <s v="C2398"/>
    <s v="Gary Mitchell"/>
    <x v="10"/>
    <x v="44"/>
    <d v="2023-02-01T00:00:00"/>
    <x v="3"/>
    <n v="849"/>
    <x v="1"/>
  </r>
  <r>
    <s v="C2399"/>
    <s v="Timothy Rodriguez"/>
    <x v="110"/>
    <x v="45"/>
    <d v="2021-07-13T00:00:00"/>
    <x v="1"/>
    <n v="1417"/>
    <x v="1"/>
  </r>
  <r>
    <s v="C2400"/>
    <s v="Ronald Keller"/>
    <x v="77"/>
    <x v="18"/>
    <d v="2022-07-22T00:00:00"/>
    <x v="2"/>
    <n v="1043"/>
    <x v="1"/>
  </r>
  <r>
    <s v="C2401"/>
    <s v="Abigail Booker"/>
    <x v="214"/>
    <x v="42"/>
    <d v="2023-05-03T00:00:00"/>
    <x v="3"/>
    <n v="758"/>
    <x v="1"/>
  </r>
  <r>
    <s v="C2402"/>
    <s v="Nicholas Navarro"/>
    <x v="207"/>
    <x v="29"/>
    <d v="2021-12-16T00:00:00"/>
    <x v="1"/>
    <n v="1261"/>
    <x v="1"/>
  </r>
  <r>
    <s v="C2403"/>
    <s v="Anthony Schneider"/>
    <x v="110"/>
    <x v="49"/>
    <d v="2024-07-28T00:00:00"/>
    <x v="0"/>
    <n v="306"/>
    <x v="0"/>
  </r>
  <r>
    <s v="C2404"/>
    <s v="Trevor James"/>
    <x v="141"/>
    <x v="32"/>
    <d v="2022-03-02T00:00:00"/>
    <x v="2"/>
    <n v="1185"/>
    <x v="1"/>
  </r>
  <r>
    <s v="C2405"/>
    <s v="Randy Ross"/>
    <x v="199"/>
    <x v="47"/>
    <d v="2022-02-07T00:00:00"/>
    <x v="2"/>
    <n v="1208"/>
    <x v="1"/>
  </r>
  <r>
    <s v="C2406"/>
    <s v="James Holland"/>
    <x v="143"/>
    <x v="9"/>
    <d v="2022-01-24T00:00:00"/>
    <x v="2"/>
    <n v="1222"/>
    <x v="1"/>
  </r>
  <r>
    <s v="C2407"/>
    <s v="John Reynolds"/>
    <x v="6"/>
    <x v="21"/>
    <d v="2025-04-02T00:00:00"/>
    <x v="4"/>
    <n v="58"/>
    <x v="2"/>
  </r>
  <r>
    <s v="C2408"/>
    <s v="Bonnie Wade"/>
    <x v="85"/>
    <x v="48"/>
    <d v="2023-08-04T00:00:00"/>
    <x v="3"/>
    <n v="665"/>
    <x v="0"/>
  </r>
  <r>
    <s v="C2409"/>
    <s v="Jeremy Hughes"/>
    <x v="111"/>
    <x v="29"/>
    <d v="2023-12-18T00:00:00"/>
    <x v="3"/>
    <n v="529"/>
    <x v="0"/>
  </r>
  <r>
    <s v="C2410"/>
    <s v="Peter Shepherd"/>
    <x v="96"/>
    <x v="36"/>
    <d v="2023-04-04T00:00:00"/>
    <x v="3"/>
    <n v="787"/>
    <x v="1"/>
  </r>
  <r>
    <s v="C2411"/>
    <s v="Anna Palmer"/>
    <x v="211"/>
    <x v="11"/>
    <d v="2022-05-13T00:00:00"/>
    <x v="2"/>
    <n v="1113"/>
    <x v="1"/>
  </r>
  <r>
    <s v="C2412"/>
    <s v="Michelle Arias"/>
    <x v="198"/>
    <x v="18"/>
    <d v="2024-02-29T00:00:00"/>
    <x v="0"/>
    <n v="456"/>
    <x v="0"/>
  </r>
  <r>
    <s v="C2413"/>
    <s v="Donna Kim"/>
    <x v="192"/>
    <x v="24"/>
    <d v="2022-09-08T00:00:00"/>
    <x v="2"/>
    <n v="995"/>
    <x v="1"/>
  </r>
  <r>
    <s v="C2414"/>
    <s v="Carl Leach"/>
    <x v="117"/>
    <x v="34"/>
    <d v="2023-08-20T00:00:00"/>
    <x v="3"/>
    <n v="649"/>
    <x v="0"/>
  </r>
  <r>
    <s v="C2415"/>
    <s v="Keith Arnold"/>
    <x v="158"/>
    <x v="5"/>
    <d v="2023-08-05T00:00:00"/>
    <x v="3"/>
    <n v="664"/>
    <x v="0"/>
  </r>
  <r>
    <s v="C2416"/>
    <s v="Jeffery Davis"/>
    <x v="149"/>
    <x v="16"/>
    <d v="2023-10-30T00:00:00"/>
    <x v="3"/>
    <n v="578"/>
    <x v="0"/>
  </r>
  <r>
    <s v="C2417"/>
    <s v="Heather Richards"/>
    <x v="146"/>
    <x v="15"/>
    <d v="2021-06-24T00:00:00"/>
    <x v="1"/>
    <n v="1436"/>
    <x v="1"/>
  </r>
  <r>
    <s v="C2418"/>
    <s v="Matthew White"/>
    <x v="35"/>
    <x v="27"/>
    <d v="2021-08-08T00:00:00"/>
    <x v="1"/>
    <n v="1391"/>
    <x v="1"/>
  </r>
  <r>
    <s v="C2419"/>
    <s v="Shawn Evans"/>
    <x v="29"/>
    <x v="16"/>
    <d v="2023-05-06T00:00:00"/>
    <x v="3"/>
    <n v="755"/>
    <x v="1"/>
  </r>
  <r>
    <s v="C2420"/>
    <s v="Joanna Morton"/>
    <x v="187"/>
    <x v="36"/>
    <d v="2022-04-22T00:00:00"/>
    <x v="2"/>
    <n v="1134"/>
    <x v="1"/>
  </r>
  <r>
    <s v="C2421"/>
    <s v="Paul Munoz"/>
    <x v="26"/>
    <x v="11"/>
    <d v="2021-11-11T00:00:00"/>
    <x v="1"/>
    <n v="1296"/>
    <x v="1"/>
  </r>
  <r>
    <s v="C2422"/>
    <s v="Albert Foster"/>
    <x v="124"/>
    <x v="8"/>
    <d v="2024-03-13T00:00:00"/>
    <x v="0"/>
    <n v="443"/>
    <x v="0"/>
  </r>
  <r>
    <s v="C2423"/>
    <s v="Michael Melton"/>
    <x v="121"/>
    <x v="20"/>
    <d v="2024-06-30T00:00:00"/>
    <x v="0"/>
    <n v="334"/>
    <x v="0"/>
  </r>
  <r>
    <s v="C2424"/>
    <s v="Mr. William Ward"/>
    <x v="133"/>
    <x v="38"/>
    <d v="2024-04-12T00:00:00"/>
    <x v="0"/>
    <n v="413"/>
    <x v="0"/>
  </r>
  <r>
    <s v="C2425"/>
    <s v="Eric Martinez"/>
    <x v="124"/>
    <x v="6"/>
    <d v="2021-11-19T00:00:00"/>
    <x v="1"/>
    <n v="1288"/>
    <x v="1"/>
  </r>
  <r>
    <s v="C2426"/>
    <s v="Melissa Lopez"/>
    <x v="2"/>
    <x v="47"/>
    <d v="2023-06-16T00:00:00"/>
    <x v="3"/>
    <n v="714"/>
    <x v="0"/>
  </r>
  <r>
    <s v="C2427"/>
    <s v="Marie Graham"/>
    <x v="18"/>
    <x v="28"/>
    <d v="2022-03-22T00:00:00"/>
    <x v="2"/>
    <n v="1165"/>
    <x v="1"/>
  </r>
  <r>
    <s v="C2428"/>
    <s v="Randy Hernandez"/>
    <x v="52"/>
    <x v="35"/>
    <d v="2021-11-26T00:00:00"/>
    <x v="1"/>
    <n v="1281"/>
    <x v="1"/>
  </r>
  <r>
    <s v="C2429"/>
    <s v="Christian Park"/>
    <x v="81"/>
    <x v="24"/>
    <d v="2021-06-29T00:00:00"/>
    <x v="1"/>
    <n v="1431"/>
    <x v="1"/>
  </r>
  <r>
    <s v="C2430"/>
    <s v="Lauren Harris"/>
    <x v="219"/>
    <x v="27"/>
    <d v="2021-08-17T00:00:00"/>
    <x v="1"/>
    <n v="1382"/>
    <x v="1"/>
  </r>
  <r>
    <s v="C2431"/>
    <s v="Brian Abbott"/>
    <x v="126"/>
    <x v="40"/>
    <d v="2025-01-07T00:00:00"/>
    <x v="4"/>
    <n v="143"/>
    <x v="2"/>
  </r>
  <r>
    <s v="C2432"/>
    <s v="Kenneth Simon DVM"/>
    <x v="114"/>
    <x v="41"/>
    <d v="2023-02-09T00:00:00"/>
    <x v="3"/>
    <n v="841"/>
    <x v="1"/>
  </r>
  <r>
    <s v="C2433"/>
    <s v="Mr. Logan Gregory"/>
    <x v="61"/>
    <x v="41"/>
    <d v="2022-05-25T00:00:00"/>
    <x v="2"/>
    <n v="1101"/>
    <x v="1"/>
  </r>
  <r>
    <s v="C2434"/>
    <s v="Kelsey Henderson"/>
    <x v="65"/>
    <x v="2"/>
    <d v="2021-09-05T00:00:00"/>
    <x v="1"/>
    <n v="1363"/>
    <x v="1"/>
  </r>
  <r>
    <s v="C2435"/>
    <s v="Matthew Small"/>
    <x v="145"/>
    <x v="41"/>
    <d v="2024-01-22T00:00:00"/>
    <x v="0"/>
    <n v="494"/>
    <x v="0"/>
  </r>
  <r>
    <s v="C2436"/>
    <s v="Hannah Terry"/>
    <x v="199"/>
    <x v="8"/>
    <d v="2022-08-20T00:00:00"/>
    <x v="2"/>
    <n v="1014"/>
    <x v="1"/>
  </r>
  <r>
    <s v="C2437"/>
    <s v="Julie Kim"/>
    <x v="233"/>
    <x v="7"/>
    <d v="2023-11-28T00:00:00"/>
    <x v="3"/>
    <n v="549"/>
    <x v="0"/>
  </r>
  <r>
    <s v="C2438"/>
    <s v="Gina Guzman"/>
    <x v="117"/>
    <x v="13"/>
    <d v="2024-03-15T00:00:00"/>
    <x v="0"/>
    <n v="441"/>
    <x v="0"/>
  </r>
  <r>
    <s v="C2439"/>
    <s v="Stephen Sharp"/>
    <x v="163"/>
    <x v="40"/>
    <d v="2024-12-14T00:00:00"/>
    <x v="0"/>
    <n v="167"/>
    <x v="2"/>
  </r>
  <r>
    <s v="C2440"/>
    <s v="Marissa Ward"/>
    <x v="88"/>
    <x v="8"/>
    <d v="2024-01-20T00:00:00"/>
    <x v="0"/>
    <n v="496"/>
    <x v="0"/>
  </r>
  <r>
    <s v="C2441"/>
    <s v="Michael Miller"/>
    <x v="161"/>
    <x v="0"/>
    <d v="2022-02-23T00:00:00"/>
    <x v="2"/>
    <n v="1192"/>
    <x v="1"/>
  </r>
  <r>
    <s v="C2442"/>
    <s v="Larry Garcia"/>
    <x v="142"/>
    <x v="41"/>
    <d v="2022-09-13T00:00:00"/>
    <x v="2"/>
    <n v="990"/>
    <x v="1"/>
  </r>
  <r>
    <s v="C2443"/>
    <s v="Justin Kidd"/>
    <x v="217"/>
    <x v="32"/>
    <d v="2022-12-05T00:00:00"/>
    <x v="2"/>
    <n v="907"/>
    <x v="1"/>
  </r>
  <r>
    <s v="C2444"/>
    <s v="Carrie Villarreal"/>
    <x v="40"/>
    <x v="5"/>
    <d v="2024-11-03T00:00:00"/>
    <x v="0"/>
    <n v="208"/>
    <x v="0"/>
  </r>
  <r>
    <s v="C2445"/>
    <s v="Jeffrey Williamson"/>
    <x v="195"/>
    <x v="2"/>
    <d v="2022-05-13T00:00:00"/>
    <x v="2"/>
    <n v="1113"/>
    <x v="1"/>
  </r>
  <r>
    <s v="C2446"/>
    <s v="Dr. Richard Hammond"/>
    <x v="62"/>
    <x v="2"/>
    <d v="2022-07-19T00:00:00"/>
    <x v="2"/>
    <n v="1046"/>
    <x v="1"/>
  </r>
  <r>
    <s v="C2447"/>
    <s v="Sarah Russo"/>
    <x v="170"/>
    <x v="25"/>
    <d v="2021-11-07T00:00:00"/>
    <x v="1"/>
    <n v="1300"/>
    <x v="1"/>
  </r>
  <r>
    <s v="C2448"/>
    <s v="Tammy Kim"/>
    <x v="45"/>
    <x v="19"/>
    <d v="2021-11-18T00:00:00"/>
    <x v="1"/>
    <n v="1289"/>
    <x v="1"/>
  </r>
  <r>
    <s v="C2449"/>
    <s v="Rachael Lynch"/>
    <x v="206"/>
    <x v="26"/>
    <d v="2024-11-29T00:00:00"/>
    <x v="0"/>
    <n v="182"/>
    <x v="0"/>
  </r>
  <r>
    <s v="C2450"/>
    <s v="Katie Jackson"/>
    <x v="195"/>
    <x v="47"/>
    <d v="2025-04-14T00:00:00"/>
    <x v="4"/>
    <n v="46"/>
    <x v="2"/>
  </r>
  <r>
    <s v="C2451"/>
    <s v="Nicholas Erickson"/>
    <x v="172"/>
    <x v="15"/>
    <d v="2023-07-13T00:00:00"/>
    <x v="3"/>
    <n v="687"/>
    <x v="0"/>
  </r>
  <r>
    <s v="C2452"/>
    <s v="Annette Holland"/>
    <x v="204"/>
    <x v="0"/>
    <d v="2021-12-07T00:00:00"/>
    <x v="1"/>
    <n v="1270"/>
    <x v="1"/>
  </r>
  <r>
    <s v="C2453"/>
    <s v="Jessica Perry"/>
    <x v="146"/>
    <x v="39"/>
    <d v="2022-06-15T00:00:00"/>
    <x v="2"/>
    <n v="1080"/>
    <x v="1"/>
  </r>
  <r>
    <s v="C2454"/>
    <s v="Kara Mitchell"/>
    <x v="127"/>
    <x v="4"/>
    <d v="2022-07-17T00:00:00"/>
    <x v="2"/>
    <n v="1048"/>
    <x v="1"/>
  </r>
  <r>
    <s v="C2455"/>
    <s v="Paul Ward"/>
    <x v="67"/>
    <x v="34"/>
    <d v="2022-01-20T00:00:00"/>
    <x v="2"/>
    <n v="1226"/>
    <x v="1"/>
  </r>
  <r>
    <s v="C2456"/>
    <s v="Kendra Cobb"/>
    <x v="17"/>
    <x v="1"/>
    <d v="2023-03-03T00:00:00"/>
    <x v="3"/>
    <n v="819"/>
    <x v="1"/>
  </r>
  <r>
    <s v="C2457"/>
    <s v="Stephanie Crane"/>
    <x v="178"/>
    <x v="11"/>
    <d v="2022-12-12T00:00:00"/>
    <x v="2"/>
    <n v="900"/>
    <x v="1"/>
  </r>
  <r>
    <s v="C2458"/>
    <s v="Jessica Carrillo"/>
    <x v="44"/>
    <x v="22"/>
    <d v="2021-09-15T00:00:00"/>
    <x v="1"/>
    <n v="1353"/>
    <x v="1"/>
  </r>
  <r>
    <s v="C2459"/>
    <s v="Ernest Holden"/>
    <x v="108"/>
    <x v="1"/>
    <d v="2021-09-02T00:00:00"/>
    <x v="1"/>
    <n v="1366"/>
    <x v="1"/>
  </r>
  <r>
    <s v="C2460"/>
    <s v="Andrew Nielsen"/>
    <x v="184"/>
    <x v="29"/>
    <d v="2021-08-27T00:00:00"/>
    <x v="1"/>
    <n v="1372"/>
    <x v="1"/>
  </r>
  <r>
    <s v="C2461"/>
    <s v="Veronica Lloyd"/>
    <x v="14"/>
    <x v="22"/>
    <d v="2022-09-01T00:00:00"/>
    <x v="2"/>
    <n v="1002"/>
    <x v="1"/>
  </r>
  <r>
    <s v="C2462"/>
    <s v="Stephen Haynes"/>
    <x v="26"/>
    <x v="21"/>
    <d v="2024-06-23T00:00:00"/>
    <x v="0"/>
    <n v="341"/>
    <x v="0"/>
  </r>
  <r>
    <s v="C2463"/>
    <s v="Susan Smith"/>
    <x v="173"/>
    <x v="22"/>
    <d v="2024-01-03T00:00:00"/>
    <x v="0"/>
    <n v="513"/>
    <x v="0"/>
  </r>
  <r>
    <s v="C2464"/>
    <s v="Melody Griffin"/>
    <x v="202"/>
    <x v="28"/>
    <d v="2024-01-24T00:00:00"/>
    <x v="0"/>
    <n v="492"/>
    <x v="0"/>
  </r>
  <r>
    <s v="C2465"/>
    <s v="Marissa Terry"/>
    <x v="42"/>
    <x v="9"/>
    <d v="2023-02-17T00:00:00"/>
    <x v="3"/>
    <n v="833"/>
    <x v="1"/>
  </r>
  <r>
    <s v="C2466"/>
    <s v="Shirley Miller"/>
    <x v="63"/>
    <x v="17"/>
    <d v="2023-01-25T00:00:00"/>
    <x v="3"/>
    <n v="856"/>
    <x v="1"/>
  </r>
  <r>
    <s v="C2467"/>
    <s v="Natalie Martinez"/>
    <x v="83"/>
    <x v="31"/>
    <d v="2022-04-27T00:00:00"/>
    <x v="2"/>
    <n v="1129"/>
    <x v="1"/>
  </r>
  <r>
    <s v="C2468"/>
    <s v="Juan Boyd"/>
    <x v="242"/>
    <x v="18"/>
    <d v="2022-02-02T00:00:00"/>
    <x v="2"/>
    <n v="1213"/>
    <x v="1"/>
  </r>
  <r>
    <s v="C2469"/>
    <s v="Steve Fernandez"/>
    <x v="80"/>
    <x v="34"/>
    <d v="2024-12-12T00:00:00"/>
    <x v="0"/>
    <n v="169"/>
    <x v="2"/>
  </r>
  <r>
    <s v="C2470"/>
    <s v="Molly Benitez"/>
    <x v="53"/>
    <x v="16"/>
    <d v="2021-08-31T00:00:00"/>
    <x v="1"/>
    <n v="1368"/>
    <x v="1"/>
  </r>
  <r>
    <s v="C2471"/>
    <s v="Debbie Romero"/>
    <x v="109"/>
    <x v="49"/>
    <d v="2024-08-17T00:00:00"/>
    <x v="0"/>
    <n v="286"/>
    <x v="0"/>
  </r>
  <r>
    <s v="C2472"/>
    <s v="Belinda Evans"/>
    <x v="39"/>
    <x v="39"/>
    <d v="2023-05-03T00:00:00"/>
    <x v="3"/>
    <n v="758"/>
    <x v="1"/>
  </r>
  <r>
    <s v="C2473"/>
    <s v="David Reese"/>
    <x v="64"/>
    <x v="29"/>
    <d v="2024-06-13T00:00:00"/>
    <x v="0"/>
    <n v="351"/>
    <x v="0"/>
  </r>
  <r>
    <s v="C2474"/>
    <s v="Lori Ferguson"/>
    <x v="19"/>
    <x v="7"/>
    <d v="2022-11-25T00:00:00"/>
    <x v="2"/>
    <n v="917"/>
    <x v="1"/>
  </r>
  <r>
    <s v="C2475"/>
    <s v="Michael Briggs"/>
    <x v="213"/>
    <x v="11"/>
    <d v="2022-01-02T00:00:00"/>
    <x v="2"/>
    <n v="1244"/>
    <x v="1"/>
  </r>
  <r>
    <s v="C2476"/>
    <s v="Kelly Wright"/>
    <x v="181"/>
    <x v="22"/>
    <d v="2023-11-20T00:00:00"/>
    <x v="3"/>
    <n v="557"/>
    <x v="0"/>
  </r>
  <r>
    <s v="C2477"/>
    <s v="Richard Gibson"/>
    <x v="140"/>
    <x v="13"/>
    <d v="2023-03-22T00:00:00"/>
    <x v="3"/>
    <n v="800"/>
    <x v="1"/>
  </r>
  <r>
    <s v="C2478"/>
    <s v="Angela Brown"/>
    <x v="42"/>
    <x v="0"/>
    <d v="2023-06-08T00:00:00"/>
    <x v="3"/>
    <n v="722"/>
    <x v="0"/>
  </r>
  <r>
    <s v="C2479"/>
    <s v="Blake Rhodes"/>
    <x v="115"/>
    <x v="3"/>
    <d v="2023-10-15T00:00:00"/>
    <x v="3"/>
    <n v="593"/>
    <x v="0"/>
  </r>
  <r>
    <s v="C2480"/>
    <s v="Jennifer Baker"/>
    <x v="128"/>
    <x v="18"/>
    <d v="2023-03-18T00:00:00"/>
    <x v="3"/>
    <n v="804"/>
    <x v="1"/>
  </r>
  <r>
    <s v="C2481"/>
    <s v="Melissa Gould PhD"/>
    <x v="142"/>
    <x v="8"/>
    <d v="2022-01-09T00:00:00"/>
    <x v="2"/>
    <n v="1237"/>
    <x v="1"/>
  </r>
  <r>
    <s v="C2482"/>
    <s v="Kari Ellis"/>
    <x v="188"/>
    <x v="15"/>
    <d v="2025-01-30T00:00:00"/>
    <x v="4"/>
    <n v="120"/>
    <x v="2"/>
  </r>
  <r>
    <s v="C2483"/>
    <s v="Melissa Gibson"/>
    <x v="13"/>
    <x v="14"/>
    <d v="2022-01-28T00:00:00"/>
    <x v="2"/>
    <n v="1218"/>
    <x v="1"/>
  </r>
  <r>
    <s v="C2484"/>
    <s v="Jaclyn Crane"/>
    <x v="170"/>
    <x v="40"/>
    <d v="2021-11-17T00:00:00"/>
    <x v="1"/>
    <n v="1290"/>
    <x v="1"/>
  </r>
  <r>
    <s v="C2485"/>
    <s v="Kenneth Williams"/>
    <x v="57"/>
    <x v="44"/>
    <d v="2022-12-28T00:00:00"/>
    <x v="2"/>
    <n v="884"/>
    <x v="1"/>
  </r>
  <r>
    <s v="C2486"/>
    <s v="James Carter"/>
    <x v="171"/>
    <x v="45"/>
    <d v="2022-01-05T00:00:00"/>
    <x v="2"/>
    <n v="1241"/>
    <x v="1"/>
  </r>
  <r>
    <s v="C2487"/>
    <s v="Jennifer Zuniga"/>
    <x v="100"/>
    <x v="31"/>
    <d v="2022-04-29T00:00:00"/>
    <x v="2"/>
    <n v="1127"/>
    <x v="1"/>
  </r>
  <r>
    <s v="C2488"/>
    <s v="Patrick Smith"/>
    <x v="191"/>
    <x v="46"/>
    <d v="2021-09-11T00:00:00"/>
    <x v="1"/>
    <n v="1357"/>
    <x v="1"/>
  </r>
  <r>
    <s v="C2489"/>
    <s v="Jennifer Berry"/>
    <x v="46"/>
    <x v="37"/>
    <d v="2025-03-28T00:00:00"/>
    <x v="4"/>
    <n v="63"/>
    <x v="2"/>
  </r>
  <r>
    <s v="C2490"/>
    <s v="James Davenport"/>
    <x v="85"/>
    <x v="20"/>
    <d v="2021-12-22T00:00:00"/>
    <x v="1"/>
    <n v="1255"/>
    <x v="1"/>
  </r>
  <r>
    <s v="C2491"/>
    <s v="Kathy Murray"/>
    <x v="77"/>
    <x v="25"/>
    <d v="2023-04-27T00:00:00"/>
    <x v="3"/>
    <n v="764"/>
    <x v="1"/>
  </r>
  <r>
    <s v="C2492"/>
    <s v="Nicholas Davis"/>
    <x v="179"/>
    <x v="25"/>
    <d v="2024-01-23T00:00:00"/>
    <x v="0"/>
    <n v="493"/>
    <x v="0"/>
  </r>
  <r>
    <s v="C2493"/>
    <s v="David Foster"/>
    <x v="83"/>
    <x v="5"/>
    <d v="2024-04-05T00:00:00"/>
    <x v="0"/>
    <n v="420"/>
    <x v="0"/>
  </r>
  <r>
    <s v="C2494"/>
    <s v="Nancy Brewer"/>
    <x v="37"/>
    <x v="8"/>
    <d v="2024-06-01T00:00:00"/>
    <x v="0"/>
    <n v="363"/>
    <x v="0"/>
  </r>
  <r>
    <s v="C2495"/>
    <s v="Mark Ingram"/>
    <x v="159"/>
    <x v="2"/>
    <d v="2024-02-26T00:00:00"/>
    <x v="0"/>
    <n v="459"/>
    <x v="0"/>
  </r>
  <r>
    <s v="C2496"/>
    <s v="Justin Lee"/>
    <x v="74"/>
    <x v="28"/>
    <d v="2023-11-12T00:00:00"/>
    <x v="3"/>
    <n v="565"/>
    <x v="0"/>
  </r>
  <r>
    <s v="C2497"/>
    <s v="Tina Boyd"/>
    <x v="76"/>
    <x v="24"/>
    <d v="2023-07-19T00:00:00"/>
    <x v="3"/>
    <n v="681"/>
    <x v="0"/>
  </r>
  <r>
    <s v="C2498"/>
    <s v="Barbara Mayer"/>
    <x v="35"/>
    <x v="35"/>
    <d v="2022-07-31T00:00:00"/>
    <x v="2"/>
    <n v="1034"/>
    <x v="1"/>
  </r>
  <r>
    <s v="C2499"/>
    <s v="Danielle Thornton"/>
    <x v="42"/>
    <x v="3"/>
    <d v="2023-04-20T00:00:00"/>
    <x v="3"/>
    <n v="771"/>
    <x v="1"/>
  </r>
  <r>
    <s v="C2500"/>
    <s v="Joseph Flores"/>
    <x v="29"/>
    <x v="5"/>
    <d v="2023-07-02T00:00:00"/>
    <x v="3"/>
    <n v="698"/>
    <x v="0"/>
  </r>
  <r>
    <s v="C2501"/>
    <s v="Allison Kim"/>
    <x v="142"/>
    <x v="35"/>
    <d v="2025-01-24T00:00:00"/>
    <x v="4"/>
    <n v="126"/>
    <x v="2"/>
  </r>
  <r>
    <s v="C2502"/>
    <s v="Janet Davis"/>
    <x v="125"/>
    <x v="28"/>
    <d v="2022-02-15T00:00:00"/>
    <x v="2"/>
    <n v="1200"/>
    <x v="1"/>
  </r>
  <r>
    <s v="C2503"/>
    <s v="Clayton Tate"/>
    <x v="57"/>
    <x v="21"/>
    <d v="2023-02-21T00:00:00"/>
    <x v="3"/>
    <n v="829"/>
    <x v="1"/>
  </r>
  <r>
    <s v="C2504"/>
    <s v="Amy Woodward"/>
    <x v="35"/>
    <x v="35"/>
    <d v="2024-06-11T00:00:00"/>
    <x v="0"/>
    <n v="353"/>
    <x v="0"/>
  </r>
  <r>
    <s v="C2505"/>
    <s v="James Flores"/>
    <x v="58"/>
    <x v="12"/>
    <d v="2022-07-04T00:00:00"/>
    <x v="2"/>
    <n v="1061"/>
    <x v="1"/>
  </r>
  <r>
    <s v="C2506"/>
    <s v="Ronald Martinez"/>
    <x v="228"/>
    <x v="34"/>
    <d v="2024-08-10T00:00:00"/>
    <x v="0"/>
    <n v="293"/>
    <x v="0"/>
  </r>
  <r>
    <s v="C2507"/>
    <s v="Cynthia Romero"/>
    <x v="233"/>
    <x v="43"/>
    <d v="2021-11-24T00:00:00"/>
    <x v="1"/>
    <n v="1283"/>
    <x v="1"/>
  </r>
  <r>
    <s v="C2508"/>
    <s v="Fernando Tran"/>
    <x v="223"/>
    <x v="24"/>
    <d v="2021-07-13T00:00:00"/>
    <x v="1"/>
    <n v="1417"/>
    <x v="1"/>
  </r>
  <r>
    <s v="C2509"/>
    <s v="David Mercado"/>
    <x v="111"/>
    <x v="2"/>
    <d v="2023-11-26T00:00:00"/>
    <x v="3"/>
    <n v="551"/>
    <x v="0"/>
  </r>
  <r>
    <s v="C2510"/>
    <s v="Danielle Peters"/>
    <x v="130"/>
    <x v="0"/>
    <d v="2022-09-15T00:00:00"/>
    <x v="2"/>
    <n v="988"/>
    <x v="1"/>
  </r>
  <r>
    <s v="C2511"/>
    <s v="Jill Mathis"/>
    <x v="40"/>
    <x v="47"/>
    <d v="2024-09-27T00:00:00"/>
    <x v="0"/>
    <n v="245"/>
    <x v="0"/>
  </r>
  <r>
    <s v="C2512"/>
    <s v="Jacqueline Galloway"/>
    <x v="185"/>
    <x v="34"/>
    <d v="2023-09-12T00:00:00"/>
    <x v="3"/>
    <n v="626"/>
    <x v="0"/>
  </r>
  <r>
    <s v="C2513"/>
    <s v="Tonya Peters"/>
    <x v="166"/>
    <x v="39"/>
    <d v="2024-11-12T00:00:00"/>
    <x v="0"/>
    <n v="199"/>
    <x v="0"/>
  </r>
  <r>
    <s v="C2514"/>
    <s v="Ronald Roberts"/>
    <x v="108"/>
    <x v="39"/>
    <d v="2021-08-31T00:00:00"/>
    <x v="1"/>
    <n v="1368"/>
    <x v="1"/>
  </r>
  <r>
    <s v="C2515"/>
    <s v="Karen Harper"/>
    <x v="229"/>
    <x v="11"/>
    <d v="2023-01-10T00:00:00"/>
    <x v="3"/>
    <n v="871"/>
    <x v="1"/>
  </r>
  <r>
    <s v="C2516"/>
    <s v="Dr. Christy Pittman MD"/>
    <x v="11"/>
    <x v="14"/>
    <d v="2023-09-06T00:00:00"/>
    <x v="3"/>
    <n v="632"/>
    <x v="0"/>
  </r>
  <r>
    <s v="C2517"/>
    <s v="Elizabeth Foster"/>
    <x v="109"/>
    <x v="0"/>
    <d v="2024-06-29T00:00:00"/>
    <x v="0"/>
    <n v="335"/>
    <x v="0"/>
  </r>
  <r>
    <s v="C2518"/>
    <s v="Diana Reynolds"/>
    <x v="135"/>
    <x v="15"/>
    <d v="2024-10-26T00:00:00"/>
    <x v="0"/>
    <n v="216"/>
    <x v="0"/>
  </r>
  <r>
    <s v="C2519"/>
    <s v="Michael Cooper"/>
    <x v="80"/>
    <x v="19"/>
    <d v="2024-06-02T00:00:00"/>
    <x v="0"/>
    <n v="362"/>
    <x v="0"/>
  </r>
  <r>
    <s v="C2520"/>
    <s v="David Bird"/>
    <x v="187"/>
    <x v="47"/>
    <d v="2023-05-14T00:00:00"/>
    <x v="3"/>
    <n v="747"/>
    <x v="1"/>
  </r>
  <r>
    <s v="C2521"/>
    <s v="Erin Sloan"/>
    <x v="196"/>
    <x v="9"/>
    <d v="2025-05-01T00:00:00"/>
    <x v="4"/>
    <n v="29"/>
    <x v="2"/>
  </r>
  <r>
    <s v="C2522"/>
    <s v="John Valenzuela"/>
    <x v="133"/>
    <x v="36"/>
    <d v="2023-03-02T00:00:00"/>
    <x v="3"/>
    <n v="820"/>
    <x v="1"/>
  </r>
  <r>
    <s v="C2523"/>
    <s v="Melissa Burns"/>
    <x v="182"/>
    <x v="28"/>
    <d v="2021-10-03T00:00:00"/>
    <x v="1"/>
    <n v="1335"/>
    <x v="1"/>
  </r>
  <r>
    <s v="C2524"/>
    <s v="Mariah Jones"/>
    <x v="171"/>
    <x v="25"/>
    <d v="2023-04-21T00:00:00"/>
    <x v="3"/>
    <n v="770"/>
    <x v="1"/>
  </r>
  <r>
    <s v="C2525"/>
    <s v="Heather Hess"/>
    <x v="180"/>
    <x v="20"/>
    <d v="2022-12-07T00:00:00"/>
    <x v="2"/>
    <n v="905"/>
    <x v="1"/>
  </r>
  <r>
    <s v="C2526"/>
    <s v="Ryan Cain"/>
    <x v="49"/>
    <x v="44"/>
    <d v="2023-05-18T00:00:00"/>
    <x v="3"/>
    <n v="743"/>
    <x v="1"/>
  </r>
  <r>
    <s v="C2527"/>
    <s v="Corey Smith"/>
    <x v="121"/>
    <x v="35"/>
    <d v="2024-08-20T00:00:00"/>
    <x v="0"/>
    <n v="283"/>
    <x v="0"/>
  </r>
  <r>
    <s v="C2528"/>
    <s v="Thomas Howard"/>
    <x v="36"/>
    <x v="42"/>
    <d v="2024-01-26T00:00:00"/>
    <x v="0"/>
    <n v="490"/>
    <x v="0"/>
  </r>
  <r>
    <s v="C2529"/>
    <s v="Mitchell Young"/>
    <x v="136"/>
    <x v="48"/>
    <d v="2021-07-26T00:00:00"/>
    <x v="1"/>
    <n v="1404"/>
    <x v="1"/>
  </r>
  <r>
    <s v="C2530"/>
    <s v="Tanner Mann"/>
    <x v="227"/>
    <x v="39"/>
    <d v="2022-03-30T00:00:00"/>
    <x v="2"/>
    <n v="1157"/>
    <x v="1"/>
  </r>
  <r>
    <s v="C2531"/>
    <s v="Miss Ashley Ramirez"/>
    <x v="40"/>
    <x v="41"/>
    <d v="2022-02-18T00:00:00"/>
    <x v="2"/>
    <n v="1197"/>
    <x v="1"/>
  </r>
  <r>
    <s v="C2532"/>
    <s v="Mary Knight"/>
    <x v="10"/>
    <x v="20"/>
    <d v="2023-10-24T00:00:00"/>
    <x v="3"/>
    <n v="584"/>
    <x v="0"/>
  </r>
  <r>
    <s v="C2533"/>
    <s v="Kevin Reese"/>
    <x v="25"/>
    <x v="32"/>
    <d v="2025-05-19T00:00:00"/>
    <x v="4"/>
    <n v="11"/>
    <x v="2"/>
  </r>
  <r>
    <s v="C2534"/>
    <s v="Crystal Mills"/>
    <x v="185"/>
    <x v="23"/>
    <d v="2022-03-24T00:00:00"/>
    <x v="2"/>
    <n v="1163"/>
    <x v="1"/>
  </r>
  <r>
    <s v="C2535"/>
    <s v="Allison Booker"/>
    <x v="91"/>
    <x v="28"/>
    <d v="2024-01-09T00:00:00"/>
    <x v="0"/>
    <n v="507"/>
    <x v="0"/>
  </r>
  <r>
    <s v="C2536"/>
    <s v="Justin Gibson"/>
    <x v="104"/>
    <x v="1"/>
    <d v="2024-02-19T00:00:00"/>
    <x v="0"/>
    <n v="466"/>
    <x v="0"/>
  </r>
  <r>
    <s v="C2537"/>
    <s v="Marie Nash"/>
    <x v="110"/>
    <x v="1"/>
    <d v="2024-12-31T00:00:00"/>
    <x v="0"/>
    <n v="150"/>
    <x v="2"/>
  </r>
  <r>
    <s v="C2538"/>
    <s v="Denise Frazier DDS"/>
    <x v="238"/>
    <x v="22"/>
    <d v="2024-08-21T00:00:00"/>
    <x v="0"/>
    <n v="282"/>
    <x v="0"/>
  </r>
  <r>
    <s v="C2539"/>
    <s v="Nathan Williams"/>
    <x v="147"/>
    <x v="40"/>
    <d v="2023-09-04T00:00:00"/>
    <x v="3"/>
    <n v="634"/>
    <x v="0"/>
  </r>
  <r>
    <s v="C2540"/>
    <s v="Aaron Lee"/>
    <x v="7"/>
    <x v="29"/>
    <d v="2024-11-04T00:00:00"/>
    <x v="0"/>
    <n v="207"/>
    <x v="0"/>
  </r>
  <r>
    <s v="C2541"/>
    <s v="Omar Spence"/>
    <x v="52"/>
    <x v="30"/>
    <d v="2025-04-23T00:00:00"/>
    <x v="4"/>
    <n v="37"/>
    <x v="2"/>
  </r>
  <r>
    <s v="C2542"/>
    <s v="Christopher Collins"/>
    <x v="18"/>
    <x v="18"/>
    <d v="2021-10-27T00:00:00"/>
    <x v="1"/>
    <n v="1311"/>
    <x v="1"/>
  </r>
  <r>
    <s v="C2543"/>
    <s v="Jeffrey Johnson"/>
    <x v="207"/>
    <x v="18"/>
    <d v="2025-05-21T00:00:00"/>
    <x v="4"/>
    <n v="9"/>
    <x v="2"/>
  </r>
  <r>
    <s v="C2544"/>
    <s v="David Rodriguez"/>
    <x v="120"/>
    <x v="17"/>
    <d v="2024-12-13T00:00:00"/>
    <x v="0"/>
    <n v="168"/>
    <x v="2"/>
  </r>
  <r>
    <s v="C2545"/>
    <s v="Gavin Bauer"/>
    <x v="165"/>
    <x v="30"/>
    <d v="2024-09-16T00:00:00"/>
    <x v="0"/>
    <n v="256"/>
    <x v="0"/>
  </r>
  <r>
    <s v="C2546"/>
    <s v="Jessica Davis"/>
    <x v="3"/>
    <x v="3"/>
    <d v="2021-12-09T00:00:00"/>
    <x v="1"/>
    <n v="1268"/>
    <x v="1"/>
  </r>
  <r>
    <s v="C2547"/>
    <s v="Antonio Johnson"/>
    <x v="65"/>
    <x v="38"/>
    <d v="2021-09-08T00:00:00"/>
    <x v="1"/>
    <n v="1360"/>
    <x v="1"/>
  </r>
  <r>
    <s v="C2548"/>
    <s v="Amy Lang"/>
    <x v="151"/>
    <x v="21"/>
    <d v="2024-01-03T00:00:00"/>
    <x v="0"/>
    <n v="513"/>
    <x v="0"/>
  </r>
  <r>
    <s v="C2549"/>
    <s v="Andrea Byrd"/>
    <x v="183"/>
    <x v="49"/>
    <d v="2022-08-31T00:00:00"/>
    <x v="2"/>
    <n v="1003"/>
    <x v="1"/>
  </r>
  <r>
    <s v="C2550"/>
    <s v="Jennifer Williamson"/>
    <x v="58"/>
    <x v="7"/>
    <d v="2025-02-01T00:00:00"/>
    <x v="4"/>
    <n v="118"/>
    <x v="2"/>
  </r>
  <r>
    <s v="C2551"/>
    <s v="Mary Smith"/>
    <x v="82"/>
    <x v="10"/>
    <d v="2024-10-16T00:00:00"/>
    <x v="0"/>
    <n v="226"/>
    <x v="0"/>
  </r>
  <r>
    <s v="C2552"/>
    <s v="Manuel Garcia"/>
    <x v="89"/>
    <x v="11"/>
    <d v="2024-09-27T00:00:00"/>
    <x v="0"/>
    <n v="245"/>
    <x v="0"/>
  </r>
  <r>
    <s v="C2553"/>
    <s v="Joseph Matthews"/>
    <x v="21"/>
    <x v="26"/>
    <d v="2021-06-18T00:00:00"/>
    <x v="1"/>
    <n v="1442"/>
    <x v="1"/>
  </r>
  <r>
    <s v="C2554"/>
    <s v="Andrea Clarke"/>
    <x v="102"/>
    <x v="29"/>
    <d v="2021-12-11T00:00:00"/>
    <x v="1"/>
    <n v="1266"/>
    <x v="1"/>
  </r>
  <r>
    <s v="C2555"/>
    <s v="Dawn Fisher"/>
    <x v="101"/>
    <x v="42"/>
    <d v="2023-04-20T00:00:00"/>
    <x v="3"/>
    <n v="771"/>
    <x v="1"/>
  </r>
  <r>
    <s v="C2556"/>
    <s v="Chad Williams"/>
    <x v="25"/>
    <x v="21"/>
    <d v="2023-11-24T00:00:00"/>
    <x v="3"/>
    <n v="553"/>
    <x v="0"/>
  </r>
  <r>
    <s v="C2557"/>
    <s v="Tyler Webster"/>
    <x v="159"/>
    <x v="3"/>
    <d v="2025-03-05T00:00:00"/>
    <x v="4"/>
    <n v="86"/>
    <x v="2"/>
  </r>
  <r>
    <s v="C2558"/>
    <s v="Brianna Harrison"/>
    <x v="170"/>
    <x v="17"/>
    <d v="2022-08-25T00:00:00"/>
    <x v="2"/>
    <n v="1009"/>
    <x v="1"/>
  </r>
  <r>
    <s v="C2559"/>
    <s v="Adam Willis"/>
    <x v="91"/>
    <x v="45"/>
    <d v="2021-08-27T00:00:00"/>
    <x v="1"/>
    <n v="1372"/>
    <x v="1"/>
  </r>
  <r>
    <s v="C2560"/>
    <s v="Robert Hansen"/>
    <x v="33"/>
    <x v="1"/>
    <d v="2022-11-15T00:00:00"/>
    <x v="2"/>
    <n v="927"/>
    <x v="1"/>
  </r>
  <r>
    <s v="C2561"/>
    <s v="Curtis Kerr"/>
    <x v="130"/>
    <x v="30"/>
    <d v="2022-11-11T00:00:00"/>
    <x v="2"/>
    <n v="931"/>
    <x v="1"/>
  </r>
  <r>
    <s v="C2562"/>
    <s v="John Holt"/>
    <x v="72"/>
    <x v="20"/>
    <d v="2024-05-09T00:00:00"/>
    <x v="0"/>
    <n v="386"/>
    <x v="0"/>
  </r>
  <r>
    <s v="C2563"/>
    <s v="Kenneth Mccarty"/>
    <x v="96"/>
    <x v="21"/>
    <d v="2023-03-11T00:00:00"/>
    <x v="3"/>
    <n v="811"/>
    <x v="1"/>
  </r>
  <r>
    <s v="C2564"/>
    <s v="Brian Walter"/>
    <x v="132"/>
    <x v="5"/>
    <d v="2023-07-09T00:00:00"/>
    <x v="3"/>
    <n v="691"/>
    <x v="0"/>
  </r>
  <r>
    <s v="C2565"/>
    <s v="Aaron Walker"/>
    <x v="230"/>
    <x v="10"/>
    <d v="2024-01-24T00:00:00"/>
    <x v="0"/>
    <n v="492"/>
    <x v="0"/>
  </r>
  <r>
    <s v="C2566"/>
    <s v="John Tate"/>
    <x v="239"/>
    <x v="17"/>
    <d v="2024-11-04T00:00:00"/>
    <x v="0"/>
    <n v="207"/>
    <x v="0"/>
  </r>
  <r>
    <s v="C2567"/>
    <s v="Christine Lopez"/>
    <x v="162"/>
    <x v="48"/>
    <d v="2021-06-14T00:00:00"/>
    <x v="1"/>
    <n v="1446"/>
    <x v="1"/>
  </r>
  <r>
    <s v="C2568"/>
    <s v="Alvin Wilson"/>
    <x v="175"/>
    <x v="37"/>
    <d v="2022-03-27T00:00:00"/>
    <x v="2"/>
    <n v="1160"/>
    <x v="1"/>
  </r>
  <r>
    <s v="C2569"/>
    <s v="Susan Ward"/>
    <x v="171"/>
    <x v="6"/>
    <d v="2022-04-02T00:00:00"/>
    <x v="2"/>
    <n v="1154"/>
    <x v="1"/>
  </r>
  <r>
    <s v="C2570"/>
    <s v="Daniel Green"/>
    <x v="176"/>
    <x v="17"/>
    <d v="2025-01-05T00:00:00"/>
    <x v="4"/>
    <n v="145"/>
    <x v="2"/>
  </r>
  <r>
    <s v="C2571"/>
    <s v="Cassandra Smith"/>
    <x v="117"/>
    <x v="32"/>
    <d v="2025-04-13T00:00:00"/>
    <x v="4"/>
    <n v="47"/>
    <x v="2"/>
  </r>
  <r>
    <s v="C2572"/>
    <s v="Ronald Taylor"/>
    <x v="214"/>
    <x v="44"/>
    <d v="2022-11-06T00:00:00"/>
    <x v="2"/>
    <n v="936"/>
    <x v="1"/>
  </r>
  <r>
    <s v="C2573"/>
    <s v="Elizabeth Allen"/>
    <x v="174"/>
    <x v="48"/>
    <d v="2024-03-21T00:00:00"/>
    <x v="0"/>
    <n v="435"/>
    <x v="0"/>
  </r>
  <r>
    <s v="C2574"/>
    <s v="Joseph Lloyd"/>
    <x v="179"/>
    <x v="1"/>
    <d v="2025-02-22T00:00:00"/>
    <x v="4"/>
    <n v="97"/>
    <x v="2"/>
  </r>
  <r>
    <s v="C2575"/>
    <s v="Bailey Andrade"/>
    <x v="153"/>
    <x v="6"/>
    <d v="2022-03-23T00:00:00"/>
    <x v="2"/>
    <n v="1164"/>
    <x v="1"/>
  </r>
  <r>
    <s v="C2576"/>
    <s v="Melissa Stewart"/>
    <x v="79"/>
    <x v="18"/>
    <d v="2022-06-13T00:00:00"/>
    <x v="2"/>
    <n v="1082"/>
    <x v="1"/>
  </r>
  <r>
    <s v="C2577"/>
    <s v="Pamela Matthews"/>
    <x v="51"/>
    <x v="28"/>
    <d v="2022-08-29T00:00:00"/>
    <x v="2"/>
    <n v="1005"/>
    <x v="1"/>
  </r>
  <r>
    <s v="C2578"/>
    <s v="Erin Brown"/>
    <x v="73"/>
    <x v="23"/>
    <d v="2025-02-13T00:00:00"/>
    <x v="4"/>
    <n v="106"/>
    <x v="2"/>
  </r>
  <r>
    <s v="C2579"/>
    <s v="Jordan Silva"/>
    <x v="94"/>
    <x v="47"/>
    <d v="2024-07-02T00:00:00"/>
    <x v="0"/>
    <n v="332"/>
    <x v="0"/>
  </r>
  <r>
    <s v="C2580"/>
    <s v="John Alvarado"/>
    <x v="223"/>
    <x v="8"/>
    <d v="2023-07-29T00:00:00"/>
    <x v="3"/>
    <n v="671"/>
    <x v="0"/>
  </r>
  <r>
    <s v="C2581"/>
    <s v="Stephen Potter"/>
    <x v="22"/>
    <x v="41"/>
    <d v="2023-08-14T00:00:00"/>
    <x v="3"/>
    <n v="655"/>
    <x v="0"/>
  </r>
  <r>
    <s v="C2582"/>
    <s v="Frank Brooks"/>
    <x v="98"/>
    <x v="24"/>
    <d v="2024-06-14T00:00:00"/>
    <x v="0"/>
    <n v="350"/>
    <x v="0"/>
  </r>
  <r>
    <s v="C2583"/>
    <s v="Kara Perkins"/>
    <x v="154"/>
    <x v="3"/>
    <d v="2024-03-04T00:00:00"/>
    <x v="0"/>
    <n v="452"/>
    <x v="0"/>
  </r>
  <r>
    <s v="C2584"/>
    <s v="Daniel Harris"/>
    <x v="34"/>
    <x v="34"/>
    <d v="2023-02-04T00:00:00"/>
    <x v="3"/>
    <n v="846"/>
    <x v="1"/>
  </r>
  <r>
    <s v="C2585"/>
    <s v="Jeffery Bennett"/>
    <x v="107"/>
    <x v="48"/>
    <d v="2022-06-29T00:00:00"/>
    <x v="2"/>
    <n v="1066"/>
    <x v="1"/>
  </r>
  <r>
    <s v="C2586"/>
    <s v="Brandy Miller"/>
    <x v="112"/>
    <x v="22"/>
    <d v="2022-11-27T00:00:00"/>
    <x v="2"/>
    <n v="915"/>
    <x v="1"/>
  </r>
  <r>
    <s v="C2587"/>
    <s v="Andrew Hunt"/>
    <x v="240"/>
    <x v="1"/>
    <d v="2023-04-30T00:00:00"/>
    <x v="3"/>
    <n v="761"/>
    <x v="1"/>
  </r>
  <r>
    <s v="C2588"/>
    <s v="Jason Ballard"/>
    <x v="78"/>
    <x v="23"/>
    <d v="2023-01-13T00:00:00"/>
    <x v="3"/>
    <n v="868"/>
    <x v="1"/>
  </r>
  <r>
    <s v="C2589"/>
    <s v="Jeremy Baker"/>
    <x v="205"/>
    <x v="46"/>
    <d v="2025-03-30T00:00:00"/>
    <x v="4"/>
    <n v="61"/>
    <x v="2"/>
  </r>
  <r>
    <s v="C2590"/>
    <s v="Ryan Hunt"/>
    <x v="15"/>
    <x v="4"/>
    <d v="2024-10-01T00:00:00"/>
    <x v="0"/>
    <n v="241"/>
    <x v="0"/>
  </r>
  <r>
    <s v="C2591"/>
    <s v="Darren Wilson"/>
    <x v="238"/>
    <x v="5"/>
    <d v="2023-09-25T00:00:00"/>
    <x v="3"/>
    <n v="613"/>
    <x v="0"/>
  </r>
  <r>
    <s v="C2592"/>
    <s v="Craig Murphy"/>
    <x v="71"/>
    <x v="14"/>
    <d v="2024-11-16T00:00:00"/>
    <x v="0"/>
    <n v="195"/>
    <x v="0"/>
  </r>
  <r>
    <s v="C2593"/>
    <s v="Sarah Lee"/>
    <x v="170"/>
    <x v="0"/>
    <d v="2025-01-17T00:00:00"/>
    <x v="4"/>
    <n v="133"/>
    <x v="2"/>
  </r>
  <r>
    <s v="C2594"/>
    <s v="Nancy Gaines"/>
    <x v="49"/>
    <x v="33"/>
    <d v="2022-09-07T00:00:00"/>
    <x v="2"/>
    <n v="996"/>
    <x v="1"/>
  </r>
  <r>
    <s v="C2595"/>
    <s v="Gregory Shea"/>
    <x v="225"/>
    <x v="27"/>
    <d v="2024-11-26T00:00:00"/>
    <x v="0"/>
    <n v="185"/>
    <x v="0"/>
  </r>
  <r>
    <s v="C2596"/>
    <s v="Mary Kennedy"/>
    <x v="150"/>
    <x v="19"/>
    <d v="2022-01-16T00:00:00"/>
    <x v="2"/>
    <n v="1230"/>
    <x v="1"/>
  </r>
  <r>
    <s v="C2597"/>
    <s v="Crystal Cummings"/>
    <x v="227"/>
    <x v="24"/>
    <d v="2022-05-28T00:00:00"/>
    <x v="2"/>
    <n v="1098"/>
    <x v="1"/>
  </r>
  <r>
    <s v="C2598"/>
    <s v="Rachel Todd"/>
    <x v="20"/>
    <x v="10"/>
    <d v="2022-11-10T00:00:00"/>
    <x v="2"/>
    <n v="932"/>
    <x v="1"/>
  </r>
  <r>
    <s v="C2599"/>
    <s v="Emily Lopez"/>
    <x v="62"/>
    <x v="38"/>
    <d v="2023-03-09T00:00:00"/>
    <x v="3"/>
    <n v="813"/>
    <x v="1"/>
  </r>
  <r>
    <s v="C2600"/>
    <s v="Jerry Hansen"/>
    <x v="22"/>
    <x v="0"/>
    <d v="2023-11-13T00:00:00"/>
    <x v="3"/>
    <n v="564"/>
    <x v="0"/>
  </r>
  <r>
    <s v="C2601"/>
    <s v="Elizabeth Rojas"/>
    <x v="128"/>
    <x v="25"/>
    <d v="2024-12-16T00:00:00"/>
    <x v="0"/>
    <n v="165"/>
    <x v="2"/>
  </r>
  <r>
    <s v="C2602"/>
    <s v="Darin Simmons"/>
    <x v="76"/>
    <x v="27"/>
    <d v="2024-08-27T00:00:00"/>
    <x v="0"/>
    <n v="276"/>
    <x v="0"/>
  </r>
  <r>
    <s v="C2603"/>
    <s v="Kimberly Nguyen"/>
    <x v="199"/>
    <x v="29"/>
    <d v="2024-10-01T00:00:00"/>
    <x v="0"/>
    <n v="241"/>
    <x v="0"/>
  </r>
  <r>
    <s v="C2604"/>
    <s v="Charles Rowland"/>
    <x v="113"/>
    <x v="29"/>
    <d v="2024-02-02T00:00:00"/>
    <x v="0"/>
    <n v="483"/>
    <x v="0"/>
  </r>
  <r>
    <s v="C2605"/>
    <s v="Susan Berry"/>
    <x v="182"/>
    <x v="43"/>
    <d v="2022-04-12T00:00:00"/>
    <x v="2"/>
    <n v="1144"/>
    <x v="1"/>
  </r>
  <r>
    <s v="C2606"/>
    <s v="Amy Hughes"/>
    <x v="97"/>
    <x v="26"/>
    <d v="2022-10-22T00:00:00"/>
    <x v="2"/>
    <n v="951"/>
    <x v="1"/>
  </r>
  <r>
    <s v="C2607"/>
    <s v="Jocelyn Kline"/>
    <x v="36"/>
    <x v="8"/>
    <d v="2021-11-08T00:00:00"/>
    <x v="1"/>
    <n v="1299"/>
    <x v="1"/>
  </r>
  <r>
    <s v="C2608"/>
    <s v="Cassandra Serrano"/>
    <x v="170"/>
    <x v="41"/>
    <d v="2021-07-10T00:00:00"/>
    <x v="1"/>
    <n v="1420"/>
    <x v="1"/>
  </r>
  <r>
    <s v="C2609"/>
    <s v="Benjamin Mccarty"/>
    <x v="103"/>
    <x v="47"/>
    <d v="2022-05-27T00:00:00"/>
    <x v="2"/>
    <n v="1099"/>
    <x v="1"/>
  </r>
  <r>
    <s v="C2610"/>
    <s v="Joseph Gibson"/>
    <x v="54"/>
    <x v="22"/>
    <d v="2021-06-16T00:00:00"/>
    <x v="1"/>
    <n v="1444"/>
    <x v="1"/>
  </r>
  <r>
    <s v="C2611"/>
    <s v="Scott Jenkins"/>
    <x v="107"/>
    <x v="44"/>
    <d v="2021-12-16T00:00:00"/>
    <x v="1"/>
    <n v="1261"/>
    <x v="1"/>
  </r>
  <r>
    <s v="C2612"/>
    <s v="Karen Jones"/>
    <x v="143"/>
    <x v="47"/>
    <d v="2021-12-17T00:00:00"/>
    <x v="1"/>
    <n v="1260"/>
    <x v="1"/>
  </r>
  <r>
    <s v="C2613"/>
    <s v="Emily Meyers"/>
    <x v="67"/>
    <x v="24"/>
    <d v="2022-01-31T00:00:00"/>
    <x v="2"/>
    <n v="1215"/>
    <x v="1"/>
  </r>
  <r>
    <s v="C2614"/>
    <s v="Teresa Matthews"/>
    <x v="40"/>
    <x v="13"/>
    <d v="2024-04-27T00:00:00"/>
    <x v="0"/>
    <n v="398"/>
    <x v="0"/>
  </r>
  <r>
    <s v="C2615"/>
    <s v="Dakota Ritter"/>
    <x v="3"/>
    <x v="30"/>
    <d v="2024-11-30T00:00:00"/>
    <x v="0"/>
    <n v="181"/>
    <x v="0"/>
  </r>
  <r>
    <s v="C2616"/>
    <s v="Robert Fox"/>
    <x v="132"/>
    <x v="29"/>
    <d v="2025-02-23T00:00:00"/>
    <x v="4"/>
    <n v="96"/>
    <x v="2"/>
  </r>
  <r>
    <s v="C2617"/>
    <s v="Joel Williams Jr."/>
    <x v="236"/>
    <x v="10"/>
    <d v="2022-11-19T00:00:00"/>
    <x v="2"/>
    <n v="923"/>
    <x v="1"/>
  </r>
  <r>
    <s v="C2618"/>
    <s v="Michelle Evans"/>
    <x v="135"/>
    <x v="36"/>
    <d v="2023-03-05T00:00:00"/>
    <x v="3"/>
    <n v="817"/>
    <x v="1"/>
  </r>
  <r>
    <s v="C2619"/>
    <s v="Steven Quinn"/>
    <x v="45"/>
    <x v="43"/>
    <d v="2025-04-13T00:00:00"/>
    <x v="4"/>
    <n v="47"/>
    <x v="2"/>
  </r>
  <r>
    <s v="C2620"/>
    <s v="Melissa Davis"/>
    <x v="4"/>
    <x v="5"/>
    <d v="2022-06-06T00:00:00"/>
    <x v="2"/>
    <n v="1089"/>
    <x v="1"/>
  </r>
  <r>
    <s v="C2621"/>
    <s v="Brooke Khan"/>
    <x v="63"/>
    <x v="31"/>
    <d v="2024-03-30T00:00:00"/>
    <x v="0"/>
    <n v="426"/>
    <x v="0"/>
  </r>
  <r>
    <s v="C2622"/>
    <s v="Melissa Bowen"/>
    <x v="197"/>
    <x v="41"/>
    <d v="2023-02-27T00:00:00"/>
    <x v="3"/>
    <n v="823"/>
    <x v="1"/>
  </r>
  <r>
    <s v="C2623"/>
    <s v="Kristen Carney MD"/>
    <x v="5"/>
    <x v="15"/>
    <d v="2024-09-01T00:00:00"/>
    <x v="0"/>
    <n v="271"/>
    <x v="0"/>
  </r>
  <r>
    <s v="C2624"/>
    <s v="Jennifer Martin"/>
    <x v="227"/>
    <x v="15"/>
    <d v="2021-08-07T00:00:00"/>
    <x v="1"/>
    <n v="1392"/>
    <x v="1"/>
  </r>
  <r>
    <s v="C2625"/>
    <s v="Benjamin Neal"/>
    <x v="160"/>
    <x v="10"/>
    <d v="2023-01-12T00:00:00"/>
    <x v="3"/>
    <n v="869"/>
    <x v="1"/>
  </r>
  <r>
    <s v="C2626"/>
    <s v="James Lee"/>
    <x v="114"/>
    <x v="39"/>
    <d v="2022-06-23T00:00:00"/>
    <x v="2"/>
    <n v="1072"/>
    <x v="1"/>
  </r>
  <r>
    <s v="C2627"/>
    <s v="Thomas Murphy"/>
    <x v="160"/>
    <x v="10"/>
    <d v="2023-06-22T00:00:00"/>
    <x v="3"/>
    <n v="708"/>
    <x v="0"/>
  </r>
  <r>
    <s v="C2628"/>
    <s v="Bradley Sandoval"/>
    <x v="220"/>
    <x v="37"/>
    <d v="2022-01-02T00:00:00"/>
    <x v="2"/>
    <n v="1244"/>
    <x v="1"/>
  </r>
  <r>
    <s v="C2629"/>
    <s v="Douglas Martin"/>
    <x v="229"/>
    <x v="35"/>
    <d v="2023-12-28T00:00:00"/>
    <x v="3"/>
    <n v="519"/>
    <x v="0"/>
  </r>
  <r>
    <s v="C2630"/>
    <s v="Edward Nichols"/>
    <x v="182"/>
    <x v="8"/>
    <d v="2021-09-27T00:00:00"/>
    <x v="1"/>
    <n v="1341"/>
    <x v="1"/>
  </r>
  <r>
    <s v="C2631"/>
    <s v="Alexandra Nelson"/>
    <x v="28"/>
    <x v="46"/>
    <d v="2022-03-02T00:00:00"/>
    <x v="2"/>
    <n v="1185"/>
    <x v="1"/>
  </r>
  <r>
    <s v="C2632"/>
    <s v="Andrew Leonard"/>
    <x v="197"/>
    <x v="37"/>
    <d v="2024-05-16T00:00:00"/>
    <x v="0"/>
    <n v="379"/>
    <x v="0"/>
  </r>
  <r>
    <s v="C2633"/>
    <s v="Mark Mills"/>
    <x v="149"/>
    <x v="13"/>
    <d v="2024-03-20T00:00:00"/>
    <x v="0"/>
    <n v="436"/>
    <x v="0"/>
  </r>
  <r>
    <s v="C2634"/>
    <s v="Jeanette Parker"/>
    <x v="33"/>
    <x v="20"/>
    <d v="2021-06-06T00:00:00"/>
    <x v="1"/>
    <n v="1454"/>
    <x v="1"/>
  </r>
  <r>
    <s v="C2635"/>
    <s v="James Harris"/>
    <x v="90"/>
    <x v="48"/>
    <d v="2025-04-10T00:00:00"/>
    <x v="4"/>
    <n v="50"/>
    <x v="2"/>
  </r>
  <r>
    <s v="C2636"/>
    <s v="Brandon Fisher"/>
    <x v="124"/>
    <x v="17"/>
    <d v="2024-11-24T00:00:00"/>
    <x v="0"/>
    <n v="187"/>
    <x v="0"/>
  </r>
  <r>
    <s v="C2637"/>
    <s v="Michael Walker"/>
    <x v="215"/>
    <x v="26"/>
    <d v="2024-10-18T00:00:00"/>
    <x v="0"/>
    <n v="224"/>
    <x v="0"/>
  </r>
  <r>
    <s v="C2638"/>
    <s v="Mary Ramsey"/>
    <x v="66"/>
    <x v="40"/>
    <d v="2023-08-04T00:00:00"/>
    <x v="3"/>
    <n v="665"/>
    <x v="0"/>
  </r>
  <r>
    <s v="C2639"/>
    <s v="Gabriel Hart"/>
    <x v="116"/>
    <x v="42"/>
    <d v="2022-04-16T00:00:00"/>
    <x v="2"/>
    <n v="1140"/>
    <x v="1"/>
  </r>
  <r>
    <s v="C2640"/>
    <s v="Jennifer Patterson"/>
    <x v="134"/>
    <x v="47"/>
    <d v="2021-11-10T00:00:00"/>
    <x v="1"/>
    <n v="1297"/>
    <x v="1"/>
  </r>
  <r>
    <s v="C2641"/>
    <s v="Christopher Morales"/>
    <x v="65"/>
    <x v="39"/>
    <d v="2023-01-24T00:00:00"/>
    <x v="3"/>
    <n v="857"/>
    <x v="1"/>
  </r>
  <r>
    <s v="C2642"/>
    <s v="Daniel Barrett"/>
    <x v="173"/>
    <x v="9"/>
    <d v="2024-01-24T00:00:00"/>
    <x v="0"/>
    <n v="492"/>
    <x v="0"/>
  </r>
  <r>
    <s v="C2643"/>
    <s v="Austin Robinson"/>
    <x v="71"/>
    <x v="33"/>
    <d v="2023-12-16T00:00:00"/>
    <x v="3"/>
    <n v="531"/>
    <x v="0"/>
  </r>
  <r>
    <s v="C2644"/>
    <s v="Dr. Micheal Moody DVM"/>
    <x v="219"/>
    <x v="8"/>
    <d v="2022-06-25T00:00:00"/>
    <x v="2"/>
    <n v="1070"/>
    <x v="1"/>
  </r>
  <r>
    <s v="C2645"/>
    <s v="Lindsay Jarvis"/>
    <x v="4"/>
    <x v="43"/>
    <d v="2024-04-17T00:00:00"/>
    <x v="0"/>
    <n v="408"/>
    <x v="0"/>
  </r>
  <r>
    <s v="C2646"/>
    <s v="Patricia Anderson"/>
    <x v="176"/>
    <x v="18"/>
    <d v="2024-08-25T00:00:00"/>
    <x v="0"/>
    <n v="278"/>
    <x v="0"/>
  </r>
  <r>
    <s v="C2647"/>
    <s v="Emily York"/>
    <x v="161"/>
    <x v="30"/>
    <d v="2022-11-01T00:00:00"/>
    <x v="2"/>
    <n v="941"/>
    <x v="1"/>
  </r>
  <r>
    <s v="C2648"/>
    <s v="Thomas Cole"/>
    <x v="119"/>
    <x v="18"/>
    <d v="2024-07-25T00:00:00"/>
    <x v="0"/>
    <n v="309"/>
    <x v="0"/>
  </r>
  <r>
    <s v="C2649"/>
    <s v="Kevin Mcneil"/>
    <x v="134"/>
    <x v="35"/>
    <d v="2024-01-12T00:00:00"/>
    <x v="0"/>
    <n v="504"/>
    <x v="0"/>
  </r>
  <r>
    <s v="C2650"/>
    <s v="Becky Young"/>
    <x v="79"/>
    <x v="19"/>
    <d v="2022-06-12T00:00:00"/>
    <x v="2"/>
    <n v="1083"/>
    <x v="1"/>
  </r>
  <r>
    <s v="C2651"/>
    <s v="Amy Brooks"/>
    <x v="131"/>
    <x v="6"/>
    <d v="2022-01-20T00:00:00"/>
    <x v="2"/>
    <n v="1226"/>
    <x v="1"/>
  </r>
  <r>
    <s v="C2652"/>
    <s v="Martin Young"/>
    <x v="101"/>
    <x v="20"/>
    <d v="2023-04-19T00:00:00"/>
    <x v="3"/>
    <n v="772"/>
    <x v="1"/>
  </r>
  <r>
    <s v="C2653"/>
    <s v="Erin Ramirez"/>
    <x v="15"/>
    <x v="19"/>
    <d v="2021-07-30T00:00:00"/>
    <x v="1"/>
    <n v="1400"/>
    <x v="1"/>
  </r>
  <r>
    <s v="C2654"/>
    <s v="Vanessa Wong"/>
    <x v="144"/>
    <x v="19"/>
    <d v="2021-07-05T00:00:00"/>
    <x v="1"/>
    <n v="1425"/>
    <x v="1"/>
  </r>
  <r>
    <s v="C2655"/>
    <s v="Nicholas Cooper"/>
    <x v="202"/>
    <x v="28"/>
    <d v="2021-08-22T00:00:00"/>
    <x v="1"/>
    <n v="1377"/>
    <x v="1"/>
  </r>
  <r>
    <s v="C2656"/>
    <s v="Mary Wright"/>
    <x v="194"/>
    <x v="38"/>
    <d v="2024-06-20T00:00:00"/>
    <x v="0"/>
    <n v="344"/>
    <x v="0"/>
  </r>
  <r>
    <s v="C2657"/>
    <s v="Shane Boyd"/>
    <x v="35"/>
    <x v="37"/>
    <d v="2024-02-02T00:00:00"/>
    <x v="0"/>
    <n v="483"/>
    <x v="0"/>
  </r>
  <r>
    <s v="C2658"/>
    <s v="Sergio Jones"/>
    <x v="102"/>
    <x v="49"/>
    <d v="2024-02-09T00:00:00"/>
    <x v="0"/>
    <n v="476"/>
    <x v="0"/>
  </r>
  <r>
    <s v="C2659"/>
    <s v="Teresa Martinez MD"/>
    <x v="191"/>
    <x v="47"/>
    <d v="2022-06-01T00:00:00"/>
    <x v="2"/>
    <n v="1094"/>
    <x v="1"/>
  </r>
  <r>
    <s v="C2660"/>
    <s v="Jessica Mcdonald"/>
    <x v="108"/>
    <x v="16"/>
    <d v="2022-04-01T00:00:00"/>
    <x v="2"/>
    <n v="1155"/>
    <x v="1"/>
  </r>
  <r>
    <s v="C2661"/>
    <s v="Christopher Wright"/>
    <x v="144"/>
    <x v="29"/>
    <d v="2023-04-26T00:00:00"/>
    <x v="3"/>
    <n v="765"/>
    <x v="1"/>
  </r>
  <r>
    <s v="C2662"/>
    <s v="Christina Huffman"/>
    <x v="161"/>
    <x v="4"/>
    <d v="2022-12-09T00:00:00"/>
    <x v="2"/>
    <n v="903"/>
    <x v="1"/>
  </r>
  <r>
    <s v="C2663"/>
    <s v="Christopher Alexander"/>
    <x v="233"/>
    <x v="42"/>
    <d v="2024-07-14T00:00:00"/>
    <x v="0"/>
    <n v="320"/>
    <x v="0"/>
  </r>
  <r>
    <s v="C2664"/>
    <s v="Christopher Mckay"/>
    <x v="161"/>
    <x v="35"/>
    <d v="2024-08-25T00:00:00"/>
    <x v="0"/>
    <n v="278"/>
    <x v="0"/>
  </r>
  <r>
    <s v="C2665"/>
    <s v="Scott Blake"/>
    <x v="147"/>
    <x v="21"/>
    <d v="2023-12-10T00:00:00"/>
    <x v="3"/>
    <n v="537"/>
    <x v="0"/>
  </r>
  <r>
    <s v="C2666"/>
    <s v="Kristen Thompson"/>
    <x v="87"/>
    <x v="10"/>
    <d v="2022-09-17T00:00:00"/>
    <x v="2"/>
    <n v="986"/>
    <x v="1"/>
  </r>
  <r>
    <s v="C2667"/>
    <s v="James Obrien"/>
    <x v="177"/>
    <x v="17"/>
    <d v="2021-12-28T00:00:00"/>
    <x v="1"/>
    <n v="1249"/>
    <x v="1"/>
  </r>
  <r>
    <s v="C2668"/>
    <s v="Christina Hendricks"/>
    <x v="162"/>
    <x v="39"/>
    <d v="2025-01-27T00:00:00"/>
    <x v="4"/>
    <n v="123"/>
    <x v="2"/>
  </r>
  <r>
    <s v="C2669"/>
    <s v="Molly Henry"/>
    <x v="157"/>
    <x v="40"/>
    <d v="2025-05-29T00:00:00"/>
    <x v="4"/>
    <n v="1"/>
    <x v="2"/>
  </r>
  <r>
    <s v="C2670"/>
    <s v="Patrick Cruz"/>
    <x v="100"/>
    <x v="9"/>
    <d v="2023-11-29T00:00:00"/>
    <x v="3"/>
    <n v="548"/>
    <x v="0"/>
  </r>
  <r>
    <s v="C2671"/>
    <s v="Stephen Riddle"/>
    <x v="109"/>
    <x v="43"/>
    <d v="2025-05-17T00:00:00"/>
    <x v="4"/>
    <n v="13"/>
    <x v="2"/>
  </r>
  <r>
    <s v="C2672"/>
    <s v="Cheyenne Graham"/>
    <x v="152"/>
    <x v="33"/>
    <d v="2025-04-17T00:00:00"/>
    <x v="4"/>
    <n v="43"/>
    <x v="2"/>
  </r>
  <r>
    <s v="C2673"/>
    <s v="Hannah Fletcher"/>
    <x v="129"/>
    <x v="38"/>
    <d v="2022-12-22T00:00:00"/>
    <x v="2"/>
    <n v="890"/>
    <x v="1"/>
  </r>
  <r>
    <s v="C2674"/>
    <s v="Marilyn House"/>
    <x v="39"/>
    <x v="34"/>
    <d v="2022-06-10T00:00:00"/>
    <x v="2"/>
    <n v="1085"/>
    <x v="1"/>
  </r>
  <r>
    <s v="C2675"/>
    <s v="Thomas Ward"/>
    <x v="188"/>
    <x v="11"/>
    <d v="2021-07-12T00:00:00"/>
    <x v="1"/>
    <n v="1418"/>
    <x v="1"/>
  </r>
  <r>
    <s v="C2676"/>
    <s v="Maria Green"/>
    <x v="77"/>
    <x v="11"/>
    <d v="2022-01-13T00:00:00"/>
    <x v="2"/>
    <n v="1233"/>
    <x v="1"/>
  </r>
  <r>
    <s v="C2677"/>
    <s v="Lance Lynn"/>
    <x v="117"/>
    <x v="8"/>
    <d v="2021-06-18T00:00:00"/>
    <x v="1"/>
    <n v="1442"/>
    <x v="1"/>
  </r>
  <r>
    <s v="C2678"/>
    <s v="Brandon Dawson"/>
    <x v="82"/>
    <x v="27"/>
    <d v="2024-05-30T00:00:00"/>
    <x v="0"/>
    <n v="365"/>
    <x v="0"/>
  </r>
  <r>
    <s v="C2679"/>
    <s v="Stephanie Stone"/>
    <x v="116"/>
    <x v="1"/>
    <d v="2022-02-11T00:00:00"/>
    <x v="2"/>
    <n v="1204"/>
    <x v="1"/>
  </r>
  <r>
    <s v="C2680"/>
    <s v="Dawn Turner"/>
    <x v="210"/>
    <x v="25"/>
    <d v="2025-03-07T00:00:00"/>
    <x v="4"/>
    <n v="84"/>
    <x v="2"/>
  </r>
  <r>
    <s v="C2681"/>
    <s v="Eric Jenkins"/>
    <x v="14"/>
    <x v="16"/>
    <d v="2025-02-08T00:00:00"/>
    <x v="4"/>
    <n v="111"/>
    <x v="2"/>
  </r>
  <r>
    <s v="C2682"/>
    <s v="Mark Frank"/>
    <x v="99"/>
    <x v="45"/>
    <d v="2022-07-21T00:00:00"/>
    <x v="2"/>
    <n v="1044"/>
    <x v="1"/>
  </r>
  <r>
    <s v="C2683"/>
    <s v="Tara Sanders"/>
    <x v="100"/>
    <x v="39"/>
    <d v="2022-02-15T00:00:00"/>
    <x v="2"/>
    <n v="1200"/>
    <x v="1"/>
  </r>
  <r>
    <s v="C2684"/>
    <s v="April Jones"/>
    <x v="4"/>
    <x v="40"/>
    <d v="2023-08-23T00:00:00"/>
    <x v="3"/>
    <n v="646"/>
    <x v="0"/>
  </r>
  <r>
    <s v="C2685"/>
    <s v="Dylan Jordan"/>
    <x v="156"/>
    <x v="48"/>
    <d v="2022-03-15T00:00:00"/>
    <x v="2"/>
    <n v="1172"/>
    <x v="1"/>
  </r>
  <r>
    <s v="C2686"/>
    <s v="Christina White"/>
    <x v="225"/>
    <x v="44"/>
    <d v="2023-04-30T00:00:00"/>
    <x v="3"/>
    <n v="761"/>
    <x v="1"/>
  </r>
  <r>
    <s v="C2687"/>
    <s v="Christy Harris"/>
    <x v="160"/>
    <x v="36"/>
    <d v="2024-11-07T00:00:00"/>
    <x v="0"/>
    <n v="204"/>
    <x v="0"/>
  </r>
  <r>
    <s v="C2688"/>
    <s v="Deanna Barrera"/>
    <x v="138"/>
    <x v="37"/>
    <d v="2024-01-28T00:00:00"/>
    <x v="0"/>
    <n v="488"/>
    <x v="0"/>
  </r>
  <r>
    <s v="C2689"/>
    <s v="Ashley Fields"/>
    <x v="7"/>
    <x v="31"/>
    <d v="2021-10-10T00:00:00"/>
    <x v="1"/>
    <n v="1328"/>
    <x v="1"/>
  </r>
  <r>
    <s v="C2690"/>
    <s v="Donald Peterson"/>
    <x v="232"/>
    <x v="34"/>
    <d v="2023-06-11T00:00:00"/>
    <x v="3"/>
    <n v="719"/>
    <x v="0"/>
  </r>
  <r>
    <s v="C2691"/>
    <s v="Dr. Adam Adams"/>
    <x v="143"/>
    <x v="39"/>
    <d v="2024-03-28T00:00:00"/>
    <x v="0"/>
    <n v="428"/>
    <x v="0"/>
  </r>
  <r>
    <s v="C2692"/>
    <s v="Victoria Davis"/>
    <x v="212"/>
    <x v="39"/>
    <d v="2023-01-03T00:00:00"/>
    <x v="3"/>
    <n v="878"/>
    <x v="1"/>
  </r>
  <r>
    <s v="C2693"/>
    <s v="Victoria Juarez"/>
    <x v="118"/>
    <x v="41"/>
    <d v="2023-06-04T00:00:00"/>
    <x v="3"/>
    <n v="726"/>
    <x v="0"/>
  </r>
  <r>
    <s v="C2694"/>
    <s v="Lindsey Rogers"/>
    <x v="10"/>
    <x v="17"/>
    <d v="2022-10-01T00:00:00"/>
    <x v="2"/>
    <n v="972"/>
    <x v="1"/>
  </r>
  <r>
    <s v="C2695"/>
    <s v="Teresa Ortega"/>
    <x v="226"/>
    <x v="42"/>
    <d v="2021-08-26T00:00:00"/>
    <x v="1"/>
    <n v="1373"/>
    <x v="1"/>
  </r>
  <r>
    <s v="C2696"/>
    <s v="Shelley Drake"/>
    <x v="23"/>
    <x v="10"/>
    <d v="2025-02-10T00:00:00"/>
    <x v="4"/>
    <n v="109"/>
    <x v="2"/>
  </r>
  <r>
    <s v="C2697"/>
    <s v="Molly Barron"/>
    <x v="17"/>
    <x v="35"/>
    <d v="2023-12-21T00:00:00"/>
    <x v="3"/>
    <n v="526"/>
    <x v="0"/>
  </r>
  <r>
    <s v="C2698"/>
    <s v="Joseph Tapia"/>
    <x v="76"/>
    <x v="34"/>
    <d v="2022-12-23T00:00:00"/>
    <x v="2"/>
    <n v="889"/>
    <x v="1"/>
  </r>
  <r>
    <s v="C2699"/>
    <s v="Michael Kane"/>
    <x v="150"/>
    <x v="40"/>
    <d v="2024-03-20T00:00:00"/>
    <x v="0"/>
    <n v="436"/>
    <x v="0"/>
  </r>
  <r>
    <s v="C2700"/>
    <s v="William Rosario"/>
    <x v="239"/>
    <x v="12"/>
    <d v="2021-06-24T00:00:00"/>
    <x v="1"/>
    <n v="1436"/>
    <x v="1"/>
  </r>
  <r>
    <s v="C2701"/>
    <s v="Shelley Montes"/>
    <x v="39"/>
    <x v="12"/>
    <d v="2024-04-17T00:00:00"/>
    <x v="0"/>
    <n v="408"/>
    <x v="0"/>
  </r>
  <r>
    <s v="C2702"/>
    <s v="Lawrence Ross"/>
    <x v="135"/>
    <x v="4"/>
    <d v="2022-11-22T00:00:00"/>
    <x v="2"/>
    <n v="920"/>
    <x v="1"/>
  </r>
  <r>
    <s v="C2703"/>
    <s v="Timothy Galvan"/>
    <x v="43"/>
    <x v="38"/>
    <d v="2025-04-05T00:00:00"/>
    <x v="4"/>
    <n v="55"/>
    <x v="2"/>
  </r>
  <r>
    <s v="C2704"/>
    <s v="James Lawson"/>
    <x v="220"/>
    <x v="45"/>
    <d v="2025-02-09T00:00:00"/>
    <x v="4"/>
    <n v="110"/>
    <x v="2"/>
  </r>
  <r>
    <s v="C2705"/>
    <s v="Laura Vincent"/>
    <x v="233"/>
    <x v="5"/>
    <d v="2021-12-14T00:00:00"/>
    <x v="1"/>
    <n v="1263"/>
    <x v="1"/>
  </r>
  <r>
    <s v="C2706"/>
    <s v="Mr. Ronnie Davies DVM"/>
    <x v="72"/>
    <x v="8"/>
    <d v="2025-03-22T00:00:00"/>
    <x v="4"/>
    <n v="69"/>
    <x v="2"/>
  </r>
  <r>
    <s v="C2707"/>
    <s v="Brian Bates"/>
    <x v="120"/>
    <x v="34"/>
    <d v="2022-04-23T00:00:00"/>
    <x v="2"/>
    <n v="1133"/>
    <x v="1"/>
  </r>
  <r>
    <s v="C2708"/>
    <s v="Tony Graves"/>
    <x v="21"/>
    <x v="1"/>
    <d v="2024-06-14T00:00:00"/>
    <x v="0"/>
    <n v="350"/>
    <x v="0"/>
  </r>
  <r>
    <s v="C2709"/>
    <s v="Timothy Nguyen"/>
    <x v="82"/>
    <x v="33"/>
    <d v="2022-08-08T00:00:00"/>
    <x v="2"/>
    <n v="1026"/>
    <x v="1"/>
  </r>
  <r>
    <s v="C2710"/>
    <s v="David Alvarez"/>
    <x v="190"/>
    <x v="25"/>
    <d v="2021-12-07T00:00:00"/>
    <x v="1"/>
    <n v="1270"/>
    <x v="1"/>
  </r>
  <r>
    <s v="C2711"/>
    <s v="Tammy Schultz"/>
    <x v="94"/>
    <x v="4"/>
    <d v="2024-10-16T00:00:00"/>
    <x v="0"/>
    <n v="226"/>
    <x v="0"/>
  </r>
  <r>
    <s v="C2712"/>
    <s v="Shelby Huynh"/>
    <x v="146"/>
    <x v="20"/>
    <d v="2021-09-07T00:00:00"/>
    <x v="1"/>
    <n v="1361"/>
    <x v="1"/>
  </r>
  <r>
    <s v="C2713"/>
    <s v="Jamie Love"/>
    <x v="39"/>
    <x v="16"/>
    <d v="2023-01-12T00:00:00"/>
    <x v="3"/>
    <n v="869"/>
    <x v="1"/>
  </r>
  <r>
    <s v="C2714"/>
    <s v="Rachel Burch"/>
    <x v="168"/>
    <x v="7"/>
    <d v="2022-05-12T00:00:00"/>
    <x v="2"/>
    <n v="1114"/>
    <x v="1"/>
  </r>
  <r>
    <s v="C2715"/>
    <s v="Earl Rodriguez"/>
    <x v="187"/>
    <x v="14"/>
    <d v="2023-12-05T00:00:00"/>
    <x v="3"/>
    <n v="542"/>
    <x v="0"/>
  </r>
  <r>
    <s v="C2716"/>
    <s v="Natasha Wilson"/>
    <x v="54"/>
    <x v="0"/>
    <d v="2025-01-14T00:00:00"/>
    <x v="4"/>
    <n v="136"/>
    <x v="2"/>
  </r>
  <r>
    <s v="C2717"/>
    <s v="James Mclaughlin"/>
    <x v="159"/>
    <x v="49"/>
    <d v="2023-12-02T00:00:00"/>
    <x v="3"/>
    <n v="545"/>
    <x v="0"/>
  </r>
  <r>
    <s v="C2718"/>
    <s v="Sarah Whitney"/>
    <x v="78"/>
    <x v="33"/>
    <d v="2022-12-18T00:00:00"/>
    <x v="2"/>
    <n v="894"/>
    <x v="1"/>
  </r>
  <r>
    <s v="C2719"/>
    <s v="Taylor Martinez"/>
    <x v="149"/>
    <x v="20"/>
    <d v="2023-12-03T00:00:00"/>
    <x v="3"/>
    <n v="544"/>
    <x v="0"/>
  </r>
  <r>
    <s v="C2720"/>
    <s v="James Medina"/>
    <x v="45"/>
    <x v="12"/>
    <d v="2022-01-09T00:00:00"/>
    <x v="2"/>
    <n v="1237"/>
    <x v="1"/>
  </r>
  <r>
    <s v="C2721"/>
    <s v="Elizabeth Robinson"/>
    <x v="10"/>
    <x v="10"/>
    <d v="2022-01-14T00:00:00"/>
    <x v="2"/>
    <n v="1232"/>
    <x v="1"/>
  </r>
  <r>
    <s v="C2722"/>
    <s v="Brianna Ortega"/>
    <x v="59"/>
    <x v="38"/>
    <d v="2021-07-22T00:00:00"/>
    <x v="1"/>
    <n v="1408"/>
    <x v="1"/>
  </r>
  <r>
    <s v="C2723"/>
    <s v="Ellen Mooney"/>
    <x v="109"/>
    <x v="23"/>
    <d v="2025-01-05T00:00:00"/>
    <x v="4"/>
    <n v="145"/>
    <x v="2"/>
  </r>
  <r>
    <s v="C2724"/>
    <s v="Karen Poole"/>
    <x v="136"/>
    <x v="31"/>
    <d v="2024-05-27T00:00:00"/>
    <x v="0"/>
    <n v="368"/>
    <x v="0"/>
  </r>
  <r>
    <s v="C2725"/>
    <s v="Amy Patrick"/>
    <x v="57"/>
    <x v="13"/>
    <d v="2022-04-22T00:00:00"/>
    <x v="2"/>
    <n v="1134"/>
    <x v="1"/>
  </r>
  <r>
    <s v="C2726"/>
    <s v="Taylor Walker"/>
    <x v="39"/>
    <x v="49"/>
    <d v="2025-05-03T00:00:00"/>
    <x v="4"/>
    <n v="27"/>
    <x v="2"/>
  </r>
  <r>
    <s v="C2727"/>
    <s v="Cassidy Freeman"/>
    <x v="182"/>
    <x v="21"/>
    <d v="2024-11-16T00:00:00"/>
    <x v="0"/>
    <n v="195"/>
    <x v="0"/>
  </r>
  <r>
    <s v="C2728"/>
    <s v="Sarah Ritter"/>
    <x v="191"/>
    <x v="27"/>
    <d v="2022-11-05T00:00:00"/>
    <x v="2"/>
    <n v="937"/>
    <x v="1"/>
  </r>
  <r>
    <s v="C2729"/>
    <s v="John Bailey"/>
    <x v="182"/>
    <x v="27"/>
    <d v="2021-09-18T00:00:00"/>
    <x v="1"/>
    <n v="1350"/>
    <x v="1"/>
  </r>
  <r>
    <s v="C2730"/>
    <s v="Diane Horton"/>
    <x v="102"/>
    <x v="38"/>
    <d v="2025-01-19T00:00:00"/>
    <x v="4"/>
    <n v="131"/>
    <x v="2"/>
  </r>
  <r>
    <s v="C2731"/>
    <s v="Anne Morris"/>
    <x v="122"/>
    <x v="3"/>
    <d v="2025-02-03T00:00:00"/>
    <x v="4"/>
    <n v="116"/>
    <x v="2"/>
  </r>
  <r>
    <s v="C2732"/>
    <s v="Sarah Mckinney"/>
    <x v="45"/>
    <x v="9"/>
    <d v="2022-02-08T00:00:00"/>
    <x v="2"/>
    <n v="1207"/>
    <x v="1"/>
  </r>
  <r>
    <s v="C2733"/>
    <s v="Jessica Olson"/>
    <x v="190"/>
    <x v="45"/>
    <d v="2022-04-20T00:00:00"/>
    <x v="2"/>
    <n v="1136"/>
    <x v="1"/>
  </r>
  <r>
    <s v="C2734"/>
    <s v="Paul Moss"/>
    <x v="49"/>
    <x v="48"/>
    <d v="2024-06-30T00:00:00"/>
    <x v="0"/>
    <n v="334"/>
    <x v="0"/>
  </r>
  <r>
    <s v="C2735"/>
    <s v="Ashley Floyd"/>
    <x v="206"/>
    <x v="45"/>
    <d v="2023-01-04T00:00:00"/>
    <x v="3"/>
    <n v="877"/>
    <x v="1"/>
  </r>
  <r>
    <s v="C2736"/>
    <s v="Jessica Skinner"/>
    <x v="193"/>
    <x v="49"/>
    <d v="2021-10-26T00:00:00"/>
    <x v="1"/>
    <n v="1312"/>
    <x v="1"/>
  </r>
  <r>
    <s v="C2737"/>
    <s v="John Landry"/>
    <x v="195"/>
    <x v="15"/>
    <d v="2024-03-04T00:00:00"/>
    <x v="0"/>
    <n v="452"/>
    <x v="0"/>
  </r>
  <r>
    <s v="C2738"/>
    <s v="Jeffrey Hernandez"/>
    <x v="20"/>
    <x v="27"/>
    <d v="2022-06-14T00:00:00"/>
    <x v="2"/>
    <n v="1081"/>
    <x v="1"/>
  </r>
  <r>
    <s v="C2739"/>
    <s v="David Burns"/>
    <x v="27"/>
    <x v="20"/>
    <d v="2022-02-21T00:00:00"/>
    <x v="2"/>
    <n v="1194"/>
    <x v="1"/>
  </r>
  <r>
    <s v="C2740"/>
    <s v="Jaime Holt"/>
    <x v="73"/>
    <x v="25"/>
    <d v="2024-03-17T00:00:00"/>
    <x v="0"/>
    <n v="439"/>
    <x v="0"/>
  </r>
  <r>
    <s v="C2741"/>
    <s v="John Meyers"/>
    <x v="87"/>
    <x v="23"/>
    <d v="2024-02-06T00:00:00"/>
    <x v="0"/>
    <n v="479"/>
    <x v="0"/>
  </r>
  <r>
    <s v="C2742"/>
    <s v="Holly Wilson"/>
    <x v="24"/>
    <x v="44"/>
    <d v="2023-06-28T00:00:00"/>
    <x v="3"/>
    <n v="702"/>
    <x v="0"/>
  </r>
  <r>
    <s v="C2743"/>
    <s v="Susan Walker"/>
    <x v="29"/>
    <x v="29"/>
    <d v="2023-11-05T00:00:00"/>
    <x v="3"/>
    <n v="572"/>
    <x v="0"/>
  </r>
  <r>
    <s v="C2744"/>
    <s v="Michael Davis"/>
    <x v="1"/>
    <x v="36"/>
    <d v="2023-01-16T00:00:00"/>
    <x v="3"/>
    <n v="865"/>
    <x v="1"/>
  </r>
  <r>
    <s v="C2745"/>
    <s v="Mr. Jeffrey Duncan"/>
    <x v="125"/>
    <x v="12"/>
    <d v="2021-09-05T00:00:00"/>
    <x v="1"/>
    <n v="1363"/>
    <x v="1"/>
  </r>
  <r>
    <s v="C2746"/>
    <s v="Shannon Medina"/>
    <x v="115"/>
    <x v="38"/>
    <d v="2021-06-29T00:00:00"/>
    <x v="1"/>
    <n v="1431"/>
    <x v="1"/>
  </r>
  <r>
    <s v="C2747"/>
    <s v="Robert Logan"/>
    <x v="148"/>
    <x v="41"/>
    <d v="2021-09-06T00:00:00"/>
    <x v="1"/>
    <n v="1362"/>
    <x v="1"/>
  </r>
  <r>
    <s v="C2748"/>
    <s v="Lauren Reeves"/>
    <x v="122"/>
    <x v="9"/>
    <d v="2021-12-08T00:00:00"/>
    <x v="1"/>
    <n v="1269"/>
    <x v="1"/>
  </r>
  <r>
    <s v="C2749"/>
    <s v="Christine Barrett"/>
    <x v="195"/>
    <x v="36"/>
    <d v="2025-01-28T00:00:00"/>
    <x v="4"/>
    <n v="122"/>
    <x v="2"/>
  </r>
  <r>
    <s v="C2750"/>
    <s v="Catherine Peters"/>
    <x v="207"/>
    <x v="12"/>
    <d v="2021-12-07T00:00:00"/>
    <x v="1"/>
    <n v="1270"/>
    <x v="1"/>
  </r>
  <r>
    <s v="C2751"/>
    <s v="Kenneth Delgado"/>
    <x v="208"/>
    <x v="2"/>
    <d v="2022-07-02T00:00:00"/>
    <x v="2"/>
    <n v="1063"/>
    <x v="1"/>
  </r>
  <r>
    <s v="C2752"/>
    <s v="Amanda Whitney"/>
    <x v="233"/>
    <x v="21"/>
    <d v="2022-12-15T00:00:00"/>
    <x v="2"/>
    <n v="897"/>
    <x v="1"/>
  </r>
  <r>
    <s v="C2753"/>
    <s v="Carolyn Rowland"/>
    <x v="43"/>
    <x v="39"/>
    <d v="2022-06-19T00:00:00"/>
    <x v="2"/>
    <n v="1076"/>
    <x v="1"/>
  </r>
  <r>
    <s v="C2754"/>
    <s v="Tracy Stone"/>
    <x v="185"/>
    <x v="31"/>
    <d v="2024-03-18T00:00:00"/>
    <x v="0"/>
    <n v="438"/>
    <x v="0"/>
  </r>
  <r>
    <s v="C2755"/>
    <s v="Brenda Henry"/>
    <x v="65"/>
    <x v="22"/>
    <d v="2025-04-13T00:00:00"/>
    <x v="4"/>
    <n v="47"/>
    <x v="2"/>
  </r>
  <r>
    <s v="C2756"/>
    <s v="Mrs. Kimberly Clark"/>
    <x v="125"/>
    <x v="25"/>
    <d v="2024-11-23T00:00:00"/>
    <x v="0"/>
    <n v="188"/>
    <x v="0"/>
  </r>
  <r>
    <s v="C2757"/>
    <s v="Andrew Thomas"/>
    <x v="206"/>
    <x v="47"/>
    <d v="2021-12-24T00:00:00"/>
    <x v="1"/>
    <n v="1253"/>
    <x v="1"/>
  </r>
  <r>
    <s v="C2758"/>
    <s v="Cindy Howard"/>
    <x v="25"/>
    <x v="16"/>
    <d v="2024-01-21T00:00:00"/>
    <x v="0"/>
    <n v="495"/>
    <x v="0"/>
  </r>
  <r>
    <s v="C2759"/>
    <s v="Joshua Green"/>
    <x v="89"/>
    <x v="8"/>
    <d v="2023-02-10T00:00:00"/>
    <x v="3"/>
    <n v="840"/>
    <x v="1"/>
  </r>
  <r>
    <s v="C2760"/>
    <s v="Tony Rhodes"/>
    <x v="104"/>
    <x v="38"/>
    <d v="2022-01-07T00:00:00"/>
    <x v="2"/>
    <n v="1239"/>
    <x v="1"/>
  </r>
  <r>
    <s v="C2761"/>
    <s v="Andrea Oconnor"/>
    <x v="129"/>
    <x v="38"/>
    <d v="2024-02-26T00:00:00"/>
    <x v="0"/>
    <n v="459"/>
    <x v="0"/>
  </r>
  <r>
    <s v="C2762"/>
    <s v="Jacob Sandoval"/>
    <x v="186"/>
    <x v="15"/>
    <d v="2023-12-25T00:00:00"/>
    <x v="3"/>
    <n v="522"/>
    <x v="0"/>
  </r>
  <r>
    <s v="C2763"/>
    <s v="Roberto Stewart"/>
    <x v="130"/>
    <x v="1"/>
    <d v="2023-01-08T00:00:00"/>
    <x v="3"/>
    <n v="873"/>
    <x v="1"/>
  </r>
  <r>
    <s v="C2764"/>
    <s v="Larry Jones"/>
    <x v="109"/>
    <x v="28"/>
    <d v="2021-11-16T00:00:00"/>
    <x v="1"/>
    <n v="1291"/>
    <x v="1"/>
  </r>
  <r>
    <s v="C2765"/>
    <s v="Jennifer Murphy"/>
    <x v="208"/>
    <x v="48"/>
    <d v="2025-04-11T00:00:00"/>
    <x v="4"/>
    <n v="49"/>
    <x v="2"/>
  </r>
  <r>
    <s v="C2766"/>
    <s v="Donald Melton"/>
    <x v="0"/>
    <x v="23"/>
    <d v="2021-06-14T00:00:00"/>
    <x v="1"/>
    <n v="1446"/>
    <x v="1"/>
  </r>
  <r>
    <s v="C2767"/>
    <s v="William Walker"/>
    <x v="222"/>
    <x v="26"/>
    <d v="2024-09-26T00:00:00"/>
    <x v="0"/>
    <n v="246"/>
    <x v="0"/>
  </r>
  <r>
    <s v="C2768"/>
    <s v="Casey Chandler"/>
    <x v="100"/>
    <x v="3"/>
    <d v="2024-11-25T00:00:00"/>
    <x v="0"/>
    <n v="186"/>
    <x v="0"/>
  </r>
  <r>
    <s v="C2769"/>
    <s v="Anna Bailey"/>
    <x v="213"/>
    <x v="31"/>
    <d v="2023-10-03T00:00:00"/>
    <x v="3"/>
    <n v="605"/>
    <x v="0"/>
  </r>
  <r>
    <s v="C2770"/>
    <s v="Brett Williams"/>
    <x v="78"/>
    <x v="19"/>
    <d v="2023-01-25T00:00:00"/>
    <x v="3"/>
    <n v="856"/>
    <x v="1"/>
  </r>
  <r>
    <s v="C2771"/>
    <s v="Robert Byrd"/>
    <x v="130"/>
    <x v="28"/>
    <d v="2023-10-03T00:00:00"/>
    <x v="3"/>
    <n v="605"/>
    <x v="0"/>
  </r>
  <r>
    <s v="C2772"/>
    <s v="Sarah Woods"/>
    <x v="25"/>
    <x v="32"/>
    <d v="2021-06-13T00:00:00"/>
    <x v="1"/>
    <n v="1447"/>
    <x v="1"/>
  </r>
  <r>
    <s v="C2773"/>
    <s v="Michelle Sandoval"/>
    <x v="241"/>
    <x v="43"/>
    <d v="2023-10-28T00:00:00"/>
    <x v="3"/>
    <n v="580"/>
    <x v="0"/>
  </r>
  <r>
    <s v="C2774"/>
    <s v="Amy Swanson"/>
    <x v="54"/>
    <x v="13"/>
    <d v="2024-09-18T00:00:00"/>
    <x v="0"/>
    <n v="254"/>
    <x v="0"/>
  </r>
  <r>
    <s v="C2775"/>
    <s v="Lee Mann"/>
    <x v="35"/>
    <x v="37"/>
    <d v="2022-11-30T00:00:00"/>
    <x v="2"/>
    <n v="912"/>
    <x v="1"/>
  </r>
  <r>
    <s v="C2776"/>
    <s v="Kathryn Hill"/>
    <x v="79"/>
    <x v="22"/>
    <d v="2024-06-19T00:00:00"/>
    <x v="0"/>
    <n v="345"/>
    <x v="0"/>
  </r>
  <r>
    <s v="C2777"/>
    <s v="Robin Torres"/>
    <x v="206"/>
    <x v="4"/>
    <d v="2022-09-16T00:00:00"/>
    <x v="2"/>
    <n v="987"/>
    <x v="1"/>
  </r>
  <r>
    <s v="C2778"/>
    <s v="Erik Davis"/>
    <x v="7"/>
    <x v="30"/>
    <d v="2024-07-06T00:00:00"/>
    <x v="0"/>
    <n v="328"/>
    <x v="0"/>
  </r>
  <r>
    <s v="C2779"/>
    <s v="Brandon Johnston"/>
    <x v="24"/>
    <x v="14"/>
    <d v="2022-08-17T00:00:00"/>
    <x v="2"/>
    <n v="1017"/>
    <x v="1"/>
  </r>
  <r>
    <s v="C2780"/>
    <s v="Katherine Baxter"/>
    <x v="225"/>
    <x v="1"/>
    <d v="2024-04-15T00:00:00"/>
    <x v="0"/>
    <n v="410"/>
    <x v="0"/>
  </r>
  <r>
    <s v="C2781"/>
    <s v="Monica Castillo"/>
    <x v="150"/>
    <x v="11"/>
    <d v="2024-04-15T00:00:00"/>
    <x v="0"/>
    <n v="410"/>
    <x v="0"/>
  </r>
  <r>
    <s v="C2782"/>
    <s v="Melissa Sullivan"/>
    <x v="96"/>
    <x v="6"/>
    <d v="2025-04-14T00:00:00"/>
    <x v="4"/>
    <n v="46"/>
    <x v="2"/>
  </r>
  <r>
    <s v="C2783"/>
    <s v="Adrienne Coleman"/>
    <x v="210"/>
    <x v="14"/>
    <d v="2022-11-17T00:00:00"/>
    <x v="2"/>
    <n v="925"/>
    <x v="1"/>
  </r>
  <r>
    <s v="C2784"/>
    <s v="Patrick Tapia"/>
    <x v="186"/>
    <x v="22"/>
    <d v="2024-04-26T00:00:00"/>
    <x v="0"/>
    <n v="399"/>
    <x v="0"/>
  </r>
  <r>
    <s v="C2785"/>
    <s v="Lisa Oconnell"/>
    <x v="133"/>
    <x v="19"/>
    <d v="2023-08-21T00:00:00"/>
    <x v="3"/>
    <n v="648"/>
    <x v="0"/>
  </r>
  <r>
    <s v="C2786"/>
    <s v="Carrie Richardson"/>
    <x v="196"/>
    <x v="15"/>
    <d v="2022-11-29T00:00:00"/>
    <x v="2"/>
    <n v="913"/>
    <x v="1"/>
  </r>
  <r>
    <s v="C2787"/>
    <s v="Jenny Gray"/>
    <x v="22"/>
    <x v="44"/>
    <d v="2022-11-06T00:00:00"/>
    <x v="2"/>
    <n v="936"/>
    <x v="1"/>
  </r>
  <r>
    <s v="C2788"/>
    <s v="Danielle Ryan"/>
    <x v="146"/>
    <x v="44"/>
    <d v="2022-08-23T00:00:00"/>
    <x v="2"/>
    <n v="1011"/>
    <x v="1"/>
  </r>
  <r>
    <s v="C2789"/>
    <s v="Edward Lewis"/>
    <x v="39"/>
    <x v="18"/>
    <d v="2023-10-30T00:00:00"/>
    <x v="3"/>
    <n v="578"/>
    <x v="0"/>
  </r>
  <r>
    <s v="C2790"/>
    <s v="Thomas Hickman"/>
    <x v="15"/>
    <x v="15"/>
    <d v="2024-12-02T00:00:00"/>
    <x v="0"/>
    <n v="179"/>
    <x v="2"/>
  </r>
  <r>
    <s v="C2791"/>
    <s v="Taylor Stafford"/>
    <x v="75"/>
    <x v="41"/>
    <d v="2021-08-27T00:00:00"/>
    <x v="1"/>
    <n v="1372"/>
    <x v="1"/>
  </r>
  <r>
    <s v="C2792"/>
    <s v="Luis Murphy"/>
    <x v="56"/>
    <x v="26"/>
    <d v="2021-06-07T00:00:00"/>
    <x v="1"/>
    <n v="1453"/>
    <x v="1"/>
  </r>
  <r>
    <s v="C2793"/>
    <s v="Nathan Morales"/>
    <x v="49"/>
    <x v="26"/>
    <d v="2023-03-30T00:00:00"/>
    <x v="3"/>
    <n v="792"/>
    <x v="1"/>
  </r>
  <r>
    <s v="C2794"/>
    <s v="Bradley Robertson Jr."/>
    <x v="109"/>
    <x v="41"/>
    <d v="2021-06-09T00:00:00"/>
    <x v="1"/>
    <n v="1451"/>
    <x v="1"/>
  </r>
  <r>
    <s v="C2795"/>
    <s v="Matthew Perez"/>
    <x v="209"/>
    <x v="48"/>
    <d v="2022-09-06T00:00:00"/>
    <x v="2"/>
    <n v="997"/>
    <x v="1"/>
  </r>
  <r>
    <s v="C2796"/>
    <s v="Steven Herrera"/>
    <x v="111"/>
    <x v="26"/>
    <d v="2023-04-11T00:00:00"/>
    <x v="3"/>
    <n v="780"/>
    <x v="1"/>
  </r>
  <r>
    <s v="C2797"/>
    <s v="Jessica Taylor"/>
    <x v="160"/>
    <x v="1"/>
    <d v="2021-06-08T00:00:00"/>
    <x v="1"/>
    <n v="1452"/>
    <x v="1"/>
  </r>
  <r>
    <s v="C2798"/>
    <s v="Seth Gonzalez"/>
    <x v="116"/>
    <x v="31"/>
    <d v="2021-07-31T00:00:00"/>
    <x v="1"/>
    <n v="1399"/>
    <x v="1"/>
  </r>
  <r>
    <s v="C2799"/>
    <s v="Jason Rivera"/>
    <x v="13"/>
    <x v="8"/>
    <d v="2024-03-29T00:00:00"/>
    <x v="0"/>
    <n v="427"/>
    <x v="0"/>
  </r>
  <r>
    <s v="C2800"/>
    <s v="John Ortega"/>
    <x v="111"/>
    <x v="44"/>
    <d v="2023-03-15T00:00:00"/>
    <x v="3"/>
    <n v="807"/>
    <x v="1"/>
  </r>
  <r>
    <s v="C2801"/>
    <s v="Jon Maldonado Jr."/>
    <x v="76"/>
    <x v="19"/>
    <d v="2024-09-23T00:00:00"/>
    <x v="0"/>
    <n v="249"/>
    <x v="0"/>
  </r>
  <r>
    <s v="C2802"/>
    <s v="Kathryn Mclean"/>
    <x v="117"/>
    <x v="43"/>
    <d v="2021-12-20T00:00:00"/>
    <x v="1"/>
    <n v="1257"/>
    <x v="1"/>
  </r>
  <r>
    <s v="C2803"/>
    <s v="Brian Smith"/>
    <x v="57"/>
    <x v="46"/>
    <d v="2023-07-15T00:00:00"/>
    <x v="3"/>
    <n v="685"/>
    <x v="0"/>
  </r>
  <r>
    <s v="C2804"/>
    <s v="Michael Williams"/>
    <x v="92"/>
    <x v="17"/>
    <d v="2023-03-28T00:00:00"/>
    <x v="3"/>
    <n v="794"/>
    <x v="1"/>
  </r>
  <r>
    <s v="C2805"/>
    <s v="Nancy Hamilton"/>
    <x v="175"/>
    <x v="31"/>
    <d v="2023-06-23T00:00:00"/>
    <x v="3"/>
    <n v="707"/>
    <x v="0"/>
  </r>
  <r>
    <s v="C2806"/>
    <s v="Jeffrey Williamson"/>
    <x v="137"/>
    <x v="15"/>
    <d v="2022-03-16T00:00:00"/>
    <x v="2"/>
    <n v="1171"/>
    <x v="1"/>
  </r>
  <r>
    <s v="C2807"/>
    <s v="Randall Lin"/>
    <x v="60"/>
    <x v="34"/>
    <d v="2024-03-30T00:00:00"/>
    <x v="0"/>
    <n v="426"/>
    <x v="0"/>
  </r>
  <r>
    <s v="C2808"/>
    <s v="Christina Mccarthy"/>
    <x v="174"/>
    <x v="26"/>
    <d v="2024-05-23T00:00:00"/>
    <x v="0"/>
    <n v="372"/>
    <x v="0"/>
  </r>
  <r>
    <s v="C2809"/>
    <s v="Lisa Lopez"/>
    <x v="51"/>
    <x v="3"/>
    <d v="2024-01-31T00:00:00"/>
    <x v="0"/>
    <n v="485"/>
    <x v="0"/>
  </r>
  <r>
    <s v="C2810"/>
    <s v="Crystal Anderson"/>
    <x v="114"/>
    <x v="23"/>
    <d v="2022-03-24T00:00:00"/>
    <x v="2"/>
    <n v="1163"/>
    <x v="1"/>
  </r>
  <r>
    <s v="C2811"/>
    <s v="Jessica Jensen"/>
    <x v="36"/>
    <x v="49"/>
    <d v="2023-01-10T00:00:00"/>
    <x v="3"/>
    <n v="871"/>
    <x v="1"/>
  </r>
  <r>
    <s v="C2812"/>
    <s v="Eric Schultz"/>
    <x v="134"/>
    <x v="7"/>
    <d v="2022-11-03T00:00:00"/>
    <x v="2"/>
    <n v="939"/>
    <x v="1"/>
  </r>
  <r>
    <s v="C2813"/>
    <s v="Antonio Simmons"/>
    <x v="33"/>
    <x v="21"/>
    <d v="2021-11-16T00:00:00"/>
    <x v="1"/>
    <n v="1291"/>
    <x v="1"/>
  </r>
  <r>
    <s v="C2814"/>
    <s v="Douglas Bell"/>
    <x v="234"/>
    <x v="34"/>
    <d v="2022-10-08T00:00:00"/>
    <x v="2"/>
    <n v="965"/>
    <x v="1"/>
  </r>
  <r>
    <s v="C2815"/>
    <s v="Catherine Smith"/>
    <x v="149"/>
    <x v="14"/>
    <d v="2022-10-11T00:00:00"/>
    <x v="2"/>
    <n v="962"/>
    <x v="1"/>
  </r>
  <r>
    <s v="C2816"/>
    <s v="John Kerr"/>
    <x v="125"/>
    <x v="1"/>
    <d v="2022-03-13T00:00:00"/>
    <x v="2"/>
    <n v="1174"/>
    <x v="1"/>
  </r>
  <r>
    <s v="C2817"/>
    <s v="John Cook"/>
    <x v="53"/>
    <x v="26"/>
    <d v="2024-04-03T00:00:00"/>
    <x v="0"/>
    <n v="422"/>
    <x v="0"/>
  </r>
  <r>
    <s v="C2818"/>
    <s v="Juan Atkins"/>
    <x v="113"/>
    <x v="48"/>
    <d v="2024-07-24T00:00:00"/>
    <x v="0"/>
    <n v="310"/>
    <x v="0"/>
  </r>
  <r>
    <s v="C2819"/>
    <s v="Natalie Chapman"/>
    <x v="170"/>
    <x v="48"/>
    <d v="2022-06-04T00:00:00"/>
    <x v="2"/>
    <n v="1091"/>
    <x v="1"/>
  </r>
  <r>
    <s v="C2820"/>
    <s v="Christine Cruz"/>
    <x v="42"/>
    <x v="26"/>
    <d v="2021-12-18T00:00:00"/>
    <x v="1"/>
    <n v="1259"/>
    <x v="1"/>
  </r>
  <r>
    <s v="C2821"/>
    <s v="Lindsay Williams"/>
    <x v="132"/>
    <x v="9"/>
    <d v="2024-11-19T00:00:00"/>
    <x v="0"/>
    <n v="192"/>
    <x v="0"/>
  </r>
  <r>
    <s v="C2822"/>
    <s v="Michael Schaefer"/>
    <x v="205"/>
    <x v="28"/>
    <d v="2024-01-16T00:00:00"/>
    <x v="0"/>
    <n v="500"/>
    <x v="0"/>
  </r>
  <r>
    <s v="C2823"/>
    <s v="Nicholas Mayo"/>
    <x v="228"/>
    <x v="28"/>
    <d v="2024-06-22T00:00:00"/>
    <x v="0"/>
    <n v="342"/>
    <x v="0"/>
  </r>
  <r>
    <s v="C2824"/>
    <s v="Carl Barnes"/>
    <x v="220"/>
    <x v="32"/>
    <d v="2025-03-15T00:00:00"/>
    <x v="4"/>
    <n v="76"/>
    <x v="2"/>
  </r>
  <r>
    <s v="C2825"/>
    <s v="Sarah Meadows"/>
    <x v="99"/>
    <x v="48"/>
    <d v="2023-04-26T00:00:00"/>
    <x v="3"/>
    <n v="765"/>
    <x v="1"/>
  </r>
  <r>
    <s v="C2826"/>
    <s v="Autumn Graham"/>
    <x v="161"/>
    <x v="40"/>
    <d v="2023-08-21T00:00:00"/>
    <x v="3"/>
    <n v="648"/>
    <x v="0"/>
  </r>
  <r>
    <s v="C2827"/>
    <s v="Kathy Johnson"/>
    <x v="93"/>
    <x v="23"/>
    <d v="2024-05-16T00:00:00"/>
    <x v="0"/>
    <n v="379"/>
    <x v="0"/>
  </r>
  <r>
    <s v="C2828"/>
    <s v="Donna Sosa"/>
    <x v="30"/>
    <x v="38"/>
    <d v="2022-03-21T00:00:00"/>
    <x v="2"/>
    <n v="1166"/>
    <x v="1"/>
  </r>
  <r>
    <s v="C2829"/>
    <s v="Jennifer Cohen"/>
    <x v="123"/>
    <x v="15"/>
    <d v="2021-09-23T00:00:00"/>
    <x v="1"/>
    <n v="1345"/>
    <x v="1"/>
  </r>
  <r>
    <s v="C2830"/>
    <s v="Paul Cruz"/>
    <x v="167"/>
    <x v="43"/>
    <d v="2023-02-11T00:00:00"/>
    <x v="3"/>
    <n v="839"/>
    <x v="1"/>
  </r>
  <r>
    <s v="C2831"/>
    <s v="Christine Smith"/>
    <x v="213"/>
    <x v="47"/>
    <d v="2023-12-05T00:00:00"/>
    <x v="3"/>
    <n v="542"/>
    <x v="0"/>
  </r>
  <r>
    <s v="C2832"/>
    <s v="Sherry Gibbs"/>
    <x v="77"/>
    <x v="15"/>
    <d v="2024-06-02T00:00:00"/>
    <x v="0"/>
    <n v="362"/>
    <x v="0"/>
  </r>
  <r>
    <s v="C2833"/>
    <s v="Deanna Phelps"/>
    <x v="131"/>
    <x v="13"/>
    <d v="2022-07-21T00:00:00"/>
    <x v="2"/>
    <n v="1044"/>
    <x v="1"/>
  </r>
  <r>
    <s v="C2834"/>
    <s v="Carolyn Williams"/>
    <x v="31"/>
    <x v="31"/>
    <d v="2021-07-29T00:00:00"/>
    <x v="1"/>
    <n v="1401"/>
    <x v="1"/>
  </r>
  <r>
    <s v="C2835"/>
    <s v="Teresa Ramirez"/>
    <x v="196"/>
    <x v="23"/>
    <d v="2025-02-14T00:00:00"/>
    <x v="4"/>
    <n v="105"/>
    <x v="2"/>
  </r>
  <r>
    <s v="C2836"/>
    <s v="Maria Wright"/>
    <x v="186"/>
    <x v="47"/>
    <d v="2023-09-07T00:00:00"/>
    <x v="3"/>
    <n v="631"/>
    <x v="0"/>
  </r>
  <r>
    <s v="C2837"/>
    <s v="Matthew Chen"/>
    <x v="54"/>
    <x v="12"/>
    <d v="2021-10-06T00:00:00"/>
    <x v="1"/>
    <n v="1332"/>
    <x v="1"/>
  </r>
  <r>
    <s v="C2838"/>
    <s v="Stacey Baker"/>
    <x v="196"/>
    <x v="40"/>
    <d v="2025-03-25T00:00:00"/>
    <x v="4"/>
    <n v="66"/>
    <x v="2"/>
  </r>
  <r>
    <s v="C2839"/>
    <s v="Erika Brown"/>
    <x v="239"/>
    <x v="39"/>
    <d v="2024-11-29T00:00:00"/>
    <x v="0"/>
    <n v="182"/>
    <x v="0"/>
  </r>
  <r>
    <s v="C2840"/>
    <s v="Nicholas Ramirez"/>
    <x v="152"/>
    <x v="35"/>
    <d v="2023-09-11T00:00:00"/>
    <x v="3"/>
    <n v="627"/>
    <x v="0"/>
  </r>
  <r>
    <s v="C2841"/>
    <s v="Shawna Crosby"/>
    <x v="232"/>
    <x v="26"/>
    <d v="2024-06-25T00:00:00"/>
    <x v="0"/>
    <n v="339"/>
    <x v="0"/>
  </r>
  <r>
    <s v="C2842"/>
    <s v="Janet Valdez"/>
    <x v="123"/>
    <x v="18"/>
    <d v="2024-02-09T00:00:00"/>
    <x v="0"/>
    <n v="476"/>
    <x v="0"/>
  </r>
  <r>
    <s v="C2843"/>
    <s v="Christine Ramos"/>
    <x v="181"/>
    <x v="23"/>
    <d v="2022-04-11T00:00:00"/>
    <x v="2"/>
    <n v="1145"/>
    <x v="1"/>
  </r>
  <r>
    <s v="C2844"/>
    <s v="Rhonda Mullins"/>
    <x v="57"/>
    <x v="37"/>
    <d v="2022-05-24T00:00:00"/>
    <x v="2"/>
    <n v="1102"/>
    <x v="1"/>
  </r>
  <r>
    <s v="C2845"/>
    <s v="Jessica Hernandez"/>
    <x v="84"/>
    <x v="4"/>
    <d v="2023-07-09T00:00:00"/>
    <x v="3"/>
    <n v="691"/>
    <x v="0"/>
  </r>
  <r>
    <s v="C2846"/>
    <s v="Cody Huffman"/>
    <x v="116"/>
    <x v="29"/>
    <d v="2023-06-30T00:00:00"/>
    <x v="3"/>
    <n v="700"/>
    <x v="0"/>
  </r>
  <r>
    <s v="C2847"/>
    <s v="Catherine Campbell"/>
    <x v="159"/>
    <x v="8"/>
    <d v="2025-03-05T00:00:00"/>
    <x v="4"/>
    <n v="86"/>
    <x v="2"/>
  </r>
  <r>
    <s v="C2848"/>
    <s v="James Franklin"/>
    <x v="41"/>
    <x v="45"/>
    <d v="2021-09-18T00:00:00"/>
    <x v="1"/>
    <n v="1350"/>
    <x v="1"/>
  </r>
  <r>
    <s v="C2849"/>
    <s v="Jesse Brewer"/>
    <x v="115"/>
    <x v="26"/>
    <d v="2024-06-28T00:00:00"/>
    <x v="0"/>
    <n v="336"/>
    <x v="0"/>
  </r>
  <r>
    <s v="C2850"/>
    <s v="Monica Morton"/>
    <x v="170"/>
    <x v="26"/>
    <d v="2023-01-07T00:00:00"/>
    <x v="3"/>
    <n v="874"/>
    <x v="1"/>
  </r>
  <r>
    <s v="C2851"/>
    <s v="Brian Smith"/>
    <x v="92"/>
    <x v="9"/>
    <d v="2025-05-20T00:00:00"/>
    <x v="4"/>
    <n v="10"/>
    <x v="2"/>
  </r>
  <r>
    <s v="C2852"/>
    <s v="David Miller"/>
    <x v="241"/>
    <x v="18"/>
    <d v="2023-12-17T00:00:00"/>
    <x v="3"/>
    <n v="530"/>
    <x v="0"/>
  </r>
  <r>
    <s v="C2853"/>
    <s v="Vincent Rosario"/>
    <x v="21"/>
    <x v="28"/>
    <d v="2024-07-16T00:00:00"/>
    <x v="0"/>
    <n v="318"/>
    <x v="0"/>
  </r>
  <r>
    <s v="C2854"/>
    <s v="Sarah Miller"/>
    <x v="17"/>
    <x v="24"/>
    <d v="2024-08-22T00:00:00"/>
    <x v="0"/>
    <n v="281"/>
    <x v="0"/>
  </r>
  <r>
    <s v="C2855"/>
    <s v="Jill Martin"/>
    <x v="113"/>
    <x v="24"/>
    <d v="2022-01-25T00:00:00"/>
    <x v="2"/>
    <n v="1221"/>
    <x v="1"/>
  </r>
  <r>
    <s v="C2856"/>
    <s v="Joshua Adams"/>
    <x v="48"/>
    <x v="44"/>
    <d v="2021-07-01T00:00:00"/>
    <x v="1"/>
    <n v="1429"/>
    <x v="1"/>
  </r>
  <r>
    <s v="C2857"/>
    <s v="Ashley Phillips"/>
    <x v="119"/>
    <x v="40"/>
    <d v="2022-01-05T00:00:00"/>
    <x v="2"/>
    <n v="1241"/>
    <x v="1"/>
  </r>
  <r>
    <s v="C2858"/>
    <s v="Danny Perez"/>
    <x v="82"/>
    <x v="45"/>
    <d v="2022-11-29T00:00:00"/>
    <x v="2"/>
    <n v="913"/>
    <x v="1"/>
  </r>
  <r>
    <s v="C2859"/>
    <s v="Courtney Koch"/>
    <x v="82"/>
    <x v="11"/>
    <d v="2025-03-03T00:00:00"/>
    <x v="4"/>
    <n v="88"/>
    <x v="2"/>
  </r>
  <r>
    <s v="C2860"/>
    <s v="Stephanie Vasquez"/>
    <x v="53"/>
    <x v="7"/>
    <d v="2021-11-04T00:00:00"/>
    <x v="1"/>
    <n v="1303"/>
    <x v="1"/>
  </r>
  <r>
    <s v="C2861"/>
    <s v="Diane Jones"/>
    <x v="204"/>
    <x v="44"/>
    <d v="2022-12-11T00:00:00"/>
    <x v="2"/>
    <n v="901"/>
    <x v="1"/>
  </r>
  <r>
    <s v="C2862"/>
    <s v="Tamara Huang"/>
    <x v="170"/>
    <x v="45"/>
    <d v="2022-03-02T00:00:00"/>
    <x v="2"/>
    <n v="1185"/>
    <x v="1"/>
  </r>
  <r>
    <s v="C2863"/>
    <s v="George White"/>
    <x v="52"/>
    <x v="45"/>
    <d v="2025-03-17T00:00:00"/>
    <x v="4"/>
    <n v="74"/>
    <x v="2"/>
  </r>
  <r>
    <s v="C2864"/>
    <s v="Elizabeth Roth"/>
    <x v="47"/>
    <x v="26"/>
    <d v="2022-07-25T00:00:00"/>
    <x v="2"/>
    <n v="1040"/>
    <x v="1"/>
  </r>
  <r>
    <s v="C2865"/>
    <s v="Mary Cantu"/>
    <x v="174"/>
    <x v="13"/>
    <d v="2024-10-21T00:00:00"/>
    <x v="0"/>
    <n v="221"/>
    <x v="0"/>
  </r>
  <r>
    <s v="C2866"/>
    <s v="Aaron Fitzpatrick"/>
    <x v="184"/>
    <x v="33"/>
    <d v="2024-03-13T00:00:00"/>
    <x v="0"/>
    <n v="443"/>
    <x v="0"/>
  </r>
  <r>
    <s v="C2867"/>
    <s v="Charles Griffin"/>
    <x v="73"/>
    <x v="24"/>
    <d v="2024-11-15T00:00:00"/>
    <x v="0"/>
    <n v="196"/>
    <x v="0"/>
  </r>
  <r>
    <s v="C2868"/>
    <s v="Kenneth Moyer"/>
    <x v="173"/>
    <x v="45"/>
    <d v="2021-10-17T00:00:00"/>
    <x v="1"/>
    <n v="1321"/>
    <x v="1"/>
  </r>
  <r>
    <s v="C2869"/>
    <s v="Cameron Saunders"/>
    <x v="56"/>
    <x v="12"/>
    <d v="2023-07-06T00:00:00"/>
    <x v="3"/>
    <n v="694"/>
    <x v="0"/>
  </r>
  <r>
    <s v="C2870"/>
    <s v="Michael Gutierrez"/>
    <x v="73"/>
    <x v="18"/>
    <d v="2022-10-30T00:00:00"/>
    <x v="2"/>
    <n v="943"/>
    <x v="1"/>
  </r>
  <r>
    <s v="C2871"/>
    <s v="Tony Dorsey"/>
    <x v="82"/>
    <x v="40"/>
    <d v="2023-09-30T00:00:00"/>
    <x v="3"/>
    <n v="608"/>
    <x v="0"/>
  </r>
  <r>
    <s v="C2872"/>
    <s v="Joseph Patel PhD"/>
    <x v="82"/>
    <x v="4"/>
    <d v="2023-11-18T00:00:00"/>
    <x v="3"/>
    <n v="559"/>
    <x v="0"/>
  </r>
  <r>
    <s v="C2873"/>
    <s v="Kelsey Frank"/>
    <x v="174"/>
    <x v="14"/>
    <d v="2022-05-05T00:00:00"/>
    <x v="2"/>
    <n v="1121"/>
    <x v="1"/>
  </r>
  <r>
    <s v="C2874"/>
    <s v="Cynthia Smith"/>
    <x v="75"/>
    <x v="35"/>
    <d v="2022-12-13T00:00:00"/>
    <x v="2"/>
    <n v="899"/>
    <x v="1"/>
  </r>
  <r>
    <s v="C2875"/>
    <s v="Tina Mccall"/>
    <x v="30"/>
    <x v="46"/>
    <d v="2022-12-11T00:00:00"/>
    <x v="2"/>
    <n v="901"/>
    <x v="1"/>
  </r>
  <r>
    <s v="C2876"/>
    <s v="Sharon Fuentes"/>
    <x v="131"/>
    <x v="10"/>
    <d v="2022-01-08T00:00:00"/>
    <x v="2"/>
    <n v="1238"/>
    <x v="1"/>
  </r>
  <r>
    <s v="C2877"/>
    <s v="Kristen Velazquez"/>
    <x v="234"/>
    <x v="34"/>
    <d v="2022-04-22T00:00:00"/>
    <x v="2"/>
    <n v="1134"/>
    <x v="1"/>
  </r>
  <r>
    <s v="C2878"/>
    <s v="Amy Taylor"/>
    <x v="4"/>
    <x v="13"/>
    <d v="2022-01-07T00:00:00"/>
    <x v="2"/>
    <n v="1239"/>
    <x v="1"/>
  </r>
  <r>
    <s v="C2879"/>
    <s v="Alexander Hanna"/>
    <x v="22"/>
    <x v="49"/>
    <d v="2024-05-23T00:00:00"/>
    <x v="0"/>
    <n v="372"/>
    <x v="0"/>
  </r>
  <r>
    <s v="C2880"/>
    <s v="Kevin Woods"/>
    <x v="19"/>
    <x v="8"/>
    <d v="2021-07-15T00:00:00"/>
    <x v="1"/>
    <n v="1415"/>
    <x v="1"/>
  </r>
  <r>
    <s v="C2881"/>
    <s v="Charles Sanchez"/>
    <x v="124"/>
    <x v="29"/>
    <d v="2024-12-11T00:00:00"/>
    <x v="0"/>
    <n v="170"/>
    <x v="2"/>
  </r>
  <r>
    <s v="C2882"/>
    <s v="Brittany White"/>
    <x v="121"/>
    <x v="0"/>
    <d v="2024-08-04T00:00:00"/>
    <x v="0"/>
    <n v="299"/>
    <x v="0"/>
  </r>
  <r>
    <s v="C2883"/>
    <s v="Tiffany Harrison"/>
    <x v="20"/>
    <x v="17"/>
    <d v="2023-04-19T00:00:00"/>
    <x v="3"/>
    <n v="772"/>
    <x v="1"/>
  </r>
  <r>
    <s v="C2884"/>
    <s v="Melissa Mitchell"/>
    <x v="57"/>
    <x v="49"/>
    <d v="2025-02-26T00:00:00"/>
    <x v="4"/>
    <n v="93"/>
    <x v="2"/>
  </r>
  <r>
    <s v="C2885"/>
    <s v="Lindsey Thompson"/>
    <x v="11"/>
    <x v="39"/>
    <d v="2023-02-04T00:00:00"/>
    <x v="3"/>
    <n v="846"/>
    <x v="1"/>
  </r>
  <r>
    <s v="C2886"/>
    <s v="Melanie Liu"/>
    <x v="69"/>
    <x v="13"/>
    <d v="2024-12-08T00:00:00"/>
    <x v="0"/>
    <n v="173"/>
    <x v="2"/>
  </r>
  <r>
    <s v="C2887"/>
    <s v="Kenneth Torres"/>
    <x v="230"/>
    <x v="1"/>
    <d v="2025-05-15T00:00:00"/>
    <x v="4"/>
    <n v="15"/>
    <x v="2"/>
  </r>
  <r>
    <s v="C2888"/>
    <s v="William Boyd"/>
    <x v="222"/>
    <x v="0"/>
    <d v="2024-07-27T00:00:00"/>
    <x v="0"/>
    <n v="307"/>
    <x v="0"/>
  </r>
  <r>
    <s v="C2889"/>
    <s v="Manuel Robinson"/>
    <x v="169"/>
    <x v="14"/>
    <d v="2023-10-15T00:00:00"/>
    <x v="3"/>
    <n v="593"/>
    <x v="0"/>
  </r>
  <r>
    <s v="C2890"/>
    <s v="Angela Schwartz"/>
    <x v="84"/>
    <x v="12"/>
    <d v="2024-03-08T00:00:00"/>
    <x v="0"/>
    <n v="448"/>
    <x v="0"/>
  </r>
  <r>
    <s v="C2891"/>
    <s v="Samantha Martin"/>
    <x v="59"/>
    <x v="48"/>
    <d v="2024-02-28T00:00:00"/>
    <x v="0"/>
    <n v="457"/>
    <x v="0"/>
  </r>
  <r>
    <s v="C2892"/>
    <s v="Derrick Garcia"/>
    <x v="238"/>
    <x v="20"/>
    <d v="2024-09-20T00:00:00"/>
    <x v="0"/>
    <n v="252"/>
    <x v="0"/>
  </r>
  <r>
    <s v="C2893"/>
    <s v="Alyssa Campbell"/>
    <x v="83"/>
    <x v="26"/>
    <d v="2021-09-08T00:00:00"/>
    <x v="1"/>
    <n v="1360"/>
    <x v="1"/>
  </r>
  <r>
    <s v="C2894"/>
    <s v="Adam Browning"/>
    <x v="116"/>
    <x v="2"/>
    <d v="2022-04-08T00:00:00"/>
    <x v="2"/>
    <n v="1148"/>
    <x v="1"/>
  </r>
  <r>
    <s v="C2895"/>
    <s v="Amanda Adams"/>
    <x v="219"/>
    <x v="29"/>
    <d v="2021-08-07T00:00:00"/>
    <x v="1"/>
    <n v="1392"/>
    <x v="1"/>
  </r>
  <r>
    <s v="C2896"/>
    <s v="Rachel Williams"/>
    <x v="65"/>
    <x v="4"/>
    <d v="2022-09-21T00:00:00"/>
    <x v="2"/>
    <n v="982"/>
    <x v="1"/>
  </r>
  <r>
    <s v="C2897"/>
    <s v="Howard Campbell"/>
    <x v="209"/>
    <x v="15"/>
    <d v="2022-03-28T00:00:00"/>
    <x v="2"/>
    <n v="1159"/>
    <x v="1"/>
  </r>
  <r>
    <s v="C2898"/>
    <s v="James Kelly"/>
    <x v="153"/>
    <x v="38"/>
    <d v="2024-04-12T00:00:00"/>
    <x v="0"/>
    <n v="413"/>
    <x v="0"/>
  </r>
  <r>
    <s v="C2899"/>
    <s v="Jason Figueroa"/>
    <x v="125"/>
    <x v="15"/>
    <d v="2024-11-04T00:00:00"/>
    <x v="0"/>
    <n v="207"/>
    <x v="0"/>
  </r>
  <r>
    <s v="C2900"/>
    <s v="Allison Flynn"/>
    <x v="84"/>
    <x v="3"/>
    <d v="2025-02-07T00:00:00"/>
    <x v="4"/>
    <n v="112"/>
    <x v="2"/>
  </r>
  <r>
    <s v="C2901"/>
    <s v="Donna Hernandez"/>
    <x v="211"/>
    <x v="4"/>
    <d v="2025-03-05T00:00:00"/>
    <x v="4"/>
    <n v="86"/>
    <x v="2"/>
  </r>
  <r>
    <s v="C2902"/>
    <s v="Tiffany Hall"/>
    <x v="197"/>
    <x v="11"/>
    <d v="2024-03-11T00:00:00"/>
    <x v="0"/>
    <n v="445"/>
    <x v="0"/>
  </r>
  <r>
    <s v="C2903"/>
    <s v="Nathan Holder"/>
    <x v="40"/>
    <x v="22"/>
    <d v="2024-07-05T00:00:00"/>
    <x v="0"/>
    <n v="329"/>
    <x v="0"/>
  </r>
  <r>
    <s v="C2904"/>
    <s v="Kelly Mack"/>
    <x v="3"/>
    <x v="0"/>
    <d v="2022-11-07T00:00:00"/>
    <x v="2"/>
    <n v="935"/>
    <x v="1"/>
  </r>
  <r>
    <s v="C2905"/>
    <s v="Marcus Bentley"/>
    <x v="166"/>
    <x v="13"/>
    <d v="2024-09-13T00:00:00"/>
    <x v="0"/>
    <n v="259"/>
    <x v="0"/>
  </r>
  <r>
    <s v="C2906"/>
    <s v="Cynthia Shea"/>
    <x v="237"/>
    <x v="30"/>
    <d v="2022-01-21T00:00:00"/>
    <x v="2"/>
    <n v="1225"/>
    <x v="1"/>
  </r>
  <r>
    <s v="C2907"/>
    <s v="Wendy Davis"/>
    <x v="124"/>
    <x v="45"/>
    <d v="2024-09-01T00:00:00"/>
    <x v="0"/>
    <n v="271"/>
    <x v="0"/>
  </r>
  <r>
    <s v="C2908"/>
    <s v="Kimberly Novak"/>
    <x v="185"/>
    <x v="4"/>
    <d v="2023-07-14T00:00:00"/>
    <x v="3"/>
    <n v="686"/>
    <x v="0"/>
  </r>
  <r>
    <s v="C2909"/>
    <s v="Erik Villa"/>
    <x v="11"/>
    <x v="30"/>
    <d v="2022-08-08T00:00:00"/>
    <x v="2"/>
    <n v="1026"/>
    <x v="1"/>
  </r>
  <r>
    <s v="C2910"/>
    <s v="Heather Jones"/>
    <x v="95"/>
    <x v="33"/>
    <d v="2023-05-15T00:00:00"/>
    <x v="3"/>
    <n v="746"/>
    <x v="1"/>
  </r>
  <r>
    <s v="C2911"/>
    <s v="John Scott"/>
    <x v="14"/>
    <x v="37"/>
    <d v="2024-03-05T00:00:00"/>
    <x v="0"/>
    <n v="451"/>
    <x v="0"/>
  </r>
  <r>
    <s v="C2912"/>
    <s v="Teresa Bonilla"/>
    <x v="81"/>
    <x v="5"/>
    <d v="2022-12-15T00:00:00"/>
    <x v="2"/>
    <n v="897"/>
    <x v="1"/>
  </r>
  <r>
    <s v="C2913"/>
    <s v="Jennifer Vincent"/>
    <x v="158"/>
    <x v="11"/>
    <d v="2021-12-16T00:00:00"/>
    <x v="1"/>
    <n v="1261"/>
    <x v="1"/>
  </r>
  <r>
    <s v="C2914"/>
    <s v="Jose Weber"/>
    <x v="65"/>
    <x v="48"/>
    <d v="2021-10-06T00:00:00"/>
    <x v="1"/>
    <n v="1332"/>
    <x v="1"/>
  </r>
  <r>
    <s v="C2915"/>
    <s v="Katie Baker"/>
    <x v="14"/>
    <x v="11"/>
    <d v="2021-08-04T00:00:00"/>
    <x v="1"/>
    <n v="1395"/>
    <x v="1"/>
  </r>
  <r>
    <s v="C2916"/>
    <s v="Maria Figueroa"/>
    <x v="203"/>
    <x v="38"/>
    <d v="2024-11-25T00:00:00"/>
    <x v="0"/>
    <n v="186"/>
    <x v="0"/>
  </r>
  <r>
    <s v="C2917"/>
    <s v="Brittney Garcia"/>
    <x v="226"/>
    <x v="8"/>
    <d v="2023-11-01T00:00:00"/>
    <x v="3"/>
    <n v="576"/>
    <x v="0"/>
  </r>
  <r>
    <s v="C2918"/>
    <s v="Benjamin Price"/>
    <x v="211"/>
    <x v="25"/>
    <d v="2021-10-22T00:00:00"/>
    <x v="1"/>
    <n v="1316"/>
    <x v="1"/>
  </r>
  <r>
    <s v="C2919"/>
    <s v="John Nichols"/>
    <x v="61"/>
    <x v="10"/>
    <d v="2021-11-15T00:00:00"/>
    <x v="1"/>
    <n v="1292"/>
    <x v="1"/>
  </r>
  <r>
    <s v="C2920"/>
    <s v="Nicholas Lowery"/>
    <x v="157"/>
    <x v="27"/>
    <d v="2024-09-04T00:00:00"/>
    <x v="0"/>
    <n v="268"/>
    <x v="0"/>
  </r>
  <r>
    <s v="C2921"/>
    <s v="James Brown"/>
    <x v="187"/>
    <x v="20"/>
    <d v="2023-06-24T00:00:00"/>
    <x v="3"/>
    <n v="706"/>
    <x v="0"/>
  </r>
  <r>
    <s v="C2922"/>
    <s v="Patrick Wilson"/>
    <x v="77"/>
    <x v="5"/>
    <d v="2023-09-23T00:00:00"/>
    <x v="3"/>
    <n v="615"/>
    <x v="0"/>
  </r>
  <r>
    <s v="C2923"/>
    <s v="John Bowman"/>
    <x v="78"/>
    <x v="29"/>
    <d v="2021-07-17T00:00:00"/>
    <x v="1"/>
    <n v="1413"/>
    <x v="1"/>
  </r>
  <r>
    <s v="C2924"/>
    <s v="Patricia Brown PhD"/>
    <x v="122"/>
    <x v="1"/>
    <d v="2023-06-04T00:00:00"/>
    <x v="3"/>
    <n v="726"/>
    <x v="0"/>
  </r>
  <r>
    <s v="C2925"/>
    <s v="Daniel Johnson"/>
    <x v="235"/>
    <x v="11"/>
    <d v="2023-03-17T00:00:00"/>
    <x v="3"/>
    <n v="805"/>
    <x v="1"/>
  </r>
  <r>
    <s v="C2926"/>
    <s v="Mark Miller"/>
    <x v="41"/>
    <x v="23"/>
    <d v="2023-02-18T00:00:00"/>
    <x v="3"/>
    <n v="832"/>
    <x v="1"/>
  </r>
  <r>
    <s v="C2927"/>
    <s v="Shane Hayes"/>
    <x v="234"/>
    <x v="22"/>
    <d v="2022-04-27T00:00:00"/>
    <x v="2"/>
    <n v="1129"/>
    <x v="1"/>
  </r>
  <r>
    <s v="C2928"/>
    <s v="Debbie Rivas"/>
    <x v="36"/>
    <x v="1"/>
    <d v="2022-11-12T00:00:00"/>
    <x v="2"/>
    <n v="930"/>
    <x v="1"/>
  </r>
  <r>
    <s v="C2929"/>
    <s v="Elizabeth Gonzalez"/>
    <x v="165"/>
    <x v="40"/>
    <d v="2023-06-17T00:00:00"/>
    <x v="3"/>
    <n v="713"/>
    <x v="0"/>
  </r>
  <r>
    <s v="C2930"/>
    <s v="Michael Martin"/>
    <x v="4"/>
    <x v="1"/>
    <d v="2022-12-01T00:00:00"/>
    <x v="2"/>
    <n v="911"/>
    <x v="1"/>
  </r>
  <r>
    <s v="C2931"/>
    <s v="Laura Morrow"/>
    <x v="183"/>
    <x v="20"/>
    <d v="2022-04-03T00:00:00"/>
    <x v="2"/>
    <n v="1153"/>
    <x v="1"/>
  </r>
  <r>
    <s v="C2932"/>
    <s v="Michael Jensen"/>
    <x v="110"/>
    <x v="25"/>
    <d v="2024-11-29T00:00:00"/>
    <x v="0"/>
    <n v="182"/>
    <x v="0"/>
  </r>
  <r>
    <s v="C2933"/>
    <s v="Natalie Doyle"/>
    <x v="78"/>
    <x v="39"/>
    <d v="2022-01-18T00:00:00"/>
    <x v="2"/>
    <n v="1228"/>
    <x v="1"/>
  </r>
  <r>
    <s v="C2934"/>
    <s v="Taylor Porter"/>
    <x v="78"/>
    <x v="44"/>
    <d v="2024-10-11T00:00:00"/>
    <x v="0"/>
    <n v="231"/>
    <x v="0"/>
  </r>
  <r>
    <s v="C2935"/>
    <s v="Jennifer Meyer"/>
    <x v="23"/>
    <x v="37"/>
    <d v="2024-12-13T00:00:00"/>
    <x v="0"/>
    <n v="168"/>
    <x v="2"/>
  </r>
  <r>
    <s v="C2936"/>
    <s v="Madison Fowler"/>
    <x v="64"/>
    <x v="26"/>
    <d v="2021-07-25T00:00:00"/>
    <x v="1"/>
    <n v="1405"/>
    <x v="1"/>
  </r>
  <r>
    <s v="C2937"/>
    <s v="William Fisher"/>
    <x v="48"/>
    <x v="33"/>
    <d v="2022-02-12T00:00:00"/>
    <x v="2"/>
    <n v="1203"/>
    <x v="1"/>
  </r>
  <r>
    <s v="C2938"/>
    <s v="Cindy Clark"/>
    <x v="116"/>
    <x v="11"/>
    <d v="2023-11-12T00:00:00"/>
    <x v="3"/>
    <n v="565"/>
    <x v="0"/>
  </r>
  <r>
    <s v="C2939"/>
    <s v="Jacqueline Cox"/>
    <x v="71"/>
    <x v="21"/>
    <d v="2023-07-18T00:00:00"/>
    <x v="3"/>
    <n v="682"/>
    <x v="0"/>
  </r>
  <r>
    <s v="C2940"/>
    <s v="Belinda Porter"/>
    <x v="77"/>
    <x v="40"/>
    <d v="2023-02-26T00:00:00"/>
    <x v="3"/>
    <n v="824"/>
    <x v="1"/>
  </r>
  <r>
    <s v="C2941"/>
    <s v="Ronald Simmons"/>
    <x v="172"/>
    <x v="17"/>
    <d v="2021-11-22T00:00:00"/>
    <x v="1"/>
    <n v="1285"/>
    <x v="1"/>
  </r>
  <r>
    <s v="C2942"/>
    <s v="Judy Brooks"/>
    <x v="69"/>
    <x v="20"/>
    <d v="2022-02-06T00:00:00"/>
    <x v="2"/>
    <n v="1209"/>
    <x v="1"/>
  </r>
  <r>
    <s v="C2943"/>
    <s v="Jane Bruce"/>
    <x v="27"/>
    <x v="11"/>
    <d v="2023-04-09T00:00:00"/>
    <x v="3"/>
    <n v="782"/>
    <x v="1"/>
  </r>
  <r>
    <s v="C2944"/>
    <s v="Michaela Pace"/>
    <x v="70"/>
    <x v="26"/>
    <d v="2021-10-13T00:00:00"/>
    <x v="1"/>
    <n v="1325"/>
    <x v="1"/>
  </r>
  <r>
    <s v="C2945"/>
    <s v="Ashley Banks"/>
    <x v="96"/>
    <x v="40"/>
    <d v="2021-11-07T00:00:00"/>
    <x v="1"/>
    <n v="1300"/>
    <x v="1"/>
  </r>
  <r>
    <s v="C2946"/>
    <s v="Paul Ho Jr."/>
    <x v="112"/>
    <x v="15"/>
    <d v="2023-11-18T00:00:00"/>
    <x v="3"/>
    <n v="559"/>
    <x v="0"/>
  </r>
  <r>
    <s v="C2947"/>
    <s v="Mary Christian"/>
    <x v="218"/>
    <x v="7"/>
    <d v="2024-09-17T00:00:00"/>
    <x v="0"/>
    <n v="255"/>
    <x v="0"/>
  </r>
  <r>
    <s v="C2948"/>
    <s v="James Gonzalez"/>
    <x v="88"/>
    <x v="44"/>
    <d v="2022-11-25T00:00:00"/>
    <x v="2"/>
    <n v="917"/>
    <x v="1"/>
  </r>
  <r>
    <s v="C2949"/>
    <s v="Suzanne Gutierrez"/>
    <x v="186"/>
    <x v="9"/>
    <d v="2024-05-27T00:00:00"/>
    <x v="0"/>
    <n v="368"/>
    <x v="0"/>
  </r>
  <r>
    <s v="C2950"/>
    <s v="Jennifer Ayers"/>
    <x v="185"/>
    <x v="7"/>
    <d v="2023-07-27T00:00:00"/>
    <x v="3"/>
    <n v="673"/>
    <x v="0"/>
  </r>
  <r>
    <s v="C2951"/>
    <s v="Shawn Baker"/>
    <x v="229"/>
    <x v="40"/>
    <d v="2024-04-09T00:00:00"/>
    <x v="0"/>
    <n v="416"/>
    <x v="0"/>
  </r>
  <r>
    <s v="C2952"/>
    <s v="Steven Perry"/>
    <x v="124"/>
    <x v="35"/>
    <d v="2022-01-23T00:00:00"/>
    <x v="2"/>
    <n v="1223"/>
    <x v="1"/>
  </r>
  <r>
    <s v="C2953"/>
    <s v="Sara Stone"/>
    <x v="106"/>
    <x v="20"/>
    <d v="2022-10-05T00:00:00"/>
    <x v="2"/>
    <n v="968"/>
    <x v="1"/>
  </r>
  <r>
    <s v="C2954"/>
    <s v="Tyler Haney"/>
    <x v="120"/>
    <x v="2"/>
    <d v="2023-01-27T00:00:00"/>
    <x v="3"/>
    <n v="854"/>
    <x v="1"/>
  </r>
  <r>
    <s v="C2955"/>
    <s v="Matthew Poole"/>
    <x v="59"/>
    <x v="29"/>
    <d v="2023-03-27T00:00:00"/>
    <x v="3"/>
    <n v="795"/>
    <x v="1"/>
  </r>
  <r>
    <s v="C2956"/>
    <s v="Mark Madden"/>
    <x v="176"/>
    <x v="27"/>
    <d v="2025-04-03T00:00:00"/>
    <x v="4"/>
    <n v="57"/>
    <x v="2"/>
  </r>
  <r>
    <s v="C2957"/>
    <s v="Christopher Hall"/>
    <x v="95"/>
    <x v="0"/>
    <d v="2023-07-22T00:00:00"/>
    <x v="3"/>
    <n v="678"/>
    <x v="0"/>
  </r>
  <r>
    <s v="C2958"/>
    <s v="Kenneth Myers"/>
    <x v="172"/>
    <x v="18"/>
    <d v="2025-04-22T00:00:00"/>
    <x v="4"/>
    <n v="38"/>
    <x v="2"/>
  </r>
  <r>
    <s v="C2959"/>
    <s v="Juan Fry"/>
    <x v="202"/>
    <x v="4"/>
    <d v="2021-10-21T00:00:00"/>
    <x v="1"/>
    <n v="1317"/>
    <x v="1"/>
  </r>
  <r>
    <s v="C2960"/>
    <s v="Adam Carrillo"/>
    <x v="57"/>
    <x v="35"/>
    <d v="2024-01-15T00:00:00"/>
    <x v="0"/>
    <n v="501"/>
    <x v="0"/>
  </r>
  <r>
    <s v="C2961"/>
    <s v="Tammie Miller"/>
    <x v="87"/>
    <x v="35"/>
    <d v="2024-07-26T00:00:00"/>
    <x v="0"/>
    <n v="308"/>
    <x v="0"/>
  </r>
  <r>
    <s v="C2962"/>
    <s v="Victoria Walters"/>
    <x v="167"/>
    <x v="46"/>
    <d v="2022-03-15T00:00:00"/>
    <x v="2"/>
    <n v="1172"/>
    <x v="1"/>
  </r>
  <r>
    <s v="C2963"/>
    <s v="Steven Phillips"/>
    <x v="63"/>
    <x v="34"/>
    <d v="2024-07-01T00:00:00"/>
    <x v="0"/>
    <n v="333"/>
    <x v="0"/>
  </r>
  <r>
    <s v="C2964"/>
    <s v="Rachel Townsend"/>
    <x v="43"/>
    <x v="49"/>
    <d v="2022-07-31T00:00:00"/>
    <x v="2"/>
    <n v="1034"/>
    <x v="1"/>
  </r>
  <r>
    <s v="C2965"/>
    <s v="Charles Johnson"/>
    <x v="64"/>
    <x v="26"/>
    <d v="2021-11-18T00:00:00"/>
    <x v="1"/>
    <n v="1289"/>
    <x v="1"/>
  </r>
  <r>
    <s v="C2966"/>
    <s v="Kyle Rodriguez"/>
    <x v="103"/>
    <x v="32"/>
    <d v="2025-03-19T00:00:00"/>
    <x v="4"/>
    <n v="72"/>
    <x v="2"/>
  </r>
  <r>
    <s v="C2967"/>
    <s v="Billy Kirk"/>
    <x v="132"/>
    <x v="47"/>
    <d v="2023-01-27T00:00:00"/>
    <x v="3"/>
    <n v="854"/>
    <x v="1"/>
  </r>
  <r>
    <s v="C2968"/>
    <s v="Robert Gutierrez"/>
    <x v="81"/>
    <x v="18"/>
    <d v="2021-09-25T00:00:00"/>
    <x v="1"/>
    <n v="1343"/>
    <x v="1"/>
  </r>
  <r>
    <s v="C2969"/>
    <s v="Jason Preston"/>
    <x v="129"/>
    <x v="37"/>
    <d v="2024-11-06T00:00:00"/>
    <x v="0"/>
    <n v="205"/>
    <x v="0"/>
  </r>
  <r>
    <s v="C2970"/>
    <s v="Edwin Berger"/>
    <x v="43"/>
    <x v="29"/>
    <d v="2024-02-04T00:00:00"/>
    <x v="0"/>
    <n v="481"/>
    <x v="0"/>
  </r>
  <r>
    <s v="C2971"/>
    <s v="Amanda Daugherty"/>
    <x v="99"/>
    <x v="24"/>
    <d v="2024-01-08T00:00:00"/>
    <x v="0"/>
    <n v="508"/>
    <x v="0"/>
  </r>
  <r>
    <s v="C2972"/>
    <s v="Abigail Boyd"/>
    <x v="152"/>
    <x v="44"/>
    <d v="2022-03-25T00:00:00"/>
    <x v="2"/>
    <n v="1162"/>
    <x v="1"/>
  </r>
  <r>
    <s v="C2973"/>
    <s v="Kimberly Holmes"/>
    <x v="235"/>
    <x v="45"/>
    <d v="2022-05-01T00:00:00"/>
    <x v="2"/>
    <n v="1125"/>
    <x v="1"/>
  </r>
  <r>
    <s v="C2974"/>
    <s v="Ashley Robinson"/>
    <x v="181"/>
    <x v="0"/>
    <d v="2022-05-06T00:00:00"/>
    <x v="2"/>
    <n v="1120"/>
    <x v="1"/>
  </r>
  <r>
    <s v="C2975"/>
    <s v="Michael Martinez"/>
    <x v="201"/>
    <x v="24"/>
    <d v="2022-04-04T00:00:00"/>
    <x v="2"/>
    <n v="1152"/>
    <x v="1"/>
  </r>
  <r>
    <s v="C2976"/>
    <s v="Hannah Arnold"/>
    <x v="131"/>
    <x v="10"/>
    <d v="2024-07-30T00:00:00"/>
    <x v="0"/>
    <n v="304"/>
    <x v="0"/>
  </r>
  <r>
    <s v="C2977"/>
    <s v="Jessica Potts"/>
    <x v="157"/>
    <x v="6"/>
    <d v="2022-06-22T00:00:00"/>
    <x v="2"/>
    <n v="1073"/>
    <x v="1"/>
  </r>
  <r>
    <s v="C2978"/>
    <s v="Michael Clay"/>
    <x v="173"/>
    <x v="27"/>
    <d v="2021-11-05T00:00:00"/>
    <x v="1"/>
    <n v="1302"/>
    <x v="1"/>
  </r>
  <r>
    <s v="C2979"/>
    <s v="Pamela Collins"/>
    <x v="73"/>
    <x v="47"/>
    <d v="2024-06-24T00:00:00"/>
    <x v="0"/>
    <n v="340"/>
    <x v="0"/>
  </r>
  <r>
    <s v="C2980"/>
    <s v="Stephen Henderson DDS"/>
    <x v="239"/>
    <x v="12"/>
    <d v="2024-01-22T00:00:00"/>
    <x v="0"/>
    <n v="494"/>
    <x v="0"/>
  </r>
  <r>
    <s v="C2981"/>
    <s v="James Gonzalez"/>
    <x v="56"/>
    <x v="48"/>
    <d v="2025-03-24T00:00:00"/>
    <x v="4"/>
    <n v="67"/>
    <x v="2"/>
  </r>
  <r>
    <s v="C2982"/>
    <s v="Amy Jackson"/>
    <x v="13"/>
    <x v="15"/>
    <d v="2022-06-27T00:00:00"/>
    <x v="2"/>
    <n v="1068"/>
    <x v="1"/>
  </r>
  <r>
    <s v="C2983"/>
    <s v="Elaine Serrano"/>
    <x v="236"/>
    <x v="22"/>
    <d v="2022-11-28T00:00:00"/>
    <x v="2"/>
    <n v="914"/>
    <x v="1"/>
  </r>
  <r>
    <s v="C2984"/>
    <s v="Brian Lamb"/>
    <x v="79"/>
    <x v="36"/>
    <d v="2022-12-06T00:00:00"/>
    <x v="2"/>
    <n v="906"/>
    <x v="1"/>
  </r>
  <r>
    <s v="C2985"/>
    <s v="Daniel Watson"/>
    <x v="140"/>
    <x v="33"/>
    <d v="2022-09-30T00:00:00"/>
    <x v="2"/>
    <n v="973"/>
    <x v="1"/>
  </r>
  <r>
    <s v="C2986"/>
    <s v="Fernando Smith"/>
    <x v="113"/>
    <x v="47"/>
    <d v="2023-05-22T00:00:00"/>
    <x v="3"/>
    <n v="739"/>
    <x v="1"/>
  </r>
  <r>
    <s v="C2987"/>
    <s v="Erica Hall"/>
    <x v="223"/>
    <x v="43"/>
    <d v="2022-08-13T00:00:00"/>
    <x v="2"/>
    <n v="1021"/>
    <x v="1"/>
  </r>
  <r>
    <s v="C2988"/>
    <s v="Kelsey Garcia"/>
    <x v="173"/>
    <x v="13"/>
    <d v="2023-12-30T00:00:00"/>
    <x v="3"/>
    <n v="517"/>
    <x v="0"/>
  </r>
  <r>
    <s v="C2989"/>
    <s v="Rhonda Powers"/>
    <x v="213"/>
    <x v="9"/>
    <d v="2023-03-16T00:00:00"/>
    <x v="3"/>
    <n v="806"/>
    <x v="1"/>
  </r>
  <r>
    <s v="C2990"/>
    <s v="Jessica Li"/>
    <x v="102"/>
    <x v="6"/>
    <d v="2021-08-15T00:00:00"/>
    <x v="1"/>
    <n v="1384"/>
    <x v="1"/>
  </r>
  <r>
    <s v="C2991"/>
    <s v="Kathleen Mooney"/>
    <x v="234"/>
    <x v="44"/>
    <d v="2021-12-08T00:00:00"/>
    <x v="1"/>
    <n v="1269"/>
    <x v="1"/>
  </r>
  <r>
    <s v="C2992"/>
    <s v="Kyle Garza"/>
    <x v="31"/>
    <x v="29"/>
    <d v="2021-07-02T00:00:00"/>
    <x v="1"/>
    <n v="1428"/>
    <x v="1"/>
  </r>
  <r>
    <s v="C2993"/>
    <s v="Mason Chase"/>
    <x v="162"/>
    <x v="10"/>
    <d v="2022-08-14T00:00:00"/>
    <x v="2"/>
    <n v="1020"/>
    <x v="1"/>
  </r>
  <r>
    <s v="C2994"/>
    <s v="Walter Johnson"/>
    <x v="210"/>
    <x v="22"/>
    <d v="2021-07-29T00:00:00"/>
    <x v="1"/>
    <n v="1401"/>
    <x v="1"/>
  </r>
  <r>
    <s v="C2995"/>
    <s v="Alan Harrison"/>
    <x v="92"/>
    <x v="40"/>
    <d v="2024-06-26T00:00:00"/>
    <x v="0"/>
    <n v="338"/>
    <x v="0"/>
  </r>
  <r>
    <s v="C2996"/>
    <s v="Evan Reed"/>
    <x v="7"/>
    <x v="2"/>
    <d v="2024-09-14T00:00:00"/>
    <x v="0"/>
    <n v="258"/>
    <x v="0"/>
  </r>
  <r>
    <s v="C2997"/>
    <s v="Logan Long"/>
    <x v="4"/>
    <x v="10"/>
    <d v="2023-07-05T00:00:00"/>
    <x v="3"/>
    <n v="695"/>
    <x v="0"/>
  </r>
  <r>
    <s v="C2998"/>
    <s v="Tracy Martinez"/>
    <x v="22"/>
    <x v="42"/>
    <d v="2021-11-05T00:00:00"/>
    <x v="1"/>
    <n v="1302"/>
    <x v="1"/>
  </r>
  <r>
    <s v="C2999"/>
    <s v="Anthony Smith"/>
    <x v="5"/>
    <x v="12"/>
    <d v="2025-01-27T00:00:00"/>
    <x v="4"/>
    <n v="12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2CA6EE-7B01-9740-9565-69ED4D5C848B}"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BXZ11" firstHeaderRow="1" firstDataRow="2" firstDataCol="1"/>
  <pivotFields count="15">
    <pivotField showAll="0">
      <items count="10001">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axis="axisCol" showAll="0">
      <items count="1986">
        <item x="1884"/>
        <item x="197"/>
        <item x="1402"/>
        <item x="1856"/>
        <item x="755"/>
        <item x="1035"/>
        <item x="1080"/>
        <item x="967"/>
        <item x="617"/>
        <item x="870"/>
        <item x="263"/>
        <item x="1170"/>
        <item x="119"/>
        <item x="968"/>
        <item x="1010"/>
        <item x="1137"/>
        <item x="192"/>
        <item x="159"/>
        <item x="886"/>
        <item x="1027"/>
        <item x="1168"/>
        <item x="1270"/>
        <item x="302"/>
        <item x="1965"/>
        <item x="449"/>
        <item x="1386"/>
        <item x="423"/>
        <item x="100"/>
        <item x="999"/>
        <item x="696"/>
        <item x="60"/>
        <item x="1685"/>
        <item x="213"/>
        <item x="884"/>
        <item x="1695"/>
        <item x="1098"/>
        <item x="1077"/>
        <item x="1413"/>
        <item x="1600"/>
        <item x="1525"/>
        <item x="1566"/>
        <item x="632"/>
        <item x="1326"/>
        <item x="904"/>
        <item x="841"/>
        <item x="1173"/>
        <item x="1673"/>
        <item x="725"/>
        <item x="1131"/>
        <item x="1065"/>
        <item x="1155"/>
        <item x="1430"/>
        <item x="631"/>
        <item x="469"/>
        <item x="1641"/>
        <item x="1425"/>
        <item x="1726"/>
        <item x="729"/>
        <item x="1911"/>
        <item x="1608"/>
        <item x="1351"/>
        <item x="1793"/>
        <item x="386"/>
        <item x="198"/>
        <item x="1710"/>
        <item x="980"/>
        <item x="561"/>
        <item x="1748"/>
        <item x="773"/>
        <item x="320"/>
        <item x="1281"/>
        <item x="1821"/>
        <item x="1620"/>
        <item x="651"/>
        <item x="506"/>
        <item x="1283"/>
        <item x="1527"/>
        <item x="98"/>
        <item x="1921"/>
        <item x="114"/>
        <item x="1429"/>
        <item x="1669"/>
        <item x="382"/>
        <item x="552"/>
        <item x="65"/>
        <item x="537"/>
        <item x="111"/>
        <item x="963"/>
        <item x="1895"/>
        <item x="436"/>
        <item x="936"/>
        <item x="1299"/>
        <item x="724"/>
        <item x="1982"/>
        <item x="1787"/>
        <item x="956"/>
        <item x="1493"/>
        <item x="650"/>
        <item x="1973"/>
        <item x="103"/>
        <item x="1616"/>
        <item x="131"/>
        <item x="1729"/>
        <item x="1064"/>
        <item x="1132"/>
        <item x="377"/>
        <item x="362"/>
        <item x="255"/>
        <item x="1883"/>
        <item x="161"/>
        <item x="21"/>
        <item x="1621"/>
        <item x="1849"/>
        <item x="1767"/>
        <item x="763"/>
        <item x="35"/>
        <item x="726"/>
        <item x="394"/>
        <item x="1485"/>
        <item x="28"/>
        <item x="1617"/>
        <item x="53"/>
        <item x="1528"/>
        <item x="389"/>
        <item x="879"/>
        <item x="1107"/>
        <item x="1523"/>
        <item x="1136"/>
        <item x="1316"/>
        <item x="39"/>
        <item x="1934"/>
        <item x="571"/>
        <item x="1058"/>
        <item x="986"/>
        <item x="1004"/>
        <item x="96"/>
        <item x="1163"/>
        <item x="574"/>
        <item x="105"/>
        <item x="1160"/>
        <item x="1882"/>
        <item x="1700"/>
        <item x="777"/>
        <item x="1226"/>
        <item x="411"/>
        <item x="569"/>
        <item x="357"/>
        <item x="390"/>
        <item x="629"/>
        <item x="1894"/>
        <item x="1712"/>
        <item x="555"/>
        <item x="1648"/>
        <item x="152"/>
        <item x="349"/>
        <item x="1251"/>
        <item x="922"/>
        <item x="498"/>
        <item x="1020"/>
        <item x="1563"/>
        <item x="551"/>
        <item x="1548"/>
        <item x="1073"/>
        <item x="708"/>
        <item x="1762"/>
        <item x="1771"/>
        <item x="1044"/>
        <item x="1407"/>
        <item x="1630"/>
        <item x="867"/>
        <item x="1561"/>
        <item x="1112"/>
        <item x="457"/>
        <item x="47"/>
        <item x="839"/>
        <item x="545"/>
        <item x="1797"/>
        <item x="0"/>
        <item x="425"/>
        <item x="268"/>
        <item x="1074"/>
        <item x="1356"/>
        <item x="372"/>
        <item x="1127"/>
        <item x="610"/>
        <item x="621"/>
        <item x="1677"/>
        <item x="735"/>
        <item x="1847"/>
        <item x="1418"/>
        <item x="996"/>
        <item x="235"/>
        <item x="467"/>
        <item x="375"/>
        <item x="828"/>
        <item x="630"/>
        <item x="1541"/>
        <item x="49"/>
        <item x="988"/>
        <item x="824"/>
        <item x="1672"/>
        <item x="1439"/>
        <item x="1135"/>
        <item x="1924"/>
        <item x="1804"/>
        <item x="1438"/>
        <item x="1085"/>
        <item x="1503"/>
        <item x="1624"/>
        <item x="549"/>
        <item x="1083"/>
        <item x="594"/>
        <item x="1816"/>
        <item x="1145"/>
        <item x="1222"/>
        <item x="733"/>
        <item x="711"/>
        <item x="143"/>
        <item x="1019"/>
        <item x="1949"/>
        <item x="1693"/>
        <item x="1786"/>
        <item x="1328"/>
        <item x="1906"/>
        <item x="1917"/>
        <item x="1614"/>
        <item x="478"/>
        <item x="217"/>
        <item x="1334"/>
        <item x="1682"/>
        <item x="190"/>
        <item x="97"/>
        <item x="417"/>
        <item x="609"/>
        <item x="1675"/>
        <item x="1219"/>
        <item x="1467"/>
        <item x="1030"/>
        <item x="1626"/>
        <item x="1533"/>
        <item x="1550"/>
        <item x="928"/>
        <item x="1036"/>
        <item x="872"/>
        <item x="519"/>
        <item x="23"/>
        <item x="1649"/>
        <item x="962"/>
        <item x="1660"/>
        <item x="677"/>
        <item x="1094"/>
        <item x="307"/>
        <item x="203"/>
        <item x="955"/>
        <item x="261"/>
        <item x="424"/>
        <item x="1576"/>
        <item x="1529"/>
        <item x="641"/>
        <item x="1026"/>
        <item x="786"/>
        <item x="1698"/>
        <item x="675"/>
        <item x="1462"/>
        <item x="1200"/>
        <item x="1240"/>
        <item x="626"/>
        <item x="1639"/>
        <item x="1007"/>
        <item x="1011"/>
        <item x="15"/>
        <item x="509"/>
        <item x="885"/>
        <item x="1573"/>
        <item x="987"/>
        <item x="280"/>
        <item x="1745"/>
        <item x="232"/>
        <item x="179"/>
        <item x="368"/>
        <item x="1716"/>
        <item x="127"/>
        <item x="971"/>
        <item x="44"/>
        <item x="1268"/>
        <item x="62"/>
        <item x="234"/>
        <item x="1442"/>
        <item x="334"/>
        <item x="279"/>
        <item x="917"/>
        <item x="939"/>
        <item x="1201"/>
        <item x="150"/>
        <item x="153"/>
        <item x="505"/>
        <item x="1876"/>
        <item x="785"/>
        <item x="430"/>
        <item x="1181"/>
        <item x="821"/>
        <item x="1362"/>
        <item x="1947"/>
        <item x="1674"/>
        <item x="1205"/>
        <item x="1711"/>
        <item x="470"/>
        <item x="1812"/>
        <item x="370"/>
        <item x="1768"/>
        <item x="214"/>
        <item x="435"/>
        <item x="1321"/>
        <item x="345"/>
        <item x="1463"/>
        <item x="753"/>
        <item x="148"/>
        <item x="1908"/>
        <item x="924"/>
        <item x="1640"/>
        <item x="1217"/>
        <item x="1305"/>
        <item x="605"/>
        <item x="1298"/>
        <item x="378"/>
        <item x="1434"/>
        <item x="1978"/>
        <item x="1278"/>
        <item x="1619"/>
        <item x="450"/>
        <item x="440"/>
        <item x="1782"/>
        <item x="1456"/>
        <item x="1971"/>
        <item x="107"/>
        <item x="1585"/>
        <item x="787"/>
        <item x="133"/>
        <item x="1679"/>
        <item x="160"/>
        <item x="32"/>
        <item x="1599"/>
        <item x="1327"/>
        <item x="1000"/>
        <item x="1124"/>
        <item x="1544"/>
        <item x="1867"/>
        <item x="379"/>
        <item x="438"/>
        <item x="1231"/>
        <item x="187"/>
        <item x="1686"/>
        <item x="42"/>
        <item x="1582"/>
        <item x="315"/>
        <item x="1300"/>
        <item x="811"/>
        <item x="453"/>
        <item x="1905"/>
        <item x="992"/>
        <item x="1388"/>
        <item x="903"/>
        <item x="1284"/>
        <item x="298"/>
        <item x="257"/>
        <item x="1704"/>
        <item x="350"/>
        <item x="1221"/>
        <item x="712"/>
        <item x="327"/>
        <item x="1126"/>
        <item x="700"/>
        <item x="1721"/>
        <item x="603"/>
        <item x="1822"/>
        <item x="1966"/>
        <item x="874"/>
        <item x="1606"/>
        <item x="818"/>
        <item x="1730"/>
        <item x="808"/>
        <item x="580"/>
        <item x="1360"/>
        <item x="1182"/>
        <item x="1858"/>
        <item x="17"/>
        <item x="1792"/>
        <item x="1297"/>
        <item x="642"/>
        <item x="1885"/>
        <item x="346"/>
        <item x="296"/>
        <item x="1913"/>
        <item x="1344"/>
        <item x="471"/>
        <item x="463"/>
        <item x="1734"/>
        <item x="950"/>
        <item x="1184"/>
        <item x="1469"/>
        <item x="1264"/>
        <item x="1850"/>
        <item x="542"/>
        <item x="1057"/>
        <item x="855"/>
        <item x="282"/>
        <item x="90"/>
        <item x="1232"/>
        <item x="1962"/>
        <item x="1037"/>
        <item x="445"/>
        <item x="1830"/>
        <item x="437"/>
        <item x="1050"/>
        <item x="1337"/>
        <item x="1102"/>
        <item x="972"/>
        <item x="1636"/>
        <item x="458"/>
        <item x="681"/>
        <item x="682"/>
        <item x="1159"/>
        <item x="1954"/>
        <item x="1739"/>
        <item x="802"/>
        <item x="1611"/>
        <item x="814"/>
        <item x="1174"/>
        <item x="1531"/>
        <item x="942"/>
        <item x="943"/>
        <item x="1540"/>
        <item x="1487"/>
        <item x="1547"/>
        <item x="1171"/>
        <item x="1440"/>
        <item x="657"/>
        <item x="1870"/>
        <item x="1569"/>
        <item x="475"/>
        <item x="495"/>
        <item x="783"/>
        <item x="1737"/>
        <item x="1246"/>
        <item x="205"/>
        <item x="92"/>
        <item x="1781"/>
        <item x="1983"/>
        <item x="426"/>
        <item x="1720"/>
        <item x="1813"/>
        <item x="1524"/>
        <item x="1824"/>
        <item x="1844"/>
        <item x="1650"/>
        <item x="1483"/>
        <item x="1545"/>
        <item x="337"/>
        <item x="454"/>
        <item x="1925"/>
        <item x="891"/>
        <item x="1001"/>
        <item x="832"/>
        <item x="1275"/>
        <item x="764"/>
        <item x="464"/>
        <item x="882"/>
        <item x="1736"/>
        <item x="1141"/>
        <item x="540"/>
        <item x="491"/>
        <item x="304"/>
        <item x="1517"/>
        <item x="869"/>
        <item x="819"/>
        <item x="180"/>
        <item x="775"/>
        <item x="739"/>
        <item x="178"/>
        <item x="623"/>
        <item x="1575"/>
        <item x="200"/>
        <item x="862"/>
        <item x="408"/>
        <item x="1069"/>
        <item x="827"/>
        <item x="1315"/>
        <item x="1603"/>
        <item x="1084"/>
        <item x="951"/>
        <item x="233"/>
        <item x="970"/>
        <item x="723"/>
        <item x="757"/>
        <item x="1553"/>
        <item x="1668"/>
        <item x="1578"/>
        <item x="1180"/>
        <item x="1318"/>
        <item x="1341"/>
        <item x="501"/>
        <item x="587"/>
        <item x="1755"/>
        <item x="129"/>
        <item x="556"/>
        <item x="1123"/>
        <item x="1273"/>
        <item x="1260"/>
        <item x="75"/>
        <item x="1967"/>
        <item x="1743"/>
        <item x="1774"/>
        <item x="56"/>
        <item x="1437"/>
        <item x="602"/>
        <item x="1819"/>
        <item x="207"/>
        <item x="221"/>
        <item x="1854"/>
        <item x="781"/>
        <item x="514"/>
        <item x="1607"/>
        <item x="550"/>
        <item x="189"/>
        <item x="1750"/>
        <item x="1143"/>
        <item x="393"/>
        <item x="689"/>
        <item x="964"/>
        <item x="688"/>
        <item x="745"/>
        <item x="1211"/>
        <item x="403"/>
        <item x="820"/>
        <item x="1959"/>
        <item x="914"/>
        <item x="908"/>
        <item x="1564"/>
        <item x="1088"/>
        <item x="1950"/>
        <item x="206"/>
        <item x="85"/>
        <item x="1956"/>
        <item x="297"/>
        <item x="1512"/>
        <item x="1939"/>
        <item x="774"/>
        <item x="1581"/>
        <item x="1733"/>
        <item x="1129"/>
        <item x="1984"/>
        <item x="1262"/>
        <item x="1961"/>
        <item x="1484"/>
        <item x="995"/>
        <item x="1513"/>
        <item x="1156"/>
        <item x="1979"/>
        <item x="860"/>
        <item x="115"/>
        <item x="1147"/>
        <item x="316"/>
        <item x="139"/>
        <item x="997"/>
        <item x="1609"/>
        <item x="788"/>
        <item x="1502"/>
        <item x="1828"/>
        <item x="562"/>
        <item x="1162"/>
        <item x="1256"/>
        <item x="720"/>
        <item x="1902"/>
        <item x="170"/>
        <item x="427"/>
        <item x="1457"/>
        <item x="59"/>
        <item x="1029"/>
        <item x="287"/>
        <item x="1909"/>
        <item x="628"/>
        <item x="459"/>
        <item x="1727"/>
        <item x="858"/>
        <item x="1879"/>
        <item x="905"/>
        <item x="976"/>
        <item x="1023"/>
        <item x="684"/>
        <item x="1643"/>
        <item x="1400"/>
        <item x="1062"/>
        <item x="1117"/>
        <item x="607"/>
        <item x="1075"/>
        <item x="1092"/>
        <item x="147"/>
        <item x="518"/>
        <item x="1654"/>
        <item x="1752"/>
        <item x="1490"/>
        <item x="798"/>
        <item x="1972"/>
        <item x="1024"/>
        <item x="11"/>
        <item x="1724"/>
        <item x="1152"/>
        <item x="1860"/>
        <item x="643"/>
        <item x="191"/>
        <item x="932"/>
        <item x="1555"/>
        <item x="1634"/>
        <item x="1557"/>
        <item x="323"/>
        <item x="1810"/>
        <item x="1031"/>
        <item x="1910"/>
        <item x="1329"/>
        <item x="329"/>
        <item x="338"/>
        <item x="248"/>
        <item x="41"/>
        <item x="339"/>
        <item x="292"/>
        <item x="1474"/>
        <item x="1482"/>
        <item x="1637"/>
        <item x="151"/>
        <item x="1178"/>
        <item x="1489"/>
        <item x="1449"/>
        <item x="807"/>
        <item x="1970"/>
        <item x="212"/>
        <item x="429"/>
        <item x="1250"/>
        <item x="1701"/>
        <item x="1116"/>
        <item x="579"/>
        <item x="1757"/>
        <item x="132"/>
        <item x="318"/>
        <item x="744"/>
        <item x="792"/>
        <item x="1040"/>
        <item x="945"/>
        <item x="202"/>
        <item x="625"/>
        <item x="422"/>
        <item x="1165"/>
        <item x="1079"/>
        <item x="1836"/>
        <item x="915"/>
        <item x="1358"/>
        <item x="1941"/>
        <item x="1613"/>
        <item x="1336"/>
        <item x="76"/>
        <item x="805"/>
        <item x="1154"/>
        <item x="165"/>
        <item x="1783"/>
        <item x="1862"/>
        <item x="5"/>
        <item x="1687"/>
        <item x="1598"/>
        <item x="1948"/>
        <item x="502"/>
        <item x="1656"/>
        <item x="1448"/>
        <item x="567"/>
        <item x="716"/>
        <item x="383"/>
        <item x="1227"/>
        <item x="1497"/>
        <item x="1414"/>
        <item x="592"/>
        <item x="1223"/>
        <item x="1104"/>
        <item x="1960"/>
        <item x="600"/>
        <item x="1408"/>
        <item x="1907"/>
        <item x="1491"/>
        <item x="1542"/>
        <item x="342"/>
        <item x="402"/>
        <item x="1059"/>
        <item x="526"/>
        <item x="601"/>
        <item x="664"/>
        <item x="812"/>
        <item x="34"/>
        <item x="1212"/>
        <item x="1803"/>
        <item x="1443"/>
        <item x="244"/>
        <item x="1121"/>
        <item x="1888"/>
        <item x="264"/>
        <item x="738"/>
        <item x="404"/>
        <item x="1342"/>
        <item x="355"/>
        <item x="477"/>
        <item x="392"/>
        <item x="1133"/>
        <item x="112"/>
        <item x="172"/>
        <item x="33"/>
        <item x="782"/>
        <item x="890"/>
        <item x="169"/>
        <item x="1680"/>
        <item x="663"/>
        <item x="413"/>
        <item x="1596"/>
        <item x="521"/>
        <item x="1740"/>
        <item x="1100"/>
        <item x="104"/>
        <item x="1110"/>
        <item x="241"/>
        <item x="654"/>
        <item x="1190"/>
        <item x="1239"/>
        <item x="281"/>
        <item x="1017"/>
        <item x="135"/>
        <item x="529"/>
        <item x="935"/>
        <item x="1931"/>
        <item x="636"/>
        <item x="742"/>
        <item x="1507"/>
        <item x="1769"/>
        <item x="1873"/>
        <item x="1347"/>
        <item x="182"/>
        <item x="157"/>
        <item x="1977"/>
        <item x="1848"/>
        <item x="1833"/>
        <item x="1125"/>
        <item x="1473"/>
        <item x="756"/>
        <item x="1788"/>
        <item x="1851"/>
        <item x="25"/>
        <item x="1728"/>
        <item x="958"/>
        <item x="504"/>
        <item x="267"/>
        <item x="1151"/>
        <item x="1209"/>
        <item x="1365"/>
        <item x="83"/>
        <item x="1420"/>
        <item x="1234"/>
        <item x="1055"/>
        <item x="308"/>
        <item x="171"/>
        <item x="523"/>
        <item x="385"/>
        <item x="51"/>
        <item x="887"/>
        <item x="1128"/>
        <item x="289"/>
        <item x="391"/>
        <item x="1369"/>
        <item x="1664"/>
        <item x="1742"/>
        <item x="381"/>
        <item x="447"/>
        <item x="1763"/>
        <item x="1241"/>
        <item x="272"/>
        <item x="1331"/>
        <item x="614"/>
        <item x="1012"/>
        <item x="974"/>
        <item x="140"/>
        <item x="121"/>
        <item x="597"/>
        <item x="1332"/>
        <item x="1536"/>
        <item x="218"/>
        <item x="954"/>
        <item x="276"/>
        <item x="332"/>
        <item x="766"/>
        <item x="175"/>
        <item x="1095"/>
        <item x="70"/>
        <item x="326"/>
        <item x="1815"/>
        <item x="136"/>
        <item x="352"/>
        <item x="1099"/>
        <item x="1567"/>
        <item x="660"/>
        <item x="679"/>
        <item x="46"/>
        <item x="1937"/>
        <item x="894"/>
        <item x="1976"/>
        <item x="909"/>
        <item x="358"/>
        <item x="1835"/>
        <item x="1280"/>
        <item x="312"/>
        <item x="1350"/>
        <item x="1754"/>
        <item x="1556"/>
        <item x="507"/>
        <item x="881"/>
        <item x="1455"/>
        <item x="1891"/>
        <item x="348"/>
        <item x="9"/>
        <item x="1667"/>
        <item x="167"/>
        <item x="291"/>
        <item x="1878"/>
        <item x="1461"/>
        <item x="973"/>
        <item x="492"/>
        <item x="215"/>
        <item x="1306"/>
        <item x="731"/>
        <item x="400"/>
        <item x="703"/>
        <item x="1076"/>
        <item x="873"/>
        <item x="1249"/>
        <item x="219"/>
        <item x="1067"/>
        <item x="258"/>
        <item x="294"/>
        <item x="875"/>
        <item x="1199"/>
        <item x="581"/>
        <item x="1267"/>
        <item x="1915"/>
        <item x="340"/>
        <item x="237"/>
        <item x="1368"/>
        <item x="1078"/>
        <item x="843"/>
        <item x="384"/>
        <item x="380"/>
        <item x="1663"/>
        <item x="254"/>
        <item x="500"/>
        <item x="444"/>
        <item x="668"/>
        <item x="110"/>
        <item x="1475"/>
        <item x="1719"/>
        <item x="149"/>
        <item x="1900"/>
        <item x="446"/>
        <item x="443"/>
        <item x="516"/>
        <item x="373"/>
        <item x="800"/>
        <item x="356"/>
        <item x="533"/>
        <item x="619"/>
        <item x="95"/>
        <item x="223"/>
        <item x="1183"/>
        <item x="1874"/>
        <item x="1932"/>
        <item x="849"/>
        <item x="406"/>
        <item x="68"/>
        <item x="1845"/>
        <item x="256"/>
        <item x="71"/>
        <item x="482"/>
        <item x="878"/>
        <item x="880"/>
        <item x="1492"/>
        <item x="1157"/>
        <item x="1394"/>
        <item x="1387"/>
        <item x="1709"/>
        <item x="1732"/>
        <item x="1054"/>
        <item x="420"/>
        <item x="691"/>
        <item x="865"/>
        <item x="1802"/>
        <item x="1838"/>
        <item x="743"/>
        <item x="1290"/>
        <item x="769"/>
        <item x="1225"/>
        <item x="1715"/>
        <item x="1855"/>
        <item x="1392"/>
        <item x="1119"/>
        <item x="1158"/>
        <item x="701"/>
        <item x="1450"/>
        <item x="1427"/>
        <item x="804"/>
        <item x="680"/>
        <item x="1756"/>
        <item x="1554"/>
        <item x="907"/>
        <item x="707"/>
        <item x="371"/>
        <item x="1257"/>
        <item x="1659"/>
        <item x="1587"/>
        <item x="589"/>
        <item x="156"/>
        <item x="395"/>
        <item x="747"/>
        <item x="208"/>
        <item x="1411"/>
        <item x="717"/>
        <item x="612"/>
        <item x="633"/>
        <item x="184"/>
        <item x="658"/>
        <item x="99"/>
        <item x="2"/>
        <item x="38"/>
        <item x="1511"/>
        <item x="3"/>
        <item x="1405"/>
        <item x="669"/>
        <item x="1285"/>
        <item x="1514"/>
        <item x="1320"/>
        <item x="1744"/>
        <item x="1015"/>
        <item x="1761"/>
        <item x="1494"/>
        <item x="274"/>
        <item x="305"/>
        <item x="94"/>
        <item x="1560"/>
        <item x="1747"/>
        <item x="1706"/>
        <item x="553"/>
        <item x="709"/>
        <item x="1313"/>
        <item x="228"/>
        <item x="269"/>
        <item x="1118"/>
        <item x="1837"/>
        <item x="1096"/>
        <item x="1929"/>
        <item x="809"/>
        <item x="465"/>
        <item x="1927"/>
        <item x="1759"/>
        <item x="1025"/>
        <item x="895"/>
        <item x="1192"/>
        <item x="1543"/>
        <item x="868"/>
        <item x="1898"/>
        <item x="706"/>
        <item x="710"/>
        <item x="1610"/>
        <item x="714"/>
        <item x="896"/>
        <item x="575"/>
        <item x="251"/>
        <item x="1546"/>
        <item x="1629"/>
        <item x="1580"/>
        <item x="952"/>
        <item x="1827"/>
        <item x="481"/>
        <item x="1375"/>
        <item x="732"/>
        <item x="1476"/>
        <item x="695"/>
        <item x="421"/>
        <item x="796"/>
        <item x="1447"/>
        <item x="410"/>
        <item x="1111"/>
        <item x="1817"/>
        <item x="1814"/>
        <item x="1671"/>
        <item x="1880"/>
        <item x="737"/>
        <item x="856"/>
        <item x="174"/>
        <item x="1045"/>
        <item x="715"/>
        <item x="1187"/>
        <item x="1714"/>
        <item x="145"/>
        <item x="1926"/>
        <item x="472"/>
        <item x="1304"/>
        <item x="1398"/>
        <item x="1379"/>
        <item x="852"/>
        <item x="196"/>
        <item x="901"/>
        <item x="186"/>
        <item x="1843"/>
        <item x="1242"/>
        <item x="1777"/>
        <item x="1272"/>
        <item x="1881"/>
        <item x="1912"/>
        <item x="1452"/>
        <item x="830"/>
        <item x="1210"/>
        <item x="451"/>
        <item x="1612"/>
        <item x="144"/>
        <item x="1795"/>
        <item x="401"/>
        <item x="7"/>
        <item x="1886"/>
        <item x="369"/>
        <item x="845"/>
        <item x="686"/>
        <item x="209"/>
        <item x="1515"/>
        <item x="137"/>
        <item x="1865"/>
        <item x="295"/>
        <item x="1642"/>
        <item x="511"/>
        <item x="1325"/>
        <item x="1904"/>
        <item x="487"/>
        <item x="1864"/>
        <item x="123"/>
        <item x="687"/>
        <item x="1776"/>
        <item x="1105"/>
        <item x="1731"/>
        <item x="876"/>
        <item x="1572"/>
        <item x="405"/>
        <item x="166"/>
        <item x="1791"/>
        <item x="1363"/>
        <item x="993"/>
        <item x="1308"/>
        <item x="72"/>
        <item x="531"/>
        <item x="300"/>
        <item x="1207"/>
        <item x="848"/>
        <item x="1224"/>
        <item x="1255"/>
        <item x="1678"/>
        <item x="1052"/>
        <item x="1343"/>
        <item x="861"/>
        <item x="1164"/>
        <item x="1142"/>
        <item x="1794"/>
        <item x="91"/>
        <item x="831"/>
        <item x="1087"/>
        <item x="969"/>
        <item x="418"/>
        <item x="1933"/>
        <item x="1696"/>
        <item x="544"/>
        <item x="1355"/>
        <item x="1139"/>
        <item x="1303"/>
        <item x="1021"/>
        <item x="615"/>
        <item x="1825"/>
        <item x="771"/>
        <item x="177"/>
        <item x="1481"/>
        <item x="1496"/>
        <item x="242"/>
        <item x="1348"/>
        <item x="846"/>
        <item x="1047"/>
        <item x="361"/>
        <item x="1811"/>
        <item x="432"/>
        <item x="246"/>
        <item x="911"/>
        <item x="1801"/>
        <item x="1292"/>
        <item x="1230"/>
        <item x="1103"/>
        <item x="1460"/>
        <item x="324"/>
        <item x="990"/>
        <item x="543"/>
        <item x="582"/>
        <item x="1818"/>
        <item x="1236"/>
        <item x="64"/>
        <item x="1433"/>
        <item x="1593"/>
        <item x="1749"/>
        <item x="534"/>
        <item x="923"/>
        <item x="853"/>
        <item x="317"/>
        <item x="354"/>
        <item x="1758"/>
        <item x="341"/>
        <item x="1549"/>
        <item x="1717"/>
        <item x="1625"/>
        <item x="671"/>
        <item x="1653"/>
        <item x="1464"/>
        <item x="1269"/>
        <item x="1796"/>
        <item x="275"/>
        <item x="749"/>
        <item x="752"/>
        <item x="336"/>
        <item x="595"/>
        <item x="1185"/>
        <item x="476"/>
        <item x="585"/>
        <item x="1841"/>
        <item x="353"/>
        <item x="313"/>
        <item x="1393"/>
        <item x="772"/>
        <item x="489"/>
        <item x="77"/>
        <item x="128"/>
        <item x="834"/>
        <item x="866"/>
        <item x="1516"/>
        <item x="162"/>
        <item x="54"/>
        <item x="646"/>
        <item x="1806"/>
        <item x="933"/>
        <item x="900"/>
        <item x="1378"/>
        <item x="790"/>
        <item x="1245"/>
        <item x="1780"/>
        <item x="1097"/>
        <item x="1324"/>
        <item x="1428"/>
        <item x="1410"/>
        <item x="1346"/>
        <item x="1479"/>
        <item x="1016"/>
        <item x="301"/>
        <item x="365"/>
        <item x="892"/>
        <item x="1364"/>
        <item x="1741"/>
        <item x="1114"/>
        <item x="1486"/>
        <item x="10"/>
        <item x="473"/>
        <item x="940"/>
        <item x="1859"/>
        <item x="106"/>
        <item x="1039"/>
        <item x="1944"/>
        <item x="479"/>
        <item x="918"/>
        <item x="949"/>
        <item x="704"/>
        <item x="134"/>
        <item x="697"/>
        <item x="1161"/>
        <item x="1571"/>
        <item x="1359"/>
        <item x="1930"/>
        <item x="1601"/>
        <item x="1194"/>
        <item x="1417"/>
        <item x="1826"/>
        <item x="1594"/>
        <item x="1468"/>
        <item x="1345"/>
        <item x="1120"/>
        <item x="1651"/>
        <item x="1522"/>
        <item x="906"/>
        <item x="81"/>
        <item x="399"/>
        <item x="768"/>
        <item x="1645"/>
        <item x="740"/>
        <item x="683"/>
        <item x="578"/>
        <item x="1048"/>
        <item x="977"/>
        <item x="343"/>
        <item x="466"/>
        <item x="761"/>
        <item x="613"/>
        <item x="1589"/>
        <item x="1633"/>
        <item x="817"/>
        <item x="1789"/>
        <item x="194"/>
        <item x="1014"/>
        <item x="109"/>
        <item x="1122"/>
        <item x="1952"/>
        <item x="293"/>
        <item x="364"/>
        <item x="325"/>
        <item x="1063"/>
        <item x="1198"/>
        <item x="791"/>
        <item x="26"/>
        <item x="173"/>
        <item x="1868"/>
        <item x="758"/>
        <item x="611"/>
        <item x="960"/>
        <item x="528"/>
        <item x="1957"/>
        <item x="1229"/>
        <item x="530"/>
        <item x="794"/>
        <item x="1390"/>
        <item x="1339"/>
        <item x="113"/>
        <item x="847"/>
        <item x="1887"/>
        <item x="1751"/>
        <item x="201"/>
        <item x="359"/>
        <item x="37"/>
        <item x="750"/>
        <item x="1922"/>
        <item x="941"/>
        <item x="1470"/>
        <item x="746"/>
        <item x="1875"/>
        <item x="1060"/>
        <item x="330"/>
        <item x="1416"/>
        <item x="1148"/>
        <item x="1089"/>
        <item x="859"/>
        <item x="363"/>
        <item x="460"/>
        <item x="825"/>
        <item x="1056"/>
        <item x="778"/>
        <item x="930"/>
        <item x="829"/>
        <item x="1041"/>
        <item x="1670"/>
        <item x="1666"/>
        <item x="216"/>
        <item x="1196"/>
        <item x="24"/>
        <item x="288"/>
        <item x="1595"/>
        <item x="719"/>
        <item x="1311"/>
        <item x="665"/>
        <item x="1432"/>
        <item x="994"/>
        <item x="889"/>
        <item x="568"/>
        <item x="1632"/>
        <item x="22"/>
        <item x="1577"/>
        <item x="944"/>
        <item x="183"/>
        <item x="306"/>
        <item x="925"/>
        <item x="647"/>
        <item x="188"/>
        <item x="271"/>
        <item x="1510"/>
        <item x="1823"/>
        <item x="1936"/>
        <item x="797"/>
        <item x="164"/>
        <item x="58"/>
        <item x="1583"/>
        <item x="984"/>
        <item x="1790"/>
        <item x="1258"/>
        <item x="1286"/>
        <item x="1588"/>
        <item x="1203"/>
        <item x="1409"/>
        <item x="565"/>
        <item x="1218"/>
        <item x="88"/>
        <item x="1204"/>
        <item x="1071"/>
        <item x="1899"/>
        <item x="1233"/>
        <item x="1534"/>
        <item x="727"/>
        <item x="273"/>
        <item x="1684"/>
        <item x="1436"/>
        <item x="604"/>
        <item x="1857"/>
        <item x="1647"/>
        <item x="1293"/>
        <item x="599"/>
        <item x="916"/>
        <item x="1361"/>
        <item x="816"/>
        <item x="1140"/>
        <item x="1391"/>
        <item x="676"/>
        <item x="780"/>
        <item x="1134"/>
        <item x="748"/>
        <item x="899"/>
        <item x="1820"/>
        <item x="1177"/>
        <item x="299"/>
        <item x="204"/>
        <item x="1604"/>
        <item x="1235"/>
        <item x="1138"/>
        <item x="250"/>
        <item x="1389"/>
        <item x="1662"/>
        <item x="1426"/>
        <item x="1509"/>
        <item x="270"/>
        <item x="871"/>
        <item x="1453"/>
        <item x="637"/>
        <item x="536"/>
        <item x="1384"/>
        <item x="517"/>
        <item x="564"/>
        <item x="1176"/>
        <item x="1302"/>
        <item x="243"/>
        <item x="224"/>
        <item x="1370"/>
        <item x="1842"/>
        <item x="48"/>
        <item x="1385"/>
        <item x="1689"/>
        <item x="823"/>
        <item x="1852"/>
        <item x="1043"/>
        <item x="1265"/>
        <item x="1454"/>
        <item x="1853"/>
        <item x="1574"/>
        <item x="527"/>
        <item x="1832"/>
        <item x="1834"/>
        <item x="407"/>
        <item x="18"/>
        <item x="1090"/>
        <item x="1049"/>
        <item x="1081"/>
        <item x="225"/>
        <item x="653"/>
        <item x="864"/>
        <item x="1590"/>
        <item x="142"/>
        <item x="1551"/>
        <item x="513"/>
        <item x="1319"/>
        <item x="1309"/>
        <item x="43"/>
        <item x="563"/>
        <item x="388"/>
        <item x="779"/>
        <item x="344"/>
        <item x="245"/>
        <item x="1840"/>
        <item x="1002"/>
        <item x="1018"/>
        <item x="416"/>
        <item x="490"/>
        <item x="210"/>
        <item x="1403"/>
        <item x="1764"/>
        <item x="659"/>
        <item x="1215"/>
        <item x="638"/>
        <item x="461"/>
        <item x="662"/>
        <item x="1871"/>
        <item x="759"/>
        <item x="396"/>
        <item x="433"/>
        <item x="431"/>
        <item x="1153"/>
        <item x="1602"/>
        <item x="456"/>
        <item x="1115"/>
        <item x="1628"/>
        <item x="639"/>
        <item x="1338"/>
        <item x="1022"/>
        <item x="1314"/>
        <item x="1374"/>
        <item x="125"/>
        <item x="1520"/>
        <item x="1703"/>
        <item x="1938"/>
        <item x="1863"/>
        <item x="1807"/>
        <item x="1175"/>
        <item x="897"/>
        <item x="1478"/>
        <item x="117"/>
        <item x="1322"/>
        <item x="1615"/>
        <item x="1676"/>
        <item x="1381"/>
        <item x="1254"/>
        <item x="1061"/>
        <item x="199"/>
        <item x="239"/>
        <item x="721"/>
        <item x="253"/>
        <item x="1051"/>
        <item x="485"/>
        <item x="331"/>
        <item x="1253"/>
        <item x="713"/>
        <item x="74"/>
        <item x="1688"/>
        <item x="1244"/>
        <item x="1558"/>
        <item x="539"/>
        <item x="266"/>
        <item x="29"/>
        <item x="606"/>
        <item x="837"/>
        <item x="1597"/>
        <item x="1869"/>
        <item x="1718"/>
        <item x="497"/>
        <item x="1216"/>
        <item x="931"/>
        <item x="902"/>
        <item x="1955"/>
        <item x="1784"/>
        <item x="1631"/>
        <item x="484"/>
        <item x="1459"/>
        <item x="672"/>
        <item x="961"/>
        <item x="912"/>
        <item x="508"/>
        <item x="921"/>
        <item x="1889"/>
        <item x="1968"/>
        <item x="1431"/>
        <item x="851"/>
        <item x="1274"/>
        <item x="222"/>
        <item x="1277"/>
        <item x="93"/>
        <item x="124"/>
        <item x="1919"/>
        <item x="1916"/>
        <item x="577"/>
        <item x="670"/>
        <item x="290"/>
        <item x="1276"/>
        <item x="146"/>
        <item x="14"/>
        <item x="116"/>
        <item x="84"/>
        <item x="1086"/>
        <item x="1892"/>
        <item x="815"/>
        <item x="247"/>
        <item x="718"/>
        <item x="67"/>
        <item x="1775"/>
        <item x="1238"/>
        <item x="813"/>
        <item x="52"/>
        <item x="1635"/>
        <item x="1691"/>
        <item x="63"/>
        <item x="1252"/>
        <item x="1435"/>
        <item x="698"/>
        <item x="376"/>
        <item x="1366"/>
        <item x="1773"/>
        <item x="1683"/>
        <item x="1778"/>
        <item x="888"/>
        <item x="622"/>
        <item x="1189"/>
        <item x="122"/>
        <item x="1186"/>
        <item x="1005"/>
        <item x="412"/>
        <item x="1499"/>
        <item x="55"/>
        <item x="455"/>
        <item x="644"/>
        <item x="1166"/>
        <item x="262"/>
        <item x="1658"/>
        <item x="19"/>
        <item x="548"/>
        <item x="1723"/>
        <item x="73"/>
        <item x="1415"/>
        <item x="448"/>
        <item x="1291"/>
        <item x="978"/>
        <item x="238"/>
        <item x="1130"/>
        <item x="1605"/>
        <item x="1705"/>
        <item x="1805"/>
        <item x="1271"/>
        <item x="1310"/>
        <item x="652"/>
        <item x="1446"/>
        <item x="1800"/>
        <item x="1500"/>
        <item x="1579"/>
        <item x="462"/>
        <item x="285"/>
        <item x="559"/>
        <item x="1401"/>
        <item x="86"/>
        <item x="1195"/>
        <item x="1150"/>
        <item x="840"/>
        <item x="16"/>
        <item x="842"/>
        <item x="1033"/>
        <item x="586"/>
        <item x="1893"/>
        <item x="36"/>
        <item x="220"/>
        <item x="1760"/>
        <item x="913"/>
        <item x="20"/>
        <item x="557"/>
        <item x="415"/>
        <item x="1213"/>
        <item x="265"/>
        <item x="434"/>
        <item x="656"/>
        <item x="1108"/>
        <item x="1562"/>
        <item x="1301"/>
        <item x="1480"/>
        <item x="835"/>
        <item x="673"/>
        <item x="1263"/>
        <item x="953"/>
        <item x="387"/>
        <item x="126"/>
        <item x="1652"/>
        <item x="1068"/>
        <item x="442"/>
        <item x="927"/>
        <item x="844"/>
        <item x="793"/>
        <item x="277"/>
        <item x="1008"/>
        <item x="1655"/>
        <item x="705"/>
        <item x="154"/>
        <item x="1169"/>
        <item x="541"/>
        <item x="1113"/>
        <item x="1618"/>
        <item x="560"/>
        <item x="618"/>
        <item x="803"/>
        <item x="13"/>
        <item x="236"/>
        <item x="1644"/>
        <item x="776"/>
        <item x="1422"/>
        <item x="1266"/>
        <item x="741"/>
        <item x="1053"/>
        <item x="959"/>
        <item x="1144"/>
        <item x="616"/>
        <item x="512"/>
        <item x="488"/>
        <item x="468"/>
        <item x="989"/>
        <item x="333"/>
        <item x="522"/>
        <item x="1220"/>
        <item x="947"/>
        <item x="1471"/>
        <item x="1914"/>
        <item x="130"/>
        <item x="694"/>
        <item x="1335"/>
        <item x="1798"/>
        <item x="1627"/>
        <item x="1923"/>
        <item x="1488"/>
        <item x="833"/>
        <item x="57"/>
        <item x="1697"/>
        <item x="728"/>
        <item x="535"/>
        <item x="1149"/>
        <item x="1287"/>
        <item x="1584"/>
        <item x="547"/>
        <item x="439"/>
        <item x="108"/>
        <item x="414"/>
        <item x="1279"/>
        <item x="957"/>
        <item x="1981"/>
        <item x="503"/>
        <item x="50"/>
        <item x="347"/>
        <item x="1367"/>
        <item x="795"/>
        <item x="230"/>
        <item x="1866"/>
        <item x="1877"/>
        <item x="82"/>
        <item x="1421"/>
        <item x="1942"/>
        <item x="1890"/>
        <item x="1009"/>
        <item x="1861"/>
        <item x="1501"/>
        <item x="1243"/>
        <item x="810"/>
        <item x="667"/>
        <item x="1191"/>
        <item x="937"/>
        <item x="1172"/>
        <item x="583"/>
        <item x="1945"/>
        <item x="1006"/>
        <item x="1665"/>
        <item x="1333"/>
        <item x="69"/>
        <item x="1214"/>
        <item x="1330"/>
        <item x="1247"/>
        <item x="985"/>
        <item x="590"/>
        <item x="1872"/>
        <item x="1248"/>
        <item x="1477"/>
        <item x="784"/>
        <item x="608"/>
        <item x="1202"/>
        <item x="598"/>
        <item x="799"/>
        <item x="1034"/>
        <item x="1106"/>
        <item x="1535"/>
        <item x="284"/>
        <item x="367"/>
        <item x="1809"/>
        <item x="1591"/>
        <item x="1472"/>
        <item x="1638"/>
        <item x="1376"/>
        <item x="1441"/>
        <item x="751"/>
        <item x="1935"/>
        <item x="666"/>
        <item x="1399"/>
        <item x="259"/>
        <item x="1506"/>
        <item x="948"/>
        <item x="480"/>
        <item x="898"/>
        <item x="1423"/>
        <item x="760"/>
        <item x="176"/>
        <item x="991"/>
        <item x="1340"/>
        <item x="801"/>
        <item x="770"/>
        <item x="850"/>
        <item x="240"/>
        <item x="1109"/>
        <item x="278"/>
        <item x="975"/>
        <item x="1974"/>
        <item x="360"/>
        <item x="1396"/>
        <item x="311"/>
        <item x="138"/>
        <item x="1072"/>
        <item x="321"/>
        <item x="1406"/>
        <item x="229"/>
        <item x="1038"/>
        <item x="252"/>
        <item x="1661"/>
        <item x="61"/>
        <item x="624"/>
        <item x="27"/>
        <item x="1958"/>
        <item x="538"/>
        <item x="249"/>
        <item x="309"/>
        <item x="181"/>
        <item x="1373"/>
        <item x="1395"/>
        <item x="45"/>
        <item x="998"/>
        <item x="1397"/>
        <item x="946"/>
        <item x="168"/>
        <item x="1519"/>
        <item x="591"/>
        <item x="120"/>
        <item x="965"/>
        <item x="1349"/>
        <item x="398"/>
        <item x="89"/>
        <item x="4"/>
        <item x="1444"/>
        <item x="1702"/>
        <item x="1504"/>
        <item x="826"/>
        <item x="877"/>
        <item x="627"/>
        <item x="767"/>
        <item x="685"/>
        <item x="1261"/>
        <item x="1237"/>
        <item x="1766"/>
        <item x="1352"/>
        <item x="789"/>
        <item x="1694"/>
        <item x="938"/>
        <item x="854"/>
        <item x="486"/>
        <item x="1940"/>
        <item x="428"/>
        <item x="40"/>
        <item x="981"/>
        <item x="1371"/>
        <item x="1353"/>
        <item x="736"/>
        <item x="1692"/>
        <item x="1082"/>
        <item x="584"/>
        <item x="1412"/>
        <item x="836"/>
        <item x="66"/>
        <item x="1091"/>
        <item x="1032"/>
        <item x="1505"/>
        <item x="1951"/>
        <item x="226"/>
        <item x="260"/>
        <item x="1738"/>
        <item x="1372"/>
        <item x="351"/>
        <item x="1746"/>
        <item x="1538"/>
        <item x="1829"/>
        <item x="674"/>
        <item x="1918"/>
        <item x="185"/>
        <item x="1969"/>
        <item x="397"/>
        <item x="649"/>
        <item x="645"/>
        <item x="1831"/>
        <item x="661"/>
        <item x="1568"/>
        <item x="12"/>
        <item x="982"/>
        <item x="765"/>
        <item x="1289"/>
        <item x="195"/>
        <item x="979"/>
        <item x="693"/>
        <item x="494"/>
        <item x="1765"/>
        <item x="1193"/>
        <item x="1690"/>
        <item x="1354"/>
        <item x="1770"/>
        <item x="335"/>
        <item x="983"/>
        <item x="1896"/>
        <item x="919"/>
        <item x="1288"/>
        <item x="493"/>
        <item x="754"/>
        <item x="1779"/>
        <item x="546"/>
        <item x="1953"/>
        <item x="102"/>
        <item x="1"/>
        <item x="1458"/>
        <item x="593"/>
        <item x="576"/>
        <item x="101"/>
        <item x="1188"/>
        <item x="1028"/>
        <item x="1975"/>
        <item x="838"/>
        <item x="863"/>
        <item x="1307"/>
        <item x="1537"/>
        <item x="1559"/>
        <item x="934"/>
        <item x="1964"/>
        <item x="1646"/>
        <item x="155"/>
        <item x="1623"/>
        <item x="702"/>
        <item x="1657"/>
        <item x="1526"/>
        <item x="314"/>
        <item x="1445"/>
        <item x="588"/>
        <item x="1197"/>
        <item x="883"/>
        <item x="572"/>
        <item x="1013"/>
        <item x="806"/>
        <item x="441"/>
        <item x="1206"/>
        <item x="374"/>
        <item x="1003"/>
        <item x="499"/>
        <item x="158"/>
        <item x="1722"/>
        <item x="79"/>
        <item x="1167"/>
        <item x="141"/>
        <item x="286"/>
        <item x="573"/>
        <item x="655"/>
        <item x="1424"/>
        <item x="1622"/>
        <item x="1380"/>
        <item x="283"/>
        <item x="1725"/>
        <item x="1943"/>
        <item x="692"/>
        <item x="1377"/>
        <item x="762"/>
        <item x="1532"/>
        <item x="1839"/>
        <item x="558"/>
        <item x="1928"/>
        <item x="1498"/>
        <item x="303"/>
        <item x="699"/>
        <item x="87"/>
        <item x="80"/>
        <item x="822"/>
        <item x="1552"/>
        <item x="1383"/>
        <item x="525"/>
        <item x="734"/>
        <item x="193"/>
        <item x="1228"/>
        <item x="1735"/>
        <item x="648"/>
        <item x="635"/>
        <item x="532"/>
        <item x="1042"/>
        <item x="227"/>
        <item x="1521"/>
        <item x="1419"/>
        <item x="690"/>
        <item x="1518"/>
        <item x="366"/>
        <item x="857"/>
        <item x="920"/>
        <item x="322"/>
        <item x="1772"/>
        <item x="1070"/>
        <item x="520"/>
        <item x="8"/>
        <item x="640"/>
        <item x="1357"/>
        <item x="328"/>
        <item x="1495"/>
        <item x="1294"/>
        <item x="118"/>
        <item x="1539"/>
        <item x="1312"/>
        <item x="211"/>
        <item x="319"/>
        <item x="1946"/>
        <item x="730"/>
        <item x="1897"/>
        <item x="1681"/>
        <item x="1066"/>
        <item x="6"/>
        <item x="1846"/>
        <item x="1465"/>
        <item x="1295"/>
        <item x="483"/>
        <item x="929"/>
        <item x="1451"/>
        <item x="452"/>
        <item x="722"/>
        <item x="1508"/>
        <item x="310"/>
        <item x="1282"/>
        <item x="496"/>
        <item x="1707"/>
        <item x="1179"/>
        <item x="893"/>
        <item x="1530"/>
        <item x="966"/>
        <item x="1753"/>
        <item x="1586"/>
        <item x="1146"/>
        <item x="1565"/>
        <item x="31"/>
        <item x="1901"/>
        <item x="163"/>
        <item x="1592"/>
        <item x="1799"/>
        <item x="1259"/>
        <item x="634"/>
        <item x="926"/>
        <item x="910"/>
        <item x="1713"/>
        <item x="1046"/>
        <item x="1208"/>
        <item x="1317"/>
        <item x="1093"/>
        <item x="554"/>
        <item x="1920"/>
        <item x="1699"/>
        <item x="510"/>
        <item x="1808"/>
        <item x="419"/>
        <item x="1101"/>
        <item x="678"/>
        <item x="620"/>
        <item x="1296"/>
        <item x="30"/>
        <item x="1404"/>
        <item x="570"/>
        <item x="524"/>
        <item x="1466"/>
        <item x="78"/>
        <item x="1708"/>
        <item x="1382"/>
        <item x="596"/>
        <item x="1785"/>
        <item x="231"/>
        <item x="1323"/>
        <item x="566"/>
        <item x="1570"/>
        <item x="1903"/>
        <item x="409"/>
        <item x="515"/>
        <item x="1963"/>
        <item x="474"/>
        <item x="1980"/>
        <item t="default"/>
      </items>
    </pivotField>
    <pivotField axis="axisRow" showAll="0">
      <items count="7">
        <item x="1"/>
        <item x="0"/>
        <item x="2"/>
        <item x="3"/>
        <item x="4"/>
        <item x="5"/>
        <item t="default"/>
      </items>
    </pivotField>
    <pivotField dataField="1" showAll="0"/>
    <pivotField numFmtId="164" showAll="0"/>
    <pivotField numFmtId="164" showAll="0"/>
    <pivotField showAll="0"/>
    <pivotField numFmtId="164" showAll="0"/>
    <pivotField showAll="0"/>
    <pivotField showAll="0"/>
    <pivotField showAll="0"/>
    <pivotField showAll="0"/>
    <pivotField showAll="0"/>
    <pivotField showAll="0"/>
    <pivotField showAll="0"/>
  </pivotFields>
  <rowFields count="1">
    <field x="2"/>
  </rowFields>
  <rowItems count="7">
    <i>
      <x/>
    </i>
    <i>
      <x v="1"/>
    </i>
    <i>
      <x v="2"/>
    </i>
    <i>
      <x v="3"/>
    </i>
    <i>
      <x v="4"/>
    </i>
    <i>
      <x v="5"/>
    </i>
    <i t="grand">
      <x/>
    </i>
  </rowItems>
  <colFields count="1">
    <field x="1"/>
  </colFields>
  <colItems count="19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t="grand">
      <x/>
    </i>
  </colItems>
  <dataFields count="1">
    <dataField name="Count of quantit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A62040-D83B-7E48-A6EE-00AD7A1107E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3:L17" firstHeaderRow="1" firstDataRow="1" firstDataCol="1" rowPageCount="1" colPageCount="1"/>
  <pivotFields count="8">
    <pivotField dataField="1" showAll="0"/>
    <pivotField showAll="0"/>
    <pivotField showAll="0"/>
    <pivotField axis="axisPage" showAll="0">
      <items count="51">
        <item x="39"/>
        <item x="35"/>
        <item x="5"/>
        <item x="49"/>
        <item x="30"/>
        <item x="4"/>
        <item x="26"/>
        <item x="44"/>
        <item x="0"/>
        <item x="45"/>
        <item x="8"/>
        <item x="36"/>
        <item x="6"/>
        <item x="47"/>
        <item x="7"/>
        <item x="34"/>
        <item x="32"/>
        <item x="23"/>
        <item x="31"/>
        <item x="21"/>
        <item x="12"/>
        <item x="17"/>
        <item x="46"/>
        <item x="48"/>
        <item x="43"/>
        <item x="27"/>
        <item x="40"/>
        <item x="1"/>
        <item x="37"/>
        <item x="10"/>
        <item x="24"/>
        <item x="41"/>
        <item x="15"/>
        <item x="22"/>
        <item x="28"/>
        <item x="2"/>
        <item x="29"/>
        <item x="3"/>
        <item x="20"/>
        <item x="42"/>
        <item x="18"/>
        <item x="9"/>
        <item x="25"/>
        <item x="11"/>
        <item x="38"/>
        <item x="13"/>
        <item x="16"/>
        <item x="14"/>
        <item x="19"/>
        <item x="33"/>
        <item t="default"/>
      </items>
    </pivotField>
    <pivotField numFmtId="164" showAll="0"/>
    <pivotField showAll="0"/>
    <pivotField numFmtId="1" showAll="0"/>
    <pivotField axis="axisRow" showAll="0">
      <items count="4">
        <item x="0"/>
        <item x="2"/>
        <item x="1"/>
        <item t="default"/>
      </items>
    </pivotField>
  </pivotFields>
  <rowFields count="1">
    <field x="7"/>
  </rowFields>
  <rowItems count="4">
    <i>
      <x/>
    </i>
    <i>
      <x v="1"/>
    </i>
    <i>
      <x v="2"/>
    </i>
    <i t="grand">
      <x/>
    </i>
  </rowItems>
  <colItems count="1">
    <i/>
  </colItems>
  <pageFields count="1">
    <pageField fld="3" hier="-1"/>
  </pageField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FC60A8-EFAD-DF4F-8796-20CAD3458B5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2" firstHeaderRow="0" firstDataRow="1" firstDataCol="1"/>
  <pivotFields count="15">
    <pivotField dataField="1" showAll="0"/>
    <pivotField showAll="0"/>
    <pivotField showAll="0"/>
    <pivotField showAll="0"/>
    <pivotField numFmtId="164" showAll="0"/>
    <pivotField numFmtId="164" showAll="0"/>
    <pivotField showAll="0"/>
    <pivotField numFmtId="164" showAll="0"/>
    <pivotField showAll="0"/>
    <pivotField showAll="0">
      <items count="4">
        <item x="1"/>
        <item x="0"/>
        <item x="2"/>
        <item t="default"/>
      </items>
    </pivotField>
    <pivotField showAll="0">
      <items count="4">
        <item x="0"/>
        <item x="2"/>
        <item x="1"/>
        <item t="default"/>
      </items>
    </pivotField>
    <pivotField showAll="0">
      <items count="6">
        <item x="3"/>
        <item x="0"/>
        <item x="4"/>
        <item x="1"/>
        <item x="2"/>
        <item t="default"/>
      </items>
    </pivotField>
    <pivotField dataField="1" showAll="0"/>
    <pivotField axis="axisRow" showAll="0">
      <items count="49">
        <item x="38"/>
        <item x="40"/>
        <item x="19"/>
        <item x="6"/>
        <item x="44"/>
        <item x="8"/>
        <item x="20"/>
        <item x="4"/>
        <item x="35"/>
        <item x="2"/>
        <item x="39"/>
        <item x="12"/>
        <item x="28"/>
        <item x="23"/>
        <item x="22"/>
        <item x="15"/>
        <item x="21"/>
        <item x="3"/>
        <item x="5"/>
        <item x="24"/>
        <item x="43"/>
        <item x="42"/>
        <item x="26"/>
        <item x="16"/>
        <item x="47"/>
        <item x="27"/>
        <item x="31"/>
        <item x="9"/>
        <item x="45"/>
        <item x="14"/>
        <item x="37"/>
        <item x="17"/>
        <item x="32"/>
        <item x="34"/>
        <item x="1"/>
        <item x="0"/>
        <item x="29"/>
        <item x="30"/>
        <item x="36"/>
        <item x="7"/>
        <item x="41"/>
        <item x="25"/>
        <item x="13"/>
        <item x="10"/>
        <item x="46"/>
        <item x="33"/>
        <item x="18"/>
        <item x="11"/>
        <item t="default"/>
      </items>
    </pivotField>
    <pivotField showAll="0"/>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Count of order_id" fld="0" subtotal="count" baseField="0" baseItem="0"/>
    <dataField name="Sum of total_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6582CB-7F7E-C44E-99F0-D44D4B2C6977}"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6:E177" firstHeaderRow="1" firstDataRow="1" firstDataCol="1" rowPageCount="1" colPageCount="1"/>
  <pivotFields count="8">
    <pivotField dataField="1" showAll="0"/>
    <pivotField showAll="0"/>
    <pivotField axis="axisPage" showAll="0">
      <items count="244">
        <item x="23"/>
        <item x="162"/>
        <item x="49"/>
        <item x="124"/>
        <item x="164"/>
        <item x="199"/>
        <item x="2"/>
        <item x="171"/>
        <item x="13"/>
        <item x="114"/>
        <item x="166"/>
        <item x="66"/>
        <item x="139"/>
        <item x="33"/>
        <item x="151"/>
        <item x="30"/>
        <item x="223"/>
        <item x="41"/>
        <item x="177"/>
        <item x="205"/>
        <item x="7"/>
        <item x="24"/>
        <item x="208"/>
        <item x="36"/>
        <item x="32"/>
        <item x="125"/>
        <item x="5"/>
        <item x="21"/>
        <item x="53"/>
        <item x="145"/>
        <item x="195"/>
        <item x="109"/>
        <item x="25"/>
        <item x="153"/>
        <item x="196"/>
        <item x="17"/>
        <item x="241"/>
        <item x="140"/>
        <item x="184"/>
        <item x="57"/>
        <item x="107"/>
        <item x="11"/>
        <item x="108"/>
        <item x="127"/>
        <item x="176"/>
        <item x="156"/>
        <item x="35"/>
        <item x="169"/>
        <item x="116"/>
        <item x="102"/>
        <item x="228"/>
        <item x="202"/>
        <item x="227"/>
        <item x="218"/>
        <item x="197"/>
        <item x="12"/>
        <item x="0"/>
        <item x="230"/>
        <item x="134"/>
        <item x="31"/>
        <item x="120"/>
        <item x="203"/>
        <item x="90"/>
        <item x="231"/>
        <item x="152"/>
        <item x="80"/>
        <item x="16"/>
        <item x="111"/>
        <item x="201"/>
        <item x="50"/>
        <item x="173"/>
        <item x="103"/>
        <item x="144"/>
        <item x="175"/>
        <item x="131"/>
        <item x="68"/>
        <item x="71"/>
        <item x="100"/>
        <item x="159"/>
        <item x="65"/>
        <item x="78"/>
        <item x="110"/>
        <item x="181"/>
        <item x="113"/>
        <item x="204"/>
        <item x="240"/>
        <item x="187"/>
        <item x="99"/>
        <item x="47"/>
        <item x="56"/>
        <item x="217"/>
        <item x="238"/>
        <item x="9"/>
        <item x="54"/>
        <item x="22"/>
        <item x="226"/>
        <item x="87"/>
        <item x="82"/>
        <item x="163"/>
        <item x="182"/>
        <item x="209"/>
        <item x="141"/>
        <item x="115"/>
        <item x="138"/>
        <item x="58"/>
        <item x="142"/>
        <item x="234"/>
        <item x="52"/>
        <item x="79"/>
        <item x="126"/>
        <item x="168"/>
        <item x="28"/>
        <item x="112"/>
        <item x="3"/>
        <item x="77"/>
        <item x="45"/>
        <item x="211"/>
        <item x="72"/>
        <item x="88"/>
        <item x="97"/>
        <item x="84"/>
        <item x="161"/>
        <item x="81"/>
        <item x="94"/>
        <item x="136"/>
        <item x="128"/>
        <item x="40"/>
        <item x="233"/>
        <item x="119"/>
        <item x="150"/>
        <item x="178"/>
        <item x="212"/>
        <item x="198"/>
        <item x="148"/>
        <item x="210"/>
        <item x="63"/>
        <item x="83"/>
        <item x="48"/>
        <item x="191"/>
        <item x="69"/>
        <item x="38"/>
        <item x="183"/>
        <item x="46"/>
        <item x="219"/>
        <item x="213"/>
        <item x="8"/>
        <item x="64"/>
        <item x="232"/>
        <item x="29"/>
        <item x="1"/>
        <item x="19"/>
        <item x="93"/>
        <item x="237"/>
        <item x="170"/>
        <item x="135"/>
        <item x="96"/>
        <item x="74"/>
        <item x="179"/>
        <item x="18"/>
        <item x="105"/>
        <item x="129"/>
        <item x="154"/>
        <item x="15"/>
        <item x="236"/>
        <item x="89"/>
        <item x="214"/>
        <item x="43"/>
        <item x="149"/>
        <item x="67"/>
        <item x="86"/>
        <item x="133"/>
        <item x="91"/>
        <item x="10"/>
        <item x="194"/>
        <item x="27"/>
        <item x="98"/>
        <item x="4"/>
        <item x="60"/>
        <item x="188"/>
        <item x="95"/>
        <item x="220"/>
        <item x="44"/>
        <item x="20"/>
        <item x="101"/>
        <item x="137"/>
        <item x="221"/>
        <item x="39"/>
        <item x="106"/>
        <item x="121"/>
        <item x="160"/>
        <item x="76"/>
        <item x="242"/>
        <item x="235"/>
        <item x="172"/>
        <item x="146"/>
        <item x="62"/>
        <item x="216"/>
        <item x="167"/>
        <item x="185"/>
        <item x="130"/>
        <item x="122"/>
        <item x="73"/>
        <item x="207"/>
        <item x="59"/>
        <item x="6"/>
        <item x="174"/>
        <item x="239"/>
        <item x="61"/>
        <item x="186"/>
        <item x="180"/>
        <item x="92"/>
        <item x="85"/>
        <item x="229"/>
        <item x="117"/>
        <item x="155"/>
        <item x="75"/>
        <item x="51"/>
        <item x="206"/>
        <item x="34"/>
        <item x="37"/>
        <item x="123"/>
        <item x="26"/>
        <item x="14"/>
        <item x="215"/>
        <item x="224"/>
        <item x="42"/>
        <item x="200"/>
        <item x="190"/>
        <item x="55"/>
        <item x="70"/>
        <item x="132"/>
        <item x="192"/>
        <item x="158"/>
        <item x="147"/>
        <item x="157"/>
        <item x="193"/>
        <item x="118"/>
        <item x="189"/>
        <item x="104"/>
        <item x="165"/>
        <item x="225"/>
        <item x="222"/>
        <item x="143"/>
        <item t="default"/>
      </items>
    </pivotField>
    <pivotField axis="axisRow" showAll="0">
      <items count="51">
        <item x="39"/>
        <item x="35"/>
        <item x="5"/>
        <item x="49"/>
        <item x="30"/>
        <item x="4"/>
        <item x="26"/>
        <item x="44"/>
        <item x="0"/>
        <item x="45"/>
        <item x="8"/>
        <item x="36"/>
        <item x="6"/>
        <item x="47"/>
        <item x="7"/>
        <item x="34"/>
        <item x="32"/>
        <item x="23"/>
        <item x="31"/>
        <item x="21"/>
        <item x="12"/>
        <item x="17"/>
        <item x="46"/>
        <item x="48"/>
        <item x="43"/>
        <item x="27"/>
        <item x="40"/>
        <item x="1"/>
        <item x="37"/>
        <item x="10"/>
        <item x="24"/>
        <item x="41"/>
        <item x="15"/>
        <item x="22"/>
        <item x="28"/>
        <item x="2"/>
        <item x="29"/>
        <item x="3"/>
        <item x="20"/>
        <item x="42"/>
        <item x="18"/>
        <item x="9"/>
        <item x="25"/>
        <item x="11"/>
        <item x="38"/>
        <item x="13"/>
        <item x="16"/>
        <item x="14"/>
        <item x="19"/>
        <item x="33"/>
        <item t="default"/>
      </items>
    </pivotField>
    <pivotField numFmtId="164" showAll="0"/>
    <pivotField showAll="0"/>
    <pivotField numFmtId="1" showAll="0"/>
    <pivotField showAll="0"/>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2" hier="-1"/>
  </pageField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3422E4-187E-194D-8C9D-BE2A7F1FCFE2}"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7" firstHeaderRow="1" firstDataRow="1" firstDataCol="1"/>
  <pivotFields count="15">
    <pivotField dataField="1" showAll="0"/>
    <pivotField showAll="0"/>
    <pivotField showAll="0"/>
    <pivotField showAll="0"/>
    <pivotField numFmtId="164" showAll="0"/>
    <pivotField numFmtId="164" showAll="0"/>
    <pivotField showAll="0"/>
    <pivotField numFmtId="164" showAll="0"/>
    <pivotField showAll="0"/>
    <pivotField axis="axisRow" showAll="0">
      <items count="4">
        <item x="1"/>
        <item x="0"/>
        <item x="2"/>
        <item t="default"/>
      </items>
    </pivotField>
    <pivotField showAll="0">
      <items count="4">
        <item x="0"/>
        <item x="2"/>
        <item x="1"/>
        <item t="default"/>
      </items>
    </pivotField>
    <pivotField showAll="0"/>
    <pivotField showAll="0"/>
    <pivotField showAll="0"/>
    <pivotField showAll="0"/>
  </pivotFields>
  <rowFields count="1">
    <field x="9"/>
  </rowFields>
  <rowItems count="4">
    <i>
      <x/>
    </i>
    <i>
      <x v="1"/>
    </i>
    <i>
      <x v="2"/>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E06FE2-F7E2-F44A-B321-82F9C3A618DF}"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0:P86" firstHeaderRow="1" firstDataRow="1" firstDataCol="1"/>
  <pivotFields count="8">
    <pivotField dataField="1" showAll="0"/>
    <pivotField showAll="0"/>
    <pivotField showAll="0"/>
    <pivotField showAll="0"/>
    <pivotField numFmtId="164" showAll="0"/>
    <pivotField axis="axisRow" showAll="0">
      <items count="6">
        <item x="1"/>
        <item x="2"/>
        <item x="3"/>
        <item x="0"/>
        <item x="4"/>
        <item t="default"/>
      </items>
    </pivotField>
    <pivotField numFmtId="1" showAll="0"/>
    <pivotField showAll="0"/>
  </pivotFields>
  <rowFields count="1">
    <field x="5"/>
  </rowFields>
  <rowItems count="6">
    <i>
      <x/>
    </i>
    <i>
      <x v="1"/>
    </i>
    <i>
      <x v="2"/>
    </i>
    <i>
      <x v="3"/>
    </i>
    <i>
      <x v="4"/>
    </i>
    <i t="grand">
      <x/>
    </i>
  </rowItems>
  <colItems count="1">
    <i/>
  </colItem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46C13E-726D-F74F-B497-0184D67DC294}"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64:P68" firstHeaderRow="1" firstDataRow="1" firstDataCol="1"/>
  <pivotFields count="15">
    <pivotField dataField="1" showAll="0"/>
    <pivotField showAll="0"/>
    <pivotField showAll="0"/>
    <pivotField showAll="0"/>
    <pivotField numFmtId="164" showAll="0"/>
    <pivotField numFmtId="164" showAll="0"/>
    <pivotField showAll="0"/>
    <pivotField numFmtId="164" showAll="0"/>
    <pivotField showAll="0"/>
    <pivotField showAll="0"/>
    <pivotField axis="axisRow" showAll="0">
      <items count="4">
        <item x="0"/>
        <item x="2"/>
        <item x="1"/>
        <item t="default"/>
      </items>
    </pivotField>
    <pivotField showAll="0"/>
    <pivotField showAll="0"/>
    <pivotField showAll="0"/>
    <pivotField showAll="0"/>
  </pivotFields>
  <rowFields count="1">
    <field x="10"/>
  </rowFields>
  <rowItems count="4">
    <i>
      <x/>
    </i>
    <i>
      <x v="1"/>
    </i>
    <i>
      <x v="2"/>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7DAEF1-35A1-B140-88AC-ECD5E99E8ADB}"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2:P50" firstHeaderRow="1" firstDataRow="1" firstDataCol="1"/>
  <pivotFields count="15">
    <pivotField dataField="1" showAll="0"/>
    <pivotField showAll="0"/>
    <pivotField showAll="0"/>
    <pivotField showAll="0"/>
    <pivotField numFmtId="164" showAll="0"/>
    <pivotField numFmtId="164" showAll="0"/>
    <pivotField showAll="0"/>
    <pivotField numFmtId="164" showAll="0"/>
    <pivotField showAll="0"/>
    <pivotField showAll="0"/>
    <pivotField showAll="0">
      <items count="4">
        <item x="0"/>
        <item x="2"/>
        <item x="1"/>
        <item t="default"/>
      </items>
    </pivotField>
    <pivotField showAll="0"/>
    <pivotField showAll="0"/>
    <pivotField showAll="0"/>
    <pivotField axis="axisRow" showAll="0">
      <items count="8">
        <item x="6"/>
        <item x="2"/>
        <item x="1"/>
        <item x="0"/>
        <item x="4"/>
        <item x="3"/>
        <item x="5"/>
        <item t="default"/>
      </items>
    </pivotField>
  </pivotFields>
  <rowFields count="1">
    <field x="14"/>
  </rowFields>
  <rowItems count="8">
    <i>
      <x/>
    </i>
    <i>
      <x v="1"/>
    </i>
    <i>
      <x v="2"/>
    </i>
    <i>
      <x v="3"/>
    </i>
    <i>
      <x v="4"/>
    </i>
    <i>
      <x v="5"/>
    </i>
    <i>
      <x v="6"/>
    </i>
    <i t="grand">
      <x/>
    </i>
  </rowItems>
  <colItems count="1">
    <i/>
  </colItems>
  <dataFields count="1">
    <dataField name="Count of ord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F0CA39-D9F7-144D-8CF7-6640F656D62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97:P341" firstHeaderRow="1" firstDataRow="1" firstDataCol="1"/>
  <pivotFields count="8">
    <pivotField dataField="1" showAll="0"/>
    <pivotField showAll="0"/>
    <pivotField axis="axisRow" showAll="0">
      <items count="244">
        <item x="23"/>
        <item x="162"/>
        <item x="49"/>
        <item x="124"/>
        <item x="164"/>
        <item x="199"/>
        <item x="2"/>
        <item x="171"/>
        <item x="13"/>
        <item x="114"/>
        <item x="166"/>
        <item x="66"/>
        <item x="139"/>
        <item x="33"/>
        <item x="151"/>
        <item x="30"/>
        <item x="223"/>
        <item x="41"/>
        <item x="177"/>
        <item x="205"/>
        <item x="7"/>
        <item x="24"/>
        <item x="208"/>
        <item x="36"/>
        <item x="32"/>
        <item x="125"/>
        <item x="5"/>
        <item x="21"/>
        <item x="53"/>
        <item x="145"/>
        <item x="195"/>
        <item x="109"/>
        <item x="25"/>
        <item x="153"/>
        <item x="196"/>
        <item x="17"/>
        <item x="241"/>
        <item x="140"/>
        <item x="184"/>
        <item x="57"/>
        <item x="107"/>
        <item x="11"/>
        <item x="108"/>
        <item x="127"/>
        <item x="176"/>
        <item x="156"/>
        <item x="35"/>
        <item x="169"/>
        <item x="116"/>
        <item x="102"/>
        <item x="228"/>
        <item x="202"/>
        <item x="227"/>
        <item x="218"/>
        <item x="197"/>
        <item x="12"/>
        <item x="0"/>
        <item x="230"/>
        <item x="134"/>
        <item x="31"/>
        <item x="120"/>
        <item x="203"/>
        <item x="90"/>
        <item x="231"/>
        <item x="152"/>
        <item x="80"/>
        <item x="16"/>
        <item x="111"/>
        <item x="201"/>
        <item x="50"/>
        <item x="173"/>
        <item x="103"/>
        <item x="144"/>
        <item x="175"/>
        <item x="131"/>
        <item x="68"/>
        <item x="71"/>
        <item x="100"/>
        <item x="159"/>
        <item x="65"/>
        <item x="78"/>
        <item x="110"/>
        <item x="181"/>
        <item x="113"/>
        <item x="204"/>
        <item x="240"/>
        <item x="187"/>
        <item x="99"/>
        <item x="47"/>
        <item x="56"/>
        <item x="217"/>
        <item x="238"/>
        <item x="9"/>
        <item x="54"/>
        <item x="22"/>
        <item x="226"/>
        <item x="87"/>
        <item x="82"/>
        <item x="163"/>
        <item x="182"/>
        <item x="209"/>
        <item x="141"/>
        <item x="115"/>
        <item x="138"/>
        <item x="58"/>
        <item x="142"/>
        <item x="234"/>
        <item x="52"/>
        <item x="79"/>
        <item x="126"/>
        <item x="168"/>
        <item x="28"/>
        <item x="112"/>
        <item x="3"/>
        <item x="77"/>
        <item x="45"/>
        <item x="211"/>
        <item x="72"/>
        <item x="88"/>
        <item x="97"/>
        <item x="84"/>
        <item x="161"/>
        <item x="81"/>
        <item x="94"/>
        <item x="136"/>
        <item x="128"/>
        <item x="40"/>
        <item x="233"/>
        <item x="119"/>
        <item x="150"/>
        <item x="178"/>
        <item x="212"/>
        <item x="198"/>
        <item x="148"/>
        <item x="210"/>
        <item x="63"/>
        <item x="83"/>
        <item x="48"/>
        <item x="191"/>
        <item x="69"/>
        <item x="38"/>
        <item x="183"/>
        <item x="46"/>
        <item x="219"/>
        <item x="213"/>
        <item x="8"/>
        <item x="64"/>
        <item x="232"/>
        <item x="29"/>
        <item x="1"/>
        <item x="19"/>
        <item x="93"/>
        <item x="237"/>
        <item x="170"/>
        <item x="135"/>
        <item x="96"/>
        <item x="74"/>
        <item x="179"/>
        <item x="18"/>
        <item x="105"/>
        <item x="129"/>
        <item x="154"/>
        <item x="15"/>
        <item x="236"/>
        <item x="89"/>
        <item x="214"/>
        <item x="43"/>
        <item x="149"/>
        <item x="67"/>
        <item x="86"/>
        <item x="133"/>
        <item x="91"/>
        <item x="10"/>
        <item x="194"/>
        <item x="27"/>
        <item x="98"/>
        <item x="4"/>
        <item x="60"/>
        <item x="188"/>
        <item x="95"/>
        <item x="220"/>
        <item x="44"/>
        <item x="20"/>
        <item x="101"/>
        <item x="137"/>
        <item x="221"/>
        <item x="39"/>
        <item x="106"/>
        <item x="121"/>
        <item x="160"/>
        <item x="76"/>
        <item x="242"/>
        <item x="235"/>
        <item x="172"/>
        <item x="146"/>
        <item x="62"/>
        <item x="216"/>
        <item x="167"/>
        <item x="185"/>
        <item x="130"/>
        <item x="122"/>
        <item x="73"/>
        <item x="207"/>
        <item x="59"/>
        <item x="6"/>
        <item x="174"/>
        <item x="239"/>
        <item x="61"/>
        <item x="186"/>
        <item x="180"/>
        <item x="92"/>
        <item x="85"/>
        <item x="229"/>
        <item x="117"/>
        <item x="155"/>
        <item x="75"/>
        <item x="51"/>
        <item x="206"/>
        <item x="34"/>
        <item x="37"/>
        <item x="123"/>
        <item x="26"/>
        <item x="14"/>
        <item x="215"/>
        <item x="224"/>
        <item x="42"/>
        <item x="200"/>
        <item x="190"/>
        <item x="55"/>
        <item x="70"/>
        <item x="132"/>
        <item x="192"/>
        <item x="158"/>
        <item x="147"/>
        <item x="157"/>
        <item x="193"/>
        <item x="118"/>
        <item x="189"/>
        <item x="104"/>
        <item x="165"/>
        <item x="225"/>
        <item x="222"/>
        <item x="143"/>
        <item t="default"/>
      </items>
    </pivotField>
    <pivotField showAll="0"/>
    <pivotField numFmtId="164" showAll="0"/>
    <pivotField showAll="0"/>
    <pivotField numFmtId="1" showAll="0"/>
    <pivotField showAll="0"/>
  </pivotFields>
  <rowFields count="1">
    <field x="2"/>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Items count="1">
    <i/>
  </colItem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EE1D2E-6B81-8947-8747-427267BF58D2}"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4:P30" firstHeaderRow="1" firstDataRow="1" firstDataCol="1"/>
  <pivotFields count="15">
    <pivotField showAll="0"/>
    <pivotField showAll="0"/>
    <pivotField showAll="0"/>
    <pivotField dataField="1" showAll="0"/>
    <pivotField numFmtId="164" showAll="0"/>
    <pivotField numFmtId="164" showAll="0"/>
    <pivotField showAll="0"/>
    <pivotField numFmtId="164" showAll="0"/>
    <pivotField showAll="0"/>
    <pivotField showAll="0"/>
    <pivotField showAll="0">
      <items count="4">
        <item x="0"/>
        <item x="2"/>
        <item x="1"/>
        <item t="default"/>
      </items>
    </pivotField>
    <pivotField axis="axisRow" showAll="0">
      <items count="6">
        <item x="3"/>
        <item x="0"/>
        <item x="4"/>
        <item x="1"/>
        <item x="2"/>
        <item t="default"/>
      </items>
    </pivotField>
    <pivotField showAll="0"/>
    <pivotField showAll="0"/>
    <pivotField showAll="0"/>
  </pivotFields>
  <rowFields count="1">
    <field x="11"/>
  </rowFields>
  <rowItems count="6">
    <i>
      <x/>
    </i>
    <i>
      <x v="1"/>
    </i>
    <i>
      <x v="2"/>
    </i>
    <i>
      <x v="3"/>
    </i>
    <i>
      <x v="4"/>
    </i>
    <i t="grand">
      <x/>
    </i>
  </rowItems>
  <colItems count="1">
    <i/>
  </colItems>
  <dataFields count="1">
    <dataField name="Sum of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5DC77152-42FA-E14B-8ED1-4DE3055E93DD}" sourceName="delivery_status">
  <pivotTables>
    <pivotTable tabId="5" name="PivotTable1"/>
  </pivotTables>
  <data>
    <tabular pivotCacheId="107699308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method" xr10:uid="{917F38D5-BEFE-3146-9909-2F93A79CB9B3}" sourceName="delivery_method">
  <pivotTables>
    <pivotTable tabId="5" name="PivotTable1"/>
    <pivotTable tabId="5" name="PivotTable3"/>
    <pivotTable tabId="5" name="PivotTable7"/>
    <pivotTable tabId="5" name="PivotTable8"/>
    <pivotTable tabId="5" name="PivotTable9"/>
  </pivotTables>
  <data>
    <tabular pivotCacheId="107699308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location" xr10:uid="{0C9C7472-D71A-8347-85BA-31E43F393F8E}" sourceName="warehouse_location">
  <pivotTables>
    <pivotTable tabId="5" name="PivotTable1"/>
  </pivotTables>
  <data>
    <tabular pivotCacheId="1076993087">
      <items count="5">
        <i x="3" s="1"/>
        <i x="0" s="1"/>
        <i x="4"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07500D1-4668-A447-96F2-DC7109967329}" sourceName="Month">
  <pivotTables>
    <pivotTable tabId="5" name="PivotTable1"/>
  </pivotTables>
  <data>
    <tabular pivotCacheId="1076993087">
      <items count="48">
        <i x="38" s="1"/>
        <i x="40" s="1"/>
        <i x="19" s="1"/>
        <i x="6" s="1"/>
        <i x="44" s="1"/>
        <i x="8" s="1"/>
        <i x="20" s="1"/>
        <i x="4" s="1"/>
        <i x="35" s="1"/>
        <i x="2" s="1"/>
        <i x="39" s="1"/>
        <i x="12" s="1"/>
        <i x="28" s="1"/>
        <i x="23" s="1"/>
        <i x="22" s="1"/>
        <i x="15" s="1"/>
        <i x="21" s="1"/>
        <i x="3" s="1"/>
        <i x="5" s="1"/>
        <i x="24" s="1"/>
        <i x="43" s="1"/>
        <i x="42" s="1"/>
        <i x="26" s="1"/>
        <i x="16" s="1"/>
        <i x="47" s="1"/>
        <i x="27" s="1"/>
        <i x="31" s="1"/>
        <i x="9" s="1"/>
        <i x="45" s="1"/>
        <i x="14" s="1"/>
        <i x="37" s="1"/>
        <i x="17" s="1"/>
        <i x="32" s="1"/>
        <i x="34" s="1"/>
        <i x="1" s="1"/>
        <i x="0" s="1"/>
        <i x="29" s="1"/>
        <i x="30" s="1"/>
        <i x="36" s="1"/>
        <i x="7" s="1"/>
        <i x="41" s="1"/>
        <i x="25" s="1"/>
        <i x="13" s="1"/>
        <i x="10" s="1"/>
        <i x="46" s="1"/>
        <i x="33" s="1"/>
        <i x="1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_status" xr10:uid="{3E300ED6-2410-DC42-AB60-17E6403863BB}" cache="Slicer_delivery_status" caption="delivery_status" rowHeight="273050"/>
  <slicer name="delivery_method" xr10:uid="{17DBB5CD-5827-9B41-8FBD-44E7663D89E4}" cache="Slicer_delivery_method" caption="delivery_method" rowHeight="273050"/>
  <slicer name="warehouse_location" xr10:uid="{15E38200-39BB-5343-B0B1-22A11DD562F8}" cache="Slicer_warehouse_location" caption="warehouse_location" rowHeight="273050"/>
  <slicer name="Month" xr10:uid="{29D9E0E8-15BD-0945-BF55-6635781987BA}" cache="Slicer_Month" caption="Month"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CE2BD0-D6C9-2941-B248-FDF00CCA04CE}" name="tblorders" displayName="tblorders" ref="A1:O10001" totalsRowShown="0" headerRowDxfId="22" headerRowBorderDxfId="21" tableBorderDxfId="20">
  <autoFilter ref="A1:O10001" xr:uid="{D9CE2BD0-D6C9-2941-B248-FDF00CCA04CE}"/>
  <tableColumns count="15">
    <tableColumn id="1" xr3:uid="{E4FC0C81-A899-6E4F-A60E-D44E2162F5EF}" name="order_id"/>
    <tableColumn id="2" xr3:uid="{009F60F8-F353-744E-9EE4-EF53E3A02213}" name="customer_id"/>
    <tableColumn id="3" xr3:uid="{F310F9BC-CB66-C04A-BBC1-088A04F3DF27}" name="product_id"/>
    <tableColumn id="4" xr3:uid="{87CDEC84-7324-1446-B907-6064A9733856}" name="quantity"/>
    <tableColumn id="5" xr3:uid="{038F910E-AAEE-5E4D-9C4B-5514142E8361}" name="order_date" dataDxfId="19"/>
    <tableColumn id="6" xr3:uid="{8DECAB78-6157-3144-99DB-602EC2D26C02}" name="dispatch_date" dataDxfId="18"/>
    <tableColumn id="7" xr3:uid="{138922C0-B76A-B543-90D7-165E3709E8AB}" name="expected_delivery_days"/>
    <tableColumn id="8" xr3:uid="{5E605662-0175-9F41-ABFF-32F2D5C1745C}" name="delivery_date" dataDxfId="17"/>
    <tableColumn id="9" xr3:uid="{6672FEA9-6B1E-BA47-B096-48A96A82C86A}" name="actual_delivery_days"/>
    <tableColumn id="10" xr3:uid="{DED2FFD9-E24C-A143-8C12-460CDC936B5F}" name="delivery_status"/>
    <tableColumn id="11" xr3:uid="{254CD7E7-0D38-7A4F-AD84-E4A9E9D7A3D8}" name="delivery_method"/>
    <tableColumn id="12" xr3:uid="{580EF874-9CCC-BE43-8066-49DD4DC186E4}" name="warehouse_location"/>
    <tableColumn id="13" xr3:uid="{7D2A2D78-9335-374E-9F94-5945B99E2451}" name="total_amount"/>
    <tableColumn id="14" xr3:uid="{02AB1547-0103-5B42-901F-5CE7B6D7936E}" name="Month" dataDxfId="16">
      <calculatedColumnFormula>TEXT(tblorders[[#This Row],[order_date]], "mmm-yyyy")</calculatedColumnFormula>
    </tableColumn>
    <tableColumn id="15" xr3:uid="{ABA793B4-CB0B-0C4F-BA4E-95A5C1AD4E30}" name="Delivery_Delay" dataDxfId="15">
      <calculatedColumnFormula>tblorders[[#This Row],[actual_delivery_days]] -tblorders[[#This Row],[expected_delivery_days]]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956144-BFC2-994A-A668-E989F70F91A2}" name="tblcustomers" displayName="tblcustomers" ref="A1:H2001" totalsRowShown="0" headerRowDxfId="14" headerRowBorderDxfId="13" tableBorderDxfId="12">
  <autoFilter ref="A1:H2001" xr:uid="{5E956144-BFC2-994A-A668-E989F70F91A2}"/>
  <tableColumns count="8">
    <tableColumn id="1" xr3:uid="{0F5576F6-779A-3047-8A3F-DFDF0E946098}" name="customer_id"/>
    <tableColumn id="2" xr3:uid="{1B9B2AD7-FECB-274E-BF33-0CBAC43DE121}" name="full_name"/>
    <tableColumn id="3" xr3:uid="{38115F8A-BEA5-3F40-ABD4-2FCA0804FCDD}" name="country"/>
    <tableColumn id="4" xr3:uid="{F19B5A9E-1873-2E45-9661-D6E91E717D93}" name="state"/>
    <tableColumn id="5" xr3:uid="{4C7A66B3-56C4-3645-A24B-2507CF2805E3}" name="registered_date" dataDxfId="11"/>
    <tableColumn id="6" xr3:uid="{1A7A0EED-EBBE-0041-8A62-7C275B81967C}" name="year" dataDxfId="10">
      <calculatedColumnFormula>YEAR(tblcustomers[[#This Row],[registered_date]])</calculatedColumnFormula>
    </tableColumn>
    <tableColumn id="7" xr3:uid="{6125B2B8-1431-2249-A1C7-F472605D2912}" name="customer_age(days)" dataDxfId="9">
      <calculatedColumnFormula>TODAY() - tblcustomers[[#This Row],[registered_date]]</calculatedColumnFormula>
    </tableColumn>
    <tableColumn id="8" xr3:uid="{6761B200-9A2C-0648-BD9F-4E573EF87245}" name="segment" dataDxfId="8">
      <calculatedColumnFormula>IF(tblcustomers[[#This Row],[customer_age(days)]]&lt;=180, "New",
  IF(tblcustomers[[#This Row],[customer_age(days)]]&lt;=730, "Loyal", "Veteran"))</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EAD374-CBA6-1C4F-A601-C8B98AE00B11}" name="tblproducts" displayName="tblproducts" ref="A1:F7" totalsRowShown="0" headerRowDxfId="7" dataDxfId="6">
  <autoFilter ref="A1:F7" xr:uid="{1FEAD374-CBA6-1C4F-A601-C8B98AE00B11}"/>
  <tableColumns count="6">
    <tableColumn id="1" xr3:uid="{04E0A179-6695-274C-B4FF-0B521E3449F6}" name="product_id" dataDxfId="5"/>
    <tableColumn id="2" xr3:uid="{672556F6-D0D8-114A-9C08-057403418060}" name="product_name" dataDxfId="4"/>
    <tableColumn id="3" xr3:uid="{4DE016A9-C4BD-CF47-A418-0DA003F45D6C}" name="category" dataDxfId="3"/>
    <tableColumn id="4" xr3:uid="{118B88B3-C3C9-714D-A8AC-8FDA7EDDEF4F}" name="model" dataDxfId="2"/>
    <tableColumn id="5" xr3:uid="{32514E23-26C2-3248-ADAE-79CC19429D69}" name="price_usd" dataDxfId="1"/>
    <tableColumn id="6" xr3:uid="{E171D913-6246-CE48-9812-4B11EC1B0AFD}" name="unit_weight_k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1.xml"/><Relationship Id="rId4" Type="http://schemas.openxmlformats.org/officeDocument/2006/relationships/pivotTable" Target="../pivotTables/pivotTable6.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0BDC1-FB99-754F-90A3-28BA047061BF}">
  <dimension ref="B2:F14"/>
  <sheetViews>
    <sheetView showGridLines="0" tabSelected="1" zoomScale="70" zoomScaleNormal="70" workbookViewId="0">
      <selection activeCell="X13" sqref="X13"/>
    </sheetView>
  </sheetViews>
  <sheetFormatPr baseColWidth="10" defaultRowHeight="16" x14ac:dyDescent="0.2"/>
  <cols>
    <col min="1" max="1" width="10.83203125" style="8"/>
    <col min="2" max="2" width="12.83203125" style="8" customWidth="1"/>
    <col min="3" max="3" width="12.33203125" style="8" customWidth="1"/>
    <col min="4" max="4" width="10.83203125" style="8"/>
    <col min="5" max="5" width="17.33203125" style="8" customWidth="1"/>
    <col min="6" max="6" width="13.6640625" style="8" customWidth="1"/>
    <col min="7" max="16384" width="10.83203125" style="8"/>
  </cols>
  <sheetData>
    <row r="2" spans="2:6" ht="16" customHeight="1" x14ac:dyDescent="0.2">
      <c r="B2" s="10" t="s">
        <v>14376</v>
      </c>
      <c r="C2" s="10" t="s">
        <v>14377</v>
      </c>
      <c r="D2" s="10" t="s">
        <v>14378</v>
      </c>
      <c r="E2" s="10" t="s">
        <v>14379</v>
      </c>
      <c r="F2" s="10" t="s">
        <v>14380</v>
      </c>
    </row>
    <row r="3" spans="2:6" x14ac:dyDescent="0.2">
      <c r="B3" s="11">
        <f>COUNTA(tblorders[order_id])</f>
        <v>10000</v>
      </c>
      <c r="C3" s="11">
        <f>SUM(tblorders[[#This Row],[total_amount]])</f>
        <v>89990</v>
      </c>
      <c r="D3" s="11">
        <f>COUNTIF(tblorders[delivery_status],"Delivered")/COUNTA(tblorders[order_id])</f>
        <v>0.90239999999999998</v>
      </c>
      <c r="E3" s="11">
        <f>AVERAGE(tblorders[Delivery_Delay])</f>
        <v>0.76329999999999998</v>
      </c>
      <c r="F3" s="11">
        <f>COUNTA(tblcustomers[customer_id])</f>
        <v>2000</v>
      </c>
    </row>
    <row r="14" spans="2:6" x14ac:dyDescent="0.2">
      <c r="C14" s="9"/>
    </row>
  </sheetData>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AF7AD-446E-5D4F-9915-F3598283189C}">
  <dimension ref="A1:BXZ10001"/>
  <sheetViews>
    <sheetView workbookViewId="0">
      <selection activeCell="Q4" sqref="Q4"/>
    </sheetView>
  </sheetViews>
  <sheetFormatPr baseColWidth="10" defaultRowHeight="16" x14ac:dyDescent="0.2"/>
  <cols>
    <col min="2" max="2" width="13.1640625" customWidth="1"/>
    <col min="3" max="3" width="11.83203125" customWidth="1"/>
    <col min="5" max="5" width="12" customWidth="1"/>
    <col min="6" max="6" width="14.33203125" customWidth="1"/>
    <col min="7" max="7" width="22" customWidth="1"/>
    <col min="8" max="8" width="14" customWidth="1"/>
    <col min="9" max="9" width="19.33203125" customWidth="1"/>
    <col min="10" max="10" width="15.33203125" customWidth="1"/>
    <col min="11" max="11" width="16.6640625" customWidth="1"/>
    <col min="12" max="12" width="19" customWidth="1"/>
    <col min="13" max="13" width="13.83203125" customWidth="1"/>
    <col min="15" max="15" width="13.5" customWidth="1"/>
    <col min="16" max="16" width="15.1640625" bestFit="1" customWidth="1"/>
    <col min="17" max="17" width="16" bestFit="1" customWidth="1"/>
    <col min="18" max="2001" width="6.5" bestFit="1" customWidth="1"/>
    <col min="2002" max="2002" width="10.5" bestFit="1" customWidth="1"/>
  </cols>
  <sheetData>
    <row r="1" spans="1:2002" x14ac:dyDescent="0.2">
      <c r="A1" s="4" t="s">
        <v>0</v>
      </c>
      <c r="B1" s="4" t="s">
        <v>1</v>
      </c>
      <c r="C1" s="4" t="s">
        <v>2</v>
      </c>
      <c r="D1" s="4" t="s">
        <v>3</v>
      </c>
      <c r="E1" s="4" t="s">
        <v>4</v>
      </c>
      <c r="F1" s="4" t="s">
        <v>5</v>
      </c>
      <c r="G1" s="4" t="s">
        <v>6</v>
      </c>
      <c r="H1" s="4" t="s">
        <v>7</v>
      </c>
      <c r="I1" s="4" t="s">
        <v>8</v>
      </c>
      <c r="J1" s="4" t="s">
        <v>9</v>
      </c>
      <c r="K1" s="4" t="s">
        <v>10</v>
      </c>
      <c r="L1" s="4" t="s">
        <v>11</v>
      </c>
      <c r="M1" s="4" t="s">
        <v>12</v>
      </c>
      <c r="N1" s="4" t="s">
        <v>14313</v>
      </c>
      <c r="O1" s="4" t="s">
        <v>14314</v>
      </c>
    </row>
    <row r="2" spans="1:2002" x14ac:dyDescent="0.2">
      <c r="A2" t="s">
        <v>13</v>
      </c>
      <c r="B2" t="s">
        <v>14</v>
      </c>
      <c r="C2" t="s">
        <v>15</v>
      </c>
      <c r="D2">
        <v>1</v>
      </c>
      <c r="E2" s="1">
        <v>45797</v>
      </c>
      <c r="F2" s="1">
        <v>45798</v>
      </c>
      <c r="G2">
        <v>5</v>
      </c>
      <c r="H2" s="1">
        <v>45804</v>
      </c>
      <c r="I2">
        <v>6</v>
      </c>
      <c r="J2" t="s">
        <v>16</v>
      </c>
      <c r="K2" t="s">
        <v>17</v>
      </c>
      <c r="L2" t="s">
        <v>18</v>
      </c>
      <c r="M2">
        <v>55990</v>
      </c>
      <c r="N2" t="str">
        <f>TEXT(tblorders[[#This Row],[order_date]], "mmm-yyyy")</f>
        <v>May-2025</v>
      </c>
      <c r="O2">
        <f>tblorders[[#This Row],[actual_delivery_days]] -tblorders[[#This Row],[expected_delivery_days]]</f>
        <v>1</v>
      </c>
    </row>
    <row r="3" spans="1:2002" x14ac:dyDescent="0.2">
      <c r="A3" t="s">
        <v>19</v>
      </c>
      <c r="B3" t="s">
        <v>20</v>
      </c>
      <c r="C3" t="s">
        <v>21</v>
      </c>
      <c r="D3">
        <v>1</v>
      </c>
      <c r="E3" s="1">
        <v>45440</v>
      </c>
      <c r="F3" s="1">
        <v>45445</v>
      </c>
      <c r="G3">
        <v>5</v>
      </c>
      <c r="H3" s="1">
        <v>45450</v>
      </c>
      <c r="I3">
        <v>5</v>
      </c>
      <c r="J3" t="s">
        <v>16</v>
      </c>
      <c r="K3" t="s">
        <v>17</v>
      </c>
      <c r="L3" t="s">
        <v>22</v>
      </c>
      <c r="M3">
        <v>89990</v>
      </c>
      <c r="N3" t="str">
        <f>TEXT(tblorders[[#This Row],[order_date]], "mmm-yyyy")</f>
        <v>May-2024</v>
      </c>
      <c r="O3">
        <f>tblorders[[#This Row],[actual_delivery_days]] -tblorders[[#This Row],[expected_delivery_days]]</f>
        <v>0</v>
      </c>
      <c r="P3" s="5" t="s">
        <v>14382</v>
      </c>
      <c r="Q3" s="5" t="s">
        <v>14381</v>
      </c>
    </row>
    <row r="4" spans="1:2002" x14ac:dyDescent="0.2">
      <c r="A4" t="s">
        <v>23</v>
      </c>
      <c r="B4" t="s">
        <v>24</v>
      </c>
      <c r="C4" t="s">
        <v>15</v>
      </c>
      <c r="D4">
        <v>1</v>
      </c>
      <c r="E4" s="1">
        <v>44919</v>
      </c>
      <c r="F4" s="1">
        <v>44924</v>
      </c>
      <c r="G4">
        <v>10</v>
      </c>
      <c r="H4" s="1">
        <v>44934</v>
      </c>
      <c r="I4">
        <v>10</v>
      </c>
      <c r="J4" t="s">
        <v>16</v>
      </c>
      <c r="K4" t="s">
        <v>25</v>
      </c>
      <c r="L4" t="s">
        <v>26</v>
      </c>
      <c r="M4">
        <v>55990</v>
      </c>
      <c r="N4" t="str">
        <f>TEXT(tblorders[[#This Row],[order_date]], "mmm-yyyy")</f>
        <v>Dec-2022</v>
      </c>
      <c r="O4">
        <f>tblorders[[#This Row],[actual_delivery_days]] -tblorders[[#This Row],[expected_delivery_days]]</f>
        <v>0</v>
      </c>
      <c r="P4" s="5" t="s">
        <v>14315</v>
      </c>
      <c r="Q4" t="s">
        <v>7466</v>
      </c>
      <c r="R4" t="s">
        <v>435</v>
      </c>
      <c r="S4" t="s">
        <v>3799</v>
      </c>
      <c r="T4" t="s">
        <v>6955</v>
      </c>
      <c r="U4" t="s">
        <v>1738</v>
      </c>
      <c r="V4" t="s">
        <v>2503</v>
      </c>
      <c r="W4" t="s">
        <v>2637</v>
      </c>
      <c r="X4" t="s">
        <v>2324</v>
      </c>
      <c r="Y4" t="s">
        <v>1396</v>
      </c>
      <c r="Z4" t="s">
        <v>2038</v>
      </c>
      <c r="AA4" t="s">
        <v>576</v>
      </c>
      <c r="AB4" t="s">
        <v>2941</v>
      </c>
      <c r="AC4" t="s">
        <v>273</v>
      </c>
      <c r="AD4" t="s">
        <v>2329</v>
      </c>
      <c r="AE4" t="s">
        <v>2439</v>
      </c>
      <c r="AF4" t="s">
        <v>2821</v>
      </c>
      <c r="AG4" t="s">
        <v>424</v>
      </c>
      <c r="AH4" t="s">
        <v>355</v>
      </c>
      <c r="AI4" t="s">
        <v>2083</v>
      </c>
      <c r="AJ4" t="s">
        <v>2483</v>
      </c>
      <c r="AK4" t="s">
        <v>2933</v>
      </c>
      <c r="AL4" t="s">
        <v>3255</v>
      </c>
      <c r="AM4" t="s">
        <v>663</v>
      </c>
      <c r="AN4" t="s">
        <v>10131</v>
      </c>
      <c r="AO4" t="s">
        <v>991</v>
      </c>
      <c r="AP4" t="s">
        <v>3731</v>
      </c>
      <c r="AQ4" t="s">
        <v>934</v>
      </c>
      <c r="AR4" t="s">
        <v>234</v>
      </c>
      <c r="AS4" t="s">
        <v>2408</v>
      </c>
      <c r="AT4" t="s">
        <v>1588</v>
      </c>
      <c r="AU4" t="s">
        <v>152</v>
      </c>
      <c r="AV4" t="s">
        <v>5382</v>
      </c>
      <c r="AW4" t="s">
        <v>469</v>
      </c>
      <c r="AX4" t="s">
        <v>2078</v>
      </c>
      <c r="AY4" t="s">
        <v>5441</v>
      </c>
      <c r="AZ4" t="s">
        <v>2692</v>
      </c>
      <c r="BA4" t="s">
        <v>2626</v>
      </c>
      <c r="BB4" t="s">
        <v>3842</v>
      </c>
      <c r="BC4" t="s">
        <v>4721</v>
      </c>
      <c r="BD4" t="s">
        <v>4372</v>
      </c>
      <c r="BE4" t="s">
        <v>4549</v>
      </c>
      <c r="BF4" t="s">
        <v>1435</v>
      </c>
      <c r="BG4" t="s">
        <v>3449</v>
      </c>
      <c r="BH4" t="s">
        <v>2135</v>
      </c>
      <c r="BI4" t="s">
        <v>1967</v>
      </c>
      <c r="BJ4" t="s">
        <v>2952</v>
      </c>
      <c r="BK4" t="s">
        <v>5291</v>
      </c>
      <c r="BL4" t="s">
        <v>1667</v>
      </c>
      <c r="BM4" t="s">
        <v>2788</v>
      </c>
      <c r="BN4" t="s">
        <v>2592</v>
      </c>
      <c r="BO4" t="s">
        <v>2891</v>
      </c>
      <c r="BP4" t="s">
        <v>3922</v>
      </c>
      <c r="BQ4" t="s">
        <v>1433</v>
      </c>
      <c r="BR4" t="s">
        <v>1035</v>
      </c>
      <c r="BS4" t="s">
        <v>5005</v>
      </c>
      <c r="BT4" t="s">
        <v>3899</v>
      </c>
      <c r="BU4" t="s">
        <v>5638</v>
      </c>
      <c r="BV4" t="s">
        <v>1676</v>
      </c>
      <c r="BW4" t="s">
        <v>8098</v>
      </c>
      <c r="BX4" t="s">
        <v>4788</v>
      </c>
      <c r="BY4" t="s">
        <v>3570</v>
      </c>
      <c r="BZ4" t="s">
        <v>6161</v>
      </c>
      <c r="CA4" t="s">
        <v>850</v>
      </c>
      <c r="CB4" t="s">
        <v>438</v>
      </c>
      <c r="CC4" t="s">
        <v>5542</v>
      </c>
      <c r="CD4" t="s">
        <v>2358</v>
      </c>
      <c r="CE4" t="s">
        <v>1261</v>
      </c>
      <c r="CF4" t="s">
        <v>5810</v>
      </c>
      <c r="CG4" t="s">
        <v>1785</v>
      </c>
      <c r="CH4" t="s">
        <v>702</v>
      </c>
      <c r="CI4" t="s">
        <v>3295</v>
      </c>
      <c r="CJ4" t="s">
        <v>6484</v>
      </c>
      <c r="CK4" t="s">
        <v>4873</v>
      </c>
      <c r="CL4" t="s">
        <v>1478</v>
      </c>
      <c r="CM4" t="s">
        <v>1119</v>
      </c>
      <c r="CN4" t="s">
        <v>3300</v>
      </c>
      <c r="CO4" t="s">
        <v>4388</v>
      </c>
      <c r="CP4" t="s">
        <v>229</v>
      </c>
      <c r="CQ4" t="s">
        <v>8463</v>
      </c>
      <c r="CR4" t="s">
        <v>263</v>
      </c>
      <c r="CS4" t="s">
        <v>3920</v>
      </c>
      <c r="CT4" t="s">
        <v>5241</v>
      </c>
      <c r="CU4" t="s">
        <v>842</v>
      </c>
      <c r="CV4" t="s">
        <v>1234</v>
      </c>
      <c r="CW4" t="s">
        <v>162</v>
      </c>
      <c r="CX4" t="s">
        <v>1191</v>
      </c>
      <c r="CY4" t="s">
        <v>257</v>
      </c>
      <c r="CZ4" t="s">
        <v>2314</v>
      </c>
      <c r="DA4" t="s">
        <v>7694</v>
      </c>
      <c r="DB4" t="s">
        <v>964</v>
      </c>
      <c r="DC4" t="s">
        <v>2220</v>
      </c>
      <c r="DD4" t="s">
        <v>3354</v>
      </c>
      <c r="DE4" t="s">
        <v>1665</v>
      </c>
      <c r="DF4" t="s">
        <v>11501</v>
      </c>
      <c r="DG4" t="s">
        <v>6113</v>
      </c>
      <c r="DH4" t="s">
        <v>2290</v>
      </c>
      <c r="DI4" t="s">
        <v>4217</v>
      </c>
      <c r="DJ4" t="s">
        <v>1476</v>
      </c>
      <c r="DK4" t="s">
        <v>10652</v>
      </c>
      <c r="DL4" t="s">
        <v>241</v>
      </c>
      <c r="DM4" t="s">
        <v>4845</v>
      </c>
      <c r="DN4" t="s">
        <v>297</v>
      </c>
      <c r="DO4" t="s">
        <v>5664</v>
      </c>
      <c r="DP4" t="s">
        <v>2590</v>
      </c>
      <c r="DQ4" t="s">
        <v>2790</v>
      </c>
      <c r="DR4" t="s">
        <v>826</v>
      </c>
      <c r="DS4" t="s">
        <v>792</v>
      </c>
      <c r="DT4" t="s">
        <v>558</v>
      </c>
      <c r="DU4" t="s">
        <v>7450</v>
      </c>
      <c r="DV4" t="s">
        <v>359</v>
      </c>
      <c r="DW4" t="s">
        <v>73</v>
      </c>
      <c r="DX4" t="s">
        <v>4875</v>
      </c>
      <c r="DY4" t="s">
        <v>6822</v>
      </c>
      <c r="DZ4" t="s">
        <v>5948</v>
      </c>
      <c r="EA4" t="s">
        <v>1756</v>
      </c>
      <c r="EB4" t="s">
        <v>101</v>
      </c>
      <c r="EC4" t="s">
        <v>1669</v>
      </c>
      <c r="ED4" t="s">
        <v>870</v>
      </c>
      <c r="EE4" t="s">
        <v>4172</v>
      </c>
      <c r="EF4" t="s">
        <v>87</v>
      </c>
      <c r="EG4" t="s">
        <v>4854</v>
      </c>
      <c r="EH4" t="s">
        <v>138</v>
      </c>
      <c r="EI4" t="s">
        <v>4390</v>
      </c>
      <c r="EJ4" t="s">
        <v>857</v>
      </c>
      <c r="EK4" t="s">
        <v>2065</v>
      </c>
      <c r="EL4" t="s">
        <v>2718</v>
      </c>
      <c r="EM4" t="s">
        <v>4368</v>
      </c>
      <c r="EN4" t="s">
        <v>2818</v>
      </c>
      <c r="EO4" t="s">
        <v>3415</v>
      </c>
      <c r="EP4" t="s">
        <v>109</v>
      </c>
      <c r="EQ4" t="s">
        <v>8798</v>
      </c>
      <c r="ER4" t="s">
        <v>1283</v>
      </c>
      <c r="ES4" t="s">
        <v>2569</v>
      </c>
      <c r="ET4" t="s">
        <v>2375</v>
      </c>
      <c r="EU4" t="s">
        <v>2425</v>
      </c>
      <c r="EV4" t="s">
        <v>224</v>
      </c>
      <c r="EW4" t="s">
        <v>2916</v>
      </c>
      <c r="EX4" t="s">
        <v>1289</v>
      </c>
      <c r="EY4" t="s">
        <v>245</v>
      </c>
      <c r="EZ4" t="s">
        <v>2907</v>
      </c>
      <c r="FA4" t="s">
        <v>7440</v>
      </c>
      <c r="FB4" t="s">
        <v>5472</v>
      </c>
      <c r="FC4" t="s">
        <v>1793</v>
      </c>
      <c r="FD4" t="s">
        <v>3120</v>
      </c>
      <c r="FE4" t="s">
        <v>909</v>
      </c>
      <c r="FF4" t="s">
        <v>1279</v>
      </c>
      <c r="FG4" t="s">
        <v>781</v>
      </c>
      <c r="FH4" t="s">
        <v>859</v>
      </c>
      <c r="FI4" t="s">
        <v>1427</v>
      </c>
      <c r="FJ4" t="s">
        <v>7650</v>
      </c>
      <c r="FK4" t="s">
        <v>5551</v>
      </c>
      <c r="FL4" t="s">
        <v>1241</v>
      </c>
      <c r="FM4" t="s">
        <v>5048</v>
      </c>
      <c r="FN4" t="s">
        <v>341</v>
      </c>
      <c r="FO4" t="s">
        <v>764</v>
      </c>
      <c r="FP4" t="s">
        <v>3194</v>
      </c>
      <c r="FQ4" t="s">
        <v>2186</v>
      </c>
      <c r="FR4" t="s">
        <v>1101</v>
      </c>
      <c r="FS4" t="s">
        <v>2466</v>
      </c>
      <c r="FT4" t="s">
        <v>4538</v>
      </c>
      <c r="FU4" t="s">
        <v>1231</v>
      </c>
      <c r="FV4" t="s">
        <v>4475</v>
      </c>
      <c r="FW4" t="s">
        <v>2615</v>
      </c>
      <c r="FX4" t="s">
        <v>1618</v>
      </c>
      <c r="FY4" t="s">
        <v>5907</v>
      </c>
      <c r="FZ4" t="s">
        <v>5988</v>
      </c>
      <c r="GA4" t="s">
        <v>2527</v>
      </c>
      <c r="GB4" t="s">
        <v>3821</v>
      </c>
      <c r="GC4" t="s">
        <v>4930</v>
      </c>
      <c r="GD4" t="s">
        <v>2030</v>
      </c>
      <c r="GE4" t="s">
        <v>4529</v>
      </c>
      <c r="GF4" t="s">
        <v>2732</v>
      </c>
      <c r="GG4" t="s">
        <v>1008</v>
      </c>
      <c r="GH4" t="s">
        <v>126</v>
      </c>
      <c r="GI4" t="s">
        <v>1963</v>
      </c>
      <c r="GJ4" t="s">
        <v>1211</v>
      </c>
      <c r="GK4" t="s">
        <v>6237</v>
      </c>
      <c r="GL4" t="s">
        <v>14</v>
      </c>
      <c r="GM4" t="s">
        <v>939</v>
      </c>
      <c r="GN4" t="s">
        <v>586</v>
      </c>
      <c r="GO4" t="s">
        <v>2617</v>
      </c>
      <c r="GP4" t="s">
        <v>3595</v>
      </c>
      <c r="GQ4" t="s">
        <v>815</v>
      </c>
      <c r="GR4" t="s">
        <v>2775</v>
      </c>
      <c r="GS4" t="s">
        <v>1382</v>
      </c>
      <c r="GT4" t="s">
        <v>1405</v>
      </c>
      <c r="GU4" t="s">
        <v>5321</v>
      </c>
      <c r="GV4" t="s">
        <v>1692</v>
      </c>
      <c r="GW4" t="s">
        <v>6797</v>
      </c>
      <c r="GX4" t="s">
        <v>3862</v>
      </c>
      <c r="GY4" t="s">
        <v>2401</v>
      </c>
      <c r="GZ4" t="s">
        <v>517</v>
      </c>
      <c r="HA4" t="s">
        <v>1031</v>
      </c>
      <c r="HB4" t="s">
        <v>822</v>
      </c>
      <c r="HC4" t="s">
        <v>1931</v>
      </c>
      <c r="HD4" t="s">
        <v>1429</v>
      </c>
      <c r="HE4" t="s">
        <v>4451</v>
      </c>
      <c r="HF4" t="s">
        <v>130</v>
      </c>
      <c r="HG4" t="s">
        <v>2381</v>
      </c>
      <c r="HH4" t="s">
        <v>1918</v>
      </c>
      <c r="HI4" t="s">
        <v>5284</v>
      </c>
      <c r="HJ4" t="s">
        <v>3961</v>
      </c>
      <c r="HK4" t="s">
        <v>2816</v>
      </c>
      <c r="HL4" t="s">
        <v>8526</v>
      </c>
      <c r="HM4" t="s">
        <v>6307</v>
      </c>
      <c r="HN4" t="s">
        <v>3958</v>
      </c>
      <c r="HO4" t="s">
        <v>2653</v>
      </c>
      <c r="HP4" t="s">
        <v>4276</v>
      </c>
      <c r="HQ4" t="s">
        <v>4888</v>
      </c>
      <c r="HR4" t="s">
        <v>1222</v>
      </c>
      <c r="HS4" t="s">
        <v>2647</v>
      </c>
      <c r="HT4" t="s">
        <v>1336</v>
      </c>
      <c r="HU4" t="s">
        <v>6401</v>
      </c>
      <c r="HV4" t="s">
        <v>2858</v>
      </c>
      <c r="HW4" t="s">
        <v>3100</v>
      </c>
      <c r="HX4" t="s">
        <v>1687</v>
      </c>
      <c r="HY4" t="s">
        <v>1630</v>
      </c>
      <c r="HZ4" t="s">
        <v>323</v>
      </c>
      <c r="IA4" t="s">
        <v>2463</v>
      </c>
      <c r="IB4" t="s">
        <v>9378</v>
      </c>
      <c r="IC4" t="s">
        <v>5428</v>
      </c>
      <c r="ID4" t="s">
        <v>6104</v>
      </c>
      <c r="IE4" t="s">
        <v>3456</v>
      </c>
      <c r="IF4" t="s">
        <v>8067</v>
      </c>
      <c r="IG4" t="s">
        <v>8312</v>
      </c>
      <c r="IH4" t="s">
        <v>4839</v>
      </c>
      <c r="II4" t="s">
        <v>1056</v>
      </c>
      <c r="IJ4" t="s">
        <v>478</v>
      </c>
      <c r="IK4" t="s">
        <v>3483</v>
      </c>
      <c r="IL4" t="s">
        <v>5358</v>
      </c>
      <c r="IM4" t="s">
        <v>420</v>
      </c>
      <c r="IN4" t="s">
        <v>227</v>
      </c>
      <c r="IO4" t="s">
        <v>921</v>
      </c>
      <c r="IP4" t="s">
        <v>1380</v>
      </c>
      <c r="IQ4" t="s">
        <v>5307</v>
      </c>
      <c r="IR4" t="s">
        <v>3091</v>
      </c>
      <c r="IS4" t="s">
        <v>4086</v>
      </c>
      <c r="IT4" t="s">
        <v>2491</v>
      </c>
      <c r="IU4" t="s">
        <v>4903</v>
      </c>
      <c r="IV4" t="s">
        <v>4411</v>
      </c>
      <c r="IW4" t="s">
        <v>4486</v>
      </c>
      <c r="IX4" t="s">
        <v>2201</v>
      </c>
      <c r="IY4" t="s">
        <v>2510</v>
      </c>
      <c r="IZ4" t="s">
        <v>2042</v>
      </c>
      <c r="JA4" t="s">
        <v>1150</v>
      </c>
      <c r="JB4" t="s">
        <v>77</v>
      </c>
      <c r="JC4" t="s">
        <v>5051</v>
      </c>
      <c r="JD4" t="s">
        <v>2312</v>
      </c>
      <c r="JE4" t="s">
        <v>5163</v>
      </c>
      <c r="JF4" t="s">
        <v>1539</v>
      </c>
      <c r="JG4" t="s">
        <v>2681</v>
      </c>
      <c r="JH4" t="s">
        <v>673</v>
      </c>
      <c r="JI4" t="s">
        <v>449</v>
      </c>
      <c r="JJ4" t="s">
        <v>2288</v>
      </c>
      <c r="JK4" t="s">
        <v>572</v>
      </c>
      <c r="JL4" t="s">
        <v>937</v>
      </c>
      <c r="JM4" t="s">
        <v>4614</v>
      </c>
      <c r="JN4" t="s">
        <v>4392</v>
      </c>
      <c r="JO4" t="s">
        <v>1456</v>
      </c>
      <c r="JP4" t="s">
        <v>2480</v>
      </c>
      <c r="JQ4" t="s">
        <v>1815</v>
      </c>
      <c r="JR4" t="s">
        <v>5449</v>
      </c>
      <c r="JS4" t="s">
        <v>1532</v>
      </c>
      <c r="JT4" t="s">
        <v>4063</v>
      </c>
      <c r="JU4" t="s">
        <v>3030</v>
      </c>
      <c r="JV4" t="s">
        <v>3161</v>
      </c>
      <c r="JW4" t="s">
        <v>1417</v>
      </c>
      <c r="JX4" t="s">
        <v>4982</v>
      </c>
      <c r="JY4" t="s">
        <v>2431</v>
      </c>
      <c r="JZ4" t="s">
        <v>2441</v>
      </c>
      <c r="KA4" t="s">
        <v>60</v>
      </c>
      <c r="KB4" t="s">
        <v>1127</v>
      </c>
      <c r="KC4" t="s">
        <v>2081</v>
      </c>
      <c r="KD4" t="s">
        <v>4600</v>
      </c>
      <c r="KE4" t="s">
        <v>2377</v>
      </c>
      <c r="KF4" t="s">
        <v>612</v>
      </c>
      <c r="KG4" t="s">
        <v>5791</v>
      </c>
      <c r="KH4" t="s">
        <v>509</v>
      </c>
      <c r="KI4" t="s">
        <v>397</v>
      </c>
      <c r="KJ4" t="s">
        <v>806</v>
      </c>
      <c r="KK4" t="s">
        <v>5567</v>
      </c>
      <c r="KL4" t="s">
        <v>289</v>
      </c>
      <c r="KM4" t="s">
        <v>2335</v>
      </c>
      <c r="KN4" t="s">
        <v>119</v>
      </c>
      <c r="KO4" t="s">
        <v>3247</v>
      </c>
      <c r="KP4" t="s">
        <v>156</v>
      </c>
      <c r="KQ4" t="s">
        <v>515</v>
      </c>
      <c r="KR4" t="s">
        <v>3970</v>
      </c>
      <c r="KS4" t="s">
        <v>733</v>
      </c>
      <c r="KT4" t="s">
        <v>610</v>
      </c>
      <c r="KU4" t="s">
        <v>2175</v>
      </c>
      <c r="KV4" t="s">
        <v>2236</v>
      </c>
      <c r="KW4" t="s">
        <v>3032</v>
      </c>
      <c r="KX4" t="s">
        <v>337</v>
      </c>
      <c r="KY4" t="s">
        <v>343</v>
      </c>
      <c r="KZ4" t="s">
        <v>1117</v>
      </c>
      <c r="LA4" t="s">
        <v>7291</v>
      </c>
      <c r="LB4" t="s">
        <v>1813</v>
      </c>
      <c r="LC4" t="s">
        <v>950</v>
      </c>
      <c r="LD4" t="s">
        <v>2977</v>
      </c>
      <c r="LE4" t="s">
        <v>1910</v>
      </c>
      <c r="LF4" t="s">
        <v>3618</v>
      </c>
      <c r="LG4" t="s">
        <v>9253</v>
      </c>
      <c r="LH4" t="s">
        <v>5304</v>
      </c>
      <c r="LI4" t="s">
        <v>3045</v>
      </c>
      <c r="LJ4" t="s">
        <v>5546</v>
      </c>
      <c r="LK4" t="s">
        <v>1037</v>
      </c>
      <c r="LL4" t="s">
        <v>6373</v>
      </c>
      <c r="LM4" t="s">
        <v>810</v>
      </c>
      <c r="LN4" t="s">
        <v>5954</v>
      </c>
      <c r="LO4" t="s">
        <v>472</v>
      </c>
      <c r="LP4" t="s">
        <v>962</v>
      </c>
      <c r="LQ4" t="s">
        <v>3436</v>
      </c>
      <c r="LR4" t="s">
        <v>756</v>
      </c>
      <c r="LS4" t="s">
        <v>4066</v>
      </c>
      <c r="LT4" t="s">
        <v>1734</v>
      </c>
      <c r="LU4" t="s">
        <v>333</v>
      </c>
      <c r="LV4" t="s">
        <v>8082</v>
      </c>
      <c r="LW4" t="s">
        <v>2190</v>
      </c>
      <c r="LX4" t="s">
        <v>4998</v>
      </c>
      <c r="LY4" t="s">
        <v>3087</v>
      </c>
      <c r="LZ4" t="s">
        <v>3373</v>
      </c>
      <c r="MA4" t="s">
        <v>1371</v>
      </c>
      <c r="MB4" t="s">
        <v>3349</v>
      </c>
      <c r="MC4" t="s">
        <v>829</v>
      </c>
      <c r="MD4" t="s">
        <v>3936</v>
      </c>
      <c r="ME4" t="s">
        <v>11001</v>
      </c>
      <c r="MF4" t="s">
        <v>3286</v>
      </c>
      <c r="MG4" t="s">
        <v>4869</v>
      </c>
      <c r="MH4" t="s">
        <v>993</v>
      </c>
      <c r="MI4" t="s">
        <v>973</v>
      </c>
      <c r="MJ4" t="s">
        <v>6076</v>
      </c>
      <c r="MK4" t="s">
        <v>4036</v>
      </c>
      <c r="ML4" t="s">
        <v>10544</v>
      </c>
      <c r="MM4" t="s">
        <v>249</v>
      </c>
      <c r="MN4" t="s">
        <v>4642</v>
      </c>
      <c r="MO4" t="s">
        <v>1817</v>
      </c>
      <c r="MP4" t="s">
        <v>302</v>
      </c>
      <c r="MQ4" t="s">
        <v>5329</v>
      </c>
      <c r="MR4" t="s">
        <v>357</v>
      </c>
      <c r="MS4" t="s">
        <v>95</v>
      </c>
      <c r="MT4" t="s">
        <v>4719</v>
      </c>
      <c r="MU4" t="s">
        <v>3451</v>
      </c>
      <c r="MV4" t="s">
        <v>2412</v>
      </c>
      <c r="MW4" t="s">
        <v>2769</v>
      </c>
      <c r="MX4" t="s">
        <v>4457</v>
      </c>
      <c r="MY4" t="s">
        <v>7166</v>
      </c>
      <c r="MZ4" t="s">
        <v>832</v>
      </c>
      <c r="NA4" t="s">
        <v>968</v>
      </c>
      <c r="NB4" t="s">
        <v>3136</v>
      </c>
      <c r="NC4" t="s">
        <v>414</v>
      </c>
      <c r="ND4" t="s">
        <v>5387</v>
      </c>
      <c r="NE4" t="s">
        <v>115</v>
      </c>
      <c r="NF4" t="s">
        <v>4632</v>
      </c>
      <c r="NG4" t="s">
        <v>691</v>
      </c>
      <c r="NH4" t="s">
        <v>3359</v>
      </c>
      <c r="NI4" t="s">
        <v>1876</v>
      </c>
      <c r="NJ4" t="s">
        <v>1000</v>
      </c>
      <c r="NK4" t="s">
        <v>8057</v>
      </c>
      <c r="NL4" t="s">
        <v>2389</v>
      </c>
      <c r="NM4" t="s">
        <v>3737</v>
      </c>
      <c r="NN4" t="s">
        <v>2133</v>
      </c>
      <c r="NO4" t="s">
        <v>3303</v>
      </c>
      <c r="NP4" t="s">
        <v>655</v>
      </c>
      <c r="NQ4" t="s">
        <v>562</v>
      </c>
      <c r="NR4" t="s">
        <v>5509</v>
      </c>
      <c r="NS4" t="s">
        <v>766</v>
      </c>
      <c r="NT4" t="s">
        <v>3096</v>
      </c>
      <c r="NU4" t="s">
        <v>1632</v>
      </c>
      <c r="NV4" t="s">
        <v>718</v>
      </c>
      <c r="NW4" t="s">
        <v>2773</v>
      </c>
      <c r="NX4" t="s">
        <v>1598</v>
      </c>
      <c r="NY4" t="s">
        <v>5620</v>
      </c>
      <c r="NZ4" t="s">
        <v>1362</v>
      </c>
      <c r="OA4" t="s">
        <v>6551</v>
      </c>
      <c r="OB4" t="s">
        <v>10178</v>
      </c>
      <c r="OC4" t="s">
        <v>2050</v>
      </c>
      <c r="OD4" t="s">
        <v>4770</v>
      </c>
      <c r="OE4" t="s">
        <v>1900</v>
      </c>
      <c r="OF4" t="s">
        <v>5667</v>
      </c>
      <c r="OG4" t="s">
        <v>1870</v>
      </c>
      <c r="OH4" t="s">
        <v>1304</v>
      </c>
      <c r="OI4" t="s">
        <v>3611</v>
      </c>
      <c r="OJ4" t="s">
        <v>2980</v>
      </c>
      <c r="OK4" t="s">
        <v>6981</v>
      </c>
      <c r="OL4" t="s">
        <v>65</v>
      </c>
      <c r="OM4" t="s">
        <v>6154</v>
      </c>
      <c r="ON4" t="s">
        <v>3345</v>
      </c>
      <c r="OO4" t="s">
        <v>1460</v>
      </c>
      <c r="OP4" t="s">
        <v>7483</v>
      </c>
      <c r="OQ4" t="s">
        <v>758</v>
      </c>
      <c r="OR4" t="s">
        <v>651</v>
      </c>
      <c r="OS4" t="s">
        <v>8135</v>
      </c>
      <c r="OT4" t="s">
        <v>3533</v>
      </c>
      <c r="OU4" t="s">
        <v>1040</v>
      </c>
      <c r="OV4" t="s">
        <v>1020</v>
      </c>
      <c r="OW4" t="s">
        <v>5682</v>
      </c>
      <c r="OX4" t="s">
        <v>2268</v>
      </c>
      <c r="OY4" t="s">
        <v>2984</v>
      </c>
      <c r="OZ4" t="s">
        <v>4094</v>
      </c>
      <c r="PA4" t="s">
        <v>3234</v>
      </c>
      <c r="PB4" t="s">
        <v>6832</v>
      </c>
      <c r="PC4" t="s">
        <v>1205</v>
      </c>
      <c r="PD4" t="s">
        <v>2566</v>
      </c>
      <c r="PE4" t="s">
        <v>2003</v>
      </c>
      <c r="PF4" t="s">
        <v>618</v>
      </c>
      <c r="PG4" t="s">
        <v>212</v>
      </c>
      <c r="PH4" t="s">
        <v>3139</v>
      </c>
      <c r="PI4" t="s">
        <v>10001</v>
      </c>
      <c r="PJ4" t="s">
        <v>2512</v>
      </c>
      <c r="PK4" t="s">
        <v>983</v>
      </c>
      <c r="PL4" t="s">
        <v>6590</v>
      </c>
      <c r="PM4" t="s">
        <v>966</v>
      </c>
      <c r="PN4" t="s">
        <v>2541</v>
      </c>
      <c r="PO4" t="s">
        <v>3493</v>
      </c>
      <c r="PP4" t="s">
        <v>2707</v>
      </c>
      <c r="PQ4" t="s">
        <v>2340</v>
      </c>
      <c r="PR4" t="s">
        <v>4971</v>
      </c>
      <c r="PS4" t="s">
        <v>1010</v>
      </c>
      <c r="PT4" t="s">
        <v>1554</v>
      </c>
      <c r="PU4" t="s">
        <v>1558</v>
      </c>
      <c r="PV4" t="s">
        <v>2903</v>
      </c>
      <c r="PW4" t="s">
        <v>9551</v>
      </c>
      <c r="PX4" t="s">
        <v>5720</v>
      </c>
      <c r="PY4" t="s">
        <v>1853</v>
      </c>
      <c r="PZ4" t="s">
        <v>4816</v>
      </c>
      <c r="QA4" t="s">
        <v>1883</v>
      </c>
      <c r="QB4" t="s">
        <v>2956</v>
      </c>
      <c r="QC4" t="s">
        <v>4399</v>
      </c>
      <c r="QD4" t="s">
        <v>2243</v>
      </c>
      <c r="QE4" t="s">
        <v>2247</v>
      </c>
      <c r="QF4" t="s">
        <v>4449</v>
      </c>
      <c r="QG4" t="s">
        <v>4180</v>
      </c>
      <c r="QH4" t="s">
        <v>4467</v>
      </c>
      <c r="QI4" t="s">
        <v>2947</v>
      </c>
      <c r="QJ4" t="s">
        <v>3963</v>
      </c>
      <c r="QK4" t="s">
        <v>1491</v>
      </c>
      <c r="QL4" t="s">
        <v>7181</v>
      </c>
      <c r="QM4" t="s">
        <v>4572</v>
      </c>
      <c r="QN4" t="s">
        <v>1050</v>
      </c>
      <c r="QO4" t="s">
        <v>1095</v>
      </c>
      <c r="QP4" t="s">
        <v>1809</v>
      </c>
      <c r="QQ4" t="s">
        <v>5702</v>
      </c>
      <c r="QR4" t="s">
        <v>3179</v>
      </c>
      <c r="QS4" t="s">
        <v>453</v>
      </c>
      <c r="QT4" t="s">
        <v>216</v>
      </c>
      <c r="QU4" t="s">
        <v>6070</v>
      </c>
      <c r="QV4" t="s">
        <v>11627</v>
      </c>
      <c r="QW4" t="s">
        <v>942</v>
      </c>
      <c r="QX4" t="s">
        <v>5592</v>
      </c>
      <c r="QY4" t="s">
        <v>6385</v>
      </c>
      <c r="QZ4" t="s">
        <v>4370</v>
      </c>
      <c r="RA4" t="s">
        <v>6567</v>
      </c>
      <c r="RB4" t="s">
        <v>6771</v>
      </c>
      <c r="RC4" t="s">
        <v>5060</v>
      </c>
      <c r="RD4" t="s">
        <v>4166</v>
      </c>
      <c r="RE4" t="s">
        <v>4461</v>
      </c>
      <c r="RF4" t="s">
        <v>739</v>
      </c>
      <c r="RG4" t="s">
        <v>1002</v>
      </c>
      <c r="RH4" t="s">
        <v>8591</v>
      </c>
      <c r="RI4" t="s">
        <v>2099</v>
      </c>
      <c r="RJ4" t="s">
        <v>2415</v>
      </c>
      <c r="RK4" t="s">
        <v>1946</v>
      </c>
      <c r="RL4" t="s">
        <v>3275</v>
      </c>
      <c r="RM4" t="s">
        <v>1758</v>
      </c>
      <c r="RN4" t="s">
        <v>1022</v>
      </c>
      <c r="RO4" t="s">
        <v>2073</v>
      </c>
      <c r="RP4" t="s">
        <v>5696</v>
      </c>
      <c r="RQ4" t="s">
        <v>2837</v>
      </c>
      <c r="RR4" t="s">
        <v>1201</v>
      </c>
      <c r="RS4" t="s">
        <v>1085</v>
      </c>
      <c r="RT4" t="s">
        <v>667</v>
      </c>
      <c r="RU4" t="s">
        <v>4342</v>
      </c>
      <c r="RV4" t="s">
        <v>2036</v>
      </c>
      <c r="RW4" t="s">
        <v>1902</v>
      </c>
      <c r="RX4" t="s">
        <v>399</v>
      </c>
      <c r="RY4" t="s">
        <v>1789</v>
      </c>
      <c r="RZ4" t="s">
        <v>1703</v>
      </c>
      <c r="SA4" t="s">
        <v>395</v>
      </c>
      <c r="SB4" t="s">
        <v>1410</v>
      </c>
      <c r="SC4" t="s">
        <v>4609</v>
      </c>
      <c r="SD4" t="s">
        <v>443</v>
      </c>
      <c r="SE4" t="s">
        <v>2018</v>
      </c>
      <c r="SF4" t="s">
        <v>902</v>
      </c>
      <c r="SG4" t="s">
        <v>2601</v>
      </c>
      <c r="SH4" t="s">
        <v>1929</v>
      </c>
      <c r="SI4" t="s">
        <v>3413</v>
      </c>
      <c r="SJ4" t="s">
        <v>4744</v>
      </c>
      <c r="SK4" t="s">
        <v>2649</v>
      </c>
      <c r="SL4" t="s">
        <v>2274</v>
      </c>
      <c r="SM4" t="s">
        <v>512</v>
      </c>
      <c r="SN4" t="s">
        <v>2333</v>
      </c>
      <c r="SO4" t="s">
        <v>1659</v>
      </c>
      <c r="SP4" t="s">
        <v>1742</v>
      </c>
      <c r="SQ4" t="s">
        <v>4495</v>
      </c>
      <c r="SR4" t="s">
        <v>5222</v>
      </c>
      <c r="SS4" t="s">
        <v>4622</v>
      </c>
      <c r="ST4" t="s">
        <v>2974</v>
      </c>
      <c r="SU4" t="s">
        <v>3422</v>
      </c>
      <c r="SV4" t="s">
        <v>3518</v>
      </c>
      <c r="SW4" t="s">
        <v>1108</v>
      </c>
      <c r="SX4" t="s">
        <v>1321</v>
      </c>
      <c r="SY4" t="s">
        <v>5854</v>
      </c>
      <c r="SZ4" t="s">
        <v>293</v>
      </c>
      <c r="TA4" t="s">
        <v>1249</v>
      </c>
      <c r="TB4" t="s">
        <v>2763</v>
      </c>
      <c r="TC4" t="s">
        <v>3269</v>
      </c>
      <c r="TD4" t="s">
        <v>3224</v>
      </c>
      <c r="TE4" t="s">
        <v>182</v>
      </c>
      <c r="TF4" t="s">
        <v>10182</v>
      </c>
      <c r="TG4" t="s">
        <v>5772</v>
      </c>
      <c r="TH4" t="s">
        <v>6028</v>
      </c>
      <c r="TI4" t="s">
        <v>144</v>
      </c>
      <c r="TJ4" t="s">
        <v>3954</v>
      </c>
      <c r="TK4" t="s">
        <v>1357</v>
      </c>
      <c r="TL4" t="s">
        <v>6474</v>
      </c>
      <c r="TM4" t="s">
        <v>457</v>
      </c>
      <c r="TN4" t="s">
        <v>486</v>
      </c>
      <c r="TO4" t="s">
        <v>6927</v>
      </c>
      <c r="TP4" t="s">
        <v>1804</v>
      </c>
      <c r="TQ4" t="s">
        <v>1139</v>
      </c>
      <c r="TR4" t="s">
        <v>4785</v>
      </c>
      <c r="TS4" t="s">
        <v>1229</v>
      </c>
      <c r="TT4" t="s">
        <v>418</v>
      </c>
      <c r="TU4" t="s">
        <v>5819</v>
      </c>
      <c r="TV4" t="s">
        <v>2848</v>
      </c>
      <c r="TW4" t="s">
        <v>866</v>
      </c>
      <c r="TX4" t="s">
        <v>1572</v>
      </c>
      <c r="TY4" t="s">
        <v>2318</v>
      </c>
      <c r="TZ4" t="s">
        <v>1570</v>
      </c>
      <c r="UA4" t="s">
        <v>1715</v>
      </c>
      <c r="UB4" t="s">
        <v>3063</v>
      </c>
      <c r="UC4" t="s">
        <v>890</v>
      </c>
      <c r="UD4" t="s">
        <v>1906</v>
      </c>
      <c r="UE4" t="s">
        <v>9674</v>
      </c>
      <c r="UF4" t="s">
        <v>2167</v>
      </c>
      <c r="UG4" t="s">
        <v>2147</v>
      </c>
      <c r="UH4" t="s">
        <v>4541</v>
      </c>
      <c r="UI4" t="s">
        <v>2667</v>
      </c>
      <c r="UJ4" t="s">
        <v>9380</v>
      </c>
      <c r="UK4" t="s">
        <v>455</v>
      </c>
      <c r="UL4" t="s">
        <v>202</v>
      </c>
      <c r="UM4" t="s">
        <v>9587</v>
      </c>
      <c r="UN4" t="s">
        <v>653</v>
      </c>
      <c r="UO4" t="s">
        <v>4312</v>
      </c>
      <c r="UP4" t="s">
        <v>8937</v>
      </c>
      <c r="UQ4" t="s">
        <v>1787</v>
      </c>
      <c r="UR4" t="s">
        <v>4630</v>
      </c>
      <c r="US4" t="s">
        <v>5679</v>
      </c>
      <c r="UT4" t="s">
        <v>2779</v>
      </c>
      <c r="UU4" t="s">
        <v>11766</v>
      </c>
      <c r="UV4" t="s">
        <v>3230</v>
      </c>
      <c r="UW4" t="s">
        <v>9825</v>
      </c>
      <c r="UX4" t="s">
        <v>4170</v>
      </c>
      <c r="UY4" t="s">
        <v>2399</v>
      </c>
      <c r="UZ4" t="s">
        <v>4315</v>
      </c>
      <c r="VA4" t="s">
        <v>2894</v>
      </c>
      <c r="VB4" t="s">
        <v>11120</v>
      </c>
      <c r="VC4" t="s">
        <v>2013</v>
      </c>
      <c r="VD4" t="s">
        <v>265</v>
      </c>
      <c r="VE4" t="s">
        <v>2865</v>
      </c>
      <c r="VF4" t="s">
        <v>693</v>
      </c>
      <c r="VG4" t="s">
        <v>315</v>
      </c>
      <c r="VH4" t="s">
        <v>2403</v>
      </c>
      <c r="VI4" t="s">
        <v>4794</v>
      </c>
      <c r="VJ4" t="s">
        <v>1819</v>
      </c>
      <c r="VK4" t="s">
        <v>4273</v>
      </c>
      <c r="VL4" t="s">
        <v>6581</v>
      </c>
      <c r="VM4" t="s">
        <v>1264</v>
      </c>
      <c r="VN4" t="s">
        <v>2913</v>
      </c>
      <c r="VO4" t="s">
        <v>3211</v>
      </c>
      <c r="VP4" t="s">
        <v>1651</v>
      </c>
      <c r="VQ4" t="s">
        <v>7887</v>
      </c>
      <c r="VR4" t="s">
        <v>378</v>
      </c>
      <c r="VS4" t="s">
        <v>944</v>
      </c>
      <c r="VT4" t="s">
        <v>4042</v>
      </c>
      <c r="VU4" t="s">
        <v>150</v>
      </c>
      <c r="VV4" t="s">
        <v>2487</v>
      </c>
      <c r="VW4" t="s">
        <v>629</v>
      </c>
      <c r="VX4" t="s">
        <v>8086</v>
      </c>
      <c r="VY4" t="s">
        <v>1425</v>
      </c>
      <c r="VZ4" t="s">
        <v>1012</v>
      </c>
      <c r="WA4" t="s">
        <v>5641</v>
      </c>
      <c r="WB4" t="s">
        <v>2009</v>
      </c>
      <c r="WC4" t="s">
        <v>7371</v>
      </c>
      <c r="WD4" t="s">
        <v>2137</v>
      </c>
      <c r="WE4" t="s">
        <v>2348</v>
      </c>
      <c r="WF4" t="s">
        <v>2474</v>
      </c>
      <c r="WG4" t="s">
        <v>1562</v>
      </c>
      <c r="WH4" t="s">
        <v>5021</v>
      </c>
      <c r="WI4" t="s">
        <v>3792</v>
      </c>
      <c r="WJ4" t="s">
        <v>2580</v>
      </c>
      <c r="WK4" t="s">
        <v>2747</v>
      </c>
      <c r="WL4" t="s">
        <v>1376</v>
      </c>
      <c r="WM4" t="s">
        <v>2620</v>
      </c>
      <c r="WN4" t="s">
        <v>2676</v>
      </c>
      <c r="WO4" t="s">
        <v>331</v>
      </c>
      <c r="WP4" t="s">
        <v>1148</v>
      </c>
      <c r="WQ4" t="s">
        <v>5100</v>
      </c>
      <c r="WR4" t="s">
        <v>5829</v>
      </c>
      <c r="WS4" t="s">
        <v>4203</v>
      </c>
      <c r="WT4" t="s">
        <v>1842</v>
      </c>
      <c r="WU4" t="s">
        <v>10620</v>
      </c>
      <c r="WV4" t="s">
        <v>2476</v>
      </c>
      <c r="WW4" t="s">
        <v>50</v>
      </c>
      <c r="WX4" t="s">
        <v>5632</v>
      </c>
      <c r="WY4" t="s">
        <v>2879</v>
      </c>
      <c r="WZ4" t="s">
        <v>7024</v>
      </c>
      <c r="XA4" t="s">
        <v>1462</v>
      </c>
      <c r="XB4" t="s">
        <v>422</v>
      </c>
      <c r="XC4" t="s">
        <v>2210</v>
      </c>
      <c r="XD4" t="s">
        <v>4513</v>
      </c>
      <c r="XE4" t="s">
        <v>4956</v>
      </c>
      <c r="XF4" t="s">
        <v>4519</v>
      </c>
      <c r="XG4" t="s">
        <v>709</v>
      </c>
      <c r="XH4" t="s">
        <v>6368</v>
      </c>
      <c r="XI4" t="s">
        <v>2493</v>
      </c>
      <c r="XJ4" t="s">
        <v>8096</v>
      </c>
      <c r="XK4" t="s">
        <v>3470</v>
      </c>
      <c r="XL4" t="s">
        <v>723</v>
      </c>
      <c r="XM4" t="s">
        <v>741</v>
      </c>
      <c r="XN4" t="s">
        <v>544</v>
      </c>
      <c r="XO4" t="s">
        <v>113</v>
      </c>
      <c r="XP4" t="s">
        <v>744</v>
      </c>
      <c r="XQ4" t="s">
        <v>640</v>
      </c>
      <c r="XR4" t="s">
        <v>4119</v>
      </c>
      <c r="XS4" t="s">
        <v>4163</v>
      </c>
      <c r="XT4" t="s">
        <v>4974</v>
      </c>
      <c r="XU4" t="s">
        <v>339</v>
      </c>
      <c r="XV4" t="s">
        <v>2966</v>
      </c>
      <c r="XW4" t="s">
        <v>4196</v>
      </c>
      <c r="XX4" t="s">
        <v>4008</v>
      </c>
      <c r="XY4" t="s">
        <v>1867</v>
      </c>
      <c r="XZ4" t="s">
        <v>10522</v>
      </c>
      <c r="YA4" t="s">
        <v>467</v>
      </c>
      <c r="YB4" t="s">
        <v>948</v>
      </c>
      <c r="YC4" t="s">
        <v>3190</v>
      </c>
      <c r="YD4" t="s">
        <v>5477</v>
      </c>
      <c r="YE4" t="s">
        <v>2744</v>
      </c>
      <c r="YF4" t="s">
        <v>1302</v>
      </c>
      <c r="YG4" t="s">
        <v>5866</v>
      </c>
      <c r="YH4" t="s">
        <v>300</v>
      </c>
      <c r="YI4" t="s">
        <v>697</v>
      </c>
      <c r="YJ4" t="s">
        <v>1713</v>
      </c>
      <c r="YK4" t="s">
        <v>1828</v>
      </c>
      <c r="YL4" t="s">
        <v>2519</v>
      </c>
      <c r="YM4" t="s">
        <v>2253</v>
      </c>
      <c r="YN4" t="s">
        <v>447</v>
      </c>
      <c r="YO4" t="s">
        <v>1414</v>
      </c>
      <c r="YP4" t="s">
        <v>932</v>
      </c>
      <c r="YQ4" t="s">
        <v>2923</v>
      </c>
      <c r="YR4" t="s">
        <v>2634</v>
      </c>
      <c r="YS4" t="s">
        <v>6635</v>
      </c>
      <c r="YT4" t="s">
        <v>2169</v>
      </c>
      <c r="YU4" t="s">
        <v>3604</v>
      </c>
      <c r="YV4" t="s">
        <v>8947</v>
      </c>
      <c r="YW4" t="s">
        <v>4835</v>
      </c>
      <c r="YX4" t="s">
        <v>3489</v>
      </c>
      <c r="YY4" t="s">
        <v>184</v>
      </c>
      <c r="YZ4" t="s">
        <v>1862</v>
      </c>
      <c r="ZA4" t="s">
        <v>2889</v>
      </c>
      <c r="ZB4" t="s">
        <v>367</v>
      </c>
      <c r="ZC4" t="s">
        <v>6079</v>
      </c>
      <c r="ZD4" t="s">
        <v>7047</v>
      </c>
      <c r="ZE4" t="s">
        <v>35</v>
      </c>
      <c r="ZF4" t="s">
        <v>5395</v>
      </c>
      <c r="ZG4" t="s">
        <v>4717</v>
      </c>
      <c r="ZH4" t="s">
        <v>9255</v>
      </c>
      <c r="ZI4" t="s">
        <v>1111</v>
      </c>
      <c r="ZJ4" t="s">
        <v>5128</v>
      </c>
      <c r="ZK4" t="s">
        <v>4004</v>
      </c>
      <c r="ZL4" t="s">
        <v>1275</v>
      </c>
      <c r="ZM4" t="s">
        <v>1641</v>
      </c>
      <c r="ZN4" t="s">
        <v>844</v>
      </c>
      <c r="ZO4" t="s">
        <v>3122</v>
      </c>
      <c r="ZP4" t="s">
        <v>4240</v>
      </c>
      <c r="ZQ4" t="s">
        <v>3849</v>
      </c>
      <c r="ZR4" t="s">
        <v>1332</v>
      </c>
      <c r="ZS4" t="s">
        <v>3102</v>
      </c>
      <c r="ZT4" t="s">
        <v>2711</v>
      </c>
      <c r="ZU4" t="s">
        <v>9686</v>
      </c>
      <c r="ZV4" t="s">
        <v>1352</v>
      </c>
      <c r="ZW4" t="s">
        <v>3824</v>
      </c>
      <c r="ZX4" t="s">
        <v>8077</v>
      </c>
      <c r="ZY4" t="s">
        <v>4206</v>
      </c>
      <c r="ZZ4" t="s">
        <v>4453</v>
      </c>
      <c r="AAA4" t="s">
        <v>750</v>
      </c>
      <c r="AAB4" t="s">
        <v>888</v>
      </c>
      <c r="AAC4" t="s">
        <v>2571</v>
      </c>
      <c r="AAD4" t="s">
        <v>1166</v>
      </c>
      <c r="AAE4" t="s">
        <v>1354</v>
      </c>
      <c r="AAF4" t="s">
        <v>1507</v>
      </c>
      <c r="AAG4" t="s">
        <v>1879</v>
      </c>
      <c r="AAH4" t="s">
        <v>99</v>
      </c>
      <c r="AAI4" t="s">
        <v>3067</v>
      </c>
      <c r="AAJ4" t="s">
        <v>6299</v>
      </c>
      <c r="AAK4" t="s">
        <v>3978</v>
      </c>
      <c r="AAL4" t="s">
        <v>536</v>
      </c>
      <c r="AAM4" t="s">
        <v>2758</v>
      </c>
      <c r="AAN4" t="s">
        <v>7529</v>
      </c>
      <c r="AAO4" t="s">
        <v>578</v>
      </c>
      <c r="AAP4" t="s">
        <v>1700</v>
      </c>
      <c r="AAQ4" t="s">
        <v>892</v>
      </c>
      <c r="AAR4" t="s">
        <v>3524</v>
      </c>
      <c r="AAS4" t="s">
        <v>776</v>
      </c>
      <c r="AAT4" t="s">
        <v>1054</v>
      </c>
      <c r="AAU4" t="s">
        <v>863</v>
      </c>
      <c r="AAV4" t="s">
        <v>2798</v>
      </c>
      <c r="AAW4" t="s">
        <v>259</v>
      </c>
      <c r="AAX4" t="s">
        <v>382</v>
      </c>
      <c r="AAY4" t="s">
        <v>97</v>
      </c>
      <c r="AAZ4" t="s">
        <v>1806</v>
      </c>
      <c r="ABA4" t="s">
        <v>2095</v>
      </c>
      <c r="ABB4" t="s">
        <v>376</v>
      </c>
      <c r="ABC4" t="s">
        <v>5336</v>
      </c>
      <c r="ABD4" t="s">
        <v>1505</v>
      </c>
      <c r="ABE4" t="s">
        <v>913</v>
      </c>
      <c r="ABF4" t="s">
        <v>4708</v>
      </c>
      <c r="ABG4" t="s">
        <v>1155</v>
      </c>
      <c r="ABH4" t="s">
        <v>5735</v>
      </c>
      <c r="ABI4" t="s">
        <v>2701</v>
      </c>
      <c r="ABJ4" t="s">
        <v>243</v>
      </c>
      <c r="ABK4" t="s">
        <v>2726</v>
      </c>
      <c r="ABL4" t="s">
        <v>529</v>
      </c>
      <c r="ABM4" t="s">
        <v>1484</v>
      </c>
      <c r="ABN4" t="s">
        <v>3002</v>
      </c>
      <c r="ABO4" t="s">
        <v>3158</v>
      </c>
      <c r="ABP4" t="s">
        <v>614</v>
      </c>
      <c r="ABQ4" t="s">
        <v>2457</v>
      </c>
      <c r="ABR4" t="s">
        <v>306</v>
      </c>
      <c r="ABS4" t="s">
        <v>1172</v>
      </c>
      <c r="ABT4" t="s">
        <v>2218</v>
      </c>
      <c r="ABU4" t="s">
        <v>8725</v>
      </c>
      <c r="ABV4" t="s">
        <v>1443</v>
      </c>
      <c r="ABW4" t="s">
        <v>1709</v>
      </c>
      <c r="ABX4" t="s">
        <v>4299</v>
      </c>
      <c r="ABY4" t="s">
        <v>5959</v>
      </c>
      <c r="ABZ4" t="s">
        <v>7238</v>
      </c>
      <c r="ACA4" t="s">
        <v>3547</v>
      </c>
      <c r="ACB4" t="s">
        <v>404</v>
      </c>
      <c r="ACC4" t="s">
        <v>351</v>
      </c>
      <c r="ACD4" t="s">
        <v>10940</v>
      </c>
      <c r="ACE4" t="s">
        <v>6814</v>
      </c>
      <c r="ACF4" t="s">
        <v>6610</v>
      </c>
      <c r="ACG4" t="s">
        <v>2771</v>
      </c>
      <c r="ACH4" t="s">
        <v>4111</v>
      </c>
      <c r="ACI4" t="s">
        <v>1740</v>
      </c>
      <c r="ACJ4" t="s">
        <v>6136</v>
      </c>
      <c r="ACK4" t="s">
        <v>6849</v>
      </c>
      <c r="ACL4" t="s">
        <v>81</v>
      </c>
      <c r="ACM4" t="s">
        <v>5659</v>
      </c>
      <c r="ACN4" t="s">
        <v>2301</v>
      </c>
      <c r="ACO4" t="s">
        <v>1115</v>
      </c>
      <c r="ACP4" t="s">
        <v>584</v>
      </c>
      <c r="ACQ4" t="s">
        <v>2875</v>
      </c>
      <c r="ACR4" t="s">
        <v>3059</v>
      </c>
      <c r="ACS4" t="s">
        <v>3636</v>
      </c>
      <c r="ACT4" t="s">
        <v>198</v>
      </c>
      <c r="ACU4" t="s">
        <v>3869</v>
      </c>
      <c r="ACV4" t="s">
        <v>3143</v>
      </c>
      <c r="ACW4" t="s">
        <v>2558</v>
      </c>
      <c r="ACX4" t="s">
        <v>675</v>
      </c>
      <c r="ACY4" t="s">
        <v>380</v>
      </c>
      <c r="ACZ4" t="s">
        <v>1159</v>
      </c>
      <c r="ADA4" t="s">
        <v>848</v>
      </c>
      <c r="ADB4" t="s">
        <v>134</v>
      </c>
      <c r="ADC4" t="s">
        <v>2086</v>
      </c>
      <c r="ADD4" t="s">
        <v>2777</v>
      </c>
      <c r="ADE4" t="s">
        <v>633</v>
      </c>
      <c r="ADF4" t="s">
        <v>861</v>
      </c>
      <c r="ADG4" t="s">
        <v>3656</v>
      </c>
      <c r="ADH4" t="s">
        <v>5196</v>
      </c>
      <c r="ADI4" t="s">
        <v>5752</v>
      </c>
      <c r="ADJ4" t="s">
        <v>840</v>
      </c>
      <c r="ADK4" t="s">
        <v>987</v>
      </c>
      <c r="ADL4" t="s">
        <v>5915</v>
      </c>
      <c r="ADM4" t="s">
        <v>3163</v>
      </c>
      <c r="ADN4" t="s">
        <v>594</v>
      </c>
      <c r="ADO4" t="s">
        <v>3477</v>
      </c>
      <c r="ADP4" t="s">
        <v>1390</v>
      </c>
      <c r="ADQ4" t="s">
        <v>2443</v>
      </c>
      <c r="ADR4" t="s">
        <v>2344</v>
      </c>
      <c r="ADS4" t="s">
        <v>317</v>
      </c>
      <c r="ADT4" t="s">
        <v>277</v>
      </c>
      <c r="ADU4" t="s">
        <v>1342</v>
      </c>
      <c r="ADV4" t="s">
        <v>3479</v>
      </c>
      <c r="ADW4" t="s">
        <v>4422</v>
      </c>
      <c r="ADX4" t="s">
        <v>480</v>
      </c>
      <c r="ADY4" t="s">
        <v>2286</v>
      </c>
      <c r="ADZ4" t="s">
        <v>604</v>
      </c>
      <c r="AEA4" t="s">
        <v>729</v>
      </c>
      <c r="AEB4" t="s">
        <v>1764</v>
      </c>
      <c r="AEC4" t="s">
        <v>388</v>
      </c>
      <c r="AED4" t="s">
        <v>2683</v>
      </c>
      <c r="AEE4" t="s">
        <v>172</v>
      </c>
      <c r="AEF4" t="s">
        <v>715</v>
      </c>
      <c r="AEG4" t="s">
        <v>6391</v>
      </c>
      <c r="AEH4" t="s">
        <v>308</v>
      </c>
      <c r="AEI4" t="s">
        <v>770</v>
      </c>
      <c r="AEJ4" t="s">
        <v>2694</v>
      </c>
      <c r="AEK4" t="s">
        <v>4552</v>
      </c>
      <c r="AEL4" t="s">
        <v>1498</v>
      </c>
      <c r="AEM4" t="s">
        <v>1550</v>
      </c>
      <c r="AEN4" t="s">
        <v>124</v>
      </c>
      <c r="AEO4" t="s">
        <v>8839</v>
      </c>
      <c r="AEP4" t="s">
        <v>2105</v>
      </c>
      <c r="AEQ4" t="s">
        <v>10908</v>
      </c>
      <c r="AER4" t="s">
        <v>2153</v>
      </c>
      <c r="AES4" t="s">
        <v>783</v>
      </c>
      <c r="AET4" t="s">
        <v>6632</v>
      </c>
      <c r="AEU4" t="s">
        <v>3291</v>
      </c>
      <c r="AEV4" t="s">
        <v>684</v>
      </c>
      <c r="AEW4" t="s">
        <v>3565</v>
      </c>
      <c r="AEX4" t="s">
        <v>5849</v>
      </c>
      <c r="AEY4" t="s">
        <v>4515</v>
      </c>
      <c r="AEZ4" t="s">
        <v>1123</v>
      </c>
      <c r="AFA4" t="s">
        <v>2069</v>
      </c>
      <c r="AFB4" t="s">
        <v>4034</v>
      </c>
      <c r="AFC4" t="s">
        <v>7582</v>
      </c>
      <c r="AFD4" t="s">
        <v>762</v>
      </c>
      <c r="AFE4" t="s">
        <v>46</v>
      </c>
      <c r="AFF4" t="s">
        <v>5220</v>
      </c>
      <c r="AFG4" t="s">
        <v>372</v>
      </c>
      <c r="AFH4" t="s">
        <v>638</v>
      </c>
      <c r="AFI4" t="s">
        <v>7346</v>
      </c>
      <c r="AFJ4" t="s">
        <v>4060</v>
      </c>
      <c r="AFK4" t="s">
        <v>2342</v>
      </c>
      <c r="AFL4" t="s">
        <v>1087</v>
      </c>
      <c r="AFM4" t="s">
        <v>474</v>
      </c>
      <c r="AFN4" t="s">
        <v>3377</v>
      </c>
      <c r="AFO4" t="s">
        <v>1680</v>
      </c>
      <c r="AFP4" t="s">
        <v>883</v>
      </c>
      <c r="AFQ4" t="s">
        <v>1607</v>
      </c>
      <c r="AFR4" t="s">
        <v>2622</v>
      </c>
      <c r="AFS4" t="s">
        <v>2047</v>
      </c>
      <c r="AFT4" t="s">
        <v>3188</v>
      </c>
      <c r="AFU4" t="s">
        <v>482</v>
      </c>
      <c r="AFV4" t="s">
        <v>2596</v>
      </c>
      <c r="AFW4" t="s">
        <v>565</v>
      </c>
      <c r="AFX4" t="s">
        <v>646</v>
      </c>
      <c r="AFY4" t="s">
        <v>2054</v>
      </c>
      <c r="AFZ4" t="s">
        <v>3027</v>
      </c>
      <c r="AGA4" t="s">
        <v>1306</v>
      </c>
      <c r="AGB4" t="s">
        <v>3245</v>
      </c>
      <c r="AGC4" t="s">
        <v>8205</v>
      </c>
      <c r="AGD4" t="s">
        <v>746</v>
      </c>
      <c r="AGE4" t="s">
        <v>521</v>
      </c>
      <c r="AGF4" t="s">
        <v>3649</v>
      </c>
      <c r="AGG4" t="s">
        <v>2631</v>
      </c>
      <c r="AGH4" t="s">
        <v>1971</v>
      </c>
      <c r="AGI4" t="s">
        <v>846</v>
      </c>
      <c r="AGJ4" t="s">
        <v>837</v>
      </c>
      <c r="AGK4" t="s">
        <v>5191</v>
      </c>
      <c r="AGL4" t="s">
        <v>556</v>
      </c>
      <c r="AGM4" t="s">
        <v>1106</v>
      </c>
      <c r="AGN4" t="s">
        <v>981</v>
      </c>
      <c r="AGO4" t="s">
        <v>1518</v>
      </c>
      <c r="AGP4" t="s">
        <v>255</v>
      </c>
      <c r="AGQ4" t="s">
        <v>4121</v>
      </c>
      <c r="AGR4" t="s">
        <v>5589</v>
      </c>
      <c r="AGS4" t="s">
        <v>335</v>
      </c>
      <c r="AGT4" t="s">
        <v>7791</v>
      </c>
      <c r="AGU4" t="s">
        <v>985</v>
      </c>
      <c r="AGV4" t="s">
        <v>979</v>
      </c>
      <c r="AGW4" t="s">
        <v>1143</v>
      </c>
      <c r="AGX4" t="s">
        <v>817</v>
      </c>
      <c r="AGY4" t="s">
        <v>1848</v>
      </c>
      <c r="AGZ4" t="s">
        <v>778</v>
      </c>
      <c r="AHA4" t="s">
        <v>1181</v>
      </c>
      <c r="AHB4" t="s">
        <v>1400</v>
      </c>
      <c r="AHC4" t="s">
        <v>222</v>
      </c>
      <c r="AHD4" t="s">
        <v>490</v>
      </c>
      <c r="AHE4" t="s">
        <v>2982</v>
      </c>
      <c r="AHF4" t="s">
        <v>7257</v>
      </c>
      <c r="AHG4" t="s">
        <v>8777</v>
      </c>
      <c r="AHH4" t="s">
        <v>1987</v>
      </c>
      <c r="AHI4" t="s">
        <v>897</v>
      </c>
      <c r="AHJ4" t="s">
        <v>168</v>
      </c>
      <c r="AHK4" t="s">
        <v>6790</v>
      </c>
      <c r="AHL4" t="s">
        <v>560</v>
      </c>
      <c r="AHM4" t="s">
        <v>174</v>
      </c>
      <c r="AHN4" t="s">
        <v>1066</v>
      </c>
      <c r="AHO4" t="s">
        <v>2063</v>
      </c>
      <c r="AHP4" t="s">
        <v>2067</v>
      </c>
      <c r="AHQ4" t="s">
        <v>4210</v>
      </c>
      <c r="AHR4" t="s">
        <v>2897</v>
      </c>
      <c r="AHS4" t="s">
        <v>3764</v>
      </c>
      <c r="AHT4" t="s">
        <v>3734</v>
      </c>
      <c r="AHU4" t="s">
        <v>5538</v>
      </c>
      <c r="AHV4" t="s">
        <v>5675</v>
      </c>
      <c r="AHW4" t="s">
        <v>2556</v>
      </c>
      <c r="AHX4" t="s">
        <v>927</v>
      </c>
      <c r="AHY4" t="s">
        <v>1576</v>
      </c>
      <c r="AHZ4" t="s">
        <v>2025</v>
      </c>
      <c r="AIA4" t="s">
        <v>6297</v>
      </c>
      <c r="AIB4" t="s">
        <v>6641</v>
      </c>
      <c r="AIC4" t="s">
        <v>1711</v>
      </c>
      <c r="AID4" t="s">
        <v>3327</v>
      </c>
      <c r="AIE4" t="s">
        <v>1774</v>
      </c>
      <c r="AIF4" t="s">
        <v>3108</v>
      </c>
      <c r="AIG4" t="s">
        <v>5564</v>
      </c>
      <c r="AIH4" t="s">
        <v>6950</v>
      </c>
      <c r="AII4" t="s">
        <v>3751</v>
      </c>
      <c r="AIJ4" t="s">
        <v>2753</v>
      </c>
      <c r="AIK4" t="s">
        <v>2901</v>
      </c>
      <c r="AIL4" t="s">
        <v>1601</v>
      </c>
      <c r="AIM4" t="s">
        <v>4019</v>
      </c>
      <c r="AIN4" t="s">
        <v>3909</v>
      </c>
      <c r="AIO4" t="s">
        <v>1860</v>
      </c>
      <c r="AIP4" t="s">
        <v>1552</v>
      </c>
      <c r="AIQ4" t="s">
        <v>5860</v>
      </c>
      <c r="AIR4" t="s">
        <v>4507</v>
      </c>
      <c r="AIS4" t="s">
        <v>2143</v>
      </c>
      <c r="AIT4" t="s">
        <v>1616</v>
      </c>
      <c r="AIU4" t="s">
        <v>812</v>
      </c>
      <c r="AIV4" t="s">
        <v>3213</v>
      </c>
      <c r="AIW4" t="s">
        <v>5147</v>
      </c>
      <c r="AIX4" t="s">
        <v>4660</v>
      </c>
      <c r="AIY4" t="s">
        <v>1325</v>
      </c>
      <c r="AIZ4" t="s">
        <v>349</v>
      </c>
      <c r="AJA4" t="s">
        <v>872</v>
      </c>
      <c r="AJB4" t="s">
        <v>1719</v>
      </c>
      <c r="AJC4" t="s">
        <v>459</v>
      </c>
      <c r="AJD4" t="s">
        <v>3835</v>
      </c>
      <c r="AJE4" t="s">
        <v>1644</v>
      </c>
      <c r="AJF4" t="s">
        <v>1386</v>
      </c>
      <c r="AJG4" t="s">
        <v>1437</v>
      </c>
      <c r="AJH4" t="s">
        <v>408</v>
      </c>
      <c r="AJI4" t="s">
        <v>1493</v>
      </c>
      <c r="AJJ4" t="s">
        <v>231</v>
      </c>
      <c r="AJK4" t="s">
        <v>24</v>
      </c>
      <c r="AJL4" t="s">
        <v>107</v>
      </c>
      <c r="AJM4" t="s">
        <v>4309</v>
      </c>
      <c r="AJN4" t="s">
        <v>28</v>
      </c>
      <c r="AJO4" t="s">
        <v>3815</v>
      </c>
      <c r="AJP4" t="s">
        <v>1520</v>
      </c>
      <c r="AJQ4" t="s">
        <v>3307</v>
      </c>
      <c r="AJR4" t="s">
        <v>4317</v>
      </c>
      <c r="AJS4" t="s">
        <v>3429</v>
      </c>
      <c r="AJT4" t="s">
        <v>5784</v>
      </c>
      <c r="AJU4" t="s">
        <v>2452</v>
      </c>
      <c r="AJV4" t="s">
        <v>5901</v>
      </c>
      <c r="AJW4" t="s">
        <v>4220</v>
      </c>
      <c r="AJX4" t="s">
        <v>600</v>
      </c>
      <c r="AJY4" t="s">
        <v>669</v>
      </c>
      <c r="AJZ4" t="s">
        <v>220</v>
      </c>
      <c r="AKA4" t="s">
        <v>4526</v>
      </c>
      <c r="AKB4" t="s">
        <v>5802</v>
      </c>
      <c r="AKC4" t="s">
        <v>5517</v>
      </c>
      <c r="AKD4" t="s">
        <v>1236</v>
      </c>
      <c r="AKE4" t="s">
        <v>1621</v>
      </c>
      <c r="AKF4" t="s">
        <v>3408</v>
      </c>
      <c r="AKG4" t="s">
        <v>501</v>
      </c>
      <c r="AKH4" t="s">
        <v>588</v>
      </c>
      <c r="AKI4" t="s">
        <v>2751</v>
      </c>
      <c r="AKJ4" t="s">
        <v>6639</v>
      </c>
      <c r="AKK4" t="s">
        <v>2685</v>
      </c>
      <c r="AKL4" t="s">
        <v>8630</v>
      </c>
      <c r="AKM4" t="s">
        <v>1872</v>
      </c>
      <c r="AKN4" t="s">
        <v>1024</v>
      </c>
      <c r="AKO4" t="s">
        <v>8603</v>
      </c>
      <c r="AKP4" t="s">
        <v>5879</v>
      </c>
      <c r="AKQ4" t="s">
        <v>2478</v>
      </c>
      <c r="AKR4" t="s">
        <v>2108</v>
      </c>
      <c r="AKS4" t="s">
        <v>3009</v>
      </c>
      <c r="AKT4" t="s">
        <v>4455</v>
      </c>
      <c r="AKU4" t="s">
        <v>2034</v>
      </c>
      <c r="AKV4" t="s">
        <v>7729</v>
      </c>
      <c r="AKW4" t="s">
        <v>1614</v>
      </c>
      <c r="AKX4" t="s">
        <v>1628</v>
      </c>
      <c r="AKY4" t="s">
        <v>4804</v>
      </c>
      <c r="AKZ4" t="s">
        <v>1637</v>
      </c>
      <c r="ALA4" t="s">
        <v>2110</v>
      </c>
      <c r="ALB4" t="s">
        <v>1292</v>
      </c>
      <c r="ALC4" t="s">
        <v>550</v>
      </c>
      <c r="ALD4" t="s">
        <v>4464</v>
      </c>
      <c r="ALE4" t="s">
        <v>4925</v>
      </c>
      <c r="ALF4" t="s">
        <v>4627</v>
      </c>
      <c r="ALG4" t="s">
        <v>2276</v>
      </c>
      <c r="ALH4" t="s">
        <v>6578</v>
      </c>
      <c r="ALI4" t="s">
        <v>1063</v>
      </c>
      <c r="ALJ4" t="s">
        <v>3675</v>
      </c>
      <c r="ALK4" t="s">
        <v>1682</v>
      </c>
      <c r="ALL4" t="s">
        <v>4130</v>
      </c>
      <c r="ALM4" t="s">
        <v>1586</v>
      </c>
      <c r="ALN4" t="s">
        <v>929</v>
      </c>
      <c r="ALO4" t="s">
        <v>1838</v>
      </c>
      <c r="ALP4" t="s">
        <v>3998</v>
      </c>
      <c r="ALQ4" t="s">
        <v>907</v>
      </c>
      <c r="ALR4" t="s">
        <v>2729</v>
      </c>
      <c r="ALS4" t="s">
        <v>6422</v>
      </c>
      <c r="ALT4" t="s">
        <v>6389</v>
      </c>
      <c r="ALU4" t="s">
        <v>5267</v>
      </c>
      <c r="ALV4" t="s">
        <v>7376</v>
      </c>
      <c r="ALW4" t="s">
        <v>1698</v>
      </c>
      <c r="ALX4" t="s">
        <v>2005</v>
      </c>
      <c r="ALY4" t="s">
        <v>386</v>
      </c>
      <c r="ALZ4" t="s">
        <v>2529</v>
      </c>
      <c r="AMA4" t="s">
        <v>1639</v>
      </c>
      <c r="AMB4" t="s">
        <v>2995</v>
      </c>
      <c r="AMC4" t="s">
        <v>5560</v>
      </c>
      <c r="AMD4" t="s">
        <v>327</v>
      </c>
      <c r="AME4" t="s">
        <v>8593</v>
      </c>
      <c r="AMF4" t="s">
        <v>1042</v>
      </c>
      <c r="AMG4" t="s">
        <v>3371</v>
      </c>
      <c r="AMH4" t="s">
        <v>3788</v>
      </c>
      <c r="AMI4" t="s">
        <v>3700</v>
      </c>
      <c r="AMJ4" t="s">
        <v>1993</v>
      </c>
      <c r="AMK4" t="s">
        <v>433</v>
      </c>
      <c r="AML4" t="s">
        <v>2126</v>
      </c>
      <c r="AMM4" t="s">
        <v>412</v>
      </c>
      <c r="AMN4" t="s">
        <v>6763</v>
      </c>
      <c r="AMO4" t="s">
        <v>3167</v>
      </c>
      <c r="AMP4" t="s">
        <v>6054</v>
      </c>
      <c r="AMQ4" t="s">
        <v>3265</v>
      </c>
      <c r="AMR4" t="s">
        <v>7390</v>
      </c>
      <c r="AMS4" t="s">
        <v>8128</v>
      </c>
      <c r="AMT4" t="s">
        <v>4024</v>
      </c>
      <c r="AMU4" t="s">
        <v>1939</v>
      </c>
      <c r="AMV4" t="s">
        <v>3061</v>
      </c>
      <c r="AMW4" t="s">
        <v>995</v>
      </c>
      <c r="AMX4" t="s">
        <v>4819</v>
      </c>
      <c r="AMY4" t="s">
        <v>325</v>
      </c>
      <c r="AMZ4" t="s">
        <v>6195</v>
      </c>
      <c r="ANA4" t="s">
        <v>886</v>
      </c>
      <c r="ANB4" t="s">
        <v>39</v>
      </c>
      <c r="ANC4" t="s">
        <v>7499</v>
      </c>
      <c r="AND4" t="s">
        <v>808</v>
      </c>
      <c r="ANE4" t="s">
        <v>1975</v>
      </c>
      <c r="ANF4" t="s">
        <v>1566</v>
      </c>
      <c r="ANG4" t="s">
        <v>461</v>
      </c>
      <c r="ANH4" t="s">
        <v>4331</v>
      </c>
      <c r="ANI4" t="s">
        <v>310</v>
      </c>
      <c r="ANJ4" t="s">
        <v>7112</v>
      </c>
      <c r="ANK4" t="s">
        <v>648</v>
      </c>
      <c r="ANL4" t="s">
        <v>5012</v>
      </c>
      <c r="ANM4" t="s">
        <v>1131</v>
      </c>
      <c r="ANN4" t="s">
        <v>3445</v>
      </c>
      <c r="ANO4" t="s">
        <v>8034</v>
      </c>
      <c r="ANP4" t="s">
        <v>1076</v>
      </c>
      <c r="ANQ4" t="s">
        <v>7102</v>
      </c>
      <c r="ANR4" t="s">
        <v>281</v>
      </c>
      <c r="ANS4" t="s">
        <v>1568</v>
      </c>
      <c r="ANT4" t="s">
        <v>6048</v>
      </c>
      <c r="ANU4" t="s">
        <v>2713</v>
      </c>
      <c r="ANV4" t="s">
        <v>5672</v>
      </c>
      <c r="ANW4" t="s">
        <v>2058</v>
      </c>
      <c r="ANX4" t="s">
        <v>4592</v>
      </c>
      <c r="ANY4" t="s">
        <v>894</v>
      </c>
      <c r="ANZ4" t="s">
        <v>370</v>
      </c>
      <c r="AOA4" t="s">
        <v>6150</v>
      </c>
      <c r="AOB4" t="s">
        <v>3625</v>
      </c>
      <c r="AOC4" t="s">
        <v>2394</v>
      </c>
      <c r="AOD4" t="s">
        <v>3386</v>
      </c>
      <c r="AOE4" t="s">
        <v>176</v>
      </c>
      <c r="AOF4" t="s">
        <v>1176</v>
      </c>
      <c r="AOG4" t="s">
        <v>659</v>
      </c>
      <c r="AOH4" t="s">
        <v>3055</v>
      </c>
      <c r="AOI4" t="s">
        <v>1982</v>
      </c>
      <c r="AOJ4" t="s">
        <v>3106</v>
      </c>
      <c r="AOK4" t="s">
        <v>3209</v>
      </c>
      <c r="AOL4" t="s">
        <v>5324</v>
      </c>
      <c r="AOM4" t="s">
        <v>2549</v>
      </c>
      <c r="AON4" t="s">
        <v>3531</v>
      </c>
      <c r="AOO4" t="s">
        <v>2015</v>
      </c>
      <c r="AOP4" t="s">
        <v>2919</v>
      </c>
      <c r="AOQ4" t="s">
        <v>2841</v>
      </c>
      <c r="AOR4" t="s">
        <v>6168</v>
      </c>
      <c r="AOS4" t="s">
        <v>214</v>
      </c>
      <c r="AOT4" t="s">
        <v>1941</v>
      </c>
      <c r="AOU4" t="s">
        <v>2657</v>
      </c>
      <c r="AOV4" t="s">
        <v>2331</v>
      </c>
      <c r="AOW4" t="s">
        <v>923</v>
      </c>
      <c r="AOX4" t="s">
        <v>8791</v>
      </c>
      <c r="AOY4" t="s">
        <v>5443</v>
      </c>
      <c r="AOZ4" t="s">
        <v>1209</v>
      </c>
      <c r="APA4" t="s">
        <v>3588</v>
      </c>
      <c r="APB4" t="s">
        <v>2829</v>
      </c>
      <c r="APC4" t="s">
        <v>3368</v>
      </c>
      <c r="APD4" t="s">
        <v>2468</v>
      </c>
      <c r="APE4" t="s">
        <v>1392</v>
      </c>
      <c r="APF4" t="s">
        <v>6571</v>
      </c>
      <c r="APG4" t="s">
        <v>1779</v>
      </c>
      <c r="APH4" t="s">
        <v>393</v>
      </c>
      <c r="API4" t="s">
        <v>4160</v>
      </c>
      <c r="APJ4" t="s">
        <v>4236</v>
      </c>
      <c r="APK4" t="s">
        <v>531</v>
      </c>
      <c r="APL4" t="s">
        <v>3551</v>
      </c>
      <c r="APM4" t="s">
        <v>1978</v>
      </c>
      <c r="APN4" t="s">
        <v>2534</v>
      </c>
      <c r="APO4" t="s">
        <v>790</v>
      </c>
      <c r="APP4" t="s">
        <v>6371</v>
      </c>
      <c r="APQ4" t="s">
        <v>955</v>
      </c>
      <c r="APR4" t="s">
        <v>540</v>
      </c>
      <c r="APS4" t="s">
        <v>2161</v>
      </c>
      <c r="APT4" t="s">
        <v>6276</v>
      </c>
      <c r="APU4" t="s">
        <v>3333</v>
      </c>
      <c r="APV4" t="s">
        <v>3133</v>
      </c>
      <c r="APW4" t="s">
        <v>2709</v>
      </c>
      <c r="APX4" t="s">
        <v>4056</v>
      </c>
      <c r="APY4" t="s">
        <v>711</v>
      </c>
      <c r="APZ4" t="s">
        <v>2385</v>
      </c>
      <c r="AQA4" t="s">
        <v>1207</v>
      </c>
      <c r="AQB4" t="s">
        <v>1310</v>
      </c>
      <c r="AQC4" t="s">
        <v>6430</v>
      </c>
      <c r="AQD4" t="s">
        <v>3147</v>
      </c>
      <c r="AQE4" t="s">
        <v>160</v>
      </c>
      <c r="AQF4" t="s">
        <v>3933</v>
      </c>
      <c r="AQG4" t="s">
        <v>4694</v>
      </c>
      <c r="AQH4" t="s">
        <v>5815</v>
      </c>
      <c r="AQI4" t="s">
        <v>1183</v>
      </c>
      <c r="AQJ4" t="s">
        <v>2188</v>
      </c>
      <c r="AQK4" t="s">
        <v>1997</v>
      </c>
      <c r="AQL4" t="s">
        <v>695</v>
      </c>
      <c r="AQM4" t="s">
        <v>774</v>
      </c>
      <c r="AQN4" t="s">
        <v>5874</v>
      </c>
      <c r="AQO4" t="s">
        <v>748</v>
      </c>
      <c r="AQP4" t="s">
        <v>4484</v>
      </c>
      <c r="AQQ4" t="s">
        <v>5581</v>
      </c>
      <c r="AQR4" t="s">
        <v>4900</v>
      </c>
      <c r="AQS4" t="s">
        <v>1524</v>
      </c>
      <c r="AQT4" t="s">
        <v>5082</v>
      </c>
      <c r="AQU4" t="s">
        <v>4070</v>
      </c>
      <c r="AQV4" t="s">
        <v>3250</v>
      </c>
      <c r="AQW4" t="s">
        <v>6212</v>
      </c>
      <c r="AQX4" t="s">
        <v>602</v>
      </c>
      <c r="AQY4" t="s">
        <v>1723</v>
      </c>
      <c r="AQZ4" t="s">
        <v>1732</v>
      </c>
      <c r="ARA4" t="s">
        <v>737</v>
      </c>
      <c r="ARB4" t="s">
        <v>1338</v>
      </c>
      <c r="ARC4" t="s">
        <v>2986</v>
      </c>
      <c r="ARD4" t="s">
        <v>1052</v>
      </c>
      <c r="ARE4" t="s">
        <v>1316</v>
      </c>
      <c r="ARF4" t="s">
        <v>6714</v>
      </c>
      <c r="ARG4" t="s">
        <v>772</v>
      </c>
      <c r="ARH4" t="s">
        <v>687</v>
      </c>
      <c r="ARI4" t="s">
        <v>3754</v>
      </c>
      <c r="ARJ4" t="s">
        <v>1782</v>
      </c>
      <c r="ARK4" t="s">
        <v>1081</v>
      </c>
      <c r="ARL4" t="s">
        <v>186</v>
      </c>
      <c r="ARM4" t="s">
        <v>291</v>
      </c>
      <c r="ARN4" t="s">
        <v>1951</v>
      </c>
      <c r="ARO4" t="s">
        <v>2027</v>
      </c>
      <c r="ARP4" t="s">
        <v>4340</v>
      </c>
      <c r="ARQ4" t="s">
        <v>361</v>
      </c>
      <c r="ARR4" t="s">
        <v>140</v>
      </c>
      <c r="ARS4" t="s">
        <v>1468</v>
      </c>
      <c r="ART4" t="s">
        <v>6311</v>
      </c>
      <c r="ARU4" t="s">
        <v>2213</v>
      </c>
      <c r="ARV4" t="s">
        <v>2123</v>
      </c>
      <c r="ARW4" t="s">
        <v>3697</v>
      </c>
      <c r="ARX4" t="s">
        <v>1823</v>
      </c>
      <c r="ARY4" t="s">
        <v>3177</v>
      </c>
      <c r="ARZ4" t="s">
        <v>6067</v>
      </c>
      <c r="ASA4" t="s">
        <v>2690</v>
      </c>
      <c r="ASB4" t="s">
        <v>3443</v>
      </c>
      <c r="ASC4" t="s">
        <v>3911</v>
      </c>
      <c r="ASD4" t="s">
        <v>3832</v>
      </c>
      <c r="ASE4" t="s">
        <v>3543</v>
      </c>
      <c r="ASF4" t="s">
        <v>4150</v>
      </c>
      <c r="ASG4" t="s">
        <v>2454</v>
      </c>
      <c r="ASH4" t="s">
        <v>661</v>
      </c>
      <c r="ASI4" t="s">
        <v>799</v>
      </c>
      <c r="ASJ4" t="s">
        <v>2101</v>
      </c>
      <c r="ASK4" t="s">
        <v>3631</v>
      </c>
      <c r="ASL4" t="s">
        <v>5741</v>
      </c>
      <c r="ASM4" t="s">
        <v>2736</v>
      </c>
      <c r="ASN4" t="s">
        <v>4176</v>
      </c>
      <c r="ASO4" t="s">
        <v>48</v>
      </c>
      <c r="ASP4" t="s">
        <v>1046</v>
      </c>
      <c r="ASQ4" t="s">
        <v>2238</v>
      </c>
      <c r="ASR4" t="s">
        <v>7012</v>
      </c>
      <c r="ASS4" t="s">
        <v>247</v>
      </c>
      <c r="AST4" t="s">
        <v>2517</v>
      </c>
      <c r="ASU4" t="s">
        <v>9081</v>
      </c>
      <c r="ASV4" t="s">
        <v>1058</v>
      </c>
      <c r="ASW4" t="s">
        <v>2177</v>
      </c>
      <c r="ASX4" t="s">
        <v>2266</v>
      </c>
      <c r="ASY4" t="s">
        <v>1609</v>
      </c>
      <c r="ASZ4" t="s">
        <v>304</v>
      </c>
      <c r="ATA4" t="s">
        <v>1590</v>
      </c>
      <c r="ATB4" t="s">
        <v>2910</v>
      </c>
      <c r="ATC4" t="s">
        <v>4589</v>
      </c>
      <c r="ATD4" t="s">
        <v>3608</v>
      </c>
      <c r="ATE4" t="s">
        <v>8685</v>
      </c>
      <c r="ATF4" t="s">
        <v>4728</v>
      </c>
      <c r="ATG4" t="s">
        <v>3015</v>
      </c>
      <c r="ATH4" t="s">
        <v>3859</v>
      </c>
      <c r="ATI4" t="s">
        <v>6576</v>
      </c>
      <c r="ATJ4" t="s">
        <v>4699</v>
      </c>
      <c r="ATK4" t="s">
        <v>4092</v>
      </c>
      <c r="ATL4" t="s">
        <v>3541</v>
      </c>
      <c r="ATM4" t="s">
        <v>2756</v>
      </c>
      <c r="ATN4" t="s">
        <v>5067</v>
      </c>
      <c r="ATO4" t="s">
        <v>4366</v>
      </c>
      <c r="ATP4" t="s">
        <v>2141</v>
      </c>
      <c r="ATQ4" t="s">
        <v>194</v>
      </c>
      <c r="ATR4" t="s">
        <v>881</v>
      </c>
      <c r="ATS4" t="s">
        <v>1771</v>
      </c>
      <c r="ATT4" t="s">
        <v>5027</v>
      </c>
      <c r="ATU4" t="s">
        <v>1705</v>
      </c>
      <c r="ATV4" t="s">
        <v>1560</v>
      </c>
      <c r="ATW4" t="s">
        <v>1300</v>
      </c>
      <c r="ATX4" t="s">
        <v>2536</v>
      </c>
      <c r="ATY4" t="s">
        <v>2350</v>
      </c>
      <c r="ATZ4" t="s">
        <v>752</v>
      </c>
      <c r="AUA4" t="s">
        <v>1026</v>
      </c>
      <c r="AUB4" t="s">
        <v>1752</v>
      </c>
      <c r="AUC4" t="s">
        <v>1388</v>
      </c>
      <c r="AUD4" t="s">
        <v>4667</v>
      </c>
      <c r="AUE4" t="s">
        <v>4944</v>
      </c>
      <c r="AUF4" t="s">
        <v>1898</v>
      </c>
      <c r="AUG4" t="s">
        <v>6146</v>
      </c>
      <c r="AUH4" t="s">
        <v>428</v>
      </c>
      <c r="AUI4" t="s">
        <v>2447</v>
      </c>
      <c r="AUJ4" t="s">
        <v>253</v>
      </c>
      <c r="AUK4" t="s">
        <v>2760</v>
      </c>
      <c r="AUL4" t="s">
        <v>9484</v>
      </c>
      <c r="AUM4" t="s">
        <v>644</v>
      </c>
      <c r="AUN4" t="s">
        <v>796</v>
      </c>
      <c r="AUO4" t="s">
        <v>713</v>
      </c>
      <c r="AUP4" t="s">
        <v>2585</v>
      </c>
      <c r="AUQ4" t="s">
        <v>3025</v>
      </c>
      <c r="AUR4" t="s">
        <v>1825</v>
      </c>
      <c r="AUS4" t="s">
        <v>83</v>
      </c>
      <c r="AUT4" t="s">
        <v>384</v>
      </c>
      <c r="AUU4" t="s">
        <v>7170</v>
      </c>
      <c r="AUV4" t="s">
        <v>1745</v>
      </c>
      <c r="AUW4" t="s">
        <v>1384</v>
      </c>
      <c r="AUX4" t="s">
        <v>2305</v>
      </c>
      <c r="AUY4" t="s">
        <v>1170</v>
      </c>
      <c r="AUZ4" t="s">
        <v>9616</v>
      </c>
      <c r="AVA4" t="s">
        <v>3128</v>
      </c>
      <c r="AVB4" t="s">
        <v>1174</v>
      </c>
      <c r="AVC4" t="s">
        <v>1833</v>
      </c>
      <c r="AVD4" t="s">
        <v>3746</v>
      </c>
      <c r="AVE4" t="s">
        <v>3509</v>
      </c>
      <c r="AVF4" t="s">
        <v>261</v>
      </c>
      <c r="AVG4" t="s">
        <v>1980</v>
      </c>
      <c r="AVH4" t="s">
        <v>7509</v>
      </c>
      <c r="AVI4" t="s">
        <v>5823</v>
      </c>
      <c r="AVJ4" t="s">
        <v>445</v>
      </c>
      <c r="AVK4" t="s">
        <v>785</v>
      </c>
      <c r="AVL4" t="s">
        <v>105</v>
      </c>
      <c r="AVM4" t="s">
        <v>1727</v>
      </c>
      <c r="AVN4" t="s">
        <v>8489</v>
      </c>
      <c r="AVO4" t="s">
        <v>2241</v>
      </c>
      <c r="AVP4" t="s">
        <v>4097</v>
      </c>
      <c r="AVQ4" t="s">
        <v>1717</v>
      </c>
      <c r="AVR4" t="s">
        <v>7280</v>
      </c>
      <c r="AVS4" t="s">
        <v>2575</v>
      </c>
      <c r="AVT4" t="s">
        <v>725</v>
      </c>
      <c r="AVU4" t="s">
        <v>3856</v>
      </c>
      <c r="AVV4" t="s">
        <v>2867</v>
      </c>
      <c r="AVW4" t="s">
        <v>2670</v>
      </c>
      <c r="AVX4" t="s">
        <v>2011</v>
      </c>
      <c r="AVY4" t="s">
        <v>794</v>
      </c>
      <c r="AVZ4" t="s">
        <v>1014</v>
      </c>
      <c r="AWA4" t="s">
        <v>1923</v>
      </c>
      <c r="AWB4" t="s">
        <v>2561</v>
      </c>
      <c r="AWC4" t="s">
        <v>1796</v>
      </c>
      <c r="AWD4" t="s">
        <v>2206</v>
      </c>
      <c r="AWE4" t="s">
        <v>1935</v>
      </c>
      <c r="AWF4" t="s">
        <v>2521</v>
      </c>
      <c r="AWG4" t="s">
        <v>5257</v>
      </c>
      <c r="AWH4" t="s">
        <v>5206</v>
      </c>
      <c r="AWI4" t="s">
        <v>476</v>
      </c>
      <c r="AWJ4" t="s">
        <v>3020</v>
      </c>
      <c r="AWK4" t="s">
        <v>79</v>
      </c>
      <c r="AWL4" t="s">
        <v>631</v>
      </c>
      <c r="AWM4" t="s">
        <v>4701</v>
      </c>
      <c r="AWN4" t="s">
        <v>1649</v>
      </c>
      <c r="AWO4" t="s">
        <v>3401</v>
      </c>
      <c r="AWP4" t="s">
        <v>1510</v>
      </c>
      <c r="AWQ4" t="s">
        <v>3929</v>
      </c>
      <c r="AWR4" t="s">
        <v>2397</v>
      </c>
      <c r="AWS4" t="s">
        <v>2093</v>
      </c>
      <c r="AWT4" t="s">
        <v>1277</v>
      </c>
      <c r="AWU4" t="s">
        <v>4934</v>
      </c>
      <c r="AWV4" t="s">
        <v>75</v>
      </c>
      <c r="AWW4" t="s">
        <v>4620</v>
      </c>
      <c r="AWX4" t="s">
        <v>2250</v>
      </c>
      <c r="AWY4" t="s">
        <v>406</v>
      </c>
      <c r="AWZ4" t="s">
        <v>671</v>
      </c>
      <c r="AXA4" t="s">
        <v>2192</v>
      </c>
      <c r="AXB4" t="s">
        <v>1470</v>
      </c>
      <c r="AXC4" t="s">
        <v>416</v>
      </c>
      <c r="AXD4" t="s">
        <v>592</v>
      </c>
      <c r="AXE4" t="s">
        <v>4307</v>
      </c>
      <c r="AXF4" t="s">
        <v>6565</v>
      </c>
      <c r="AXG4" t="s">
        <v>8830</v>
      </c>
      <c r="AXH4" t="s">
        <v>1840</v>
      </c>
      <c r="AXI4" t="s">
        <v>365</v>
      </c>
      <c r="AXJ4" t="s">
        <v>148</v>
      </c>
      <c r="AXK4" t="s">
        <v>4636</v>
      </c>
      <c r="AXL4" t="s">
        <v>2367</v>
      </c>
      <c r="AXM4" t="s">
        <v>6148</v>
      </c>
      <c r="AXN4" t="s">
        <v>3216</v>
      </c>
      <c r="AXO4" t="s">
        <v>3311</v>
      </c>
      <c r="AXP4" t="s">
        <v>4662</v>
      </c>
      <c r="AXQ4" t="s">
        <v>3038</v>
      </c>
      <c r="AXR4" t="s">
        <v>3828</v>
      </c>
      <c r="AXS4" t="s">
        <v>1270</v>
      </c>
      <c r="AXT4" t="s">
        <v>3089</v>
      </c>
      <c r="AXU4" t="s">
        <v>208</v>
      </c>
      <c r="AXV4" t="s">
        <v>3041</v>
      </c>
      <c r="AXW4" t="s">
        <v>2607</v>
      </c>
      <c r="AXX4" t="s">
        <v>7780</v>
      </c>
      <c r="AXY4" t="s">
        <v>3141</v>
      </c>
      <c r="AXZ4" t="s">
        <v>4413</v>
      </c>
      <c r="AYA4" t="s">
        <v>1672</v>
      </c>
      <c r="AYB4" t="s">
        <v>596</v>
      </c>
      <c r="AYC4" t="s">
        <v>5375</v>
      </c>
      <c r="AYD4" t="s">
        <v>3945</v>
      </c>
      <c r="AYE4" t="s">
        <v>1364</v>
      </c>
      <c r="AYF4" t="s">
        <v>6959</v>
      </c>
      <c r="AYG4" t="s">
        <v>5042</v>
      </c>
      <c r="AYH4" t="s">
        <v>3335</v>
      </c>
      <c r="AYI4" t="s">
        <v>1349</v>
      </c>
      <c r="AYJ4" t="s">
        <v>2171</v>
      </c>
      <c r="AYK4" t="s">
        <v>3616</v>
      </c>
      <c r="AYL4" t="s">
        <v>1895</v>
      </c>
      <c r="AYM4" t="s">
        <v>2833</v>
      </c>
      <c r="AYN4" t="s">
        <v>3748</v>
      </c>
      <c r="AYO4" t="s">
        <v>1536</v>
      </c>
      <c r="AYP4" t="s">
        <v>1802</v>
      </c>
      <c r="AYQ4" t="s">
        <v>2812</v>
      </c>
      <c r="AYR4" t="s">
        <v>1721</v>
      </c>
      <c r="AYS4" t="s">
        <v>2119</v>
      </c>
      <c r="AYT4" t="s">
        <v>6476</v>
      </c>
      <c r="AYU4" t="s">
        <v>2964</v>
      </c>
      <c r="AYV4" t="s">
        <v>657</v>
      </c>
      <c r="AYW4" t="s">
        <v>451</v>
      </c>
      <c r="AYX4" t="s">
        <v>4746</v>
      </c>
      <c r="AYY4" t="s">
        <v>3145</v>
      </c>
      <c r="AYZ4" t="s">
        <v>2823</v>
      </c>
      <c r="AZA4" t="s">
        <v>548</v>
      </c>
      <c r="AZB4" t="s">
        <v>3742</v>
      </c>
      <c r="AZC4" t="s">
        <v>5178</v>
      </c>
      <c r="AZD4" t="s">
        <v>3901</v>
      </c>
      <c r="AZE4" t="s">
        <v>4305</v>
      </c>
      <c r="AZF4" t="s">
        <v>590</v>
      </c>
      <c r="AZG4" t="s">
        <v>2040</v>
      </c>
      <c r="AZH4" t="s">
        <v>4027</v>
      </c>
      <c r="AZI4" t="s">
        <v>1445</v>
      </c>
      <c r="AZJ4" t="s">
        <v>1187</v>
      </c>
      <c r="AZK4" t="s">
        <v>3723</v>
      </c>
      <c r="AZL4" t="s">
        <v>1146</v>
      </c>
      <c r="AZM4" t="s">
        <v>1268</v>
      </c>
      <c r="AZN4" t="s">
        <v>2961</v>
      </c>
      <c r="AZO4" t="s">
        <v>3366</v>
      </c>
      <c r="AZP4" t="s">
        <v>533</v>
      </c>
      <c r="AZQ4" t="s">
        <v>492</v>
      </c>
      <c r="AZR4" t="s">
        <v>3658</v>
      </c>
      <c r="AZS4" t="s">
        <v>6743</v>
      </c>
      <c r="AZT4" t="s">
        <v>128</v>
      </c>
      <c r="AZU4" t="s">
        <v>3727</v>
      </c>
      <c r="AZV4" t="s">
        <v>5404</v>
      </c>
      <c r="AZW4" t="s">
        <v>1916</v>
      </c>
      <c r="AZX4" t="s">
        <v>6851</v>
      </c>
      <c r="AZY4" t="s">
        <v>2525</v>
      </c>
      <c r="AZZ4" t="s">
        <v>3238</v>
      </c>
      <c r="BAA4" t="s">
        <v>4032</v>
      </c>
      <c r="BAB4" t="s">
        <v>6878</v>
      </c>
      <c r="BAC4" t="s">
        <v>4602</v>
      </c>
      <c r="BAD4" t="s">
        <v>1168</v>
      </c>
      <c r="BAE4" t="s">
        <v>6607</v>
      </c>
      <c r="BAF4" t="s">
        <v>6630</v>
      </c>
      <c r="BAG4" t="s">
        <v>900</v>
      </c>
      <c r="BAH4" t="s">
        <v>67</v>
      </c>
      <c r="BAI4" t="s">
        <v>2672</v>
      </c>
      <c r="BAJ4" t="s">
        <v>2538</v>
      </c>
      <c r="BAK4" t="s">
        <v>2640</v>
      </c>
      <c r="BAL4" t="s">
        <v>495</v>
      </c>
      <c r="BAM4" t="s">
        <v>1482</v>
      </c>
      <c r="BAN4" t="s">
        <v>2023</v>
      </c>
      <c r="BAO4" t="s">
        <v>4686</v>
      </c>
      <c r="BAP4" t="s">
        <v>321</v>
      </c>
      <c r="BAQ4" t="s">
        <v>4490</v>
      </c>
      <c r="BAR4" t="s">
        <v>1137</v>
      </c>
      <c r="BAS4" t="s">
        <v>3425</v>
      </c>
      <c r="BAT4" t="s">
        <v>3394</v>
      </c>
      <c r="BAU4" t="s">
        <v>117</v>
      </c>
      <c r="BAV4" t="s">
        <v>1266</v>
      </c>
      <c r="BAW4" t="s">
        <v>854</v>
      </c>
      <c r="BAX4" t="s">
        <v>1799</v>
      </c>
      <c r="BAY4" t="s">
        <v>754</v>
      </c>
      <c r="BAZ4" t="s">
        <v>538</v>
      </c>
      <c r="BBA4" t="s">
        <v>6706</v>
      </c>
      <c r="BBB4" t="s">
        <v>2419</v>
      </c>
      <c r="BBC4" t="s">
        <v>2460</v>
      </c>
      <c r="BBD4" t="s">
        <v>919</v>
      </c>
      <c r="BBE4" t="s">
        <v>1083</v>
      </c>
      <c r="BBF4" t="s">
        <v>463</v>
      </c>
      <c r="BBG4" t="s">
        <v>3803</v>
      </c>
      <c r="BBH4" t="s">
        <v>5917</v>
      </c>
      <c r="BBI4" t="s">
        <v>1495</v>
      </c>
      <c r="BBJ4" t="s">
        <v>3078</v>
      </c>
      <c r="BBK4" t="s">
        <v>1448</v>
      </c>
      <c r="BBL4" t="s">
        <v>1016</v>
      </c>
      <c r="BBM4" t="s">
        <v>1503</v>
      </c>
      <c r="BBN4" t="s">
        <v>7191</v>
      </c>
      <c r="BBO4" t="s">
        <v>1747</v>
      </c>
      <c r="BBP4" t="s">
        <v>874</v>
      </c>
      <c r="BBQ4" t="s">
        <v>957</v>
      </c>
      <c r="BBR4" t="s">
        <v>953</v>
      </c>
      <c r="BBS4" t="s">
        <v>2885</v>
      </c>
      <c r="BBT4" t="s">
        <v>4740</v>
      </c>
      <c r="BBU4" t="s">
        <v>1006</v>
      </c>
      <c r="BBV4" t="s">
        <v>2740</v>
      </c>
      <c r="BBW4" t="s">
        <v>4921</v>
      </c>
      <c r="BBX4" t="s">
        <v>1450</v>
      </c>
      <c r="BBY4" t="s">
        <v>3503</v>
      </c>
      <c r="BBZ4" t="s">
        <v>2472</v>
      </c>
      <c r="BCA4" t="s">
        <v>3410</v>
      </c>
      <c r="BCB4" t="s">
        <v>3670</v>
      </c>
      <c r="BCC4" t="s">
        <v>285</v>
      </c>
      <c r="BCD4" t="s">
        <v>4355</v>
      </c>
      <c r="BCE4" t="s">
        <v>5504</v>
      </c>
      <c r="BCF4" t="s">
        <v>8871</v>
      </c>
      <c r="BCG4" t="s">
        <v>7067</v>
      </c>
      <c r="BCH4" t="s">
        <v>6323</v>
      </c>
      <c r="BCI4" t="s">
        <v>2959</v>
      </c>
      <c r="BCJ4" t="s">
        <v>2112</v>
      </c>
      <c r="BCK4" t="s">
        <v>4141</v>
      </c>
      <c r="BCL4" t="s">
        <v>269</v>
      </c>
      <c r="BCM4" t="s">
        <v>3438</v>
      </c>
      <c r="BCN4" t="s">
        <v>4843</v>
      </c>
      <c r="BCO4" t="s">
        <v>5315</v>
      </c>
      <c r="BCP4" t="s">
        <v>3708</v>
      </c>
      <c r="BCQ4" t="s">
        <v>3204</v>
      </c>
      <c r="BCR4" t="s">
        <v>2577</v>
      </c>
      <c r="BCS4" t="s">
        <v>440</v>
      </c>
      <c r="BCT4" t="s">
        <v>525</v>
      </c>
      <c r="BCU4" t="s">
        <v>1654</v>
      </c>
      <c r="BCV4" t="s">
        <v>554</v>
      </c>
      <c r="BCW4" t="s">
        <v>2547</v>
      </c>
      <c r="BCX4" t="s">
        <v>1072</v>
      </c>
      <c r="BCY4" t="s">
        <v>727</v>
      </c>
      <c r="BCZ4" t="s">
        <v>3202</v>
      </c>
      <c r="BDA4" t="s">
        <v>1634</v>
      </c>
      <c r="BDB4" t="s">
        <v>180</v>
      </c>
      <c r="BDC4" t="s">
        <v>5401</v>
      </c>
      <c r="BDD4" t="s">
        <v>3175</v>
      </c>
      <c r="BDE4" t="s">
        <v>4521</v>
      </c>
      <c r="BDF4" t="s">
        <v>1198</v>
      </c>
      <c r="BDG4" t="s">
        <v>582</v>
      </c>
      <c r="BDH4" t="s">
        <v>89</v>
      </c>
      <c r="BDI4" t="s">
        <v>1374</v>
      </c>
      <c r="BDJ4" t="s">
        <v>1958</v>
      </c>
      <c r="BDK4" t="s">
        <v>4710</v>
      </c>
      <c r="BDL4" t="s">
        <v>7176</v>
      </c>
      <c r="BDM4" t="s">
        <v>5585</v>
      </c>
      <c r="BDN4" t="s">
        <v>1099</v>
      </c>
      <c r="BDO4" t="s">
        <v>3084</v>
      </c>
      <c r="BDP4" t="s">
        <v>2208</v>
      </c>
      <c r="BDQ4" t="s">
        <v>2131</v>
      </c>
      <c r="BDR4" t="s">
        <v>9567</v>
      </c>
      <c r="BDS4" t="s">
        <v>6083</v>
      </c>
      <c r="BDT4" t="s">
        <v>4932</v>
      </c>
      <c r="BDU4" t="s">
        <v>1070</v>
      </c>
      <c r="BDV4" t="s">
        <v>4047</v>
      </c>
      <c r="BDW4" t="s">
        <v>1526</v>
      </c>
      <c r="BDX4" t="s">
        <v>2310</v>
      </c>
      <c r="BDY4" t="s">
        <v>2163</v>
      </c>
      <c r="BDZ4" t="s">
        <v>1125</v>
      </c>
      <c r="BEA4" t="s">
        <v>2184</v>
      </c>
      <c r="BEB4" t="s">
        <v>7537</v>
      </c>
      <c r="BEC4" t="s">
        <v>10314</v>
      </c>
      <c r="BED4" t="s">
        <v>3927</v>
      </c>
      <c r="BEE4" t="s">
        <v>1991</v>
      </c>
      <c r="BEF4" t="s">
        <v>3271</v>
      </c>
      <c r="BEG4" t="s">
        <v>488</v>
      </c>
      <c r="BEH4" t="s">
        <v>3280</v>
      </c>
      <c r="BEI4" t="s">
        <v>218</v>
      </c>
      <c r="BEJ4" t="s">
        <v>283</v>
      </c>
      <c r="BEK4" t="s">
        <v>8325</v>
      </c>
      <c r="BEL4" t="s">
        <v>8220</v>
      </c>
      <c r="BEM4" t="s">
        <v>1296</v>
      </c>
      <c r="BEN4" t="s">
        <v>1522</v>
      </c>
      <c r="BEO4" t="s">
        <v>636</v>
      </c>
      <c r="BEP4" t="s">
        <v>3278</v>
      </c>
      <c r="BEQ4" t="s">
        <v>329</v>
      </c>
      <c r="BER4" t="s">
        <v>57</v>
      </c>
      <c r="BES4" t="s">
        <v>267</v>
      </c>
      <c r="BET4" t="s">
        <v>200</v>
      </c>
      <c r="BEU4" t="s">
        <v>2655</v>
      </c>
      <c r="BEV4" t="s">
        <v>7590</v>
      </c>
      <c r="BEW4" t="s">
        <v>1892</v>
      </c>
      <c r="BEX4" t="s">
        <v>542</v>
      </c>
      <c r="BEY4" t="s">
        <v>1647</v>
      </c>
      <c r="BEZ4" t="s">
        <v>166</v>
      </c>
      <c r="BFA4" t="s">
        <v>6040</v>
      </c>
      <c r="BFB4" t="s">
        <v>3153</v>
      </c>
      <c r="BFC4" t="s">
        <v>1881</v>
      </c>
      <c r="BFD4" t="s">
        <v>136</v>
      </c>
      <c r="BFE4" t="s">
        <v>4964</v>
      </c>
      <c r="BFF4" t="s">
        <v>5415</v>
      </c>
      <c r="BFG4" t="s">
        <v>158</v>
      </c>
      <c r="BFH4" t="s">
        <v>3199</v>
      </c>
      <c r="BFI4" t="s">
        <v>3940</v>
      </c>
      <c r="BFJ4" t="s">
        <v>1592</v>
      </c>
      <c r="BFK4" t="s">
        <v>824</v>
      </c>
      <c r="BFL4" t="s">
        <v>3639</v>
      </c>
      <c r="BFM4" t="s">
        <v>6002</v>
      </c>
      <c r="BFN4" t="s">
        <v>5372</v>
      </c>
      <c r="BFO4" t="s">
        <v>6059</v>
      </c>
      <c r="BFP4" t="s">
        <v>2089</v>
      </c>
      <c r="BFQ4" t="s">
        <v>1407</v>
      </c>
      <c r="BFR4" t="s">
        <v>3000</v>
      </c>
      <c r="BFS4" t="s">
        <v>279</v>
      </c>
      <c r="BFT4" t="s">
        <v>2989</v>
      </c>
      <c r="BFU4" t="s">
        <v>2427</v>
      </c>
      <c r="BFV4" t="s">
        <v>911</v>
      </c>
      <c r="BFW4" t="s">
        <v>4251</v>
      </c>
      <c r="BFX4" t="s">
        <v>142</v>
      </c>
      <c r="BFY4" t="s">
        <v>1004</v>
      </c>
      <c r="BFZ4" t="s">
        <v>1464</v>
      </c>
      <c r="BGA4" t="s">
        <v>2926</v>
      </c>
      <c r="BGB4" t="s">
        <v>574</v>
      </c>
      <c r="BGC4" t="s">
        <v>5145</v>
      </c>
      <c r="BGD4" t="s">
        <v>69</v>
      </c>
      <c r="BGE4" t="s">
        <v>1220</v>
      </c>
      <c r="BGF4" t="s">
        <v>5630</v>
      </c>
      <c r="BGG4" t="s">
        <v>178</v>
      </c>
      <c r="BGH4" t="s">
        <v>3851</v>
      </c>
      <c r="BGI4" t="s">
        <v>989</v>
      </c>
      <c r="BGJ4" t="s">
        <v>3329</v>
      </c>
      <c r="BGK4" t="s">
        <v>2352</v>
      </c>
      <c r="BGL4" t="s">
        <v>523</v>
      </c>
      <c r="BGM4" t="s">
        <v>2783</v>
      </c>
      <c r="BGN4" t="s">
        <v>4764</v>
      </c>
      <c r="BGO4" t="s">
        <v>5515</v>
      </c>
      <c r="BGP4" t="s">
        <v>6309</v>
      </c>
      <c r="BGQ4" t="s">
        <v>3261</v>
      </c>
      <c r="BGR4" t="s">
        <v>3398</v>
      </c>
      <c r="BGS4" t="s">
        <v>1480</v>
      </c>
      <c r="BGT4" t="s">
        <v>3993</v>
      </c>
      <c r="BGU4" t="s">
        <v>6267</v>
      </c>
      <c r="BGV4" t="s">
        <v>4256</v>
      </c>
      <c r="BGW4" t="s">
        <v>4624</v>
      </c>
      <c r="BGX4" t="s">
        <v>1018</v>
      </c>
      <c r="BGY4" t="s">
        <v>624</v>
      </c>
      <c r="BGZ4" t="s">
        <v>1257</v>
      </c>
      <c r="BHA4" t="s">
        <v>3794</v>
      </c>
      <c r="BHB4" t="s">
        <v>204</v>
      </c>
      <c r="BHC4" t="s">
        <v>3018</v>
      </c>
      <c r="BHD4" t="s">
        <v>2873</v>
      </c>
      <c r="BHE4" t="s">
        <v>1965</v>
      </c>
      <c r="BHF4" t="s">
        <v>63</v>
      </c>
      <c r="BHG4" t="s">
        <v>1969</v>
      </c>
      <c r="BHH4" t="s">
        <v>2497</v>
      </c>
      <c r="BHI4" t="s">
        <v>1319</v>
      </c>
      <c r="BHJ4" t="s">
        <v>7616</v>
      </c>
      <c r="BHK4" t="s">
        <v>103</v>
      </c>
      <c r="BHL4" t="s">
        <v>484</v>
      </c>
      <c r="BHM4" t="s">
        <v>5883</v>
      </c>
      <c r="BHN4" t="s">
        <v>2165</v>
      </c>
      <c r="BHO4" t="s">
        <v>71</v>
      </c>
      <c r="BHP4" t="s">
        <v>1251</v>
      </c>
      <c r="BHQ4" t="s">
        <v>917</v>
      </c>
      <c r="BHR4" t="s">
        <v>3071</v>
      </c>
      <c r="BHS4" t="s">
        <v>580</v>
      </c>
      <c r="BHT4" t="s">
        <v>960</v>
      </c>
      <c r="BHU4" t="s">
        <v>1489</v>
      </c>
      <c r="BHV4" t="s">
        <v>2720</v>
      </c>
      <c r="BHW4" t="s">
        <v>4531</v>
      </c>
      <c r="BHX4" t="s">
        <v>3362</v>
      </c>
      <c r="BHY4" t="s">
        <v>4158</v>
      </c>
      <c r="BHZ4" t="s">
        <v>1953</v>
      </c>
      <c r="BIA4" t="s">
        <v>1528</v>
      </c>
      <c r="BIB4" t="s">
        <v>3232</v>
      </c>
      <c r="BIC4" t="s">
        <v>2283</v>
      </c>
      <c r="BID4" t="s">
        <v>852</v>
      </c>
      <c r="BIE4" t="s">
        <v>287</v>
      </c>
      <c r="BIF4" t="s">
        <v>5073</v>
      </c>
      <c r="BIG4" t="s">
        <v>2599</v>
      </c>
      <c r="BIH4" t="s">
        <v>977</v>
      </c>
      <c r="BII4" t="s">
        <v>2197</v>
      </c>
      <c r="BIJ4" t="s">
        <v>1973</v>
      </c>
      <c r="BIK4" t="s">
        <v>1831</v>
      </c>
      <c r="BIL4" t="s">
        <v>606</v>
      </c>
      <c r="BIM4" t="s">
        <v>2433</v>
      </c>
      <c r="BIN4" t="s">
        <v>5113</v>
      </c>
      <c r="BIO4" t="s">
        <v>1612</v>
      </c>
      <c r="BIP4" t="s">
        <v>345</v>
      </c>
      <c r="BIQ4" t="s">
        <v>2936</v>
      </c>
      <c r="BIR4" t="s">
        <v>1203</v>
      </c>
      <c r="BIS4" t="s">
        <v>2734</v>
      </c>
      <c r="BIT4" t="s">
        <v>4867</v>
      </c>
      <c r="BIU4" t="s">
        <v>1259</v>
      </c>
      <c r="BIV4" t="s">
        <v>1398</v>
      </c>
      <c r="BIW4" t="s">
        <v>1856</v>
      </c>
      <c r="BIX4" t="s">
        <v>54</v>
      </c>
      <c r="BIY4" t="s">
        <v>519</v>
      </c>
      <c r="BIZ4" t="s">
        <v>5025</v>
      </c>
      <c r="BJA4" t="s">
        <v>1791</v>
      </c>
      <c r="BJB4" t="s">
        <v>3879</v>
      </c>
      <c r="BJC4" t="s">
        <v>3243</v>
      </c>
      <c r="BJD4" t="s">
        <v>1707</v>
      </c>
      <c r="BJE4" t="s">
        <v>2553</v>
      </c>
      <c r="BJF4" t="s">
        <v>2303</v>
      </c>
      <c r="BJG4" t="s">
        <v>2856</v>
      </c>
      <c r="BJH4" t="s">
        <v>1394</v>
      </c>
      <c r="BJI4" t="s">
        <v>1134</v>
      </c>
      <c r="BJJ4" t="s">
        <v>1078</v>
      </c>
      <c r="BJK4" t="s">
        <v>1033</v>
      </c>
      <c r="BJL4" t="s">
        <v>2383</v>
      </c>
      <c r="BJM4" t="s">
        <v>731</v>
      </c>
      <c r="BJN4" t="s">
        <v>1157</v>
      </c>
      <c r="BJO4" t="s">
        <v>3093</v>
      </c>
      <c r="BJP4" t="s">
        <v>2261</v>
      </c>
      <c r="BJQ4" t="s">
        <v>4100</v>
      </c>
      <c r="BJR4" t="s">
        <v>8147</v>
      </c>
      <c r="BJS4" t="s">
        <v>295</v>
      </c>
      <c r="BJT4" t="s">
        <v>1583</v>
      </c>
      <c r="BJU4" t="s">
        <v>3487</v>
      </c>
      <c r="BJV4" t="s">
        <v>6241</v>
      </c>
      <c r="BJW4" t="s">
        <v>4907</v>
      </c>
      <c r="BJX4" t="s">
        <v>8515</v>
      </c>
      <c r="BJY4" t="s">
        <v>4191</v>
      </c>
      <c r="BJZ4" t="s">
        <v>1948</v>
      </c>
      <c r="BKA4" t="s">
        <v>146</v>
      </c>
      <c r="BKB4" t="s">
        <v>5447</v>
      </c>
      <c r="BKC4" t="s">
        <v>1674</v>
      </c>
      <c r="BKD4" t="s">
        <v>1185</v>
      </c>
      <c r="BKE4" t="s">
        <v>2871</v>
      </c>
      <c r="BKF4" t="s">
        <v>3320</v>
      </c>
      <c r="BKG4" t="s">
        <v>4638</v>
      </c>
      <c r="BKH4" t="s">
        <v>1216</v>
      </c>
      <c r="BKI4" t="s">
        <v>971</v>
      </c>
      <c r="BKJ4" t="s">
        <v>251</v>
      </c>
      <c r="BKK4" t="s">
        <v>915</v>
      </c>
      <c r="BKL4" t="s">
        <v>3288</v>
      </c>
      <c r="BKM4" t="s">
        <v>2297</v>
      </c>
      <c r="BKN4" t="s">
        <v>11318</v>
      </c>
      <c r="BKO4" t="s">
        <v>1113</v>
      </c>
      <c r="BKP4" t="s">
        <v>132</v>
      </c>
      <c r="BKQ4" t="s">
        <v>760</v>
      </c>
      <c r="BKR4" t="s">
        <v>3643</v>
      </c>
      <c r="BKS4" t="s">
        <v>1836</v>
      </c>
      <c r="BKT4" t="s">
        <v>505</v>
      </c>
      <c r="BKU4" t="s">
        <v>7159</v>
      </c>
      <c r="BKV4" t="s">
        <v>7328</v>
      </c>
      <c r="BKW4" t="s">
        <v>196</v>
      </c>
      <c r="BKX4" t="s">
        <v>3873</v>
      </c>
      <c r="BKY4" t="s">
        <v>9007</v>
      </c>
      <c r="BKZ4" t="s">
        <v>7554</v>
      </c>
      <c r="BLA4" t="s">
        <v>2437</v>
      </c>
      <c r="BLB4" t="s">
        <v>7034</v>
      </c>
      <c r="BLC4" t="s">
        <v>4265</v>
      </c>
      <c r="BLD4" t="s">
        <v>3171</v>
      </c>
      <c r="BLE4" t="s">
        <v>1874</v>
      </c>
      <c r="BLF4" t="s">
        <v>1516</v>
      </c>
      <c r="BLG4" t="s">
        <v>3005</v>
      </c>
      <c r="BLH4" t="s">
        <v>2226</v>
      </c>
      <c r="BLI4" t="s">
        <v>2949</v>
      </c>
      <c r="BLJ4" t="s">
        <v>1312</v>
      </c>
      <c r="BLK4" t="s">
        <v>9086</v>
      </c>
      <c r="BLL4" t="s">
        <v>2429</v>
      </c>
      <c r="BLM4" t="s">
        <v>5203</v>
      </c>
      <c r="BLN4" t="s">
        <v>3481</v>
      </c>
      <c r="BLO4" t="s">
        <v>170</v>
      </c>
      <c r="BLP4" t="s">
        <v>3076</v>
      </c>
      <c r="BLQ4" t="s">
        <v>3475</v>
      </c>
      <c r="BLR4" t="s">
        <v>3183</v>
      </c>
      <c r="BLS4" t="s">
        <v>2371</v>
      </c>
      <c r="BLT4" t="s">
        <v>1327</v>
      </c>
      <c r="BLU4" t="s">
        <v>7202</v>
      </c>
      <c r="BLV4" t="s">
        <v>3186</v>
      </c>
      <c r="BLW4" t="s">
        <v>4138</v>
      </c>
      <c r="BLX4" t="s">
        <v>1811</v>
      </c>
      <c r="BLY4" t="s">
        <v>1378</v>
      </c>
      <c r="BLZ4" t="s">
        <v>3035</v>
      </c>
      <c r="BMA4" t="s">
        <v>1345</v>
      </c>
      <c r="BMB4" t="s">
        <v>1846</v>
      </c>
      <c r="BMC4" t="s">
        <v>2501</v>
      </c>
      <c r="BMD4" t="s">
        <v>2716</v>
      </c>
      <c r="BME4" t="s">
        <v>4416</v>
      </c>
      <c r="BMF4" t="s">
        <v>622</v>
      </c>
      <c r="BMG4" t="s">
        <v>803</v>
      </c>
      <c r="BMH4" t="s">
        <v>6353</v>
      </c>
      <c r="BMI4" t="s">
        <v>4689</v>
      </c>
      <c r="BMJ4" t="s">
        <v>4109</v>
      </c>
      <c r="BMK4" t="s">
        <v>4978</v>
      </c>
      <c r="BML4" t="s">
        <v>3683</v>
      </c>
      <c r="BMM4" t="s">
        <v>3965</v>
      </c>
      <c r="BMN4" t="s">
        <v>1729</v>
      </c>
      <c r="BMO4" t="s">
        <v>8811</v>
      </c>
      <c r="BMP4" t="s">
        <v>1513</v>
      </c>
      <c r="BMQ4" t="s">
        <v>3790</v>
      </c>
      <c r="BMR4" t="s">
        <v>567</v>
      </c>
      <c r="BMS4" t="s">
        <v>4295</v>
      </c>
      <c r="BMT4" t="s">
        <v>2263</v>
      </c>
      <c r="BMU4" t="s">
        <v>1061</v>
      </c>
      <c r="BMV4" t="s">
        <v>2117</v>
      </c>
      <c r="BMW4" t="s">
        <v>3891</v>
      </c>
      <c r="BMX4" t="s">
        <v>1749</v>
      </c>
      <c r="BMY4" t="s">
        <v>390</v>
      </c>
      <c r="BMZ4" t="s">
        <v>2387</v>
      </c>
      <c r="BNA4" t="s">
        <v>3513</v>
      </c>
      <c r="BNB4" t="s">
        <v>1850</v>
      </c>
      <c r="BNC4" t="s">
        <v>1777</v>
      </c>
      <c r="BND4" t="s">
        <v>1989</v>
      </c>
      <c r="BNE4" t="s">
        <v>527</v>
      </c>
      <c r="BNF4" t="s">
        <v>2723</v>
      </c>
      <c r="BNG4" t="s">
        <v>608</v>
      </c>
      <c r="BNH4" t="s">
        <v>2346</v>
      </c>
      <c r="BNI4" t="s">
        <v>10711</v>
      </c>
      <c r="BNJ4" t="s">
        <v>788</v>
      </c>
      <c r="BNK4" t="s">
        <v>3771</v>
      </c>
      <c r="BNL4" t="s">
        <v>682</v>
      </c>
      <c r="BNM4" t="s">
        <v>312</v>
      </c>
      <c r="BNN4" t="s">
        <v>2612</v>
      </c>
      <c r="BNO4" t="s">
        <v>704</v>
      </c>
      <c r="BNP4" t="s">
        <v>3817</v>
      </c>
      <c r="BNQ4" t="s">
        <v>503</v>
      </c>
      <c r="BNR4" t="s">
        <v>2515</v>
      </c>
      <c r="BNS4" t="s">
        <v>552</v>
      </c>
      <c r="BNT4" t="s">
        <v>5170</v>
      </c>
      <c r="BNU4" t="s">
        <v>154</v>
      </c>
      <c r="BNV4" t="s">
        <v>1412</v>
      </c>
      <c r="BNW4" t="s">
        <v>85</v>
      </c>
      <c r="BNX4" t="s">
        <v>9662</v>
      </c>
      <c r="BNY4" t="s">
        <v>1195</v>
      </c>
      <c r="BNZ4" t="s">
        <v>546</v>
      </c>
      <c r="BOA4" t="s">
        <v>677</v>
      </c>
      <c r="BOB4" t="s">
        <v>401</v>
      </c>
      <c r="BOC4" t="s">
        <v>3668</v>
      </c>
      <c r="BOD4" t="s">
        <v>3769</v>
      </c>
      <c r="BOE4" t="s">
        <v>122</v>
      </c>
      <c r="BOF4" t="s">
        <v>2406</v>
      </c>
      <c r="BOG4" t="s">
        <v>3786</v>
      </c>
      <c r="BOH4" t="s">
        <v>2256</v>
      </c>
      <c r="BOI4" t="s">
        <v>374</v>
      </c>
      <c r="BOJ4" t="s">
        <v>4350</v>
      </c>
      <c r="BOK4" t="s">
        <v>1330</v>
      </c>
      <c r="BOL4" t="s">
        <v>275</v>
      </c>
      <c r="BOM4" t="s">
        <v>2320</v>
      </c>
      <c r="BON4" t="s">
        <v>3559</v>
      </c>
      <c r="BOO4" t="s">
        <v>879</v>
      </c>
      <c r="BOP4" t="s">
        <v>210</v>
      </c>
      <c r="BOQ4" t="s">
        <v>31</v>
      </c>
      <c r="BOR4" t="s">
        <v>3983</v>
      </c>
      <c r="BOS4" t="s">
        <v>5484</v>
      </c>
      <c r="BOT4" t="s">
        <v>4281</v>
      </c>
      <c r="BOU4" t="s">
        <v>1927</v>
      </c>
      <c r="BOV4" t="s">
        <v>2060</v>
      </c>
      <c r="BOW4" t="s">
        <v>1421</v>
      </c>
      <c r="BOX4" t="s">
        <v>1766</v>
      </c>
      <c r="BOY4" t="s">
        <v>1564</v>
      </c>
      <c r="BOZ4" t="s">
        <v>3227</v>
      </c>
      <c r="BPA4" t="s">
        <v>3150</v>
      </c>
      <c r="BPB4" t="s">
        <v>5935</v>
      </c>
      <c r="BPC4" t="s">
        <v>3573</v>
      </c>
      <c r="BPD4" t="s">
        <v>1821</v>
      </c>
      <c r="BPE4" t="s">
        <v>5436</v>
      </c>
      <c r="BPF4" t="s">
        <v>2230</v>
      </c>
      <c r="BPG4" t="s">
        <v>2001</v>
      </c>
      <c r="BPH4" t="s">
        <v>1074</v>
      </c>
      <c r="BPI4" t="s">
        <v>8940</v>
      </c>
      <c r="BPJ4" t="s">
        <v>946</v>
      </c>
      <c r="BPK4" t="s">
        <v>111</v>
      </c>
      <c r="BPL4" t="s">
        <v>2360</v>
      </c>
      <c r="BPM4" t="s">
        <v>3662</v>
      </c>
      <c r="BPN4" t="s">
        <v>3580</v>
      </c>
      <c r="BPO4" t="s">
        <v>1696</v>
      </c>
      <c r="BPP4" t="s">
        <v>5423</v>
      </c>
      <c r="BPQ4" t="s">
        <v>2645</v>
      </c>
      <c r="BPR4" t="s">
        <v>1314</v>
      </c>
      <c r="BPS4" t="s">
        <v>3840</v>
      </c>
      <c r="BPT4" t="s">
        <v>1956</v>
      </c>
      <c r="BPU4" t="s">
        <v>164</v>
      </c>
      <c r="BPV4" t="s">
        <v>2674</v>
      </c>
      <c r="BPW4" t="s">
        <v>2495</v>
      </c>
      <c r="BPX4" t="s">
        <v>4287</v>
      </c>
      <c r="BPY4" t="s">
        <v>9426</v>
      </c>
      <c r="BPZ4" t="s">
        <v>497</v>
      </c>
      <c r="BQA4" t="s">
        <v>569</v>
      </c>
      <c r="BQB4" t="s">
        <v>5707</v>
      </c>
      <c r="BQC4" t="s">
        <v>3664</v>
      </c>
      <c r="BQD4" t="s">
        <v>768</v>
      </c>
      <c r="BQE4" t="s">
        <v>5795</v>
      </c>
      <c r="BQF4" t="s">
        <v>4434</v>
      </c>
      <c r="BQG4" t="s">
        <v>6587</v>
      </c>
      <c r="BQH4" t="s">
        <v>1530</v>
      </c>
      <c r="BQI4" t="s">
        <v>8318</v>
      </c>
      <c r="BQJ4" t="s">
        <v>410</v>
      </c>
      <c r="BQK4" t="s">
        <v>10463</v>
      </c>
      <c r="BQL4" t="s">
        <v>877</v>
      </c>
      <c r="BQM4" t="s">
        <v>1474</v>
      </c>
      <c r="BQN4" t="s">
        <v>1466</v>
      </c>
      <c r="BQO4" t="s">
        <v>6593</v>
      </c>
      <c r="BQP4" t="s">
        <v>1501</v>
      </c>
      <c r="BQQ4" t="s">
        <v>4563</v>
      </c>
      <c r="BQR4" t="s">
        <v>52</v>
      </c>
      <c r="BQS4" t="s">
        <v>2362</v>
      </c>
      <c r="BQT4" t="s">
        <v>1760</v>
      </c>
      <c r="BQU4" t="s">
        <v>3325</v>
      </c>
      <c r="BQV4" t="s">
        <v>430</v>
      </c>
      <c r="BQW4" t="s">
        <v>2354</v>
      </c>
      <c r="BQX4" t="s">
        <v>1581</v>
      </c>
      <c r="BQY4" t="s">
        <v>1093</v>
      </c>
      <c r="BQZ4" t="s">
        <v>5922</v>
      </c>
      <c r="BRA4" t="s">
        <v>3012</v>
      </c>
      <c r="BRB4" t="s">
        <v>5411</v>
      </c>
      <c r="BRC4" t="s">
        <v>3586</v>
      </c>
      <c r="BRD4" t="s">
        <v>5970</v>
      </c>
      <c r="BRE4" t="s">
        <v>735</v>
      </c>
      <c r="BRF4" t="s">
        <v>2365</v>
      </c>
      <c r="BRG4" t="s">
        <v>7702</v>
      </c>
      <c r="BRH4" t="s">
        <v>2179</v>
      </c>
      <c r="BRI4" t="s">
        <v>3322</v>
      </c>
      <c r="BRJ4" t="s">
        <v>1091</v>
      </c>
      <c r="BRK4" t="s">
        <v>1736</v>
      </c>
      <c r="BRL4" t="s">
        <v>6065</v>
      </c>
      <c r="BRM4" t="s">
        <v>1214</v>
      </c>
      <c r="BRN4" t="s">
        <v>9508</v>
      </c>
      <c r="BRO4" t="s">
        <v>238</v>
      </c>
      <c r="BRP4" t="s">
        <v>20</v>
      </c>
      <c r="BRQ4" t="s">
        <v>4045</v>
      </c>
      <c r="BRR4" t="s">
        <v>1334</v>
      </c>
      <c r="BRS4" t="s">
        <v>1294</v>
      </c>
      <c r="BRT4" t="s">
        <v>236</v>
      </c>
      <c r="BRU4" t="s">
        <v>2998</v>
      </c>
      <c r="BRV4" t="s">
        <v>2485</v>
      </c>
      <c r="BRW4" t="s">
        <v>10825</v>
      </c>
      <c r="BRX4" t="s">
        <v>1960</v>
      </c>
      <c r="BRY4" t="s">
        <v>2020</v>
      </c>
      <c r="BRZ4" t="s">
        <v>3380</v>
      </c>
      <c r="BSA4" t="s">
        <v>4424</v>
      </c>
      <c r="BSB4" t="s">
        <v>4523</v>
      </c>
      <c r="BSC4" t="s">
        <v>2216</v>
      </c>
      <c r="BSD4" t="s">
        <v>10097</v>
      </c>
      <c r="BSE4" t="s">
        <v>5039</v>
      </c>
      <c r="BSF4" t="s">
        <v>347</v>
      </c>
      <c r="BSG4" t="s">
        <v>4886</v>
      </c>
      <c r="BSH4" t="s">
        <v>1605</v>
      </c>
      <c r="BSI4" t="s">
        <v>5131</v>
      </c>
      <c r="BSJ4" t="s">
        <v>4378</v>
      </c>
      <c r="BSK4" t="s">
        <v>689</v>
      </c>
      <c r="BSL4" t="s">
        <v>3986</v>
      </c>
      <c r="BSM4" t="s">
        <v>1323</v>
      </c>
      <c r="BSN4" t="s">
        <v>3023</v>
      </c>
      <c r="BSO4" t="s">
        <v>2075</v>
      </c>
      <c r="BSP4" t="s">
        <v>1285</v>
      </c>
      <c r="BSQ4" t="s">
        <v>2445</v>
      </c>
      <c r="BSR4" t="s">
        <v>1865</v>
      </c>
      <c r="BSS4" t="s">
        <v>975</v>
      </c>
      <c r="BST4" t="s">
        <v>3051</v>
      </c>
      <c r="BSU4" t="s">
        <v>820</v>
      </c>
      <c r="BSV4" t="s">
        <v>2422</v>
      </c>
      <c r="BSW4" t="s">
        <v>1103</v>
      </c>
      <c r="BSX4" t="s">
        <v>353</v>
      </c>
      <c r="BSY4" t="s">
        <v>5622</v>
      </c>
      <c r="BSZ4" t="s">
        <v>190</v>
      </c>
      <c r="BTA4" t="s">
        <v>2930</v>
      </c>
      <c r="BTB4" t="s">
        <v>319</v>
      </c>
      <c r="BTC4" t="s">
        <v>627</v>
      </c>
      <c r="BTD4" t="s">
        <v>1287</v>
      </c>
      <c r="BTE4" t="s">
        <v>1486</v>
      </c>
      <c r="BTF4" t="s">
        <v>3895</v>
      </c>
      <c r="BTG4" t="s">
        <v>4880</v>
      </c>
      <c r="BTH4" t="s">
        <v>3703</v>
      </c>
      <c r="BTI4" t="s">
        <v>620</v>
      </c>
      <c r="BTJ4" t="s">
        <v>5634</v>
      </c>
      <c r="BTK4" t="s">
        <v>9026</v>
      </c>
      <c r="BTL4" t="s">
        <v>1579</v>
      </c>
      <c r="BTM4" t="s">
        <v>3687</v>
      </c>
      <c r="BTN4" t="s">
        <v>1754</v>
      </c>
      <c r="BTO4" t="s">
        <v>4404</v>
      </c>
      <c r="BTP4" t="s">
        <v>6694</v>
      </c>
      <c r="BTQ4" t="s">
        <v>1254</v>
      </c>
      <c r="BTR4" t="s">
        <v>8628</v>
      </c>
      <c r="BTS4" t="s">
        <v>4244</v>
      </c>
      <c r="BTT4" t="s">
        <v>665</v>
      </c>
      <c r="BTU4" t="s">
        <v>1595</v>
      </c>
      <c r="BTV4" t="s">
        <v>206</v>
      </c>
      <c r="BTW4" t="s">
        <v>192</v>
      </c>
      <c r="BTX4" t="s">
        <v>1913</v>
      </c>
      <c r="BTY4" t="s">
        <v>4492</v>
      </c>
      <c r="BTZ4" t="s">
        <v>3720</v>
      </c>
      <c r="BUA4" t="s">
        <v>1164</v>
      </c>
      <c r="BUB4" t="s">
        <v>1689</v>
      </c>
      <c r="BUC4" t="s">
        <v>426</v>
      </c>
      <c r="BUD4" t="s">
        <v>3126</v>
      </c>
      <c r="BUE4" t="s">
        <v>5690</v>
      </c>
      <c r="BUF4" t="s">
        <v>1472</v>
      </c>
      <c r="BUG4" t="s">
        <v>1441</v>
      </c>
      <c r="BUH4" t="s">
        <v>1179</v>
      </c>
      <c r="BUI4" t="s">
        <v>2523</v>
      </c>
      <c r="BUJ4" t="s">
        <v>499</v>
      </c>
      <c r="BUK4" t="s">
        <v>4357</v>
      </c>
      <c r="BUL4" t="s">
        <v>3865</v>
      </c>
      <c r="BUM4" t="s">
        <v>1574</v>
      </c>
      <c r="BUN4" t="s">
        <v>4346</v>
      </c>
      <c r="BUO4" t="s">
        <v>801</v>
      </c>
      <c r="BUP4" t="s">
        <v>2007</v>
      </c>
      <c r="BUQ4" t="s">
        <v>2182</v>
      </c>
      <c r="BUR4" t="s">
        <v>707</v>
      </c>
      <c r="BUS4" t="s">
        <v>5992</v>
      </c>
      <c r="BUT4" t="s">
        <v>2603</v>
      </c>
      <c r="BUU4" t="s">
        <v>1152</v>
      </c>
      <c r="BUV4" t="s">
        <v>43</v>
      </c>
      <c r="BUW4" t="s">
        <v>1454</v>
      </c>
      <c r="BUX4" t="s">
        <v>3602</v>
      </c>
      <c r="BUY4" t="s">
        <v>721</v>
      </c>
      <c r="BUZ4" t="s">
        <v>4233</v>
      </c>
      <c r="BVA4" t="s">
        <v>3338</v>
      </c>
      <c r="BVB4" t="s">
        <v>271</v>
      </c>
      <c r="BVC4" t="s">
        <v>4440</v>
      </c>
      <c r="BVD4" t="s">
        <v>3405</v>
      </c>
      <c r="BVE4" t="s">
        <v>465</v>
      </c>
      <c r="BVF4" t="s">
        <v>700</v>
      </c>
      <c r="BVG4" t="s">
        <v>9178</v>
      </c>
      <c r="BVH4" t="s">
        <v>1678</v>
      </c>
      <c r="BVI4" t="s">
        <v>7715</v>
      </c>
      <c r="BVJ4" t="s">
        <v>5348</v>
      </c>
      <c r="BVK4" t="s">
        <v>2594</v>
      </c>
      <c r="BVL4" t="s">
        <v>37</v>
      </c>
      <c r="BVM4" t="s">
        <v>6794</v>
      </c>
      <c r="BVN4" t="s">
        <v>4073</v>
      </c>
      <c r="BVO4" t="s">
        <v>3341</v>
      </c>
      <c r="BVP4" t="s">
        <v>1068</v>
      </c>
      <c r="BVQ4" t="s">
        <v>2203</v>
      </c>
      <c r="BVR4" t="s">
        <v>4022</v>
      </c>
      <c r="BVS4" t="s">
        <v>998</v>
      </c>
      <c r="BVT4" t="s">
        <v>1657</v>
      </c>
      <c r="BVU4" t="s">
        <v>4302</v>
      </c>
      <c r="BVV4" t="s">
        <v>680</v>
      </c>
      <c r="BVW4" t="s">
        <v>3298</v>
      </c>
      <c r="BVX4" t="s">
        <v>1097</v>
      </c>
      <c r="BVY4" t="s">
        <v>5519</v>
      </c>
      <c r="BVZ4" t="s">
        <v>2970</v>
      </c>
      <c r="BWA4" t="s">
        <v>2103</v>
      </c>
      <c r="BWB4" t="s">
        <v>4395</v>
      </c>
      <c r="BWC4" t="s">
        <v>2322</v>
      </c>
      <c r="BWD4" t="s">
        <v>5844</v>
      </c>
      <c r="BWE4" t="s">
        <v>4651</v>
      </c>
      <c r="BWF4" t="s">
        <v>2861</v>
      </c>
      <c r="BWG4" t="s">
        <v>4544</v>
      </c>
      <c r="BWH4" t="s">
        <v>93</v>
      </c>
      <c r="BWI4" t="s">
        <v>7864</v>
      </c>
      <c r="BWJ4" t="s">
        <v>363</v>
      </c>
      <c r="BWK4" t="s">
        <v>4692</v>
      </c>
      <c r="BWL4" t="s">
        <v>6261</v>
      </c>
      <c r="BWM4" t="s">
        <v>3219</v>
      </c>
      <c r="BWN4" t="s">
        <v>1439</v>
      </c>
      <c r="BWO4" t="s">
        <v>2194</v>
      </c>
      <c r="BWP4" t="s">
        <v>2157</v>
      </c>
      <c r="BWQ4" t="s">
        <v>5556</v>
      </c>
      <c r="BWR4" t="s">
        <v>2532</v>
      </c>
      <c r="BWS4" t="s">
        <v>3057</v>
      </c>
      <c r="BWT4" t="s">
        <v>3420</v>
      </c>
      <c r="BWU4" t="s">
        <v>2678</v>
      </c>
      <c r="BWV4" t="s">
        <v>1239</v>
      </c>
      <c r="BWW4" t="s">
        <v>8397</v>
      </c>
      <c r="BWX4" t="s">
        <v>5455</v>
      </c>
      <c r="BWY4" t="s">
        <v>1129</v>
      </c>
      <c r="BWZ4" t="s">
        <v>6350</v>
      </c>
      <c r="BXA4" t="s">
        <v>925</v>
      </c>
      <c r="BXB4" t="s">
        <v>2704</v>
      </c>
      <c r="BXC4" t="s">
        <v>1543</v>
      </c>
      <c r="BXD4" t="s">
        <v>1403</v>
      </c>
      <c r="BXE4" t="s">
        <v>3343</v>
      </c>
      <c r="BXF4" t="s">
        <v>91</v>
      </c>
      <c r="BXG4" t="s">
        <v>3806</v>
      </c>
      <c r="BXH4" t="s">
        <v>1281</v>
      </c>
      <c r="BXI4" t="s">
        <v>1162</v>
      </c>
      <c r="BXJ4" t="s">
        <v>4084</v>
      </c>
      <c r="BXK4" t="s">
        <v>188</v>
      </c>
      <c r="BXL4" t="s">
        <v>5531</v>
      </c>
      <c r="BXM4" t="s">
        <v>3710</v>
      </c>
      <c r="BXN4" t="s">
        <v>1340</v>
      </c>
      <c r="BXO4" t="s">
        <v>6102</v>
      </c>
      <c r="BXP4" t="s">
        <v>507</v>
      </c>
      <c r="BXQ4" t="s">
        <v>3441</v>
      </c>
      <c r="BXR4" t="s">
        <v>1273</v>
      </c>
      <c r="BXS4" t="s">
        <v>4583</v>
      </c>
      <c r="BXT4" t="s">
        <v>7991</v>
      </c>
      <c r="BXU4" t="s">
        <v>905</v>
      </c>
      <c r="BXV4" t="s">
        <v>1141</v>
      </c>
      <c r="BXW4" t="s">
        <v>10049</v>
      </c>
      <c r="BXX4" t="s">
        <v>1048</v>
      </c>
      <c r="BXY4" t="s">
        <v>11286</v>
      </c>
      <c r="BXZ4" t="s">
        <v>14364</v>
      </c>
    </row>
    <row r="5" spans="1:2002" x14ac:dyDescent="0.2">
      <c r="A5" t="s">
        <v>27</v>
      </c>
      <c r="B5" t="s">
        <v>28</v>
      </c>
      <c r="C5" t="s">
        <v>29</v>
      </c>
      <c r="D5">
        <v>2</v>
      </c>
      <c r="E5" s="1">
        <v>44946</v>
      </c>
      <c r="F5" s="1">
        <v>44951</v>
      </c>
      <c r="G5">
        <v>5</v>
      </c>
      <c r="H5" s="1">
        <v>44956</v>
      </c>
      <c r="I5">
        <v>5</v>
      </c>
      <c r="J5" t="s">
        <v>16</v>
      </c>
      <c r="K5" t="s">
        <v>17</v>
      </c>
      <c r="L5" t="s">
        <v>22</v>
      </c>
      <c r="M5">
        <v>22000</v>
      </c>
      <c r="N5" t="str">
        <f>TEXT(tblorders[[#This Row],[order_date]], "mmm-yyyy")</f>
        <v>Jan-2023</v>
      </c>
      <c r="O5">
        <f>tblorders[[#This Row],[actual_delivery_days]] -tblorders[[#This Row],[expected_delivery_days]]</f>
        <v>0</v>
      </c>
      <c r="P5" s="6" t="s">
        <v>21</v>
      </c>
      <c r="Q5" s="12">
        <v>1</v>
      </c>
      <c r="R5" s="12"/>
      <c r="S5" s="12">
        <v>1</v>
      </c>
      <c r="T5" s="12"/>
      <c r="U5" s="12">
        <v>2</v>
      </c>
      <c r="V5" s="12"/>
      <c r="W5" s="12">
        <v>1</v>
      </c>
      <c r="X5" s="12">
        <v>1</v>
      </c>
      <c r="Y5" s="12">
        <v>3</v>
      </c>
      <c r="Z5" s="12">
        <v>1</v>
      </c>
      <c r="AA5" s="12">
        <v>1</v>
      </c>
      <c r="AB5" s="12"/>
      <c r="AC5" s="12"/>
      <c r="AD5" s="12">
        <v>1</v>
      </c>
      <c r="AE5" s="12">
        <v>1</v>
      </c>
      <c r="AF5" s="12">
        <v>1</v>
      </c>
      <c r="AG5" s="12"/>
      <c r="AH5" s="12">
        <v>3</v>
      </c>
      <c r="AI5" s="12">
        <v>2</v>
      </c>
      <c r="AJ5" s="12"/>
      <c r="AK5" s="12">
        <v>1</v>
      </c>
      <c r="AL5" s="12"/>
      <c r="AM5" s="12"/>
      <c r="AN5" s="12"/>
      <c r="AO5" s="12"/>
      <c r="AP5" s="12">
        <v>1</v>
      </c>
      <c r="AQ5" s="12">
        <v>3</v>
      </c>
      <c r="AR5" s="12">
        <v>1</v>
      </c>
      <c r="AS5" s="12">
        <v>1</v>
      </c>
      <c r="AT5" s="12"/>
      <c r="AU5" s="12">
        <v>1</v>
      </c>
      <c r="AV5" s="12"/>
      <c r="AW5" s="12"/>
      <c r="AX5" s="12"/>
      <c r="AY5" s="12">
        <v>1</v>
      </c>
      <c r="AZ5" s="12">
        <v>3</v>
      </c>
      <c r="BA5" s="12">
        <v>1</v>
      </c>
      <c r="BB5" s="12">
        <v>2</v>
      </c>
      <c r="BC5" s="12"/>
      <c r="BD5" s="12"/>
      <c r="BE5" s="12"/>
      <c r="BF5" s="12"/>
      <c r="BG5" s="12">
        <v>1</v>
      </c>
      <c r="BH5" s="12"/>
      <c r="BI5" s="12"/>
      <c r="BJ5" s="12">
        <v>2</v>
      </c>
      <c r="BK5" s="12"/>
      <c r="BL5" s="12">
        <v>1</v>
      </c>
      <c r="BM5" s="12"/>
      <c r="BN5" s="12">
        <v>1</v>
      </c>
      <c r="BO5" s="12"/>
      <c r="BP5" s="12"/>
      <c r="BQ5" s="12"/>
      <c r="BR5" s="12">
        <v>1</v>
      </c>
      <c r="BS5" s="12"/>
      <c r="BT5" s="12">
        <v>2</v>
      </c>
      <c r="BU5" s="12"/>
      <c r="BV5" s="12">
        <v>3</v>
      </c>
      <c r="BW5" s="12"/>
      <c r="BX5" s="12"/>
      <c r="BY5" s="12"/>
      <c r="BZ5" s="12"/>
      <c r="CA5" s="12"/>
      <c r="CB5" s="12"/>
      <c r="CC5" s="12"/>
      <c r="CD5" s="12"/>
      <c r="CE5" s="12"/>
      <c r="CF5" s="12"/>
      <c r="CG5" s="12">
        <v>2</v>
      </c>
      <c r="CH5" s="12">
        <v>1</v>
      </c>
      <c r="CI5" s="12">
        <v>3</v>
      </c>
      <c r="CJ5" s="12">
        <v>1</v>
      </c>
      <c r="CK5" s="12"/>
      <c r="CL5" s="12"/>
      <c r="CM5" s="12"/>
      <c r="CN5" s="12"/>
      <c r="CO5" s="12"/>
      <c r="CP5" s="12"/>
      <c r="CQ5" s="12"/>
      <c r="CR5" s="12">
        <v>1</v>
      </c>
      <c r="CS5" s="12">
        <v>1</v>
      </c>
      <c r="CT5" s="12">
        <v>1</v>
      </c>
      <c r="CU5" s="12">
        <v>4</v>
      </c>
      <c r="CV5" s="12">
        <v>2</v>
      </c>
      <c r="CW5" s="12">
        <v>4</v>
      </c>
      <c r="CX5" s="12">
        <v>1</v>
      </c>
      <c r="CY5" s="12">
        <v>2</v>
      </c>
      <c r="CZ5" s="12">
        <v>1</v>
      </c>
      <c r="DA5" s="12"/>
      <c r="DB5" s="12"/>
      <c r="DC5" s="12"/>
      <c r="DD5" s="12"/>
      <c r="DE5" s="12">
        <v>1</v>
      </c>
      <c r="DF5" s="12"/>
      <c r="DG5" s="12">
        <v>2</v>
      </c>
      <c r="DH5" s="12">
        <v>1</v>
      </c>
      <c r="DI5" s="12"/>
      <c r="DJ5" s="12">
        <v>2</v>
      </c>
      <c r="DK5" s="12">
        <v>1</v>
      </c>
      <c r="DL5" s="12">
        <v>4</v>
      </c>
      <c r="DM5" s="12">
        <v>2</v>
      </c>
      <c r="DN5" s="12"/>
      <c r="DO5" s="12"/>
      <c r="DP5" s="12"/>
      <c r="DQ5" s="12">
        <v>1</v>
      </c>
      <c r="DR5" s="12">
        <v>1</v>
      </c>
      <c r="DS5" s="12">
        <v>2</v>
      </c>
      <c r="DT5" s="12">
        <v>1</v>
      </c>
      <c r="DU5" s="12">
        <v>1</v>
      </c>
      <c r="DV5" s="12">
        <v>4</v>
      </c>
      <c r="DW5" s="12"/>
      <c r="DX5" s="12"/>
      <c r="DY5" s="12">
        <v>2</v>
      </c>
      <c r="DZ5" s="12"/>
      <c r="EA5" s="12"/>
      <c r="EB5" s="12">
        <v>1</v>
      </c>
      <c r="EC5" s="12"/>
      <c r="ED5" s="12"/>
      <c r="EE5" s="12">
        <v>1</v>
      </c>
      <c r="EF5" s="12">
        <v>1</v>
      </c>
      <c r="EG5" s="12"/>
      <c r="EH5" s="12"/>
      <c r="EI5" s="12"/>
      <c r="EJ5" s="12">
        <v>1</v>
      </c>
      <c r="EK5" s="12"/>
      <c r="EL5" s="12">
        <v>1</v>
      </c>
      <c r="EM5" s="12"/>
      <c r="EN5" s="12">
        <v>1</v>
      </c>
      <c r="EO5" s="12"/>
      <c r="EP5" s="12"/>
      <c r="EQ5" s="12"/>
      <c r="ER5" s="12">
        <v>1</v>
      </c>
      <c r="ES5" s="12">
        <v>1</v>
      </c>
      <c r="ET5" s="12">
        <v>1</v>
      </c>
      <c r="EU5" s="12">
        <v>1</v>
      </c>
      <c r="EV5" s="12">
        <v>3</v>
      </c>
      <c r="EW5" s="12">
        <v>2</v>
      </c>
      <c r="EX5" s="12">
        <v>1</v>
      </c>
      <c r="EY5" s="12"/>
      <c r="EZ5" s="12"/>
      <c r="FA5" s="12"/>
      <c r="FB5" s="12">
        <v>1</v>
      </c>
      <c r="FC5" s="12">
        <v>2</v>
      </c>
      <c r="FD5" s="12"/>
      <c r="FE5" s="12">
        <v>1</v>
      </c>
      <c r="FF5" s="12"/>
      <c r="FG5" s="12">
        <v>3</v>
      </c>
      <c r="FH5" s="12">
        <v>2</v>
      </c>
      <c r="FI5" s="12">
        <v>2</v>
      </c>
      <c r="FJ5" s="12">
        <v>1</v>
      </c>
      <c r="FK5" s="12"/>
      <c r="FL5" s="12"/>
      <c r="FM5" s="12">
        <v>1</v>
      </c>
      <c r="FN5" s="12">
        <v>1</v>
      </c>
      <c r="FO5" s="12"/>
      <c r="FP5" s="12">
        <v>1</v>
      </c>
      <c r="FQ5" s="12"/>
      <c r="FR5" s="12"/>
      <c r="FS5" s="12">
        <v>2</v>
      </c>
      <c r="FT5" s="12"/>
      <c r="FU5" s="12">
        <v>1</v>
      </c>
      <c r="FV5" s="12"/>
      <c r="FW5" s="12">
        <v>3</v>
      </c>
      <c r="FX5" s="12">
        <v>1</v>
      </c>
      <c r="FY5" s="12"/>
      <c r="FZ5" s="12">
        <v>2</v>
      </c>
      <c r="GA5" s="12">
        <v>1</v>
      </c>
      <c r="GB5" s="12">
        <v>1</v>
      </c>
      <c r="GC5" s="12"/>
      <c r="GD5" s="12"/>
      <c r="GE5" s="12">
        <v>2</v>
      </c>
      <c r="GF5" s="12">
        <v>2</v>
      </c>
      <c r="GG5" s="12"/>
      <c r="GH5" s="12">
        <v>1</v>
      </c>
      <c r="GI5" s="12">
        <v>1</v>
      </c>
      <c r="GJ5" s="12"/>
      <c r="GK5" s="12">
        <v>2</v>
      </c>
      <c r="GL5" s="12"/>
      <c r="GM5" s="12">
        <v>1</v>
      </c>
      <c r="GN5" s="12"/>
      <c r="GO5" s="12">
        <v>1</v>
      </c>
      <c r="GP5" s="12">
        <v>1</v>
      </c>
      <c r="GQ5" s="12"/>
      <c r="GR5" s="12"/>
      <c r="GS5" s="12"/>
      <c r="GT5" s="12">
        <v>1</v>
      </c>
      <c r="GU5" s="12"/>
      <c r="GV5" s="12">
        <v>1</v>
      </c>
      <c r="GW5" s="12">
        <v>1</v>
      </c>
      <c r="GX5" s="12"/>
      <c r="GY5" s="12"/>
      <c r="GZ5" s="12"/>
      <c r="HA5" s="12">
        <v>2</v>
      </c>
      <c r="HB5" s="12"/>
      <c r="HC5" s="12"/>
      <c r="HD5" s="12">
        <v>1</v>
      </c>
      <c r="HE5" s="12">
        <v>1</v>
      </c>
      <c r="HF5" s="12">
        <v>2</v>
      </c>
      <c r="HG5" s="12">
        <v>1</v>
      </c>
      <c r="HH5" s="12"/>
      <c r="HI5" s="12">
        <v>1</v>
      </c>
      <c r="HJ5" s="12">
        <v>1</v>
      </c>
      <c r="HK5" s="12">
        <v>1</v>
      </c>
      <c r="HL5" s="12"/>
      <c r="HM5" s="12"/>
      <c r="HN5" s="12">
        <v>2</v>
      </c>
      <c r="HO5" s="12">
        <v>1</v>
      </c>
      <c r="HP5" s="12"/>
      <c r="HQ5" s="12">
        <v>1</v>
      </c>
      <c r="HR5" s="12"/>
      <c r="HS5" s="12"/>
      <c r="HT5" s="12">
        <v>1</v>
      </c>
      <c r="HU5" s="12">
        <v>2</v>
      </c>
      <c r="HV5" s="12"/>
      <c r="HW5" s="12">
        <v>2</v>
      </c>
      <c r="HX5" s="12">
        <v>3</v>
      </c>
      <c r="HY5" s="12">
        <v>1</v>
      </c>
      <c r="HZ5" s="12"/>
      <c r="IA5" s="12"/>
      <c r="IB5" s="12"/>
      <c r="IC5" s="12"/>
      <c r="ID5" s="12">
        <v>1</v>
      </c>
      <c r="IE5" s="12"/>
      <c r="IF5" s="12">
        <v>1</v>
      </c>
      <c r="IG5" s="12"/>
      <c r="IH5" s="12"/>
      <c r="II5" s="12">
        <v>1</v>
      </c>
      <c r="IJ5" s="12">
        <v>2</v>
      </c>
      <c r="IK5" s="12">
        <v>1</v>
      </c>
      <c r="IL5" s="12">
        <v>1</v>
      </c>
      <c r="IM5" s="12">
        <v>1</v>
      </c>
      <c r="IN5" s="12">
        <v>4</v>
      </c>
      <c r="IO5" s="12"/>
      <c r="IP5" s="12"/>
      <c r="IQ5" s="12"/>
      <c r="IR5" s="12"/>
      <c r="IS5" s="12"/>
      <c r="IT5" s="12"/>
      <c r="IU5" s="12"/>
      <c r="IV5" s="12">
        <v>1</v>
      </c>
      <c r="IW5" s="12">
        <v>2</v>
      </c>
      <c r="IX5" s="12"/>
      <c r="IY5" s="12">
        <v>1</v>
      </c>
      <c r="IZ5" s="12"/>
      <c r="JA5" s="12"/>
      <c r="JB5" s="12">
        <v>1</v>
      </c>
      <c r="JC5" s="12"/>
      <c r="JD5" s="12">
        <v>1</v>
      </c>
      <c r="JE5" s="12">
        <v>2</v>
      </c>
      <c r="JF5" s="12"/>
      <c r="JG5" s="12">
        <v>2</v>
      </c>
      <c r="JH5" s="12"/>
      <c r="JI5" s="12">
        <v>1</v>
      </c>
      <c r="JJ5" s="12"/>
      <c r="JK5" s="12">
        <v>2</v>
      </c>
      <c r="JL5" s="12"/>
      <c r="JM5" s="12"/>
      <c r="JN5" s="12">
        <v>1</v>
      </c>
      <c r="JO5" s="12">
        <v>2</v>
      </c>
      <c r="JP5" s="12"/>
      <c r="JQ5" s="12">
        <v>1</v>
      </c>
      <c r="JR5" s="12">
        <v>1</v>
      </c>
      <c r="JS5" s="12">
        <v>1</v>
      </c>
      <c r="JT5" s="12">
        <v>1</v>
      </c>
      <c r="JU5" s="12">
        <v>3</v>
      </c>
      <c r="JV5" s="12">
        <v>1</v>
      </c>
      <c r="JW5" s="12"/>
      <c r="JX5" s="12">
        <v>1</v>
      </c>
      <c r="JY5" s="12">
        <v>1</v>
      </c>
      <c r="JZ5" s="12">
        <v>1</v>
      </c>
      <c r="KA5" s="12">
        <v>2</v>
      </c>
      <c r="KB5" s="12">
        <v>2</v>
      </c>
      <c r="KC5" s="12"/>
      <c r="KD5" s="12">
        <v>1</v>
      </c>
      <c r="KE5" s="12">
        <v>2</v>
      </c>
      <c r="KF5" s="12">
        <v>4</v>
      </c>
      <c r="KG5" s="12">
        <v>1</v>
      </c>
      <c r="KH5" s="12">
        <v>1</v>
      </c>
      <c r="KI5" s="12">
        <v>3</v>
      </c>
      <c r="KJ5" s="12"/>
      <c r="KK5" s="12"/>
      <c r="KL5" s="12">
        <v>2</v>
      </c>
      <c r="KM5" s="12">
        <v>1</v>
      </c>
      <c r="KN5" s="12">
        <v>3</v>
      </c>
      <c r="KO5" s="12">
        <v>4</v>
      </c>
      <c r="KP5" s="12">
        <v>2</v>
      </c>
      <c r="KQ5" s="12">
        <v>1</v>
      </c>
      <c r="KR5" s="12">
        <v>3</v>
      </c>
      <c r="KS5" s="12"/>
      <c r="KT5" s="12">
        <v>1</v>
      </c>
      <c r="KU5" s="12"/>
      <c r="KV5" s="12">
        <v>2</v>
      </c>
      <c r="KW5" s="12">
        <v>3</v>
      </c>
      <c r="KX5" s="12"/>
      <c r="KY5" s="12">
        <v>2</v>
      </c>
      <c r="KZ5" s="12"/>
      <c r="LA5" s="12">
        <v>1</v>
      </c>
      <c r="LB5" s="12">
        <v>3</v>
      </c>
      <c r="LC5" s="12">
        <v>1</v>
      </c>
      <c r="LD5" s="12">
        <v>1</v>
      </c>
      <c r="LE5" s="12"/>
      <c r="LF5" s="12">
        <v>4</v>
      </c>
      <c r="LG5" s="12"/>
      <c r="LH5" s="12"/>
      <c r="LI5" s="12">
        <v>2</v>
      </c>
      <c r="LJ5" s="12"/>
      <c r="LK5" s="12"/>
      <c r="LL5" s="12">
        <v>1</v>
      </c>
      <c r="LM5" s="12">
        <v>2</v>
      </c>
      <c r="LN5" s="12"/>
      <c r="LO5" s="12">
        <v>3</v>
      </c>
      <c r="LP5" s="12">
        <v>1</v>
      </c>
      <c r="LQ5" s="12">
        <v>1</v>
      </c>
      <c r="LR5" s="12"/>
      <c r="LS5" s="12"/>
      <c r="LT5" s="12"/>
      <c r="LU5" s="12"/>
      <c r="LV5" s="12"/>
      <c r="LW5" s="12"/>
      <c r="LX5" s="12"/>
      <c r="LY5" s="12">
        <v>1</v>
      </c>
      <c r="LZ5" s="12">
        <v>1</v>
      </c>
      <c r="MA5" s="12">
        <v>1</v>
      </c>
      <c r="MB5" s="12">
        <v>1</v>
      </c>
      <c r="MC5" s="12">
        <v>2</v>
      </c>
      <c r="MD5" s="12">
        <v>1</v>
      </c>
      <c r="ME5" s="12"/>
      <c r="MF5" s="12">
        <v>1</v>
      </c>
      <c r="MG5" s="12"/>
      <c r="MH5" s="12">
        <v>1</v>
      </c>
      <c r="MI5" s="12">
        <v>2</v>
      </c>
      <c r="MJ5" s="12"/>
      <c r="MK5" s="12"/>
      <c r="ML5" s="12"/>
      <c r="MM5" s="12">
        <v>2</v>
      </c>
      <c r="MN5" s="12">
        <v>1</v>
      </c>
      <c r="MO5" s="12">
        <v>2</v>
      </c>
      <c r="MP5" s="12"/>
      <c r="MQ5" s="12">
        <v>1</v>
      </c>
      <c r="MR5" s="12">
        <v>1</v>
      </c>
      <c r="MS5" s="12"/>
      <c r="MT5" s="12"/>
      <c r="MU5" s="12">
        <v>2</v>
      </c>
      <c r="MV5" s="12">
        <v>1</v>
      </c>
      <c r="MW5" s="12">
        <v>2</v>
      </c>
      <c r="MX5" s="12">
        <v>2</v>
      </c>
      <c r="MY5" s="12">
        <v>1</v>
      </c>
      <c r="MZ5" s="12">
        <v>1</v>
      </c>
      <c r="NA5" s="12">
        <v>1</v>
      </c>
      <c r="NB5" s="12"/>
      <c r="NC5" s="12"/>
      <c r="ND5" s="12"/>
      <c r="NE5" s="12"/>
      <c r="NF5" s="12">
        <v>2</v>
      </c>
      <c r="NG5" s="12">
        <v>1</v>
      </c>
      <c r="NH5" s="12">
        <v>2</v>
      </c>
      <c r="NI5" s="12">
        <v>1</v>
      </c>
      <c r="NJ5" s="12"/>
      <c r="NK5" s="12"/>
      <c r="NL5" s="12">
        <v>1</v>
      </c>
      <c r="NM5" s="12">
        <v>1</v>
      </c>
      <c r="NN5" s="12"/>
      <c r="NO5" s="12"/>
      <c r="NP5" s="12"/>
      <c r="NQ5" s="12"/>
      <c r="NR5" s="12"/>
      <c r="NS5" s="12">
        <v>1</v>
      </c>
      <c r="NT5" s="12">
        <v>1</v>
      </c>
      <c r="NU5" s="12"/>
      <c r="NV5" s="12">
        <v>2</v>
      </c>
      <c r="NW5" s="12"/>
      <c r="NX5" s="12">
        <v>1</v>
      </c>
      <c r="NY5" s="12"/>
      <c r="NZ5" s="12">
        <v>1</v>
      </c>
      <c r="OA5" s="12">
        <v>1</v>
      </c>
      <c r="OB5" s="12"/>
      <c r="OC5" s="12"/>
      <c r="OD5" s="12">
        <v>1</v>
      </c>
      <c r="OE5" s="12">
        <v>1</v>
      </c>
      <c r="OF5" s="12">
        <v>1</v>
      </c>
      <c r="OG5" s="12"/>
      <c r="OH5" s="12"/>
      <c r="OI5" s="12">
        <v>1</v>
      </c>
      <c r="OJ5" s="12"/>
      <c r="OK5" s="12">
        <v>1</v>
      </c>
      <c r="OL5" s="12">
        <v>1</v>
      </c>
      <c r="OM5" s="12"/>
      <c r="ON5" s="12">
        <v>1</v>
      </c>
      <c r="OO5" s="12">
        <v>3</v>
      </c>
      <c r="OP5" s="12"/>
      <c r="OQ5" s="12"/>
      <c r="OR5" s="12">
        <v>1</v>
      </c>
      <c r="OS5" s="12"/>
      <c r="OT5" s="12">
        <v>1</v>
      </c>
      <c r="OU5" s="12">
        <v>2</v>
      </c>
      <c r="OV5" s="12">
        <v>1</v>
      </c>
      <c r="OW5" s="12">
        <v>1</v>
      </c>
      <c r="OX5" s="12">
        <v>3</v>
      </c>
      <c r="OY5" s="12">
        <v>1</v>
      </c>
      <c r="OZ5" s="12"/>
      <c r="PA5" s="12">
        <v>1</v>
      </c>
      <c r="PB5" s="12">
        <v>1</v>
      </c>
      <c r="PC5" s="12"/>
      <c r="PD5" s="12"/>
      <c r="PE5" s="12"/>
      <c r="PF5" s="12">
        <v>1</v>
      </c>
      <c r="PG5" s="12">
        <v>1</v>
      </c>
      <c r="PH5" s="12">
        <v>1</v>
      </c>
      <c r="PI5" s="12"/>
      <c r="PJ5" s="12"/>
      <c r="PK5" s="12">
        <v>1</v>
      </c>
      <c r="PL5" s="12"/>
      <c r="PM5" s="12">
        <v>2</v>
      </c>
      <c r="PN5" s="12">
        <v>1</v>
      </c>
      <c r="PO5" s="12">
        <v>1</v>
      </c>
      <c r="PP5" s="12">
        <v>1</v>
      </c>
      <c r="PQ5" s="12"/>
      <c r="PR5" s="12"/>
      <c r="PS5" s="12"/>
      <c r="PT5" s="12">
        <v>2</v>
      </c>
      <c r="PU5" s="12"/>
      <c r="PV5" s="12"/>
      <c r="PW5" s="12">
        <v>1</v>
      </c>
      <c r="PX5" s="12"/>
      <c r="PY5" s="12">
        <v>1</v>
      </c>
      <c r="PZ5" s="12">
        <v>1</v>
      </c>
      <c r="QA5" s="12">
        <v>1</v>
      </c>
      <c r="QB5" s="12">
        <v>2</v>
      </c>
      <c r="QC5" s="12">
        <v>2</v>
      </c>
      <c r="QD5" s="12">
        <v>1</v>
      </c>
      <c r="QE5" s="12">
        <v>1</v>
      </c>
      <c r="QF5" s="12">
        <v>1</v>
      </c>
      <c r="QG5" s="12"/>
      <c r="QH5" s="12">
        <v>1</v>
      </c>
      <c r="QI5" s="12">
        <v>2</v>
      </c>
      <c r="QJ5" s="12">
        <v>1</v>
      </c>
      <c r="QK5" s="12"/>
      <c r="QL5" s="12"/>
      <c r="QM5" s="12"/>
      <c r="QN5" s="12"/>
      <c r="QO5" s="12">
        <v>1</v>
      </c>
      <c r="QP5" s="12">
        <v>1</v>
      </c>
      <c r="QQ5" s="12"/>
      <c r="QR5" s="12">
        <v>1</v>
      </c>
      <c r="QS5" s="12">
        <v>2</v>
      </c>
      <c r="QT5" s="12"/>
      <c r="QU5" s="12"/>
      <c r="QV5" s="12"/>
      <c r="QW5" s="12">
        <v>2</v>
      </c>
      <c r="QX5" s="12"/>
      <c r="QY5" s="12">
        <v>2</v>
      </c>
      <c r="QZ5" s="12">
        <v>1</v>
      </c>
      <c r="RA5" s="12">
        <v>2</v>
      </c>
      <c r="RB5" s="12">
        <v>1</v>
      </c>
      <c r="RC5" s="12">
        <v>2</v>
      </c>
      <c r="RD5" s="12">
        <v>1</v>
      </c>
      <c r="RE5" s="12"/>
      <c r="RF5" s="12"/>
      <c r="RG5" s="12">
        <v>1</v>
      </c>
      <c r="RH5" s="12"/>
      <c r="RI5" s="12">
        <v>1</v>
      </c>
      <c r="RJ5" s="12">
        <v>2</v>
      </c>
      <c r="RK5" s="12">
        <v>1</v>
      </c>
      <c r="RL5" s="12"/>
      <c r="RM5" s="12">
        <v>2</v>
      </c>
      <c r="RN5" s="12">
        <v>1</v>
      </c>
      <c r="RO5" s="12">
        <v>1</v>
      </c>
      <c r="RP5" s="12"/>
      <c r="RQ5" s="12"/>
      <c r="RR5" s="12">
        <v>1</v>
      </c>
      <c r="RS5" s="12">
        <v>1</v>
      </c>
      <c r="RT5" s="12">
        <v>1</v>
      </c>
      <c r="RU5" s="12"/>
      <c r="RV5" s="12"/>
      <c r="RW5" s="12">
        <v>1</v>
      </c>
      <c r="RX5" s="12"/>
      <c r="RY5" s="12"/>
      <c r="RZ5" s="12">
        <v>1</v>
      </c>
      <c r="SA5" s="12"/>
      <c r="SB5" s="12">
        <v>1</v>
      </c>
      <c r="SC5" s="12"/>
      <c r="SD5" s="12">
        <v>2</v>
      </c>
      <c r="SE5" s="12">
        <v>3</v>
      </c>
      <c r="SF5" s="12">
        <v>1</v>
      </c>
      <c r="SG5" s="12"/>
      <c r="SH5" s="12"/>
      <c r="SI5" s="12"/>
      <c r="SJ5" s="12">
        <v>1</v>
      </c>
      <c r="SK5" s="12">
        <v>2</v>
      </c>
      <c r="SL5" s="12">
        <v>3</v>
      </c>
      <c r="SM5" s="12"/>
      <c r="SN5" s="12">
        <v>1</v>
      </c>
      <c r="SO5" s="12">
        <v>1</v>
      </c>
      <c r="SP5" s="12">
        <v>1</v>
      </c>
      <c r="SQ5" s="12">
        <v>1</v>
      </c>
      <c r="SR5" s="12">
        <v>1</v>
      </c>
      <c r="SS5" s="12">
        <v>1</v>
      </c>
      <c r="ST5" s="12">
        <v>3</v>
      </c>
      <c r="SU5" s="12">
        <v>1</v>
      </c>
      <c r="SV5" s="12"/>
      <c r="SW5" s="12">
        <v>3</v>
      </c>
      <c r="SX5" s="12">
        <v>1</v>
      </c>
      <c r="SY5" s="12">
        <v>1</v>
      </c>
      <c r="SZ5" s="12"/>
      <c r="TA5" s="12"/>
      <c r="TB5" s="12">
        <v>1</v>
      </c>
      <c r="TC5" s="12">
        <v>1</v>
      </c>
      <c r="TD5" s="12">
        <v>1</v>
      </c>
      <c r="TE5" s="12">
        <v>1</v>
      </c>
      <c r="TF5" s="12"/>
      <c r="TG5" s="12"/>
      <c r="TH5" s="12"/>
      <c r="TI5" s="12"/>
      <c r="TJ5" s="12">
        <v>2</v>
      </c>
      <c r="TK5" s="12">
        <v>1</v>
      </c>
      <c r="TL5" s="12"/>
      <c r="TM5" s="12"/>
      <c r="TN5" s="12">
        <v>1</v>
      </c>
      <c r="TO5" s="12"/>
      <c r="TP5" s="12">
        <v>3</v>
      </c>
      <c r="TQ5" s="12"/>
      <c r="TR5" s="12"/>
      <c r="TS5" s="12">
        <v>1</v>
      </c>
      <c r="TT5" s="12">
        <v>3</v>
      </c>
      <c r="TU5" s="12"/>
      <c r="TV5" s="12">
        <v>3</v>
      </c>
      <c r="TW5" s="12">
        <v>1</v>
      </c>
      <c r="TX5" s="12">
        <v>1</v>
      </c>
      <c r="TY5" s="12"/>
      <c r="TZ5" s="12"/>
      <c r="UA5" s="12">
        <v>2</v>
      </c>
      <c r="UB5" s="12">
        <v>1</v>
      </c>
      <c r="UC5" s="12">
        <v>1</v>
      </c>
      <c r="UD5" s="12">
        <v>1</v>
      </c>
      <c r="UE5" s="12">
        <v>1</v>
      </c>
      <c r="UF5" s="12">
        <v>1</v>
      </c>
      <c r="UG5" s="12"/>
      <c r="UH5" s="12">
        <v>1</v>
      </c>
      <c r="UI5" s="12">
        <v>1</v>
      </c>
      <c r="UJ5" s="12"/>
      <c r="UK5" s="12">
        <v>2</v>
      </c>
      <c r="UL5" s="12">
        <v>1</v>
      </c>
      <c r="UM5" s="12"/>
      <c r="UN5" s="12">
        <v>2</v>
      </c>
      <c r="UO5" s="12">
        <v>2</v>
      </c>
      <c r="UP5" s="12"/>
      <c r="UQ5" s="12">
        <v>1</v>
      </c>
      <c r="UR5" s="12"/>
      <c r="US5" s="12"/>
      <c r="UT5" s="12">
        <v>3</v>
      </c>
      <c r="UU5" s="12"/>
      <c r="UV5" s="12">
        <v>1</v>
      </c>
      <c r="UW5" s="12"/>
      <c r="UX5" s="12"/>
      <c r="UY5" s="12">
        <v>1</v>
      </c>
      <c r="UZ5" s="12"/>
      <c r="VA5" s="12"/>
      <c r="VB5" s="12"/>
      <c r="VC5" s="12">
        <v>1</v>
      </c>
      <c r="VD5" s="12"/>
      <c r="VE5" s="12"/>
      <c r="VF5" s="12">
        <v>1</v>
      </c>
      <c r="VG5" s="12">
        <v>1</v>
      </c>
      <c r="VH5" s="12">
        <v>1</v>
      </c>
      <c r="VI5" s="12"/>
      <c r="VJ5" s="12"/>
      <c r="VK5" s="12"/>
      <c r="VL5" s="12"/>
      <c r="VM5" s="12"/>
      <c r="VN5" s="12">
        <v>2</v>
      </c>
      <c r="VO5" s="12">
        <v>1</v>
      </c>
      <c r="VP5" s="12"/>
      <c r="VQ5" s="12">
        <v>1</v>
      </c>
      <c r="VR5" s="12">
        <v>2</v>
      </c>
      <c r="VS5" s="12">
        <v>1</v>
      </c>
      <c r="VT5" s="12"/>
      <c r="VU5" s="12">
        <v>1</v>
      </c>
      <c r="VV5" s="12"/>
      <c r="VW5" s="12">
        <v>1</v>
      </c>
      <c r="VX5" s="12">
        <v>1</v>
      </c>
      <c r="VY5" s="12"/>
      <c r="VZ5" s="12"/>
      <c r="WA5" s="12"/>
      <c r="WB5" s="12"/>
      <c r="WC5" s="12"/>
      <c r="WD5" s="12"/>
      <c r="WE5" s="12">
        <v>1</v>
      </c>
      <c r="WF5" s="12">
        <v>2</v>
      </c>
      <c r="WG5" s="12"/>
      <c r="WH5" s="12">
        <v>1</v>
      </c>
      <c r="WI5" s="12"/>
      <c r="WJ5" s="12"/>
      <c r="WK5" s="12"/>
      <c r="WL5" s="12"/>
      <c r="WM5" s="12">
        <v>1</v>
      </c>
      <c r="WN5" s="12"/>
      <c r="WO5" s="12"/>
      <c r="WP5" s="12">
        <v>1</v>
      </c>
      <c r="WQ5" s="12"/>
      <c r="WR5" s="12">
        <v>1</v>
      </c>
      <c r="WS5" s="12"/>
      <c r="WT5" s="12"/>
      <c r="WU5" s="12"/>
      <c r="WV5" s="12">
        <v>1</v>
      </c>
      <c r="WW5" s="12">
        <v>1</v>
      </c>
      <c r="WX5" s="12">
        <v>1</v>
      </c>
      <c r="WY5" s="12">
        <v>1</v>
      </c>
      <c r="WZ5" s="12">
        <v>1</v>
      </c>
      <c r="XA5" s="12">
        <v>1</v>
      </c>
      <c r="XB5" s="12"/>
      <c r="XC5" s="12">
        <v>1</v>
      </c>
      <c r="XD5" s="12">
        <v>1</v>
      </c>
      <c r="XE5" s="12"/>
      <c r="XF5" s="12"/>
      <c r="XG5" s="12"/>
      <c r="XH5" s="12"/>
      <c r="XI5" s="12"/>
      <c r="XJ5" s="12">
        <v>2</v>
      </c>
      <c r="XK5" s="12"/>
      <c r="XL5" s="12">
        <v>1</v>
      </c>
      <c r="XM5" s="12">
        <v>1</v>
      </c>
      <c r="XN5" s="12"/>
      <c r="XO5" s="12">
        <v>1</v>
      </c>
      <c r="XP5" s="12">
        <v>2</v>
      </c>
      <c r="XQ5" s="12"/>
      <c r="XR5" s="12">
        <v>1</v>
      </c>
      <c r="XS5" s="12"/>
      <c r="XT5" s="12">
        <v>1</v>
      </c>
      <c r="XU5" s="12">
        <v>1</v>
      </c>
      <c r="XV5" s="12">
        <v>1</v>
      </c>
      <c r="XW5" s="12"/>
      <c r="XX5" s="12"/>
      <c r="XY5" s="12">
        <v>1</v>
      </c>
      <c r="XZ5" s="12"/>
      <c r="YA5" s="12">
        <v>2</v>
      </c>
      <c r="YB5" s="12">
        <v>2</v>
      </c>
      <c r="YC5" s="12">
        <v>2</v>
      </c>
      <c r="YD5" s="12"/>
      <c r="YE5" s="12">
        <v>1</v>
      </c>
      <c r="YF5" s="12">
        <v>1</v>
      </c>
      <c r="YG5" s="12"/>
      <c r="YH5" s="12">
        <v>1</v>
      </c>
      <c r="YI5" s="12">
        <v>1</v>
      </c>
      <c r="YJ5" s="12"/>
      <c r="YK5" s="12"/>
      <c r="YL5" s="12">
        <v>1</v>
      </c>
      <c r="YM5" s="12"/>
      <c r="YN5" s="12">
        <v>1</v>
      </c>
      <c r="YO5" s="12">
        <v>4</v>
      </c>
      <c r="YP5" s="12">
        <v>1</v>
      </c>
      <c r="YQ5" s="12"/>
      <c r="YR5" s="12">
        <v>3</v>
      </c>
      <c r="YS5" s="12"/>
      <c r="YT5" s="12">
        <v>2</v>
      </c>
      <c r="YU5" s="12"/>
      <c r="YV5" s="12">
        <v>1</v>
      </c>
      <c r="YW5" s="12"/>
      <c r="YX5" s="12"/>
      <c r="YY5" s="12"/>
      <c r="YZ5" s="12">
        <v>1</v>
      </c>
      <c r="ZA5" s="12">
        <v>1</v>
      </c>
      <c r="ZB5" s="12">
        <v>2</v>
      </c>
      <c r="ZC5" s="12"/>
      <c r="ZD5" s="12">
        <v>1</v>
      </c>
      <c r="ZE5" s="12">
        <v>1</v>
      </c>
      <c r="ZF5" s="12"/>
      <c r="ZG5" s="12"/>
      <c r="ZH5" s="12">
        <v>1</v>
      </c>
      <c r="ZI5" s="12">
        <v>1</v>
      </c>
      <c r="ZJ5" s="12">
        <v>1</v>
      </c>
      <c r="ZK5" s="12">
        <v>2</v>
      </c>
      <c r="ZL5" s="12"/>
      <c r="ZM5" s="12"/>
      <c r="ZN5" s="12">
        <v>1</v>
      </c>
      <c r="ZO5" s="12">
        <v>2</v>
      </c>
      <c r="ZP5" s="12">
        <v>1</v>
      </c>
      <c r="ZQ5" s="12">
        <v>1</v>
      </c>
      <c r="ZR5" s="12">
        <v>2</v>
      </c>
      <c r="ZS5" s="12"/>
      <c r="ZT5" s="12"/>
      <c r="ZU5" s="12"/>
      <c r="ZV5" s="12"/>
      <c r="ZW5" s="12">
        <v>2</v>
      </c>
      <c r="ZX5" s="12"/>
      <c r="ZY5" s="12"/>
      <c r="ZZ5" s="12">
        <v>1</v>
      </c>
      <c r="AAA5" s="12">
        <v>3</v>
      </c>
      <c r="AAB5" s="12">
        <v>2</v>
      </c>
      <c r="AAC5" s="12">
        <v>1</v>
      </c>
      <c r="AAD5" s="12">
        <v>2</v>
      </c>
      <c r="AAE5" s="12">
        <v>1</v>
      </c>
      <c r="AAF5" s="12"/>
      <c r="AAG5" s="12">
        <v>1</v>
      </c>
      <c r="AAH5" s="12"/>
      <c r="AAI5" s="12">
        <v>1</v>
      </c>
      <c r="AAJ5" s="12"/>
      <c r="AAK5" s="12"/>
      <c r="AAL5" s="12">
        <v>1</v>
      </c>
      <c r="AAM5" s="12">
        <v>1</v>
      </c>
      <c r="AAN5" s="12">
        <v>1</v>
      </c>
      <c r="AAO5" s="12">
        <v>2</v>
      </c>
      <c r="AAP5" s="12"/>
      <c r="AAQ5" s="12">
        <v>1</v>
      </c>
      <c r="AAR5" s="12">
        <v>1</v>
      </c>
      <c r="AAS5" s="12">
        <v>4</v>
      </c>
      <c r="AAT5" s="12">
        <v>1</v>
      </c>
      <c r="AAU5" s="12">
        <v>2</v>
      </c>
      <c r="AAV5" s="12"/>
      <c r="AAW5" s="12"/>
      <c r="AAX5" s="12"/>
      <c r="AAY5" s="12"/>
      <c r="AAZ5" s="12"/>
      <c r="ABA5" s="12"/>
      <c r="ABB5" s="12">
        <v>2</v>
      </c>
      <c r="ABC5" s="12"/>
      <c r="ABD5" s="12">
        <v>2</v>
      </c>
      <c r="ABE5" s="12"/>
      <c r="ABF5" s="12"/>
      <c r="ABG5" s="12">
        <v>2</v>
      </c>
      <c r="ABH5" s="12">
        <v>2</v>
      </c>
      <c r="ABI5" s="12">
        <v>1</v>
      </c>
      <c r="ABJ5" s="12">
        <v>2</v>
      </c>
      <c r="ABK5" s="12">
        <v>1</v>
      </c>
      <c r="ABL5" s="12"/>
      <c r="ABM5" s="12">
        <v>3</v>
      </c>
      <c r="ABN5" s="12">
        <v>1</v>
      </c>
      <c r="ABO5" s="12">
        <v>2</v>
      </c>
      <c r="ABP5" s="12">
        <v>1</v>
      </c>
      <c r="ABQ5" s="12"/>
      <c r="ABR5" s="12">
        <v>1</v>
      </c>
      <c r="ABS5" s="12">
        <v>2</v>
      </c>
      <c r="ABT5" s="12">
        <v>1</v>
      </c>
      <c r="ABU5" s="12"/>
      <c r="ABV5" s="12">
        <v>1</v>
      </c>
      <c r="ABW5" s="12"/>
      <c r="ABX5" s="12">
        <v>2</v>
      </c>
      <c r="ABY5" s="12"/>
      <c r="ABZ5" s="12">
        <v>1</v>
      </c>
      <c r="ACA5" s="12"/>
      <c r="ACB5" s="12">
        <v>1</v>
      </c>
      <c r="ACC5" s="12">
        <v>1</v>
      </c>
      <c r="ACD5" s="12"/>
      <c r="ACE5" s="12"/>
      <c r="ACF5" s="12"/>
      <c r="ACG5" s="12">
        <v>1</v>
      </c>
      <c r="ACH5" s="12">
        <v>1</v>
      </c>
      <c r="ACI5" s="12">
        <v>1</v>
      </c>
      <c r="ACJ5" s="12"/>
      <c r="ACK5" s="12"/>
      <c r="ACL5" s="12"/>
      <c r="ACM5" s="12"/>
      <c r="ACN5" s="12"/>
      <c r="ACO5" s="12">
        <v>1</v>
      </c>
      <c r="ACP5" s="12"/>
      <c r="ACQ5" s="12"/>
      <c r="ACR5" s="12"/>
      <c r="ACS5" s="12">
        <v>1</v>
      </c>
      <c r="ACT5" s="12"/>
      <c r="ACU5" s="12"/>
      <c r="ACV5" s="12">
        <v>1</v>
      </c>
      <c r="ACW5" s="12"/>
      <c r="ACX5" s="12">
        <v>1</v>
      </c>
      <c r="ACY5" s="12"/>
      <c r="ACZ5" s="12"/>
      <c r="ADA5" s="12"/>
      <c r="ADB5" s="12"/>
      <c r="ADC5" s="12"/>
      <c r="ADD5" s="12">
        <v>1</v>
      </c>
      <c r="ADE5" s="12">
        <v>1</v>
      </c>
      <c r="ADF5" s="12"/>
      <c r="ADG5" s="12">
        <v>1</v>
      </c>
      <c r="ADH5" s="12">
        <v>1</v>
      </c>
      <c r="ADI5" s="12"/>
      <c r="ADJ5" s="12">
        <v>1</v>
      </c>
      <c r="ADK5" s="12">
        <v>3</v>
      </c>
      <c r="ADL5" s="12">
        <v>1</v>
      </c>
      <c r="ADM5" s="12"/>
      <c r="ADN5" s="12">
        <v>1</v>
      </c>
      <c r="ADO5" s="12">
        <v>1</v>
      </c>
      <c r="ADP5" s="12">
        <v>1</v>
      </c>
      <c r="ADQ5" s="12">
        <v>2</v>
      </c>
      <c r="ADR5" s="12"/>
      <c r="ADS5" s="12"/>
      <c r="ADT5" s="12">
        <v>2</v>
      </c>
      <c r="ADU5" s="12">
        <v>3</v>
      </c>
      <c r="ADV5" s="12">
        <v>3</v>
      </c>
      <c r="ADW5" s="12">
        <v>2</v>
      </c>
      <c r="ADX5" s="12">
        <v>2</v>
      </c>
      <c r="ADY5" s="12">
        <v>3</v>
      </c>
      <c r="ADZ5" s="12">
        <v>1</v>
      </c>
      <c r="AEA5" s="12">
        <v>3</v>
      </c>
      <c r="AEB5" s="12"/>
      <c r="AEC5" s="12"/>
      <c r="AED5" s="12"/>
      <c r="AEE5" s="12">
        <v>1</v>
      </c>
      <c r="AEF5" s="12"/>
      <c r="AEG5" s="12"/>
      <c r="AEH5" s="12">
        <v>2</v>
      </c>
      <c r="AEI5" s="12"/>
      <c r="AEJ5" s="12"/>
      <c r="AEK5" s="12"/>
      <c r="AEL5" s="12">
        <v>1</v>
      </c>
      <c r="AEM5" s="12"/>
      <c r="AEN5" s="12"/>
      <c r="AEO5" s="12"/>
      <c r="AEP5" s="12">
        <v>1</v>
      </c>
      <c r="AEQ5" s="12"/>
      <c r="AER5" s="12">
        <v>1</v>
      </c>
      <c r="AES5" s="12">
        <v>2</v>
      </c>
      <c r="AET5" s="12">
        <v>1</v>
      </c>
      <c r="AEU5" s="12"/>
      <c r="AEV5" s="12">
        <v>1</v>
      </c>
      <c r="AEW5" s="12">
        <v>1</v>
      </c>
      <c r="AEX5" s="12">
        <v>1</v>
      </c>
      <c r="AEY5" s="12">
        <v>1</v>
      </c>
      <c r="AEZ5" s="12">
        <v>2</v>
      </c>
      <c r="AFA5" s="12"/>
      <c r="AFB5" s="12"/>
      <c r="AFC5" s="12">
        <v>1</v>
      </c>
      <c r="AFD5" s="12"/>
      <c r="AFE5" s="12"/>
      <c r="AFF5" s="12"/>
      <c r="AFG5" s="12">
        <v>2</v>
      </c>
      <c r="AFH5" s="12">
        <v>1</v>
      </c>
      <c r="AFI5" s="12">
        <v>2</v>
      </c>
      <c r="AFJ5" s="12"/>
      <c r="AFK5" s="12">
        <v>1</v>
      </c>
      <c r="AFL5" s="12">
        <v>2</v>
      </c>
      <c r="AFM5" s="12"/>
      <c r="AFN5" s="12">
        <v>1</v>
      </c>
      <c r="AFO5" s="12">
        <v>1</v>
      </c>
      <c r="AFP5" s="12">
        <v>1</v>
      </c>
      <c r="AFQ5" s="12">
        <v>2</v>
      </c>
      <c r="AFR5" s="12">
        <v>2</v>
      </c>
      <c r="AFS5" s="12">
        <v>1</v>
      </c>
      <c r="AFT5" s="12">
        <v>1</v>
      </c>
      <c r="AFU5" s="12">
        <v>2</v>
      </c>
      <c r="AFV5" s="12">
        <v>1</v>
      </c>
      <c r="AFW5" s="12">
        <v>2</v>
      </c>
      <c r="AFX5" s="12">
        <v>2</v>
      </c>
      <c r="AFY5" s="12">
        <v>1</v>
      </c>
      <c r="AFZ5" s="12"/>
      <c r="AGA5" s="12">
        <v>2</v>
      </c>
      <c r="AGB5" s="12">
        <v>2</v>
      </c>
      <c r="AGC5" s="12"/>
      <c r="AGD5" s="12">
        <v>3</v>
      </c>
      <c r="AGE5" s="12">
        <v>3</v>
      </c>
      <c r="AGF5" s="12"/>
      <c r="AGG5" s="12">
        <v>2</v>
      </c>
      <c r="AGH5" s="12">
        <v>2</v>
      </c>
      <c r="AGI5" s="12"/>
      <c r="AGJ5" s="12"/>
      <c r="AGK5" s="12"/>
      <c r="AGL5" s="12">
        <v>1</v>
      </c>
      <c r="AGM5" s="12"/>
      <c r="AGN5" s="12">
        <v>1</v>
      </c>
      <c r="AGO5" s="12"/>
      <c r="AGP5" s="12">
        <v>1</v>
      </c>
      <c r="AGQ5" s="12">
        <v>2</v>
      </c>
      <c r="AGR5" s="12"/>
      <c r="AGS5" s="12"/>
      <c r="AGT5" s="12"/>
      <c r="AGU5" s="12">
        <v>2</v>
      </c>
      <c r="AGV5" s="12"/>
      <c r="AGW5" s="12">
        <v>4</v>
      </c>
      <c r="AGX5" s="12">
        <v>1</v>
      </c>
      <c r="AGY5" s="12">
        <v>1</v>
      </c>
      <c r="AGZ5" s="12">
        <v>1</v>
      </c>
      <c r="AHA5" s="12">
        <v>2</v>
      </c>
      <c r="AHB5" s="12">
        <v>1</v>
      </c>
      <c r="AHC5" s="12"/>
      <c r="AHD5" s="12">
        <v>2</v>
      </c>
      <c r="AHE5" s="12">
        <v>1</v>
      </c>
      <c r="AHF5" s="12">
        <v>1</v>
      </c>
      <c r="AHG5" s="12">
        <v>1</v>
      </c>
      <c r="AHH5" s="12">
        <v>1</v>
      </c>
      <c r="AHI5" s="12">
        <v>1</v>
      </c>
      <c r="AHJ5" s="12">
        <v>3</v>
      </c>
      <c r="AHK5" s="12">
        <v>2</v>
      </c>
      <c r="AHL5" s="12">
        <v>2</v>
      </c>
      <c r="AHM5" s="12"/>
      <c r="AHN5" s="12"/>
      <c r="AHO5" s="12">
        <v>1</v>
      </c>
      <c r="AHP5" s="12">
        <v>1</v>
      </c>
      <c r="AHQ5" s="12">
        <v>1</v>
      </c>
      <c r="AHR5" s="12"/>
      <c r="AHS5" s="12">
        <v>1</v>
      </c>
      <c r="AHT5" s="12"/>
      <c r="AHU5" s="12">
        <v>3</v>
      </c>
      <c r="AHV5" s="12">
        <v>1</v>
      </c>
      <c r="AHW5" s="12"/>
      <c r="AHX5" s="12">
        <v>1</v>
      </c>
      <c r="AHY5" s="12">
        <v>1</v>
      </c>
      <c r="AHZ5" s="12">
        <v>1</v>
      </c>
      <c r="AIA5" s="12"/>
      <c r="AIB5" s="12">
        <v>1</v>
      </c>
      <c r="AIC5" s="12"/>
      <c r="AID5" s="12"/>
      <c r="AIE5" s="12"/>
      <c r="AIF5" s="12">
        <v>2</v>
      </c>
      <c r="AIG5" s="12">
        <v>1</v>
      </c>
      <c r="AIH5" s="12">
        <v>1</v>
      </c>
      <c r="AII5" s="12"/>
      <c r="AIJ5" s="12">
        <v>1</v>
      </c>
      <c r="AIK5" s="12">
        <v>1</v>
      </c>
      <c r="AIL5" s="12">
        <v>4</v>
      </c>
      <c r="AIM5" s="12">
        <v>1</v>
      </c>
      <c r="AIN5" s="12">
        <v>1</v>
      </c>
      <c r="AIO5" s="12">
        <v>1</v>
      </c>
      <c r="AIP5" s="12"/>
      <c r="AIQ5" s="12">
        <v>1</v>
      </c>
      <c r="AIR5" s="12">
        <v>1</v>
      </c>
      <c r="AIS5" s="12">
        <v>1</v>
      </c>
      <c r="AIT5" s="12">
        <v>1</v>
      </c>
      <c r="AIU5" s="12">
        <v>1</v>
      </c>
      <c r="AIV5" s="12">
        <v>1</v>
      </c>
      <c r="AIW5" s="12"/>
      <c r="AIX5" s="12">
        <v>1</v>
      </c>
      <c r="AIY5" s="12"/>
      <c r="AIZ5" s="12">
        <v>1</v>
      </c>
      <c r="AJA5" s="12">
        <v>3</v>
      </c>
      <c r="AJB5" s="12"/>
      <c r="AJC5" s="12"/>
      <c r="AJD5" s="12"/>
      <c r="AJE5" s="12">
        <v>1</v>
      </c>
      <c r="AJF5" s="12">
        <v>1</v>
      </c>
      <c r="AJG5" s="12"/>
      <c r="AJH5" s="12">
        <v>1</v>
      </c>
      <c r="AJI5" s="12">
        <v>1</v>
      </c>
      <c r="AJJ5" s="12">
        <v>2</v>
      </c>
      <c r="AJK5" s="12">
        <v>1</v>
      </c>
      <c r="AJL5" s="12">
        <v>1</v>
      </c>
      <c r="AJM5" s="12"/>
      <c r="AJN5" s="12"/>
      <c r="AJO5" s="12">
        <v>2</v>
      </c>
      <c r="AJP5" s="12">
        <v>3</v>
      </c>
      <c r="AJQ5" s="12">
        <v>1</v>
      </c>
      <c r="AJR5" s="12">
        <v>1</v>
      </c>
      <c r="AJS5" s="12">
        <v>1</v>
      </c>
      <c r="AJT5" s="12">
        <v>2</v>
      </c>
      <c r="AJU5" s="12"/>
      <c r="AJV5" s="12"/>
      <c r="AJW5" s="12"/>
      <c r="AJX5" s="12"/>
      <c r="AJY5" s="12">
        <v>2</v>
      </c>
      <c r="AJZ5" s="12">
        <v>2</v>
      </c>
      <c r="AKA5" s="12">
        <v>1</v>
      </c>
      <c r="AKB5" s="12">
        <v>2</v>
      </c>
      <c r="AKC5" s="12">
        <v>1</v>
      </c>
      <c r="AKD5" s="12">
        <v>1</v>
      </c>
      <c r="AKE5" s="12">
        <v>1</v>
      </c>
      <c r="AKF5" s="12">
        <v>2</v>
      </c>
      <c r="AKG5" s="12">
        <v>2</v>
      </c>
      <c r="AKH5" s="12">
        <v>1</v>
      </c>
      <c r="AKI5" s="12"/>
      <c r="AKJ5" s="12">
        <v>2</v>
      </c>
      <c r="AKK5" s="12"/>
      <c r="AKL5" s="12"/>
      <c r="AKM5" s="12"/>
      <c r="AKN5" s="12">
        <v>1</v>
      </c>
      <c r="AKO5" s="12"/>
      <c r="AKP5" s="12"/>
      <c r="AKQ5" s="12"/>
      <c r="AKR5" s="12">
        <v>2</v>
      </c>
      <c r="AKS5" s="12"/>
      <c r="AKT5" s="12">
        <v>2</v>
      </c>
      <c r="AKU5" s="12"/>
      <c r="AKV5" s="12"/>
      <c r="AKW5" s="12">
        <v>1</v>
      </c>
      <c r="AKX5" s="12">
        <v>2</v>
      </c>
      <c r="AKY5" s="12">
        <v>2</v>
      </c>
      <c r="AKZ5" s="12"/>
      <c r="ALA5" s="12">
        <v>1</v>
      </c>
      <c r="ALB5" s="12">
        <v>1</v>
      </c>
      <c r="ALC5" s="12">
        <v>2</v>
      </c>
      <c r="ALD5" s="12">
        <v>1</v>
      </c>
      <c r="ALE5" s="12"/>
      <c r="ALF5" s="12">
        <v>1</v>
      </c>
      <c r="ALG5" s="12">
        <v>1</v>
      </c>
      <c r="ALH5" s="12"/>
      <c r="ALI5" s="12">
        <v>1</v>
      </c>
      <c r="ALJ5" s="12"/>
      <c r="ALK5" s="12"/>
      <c r="ALL5" s="12">
        <v>2</v>
      </c>
      <c r="ALM5" s="12">
        <v>1</v>
      </c>
      <c r="ALN5" s="12">
        <v>1</v>
      </c>
      <c r="ALO5" s="12"/>
      <c r="ALP5" s="12"/>
      <c r="ALQ5" s="12">
        <v>1</v>
      </c>
      <c r="ALR5" s="12">
        <v>1</v>
      </c>
      <c r="ALS5" s="12"/>
      <c r="ALT5" s="12">
        <v>1</v>
      </c>
      <c r="ALU5" s="12">
        <v>3</v>
      </c>
      <c r="ALV5" s="12"/>
      <c r="ALW5" s="12">
        <v>4</v>
      </c>
      <c r="ALX5" s="12">
        <v>1</v>
      </c>
      <c r="ALY5" s="12">
        <v>2</v>
      </c>
      <c r="ALZ5" s="12"/>
      <c r="AMA5" s="12">
        <v>1</v>
      </c>
      <c r="AMB5" s="12">
        <v>1</v>
      </c>
      <c r="AMC5" s="12">
        <v>2</v>
      </c>
      <c r="AMD5" s="12">
        <v>1</v>
      </c>
      <c r="AME5" s="12">
        <v>2</v>
      </c>
      <c r="AMF5" s="12">
        <v>1</v>
      </c>
      <c r="AMG5" s="12">
        <v>1</v>
      </c>
      <c r="AMH5" s="12">
        <v>1</v>
      </c>
      <c r="AMI5" s="12">
        <v>2</v>
      </c>
      <c r="AMJ5" s="12">
        <v>1</v>
      </c>
      <c r="AMK5" s="12">
        <v>3</v>
      </c>
      <c r="AML5" s="12">
        <v>1</v>
      </c>
      <c r="AMM5" s="12">
        <v>1</v>
      </c>
      <c r="AMN5" s="12"/>
      <c r="AMO5" s="12">
        <v>2</v>
      </c>
      <c r="AMP5" s="12">
        <v>3</v>
      </c>
      <c r="AMQ5" s="12">
        <v>1</v>
      </c>
      <c r="AMR5" s="12"/>
      <c r="AMS5" s="12"/>
      <c r="AMT5" s="12"/>
      <c r="AMU5" s="12">
        <v>1</v>
      </c>
      <c r="AMV5" s="12"/>
      <c r="AMW5" s="12">
        <v>3</v>
      </c>
      <c r="AMX5" s="12">
        <v>2</v>
      </c>
      <c r="AMY5" s="12"/>
      <c r="AMZ5" s="12">
        <v>1</v>
      </c>
      <c r="ANA5" s="12"/>
      <c r="ANB5" s="12">
        <v>1</v>
      </c>
      <c r="ANC5" s="12"/>
      <c r="AND5" s="12">
        <v>1</v>
      </c>
      <c r="ANE5" s="12">
        <v>1</v>
      </c>
      <c r="ANF5" s="12"/>
      <c r="ANG5" s="12"/>
      <c r="ANH5" s="12"/>
      <c r="ANI5" s="12"/>
      <c r="ANJ5" s="12">
        <v>2</v>
      </c>
      <c r="ANK5" s="12"/>
      <c r="ANL5" s="12">
        <v>1</v>
      </c>
      <c r="ANM5" s="12"/>
      <c r="ANN5" s="12">
        <v>4</v>
      </c>
      <c r="ANO5" s="12">
        <v>1</v>
      </c>
      <c r="ANP5" s="12">
        <v>1</v>
      </c>
      <c r="ANQ5" s="12"/>
      <c r="ANR5" s="12">
        <v>2</v>
      </c>
      <c r="ANS5" s="12"/>
      <c r="ANT5" s="12">
        <v>1</v>
      </c>
      <c r="ANU5" s="12">
        <v>1</v>
      </c>
      <c r="ANV5" s="12">
        <v>1</v>
      </c>
      <c r="ANW5" s="12">
        <v>1</v>
      </c>
      <c r="ANX5" s="12"/>
      <c r="ANY5" s="12"/>
      <c r="ANZ5" s="12"/>
      <c r="AOA5" s="12">
        <v>1</v>
      </c>
      <c r="AOB5" s="12">
        <v>1</v>
      </c>
      <c r="AOC5" s="12"/>
      <c r="AOD5" s="12"/>
      <c r="AOE5" s="12">
        <v>1</v>
      </c>
      <c r="AOF5" s="12"/>
      <c r="AOG5" s="12">
        <v>2</v>
      </c>
      <c r="AOH5" s="12">
        <v>1</v>
      </c>
      <c r="AOI5" s="12">
        <v>1</v>
      </c>
      <c r="AOJ5" s="12">
        <v>2</v>
      </c>
      <c r="AOK5" s="12"/>
      <c r="AOL5" s="12">
        <v>1</v>
      </c>
      <c r="AOM5" s="12"/>
      <c r="AON5" s="12"/>
      <c r="AOO5" s="12">
        <v>1</v>
      </c>
      <c r="AOP5" s="12">
        <v>1</v>
      </c>
      <c r="AOQ5" s="12">
        <v>2</v>
      </c>
      <c r="AOR5" s="12">
        <v>1</v>
      </c>
      <c r="AOS5" s="12">
        <v>3</v>
      </c>
      <c r="AOT5" s="12">
        <v>1</v>
      </c>
      <c r="AOU5" s="12"/>
      <c r="AOV5" s="12"/>
      <c r="AOW5" s="12">
        <v>3</v>
      </c>
      <c r="AOX5" s="12"/>
      <c r="AOY5" s="12"/>
      <c r="AOZ5" s="12"/>
      <c r="APA5" s="12">
        <v>1</v>
      </c>
      <c r="APB5" s="12"/>
      <c r="APC5" s="12">
        <v>2</v>
      </c>
      <c r="APD5" s="12">
        <v>1</v>
      </c>
      <c r="APE5" s="12">
        <v>1</v>
      </c>
      <c r="APF5" s="12"/>
      <c r="APG5" s="12">
        <v>1</v>
      </c>
      <c r="APH5" s="12">
        <v>1</v>
      </c>
      <c r="API5" s="12"/>
      <c r="APJ5" s="12"/>
      <c r="APK5" s="12">
        <v>1</v>
      </c>
      <c r="APL5" s="12"/>
      <c r="APM5" s="12">
        <v>1</v>
      </c>
      <c r="APN5" s="12"/>
      <c r="APO5" s="12">
        <v>2</v>
      </c>
      <c r="APP5" s="12"/>
      <c r="APQ5" s="12">
        <v>1</v>
      </c>
      <c r="APR5" s="12">
        <v>1</v>
      </c>
      <c r="APS5" s="12">
        <v>1</v>
      </c>
      <c r="APT5" s="12"/>
      <c r="APU5" s="12">
        <v>1</v>
      </c>
      <c r="APV5" s="12"/>
      <c r="APW5" s="12">
        <v>1</v>
      </c>
      <c r="APX5" s="12">
        <v>1</v>
      </c>
      <c r="APY5" s="12"/>
      <c r="APZ5" s="12">
        <v>1</v>
      </c>
      <c r="AQA5" s="12">
        <v>1</v>
      </c>
      <c r="AQB5" s="12">
        <v>1</v>
      </c>
      <c r="AQC5" s="12"/>
      <c r="AQD5" s="12"/>
      <c r="AQE5" s="12">
        <v>3</v>
      </c>
      <c r="AQF5" s="12">
        <v>3</v>
      </c>
      <c r="AQG5" s="12"/>
      <c r="AQH5" s="12"/>
      <c r="AQI5" s="12"/>
      <c r="AQJ5" s="12"/>
      <c r="AQK5" s="12">
        <v>5</v>
      </c>
      <c r="AQL5" s="12"/>
      <c r="AQM5" s="12">
        <v>2</v>
      </c>
      <c r="AQN5" s="12"/>
      <c r="AQO5" s="12"/>
      <c r="AQP5" s="12"/>
      <c r="AQQ5" s="12"/>
      <c r="AQR5" s="12">
        <v>1</v>
      </c>
      <c r="AQS5" s="12">
        <v>2</v>
      </c>
      <c r="AQT5" s="12">
        <v>1</v>
      </c>
      <c r="AQU5" s="12">
        <v>1</v>
      </c>
      <c r="AQV5" s="12"/>
      <c r="AQW5" s="12">
        <v>3</v>
      </c>
      <c r="AQX5" s="12"/>
      <c r="AQY5" s="12">
        <v>1</v>
      </c>
      <c r="AQZ5" s="12"/>
      <c r="ARA5" s="12">
        <v>2</v>
      </c>
      <c r="ARB5" s="12"/>
      <c r="ARC5" s="12">
        <v>2</v>
      </c>
      <c r="ARD5" s="12">
        <v>2</v>
      </c>
      <c r="ARE5" s="12">
        <v>3</v>
      </c>
      <c r="ARF5" s="12"/>
      <c r="ARG5" s="12"/>
      <c r="ARH5" s="12"/>
      <c r="ARI5" s="12">
        <v>1</v>
      </c>
      <c r="ARJ5" s="12">
        <v>2</v>
      </c>
      <c r="ARK5" s="12"/>
      <c r="ARL5" s="12"/>
      <c r="ARM5" s="12"/>
      <c r="ARN5" s="12">
        <v>2</v>
      </c>
      <c r="ARO5" s="12"/>
      <c r="ARP5" s="12"/>
      <c r="ARQ5" s="12"/>
      <c r="ARR5" s="12">
        <v>1</v>
      </c>
      <c r="ARS5" s="12"/>
      <c r="ART5" s="12"/>
      <c r="ARU5" s="12">
        <v>4</v>
      </c>
      <c r="ARV5" s="12">
        <v>1</v>
      </c>
      <c r="ARW5" s="12">
        <v>1</v>
      </c>
      <c r="ARX5" s="12">
        <v>2</v>
      </c>
      <c r="ARY5" s="12">
        <v>1</v>
      </c>
      <c r="ARZ5" s="12">
        <v>1</v>
      </c>
      <c r="ASA5" s="12">
        <v>2</v>
      </c>
      <c r="ASB5" s="12"/>
      <c r="ASC5" s="12"/>
      <c r="ASD5" s="12">
        <v>1</v>
      </c>
      <c r="ASE5" s="12">
        <v>2</v>
      </c>
      <c r="ASF5" s="12"/>
      <c r="ASG5" s="12"/>
      <c r="ASH5" s="12">
        <v>1</v>
      </c>
      <c r="ASI5" s="12">
        <v>1</v>
      </c>
      <c r="ASJ5" s="12"/>
      <c r="ASK5" s="12"/>
      <c r="ASL5" s="12">
        <v>1</v>
      </c>
      <c r="ASM5" s="12">
        <v>1</v>
      </c>
      <c r="ASN5" s="12"/>
      <c r="ASO5" s="12">
        <v>1</v>
      </c>
      <c r="ASP5" s="12">
        <v>1</v>
      </c>
      <c r="ASQ5" s="12">
        <v>1</v>
      </c>
      <c r="ASR5" s="12"/>
      <c r="ASS5" s="12"/>
      <c r="AST5" s="12"/>
      <c r="ASU5" s="12"/>
      <c r="ASV5" s="12">
        <v>1</v>
      </c>
      <c r="ASW5" s="12">
        <v>1</v>
      </c>
      <c r="ASX5" s="12">
        <v>1</v>
      </c>
      <c r="ASY5" s="12"/>
      <c r="ASZ5" s="12">
        <v>2</v>
      </c>
      <c r="ATA5" s="12">
        <v>2</v>
      </c>
      <c r="ATB5" s="12">
        <v>1</v>
      </c>
      <c r="ATC5" s="12">
        <v>1</v>
      </c>
      <c r="ATD5" s="12">
        <v>2</v>
      </c>
      <c r="ATE5" s="12">
        <v>1</v>
      </c>
      <c r="ATF5" s="12">
        <v>1</v>
      </c>
      <c r="ATG5" s="12">
        <v>2</v>
      </c>
      <c r="ATH5" s="12"/>
      <c r="ATI5" s="12">
        <v>1</v>
      </c>
      <c r="ATJ5" s="12"/>
      <c r="ATK5" s="12"/>
      <c r="ATL5" s="12">
        <v>2</v>
      </c>
      <c r="ATM5" s="12"/>
      <c r="ATN5" s="12"/>
      <c r="ATO5" s="12"/>
      <c r="ATP5" s="12">
        <v>1</v>
      </c>
      <c r="ATQ5" s="12"/>
      <c r="ATR5" s="12"/>
      <c r="ATS5" s="12">
        <v>2</v>
      </c>
      <c r="ATT5" s="12">
        <v>1</v>
      </c>
      <c r="ATU5" s="12"/>
      <c r="ATV5" s="12"/>
      <c r="ATW5" s="12">
        <v>1</v>
      </c>
      <c r="ATX5" s="12">
        <v>1</v>
      </c>
      <c r="ATY5" s="12"/>
      <c r="ATZ5" s="12"/>
      <c r="AUA5" s="12"/>
      <c r="AUB5" s="12"/>
      <c r="AUC5" s="12"/>
      <c r="AUD5" s="12">
        <v>2</v>
      </c>
      <c r="AUE5" s="12"/>
      <c r="AUF5" s="12">
        <v>2</v>
      </c>
      <c r="AUG5" s="12"/>
      <c r="AUH5" s="12">
        <v>1</v>
      </c>
      <c r="AUI5" s="12">
        <v>2</v>
      </c>
      <c r="AUJ5" s="12">
        <v>2</v>
      </c>
      <c r="AUK5" s="12"/>
      <c r="AUL5" s="12"/>
      <c r="AUM5" s="12">
        <v>3</v>
      </c>
      <c r="AUN5" s="12"/>
      <c r="AUO5" s="12">
        <v>1</v>
      </c>
      <c r="AUP5" s="12">
        <v>2</v>
      </c>
      <c r="AUQ5" s="12">
        <v>2</v>
      </c>
      <c r="AUR5" s="12">
        <v>1</v>
      </c>
      <c r="AUS5" s="12">
        <v>3</v>
      </c>
      <c r="AUT5" s="12"/>
      <c r="AUU5" s="12"/>
      <c r="AUV5" s="12"/>
      <c r="AUW5" s="12"/>
      <c r="AUX5" s="12">
        <v>1</v>
      </c>
      <c r="AUY5" s="12">
        <v>3</v>
      </c>
      <c r="AUZ5" s="12">
        <v>1</v>
      </c>
      <c r="AVA5" s="12"/>
      <c r="AVB5" s="12">
        <v>1</v>
      </c>
      <c r="AVC5" s="12">
        <v>3</v>
      </c>
      <c r="AVD5" s="12"/>
      <c r="AVE5" s="12"/>
      <c r="AVF5" s="12">
        <v>1</v>
      </c>
      <c r="AVG5" s="12">
        <v>1</v>
      </c>
      <c r="AVH5" s="12">
        <v>2</v>
      </c>
      <c r="AVI5" s="12">
        <v>4</v>
      </c>
      <c r="AVJ5" s="12">
        <v>2</v>
      </c>
      <c r="AVK5" s="12"/>
      <c r="AVL5" s="12">
        <v>1</v>
      </c>
      <c r="AVM5" s="12">
        <v>1</v>
      </c>
      <c r="AVN5" s="12"/>
      <c r="AVO5" s="12">
        <v>2</v>
      </c>
      <c r="AVP5" s="12"/>
      <c r="AVQ5" s="12">
        <v>2</v>
      </c>
      <c r="AVR5" s="12">
        <v>1</v>
      </c>
      <c r="AVS5" s="12">
        <v>2</v>
      </c>
      <c r="AVT5" s="12">
        <v>1</v>
      </c>
      <c r="AVU5" s="12">
        <v>1</v>
      </c>
      <c r="AVV5" s="12">
        <v>1</v>
      </c>
      <c r="AVW5" s="12">
        <v>1</v>
      </c>
      <c r="AVX5" s="12"/>
      <c r="AVY5" s="12">
        <v>2</v>
      </c>
      <c r="AVZ5" s="12"/>
      <c r="AWA5" s="12">
        <v>2</v>
      </c>
      <c r="AWB5" s="12"/>
      <c r="AWC5" s="12"/>
      <c r="AWD5" s="12"/>
      <c r="AWE5" s="12"/>
      <c r="AWF5" s="12">
        <v>2</v>
      </c>
      <c r="AWG5" s="12"/>
      <c r="AWH5" s="12"/>
      <c r="AWI5" s="12">
        <v>1</v>
      </c>
      <c r="AWJ5" s="12"/>
      <c r="AWK5" s="12">
        <v>2</v>
      </c>
      <c r="AWL5" s="12">
        <v>1</v>
      </c>
      <c r="AWM5" s="12"/>
      <c r="AWN5" s="12">
        <v>1</v>
      </c>
      <c r="AWO5" s="12">
        <v>1</v>
      </c>
      <c r="AWP5" s="12">
        <v>1</v>
      </c>
      <c r="AWQ5" s="12">
        <v>1</v>
      </c>
      <c r="AWR5" s="12">
        <v>1</v>
      </c>
      <c r="AWS5" s="12"/>
      <c r="AWT5" s="12">
        <v>2</v>
      </c>
      <c r="AWU5" s="12">
        <v>1</v>
      </c>
      <c r="AWV5" s="12"/>
      <c r="AWW5" s="12"/>
      <c r="AWX5" s="12"/>
      <c r="AWY5" s="12">
        <v>4</v>
      </c>
      <c r="AWZ5" s="12">
        <v>2</v>
      </c>
      <c r="AXA5" s="12"/>
      <c r="AXB5" s="12">
        <v>1</v>
      </c>
      <c r="AXC5" s="12"/>
      <c r="AXD5" s="12">
        <v>1</v>
      </c>
      <c r="AXE5" s="12">
        <v>2</v>
      </c>
      <c r="AXF5" s="12"/>
      <c r="AXG5" s="12"/>
      <c r="AXH5" s="12"/>
      <c r="AXI5" s="12">
        <v>1</v>
      </c>
      <c r="AXJ5" s="12"/>
      <c r="AXK5" s="12">
        <v>1</v>
      </c>
      <c r="AXL5" s="12"/>
      <c r="AXM5" s="12"/>
      <c r="AXN5" s="12">
        <v>1</v>
      </c>
      <c r="AXO5" s="12">
        <v>2</v>
      </c>
      <c r="AXP5" s="12">
        <v>3</v>
      </c>
      <c r="AXQ5" s="12"/>
      <c r="AXR5" s="12">
        <v>1</v>
      </c>
      <c r="AXS5" s="12">
        <v>1</v>
      </c>
      <c r="AXT5" s="12"/>
      <c r="AXU5" s="12">
        <v>1</v>
      </c>
      <c r="AXV5" s="12">
        <v>1</v>
      </c>
      <c r="AXW5" s="12"/>
      <c r="AXX5" s="12"/>
      <c r="AXY5" s="12">
        <v>2</v>
      </c>
      <c r="AXZ5" s="12">
        <v>1</v>
      </c>
      <c r="AYA5" s="12">
        <v>1</v>
      </c>
      <c r="AYB5" s="12">
        <v>1</v>
      </c>
      <c r="AYC5" s="12"/>
      <c r="AYD5" s="12">
        <v>1</v>
      </c>
      <c r="AYE5" s="12">
        <v>1</v>
      </c>
      <c r="AYF5" s="12">
        <v>1</v>
      </c>
      <c r="AYG5" s="12"/>
      <c r="AYH5" s="12">
        <v>2</v>
      </c>
      <c r="AYI5" s="12">
        <v>1</v>
      </c>
      <c r="AYJ5" s="12">
        <v>2</v>
      </c>
      <c r="AYK5" s="12">
        <v>2</v>
      </c>
      <c r="AYL5" s="12">
        <v>1</v>
      </c>
      <c r="AYM5" s="12">
        <v>1</v>
      </c>
      <c r="AYN5" s="12">
        <v>1</v>
      </c>
      <c r="AYO5" s="12">
        <v>2</v>
      </c>
      <c r="AYP5" s="12">
        <v>1</v>
      </c>
      <c r="AYQ5" s="12"/>
      <c r="AYR5" s="12">
        <v>2</v>
      </c>
      <c r="AYS5" s="12"/>
      <c r="AYT5" s="12">
        <v>2</v>
      </c>
      <c r="AYU5" s="12">
        <v>1</v>
      </c>
      <c r="AYV5" s="12">
        <v>1</v>
      </c>
      <c r="AYW5" s="12">
        <v>2</v>
      </c>
      <c r="AYX5" s="12"/>
      <c r="AYY5" s="12">
        <v>2</v>
      </c>
      <c r="AYZ5" s="12"/>
      <c r="AZA5" s="12">
        <v>1</v>
      </c>
      <c r="AZB5" s="12">
        <v>1</v>
      </c>
      <c r="AZC5" s="12">
        <v>1</v>
      </c>
      <c r="AZD5" s="12"/>
      <c r="AZE5" s="12"/>
      <c r="AZF5" s="12">
        <v>1</v>
      </c>
      <c r="AZG5" s="12">
        <v>1</v>
      </c>
      <c r="AZH5" s="12">
        <v>1</v>
      </c>
      <c r="AZI5" s="12"/>
      <c r="AZJ5" s="12"/>
      <c r="AZK5" s="12">
        <v>1</v>
      </c>
      <c r="AZL5" s="12"/>
      <c r="AZM5" s="12">
        <v>1</v>
      </c>
      <c r="AZN5" s="12"/>
      <c r="AZO5" s="12">
        <v>1</v>
      </c>
      <c r="AZP5" s="12"/>
      <c r="AZQ5" s="12"/>
      <c r="AZR5" s="12">
        <v>2</v>
      </c>
      <c r="AZS5" s="12">
        <v>1</v>
      </c>
      <c r="AZT5" s="12"/>
      <c r="AZU5" s="12"/>
      <c r="AZV5" s="12">
        <v>1</v>
      </c>
      <c r="AZW5" s="12">
        <v>3</v>
      </c>
      <c r="AZX5" s="12"/>
      <c r="AZY5" s="12">
        <v>3</v>
      </c>
      <c r="AZZ5" s="12"/>
      <c r="BAA5" s="12">
        <v>3</v>
      </c>
      <c r="BAB5" s="12"/>
      <c r="BAC5" s="12"/>
      <c r="BAD5" s="12">
        <v>2</v>
      </c>
      <c r="BAE5" s="12"/>
      <c r="BAF5" s="12"/>
      <c r="BAG5" s="12">
        <v>1</v>
      </c>
      <c r="BAH5" s="12">
        <v>1</v>
      </c>
      <c r="BAI5" s="12"/>
      <c r="BAJ5" s="12"/>
      <c r="BAK5" s="12">
        <v>1</v>
      </c>
      <c r="BAL5" s="12"/>
      <c r="BAM5" s="12"/>
      <c r="BAN5" s="12">
        <v>1</v>
      </c>
      <c r="BAO5" s="12"/>
      <c r="BAP5" s="12">
        <v>2</v>
      </c>
      <c r="BAQ5" s="12">
        <v>1</v>
      </c>
      <c r="BAR5" s="12">
        <v>2</v>
      </c>
      <c r="BAS5" s="12"/>
      <c r="BAT5" s="12"/>
      <c r="BAU5" s="12">
        <v>2</v>
      </c>
      <c r="BAV5" s="12">
        <v>1</v>
      </c>
      <c r="BAW5" s="12">
        <v>2</v>
      </c>
      <c r="BAX5" s="12"/>
      <c r="BAY5" s="12"/>
      <c r="BAZ5" s="12">
        <v>1</v>
      </c>
      <c r="BBA5" s="12"/>
      <c r="BBB5" s="12"/>
      <c r="BBC5" s="12">
        <v>1</v>
      </c>
      <c r="BBD5" s="12">
        <v>2</v>
      </c>
      <c r="BBE5" s="12">
        <v>3</v>
      </c>
      <c r="BBF5" s="12">
        <v>2</v>
      </c>
      <c r="BBG5" s="12">
        <v>3</v>
      </c>
      <c r="BBH5" s="12">
        <v>1</v>
      </c>
      <c r="BBI5" s="12">
        <v>1</v>
      </c>
      <c r="BBJ5" s="12">
        <v>3</v>
      </c>
      <c r="BBK5" s="12"/>
      <c r="BBL5" s="12"/>
      <c r="BBM5" s="12"/>
      <c r="BBN5" s="12">
        <v>3</v>
      </c>
      <c r="BBO5" s="12">
        <v>1</v>
      </c>
      <c r="BBP5" s="12">
        <v>1</v>
      </c>
      <c r="BBQ5" s="12">
        <v>1</v>
      </c>
      <c r="BBR5" s="12">
        <v>1</v>
      </c>
      <c r="BBS5" s="12"/>
      <c r="BBT5" s="12">
        <v>3</v>
      </c>
      <c r="BBU5" s="12">
        <v>1</v>
      </c>
      <c r="BBV5" s="12">
        <v>2</v>
      </c>
      <c r="BBW5" s="12">
        <v>1</v>
      </c>
      <c r="BBX5" s="12">
        <v>1</v>
      </c>
      <c r="BBY5" s="12">
        <v>1</v>
      </c>
      <c r="BBZ5" s="12">
        <v>1</v>
      </c>
      <c r="BCA5" s="12">
        <v>2</v>
      </c>
      <c r="BCB5" s="12">
        <v>1</v>
      </c>
      <c r="BCC5" s="12"/>
      <c r="BCD5" s="12"/>
      <c r="BCE5" s="12"/>
      <c r="BCF5" s="12"/>
      <c r="BCG5" s="12">
        <v>1</v>
      </c>
      <c r="BCH5" s="12">
        <v>1</v>
      </c>
      <c r="BCI5" s="12">
        <v>3</v>
      </c>
      <c r="BCJ5" s="12">
        <v>2</v>
      </c>
      <c r="BCK5" s="12"/>
      <c r="BCL5" s="12">
        <v>2</v>
      </c>
      <c r="BCM5" s="12"/>
      <c r="BCN5" s="12">
        <v>2</v>
      </c>
      <c r="BCO5" s="12">
        <v>1</v>
      </c>
      <c r="BCP5" s="12">
        <v>1</v>
      </c>
      <c r="BCQ5" s="12">
        <v>1</v>
      </c>
      <c r="BCR5" s="12">
        <v>2</v>
      </c>
      <c r="BCS5" s="12">
        <v>1</v>
      </c>
      <c r="BCT5" s="12">
        <v>3</v>
      </c>
      <c r="BCU5" s="12">
        <v>1</v>
      </c>
      <c r="BCV5" s="12">
        <v>1</v>
      </c>
      <c r="BCW5" s="12"/>
      <c r="BCX5" s="12">
        <v>1</v>
      </c>
      <c r="BCY5" s="12"/>
      <c r="BCZ5" s="12">
        <v>3</v>
      </c>
      <c r="BDA5" s="12"/>
      <c r="BDB5" s="12"/>
      <c r="BDC5" s="12"/>
      <c r="BDD5" s="12"/>
      <c r="BDE5" s="12">
        <v>1</v>
      </c>
      <c r="BDF5" s="12">
        <v>2</v>
      </c>
      <c r="BDG5" s="12">
        <v>1</v>
      </c>
      <c r="BDH5" s="12"/>
      <c r="BDI5" s="12">
        <v>3</v>
      </c>
      <c r="BDJ5" s="12">
        <v>4</v>
      </c>
      <c r="BDK5" s="12">
        <v>1</v>
      </c>
      <c r="BDL5" s="12">
        <v>1</v>
      </c>
      <c r="BDM5" s="12">
        <v>2</v>
      </c>
      <c r="BDN5" s="12">
        <v>2</v>
      </c>
      <c r="BDO5" s="12"/>
      <c r="BDP5" s="12">
        <v>1</v>
      </c>
      <c r="BDQ5" s="12">
        <v>3</v>
      </c>
      <c r="BDR5" s="12"/>
      <c r="BDS5" s="12">
        <v>2</v>
      </c>
      <c r="BDT5" s="12"/>
      <c r="BDU5" s="12"/>
      <c r="BDV5" s="12"/>
      <c r="BDW5" s="12">
        <v>3</v>
      </c>
      <c r="BDX5" s="12"/>
      <c r="BDY5" s="12">
        <v>1</v>
      </c>
      <c r="BDZ5" s="12"/>
      <c r="BEA5" s="12"/>
      <c r="BEB5" s="12"/>
      <c r="BEC5" s="12"/>
      <c r="BED5" s="12"/>
      <c r="BEE5" s="12">
        <v>1</v>
      </c>
      <c r="BEF5" s="12">
        <v>3</v>
      </c>
      <c r="BEG5" s="12"/>
      <c r="BEH5" s="12"/>
      <c r="BEI5" s="12">
        <v>2</v>
      </c>
      <c r="BEJ5" s="12">
        <v>1</v>
      </c>
      <c r="BEK5" s="12">
        <v>1</v>
      </c>
      <c r="BEL5" s="12"/>
      <c r="BEM5" s="12"/>
      <c r="BEN5" s="12"/>
      <c r="BEO5" s="12"/>
      <c r="BEP5" s="12">
        <v>1</v>
      </c>
      <c r="BEQ5" s="12">
        <v>1</v>
      </c>
      <c r="BER5" s="12">
        <v>1</v>
      </c>
      <c r="BES5" s="12"/>
      <c r="BET5" s="12">
        <v>2</v>
      </c>
      <c r="BEU5" s="12"/>
      <c r="BEV5" s="12">
        <v>1</v>
      </c>
      <c r="BEW5" s="12">
        <v>1</v>
      </c>
      <c r="BEX5" s="12">
        <v>1</v>
      </c>
      <c r="BEY5" s="12">
        <v>2</v>
      </c>
      <c r="BEZ5" s="12"/>
      <c r="BFA5" s="12">
        <v>2</v>
      </c>
      <c r="BFB5" s="12"/>
      <c r="BFC5" s="12">
        <v>1</v>
      </c>
      <c r="BFD5" s="12">
        <v>1</v>
      </c>
      <c r="BFE5" s="12">
        <v>1</v>
      </c>
      <c r="BFF5" s="12"/>
      <c r="BFG5" s="12"/>
      <c r="BFH5" s="12"/>
      <c r="BFI5" s="12"/>
      <c r="BFJ5" s="12"/>
      <c r="BFK5" s="12">
        <v>2</v>
      </c>
      <c r="BFL5" s="12">
        <v>1</v>
      </c>
      <c r="BFM5" s="12">
        <v>1</v>
      </c>
      <c r="BFN5" s="12"/>
      <c r="BFO5" s="12"/>
      <c r="BFP5" s="12">
        <v>1</v>
      </c>
      <c r="BFQ5" s="12"/>
      <c r="BFR5" s="12">
        <v>1</v>
      </c>
      <c r="BFS5" s="12"/>
      <c r="BFT5" s="12"/>
      <c r="BFU5" s="12"/>
      <c r="BFV5" s="12">
        <v>1</v>
      </c>
      <c r="BFW5" s="12">
        <v>1</v>
      </c>
      <c r="BFX5" s="12">
        <v>1</v>
      </c>
      <c r="BFY5" s="12"/>
      <c r="BFZ5" s="12">
        <v>2</v>
      </c>
      <c r="BGA5" s="12">
        <v>1</v>
      </c>
      <c r="BGB5" s="12">
        <v>1</v>
      </c>
      <c r="BGC5" s="12">
        <v>2</v>
      </c>
      <c r="BGD5" s="12"/>
      <c r="BGE5" s="12"/>
      <c r="BGF5" s="12"/>
      <c r="BGG5" s="12"/>
      <c r="BGH5" s="12">
        <v>1</v>
      </c>
      <c r="BGI5" s="12"/>
      <c r="BGJ5" s="12">
        <v>2</v>
      </c>
      <c r="BGK5" s="12">
        <v>2</v>
      </c>
      <c r="BGL5" s="12">
        <v>1</v>
      </c>
      <c r="BGM5" s="12">
        <v>2</v>
      </c>
      <c r="BGN5" s="12"/>
      <c r="BGO5" s="12"/>
      <c r="BGP5" s="12"/>
      <c r="BGQ5" s="12">
        <v>1</v>
      </c>
      <c r="BGR5" s="12">
        <v>1</v>
      </c>
      <c r="BGS5" s="12">
        <v>1</v>
      </c>
      <c r="BGT5" s="12"/>
      <c r="BGU5" s="12"/>
      <c r="BGV5" s="12">
        <v>1</v>
      </c>
      <c r="BGW5" s="12"/>
      <c r="BGX5" s="12"/>
      <c r="BGY5" s="12">
        <v>1</v>
      </c>
      <c r="BGZ5" s="12"/>
      <c r="BHA5" s="12"/>
      <c r="BHB5" s="12"/>
      <c r="BHC5" s="12">
        <v>1</v>
      </c>
      <c r="BHD5" s="12">
        <v>1</v>
      </c>
      <c r="BHE5" s="12">
        <v>2</v>
      </c>
      <c r="BHF5" s="12">
        <v>2</v>
      </c>
      <c r="BHG5" s="12">
        <v>1</v>
      </c>
      <c r="BHH5" s="12"/>
      <c r="BHI5" s="12">
        <v>1</v>
      </c>
      <c r="BHJ5" s="12"/>
      <c r="BHK5" s="12">
        <v>2</v>
      </c>
      <c r="BHL5" s="12">
        <v>2</v>
      </c>
      <c r="BHM5" s="12">
        <v>1</v>
      </c>
      <c r="BHN5" s="12"/>
      <c r="BHO5" s="12">
        <v>1</v>
      </c>
      <c r="BHP5" s="12"/>
      <c r="BHQ5" s="12"/>
      <c r="BHR5" s="12"/>
      <c r="BHS5" s="12">
        <v>2</v>
      </c>
      <c r="BHT5" s="12">
        <v>2</v>
      </c>
      <c r="BHU5" s="12"/>
      <c r="BHV5" s="12">
        <v>1</v>
      </c>
      <c r="BHW5" s="12">
        <v>1</v>
      </c>
      <c r="BHX5" s="12"/>
      <c r="BHY5" s="12">
        <v>1</v>
      </c>
      <c r="BHZ5" s="12">
        <v>1</v>
      </c>
      <c r="BIA5" s="12"/>
      <c r="BIB5" s="12"/>
      <c r="BIC5" s="12">
        <v>2</v>
      </c>
      <c r="BID5" s="12">
        <v>1</v>
      </c>
      <c r="BIE5" s="12">
        <v>1</v>
      </c>
      <c r="BIF5" s="12">
        <v>2</v>
      </c>
      <c r="BIG5" s="12">
        <v>1</v>
      </c>
      <c r="BIH5" s="12">
        <v>1</v>
      </c>
      <c r="BII5" s="12">
        <v>2</v>
      </c>
      <c r="BIJ5" s="12">
        <v>1</v>
      </c>
      <c r="BIK5" s="12"/>
      <c r="BIL5" s="12">
        <v>1</v>
      </c>
      <c r="BIM5" s="12"/>
      <c r="BIN5" s="12">
        <v>1</v>
      </c>
      <c r="BIO5" s="12"/>
      <c r="BIP5" s="12">
        <v>2</v>
      </c>
      <c r="BIQ5" s="12"/>
      <c r="BIR5" s="12"/>
      <c r="BIS5" s="12"/>
      <c r="BIT5" s="12">
        <v>3</v>
      </c>
      <c r="BIU5" s="12">
        <v>3</v>
      </c>
      <c r="BIV5" s="12"/>
      <c r="BIW5" s="12">
        <v>1</v>
      </c>
      <c r="BIX5" s="12">
        <v>5</v>
      </c>
      <c r="BIY5" s="12">
        <v>2</v>
      </c>
      <c r="BIZ5" s="12"/>
      <c r="BJA5" s="12">
        <v>1</v>
      </c>
      <c r="BJB5" s="12"/>
      <c r="BJC5" s="12">
        <v>1</v>
      </c>
      <c r="BJD5" s="12">
        <v>1</v>
      </c>
      <c r="BJE5" s="12">
        <v>2</v>
      </c>
      <c r="BJF5" s="12">
        <v>1</v>
      </c>
      <c r="BJG5" s="12">
        <v>2</v>
      </c>
      <c r="BJH5" s="12">
        <v>4</v>
      </c>
      <c r="BJI5" s="12"/>
      <c r="BJJ5" s="12"/>
      <c r="BJK5" s="12">
        <v>2</v>
      </c>
      <c r="BJL5" s="12"/>
      <c r="BJM5" s="12">
        <v>1</v>
      </c>
      <c r="BJN5" s="12">
        <v>1</v>
      </c>
      <c r="BJO5" s="12"/>
      <c r="BJP5" s="12">
        <v>1</v>
      </c>
      <c r="BJQ5" s="12">
        <v>2</v>
      </c>
      <c r="BJR5" s="12"/>
      <c r="BJS5" s="12">
        <v>3</v>
      </c>
      <c r="BJT5" s="12"/>
      <c r="BJU5" s="12">
        <v>2</v>
      </c>
      <c r="BJV5" s="12"/>
      <c r="BJW5" s="12"/>
      <c r="BJX5" s="12">
        <v>1</v>
      </c>
      <c r="BJY5" s="12">
        <v>1</v>
      </c>
      <c r="BJZ5" s="12">
        <v>2</v>
      </c>
      <c r="BKA5" s="12">
        <v>2</v>
      </c>
      <c r="BKB5" s="12">
        <v>2</v>
      </c>
      <c r="BKC5" s="12">
        <v>3</v>
      </c>
      <c r="BKD5" s="12">
        <v>1</v>
      </c>
      <c r="BKE5" s="12">
        <v>1</v>
      </c>
      <c r="BKF5" s="12">
        <v>2</v>
      </c>
      <c r="BKG5" s="12"/>
      <c r="BKH5" s="12">
        <v>1</v>
      </c>
      <c r="BKI5" s="12"/>
      <c r="BKJ5" s="12">
        <v>1</v>
      </c>
      <c r="BKK5" s="12">
        <v>2</v>
      </c>
      <c r="BKL5" s="12">
        <v>2</v>
      </c>
      <c r="BKM5" s="12">
        <v>1</v>
      </c>
      <c r="BKN5" s="12">
        <v>1</v>
      </c>
      <c r="BKO5" s="12">
        <v>1</v>
      </c>
      <c r="BKP5" s="12"/>
      <c r="BKQ5" s="12">
        <v>1</v>
      </c>
      <c r="BKR5" s="12">
        <v>1</v>
      </c>
      <c r="BKS5" s="12">
        <v>1</v>
      </c>
      <c r="BKT5" s="12">
        <v>1</v>
      </c>
      <c r="BKU5" s="12"/>
      <c r="BKV5" s="12"/>
      <c r="BKW5" s="12">
        <v>1</v>
      </c>
      <c r="BKX5" s="12">
        <v>2</v>
      </c>
      <c r="BKY5" s="12"/>
      <c r="BKZ5" s="12"/>
      <c r="BLA5" s="12">
        <v>1</v>
      </c>
      <c r="BLB5" s="12"/>
      <c r="BLC5" s="12">
        <v>1</v>
      </c>
      <c r="BLD5" s="12"/>
      <c r="BLE5" s="12"/>
      <c r="BLF5" s="12">
        <v>2</v>
      </c>
      <c r="BLG5" s="12"/>
      <c r="BLH5" s="12">
        <v>1</v>
      </c>
      <c r="BLI5" s="12"/>
      <c r="BLJ5" s="12"/>
      <c r="BLK5" s="12"/>
      <c r="BLL5" s="12"/>
      <c r="BLM5" s="12">
        <v>1</v>
      </c>
      <c r="BLN5" s="12"/>
      <c r="BLO5" s="12">
        <v>1</v>
      </c>
      <c r="BLP5" s="12"/>
      <c r="BLQ5" s="12">
        <v>1</v>
      </c>
      <c r="BLR5" s="12">
        <v>1</v>
      </c>
      <c r="BLS5" s="12">
        <v>1</v>
      </c>
      <c r="BLT5" s="12"/>
      <c r="BLU5" s="12">
        <v>1</v>
      </c>
      <c r="BLV5" s="12"/>
      <c r="BLW5" s="12">
        <v>1</v>
      </c>
      <c r="BLX5" s="12"/>
      <c r="BLY5" s="12">
        <v>2</v>
      </c>
      <c r="BLZ5" s="12">
        <v>1</v>
      </c>
      <c r="BMA5" s="12">
        <v>1</v>
      </c>
      <c r="BMB5" s="12"/>
      <c r="BMC5" s="12"/>
      <c r="BMD5" s="12"/>
      <c r="BME5" s="12"/>
      <c r="BMF5" s="12">
        <v>2</v>
      </c>
      <c r="BMG5" s="12">
        <v>3</v>
      </c>
      <c r="BMH5" s="12"/>
      <c r="BMI5" s="12">
        <v>1</v>
      </c>
      <c r="BMJ5" s="12">
        <v>3</v>
      </c>
      <c r="BMK5" s="12">
        <v>1</v>
      </c>
      <c r="BML5" s="12"/>
      <c r="BMM5" s="12"/>
      <c r="BMN5" s="12"/>
      <c r="BMO5" s="12"/>
      <c r="BMP5" s="12">
        <v>2</v>
      </c>
      <c r="BMQ5" s="12">
        <v>1</v>
      </c>
      <c r="BMR5" s="12">
        <v>1</v>
      </c>
      <c r="BMS5" s="12">
        <v>1</v>
      </c>
      <c r="BMT5" s="12"/>
      <c r="BMU5" s="12"/>
      <c r="BMV5" s="12">
        <v>2</v>
      </c>
      <c r="BMW5" s="12"/>
      <c r="BMX5" s="12"/>
      <c r="BMY5" s="12"/>
      <c r="BMZ5" s="12"/>
      <c r="BNA5" s="12"/>
      <c r="BNB5" s="12"/>
      <c r="BNC5" s="12"/>
      <c r="BND5" s="12">
        <v>3</v>
      </c>
      <c r="BNE5" s="12"/>
      <c r="BNF5" s="12"/>
      <c r="BNG5" s="12"/>
      <c r="BNH5" s="12">
        <v>1</v>
      </c>
      <c r="BNI5" s="12"/>
      <c r="BNJ5" s="12">
        <v>1</v>
      </c>
      <c r="BNK5" s="12"/>
      <c r="BNL5" s="12">
        <v>2</v>
      </c>
      <c r="BNM5" s="12">
        <v>1</v>
      </c>
      <c r="BNN5" s="12"/>
      <c r="BNO5" s="12"/>
      <c r="BNP5" s="12"/>
      <c r="BNQ5" s="12">
        <v>2</v>
      </c>
      <c r="BNR5" s="12"/>
      <c r="BNS5" s="12"/>
      <c r="BNT5" s="12"/>
      <c r="BNU5" s="12"/>
      <c r="BNV5" s="12">
        <v>2</v>
      </c>
      <c r="BNW5" s="12">
        <v>2</v>
      </c>
      <c r="BNX5" s="12"/>
      <c r="BNY5" s="12">
        <v>1</v>
      </c>
      <c r="BNZ5" s="12">
        <v>2</v>
      </c>
      <c r="BOA5" s="12">
        <v>1</v>
      </c>
      <c r="BOB5" s="12">
        <v>2</v>
      </c>
      <c r="BOC5" s="12">
        <v>2</v>
      </c>
      <c r="BOD5" s="12">
        <v>1</v>
      </c>
      <c r="BOE5" s="12">
        <v>1</v>
      </c>
      <c r="BOF5" s="12"/>
      <c r="BOG5" s="12"/>
      <c r="BOH5" s="12"/>
      <c r="BOI5" s="12">
        <v>1</v>
      </c>
      <c r="BOJ5" s="12">
        <v>2</v>
      </c>
      <c r="BOK5" s="12">
        <v>1</v>
      </c>
      <c r="BOL5" s="12"/>
      <c r="BOM5" s="12">
        <v>1</v>
      </c>
      <c r="BON5" s="12">
        <v>1</v>
      </c>
      <c r="BOO5" s="12"/>
      <c r="BOP5" s="12">
        <v>1</v>
      </c>
      <c r="BOQ5" s="12">
        <v>2</v>
      </c>
      <c r="BOR5" s="12"/>
      <c r="BOS5" s="12"/>
      <c r="BOT5" s="12">
        <v>1</v>
      </c>
      <c r="BOU5" s="12">
        <v>1</v>
      </c>
      <c r="BOV5" s="12">
        <v>1</v>
      </c>
      <c r="BOW5" s="12">
        <v>3</v>
      </c>
      <c r="BOX5" s="12"/>
      <c r="BOY5" s="12">
        <v>1</v>
      </c>
      <c r="BOZ5" s="12">
        <v>1</v>
      </c>
      <c r="BPA5" s="12">
        <v>1</v>
      </c>
      <c r="BPB5" s="12"/>
      <c r="BPC5" s="12">
        <v>2</v>
      </c>
      <c r="BPD5" s="12"/>
      <c r="BPE5" s="12">
        <v>2</v>
      </c>
      <c r="BPF5" s="12"/>
      <c r="BPG5" s="12">
        <v>2</v>
      </c>
      <c r="BPH5" s="12">
        <v>2</v>
      </c>
      <c r="BPI5" s="12"/>
      <c r="BPJ5" s="12">
        <v>2</v>
      </c>
      <c r="BPK5" s="12"/>
      <c r="BPL5" s="12"/>
      <c r="BPM5" s="12"/>
      <c r="BPN5" s="12">
        <v>1</v>
      </c>
      <c r="BPO5" s="12"/>
      <c r="BPP5" s="12"/>
      <c r="BPQ5" s="12"/>
      <c r="BPR5" s="12">
        <v>2</v>
      </c>
      <c r="BPS5" s="12">
        <v>1</v>
      </c>
      <c r="BPT5" s="12"/>
      <c r="BPU5" s="12">
        <v>2</v>
      </c>
      <c r="BPV5" s="12"/>
      <c r="BPW5" s="12">
        <v>1</v>
      </c>
      <c r="BPX5" s="12">
        <v>1</v>
      </c>
      <c r="BPY5" s="12"/>
      <c r="BPZ5" s="12"/>
      <c r="BQA5" s="12"/>
      <c r="BQB5" s="12"/>
      <c r="BQC5" s="12">
        <v>3</v>
      </c>
      <c r="BQD5" s="12">
        <v>1</v>
      </c>
      <c r="BQE5" s="12">
        <v>1</v>
      </c>
      <c r="BQF5" s="12"/>
      <c r="BQG5" s="12">
        <v>1</v>
      </c>
      <c r="BQH5" s="12">
        <v>1</v>
      </c>
      <c r="BQI5" s="12"/>
      <c r="BQJ5" s="12">
        <v>1</v>
      </c>
      <c r="BQK5" s="12">
        <v>1</v>
      </c>
      <c r="BQL5" s="12"/>
      <c r="BQM5" s="12">
        <v>4</v>
      </c>
      <c r="BQN5" s="12"/>
      <c r="BQO5" s="12"/>
      <c r="BQP5" s="12"/>
      <c r="BQQ5" s="12"/>
      <c r="BQR5" s="12">
        <v>1</v>
      </c>
      <c r="BQS5" s="12">
        <v>1</v>
      </c>
      <c r="BQT5" s="12"/>
      <c r="BQU5" s="12">
        <v>2</v>
      </c>
      <c r="BQV5" s="12"/>
      <c r="BQW5" s="12"/>
      <c r="BQX5" s="12"/>
      <c r="BQY5" s="12">
        <v>1</v>
      </c>
      <c r="BQZ5" s="12"/>
      <c r="BRA5" s="12">
        <v>1</v>
      </c>
      <c r="BRB5" s="12">
        <v>1</v>
      </c>
      <c r="BRC5" s="12">
        <v>2</v>
      </c>
      <c r="BRD5" s="12"/>
      <c r="BRE5" s="12"/>
      <c r="BRF5" s="12"/>
      <c r="BRG5" s="12"/>
      <c r="BRH5" s="12">
        <v>4</v>
      </c>
      <c r="BRI5" s="12"/>
      <c r="BRJ5" s="12">
        <v>2</v>
      </c>
      <c r="BRK5" s="12"/>
      <c r="BRL5" s="12"/>
      <c r="BRM5" s="12">
        <v>2</v>
      </c>
      <c r="BRN5" s="12"/>
      <c r="BRO5" s="12">
        <v>1</v>
      </c>
      <c r="BRP5" s="12">
        <v>2</v>
      </c>
      <c r="BRQ5" s="12">
        <v>1</v>
      </c>
      <c r="BRR5" s="12">
        <v>1</v>
      </c>
      <c r="BRS5" s="12">
        <v>1</v>
      </c>
      <c r="BRT5" s="12"/>
      <c r="BRU5" s="12">
        <v>1</v>
      </c>
      <c r="BRV5" s="12">
        <v>2</v>
      </c>
      <c r="BRW5" s="12"/>
      <c r="BRX5" s="12">
        <v>1</v>
      </c>
      <c r="BRY5" s="12">
        <v>2</v>
      </c>
      <c r="BRZ5" s="12"/>
      <c r="BSA5" s="12"/>
      <c r="BSB5" s="12"/>
      <c r="BSC5" s="12">
        <v>1</v>
      </c>
      <c r="BSD5" s="12">
        <v>1</v>
      </c>
      <c r="BSE5" s="12"/>
      <c r="BSF5" s="12">
        <v>2</v>
      </c>
      <c r="BSG5" s="12"/>
      <c r="BSH5" s="12"/>
      <c r="BSI5" s="12"/>
      <c r="BSJ5" s="12">
        <v>2</v>
      </c>
      <c r="BSK5" s="12">
        <v>4</v>
      </c>
      <c r="BSL5" s="12">
        <v>2</v>
      </c>
      <c r="BSM5" s="12">
        <v>1</v>
      </c>
      <c r="BSN5" s="12"/>
      <c r="BSO5" s="12">
        <v>1</v>
      </c>
      <c r="BSP5" s="12">
        <v>2</v>
      </c>
      <c r="BSQ5" s="12">
        <v>3</v>
      </c>
      <c r="BSR5" s="12"/>
      <c r="BSS5" s="12">
        <v>1</v>
      </c>
      <c r="BST5" s="12"/>
      <c r="BSU5" s="12">
        <v>1</v>
      </c>
      <c r="BSV5" s="12">
        <v>1</v>
      </c>
      <c r="BSW5" s="12">
        <v>1</v>
      </c>
      <c r="BSX5" s="12">
        <v>1</v>
      </c>
      <c r="BSY5" s="12"/>
      <c r="BSZ5" s="12">
        <v>2</v>
      </c>
      <c r="BTA5" s="12">
        <v>1</v>
      </c>
      <c r="BTB5" s="12">
        <v>2</v>
      </c>
      <c r="BTC5" s="12"/>
      <c r="BTD5" s="12">
        <v>1</v>
      </c>
      <c r="BTE5" s="12">
        <v>1</v>
      </c>
      <c r="BTF5" s="12">
        <v>3</v>
      </c>
      <c r="BTG5" s="12"/>
      <c r="BTH5" s="12"/>
      <c r="BTI5" s="12"/>
      <c r="BTJ5" s="12">
        <v>1</v>
      </c>
      <c r="BTK5" s="12"/>
      <c r="BTL5" s="12"/>
      <c r="BTM5" s="12"/>
      <c r="BTN5" s="12">
        <v>1</v>
      </c>
      <c r="BTO5" s="12">
        <v>1</v>
      </c>
      <c r="BTP5" s="12">
        <v>1</v>
      </c>
      <c r="BTQ5" s="12">
        <v>3</v>
      </c>
      <c r="BTR5" s="12">
        <v>1</v>
      </c>
      <c r="BTS5" s="12">
        <v>1</v>
      </c>
      <c r="BTT5" s="12">
        <v>1</v>
      </c>
      <c r="BTU5" s="12"/>
      <c r="BTV5" s="12"/>
      <c r="BTW5" s="12">
        <v>1</v>
      </c>
      <c r="BTX5" s="12"/>
      <c r="BTY5" s="12">
        <v>1</v>
      </c>
      <c r="BTZ5" s="12">
        <v>1</v>
      </c>
      <c r="BUA5" s="12">
        <v>1</v>
      </c>
      <c r="BUB5" s="12">
        <v>1</v>
      </c>
      <c r="BUC5" s="12"/>
      <c r="BUD5" s="12">
        <v>1</v>
      </c>
      <c r="BUE5" s="12"/>
      <c r="BUF5" s="12">
        <v>1</v>
      </c>
      <c r="BUG5" s="12">
        <v>2</v>
      </c>
      <c r="BUH5" s="12"/>
      <c r="BUI5" s="12">
        <v>1</v>
      </c>
      <c r="BUJ5" s="12">
        <v>2</v>
      </c>
      <c r="BUK5" s="12">
        <v>2</v>
      </c>
      <c r="BUL5" s="12">
        <v>2</v>
      </c>
      <c r="BUM5" s="12">
        <v>4</v>
      </c>
      <c r="BUN5" s="12">
        <v>1</v>
      </c>
      <c r="BUO5" s="12">
        <v>1</v>
      </c>
      <c r="BUP5" s="12">
        <v>1</v>
      </c>
      <c r="BUQ5" s="12">
        <v>2</v>
      </c>
      <c r="BUR5" s="12">
        <v>1</v>
      </c>
      <c r="BUS5" s="12">
        <v>2</v>
      </c>
      <c r="BUT5" s="12"/>
      <c r="BUU5" s="12"/>
      <c r="BUV5" s="12">
        <v>1</v>
      </c>
      <c r="BUW5" s="12">
        <v>1</v>
      </c>
      <c r="BUX5" s="12"/>
      <c r="BUY5" s="12"/>
      <c r="BUZ5" s="12">
        <v>1</v>
      </c>
      <c r="BVA5" s="12">
        <v>1</v>
      </c>
      <c r="BVB5" s="12">
        <v>1</v>
      </c>
      <c r="BVC5" s="12"/>
      <c r="BVD5" s="12"/>
      <c r="BVE5" s="12">
        <v>1</v>
      </c>
      <c r="BVF5" s="12">
        <v>2</v>
      </c>
      <c r="BVG5" s="12">
        <v>2</v>
      </c>
      <c r="BVH5" s="12">
        <v>1</v>
      </c>
      <c r="BVI5" s="12"/>
      <c r="BVJ5" s="12"/>
      <c r="BVK5" s="12">
        <v>1</v>
      </c>
      <c r="BVL5" s="12">
        <v>1</v>
      </c>
      <c r="BVM5" s="12"/>
      <c r="BVN5" s="12"/>
      <c r="BVO5" s="12">
        <v>1</v>
      </c>
      <c r="BVP5" s="12">
        <v>2</v>
      </c>
      <c r="BVQ5" s="12">
        <v>1</v>
      </c>
      <c r="BVR5" s="12"/>
      <c r="BVS5" s="12">
        <v>1</v>
      </c>
      <c r="BVT5" s="12"/>
      <c r="BVU5" s="12">
        <v>1</v>
      </c>
      <c r="BVV5" s="12">
        <v>1</v>
      </c>
      <c r="BVW5" s="12">
        <v>1</v>
      </c>
      <c r="BVX5" s="12"/>
      <c r="BVY5" s="12">
        <v>1</v>
      </c>
      <c r="BVZ5" s="12"/>
      <c r="BWA5" s="12">
        <v>1</v>
      </c>
      <c r="BWB5" s="12">
        <v>1</v>
      </c>
      <c r="BWC5" s="12"/>
      <c r="BWD5" s="12">
        <v>1</v>
      </c>
      <c r="BWE5" s="12"/>
      <c r="BWF5" s="12">
        <v>1</v>
      </c>
      <c r="BWG5" s="12">
        <v>1</v>
      </c>
      <c r="BWH5" s="12"/>
      <c r="BWI5" s="12"/>
      <c r="BWJ5" s="12">
        <v>2</v>
      </c>
      <c r="BWK5" s="12">
        <v>2</v>
      </c>
      <c r="BWL5" s="12"/>
      <c r="BWM5" s="12">
        <v>1</v>
      </c>
      <c r="BWN5" s="12">
        <v>2</v>
      </c>
      <c r="BWO5" s="12">
        <v>3</v>
      </c>
      <c r="BWP5" s="12">
        <v>1</v>
      </c>
      <c r="BWQ5" s="12">
        <v>1</v>
      </c>
      <c r="BWR5" s="12">
        <v>1</v>
      </c>
      <c r="BWS5" s="12"/>
      <c r="BWT5" s="12"/>
      <c r="BWU5" s="12"/>
      <c r="BWV5" s="12"/>
      <c r="BWW5" s="12"/>
      <c r="BWX5" s="12">
        <v>2</v>
      </c>
      <c r="BWY5" s="12">
        <v>1</v>
      </c>
      <c r="BWZ5" s="12">
        <v>1</v>
      </c>
      <c r="BXA5" s="12">
        <v>1</v>
      </c>
      <c r="BXB5" s="12">
        <v>2</v>
      </c>
      <c r="BXC5" s="12"/>
      <c r="BXD5" s="12"/>
      <c r="BXE5" s="12">
        <v>1</v>
      </c>
      <c r="BXF5" s="12"/>
      <c r="BXG5" s="12"/>
      <c r="BXH5" s="12">
        <v>1</v>
      </c>
      <c r="BXI5" s="12"/>
      <c r="BXJ5" s="12">
        <v>1</v>
      </c>
      <c r="BXK5" s="12"/>
      <c r="BXL5" s="12">
        <v>1</v>
      </c>
      <c r="BXM5" s="12">
        <v>1</v>
      </c>
      <c r="BXN5" s="12">
        <v>2</v>
      </c>
      <c r="BXO5" s="12">
        <v>1</v>
      </c>
      <c r="BXP5" s="12">
        <v>2</v>
      </c>
      <c r="BXQ5" s="12"/>
      <c r="BXR5" s="12">
        <v>1</v>
      </c>
      <c r="BXS5" s="12">
        <v>1</v>
      </c>
      <c r="BXT5" s="12"/>
      <c r="BXU5" s="12"/>
      <c r="BXV5" s="12"/>
      <c r="BXW5" s="12"/>
      <c r="BXX5" s="12">
        <v>1</v>
      </c>
      <c r="BXY5" s="12"/>
      <c r="BXZ5" s="12">
        <v>1684</v>
      </c>
    </row>
    <row r="6" spans="1:2002" x14ac:dyDescent="0.2">
      <c r="A6" t="s">
        <v>30</v>
      </c>
      <c r="B6" t="s">
        <v>31</v>
      </c>
      <c r="C6" t="s">
        <v>32</v>
      </c>
      <c r="D6">
        <v>2</v>
      </c>
      <c r="E6" s="1">
        <v>45517</v>
      </c>
      <c r="F6" s="1">
        <v>45520</v>
      </c>
      <c r="G6">
        <v>5</v>
      </c>
      <c r="H6" s="1">
        <v>45525</v>
      </c>
      <c r="I6">
        <v>5</v>
      </c>
      <c r="J6" t="s">
        <v>16</v>
      </c>
      <c r="K6" t="s">
        <v>25</v>
      </c>
      <c r="L6" t="s">
        <v>33</v>
      </c>
      <c r="M6">
        <v>90000</v>
      </c>
      <c r="N6" t="str">
        <f>TEXT(tblorders[[#This Row],[order_date]], "mmm-yyyy")</f>
        <v>Aug-2024</v>
      </c>
      <c r="O6">
        <f>tblorders[[#This Row],[actual_delivery_days]] -tblorders[[#This Row],[expected_delivery_days]]</f>
        <v>0</v>
      </c>
      <c r="P6" s="6" t="s">
        <v>15</v>
      </c>
      <c r="Q6" s="12"/>
      <c r="R6" s="12">
        <v>3</v>
      </c>
      <c r="S6" s="12">
        <v>2</v>
      </c>
      <c r="T6" s="12"/>
      <c r="U6" s="12"/>
      <c r="V6" s="12"/>
      <c r="W6" s="12">
        <v>1</v>
      </c>
      <c r="X6" s="12"/>
      <c r="Y6" s="12">
        <v>2</v>
      </c>
      <c r="Z6" s="12"/>
      <c r="AA6" s="12">
        <v>2</v>
      </c>
      <c r="AB6" s="12"/>
      <c r="AC6" s="12"/>
      <c r="AD6" s="12"/>
      <c r="AE6" s="12">
        <v>1</v>
      </c>
      <c r="AF6" s="12">
        <v>1</v>
      </c>
      <c r="AG6" s="12">
        <v>2</v>
      </c>
      <c r="AH6" s="12"/>
      <c r="AI6" s="12">
        <v>1</v>
      </c>
      <c r="AJ6" s="12"/>
      <c r="AK6" s="12"/>
      <c r="AL6" s="12"/>
      <c r="AM6" s="12">
        <v>1</v>
      </c>
      <c r="AN6" s="12"/>
      <c r="AO6" s="12">
        <v>3</v>
      </c>
      <c r="AP6" s="12"/>
      <c r="AQ6" s="12">
        <v>2</v>
      </c>
      <c r="AR6" s="12"/>
      <c r="AS6" s="12">
        <v>2</v>
      </c>
      <c r="AT6" s="12">
        <v>2</v>
      </c>
      <c r="AU6" s="12"/>
      <c r="AV6" s="12"/>
      <c r="AW6" s="12"/>
      <c r="AX6" s="12">
        <v>3</v>
      </c>
      <c r="AY6" s="12">
        <v>2</v>
      </c>
      <c r="AZ6" s="12">
        <v>1</v>
      </c>
      <c r="BA6" s="12">
        <v>1</v>
      </c>
      <c r="BB6" s="12">
        <v>1</v>
      </c>
      <c r="BC6" s="12">
        <v>2</v>
      </c>
      <c r="BD6" s="12">
        <v>3</v>
      </c>
      <c r="BE6" s="12">
        <v>1</v>
      </c>
      <c r="BF6" s="12">
        <v>1</v>
      </c>
      <c r="BG6" s="12"/>
      <c r="BH6" s="12">
        <v>1</v>
      </c>
      <c r="BI6" s="12"/>
      <c r="BJ6" s="12">
        <v>2</v>
      </c>
      <c r="BK6" s="12">
        <v>1</v>
      </c>
      <c r="BL6" s="12"/>
      <c r="BM6" s="12">
        <v>5</v>
      </c>
      <c r="BN6" s="12">
        <v>1</v>
      </c>
      <c r="BO6" s="12">
        <v>1</v>
      </c>
      <c r="BP6" s="12">
        <v>1</v>
      </c>
      <c r="BQ6" s="12"/>
      <c r="BR6" s="12"/>
      <c r="BS6" s="12">
        <v>1</v>
      </c>
      <c r="BT6" s="12">
        <v>1</v>
      </c>
      <c r="BU6" s="12"/>
      <c r="BV6" s="12">
        <v>1</v>
      </c>
      <c r="BW6" s="12">
        <v>1</v>
      </c>
      <c r="BX6" s="12">
        <v>1</v>
      </c>
      <c r="BY6" s="12">
        <v>2</v>
      </c>
      <c r="BZ6" s="12">
        <v>1</v>
      </c>
      <c r="CA6" s="12">
        <v>1</v>
      </c>
      <c r="CB6" s="12">
        <v>3</v>
      </c>
      <c r="CC6" s="12">
        <v>2</v>
      </c>
      <c r="CD6" s="12"/>
      <c r="CE6" s="12">
        <v>2</v>
      </c>
      <c r="CF6" s="12">
        <v>2</v>
      </c>
      <c r="CG6" s="12">
        <v>3</v>
      </c>
      <c r="CH6" s="12"/>
      <c r="CI6" s="12">
        <v>1</v>
      </c>
      <c r="CJ6" s="12"/>
      <c r="CK6" s="12">
        <v>2</v>
      </c>
      <c r="CL6" s="12">
        <v>1</v>
      </c>
      <c r="CM6" s="12">
        <v>1</v>
      </c>
      <c r="CN6" s="12">
        <v>1</v>
      </c>
      <c r="CO6" s="12">
        <v>2</v>
      </c>
      <c r="CP6" s="12"/>
      <c r="CQ6" s="12"/>
      <c r="CR6" s="12"/>
      <c r="CS6" s="12"/>
      <c r="CT6" s="12"/>
      <c r="CU6" s="12">
        <v>3</v>
      </c>
      <c r="CV6" s="12">
        <v>1</v>
      </c>
      <c r="CW6" s="12">
        <v>1</v>
      </c>
      <c r="CX6" s="12">
        <v>2</v>
      </c>
      <c r="CY6" s="12"/>
      <c r="CZ6" s="12"/>
      <c r="DA6" s="12"/>
      <c r="DB6" s="12">
        <v>1</v>
      </c>
      <c r="DC6" s="12">
        <v>1</v>
      </c>
      <c r="DD6" s="12">
        <v>2</v>
      </c>
      <c r="DE6" s="12"/>
      <c r="DF6" s="12">
        <v>1</v>
      </c>
      <c r="DG6" s="12"/>
      <c r="DH6" s="12"/>
      <c r="DI6" s="12">
        <v>2</v>
      </c>
      <c r="DJ6" s="12"/>
      <c r="DK6" s="12"/>
      <c r="DL6" s="12">
        <v>1</v>
      </c>
      <c r="DM6" s="12"/>
      <c r="DN6" s="12"/>
      <c r="DO6" s="12">
        <v>2</v>
      </c>
      <c r="DP6" s="12">
        <v>1</v>
      </c>
      <c r="DQ6" s="12"/>
      <c r="DR6" s="12">
        <v>2</v>
      </c>
      <c r="DS6" s="12"/>
      <c r="DT6" s="12">
        <v>2</v>
      </c>
      <c r="DU6" s="12"/>
      <c r="DV6" s="12"/>
      <c r="DW6" s="12">
        <v>2</v>
      </c>
      <c r="DX6" s="12"/>
      <c r="DY6" s="12">
        <v>1</v>
      </c>
      <c r="DZ6" s="12">
        <v>1</v>
      </c>
      <c r="EA6" s="12">
        <v>1</v>
      </c>
      <c r="EB6" s="12">
        <v>1</v>
      </c>
      <c r="EC6" s="12"/>
      <c r="ED6" s="12"/>
      <c r="EE6" s="12">
        <v>4</v>
      </c>
      <c r="EF6" s="12">
        <v>1</v>
      </c>
      <c r="EG6" s="12">
        <v>2</v>
      </c>
      <c r="EH6" s="12"/>
      <c r="EI6" s="12"/>
      <c r="EJ6" s="12">
        <v>1</v>
      </c>
      <c r="EK6" s="12">
        <v>2</v>
      </c>
      <c r="EL6" s="12">
        <v>1</v>
      </c>
      <c r="EM6" s="12"/>
      <c r="EN6" s="12">
        <v>1</v>
      </c>
      <c r="EO6" s="12"/>
      <c r="EP6" s="12">
        <v>3</v>
      </c>
      <c r="EQ6" s="12">
        <v>1</v>
      </c>
      <c r="ER6" s="12"/>
      <c r="ES6" s="12">
        <v>1</v>
      </c>
      <c r="ET6" s="12"/>
      <c r="EU6" s="12"/>
      <c r="EV6" s="12"/>
      <c r="EW6" s="12"/>
      <c r="EX6" s="12">
        <v>1</v>
      </c>
      <c r="EY6" s="12"/>
      <c r="EZ6" s="12">
        <v>2</v>
      </c>
      <c r="FA6" s="12"/>
      <c r="FB6" s="12"/>
      <c r="FC6" s="12"/>
      <c r="FD6" s="12"/>
      <c r="FE6" s="12"/>
      <c r="FF6" s="12">
        <v>1</v>
      </c>
      <c r="FG6" s="12">
        <v>1</v>
      </c>
      <c r="FH6" s="12"/>
      <c r="FI6" s="12">
        <v>2</v>
      </c>
      <c r="FJ6" s="12"/>
      <c r="FK6" s="12">
        <v>1</v>
      </c>
      <c r="FL6" s="12">
        <v>1</v>
      </c>
      <c r="FM6" s="12"/>
      <c r="FN6" s="12">
        <v>3</v>
      </c>
      <c r="FO6" s="12"/>
      <c r="FP6" s="12"/>
      <c r="FQ6" s="12"/>
      <c r="FR6" s="12"/>
      <c r="FS6" s="12"/>
      <c r="FT6" s="12"/>
      <c r="FU6" s="12"/>
      <c r="FV6" s="12">
        <v>1</v>
      </c>
      <c r="FW6" s="12"/>
      <c r="FX6" s="12">
        <v>2</v>
      </c>
      <c r="FY6" s="12"/>
      <c r="FZ6" s="12"/>
      <c r="GA6" s="12"/>
      <c r="GB6" s="12">
        <v>1</v>
      </c>
      <c r="GC6" s="12">
        <v>3</v>
      </c>
      <c r="GD6" s="12"/>
      <c r="GE6" s="12"/>
      <c r="GF6" s="12">
        <v>1</v>
      </c>
      <c r="GG6" s="12"/>
      <c r="GH6" s="12"/>
      <c r="GI6" s="12">
        <v>1</v>
      </c>
      <c r="GJ6" s="12">
        <v>1</v>
      </c>
      <c r="GK6" s="12"/>
      <c r="GL6" s="12">
        <v>1</v>
      </c>
      <c r="GM6" s="12"/>
      <c r="GN6" s="12"/>
      <c r="GO6" s="12">
        <v>2</v>
      </c>
      <c r="GP6" s="12">
        <v>1</v>
      </c>
      <c r="GQ6" s="12">
        <v>1</v>
      </c>
      <c r="GR6" s="12">
        <v>1</v>
      </c>
      <c r="GS6" s="12">
        <v>1</v>
      </c>
      <c r="GT6" s="12"/>
      <c r="GU6" s="12"/>
      <c r="GV6" s="12">
        <v>1</v>
      </c>
      <c r="GW6" s="12">
        <v>1</v>
      </c>
      <c r="GX6" s="12">
        <v>1</v>
      </c>
      <c r="GY6" s="12"/>
      <c r="GZ6" s="12">
        <v>1</v>
      </c>
      <c r="HA6" s="12"/>
      <c r="HB6" s="12">
        <v>2</v>
      </c>
      <c r="HC6" s="12">
        <v>1</v>
      </c>
      <c r="HD6" s="12">
        <v>1</v>
      </c>
      <c r="HE6" s="12">
        <v>1</v>
      </c>
      <c r="HF6" s="12">
        <v>1</v>
      </c>
      <c r="HG6" s="12"/>
      <c r="HH6" s="12">
        <v>1</v>
      </c>
      <c r="HI6" s="12">
        <v>2</v>
      </c>
      <c r="HJ6" s="12">
        <v>1</v>
      </c>
      <c r="HK6" s="12"/>
      <c r="HL6" s="12"/>
      <c r="HM6" s="12"/>
      <c r="HN6" s="12">
        <v>1</v>
      </c>
      <c r="HO6" s="12">
        <v>1</v>
      </c>
      <c r="HP6" s="12">
        <v>1</v>
      </c>
      <c r="HQ6" s="12">
        <v>1</v>
      </c>
      <c r="HR6" s="12">
        <v>1</v>
      </c>
      <c r="HS6" s="12">
        <v>1</v>
      </c>
      <c r="HT6" s="12"/>
      <c r="HU6" s="12">
        <v>1</v>
      </c>
      <c r="HV6" s="12"/>
      <c r="HW6" s="12"/>
      <c r="HX6" s="12">
        <v>1</v>
      </c>
      <c r="HY6" s="12">
        <v>1</v>
      </c>
      <c r="HZ6" s="12">
        <v>1</v>
      </c>
      <c r="IA6" s="12"/>
      <c r="IB6" s="12"/>
      <c r="IC6" s="12">
        <v>1</v>
      </c>
      <c r="ID6" s="12">
        <v>1</v>
      </c>
      <c r="IE6" s="12"/>
      <c r="IF6" s="12">
        <v>1</v>
      </c>
      <c r="IG6" s="12"/>
      <c r="IH6" s="12">
        <v>2</v>
      </c>
      <c r="II6" s="12"/>
      <c r="IJ6" s="12">
        <v>2</v>
      </c>
      <c r="IK6" s="12">
        <v>2</v>
      </c>
      <c r="IL6" s="12"/>
      <c r="IM6" s="12">
        <v>1</v>
      </c>
      <c r="IN6" s="12"/>
      <c r="IO6" s="12">
        <v>1</v>
      </c>
      <c r="IP6" s="12"/>
      <c r="IQ6" s="12"/>
      <c r="IR6" s="12">
        <v>2</v>
      </c>
      <c r="IS6" s="12">
        <v>1</v>
      </c>
      <c r="IT6" s="12"/>
      <c r="IU6" s="12">
        <v>2</v>
      </c>
      <c r="IV6" s="12"/>
      <c r="IW6" s="12">
        <v>1</v>
      </c>
      <c r="IX6" s="12"/>
      <c r="IY6" s="12"/>
      <c r="IZ6" s="12"/>
      <c r="JA6" s="12"/>
      <c r="JB6" s="12">
        <v>3</v>
      </c>
      <c r="JC6" s="12"/>
      <c r="JD6" s="12">
        <v>1</v>
      </c>
      <c r="JE6" s="12"/>
      <c r="JF6" s="12">
        <v>2</v>
      </c>
      <c r="JG6" s="12">
        <v>1</v>
      </c>
      <c r="JH6" s="12">
        <v>2</v>
      </c>
      <c r="JI6" s="12">
        <v>2</v>
      </c>
      <c r="JJ6" s="12">
        <v>1</v>
      </c>
      <c r="JK6" s="12">
        <v>1</v>
      </c>
      <c r="JL6" s="12">
        <v>1</v>
      </c>
      <c r="JM6" s="12"/>
      <c r="JN6" s="12">
        <v>1</v>
      </c>
      <c r="JO6" s="12">
        <v>2</v>
      </c>
      <c r="JP6" s="12"/>
      <c r="JQ6" s="12">
        <v>1</v>
      </c>
      <c r="JR6" s="12"/>
      <c r="JS6" s="12">
        <v>1</v>
      </c>
      <c r="JT6" s="12"/>
      <c r="JU6" s="12"/>
      <c r="JV6" s="12">
        <v>1</v>
      </c>
      <c r="JW6" s="12">
        <v>2</v>
      </c>
      <c r="JX6" s="12"/>
      <c r="JY6" s="12"/>
      <c r="JZ6" s="12">
        <v>2</v>
      </c>
      <c r="KA6" s="12"/>
      <c r="KB6" s="12"/>
      <c r="KC6" s="12"/>
      <c r="KD6" s="12">
        <v>2</v>
      </c>
      <c r="KE6" s="12"/>
      <c r="KF6" s="12">
        <v>1</v>
      </c>
      <c r="KG6" s="12"/>
      <c r="KH6" s="12">
        <v>1</v>
      </c>
      <c r="KI6" s="12"/>
      <c r="KJ6" s="12"/>
      <c r="KK6" s="12">
        <v>1</v>
      </c>
      <c r="KL6" s="12">
        <v>2</v>
      </c>
      <c r="KM6" s="12">
        <v>1</v>
      </c>
      <c r="KN6" s="12">
        <v>1</v>
      </c>
      <c r="KO6" s="12">
        <v>3</v>
      </c>
      <c r="KP6" s="12"/>
      <c r="KQ6" s="12"/>
      <c r="KR6" s="12">
        <v>1</v>
      </c>
      <c r="KS6" s="12">
        <v>1</v>
      </c>
      <c r="KT6" s="12">
        <v>2</v>
      </c>
      <c r="KU6" s="12">
        <v>2</v>
      </c>
      <c r="KV6" s="12"/>
      <c r="KW6" s="12">
        <v>1</v>
      </c>
      <c r="KX6" s="12"/>
      <c r="KY6" s="12"/>
      <c r="KZ6" s="12">
        <v>1</v>
      </c>
      <c r="LA6" s="12"/>
      <c r="LB6" s="12">
        <v>3</v>
      </c>
      <c r="LC6" s="12">
        <v>1</v>
      </c>
      <c r="LD6" s="12">
        <v>1</v>
      </c>
      <c r="LE6" s="12">
        <v>1</v>
      </c>
      <c r="LF6" s="12"/>
      <c r="LG6" s="12"/>
      <c r="LH6" s="12"/>
      <c r="LI6" s="12">
        <v>1</v>
      </c>
      <c r="LJ6" s="12"/>
      <c r="LK6" s="12"/>
      <c r="LL6" s="12">
        <v>1</v>
      </c>
      <c r="LM6" s="12"/>
      <c r="LN6" s="12">
        <v>1</v>
      </c>
      <c r="LO6" s="12">
        <v>2</v>
      </c>
      <c r="LP6" s="12"/>
      <c r="LQ6" s="12"/>
      <c r="LR6" s="12">
        <v>1</v>
      </c>
      <c r="LS6" s="12"/>
      <c r="LT6" s="12">
        <v>3</v>
      </c>
      <c r="LU6" s="12">
        <v>2</v>
      </c>
      <c r="LV6" s="12">
        <v>1</v>
      </c>
      <c r="LW6" s="12">
        <v>2</v>
      </c>
      <c r="LX6" s="12">
        <v>2</v>
      </c>
      <c r="LY6" s="12">
        <v>1</v>
      </c>
      <c r="LZ6" s="12"/>
      <c r="MA6" s="12"/>
      <c r="MB6" s="12">
        <v>1</v>
      </c>
      <c r="MC6" s="12">
        <v>1</v>
      </c>
      <c r="MD6" s="12"/>
      <c r="ME6" s="12"/>
      <c r="MF6" s="12">
        <v>1</v>
      </c>
      <c r="MG6" s="12">
        <v>1</v>
      </c>
      <c r="MH6" s="12"/>
      <c r="MI6" s="12"/>
      <c r="MJ6" s="12">
        <v>1</v>
      </c>
      <c r="MK6" s="12">
        <v>1</v>
      </c>
      <c r="ML6" s="12"/>
      <c r="MM6" s="12">
        <v>1</v>
      </c>
      <c r="MN6" s="12">
        <v>1</v>
      </c>
      <c r="MO6" s="12">
        <v>4</v>
      </c>
      <c r="MP6" s="12">
        <v>1</v>
      </c>
      <c r="MQ6" s="12">
        <v>1</v>
      </c>
      <c r="MR6" s="12"/>
      <c r="MS6" s="12"/>
      <c r="MT6" s="12"/>
      <c r="MU6" s="12"/>
      <c r="MV6" s="12"/>
      <c r="MW6" s="12"/>
      <c r="MX6" s="12"/>
      <c r="MY6" s="12">
        <v>2</v>
      </c>
      <c r="MZ6" s="12">
        <v>4</v>
      </c>
      <c r="NA6" s="12">
        <v>2</v>
      </c>
      <c r="NB6" s="12">
        <v>1</v>
      </c>
      <c r="NC6" s="12"/>
      <c r="ND6" s="12"/>
      <c r="NE6" s="12"/>
      <c r="NF6" s="12"/>
      <c r="NG6" s="12">
        <v>1</v>
      </c>
      <c r="NH6" s="12"/>
      <c r="NI6" s="12">
        <v>1</v>
      </c>
      <c r="NJ6" s="12"/>
      <c r="NK6" s="12"/>
      <c r="NL6" s="12">
        <v>1</v>
      </c>
      <c r="NM6" s="12"/>
      <c r="NN6" s="12"/>
      <c r="NO6" s="12">
        <v>1</v>
      </c>
      <c r="NP6" s="12">
        <v>1</v>
      </c>
      <c r="NQ6" s="12">
        <v>2</v>
      </c>
      <c r="NR6" s="12">
        <v>1</v>
      </c>
      <c r="NS6" s="12">
        <v>1</v>
      </c>
      <c r="NT6" s="12">
        <v>1</v>
      </c>
      <c r="NU6" s="12">
        <v>1</v>
      </c>
      <c r="NV6" s="12">
        <v>1</v>
      </c>
      <c r="NW6" s="12">
        <v>1</v>
      </c>
      <c r="NX6" s="12">
        <v>1</v>
      </c>
      <c r="NY6" s="12">
        <v>1</v>
      </c>
      <c r="NZ6" s="12">
        <v>1</v>
      </c>
      <c r="OA6" s="12">
        <v>1</v>
      </c>
      <c r="OB6" s="12"/>
      <c r="OC6" s="12">
        <v>1</v>
      </c>
      <c r="OD6" s="12">
        <v>1</v>
      </c>
      <c r="OE6" s="12">
        <v>2</v>
      </c>
      <c r="OF6" s="12">
        <v>1</v>
      </c>
      <c r="OG6" s="12">
        <v>1</v>
      </c>
      <c r="OH6" s="12">
        <v>1</v>
      </c>
      <c r="OI6" s="12">
        <v>1</v>
      </c>
      <c r="OJ6" s="12"/>
      <c r="OK6" s="12">
        <v>1</v>
      </c>
      <c r="OL6" s="12">
        <v>1</v>
      </c>
      <c r="OM6" s="12">
        <v>3</v>
      </c>
      <c r="ON6" s="12">
        <v>3</v>
      </c>
      <c r="OO6" s="12">
        <v>1</v>
      </c>
      <c r="OP6" s="12"/>
      <c r="OQ6" s="12">
        <v>1</v>
      </c>
      <c r="OR6" s="12">
        <v>1</v>
      </c>
      <c r="OS6" s="12">
        <v>1</v>
      </c>
      <c r="OT6" s="12">
        <v>1</v>
      </c>
      <c r="OU6" s="12">
        <v>1</v>
      </c>
      <c r="OV6" s="12">
        <v>1</v>
      </c>
      <c r="OW6" s="12">
        <v>1</v>
      </c>
      <c r="OX6" s="12">
        <v>2</v>
      </c>
      <c r="OY6" s="12">
        <v>1</v>
      </c>
      <c r="OZ6" s="12">
        <v>2</v>
      </c>
      <c r="PA6" s="12">
        <v>2</v>
      </c>
      <c r="PB6" s="12">
        <v>1</v>
      </c>
      <c r="PC6" s="12">
        <v>3</v>
      </c>
      <c r="PD6" s="12">
        <v>1</v>
      </c>
      <c r="PE6" s="12">
        <v>1</v>
      </c>
      <c r="PF6" s="12">
        <v>1</v>
      </c>
      <c r="PG6" s="12">
        <v>2</v>
      </c>
      <c r="PH6" s="12">
        <v>1</v>
      </c>
      <c r="PI6" s="12"/>
      <c r="PJ6" s="12"/>
      <c r="PK6" s="12">
        <v>4</v>
      </c>
      <c r="PL6" s="12">
        <v>1</v>
      </c>
      <c r="PM6" s="12">
        <v>1</v>
      </c>
      <c r="PN6" s="12"/>
      <c r="PO6" s="12">
        <v>1</v>
      </c>
      <c r="PP6" s="12"/>
      <c r="PQ6" s="12">
        <v>1</v>
      </c>
      <c r="PR6" s="12">
        <v>1</v>
      </c>
      <c r="PS6" s="12">
        <v>2</v>
      </c>
      <c r="PT6" s="12"/>
      <c r="PU6" s="12"/>
      <c r="PV6" s="12"/>
      <c r="PW6" s="12">
        <v>1</v>
      </c>
      <c r="PX6" s="12">
        <v>1</v>
      </c>
      <c r="PY6" s="12">
        <v>1</v>
      </c>
      <c r="PZ6" s="12"/>
      <c r="QA6" s="12">
        <v>2</v>
      </c>
      <c r="QB6" s="12"/>
      <c r="QC6" s="12">
        <v>2</v>
      </c>
      <c r="QD6" s="12"/>
      <c r="QE6" s="12"/>
      <c r="QF6" s="12">
        <v>1</v>
      </c>
      <c r="QG6" s="12">
        <v>1</v>
      </c>
      <c r="QH6" s="12">
        <v>1</v>
      </c>
      <c r="QI6" s="12"/>
      <c r="QJ6" s="12">
        <v>1</v>
      </c>
      <c r="QK6" s="12">
        <v>4</v>
      </c>
      <c r="QL6" s="12">
        <v>1</v>
      </c>
      <c r="QM6" s="12">
        <v>2</v>
      </c>
      <c r="QN6" s="12"/>
      <c r="QO6" s="12">
        <v>1</v>
      </c>
      <c r="QP6" s="12">
        <v>2</v>
      </c>
      <c r="QQ6" s="12">
        <v>2</v>
      </c>
      <c r="QR6" s="12"/>
      <c r="QS6" s="12">
        <v>2</v>
      </c>
      <c r="QT6" s="12">
        <v>1</v>
      </c>
      <c r="QU6" s="12">
        <v>2</v>
      </c>
      <c r="QV6" s="12">
        <v>1</v>
      </c>
      <c r="QW6" s="12">
        <v>4</v>
      </c>
      <c r="QX6" s="12"/>
      <c r="QY6" s="12">
        <v>1</v>
      </c>
      <c r="QZ6" s="12"/>
      <c r="RA6" s="12">
        <v>2</v>
      </c>
      <c r="RB6" s="12"/>
      <c r="RC6" s="12"/>
      <c r="RD6" s="12"/>
      <c r="RE6" s="12">
        <v>3</v>
      </c>
      <c r="RF6" s="12">
        <v>2</v>
      </c>
      <c r="RG6" s="12">
        <v>2</v>
      </c>
      <c r="RH6" s="12"/>
      <c r="RI6" s="12"/>
      <c r="RJ6" s="12">
        <v>1</v>
      </c>
      <c r="RK6" s="12"/>
      <c r="RL6" s="12"/>
      <c r="RM6" s="12">
        <v>1</v>
      </c>
      <c r="RN6" s="12"/>
      <c r="RO6" s="12"/>
      <c r="RP6" s="12">
        <v>1</v>
      </c>
      <c r="RQ6" s="12"/>
      <c r="RR6" s="12">
        <v>1</v>
      </c>
      <c r="RS6" s="12">
        <v>2</v>
      </c>
      <c r="RT6" s="12">
        <v>1</v>
      </c>
      <c r="RU6" s="12">
        <v>1</v>
      </c>
      <c r="RV6" s="12"/>
      <c r="RW6" s="12">
        <v>2</v>
      </c>
      <c r="RX6" s="12">
        <v>2</v>
      </c>
      <c r="RY6" s="12">
        <v>3</v>
      </c>
      <c r="RZ6" s="12">
        <v>1</v>
      </c>
      <c r="SA6" s="12"/>
      <c r="SB6" s="12">
        <v>1</v>
      </c>
      <c r="SC6" s="12"/>
      <c r="SD6" s="12">
        <v>3</v>
      </c>
      <c r="SE6" s="12">
        <v>1</v>
      </c>
      <c r="SF6" s="12">
        <v>2</v>
      </c>
      <c r="SG6" s="12">
        <v>1</v>
      </c>
      <c r="SH6" s="12">
        <v>1</v>
      </c>
      <c r="SI6" s="12">
        <v>1</v>
      </c>
      <c r="SJ6" s="12">
        <v>1</v>
      </c>
      <c r="SK6" s="12">
        <v>1</v>
      </c>
      <c r="SL6" s="12">
        <v>1</v>
      </c>
      <c r="SM6" s="12"/>
      <c r="SN6" s="12"/>
      <c r="SO6" s="12">
        <v>3</v>
      </c>
      <c r="SP6" s="12">
        <v>2</v>
      </c>
      <c r="SQ6" s="12">
        <v>3</v>
      </c>
      <c r="SR6" s="12"/>
      <c r="SS6" s="12"/>
      <c r="ST6" s="12"/>
      <c r="SU6" s="12"/>
      <c r="SV6" s="12">
        <v>1</v>
      </c>
      <c r="SW6" s="12">
        <v>2</v>
      </c>
      <c r="SX6" s="12"/>
      <c r="SY6" s="12"/>
      <c r="SZ6" s="12"/>
      <c r="TA6" s="12">
        <v>1</v>
      </c>
      <c r="TB6" s="12">
        <v>1</v>
      </c>
      <c r="TC6" s="12">
        <v>1</v>
      </c>
      <c r="TD6" s="12"/>
      <c r="TE6" s="12"/>
      <c r="TF6" s="12"/>
      <c r="TG6" s="12"/>
      <c r="TH6" s="12">
        <v>1</v>
      </c>
      <c r="TI6" s="12"/>
      <c r="TJ6" s="12"/>
      <c r="TK6" s="12"/>
      <c r="TL6" s="12">
        <v>1</v>
      </c>
      <c r="TM6" s="12"/>
      <c r="TN6" s="12">
        <v>1</v>
      </c>
      <c r="TO6" s="12"/>
      <c r="TP6" s="12">
        <v>3</v>
      </c>
      <c r="TQ6" s="12">
        <v>1</v>
      </c>
      <c r="TR6" s="12">
        <v>4</v>
      </c>
      <c r="TS6" s="12"/>
      <c r="TT6" s="12"/>
      <c r="TU6" s="12">
        <v>1</v>
      </c>
      <c r="TV6" s="12"/>
      <c r="TW6" s="12"/>
      <c r="TX6" s="12">
        <v>3</v>
      </c>
      <c r="TY6" s="12">
        <v>1</v>
      </c>
      <c r="TZ6" s="12">
        <v>2</v>
      </c>
      <c r="UA6" s="12">
        <v>1</v>
      </c>
      <c r="UB6" s="12">
        <v>1</v>
      </c>
      <c r="UC6" s="12">
        <v>1</v>
      </c>
      <c r="UD6" s="12">
        <v>1</v>
      </c>
      <c r="UE6" s="12"/>
      <c r="UF6" s="12">
        <v>4</v>
      </c>
      <c r="UG6" s="12">
        <v>2</v>
      </c>
      <c r="UH6" s="12">
        <v>2</v>
      </c>
      <c r="UI6" s="12">
        <v>2</v>
      </c>
      <c r="UJ6" s="12">
        <v>2</v>
      </c>
      <c r="UK6" s="12">
        <v>1</v>
      </c>
      <c r="UL6" s="12"/>
      <c r="UM6" s="12">
        <v>1</v>
      </c>
      <c r="UN6" s="12">
        <v>1</v>
      </c>
      <c r="UO6" s="12">
        <v>2</v>
      </c>
      <c r="UP6" s="12">
        <v>1</v>
      </c>
      <c r="UQ6" s="12"/>
      <c r="UR6" s="12">
        <v>1</v>
      </c>
      <c r="US6" s="12"/>
      <c r="UT6" s="12"/>
      <c r="UU6" s="12">
        <v>1</v>
      </c>
      <c r="UV6" s="12">
        <v>2</v>
      </c>
      <c r="UW6" s="12">
        <v>1</v>
      </c>
      <c r="UX6" s="12"/>
      <c r="UY6" s="12"/>
      <c r="UZ6" s="12">
        <v>2</v>
      </c>
      <c r="VA6" s="12"/>
      <c r="VB6" s="12"/>
      <c r="VC6" s="12">
        <v>1</v>
      </c>
      <c r="VD6" s="12">
        <v>2</v>
      </c>
      <c r="VE6" s="12">
        <v>3</v>
      </c>
      <c r="VF6" s="12">
        <v>2</v>
      </c>
      <c r="VG6" s="12"/>
      <c r="VH6" s="12"/>
      <c r="VI6" s="12"/>
      <c r="VJ6" s="12"/>
      <c r="VK6" s="12">
        <v>2</v>
      </c>
      <c r="VL6" s="12"/>
      <c r="VM6" s="12"/>
      <c r="VN6" s="12"/>
      <c r="VO6" s="12"/>
      <c r="VP6" s="12">
        <v>1</v>
      </c>
      <c r="VQ6" s="12">
        <v>3</v>
      </c>
      <c r="VR6" s="12">
        <v>1</v>
      </c>
      <c r="VS6" s="12">
        <v>1</v>
      </c>
      <c r="VT6" s="12"/>
      <c r="VU6" s="12">
        <v>2</v>
      </c>
      <c r="VV6" s="12">
        <v>2</v>
      </c>
      <c r="VW6" s="12">
        <v>1</v>
      </c>
      <c r="VX6" s="12">
        <v>1</v>
      </c>
      <c r="VY6" s="12">
        <v>1</v>
      </c>
      <c r="VZ6" s="12">
        <v>1</v>
      </c>
      <c r="WA6" s="12"/>
      <c r="WB6" s="12"/>
      <c r="WC6" s="12"/>
      <c r="WD6" s="12">
        <v>1</v>
      </c>
      <c r="WE6" s="12"/>
      <c r="WF6" s="12">
        <v>1</v>
      </c>
      <c r="WG6" s="12">
        <v>3</v>
      </c>
      <c r="WH6" s="12">
        <v>1</v>
      </c>
      <c r="WI6" s="12"/>
      <c r="WJ6" s="12"/>
      <c r="WK6" s="12">
        <v>1</v>
      </c>
      <c r="WL6" s="12">
        <v>3</v>
      </c>
      <c r="WM6" s="12"/>
      <c r="WN6" s="12"/>
      <c r="WO6" s="12">
        <v>1</v>
      </c>
      <c r="WP6" s="12">
        <v>3</v>
      </c>
      <c r="WQ6" s="12"/>
      <c r="WR6" s="12">
        <v>1</v>
      </c>
      <c r="WS6" s="12"/>
      <c r="WT6" s="12">
        <v>2</v>
      </c>
      <c r="WU6" s="12"/>
      <c r="WV6" s="12">
        <v>1</v>
      </c>
      <c r="WW6" s="12">
        <v>1</v>
      </c>
      <c r="WX6" s="12">
        <v>1</v>
      </c>
      <c r="WY6" s="12">
        <v>1</v>
      </c>
      <c r="WZ6" s="12"/>
      <c r="XA6" s="12">
        <v>2</v>
      </c>
      <c r="XB6" s="12">
        <v>1</v>
      </c>
      <c r="XC6" s="12">
        <v>2</v>
      </c>
      <c r="XD6" s="12"/>
      <c r="XE6" s="12"/>
      <c r="XF6" s="12">
        <v>3</v>
      </c>
      <c r="XG6" s="12"/>
      <c r="XH6" s="12">
        <v>1</v>
      </c>
      <c r="XI6" s="12"/>
      <c r="XJ6" s="12">
        <v>1</v>
      </c>
      <c r="XK6" s="12"/>
      <c r="XL6" s="12">
        <v>3</v>
      </c>
      <c r="XM6" s="12">
        <v>1</v>
      </c>
      <c r="XN6" s="12">
        <v>2</v>
      </c>
      <c r="XO6" s="12">
        <v>1</v>
      </c>
      <c r="XP6" s="12"/>
      <c r="XQ6" s="12">
        <v>1</v>
      </c>
      <c r="XR6" s="12">
        <v>1</v>
      </c>
      <c r="XS6" s="12"/>
      <c r="XT6" s="12"/>
      <c r="XU6" s="12">
        <v>2</v>
      </c>
      <c r="XV6" s="12">
        <v>1</v>
      </c>
      <c r="XW6" s="12">
        <v>1</v>
      </c>
      <c r="XX6" s="12">
        <v>1</v>
      </c>
      <c r="XY6" s="12">
        <v>1</v>
      </c>
      <c r="XZ6" s="12"/>
      <c r="YA6" s="12"/>
      <c r="YB6" s="12">
        <v>1</v>
      </c>
      <c r="YC6" s="12"/>
      <c r="YD6" s="12"/>
      <c r="YE6" s="12">
        <v>2</v>
      </c>
      <c r="YF6" s="12">
        <v>1</v>
      </c>
      <c r="YG6" s="12"/>
      <c r="YH6" s="12"/>
      <c r="YI6" s="12">
        <v>1</v>
      </c>
      <c r="YJ6" s="12">
        <v>4</v>
      </c>
      <c r="YK6" s="12"/>
      <c r="YL6" s="12">
        <v>3</v>
      </c>
      <c r="YM6" s="12">
        <v>1</v>
      </c>
      <c r="YN6" s="12"/>
      <c r="YO6" s="12">
        <v>5</v>
      </c>
      <c r="YP6" s="12">
        <v>1</v>
      </c>
      <c r="YQ6" s="12"/>
      <c r="YR6" s="12"/>
      <c r="YS6" s="12"/>
      <c r="YT6" s="12">
        <v>1</v>
      </c>
      <c r="YU6" s="12">
        <v>1</v>
      </c>
      <c r="YV6" s="12"/>
      <c r="YW6" s="12">
        <v>1</v>
      </c>
      <c r="YX6" s="12">
        <v>1</v>
      </c>
      <c r="YY6" s="12">
        <v>1</v>
      </c>
      <c r="YZ6" s="12">
        <v>1</v>
      </c>
      <c r="ZA6" s="12"/>
      <c r="ZB6" s="12"/>
      <c r="ZC6" s="12">
        <v>1</v>
      </c>
      <c r="ZD6" s="12"/>
      <c r="ZE6" s="12">
        <v>1</v>
      </c>
      <c r="ZF6" s="12">
        <v>1</v>
      </c>
      <c r="ZG6" s="12"/>
      <c r="ZH6" s="12"/>
      <c r="ZI6" s="12">
        <v>1</v>
      </c>
      <c r="ZJ6" s="12">
        <v>1</v>
      </c>
      <c r="ZK6" s="12"/>
      <c r="ZL6" s="12">
        <v>1</v>
      </c>
      <c r="ZM6" s="12"/>
      <c r="ZN6" s="12">
        <v>3</v>
      </c>
      <c r="ZO6" s="12">
        <v>1</v>
      </c>
      <c r="ZP6" s="12"/>
      <c r="ZQ6" s="12">
        <v>3</v>
      </c>
      <c r="ZR6" s="12"/>
      <c r="ZS6" s="12"/>
      <c r="ZT6" s="12"/>
      <c r="ZU6" s="12"/>
      <c r="ZV6" s="12"/>
      <c r="ZW6" s="12"/>
      <c r="ZX6" s="12"/>
      <c r="ZY6" s="12"/>
      <c r="ZZ6" s="12">
        <v>1</v>
      </c>
      <c r="AAA6" s="12">
        <v>1</v>
      </c>
      <c r="AAB6" s="12"/>
      <c r="AAC6" s="12">
        <v>1</v>
      </c>
      <c r="AAD6" s="12"/>
      <c r="AAE6" s="12">
        <v>1</v>
      </c>
      <c r="AAF6" s="12">
        <v>5</v>
      </c>
      <c r="AAG6" s="12">
        <v>2</v>
      </c>
      <c r="AAH6" s="12">
        <v>1</v>
      </c>
      <c r="AAI6" s="12"/>
      <c r="AAJ6" s="12">
        <v>2</v>
      </c>
      <c r="AAK6" s="12"/>
      <c r="AAL6" s="12">
        <v>3</v>
      </c>
      <c r="AAM6" s="12"/>
      <c r="AAN6" s="12"/>
      <c r="AAO6" s="12">
        <v>3</v>
      </c>
      <c r="AAP6" s="12"/>
      <c r="AAQ6" s="12"/>
      <c r="AAR6" s="12">
        <v>2</v>
      </c>
      <c r="AAS6" s="12"/>
      <c r="AAT6" s="12">
        <v>2</v>
      </c>
      <c r="AAU6" s="12">
        <v>2</v>
      </c>
      <c r="AAV6" s="12"/>
      <c r="AAW6" s="12">
        <v>1</v>
      </c>
      <c r="AAX6" s="12">
        <v>1</v>
      </c>
      <c r="AAY6" s="12">
        <v>1</v>
      </c>
      <c r="AAZ6" s="12">
        <v>1</v>
      </c>
      <c r="ABA6" s="12">
        <v>1</v>
      </c>
      <c r="ABB6" s="12">
        <v>1</v>
      </c>
      <c r="ABC6" s="12"/>
      <c r="ABD6" s="12">
        <v>2</v>
      </c>
      <c r="ABE6" s="12"/>
      <c r="ABF6" s="12">
        <v>2</v>
      </c>
      <c r="ABG6" s="12"/>
      <c r="ABH6" s="12"/>
      <c r="ABI6" s="12"/>
      <c r="ABJ6" s="12">
        <v>2</v>
      </c>
      <c r="ABK6" s="12">
        <v>3</v>
      </c>
      <c r="ABL6" s="12">
        <v>1</v>
      </c>
      <c r="ABM6" s="12">
        <v>1</v>
      </c>
      <c r="ABN6" s="12">
        <v>1</v>
      </c>
      <c r="ABO6" s="12"/>
      <c r="ABP6" s="12">
        <v>2</v>
      </c>
      <c r="ABQ6" s="12">
        <v>1</v>
      </c>
      <c r="ABR6" s="12">
        <v>3</v>
      </c>
      <c r="ABS6" s="12">
        <v>1</v>
      </c>
      <c r="ABT6" s="12">
        <v>1</v>
      </c>
      <c r="ABU6" s="12">
        <v>1</v>
      </c>
      <c r="ABV6" s="12">
        <v>1</v>
      </c>
      <c r="ABW6" s="12">
        <v>2</v>
      </c>
      <c r="ABX6" s="12">
        <v>1</v>
      </c>
      <c r="ABY6" s="12"/>
      <c r="ABZ6" s="12"/>
      <c r="ACA6" s="12">
        <v>1</v>
      </c>
      <c r="ACB6" s="12">
        <v>1</v>
      </c>
      <c r="ACC6" s="12">
        <v>2</v>
      </c>
      <c r="ACD6" s="12"/>
      <c r="ACE6" s="12"/>
      <c r="ACF6" s="12"/>
      <c r="ACG6" s="12">
        <v>1</v>
      </c>
      <c r="ACH6" s="12"/>
      <c r="ACI6" s="12">
        <v>2</v>
      </c>
      <c r="ACJ6" s="12">
        <v>3</v>
      </c>
      <c r="ACK6" s="12"/>
      <c r="ACL6" s="12">
        <v>1</v>
      </c>
      <c r="ACM6" s="12"/>
      <c r="ACN6" s="12">
        <v>2</v>
      </c>
      <c r="ACO6" s="12">
        <v>2</v>
      </c>
      <c r="ACP6" s="12">
        <v>1</v>
      </c>
      <c r="ACQ6" s="12">
        <v>1</v>
      </c>
      <c r="ACR6" s="12">
        <v>1</v>
      </c>
      <c r="ACS6" s="12"/>
      <c r="ACT6" s="12">
        <v>2</v>
      </c>
      <c r="ACU6" s="12"/>
      <c r="ACV6" s="12">
        <v>1</v>
      </c>
      <c r="ACW6" s="12">
        <v>1</v>
      </c>
      <c r="ACX6" s="12">
        <v>1</v>
      </c>
      <c r="ACY6" s="12"/>
      <c r="ACZ6" s="12"/>
      <c r="ADA6" s="12">
        <v>2</v>
      </c>
      <c r="ADB6" s="12"/>
      <c r="ADC6" s="12">
        <v>1</v>
      </c>
      <c r="ADD6" s="12"/>
      <c r="ADE6" s="12"/>
      <c r="ADF6" s="12"/>
      <c r="ADG6" s="12">
        <v>1</v>
      </c>
      <c r="ADH6" s="12">
        <v>1</v>
      </c>
      <c r="ADI6" s="12"/>
      <c r="ADJ6" s="12"/>
      <c r="ADK6" s="12"/>
      <c r="ADL6" s="12"/>
      <c r="ADM6" s="12">
        <v>1</v>
      </c>
      <c r="ADN6" s="12">
        <v>2</v>
      </c>
      <c r="ADO6" s="12"/>
      <c r="ADP6" s="12"/>
      <c r="ADQ6" s="12">
        <v>1</v>
      </c>
      <c r="ADR6" s="12">
        <v>1</v>
      </c>
      <c r="ADS6" s="12">
        <v>1</v>
      </c>
      <c r="ADT6" s="12">
        <v>1</v>
      </c>
      <c r="ADU6" s="12"/>
      <c r="ADV6" s="12">
        <v>2</v>
      </c>
      <c r="ADW6" s="12">
        <v>3</v>
      </c>
      <c r="ADX6" s="12">
        <v>2</v>
      </c>
      <c r="ADY6" s="12">
        <v>1</v>
      </c>
      <c r="ADZ6" s="12">
        <v>2</v>
      </c>
      <c r="AEA6" s="12">
        <v>1</v>
      </c>
      <c r="AEB6" s="12">
        <v>1</v>
      </c>
      <c r="AEC6" s="12"/>
      <c r="AED6" s="12"/>
      <c r="AEE6" s="12"/>
      <c r="AEF6" s="12">
        <v>3</v>
      </c>
      <c r="AEG6" s="12"/>
      <c r="AEH6" s="12">
        <v>1</v>
      </c>
      <c r="AEI6" s="12">
        <v>1</v>
      </c>
      <c r="AEJ6" s="12">
        <v>1</v>
      </c>
      <c r="AEK6" s="12">
        <v>1</v>
      </c>
      <c r="AEL6" s="12">
        <v>2</v>
      </c>
      <c r="AEM6" s="12">
        <v>2</v>
      </c>
      <c r="AEN6" s="12">
        <v>2</v>
      </c>
      <c r="AEO6" s="12">
        <v>1</v>
      </c>
      <c r="AEP6" s="12"/>
      <c r="AEQ6" s="12"/>
      <c r="AER6" s="12"/>
      <c r="AES6" s="12">
        <v>1</v>
      </c>
      <c r="AET6" s="12">
        <v>1</v>
      </c>
      <c r="AEU6" s="12">
        <v>2</v>
      </c>
      <c r="AEV6" s="12"/>
      <c r="AEW6" s="12"/>
      <c r="AEX6" s="12">
        <v>2</v>
      </c>
      <c r="AEY6" s="12"/>
      <c r="AEZ6" s="12">
        <v>3</v>
      </c>
      <c r="AFA6" s="12">
        <v>1</v>
      </c>
      <c r="AFB6" s="12">
        <v>1</v>
      </c>
      <c r="AFC6" s="12">
        <v>1</v>
      </c>
      <c r="AFD6" s="12"/>
      <c r="AFE6" s="12">
        <v>1</v>
      </c>
      <c r="AFF6" s="12">
        <v>1</v>
      </c>
      <c r="AFG6" s="12">
        <v>2</v>
      </c>
      <c r="AFH6" s="12"/>
      <c r="AFI6" s="12"/>
      <c r="AFJ6" s="12"/>
      <c r="AFK6" s="12">
        <v>1</v>
      </c>
      <c r="AFL6" s="12">
        <v>2</v>
      </c>
      <c r="AFM6" s="12">
        <v>2</v>
      </c>
      <c r="AFN6" s="12">
        <v>1</v>
      </c>
      <c r="AFO6" s="12"/>
      <c r="AFP6" s="12"/>
      <c r="AFQ6" s="12">
        <v>1</v>
      </c>
      <c r="AFR6" s="12">
        <v>1</v>
      </c>
      <c r="AFS6" s="12">
        <v>1</v>
      </c>
      <c r="AFT6" s="12">
        <v>1</v>
      </c>
      <c r="AFU6" s="12">
        <v>1</v>
      </c>
      <c r="AFV6" s="12">
        <v>1</v>
      </c>
      <c r="AFW6" s="12">
        <v>3</v>
      </c>
      <c r="AFX6" s="12">
        <v>1</v>
      </c>
      <c r="AFY6" s="12">
        <v>1</v>
      </c>
      <c r="AFZ6" s="12"/>
      <c r="AGA6" s="12"/>
      <c r="AGB6" s="12">
        <v>4</v>
      </c>
      <c r="AGC6" s="12">
        <v>1</v>
      </c>
      <c r="AGD6" s="12">
        <v>2</v>
      </c>
      <c r="AGE6" s="12"/>
      <c r="AGF6" s="12">
        <v>1</v>
      </c>
      <c r="AGG6" s="12">
        <v>1</v>
      </c>
      <c r="AGH6" s="12">
        <v>2</v>
      </c>
      <c r="AGI6" s="12">
        <v>1</v>
      </c>
      <c r="AGJ6" s="12">
        <v>1</v>
      </c>
      <c r="AGK6" s="12">
        <v>1</v>
      </c>
      <c r="AGL6" s="12"/>
      <c r="AGM6" s="12">
        <v>1</v>
      </c>
      <c r="AGN6" s="12">
        <v>1</v>
      </c>
      <c r="AGO6" s="12"/>
      <c r="AGP6" s="12">
        <v>1</v>
      </c>
      <c r="AGQ6" s="12"/>
      <c r="AGR6" s="12"/>
      <c r="AGS6" s="12"/>
      <c r="AGT6" s="12"/>
      <c r="AGU6" s="12"/>
      <c r="AGV6" s="12">
        <v>1</v>
      </c>
      <c r="AGW6" s="12"/>
      <c r="AGX6" s="12">
        <v>3</v>
      </c>
      <c r="AGY6" s="12">
        <v>2</v>
      </c>
      <c r="AGZ6" s="12">
        <v>1</v>
      </c>
      <c r="AHA6" s="12">
        <v>1</v>
      </c>
      <c r="AHB6" s="12"/>
      <c r="AHC6" s="12"/>
      <c r="AHD6" s="12"/>
      <c r="AHE6" s="12">
        <v>4</v>
      </c>
      <c r="AHF6" s="12">
        <v>1</v>
      </c>
      <c r="AHG6" s="12"/>
      <c r="AHH6" s="12"/>
      <c r="AHI6" s="12">
        <v>1</v>
      </c>
      <c r="AHJ6" s="12">
        <v>2</v>
      </c>
      <c r="AHK6" s="12">
        <v>1</v>
      </c>
      <c r="AHL6" s="12">
        <v>1</v>
      </c>
      <c r="AHM6" s="12">
        <v>1</v>
      </c>
      <c r="AHN6" s="12">
        <v>1</v>
      </c>
      <c r="AHO6" s="12"/>
      <c r="AHP6" s="12">
        <v>1</v>
      </c>
      <c r="AHQ6" s="12"/>
      <c r="AHR6" s="12"/>
      <c r="AHS6" s="12"/>
      <c r="AHT6" s="12"/>
      <c r="AHU6" s="12"/>
      <c r="AHV6" s="12">
        <v>1</v>
      </c>
      <c r="AHW6" s="12">
        <v>2</v>
      </c>
      <c r="AHX6" s="12">
        <v>1</v>
      </c>
      <c r="AHY6" s="12">
        <v>1</v>
      </c>
      <c r="AHZ6" s="12">
        <v>1</v>
      </c>
      <c r="AIA6" s="12"/>
      <c r="AIB6" s="12">
        <v>2</v>
      </c>
      <c r="AIC6" s="12"/>
      <c r="AID6" s="12"/>
      <c r="AIE6" s="12">
        <v>1</v>
      </c>
      <c r="AIF6" s="12"/>
      <c r="AIG6" s="12">
        <v>1</v>
      </c>
      <c r="AIH6" s="12">
        <v>2</v>
      </c>
      <c r="AII6" s="12">
        <v>2</v>
      </c>
      <c r="AIJ6" s="12">
        <v>2</v>
      </c>
      <c r="AIK6" s="12">
        <v>1</v>
      </c>
      <c r="AIL6" s="12">
        <v>1</v>
      </c>
      <c r="AIM6" s="12">
        <v>1</v>
      </c>
      <c r="AIN6" s="12"/>
      <c r="AIO6" s="12"/>
      <c r="AIP6" s="12">
        <v>1</v>
      </c>
      <c r="AIQ6" s="12"/>
      <c r="AIR6" s="12"/>
      <c r="AIS6" s="12">
        <v>2</v>
      </c>
      <c r="AIT6" s="12">
        <v>3</v>
      </c>
      <c r="AIU6" s="12"/>
      <c r="AIV6" s="12">
        <v>1</v>
      </c>
      <c r="AIW6" s="12">
        <v>1</v>
      </c>
      <c r="AIX6" s="12">
        <v>1</v>
      </c>
      <c r="AIY6" s="12"/>
      <c r="AIZ6" s="12">
        <v>1</v>
      </c>
      <c r="AJA6" s="12"/>
      <c r="AJB6" s="12">
        <v>1</v>
      </c>
      <c r="AJC6" s="12">
        <v>1</v>
      </c>
      <c r="AJD6" s="12"/>
      <c r="AJE6" s="12"/>
      <c r="AJF6" s="12"/>
      <c r="AJG6" s="12">
        <v>1</v>
      </c>
      <c r="AJH6" s="12"/>
      <c r="AJI6" s="12">
        <v>1</v>
      </c>
      <c r="AJJ6" s="12">
        <v>1</v>
      </c>
      <c r="AJK6" s="12">
        <v>2</v>
      </c>
      <c r="AJL6" s="12">
        <v>1</v>
      </c>
      <c r="AJM6" s="12">
        <v>1</v>
      </c>
      <c r="AJN6" s="12">
        <v>1</v>
      </c>
      <c r="AJO6" s="12"/>
      <c r="AJP6" s="12">
        <v>1</v>
      </c>
      <c r="AJQ6" s="12">
        <v>1</v>
      </c>
      <c r="AJR6" s="12"/>
      <c r="AJS6" s="12"/>
      <c r="AJT6" s="12"/>
      <c r="AJU6" s="12">
        <v>2</v>
      </c>
      <c r="AJV6" s="12">
        <v>3</v>
      </c>
      <c r="AJW6" s="12">
        <v>1</v>
      </c>
      <c r="AJX6" s="12"/>
      <c r="AJY6" s="12"/>
      <c r="AJZ6" s="12"/>
      <c r="AKA6" s="12">
        <v>1</v>
      </c>
      <c r="AKB6" s="12"/>
      <c r="AKC6" s="12"/>
      <c r="AKD6" s="12"/>
      <c r="AKE6" s="12">
        <v>1</v>
      </c>
      <c r="AKF6" s="12">
        <v>1</v>
      </c>
      <c r="AKG6" s="12">
        <v>1</v>
      </c>
      <c r="AKH6" s="12"/>
      <c r="AKI6" s="12"/>
      <c r="AKJ6" s="12">
        <v>1</v>
      </c>
      <c r="AKK6" s="12"/>
      <c r="AKL6" s="12"/>
      <c r="AKM6" s="12"/>
      <c r="AKN6" s="12">
        <v>1</v>
      </c>
      <c r="AKO6" s="12"/>
      <c r="AKP6" s="12"/>
      <c r="AKQ6" s="12">
        <v>2</v>
      </c>
      <c r="AKR6" s="12"/>
      <c r="AKS6" s="12"/>
      <c r="AKT6" s="12">
        <v>2</v>
      </c>
      <c r="AKU6" s="12">
        <v>2</v>
      </c>
      <c r="AKV6" s="12">
        <v>2</v>
      </c>
      <c r="AKW6" s="12">
        <v>2</v>
      </c>
      <c r="AKX6" s="12"/>
      <c r="AKY6" s="12">
        <v>1</v>
      </c>
      <c r="AKZ6" s="12">
        <v>3</v>
      </c>
      <c r="ALA6" s="12">
        <v>2</v>
      </c>
      <c r="ALB6" s="12">
        <v>1</v>
      </c>
      <c r="ALC6" s="12"/>
      <c r="ALD6" s="12">
        <v>1</v>
      </c>
      <c r="ALE6" s="12"/>
      <c r="ALF6" s="12">
        <v>1</v>
      </c>
      <c r="ALG6" s="12"/>
      <c r="ALH6" s="12"/>
      <c r="ALI6" s="12"/>
      <c r="ALJ6" s="12">
        <v>1</v>
      </c>
      <c r="ALK6" s="12">
        <v>1</v>
      </c>
      <c r="ALL6" s="12">
        <v>1</v>
      </c>
      <c r="ALM6" s="12">
        <v>1</v>
      </c>
      <c r="ALN6" s="12"/>
      <c r="ALO6" s="12">
        <v>1</v>
      </c>
      <c r="ALP6" s="12">
        <v>3</v>
      </c>
      <c r="ALQ6" s="12">
        <v>1</v>
      </c>
      <c r="ALR6" s="12"/>
      <c r="ALS6" s="12">
        <v>2</v>
      </c>
      <c r="ALT6" s="12"/>
      <c r="ALU6" s="12">
        <v>2</v>
      </c>
      <c r="ALV6" s="12">
        <v>2</v>
      </c>
      <c r="ALW6" s="12">
        <v>1</v>
      </c>
      <c r="ALX6" s="12"/>
      <c r="ALY6" s="12"/>
      <c r="ALZ6" s="12">
        <v>2</v>
      </c>
      <c r="AMA6" s="12"/>
      <c r="AMB6" s="12"/>
      <c r="AMC6" s="12"/>
      <c r="AMD6" s="12"/>
      <c r="AME6" s="12"/>
      <c r="AMF6" s="12"/>
      <c r="AMG6" s="12"/>
      <c r="AMH6" s="12">
        <v>2</v>
      </c>
      <c r="AMI6" s="12">
        <v>1</v>
      </c>
      <c r="AMJ6" s="12">
        <v>3</v>
      </c>
      <c r="AMK6" s="12">
        <v>2</v>
      </c>
      <c r="AML6" s="12"/>
      <c r="AMM6" s="12">
        <v>2</v>
      </c>
      <c r="AMN6" s="12"/>
      <c r="AMO6" s="12">
        <v>2</v>
      </c>
      <c r="AMP6" s="12"/>
      <c r="AMQ6" s="12"/>
      <c r="AMR6" s="12"/>
      <c r="AMS6" s="12">
        <v>1</v>
      </c>
      <c r="AMT6" s="12">
        <v>1</v>
      </c>
      <c r="AMU6" s="12">
        <v>1</v>
      </c>
      <c r="AMV6" s="12"/>
      <c r="AMW6" s="12">
        <v>1</v>
      </c>
      <c r="AMX6" s="12">
        <v>1</v>
      </c>
      <c r="AMY6" s="12">
        <v>2</v>
      </c>
      <c r="AMZ6" s="12"/>
      <c r="ANA6" s="12"/>
      <c r="ANB6" s="12"/>
      <c r="ANC6" s="12"/>
      <c r="AND6" s="12"/>
      <c r="ANE6" s="12"/>
      <c r="ANF6" s="12"/>
      <c r="ANG6" s="12">
        <v>1</v>
      </c>
      <c r="ANH6" s="12">
        <v>2</v>
      </c>
      <c r="ANI6" s="12"/>
      <c r="ANJ6" s="12"/>
      <c r="ANK6" s="12"/>
      <c r="ANL6" s="12">
        <v>1</v>
      </c>
      <c r="ANM6" s="12">
        <v>1</v>
      </c>
      <c r="ANN6" s="12"/>
      <c r="ANO6" s="12">
        <v>2</v>
      </c>
      <c r="ANP6" s="12"/>
      <c r="ANQ6" s="12"/>
      <c r="ANR6" s="12">
        <v>1</v>
      </c>
      <c r="ANS6" s="12">
        <v>1</v>
      </c>
      <c r="ANT6" s="12"/>
      <c r="ANU6" s="12">
        <v>1</v>
      </c>
      <c r="ANV6" s="12">
        <v>1</v>
      </c>
      <c r="ANW6" s="12">
        <v>1</v>
      </c>
      <c r="ANX6" s="12">
        <v>3</v>
      </c>
      <c r="ANY6" s="12">
        <v>2</v>
      </c>
      <c r="ANZ6" s="12">
        <v>1</v>
      </c>
      <c r="AOA6" s="12">
        <v>1</v>
      </c>
      <c r="AOB6" s="12"/>
      <c r="AOC6" s="12"/>
      <c r="AOD6" s="12">
        <v>1</v>
      </c>
      <c r="AOE6" s="12">
        <v>1</v>
      </c>
      <c r="AOF6" s="12">
        <v>2</v>
      </c>
      <c r="AOG6" s="12">
        <v>2</v>
      </c>
      <c r="AOH6" s="12"/>
      <c r="AOI6" s="12"/>
      <c r="AOJ6" s="12"/>
      <c r="AOK6" s="12">
        <v>1</v>
      </c>
      <c r="AOL6" s="12">
        <v>2</v>
      </c>
      <c r="AOM6" s="12">
        <v>1</v>
      </c>
      <c r="AON6" s="12"/>
      <c r="AOO6" s="12">
        <v>1</v>
      </c>
      <c r="AOP6" s="12">
        <v>1</v>
      </c>
      <c r="AOQ6" s="12">
        <v>1</v>
      </c>
      <c r="AOR6" s="12"/>
      <c r="AOS6" s="12">
        <v>1</v>
      </c>
      <c r="AOT6" s="12"/>
      <c r="AOU6" s="12"/>
      <c r="AOV6" s="12">
        <v>1</v>
      </c>
      <c r="AOW6" s="12"/>
      <c r="AOX6" s="12"/>
      <c r="AOY6" s="12">
        <v>3</v>
      </c>
      <c r="AOZ6" s="12">
        <v>2</v>
      </c>
      <c r="APA6" s="12">
        <v>1</v>
      </c>
      <c r="APB6" s="12">
        <v>2</v>
      </c>
      <c r="APC6" s="12">
        <v>1</v>
      </c>
      <c r="APD6" s="12"/>
      <c r="APE6" s="12">
        <v>1</v>
      </c>
      <c r="APF6" s="12"/>
      <c r="APG6" s="12"/>
      <c r="APH6" s="12">
        <v>2</v>
      </c>
      <c r="API6" s="12"/>
      <c r="APJ6" s="12">
        <v>1</v>
      </c>
      <c r="APK6" s="12"/>
      <c r="APL6" s="12">
        <v>1</v>
      </c>
      <c r="APM6" s="12">
        <v>1</v>
      </c>
      <c r="APN6" s="12">
        <v>1</v>
      </c>
      <c r="APO6" s="12"/>
      <c r="APP6" s="12">
        <v>1</v>
      </c>
      <c r="APQ6" s="12"/>
      <c r="APR6" s="12"/>
      <c r="APS6" s="12">
        <v>1</v>
      </c>
      <c r="APT6" s="12">
        <v>1</v>
      </c>
      <c r="APU6" s="12"/>
      <c r="APV6" s="12">
        <v>1</v>
      </c>
      <c r="APW6" s="12">
        <v>1</v>
      </c>
      <c r="APX6" s="12">
        <v>1</v>
      </c>
      <c r="APY6" s="12">
        <v>2</v>
      </c>
      <c r="APZ6" s="12">
        <v>2</v>
      </c>
      <c r="AQA6" s="12">
        <v>1</v>
      </c>
      <c r="AQB6" s="12"/>
      <c r="AQC6" s="12">
        <v>1</v>
      </c>
      <c r="AQD6" s="12"/>
      <c r="AQE6" s="12">
        <v>1</v>
      </c>
      <c r="AQF6" s="12">
        <v>1</v>
      </c>
      <c r="AQG6" s="12">
        <v>1</v>
      </c>
      <c r="AQH6" s="12">
        <v>1</v>
      </c>
      <c r="AQI6" s="12"/>
      <c r="AQJ6" s="12">
        <v>1</v>
      </c>
      <c r="AQK6" s="12">
        <v>1</v>
      </c>
      <c r="AQL6" s="12"/>
      <c r="AQM6" s="12">
        <v>1</v>
      </c>
      <c r="AQN6" s="12">
        <v>1</v>
      </c>
      <c r="AQO6" s="12">
        <v>1</v>
      </c>
      <c r="AQP6" s="12">
        <v>1</v>
      </c>
      <c r="AQQ6" s="12"/>
      <c r="AQR6" s="12">
        <v>1</v>
      </c>
      <c r="AQS6" s="12">
        <v>1</v>
      </c>
      <c r="AQT6" s="12"/>
      <c r="AQU6" s="12">
        <v>1</v>
      </c>
      <c r="AQV6" s="12">
        <v>2</v>
      </c>
      <c r="AQW6" s="12">
        <v>1</v>
      </c>
      <c r="AQX6" s="12">
        <v>3</v>
      </c>
      <c r="AQY6" s="12">
        <v>1</v>
      </c>
      <c r="AQZ6" s="12">
        <v>1</v>
      </c>
      <c r="ARA6" s="12">
        <v>3</v>
      </c>
      <c r="ARB6" s="12">
        <v>3</v>
      </c>
      <c r="ARC6" s="12">
        <v>2</v>
      </c>
      <c r="ARD6" s="12"/>
      <c r="ARE6" s="12">
        <v>1</v>
      </c>
      <c r="ARF6" s="12">
        <v>1</v>
      </c>
      <c r="ARG6" s="12">
        <v>2</v>
      </c>
      <c r="ARH6" s="12">
        <v>2</v>
      </c>
      <c r="ARI6" s="12">
        <v>4</v>
      </c>
      <c r="ARJ6" s="12">
        <v>1</v>
      </c>
      <c r="ARK6" s="12"/>
      <c r="ARL6" s="12">
        <v>1</v>
      </c>
      <c r="ARM6" s="12"/>
      <c r="ARN6" s="12"/>
      <c r="ARO6" s="12">
        <v>1</v>
      </c>
      <c r="ARP6" s="12"/>
      <c r="ARQ6" s="12">
        <v>1</v>
      </c>
      <c r="ARR6" s="12">
        <v>2</v>
      </c>
      <c r="ARS6" s="12">
        <v>1</v>
      </c>
      <c r="ART6" s="12"/>
      <c r="ARU6" s="12"/>
      <c r="ARV6" s="12"/>
      <c r="ARW6" s="12">
        <v>1</v>
      </c>
      <c r="ARX6" s="12"/>
      <c r="ARY6" s="12">
        <v>1</v>
      </c>
      <c r="ARZ6" s="12">
        <v>1</v>
      </c>
      <c r="ASA6" s="12">
        <v>3</v>
      </c>
      <c r="ASB6" s="12">
        <v>1</v>
      </c>
      <c r="ASC6" s="12">
        <v>2</v>
      </c>
      <c r="ASD6" s="12">
        <v>2</v>
      </c>
      <c r="ASE6" s="12">
        <v>3</v>
      </c>
      <c r="ASF6" s="12"/>
      <c r="ASG6" s="12">
        <v>2</v>
      </c>
      <c r="ASH6" s="12">
        <v>1</v>
      </c>
      <c r="ASI6" s="12"/>
      <c r="ASJ6" s="12"/>
      <c r="ASK6" s="12"/>
      <c r="ASL6" s="12">
        <v>1</v>
      </c>
      <c r="ASM6" s="12"/>
      <c r="ASN6" s="12"/>
      <c r="ASO6" s="12">
        <v>1</v>
      </c>
      <c r="ASP6" s="12"/>
      <c r="ASQ6" s="12">
        <v>1</v>
      </c>
      <c r="ASR6" s="12">
        <v>1</v>
      </c>
      <c r="ASS6" s="12"/>
      <c r="AST6" s="12">
        <v>1</v>
      </c>
      <c r="ASU6" s="12"/>
      <c r="ASV6" s="12">
        <v>2</v>
      </c>
      <c r="ASW6" s="12">
        <v>3</v>
      </c>
      <c r="ASX6" s="12">
        <v>2</v>
      </c>
      <c r="ASY6" s="12">
        <v>3</v>
      </c>
      <c r="ASZ6" s="12">
        <v>1</v>
      </c>
      <c r="ATA6" s="12"/>
      <c r="ATB6" s="12"/>
      <c r="ATC6" s="12"/>
      <c r="ATD6" s="12"/>
      <c r="ATE6" s="12">
        <v>1</v>
      </c>
      <c r="ATF6" s="12"/>
      <c r="ATG6" s="12">
        <v>2</v>
      </c>
      <c r="ATH6" s="12"/>
      <c r="ATI6" s="12"/>
      <c r="ATJ6" s="12">
        <v>1</v>
      </c>
      <c r="ATK6" s="12">
        <v>1</v>
      </c>
      <c r="ATL6" s="12"/>
      <c r="ATM6" s="12"/>
      <c r="ATN6" s="12">
        <v>1</v>
      </c>
      <c r="ATO6" s="12"/>
      <c r="ATP6" s="12"/>
      <c r="ATQ6" s="12">
        <v>1</v>
      </c>
      <c r="ATR6" s="12"/>
      <c r="ATS6" s="12"/>
      <c r="ATT6" s="12">
        <v>2</v>
      </c>
      <c r="ATU6" s="12"/>
      <c r="ATV6" s="12">
        <v>1</v>
      </c>
      <c r="ATW6" s="12"/>
      <c r="ATX6" s="12">
        <v>2</v>
      </c>
      <c r="ATY6" s="12"/>
      <c r="ATZ6" s="12"/>
      <c r="AUA6" s="12">
        <v>1</v>
      </c>
      <c r="AUB6" s="12">
        <v>1</v>
      </c>
      <c r="AUC6" s="12"/>
      <c r="AUD6" s="12">
        <v>1</v>
      </c>
      <c r="AUE6" s="12">
        <v>1</v>
      </c>
      <c r="AUF6" s="12"/>
      <c r="AUG6" s="12"/>
      <c r="AUH6" s="12">
        <v>1</v>
      </c>
      <c r="AUI6" s="12">
        <v>1</v>
      </c>
      <c r="AUJ6" s="12">
        <v>3</v>
      </c>
      <c r="AUK6" s="12"/>
      <c r="AUL6" s="12"/>
      <c r="AUM6" s="12">
        <v>2</v>
      </c>
      <c r="AUN6" s="12"/>
      <c r="AUO6" s="12"/>
      <c r="AUP6" s="12">
        <v>3</v>
      </c>
      <c r="AUQ6" s="12"/>
      <c r="AUR6" s="12">
        <v>2</v>
      </c>
      <c r="AUS6" s="12">
        <v>1</v>
      </c>
      <c r="AUT6" s="12"/>
      <c r="AUU6" s="12">
        <v>1</v>
      </c>
      <c r="AUV6" s="12">
        <v>1</v>
      </c>
      <c r="AUW6" s="12"/>
      <c r="AUX6" s="12">
        <v>3</v>
      </c>
      <c r="AUY6" s="12"/>
      <c r="AUZ6" s="12"/>
      <c r="AVA6" s="12">
        <v>3</v>
      </c>
      <c r="AVB6" s="12"/>
      <c r="AVC6" s="12"/>
      <c r="AVD6" s="12"/>
      <c r="AVE6" s="12">
        <v>2</v>
      </c>
      <c r="AVF6" s="12">
        <v>2</v>
      </c>
      <c r="AVG6" s="12"/>
      <c r="AVH6" s="12"/>
      <c r="AVI6" s="12"/>
      <c r="AVJ6" s="12"/>
      <c r="AVK6" s="12">
        <v>1</v>
      </c>
      <c r="AVL6" s="12"/>
      <c r="AVM6" s="12"/>
      <c r="AVN6" s="12"/>
      <c r="AVO6" s="12"/>
      <c r="AVP6" s="12"/>
      <c r="AVQ6" s="12"/>
      <c r="AVR6" s="12"/>
      <c r="AVS6" s="12">
        <v>1</v>
      </c>
      <c r="AVT6" s="12">
        <v>1</v>
      </c>
      <c r="AVU6" s="12">
        <v>1</v>
      </c>
      <c r="AVV6" s="12"/>
      <c r="AVW6" s="12"/>
      <c r="AVX6" s="12">
        <v>2</v>
      </c>
      <c r="AVY6" s="12">
        <v>2</v>
      </c>
      <c r="AVZ6" s="12">
        <v>3</v>
      </c>
      <c r="AWA6" s="12">
        <v>2</v>
      </c>
      <c r="AWB6" s="12">
        <v>1</v>
      </c>
      <c r="AWC6" s="12">
        <v>2</v>
      </c>
      <c r="AWD6" s="12">
        <v>2</v>
      </c>
      <c r="AWE6" s="12">
        <v>2</v>
      </c>
      <c r="AWF6" s="12">
        <v>1</v>
      </c>
      <c r="AWG6" s="12">
        <v>1</v>
      </c>
      <c r="AWH6" s="12">
        <v>1</v>
      </c>
      <c r="AWI6" s="12"/>
      <c r="AWJ6" s="12">
        <v>3</v>
      </c>
      <c r="AWK6" s="12">
        <v>2</v>
      </c>
      <c r="AWL6" s="12"/>
      <c r="AWM6" s="12">
        <v>1</v>
      </c>
      <c r="AWN6" s="12">
        <v>1</v>
      </c>
      <c r="AWO6" s="12">
        <v>1</v>
      </c>
      <c r="AWP6" s="12">
        <v>1</v>
      </c>
      <c r="AWQ6" s="12"/>
      <c r="AWR6" s="12">
        <v>2</v>
      </c>
      <c r="AWS6" s="12">
        <v>1</v>
      </c>
      <c r="AWT6" s="12"/>
      <c r="AWU6" s="12"/>
      <c r="AWV6" s="12"/>
      <c r="AWW6" s="12"/>
      <c r="AWX6" s="12">
        <v>1</v>
      </c>
      <c r="AWY6" s="12">
        <v>3</v>
      </c>
      <c r="AWZ6" s="12"/>
      <c r="AXA6" s="12">
        <v>1</v>
      </c>
      <c r="AXB6" s="12">
        <v>1</v>
      </c>
      <c r="AXC6" s="12">
        <v>1</v>
      </c>
      <c r="AXD6" s="12"/>
      <c r="AXE6" s="12"/>
      <c r="AXF6" s="12">
        <v>1</v>
      </c>
      <c r="AXG6" s="12"/>
      <c r="AXH6" s="12">
        <v>1</v>
      </c>
      <c r="AXI6" s="12"/>
      <c r="AXJ6" s="12">
        <v>1</v>
      </c>
      <c r="AXK6" s="12">
        <v>1</v>
      </c>
      <c r="AXL6" s="12"/>
      <c r="AXM6" s="12">
        <v>1</v>
      </c>
      <c r="AXN6" s="12"/>
      <c r="AXO6" s="12"/>
      <c r="AXP6" s="12"/>
      <c r="AXQ6" s="12"/>
      <c r="AXR6" s="12"/>
      <c r="AXS6" s="12"/>
      <c r="AXT6" s="12">
        <v>1</v>
      </c>
      <c r="AXU6" s="12">
        <v>1</v>
      </c>
      <c r="AXV6" s="12">
        <v>1</v>
      </c>
      <c r="AXW6" s="12">
        <v>1</v>
      </c>
      <c r="AXX6" s="12"/>
      <c r="AXY6" s="12">
        <v>1</v>
      </c>
      <c r="AXZ6" s="12">
        <v>1</v>
      </c>
      <c r="AYA6" s="12">
        <v>2</v>
      </c>
      <c r="AYB6" s="12">
        <v>1</v>
      </c>
      <c r="AYC6" s="12">
        <v>2</v>
      </c>
      <c r="AYD6" s="12">
        <v>1</v>
      </c>
      <c r="AYE6" s="12"/>
      <c r="AYF6" s="12"/>
      <c r="AYG6" s="12"/>
      <c r="AYH6" s="12">
        <v>2</v>
      </c>
      <c r="AYI6" s="12"/>
      <c r="AYJ6" s="12"/>
      <c r="AYK6" s="12">
        <v>2</v>
      </c>
      <c r="AYL6" s="12">
        <v>1</v>
      </c>
      <c r="AYM6" s="12"/>
      <c r="AYN6" s="12"/>
      <c r="AYO6" s="12">
        <v>2</v>
      </c>
      <c r="AYP6" s="12">
        <v>1</v>
      </c>
      <c r="AYQ6" s="12">
        <v>1</v>
      </c>
      <c r="AYR6" s="12">
        <v>2</v>
      </c>
      <c r="AYS6" s="12">
        <v>1</v>
      </c>
      <c r="AYT6" s="12"/>
      <c r="AYU6" s="12"/>
      <c r="AYV6" s="12">
        <v>1</v>
      </c>
      <c r="AYW6" s="12"/>
      <c r="AYX6" s="12"/>
      <c r="AYY6" s="12">
        <v>1</v>
      </c>
      <c r="AYZ6" s="12">
        <v>1</v>
      </c>
      <c r="AZA6" s="12"/>
      <c r="AZB6" s="12"/>
      <c r="AZC6" s="12">
        <v>1</v>
      </c>
      <c r="AZD6" s="12">
        <v>1</v>
      </c>
      <c r="AZE6" s="12">
        <v>2</v>
      </c>
      <c r="AZF6" s="12">
        <v>2</v>
      </c>
      <c r="AZG6" s="12"/>
      <c r="AZH6" s="12">
        <v>2</v>
      </c>
      <c r="AZI6" s="12"/>
      <c r="AZJ6" s="12">
        <v>2</v>
      </c>
      <c r="AZK6" s="12"/>
      <c r="AZL6" s="12"/>
      <c r="AZM6" s="12"/>
      <c r="AZN6" s="12"/>
      <c r="AZO6" s="12"/>
      <c r="AZP6" s="12"/>
      <c r="AZQ6" s="12"/>
      <c r="AZR6" s="12">
        <v>1</v>
      </c>
      <c r="AZS6" s="12"/>
      <c r="AZT6" s="12">
        <v>1</v>
      </c>
      <c r="AZU6" s="12"/>
      <c r="AZV6" s="12"/>
      <c r="AZW6" s="12">
        <v>3</v>
      </c>
      <c r="AZX6" s="12">
        <v>2</v>
      </c>
      <c r="AZY6" s="12">
        <v>2</v>
      </c>
      <c r="AZZ6" s="12">
        <v>2</v>
      </c>
      <c r="BAA6" s="12"/>
      <c r="BAB6" s="12">
        <v>1</v>
      </c>
      <c r="BAC6" s="12"/>
      <c r="BAD6" s="12"/>
      <c r="BAE6" s="12"/>
      <c r="BAF6" s="12">
        <v>1</v>
      </c>
      <c r="BAG6" s="12"/>
      <c r="BAH6" s="12">
        <v>2</v>
      </c>
      <c r="BAI6" s="12"/>
      <c r="BAJ6" s="12"/>
      <c r="BAK6" s="12">
        <v>2</v>
      </c>
      <c r="BAL6" s="12"/>
      <c r="BAM6" s="12"/>
      <c r="BAN6" s="12"/>
      <c r="BAO6" s="12"/>
      <c r="BAP6" s="12">
        <v>1</v>
      </c>
      <c r="BAQ6" s="12">
        <v>1</v>
      </c>
      <c r="BAR6" s="12">
        <v>1</v>
      </c>
      <c r="BAS6" s="12">
        <v>1</v>
      </c>
      <c r="BAT6" s="12"/>
      <c r="BAU6" s="12">
        <v>3</v>
      </c>
      <c r="BAV6" s="12"/>
      <c r="BAW6" s="12">
        <v>3</v>
      </c>
      <c r="BAX6" s="12">
        <v>1</v>
      </c>
      <c r="BAY6" s="12"/>
      <c r="BAZ6" s="12">
        <v>1</v>
      </c>
      <c r="BBA6" s="12">
        <v>1</v>
      </c>
      <c r="BBB6" s="12"/>
      <c r="BBC6" s="12"/>
      <c r="BBD6" s="12">
        <v>1</v>
      </c>
      <c r="BBE6" s="12"/>
      <c r="BBF6" s="12"/>
      <c r="BBG6" s="12">
        <v>1</v>
      </c>
      <c r="BBH6" s="12"/>
      <c r="BBI6" s="12"/>
      <c r="BBJ6" s="12"/>
      <c r="BBK6" s="12">
        <v>2</v>
      </c>
      <c r="BBL6" s="12">
        <v>2</v>
      </c>
      <c r="BBM6" s="12">
        <v>1</v>
      </c>
      <c r="BBN6" s="12"/>
      <c r="BBO6" s="12"/>
      <c r="BBP6" s="12">
        <v>1</v>
      </c>
      <c r="BBQ6" s="12"/>
      <c r="BBR6" s="12"/>
      <c r="BBS6" s="12"/>
      <c r="BBT6" s="12">
        <v>1</v>
      </c>
      <c r="BBU6" s="12">
        <v>1</v>
      </c>
      <c r="BBV6" s="12">
        <v>2</v>
      </c>
      <c r="BBW6" s="12">
        <v>1</v>
      </c>
      <c r="BBX6" s="12">
        <v>1</v>
      </c>
      <c r="BBY6" s="12"/>
      <c r="BBZ6" s="12">
        <v>1</v>
      </c>
      <c r="BCA6" s="12"/>
      <c r="BCB6" s="12"/>
      <c r="BCC6" s="12">
        <v>2</v>
      </c>
      <c r="BCD6" s="12">
        <v>1</v>
      </c>
      <c r="BCE6" s="12"/>
      <c r="BCF6" s="12"/>
      <c r="BCG6" s="12">
        <v>1</v>
      </c>
      <c r="BCH6" s="12">
        <v>1</v>
      </c>
      <c r="BCI6" s="12"/>
      <c r="BCJ6" s="12">
        <v>2</v>
      </c>
      <c r="BCK6" s="12">
        <v>3</v>
      </c>
      <c r="BCL6" s="12"/>
      <c r="BCM6" s="12">
        <v>3</v>
      </c>
      <c r="BCN6" s="12"/>
      <c r="BCO6" s="12">
        <v>1</v>
      </c>
      <c r="BCP6" s="12">
        <v>1</v>
      </c>
      <c r="BCQ6" s="12">
        <v>1</v>
      </c>
      <c r="BCR6" s="12"/>
      <c r="BCS6" s="12">
        <v>1</v>
      </c>
      <c r="BCT6" s="12"/>
      <c r="BCU6" s="12">
        <v>1</v>
      </c>
      <c r="BCV6" s="12">
        <v>1</v>
      </c>
      <c r="BCW6" s="12"/>
      <c r="BCX6" s="12">
        <v>1</v>
      </c>
      <c r="BCY6" s="12">
        <v>2</v>
      </c>
      <c r="BCZ6" s="12"/>
      <c r="BDA6" s="12"/>
      <c r="BDB6" s="12">
        <v>5</v>
      </c>
      <c r="BDC6" s="12"/>
      <c r="BDD6" s="12">
        <v>1</v>
      </c>
      <c r="BDE6" s="12">
        <v>1</v>
      </c>
      <c r="BDF6" s="12"/>
      <c r="BDG6" s="12">
        <v>1</v>
      </c>
      <c r="BDH6" s="12">
        <v>2</v>
      </c>
      <c r="BDI6" s="12">
        <v>3</v>
      </c>
      <c r="BDJ6" s="12"/>
      <c r="BDK6" s="12"/>
      <c r="BDL6" s="12">
        <v>1</v>
      </c>
      <c r="BDM6" s="12">
        <v>1</v>
      </c>
      <c r="BDN6" s="12">
        <v>1</v>
      </c>
      <c r="BDO6" s="12"/>
      <c r="BDP6" s="12">
        <v>3</v>
      </c>
      <c r="BDQ6" s="12">
        <v>1</v>
      </c>
      <c r="BDR6" s="12"/>
      <c r="BDS6" s="12"/>
      <c r="BDT6" s="12">
        <v>1</v>
      </c>
      <c r="BDU6" s="12"/>
      <c r="BDV6" s="12">
        <v>3</v>
      </c>
      <c r="BDW6" s="12"/>
      <c r="BDX6" s="12">
        <v>1</v>
      </c>
      <c r="BDY6" s="12">
        <v>1</v>
      </c>
      <c r="BDZ6" s="12"/>
      <c r="BEA6" s="12"/>
      <c r="BEB6" s="12"/>
      <c r="BEC6" s="12">
        <v>1</v>
      </c>
      <c r="BED6" s="12">
        <v>1</v>
      </c>
      <c r="BEE6" s="12">
        <v>2</v>
      </c>
      <c r="BEF6" s="12"/>
      <c r="BEG6" s="12">
        <v>1</v>
      </c>
      <c r="BEH6" s="12">
        <v>1</v>
      </c>
      <c r="BEI6" s="12">
        <v>3</v>
      </c>
      <c r="BEJ6" s="12">
        <v>2</v>
      </c>
      <c r="BEK6" s="12"/>
      <c r="BEL6" s="12">
        <v>1</v>
      </c>
      <c r="BEM6" s="12">
        <v>2</v>
      </c>
      <c r="BEN6" s="12">
        <v>2</v>
      </c>
      <c r="BEO6" s="12">
        <v>4</v>
      </c>
      <c r="BEP6" s="12">
        <v>1</v>
      </c>
      <c r="BEQ6" s="12">
        <v>1</v>
      </c>
      <c r="BER6" s="12">
        <v>4</v>
      </c>
      <c r="BES6" s="12">
        <v>1</v>
      </c>
      <c r="BET6" s="12">
        <v>2</v>
      </c>
      <c r="BEU6" s="12">
        <v>1</v>
      </c>
      <c r="BEV6" s="12">
        <v>3</v>
      </c>
      <c r="BEW6" s="12">
        <v>1</v>
      </c>
      <c r="BEX6" s="12">
        <v>2</v>
      </c>
      <c r="BEY6" s="12">
        <v>1</v>
      </c>
      <c r="BEZ6" s="12">
        <v>1</v>
      </c>
      <c r="BFA6" s="12"/>
      <c r="BFB6" s="12">
        <v>1</v>
      </c>
      <c r="BFC6" s="12">
        <v>1</v>
      </c>
      <c r="BFD6" s="12">
        <v>3</v>
      </c>
      <c r="BFE6" s="12">
        <v>3</v>
      </c>
      <c r="BFF6" s="12">
        <v>1</v>
      </c>
      <c r="BFG6" s="12">
        <v>2</v>
      </c>
      <c r="BFH6" s="12"/>
      <c r="BFI6" s="12"/>
      <c r="BFJ6" s="12"/>
      <c r="BFK6" s="12">
        <v>2</v>
      </c>
      <c r="BFL6" s="12"/>
      <c r="BFM6" s="12">
        <v>1</v>
      </c>
      <c r="BFN6" s="12"/>
      <c r="BFO6" s="12">
        <v>1</v>
      </c>
      <c r="BFP6" s="12"/>
      <c r="BFQ6" s="12"/>
      <c r="BFR6" s="12">
        <v>3</v>
      </c>
      <c r="BFS6" s="12">
        <v>2</v>
      </c>
      <c r="BFT6" s="12"/>
      <c r="BFU6" s="12"/>
      <c r="BFV6" s="12"/>
      <c r="BFW6" s="12">
        <v>1</v>
      </c>
      <c r="BFX6" s="12">
        <v>1</v>
      </c>
      <c r="BFY6" s="12">
        <v>1</v>
      </c>
      <c r="BFZ6" s="12">
        <v>3</v>
      </c>
      <c r="BGA6" s="12">
        <v>1</v>
      </c>
      <c r="BGB6" s="12"/>
      <c r="BGC6" s="12"/>
      <c r="BGD6" s="12"/>
      <c r="BGE6" s="12"/>
      <c r="BGF6" s="12">
        <v>1</v>
      </c>
      <c r="BGG6" s="12">
        <v>1</v>
      </c>
      <c r="BGH6" s="12"/>
      <c r="BGI6" s="12"/>
      <c r="BGJ6" s="12">
        <v>1</v>
      </c>
      <c r="BGK6" s="12"/>
      <c r="BGL6" s="12">
        <v>3</v>
      </c>
      <c r="BGM6" s="12">
        <v>1</v>
      </c>
      <c r="BGN6" s="12">
        <v>1</v>
      </c>
      <c r="BGO6" s="12"/>
      <c r="BGP6" s="12"/>
      <c r="BGQ6" s="12"/>
      <c r="BGR6" s="12">
        <v>1</v>
      </c>
      <c r="BGS6" s="12">
        <v>3</v>
      </c>
      <c r="BGT6" s="12">
        <v>1</v>
      </c>
      <c r="BGU6" s="12">
        <v>1</v>
      </c>
      <c r="BGV6" s="12">
        <v>1</v>
      </c>
      <c r="BGW6" s="12">
        <v>1</v>
      </c>
      <c r="BGX6" s="12"/>
      <c r="BGY6" s="12">
        <v>1</v>
      </c>
      <c r="BGZ6" s="12"/>
      <c r="BHA6" s="12"/>
      <c r="BHB6" s="12">
        <v>1</v>
      </c>
      <c r="BHC6" s="12">
        <v>2</v>
      </c>
      <c r="BHD6" s="12"/>
      <c r="BHE6" s="12">
        <v>1</v>
      </c>
      <c r="BHF6" s="12"/>
      <c r="BHG6" s="12">
        <v>1</v>
      </c>
      <c r="BHH6" s="12">
        <v>1</v>
      </c>
      <c r="BHI6" s="12"/>
      <c r="BHJ6" s="12"/>
      <c r="BHK6" s="12"/>
      <c r="BHL6" s="12"/>
      <c r="BHM6" s="12">
        <v>1</v>
      </c>
      <c r="BHN6" s="12">
        <v>1</v>
      </c>
      <c r="BHO6" s="12">
        <v>2</v>
      </c>
      <c r="BHP6" s="12"/>
      <c r="BHQ6" s="12">
        <v>2</v>
      </c>
      <c r="BHR6" s="12"/>
      <c r="BHS6" s="12">
        <v>2</v>
      </c>
      <c r="BHT6" s="12"/>
      <c r="BHU6" s="12"/>
      <c r="BHV6" s="12">
        <v>1</v>
      </c>
      <c r="BHW6" s="12"/>
      <c r="BHX6" s="12"/>
      <c r="BHY6" s="12">
        <v>2</v>
      </c>
      <c r="BHZ6" s="12">
        <v>1</v>
      </c>
      <c r="BIA6" s="12"/>
      <c r="BIB6" s="12">
        <v>1</v>
      </c>
      <c r="BIC6" s="12">
        <v>2</v>
      </c>
      <c r="BID6" s="12"/>
      <c r="BIE6" s="12">
        <v>4</v>
      </c>
      <c r="BIF6" s="12"/>
      <c r="BIG6" s="12">
        <v>1</v>
      </c>
      <c r="BIH6" s="12">
        <v>1</v>
      </c>
      <c r="BII6" s="12">
        <v>1</v>
      </c>
      <c r="BIJ6" s="12">
        <v>1</v>
      </c>
      <c r="BIK6" s="12">
        <v>1</v>
      </c>
      <c r="BIL6" s="12"/>
      <c r="BIM6" s="12">
        <v>1</v>
      </c>
      <c r="BIN6" s="12">
        <v>1</v>
      </c>
      <c r="BIO6" s="12"/>
      <c r="BIP6" s="12"/>
      <c r="BIQ6" s="12">
        <v>1</v>
      </c>
      <c r="BIR6" s="12">
        <v>2</v>
      </c>
      <c r="BIS6" s="12"/>
      <c r="BIT6" s="12">
        <v>1</v>
      </c>
      <c r="BIU6" s="12"/>
      <c r="BIV6" s="12"/>
      <c r="BIW6" s="12"/>
      <c r="BIX6" s="12"/>
      <c r="BIY6" s="12"/>
      <c r="BIZ6" s="12"/>
      <c r="BJA6" s="12">
        <v>2</v>
      </c>
      <c r="BJB6" s="12">
        <v>1</v>
      </c>
      <c r="BJC6" s="12">
        <v>1</v>
      </c>
      <c r="BJD6" s="12">
        <v>1</v>
      </c>
      <c r="BJE6" s="12">
        <v>1</v>
      </c>
      <c r="BJF6" s="12">
        <v>1</v>
      </c>
      <c r="BJG6" s="12"/>
      <c r="BJH6" s="12">
        <v>2</v>
      </c>
      <c r="BJI6" s="12">
        <v>2</v>
      </c>
      <c r="BJJ6" s="12">
        <v>1</v>
      </c>
      <c r="BJK6" s="12">
        <v>1</v>
      </c>
      <c r="BJL6" s="12">
        <v>2</v>
      </c>
      <c r="BJM6" s="12">
        <v>1</v>
      </c>
      <c r="BJN6" s="12">
        <v>2</v>
      </c>
      <c r="BJO6" s="12">
        <v>1</v>
      </c>
      <c r="BJP6" s="12"/>
      <c r="BJQ6" s="12"/>
      <c r="BJR6" s="12">
        <v>1</v>
      </c>
      <c r="BJS6" s="12">
        <v>2</v>
      </c>
      <c r="BJT6" s="12"/>
      <c r="BJU6" s="12">
        <v>1</v>
      </c>
      <c r="BJV6" s="12">
        <v>1</v>
      </c>
      <c r="BJW6" s="12"/>
      <c r="BJX6" s="12"/>
      <c r="BJY6" s="12"/>
      <c r="BJZ6" s="12">
        <v>2</v>
      </c>
      <c r="BKA6" s="12"/>
      <c r="BKB6" s="12"/>
      <c r="BKC6" s="12"/>
      <c r="BKD6" s="12"/>
      <c r="BKE6" s="12"/>
      <c r="BKF6" s="12">
        <v>1</v>
      </c>
      <c r="BKG6" s="12"/>
      <c r="BKH6" s="12"/>
      <c r="BKI6" s="12"/>
      <c r="BKJ6" s="12"/>
      <c r="BKK6" s="12"/>
      <c r="BKL6" s="12"/>
      <c r="BKM6" s="12">
        <v>3</v>
      </c>
      <c r="BKN6" s="12"/>
      <c r="BKO6" s="12">
        <v>1</v>
      </c>
      <c r="BKP6" s="12">
        <v>1</v>
      </c>
      <c r="BKQ6" s="12">
        <v>1</v>
      </c>
      <c r="BKR6" s="12">
        <v>1</v>
      </c>
      <c r="BKS6" s="12">
        <v>2</v>
      </c>
      <c r="BKT6" s="12">
        <v>2</v>
      </c>
      <c r="BKU6" s="12"/>
      <c r="BKV6" s="12"/>
      <c r="BKW6" s="12"/>
      <c r="BKX6" s="12">
        <v>1</v>
      </c>
      <c r="BKY6" s="12"/>
      <c r="BKZ6" s="12">
        <v>2</v>
      </c>
      <c r="BLA6" s="12">
        <v>2</v>
      </c>
      <c r="BLB6" s="12">
        <v>1</v>
      </c>
      <c r="BLC6" s="12"/>
      <c r="BLD6" s="12"/>
      <c r="BLE6" s="12">
        <v>2</v>
      </c>
      <c r="BLF6" s="12"/>
      <c r="BLG6" s="12"/>
      <c r="BLH6" s="12">
        <v>1</v>
      </c>
      <c r="BLI6" s="12"/>
      <c r="BLJ6" s="12"/>
      <c r="BLK6" s="12">
        <v>1</v>
      </c>
      <c r="BLL6" s="12">
        <v>2</v>
      </c>
      <c r="BLM6" s="12"/>
      <c r="BLN6" s="12"/>
      <c r="BLO6" s="12">
        <v>1</v>
      </c>
      <c r="BLP6" s="12"/>
      <c r="BLQ6" s="12">
        <v>1</v>
      </c>
      <c r="BLR6" s="12"/>
      <c r="BLS6" s="12">
        <v>1</v>
      </c>
      <c r="BLT6" s="12">
        <v>2</v>
      </c>
      <c r="BLU6" s="12"/>
      <c r="BLV6" s="12"/>
      <c r="BLW6" s="12">
        <v>2</v>
      </c>
      <c r="BLX6" s="12"/>
      <c r="BLY6" s="12"/>
      <c r="BLZ6" s="12">
        <v>1</v>
      </c>
      <c r="BMA6" s="12"/>
      <c r="BMB6" s="12"/>
      <c r="BMC6" s="12"/>
      <c r="BMD6" s="12">
        <v>3</v>
      </c>
      <c r="BME6" s="12">
        <v>1</v>
      </c>
      <c r="BMF6" s="12"/>
      <c r="BMG6" s="12">
        <v>2</v>
      </c>
      <c r="BMH6" s="12"/>
      <c r="BMI6" s="12">
        <v>2</v>
      </c>
      <c r="BMJ6" s="12">
        <v>1</v>
      </c>
      <c r="BMK6" s="12"/>
      <c r="BML6" s="12"/>
      <c r="BMM6" s="12"/>
      <c r="BMN6" s="12">
        <v>1</v>
      </c>
      <c r="BMO6" s="12"/>
      <c r="BMP6" s="12">
        <v>1</v>
      </c>
      <c r="BMQ6" s="12">
        <v>1</v>
      </c>
      <c r="BMR6" s="12"/>
      <c r="BMS6" s="12">
        <v>1</v>
      </c>
      <c r="BMT6" s="12">
        <v>3</v>
      </c>
      <c r="BMU6" s="12"/>
      <c r="BMV6" s="12">
        <v>2</v>
      </c>
      <c r="BMW6" s="12"/>
      <c r="BMX6" s="12"/>
      <c r="BMY6" s="12"/>
      <c r="BMZ6" s="12">
        <v>1</v>
      </c>
      <c r="BNA6" s="12">
        <v>1</v>
      </c>
      <c r="BNB6" s="12">
        <v>1</v>
      </c>
      <c r="BNC6" s="12">
        <v>2</v>
      </c>
      <c r="BND6" s="12"/>
      <c r="BNE6" s="12">
        <v>2</v>
      </c>
      <c r="BNF6" s="12"/>
      <c r="BNG6" s="12">
        <v>2</v>
      </c>
      <c r="BNH6" s="12">
        <v>2</v>
      </c>
      <c r="BNI6" s="12"/>
      <c r="BNJ6" s="12"/>
      <c r="BNK6" s="12"/>
      <c r="BNL6" s="12">
        <v>1</v>
      </c>
      <c r="BNM6" s="12"/>
      <c r="BNN6" s="12"/>
      <c r="BNO6" s="12">
        <v>1</v>
      </c>
      <c r="BNP6" s="12">
        <v>1</v>
      </c>
      <c r="BNQ6" s="12">
        <v>2</v>
      </c>
      <c r="BNR6" s="12">
        <v>1</v>
      </c>
      <c r="BNS6" s="12">
        <v>1</v>
      </c>
      <c r="BNT6" s="12"/>
      <c r="BNU6" s="12"/>
      <c r="BNV6" s="12"/>
      <c r="BNW6" s="12">
        <v>3</v>
      </c>
      <c r="BNX6" s="12">
        <v>1</v>
      </c>
      <c r="BNY6" s="12">
        <v>2</v>
      </c>
      <c r="BNZ6" s="12"/>
      <c r="BOA6" s="12"/>
      <c r="BOB6" s="12">
        <v>1</v>
      </c>
      <c r="BOC6" s="12"/>
      <c r="BOD6" s="12"/>
      <c r="BOE6" s="12">
        <v>1</v>
      </c>
      <c r="BOF6" s="12"/>
      <c r="BOG6" s="12">
        <v>3</v>
      </c>
      <c r="BOH6" s="12">
        <v>2</v>
      </c>
      <c r="BOI6" s="12">
        <v>2</v>
      </c>
      <c r="BOJ6" s="12"/>
      <c r="BOK6" s="12"/>
      <c r="BOL6" s="12">
        <v>2</v>
      </c>
      <c r="BOM6" s="12"/>
      <c r="BON6" s="12">
        <v>1</v>
      </c>
      <c r="BOO6" s="12"/>
      <c r="BOP6" s="12">
        <v>2</v>
      </c>
      <c r="BOQ6" s="12"/>
      <c r="BOR6" s="12">
        <v>1</v>
      </c>
      <c r="BOS6" s="12">
        <v>1</v>
      </c>
      <c r="BOT6" s="12">
        <v>1</v>
      </c>
      <c r="BOU6" s="12">
        <v>1</v>
      </c>
      <c r="BOV6" s="12">
        <v>2</v>
      </c>
      <c r="BOW6" s="12"/>
      <c r="BOX6" s="12"/>
      <c r="BOY6" s="12">
        <v>1</v>
      </c>
      <c r="BOZ6" s="12"/>
      <c r="BPA6" s="12"/>
      <c r="BPB6" s="12">
        <v>1</v>
      </c>
      <c r="BPC6" s="12"/>
      <c r="BPD6" s="12"/>
      <c r="BPE6" s="12"/>
      <c r="BPF6" s="12"/>
      <c r="BPG6" s="12">
        <v>2</v>
      </c>
      <c r="BPH6" s="12">
        <v>2</v>
      </c>
      <c r="BPI6" s="12">
        <v>1</v>
      </c>
      <c r="BPJ6" s="12">
        <v>1</v>
      </c>
      <c r="BPK6" s="12">
        <v>1</v>
      </c>
      <c r="BPL6" s="12">
        <v>2</v>
      </c>
      <c r="BPM6" s="12">
        <v>2</v>
      </c>
      <c r="BPN6" s="12"/>
      <c r="BPO6" s="12">
        <v>3</v>
      </c>
      <c r="BPP6" s="12"/>
      <c r="BPQ6" s="12"/>
      <c r="BPR6" s="12"/>
      <c r="BPS6" s="12"/>
      <c r="BPT6" s="12">
        <v>2</v>
      </c>
      <c r="BPU6" s="12"/>
      <c r="BPV6" s="12">
        <v>1</v>
      </c>
      <c r="BPW6" s="12">
        <v>2</v>
      </c>
      <c r="BPX6" s="12">
        <v>1</v>
      </c>
      <c r="BPY6" s="12"/>
      <c r="BPZ6" s="12">
        <v>1</v>
      </c>
      <c r="BQA6" s="12"/>
      <c r="BQB6" s="12">
        <v>2</v>
      </c>
      <c r="BQC6" s="12"/>
      <c r="BQD6" s="12">
        <v>1</v>
      </c>
      <c r="BQE6" s="12">
        <v>1</v>
      </c>
      <c r="BQF6" s="12"/>
      <c r="BQG6" s="12"/>
      <c r="BQH6" s="12">
        <v>1</v>
      </c>
      <c r="BQI6" s="12"/>
      <c r="BQJ6" s="12">
        <v>2</v>
      </c>
      <c r="BQK6" s="12"/>
      <c r="BQL6" s="12">
        <v>2</v>
      </c>
      <c r="BQM6" s="12">
        <v>1</v>
      </c>
      <c r="BQN6" s="12"/>
      <c r="BQO6" s="12">
        <v>2</v>
      </c>
      <c r="BQP6" s="12"/>
      <c r="BQQ6" s="12"/>
      <c r="BQR6" s="12">
        <v>3</v>
      </c>
      <c r="BQS6" s="12">
        <v>1</v>
      </c>
      <c r="BQT6" s="12"/>
      <c r="BQU6" s="12">
        <v>2</v>
      </c>
      <c r="BQV6" s="12"/>
      <c r="BQW6" s="12">
        <v>2</v>
      </c>
      <c r="BQX6" s="12"/>
      <c r="BQY6" s="12">
        <v>2</v>
      </c>
      <c r="BQZ6" s="12">
        <v>1</v>
      </c>
      <c r="BRA6" s="12">
        <v>1</v>
      </c>
      <c r="BRB6" s="12">
        <v>1</v>
      </c>
      <c r="BRC6" s="12">
        <v>1</v>
      </c>
      <c r="BRD6" s="12"/>
      <c r="BRE6" s="12"/>
      <c r="BRF6" s="12">
        <v>2</v>
      </c>
      <c r="BRG6" s="12"/>
      <c r="BRH6" s="12"/>
      <c r="BRI6" s="12">
        <v>2</v>
      </c>
      <c r="BRJ6" s="12">
        <v>1</v>
      </c>
      <c r="BRK6" s="12">
        <v>1</v>
      </c>
      <c r="BRL6" s="12">
        <v>1</v>
      </c>
      <c r="BRM6" s="12"/>
      <c r="BRN6" s="12">
        <v>1</v>
      </c>
      <c r="BRO6" s="12"/>
      <c r="BRP6" s="12"/>
      <c r="BRQ6" s="12"/>
      <c r="BRR6" s="12"/>
      <c r="BRS6" s="12">
        <v>2</v>
      </c>
      <c r="BRT6" s="12">
        <v>1</v>
      </c>
      <c r="BRU6" s="12">
        <v>2</v>
      </c>
      <c r="BRV6" s="12">
        <v>1</v>
      </c>
      <c r="BRW6" s="12">
        <v>1</v>
      </c>
      <c r="BRX6" s="12"/>
      <c r="BRY6" s="12"/>
      <c r="BRZ6" s="12">
        <v>1</v>
      </c>
      <c r="BSA6" s="12">
        <v>1</v>
      </c>
      <c r="BSB6" s="12">
        <v>1</v>
      </c>
      <c r="BSC6" s="12"/>
      <c r="BSD6" s="12"/>
      <c r="BSE6" s="12"/>
      <c r="BSF6" s="12"/>
      <c r="BSG6" s="12"/>
      <c r="BSH6" s="12"/>
      <c r="BSI6" s="12"/>
      <c r="BSJ6" s="12"/>
      <c r="BSK6" s="12"/>
      <c r="BSL6" s="12"/>
      <c r="BSM6" s="12"/>
      <c r="BSN6" s="12">
        <v>1</v>
      </c>
      <c r="BSO6" s="12">
        <v>1</v>
      </c>
      <c r="BSP6" s="12">
        <v>1</v>
      </c>
      <c r="BSQ6" s="12">
        <v>1</v>
      </c>
      <c r="BSR6" s="12">
        <v>2</v>
      </c>
      <c r="BSS6" s="12"/>
      <c r="BST6" s="12"/>
      <c r="BSU6" s="12">
        <v>1</v>
      </c>
      <c r="BSV6" s="12">
        <v>1</v>
      </c>
      <c r="BSW6" s="12">
        <v>1</v>
      </c>
      <c r="BSX6" s="12">
        <v>1</v>
      </c>
      <c r="BSY6" s="12"/>
      <c r="BSZ6" s="12">
        <v>2</v>
      </c>
      <c r="BTA6" s="12">
        <v>1</v>
      </c>
      <c r="BTB6" s="12">
        <v>3</v>
      </c>
      <c r="BTC6" s="12"/>
      <c r="BTD6" s="12">
        <v>1</v>
      </c>
      <c r="BTE6" s="12"/>
      <c r="BTF6" s="12">
        <v>4</v>
      </c>
      <c r="BTG6" s="12"/>
      <c r="BTH6" s="12">
        <v>1</v>
      </c>
      <c r="BTI6" s="12">
        <v>1</v>
      </c>
      <c r="BTJ6" s="12"/>
      <c r="BTK6" s="12"/>
      <c r="BTL6" s="12">
        <v>1</v>
      </c>
      <c r="BTM6" s="12">
        <v>1</v>
      </c>
      <c r="BTN6" s="12">
        <v>2</v>
      </c>
      <c r="BTO6" s="12">
        <v>3</v>
      </c>
      <c r="BTP6" s="12"/>
      <c r="BTQ6" s="12">
        <v>3</v>
      </c>
      <c r="BTR6" s="12">
        <v>1</v>
      </c>
      <c r="BTS6" s="12">
        <v>2</v>
      </c>
      <c r="BTT6" s="12"/>
      <c r="BTU6" s="12">
        <v>4</v>
      </c>
      <c r="BTV6" s="12">
        <v>1</v>
      </c>
      <c r="BTW6" s="12">
        <v>2</v>
      </c>
      <c r="BTX6" s="12">
        <v>1</v>
      </c>
      <c r="BTY6" s="12"/>
      <c r="BTZ6" s="12">
        <v>1</v>
      </c>
      <c r="BUA6" s="12">
        <v>1</v>
      </c>
      <c r="BUB6" s="12">
        <v>1</v>
      </c>
      <c r="BUC6" s="12"/>
      <c r="BUD6" s="12">
        <v>1</v>
      </c>
      <c r="BUE6" s="12"/>
      <c r="BUF6" s="12"/>
      <c r="BUG6" s="12"/>
      <c r="BUH6" s="12">
        <v>2</v>
      </c>
      <c r="BUI6" s="12">
        <v>1</v>
      </c>
      <c r="BUJ6" s="12">
        <v>3</v>
      </c>
      <c r="BUK6" s="12"/>
      <c r="BUL6" s="12"/>
      <c r="BUM6" s="12">
        <v>1</v>
      </c>
      <c r="BUN6" s="12"/>
      <c r="BUO6" s="12"/>
      <c r="BUP6" s="12"/>
      <c r="BUQ6" s="12">
        <v>1</v>
      </c>
      <c r="BUR6" s="12">
        <v>2</v>
      </c>
      <c r="BUS6" s="12"/>
      <c r="BUT6" s="12">
        <v>1</v>
      </c>
      <c r="BUU6" s="12">
        <v>2</v>
      </c>
      <c r="BUV6" s="12">
        <v>2</v>
      </c>
      <c r="BUW6" s="12">
        <v>2</v>
      </c>
      <c r="BUX6" s="12">
        <v>3</v>
      </c>
      <c r="BUY6" s="12"/>
      <c r="BUZ6" s="12"/>
      <c r="BVA6" s="12">
        <v>5</v>
      </c>
      <c r="BVB6" s="12">
        <v>1</v>
      </c>
      <c r="BVC6" s="12">
        <v>2</v>
      </c>
      <c r="BVD6" s="12">
        <v>1</v>
      </c>
      <c r="BVE6" s="12"/>
      <c r="BVF6" s="12"/>
      <c r="BVG6" s="12">
        <v>2</v>
      </c>
      <c r="BVH6" s="12">
        <v>1</v>
      </c>
      <c r="BVI6" s="12"/>
      <c r="BVJ6" s="12"/>
      <c r="BVK6" s="12"/>
      <c r="BVL6" s="12">
        <v>1</v>
      </c>
      <c r="BVM6" s="12">
        <v>1</v>
      </c>
      <c r="BVN6" s="12">
        <v>1</v>
      </c>
      <c r="BVO6" s="12">
        <v>1</v>
      </c>
      <c r="BVP6" s="12"/>
      <c r="BVQ6" s="12">
        <v>2</v>
      </c>
      <c r="BVR6" s="12"/>
      <c r="BVS6" s="12">
        <v>3</v>
      </c>
      <c r="BVT6" s="12"/>
      <c r="BVU6" s="12">
        <v>1</v>
      </c>
      <c r="BVV6" s="12">
        <v>1</v>
      </c>
      <c r="BVW6" s="12">
        <v>1</v>
      </c>
      <c r="BVX6" s="12">
        <v>1</v>
      </c>
      <c r="BVY6" s="12">
        <v>1</v>
      </c>
      <c r="BVZ6" s="12"/>
      <c r="BWA6" s="12"/>
      <c r="BWB6" s="12"/>
      <c r="BWC6" s="12"/>
      <c r="BWD6" s="12"/>
      <c r="BWE6" s="12"/>
      <c r="BWF6" s="12"/>
      <c r="BWG6" s="12">
        <v>1</v>
      </c>
      <c r="BWH6" s="12">
        <v>2</v>
      </c>
      <c r="BWI6" s="12">
        <v>2</v>
      </c>
      <c r="BWJ6" s="12"/>
      <c r="BWK6" s="12"/>
      <c r="BWL6" s="12"/>
      <c r="BWM6" s="12">
        <v>1</v>
      </c>
      <c r="BWN6" s="12">
        <v>1</v>
      </c>
      <c r="BWO6" s="12">
        <v>2</v>
      </c>
      <c r="BWP6" s="12">
        <v>2</v>
      </c>
      <c r="BWQ6" s="12"/>
      <c r="BWR6" s="12"/>
      <c r="BWS6" s="12">
        <v>2</v>
      </c>
      <c r="BWT6" s="12"/>
      <c r="BWU6" s="12">
        <v>2</v>
      </c>
      <c r="BWV6" s="12">
        <v>1</v>
      </c>
      <c r="BWW6" s="12">
        <v>1</v>
      </c>
      <c r="BWX6" s="12">
        <v>2</v>
      </c>
      <c r="BWY6" s="12">
        <v>1</v>
      </c>
      <c r="BWZ6" s="12"/>
      <c r="BXA6" s="12">
        <v>2</v>
      </c>
      <c r="BXB6" s="12">
        <v>2</v>
      </c>
      <c r="BXC6" s="12">
        <v>2</v>
      </c>
      <c r="BXD6" s="12">
        <v>1</v>
      </c>
      <c r="BXE6" s="12">
        <v>1</v>
      </c>
      <c r="BXF6" s="12"/>
      <c r="BXG6" s="12"/>
      <c r="BXH6" s="12"/>
      <c r="BXI6" s="12">
        <v>1</v>
      </c>
      <c r="BXJ6" s="12"/>
      <c r="BXK6" s="12"/>
      <c r="BXL6" s="12"/>
      <c r="BXM6" s="12">
        <v>1</v>
      </c>
      <c r="BXN6" s="12"/>
      <c r="BXO6" s="12"/>
      <c r="BXP6" s="12"/>
      <c r="BXQ6" s="12"/>
      <c r="BXR6" s="12">
        <v>1</v>
      </c>
      <c r="BXS6" s="12">
        <v>1</v>
      </c>
      <c r="BXT6" s="12"/>
      <c r="BXU6" s="12"/>
      <c r="BXV6" s="12">
        <v>1</v>
      </c>
      <c r="BXW6" s="12">
        <v>1</v>
      </c>
      <c r="BXX6" s="12">
        <v>1</v>
      </c>
      <c r="BXY6" s="12"/>
      <c r="BXZ6" s="12">
        <v>1687</v>
      </c>
    </row>
    <row r="7" spans="1:2002" x14ac:dyDescent="0.2">
      <c r="A7" t="s">
        <v>34</v>
      </c>
      <c r="B7" t="s">
        <v>35</v>
      </c>
      <c r="C7" t="s">
        <v>29</v>
      </c>
      <c r="D7">
        <v>1</v>
      </c>
      <c r="E7" s="1">
        <v>45306</v>
      </c>
      <c r="F7" s="1">
        <v>45310</v>
      </c>
      <c r="G7">
        <v>7</v>
      </c>
      <c r="H7" s="1">
        <v>45316</v>
      </c>
      <c r="I7">
        <v>6</v>
      </c>
      <c r="J7" t="s">
        <v>16</v>
      </c>
      <c r="K7" t="s">
        <v>17</v>
      </c>
      <c r="L7" t="s">
        <v>18</v>
      </c>
      <c r="M7">
        <v>11000</v>
      </c>
      <c r="N7" t="str">
        <f>TEXT(tblorders[[#This Row],[order_date]], "mmm-yyyy")</f>
        <v>Jan-2024</v>
      </c>
      <c r="O7">
        <f>tblorders[[#This Row],[actual_delivery_days]] -tblorders[[#This Row],[expected_delivery_days]]</f>
        <v>-1</v>
      </c>
      <c r="P7" s="6" t="s">
        <v>29</v>
      </c>
      <c r="Q7" s="12">
        <v>1</v>
      </c>
      <c r="R7" s="12"/>
      <c r="S7" s="12"/>
      <c r="T7" s="12">
        <v>1</v>
      </c>
      <c r="U7" s="12"/>
      <c r="V7" s="12"/>
      <c r="W7" s="12"/>
      <c r="X7" s="12">
        <v>1</v>
      </c>
      <c r="Y7" s="12">
        <v>2</v>
      </c>
      <c r="Z7" s="12"/>
      <c r="AA7" s="12">
        <v>1</v>
      </c>
      <c r="AB7" s="12">
        <v>2</v>
      </c>
      <c r="AC7" s="12">
        <v>1</v>
      </c>
      <c r="AD7" s="12">
        <v>1</v>
      </c>
      <c r="AE7" s="12">
        <v>2</v>
      </c>
      <c r="AF7" s="12"/>
      <c r="AG7" s="12"/>
      <c r="AH7" s="12">
        <v>2</v>
      </c>
      <c r="AI7" s="12">
        <v>1</v>
      </c>
      <c r="AJ7" s="12">
        <v>4</v>
      </c>
      <c r="AK7" s="12">
        <v>1</v>
      </c>
      <c r="AL7" s="12">
        <v>2</v>
      </c>
      <c r="AM7" s="12">
        <v>1</v>
      </c>
      <c r="AN7" s="12"/>
      <c r="AO7" s="12">
        <v>1</v>
      </c>
      <c r="AP7" s="12"/>
      <c r="AQ7" s="12">
        <v>3</v>
      </c>
      <c r="AR7" s="12">
        <v>2</v>
      </c>
      <c r="AS7" s="12"/>
      <c r="AT7" s="12">
        <v>2</v>
      </c>
      <c r="AU7" s="12">
        <v>1</v>
      </c>
      <c r="AV7" s="12">
        <v>1</v>
      </c>
      <c r="AW7" s="12">
        <v>3</v>
      </c>
      <c r="AX7" s="12">
        <v>1</v>
      </c>
      <c r="AY7" s="12"/>
      <c r="AZ7" s="12"/>
      <c r="BA7" s="12"/>
      <c r="BB7" s="12"/>
      <c r="BC7" s="12"/>
      <c r="BD7" s="12"/>
      <c r="BE7" s="12">
        <v>4</v>
      </c>
      <c r="BF7" s="12"/>
      <c r="BG7" s="12"/>
      <c r="BH7" s="12">
        <v>2</v>
      </c>
      <c r="BI7" s="12">
        <v>1</v>
      </c>
      <c r="BJ7" s="12">
        <v>1</v>
      </c>
      <c r="BK7" s="12">
        <v>2</v>
      </c>
      <c r="BL7" s="12">
        <v>1</v>
      </c>
      <c r="BM7" s="12">
        <v>1</v>
      </c>
      <c r="BN7" s="12"/>
      <c r="BO7" s="12"/>
      <c r="BP7" s="12"/>
      <c r="BQ7" s="12">
        <v>2</v>
      </c>
      <c r="BR7" s="12"/>
      <c r="BS7" s="12">
        <v>2</v>
      </c>
      <c r="BT7" s="12">
        <v>2</v>
      </c>
      <c r="BU7" s="12">
        <v>1</v>
      </c>
      <c r="BV7" s="12"/>
      <c r="BW7" s="12"/>
      <c r="BX7" s="12">
        <v>1</v>
      </c>
      <c r="BY7" s="12"/>
      <c r="BZ7" s="12">
        <v>2</v>
      </c>
      <c r="CA7" s="12">
        <v>1</v>
      </c>
      <c r="CB7" s="12">
        <v>1</v>
      </c>
      <c r="CC7" s="12"/>
      <c r="CD7" s="12">
        <v>1</v>
      </c>
      <c r="CE7" s="12">
        <v>1</v>
      </c>
      <c r="CF7" s="12"/>
      <c r="CG7" s="12"/>
      <c r="CH7" s="12">
        <v>2</v>
      </c>
      <c r="CI7" s="12">
        <v>1</v>
      </c>
      <c r="CJ7" s="12"/>
      <c r="CK7" s="12"/>
      <c r="CL7" s="12"/>
      <c r="CM7" s="12">
        <v>2</v>
      </c>
      <c r="CN7" s="12"/>
      <c r="CO7" s="12"/>
      <c r="CP7" s="12"/>
      <c r="CQ7" s="12">
        <v>1</v>
      </c>
      <c r="CR7" s="12">
        <v>1</v>
      </c>
      <c r="CS7" s="12">
        <v>1</v>
      </c>
      <c r="CT7" s="12"/>
      <c r="CU7" s="12">
        <v>1</v>
      </c>
      <c r="CV7" s="12">
        <v>1</v>
      </c>
      <c r="CW7" s="12">
        <v>1</v>
      </c>
      <c r="CX7" s="12">
        <v>1</v>
      </c>
      <c r="CY7" s="12"/>
      <c r="CZ7" s="12"/>
      <c r="DA7" s="12"/>
      <c r="DB7" s="12">
        <v>1</v>
      </c>
      <c r="DC7" s="12"/>
      <c r="DD7" s="12"/>
      <c r="DE7" s="12"/>
      <c r="DF7" s="12"/>
      <c r="DG7" s="12">
        <v>2</v>
      </c>
      <c r="DH7" s="12">
        <v>1</v>
      </c>
      <c r="DI7" s="12"/>
      <c r="DJ7" s="12"/>
      <c r="DK7" s="12"/>
      <c r="DL7" s="12">
        <v>1</v>
      </c>
      <c r="DM7" s="12">
        <v>2</v>
      </c>
      <c r="DN7" s="12">
        <v>1</v>
      </c>
      <c r="DO7" s="12">
        <v>1</v>
      </c>
      <c r="DP7" s="12">
        <v>1</v>
      </c>
      <c r="DQ7" s="12">
        <v>2</v>
      </c>
      <c r="DR7" s="12">
        <v>2</v>
      </c>
      <c r="DS7" s="12"/>
      <c r="DT7" s="12"/>
      <c r="DU7" s="12"/>
      <c r="DV7" s="12">
        <v>1</v>
      </c>
      <c r="DW7" s="12">
        <v>1</v>
      </c>
      <c r="DX7" s="12">
        <v>2</v>
      </c>
      <c r="DY7" s="12"/>
      <c r="DZ7" s="12"/>
      <c r="EA7" s="12">
        <v>2</v>
      </c>
      <c r="EB7" s="12">
        <v>1</v>
      </c>
      <c r="EC7" s="12">
        <v>1</v>
      </c>
      <c r="ED7" s="12"/>
      <c r="EE7" s="12">
        <v>1</v>
      </c>
      <c r="EF7" s="12">
        <v>1</v>
      </c>
      <c r="EG7" s="12"/>
      <c r="EH7" s="12"/>
      <c r="EI7" s="12">
        <v>1</v>
      </c>
      <c r="EJ7" s="12"/>
      <c r="EK7" s="12">
        <v>2</v>
      </c>
      <c r="EL7" s="12"/>
      <c r="EM7" s="12"/>
      <c r="EN7" s="12">
        <v>2</v>
      </c>
      <c r="EO7" s="12">
        <v>1</v>
      </c>
      <c r="EP7" s="12">
        <v>2</v>
      </c>
      <c r="EQ7" s="12"/>
      <c r="ER7" s="12"/>
      <c r="ES7" s="12">
        <v>1</v>
      </c>
      <c r="ET7" s="12">
        <v>2</v>
      </c>
      <c r="EU7" s="12">
        <v>2</v>
      </c>
      <c r="EV7" s="12">
        <v>1</v>
      </c>
      <c r="EW7" s="12"/>
      <c r="EX7" s="12">
        <v>1</v>
      </c>
      <c r="EY7" s="12">
        <v>2</v>
      </c>
      <c r="EZ7" s="12"/>
      <c r="FA7" s="12"/>
      <c r="FB7" s="12"/>
      <c r="FC7" s="12">
        <v>1</v>
      </c>
      <c r="FD7" s="12"/>
      <c r="FE7" s="12">
        <v>1</v>
      </c>
      <c r="FF7" s="12">
        <v>1</v>
      </c>
      <c r="FG7" s="12">
        <v>1</v>
      </c>
      <c r="FH7" s="12"/>
      <c r="FI7" s="12">
        <v>2</v>
      </c>
      <c r="FJ7" s="12"/>
      <c r="FK7" s="12">
        <v>2</v>
      </c>
      <c r="FL7" s="12">
        <v>1</v>
      </c>
      <c r="FM7" s="12"/>
      <c r="FN7" s="12">
        <v>2</v>
      </c>
      <c r="FO7" s="12">
        <v>3</v>
      </c>
      <c r="FP7" s="12">
        <v>2</v>
      </c>
      <c r="FQ7" s="12">
        <v>1</v>
      </c>
      <c r="FR7" s="12"/>
      <c r="FS7" s="12"/>
      <c r="FT7" s="12"/>
      <c r="FU7" s="12"/>
      <c r="FV7" s="12">
        <v>2</v>
      </c>
      <c r="FW7" s="12">
        <v>1</v>
      </c>
      <c r="FX7" s="12">
        <v>2</v>
      </c>
      <c r="FY7" s="12"/>
      <c r="FZ7" s="12"/>
      <c r="GA7" s="12"/>
      <c r="GB7" s="12"/>
      <c r="GC7" s="12"/>
      <c r="GD7" s="12">
        <v>2</v>
      </c>
      <c r="GE7" s="12">
        <v>1</v>
      </c>
      <c r="GF7" s="12">
        <v>4</v>
      </c>
      <c r="GG7" s="12"/>
      <c r="GH7" s="12">
        <v>2</v>
      </c>
      <c r="GI7" s="12"/>
      <c r="GJ7" s="12">
        <v>1</v>
      </c>
      <c r="GK7" s="12"/>
      <c r="GL7" s="12">
        <v>1</v>
      </c>
      <c r="GM7" s="12">
        <v>1</v>
      </c>
      <c r="GN7" s="12">
        <v>1</v>
      </c>
      <c r="GO7" s="12">
        <v>1</v>
      </c>
      <c r="GP7" s="12">
        <v>2</v>
      </c>
      <c r="GQ7" s="12">
        <v>3</v>
      </c>
      <c r="GR7" s="12">
        <v>2</v>
      </c>
      <c r="GS7" s="12">
        <v>1</v>
      </c>
      <c r="GT7" s="12"/>
      <c r="GU7" s="12">
        <v>1</v>
      </c>
      <c r="GV7" s="12">
        <v>2</v>
      </c>
      <c r="GW7" s="12">
        <v>2</v>
      </c>
      <c r="GX7" s="12">
        <v>1</v>
      </c>
      <c r="GY7" s="12">
        <v>1</v>
      </c>
      <c r="GZ7" s="12">
        <v>1</v>
      </c>
      <c r="HA7" s="12">
        <v>2</v>
      </c>
      <c r="HB7" s="12"/>
      <c r="HC7" s="12">
        <v>1</v>
      </c>
      <c r="HD7" s="12"/>
      <c r="HE7" s="12">
        <v>1</v>
      </c>
      <c r="HF7" s="12">
        <v>1</v>
      </c>
      <c r="HG7" s="12">
        <v>1</v>
      </c>
      <c r="HH7" s="12">
        <v>1</v>
      </c>
      <c r="HI7" s="12"/>
      <c r="HJ7" s="12"/>
      <c r="HK7" s="12">
        <v>2</v>
      </c>
      <c r="HL7" s="12"/>
      <c r="HM7" s="12">
        <v>1</v>
      </c>
      <c r="HN7" s="12"/>
      <c r="HO7" s="12">
        <v>2</v>
      </c>
      <c r="HP7" s="12"/>
      <c r="HQ7" s="12">
        <v>1</v>
      </c>
      <c r="HR7" s="12">
        <v>1</v>
      </c>
      <c r="HS7" s="12"/>
      <c r="HT7" s="12">
        <v>1</v>
      </c>
      <c r="HU7" s="12"/>
      <c r="HV7" s="12">
        <v>3</v>
      </c>
      <c r="HW7" s="12"/>
      <c r="HX7" s="12">
        <v>1</v>
      </c>
      <c r="HY7" s="12"/>
      <c r="HZ7" s="12"/>
      <c r="IA7" s="12"/>
      <c r="IB7" s="12">
        <v>1</v>
      </c>
      <c r="IC7" s="12">
        <v>2</v>
      </c>
      <c r="ID7" s="12"/>
      <c r="IE7" s="12">
        <v>1</v>
      </c>
      <c r="IF7" s="12"/>
      <c r="IG7" s="12"/>
      <c r="IH7" s="12"/>
      <c r="II7" s="12">
        <v>1</v>
      </c>
      <c r="IJ7" s="12">
        <v>1</v>
      </c>
      <c r="IK7" s="12"/>
      <c r="IL7" s="12">
        <v>2</v>
      </c>
      <c r="IM7" s="12">
        <v>1</v>
      </c>
      <c r="IN7" s="12"/>
      <c r="IO7" s="12">
        <v>1</v>
      </c>
      <c r="IP7" s="12"/>
      <c r="IQ7" s="12"/>
      <c r="IR7" s="12"/>
      <c r="IS7" s="12">
        <v>1</v>
      </c>
      <c r="IT7" s="12">
        <v>1</v>
      </c>
      <c r="IU7" s="12">
        <v>1</v>
      </c>
      <c r="IV7" s="12"/>
      <c r="IW7" s="12"/>
      <c r="IX7" s="12">
        <v>2</v>
      </c>
      <c r="IY7" s="12">
        <v>1</v>
      </c>
      <c r="IZ7" s="12">
        <v>2</v>
      </c>
      <c r="JA7" s="12">
        <v>1</v>
      </c>
      <c r="JB7" s="12">
        <v>1</v>
      </c>
      <c r="JC7" s="12">
        <v>1</v>
      </c>
      <c r="JD7" s="12">
        <v>2</v>
      </c>
      <c r="JE7" s="12"/>
      <c r="JF7" s="12">
        <v>1</v>
      </c>
      <c r="JG7" s="12">
        <v>2</v>
      </c>
      <c r="JH7" s="12"/>
      <c r="JI7" s="12">
        <v>3</v>
      </c>
      <c r="JJ7" s="12"/>
      <c r="JK7" s="12">
        <v>1</v>
      </c>
      <c r="JL7" s="12">
        <v>2</v>
      </c>
      <c r="JM7" s="12"/>
      <c r="JN7" s="12">
        <v>1</v>
      </c>
      <c r="JO7" s="12"/>
      <c r="JP7" s="12">
        <v>3</v>
      </c>
      <c r="JQ7" s="12">
        <v>2</v>
      </c>
      <c r="JR7" s="12">
        <v>1</v>
      </c>
      <c r="JS7" s="12"/>
      <c r="JT7" s="12"/>
      <c r="JU7" s="12"/>
      <c r="JV7" s="12">
        <v>2</v>
      </c>
      <c r="JW7" s="12"/>
      <c r="JX7" s="12">
        <v>2</v>
      </c>
      <c r="JY7" s="12"/>
      <c r="JZ7" s="12"/>
      <c r="KA7" s="12">
        <v>2</v>
      </c>
      <c r="KB7" s="12"/>
      <c r="KC7" s="12">
        <v>2</v>
      </c>
      <c r="KD7" s="12"/>
      <c r="KE7" s="12">
        <v>1</v>
      </c>
      <c r="KF7" s="12">
        <v>2</v>
      </c>
      <c r="KG7" s="12">
        <v>2</v>
      </c>
      <c r="KH7" s="12">
        <v>1</v>
      </c>
      <c r="KI7" s="12">
        <v>3</v>
      </c>
      <c r="KJ7" s="12"/>
      <c r="KK7" s="12">
        <v>1</v>
      </c>
      <c r="KL7" s="12">
        <v>2</v>
      </c>
      <c r="KM7" s="12">
        <v>1</v>
      </c>
      <c r="KN7" s="12"/>
      <c r="KO7" s="12"/>
      <c r="KP7" s="12">
        <v>2</v>
      </c>
      <c r="KQ7" s="12">
        <v>1</v>
      </c>
      <c r="KR7" s="12"/>
      <c r="KS7" s="12">
        <v>1</v>
      </c>
      <c r="KT7" s="12">
        <v>1</v>
      </c>
      <c r="KU7" s="12"/>
      <c r="KV7" s="12">
        <v>1</v>
      </c>
      <c r="KW7" s="12">
        <v>2</v>
      </c>
      <c r="KX7" s="12"/>
      <c r="KY7" s="12"/>
      <c r="KZ7" s="12">
        <v>1</v>
      </c>
      <c r="LA7" s="12"/>
      <c r="LB7" s="12">
        <v>1</v>
      </c>
      <c r="LC7" s="12"/>
      <c r="LD7" s="12">
        <v>2</v>
      </c>
      <c r="LE7" s="12">
        <v>2</v>
      </c>
      <c r="LF7" s="12">
        <v>1</v>
      </c>
      <c r="LG7" s="12"/>
      <c r="LH7" s="12"/>
      <c r="LI7" s="12"/>
      <c r="LJ7" s="12">
        <v>1</v>
      </c>
      <c r="LK7" s="12"/>
      <c r="LL7" s="12">
        <v>1</v>
      </c>
      <c r="LM7" s="12"/>
      <c r="LN7" s="12">
        <v>1</v>
      </c>
      <c r="LO7" s="12"/>
      <c r="LP7" s="12">
        <v>2</v>
      </c>
      <c r="LQ7" s="12">
        <v>1</v>
      </c>
      <c r="LR7" s="12">
        <v>1</v>
      </c>
      <c r="LS7" s="12"/>
      <c r="LT7" s="12">
        <v>1</v>
      </c>
      <c r="LU7" s="12"/>
      <c r="LV7" s="12">
        <v>1</v>
      </c>
      <c r="LW7" s="12">
        <v>1</v>
      </c>
      <c r="LX7" s="12">
        <v>2</v>
      </c>
      <c r="LY7" s="12"/>
      <c r="LZ7" s="12">
        <v>2</v>
      </c>
      <c r="MA7" s="12"/>
      <c r="MB7" s="12"/>
      <c r="MC7" s="12">
        <v>1</v>
      </c>
      <c r="MD7" s="12">
        <v>1</v>
      </c>
      <c r="ME7" s="12"/>
      <c r="MF7" s="12"/>
      <c r="MG7" s="12">
        <v>2</v>
      </c>
      <c r="MH7" s="12">
        <v>4</v>
      </c>
      <c r="MI7" s="12"/>
      <c r="MJ7" s="12">
        <v>1</v>
      </c>
      <c r="MK7" s="12"/>
      <c r="ML7" s="12"/>
      <c r="MM7" s="12">
        <v>1</v>
      </c>
      <c r="MN7" s="12"/>
      <c r="MO7" s="12"/>
      <c r="MP7" s="12">
        <v>1</v>
      </c>
      <c r="MQ7" s="12">
        <v>1</v>
      </c>
      <c r="MR7" s="12">
        <v>1</v>
      </c>
      <c r="MS7" s="12">
        <v>2</v>
      </c>
      <c r="MT7" s="12">
        <v>1</v>
      </c>
      <c r="MU7" s="12">
        <v>1</v>
      </c>
      <c r="MV7" s="12"/>
      <c r="MW7" s="12">
        <v>3</v>
      </c>
      <c r="MX7" s="12"/>
      <c r="MY7" s="12">
        <v>1</v>
      </c>
      <c r="MZ7" s="12">
        <v>1</v>
      </c>
      <c r="NA7" s="12"/>
      <c r="NB7" s="12"/>
      <c r="NC7" s="12">
        <v>1</v>
      </c>
      <c r="ND7" s="12">
        <v>1</v>
      </c>
      <c r="NE7" s="12"/>
      <c r="NF7" s="12">
        <v>2</v>
      </c>
      <c r="NG7" s="12">
        <v>1</v>
      </c>
      <c r="NH7" s="12">
        <v>1</v>
      </c>
      <c r="NI7" s="12"/>
      <c r="NJ7" s="12">
        <v>2</v>
      </c>
      <c r="NK7" s="12"/>
      <c r="NL7" s="12"/>
      <c r="NM7" s="12">
        <v>1</v>
      </c>
      <c r="NN7" s="12"/>
      <c r="NO7" s="12"/>
      <c r="NP7" s="12">
        <v>1</v>
      </c>
      <c r="NQ7" s="12">
        <v>1</v>
      </c>
      <c r="NR7" s="12"/>
      <c r="NS7" s="12">
        <v>1</v>
      </c>
      <c r="NT7" s="12">
        <v>2</v>
      </c>
      <c r="NU7" s="12"/>
      <c r="NV7" s="12">
        <v>1</v>
      </c>
      <c r="NW7" s="12"/>
      <c r="NX7" s="12"/>
      <c r="NY7" s="12"/>
      <c r="NZ7" s="12">
        <v>1</v>
      </c>
      <c r="OA7" s="12"/>
      <c r="OB7" s="12">
        <v>1</v>
      </c>
      <c r="OC7" s="12">
        <v>1</v>
      </c>
      <c r="OD7" s="12">
        <v>2</v>
      </c>
      <c r="OE7" s="12"/>
      <c r="OF7" s="12">
        <v>1</v>
      </c>
      <c r="OG7" s="12">
        <v>2</v>
      </c>
      <c r="OH7" s="12">
        <v>3</v>
      </c>
      <c r="OI7" s="12"/>
      <c r="OJ7" s="12">
        <v>1</v>
      </c>
      <c r="OK7" s="12"/>
      <c r="OL7" s="12">
        <v>2</v>
      </c>
      <c r="OM7" s="12"/>
      <c r="ON7" s="12">
        <v>1</v>
      </c>
      <c r="OO7" s="12">
        <v>2</v>
      </c>
      <c r="OP7" s="12"/>
      <c r="OQ7" s="12">
        <v>1</v>
      </c>
      <c r="OR7" s="12">
        <v>1</v>
      </c>
      <c r="OS7" s="12"/>
      <c r="OT7" s="12">
        <v>2</v>
      </c>
      <c r="OU7" s="12"/>
      <c r="OV7" s="12"/>
      <c r="OW7" s="12">
        <v>2</v>
      </c>
      <c r="OX7" s="12"/>
      <c r="OY7" s="12"/>
      <c r="OZ7" s="12"/>
      <c r="PA7" s="12">
        <v>1</v>
      </c>
      <c r="PB7" s="12">
        <v>1</v>
      </c>
      <c r="PC7" s="12">
        <v>1</v>
      </c>
      <c r="PD7" s="12"/>
      <c r="PE7" s="12">
        <v>1</v>
      </c>
      <c r="PF7" s="12">
        <v>1</v>
      </c>
      <c r="PG7" s="12"/>
      <c r="PH7" s="12">
        <v>1</v>
      </c>
      <c r="PI7" s="12">
        <v>1</v>
      </c>
      <c r="PJ7" s="12"/>
      <c r="PK7" s="12">
        <v>2</v>
      </c>
      <c r="PL7" s="12">
        <v>2</v>
      </c>
      <c r="PM7" s="12">
        <v>2</v>
      </c>
      <c r="PN7" s="12"/>
      <c r="PO7" s="12"/>
      <c r="PP7" s="12"/>
      <c r="PQ7" s="12">
        <v>2</v>
      </c>
      <c r="PR7" s="12">
        <v>2</v>
      </c>
      <c r="PS7" s="12">
        <v>1</v>
      </c>
      <c r="PT7" s="12">
        <v>1</v>
      </c>
      <c r="PU7" s="12">
        <v>1</v>
      </c>
      <c r="PV7" s="12"/>
      <c r="PW7" s="12"/>
      <c r="PX7" s="12">
        <v>2</v>
      </c>
      <c r="PY7" s="12"/>
      <c r="PZ7" s="12"/>
      <c r="QA7" s="12">
        <v>2</v>
      </c>
      <c r="QB7" s="12">
        <v>1</v>
      </c>
      <c r="QC7" s="12"/>
      <c r="QD7" s="12">
        <v>1</v>
      </c>
      <c r="QE7" s="12">
        <v>1</v>
      </c>
      <c r="QF7" s="12">
        <v>1</v>
      </c>
      <c r="QG7" s="12"/>
      <c r="QH7" s="12">
        <v>1</v>
      </c>
      <c r="QI7" s="12">
        <v>2</v>
      </c>
      <c r="QJ7" s="12"/>
      <c r="QK7" s="12">
        <v>2</v>
      </c>
      <c r="QL7" s="12"/>
      <c r="QM7" s="12"/>
      <c r="QN7" s="12">
        <v>1</v>
      </c>
      <c r="QO7" s="12">
        <v>1</v>
      </c>
      <c r="QP7" s="12">
        <v>2</v>
      </c>
      <c r="QQ7" s="12"/>
      <c r="QR7" s="12">
        <v>1</v>
      </c>
      <c r="QS7" s="12">
        <v>1</v>
      </c>
      <c r="QT7" s="12">
        <v>1</v>
      </c>
      <c r="QU7" s="12"/>
      <c r="QV7" s="12"/>
      <c r="QW7" s="12">
        <v>2</v>
      </c>
      <c r="QX7" s="12"/>
      <c r="QY7" s="12"/>
      <c r="QZ7" s="12">
        <v>1</v>
      </c>
      <c r="RA7" s="12"/>
      <c r="RB7" s="12"/>
      <c r="RC7" s="12"/>
      <c r="RD7" s="12"/>
      <c r="RE7" s="12"/>
      <c r="RF7" s="12">
        <v>1</v>
      </c>
      <c r="RG7" s="12">
        <v>2</v>
      </c>
      <c r="RH7" s="12"/>
      <c r="RI7" s="12">
        <v>1</v>
      </c>
      <c r="RJ7" s="12"/>
      <c r="RK7" s="12">
        <v>2</v>
      </c>
      <c r="RL7" s="12"/>
      <c r="RM7" s="12"/>
      <c r="RN7" s="12"/>
      <c r="RO7" s="12">
        <v>2</v>
      </c>
      <c r="RP7" s="12"/>
      <c r="RQ7" s="12">
        <v>1</v>
      </c>
      <c r="RR7" s="12">
        <v>1</v>
      </c>
      <c r="RS7" s="12">
        <v>1</v>
      </c>
      <c r="RT7" s="12">
        <v>1</v>
      </c>
      <c r="RU7" s="12"/>
      <c r="RV7" s="12">
        <v>2</v>
      </c>
      <c r="RW7" s="12">
        <v>1</v>
      </c>
      <c r="RX7" s="12">
        <v>2</v>
      </c>
      <c r="RY7" s="12">
        <v>2</v>
      </c>
      <c r="RZ7" s="12">
        <v>2</v>
      </c>
      <c r="SA7" s="12">
        <v>1</v>
      </c>
      <c r="SB7" s="12">
        <v>1</v>
      </c>
      <c r="SC7" s="12"/>
      <c r="SD7" s="12"/>
      <c r="SE7" s="12"/>
      <c r="SF7" s="12">
        <v>1</v>
      </c>
      <c r="SG7" s="12">
        <v>1</v>
      </c>
      <c r="SH7" s="12"/>
      <c r="SI7" s="12">
        <v>1</v>
      </c>
      <c r="SJ7" s="12"/>
      <c r="SK7" s="12">
        <v>1</v>
      </c>
      <c r="SL7" s="12"/>
      <c r="SM7" s="12">
        <v>2</v>
      </c>
      <c r="SN7" s="12">
        <v>1</v>
      </c>
      <c r="SO7" s="12"/>
      <c r="SP7" s="12">
        <v>1</v>
      </c>
      <c r="SQ7" s="12"/>
      <c r="SR7" s="12">
        <v>4</v>
      </c>
      <c r="SS7" s="12">
        <v>1</v>
      </c>
      <c r="ST7" s="12"/>
      <c r="SU7" s="12">
        <v>1</v>
      </c>
      <c r="SV7" s="12">
        <v>1</v>
      </c>
      <c r="SW7" s="12"/>
      <c r="SX7" s="12">
        <v>1</v>
      </c>
      <c r="SY7" s="12">
        <v>2</v>
      </c>
      <c r="SZ7" s="12">
        <v>3</v>
      </c>
      <c r="TA7" s="12">
        <v>2</v>
      </c>
      <c r="TB7" s="12"/>
      <c r="TC7" s="12"/>
      <c r="TD7" s="12">
        <v>2</v>
      </c>
      <c r="TE7" s="12">
        <v>1</v>
      </c>
      <c r="TF7" s="12"/>
      <c r="TG7" s="12"/>
      <c r="TH7" s="12">
        <v>1</v>
      </c>
      <c r="TI7" s="12">
        <v>2</v>
      </c>
      <c r="TJ7" s="12"/>
      <c r="TK7" s="12">
        <v>1</v>
      </c>
      <c r="TL7" s="12">
        <v>1</v>
      </c>
      <c r="TM7" s="12">
        <v>2</v>
      </c>
      <c r="TN7" s="12">
        <v>3</v>
      </c>
      <c r="TO7" s="12"/>
      <c r="TP7" s="12">
        <v>2</v>
      </c>
      <c r="TQ7" s="12"/>
      <c r="TR7" s="12">
        <v>1</v>
      </c>
      <c r="TS7" s="12">
        <v>1</v>
      </c>
      <c r="TT7" s="12"/>
      <c r="TU7" s="12">
        <v>1</v>
      </c>
      <c r="TV7" s="12">
        <v>1</v>
      </c>
      <c r="TW7" s="12">
        <v>1</v>
      </c>
      <c r="TX7" s="12">
        <v>2</v>
      </c>
      <c r="TY7" s="12">
        <v>2</v>
      </c>
      <c r="TZ7" s="12">
        <v>1</v>
      </c>
      <c r="UA7" s="12">
        <v>1</v>
      </c>
      <c r="UB7" s="12">
        <v>2</v>
      </c>
      <c r="UC7" s="12">
        <v>1</v>
      </c>
      <c r="UD7" s="12"/>
      <c r="UE7" s="12">
        <v>1</v>
      </c>
      <c r="UF7" s="12"/>
      <c r="UG7" s="12">
        <v>1</v>
      </c>
      <c r="UH7" s="12"/>
      <c r="UI7" s="12">
        <v>2</v>
      </c>
      <c r="UJ7" s="12"/>
      <c r="UK7" s="12"/>
      <c r="UL7" s="12"/>
      <c r="UM7" s="12"/>
      <c r="UN7" s="12"/>
      <c r="UO7" s="12"/>
      <c r="UP7" s="12"/>
      <c r="UQ7" s="12">
        <v>1</v>
      </c>
      <c r="UR7" s="12"/>
      <c r="US7" s="12">
        <v>1</v>
      </c>
      <c r="UT7" s="12">
        <v>1</v>
      </c>
      <c r="UU7" s="12"/>
      <c r="UV7" s="12"/>
      <c r="UW7" s="12"/>
      <c r="UX7" s="12">
        <v>1</v>
      </c>
      <c r="UY7" s="12">
        <v>3</v>
      </c>
      <c r="UZ7" s="12">
        <v>1</v>
      </c>
      <c r="VA7" s="12">
        <v>1</v>
      </c>
      <c r="VB7" s="12"/>
      <c r="VC7" s="12">
        <v>1</v>
      </c>
      <c r="VD7" s="12">
        <v>1</v>
      </c>
      <c r="VE7" s="12">
        <v>1</v>
      </c>
      <c r="VF7" s="12">
        <v>1</v>
      </c>
      <c r="VG7" s="12"/>
      <c r="VH7" s="12"/>
      <c r="VI7" s="12"/>
      <c r="VJ7" s="12"/>
      <c r="VK7" s="12">
        <v>2</v>
      </c>
      <c r="VL7" s="12">
        <v>1</v>
      </c>
      <c r="VM7" s="12"/>
      <c r="VN7" s="12"/>
      <c r="VO7" s="12">
        <v>3</v>
      </c>
      <c r="VP7" s="12">
        <v>3</v>
      </c>
      <c r="VQ7" s="12"/>
      <c r="VR7" s="12">
        <v>1</v>
      </c>
      <c r="VS7" s="12">
        <v>1</v>
      </c>
      <c r="VT7" s="12">
        <v>1</v>
      </c>
      <c r="VU7" s="12">
        <v>1</v>
      </c>
      <c r="VV7" s="12">
        <v>1</v>
      </c>
      <c r="VW7" s="12">
        <v>4</v>
      </c>
      <c r="VX7" s="12">
        <v>1</v>
      </c>
      <c r="VY7" s="12">
        <v>1</v>
      </c>
      <c r="VZ7" s="12">
        <v>2</v>
      </c>
      <c r="WA7" s="12">
        <v>1</v>
      </c>
      <c r="WB7" s="12">
        <v>2</v>
      </c>
      <c r="WC7" s="12"/>
      <c r="WD7" s="12"/>
      <c r="WE7" s="12"/>
      <c r="WF7" s="12">
        <v>2</v>
      </c>
      <c r="WG7" s="12">
        <v>1</v>
      </c>
      <c r="WH7" s="12">
        <v>1</v>
      </c>
      <c r="WI7" s="12"/>
      <c r="WJ7" s="12">
        <v>1</v>
      </c>
      <c r="WK7" s="12">
        <v>2</v>
      </c>
      <c r="WL7" s="12"/>
      <c r="WM7" s="12"/>
      <c r="WN7" s="12"/>
      <c r="WO7" s="12"/>
      <c r="WP7" s="12"/>
      <c r="WQ7" s="12"/>
      <c r="WR7" s="12"/>
      <c r="WS7" s="12">
        <v>1</v>
      </c>
      <c r="WT7" s="12">
        <v>3</v>
      </c>
      <c r="WU7" s="12"/>
      <c r="WV7" s="12">
        <v>1</v>
      </c>
      <c r="WW7" s="12">
        <v>2</v>
      </c>
      <c r="WX7" s="12">
        <v>1</v>
      </c>
      <c r="WY7" s="12">
        <v>1</v>
      </c>
      <c r="WZ7" s="12"/>
      <c r="XA7" s="12">
        <v>2</v>
      </c>
      <c r="XB7" s="12">
        <v>1</v>
      </c>
      <c r="XC7" s="12">
        <v>1</v>
      </c>
      <c r="XD7" s="12"/>
      <c r="XE7" s="12">
        <v>1</v>
      </c>
      <c r="XF7" s="12">
        <v>1</v>
      </c>
      <c r="XG7" s="12">
        <v>1</v>
      </c>
      <c r="XH7" s="12"/>
      <c r="XI7" s="12">
        <v>2</v>
      </c>
      <c r="XJ7" s="12"/>
      <c r="XK7" s="12">
        <v>1</v>
      </c>
      <c r="XL7" s="12">
        <v>2</v>
      </c>
      <c r="XM7" s="12"/>
      <c r="XN7" s="12">
        <v>1</v>
      </c>
      <c r="XO7" s="12"/>
      <c r="XP7" s="12">
        <v>3</v>
      </c>
      <c r="XQ7" s="12">
        <v>1</v>
      </c>
      <c r="XR7" s="12">
        <v>3</v>
      </c>
      <c r="XS7" s="12">
        <v>1</v>
      </c>
      <c r="XT7" s="12"/>
      <c r="XU7" s="12">
        <v>1</v>
      </c>
      <c r="XV7" s="12">
        <v>2</v>
      </c>
      <c r="XW7" s="12">
        <v>1</v>
      </c>
      <c r="XX7" s="12"/>
      <c r="XY7" s="12">
        <v>1</v>
      </c>
      <c r="XZ7" s="12"/>
      <c r="YA7" s="12">
        <v>2</v>
      </c>
      <c r="YB7" s="12">
        <v>2</v>
      </c>
      <c r="YC7" s="12"/>
      <c r="YD7" s="12"/>
      <c r="YE7" s="12"/>
      <c r="YF7" s="12">
        <v>1</v>
      </c>
      <c r="YG7" s="12">
        <v>1</v>
      </c>
      <c r="YH7" s="12"/>
      <c r="YI7" s="12">
        <v>1</v>
      </c>
      <c r="YJ7" s="12"/>
      <c r="YK7" s="12"/>
      <c r="YL7" s="12">
        <v>1</v>
      </c>
      <c r="YM7" s="12">
        <v>2</v>
      </c>
      <c r="YN7" s="12">
        <v>1</v>
      </c>
      <c r="YO7" s="12"/>
      <c r="YP7" s="12">
        <v>2</v>
      </c>
      <c r="YQ7" s="12">
        <v>2</v>
      </c>
      <c r="YR7" s="12">
        <v>1</v>
      </c>
      <c r="YS7" s="12">
        <v>1</v>
      </c>
      <c r="YT7" s="12"/>
      <c r="YU7" s="12">
        <v>1</v>
      </c>
      <c r="YV7" s="12"/>
      <c r="YW7" s="12">
        <v>1</v>
      </c>
      <c r="YX7" s="12"/>
      <c r="YY7" s="12">
        <v>1</v>
      </c>
      <c r="YZ7" s="12">
        <v>1</v>
      </c>
      <c r="ZA7" s="12">
        <v>1</v>
      </c>
      <c r="ZB7" s="12">
        <v>1</v>
      </c>
      <c r="ZC7" s="12"/>
      <c r="ZD7" s="12"/>
      <c r="ZE7" s="12">
        <v>3</v>
      </c>
      <c r="ZF7" s="12">
        <v>2</v>
      </c>
      <c r="ZG7" s="12"/>
      <c r="ZH7" s="12"/>
      <c r="ZI7" s="12">
        <v>1</v>
      </c>
      <c r="ZJ7" s="12"/>
      <c r="ZK7" s="12"/>
      <c r="ZL7" s="12"/>
      <c r="ZM7" s="12">
        <v>1</v>
      </c>
      <c r="ZN7" s="12"/>
      <c r="ZO7" s="12"/>
      <c r="ZP7" s="12">
        <v>1</v>
      </c>
      <c r="ZQ7" s="12">
        <v>1</v>
      </c>
      <c r="ZR7" s="12"/>
      <c r="ZS7" s="12">
        <v>2</v>
      </c>
      <c r="ZT7" s="12">
        <v>1</v>
      </c>
      <c r="ZU7" s="12"/>
      <c r="ZV7" s="12"/>
      <c r="ZW7" s="12">
        <v>2</v>
      </c>
      <c r="ZX7" s="12"/>
      <c r="ZY7" s="12">
        <v>1</v>
      </c>
      <c r="ZZ7" s="12"/>
      <c r="AAA7" s="12">
        <v>2</v>
      </c>
      <c r="AAB7" s="12">
        <v>3</v>
      </c>
      <c r="AAC7" s="12"/>
      <c r="AAD7" s="12">
        <v>2</v>
      </c>
      <c r="AAE7" s="12">
        <v>1</v>
      </c>
      <c r="AAF7" s="12">
        <v>1</v>
      </c>
      <c r="AAG7" s="12">
        <v>2</v>
      </c>
      <c r="AAH7" s="12">
        <v>1</v>
      </c>
      <c r="AAI7" s="12">
        <v>2</v>
      </c>
      <c r="AAJ7" s="12">
        <v>2</v>
      </c>
      <c r="AAK7" s="12">
        <v>2</v>
      </c>
      <c r="AAL7" s="12"/>
      <c r="AAM7" s="12">
        <v>1</v>
      </c>
      <c r="AAN7" s="12"/>
      <c r="AAO7" s="12"/>
      <c r="AAP7" s="12">
        <v>1</v>
      </c>
      <c r="AAQ7" s="12">
        <v>1</v>
      </c>
      <c r="AAR7" s="12"/>
      <c r="AAS7" s="12">
        <v>1</v>
      </c>
      <c r="AAT7" s="12">
        <v>1</v>
      </c>
      <c r="AAU7" s="12">
        <v>1</v>
      </c>
      <c r="AAV7" s="12"/>
      <c r="AAW7" s="12">
        <v>1</v>
      </c>
      <c r="AAX7" s="12">
        <v>2</v>
      </c>
      <c r="AAY7" s="12">
        <v>4</v>
      </c>
      <c r="AAZ7" s="12"/>
      <c r="ABA7" s="12">
        <v>2</v>
      </c>
      <c r="ABB7" s="12"/>
      <c r="ABC7" s="12">
        <v>1</v>
      </c>
      <c r="ABD7" s="12">
        <v>3</v>
      </c>
      <c r="ABE7" s="12">
        <v>1</v>
      </c>
      <c r="ABF7" s="12"/>
      <c r="ABG7" s="12">
        <v>1</v>
      </c>
      <c r="ABH7" s="12">
        <v>2</v>
      </c>
      <c r="ABI7" s="12">
        <v>1</v>
      </c>
      <c r="ABJ7" s="12">
        <v>1</v>
      </c>
      <c r="ABK7" s="12">
        <v>2</v>
      </c>
      <c r="ABL7" s="12">
        <v>2</v>
      </c>
      <c r="ABM7" s="12">
        <v>1</v>
      </c>
      <c r="ABN7" s="12">
        <v>1</v>
      </c>
      <c r="ABO7" s="12"/>
      <c r="ABP7" s="12"/>
      <c r="ABQ7" s="12"/>
      <c r="ABR7" s="12">
        <v>1</v>
      </c>
      <c r="ABS7" s="12"/>
      <c r="ABT7" s="12">
        <v>1</v>
      </c>
      <c r="ABU7" s="12"/>
      <c r="ABV7" s="12"/>
      <c r="ABW7" s="12"/>
      <c r="ABX7" s="12"/>
      <c r="ABY7" s="12">
        <v>2</v>
      </c>
      <c r="ABZ7" s="12"/>
      <c r="ACA7" s="12">
        <v>2</v>
      </c>
      <c r="ACB7" s="12">
        <v>1</v>
      </c>
      <c r="ACC7" s="12">
        <v>1</v>
      </c>
      <c r="ACD7" s="12"/>
      <c r="ACE7" s="12">
        <v>1</v>
      </c>
      <c r="ACF7" s="12">
        <v>2</v>
      </c>
      <c r="ACG7" s="12"/>
      <c r="ACH7" s="12">
        <v>2</v>
      </c>
      <c r="ACI7" s="12"/>
      <c r="ACJ7" s="12"/>
      <c r="ACK7" s="12">
        <v>1</v>
      </c>
      <c r="ACL7" s="12"/>
      <c r="ACM7" s="12"/>
      <c r="ACN7" s="12">
        <v>1</v>
      </c>
      <c r="ACO7" s="12"/>
      <c r="ACP7" s="12">
        <v>1</v>
      </c>
      <c r="ACQ7" s="12">
        <v>1</v>
      </c>
      <c r="ACR7" s="12"/>
      <c r="ACS7" s="12">
        <v>2</v>
      </c>
      <c r="ACT7" s="12">
        <v>1</v>
      </c>
      <c r="ACU7" s="12">
        <v>2</v>
      </c>
      <c r="ACV7" s="12"/>
      <c r="ACW7" s="12"/>
      <c r="ACX7" s="12"/>
      <c r="ACY7" s="12">
        <v>1</v>
      </c>
      <c r="ACZ7" s="12"/>
      <c r="ADA7" s="12"/>
      <c r="ADB7" s="12">
        <v>3</v>
      </c>
      <c r="ADC7" s="12">
        <v>1</v>
      </c>
      <c r="ADD7" s="12">
        <v>1</v>
      </c>
      <c r="ADE7" s="12">
        <v>1</v>
      </c>
      <c r="ADF7" s="12">
        <v>1</v>
      </c>
      <c r="ADG7" s="12">
        <v>1</v>
      </c>
      <c r="ADH7" s="12"/>
      <c r="ADI7" s="12">
        <v>5</v>
      </c>
      <c r="ADJ7" s="12">
        <v>1</v>
      </c>
      <c r="ADK7" s="12">
        <v>1</v>
      </c>
      <c r="ADL7" s="12"/>
      <c r="ADM7" s="12">
        <v>2</v>
      </c>
      <c r="ADN7" s="12">
        <v>4</v>
      </c>
      <c r="ADO7" s="12">
        <v>1</v>
      </c>
      <c r="ADP7" s="12">
        <v>1</v>
      </c>
      <c r="ADQ7" s="12"/>
      <c r="ADR7" s="12"/>
      <c r="ADS7" s="12"/>
      <c r="ADT7" s="12">
        <v>1</v>
      </c>
      <c r="ADU7" s="12">
        <v>3</v>
      </c>
      <c r="ADV7" s="12">
        <v>1</v>
      </c>
      <c r="ADW7" s="12"/>
      <c r="ADX7" s="12">
        <v>1</v>
      </c>
      <c r="ADY7" s="12"/>
      <c r="ADZ7" s="12">
        <v>1</v>
      </c>
      <c r="AEA7" s="12">
        <v>2</v>
      </c>
      <c r="AEB7" s="12"/>
      <c r="AEC7" s="12">
        <v>1</v>
      </c>
      <c r="AED7" s="12">
        <v>2</v>
      </c>
      <c r="AEE7" s="12">
        <v>1</v>
      </c>
      <c r="AEF7" s="12">
        <v>3</v>
      </c>
      <c r="AEG7" s="12"/>
      <c r="AEH7" s="12"/>
      <c r="AEI7" s="12"/>
      <c r="AEJ7" s="12"/>
      <c r="AEK7" s="12"/>
      <c r="AEL7" s="12">
        <v>1</v>
      </c>
      <c r="AEM7" s="12">
        <v>1</v>
      </c>
      <c r="AEN7" s="12">
        <v>1</v>
      </c>
      <c r="AEO7" s="12"/>
      <c r="AEP7" s="12"/>
      <c r="AEQ7" s="12"/>
      <c r="AER7" s="12">
        <v>1</v>
      </c>
      <c r="AES7" s="12">
        <v>1</v>
      </c>
      <c r="AET7" s="12"/>
      <c r="AEU7" s="12">
        <v>1</v>
      </c>
      <c r="AEV7" s="12"/>
      <c r="AEW7" s="12"/>
      <c r="AEX7" s="12"/>
      <c r="AEY7" s="12"/>
      <c r="AEZ7" s="12"/>
      <c r="AFA7" s="12">
        <v>2</v>
      </c>
      <c r="AFB7" s="12"/>
      <c r="AFC7" s="12"/>
      <c r="AFD7" s="12"/>
      <c r="AFE7" s="12"/>
      <c r="AFF7" s="12"/>
      <c r="AFG7" s="12">
        <v>2</v>
      </c>
      <c r="AFH7" s="12">
        <v>1</v>
      </c>
      <c r="AFI7" s="12"/>
      <c r="AFJ7" s="12"/>
      <c r="AFK7" s="12"/>
      <c r="AFL7" s="12"/>
      <c r="AFM7" s="12">
        <v>1</v>
      </c>
      <c r="AFN7" s="12">
        <v>1</v>
      </c>
      <c r="AFO7" s="12"/>
      <c r="AFP7" s="12"/>
      <c r="AFQ7" s="12"/>
      <c r="AFR7" s="12">
        <v>1</v>
      </c>
      <c r="AFS7" s="12">
        <v>1</v>
      </c>
      <c r="AFT7" s="12"/>
      <c r="AFU7" s="12">
        <v>3</v>
      </c>
      <c r="AFV7" s="12">
        <v>1</v>
      </c>
      <c r="AFW7" s="12">
        <v>2</v>
      </c>
      <c r="AFX7" s="12"/>
      <c r="AFY7" s="12"/>
      <c r="AFZ7" s="12">
        <v>3</v>
      </c>
      <c r="AGA7" s="12"/>
      <c r="AGB7" s="12"/>
      <c r="AGC7" s="12"/>
      <c r="AGD7" s="12"/>
      <c r="AGE7" s="12">
        <v>1</v>
      </c>
      <c r="AGF7" s="12">
        <v>1</v>
      </c>
      <c r="AGG7" s="12">
        <v>1</v>
      </c>
      <c r="AGH7" s="12">
        <v>2</v>
      </c>
      <c r="AGI7" s="12"/>
      <c r="AGJ7" s="12"/>
      <c r="AGK7" s="12">
        <v>2</v>
      </c>
      <c r="AGL7" s="12">
        <v>1</v>
      </c>
      <c r="AGM7" s="12">
        <v>1</v>
      </c>
      <c r="AGN7" s="12"/>
      <c r="AGO7" s="12">
        <v>2</v>
      </c>
      <c r="AGP7" s="12"/>
      <c r="AGQ7" s="12"/>
      <c r="AGR7" s="12"/>
      <c r="AGS7" s="12">
        <v>2</v>
      </c>
      <c r="AGT7" s="12">
        <v>1</v>
      </c>
      <c r="AGU7" s="12">
        <v>1</v>
      </c>
      <c r="AGV7" s="12">
        <v>1</v>
      </c>
      <c r="AGW7" s="12">
        <v>2</v>
      </c>
      <c r="AGX7" s="12">
        <v>2</v>
      </c>
      <c r="AGY7" s="12">
        <v>1</v>
      </c>
      <c r="AGZ7" s="12">
        <v>1</v>
      </c>
      <c r="AHA7" s="12"/>
      <c r="AHB7" s="12"/>
      <c r="AHC7" s="12">
        <v>3</v>
      </c>
      <c r="AHD7" s="12"/>
      <c r="AHE7" s="12"/>
      <c r="AHF7" s="12"/>
      <c r="AHG7" s="12"/>
      <c r="AHH7" s="12">
        <v>1</v>
      </c>
      <c r="AHI7" s="12"/>
      <c r="AHJ7" s="12">
        <v>2</v>
      </c>
      <c r="AHK7" s="12"/>
      <c r="AHL7" s="12"/>
      <c r="AHM7" s="12">
        <v>1</v>
      </c>
      <c r="AHN7" s="12">
        <v>1</v>
      </c>
      <c r="AHO7" s="12">
        <v>1</v>
      </c>
      <c r="AHP7" s="12"/>
      <c r="AHQ7" s="12"/>
      <c r="AHR7" s="12"/>
      <c r="AHS7" s="12">
        <v>2</v>
      </c>
      <c r="AHT7" s="12"/>
      <c r="AHU7" s="12">
        <v>1</v>
      </c>
      <c r="AHV7" s="12">
        <v>2</v>
      </c>
      <c r="AHW7" s="12"/>
      <c r="AHX7" s="12">
        <v>2</v>
      </c>
      <c r="AHY7" s="12">
        <v>2</v>
      </c>
      <c r="AHZ7" s="12">
        <v>1</v>
      </c>
      <c r="AIA7" s="12"/>
      <c r="AIB7" s="12">
        <v>1</v>
      </c>
      <c r="AIC7" s="12"/>
      <c r="AID7" s="12"/>
      <c r="AIE7" s="12"/>
      <c r="AIF7" s="12"/>
      <c r="AIG7" s="12"/>
      <c r="AIH7" s="12"/>
      <c r="AII7" s="12">
        <v>1</v>
      </c>
      <c r="AIJ7" s="12"/>
      <c r="AIK7" s="12"/>
      <c r="AIL7" s="12"/>
      <c r="AIM7" s="12">
        <v>2</v>
      </c>
      <c r="AIN7" s="12">
        <v>1</v>
      </c>
      <c r="AIO7" s="12">
        <v>1</v>
      </c>
      <c r="AIP7" s="12"/>
      <c r="AIQ7" s="12"/>
      <c r="AIR7" s="12"/>
      <c r="AIS7" s="12"/>
      <c r="AIT7" s="12">
        <v>2</v>
      </c>
      <c r="AIU7" s="12">
        <v>2</v>
      </c>
      <c r="AIV7" s="12">
        <v>1</v>
      </c>
      <c r="AIW7" s="12">
        <v>1</v>
      </c>
      <c r="AIX7" s="12">
        <v>1</v>
      </c>
      <c r="AIY7" s="12">
        <v>1</v>
      </c>
      <c r="AIZ7" s="12">
        <v>1</v>
      </c>
      <c r="AJA7" s="12">
        <v>2</v>
      </c>
      <c r="AJB7" s="12"/>
      <c r="AJC7" s="12">
        <v>4</v>
      </c>
      <c r="AJD7" s="12">
        <v>1</v>
      </c>
      <c r="AJE7" s="12"/>
      <c r="AJF7" s="12">
        <v>2</v>
      </c>
      <c r="AJG7" s="12"/>
      <c r="AJH7" s="12"/>
      <c r="AJI7" s="12">
        <v>2</v>
      </c>
      <c r="AJJ7" s="12"/>
      <c r="AJK7" s="12"/>
      <c r="AJL7" s="12">
        <v>2</v>
      </c>
      <c r="AJM7" s="12"/>
      <c r="AJN7" s="12">
        <v>1</v>
      </c>
      <c r="AJO7" s="12"/>
      <c r="AJP7" s="12">
        <v>2</v>
      </c>
      <c r="AJQ7" s="12">
        <v>2</v>
      </c>
      <c r="AJR7" s="12"/>
      <c r="AJS7" s="12">
        <v>1</v>
      </c>
      <c r="AJT7" s="12"/>
      <c r="AJU7" s="12">
        <v>1</v>
      </c>
      <c r="AJV7" s="12"/>
      <c r="AJW7" s="12">
        <v>2</v>
      </c>
      <c r="AJX7" s="12"/>
      <c r="AJY7" s="12">
        <v>1</v>
      </c>
      <c r="AJZ7" s="12">
        <v>1</v>
      </c>
      <c r="AKA7" s="12"/>
      <c r="AKB7" s="12">
        <v>1</v>
      </c>
      <c r="AKC7" s="12"/>
      <c r="AKD7" s="12">
        <v>2</v>
      </c>
      <c r="AKE7" s="12"/>
      <c r="AKF7" s="12">
        <v>1</v>
      </c>
      <c r="AKG7" s="12">
        <v>2</v>
      </c>
      <c r="AKH7" s="12"/>
      <c r="AKI7" s="12"/>
      <c r="AKJ7" s="12"/>
      <c r="AKK7" s="12">
        <v>2</v>
      </c>
      <c r="AKL7" s="12"/>
      <c r="AKM7" s="12"/>
      <c r="AKN7" s="12">
        <v>2</v>
      </c>
      <c r="AKO7" s="12">
        <v>1</v>
      </c>
      <c r="AKP7" s="12"/>
      <c r="AKQ7" s="12">
        <v>1</v>
      </c>
      <c r="AKR7" s="12">
        <v>1</v>
      </c>
      <c r="AKS7" s="12"/>
      <c r="AKT7" s="12">
        <v>1</v>
      </c>
      <c r="AKU7" s="12"/>
      <c r="AKV7" s="12"/>
      <c r="AKW7" s="12">
        <v>1</v>
      </c>
      <c r="AKX7" s="12"/>
      <c r="AKY7" s="12">
        <v>2</v>
      </c>
      <c r="AKZ7" s="12"/>
      <c r="ALA7" s="12"/>
      <c r="ALB7" s="12">
        <v>1</v>
      </c>
      <c r="ALC7" s="12">
        <v>2</v>
      </c>
      <c r="ALD7" s="12">
        <v>1</v>
      </c>
      <c r="ALE7" s="12">
        <v>1</v>
      </c>
      <c r="ALF7" s="12">
        <v>2</v>
      </c>
      <c r="ALG7" s="12"/>
      <c r="ALH7" s="12">
        <v>1</v>
      </c>
      <c r="ALI7" s="12">
        <v>2</v>
      </c>
      <c r="ALJ7" s="12"/>
      <c r="ALK7" s="12"/>
      <c r="ALL7" s="12"/>
      <c r="ALM7" s="12">
        <v>1</v>
      </c>
      <c r="ALN7" s="12"/>
      <c r="ALO7" s="12">
        <v>2</v>
      </c>
      <c r="ALP7" s="12"/>
      <c r="ALQ7" s="12"/>
      <c r="ALR7" s="12">
        <v>1</v>
      </c>
      <c r="ALS7" s="12"/>
      <c r="ALT7" s="12"/>
      <c r="ALU7" s="12"/>
      <c r="ALV7" s="12"/>
      <c r="ALW7" s="12"/>
      <c r="ALX7" s="12">
        <v>1</v>
      </c>
      <c r="ALY7" s="12">
        <v>1</v>
      </c>
      <c r="ALZ7" s="12"/>
      <c r="AMA7" s="12">
        <v>2</v>
      </c>
      <c r="AMB7" s="12">
        <v>1</v>
      </c>
      <c r="AMC7" s="12"/>
      <c r="AMD7" s="12">
        <v>1</v>
      </c>
      <c r="AME7" s="12"/>
      <c r="AMF7" s="12">
        <v>1</v>
      </c>
      <c r="AMG7" s="12"/>
      <c r="AMH7" s="12"/>
      <c r="AMI7" s="12">
        <v>1</v>
      </c>
      <c r="AMJ7" s="12">
        <v>1</v>
      </c>
      <c r="AMK7" s="12"/>
      <c r="AML7" s="12">
        <v>2</v>
      </c>
      <c r="AMM7" s="12"/>
      <c r="AMN7" s="12">
        <v>3</v>
      </c>
      <c r="AMO7" s="12">
        <v>2</v>
      </c>
      <c r="AMP7" s="12"/>
      <c r="AMQ7" s="12">
        <v>2</v>
      </c>
      <c r="AMR7" s="12"/>
      <c r="AMS7" s="12"/>
      <c r="AMT7" s="12">
        <v>1</v>
      </c>
      <c r="AMU7" s="12">
        <v>2</v>
      </c>
      <c r="AMV7" s="12"/>
      <c r="AMW7" s="12"/>
      <c r="AMX7" s="12">
        <v>1</v>
      </c>
      <c r="AMY7" s="12"/>
      <c r="AMZ7" s="12"/>
      <c r="ANA7" s="12"/>
      <c r="ANB7" s="12">
        <v>2</v>
      </c>
      <c r="ANC7" s="12"/>
      <c r="AND7" s="12">
        <v>2</v>
      </c>
      <c r="ANE7" s="12"/>
      <c r="ANF7" s="12">
        <v>1</v>
      </c>
      <c r="ANG7" s="12">
        <v>4</v>
      </c>
      <c r="ANH7" s="12">
        <v>1</v>
      </c>
      <c r="ANI7" s="12">
        <v>1</v>
      </c>
      <c r="ANJ7" s="12"/>
      <c r="ANK7" s="12"/>
      <c r="ANL7" s="12">
        <v>1</v>
      </c>
      <c r="ANM7" s="12">
        <v>1</v>
      </c>
      <c r="ANN7" s="12"/>
      <c r="ANO7" s="12">
        <v>1</v>
      </c>
      <c r="ANP7" s="12">
        <v>3</v>
      </c>
      <c r="ANQ7" s="12">
        <v>1</v>
      </c>
      <c r="ANR7" s="12">
        <v>1</v>
      </c>
      <c r="ANS7" s="12">
        <v>1</v>
      </c>
      <c r="ANT7" s="12">
        <v>3</v>
      </c>
      <c r="ANU7" s="12">
        <v>1</v>
      </c>
      <c r="ANV7" s="12">
        <v>2</v>
      </c>
      <c r="ANW7" s="12">
        <v>1</v>
      </c>
      <c r="ANX7" s="12"/>
      <c r="ANY7" s="12">
        <v>1</v>
      </c>
      <c r="ANZ7" s="12">
        <v>1</v>
      </c>
      <c r="AOA7" s="12"/>
      <c r="AOB7" s="12">
        <v>2</v>
      </c>
      <c r="AOC7" s="12">
        <v>1</v>
      </c>
      <c r="AOD7" s="12">
        <v>2</v>
      </c>
      <c r="AOE7" s="12">
        <v>1</v>
      </c>
      <c r="AOF7" s="12">
        <v>1</v>
      </c>
      <c r="AOG7" s="12"/>
      <c r="AOH7" s="12"/>
      <c r="AOI7" s="12">
        <v>1</v>
      </c>
      <c r="AOJ7" s="12"/>
      <c r="AOK7" s="12">
        <v>1</v>
      </c>
      <c r="AOL7" s="12">
        <v>1</v>
      </c>
      <c r="AOM7" s="12">
        <v>2</v>
      </c>
      <c r="AON7" s="12">
        <v>1</v>
      </c>
      <c r="AOO7" s="12"/>
      <c r="AOP7" s="12">
        <v>1</v>
      </c>
      <c r="AOQ7" s="12">
        <v>1</v>
      </c>
      <c r="AOR7" s="12">
        <v>1</v>
      </c>
      <c r="AOS7" s="12"/>
      <c r="AOT7" s="12">
        <v>1</v>
      </c>
      <c r="AOU7" s="12">
        <v>3</v>
      </c>
      <c r="AOV7" s="12"/>
      <c r="AOW7" s="12"/>
      <c r="AOX7" s="12"/>
      <c r="AOY7" s="12">
        <v>1</v>
      </c>
      <c r="AOZ7" s="12"/>
      <c r="APA7" s="12">
        <v>1</v>
      </c>
      <c r="APB7" s="12">
        <v>1</v>
      </c>
      <c r="APC7" s="12">
        <v>2</v>
      </c>
      <c r="APD7" s="12"/>
      <c r="APE7" s="12"/>
      <c r="APF7" s="12"/>
      <c r="APG7" s="12">
        <v>1</v>
      </c>
      <c r="APH7" s="12"/>
      <c r="API7" s="12">
        <v>2</v>
      </c>
      <c r="APJ7" s="12">
        <v>2</v>
      </c>
      <c r="APK7" s="12">
        <v>1</v>
      </c>
      <c r="APL7" s="12">
        <v>1</v>
      </c>
      <c r="APM7" s="12"/>
      <c r="APN7" s="12"/>
      <c r="APO7" s="12">
        <v>1</v>
      </c>
      <c r="APP7" s="12">
        <v>1</v>
      </c>
      <c r="APQ7" s="12">
        <v>2</v>
      </c>
      <c r="APR7" s="12"/>
      <c r="APS7" s="12">
        <v>1</v>
      </c>
      <c r="APT7" s="12">
        <v>2</v>
      </c>
      <c r="APU7" s="12">
        <v>1</v>
      </c>
      <c r="APV7" s="12"/>
      <c r="APW7" s="12">
        <v>2</v>
      </c>
      <c r="APX7" s="12">
        <v>1</v>
      </c>
      <c r="APY7" s="12">
        <v>3</v>
      </c>
      <c r="APZ7" s="12"/>
      <c r="AQA7" s="12"/>
      <c r="AQB7" s="12"/>
      <c r="AQC7" s="12"/>
      <c r="AQD7" s="12">
        <v>1</v>
      </c>
      <c r="AQE7" s="12"/>
      <c r="AQF7" s="12"/>
      <c r="AQG7" s="12"/>
      <c r="AQH7" s="12">
        <v>1</v>
      </c>
      <c r="AQI7" s="12">
        <v>1</v>
      </c>
      <c r="AQJ7" s="12">
        <v>1</v>
      </c>
      <c r="AQK7" s="12">
        <v>2</v>
      </c>
      <c r="AQL7" s="12">
        <v>1</v>
      </c>
      <c r="AQM7" s="12"/>
      <c r="AQN7" s="12">
        <v>1</v>
      </c>
      <c r="AQO7" s="12">
        <v>1</v>
      </c>
      <c r="AQP7" s="12">
        <v>2</v>
      </c>
      <c r="AQQ7" s="12"/>
      <c r="AQR7" s="12">
        <v>1</v>
      </c>
      <c r="AQS7" s="12">
        <v>2</v>
      </c>
      <c r="AQT7" s="12">
        <v>2</v>
      </c>
      <c r="AQU7" s="12">
        <v>1</v>
      </c>
      <c r="AQV7" s="12"/>
      <c r="AQW7" s="12"/>
      <c r="AQX7" s="12">
        <v>1</v>
      </c>
      <c r="AQY7" s="12"/>
      <c r="AQZ7" s="12"/>
      <c r="ARA7" s="12">
        <v>1</v>
      </c>
      <c r="ARB7" s="12"/>
      <c r="ARC7" s="12"/>
      <c r="ARD7" s="12"/>
      <c r="ARE7" s="12">
        <v>1</v>
      </c>
      <c r="ARF7" s="12"/>
      <c r="ARG7" s="12"/>
      <c r="ARH7" s="12"/>
      <c r="ARI7" s="12"/>
      <c r="ARJ7" s="12">
        <v>1</v>
      </c>
      <c r="ARK7" s="12">
        <v>1</v>
      </c>
      <c r="ARL7" s="12">
        <v>1</v>
      </c>
      <c r="ARM7" s="12"/>
      <c r="ARN7" s="12">
        <v>1</v>
      </c>
      <c r="ARO7" s="12">
        <v>1</v>
      </c>
      <c r="ARP7" s="12"/>
      <c r="ARQ7" s="12"/>
      <c r="ARR7" s="12">
        <v>2</v>
      </c>
      <c r="ARS7" s="12">
        <v>1</v>
      </c>
      <c r="ART7" s="12"/>
      <c r="ARU7" s="12">
        <v>1</v>
      </c>
      <c r="ARV7" s="12"/>
      <c r="ARW7" s="12">
        <v>1</v>
      </c>
      <c r="ARX7" s="12">
        <v>2</v>
      </c>
      <c r="ARY7" s="12">
        <v>1</v>
      </c>
      <c r="ARZ7" s="12">
        <v>1</v>
      </c>
      <c r="ASA7" s="12">
        <v>1</v>
      </c>
      <c r="ASB7" s="12"/>
      <c r="ASC7" s="12"/>
      <c r="ASD7" s="12"/>
      <c r="ASE7" s="12"/>
      <c r="ASF7" s="12"/>
      <c r="ASG7" s="12">
        <v>1</v>
      </c>
      <c r="ASH7" s="12"/>
      <c r="ASI7" s="12"/>
      <c r="ASJ7" s="12">
        <v>1</v>
      </c>
      <c r="ASK7" s="12"/>
      <c r="ASL7" s="12"/>
      <c r="ASM7" s="12">
        <v>1</v>
      </c>
      <c r="ASN7" s="12"/>
      <c r="ASO7" s="12">
        <v>1</v>
      </c>
      <c r="ASP7" s="12">
        <v>1</v>
      </c>
      <c r="ASQ7" s="12">
        <v>1</v>
      </c>
      <c r="ASR7" s="12"/>
      <c r="ASS7" s="12">
        <v>3</v>
      </c>
      <c r="AST7" s="12">
        <v>2</v>
      </c>
      <c r="ASU7" s="12"/>
      <c r="ASV7" s="12">
        <v>1</v>
      </c>
      <c r="ASW7" s="12">
        <v>1</v>
      </c>
      <c r="ASX7" s="12"/>
      <c r="ASY7" s="12">
        <v>1</v>
      </c>
      <c r="ASZ7" s="12"/>
      <c r="ATA7" s="12">
        <v>1</v>
      </c>
      <c r="ATB7" s="12"/>
      <c r="ATC7" s="12"/>
      <c r="ATD7" s="12">
        <v>1</v>
      </c>
      <c r="ATE7" s="12">
        <v>2</v>
      </c>
      <c r="ATF7" s="12">
        <v>2</v>
      </c>
      <c r="ATG7" s="12"/>
      <c r="ATH7" s="12"/>
      <c r="ATI7" s="12"/>
      <c r="ATJ7" s="12">
        <v>1</v>
      </c>
      <c r="ATK7" s="12">
        <v>1</v>
      </c>
      <c r="ATL7" s="12"/>
      <c r="ATM7" s="12">
        <v>2</v>
      </c>
      <c r="ATN7" s="12"/>
      <c r="ATO7" s="12">
        <v>2</v>
      </c>
      <c r="ATP7" s="12">
        <v>1</v>
      </c>
      <c r="ATQ7" s="12">
        <v>3</v>
      </c>
      <c r="ATR7" s="12">
        <v>1</v>
      </c>
      <c r="ATS7" s="12">
        <v>1</v>
      </c>
      <c r="ATT7" s="12">
        <v>1</v>
      </c>
      <c r="ATU7" s="12"/>
      <c r="ATV7" s="12"/>
      <c r="ATW7" s="12"/>
      <c r="ATX7" s="12"/>
      <c r="ATY7" s="12">
        <v>1</v>
      </c>
      <c r="ATZ7" s="12"/>
      <c r="AUA7" s="12">
        <v>1</v>
      </c>
      <c r="AUB7" s="12">
        <v>1</v>
      </c>
      <c r="AUC7" s="12">
        <v>2</v>
      </c>
      <c r="AUD7" s="12"/>
      <c r="AUE7" s="12">
        <v>1</v>
      </c>
      <c r="AUF7" s="12">
        <v>4</v>
      </c>
      <c r="AUG7" s="12"/>
      <c r="AUH7" s="12">
        <v>2</v>
      </c>
      <c r="AUI7" s="12">
        <v>1</v>
      </c>
      <c r="AUJ7" s="12">
        <v>1</v>
      </c>
      <c r="AUK7" s="12">
        <v>1</v>
      </c>
      <c r="AUL7" s="12"/>
      <c r="AUM7" s="12">
        <v>1</v>
      </c>
      <c r="AUN7" s="12">
        <v>2</v>
      </c>
      <c r="AUO7" s="12">
        <v>1</v>
      </c>
      <c r="AUP7" s="12"/>
      <c r="AUQ7" s="12">
        <v>1</v>
      </c>
      <c r="AUR7" s="12">
        <v>1</v>
      </c>
      <c r="AUS7" s="12"/>
      <c r="AUT7" s="12">
        <v>1</v>
      </c>
      <c r="AUU7" s="12">
        <v>1</v>
      </c>
      <c r="AUV7" s="12"/>
      <c r="AUW7" s="12">
        <v>4</v>
      </c>
      <c r="AUX7" s="12"/>
      <c r="AUY7" s="12"/>
      <c r="AUZ7" s="12"/>
      <c r="AVA7" s="12"/>
      <c r="AVB7" s="12">
        <v>3</v>
      </c>
      <c r="AVC7" s="12"/>
      <c r="AVD7" s="12">
        <v>1</v>
      </c>
      <c r="AVE7" s="12">
        <v>1</v>
      </c>
      <c r="AVF7" s="12">
        <v>4</v>
      </c>
      <c r="AVG7" s="12">
        <v>1</v>
      </c>
      <c r="AVH7" s="12">
        <v>1</v>
      </c>
      <c r="AVI7" s="12">
        <v>1</v>
      </c>
      <c r="AVJ7" s="12"/>
      <c r="AVK7" s="12">
        <v>2</v>
      </c>
      <c r="AVL7" s="12">
        <v>1</v>
      </c>
      <c r="AVM7" s="12">
        <v>1</v>
      </c>
      <c r="AVN7" s="12"/>
      <c r="AVO7" s="12">
        <v>2</v>
      </c>
      <c r="AVP7" s="12"/>
      <c r="AVQ7" s="12"/>
      <c r="AVR7" s="12">
        <v>2</v>
      </c>
      <c r="AVS7" s="12">
        <v>1</v>
      </c>
      <c r="AVT7" s="12"/>
      <c r="AVU7" s="12">
        <v>1</v>
      </c>
      <c r="AVV7" s="12">
        <v>1</v>
      </c>
      <c r="AVW7" s="12">
        <v>2</v>
      </c>
      <c r="AVX7" s="12">
        <v>1</v>
      </c>
      <c r="AVY7" s="12"/>
      <c r="AVZ7" s="12">
        <v>1</v>
      </c>
      <c r="AWA7" s="12">
        <v>1</v>
      </c>
      <c r="AWB7" s="12">
        <v>1</v>
      </c>
      <c r="AWC7" s="12">
        <v>1</v>
      </c>
      <c r="AWD7" s="12">
        <v>2</v>
      </c>
      <c r="AWE7" s="12">
        <v>3</v>
      </c>
      <c r="AWF7" s="12">
        <v>1</v>
      </c>
      <c r="AWG7" s="12">
        <v>1</v>
      </c>
      <c r="AWH7" s="12">
        <v>2</v>
      </c>
      <c r="AWI7" s="12"/>
      <c r="AWJ7" s="12">
        <v>1</v>
      </c>
      <c r="AWK7" s="12">
        <v>3</v>
      </c>
      <c r="AWL7" s="12">
        <v>1</v>
      </c>
      <c r="AWM7" s="12"/>
      <c r="AWN7" s="12">
        <v>1</v>
      </c>
      <c r="AWO7" s="12">
        <v>1</v>
      </c>
      <c r="AWP7" s="12"/>
      <c r="AWQ7" s="12"/>
      <c r="AWR7" s="12"/>
      <c r="AWS7" s="12">
        <v>1</v>
      </c>
      <c r="AWT7" s="12">
        <v>3</v>
      </c>
      <c r="AWU7" s="12">
        <v>1</v>
      </c>
      <c r="AWV7" s="12">
        <v>1</v>
      </c>
      <c r="AWW7" s="12">
        <v>3</v>
      </c>
      <c r="AWX7" s="12"/>
      <c r="AWY7" s="12">
        <v>1</v>
      </c>
      <c r="AWZ7" s="12"/>
      <c r="AXA7" s="12"/>
      <c r="AXB7" s="12"/>
      <c r="AXC7" s="12"/>
      <c r="AXD7" s="12"/>
      <c r="AXE7" s="12">
        <v>3</v>
      </c>
      <c r="AXF7" s="12">
        <v>1</v>
      </c>
      <c r="AXG7" s="12"/>
      <c r="AXH7" s="12">
        <v>2</v>
      </c>
      <c r="AXI7" s="12">
        <v>1</v>
      </c>
      <c r="AXJ7" s="12">
        <v>2</v>
      </c>
      <c r="AXK7" s="12">
        <v>3</v>
      </c>
      <c r="AXL7" s="12">
        <v>1</v>
      </c>
      <c r="AXM7" s="12">
        <v>2</v>
      </c>
      <c r="AXN7" s="12">
        <v>1</v>
      </c>
      <c r="AXO7" s="12">
        <v>2</v>
      </c>
      <c r="AXP7" s="12"/>
      <c r="AXQ7" s="12"/>
      <c r="AXR7" s="12">
        <v>1</v>
      </c>
      <c r="AXS7" s="12">
        <v>1</v>
      </c>
      <c r="AXT7" s="12">
        <v>1</v>
      </c>
      <c r="AXU7" s="12"/>
      <c r="AXV7" s="12"/>
      <c r="AXW7" s="12">
        <v>1</v>
      </c>
      <c r="AXX7" s="12"/>
      <c r="AXY7" s="12">
        <v>1</v>
      </c>
      <c r="AXZ7" s="12"/>
      <c r="AYA7" s="12">
        <v>3</v>
      </c>
      <c r="AYB7" s="12">
        <v>3</v>
      </c>
      <c r="AYC7" s="12">
        <v>1</v>
      </c>
      <c r="AYD7" s="12"/>
      <c r="AYE7" s="12">
        <v>2</v>
      </c>
      <c r="AYF7" s="12"/>
      <c r="AYG7" s="12">
        <v>3</v>
      </c>
      <c r="AYH7" s="12">
        <v>2</v>
      </c>
      <c r="AYI7" s="12">
        <v>1</v>
      </c>
      <c r="AYJ7" s="12"/>
      <c r="AYK7" s="12">
        <v>2</v>
      </c>
      <c r="AYL7" s="12"/>
      <c r="AYM7" s="12">
        <v>1</v>
      </c>
      <c r="AYN7" s="12"/>
      <c r="AYO7" s="12">
        <v>1</v>
      </c>
      <c r="AYP7" s="12"/>
      <c r="AYQ7" s="12">
        <v>1</v>
      </c>
      <c r="AYR7" s="12"/>
      <c r="AYS7" s="12"/>
      <c r="AYT7" s="12"/>
      <c r="AYU7" s="12">
        <v>1</v>
      </c>
      <c r="AYV7" s="12">
        <v>3</v>
      </c>
      <c r="AYW7" s="12">
        <v>1</v>
      </c>
      <c r="AYX7" s="12"/>
      <c r="AYY7" s="12"/>
      <c r="AYZ7" s="12">
        <v>1</v>
      </c>
      <c r="AZA7" s="12"/>
      <c r="AZB7" s="12"/>
      <c r="AZC7" s="12"/>
      <c r="AZD7" s="12"/>
      <c r="AZE7" s="12"/>
      <c r="AZF7" s="12"/>
      <c r="AZG7" s="12"/>
      <c r="AZH7" s="12">
        <v>1</v>
      </c>
      <c r="AZI7" s="12"/>
      <c r="AZJ7" s="12">
        <v>3</v>
      </c>
      <c r="AZK7" s="12"/>
      <c r="AZL7" s="12">
        <v>2</v>
      </c>
      <c r="AZM7" s="12">
        <v>1</v>
      </c>
      <c r="AZN7" s="12">
        <v>2</v>
      </c>
      <c r="AZO7" s="12"/>
      <c r="AZP7" s="12">
        <v>2</v>
      </c>
      <c r="AZQ7" s="12"/>
      <c r="AZR7" s="12">
        <v>3</v>
      </c>
      <c r="AZS7" s="12">
        <v>1</v>
      </c>
      <c r="AZT7" s="12">
        <v>1</v>
      </c>
      <c r="AZU7" s="12">
        <v>1</v>
      </c>
      <c r="AZV7" s="12">
        <v>1</v>
      </c>
      <c r="AZW7" s="12">
        <v>1</v>
      </c>
      <c r="AZX7" s="12">
        <v>1</v>
      </c>
      <c r="AZY7" s="12">
        <v>1</v>
      </c>
      <c r="AZZ7" s="12"/>
      <c r="BAA7" s="12"/>
      <c r="BAB7" s="12"/>
      <c r="BAC7" s="12">
        <v>2</v>
      </c>
      <c r="BAD7" s="12">
        <v>1</v>
      </c>
      <c r="BAE7" s="12">
        <v>1</v>
      </c>
      <c r="BAF7" s="12">
        <v>1</v>
      </c>
      <c r="BAG7" s="12">
        <v>2</v>
      </c>
      <c r="BAH7" s="12">
        <v>1</v>
      </c>
      <c r="BAI7" s="12">
        <v>2</v>
      </c>
      <c r="BAJ7" s="12">
        <v>1</v>
      </c>
      <c r="BAK7" s="12"/>
      <c r="BAL7" s="12"/>
      <c r="BAM7" s="12">
        <v>1</v>
      </c>
      <c r="BAN7" s="12"/>
      <c r="BAO7" s="12">
        <v>1</v>
      </c>
      <c r="BAP7" s="12"/>
      <c r="BAQ7" s="12">
        <v>2</v>
      </c>
      <c r="BAR7" s="12">
        <v>1</v>
      </c>
      <c r="BAS7" s="12">
        <v>2</v>
      </c>
      <c r="BAT7" s="12">
        <v>2</v>
      </c>
      <c r="BAU7" s="12">
        <v>1</v>
      </c>
      <c r="BAV7" s="12">
        <v>2</v>
      </c>
      <c r="BAW7" s="12"/>
      <c r="BAX7" s="12">
        <v>2</v>
      </c>
      <c r="BAY7" s="12">
        <v>1</v>
      </c>
      <c r="BAZ7" s="12">
        <v>1</v>
      </c>
      <c r="BBA7" s="12"/>
      <c r="BBB7" s="12"/>
      <c r="BBC7" s="12">
        <v>1</v>
      </c>
      <c r="BBD7" s="12">
        <v>1</v>
      </c>
      <c r="BBE7" s="12">
        <v>1</v>
      </c>
      <c r="BBF7" s="12"/>
      <c r="BBG7" s="12">
        <v>3</v>
      </c>
      <c r="BBH7" s="12"/>
      <c r="BBI7" s="12">
        <v>1</v>
      </c>
      <c r="BBJ7" s="12">
        <v>1</v>
      </c>
      <c r="BBK7" s="12">
        <v>2</v>
      </c>
      <c r="BBL7" s="12"/>
      <c r="BBM7" s="12">
        <v>1</v>
      </c>
      <c r="BBN7" s="12">
        <v>1</v>
      </c>
      <c r="BBO7" s="12">
        <v>1</v>
      </c>
      <c r="BBP7" s="12">
        <v>1</v>
      </c>
      <c r="BBQ7" s="12">
        <v>3</v>
      </c>
      <c r="BBR7" s="12">
        <v>2</v>
      </c>
      <c r="BBS7" s="12">
        <v>1</v>
      </c>
      <c r="BBT7" s="12">
        <v>2</v>
      </c>
      <c r="BBU7" s="12"/>
      <c r="BBV7" s="12">
        <v>1</v>
      </c>
      <c r="BBW7" s="12"/>
      <c r="BBX7" s="12">
        <v>1</v>
      </c>
      <c r="BBY7" s="12"/>
      <c r="BBZ7" s="12"/>
      <c r="BCA7" s="12">
        <v>1</v>
      </c>
      <c r="BCB7" s="12">
        <v>2</v>
      </c>
      <c r="BCC7" s="12">
        <v>1</v>
      </c>
      <c r="BCD7" s="12"/>
      <c r="BCE7" s="12">
        <v>1</v>
      </c>
      <c r="BCF7" s="12"/>
      <c r="BCG7" s="12">
        <v>1</v>
      </c>
      <c r="BCH7" s="12">
        <v>1</v>
      </c>
      <c r="BCI7" s="12">
        <v>1</v>
      </c>
      <c r="BCJ7" s="12">
        <v>1</v>
      </c>
      <c r="BCK7" s="12">
        <v>1</v>
      </c>
      <c r="BCL7" s="12">
        <v>2</v>
      </c>
      <c r="BCM7" s="12"/>
      <c r="BCN7" s="12">
        <v>2</v>
      </c>
      <c r="BCO7" s="12"/>
      <c r="BCP7" s="12">
        <v>2</v>
      </c>
      <c r="BCQ7" s="12"/>
      <c r="BCR7" s="12"/>
      <c r="BCS7" s="12">
        <v>2</v>
      </c>
      <c r="BCT7" s="12">
        <v>1</v>
      </c>
      <c r="BCU7" s="12"/>
      <c r="BCV7" s="12">
        <v>2</v>
      </c>
      <c r="BCW7" s="12">
        <v>2</v>
      </c>
      <c r="BCX7" s="12"/>
      <c r="BCY7" s="12">
        <v>1</v>
      </c>
      <c r="BCZ7" s="12"/>
      <c r="BDA7" s="12">
        <v>2</v>
      </c>
      <c r="BDB7" s="12">
        <v>2</v>
      </c>
      <c r="BDC7" s="12"/>
      <c r="BDD7" s="12"/>
      <c r="BDE7" s="12">
        <v>1</v>
      </c>
      <c r="BDF7" s="12"/>
      <c r="BDG7" s="12">
        <v>2</v>
      </c>
      <c r="BDH7" s="12">
        <v>2</v>
      </c>
      <c r="BDI7" s="12"/>
      <c r="BDJ7" s="12"/>
      <c r="BDK7" s="12">
        <v>2</v>
      </c>
      <c r="BDL7" s="12">
        <v>1</v>
      </c>
      <c r="BDM7" s="12"/>
      <c r="BDN7" s="12">
        <v>2</v>
      </c>
      <c r="BDO7" s="12">
        <v>2</v>
      </c>
      <c r="BDP7" s="12"/>
      <c r="BDQ7" s="12">
        <v>1</v>
      </c>
      <c r="BDR7" s="12"/>
      <c r="BDS7" s="12"/>
      <c r="BDT7" s="12"/>
      <c r="BDU7" s="12">
        <v>2</v>
      </c>
      <c r="BDV7" s="12">
        <v>2</v>
      </c>
      <c r="BDW7" s="12"/>
      <c r="BDX7" s="12"/>
      <c r="BDY7" s="12"/>
      <c r="BDZ7" s="12"/>
      <c r="BEA7" s="12">
        <v>1</v>
      </c>
      <c r="BEB7" s="12"/>
      <c r="BEC7" s="12"/>
      <c r="BED7" s="12">
        <v>3</v>
      </c>
      <c r="BEE7" s="12"/>
      <c r="BEF7" s="12">
        <v>1</v>
      </c>
      <c r="BEG7" s="12">
        <v>1</v>
      </c>
      <c r="BEH7" s="12">
        <v>1</v>
      </c>
      <c r="BEI7" s="12"/>
      <c r="BEJ7" s="12">
        <v>1</v>
      </c>
      <c r="BEK7" s="12"/>
      <c r="BEL7" s="12">
        <v>1</v>
      </c>
      <c r="BEM7" s="12">
        <v>2</v>
      </c>
      <c r="BEN7" s="12">
        <v>1</v>
      </c>
      <c r="BEO7" s="12"/>
      <c r="BEP7" s="12">
        <v>1</v>
      </c>
      <c r="BEQ7" s="12"/>
      <c r="BER7" s="12">
        <v>2</v>
      </c>
      <c r="BES7" s="12"/>
      <c r="BET7" s="12"/>
      <c r="BEU7" s="12">
        <v>2</v>
      </c>
      <c r="BEV7" s="12">
        <v>1</v>
      </c>
      <c r="BEW7" s="12"/>
      <c r="BEX7" s="12">
        <v>1</v>
      </c>
      <c r="BEY7" s="12"/>
      <c r="BEZ7" s="12"/>
      <c r="BFA7" s="12"/>
      <c r="BFB7" s="12">
        <v>1</v>
      </c>
      <c r="BFC7" s="12"/>
      <c r="BFD7" s="12">
        <v>2</v>
      </c>
      <c r="BFE7" s="12">
        <v>2</v>
      </c>
      <c r="BFF7" s="12">
        <v>1</v>
      </c>
      <c r="BFG7" s="12"/>
      <c r="BFH7" s="12"/>
      <c r="BFI7" s="12"/>
      <c r="BFJ7" s="12"/>
      <c r="BFK7" s="12">
        <v>2</v>
      </c>
      <c r="BFL7" s="12">
        <v>1</v>
      </c>
      <c r="BFM7" s="12">
        <v>1</v>
      </c>
      <c r="BFN7" s="12">
        <v>1</v>
      </c>
      <c r="BFO7" s="12">
        <v>1</v>
      </c>
      <c r="BFP7" s="12"/>
      <c r="BFQ7" s="12"/>
      <c r="BFR7" s="12">
        <v>1</v>
      </c>
      <c r="BFS7" s="12"/>
      <c r="BFT7" s="12">
        <v>1</v>
      </c>
      <c r="BFU7" s="12">
        <v>1</v>
      </c>
      <c r="BFV7" s="12">
        <v>2</v>
      </c>
      <c r="BFW7" s="12">
        <v>1</v>
      </c>
      <c r="BFX7" s="12"/>
      <c r="BFY7" s="12"/>
      <c r="BFZ7" s="12">
        <v>1</v>
      </c>
      <c r="BGA7" s="12">
        <v>2</v>
      </c>
      <c r="BGB7" s="12">
        <v>1</v>
      </c>
      <c r="BGC7" s="12"/>
      <c r="BGD7" s="12">
        <v>2</v>
      </c>
      <c r="BGE7" s="12"/>
      <c r="BGF7" s="12"/>
      <c r="BGG7" s="12">
        <v>1</v>
      </c>
      <c r="BGH7" s="12"/>
      <c r="BGI7" s="12">
        <v>2</v>
      </c>
      <c r="BGJ7" s="12">
        <v>1</v>
      </c>
      <c r="BGK7" s="12">
        <v>3</v>
      </c>
      <c r="BGL7" s="12"/>
      <c r="BGM7" s="12"/>
      <c r="BGN7" s="12">
        <v>3</v>
      </c>
      <c r="BGO7" s="12">
        <v>2</v>
      </c>
      <c r="BGP7" s="12">
        <v>1</v>
      </c>
      <c r="BGQ7" s="12">
        <v>2</v>
      </c>
      <c r="BGR7" s="12">
        <v>1</v>
      </c>
      <c r="BGS7" s="12"/>
      <c r="BGT7" s="12">
        <v>1</v>
      </c>
      <c r="BGU7" s="12"/>
      <c r="BGV7" s="12">
        <v>1</v>
      </c>
      <c r="BGW7" s="12">
        <v>2</v>
      </c>
      <c r="BGX7" s="12">
        <v>3</v>
      </c>
      <c r="BGY7" s="12">
        <v>1</v>
      </c>
      <c r="BGZ7" s="12"/>
      <c r="BHA7" s="12">
        <v>1</v>
      </c>
      <c r="BHB7" s="12">
        <v>1</v>
      </c>
      <c r="BHC7" s="12">
        <v>2</v>
      </c>
      <c r="BHD7" s="12">
        <v>1</v>
      </c>
      <c r="BHE7" s="12">
        <v>3</v>
      </c>
      <c r="BHF7" s="12">
        <v>1</v>
      </c>
      <c r="BHG7" s="12">
        <v>1</v>
      </c>
      <c r="BHH7" s="12"/>
      <c r="BHI7" s="12"/>
      <c r="BHJ7" s="12">
        <v>1</v>
      </c>
      <c r="BHK7" s="12">
        <v>1</v>
      </c>
      <c r="BHL7" s="12">
        <v>2</v>
      </c>
      <c r="BHM7" s="12">
        <v>1</v>
      </c>
      <c r="BHN7" s="12">
        <v>2</v>
      </c>
      <c r="BHO7" s="12"/>
      <c r="BHP7" s="12"/>
      <c r="BHQ7" s="12"/>
      <c r="BHR7" s="12">
        <v>1</v>
      </c>
      <c r="BHS7" s="12">
        <v>2</v>
      </c>
      <c r="BHT7" s="12">
        <v>1</v>
      </c>
      <c r="BHU7" s="12"/>
      <c r="BHV7" s="12"/>
      <c r="BHW7" s="12"/>
      <c r="BHX7" s="12">
        <v>1</v>
      </c>
      <c r="BHY7" s="12"/>
      <c r="BHZ7" s="12">
        <v>2</v>
      </c>
      <c r="BIA7" s="12">
        <v>3</v>
      </c>
      <c r="BIB7" s="12">
        <v>1</v>
      </c>
      <c r="BIC7" s="12">
        <v>1</v>
      </c>
      <c r="BID7" s="12">
        <v>1</v>
      </c>
      <c r="BIE7" s="12"/>
      <c r="BIF7" s="12"/>
      <c r="BIG7" s="12">
        <v>1</v>
      </c>
      <c r="BIH7" s="12">
        <v>1</v>
      </c>
      <c r="BII7" s="12">
        <v>1</v>
      </c>
      <c r="BIJ7" s="12">
        <v>1</v>
      </c>
      <c r="BIK7" s="12">
        <v>1</v>
      </c>
      <c r="BIL7" s="12">
        <v>1</v>
      </c>
      <c r="BIM7" s="12">
        <v>1</v>
      </c>
      <c r="BIN7" s="12">
        <v>1</v>
      </c>
      <c r="BIO7" s="12">
        <v>2</v>
      </c>
      <c r="BIP7" s="12">
        <v>1</v>
      </c>
      <c r="BIQ7" s="12">
        <v>1</v>
      </c>
      <c r="BIR7" s="12">
        <v>1</v>
      </c>
      <c r="BIS7" s="12">
        <v>1</v>
      </c>
      <c r="BIT7" s="12"/>
      <c r="BIU7" s="12"/>
      <c r="BIV7" s="12"/>
      <c r="BIW7" s="12">
        <v>2</v>
      </c>
      <c r="BIX7" s="12"/>
      <c r="BIY7" s="12">
        <v>1</v>
      </c>
      <c r="BIZ7" s="12"/>
      <c r="BJA7" s="12"/>
      <c r="BJB7" s="12"/>
      <c r="BJC7" s="12">
        <v>1</v>
      </c>
      <c r="BJD7" s="12"/>
      <c r="BJE7" s="12">
        <v>2</v>
      </c>
      <c r="BJF7" s="12"/>
      <c r="BJG7" s="12"/>
      <c r="BJH7" s="12">
        <v>5</v>
      </c>
      <c r="BJI7" s="12">
        <v>1</v>
      </c>
      <c r="BJJ7" s="12">
        <v>1</v>
      </c>
      <c r="BJK7" s="12">
        <v>1</v>
      </c>
      <c r="BJL7" s="12">
        <v>1</v>
      </c>
      <c r="BJM7" s="12"/>
      <c r="BJN7" s="12">
        <v>1</v>
      </c>
      <c r="BJO7" s="12">
        <v>2</v>
      </c>
      <c r="BJP7" s="12"/>
      <c r="BJQ7" s="12"/>
      <c r="BJR7" s="12">
        <v>2</v>
      </c>
      <c r="BJS7" s="12">
        <v>2</v>
      </c>
      <c r="BJT7" s="12">
        <v>3</v>
      </c>
      <c r="BJU7" s="12"/>
      <c r="BJV7" s="12">
        <v>1</v>
      </c>
      <c r="BJW7" s="12">
        <v>1</v>
      </c>
      <c r="BJX7" s="12"/>
      <c r="BJY7" s="12"/>
      <c r="BJZ7" s="12"/>
      <c r="BKA7" s="12">
        <v>1</v>
      </c>
      <c r="BKB7" s="12"/>
      <c r="BKC7" s="12">
        <v>1</v>
      </c>
      <c r="BKD7" s="12"/>
      <c r="BKE7" s="12">
        <v>2</v>
      </c>
      <c r="BKF7" s="12"/>
      <c r="BKG7" s="12">
        <v>2</v>
      </c>
      <c r="BKH7" s="12">
        <v>1</v>
      </c>
      <c r="BKI7" s="12">
        <v>1</v>
      </c>
      <c r="BKJ7" s="12"/>
      <c r="BKK7" s="12">
        <v>2</v>
      </c>
      <c r="BKL7" s="12">
        <v>1</v>
      </c>
      <c r="BKM7" s="12">
        <v>4</v>
      </c>
      <c r="BKN7" s="12"/>
      <c r="BKO7" s="12"/>
      <c r="BKP7" s="12">
        <v>1</v>
      </c>
      <c r="BKQ7" s="12">
        <v>1</v>
      </c>
      <c r="BKR7" s="12">
        <v>1</v>
      </c>
      <c r="BKS7" s="12"/>
      <c r="BKT7" s="12"/>
      <c r="BKU7" s="12"/>
      <c r="BKV7" s="12"/>
      <c r="BKW7" s="12">
        <v>1</v>
      </c>
      <c r="BKX7" s="12"/>
      <c r="BKY7" s="12">
        <v>1</v>
      </c>
      <c r="BKZ7" s="12">
        <v>1</v>
      </c>
      <c r="BLA7" s="12">
        <v>2</v>
      </c>
      <c r="BLB7" s="12"/>
      <c r="BLC7" s="12"/>
      <c r="BLD7" s="12">
        <v>1</v>
      </c>
      <c r="BLE7" s="12"/>
      <c r="BLF7" s="12">
        <v>2</v>
      </c>
      <c r="BLG7" s="12"/>
      <c r="BLH7" s="12">
        <v>1</v>
      </c>
      <c r="BLI7" s="12">
        <v>2</v>
      </c>
      <c r="BLJ7" s="12">
        <v>2</v>
      </c>
      <c r="BLK7" s="12">
        <v>1</v>
      </c>
      <c r="BLL7" s="12"/>
      <c r="BLM7" s="12">
        <v>1</v>
      </c>
      <c r="BLN7" s="12"/>
      <c r="BLO7" s="12"/>
      <c r="BLP7" s="12"/>
      <c r="BLQ7" s="12">
        <v>1</v>
      </c>
      <c r="BLR7" s="12">
        <v>1</v>
      </c>
      <c r="BLS7" s="12">
        <v>2</v>
      </c>
      <c r="BLT7" s="12"/>
      <c r="BLU7" s="12"/>
      <c r="BLV7" s="12">
        <v>1</v>
      </c>
      <c r="BLW7" s="12">
        <v>1</v>
      </c>
      <c r="BLX7" s="12"/>
      <c r="BLY7" s="12">
        <v>2</v>
      </c>
      <c r="BLZ7" s="12">
        <v>1</v>
      </c>
      <c r="BMA7" s="12">
        <v>3</v>
      </c>
      <c r="BMB7" s="12"/>
      <c r="BMC7" s="12">
        <v>1</v>
      </c>
      <c r="BMD7" s="12"/>
      <c r="BME7" s="12"/>
      <c r="BMF7" s="12">
        <v>2</v>
      </c>
      <c r="BMG7" s="12">
        <v>2</v>
      </c>
      <c r="BMH7" s="12">
        <v>1</v>
      </c>
      <c r="BMI7" s="12"/>
      <c r="BMJ7" s="12">
        <v>1</v>
      </c>
      <c r="BMK7" s="12">
        <v>1</v>
      </c>
      <c r="BML7" s="12">
        <v>4</v>
      </c>
      <c r="BMM7" s="12">
        <v>1</v>
      </c>
      <c r="BMN7" s="12">
        <v>1</v>
      </c>
      <c r="BMO7" s="12">
        <v>1</v>
      </c>
      <c r="BMP7" s="12">
        <v>1</v>
      </c>
      <c r="BMQ7" s="12"/>
      <c r="BMR7" s="12">
        <v>2</v>
      </c>
      <c r="BMS7" s="12">
        <v>1</v>
      </c>
      <c r="BMT7" s="12"/>
      <c r="BMU7" s="12">
        <v>2</v>
      </c>
      <c r="BMV7" s="12">
        <v>2</v>
      </c>
      <c r="BMW7" s="12">
        <v>1</v>
      </c>
      <c r="BMX7" s="12">
        <v>2</v>
      </c>
      <c r="BMY7" s="12">
        <v>1</v>
      </c>
      <c r="BMZ7" s="12">
        <v>2</v>
      </c>
      <c r="BNA7" s="12"/>
      <c r="BNB7" s="12">
        <v>1</v>
      </c>
      <c r="BNC7" s="12"/>
      <c r="BND7" s="12">
        <v>1</v>
      </c>
      <c r="BNE7" s="12">
        <v>2</v>
      </c>
      <c r="BNF7" s="12">
        <v>1</v>
      </c>
      <c r="BNG7" s="12">
        <v>1</v>
      </c>
      <c r="BNH7" s="12">
        <v>2</v>
      </c>
      <c r="BNI7" s="12">
        <v>1</v>
      </c>
      <c r="BNJ7" s="12">
        <v>1</v>
      </c>
      <c r="BNK7" s="12"/>
      <c r="BNL7" s="12">
        <v>2</v>
      </c>
      <c r="BNM7" s="12">
        <v>1</v>
      </c>
      <c r="BNN7" s="12">
        <v>5</v>
      </c>
      <c r="BNO7" s="12">
        <v>1</v>
      </c>
      <c r="BNP7" s="12">
        <v>1</v>
      </c>
      <c r="BNQ7" s="12"/>
      <c r="BNR7" s="12">
        <v>1</v>
      </c>
      <c r="BNS7" s="12"/>
      <c r="BNT7" s="12"/>
      <c r="BNU7" s="12">
        <v>1</v>
      </c>
      <c r="BNV7" s="12">
        <v>1</v>
      </c>
      <c r="BNW7" s="12">
        <v>2</v>
      </c>
      <c r="BNX7" s="12">
        <v>2</v>
      </c>
      <c r="BNY7" s="12">
        <v>2</v>
      </c>
      <c r="BNZ7" s="12"/>
      <c r="BOA7" s="12"/>
      <c r="BOB7" s="12">
        <v>2</v>
      </c>
      <c r="BOC7" s="12">
        <v>2</v>
      </c>
      <c r="BOD7" s="12">
        <v>3</v>
      </c>
      <c r="BOE7" s="12">
        <v>1</v>
      </c>
      <c r="BOF7" s="12"/>
      <c r="BOG7" s="12"/>
      <c r="BOH7" s="12"/>
      <c r="BOI7" s="12">
        <v>1</v>
      </c>
      <c r="BOJ7" s="12"/>
      <c r="BOK7" s="12">
        <v>1</v>
      </c>
      <c r="BOL7" s="12"/>
      <c r="BOM7" s="12">
        <v>2</v>
      </c>
      <c r="BON7" s="12">
        <v>1</v>
      </c>
      <c r="BOO7" s="12"/>
      <c r="BOP7" s="12">
        <v>4</v>
      </c>
      <c r="BOQ7" s="12"/>
      <c r="BOR7" s="12">
        <v>2</v>
      </c>
      <c r="BOS7" s="12"/>
      <c r="BOT7" s="12"/>
      <c r="BOU7" s="12">
        <v>1</v>
      </c>
      <c r="BOV7" s="12">
        <v>1</v>
      </c>
      <c r="BOW7" s="12">
        <v>2</v>
      </c>
      <c r="BOX7" s="12">
        <v>1</v>
      </c>
      <c r="BOY7" s="12">
        <v>2</v>
      </c>
      <c r="BOZ7" s="12"/>
      <c r="BPA7" s="12"/>
      <c r="BPB7" s="12"/>
      <c r="BPC7" s="12">
        <v>1</v>
      </c>
      <c r="BPD7" s="12">
        <v>1</v>
      </c>
      <c r="BPE7" s="12">
        <v>1</v>
      </c>
      <c r="BPF7" s="12">
        <v>1</v>
      </c>
      <c r="BPG7" s="12">
        <v>1</v>
      </c>
      <c r="BPH7" s="12">
        <v>3</v>
      </c>
      <c r="BPI7" s="12"/>
      <c r="BPJ7" s="12"/>
      <c r="BPK7" s="12">
        <v>1</v>
      </c>
      <c r="BPL7" s="12">
        <v>1</v>
      </c>
      <c r="BPM7" s="12">
        <v>1</v>
      </c>
      <c r="BPN7" s="12">
        <v>2</v>
      </c>
      <c r="BPO7" s="12">
        <v>1</v>
      </c>
      <c r="BPP7" s="12"/>
      <c r="BPQ7" s="12">
        <v>1</v>
      </c>
      <c r="BPR7" s="12"/>
      <c r="BPS7" s="12"/>
      <c r="BPT7" s="12"/>
      <c r="BPU7" s="12"/>
      <c r="BPV7" s="12">
        <v>2</v>
      </c>
      <c r="BPW7" s="12">
        <v>1</v>
      </c>
      <c r="BPX7" s="12">
        <v>1</v>
      </c>
      <c r="BPY7" s="12">
        <v>1</v>
      </c>
      <c r="BPZ7" s="12"/>
      <c r="BQA7" s="12"/>
      <c r="BQB7" s="12">
        <v>1</v>
      </c>
      <c r="BQC7" s="12"/>
      <c r="BQD7" s="12">
        <v>1</v>
      </c>
      <c r="BQE7" s="12"/>
      <c r="BQF7" s="12"/>
      <c r="BQG7" s="12"/>
      <c r="BQH7" s="12">
        <v>1</v>
      </c>
      <c r="BQI7" s="12"/>
      <c r="BQJ7" s="12"/>
      <c r="BQK7" s="12"/>
      <c r="BQL7" s="12"/>
      <c r="BQM7" s="12">
        <v>1</v>
      </c>
      <c r="BQN7" s="12">
        <v>1</v>
      </c>
      <c r="BQO7" s="12">
        <v>1</v>
      </c>
      <c r="BQP7" s="12">
        <v>1</v>
      </c>
      <c r="BQQ7" s="12">
        <v>1</v>
      </c>
      <c r="BQR7" s="12">
        <v>5</v>
      </c>
      <c r="BQS7" s="12"/>
      <c r="BQT7" s="12">
        <v>1</v>
      </c>
      <c r="BQU7" s="12"/>
      <c r="BQV7" s="12"/>
      <c r="BQW7" s="12">
        <v>3</v>
      </c>
      <c r="BQX7" s="12">
        <v>1</v>
      </c>
      <c r="BQY7" s="12">
        <v>2</v>
      </c>
      <c r="BQZ7" s="12"/>
      <c r="BRA7" s="12">
        <v>1</v>
      </c>
      <c r="BRB7" s="12"/>
      <c r="BRC7" s="12"/>
      <c r="BRD7" s="12">
        <v>1</v>
      </c>
      <c r="BRE7" s="12">
        <v>2</v>
      </c>
      <c r="BRF7" s="12">
        <v>2</v>
      </c>
      <c r="BRG7" s="12"/>
      <c r="BRH7" s="12">
        <v>2</v>
      </c>
      <c r="BRI7" s="12"/>
      <c r="BRJ7" s="12">
        <v>2</v>
      </c>
      <c r="BRK7" s="12">
        <v>1</v>
      </c>
      <c r="BRL7" s="12">
        <v>1</v>
      </c>
      <c r="BRM7" s="12">
        <v>1</v>
      </c>
      <c r="BRN7" s="12"/>
      <c r="BRO7" s="12">
        <v>1</v>
      </c>
      <c r="BRP7" s="12">
        <v>1</v>
      </c>
      <c r="BRQ7" s="12"/>
      <c r="BRR7" s="12">
        <v>2</v>
      </c>
      <c r="BRS7" s="12"/>
      <c r="BRT7" s="12">
        <v>1</v>
      </c>
      <c r="BRU7" s="12">
        <v>1</v>
      </c>
      <c r="BRV7" s="12"/>
      <c r="BRW7" s="12">
        <v>1</v>
      </c>
      <c r="BRX7" s="12"/>
      <c r="BRY7" s="12">
        <v>1</v>
      </c>
      <c r="BRZ7" s="12"/>
      <c r="BSA7" s="12"/>
      <c r="BSB7" s="12">
        <v>1</v>
      </c>
      <c r="BSC7" s="12">
        <v>1</v>
      </c>
      <c r="BSD7" s="12"/>
      <c r="BSE7" s="12">
        <v>1</v>
      </c>
      <c r="BSF7" s="12">
        <v>1</v>
      </c>
      <c r="BSG7" s="12">
        <v>2</v>
      </c>
      <c r="BSH7" s="12">
        <v>1</v>
      </c>
      <c r="BSI7" s="12">
        <v>1</v>
      </c>
      <c r="BSJ7" s="12">
        <v>1</v>
      </c>
      <c r="BSK7" s="12">
        <v>1</v>
      </c>
      <c r="BSL7" s="12">
        <v>1</v>
      </c>
      <c r="BSM7" s="12"/>
      <c r="BSN7" s="12"/>
      <c r="BSO7" s="12">
        <v>1</v>
      </c>
      <c r="BSP7" s="12"/>
      <c r="BSQ7" s="12">
        <v>1</v>
      </c>
      <c r="BSR7" s="12">
        <v>1</v>
      </c>
      <c r="BSS7" s="12">
        <v>4</v>
      </c>
      <c r="BST7" s="12"/>
      <c r="BSU7" s="12"/>
      <c r="BSV7" s="12">
        <v>2</v>
      </c>
      <c r="BSW7" s="12">
        <v>3</v>
      </c>
      <c r="BSX7" s="12"/>
      <c r="BSY7" s="12"/>
      <c r="BSZ7" s="12">
        <v>4</v>
      </c>
      <c r="BTA7" s="12">
        <v>1</v>
      </c>
      <c r="BTB7" s="12">
        <v>3</v>
      </c>
      <c r="BTC7" s="12">
        <v>2</v>
      </c>
      <c r="BTD7" s="12">
        <v>1</v>
      </c>
      <c r="BTE7" s="12">
        <v>3</v>
      </c>
      <c r="BTF7" s="12">
        <v>1</v>
      </c>
      <c r="BTG7" s="12"/>
      <c r="BTH7" s="12"/>
      <c r="BTI7" s="12">
        <v>2</v>
      </c>
      <c r="BTJ7" s="12"/>
      <c r="BTK7" s="12"/>
      <c r="BTL7" s="12">
        <v>1</v>
      </c>
      <c r="BTM7" s="12">
        <v>1</v>
      </c>
      <c r="BTN7" s="12">
        <v>1</v>
      </c>
      <c r="BTO7" s="12">
        <v>1</v>
      </c>
      <c r="BTP7" s="12">
        <v>1</v>
      </c>
      <c r="BTQ7" s="12"/>
      <c r="BTR7" s="12"/>
      <c r="BTS7" s="12">
        <v>1</v>
      </c>
      <c r="BTT7" s="12"/>
      <c r="BTU7" s="12"/>
      <c r="BTV7" s="12"/>
      <c r="BTW7" s="12"/>
      <c r="BTX7" s="12">
        <v>1</v>
      </c>
      <c r="BTY7" s="12"/>
      <c r="BTZ7" s="12">
        <v>2</v>
      </c>
      <c r="BUA7" s="12">
        <v>1</v>
      </c>
      <c r="BUB7" s="12">
        <v>1</v>
      </c>
      <c r="BUC7" s="12">
        <v>2</v>
      </c>
      <c r="BUD7" s="12">
        <v>1</v>
      </c>
      <c r="BUE7" s="12">
        <v>2</v>
      </c>
      <c r="BUF7" s="12">
        <v>1</v>
      </c>
      <c r="BUG7" s="12"/>
      <c r="BUH7" s="12"/>
      <c r="BUI7" s="12"/>
      <c r="BUJ7" s="12">
        <v>3</v>
      </c>
      <c r="BUK7" s="12">
        <v>1</v>
      </c>
      <c r="BUL7" s="12">
        <v>1</v>
      </c>
      <c r="BUM7" s="12"/>
      <c r="BUN7" s="12">
        <v>1</v>
      </c>
      <c r="BUO7" s="12">
        <v>1</v>
      </c>
      <c r="BUP7" s="12"/>
      <c r="BUQ7" s="12">
        <v>1</v>
      </c>
      <c r="BUR7" s="12">
        <v>1</v>
      </c>
      <c r="BUS7" s="12"/>
      <c r="BUT7" s="12"/>
      <c r="BUU7" s="12">
        <v>1</v>
      </c>
      <c r="BUV7" s="12">
        <v>1</v>
      </c>
      <c r="BUW7" s="12">
        <v>1</v>
      </c>
      <c r="BUX7" s="12"/>
      <c r="BUY7" s="12">
        <v>1</v>
      </c>
      <c r="BUZ7" s="12"/>
      <c r="BVA7" s="12"/>
      <c r="BVB7" s="12">
        <v>1</v>
      </c>
      <c r="BVC7" s="12"/>
      <c r="BVD7" s="12"/>
      <c r="BVE7" s="12">
        <v>1</v>
      </c>
      <c r="BVF7" s="12"/>
      <c r="BVG7" s="12"/>
      <c r="BVH7" s="12">
        <v>2</v>
      </c>
      <c r="BVI7" s="12"/>
      <c r="BVJ7" s="12">
        <v>3</v>
      </c>
      <c r="BVK7" s="12"/>
      <c r="BVL7" s="12">
        <v>2</v>
      </c>
      <c r="BVM7" s="12"/>
      <c r="BVN7" s="12"/>
      <c r="BVO7" s="12">
        <v>1</v>
      </c>
      <c r="BVP7" s="12">
        <v>2</v>
      </c>
      <c r="BVQ7" s="12"/>
      <c r="BVR7" s="12">
        <v>1</v>
      </c>
      <c r="BVS7" s="12">
        <v>1</v>
      </c>
      <c r="BVT7" s="12">
        <v>1</v>
      </c>
      <c r="BVU7" s="12">
        <v>2</v>
      </c>
      <c r="BVV7" s="12">
        <v>1</v>
      </c>
      <c r="BVW7" s="12">
        <v>1</v>
      </c>
      <c r="BVX7" s="12">
        <v>2</v>
      </c>
      <c r="BVY7" s="12"/>
      <c r="BVZ7" s="12"/>
      <c r="BWA7" s="12">
        <v>1</v>
      </c>
      <c r="BWB7" s="12">
        <v>1</v>
      </c>
      <c r="BWC7" s="12">
        <v>3</v>
      </c>
      <c r="BWD7" s="12">
        <v>1</v>
      </c>
      <c r="BWE7" s="12">
        <v>2</v>
      </c>
      <c r="BWF7" s="12"/>
      <c r="BWG7" s="12"/>
      <c r="BWH7" s="12"/>
      <c r="BWI7" s="12"/>
      <c r="BWJ7" s="12">
        <v>1</v>
      </c>
      <c r="BWK7" s="12">
        <v>1</v>
      </c>
      <c r="BWL7" s="12">
        <v>1</v>
      </c>
      <c r="BWM7" s="12"/>
      <c r="BWN7" s="12"/>
      <c r="BWO7" s="12">
        <v>1</v>
      </c>
      <c r="BWP7" s="12"/>
      <c r="BWQ7" s="12"/>
      <c r="BWR7" s="12"/>
      <c r="BWS7" s="12"/>
      <c r="BWT7" s="12"/>
      <c r="BWU7" s="12"/>
      <c r="BWV7" s="12">
        <v>4</v>
      </c>
      <c r="BWW7" s="12"/>
      <c r="BWX7" s="12"/>
      <c r="BWY7" s="12"/>
      <c r="BWZ7" s="12">
        <v>1</v>
      </c>
      <c r="BXA7" s="12">
        <v>1</v>
      </c>
      <c r="BXB7" s="12">
        <v>1</v>
      </c>
      <c r="BXC7" s="12"/>
      <c r="BXD7" s="12">
        <v>1</v>
      </c>
      <c r="BXE7" s="12">
        <v>1</v>
      </c>
      <c r="BXF7" s="12"/>
      <c r="BXG7" s="12"/>
      <c r="BXH7" s="12">
        <v>3</v>
      </c>
      <c r="BXI7" s="12">
        <v>1</v>
      </c>
      <c r="BXJ7" s="12">
        <v>1</v>
      </c>
      <c r="BXK7" s="12">
        <v>1</v>
      </c>
      <c r="BXL7" s="12"/>
      <c r="BXM7" s="12"/>
      <c r="BXN7" s="12">
        <v>1</v>
      </c>
      <c r="BXO7" s="12"/>
      <c r="BXP7" s="12">
        <v>1</v>
      </c>
      <c r="BXQ7" s="12"/>
      <c r="BXR7" s="12"/>
      <c r="BXS7" s="12">
        <v>1</v>
      </c>
      <c r="BXT7" s="12">
        <v>2</v>
      </c>
      <c r="BXU7" s="12">
        <v>1</v>
      </c>
      <c r="BXV7" s="12"/>
      <c r="BXW7" s="12"/>
      <c r="BXX7" s="12"/>
      <c r="BXY7" s="12">
        <v>1</v>
      </c>
      <c r="BXZ7" s="12">
        <v>1689</v>
      </c>
    </row>
    <row r="8" spans="1:2002" x14ac:dyDescent="0.2">
      <c r="A8" t="s">
        <v>36</v>
      </c>
      <c r="B8" t="s">
        <v>37</v>
      </c>
      <c r="C8" t="s">
        <v>15</v>
      </c>
      <c r="D8">
        <v>2</v>
      </c>
      <c r="E8" s="1">
        <v>45414</v>
      </c>
      <c r="F8" s="1">
        <v>45419</v>
      </c>
      <c r="G8">
        <v>7</v>
      </c>
      <c r="H8" s="1">
        <v>45425</v>
      </c>
      <c r="I8">
        <v>6</v>
      </c>
      <c r="J8" t="s">
        <v>16</v>
      </c>
      <c r="K8" t="s">
        <v>17</v>
      </c>
      <c r="L8" t="s">
        <v>33</v>
      </c>
      <c r="M8">
        <v>111980</v>
      </c>
      <c r="N8" t="str">
        <f>TEXT(tblorders[[#This Row],[order_date]], "mmm-yyyy")</f>
        <v>May-2024</v>
      </c>
      <c r="O8">
        <f>tblorders[[#This Row],[actual_delivery_days]] -tblorders[[#This Row],[expected_delivery_days]]</f>
        <v>-1</v>
      </c>
      <c r="P8" s="6" t="s">
        <v>32</v>
      </c>
      <c r="Q8" s="12">
        <v>2</v>
      </c>
      <c r="R8" s="12"/>
      <c r="S8" s="12"/>
      <c r="T8" s="12"/>
      <c r="U8" s="12"/>
      <c r="V8" s="12"/>
      <c r="W8" s="12"/>
      <c r="X8" s="12">
        <v>2</v>
      </c>
      <c r="Y8" s="12">
        <v>2</v>
      </c>
      <c r="Z8" s="12">
        <v>1</v>
      </c>
      <c r="AA8" s="12">
        <v>1</v>
      </c>
      <c r="AB8" s="12">
        <v>1</v>
      </c>
      <c r="AC8" s="12">
        <v>1</v>
      </c>
      <c r="AD8" s="12">
        <v>1</v>
      </c>
      <c r="AE8" s="12"/>
      <c r="AF8" s="12"/>
      <c r="AG8" s="12"/>
      <c r="AH8" s="12"/>
      <c r="AI8" s="12"/>
      <c r="AJ8" s="12">
        <v>1</v>
      </c>
      <c r="AK8" s="12"/>
      <c r="AL8" s="12">
        <v>1</v>
      </c>
      <c r="AM8" s="12">
        <v>1</v>
      </c>
      <c r="AN8" s="12"/>
      <c r="AO8" s="12"/>
      <c r="AP8" s="12">
        <v>1</v>
      </c>
      <c r="AQ8" s="12"/>
      <c r="AR8" s="12"/>
      <c r="AS8" s="12"/>
      <c r="AT8" s="12"/>
      <c r="AU8" s="12">
        <v>1</v>
      </c>
      <c r="AV8" s="12">
        <v>2</v>
      </c>
      <c r="AW8" s="12">
        <v>1</v>
      </c>
      <c r="AX8" s="12">
        <v>2</v>
      </c>
      <c r="AY8" s="12"/>
      <c r="AZ8" s="12"/>
      <c r="BA8" s="12">
        <v>1</v>
      </c>
      <c r="BB8" s="12"/>
      <c r="BC8" s="12"/>
      <c r="BD8" s="12">
        <v>1</v>
      </c>
      <c r="BE8" s="12">
        <v>2</v>
      </c>
      <c r="BF8" s="12">
        <v>2</v>
      </c>
      <c r="BG8" s="12"/>
      <c r="BH8" s="12">
        <v>2</v>
      </c>
      <c r="BI8" s="12">
        <v>2</v>
      </c>
      <c r="BJ8" s="12"/>
      <c r="BK8" s="12"/>
      <c r="BL8" s="12">
        <v>1</v>
      </c>
      <c r="BM8" s="12">
        <v>1</v>
      </c>
      <c r="BN8" s="12"/>
      <c r="BO8" s="12">
        <v>1</v>
      </c>
      <c r="BP8" s="12">
        <v>1</v>
      </c>
      <c r="BQ8" s="12">
        <v>1</v>
      </c>
      <c r="BR8" s="12">
        <v>3</v>
      </c>
      <c r="BS8" s="12"/>
      <c r="BT8" s="12"/>
      <c r="BU8" s="12">
        <v>2</v>
      </c>
      <c r="BV8" s="12"/>
      <c r="BW8" s="12"/>
      <c r="BX8" s="12">
        <v>3</v>
      </c>
      <c r="BY8" s="12">
        <v>2</v>
      </c>
      <c r="BZ8" s="12"/>
      <c r="CA8" s="12">
        <v>1</v>
      </c>
      <c r="CB8" s="12">
        <v>1</v>
      </c>
      <c r="CC8" s="12"/>
      <c r="CD8" s="12"/>
      <c r="CE8" s="12">
        <v>1</v>
      </c>
      <c r="CF8" s="12"/>
      <c r="CG8" s="12"/>
      <c r="CH8" s="12">
        <v>1</v>
      </c>
      <c r="CI8" s="12"/>
      <c r="CJ8" s="12">
        <v>2</v>
      </c>
      <c r="CK8" s="12">
        <v>1</v>
      </c>
      <c r="CL8" s="12">
        <v>1</v>
      </c>
      <c r="CM8" s="12">
        <v>1</v>
      </c>
      <c r="CN8" s="12">
        <v>2</v>
      </c>
      <c r="CO8" s="12"/>
      <c r="CP8" s="12">
        <v>1</v>
      </c>
      <c r="CQ8" s="12"/>
      <c r="CR8" s="12">
        <v>1</v>
      </c>
      <c r="CS8" s="12"/>
      <c r="CT8" s="12">
        <v>1</v>
      </c>
      <c r="CU8" s="12"/>
      <c r="CV8" s="12"/>
      <c r="CW8" s="12">
        <v>1</v>
      </c>
      <c r="CX8" s="12"/>
      <c r="CY8" s="12">
        <v>1</v>
      </c>
      <c r="CZ8" s="12"/>
      <c r="DA8" s="12"/>
      <c r="DB8" s="12"/>
      <c r="DC8" s="12"/>
      <c r="DD8" s="12">
        <v>2</v>
      </c>
      <c r="DE8" s="12">
        <v>1</v>
      </c>
      <c r="DF8" s="12"/>
      <c r="DG8" s="12">
        <v>1</v>
      </c>
      <c r="DH8" s="12">
        <v>1</v>
      </c>
      <c r="DI8" s="12"/>
      <c r="DJ8" s="12"/>
      <c r="DK8" s="12"/>
      <c r="DL8" s="12"/>
      <c r="DM8" s="12">
        <v>2</v>
      </c>
      <c r="DN8" s="12"/>
      <c r="DO8" s="12">
        <v>1</v>
      </c>
      <c r="DP8" s="12">
        <v>1</v>
      </c>
      <c r="DQ8" s="12"/>
      <c r="DR8" s="12">
        <v>1</v>
      </c>
      <c r="DS8" s="12"/>
      <c r="DT8" s="12"/>
      <c r="DU8" s="12">
        <v>1</v>
      </c>
      <c r="DV8" s="12">
        <v>1</v>
      </c>
      <c r="DW8" s="12"/>
      <c r="DX8" s="12"/>
      <c r="DY8" s="12"/>
      <c r="DZ8" s="12"/>
      <c r="EA8" s="12">
        <v>3</v>
      </c>
      <c r="EB8" s="12"/>
      <c r="EC8" s="12">
        <v>3</v>
      </c>
      <c r="ED8" s="12">
        <v>1</v>
      </c>
      <c r="EE8" s="12">
        <v>1</v>
      </c>
      <c r="EF8" s="12">
        <v>1</v>
      </c>
      <c r="EG8" s="12">
        <v>1</v>
      </c>
      <c r="EH8" s="12">
        <v>2</v>
      </c>
      <c r="EI8" s="12">
        <v>1</v>
      </c>
      <c r="EJ8" s="12">
        <v>2</v>
      </c>
      <c r="EK8" s="12">
        <v>3</v>
      </c>
      <c r="EL8" s="12">
        <v>1</v>
      </c>
      <c r="EM8" s="12">
        <v>1</v>
      </c>
      <c r="EN8" s="12"/>
      <c r="EO8" s="12"/>
      <c r="EP8" s="12">
        <v>1</v>
      </c>
      <c r="EQ8" s="12"/>
      <c r="ER8" s="12"/>
      <c r="ES8" s="12">
        <v>1</v>
      </c>
      <c r="ET8" s="12"/>
      <c r="EU8" s="12">
        <v>1</v>
      </c>
      <c r="EV8" s="12"/>
      <c r="EW8" s="12">
        <v>1</v>
      </c>
      <c r="EX8" s="12">
        <v>1</v>
      </c>
      <c r="EY8" s="12"/>
      <c r="EZ8" s="12">
        <v>1</v>
      </c>
      <c r="FA8" s="12"/>
      <c r="FB8" s="12"/>
      <c r="FC8" s="12">
        <v>2</v>
      </c>
      <c r="FD8" s="12"/>
      <c r="FE8" s="12"/>
      <c r="FF8" s="12">
        <v>1</v>
      </c>
      <c r="FG8" s="12"/>
      <c r="FH8" s="12">
        <v>1</v>
      </c>
      <c r="FI8" s="12"/>
      <c r="FJ8" s="12"/>
      <c r="FK8" s="12">
        <v>2</v>
      </c>
      <c r="FL8" s="12">
        <v>1</v>
      </c>
      <c r="FM8" s="12"/>
      <c r="FN8" s="12"/>
      <c r="FO8" s="12">
        <v>1</v>
      </c>
      <c r="FP8" s="12"/>
      <c r="FQ8" s="12">
        <v>1</v>
      </c>
      <c r="FR8" s="12">
        <v>1</v>
      </c>
      <c r="FS8" s="12"/>
      <c r="FT8" s="12"/>
      <c r="FU8" s="12">
        <v>2</v>
      </c>
      <c r="FV8" s="12">
        <v>1</v>
      </c>
      <c r="FW8" s="12">
        <v>3</v>
      </c>
      <c r="FX8" s="12">
        <v>2</v>
      </c>
      <c r="FY8" s="12">
        <v>2</v>
      </c>
      <c r="FZ8" s="12">
        <v>1</v>
      </c>
      <c r="GA8" s="12">
        <v>1</v>
      </c>
      <c r="GB8" s="12">
        <v>2</v>
      </c>
      <c r="GC8" s="12"/>
      <c r="GD8" s="12"/>
      <c r="GE8" s="12">
        <v>1</v>
      </c>
      <c r="GF8" s="12"/>
      <c r="GG8" s="12">
        <v>3</v>
      </c>
      <c r="GH8" s="12"/>
      <c r="GI8" s="12">
        <v>3</v>
      </c>
      <c r="GJ8" s="12">
        <v>1</v>
      </c>
      <c r="GK8" s="12">
        <v>1</v>
      </c>
      <c r="GL8" s="12"/>
      <c r="GM8" s="12"/>
      <c r="GN8" s="12">
        <v>3</v>
      </c>
      <c r="GO8" s="12">
        <v>1</v>
      </c>
      <c r="GP8" s="12">
        <v>2</v>
      </c>
      <c r="GQ8" s="12"/>
      <c r="GR8" s="12"/>
      <c r="GS8" s="12"/>
      <c r="GT8" s="12"/>
      <c r="GU8" s="12"/>
      <c r="GV8" s="12"/>
      <c r="GW8" s="12">
        <v>1</v>
      </c>
      <c r="GX8" s="12">
        <v>2</v>
      </c>
      <c r="GY8" s="12">
        <v>1</v>
      </c>
      <c r="GZ8" s="12"/>
      <c r="HA8" s="12"/>
      <c r="HB8" s="12"/>
      <c r="HC8" s="12"/>
      <c r="HD8" s="12">
        <v>2</v>
      </c>
      <c r="HE8" s="12"/>
      <c r="HF8" s="12">
        <v>2</v>
      </c>
      <c r="HG8" s="12"/>
      <c r="HH8" s="12">
        <v>2</v>
      </c>
      <c r="HI8" s="12"/>
      <c r="HJ8" s="12"/>
      <c r="HK8" s="12">
        <v>1</v>
      </c>
      <c r="HL8" s="12"/>
      <c r="HM8" s="12">
        <v>1</v>
      </c>
      <c r="HN8" s="12">
        <v>2</v>
      </c>
      <c r="HO8" s="12">
        <v>1</v>
      </c>
      <c r="HP8" s="12">
        <v>1</v>
      </c>
      <c r="HQ8" s="12">
        <v>2</v>
      </c>
      <c r="HR8" s="12">
        <v>2</v>
      </c>
      <c r="HS8" s="12"/>
      <c r="HT8" s="12"/>
      <c r="HU8" s="12"/>
      <c r="HV8" s="12"/>
      <c r="HW8" s="12">
        <v>2</v>
      </c>
      <c r="HX8" s="12">
        <v>1</v>
      </c>
      <c r="HY8" s="12"/>
      <c r="HZ8" s="12">
        <v>1</v>
      </c>
      <c r="IA8" s="12"/>
      <c r="IB8" s="12"/>
      <c r="IC8" s="12">
        <v>1</v>
      </c>
      <c r="ID8" s="12">
        <v>2</v>
      </c>
      <c r="IE8" s="12">
        <v>1</v>
      </c>
      <c r="IF8" s="12"/>
      <c r="IG8" s="12"/>
      <c r="IH8" s="12"/>
      <c r="II8" s="12"/>
      <c r="IJ8" s="12">
        <v>3</v>
      </c>
      <c r="IK8" s="12">
        <v>2</v>
      </c>
      <c r="IL8" s="12">
        <v>2</v>
      </c>
      <c r="IM8" s="12">
        <v>1</v>
      </c>
      <c r="IN8" s="12">
        <v>1</v>
      </c>
      <c r="IO8" s="12"/>
      <c r="IP8" s="12">
        <v>1</v>
      </c>
      <c r="IQ8" s="12">
        <v>1</v>
      </c>
      <c r="IR8" s="12"/>
      <c r="IS8" s="12">
        <v>1</v>
      </c>
      <c r="IT8" s="12"/>
      <c r="IU8" s="12">
        <v>1</v>
      </c>
      <c r="IV8" s="12">
        <v>2</v>
      </c>
      <c r="IW8" s="12">
        <v>1</v>
      </c>
      <c r="IX8" s="12"/>
      <c r="IY8" s="12">
        <v>2</v>
      </c>
      <c r="IZ8" s="12">
        <v>1</v>
      </c>
      <c r="JA8" s="12"/>
      <c r="JB8" s="12">
        <v>3</v>
      </c>
      <c r="JC8" s="12"/>
      <c r="JD8" s="12">
        <v>1</v>
      </c>
      <c r="JE8" s="12"/>
      <c r="JF8" s="12">
        <v>1</v>
      </c>
      <c r="JG8" s="12"/>
      <c r="JH8" s="12"/>
      <c r="JI8" s="12"/>
      <c r="JJ8" s="12"/>
      <c r="JK8" s="12"/>
      <c r="JL8" s="12"/>
      <c r="JM8" s="12">
        <v>3</v>
      </c>
      <c r="JN8" s="12"/>
      <c r="JO8" s="12">
        <v>1</v>
      </c>
      <c r="JP8" s="12"/>
      <c r="JQ8" s="12">
        <v>1</v>
      </c>
      <c r="JR8" s="12">
        <v>4</v>
      </c>
      <c r="JS8" s="12">
        <v>2</v>
      </c>
      <c r="JT8" s="12">
        <v>1</v>
      </c>
      <c r="JU8" s="12"/>
      <c r="JV8" s="12"/>
      <c r="JW8" s="12"/>
      <c r="JX8" s="12">
        <v>1</v>
      </c>
      <c r="JY8" s="12">
        <v>2</v>
      </c>
      <c r="JZ8" s="12"/>
      <c r="KA8" s="12">
        <v>1</v>
      </c>
      <c r="KB8" s="12">
        <v>1</v>
      </c>
      <c r="KC8" s="12"/>
      <c r="KD8" s="12">
        <v>1</v>
      </c>
      <c r="KE8" s="12"/>
      <c r="KF8" s="12">
        <v>1</v>
      </c>
      <c r="KG8" s="12"/>
      <c r="KH8" s="12"/>
      <c r="KI8" s="12"/>
      <c r="KJ8" s="12"/>
      <c r="KK8" s="12"/>
      <c r="KL8" s="12">
        <v>1</v>
      </c>
      <c r="KM8" s="12"/>
      <c r="KN8" s="12">
        <v>1</v>
      </c>
      <c r="KO8" s="12">
        <v>1</v>
      </c>
      <c r="KP8" s="12"/>
      <c r="KQ8" s="12"/>
      <c r="KR8" s="12"/>
      <c r="KS8" s="12">
        <v>2</v>
      </c>
      <c r="KT8" s="12">
        <v>1</v>
      </c>
      <c r="KU8" s="12">
        <v>1</v>
      </c>
      <c r="KV8" s="12">
        <v>1</v>
      </c>
      <c r="KW8" s="12">
        <v>1</v>
      </c>
      <c r="KX8" s="12">
        <v>4</v>
      </c>
      <c r="KY8" s="12">
        <v>1</v>
      </c>
      <c r="KZ8" s="12"/>
      <c r="LA8" s="12">
        <v>1</v>
      </c>
      <c r="LB8" s="12"/>
      <c r="LC8" s="12"/>
      <c r="LD8" s="12"/>
      <c r="LE8" s="12">
        <v>1</v>
      </c>
      <c r="LF8" s="12">
        <v>3</v>
      </c>
      <c r="LG8" s="12"/>
      <c r="LH8" s="12">
        <v>1</v>
      </c>
      <c r="LI8" s="12"/>
      <c r="LJ8" s="12">
        <v>2</v>
      </c>
      <c r="LK8" s="12">
        <v>2</v>
      </c>
      <c r="LL8" s="12"/>
      <c r="LM8" s="12"/>
      <c r="LN8" s="12"/>
      <c r="LO8" s="12"/>
      <c r="LP8" s="12">
        <v>1</v>
      </c>
      <c r="LQ8" s="12"/>
      <c r="LR8" s="12"/>
      <c r="LS8" s="12"/>
      <c r="LT8" s="12"/>
      <c r="LU8" s="12"/>
      <c r="LV8" s="12"/>
      <c r="LW8" s="12">
        <v>3</v>
      </c>
      <c r="LX8" s="12"/>
      <c r="LY8" s="12">
        <v>2</v>
      </c>
      <c r="LZ8" s="12">
        <v>1</v>
      </c>
      <c r="MA8" s="12">
        <v>1</v>
      </c>
      <c r="MB8" s="12"/>
      <c r="MC8" s="12">
        <v>1</v>
      </c>
      <c r="MD8" s="12">
        <v>1</v>
      </c>
      <c r="ME8" s="12"/>
      <c r="MF8" s="12"/>
      <c r="MG8" s="12">
        <v>1</v>
      </c>
      <c r="MH8" s="12"/>
      <c r="MI8" s="12">
        <v>1</v>
      </c>
      <c r="MJ8" s="12">
        <v>3</v>
      </c>
      <c r="MK8" s="12">
        <v>1</v>
      </c>
      <c r="ML8" s="12">
        <v>1</v>
      </c>
      <c r="MM8" s="12">
        <v>2</v>
      </c>
      <c r="MN8" s="12"/>
      <c r="MO8" s="12"/>
      <c r="MP8" s="12"/>
      <c r="MQ8" s="12">
        <v>1</v>
      </c>
      <c r="MR8" s="12"/>
      <c r="MS8" s="12">
        <v>2</v>
      </c>
      <c r="MT8" s="12"/>
      <c r="MU8" s="12"/>
      <c r="MV8" s="12">
        <v>1</v>
      </c>
      <c r="MW8" s="12">
        <v>1</v>
      </c>
      <c r="MX8" s="12">
        <v>2</v>
      </c>
      <c r="MY8" s="12"/>
      <c r="MZ8" s="12"/>
      <c r="NA8" s="12">
        <v>3</v>
      </c>
      <c r="NB8" s="12">
        <v>1</v>
      </c>
      <c r="NC8" s="12">
        <v>2</v>
      </c>
      <c r="ND8" s="12">
        <v>2</v>
      </c>
      <c r="NE8" s="12">
        <v>3</v>
      </c>
      <c r="NF8" s="12">
        <v>1</v>
      </c>
      <c r="NG8" s="12">
        <v>1</v>
      </c>
      <c r="NH8" s="12"/>
      <c r="NI8" s="12">
        <v>1</v>
      </c>
      <c r="NJ8" s="12">
        <v>2</v>
      </c>
      <c r="NK8" s="12">
        <v>1</v>
      </c>
      <c r="NL8" s="12"/>
      <c r="NM8" s="12"/>
      <c r="NN8" s="12">
        <v>3</v>
      </c>
      <c r="NO8" s="12">
        <v>2</v>
      </c>
      <c r="NP8" s="12">
        <v>1</v>
      </c>
      <c r="NQ8" s="12">
        <v>1</v>
      </c>
      <c r="NR8" s="12">
        <v>1</v>
      </c>
      <c r="NS8" s="12">
        <v>1</v>
      </c>
      <c r="NT8" s="12"/>
      <c r="NU8" s="12">
        <v>1</v>
      </c>
      <c r="NV8" s="12">
        <v>2</v>
      </c>
      <c r="NW8" s="12">
        <v>2</v>
      </c>
      <c r="NX8" s="12">
        <v>2</v>
      </c>
      <c r="NY8" s="12"/>
      <c r="NZ8" s="12"/>
      <c r="OA8" s="12">
        <v>5</v>
      </c>
      <c r="OB8" s="12"/>
      <c r="OC8" s="12">
        <v>2</v>
      </c>
      <c r="OD8" s="12">
        <v>1</v>
      </c>
      <c r="OE8" s="12"/>
      <c r="OF8" s="12"/>
      <c r="OG8" s="12"/>
      <c r="OH8" s="12">
        <v>1</v>
      </c>
      <c r="OI8" s="12">
        <v>1</v>
      </c>
      <c r="OJ8" s="12">
        <v>1</v>
      </c>
      <c r="OK8" s="12"/>
      <c r="OL8" s="12">
        <v>1</v>
      </c>
      <c r="OM8" s="12"/>
      <c r="ON8" s="12">
        <v>1</v>
      </c>
      <c r="OO8" s="12">
        <v>2</v>
      </c>
      <c r="OP8" s="12"/>
      <c r="OQ8" s="12">
        <v>1</v>
      </c>
      <c r="OR8" s="12">
        <v>1</v>
      </c>
      <c r="OS8" s="12"/>
      <c r="OT8" s="12">
        <v>1</v>
      </c>
      <c r="OU8" s="12"/>
      <c r="OV8" s="12"/>
      <c r="OW8" s="12">
        <v>4</v>
      </c>
      <c r="OX8" s="12"/>
      <c r="OY8" s="12"/>
      <c r="OZ8" s="12"/>
      <c r="PA8" s="12">
        <v>1</v>
      </c>
      <c r="PB8" s="12"/>
      <c r="PC8" s="12"/>
      <c r="PD8" s="12"/>
      <c r="PE8" s="12">
        <v>1</v>
      </c>
      <c r="PF8" s="12">
        <v>2</v>
      </c>
      <c r="PG8" s="12">
        <v>1</v>
      </c>
      <c r="PH8" s="12">
        <v>1</v>
      </c>
      <c r="PI8" s="12"/>
      <c r="PJ8" s="12">
        <v>2</v>
      </c>
      <c r="PK8" s="12"/>
      <c r="PL8" s="12"/>
      <c r="PM8" s="12"/>
      <c r="PN8" s="12">
        <v>3</v>
      </c>
      <c r="PO8" s="12">
        <v>2</v>
      </c>
      <c r="PP8" s="12"/>
      <c r="PQ8" s="12">
        <v>1</v>
      </c>
      <c r="PR8" s="12"/>
      <c r="PS8" s="12">
        <v>1</v>
      </c>
      <c r="PT8" s="12">
        <v>1</v>
      </c>
      <c r="PU8" s="12">
        <v>1</v>
      </c>
      <c r="PV8" s="12">
        <v>1</v>
      </c>
      <c r="PW8" s="12">
        <v>1</v>
      </c>
      <c r="PX8" s="12"/>
      <c r="PY8" s="12"/>
      <c r="PZ8" s="12"/>
      <c r="QA8" s="12">
        <v>2</v>
      </c>
      <c r="QB8" s="12">
        <v>3</v>
      </c>
      <c r="QC8" s="12"/>
      <c r="QD8" s="12"/>
      <c r="QE8" s="12"/>
      <c r="QF8" s="12">
        <v>1</v>
      </c>
      <c r="QG8" s="12">
        <v>2</v>
      </c>
      <c r="QH8" s="12">
        <v>1</v>
      </c>
      <c r="QI8" s="12"/>
      <c r="QJ8" s="12">
        <v>1</v>
      </c>
      <c r="QK8" s="12">
        <v>1</v>
      </c>
      <c r="QL8" s="12">
        <v>2</v>
      </c>
      <c r="QM8" s="12">
        <v>3</v>
      </c>
      <c r="QN8" s="12"/>
      <c r="QO8" s="12">
        <v>1</v>
      </c>
      <c r="QP8" s="12">
        <v>2</v>
      </c>
      <c r="QQ8" s="12"/>
      <c r="QR8" s="12">
        <v>1</v>
      </c>
      <c r="QS8" s="12">
        <v>1</v>
      </c>
      <c r="QT8" s="12">
        <v>1</v>
      </c>
      <c r="QU8" s="12">
        <v>1</v>
      </c>
      <c r="QV8" s="12"/>
      <c r="QW8" s="12">
        <v>1</v>
      </c>
      <c r="QX8" s="12">
        <v>1</v>
      </c>
      <c r="QY8" s="12">
        <v>2</v>
      </c>
      <c r="QZ8" s="12">
        <v>1</v>
      </c>
      <c r="RA8" s="12"/>
      <c r="RB8" s="12"/>
      <c r="RC8" s="12">
        <v>1</v>
      </c>
      <c r="RD8" s="12"/>
      <c r="RE8" s="12">
        <v>3</v>
      </c>
      <c r="RF8" s="12">
        <v>1</v>
      </c>
      <c r="RG8" s="12">
        <v>2</v>
      </c>
      <c r="RH8" s="12">
        <v>1</v>
      </c>
      <c r="RI8" s="12"/>
      <c r="RJ8" s="12"/>
      <c r="RK8" s="12">
        <v>1</v>
      </c>
      <c r="RL8" s="12"/>
      <c r="RM8" s="12">
        <v>1</v>
      </c>
      <c r="RN8" s="12">
        <v>2</v>
      </c>
      <c r="RO8" s="12"/>
      <c r="RP8" s="12"/>
      <c r="RQ8" s="12"/>
      <c r="RR8" s="12"/>
      <c r="RS8" s="12"/>
      <c r="RT8" s="12">
        <v>1</v>
      </c>
      <c r="RU8" s="12"/>
      <c r="RV8" s="12">
        <v>2</v>
      </c>
      <c r="RW8" s="12"/>
      <c r="RX8" s="12"/>
      <c r="RY8" s="12">
        <v>1</v>
      </c>
      <c r="RZ8" s="12"/>
      <c r="SA8" s="12"/>
      <c r="SB8" s="12">
        <v>3</v>
      </c>
      <c r="SC8" s="12"/>
      <c r="SD8" s="12">
        <v>2</v>
      </c>
      <c r="SE8" s="12">
        <v>1</v>
      </c>
      <c r="SF8" s="12"/>
      <c r="SG8" s="12"/>
      <c r="SH8" s="12">
        <v>2</v>
      </c>
      <c r="SI8" s="12"/>
      <c r="SJ8" s="12"/>
      <c r="SK8" s="12"/>
      <c r="SL8" s="12">
        <v>1</v>
      </c>
      <c r="SM8" s="12"/>
      <c r="SN8" s="12"/>
      <c r="SO8" s="12"/>
      <c r="SP8" s="12">
        <v>2</v>
      </c>
      <c r="SQ8" s="12">
        <v>1</v>
      </c>
      <c r="SR8" s="12">
        <v>1</v>
      </c>
      <c r="SS8" s="12"/>
      <c r="ST8" s="12"/>
      <c r="SU8" s="12"/>
      <c r="SV8" s="12">
        <v>1</v>
      </c>
      <c r="SW8" s="12"/>
      <c r="SX8" s="12"/>
      <c r="SY8" s="12"/>
      <c r="SZ8" s="12"/>
      <c r="TA8" s="12">
        <v>2</v>
      </c>
      <c r="TB8" s="12"/>
      <c r="TC8" s="12">
        <v>2</v>
      </c>
      <c r="TD8" s="12">
        <v>1</v>
      </c>
      <c r="TE8" s="12"/>
      <c r="TF8" s="12">
        <v>1</v>
      </c>
      <c r="TG8" s="12">
        <v>2</v>
      </c>
      <c r="TH8" s="12"/>
      <c r="TI8" s="12"/>
      <c r="TJ8" s="12"/>
      <c r="TK8" s="12">
        <v>1</v>
      </c>
      <c r="TL8" s="12"/>
      <c r="TM8" s="12"/>
      <c r="TN8" s="12"/>
      <c r="TO8" s="12"/>
      <c r="TP8" s="12">
        <v>1</v>
      </c>
      <c r="TQ8" s="12"/>
      <c r="TR8" s="12"/>
      <c r="TS8" s="12">
        <v>2</v>
      </c>
      <c r="TT8" s="12">
        <v>2</v>
      </c>
      <c r="TU8" s="12"/>
      <c r="TV8" s="12">
        <v>2</v>
      </c>
      <c r="TW8" s="12">
        <v>1</v>
      </c>
      <c r="TX8" s="12">
        <v>3</v>
      </c>
      <c r="TY8" s="12">
        <v>1</v>
      </c>
      <c r="TZ8" s="12">
        <v>1</v>
      </c>
      <c r="UA8" s="12">
        <v>1</v>
      </c>
      <c r="UB8" s="12"/>
      <c r="UC8" s="12"/>
      <c r="UD8" s="12"/>
      <c r="UE8" s="12"/>
      <c r="UF8" s="12"/>
      <c r="UG8" s="12"/>
      <c r="UH8" s="12"/>
      <c r="UI8" s="12"/>
      <c r="UJ8" s="12"/>
      <c r="UK8" s="12">
        <v>2</v>
      </c>
      <c r="UL8" s="12">
        <v>2</v>
      </c>
      <c r="UM8" s="12"/>
      <c r="UN8" s="12">
        <v>1</v>
      </c>
      <c r="UO8" s="12">
        <v>2</v>
      </c>
      <c r="UP8" s="12"/>
      <c r="UQ8" s="12"/>
      <c r="UR8" s="12"/>
      <c r="US8" s="12">
        <v>1</v>
      </c>
      <c r="UT8" s="12"/>
      <c r="UU8" s="12"/>
      <c r="UV8" s="12"/>
      <c r="UW8" s="12"/>
      <c r="UX8" s="12"/>
      <c r="UY8" s="12">
        <v>1</v>
      </c>
      <c r="UZ8" s="12">
        <v>1</v>
      </c>
      <c r="VA8" s="12"/>
      <c r="VB8" s="12"/>
      <c r="VC8" s="12"/>
      <c r="VD8" s="12">
        <v>1</v>
      </c>
      <c r="VE8" s="12">
        <v>1</v>
      </c>
      <c r="VF8" s="12"/>
      <c r="VG8" s="12"/>
      <c r="VH8" s="12">
        <v>1</v>
      </c>
      <c r="VI8" s="12">
        <v>3</v>
      </c>
      <c r="VJ8" s="12">
        <v>1</v>
      </c>
      <c r="VK8" s="12"/>
      <c r="VL8" s="12"/>
      <c r="VM8" s="12"/>
      <c r="VN8" s="12">
        <v>1</v>
      </c>
      <c r="VO8" s="12"/>
      <c r="VP8" s="12">
        <v>1</v>
      </c>
      <c r="VQ8" s="12"/>
      <c r="VR8" s="12">
        <v>1</v>
      </c>
      <c r="VS8" s="12">
        <v>1</v>
      </c>
      <c r="VT8" s="12"/>
      <c r="VU8" s="12">
        <v>3</v>
      </c>
      <c r="VV8" s="12">
        <v>1</v>
      </c>
      <c r="VW8" s="12"/>
      <c r="VX8" s="12">
        <v>1</v>
      </c>
      <c r="VY8" s="12">
        <v>2</v>
      </c>
      <c r="VZ8" s="12"/>
      <c r="WA8" s="12">
        <v>1</v>
      </c>
      <c r="WB8" s="12">
        <v>2</v>
      </c>
      <c r="WC8" s="12"/>
      <c r="WD8" s="12">
        <v>1</v>
      </c>
      <c r="WE8" s="12"/>
      <c r="WF8" s="12">
        <v>1</v>
      </c>
      <c r="WG8" s="12"/>
      <c r="WH8" s="12">
        <v>1</v>
      </c>
      <c r="WI8" s="12">
        <v>3</v>
      </c>
      <c r="WJ8" s="12">
        <v>2</v>
      </c>
      <c r="WK8" s="12"/>
      <c r="WL8" s="12">
        <v>1</v>
      </c>
      <c r="WM8" s="12">
        <v>2</v>
      </c>
      <c r="WN8" s="12">
        <v>1</v>
      </c>
      <c r="WO8" s="12"/>
      <c r="WP8" s="12">
        <v>1</v>
      </c>
      <c r="WQ8" s="12"/>
      <c r="WR8" s="12"/>
      <c r="WS8" s="12"/>
      <c r="WT8" s="12"/>
      <c r="WU8" s="12"/>
      <c r="WV8" s="12">
        <v>2</v>
      </c>
      <c r="WW8" s="12"/>
      <c r="WX8" s="12">
        <v>1</v>
      </c>
      <c r="WY8" s="12"/>
      <c r="WZ8" s="12"/>
      <c r="XA8" s="12"/>
      <c r="XB8" s="12"/>
      <c r="XC8" s="12">
        <v>1</v>
      </c>
      <c r="XD8" s="12"/>
      <c r="XE8" s="12">
        <v>2</v>
      </c>
      <c r="XF8" s="12">
        <v>2</v>
      </c>
      <c r="XG8" s="12"/>
      <c r="XH8" s="12">
        <v>1</v>
      </c>
      <c r="XI8" s="12"/>
      <c r="XJ8" s="12"/>
      <c r="XK8" s="12"/>
      <c r="XL8" s="12">
        <v>2</v>
      </c>
      <c r="XM8" s="12"/>
      <c r="XN8" s="12"/>
      <c r="XO8" s="12">
        <v>1</v>
      </c>
      <c r="XP8" s="12"/>
      <c r="XQ8" s="12"/>
      <c r="XR8" s="12">
        <v>1</v>
      </c>
      <c r="XS8" s="12"/>
      <c r="XT8" s="12"/>
      <c r="XU8" s="12">
        <v>2</v>
      </c>
      <c r="XV8" s="12"/>
      <c r="XW8" s="12"/>
      <c r="XX8" s="12">
        <v>1</v>
      </c>
      <c r="XY8" s="12">
        <v>3</v>
      </c>
      <c r="XZ8" s="12">
        <v>1</v>
      </c>
      <c r="YA8" s="12"/>
      <c r="YB8" s="12">
        <v>1</v>
      </c>
      <c r="YC8" s="12">
        <v>1</v>
      </c>
      <c r="YD8" s="12"/>
      <c r="YE8" s="12">
        <v>1</v>
      </c>
      <c r="YF8" s="12">
        <v>1</v>
      </c>
      <c r="YG8" s="12">
        <v>1</v>
      </c>
      <c r="YH8" s="12"/>
      <c r="YI8" s="12">
        <v>3</v>
      </c>
      <c r="YJ8" s="12"/>
      <c r="YK8" s="12">
        <v>2</v>
      </c>
      <c r="YL8" s="12"/>
      <c r="YM8" s="12"/>
      <c r="YN8" s="12">
        <v>2</v>
      </c>
      <c r="YO8" s="12">
        <v>2</v>
      </c>
      <c r="YP8" s="12">
        <v>1</v>
      </c>
      <c r="YQ8" s="12">
        <v>1</v>
      </c>
      <c r="YR8" s="12">
        <v>2</v>
      </c>
      <c r="YS8" s="12"/>
      <c r="YT8" s="12">
        <v>2</v>
      </c>
      <c r="YU8" s="12">
        <v>2</v>
      </c>
      <c r="YV8" s="12"/>
      <c r="YW8" s="12">
        <v>2</v>
      </c>
      <c r="YX8" s="12"/>
      <c r="YY8" s="12">
        <v>2</v>
      </c>
      <c r="YZ8" s="12"/>
      <c r="ZA8" s="12"/>
      <c r="ZB8" s="12"/>
      <c r="ZC8" s="12">
        <v>1</v>
      </c>
      <c r="ZD8" s="12"/>
      <c r="ZE8" s="12">
        <v>1</v>
      </c>
      <c r="ZF8" s="12">
        <v>2</v>
      </c>
      <c r="ZG8" s="12"/>
      <c r="ZH8" s="12"/>
      <c r="ZI8" s="12">
        <v>2</v>
      </c>
      <c r="ZJ8" s="12">
        <v>2</v>
      </c>
      <c r="ZK8" s="12"/>
      <c r="ZL8" s="12">
        <v>2</v>
      </c>
      <c r="ZM8" s="12">
        <v>1</v>
      </c>
      <c r="ZN8" s="12"/>
      <c r="ZO8" s="12"/>
      <c r="ZP8" s="12"/>
      <c r="ZQ8" s="12"/>
      <c r="ZR8" s="12">
        <v>3</v>
      </c>
      <c r="ZS8" s="12">
        <v>1</v>
      </c>
      <c r="ZT8" s="12">
        <v>1</v>
      </c>
      <c r="ZU8" s="12"/>
      <c r="ZV8" s="12">
        <v>1</v>
      </c>
      <c r="ZW8" s="12"/>
      <c r="ZX8" s="12">
        <v>1</v>
      </c>
      <c r="ZY8" s="12"/>
      <c r="ZZ8" s="12"/>
      <c r="AAA8" s="12"/>
      <c r="AAB8" s="12">
        <v>2</v>
      </c>
      <c r="AAC8" s="12">
        <v>1</v>
      </c>
      <c r="AAD8" s="12">
        <v>2</v>
      </c>
      <c r="AAE8" s="12">
        <v>2</v>
      </c>
      <c r="AAF8" s="12"/>
      <c r="AAG8" s="12">
        <v>1</v>
      </c>
      <c r="AAH8" s="12"/>
      <c r="AAI8" s="12">
        <v>4</v>
      </c>
      <c r="AAJ8" s="12">
        <v>1</v>
      </c>
      <c r="AAK8" s="12">
        <v>2</v>
      </c>
      <c r="AAL8" s="12">
        <v>1</v>
      </c>
      <c r="AAM8" s="12"/>
      <c r="AAN8" s="12"/>
      <c r="AAO8" s="12">
        <v>1</v>
      </c>
      <c r="AAP8" s="12">
        <v>1</v>
      </c>
      <c r="AAQ8" s="12">
        <v>2</v>
      </c>
      <c r="AAR8" s="12">
        <v>2</v>
      </c>
      <c r="AAS8" s="12"/>
      <c r="AAT8" s="12"/>
      <c r="AAU8" s="12">
        <v>2</v>
      </c>
      <c r="AAV8" s="12">
        <v>2</v>
      </c>
      <c r="AAW8" s="12">
        <v>2</v>
      </c>
      <c r="AAX8" s="12">
        <v>2</v>
      </c>
      <c r="AAY8" s="12"/>
      <c r="AAZ8" s="12">
        <v>1</v>
      </c>
      <c r="ABA8" s="12">
        <v>1</v>
      </c>
      <c r="ABB8" s="12">
        <v>2</v>
      </c>
      <c r="ABC8" s="12">
        <v>1</v>
      </c>
      <c r="ABD8" s="12">
        <v>1</v>
      </c>
      <c r="ABE8" s="12">
        <v>1</v>
      </c>
      <c r="ABF8" s="12">
        <v>1</v>
      </c>
      <c r="ABG8" s="12">
        <v>1</v>
      </c>
      <c r="ABH8" s="12">
        <v>1</v>
      </c>
      <c r="ABI8" s="12">
        <v>1</v>
      </c>
      <c r="ABJ8" s="12">
        <v>1</v>
      </c>
      <c r="ABK8" s="12"/>
      <c r="ABL8" s="12"/>
      <c r="ABM8" s="12">
        <v>1</v>
      </c>
      <c r="ABN8" s="12">
        <v>1</v>
      </c>
      <c r="ABO8" s="12"/>
      <c r="ABP8" s="12">
        <v>1</v>
      </c>
      <c r="ABQ8" s="12"/>
      <c r="ABR8" s="12"/>
      <c r="ABS8" s="12"/>
      <c r="ABT8" s="12">
        <v>1</v>
      </c>
      <c r="ABU8" s="12"/>
      <c r="ABV8" s="12">
        <v>4</v>
      </c>
      <c r="ABW8" s="12">
        <v>1</v>
      </c>
      <c r="ABX8" s="12">
        <v>2</v>
      </c>
      <c r="ABY8" s="12"/>
      <c r="ABZ8" s="12"/>
      <c r="ACA8" s="12"/>
      <c r="ACB8" s="12">
        <v>1</v>
      </c>
      <c r="ACC8" s="12">
        <v>1</v>
      </c>
      <c r="ACD8" s="12"/>
      <c r="ACE8" s="12"/>
      <c r="ACF8" s="12">
        <v>1</v>
      </c>
      <c r="ACG8" s="12">
        <v>1</v>
      </c>
      <c r="ACH8" s="12"/>
      <c r="ACI8" s="12"/>
      <c r="ACJ8" s="12"/>
      <c r="ACK8" s="12"/>
      <c r="ACL8" s="12">
        <v>1</v>
      </c>
      <c r="ACM8" s="12">
        <v>1</v>
      </c>
      <c r="ACN8" s="12"/>
      <c r="ACO8" s="12">
        <v>2</v>
      </c>
      <c r="ACP8" s="12">
        <v>1</v>
      </c>
      <c r="ACQ8" s="12">
        <v>1</v>
      </c>
      <c r="ACR8" s="12"/>
      <c r="ACS8" s="12"/>
      <c r="ACT8" s="12">
        <v>3</v>
      </c>
      <c r="ACU8" s="12"/>
      <c r="ACV8" s="12"/>
      <c r="ACW8" s="12">
        <v>1</v>
      </c>
      <c r="ACX8" s="12">
        <v>3</v>
      </c>
      <c r="ACY8" s="12">
        <v>4</v>
      </c>
      <c r="ACZ8" s="12">
        <v>1</v>
      </c>
      <c r="ADA8" s="12"/>
      <c r="ADB8" s="12">
        <v>2</v>
      </c>
      <c r="ADC8" s="12">
        <v>1</v>
      </c>
      <c r="ADD8" s="12"/>
      <c r="ADE8" s="12"/>
      <c r="ADF8" s="12">
        <v>1</v>
      </c>
      <c r="ADG8" s="12">
        <v>2</v>
      </c>
      <c r="ADH8" s="12"/>
      <c r="ADI8" s="12"/>
      <c r="ADJ8" s="12">
        <v>1</v>
      </c>
      <c r="ADK8" s="12"/>
      <c r="ADL8" s="12">
        <v>1</v>
      </c>
      <c r="ADM8" s="12"/>
      <c r="ADN8" s="12">
        <v>1</v>
      </c>
      <c r="ADO8" s="12">
        <v>2</v>
      </c>
      <c r="ADP8" s="12">
        <v>2</v>
      </c>
      <c r="ADQ8" s="12"/>
      <c r="ADR8" s="12">
        <v>1</v>
      </c>
      <c r="ADS8" s="12">
        <v>1</v>
      </c>
      <c r="ADT8" s="12"/>
      <c r="ADU8" s="12">
        <v>1</v>
      </c>
      <c r="ADV8" s="12"/>
      <c r="ADW8" s="12"/>
      <c r="ADX8" s="12"/>
      <c r="ADY8" s="12"/>
      <c r="ADZ8" s="12">
        <v>1</v>
      </c>
      <c r="AEA8" s="12"/>
      <c r="AEB8" s="12"/>
      <c r="AEC8" s="12">
        <v>1</v>
      </c>
      <c r="AED8" s="12"/>
      <c r="AEE8" s="12"/>
      <c r="AEF8" s="12">
        <v>1</v>
      </c>
      <c r="AEG8" s="12"/>
      <c r="AEH8" s="12">
        <v>2</v>
      </c>
      <c r="AEI8" s="12">
        <v>2</v>
      </c>
      <c r="AEJ8" s="12"/>
      <c r="AEK8" s="12"/>
      <c r="AEL8" s="12">
        <v>2</v>
      </c>
      <c r="AEM8" s="12"/>
      <c r="AEN8" s="12">
        <v>1</v>
      </c>
      <c r="AEO8" s="12">
        <v>1</v>
      </c>
      <c r="AEP8" s="12">
        <v>2</v>
      </c>
      <c r="AEQ8" s="12"/>
      <c r="AER8" s="12">
        <v>2</v>
      </c>
      <c r="AES8" s="12">
        <v>2</v>
      </c>
      <c r="AET8" s="12">
        <v>1</v>
      </c>
      <c r="AEU8" s="12">
        <v>1</v>
      </c>
      <c r="AEV8" s="12">
        <v>2</v>
      </c>
      <c r="AEW8" s="12"/>
      <c r="AEX8" s="12"/>
      <c r="AEY8" s="12">
        <v>2</v>
      </c>
      <c r="AEZ8" s="12">
        <v>1</v>
      </c>
      <c r="AFA8" s="12">
        <v>1</v>
      </c>
      <c r="AFB8" s="12"/>
      <c r="AFC8" s="12"/>
      <c r="AFD8" s="12"/>
      <c r="AFE8" s="12">
        <v>3</v>
      </c>
      <c r="AFF8" s="12"/>
      <c r="AFG8" s="12"/>
      <c r="AFH8" s="12"/>
      <c r="AFI8" s="12"/>
      <c r="AFJ8" s="12">
        <v>2</v>
      </c>
      <c r="AFK8" s="12">
        <v>3</v>
      </c>
      <c r="AFL8" s="12">
        <v>1</v>
      </c>
      <c r="AFM8" s="12"/>
      <c r="AFN8" s="12"/>
      <c r="AFO8" s="12"/>
      <c r="AFP8" s="12"/>
      <c r="AFQ8" s="12"/>
      <c r="AFR8" s="12"/>
      <c r="AFS8" s="12"/>
      <c r="AFT8" s="12">
        <v>1</v>
      </c>
      <c r="AFU8" s="12">
        <v>2</v>
      </c>
      <c r="AFV8" s="12"/>
      <c r="AFW8" s="12">
        <v>1</v>
      </c>
      <c r="AFX8" s="12">
        <v>1</v>
      </c>
      <c r="AFY8" s="12">
        <v>2</v>
      </c>
      <c r="AFZ8" s="12">
        <v>1</v>
      </c>
      <c r="AGA8" s="12">
        <v>1</v>
      </c>
      <c r="AGB8" s="12">
        <v>1</v>
      </c>
      <c r="AGC8" s="12"/>
      <c r="AGD8" s="12">
        <v>1</v>
      </c>
      <c r="AGE8" s="12">
        <v>2</v>
      </c>
      <c r="AGF8" s="12"/>
      <c r="AGG8" s="12"/>
      <c r="AGH8" s="12"/>
      <c r="AGI8" s="12">
        <v>2</v>
      </c>
      <c r="AGJ8" s="12">
        <v>1</v>
      </c>
      <c r="AGK8" s="12"/>
      <c r="AGL8" s="12"/>
      <c r="AGM8" s="12"/>
      <c r="AGN8" s="12"/>
      <c r="AGO8" s="12">
        <v>2</v>
      </c>
      <c r="AGP8" s="12">
        <v>1</v>
      </c>
      <c r="AGQ8" s="12"/>
      <c r="AGR8" s="12">
        <v>1</v>
      </c>
      <c r="AGS8" s="12">
        <v>2</v>
      </c>
      <c r="AGT8" s="12"/>
      <c r="AGU8" s="12"/>
      <c r="AGV8" s="12">
        <v>3</v>
      </c>
      <c r="AGW8" s="12">
        <v>2</v>
      </c>
      <c r="AGX8" s="12"/>
      <c r="AGY8" s="12">
        <v>1</v>
      </c>
      <c r="AGZ8" s="12">
        <v>1</v>
      </c>
      <c r="AHA8" s="12">
        <v>1</v>
      </c>
      <c r="AHB8" s="12">
        <v>2</v>
      </c>
      <c r="AHC8" s="12"/>
      <c r="AHD8" s="12"/>
      <c r="AHE8" s="12"/>
      <c r="AHF8" s="12">
        <v>1</v>
      </c>
      <c r="AHG8" s="12">
        <v>1</v>
      </c>
      <c r="AHH8" s="12">
        <v>1</v>
      </c>
      <c r="AHI8" s="12">
        <v>1</v>
      </c>
      <c r="AHJ8" s="12"/>
      <c r="AHK8" s="12"/>
      <c r="AHL8" s="12"/>
      <c r="AHM8" s="12"/>
      <c r="AHN8" s="12">
        <v>1</v>
      </c>
      <c r="AHO8" s="12">
        <v>3</v>
      </c>
      <c r="AHP8" s="12"/>
      <c r="AHQ8" s="12">
        <v>1</v>
      </c>
      <c r="AHR8" s="12">
        <v>1</v>
      </c>
      <c r="AHS8" s="12">
        <v>1</v>
      </c>
      <c r="AHT8" s="12">
        <v>1</v>
      </c>
      <c r="AHU8" s="12">
        <v>2</v>
      </c>
      <c r="AHV8" s="12">
        <v>1</v>
      </c>
      <c r="AHW8" s="12">
        <v>1</v>
      </c>
      <c r="AHX8" s="12"/>
      <c r="AHY8" s="12">
        <v>1</v>
      </c>
      <c r="AHZ8" s="12"/>
      <c r="AIA8" s="12">
        <v>1</v>
      </c>
      <c r="AIB8" s="12">
        <v>1</v>
      </c>
      <c r="AIC8" s="12"/>
      <c r="AID8" s="12"/>
      <c r="AIE8" s="12">
        <v>4</v>
      </c>
      <c r="AIF8" s="12"/>
      <c r="AIG8" s="12">
        <v>1</v>
      </c>
      <c r="AIH8" s="12">
        <v>2</v>
      </c>
      <c r="AII8" s="12"/>
      <c r="AIJ8" s="12"/>
      <c r="AIK8" s="12">
        <v>1</v>
      </c>
      <c r="AIL8" s="12">
        <v>1</v>
      </c>
      <c r="AIM8" s="12">
        <v>1</v>
      </c>
      <c r="AIN8" s="12">
        <v>1</v>
      </c>
      <c r="AIO8" s="12">
        <v>2</v>
      </c>
      <c r="AIP8" s="12"/>
      <c r="AIQ8" s="12"/>
      <c r="AIR8" s="12">
        <v>1</v>
      </c>
      <c r="AIS8" s="12"/>
      <c r="AIT8" s="12">
        <v>2</v>
      </c>
      <c r="AIU8" s="12"/>
      <c r="AIV8" s="12"/>
      <c r="AIW8" s="12"/>
      <c r="AIX8" s="12"/>
      <c r="AIY8" s="12"/>
      <c r="AIZ8" s="12"/>
      <c r="AJA8" s="12"/>
      <c r="AJB8" s="12"/>
      <c r="AJC8" s="12">
        <v>4</v>
      </c>
      <c r="AJD8" s="12"/>
      <c r="AJE8" s="12">
        <v>1</v>
      </c>
      <c r="AJF8" s="12">
        <v>1</v>
      </c>
      <c r="AJG8" s="12">
        <v>1</v>
      </c>
      <c r="AJH8" s="12"/>
      <c r="AJI8" s="12"/>
      <c r="AJJ8" s="12">
        <v>1</v>
      </c>
      <c r="AJK8" s="12">
        <v>1</v>
      </c>
      <c r="AJL8" s="12">
        <v>1</v>
      </c>
      <c r="AJM8" s="12">
        <v>2</v>
      </c>
      <c r="AJN8" s="12">
        <v>2</v>
      </c>
      <c r="AJO8" s="12"/>
      <c r="AJP8" s="12"/>
      <c r="AJQ8" s="12">
        <v>1</v>
      </c>
      <c r="AJR8" s="12">
        <v>2</v>
      </c>
      <c r="AJS8" s="12">
        <v>2</v>
      </c>
      <c r="AJT8" s="12"/>
      <c r="AJU8" s="12">
        <v>1</v>
      </c>
      <c r="AJV8" s="12">
        <v>1</v>
      </c>
      <c r="AJW8" s="12"/>
      <c r="AJX8" s="12"/>
      <c r="AJY8" s="12">
        <v>1</v>
      </c>
      <c r="AJZ8" s="12"/>
      <c r="AKA8" s="12">
        <v>1</v>
      </c>
      <c r="AKB8" s="12">
        <v>1</v>
      </c>
      <c r="AKC8" s="12"/>
      <c r="AKD8" s="12">
        <v>2</v>
      </c>
      <c r="AKE8" s="12">
        <v>1</v>
      </c>
      <c r="AKF8" s="12"/>
      <c r="AKG8" s="12">
        <v>3</v>
      </c>
      <c r="AKH8" s="12">
        <v>1</v>
      </c>
      <c r="AKI8" s="12">
        <v>1</v>
      </c>
      <c r="AKJ8" s="12">
        <v>1</v>
      </c>
      <c r="AKK8" s="12">
        <v>1</v>
      </c>
      <c r="AKL8" s="12">
        <v>2</v>
      </c>
      <c r="AKM8" s="12">
        <v>1</v>
      </c>
      <c r="AKN8" s="12">
        <v>1</v>
      </c>
      <c r="AKO8" s="12"/>
      <c r="AKP8" s="12"/>
      <c r="AKQ8" s="12"/>
      <c r="AKR8" s="12">
        <v>2</v>
      </c>
      <c r="AKS8" s="12"/>
      <c r="AKT8" s="12">
        <v>1</v>
      </c>
      <c r="AKU8" s="12"/>
      <c r="AKV8" s="12"/>
      <c r="AKW8" s="12"/>
      <c r="AKX8" s="12"/>
      <c r="AKY8" s="12"/>
      <c r="AKZ8" s="12">
        <v>1</v>
      </c>
      <c r="ALA8" s="12">
        <v>2</v>
      </c>
      <c r="ALB8" s="12">
        <v>1</v>
      </c>
      <c r="ALC8" s="12">
        <v>2</v>
      </c>
      <c r="ALD8" s="12">
        <v>1</v>
      </c>
      <c r="ALE8" s="12">
        <v>1</v>
      </c>
      <c r="ALF8" s="12"/>
      <c r="ALG8" s="12">
        <v>2</v>
      </c>
      <c r="ALH8" s="12"/>
      <c r="ALI8" s="12">
        <v>1</v>
      </c>
      <c r="ALJ8" s="12">
        <v>1</v>
      </c>
      <c r="ALK8" s="12">
        <v>1</v>
      </c>
      <c r="ALL8" s="12"/>
      <c r="ALM8" s="12"/>
      <c r="ALN8" s="12"/>
      <c r="ALO8" s="12"/>
      <c r="ALP8" s="12">
        <v>1</v>
      </c>
      <c r="ALQ8" s="12">
        <v>2</v>
      </c>
      <c r="ALR8" s="12">
        <v>3</v>
      </c>
      <c r="ALS8" s="12"/>
      <c r="ALT8" s="12">
        <v>1</v>
      </c>
      <c r="ALU8" s="12">
        <v>1</v>
      </c>
      <c r="ALV8" s="12">
        <v>1</v>
      </c>
      <c r="ALW8" s="12"/>
      <c r="ALX8" s="12">
        <v>1</v>
      </c>
      <c r="ALY8" s="12">
        <v>1</v>
      </c>
      <c r="ALZ8" s="12">
        <v>1</v>
      </c>
      <c r="AMA8" s="12">
        <v>2</v>
      </c>
      <c r="AMB8" s="12"/>
      <c r="AMC8" s="12"/>
      <c r="AMD8" s="12">
        <v>2</v>
      </c>
      <c r="AME8" s="12"/>
      <c r="AMF8" s="12"/>
      <c r="AMG8" s="12">
        <v>3</v>
      </c>
      <c r="AMH8" s="12"/>
      <c r="AMI8" s="12">
        <v>1</v>
      </c>
      <c r="AMJ8" s="12">
        <v>1</v>
      </c>
      <c r="AMK8" s="12">
        <v>1</v>
      </c>
      <c r="AML8" s="12"/>
      <c r="AMM8" s="12">
        <v>1</v>
      </c>
      <c r="AMN8" s="12"/>
      <c r="AMO8" s="12"/>
      <c r="AMP8" s="12">
        <v>1</v>
      </c>
      <c r="AMQ8" s="12"/>
      <c r="AMR8" s="12">
        <v>3</v>
      </c>
      <c r="AMS8" s="12"/>
      <c r="AMT8" s="12"/>
      <c r="AMU8" s="12">
        <v>3</v>
      </c>
      <c r="AMV8" s="12">
        <v>1</v>
      </c>
      <c r="AMW8" s="12"/>
      <c r="AMX8" s="12">
        <v>1</v>
      </c>
      <c r="AMY8" s="12">
        <v>1</v>
      </c>
      <c r="AMZ8" s="12"/>
      <c r="ANA8" s="12"/>
      <c r="ANB8" s="12">
        <v>1</v>
      </c>
      <c r="ANC8" s="12">
        <v>1</v>
      </c>
      <c r="AND8" s="12">
        <v>2</v>
      </c>
      <c r="ANE8" s="12">
        <v>1</v>
      </c>
      <c r="ANF8" s="12"/>
      <c r="ANG8" s="12">
        <v>2</v>
      </c>
      <c r="ANH8" s="12"/>
      <c r="ANI8" s="12">
        <v>1</v>
      </c>
      <c r="ANJ8" s="12"/>
      <c r="ANK8" s="12">
        <v>1</v>
      </c>
      <c r="ANL8" s="12">
        <v>1</v>
      </c>
      <c r="ANM8" s="12">
        <v>2</v>
      </c>
      <c r="ANN8" s="12"/>
      <c r="ANO8" s="12">
        <v>1</v>
      </c>
      <c r="ANP8" s="12"/>
      <c r="ANQ8" s="12">
        <v>2</v>
      </c>
      <c r="ANR8" s="12">
        <v>1</v>
      </c>
      <c r="ANS8" s="12">
        <v>1</v>
      </c>
      <c r="ANT8" s="12">
        <v>1</v>
      </c>
      <c r="ANU8" s="12">
        <v>3</v>
      </c>
      <c r="ANV8" s="12"/>
      <c r="ANW8" s="12"/>
      <c r="ANX8" s="12">
        <v>1</v>
      </c>
      <c r="ANY8" s="12"/>
      <c r="ANZ8" s="12">
        <v>3</v>
      </c>
      <c r="AOA8" s="12">
        <v>1</v>
      </c>
      <c r="AOB8" s="12"/>
      <c r="AOC8" s="12"/>
      <c r="AOD8" s="12">
        <v>2</v>
      </c>
      <c r="AOE8" s="12">
        <v>2</v>
      </c>
      <c r="AOF8" s="12"/>
      <c r="AOG8" s="12"/>
      <c r="AOH8" s="12"/>
      <c r="AOI8" s="12">
        <v>1</v>
      </c>
      <c r="AOJ8" s="12">
        <v>1</v>
      </c>
      <c r="AOK8" s="12">
        <v>1</v>
      </c>
      <c r="AOL8" s="12"/>
      <c r="AOM8" s="12"/>
      <c r="AON8" s="12">
        <v>1</v>
      </c>
      <c r="AOO8" s="12"/>
      <c r="AOP8" s="12"/>
      <c r="AOQ8" s="12"/>
      <c r="AOR8" s="12">
        <v>1</v>
      </c>
      <c r="AOS8" s="12"/>
      <c r="AOT8" s="12">
        <v>1</v>
      </c>
      <c r="AOU8" s="12"/>
      <c r="AOV8" s="12"/>
      <c r="AOW8" s="12">
        <v>1</v>
      </c>
      <c r="AOX8" s="12">
        <v>1</v>
      </c>
      <c r="AOY8" s="12"/>
      <c r="AOZ8" s="12"/>
      <c r="APA8" s="12">
        <v>2</v>
      </c>
      <c r="APB8" s="12">
        <v>1</v>
      </c>
      <c r="APC8" s="12"/>
      <c r="APD8" s="12">
        <v>1</v>
      </c>
      <c r="APE8" s="12"/>
      <c r="APF8" s="12"/>
      <c r="APG8" s="12">
        <v>1</v>
      </c>
      <c r="APH8" s="12">
        <v>1</v>
      </c>
      <c r="API8" s="12">
        <v>1</v>
      </c>
      <c r="APJ8" s="12">
        <v>1</v>
      </c>
      <c r="APK8" s="12">
        <v>2</v>
      </c>
      <c r="APL8" s="12">
        <v>1</v>
      </c>
      <c r="APM8" s="12">
        <v>1</v>
      </c>
      <c r="APN8" s="12"/>
      <c r="APO8" s="12">
        <v>2</v>
      </c>
      <c r="APP8" s="12"/>
      <c r="APQ8" s="12">
        <v>1</v>
      </c>
      <c r="APR8" s="12">
        <v>2</v>
      </c>
      <c r="APS8" s="12">
        <v>1</v>
      </c>
      <c r="APT8" s="12"/>
      <c r="APU8" s="12">
        <v>1</v>
      </c>
      <c r="APV8" s="12"/>
      <c r="APW8" s="12">
        <v>2</v>
      </c>
      <c r="APX8" s="12">
        <v>2</v>
      </c>
      <c r="APY8" s="12"/>
      <c r="APZ8" s="12">
        <v>1</v>
      </c>
      <c r="AQA8" s="12">
        <v>1</v>
      </c>
      <c r="AQB8" s="12">
        <v>1</v>
      </c>
      <c r="AQC8" s="12">
        <v>2</v>
      </c>
      <c r="AQD8" s="12"/>
      <c r="AQE8" s="12"/>
      <c r="AQF8" s="12"/>
      <c r="AQG8" s="12"/>
      <c r="AQH8" s="12"/>
      <c r="AQI8" s="12">
        <v>2</v>
      </c>
      <c r="AQJ8" s="12">
        <v>1</v>
      </c>
      <c r="AQK8" s="12">
        <v>2</v>
      </c>
      <c r="AQL8" s="12">
        <v>2</v>
      </c>
      <c r="AQM8" s="12">
        <v>2</v>
      </c>
      <c r="AQN8" s="12">
        <v>1</v>
      </c>
      <c r="AQO8" s="12">
        <v>2</v>
      </c>
      <c r="AQP8" s="12">
        <v>1</v>
      </c>
      <c r="AQQ8" s="12">
        <v>1</v>
      </c>
      <c r="AQR8" s="12">
        <v>1</v>
      </c>
      <c r="AQS8" s="12"/>
      <c r="AQT8" s="12">
        <v>2</v>
      </c>
      <c r="AQU8" s="12">
        <v>2</v>
      </c>
      <c r="AQV8" s="12"/>
      <c r="AQW8" s="12">
        <v>2</v>
      </c>
      <c r="AQX8" s="12">
        <v>1</v>
      </c>
      <c r="AQY8" s="12">
        <v>1</v>
      </c>
      <c r="AQZ8" s="12"/>
      <c r="ARA8" s="12"/>
      <c r="ARB8" s="12">
        <v>1</v>
      </c>
      <c r="ARC8" s="12">
        <v>2</v>
      </c>
      <c r="ARD8" s="12">
        <v>1</v>
      </c>
      <c r="ARE8" s="12"/>
      <c r="ARF8" s="12">
        <v>2</v>
      </c>
      <c r="ARG8" s="12">
        <v>2</v>
      </c>
      <c r="ARH8" s="12">
        <v>1</v>
      </c>
      <c r="ARI8" s="12">
        <v>1</v>
      </c>
      <c r="ARJ8" s="12">
        <v>1</v>
      </c>
      <c r="ARK8" s="12"/>
      <c r="ARL8" s="12"/>
      <c r="ARM8" s="12">
        <v>1</v>
      </c>
      <c r="ARN8" s="12">
        <v>1</v>
      </c>
      <c r="ARO8" s="12">
        <v>1</v>
      </c>
      <c r="ARP8" s="12">
        <v>1</v>
      </c>
      <c r="ARQ8" s="12">
        <v>2</v>
      </c>
      <c r="ARR8" s="12">
        <v>1</v>
      </c>
      <c r="ARS8" s="12"/>
      <c r="ART8" s="12">
        <v>1</v>
      </c>
      <c r="ARU8" s="12">
        <v>1</v>
      </c>
      <c r="ARV8" s="12">
        <v>1</v>
      </c>
      <c r="ARW8" s="12">
        <v>1</v>
      </c>
      <c r="ARX8" s="12">
        <v>1</v>
      </c>
      <c r="ARY8" s="12"/>
      <c r="ARZ8" s="12"/>
      <c r="ASA8" s="12"/>
      <c r="ASB8" s="12">
        <v>2</v>
      </c>
      <c r="ASC8" s="12">
        <v>2</v>
      </c>
      <c r="ASD8" s="12"/>
      <c r="ASE8" s="12"/>
      <c r="ASF8" s="12">
        <v>2</v>
      </c>
      <c r="ASG8" s="12">
        <v>2</v>
      </c>
      <c r="ASH8" s="12">
        <v>1</v>
      </c>
      <c r="ASI8" s="12">
        <v>2</v>
      </c>
      <c r="ASJ8" s="12"/>
      <c r="ASK8" s="12">
        <v>4</v>
      </c>
      <c r="ASL8" s="12"/>
      <c r="ASM8" s="12"/>
      <c r="ASN8" s="12">
        <v>2</v>
      </c>
      <c r="ASO8" s="12"/>
      <c r="ASP8" s="12">
        <v>1</v>
      </c>
      <c r="ASQ8" s="12">
        <v>1</v>
      </c>
      <c r="ASR8" s="12">
        <v>1</v>
      </c>
      <c r="ASS8" s="12"/>
      <c r="AST8" s="12"/>
      <c r="ASU8" s="12"/>
      <c r="ASV8" s="12">
        <v>1</v>
      </c>
      <c r="ASW8" s="12">
        <v>1</v>
      </c>
      <c r="ASX8" s="12">
        <v>1</v>
      </c>
      <c r="ASY8" s="12"/>
      <c r="ASZ8" s="12"/>
      <c r="ATA8" s="12">
        <v>1</v>
      </c>
      <c r="ATB8" s="12">
        <v>1</v>
      </c>
      <c r="ATC8" s="12">
        <v>1</v>
      </c>
      <c r="ATD8" s="12">
        <v>2</v>
      </c>
      <c r="ATE8" s="12"/>
      <c r="ATF8" s="12">
        <v>3</v>
      </c>
      <c r="ATG8" s="12">
        <v>1</v>
      </c>
      <c r="ATH8" s="12">
        <v>1</v>
      </c>
      <c r="ATI8" s="12"/>
      <c r="ATJ8" s="12"/>
      <c r="ATK8" s="12">
        <v>2</v>
      </c>
      <c r="ATL8" s="12"/>
      <c r="ATM8" s="12"/>
      <c r="ATN8" s="12"/>
      <c r="ATO8" s="12">
        <v>1</v>
      </c>
      <c r="ATP8" s="12"/>
      <c r="ATQ8" s="12">
        <v>1</v>
      </c>
      <c r="ATR8" s="12">
        <v>1</v>
      </c>
      <c r="ATS8" s="12">
        <v>1</v>
      </c>
      <c r="ATT8" s="12">
        <v>3</v>
      </c>
      <c r="ATU8" s="12">
        <v>1</v>
      </c>
      <c r="ATV8" s="12"/>
      <c r="ATW8" s="12">
        <v>2</v>
      </c>
      <c r="ATX8" s="12"/>
      <c r="ATY8" s="12">
        <v>1</v>
      </c>
      <c r="ATZ8" s="12">
        <v>1</v>
      </c>
      <c r="AUA8" s="12"/>
      <c r="AUB8" s="12">
        <v>1</v>
      </c>
      <c r="AUC8" s="12">
        <v>1</v>
      </c>
      <c r="AUD8" s="12"/>
      <c r="AUE8" s="12">
        <v>2</v>
      </c>
      <c r="AUF8" s="12"/>
      <c r="AUG8" s="12"/>
      <c r="AUH8" s="12">
        <v>1</v>
      </c>
      <c r="AUI8" s="12"/>
      <c r="AUJ8" s="12">
        <v>1</v>
      </c>
      <c r="AUK8" s="12"/>
      <c r="AUL8" s="12"/>
      <c r="AUM8" s="12">
        <v>2</v>
      </c>
      <c r="AUN8" s="12">
        <v>3</v>
      </c>
      <c r="AUO8" s="12">
        <v>3</v>
      </c>
      <c r="AUP8" s="12"/>
      <c r="AUQ8" s="12">
        <v>2</v>
      </c>
      <c r="AUR8" s="12"/>
      <c r="AUS8" s="12"/>
      <c r="AUT8" s="12">
        <v>3</v>
      </c>
      <c r="AUU8" s="12"/>
      <c r="AUV8" s="12"/>
      <c r="AUW8" s="12">
        <v>2</v>
      </c>
      <c r="AUX8" s="12">
        <v>1</v>
      </c>
      <c r="AUY8" s="12">
        <v>2</v>
      </c>
      <c r="AUZ8" s="12">
        <v>1</v>
      </c>
      <c r="AVA8" s="12"/>
      <c r="AVB8" s="12">
        <v>1</v>
      </c>
      <c r="AVC8" s="12">
        <v>1</v>
      </c>
      <c r="AVD8" s="12"/>
      <c r="AVE8" s="12">
        <v>1</v>
      </c>
      <c r="AVF8" s="12"/>
      <c r="AVG8" s="12">
        <v>2</v>
      </c>
      <c r="AVH8" s="12"/>
      <c r="AVI8" s="12">
        <v>1</v>
      </c>
      <c r="AVJ8" s="12">
        <v>1</v>
      </c>
      <c r="AVK8" s="12">
        <v>1</v>
      </c>
      <c r="AVL8" s="12"/>
      <c r="AVM8" s="12"/>
      <c r="AVN8" s="12">
        <v>3</v>
      </c>
      <c r="AVO8" s="12"/>
      <c r="AVP8" s="12"/>
      <c r="AVQ8" s="12"/>
      <c r="AVR8" s="12">
        <v>2</v>
      </c>
      <c r="AVS8" s="12"/>
      <c r="AVT8" s="12">
        <v>1</v>
      </c>
      <c r="AVU8" s="12">
        <v>1</v>
      </c>
      <c r="AVV8" s="12"/>
      <c r="AVW8" s="12"/>
      <c r="AVX8" s="12"/>
      <c r="AVY8" s="12">
        <v>1</v>
      </c>
      <c r="AVZ8" s="12">
        <v>4</v>
      </c>
      <c r="AWA8" s="12">
        <v>3</v>
      </c>
      <c r="AWB8" s="12">
        <v>1</v>
      </c>
      <c r="AWC8" s="12">
        <v>1</v>
      </c>
      <c r="AWD8" s="12"/>
      <c r="AWE8" s="12">
        <v>4</v>
      </c>
      <c r="AWF8" s="12"/>
      <c r="AWG8" s="12"/>
      <c r="AWH8" s="12"/>
      <c r="AWI8" s="12">
        <v>1</v>
      </c>
      <c r="AWJ8" s="12"/>
      <c r="AWK8" s="12"/>
      <c r="AWL8" s="12">
        <v>1</v>
      </c>
      <c r="AWM8" s="12">
        <v>1</v>
      </c>
      <c r="AWN8" s="12"/>
      <c r="AWO8" s="12">
        <v>1</v>
      </c>
      <c r="AWP8" s="12">
        <v>1</v>
      </c>
      <c r="AWQ8" s="12"/>
      <c r="AWR8" s="12">
        <v>1</v>
      </c>
      <c r="AWS8" s="12"/>
      <c r="AWT8" s="12"/>
      <c r="AWU8" s="12">
        <v>1</v>
      </c>
      <c r="AWV8" s="12"/>
      <c r="AWW8" s="12"/>
      <c r="AWX8" s="12"/>
      <c r="AWY8" s="12">
        <v>1</v>
      </c>
      <c r="AWZ8" s="12">
        <v>1</v>
      </c>
      <c r="AXA8" s="12">
        <v>1</v>
      </c>
      <c r="AXB8" s="12">
        <v>1</v>
      </c>
      <c r="AXC8" s="12">
        <v>2</v>
      </c>
      <c r="AXD8" s="12"/>
      <c r="AXE8" s="12">
        <v>1</v>
      </c>
      <c r="AXF8" s="12"/>
      <c r="AXG8" s="12">
        <v>1</v>
      </c>
      <c r="AXH8" s="12"/>
      <c r="AXI8" s="12">
        <v>3</v>
      </c>
      <c r="AXJ8" s="12">
        <v>3</v>
      </c>
      <c r="AXK8" s="12">
        <v>1</v>
      </c>
      <c r="AXL8" s="12">
        <v>1</v>
      </c>
      <c r="AXM8" s="12"/>
      <c r="AXN8" s="12">
        <v>1</v>
      </c>
      <c r="AXO8" s="12">
        <v>2</v>
      </c>
      <c r="AXP8" s="12">
        <v>1</v>
      </c>
      <c r="AXQ8" s="12">
        <v>1</v>
      </c>
      <c r="AXR8" s="12">
        <v>1</v>
      </c>
      <c r="AXS8" s="12">
        <v>2</v>
      </c>
      <c r="AXT8" s="12">
        <v>2</v>
      </c>
      <c r="AXU8" s="12">
        <v>2</v>
      </c>
      <c r="AXV8" s="12">
        <v>1</v>
      </c>
      <c r="AXW8" s="12"/>
      <c r="AXX8" s="12"/>
      <c r="AXY8" s="12"/>
      <c r="AXZ8" s="12">
        <v>1</v>
      </c>
      <c r="AYA8" s="12">
        <v>2</v>
      </c>
      <c r="AYB8" s="12">
        <v>2</v>
      </c>
      <c r="AYC8" s="12">
        <v>1</v>
      </c>
      <c r="AYD8" s="12"/>
      <c r="AYE8" s="12">
        <v>1</v>
      </c>
      <c r="AYF8" s="12"/>
      <c r="AYG8" s="12"/>
      <c r="AYH8" s="12"/>
      <c r="AYI8" s="12">
        <v>1</v>
      </c>
      <c r="AYJ8" s="12">
        <v>1</v>
      </c>
      <c r="AYK8" s="12"/>
      <c r="AYL8" s="12"/>
      <c r="AYM8" s="12"/>
      <c r="AYN8" s="12"/>
      <c r="AYO8" s="12"/>
      <c r="AYP8" s="12">
        <v>1</v>
      </c>
      <c r="AYQ8" s="12"/>
      <c r="AYR8" s="12"/>
      <c r="AYS8" s="12">
        <v>2</v>
      </c>
      <c r="AYT8" s="12"/>
      <c r="AYU8" s="12"/>
      <c r="AYV8" s="12"/>
      <c r="AYW8" s="12"/>
      <c r="AYX8" s="12">
        <v>3</v>
      </c>
      <c r="AYY8" s="12">
        <v>1</v>
      </c>
      <c r="AYZ8" s="12"/>
      <c r="AZA8" s="12">
        <v>2</v>
      </c>
      <c r="AZB8" s="12">
        <v>2</v>
      </c>
      <c r="AZC8" s="12"/>
      <c r="AZD8" s="12">
        <v>4</v>
      </c>
      <c r="AZE8" s="12">
        <v>2</v>
      </c>
      <c r="AZF8" s="12">
        <v>2</v>
      </c>
      <c r="AZG8" s="12"/>
      <c r="AZH8" s="12"/>
      <c r="AZI8" s="12">
        <v>2</v>
      </c>
      <c r="AZJ8" s="12">
        <v>2</v>
      </c>
      <c r="AZK8" s="12">
        <v>1</v>
      </c>
      <c r="AZL8" s="12">
        <v>1</v>
      </c>
      <c r="AZM8" s="12"/>
      <c r="AZN8" s="12">
        <v>1</v>
      </c>
      <c r="AZO8" s="12">
        <v>1</v>
      </c>
      <c r="AZP8" s="12">
        <v>2</v>
      </c>
      <c r="AZQ8" s="12">
        <v>1</v>
      </c>
      <c r="AZR8" s="12"/>
      <c r="AZS8" s="12"/>
      <c r="AZT8" s="12">
        <v>1</v>
      </c>
      <c r="AZU8" s="12"/>
      <c r="AZV8" s="12">
        <v>1</v>
      </c>
      <c r="AZW8" s="12">
        <v>1</v>
      </c>
      <c r="AZX8" s="12">
        <v>1</v>
      </c>
      <c r="AZY8" s="12">
        <v>2</v>
      </c>
      <c r="AZZ8" s="12"/>
      <c r="BAA8" s="12">
        <v>1</v>
      </c>
      <c r="BAB8" s="12">
        <v>1</v>
      </c>
      <c r="BAC8" s="12">
        <v>2</v>
      </c>
      <c r="BAD8" s="12"/>
      <c r="BAE8" s="12">
        <v>1</v>
      </c>
      <c r="BAF8" s="12"/>
      <c r="BAG8" s="12">
        <v>1</v>
      </c>
      <c r="BAH8" s="12"/>
      <c r="BAI8" s="12"/>
      <c r="BAJ8" s="12">
        <v>1</v>
      </c>
      <c r="BAK8" s="12">
        <v>1</v>
      </c>
      <c r="BAL8" s="12">
        <v>1</v>
      </c>
      <c r="BAM8" s="12">
        <v>2</v>
      </c>
      <c r="BAN8" s="12">
        <v>3</v>
      </c>
      <c r="BAO8" s="12"/>
      <c r="BAP8" s="12">
        <v>1</v>
      </c>
      <c r="BAQ8" s="12">
        <v>2</v>
      </c>
      <c r="BAR8" s="12">
        <v>2</v>
      </c>
      <c r="BAS8" s="12"/>
      <c r="BAT8" s="12">
        <v>2</v>
      </c>
      <c r="BAU8" s="12"/>
      <c r="BAV8" s="12"/>
      <c r="BAW8" s="12"/>
      <c r="BAX8" s="12">
        <v>1</v>
      </c>
      <c r="BAY8" s="12"/>
      <c r="BAZ8" s="12"/>
      <c r="BBA8" s="12"/>
      <c r="BBB8" s="12">
        <v>2</v>
      </c>
      <c r="BBC8" s="12"/>
      <c r="BBD8" s="12"/>
      <c r="BBE8" s="12">
        <v>2</v>
      </c>
      <c r="BBF8" s="12"/>
      <c r="BBG8" s="12"/>
      <c r="BBH8" s="12">
        <v>2</v>
      </c>
      <c r="BBI8" s="12">
        <v>1</v>
      </c>
      <c r="BBJ8" s="12">
        <v>3</v>
      </c>
      <c r="BBK8" s="12">
        <v>2</v>
      </c>
      <c r="BBL8" s="12"/>
      <c r="BBM8" s="12">
        <v>1</v>
      </c>
      <c r="BBN8" s="12">
        <v>1</v>
      </c>
      <c r="BBO8" s="12">
        <v>3</v>
      </c>
      <c r="BBP8" s="12">
        <v>3</v>
      </c>
      <c r="BBQ8" s="12"/>
      <c r="BBR8" s="12">
        <v>1</v>
      </c>
      <c r="BBS8" s="12">
        <v>1</v>
      </c>
      <c r="BBT8" s="12"/>
      <c r="BBU8" s="12"/>
      <c r="BBV8" s="12"/>
      <c r="BBW8" s="12">
        <v>1</v>
      </c>
      <c r="BBX8" s="12">
        <v>1</v>
      </c>
      <c r="BBY8" s="12"/>
      <c r="BBZ8" s="12">
        <v>2</v>
      </c>
      <c r="BCA8" s="12"/>
      <c r="BCB8" s="12"/>
      <c r="BCC8" s="12">
        <v>1</v>
      </c>
      <c r="BCD8" s="12">
        <v>1</v>
      </c>
      <c r="BCE8" s="12"/>
      <c r="BCF8" s="12">
        <v>1</v>
      </c>
      <c r="BCG8" s="12"/>
      <c r="BCH8" s="12">
        <v>1</v>
      </c>
      <c r="BCI8" s="12"/>
      <c r="BCJ8" s="12">
        <v>2</v>
      </c>
      <c r="BCK8" s="12">
        <v>1</v>
      </c>
      <c r="BCL8" s="12"/>
      <c r="BCM8" s="12">
        <v>1</v>
      </c>
      <c r="BCN8" s="12">
        <v>1</v>
      </c>
      <c r="BCO8" s="12">
        <v>1</v>
      </c>
      <c r="BCP8" s="12">
        <v>2</v>
      </c>
      <c r="BCQ8" s="12"/>
      <c r="BCR8" s="12"/>
      <c r="BCS8" s="12">
        <v>1</v>
      </c>
      <c r="BCT8" s="12">
        <v>1</v>
      </c>
      <c r="BCU8" s="12">
        <v>1</v>
      </c>
      <c r="BCV8" s="12">
        <v>2</v>
      </c>
      <c r="BCW8" s="12"/>
      <c r="BCX8" s="12">
        <v>2</v>
      </c>
      <c r="BCY8" s="12"/>
      <c r="BCZ8" s="12">
        <v>1</v>
      </c>
      <c r="BDA8" s="12">
        <v>2</v>
      </c>
      <c r="BDB8" s="12">
        <v>1</v>
      </c>
      <c r="BDC8" s="12"/>
      <c r="BDD8" s="12"/>
      <c r="BDE8" s="12"/>
      <c r="BDF8" s="12">
        <v>1</v>
      </c>
      <c r="BDG8" s="12"/>
      <c r="BDH8" s="12">
        <v>1</v>
      </c>
      <c r="BDI8" s="12">
        <v>3</v>
      </c>
      <c r="BDJ8" s="12">
        <v>1</v>
      </c>
      <c r="BDK8" s="12">
        <v>1</v>
      </c>
      <c r="BDL8" s="12"/>
      <c r="BDM8" s="12"/>
      <c r="BDN8" s="12">
        <v>1</v>
      </c>
      <c r="BDO8" s="12"/>
      <c r="BDP8" s="12">
        <v>1</v>
      </c>
      <c r="BDQ8" s="12"/>
      <c r="BDR8" s="12"/>
      <c r="BDS8" s="12"/>
      <c r="BDT8" s="12"/>
      <c r="BDU8" s="12">
        <v>1</v>
      </c>
      <c r="BDV8" s="12">
        <v>1</v>
      </c>
      <c r="BDW8" s="12"/>
      <c r="BDX8" s="12">
        <v>1</v>
      </c>
      <c r="BDY8" s="12">
        <v>2</v>
      </c>
      <c r="BDZ8" s="12">
        <v>3</v>
      </c>
      <c r="BEA8" s="12">
        <v>1</v>
      </c>
      <c r="BEB8" s="12">
        <v>1</v>
      </c>
      <c r="BEC8" s="12"/>
      <c r="BED8" s="12">
        <v>3</v>
      </c>
      <c r="BEE8" s="12"/>
      <c r="BEF8" s="12">
        <v>2</v>
      </c>
      <c r="BEG8" s="12">
        <v>2</v>
      </c>
      <c r="BEH8" s="12"/>
      <c r="BEI8" s="12"/>
      <c r="BEJ8" s="12">
        <v>1</v>
      </c>
      <c r="BEK8" s="12"/>
      <c r="BEL8" s="12">
        <v>1</v>
      </c>
      <c r="BEM8" s="12"/>
      <c r="BEN8" s="12">
        <v>1</v>
      </c>
      <c r="BEO8" s="12">
        <v>1</v>
      </c>
      <c r="BEP8" s="12">
        <v>2</v>
      </c>
      <c r="BEQ8" s="12"/>
      <c r="BER8" s="12">
        <v>1</v>
      </c>
      <c r="BES8" s="12">
        <v>1</v>
      </c>
      <c r="BET8" s="12"/>
      <c r="BEU8" s="12">
        <v>1</v>
      </c>
      <c r="BEV8" s="12">
        <v>1</v>
      </c>
      <c r="BEW8" s="12">
        <v>1</v>
      </c>
      <c r="BEX8" s="12"/>
      <c r="BEY8" s="12"/>
      <c r="BEZ8" s="12">
        <v>3</v>
      </c>
      <c r="BFA8" s="12"/>
      <c r="BFB8" s="12"/>
      <c r="BFC8" s="12">
        <v>1</v>
      </c>
      <c r="BFD8" s="12"/>
      <c r="BFE8" s="12"/>
      <c r="BFF8" s="12"/>
      <c r="BFG8" s="12">
        <v>2</v>
      </c>
      <c r="BFH8" s="12"/>
      <c r="BFI8" s="12">
        <v>1</v>
      </c>
      <c r="BFJ8" s="12">
        <v>2</v>
      </c>
      <c r="BFK8" s="12">
        <v>1</v>
      </c>
      <c r="BFL8" s="12">
        <v>3</v>
      </c>
      <c r="BFM8" s="12">
        <v>1</v>
      </c>
      <c r="BFN8" s="12">
        <v>1</v>
      </c>
      <c r="BFO8" s="12"/>
      <c r="BFP8" s="12">
        <v>1</v>
      </c>
      <c r="BFQ8" s="12">
        <v>1</v>
      </c>
      <c r="BFR8" s="12"/>
      <c r="BFS8" s="12">
        <v>1</v>
      </c>
      <c r="BFT8" s="12"/>
      <c r="BFU8" s="12">
        <v>2</v>
      </c>
      <c r="BFV8" s="12">
        <v>1</v>
      </c>
      <c r="BFW8" s="12">
        <v>1</v>
      </c>
      <c r="BFX8" s="12">
        <v>1</v>
      </c>
      <c r="BFY8" s="12">
        <v>1</v>
      </c>
      <c r="BFZ8" s="12">
        <v>1</v>
      </c>
      <c r="BGA8" s="12"/>
      <c r="BGB8" s="12"/>
      <c r="BGC8" s="12"/>
      <c r="BGD8" s="12"/>
      <c r="BGE8" s="12"/>
      <c r="BGF8" s="12"/>
      <c r="BGG8" s="12">
        <v>3</v>
      </c>
      <c r="BGH8" s="12">
        <v>1</v>
      </c>
      <c r="BGI8" s="12">
        <v>3</v>
      </c>
      <c r="BGJ8" s="12">
        <v>1</v>
      </c>
      <c r="BGK8" s="12"/>
      <c r="BGL8" s="12"/>
      <c r="BGM8" s="12">
        <v>1</v>
      </c>
      <c r="BGN8" s="12">
        <v>1</v>
      </c>
      <c r="BGO8" s="12"/>
      <c r="BGP8" s="12">
        <v>1</v>
      </c>
      <c r="BGQ8" s="12">
        <v>1</v>
      </c>
      <c r="BGR8" s="12">
        <v>2</v>
      </c>
      <c r="BGS8" s="12"/>
      <c r="BGT8" s="12">
        <v>3</v>
      </c>
      <c r="BGU8" s="12">
        <v>1</v>
      </c>
      <c r="BGV8" s="12"/>
      <c r="BGW8" s="12">
        <v>2</v>
      </c>
      <c r="BGX8" s="12">
        <v>1</v>
      </c>
      <c r="BGY8" s="12">
        <v>2</v>
      </c>
      <c r="BGZ8" s="12">
        <v>1</v>
      </c>
      <c r="BHA8" s="12"/>
      <c r="BHB8" s="12"/>
      <c r="BHC8" s="12">
        <v>1</v>
      </c>
      <c r="BHD8" s="12">
        <v>1</v>
      </c>
      <c r="BHE8" s="12">
        <v>1</v>
      </c>
      <c r="BHF8" s="12">
        <v>5</v>
      </c>
      <c r="BHG8" s="12">
        <v>1</v>
      </c>
      <c r="BHH8" s="12"/>
      <c r="BHI8" s="12">
        <v>2</v>
      </c>
      <c r="BHJ8" s="12">
        <v>1</v>
      </c>
      <c r="BHK8" s="12"/>
      <c r="BHL8" s="12">
        <v>4</v>
      </c>
      <c r="BHM8" s="12"/>
      <c r="BHN8" s="12"/>
      <c r="BHO8" s="12">
        <v>2</v>
      </c>
      <c r="BHP8" s="12"/>
      <c r="BHQ8" s="12">
        <v>3</v>
      </c>
      <c r="BHR8" s="12">
        <v>1</v>
      </c>
      <c r="BHS8" s="12"/>
      <c r="BHT8" s="12">
        <v>4</v>
      </c>
      <c r="BHU8" s="12"/>
      <c r="BHV8" s="12"/>
      <c r="BHW8" s="12">
        <v>1</v>
      </c>
      <c r="BHX8" s="12"/>
      <c r="BHY8" s="12">
        <v>1</v>
      </c>
      <c r="BHZ8" s="12">
        <v>2</v>
      </c>
      <c r="BIA8" s="12"/>
      <c r="BIB8" s="12">
        <v>1</v>
      </c>
      <c r="BIC8" s="12"/>
      <c r="BID8" s="12">
        <v>1</v>
      </c>
      <c r="BIE8" s="12">
        <v>1</v>
      </c>
      <c r="BIF8" s="12">
        <v>1</v>
      </c>
      <c r="BIG8" s="12">
        <v>2</v>
      </c>
      <c r="BIH8" s="12">
        <v>2</v>
      </c>
      <c r="BII8" s="12">
        <v>1</v>
      </c>
      <c r="BIJ8" s="12">
        <v>1</v>
      </c>
      <c r="BIK8" s="12">
        <v>1</v>
      </c>
      <c r="BIL8" s="12"/>
      <c r="BIM8" s="12"/>
      <c r="BIN8" s="12"/>
      <c r="BIO8" s="12"/>
      <c r="BIP8" s="12">
        <v>1</v>
      </c>
      <c r="BIQ8" s="12">
        <v>2</v>
      </c>
      <c r="BIR8" s="12">
        <v>1</v>
      </c>
      <c r="BIS8" s="12">
        <v>1</v>
      </c>
      <c r="BIT8" s="12"/>
      <c r="BIU8" s="12"/>
      <c r="BIV8" s="12">
        <v>1</v>
      </c>
      <c r="BIW8" s="12"/>
      <c r="BIX8" s="12">
        <v>1</v>
      </c>
      <c r="BIY8" s="12"/>
      <c r="BIZ8" s="12">
        <v>1</v>
      </c>
      <c r="BJA8" s="12">
        <v>1</v>
      </c>
      <c r="BJB8" s="12">
        <v>1</v>
      </c>
      <c r="BJC8" s="12"/>
      <c r="BJD8" s="12">
        <v>1</v>
      </c>
      <c r="BJE8" s="12"/>
      <c r="BJF8" s="12">
        <v>1</v>
      </c>
      <c r="BJG8" s="12"/>
      <c r="BJH8" s="12">
        <v>2</v>
      </c>
      <c r="BJI8" s="12"/>
      <c r="BJJ8" s="12">
        <v>1</v>
      </c>
      <c r="BJK8" s="12">
        <v>1</v>
      </c>
      <c r="BJL8" s="12">
        <v>1</v>
      </c>
      <c r="BJM8" s="12">
        <v>1</v>
      </c>
      <c r="BJN8" s="12">
        <v>1</v>
      </c>
      <c r="BJO8" s="12">
        <v>1</v>
      </c>
      <c r="BJP8" s="12"/>
      <c r="BJQ8" s="12">
        <v>1</v>
      </c>
      <c r="BJR8" s="12"/>
      <c r="BJS8" s="12">
        <v>1</v>
      </c>
      <c r="BJT8" s="12"/>
      <c r="BJU8" s="12">
        <v>1</v>
      </c>
      <c r="BJV8" s="12"/>
      <c r="BJW8" s="12">
        <v>1</v>
      </c>
      <c r="BJX8" s="12"/>
      <c r="BJY8" s="12"/>
      <c r="BJZ8" s="12"/>
      <c r="BKA8" s="12">
        <v>2</v>
      </c>
      <c r="BKB8" s="12">
        <v>1</v>
      </c>
      <c r="BKC8" s="12">
        <v>1</v>
      </c>
      <c r="BKD8" s="12">
        <v>1</v>
      </c>
      <c r="BKE8" s="12">
        <v>3</v>
      </c>
      <c r="BKF8" s="12"/>
      <c r="BKG8" s="12"/>
      <c r="BKH8" s="12"/>
      <c r="BKI8" s="12">
        <v>2</v>
      </c>
      <c r="BKJ8" s="12">
        <v>1</v>
      </c>
      <c r="BKK8" s="12">
        <v>1</v>
      </c>
      <c r="BKL8" s="12">
        <v>1</v>
      </c>
      <c r="BKM8" s="12">
        <v>1</v>
      </c>
      <c r="BKN8" s="12"/>
      <c r="BKO8" s="12"/>
      <c r="BKP8" s="12">
        <v>3</v>
      </c>
      <c r="BKQ8" s="12">
        <v>1</v>
      </c>
      <c r="BKR8" s="12">
        <v>1</v>
      </c>
      <c r="BKS8" s="12"/>
      <c r="BKT8" s="12">
        <v>2</v>
      </c>
      <c r="BKU8" s="12">
        <v>1</v>
      </c>
      <c r="BKV8" s="12">
        <v>1</v>
      </c>
      <c r="BKW8" s="12"/>
      <c r="BKX8" s="12">
        <v>1</v>
      </c>
      <c r="BKY8" s="12"/>
      <c r="BKZ8" s="12"/>
      <c r="BLA8" s="12">
        <v>4</v>
      </c>
      <c r="BLB8" s="12"/>
      <c r="BLC8" s="12"/>
      <c r="BLD8" s="12"/>
      <c r="BLE8" s="12">
        <v>1</v>
      </c>
      <c r="BLF8" s="12">
        <v>1</v>
      </c>
      <c r="BLG8" s="12"/>
      <c r="BLH8" s="12"/>
      <c r="BLI8" s="12"/>
      <c r="BLJ8" s="12">
        <v>2</v>
      </c>
      <c r="BLK8" s="12">
        <v>1</v>
      </c>
      <c r="BLL8" s="12">
        <v>1</v>
      </c>
      <c r="BLM8" s="12">
        <v>1</v>
      </c>
      <c r="BLN8" s="12">
        <v>1</v>
      </c>
      <c r="BLO8" s="12"/>
      <c r="BLP8" s="12"/>
      <c r="BLQ8" s="12"/>
      <c r="BLR8" s="12"/>
      <c r="BLS8" s="12"/>
      <c r="BLT8" s="12"/>
      <c r="BLU8" s="12"/>
      <c r="BLV8" s="12">
        <v>5</v>
      </c>
      <c r="BLW8" s="12"/>
      <c r="BLX8" s="12">
        <v>1</v>
      </c>
      <c r="BLY8" s="12"/>
      <c r="BLZ8" s="12">
        <v>1</v>
      </c>
      <c r="BMA8" s="12">
        <v>1</v>
      </c>
      <c r="BMB8" s="12">
        <v>1</v>
      </c>
      <c r="BMC8" s="12">
        <v>1</v>
      </c>
      <c r="BMD8" s="12">
        <v>2</v>
      </c>
      <c r="BME8" s="12"/>
      <c r="BMF8" s="12"/>
      <c r="BMG8" s="12">
        <v>1</v>
      </c>
      <c r="BMH8" s="12"/>
      <c r="BMI8" s="12">
        <v>3</v>
      </c>
      <c r="BMJ8" s="12">
        <v>1</v>
      </c>
      <c r="BMK8" s="12">
        <v>1</v>
      </c>
      <c r="BML8" s="12"/>
      <c r="BMM8" s="12">
        <v>2</v>
      </c>
      <c r="BMN8" s="12"/>
      <c r="BMO8" s="12"/>
      <c r="BMP8" s="12">
        <v>1</v>
      </c>
      <c r="BMQ8" s="12"/>
      <c r="BMR8" s="12">
        <v>1</v>
      </c>
      <c r="BMS8" s="12"/>
      <c r="BMT8" s="12">
        <v>1</v>
      </c>
      <c r="BMU8" s="12"/>
      <c r="BMV8" s="12">
        <v>1</v>
      </c>
      <c r="BMW8" s="12">
        <v>1</v>
      </c>
      <c r="BMX8" s="12"/>
      <c r="BMY8" s="12"/>
      <c r="BMZ8" s="12"/>
      <c r="BNA8" s="12"/>
      <c r="BNB8" s="12">
        <v>1</v>
      </c>
      <c r="BNC8" s="12">
        <v>3</v>
      </c>
      <c r="BND8" s="12">
        <v>1</v>
      </c>
      <c r="BNE8" s="12">
        <v>1</v>
      </c>
      <c r="BNF8" s="12">
        <v>2</v>
      </c>
      <c r="BNG8" s="12">
        <v>3</v>
      </c>
      <c r="BNH8" s="12">
        <v>1</v>
      </c>
      <c r="BNI8" s="12"/>
      <c r="BNJ8" s="12">
        <v>1</v>
      </c>
      <c r="BNK8" s="12">
        <v>2</v>
      </c>
      <c r="BNL8" s="12">
        <v>1</v>
      </c>
      <c r="BNM8" s="12">
        <v>2</v>
      </c>
      <c r="BNN8" s="12"/>
      <c r="BNO8" s="12">
        <v>1</v>
      </c>
      <c r="BNP8" s="12">
        <v>2</v>
      </c>
      <c r="BNQ8" s="12"/>
      <c r="BNR8" s="12"/>
      <c r="BNS8" s="12">
        <v>1</v>
      </c>
      <c r="BNT8" s="12"/>
      <c r="BNU8" s="12"/>
      <c r="BNV8" s="12"/>
      <c r="BNW8" s="12"/>
      <c r="BNX8" s="12"/>
      <c r="BNY8" s="12">
        <v>3</v>
      </c>
      <c r="BNZ8" s="12">
        <v>2</v>
      </c>
      <c r="BOA8" s="12"/>
      <c r="BOB8" s="12">
        <v>1</v>
      </c>
      <c r="BOC8" s="12"/>
      <c r="BOD8" s="12"/>
      <c r="BOE8" s="12"/>
      <c r="BOF8" s="12">
        <v>2</v>
      </c>
      <c r="BOG8" s="12">
        <v>1</v>
      </c>
      <c r="BOH8" s="12"/>
      <c r="BOI8" s="12">
        <v>1</v>
      </c>
      <c r="BOJ8" s="12"/>
      <c r="BOK8" s="12">
        <v>2</v>
      </c>
      <c r="BOL8" s="12"/>
      <c r="BOM8" s="12">
        <v>1</v>
      </c>
      <c r="BON8" s="12">
        <v>1</v>
      </c>
      <c r="BOO8" s="12">
        <v>4</v>
      </c>
      <c r="BOP8" s="12">
        <v>1</v>
      </c>
      <c r="BOQ8" s="12">
        <v>2</v>
      </c>
      <c r="BOR8" s="12"/>
      <c r="BOS8" s="12">
        <v>2</v>
      </c>
      <c r="BOT8" s="12">
        <v>2</v>
      </c>
      <c r="BOU8" s="12">
        <v>1</v>
      </c>
      <c r="BOV8" s="12">
        <v>3</v>
      </c>
      <c r="BOW8" s="12">
        <v>1</v>
      </c>
      <c r="BOX8" s="12">
        <v>1</v>
      </c>
      <c r="BOY8" s="12"/>
      <c r="BOZ8" s="12">
        <v>1</v>
      </c>
      <c r="BPA8" s="12"/>
      <c r="BPB8" s="12"/>
      <c r="BPC8" s="12"/>
      <c r="BPD8" s="12">
        <v>1</v>
      </c>
      <c r="BPE8" s="12">
        <v>1</v>
      </c>
      <c r="BPF8" s="12"/>
      <c r="BPG8" s="12">
        <v>1</v>
      </c>
      <c r="BPH8" s="12"/>
      <c r="BPI8" s="12"/>
      <c r="BPJ8" s="12">
        <v>1</v>
      </c>
      <c r="BPK8" s="12"/>
      <c r="BPL8" s="12">
        <v>1</v>
      </c>
      <c r="BPM8" s="12"/>
      <c r="BPN8" s="12">
        <v>2</v>
      </c>
      <c r="BPO8" s="12">
        <v>1</v>
      </c>
      <c r="BPP8" s="12"/>
      <c r="BPQ8" s="12"/>
      <c r="BPR8" s="12"/>
      <c r="BPS8" s="12">
        <v>1</v>
      </c>
      <c r="BPT8" s="12"/>
      <c r="BPU8" s="12">
        <v>2</v>
      </c>
      <c r="BPV8" s="12">
        <v>2</v>
      </c>
      <c r="BPW8" s="12">
        <v>2</v>
      </c>
      <c r="BPX8" s="12"/>
      <c r="BPY8" s="12"/>
      <c r="BPZ8" s="12"/>
      <c r="BQA8" s="12">
        <v>3</v>
      </c>
      <c r="BQB8" s="12">
        <v>1</v>
      </c>
      <c r="BQC8" s="12">
        <v>1</v>
      </c>
      <c r="BQD8" s="12"/>
      <c r="BQE8" s="12">
        <v>1</v>
      </c>
      <c r="BQF8" s="12">
        <v>1</v>
      </c>
      <c r="BQG8" s="12"/>
      <c r="BQH8" s="12"/>
      <c r="BQI8" s="12">
        <v>1</v>
      </c>
      <c r="BQJ8" s="12">
        <v>2</v>
      </c>
      <c r="BQK8" s="12"/>
      <c r="BQL8" s="12">
        <v>1</v>
      </c>
      <c r="BQM8" s="12"/>
      <c r="BQN8" s="12"/>
      <c r="BQO8" s="12"/>
      <c r="BQP8" s="12">
        <v>1</v>
      </c>
      <c r="BQQ8" s="12">
        <v>2</v>
      </c>
      <c r="BQR8" s="12"/>
      <c r="BQS8" s="12"/>
      <c r="BQT8" s="12"/>
      <c r="BQU8" s="12"/>
      <c r="BQV8" s="12">
        <v>3</v>
      </c>
      <c r="BQW8" s="12"/>
      <c r="BQX8" s="12">
        <v>1</v>
      </c>
      <c r="BQY8" s="12">
        <v>1</v>
      </c>
      <c r="BQZ8" s="12">
        <v>1</v>
      </c>
      <c r="BRA8" s="12"/>
      <c r="BRB8" s="12">
        <v>2</v>
      </c>
      <c r="BRC8" s="12"/>
      <c r="BRD8" s="12">
        <v>1</v>
      </c>
      <c r="BRE8" s="12"/>
      <c r="BRF8" s="12"/>
      <c r="BRG8" s="12"/>
      <c r="BRH8" s="12">
        <v>2</v>
      </c>
      <c r="BRI8" s="12">
        <v>4</v>
      </c>
      <c r="BRJ8" s="12"/>
      <c r="BRK8" s="12">
        <v>3</v>
      </c>
      <c r="BRL8" s="12">
        <v>1</v>
      </c>
      <c r="BRM8" s="12">
        <v>4</v>
      </c>
      <c r="BRN8" s="12">
        <v>1</v>
      </c>
      <c r="BRO8" s="12"/>
      <c r="BRP8" s="12">
        <v>2</v>
      </c>
      <c r="BRQ8" s="12"/>
      <c r="BRR8" s="12"/>
      <c r="BRS8" s="12"/>
      <c r="BRT8" s="12">
        <v>1</v>
      </c>
      <c r="BRU8" s="12">
        <v>1</v>
      </c>
      <c r="BRV8" s="12">
        <v>4</v>
      </c>
      <c r="BRW8" s="12">
        <v>1</v>
      </c>
      <c r="BRX8" s="12">
        <v>1</v>
      </c>
      <c r="BRY8" s="12">
        <v>4</v>
      </c>
      <c r="BRZ8" s="12"/>
      <c r="BSA8" s="12">
        <v>1</v>
      </c>
      <c r="BSB8" s="12">
        <v>1</v>
      </c>
      <c r="BSC8" s="12">
        <v>1</v>
      </c>
      <c r="BSD8" s="12"/>
      <c r="BSE8" s="12">
        <v>1</v>
      </c>
      <c r="BSF8" s="12">
        <v>1</v>
      </c>
      <c r="BSG8" s="12">
        <v>1</v>
      </c>
      <c r="BSH8" s="12">
        <v>2</v>
      </c>
      <c r="BSI8" s="12"/>
      <c r="BSJ8" s="12">
        <v>1</v>
      </c>
      <c r="BSK8" s="12">
        <v>1</v>
      </c>
      <c r="BSL8" s="12"/>
      <c r="BSM8" s="12">
        <v>1</v>
      </c>
      <c r="BSN8" s="12">
        <v>1</v>
      </c>
      <c r="BSO8" s="12">
        <v>1</v>
      </c>
      <c r="BSP8" s="12"/>
      <c r="BSQ8" s="12"/>
      <c r="BSR8" s="12"/>
      <c r="BSS8" s="12">
        <v>4</v>
      </c>
      <c r="BST8" s="12"/>
      <c r="BSU8" s="12">
        <v>1</v>
      </c>
      <c r="BSV8" s="12">
        <v>1</v>
      </c>
      <c r="BSW8" s="12">
        <v>1</v>
      </c>
      <c r="BSX8" s="12">
        <v>1</v>
      </c>
      <c r="BSY8" s="12"/>
      <c r="BSZ8" s="12"/>
      <c r="BTA8" s="12">
        <v>2</v>
      </c>
      <c r="BTB8" s="12">
        <v>3</v>
      </c>
      <c r="BTC8" s="12"/>
      <c r="BTD8" s="12">
        <v>1</v>
      </c>
      <c r="BTE8" s="12">
        <v>1</v>
      </c>
      <c r="BTF8" s="12"/>
      <c r="BTG8" s="12"/>
      <c r="BTH8" s="12"/>
      <c r="BTI8" s="12">
        <v>2</v>
      </c>
      <c r="BTJ8" s="12">
        <v>1</v>
      </c>
      <c r="BTK8" s="12"/>
      <c r="BTL8" s="12"/>
      <c r="BTM8" s="12"/>
      <c r="BTN8" s="12"/>
      <c r="BTO8" s="12"/>
      <c r="BTP8" s="12">
        <v>1</v>
      </c>
      <c r="BTQ8" s="12"/>
      <c r="BTR8" s="12"/>
      <c r="BTS8" s="12"/>
      <c r="BTT8" s="12">
        <v>1</v>
      </c>
      <c r="BTU8" s="12">
        <v>1</v>
      </c>
      <c r="BTV8" s="12">
        <v>2</v>
      </c>
      <c r="BTW8" s="12">
        <v>2</v>
      </c>
      <c r="BTX8" s="12"/>
      <c r="BTY8" s="12">
        <v>1</v>
      </c>
      <c r="BTZ8" s="12">
        <v>1</v>
      </c>
      <c r="BUA8" s="12">
        <v>1</v>
      </c>
      <c r="BUB8" s="12">
        <v>1</v>
      </c>
      <c r="BUC8" s="12">
        <v>2</v>
      </c>
      <c r="BUD8" s="12"/>
      <c r="BUE8" s="12">
        <v>1</v>
      </c>
      <c r="BUF8" s="12">
        <v>1</v>
      </c>
      <c r="BUG8" s="12">
        <v>3</v>
      </c>
      <c r="BUH8" s="12">
        <v>1</v>
      </c>
      <c r="BUI8" s="12"/>
      <c r="BUJ8" s="12">
        <v>1</v>
      </c>
      <c r="BUK8" s="12">
        <v>2</v>
      </c>
      <c r="BUL8" s="12"/>
      <c r="BUM8" s="12">
        <v>1</v>
      </c>
      <c r="BUN8" s="12">
        <v>3</v>
      </c>
      <c r="BUO8" s="12">
        <v>3</v>
      </c>
      <c r="BUP8" s="12">
        <v>1</v>
      </c>
      <c r="BUQ8" s="12"/>
      <c r="BUR8" s="12">
        <v>1</v>
      </c>
      <c r="BUS8" s="12">
        <v>1</v>
      </c>
      <c r="BUT8" s="12">
        <v>1</v>
      </c>
      <c r="BUU8" s="12"/>
      <c r="BUV8" s="12">
        <v>1</v>
      </c>
      <c r="BUW8" s="12">
        <v>1</v>
      </c>
      <c r="BUX8" s="12"/>
      <c r="BUY8" s="12">
        <v>2</v>
      </c>
      <c r="BUZ8" s="12">
        <v>1</v>
      </c>
      <c r="BVA8" s="12">
        <v>1</v>
      </c>
      <c r="BVB8" s="12">
        <v>1</v>
      </c>
      <c r="BVC8" s="12"/>
      <c r="BVD8" s="12"/>
      <c r="BVE8" s="12"/>
      <c r="BVF8" s="12">
        <v>1</v>
      </c>
      <c r="BVG8" s="12"/>
      <c r="BVH8" s="12">
        <v>1</v>
      </c>
      <c r="BVI8" s="12"/>
      <c r="BVJ8" s="12"/>
      <c r="BVK8" s="12"/>
      <c r="BVL8" s="12"/>
      <c r="BVM8" s="12">
        <v>2</v>
      </c>
      <c r="BVN8" s="12"/>
      <c r="BVO8" s="12">
        <v>2</v>
      </c>
      <c r="BVP8" s="12">
        <v>1</v>
      </c>
      <c r="BVQ8" s="12">
        <v>1</v>
      </c>
      <c r="BVR8" s="12"/>
      <c r="BVS8" s="12">
        <v>1</v>
      </c>
      <c r="BVT8" s="12"/>
      <c r="BVU8" s="12">
        <v>1</v>
      </c>
      <c r="BVV8" s="12">
        <v>1</v>
      </c>
      <c r="BVW8" s="12"/>
      <c r="BVX8" s="12">
        <v>1</v>
      </c>
      <c r="BVY8" s="12"/>
      <c r="BVZ8" s="12">
        <v>1</v>
      </c>
      <c r="BWA8" s="12"/>
      <c r="BWB8" s="12">
        <v>1</v>
      </c>
      <c r="BWC8" s="12">
        <v>1</v>
      </c>
      <c r="BWD8" s="12">
        <v>2</v>
      </c>
      <c r="BWE8" s="12"/>
      <c r="BWF8" s="12"/>
      <c r="BWG8" s="12"/>
      <c r="BWH8" s="12">
        <v>1</v>
      </c>
      <c r="BWI8" s="12"/>
      <c r="BWJ8" s="12">
        <v>2</v>
      </c>
      <c r="BWK8" s="12">
        <v>3</v>
      </c>
      <c r="BWL8" s="12">
        <v>2</v>
      </c>
      <c r="BWM8" s="12">
        <v>4</v>
      </c>
      <c r="BWN8" s="12">
        <v>1</v>
      </c>
      <c r="BWO8" s="12">
        <v>1</v>
      </c>
      <c r="BWP8" s="12">
        <v>1</v>
      </c>
      <c r="BWQ8" s="12">
        <v>2</v>
      </c>
      <c r="BWR8" s="12">
        <v>1</v>
      </c>
      <c r="BWS8" s="12">
        <v>1</v>
      </c>
      <c r="BWT8" s="12">
        <v>2</v>
      </c>
      <c r="BWU8" s="12">
        <v>3</v>
      </c>
      <c r="BWV8" s="12"/>
      <c r="BWW8" s="12"/>
      <c r="BWX8" s="12">
        <v>2</v>
      </c>
      <c r="BWY8" s="12"/>
      <c r="BWZ8" s="12"/>
      <c r="BXA8" s="12"/>
      <c r="BXB8" s="12"/>
      <c r="BXC8" s="12"/>
      <c r="BXD8" s="12">
        <v>1</v>
      </c>
      <c r="BXE8" s="12"/>
      <c r="BXF8" s="12">
        <v>1</v>
      </c>
      <c r="BXG8" s="12"/>
      <c r="BXH8" s="12">
        <v>1</v>
      </c>
      <c r="BXI8" s="12">
        <v>1</v>
      </c>
      <c r="BXJ8" s="12">
        <v>1</v>
      </c>
      <c r="BXK8" s="12"/>
      <c r="BXL8" s="12"/>
      <c r="BXM8" s="12">
        <v>1</v>
      </c>
      <c r="BXN8" s="12">
        <v>2</v>
      </c>
      <c r="BXO8" s="12"/>
      <c r="BXP8" s="12">
        <v>3</v>
      </c>
      <c r="BXQ8" s="12">
        <v>1</v>
      </c>
      <c r="BXR8" s="12">
        <v>3</v>
      </c>
      <c r="BXS8" s="12">
        <v>1</v>
      </c>
      <c r="BXT8" s="12"/>
      <c r="BXU8" s="12">
        <v>1</v>
      </c>
      <c r="BXV8" s="12">
        <v>1</v>
      </c>
      <c r="BXW8" s="12"/>
      <c r="BXX8" s="12">
        <v>3</v>
      </c>
      <c r="BXY8" s="12"/>
      <c r="BXZ8" s="12">
        <v>1635</v>
      </c>
    </row>
    <row r="9" spans="1:2002" x14ac:dyDescent="0.2">
      <c r="A9" t="s">
        <v>38</v>
      </c>
      <c r="B9" t="s">
        <v>39</v>
      </c>
      <c r="C9" t="s">
        <v>29</v>
      </c>
      <c r="D9">
        <v>1</v>
      </c>
      <c r="E9" s="1">
        <v>45535</v>
      </c>
      <c r="F9" s="1">
        <v>45540</v>
      </c>
      <c r="G9">
        <v>5</v>
      </c>
      <c r="H9" s="1">
        <v>45545</v>
      </c>
      <c r="I9">
        <v>5</v>
      </c>
      <c r="J9" t="s">
        <v>40</v>
      </c>
      <c r="K9" t="s">
        <v>41</v>
      </c>
      <c r="L9" t="s">
        <v>22</v>
      </c>
      <c r="M9">
        <v>11000</v>
      </c>
      <c r="N9" t="str">
        <f>TEXT(tblorders[[#This Row],[order_date]], "mmm-yyyy")</f>
        <v>Aug-2024</v>
      </c>
      <c r="O9">
        <f>tblorders[[#This Row],[actual_delivery_days]] -tblorders[[#This Row],[expected_delivery_days]]</f>
        <v>0</v>
      </c>
      <c r="P9" s="6" t="s">
        <v>44</v>
      </c>
      <c r="Q9" s="12"/>
      <c r="R9" s="12">
        <v>1</v>
      </c>
      <c r="S9" s="12">
        <v>1</v>
      </c>
      <c r="T9" s="12"/>
      <c r="U9" s="12">
        <v>2</v>
      </c>
      <c r="V9" s="12">
        <v>1</v>
      </c>
      <c r="W9" s="12">
        <v>1</v>
      </c>
      <c r="X9" s="12">
        <v>1</v>
      </c>
      <c r="Y9" s="12"/>
      <c r="Z9" s="12"/>
      <c r="AA9" s="12">
        <v>1</v>
      </c>
      <c r="AB9" s="12"/>
      <c r="AC9" s="12"/>
      <c r="AD9" s="12"/>
      <c r="AE9" s="12">
        <v>5</v>
      </c>
      <c r="AF9" s="12"/>
      <c r="AG9" s="12">
        <v>1</v>
      </c>
      <c r="AH9" s="12"/>
      <c r="AI9" s="12"/>
      <c r="AJ9" s="12"/>
      <c r="AK9" s="12">
        <v>1</v>
      </c>
      <c r="AL9" s="12"/>
      <c r="AM9" s="12">
        <v>1</v>
      </c>
      <c r="AN9" s="12"/>
      <c r="AO9" s="12"/>
      <c r="AP9" s="12">
        <v>1</v>
      </c>
      <c r="AQ9" s="12">
        <v>1</v>
      </c>
      <c r="AR9" s="12"/>
      <c r="AS9" s="12">
        <v>3</v>
      </c>
      <c r="AT9" s="12">
        <v>1</v>
      </c>
      <c r="AU9" s="12">
        <v>3</v>
      </c>
      <c r="AV9" s="12">
        <v>3</v>
      </c>
      <c r="AW9" s="12"/>
      <c r="AX9" s="12">
        <v>3</v>
      </c>
      <c r="AY9" s="12"/>
      <c r="AZ9" s="12"/>
      <c r="BA9" s="12">
        <v>2</v>
      </c>
      <c r="BB9" s="12">
        <v>1</v>
      </c>
      <c r="BC9" s="12"/>
      <c r="BD9" s="12"/>
      <c r="BE9" s="12"/>
      <c r="BF9" s="12"/>
      <c r="BG9" s="12">
        <v>1</v>
      </c>
      <c r="BH9" s="12">
        <v>2</v>
      </c>
      <c r="BI9" s="12"/>
      <c r="BJ9" s="12">
        <v>1</v>
      </c>
      <c r="BK9" s="12">
        <v>1</v>
      </c>
      <c r="BL9" s="12"/>
      <c r="BM9" s="12"/>
      <c r="BN9" s="12"/>
      <c r="BO9" s="12"/>
      <c r="BP9" s="12">
        <v>1</v>
      </c>
      <c r="BQ9" s="12"/>
      <c r="BR9" s="12">
        <v>1</v>
      </c>
      <c r="BS9" s="12"/>
      <c r="BT9" s="12"/>
      <c r="BU9" s="12"/>
      <c r="BV9" s="12"/>
      <c r="BW9" s="12">
        <v>1</v>
      </c>
      <c r="BX9" s="12">
        <v>2</v>
      </c>
      <c r="BY9" s="12">
        <v>1</v>
      </c>
      <c r="BZ9" s="12">
        <v>1</v>
      </c>
      <c r="CA9" s="12"/>
      <c r="CB9" s="12"/>
      <c r="CC9" s="12"/>
      <c r="CD9" s="12">
        <v>2</v>
      </c>
      <c r="CE9" s="12"/>
      <c r="CF9" s="12"/>
      <c r="CG9" s="12"/>
      <c r="CH9" s="12">
        <v>2</v>
      </c>
      <c r="CI9" s="12">
        <v>1</v>
      </c>
      <c r="CJ9" s="12"/>
      <c r="CK9" s="12">
        <v>1</v>
      </c>
      <c r="CL9" s="12">
        <v>2</v>
      </c>
      <c r="CM9" s="12">
        <v>2</v>
      </c>
      <c r="CN9" s="12"/>
      <c r="CO9" s="12">
        <v>1</v>
      </c>
      <c r="CP9" s="12">
        <v>1</v>
      </c>
      <c r="CQ9" s="12"/>
      <c r="CR9" s="12">
        <v>1</v>
      </c>
      <c r="CS9" s="12"/>
      <c r="CT9" s="12">
        <v>1</v>
      </c>
      <c r="CU9" s="12">
        <v>2</v>
      </c>
      <c r="CV9" s="12"/>
      <c r="CW9" s="12"/>
      <c r="CX9" s="12"/>
      <c r="CY9" s="12"/>
      <c r="CZ9" s="12">
        <v>2</v>
      </c>
      <c r="DA9" s="12">
        <v>1</v>
      </c>
      <c r="DB9" s="12"/>
      <c r="DC9" s="12">
        <v>2</v>
      </c>
      <c r="DD9" s="12">
        <v>1</v>
      </c>
      <c r="DE9" s="12"/>
      <c r="DF9" s="12"/>
      <c r="DG9" s="12">
        <v>1</v>
      </c>
      <c r="DH9" s="12">
        <v>1</v>
      </c>
      <c r="DI9" s="12">
        <v>1</v>
      </c>
      <c r="DJ9" s="12"/>
      <c r="DK9" s="12"/>
      <c r="DL9" s="12">
        <v>2</v>
      </c>
      <c r="DM9" s="12">
        <v>1</v>
      </c>
      <c r="DN9" s="12">
        <v>2</v>
      </c>
      <c r="DO9" s="12"/>
      <c r="DP9" s="12">
        <v>1</v>
      </c>
      <c r="DQ9" s="12">
        <v>2</v>
      </c>
      <c r="DR9" s="12">
        <v>1</v>
      </c>
      <c r="DS9" s="12">
        <v>1</v>
      </c>
      <c r="DT9" s="12"/>
      <c r="DU9" s="12"/>
      <c r="DV9" s="12"/>
      <c r="DW9" s="12">
        <v>1</v>
      </c>
      <c r="DX9" s="12"/>
      <c r="DY9" s="12">
        <v>2</v>
      </c>
      <c r="DZ9" s="12"/>
      <c r="EA9" s="12">
        <v>1</v>
      </c>
      <c r="EB9" s="12">
        <v>3</v>
      </c>
      <c r="EC9" s="12">
        <v>1</v>
      </c>
      <c r="ED9" s="12">
        <v>3</v>
      </c>
      <c r="EE9" s="12">
        <v>1</v>
      </c>
      <c r="EF9" s="12">
        <v>1</v>
      </c>
      <c r="EG9" s="12">
        <v>2</v>
      </c>
      <c r="EH9" s="12">
        <v>1</v>
      </c>
      <c r="EI9" s="12">
        <v>1</v>
      </c>
      <c r="EJ9" s="12">
        <v>2</v>
      </c>
      <c r="EK9" s="12">
        <v>2</v>
      </c>
      <c r="EL9" s="12"/>
      <c r="EM9" s="12"/>
      <c r="EN9" s="12">
        <v>2</v>
      </c>
      <c r="EO9" s="12">
        <v>1</v>
      </c>
      <c r="EP9" s="12">
        <v>2</v>
      </c>
      <c r="EQ9" s="12"/>
      <c r="ER9" s="12">
        <v>4</v>
      </c>
      <c r="ES9" s="12"/>
      <c r="ET9" s="12"/>
      <c r="EU9" s="12"/>
      <c r="EV9" s="12">
        <v>1</v>
      </c>
      <c r="EW9" s="12"/>
      <c r="EX9" s="12">
        <v>3</v>
      </c>
      <c r="EY9" s="12">
        <v>3</v>
      </c>
      <c r="EZ9" s="12">
        <v>1</v>
      </c>
      <c r="FA9" s="12">
        <v>1</v>
      </c>
      <c r="FB9" s="12"/>
      <c r="FC9" s="12">
        <v>4</v>
      </c>
      <c r="FD9" s="12"/>
      <c r="FE9" s="12"/>
      <c r="FF9" s="12">
        <v>2</v>
      </c>
      <c r="FG9" s="12">
        <v>2</v>
      </c>
      <c r="FH9" s="12">
        <v>1</v>
      </c>
      <c r="FI9" s="12"/>
      <c r="FJ9" s="12">
        <v>1</v>
      </c>
      <c r="FK9" s="12">
        <v>1</v>
      </c>
      <c r="FL9" s="12">
        <v>1</v>
      </c>
      <c r="FM9" s="12"/>
      <c r="FN9" s="12">
        <v>1</v>
      </c>
      <c r="FO9" s="12">
        <v>1</v>
      </c>
      <c r="FP9" s="12">
        <v>4</v>
      </c>
      <c r="FQ9" s="12">
        <v>1</v>
      </c>
      <c r="FR9" s="12">
        <v>3</v>
      </c>
      <c r="FS9" s="12">
        <v>3</v>
      </c>
      <c r="FT9" s="12">
        <v>2</v>
      </c>
      <c r="FU9" s="12">
        <v>1</v>
      </c>
      <c r="FV9" s="12">
        <v>2</v>
      </c>
      <c r="FW9" s="12"/>
      <c r="FX9" s="12">
        <v>3</v>
      </c>
      <c r="FY9" s="12"/>
      <c r="FZ9" s="12"/>
      <c r="GA9" s="12">
        <v>2</v>
      </c>
      <c r="GB9" s="12">
        <v>1</v>
      </c>
      <c r="GC9" s="12">
        <v>1</v>
      </c>
      <c r="GD9" s="12">
        <v>1</v>
      </c>
      <c r="GE9" s="12">
        <v>1</v>
      </c>
      <c r="GF9" s="12">
        <v>1</v>
      </c>
      <c r="GG9" s="12">
        <v>1</v>
      </c>
      <c r="GH9" s="12">
        <v>1</v>
      </c>
      <c r="GI9" s="12"/>
      <c r="GJ9" s="12">
        <v>1</v>
      </c>
      <c r="GK9" s="12">
        <v>1</v>
      </c>
      <c r="GL9" s="12">
        <v>2</v>
      </c>
      <c r="GM9" s="12">
        <v>2</v>
      </c>
      <c r="GN9" s="12">
        <v>1</v>
      </c>
      <c r="GO9" s="12"/>
      <c r="GP9" s="12"/>
      <c r="GQ9" s="12">
        <v>2</v>
      </c>
      <c r="GR9" s="12">
        <v>1</v>
      </c>
      <c r="GS9" s="12"/>
      <c r="GT9" s="12"/>
      <c r="GU9" s="12"/>
      <c r="GV9" s="12"/>
      <c r="GW9" s="12"/>
      <c r="GX9" s="12"/>
      <c r="GY9" s="12">
        <v>1</v>
      </c>
      <c r="GZ9" s="12"/>
      <c r="HA9" s="12">
        <v>1</v>
      </c>
      <c r="HB9" s="12">
        <v>2</v>
      </c>
      <c r="HC9" s="12">
        <v>1</v>
      </c>
      <c r="HD9" s="12">
        <v>1</v>
      </c>
      <c r="HE9" s="12">
        <v>2</v>
      </c>
      <c r="HF9" s="12">
        <v>1</v>
      </c>
      <c r="HG9" s="12">
        <v>1</v>
      </c>
      <c r="HH9" s="12">
        <v>1</v>
      </c>
      <c r="HI9" s="12"/>
      <c r="HJ9" s="12">
        <v>2</v>
      </c>
      <c r="HK9" s="12">
        <v>1</v>
      </c>
      <c r="HL9" s="12"/>
      <c r="HM9" s="12"/>
      <c r="HN9" s="12"/>
      <c r="HO9" s="12"/>
      <c r="HP9" s="12">
        <v>1</v>
      </c>
      <c r="HQ9" s="12">
        <v>3</v>
      </c>
      <c r="HR9" s="12">
        <v>2</v>
      </c>
      <c r="HS9" s="12">
        <v>1</v>
      </c>
      <c r="HT9" s="12"/>
      <c r="HU9" s="12">
        <v>1</v>
      </c>
      <c r="HV9" s="12">
        <v>1</v>
      </c>
      <c r="HW9" s="12"/>
      <c r="HX9" s="12">
        <v>1</v>
      </c>
      <c r="HY9" s="12">
        <v>1</v>
      </c>
      <c r="HZ9" s="12">
        <v>1</v>
      </c>
      <c r="IA9" s="12">
        <v>1</v>
      </c>
      <c r="IB9" s="12">
        <v>2</v>
      </c>
      <c r="IC9" s="12">
        <v>1</v>
      </c>
      <c r="ID9" s="12"/>
      <c r="IE9" s="12"/>
      <c r="IF9" s="12">
        <v>2</v>
      </c>
      <c r="IG9" s="12">
        <v>1</v>
      </c>
      <c r="IH9" s="12">
        <v>1</v>
      </c>
      <c r="II9" s="12"/>
      <c r="IJ9" s="12">
        <v>1</v>
      </c>
      <c r="IK9" s="12"/>
      <c r="IL9" s="12">
        <v>1</v>
      </c>
      <c r="IM9" s="12">
        <v>1</v>
      </c>
      <c r="IN9" s="12">
        <v>1</v>
      </c>
      <c r="IO9" s="12">
        <v>1</v>
      </c>
      <c r="IP9" s="12">
        <v>1</v>
      </c>
      <c r="IQ9" s="12">
        <v>1</v>
      </c>
      <c r="IR9" s="12"/>
      <c r="IS9" s="12"/>
      <c r="IT9" s="12"/>
      <c r="IU9" s="12">
        <v>2</v>
      </c>
      <c r="IV9" s="12"/>
      <c r="IW9" s="12">
        <v>2</v>
      </c>
      <c r="IX9" s="12"/>
      <c r="IY9" s="12">
        <v>2</v>
      </c>
      <c r="IZ9" s="12"/>
      <c r="JA9" s="12"/>
      <c r="JB9" s="12">
        <v>2</v>
      </c>
      <c r="JC9" s="12"/>
      <c r="JD9" s="12"/>
      <c r="JE9" s="12">
        <v>2</v>
      </c>
      <c r="JF9" s="12">
        <v>1</v>
      </c>
      <c r="JG9" s="12"/>
      <c r="JH9" s="12">
        <v>1</v>
      </c>
      <c r="JI9" s="12"/>
      <c r="JJ9" s="12">
        <v>4</v>
      </c>
      <c r="JK9" s="12">
        <v>3</v>
      </c>
      <c r="JL9" s="12">
        <v>1</v>
      </c>
      <c r="JM9" s="12">
        <v>3</v>
      </c>
      <c r="JN9" s="12"/>
      <c r="JO9" s="12"/>
      <c r="JP9" s="12">
        <v>1</v>
      </c>
      <c r="JQ9" s="12">
        <v>2</v>
      </c>
      <c r="JR9" s="12"/>
      <c r="JS9" s="12">
        <v>1</v>
      </c>
      <c r="JT9" s="12">
        <v>1</v>
      </c>
      <c r="JU9" s="12"/>
      <c r="JV9" s="12"/>
      <c r="JW9" s="12">
        <v>1</v>
      </c>
      <c r="JX9" s="12">
        <v>1</v>
      </c>
      <c r="JY9" s="12"/>
      <c r="JZ9" s="12"/>
      <c r="KA9" s="12">
        <v>1</v>
      </c>
      <c r="KB9" s="12"/>
      <c r="KC9" s="12">
        <v>1</v>
      </c>
      <c r="KD9" s="12"/>
      <c r="KE9" s="12"/>
      <c r="KF9" s="12">
        <v>2</v>
      </c>
      <c r="KG9" s="12"/>
      <c r="KH9" s="12">
        <v>1</v>
      </c>
      <c r="KI9" s="12">
        <v>1</v>
      </c>
      <c r="KJ9" s="12">
        <v>1</v>
      </c>
      <c r="KK9" s="12">
        <v>1</v>
      </c>
      <c r="KL9" s="12"/>
      <c r="KM9" s="12"/>
      <c r="KN9" s="12"/>
      <c r="KO9" s="12"/>
      <c r="KP9" s="12">
        <v>2</v>
      </c>
      <c r="KQ9" s="12"/>
      <c r="KR9" s="12">
        <v>1</v>
      </c>
      <c r="KS9" s="12"/>
      <c r="KT9" s="12"/>
      <c r="KU9" s="12">
        <v>2</v>
      </c>
      <c r="KV9" s="12"/>
      <c r="KW9" s="12"/>
      <c r="KX9" s="12">
        <v>1</v>
      </c>
      <c r="KY9" s="12"/>
      <c r="KZ9" s="12">
        <v>2</v>
      </c>
      <c r="LA9" s="12"/>
      <c r="LB9" s="12"/>
      <c r="LC9" s="12"/>
      <c r="LD9" s="12">
        <v>2</v>
      </c>
      <c r="LE9" s="12">
        <v>1</v>
      </c>
      <c r="LF9" s="12">
        <v>1</v>
      </c>
      <c r="LG9" s="12">
        <v>1</v>
      </c>
      <c r="LH9" s="12">
        <v>1</v>
      </c>
      <c r="LI9" s="12">
        <v>1</v>
      </c>
      <c r="LJ9" s="12">
        <v>2</v>
      </c>
      <c r="LK9" s="12"/>
      <c r="LL9" s="12"/>
      <c r="LM9" s="12"/>
      <c r="LN9" s="12"/>
      <c r="LO9" s="12">
        <v>2</v>
      </c>
      <c r="LP9" s="12">
        <v>2</v>
      </c>
      <c r="LQ9" s="12"/>
      <c r="LR9" s="12"/>
      <c r="LS9" s="12"/>
      <c r="LT9" s="12">
        <v>1</v>
      </c>
      <c r="LU9" s="12">
        <v>1</v>
      </c>
      <c r="LV9" s="12">
        <v>1</v>
      </c>
      <c r="LW9" s="12">
        <v>1</v>
      </c>
      <c r="LX9" s="12"/>
      <c r="LY9" s="12"/>
      <c r="LZ9" s="12"/>
      <c r="MA9" s="12">
        <v>2</v>
      </c>
      <c r="MB9" s="12"/>
      <c r="MC9" s="12">
        <v>1</v>
      </c>
      <c r="MD9" s="12">
        <v>1</v>
      </c>
      <c r="ME9" s="12"/>
      <c r="MF9" s="12">
        <v>1</v>
      </c>
      <c r="MG9" s="12">
        <v>1</v>
      </c>
      <c r="MH9" s="12">
        <v>3</v>
      </c>
      <c r="MI9" s="12">
        <v>1</v>
      </c>
      <c r="MJ9" s="12"/>
      <c r="MK9" s="12">
        <v>1</v>
      </c>
      <c r="ML9" s="12"/>
      <c r="MM9" s="12">
        <v>3</v>
      </c>
      <c r="MN9" s="12">
        <v>1</v>
      </c>
      <c r="MO9" s="12">
        <v>1</v>
      </c>
      <c r="MP9" s="12"/>
      <c r="MQ9" s="12"/>
      <c r="MR9" s="12"/>
      <c r="MS9" s="12">
        <v>1</v>
      </c>
      <c r="MT9" s="12"/>
      <c r="MU9" s="12"/>
      <c r="MV9" s="12">
        <v>1</v>
      </c>
      <c r="MW9" s="12">
        <v>2</v>
      </c>
      <c r="MX9" s="12"/>
      <c r="MY9" s="12"/>
      <c r="MZ9" s="12">
        <v>3</v>
      </c>
      <c r="NA9" s="12">
        <v>1</v>
      </c>
      <c r="NB9" s="12">
        <v>1</v>
      </c>
      <c r="NC9" s="12">
        <v>1</v>
      </c>
      <c r="ND9" s="12"/>
      <c r="NE9" s="12">
        <v>1</v>
      </c>
      <c r="NF9" s="12"/>
      <c r="NG9" s="12"/>
      <c r="NH9" s="12">
        <v>2</v>
      </c>
      <c r="NI9" s="12"/>
      <c r="NJ9" s="12">
        <v>1</v>
      </c>
      <c r="NK9" s="12"/>
      <c r="NL9" s="12">
        <v>2</v>
      </c>
      <c r="NM9" s="12"/>
      <c r="NN9" s="12">
        <v>1</v>
      </c>
      <c r="NO9" s="12"/>
      <c r="NP9" s="12"/>
      <c r="NQ9" s="12"/>
      <c r="NR9" s="12">
        <v>1</v>
      </c>
      <c r="NS9" s="12"/>
      <c r="NT9" s="12"/>
      <c r="NU9" s="12">
        <v>2</v>
      </c>
      <c r="NV9" s="12">
        <v>1</v>
      </c>
      <c r="NW9" s="12"/>
      <c r="NX9" s="12">
        <v>1</v>
      </c>
      <c r="NY9" s="12">
        <v>1</v>
      </c>
      <c r="NZ9" s="12"/>
      <c r="OA9" s="12">
        <v>1</v>
      </c>
      <c r="OB9" s="12"/>
      <c r="OC9" s="12">
        <v>2</v>
      </c>
      <c r="OD9" s="12">
        <v>2</v>
      </c>
      <c r="OE9" s="12">
        <v>2</v>
      </c>
      <c r="OF9" s="12">
        <v>1</v>
      </c>
      <c r="OG9" s="12"/>
      <c r="OH9" s="12"/>
      <c r="OI9" s="12"/>
      <c r="OJ9" s="12">
        <v>1</v>
      </c>
      <c r="OK9" s="12">
        <v>2</v>
      </c>
      <c r="OL9" s="12"/>
      <c r="OM9" s="12"/>
      <c r="ON9" s="12">
        <v>1</v>
      </c>
      <c r="OO9" s="12">
        <v>1</v>
      </c>
      <c r="OP9" s="12">
        <v>1</v>
      </c>
      <c r="OQ9" s="12"/>
      <c r="OR9" s="12"/>
      <c r="OS9" s="12">
        <v>1</v>
      </c>
      <c r="OT9" s="12">
        <v>1</v>
      </c>
      <c r="OU9" s="12"/>
      <c r="OV9" s="12">
        <v>4</v>
      </c>
      <c r="OW9" s="12"/>
      <c r="OX9" s="12">
        <v>2</v>
      </c>
      <c r="OY9" s="12"/>
      <c r="OZ9" s="12"/>
      <c r="PA9" s="12">
        <v>1</v>
      </c>
      <c r="PB9" s="12">
        <v>1</v>
      </c>
      <c r="PC9" s="12"/>
      <c r="PD9" s="12">
        <v>3</v>
      </c>
      <c r="PE9" s="12"/>
      <c r="PF9" s="12"/>
      <c r="PG9" s="12">
        <v>1</v>
      </c>
      <c r="PH9" s="12">
        <v>1</v>
      </c>
      <c r="PI9" s="12"/>
      <c r="PJ9" s="12">
        <v>2</v>
      </c>
      <c r="PK9" s="12">
        <v>1</v>
      </c>
      <c r="PL9" s="12"/>
      <c r="PM9" s="12"/>
      <c r="PN9" s="12"/>
      <c r="PO9" s="12">
        <v>1</v>
      </c>
      <c r="PP9" s="12">
        <v>2</v>
      </c>
      <c r="PQ9" s="12"/>
      <c r="PR9" s="12"/>
      <c r="PS9" s="12">
        <v>3</v>
      </c>
      <c r="PT9" s="12"/>
      <c r="PU9" s="12"/>
      <c r="PV9" s="12">
        <v>2</v>
      </c>
      <c r="PW9" s="12"/>
      <c r="PX9" s="12">
        <v>1</v>
      </c>
      <c r="PY9" s="12">
        <v>1</v>
      </c>
      <c r="PZ9" s="12"/>
      <c r="QA9" s="12">
        <v>1</v>
      </c>
      <c r="QB9" s="12"/>
      <c r="QC9" s="12">
        <v>1</v>
      </c>
      <c r="QD9" s="12">
        <v>2</v>
      </c>
      <c r="QE9" s="12">
        <v>1</v>
      </c>
      <c r="QF9" s="12">
        <v>2</v>
      </c>
      <c r="QG9" s="12"/>
      <c r="QH9" s="12">
        <v>1</v>
      </c>
      <c r="QI9" s="12">
        <v>1</v>
      </c>
      <c r="QJ9" s="12"/>
      <c r="QK9" s="12">
        <v>2</v>
      </c>
      <c r="QL9" s="12">
        <v>1</v>
      </c>
      <c r="QM9" s="12">
        <v>1</v>
      </c>
      <c r="QN9" s="12"/>
      <c r="QO9" s="12"/>
      <c r="QP9" s="12"/>
      <c r="QQ9" s="12">
        <v>1</v>
      </c>
      <c r="QR9" s="12">
        <v>1</v>
      </c>
      <c r="QS9" s="12">
        <v>1</v>
      </c>
      <c r="QT9" s="12">
        <v>2</v>
      </c>
      <c r="QU9" s="12"/>
      <c r="QV9" s="12"/>
      <c r="QW9" s="12">
        <v>2</v>
      </c>
      <c r="QX9" s="12"/>
      <c r="QY9" s="12">
        <v>1</v>
      </c>
      <c r="QZ9" s="12">
        <v>1</v>
      </c>
      <c r="RA9" s="12"/>
      <c r="RB9" s="12">
        <v>1</v>
      </c>
      <c r="RC9" s="12">
        <v>1</v>
      </c>
      <c r="RD9" s="12"/>
      <c r="RE9" s="12"/>
      <c r="RF9" s="12">
        <v>1</v>
      </c>
      <c r="RG9" s="12"/>
      <c r="RH9" s="12">
        <v>1</v>
      </c>
      <c r="RI9" s="12">
        <v>5</v>
      </c>
      <c r="RJ9" s="12"/>
      <c r="RK9" s="12">
        <v>3</v>
      </c>
      <c r="RL9" s="12">
        <v>3</v>
      </c>
      <c r="RM9" s="12"/>
      <c r="RN9" s="12">
        <v>1</v>
      </c>
      <c r="RO9" s="12">
        <v>2</v>
      </c>
      <c r="RP9" s="12">
        <v>2</v>
      </c>
      <c r="RQ9" s="12">
        <v>2</v>
      </c>
      <c r="RR9" s="12">
        <v>3</v>
      </c>
      <c r="RS9" s="12"/>
      <c r="RT9" s="12"/>
      <c r="RU9" s="12">
        <v>2</v>
      </c>
      <c r="RV9" s="12">
        <v>1</v>
      </c>
      <c r="RW9" s="12"/>
      <c r="RX9" s="12">
        <v>3</v>
      </c>
      <c r="RY9" s="12">
        <v>3</v>
      </c>
      <c r="RZ9" s="12"/>
      <c r="SA9" s="12">
        <v>1</v>
      </c>
      <c r="SB9" s="12">
        <v>1</v>
      </c>
      <c r="SC9" s="12"/>
      <c r="SD9" s="12">
        <v>1</v>
      </c>
      <c r="SE9" s="12">
        <v>1</v>
      </c>
      <c r="SF9" s="12"/>
      <c r="SG9" s="12">
        <v>1</v>
      </c>
      <c r="SH9" s="12">
        <v>1</v>
      </c>
      <c r="SI9" s="12">
        <v>3</v>
      </c>
      <c r="SJ9" s="12"/>
      <c r="SK9" s="12">
        <v>1</v>
      </c>
      <c r="SL9" s="12">
        <v>1</v>
      </c>
      <c r="SM9" s="12">
        <v>1</v>
      </c>
      <c r="SN9" s="12"/>
      <c r="SO9" s="12">
        <v>2</v>
      </c>
      <c r="SP9" s="12">
        <v>1</v>
      </c>
      <c r="SQ9" s="12">
        <v>1</v>
      </c>
      <c r="SR9" s="12"/>
      <c r="SS9" s="12"/>
      <c r="ST9" s="12">
        <v>1</v>
      </c>
      <c r="SU9" s="12">
        <v>2</v>
      </c>
      <c r="SV9" s="12"/>
      <c r="SW9" s="12"/>
      <c r="SX9" s="12">
        <v>1</v>
      </c>
      <c r="SY9" s="12"/>
      <c r="SZ9" s="12">
        <v>3</v>
      </c>
      <c r="TA9" s="12">
        <v>1</v>
      </c>
      <c r="TB9" s="12">
        <v>1</v>
      </c>
      <c r="TC9" s="12">
        <v>3</v>
      </c>
      <c r="TD9" s="12">
        <v>3</v>
      </c>
      <c r="TE9" s="12">
        <v>2</v>
      </c>
      <c r="TF9" s="12"/>
      <c r="TG9" s="12">
        <v>2</v>
      </c>
      <c r="TH9" s="12"/>
      <c r="TI9" s="12">
        <v>2</v>
      </c>
      <c r="TJ9" s="12">
        <v>1</v>
      </c>
      <c r="TK9" s="12">
        <v>2</v>
      </c>
      <c r="TL9" s="12">
        <v>1</v>
      </c>
      <c r="TM9" s="12">
        <v>1</v>
      </c>
      <c r="TN9" s="12"/>
      <c r="TO9" s="12">
        <v>1</v>
      </c>
      <c r="TP9" s="12">
        <v>1</v>
      </c>
      <c r="TQ9" s="12">
        <v>1</v>
      </c>
      <c r="TR9" s="12"/>
      <c r="TS9" s="12">
        <v>1</v>
      </c>
      <c r="TT9" s="12">
        <v>1</v>
      </c>
      <c r="TU9" s="12">
        <v>1</v>
      </c>
      <c r="TV9" s="12"/>
      <c r="TW9" s="12"/>
      <c r="TX9" s="12"/>
      <c r="TY9" s="12"/>
      <c r="TZ9" s="12"/>
      <c r="UA9" s="12"/>
      <c r="UB9" s="12">
        <v>1</v>
      </c>
      <c r="UC9" s="12">
        <v>3</v>
      </c>
      <c r="UD9" s="12"/>
      <c r="UE9" s="12"/>
      <c r="UF9" s="12">
        <v>2</v>
      </c>
      <c r="UG9" s="12"/>
      <c r="UH9" s="12">
        <v>1</v>
      </c>
      <c r="UI9" s="12">
        <v>1</v>
      </c>
      <c r="UJ9" s="12"/>
      <c r="UK9" s="12"/>
      <c r="UL9" s="12">
        <v>1</v>
      </c>
      <c r="UM9" s="12"/>
      <c r="UN9" s="12">
        <v>1</v>
      </c>
      <c r="UO9" s="12">
        <v>2</v>
      </c>
      <c r="UP9" s="12">
        <v>1</v>
      </c>
      <c r="UQ9" s="12">
        <v>1</v>
      </c>
      <c r="UR9" s="12"/>
      <c r="US9" s="12">
        <v>1</v>
      </c>
      <c r="UT9" s="12">
        <v>3</v>
      </c>
      <c r="UU9" s="12"/>
      <c r="UV9" s="12">
        <v>1</v>
      </c>
      <c r="UW9" s="12"/>
      <c r="UX9" s="12">
        <v>1</v>
      </c>
      <c r="UY9" s="12">
        <v>1</v>
      </c>
      <c r="UZ9" s="12">
        <v>3</v>
      </c>
      <c r="VA9" s="12">
        <v>1</v>
      </c>
      <c r="VB9" s="12"/>
      <c r="VC9" s="12">
        <v>1</v>
      </c>
      <c r="VD9" s="12">
        <v>2</v>
      </c>
      <c r="VE9" s="12">
        <v>1</v>
      </c>
      <c r="VF9" s="12">
        <v>1</v>
      </c>
      <c r="VG9" s="12">
        <v>2</v>
      </c>
      <c r="VH9" s="12"/>
      <c r="VI9" s="12"/>
      <c r="VJ9" s="12">
        <v>4</v>
      </c>
      <c r="VK9" s="12">
        <v>1</v>
      </c>
      <c r="VL9" s="12">
        <v>1</v>
      </c>
      <c r="VM9" s="12">
        <v>1</v>
      </c>
      <c r="VN9" s="12"/>
      <c r="VO9" s="12"/>
      <c r="VP9" s="12">
        <v>1</v>
      </c>
      <c r="VQ9" s="12">
        <v>2</v>
      </c>
      <c r="VR9" s="12">
        <v>2</v>
      </c>
      <c r="VS9" s="12"/>
      <c r="VT9" s="12"/>
      <c r="VU9" s="12">
        <v>1</v>
      </c>
      <c r="VV9" s="12">
        <v>1</v>
      </c>
      <c r="VW9" s="12">
        <v>1</v>
      </c>
      <c r="VX9" s="12"/>
      <c r="VY9" s="12">
        <v>1</v>
      </c>
      <c r="VZ9" s="12">
        <v>1</v>
      </c>
      <c r="WA9" s="12">
        <v>3</v>
      </c>
      <c r="WB9" s="12"/>
      <c r="WC9" s="12"/>
      <c r="WD9" s="12">
        <v>1</v>
      </c>
      <c r="WE9" s="12"/>
      <c r="WF9" s="12"/>
      <c r="WG9" s="12"/>
      <c r="WH9" s="12"/>
      <c r="WI9" s="12">
        <v>1</v>
      </c>
      <c r="WJ9" s="12">
        <v>1</v>
      </c>
      <c r="WK9" s="12"/>
      <c r="WL9" s="12"/>
      <c r="WM9" s="12">
        <v>1</v>
      </c>
      <c r="WN9" s="12">
        <v>1</v>
      </c>
      <c r="WO9" s="12">
        <v>3</v>
      </c>
      <c r="WP9" s="12">
        <v>1</v>
      </c>
      <c r="WQ9" s="12">
        <v>1</v>
      </c>
      <c r="WR9" s="12"/>
      <c r="WS9" s="12">
        <v>1</v>
      </c>
      <c r="WT9" s="12"/>
      <c r="WU9" s="12">
        <v>1</v>
      </c>
      <c r="WV9" s="12">
        <v>2</v>
      </c>
      <c r="WW9" s="12"/>
      <c r="WX9" s="12">
        <v>1</v>
      </c>
      <c r="WY9" s="12">
        <v>2</v>
      </c>
      <c r="WZ9" s="12">
        <v>1</v>
      </c>
      <c r="XA9" s="12"/>
      <c r="XB9" s="12"/>
      <c r="XC9" s="12">
        <v>2</v>
      </c>
      <c r="XD9" s="12"/>
      <c r="XE9" s="12">
        <v>1</v>
      </c>
      <c r="XF9" s="12">
        <v>1</v>
      </c>
      <c r="XG9" s="12">
        <v>3</v>
      </c>
      <c r="XH9" s="12">
        <v>3</v>
      </c>
      <c r="XI9" s="12"/>
      <c r="XJ9" s="12"/>
      <c r="XK9" s="12">
        <v>1</v>
      </c>
      <c r="XL9" s="12">
        <v>1</v>
      </c>
      <c r="XM9" s="12"/>
      <c r="XN9" s="12"/>
      <c r="XO9" s="12">
        <v>1</v>
      </c>
      <c r="XP9" s="12"/>
      <c r="XQ9" s="12"/>
      <c r="XR9" s="12">
        <v>1</v>
      </c>
      <c r="XS9" s="12">
        <v>1</v>
      </c>
      <c r="XT9" s="12"/>
      <c r="XU9" s="12"/>
      <c r="XV9" s="12">
        <v>1</v>
      </c>
      <c r="XW9" s="12"/>
      <c r="XX9" s="12">
        <v>1</v>
      </c>
      <c r="XY9" s="12"/>
      <c r="XZ9" s="12"/>
      <c r="YA9" s="12">
        <v>1</v>
      </c>
      <c r="YB9" s="12">
        <v>1</v>
      </c>
      <c r="YC9" s="12"/>
      <c r="YD9" s="12">
        <v>2</v>
      </c>
      <c r="YE9" s="12">
        <v>2</v>
      </c>
      <c r="YF9" s="12">
        <v>3</v>
      </c>
      <c r="YG9" s="12"/>
      <c r="YH9" s="12">
        <v>2</v>
      </c>
      <c r="YI9" s="12">
        <v>1</v>
      </c>
      <c r="YJ9" s="12">
        <v>1</v>
      </c>
      <c r="YK9" s="12">
        <v>1</v>
      </c>
      <c r="YL9" s="12"/>
      <c r="YM9" s="12">
        <v>2</v>
      </c>
      <c r="YN9" s="12">
        <v>1</v>
      </c>
      <c r="YO9" s="12"/>
      <c r="YP9" s="12"/>
      <c r="YQ9" s="12"/>
      <c r="YR9" s="12">
        <v>1</v>
      </c>
      <c r="YS9" s="12">
        <v>1</v>
      </c>
      <c r="YT9" s="12">
        <v>2</v>
      </c>
      <c r="YU9" s="12">
        <v>1</v>
      </c>
      <c r="YV9" s="12"/>
      <c r="YW9" s="12"/>
      <c r="YX9" s="12">
        <v>2</v>
      </c>
      <c r="YY9" s="12">
        <v>1</v>
      </c>
      <c r="YZ9" s="12">
        <v>3</v>
      </c>
      <c r="ZA9" s="12">
        <v>2</v>
      </c>
      <c r="ZB9" s="12">
        <v>1</v>
      </c>
      <c r="ZC9" s="12"/>
      <c r="ZD9" s="12"/>
      <c r="ZE9" s="12">
        <v>1</v>
      </c>
      <c r="ZF9" s="12">
        <v>1</v>
      </c>
      <c r="ZG9" s="12">
        <v>1</v>
      </c>
      <c r="ZH9" s="12">
        <v>1</v>
      </c>
      <c r="ZI9" s="12"/>
      <c r="ZJ9" s="12"/>
      <c r="ZK9" s="12"/>
      <c r="ZL9" s="12">
        <v>2</v>
      </c>
      <c r="ZM9" s="12">
        <v>2</v>
      </c>
      <c r="ZN9" s="12">
        <v>1</v>
      </c>
      <c r="ZO9" s="12">
        <v>1</v>
      </c>
      <c r="ZP9" s="12">
        <v>1</v>
      </c>
      <c r="ZQ9" s="12">
        <v>3</v>
      </c>
      <c r="ZR9" s="12"/>
      <c r="ZS9" s="12"/>
      <c r="ZT9" s="12"/>
      <c r="ZU9" s="12">
        <v>1</v>
      </c>
      <c r="ZV9" s="12"/>
      <c r="ZW9" s="12"/>
      <c r="ZX9" s="12"/>
      <c r="ZY9" s="12"/>
      <c r="ZZ9" s="12"/>
      <c r="AAA9" s="12">
        <v>1</v>
      </c>
      <c r="AAB9" s="12">
        <v>2</v>
      </c>
      <c r="AAC9" s="12"/>
      <c r="AAD9" s="12"/>
      <c r="AAE9" s="12"/>
      <c r="AAF9" s="12"/>
      <c r="AAG9" s="12"/>
      <c r="AAH9" s="12"/>
      <c r="AAI9" s="12">
        <v>1</v>
      </c>
      <c r="AAJ9" s="12"/>
      <c r="AAK9" s="12"/>
      <c r="AAL9" s="12">
        <v>1</v>
      </c>
      <c r="AAM9" s="12">
        <v>1</v>
      </c>
      <c r="AAN9" s="12"/>
      <c r="AAO9" s="12">
        <v>1</v>
      </c>
      <c r="AAP9" s="12">
        <v>1</v>
      </c>
      <c r="AAQ9" s="12">
        <v>2</v>
      </c>
      <c r="AAR9" s="12"/>
      <c r="AAS9" s="12">
        <v>1</v>
      </c>
      <c r="AAT9" s="12">
        <v>2</v>
      </c>
      <c r="AAU9" s="12"/>
      <c r="AAV9" s="12"/>
      <c r="AAW9" s="12">
        <v>1</v>
      </c>
      <c r="AAX9" s="12">
        <v>3</v>
      </c>
      <c r="AAY9" s="12">
        <v>1</v>
      </c>
      <c r="AAZ9" s="12">
        <v>2</v>
      </c>
      <c r="ABA9" s="12">
        <v>1</v>
      </c>
      <c r="ABB9" s="12"/>
      <c r="ABC9" s="12"/>
      <c r="ABD9" s="12">
        <v>1</v>
      </c>
      <c r="ABE9" s="12">
        <v>2</v>
      </c>
      <c r="ABF9" s="12"/>
      <c r="ABG9" s="12">
        <v>2</v>
      </c>
      <c r="ABH9" s="12">
        <v>2</v>
      </c>
      <c r="ABI9" s="12">
        <v>1</v>
      </c>
      <c r="ABJ9" s="12">
        <v>1</v>
      </c>
      <c r="ABK9" s="12"/>
      <c r="ABL9" s="12">
        <v>3</v>
      </c>
      <c r="ABM9" s="12"/>
      <c r="ABN9" s="12">
        <v>1</v>
      </c>
      <c r="ABO9" s="12"/>
      <c r="ABP9" s="12"/>
      <c r="ABQ9" s="12">
        <v>2</v>
      </c>
      <c r="ABR9" s="12"/>
      <c r="ABS9" s="12"/>
      <c r="ABT9" s="12"/>
      <c r="ABU9" s="12">
        <v>1</v>
      </c>
      <c r="ABV9" s="12">
        <v>2</v>
      </c>
      <c r="ABW9" s="12">
        <v>2</v>
      </c>
      <c r="ABX9" s="12"/>
      <c r="ABY9" s="12"/>
      <c r="ABZ9" s="12">
        <v>1</v>
      </c>
      <c r="ACA9" s="12"/>
      <c r="ACB9" s="12">
        <v>2</v>
      </c>
      <c r="ACC9" s="12"/>
      <c r="ACD9" s="12"/>
      <c r="ACE9" s="12"/>
      <c r="ACF9" s="12">
        <v>1</v>
      </c>
      <c r="ACG9" s="12"/>
      <c r="ACH9" s="12">
        <v>1</v>
      </c>
      <c r="ACI9" s="12"/>
      <c r="ACJ9" s="12"/>
      <c r="ACK9" s="12"/>
      <c r="ACL9" s="12">
        <v>2</v>
      </c>
      <c r="ACM9" s="12"/>
      <c r="ACN9" s="12"/>
      <c r="ACO9" s="12">
        <v>1</v>
      </c>
      <c r="ACP9" s="12">
        <v>2</v>
      </c>
      <c r="ACQ9" s="12">
        <v>1</v>
      </c>
      <c r="ACR9" s="12">
        <v>1</v>
      </c>
      <c r="ACS9" s="12">
        <v>1</v>
      </c>
      <c r="ACT9" s="12">
        <v>2</v>
      </c>
      <c r="ACU9" s="12">
        <v>2</v>
      </c>
      <c r="ACV9" s="12">
        <v>2</v>
      </c>
      <c r="ACW9" s="12">
        <v>1</v>
      </c>
      <c r="ACX9" s="12">
        <v>1</v>
      </c>
      <c r="ACY9" s="12">
        <v>2</v>
      </c>
      <c r="ACZ9" s="12">
        <v>2</v>
      </c>
      <c r="ADA9" s="12">
        <v>1</v>
      </c>
      <c r="ADB9" s="12">
        <v>1</v>
      </c>
      <c r="ADC9" s="12"/>
      <c r="ADD9" s="12">
        <v>2</v>
      </c>
      <c r="ADE9" s="12">
        <v>1</v>
      </c>
      <c r="ADF9" s="12">
        <v>1</v>
      </c>
      <c r="ADG9" s="12"/>
      <c r="ADH9" s="12">
        <v>1</v>
      </c>
      <c r="ADI9" s="12"/>
      <c r="ADJ9" s="12">
        <v>1</v>
      </c>
      <c r="ADK9" s="12">
        <v>2</v>
      </c>
      <c r="ADL9" s="12"/>
      <c r="ADM9" s="12"/>
      <c r="ADN9" s="12"/>
      <c r="ADO9" s="12"/>
      <c r="ADP9" s="12">
        <v>4</v>
      </c>
      <c r="ADQ9" s="12">
        <v>1</v>
      </c>
      <c r="ADR9" s="12">
        <v>1</v>
      </c>
      <c r="ADS9" s="12">
        <v>1</v>
      </c>
      <c r="ADT9" s="12"/>
      <c r="ADU9" s="12"/>
      <c r="ADV9" s="12">
        <v>1</v>
      </c>
      <c r="ADW9" s="12">
        <v>1</v>
      </c>
      <c r="ADX9" s="12">
        <v>2</v>
      </c>
      <c r="ADY9" s="12"/>
      <c r="ADZ9" s="12"/>
      <c r="AEA9" s="12"/>
      <c r="AEB9" s="12">
        <v>1</v>
      </c>
      <c r="AEC9" s="12">
        <v>1</v>
      </c>
      <c r="AED9" s="12">
        <v>1</v>
      </c>
      <c r="AEE9" s="12">
        <v>1</v>
      </c>
      <c r="AEF9" s="12">
        <v>1</v>
      </c>
      <c r="AEG9" s="12">
        <v>1</v>
      </c>
      <c r="AEH9" s="12"/>
      <c r="AEI9" s="12"/>
      <c r="AEJ9" s="12">
        <v>2</v>
      </c>
      <c r="AEK9" s="12">
        <v>1</v>
      </c>
      <c r="AEL9" s="12">
        <v>1</v>
      </c>
      <c r="AEM9" s="12">
        <v>3</v>
      </c>
      <c r="AEN9" s="12">
        <v>2</v>
      </c>
      <c r="AEO9" s="12"/>
      <c r="AEP9" s="12"/>
      <c r="AEQ9" s="12">
        <v>1</v>
      </c>
      <c r="AER9" s="12">
        <v>2</v>
      </c>
      <c r="AES9" s="12">
        <v>2</v>
      </c>
      <c r="AET9" s="12">
        <v>1</v>
      </c>
      <c r="AEU9" s="12"/>
      <c r="AEV9" s="12"/>
      <c r="AEW9" s="12"/>
      <c r="AEX9" s="12"/>
      <c r="AEY9" s="12">
        <v>1</v>
      </c>
      <c r="AEZ9" s="12">
        <v>1</v>
      </c>
      <c r="AFA9" s="12"/>
      <c r="AFB9" s="12"/>
      <c r="AFC9" s="12">
        <v>1</v>
      </c>
      <c r="AFD9" s="12">
        <v>2</v>
      </c>
      <c r="AFE9" s="12">
        <v>1</v>
      </c>
      <c r="AFF9" s="12"/>
      <c r="AFG9" s="12">
        <v>1</v>
      </c>
      <c r="AFH9" s="12">
        <v>1</v>
      </c>
      <c r="AFI9" s="12"/>
      <c r="AFJ9" s="12"/>
      <c r="AFK9" s="12"/>
      <c r="AFL9" s="12"/>
      <c r="AFM9" s="12">
        <v>2</v>
      </c>
      <c r="AFN9" s="12"/>
      <c r="AFO9" s="12"/>
      <c r="AFP9" s="12">
        <v>1</v>
      </c>
      <c r="AFQ9" s="12">
        <v>3</v>
      </c>
      <c r="AFR9" s="12"/>
      <c r="AFS9" s="12">
        <v>1</v>
      </c>
      <c r="AFT9" s="12">
        <v>1</v>
      </c>
      <c r="AFU9" s="12">
        <v>2</v>
      </c>
      <c r="AFV9" s="12"/>
      <c r="AFW9" s="12"/>
      <c r="AFX9" s="12">
        <v>1</v>
      </c>
      <c r="AFY9" s="12"/>
      <c r="AFZ9" s="12">
        <v>1</v>
      </c>
      <c r="AGA9" s="12">
        <v>1</v>
      </c>
      <c r="AGB9" s="12">
        <v>1</v>
      </c>
      <c r="AGC9" s="12">
        <v>1</v>
      </c>
      <c r="AGD9" s="12">
        <v>3</v>
      </c>
      <c r="AGE9" s="12">
        <v>2</v>
      </c>
      <c r="AGF9" s="12"/>
      <c r="AGG9" s="12"/>
      <c r="AGH9" s="12">
        <v>4</v>
      </c>
      <c r="AGI9" s="12">
        <v>1</v>
      </c>
      <c r="AGJ9" s="12">
        <v>1</v>
      </c>
      <c r="AGK9" s="12">
        <v>2</v>
      </c>
      <c r="AGL9" s="12"/>
      <c r="AGM9" s="12"/>
      <c r="AGN9" s="12">
        <v>2</v>
      </c>
      <c r="AGO9" s="12">
        <v>1</v>
      </c>
      <c r="AGP9" s="12">
        <v>1</v>
      </c>
      <c r="AGQ9" s="12"/>
      <c r="AGR9" s="12">
        <v>4</v>
      </c>
      <c r="AGS9" s="12"/>
      <c r="AGT9" s="12">
        <v>1</v>
      </c>
      <c r="AGU9" s="12">
        <v>2</v>
      </c>
      <c r="AGV9" s="12">
        <v>1</v>
      </c>
      <c r="AGW9" s="12"/>
      <c r="AGX9" s="12">
        <v>1</v>
      </c>
      <c r="AGY9" s="12">
        <v>1</v>
      </c>
      <c r="AGZ9" s="12">
        <v>1</v>
      </c>
      <c r="AHA9" s="12"/>
      <c r="AHB9" s="12">
        <v>1</v>
      </c>
      <c r="AHC9" s="12">
        <v>1</v>
      </c>
      <c r="AHD9" s="12">
        <v>1</v>
      </c>
      <c r="AHE9" s="12"/>
      <c r="AHF9" s="12"/>
      <c r="AHG9" s="12"/>
      <c r="AHH9" s="12">
        <v>1</v>
      </c>
      <c r="AHI9" s="12">
        <v>1</v>
      </c>
      <c r="AHJ9" s="12"/>
      <c r="AHK9" s="12">
        <v>1</v>
      </c>
      <c r="AHL9" s="12">
        <v>1</v>
      </c>
      <c r="AHM9" s="12">
        <v>2</v>
      </c>
      <c r="AHN9" s="12">
        <v>3</v>
      </c>
      <c r="AHO9" s="12"/>
      <c r="AHP9" s="12"/>
      <c r="AHQ9" s="12"/>
      <c r="AHR9" s="12">
        <v>1</v>
      </c>
      <c r="AHS9" s="12"/>
      <c r="AHT9" s="12"/>
      <c r="AHU9" s="12"/>
      <c r="AHV9" s="12">
        <v>1</v>
      </c>
      <c r="AHW9" s="12"/>
      <c r="AHX9" s="12">
        <v>1</v>
      </c>
      <c r="AHY9" s="12">
        <v>1</v>
      </c>
      <c r="AHZ9" s="12">
        <v>2</v>
      </c>
      <c r="AIA9" s="12"/>
      <c r="AIB9" s="12"/>
      <c r="AIC9" s="12">
        <v>2</v>
      </c>
      <c r="AID9" s="12">
        <v>2</v>
      </c>
      <c r="AIE9" s="12"/>
      <c r="AIF9" s="12"/>
      <c r="AIG9" s="12"/>
      <c r="AIH9" s="12"/>
      <c r="AII9" s="12"/>
      <c r="AIJ9" s="12">
        <v>2</v>
      </c>
      <c r="AIK9" s="12"/>
      <c r="AIL9" s="12"/>
      <c r="AIM9" s="12">
        <v>1</v>
      </c>
      <c r="AIN9" s="12"/>
      <c r="AIO9" s="12"/>
      <c r="AIP9" s="12"/>
      <c r="AIQ9" s="12">
        <v>1</v>
      </c>
      <c r="AIR9" s="12">
        <v>2</v>
      </c>
      <c r="AIS9" s="12">
        <v>1</v>
      </c>
      <c r="AIT9" s="12"/>
      <c r="AIU9" s="12"/>
      <c r="AIV9" s="12">
        <v>1</v>
      </c>
      <c r="AIW9" s="12">
        <v>1</v>
      </c>
      <c r="AIX9" s="12">
        <v>1</v>
      </c>
      <c r="AIY9" s="12">
        <v>1</v>
      </c>
      <c r="AIZ9" s="12"/>
      <c r="AJA9" s="12">
        <v>1</v>
      </c>
      <c r="AJB9" s="12">
        <v>1</v>
      </c>
      <c r="AJC9" s="12"/>
      <c r="AJD9" s="12">
        <v>1</v>
      </c>
      <c r="AJE9" s="12"/>
      <c r="AJF9" s="12">
        <v>1</v>
      </c>
      <c r="AJG9" s="12"/>
      <c r="AJH9" s="12">
        <v>1</v>
      </c>
      <c r="AJI9" s="12">
        <v>2</v>
      </c>
      <c r="AJJ9" s="12"/>
      <c r="AJK9" s="12">
        <v>2</v>
      </c>
      <c r="AJL9" s="12">
        <v>1</v>
      </c>
      <c r="AJM9" s="12"/>
      <c r="AJN9" s="12">
        <v>1</v>
      </c>
      <c r="AJO9" s="12"/>
      <c r="AJP9" s="12">
        <v>2</v>
      </c>
      <c r="AJQ9" s="12"/>
      <c r="AJR9" s="12"/>
      <c r="AJS9" s="12">
        <v>1</v>
      </c>
      <c r="AJT9" s="12"/>
      <c r="AJU9" s="12">
        <v>1</v>
      </c>
      <c r="AJV9" s="12">
        <v>1</v>
      </c>
      <c r="AJW9" s="12">
        <v>1</v>
      </c>
      <c r="AJX9" s="12">
        <v>2</v>
      </c>
      <c r="AJY9" s="12">
        <v>1</v>
      </c>
      <c r="AJZ9" s="12">
        <v>1</v>
      </c>
      <c r="AKA9" s="12">
        <v>2</v>
      </c>
      <c r="AKB9" s="12"/>
      <c r="AKC9" s="12"/>
      <c r="AKD9" s="12">
        <v>1</v>
      </c>
      <c r="AKE9" s="12"/>
      <c r="AKF9" s="12">
        <v>3</v>
      </c>
      <c r="AKG9" s="12"/>
      <c r="AKH9" s="12">
        <v>1</v>
      </c>
      <c r="AKI9" s="12"/>
      <c r="AKJ9" s="12"/>
      <c r="AKK9" s="12"/>
      <c r="AKL9" s="12"/>
      <c r="AKM9" s="12">
        <v>2</v>
      </c>
      <c r="AKN9" s="12"/>
      <c r="AKO9" s="12">
        <v>1</v>
      </c>
      <c r="AKP9" s="12">
        <v>2</v>
      </c>
      <c r="AKQ9" s="12"/>
      <c r="AKR9" s="12">
        <v>1</v>
      </c>
      <c r="AKS9" s="12"/>
      <c r="AKT9" s="12">
        <v>1</v>
      </c>
      <c r="AKU9" s="12">
        <v>2</v>
      </c>
      <c r="AKV9" s="12">
        <v>1</v>
      </c>
      <c r="AKW9" s="12">
        <v>1</v>
      </c>
      <c r="AKX9" s="12">
        <v>1</v>
      </c>
      <c r="AKY9" s="12"/>
      <c r="AKZ9" s="12">
        <v>1</v>
      </c>
      <c r="ALA9" s="12">
        <v>2</v>
      </c>
      <c r="ALB9" s="12">
        <v>2</v>
      </c>
      <c r="ALC9" s="12"/>
      <c r="ALD9" s="12"/>
      <c r="ALE9" s="12">
        <v>4</v>
      </c>
      <c r="ALF9" s="12">
        <v>1</v>
      </c>
      <c r="ALG9" s="12"/>
      <c r="ALH9" s="12">
        <v>1</v>
      </c>
      <c r="ALI9" s="12"/>
      <c r="ALJ9" s="12">
        <v>1</v>
      </c>
      <c r="ALK9" s="12"/>
      <c r="ALL9" s="12">
        <v>2</v>
      </c>
      <c r="ALM9" s="12">
        <v>2</v>
      </c>
      <c r="ALN9" s="12"/>
      <c r="ALO9" s="12">
        <v>1</v>
      </c>
      <c r="ALP9" s="12">
        <v>1</v>
      </c>
      <c r="ALQ9" s="12">
        <v>1</v>
      </c>
      <c r="ALR9" s="12">
        <v>1</v>
      </c>
      <c r="ALS9" s="12"/>
      <c r="ALT9" s="12">
        <v>2</v>
      </c>
      <c r="ALU9" s="12">
        <v>2</v>
      </c>
      <c r="ALV9" s="12"/>
      <c r="ALW9" s="12">
        <v>2</v>
      </c>
      <c r="ALX9" s="12">
        <v>1</v>
      </c>
      <c r="ALY9" s="12">
        <v>3</v>
      </c>
      <c r="ALZ9" s="12"/>
      <c r="AMA9" s="12"/>
      <c r="AMB9" s="12">
        <v>2</v>
      </c>
      <c r="AMC9" s="12">
        <v>2</v>
      </c>
      <c r="AMD9" s="12">
        <v>1</v>
      </c>
      <c r="AME9" s="12">
        <v>1</v>
      </c>
      <c r="AMF9" s="12">
        <v>1</v>
      </c>
      <c r="AMG9" s="12"/>
      <c r="AMH9" s="12"/>
      <c r="AMI9" s="12">
        <v>1</v>
      </c>
      <c r="AMJ9" s="12"/>
      <c r="AMK9" s="12">
        <v>1</v>
      </c>
      <c r="AML9" s="12">
        <v>1</v>
      </c>
      <c r="AMM9" s="12"/>
      <c r="AMN9" s="12">
        <v>3</v>
      </c>
      <c r="AMO9" s="12">
        <v>1</v>
      </c>
      <c r="AMP9" s="12"/>
      <c r="AMQ9" s="12"/>
      <c r="AMR9" s="12">
        <v>1</v>
      </c>
      <c r="AMS9" s="12">
        <v>1</v>
      </c>
      <c r="AMT9" s="12"/>
      <c r="AMU9" s="12">
        <v>2</v>
      </c>
      <c r="AMV9" s="12">
        <v>2</v>
      </c>
      <c r="AMW9" s="12"/>
      <c r="AMX9" s="12"/>
      <c r="AMY9" s="12">
        <v>2</v>
      </c>
      <c r="AMZ9" s="12">
        <v>1</v>
      </c>
      <c r="ANA9" s="12">
        <v>1</v>
      </c>
      <c r="ANB9" s="12">
        <v>1</v>
      </c>
      <c r="ANC9" s="12">
        <v>2</v>
      </c>
      <c r="AND9" s="12"/>
      <c r="ANE9" s="12">
        <v>1</v>
      </c>
      <c r="ANF9" s="12">
        <v>2</v>
      </c>
      <c r="ANG9" s="12"/>
      <c r="ANH9" s="12"/>
      <c r="ANI9" s="12">
        <v>3</v>
      </c>
      <c r="ANJ9" s="12">
        <v>1</v>
      </c>
      <c r="ANK9" s="12"/>
      <c r="ANL9" s="12"/>
      <c r="ANM9" s="12">
        <v>2</v>
      </c>
      <c r="ANN9" s="12"/>
      <c r="ANO9" s="12">
        <v>1</v>
      </c>
      <c r="ANP9" s="12">
        <v>1</v>
      </c>
      <c r="ANQ9" s="12">
        <v>1</v>
      </c>
      <c r="ANR9" s="12"/>
      <c r="ANS9" s="12">
        <v>2</v>
      </c>
      <c r="ANT9" s="12">
        <v>2</v>
      </c>
      <c r="ANU9" s="12">
        <v>1</v>
      </c>
      <c r="ANV9" s="12">
        <v>1</v>
      </c>
      <c r="ANW9" s="12">
        <v>1</v>
      </c>
      <c r="ANX9" s="12"/>
      <c r="ANY9" s="12">
        <v>1</v>
      </c>
      <c r="ANZ9" s="12">
        <v>1</v>
      </c>
      <c r="AOA9" s="12"/>
      <c r="AOB9" s="12"/>
      <c r="AOC9" s="12"/>
      <c r="AOD9" s="12">
        <v>1</v>
      </c>
      <c r="AOE9" s="12"/>
      <c r="AOF9" s="12">
        <v>1</v>
      </c>
      <c r="AOG9" s="12"/>
      <c r="AOH9" s="12"/>
      <c r="AOI9" s="12">
        <v>2</v>
      </c>
      <c r="AOJ9" s="12">
        <v>3</v>
      </c>
      <c r="AOK9" s="12"/>
      <c r="AOL9" s="12">
        <v>1</v>
      </c>
      <c r="AOM9" s="12">
        <v>1</v>
      </c>
      <c r="AON9" s="12">
        <v>1</v>
      </c>
      <c r="AOO9" s="12"/>
      <c r="AOP9" s="12"/>
      <c r="AOQ9" s="12"/>
      <c r="AOR9" s="12">
        <v>2</v>
      </c>
      <c r="AOS9" s="12"/>
      <c r="AOT9" s="12"/>
      <c r="AOU9" s="12">
        <v>2</v>
      </c>
      <c r="AOV9" s="12"/>
      <c r="AOW9" s="12">
        <v>1</v>
      </c>
      <c r="AOX9" s="12"/>
      <c r="AOY9" s="12"/>
      <c r="AOZ9" s="12">
        <v>2</v>
      </c>
      <c r="APA9" s="12"/>
      <c r="APB9" s="12">
        <v>1</v>
      </c>
      <c r="APC9" s="12">
        <v>1</v>
      </c>
      <c r="APD9" s="12"/>
      <c r="APE9" s="12">
        <v>1</v>
      </c>
      <c r="APF9" s="12"/>
      <c r="APG9" s="12"/>
      <c r="APH9" s="12"/>
      <c r="API9" s="12">
        <v>3</v>
      </c>
      <c r="APJ9" s="12"/>
      <c r="APK9" s="12">
        <v>3</v>
      </c>
      <c r="APL9" s="12">
        <v>1</v>
      </c>
      <c r="APM9" s="12"/>
      <c r="APN9" s="12"/>
      <c r="APO9" s="12">
        <v>1</v>
      </c>
      <c r="APP9" s="12"/>
      <c r="APQ9" s="12">
        <v>1</v>
      </c>
      <c r="APR9" s="12">
        <v>1</v>
      </c>
      <c r="APS9" s="12">
        <v>1</v>
      </c>
      <c r="APT9" s="12">
        <v>1</v>
      </c>
      <c r="APU9" s="12">
        <v>1</v>
      </c>
      <c r="APV9" s="12"/>
      <c r="APW9" s="12"/>
      <c r="APX9" s="12"/>
      <c r="APY9" s="12"/>
      <c r="APZ9" s="12"/>
      <c r="AQA9" s="12">
        <v>2</v>
      </c>
      <c r="AQB9" s="12">
        <v>1</v>
      </c>
      <c r="AQC9" s="12"/>
      <c r="AQD9" s="12"/>
      <c r="AQE9" s="12">
        <v>2</v>
      </c>
      <c r="AQF9" s="12">
        <v>3</v>
      </c>
      <c r="AQG9" s="12">
        <v>3</v>
      </c>
      <c r="AQH9" s="12"/>
      <c r="AQI9" s="12"/>
      <c r="AQJ9" s="12">
        <v>1</v>
      </c>
      <c r="AQK9" s="12">
        <v>1</v>
      </c>
      <c r="AQL9" s="12"/>
      <c r="AQM9" s="12">
        <v>1</v>
      </c>
      <c r="AQN9" s="12"/>
      <c r="AQO9" s="12"/>
      <c r="AQP9" s="12"/>
      <c r="AQQ9" s="12"/>
      <c r="AQR9" s="12"/>
      <c r="AQS9" s="12">
        <v>1</v>
      </c>
      <c r="AQT9" s="12">
        <v>2</v>
      </c>
      <c r="AQU9" s="12">
        <v>1</v>
      </c>
      <c r="AQV9" s="12">
        <v>1</v>
      </c>
      <c r="AQW9" s="12">
        <v>1</v>
      </c>
      <c r="AQX9" s="12">
        <v>1</v>
      </c>
      <c r="AQY9" s="12">
        <v>1</v>
      </c>
      <c r="AQZ9" s="12">
        <v>1</v>
      </c>
      <c r="ARA9" s="12">
        <v>2</v>
      </c>
      <c r="ARB9" s="12">
        <v>1</v>
      </c>
      <c r="ARC9" s="12">
        <v>1</v>
      </c>
      <c r="ARD9" s="12">
        <v>1</v>
      </c>
      <c r="ARE9" s="12"/>
      <c r="ARF9" s="12">
        <v>1</v>
      </c>
      <c r="ARG9" s="12"/>
      <c r="ARH9" s="12">
        <v>3</v>
      </c>
      <c r="ARI9" s="12"/>
      <c r="ARJ9" s="12">
        <v>1</v>
      </c>
      <c r="ARK9" s="12"/>
      <c r="ARL9" s="12"/>
      <c r="ARM9" s="12"/>
      <c r="ARN9" s="12">
        <v>1</v>
      </c>
      <c r="ARO9" s="12"/>
      <c r="ARP9" s="12">
        <v>3</v>
      </c>
      <c r="ARQ9" s="12">
        <v>3</v>
      </c>
      <c r="ARR9" s="12"/>
      <c r="ARS9" s="12"/>
      <c r="ART9" s="12"/>
      <c r="ARU9" s="12"/>
      <c r="ARV9" s="12">
        <v>2</v>
      </c>
      <c r="ARW9" s="12">
        <v>1</v>
      </c>
      <c r="ARX9" s="12"/>
      <c r="ARY9" s="12">
        <v>1</v>
      </c>
      <c r="ARZ9" s="12">
        <v>1</v>
      </c>
      <c r="ASA9" s="12">
        <v>2</v>
      </c>
      <c r="ASB9" s="12"/>
      <c r="ASC9" s="12">
        <v>1</v>
      </c>
      <c r="ASD9" s="12"/>
      <c r="ASE9" s="12">
        <v>1</v>
      </c>
      <c r="ASF9" s="12">
        <v>1</v>
      </c>
      <c r="ASG9" s="12"/>
      <c r="ASH9" s="12">
        <v>2</v>
      </c>
      <c r="ASI9" s="12">
        <v>1</v>
      </c>
      <c r="ASJ9" s="12"/>
      <c r="ASK9" s="12">
        <v>2</v>
      </c>
      <c r="ASL9" s="12"/>
      <c r="ASM9" s="12">
        <v>3</v>
      </c>
      <c r="ASN9" s="12"/>
      <c r="ASO9" s="12"/>
      <c r="ASP9" s="12">
        <v>1</v>
      </c>
      <c r="ASQ9" s="12"/>
      <c r="ASR9" s="12"/>
      <c r="ASS9" s="12"/>
      <c r="AST9" s="12">
        <v>2</v>
      </c>
      <c r="ASU9" s="12">
        <v>1</v>
      </c>
      <c r="ASV9" s="12">
        <v>1</v>
      </c>
      <c r="ASW9" s="12">
        <v>1</v>
      </c>
      <c r="ASX9" s="12"/>
      <c r="ASY9" s="12">
        <v>1</v>
      </c>
      <c r="ASZ9" s="12">
        <v>1</v>
      </c>
      <c r="ATA9" s="12">
        <v>1</v>
      </c>
      <c r="ATB9" s="12"/>
      <c r="ATC9" s="12">
        <v>1</v>
      </c>
      <c r="ATD9" s="12"/>
      <c r="ATE9" s="12"/>
      <c r="ATF9" s="12"/>
      <c r="ATG9" s="12"/>
      <c r="ATH9" s="12"/>
      <c r="ATI9" s="12"/>
      <c r="ATJ9" s="12">
        <v>1</v>
      </c>
      <c r="ATK9" s="12"/>
      <c r="ATL9" s="12">
        <v>2</v>
      </c>
      <c r="ATM9" s="12"/>
      <c r="ATN9" s="12"/>
      <c r="ATO9" s="12"/>
      <c r="ATP9" s="12">
        <v>3</v>
      </c>
      <c r="ATQ9" s="12"/>
      <c r="ATR9" s="12">
        <v>3</v>
      </c>
      <c r="ATS9" s="12">
        <v>1</v>
      </c>
      <c r="ATT9" s="12"/>
      <c r="ATU9" s="12"/>
      <c r="ATV9" s="12">
        <v>1</v>
      </c>
      <c r="ATW9" s="12"/>
      <c r="ATX9" s="12">
        <v>2</v>
      </c>
      <c r="ATY9" s="12">
        <v>3</v>
      </c>
      <c r="ATZ9" s="12"/>
      <c r="AUA9" s="12">
        <v>2</v>
      </c>
      <c r="AUB9" s="12">
        <v>2</v>
      </c>
      <c r="AUC9" s="12"/>
      <c r="AUD9" s="12">
        <v>2</v>
      </c>
      <c r="AUE9" s="12">
        <v>1</v>
      </c>
      <c r="AUF9" s="12"/>
      <c r="AUG9" s="12">
        <v>1</v>
      </c>
      <c r="AUH9" s="12">
        <v>2</v>
      </c>
      <c r="AUI9" s="12"/>
      <c r="AUJ9" s="12">
        <v>1</v>
      </c>
      <c r="AUK9" s="12">
        <v>1</v>
      </c>
      <c r="AUL9" s="12"/>
      <c r="AUM9" s="12"/>
      <c r="AUN9" s="12"/>
      <c r="AUO9" s="12"/>
      <c r="AUP9" s="12">
        <v>2</v>
      </c>
      <c r="AUQ9" s="12">
        <v>1</v>
      </c>
      <c r="AUR9" s="12"/>
      <c r="AUS9" s="12"/>
      <c r="AUT9" s="12">
        <v>1</v>
      </c>
      <c r="AUU9" s="12"/>
      <c r="AUV9" s="12">
        <v>1</v>
      </c>
      <c r="AUW9" s="12"/>
      <c r="AUX9" s="12"/>
      <c r="AUY9" s="12">
        <v>4</v>
      </c>
      <c r="AUZ9" s="12">
        <v>1</v>
      </c>
      <c r="AVA9" s="12">
        <v>2</v>
      </c>
      <c r="AVB9" s="12">
        <v>2</v>
      </c>
      <c r="AVC9" s="12"/>
      <c r="AVD9" s="12"/>
      <c r="AVE9" s="12">
        <v>1</v>
      </c>
      <c r="AVF9" s="12">
        <v>1</v>
      </c>
      <c r="AVG9" s="12">
        <v>1</v>
      </c>
      <c r="AVH9" s="12"/>
      <c r="AVI9" s="12"/>
      <c r="AVJ9" s="12"/>
      <c r="AVK9" s="12"/>
      <c r="AVL9" s="12"/>
      <c r="AVM9" s="12">
        <v>1</v>
      </c>
      <c r="AVN9" s="12"/>
      <c r="AVO9" s="12"/>
      <c r="AVP9" s="12"/>
      <c r="AVQ9" s="12">
        <v>2</v>
      </c>
      <c r="AVR9" s="12"/>
      <c r="AVS9" s="12">
        <v>2</v>
      </c>
      <c r="AVT9" s="12">
        <v>1</v>
      </c>
      <c r="AVU9" s="12"/>
      <c r="AVV9" s="12"/>
      <c r="AVW9" s="12"/>
      <c r="AVX9" s="12"/>
      <c r="AVY9" s="12">
        <v>1</v>
      </c>
      <c r="AVZ9" s="12">
        <v>1</v>
      </c>
      <c r="AWA9" s="12"/>
      <c r="AWB9" s="12">
        <v>1</v>
      </c>
      <c r="AWC9" s="12">
        <v>2</v>
      </c>
      <c r="AWD9" s="12"/>
      <c r="AWE9" s="12">
        <v>1</v>
      </c>
      <c r="AWF9" s="12"/>
      <c r="AWG9" s="12">
        <v>1</v>
      </c>
      <c r="AWH9" s="12"/>
      <c r="AWI9" s="12">
        <v>2</v>
      </c>
      <c r="AWJ9" s="12"/>
      <c r="AWK9" s="12">
        <v>1</v>
      </c>
      <c r="AWL9" s="12"/>
      <c r="AWM9" s="12">
        <v>1</v>
      </c>
      <c r="AWN9" s="12">
        <v>3</v>
      </c>
      <c r="AWO9" s="12">
        <v>1</v>
      </c>
      <c r="AWP9" s="12">
        <v>1</v>
      </c>
      <c r="AWQ9" s="12">
        <v>1</v>
      </c>
      <c r="AWR9" s="12"/>
      <c r="AWS9" s="12">
        <v>1</v>
      </c>
      <c r="AWT9" s="12">
        <v>2</v>
      </c>
      <c r="AWU9" s="12"/>
      <c r="AWV9" s="12">
        <v>3</v>
      </c>
      <c r="AWW9" s="12"/>
      <c r="AWX9" s="12">
        <v>1</v>
      </c>
      <c r="AWY9" s="12">
        <v>1</v>
      </c>
      <c r="AWZ9" s="12"/>
      <c r="AXA9" s="12"/>
      <c r="AXB9" s="12">
        <v>1</v>
      </c>
      <c r="AXC9" s="12"/>
      <c r="AXD9" s="12"/>
      <c r="AXE9" s="12">
        <v>1</v>
      </c>
      <c r="AXF9" s="12">
        <v>1</v>
      </c>
      <c r="AXG9" s="12">
        <v>1</v>
      </c>
      <c r="AXH9" s="12">
        <v>2</v>
      </c>
      <c r="AXI9" s="12">
        <v>1</v>
      </c>
      <c r="AXJ9" s="12">
        <v>2</v>
      </c>
      <c r="AXK9" s="12">
        <v>1</v>
      </c>
      <c r="AXL9" s="12"/>
      <c r="AXM9" s="12"/>
      <c r="AXN9" s="12">
        <v>1</v>
      </c>
      <c r="AXO9" s="12"/>
      <c r="AXP9" s="12"/>
      <c r="AXQ9" s="12">
        <v>1</v>
      </c>
      <c r="AXR9" s="12">
        <v>2</v>
      </c>
      <c r="AXS9" s="12">
        <v>1</v>
      </c>
      <c r="AXT9" s="12">
        <v>1</v>
      </c>
      <c r="AXU9" s="12">
        <v>2</v>
      </c>
      <c r="AXV9" s="12">
        <v>2</v>
      </c>
      <c r="AXW9" s="12"/>
      <c r="AXX9" s="12">
        <v>1</v>
      </c>
      <c r="AXY9" s="12">
        <v>2</v>
      </c>
      <c r="AXZ9" s="12">
        <v>1</v>
      </c>
      <c r="AYA9" s="12">
        <v>2</v>
      </c>
      <c r="AYB9" s="12"/>
      <c r="AYC9" s="12">
        <v>1</v>
      </c>
      <c r="AYD9" s="12"/>
      <c r="AYE9" s="12"/>
      <c r="AYF9" s="12"/>
      <c r="AYG9" s="12"/>
      <c r="AYH9" s="12"/>
      <c r="AYI9" s="12"/>
      <c r="AYJ9" s="12">
        <v>1</v>
      </c>
      <c r="AYK9" s="12">
        <v>1</v>
      </c>
      <c r="AYL9" s="12"/>
      <c r="AYM9" s="12">
        <v>1</v>
      </c>
      <c r="AYN9" s="12"/>
      <c r="AYO9" s="12">
        <v>1</v>
      </c>
      <c r="AYP9" s="12">
        <v>2</v>
      </c>
      <c r="AYQ9" s="12">
        <v>1</v>
      </c>
      <c r="AYR9" s="12"/>
      <c r="AYS9" s="12"/>
      <c r="AYT9" s="12">
        <v>1</v>
      </c>
      <c r="AYU9" s="12"/>
      <c r="AYV9" s="12"/>
      <c r="AYW9" s="12">
        <v>1</v>
      </c>
      <c r="AYX9" s="12">
        <v>1</v>
      </c>
      <c r="AYY9" s="12">
        <v>1</v>
      </c>
      <c r="AYZ9" s="12">
        <v>2</v>
      </c>
      <c r="AZA9" s="12"/>
      <c r="AZB9" s="12">
        <v>2</v>
      </c>
      <c r="AZC9" s="12">
        <v>1</v>
      </c>
      <c r="AZD9" s="12"/>
      <c r="AZE9" s="12">
        <v>2</v>
      </c>
      <c r="AZF9" s="12">
        <v>1</v>
      </c>
      <c r="AZG9" s="12">
        <v>3</v>
      </c>
      <c r="AZH9" s="12">
        <v>1</v>
      </c>
      <c r="AZI9" s="12"/>
      <c r="AZJ9" s="12"/>
      <c r="AZK9" s="12"/>
      <c r="AZL9" s="12"/>
      <c r="AZM9" s="12"/>
      <c r="AZN9" s="12"/>
      <c r="AZO9" s="12"/>
      <c r="AZP9" s="12">
        <v>1</v>
      </c>
      <c r="AZQ9" s="12"/>
      <c r="AZR9" s="12"/>
      <c r="AZS9" s="12"/>
      <c r="AZT9" s="12"/>
      <c r="AZU9" s="12">
        <v>1</v>
      </c>
      <c r="AZV9" s="12"/>
      <c r="AZW9" s="12">
        <v>2</v>
      </c>
      <c r="AZX9" s="12">
        <v>2</v>
      </c>
      <c r="AZY9" s="12"/>
      <c r="AZZ9" s="12">
        <v>1</v>
      </c>
      <c r="BAA9" s="12"/>
      <c r="BAB9" s="12"/>
      <c r="BAC9" s="12"/>
      <c r="BAD9" s="12"/>
      <c r="BAE9" s="12"/>
      <c r="BAF9" s="12">
        <v>2</v>
      </c>
      <c r="BAG9" s="12">
        <v>2</v>
      </c>
      <c r="BAH9" s="12">
        <v>1</v>
      </c>
      <c r="BAI9" s="12"/>
      <c r="BAJ9" s="12">
        <v>1</v>
      </c>
      <c r="BAK9" s="12">
        <v>2</v>
      </c>
      <c r="BAL9" s="12">
        <v>1</v>
      </c>
      <c r="BAM9" s="12"/>
      <c r="BAN9" s="12">
        <v>1</v>
      </c>
      <c r="BAO9" s="12"/>
      <c r="BAP9" s="12">
        <v>2</v>
      </c>
      <c r="BAQ9" s="12">
        <v>1</v>
      </c>
      <c r="BAR9" s="12">
        <v>1</v>
      </c>
      <c r="BAS9" s="12">
        <v>1</v>
      </c>
      <c r="BAT9" s="12"/>
      <c r="BAU9" s="12">
        <v>2</v>
      </c>
      <c r="BAV9" s="12">
        <v>1</v>
      </c>
      <c r="BAW9" s="12">
        <v>1</v>
      </c>
      <c r="BAX9" s="12">
        <v>2</v>
      </c>
      <c r="BAY9" s="12"/>
      <c r="BAZ9" s="12"/>
      <c r="BBA9" s="12"/>
      <c r="BBB9" s="12">
        <v>2</v>
      </c>
      <c r="BBC9" s="12">
        <v>2</v>
      </c>
      <c r="BBD9" s="12">
        <v>1</v>
      </c>
      <c r="BBE9" s="12">
        <v>2</v>
      </c>
      <c r="BBF9" s="12">
        <v>1</v>
      </c>
      <c r="BBG9" s="12">
        <v>1</v>
      </c>
      <c r="BBH9" s="12"/>
      <c r="BBI9" s="12">
        <v>1</v>
      </c>
      <c r="BBJ9" s="12">
        <v>3</v>
      </c>
      <c r="BBK9" s="12">
        <v>1</v>
      </c>
      <c r="BBL9" s="12">
        <v>2</v>
      </c>
      <c r="BBM9" s="12">
        <v>1</v>
      </c>
      <c r="BBN9" s="12">
        <v>1</v>
      </c>
      <c r="BBO9" s="12"/>
      <c r="BBP9" s="12">
        <v>1</v>
      </c>
      <c r="BBQ9" s="12">
        <v>1</v>
      </c>
      <c r="BBR9" s="12"/>
      <c r="BBS9" s="12">
        <v>3</v>
      </c>
      <c r="BBT9" s="12"/>
      <c r="BBU9" s="12">
        <v>1</v>
      </c>
      <c r="BBV9" s="12">
        <v>2</v>
      </c>
      <c r="BBW9" s="12">
        <v>1</v>
      </c>
      <c r="BBX9" s="12"/>
      <c r="BBY9" s="12"/>
      <c r="BBZ9" s="12">
        <v>1</v>
      </c>
      <c r="BCA9" s="12"/>
      <c r="BCB9" s="12">
        <v>1</v>
      </c>
      <c r="BCC9" s="12"/>
      <c r="BCD9" s="12"/>
      <c r="BCE9" s="12">
        <v>1</v>
      </c>
      <c r="BCF9" s="12"/>
      <c r="BCG9" s="12">
        <v>2</v>
      </c>
      <c r="BCH9" s="12">
        <v>3</v>
      </c>
      <c r="BCI9" s="12">
        <v>1</v>
      </c>
      <c r="BCJ9" s="12"/>
      <c r="BCK9" s="12">
        <v>1</v>
      </c>
      <c r="BCL9" s="12"/>
      <c r="BCM9" s="12"/>
      <c r="BCN9" s="12"/>
      <c r="BCO9" s="12">
        <v>1</v>
      </c>
      <c r="BCP9" s="12">
        <v>1</v>
      </c>
      <c r="BCQ9" s="12">
        <v>2</v>
      </c>
      <c r="BCR9" s="12">
        <v>1</v>
      </c>
      <c r="BCS9" s="12"/>
      <c r="BCT9" s="12"/>
      <c r="BCU9" s="12"/>
      <c r="BCV9" s="12">
        <v>2</v>
      </c>
      <c r="BCW9" s="12">
        <v>4</v>
      </c>
      <c r="BCX9" s="12"/>
      <c r="BCY9" s="12">
        <v>1</v>
      </c>
      <c r="BCZ9" s="12">
        <v>1</v>
      </c>
      <c r="BDA9" s="12"/>
      <c r="BDB9" s="12"/>
      <c r="BDC9" s="12"/>
      <c r="BDD9" s="12">
        <v>3</v>
      </c>
      <c r="BDE9" s="12"/>
      <c r="BDF9" s="12">
        <v>3</v>
      </c>
      <c r="BDG9" s="12">
        <v>1</v>
      </c>
      <c r="BDH9" s="12">
        <v>2</v>
      </c>
      <c r="BDI9" s="12"/>
      <c r="BDJ9" s="12">
        <v>2</v>
      </c>
      <c r="BDK9" s="12">
        <v>1</v>
      </c>
      <c r="BDL9" s="12">
        <v>2</v>
      </c>
      <c r="BDM9" s="12"/>
      <c r="BDN9" s="12">
        <v>2</v>
      </c>
      <c r="BDO9" s="12">
        <v>2</v>
      </c>
      <c r="BDP9" s="12"/>
      <c r="BDQ9" s="12">
        <v>2</v>
      </c>
      <c r="BDR9" s="12">
        <v>1</v>
      </c>
      <c r="BDS9" s="12"/>
      <c r="BDT9" s="12"/>
      <c r="BDU9" s="12">
        <v>1</v>
      </c>
      <c r="BDV9" s="12">
        <v>1</v>
      </c>
      <c r="BDW9" s="12"/>
      <c r="BDX9" s="12"/>
      <c r="BDY9" s="12"/>
      <c r="BDZ9" s="12"/>
      <c r="BEA9" s="12"/>
      <c r="BEB9" s="12"/>
      <c r="BEC9" s="12"/>
      <c r="BED9" s="12"/>
      <c r="BEE9" s="12">
        <v>1</v>
      </c>
      <c r="BEF9" s="12">
        <v>1</v>
      </c>
      <c r="BEG9" s="12">
        <v>2</v>
      </c>
      <c r="BEH9" s="12">
        <v>1</v>
      </c>
      <c r="BEI9" s="12">
        <v>1</v>
      </c>
      <c r="BEJ9" s="12">
        <v>1</v>
      </c>
      <c r="BEK9" s="12">
        <v>1</v>
      </c>
      <c r="BEL9" s="12"/>
      <c r="BEM9" s="12"/>
      <c r="BEN9" s="12">
        <v>2</v>
      </c>
      <c r="BEO9" s="12">
        <v>1</v>
      </c>
      <c r="BEP9" s="12"/>
      <c r="BEQ9" s="12"/>
      <c r="BER9" s="12">
        <v>1</v>
      </c>
      <c r="BES9" s="12">
        <v>2</v>
      </c>
      <c r="BET9" s="12">
        <v>3</v>
      </c>
      <c r="BEU9" s="12">
        <v>1</v>
      </c>
      <c r="BEV9" s="12">
        <v>1</v>
      </c>
      <c r="BEW9" s="12">
        <v>1</v>
      </c>
      <c r="BEX9" s="12">
        <v>1</v>
      </c>
      <c r="BEY9" s="12"/>
      <c r="BEZ9" s="12"/>
      <c r="BFA9" s="12"/>
      <c r="BFB9" s="12">
        <v>2</v>
      </c>
      <c r="BFC9" s="12">
        <v>2</v>
      </c>
      <c r="BFD9" s="12">
        <v>1</v>
      </c>
      <c r="BFE9" s="12"/>
      <c r="BFF9" s="12">
        <v>1</v>
      </c>
      <c r="BFG9" s="12">
        <v>1</v>
      </c>
      <c r="BFH9" s="12">
        <v>1</v>
      </c>
      <c r="BFI9" s="12">
        <v>1</v>
      </c>
      <c r="BFJ9" s="12"/>
      <c r="BFK9" s="12">
        <v>2</v>
      </c>
      <c r="BFL9" s="12"/>
      <c r="BFM9" s="12">
        <v>1</v>
      </c>
      <c r="BFN9" s="12"/>
      <c r="BFO9" s="12"/>
      <c r="BFP9" s="12"/>
      <c r="BFQ9" s="12">
        <v>1</v>
      </c>
      <c r="BFR9" s="12"/>
      <c r="BFS9" s="12">
        <v>1</v>
      </c>
      <c r="BFT9" s="12"/>
      <c r="BFU9" s="12"/>
      <c r="BFV9" s="12">
        <v>2</v>
      </c>
      <c r="BFW9" s="12">
        <v>1</v>
      </c>
      <c r="BFX9" s="12"/>
      <c r="BFY9" s="12"/>
      <c r="BFZ9" s="12"/>
      <c r="BGA9" s="12"/>
      <c r="BGB9" s="12">
        <v>2</v>
      </c>
      <c r="BGC9" s="12">
        <v>1</v>
      </c>
      <c r="BGD9" s="12">
        <v>1</v>
      </c>
      <c r="BGE9" s="12">
        <v>1</v>
      </c>
      <c r="BGF9" s="12">
        <v>3</v>
      </c>
      <c r="BGG9" s="12">
        <v>1</v>
      </c>
      <c r="BGH9" s="12">
        <v>1</v>
      </c>
      <c r="BGI9" s="12">
        <v>2</v>
      </c>
      <c r="BGJ9" s="12"/>
      <c r="BGK9" s="12">
        <v>1</v>
      </c>
      <c r="BGL9" s="12"/>
      <c r="BGM9" s="12">
        <v>3</v>
      </c>
      <c r="BGN9" s="12">
        <v>2</v>
      </c>
      <c r="BGO9" s="12"/>
      <c r="BGP9" s="12"/>
      <c r="BGQ9" s="12"/>
      <c r="BGR9" s="12">
        <v>1</v>
      </c>
      <c r="BGS9" s="12"/>
      <c r="BGT9" s="12">
        <v>1</v>
      </c>
      <c r="BGU9" s="12">
        <v>1</v>
      </c>
      <c r="BGV9" s="12"/>
      <c r="BGW9" s="12">
        <v>1</v>
      </c>
      <c r="BGX9" s="12">
        <v>1</v>
      </c>
      <c r="BGY9" s="12"/>
      <c r="BGZ9" s="12"/>
      <c r="BHA9" s="12">
        <v>1</v>
      </c>
      <c r="BHB9" s="12"/>
      <c r="BHC9" s="12">
        <v>2</v>
      </c>
      <c r="BHD9" s="12">
        <v>1</v>
      </c>
      <c r="BHE9" s="12">
        <v>2</v>
      </c>
      <c r="BHF9" s="12"/>
      <c r="BHG9" s="12">
        <v>1</v>
      </c>
      <c r="BHH9" s="12">
        <v>1</v>
      </c>
      <c r="BHI9" s="12">
        <v>2</v>
      </c>
      <c r="BHJ9" s="12">
        <v>1</v>
      </c>
      <c r="BHK9" s="12">
        <v>2</v>
      </c>
      <c r="BHL9" s="12">
        <v>1</v>
      </c>
      <c r="BHM9" s="12"/>
      <c r="BHN9" s="12">
        <v>2</v>
      </c>
      <c r="BHO9" s="12"/>
      <c r="BHP9" s="12">
        <v>2</v>
      </c>
      <c r="BHQ9" s="12"/>
      <c r="BHR9" s="12">
        <v>3</v>
      </c>
      <c r="BHS9" s="12">
        <v>2</v>
      </c>
      <c r="BHT9" s="12"/>
      <c r="BHU9" s="12">
        <v>1</v>
      </c>
      <c r="BHV9" s="12">
        <v>3</v>
      </c>
      <c r="BHW9" s="12"/>
      <c r="BHX9" s="12"/>
      <c r="BHY9" s="12">
        <v>1</v>
      </c>
      <c r="BHZ9" s="12"/>
      <c r="BIA9" s="12"/>
      <c r="BIB9" s="12">
        <v>1</v>
      </c>
      <c r="BIC9" s="12"/>
      <c r="BID9" s="12">
        <v>2</v>
      </c>
      <c r="BIE9" s="12">
        <v>2</v>
      </c>
      <c r="BIF9" s="12">
        <v>1</v>
      </c>
      <c r="BIG9" s="12">
        <v>1</v>
      </c>
      <c r="BIH9" s="12"/>
      <c r="BII9" s="12"/>
      <c r="BIJ9" s="12">
        <v>1</v>
      </c>
      <c r="BIK9" s="12"/>
      <c r="BIL9" s="12">
        <v>2</v>
      </c>
      <c r="BIM9" s="12"/>
      <c r="BIN9" s="12">
        <v>2</v>
      </c>
      <c r="BIO9" s="12"/>
      <c r="BIP9" s="12"/>
      <c r="BIQ9" s="12">
        <v>2</v>
      </c>
      <c r="BIR9" s="12"/>
      <c r="BIS9" s="12"/>
      <c r="BIT9" s="12"/>
      <c r="BIU9" s="12">
        <v>1</v>
      </c>
      <c r="BIV9" s="12">
        <v>1</v>
      </c>
      <c r="BIW9" s="12"/>
      <c r="BIX9" s="12"/>
      <c r="BIY9" s="12">
        <v>1</v>
      </c>
      <c r="BIZ9" s="12"/>
      <c r="BJA9" s="12"/>
      <c r="BJB9" s="12"/>
      <c r="BJC9" s="12">
        <v>1</v>
      </c>
      <c r="BJD9" s="12">
        <v>1</v>
      </c>
      <c r="BJE9" s="12">
        <v>1</v>
      </c>
      <c r="BJF9" s="12">
        <v>1</v>
      </c>
      <c r="BJG9" s="12">
        <v>1</v>
      </c>
      <c r="BJH9" s="12">
        <v>1</v>
      </c>
      <c r="BJI9" s="12"/>
      <c r="BJJ9" s="12">
        <v>1</v>
      </c>
      <c r="BJK9" s="12"/>
      <c r="BJL9" s="12"/>
      <c r="BJM9" s="12">
        <v>2</v>
      </c>
      <c r="BJN9" s="12"/>
      <c r="BJO9" s="12">
        <v>3</v>
      </c>
      <c r="BJP9" s="12">
        <v>2</v>
      </c>
      <c r="BJQ9" s="12">
        <v>1</v>
      </c>
      <c r="BJR9" s="12"/>
      <c r="BJS9" s="12">
        <v>3</v>
      </c>
      <c r="BJT9" s="12"/>
      <c r="BJU9" s="12">
        <v>1</v>
      </c>
      <c r="BJV9" s="12"/>
      <c r="BJW9" s="12"/>
      <c r="BJX9" s="12"/>
      <c r="BJY9" s="12">
        <v>2</v>
      </c>
      <c r="BJZ9" s="12">
        <v>1</v>
      </c>
      <c r="BKA9" s="12"/>
      <c r="BKB9" s="12"/>
      <c r="BKC9" s="12">
        <v>2</v>
      </c>
      <c r="BKD9" s="12"/>
      <c r="BKE9" s="12"/>
      <c r="BKF9" s="12">
        <v>2</v>
      </c>
      <c r="BKG9" s="12"/>
      <c r="BKH9" s="12">
        <v>1</v>
      </c>
      <c r="BKI9" s="12">
        <v>2</v>
      </c>
      <c r="BKJ9" s="12">
        <v>2</v>
      </c>
      <c r="BKK9" s="12">
        <v>1</v>
      </c>
      <c r="BKL9" s="12">
        <v>1</v>
      </c>
      <c r="BKM9" s="12"/>
      <c r="BKN9" s="12">
        <v>1</v>
      </c>
      <c r="BKO9" s="12">
        <v>3</v>
      </c>
      <c r="BKP9" s="12">
        <v>2</v>
      </c>
      <c r="BKQ9" s="12">
        <v>1</v>
      </c>
      <c r="BKR9" s="12"/>
      <c r="BKS9" s="12">
        <v>1</v>
      </c>
      <c r="BKT9" s="12">
        <v>2</v>
      </c>
      <c r="BKU9" s="12"/>
      <c r="BKV9" s="12">
        <v>1</v>
      </c>
      <c r="BKW9" s="12">
        <v>2</v>
      </c>
      <c r="BKX9" s="12">
        <v>1</v>
      </c>
      <c r="BKY9" s="12"/>
      <c r="BKZ9" s="12"/>
      <c r="BLA9" s="12">
        <v>2</v>
      </c>
      <c r="BLB9" s="12"/>
      <c r="BLC9" s="12"/>
      <c r="BLD9" s="12">
        <v>2</v>
      </c>
      <c r="BLE9" s="12"/>
      <c r="BLF9" s="12"/>
      <c r="BLG9" s="12"/>
      <c r="BLH9" s="12"/>
      <c r="BLI9" s="12">
        <v>1</v>
      </c>
      <c r="BLJ9" s="12">
        <v>2</v>
      </c>
      <c r="BLK9" s="12"/>
      <c r="BLL9" s="12"/>
      <c r="BLM9" s="12"/>
      <c r="BLN9" s="12"/>
      <c r="BLO9" s="12"/>
      <c r="BLP9" s="12">
        <v>1</v>
      </c>
      <c r="BLQ9" s="12">
        <v>1</v>
      </c>
      <c r="BLR9" s="12">
        <v>1</v>
      </c>
      <c r="BLS9" s="12">
        <v>1</v>
      </c>
      <c r="BLT9" s="12">
        <v>2</v>
      </c>
      <c r="BLU9" s="12">
        <v>1</v>
      </c>
      <c r="BLV9" s="12"/>
      <c r="BLW9" s="12"/>
      <c r="BLX9" s="12">
        <v>1</v>
      </c>
      <c r="BLY9" s="12"/>
      <c r="BLZ9" s="12">
        <v>1</v>
      </c>
      <c r="BMA9" s="12">
        <v>2</v>
      </c>
      <c r="BMB9" s="12">
        <v>2</v>
      </c>
      <c r="BMC9" s="12"/>
      <c r="BMD9" s="12">
        <v>1</v>
      </c>
      <c r="BME9" s="12">
        <v>2</v>
      </c>
      <c r="BMF9" s="12">
        <v>1</v>
      </c>
      <c r="BMG9" s="12">
        <v>1</v>
      </c>
      <c r="BMH9" s="12">
        <v>2</v>
      </c>
      <c r="BMI9" s="12">
        <v>1</v>
      </c>
      <c r="BMJ9" s="12">
        <v>2</v>
      </c>
      <c r="BMK9" s="12"/>
      <c r="BML9" s="12"/>
      <c r="BMM9" s="12"/>
      <c r="BMN9" s="12"/>
      <c r="BMO9" s="12">
        <v>2</v>
      </c>
      <c r="BMP9" s="12">
        <v>1</v>
      </c>
      <c r="BMQ9" s="12"/>
      <c r="BMR9" s="12"/>
      <c r="BMS9" s="12">
        <v>2</v>
      </c>
      <c r="BMT9" s="12"/>
      <c r="BMU9" s="12">
        <v>2</v>
      </c>
      <c r="BMV9" s="12"/>
      <c r="BMW9" s="12">
        <v>1</v>
      </c>
      <c r="BMX9" s="12">
        <v>3</v>
      </c>
      <c r="BMY9" s="12">
        <v>1</v>
      </c>
      <c r="BMZ9" s="12">
        <v>1</v>
      </c>
      <c r="BNA9" s="12"/>
      <c r="BNB9" s="12"/>
      <c r="BNC9" s="12">
        <v>3</v>
      </c>
      <c r="BND9" s="12">
        <v>1</v>
      </c>
      <c r="BNE9" s="12"/>
      <c r="BNF9" s="12"/>
      <c r="BNG9" s="12">
        <v>1</v>
      </c>
      <c r="BNH9" s="12"/>
      <c r="BNI9" s="12">
        <v>1</v>
      </c>
      <c r="BNJ9" s="12">
        <v>1</v>
      </c>
      <c r="BNK9" s="12"/>
      <c r="BNL9" s="12">
        <v>1</v>
      </c>
      <c r="BNM9" s="12">
        <v>1</v>
      </c>
      <c r="BNN9" s="12"/>
      <c r="BNO9" s="12">
        <v>2</v>
      </c>
      <c r="BNP9" s="12"/>
      <c r="BNQ9" s="12"/>
      <c r="BNR9" s="12">
        <v>1</v>
      </c>
      <c r="BNS9" s="12"/>
      <c r="BNT9" s="12">
        <v>2</v>
      </c>
      <c r="BNU9" s="12">
        <v>2</v>
      </c>
      <c r="BNV9" s="12"/>
      <c r="BNW9" s="12"/>
      <c r="BNX9" s="12"/>
      <c r="BNY9" s="12"/>
      <c r="BNZ9" s="12">
        <v>2</v>
      </c>
      <c r="BOA9" s="12"/>
      <c r="BOB9" s="12"/>
      <c r="BOC9" s="12">
        <v>2</v>
      </c>
      <c r="BOD9" s="12"/>
      <c r="BOE9" s="12">
        <v>2</v>
      </c>
      <c r="BOF9" s="12"/>
      <c r="BOG9" s="12">
        <v>1</v>
      </c>
      <c r="BOH9" s="12">
        <v>1</v>
      </c>
      <c r="BOI9" s="12">
        <v>2</v>
      </c>
      <c r="BOJ9" s="12">
        <v>1</v>
      </c>
      <c r="BOK9" s="12"/>
      <c r="BOL9" s="12"/>
      <c r="BOM9" s="12">
        <v>3</v>
      </c>
      <c r="BON9" s="12">
        <v>1</v>
      </c>
      <c r="BOO9" s="12">
        <v>2</v>
      </c>
      <c r="BOP9" s="12">
        <v>1</v>
      </c>
      <c r="BOQ9" s="12">
        <v>1</v>
      </c>
      <c r="BOR9" s="12">
        <v>1</v>
      </c>
      <c r="BOS9" s="12"/>
      <c r="BOT9" s="12"/>
      <c r="BOU9" s="12"/>
      <c r="BOV9" s="12">
        <v>1</v>
      </c>
      <c r="BOW9" s="12">
        <v>2</v>
      </c>
      <c r="BOX9" s="12">
        <v>1</v>
      </c>
      <c r="BOY9" s="12">
        <v>2</v>
      </c>
      <c r="BOZ9" s="12">
        <v>2</v>
      </c>
      <c r="BPA9" s="12">
        <v>1</v>
      </c>
      <c r="BPB9" s="12"/>
      <c r="BPC9" s="12"/>
      <c r="BPD9" s="12">
        <v>1</v>
      </c>
      <c r="BPE9" s="12">
        <v>1</v>
      </c>
      <c r="BPF9" s="12"/>
      <c r="BPG9" s="12">
        <v>1</v>
      </c>
      <c r="BPH9" s="12">
        <v>2</v>
      </c>
      <c r="BPI9" s="12">
        <v>1</v>
      </c>
      <c r="BPJ9" s="12">
        <v>2</v>
      </c>
      <c r="BPK9" s="12"/>
      <c r="BPL9" s="12">
        <v>1</v>
      </c>
      <c r="BPM9" s="12">
        <v>1</v>
      </c>
      <c r="BPN9" s="12"/>
      <c r="BPO9" s="12">
        <v>2</v>
      </c>
      <c r="BPP9" s="12">
        <v>1</v>
      </c>
      <c r="BPQ9" s="12">
        <v>1</v>
      </c>
      <c r="BPR9" s="12">
        <v>1</v>
      </c>
      <c r="BPS9" s="12">
        <v>1</v>
      </c>
      <c r="BPT9" s="12">
        <v>2</v>
      </c>
      <c r="BPU9" s="12"/>
      <c r="BPV9" s="12">
        <v>1</v>
      </c>
      <c r="BPW9" s="12"/>
      <c r="BPX9" s="12"/>
      <c r="BPY9" s="12"/>
      <c r="BPZ9" s="12">
        <v>1</v>
      </c>
      <c r="BQA9" s="12">
        <v>1</v>
      </c>
      <c r="BQB9" s="12"/>
      <c r="BQC9" s="12"/>
      <c r="BQD9" s="12">
        <v>1</v>
      </c>
      <c r="BQE9" s="12"/>
      <c r="BQF9" s="12"/>
      <c r="BQG9" s="12">
        <v>1</v>
      </c>
      <c r="BQH9" s="12">
        <v>1</v>
      </c>
      <c r="BQI9" s="12"/>
      <c r="BQJ9" s="12"/>
      <c r="BQK9" s="12"/>
      <c r="BQL9" s="12">
        <v>1</v>
      </c>
      <c r="BQM9" s="12">
        <v>1</v>
      </c>
      <c r="BQN9" s="12"/>
      <c r="BQO9" s="12"/>
      <c r="BQP9" s="12">
        <v>1</v>
      </c>
      <c r="BQQ9" s="12">
        <v>2</v>
      </c>
      <c r="BQR9" s="12">
        <v>2</v>
      </c>
      <c r="BQS9" s="12"/>
      <c r="BQT9" s="12"/>
      <c r="BQU9" s="12"/>
      <c r="BQV9" s="12">
        <v>1</v>
      </c>
      <c r="BQW9" s="12">
        <v>2</v>
      </c>
      <c r="BQX9" s="12">
        <v>2</v>
      </c>
      <c r="BQY9" s="12"/>
      <c r="BQZ9" s="12">
        <v>1</v>
      </c>
      <c r="BRA9" s="12"/>
      <c r="BRB9" s="12">
        <v>1</v>
      </c>
      <c r="BRC9" s="12"/>
      <c r="BRD9" s="12"/>
      <c r="BRE9" s="12">
        <v>1</v>
      </c>
      <c r="BRF9" s="12">
        <v>1</v>
      </c>
      <c r="BRG9" s="12">
        <v>1</v>
      </c>
      <c r="BRH9" s="12">
        <v>2</v>
      </c>
      <c r="BRI9" s="12">
        <v>1</v>
      </c>
      <c r="BRJ9" s="12"/>
      <c r="BRK9" s="12">
        <v>1</v>
      </c>
      <c r="BRL9" s="12"/>
      <c r="BRM9" s="12">
        <v>1</v>
      </c>
      <c r="BRN9" s="12"/>
      <c r="BRO9" s="12"/>
      <c r="BRP9" s="12"/>
      <c r="BRQ9" s="12">
        <v>1</v>
      </c>
      <c r="BRR9" s="12">
        <v>1</v>
      </c>
      <c r="BRS9" s="12">
        <v>1</v>
      </c>
      <c r="BRT9" s="12">
        <v>1</v>
      </c>
      <c r="BRU9" s="12">
        <v>1</v>
      </c>
      <c r="BRV9" s="12"/>
      <c r="BRW9" s="12"/>
      <c r="BRX9" s="12"/>
      <c r="BRY9" s="12"/>
      <c r="BRZ9" s="12">
        <v>1</v>
      </c>
      <c r="BSA9" s="12">
        <v>2</v>
      </c>
      <c r="BSB9" s="12">
        <v>1</v>
      </c>
      <c r="BSC9" s="12"/>
      <c r="BSD9" s="12"/>
      <c r="BSE9" s="12"/>
      <c r="BSF9" s="12"/>
      <c r="BSG9" s="12">
        <v>2</v>
      </c>
      <c r="BSH9" s="12">
        <v>2</v>
      </c>
      <c r="BSI9" s="12"/>
      <c r="BSJ9" s="12">
        <v>1</v>
      </c>
      <c r="BSK9" s="12"/>
      <c r="BSL9" s="12"/>
      <c r="BSM9" s="12">
        <v>1</v>
      </c>
      <c r="BSN9" s="12">
        <v>1</v>
      </c>
      <c r="BSO9" s="12">
        <v>2</v>
      </c>
      <c r="BSP9" s="12">
        <v>1</v>
      </c>
      <c r="BSQ9" s="12">
        <v>1</v>
      </c>
      <c r="BSR9" s="12"/>
      <c r="BSS9" s="12">
        <v>1</v>
      </c>
      <c r="BST9" s="12"/>
      <c r="BSU9" s="12">
        <v>1</v>
      </c>
      <c r="BSV9" s="12">
        <v>1</v>
      </c>
      <c r="BSW9" s="12"/>
      <c r="BSX9" s="12"/>
      <c r="BSY9" s="12">
        <v>4</v>
      </c>
      <c r="BSZ9" s="12"/>
      <c r="BTA9" s="12">
        <v>2</v>
      </c>
      <c r="BTB9" s="12"/>
      <c r="BTC9" s="12"/>
      <c r="BTD9" s="12"/>
      <c r="BTE9" s="12"/>
      <c r="BTF9" s="12"/>
      <c r="BTG9" s="12">
        <v>1</v>
      </c>
      <c r="BTH9" s="12">
        <v>2</v>
      </c>
      <c r="BTI9" s="12"/>
      <c r="BTJ9" s="12">
        <v>1</v>
      </c>
      <c r="BTK9" s="12">
        <v>2</v>
      </c>
      <c r="BTL9" s="12"/>
      <c r="BTM9" s="12">
        <v>1</v>
      </c>
      <c r="BTN9" s="12">
        <v>1</v>
      </c>
      <c r="BTO9" s="12">
        <v>1</v>
      </c>
      <c r="BTP9" s="12">
        <v>2</v>
      </c>
      <c r="BTQ9" s="12"/>
      <c r="BTR9" s="12"/>
      <c r="BTS9" s="12"/>
      <c r="BTT9" s="12">
        <v>2</v>
      </c>
      <c r="BTU9" s="12"/>
      <c r="BTV9" s="12">
        <v>2</v>
      </c>
      <c r="BTW9" s="12"/>
      <c r="BTX9" s="12">
        <v>1</v>
      </c>
      <c r="BTY9" s="12">
        <v>2</v>
      </c>
      <c r="BTZ9" s="12">
        <v>2</v>
      </c>
      <c r="BUA9" s="12"/>
      <c r="BUB9" s="12">
        <v>2</v>
      </c>
      <c r="BUC9" s="12">
        <v>3</v>
      </c>
      <c r="BUD9" s="12">
        <v>1</v>
      </c>
      <c r="BUE9" s="12"/>
      <c r="BUF9" s="12">
        <v>4</v>
      </c>
      <c r="BUG9" s="12">
        <v>1</v>
      </c>
      <c r="BUH9" s="12">
        <v>1</v>
      </c>
      <c r="BUI9" s="12"/>
      <c r="BUJ9" s="12">
        <v>2</v>
      </c>
      <c r="BUK9" s="12"/>
      <c r="BUL9" s="12">
        <v>1</v>
      </c>
      <c r="BUM9" s="12">
        <v>1</v>
      </c>
      <c r="BUN9" s="12"/>
      <c r="BUO9" s="12">
        <v>1</v>
      </c>
      <c r="BUP9" s="12"/>
      <c r="BUQ9" s="12">
        <v>2</v>
      </c>
      <c r="BUR9" s="12">
        <v>3</v>
      </c>
      <c r="BUS9" s="12"/>
      <c r="BUT9" s="12">
        <v>1</v>
      </c>
      <c r="BUU9" s="12">
        <v>2</v>
      </c>
      <c r="BUV9" s="12">
        <v>1</v>
      </c>
      <c r="BUW9" s="12">
        <v>2</v>
      </c>
      <c r="BUX9" s="12">
        <v>1</v>
      </c>
      <c r="BUY9" s="12">
        <v>1</v>
      </c>
      <c r="BUZ9" s="12">
        <v>1</v>
      </c>
      <c r="BVA9" s="12"/>
      <c r="BVB9" s="12">
        <v>1</v>
      </c>
      <c r="BVC9" s="12"/>
      <c r="BVD9" s="12">
        <v>3</v>
      </c>
      <c r="BVE9" s="12"/>
      <c r="BVF9" s="12">
        <v>1</v>
      </c>
      <c r="BVG9" s="12"/>
      <c r="BVH9" s="12">
        <v>3</v>
      </c>
      <c r="BVI9" s="12">
        <v>2</v>
      </c>
      <c r="BVJ9" s="12"/>
      <c r="BVK9" s="12">
        <v>1</v>
      </c>
      <c r="BVL9" s="12"/>
      <c r="BVM9" s="12">
        <v>1</v>
      </c>
      <c r="BVN9" s="12">
        <v>2</v>
      </c>
      <c r="BVO9" s="12"/>
      <c r="BVP9" s="12">
        <v>2</v>
      </c>
      <c r="BVQ9" s="12"/>
      <c r="BVR9" s="12"/>
      <c r="BVS9" s="12"/>
      <c r="BVT9" s="12">
        <v>1</v>
      </c>
      <c r="BVU9" s="12"/>
      <c r="BVV9" s="12"/>
      <c r="BVW9" s="12">
        <v>1</v>
      </c>
      <c r="BVX9" s="12"/>
      <c r="BVY9" s="12"/>
      <c r="BVZ9" s="12"/>
      <c r="BWA9" s="12">
        <v>1</v>
      </c>
      <c r="BWB9" s="12">
        <v>1</v>
      </c>
      <c r="BWC9" s="12">
        <v>1</v>
      </c>
      <c r="BWD9" s="12"/>
      <c r="BWE9" s="12">
        <v>1</v>
      </c>
      <c r="BWF9" s="12"/>
      <c r="BWG9" s="12">
        <v>1</v>
      </c>
      <c r="BWH9" s="12">
        <v>2</v>
      </c>
      <c r="BWI9" s="12"/>
      <c r="BWJ9" s="12">
        <v>1</v>
      </c>
      <c r="BWK9" s="12">
        <v>3</v>
      </c>
      <c r="BWL9" s="12"/>
      <c r="BWM9" s="12">
        <v>2</v>
      </c>
      <c r="BWN9" s="12">
        <v>1</v>
      </c>
      <c r="BWO9" s="12"/>
      <c r="BWP9" s="12">
        <v>1</v>
      </c>
      <c r="BWQ9" s="12"/>
      <c r="BWR9" s="12">
        <v>1</v>
      </c>
      <c r="BWS9" s="12"/>
      <c r="BWT9" s="12"/>
      <c r="BWU9" s="12">
        <v>2</v>
      </c>
      <c r="BWV9" s="12"/>
      <c r="BWW9" s="12">
        <v>1</v>
      </c>
      <c r="BWX9" s="12">
        <v>1</v>
      </c>
      <c r="BWY9" s="12">
        <v>3</v>
      </c>
      <c r="BWZ9" s="12">
        <v>1</v>
      </c>
      <c r="BXA9" s="12">
        <v>1</v>
      </c>
      <c r="BXB9" s="12">
        <v>1</v>
      </c>
      <c r="BXC9" s="12"/>
      <c r="BXD9" s="12">
        <v>2</v>
      </c>
      <c r="BXE9" s="12">
        <v>1</v>
      </c>
      <c r="BXF9" s="12"/>
      <c r="BXG9" s="12">
        <v>2</v>
      </c>
      <c r="BXH9" s="12">
        <v>2</v>
      </c>
      <c r="BXI9" s="12"/>
      <c r="BXJ9" s="12">
        <v>1</v>
      </c>
      <c r="BXK9" s="12">
        <v>2</v>
      </c>
      <c r="BXL9" s="12">
        <v>1</v>
      </c>
      <c r="BXM9" s="12"/>
      <c r="BXN9" s="12"/>
      <c r="BXO9" s="12">
        <v>2</v>
      </c>
      <c r="BXP9" s="12">
        <v>2</v>
      </c>
      <c r="BXQ9" s="12">
        <v>1</v>
      </c>
      <c r="BXR9" s="12">
        <v>5</v>
      </c>
      <c r="BXS9" s="12">
        <v>1</v>
      </c>
      <c r="BXT9" s="12">
        <v>1</v>
      </c>
      <c r="BXU9" s="12"/>
      <c r="BXV9" s="12">
        <v>1</v>
      </c>
      <c r="BXW9" s="12">
        <v>2</v>
      </c>
      <c r="BXX9" s="12">
        <v>1</v>
      </c>
      <c r="BXY9" s="12"/>
      <c r="BXZ9" s="12">
        <v>1670</v>
      </c>
    </row>
    <row r="10" spans="1:2002" x14ac:dyDescent="0.2">
      <c r="A10" t="s">
        <v>42</v>
      </c>
      <c r="B10" t="s">
        <v>43</v>
      </c>
      <c r="C10" t="s">
        <v>44</v>
      </c>
      <c r="D10">
        <v>1</v>
      </c>
      <c r="E10" s="1">
        <v>45765</v>
      </c>
      <c r="F10" s="1">
        <v>45767</v>
      </c>
      <c r="G10">
        <v>7</v>
      </c>
      <c r="H10" s="1">
        <v>45777</v>
      </c>
      <c r="I10">
        <v>10</v>
      </c>
      <c r="J10" t="s">
        <v>16</v>
      </c>
      <c r="K10" t="s">
        <v>25</v>
      </c>
      <c r="L10" t="s">
        <v>33</v>
      </c>
      <c r="M10">
        <v>50990</v>
      </c>
      <c r="N10" t="str">
        <f>TEXT(tblorders[[#This Row],[order_date]], "mmm-yyyy")</f>
        <v>Apr-2025</v>
      </c>
      <c r="O10">
        <f>tblorders[[#This Row],[actual_delivery_days]] -tblorders[[#This Row],[expected_delivery_days]]</f>
        <v>3</v>
      </c>
      <c r="P10" s="6" t="s">
        <v>55</v>
      </c>
      <c r="Q10" s="12"/>
      <c r="R10" s="12"/>
      <c r="S10" s="12">
        <v>1</v>
      </c>
      <c r="T10" s="12">
        <v>1</v>
      </c>
      <c r="U10" s="12"/>
      <c r="V10" s="12">
        <v>1</v>
      </c>
      <c r="W10" s="12">
        <v>1</v>
      </c>
      <c r="X10" s="12">
        <v>1</v>
      </c>
      <c r="Y10" s="12">
        <v>1</v>
      </c>
      <c r="Z10" s="12">
        <v>1</v>
      </c>
      <c r="AA10" s="12">
        <v>1</v>
      </c>
      <c r="AB10" s="12">
        <v>1</v>
      </c>
      <c r="AC10" s="12"/>
      <c r="AD10" s="12">
        <v>1</v>
      </c>
      <c r="AE10" s="12">
        <v>2</v>
      </c>
      <c r="AF10" s="12">
        <v>1</v>
      </c>
      <c r="AG10" s="12">
        <v>1</v>
      </c>
      <c r="AH10" s="12">
        <v>1</v>
      </c>
      <c r="AI10" s="12">
        <v>2</v>
      </c>
      <c r="AJ10" s="12"/>
      <c r="AK10" s="12">
        <v>1</v>
      </c>
      <c r="AL10" s="12">
        <v>1</v>
      </c>
      <c r="AM10" s="12">
        <v>3</v>
      </c>
      <c r="AN10" s="12">
        <v>1</v>
      </c>
      <c r="AO10" s="12"/>
      <c r="AP10" s="12">
        <v>2</v>
      </c>
      <c r="AQ10" s="12"/>
      <c r="AR10" s="12"/>
      <c r="AS10" s="12">
        <v>2</v>
      </c>
      <c r="AT10" s="12"/>
      <c r="AU10" s="12">
        <v>1</v>
      </c>
      <c r="AV10" s="12"/>
      <c r="AW10" s="12">
        <v>1</v>
      </c>
      <c r="AX10" s="12">
        <v>2</v>
      </c>
      <c r="AY10" s="12">
        <v>1</v>
      </c>
      <c r="AZ10" s="12">
        <v>3</v>
      </c>
      <c r="BA10" s="12">
        <v>1</v>
      </c>
      <c r="BB10" s="12"/>
      <c r="BC10" s="12"/>
      <c r="BD10" s="12">
        <v>1</v>
      </c>
      <c r="BE10" s="12">
        <v>1</v>
      </c>
      <c r="BF10" s="12">
        <v>1</v>
      </c>
      <c r="BG10" s="12">
        <v>1</v>
      </c>
      <c r="BH10" s="12"/>
      <c r="BI10" s="12">
        <v>1</v>
      </c>
      <c r="BJ10" s="12">
        <v>1</v>
      </c>
      <c r="BK10" s="12"/>
      <c r="BL10" s="12">
        <v>1</v>
      </c>
      <c r="BM10" s="12"/>
      <c r="BN10" s="12">
        <v>1</v>
      </c>
      <c r="BO10" s="12"/>
      <c r="BP10" s="12">
        <v>3</v>
      </c>
      <c r="BQ10" s="12">
        <v>1</v>
      </c>
      <c r="BR10" s="12">
        <v>2</v>
      </c>
      <c r="BS10" s="12">
        <v>1</v>
      </c>
      <c r="BT10" s="12"/>
      <c r="BU10" s="12"/>
      <c r="BV10" s="12">
        <v>1</v>
      </c>
      <c r="BW10" s="12"/>
      <c r="BX10" s="12"/>
      <c r="BY10" s="12">
        <v>1</v>
      </c>
      <c r="BZ10" s="12">
        <v>1</v>
      </c>
      <c r="CA10" s="12"/>
      <c r="CB10" s="12">
        <v>2</v>
      </c>
      <c r="CC10" s="12">
        <v>2</v>
      </c>
      <c r="CD10" s="12">
        <v>1</v>
      </c>
      <c r="CE10" s="12"/>
      <c r="CF10" s="12"/>
      <c r="CG10" s="12"/>
      <c r="CH10" s="12">
        <v>1</v>
      </c>
      <c r="CI10" s="12">
        <v>1</v>
      </c>
      <c r="CJ10" s="12"/>
      <c r="CK10" s="12">
        <v>1</v>
      </c>
      <c r="CL10" s="12">
        <v>2</v>
      </c>
      <c r="CM10" s="12">
        <v>1</v>
      </c>
      <c r="CN10" s="12"/>
      <c r="CO10" s="12"/>
      <c r="CP10" s="12">
        <v>1</v>
      </c>
      <c r="CQ10" s="12"/>
      <c r="CR10" s="12"/>
      <c r="CS10" s="12"/>
      <c r="CT10" s="12"/>
      <c r="CU10" s="12">
        <v>1</v>
      </c>
      <c r="CV10" s="12"/>
      <c r="CW10" s="12"/>
      <c r="CX10" s="12">
        <v>1</v>
      </c>
      <c r="CY10" s="12">
        <v>1</v>
      </c>
      <c r="CZ10" s="12"/>
      <c r="DA10" s="12"/>
      <c r="DB10" s="12"/>
      <c r="DC10" s="12">
        <v>2</v>
      </c>
      <c r="DD10" s="12">
        <v>1</v>
      </c>
      <c r="DE10" s="12">
        <v>1</v>
      </c>
      <c r="DF10" s="12">
        <v>1</v>
      </c>
      <c r="DG10" s="12">
        <v>1</v>
      </c>
      <c r="DH10" s="12">
        <v>2</v>
      </c>
      <c r="DI10" s="12">
        <v>2</v>
      </c>
      <c r="DJ10" s="12">
        <v>1</v>
      </c>
      <c r="DK10" s="12"/>
      <c r="DL10" s="12"/>
      <c r="DM10" s="12"/>
      <c r="DN10" s="12">
        <v>2</v>
      </c>
      <c r="DO10" s="12"/>
      <c r="DP10" s="12">
        <v>1</v>
      </c>
      <c r="DQ10" s="12">
        <v>1</v>
      </c>
      <c r="DR10" s="12">
        <v>2</v>
      </c>
      <c r="DS10" s="12"/>
      <c r="DT10" s="12">
        <v>1</v>
      </c>
      <c r="DU10" s="12"/>
      <c r="DV10" s="12">
        <v>2</v>
      </c>
      <c r="DW10" s="12">
        <v>1</v>
      </c>
      <c r="DX10" s="12"/>
      <c r="DY10" s="12"/>
      <c r="DZ10" s="12"/>
      <c r="EA10" s="12"/>
      <c r="EB10" s="12"/>
      <c r="EC10" s="12"/>
      <c r="ED10" s="12"/>
      <c r="EE10" s="12">
        <v>1</v>
      </c>
      <c r="EF10" s="12">
        <v>1</v>
      </c>
      <c r="EG10" s="12">
        <v>2</v>
      </c>
      <c r="EH10" s="12"/>
      <c r="EI10" s="12">
        <v>1</v>
      </c>
      <c r="EJ10" s="12"/>
      <c r="EK10" s="12"/>
      <c r="EL10" s="12"/>
      <c r="EM10" s="12">
        <v>1</v>
      </c>
      <c r="EN10" s="12"/>
      <c r="EO10" s="12">
        <v>1</v>
      </c>
      <c r="EP10" s="12"/>
      <c r="EQ10" s="12"/>
      <c r="ER10" s="12">
        <v>1</v>
      </c>
      <c r="ES10" s="12">
        <v>4</v>
      </c>
      <c r="ET10" s="12"/>
      <c r="EU10" s="12">
        <v>1</v>
      </c>
      <c r="EV10" s="12">
        <v>1</v>
      </c>
      <c r="EW10" s="12">
        <v>1</v>
      </c>
      <c r="EX10" s="12"/>
      <c r="EY10" s="12"/>
      <c r="EZ10" s="12">
        <v>1</v>
      </c>
      <c r="FA10" s="12"/>
      <c r="FB10" s="12"/>
      <c r="FC10" s="12"/>
      <c r="FD10" s="12">
        <v>1</v>
      </c>
      <c r="FE10" s="12"/>
      <c r="FF10" s="12"/>
      <c r="FG10" s="12">
        <v>1</v>
      </c>
      <c r="FH10" s="12">
        <v>1</v>
      </c>
      <c r="FI10" s="12">
        <v>2</v>
      </c>
      <c r="FJ10" s="12">
        <v>1</v>
      </c>
      <c r="FK10" s="12">
        <v>3</v>
      </c>
      <c r="FL10" s="12"/>
      <c r="FM10" s="12"/>
      <c r="FN10" s="12"/>
      <c r="FO10" s="12">
        <v>1</v>
      </c>
      <c r="FP10" s="12">
        <v>1</v>
      </c>
      <c r="FQ10" s="12">
        <v>2</v>
      </c>
      <c r="FR10" s="12"/>
      <c r="FS10" s="12"/>
      <c r="FT10" s="12">
        <v>1</v>
      </c>
      <c r="FU10" s="12">
        <v>2</v>
      </c>
      <c r="FV10" s="12">
        <v>3</v>
      </c>
      <c r="FW10" s="12"/>
      <c r="FX10" s="12"/>
      <c r="FY10" s="12">
        <v>2</v>
      </c>
      <c r="FZ10" s="12">
        <v>1</v>
      </c>
      <c r="GA10" s="12">
        <v>1</v>
      </c>
      <c r="GB10" s="12">
        <v>1</v>
      </c>
      <c r="GC10" s="12"/>
      <c r="GD10" s="12"/>
      <c r="GE10" s="12"/>
      <c r="GF10" s="12">
        <v>1</v>
      </c>
      <c r="GG10" s="12">
        <v>2</v>
      </c>
      <c r="GH10" s="12">
        <v>1</v>
      </c>
      <c r="GI10" s="12"/>
      <c r="GJ10" s="12">
        <v>2</v>
      </c>
      <c r="GK10" s="12"/>
      <c r="GL10" s="12"/>
      <c r="GM10" s="12">
        <v>1</v>
      </c>
      <c r="GN10" s="12">
        <v>1</v>
      </c>
      <c r="GO10" s="12">
        <v>1</v>
      </c>
      <c r="GP10" s="12">
        <v>1</v>
      </c>
      <c r="GQ10" s="12"/>
      <c r="GR10" s="12">
        <v>1</v>
      </c>
      <c r="GS10" s="12">
        <v>1</v>
      </c>
      <c r="GT10" s="12">
        <v>1</v>
      </c>
      <c r="GU10" s="12"/>
      <c r="GV10" s="12"/>
      <c r="GW10" s="12">
        <v>1</v>
      </c>
      <c r="GX10" s="12"/>
      <c r="GY10" s="12">
        <v>2</v>
      </c>
      <c r="GZ10" s="12">
        <v>1</v>
      </c>
      <c r="HA10" s="12"/>
      <c r="HB10" s="12">
        <v>1</v>
      </c>
      <c r="HC10" s="12">
        <v>1</v>
      </c>
      <c r="HD10" s="12">
        <v>1</v>
      </c>
      <c r="HE10" s="12">
        <v>2</v>
      </c>
      <c r="HF10" s="12"/>
      <c r="HG10" s="12"/>
      <c r="HH10" s="12"/>
      <c r="HI10" s="12"/>
      <c r="HJ10" s="12"/>
      <c r="HK10" s="12">
        <v>1</v>
      </c>
      <c r="HL10" s="12">
        <v>1</v>
      </c>
      <c r="HM10" s="12">
        <v>1</v>
      </c>
      <c r="HN10" s="12"/>
      <c r="HO10" s="12"/>
      <c r="HP10" s="12">
        <v>2</v>
      </c>
      <c r="HQ10" s="12"/>
      <c r="HR10" s="12">
        <v>1</v>
      </c>
      <c r="HS10" s="12"/>
      <c r="HT10" s="12">
        <v>1</v>
      </c>
      <c r="HU10" s="12">
        <v>1</v>
      </c>
      <c r="HV10" s="12">
        <v>2</v>
      </c>
      <c r="HW10" s="12"/>
      <c r="HX10" s="12"/>
      <c r="HY10" s="12"/>
      <c r="HZ10" s="12">
        <v>1</v>
      </c>
      <c r="IA10" s="12">
        <v>2</v>
      </c>
      <c r="IB10" s="12">
        <v>1</v>
      </c>
      <c r="IC10" s="12">
        <v>3</v>
      </c>
      <c r="ID10" s="12">
        <v>1</v>
      </c>
      <c r="IE10" s="12">
        <v>2</v>
      </c>
      <c r="IF10" s="12"/>
      <c r="IG10" s="12">
        <v>1</v>
      </c>
      <c r="IH10" s="12">
        <v>1</v>
      </c>
      <c r="II10" s="12">
        <v>2</v>
      </c>
      <c r="IJ10" s="12">
        <v>2</v>
      </c>
      <c r="IK10" s="12"/>
      <c r="IL10" s="12"/>
      <c r="IM10" s="12">
        <v>1</v>
      </c>
      <c r="IN10" s="12">
        <v>3</v>
      </c>
      <c r="IO10" s="12">
        <v>3</v>
      </c>
      <c r="IP10" s="12">
        <v>2</v>
      </c>
      <c r="IQ10" s="12">
        <v>1</v>
      </c>
      <c r="IR10" s="12"/>
      <c r="IS10" s="12">
        <v>1</v>
      </c>
      <c r="IT10" s="12">
        <v>1</v>
      </c>
      <c r="IU10" s="12"/>
      <c r="IV10" s="12"/>
      <c r="IW10" s="12">
        <v>1</v>
      </c>
      <c r="IX10" s="12"/>
      <c r="IY10" s="12"/>
      <c r="IZ10" s="12"/>
      <c r="JA10" s="12">
        <v>2</v>
      </c>
      <c r="JB10" s="12"/>
      <c r="JC10" s="12"/>
      <c r="JD10" s="12">
        <v>2</v>
      </c>
      <c r="JE10" s="12">
        <v>3</v>
      </c>
      <c r="JF10" s="12"/>
      <c r="JG10" s="12">
        <v>2</v>
      </c>
      <c r="JH10" s="12">
        <v>1</v>
      </c>
      <c r="JI10" s="12"/>
      <c r="JJ10" s="12">
        <v>2</v>
      </c>
      <c r="JK10" s="12">
        <v>1</v>
      </c>
      <c r="JL10" s="12">
        <v>2</v>
      </c>
      <c r="JM10" s="12"/>
      <c r="JN10" s="12">
        <v>2</v>
      </c>
      <c r="JO10" s="12">
        <v>1</v>
      </c>
      <c r="JP10" s="12"/>
      <c r="JQ10" s="12"/>
      <c r="JR10" s="12">
        <v>1</v>
      </c>
      <c r="JS10" s="12"/>
      <c r="JT10" s="12"/>
      <c r="JU10" s="12">
        <v>1</v>
      </c>
      <c r="JV10" s="12">
        <v>1</v>
      </c>
      <c r="JW10" s="12">
        <v>3</v>
      </c>
      <c r="JX10" s="12">
        <v>1</v>
      </c>
      <c r="JY10" s="12">
        <v>1</v>
      </c>
      <c r="JZ10" s="12"/>
      <c r="KA10" s="12">
        <v>4</v>
      </c>
      <c r="KB10" s="12">
        <v>1</v>
      </c>
      <c r="KC10" s="12"/>
      <c r="KD10" s="12">
        <v>1</v>
      </c>
      <c r="KE10" s="12"/>
      <c r="KF10" s="12">
        <v>1</v>
      </c>
      <c r="KG10" s="12">
        <v>1</v>
      </c>
      <c r="KH10" s="12">
        <v>2</v>
      </c>
      <c r="KI10" s="12">
        <v>2</v>
      </c>
      <c r="KJ10" s="12"/>
      <c r="KK10" s="12"/>
      <c r="KL10" s="12"/>
      <c r="KM10" s="12"/>
      <c r="KN10" s="12"/>
      <c r="KO10" s="12">
        <v>1</v>
      </c>
      <c r="KP10" s="12">
        <v>1</v>
      </c>
      <c r="KQ10" s="12"/>
      <c r="KR10" s="12"/>
      <c r="KS10" s="12">
        <v>2</v>
      </c>
      <c r="KT10" s="12"/>
      <c r="KU10" s="12"/>
      <c r="KV10" s="12"/>
      <c r="KW10" s="12"/>
      <c r="KX10" s="12"/>
      <c r="KY10" s="12"/>
      <c r="KZ10" s="12">
        <v>1</v>
      </c>
      <c r="LA10" s="12"/>
      <c r="LB10" s="12">
        <v>2</v>
      </c>
      <c r="LC10" s="12">
        <v>1</v>
      </c>
      <c r="LD10" s="12">
        <v>1</v>
      </c>
      <c r="LE10" s="12">
        <v>4</v>
      </c>
      <c r="LF10" s="12">
        <v>1</v>
      </c>
      <c r="LG10" s="12"/>
      <c r="LH10" s="12"/>
      <c r="LI10" s="12"/>
      <c r="LJ10" s="12">
        <v>1</v>
      </c>
      <c r="LK10" s="12"/>
      <c r="LL10" s="12"/>
      <c r="LM10" s="12">
        <v>3</v>
      </c>
      <c r="LN10" s="12">
        <v>2</v>
      </c>
      <c r="LO10" s="12"/>
      <c r="LP10" s="12">
        <v>3</v>
      </c>
      <c r="LQ10" s="12"/>
      <c r="LR10" s="12"/>
      <c r="LS10" s="12">
        <v>1</v>
      </c>
      <c r="LT10" s="12">
        <v>1</v>
      </c>
      <c r="LU10" s="12">
        <v>2</v>
      </c>
      <c r="LV10" s="12">
        <v>1</v>
      </c>
      <c r="LW10" s="12">
        <v>2</v>
      </c>
      <c r="LX10" s="12"/>
      <c r="LY10" s="12"/>
      <c r="LZ10" s="12"/>
      <c r="MA10" s="12"/>
      <c r="MB10" s="12">
        <v>1</v>
      </c>
      <c r="MC10" s="12"/>
      <c r="MD10" s="12">
        <v>1</v>
      </c>
      <c r="ME10" s="12">
        <v>1</v>
      </c>
      <c r="MF10" s="12">
        <v>1</v>
      </c>
      <c r="MG10" s="12"/>
      <c r="MH10" s="12"/>
      <c r="MI10" s="12">
        <v>2</v>
      </c>
      <c r="MJ10" s="12">
        <v>1</v>
      </c>
      <c r="MK10" s="12">
        <v>1</v>
      </c>
      <c r="ML10" s="12"/>
      <c r="MM10" s="12">
        <v>2</v>
      </c>
      <c r="MN10" s="12">
        <v>1</v>
      </c>
      <c r="MO10" s="12">
        <v>2</v>
      </c>
      <c r="MP10" s="12"/>
      <c r="MQ10" s="12"/>
      <c r="MR10" s="12"/>
      <c r="MS10" s="12"/>
      <c r="MT10" s="12">
        <v>2</v>
      </c>
      <c r="MU10" s="12"/>
      <c r="MV10" s="12">
        <v>3</v>
      </c>
      <c r="MW10" s="12">
        <v>2</v>
      </c>
      <c r="MX10" s="12"/>
      <c r="MY10" s="12"/>
      <c r="MZ10" s="12">
        <v>2</v>
      </c>
      <c r="NA10" s="12"/>
      <c r="NB10" s="12">
        <v>1</v>
      </c>
      <c r="NC10" s="12"/>
      <c r="ND10" s="12">
        <v>1</v>
      </c>
      <c r="NE10" s="12">
        <v>3</v>
      </c>
      <c r="NF10" s="12"/>
      <c r="NG10" s="12">
        <v>1</v>
      </c>
      <c r="NH10" s="12"/>
      <c r="NI10" s="12"/>
      <c r="NJ10" s="12"/>
      <c r="NK10" s="12"/>
      <c r="NL10" s="12"/>
      <c r="NM10" s="12">
        <v>2</v>
      </c>
      <c r="NN10" s="12">
        <v>1</v>
      </c>
      <c r="NO10" s="12">
        <v>1</v>
      </c>
      <c r="NP10" s="12">
        <v>2</v>
      </c>
      <c r="NQ10" s="12"/>
      <c r="NR10" s="12"/>
      <c r="NS10" s="12">
        <v>3</v>
      </c>
      <c r="NT10" s="12"/>
      <c r="NU10" s="12">
        <v>2</v>
      </c>
      <c r="NV10" s="12">
        <v>1</v>
      </c>
      <c r="NW10" s="12"/>
      <c r="NX10" s="12">
        <v>2</v>
      </c>
      <c r="NY10" s="12">
        <v>1</v>
      </c>
      <c r="NZ10" s="12">
        <v>1</v>
      </c>
      <c r="OA10" s="12">
        <v>1</v>
      </c>
      <c r="OB10" s="12"/>
      <c r="OC10" s="12">
        <v>1</v>
      </c>
      <c r="OD10" s="12">
        <v>1</v>
      </c>
      <c r="OE10" s="12">
        <v>2</v>
      </c>
      <c r="OF10" s="12"/>
      <c r="OG10" s="12"/>
      <c r="OH10" s="12">
        <v>2</v>
      </c>
      <c r="OI10" s="12">
        <v>1</v>
      </c>
      <c r="OJ10" s="12"/>
      <c r="OK10" s="12">
        <v>1</v>
      </c>
      <c r="OL10" s="12">
        <v>2</v>
      </c>
      <c r="OM10" s="12">
        <v>1</v>
      </c>
      <c r="ON10" s="12"/>
      <c r="OO10" s="12">
        <v>1</v>
      </c>
      <c r="OP10" s="12">
        <v>1</v>
      </c>
      <c r="OQ10" s="12">
        <v>1</v>
      </c>
      <c r="OR10" s="12">
        <v>3</v>
      </c>
      <c r="OS10" s="12"/>
      <c r="OT10" s="12"/>
      <c r="OU10" s="12">
        <v>1</v>
      </c>
      <c r="OV10" s="12"/>
      <c r="OW10" s="12"/>
      <c r="OX10" s="12"/>
      <c r="OY10" s="12"/>
      <c r="OZ10" s="12">
        <v>1</v>
      </c>
      <c r="PA10" s="12"/>
      <c r="PB10" s="12"/>
      <c r="PC10" s="12">
        <v>1</v>
      </c>
      <c r="PD10" s="12"/>
      <c r="PE10" s="12">
        <v>1</v>
      </c>
      <c r="PF10" s="12">
        <v>4</v>
      </c>
      <c r="PG10" s="12">
        <v>1</v>
      </c>
      <c r="PH10" s="12"/>
      <c r="PI10" s="12"/>
      <c r="PJ10" s="12">
        <v>2</v>
      </c>
      <c r="PK10" s="12"/>
      <c r="PL10" s="12"/>
      <c r="PM10" s="12">
        <v>1</v>
      </c>
      <c r="PN10" s="12"/>
      <c r="PO10" s="12"/>
      <c r="PP10" s="12"/>
      <c r="PQ10" s="12">
        <v>1</v>
      </c>
      <c r="PR10" s="12">
        <v>2</v>
      </c>
      <c r="PS10" s="12">
        <v>1</v>
      </c>
      <c r="PT10" s="12">
        <v>1</v>
      </c>
      <c r="PU10" s="12">
        <v>1</v>
      </c>
      <c r="PV10" s="12">
        <v>1</v>
      </c>
      <c r="PW10" s="12"/>
      <c r="PX10" s="12">
        <v>1</v>
      </c>
      <c r="PY10" s="12">
        <v>1</v>
      </c>
      <c r="PZ10" s="12"/>
      <c r="QA10" s="12">
        <v>1</v>
      </c>
      <c r="QB10" s="12">
        <v>1</v>
      </c>
      <c r="QC10" s="12"/>
      <c r="QD10" s="12"/>
      <c r="QE10" s="12">
        <v>1</v>
      </c>
      <c r="QF10" s="12"/>
      <c r="QG10" s="12"/>
      <c r="QH10" s="12">
        <v>2</v>
      </c>
      <c r="QI10" s="12">
        <v>1</v>
      </c>
      <c r="QJ10" s="12"/>
      <c r="QK10" s="12">
        <v>1</v>
      </c>
      <c r="QL10" s="12">
        <v>1</v>
      </c>
      <c r="QM10" s="12">
        <v>1</v>
      </c>
      <c r="QN10" s="12">
        <v>1</v>
      </c>
      <c r="QO10" s="12">
        <v>2</v>
      </c>
      <c r="QP10" s="12">
        <v>1</v>
      </c>
      <c r="QQ10" s="12"/>
      <c r="QR10" s="12">
        <v>2</v>
      </c>
      <c r="QS10" s="12">
        <v>1</v>
      </c>
      <c r="QT10" s="12">
        <v>1</v>
      </c>
      <c r="QU10" s="12">
        <v>2</v>
      </c>
      <c r="QV10" s="12"/>
      <c r="QW10" s="12">
        <v>2</v>
      </c>
      <c r="QX10" s="12">
        <v>1</v>
      </c>
      <c r="QY10" s="12"/>
      <c r="QZ10" s="12">
        <v>1</v>
      </c>
      <c r="RA10" s="12"/>
      <c r="RB10" s="12"/>
      <c r="RC10" s="12">
        <v>1</v>
      </c>
      <c r="RD10" s="12">
        <v>1</v>
      </c>
      <c r="RE10" s="12"/>
      <c r="RF10" s="12"/>
      <c r="RG10" s="12">
        <v>1</v>
      </c>
      <c r="RH10" s="12"/>
      <c r="RI10" s="12"/>
      <c r="RJ10" s="12"/>
      <c r="RK10" s="12">
        <v>1</v>
      </c>
      <c r="RL10" s="12">
        <v>2</v>
      </c>
      <c r="RM10" s="12">
        <v>2</v>
      </c>
      <c r="RN10" s="12">
        <v>1</v>
      </c>
      <c r="RO10" s="12">
        <v>1</v>
      </c>
      <c r="RP10" s="12"/>
      <c r="RQ10" s="12">
        <v>1</v>
      </c>
      <c r="RR10" s="12"/>
      <c r="RS10" s="12">
        <v>1</v>
      </c>
      <c r="RT10" s="12"/>
      <c r="RU10" s="12">
        <v>1</v>
      </c>
      <c r="RV10" s="12">
        <v>2</v>
      </c>
      <c r="RW10" s="12"/>
      <c r="RX10" s="12"/>
      <c r="RY10" s="12"/>
      <c r="RZ10" s="12">
        <v>4</v>
      </c>
      <c r="SA10" s="12">
        <v>4</v>
      </c>
      <c r="SB10" s="12">
        <v>4</v>
      </c>
      <c r="SC10" s="12">
        <v>1</v>
      </c>
      <c r="SD10" s="12">
        <v>1</v>
      </c>
      <c r="SE10" s="12"/>
      <c r="SF10" s="12"/>
      <c r="SG10" s="12"/>
      <c r="SH10" s="12"/>
      <c r="SI10" s="12"/>
      <c r="SJ10" s="12"/>
      <c r="SK10" s="12"/>
      <c r="SL10" s="12">
        <v>1</v>
      </c>
      <c r="SM10" s="12">
        <v>2</v>
      </c>
      <c r="SN10" s="12"/>
      <c r="SO10" s="12"/>
      <c r="SP10" s="12">
        <v>1</v>
      </c>
      <c r="SQ10" s="12">
        <v>1</v>
      </c>
      <c r="SR10" s="12"/>
      <c r="SS10" s="12"/>
      <c r="ST10" s="12"/>
      <c r="SU10" s="12"/>
      <c r="SV10" s="12">
        <v>3</v>
      </c>
      <c r="SW10" s="12"/>
      <c r="SX10" s="12">
        <v>2</v>
      </c>
      <c r="SY10" s="12">
        <v>1</v>
      </c>
      <c r="SZ10" s="12">
        <v>2</v>
      </c>
      <c r="TA10" s="12">
        <v>1</v>
      </c>
      <c r="TB10" s="12">
        <v>1</v>
      </c>
      <c r="TC10" s="12">
        <v>1</v>
      </c>
      <c r="TD10" s="12"/>
      <c r="TE10" s="12">
        <v>1</v>
      </c>
      <c r="TF10" s="12">
        <v>1</v>
      </c>
      <c r="TG10" s="12"/>
      <c r="TH10" s="12"/>
      <c r="TI10" s="12"/>
      <c r="TJ10" s="12">
        <v>1</v>
      </c>
      <c r="TK10" s="12">
        <v>2</v>
      </c>
      <c r="TL10" s="12">
        <v>3</v>
      </c>
      <c r="TM10" s="12"/>
      <c r="TN10" s="12"/>
      <c r="TO10" s="12"/>
      <c r="TP10" s="12">
        <v>1</v>
      </c>
      <c r="TQ10" s="12">
        <v>3</v>
      </c>
      <c r="TR10" s="12"/>
      <c r="TS10" s="12">
        <v>2</v>
      </c>
      <c r="TT10" s="12"/>
      <c r="TU10" s="12">
        <v>2</v>
      </c>
      <c r="TV10" s="12"/>
      <c r="TW10" s="12">
        <v>1</v>
      </c>
      <c r="TX10" s="12">
        <v>1</v>
      </c>
      <c r="TY10" s="12">
        <v>1</v>
      </c>
      <c r="TZ10" s="12"/>
      <c r="UA10" s="12">
        <v>1</v>
      </c>
      <c r="UB10" s="12">
        <v>1</v>
      </c>
      <c r="UC10" s="12"/>
      <c r="UD10" s="12">
        <v>1</v>
      </c>
      <c r="UE10" s="12">
        <v>2</v>
      </c>
      <c r="UF10" s="12">
        <v>1</v>
      </c>
      <c r="UG10" s="12"/>
      <c r="UH10" s="12"/>
      <c r="UI10" s="12"/>
      <c r="UJ10" s="12"/>
      <c r="UK10" s="12"/>
      <c r="UL10" s="12"/>
      <c r="UM10" s="12"/>
      <c r="UN10" s="12"/>
      <c r="UO10" s="12">
        <v>1</v>
      </c>
      <c r="UP10" s="12">
        <v>3</v>
      </c>
      <c r="UQ10" s="12">
        <v>2</v>
      </c>
      <c r="UR10" s="12">
        <v>1</v>
      </c>
      <c r="US10" s="12"/>
      <c r="UT10" s="12">
        <v>2</v>
      </c>
      <c r="UU10" s="12"/>
      <c r="UV10" s="12">
        <v>1</v>
      </c>
      <c r="UW10" s="12">
        <v>1</v>
      </c>
      <c r="UX10" s="12">
        <v>2</v>
      </c>
      <c r="UY10" s="12"/>
      <c r="UZ10" s="12">
        <v>1</v>
      </c>
      <c r="VA10" s="12"/>
      <c r="VB10" s="12">
        <v>2</v>
      </c>
      <c r="VC10" s="12"/>
      <c r="VD10" s="12">
        <v>1</v>
      </c>
      <c r="VE10" s="12"/>
      <c r="VF10" s="12">
        <v>2</v>
      </c>
      <c r="VG10" s="12">
        <v>2</v>
      </c>
      <c r="VH10" s="12">
        <v>1</v>
      </c>
      <c r="VI10" s="12"/>
      <c r="VJ10" s="12">
        <v>2</v>
      </c>
      <c r="VK10" s="12"/>
      <c r="VL10" s="12">
        <v>1</v>
      </c>
      <c r="VM10" s="12">
        <v>1</v>
      </c>
      <c r="VN10" s="12">
        <v>3</v>
      </c>
      <c r="VO10" s="12">
        <v>2</v>
      </c>
      <c r="VP10" s="12"/>
      <c r="VQ10" s="12"/>
      <c r="VR10" s="12"/>
      <c r="VS10" s="12">
        <v>1</v>
      </c>
      <c r="VT10" s="12">
        <v>2</v>
      </c>
      <c r="VU10" s="12">
        <v>2</v>
      </c>
      <c r="VV10" s="12">
        <v>1</v>
      </c>
      <c r="VW10" s="12"/>
      <c r="VX10" s="12">
        <v>1</v>
      </c>
      <c r="VY10" s="12"/>
      <c r="VZ10" s="12">
        <v>1</v>
      </c>
      <c r="WA10" s="12">
        <v>1</v>
      </c>
      <c r="WB10" s="12">
        <v>1</v>
      </c>
      <c r="WC10" s="12">
        <v>3</v>
      </c>
      <c r="WD10" s="12"/>
      <c r="WE10" s="12">
        <v>1</v>
      </c>
      <c r="WF10" s="12"/>
      <c r="WG10" s="12">
        <v>4</v>
      </c>
      <c r="WH10" s="12">
        <v>1</v>
      </c>
      <c r="WI10" s="12"/>
      <c r="WJ10" s="12"/>
      <c r="WK10" s="12"/>
      <c r="WL10" s="12"/>
      <c r="WM10" s="12"/>
      <c r="WN10" s="12">
        <v>2</v>
      </c>
      <c r="WO10" s="12"/>
      <c r="WP10" s="12">
        <v>1</v>
      </c>
      <c r="WQ10" s="12"/>
      <c r="WR10" s="12"/>
      <c r="WS10" s="12">
        <v>1</v>
      </c>
      <c r="WT10" s="12">
        <v>1</v>
      </c>
      <c r="WU10" s="12"/>
      <c r="WV10" s="12">
        <v>1</v>
      </c>
      <c r="WW10" s="12"/>
      <c r="WX10" s="12"/>
      <c r="WY10" s="12"/>
      <c r="WZ10" s="12">
        <v>1</v>
      </c>
      <c r="XA10" s="12"/>
      <c r="XB10" s="12">
        <v>1</v>
      </c>
      <c r="XC10" s="12">
        <v>2</v>
      </c>
      <c r="XD10" s="12">
        <v>3</v>
      </c>
      <c r="XE10" s="12"/>
      <c r="XF10" s="12">
        <v>1</v>
      </c>
      <c r="XG10" s="12"/>
      <c r="XH10" s="12"/>
      <c r="XI10" s="12">
        <v>2</v>
      </c>
      <c r="XJ10" s="12"/>
      <c r="XK10" s="12">
        <v>2</v>
      </c>
      <c r="XL10" s="12">
        <v>1</v>
      </c>
      <c r="XM10" s="12">
        <v>1</v>
      </c>
      <c r="XN10" s="12">
        <v>2</v>
      </c>
      <c r="XO10" s="12"/>
      <c r="XP10" s="12">
        <v>2</v>
      </c>
      <c r="XQ10" s="12">
        <v>2</v>
      </c>
      <c r="XR10" s="12">
        <v>1</v>
      </c>
      <c r="XS10" s="12">
        <v>2</v>
      </c>
      <c r="XT10" s="12">
        <v>2</v>
      </c>
      <c r="XU10" s="12"/>
      <c r="XV10" s="12"/>
      <c r="XW10" s="12"/>
      <c r="XX10" s="12"/>
      <c r="XY10" s="12">
        <v>3</v>
      </c>
      <c r="XZ10" s="12"/>
      <c r="YA10" s="12">
        <v>2</v>
      </c>
      <c r="YB10" s="12">
        <v>2</v>
      </c>
      <c r="YC10" s="12">
        <v>1</v>
      </c>
      <c r="YD10" s="12">
        <v>2</v>
      </c>
      <c r="YE10" s="12"/>
      <c r="YF10" s="12">
        <v>3</v>
      </c>
      <c r="YG10" s="12"/>
      <c r="YH10" s="12"/>
      <c r="YI10" s="12">
        <v>3</v>
      </c>
      <c r="YJ10" s="12">
        <v>1</v>
      </c>
      <c r="YK10" s="12">
        <v>2</v>
      </c>
      <c r="YL10" s="12">
        <v>1</v>
      </c>
      <c r="YM10" s="12"/>
      <c r="YN10" s="12">
        <v>3</v>
      </c>
      <c r="YO10" s="12">
        <v>1</v>
      </c>
      <c r="YP10" s="12">
        <v>2</v>
      </c>
      <c r="YQ10" s="12">
        <v>2</v>
      </c>
      <c r="YR10" s="12"/>
      <c r="YS10" s="12">
        <v>1</v>
      </c>
      <c r="YT10" s="12"/>
      <c r="YU10" s="12">
        <v>2</v>
      </c>
      <c r="YV10" s="12"/>
      <c r="YW10" s="12"/>
      <c r="YX10" s="12">
        <v>1</v>
      </c>
      <c r="YY10" s="12">
        <v>2</v>
      </c>
      <c r="YZ10" s="12"/>
      <c r="ZA10" s="12">
        <v>1</v>
      </c>
      <c r="ZB10" s="12">
        <v>1</v>
      </c>
      <c r="ZC10" s="12">
        <v>2</v>
      </c>
      <c r="ZD10" s="12">
        <v>1</v>
      </c>
      <c r="ZE10" s="12"/>
      <c r="ZF10" s="12"/>
      <c r="ZG10" s="12"/>
      <c r="ZH10" s="12"/>
      <c r="ZI10" s="12"/>
      <c r="ZJ10" s="12">
        <v>3</v>
      </c>
      <c r="ZK10" s="12">
        <v>1</v>
      </c>
      <c r="ZL10" s="12">
        <v>1</v>
      </c>
      <c r="ZM10" s="12"/>
      <c r="ZN10" s="12">
        <v>1</v>
      </c>
      <c r="ZO10" s="12">
        <v>2</v>
      </c>
      <c r="ZP10" s="12">
        <v>2</v>
      </c>
      <c r="ZQ10" s="12"/>
      <c r="ZR10" s="12">
        <v>2</v>
      </c>
      <c r="ZS10" s="12"/>
      <c r="ZT10" s="12">
        <v>1</v>
      </c>
      <c r="ZU10" s="12">
        <v>1</v>
      </c>
      <c r="ZV10" s="12">
        <v>1</v>
      </c>
      <c r="ZW10" s="12">
        <v>1</v>
      </c>
      <c r="ZX10" s="12"/>
      <c r="ZY10" s="12">
        <v>1</v>
      </c>
      <c r="ZZ10" s="12">
        <v>1</v>
      </c>
      <c r="AAA10" s="12"/>
      <c r="AAB10" s="12">
        <v>1</v>
      </c>
      <c r="AAC10" s="12">
        <v>1</v>
      </c>
      <c r="AAD10" s="12">
        <v>1</v>
      </c>
      <c r="AAE10" s="12"/>
      <c r="AAF10" s="12"/>
      <c r="AAG10" s="12">
        <v>1</v>
      </c>
      <c r="AAH10" s="12">
        <v>1</v>
      </c>
      <c r="AAI10" s="12"/>
      <c r="AAJ10" s="12"/>
      <c r="AAK10" s="12"/>
      <c r="AAL10" s="12">
        <v>4</v>
      </c>
      <c r="AAM10" s="12">
        <v>1</v>
      </c>
      <c r="AAN10" s="12">
        <v>1</v>
      </c>
      <c r="AAO10" s="12">
        <v>1</v>
      </c>
      <c r="AAP10" s="12">
        <v>2</v>
      </c>
      <c r="AAQ10" s="12"/>
      <c r="AAR10" s="12"/>
      <c r="AAS10" s="12">
        <v>2</v>
      </c>
      <c r="AAT10" s="12">
        <v>2</v>
      </c>
      <c r="AAU10" s="12"/>
      <c r="AAV10" s="12"/>
      <c r="AAW10" s="12">
        <v>2</v>
      </c>
      <c r="AAX10" s="12">
        <v>1</v>
      </c>
      <c r="AAY10" s="12">
        <v>2</v>
      </c>
      <c r="AAZ10" s="12">
        <v>2</v>
      </c>
      <c r="ABA10" s="12">
        <v>1</v>
      </c>
      <c r="ABB10" s="12"/>
      <c r="ABC10" s="12">
        <v>1</v>
      </c>
      <c r="ABD10" s="12">
        <v>1</v>
      </c>
      <c r="ABE10" s="12"/>
      <c r="ABF10" s="12">
        <v>1</v>
      </c>
      <c r="ABG10" s="12"/>
      <c r="ABH10" s="12"/>
      <c r="ABI10" s="12">
        <v>1</v>
      </c>
      <c r="ABJ10" s="12">
        <v>1</v>
      </c>
      <c r="ABK10" s="12">
        <v>1</v>
      </c>
      <c r="ABL10" s="12"/>
      <c r="ABM10" s="12"/>
      <c r="ABN10" s="12">
        <v>1</v>
      </c>
      <c r="ABO10" s="12"/>
      <c r="ABP10" s="12"/>
      <c r="ABQ10" s="12">
        <v>1</v>
      </c>
      <c r="ABR10" s="12"/>
      <c r="ABS10" s="12"/>
      <c r="ABT10" s="12"/>
      <c r="ABU10" s="12"/>
      <c r="ABV10" s="12">
        <v>2</v>
      </c>
      <c r="ABW10" s="12">
        <v>1</v>
      </c>
      <c r="ABX10" s="12"/>
      <c r="ABY10" s="12">
        <v>1</v>
      </c>
      <c r="ABZ10" s="12"/>
      <c r="ACA10" s="12">
        <v>1</v>
      </c>
      <c r="ACB10" s="12"/>
      <c r="ACC10" s="12">
        <v>4</v>
      </c>
      <c r="ACD10" s="12">
        <v>1</v>
      </c>
      <c r="ACE10" s="12">
        <v>1</v>
      </c>
      <c r="ACF10" s="12"/>
      <c r="ACG10" s="12">
        <v>1</v>
      </c>
      <c r="ACH10" s="12"/>
      <c r="ACI10" s="12">
        <v>1</v>
      </c>
      <c r="ACJ10" s="12"/>
      <c r="ACK10" s="12">
        <v>1</v>
      </c>
      <c r="ACL10" s="12">
        <v>1</v>
      </c>
      <c r="ACM10" s="12">
        <v>1</v>
      </c>
      <c r="ACN10" s="12">
        <v>2</v>
      </c>
      <c r="ACO10" s="12">
        <v>2</v>
      </c>
      <c r="ACP10" s="12">
        <v>1</v>
      </c>
      <c r="ACQ10" s="12">
        <v>1</v>
      </c>
      <c r="ACR10" s="12"/>
      <c r="ACS10" s="12">
        <v>1</v>
      </c>
      <c r="ACT10" s="12">
        <v>1</v>
      </c>
      <c r="ACU10" s="12"/>
      <c r="ACV10" s="12"/>
      <c r="ACW10" s="12"/>
      <c r="ACX10" s="12">
        <v>1</v>
      </c>
      <c r="ACY10" s="12">
        <v>3</v>
      </c>
      <c r="ACZ10" s="12"/>
      <c r="ADA10" s="12">
        <v>1</v>
      </c>
      <c r="ADB10" s="12">
        <v>1</v>
      </c>
      <c r="ADC10" s="12">
        <v>1</v>
      </c>
      <c r="ADD10" s="12"/>
      <c r="ADE10" s="12"/>
      <c r="ADF10" s="12"/>
      <c r="ADG10" s="12"/>
      <c r="ADH10" s="12">
        <v>1</v>
      </c>
      <c r="ADI10" s="12"/>
      <c r="ADJ10" s="12">
        <v>2</v>
      </c>
      <c r="ADK10" s="12">
        <v>3</v>
      </c>
      <c r="ADL10" s="12"/>
      <c r="ADM10" s="12">
        <v>1</v>
      </c>
      <c r="ADN10" s="12">
        <v>1</v>
      </c>
      <c r="ADO10" s="12">
        <v>1</v>
      </c>
      <c r="ADP10" s="12"/>
      <c r="ADQ10" s="12"/>
      <c r="ADR10" s="12">
        <v>1</v>
      </c>
      <c r="ADS10" s="12">
        <v>3</v>
      </c>
      <c r="ADT10" s="12"/>
      <c r="ADU10" s="12"/>
      <c r="ADV10" s="12">
        <v>1</v>
      </c>
      <c r="ADW10" s="12"/>
      <c r="ADX10" s="12"/>
      <c r="ADY10" s="12"/>
      <c r="ADZ10" s="12">
        <v>2</v>
      </c>
      <c r="AEA10" s="12">
        <v>1</v>
      </c>
      <c r="AEB10" s="12">
        <v>1</v>
      </c>
      <c r="AEC10" s="12">
        <v>1</v>
      </c>
      <c r="AED10" s="12">
        <v>1</v>
      </c>
      <c r="AEE10" s="12">
        <v>1</v>
      </c>
      <c r="AEF10" s="12">
        <v>3</v>
      </c>
      <c r="AEG10" s="12">
        <v>1</v>
      </c>
      <c r="AEH10" s="12"/>
      <c r="AEI10" s="12">
        <v>1</v>
      </c>
      <c r="AEJ10" s="12"/>
      <c r="AEK10" s="12">
        <v>1</v>
      </c>
      <c r="AEL10" s="12"/>
      <c r="AEM10" s="12"/>
      <c r="AEN10" s="12"/>
      <c r="AEO10" s="12"/>
      <c r="AEP10" s="12"/>
      <c r="AEQ10" s="12"/>
      <c r="AER10" s="12">
        <v>2</v>
      </c>
      <c r="AES10" s="12"/>
      <c r="AET10" s="12"/>
      <c r="AEU10" s="12"/>
      <c r="AEV10" s="12">
        <v>1</v>
      </c>
      <c r="AEW10" s="12"/>
      <c r="AEX10" s="12"/>
      <c r="AEY10" s="12"/>
      <c r="AEZ10" s="12"/>
      <c r="AFA10" s="12"/>
      <c r="AFB10" s="12"/>
      <c r="AFC10" s="12"/>
      <c r="AFD10" s="12">
        <v>1</v>
      </c>
      <c r="AFE10" s="12"/>
      <c r="AFF10" s="12">
        <v>1</v>
      </c>
      <c r="AFG10" s="12">
        <v>2</v>
      </c>
      <c r="AFH10" s="12"/>
      <c r="AFI10" s="12"/>
      <c r="AFJ10" s="12"/>
      <c r="AFK10" s="12">
        <v>2</v>
      </c>
      <c r="AFL10" s="12"/>
      <c r="AFM10" s="12">
        <v>1</v>
      </c>
      <c r="AFN10" s="12">
        <v>2</v>
      </c>
      <c r="AFO10" s="12">
        <v>2</v>
      </c>
      <c r="AFP10" s="12"/>
      <c r="AFQ10" s="12">
        <v>1</v>
      </c>
      <c r="AFR10" s="12">
        <v>2</v>
      </c>
      <c r="AFS10" s="12">
        <v>1</v>
      </c>
      <c r="AFT10" s="12">
        <v>1</v>
      </c>
      <c r="AFU10" s="12">
        <v>3</v>
      </c>
      <c r="AFV10" s="12"/>
      <c r="AFW10" s="12">
        <v>1</v>
      </c>
      <c r="AFX10" s="12"/>
      <c r="AFY10" s="12">
        <v>1</v>
      </c>
      <c r="AFZ10" s="12"/>
      <c r="AGA10" s="12"/>
      <c r="AGB10" s="12">
        <v>1</v>
      </c>
      <c r="AGC10" s="12">
        <v>1</v>
      </c>
      <c r="AGD10" s="12"/>
      <c r="AGE10" s="12">
        <v>1</v>
      </c>
      <c r="AGF10" s="12"/>
      <c r="AGG10" s="12">
        <v>3</v>
      </c>
      <c r="AGH10" s="12">
        <v>1</v>
      </c>
      <c r="AGI10" s="12">
        <v>2</v>
      </c>
      <c r="AGJ10" s="12"/>
      <c r="AGK10" s="12"/>
      <c r="AGL10" s="12">
        <v>1</v>
      </c>
      <c r="AGM10" s="12">
        <v>2</v>
      </c>
      <c r="AGN10" s="12">
        <v>1</v>
      </c>
      <c r="AGO10" s="12"/>
      <c r="AGP10" s="12"/>
      <c r="AGQ10" s="12">
        <v>1</v>
      </c>
      <c r="AGR10" s="12">
        <v>1</v>
      </c>
      <c r="AGS10" s="12">
        <v>2</v>
      </c>
      <c r="AGT10" s="12"/>
      <c r="AGU10" s="12">
        <v>2</v>
      </c>
      <c r="AGV10" s="12">
        <v>1</v>
      </c>
      <c r="AGW10" s="12"/>
      <c r="AGX10" s="12"/>
      <c r="AGY10" s="12"/>
      <c r="AGZ10" s="12"/>
      <c r="AHA10" s="12">
        <v>1</v>
      </c>
      <c r="AHB10" s="12">
        <v>1</v>
      </c>
      <c r="AHC10" s="12">
        <v>1</v>
      </c>
      <c r="AHD10" s="12"/>
      <c r="AHE10" s="12">
        <v>1</v>
      </c>
      <c r="AHF10" s="12"/>
      <c r="AHG10" s="12"/>
      <c r="AHH10" s="12">
        <v>2</v>
      </c>
      <c r="AHI10" s="12">
        <v>1</v>
      </c>
      <c r="AHJ10" s="12"/>
      <c r="AHK10" s="12"/>
      <c r="AHL10" s="12"/>
      <c r="AHM10" s="12"/>
      <c r="AHN10" s="12">
        <v>2</v>
      </c>
      <c r="AHO10" s="12">
        <v>1</v>
      </c>
      <c r="AHP10" s="12">
        <v>2</v>
      </c>
      <c r="AHQ10" s="12"/>
      <c r="AHR10" s="12"/>
      <c r="AHS10" s="12">
        <v>1</v>
      </c>
      <c r="AHT10" s="12">
        <v>2</v>
      </c>
      <c r="AHU10" s="12"/>
      <c r="AHV10" s="12"/>
      <c r="AHW10" s="12"/>
      <c r="AHX10" s="12"/>
      <c r="AHY10" s="12"/>
      <c r="AHZ10" s="12"/>
      <c r="AIA10" s="12">
        <v>1</v>
      </c>
      <c r="AIB10" s="12"/>
      <c r="AIC10" s="12">
        <v>1</v>
      </c>
      <c r="AID10" s="12"/>
      <c r="AIE10" s="12">
        <v>2</v>
      </c>
      <c r="AIF10" s="12">
        <v>1</v>
      </c>
      <c r="AIG10" s="12">
        <v>1</v>
      </c>
      <c r="AIH10" s="12"/>
      <c r="AII10" s="12"/>
      <c r="AIJ10" s="12">
        <v>2</v>
      </c>
      <c r="AIK10" s="12">
        <v>2</v>
      </c>
      <c r="AIL10" s="12"/>
      <c r="AIM10" s="12">
        <v>2</v>
      </c>
      <c r="AIN10" s="12">
        <v>1</v>
      </c>
      <c r="AIO10" s="12"/>
      <c r="AIP10" s="12">
        <v>3</v>
      </c>
      <c r="AIQ10" s="12"/>
      <c r="AIR10" s="12"/>
      <c r="AIS10" s="12"/>
      <c r="AIT10" s="12">
        <v>1</v>
      </c>
      <c r="AIU10" s="12"/>
      <c r="AIV10" s="12"/>
      <c r="AIW10" s="12">
        <v>3</v>
      </c>
      <c r="AIX10" s="12"/>
      <c r="AIY10" s="12">
        <v>1</v>
      </c>
      <c r="AIZ10" s="12"/>
      <c r="AJA10" s="12">
        <v>2</v>
      </c>
      <c r="AJB10" s="12">
        <v>2</v>
      </c>
      <c r="AJC10" s="12"/>
      <c r="AJD10" s="12">
        <v>3</v>
      </c>
      <c r="AJE10" s="12">
        <v>1</v>
      </c>
      <c r="AJF10" s="12">
        <v>1</v>
      </c>
      <c r="AJG10" s="12">
        <v>2</v>
      </c>
      <c r="AJH10" s="12">
        <v>2</v>
      </c>
      <c r="AJI10" s="12">
        <v>2</v>
      </c>
      <c r="AJJ10" s="12">
        <v>1</v>
      </c>
      <c r="AJK10" s="12"/>
      <c r="AJL10" s="12">
        <v>2</v>
      </c>
      <c r="AJM10" s="12">
        <v>2</v>
      </c>
      <c r="AJN10" s="12">
        <v>1</v>
      </c>
      <c r="AJO10" s="12"/>
      <c r="AJP10" s="12">
        <v>1</v>
      </c>
      <c r="AJQ10" s="12">
        <v>1</v>
      </c>
      <c r="AJR10" s="12"/>
      <c r="AJS10" s="12">
        <v>1</v>
      </c>
      <c r="AJT10" s="12">
        <v>2</v>
      </c>
      <c r="AJU10" s="12">
        <v>2</v>
      </c>
      <c r="AJV10" s="12"/>
      <c r="AJW10" s="12">
        <v>1</v>
      </c>
      <c r="AJX10" s="12"/>
      <c r="AJY10" s="12">
        <v>1</v>
      </c>
      <c r="AJZ10" s="12">
        <v>2</v>
      </c>
      <c r="AKA10" s="12">
        <v>1</v>
      </c>
      <c r="AKB10" s="12"/>
      <c r="AKC10" s="12"/>
      <c r="AKD10" s="12">
        <v>1</v>
      </c>
      <c r="AKE10" s="12">
        <v>1</v>
      </c>
      <c r="AKF10" s="12"/>
      <c r="AKG10" s="12"/>
      <c r="AKH10" s="12">
        <v>3</v>
      </c>
      <c r="AKI10" s="12">
        <v>2</v>
      </c>
      <c r="AKJ10" s="12">
        <v>2</v>
      </c>
      <c r="AKK10" s="12"/>
      <c r="AKL10" s="12"/>
      <c r="AKM10" s="12"/>
      <c r="AKN10" s="12"/>
      <c r="AKO10" s="12"/>
      <c r="AKP10" s="12"/>
      <c r="AKQ10" s="12">
        <v>1</v>
      </c>
      <c r="AKR10" s="12"/>
      <c r="AKS10" s="12">
        <v>2</v>
      </c>
      <c r="AKT10" s="12">
        <v>2</v>
      </c>
      <c r="AKU10" s="12">
        <v>1</v>
      </c>
      <c r="AKV10" s="12"/>
      <c r="AKW10" s="12">
        <v>1</v>
      </c>
      <c r="AKX10" s="12"/>
      <c r="AKY10" s="12">
        <v>1</v>
      </c>
      <c r="AKZ10" s="12">
        <v>1</v>
      </c>
      <c r="ALA10" s="12">
        <v>1</v>
      </c>
      <c r="ALB10" s="12">
        <v>1</v>
      </c>
      <c r="ALC10" s="12">
        <v>2</v>
      </c>
      <c r="ALD10" s="12"/>
      <c r="ALE10" s="12">
        <v>1</v>
      </c>
      <c r="ALF10" s="12"/>
      <c r="ALG10" s="12"/>
      <c r="ALH10" s="12"/>
      <c r="ALI10" s="12">
        <v>1</v>
      </c>
      <c r="ALJ10" s="12">
        <v>1</v>
      </c>
      <c r="ALK10" s="12">
        <v>1</v>
      </c>
      <c r="ALL10" s="12"/>
      <c r="ALM10" s="12">
        <v>2</v>
      </c>
      <c r="ALN10" s="12">
        <v>1</v>
      </c>
      <c r="ALO10" s="12"/>
      <c r="ALP10" s="12"/>
      <c r="ALQ10" s="12"/>
      <c r="ALR10" s="12">
        <v>1</v>
      </c>
      <c r="ALS10" s="12"/>
      <c r="ALT10" s="12"/>
      <c r="ALU10" s="12">
        <v>1</v>
      </c>
      <c r="ALV10" s="12"/>
      <c r="ALW10" s="12"/>
      <c r="ALX10" s="12"/>
      <c r="ALY10" s="12"/>
      <c r="ALZ10" s="12"/>
      <c r="AMA10" s="12">
        <v>1</v>
      </c>
      <c r="AMB10" s="12">
        <v>2</v>
      </c>
      <c r="AMC10" s="12"/>
      <c r="AMD10" s="12"/>
      <c r="AME10" s="12"/>
      <c r="AMF10" s="12"/>
      <c r="AMG10" s="12"/>
      <c r="AMH10" s="12">
        <v>1</v>
      </c>
      <c r="AMI10" s="12"/>
      <c r="AMJ10" s="12">
        <v>1</v>
      </c>
      <c r="AMK10" s="12">
        <v>2</v>
      </c>
      <c r="AML10" s="12"/>
      <c r="AMM10" s="12">
        <v>1</v>
      </c>
      <c r="AMN10" s="12"/>
      <c r="AMO10" s="12"/>
      <c r="AMP10" s="12"/>
      <c r="AMQ10" s="12">
        <v>1</v>
      </c>
      <c r="AMR10" s="12">
        <v>1</v>
      </c>
      <c r="AMS10" s="12"/>
      <c r="AMT10" s="12"/>
      <c r="AMU10" s="12">
        <v>3</v>
      </c>
      <c r="AMV10" s="12">
        <v>1</v>
      </c>
      <c r="AMW10" s="12"/>
      <c r="AMX10" s="12"/>
      <c r="AMY10" s="12">
        <v>2</v>
      </c>
      <c r="AMZ10" s="12"/>
      <c r="ANA10" s="12">
        <v>1</v>
      </c>
      <c r="ANB10" s="12"/>
      <c r="ANC10" s="12"/>
      <c r="AND10" s="12"/>
      <c r="ANE10" s="12">
        <v>1</v>
      </c>
      <c r="ANF10" s="12"/>
      <c r="ANG10" s="12"/>
      <c r="ANH10" s="12">
        <v>1</v>
      </c>
      <c r="ANI10" s="12">
        <v>2</v>
      </c>
      <c r="ANJ10" s="12"/>
      <c r="ANK10" s="12">
        <v>1</v>
      </c>
      <c r="ANL10" s="12">
        <v>1</v>
      </c>
      <c r="ANM10" s="12">
        <v>1</v>
      </c>
      <c r="ANN10" s="12">
        <v>1</v>
      </c>
      <c r="ANO10" s="12">
        <v>1</v>
      </c>
      <c r="ANP10" s="12"/>
      <c r="ANQ10" s="12">
        <v>2</v>
      </c>
      <c r="ANR10" s="12"/>
      <c r="ANS10" s="12">
        <v>1</v>
      </c>
      <c r="ANT10" s="12">
        <v>1</v>
      </c>
      <c r="ANU10" s="12">
        <v>2</v>
      </c>
      <c r="ANV10" s="12">
        <v>1</v>
      </c>
      <c r="ANW10" s="12"/>
      <c r="ANX10" s="12"/>
      <c r="ANY10" s="12">
        <v>2</v>
      </c>
      <c r="ANZ10" s="12"/>
      <c r="AOA10" s="12">
        <v>2</v>
      </c>
      <c r="AOB10" s="12">
        <v>2</v>
      </c>
      <c r="AOC10" s="12">
        <v>1</v>
      </c>
      <c r="AOD10" s="12"/>
      <c r="AOE10" s="12"/>
      <c r="AOF10" s="12"/>
      <c r="AOG10" s="12">
        <v>1</v>
      </c>
      <c r="AOH10" s="12">
        <v>3</v>
      </c>
      <c r="AOI10" s="12"/>
      <c r="AOJ10" s="12">
        <v>3</v>
      </c>
      <c r="AOK10" s="12">
        <v>1</v>
      </c>
      <c r="AOL10" s="12">
        <v>2</v>
      </c>
      <c r="AOM10" s="12">
        <v>1</v>
      </c>
      <c r="AON10" s="12"/>
      <c r="AOO10" s="12">
        <v>1</v>
      </c>
      <c r="AOP10" s="12">
        <v>1</v>
      </c>
      <c r="AOQ10" s="12"/>
      <c r="AOR10" s="12">
        <v>1</v>
      </c>
      <c r="AOS10" s="12"/>
      <c r="AOT10" s="12">
        <v>1</v>
      </c>
      <c r="AOU10" s="12"/>
      <c r="AOV10" s="12">
        <v>1</v>
      </c>
      <c r="AOW10" s="12">
        <v>1</v>
      </c>
      <c r="AOX10" s="12"/>
      <c r="AOY10" s="12">
        <v>2</v>
      </c>
      <c r="AOZ10" s="12">
        <v>1</v>
      </c>
      <c r="APA10" s="12"/>
      <c r="APB10" s="12"/>
      <c r="APC10" s="12"/>
      <c r="APD10" s="12">
        <v>1</v>
      </c>
      <c r="APE10" s="12"/>
      <c r="APF10" s="12">
        <v>2</v>
      </c>
      <c r="APG10" s="12"/>
      <c r="APH10" s="12"/>
      <c r="API10" s="12"/>
      <c r="APJ10" s="12">
        <v>2</v>
      </c>
      <c r="APK10" s="12"/>
      <c r="APL10" s="12">
        <v>1</v>
      </c>
      <c r="APM10" s="12">
        <v>3</v>
      </c>
      <c r="APN10" s="12">
        <v>2</v>
      </c>
      <c r="APO10" s="12"/>
      <c r="APP10" s="12"/>
      <c r="APQ10" s="12"/>
      <c r="APR10" s="12">
        <v>1</v>
      </c>
      <c r="APS10" s="12">
        <v>1</v>
      </c>
      <c r="APT10" s="12">
        <v>1</v>
      </c>
      <c r="APU10" s="12"/>
      <c r="APV10" s="12"/>
      <c r="APW10" s="12">
        <v>1</v>
      </c>
      <c r="APX10" s="12"/>
      <c r="APY10" s="12">
        <v>1</v>
      </c>
      <c r="APZ10" s="12">
        <v>1</v>
      </c>
      <c r="AQA10" s="12"/>
      <c r="AQB10" s="12"/>
      <c r="AQC10" s="12"/>
      <c r="AQD10" s="12">
        <v>1</v>
      </c>
      <c r="AQE10" s="12">
        <v>1</v>
      </c>
      <c r="AQF10" s="12">
        <v>1</v>
      </c>
      <c r="AQG10" s="12"/>
      <c r="AQH10" s="12"/>
      <c r="AQI10" s="12"/>
      <c r="AQJ10" s="12">
        <v>1</v>
      </c>
      <c r="AQK10" s="12">
        <v>1</v>
      </c>
      <c r="AQL10" s="12">
        <v>1</v>
      </c>
      <c r="AQM10" s="12">
        <v>1</v>
      </c>
      <c r="AQN10" s="12">
        <v>1</v>
      </c>
      <c r="AQO10" s="12"/>
      <c r="AQP10" s="12"/>
      <c r="AQQ10" s="12"/>
      <c r="AQR10" s="12"/>
      <c r="AQS10" s="12">
        <v>1</v>
      </c>
      <c r="AQT10" s="12">
        <v>1</v>
      </c>
      <c r="AQU10" s="12">
        <v>2</v>
      </c>
      <c r="AQV10" s="12"/>
      <c r="AQW10" s="12">
        <v>1</v>
      </c>
      <c r="AQX10" s="12">
        <v>1</v>
      </c>
      <c r="AQY10" s="12"/>
      <c r="AQZ10" s="12"/>
      <c r="ARA10" s="12">
        <v>3</v>
      </c>
      <c r="ARB10" s="12"/>
      <c r="ARC10" s="12"/>
      <c r="ARD10" s="12">
        <v>2</v>
      </c>
      <c r="ARE10" s="12"/>
      <c r="ARF10" s="12">
        <v>1</v>
      </c>
      <c r="ARG10" s="12"/>
      <c r="ARH10" s="12">
        <v>2</v>
      </c>
      <c r="ARI10" s="12">
        <v>1</v>
      </c>
      <c r="ARJ10" s="12">
        <v>1</v>
      </c>
      <c r="ARK10" s="12">
        <v>1</v>
      </c>
      <c r="ARL10" s="12">
        <v>1</v>
      </c>
      <c r="ARM10" s="12">
        <v>1</v>
      </c>
      <c r="ARN10" s="12"/>
      <c r="ARO10" s="12"/>
      <c r="ARP10" s="12">
        <v>1</v>
      </c>
      <c r="ARQ10" s="12"/>
      <c r="ARR10" s="12"/>
      <c r="ARS10" s="12">
        <v>1</v>
      </c>
      <c r="ART10" s="12">
        <v>1</v>
      </c>
      <c r="ARU10" s="12">
        <v>1</v>
      </c>
      <c r="ARV10" s="12">
        <v>1</v>
      </c>
      <c r="ARW10" s="12"/>
      <c r="ARX10" s="12">
        <v>1</v>
      </c>
      <c r="ARY10" s="12">
        <v>1</v>
      </c>
      <c r="ARZ10" s="12"/>
      <c r="ASA10" s="12"/>
      <c r="ASB10" s="12"/>
      <c r="ASC10" s="12">
        <v>2</v>
      </c>
      <c r="ASD10" s="12">
        <v>1</v>
      </c>
      <c r="ASE10" s="12">
        <v>2</v>
      </c>
      <c r="ASF10" s="12">
        <v>1</v>
      </c>
      <c r="ASG10" s="12">
        <v>2</v>
      </c>
      <c r="ASH10" s="12"/>
      <c r="ASI10" s="12">
        <v>1</v>
      </c>
      <c r="ASJ10" s="12">
        <v>1</v>
      </c>
      <c r="ASK10" s="12"/>
      <c r="ASL10" s="12">
        <v>1</v>
      </c>
      <c r="ASM10" s="12">
        <v>1</v>
      </c>
      <c r="ASN10" s="12"/>
      <c r="ASO10" s="12">
        <v>1</v>
      </c>
      <c r="ASP10" s="12">
        <v>1</v>
      </c>
      <c r="ASQ10" s="12">
        <v>1</v>
      </c>
      <c r="ASR10" s="12">
        <v>1</v>
      </c>
      <c r="ASS10" s="12"/>
      <c r="AST10" s="12"/>
      <c r="ASU10" s="12"/>
      <c r="ASV10" s="12"/>
      <c r="ASW10" s="12"/>
      <c r="ASX10" s="12">
        <v>2</v>
      </c>
      <c r="ASY10" s="12">
        <v>1</v>
      </c>
      <c r="ASZ10" s="12">
        <v>2</v>
      </c>
      <c r="ATA10" s="12">
        <v>2</v>
      </c>
      <c r="ATB10" s="12">
        <v>1</v>
      </c>
      <c r="ATC10" s="12">
        <v>2</v>
      </c>
      <c r="ATD10" s="12"/>
      <c r="ATE10" s="12">
        <v>2</v>
      </c>
      <c r="ATF10" s="12">
        <v>1</v>
      </c>
      <c r="ATG10" s="12"/>
      <c r="ATH10" s="12">
        <v>1</v>
      </c>
      <c r="ATI10" s="12"/>
      <c r="ATJ10" s="12">
        <v>1</v>
      </c>
      <c r="ATK10" s="12"/>
      <c r="ATL10" s="12">
        <v>1</v>
      </c>
      <c r="ATM10" s="12">
        <v>1</v>
      </c>
      <c r="ATN10" s="12">
        <v>1</v>
      </c>
      <c r="ATO10" s="12">
        <v>2</v>
      </c>
      <c r="ATP10" s="12">
        <v>1</v>
      </c>
      <c r="ATQ10" s="12"/>
      <c r="ATR10" s="12">
        <v>1</v>
      </c>
      <c r="ATS10" s="12">
        <v>1</v>
      </c>
      <c r="ATT10" s="12">
        <v>1</v>
      </c>
      <c r="ATU10" s="12">
        <v>1</v>
      </c>
      <c r="ATV10" s="12">
        <v>3</v>
      </c>
      <c r="ATW10" s="12">
        <v>1</v>
      </c>
      <c r="ATX10" s="12"/>
      <c r="ATY10" s="12"/>
      <c r="ATZ10" s="12">
        <v>2</v>
      </c>
      <c r="AUA10" s="12"/>
      <c r="AUB10" s="12"/>
      <c r="AUC10" s="12">
        <v>4</v>
      </c>
      <c r="AUD10" s="12"/>
      <c r="AUE10" s="12">
        <v>2</v>
      </c>
      <c r="AUF10" s="12">
        <v>1</v>
      </c>
      <c r="AUG10" s="12"/>
      <c r="AUH10" s="12"/>
      <c r="AUI10" s="12">
        <v>2</v>
      </c>
      <c r="AUJ10" s="12"/>
      <c r="AUK10" s="12"/>
      <c r="AUL10" s="12">
        <v>1</v>
      </c>
      <c r="AUM10" s="12">
        <v>1</v>
      </c>
      <c r="AUN10" s="12"/>
      <c r="AUO10" s="12"/>
      <c r="AUP10" s="12"/>
      <c r="AUQ10" s="12"/>
      <c r="AUR10" s="12">
        <v>1</v>
      </c>
      <c r="AUS10" s="12">
        <v>1</v>
      </c>
      <c r="AUT10" s="12"/>
      <c r="AUU10" s="12">
        <v>1</v>
      </c>
      <c r="AUV10" s="12">
        <v>1</v>
      </c>
      <c r="AUW10" s="12"/>
      <c r="AUX10" s="12"/>
      <c r="AUY10" s="12">
        <v>1</v>
      </c>
      <c r="AUZ10" s="12">
        <v>1</v>
      </c>
      <c r="AVA10" s="12">
        <v>2</v>
      </c>
      <c r="AVB10" s="12">
        <v>1</v>
      </c>
      <c r="AVC10" s="12">
        <v>1</v>
      </c>
      <c r="AVD10" s="12">
        <v>1</v>
      </c>
      <c r="AVE10" s="12"/>
      <c r="AVF10" s="12">
        <v>2</v>
      </c>
      <c r="AVG10" s="12">
        <v>1</v>
      </c>
      <c r="AVH10" s="12">
        <v>1</v>
      </c>
      <c r="AVI10" s="12">
        <v>2</v>
      </c>
      <c r="AVJ10" s="12"/>
      <c r="AVK10" s="12"/>
      <c r="AVL10" s="12">
        <v>3</v>
      </c>
      <c r="AVM10" s="12">
        <v>1</v>
      </c>
      <c r="AVN10" s="12">
        <v>1</v>
      </c>
      <c r="AVO10" s="12">
        <v>1</v>
      </c>
      <c r="AVP10" s="12">
        <v>1</v>
      </c>
      <c r="AVQ10" s="12">
        <v>2</v>
      </c>
      <c r="AVR10" s="12"/>
      <c r="AVS10" s="12"/>
      <c r="AVT10" s="12"/>
      <c r="AVU10" s="12">
        <v>1</v>
      </c>
      <c r="AVV10" s="12">
        <v>2</v>
      </c>
      <c r="AVW10" s="12"/>
      <c r="AVX10" s="12">
        <v>1</v>
      </c>
      <c r="AVY10" s="12"/>
      <c r="AVZ10" s="12"/>
      <c r="AWA10" s="12">
        <v>1</v>
      </c>
      <c r="AWB10" s="12">
        <v>2</v>
      </c>
      <c r="AWC10" s="12"/>
      <c r="AWD10" s="12">
        <v>1</v>
      </c>
      <c r="AWE10" s="12">
        <v>1</v>
      </c>
      <c r="AWF10" s="12">
        <v>2</v>
      </c>
      <c r="AWG10" s="12">
        <v>1</v>
      </c>
      <c r="AWH10" s="12"/>
      <c r="AWI10" s="12">
        <v>1</v>
      </c>
      <c r="AWJ10" s="12"/>
      <c r="AWK10" s="12">
        <v>1</v>
      </c>
      <c r="AWL10" s="12">
        <v>2</v>
      </c>
      <c r="AWM10" s="12">
        <v>1</v>
      </c>
      <c r="AWN10" s="12">
        <v>1</v>
      </c>
      <c r="AWO10" s="12">
        <v>2</v>
      </c>
      <c r="AWP10" s="12">
        <v>1</v>
      </c>
      <c r="AWQ10" s="12"/>
      <c r="AWR10" s="12">
        <v>1</v>
      </c>
      <c r="AWS10" s="12">
        <v>2</v>
      </c>
      <c r="AWT10" s="12"/>
      <c r="AWU10" s="12"/>
      <c r="AWV10" s="12">
        <v>1</v>
      </c>
      <c r="AWW10" s="12"/>
      <c r="AWX10" s="12"/>
      <c r="AWY10" s="12">
        <v>1</v>
      </c>
      <c r="AWZ10" s="12"/>
      <c r="AXA10" s="12">
        <v>2</v>
      </c>
      <c r="AXB10" s="12"/>
      <c r="AXC10" s="12">
        <v>2</v>
      </c>
      <c r="AXD10" s="12">
        <v>1</v>
      </c>
      <c r="AXE10" s="12">
        <v>1</v>
      </c>
      <c r="AXF10" s="12"/>
      <c r="AXG10" s="12"/>
      <c r="AXH10" s="12"/>
      <c r="AXI10" s="12">
        <v>1</v>
      </c>
      <c r="AXJ10" s="12"/>
      <c r="AXK10" s="12">
        <v>1</v>
      </c>
      <c r="AXL10" s="12">
        <v>1</v>
      </c>
      <c r="AXM10" s="12">
        <v>1</v>
      </c>
      <c r="AXN10" s="12">
        <v>3</v>
      </c>
      <c r="AXO10" s="12">
        <v>1</v>
      </c>
      <c r="AXP10" s="12">
        <v>1</v>
      </c>
      <c r="AXQ10" s="12">
        <v>2</v>
      </c>
      <c r="AXR10" s="12"/>
      <c r="AXS10" s="12">
        <v>2</v>
      </c>
      <c r="AXT10" s="12"/>
      <c r="AXU10" s="12">
        <v>1</v>
      </c>
      <c r="AXV10" s="12"/>
      <c r="AXW10" s="12"/>
      <c r="AXX10" s="12"/>
      <c r="AXY10" s="12"/>
      <c r="AXZ10" s="12">
        <v>1</v>
      </c>
      <c r="AYA10" s="12">
        <v>2</v>
      </c>
      <c r="AYB10" s="12">
        <v>1</v>
      </c>
      <c r="AYC10" s="12"/>
      <c r="AYD10" s="12">
        <v>1</v>
      </c>
      <c r="AYE10" s="12"/>
      <c r="AYF10" s="12"/>
      <c r="AYG10" s="12"/>
      <c r="AYH10" s="12">
        <v>1</v>
      </c>
      <c r="AYI10" s="12"/>
      <c r="AYJ10" s="12">
        <v>1</v>
      </c>
      <c r="AYK10" s="12">
        <v>1</v>
      </c>
      <c r="AYL10" s="12">
        <v>1</v>
      </c>
      <c r="AYM10" s="12"/>
      <c r="AYN10" s="12">
        <v>1</v>
      </c>
      <c r="AYO10" s="12">
        <v>3</v>
      </c>
      <c r="AYP10" s="12">
        <v>1</v>
      </c>
      <c r="AYQ10" s="12">
        <v>4</v>
      </c>
      <c r="AYR10" s="12"/>
      <c r="AYS10" s="12">
        <v>1</v>
      </c>
      <c r="AYT10" s="12">
        <v>1</v>
      </c>
      <c r="AYU10" s="12"/>
      <c r="AYV10" s="12">
        <v>1</v>
      </c>
      <c r="AYW10" s="12">
        <v>2</v>
      </c>
      <c r="AYX10" s="12">
        <v>1</v>
      </c>
      <c r="AYY10" s="12">
        <v>1</v>
      </c>
      <c r="AYZ10" s="12">
        <v>2</v>
      </c>
      <c r="AZA10" s="12">
        <v>1</v>
      </c>
      <c r="AZB10" s="12">
        <v>1</v>
      </c>
      <c r="AZC10" s="12">
        <v>1</v>
      </c>
      <c r="AZD10" s="12"/>
      <c r="AZE10" s="12"/>
      <c r="AZF10" s="12">
        <v>1</v>
      </c>
      <c r="AZG10" s="12">
        <v>1</v>
      </c>
      <c r="AZH10" s="12">
        <v>1</v>
      </c>
      <c r="AZI10" s="12">
        <v>1</v>
      </c>
      <c r="AZJ10" s="12"/>
      <c r="AZK10" s="12">
        <v>2</v>
      </c>
      <c r="AZL10" s="12"/>
      <c r="AZM10" s="12"/>
      <c r="AZN10" s="12">
        <v>1</v>
      </c>
      <c r="AZO10" s="12"/>
      <c r="AZP10" s="12">
        <v>1</v>
      </c>
      <c r="AZQ10" s="12">
        <v>1</v>
      </c>
      <c r="AZR10" s="12"/>
      <c r="AZS10" s="12"/>
      <c r="AZT10" s="12">
        <v>2</v>
      </c>
      <c r="AZU10" s="12"/>
      <c r="AZV10" s="12"/>
      <c r="AZW10" s="12"/>
      <c r="AZX10" s="12">
        <v>2</v>
      </c>
      <c r="AZY10" s="12"/>
      <c r="AZZ10" s="12"/>
      <c r="BAA10" s="12"/>
      <c r="BAB10" s="12"/>
      <c r="BAC10" s="12">
        <v>2</v>
      </c>
      <c r="BAD10" s="12">
        <v>2</v>
      </c>
      <c r="BAE10" s="12">
        <v>1</v>
      </c>
      <c r="BAF10" s="12"/>
      <c r="BAG10" s="12"/>
      <c r="BAH10" s="12">
        <v>3</v>
      </c>
      <c r="BAI10" s="12">
        <v>1</v>
      </c>
      <c r="BAJ10" s="12">
        <v>2</v>
      </c>
      <c r="BAK10" s="12">
        <v>1</v>
      </c>
      <c r="BAL10" s="12">
        <v>2</v>
      </c>
      <c r="BAM10" s="12">
        <v>1</v>
      </c>
      <c r="BAN10" s="12"/>
      <c r="BAO10" s="12"/>
      <c r="BAP10" s="12"/>
      <c r="BAQ10" s="12">
        <v>1</v>
      </c>
      <c r="BAR10" s="12">
        <v>1</v>
      </c>
      <c r="BAS10" s="12"/>
      <c r="BAT10" s="12">
        <v>1</v>
      </c>
      <c r="BAU10" s="12">
        <v>2</v>
      </c>
      <c r="BAV10" s="12">
        <v>1</v>
      </c>
      <c r="BAW10" s="12"/>
      <c r="BAX10" s="12">
        <v>2</v>
      </c>
      <c r="BAY10" s="12">
        <v>2</v>
      </c>
      <c r="BAZ10" s="12"/>
      <c r="BBA10" s="12"/>
      <c r="BBB10" s="12"/>
      <c r="BBC10" s="12">
        <v>3</v>
      </c>
      <c r="BBD10" s="12">
        <v>1</v>
      </c>
      <c r="BBE10" s="12"/>
      <c r="BBF10" s="12"/>
      <c r="BBG10" s="12"/>
      <c r="BBH10" s="12">
        <v>1</v>
      </c>
      <c r="BBI10" s="12">
        <v>2</v>
      </c>
      <c r="BBJ10" s="12"/>
      <c r="BBK10" s="12"/>
      <c r="BBL10" s="12">
        <v>2</v>
      </c>
      <c r="BBM10" s="12">
        <v>1</v>
      </c>
      <c r="BBN10" s="12">
        <v>3</v>
      </c>
      <c r="BBO10" s="12">
        <v>2</v>
      </c>
      <c r="BBP10" s="12">
        <v>1</v>
      </c>
      <c r="BBQ10" s="12">
        <v>1</v>
      </c>
      <c r="BBR10" s="12">
        <v>1</v>
      </c>
      <c r="BBS10" s="12"/>
      <c r="BBT10" s="12"/>
      <c r="BBU10" s="12"/>
      <c r="BBV10" s="12">
        <v>1</v>
      </c>
      <c r="BBW10" s="12"/>
      <c r="BBX10" s="12">
        <v>1</v>
      </c>
      <c r="BBY10" s="12"/>
      <c r="BBZ10" s="12"/>
      <c r="BCA10" s="12">
        <v>1</v>
      </c>
      <c r="BCB10" s="12">
        <v>1</v>
      </c>
      <c r="BCC10" s="12">
        <v>1</v>
      </c>
      <c r="BCD10" s="12">
        <v>2</v>
      </c>
      <c r="BCE10" s="12">
        <v>2</v>
      </c>
      <c r="BCF10" s="12"/>
      <c r="BCG10" s="12">
        <v>1</v>
      </c>
      <c r="BCH10" s="12">
        <v>2</v>
      </c>
      <c r="BCI10" s="12">
        <v>3</v>
      </c>
      <c r="BCJ10" s="12">
        <v>1</v>
      </c>
      <c r="BCK10" s="12">
        <v>1</v>
      </c>
      <c r="BCL10" s="12"/>
      <c r="BCM10" s="12">
        <v>3</v>
      </c>
      <c r="BCN10" s="12">
        <v>2</v>
      </c>
      <c r="BCO10" s="12"/>
      <c r="BCP10" s="12">
        <v>1</v>
      </c>
      <c r="BCQ10" s="12"/>
      <c r="BCR10" s="12"/>
      <c r="BCS10" s="12">
        <v>1</v>
      </c>
      <c r="BCT10" s="12"/>
      <c r="BCU10" s="12">
        <v>1</v>
      </c>
      <c r="BCV10" s="12">
        <v>1</v>
      </c>
      <c r="BCW10" s="12"/>
      <c r="BCX10" s="12">
        <v>2</v>
      </c>
      <c r="BCY10" s="12">
        <v>1</v>
      </c>
      <c r="BCZ10" s="12">
        <v>1</v>
      </c>
      <c r="BDA10" s="12">
        <v>1</v>
      </c>
      <c r="BDB10" s="12"/>
      <c r="BDC10" s="12">
        <v>1</v>
      </c>
      <c r="BDD10" s="12"/>
      <c r="BDE10" s="12">
        <v>1</v>
      </c>
      <c r="BDF10" s="12">
        <v>2</v>
      </c>
      <c r="BDG10" s="12"/>
      <c r="BDH10" s="12"/>
      <c r="BDI10" s="12"/>
      <c r="BDJ10" s="12">
        <v>1</v>
      </c>
      <c r="BDK10" s="12">
        <v>1</v>
      </c>
      <c r="BDL10" s="12"/>
      <c r="BDM10" s="12">
        <v>1</v>
      </c>
      <c r="BDN10" s="12">
        <v>1</v>
      </c>
      <c r="BDO10" s="12"/>
      <c r="BDP10" s="12">
        <v>1</v>
      </c>
      <c r="BDQ10" s="12">
        <v>2</v>
      </c>
      <c r="BDR10" s="12">
        <v>1</v>
      </c>
      <c r="BDS10" s="12"/>
      <c r="BDT10" s="12">
        <v>1</v>
      </c>
      <c r="BDU10" s="12">
        <v>3</v>
      </c>
      <c r="BDV10" s="12"/>
      <c r="BDW10" s="12">
        <v>1</v>
      </c>
      <c r="BDX10" s="12"/>
      <c r="BDY10" s="12"/>
      <c r="BDZ10" s="12">
        <v>2</v>
      </c>
      <c r="BEA10" s="12">
        <v>1</v>
      </c>
      <c r="BEB10" s="12">
        <v>2</v>
      </c>
      <c r="BEC10" s="12"/>
      <c r="BED10" s="12">
        <v>1</v>
      </c>
      <c r="BEE10" s="12"/>
      <c r="BEF10" s="12">
        <v>2</v>
      </c>
      <c r="BEG10" s="12">
        <v>1</v>
      </c>
      <c r="BEH10" s="12">
        <v>2</v>
      </c>
      <c r="BEI10" s="12">
        <v>1</v>
      </c>
      <c r="BEJ10" s="12">
        <v>1</v>
      </c>
      <c r="BEK10" s="12">
        <v>1</v>
      </c>
      <c r="BEL10" s="12">
        <v>1</v>
      </c>
      <c r="BEM10" s="12">
        <v>4</v>
      </c>
      <c r="BEN10" s="12"/>
      <c r="BEO10" s="12">
        <v>1</v>
      </c>
      <c r="BEP10" s="12">
        <v>2</v>
      </c>
      <c r="BEQ10" s="12">
        <v>1</v>
      </c>
      <c r="BER10" s="12"/>
      <c r="BES10" s="12"/>
      <c r="BET10" s="12">
        <v>1</v>
      </c>
      <c r="BEU10" s="12"/>
      <c r="BEV10" s="12"/>
      <c r="BEW10" s="12">
        <v>1</v>
      </c>
      <c r="BEX10" s="12"/>
      <c r="BEY10" s="12">
        <v>3</v>
      </c>
      <c r="BEZ10" s="12"/>
      <c r="BFA10" s="12"/>
      <c r="BFB10" s="12">
        <v>1</v>
      </c>
      <c r="BFC10" s="12">
        <v>1</v>
      </c>
      <c r="BFD10" s="12">
        <v>3</v>
      </c>
      <c r="BFE10" s="12"/>
      <c r="BFF10" s="12"/>
      <c r="BFG10" s="12">
        <v>2</v>
      </c>
      <c r="BFH10" s="12">
        <v>2</v>
      </c>
      <c r="BFI10" s="12"/>
      <c r="BFJ10" s="12">
        <v>1</v>
      </c>
      <c r="BFK10" s="12">
        <v>1</v>
      </c>
      <c r="BFL10" s="12"/>
      <c r="BFM10" s="12">
        <v>3</v>
      </c>
      <c r="BFN10" s="12">
        <v>1</v>
      </c>
      <c r="BFO10" s="12"/>
      <c r="BFP10" s="12">
        <v>2</v>
      </c>
      <c r="BFQ10" s="12">
        <v>3</v>
      </c>
      <c r="BFR10" s="12">
        <v>1</v>
      </c>
      <c r="BFS10" s="12">
        <v>1</v>
      </c>
      <c r="BFT10" s="12">
        <v>1</v>
      </c>
      <c r="BFU10" s="12">
        <v>1</v>
      </c>
      <c r="BFV10" s="12">
        <v>2</v>
      </c>
      <c r="BFW10" s="12"/>
      <c r="BFX10" s="12">
        <v>1</v>
      </c>
      <c r="BFY10" s="12"/>
      <c r="BFZ10" s="12">
        <v>3</v>
      </c>
      <c r="BGA10" s="12">
        <v>1</v>
      </c>
      <c r="BGB10" s="12"/>
      <c r="BGC10" s="12"/>
      <c r="BGD10" s="12">
        <v>2</v>
      </c>
      <c r="BGE10" s="12">
        <v>1</v>
      </c>
      <c r="BGF10" s="12">
        <v>1</v>
      </c>
      <c r="BGG10" s="12">
        <v>1</v>
      </c>
      <c r="BGH10" s="12">
        <v>1</v>
      </c>
      <c r="BGI10" s="12"/>
      <c r="BGJ10" s="12">
        <v>1</v>
      </c>
      <c r="BGK10" s="12">
        <v>2</v>
      </c>
      <c r="BGL10" s="12">
        <v>1</v>
      </c>
      <c r="BGM10" s="12"/>
      <c r="BGN10" s="12"/>
      <c r="BGO10" s="12">
        <v>2</v>
      </c>
      <c r="BGP10" s="12">
        <v>1</v>
      </c>
      <c r="BGQ10" s="12"/>
      <c r="BGR10" s="12">
        <v>2</v>
      </c>
      <c r="BGS10" s="12"/>
      <c r="BGT10" s="12"/>
      <c r="BGU10" s="12">
        <v>3</v>
      </c>
      <c r="BGV10" s="12">
        <v>1</v>
      </c>
      <c r="BGW10" s="12"/>
      <c r="BGX10" s="12"/>
      <c r="BGY10" s="12"/>
      <c r="BGZ10" s="12"/>
      <c r="BHA10" s="12"/>
      <c r="BHB10" s="12"/>
      <c r="BHC10" s="12">
        <v>1</v>
      </c>
      <c r="BHD10" s="12"/>
      <c r="BHE10" s="12">
        <v>1</v>
      </c>
      <c r="BHF10" s="12"/>
      <c r="BHG10" s="12"/>
      <c r="BHH10" s="12">
        <v>1</v>
      </c>
      <c r="BHI10" s="12">
        <v>1</v>
      </c>
      <c r="BHJ10" s="12">
        <v>2</v>
      </c>
      <c r="BHK10" s="12">
        <v>1</v>
      </c>
      <c r="BHL10" s="12"/>
      <c r="BHM10" s="12"/>
      <c r="BHN10" s="12"/>
      <c r="BHO10" s="12"/>
      <c r="BHP10" s="12"/>
      <c r="BHQ10" s="12">
        <v>1</v>
      </c>
      <c r="BHR10" s="12"/>
      <c r="BHS10" s="12"/>
      <c r="BHT10" s="12">
        <v>1</v>
      </c>
      <c r="BHU10" s="12"/>
      <c r="BHV10" s="12">
        <v>1</v>
      </c>
      <c r="BHW10" s="12"/>
      <c r="BHX10" s="12">
        <v>1</v>
      </c>
      <c r="BHY10" s="12"/>
      <c r="BHZ10" s="12">
        <v>2</v>
      </c>
      <c r="BIA10" s="12">
        <v>1</v>
      </c>
      <c r="BIB10" s="12"/>
      <c r="BIC10" s="12">
        <v>2</v>
      </c>
      <c r="BID10" s="12"/>
      <c r="BIE10" s="12">
        <v>1</v>
      </c>
      <c r="BIF10" s="12"/>
      <c r="BIG10" s="12">
        <v>2</v>
      </c>
      <c r="BIH10" s="12">
        <v>1</v>
      </c>
      <c r="BII10" s="12"/>
      <c r="BIJ10" s="12">
        <v>3</v>
      </c>
      <c r="BIK10" s="12">
        <v>2</v>
      </c>
      <c r="BIL10" s="12">
        <v>2</v>
      </c>
      <c r="BIM10" s="12"/>
      <c r="BIN10" s="12"/>
      <c r="BIO10" s="12">
        <v>1</v>
      </c>
      <c r="BIP10" s="12">
        <v>1</v>
      </c>
      <c r="BIQ10" s="12"/>
      <c r="BIR10" s="12">
        <v>1</v>
      </c>
      <c r="BIS10" s="12"/>
      <c r="BIT10" s="12"/>
      <c r="BIU10" s="12"/>
      <c r="BIV10" s="12"/>
      <c r="BIW10" s="12">
        <v>1</v>
      </c>
      <c r="BIX10" s="12">
        <v>2</v>
      </c>
      <c r="BIY10" s="12"/>
      <c r="BIZ10" s="12"/>
      <c r="BJA10" s="12"/>
      <c r="BJB10" s="12">
        <v>2</v>
      </c>
      <c r="BJC10" s="12"/>
      <c r="BJD10" s="12">
        <v>2</v>
      </c>
      <c r="BJE10" s="12">
        <v>1</v>
      </c>
      <c r="BJF10" s="12">
        <v>1</v>
      </c>
      <c r="BJG10" s="12">
        <v>3</v>
      </c>
      <c r="BJH10" s="12">
        <v>1</v>
      </c>
      <c r="BJI10" s="12">
        <v>1</v>
      </c>
      <c r="BJJ10" s="12">
        <v>1</v>
      </c>
      <c r="BJK10" s="12">
        <v>1</v>
      </c>
      <c r="BJL10" s="12">
        <v>1</v>
      </c>
      <c r="BJM10" s="12"/>
      <c r="BJN10" s="12">
        <v>1</v>
      </c>
      <c r="BJO10" s="12"/>
      <c r="BJP10" s="12">
        <v>2</v>
      </c>
      <c r="BJQ10" s="12">
        <v>1</v>
      </c>
      <c r="BJR10" s="12"/>
      <c r="BJS10" s="12">
        <v>1</v>
      </c>
      <c r="BJT10" s="12"/>
      <c r="BJU10" s="12"/>
      <c r="BJV10" s="12">
        <v>1</v>
      </c>
      <c r="BJW10" s="12">
        <v>2</v>
      </c>
      <c r="BJX10" s="12"/>
      <c r="BJY10" s="12"/>
      <c r="BJZ10" s="12">
        <v>1</v>
      </c>
      <c r="BKA10" s="12"/>
      <c r="BKB10" s="12"/>
      <c r="BKC10" s="12"/>
      <c r="BKD10" s="12">
        <v>1</v>
      </c>
      <c r="BKE10" s="12">
        <v>1</v>
      </c>
      <c r="BKF10" s="12"/>
      <c r="BKG10" s="12"/>
      <c r="BKH10" s="12"/>
      <c r="BKI10" s="12"/>
      <c r="BKJ10" s="12">
        <v>3</v>
      </c>
      <c r="BKK10" s="12">
        <v>1</v>
      </c>
      <c r="BKL10" s="12"/>
      <c r="BKM10" s="12"/>
      <c r="BKN10" s="12"/>
      <c r="BKO10" s="12"/>
      <c r="BKP10" s="12"/>
      <c r="BKQ10" s="12">
        <v>3</v>
      </c>
      <c r="BKR10" s="12">
        <v>1</v>
      </c>
      <c r="BKS10" s="12">
        <v>2</v>
      </c>
      <c r="BKT10" s="12"/>
      <c r="BKU10" s="12"/>
      <c r="BKV10" s="12">
        <v>1</v>
      </c>
      <c r="BKW10" s="12"/>
      <c r="BKX10" s="12">
        <v>1</v>
      </c>
      <c r="BKY10" s="12"/>
      <c r="BKZ10" s="12"/>
      <c r="BLA10" s="12">
        <v>1</v>
      </c>
      <c r="BLB10" s="12"/>
      <c r="BLC10" s="12">
        <v>1</v>
      </c>
      <c r="BLD10" s="12">
        <v>2</v>
      </c>
      <c r="BLE10" s="12"/>
      <c r="BLF10" s="12">
        <v>1</v>
      </c>
      <c r="BLG10" s="12">
        <v>2</v>
      </c>
      <c r="BLH10" s="12">
        <v>2</v>
      </c>
      <c r="BLI10" s="12">
        <v>1</v>
      </c>
      <c r="BLJ10" s="12"/>
      <c r="BLK10" s="12">
        <v>2</v>
      </c>
      <c r="BLL10" s="12">
        <v>1</v>
      </c>
      <c r="BLM10" s="12"/>
      <c r="BLN10" s="12">
        <v>1</v>
      </c>
      <c r="BLO10" s="12">
        <v>1</v>
      </c>
      <c r="BLP10" s="12">
        <v>2</v>
      </c>
      <c r="BLQ10" s="12">
        <v>1</v>
      </c>
      <c r="BLR10" s="12">
        <v>1</v>
      </c>
      <c r="BLS10" s="12">
        <v>1</v>
      </c>
      <c r="BLT10" s="12"/>
      <c r="BLU10" s="12"/>
      <c r="BLV10" s="12">
        <v>1</v>
      </c>
      <c r="BLW10" s="12">
        <v>1</v>
      </c>
      <c r="BLX10" s="12"/>
      <c r="BLY10" s="12"/>
      <c r="BLZ10" s="12">
        <v>1</v>
      </c>
      <c r="BMA10" s="12"/>
      <c r="BMB10" s="12">
        <v>1</v>
      </c>
      <c r="BMC10" s="12"/>
      <c r="BMD10" s="12"/>
      <c r="BME10" s="12"/>
      <c r="BMF10" s="12">
        <v>1</v>
      </c>
      <c r="BMG10" s="12">
        <v>1</v>
      </c>
      <c r="BMH10" s="12">
        <v>1</v>
      </c>
      <c r="BMI10" s="12"/>
      <c r="BMJ10" s="12"/>
      <c r="BMK10" s="12"/>
      <c r="BML10" s="12"/>
      <c r="BMM10" s="12"/>
      <c r="BMN10" s="12">
        <v>1</v>
      </c>
      <c r="BMO10" s="12"/>
      <c r="BMP10" s="12">
        <v>3</v>
      </c>
      <c r="BMQ10" s="12">
        <v>2</v>
      </c>
      <c r="BMR10" s="12"/>
      <c r="BMS10" s="12"/>
      <c r="BMT10" s="12">
        <v>2</v>
      </c>
      <c r="BMU10" s="12">
        <v>1</v>
      </c>
      <c r="BMV10" s="12"/>
      <c r="BMW10" s="12"/>
      <c r="BMX10" s="12">
        <v>3</v>
      </c>
      <c r="BMY10" s="12">
        <v>2</v>
      </c>
      <c r="BMZ10" s="12"/>
      <c r="BNA10" s="12"/>
      <c r="BNB10" s="12">
        <v>1</v>
      </c>
      <c r="BNC10" s="12">
        <v>2</v>
      </c>
      <c r="BND10" s="12">
        <v>2</v>
      </c>
      <c r="BNE10" s="12">
        <v>1</v>
      </c>
      <c r="BNF10" s="12">
        <v>2</v>
      </c>
      <c r="BNG10" s="12">
        <v>1</v>
      </c>
      <c r="BNH10" s="12">
        <v>1</v>
      </c>
      <c r="BNI10" s="12">
        <v>1</v>
      </c>
      <c r="BNJ10" s="12"/>
      <c r="BNK10" s="12"/>
      <c r="BNL10" s="12">
        <v>1</v>
      </c>
      <c r="BNM10" s="12">
        <v>1</v>
      </c>
      <c r="BNN10" s="12">
        <v>1</v>
      </c>
      <c r="BNO10" s="12">
        <v>1</v>
      </c>
      <c r="BNP10" s="12">
        <v>2</v>
      </c>
      <c r="BNQ10" s="12"/>
      <c r="BNR10" s="12">
        <v>1</v>
      </c>
      <c r="BNS10" s="12"/>
      <c r="BNT10" s="12"/>
      <c r="BNU10" s="12">
        <v>2</v>
      </c>
      <c r="BNV10" s="12">
        <v>1</v>
      </c>
      <c r="BNW10" s="12">
        <v>1</v>
      </c>
      <c r="BNX10" s="12"/>
      <c r="BNY10" s="12"/>
      <c r="BNZ10" s="12">
        <v>1</v>
      </c>
      <c r="BOA10" s="12">
        <v>1</v>
      </c>
      <c r="BOB10" s="12">
        <v>1</v>
      </c>
      <c r="BOC10" s="12"/>
      <c r="BOD10" s="12"/>
      <c r="BOE10" s="12">
        <v>2</v>
      </c>
      <c r="BOF10" s="12"/>
      <c r="BOG10" s="12"/>
      <c r="BOH10" s="12">
        <v>1</v>
      </c>
      <c r="BOI10" s="12">
        <v>1</v>
      </c>
      <c r="BOJ10" s="12">
        <v>1</v>
      </c>
      <c r="BOK10" s="12">
        <v>2</v>
      </c>
      <c r="BOL10" s="12">
        <v>1</v>
      </c>
      <c r="BOM10" s="12">
        <v>1</v>
      </c>
      <c r="BON10" s="12"/>
      <c r="BOO10" s="12">
        <v>2</v>
      </c>
      <c r="BOP10" s="12">
        <v>1</v>
      </c>
      <c r="BOQ10" s="12"/>
      <c r="BOR10" s="12">
        <v>1</v>
      </c>
      <c r="BOS10" s="12">
        <v>1</v>
      </c>
      <c r="BOT10" s="12">
        <v>2</v>
      </c>
      <c r="BOU10" s="12">
        <v>1</v>
      </c>
      <c r="BOV10" s="12">
        <v>1</v>
      </c>
      <c r="BOW10" s="12">
        <v>1</v>
      </c>
      <c r="BOX10" s="12"/>
      <c r="BOY10" s="12">
        <v>4</v>
      </c>
      <c r="BOZ10" s="12">
        <v>3</v>
      </c>
      <c r="BPA10" s="12"/>
      <c r="BPB10" s="12"/>
      <c r="BPC10" s="12"/>
      <c r="BPD10" s="12"/>
      <c r="BPE10" s="12"/>
      <c r="BPF10" s="12">
        <v>1</v>
      </c>
      <c r="BPG10" s="12"/>
      <c r="BPH10" s="12">
        <v>3</v>
      </c>
      <c r="BPI10" s="12">
        <v>1</v>
      </c>
      <c r="BPJ10" s="12">
        <v>1</v>
      </c>
      <c r="BPK10" s="12">
        <v>2</v>
      </c>
      <c r="BPL10" s="12"/>
      <c r="BPM10" s="12"/>
      <c r="BPN10" s="12">
        <v>1</v>
      </c>
      <c r="BPO10" s="12">
        <v>1</v>
      </c>
      <c r="BPP10" s="12">
        <v>2</v>
      </c>
      <c r="BPQ10" s="12">
        <v>2</v>
      </c>
      <c r="BPR10" s="12">
        <v>1</v>
      </c>
      <c r="BPS10" s="12">
        <v>2</v>
      </c>
      <c r="BPT10" s="12">
        <v>1</v>
      </c>
      <c r="BPU10" s="12">
        <v>1</v>
      </c>
      <c r="BPV10" s="12"/>
      <c r="BPW10" s="12"/>
      <c r="BPX10" s="12"/>
      <c r="BPY10" s="12"/>
      <c r="BPZ10" s="12">
        <v>3</v>
      </c>
      <c r="BQA10" s="12">
        <v>3</v>
      </c>
      <c r="BQB10" s="12"/>
      <c r="BQC10" s="12">
        <v>2</v>
      </c>
      <c r="BQD10" s="12">
        <v>1</v>
      </c>
      <c r="BQE10" s="12">
        <v>2</v>
      </c>
      <c r="BQF10" s="12"/>
      <c r="BQG10" s="12"/>
      <c r="BQH10" s="12"/>
      <c r="BQI10" s="12"/>
      <c r="BQJ10" s="12"/>
      <c r="BQK10" s="12">
        <v>1</v>
      </c>
      <c r="BQL10" s="12">
        <v>1</v>
      </c>
      <c r="BQM10" s="12">
        <v>2</v>
      </c>
      <c r="BQN10" s="12">
        <v>1</v>
      </c>
      <c r="BQO10" s="12">
        <v>1</v>
      </c>
      <c r="BQP10" s="12"/>
      <c r="BQQ10" s="12">
        <v>1</v>
      </c>
      <c r="BQR10" s="12"/>
      <c r="BQS10" s="12">
        <v>1</v>
      </c>
      <c r="BQT10" s="12">
        <v>1</v>
      </c>
      <c r="BQU10" s="12">
        <v>2</v>
      </c>
      <c r="BQV10" s="12">
        <v>5</v>
      </c>
      <c r="BQW10" s="12">
        <v>1</v>
      </c>
      <c r="BQX10" s="12"/>
      <c r="BQY10" s="12"/>
      <c r="BQZ10" s="12">
        <v>1</v>
      </c>
      <c r="BRA10" s="12"/>
      <c r="BRB10" s="12"/>
      <c r="BRC10" s="12">
        <v>1</v>
      </c>
      <c r="BRD10" s="12">
        <v>1</v>
      </c>
      <c r="BRE10" s="12">
        <v>1</v>
      </c>
      <c r="BRF10" s="12"/>
      <c r="BRG10" s="12">
        <v>1</v>
      </c>
      <c r="BRH10" s="12">
        <v>1</v>
      </c>
      <c r="BRI10" s="12"/>
      <c r="BRJ10" s="12">
        <v>3</v>
      </c>
      <c r="BRK10" s="12">
        <v>2</v>
      </c>
      <c r="BRL10" s="12">
        <v>1</v>
      </c>
      <c r="BRM10" s="12"/>
      <c r="BRN10" s="12"/>
      <c r="BRO10" s="12">
        <v>3</v>
      </c>
      <c r="BRP10" s="12"/>
      <c r="BRQ10" s="12"/>
      <c r="BRR10" s="12"/>
      <c r="BRS10" s="12">
        <v>1</v>
      </c>
      <c r="BRT10" s="12"/>
      <c r="BRU10" s="12">
        <v>1</v>
      </c>
      <c r="BRV10" s="12">
        <v>3</v>
      </c>
      <c r="BRW10" s="12"/>
      <c r="BRX10" s="12">
        <v>1</v>
      </c>
      <c r="BRY10" s="12"/>
      <c r="BRZ10" s="12">
        <v>1</v>
      </c>
      <c r="BSA10" s="12">
        <v>2</v>
      </c>
      <c r="BSB10" s="12"/>
      <c r="BSC10" s="12"/>
      <c r="BSD10" s="12"/>
      <c r="BSE10" s="12">
        <v>2</v>
      </c>
      <c r="BSF10" s="12"/>
      <c r="BSG10" s="12"/>
      <c r="BSH10" s="12"/>
      <c r="BSI10" s="12">
        <v>3</v>
      </c>
      <c r="BSJ10" s="12"/>
      <c r="BSK10" s="12">
        <v>2</v>
      </c>
      <c r="BSL10" s="12">
        <v>1</v>
      </c>
      <c r="BSM10" s="12"/>
      <c r="BSN10" s="12">
        <v>2</v>
      </c>
      <c r="BSO10" s="12"/>
      <c r="BSP10" s="12"/>
      <c r="BSQ10" s="12">
        <v>1</v>
      </c>
      <c r="BSR10" s="12"/>
      <c r="BSS10" s="12">
        <v>1</v>
      </c>
      <c r="BST10" s="12">
        <v>1</v>
      </c>
      <c r="BSU10" s="12"/>
      <c r="BSV10" s="12">
        <v>2</v>
      </c>
      <c r="BSW10" s="12">
        <v>1</v>
      </c>
      <c r="BSX10" s="12">
        <v>1</v>
      </c>
      <c r="BSY10" s="12"/>
      <c r="BSZ10" s="12">
        <v>1</v>
      </c>
      <c r="BTA10" s="12">
        <v>1</v>
      </c>
      <c r="BTB10" s="12">
        <v>1</v>
      </c>
      <c r="BTC10" s="12">
        <v>2</v>
      </c>
      <c r="BTD10" s="12"/>
      <c r="BTE10" s="12">
        <v>2</v>
      </c>
      <c r="BTF10" s="12"/>
      <c r="BTG10" s="12">
        <v>1</v>
      </c>
      <c r="BTH10" s="12">
        <v>1</v>
      </c>
      <c r="BTI10" s="12"/>
      <c r="BTJ10" s="12"/>
      <c r="BTK10" s="12">
        <v>1</v>
      </c>
      <c r="BTL10" s="12">
        <v>3</v>
      </c>
      <c r="BTM10" s="12"/>
      <c r="BTN10" s="12"/>
      <c r="BTO10" s="12"/>
      <c r="BTP10" s="12">
        <v>2</v>
      </c>
      <c r="BTQ10" s="12">
        <v>3</v>
      </c>
      <c r="BTR10" s="12">
        <v>2</v>
      </c>
      <c r="BTS10" s="12"/>
      <c r="BTT10" s="12">
        <v>1</v>
      </c>
      <c r="BTU10" s="12"/>
      <c r="BTV10" s="12">
        <v>2</v>
      </c>
      <c r="BTW10" s="12">
        <v>1</v>
      </c>
      <c r="BTX10" s="12">
        <v>2</v>
      </c>
      <c r="BTY10" s="12"/>
      <c r="BTZ10" s="12"/>
      <c r="BUA10" s="12">
        <v>1</v>
      </c>
      <c r="BUB10" s="12">
        <v>1</v>
      </c>
      <c r="BUC10" s="12">
        <v>2</v>
      </c>
      <c r="BUD10" s="12">
        <v>1</v>
      </c>
      <c r="BUE10" s="12"/>
      <c r="BUF10" s="12">
        <v>1</v>
      </c>
      <c r="BUG10" s="12">
        <v>3</v>
      </c>
      <c r="BUH10" s="12">
        <v>3</v>
      </c>
      <c r="BUI10" s="12">
        <v>2</v>
      </c>
      <c r="BUJ10" s="12"/>
      <c r="BUK10" s="12">
        <v>1</v>
      </c>
      <c r="BUL10" s="12"/>
      <c r="BUM10" s="12">
        <v>1</v>
      </c>
      <c r="BUN10" s="12">
        <v>1</v>
      </c>
      <c r="BUO10" s="12">
        <v>1</v>
      </c>
      <c r="BUP10" s="12"/>
      <c r="BUQ10" s="12"/>
      <c r="BUR10" s="12"/>
      <c r="BUS10" s="12">
        <v>1</v>
      </c>
      <c r="BUT10" s="12">
        <v>2</v>
      </c>
      <c r="BUU10" s="12"/>
      <c r="BUV10" s="12">
        <v>2</v>
      </c>
      <c r="BUW10" s="12">
        <v>1</v>
      </c>
      <c r="BUX10" s="12">
        <v>4</v>
      </c>
      <c r="BUY10" s="12"/>
      <c r="BUZ10" s="12">
        <v>1</v>
      </c>
      <c r="BVA10" s="12"/>
      <c r="BVB10" s="12">
        <v>1</v>
      </c>
      <c r="BVC10" s="12"/>
      <c r="BVD10" s="12">
        <v>1</v>
      </c>
      <c r="BVE10" s="12"/>
      <c r="BVF10" s="12"/>
      <c r="BVG10" s="12"/>
      <c r="BVH10" s="12"/>
      <c r="BVI10" s="12">
        <v>2</v>
      </c>
      <c r="BVJ10" s="12"/>
      <c r="BVK10" s="12"/>
      <c r="BVL10" s="12">
        <v>1</v>
      </c>
      <c r="BVM10" s="12">
        <v>1</v>
      </c>
      <c r="BVN10" s="12">
        <v>2</v>
      </c>
      <c r="BVO10" s="12">
        <v>2</v>
      </c>
      <c r="BVP10" s="12"/>
      <c r="BVQ10" s="12">
        <v>1</v>
      </c>
      <c r="BVR10" s="12"/>
      <c r="BVS10" s="12">
        <v>1</v>
      </c>
      <c r="BVT10" s="12"/>
      <c r="BVU10" s="12"/>
      <c r="BVV10" s="12"/>
      <c r="BVW10" s="12"/>
      <c r="BVX10" s="12"/>
      <c r="BVY10" s="12">
        <v>1</v>
      </c>
      <c r="BVZ10" s="12"/>
      <c r="BWA10" s="12">
        <v>1</v>
      </c>
      <c r="BWB10" s="12"/>
      <c r="BWC10" s="12"/>
      <c r="BWD10" s="12"/>
      <c r="BWE10" s="12">
        <v>3</v>
      </c>
      <c r="BWF10" s="12"/>
      <c r="BWG10" s="12">
        <v>1</v>
      </c>
      <c r="BWH10" s="12">
        <v>3</v>
      </c>
      <c r="BWI10" s="12"/>
      <c r="BWJ10" s="12"/>
      <c r="BWK10" s="12">
        <v>1</v>
      </c>
      <c r="BWL10" s="12">
        <v>1</v>
      </c>
      <c r="BWM10" s="12">
        <v>1</v>
      </c>
      <c r="BWN10" s="12"/>
      <c r="BWO10" s="12">
        <v>2</v>
      </c>
      <c r="BWP10" s="12">
        <v>2</v>
      </c>
      <c r="BWQ10" s="12">
        <v>1</v>
      </c>
      <c r="BWR10" s="12"/>
      <c r="BWS10" s="12">
        <v>1</v>
      </c>
      <c r="BWT10" s="12">
        <v>2</v>
      </c>
      <c r="BWU10" s="12"/>
      <c r="BWV10" s="12">
        <v>1</v>
      </c>
      <c r="BWW10" s="12"/>
      <c r="BWX10" s="12">
        <v>1</v>
      </c>
      <c r="BWY10" s="12">
        <v>3</v>
      </c>
      <c r="BWZ10" s="12">
        <v>3</v>
      </c>
      <c r="BXA10" s="12"/>
      <c r="BXB10" s="12">
        <v>1</v>
      </c>
      <c r="BXC10" s="12">
        <v>2</v>
      </c>
      <c r="BXD10" s="12"/>
      <c r="BXE10" s="12">
        <v>1</v>
      </c>
      <c r="BXF10" s="12">
        <v>2</v>
      </c>
      <c r="BXG10" s="12">
        <v>1</v>
      </c>
      <c r="BXH10" s="12">
        <v>1</v>
      </c>
      <c r="BXI10" s="12">
        <v>2</v>
      </c>
      <c r="BXJ10" s="12">
        <v>1</v>
      </c>
      <c r="BXK10" s="12">
        <v>3</v>
      </c>
      <c r="BXL10" s="12">
        <v>1</v>
      </c>
      <c r="BXM10" s="12">
        <v>2</v>
      </c>
      <c r="BXN10" s="12">
        <v>1</v>
      </c>
      <c r="BXO10" s="12">
        <v>2</v>
      </c>
      <c r="BXP10" s="12"/>
      <c r="BXQ10" s="12"/>
      <c r="BXR10" s="12"/>
      <c r="BXS10" s="12">
        <v>1</v>
      </c>
      <c r="BXT10" s="12">
        <v>2</v>
      </c>
      <c r="BXU10" s="12"/>
      <c r="BXV10" s="12">
        <v>2</v>
      </c>
      <c r="BXW10" s="12">
        <v>3</v>
      </c>
      <c r="BXX10" s="12"/>
      <c r="BXY10" s="12"/>
      <c r="BXZ10" s="12">
        <v>1635</v>
      </c>
    </row>
    <row r="11" spans="1:2002" x14ac:dyDescent="0.2">
      <c r="A11" t="s">
        <v>45</v>
      </c>
      <c r="B11" t="s">
        <v>46</v>
      </c>
      <c r="C11" t="s">
        <v>32</v>
      </c>
      <c r="D11">
        <v>1</v>
      </c>
      <c r="E11" s="1">
        <v>45773</v>
      </c>
      <c r="F11" s="1">
        <v>45776</v>
      </c>
      <c r="G11">
        <v>7</v>
      </c>
      <c r="H11" s="1">
        <v>45783</v>
      </c>
      <c r="I11">
        <v>7</v>
      </c>
      <c r="J11" t="s">
        <v>16</v>
      </c>
      <c r="K11" t="s">
        <v>17</v>
      </c>
      <c r="L11" t="s">
        <v>18</v>
      </c>
      <c r="M11">
        <v>45000</v>
      </c>
      <c r="N11" t="str">
        <f>TEXT(tblorders[[#This Row],[order_date]], "mmm-yyyy")</f>
        <v>Apr-2025</v>
      </c>
      <c r="O11">
        <f>tblorders[[#This Row],[actual_delivery_days]] -tblorders[[#This Row],[expected_delivery_days]]</f>
        <v>0</v>
      </c>
      <c r="P11" s="6" t="s">
        <v>14364</v>
      </c>
      <c r="Q11" s="12">
        <v>4</v>
      </c>
      <c r="R11" s="12">
        <v>4</v>
      </c>
      <c r="S11" s="12">
        <v>5</v>
      </c>
      <c r="T11" s="12">
        <v>2</v>
      </c>
      <c r="U11" s="12">
        <v>4</v>
      </c>
      <c r="V11" s="12">
        <v>2</v>
      </c>
      <c r="W11" s="12">
        <v>4</v>
      </c>
      <c r="X11" s="12">
        <v>6</v>
      </c>
      <c r="Y11" s="12">
        <v>10</v>
      </c>
      <c r="Z11" s="12">
        <v>3</v>
      </c>
      <c r="AA11" s="12">
        <v>7</v>
      </c>
      <c r="AB11" s="12">
        <v>4</v>
      </c>
      <c r="AC11" s="12">
        <v>2</v>
      </c>
      <c r="AD11" s="12">
        <v>4</v>
      </c>
      <c r="AE11" s="12">
        <v>11</v>
      </c>
      <c r="AF11" s="12">
        <v>3</v>
      </c>
      <c r="AG11" s="12">
        <v>4</v>
      </c>
      <c r="AH11" s="12">
        <v>6</v>
      </c>
      <c r="AI11" s="12">
        <v>6</v>
      </c>
      <c r="AJ11" s="12">
        <v>5</v>
      </c>
      <c r="AK11" s="12">
        <v>4</v>
      </c>
      <c r="AL11" s="12">
        <v>4</v>
      </c>
      <c r="AM11" s="12">
        <v>7</v>
      </c>
      <c r="AN11" s="12">
        <v>1</v>
      </c>
      <c r="AO11" s="12">
        <v>4</v>
      </c>
      <c r="AP11" s="12">
        <v>5</v>
      </c>
      <c r="AQ11" s="12">
        <v>9</v>
      </c>
      <c r="AR11" s="12">
        <v>3</v>
      </c>
      <c r="AS11" s="12">
        <v>8</v>
      </c>
      <c r="AT11" s="12">
        <v>5</v>
      </c>
      <c r="AU11" s="12">
        <v>7</v>
      </c>
      <c r="AV11" s="12">
        <v>6</v>
      </c>
      <c r="AW11" s="12">
        <v>5</v>
      </c>
      <c r="AX11" s="12">
        <v>11</v>
      </c>
      <c r="AY11" s="12">
        <v>4</v>
      </c>
      <c r="AZ11" s="12">
        <v>7</v>
      </c>
      <c r="BA11" s="12">
        <v>6</v>
      </c>
      <c r="BB11" s="12">
        <v>4</v>
      </c>
      <c r="BC11" s="12">
        <v>2</v>
      </c>
      <c r="BD11" s="12">
        <v>5</v>
      </c>
      <c r="BE11" s="12">
        <v>8</v>
      </c>
      <c r="BF11" s="12">
        <v>4</v>
      </c>
      <c r="BG11" s="12">
        <v>3</v>
      </c>
      <c r="BH11" s="12">
        <v>7</v>
      </c>
      <c r="BI11" s="12">
        <v>4</v>
      </c>
      <c r="BJ11" s="12">
        <v>7</v>
      </c>
      <c r="BK11" s="12">
        <v>4</v>
      </c>
      <c r="BL11" s="12">
        <v>4</v>
      </c>
      <c r="BM11" s="12">
        <v>7</v>
      </c>
      <c r="BN11" s="12">
        <v>3</v>
      </c>
      <c r="BO11" s="12">
        <v>2</v>
      </c>
      <c r="BP11" s="12">
        <v>6</v>
      </c>
      <c r="BQ11" s="12">
        <v>4</v>
      </c>
      <c r="BR11" s="12">
        <v>7</v>
      </c>
      <c r="BS11" s="12">
        <v>4</v>
      </c>
      <c r="BT11" s="12">
        <v>5</v>
      </c>
      <c r="BU11" s="12">
        <v>3</v>
      </c>
      <c r="BV11" s="12">
        <v>5</v>
      </c>
      <c r="BW11" s="12">
        <v>2</v>
      </c>
      <c r="BX11" s="12">
        <v>7</v>
      </c>
      <c r="BY11" s="12">
        <v>6</v>
      </c>
      <c r="BZ11" s="12">
        <v>5</v>
      </c>
      <c r="CA11" s="12">
        <v>3</v>
      </c>
      <c r="CB11" s="12">
        <v>7</v>
      </c>
      <c r="CC11" s="12">
        <v>4</v>
      </c>
      <c r="CD11" s="12">
        <v>4</v>
      </c>
      <c r="CE11" s="12">
        <v>4</v>
      </c>
      <c r="CF11" s="12">
        <v>2</v>
      </c>
      <c r="CG11" s="12">
        <v>5</v>
      </c>
      <c r="CH11" s="12">
        <v>7</v>
      </c>
      <c r="CI11" s="12">
        <v>7</v>
      </c>
      <c r="CJ11" s="12">
        <v>3</v>
      </c>
      <c r="CK11" s="12">
        <v>5</v>
      </c>
      <c r="CL11" s="12">
        <v>6</v>
      </c>
      <c r="CM11" s="12">
        <v>7</v>
      </c>
      <c r="CN11" s="12">
        <v>3</v>
      </c>
      <c r="CO11" s="12">
        <v>3</v>
      </c>
      <c r="CP11" s="12">
        <v>3</v>
      </c>
      <c r="CQ11" s="12">
        <v>1</v>
      </c>
      <c r="CR11" s="12">
        <v>4</v>
      </c>
      <c r="CS11" s="12">
        <v>2</v>
      </c>
      <c r="CT11" s="12">
        <v>3</v>
      </c>
      <c r="CU11" s="12">
        <v>11</v>
      </c>
      <c r="CV11" s="12">
        <v>4</v>
      </c>
      <c r="CW11" s="12">
        <v>7</v>
      </c>
      <c r="CX11" s="12">
        <v>5</v>
      </c>
      <c r="CY11" s="12">
        <v>4</v>
      </c>
      <c r="CZ11" s="12">
        <v>3</v>
      </c>
      <c r="DA11" s="12">
        <v>1</v>
      </c>
      <c r="DB11" s="12">
        <v>2</v>
      </c>
      <c r="DC11" s="12">
        <v>5</v>
      </c>
      <c r="DD11" s="12">
        <v>6</v>
      </c>
      <c r="DE11" s="12">
        <v>3</v>
      </c>
      <c r="DF11" s="12">
        <v>2</v>
      </c>
      <c r="DG11" s="12">
        <v>7</v>
      </c>
      <c r="DH11" s="12">
        <v>6</v>
      </c>
      <c r="DI11" s="12">
        <v>5</v>
      </c>
      <c r="DJ11" s="12">
        <v>3</v>
      </c>
      <c r="DK11" s="12">
        <v>1</v>
      </c>
      <c r="DL11" s="12">
        <v>8</v>
      </c>
      <c r="DM11" s="12">
        <v>7</v>
      </c>
      <c r="DN11" s="12">
        <v>5</v>
      </c>
      <c r="DO11" s="12">
        <v>4</v>
      </c>
      <c r="DP11" s="12">
        <v>5</v>
      </c>
      <c r="DQ11" s="12">
        <v>6</v>
      </c>
      <c r="DR11" s="12">
        <v>9</v>
      </c>
      <c r="DS11" s="12">
        <v>3</v>
      </c>
      <c r="DT11" s="12">
        <v>4</v>
      </c>
      <c r="DU11" s="12">
        <v>2</v>
      </c>
      <c r="DV11" s="12">
        <v>8</v>
      </c>
      <c r="DW11" s="12">
        <v>5</v>
      </c>
      <c r="DX11" s="12">
        <v>2</v>
      </c>
      <c r="DY11" s="12">
        <v>5</v>
      </c>
      <c r="DZ11" s="12">
        <v>1</v>
      </c>
      <c r="EA11" s="12">
        <v>7</v>
      </c>
      <c r="EB11" s="12">
        <v>6</v>
      </c>
      <c r="EC11" s="12">
        <v>5</v>
      </c>
      <c r="ED11" s="12">
        <v>4</v>
      </c>
      <c r="EE11" s="12">
        <v>9</v>
      </c>
      <c r="EF11" s="12">
        <v>6</v>
      </c>
      <c r="EG11" s="12">
        <v>7</v>
      </c>
      <c r="EH11" s="12">
        <v>3</v>
      </c>
      <c r="EI11" s="12">
        <v>4</v>
      </c>
      <c r="EJ11" s="12">
        <v>6</v>
      </c>
      <c r="EK11" s="12">
        <v>9</v>
      </c>
      <c r="EL11" s="12">
        <v>3</v>
      </c>
      <c r="EM11" s="12">
        <v>2</v>
      </c>
      <c r="EN11" s="12">
        <v>6</v>
      </c>
      <c r="EO11" s="12">
        <v>3</v>
      </c>
      <c r="EP11" s="12">
        <v>8</v>
      </c>
      <c r="EQ11" s="12">
        <v>1</v>
      </c>
      <c r="ER11" s="12">
        <v>6</v>
      </c>
      <c r="ES11" s="12">
        <v>8</v>
      </c>
      <c r="ET11" s="12">
        <v>3</v>
      </c>
      <c r="EU11" s="12">
        <v>5</v>
      </c>
      <c r="EV11" s="12">
        <v>6</v>
      </c>
      <c r="EW11" s="12">
        <v>4</v>
      </c>
      <c r="EX11" s="12">
        <v>7</v>
      </c>
      <c r="EY11" s="12">
        <v>5</v>
      </c>
      <c r="EZ11" s="12">
        <v>5</v>
      </c>
      <c r="FA11" s="12">
        <v>1</v>
      </c>
      <c r="FB11" s="12">
        <v>1</v>
      </c>
      <c r="FC11" s="12">
        <v>9</v>
      </c>
      <c r="FD11" s="12">
        <v>1</v>
      </c>
      <c r="FE11" s="12">
        <v>2</v>
      </c>
      <c r="FF11" s="12">
        <v>5</v>
      </c>
      <c r="FG11" s="12">
        <v>8</v>
      </c>
      <c r="FH11" s="12">
        <v>5</v>
      </c>
      <c r="FI11" s="12">
        <v>8</v>
      </c>
      <c r="FJ11" s="12">
        <v>3</v>
      </c>
      <c r="FK11" s="12">
        <v>9</v>
      </c>
      <c r="FL11" s="12">
        <v>4</v>
      </c>
      <c r="FM11" s="12">
        <v>1</v>
      </c>
      <c r="FN11" s="12">
        <v>7</v>
      </c>
      <c r="FO11" s="12">
        <v>6</v>
      </c>
      <c r="FP11" s="12">
        <v>8</v>
      </c>
      <c r="FQ11" s="12">
        <v>5</v>
      </c>
      <c r="FR11" s="12">
        <v>4</v>
      </c>
      <c r="FS11" s="12">
        <v>5</v>
      </c>
      <c r="FT11" s="12">
        <v>3</v>
      </c>
      <c r="FU11" s="12">
        <v>6</v>
      </c>
      <c r="FV11" s="12">
        <v>9</v>
      </c>
      <c r="FW11" s="12">
        <v>7</v>
      </c>
      <c r="FX11" s="12">
        <v>10</v>
      </c>
      <c r="FY11" s="12">
        <v>4</v>
      </c>
      <c r="FZ11" s="12">
        <v>4</v>
      </c>
      <c r="GA11" s="12">
        <v>5</v>
      </c>
      <c r="GB11" s="12">
        <v>6</v>
      </c>
      <c r="GC11" s="12">
        <v>4</v>
      </c>
      <c r="GD11" s="12">
        <v>3</v>
      </c>
      <c r="GE11" s="12">
        <v>5</v>
      </c>
      <c r="GF11" s="12">
        <v>9</v>
      </c>
      <c r="GG11" s="12">
        <v>6</v>
      </c>
      <c r="GH11" s="12">
        <v>5</v>
      </c>
      <c r="GI11" s="12">
        <v>5</v>
      </c>
      <c r="GJ11" s="12">
        <v>6</v>
      </c>
      <c r="GK11" s="12">
        <v>4</v>
      </c>
      <c r="GL11" s="12">
        <v>4</v>
      </c>
      <c r="GM11" s="12">
        <v>5</v>
      </c>
      <c r="GN11" s="12">
        <v>6</v>
      </c>
      <c r="GO11" s="12">
        <v>6</v>
      </c>
      <c r="GP11" s="12">
        <v>7</v>
      </c>
      <c r="GQ11" s="12">
        <v>6</v>
      </c>
      <c r="GR11" s="12">
        <v>5</v>
      </c>
      <c r="GS11" s="12">
        <v>3</v>
      </c>
      <c r="GT11" s="12">
        <v>2</v>
      </c>
      <c r="GU11" s="12">
        <v>1</v>
      </c>
      <c r="GV11" s="12">
        <v>4</v>
      </c>
      <c r="GW11" s="12">
        <v>6</v>
      </c>
      <c r="GX11" s="12">
        <v>4</v>
      </c>
      <c r="GY11" s="12">
        <v>5</v>
      </c>
      <c r="GZ11" s="12">
        <v>3</v>
      </c>
      <c r="HA11" s="12">
        <v>5</v>
      </c>
      <c r="HB11" s="12">
        <v>5</v>
      </c>
      <c r="HC11" s="12">
        <v>4</v>
      </c>
      <c r="HD11" s="12">
        <v>6</v>
      </c>
      <c r="HE11" s="12">
        <v>7</v>
      </c>
      <c r="HF11" s="12">
        <v>7</v>
      </c>
      <c r="HG11" s="12">
        <v>3</v>
      </c>
      <c r="HH11" s="12">
        <v>5</v>
      </c>
      <c r="HI11" s="12">
        <v>3</v>
      </c>
      <c r="HJ11" s="12">
        <v>4</v>
      </c>
      <c r="HK11" s="12">
        <v>6</v>
      </c>
      <c r="HL11" s="12">
        <v>1</v>
      </c>
      <c r="HM11" s="12">
        <v>3</v>
      </c>
      <c r="HN11" s="12">
        <v>5</v>
      </c>
      <c r="HO11" s="12">
        <v>5</v>
      </c>
      <c r="HP11" s="12">
        <v>5</v>
      </c>
      <c r="HQ11" s="12">
        <v>8</v>
      </c>
      <c r="HR11" s="12">
        <v>7</v>
      </c>
      <c r="HS11" s="12">
        <v>2</v>
      </c>
      <c r="HT11" s="12">
        <v>3</v>
      </c>
      <c r="HU11" s="12">
        <v>5</v>
      </c>
      <c r="HV11" s="12">
        <v>6</v>
      </c>
      <c r="HW11" s="12">
        <v>4</v>
      </c>
      <c r="HX11" s="12">
        <v>7</v>
      </c>
      <c r="HY11" s="12">
        <v>3</v>
      </c>
      <c r="HZ11" s="12">
        <v>4</v>
      </c>
      <c r="IA11" s="12">
        <v>3</v>
      </c>
      <c r="IB11" s="12">
        <v>4</v>
      </c>
      <c r="IC11" s="12">
        <v>8</v>
      </c>
      <c r="ID11" s="12">
        <v>5</v>
      </c>
      <c r="IE11" s="12">
        <v>4</v>
      </c>
      <c r="IF11" s="12">
        <v>4</v>
      </c>
      <c r="IG11" s="12">
        <v>2</v>
      </c>
      <c r="IH11" s="12">
        <v>4</v>
      </c>
      <c r="II11" s="12">
        <v>4</v>
      </c>
      <c r="IJ11" s="12">
        <v>11</v>
      </c>
      <c r="IK11" s="12">
        <v>5</v>
      </c>
      <c r="IL11" s="12">
        <v>6</v>
      </c>
      <c r="IM11" s="12">
        <v>6</v>
      </c>
      <c r="IN11" s="12">
        <v>9</v>
      </c>
      <c r="IO11" s="12">
        <v>6</v>
      </c>
      <c r="IP11" s="12">
        <v>4</v>
      </c>
      <c r="IQ11" s="12">
        <v>3</v>
      </c>
      <c r="IR11" s="12">
        <v>2</v>
      </c>
      <c r="IS11" s="12">
        <v>4</v>
      </c>
      <c r="IT11" s="12">
        <v>2</v>
      </c>
      <c r="IU11" s="12">
        <v>6</v>
      </c>
      <c r="IV11" s="12">
        <v>3</v>
      </c>
      <c r="IW11" s="12">
        <v>7</v>
      </c>
      <c r="IX11" s="12">
        <v>2</v>
      </c>
      <c r="IY11" s="12">
        <v>6</v>
      </c>
      <c r="IZ11" s="12">
        <v>3</v>
      </c>
      <c r="JA11" s="12">
        <v>3</v>
      </c>
      <c r="JB11" s="12">
        <v>10</v>
      </c>
      <c r="JC11" s="12">
        <v>1</v>
      </c>
      <c r="JD11" s="12">
        <v>7</v>
      </c>
      <c r="JE11" s="12">
        <v>7</v>
      </c>
      <c r="JF11" s="12">
        <v>5</v>
      </c>
      <c r="JG11" s="12">
        <v>7</v>
      </c>
      <c r="JH11" s="12">
        <v>4</v>
      </c>
      <c r="JI11" s="12">
        <v>6</v>
      </c>
      <c r="JJ11" s="12">
        <v>7</v>
      </c>
      <c r="JK11" s="12">
        <v>8</v>
      </c>
      <c r="JL11" s="12">
        <v>6</v>
      </c>
      <c r="JM11" s="12">
        <v>6</v>
      </c>
      <c r="JN11" s="12">
        <v>5</v>
      </c>
      <c r="JO11" s="12">
        <v>6</v>
      </c>
      <c r="JP11" s="12">
        <v>4</v>
      </c>
      <c r="JQ11" s="12">
        <v>7</v>
      </c>
      <c r="JR11" s="12">
        <v>7</v>
      </c>
      <c r="JS11" s="12">
        <v>5</v>
      </c>
      <c r="JT11" s="12">
        <v>3</v>
      </c>
      <c r="JU11" s="12">
        <v>4</v>
      </c>
      <c r="JV11" s="12">
        <v>5</v>
      </c>
      <c r="JW11" s="12">
        <v>6</v>
      </c>
      <c r="JX11" s="12">
        <v>6</v>
      </c>
      <c r="JY11" s="12">
        <v>4</v>
      </c>
      <c r="JZ11" s="12">
        <v>3</v>
      </c>
      <c r="KA11" s="12">
        <v>10</v>
      </c>
      <c r="KB11" s="12">
        <v>4</v>
      </c>
      <c r="KC11" s="12">
        <v>3</v>
      </c>
      <c r="KD11" s="12">
        <v>5</v>
      </c>
      <c r="KE11" s="12">
        <v>3</v>
      </c>
      <c r="KF11" s="12">
        <v>11</v>
      </c>
      <c r="KG11" s="12">
        <v>4</v>
      </c>
      <c r="KH11" s="12">
        <v>6</v>
      </c>
      <c r="KI11" s="12">
        <v>9</v>
      </c>
      <c r="KJ11" s="12">
        <v>1</v>
      </c>
      <c r="KK11" s="12">
        <v>3</v>
      </c>
      <c r="KL11" s="12">
        <v>7</v>
      </c>
      <c r="KM11" s="12">
        <v>3</v>
      </c>
      <c r="KN11" s="12">
        <v>5</v>
      </c>
      <c r="KO11" s="12">
        <v>9</v>
      </c>
      <c r="KP11" s="12">
        <v>7</v>
      </c>
      <c r="KQ11" s="12">
        <v>2</v>
      </c>
      <c r="KR11" s="12">
        <v>5</v>
      </c>
      <c r="KS11" s="12">
        <v>6</v>
      </c>
      <c r="KT11" s="12">
        <v>5</v>
      </c>
      <c r="KU11" s="12">
        <v>5</v>
      </c>
      <c r="KV11" s="12">
        <v>4</v>
      </c>
      <c r="KW11" s="12">
        <v>7</v>
      </c>
      <c r="KX11" s="12">
        <v>5</v>
      </c>
      <c r="KY11" s="12">
        <v>3</v>
      </c>
      <c r="KZ11" s="12">
        <v>5</v>
      </c>
      <c r="LA11" s="12">
        <v>2</v>
      </c>
      <c r="LB11" s="12">
        <v>9</v>
      </c>
      <c r="LC11" s="12">
        <v>3</v>
      </c>
      <c r="LD11" s="12">
        <v>7</v>
      </c>
      <c r="LE11" s="12">
        <v>9</v>
      </c>
      <c r="LF11" s="12">
        <v>10</v>
      </c>
      <c r="LG11" s="12">
        <v>1</v>
      </c>
      <c r="LH11" s="12">
        <v>2</v>
      </c>
      <c r="LI11" s="12">
        <v>4</v>
      </c>
      <c r="LJ11" s="12">
        <v>6</v>
      </c>
      <c r="LK11" s="12">
        <v>2</v>
      </c>
      <c r="LL11" s="12">
        <v>3</v>
      </c>
      <c r="LM11" s="12">
        <v>5</v>
      </c>
      <c r="LN11" s="12">
        <v>4</v>
      </c>
      <c r="LO11" s="12">
        <v>7</v>
      </c>
      <c r="LP11" s="12">
        <v>9</v>
      </c>
      <c r="LQ11" s="12">
        <v>2</v>
      </c>
      <c r="LR11" s="12">
        <v>2</v>
      </c>
      <c r="LS11" s="12">
        <v>1</v>
      </c>
      <c r="LT11" s="12">
        <v>6</v>
      </c>
      <c r="LU11" s="12">
        <v>5</v>
      </c>
      <c r="LV11" s="12">
        <v>4</v>
      </c>
      <c r="LW11" s="12">
        <v>9</v>
      </c>
      <c r="LX11" s="12">
        <v>4</v>
      </c>
      <c r="LY11" s="12">
        <v>4</v>
      </c>
      <c r="LZ11" s="12">
        <v>4</v>
      </c>
      <c r="MA11" s="12">
        <v>4</v>
      </c>
      <c r="MB11" s="12">
        <v>3</v>
      </c>
      <c r="MC11" s="12">
        <v>6</v>
      </c>
      <c r="MD11" s="12">
        <v>5</v>
      </c>
      <c r="ME11" s="12">
        <v>1</v>
      </c>
      <c r="MF11" s="12">
        <v>4</v>
      </c>
      <c r="MG11" s="12">
        <v>5</v>
      </c>
      <c r="MH11" s="12">
        <v>8</v>
      </c>
      <c r="MI11" s="12">
        <v>6</v>
      </c>
      <c r="MJ11" s="12">
        <v>6</v>
      </c>
      <c r="MK11" s="12">
        <v>4</v>
      </c>
      <c r="ML11" s="12">
        <v>1</v>
      </c>
      <c r="MM11" s="12">
        <v>11</v>
      </c>
      <c r="MN11" s="12">
        <v>4</v>
      </c>
      <c r="MO11" s="12">
        <v>9</v>
      </c>
      <c r="MP11" s="12">
        <v>2</v>
      </c>
      <c r="MQ11" s="12">
        <v>4</v>
      </c>
      <c r="MR11" s="12">
        <v>2</v>
      </c>
      <c r="MS11" s="12">
        <v>5</v>
      </c>
      <c r="MT11" s="12">
        <v>3</v>
      </c>
      <c r="MU11" s="12">
        <v>3</v>
      </c>
      <c r="MV11" s="12">
        <v>6</v>
      </c>
      <c r="MW11" s="12">
        <v>10</v>
      </c>
      <c r="MX11" s="12">
        <v>4</v>
      </c>
      <c r="MY11" s="12">
        <v>4</v>
      </c>
      <c r="MZ11" s="12">
        <v>11</v>
      </c>
      <c r="NA11" s="12">
        <v>7</v>
      </c>
      <c r="NB11" s="12">
        <v>4</v>
      </c>
      <c r="NC11" s="12">
        <v>4</v>
      </c>
      <c r="ND11" s="12">
        <v>4</v>
      </c>
      <c r="NE11" s="12">
        <v>7</v>
      </c>
      <c r="NF11" s="12">
        <v>5</v>
      </c>
      <c r="NG11" s="12">
        <v>5</v>
      </c>
      <c r="NH11" s="12">
        <v>5</v>
      </c>
      <c r="NI11" s="12">
        <v>3</v>
      </c>
      <c r="NJ11" s="12">
        <v>5</v>
      </c>
      <c r="NK11" s="12">
        <v>1</v>
      </c>
      <c r="NL11" s="12">
        <v>4</v>
      </c>
      <c r="NM11" s="12">
        <v>4</v>
      </c>
      <c r="NN11" s="12">
        <v>5</v>
      </c>
      <c r="NO11" s="12">
        <v>4</v>
      </c>
      <c r="NP11" s="12">
        <v>5</v>
      </c>
      <c r="NQ11" s="12">
        <v>4</v>
      </c>
      <c r="NR11" s="12">
        <v>3</v>
      </c>
      <c r="NS11" s="12">
        <v>7</v>
      </c>
      <c r="NT11" s="12">
        <v>4</v>
      </c>
      <c r="NU11" s="12">
        <v>6</v>
      </c>
      <c r="NV11" s="12">
        <v>8</v>
      </c>
      <c r="NW11" s="12">
        <v>3</v>
      </c>
      <c r="NX11" s="12">
        <v>7</v>
      </c>
      <c r="NY11" s="12">
        <v>3</v>
      </c>
      <c r="NZ11" s="12">
        <v>4</v>
      </c>
      <c r="OA11" s="12">
        <v>9</v>
      </c>
      <c r="OB11" s="12">
        <v>1</v>
      </c>
      <c r="OC11" s="12">
        <v>7</v>
      </c>
      <c r="OD11" s="12">
        <v>8</v>
      </c>
      <c r="OE11" s="12">
        <v>7</v>
      </c>
      <c r="OF11" s="12">
        <v>4</v>
      </c>
      <c r="OG11" s="12">
        <v>3</v>
      </c>
      <c r="OH11" s="12">
        <v>7</v>
      </c>
      <c r="OI11" s="12">
        <v>4</v>
      </c>
      <c r="OJ11" s="12">
        <v>3</v>
      </c>
      <c r="OK11" s="12">
        <v>5</v>
      </c>
      <c r="OL11" s="12">
        <v>7</v>
      </c>
      <c r="OM11" s="12">
        <v>4</v>
      </c>
      <c r="ON11" s="12">
        <v>7</v>
      </c>
      <c r="OO11" s="12">
        <v>10</v>
      </c>
      <c r="OP11" s="12">
        <v>2</v>
      </c>
      <c r="OQ11" s="12">
        <v>4</v>
      </c>
      <c r="OR11" s="12">
        <v>7</v>
      </c>
      <c r="OS11" s="12">
        <v>2</v>
      </c>
      <c r="OT11" s="12">
        <v>6</v>
      </c>
      <c r="OU11" s="12">
        <v>4</v>
      </c>
      <c r="OV11" s="12">
        <v>6</v>
      </c>
      <c r="OW11" s="12">
        <v>8</v>
      </c>
      <c r="OX11" s="12">
        <v>7</v>
      </c>
      <c r="OY11" s="12">
        <v>2</v>
      </c>
      <c r="OZ11" s="12">
        <v>3</v>
      </c>
      <c r="PA11" s="12">
        <v>6</v>
      </c>
      <c r="PB11" s="12">
        <v>4</v>
      </c>
      <c r="PC11" s="12">
        <v>5</v>
      </c>
      <c r="PD11" s="12">
        <v>4</v>
      </c>
      <c r="PE11" s="12">
        <v>4</v>
      </c>
      <c r="PF11" s="12">
        <v>9</v>
      </c>
      <c r="PG11" s="12">
        <v>6</v>
      </c>
      <c r="PH11" s="12">
        <v>5</v>
      </c>
      <c r="PI11" s="12">
        <v>1</v>
      </c>
      <c r="PJ11" s="12">
        <v>6</v>
      </c>
      <c r="PK11" s="12">
        <v>8</v>
      </c>
      <c r="PL11" s="12">
        <v>3</v>
      </c>
      <c r="PM11" s="12">
        <v>6</v>
      </c>
      <c r="PN11" s="12">
        <v>4</v>
      </c>
      <c r="PO11" s="12">
        <v>5</v>
      </c>
      <c r="PP11" s="12">
        <v>3</v>
      </c>
      <c r="PQ11" s="12">
        <v>5</v>
      </c>
      <c r="PR11" s="12">
        <v>5</v>
      </c>
      <c r="PS11" s="12">
        <v>8</v>
      </c>
      <c r="PT11" s="12">
        <v>5</v>
      </c>
      <c r="PU11" s="12">
        <v>3</v>
      </c>
      <c r="PV11" s="12">
        <v>4</v>
      </c>
      <c r="PW11" s="12">
        <v>3</v>
      </c>
      <c r="PX11" s="12">
        <v>5</v>
      </c>
      <c r="PY11" s="12">
        <v>4</v>
      </c>
      <c r="PZ11" s="12">
        <v>1</v>
      </c>
      <c r="QA11" s="12">
        <v>9</v>
      </c>
      <c r="QB11" s="12">
        <v>7</v>
      </c>
      <c r="QC11" s="12">
        <v>5</v>
      </c>
      <c r="QD11" s="12">
        <v>4</v>
      </c>
      <c r="QE11" s="12">
        <v>4</v>
      </c>
      <c r="QF11" s="12">
        <v>6</v>
      </c>
      <c r="QG11" s="12">
        <v>3</v>
      </c>
      <c r="QH11" s="12">
        <v>7</v>
      </c>
      <c r="QI11" s="12">
        <v>6</v>
      </c>
      <c r="QJ11" s="12">
        <v>3</v>
      </c>
      <c r="QK11" s="12">
        <v>10</v>
      </c>
      <c r="QL11" s="12">
        <v>5</v>
      </c>
      <c r="QM11" s="12">
        <v>7</v>
      </c>
      <c r="QN11" s="12">
        <v>2</v>
      </c>
      <c r="QO11" s="12">
        <v>6</v>
      </c>
      <c r="QP11" s="12">
        <v>8</v>
      </c>
      <c r="QQ11" s="12">
        <v>3</v>
      </c>
      <c r="QR11" s="12">
        <v>6</v>
      </c>
      <c r="QS11" s="12">
        <v>8</v>
      </c>
      <c r="QT11" s="12">
        <v>6</v>
      </c>
      <c r="QU11" s="12">
        <v>5</v>
      </c>
      <c r="QV11" s="12">
        <v>1</v>
      </c>
      <c r="QW11" s="12">
        <v>13</v>
      </c>
      <c r="QX11" s="12">
        <v>2</v>
      </c>
      <c r="QY11" s="12">
        <v>6</v>
      </c>
      <c r="QZ11" s="12">
        <v>5</v>
      </c>
      <c r="RA11" s="12">
        <v>4</v>
      </c>
      <c r="RB11" s="12">
        <v>2</v>
      </c>
      <c r="RC11" s="12">
        <v>5</v>
      </c>
      <c r="RD11" s="12">
        <v>2</v>
      </c>
      <c r="RE11" s="12">
        <v>6</v>
      </c>
      <c r="RF11" s="12">
        <v>5</v>
      </c>
      <c r="RG11" s="12">
        <v>8</v>
      </c>
      <c r="RH11" s="12">
        <v>2</v>
      </c>
      <c r="RI11" s="12">
        <v>7</v>
      </c>
      <c r="RJ11" s="12">
        <v>3</v>
      </c>
      <c r="RK11" s="12">
        <v>8</v>
      </c>
      <c r="RL11" s="12">
        <v>5</v>
      </c>
      <c r="RM11" s="12">
        <v>6</v>
      </c>
      <c r="RN11" s="12">
        <v>5</v>
      </c>
      <c r="RO11" s="12">
        <v>6</v>
      </c>
      <c r="RP11" s="12">
        <v>3</v>
      </c>
      <c r="RQ11" s="12">
        <v>4</v>
      </c>
      <c r="RR11" s="12">
        <v>6</v>
      </c>
      <c r="RS11" s="12">
        <v>5</v>
      </c>
      <c r="RT11" s="12">
        <v>4</v>
      </c>
      <c r="RU11" s="12">
        <v>4</v>
      </c>
      <c r="RV11" s="12">
        <v>7</v>
      </c>
      <c r="RW11" s="12">
        <v>4</v>
      </c>
      <c r="RX11" s="12">
        <v>7</v>
      </c>
      <c r="RY11" s="12">
        <v>9</v>
      </c>
      <c r="RZ11" s="12">
        <v>8</v>
      </c>
      <c r="SA11" s="12">
        <v>6</v>
      </c>
      <c r="SB11" s="12">
        <v>11</v>
      </c>
      <c r="SC11" s="12">
        <v>1</v>
      </c>
      <c r="SD11" s="12">
        <v>9</v>
      </c>
      <c r="SE11" s="12">
        <v>6</v>
      </c>
      <c r="SF11" s="12">
        <v>4</v>
      </c>
      <c r="SG11" s="12">
        <v>3</v>
      </c>
      <c r="SH11" s="12">
        <v>4</v>
      </c>
      <c r="SI11" s="12">
        <v>5</v>
      </c>
      <c r="SJ11" s="12">
        <v>2</v>
      </c>
      <c r="SK11" s="12">
        <v>5</v>
      </c>
      <c r="SL11" s="12">
        <v>7</v>
      </c>
      <c r="SM11" s="12">
        <v>5</v>
      </c>
      <c r="SN11" s="12">
        <v>2</v>
      </c>
      <c r="SO11" s="12">
        <v>6</v>
      </c>
      <c r="SP11" s="12">
        <v>8</v>
      </c>
      <c r="SQ11" s="12">
        <v>7</v>
      </c>
      <c r="SR11" s="12">
        <v>6</v>
      </c>
      <c r="SS11" s="12">
        <v>2</v>
      </c>
      <c r="ST11" s="12">
        <v>4</v>
      </c>
      <c r="SU11" s="12">
        <v>4</v>
      </c>
      <c r="SV11" s="12">
        <v>6</v>
      </c>
      <c r="SW11" s="12">
        <v>5</v>
      </c>
      <c r="SX11" s="12">
        <v>5</v>
      </c>
      <c r="SY11" s="12">
        <v>4</v>
      </c>
      <c r="SZ11" s="12">
        <v>8</v>
      </c>
      <c r="TA11" s="12">
        <v>7</v>
      </c>
      <c r="TB11" s="12">
        <v>4</v>
      </c>
      <c r="TC11" s="12">
        <v>8</v>
      </c>
      <c r="TD11" s="12">
        <v>7</v>
      </c>
      <c r="TE11" s="12">
        <v>5</v>
      </c>
      <c r="TF11" s="12">
        <v>2</v>
      </c>
      <c r="TG11" s="12">
        <v>4</v>
      </c>
      <c r="TH11" s="12">
        <v>2</v>
      </c>
      <c r="TI11" s="12">
        <v>4</v>
      </c>
      <c r="TJ11" s="12">
        <v>4</v>
      </c>
      <c r="TK11" s="12">
        <v>7</v>
      </c>
      <c r="TL11" s="12">
        <v>6</v>
      </c>
      <c r="TM11" s="12">
        <v>3</v>
      </c>
      <c r="TN11" s="12">
        <v>5</v>
      </c>
      <c r="TO11" s="12">
        <v>1</v>
      </c>
      <c r="TP11" s="12">
        <v>11</v>
      </c>
      <c r="TQ11" s="12">
        <v>5</v>
      </c>
      <c r="TR11" s="12">
        <v>5</v>
      </c>
      <c r="TS11" s="12">
        <v>7</v>
      </c>
      <c r="TT11" s="12">
        <v>6</v>
      </c>
      <c r="TU11" s="12">
        <v>5</v>
      </c>
      <c r="TV11" s="12">
        <v>6</v>
      </c>
      <c r="TW11" s="12">
        <v>4</v>
      </c>
      <c r="TX11" s="12">
        <v>10</v>
      </c>
      <c r="TY11" s="12">
        <v>5</v>
      </c>
      <c r="TZ11" s="12">
        <v>4</v>
      </c>
      <c r="UA11" s="12">
        <v>6</v>
      </c>
      <c r="UB11" s="12">
        <v>6</v>
      </c>
      <c r="UC11" s="12">
        <v>6</v>
      </c>
      <c r="UD11" s="12">
        <v>3</v>
      </c>
      <c r="UE11" s="12">
        <v>4</v>
      </c>
      <c r="UF11" s="12">
        <v>8</v>
      </c>
      <c r="UG11" s="12">
        <v>3</v>
      </c>
      <c r="UH11" s="12">
        <v>4</v>
      </c>
      <c r="UI11" s="12">
        <v>6</v>
      </c>
      <c r="UJ11" s="12">
        <v>2</v>
      </c>
      <c r="UK11" s="12">
        <v>5</v>
      </c>
      <c r="UL11" s="12">
        <v>4</v>
      </c>
      <c r="UM11" s="12">
        <v>1</v>
      </c>
      <c r="UN11" s="12">
        <v>5</v>
      </c>
      <c r="UO11" s="12">
        <v>9</v>
      </c>
      <c r="UP11" s="12">
        <v>5</v>
      </c>
      <c r="UQ11" s="12">
        <v>5</v>
      </c>
      <c r="UR11" s="12">
        <v>2</v>
      </c>
      <c r="US11" s="12">
        <v>3</v>
      </c>
      <c r="UT11" s="12">
        <v>9</v>
      </c>
      <c r="UU11" s="12">
        <v>1</v>
      </c>
      <c r="UV11" s="12">
        <v>5</v>
      </c>
      <c r="UW11" s="12">
        <v>2</v>
      </c>
      <c r="UX11" s="12">
        <v>4</v>
      </c>
      <c r="UY11" s="12">
        <v>6</v>
      </c>
      <c r="UZ11" s="12">
        <v>8</v>
      </c>
      <c r="VA11" s="12">
        <v>2</v>
      </c>
      <c r="VB11" s="12">
        <v>2</v>
      </c>
      <c r="VC11" s="12">
        <v>4</v>
      </c>
      <c r="VD11" s="12">
        <v>7</v>
      </c>
      <c r="VE11" s="12">
        <v>6</v>
      </c>
      <c r="VF11" s="12">
        <v>7</v>
      </c>
      <c r="VG11" s="12">
        <v>5</v>
      </c>
      <c r="VH11" s="12">
        <v>3</v>
      </c>
      <c r="VI11" s="12">
        <v>3</v>
      </c>
      <c r="VJ11" s="12">
        <v>7</v>
      </c>
      <c r="VK11" s="12">
        <v>5</v>
      </c>
      <c r="VL11" s="12">
        <v>3</v>
      </c>
      <c r="VM11" s="12">
        <v>2</v>
      </c>
      <c r="VN11" s="12">
        <v>6</v>
      </c>
      <c r="VO11" s="12">
        <v>6</v>
      </c>
      <c r="VP11" s="12">
        <v>6</v>
      </c>
      <c r="VQ11" s="12">
        <v>6</v>
      </c>
      <c r="VR11" s="12">
        <v>7</v>
      </c>
      <c r="VS11" s="12">
        <v>5</v>
      </c>
      <c r="VT11" s="12">
        <v>3</v>
      </c>
      <c r="VU11" s="12">
        <v>10</v>
      </c>
      <c r="VV11" s="12">
        <v>6</v>
      </c>
      <c r="VW11" s="12">
        <v>7</v>
      </c>
      <c r="VX11" s="12">
        <v>5</v>
      </c>
      <c r="VY11" s="12">
        <v>5</v>
      </c>
      <c r="VZ11" s="12">
        <v>5</v>
      </c>
      <c r="WA11" s="12">
        <v>6</v>
      </c>
      <c r="WB11" s="12">
        <v>5</v>
      </c>
      <c r="WC11" s="12">
        <v>3</v>
      </c>
      <c r="WD11" s="12">
        <v>3</v>
      </c>
      <c r="WE11" s="12">
        <v>2</v>
      </c>
      <c r="WF11" s="12">
        <v>6</v>
      </c>
      <c r="WG11" s="12">
        <v>8</v>
      </c>
      <c r="WH11" s="12">
        <v>5</v>
      </c>
      <c r="WI11" s="12">
        <v>4</v>
      </c>
      <c r="WJ11" s="12">
        <v>4</v>
      </c>
      <c r="WK11" s="12">
        <v>3</v>
      </c>
      <c r="WL11" s="12">
        <v>4</v>
      </c>
      <c r="WM11" s="12">
        <v>4</v>
      </c>
      <c r="WN11" s="12">
        <v>4</v>
      </c>
      <c r="WO11" s="12">
        <v>4</v>
      </c>
      <c r="WP11" s="12">
        <v>7</v>
      </c>
      <c r="WQ11" s="12">
        <v>1</v>
      </c>
      <c r="WR11" s="12">
        <v>2</v>
      </c>
      <c r="WS11" s="12">
        <v>3</v>
      </c>
      <c r="WT11" s="12">
        <v>6</v>
      </c>
      <c r="WU11" s="12">
        <v>1</v>
      </c>
      <c r="WV11" s="12">
        <v>8</v>
      </c>
      <c r="WW11" s="12">
        <v>4</v>
      </c>
      <c r="WX11" s="12">
        <v>5</v>
      </c>
      <c r="WY11" s="12">
        <v>5</v>
      </c>
      <c r="WZ11" s="12">
        <v>3</v>
      </c>
      <c r="XA11" s="12">
        <v>5</v>
      </c>
      <c r="XB11" s="12">
        <v>3</v>
      </c>
      <c r="XC11" s="12">
        <v>9</v>
      </c>
      <c r="XD11" s="12">
        <v>4</v>
      </c>
      <c r="XE11" s="12">
        <v>4</v>
      </c>
      <c r="XF11" s="12">
        <v>8</v>
      </c>
      <c r="XG11" s="12">
        <v>4</v>
      </c>
      <c r="XH11" s="12">
        <v>5</v>
      </c>
      <c r="XI11" s="12">
        <v>4</v>
      </c>
      <c r="XJ11" s="12">
        <v>3</v>
      </c>
      <c r="XK11" s="12">
        <v>4</v>
      </c>
      <c r="XL11" s="12">
        <v>10</v>
      </c>
      <c r="XM11" s="12">
        <v>3</v>
      </c>
      <c r="XN11" s="12">
        <v>5</v>
      </c>
      <c r="XO11" s="12">
        <v>4</v>
      </c>
      <c r="XP11" s="12">
        <v>7</v>
      </c>
      <c r="XQ11" s="12">
        <v>4</v>
      </c>
      <c r="XR11" s="12">
        <v>8</v>
      </c>
      <c r="XS11" s="12">
        <v>4</v>
      </c>
      <c r="XT11" s="12">
        <v>3</v>
      </c>
      <c r="XU11" s="12">
        <v>6</v>
      </c>
      <c r="XV11" s="12">
        <v>5</v>
      </c>
      <c r="XW11" s="12">
        <v>2</v>
      </c>
      <c r="XX11" s="12">
        <v>3</v>
      </c>
      <c r="XY11" s="12">
        <v>9</v>
      </c>
      <c r="XZ11" s="12">
        <v>1</v>
      </c>
      <c r="YA11" s="12">
        <v>7</v>
      </c>
      <c r="YB11" s="12">
        <v>9</v>
      </c>
      <c r="YC11" s="12">
        <v>4</v>
      </c>
      <c r="YD11" s="12">
        <v>4</v>
      </c>
      <c r="YE11" s="12">
        <v>6</v>
      </c>
      <c r="YF11" s="12">
        <v>10</v>
      </c>
      <c r="YG11" s="12">
        <v>2</v>
      </c>
      <c r="YH11" s="12">
        <v>3</v>
      </c>
      <c r="YI11" s="12">
        <v>10</v>
      </c>
      <c r="YJ11" s="12">
        <v>6</v>
      </c>
      <c r="YK11" s="12">
        <v>5</v>
      </c>
      <c r="YL11" s="12">
        <v>6</v>
      </c>
      <c r="YM11" s="12">
        <v>5</v>
      </c>
      <c r="YN11" s="12">
        <v>8</v>
      </c>
      <c r="YO11" s="12">
        <v>12</v>
      </c>
      <c r="YP11" s="12">
        <v>7</v>
      </c>
      <c r="YQ11" s="12">
        <v>5</v>
      </c>
      <c r="YR11" s="12">
        <v>7</v>
      </c>
      <c r="YS11" s="12">
        <v>3</v>
      </c>
      <c r="YT11" s="12">
        <v>7</v>
      </c>
      <c r="YU11" s="12">
        <v>7</v>
      </c>
      <c r="YV11" s="12">
        <v>1</v>
      </c>
      <c r="YW11" s="12">
        <v>4</v>
      </c>
      <c r="YX11" s="12">
        <v>4</v>
      </c>
      <c r="YY11" s="12">
        <v>7</v>
      </c>
      <c r="YZ11" s="12">
        <v>6</v>
      </c>
      <c r="ZA11" s="12">
        <v>5</v>
      </c>
      <c r="ZB11" s="12">
        <v>5</v>
      </c>
      <c r="ZC11" s="12">
        <v>4</v>
      </c>
      <c r="ZD11" s="12">
        <v>2</v>
      </c>
      <c r="ZE11" s="12">
        <v>7</v>
      </c>
      <c r="ZF11" s="12">
        <v>6</v>
      </c>
      <c r="ZG11" s="12">
        <v>1</v>
      </c>
      <c r="ZH11" s="12">
        <v>2</v>
      </c>
      <c r="ZI11" s="12">
        <v>5</v>
      </c>
      <c r="ZJ11" s="12">
        <v>7</v>
      </c>
      <c r="ZK11" s="12">
        <v>3</v>
      </c>
      <c r="ZL11" s="12">
        <v>6</v>
      </c>
      <c r="ZM11" s="12">
        <v>4</v>
      </c>
      <c r="ZN11" s="12">
        <v>6</v>
      </c>
      <c r="ZO11" s="12">
        <v>6</v>
      </c>
      <c r="ZP11" s="12">
        <v>5</v>
      </c>
      <c r="ZQ11" s="12">
        <v>8</v>
      </c>
      <c r="ZR11" s="12">
        <v>7</v>
      </c>
      <c r="ZS11" s="12">
        <v>3</v>
      </c>
      <c r="ZT11" s="12">
        <v>3</v>
      </c>
      <c r="ZU11" s="12">
        <v>2</v>
      </c>
      <c r="ZV11" s="12">
        <v>2</v>
      </c>
      <c r="ZW11" s="12">
        <v>5</v>
      </c>
      <c r="ZX11" s="12">
        <v>1</v>
      </c>
      <c r="ZY11" s="12">
        <v>2</v>
      </c>
      <c r="ZZ11" s="12">
        <v>3</v>
      </c>
      <c r="AAA11" s="12">
        <v>7</v>
      </c>
      <c r="AAB11" s="12">
        <v>10</v>
      </c>
      <c r="AAC11" s="12">
        <v>4</v>
      </c>
      <c r="AAD11" s="12">
        <v>7</v>
      </c>
      <c r="AAE11" s="12">
        <v>5</v>
      </c>
      <c r="AAF11" s="12">
        <v>6</v>
      </c>
      <c r="AAG11" s="12">
        <v>7</v>
      </c>
      <c r="AAH11" s="12">
        <v>3</v>
      </c>
      <c r="AAI11" s="12">
        <v>8</v>
      </c>
      <c r="AAJ11" s="12">
        <v>5</v>
      </c>
      <c r="AAK11" s="12">
        <v>4</v>
      </c>
      <c r="AAL11" s="12">
        <v>10</v>
      </c>
      <c r="AAM11" s="12">
        <v>4</v>
      </c>
      <c r="AAN11" s="12">
        <v>2</v>
      </c>
      <c r="AAO11" s="12">
        <v>8</v>
      </c>
      <c r="AAP11" s="12">
        <v>5</v>
      </c>
      <c r="AAQ11" s="12">
        <v>6</v>
      </c>
      <c r="AAR11" s="12">
        <v>5</v>
      </c>
      <c r="AAS11" s="12">
        <v>8</v>
      </c>
      <c r="AAT11" s="12">
        <v>8</v>
      </c>
      <c r="AAU11" s="12">
        <v>7</v>
      </c>
      <c r="AAV11" s="12">
        <v>2</v>
      </c>
      <c r="AAW11" s="12">
        <v>7</v>
      </c>
      <c r="AAX11" s="12">
        <v>9</v>
      </c>
      <c r="AAY11" s="12">
        <v>8</v>
      </c>
      <c r="AAZ11" s="12">
        <v>6</v>
      </c>
      <c r="ABA11" s="12">
        <v>6</v>
      </c>
      <c r="ABB11" s="12">
        <v>5</v>
      </c>
      <c r="ABC11" s="12">
        <v>3</v>
      </c>
      <c r="ABD11" s="12">
        <v>10</v>
      </c>
      <c r="ABE11" s="12">
        <v>4</v>
      </c>
      <c r="ABF11" s="12">
        <v>4</v>
      </c>
      <c r="ABG11" s="12">
        <v>6</v>
      </c>
      <c r="ABH11" s="12">
        <v>7</v>
      </c>
      <c r="ABI11" s="12">
        <v>5</v>
      </c>
      <c r="ABJ11" s="12">
        <v>8</v>
      </c>
      <c r="ABK11" s="12">
        <v>7</v>
      </c>
      <c r="ABL11" s="12">
        <v>6</v>
      </c>
      <c r="ABM11" s="12">
        <v>6</v>
      </c>
      <c r="ABN11" s="12">
        <v>6</v>
      </c>
      <c r="ABO11" s="12">
        <v>2</v>
      </c>
      <c r="ABP11" s="12">
        <v>4</v>
      </c>
      <c r="ABQ11" s="12">
        <v>4</v>
      </c>
      <c r="ABR11" s="12">
        <v>5</v>
      </c>
      <c r="ABS11" s="12">
        <v>3</v>
      </c>
      <c r="ABT11" s="12">
        <v>4</v>
      </c>
      <c r="ABU11" s="12">
        <v>2</v>
      </c>
      <c r="ABV11" s="12">
        <v>10</v>
      </c>
      <c r="ABW11" s="12">
        <v>6</v>
      </c>
      <c r="ABX11" s="12">
        <v>5</v>
      </c>
      <c r="ABY11" s="12">
        <v>3</v>
      </c>
      <c r="ABZ11" s="12">
        <v>2</v>
      </c>
      <c r="ACA11" s="12">
        <v>4</v>
      </c>
      <c r="ACB11" s="12">
        <v>6</v>
      </c>
      <c r="ACC11" s="12">
        <v>9</v>
      </c>
      <c r="ACD11" s="12">
        <v>1</v>
      </c>
      <c r="ACE11" s="12">
        <v>2</v>
      </c>
      <c r="ACF11" s="12">
        <v>4</v>
      </c>
      <c r="ACG11" s="12">
        <v>4</v>
      </c>
      <c r="ACH11" s="12">
        <v>4</v>
      </c>
      <c r="ACI11" s="12">
        <v>4</v>
      </c>
      <c r="ACJ11" s="12">
        <v>3</v>
      </c>
      <c r="ACK11" s="12">
        <v>2</v>
      </c>
      <c r="ACL11" s="12">
        <v>5</v>
      </c>
      <c r="ACM11" s="12">
        <v>2</v>
      </c>
      <c r="ACN11" s="12">
        <v>5</v>
      </c>
      <c r="ACO11" s="12">
        <v>8</v>
      </c>
      <c r="ACP11" s="12">
        <v>6</v>
      </c>
      <c r="ACQ11" s="12">
        <v>5</v>
      </c>
      <c r="ACR11" s="12">
        <v>2</v>
      </c>
      <c r="ACS11" s="12">
        <v>5</v>
      </c>
      <c r="ACT11" s="12">
        <v>9</v>
      </c>
      <c r="ACU11" s="12">
        <v>4</v>
      </c>
      <c r="ACV11" s="12">
        <v>4</v>
      </c>
      <c r="ACW11" s="12">
        <v>3</v>
      </c>
      <c r="ACX11" s="12">
        <v>7</v>
      </c>
      <c r="ACY11" s="12">
        <v>10</v>
      </c>
      <c r="ACZ11" s="12">
        <v>3</v>
      </c>
      <c r="ADA11" s="12">
        <v>4</v>
      </c>
      <c r="ADB11" s="12">
        <v>7</v>
      </c>
      <c r="ADC11" s="12">
        <v>4</v>
      </c>
      <c r="ADD11" s="12">
        <v>4</v>
      </c>
      <c r="ADE11" s="12">
        <v>3</v>
      </c>
      <c r="ADF11" s="12">
        <v>3</v>
      </c>
      <c r="ADG11" s="12">
        <v>5</v>
      </c>
      <c r="ADH11" s="12">
        <v>4</v>
      </c>
      <c r="ADI11" s="12">
        <v>5</v>
      </c>
      <c r="ADJ11" s="12">
        <v>6</v>
      </c>
      <c r="ADK11" s="12">
        <v>9</v>
      </c>
      <c r="ADL11" s="12">
        <v>2</v>
      </c>
      <c r="ADM11" s="12">
        <v>4</v>
      </c>
      <c r="ADN11" s="12">
        <v>9</v>
      </c>
      <c r="ADO11" s="12">
        <v>5</v>
      </c>
      <c r="ADP11" s="12">
        <v>8</v>
      </c>
      <c r="ADQ11" s="12">
        <v>4</v>
      </c>
      <c r="ADR11" s="12">
        <v>4</v>
      </c>
      <c r="ADS11" s="12">
        <v>6</v>
      </c>
      <c r="ADT11" s="12">
        <v>4</v>
      </c>
      <c r="ADU11" s="12">
        <v>7</v>
      </c>
      <c r="ADV11" s="12">
        <v>8</v>
      </c>
      <c r="ADW11" s="12">
        <v>6</v>
      </c>
      <c r="ADX11" s="12">
        <v>7</v>
      </c>
      <c r="ADY11" s="12">
        <v>4</v>
      </c>
      <c r="ADZ11" s="12">
        <v>7</v>
      </c>
      <c r="AEA11" s="12">
        <v>7</v>
      </c>
      <c r="AEB11" s="12">
        <v>3</v>
      </c>
      <c r="AEC11" s="12">
        <v>4</v>
      </c>
      <c r="AED11" s="12">
        <v>4</v>
      </c>
      <c r="AEE11" s="12">
        <v>4</v>
      </c>
      <c r="AEF11" s="12">
        <v>11</v>
      </c>
      <c r="AEG11" s="12">
        <v>2</v>
      </c>
      <c r="AEH11" s="12">
        <v>5</v>
      </c>
      <c r="AEI11" s="12">
        <v>4</v>
      </c>
      <c r="AEJ11" s="12">
        <v>3</v>
      </c>
      <c r="AEK11" s="12">
        <v>3</v>
      </c>
      <c r="AEL11" s="12">
        <v>7</v>
      </c>
      <c r="AEM11" s="12">
        <v>6</v>
      </c>
      <c r="AEN11" s="12">
        <v>6</v>
      </c>
      <c r="AEO11" s="12">
        <v>2</v>
      </c>
      <c r="AEP11" s="12">
        <v>3</v>
      </c>
      <c r="AEQ11" s="12">
        <v>1</v>
      </c>
      <c r="AER11" s="12">
        <v>8</v>
      </c>
      <c r="AES11" s="12">
        <v>8</v>
      </c>
      <c r="AET11" s="12">
        <v>4</v>
      </c>
      <c r="AEU11" s="12">
        <v>4</v>
      </c>
      <c r="AEV11" s="12">
        <v>4</v>
      </c>
      <c r="AEW11" s="12">
        <v>1</v>
      </c>
      <c r="AEX11" s="12">
        <v>3</v>
      </c>
      <c r="AEY11" s="12">
        <v>4</v>
      </c>
      <c r="AEZ11" s="12">
        <v>7</v>
      </c>
      <c r="AFA11" s="12">
        <v>4</v>
      </c>
      <c r="AFB11" s="12">
        <v>1</v>
      </c>
      <c r="AFC11" s="12">
        <v>3</v>
      </c>
      <c r="AFD11" s="12">
        <v>3</v>
      </c>
      <c r="AFE11" s="12">
        <v>5</v>
      </c>
      <c r="AFF11" s="12">
        <v>2</v>
      </c>
      <c r="AFG11" s="12">
        <v>9</v>
      </c>
      <c r="AFH11" s="12">
        <v>3</v>
      </c>
      <c r="AFI11" s="12">
        <v>2</v>
      </c>
      <c r="AFJ11" s="12">
        <v>2</v>
      </c>
      <c r="AFK11" s="12">
        <v>7</v>
      </c>
      <c r="AFL11" s="12">
        <v>5</v>
      </c>
      <c r="AFM11" s="12">
        <v>6</v>
      </c>
      <c r="AFN11" s="12">
        <v>5</v>
      </c>
      <c r="AFO11" s="12">
        <v>3</v>
      </c>
      <c r="AFP11" s="12">
        <v>2</v>
      </c>
      <c r="AFQ11" s="12">
        <v>7</v>
      </c>
      <c r="AFR11" s="12">
        <v>6</v>
      </c>
      <c r="AFS11" s="12">
        <v>5</v>
      </c>
      <c r="AFT11" s="12">
        <v>5</v>
      </c>
      <c r="AFU11" s="12">
        <v>13</v>
      </c>
      <c r="AFV11" s="12">
        <v>3</v>
      </c>
      <c r="AFW11" s="12">
        <v>9</v>
      </c>
      <c r="AFX11" s="12">
        <v>5</v>
      </c>
      <c r="AFY11" s="12">
        <v>5</v>
      </c>
      <c r="AFZ11" s="12">
        <v>5</v>
      </c>
      <c r="AGA11" s="12">
        <v>4</v>
      </c>
      <c r="AGB11" s="12">
        <v>9</v>
      </c>
      <c r="AGC11" s="12">
        <v>3</v>
      </c>
      <c r="AGD11" s="12">
        <v>9</v>
      </c>
      <c r="AGE11" s="12">
        <v>9</v>
      </c>
      <c r="AGF11" s="12">
        <v>2</v>
      </c>
      <c r="AGG11" s="12">
        <v>7</v>
      </c>
      <c r="AGH11" s="12">
        <v>11</v>
      </c>
      <c r="AGI11" s="12">
        <v>6</v>
      </c>
      <c r="AGJ11" s="12">
        <v>3</v>
      </c>
      <c r="AGK11" s="12">
        <v>5</v>
      </c>
      <c r="AGL11" s="12">
        <v>3</v>
      </c>
      <c r="AGM11" s="12">
        <v>4</v>
      </c>
      <c r="AGN11" s="12">
        <v>5</v>
      </c>
      <c r="AGO11" s="12">
        <v>5</v>
      </c>
      <c r="AGP11" s="12">
        <v>4</v>
      </c>
      <c r="AGQ11" s="12">
        <v>3</v>
      </c>
      <c r="AGR11" s="12">
        <v>6</v>
      </c>
      <c r="AGS11" s="12">
        <v>6</v>
      </c>
      <c r="AGT11" s="12">
        <v>2</v>
      </c>
      <c r="AGU11" s="12">
        <v>7</v>
      </c>
      <c r="AGV11" s="12">
        <v>7</v>
      </c>
      <c r="AGW11" s="12">
        <v>8</v>
      </c>
      <c r="AGX11" s="12">
        <v>7</v>
      </c>
      <c r="AGY11" s="12">
        <v>6</v>
      </c>
      <c r="AGZ11" s="12">
        <v>5</v>
      </c>
      <c r="AHA11" s="12">
        <v>5</v>
      </c>
      <c r="AHB11" s="12">
        <v>5</v>
      </c>
      <c r="AHC11" s="12">
        <v>5</v>
      </c>
      <c r="AHD11" s="12">
        <v>3</v>
      </c>
      <c r="AHE11" s="12">
        <v>6</v>
      </c>
      <c r="AHF11" s="12">
        <v>3</v>
      </c>
      <c r="AHG11" s="12">
        <v>2</v>
      </c>
      <c r="AHH11" s="12">
        <v>6</v>
      </c>
      <c r="AHI11" s="12">
        <v>5</v>
      </c>
      <c r="AHJ11" s="12">
        <v>7</v>
      </c>
      <c r="AHK11" s="12">
        <v>4</v>
      </c>
      <c r="AHL11" s="12">
        <v>4</v>
      </c>
      <c r="AHM11" s="12">
        <v>4</v>
      </c>
      <c r="AHN11" s="12">
        <v>8</v>
      </c>
      <c r="AHO11" s="12">
        <v>6</v>
      </c>
      <c r="AHP11" s="12">
        <v>4</v>
      </c>
      <c r="AHQ11" s="12">
        <v>2</v>
      </c>
      <c r="AHR11" s="12">
        <v>2</v>
      </c>
      <c r="AHS11" s="12">
        <v>5</v>
      </c>
      <c r="AHT11" s="12">
        <v>3</v>
      </c>
      <c r="AHU11" s="12">
        <v>6</v>
      </c>
      <c r="AHV11" s="12">
        <v>6</v>
      </c>
      <c r="AHW11" s="12">
        <v>3</v>
      </c>
      <c r="AHX11" s="12">
        <v>5</v>
      </c>
      <c r="AHY11" s="12">
        <v>6</v>
      </c>
      <c r="AHZ11" s="12">
        <v>5</v>
      </c>
      <c r="AIA11" s="12">
        <v>2</v>
      </c>
      <c r="AIB11" s="12">
        <v>5</v>
      </c>
      <c r="AIC11" s="12">
        <v>3</v>
      </c>
      <c r="AID11" s="12">
        <v>2</v>
      </c>
      <c r="AIE11" s="12">
        <v>7</v>
      </c>
      <c r="AIF11" s="12">
        <v>3</v>
      </c>
      <c r="AIG11" s="12">
        <v>4</v>
      </c>
      <c r="AIH11" s="12">
        <v>5</v>
      </c>
      <c r="AII11" s="12">
        <v>3</v>
      </c>
      <c r="AIJ11" s="12">
        <v>7</v>
      </c>
      <c r="AIK11" s="12">
        <v>5</v>
      </c>
      <c r="AIL11" s="12">
        <v>6</v>
      </c>
      <c r="AIM11" s="12">
        <v>8</v>
      </c>
      <c r="AIN11" s="12">
        <v>4</v>
      </c>
      <c r="AIO11" s="12">
        <v>4</v>
      </c>
      <c r="AIP11" s="12">
        <v>4</v>
      </c>
      <c r="AIQ11" s="12">
        <v>2</v>
      </c>
      <c r="AIR11" s="12">
        <v>4</v>
      </c>
      <c r="AIS11" s="12">
        <v>4</v>
      </c>
      <c r="AIT11" s="12">
        <v>9</v>
      </c>
      <c r="AIU11" s="12">
        <v>3</v>
      </c>
      <c r="AIV11" s="12">
        <v>4</v>
      </c>
      <c r="AIW11" s="12">
        <v>6</v>
      </c>
      <c r="AIX11" s="12">
        <v>4</v>
      </c>
      <c r="AIY11" s="12">
        <v>3</v>
      </c>
      <c r="AIZ11" s="12">
        <v>3</v>
      </c>
      <c r="AJA11" s="12">
        <v>8</v>
      </c>
      <c r="AJB11" s="12">
        <v>4</v>
      </c>
      <c r="AJC11" s="12">
        <v>9</v>
      </c>
      <c r="AJD11" s="12">
        <v>5</v>
      </c>
      <c r="AJE11" s="12">
        <v>3</v>
      </c>
      <c r="AJF11" s="12">
        <v>6</v>
      </c>
      <c r="AJG11" s="12">
        <v>4</v>
      </c>
      <c r="AJH11" s="12">
        <v>4</v>
      </c>
      <c r="AJI11" s="12">
        <v>8</v>
      </c>
      <c r="AJJ11" s="12">
        <v>5</v>
      </c>
      <c r="AJK11" s="12">
        <v>6</v>
      </c>
      <c r="AJL11" s="12">
        <v>8</v>
      </c>
      <c r="AJM11" s="12">
        <v>5</v>
      </c>
      <c r="AJN11" s="12">
        <v>6</v>
      </c>
      <c r="AJO11" s="12">
        <v>2</v>
      </c>
      <c r="AJP11" s="12">
        <v>9</v>
      </c>
      <c r="AJQ11" s="12">
        <v>6</v>
      </c>
      <c r="AJR11" s="12">
        <v>3</v>
      </c>
      <c r="AJS11" s="12">
        <v>6</v>
      </c>
      <c r="AJT11" s="12">
        <v>4</v>
      </c>
      <c r="AJU11" s="12">
        <v>7</v>
      </c>
      <c r="AJV11" s="12">
        <v>5</v>
      </c>
      <c r="AJW11" s="12">
        <v>5</v>
      </c>
      <c r="AJX11" s="12">
        <v>2</v>
      </c>
      <c r="AJY11" s="12">
        <v>6</v>
      </c>
      <c r="AJZ11" s="12">
        <v>6</v>
      </c>
      <c r="AKA11" s="12">
        <v>6</v>
      </c>
      <c r="AKB11" s="12">
        <v>4</v>
      </c>
      <c r="AKC11" s="12">
        <v>1</v>
      </c>
      <c r="AKD11" s="12">
        <v>7</v>
      </c>
      <c r="AKE11" s="12">
        <v>4</v>
      </c>
      <c r="AKF11" s="12">
        <v>7</v>
      </c>
      <c r="AKG11" s="12">
        <v>8</v>
      </c>
      <c r="AKH11" s="12">
        <v>6</v>
      </c>
      <c r="AKI11" s="12">
        <v>3</v>
      </c>
      <c r="AKJ11" s="12">
        <v>6</v>
      </c>
      <c r="AKK11" s="12">
        <v>3</v>
      </c>
      <c r="AKL11" s="12">
        <v>2</v>
      </c>
      <c r="AKM11" s="12">
        <v>3</v>
      </c>
      <c r="AKN11" s="12">
        <v>5</v>
      </c>
      <c r="AKO11" s="12">
        <v>2</v>
      </c>
      <c r="AKP11" s="12">
        <v>2</v>
      </c>
      <c r="AKQ11" s="12">
        <v>4</v>
      </c>
      <c r="AKR11" s="12">
        <v>6</v>
      </c>
      <c r="AKS11" s="12">
        <v>2</v>
      </c>
      <c r="AKT11" s="12">
        <v>9</v>
      </c>
      <c r="AKU11" s="12">
        <v>5</v>
      </c>
      <c r="AKV11" s="12">
        <v>3</v>
      </c>
      <c r="AKW11" s="12">
        <v>6</v>
      </c>
      <c r="AKX11" s="12">
        <v>3</v>
      </c>
      <c r="AKY11" s="12">
        <v>6</v>
      </c>
      <c r="AKZ11" s="12">
        <v>6</v>
      </c>
      <c r="ALA11" s="12">
        <v>8</v>
      </c>
      <c r="ALB11" s="12">
        <v>7</v>
      </c>
      <c r="ALC11" s="12">
        <v>8</v>
      </c>
      <c r="ALD11" s="12">
        <v>4</v>
      </c>
      <c r="ALE11" s="12">
        <v>7</v>
      </c>
      <c r="ALF11" s="12">
        <v>5</v>
      </c>
      <c r="ALG11" s="12">
        <v>3</v>
      </c>
      <c r="ALH11" s="12">
        <v>2</v>
      </c>
      <c r="ALI11" s="12">
        <v>5</v>
      </c>
      <c r="ALJ11" s="12">
        <v>4</v>
      </c>
      <c r="ALK11" s="12">
        <v>3</v>
      </c>
      <c r="ALL11" s="12">
        <v>5</v>
      </c>
      <c r="ALM11" s="12">
        <v>7</v>
      </c>
      <c r="ALN11" s="12">
        <v>2</v>
      </c>
      <c r="ALO11" s="12">
        <v>4</v>
      </c>
      <c r="ALP11" s="12">
        <v>5</v>
      </c>
      <c r="ALQ11" s="12">
        <v>5</v>
      </c>
      <c r="ALR11" s="12">
        <v>7</v>
      </c>
      <c r="ALS11" s="12">
        <v>2</v>
      </c>
      <c r="ALT11" s="12">
        <v>4</v>
      </c>
      <c r="ALU11" s="12">
        <v>9</v>
      </c>
      <c r="ALV11" s="12">
        <v>3</v>
      </c>
      <c r="ALW11" s="12">
        <v>7</v>
      </c>
      <c r="ALX11" s="12">
        <v>4</v>
      </c>
      <c r="ALY11" s="12">
        <v>7</v>
      </c>
      <c r="ALZ11" s="12">
        <v>3</v>
      </c>
      <c r="AMA11" s="12">
        <v>6</v>
      </c>
      <c r="AMB11" s="12">
        <v>6</v>
      </c>
      <c r="AMC11" s="12">
        <v>4</v>
      </c>
      <c r="AMD11" s="12">
        <v>5</v>
      </c>
      <c r="AME11" s="12">
        <v>3</v>
      </c>
      <c r="AMF11" s="12">
        <v>3</v>
      </c>
      <c r="AMG11" s="12">
        <v>4</v>
      </c>
      <c r="AMH11" s="12">
        <v>4</v>
      </c>
      <c r="AMI11" s="12">
        <v>6</v>
      </c>
      <c r="AMJ11" s="12">
        <v>7</v>
      </c>
      <c r="AMK11" s="12">
        <v>9</v>
      </c>
      <c r="AML11" s="12">
        <v>4</v>
      </c>
      <c r="AMM11" s="12">
        <v>5</v>
      </c>
      <c r="AMN11" s="12">
        <v>6</v>
      </c>
      <c r="AMO11" s="12">
        <v>7</v>
      </c>
      <c r="AMP11" s="12">
        <v>4</v>
      </c>
      <c r="AMQ11" s="12">
        <v>4</v>
      </c>
      <c r="AMR11" s="12">
        <v>5</v>
      </c>
      <c r="AMS11" s="12">
        <v>2</v>
      </c>
      <c r="AMT11" s="12">
        <v>2</v>
      </c>
      <c r="AMU11" s="12">
        <v>12</v>
      </c>
      <c r="AMV11" s="12">
        <v>4</v>
      </c>
      <c r="AMW11" s="12">
        <v>4</v>
      </c>
      <c r="AMX11" s="12">
        <v>5</v>
      </c>
      <c r="AMY11" s="12">
        <v>7</v>
      </c>
      <c r="AMZ11" s="12">
        <v>2</v>
      </c>
      <c r="ANA11" s="12">
        <v>2</v>
      </c>
      <c r="ANB11" s="12">
        <v>5</v>
      </c>
      <c r="ANC11" s="12">
        <v>3</v>
      </c>
      <c r="AND11" s="12">
        <v>5</v>
      </c>
      <c r="ANE11" s="12">
        <v>4</v>
      </c>
      <c r="ANF11" s="12">
        <v>3</v>
      </c>
      <c r="ANG11" s="12">
        <v>7</v>
      </c>
      <c r="ANH11" s="12">
        <v>4</v>
      </c>
      <c r="ANI11" s="12">
        <v>7</v>
      </c>
      <c r="ANJ11" s="12">
        <v>3</v>
      </c>
      <c r="ANK11" s="12">
        <v>2</v>
      </c>
      <c r="ANL11" s="12">
        <v>5</v>
      </c>
      <c r="ANM11" s="12">
        <v>7</v>
      </c>
      <c r="ANN11" s="12">
        <v>5</v>
      </c>
      <c r="ANO11" s="12">
        <v>7</v>
      </c>
      <c r="ANP11" s="12">
        <v>5</v>
      </c>
      <c r="ANQ11" s="12">
        <v>6</v>
      </c>
      <c r="ANR11" s="12">
        <v>5</v>
      </c>
      <c r="ANS11" s="12">
        <v>6</v>
      </c>
      <c r="ANT11" s="12">
        <v>8</v>
      </c>
      <c r="ANU11" s="12">
        <v>9</v>
      </c>
      <c r="ANV11" s="12">
        <v>6</v>
      </c>
      <c r="ANW11" s="12">
        <v>4</v>
      </c>
      <c r="ANX11" s="12">
        <v>4</v>
      </c>
      <c r="ANY11" s="12">
        <v>6</v>
      </c>
      <c r="ANZ11" s="12">
        <v>6</v>
      </c>
      <c r="AOA11" s="12">
        <v>5</v>
      </c>
      <c r="AOB11" s="12">
        <v>5</v>
      </c>
      <c r="AOC11" s="12">
        <v>2</v>
      </c>
      <c r="AOD11" s="12">
        <v>6</v>
      </c>
      <c r="AOE11" s="12">
        <v>5</v>
      </c>
      <c r="AOF11" s="12">
        <v>4</v>
      </c>
      <c r="AOG11" s="12">
        <v>5</v>
      </c>
      <c r="AOH11" s="12">
        <v>4</v>
      </c>
      <c r="AOI11" s="12">
        <v>5</v>
      </c>
      <c r="AOJ11" s="12">
        <v>9</v>
      </c>
      <c r="AOK11" s="12">
        <v>4</v>
      </c>
      <c r="AOL11" s="12">
        <v>7</v>
      </c>
      <c r="AOM11" s="12">
        <v>5</v>
      </c>
      <c r="AON11" s="12">
        <v>3</v>
      </c>
      <c r="AOO11" s="12">
        <v>3</v>
      </c>
      <c r="AOP11" s="12">
        <v>4</v>
      </c>
      <c r="AOQ11" s="12">
        <v>4</v>
      </c>
      <c r="AOR11" s="12">
        <v>6</v>
      </c>
      <c r="AOS11" s="12">
        <v>4</v>
      </c>
      <c r="AOT11" s="12">
        <v>4</v>
      </c>
      <c r="AOU11" s="12">
        <v>5</v>
      </c>
      <c r="AOV11" s="12">
        <v>2</v>
      </c>
      <c r="AOW11" s="12">
        <v>6</v>
      </c>
      <c r="AOX11" s="12">
        <v>1</v>
      </c>
      <c r="AOY11" s="12">
        <v>6</v>
      </c>
      <c r="AOZ11" s="12">
        <v>5</v>
      </c>
      <c r="APA11" s="12">
        <v>5</v>
      </c>
      <c r="APB11" s="12">
        <v>5</v>
      </c>
      <c r="APC11" s="12">
        <v>6</v>
      </c>
      <c r="APD11" s="12">
        <v>3</v>
      </c>
      <c r="APE11" s="12">
        <v>3</v>
      </c>
      <c r="APF11" s="12">
        <v>2</v>
      </c>
      <c r="APG11" s="12">
        <v>3</v>
      </c>
      <c r="APH11" s="12">
        <v>4</v>
      </c>
      <c r="API11" s="12">
        <v>6</v>
      </c>
      <c r="APJ11" s="12">
        <v>6</v>
      </c>
      <c r="APK11" s="12">
        <v>7</v>
      </c>
      <c r="APL11" s="12">
        <v>5</v>
      </c>
      <c r="APM11" s="12">
        <v>6</v>
      </c>
      <c r="APN11" s="12">
        <v>3</v>
      </c>
      <c r="APO11" s="12">
        <v>6</v>
      </c>
      <c r="APP11" s="12">
        <v>2</v>
      </c>
      <c r="APQ11" s="12">
        <v>5</v>
      </c>
      <c r="APR11" s="12">
        <v>5</v>
      </c>
      <c r="APS11" s="12">
        <v>6</v>
      </c>
      <c r="APT11" s="12">
        <v>5</v>
      </c>
      <c r="APU11" s="12">
        <v>4</v>
      </c>
      <c r="APV11" s="12">
        <v>1</v>
      </c>
      <c r="APW11" s="12">
        <v>7</v>
      </c>
      <c r="APX11" s="12">
        <v>5</v>
      </c>
      <c r="APY11" s="12">
        <v>6</v>
      </c>
      <c r="APZ11" s="12">
        <v>5</v>
      </c>
      <c r="AQA11" s="12">
        <v>5</v>
      </c>
      <c r="AQB11" s="12">
        <v>3</v>
      </c>
      <c r="AQC11" s="12">
        <v>3</v>
      </c>
      <c r="AQD11" s="12">
        <v>2</v>
      </c>
      <c r="AQE11" s="12">
        <v>7</v>
      </c>
      <c r="AQF11" s="12">
        <v>8</v>
      </c>
      <c r="AQG11" s="12">
        <v>4</v>
      </c>
      <c r="AQH11" s="12">
        <v>2</v>
      </c>
      <c r="AQI11" s="12">
        <v>3</v>
      </c>
      <c r="AQJ11" s="12">
        <v>5</v>
      </c>
      <c r="AQK11" s="12">
        <v>12</v>
      </c>
      <c r="AQL11" s="12">
        <v>4</v>
      </c>
      <c r="AQM11" s="12">
        <v>7</v>
      </c>
      <c r="AQN11" s="12">
        <v>4</v>
      </c>
      <c r="AQO11" s="12">
        <v>4</v>
      </c>
      <c r="AQP11" s="12">
        <v>4</v>
      </c>
      <c r="AQQ11" s="12">
        <v>1</v>
      </c>
      <c r="AQR11" s="12">
        <v>4</v>
      </c>
      <c r="AQS11" s="12">
        <v>7</v>
      </c>
      <c r="AQT11" s="12">
        <v>8</v>
      </c>
      <c r="AQU11" s="12">
        <v>8</v>
      </c>
      <c r="AQV11" s="12">
        <v>3</v>
      </c>
      <c r="AQW11" s="12">
        <v>8</v>
      </c>
      <c r="AQX11" s="12">
        <v>7</v>
      </c>
      <c r="AQY11" s="12">
        <v>4</v>
      </c>
      <c r="AQZ11" s="12">
        <v>2</v>
      </c>
      <c r="ARA11" s="12">
        <v>11</v>
      </c>
      <c r="ARB11" s="12">
        <v>5</v>
      </c>
      <c r="ARC11" s="12">
        <v>7</v>
      </c>
      <c r="ARD11" s="12">
        <v>6</v>
      </c>
      <c r="ARE11" s="12">
        <v>5</v>
      </c>
      <c r="ARF11" s="12">
        <v>5</v>
      </c>
      <c r="ARG11" s="12">
        <v>4</v>
      </c>
      <c r="ARH11" s="12">
        <v>8</v>
      </c>
      <c r="ARI11" s="12">
        <v>7</v>
      </c>
      <c r="ARJ11" s="12">
        <v>7</v>
      </c>
      <c r="ARK11" s="12">
        <v>2</v>
      </c>
      <c r="ARL11" s="12">
        <v>3</v>
      </c>
      <c r="ARM11" s="12">
        <v>2</v>
      </c>
      <c r="ARN11" s="12">
        <v>5</v>
      </c>
      <c r="ARO11" s="12">
        <v>3</v>
      </c>
      <c r="ARP11" s="12">
        <v>5</v>
      </c>
      <c r="ARQ11" s="12">
        <v>6</v>
      </c>
      <c r="ARR11" s="12">
        <v>6</v>
      </c>
      <c r="ARS11" s="12">
        <v>3</v>
      </c>
      <c r="ART11" s="12">
        <v>2</v>
      </c>
      <c r="ARU11" s="12">
        <v>7</v>
      </c>
      <c r="ARV11" s="12">
        <v>5</v>
      </c>
      <c r="ARW11" s="12">
        <v>5</v>
      </c>
      <c r="ARX11" s="12">
        <v>6</v>
      </c>
      <c r="ARY11" s="12">
        <v>5</v>
      </c>
      <c r="ARZ11" s="12">
        <v>4</v>
      </c>
      <c r="ASA11" s="12">
        <v>8</v>
      </c>
      <c r="ASB11" s="12">
        <v>3</v>
      </c>
      <c r="ASC11" s="12">
        <v>7</v>
      </c>
      <c r="ASD11" s="12">
        <v>4</v>
      </c>
      <c r="ASE11" s="12">
        <v>8</v>
      </c>
      <c r="ASF11" s="12">
        <v>4</v>
      </c>
      <c r="ASG11" s="12">
        <v>7</v>
      </c>
      <c r="ASH11" s="12">
        <v>5</v>
      </c>
      <c r="ASI11" s="12">
        <v>5</v>
      </c>
      <c r="ASJ11" s="12">
        <v>2</v>
      </c>
      <c r="ASK11" s="12">
        <v>6</v>
      </c>
      <c r="ASL11" s="12">
        <v>3</v>
      </c>
      <c r="ASM11" s="12">
        <v>6</v>
      </c>
      <c r="ASN11" s="12">
        <v>2</v>
      </c>
      <c r="ASO11" s="12">
        <v>4</v>
      </c>
      <c r="ASP11" s="12">
        <v>5</v>
      </c>
      <c r="ASQ11" s="12">
        <v>5</v>
      </c>
      <c r="ASR11" s="12">
        <v>3</v>
      </c>
      <c r="ASS11" s="12">
        <v>3</v>
      </c>
      <c r="AST11" s="12">
        <v>5</v>
      </c>
      <c r="ASU11" s="12">
        <v>1</v>
      </c>
      <c r="ASV11" s="12">
        <v>6</v>
      </c>
      <c r="ASW11" s="12">
        <v>7</v>
      </c>
      <c r="ASX11" s="12">
        <v>6</v>
      </c>
      <c r="ASY11" s="12">
        <v>6</v>
      </c>
      <c r="ASZ11" s="12">
        <v>6</v>
      </c>
      <c r="ATA11" s="12">
        <v>7</v>
      </c>
      <c r="ATB11" s="12">
        <v>3</v>
      </c>
      <c r="ATC11" s="12">
        <v>5</v>
      </c>
      <c r="ATD11" s="12">
        <v>5</v>
      </c>
      <c r="ATE11" s="12">
        <v>6</v>
      </c>
      <c r="ATF11" s="12">
        <v>7</v>
      </c>
      <c r="ATG11" s="12">
        <v>5</v>
      </c>
      <c r="ATH11" s="12">
        <v>2</v>
      </c>
      <c r="ATI11" s="12">
        <v>1</v>
      </c>
      <c r="ATJ11" s="12">
        <v>4</v>
      </c>
      <c r="ATK11" s="12">
        <v>4</v>
      </c>
      <c r="ATL11" s="12">
        <v>5</v>
      </c>
      <c r="ATM11" s="12">
        <v>3</v>
      </c>
      <c r="ATN11" s="12">
        <v>2</v>
      </c>
      <c r="ATO11" s="12">
        <v>5</v>
      </c>
      <c r="ATP11" s="12">
        <v>6</v>
      </c>
      <c r="ATQ11" s="12">
        <v>5</v>
      </c>
      <c r="ATR11" s="12">
        <v>6</v>
      </c>
      <c r="ATS11" s="12">
        <v>6</v>
      </c>
      <c r="ATT11" s="12">
        <v>8</v>
      </c>
      <c r="ATU11" s="12">
        <v>2</v>
      </c>
      <c r="ATV11" s="12">
        <v>5</v>
      </c>
      <c r="ATW11" s="12">
        <v>4</v>
      </c>
      <c r="ATX11" s="12">
        <v>5</v>
      </c>
      <c r="ATY11" s="12">
        <v>5</v>
      </c>
      <c r="ATZ11" s="12">
        <v>3</v>
      </c>
      <c r="AUA11" s="12">
        <v>4</v>
      </c>
      <c r="AUB11" s="12">
        <v>5</v>
      </c>
      <c r="AUC11" s="12">
        <v>7</v>
      </c>
      <c r="AUD11" s="12">
        <v>5</v>
      </c>
      <c r="AUE11" s="12">
        <v>7</v>
      </c>
      <c r="AUF11" s="12">
        <v>7</v>
      </c>
      <c r="AUG11" s="12">
        <v>1</v>
      </c>
      <c r="AUH11" s="12">
        <v>7</v>
      </c>
      <c r="AUI11" s="12">
        <v>6</v>
      </c>
      <c r="AUJ11" s="12">
        <v>8</v>
      </c>
      <c r="AUK11" s="12">
        <v>2</v>
      </c>
      <c r="AUL11" s="12">
        <v>1</v>
      </c>
      <c r="AUM11" s="12">
        <v>9</v>
      </c>
      <c r="AUN11" s="12">
        <v>5</v>
      </c>
      <c r="AUO11" s="12">
        <v>5</v>
      </c>
      <c r="AUP11" s="12">
        <v>7</v>
      </c>
      <c r="AUQ11" s="12">
        <v>6</v>
      </c>
      <c r="AUR11" s="12">
        <v>5</v>
      </c>
      <c r="AUS11" s="12">
        <v>5</v>
      </c>
      <c r="AUT11" s="12">
        <v>5</v>
      </c>
      <c r="AUU11" s="12">
        <v>3</v>
      </c>
      <c r="AUV11" s="12">
        <v>3</v>
      </c>
      <c r="AUW11" s="12">
        <v>6</v>
      </c>
      <c r="AUX11" s="12">
        <v>5</v>
      </c>
      <c r="AUY11" s="12">
        <v>10</v>
      </c>
      <c r="AUZ11" s="12">
        <v>4</v>
      </c>
      <c r="AVA11" s="12">
        <v>7</v>
      </c>
      <c r="AVB11" s="12">
        <v>8</v>
      </c>
      <c r="AVC11" s="12">
        <v>5</v>
      </c>
      <c r="AVD11" s="12">
        <v>2</v>
      </c>
      <c r="AVE11" s="12">
        <v>5</v>
      </c>
      <c r="AVF11" s="12">
        <v>10</v>
      </c>
      <c r="AVG11" s="12">
        <v>6</v>
      </c>
      <c r="AVH11" s="12">
        <v>4</v>
      </c>
      <c r="AVI11" s="12">
        <v>8</v>
      </c>
      <c r="AVJ11" s="12">
        <v>3</v>
      </c>
      <c r="AVK11" s="12">
        <v>4</v>
      </c>
      <c r="AVL11" s="12">
        <v>5</v>
      </c>
      <c r="AVM11" s="12">
        <v>4</v>
      </c>
      <c r="AVN11" s="12">
        <v>4</v>
      </c>
      <c r="AVO11" s="12">
        <v>5</v>
      </c>
      <c r="AVP11" s="12">
        <v>1</v>
      </c>
      <c r="AVQ11" s="12">
        <v>6</v>
      </c>
      <c r="AVR11" s="12">
        <v>5</v>
      </c>
      <c r="AVS11" s="12">
        <v>6</v>
      </c>
      <c r="AVT11" s="12">
        <v>4</v>
      </c>
      <c r="AVU11" s="12">
        <v>5</v>
      </c>
      <c r="AVV11" s="12">
        <v>4</v>
      </c>
      <c r="AVW11" s="12">
        <v>3</v>
      </c>
      <c r="AVX11" s="12">
        <v>4</v>
      </c>
      <c r="AVY11" s="12">
        <v>6</v>
      </c>
      <c r="AVZ11" s="12">
        <v>9</v>
      </c>
      <c r="AWA11" s="12">
        <v>9</v>
      </c>
      <c r="AWB11" s="12">
        <v>6</v>
      </c>
      <c r="AWC11" s="12">
        <v>6</v>
      </c>
      <c r="AWD11" s="12">
        <v>5</v>
      </c>
      <c r="AWE11" s="12">
        <v>11</v>
      </c>
      <c r="AWF11" s="12">
        <v>6</v>
      </c>
      <c r="AWG11" s="12">
        <v>4</v>
      </c>
      <c r="AWH11" s="12">
        <v>3</v>
      </c>
      <c r="AWI11" s="12">
        <v>5</v>
      </c>
      <c r="AWJ11" s="12">
        <v>4</v>
      </c>
      <c r="AWK11" s="12">
        <v>9</v>
      </c>
      <c r="AWL11" s="12">
        <v>5</v>
      </c>
      <c r="AWM11" s="12">
        <v>4</v>
      </c>
      <c r="AWN11" s="12">
        <v>7</v>
      </c>
      <c r="AWO11" s="12">
        <v>7</v>
      </c>
      <c r="AWP11" s="12">
        <v>5</v>
      </c>
      <c r="AWQ11" s="12">
        <v>2</v>
      </c>
      <c r="AWR11" s="12">
        <v>5</v>
      </c>
      <c r="AWS11" s="12">
        <v>5</v>
      </c>
      <c r="AWT11" s="12">
        <v>7</v>
      </c>
      <c r="AWU11" s="12">
        <v>3</v>
      </c>
      <c r="AWV11" s="12">
        <v>5</v>
      </c>
      <c r="AWW11" s="12">
        <v>3</v>
      </c>
      <c r="AWX11" s="12">
        <v>2</v>
      </c>
      <c r="AWY11" s="12">
        <v>11</v>
      </c>
      <c r="AWZ11" s="12">
        <v>3</v>
      </c>
      <c r="AXA11" s="12">
        <v>4</v>
      </c>
      <c r="AXB11" s="12">
        <v>4</v>
      </c>
      <c r="AXC11" s="12">
        <v>5</v>
      </c>
      <c r="AXD11" s="12">
        <v>2</v>
      </c>
      <c r="AXE11" s="12">
        <v>8</v>
      </c>
      <c r="AXF11" s="12">
        <v>3</v>
      </c>
      <c r="AXG11" s="12">
        <v>2</v>
      </c>
      <c r="AXH11" s="12">
        <v>5</v>
      </c>
      <c r="AXI11" s="12">
        <v>7</v>
      </c>
      <c r="AXJ11" s="12">
        <v>8</v>
      </c>
      <c r="AXK11" s="12">
        <v>8</v>
      </c>
      <c r="AXL11" s="12">
        <v>3</v>
      </c>
      <c r="AXM11" s="12">
        <v>4</v>
      </c>
      <c r="AXN11" s="12">
        <v>7</v>
      </c>
      <c r="AXO11" s="12">
        <v>7</v>
      </c>
      <c r="AXP11" s="12">
        <v>5</v>
      </c>
      <c r="AXQ11" s="12">
        <v>4</v>
      </c>
      <c r="AXR11" s="12">
        <v>5</v>
      </c>
      <c r="AXS11" s="12">
        <v>7</v>
      </c>
      <c r="AXT11" s="12">
        <v>5</v>
      </c>
      <c r="AXU11" s="12">
        <v>7</v>
      </c>
      <c r="AXV11" s="12">
        <v>5</v>
      </c>
      <c r="AXW11" s="12">
        <v>2</v>
      </c>
      <c r="AXX11" s="12">
        <v>1</v>
      </c>
      <c r="AXY11" s="12">
        <v>6</v>
      </c>
      <c r="AXZ11" s="12">
        <v>5</v>
      </c>
      <c r="AYA11" s="12">
        <v>12</v>
      </c>
      <c r="AYB11" s="12">
        <v>8</v>
      </c>
      <c r="AYC11" s="12">
        <v>5</v>
      </c>
      <c r="AYD11" s="12">
        <v>3</v>
      </c>
      <c r="AYE11" s="12">
        <v>4</v>
      </c>
      <c r="AYF11" s="12">
        <v>1</v>
      </c>
      <c r="AYG11" s="12">
        <v>3</v>
      </c>
      <c r="AYH11" s="12">
        <v>7</v>
      </c>
      <c r="AYI11" s="12">
        <v>3</v>
      </c>
      <c r="AYJ11" s="12">
        <v>5</v>
      </c>
      <c r="AYK11" s="12">
        <v>8</v>
      </c>
      <c r="AYL11" s="12">
        <v>3</v>
      </c>
      <c r="AYM11" s="12">
        <v>3</v>
      </c>
      <c r="AYN11" s="12">
        <v>2</v>
      </c>
      <c r="AYO11" s="12">
        <v>9</v>
      </c>
      <c r="AYP11" s="12">
        <v>6</v>
      </c>
      <c r="AYQ11" s="12">
        <v>7</v>
      </c>
      <c r="AYR11" s="12">
        <v>4</v>
      </c>
      <c r="AYS11" s="12">
        <v>4</v>
      </c>
      <c r="AYT11" s="12">
        <v>4</v>
      </c>
      <c r="AYU11" s="12">
        <v>2</v>
      </c>
      <c r="AYV11" s="12">
        <v>6</v>
      </c>
      <c r="AYW11" s="12">
        <v>6</v>
      </c>
      <c r="AYX11" s="12">
        <v>5</v>
      </c>
      <c r="AYY11" s="12">
        <v>6</v>
      </c>
      <c r="AYZ11" s="12">
        <v>6</v>
      </c>
      <c r="AZA11" s="12">
        <v>4</v>
      </c>
      <c r="AZB11" s="12">
        <v>6</v>
      </c>
      <c r="AZC11" s="12">
        <v>4</v>
      </c>
      <c r="AZD11" s="12">
        <v>5</v>
      </c>
      <c r="AZE11" s="12">
        <v>6</v>
      </c>
      <c r="AZF11" s="12">
        <v>7</v>
      </c>
      <c r="AZG11" s="12">
        <v>5</v>
      </c>
      <c r="AZH11" s="12">
        <v>6</v>
      </c>
      <c r="AZI11" s="12">
        <v>3</v>
      </c>
      <c r="AZJ11" s="12">
        <v>7</v>
      </c>
      <c r="AZK11" s="12">
        <v>4</v>
      </c>
      <c r="AZL11" s="12">
        <v>3</v>
      </c>
      <c r="AZM11" s="12">
        <v>2</v>
      </c>
      <c r="AZN11" s="12">
        <v>4</v>
      </c>
      <c r="AZO11" s="12">
        <v>2</v>
      </c>
      <c r="AZP11" s="12">
        <v>6</v>
      </c>
      <c r="AZQ11" s="12">
        <v>2</v>
      </c>
      <c r="AZR11" s="12">
        <v>6</v>
      </c>
      <c r="AZS11" s="12">
        <v>2</v>
      </c>
      <c r="AZT11" s="12">
        <v>5</v>
      </c>
      <c r="AZU11" s="12">
        <v>2</v>
      </c>
      <c r="AZV11" s="12">
        <v>3</v>
      </c>
      <c r="AZW11" s="12">
        <v>10</v>
      </c>
      <c r="AZX11" s="12">
        <v>8</v>
      </c>
      <c r="AZY11" s="12">
        <v>8</v>
      </c>
      <c r="AZZ11" s="12">
        <v>3</v>
      </c>
      <c r="BAA11" s="12">
        <v>4</v>
      </c>
      <c r="BAB11" s="12">
        <v>2</v>
      </c>
      <c r="BAC11" s="12">
        <v>6</v>
      </c>
      <c r="BAD11" s="12">
        <v>5</v>
      </c>
      <c r="BAE11" s="12">
        <v>3</v>
      </c>
      <c r="BAF11" s="12">
        <v>4</v>
      </c>
      <c r="BAG11" s="12">
        <v>6</v>
      </c>
      <c r="BAH11" s="12">
        <v>8</v>
      </c>
      <c r="BAI11" s="12">
        <v>3</v>
      </c>
      <c r="BAJ11" s="12">
        <v>5</v>
      </c>
      <c r="BAK11" s="12">
        <v>7</v>
      </c>
      <c r="BAL11" s="12">
        <v>4</v>
      </c>
      <c r="BAM11" s="12">
        <v>4</v>
      </c>
      <c r="BAN11" s="12">
        <v>5</v>
      </c>
      <c r="BAO11" s="12">
        <v>1</v>
      </c>
      <c r="BAP11" s="12">
        <v>6</v>
      </c>
      <c r="BAQ11" s="12">
        <v>8</v>
      </c>
      <c r="BAR11" s="12">
        <v>8</v>
      </c>
      <c r="BAS11" s="12">
        <v>4</v>
      </c>
      <c r="BAT11" s="12">
        <v>5</v>
      </c>
      <c r="BAU11" s="12">
        <v>10</v>
      </c>
      <c r="BAV11" s="12">
        <v>5</v>
      </c>
      <c r="BAW11" s="12">
        <v>6</v>
      </c>
      <c r="BAX11" s="12">
        <v>8</v>
      </c>
      <c r="BAY11" s="12">
        <v>3</v>
      </c>
      <c r="BAZ11" s="12">
        <v>3</v>
      </c>
      <c r="BBA11" s="12">
        <v>1</v>
      </c>
      <c r="BBB11" s="12">
        <v>4</v>
      </c>
      <c r="BBC11" s="12">
        <v>7</v>
      </c>
      <c r="BBD11" s="12">
        <v>6</v>
      </c>
      <c r="BBE11" s="12">
        <v>8</v>
      </c>
      <c r="BBF11" s="12">
        <v>3</v>
      </c>
      <c r="BBG11" s="12">
        <v>8</v>
      </c>
      <c r="BBH11" s="12">
        <v>4</v>
      </c>
      <c r="BBI11" s="12">
        <v>6</v>
      </c>
      <c r="BBJ11" s="12">
        <v>10</v>
      </c>
      <c r="BBK11" s="12">
        <v>7</v>
      </c>
      <c r="BBL11" s="12">
        <v>6</v>
      </c>
      <c r="BBM11" s="12">
        <v>5</v>
      </c>
      <c r="BBN11" s="12">
        <v>9</v>
      </c>
      <c r="BBO11" s="12">
        <v>7</v>
      </c>
      <c r="BBP11" s="12">
        <v>8</v>
      </c>
      <c r="BBQ11" s="12">
        <v>6</v>
      </c>
      <c r="BBR11" s="12">
        <v>5</v>
      </c>
      <c r="BBS11" s="12">
        <v>5</v>
      </c>
      <c r="BBT11" s="12">
        <v>6</v>
      </c>
      <c r="BBU11" s="12">
        <v>3</v>
      </c>
      <c r="BBV11" s="12">
        <v>8</v>
      </c>
      <c r="BBW11" s="12">
        <v>4</v>
      </c>
      <c r="BBX11" s="12">
        <v>5</v>
      </c>
      <c r="BBY11" s="12">
        <v>1</v>
      </c>
      <c r="BBZ11" s="12">
        <v>5</v>
      </c>
      <c r="BCA11" s="12">
        <v>4</v>
      </c>
      <c r="BCB11" s="12">
        <v>5</v>
      </c>
      <c r="BCC11" s="12">
        <v>5</v>
      </c>
      <c r="BCD11" s="12">
        <v>4</v>
      </c>
      <c r="BCE11" s="12">
        <v>4</v>
      </c>
      <c r="BCF11" s="12">
        <v>1</v>
      </c>
      <c r="BCG11" s="12">
        <v>6</v>
      </c>
      <c r="BCH11" s="12">
        <v>9</v>
      </c>
      <c r="BCI11" s="12">
        <v>8</v>
      </c>
      <c r="BCJ11" s="12">
        <v>8</v>
      </c>
      <c r="BCK11" s="12">
        <v>7</v>
      </c>
      <c r="BCL11" s="12">
        <v>4</v>
      </c>
      <c r="BCM11" s="12">
        <v>7</v>
      </c>
      <c r="BCN11" s="12">
        <v>7</v>
      </c>
      <c r="BCO11" s="12">
        <v>4</v>
      </c>
      <c r="BCP11" s="12">
        <v>8</v>
      </c>
      <c r="BCQ11" s="12">
        <v>4</v>
      </c>
      <c r="BCR11" s="12">
        <v>3</v>
      </c>
      <c r="BCS11" s="12">
        <v>6</v>
      </c>
      <c r="BCT11" s="12">
        <v>5</v>
      </c>
      <c r="BCU11" s="12">
        <v>4</v>
      </c>
      <c r="BCV11" s="12">
        <v>9</v>
      </c>
      <c r="BCW11" s="12">
        <v>6</v>
      </c>
      <c r="BCX11" s="12">
        <v>6</v>
      </c>
      <c r="BCY11" s="12">
        <v>5</v>
      </c>
      <c r="BCZ11" s="12">
        <v>6</v>
      </c>
      <c r="BDA11" s="12">
        <v>5</v>
      </c>
      <c r="BDB11" s="12">
        <v>8</v>
      </c>
      <c r="BDC11" s="12">
        <v>1</v>
      </c>
      <c r="BDD11" s="12">
        <v>4</v>
      </c>
      <c r="BDE11" s="12">
        <v>4</v>
      </c>
      <c r="BDF11" s="12">
        <v>8</v>
      </c>
      <c r="BDG11" s="12">
        <v>5</v>
      </c>
      <c r="BDH11" s="12">
        <v>7</v>
      </c>
      <c r="BDI11" s="12">
        <v>9</v>
      </c>
      <c r="BDJ11" s="12">
        <v>8</v>
      </c>
      <c r="BDK11" s="12">
        <v>6</v>
      </c>
      <c r="BDL11" s="12">
        <v>5</v>
      </c>
      <c r="BDM11" s="12">
        <v>4</v>
      </c>
      <c r="BDN11" s="12">
        <v>9</v>
      </c>
      <c r="BDO11" s="12">
        <v>4</v>
      </c>
      <c r="BDP11" s="12">
        <v>6</v>
      </c>
      <c r="BDQ11" s="12">
        <v>9</v>
      </c>
      <c r="BDR11" s="12">
        <v>2</v>
      </c>
      <c r="BDS11" s="12">
        <v>2</v>
      </c>
      <c r="BDT11" s="12">
        <v>2</v>
      </c>
      <c r="BDU11" s="12">
        <v>7</v>
      </c>
      <c r="BDV11" s="12">
        <v>7</v>
      </c>
      <c r="BDW11" s="12">
        <v>4</v>
      </c>
      <c r="BDX11" s="12">
        <v>2</v>
      </c>
      <c r="BDY11" s="12">
        <v>4</v>
      </c>
      <c r="BDZ11" s="12">
        <v>5</v>
      </c>
      <c r="BEA11" s="12">
        <v>3</v>
      </c>
      <c r="BEB11" s="12">
        <v>3</v>
      </c>
      <c r="BEC11" s="12">
        <v>1</v>
      </c>
      <c r="BED11" s="12">
        <v>8</v>
      </c>
      <c r="BEE11" s="12">
        <v>4</v>
      </c>
      <c r="BEF11" s="12">
        <v>9</v>
      </c>
      <c r="BEG11" s="12">
        <v>7</v>
      </c>
      <c r="BEH11" s="12">
        <v>5</v>
      </c>
      <c r="BEI11" s="12">
        <v>7</v>
      </c>
      <c r="BEJ11" s="12">
        <v>7</v>
      </c>
      <c r="BEK11" s="12">
        <v>3</v>
      </c>
      <c r="BEL11" s="12">
        <v>4</v>
      </c>
      <c r="BEM11" s="12">
        <v>8</v>
      </c>
      <c r="BEN11" s="12">
        <v>6</v>
      </c>
      <c r="BEO11" s="12">
        <v>7</v>
      </c>
      <c r="BEP11" s="12">
        <v>7</v>
      </c>
      <c r="BEQ11" s="12">
        <v>3</v>
      </c>
      <c r="BER11" s="12">
        <v>9</v>
      </c>
      <c r="BES11" s="12">
        <v>4</v>
      </c>
      <c r="BET11" s="12">
        <v>8</v>
      </c>
      <c r="BEU11" s="12">
        <v>5</v>
      </c>
      <c r="BEV11" s="12">
        <v>7</v>
      </c>
      <c r="BEW11" s="12">
        <v>5</v>
      </c>
      <c r="BEX11" s="12">
        <v>5</v>
      </c>
      <c r="BEY11" s="12">
        <v>6</v>
      </c>
      <c r="BEZ11" s="12">
        <v>4</v>
      </c>
      <c r="BFA11" s="12">
        <v>2</v>
      </c>
      <c r="BFB11" s="12">
        <v>5</v>
      </c>
      <c r="BFC11" s="12">
        <v>6</v>
      </c>
      <c r="BFD11" s="12">
        <v>10</v>
      </c>
      <c r="BFE11" s="12">
        <v>6</v>
      </c>
      <c r="BFF11" s="12">
        <v>3</v>
      </c>
      <c r="BFG11" s="12">
        <v>7</v>
      </c>
      <c r="BFH11" s="12">
        <v>3</v>
      </c>
      <c r="BFI11" s="12">
        <v>2</v>
      </c>
      <c r="BFJ11" s="12">
        <v>3</v>
      </c>
      <c r="BFK11" s="12">
        <v>10</v>
      </c>
      <c r="BFL11" s="12">
        <v>5</v>
      </c>
      <c r="BFM11" s="12">
        <v>8</v>
      </c>
      <c r="BFN11" s="12">
        <v>3</v>
      </c>
      <c r="BFO11" s="12">
        <v>2</v>
      </c>
      <c r="BFP11" s="12">
        <v>4</v>
      </c>
      <c r="BFQ11" s="12">
        <v>5</v>
      </c>
      <c r="BFR11" s="12">
        <v>6</v>
      </c>
      <c r="BFS11" s="12">
        <v>5</v>
      </c>
      <c r="BFT11" s="12">
        <v>2</v>
      </c>
      <c r="BFU11" s="12">
        <v>4</v>
      </c>
      <c r="BFV11" s="12">
        <v>8</v>
      </c>
      <c r="BFW11" s="12">
        <v>5</v>
      </c>
      <c r="BFX11" s="12">
        <v>4</v>
      </c>
      <c r="BFY11" s="12">
        <v>2</v>
      </c>
      <c r="BFZ11" s="12">
        <v>10</v>
      </c>
      <c r="BGA11" s="12">
        <v>5</v>
      </c>
      <c r="BGB11" s="12">
        <v>4</v>
      </c>
      <c r="BGC11" s="12">
        <v>3</v>
      </c>
      <c r="BGD11" s="12">
        <v>5</v>
      </c>
      <c r="BGE11" s="12">
        <v>2</v>
      </c>
      <c r="BGF11" s="12">
        <v>5</v>
      </c>
      <c r="BGG11" s="12">
        <v>7</v>
      </c>
      <c r="BGH11" s="12">
        <v>4</v>
      </c>
      <c r="BGI11" s="12">
        <v>7</v>
      </c>
      <c r="BGJ11" s="12">
        <v>6</v>
      </c>
      <c r="BGK11" s="12">
        <v>8</v>
      </c>
      <c r="BGL11" s="12">
        <v>5</v>
      </c>
      <c r="BGM11" s="12">
        <v>7</v>
      </c>
      <c r="BGN11" s="12">
        <v>7</v>
      </c>
      <c r="BGO11" s="12">
        <v>4</v>
      </c>
      <c r="BGP11" s="12">
        <v>3</v>
      </c>
      <c r="BGQ11" s="12">
        <v>4</v>
      </c>
      <c r="BGR11" s="12">
        <v>8</v>
      </c>
      <c r="BGS11" s="12">
        <v>4</v>
      </c>
      <c r="BGT11" s="12">
        <v>6</v>
      </c>
      <c r="BGU11" s="12">
        <v>6</v>
      </c>
      <c r="BGV11" s="12">
        <v>4</v>
      </c>
      <c r="BGW11" s="12">
        <v>6</v>
      </c>
      <c r="BGX11" s="12">
        <v>5</v>
      </c>
      <c r="BGY11" s="12">
        <v>5</v>
      </c>
      <c r="BGZ11" s="12">
        <v>1</v>
      </c>
      <c r="BHA11" s="12">
        <v>2</v>
      </c>
      <c r="BHB11" s="12">
        <v>2</v>
      </c>
      <c r="BHC11" s="12">
        <v>9</v>
      </c>
      <c r="BHD11" s="12">
        <v>4</v>
      </c>
      <c r="BHE11" s="12">
        <v>10</v>
      </c>
      <c r="BHF11" s="12">
        <v>8</v>
      </c>
      <c r="BHG11" s="12">
        <v>5</v>
      </c>
      <c r="BHH11" s="12">
        <v>3</v>
      </c>
      <c r="BHI11" s="12">
        <v>6</v>
      </c>
      <c r="BHJ11" s="12">
        <v>5</v>
      </c>
      <c r="BHK11" s="12">
        <v>6</v>
      </c>
      <c r="BHL11" s="12">
        <v>9</v>
      </c>
      <c r="BHM11" s="12">
        <v>3</v>
      </c>
      <c r="BHN11" s="12">
        <v>5</v>
      </c>
      <c r="BHO11" s="12">
        <v>5</v>
      </c>
      <c r="BHP11" s="12">
        <v>2</v>
      </c>
      <c r="BHQ11" s="12">
        <v>6</v>
      </c>
      <c r="BHR11" s="12">
        <v>5</v>
      </c>
      <c r="BHS11" s="12">
        <v>8</v>
      </c>
      <c r="BHT11" s="12">
        <v>8</v>
      </c>
      <c r="BHU11" s="12">
        <v>1</v>
      </c>
      <c r="BHV11" s="12">
        <v>6</v>
      </c>
      <c r="BHW11" s="12">
        <v>2</v>
      </c>
      <c r="BHX11" s="12">
        <v>2</v>
      </c>
      <c r="BHY11" s="12">
        <v>5</v>
      </c>
      <c r="BHZ11" s="12">
        <v>8</v>
      </c>
      <c r="BIA11" s="12">
        <v>4</v>
      </c>
      <c r="BIB11" s="12">
        <v>4</v>
      </c>
      <c r="BIC11" s="12">
        <v>7</v>
      </c>
      <c r="BID11" s="12">
        <v>5</v>
      </c>
      <c r="BIE11" s="12">
        <v>9</v>
      </c>
      <c r="BIF11" s="12">
        <v>4</v>
      </c>
      <c r="BIG11" s="12">
        <v>8</v>
      </c>
      <c r="BIH11" s="12">
        <v>6</v>
      </c>
      <c r="BII11" s="12">
        <v>5</v>
      </c>
      <c r="BIJ11" s="12">
        <v>8</v>
      </c>
      <c r="BIK11" s="12">
        <v>5</v>
      </c>
      <c r="BIL11" s="12">
        <v>6</v>
      </c>
      <c r="BIM11" s="12">
        <v>2</v>
      </c>
      <c r="BIN11" s="12">
        <v>5</v>
      </c>
      <c r="BIO11" s="12">
        <v>3</v>
      </c>
      <c r="BIP11" s="12">
        <v>5</v>
      </c>
      <c r="BIQ11" s="12">
        <v>6</v>
      </c>
      <c r="BIR11" s="12">
        <v>5</v>
      </c>
      <c r="BIS11" s="12">
        <v>2</v>
      </c>
      <c r="BIT11" s="12">
        <v>4</v>
      </c>
      <c r="BIU11" s="12">
        <v>4</v>
      </c>
      <c r="BIV11" s="12">
        <v>2</v>
      </c>
      <c r="BIW11" s="12">
        <v>4</v>
      </c>
      <c r="BIX11" s="12">
        <v>8</v>
      </c>
      <c r="BIY11" s="12">
        <v>4</v>
      </c>
      <c r="BIZ11" s="12">
        <v>1</v>
      </c>
      <c r="BJA11" s="12">
        <v>4</v>
      </c>
      <c r="BJB11" s="12">
        <v>4</v>
      </c>
      <c r="BJC11" s="12">
        <v>4</v>
      </c>
      <c r="BJD11" s="12">
        <v>6</v>
      </c>
      <c r="BJE11" s="12">
        <v>7</v>
      </c>
      <c r="BJF11" s="12">
        <v>5</v>
      </c>
      <c r="BJG11" s="12">
        <v>6</v>
      </c>
      <c r="BJH11" s="12">
        <v>15</v>
      </c>
      <c r="BJI11" s="12">
        <v>4</v>
      </c>
      <c r="BJJ11" s="12">
        <v>5</v>
      </c>
      <c r="BJK11" s="12">
        <v>6</v>
      </c>
      <c r="BJL11" s="12">
        <v>5</v>
      </c>
      <c r="BJM11" s="12">
        <v>5</v>
      </c>
      <c r="BJN11" s="12">
        <v>6</v>
      </c>
      <c r="BJO11" s="12">
        <v>7</v>
      </c>
      <c r="BJP11" s="12">
        <v>5</v>
      </c>
      <c r="BJQ11" s="12">
        <v>5</v>
      </c>
      <c r="BJR11" s="12">
        <v>3</v>
      </c>
      <c r="BJS11" s="12">
        <v>12</v>
      </c>
      <c r="BJT11" s="12">
        <v>3</v>
      </c>
      <c r="BJU11" s="12">
        <v>5</v>
      </c>
      <c r="BJV11" s="12">
        <v>3</v>
      </c>
      <c r="BJW11" s="12">
        <v>4</v>
      </c>
      <c r="BJX11" s="12">
        <v>1</v>
      </c>
      <c r="BJY11" s="12">
        <v>3</v>
      </c>
      <c r="BJZ11" s="12">
        <v>6</v>
      </c>
      <c r="BKA11" s="12">
        <v>5</v>
      </c>
      <c r="BKB11" s="12">
        <v>3</v>
      </c>
      <c r="BKC11" s="12">
        <v>7</v>
      </c>
      <c r="BKD11" s="12">
        <v>3</v>
      </c>
      <c r="BKE11" s="12">
        <v>7</v>
      </c>
      <c r="BKF11" s="12">
        <v>5</v>
      </c>
      <c r="BKG11" s="12">
        <v>2</v>
      </c>
      <c r="BKH11" s="12">
        <v>3</v>
      </c>
      <c r="BKI11" s="12">
        <v>5</v>
      </c>
      <c r="BKJ11" s="12">
        <v>7</v>
      </c>
      <c r="BKK11" s="12">
        <v>7</v>
      </c>
      <c r="BKL11" s="12">
        <v>5</v>
      </c>
      <c r="BKM11" s="12">
        <v>9</v>
      </c>
      <c r="BKN11" s="12">
        <v>2</v>
      </c>
      <c r="BKO11" s="12">
        <v>5</v>
      </c>
      <c r="BKP11" s="12">
        <v>7</v>
      </c>
      <c r="BKQ11" s="12">
        <v>8</v>
      </c>
      <c r="BKR11" s="12">
        <v>5</v>
      </c>
      <c r="BKS11" s="12">
        <v>6</v>
      </c>
      <c r="BKT11" s="12">
        <v>7</v>
      </c>
      <c r="BKU11" s="12">
        <v>1</v>
      </c>
      <c r="BKV11" s="12">
        <v>3</v>
      </c>
      <c r="BKW11" s="12">
        <v>4</v>
      </c>
      <c r="BKX11" s="12">
        <v>6</v>
      </c>
      <c r="BKY11" s="12">
        <v>1</v>
      </c>
      <c r="BKZ11" s="12">
        <v>3</v>
      </c>
      <c r="BLA11" s="12">
        <v>12</v>
      </c>
      <c r="BLB11" s="12">
        <v>1</v>
      </c>
      <c r="BLC11" s="12">
        <v>2</v>
      </c>
      <c r="BLD11" s="12">
        <v>5</v>
      </c>
      <c r="BLE11" s="12">
        <v>3</v>
      </c>
      <c r="BLF11" s="12">
        <v>6</v>
      </c>
      <c r="BLG11" s="12">
        <v>2</v>
      </c>
      <c r="BLH11" s="12">
        <v>5</v>
      </c>
      <c r="BLI11" s="12">
        <v>4</v>
      </c>
      <c r="BLJ11" s="12">
        <v>6</v>
      </c>
      <c r="BLK11" s="12">
        <v>5</v>
      </c>
      <c r="BLL11" s="12">
        <v>4</v>
      </c>
      <c r="BLM11" s="12">
        <v>3</v>
      </c>
      <c r="BLN11" s="12">
        <v>2</v>
      </c>
      <c r="BLO11" s="12">
        <v>3</v>
      </c>
      <c r="BLP11" s="12">
        <v>3</v>
      </c>
      <c r="BLQ11" s="12">
        <v>5</v>
      </c>
      <c r="BLR11" s="12">
        <v>4</v>
      </c>
      <c r="BLS11" s="12">
        <v>6</v>
      </c>
      <c r="BLT11" s="12">
        <v>4</v>
      </c>
      <c r="BLU11" s="12">
        <v>2</v>
      </c>
      <c r="BLV11" s="12">
        <v>7</v>
      </c>
      <c r="BLW11" s="12">
        <v>5</v>
      </c>
      <c r="BLX11" s="12">
        <v>2</v>
      </c>
      <c r="BLY11" s="12">
        <v>4</v>
      </c>
      <c r="BLZ11" s="12">
        <v>6</v>
      </c>
      <c r="BMA11" s="12">
        <v>7</v>
      </c>
      <c r="BMB11" s="12">
        <v>4</v>
      </c>
      <c r="BMC11" s="12">
        <v>2</v>
      </c>
      <c r="BMD11" s="12">
        <v>6</v>
      </c>
      <c r="BME11" s="12">
        <v>3</v>
      </c>
      <c r="BMF11" s="12">
        <v>6</v>
      </c>
      <c r="BMG11" s="12">
        <v>10</v>
      </c>
      <c r="BMH11" s="12">
        <v>4</v>
      </c>
      <c r="BMI11" s="12">
        <v>7</v>
      </c>
      <c r="BMJ11" s="12">
        <v>8</v>
      </c>
      <c r="BMK11" s="12">
        <v>3</v>
      </c>
      <c r="BML11" s="12">
        <v>4</v>
      </c>
      <c r="BMM11" s="12">
        <v>3</v>
      </c>
      <c r="BMN11" s="12">
        <v>3</v>
      </c>
      <c r="BMO11" s="12">
        <v>3</v>
      </c>
      <c r="BMP11" s="12">
        <v>9</v>
      </c>
      <c r="BMQ11" s="12">
        <v>4</v>
      </c>
      <c r="BMR11" s="12">
        <v>4</v>
      </c>
      <c r="BMS11" s="12">
        <v>5</v>
      </c>
      <c r="BMT11" s="12">
        <v>6</v>
      </c>
      <c r="BMU11" s="12">
        <v>5</v>
      </c>
      <c r="BMV11" s="12">
        <v>7</v>
      </c>
      <c r="BMW11" s="12">
        <v>3</v>
      </c>
      <c r="BMX11" s="12">
        <v>8</v>
      </c>
      <c r="BMY11" s="12">
        <v>4</v>
      </c>
      <c r="BMZ11" s="12">
        <v>4</v>
      </c>
      <c r="BNA11" s="12">
        <v>1</v>
      </c>
      <c r="BNB11" s="12">
        <v>4</v>
      </c>
      <c r="BNC11" s="12">
        <v>10</v>
      </c>
      <c r="BND11" s="12">
        <v>8</v>
      </c>
      <c r="BNE11" s="12">
        <v>6</v>
      </c>
      <c r="BNF11" s="12">
        <v>5</v>
      </c>
      <c r="BNG11" s="12">
        <v>8</v>
      </c>
      <c r="BNH11" s="12">
        <v>7</v>
      </c>
      <c r="BNI11" s="12">
        <v>3</v>
      </c>
      <c r="BNJ11" s="12">
        <v>4</v>
      </c>
      <c r="BNK11" s="12">
        <v>2</v>
      </c>
      <c r="BNL11" s="12">
        <v>8</v>
      </c>
      <c r="BNM11" s="12">
        <v>6</v>
      </c>
      <c r="BNN11" s="12">
        <v>6</v>
      </c>
      <c r="BNO11" s="12">
        <v>6</v>
      </c>
      <c r="BNP11" s="12">
        <v>6</v>
      </c>
      <c r="BNQ11" s="12">
        <v>4</v>
      </c>
      <c r="BNR11" s="12">
        <v>4</v>
      </c>
      <c r="BNS11" s="12">
        <v>2</v>
      </c>
      <c r="BNT11" s="12">
        <v>2</v>
      </c>
      <c r="BNU11" s="12">
        <v>5</v>
      </c>
      <c r="BNV11" s="12">
        <v>4</v>
      </c>
      <c r="BNW11" s="12">
        <v>8</v>
      </c>
      <c r="BNX11" s="12">
        <v>3</v>
      </c>
      <c r="BNY11" s="12">
        <v>8</v>
      </c>
      <c r="BNZ11" s="12">
        <v>7</v>
      </c>
      <c r="BOA11" s="12">
        <v>2</v>
      </c>
      <c r="BOB11" s="12">
        <v>7</v>
      </c>
      <c r="BOC11" s="12">
        <v>6</v>
      </c>
      <c r="BOD11" s="12">
        <v>4</v>
      </c>
      <c r="BOE11" s="12">
        <v>7</v>
      </c>
      <c r="BOF11" s="12">
        <v>2</v>
      </c>
      <c r="BOG11" s="12">
        <v>5</v>
      </c>
      <c r="BOH11" s="12">
        <v>4</v>
      </c>
      <c r="BOI11" s="12">
        <v>8</v>
      </c>
      <c r="BOJ11" s="12">
        <v>4</v>
      </c>
      <c r="BOK11" s="12">
        <v>6</v>
      </c>
      <c r="BOL11" s="12">
        <v>3</v>
      </c>
      <c r="BOM11" s="12">
        <v>8</v>
      </c>
      <c r="BON11" s="12">
        <v>5</v>
      </c>
      <c r="BOO11" s="12">
        <v>8</v>
      </c>
      <c r="BOP11" s="12">
        <v>10</v>
      </c>
      <c r="BOQ11" s="12">
        <v>5</v>
      </c>
      <c r="BOR11" s="12">
        <v>5</v>
      </c>
      <c r="BOS11" s="12">
        <v>4</v>
      </c>
      <c r="BOT11" s="12">
        <v>6</v>
      </c>
      <c r="BOU11" s="12">
        <v>5</v>
      </c>
      <c r="BOV11" s="12">
        <v>9</v>
      </c>
      <c r="BOW11" s="12">
        <v>9</v>
      </c>
      <c r="BOX11" s="12">
        <v>3</v>
      </c>
      <c r="BOY11" s="12">
        <v>10</v>
      </c>
      <c r="BOZ11" s="12">
        <v>7</v>
      </c>
      <c r="BPA11" s="12">
        <v>2</v>
      </c>
      <c r="BPB11" s="12">
        <v>1</v>
      </c>
      <c r="BPC11" s="12">
        <v>3</v>
      </c>
      <c r="BPD11" s="12">
        <v>3</v>
      </c>
      <c r="BPE11" s="12">
        <v>5</v>
      </c>
      <c r="BPF11" s="12">
        <v>2</v>
      </c>
      <c r="BPG11" s="12">
        <v>7</v>
      </c>
      <c r="BPH11" s="12">
        <v>12</v>
      </c>
      <c r="BPI11" s="12">
        <v>3</v>
      </c>
      <c r="BPJ11" s="12">
        <v>7</v>
      </c>
      <c r="BPK11" s="12">
        <v>4</v>
      </c>
      <c r="BPL11" s="12">
        <v>5</v>
      </c>
      <c r="BPM11" s="12">
        <v>4</v>
      </c>
      <c r="BPN11" s="12">
        <v>6</v>
      </c>
      <c r="BPO11" s="12">
        <v>8</v>
      </c>
      <c r="BPP11" s="12">
        <v>3</v>
      </c>
      <c r="BPQ11" s="12">
        <v>4</v>
      </c>
      <c r="BPR11" s="12">
        <v>4</v>
      </c>
      <c r="BPS11" s="12">
        <v>5</v>
      </c>
      <c r="BPT11" s="12">
        <v>5</v>
      </c>
      <c r="BPU11" s="12">
        <v>5</v>
      </c>
      <c r="BPV11" s="12">
        <v>6</v>
      </c>
      <c r="BPW11" s="12">
        <v>6</v>
      </c>
      <c r="BPX11" s="12">
        <v>3</v>
      </c>
      <c r="BPY11" s="12">
        <v>1</v>
      </c>
      <c r="BPZ11" s="12">
        <v>5</v>
      </c>
      <c r="BQA11" s="12">
        <v>7</v>
      </c>
      <c r="BQB11" s="12">
        <v>4</v>
      </c>
      <c r="BQC11" s="12">
        <v>6</v>
      </c>
      <c r="BQD11" s="12">
        <v>5</v>
      </c>
      <c r="BQE11" s="12">
        <v>5</v>
      </c>
      <c r="BQF11" s="12">
        <v>1</v>
      </c>
      <c r="BQG11" s="12">
        <v>2</v>
      </c>
      <c r="BQH11" s="12">
        <v>4</v>
      </c>
      <c r="BQI11" s="12">
        <v>1</v>
      </c>
      <c r="BQJ11" s="12">
        <v>5</v>
      </c>
      <c r="BQK11" s="12">
        <v>2</v>
      </c>
      <c r="BQL11" s="12">
        <v>5</v>
      </c>
      <c r="BQM11" s="12">
        <v>9</v>
      </c>
      <c r="BQN11" s="12">
        <v>2</v>
      </c>
      <c r="BQO11" s="12">
        <v>4</v>
      </c>
      <c r="BQP11" s="12">
        <v>3</v>
      </c>
      <c r="BQQ11" s="12">
        <v>6</v>
      </c>
      <c r="BQR11" s="12">
        <v>11</v>
      </c>
      <c r="BQS11" s="12">
        <v>3</v>
      </c>
      <c r="BQT11" s="12">
        <v>2</v>
      </c>
      <c r="BQU11" s="12">
        <v>6</v>
      </c>
      <c r="BQV11" s="12">
        <v>9</v>
      </c>
      <c r="BQW11" s="12">
        <v>8</v>
      </c>
      <c r="BQX11" s="12">
        <v>4</v>
      </c>
      <c r="BQY11" s="12">
        <v>6</v>
      </c>
      <c r="BQZ11" s="12">
        <v>4</v>
      </c>
      <c r="BRA11" s="12">
        <v>3</v>
      </c>
      <c r="BRB11" s="12">
        <v>5</v>
      </c>
      <c r="BRC11" s="12">
        <v>4</v>
      </c>
      <c r="BRD11" s="12">
        <v>3</v>
      </c>
      <c r="BRE11" s="12">
        <v>4</v>
      </c>
      <c r="BRF11" s="12">
        <v>5</v>
      </c>
      <c r="BRG11" s="12">
        <v>2</v>
      </c>
      <c r="BRH11" s="12">
        <v>11</v>
      </c>
      <c r="BRI11" s="12">
        <v>7</v>
      </c>
      <c r="BRJ11" s="12">
        <v>8</v>
      </c>
      <c r="BRK11" s="12">
        <v>8</v>
      </c>
      <c r="BRL11" s="12">
        <v>4</v>
      </c>
      <c r="BRM11" s="12">
        <v>8</v>
      </c>
      <c r="BRN11" s="12">
        <v>2</v>
      </c>
      <c r="BRO11" s="12">
        <v>5</v>
      </c>
      <c r="BRP11" s="12">
        <v>5</v>
      </c>
      <c r="BRQ11" s="12">
        <v>2</v>
      </c>
      <c r="BRR11" s="12">
        <v>4</v>
      </c>
      <c r="BRS11" s="12">
        <v>5</v>
      </c>
      <c r="BRT11" s="12">
        <v>4</v>
      </c>
      <c r="BRU11" s="12">
        <v>7</v>
      </c>
      <c r="BRV11" s="12">
        <v>10</v>
      </c>
      <c r="BRW11" s="12">
        <v>3</v>
      </c>
      <c r="BRX11" s="12">
        <v>3</v>
      </c>
      <c r="BRY11" s="12">
        <v>7</v>
      </c>
      <c r="BRZ11" s="12">
        <v>3</v>
      </c>
      <c r="BSA11" s="12">
        <v>6</v>
      </c>
      <c r="BSB11" s="12">
        <v>4</v>
      </c>
      <c r="BSC11" s="12">
        <v>3</v>
      </c>
      <c r="BSD11" s="12">
        <v>1</v>
      </c>
      <c r="BSE11" s="12">
        <v>4</v>
      </c>
      <c r="BSF11" s="12">
        <v>4</v>
      </c>
      <c r="BSG11" s="12">
        <v>5</v>
      </c>
      <c r="BSH11" s="12">
        <v>5</v>
      </c>
      <c r="BSI11" s="12">
        <v>4</v>
      </c>
      <c r="BSJ11" s="12">
        <v>5</v>
      </c>
      <c r="BSK11" s="12">
        <v>8</v>
      </c>
      <c r="BSL11" s="12">
        <v>4</v>
      </c>
      <c r="BSM11" s="12">
        <v>3</v>
      </c>
      <c r="BSN11" s="12">
        <v>5</v>
      </c>
      <c r="BSO11" s="12">
        <v>6</v>
      </c>
      <c r="BSP11" s="12">
        <v>4</v>
      </c>
      <c r="BSQ11" s="12">
        <v>7</v>
      </c>
      <c r="BSR11" s="12">
        <v>3</v>
      </c>
      <c r="BSS11" s="12">
        <v>11</v>
      </c>
      <c r="BST11" s="12">
        <v>1</v>
      </c>
      <c r="BSU11" s="12">
        <v>4</v>
      </c>
      <c r="BSV11" s="12">
        <v>8</v>
      </c>
      <c r="BSW11" s="12">
        <v>7</v>
      </c>
      <c r="BSX11" s="12">
        <v>4</v>
      </c>
      <c r="BSY11" s="12">
        <v>4</v>
      </c>
      <c r="BSZ11" s="12">
        <v>9</v>
      </c>
      <c r="BTA11" s="12">
        <v>8</v>
      </c>
      <c r="BTB11" s="12">
        <v>12</v>
      </c>
      <c r="BTC11" s="12">
        <v>4</v>
      </c>
      <c r="BTD11" s="12">
        <v>4</v>
      </c>
      <c r="BTE11" s="12">
        <v>7</v>
      </c>
      <c r="BTF11" s="12">
        <v>8</v>
      </c>
      <c r="BTG11" s="12">
        <v>2</v>
      </c>
      <c r="BTH11" s="12">
        <v>4</v>
      </c>
      <c r="BTI11" s="12">
        <v>5</v>
      </c>
      <c r="BTJ11" s="12">
        <v>3</v>
      </c>
      <c r="BTK11" s="12">
        <v>3</v>
      </c>
      <c r="BTL11" s="12">
        <v>5</v>
      </c>
      <c r="BTM11" s="12">
        <v>3</v>
      </c>
      <c r="BTN11" s="12">
        <v>5</v>
      </c>
      <c r="BTO11" s="12">
        <v>6</v>
      </c>
      <c r="BTP11" s="12">
        <v>7</v>
      </c>
      <c r="BTQ11" s="12">
        <v>9</v>
      </c>
      <c r="BTR11" s="12">
        <v>4</v>
      </c>
      <c r="BTS11" s="12">
        <v>4</v>
      </c>
      <c r="BTT11" s="12">
        <v>5</v>
      </c>
      <c r="BTU11" s="12">
        <v>5</v>
      </c>
      <c r="BTV11" s="12">
        <v>7</v>
      </c>
      <c r="BTW11" s="12">
        <v>6</v>
      </c>
      <c r="BTX11" s="12">
        <v>5</v>
      </c>
      <c r="BTY11" s="12">
        <v>4</v>
      </c>
      <c r="BTZ11" s="12">
        <v>7</v>
      </c>
      <c r="BUA11" s="12">
        <v>5</v>
      </c>
      <c r="BUB11" s="12">
        <v>7</v>
      </c>
      <c r="BUC11" s="12">
        <v>9</v>
      </c>
      <c r="BUD11" s="12">
        <v>5</v>
      </c>
      <c r="BUE11" s="12">
        <v>3</v>
      </c>
      <c r="BUF11" s="12">
        <v>8</v>
      </c>
      <c r="BUG11" s="12">
        <v>9</v>
      </c>
      <c r="BUH11" s="12">
        <v>7</v>
      </c>
      <c r="BUI11" s="12">
        <v>4</v>
      </c>
      <c r="BUJ11" s="12">
        <v>11</v>
      </c>
      <c r="BUK11" s="12">
        <v>6</v>
      </c>
      <c r="BUL11" s="12">
        <v>4</v>
      </c>
      <c r="BUM11" s="12">
        <v>8</v>
      </c>
      <c r="BUN11" s="12">
        <v>6</v>
      </c>
      <c r="BUO11" s="12">
        <v>7</v>
      </c>
      <c r="BUP11" s="12">
        <v>2</v>
      </c>
      <c r="BUQ11" s="12">
        <v>6</v>
      </c>
      <c r="BUR11" s="12">
        <v>8</v>
      </c>
      <c r="BUS11" s="12">
        <v>4</v>
      </c>
      <c r="BUT11" s="12">
        <v>5</v>
      </c>
      <c r="BUU11" s="12">
        <v>5</v>
      </c>
      <c r="BUV11" s="12">
        <v>8</v>
      </c>
      <c r="BUW11" s="12">
        <v>8</v>
      </c>
      <c r="BUX11" s="12">
        <v>8</v>
      </c>
      <c r="BUY11" s="12">
        <v>4</v>
      </c>
      <c r="BUZ11" s="12">
        <v>4</v>
      </c>
      <c r="BVA11" s="12">
        <v>7</v>
      </c>
      <c r="BVB11" s="12">
        <v>6</v>
      </c>
      <c r="BVC11" s="12">
        <v>2</v>
      </c>
      <c r="BVD11" s="12">
        <v>5</v>
      </c>
      <c r="BVE11" s="12">
        <v>2</v>
      </c>
      <c r="BVF11" s="12">
        <v>4</v>
      </c>
      <c r="BVG11" s="12">
        <v>4</v>
      </c>
      <c r="BVH11" s="12">
        <v>8</v>
      </c>
      <c r="BVI11" s="12">
        <v>4</v>
      </c>
      <c r="BVJ11" s="12">
        <v>3</v>
      </c>
      <c r="BVK11" s="12">
        <v>2</v>
      </c>
      <c r="BVL11" s="12">
        <v>5</v>
      </c>
      <c r="BVM11" s="12">
        <v>5</v>
      </c>
      <c r="BVN11" s="12">
        <v>5</v>
      </c>
      <c r="BVO11" s="12">
        <v>7</v>
      </c>
      <c r="BVP11" s="12">
        <v>7</v>
      </c>
      <c r="BVQ11" s="12">
        <v>5</v>
      </c>
      <c r="BVR11" s="12">
        <v>1</v>
      </c>
      <c r="BVS11" s="12">
        <v>7</v>
      </c>
      <c r="BVT11" s="12">
        <v>2</v>
      </c>
      <c r="BVU11" s="12">
        <v>5</v>
      </c>
      <c r="BVV11" s="12">
        <v>4</v>
      </c>
      <c r="BVW11" s="12">
        <v>4</v>
      </c>
      <c r="BVX11" s="12">
        <v>4</v>
      </c>
      <c r="BVY11" s="12">
        <v>3</v>
      </c>
      <c r="BVZ11" s="12">
        <v>1</v>
      </c>
      <c r="BWA11" s="12">
        <v>4</v>
      </c>
      <c r="BWB11" s="12">
        <v>4</v>
      </c>
      <c r="BWC11" s="12">
        <v>5</v>
      </c>
      <c r="BWD11" s="12">
        <v>4</v>
      </c>
      <c r="BWE11" s="12">
        <v>6</v>
      </c>
      <c r="BWF11" s="12">
        <v>1</v>
      </c>
      <c r="BWG11" s="12">
        <v>4</v>
      </c>
      <c r="BWH11" s="12">
        <v>8</v>
      </c>
      <c r="BWI11" s="12">
        <v>2</v>
      </c>
      <c r="BWJ11" s="12">
        <v>6</v>
      </c>
      <c r="BWK11" s="12">
        <v>10</v>
      </c>
      <c r="BWL11" s="12">
        <v>4</v>
      </c>
      <c r="BWM11" s="12">
        <v>9</v>
      </c>
      <c r="BWN11" s="12">
        <v>5</v>
      </c>
      <c r="BWO11" s="12">
        <v>9</v>
      </c>
      <c r="BWP11" s="12">
        <v>7</v>
      </c>
      <c r="BWQ11" s="12">
        <v>4</v>
      </c>
      <c r="BWR11" s="12">
        <v>3</v>
      </c>
      <c r="BWS11" s="12">
        <v>4</v>
      </c>
      <c r="BWT11" s="12">
        <v>4</v>
      </c>
      <c r="BWU11" s="12">
        <v>7</v>
      </c>
      <c r="BWV11" s="12">
        <v>6</v>
      </c>
      <c r="BWW11" s="12">
        <v>2</v>
      </c>
      <c r="BWX11" s="12">
        <v>8</v>
      </c>
      <c r="BWY11" s="12">
        <v>8</v>
      </c>
      <c r="BWZ11" s="12">
        <v>6</v>
      </c>
      <c r="BXA11" s="12">
        <v>5</v>
      </c>
      <c r="BXB11" s="12">
        <v>7</v>
      </c>
      <c r="BXC11" s="12">
        <v>4</v>
      </c>
      <c r="BXD11" s="12">
        <v>5</v>
      </c>
      <c r="BXE11" s="12">
        <v>5</v>
      </c>
      <c r="BXF11" s="12">
        <v>3</v>
      </c>
      <c r="BXG11" s="12">
        <v>3</v>
      </c>
      <c r="BXH11" s="12">
        <v>8</v>
      </c>
      <c r="BXI11" s="12">
        <v>5</v>
      </c>
      <c r="BXJ11" s="12">
        <v>5</v>
      </c>
      <c r="BXK11" s="12">
        <v>6</v>
      </c>
      <c r="BXL11" s="12">
        <v>3</v>
      </c>
      <c r="BXM11" s="12">
        <v>5</v>
      </c>
      <c r="BXN11" s="12">
        <v>6</v>
      </c>
      <c r="BXO11" s="12">
        <v>5</v>
      </c>
      <c r="BXP11" s="12">
        <v>8</v>
      </c>
      <c r="BXQ11" s="12">
        <v>2</v>
      </c>
      <c r="BXR11" s="12">
        <v>10</v>
      </c>
      <c r="BXS11" s="12">
        <v>6</v>
      </c>
      <c r="BXT11" s="12">
        <v>5</v>
      </c>
      <c r="BXU11" s="12">
        <v>2</v>
      </c>
      <c r="BXV11" s="12">
        <v>5</v>
      </c>
      <c r="BXW11" s="12">
        <v>6</v>
      </c>
      <c r="BXX11" s="12">
        <v>6</v>
      </c>
      <c r="BXY11" s="12">
        <v>1</v>
      </c>
      <c r="BXZ11" s="12">
        <v>10000</v>
      </c>
    </row>
    <row r="12" spans="1:2002" x14ac:dyDescent="0.2">
      <c r="A12" t="s">
        <v>47</v>
      </c>
      <c r="B12" t="s">
        <v>48</v>
      </c>
      <c r="C12" t="s">
        <v>29</v>
      </c>
      <c r="D12">
        <v>1</v>
      </c>
      <c r="E12" s="1">
        <v>45597</v>
      </c>
      <c r="F12" s="1">
        <v>45602</v>
      </c>
      <c r="G12">
        <v>5</v>
      </c>
      <c r="H12" s="1">
        <v>45608</v>
      </c>
      <c r="I12">
        <v>6</v>
      </c>
      <c r="J12" t="s">
        <v>16</v>
      </c>
      <c r="K12" t="s">
        <v>17</v>
      </c>
      <c r="L12" t="s">
        <v>33</v>
      </c>
      <c r="M12">
        <v>11000</v>
      </c>
      <c r="N12" t="str">
        <f>TEXT(tblorders[[#This Row],[order_date]], "mmm-yyyy")</f>
        <v>Nov-2024</v>
      </c>
      <c r="O12">
        <f>tblorders[[#This Row],[actual_delivery_days]] -tblorders[[#This Row],[expected_delivery_days]]</f>
        <v>1</v>
      </c>
    </row>
    <row r="13" spans="1:2002" x14ac:dyDescent="0.2">
      <c r="A13" t="s">
        <v>49</v>
      </c>
      <c r="B13" t="s">
        <v>50</v>
      </c>
      <c r="C13" t="s">
        <v>29</v>
      </c>
      <c r="D13">
        <v>1</v>
      </c>
      <c r="E13" s="1">
        <v>44797</v>
      </c>
      <c r="F13" s="1">
        <v>44800</v>
      </c>
      <c r="G13">
        <v>5</v>
      </c>
      <c r="H13" s="1">
        <v>44807</v>
      </c>
      <c r="I13">
        <v>7</v>
      </c>
      <c r="J13" t="s">
        <v>16</v>
      </c>
      <c r="K13" t="s">
        <v>41</v>
      </c>
      <c r="L13" t="s">
        <v>18</v>
      </c>
      <c r="M13">
        <v>11000</v>
      </c>
      <c r="N13" t="str">
        <f>TEXT(tblorders[[#This Row],[order_date]], "mmm-yyyy")</f>
        <v>Aug-2022</v>
      </c>
      <c r="O13">
        <f>tblorders[[#This Row],[actual_delivery_days]] -tblorders[[#This Row],[expected_delivery_days]]</f>
        <v>2</v>
      </c>
    </row>
    <row r="14" spans="1:2002" x14ac:dyDescent="0.2">
      <c r="A14" t="s">
        <v>51</v>
      </c>
      <c r="B14" t="s">
        <v>52</v>
      </c>
      <c r="C14" t="s">
        <v>44</v>
      </c>
      <c r="D14">
        <v>2</v>
      </c>
      <c r="E14" s="1">
        <v>45467</v>
      </c>
      <c r="F14" s="1">
        <v>45470</v>
      </c>
      <c r="G14">
        <v>10</v>
      </c>
      <c r="H14" s="1">
        <v>45479</v>
      </c>
      <c r="I14">
        <v>9</v>
      </c>
      <c r="J14" t="s">
        <v>16</v>
      </c>
      <c r="K14" t="s">
        <v>25</v>
      </c>
      <c r="L14" t="s">
        <v>33</v>
      </c>
      <c r="M14">
        <v>101980</v>
      </c>
      <c r="N14" t="str">
        <f>TEXT(tblorders[[#This Row],[order_date]], "mmm-yyyy")</f>
        <v>Jun-2024</v>
      </c>
      <c r="O14">
        <f>tblorders[[#This Row],[actual_delivery_days]] -tblorders[[#This Row],[expected_delivery_days]]</f>
        <v>-1</v>
      </c>
    </row>
    <row r="15" spans="1:2002" x14ac:dyDescent="0.2">
      <c r="A15" t="s">
        <v>53</v>
      </c>
      <c r="B15" t="s">
        <v>54</v>
      </c>
      <c r="C15" t="s">
        <v>55</v>
      </c>
      <c r="D15">
        <v>2</v>
      </c>
      <c r="E15" s="1">
        <v>45584</v>
      </c>
      <c r="F15" s="1">
        <v>45588</v>
      </c>
      <c r="G15">
        <v>10</v>
      </c>
      <c r="H15" s="1">
        <v>45601</v>
      </c>
      <c r="I15">
        <v>13</v>
      </c>
      <c r="J15" t="s">
        <v>16</v>
      </c>
      <c r="K15" t="s">
        <v>25</v>
      </c>
      <c r="L15" t="s">
        <v>33</v>
      </c>
      <c r="M15">
        <v>199980</v>
      </c>
      <c r="N15" t="str">
        <f>TEXT(tblorders[[#This Row],[order_date]], "mmm-yyyy")</f>
        <v>Oct-2024</v>
      </c>
      <c r="O15">
        <f>tblorders[[#This Row],[actual_delivery_days]] -tblorders[[#This Row],[expected_delivery_days]]</f>
        <v>3</v>
      </c>
    </row>
    <row r="16" spans="1:2002" x14ac:dyDescent="0.2">
      <c r="A16" t="s">
        <v>56</v>
      </c>
      <c r="B16" t="s">
        <v>57</v>
      </c>
      <c r="C16" t="s">
        <v>21</v>
      </c>
      <c r="D16">
        <v>1</v>
      </c>
      <c r="E16" s="1">
        <v>45550</v>
      </c>
      <c r="F16" s="1">
        <v>45555</v>
      </c>
      <c r="G16">
        <v>10</v>
      </c>
      <c r="H16" s="1">
        <v>45565</v>
      </c>
      <c r="I16">
        <v>10</v>
      </c>
      <c r="J16" t="s">
        <v>16</v>
      </c>
      <c r="K16" t="s">
        <v>41</v>
      </c>
      <c r="L16" t="s">
        <v>58</v>
      </c>
      <c r="M16">
        <v>89990</v>
      </c>
      <c r="N16" t="str">
        <f>TEXT(tblorders[[#This Row],[order_date]], "mmm-yyyy")</f>
        <v>Sep-2024</v>
      </c>
      <c r="O16">
        <f>tblorders[[#This Row],[actual_delivery_days]] -tblorders[[#This Row],[expected_delivery_days]]</f>
        <v>0</v>
      </c>
    </row>
    <row r="17" spans="1:15" x14ac:dyDescent="0.2">
      <c r="A17" t="s">
        <v>59</v>
      </c>
      <c r="B17" t="s">
        <v>60</v>
      </c>
      <c r="C17" t="s">
        <v>29</v>
      </c>
      <c r="D17">
        <v>1</v>
      </c>
      <c r="E17" s="1">
        <v>45647</v>
      </c>
      <c r="F17" s="1">
        <v>45649</v>
      </c>
      <c r="G17">
        <v>5</v>
      </c>
      <c r="H17" s="1">
        <v>45659</v>
      </c>
      <c r="I17">
        <v>10</v>
      </c>
      <c r="J17" t="s">
        <v>61</v>
      </c>
      <c r="K17" t="s">
        <v>25</v>
      </c>
      <c r="L17" t="s">
        <v>18</v>
      </c>
      <c r="M17">
        <v>11000</v>
      </c>
      <c r="N17" t="str">
        <f>TEXT(tblorders[[#This Row],[order_date]], "mmm-yyyy")</f>
        <v>Dec-2024</v>
      </c>
      <c r="O17">
        <f>tblorders[[#This Row],[actual_delivery_days]] -tblorders[[#This Row],[expected_delivery_days]]</f>
        <v>5</v>
      </c>
    </row>
    <row r="18" spans="1:15" x14ac:dyDescent="0.2">
      <c r="A18" t="s">
        <v>62</v>
      </c>
      <c r="B18" t="s">
        <v>63</v>
      </c>
      <c r="C18" t="s">
        <v>29</v>
      </c>
      <c r="D18">
        <v>1</v>
      </c>
      <c r="E18" s="1">
        <v>45207</v>
      </c>
      <c r="F18" s="1">
        <v>45209</v>
      </c>
      <c r="G18">
        <v>10</v>
      </c>
      <c r="H18" s="1">
        <v>45220</v>
      </c>
      <c r="I18">
        <v>11</v>
      </c>
      <c r="J18" t="s">
        <v>16</v>
      </c>
      <c r="K18" t="s">
        <v>41</v>
      </c>
      <c r="L18" t="s">
        <v>18</v>
      </c>
      <c r="M18">
        <v>11000</v>
      </c>
      <c r="N18" t="str">
        <f>TEXT(tblorders[[#This Row],[order_date]], "mmm-yyyy")</f>
        <v>Oct-2023</v>
      </c>
      <c r="O18">
        <f>tblorders[[#This Row],[actual_delivery_days]] -tblorders[[#This Row],[expected_delivery_days]]</f>
        <v>1</v>
      </c>
    </row>
    <row r="19" spans="1:15" x14ac:dyDescent="0.2">
      <c r="A19" t="s">
        <v>64</v>
      </c>
      <c r="B19" t="s">
        <v>65</v>
      </c>
      <c r="C19" t="s">
        <v>15</v>
      </c>
      <c r="D19">
        <v>2</v>
      </c>
      <c r="E19" s="1">
        <v>45608</v>
      </c>
      <c r="F19" s="1">
        <v>45613</v>
      </c>
      <c r="G19">
        <v>10</v>
      </c>
      <c r="H19" s="1">
        <v>45628</v>
      </c>
      <c r="I19">
        <v>15</v>
      </c>
      <c r="J19" t="s">
        <v>61</v>
      </c>
      <c r="K19" t="s">
        <v>25</v>
      </c>
      <c r="L19" t="s">
        <v>58</v>
      </c>
      <c r="M19">
        <v>111980</v>
      </c>
      <c r="N19" t="str">
        <f>TEXT(tblorders[[#This Row],[order_date]], "mmm-yyyy")</f>
        <v>Nov-2024</v>
      </c>
      <c r="O19">
        <f>tblorders[[#This Row],[actual_delivery_days]] -tblorders[[#This Row],[expected_delivery_days]]</f>
        <v>5</v>
      </c>
    </row>
    <row r="20" spans="1:15" x14ac:dyDescent="0.2">
      <c r="A20" t="s">
        <v>66</v>
      </c>
      <c r="B20" t="s">
        <v>67</v>
      </c>
      <c r="C20" t="s">
        <v>15</v>
      </c>
      <c r="D20">
        <v>1</v>
      </c>
      <c r="E20" s="1">
        <v>45458</v>
      </c>
      <c r="F20" s="1">
        <v>45463</v>
      </c>
      <c r="G20">
        <v>10</v>
      </c>
      <c r="H20" s="1">
        <v>45475</v>
      </c>
      <c r="I20">
        <v>12</v>
      </c>
      <c r="J20" t="s">
        <v>16</v>
      </c>
      <c r="K20" t="s">
        <v>41</v>
      </c>
      <c r="L20" t="s">
        <v>33</v>
      </c>
      <c r="M20">
        <v>55990</v>
      </c>
      <c r="N20" t="str">
        <f>TEXT(tblorders[[#This Row],[order_date]], "mmm-yyyy")</f>
        <v>Jun-2024</v>
      </c>
      <c r="O20">
        <f>tblorders[[#This Row],[actual_delivery_days]] -tblorders[[#This Row],[expected_delivery_days]]</f>
        <v>2</v>
      </c>
    </row>
    <row r="21" spans="1:15" x14ac:dyDescent="0.2">
      <c r="A21" t="s">
        <v>68</v>
      </c>
      <c r="B21" t="s">
        <v>69</v>
      </c>
      <c r="C21" t="s">
        <v>29</v>
      </c>
      <c r="D21">
        <v>1</v>
      </c>
      <c r="E21" s="1">
        <v>45601</v>
      </c>
      <c r="F21" s="1">
        <v>45605</v>
      </c>
      <c r="G21">
        <v>10</v>
      </c>
      <c r="H21" s="1">
        <v>45613</v>
      </c>
      <c r="I21">
        <v>8</v>
      </c>
      <c r="J21" t="s">
        <v>16</v>
      </c>
      <c r="K21" t="s">
        <v>17</v>
      </c>
      <c r="L21" t="s">
        <v>33</v>
      </c>
      <c r="M21">
        <v>11000</v>
      </c>
      <c r="N21" t="str">
        <f>TEXT(tblorders[[#This Row],[order_date]], "mmm-yyyy")</f>
        <v>Nov-2024</v>
      </c>
      <c r="O21">
        <f>tblorders[[#This Row],[actual_delivery_days]] -tblorders[[#This Row],[expected_delivery_days]]</f>
        <v>-2</v>
      </c>
    </row>
    <row r="22" spans="1:15" x14ac:dyDescent="0.2">
      <c r="A22" t="s">
        <v>70</v>
      </c>
      <c r="B22" t="s">
        <v>71</v>
      </c>
      <c r="C22" t="s">
        <v>15</v>
      </c>
      <c r="D22">
        <v>1</v>
      </c>
      <c r="E22" s="1">
        <v>45590</v>
      </c>
      <c r="F22" s="1">
        <v>45595</v>
      </c>
      <c r="G22">
        <v>10</v>
      </c>
      <c r="H22" s="1">
        <v>45608</v>
      </c>
      <c r="I22">
        <v>13</v>
      </c>
      <c r="J22" t="s">
        <v>16</v>
      </c>
      <c r="K22" t="s">
        <v>17</v>
      </c>
      <c r="L22" t="s">
        <v>58</v>
      </c>
      <c r="M22">
        <v>55990</v>
      </c>
      <c r="N22" t="str">
        <f>TEXT(tblorders[[#This Row],[order_date]], "mmm-yyyy")</f>
        <v>Oct-2024</v>
      </c>
      <c r="O22">
        <f>tblorders[[#This Row],[actual_delivery_days]] -tblorders[[#This Row],[expected_delivery_days]]</f>
        <v>3</v>
      </c>
    </row>
    <row r="23" spans="1:15" x14ac:dyDescent="0.2">
      <c r="A23" t="s">
        <v>72</v>
      </c>
      <c r="B23" t="s">
        <v>73</v>
      </c>
      <c r="C23" t="s">
        <v>15</v>
      </c>
      <c r="D23">
        <v>1</v>
      </c>
      <c r="E23" s="1">
        <v>45516</v>
      </c>
      <c r="F23" s="1">
        <v>45518</v>
      </c>
      <c r="G23">
        <v>5</v>
      </c>
      <c r="H23" s="1">
        <v>45523</v>
      </c>
      <c r="I23">
        <v>5</v>
      </c>
      <c r="J23" t="s">
        <v>16</v>
      </c>
      <c r="K23" t="s">
        <v>25</v>
      </c>
      <c r="L23" t="s">
        <v>58</v>
      </c>
      <c r="M23">
        <v>55990</v>
      </c>
      <c r="N23" t="str">
        <f>TEXT(tblorders[[#This Row],[order_date]], "mmm-yyyy")</f>
        <v>Aug-2024</v>
      </c>
      <c r="O23">
        <f>tblorders[[#This Row],[actual_delivery_days]] -tblorders[[#This Row],[expected_delivery_days]]</f>
        <v>0</v>
      </c>
    </row>
    <row r="24" spans="1:15" x14ac:dyDescent="0.2">
      <c r="A24" t="s">
        <v>74</v>
      </c>
      <c r="B24" t="s">
        <v>75</v>
      </c>
      <c r="C24" t="s">
        <v>44</v>
      </c>
      <c r="D24">
        <v>1</v>
      </c>
      <c r="E24" s="1">
        <v>45014</v>
      </c>
      <c r="F24" s="1">
        <v>45018</v>
      </c>
      <c r="G24">
        <v>7</v>
      </c>
      <c r="H24" s="1">
        <v>45023</v>
      </c>
      <c r="I24">
        <v>5</v>
      </c>
      <c r="J24" t="s">
        <v>16</v>
      </c>
      <c r="K24" t="s">
        <v>25</v>
      </c>
      <c r="L24" t="s">
        <v>33</v>
      </c>
      <c r="M24">
        <v>50990</v>
      </c>
      <c r="N24" t="str">
        <f>TEXT(tblorders[[#This Row],[order_date]], "mmm-yyyy")</f>
        <v>Mar-2023</v>
      </c>
      <c r="O24">
        <f>tblorders[[#This Row],[actual_delivery_days]] -tblorders[[#This Row],[expected_delivery_days]]</f>
        <v>-2</v>
      </c>
    </row>
    <row r="25" spans="1:15" x14ac:dyDescent="0.2">
      <c r="A25" t="s">
        <v>76</v>
      </c>
      <c r="B25" t="s">
        <v>77</v>
      </c>
      <c r="C25" t="s">
        <v>32</v>
      </c>
      <c r="D25">
        <v>1</v>
      </c>
      <c r="E25" s="1">
        <v>45715</v>
      </c>
      <c r="F25" s="1">
        <v>45717</v>
      </c>
      <c r="G25">
        <v>5</v>
      </c>
      <c r="H25" s="1">
        <v>45725</v>
      </c>
      <c r="I25">
        <v>8</v>
      </c>
      <c r="J25" t="s">
        <v>16</v>
      </c>
      <c r="K25" t="s">
        <v>25</v>
      </c>
      <c r="L25" t="s">
        <v>26</v>
      </c>
      <c r="M25">
        <v>45000</v>
      </c>
      <c r="N25" t="str">
        <f>TEXT(tblorders[[#This Row],[order_date]], "mmm-yyyy")</f>
        <v>Feb-2025</v>
      </c>
      <c r="O25">
        <f>tblorders[[#This Row],[actual_delivery_days]] -tblorders[[#This Row],[expected_delivery_days]]</f>
        <v>3</v>
      </c>
    </row>
    <row r="26" spans="1:15" x14ac:dyDescent="0.2">
      <c r="A26" t="s">
        <v>78</v>
      </c>
      <c r="B26" t="s">
        <v>79</v>
      </c>
      <c r="C26" t="s">
        <v>55</v>
      </c>
      <c r="D26">
        <v>1</v>
      </c>
      <c r="E26" s="1">
        <v>45502</v>
      </c>
      <c r="F26" s="1">
        <v>45504</v>
      </c>
      <c r="G26">
        <v>10</v>
      </c>
      <c r="H26" s="1">
        <v>45515</v>
      </c>
      <c r="I26">
        <v>11</v>
      </c>
      <c r="J26" t="s">
        <v>16</v>
      </c>
      <c r="K26" t="s">
        <v>17</v>
      </c>
      <c r="L26" t="s">
        <v>58</v>
      </c>
      <c r="M26">
        <v>99990</v>
      </c>
      <c r="N26" t="str">
        <f>TEXT(tblorders[[#This Row],[order_date]], "mmm-yyyy")</f>
        <v>Jul-2024</v>
      </c>
      <c r="O26">
        <f>tblorders[[#This Row],[actual_delivery_days]] -tblorders[[#This Row],[expected_delivery_days]]</f>
        <v>1</v>
      </c>
    </row>
    <row r="27" spans="1:15" x14ac:dyDescent="0.2">
      <c r="A27" t="s">
        <v>80</v>
      </c>
      <c r="B27" t="s">
        <v>81</v>
      </c>
      <c r="C27" t="s">
        <v>55</v>
      </c>
      <c r="D27">
        <v>2</v>
      </c>
      <c r="E27" s="1">
        <v>45779</v>
      </c>
      <c r="F27" s="1">
        <v>45781</v>
      </c>
      <c r="G27">
        <v>10</v>
      </c>
      <c r="H27" s="1">
        <v>45794</v>
      </c>
      <c r="I27">
        <v>13</v>
      </c>
      <c r="J27" t="s">
        <v>16</v>
      </c>
      <c r="K27" t="s">
        <v>41</v>
      </c>
      <c r="L27" t="s">
        <v>33</v>
      </c>
      <c r="M27">
        <v>199980</v>
      </c>
      <c r="N27" t="str">
        <f>TEXT(tblorders[[#This Row],[order_date]], "mmm-yyyy")</f>
        <v>May-2025</v>
      </c>
      <c r="O27">
        <f>tblorders[[#This Row],[actual_delivery_days]] -tblorders[[#This Row],[expected_delivery_days]]</f>
        <v>3</v>
      </c>
    </row>
    <row r="28" spans="1:15" x14ac:dyDescent="0.2">
      <c r="A28" t="s">
        <v>82</v>
      </c>
      <c r="B28" t="s">
        <v>83</v>
      </c>
      <c r="C28" t="s">
        <v>21</v>
      </c>
      <c r="D28">
        <v>1</v>
      </c>
      <c r="E28" s="1">
        <v>45454</v>
      </c>
      <c r="F28" s="1">
        <v>45458</v>
      </c>
      <c r="G28">
        <v>7</v>
      </c>
      <c r="H28" s="1">
        <v>45468</v>
      </c>
      <c r="I28">
        <v>10</v>
      </c>
      <c r="J28" t="s">
        <v>16</v>
      </c>
      <c r="K28" t="s">
        <v>25</v>
      </c>
      <c r="L28" t="s">
        <v>22</v>
      </c>
      <c r="M28">
        <v>89990</v>
      </c>
      <c r="N28" t="str">
        <f>TEXT(tblorders[[#This Row],[order_date]], "mmm-yyyy")</f>
        <v>Jun-2024</v>
      </c>
      <c r="O28">
        <f>tblorders[[#This Row],[actual_delivery_days]] -tblorders[[#This Row],[expected_delivery_days]]</f>
        <v>3</v>
      </c>
    </row>
    <row r="29" spans="1:15" x14ac:dyDescent="0.2">
      <c r="A29" t="s">
        <v>84</v>
      </c>
      <c r="B29" t="s">
        <v>85</v>
      </c>
      <c r="C29" t="s">
        <v>21</v>
      </c>
      <c r="D29">
        <v>1</v>
      </c>
      <c r="E29" s="1">
        <v>45699</v>
      </c>
      <c r="F29" s="1">
        <v>45700</v>
      </c>
      <c r="G29">
        <v>5</v>
      </c>
      <c r="H29" s="1">
        <v>45706</v>
      </c>
      <c r="I29">
        <v>6</v>
      </c>
      <c r="J29" t="s">
        <v>16</v>
      </c>
      <c r="K29" t="s">
        <v>25</v>
      </c>
      <c r="L29" t="s">
        <v>18</v>
      </c>
      <c r="M29">
        <v>89990</v>
      </c>
      <c r="N29" t="str">
        <f>TEXT(tblorders[[#This Row],[order_date]], "mmm-yyyy")</f>
        <v>Feb-2025</v>
      </c>
      <c r="O29">
        <f>tblorders[[#This Row],[actual_delivery_days]] -tblorders[[#This Row],[expected_delivery_days]]</f>
        <v>1</v>
      </c>
    </row>
    <row r="30" spans="1:15" x14ac:dyDescent="0.2">
      <c r="A30" t="s">
        <v>86</v>
      </c>
      <c r="B30" t="s">
        <v>87</v>
      </c>
      <c r="C30" t="s">
        <v>15</v>
      </c>
      <c r="D30">
        <v>1</v>
      </c>
      <c r="E30" s="1">
        <v>45727</v>
      </c>
      <c r="F30" s="1">
        <v>45729</v>
      </c>
      <c r="G30">
        <v>5</v>
      </c>
      <c r="H30" s="1">
        <v>45733</v>
      </c>
      <c r="I30">
        <v>4</v>
      </c>
      <c r="J30" t="s">
        <v>16</v>
      </c>
      <c r="K30" t="s">
        <v>17</v>
      </c>
      <c r="L30" t="s">
        <v>18</v>
      </c>
      <c r="M30">
        <v>55990</v>
      </c>
      <c r="N30" t="str">
        <f>TEXT(tblorders[[#This Row],[order_date]], "mmm-yyyy")</f>
        <v>Mar-2025</v>
      </c>
      <c r="O30">
        <f>tblorders[[#This Row],[actual_delivery_days]] -tblorders[[#This Row],[expected_delivery_days]]</f>
        <v>-1</v>
      </c>
    </row>
    <row r="31" spans="1:15" x14ac:dyDescent="0.2">
      <c r="A31" t="s">
        <v>88</v>
      </c>
      <c r="B31" t="s">
        <v>89</v>
      </c>
      <c r="C31" t="s">
        <v>15</v>
      </c>
      <c r="D31">
        <v>1</v>
      </c>
      <c r="E31" s="1">
        <v>45174</v>
      </c>
      <c r="F31" s="1">
        <v>45177</v>
      </c>
      <c r="G31">
        <v>5</v>
      </c>
      <c r="H31" s="1">
        <v>45183</v>
      </c>
      <c r="I31">
        <v>6</v>
      </c>
      <c r="J31" t="s">
        <v>16</v>
      </c>
      <c r="K31" t="s">
        <v>17</v>
      </c>
      <c r="L31" t="s">
        <v>58</v>
      </c>
      <c r="M31">
        <v>55990</v>
      </c>
      <c r="N31" t="str">
        <f>TEXT(tblorders[[#This Row],[order_date]], "mmm-yyyy")</f>
        <v>Sep-2023</v>
      </c>
      <c r="O31">
        <f>tblorders[[#This Row],[actual_delivery_days]] -tblorders[[#This Row],[expected_delivery_days]]</f>
        <v>1</v>
      </c>
    </row>
    <row r="32" spans="1:15" x14ac:dyDescent="0.2">
      <c r="A32" t="s">
        <v>90</v>
      </c>
      <c r="B32" t="s">
        <v>91</v>
      </c>
      <c r="C32" t="s">
        <v>32</v>
      </c>
      <c r="D32">
        <v>2</v>
      </c>
      <c r="E32" s="1">
        <v>45411</v>
      </c>
      <c r="F32" s="1">
        <v>45413</v>
      </c>
      <c r="G32">
        <v>7</v>
      </c>
      <c r="H32" s="1">
        <v>45422</v>
      </c>
      <c r="I32">
        <v>9</v>
      </c>
      <c r="J32" t="s">
        <v>16</v>
      </c>
      <c r="K32" t="s">
        <v>17</v>
      </c>
      <c r="L32" t="s">
        <v>18</v>
      </c>
      <c r="M32">
        <v>90000</v>
      </c>
      <c r="N32" t="str">
        <f>TEXT(tblorders[[#This Row],[order_date]], "mmm-yyyy")</f>
        <v>Apr-2024</v>
      </c>
      <c r="O32">
        <f>tblorders[[#This Row],[actual_delivery_days]] -tblorders[[#This Row],[expected_delivery_days]]</f>
        <v>2</v>
      </c>
    </row>
    <row r="33" spans="1:15" x14ac:dyDescent="0.2">
      <c r="A33" t="s">
        <v>92</v>
      </c>
      <c r="B33" t="s">
        <v>93</v>
      </c>
      <c r="C33" t="s">
        <v>55</v>
      </c>
      <c r="D33">
        <v>2</v>
      </c>
      <c r="E33" s="1">
        <v>45508</v>
      </c>
      <c r="F33" s="1">
        <v>45511</v>
      </c>
      <c r="G33">
        <v>7</v>
      </c>
      <c r="H33" s="1">
        <v>45518</v>
      </c>
      <c r="I33">
        <v>7</v>
      </c>
      <c r="J33" t="s">
        <v>16</v>
      </c>
      <c r="K33" t="s">
        <v>17</v>
      </c>
      <c r="L33" t="s">
        <v>18</v>
      </c>
      <c r="M33">
        <v>199980</v>
      </c>
      <c r="N33" t="str">
        <f>TEXT(tblorders[[#This Row],[order_date]], "mmm-yyyy")</f>
        <v>Aug-2024</v>
      </c>
      <c r="O33">
        <f>tblorders[[#This Row],[actual_delivery_days]] -tblorders[[#This Row],[expected_delivery_days]]</f>
        <v>0</v>
      </c>
    </row>
    <row r="34" spans="1:15" x14ac:dyDescent="0.2">
      <c r="A34" t="s">
        <v>94</v>
      </c>
      <c r="B34" t="s">
        <v>95</v>
      </c>
      <c r="C34" t="s">
        <v>29</v>
      </c>
      <c r="D34">
        <v>1</v>
      </c>
      <c r="E34" s="1">
        <v>45150</v>
      </c>
      <c r="F34" s="1">
        <v>45151</v>
      </c>
      <c r="G34">
        <v>7</v>
      </c>
      <c r="H34" s="1">
        <v>45158</v>
      </c>
      <c r="I34">
        <v>7</v>
      </c>
      <c r="J34" t="s">
        <v>16</v>
      </c>
      <c r="K34" t="s">
        <v>25</v>
      </c>
      <c r="L34" t="s">
        <v>18</v>
      </c>
      <c r="M34">
        <v>11000</v>
      </c>
      <c r="N34" t="str">
        <f>TEXT(tblorders[[#This Row],[order_date]], "mmm-yyyy")</f>
        <v>Aug-2023</v>
      </c>
      <c r="O34">
        <f>tblorders[[#This Row],[actual_delivery_days]] -tblorders[[#This Row],[expected_delivery_days]]</f>
        <v>0</v>
      </c>
    </row>
    <row r="35" spans="1:15" x14ac:dyDescent="0.2">
      <c r="A35" t="s">
        <v>96</v>
      </c>
      <c r="B35" t="s">
        <v>97</v>
      </c>
      <c r="C35" t="s">
        <v>55</v>
      </c>
      <c r="D35">
        <v>1</v>
      </c>
      <c r="E35" s="1">
        <v>45561</v>
      </c>
      <c r="F35" s="1">
        <v>45563</v>
      </c>
      <c r="G35">
        <v>5</v>
      </c>
      <c r="H35" s="1">
        <v>45568</v>
      </c>
      <c r="I35">
        <v>5</v>
      </c>
      <c r="J35" t="s">
        <v>16</v>
      </c>
      <c r="K35" t="s">
        <v>41</v>
      </c>
      <c r="L35" t="s">
        <v>33</v>
      </c>
      <c r="M35">
        <v>99990</v>
      </c>
      <c r="N35" t="str">
        <f>TEXT(tblorders[[#This Row],[order_date]], "mmm-yyyy")</f>
        <v>Sep-2024</v>
      </c>
      <c r="O35">
        <f>tblorders[[#This Row],[actual_delivery_days]] -tblorders[[#This Row],[expected_delivery_days]]</f>
        <v>0</v>
      </c>
    </row>
    <row r="36" spans="1:15" x14ac:dyDescent="0.2">
      <c r="A36" t="s">
        <v>98</v>
      </c>
      <c r="B36" t="s">
        <v>99</v>
      </c>
      <c r="C36" t="s">
        <v>15</v>
      </c>
      <c r="D36">
        <v>1</v>
      </c>
      <c r="E36" s="1">
        <v>45707</v>
      </c>
      <c r="F36" s="1">
        <v>45708</v>
      </c>
      <c r="G36">
        <v>10</v>
      </c>
      <c r="H36" s="1">
        <v>45718</v>
      </c>
      <c r="I36">
        <v>10</v>
      </c>
      <c r="J36" t="s">
        <v>16</v>
      </c>
      <c r="K36" t="s">
        <v>25</v>
      </c>
      <c r="L36" t="s">
        <v>58</v>
      </c>
      <c r="M36">
        <v>55990</v>
      </c>
      <c r="N36" t="str">
        <f>TEXT(tblorders[[#This Row],[order_date]], "mmm-yyyy")</f>
        <v>Feb-2025</v>
      </c>
      <c r="O36">
        <f>tblorders[[#This Row],[actual_delivery_days]] -tblorders[[#This Row],[expected_delivery_days]]</f>
        <v>0</v>
      </c>
    </row>
    <row r="37" spans="1:15" x14ac:dyDescent="0.2">
      <c r="A37" t="s">
        <v>100</v>
      </c>
      <c r="B37" t="s">
        <v>101</v>
      </c>
      <c r="C37" t="s">
        <v>44</v>
      </c>
      <c r="D37">
        <v>1</v>
      </c>
      <c r="E37" s="1">
        <v>45755</v>
      </c>
      <c r="F37" s="1">
        <v>45757</v>
      </c>
      <c r="G37">
        <v>7</v>
      </c>
      <c r="H37" s="1">
        <v>45764</v>
      </c>
      <c r="I37">
        <v>7</v>
      </c>
      <c r="J37" t="s">
        <v>16</v>
      </c>
      <c r="K37" t="s">
        <v>25</v>
      </c>
      <c r="L37" t="s">
        <v>26</v>
      </c>
      <c r="M37">
        <v>50990</v>
      </c>
      <c r="N37" t="str">
        <f>TEXT(tblorders[[#This Row],[order_date]], "mmm-yyyy")</f>
        <v>Apr-2025</v>
      </c>
      <c r="O37">
        <f>tblorders[[#This Row],[actual_delivery_days]] -tblorders[[#This Row],[expected_delivery_days]]</f>
        <v>0</v>
      </c>
    </row>
    <row r="38" spans="1:15" x14ac:dyDescent="0.2">
      <c r="A38" t="s">
        <v>102</v>
      </c>
      <c r="B38" t="s">
        <v>103</v>
      </c>
      <c r="C38" t="s">
        <v>44</v>
      </c>
      <c r="D38">
        <v>1</v>
      </c>
      <c r="E38" s="1">
        <v>45186</v>
      </c>
      <c r="F38" s="1">
        <v>45190</v>
      </c>
      <c r="G38">
        <v>7</v>
      </c>
      <c r="H38" s="1">
        <v>45195</v>
      </c>
      <c r="I38">
        <v>5</v>
      </c>
      <c r="J38" t="s">
        <v>16</v>
      </c>
      <c r="K38" t="s">
        <v>41</v>
      </c>
      <c r="L38" t="s">
        <v>26</v>
      </c>
      <c r="M38">
        <v>50990</v>
      </c>
      <c r="N38" t="str">
        <f>TEXT(tblorders[[#This Row],[order_date]], "mmm-yyyy")</f>
        <v>Sep-2023</v>
      </c>
      <c r="O38">
        <f>tblorders[[#This Row],[actual_delivery_days]] -tblorders[[#This Row],[expected_delivery_days]]</f>
        <v>-2</v>
      </c>
    </row>
    <row r="39" spans="1:15" x14ac:dyDescent="0.2">
      <c r="A39" t="s">
        <v>104</v>
      </c>
      <c r="B39" t="s">
        <v>105</v>
      </c>
      <c r="C39" t="s">
        <v>55</v>
      </c>
      <c r="D39">
        <v>2</v>
      </c>
      <c r="E39" s="1">
        <v>45773</v>
      </c>
      <c r="F39" s="1">
        <v>45778</v>
      </c>
      <c r="G39">
        <v>7</v>
      </c>
      <c r="H39" s="1">
        <v>45786</v>
      </c>
      <c r="I39">
        <v>8</v>
      </c>
      <c r="J39" t="s">
        <v>16</v>
      </c>
      <c r="K39" t="s">
        <v>25</v>
      </c>
      <c r="L39" t="s">
        <v>33</v>
      </c>
      <c r="M39">
        <v>199980</v>
      </c>
      <c r="N39" t="str">
        <f>TEXT(tblorders[[#This Row],[order_date]], "mmm-yyyy")</f>
        <v>Apr-2025</v>
      </c>
      <c r="O39">
        <f>tblorders[[#This Row],[actual_delivery_days]] -tblorders[[#This Row],[expected_delivery_days]]</f>
        <v>1</v>
      </c>
    </row>
    <row r="40" spans="1:15" x14ac:dyDescent="0.2">
      <c r="A40" t="s">
        <v>106</v>
      </c>
      <c r="B40" t="s">
        <v>107</v>
      </c>
      <c r="C40" t="s">
        <v>55</v>
      </c>
      <c r="D40">
        <v>1</v>
      </c>
      <c r="E40" s="1">
        <v>45769</v>
      </c>
      <c r="F40" s="1">
        <v>45774</v>
      </c>
      <c r="G40">
        <v>5</v>
      </c>
      <c r="H40" s="1">
        <v>45780</v>
      </c>
      <c r="I40">
        <v>6</v>
      </c>
      <c r="J40" t="s">
        <v>16</v>
      </c>
      <c r="K40" t="s">
        <v>25</v>
      </c>
      <c r="L40" t="s">
        <v>18</v>
      </c>
      <c r="M40">
        <v>99990</v>
      </c>
      <c r="N40" t="str">
        <f>TEXT(tblorders[[#This Row],[order_date]], "mmm-yyyy")</f>
        <v>Apr-2025</v>
      </c>
      <c r="O40">
        <f>tblorders[[#This Row],[actual_delivery_days]] -tblorders[[#This Row],[expected_delivery_days]]</f>
        <v>1</v>
      </c>
    </row>
    <row r="41" spans="1:15" x14ac:dyDescent="0.2">
      <c r="A41" t="s">
        <v>108</v>
      </c>
      <c r="B41" t="s">
        <v>109</v>
      </c>
      <c r="C41" t="s">
        <v>44</v>
      </c>
      <c r="D41">
        <v>2</v>
      </c>
      <c r="E41" s="1">
        <v>45604</v>
      </c>
      <c r="F41" s="1">
        <v>45609</v>
      </c>
      <c r="G41">
        <v>10</v>
      </c>
      <c r="H41" s="1">
        <v>45622</v>
      </c>
      <c r="I41">
        <v>13</v>
      </c>
      <c r="J41" t="s">
        <v>16</v>
      </c>
      <c r="K41" t="s">
        <v>25</v>
      </c>
      <c r="L41" t="s">
        <v>58</v>
      </c>
      <c r="M41">
        <v>101980</v>
      </c>
      <c r="N41" t="str">
        <f>TEXT(tblorders[[#This Row],[order_date]], "mmm-yyyy")</f>
        <v>Nov-2024</v>
      </c>
      <c r="O41">
        <f>tblorders[[#This Row],[actual_delivery_days]] -tblorders[[#This Row],[expected_delivery_days]]</f>
        <v>3</v>
      </c>
    </row>
    <row r="42" spans="1:15" x14ac:dyDescent="0.2">
      <c r="A42" t="s">
        <v>110</v>
      </c>
      <c r="B42" t="s">
        <v>111</v>
      </c>
      <c r="C42" t="s">
        <v>55</v>
      </c>
      <c r="D42">
        <v>1</v>
      </c>
      <c r="E42" s="1">
        <v>45777</v>
      </c>
      <c r="F42" s="1">
        <v>45778</v>
      </c>
      <c r="G42">
        <v>10</v>
      </c>
      <c r="H42" s="1">
        <v>45789</v>
      </c>
      <c r="I42">
        <v>11</v>
      </c>
      <c r="J42" t="s">
        <v>16</v>
      </c>
      <c r="K42" t="s">
        <v>25</v>
      </c>
      <c r="L42" t="s">
        <v>26</v>
      </c>
      <c r="M42">
        <v>99990</v>
      </c>
      <c r="N42" t="str">
        <f>TEXT(tblorders[[#This Row],[order_date]], "mmm-yyyy")</f>
        <v>Apr-2025</v>
      </c>
      <c r="O42">
        <f>tblorders[[#This Row],[actual_delivery_days]] -tblorders[[#This Row],[expected_delivery_days]]</f>
        <v>1</v>
      </c>
    </row>
    <row r="43" spans="1:15" x14ac:dyDescent="0.2">
      <c r="A43" t="s">
        <v>112</v>
      </c>
      <c r="B43" t="s">
        <v>113</v>
      </c>
      <c r="C43" t="s">
        <v>44</v>
      </c>
      <c r="D43">
        <v>1</v>
      </c>
      <c r="E43" s="1">
        <v>45584</v>
      </c>
      <c r="F43" s="1">
        <v>45589</v>
      </c>
      <c r="G43">
        <v>10</v>
      </c>
      <c r="H43" s="1">
        <v>45600</v>
      </c>
      <c r="I43">
        <v>11</v>
      </c>
      <c r="J43" t="s">
        <v>16</v>
      </c>
      <c r="K43" t="s">
        <v>17</v>
      </c>
      <c r="L43" t="s">
        <v>58</v>
      </c>
      <c r="M43">
        <v>50990</v>
      </c>
      <c r="N43" t="str">
        <f>TEXT(tblorders[[#This Row],[order_date]], "mmm-yyyy")</f>
        <v>Oct-2024</v>
      </c>
      <c r="O43">
        <f>tblorders[[#This Row],[actual_delivery_days]] -tblorders[[#This Row],[expected_delivery_days]]</f>
        <v>1</v>
      </c>
    </row>
    <row r="44" spans="1:15" x14ac:dyDescent="0.2">
      <c r="A44" t="s">
        <v>114</v>
      </c>
      <c r="B44" t="s">
        <v>115</v>
      </c>
      <c r="C44" t="s">
        <v>55</v>
      </c>
      <c r="D44">
        <v>1</v>
      </c>
      <c r="E44" s="1">
        <v>45597</v>
      </c>
      <c r="F44" s="1">
        <v>45600</v>
      </c>
      <c r="G44">
        <v>10</v>
      </c>
      <c r="H44" s="1">
        <v>45610</v>
      </c>
      <c r="I44">
        <v>10</v>
      </c>
      <c r="J44" t="s">
        <v>16</v>
      </c>
      <c r="K44" t="s">
        <v>41</v>
      </c>
      <c r="L44" t="s">
        <v>33</v>
      </c>
      <c r="M44">
        <v>99990</v>
      </c>
      <c r="N44" t="str">
        <f>TEXT(tblorders[[#This Row],[order_date]], "mmm-yyyy")</f>
        <v>Nov-2024</v>
      </c>
      <c r="O44">
        <f>tblorders[[#This Row],[actual_delivery_days]] -tblorders[[#This Row],[expected_delivery_days]]</f>
        <v>0</v>
      </c>
    </row>
    <row r="45" spans="1:15" x14ac:dyDescent="0.2">
      <c r="A45" t="s">
        <v>116</v>
      </c>
      <c r="B45" t="s">
        <v>117</v>
      </c>
      <c r="C45" t="s">
        <v>44</v>
      </c>
      <c r="D45">
        <v>1</v>
      </c>
      <c r="E45" s="1">
        <v>45162</v>
      </c>
      <c r="F45" s="1">
        <v>45165</v>
      </c>
      <c r="G45">
        <v>5</v>
      </c>
      <c r="H45" s="1">
        <v>45170</v>
      </c>
      <c r="I45">
        <v>5</v>
      </c>
      <c r="J45" t="s">
        <v>40</v>
      </c>
      <c r="K45" t="s">
        <v>17</v>
      </c>
      <c r="L45" t="s">
        <v>58</v>
      </c>
      <c r="M45">
        <v>50990</v>
      </c>
      <c r="N45" t="str">
        <f>TEXT(tblorders[[#This Row],[order_date]], "mmm-yyyy")</f>
        <v>Aug-2023</v>
      </c>
      <c r="O45">
        <f>tblorders[[#This Row],[actual_delivery_days]] -tblorders[[#This Row],[expected_delivery_days]]</f>
        <v>0</v>
      </c>
    </row>
    <row r="46" spans="1:15" x14ac:dyDescent="0.2">
      <c r="A46" t="s">
        <v>118</v>
      </c>
      <c r="B46" t="s">
        <v>119</v>
      </c>
      <c r="C46" t="s">
        <v>21</v>
      </c>
      <c r="D46">
        <v>1</v>
      </c>
      <c r="E46" s="1">
        <v>44911</v>
      </c>
      <c r="F46" s="1">
        <v>44912</v>
      </c>
      <c r="G46">
        <v>10</v>
      </c>
      <c r="H46" s="1">
        <v>44922</v>
      </c>
      <c r="I46">
        <v>10</v>
      </c>
      <c r="J46" t="s">
        <v>16</v>
      </c>
      <c r="K46" t="s">
        <v>25</v>
      </c>
      <c r="L46" t="s">
        <v>33</v>
      </c>
      <c r="M46">
        <v>89990</v>
      </c>
      <c r="N46" t="str">
        <f>TEXT(tblorders[[#This Row],[order_date]], "mmm-yyyy")</f>
        <v>Dec-2022</v>
      </c>
      <c r="O46">
        <f>tblorders[[#This Row],[actual_delivery_days]] -tblorders[[#This Row],[expected_delivery_days]]</f>
        <v>0</v>
      </c>
    </row>
    <row r="47" spans="1:15" x14ac:dyDescent="0.2">
      <c r="A47" t="s">
        <v>120</v>
      </c>
      <c r="B47" t="s">
        <v>31</v>
      </c>
      <c r="C47" t="s">
        <v>21</v>
      </c>
      <c r="D47">
        <v>1</v>
      </c>
      <c r="E47" s="1">
        <v>45619</v>
      </c>
      <c r="F47" s="1">
        <v>45622</v>
      </c>
      <c r="G47">
        <v>7</v>
      </c>
      <c r="H47" s="1">
        <v>45629</v>
      </c>
      <c r="I47">
        <v>7</v>
      </c>
      <c r="J47" t="s">
        <v>16</v>
      </c>
      <c r="K47" t="s">
        <v>17</v>
      </c>
      <c r="L47" t="s">
        <v>33</v>
      </c>
      <c r="M47">
        <v>89990</v>
      </c>
      <c r="N47" t="str">
        <f>TEXT(tblorders[[#This Row],[order_date]], "mmm-yyyy")</f>
        <v>Nov-2024</v>
      </c>
      <c r="O47">
        <f>tblorders[[#This Row],[actual_delivery_days]] -tblorders[[#This Row],[expected_delivery_days]]</f>
        <v>0</v>
      </c>
    </row>
    <row r="48" spans="1:15" x14ac:dyDescent="0.2">
      <c r="A48" t="s">
        <v>121</v>
      </c>
      <c r="B48" t="s">
        <v>122</v>
      </c>
      <c r="C48" t="s">
        <v>21</v>
      </c>
      <c r="D48">
        <v>1</v>
      </c>
      <c r="E48" s="1">
        <v>45705</v>
      </c>
      <c r="F48" s="1">
        <v>45710</v>
      </c>
      <c r="G48">
        <v>10</v>
      </c>
      <c r="H48" s="1">
        <v>45720</v>
      </c>
      <c r="I48">
        <v>10</v>
      </c>
      <c r="J48" t="s">
        <v>16</v>
      </c>
      <c r="K48" t="s">
        <v>41</v>
      </c>
      <c r="L48" t="s">
        <v>22</v>
      </c>
      <c r="M48">
        <v>89990</v>
      </c>
      <c r="N48" t="str">
        <f>TEXT(tblorders[[#This Row],[order_date]], "mmm-yyyy")</f>
        <v>Feb-2025</v>
      </c>
      <c r="O48">
        <f>tblorders[[#This Row],[actual_delivery_days]] -tblorders[[#This Row],[expected_delivery_days]]</f>
        <v>0</v>
      </c>
    </row>
    <row r="49" spans="1:15" x14ac:dyDescent="0.2">
      <c r="A49" t="s">
        <v>123</v>
      </c>
      <c r="B49" t="s">
        <v>124</v>
      </c>
      <c r="C49" t="s">
        <v>15</v>
      </c>
      <c r="D49">
        <v>1</v>
      </c>
      <c r="E49" s="1">
        <v>45537</v>
      </c>
      <c r="F49" s="1">
        <v>45538</v>
      </c>
      <c r="G49">
        <v>5</v>
      </c>
      <c r="H49" s="1">
        <v>45544</v>
      </c>
      <c r="I49">
        <v>6</v>
      </c>
      <c r="J49" t="s">
        <v>16</v>
      </c>
      <c r="K49" t="s">
        <v>25</v>
      </c>
      <c r="L49" t="s">
        <v>58</v>
      </c>
      <c r="M49">
        <v>55990</v>
      </c>
      <c r="N49" t="str">
        <f>TEXT(tblorders[[#This Row],[order_date]], "mmm-yyyy")</f>
        <v>Sep-2024</v>
      </c>
      <c r="O49">
        <f>tblorders[[#This Row],[actual_delivery_days]] -tblorders[[#This Row],[expected_delivery_days]]</f>
        <v>1</v>
      </c>
    </row>
    <row r="50" spans="1:15" x14ac:dyDescent="0.2">
      <c r="A50" t="s">
        <v>125</v>
      </c>
      <c r="B50" t="s">
        <v>126</v>
      </c>
      <c r="C50" t="s">
        <v>29</v>
      </c>
      <c r="D50">
        <v>1</v>
      </c>
      <c r="E50" s="1">
        <v>44919</v>
      </c>
      <c r="F50" s="1">
        <v>44921</v>
      </c>
      <c r="G50">
        <v>7</v>
      </c>
      <c r="H50" s="1">
        <v>44929</v>
      </c>
      <c r="I50">
        <v>8</v>
      </c>
      <c r="J50" t="s">
        <v>16</v>
      </c>
      <c r="K50" t="s">
        <v>25</v>
      </c>
      <c r="L50" t="s">
        <v>33</v>
      </c>
      <c r="M50">
        <v>11000</v>
      </c>
      <c r="N50" t="str">
        <f>TEXT(tblorders[[#This Row],[order_date]], "mmm-yyyy")</f>
        <v>Dec-2022</v>
      </c>
      <c r="O50">
        <f>tblorders[[#This Row],[actual_delivery_days]] -tblorders[[#This Row],[expected_delivery_days]]</f>
        <v>1</v>
      </c>
    </row>
    <row r="51" spans="1:15" x14ac:dyDescent="0.2">
      <c r="A51" t="s">
        <v>127</v>
      </c>
      <c r="B51" t="s">
        <v>128</v>
      </c>
      <c r="C51" t="s">
        <v>55</v>
      </c>
      <c r="D51">
        <v>1</v>
      </c>
      <c r="E51" s="1">
        <v>44568</v>
      </c>
      <c r="F51" s="1">
        <v>44572</v>
      </c>
      <c r="G51">
        <v>5</v>
      </c>
      <c r="H51" s="1">
        <v>44579</v>
      </c>
      <c r="I51">
        <v>7</v>
      </c>
      <c r="J51" t="s">
        <v>40</v>
      </c>
      <c r="K51" t="s">
        <v>17</v>
      </c>
      <c r="L51" t="s">
        <v>22</v>
      </c>
      <c r="M51">
        <v>99990</v>
      </c>
      <c r="N51" t="str">
        <f>TEXT(tblorders[[#This Row],[order_date]], "mmm-yyyy")</f>
        <v>Jan-2022</v>
      </c>
      <c r="O51">
        <f>tblorders[[#This Row],[actual_delivery_days]] -tblorders[[#This Row],[expected_delivery_days]]</f>
        <v>2</v>
      </c>
    </row>
    <row r="52" spans="1:15" x14ac:dyDescent="0.2">
      <c r="A52" t="s">
        <v>129</v>
      </c>
      <c r="B52" t="s">
        <v>130</v>
      </c>
      <c r="C52" t="s">
        <v>21</v>
      </c>
      <c r="D52">
        <v>1</v>
      </c>
      <c r="E52" s="1">
        <v>45710</v>
      </c>
      <c r="F52" s="1">
        <v>45712</v>
      </c>
      <c r="G52">
        <v>10</v>
      </c>
      <c r="H52" s="1">
        <v>45723</v>
      </c>
      <c r="I52">
        <v>11</v>
      </c>
      <c r="J52" t="s">
        <v>16</v>
      </c>
      <c r="K52" t="s">
        <v>25</v>
      </c>
      <c r="L52" t="s">
        <v>58</v>
      </c>
      <c r="M52">
        <v>89990</v>
      </c>
      <c r="N52" t="str">
        <f>TEXT(tblorders[[#This Row],[order_date]], "mmm-yyyy")</f>
        <v>Feb-2025</v>
      </c>
      <c r="O52">
        <f>tblorders[[#This Row],[actual_delivery_days]] -tblorders[[#This Row],[expected_delivery_days]]</f>
        <v>1</v>
      </c>
    </row>
    <row r="53" spans="1:15" x14ac:dyDescent="0.2">
      <c r="A53" t="s">
        <v>131</v>
      </c>
      <c r="B53" t="s">
        <v>132</v>
      </c>
      <c r="C53" t="s">
        <v>32</v>
      </c>
      <c r="D53">
        <v>1</v>
      </c>
      <c r="E53" s="1">
        <v>45326</v>
      </c>
      <c r="F53" s="1">
        <v>45327</v>
      </c>
      <c r="G53">
        <v>10</v>
      </c>
      <c r="H53" s="1">
        <v>45340</v>
      </c>
      <c r="I53">
        <v>13</v>
      </c>
      <c r="J53" t="s">
        <v>16</v>
      </c>
      <c r="K53" t="s">
        <v>25</v>
      </c>
      <c r="L53" t="s">
        <v>58</v>
      </c>
      <c r="M53">
        <v>45000</v>
      </c>
      <c r="N53" t="str">
        <f>TEXT(tblorders[[#This Row],[order_date]], "mmm-yyyy")</f>
        <v>Feb-2024</v>
      </c>
      <c r="O53">
        <f>tblorders[[#This Row],[actual_delivery_days]] -tblorders[[#This Row],[expected_delivery_days]]</f>
        <v>3</v>
      </c>
    </row>
    <row r="54" spans="1:15" x14ac:dyDescent="0.2">
      <c r="A54" t="s">
        <v>133</v>
      </c>
      <c r="B54" t="s">
        <v>134</v>
      </c>
      <c r="C54" t="s">
        <v>29</v>
      </c>
      <c r="D54">
        <v>1</v>
      </c>
      <c r="E54" s="1">
        <v>44959</v>
      </c>
      <c r="F54" s="1">
        <v>44964</v>
      </c>
      <c r="G54">
        <v>7</v>
      </c>
      <c r="H54" s="1">
        <v>44972</v>
      </c>
      <c r="I54">
        <v>8</v>
      </c>
      <c r="J54" t="s">
        <v>16</v>
      </c>
      <c r="K54" t="s">
        <v>41</v>
      </c>
      <c r="L54" t="s">
        <v>33</v>
      </c>
      <c r="M54">
        <v>11000</v>
      </c>
      <c r="N54" t="str">
        <f>TEXT(tblorders[[#This Row],[order_date]], "mmm-yyyy")</f>
        <v>Feb-2023</v>
      </c>
      <c r="O54">
        <f>tblorders[[#This Row],[actual_delivery_days]] -tblorders[[#This Row],[expected_delivery_days]]</f>
        <v>1</v>
      </c>
    </row>
    <row r="55" spans="1:15" x14ac:dyDescent="0.2">
      <c r="A55" t="s">
        <v>135</v>
      </c>
      <c r="B55" t="s">
        <v>136</v>
      </c>
      <c r="C55" t="s">
        <v>21</v>
      </c>
      <c r="D55">
        <v>1</v>
      </c>
      <c r="E55" s="1">
        <v>45591</v>
      </c>
      <c r="F55" s="1">
        <v>45594</v>
      </c>
      <c r="G55">
        <v>5</v>
      </c>
      <c r="H55" s="1">
        <v>45599</v>
      </c>
      <c r="I55">
        <v>5</v>
      </c>
      <c r="J55" t="s">
        <v>16</v>
      </c>
      <c r="K55" t="s">
        <v>17</v>
      </c>
      <c r="L55" t="s">
        <v>33</v>
      </c>
      <c r="M55">
        <v>89990</v>
      </c>
      <c r="N55" t="str">
        <f>TEXT(tblorders[[#This Row],[order_date]], "mmm-yyyy")</f>
        <v>Oct-2024</v>
      </c>
      <c r="O55">
        <f>tblorders[[#This Row],[actual_delivery_days]] -tblorders[[#This Row],[expected_delivery_days]]</f>
        <v>0</v>
      </c>
    </row>
    <row r="56" spans="1:15" x14ac:dyDescent="0.2">
      <c r="A56" t="s">
        <v>137</v>
      </c>
      <c r="B56" t="s">
        <v>138</v>
      </c>
      <c r="C56" t="s">
        <v>44</v>
      </c>
      <c r="D56">
        <v>2</v>
      </c>
      <c r="E56" s="1">
        <v>45664</v>
      </c>
      <c r="F56" s="1">
        <v>45669</v>
      </c>
      <c r="G56">
        <v>5</v>
      </c>
      <c r="H56" s="1">
        <v>45675</v>
      </c>
      <c r="I56">
        <v>6</v>
      </c>
      <c r="J56" t="s">
        <v>16</v>
      </c>
      <c r="K56" t="s">
        <v>41</v>
      </c>
      <c r="L56" t="s">
        <v>22</v>
      </c>
      <c r="M56">
        <v>101980</v>
      </c>
      <c r="N56" t="str">
        <f>TEXT(tblorders[[#This Row],[order_date]], "mmm-yyyy")</f>
        <v>Jan-2025</v>
      </c>
      <c r="O56">
        <f>tblorders[[#This Row],[actual_delivery_days]] -tblorders[[#This Row],[expected_delivery_days]]</f>
        <v>1</v>
      </c>
    </row>
    <row r="57" spans="1:15" x14ac:dyDescent="0.2">
      <c r="A57" t="s">
        <v>139</v>
      </c>
      <c r="B57" t="s">
        <v>140</v>
      </c>
      <c r="C57" t="s">
        <v>29</v>
      </c>
      <c r="D57">
        <v>1</v>
      </c>
      <c r="E57" s="1">
        <v>45413</v>
      </c>
      <c r="F57" s="1">
        <v>45415</v>
      </c>
      <c r="G57">
        <v>7</v>
      </c>
      <c r="H57" s="1">
        <v>45423</v>
      </c>
      <c r="I57">
        <v>8</v>
      </c>
      <c r="J57" t="s">
        <v>16</v>
      </c>
      <c r="K57" t="s">
        <v>17</v>
      </c>
      <c r="L57" t="s">
        <v>26</v>
      </c>
      <c r="M57">
        <v>11000</v>
      </c>
      <c r="N57" t="str">
        <f>TEXT(tblorders[[#This Row],[order_date]], "mmm-yyyy")</f>
        <v>May-2024</v>
      </c>
      <c r="O57">
        <f>tblorders[[#This Row],[actual_delivery_days]] -tblorders[[#This Row],[expected_delivery_days]]</f>
        <v>1</v>
      </c>
    </row>
    <row r="58" spans="1:15" x14ac:dyDescent="0.2">
      <c r="A58" t="s">
        <v>141</v>
      </c>
      <c r="B58" t="s">
        <v>142</v>
      </c>
      <c r="C58" t="s">
        <v>55</v>
      </c>
      <c r="D58">
        <v>1</v>
      </c>
      <c r="E58" s="1">
        <v>45549</v>
      </c>
      <c r="F58" s="1">
        <v>45552</v>
      </c>
      <c r="G58">
        <v>10</v>
      </c>
      <c r="H58" s="1">
        <v>45562</v>
      </c>
      <c r="I58">
        <v>10</v>
      </c>
      <c r="J58" t="s">
        <v>16</v>
      </c>
      <c r="K58" t="s">
        <v>41</v>
      </c>
      <c r="L58" t="s">
        <v>18</v>
      </c>
      <c r="M58">
        <v>99990</v>
      </c>
      <c r="N58" t="str">
        <f>TEXT(tblorders[[#This Row],[order_date]], "mmm-yyyy")</f>
        <v>Sep-2024</v>
      </c>
      <c r="O58">
        <f>tblorders[[#This Row],[actual_delivery_days]] -tblorders[[#This Row],[expected_delivery_days]]</f>
        <v>0</v>
      </c>
    </row>
    <row r="59" spans="1:15" x14ac:dyDescent="0.2">
      <c r="A59" t="s">
        <v>143</v>
      </c>
      <c r="B59" t="s">
        <v>144</v>
      </c>
      <c r="C59" t="s">
        <v>44</v>
      </c>
      <c r="D59">
        <v>1</v>
      </c>
      <c r="E59" s="1">
        <v>45737</v>
      </c>
      <c r="F59" s="1">
        <v>45739</v>
      </c>
      <c r="G59">
        <v>7</v>
      </c>
      <c r="H59" s="1">
        <v>45748</v>
      </c>
      <c r="I59">
        <v>9</v>
      </c>
      <c r="J59" t="s">
        <v>16</v>
      </c>
      <c r="K59" t="s">
        <v>25</v>
      </c>
      <c r="L59" t="s">
        <v>22</v>
      </c>
      <c r="M59">
        <v>50990</v>
      </c>
      <c r="N59" t="str">
        <f>TEXT(tblorders[[#This Row],[order_date]], "mmm-yyyy")</f>
        <v>Mar-2025</v>
      </c>
      <c r="O59">
        <f>tblorders[[#This Row],[actual_delivery_days]] -tblorders[[#This Row],[expected_delivery_days]]</f>
        <v>2</v>
      </c>
    </row>
    <row r="60" spans="1:15" x14ac:dyDescent="0.2">
      <c r="A60" t="s">
        <v>145</v>
      </c>
      <c r="B60" t="s">
        <v>146</v>
      </c>
      <c r="C60" t="s">
        <v>32</v>
      </c>
      <c r="D60">
        <v>1</v>
      </c>
      <c r="E60" s="1">
        <v>45713</v>
      </c>
      <c r="F60" s="1">
        <v>45715</v>
      </c>
      <c r="G60">
        <v>7</v>
      </c>
      <c r="H60" s="1">
        <v>45722</v>
      </c>
      <c r="I60">
        <v>7</v>
      </c>
      <c r="J60" t="s">
        <v>16</v>
      </c>
      <c r="K60" t="s">
        <v>41</v>
      </c>
      <c r="L60" t="s">
        <v>33</v>
      </c>
      <c r="M60">
        <v>45000</v>
      </c>
      <c r="N60" t="str">
        <f>TEXT(tblorders[[#This Row],[order_date]], "mmm-yyyy")</f>
        <v>Feb-2025</v>
      </c>
      <c r="O60">
        <f>tblorders[[#This Row],[actual_delivery_days]] -tblorders[[#This Row],[expected_delivery_days]]</f>
        <v>0</v>
      </c>
    </row>
    <row r="61" spans="1:15" x14ac:dyDescent="0.2">
      <c r="A61" t="s">
        <v>147</v>
      </c>
      <c r="B61" t="s">
        <v>148</v>
      </c>
      <c r="C61" t="s">
        <v>29</v>
      </c>
      <c r="D61">
        <v>2</v>
      </c>
      <c r="E61" s="1">
        <v>44855</v>
      </c>
      <c r="F61" s="1">
        <v>44860</v>
      </c>
      <c r="G61">
        <v>5</v>
      </c>
      <c r="H61" s="1">
        <v>44865</v>
      </c>
      <c r="I61">
        <v>5</v>
      </c>
      <c r="J61" t="s">
        <v>16</v>
      </c>
      <c r="K61" t="s">
        <v>25</v>
      </c>
      <c r="L61" t="s">
        <v>33</v>
      </c>
      <c r="M61">
        <v>22000</v>
      </c>
      <c r="N61" t="str">
        <f>TEXT(tblorders[[#This Row],[order_date]], "mmm-yyyy")</f>
        <v>Oct-2022</v>
      </c>
      <c r="O61">
        <f>tblorders[[#This Row],[actual_delivery_days]] -tblorders[[#This Row],[expected_delivery_days]]</f>
        <v>0</v>
      </c>
    </row>
    <row r="62" spans="1:15" x14ac:dyDescent="0.2">
      <c r="A62" t="s">
        <v>149</v>
      </c>
      <c r="B62" t="s">
        <v>150</v>
      </c>
      <c r="C62" t="s">
        <v>32</v>
      </c>
      <c r="D62">
        <v>1</v>
      </c>
      <c r="E62" s="1">
        <v>45743</v>
      </c>
      <c r="F62" s="1">
        <v>45744</v>
      </c>
      <c r="G62">
        <v>7</v>
      </c>
      <c r="H62" s="1">
        <v>45750</v>
      </c>
      <c r="I62">
        <v>6</v>
      </c>
      <c r="J62" t="s">
        <v>16</v>
      </c>
      <c r="K62" t="s">
        <v>41</v>
      </c>
      <c r="L62" t="s">
        <v>33</v>
      </c>
      <c r="M62">
        <v>45000</v>
      </c>
      <c r="N62" t="str">
        <f>TEXT(tblorders[[#This Row],[order_date]], "mmm-yyyy")</f>
        <v>Mar-2025</v>
      </c>
      <c r="O62">
        <f>tblorders[[#This Row],[actual_delivery_days]] -tblorders[[#This Row],[expected_delivery_days]]</f>
        <v>-1</v>
      </c>
    </row>
    <row r="63" spans="1:15" x14ac:dyDescent="0.2">
      <c r="A63" t="s">
        <v>151</v>
      </c>
      <c r="B63" t="s">
        <v>152</v>
      </c>
      <c r="C63" t="s">
        <v>29</v>
      </c>
      <c r="D63">
        <v>1</v>
      </c>
      <c r="E63" s="1">
        <v>45124</v>
      </c>
      <c r="F63" s="1">
        <v>45128</v>
      </c>
      <c r="G63">
        <v>5</v>
      </c>
      <c r="H63" s="1">
        <v>45136</v>
      </c>
      <c r="I63">
        <v>8</v>
      </c>
      <c r="J63" t="s">
        <v>16</v>
      </c>
      <c r="K63" t="s">
        <v>25</v>
      </c>
      <c r="L63" t="s">
        <v>26</v>
      </c>
      <c r="M63">
        <v>11000</v>
      </c>
      <c r="N63" t="str">
        <f>TEXT(tblorders[[#This Row],[order_date]], "mmm-yyyy")</f>
        <v>Jul-2023</v>
      </c>
      <c r="O63">
        <f>tblorders[[#This Row],[actual_delivery_days]] -tblorders[[#This Row],[expected_delivery_days]]</f>
        <v>3</v>
      </c>
    </row>
    <row r="64" spans="1:15" x14ac:dyDescent="0.2">
      <c r="A64" t="s">
        <v>153</v>
      </c>
      <c r="B64" t="s">
        <v>154</v>
      </c>
      <c r="C64" t="s">
        <v>55</v>
      </c>
      <c r="D64">
        <v>1</v>
      </c>
      <c r="E64" s="1">
        <v>44716</v>
      </c>
      <c r="F64" s="1">
        <v>44719</v>
      </c>
      <c r="G64">
        <v>10</v>
      </c>
      <c r="H64" s="1">
        <v>44729</v>
      </c>
      <c r="I64">
        <v>10</v>
      </c>
      <c r="J64" t="s">
        <v>16</v>
      </c>
      <c r="K64" t="s">
        <v>41</v>
      </c>
      <c r="L64" t="s">
        <v>58</v>
      </c>
      <c r="M64">
        <v>99990</v>
      </c>
      <c r="N64" t="str">
        <f>TEXT(tblorders[[#This Row],[order_date]], "mmm-yyyy")</f>
        <v>Jun-2022</v>
      </c>
      <c r="O64">
        <f>tblorders[[#This Row],[actual_delivery_days]] -tblorders[[#This Row],[expected_delivery_days]]</f>
        <v>0</v>
      </c>
    </row>
    <row r="65" spans="1:15" x14ac:dyDescent="0.2">
      <c r="A65" t="s">
        <v>155</v>
      </c>
      <c r="B65" t="s">
        <v>156</v>
      </c>
      <c r="C65" t="s">
        <v>29</v>
      </c>
      <c r="D65">
        <v>1</v>
      </c>
      <c r="E65" s="1">
        <v>45758</v>
      </c>
      <c r="F65" s="1">
        <v>45761</v>
      </c>
      <c r="G65">
        <v>10</v>
      </c>
      <c r="H65" s="1">
        <v>45771</v>
      </c>
      <c r="I65">
        <v>10</v>
      </c>
      <c r="J65" t="s">
        <v>16</v>
      </c>
      <c r="K65" t="s">
        <v>17</v>
      </c>
      <c r="L65" t="s">
        <v>26</v>
      </c>
      <c r="M65">
        <v>11000</v>
      </c>
      <c r="N65" t="str">
        <f>TEXT(tblorders[[#This Row],[order_date]], "mmm-yyyy")</f>
        <v>Apr-2025</v>
      </c>
      <c r="O65">
        <f>tblorders[[#This Row],[actual_delivery_days]] -tblorders[[#This Row],[expected_delivery_days]]</f>
        <v>0</v>
      </c>
    </row>
    <row r="66" spans="1:15" x14ac:dyDescent="0.2">
      <c r="A66" t="s">
        <v>157</v>
      </c>
      <c r="B66" t="s">
        <v>158</v>
      </c>
      <c r="C66" t="s">
        <v>55</v>
      </c>
      <c r="D66">
        <v>1</v>
      </c>
      <c r="E66" s="1">
        <v>44617</v>
      </c>
      <c r="F66" s="1">
        <v>44622</v>
      </c>
      <c r="G66">
        <v>7</v>
      </c>
      <c r="H66" s="1">
        <v>44628</v>
      </c>
      <c r="I66">
        <v>6</v>
      </c>
      <c r="J66" t="s">
        <v>16</v>
      </c>
      <c r="K66" t="s">
        <v>17</v>
      </c>
      <c r="L66" t="s">
        <v>26</v>
      </c>
      <c r="M66">
        <v>99990</v>
      </c>
      <c r="N66" t="str">
        <f>TEXT(tblorders[[#This Row],[order_date]], "mmm-yyyy")</f>
        <v>Feb-2022</v>
      </c>
      <c r="O66">
        <f>tblorders[[#This Row],[actual_delivery_days]] -tblorders[[#This Row],[expected_delivery_days]]</f>
        <v>-1</v>
      </c>
    </row>
    <row r="67" spans="1:15" x14ac:dyDescent="0.2">
      <c r="A67" t="s">
        <v>159</v>
      </c>
      <c r="B67" t="s">
        <v>160</v>
      </c>
      <c r="C67" t="s">
        <v>21</v>
      </c>
      <c r="D67">
        <v>1</v>
      </c>
      <c r="E67" s="1">
        <v>45661</v>
      </c>
      <c r="F67" s="1">
        <v>45666</v>
      </c>
      <c r="G67">
        <v>7</v>
      </c>
      <c r="H67" s="1">
        <v>45674</v>
      </c>
      <c r="I67">
        <v>8</v>
      </c>
      <c r="J67" t="s">
        <v>16</v>
      </c>
      <c r="K67" t="s">
        <v>41</v>
      </c>
      <c r="L67" t="s">
        <v>18</v>
      </c>
      <c r="M67">
        <v>89990</v>
      </c>
      <c r="N67" t="str">
        <f>TEXT(tblorders[[#This Row],[order_date]], "mmm-yyyy")</f>
        <v>Jan-2025</v>
      </c>
      <c r="O67">
        <f>tblorders[[#This Row],[actual_delivery_days]] -tblorders[[#This Row],[expected_delivery_days]]</f>
        <v>1</v>
      </c>
    </row>
    <row r="68" spans="1:15" x14ac:dyDescent="0.2">
      <c r="A68" t="s">
        <v>161</v>
      </c>
      <c r="B68" t="s">
        <v>162</v>
      </c>
      <c r="C68" t="s">
        <v>15</v>
      </c>
      <c r="D68">
        <v>1</v>
      </c>
      <c r="E68" s="1">
        <v>44511</v>
      </c>
      <c r="F68" s="1">
        <v>44513</v>
      </c>
      <c r="G68">
        <v>10</v>
      </c>
      <c r="H68" s="1">
        <v>44523</v>
      </c>
      <c r="I68">
        <v>10</v>
      </c>
      <c r="J68" t="s">
        <v>16</v>
      </c>
      <c r="K68" t="s">
        <v>41</v>
      </c>
      <c r="L68" t="s">
        <v>33</v>
      </c>
      <c r="M68">
        <v>55990</v>
      </c>
      <c r="N68" t="str">
        <f>TEXT(tblorders[[#This Row],[order_date]], "mmm-yyyy")</f>
        <v>Nov-2021</v>
      </c>
      <c r="O68">
        <f>tblorders[[#This Row],[actual_delivery_days]] -tblorders[[#This Row],[expected_delivery_days]]</f>
        <v>0</v>
      </c>
    </row>
    <row r="69" spans="1:15" x14ac:dyDescent="0.2">
      <c r="A69" t="s">
        <v>163</v>
      </c>
      <c r="B69" t="s">
        <v>164</v>
      </c>
      <c r="C69" t="s">
        <v>32</v>
      </c>
      <c r="D69">
        <v>2</v>
      </c>
      <c r="E69" s="1">
        <v>45575</v>
      </c>
      <c r="F69" s="1">
        <v>45579</v>
      </c>
      <c r="G69">
        <v>10</v>
      </c>
      <c r="H69" s="1">
        <v>45590</v>
      </c>
      <c r="I69">
        <v>11</v>
      </c>
      <c r="J69" t="s">
        <v>16</v>
      </c>
      <c r="K69" t="s">
        <v>17</v>
      </c>
      <c r="L69" t="s">
        <v>22</v>
      </c>
      <c r="M69">
        <v>90000</v>
      </c>
      <c r="N69" t="str">
        <f>TEXT(tblorders[[#This Row],[order_date]], "mmm-yyyy")</f>
        <v>Oct-2024</v>
      </c>
      <c r="O69">
        <f>tblorders[[#This Row],[actual_delivery_days]] -tblorders[[#This Row],[expected_delivery_days]]</f>
        <v>1</v>
      </c>
    </row>
    <row r="70" spans="1:15" x14ac:dyDescent="0.2">
      <c r="A70" t="s">
        <v>165</v>
      </c>
      <c r="B70" t="s">
        <v>166</v>
      </c>
      <c r="C70" t="s">
        <v>32</v>
      </c>
      <c r="D70">
        <v>1</v>
      </c>
      <c r="E70" s="1">
        <v>45472</v>
      </c>
      <c r="F70" s="1">
        <v>45475</v>
      </c>
      <c r="G70">
        <v>10</v>
      </c>
      <c r="H70" s="1">
        <v>45485</v>
      </c>
      <c r="I70">
        <v>10</v>
      </c>
      <c r="J70" t="s">
        <v>16</v>
      </c>
      <c r="K70" t="s">
        <v>25</v>
      </c>
      <c r="L70" t="s">
        <v>18</v>
      </c>
      <c r="M70">
        <v>45000</v>
      </c>
      <c r="N70" t="str">
        <f>TEXT(tblorders[[#This Row],[order_date]], "mmm-yyyy")</f>
        <v>Jun-2024</v>
      </c>
      <c r="O70">
        <f>tblorders[[#This Row],[actual_delivery_days]] -tblorders[[#This Row],[expected_delivery_days]]</f>
        <v>0</v>
      </c>
    </row>
    <row r="71" spans="1:15" x14ac:dyDescent="0.2">
      <c r="A71" t="s">
        <v>167</v>
      </c>
      <c r="B71" t="s">
        <v>168</v>
      </c>
      <c r="C71" t="s">
        <v>15</v>
      </c>
      <c r="D71">
        <v>1</v>
      </c>
      <c r="E71" s="1">
        <v>45497</v>
      </c>
      <c r="F71" s="1">
        <v>45499</v>
      </c>
      <c r="G71">
        <v>5</v>
      </c>
      <c r="H71" s="1">
        <v>45506</v>
      </c>
      <c r="I71">
        <v>7</v>
      </c>
      <c r="J71" t="s">
        <v>40</v>
      </c>
      <c r="K71" t="s">
        <v>41</v>
      </c>
      <c r="L71" t="s">
        <v>22</v>
      </c>
      <c r="M71">
        <v>55990</v>
      </c>
      <c r="N71" t="str">
        <f>TEXT(tblorders[[#This Row],[order_date]], "mmm-yyyy")</f>
        <v>Jul-2024</v>
      </c>
      <c r="O71">
        <f>tblorders[[#This Row],[actual_delivery_days]] -tblorders[[#This Row],[expected_delivery_days]]</f>
        <v>2</v>
      </c>
    </row>
    <row r="72" spans="1:15" x14ac:dyDescent="0.2">
      <c r="A72" t="s">
        <v>169</v>
      </c>
      <c r="B72" t="s">
        <v>170</v>
      </c>
      <c r="C72" t="s">
        <v>15</v>
      </c>
      <c r="D72">
        <v>1</v>
      </c>
      <c r="E72" s="1">
        <v>45013</v>
      </c>
      <c r="F72" s="1">
        <v>45017</v>
      </c>
      <c r="G72">
        <v>10</v>
      </c>
      <c r="H72" s="1">
        <v>45027</v>
      </c>
      <c r="I72">
        <v>10</v>
      </c>
      <c r="J72" t="s">
        <v>16</v>
      </c>
      <c r="K72" t="s">
        <v>41</v>
      </c>
      <c r="L72" t="s">
        <v>26</v>
      </c>
      <c r="M72">
        <v>55990</v>
      </c>
      <c r="N72" t="str">
        <f>TEXT(tblorders[[#This Row],[order_date]], "mmm-yyyy")</f>
        <v>Mar-2023</v>
      </c>
      <c r="O72">
        <f>tblorders[[#This Row],[actual_delivery_days]] -tblorders[[#This Row],[expected_delivery_days]]</f>
        <v>0</v>
      </c>
    </row>
    <row r="73" spans="1:15" x14ac:dyDescent="0.2">
      <c r="A73" t="s">
        <v>171</v>
      </c>
      <c r="B73" t="s">
        <v>172</v>
      </c>
      <c r="C73" t="s">
        <v>21</v>
      </c>
      <c r="D73">
        <v>2</v>
      </c>
      <c r="E73" s="1">
        <v>45561</v>
      </c>
      <c r="F73" s="1">
        <v>45563</v>
      </c>
      <c r="G73">
        <v>10</v>
      </c>
      <c r="H73" s="1">
        <v>45572</v>
      </c>
      <c r="I73">
        <v>9</v>
      </c>
      <c r="J73" t="s">
        <v>40</v>
      </c>
      <c r="K73" t="s">
        <v>41</v>
      </c>
      <c r="L73" t="s">
        <v>18</v>
      </c>
      <c r="M73">
        <v>179980</v>
      </c>
      <c r="N73" t="str">
        <f>TEXT(tblorders[[#This Row],[order_date]], "mmm-yyyy")</f>
        <v>Sep-2024</v>
      </c>
      <c r="O73">
        <f>tblorders[[#This Row],[actual_delivery_days]] -tblorders[[#This Row],[expected_delivery_days]]</f>
        <v>-1</v>
      </c>
    </row>
    <row r="74" spans="1:15" x14ac:dyDescent="0.2">
      <c r="A74" t="s">
        <v>173</v>
      </c>
      <c r="B74" t="s">
        <v>174</v>
      </c>
      <c r="C74" t="s">
        <v>15</v>
      </c>
      <c r="D74">
        <v>1</v>
      </c>
      <c r="E74" s="1">
        <v>45715</v>
      </c>
      <c r="F74" s="1">
        <v>45717</v>
      </c>
      <c r="G74">
        <v>10</v>
      </c>
      <c r="H74" s="1">
        <v>45729</v>
      </c>
      <c r="I74">
        <v>12</v>
      </c>
      <c r="J74" t="s">
        <v>16</v>
      </c>
      <c r="K74" t="s">
        <v>17</v>
      </c>
      <c r="L74" t="s">
        <v>18</v>
      </c>
      <c r="M74">
        <v>55990</v>
      </c>
      <c r="N74" t="str">
        <f>TEXT(tblorders[[#This Row],[order_date]], "mmm-yyyy")</f>
        <v>Feb-2025</v>
      </c>
      <c r="O74">
        <f>tblorders[[#This Row],[actual_delivery_days]] -tblorders[[#This Row],[expected_delivery_days]]</f>
        <v>2</v>
      </c>
    </row>
    <row r="75" spans="1:15" x14ac:dyDescent="0.2">
      <c r="A75" t="s">
        <v>175</v>
      </c>
      <c r="B75" t="s">
        <v>176</v>
      </c>
      <c r="C75" t="s">
        <v>21</v>
      </c>
      <c r="D75">
        <v>1</v>
      </c>
      <c r="E75" s="1">
        <v>44876</v>
      </c>
      <c r="F75" s="1">
        <v>44877</v>
      </c>
      <c r="G75">
        <v>7</v>
      </c>
      <c r="H75" s="1">
        <v>44884</v>
      </c>
      <c r="I75">
        <v>7</v>
      </c>
      <c r="J75" t="s">
        <v>16</v>
      </c>
      <c r="K75" t="s">
        <v>17</v>
      </c>
      <c r="L75" t="s">
        <v>58</v>
      </c>
      <c r="M75">
        <v>89990</v>
      </c>
      <c r="N75" t="str">
        <f>TEXT(tblorders[[#This Row],[order_date]], "mmm-yyyy")</f>
        <v>Nov-2022</v>
      </c>
      <c r="O75">
        <f>tblorders[[#This Row],[actual_delivery_days]] -tblorders[[#This Row],[expected_delivery_days]]</f>
        <v>0</v>
      </c>
    </row>
    <row r="76" spans="1:15" x14ac:dyDescent="0.2">
      <c r="A76" t="s">
        <v>177</v>
      </c>
      <c r="B76" t="s">
        <v>178</v>
      </c>
      <c r="C76" t="s">
        <v>32</v>
      </c>
      <c r="D76">
        <v>1</v>
      </c>
      <c r="E76" s="1">
        <v>45798</v>
      </c>
      <c r="F76" s="1">
        <v>45802</v>
      </c>
      <c r="G76">
        <v>10</v>
      </c>
      <c r="H76" s="1">
        <v>45813</v>
      </c>
      <c r="I76">
        <v>11</v>
      </c>
      <c r="J76" t="s">
        <v>16</v>
      </c>
      <c r="K76" t="s">
        <v>17</v>
      </c>
      <c r="L76" t="s">
        <v>26</v>
      </c>
      <c r="M76">
        <v>45000</v>
      </c>
      <c r="N76" t="str">
        <f>TEXT(tblorders[[#This Row],[order_date]], "mmm-yyyy")</f>
        <v>May-2025</v>
      </c>
      <c r="O76">
        <f>tblorders[[#This Row],[actual_delivery_days]] -tblorders[[#This Row],[expected_delivery_days]]</f>
        <v>1</v>
      </c>
    </row>
    <row r="77" spans="1:15" x14ac:dyDescent="0.2">
      <c r="A77" t="s">
        <v>179</v>
      </c>
      <c r="B77" t="s">
        <v>180</v>
      </c>
      <c r="C77" t="s">
        <v>15</v>
      </c>
      <c r="D77">
        <v>2</v>
      </c>
      <c r="E77" s="1">
        <v>45800</v>
      </c>
      <c r="F77" s="1">
        <v>45802</v>
      </c>
      <c r="G77">
        <v>7</v>
      </c>
      <c r="H77" s="1">
        <v>45810</v>
      </c>
      <c r="I77">
        <v>8</v>
      </c>
      <c r="J77" t="s">
        <v>16</v>
      </c>
      <c r="K77" t="s">
        <v>17</v>
      </c>
      <c r="L77" t="s">
        <v>22</v>
      </c>
      <c r="M77">
        <v>111980</v>
      </c>
      <c r="N77" t="str">
        <f>TEXT(tblorders[[#This Row],[order_date]], "mmm-yyyy")</f>
        <v>May-2025</v>
      </c>
      <c r="O77">
        <f>tblorders[[#This Row],[actual_delivery_days]] -tblorders[[#This Row],[expected_delivery_days]]</f>
        <v>1</v>
      </c>
    </row>
    <row r="78" spans="1:15" x14ac:dyDescent="0.2">
      <c r="A78" t="s">
        <v>181</v>
      </c>
      <c r="B78" t="s">
        <v>182</v>
      </c>
      <c r="C78" t="s">
        <v>29</v>
      </c>
      <c r="D78">
        <v>1</v>
      </c>
      <c r="E78" s="1">
        <v>45676</v>
      </c>
      <c r="F78" s="1">
        <v>45681</v>
      </c>
      <c r="G78">
        <v>5</v>
      </c>
      <c r="H78" s="1">
        <v>45686</v>
      </c>
      <c r="I78">
        <v>5</v>
      </c>
      <c r="J78" t="s">
        <v>16</v>
      </c>
      <c r="K78" t="s">
        <v>17</v>
      </c>
      <c r="L78" t="s">
        <v>18</v>
      </c>
      <c r="M78">
        <v>11000</v>
      </c>
      <c r="N78" t="str">
        <f>TEXT(tblorders[[#This Row],[order_date]], "mmm-yyyy")</f>
        <v>Jan-2025</v>
      </c>
      <c r="O78">
        <f>tblorders[[#This Row],[actual_delivery_days]] -tblorders[[#This Row],[expected_delivery_days]]</f>
        <v>0</v>
      </c>
    </row>
    <row r="79" spans="1:15" x14ac:dyDescent="0.2">
      <c r="A79" t="s">
        <v>183</v>
      </c>
      <c r="B79" t="s">
        <v>184</v>
      </c>
      <c r="C79" t="s">
        <v>44</v>
      </c>
      <c r="D79">
        <v>1</v>
      </c>
      <c r="E79" s="1">
        <v>45802</v>
      </c>
      <c r="F79" s="1">
        <v>45804</v>
      </c>
      <c r="G79">
        <v>7</v>
      </c>
      <c r="H79" s="1">
        <v>45811</v>
      </c>
      <c r="I79">
        <v>7</v>
      </c>
      <c r="J79" t="s">
        <v>16</v>
      </c>
      <c r="K79" t="s">
        <v>25</v>
      </c>
      <c r="L79" t="s">
        <v>18</v>
      </c>
      <c r="M79">
        <v>50990</v>
      </c>
      <c r="N79" t="str">
        <f>TEXT(tblorders[[#This Row],[order_date]], "mmm-yyyy")</f>
        <v>May-2025</v>
      </c>
      <c r="O79">
        <f>tblorders[[#This Row],[actual_delivery_days]] -tblorders[[#This Row],[expected_delivery_days]]</f>
        <v>0</v>
      </c>
    </row>
    <row r="80" spans="1:15" x14ac:dyDescent="0.2">
      <c r="A80" t="s">
        <v>185</v>
      </c>
      <c r="B80" t="s">
        <v>186</v>
      </c>
      <c r="C80" t="s">
        <v>55</v>
      </c>
      <c r="D80">
        <v>1</v>
      </c>
      <c r="E80" s="1">
        <v>45669</v>
      </c>
      <c r="F80" s="1">
        <v>45671</v>
      </c>
      <c r="G80">
        <v>5</v>
      </c>
      <c r="H80" s="1">
        <v>45676</v>
      </c>
      <c r="I80">
        <v>5</v>
      </c>
      <c r="J80" t="s">
        <v>16</v>
      </c>
      <c r="K80" t="s">
        <v>41</v>
      </c>
      <c r="L80" t="s">
        <v>18</v>
      </c>
      <c r="M80">
        <v>99990</v>
      </c>
      <c r="N80" t="str">
        <f>TEXT(tblorders[[#This Row],[order_date]], "mmm-yyyy")</f>
        <v>Jan-2025</v>
      </c>
      <c r="O80">
        <f>tblorders[[#This Row],[actual_delivery_days]] -tblorders[[#This Row],[expected_delivery_days]]</f>
        <v>0</v>
      </c>
    </row>
    <row r="81" spans="1:15" x14ac:dyDescent="0.2">
      <c r="A81" t="s">
        <v>187</v>
      </c>
      <c r="B81" t="s">
        <v>188</v>
      </c>
      <c r="C81" t="s">
        <v>55</v>
      </c>
      <c r="D81">
        <v>2</v>
      </c>
      <c r="E81" s="1">
        <v>45632</v>
      </c>
      <c r="F81" s="1">
        <v>45635</v>
      </c>
      <c r="G81">
        <v>7</v>
      </c>
      <c r="H81" s="1">
        <v>45642</v>
      </c>
      <c r="I81">
        <v>7</v>
      </c>
      <c r="J81" t="s">
        <v>16</v>
      </c>
      <c r="K81" t="s">
        <v>41</v>
      </c>
      <c r="L81" t="s">
        <v>26</v>
      </c>
      <c r="M81">
        <v>199980</v>
      </c>
      <c r="N81" t="str">
        <f>TEXT(tblorders[[#This Row],[order_date]], "mmm-yyyy")</f>
        <v>Dec-2024</v>
      </c>
      <c r="O81">
        <f>tblorders[[#This Row],[actual_delivery_days]] -tblorders[[#This Row],[expected_delivery_days]]</f>
        <v>0</v>
      </c>
    </row>
    <row r="82" spans="1:15" x14ac:dyDescent="0.2">
      <c r="A82" t="s">
        <v>189</v>
      </c>
      <c r="B82" t="s">
        <v>190</v>
      </c>
      <c r="C82" t="s">
        <v>15</v>
      </c>
      <c r="D82">
        <v>1</v>
      </c>
      <c r="E82" s="1">
        <v>44972</v>
      </c>
      <c r="F82" s="1">
        <v>44977</v>
      </c>
      <c r="G82">
        <v>5</v>
      </c>
      <c r="H82" s="1">
        <v>44982</v>
      </c>
      <c r="I82">
        <v>5</v>
      </c>
      <c r="J82" t="s">
        <v>16</v>
      </c>
      <c r="K82" t="s">
        <v>41</v>
      </c>
      <c r="L82" t="s">
        <v>33</v>
      </c>
      <c r="M82">
        <v>55990</v>
      </c>
      <c r="N82" t="str">
        <f>TEXT(tblorders[[#This Row],[order_date]], "mmm-yyyy")</f>
        <v>Feb-2023</v>
      </c>
      <c r="O82">
        <f>tblorders[[#This Row],[actual_delivery_days]] -tblorders[[#This Row],[expected_delivery_days]]</f>
        <v>0</v>
      </c>
    </row>
    <row r="83" spans="1:15" x14ac:dyDescent="0.2">
      <c r="A83" t="s">
        <v>191</v>
      </c>
      <c r="B83" t="s">
        <v>192</v>
      </c>
      <c r="C83" t="s">
        <v>21</v>
      </c>
      <c r="D83">
        <v>2</v>
      </c>
      <c r="E83" s="1">
        <v>45592</v>
      </c>
      <c r="F83" s="1">
        <v>45597</v>
      </c>
      <c r="G83">
        <v>10</v>
      </c>
      <c r="H83" s="1">
        <v>45608</v>
      </c>
      <c r="I83">
        <v>11</v>
      </c>
      <c r="J83" t="s">
        <v>16</v>
      </c>
      <c r="K83" t="s">
        <v>41</v>
      </c>
      <c r="L83" t="s">
        <v>22</v>
      </c>
      <c r="M83">
        <v>179980</v>
      </c>
      <c r="N83" t="str">
        <f>TEXT(tblorders[[#This Row],[order_date]], "mmm-yyyy")</f>
        <v>Oct-2024</v>
      </c>
      <c r="O83">
        <f>tblorders[[#This Row],[actual_delivery_days]] -tblorders[[#This Row],[expected_delivery_days]]</f>
        <v>1</v>
      </c>
    </row>
    <row r="84" spans="1:15" x14ac:dyDescent="0.2">
      <c r="A84" t="s">
        <v>193</v>
      </c>
      <c r="B84" t="s">
        <v>194</v>
      </c>
      <c r="C84" t="s">
        <v>32</v>
      </c>
      <c r="D84">
        <v>1</v>
      </c>
      <c r="E84" s="1">
        <v>45790</v>
      </c>
      <c r="F84" s="1">
        <v>45793</v>
      </c>
      <c r="G84">
        <v>5</v>
      </c>
      <c r="H84" s="1">
        <v>45798</v>
      </c>
      <c r="I84">
        <v>5</v>
      </c>
      <c r="J84" t="s">
        <v>16</v>
      </c>
      <c r="K84" t="s">
        <v>17</v>
      </c>
      <c r="L84" t="s">
        <v>26</v>
      </c>
      <c r="M84">
        <v>45000</v>
      </c>
      <c r="N84" t="str">
        <f>TEXT(tblorders[[#This Row],[order_date]], "mmm-yyyy")</f>
        <v>May-2025</v>
      </c>
      <c r="O84">
        <f>tblorders[[#This Row],[actual_delivery_days]] -tblorders[[#This Row],[expected_delivery_days]]</f>
        <v>0</v>
      </c>
    </row>
    <row r="85" spans="1:15" x14ac:dyDescent="0.2">
      <c r="A85" t="s">
        <v>195</v>
      </c>
      <c r="B85" t="s">
        <v>196</v>
      </c>
      <c r="C85" t="s">
        <v>21</v>
      </c>
      <c r="D85">
        <v>1</v>
      </c>
      <c r="E85" s="1">
        <v>45087</v>
      </c>
      <c r="F85" s="1">
        <v>45091</v>
      </c>
      <c r="G85">
        <v>10</v>
      </c>
      <c r="H85" s="1">
        <v>45104</v>
      </c>
      <c r="I85">
        <v>13</v>
      </c>
      <c r="J85" t="s">
        <v>16</v>
      </c>
      <c r="K85" t="s">
        <v>17</v>
      </c>
      <c r="L85" t="s">
        <v>26</v>
      </c>
      <c r="M85">
        <v>89990</v>
      </c>
      <c r="N85" t="str">
        <f>TEXT(tblorders[[#This Row],[order_date]], "mmm-yyyy")</f>
        <v>Jun-2023</v>
      </c>
      <c r="O85">
        <f>tblorders[[#This Row],[actual_delivery_days]] -tblorders[[#This Row],[expected_delivery_days]]</f>
        <v>3</v>
      </c>
    </row>
    <row r="86" spans="1:15" x14ac:dyDescent="0.2">
      <c r="A86" t="s">
        <v>197</v>
      </c>
      <c r="B86" t="s">
        <v>198</v>
      </c>
      <c r="C86" t="s">
        <v>55</v>
      </c>
      <c r="D86">
        <v>1</v>
      </c>
      <c r="E86" s="1">
        <v>45727</v>
      </c>
      <c r="F86" s="1">
        <v>45728</v>
      </c>
      <c r="G86">
        <v>5</v>
      </c>
      <c r="H86" s="1">
        <v>45734</v>
      </c>
      <c r="I86">
        <v>6</v>
      </c>
      <c r="J86" t="s">
        <v>16</v>
      </c>
      <c r="K86" t="s">
        <v>25</v>
      </c>
      <c r="L86" t="s">
        <v>22</v>
      </c>
      <c r="M86">
        <v>99990</v>
      </c>
      <c r="N86" t="str">
        <f>TEXT(tblorders[[#This Row],[order_date]], "mmm-yyyy")</f>
        <v>Mar-2025</v>
      </c>
      <c r="O86">
        <f>tblorders[[#This Row],[actual_delivery_days]] -tblorders[[#This Row],[expected_delivery_days]]</f>
        <v>1</v>
      </c>
    </row>
    <row r="87" spans="1:15" x14ac:dyDescent="0.2">
      <c r="A87" t="s">
        <v>199</v>
      </c>
      <c r="B87" t="s">
        <v>200</v>
      </c>
      <c r="C87" t="s">
        <v>15</v>
      </c>
      <c r="D87">
        <v>1</v>
      </c>
      <c r="E87" s="1">
        <v>45503</v>
      </c>
      <c r="F87" s="1">
        <v>45507</v>
      </c>
      <c r="G87">
        <v>7</v>
      </c>
      <c r="H87" s="1">
        <v>45514</v>
      </c>
      <c r="I87">
        <v>7</v>
      </c>
      <c r="J87" t="s">
        <v>16</v>
      </c>
      <c r="K87" t="s">
        <v>41</v>
      </c>
      <c r="L87" t="s">
        <v>26</v>
      </c>
      <c r="M87">
        <v>55990</v>
      </c>
      <c r="N87" t="str">
        <f>TEXT(tblorders[[#This Row],[order_date]], "mmm-yyyy")</f>
        <v>Jul-2024</v>
      </c>
      <c r="O87">
        <f>tblorders[[#This Row],[actual_delivery_days]] -tblorders[[#This Row],[expected_delivery_days]]</f>
        <v>0</v>
      </c>
    </row>
    <row r="88" spans="1:15" x14ac:dyDescent="0.2">
      <c r="A88" t="s">
        <v>201</v>
      </c>
      <c r="B88" t="s">
        <v>202</v>
      </c>
      <c r="C88" t="s">
        <v>32</v>
      </c>
      <c r="D88">
        <v>2</v>
      </c>
      <c r="E88" s="1">
        <v>45694</v>
      </c>
      <c r="F88" s="1">
        <v>45697</v>
      </c>
      <c r="G88">
        <v>7</v>
      </c>
      <c r="H88" s="1">
        <v>45706</v>
      </c>
      <c r="I88">
        <v>9</v>
      </c>
      <c r="J88" t="s">
        <v>40</v>
      </c>
      <c r="K88" t="s">
        <v>25</v>
      </c>
      <c r="L88" t="s">
        <v>58</v>
      </c>
      <c r="M88">
        <v>90000</v>
      </c>
      <c r="N88" t="str">
        <f>TEXT(tblorders[[#This Row],[order_date]], "mmm-yyyy")</f>
        <v>Feb-2025</v>
      </c>
      <c r="O88">
        <f>tblorders[[#This Row],[actual_delivery_days]] -tblorders[[#This Row],[expected_delivery_days]]</f>
        <v>2</v>
      </c>
    </row>
    <row r="89" spans="1:15" x14ac:dyDescent="0.2">
      <c r="A89" t="s">
        <v>203</v>
      </c>
      <c r="B89" t="s">
        <v>204</v>
      </c>
      <c r="C89" t="s">
        <v>15</v>
      </c>
      <c r="D89">
        <v>1</v>
      </c>
      <c r="E89" s="1">
        <v>44705</v>
      </c>
      <c r="F89" s="1">
        <v>44707</v>
      </c>
      <c r="G89">
        <v>10</v>
      </c>
      <c r="H89" s="1">
        <v>44718</v>
      </c>
      <c r="I89">
        <v>11</v>
      </c>
      <c r="J89" t="s">
        <v>40</v>
      </c>
      <c r="K89" t="s">
        <v>25</v>
      </c>
      <c r="L89" t="s">
        <v>18</v>
      </c>
      <c r="M89">
        <v>55990</v>
      </c>
      <c r="N89" t="str">
        <f>TEXT(tblorders[[#This Row],[order_date]], "mmm-yyyy")</f>
        <v>May-2022</v>
      </c>
      <c r="O89">
        <f>tblorders[[#This Row],[actual_delivery_days]] -tblorders[[#This Row],[expected_delivery_days]]</f>
        <v>1</v>
      </c>
    </row>
    <row r="90" spans="1:15" x14ac:dyDescent="0.2">
      <c r="A90" t="s">
        <v>205</v>
      </c>
      <c r="B90" t="s">
        <v>206</v>
      </c>
      <c r="C90" t="s">
        <v>32</v>
      </c>
      <c r="D90">
        <v>1</v>
      </c>
      <c r="E90" s="1">
        <v>45460</v>
      </c>
      <c r="F90" s="1">
        <v>45461</v>
      </c>
      <c r="G90">
        <v>5</v>
      </c>
      <c r="H90" s="1">
        <v>45467</v>
      </c>
      <c r="I90">
        <v>6</v>
      </c>
      <c r="J90" t="s">
        <v>16</v>
      </c>
      <c r="K90" t="s">
        <v>17</v>
      </c>
      <c r="L90" t="s">
        <v>18</v>
      </c>
      <c r="M90">
        <v>45000</v>
      </c>
      <c r="N90" t="str">
        <f>TEXT(tblorders[[#This Row],[order_date]], "mmm-yyyy")</f>
        <v>Jun-2024</v>
      </c>
      <c r="O90">
        <f>tblorders[[#This Row],[actual_delivery_days]] -tblorders[[#This Row],[expected_delivery_days]]</f>
        <v>1</v>
      </c>
    </row>
    <row r="91" spans="1:15" x14ac:dyDescent="0.2">
      <c r="A91" t="s">
        <v>207</v>
      </c>
      <c r="B91" t="s">
        <v>208</v>
      </c>
      <c r="C91" t="s">
        <v>32</v>
      </c>
      <c r="D91">
        <v>1</v>
      </c>
      <c r="E91" s="1">
        <v>44959</v>
      </c>
      <c r="F91" s="1">
        <v>44963</v>
      </c>
      <c r="G91">
        <v>7</v>
      </c>
      <c r="H91" s="1">
        <v>44971</v>
      </c>
      <c r="I91">
        <v>8</v>
      </c>
      <c r="J91" t="s">
        <v>16</v>
      </c>
      <c r="K91" t="s">
        <v>17</v>
      </c>
      <c r="L91" t="s">
        <v>58</v>
      </c>
      <c r="M91">
        <v>45000</v>
      </c>
      <c r="N91" t="str">
        <f>TEXT(tblorders[[#This Row],[order_date]], "mmm-yyyy")</f>
        <v>Feb-2023</v>
      </c>
      <c r="O91">
        <f>tblorders[[#This Row],[actual_delivery_days]] -tblorders[[#This Row],[expected_delivery_days]]</f>
        <v>1</v>
      </c>
    </row>
    <row r="92" spans="1:15" x14ac:dyDescent="0.2">
      <c r="A92" t="s">
        <v>209</v>
      </c>
      <c r="B92" t="s">
        <v>210</v>
      </c>
      <c r="C92" t="s">
        <v>29</v>
      </c>
      <c r="D92">
        <v>1</v>
      </c>
      <c r="E92" s="1">
        <v>45295</v>
      </c>
      <c r="F92" s="1">
        <v>45297</v>
      </c>
      <c r="G92">
        <v>5</v>
      </c>
      <c r="H92" s="1">
        <v>45307</v>
      </c>
      <c r="I92">
        <v>10</v>
      </c>
      <c r="J92" t="s">
        <v>61</v>
      </c>
      <c r="K92" t="s">
        <v>17</v>
      </c>
      <c r="L92" t="s">
        <v>33</v>
      </c>
      <c r="M92">
        <v>11000</v>
      </c>
      <c r="N92" t="str">
        <f>TEXT(tblorders[[#This Row],[order_date]], "mmm-yyyy")</f>
        <v>Jan-2024</v>
      </c>
      <c r="O92">
        <f>tblorders[[#This Row],[actual_delivery_days]] -tblorders[[#This Row],[expected_delivery_days]]</f>
        <v>5</v>
      </c>
    </row>
    <row r="93" spans="1:15" x14ac:dyDescent="0.2">
      <c r="A93" t="s">
        <v>211</v>
      </c>
      <c r="B93" t="s">
        <v>212</v>
      </c>
      <c r="C93" t="s">
        <v>44</v>
      </c>
      <c r="D93">
        <v>2</v>
      </c>
      <c r="E93" s="1">
        <v>45341</v>
      </c>
      <c r="F93" s="1">
        <v>45345</v>
      </c>
      <c r="G93">
        <v>5</v>
      </c>
      <c r="H93" s="1">
        <v>45353</v>
      </c>
      <c r="I93">
        <v>8</v>
      </c>
      <c r="J93" t="s">
        <v>16</v>
      </c>
      <c r="K93" t="s">
        <v>25</v>
      </c>
      <c r="L93" t="s">
        <v>22</v>
      </c>
      <c r="M93">
        <v>101980</v>
      </c>
      <c r="N93" t="str">
        <f>TEXT(tblorders[[#This Row],[order_date]], "mmm-yyyy")</f>
        <v>Feb-2024</v>
      </c>
      <c r="O93">
        <f>tblorders[[#This Row],[actual_delivery_days]] -tblorders[[#This Row],[expected_delivery_days]]</f>
        <v>3</v>
      </c>
    </row>
    <row r="94" spans="1:15" x14ac:dyDescent="0.2">
      <c r="A94" t="s">
        <v>213</v>
      </c>
      <c r="B94" t="s">
        <v>214</v>
      </c>
      <c r="C94" t="s">
        <v>15</v>
      </c>
      <c r="D94">
        <v>1</v>
      </c>
      <c r="E94" s="1">
        <v>45383</v>
      </c>
      <c r="F94" s="1">
        <v>45388</v>
      </c>
      <c r="G94">
        <v>10</v>
      </c>
      <c r="H94" s="1">
        <v>45400</v>
      </c>
      <c r="I94">
        <v>12</v>
      </c>
      <c r="J94" t="s">
        <v>16</v>
      </c>
      <c r="K94" t="s">
        <v>17</v>
      </c>
      <c r="L94" t="s">
        <v>33</v>
      </c>
      <c r="M94">
        <v>55990</v>
      </c>
      <c r="N94" t="str">
        <f>TEXT(tblorders[[#This Row],[order_date]], "mmm-yyyy")</f>
        <v>Apr-2024</v>
      </c>
      <c r="O94">
        <f>tblorders[[#This Row],[actual_delivery_days]] -tblorders[[#This Row],[expected_delivery_days]]</f>
        <v>2</v>
      </c>
    </row>
    <row r="95" spans="1:15" x14ac:dyDescent="0.2">
      <c r="A95" t="s">
        <v>215</v>
      </c>
      <c r="B95" t="s">
        <v>216</v>
      </c>
      <c r="C95" t="s">
        <v>55</v>
      </c>
      <c r="D95">
        <v>2</v>
      </c>
      <c r="E95" s="1">
        <v>45797</v>
      </c>
      <c r="F95" s="1">
        <v>45800</v>
      </c>
      <c r="G95">
        <v>10</v>
      </c>
      <c r="H95" s="1">
        <v>45809</v>
      </c>
      <c r="I95">
        <v>9</v>
      </c>
      <c r="J95" t="s">
        <v>16</v>
      </c>
      <c r="K95" t="s">
        <v>41</v>
      </c>
      <c r="L95" t="s">
        <v>26</v>
      </c>
      <c r="M95">
        <v>199980</v>
      </c>
      <c r="N95" t="str">
        <f>TEXT(tblorders[[#This Row],[order_date]], "mmm-yyyy")</f>
        <v>May-2025</v>
      </c>
      <c r="O95">
        <f>tblorders[[#This Row],[actual_delivery_days]] -tblorders[[#This Row],[expected_delivery_days]]</f>
        <v>-1</v>
      </c>
    </row>
    <row r="96" spans="1:15" x14ac:dyDescent="0.2">
      <c r="A96" t="s">
        <v>217</v>
      </c>
      <c r="B96" t="s">
        <v>218</v>
      </c>
      <c r="C96" t="s">
        <v>21</v>
      </c>
      <c r="D96">
        <v>1</v>
      </c>
      <c r="E96" s="1">
        <v>44904</v>
      </c>
      <c r="F96" s="1">
        <v>44908</v>
      </c>
      <c r="G96">
        <v>10</v>
      </c>
      <c r="H96" s="1">
        <v>44923</v>
      </c>
      <c r="I96">
        <v>15</v>
      </c>
      <c r="J96" t="s">
        <v>61</v>
      </c>
      <c r="K96" t="s">
        <v>17</v>
      </c>
      <c r="L96" t="s">
        <v>26</v>
      </c>
      <c r="M96">
        <v>89990</v>
      </c>
      <c r="N96" t="str">
        <f>TEXT(tblorders[[#This Row],[order_date]], "mmm-yyyy")</f>
        <v>Dec-2022</v>
      </c>
      <c r="O96">
        <f>tblorders[[#This Row],[actual_delivery_days]] -tblorders[[#This Row],[expected_delivery_days]]</f>
        <v>5</v>
      </c>
    </row>
    <row r="97" spans="1:15" x14ac:dyDescent="0.2">
      <c r="A97" t="s">
        <v>219</v>
      </c>
      <c r="B97" t="s">
        <v>220</v>
      </c>
      <c r="C97" t="s">
        <v>29</v>
      </c>
      <c r="D97">
        <v>1</v>
      </c>
      <c r="E97" s="1">
        <v>45558</v>
      </c>
      <c r="F97" s="1">
        <v>45562</v>
      </c>
      <c r="G97">
        <v>10</v>
      </c>
      <c r="H97" s="1">
        <v>45572</v>
      </c>
      <c r="I97">
        <v>10</v>
      </c>
      <c r="J97" t="s">
        <v>16</v>
      </c>
      <c r="K97" t="s">
        <v>17</v>
      </c>
      <c r="L97" t="s">
        <v>33</v>
      </c>
      <c r="M97">
        <v>11000</v>
      </c>
      <c r="N97" t="str">
        <f>TEXT(tblorders[[#This Row],[order_date]], "mmm-yyyy")</f>
        <v>Sep-2024</v>
      </c>
      <c r="O97">
        <f>tblorders[[#This Row],[actual_delivery_days]] -tblorders[[#This Row],[expected_delivery_days]]</f>
        <v>0</v>
      </c>
    </row>
    <row r="98" spans="1:15" x14ac:dyDescent="0.2">
      <c r="A98" t="s">
        <v>221</v>
      </c>
      <c r="B98" t="s">
        <v>222</v>
      </c>
      <c r="C98" t="s">
        <v>29</v>
      </c>
      <c r="D98">
        <v>2</v>
      </c>
      <c r="E98" s="1">
        <v>45762</v>
      </c>
      <c r="F98" s="1">
        <v>45766</v>
      </c>
      <c r="G98">
        <v>10</v>
      </c>
      <c r="H98" s="1">
        <v>45776</v>
      </c>
      <c r="I98">
        <v>10</v>
      </c>
      <c r="J98" t="s">
        <v>16</v>
      </c>
      <c r="K98" t="s">
        <v>25</v>
      </c>
      <c r="L98" t="s">
        <v>33</v>
      </c>
      <c r="M98">
        <v>22000</v>
      </c>
      <c r="N98" t="str">
        <f>TEXT(tblorders[[#This Row],[order_date]], "mmm-yyyy")</f>
        <v>Apr-2025</v>
      </c>
      <c r="O98">
        <f>tblorders[[#This Row],[actual_delivery_days]] -tblorders[[#This Row],[expected_delivery_days]]</f>
        <v>0</v>
      </c>
    </row>
    <row r="99" spans="1:15" x14ac:dyDescent="0.2">
      <c r="A99" t="s">
        <v>223</v>
      </c>
      <c r="B99" t="s">
        <v>224</v>
      </c>
      <c r="C99" t="s">
        <v>55</v>
      </c>
      <c r="D99">
        <v>1</v>
      </c>
      <c r="E99" s="1">
        <v>44814</v>
      </c>
      <c r="F99" s="1">
        <v>44817</v>
      </c>
      <c r="G99">
        <v>5</v>
      </c>
      <c r="H99" s="1">
        <v>44825</v>
      </c>
      <c r="I99">
        <v>8</v>
      </c>
      <c r="J99" t="s">
        <v>16</v>
      </c>
      <c r="K99" t="s">
        <v>17</v>
      </c>
      <c r="L99" t="s">
        <v>58</v>
      </c>
      <c r="M99">
        <v>99990</v>
      </c>
      <c r="N99" t="str">
        <f>TEXT(tblorders[[#This Row],[order_date]], "mmm-yyyy")</f>
        <v>Sep-2022</v>
      </c>
      <c r="O99">
        <f>tblorders[[#This Row],[actual_delivery_days]] -tblorders[[#This Row],[expected_delivery_days]]</f>
        <v>3</v>
      </c>
    </row>
    <row r="100" spans="1:15" x14ac:dyDescent="0.2">
      <c r="A100" t="s">
        <v>225</v>
      </c>
      <c r="B100" t="s">
        <v>130</v>
      </c>
      <c r="C100" t="s">
        <v>15</v>
      </c>
      <c r="D100">
        <v>2</v>
      </c>
      <c r="E100" s="1">
        <v>45672</v>
      </c>
      <c r="F100" s="1">
        <v>45675</v>
      </c>
      <c r="G100">
        <v>7</v>
      </c>
      <c r="H100" s="1">
        <v>45680</v>
      </c>
      <c r="I100">
        <v>5</v>
      </c>
      <c r="J100" t="s">
        <v>16</v>
      </c>
      <c r="K100" t="s">
        <v>41</v>
      </c>
      <c r="L100" t="s">
        <v>22</v>
      </c>
      <c r="M100">
        <v>111980</v>
      </c>
      <c r="N100" t="str">
        <f>TEXT(tblorders[[#This Row],[order_date]], "mmm-yyyy")</f>
        <v>Jan-2025</v>
      </c>
      <c r="O100">
        <f>tblorders[[#This Row],[actual_delivery_days]] -tblorders[[#This Row],[expected_delivery_days]]</f>
        <v>-2</v>
      </c>
    </row>
    <row r="101" spans="1:15" x14ac:dyDescent="0.2">
      <c r="A101" t="s">
        <v>226</v>
      </c>
      <c r="B101" t="s">
        <v>227</v>
      </c>
      <c r="C101" t="s">
        <v>55</v>
      </c>
      <c r="D101">
        <v>1</v>
      </c>
      <c r="E101" s="1">
        <v>45125</v>
      </c>
      <c r="F101" s="1">
        <v>45128</v>
      </c>
      <c r="G101">
        <v>10</v>
      </c>
      <c r="H101" s="1">
        <v>45138</v>
      </c>
      <c r="I101">
        <v>10</v>
      </c>
      <c r="J101" t="s">
        <v>16</v>
      </c>
      <c r="K101" t="s">
        <v>17</v>
      </c>
      <c r="L101" t="s">
        <v>33</v>
      </c>
      <c r="M101">
        <v>99990</v>
      </c>
      <c r="N101" t="str">
        <f>TEXT(tblorders[[#This Row],[order_date]], "mmm-yyyy")</f>
        <v>Jul-2023</v>
      </c>
      <c r="O101">
        <f>tblorders[[#This Row],[actual_delivery_days]] -tblorders[[#This Row],[expected_delivery_days]]</f>
        <v>0</v>
      </c>
    </row>
    <row r="102" spans="1:15" x14ac:dyDescent="0.2">
      <c r="A102" t="s">
        <v>228</v>
      </c>
      <c r="B102" t="s">
        <v>229</v>
      </c>
      <c r="C102" t="s">
        <v>44</v>
      </c>
      <c r="D102">
        <v>1</v>
      </c>
      <c r="E102" s="1">
        <v>45642</v>
      </c>
      <c r="F102" s="1">
        <v>45647</v>
      </c>
      <c r="G102">
        <v>5</v>
      </c>
      <c r="H102" s="1">
        <v>45655</v>
      </c>
      <c r="I102">
        <v>8</v>
      </c>
      <c r="J102" t="s">
        <v>16</v>
      </c>
      <c r="K102" t="s">
        <v>41</v>
      </c>
      <c r="L102" t="s">
        <v>26</v>
      </c>
      <c r="M102">
        <v>50990</v>
      </c>
      <c r="N102" t="str">
        <f>TEXT(tblorders[[#This Row],[order_date]], "mmm-yyyy")</f>
        <v>Dec-2024</v>
      </c>
      <c r="O102">
        <f>tblorders[[#This Row],[actual_delivery_days]] -tblorders[[#This Row],[expected_delivery_days]]</f>
        <v>3</v>
      </c>
    </row>
    <row r="103" spans="1:15" x14ac:dyDescent="0.2">
      <c r="A103" t="s">
        <v>230</v>
      </c>
      <c r="B103" t="s">
        <v>231</v>
      </c>
      <c r="C103" t="s">
        <v>55</v>
      </c>
      <c r="D103">
        <v>1</v>
      </c>
      <c r="E103" s="1">
        <v>45519</v>
      </c>
      <c r="F103" s="1">
        <v>45523</v>
      </c>
      <c r="G103">
        <v>7</v>
      </c>
      <c r="H103" s="1">
        <v>45531</v>
      </c>
      <c r="I103">
        <v>8</v>
      </c>
      <c r="J103" t="s">
        <v>16</v>
      </c>
      <c r="K103" t="s">
        <v>25</v>
      </c>
      <c r="L103" t="s">
        <v>18</v>
      </c>
      <c r="M103">
        <v>99990</v>
      </c>
      <c r="N103" t="str">
        <f>TEXT(tblorders[[#This Row],[order_date]], "mmm-yyyy")</f>
        <v>Aug-2024</v>
      </c>
      <c r="O103">
        <f>tblorders[[#This Row],[actual_delivery_days]] -tblorders[[#This Row],[expected_delivery_days]]</f>
        <v>1</v>
      </c>
    </row>
    <row r="104" spans="1:15" x14ac:dyDescent="0.2">
      <c r="A104" t="s">
        <v>232</v>
      </c>
      <c r="B104" t="s">
        <v>75</v>
      </c>
      <c r="C104" t="s">
        <v>55</v>
      </c>
      <c r="D104">
        <v>1</v>
      </c>
      <c r="E104" s="1">
        <v>45661</v>
      </c>
      <c r="F104" s="1">
        <v>45663</v>
      </c>
      <c r="G104">
        <v>5</v>
      </c>
      <c r="H104" s="1">
        <v>45668</v>
      </c>
      <c r="I104">
        <v>5</v>
      </c>
      <c r="J104" t="s">
        <v>16</v>
      </c>
      <c r="K104" t="s">
        <v>41</v>
      </c>
      <c r="L104" t="s">
        <v>58</v>
      </c>
      <c r="M104">
        <v>99990</v>
      </c>
      <c r="N104" t="str">
        <f>TEXT(tblorders[[#This Row],[order_date]], "mmm-yyyy")</f>
        <v>Jan-2025</v>
      </c>
      <c r="O104">
        <f>tblorders[[#This Row],[actual_delivery_days]] -tblorders[[#This Row],[expected_delivery_days]]</f>
        <v>0</v>
      </c>
    </row>
    <row r="105" spans="1:15" x14ac:dyDescent="0.2">
      <c r="A105" t="s">
        <v>233</v>
      </c>
      <c r="B105" t="s">
        <v>234</v>
      </c>
      <c r="C105" t="s">
        <v>29</v>
      </c>
      <c r="D105">
        <v>2</v>
      </c>
      <c r="E105" s="1">
        <v>45194</v>
      </c>
      <c r="F105" s="1">
        <v>45199</v>
      </c>
      <c r="G105">
        <v>7</v>
      </c>
      <c r="H105" s="1">
        <v>45206</v>
      </c>
      <c r="I105">
        <v>7</v>
      </c>
      <c r="J105" t="s">
        <v>16</v>
      </c>
      <c r="K105" t="s">
        <v>41</v>
      </c>
      <c r="L105" t="s">
        <v>58</v>
      </c>
      <c r="M105">
        <v>22000</v>
      </c>
      <c r="N105" t="str">
        <f>TEXT(tblorders[[#This Row],[order_date]], "mmm-yyyy")</f>
        <v>Sep-2023</v>
      </c>
      <c r="O105">
        <f>tblorders[[#This Row],[actual_delivery_days]] -tblorders[[#This Row],[expected_delivery_days]]</f>
        <v>0</v>
      </c>
    </row>
    <row r="106" spans="1:15" x14ac:dyDescent="0.2">
      <c r="A106" t="s">
        <v>235</v>
      </c>
      <c r="B106" t="s">
        <v>236</v>
      </c>
      <c r="C106" t="s">
        <v>15</v>
      </c>
      <c r="D106">
        <v>1</v>
      </c>
      <c r="E106" s="1">
        <v>45721</v>
      </c>
      <c r="F106" s="1">
        <v>45725</v>
      </c>
      <c r="G106">
        <v>7</v>
      </c>
      <c r="H106" s="1">
        <v>45732</v>
      </c>
      <c r="I106">
        <v>7</v>
      </c>
      <c r="J106" t="s">
        <v>16</v>
      </c>
      <c r="K106" t="s">
        <v>41</v>
      </c>
      <c r="L106" t="s">
        <v>22</v>
      </c>
      <c r="M106">
        <v>55990</v>
      </c>
      <c r="N106" t="str">
        <f>TEXT(tblorders[[#This Row],[order_date]], "mmm-yyyy")</f>
        <v>Mar-2025</v>
      </c>
      <c r="O106">
        <f>tblorders[[#This Row],[actual_delivery_days]] -tblorders[[#This Row],[expected_delivery_days]]</f>
        <v>0</v>
      </c>
    </row>
    <row r="107" spans="1:15" x14ac:dyDescent="0.2">
      <c r="A107" t="s">
        <v>237</v>
      </c>
      <c r="B107" t="s">
        <v>238</v>
      </c>
      <c r="C107" t="s">
        <v>55</v>
      </c>
      <c r="D107">
        <v>1</v>
      </c>
      <c r="E107" s="1">
        <v>45196</v>
      </c>
      <c r="F107" s="1">
        <v>45201</v>
      </c>
      <c r="G107">
        <v>10</v>
      </c>
      <c r="H107" s="1">
        <v>45216</v>
      </c>
      <c r="I107">
        <v>15</v>
      </c>
      <c r="J107" t="s">
        <v>61</v>
      </c>
      <c r="K107" t="s">
        <v>17</v>
      </c>
      <c r="L107" t="s">
        <v>22</v>
      </c>
      <c r="M107">
        <v>99990</v>
      </c>
      <c r="N107" t="str">
        <f>TEXT(tblorders[[#This Row],[order_date]], "mmm-yyyy")</f>
        <v>Sep-2023</v>
      </c>
      <c r="O107">
        <f>tblorders[[#This Row],[actual_delivery_days]] -tblorders[[#This Row],[expected_delivery_days]]</f>
        <v>5</v>
      </c>
    </row>
    <row r="108" spans="1:15" x14ac:dyDescent="0.2">
      <c r="A108" t="s">
        <v>239</v>
      </c>
      <c r="B108" t="s">
        <v>236</v>
      </c>
      <c r="C108" t="s">
        <v>32</v>
      </c>
      <c r="D108">
        <v>2</v>
      </c>
      <c r="E108" s="1">
        <v>45791</v>
      </c>
      <c r="F108" s="1">
        <v>45794</v>
      </c>
      <c r="G108">
        <v>10</v>
      </c>
      <c r="H108" s="1">
        <v>45805</v>
      </c>
      <c r="I108">
        <v>11</v>
      </c>
      <c r="J108" t="s">
        <v>16</v>
      </c>
      <c r="K108" t="s">
        <v>25</v>
      </c>
      <c r="L108" t="s">
        <v>18</v>
      </c>
      <c r="M108">
        <v>90000</v>
      </c>
      <c r="N108" t="str">
        <f>TEXT(tblorders[[#This Row],[order_date]], "mmm-yyyy")</f>
        <v>May-2025</v>
      </c>
      <c r="O108">
        <f>tblorders[[#This Row],[actual_delivery_days]] -tblorders[[#This Row],[expected_delivery_days]]</f>
        <v>1</v>
      </c>
    </row>
    <row r="109" spans="1:15" x14ac:dyDescent="0.2">
      <c r="A109" t="s">
        <v>240</v>
      </c>
      <c r="B109" t="s">
        <v>241</v>
      </c>
      <c r="C109" t="s">
        <v>21</v>
      </c>
      <c r="D109">
        <v>1</v>
      </c>
      <c r="E109" s="1">
        <v>45058</v>
      </c>
      <c r="F109" s="1">
        <v>45060</v>
      </c>
      <c r="G109">
        <v>7</v>
      </c>
      <c r="H109" s="1">
        <v>45067</v>
      </c>
      <c r="I109">
        <v>7</v>
      </c>
      <c r="J109" t="s">
        <v>40</v>
      </c>
      <c r="K109" t="s">
        <v>25</v>
      </c>
      <c r="L109" t="s">
        <v>58</v>
      </c>
      <c r="M109">
        <v>89990</v>
      </c>
      <c r="N109" t="str">
        <f>TEXT(tblorders[[#This Row],[order_date]], "mmm-yyyy")</f>
        <v>May-2023</v>
      </c>
      <c r="O109">
        <f>tblorders[[#This Row],[actual_delivery_days]] -tblorders[[#This Row],[expected_delivery_days]]</f>
        <v>0</v>
      </c>
    </row>
    <row r="110" spans="1:15" x14ac:dyDescent="0.2">
      <c r="A110" t="s">
        <v>242</v>
      </c>
      <c r="B110" t="s">
        <v>243</v>
      </c>
      <c r="C110" t="s">
        <v>44</v>
      </c>
      <c r="D110">
        <v>1</v>
      </c>
      <c r="E110" s="1">
        <v>45688</v>
      </c>
      <c r="F110" s="1">
        <v>45689</v>
      </c>
      <c r="G110">
        <v>10</v>
      </c>
      <c r="H110" s="1">
        <v>45704</v>
      </c>
      <c r="I110">
        <v>15</v>
      </c>
      <c r="J110" t="s">
        <v>61</v>
      </c>
      <c r="K110" t="s">
        <v>17</v>
      </c>
      <c r="L110" t="s">
        <v>22</v>
      </c>
      <c r="M110">
        <v>50990</v>
      </c>
      <c r="N110" t="str">
        <f>TEXT(tblorders[[#This Row],[order_date]], "mmm-yyyy")</f>
        <v>Jan-2025</v>
      </c>
      <c r="O110">
        <f>tblorders[[#This Row],[actual_delivery_days]] -tblorders[[#This Row],[expected_delivery_days]]</f>
        <v>5</v>
      </c>
    </row>
    <row r="111" spans="1:15" x14ac:dyDescent="0.2">
      <c r="A111" t="s">
        <v>244</v>
      </c>
      <c r="B111" t="s">
        <v>245</v>
      </c>
      <c r="C111" t="s">
        <v>44</v>
      </c>
      <c r="D111">
        <v>2</v>
      </c>
      <c r="E111" s="1">
        <v>45643</v>
      </c>
      <c r="F111" s="1">
        <v>45644</v>
      </c>
      <c r="G111">
        <v>10</v>
      </c>
      <c r="H111" s="1">
        <v>45657</v>
      </c>
      <c r="I111">
        <v>13</v>
      </c>
      <c r="J111" t="s">
        <v>16</v>
      </c>
      <c r="K111" t="s">
        <v>41</v>
      </c>
      <c r="L111" t="s">
        <v>26</v>
      </c>
      <c r="M111">
        <v>101980</v>
      </c>
      <c r="N111" t="str">
        <f>TEXT(tblorders[[#This Row],[order_date]], "mmm-yyyy")</f>
        <v>Dec-2024</v>
      </c>
      <c r="O111">
        <f>tblorders[[#This Row],[actual_delivery_days]] -tblorders[[#This Row],[expected_delivery_days]]</f>
        <v>3</v>
      </c>
    </row>
    <row r="112" spans="1:15" x14ac:dyDescent="0.2">
      <c r="A112" t="s">
        <v>246</v>
      </c>
      <c r="B112" t="s">
        <v>247</v>
      </c>
      <c r="C112" t="s">
        <v>29</v>
      </c>
      <c r="D112">
        <v>1</v>
      </c>
      <c r="E112" s="1">
        <v>44548</v>
      </c>
      <c r="F112" s="1">
        <v>44550</v>
      </c>
      <c r="G112">
        <v>7</v>
      </c>
      <c r="H112" s="1">
        <v>44562</v>
      </c>
      <c r="I112">
        <v>12</v>
      </c>
      <c r="J112" t="s">
        <v>61</v>
      </c>
      <c r="K112" t="s">
        <v>25</v>
      </c>
      <c r="L112" t="s">
        <v>26</v>
      </c>
      <c r="M112">
        <v>11000</v>
      </c>
      <c r="N112" t="str">
        <f>TEXT(tblorders[[#This Row],[order_date]], "mmm-yyyy")</f>
        <v>Dec-2021</v>
      </c>
      <c r="O112">
        <f>tblorders[[#This Row],[actual_delivery_days]] -tblorders[[#This Row],[expected_delivery_days]]</f>
        <v>5</v>
      </c>
    </row>
    <row r="113" spans="1:15" x14ac:dyDescent="0.2">
      <c r="A113" t="s">
        <v>248</v>
      </c>
      <c r="B113" t="s">
        <v>249</v>
      </c>
      <c r="C113" t="s">
        <v>44</v>
      </c>
      <c r="D113">
        <v>1</v>
      </c>
      <c r="E113" s="1">
        <v>45187</v>
      </c>
      <c r="F113" s="1">
        <v>45191</v>
      </c>
      <c r="G113">
        <v>10</v>
      </c>
      <c r="H113" s="1">
        <v>45201</v>
      </c>
      <c r="I113">
        <v>10</v>
      </c>
      <c r="J113" t="s">
        <v>16</v>
      </c>
      <c r="K113" t="s">
        <v>25</v>
      </c>
      <c r="L113" t="s">
        <v>18</v>
      </c>
      <c r="M113">
        <v>50990</v>
      </c>
      <c r="N113" t="str">
        <f>TEXT(tblorders[[#This Row],[order_date]], "mmm-yyyy")</f>
        <v>Sep-2023</v>
      </c>
      <c r="O113">
        <f>tblorders[[#This Row],[actual_delivery_days]] -tblorders[[#This Row],[expected_delivery_days]]</f>
        <v>0</v>
      </c>
    </row>
    <row r="114" spans="1:15" x14ac:dyDescent="0.2">
      <c r="A114" t="s">
        <v>250</v>
      </c>
      <c r="B114" t="s">
        <v>251</v>
      </c>
      <c r="C114" t="s">
        <v>44</v>
      </c>
      <c r="D114">
        <v>1</v>
      </c>
      <c r="E114" s="1">
        <v>45240</v>
      </c>
      <c r="F114" s="1">
        <v>45245</v>
      </c>
      <c r="G114">
        <v>5</v>
      </c>
      <c r="H114" s="1">
        <v>45253</v>
      </c>
      <c r="I114">
        <v>8</v>
      </c>
      <c r="J114" t="s">
        <v>16</v>
      </c>
      <c r="K114" t="s">
        <v>17</v>
      </c>
      <c r="L114" t="s">
        <v>18</v>
      </c>
      <c r="M114">
        <v>50990</v>
      </c>
      <c r="N114" t="str">
        <f>TEXT(tblorders[[#This Row],[order_date]], "mmm-yyyy")</f>
        <v>Nov-2023</v>
      </c>
      <c r="O114">
        <f>tblorders[[#This Row],[actual_delivery_days]] -tblorders[[#This Row],[expected_delivery_days]]</f>
        <v>3</v>
      </c>
    </row>
    <row r="115" spans="1:15" x14ac:dyDescent="0.2">
      <c r="A115" t="s">
        <v>252</v>
      </c>
      <c r="B115" t="s">
        <v>253</v>
      </c>
      <c r="C115" t="s">
        <v>21</v>
      </c>
      <c r="D115">
        <v>2</v>
      </c>
      <c r="E115" s="1">
        <v>45454</v>
      </c>
      <c r="F115" s="1">
        <v>45459</v>
      </c>
      <c r="G115">
        <v>10</v>
      </c>
      <c r="H115" s="1">
        <v>45470</v>
      </c>
      <c r="I115">
        <v>11</v>
      </c>
      <c r="J115" t="s">
        <v>16</v>
      </c>
      <c r="K115" t="s">
        <v>41</v>
      </c>
      <c r="L115" t="s">
        <v>58</v>
      </c>
      <c r="M115">
        <v>179980</v>
      </c>
      <c r="N115" t="str">
        <f>TEXT(tblorders[[#This Row],[order_date]], "mmm-yyyy")</f>
        <v>Jun-2024</v>
      </c>
      <c r="O115">
        <f>tblorders[[#This Row],[actual_delivery_days]] -tblorders[[#This Row],[expected_delivery_days]]</f>
        <v>1</v>
      </c>
    </row>
    <row r="116" spans="1:15" x14ac:dyDescent="0.2">
      <c r="A116" t="s">
        <v>254</v>
      </c>
      <c r="B116" t="s">
        <v>255</v>
      </c>
      <c r="C116" t="s">
        <v>15</v>
      </c>
      <c r="D116">
        <v>2</v>
      </c>
      <c r="E116" s="1">
        <v>45387</v>
      </c>
      <c r="F116" s="1">
        <v>45391</v>
      </c>
      <c r="G116">
        <v>10</v>
      </c>
      <c r="H116" s="1">
        <v>45401</v>
      </c>
      <c r="I116">
        <v>10</v>
      </c>
      <c r="J116" t="s">
        <v>16</v>
      </c>
      <c r="K116" t="s">
        <v>17</v>
      </c>
      <c r="L116" t="s">
        <v>33</v>
      </c>
      <c r="M116">
        <v>111980</v>
      </c>
      <c r="N116" t="str">
        <f>TEXT(tblorders[[#This Row],[order_date]], "mmm-yyyy")</f>
        <v>Apr-2024</v>
      </c>
      <c r="O116">
        <f>tblorders[[#This Row],[actual_delivery_days]] -tblorders[[#This Row],[expected_delivery_days]]</f>
        <v>0</v>
      </c>
    </row>
    <row r="117" spans="1:15" x14ac:dyDescent="0.2">
      <c r="A117" t="s">
        <v>256</v>
      </c>
      <c r="B117" t="s">
        <v>257</v>
      </c>
      <c r="C117" t="s">
        <v>32</v>
      </c>
      <c r="D117">
        <v>1</v>
      </c>
      <c r="E117" s="1">
        <v>45198</v>
      </c>
      <c r="F117" s="1">
        <v>45203</v>
      </c>
      <c r="G117">
        <v>5</v>
      </c>
      <c r="H117" s="1">
        <v>45213</v>
      </c>
      <c r="I117">
        <v>10</v>
      </c>
      <c r="J117" t="s">
        <v>61</v>
      </c>
      <c r="K117" t="s">
        <v>17</v>
      </c>
      <c r="L117" t="s">
        <v>22</v>
      </c>
      <c r="M117">
        <v>45000</v>
      </c>
      <c r="N117" t="str">
        <f>TEXT(tblorders[[#This Row],[order_date]], "mmm-yyyy")</f>
        <v>Sep-2023</v>
      </c>
      <c r="O117">
        <f>tblorders[[#This Row],[actual_delivery_days]] -tblorders[[#This Row],[expected_delivery_days]]</f>
        <v>5</v>
      </c>
    </row>
    <row r="118" spans="1:15" x14ac:dyDescent="0.2">
      <c r="A118" t="s">
        <v>258</v>
      </c>
      <c r="B118" t="s">
        <v>259</v>
      </c>
      <c r="C118" t="s">
        <v>55</v>
      </c>
      <c r="D118">
        <v>1</v>
      </c>
      <c r="E118" s="1">
        <v>45787</v>
      </c>
      <c r="F118" s="1">
        <v>45790</v>
      </c>
      <c r="G118">
        <v>5</v>
      </c>
      <c r="H118" s="1">
        <v>45796</v>
      </c>
      <c r="I118">
        <v>6</v>
      </c>
      <c r="J118" t="s">
        <v>16</v>
      </c>
      <c r="K118" t="s">
        <v>25</v>
      </c>
      <c r="L118" t="s">
        <v>58</v>
      </c>
      <c r="M118">
        <v>99990</v>
      </c>
      <c r="N118" t="str">
        <f>TEXT(tblorders[[#This Row],[order_date]], "mmm-yyyy")</f>
        <v>May-2025</v>
      </c>
      <c r="O118">
        <f>tblorders[[#This Row],[actual_delivery_days]] -tblorders[[#This Row],[expected_delivery_days]]</f>
        <v>1</v>
      </c>
    </row>
    <row r="119" spans="1:15" x14ac:dyDescent="0.2">
      <c r="A119" t="s">
        <v>260</v>
      </c>
      <c r="B119" t="s">
        <v>261</v>
      </c>
      <c r="C119" t="s">
        <v>15</v>
      </c>
      <c r="D119">
        <v>1</v>
      </c>
      <c r="E119" s="1">
        <v>45575</v>
      </c>
      <c r="F119" s="1">
        <v>45576</v>
      </c>
      <c r="G119">
        <v>10</v>
      </c>
      <c r="H119" s="1">
        <v>45586</v>
      </c>
      <c r="I119">
        <v>10</v>
      </c>
      <c r="J119" t="s">
        <v>16</v>
      </c>
      <c r="K119" t="s">
        <v>25</v>
      </c>
      <c r="L119" t="s">
        <v>33</v>
      </c>
      <c r="M119">
        <v>55990</v>
      </c>
      <c r="N119" t="str">
        <f>TEXT(tblorders[[#This Row],[order_date]], "mmm-yyyy")</f>
        <v>Oct-2024</v>
      </c>
      <c r="O119">
        <f>tblorders[[#This Row],[actual_delivery_days]] -tblorders[[#This Row],[expected_delivery_days]]</f>
        <v>0</v>
      </c>
    </row>
    <row r="120" spans="1:15" x14ac:dyDescent="0.2">
      <c r="A120" t="s">
        <v>262</v>
      </c>
      <c r="B120" t="s">
        <v>263</v>
      </c>
      <c r="C120" t="s">
        <v>44</v>
      </c>
      <c r="D120">
        <v>1</v>
      </c>
      <c r="E120" s="1">
        <v>45190</v>
      </c>
      <c r="F120" s="1">
        <v>45193</v>
      </c>
      <c r="G120">
        <v>10</v>
      </c>
      <c r="H120" s="1">
        <v>45204</v>
      </c>
      <c r="I120">
        <v>11</v>
      </c>
      <c r="J120" t="s">
        <v>16</v>
      </c>
      <c r="K120" t="s">
        <v>17</v>
      </c>
      <c r="L120" t="s">
        <v>18</v>
      </c>
      <c r="M120">
        <v>50990</v>
      </c>
      <c r="N120" t="str">
        <f>TEXT(tblorders[[#This Row],[order_date]], "mmm-yyyy")</f>
        <v>Sep-2023</v>
      </c>
      <c r="O120">
        <f>tblorders[[#This Row],[actual_delivery_days]] -tblorders[[#This Row],[expected_delivery_days]]</f>
        <v>1</v>
      </c>
    </row>
    <row r="121" spans="1:15" x14ac:dyDescent="0.2">
      <c r="A121" t="s">
        <v>264</v>
      </c>
      <c r="B121" t="s">
        <v>265</v>
      </c>
      <c r="C121" t="s">
        <v>32</v>
      </c>
      <c r="D121">
        <v>1</v>
      </c>
      <c r="E121" s="1">
        <v>45355</v>
      </c>
      <c r="F121" s="1">
        <v>45358</v>
      </c>
      <c r="G121">
        <v>10</v>
      </c>
      <c r="H121" s="1">
        <v>45370</v>
      </c>
      <c r="I121">
        <v>12</v>
      </c>
      <c r="J121" t="s">
        <v>16</v>
      </c>
      <c r="K121" t="s">
        <v>41</v>
      </c>
      <c r="L121" t="s">
        <v>22</v>
      </c>
      <c r="M121">
        <v>45000</v>
      </c>
      <c r="N121" t="str">
        <f>TEXT(tblorders[[#This Row],[order_date]], "mmm-yyyy")</f>
        <v>Mar-2024</v>
      </c>
      <c r="O121">
        <f>tblorders[[#This Row],[actual_delivery_days]] -tblorders[[#This Row],[expected_delivery_days]]</f>
        <v>2</v>
      </c>
    </row>
    <row r="122" spans="1:15" x14ac:dyDescent="0.2">
      <c r="A122" t="s">
        <v>266</v>
      </c>
      <c r="B122" t="s">
        <v>267</v>
      </c>
      <c r="C122" t="s">
        <v>32</v>
      </c>
      <c r="D122">
        <v>1</v>
      </c>
      <c r="E122" s="1">
        <v>45478</v>
      </c>
      <c r="F122" s="1">
        <v>45483</v>
      </c>
      <c r="G122">
        <v>5</v>
      </c>
      <c r="H122" s="1">
        <v>45488</v>
      </c>
      <c r="I122">
        <v>5</v>
      </c>
      <c r="J122" t="s">
        <v>16</v>
      </c>
      <c r="K122" t="s">
        <v>25</v>
      </c>
      <c r="L122" t="s">
        <v>22</v>
      </c>
      <c r="M122">
        <v>45000</v>
      </c>
      <c r="N122" t="str">
        <f>TEXT(tblorders[[#This Row],[order_date]], "mmm-yyyy")</f>
        <v>Jul-2024</v>
      </c>
      <c r="O122">
        <f>tblorders[[#This Row],[actual_delivery_days]] -tblorders[[#This Row],[expected_delivery_days]]</f>
        <v>0</v>
      </c>
    </row>
    <row r="123" spans="1:15" x14ac:dyDescent="0.2">
      <c r="A123" t="s">
        <v>268</v>
      </c>
      <c r="B123" t="s">
        <v>269</v>
      </c>
      <c r="C123" t="s">
        <v>21</v>
      </c>
      <c r="D123">
        <v>1</v>
      </c>
      <c r="E123" s="1">
        <v>45298</v>
      </c>
      <c r="F123" s="1">
        <v>45300</v>
      </c>
      <c r="G123">
        <v>10</v>
      </c>
      <c r="H123" s="1">
        <v>45312</v>
      </c>
      <c r="I123">
        <v>12</v>
      </c>
      <c r="J123" t="s">
        <v>16</v>
      </c>
      <c r="K123" t="s">
        <v>41</v>
      </c>
      <c r="L123" t="s">
        <v>58</v>
      </c>
      <c r="M123">
        <v>89990</v>
      </c>
      <c r="N123" t="str">
        <f>TEXT(tblorders[[#This Row],[order_date]], "mmm-yyyy")</f>
        <v>Jan-2024</v>
      </c>
      <c r="O123">
        <f>tblorders[[#This Row],[actual_delivery_days]] -tblorders[[#This Row],[expected_delivery_days]]</f>
        <v>2</v>
      </c>
    </row>
    <row r="124" spans="1:15" x14ac:dyDescent="0.2">
      <c r="A124" t="s">
        <v>270</v>
      </c>
      <c r="B124" t="s">
        <v>271</v>
      </c>
      <c r="C124" t="s">
        <v>21</v>
      </c>
      <c r="D124">
        <v>2</v>
      </c>
      <c r="E124" s="1">
        <v>44524</v>
      </c>
      <c r="F124" s="1">
        <v>44525</v>
      </c>
      <c r="G124">
        <v>7</v>
      </c>
      <c r="H124" s="1">
        <v>44532</v>
      </c>
      <c r="I124">
        <v>7</v>
      </c>
      <c r="J124" t="s">
        <v>16</v>
      </c>
      <c r="K124" t="s">
        <v>17</v>
      </c>
      <c r="L124" t="s">
        <v>33</v>
      </c>
      <c r="M124">
        <v>179980</v>
      </c>
      <c r="N124" t="str">
        <f>TEXT(tblorders[[#This Row],[order_date]], "mmm-yyyy")</f>
        <v>Nov-2021</v>
      </c>
      <c r="O124">
        <f>tblorders[[#This Row],[actual_delivery_days]] -tblorders[[#This Row],[expected_delivery_days]]</f>
        <v>0</v>
      </c>
    </row>
    <row r="125" spans="1:15" x14ac:dyDescent="0.2">
      <c r="A125" t="s">
        <v>272</v>
      </c>
      <c r="B125" t="s">
        <v>273</v>
      </c>
      <c r="C125" t="s">
        <v>32</v>
      </c>
      <c r="D125">
        <v>2</v>
      </c>
      <c r="E125" s="1">
        <v>45485</v>
      </c>
      <c r="F125" s="1">
        <v>45489</v>
      </c>
      <c r="G125">
        <v>5</v>
      </c>
      <c r="H125" s="1">
        <v>45493</v>
      </c>
      <c r="I125">
        <v>4</v>
      </c>
      <c r="J125" t="s">
        <v>16</v>
      </c>
      <c r="K125" t="s">
        <v>17</v>
      </c>
      <c r="L125" t="s">
        <v>33</v>
      </c>
      <c r="M125">
        <v>90000</v>
      </c>
      <c r="N125" t="str">
        <f>TEXT(tblorders[[#This Row],[order_date]], "mmm-yyyy")</f>
        <v>Jul-2024</v>
      </c>
      <c r="O125">
        <f>tblorders[[#This Row],[actual_delivery_days]] -tblorders[[#This Row],[expected_delivery_days]]</f>
        <v>-1</v>
      </c>
    </row>
    <row r="126" spans="1:15" x14ac:dyDescent="0.2">
      <c r="A126" t="s">
        <v>274</v>
      </c>
      <c r="B126" t="s">
        <v>275</v>
      </c>
      <c r="C126" t="s">
        <v>15</v>
      </c>
      <c r="D126">
        <v>1</v>
      </c>
      <c r="E126" s="1">
        <v>45768</v>
      </c>
      <c r="F126" s="1">
        <v>45769</v>
      </c>
      <c r="G126">
        <v>10</v>
      </c>
      <c r="H126" s="1">
        <v>45778</v>
      </c>
      <c r="I126">
        <v>9</v>
      </c>
      <c r="J126" t="s">
        <v>16</v>
      </c>
      <c r="K126" t="s">
        <v>17</v>
      </c>
      <c r="L126" t="s">
        <v>58</v>
      </c>
      <c r="M126">
        <v>55990</v>
      </c>
      <c r="N126" t="str">
        <f>TEXT(tblorders[[#This Row],[order_date]], "mmm-yyyy")</f>
        <v>Apr-2025</v>
      </c>
      <c r="O126">
        <f>tblorders[[#This Row],[actual_delivery_days]] -tblorders[[#This Row],[expected_delivery_days]]</f>
        <v>-1</v>
      </c>
    </row>
    <row r="127" spans="1:15" x14ac:dyDescent="0.2">
      <c r="A127" t="s">
        <v>276</v>
      </c>
      <c r="B127" t="s">
        <v>277</v>
      </c>
      <c r="C127" t="s">
        <v>29</v>
      </c>
      <c r="D127">
        <v>1</v>
      </c>
      <c r="E127" s="1">
        <v>45345</v>
      </c>
      <c r="F127" s="1">
        <v>45348</v>
      </c>
      <c r="G127">
        <v>5</v>
      </c>
      <c r="H127" s="1">
        <v>45354</v>
      </c>
      <c r="I127">
        <v>6</v>
      </c>
      <c r="J127" t="s">
        <v>16</v>
      </c>
      <c r="K127" t="s">
        <v>41</v>
      </c>
      <c r="L127" t="s">
        <v>26</v>
      </c>
      <c r="M127">
        <v>11000</v>
      </c>
      <c r="N127" t="str">
        <f>TEXT(tblorders[[#This Row],[order_date]], "mmm-yyyy")</f>
        <v>Feb-2024</v>
      </c>
      <c r="O127">
        <f>tblorders[[#This Row],[actual_delivery_days]] -tblorders[[#This Row],[expected_delivery_days]]</f>
        <v>1</v>
      </c>
    </row>
    <row r="128" spans="1:15" x14ac:dyDescent="0.2">
      <c r="A128" t="s">
        <v>278</v>
      </c>
      <c r="B128" t="s">
        <v>279</v>
      </c>
      <c r="C128" t="s">
        <v>44</v>
      </c>
      <c r="D128">
        <v>1</v>
      </c>
      <c r="E128" s="1">
        <v>45503</v>
      </c>
      <c r="F128" s="1">
        <v>45508</v>
      </c>
      <c r="G128">
        <v>7</v>
      </c>
      <c r="H128" s="1">
        <v>45515</v>
      </c>
      <c r="I128">
        <v>7</v>
      </c>
      <c r="J128" t="s">
        <v>16</v>
      </c>
      <c r="K128" t="s">
        <v>41</v>
      </c>
      <c r="L128" t="s">
        <v>26</v>
      </c>
      <c r="M128">
        <v>50990</v>
      </c>
      <c r="N128" t="str">
        <f>TEXT(tblorders[[#This Row],[order_date]], "mmm-yyyy")</f>
        <v>Jul-2024</v>
      </c>
      <c r="O128">
        <f>tblorders[[#This Row],[actual_delivery_days]] -tblorders[[#This Row],[expected_delivery_days]]</f>
        <v>0</v>
      </c>
    </row>
    <row r="129" spans="1:15" x14ac:dyDescent="0.2">
      <c r="A129" t="s">
        <v>280</v>
      </c>
      <c r="B129" t="s">
        <v>281</v>
      </c>
      <c r="C129" t="s">
        <v>15</v>
      </c>
      <c r="D129">
        <v>2</v>
      </c>
      <c r="E129" s="1">
        <v>45394</v>
      </c>
      <c r="F129" s="1">
        <v>45397</v>
      </c>
      <c r="G129">
        <v>5</v>
      </c>
      <c r="H129" s="1">
        <v>45402</v>
      </c>
      <c r="I129">
        <v>5</v>
      </c>
      <c r="J129" t="s">
        <v>16</v>
      </c>
      <c r="K129" t="s">
        <v>41</v>
      </c>
      <c r="L129" t="s">
        <v>33</v>
      </c>
      <c r="M129">
        <v>111980</v>
      </c>
      <c r="N129" t="str">
        <f>TEXT(tblorders[[#This Row],[order_date]], "mmm-yyyy")</f>
        <v>Apr-2024</v>
      </c>
      <c r="O129">
        <f>tblorders[[#This Row],[actual_delivery_days]] -tblorders[[#This Row],[expected_delivery_days]]</f>
        <v>0</v>
      </c>
    </row>
    <row r="130" spans="1:15" x14ac:dyDescent="0.2">
      <c r="A130" t="s">
        <v>282</v>
      </c>
      <c r="B130" t="s">
        <v>283</v>
      </c>
      <c r="C130" t="s">
        <v>55</v>
      </c>
      <c r="D130">
        <v>2</v>
      </c>
      <c r="E130" s="1">
        <v>45297</v>
      </c>
      <c r="F130" s="1">
        <v>45300</v>
      </c>
      <c r="G130">
        <v>7</v>
      </c>
      <c r="H130" s="1">
        <v>45308</v>
      </c>
      <c r="I130">
        <v>8</v>
      </c>
      <c r="J130" t="s">
        <v>16</v>
      </c>
      <c r="K130" t="s">
        <v>25</v>
      </c>
      <c r="L130" t="s">
        <v>58</v>
      </c>
      <c r="M130">
        <v>199980</v>
      </c>
      <c r="N130" t="str">
        <f>TEXT(tblorders[[#This Row],[order_date]], "mmm-yyyy")</f>
        <v>Jan-2024</v>
      </c>
      <c r="O130">
        <f>tblorders[[#This Row],[actual_delivery_days]] -tblorders[[#This Row],[expected_delivery_days]]</f>
        <v>1</v>
      </c>
    </row>
    <row r="131" spans="1:15" x14ac:dyDescent="0.2">
      <c r="A131" t="s">
        <v>284</v>
      </c>
      <c r="B131" t="s">
        <v>285</v>
      </c>
      <c r="C131" t="s">
        <v>15</v>
      </c>
      <c r="D131">
        <v>2</v>
      </c>
      <c r="E131" s="1">
        <v>45188</v>
      </c>
      <c r="F131" s="1">
        <v>45189</v>
      </c>
      <c r="G131">
        <v>7</v>
      </c>
      <c r="H131" s="1">
        <v>45196</v>
      </c>
      <c r="I131">
        <v>7</v>
      </c>
      <c r="J131" t="s">
        <v>16</v>
      </c>
      <c r="K131" t="s">
        <v>17</v>
      </c>
      <c r="L131" t="s">
        <v>26</v>
      </c>
      <c r="M131">
        <v>111980</v>
      </c>
      <c r="N131" t="str">
        <f>TEXT(tblorders[[#This Row],[order_date]], "mmm-yyyy")</f>
        <v>Sep-2023</v>
      </c>
      <c r="O131">
        <f>tblorders[[#This Row],[actual_delivery_days]] -tblorders[[#This Row],[expected_delivery_days]]</f>
        <v>0</v>
      </c>
    </row>
    <row r="132" spans="1:15" x14ac:dyDescent="0.2">
      <c r="A132" t="s">
        <v>286</v>
      </c>
      <c r="B132" t="s">
        <v>287</v>
      </c>
      <c r="C132" t="s">
        <v>55</v>
      </c>
      <c r="D132">
        <v>1</v>
      </c>
      <c r="E132" s="1">
        <v>45749</v>
      </c>
      <c r="F132" s="1">
        <v>45754</v>
      </c>
      <c r="G132">
        <v>5</v>
      </c>
      <c r="H132" s="1">
        <v>45759</v>
      </c>
      <c r="I132">
        <v>5</v>
      </c>
      <c r="J132" t="s">
        <v>16</v>
      </c>
      <c r="K132" t="s">
        <v>17</v>
      </c>
      <c r="L132" t="s">
        <v>33</v>
      </c>
      <c r="M132">
        <v>99990</v>
      </c>
      <c r="N132" t="str">
        <f>TEXT(tblorders[[#This Row],[order_date]], "mmm-yyyy")</f>
        <v>Apr-2025</v>
      </c>
      <c r="O132">
        <f>tblorders[[#This Row],[actual_delivery_days]] -tblorders[[#This Row],[expected_delivery_days]]</f>
        <v>0</v>
      </c>
    </row>
    <row r="133" spans="1:15" x14ac:dyDescent="0.2">
      <c r="A133" t="s">
        <v>288</v>
      </c>
      <c r="B133" t="s">
        <v>289</v>
      </c>
      <c r="C133" t="s">
        <v>29</v>
      </c>
      <c r="D133">
        <v>2</v>
      </c>
      <c r="E133" s="1">
        <v>45719</v>
      </c>
      <c r="F133" s="1">
        <v>45723</v>
      </c>
      <c r="G133">
        <v>5</v>
      </c>
      <c r="H133" s="1">
        <v>45730</v>
      </c>
      <c r="I133">
        <v>7</v>
      </c>
      <c r="J133" t="s">
        <v>16</v>
      </c>
      <c r="K133" t="s">
        <v>41</v>
      </c>
      <c r="L133" t="s">
        <v>22</v>
      </c>
      <c r="M133">
        <v>22000</v>
      </c>
      <c r="N133" t="str">
        <f>TEXT(tblorders[[#This Row],[order_date]], "mmm-yyyy")</f>
        <v>Mar-2025</v>
      </c>
      <c r="O133">
        <f>tblorders[[#This Row],[actual_delivery_days]] -tblorders[[#This Row],[expected_delivery_days]]</f>
        <v>2</v>
      </c>
    </row>
    <row r="134" spans="1:15" x14ac:dyDescent="0.2">
      <c r="A134" t="s">
        <v>290</v>
      </c>
      <c r="B134" t="s">
        <v>291</v>
      </c>
      <c r="C134" t="s">
        <v>32</v>
      </c>
      <c r="D134">
        <v>2</v>
      </c>
      <c r="E134" s="1">
        <v>45237</v>
      </c>
      <c r="F134" s="1">
        <v>45241</v>
      </c>
      <c r="G134">
        <v>10</v>
      </c>
      <c r="H134" s="1">
        <v>45250</v>
      </c>
      <c r="I134">
        <v>9</v>
      </c>
      <c r="J134" t="s">
        <v>16</v>
      </c>
      <c r="K134" t="s">
        <v>17</v>
      </c>
      <c r="L134" t="s">
        <v>22</v>
      </c>
      <c r="M134">
        <v>90000</v>
      </c>
      <c r="N134" t="str">
        <f>TEXT(tblorders[[#This Row],[order_date]], "mmm-yyyy")</f>
        <v>Nov-2023</v>
      </c>
      <c r="O134">
        <f>tblorders[[#This Row],[actual_delivery_days]] -tblorders[[#This Row],[expected_delivery_days]]</f>
        <v>-1</v>
      </c>
    </row>
    <row r="135" spans="1:15" x14ac:dyDescent="0.2">
      <c r="A135" t="s">
        <v>292</v>
      </c>
      <c r="B135" t="s">
        <v>293</v>
      </c>
      <c r="C135" t="s">
        <v>29</v>
      </c>
      <c r="D135">
        <v>1</v>
      </c>
      <c r="E135" s="1">
        <v>45604</v>
      </c>
      <c r="F135" s="1">
        <v>45607</v>
      </c>
      <c r="G135">
        <v>10</v>
      </c>
      <c r="H135" s="1">
        <v>45618</v>
      </c>
      <c r="I135">
        <v>11</v>
      </c>
      <c r="J135" t="s">
        <v>16</v>
      </c>
      <c r="K135" t="s">
        <v>25</v>
      </c>
      <c r="L135" t="s">
        <v>22</v>
      </c>
      <c r="M135">
        <v>11000</v>
      </c>
      <c r="N135" t="str">
        <f>TEXT(tblorders[[#This Row],[order_date]], "mmm-yyyy")</f>
        <v>Nov-2024</v>
      </c>
      <c r="O135">
        <f>tblorders[[#This Row],[actual_delivery_days]] -tblorders[[#This Row],[expected_delivery_days]]</f>
        <v>1</v>
      </c>
    </row>
    <row r="136" spans="1:15" x14ac:dyDescent="0.2">
      <c r="A136" t="s">
        <v>294</v>
      </c>
      <c r="B136" t="s">
        <v>295</v>
      </c>
      <c r="C136" t="s">
        <v>21</v>
      </c>
      <c r="D136">
        <v>2</v>
      </c>
      <c r="E136" s="1">
        <v>44838</v>
      </c>
      <c r="F136" s="1">
        <v>44839</v>
      </c>
      <c r="G136">
        <v>5</v>
      </c>
      <c r="H136" s="1">
        <v>44845</v>
      </c>
      <c r="I136">
        <v>6</v>
      </c>
      <c r="J136" t="s">
        <v>16</v>
      </c>
      <c r="K136" t="s">
        <v>17</v>
      </c>
      <c r="L136" t="s">
        <v>33</v>
      </c>
      <c r="M136">
        <v>179980</v>
      </c>
      <c r="N136" t="str">
        <f>TEXT(tblorders[[#This Row],[order_date]], "mmm-yyyy")</f>
        <v>Oct-2022</v>
      </c>
      <c r="O136">
        <f>tblorders[[#This Row],[actual_delivery_days]] -tblorders[[#This Row],[expected_delivery_days]]</f>
        <v>1</v>
      </c>
    </row>
    <row r="137" spans="1:15" x14ac:dyDescent="0.2">
      <c r="A137" t="s">
        <v>296</v>
      </c>
      <c r="B137" t="s">
        <v>297</v>
      </c>
      <c r="C137" t="s">
        <v>44</v>
      </c>
      <c r="D137">
        <v>1</v>
      </c>
      <c r="E137" s="1">
        <v>45260</v>
      </c>
      <c r="F137" s="1">
        <v>45264</v>
      </c>
      <c r="G137">
        <v>7</v>
      </c>
      <c r="H137" s="1">
        <v>45273</v>
      </c>
      <c r="I137">
        <v>9</v>
      </c>
      <c r="J137" t="s">
        <v>16</v>
      </c>
      <c r="K137" t="s">
        <v>25</v>
      </c>
      <c r="L137" t="s">
        <v>58</v>
      </c>
      <c r="M137">
        <v>50990</v>
      </c>
      <c r="N137" t="str">
        <f>TEXT(tblorders[[#This Row],[order_date]], "mmm-yyyy")</f>
        <v>Nov-2023</v>
      </c>
      <c r="O137">
        <f>tblorders[[#This Row],[actual_delivery_days]] -tblorders[[#This Row],[expected_delivery_days]]</f>
        <v>2</v>
      </c>
    </row>
    <row r="138" spans="1:15" x14ac:dyDescent="0.2">
      <c r="A138" t="s">
        <v>298</v>
      </c>
      <c r="B138" t="s">
        <v>39</v>
      </c>
      <c r="C138" t="s">
        <v>29</v>
      </c>
      <c r="D138">
        <v>2</v>
      </c>
      <c r="E138" s="1">
        <v>45571</v>
      </c>
      <c r="F138" s="1">
        <v>45573</v>
      </c>
      <c r="G138">
        <v>10</v>
      </c>
      <c r="H138" s="1">
        <v>45586</v>
      </c>
      <c r="I138">
        <v>13</v>
      </c>
      <c r="J138" t="s">
        <v>16</v>
      </c>
      <c r="K138" t="s">
        <v>25</v>
      </c>
      <c r="L138" t="s">
        <v>22</v>
      </c>
      <c r="M138">
        <v>22000</v>
      </c>
      <c r="N138" t="str">
        <f>TEXT(tblorders[[#This Row],[order_date]], "mmm-yyyy")</f>
        <v>Oct-2024</v>
      </c>
      <c r="O138">
        <f>tblorders[[#This Row],[actual_delivery_days]] -tblorders[[#This Row],[expected_delivery_days]]</f>
        <v>3</v>
      </c>
    </row>
    <row r="139" spans="1:15" x14ac:dyDescent="0.2">
      <c r="A139" t="s">
        <v>299</v>
      </c>
      <c r="B139" t="s">
        <v>300</v>
      </c>
      <c r="C139" t="s">
        <v>44</v>
      </c>
      <c r="D139">
        <v>1</v>
      </c>
      <c r="E139" s="1">
        <v>44956</v>
      </c>
      <c r="F139" s="1">
        <v>44960</v>
      </c>
      <c r="G139">
        <v>10</v>
      </c>
      <c r="H139" s="1">
        <v>44970</v>
      </c>
      <c r="I139">
        <v>10</v>
      </c>
      <c r="J139" t="s">
        <v>16</v>
      </c>
      <c r="K139" t="s">
        <v>41</v>
      </c>
      <c r="L139" t="s">
        <v>18</v>
      </c>
      <c r="M139">
        <v>50990</v>
      </c>
      <c r="N139" t="str">
        <f>TEXT(tblorders[[#This Row],[order_date]], "mmm-yyyy")</f>
        <v>Jan-2023</v>
      </c>
      <c r="O139">
        <f>tblorders[[#This Row],[actual_delivery_days]] -tblorders[[#This Row],[expected_delivery_days]]</f>
        <v>0</v>
      </c>
    </row>
    <row r="140" spans="1:15" x14ac:dyDescent="0.2">
      <c r="A140" t="s">
        <v>301</v>
      </c>
      <c r="B140" t="s">
        <v>302</v>
      </c>
      <c r="C140" t="s">
        <v>29</v>
      </c>
      <c r="D140">
        <v>1</v>
      </c>
      <c r="E140" s="1">
        <v>45570</v>
      </c>
      <c r="F140" s="1">
        <v>45575</v>
      </c>
      <c r="G140">
        <v>10</v>
      </c>
      <c r="H140" s="1">
        <v>45586</v>
      </c>
      <c r="I140">
        <v>11</v>
      </c>
      <c r="J140" t="s">
        <v>16</v>
      </c>
      <c r="K140" t="s">
        <v>41</v>
      </c>
      <c r="L140" t="s">
        <v>22</v>
      </c>
      <c r="M140">
        <v>11000</v>
      </c>
      <c r="N140" t="str">
        <f>TEXT(tblorders[[#This Row],[order_date]], "mmm-yyyy")</f>
        <v>Oct-2024</v>
      </c>
      <c r="O140">
        <f>tblorders[[#This Row],[actual_delivery_days]] -tblorders[[#This Row],[expected_delivery_days]]</f>
        <v>1</v>
      </c>
    </row>
    <row r="141" spans="1:15" x14ac:dyDescent="0.2">
      <c r="A141" t="s">
        <v>303</v>
      </c>
      <c r="B141" t="s">
        <v>304</v>
      </c>
      <c r="C141" t="s">
        <v>55</v>
      </c>
      <c r="D141">
        <v>2</v>
      </c>
      <c r="E141" s="1">
        <v>45727</v>
      </c>
      <c r="F141" s="1">
        <v>45730</v>
      </c>
      <c r="G141">
        <v>10</v>
      </c>
      <c r="H141" s="1">
        <v>45740</v>
      </c>
      <c r="I141">
        <v>10</v>
      </c>
      <c r="J141" t="s">
        <v>16</v>
      </c>
      <c r="K141" t="s">
        <v>25</v>
      </c>
      <c r="L141" t="s">
        <v>33</v>
      </c>
      <c r="M141">
        <v>199980</v>
      </c>
      <c r="N141" t="str">
        <f>TEXT(tblorders[[#This Row],[order_date]], "mmm-yyyy")</f>
        <v>Mar-2025</v>
      </c>
      <c r="O141">
        <f>tblorders[[#This Row],[actual_delivery_days]] -tblorders[[#This Row],[expected_delivery_days]]</f>
        <v>0</v>
      </c>
    </row>
    <row r="142" spans="1:15" x14ac:dyDescent="0.2">
      <c r="A142" t="s">
        <v>305</v>
      </c>
      <c r="B142" t="s">
        <v>306</v>
      </c>
      <c r="C142" t="s">
        <v>15</v>
      </c>
      <c r="D142">
        <v>1</v>
      </c>
      <c r="E142" s="1">
        <v>45701</v>
      </c>
      <c r="F142" s="1">
        <v>45706</v>
      </c>
      <c r="G142">
        <v>7</v>
      </c>
      <c r="H142" s="1">
        <v>45713</v>
      </c>
      <c r="I142">
        <v>7</v>
      </c>
      <c r="J142" t="s">
        <v>40</v>
      </c>
      <c r="K142" t="s">
        <v>17</v>
      </c>
      <c r="L142" t="s">
        <v>26</v>
      </c>
      <c r="M142">
        <v>55990</v>
      </c>
      <c r="N142" t="str">
        <f>TEXT(tblorders[[#This Row],[order_date]], "mmm-yyyy")</f>
        <v>Feb-2025</v>
      </c>
      <c r="O142">
        <f>tblorders[[#This Row],[actual_delivery_days]] -tblorders[[#This Row],[expected_delivery_days]]</f>
        <v>0</v>
      </c>
    </row>
    <row r="143" spans="1:15" x14ac:dyDescent="0.2">
      <c r="A143" t="s">
        <v>307</v>
      </c>
      <c r="B143" t="s">
        <v>308</v>
      </c>
      <c r="C143" t="s">
        <v>32</v>
      </c>
      <c r="D143">
        <v>2</v>
      </c>
      <c r="E143" s="1">
        <v>45120</v>
      </c>
      <c r="F143" s="1">
        <v>45124</v>
      </c>
      <c r="G143">
        <v>10</v>
      </c>
      <c r="H143" s="1">
        <v>45139</v>
      </c>
      <c r="I143">
        <v>15</v>
      </c>
      <c r="J143" t="s">
        <v>61</v>
      </c>
      <c r="K143" t="s">
        <v>25</v>
      </c>
      <c r="L143" t="s">
        <v>26</v>
      </c>
      <c r="M143">
        <v>90000</v>
      </c>
      <c r="N143" t="str">
        <f>TEXT(tblorders[[#This Row],[order_date]], "mmm-yyyy")</f>
        <v>Jul-2023</v>
      </c>
      <c r="O143">
        <f>tblorders[[#This Row],[actual_delivery_days]] -tblorders[[#This Row],[expected_delivery_days]]</f>
        <v>5</v>
      </c>
    </row>
    <row r="144" spans="1:15" x14ac:dyDescent="0.2">
      <c r="A144" t="s">
        <v>309</v>
      </c>
      <c r="B144" t="s">
        <v>310</v>
      </c>
      <c r="C144" t="s">
        <v>55</v>
      </c>
      <c r="D144">
        <v>1</v>
      </c>
      <c r="E144" s="1">
        <v>44993</v>
      </c>
      <c r="F144" s="1">
        <v>44998</v>
      </c>
      <c r="G144">
        <v>7</v>
      </c>
      <c r="H144" s="1">
        <v>45010</v>
      </c>
      <c r="I144">
        <v>12</v>
      </c>
      <c r="J144" t="s">
        <v>61</v>
      </c>
      <c r="K144" t="s">
        <v>25</v>
      </c>
      <c r="L144" t="s">
        <v>26</v>
      </c>
      <c r="M144">
        <v>99990</v>
      </c>
      <c r="N144" t="str">
        <f>TEXT(tblorders[[#This Row],[order_date]], "mmm-yyyy")</f>
        <v>Mar-2023</v>
      </c>
      <c r="O144">
        <f>tblorders[[#This Row],[actual_delivery_days]] -tblorders[[#This Row],[expected_delivery_days]]</f>
        <v>5</v>
      </c>
    </row>
    <row r="145" spans="1:15" x14ac:dyDescent="0.2">
      <c r="A145" t="s">
        <v>311</v>
      </c>
      <c r="B145" t="s">
        <v>312</v>
      </c>
      <c r="C145" t="s">
        <v>32</v>
      </c>
      <c r="D145">
        <v>2</v>
      </c>
      <c r="E145" s="1">
        <v>45512</v>
      </c>
      <c r="F145" s="1">
        <v>45513</v>
      </c>
      <c r="G145">
        <v>7</v>
      </c>
      <c r="H145" s="1">
        <v>45521</v>
      </c>
      <c r="I145">
        <v>8</v>
      </c>
      <c r="J145" t="s">
        <v>16</v>
      </c>
      <c r="K145" t="s">
        <v>25</v>
      </c>
      <c r="L145" t="s">
        <v>22</v>
      </c>
      <c r="M145">
        <v>90000</v>
      </c>
      <c r="N145" t="str">
        <f>TEXT(tblorders[[#This Row],[order_date]], "mmm-yyyy")</f>
        <v>Aug-2024</v>
      </c>
      <c r="O145">
        <f>tblorders[[#This Row],[actual_delivery_days]] -tblorders[[#This Row],[expected_delivery_days]]</f>
        <v>1</v>
      </c>
    </row>
    <row r="146" spans="1:15" x14ac:dyDescent="0.2">
      <c r="A146" t="s">
        <v>313</v>
      </c>
      <c r="B146" t="s">
        <v>101</v>
      </c>
      <c r="C146" t="s">
        <v>15</v>
      </c>
      <c r="D146">
        <v>2</v>
      </c>
      <c r="E146" s="1">
        <v>45738</v>
      </c>
      <c r="F146" s="1">
        <v>45741</v>
      </c>
      <c r="G146">
        <v>10</v>
      </c>
      <c r="H146" s="1">
        <v>45751</v>
      </c>
      <c r="I146">
        <v>10</v>
      </c>
      <c r="J146" t="s">
        <v>16</v>
      </c>
      <c r="K146" t="s">
        <v>41</v>
      </c>
      <c r="L146" t="s">
        <v>18</v>
      </c>
      <c r="M146">
        <v>111980</v>
      </c>
      <c r="N146" t="str">
        <f>TEXT(tblorders[[#This Row],[order_date]], "mmm-yyyy")</f>
        <v>Mar-2025</v>
      </c>
      <c r="O146">
        <f>tblorders[[#This Row],[actual_delivery_days]] -tblorders[[#This Row],[expected_delivery_days]]</f>
        <v>0</v>
      </c>
    </row>
    <row r="147" spans="1:15" x14ac:dyDescent="0.2">
      <c r="A147" t="s">
        <v>314</v>
      </c>
      <c r="B147" t="s">
        <v>315</v>
      </c>
      <c r="C147" t="s">
        <v>55</v>
      </c>
      <c r="D147">
        <v>2</v>
      </c>
      <c r="E147" s="1">
        <v>45457</v>
      </c>
      <c r="F147" s="1">
        <v>45460</v>
      </c>
      <c r="G147">
        <v>7</v>
      </c>
      <c r="H147" s="1">
        <v>45468</v>
      </c>
      <c r="I147">
        <v>8</v>
      </c>
      <c r="J147" t="s">
        <v>16</v>
      </c>
      <c r="K147" t="s">
        <v>17</v>
      </c>
      <c r="L147" t="s">
        <v>18</v>
      </c>
      <c r="M147">
        <v>199980</v>
      </c>
      <c r="N147" t="str">
        <f>TEXT(tblorders[[#This Row],[order_date]], "mmm-yyyy")</f>
        <v>Jun-2024</v>
      </c>
      <c r="O147">
        <f>tblorders[[#This Row],[actual_delivery_days]] -tblorders[[#This Row],[expected_delivery_days]]</f>
        <v>1</v>
      </c>
    </row>
    <row r="148" spans="1:15" x14ac:dyDescent="0.2">
      <c r="A148" t="s">
        <v>316</v>
      </c>
      <c r="B148" t="s">
        <v>317</v>
      </c>
      <c r="C148" t="s">
        <v>44</v>
      </c>
      <c r="D148">
        <v>1</v>
      </c>
      <c r="E148" s="1">
        <v>45567</v>
      </c>
      <c r="F148" s="1">
        <v>45569</v>
      </c>
      <c r="G148">
        <v>7</v>
      </c>
      <c r="H148" s="1">
        <v>45577</v>
      </c>
      <c r="I148">
        <v>8</v>
      </c>
      <c r="J148" t="s">
        <v>16</v>
      </c>
      <c r="K148" t="s">
        <v>41</v>
      </c>
      <c r="L148" t="s">
        <v>18</v>
      </c>
      <c r="M148">
        <v>50990</v>
      </c>
      <c r="N148" t="str">
        <f>TEXT(tblorders[[#This Row],[order_date]], "mmm-yyyy")</f>
        <v>Oct-2024</v>
      </c>
      <c r="O148">
        <f>tblorders[[#This Row],[actual_delivery_days]] -tblorders[[#This Row],[expected_delivery_days]]</f>
        <v>1</v>
      </c>
    </row>
    <row r="149" spans="1:15" x14ac:dyDescent="0.2">
      <c r="A149" t="s">
        <v>318</v>
      </c>
      <c r="B149" t="s">
        <v>319</v>
      </c>
      <c r="C149" t="s">
        <v>15</v>
      </c>
      <c r="D149">
        <v>1</v>
      </c>
      <c r="E149" s="1">
        <v>45292</v>
      </c>
      <c r="F149" s="1">
        <v>45293</v>
      </c>
      <c r="G149">
        <v>10</v>
      </c>
      <c r="H149" s="1">
        <v>45303</v>
      </c>
      <c r="I149">
        <v>10</v>
      </c>
      <c r="J149" t="s">
        <v>16</v>
      </c>
      <c r="K149" t="s">
        <v>25</v>
      </c>
      <c r="L149" t="s">
        <v>18</v>
      </c>
      <c r="M149">
        <v>55990</v>
      </c>
      <c r="N149" t="str">
        <f>TEXT(tblorders[[#This Row],[order_date]], "mmm-yyyy")</f>
        <v>Jan-2024</v>
      </c>
      <c r="O149">
        <f>tblorders[[#This Row],[actual_delivery_days]] -tblorders[[#This Row],[expected_delivery_days]]</f>
        <v>0</v>
      </c>
    </row>
    <row r="150" spans="1:15" x14ac:dyDescent="0.2">
      <c r="A150" t="s">
        <v>320</v>
      </c>
      <c r="B150" t="s">
        <v>321</v>
      </c>
      <c r="C150" t="s">
        <v>21</v>
      </c>
      <c r="D150">
        <v>1</v>
      </c>
      <c r="E150" s="1">
        <v>45804</v>
      </c>
      <c r="F150" s="1">
        <v>45805</v>
      </c>
      <c r="G150">
        <v>7</v>
      </c>
      <c r="H150" s="1">
        <v>45812</v>
      </c>
      <c r="I150">
        <v>7</v>
      </c>
      <c r="J150" t="s">
        <v>16</v>
      </c>
      <c r="K150" t="s">
        <v>17</v>
      </c>
      <c r="L150" t="s">
        <v>22</v>
      </c>
      <c r="M150">
        <v>89990</v>
      </c>
      <c r="N150" t="str">
        <f>TEXT(tblorders[[#This Row],[order_date]], "mmm-yyyy")</f>
        <v>May-2025</v>
      </c>
      <c r="O150">
        <f>tblorders[[#This Row],[actual_delivery_days]] -tblorders[[#This Row],[expected_delivery_days]]</f>
        <v>0</v>
      </c>
    </row>
    <row r="151" spans="1:15" x14ac:dyDescent="0.2">
      <c r="A151" t="s">
        <v>322</v>
      </c>
      <c r="B151" t="s">
        <v>323</v>
      </c>
      <c r="C151" t="s">
        <v>44</v>
      </c>
      <c r="D151">
        <v>2</v>
      </c>
      <c r="E151" s="1">
        <v>45218</v>
      </c>
      <c r="F151" s="1">
        <v>45223</v>
      </c>
      <c r="G151">
        <v>5</v>
      </c>
      <c r="H151" s="1">
        <v>45229</v>
      </c>
      <c r="I151">
        <v>6</v>
      </c>
      <c r="J151" t="s">
        <v>16</v>
      </c>
      <c r="K151" t="s">
        <v>17</v>
      </c>
      <c r="L151" t="s">
        <v>18</v>
      </c>
      <c r="M151">
        <v>101980</v>
      </c>
      <c r="N151" t="str">
        <f>TEXT(tblorders[[#This Row],[order_date]], "mmm-yyyy")</f>
        <v>Oct-2023</v>
      </c>
      <c r="O151">
        <f>tblorders[[#This Row],[actual_delivery_days]] -tblorders[[#This Row],[expected_delivery_days]]</f>
        <v>1</v>
      </c>
    </row>
    <row r="152" spans="1:15" x14ac:dyDescent="0.2">
      <c r="A152" t="s">
        <v>324</v>
      </c>
      <c r="B152" t="s">
        <v>325</v>
      </c>
      <c r="C152" t="s">
        <v>55</v>
      </c>
      <c r="D152">
        <v>2</v>
      </c>
      <c r="E152" s="1">
        <v>45570</v>
      </c>
      <c r="F152" s="1">
        <v>45575</v>
      </c>
      <c r="G152">
        <v>7</v>
      </c>
      <c r="H152" s="1">
        <v>45583</v>
      </c>
      <c r="I152">
        <v>8</v>
      </c>
      <c r="J152" t="s">
        <v>16</v>
      </c>
      <c r="K152" t="s">
        <v>25</v>
      </c>
      <c r="L152" t="s">
        <v>22</v>
      </c>
      <c r="M152">
        <v>199980</v>
      </c>
      <c r="N152" t="str">
        <f>TEXT(tblorders[[#This Row],[order_date]], "mmm-yyyy")</f>
        <v>Oct-2024</v>
      </c>
      <c r="O152">
        <f>tblorders[[#This Row],[actual_delivery_days]] -tblorders[[#This Row],[expected_delivery_days]]</f>
        <v>1</v>
      </c>
    </row>
    <row r="153" spans="1:15" x14ac:dyDescent="0.2">
      <c r="A153" t="s">
        <v>326</v>
      </c>
      <c r="B153" t="s">
        <v>327</v>
      </c>
      <c r="C153" t="s">
        <v>29</v>
      </c>
      <c r="D153">
        <v>2</v>
      </c>
      <c r="E153" s="1">
        <v>44984</v>
      </c>
      <c r="F153" s="1">
        <v>44987</v>
      </c>
      <c r="G153">
        <v>10</v>
      </c>
      <c r="H153" s="1">
        <v>44997</v>
      </c>
      <c r="I153">
        <v>10</v>
      </c>
      <c r="J153" t="s">
        <v>40</v>
      </c>
      <c r="K153" t="s">
        <v>41</v>
      </c>
      <c r="L153" t="s">
        <v>26</v>
      </c>
      <c r="M153">
        <v>22000</v>
      </c>
      <c r="N153" t="str">
        <f>TEXT(tblorders[[#This Row],[order_date]], "mmm-yyyy")</f>
        <v>Feb-2023</v>
      </c>
      <c r="O153">
        <f>tblorders[[#This Row],[actual_delivery_days]] -tblorders[[#This Row],[expected_delivery_days]]</f>
        <v>0</v>
      </c>
    </row>
    <row r="154" spans="1:15" x14ac:dyDescent="0.2">
      <c r="A154" t="s">
        <v>328</v>
      </c>
      <c r="B154" t="s">
        <v>329</v>
      </c>
      <c r="C154" t="s">
        <v>21</v>
      </c>
      <c r="D154">
        <v>1</v>
      </c>
      <c r="E154" s="1">
        <v>45572</v>
      </c>
      <c r="F154" s="1">
        <v>45573</v>
      </c>
      <c r="G154">
        <v>7</v>
      </c>
      <c r="H154" s="1">
        <v>45580</v>
      </c>
      <c r="I154">
        <v>7</v>
      </c>
      <c r="J154" t="s">
        <v>16</v>
      </c>
      <c r="K154" t="s">
        <v>17</v>
      </c>
      <c r="L154" t="s">
        <v>33</v>
      </c>
      <c r="M154">
        <v>89990</v>
      </c>
      <c r="N154" t="str">
        <f>TEXT(tblorders[[#This Row],[order_date]], "mmm-yyyy")</f>
        <v>Oct-2024</v>
      </c>
      <c r="O154">
        <f>tblorders[[#This Row],[actual_delivery_days]] -tblorders[[#This Row],[expected_delivery_days]]</f>
        <v>0</v>
      </c>
    </row>
    <row r="155" spans="1:15" x14ac:dyDescent="0.2">
      <c r="A155" t="s">
        <v>330</v>
      </c>
      <c r="B155" t="s">
        <v>331</v>
      </c>
      <c r="C155" t="s">
        <v>44</v>
      </c>
      <c r="D155">
        <v>2</v>
      </c>
      <c r="E155" s="1">
        <v>44972</v>
      </c>
      <c r="F155" s="1">
        <v>44975</v>
      </c>
      <c r="G155">
        <v>7</v>
      </c>
      <c r="H155" s="1">
        <v>44982</v>
      </c>
      <c r="I155">
        <v>7</v>
      </c>
      <c r="J155" t="s">
        <v>16</v>
      </c>
      <c r="K155" t="s">
        <v>41</v>
      </c>
      <c r="L155" t="s">
        <v>26</v>
      </c>
      <c r="M155">
        <v>101980</v>
      </c>
      <c r="N155" t="str">
        <f>TEXT(tblorders[[#This Row],[order_date]], "mmm-yyyy")</f>
        <v>Feb-2023</v>
      </c>
      <c r="O155">
        <f>tblorders[[#This Row],[actual_delivery_days]] -tblorders[[#This Row],[expected_delivery_days]]</f>
        <v>0</v>
      </c>
    </row>
    <row r="156" spans="1:15" x14ac:dyDescent="0.2">
      <c r="A156" t="s">
        <v>332</v>
      </c>
      <c r="B156" t="s">
        <v>333</v>
      </c>
      <c r="C156" t="s">
        <v>15</v>
      </c>
      <c r="D156">
        <v>1</v>
      </c>
      <c r="E156" s="1">
        <v>45526</v>
      </c>
      <c r="F156" s="1">
        <v>45528</v>
      </c>
      <c r="G156">
        <v>7</v>
      </c>
      <c r="H156" s="1">
        <v>45535</v>
      </c>
      <c r="I156">
        <v>7</v>
      </c>
      <c r="J156" t="s">
        <v>16</v>
      </c>
      <c r="K156" t="s">
        <v>25</v>
      </c>
      <c r="L156" t="s">
        <v>33</v>
      </c>
      <c r="M156">
        <v>55990</v>
      </c>
      <c r="N156" t="str">
        <f>TEXT(tblorders[[#This Row],[order_date]], "mmm-yyyy")</f>
        <v>Aug-2024</v>
      </c>
      <c r="O156">
        <f>tblorders[[#This Row],[actual_delivery_days]] -tblorders[[#This Row],[expected_delivery_days]]</f>
        <v>0</v>
      </c>
    </row>
    <row r="157" spans="1:15" x14ac:dyDescent="0.2">
      <c r="A157" t="s">
        <v>334</v>
      </c>
      <c r="B157" t="s">
        <v>335</v>
      </c>
      <c r="C157" t="s">
        <v>32</v>
      </c>
      <c r="D157">
        <v>2</v>
      </c>
      <c r="E157" s="1">
        <v>45340</v>
      </c>
      <c r="F157" s="1">
        <v>45343</v>
      </c>
      <c r="G157">
        <v>10</v>
      </c>
      <c r="H157" s="1">
        <v>45351</v>
      </c>
      <c r="I157">
        <v>8</v>
      </c>
      <c r="J157" t="s">
        <v>16</v>
      </c>
      <c r="K157" t="s">
        <v>17</v>
      </c>
      <c r="L157" t="s">
        <v>18</v>
      </c>
      <c r="M157">
        <v>90000</v>
      </c>
      <c r="N157" t="str">
        <f>TEXT(tblorders[[#This Row],[order_date]], "mmm-yyyy")</f>
        <v>Feb-2024</v>
      </c>
      <c r="O157">
        <f>tblorders[[#This Row],[actual_delivery_days]] -tblorders[[#This Row],[expected_delivery_days]]</f>
        <v>-2</v>
      </c>
    </row>
    <row r="158" spans="1:15" x14ac:dyDescent="0.2">
      <c r="A158" t="s">
        <v>336</v>
      </c>
      <c r="B158" t="s">
        <v>337</v>
      </c>
      <c r="C158" t="s">
        <v>32</v>
      </c>
      <c r="D158">
        <v>2</v>
      </c>
      <c r="E158" s="1">
        <v>44970</v>
      </c>
      <c r="F158" s="1">
        <v>44973</v>
      </c>
      <c r="G158">
        <v>5</v>
      </c>
      <c r="H158" s="1">
        <v>44980</v>
      </c>
      <c r="I158">
        <v>7</v>
      </c>
      <c r="J158" t="s">
        <v>16</v>
      </c>
      <c r="K158" t="s">
        <v>25</v>
      </c>
      <c r="L158" t="s">
        <v>33</v>
      </c>
      <c r="M158">
        <v>90000</v>
      </c>
      <c r="N158" t="str">
        <f>TEXT(tblorders[[#This Row],[order_date]], "mmm-yyyy")</f>
        <v>Feb-2023</v>
      </c>
      <c r="O158">
        <f>tblorders[[#This Row],[actual_delivery_days]] -tblorders[[#This Row],[expected_delivery_days]]</f>
        <v>2</v>
      </c>
    </row>
    <row r="159" spans="1:15" x14ac:dyDescent="0.2">
      <c r="A159" t="s">
        <v>338</v>
      </c>
      <c r="B159" t="s">
        <v>339</v>
      </c>
      <c r="C159" t="s">
        <v>32</v>
      </c>
      <c r="D159">
        <v>1</v>
      </c>
      <c r="E159" s="1">
        <v>45145</v>
      </c>
      <c r="F159" s="1">
        <v>45150</v>
      </c>
      <c r="G159">
        <v>10</v>
      </c>
      <c r="H159" s="1">
        <v>45160</v>
      </c>
      <c r="I159">
        <v>10</v>
      </c>
      <c r="J159" t="s">
        <v>16</v>
      </c>
      <c r="K159" t="s">
        <v>17</v>
      </c>
      <c r="L159" t="s">
        <v>22</v>
      </c>
      <c r="M159">
        <v>45000</v>
      </c>
      <c r="N159" t="str">
        <f>TEXT(tblorders[[#This Row],[order_date]], "mmm-yyyy")</f>
        <v>Aug-2023</v>
      </c>
      <c r="O159">
        <f>tblorders[[#This Row],[actual_delivery_days]] -tblorders[[#This Row],[expected_delivery_days]]</f>
        <v>0</v>
      </c>
    </row>
    <row r="160" spans="1:15" x14ac:dyDescent="0.2">
      <c r="A160" t="s">
        <v>340</v>
      </c>
      <c r="B160" t="s">
        <v>341</v>
      </c>
      <c r="C160" t="s">
        <v>15</v>
      </c>
      <c r="D160">
        <v>1</v>
      </c>
      <c r="E160" s="1">
        <v>45158</v>
      </c>
      <c r="F160" s="1">
        <v>45159</v>
      </c>
      <c r="G160">
        <v>7</v>
      </c>
      <c r="H160" s="1">
        <v>45166</v>
      </c>
      <c r="I160">
        <v>7</v>
      </c>
      <c r="J160" t="s">
        <v>40</v>
      </c>
      <c r="K160" t="s">
        <v>17</v>
      </c>
      <c r="L160" t="s">
        <v>33</v>
      </c>
      <c r="M160">
        <v>55990</v>
      </c>
      <c r="N160" t="str">
        <f>TEXT(tblorders[[#This Row],[order_date]], "mmm-yyyy")</f>
        <v>Aug-2023</v>
      </c>
      <c r="O160">
        <f>tblorders[[#This Row],[actual_delivery_days]] -tblorders[[#This Row],[expected_delivery_days]]</f>
        <v>0</v>
      </c>
    </row>
    <row r="161" spans="1:15" x14ac:dyDescent="0.2">
      <c r="A161" t="s">
        <v>342</v>
      </c>
      <c r="B161" t="s">
        <v>343</v>
      </c>
      <c r="C161" t="s">
        <v>21</v>
      </c>
      <c r="D161">
        <v>1</v>
      </c>
      <c r="E161" s="1">
        <v>45419</v>
      </c>
      <c r="F161" s="1">
        <v>45420</v>
      </c>
      <c r="G161">
        <v>7</v>
      </c>
      <c r="H161" s="1">
        <v>45430</v>
      </c>
      <c r="I161">
        <v>10</v>
      </c>
      <c r="J161" t="s">
        <v>16</v>
      </c>
      <c r="K161" t="s">
        <v>25</v>
      </c>
      <c r="L161" t="s">
        <v>22</v>
      </c>
      <c r="M161">
        <v>89990</v>
      </c>
      <c r="N161" t="str">
        <f>TEXT(tblorders[[#This Row],[order_date]], "mmm-yyyy")</f>
        <v>May-2024</v>
      </c>
      <c r="O161">
        <f>tblorders[[#This Row],[actual_delivery_days]] -tblorders[[#This Row],[expected_delivery_days]]</f>
        <v>3</v>
      </c>
    </row>
    <row r="162" spans="1:15" x14ac:dyDescent="0.2">
      <c r="A162" t="s">
        <v>344</v>
      </c>
      <c r="B162" t="s">
        <v>345</v>
      </c>
      <c r="C162" t="s">
        <v>55</v>
      </c>
      <c r="D162">
        <v>1</v>
      </c>
      <c r="E162" s="1">
        <v>45795</v>
      </c>
      <c r="F162" s="1">
        <v>45800</v>
      </c>
      <c r="G162">
        <v>7</v>
      </c>
      <c r="H162" s="1">
        <v>45810</v>
      </c>
      <c r="I162">
        <v>10</v>
      </c>
      <c r="J162" t="s">
        <v>16</v>
      </c>
      <c r="K162" t="s">
        <v>25</v>
      </c>
      <c r="L162" t="s">
        <v>33</v>
      </c>
      <c r="M162">
        <v>99990</v>
      </c>
      <c r="N162" t="str">
        <f>TEXT(tblorders[[#This Row],[order_date]], "mmm-yyyy")</f>
        <v>May-2025</v>
      </c>
      <c r="O162">
        <f>tblorders[[#This Row],[actual_delivery_days]] -tblorders[[#This Row],[expected_delivery_days]]</f>
        <v>3</v>
      </c>
    </row>
    <row r="163" spans="1:15" x14ac:dyDescent="0.2">
      <c r="A163" t="s">
        <v>346</v>
      </c>
      <c r="B163" t="s">
        <v>347</v>
      </c>
      <c r="C163" t="s">
        <v>21</v>
      </c>
      <c r="D163">
        <v>1</v>
      </c>
      <c r="E163" s="1">
        <v>45724</v>
      </c>
      <c r="F163" s="1">
        <v>45728</v>
      </c>
      <c r="G163">
        <v>7</v>
      </c>
      <c r="H163" s="1">
        <v>45740</v>
      </c>
      <c r="I163">
        <v>12</v>
      </c>
      <c r="J163" t="s">
        <v>61</v>
      </c>
      <c r="K163" t="s">
        <v>25</v>
      </c>
      <c r="L163" t="s">
        <v>33</v>
      </c>
      <c r="M163">
        <v>89990</v>
      </c>
      <c r="N163" t="str">
        <f>TEXT(tblorders[[#This Row],[order_date]], "mmm-yyyy")</f>
        <v>Mar-2025</v>
      </c>
      <c r="O163">
        <f>tblorders[[#This Row],[actual_delivery_days]] -tblorders[[#This Row],[expected_delivery_days]]</f>
        <v>5</v>
      </c>
    </row>
    <row r="164" spans="1:15" x14ac:dyDescent="0.2">
      <c r="A164" t="s">
        <v>348</v>
      </c>
      <c r="B164" t="s">
        <v>349</v>
      </c>
      <c r="C164" t="s">
        <v>15</v>
      </c>
      <c r="D164">
        <v>2</v>
      </c>
      <c r="E164" s="1">
        <v>45581</v>
      </c>
      <c r="F164" s="1">
        <v>45582</v>
      </c>
      <c r="G164">
        <v>5</v>
      </c>
      <c r="H164" s="1">
        <v>45586</v>
      </c>
      <c r="I164">
        <v>4</v>
      </c>
      <c r="J164" t="s">
        <v>16</v>
      </c>
      <c r="K164" t="s">
        <v>17</v>
      </c>
      <c r="L164" t="s">
        <v>26</v>
      </c>
      <c r="M164">
        <v>111980</v>
      </c>
      <c r="N164" t="str">
        <f>TEXT(tblorders[[#This Row],[order_date]], "mmm-yyyy")</f>
        <v>Oct-2024</v>
      </c>
      <c r="O164">
        <f>tblorders[[#This Row],[actual_delivery_days]] -tblorders[[#This Row],[expected_delivery_days]]</f>
        <v>-1</v>
      </c>
    </row>
    <row r="165" spans="1:15" x14ac:dyDescent="0.2">
      <c r="A165" t="s">
        <v>350</v>
      </c>
      <c r="B165" t="s">
        <v>351</v>
      </c>
      <c r="C165" t="s">
        <v>21</v>
      </c>
      <c r="D165">
        <v>1</v>
      </c>
      <c r="E165" s="1">
        <v>45561</v>
      </c>
      <c r="F165" s="1">
        <v>45562</v>
      </c>
      <c r="G165">
        <v>5</v>
      </c>
      <c r="H165" s="1">
        <v>45569</v>
      </c>
      <c r="I165">
        <v>7</v>
      </c>
      <c r="J165" t="s">
        <v>16</v>
      </c>
      <c r="K165" t="s">
        <v>41</v>
      </c>
      <c r="L165" t="s">
        <v>18</v>
      </c>
      <c r="M165">
        <v>89990</v>
      </c>
      <c r="N165" t="str">
        <f>TEXT(tblorders[[#This Row],[order_date]], "mmm-yyyy")</f>
        <v>Sep-2024</v>
      </c>
      <c r="O165">
        <f>tblorders[[#This Row],[actual_delivery_days]] -tblorders[[#This Row],[expected_delivery_days]]</f>
        <v>2</v>
      </c>
    </row>
    <row r="166" spans="1:15" x14ac:dyDescent="0.2">
      <c r="A166" t="s">
        <v>352</v>
      </c>
      <c r="B166" t="s">
        <v>353</v>
      </c>
      <c r="C166" t="s">
        <v>15</v>
      </c>
      <c r="D166">
        <v>1</v>
      </c>
      <c r="E166" s="1">
        <v>45549</v>
      </c>
      <c r="F166" s="1">
        <v>45552</v>
      </c>
      <c r="G166">
        <v>10</v>
      </c>
      <c r="H166" s="1">
        <v>45563</v>
      </c>
      <c r="I166">
        <v>11</v>
      </c>
      <c r="J166" t="s">
        <v>16</v>
      </c>
      <c r="K166" t="s">
        <v>17</v>
      </c>
      <c r="L166" t="s">
        <v>18</v>
      </c>
      <c r="M166">
        <v>55990</v>
      </c>
      <c r="N166" t="str">
        <f>TEXT(tblorders[[#This Row],[order_date]], "mmm-yyyy")</f>
        <v>Sep-2024</v>
      </c>
      <c r="O166">
        <f>tblorders[[#This Row],[actual_delivery_days]] -tblorders[[#This Row],[expected_delivery_days]]</f>
        <v>1</v>
      </c>
    </row>
    <row r="167" spans="1:15" x14ac:dyDescent="0.2">
      <c r="A167" t="s">
        <v>354</v>
      </c>
      <c r="B167" t="s">
        <v>355</v>
      </c>
      <c r="C167" t="s">
        <v>29</v>
      </c>
      <c r="D167">
        <v>1</v>
      </c>
      <c r="E167" s="1">
        <v>45305</v>
      </c>
      <c r="F167" s="1">
        <v>45309</v>
      </c>
      <c r="G167">
        <v>10</v>
      </c>
      <c r="H167" s="1">
        <v>45317</v>
      </c>
      <c r="I167">
        <v>8</v>
      </c>
      <c r="J167" t="s">
        <v>16</v>
      </c>
      <c r="K167" t="s">
        <v>25</v>
      </c>
      <c r="L167" t="s">
        <v>58</v>
      </c>
      <c r="M167">
        <v>11000</v>
      </c>
      <c r="N167" t="str">
        <f>TEXT(tblorders[[#This Row],[order_date]], "mmm-yyyy")</f>
        <v>Jan-2024</v>
      </c>
      <c r="O167">
        <f>tblorders[[#This Row],[actual_delivery_days]] -tblorders[[#This Row],[expected_delivery_days]]</f>
        <v>-2</v>
      </c>
    </row>
    <row r="168" spans="1:15" x14ac:dyDescent="0.2">
      <c r="A168" t="s">
        <v>356</v>
      </c>
      <c r="B168" t="s">
        <v>357</v>
      </c>
      <c r="C168" t="s">
        <v>29</v>
      </c>
      <c r="D168">
        <v>1</v>
      </c>
      <c r="E168" s="1">
        <v>45668</v>
      </c>
      <c r="F168" s="1">
        <v>45672</v>
      </c>
      <c r="G168">
        <v>7</v>
      </c>
      <c r="H168" s="1">
        <v>45682</v>
      </c>
      <c r="I168">
        <v>10</v>
      </c>
      <c r="J168" t="s">
        <v>16</v>
      </c>
      <c r="K168" t="s">
        <v>25</v>
      </c>
      <c r="L168" t="s">
        <v>18</v>
      </c>
      <c r="M168">
        <v>11000</v>
      </c>
      <c r="N168" t="str">
        <f>TEXT(tblorders[[#This Row],[order_date]], "mmm-yyyy")</f>
        <v>Jan-2025</v>
      </c>
      <c r="O168">
        <f>tblorders[[#This Row],[actual_delivery_days]] -tblorders[[#This Row],[expected_delivery_days]]</f>
        <v>3</v>
      </c>
    </row>
    <row r="169" spans="1:15" x14ac:dyDescent="0.2">
      <c r="A169" t="s">
        <v>358</v>
      </c>
      <c r="B169" t="s">
        <v>359</v>
      </c>
      <c r="C169" t="s">
        <v>32</v>
      </c>
      <c r="D169">
        <v>1</v>
      </c>
      <c r="E169" s="1">
        <v>45668</v>
      </c>
      <c r="F169" s="1">
        <v>45669</v>
      </c>
      <c r="G169">
        <v>7</v>
      </c>
      <c r="H169" s="1">
        <v>45676</v>
      </c>
      <c r="I169">
        <v>7</v>
      </c>
      <c r="J169" t="s">
        <v>16</v>
      </c>
      <c r="K169" t="s">
        <v>17</v>
      </c>
      <c r="L169" t="s">
        <v>22</v>
      </c>
      <c r="M169">
        <v>45000</v>
      </c>
      <c r="N169" t="str">
        <f>TEXT(tblorders[[#This Row],[order_date]], "mmm-yyyy")</f>
        <v>Jan-2025</v>
      </c>
      <c r="O169">
        <f>tblorders[[#This Row],[actual_delivery_days]] -tblorders[[#This Row],[expected_delivery_days]]</f>
        <v>0</v>
      </c>
    </row>
    <row r="170" spans="1:15" x14ac:dyDescent="0.2">
      <c r="A170" t="s">
        <v>360</v>
      </c>
      <c r="B170" t="s">
        <v>361</v>
      </c>
      <c r="C170" t="s">
        <v>44</v>
      </c>
      <c r="D170">
        <v>1</v>
      </c>
      <c r="E170" s="1">
        <v>44907</v>
      </c>
      <c r="F170" s="1">
        <v>44911</v>
      </c>
      <c r="G170">
        <v>10</v>
      </c>
      <c r="H170" s="1">
        <v>44921</v>
      </c>
      <c r="I170">
        <v>10</v>
      </c>
      <c r="J170" t="s">
        <v>16</v>
      </c>
      <c r="K170" t="s">
        <v>41</v>
      </c>
      <c r="L170" t="s">
        <v>58</v>
      </c>
      <c r="M170">
        <v>50990</v>
      </c>
      <c r="N170" t="str">
        <f>TEXT(tblorders[[#This Row],[order_date]], "mmm-yyyy")</f>
        <v>Dec-2022</v>
      </c>
      <c r="O170">
        <f>tblorders[[#This Row],[actual_delivery_days]] -tblorders[[#This Row],[expected_delivery_days]]</f>
        <v>0</v>
      </c>
    </row>
    <row r="171" spans="1:15" x14ac:dyDescent="0.2">
      <c r="A171" t="s">
        <v>362</v>
      </c>
      <c r="B171" t="s">
        <v>363</v>
      </c>
      <c r="C171" t="s">
        <v>29</v>
      </c>
      <c r="D171">
        <v>1</v>
      </c>
      <c r="E171" s="1">
        <v>45779</v>
      </c>
      <c r="F171" s="1">
        <v>45783</v>
      </c>
      <c r="G171">
        <v>7</v>
      </c>
      <c r="H171" s="1">
        <v>45791</v>
      </c>
      <c r="I171">
        <v>8</v>
      </c>
      <c r="J171" t="s">
        <v>16</v>
      </c>
      <c r="K171" t="s">
        <v>25</v>
      </c>
      <c r="L171" t="s">
        <v>33</v>
      </c>
      <c r="M171">
        <v>11000</v>
      </c>
      <c r="N171" t="str">
        <f>TEXT(tblorders[[#This Row],[order_date]], "mmm-yyyy")</f>
        <v>May-2025</v>
      </c>
      <c r="O171">
        <f>tblorders[[#This Row],[actual_delivery_days]] -tblorders[[#This Row],[expected_delivery_days]]</f>
        <v>1</v>
      </c>
    </row>
    <row r="172" spans="1:15" x14ac:dyDescent="0.2">
      <c r="A172" t="s">
        <v>364</v>
      </c>
      <c r="B172" t="s">
        <v>365</v>
      </c>
      <c r="C172" t="s">
        <v>32</v>
      </c>
      <c r="D172">
        <v>1</v>
      </c>
      <c r="E172" s="1">
        <v>45409</v>
      </c>
      <c r="F172" s="1">
        <v>45411</v>
      </c>
      <c r="G172">
        <v>5</v>
      </c>
      <c r="H172" s="1">
        <v>45416</v>
      </c>
      <c r="I172">
        <v>5</v>
      </c>
      <c r="J172" t="s">
        <v>16</v>
      </c>
      <c r="K172" t="s">
        <v>17</v>
      </c>
      <c r="L172" t="s">
        <v>18</v>
      </c>
      <c r="M172">
        <v>45000</v>
      </c>
      <c r="N172" t="str">
        <f>TEXT(tblorders[[#This Row],[order_date]], "mmm-yyyy")</f>
        <v>Apr-2024</v>
      </c>
      <c r="O172">
        <f>tblorders[[#This Row],[actual_delivery_days]] -tblorders[[#This Row],[expected_delivery_days]]</f>
        <v>0</v>
      </c>
    </row>
    <row r="173" spans="1:15" x14ac:dyDescent="0.2">
      <c r="A173" t="s">
        <v>366</v>
      </c>
      <c r="B173" t="s">
        <v>367</v>
      </c>
      <c r="C173" t="s">
        <v>29</v>
      </c>
      <c r="D173">
        <v>1</v>
      </c>
      <c r="E173" s="1">
        <v>45641</v>
      </c>
      <c r="F173" s="1">
        <v>45646</v>
      </c>
      <c r="G173">
        <v>10</v>
      </c>
      <c r="H173" s="1">
        <v>45659</v>
      </c>
      <c r="I173">
        <v>13</v>
      </c>
      <c r="J173" t="s">
        <v>16</v>
      </c>
      <c r="K173" t="s">
        <v>41</v>
      </c>
      <c r="L173" t="s">
        <v>26</v>
      </c>
      <c r="M173">
        <v>11000</v>
      </c>
      <c r="N173" t="str">
        <f>TEXT(tblorders[[#This Row],[order_date]], "mmm-yyyy")</f>
        <v>Dec-2024</v>
      </c>
      <c r="O173">
        <f>tblorders[[#This Row],[actual_delivery_days]] -tblorders[[#This Row],[expected_delivery_days]]</f>
        <v>3</v>
      </c>
    </row>
    <row r="174" spans="1:15" x14ac:dyDescent="0.2">
      <c r="A174" t="s">
        <v>368</v>
      </c>
      <c r="B174" t="s">
        <v>247</v>
      </c>
      <c r="C174" t="s">
        <v>29</v>
      </c>
      <c r="D174">
        <v>1</v>
      </c>
      <c r="E174" s="1">
        <v>45634</v>
      </c>
      <c r="F174" s="1">
        <v>45635</v>
      </c>
      <c r="G174">
        <v>7</v>
      </c>
      <c r="H174" s="1">
        <v>45645</v>
      </c>
      <c r="I174">
        <v>10</v>
      </c>
      <c r="J174" t="s">
        <v>16</v>
      </c>
      <c r="K174" t="s">
        <v>17</v>
      </c>
      <c r="L174" t="s">
        <v>22</v>
      </c>
      <c r="M174">
        <v>11000</v>
      </c>
      <c r="N174" t="str">
        <f>TEXT(tblorders[[#This Row],[order_date]], "mmm-yyyy")</f>
        <v>Dec-2024</v>
      </c>
      <c r="O174">
        <f>tblorders[[#This Row],[actual_delivery_days]] -tblorders[[#This Row],[expected_delivery_days]]</f>
        <v>3</v>
      </c>
    </row>
    <row r="175" spans="1:15" x14ac:dyDescent="0.2">
      <c r="A175" t="s">
        <v>369</v>
      </c>
      <c r="B175" t="s">
        <v>370</v>
      </c>
      <c r="C175" t="s">
        <v>29</v>
      </c>
      <c r="D175">
        <v>1</v>
      </c>
      <c r="E175" s="1">
        <v>45299</v>
      </c>
      <c r="F175" s="1">
        <v>45300</v>
      </c>
      <c r="G175">
        <v>5</v>
      </c>
      <c r="H175" s="1">
        <v>45307</v>
      </c>
      <c r="I175">
        <v>7</v>
      </c>
      <c r="J175" t="s">
        <v>16</v>
      </c>
      <c r="K175" t="s">
        <v>25</v>
      </c>
      <c r="L175" t="s">
        <v>58</v>
      </c>
      <c r="M175">
        <v>11000</v>
      </c>
      <c r="N175" t="str">
        <f>TEXT(tblorders[[#This Row],[order_date]], "mmm-yyyy")</f>
        <v>Jan-2024</v>
      </c>
      <c r="O175">
        <f>tblorders[[#This Row],[actual_delivery_days]] -tblorders[[#This Row],[expected_delivery_days]]</f>
        <v>2</v>
      </c>
    </row>
    <row r="176" spans="1:15" x14ac:dyDescent="0.2">
      <c r="A176" t="s">
        <v>371</v>
      </c>
      <c r="B176" t="s">
        <v>372</v>
      </c>
      <c r="C176" t="s">
        <v>15</v>
      </c>
      <c r="D176">
        <v>1</v>
      </c>
      <c r="E176" s="1">
        <v>45548</v>
      </c>
      <c r="F176" s="1">
        <v>45553</v>
      </c>
      <c r="G176">
        <v>5</v>
      </c>
      <c r="H176" s="1">
        <v>45558</v>
      </c>
      <c r="I176">
        <v>5</v>
      </c>
      <c r="J176" t="s">
        <v>16</v>
      </c>
      <c r="K176" t="s">
        <v>41</v>
      </c>
      <c r="L176" t="s">
        <v>22</v>
      </c>
      <c r="M176">
        <v>55990</v>
      </c>
      <c r="N176" t="str">
        <f>TEXT(tblorders[[#This Row],[order_date]], "mmm-yyyy")</f>
        <v>Sep-2024</v>
      </c>
      <c r="O176">
        <f>tblorders[[#This Row],[actual_delivery_days]] -tblorders[[#This Row],[expected_delivery_days]]</f>
        <v>0</v>
      </c>
    </row>
    <row r="177" spans="1:15" x14ac:dyDescent="0.2">
      <c r="A177" t="s">
        <v>373</v>
      </c>
      <c r="B177" t="s">
        <v>374</v>
      </c>
      <c r="C177" t="s">
        <v>44</v>
      </c>
      <c r="D177">
        <v>1</v>
      </c>
      <c r="E177" s="1">
        <v>44986</v>
      </c>
      <c r="F177" s="1">
        <v>44991</v>
      </c>
      <c r="G177">
        <v>5</v>
      </c>
      <c r="H177" s="1">
        <v>44994</v>
      </c>
      <c r="I177">
        <v>3</v>
      </c>
      <c r="J177" t="s">
        <v>16</v>
      </c>
      <c r="K177" t="s">
        <v>41</v>
      </c>
      <c r="L177" t="s">
        <v>58</v>
      </c>
      <c r="M177">
        <v>50990</v>
      </c>
      <c r="N177" t="str">
        <f>TEXT(tblorders[[#This Row],[order_date]], "mmm-yyyy")</f>
        <v>Mar-2023</v>
      </c>
      <c r="O177">
        <f>tblorders[[#This Row],[actual_delivery_days]] -tblorders[[#This Row],[expected_delivery_days]]</f>
        <v>-2</v>
      </c>
    </row>
    <row r="178" spans="1:15" x14ac:dyDescent="0.2">
      <c r="A178" t="s">
        <v>375</v>
      </c>
      <c r="B178" t="s">
        <v>376</v>
      </c>
      <c r="C178" t="s">
        <v>21</v>
      </c>
      <c r="D178">
        <v>1</v>
      </c>
      <c r="E178" s="1">
        <v>45763</v>
      </c>
      <c r="F178" s="1">
        <v>45764</v>
      </c>
      <c r="G178">
        <v>5</v>
      </c>
      <c r="H178" s="1">
        <v>45770</v>
      </c>
      <c r="I178">
        <v>6</v>
      </c>
      <c r="J178" t="s">
        <v>16</v>
      </c>
      <c r="K178" t="s">
        <v>25</v>
      </c>
      <c r="L178" t="s">
        <v>33</v>
      </c>
      <c r="M178">
        <v>89990</v>
      </c>
      <c r="N178" t="str">
        <f>TEXT(tblorders[[#This Row],[order_date]], "mmm-yyyy")</f>
        <v>Apr-2025</v>
      </c>
      <c r="O178">
        <f>tblorders[[#This Row],[actual_delivery_days]] -tblorders[[#This Row],[expected_delivery_days]]</f>
        <v>1</v>
      </c>
    </row>
    <row r="179" spans="1:15" x14ac:dyDescent="0.2">
      <c r="A179" t="s">
        <v>377</v>
      </c>
      <c r="B179" t="s">
        <v>378</v>
      </c>
      <c r="C179" t="s">
        <v>29</v>
      </c>
      <c r="D179">
        <v>1</v>
      </c>
      <c r="E179" s="1">
        <v>45612</v>
      </c>
      <c r="F179" s="1">
        <v>45613</v>
      </c>
      <c r="G179">
        <v>5</v>
      </c>
      <c r="H179" s="1">
        <v>45618</v>
      </c>
      <c r="I179">
        <v>5</v>
      </c>
      <c r="J179" t="s">
        <v>16</v>
      </c>
      <c r="K179" t="s">
        <v>17</v>
      </c>
      <c r="L179" t="s">
        <v>26</v>
      </c>
      <c r="M179">
        <v>11000</v>
      </c>
      <c r="N179" t="str">
        <f>TEXT(tblorders[[#This Row],[order_date]], "mmm-yyyy")</f>
        <v>Nov-2024</v>
      </c>
      <c r="O179">
        <f>tblorders[[#This Row],[actual_delivery_days]] -tblorders[[#This Row],[expected_delivery_days]]</f>
        <v>0</v>
      </c>
    </row>
    <row r="180" spans="1:15" x14ac:dyDescent="0.2">
      <c r="A180" t="s">
        <v>379</v>
      </c>
      <c r="B180" t="s">
        <v>380</v>
      </c>
      <c r="C180" t="s">
        <v>32</v>
      </c>
      <c r="D180">
        <v>1</v>
      </c>
      <c r="E180" s="1">
        <v>45746</v>
      </c>
      <c r="F180" s="1">
        <v>45747</v>
      </c>
      <c r="G180">
        <v>7</v>
      </c>
      <c r="H180" s="1">
        <v>45754</v>
      </c>
      <c r="I180">
        <v>7</v>
      </c>
      <c r="J180" t="s">
        <v>16</v>
      </c>
      <c r="K180" t="s">
        <v>41</v>
      </c>
      <c r="L180" t="s">
        <v>18</v>
      </c>
      <c r="M180">
        <v>45000</v>
      </c>
      <c r="N180" t="str">
        <f>TEXT(tblorders[[#This Row],[order_date]], "mmm-yyyy")</f>
        <v>Mar-2025</v>
      </c>
      <c r="O180">
        <f>tblorders[[#This Row],[actual_delivery_days]] -tblorders[[#This Row],[expected_delivery_days]]</f>
        <v>0</v>
      </c>
    </row>
    <row r="181" spans="1:15" x14ac:dyDescent="0.2">
      <c r="A181" t="s">
        <v>381</v>
      </c>
      <c r="B181" t="s">
        <v>382</v>
      </c>
      <c r="C181" t="s">
        <v>44</v>
      </c>
      <c r="D181">
        <v>1</v>
      </c>
      <c r="E181" s="1">
        <v>45524</v>
      </c>
      <c r="F181" s="1">
        <v>45529</v>
      </c>
      <c r="G181">
        <v>10</v>
      </c>
      <c r="H181" s="1">
        <v>45537</v>
      </c>
      <c r="I181">
        <v>8</v>
      </c>
      <c r="J181" t="s">
        <v>16</v>
      </c>
      <c r="K181" t="s">
        <v>17</v>
      </c>
      <c r="L181" t="s">
        <v>26</v>
      </c>
      <c r="M181">
        <v>50990</v>
      </c>
      <c r="N181" t="str">
        <f>TEXT(tblorders[[#This Row],[order_date]], "mmm-yyyy")</f>
        <v>Aug-2024</v>
      </c>
      <c r="O181">
        <f>tblorders[[#This Row],[actual_delivery_days]] -tblorders[[#This Row],[expected_delivery_days]]</f>
        <v>-2</v>
      </c>
    </row>
    <row r="182" spans="1:15" x14ac:dyDescent="0.2">
      <c r="A182" t="s">
        <v>383</v>
      </c>
      <c r="B182" t="s">
        <v>384</v>
      </c>
      <c r="C182" t="s">
        <v>32</v>
      </c>
      <c r="D182">
        <v>1</v>
      </c>
      <c r="E182" s="1">
        <v>45682</v>
      </c>
      <c r="F182" s="1">
        <v>45683</v>
      </c>
      <c r="G182">
        <v>7</v>
      </c>
      <c r="H182" s="1">
        <v>45695</v>
      </c>
      <c r="I182">
        <v>12</v>
      </c>
      <c r="J182" t="s">
        <v>61</v>
      </c>
      <c r="K182" t="s">
        <v>41</v>
      </c>
      <c r="L182" t="s">
        <v>18</v>
      </c>
      <c r="M182">
        <v>45000</v>
      </c>
      <c r="N182" t="str">
        <f>TEXT(tblorders[[#This Row],[order_date]], "mmm-yyyy")</f>
        <v>Jan-2025</v>
      </c>
      <c r="O182">
        <f>tblorders[[#This Row],[actual_delivery_days]] -tblorders[[#This Row],[expected_delivery_days]]</f>
        <v>5</v>
      </c>
    </row>
    <row r="183" spans="1:15" x14ac:dyDescent="0.2">
      <c r="A183" t="s">
        <v>385</v>
      </c>
      <c r="B183" t="s">
        <v>386</v>
      </c>
      <c r="C183" t="s">
        <v>32</v>
      </c>
      <c r="D183">
        <v>2</v>
      </c>
      <c r="E183" s="1">
        <v>45702</v>
      </c>
      <c r="F183" s="1">
        <v>45703</v>
      </c>
      <c r="G183">
        <v>7</v>
      </c>
      <c r="H183" s="1">
        <v>45713</v>
      </c>
      <c r="I183">
        <v>10</v>
      </c>
      <c r="J183" t="s">
        <v>16</v>
      </c>
      <c r="K183" t="s">
        <v>25</v>
      </c>
      <c r="L183" t="s">
        <v>18</v>
      </c>
      <c r="M183">
        <v>90000</v>
      </c>
      <c r="N183" t="str">
        <f>TEXT(tblorders[[#This Row],[order_date]], "mmm-yyyy")</f>
        <v>Feb-2025</v>
      </c>
      <c r="O183">
        <f>tblorders[[#This Row],[actual_delivery_days]] -tblorders[[#This Row],[expected_delivery_days]]</f>
        <v>3</v>
      </c>
    </row>
    <row r="184" spans="1:15" x14ac:dyDescent="0.2">
      <c r="A184" t="s">
        <v>387</v>
      </c>
      <c r="B184" t="s">
        <v>388</v>
      </c>
      <c r="C184" t="s">
        <v>44</v>
      </c>
      <c r="D184">
        <v>1</v>
      </c>
      <c r="E184" s="1">
        <v>45099</v>
      </c>
      <c r="F184" s="1">
        <v>45104</v>
      </c>
      <c r="G184">
        <v>10</v>
      </c>
      <c r="H184" s="1">
        <v>45115</v>
      </c>
      <c r="I184">
        <v>11</v>
      </c>
      <c r="J184" t="s">
        <v>16</v>
      </c>
      <c r="K184" t="s">
        <v>17</v>
      </c>
      <c r="L184" t="s">
        <v>26</v>
      </c>
      <c r="M184">
        <v>50990</v>
      </c>
      <c r="N184" t="str">
        <f>TEXT(tblorders[[#This Row],[order_date]], "mmm-yyyy")</f>
        <v>Jun-2023</v>
      </c>
      <c r="O184">
        <f>tblorders[[#This Row],[actual_delivery_days]] -tblorders[[#This Row],[expected_delivery_days]]</f>
        <v>1</v>
      </c>
    </row>
    <row r="185" spans="1:15" x14ac:dyDescent="0.2">
      <c r="A185" t="s">
        <v>389</v>
      </c>
      <c r="B185" t="s">
        <v>390</v>
      </c>
      <c r="C185" t="s">
        <v>55</v>
      </c>
      <c r="D185">
        <v>1</v>
      </c>
      <c r="E185" s="1">
        <v>45077</v>
      </c>
      <c r="F185" s="1">
        <v>45081</v>
      </c>
      <c r="G185">
        <v>7</v>
      </c>
      <c r="H185" s="1">
        <v>45088</v>
      </c>
      <c r="I185">
        <v>7</v>
      </c>
      <c r="J185" t="s">
        <v>16</v>
      </c>
      <c r="K185" t="s">
        <v>17</v>
      </c>
      <c r="L185" t="s">
        <v>18</v>
      </c>
      <c r="M185">
        <v>99990</v>
      </c>
      <c r="N185" t="str">
        <f>TEXT(tblorders[[#This Row],[order_date]], "mmm-yyyy")</f>
        <v>May-2023</v>
      </c>
      <c r="O185">
        <f>tblorders[[#This Row],[actual_delivery_days]] -tblorders[[#This Row],[expected_delivery_days]]</f>
        <v>0</v>
      </c>
    </row>
    <row r="186" spans="1:15" x14ac:dyDescent="0.2">
      <c r="A186" t="s">
        <v>391</v>
      </c>
      <c r="B186" t="s">
        <v>142</v>
      </c>
      <c r="C186" t="s">
        <v>32</v>
      </c>
      <c r="D186">
        <v>1</v>
      </c>
      <c r="E186" s="1">
        <v>45531</v>
      </c>
      <c r="F186" s="1">
        <v>45535</v>
      </c>
      <c r="G186">
        <v>5</v>
      </c>
      <c r="H186" s="1">
        <v>45540</v>
      </c>
      <c r="I186">
        <v>5</v>
      </c>
      <c r="J186" t="s">
        <v>16</v>
      </c>
      <c r="K186" t="s">
        <v>41</v>
      </c>
      <c r="L186" t="s">
        <v>26</v>
      </c>
      <c r="M186">
        <v>45000</v>
      </c>
      <c r="N186" t="str">
        <f>TEXT(tblorders[[#This Row],[order_date]], "mmm-yyyy")</f>
        <v>Aug-2024</v>
      </c>
      <c r="O186">
        <f>tblorders[[#This Row],[actual_delivery_days]] -tblorders[[#This Row],[expected_delivery_days]]</f>
        <v>0</v>
      </c>
    </row>
    <row r="187" spans="1:15" x14ac:dyDescent="0.2">
      <c r="A187" t="s">
        <v>392</v>
      </c>
      <c r="B187" t="s">
        <v>393</v>
      </c>
      <c r="C187" t="s">
        <v>21</v>
      </c>
      <c r="D187">
        <v>2</v>
      </c>
      <c r="E187" s="1">
        <v>45345</v>
      </c>
      <c r="F187" s="1">
        <v>45346</v>
      </c>
      <c r="G187">
        <v>7</v>
      </c>
      <c r="H187" s="1">
        <v>45353</v>
      </c>
      <c r="I187">
        <v>7</v>
      </c>
      <c r="J187" t="s">
        <v>16</v>
      </c>
      <c r="K187" t="s">
        <v>25</v>
      </c>
      <c r="L187" t="s">
        <v>33</v>
      </c>
      <c r="M187">
        <v>179980</v>
      </c>
      <c r="N187" t="str">
        <f>TEXT(tblorders[[#This Row],[order_date]], "mmm-yyyy")</f>
        <v>Feb-2024</v>
      </c>
      <c r="O187">
        <f>tblorders[[#This Row],[actual_delivery_days]] -tblorders[[#This Row],[expected_delivery_days]]</f>
        <v>0</v>
      </c>
    </row>
    <row r="188" spans="1:15" x14ac:dyDescent="0.2">
      <c r="A188" t="s">
        <v>394</v>
      </c>
      <c r="B188" t="s">
        <v>395</v>
      </c>
      <c r="C188" t="s">
        <v>44</v>
      </c>
      <c r="D188">
        <v>2</v>
      </c>
      <c r="E188" s="1">
        <v>45752</v>
      </c>
      <c r="F188" s="1">
        <v>45753</v>
      </c>
      <c r="G188">
        <v>5</v>
      </c>
      <c r="H188" s="1">
        <v>45757</v>
      </c>
      <c r="I188">
        <v>4</v>
      </c>
      <c r="J188" t="s">
        <v>16</v>
      </c>
      <c r="K188" t="s">
        <v>17</v>
      </c>
      <c r="L188" t="s">
        <v>18</v>
      </c>
      <c r="M188">
        <v>101980</v>
      </c>
      <c r="N188" t="str">
        <f>TEXT(tblorders[[#This Row],[order_date]], "mmm-yyyy")</f>
        <v>Apr-2025</v>
      </c>
      <c r="O188">
        <f>tblorders[[#This Row],[actual_delivery_days]] -tblorders[[#This Row],[expected_delivery_days]]</f>
        <v>-1</v>
      </c>
    </row>
    <row r="189" spans="1:15" x14ac:dyDescent="0.2">
      <c r="A189" t="s">
        <v>396</v>
      </c>
      <c r="B189" t="s">
        <v>397</v>
      </c>
      <c r="C189" t="s">
        <v>21</v>
      </c>
      <c r="D189">
        <v>1</v>
      </c>
      <c r="E189" s="1">
        <v>45635</v>
      </c>
      <c r="F189" s="1">
        <v>45637</v>
      </c>
      <c r="G189">
        <v>10</v>
      </c>
      <c r="H189" s="1">
        <v>45648</v>
      </c>
      <c r="I189">
        <v>11</v>
      </c>
      <c r="J189" t="s">
        <v>16</v>
      </c>
      <c r="K189" t="s">
        <v>41</v>
      </c>
      <c r="L189" t="s">
        <v>58</v>
      </c>
      <c r="M189">
        <v>89990</v>
      </c>
      <c r="N189" t="str">
        <f>TEXT(tblorders[[#This Row],[order_date]], "mmm-yyyy")</f>
        <v>Dec-2024</v>
      </c>
      <c r="O189">
        <f>tblorders[[#This Row],[actual_delivery_days]] -tblorders[[#This Row],[expected_delivery_days]]</f>
        <v>1</v>
      </c>
    </row>
    <row r="190" spans="1:15" x14ac:dyDescent="0.2">
      <c r="A190" t="s">
        <v>398</v>
      </c>
      <c r="B190" t="s">
        <v>399</v>
      </c>
      <c r="C190" t="s">
        <v>29</v>
      </c>
      <c r="D190">
        <v>1</v>
      </c>
      <c r="E190" s="1">
        <v>45506</v>
      </c>
      <c r="F190" s="1">
        <v>45510</v>
      </c>
      <c r="G190">
        <v>10</v>
      </c>
      <c r="H190" s="1">
        <v>45520</v>
      </c>
      <c r="I190">
        <v>10</v>
      </c>
      <c r="J190" t="s">
        <v>16</v>
      </c>
      <c r="K190" t="s">
        <v>17</v>
      </c>
      <c r="L190" t="s">
        <v>26</v>
      </c>
      <c r="M190">
        <v>11000</v>
      </c>
      <c r="N190" t="str">
        <f>TEXT(tblorders[[#This Row],[order_date]], "mmm-yyyy")</f>
        <v>Aug-2024</v>
      </c>
      <c r="O190">
        <f>tblorders[[#This Row],[actual_delivery_days]] -tblorders[[#This Row],[expected_delivery_days]]</f>
        <v>0</v>
      </c>
    </row>
    <row r="191" spans="1:15" x14ac:dyDescent="0.2">
      <c r="A191" t="s">
        <v>400</v>
      </c>
      <c r="B191" t="s">
        <v>401</v>
      </c>
      <c r="C191" t="s">
        <v>55</v>
      </c>
      <c r="D191">
        <v>1</v>
      </c>
      <c r="E191" s="1">
        <v>45753</v>
      </c>
      <c r="F191" s="1">
        <v>45756</v>
      </c>
      <c r="G191">
        <v>7</v>
      </c>
      <c r="H191" s="1">
        <v>45764</v>
      </c>
      <c r="I191">
        <v>8</v>
      </c>
      <c r="J191" t="s">
        <v>16</v>
      </c>
      <c r="K191" t="s">
        <v>25</v>
      </c>
      <c r="L191" t="s">
        <v>58</v>
      </c>
      <c r="M191">
        <v>99990</v>
      </c>
      <c r="N191" t="str">
        <f>TEXT(tblorders[[#This Row],[order_date]], "mmm-yyyy")</f>
        <v>Apr-2025</v>
      </c>
      <c r="O191">
        <f>tblorders[[#This Row],[actual_delivery_days]] -tblorders[[#This Row],[expected_delivery_days]]</f>
        <v>1</v>
      </c>
    </row>
    <row r="192" spans="1:15" x14ac:dyDescent="0.2">
      <c r="A192" t="s">
        <v>402</v>
      </c>
      <c r="B192" t="s">
        <v>172</v>
      </c>
      <c r="C192" t="s">
        <v>55</v>
      </c>
      <c r="D192">
        <v>1</v>
      </c>
      <c r="E192" s="1">
        <v>44808</v>
      </c>
      <c r="F192" s="1">
        <v>44812</v>
      </c>
      <c r="G192">
        <v>5</v>
      </c>
      <c r="H192" s="1">
        <v>44817</v>
      </c>
      <c r="I192">
        <v>5</v>
      </c>
      <c r="J192" t="s">
        <v>16</v>
      </c>
      <c r="K192" t="s">
        <v>41</v>
      </c>
      <c r="L192" t="s">
        <v>58</v>
      </c>
      <c r="M192">
        <v>99990</v>
      </c>
      <c r="N192" t="str">
        <f>TEXT(tblorders[[#This Row],[order_date]], "mmm-yyyy")</f>
        <v>Sep-2022</v>
      </c>
      <c r="O192">
        <f>tblorders[[#This Row],[actual_delivery_days]] -tblorders[[#This Row],[expected_delivery_days]]</f>
        <v>0</v>
      </c>
    </row>
    <row r="193" spans="1:15" x14ac:dyDescent="0.2">
      <c r="A193" t="s">
        <v>403</v>
      </c>
      <c r="B193" t="s">
        <v>404</v>
      </c>
      <c r="C193" t="s">
        <v>44</v>
      </c>
      <c r="D193">
        <v>1</v>
      </c>
      <c r="E193" s="1">
        <v>45007</v>
      </c>
      <c r="F193" s="1">
        <v>45010</v>
      </c>
      <c r="G193">
        <v>7</v>
      </c>
      <c r="H193" s="1">
        <v>45018</v>
      </c>
      <c r="I193">
        <v>8</v>
      </c>
      <c r="J193" t="s">
        <v>16</v>
      </c>
      <c r="K193" t="s">
        <v>17</v>
      </c>
      <c r="L193" t="s">
        <v>58</v>
      </c>
      <c r="M193">
        <v>50990</v>
      </c>
      <c r="N193" t="str">
        <f>TEXT(tblorders[[#This Row],[order_date]], "mmm-yyyy")</f>
        <v>Mar-2023</v>
      </c>
      <c r="O193">
        <f>tblorders[[#This Row],[actual_delivery_days]] -tblorders[[#This Row],[expected_delivery_days]]</f>
        <v>1</v>
      </c>
    </row>
    <row r="194" spans="1:15" x14ac:dyDescent="0.2">
      <c r="A194" t="s">
        <v>405</v>
      </c>
      <c r="B194" t="s">
        <v>406</v>
      </c>
      <c r="C194" t="s">
        <v>21</v>
      </c>
      <c r="D194">
        <v>1</v>
      </c>
      <c r="E194" s="1">
        <v>44786</v>
      </c>
      <c r="F194" s="1">
        <v>44791</v>
      </c>
      <c r="G194">
        <v>10</v>
      </c>
      <c r="H194" s="1">
        <v>44804</v>
      </c>
      <c r="I194">
        <v>13</v>
      </c>
      <c r="J194" t="s">
        <v>16</v>
      </c>
      <c r="K194" t="s">
        <v>41</v>
      </c>
      <c r="L194" t="s">
        <v>22</v>
      </c>
      <c r="M194">
        <v>89990</v>
      </c>
      <c r="N194" t="str">
        <f>TEXT(tblorders[[#This Row],[order_date]], "mmm-yyyy")</f>
        <v>Aug-2022</v>
      </c>
      <c r="O194">
        <f>tblorders[[#This Row],[actual_delivery_days]] -tblorders[[#This Row],[expected_delivery_days]]</f>
        <v>3</v>
      </c>
    </row>
    <row r="195" spans="1:15" x14ac:dyDescent="0.2">
      <c r="A195" t="s">
        <v>407</v>
      </c>
      <c r="B195" t="s">
        <v>408</v>
      </c>
      <c r="C195" t="s">
        <v>44</v>
      </c>
      <c r="D195">
        <v>1</v>
      </c>
      <c r="E195" s="1">
        <v>45214</v>
      </c>
      <c r="F195" s="1">
        <v>45217</v>
      </c>
      <c r="G195">
        <v>5</v>
      </c>
      <c r="H195" s="1">
        <v>45222</v>
      </c>
      <c r="I195">
        <v>5</v>
      </c>
      <c r="J195" t="s">
        <v>16</v>
      </c>
      <c r="K195" t="s">
        <v>17</v>
      </c>
      <c r="L195" t="s">
        <v>58</v>
      </c>
      <c r="M195">
        <v>50990</v>
      </c>
      <c r="N195" t="str">
        <f>TEXT(tblorders[[#This Row],[order_date]], "mmm-yyyy")</f>
        <v>Oct-2023</v>
      </c>
      <c r="O195">
        <f>tblorders[[#This Row],[actual_delivery_days]] -tblorders[[#This Row],[expected_delivery_days]]</f>
        <v>0</v>
      </c>
    </row>
    <row r="196" spans="1:15" x14ac:dyDescent="0.2">
      <c r="A196" t="s">
        <v>409</v>
      </c>
      <c r="B196" t="s">
        <v>410</v>
      </c>
      <c r="C196" t="s">
        <v>21</v>
      </c>
      <c r="D196">
        <v>2</v>
      </c>
      <c r="E196" s="1">
        <v>45750</v>
      </c>
      <c r="F196" s="1">
        <v>45751</v>
      </c>
      <c r="G196">
        <v>10</v>
      </c>
      <c r="H196" s="1">
        <v>45760</v>
      </c>
      <c r="I196">
        <v>9</v>
      </c>
      <c r="J196" t="s">
        <v>16</v>
      </c>
      <c r="K196" t="s">
        <v>17</v>
      </c>
      <c r="L196" t="s">
        <v>18</v>
      </c>
      <c r="M196">
        <v>179980</v>
      </c>
      <c r="N196" t="str">
        <f>TEXT(tblorders[[#This Row],[order_date]], "mmm-yyyy")</f>
        <v>Apr-2025</v>
      </c>
      <c r="O196">
        <f>tblorders[[#This Row],[actual_delivery_days]] -tblorders[[#This Row],[expected_delivery_days]]</f>
        <v>-1</v>
      </c>
    </row>
    <row r="197" spans="1:15" x14ac:dyDescent="0.2">
      <c r="A197" t="s">
        <v>411</v>
      </c>
      <c r="B197" t="s">
        <v>412</v>
      </c>
      <c r="C197" t="s">
        <v>55</v>
      </c>
      <c r="D197">
        <v>1</v>
      </c>
      <c r="E197" s="1">
        <v>45677</v>
      </c>
      <c r="F197" s="1">
        <v>45681</v>
      </c>
      <c r="G197">
        <v>7</v>
      </c>
      <c r="H197" s="1">
        <v>45688</v>
      </c>
      <c r="I197">
        <v>7</v>
      </c>
      <c r="J197" t="s">
        <v>16</v>
      </c>
      <c r="K197" t="s">
        <v>17</v>
      </c>
      <c r="L197" t="s">
        <v>33</v>
      </c>
      <c r="M197">
        <v>99990</v>
      </c>
      <c r="N197" t="str">
        <f>TEXT(tblorders[[#This Row],[order_date]], "mmm-yyyy")</f>
        <v>Jan-2025</v>
      </c>
      <c r="O197">
        <f>tblorders[[#This Row],[actual_delivery_days]] -tblorders[[#This Row],[expected_delivery_days]]</f>
        <v>0</v>
      </c>
    </row>
    <row r="198" spans="1:15" x14ac:dyDescent="0.2">
      <c r="A198" t="s">
        <v>413</v>
      </c>
      <c r="B198" t="s">
        <v>414</v>
      </c>
      <c r="C198" t="s">
        <v>32</v>
      </c>
      <c r="D198">
        <v>1</v>
      </c>
      <c r="E198" s="1">
        <v>45254</v>
      </c>
      <c r="F198" s="1">
        <v>45259</v>
      </c>
      <c r="G198">
        <v>5</v>
      </c>
      <c r="H198" s="1">
        <v>45265</v>
      </c>
      <c r="I198">
        <v>6</v>
      </c>
      <c r="J198" t="s">
        <v>16</v>
      </c>
      <c r="K198" t="s">
        <v>25</v>
      </c>
      <c r="L198" t="s">
        <v>58</v>
      </c>
      <c r="M198">
        <v>45000</v>
      </c>
      <c r="N198" t="str">
        <f>TEXT(tblorders[[#This Row],[order_date]], "mmm-yyyy")</f>
        <v>Nov-2023</v>
      </c>
      <c r="O198">
        <f>tblorders[[#This Row],[actual_delivery_days]] -tblorders[[#This Row],[expected_delivery_days]]</f>
        <v>1</v>
      </c>
    </row>
    <row r="199" spans="1:15" x14ac:dyDescent="0.2">
      <c r="A199" t="s">
        <v>415</v>
      </c>
      <c r="B199" t="s">
        <v>416</v>
      </c>
      <c r="C199" t="s">
        <v>32</v>
      </c>
      <c r="D199">
        <v>1</v>
      </c>
      <c r="E199" s="1">
        <v>45163</v>
      </c>
      <c r="F199" s="1">
        <v>45166</v>
      </c>
      <c r="G199">
        <v>7</v>
      </c>
      <c r="H199" s="1">
        <v>45173</v>
      </c>
      <c r="I199">
        <v>7</v>
      </c>
      <c r="J199" t="s">
        <v>16</v>
      </c>
      <c r="K199" t="s">
        <v>41</v>
      </c>
      <c r="L199" t="s">
        <v>26</v>
      </c>
      <c r="M199">
        <v>45000</v>
      </c>
      <c r="N199" t="str">
        <f>TEXT(tblorders[[#This Row],[order_date]], "mmm-yyyy")</f>
        <v>Aug-2023</v>
      </c>
      <c r="O199">
        <f>tblorders[[#This Row],[actual_delivery_days]] -tblorders[[#This Row],[expected_delivery_days]]</f>
        <v>0</v>
      </c>
    </row>
    <row r="200" spans="1:15" x14ac:dyDescent="0.2">
      <c r="A200" t="s">
        <v>417</v>
      </c>
      <c r="B200" t="s">
        <v>418</v>
      </c>
      <c r="C200" t="s">
        <v>21</v>
      </c>
      <c r="D200">
        <v>1</v>
      </c>
      <c r="E200" s="1">
        <v>45453</v>
      </c>
      <c r="F200" s="1">
        <v>45455</v>
      </c>
      <c r="G200">
        <v>5</v>
      </c>
      <c r="H200" s="1">
        <v>45462</v>
      </c>
      <c r="I200">
        <v>7</v>
      </c>
      <c r="J200" t="s">
        <v>16</v>
      </c>
      <c r="K200" t="s">
        <v>41</v>
      </c>
      <c r="L200" t="s">
        <v>18</v>
      </c>
      <c r="M200">
        <v>89990</v>
      </c>
      <c r="N200" t="str">
        <f>TEXT(tblorders[[#This Row],[order_date]], "mmm-yyyy")</f>
        <v>Jun-2024</v>
      </c>
      <c r="O200">
        <f>tblorders[[#This Row],[actual_delivery_days]] -tblorders[[#This Row],[expected_delivery_days]]</f>
        <v>2</v>
      </c>
    </row>
    <row r="201" spans="1:15" x14ac:dyDescent="0.2">
      <c r="A201" t="s">
        <v>419</v>
      </c>
      <c r="B201" t="s">
        <v>420</v>
      </c>
      <c r="C201" t="s">
        <v>15</v>
      </c>
      <c r="D201">
        <v>2</v>
      </c>
      <c r="E201" s="1">
        <v>45320</v>
      </c>
      <c r="F201" s="1">
        <v>45325</v>
      </c>
      <c r="G201">
        <v>5</v>
      </c>
      <c r="H201" s="1">
        <v>45331</v>
      </c>
      <c r="I201">
        <v>6</v>
      </c>
      <c r="J201" t="s">
        <v>16</v>
      </c>
      <c r="K201" t="s">
        <v>25</v>
      </c>
      <c r="L201" t="s">
        <v>58</v>
      </c>
      <c r="M201">
        <v>111980</v>
      </c>
      <c r="N201" t="str">
        <f>TEXT(tblorders[[#This Row],[order_date]], "mmm-yyyy")</f>
        <v>Jan-2024</v>
      </c>
      <c r="O201">
        <f>tblorders[[#This Row],[actual_delivery_days]] -tblorders[[#This Row],[expected_delivery_days]]</f>
        <v>1</v>
      </c>
    </row>
    <row r="202" spans="1:15" x14ac:dyDescent="0.2">
      <c r="A202" t="s">
        <v>421</v>
      </c>
      <c r="B202" t="s">
        <v>422</v>
      </c>
      <c r="C202" t="s">
        <v>29</v>
      </c>
      <c r="D202">
        <v>1</v>
      </c>
      <c r="E202" s="1">
        <v>45777</v>
      </c>
      <c r="F202" s="1">
        <v>45779</v>
      </c>
      <c r="G202">
        <v>5</v>
      </c>
      <c r="H202" s="1">
        <v>45784</v>
      </c>
      <c r="I202">
        <v>5</v>
      </c>
      <c r="J202" t="s">
        <v>16</v>
      </c>
      <c r="K202" t="s">
        <v>41</v>
      </c>
      <c r="L202" t="s">
        <v>33</v>
      </c>
      <c r="M202">
        <v>11000</v>
      </c>
      <c r="N202" t="str">
        <f>TEXT(tblorders[[#This Row],[order_date]], "mmm-yyyy")</f>
        <v>Apr-2025</v>
      </c>
      <c r="O202">
        <f>tblorders[[#This Row],[actual_delivery_days]] -tblorders[[#This Row],[expected_delivery_days]]</f>
        <v>0</v>
      </c>
    </row>
    <row r="203" spans="1:15" x14ac:dyDescent="0.2">
      <c r="A203" t="s">
        <v>423</v>
      </c>
      <c r="B203" t="s">
        <v>424</v>
      </c>
      <c r="C203" t="s">
        <v>55</v>
      </c>
      <c r="D203">
        <v>1</v>
      </c>
      <c r="E203" s="1">
        <v>44674</v>
      </c>
      <c r="F203" s="1">
        <v>44675</v>
      </c>
      <c r="G203">
        <v>10</v>
      </c>
      <c r="H203" s="1">
        <v>44683</v>
      </c>
      <c r="I203">
        <v>8</v>
      </c>
      <c r="J203" t="s">
        <v>16</v>
      </c>
      <c r="K203" t="s">
        <v>41</v>
      </c>
      <c r="L203" t="s">
        <v>22</v>
      </c>
      <c r="M203">
        <v>99990</v>
      </c>
      <c r="N203" t="str">
        <f>TEXT(tblorders[[#This Row],[order_date]], "mmm-yyyy")</f>
        <v>Apr-2022</v>
      </c>
      <c r="O203">
        <f>tblorders[[#This Row],[actual_delivery_days]] -tblorders[[#This Row],[expected_delivery_days]]</f>
        <v>-2</v>
      </c>
    </row>
    <row r="204" spans="1:15" x14ac:dyDescent="0.2">
      <c r="A204" t="s">
        <v>425</v>
      </c>
      <c r="B204" t="s">
        <v>426</v>
      </c>
      <c r="C204" t="s">
        <v>55</v>
      </c>
      <c r="D204">
        <v>1</v>
      </c>
      <c r="E204" s="1">
        <v>44906</v>
      </c>
      <c r="F204" s="1">
        <v>44911</v>
      </c>
      <c r="G204">
        <v>10</v>
      </c>
      <c r="H204" s="1">
        <v>44922</v>
      </c>
      <c r="I204">
        <v>11</v>
      </c>
      <c r="J204" t="s">
        <v>16</v>
      </c>
      <c r="K204" t="s">
        <v>41</v>
      </c>
      <c r="L204" t="s">
        <v>18</v>
      </c>
      <c r="M204">
        <v>99990</v>
      </c>
      <c r="N204" t="str">
        <f>TEXT(tblorders[[#This Row],[order_date]], "mmm-yyyy")</f>
        <v>Dec-2022</v>
      </c>
      <c r="O204">
        <f>tblorders[[#This Row],[actual_delivery_days]] -tblorders[[#This Row],[expected_delivery_days]]</f>
        <v>1</v>
      </c>
    </row>
    <row r="205" spans="1:15" x14ac:dyDescent="0.2">
      <c r="A205" t="s">
        <v>427</v>
      </c>
      <c r="B205" t="s">
        <v>428</v>
      </c>
      <c r="C205" t="s">
        <v>21</v>
      </c>
      <c r="D205">
        <v>1</v>
      </c>
      <c r="E205" s="1">
        <v>45497</v>
      </c>
      <c r="F205" s="1">
        <v>45501</v>
      </c>
      <c r="G205">
        <v>5</v>
      </c>
      <c r="H205" s="1">
        <v>45504</v>
      </c>
      <c r="I205">
        <v>3</v>
      </c>
      <c r="J205" t="s">
        <v>16</v>
      </c>
      <c r="K205" t="s">
        <v>41</v>
      </c>
      <c r="L205" t="s">
        <v>58</v>
      </c>
      <c r="M205">
        <v>89990</v>
      </c>
      <c r="N205" t="str">
        <f>TEXT(tblorders[[#This Row],[order_date]], "mmm-yyyy")</f>
        <v>Jul-2024</v>
      </c>
      <c r="O205">
        <f>tblorders[[#This Row],[actual_delivery_days]] -tblorders[[#This Row],[expected_delivery_days]]</f>
        <v>-2</v>
      </c>
    </row>
    <row r="206" spans="1:15" x14ac:dyDescent="0.2">
      <c r="A206" t="s">
        <v>429</v>
      </c>
      <c r="B206" t="s">
        <v>430</v>
      </c>
      <c r="C206" t="s">
        <v>32</v>
      </c>
      <c r="D206">
        <v>2</v>
      </c>
      <c r="E206" s="1">
        <v>45451</v>
      </c>
      <c r="F206" s="1">
        <v>45455</v>
      </c>
      <c r="G206">
        <v>7</v>
      </c>
      <c r="H206" s="1">
        <v>45462</v>
      </c>
      <c r="I206">
        <v>7</v>
      </c>
      <c r="J206" t="s">
        <v>40</v>
      </c>
      <c r="K206" t="s">
        <v>25</v>
      </c>
      <c r="L206" t="s">
        <v>33</v>
      </c>
      <c r="M206">
        <v>90000</v>
      </c>
      <c r="N206" t="str">
        <f>TEXT(tblorders[[#This Row],[order_date]], "mmm-yyyy")</f>
        <v>Jun-2024</v>
      </c>
      <c r="O206">
        <f>tblorders[[#This Row],[actual_delivery_days]] -tblorders[[#This Row],[expected_delivery_days]]</f>
        <v>0</v>
      </c>
    </row>
    <row r="207" spans="1:15" x14ac:dyDescent="0.2">
      <c r="A207" t="s">
        <v>431</v>
      </c>
      <c r="B207" t="s">
        <v>367</v>
      </c>
      <c r="C207" t="s">
        <v>44</v>
      </c>
      <c r="D207">
        <v>2</v>
      </c>
      <c r="E207" s="1">
        <v>45796</v>
      </c>
      <c r="F207" s="1">
        <v>45799</v>
      </c>
      <c r="G207">
        <v>5</v>
      </c>
      <c r="H207" s="1">
        <v>45803</v>
      </c>
      <c r="I207">
        <v>4</v>
      </c>
      <c r="J207" t="s">
        <v>16</v>
      </c>
      <c r="K207" t="s">
        <v>41</v>
      </c>
      <c r="L207" t="s">
        <v>58</v>
      </c>
      <c r="M207">
        <v>101980</v>
      </c>
      <c r="N207" t="str">
        <f>TEXT(tblorders[[#This Row],[order_date]], "mmm-yyyy")</f>
        <v>May-2025</v>
      </c>
      <c r="O207">
        <f>tblorders[[#This Row],[actual_delivery_days]] -tblorders[[#This Row],[expected_delivery_days]]</f>
        <v>-1</v>
      </c>
    </row>
    <row r="208" spans="1:15" x14ac:dyDescent="0.2">
      <c r="A208" t="s">
        <v>432</v>
      </c>
      <c r="B208" t="s">
        <v>433</v>
      </c>
      <c r="C208" t="s">
        <v>55</v>
      </c>
      <c r="D208">
        <v>1</v>
      </c>
      <c r="E208" s="1">
        <v>45802</v>
      </c>
      <c r="F208" s="1">
        <v>45806</v>
      </c>
      <c r="G208">
        <v>10</v>
      </c>
      <c r="H208" s="1">
        <v>45819</v>
      </c>
      <c r="I208">
        <v>13</v>
      </c>
      <c r="J208" t="s">
        <v>16</v>
      </c>
      <c r="K208" t="s">
        <v>25</v>
      </c>
      <c r="L208" t="s">
        <v>33</v>
      </c>
      <c r="M208">
        <v>99990</v>
      </c>
      <c r="N208" t="str">
        <f>TEXT(tblorders[[#This Row],[order_date]], "mmm-yyyy")</f>
        <v>May-2025</v>
      </c>
      <c r="O208">
        <f>tblorders[[#This Row],[actual_delivery_days]] -tblorders[[#This Row],[expected_delivery_days]]</f>
        <v>3</v>
      </c>
    </row>
    <row r="209" spans="1:15" x14ac:dyDescent="0.2">
      <c r="A209" t="s">
        <v>434</v>
      </c>
      <c r="B209" t="s">
        <v>435</v>
      </c>
      <c r="C209" t="s">
        <v>15</v>
      </c>
      <c r="D209">
        <v>1</v>
      </c>
      <c r="E209" s="1">
        <v>44615</v>
      </c>
      <c r="F209" s="1">
        <v>44620</v>
      </c>
      <c r="G209">
        <v>10</v>
      </c>
      <c r="H209" s="1">
        <v>44631</v>
      </c>
      <c r="I209">
        <v>11</v>
      </c>
      <c r="J209" t="s">
        <v>16</v>
      </c>
      <c r="K209" t="s">
        <v>41</v>
      </c>
      <c r="L209" t="s">
        <v>33</v>
      </c>
      <c r="M209">
        <v>55990</v>
      </c>
      <c r="N209" t="str">
        <f>TEXT(tblorders[[#This Row],[order_date]], "mmm-yyyy")</f>
        <v>Feb-2022</v>
      </c>
      <c r="O209">
        <f>tblorders[[#This Row],[actual_delivery_days]] -tblorders[[#This Row],[expected_delivery_days]]</f>
        <v>1</v>
      </c>
    </row>
    <row r="210" spans="1:15" x14ac:dyDescent="0.2">
      <c r="A210" t="s">
        <v>436</v>
      </c>
      <c r="B210" t="s">
        <v>20</v>
      </c>
      <c r="C210" t="s">
        <v>29</v>
      </c>
      <c r="D210">
        <v>1</v>
      </c>
      <c r="E210" s="1">
        <v>45274</v>
      </c>
      <c r="F210" s="1">
        <v>45276</v>
      </c>
      <c r="G210">
        <v>7</v>
      </c>
      <c r="H210" s="1">
        <v>45282</v>
      </c>
      <c r="I210">
        <v>6</v>
      </c>
      <c r="J210" t="s">
        <v>16</v>
      </c>
      <c r="K210" t="s">
        <v>25</v>
      </c>
      <c r="L210" t="s">
        <v>58</v>
      </c>
      <c r="M210">
        <v>11000</v>
      </c>
      <c r="N210" t="str">
        <f>TEXT(tblorders[[#This Row],[order_date]], "mmm-yyyy")</f>
        <v>Dec-2023</v>
      </c>
      <c r="O210">
        <f>tblorders[[#This Row],[actual_delivery_days]] -tblorders[[#This Row],[expected_delivery_days]]</f>
        <v>-1</v>
      </c>
    </row>
    <row r="211" spans="1:15" x14ac:dyDescent="0.2">
      <c r="A211" t="s">
        <v>437</v>
      </c>
      <c r="B211" t="s">
        <v>438</v>
      </c>
      <c r="C211" t="s">
        <v>32</v>
      </c>
      <c r="D211">
        <v>1</v>
      </c>
      <c r="E211" s="1">
        <v>45806</v>
      </c>
      <c r="F211" s="1">
        <v>45808</v>
      </c>
      <c r="G211">
        <v>10</v>
      </c>
      <c r="H211" s="1">
        <v>45823</v>
      </c>
      <c r="I211">
        <v>15</v>
      </c>
      <c r="J211" t="s">
        <v>61</v>
      </c>
      <c r="K211" t="s">
        <v>17</v>
      </c>
      <c r="L211" t="s">
        <v>58</v>
      </c>
      <c r="M211">
        <v>45000</v>
      </c>
      <c r="N211" t="str">
        <f>TEXT(tblorders[[#This Row],[order_date]], "mmm-yyyy")</f>
        <v>May-2025</v>
      </c>
      <c r="O211">
        <f>tblorders[[#This Row],[actual_delivery_days]] -tblorders[[#This Row],[expected_delivery_days]]</f>
        <v>5</v>
      </c>
    </row>
    <row r="212" spans="1:15" x14ac:dyDescent="0.2">
      <c r="A212" t="s">
        <v>439</v>
      </c>
      <c r="B212" t="s">
        <v>440</v>
      </c>
      <c r="C212" t="s">
        <v>55</v>
      </c>
      <c r="D212">
        <v>2</v>
      </c>
      <c r="E212" s="1">
        <v>45352</v>
      </c>
      <c r="F212" s="1">
        <v>45357</v>
      </c>
      <c r="G212">
        <v>10</v>
      </c>
      <c r="H212" s="1">
        <v>45368</v>
      </c>
      <c r="I212">
        <v>11</v>
      </c>
      <c r="J212" t="s">
        <v>16</v>
      </c>
      <c r="K212" t="s">
        <v>25</v>
      </c>
      <c r="L212" t="s">
        <v>33</v>
      </c>
      <c r="M212">
        <v>199980</v>
      </c>
      <c r="N212" t="str">
        <f>TEXT(tblorders[[#This Row],[order_date]], "mmm-yyyy")</f>
        <v>Mar-2024</v>
      </c>
      <c r="O212">
        <f>tblorders[[#This Row],[actual_delivery_days]] -tblorders[[#This Row],[expected_delivery_days]]</f>
        <v>1</v>
      </c>
    </row>
    <row r="213" spans="1:15" x14ac:dyDescent="0.2">
      <c r="A213" t="s">
        <v>441</v>
      </c>
      <c r="B213" t="s">
        <v>194</v>
      </c>
      <c r="C213" t="s">
        <v>29</v>
      </c>
      <c r="D213">
        <v>2</v>
      </c>
      <c r="E213" s="1">
        <v>45763</v>
      </c>
      <c r="F213" s="1">
        <v>45764</v>
      </c>
      <c r="G213">
        <v>10</v>
      </c>
      <c r="H213" s="1">
        <v>45774</v>
      </c>
      <c r="I213">
        <v>10</v>
      </c>
      <c r="J213" t="s">
        <v>16</v>
      </c>
      <c r="K213" t="s">
        <v>17</v>
      </c>
      <c r="L213" t="s">
        <v>33</v>
      </c>
      <c r="M213">
        <v>22000</v>
      </c>
      <c r="N213" t="str">
        <f>TEXT(tblorders[[#This Row],[order_date]], "mmm-yyyy")</f>
        <v>Apr-2025</v>
      </c>
      <c r="O213">
        <f>tblorders[[#This Row],[actual_delivery_days]] -tblorders[[#This Row],[expected_delivery_days]]</f>
        <v>0</v>
      </c>
    </row>
    <row r="214" spans="1:15" x14ac:dyDescent="0.2">
      <c r="A214" t="s">
        <v>442</v>
      </c>
      <c r="B214" t="s">
        <v>443</v>
      </c>
      <c r="C214" t="s">
        <v>55</v>
      </c>
      <c r="D214">
        <v>1</v>
      </c>
      <c r="E214" s="1">
        <v>45588</v>
      </c>
      <c r="F214" s="1">
        <v>45591</v>
      </c>
      <c r="G214">
        <v>7</v>
      </c>
      <c r="H214" s="1">
        <v>45598</v>
      </c>
      <c r="I214">
        <v>7</v>
      </c>
      <c r="J214" t="s">
        <v>16</v>
      </c>
      <c r="K214" t="s">
        <v>25</v>
      </c>
      <c r="L214" t="s">
        <v>18</v>
      </c>
      <c r="M214">
        <v>99990</v>
      </c>
      <c r="N214" t="str">
        <f>TEXT(tblorders[[#This Row],[order_date]], "mmm-yyyy")</f>
        <v>Oct-2024</v>
      </c>
      <c r="O214">
        <f>tblorders[[#This Row],[actual_delivery_days]] -tblorders[[#This Row],[expected_delivery_days]]</f>
        <v>0</v>
      </c>
    </row>
    <row r="215" spans="1:15" x14ac:dyDescent="0.2">
      <c r="A215" t="s">
        <v>444</v>
      </c>
      <c r="B215" t="s">
        <v>445</v>
      </c>
      <c r="C215" t="s">
        <v>21</v>
      </c>
      <c r="D215">
        <v>1</v>
      </c>
      <c r="E215" s="1">
        <v>45669</v>
      </c>
      <c r="F215" s="1">
        <v>45672</v>
      </c>
      <c r="G215">
        <v>5</v>
      </c>
      <c r="H215" s="1">
        <v>45676</v>
      </c>
      <c r="I215">
        <v>4</v>
      </c>
      <c r="J215" t="s">
        <v>16</v>
      </c>
      <c r="K215" t="s">
        <v>41</v>
      </c>
      <c r="L215" t="s">
        <v>58</v>
      </c>
      <c r="M215">
        <v>89990</v>
      </c>
      <c r="N215" t="str">
        <f>TEXT(tblorders[[#This Row],[order_date]], "mmm-yyyy")</f>
        <v>Jan-2025</v>
      </c>
      <c r="O215">
        <f>tblorders[[#This Row],[actual_delivery_days]] -tblorders[[#This Row],[expected_delivery_days]]</f>
        <v>-1</v>
      </c>
    </row>
    <row r="216" spans="1:15" x14ac:dyDescent="0.2">
      <c r="A216" t="s">
        <v>446</v>
      </c>
      <c r="B216" t="s">
        <v>447</v>
      </c>
      <c r="C216" t="s">
        <v>32</v>
      </c>
      <c r="D216">
        <v>2</v>
      </c>
      <c r="E216" s="1">
        <v>44817</v>
      </c>
      <c r="F216" s="1">
        <v>44822</v>
      </c>
      <c r="G216">
        <v>10</v>
      </c>
      <c r="H216" s="1">
        <v>44833</v>
      </c>
      <c r="I216">
        <v>11</v>
      </c>
      <c r="J216" t="s">
        <v>16</v>
      </c>
      <c r="K216" t="s">
        <v>17</v>
      </c>
      <c r="L216" t="s">
        <v>26</v>
      </c>
      <c r="M216">
        <v>90000</v>
      </c>
      <c r="N216" t="str">
        <f>TEXT(tblorders[[#This Row],[order_date]], "mmm-yyyy")</f>
        <v>Sep-2022</v>
      </c>
      <c r="O216">
        <f>tblorders[[#This Row],[actual_delivery_days]] -tblorders[[#This Row],[expected_delivery_days]]</f>
        <v>1</v>
      </c>
    </row>
    <row r="217" spans="1:15" x14ac:dyDescent="0.2">
      <c r="A217" t="s">
        <v>448</v>
      </c>
      <c r="B217" t="s">
        <v>449</v>
      </c>
      <c r="C217" t="s">
        <v>15</v>
      </c>
      <c r="D217">
        <v>1</v>
      </c>
      <c r="E217" s="1">
        <v>44932</v>
      </c>
      <c r="F217" s="1">
        <v>44935</v>
      </c>
      <c r="G217">
        <v>10</v>
      </c>
      <c r="H217" s="1">
        <v>44946</v>
      </c>
      <c r="I217">
        <v>11</v>
      </c>
      <c r="J217" t="s">
        <v>16</v>
      </c>
      <c r="K217" t="s">
        <v>41</v>
      </c>
      <c r="L217" t="s">
        <v>18</v>
      </c>
      <c r="M217">
        <v>55990</v>
      </c>
      <c r="N217" t="str">
        <f>TEXT(tblorders[[#This Row],[order_date]], "mmm-yyyy")</f>
        <v>Jan-2023</v>
      </c>
      <c r="O217">
        <f>tblorders[[#This Row],[actual_delivery_days]] -tblorders[[#This Row],[expected_delivery_days]]</f>
        <v>1</v>
      </c>
    </row>
    <row r="218" spans="1:15" x14ac:dyDescent="0.2">
      <c r="A218" t="s">
        <v>450</v>
      </c>
      <c r="B218" t="s">
        <v>451</v>
      </c>
      <c r="C218" t="s">
        <v>55</v>
      </c>
      <c r="D218">
        <v>1</v>
      </c>
      <c r="E218" s="1">
        <v>45409</v>
      </c>
      <c r="F218" s="1">
        <v>45412</v>
      </c>
      <c r="G218">
        <v>5</v>
      </c>
      <c r="H218" s="1">
        <v>45422</v>
      </c>
      <c r="I218">
        <v>10</v>
      </c>
      <c r="J218" t="s">
        <v>61</v>
      </c>
      <c r="K218" t="s">
        <v>25</v>
      </c>
      <c r="L218" t="s">
        <v>22</v>
      </c>
      <c r="M218">
        <v>99990</v>
      </c>
      <c r="N218" t="str">
        <f>TEXT(tblorders[[#This Row],[order_date]], "mmm-yyyy")</f>
        <v>Apr-2024</v>
      </c>
      <c r="O218">
        <f>tblorders[[#This Row],[actual_delivery_days]] -tblorders[[#This Row],[expected_delivery_days]]</f>
        <v>5</v>
      </c>
    </row>
    <row r="219" spans="1:15" x14ac:dyDescent="0.2">
      <c r="A219" t="s">
        <v>452</v>
      </c>
      <c r="B219" t="s">
        <v>453</v>
      </c>
      <c r="C219" t="s">
        <v>15</v>
      </c>
      <c r="D219">
        <v>1</v>
      </c>
      <c r="E219" s="1">
        <v>45310</v>
      </c>
      <c r="F219" s="1">
        <v>45314</v>
      </c>
      <c r="G219">
        <v>10</v>
      </c>
      <c r="H219" s="1">
        <v>45329</v>
      </c>
      <c r="I219">
        <v>15</v>
      </c>
      <c r="J219" t="s">
        <v>61</v>
      </c>
      <c r="K219" t="s">
        <v>41</v>
      </c>
      <c r="L219" t="s">
        <v>22</v>
      </c>
      <c r="M219">
        <v>55990</v>
      </c>
      <c r="N219" t="str">
        <f>TEXT(tblorders[[#This Row],[order_date]], "mmm-yyyy")</f>
        <v>Jan-2024</v>
      </c>
      <c r="O219">
        <f>tblorders[[#This Row],[actual_delivery_days]] -tblorders[[#This Row],[expected_delivery_days]]</f>
        <v>5</v>
      </c>
    </row>
    <row r="220" spans="1:15" x14ac:dyDescent="0.2">
      <c r="A220" t="s">
        <v>454</v>
      </c>
      <c r="B220" t="s">
        <v>455</v>
      </c>
      <c r="C220" t="s">
        <v>21</v>
      </c>
      <c r="D220">
        <v>1</v>
      </c>
      <c r="E220" s="1">
        <v>45044</v>
      </c>
      <c r="F220" s="1">
        <v>45047</v>
      </c>
      <c r="G220">
        <v>7</v>
      </c>
      <c r="H220" s="1">
        <v>45054</v>
      </c>
      <c r="I220">
        <v>7</v>
      </c>
      <c r="J220" t="s">
        <v>16</v>
      </c>
      <c r="K220" t="s">
        <v>17</v>
      </c>
      <c r="L220" t="s">
        <v>18</v>
      </c>
      <c r="M220">
        <v>89990</v>
      </c>
      <c r="N220" t="str">
        <f>TEXT(tblorders[[#This Row],[order_date]], "mmm-yyyy")</f>
        <v>Apr-2023</v>
      </c>
      <c r="O220">
        <f>tblorders[[#This Row],[actual_delivery_days]] -tblorders[[#This Row],[expected_delivery_days]]</f>
        <v>0</v>
      </c>
    </row>
    <row r="221" spans="1:15" x14ac:dyDescent="0.2">
      <c r="A221" t="s">
        <v>456</v>
      </c>
      <c r="B221" t="s">
        <v>457</v>
      </c>
      <c r="C221" t="s">
        <v>29</v>
      </c>
      <c r="D221">
        <v>1</v>
      </c>
      <c r="E221" s="1">
        <v>45780</v>
      </c>
      <c r="F221" s="1">
        <v>45781</v>
      </c>
      <c r="G221">
        <v>10</v>
      </c>
      <c r="H221" s="1">
        <v>45791</v>
      </c>
      <c r="I221">
        <v>10</v>
      </c>
      <c r="J221" t="s">
        <v>16</v>
      </c>
      <c r="K221" t="s">
        <v>41</v>
      </c>
      <c r="L221" t="s">
        <v>33</v>
      </c>
      <c r="M221">
        <v>11000</v>
      </c>
      <c r="N221" t="str">
        <f>TEXT(tblorders[[#This Row],[order_date]], "mmm-yyyy")</f>
        <v>May-2025</v>
      </c>
      <c r="O221">
        <f>tblorders[[#This Row],[actual_delivery_days]] -tblorders[[#This Row],[expected_delivery_days]]</f>
        <v>0</v>
      </c>
    </row>
    <row r="222" spans="1:15" x14ac:dyDescent="0.2">
      <c r="A222" t="s">
        <v>458</v>
      </c>
      <c r="B222" t="s">
        <v>459</v>
      </c>
      <c r="C222" t="s">
        <v>32</v>
      </c>
      <c r="D222">
        <v>1</v>
      </c>
      <c r="E222" s="1">
        <v>45326</v>
      </c>
      <c r="F222" s="1">
        <v>45329</v>
      </c>
      <c r="G222">
        <v>10</v>
      </c>
      <c r="H222" s="1">
        <v>45338</v>
      </c>
      <c r="I222">
        <v>9</v>
      </c>
      <c r="J222" t="s">
        <v>16</v>
      </c>
      <c r="K222" t="s">
        <v>41</v>
      </c>
      <c r="L222" t="s">
        <v>33</v>
      </c>
      <c r="M222">
        <v>45000</v>
      </c>
      <c r="N222" t="str">
        <f>TEXT(tblorders[[#This Row],[order_date]], "mmm-yyyy")</f>
        <v>Feb-2024</v>
      </c>
      <c r="O222">
        <f>tblorders[[#This Row],[actual_delivery_days]] -tblorders[[#This Row],[expected_delivery_days]]</f>
        <v>-1</v>
      </c>
    </row>
    <row r="223" spans="1:15" x14ac:dyDescent="0.2">
      <c r="A223" t="s">
        <v>460</v>
      </c>
      <c r="B223" t="s">
        <v>461</v>
      </c>
      <c r="C223" t="s">
        <v>29</v>
      </c>
      <c r="D223">
        <v>2</v>
      </c>
      <c r="E223" s="1">
        <v>45631</v>
      </c>
      <c r="F223" s="1">
        <v>45633</v>
      </c>
      <c r="G223">
        <v>5</v>
      </c>
      <c r="H223" s="1">
        <v>45639</v>
      </c>
      <c r="I223">
        <v>6</v>
      </c>
      <c r="J223" t="s">
        <v>16</v>
      </c>
      <c r="K223" t="s">
        <v>17</v>
      </c>
      <c r="L223" t="s">
        <v>26</v>
      </c>
      <c r="M223">
        <v>22000</v>
      </c>
      <c r="N223" t="str">
        <f>TEXT(tblorders[[#This Row],[order_date]], "mmm-yyyy")</f>
        <v>Dec-2024</v>
      </c>
      <c r="O223">
        <f>tblorders[[#This Row],[actual_delivery_days]] -tblorders[[#This Row],[expected_delivery_days]]</f>
        <v>1</v>
      </c>
    </row>
    <row r="224" spans="1:15" x14ac:dyDescent="0.2">
      <c r="A224" t="s">
        <v>462</v>
      </c>
      <c r="B224" t="s">
        <v>463</v>
      </c>
      <c r="C224" t="s">
        <v>21</v>
      </c>
      <c r="D224">
        <v>1</v>
      </c>
      <c r="E224" s="1">
        <v>45451</v>
      </c>
      <c r="F224" s="1">
        <v>45453</v>
      </c>
      <c r="G224">
        <v>10</v>
      </c>
      <c r="H224" s="1">
        <v>45464</v>
      </c>
      <c r="I224">
        <v>11</v>
      </c>
      <c r="J224" t="s">
        <v>16</v>
      </c>
      <c r="K224" t="s">
        <v>25</v>
      </c>
      <c r="L224" t="s">
        <v>58</v>
      </c>
      <c r="M224">
        <v>89990</v>
      </c>
      <c r="N224" t="str">
        <f>TEXT(tblorders[[#This Row],[order_date]], "mmm-yyyy")</f>
        <v>Jun-2024</v>
      </c>
      <c r="O224">
        <f>tblorders[[#This Row],[actual_delivery_days]] -tblorders[[#This Row],[expected_delivery_days]]</f>
        <v>1</v>
      </c>
    </row>
    <row r="225" spans="1:15" x14ac:dyDescent="0.2">
      <c r="A225" t="s">
        <v>464</v>
      </c>
      <c r="B225" t="s">
        <v>465</v>
      </c>
      <c r="C225" t="s">
        <v>21</v>
      </c>
      <c r="D225">
        <v>2</v>
      </c>
      <c r="E225" s="1">
        <v>44976</v>
      </c>
      <c r="F225" s="1">
        <v>44981</v>
      </c>
      <c r="G225">
        <v>7</v>
      </c>
      <c r="H225" s="1">
        <v>44988</v>
      </c>
      <c r="I225">
        <v>7</v>
      </c>
      <c r="J225" t="s">
        <v>16</v>
      </c>
      <c r="K225" t="s">
        <v>41</v>
      </c>
      <c r="L225" t="s">
        <v>22</v>
      </c>
      <c r="M225">
        <v>179980</v>
      </c>
      <c r="N225" t="str">
        <f>TEXT(tblorders[[#This Row],[order_date]], "mmm-yyyy")</f>
        <v>Feb-2023</v>
      </c>
      <c r="O225">
        <f>tblorders[[#This Row],[actual_delivery_days]] -tblorders[[#This Row],[expected_delivery_days]]</f>
        <v>0</v>
      </c>
    </row>
    <row r="226" spans="1:15" x14ac:dyDescent="0.2">
      <c r="A226" t="s">
        <v>466</v>
      </c>
      <c r="B226" t="s">
        <v>467</v>
      </c>
      <c r="C226" t="s">
        <v>21</v>
      </c>
      <c r="D226">
        <v>2</v>
      </c>
      <c r="E226" s="1">
        <v>45613</v>
      </c>
      <c r="F226" s="1">
        <v>45615</v>
      </c>
      <c r="G226">
        <v>5</v>
      </c>
      <c r="H226" s="1">
        <v>45620</v>
      </c>
      <c r="I226">
        <v>5</v>
      </c>
      <c r="J226" t="s">
        <v>16</v>
      </c>
      <c r="K226" t="s">
        <v>25</v>
      </c>
      <c r="L226" t="s">
        <v>33</v>
      </c>
      <c r="M226">
        <v>179980</v>
      </c>
      <c r="N226" t="str">
        <f>TEXT(tblorders[[#This Row],[order_date]], "mmm-yyyy")</f>
        <v>Nov-2024</v>
      </c>
      <c r="O226">
        <f>tblorders[[#This Row],[actual_delivery_days]] -tblorders[[#This Row],[expected_delivery_days]]</f>
        <v>0</v>
      </c>
    </row>
    <row r="227" spans="1:15" x14ac:dyDescent="0.2">
      <c r="A227" t="s">
        <v>468</v>
      </c>
      <c r="B227" t="s">
        <v>469</v>
      </c>
      <c r="C227" t="s">
        <v>29</v>
      </c>
      <c r="D227">
        <v>1</v>
      </c>
      <c r="E227" s="1">
        <v>45725</v>
      </c>
      <c r="F227" s="1">
        <v>45728</v>
      </c>
      <c r="G227">
        <v>10</v>
      </c>
      <c r="H227" s="1">
        <v>45741</v>
      </c>
      <c r="I227">
        <v>13</v>
      </c>
      <c r="J227" t="s">
        <v>16</v>
      </c>
      <c r="K227" t="s">
        <v>25</v>
      </c>
      <c r="L227" t="s">
        <v>26</v>
      </c>
      <c r="M227">
        <v>11000</v>
      </c>
      <c r="N227" t="str">
        <f>TEXT(tblorders[[#This Row],[order_date]], "mmm-yyyy")</f>
        <v>Mar-2025</v>
      </c>
      <c r="O227">
        <f>tblorders[[#This Row],[actual_delivery_days]] -tblorders[[#This Row],[expected_delivery_days]]</f>
        <v>3</v>
      </c>
    </row>
    <row r="228" spans="1:15" x14ac:dyDescent="0.2">
      <c r="A228" t="s">
        <v>470</v>
      </c>
      <c r="B228" t="s">
        <v>355</v>
      </c>
      <c r="C228" t="s">
        <v>21</v>
      </c>
      <c r="D228">
        <v>1</v>
      </c>
      <c r="E228" s="1">
        <v>45446</v>
      </c>
      <c r="F228" s="1">
        <v>45448</v>
      </c>
      <c r="G228">
        <v>10</v>
      </c>
      <c r="H228" s="1">
        <v>45460</v>
      </c>
      <c r="I228">
        <v>12</v>
      </c>
      <c r="J228" t="s">
        <v>16</v>
      </c>
      <c r="K228" t="s">
        <v>17</v>
      </c>
      <c r="L228" t="s">
        <v>22</v>
      </c>
      <c r="M228">
        <v>89990</v>
      </c>
      <c r="N228" t="str">
        <f>TEXT(tblorders[[#This Row],[order_date]], "mmm-yyyy")</f>
        <v>Jun-2024</v>
      </c>
      <c r="O228">
        <f>tblorders[[#This Row],[actual_delivery_days]] -tblorders[[#This Row],[expected_delivery_days]]</f>
        <v>2</v>
      </c>
    </row>
    <row r="229" spans="1:15" x14ac:dyDescent="0.2">
      <c r="A229" t="s">
        <v>471</v>
      </c>
      <c r="B229" t="s">
        <v>472</v>
      </c>
      <c r="C229" t="s">
        <v>44</v>
      </c>
      <c r="D229">
        <v>2</v>
      </c>
      <c r="E229" s="1">
        <v>45668</v>
      </c>
      <c r="F229" s="1">
        <v>45669</v>
      </c>
      <c r="G229">
        <v>10</v>
      </c>
      <c r="H229" s="1">
        <v>45679</v>
      </c>
      <c r="I229">
        <v>10</v>
      </c>
      <c r="J229" t="s">
        <v>16</v>
      </c>
      <c r="K229" t="s">
        <v>17</v>
      </c>
      <c r="L229" t="s">
        <v>26</v>
      </c>
      <c r="M229">
        <v>101980</v>
      </c>
      <c r="N229" t="str">
        <f>TEXT(tblorders[[#This Row],[order_date]], "mmm-yyyy")</f>
        <v>Jan-2025</v>
      </c>
      <c r="O229">
        <f>tblorders[[#This Row],[actual_delivery_days]] -tblorders[[#This Row],[expected_delivery_days]]</f>
        <v>0</v>
      </c>
    </row>
    <row r="230" spans="1:15" x14ac:dyDescent="0.2">
      <c r="A230" t="s">
        <v>473</v>
      </c>
      <c r="B230" t="s">
        <v>474</v>
      </c>
      <c r="C230" t="s">
        <v>15</v>
      </c>
      <c r="D230">
        <v>1</v>
      </c>
      <c r="E230" s="1">
        <v>45506</v>
      </c>
      <c r="F230" s="1">
        <v>45510</v>
      </c>
      <c r="G230">
        <v>5</v>
      </c>
      <c r="H230" s="1">
        <v>45515</v>
      </c>
      <c r="I230">
        <v>5</v>
      </c>
      <c r="J230" t="s">
        <v>16</v>
      </c>
      <c r="K230" t="s">
        <v>25</v>
      </c>
      <c r="L230" t="s">
        <v>26</v>
      </c>
      <c r="M230">
        <v>55990</v>
      </c>
      <c r="N230" t="str">
        <f>TEXT(tblorders[[#This Row],[order_date]], "mmm-yyyy")</f>
        <v>Aug-2024</v>
      </c>
      <c r="O230">
        <f>tblorders[[#This Row],[actual_delivery_days]] -tblorders[[#This Row],[expected_delivery_days]]</f>
        <v>0</v>
      </c>
    </row>
    <row r="231" spans="1:15" x14ac:dyDescent="0.2">
      <c r="A231" t="s">
        <v>475</v>
      </c>
      <c r="B231" t="s">
        <v>476</v>
      </c>
      <c r="C231" t="s">
        <v>44</v>
      </c>
      <c r="D231">
        <v>1</v>
      </c>
      <c r="E231" s="1">
        <v>44575</v>
      </c>
      <c r="F231" s="1">
        <v>44580</v>
      </c>
      <c r="G231">
        <v>7</v>
      </c>
      <c r="H231" s="1">
        <v>44592</v>
      </c>
      <c r="I231">
        <v>12</v>
      </c>
      <c r="J231" t="s">
        <v>61</v>
      </c>
      <c r="K231" t="s">
        <v>17</v>
      </c>
      <c r="L231" t="s">
        <v>26</v>
      </c>
      <c r="M231">
        <v>50990</v>
      </c>
      <c r="N231" t="str">
        <f>TEXT(tblorders[[#This Row],[order_date]], "mmm-yyyy")</f>
        <v>Jan-2022</v>
      </c>
      <c r="O231">
        <f>tblorders[[#This Row],[actual_delivery_days]] -tblorders[[#This Row],[expected_delivery_days]]</f>
        <v>5</v>
      </c>
    </row>
    <row r="232" spans="1:15" x14ac:dyDescent="0.2">
      <c r="A232" t="s">
        <v>477</v>
      </c>
      <c r="B232" t="s">
        <v>478</v>
      </c>
      <c r="C232" t="s">
        <v>21</v>
      </c>
      <c r="D232">
        <v>2</v>
      </c>
      <c r="E232" s="1">
        <v>45768</v>
      </c>
      <c r="F232" s="1">
        <v>45770</v>
      </c>
      <c r="G232">
        <v>10</v>
      </c>
      <c r="H232" s="1">
        <v>45782</v>
      </c>
      <c r="I232">
        <v>12</v>
      </c>
      <c r="J232" t="s">
        <v>16</v>
      </c>
      <c r="K232" t="s">
        <v>25</v>
      </c>
      <c r="L232" t="s">
        <v>33</v>
      </c>
      <c r="M232">
        <v>179980</v>
      </c>
      <c r="N232" t="str">
        <f>TEXT(tblorders[[#This Row],[order_date]], "mmm-yyyy")</f>
        <v>Apr-2025</v>
      </c>
      <c r="O232">
        <f>tblorders[[#This Row],[actual_delivery_days]] -tblorders[[#This Row],[expected_delivery_days]]</f>
        <v>2</v>
      </c>
    </row>
    <row r="233" spans="1:15" x14ac:dyDescent="0.2">
      <c r="A233" t="s">
        <v>479</v>
      </c>
      <c r="B233" t="s">
        <v>480</v>
      </c>
      <c r="C233" t="s">
        <v>21</v>
      </c>
      <c r="D233">
        <v>2</v>
      </c>
      <c r="E233" s="1">
        <v>44486</v>
      </c>
      <c r="F233" s="1">
        <v>44489</v>
      </c>
      <c r="G233">
        <v>5</v>
      </c>
      <c r="H233" s="1">
        <v>44495</v>
      </c>
      <c r="I233">
        <v>6</v>
      </c>
      <c r="J233" t="s">
        <v>16</v>
      </c>
      <c r="K233" t="s">
        <v>25</v>
      </c>
      <c r="L233" t="s">
        <v>58</v>
      </c>
      <c r="M233">
        <v>179980</v>
      </c>
      <c r="N233" t="str">
        <f>TEXT(tblorders[[#This Row],[order_date]], "mmm-yyyy")</f>
        <v>Oct-2021</v>
      </c>
      <c r="O233">
        <f>tblorders[[#This Row],[actual_delivery_days]] -tblorders[[#This Row],[expected_delivery_days]]</f>
        <v>1</v>
      </c>
    </row>
    <row r="234" spans="1:15" x14ac:dyDescent="0.2">
      <c r="A234" t="s">
        <v>481</v>
      </c>
      <c r="B234" t="s">
        <v>482</v>
      </c>
      <c r="C234" t="s">
        <v>32</v>
      </c>
      <c r="D234">
        <v>1</v>
      </c>
      <c r="E234" s="1">
        <v>45712</v>
      </c>
      <c r="F234" s="1">
        <v>45713</v>
      </c>
      <c r="G234">
        <v>7</v>
      </c>
      <c r="H234" s="1">
        <v>45722</v>
      </c>
      <c r="I234">
        <v>9</v>
      </c>
      <c r="J234" t="s">
        <v>16</v>
      </c>
      <c r="K234" t="s">
        <v>25</v>
      </c>
      <c r="L234" t="s">
        <v>58</v>
      </c>
      <c r="M234">
        <v>45000</v>
      </c>
      <c r="N234" t="str">
        <f>TEXT(tblorders[[#This Row],[order_date]], "mmm-yyyy")</f>
        <v>Feb-2025</v>
      </c>
      <c r="O234">
        <f>tblorders[[#This Row],[actual_delivery_days]] -tblorders[[#This Row],[expected_delivery_days]]</f>
        <v>2</v>
      </c>
    </row>
    <row r="235" spans="1:15" x14ac:dyDescent="0.2">
      <c r="A235" t="s">
        <v>483</v>
      </c>
      <c r="B235" t="s">
        <v>484</v>
      </c>
      <c r="C235" t="s">
        <v>32</v>
      </c>
      <c r="D235">
        <v>2</v>
      </c>
      <c r="E235" s="1">
        <v>45644</v>
      </c>
      <c r="F235" s="1">
        <v>45645</v>
      </c>
      <c r="G235">
        <v>5</v>
      </c>
      <c r="H235" s="1">
        <v>45653</v>
      </c>
      <c r="I235">
        <v>8</v>
      </c>
      <c r="J235" t="s">
        <v>16</v>
      </c>
      <c r="K235" t="s">
        <v>25</v>
      </c>
      <c r="L235" t="s">
        <v>33</v>
      </c>
      <c r="M235">
        <v>90000</v>
      </c>
      <c r="N235" t="str">
        <f>TEXT(tblorders[[#This Row],[order_date]], "mmm-yyyy")</f>
        <v>Dec-2024</v>
      </c>
      <c r="O235">
        <f>tblorders[[#This Row],[actual_delivery_days]] -tblorders[[#This Row],[expected_delivery_days]]</f>
        <v>3</v>
      </c>
    </row>
    <row r="236" spans="1:15" x14ac:dyDescent="0.2">
      <c r="A236" t="s">
        <v>485</v>
      </c>
      <c r="B236" t="s">
        <v>486</v>
      </c>
      <c r="C236" t="s">
        <v>15</v>
      </c>
      <c r="D236">
        <v>2</v>
      </c>
      <c r="E236" s="1">
        <v>45739</v>
      </c>
      <c r="F236" s="1">
        <v>45740</v>
      </c>
      <c r="G236">
        <v>7</v>
      </c>
      <c r="H236" s="1">
        <v>45747</v>
      </c>
      <c r="I236">
        <v>7</v>
      </c>
      <c r="J236" t="s">
        <v>16</v>
      </c>
      <c r="K236" t="s">
        <v>41</v>
      </c>
      <c r="L236" t="s">
        <v>18</v>
      </c>
      <c r="M236">
        <v>111980</v>
      </c>
      <c r="N236" t="str">
        <f>TEXT(tblorders[[#This Row],[order_date]], "mmm-yyyy")</f>
        <v>Mar-2025</v>
      </c>
      <c r="O236">
        <f>tblorders[[#This Row],[actual_delivery_days]] -tblorders[[#This Row],[expected_delivery_days]]</f>
        <v>0</v>
      </c>
    </row>
    <row r="237" spans="1:15" x14ac:dyDescent="0.2">
      <c r="A237" t="s">
        <v>487</v>
      </c>
      <c r="B237" t="s">
        <v>488</v>
      </c>
      <c r="C237" t="s">
        <v>44</v>
      </c>
      <c r="D237">
        <v>1</v>
      </c>
      <c r="E237" s="1">
        <v>44924</v>
      </c>
      <c r="F237" s="1">
        <v>44925</v>
      </c>
      <c r="G237">
        <v>5</v>
      </c>
      <c r="H237" s="1">
        <v>44930</v>
      </c>
      <c r="I237">
        <v>5</v>
      </c>
      <c r="J237" t="s">
        <v>16</v>
      </c>
      <c r="K237" t="s">
        <v>25</v>
      </c>
      <c r="L237" t="s">
        <v>33</v>
      </c>
      <c r="M237">
        <v>50990</v>
      </c>
      <c r="N237" t="str">
        <f>TEXT(tblorders[[#This Row],[order_date]], "mmm-yyyy")</f>
        <v>Dec-2022</v>
      </c>
      <c r="O237">
        <f>tblorders[[#This Row],[actual_delivery_days]] -tblorders[[#This Row],[expected_delivery_days]]</f>
        <v>0</v>
      </c>
    </row>
    <row r="238" spans="1:15" x14ac:dyDescent="0.2">
      <c r="A238" t="s">
        <v>489</v>
      </c>
      <c r="B238" t="s">
        <v>490</v>
      </c>
      <c r="C238" t="s">
        <v>21</v>
      </c>
      <c r="D238">
        <v>1</v>
      </c>
      <c r="E238" s="1">
        <v>45804</v>
      </c>
      <c r="F238" s="1">
        <v>45805</v>
      </c>
      <c r="G238">
        <v>7</v>
      </c>
      <c r="H238" s="1">
        <v>45812</v>
      </c>
      <c r="I238">
        <v>7</v>
      </c>
      <c r="J238" t="s">
        <v>16</v>
      </c>
      <c r="K238" t="s">
        <v>17</v>
      </c>
      <c r="L238" t="s">
        <v>22</v>
      </c>
      <c r="M238">
        <v>89990</v>
      </c>
      <c r="N238" t="str">
        <f>TEXT(tblorders[[#This Row],[order_date]], "mmm-yyyy")</f>
        <v>May-2025</v>
      </c>
      <c r="O238">
        <f>tblorders[[#This Row],[actual_delivery_days]] -tblorders[[#This Row],[expected_delivery_days]]</f>
        <v>0</v>
      </c>
    </row>
    <row r="239" spans="1:15" x14ac:dyDescent="0.2">
      <c r="A239" t="s">
        <v>491</v>
      </c>
      <c r="B239" t="s">
        <v>492</v>
      </c>
      <c r="C239" t="s">
        <v>32</v>
      </c>
      <c r="D239">
        <v>2</v>
      </c>
      <c r="E239" s="1">
        <v>45467</v>
      </c>
      <c r="F239" s="1">
        <v>45471</v>
      </c>
      <c r="G239">
        <v>5</v>
      </c>
      <c r="H239" s="1">
        <v>45477</v>
      </c>
      <c r="I239">
        <v>6</v>
      </c>
      <c r="J239" t="s">
        <v>40</v>
      </c>
      <c r="K239" t="s">
        <v>25</v>
      </c>
      <c r="L239" t="s">
        <v>22</v>
      </c>
      <c r="M239">
        <v>90000</v>
      </c>
      <c r="N239" t="str">
        <f>TEXT(tblorders[[#This Row],[order_date]], "mmm-yyyy")</f>
        <v>Jun-2024</v>
      </c>
      <c r="O239">
        <f>tblorders[[#This Row],[actual_delivery_days]] -tblorders[[#This Row],[expected_delivery_days]]</f>
        <v>1</v>
      </c>
    </row>
    <row r="240" spans="1:15" x14ac:dyDescent="0.2">
      <c r="A240" t="s">
        <v>493</v>
      </c>
      <c r="B240" t="s">
        <v>376</v>
      </c>
      <c r="C240" t="s">
        <v>21</v>
      </c>
      <c r="D240">
        <v>2</v>
      </c>
      <c r="E240" s="1">
        <v>45770</v>
      </c>
      <c r="F240" s="1">
        <v>45771</v>
      </c>
      <c r="G240">
        <v>5</v>
      </c>
      <c r="H240" s="1">
        <v>45778</v>
      </c>
      <c r="I240">
        <v>7</v>
      </c>
      <c r="J240" t="s">
        <v>16</v>
      </c>
      <c r="K240" t="s">
        <v>25</v>
      </c>
      <c r="L240" t="s">
        <v>18</v>
      </c>
      <c r="M240">
        <v>179980</v>
      </c>
      <c r="N240" t="str">
        <f>TEXT(tblorders[[#This Row],[order_date]], "mmm-yyyy")</f>
        <v>Apr-2025</v>
      </c>
      <c r="O240">
        <f>tblorders[[#This Row],[actual_delivery_days]] -tblorders[[#This Row],[expected_delivery_days]]</f>
        <v>2</v>
      </c>
    </row>
    <row r="241" spans="1:15" x14ac:dyDescent="0.2">
      <c r="A241" t="s">
        <v>494</v>
      </c>
      <c r="B241" t="s">
        <v>495</v>
      </c>
      <c r="C241" t="s">
        <v>55</v>
      </c>
      <c r="D241">
        <v>2</v>
      </c>
      <c r="E241" s="1">
        <v>45598</v>
      </c>
      <c r="F241" s="1">
        <v>45603</v>
      </c>
      <c r="G241">
        <v>5</v>
      </c>
      <c r="H241" s="1">
        <v>45608</v>
      </c>
      <c r="I241">
        <v>5</v>
      </c>
      <c r="J241" t="s">
        <v>16</v>
      </c>
      <c r="K241" t="s">
        <v>17</v>
      </c>
      <c r="L241" t="s">
        <v>26</v>
      </c>
      <c r="M241">
        <v>199980</v>
      </c>
      <c r="N241" t="str">
        <f>TEXT(tblorders[[#This Row],[order_date]], "mmm-yyyy")</f>
        <v>Nov-2024</v>
      </c>
      <c r="O241">
        <f>tblorders[[#This Row],[actual_delivery_days]] -tblorders[[#This Row],[expected_delivery_days]]</f>
        <v>0</v>
      </c>
    </row>
    <row r="242" spans="1:15" x14ac:dyDescent="0.2">
      <c r="A242" t="s">
        <v>496</v>
      </c>
      <c r="B242" t="s">
        <v>497</v>
      </c>
      <c r="C242" t="s">
        <v>44</v>
      </c>
      <c r="D242">
        <v>1</v>
      </c>
      <c r="E242" s="1">
        <v>45342</v>
      </c>
      <c r="F242" s="1">
        <v>45347</v>
      </c>
      <c r="G242">
        <v>10</v>
      </c>
      <c r="H242" s="1">
        <v>45358</v>
      </c>
      <c r="I242">
        <v>11</v>
      </c>
      <c r="J242" t="s">
        <v>16</v>
      </c>
      <c r="K242" t="s">
        <v>25</v>
      </c>
      <c r="L242" t="s">
        <v>26</v>
      </c>
      <c r="M242">
        <v>50990</v>
      </c>
      <c r="N242" t="str">
        <f>TEXT(tblorders[[#This Row],[order_date]], "mmm-yyyy")</f>
        <v>Feb-2024</v>
      </c>
      <c r="O242">
        <f>tblorders[[#This Row],[actual_delivery_days]] -tblorders[[#This Row],[expected_delivery_days]]</f>
        <v>1</v>
      </c>
    </row>
    <row r="243" spans="1:15" x14ac:dyDescent="0.2">
      <c r="A243" t="s">
        <v>498</v>
      </c>
      <c r="B243" t="s">
        <v>499</v>
      </c>
      <c r="C243" t="s">
        <v>15</v>
      </c>
      <c r="D243">
        <v>1</v>
      </c>
      <c r="E243" s="1">
        <v>45584</v>
      </c>
      <c r="F243" s="1">
        <v>45586</v>
      </c>
      <c r="G243">
        <v>5</v>
      </c>
      <c r="H243" s="1">
        <v>45592</v>
      </c>
      <c r="I243">
        <v>6</v>
      </c>
      <c r="J243" t="s">
        <v>16</v>
      </c>
      <c r="K243" t="s">
        <v>17</v>
      </c>
      <c r="L243" t="s">
        <v>18</v>
      </c>
      <c r="M243">
        <v>55990</v>
      </c>
      <c r="N243" t="str">
        <f>TEXT(tblorders[[#This Row],[order_date]], "mmm-yyyy")</f>
        <v>Oct-2024</v>
      </c>
      <c r="O243">
        <f>tblorders[[#This Row],[actual_delivery_days]] -tblorders[[#This Row],[expected_delivery_days]]</f>
        <v>1</v>
      </c>
    </row>
    <row r="244" spans="1:15" x14ac:dyDescent="0.2">
      <c r="A244" t="s">
        <v>500</v>
      </c>
      <c r="B244" t="s">
        <v>501</v>
      </c>
      <c r="C244" t="s">
        <v>32</v>
      </c>
      <c r="D244">
        <v>1</v>
      </c>
      <c r="E244" s="1">
        <v>45340</v>
      </c>
      <c r="F244" s="1">
        <v>45341</v>
      </c>
      <c r="G244">
        <v>10</v>
      </c>
      <c r="H244" s="1">
        <v>45356</v>
      </c>
      <c r="I244">
        <v>15</v>
      </c>
      <c r="J244" t="s">
        <v>61</v>
      </c>
      <c r="K244" t="s">
        <v>17</v>
      </c>
      <c r="L244" t="s">
        <v>58</v>
      </c>
      <c r="M244">
        <v>45000</v>
      </c>
      <c r="N244" t="str">
        <f>TEXT(tblorders[[#This Row],[order_date]], "mmm-yyyy")</f>
        <v>Feb-2024</v>
      </c>
      <c r="O244">
        <f>tblorders[[#This Row],[actual_delivery_days]] -tblorders[[#This Row],[expected_delivery_days]]</f>
        <v>5</v>
      </c>
    </row>
    <row r="245" spans="1:15" x14ac:dyDescent="0.2">
      <c r="A245" t="s">
        <v>502</v>
      </c>
      <c r="B245" t="s">
        <v>503</v>
      </c>
      <c r="C245" t="s">
        <v>21</v>
      </c>
      <c r="D245">
        <v>1</v>
      </c>
      <c r="E245" s="1">
        <v>45343</v>
      </c>
      <c r="F245" s="1">
        <v>45347</v>
      </c>
      <c r="G245">
        <v>5</v>
      </c>
      <c r="H245" s="1">
        <v>45355</v>
      </c>
      <c r="I245">
        <v>8</v>
      </c>
      <c r="J245" t="s">
        <v>16</v>
      </c>
      <c r="K245" t="s">
        <v>41</v>
      </c>
      <c r="L245" t="s">
        <v>33</v>
      </c>
      <c r="M245">
        <v>89990</v>
      </c>
      <c r="N245" t="str">
        <f>TEXT(tblorders[[#This Row],[order_date]], "mmm-yyyy")</f>
        <v>Feb-2024</v>
      </c>
      <c r="O245">
        <f>tblorders[[#This Row],[actual_delivery_days]] -tblorders[[#This Row],[expected_delivery_days]]</f>
        <v>3</v>
      </c>
    </row>
    <row r="246" spans="1:15" x14ac:dyDescent="0.2">
      <c r="A246" t="s">
        <v>504</v>
      </c>
      <c r="B246" t="s">
        <v>505</v>
      </c>
      <c r="C246" t="s">
        <v>15</v>
      </c>
      <c r="D246">
        <v>1</v>
      </c>
      <c r="E246" s="1">
        <v>45724</v>
      </c>
      <c r="F246" s="1">
        <v>45727</v>
      </c>
      <c r="G246">
        <v>7</v>
      </c>
      <c r="H246" s="1">
        <v>45736</v>
      </c>
      <c r="I246">
        <v>9</v>
      </c>
      <c r="J246" t="s">
        <v>16</v>
      </c>
      <c r="K246" t="s">
        <v>17</v>
      </c>
      <c r="L246" t="s">
        <v>18</v>
      </c>
      <c r="M246">
        <v>55990</v>
      </c>
      <c r="N246" t="str">
        <f>TEXT(tblorders[[#This Row],[order_date]], "mmm-yyyy")</f>
        <v>Mar-2025</v>
      </c>
      <c r="O246">
        <f>tblorders[[#This Row],[actual_delivery_days]] -tblorders[[#This Row],[expected_delivery_days]]</f>
        <v>2</v>
      </c>
    </row>
    <row r="247" spans="1:15" x14ac:dyDescent="0.2">
      <c r="A247" t="s">
        <v>506</v>
      </c>
      <c r="B247" t="s">
        <v>507</v>
      </c>
      <c r="C247" t="s">
        <v>44</v>
      </c>
      <c r="D247">
        <v>1</v>
      </c>
      <c r="E247" s="1">
        <v>44944</v>
      </c>
      <c r="F247" s="1">
        <v>44946</v>
      </c>
      <c r="G247">
        <v>10</v>
      </c>
      <c r="H247" s="1">
        <v>44954</v>
      </c>
      <c r="I247">
        <v>8</v>
      </c>
      <c r="J247" t="s">
        <v>16</v>
      </c>
      <c r="K247" t="s">
        <v>17</v>
      </c>
      <c r="L247" t="s">
        <v>22</v>
      </c>
      <c r="M247">
        <v>50990</v>
      </c>
      <c r="N247" t="str">
        <f>TEXT(tblorders[[#This Row],[order_date]], "mmm-yyyy")</f>
        <v>Jan-2023</v>
      </c>
      <c r="O247">
        <f>tblorders[[#This Row],[actual_delivery_days]] -tblorders[[#This Row],[expected_delivery_days]]</f>
        <v>-2</v>
      </c>
    </row>
    <row r="248" spans="1:15" x14ac:dyDescent="0.2">
      <c r="A248" t="s">
        <v>508</v>
      </c>
      <c r="B248" t="s">
        <v>509</v>
      </c>
      <c r="C248" t="s">
        <v>15</v>
      </c>
      <c r="D248">
        <v>2</v>
      </c>
      <c r="E248" s="1">
        <v>45638</v>
      </c>
      <c r="F248" s="1">
        <v>45642</v>
      </c>
      <c r="G248">
        <v>5</v>
      </c>
      <c r="H248" s="1">
        <v>45648</v>
      </c>
      <c r="I248">
        <v>6</v>
      </c>
      <c r="J248" t="s">
        <v>16</v>
      </c>
      <c r="K248" t="s">
        <v>25</v>
      </c>
      <c r="L248" t="s">
        <v>26</v>
      </c>
      <c r="M248">
        <v>111980</v>
      </c>
      <c r="N248" t="str">
        <f>TEXT(tblorders[[#This Row],[order_date]], "mmm-yyyy")</f>
        <v>Dec-2024</v>
      </c>
      <c r="O248">
        <f>tblorders[[#This Row],[actual_delivery_days]] -tblorders[[#This Row],[expected_delivery_days]]</f>
        <v>1</v>
      </c>
    </row>
    <row r="249" spans="1:15" x14ac:dyDescent="0.2">
      <c r="A249" t="s">
        <v>510</v>
      </c>
      <c r="B249" t="s">
        <v>14</v>
      </c>
      <c r="C249" t="s">
        <v>44</v>
      </c>
      <c r="D249">
        <v>1</v>
      </c>
      <c r="E249" s="1">
        <v>45799</v>
      </c>
      <c r="F249" s="1">
        <v>45801</v>
      </c>
      <c r="G249">
        <v>5</v>
      </c>
      <c r="H249" s="1">
        <v>45804</v>
      </c>
      <c r="I249">
        <v>3</v>
      </c>
      <c r="J249" t="s">
        <v>16</v>
      </c>
      <c r="K249" t="s">
        <v>41</v>
      </c>
      <c r="L249" t="s">
        <v>33</v>
      </c>
      <c r="M249">
        <v>50990</v>
      </c>
      <c r="N249" t="str">
        <f>TEXT(tblorders[[#This Row],[order_date]], "mmm-yyyy")</f>
        <v>May-2025</v>
      </c>
      <c r="O249">
        <f>tblorders[[#This Row],[actual_delivery_days]] -tblorders[[#This Row],[expected_delivery_days]]</f>
        <v>-2</v>
      </c>
    </row>
    <row r="250" spans="1:15" x14ac:dyDescent="0.2">
      <c r="A250" t="s">
        <v>511</v>
      </c>
      <c r="B250" t="s">
        <v>512</v>
      </c>
      <c r="C250" t="s">
        <v>29</v>
      </c>
      <c r="D250">
        <v>2</v>
      </c>
      <c r="E250" s="1">
        <v>45649</v>
      </c>
      <c r="F250" s="1">
        <v>45654</v>
      </c>
      <c r="G250">
        <v>5</v>
      </c>
      <c r="H250" s="1">
        <v>45659</v>
      </c>
      <c r="I250">
        <v>5</v>
      </c>
      <c r="J250" t="s">
        <v>16</v>
      </c>
      <c r="K250" t="s">
        <v>41</v>
      </c>
      <c r="L250" t="s">
        <v>22</v>
      </c>
      <c r="M250">
        <v>22000</v>
      </c>
      <c r="N250" t="str">
        <f>TEXT(tblorders[[#This Row],[order_date]], "mmm-yyyy")</f>
        <v>Dec-2024</v>
      </c>
      <c r="O250">
        <f>tblorders[[#This Row],[actual_delivery_days]] -tblorders[[#This Row],[expected_delivery_days]]</f>
        <v>0</v>
      </c>
    </row>
    <row r="251" spans="1:15" x14ac:dyDescent="0.2">
      <c r="A251" t="s">
        <v>513</v>
      </c>
      <c r="B251" t="s">
        <v>67</v>
      </c>
      <c r="C251" t="s">
        <v>44</v>
      </c>
      <c r="D251">
        <v>1</v>
      </c>
      <c r="E251" s="1">
        <v>44934</v>
      </c>
      <c r="F251" s="1">
        <v>44935</v>
      </c>
      <c r="G251">
        <v>7</v>
      </c>
      <c r="H251" s="1">
        <v>44945</v>
      </c>
      <c r="I251">
        <v>10</v>
      </c>
      <c r="J251" t="s">
        <v>16</v>
      </c>
      <c r="K251" t="s">
        <v>41</v>
      </c>
      <c r="L251" t="s">
        <v>33</v>
      </c>
      <c r="M251">
        <v>50990</v>
      </c>
      <c r="N251" t="str">
        <f>TEXT(tblorders[[#This Row],[order_date]], "mmm-yyyy")</f>
        <v>Jan-2023</v>
      </c>
      <c r="O251">
        <f>tblorders[[#This Row],[actual_delivery_days]] -tblorders[[#This Row],[expected_delivery_days]]</f>
        <v>3</v>
      </c>
    </row>
    <row r="252" spans="1:15" x14ac:dyDescent="0.2">
      <c r="A252" t="s">
        <v>514</v>
      </c>
      <c r="B252" t="s">
        <v>515</v>
      </c>
      <c r="C252" t="s">
        <v>21</v>
      </c>
      <c r="D252">
        <v>2</v>
      </c>
      <c r="E252" s="1">
        <v>45541</v>
      </c>
      <c r="F252" s="1">
        <v>45545</v>
      </c>
      <c r="G252">
        <v>7</v>
      </c>
      <c r="H252" s="1">
        <v>45555</v>
      </c>
      <c r="I252">
        <v>10</v>
      </c>
      <c r="J252" t="s">
        <v>16</v>
      </c>
      <c r="K252" t="s">
        <v>41</v>
      </c>
      <c r="L252" t="s">
        <v>22</v>
      </c>
      <c r="M252">
        <v>179980</v>
      </c>
      <c r="N252" t="str">
        <f>TEXT(tblorders[[#This Row],[order_date]], "mmm-yyyy")</f>
        <v>Sep-2024</v>
      </c>
      <c r="O252">
        <f>tblorders[[#This Row],[actual_delivery_days]] -tblorders[[#This Row],[expected_delivery_days]]</f>
        <v>3</v>
      </c>
    </row>
    <row r="253" spans="1:15" x14ac:dyDescent="0.2">
      <c r="A253" t="s">
        <v>516</v>
      </c>
      <c r="B253" t="s">
        <v>517</v>
      </c>
      <c r="C253" t="s">
        <v>55</v>
      </c>
      <c r="D253">
        <v>2</v>
      </c>
      <c r="E253" s="1">
        <v>45520</v>
      </c>
      <c r="F253" s="1">
        <v>45523</v>
      </c>
      <c r="G253">
        <v>10</v>
      </c>
      <c r="H253" s="1">
        <v>45536</v>
      </c>
      <c r="I253">
        <v>13</v>
      </c>
      <c r="J253" t="s">
        <v>16</v>
      </c>
      <c r="K253" t="s">
        <v>17</v>
      </c>
      <c r="L253" t="s">
        <v>18</v>
      </c>
      <c r="M253">
        <v>199980</v>
      </c>
      <c r="N253" t="str">
        <f>TEXT(tblorders[[#This Row],[order_date]], "mmm-yyyy")</f>
        <v>Aug-2024</v>
      </c>
      <c r="O253">
        <f>tblorders[[#This Row],[actual_delivery_days]] -tblorders[[#This Row],[expected_delivery_days]]</f>
        <v>3</v>
      </c>
    </row>
    <row r="254" spans="1:15" x14ac:dyDescent="0.2">
      <c r="A254" t="s">
        <v>518</v>
      </c>
      <c r="B254" t="s">
        <v>519</v>
      </c>
      <c r="C254" t="s">
        <v>21</v>
      </c>
      <c r="D254">
        <v>2</v>
      </c>
      <c r="E254" s="1">
        <v>45701</v>
      </c>
      <c r="F254" s="1">
        <v>45702</v>
      </c>
      <c r="G254">
        <v>5</v>
      </c>
      <c r="H254" s="1">
        <v>45707</v>
      </c>
      <c r="I254">
        <v>5</v>
      </c>
      <c r="J254" t="s">
        <v>16</v>
      </c>
      <c r="K254" t="s">
        <v>25</v>
      </c>
      <c r="L254" t="s">
        <v>33</v>
      </c>
      <c r="M254">
        <v>179980</v>
      </c>
      <c r="N254" t="str">
        <f>TEXT(tblorders[[#This Row],[order_date]], "mmm-yyyy")</f>
        <v>Feb-2025</v>
      </c>
      <c r="O254">
        <f>tblorders[[#This Row],[actual_delivery_days]] -tblorders[[#This Row],[expected_delivery_days]]</f>
        <v>0</v>
      </c>
    </row>
    <row r="255" spans="1:15" x14ac:dyDescent="0.2">
      <c r="A255" t="s">
        <v>520</v>
      </c>
      <c r="B255" t="s">
        <v>521</v>
      </c>
      <c r="C255" t="s">
        <v>32</v>
      </c>
      <c r="D255">
        <v>1</v>
      </c>
      <c r="E255" s="1">
        <v>45353</v>
      </c>
      <c r="F255" s="1">
        <v>45356</v>
      </c>
      <c r="G255">
        <v>7</v>
      </c>
      <c r="H255" s="1">
        <v>45364</v>
      </c>
      <c r="I255">
        <v>8</v>
      </c>
      <c r="J255" t="s">
        <v>16</v>
      </c>
      <c r="K255" t="s">
        <v>25</v>
      </c>
      <c r="L255" t="s">
        <v>26</v>
      </c>
      <c r="M255">
        <v>45000</v>
      </c>
      <c r="N255" t="str">
        <f>TEXT(tblorders[[#This Row],[order_date]], "mmm-yyyy")</f>
        <v>Mar-2024</v>
      </c>
      <c r="O255">
        <f>tblorders[[#This Row],[actual_delivery_days]] -tblorders[[#This Row],[expected_delivery_days]]</f>
        <v>1</v>
      </c>
    </row>
    <row r="256" spans="1:15" x14ac:dyDescent="0.2">
      <c r="A256" t="s">
        <v>522</v>
      </c>
      <c r="B256" t="s">
        <v>523</v>
      </c>
      <c r="C256" t="s">
        <v>15</v>
      </c>
      <c r="D256">
        <v>2</v>
      </c>
      <c r="E256" s="1">
        <v>45666</v>
      </c>
      <c r="F256" s="1">
        <v>45669</v>
      </c>
      <c r="G256">
        <v>10</v>
      </c>
      <c r="H256" s="1">
        <v>45679</v>
      </c>
      <c r="I256">
        <v>10</v>
      </c>
      <c r="J256" t="s">
        <v>16</v>
      </c>
      <c r="K256" t="s">
        <v>17</v>
      </c>
      <c r="L256" t="s">
        <v>33</v>
      </c>
      <c r="M256">
        <v>111980</v>
      </c>
      <c r="N256" t="str">
        <f>TEXT(tblorders[[#This Row],[order_date]], "mmm-yyyy")</f>
        <v>Jan-2025</v>
      </c>
      <c r="O256">
        <f>tblorders[[#This Row],[actual_delivery_days]] -tblorders[[#This Row],[expected_delivery_days]]</f>
        <v>0</v>
      </c>
    </row>
    <row r="257" spans="1:15" x14ac:dyDescent="0.2">
      <c r="A257" t="s">
        <v>524</v>
      </c>
      <c r="B257" t="s">
        <v>525</v>
      </c>
      <c r="C257" t="s">
        <v>21</v>
      </c>
      <c r="D257">
        <v>2</v>
      </c>
      <c r="E257" s="1">
        <v>45529</v>
      </c>
      <c r="F257" s="1">
        <v>45532</v>
      </c>
      <c r="G257">
        <v>5</v>
      </c>
      <c r="H257" s="1">
        <v>45538</v>
      </c>
      <c r="I257">
        <v>6</v>
      </c>
      <c r="J257" t="s">
        <v>16</v>
      </c>
      <c r="K257" t="s">
        <v>41</v>
      </c>
      <c r="L257" t="s">
        <v>26</v>
      </c>
      <c r="M257">
        <v>179980</v>
      </c>
      <c r="N257" t="str">
        <f>TEXT(tblorders[[#This Row],[order_date]], "mmm-yyyy")</f>
        <v>Aug-2024</v>
      </c>
      <c r="O257">
        <f>tblorders[[#This Row],[actual_delivery_days]] -tblorders[[#This Row],[expected_delivery_days]]</f>
        <v>1</v>
      </c>
    </row>
    <row r="258" spans="1:15" x14ac:dyDescent="0.2">
      <c r="A258" t="s">
        <v>526</v>
      </c>
      <c r="B258" t="s">
        <v>527</v>
      </c>
      <c r="C258" t="s">
        <v>29</v>
      </c>
      <c r="D258">
        <v>1</v>
      </c>
      <c r="E258" s="1">
        <v>45673</v>
      </c>
      <c r="F258" s="1">
        <v>45674</v>
      </c>
      <c r="G258">
        <v>10</v>
      </c>
      <c r="H258" s="1">
        <v>45683</v>
      </c>
      <c r="I258">
        <v>9</v>
      </c>
      <c r="J258" t="s">
        <v>16</v>
      </c>
      <c r="K258" t="s">
        <v>25</v>
      </c>
      <c r="L258" t="s">
        <v>26</v>
      </c>
      <c r="M258">
        <v>11000</v>
      </c>
      <c r="N258" t="str">
        <f>TEXT(tblorders[[#This Row],[order_date]], "mmm-yyyy")</f>
        <v>Jan-2025</v>
      </c>
      <c r="O258">
        <f>tblorders[[#This Row],[actual_delivery_days]] -tblorders[[#This Row],[expected_delivery_days]]</f>
        <v>-1</v>
      </c>
    </row>
    <row r="259" spans="1:15" x14ac:dyDescent="0.2">
      <c r="A259" t="s">
        <v>528</v>
      </c>
      <c r="B259" t="s">
        <v>529</v>
      </c>
      <c r="C259" t="s">
        <v>29</v>
      </c>
      <c r="D259">
        <v>1</v>
      </c>
      <c r="E259" s="1">
        <v>45539</v>
      </c>
      <c r="F259" s="1">
        <v>45540</v>
      </c>
      <c r="G259">
        <v>10</v>
      </c>
      <c r="H259" s="1">
        <v>45550</v>
      </c>
      <c r="I259">
        <v>10</v>
      </c>
      <c r="J259" t="s">
        <v>16</v>
      </c>
      <c r="K259" t="s">
        <v>17</v>
      </c>
      <c r="L259" t="s">
        <v>26</v>
      </c>
      <c r="M259">
        <v>11000</v>
      </c>
      <c r="N259" t="str">
        <f>TEXT(tblorders[[#This Row],[order_date]], "mmm-yyyy")</f>
        <v>Sep-2024</v>
      </c>
      <c r="O259">
        <f>tblorders[[#This Row],[actual_delivery_days]] -tblorders[[#This Row],[expected_delivery_days]]</f>
        <v>0</v>
      </c>
    </row>
    <row r="260" spans="1:15" x14ac:dyDescent="0.2">
      <c r="A260" t="s">
        <v>530</v>
      </c>
      <c r="B260" t="s">
        <v>531</v>
      </c>
      <c r="C260" t="s">
        <v>21</v>
      </c>
      <c r="D260">
        <v>1</v>
      </c>
      <c r="E260" s="1">
        <v>45580</v>
      </c>
      <c r="F260" s="1">
        <v>45585</v>
      </c>
      <c r="G260">
        <v>7</v>
      </c>
      <c r="H260" s="1">
        <v>45592</v>
      </c>
      <c r="I260">
        <v>7</v>
      </c>
      <c r="J260" t="s">
        <v>16</v>
      </c>
      <c r="K260" t="s">
        <v>41</v>
      </c>
      <c r="L260" t="s">
        <v>33</v>
      </c>
      <c r="M260">
        <v>89990</v>
      </c>
      <c r="N260" t="str">
        <f>TEXT(tblorders[[#This Row],[order_date]], "mmm-yyyy")</f>
        <v>Oct-2024</v>
      </c>
      <c r="O260">
        <f>tblorders[[#This Row],[actual_delivery_days]] -tblorders[[#This Row],[expected_delivery_days]]</f>
        <v>0</v>
      </c>
    </row>
    <row r="261" spans="1:15" x14ac:dyDescent="0.2">
      <c r="A261" t="s">
        <v>532</v>
      </c>
      <c r="B261" t="s">
        <v>533</v>
      </c>
      <c r="C261" t="s">
        <v>44</v>
      </c>
      <c r="D261">
        <v>1</v>
      </c>
      <c r="E261" s="1">
        <v>45701</v>
      </c>
      <c r="F261" s="1">
        <v>45706</v>
      </c>
      <c r="G261">
        <v>7</v>
      </c>
      <c r="H261" s="1">
        <v>45712</v>
      </c>
      <c r="I261">
        <v>6</v>
      </c>
      <c r="J261" t="s">
        <v>16</v>
      </c>
      <c r="K261" t="s">
        <v>25</v>
      </c>
      <c r="L261" t="s">
        <v>33</v>
      </c>
      <c r="M261">
        <v>50990</v>
      </c>
      <c r="N261" t="str">
        <f>TEXT(tblorders[[#This Row],[order_date]], "mmm-yyyy")</f>
        <v>Feb-2025</v>
      </c>
      <c r="O261">
        <f>tblorders[[#This Row],[actual_delivery_days]] -tblorders[[#This Row],[expected_delivery_days]]</f>
        <v>-1</v>
      </c>
    </row>
    <row r="262" spans="1:15" x14ac:dyDescent="0.2">
      <c r="A262" t="s">
        <v>534</v>
      </c>
      <c r="B262" t="s">
        <v>499</v>
      </c>
      <c r="C262" t="s">
        <v>15</v>
      </c>
      <c r="D262">
        <v>1</v>
      </c>
      <c r="E262" s="1">
        <v>45749</v>
      </c>
      <c r="F262" s="1">
        <v>45750</v>
      </c>
      <c r="G262">
        <v>7</v>
      </c>
      <c r="H262" s="1">
        <v>45758</v>
      </c>
      <c r="I262">
        <v>8</v>
      </c>
      <c r="J262" t="s">
        <v>16</v>
      </c>
      <c r="K262" t="s">
        <v>25</v>
      </c>
      <c r="L262" t="s">
        <v>58</v>
      </c>
      <c r="M262">
        <v>55990</v>
      </c>
      <c r="N262" t="str">
        <f>TEXT(tblorders[[#This Row],[order_date]], "mmm-yyyy")</f>
        <v>Apr-2025</v>
      </c>
      <c r="O262">
        <f>tblorders[[#This Row],[actual_delivery_days]] -tblorders[[#This Row],[expected_delivery_days]]</f>
        <v>1</v>
      </c>
    </row>
    <row r="263" spans="1:15" x14ac:dyDescent="0.2">
      <c r="A263" t="s">
        <v>535</v>
      </c>
      <c r="B263" t="s">
        <v>536</v>
      </c>
      <c r="C263" t="s">
        <v>44</v>
      </c>
      <c r="D263">
        <v>1</v>
      </c>
      <c r="E263" s="1">
        <v>45781</v>
      </c>
      <c r="F263" s="1">
        <v>45784</v>
      </c>
      <c r="G263">
        <v>5</v>
      </c>
      <c r="H263" s="1">
        <v>45790</v>
      </c>
      <c r="I263">
        <v>6</v>
      </c>
      <c r="J263" t="s">
        <v>16</v>
      </c>
      <c r="K263" t="s">
        <v>17</v>
      </c>
      <c r="L263" t="s">
        <v>33</v>
      </c>
      <c r="M263">
        <v>50990</v>
      </c>
      <c r="N263" t="str">
        <f>TEXT(tblorders[[#This Row],[order_date]], "mmm-yyyy")</f>
        <v>May-2025</v>
      </c>
      <c r="O263">
        <f>tblorders[[#This Row],[actual_delivery_days]] -tblorders[[#This Row],[expected_delivery_days]]</f>
        <v>1</v>
      </c>
    </row>
    <row r="264" spans="1:15" x14ac:dyDescent="0.2">
      <c r="A264" t="s">
        <v>537</v>
      </c>
      <c r="B264" t="s">
        <v>538</v>
      </c>
      <c r="C264" t="s">
        <v>21</v>
      </c>
      <c r="D264">
        <v>2</v>
      </c>
      <c r="E264" s="1">
        <v>45725</v>
      </c>
      <c r="F264" s="1">
        <v>45727</v>
      </c>
      <c r="G264">
        <v>5</v>
      </c>
      <c r="H264" s="1">
        <v>45731</v>
      </c>
      <c r="I264">
        <v>4</v>
      </c>
      <c r="J264" t="s">
        <v>16</v>
      </c>
      <c r="K264" t="s">
        <v>25</v>
      </c>
      <c r="L264" t="s">
        <v>26</v>
      </c>
      <c r="M264">
        <v>179980</v>
      </c>
      <c r="N264" t="str">
        <f>TEXT(tblorders[[#This Row],[order_date]], "mmm-yyyy")</f>
        <v>Mar-2025</v>
      </c>
      <c r="O264">
        <f>tblorders[[#This Row],[actual_delivery_days]] -tblorders[[#This Row],[expected_delivery_days]]</f>
        <v>-1</v>
      </c>
    </row>
    <row r="265" spans="1:15" x14ac:dyDescent="0.2">
      <c r="A265" t="s">
        <v>539</v>
      </c>
      <c r="B265" t="s">
        <v>540</v>
      </c>
      <c r="C265" t="s">
        <v>32</v>
      </c>
      <c r="D265">
        <v>1</v>
      </c>
      <c r="E265" s="1">
        <v>44768</v>
      </c>
      <c r="F265" s="1">
        <v>44771</v>
      </c>
      <c r="G265">
        <v>10</v>
      </c>
      <c r="H265" s="1">
        <v>44782</v>
      </c>
      <c r="I265">
        <v>11</v>
      </c>
      <c r="J265" t="s">
        <v>16</v>
      </c>
      <c r="K265" t="s">
        <v>25</v>
      </c>
      <c r="L265" t="s">
        <v>33</v>
      </c>
      <c r="M265">
        <v>45000</v>
      </c>
      <c r="N265" t="str">
        <f>TEXT(tblorders[[#This Row],[order_date]], "mmm-yyyy")</f>
        <v>Jul-2022</v>
      </c>
      <c r="O265">
        <f>tblorders[[#This Row],[actual_delivery_days]] -tblorders[[#This Row],[expected_delivery_days]]</f>
        <v>1</v>
      </c>
    </row>
    <row r="266" spans="1:15" x14ac:dyDescent="0.2">
      <c r="A266" t="s">
        <v>541</v>
      </c>
      <c r="B266" t="s">
        <v>542</v>
      </c>
      <c r="C266" t="s">
        <v>21</v>
      </c>
      <c r="D266">
        <v>1</v>
      </c>
      <c r="E266" s="1">
        <v>45192</v>
      </c>
      <c r="F266" s="1">
        <v>45195</v>
      </c>
      <c r="G266">
        <v>5</v>
      </c>
      <c r="H266" s="1">
        <v>45200</v>
      </c>
      <c r="I266">
        <v>5</v>
      </c>
      <c r="J266" t="s">
        <v>16</v>
      </c>
      <c r="K266" t="s">
        <v>25</v>
      </c>
      <c r="L266" t="s">
        <v>22</v>
      </c>
      <c r="M266">
        <v>89990</v>
      </c>
      <c r="N266" t="str">
        <f>TEXT(tblorders[[#This Row],[order_date]], "mmm-yyyy")</f>
        <v>Sep-2023</v>
      </c>
      <c r="O266">
        <f>tblorders[[#This Row],[actual_delivery_days]] -tblorders[[#This Row],[expected_delivery_days]]</f>
        <v>0</v>
      </c>
    </row>
    <row r="267" spans="1:15" x14ac:dyDescent="0.2">
      <c r="A267" t="s">
        <v>543</v>
      </c>
      <c r="B267" t="s">
        <v>544</v>
      </c>
      <c r="C267" t="s">
        <v>55</v>
      </c>
      <c r="D267">
        <v>2</v>
      </c>
      <c r="E267" s="1">
        <v>45572</v>
      </c>
      <c r="F267" s="1">
        <v>45573</v>
      </c>
      <c r="G267">
        <v>10</v>
      </c>
      <c r="H267" s="1">
        <v>45583</v>
      </c>
      <c r="I267">
        <v>10</v>
      </c>
      <c r="J267" t="s">
        <v>16</v>
      </c>
      <c r="K267" t="s">
        <v>25</v>
      </c>
      <c r="L267" t="s">
        <v>58</v>
      </c>
      <c r="M267">
        <v>199980</v>
      </c>
      <c r="N267" t="str">
        <f>TEXT(tblorders[[#This Row],[order_date]], "mmm-yyyy")</f>
        <v>Oct-2024</v>
      </c>
      <c r="O267">
        <f>tblorders[[#This Row],[actual_delivery_days]] -tblorders[[#This Row],[expected_delivery_days]]</f>
        <v>0</v>
      </c>
    </row>
    <row r="268" spans="1:15" x14ac:dyDescent="0.2">
      <c r="A268" t="s">
        <v>545</v>
      </c>
      <c r="B268" t="s">
        <v>546</v>
      </c>
      <c r="C268" t="s">
        <v>21</v>
      </c>
      <c r="D268">
        <v>1</v>
      </c>
      <c r="E268" s="1">
        <v>45758</v>
      </c>
      <c r="F268" s="1">
        <v>45759</v>
      </c>
      <c r="G268">
        <v>10</v>
      </c>
      <c r="H268" s="1">
        <v>45769</v>
      </c>
      <c r="I268">
        <v>10</v>
      </c>
      <c r="J268" t="s">
        <v>16</v>
      </c>
      <c r="K268" t="s">
        <v>41</v>
      </c>
      <c r="L268" t="s">
        <v>58</v>
      </c>
      <c r="M268">
        <v>89990</v>
      </c>
      <c r="N268" t="str">
        <f>TEXT(tblorders[[#This Row],[order_date]], "mmm-yyyy")</f>
        <v>Apr-2025</v>
      </c>
      <c r="O268">
        <f>tblorders[[#This Row],[actual_delivery_days]] -tblorders[[#This Row],[expected_delivery_days]]</f>
        <v>0</v>
      </c>
    </row>
    <row r="269" spans="1:15" x14ac:dyDescent="0.2">
      <c r="A269" t="s">
        <v>547</v>
      </c>
      <c r="B269" t="s">
        <v>548</v>
      </c>
      <c r="C269" t="s">
        <v>21</v>
      </c>
      <c r="D269">
        <v>2</v>
      </c>
      <c r="E269" s="1">
        <v>45791</v>
      </c>
      <c r="F269" s="1">
        <v>45796</v>
      </c>
      <c r="G269">
        <v>7</v>
      </c>
      <c r="H269" s="1">
        <v>45802</v>
      </c>
      <c r="I269">
        <v>6</v>
      </c>
      <c r="J269" t="s">
        <v>16</v>
      </c>
      <c r="K269" t="s">
        <v>41</v>
      </c>
      <c r="L269" t="s">
        <v>26</v>
      </c>
      <c r="M269">
        <v>179980</v>
      </c>
      <c r="N269" t="str">
        <f>TEXT(tblorders[[#This Row],[order_date]], "mmm-yyyy")</f>
        <v>May-2025</v>
      </c>
      <c r="O269">
        <f>tblorders[[#This Row],[actual_delivery_days]] -tblorders[[#This Row],[expected_delivery_days]]</f>
        <v>-1</v>
      </c>
    </row>
    <row r="270" spans="1:15" x14ac:dyDescent="0.2">
      <c r="A270" t="s">
        <v>549</v>
      </c>
      <c r="B270" t="s">
        <v>550</v>
      </c>
      <c r="C270" t="s">
        <v>32</v>
      </c>
      <c r="D270">
        <v>1</v>
      </c>
      <c r="E270" s="1">
        <v>45425</v>
      </c>
      <c r="F270" s="1">
        <v>45427</v>
      </c>
      <c r="G270">
        <v>10</v>
      </c>
      <c r="H270" s="1">
        <v>45440</v>
      </c>
      <c r="I270">
        <v>13</v>
      </c>
      <c r="J270" t="s">
        <v>16</v>
      </c>
      <c r="K270" t="s">
        <v>25</v>
      </c>
      <c r="L270" t="s">
        <v>22</v>
      </c>
      <c r="M270">
        <v>45000</v>
      </c>
      <c r="N270" t="str">
        <f>TEXT(tblorders[[#This Row],[order_date]], "mmm-yyyy")</f>
        <v>May-2024</v>
      </c>
      <c r="O270">
        <f>tblorders[[#This Row],[actual_delivery_days]] -tblorders[[#This Row],[expected_delivery_days]]</f>
        <v>3</v>
      </c>
    </row>
    <row r="271" spans="1:15" x14ac:dyDescent="0.2">
      <c r="A271" t="s">
        <v>551</v>
      </c>
      <c r="B271" t="s">
        <v>552</v>
      </c>
      <c r="C271" t="s">
        <v>15</v>
      </c>
      <c r="D271">
        <v>2</v>
      </c>
      <c r="E271" s="1">
        <v>45680</v>
      </c>
      <c r="F271" s="1">
        <v>45685</v>
      </c>
      <c r="G271">
        <v>5</v>
      </c>
      <c r="H271" s="1">
        <v>45693</v>
      </c>
      <c r="I271">
        <v>8</v>
      </c>
      <c r="J271" t="s">
        <v>16</v>
      </c>
      <c r="K271" t="s">
        <v>25</v>
      </c>
      <c r="L271" t="s">
        <v>58</v>
      </c>
      <c r="M271">
        <v>111980</v>
      </c>
      <c r="N271" t="str">
        <f>TEXT(tblorders[[#This Row],[order_date]], "mmm-yyyy")</f>
        <v>Jan-2025</v>
      </c>
      <c r="O271">
        <f>tblorders[[#This Row],[actual_delivery_days]] -tblorders[[#This Row],[expected_delivery_days]]</f>
        <v>3</v>
      </c>
    </row>
    <row r="272" spans="1:15" x14ac:dyDescent="0.2">
      <c r="A272" t="s">
        <v>553</v>
      </c>
      <c r="B272" t="s">
        <v>554</v>
      </c>
      <c r="C272" t="s">
        <v>21</v>
      </c>
      <c r="D272">
        <v>1</v>
      </c>
      <c r="E272" s="1">
        <v>45656</v>
      </c>
      <c r="F272" s="1">
        <v>45658</v>
      </c>
      <c r="G272">
        <v>10</v>
      </c>
      <c r="H272" s="1">
        <v>45668</v>
      </c>
      <c r="I272">
        <v>10</v>
      </c>
      <c r="J272" t="s">
        <v>16</v>
      </c>
      <c r="K272" t="s">
        <v>41</v>
      </c>
      <c r="L272" t="s">
        <v>58</v>
      </c>
      <c r="M272">
        <v>89990</v>
      </c>
      <c r="N272" t="str">
        <f>TEXT(tblorders[[#This Row],[order_date]], "mmm-yyyy")</f>
        <v>Dec-2024</v>
      </c>
      <c r="O272">
        <f>tblorders[[#This Row],[actual_delivery_days]] -tblorders[[#This Row],[expected_delivery_days]]</f>
        <v>0</v>
      </c>
    </row>
    <row r="273" spans="1:15" x14ac:dyDescent="0.2">
      <c r="A273" t="s">
        <v>555</v>
      </c>
      <c r="B273" t="s">
        <v>556</v>
      </c>
      <c r="C273" t="s">
        <v>21</v>
      </c>
      <c r="D273">
        <v>1</v>
      </c>
      <c r="E273" s="1">
        <v>45605</v>
      </c>
      <c r="F273" s="1">
        <v>45608</v>
      </c>
      <c r="G273">
        <v>10</v>
      </c>
      <c r="H273" s="1">
        <v>45618</v>
      </c>
      <c r="I273">
        <v>10</v>
      </c>
      <c r="J273" t="s">
        <v>16</v>
      </c>
      <c r="K273" t="s">
        <v>17</v>
      </c>
      <c r="L273" t="s">
        <v>33</v>
      </c>
      <c r="M273">
        <v>89990</v>
      </c>
      <c r="N273" t="str">
        <f>TEXT(tblorders[[#This Row],[order_date]], "mmm-yyyy")</f>
        <v>Nov-2024</v>
      </c>
      <c r="O273">
        <f>tblorders[[#This Row],[actual_delivery_days]] -tblorders[[#This Row],[expected_delivery_days]]</f>
        <v>0</v>
      </c>
    </row>
    <row r="274" spans="1:15" x14ac:dyDescent="0.2">
      <c r="A274" t="s">
        <v>557</v>
      </c>
      <c r="B274" t="s">
        <v>558</v>
      </c>
      <c r="C274" t="s">
        <v>21</v>
      </c>
      <c r="D274">
        <v>1</v>
      </c>
      <c r="E274" s="1">
        <v>45594</v>
      </c>
      <c r="F274" s="1">
        <v>45599</v>
      </c>
      <c r="G274">
        <v>10</v>
      </c>
      <c r="H274" s="1">
        <v>45610</v>
      </c>
      <c r="I274">
        <v>11</v>
      </c>
      <c r="J274" t="s">
        <v>16</v>
      </c>
      <c r="K274" t="s">
        <v>25</v>
      </c>
      <c r="L274" t="s">
        <v>22</v>
      </c>
      <c r="M274">
        <v>89990</v>
      </c>
      <c r="N274" t="str">
        <f>TEXT(tblorders[[#This Row],[order_date]], "mmm-yyyy")</f>
        <v>Oct-2024</v>
      </c>
      <c r="O274">
        <f>tblorders[[#This Row],[actual_delivery_days]] -tblorders[[#This Row],[expected_delivery_days]]</f>
        <v>1</v>
      </c>
    </row>
    <row r="275" spans="1:15" x14ac:dyDescent="0.2">
      <c r="A275" t="s">
        <v>559</v>
      </c>
      <c r="B275" t="s">
        <v>560</v>
      </c>
      <c r="C275" t="s">
        <v>44</v>
      </c>
      <c r="D275">
        <v>1</v>
      </c>
      <c r="E275" s="1">
        <v>45142</v>
      </c>
      <c r="F275" s="1">
        <v>45147</v>
      </c>
      <c r="G275">
        <v>5</v>
      </c>
      <c r="H275" s="1">
        <v>45150</v>
      </c>
      <c r="I275">
        <v>3</v>
      </c>
      <c r="J275" t="s">
        <v>16</v>
      </c>
      <c r="K275" t="s">
        <v>41</v>
      </c>
      <c r="L275" t="s">
        <v>58</v>
      </c>
      <c r="M275">
        <v>50990</v>
      </c>
      <c r="N275" t="str">
        <f>TEXT(tblorders[[#This Row],[order_date]], "mmm-yyyy")</f>
        <v>Aug-2023</v>
      </c>
      <c r="O275">
        <f>tblorders[[#This Row],[actual_delivery_days]] -tblorders[[#This Row],[expected_delivery_days]]</f>
        <v>-2</v>
      </c>
    </row>
    <row r="276" spans="1:15" x14ac:dyDescent="0.2">
      <c r="A276" t="s">
        <v>561</v>
      </c>
      <c r="B276" t="s">
        <v>562</v>
      </c>
      <c r="C276" t="s">
        <v>29</v>
      </c>
      <c r="D276">
        <v>1</v>
      </c>
      <c r="E276" s="1">
        <v>45114</v>
      </c>
      <c r="F276" s="1">
        <v>45119</v>
      </c>
      <c r="G276">
        <v>10</v>
      </c>
      <c r="H276" s="1">
        <v>45129</v>
      </c>
      <c r="I276">
        <v>10</v>
      </c>
      <c r="J276" t="s">
        <v>40</v>
      </c>
      <c r="K276" t="s">
        <v>41</v>
      </c>
      <c r="L276" t="s">
        <v>58</v>
      </c>
      <c r="M276">
        <v>11000</v>
      </c>
      <c r="N276" t="str">
        <f>TEXT(tblorders[[#This Row],[order_date]], "mmm-yyyy")</f>
        <v>Jul-2023</v>
      </c>
      <c r="O276">
        <f>tblorders[[#This Row],[actual_delivery_days]] -tblorders[[#This Row],[expected_delivery_days]]</f>
        <v>0</v>
      </c>
    </row>
    <row r="277" spans="1:15" x14ac:dyDescent="0.2">
      <c r="A277" t="s">
        <v>563</v>
      </c>
      <c r="B277" t="s">
        <v>65</v>
      </c>
      <c r="C277" t="s">
        <v>55</v>
      </c>
      <c r="D277">
        <v>1</v>
      </c>
      <c r="E277" s="1">
        <v>45674</v>
      </c>
      <c r="F277" s="1">
        <v>45678</v>
      </c>
      <c r="G277">
        <v>10</v>
      </c>
      <c r="H277" s="1">
        <v>45688</v>
      </c>
      <c r="I277">
        <v>10</v>
      </c>
      <c r="J277" t="s">
        <v>16</v>
      </c>
      <c r="K277" t="s">
        <v>25</v>
      </c>
      <c r="L277" t="s">
        <v>26</v>
      </c>
      <c r="M277">
        <v>99990</v>
      </c>
      <c r="N277" t="str">
        <f>TEXT(tblorders[[#This Row],[order_date]], "mmm-yyyy")</f>
        <v>Jan-2025</v>
      </c>
      <c r="O277">
        <f>tblorders[[#This Row],[actual_delivery_days]] -tblorders[[#This Row],[expected_delivery_days]]</f>
        <v>0</v>
      </c>
    </row>
    <row r="278" spans="1:15" x14ac:dyDescent="0.2">
      <c r="A278" t="s">
        <v>564</v>
      </c>
      <c r="B278" t="s">
        <v>565</v>
      </c>
      <c r="C278" t="s">
        <v>29</v>
      </c>
      <c r="D278">
        <v>1</v>
      </c>
      <c r="E278" s="1">
        <v>45310</v>
      </c>
      <c r="F278" s="1">
        <v>45312</v>
      </c>
      <c r="G278">
        <v>7</v>
      </c>
      <c r="H278" s="1">
        <v>45319</v>
      </c>
      <c r="I278">
        <v>7</v>
      </c>
      <c r="J278" t="s">
        <v>16</v>
      </c>
      <c r="K278" t="s">
        <v>17</v>
      </c>
      <c r="L278" t="s">
        <v>33</v>
      </c>
      <c r="M278">
        <v>11000</v>
      </c>
      <c r="N278" t="str">
        <f>TEXT(tblorders[[#This Row],[order_date]], "mmm-yyyy")</f>
        <v>Jan-2024</v>
      </c>
      <c r="O278">
        <f>tblorders[[#This Row],[actual_delivery_days]] -tblorders[[#This Row],[expected_delivery_days]]</f>
        <v>0</v>
      </c>
    </row>
    <row r="279" spans="1:15" x14ac:dyDescent="0.2">
      <c r="A279" t="s">
        <v>566</v>
      </c>
      <c r="B279" t="s">
        <v>567</v>
      </c>
      <c r="C279" t="s">
        <v>32</v>
      </c>
      <c r="D279">
        <v>1</v>
      </c>
      <c r="E279" s="1">
        <v>45775</v>
      </c>
      <c r="F279" s="1">
        <v>45778</v>
      </c>
      <c r="G279">
        <v>7</v>
      </c>
      <c r="H279" s="1">
        <v>45788</v>
      </c>
      <c r="I279">
        <v>10</v>
      </c>
      <c r="J279" t="s">
        <v>16</v>
      </c>
      <c r="K279" t="s">
        <v>41</v>
      </c>
      <c r="L279" t="s">
        <v>33</v>
      </c>
      <c r="M279">
        <v>45000</v>
      </c>
      <c r="N279" t="str">
        <f>TEXT(tblorders[[#This Row],[order_date]], "mmm-yyyy")</f>
        <v>Apr-2025</v>
      </c>
      <c r="O279">
        <f>tblorders[[#This Row],[actual_delivery_days]] -tblorders[[#This Row],[expected_delivery_days]]</f>
        <v>3</v>
      </c>
    </row>
    <row r="280" spans="1:15" x14ac:dyDescent="0.2">
      <c r="A280" t="s">
        <v>568</v>
      </c>
      <c r="B280" t="s">
        <v>569</v>
      </c>
      <c r="C280" t="s">
        <v>32</v>
      </c>
      <c r="D280">
        <v>1</v>
      </c>
      <c r="E280" s="1">
        <v>45740</v>
      </c>
      <c r="F280" s="1">
        <v>45743</v>
      </c>
      <c r="G280">
        <v>5</v>
      </c>
      <c r="H280" s="1">
        <v>45748</v>
      </c>
      <c r="I280">
        <v>5</v>
      </c>
      <c r="J280" t="s">
        <v>16</v>
      </c>
      <c r="K280" t="s">
        <v>25</v>
      </c>
      <c r="L280" t="s">
        <v>26</v>
      </c>
      <c r="M280">
        <v>45000</v>
      </c>
      <c r="N280" t="str">
        <f>TEXT(tblorders[[#This Row],[order_date]], "mmm-yyyy")</f>
        <v>Mar-2025</v>
      </c>
      <c r="O280">
        <f>tblorders[[#This Row],[actual_delivery_days]] -tblorders[[#This Row],[expected_delivery_days]]</f>
        <v>0</v>
      </c>
    </row>
    <row r="281" spans="1:15" x14ac:dyDescent="0.2">
      <c r="A281" t="s">
        <v>570</v>
      </c>
      <c r="B281" t="s">
        <v>390</v>
      </c>
      <c r="C281" t="s">
        <v>55</v>
      </c>
      <c r="D281">
        <v>1</v>
      </c>
      <c r="E281" s="1">
        <v>45688</v>
      </c>
      <c r="F281" s="1">
        <v>45692</v>
      </c>
      <c r="G281">
        <v>5</v>
      </c>
      <c r="H281" s="1">
        <v>45697</v>
      </c>
      <c r="I281">
        <v>5</v>
      </c>
      <c r="J281" t="s">
        <v>16</v>
      </c>
      <c r="K281" t="s">
        <v>17</v>
      </c>
      <c r="L281" t="s">
        <v>26</v>
      </c>
      <c r="M281">
        <v>99990</v>
      </c>
      <c r="N281" t="str">
        <f>TEXT(tblorders[[#This Row],[order_date]], "mmm-yyyy")</f>
        <v>Jan-2025</v>
      </c>
      <c r="O281">
        <f>tblorders[[#This Row],[actual_delivery_days]] -tblorders[[#This Row],[expected_delivery_days]]</f>
        <v>0</v>
      </c>
    </row>
    <row r="282" spans="1:15" x14ac:dyDescent="0.2">
      <c r="A282" t="s">
        <v>571</v>
      </c>
      <c r="B282" t="s">
        <v>572</v>
      </c>
      <c r="C282" t="s">
        <v>21</v>
      </c>
      <c r="D282">
        <v>2</v>
      </c>
      <c r="E282" s="1">
        <v>45695</v>
      </c>
      <c r="F282" s="1">
        <v>45697</v>
      </c>
      <c r="G282">
        <v>5</v>
      </c>
      <c r="H282" s="1">
        <v>45707</v>
      </c>
      <c r="I282">
        <v>10</v>
      </c>
      <c r="J282" t="s">
        <v>61</v>
      </c>
      <c r="K282" t="s">
        <v>17</v>
      </c>
      <c r="L282" t="s">
        <v>58</v>
      </c>
      <c r="M282">
        <v>179980</v>
      </c>
      <c r="N282" t="str">
        <f>TEXT(tblorders[[#This Row],[order_date]], "mmm-yyyy")</f>
        <v>Feb-2025</v>
      </c>
      <c r="O282">
        <f>tblorders[[#This Row],[actual_delivery_days]] -tblorders[[#This Row],[expected_delivery_days]]</f>
        <v>5</v>
      </c>
    </row>
    <row r="283" spans="1:15" x14ac:dyDescent="0.2">
      <c r="A283" t="s">
        <v>573</v>
      </c>
      <c r="B283" t="s">
        <v>574</v>
      </c>
      <c r="C283" t="s">
        <v>21</v>
      </c>
      <c r="D283">
        <v>1</v>
      </c>
      <c r="E283" s="1">
        <v>45651</v>
      </c>
      <c r="F283" s="1">
        <v>45653</v>
      </c>
      <c r="G283">
        <v>7</v>
      </c>
      <c r="H283" s="1">
        <v>45662</v>
      </c>
      <c r="I283">
        <v>9</v>
      </c>
      <c r="J283" t="s">
        <v>16</v>
      </c>
      <c r="K283" t="s">
        <v>41</v>
      </c>
      <c r="L283" t="s">
        <v>26</v>
      </c>
      <c r="M283">
        <v>89990</v>
      </c>
      <c r="N283" t="str">
        <f>TEXT(tblorders[[#This Row],[order_date]], "mmm-yyyy")</f>
        <v>Dec-2024</v>
      </c>
      <c r="O283">
        <f>tblorders[[#This Row],[actual_delivery_days]] -tblorders[[#This Row],[expected_delivery_days]]</f>
        <v>2</v>
      </c>
    </row>
    <row r="284" spans="1:15" x14ac:dyDescent="0.2">
      <c r="A284" t="s">
        <v>575</v>
      </c>
      <c r="B284" t="s">
        <v>576</v>
      </c>
      <c r="C284" t="s">
        <v>55</v>
      </c>
      <c r="D284">
        <v>1</v>
      </c>
      <c r="E284" s="1">
        <v>45479</v>
      </c>
      <c r="F284" s="1">
        <v>45483</v>
      </c>
      <c r="G284">
        <v>7</v>
      </c>
      <c r="H284" s="1">
        <v>45488</v>
      </c>
      <c r="I284">
        <v>5</v>
      </c>
      <c r="J284" t="s">
        <v>16</v>
      </c>
      <c r="K284" t="s">
        <v>25</v>
      </c>
      <c r="L284" t="s">
        <v>22</v>
      </c>
      <c r="M284">
        <v>99990</v>
      </c>
      <c r="N284" t="str">
        <f>TEXT(tblorders[[#This Row],[order_date]], "mmm-yyyy")</f>
        <v>Jul-2024</v>
      </c>
      <c r="O284">
        <f>tblorders[[#This Row],[actual_delivery_days]] -tblorders[[#This Row],[expected_delivery_days]]</f>
        <v>-2</v>
      </c>
    </row>
    <row r="285" spans="1:15" x14ac:dyDescent="0.2">
      <c r="A285" t="s">
        <v>577</v>
      </c>
      <c r="B285" t="s">
        <v>578</v>
      </c>
      <c r="C285" t="s">
        <v>55</v>
      </c>
      <c r="D285">
        <v>1</v>
      </c>
      <c r="E285" s="1">
        <v>45339</v>
      </c>
      <c r="F285" s="1">
        <v>45340</v>
      </c>
      <c r="G285">
        <v>7</v>
      </c>
      <c r="H285" s="1">
        <v>45346</v>
      </c>
      <c r="I285">
        <v>6</v>
      </c>
      <c r="J285" t="s">
        <v>16</v>
      </c>
      <c r="K285" t="s">
        <v>41</v>
      </c>
      <c r="L285" t="s">
        <v>26</v>
      </c>
      <c r="M285">
        <v>99990</v>
      </c>
      <c r="N285" t="str">
        <f>TEXT(tblorders[[#This Row],[order_date]], "mmm-yyyy")</f>
        <v>Feb-2024</v>
      </c>
      <c r="O285">
        <f>tblorders[[#This Row],[actual_delivery_days]] -tblorders[[#This Row],[expected_delivery_days]]</f>
        <v>-1</v>
      </c>
    </row>
    <row r="286" spans="1:15" x14ac:dyDescent="0.2">
      <c r="A286" t="s">
        <v>579</v>
      </c>
      <c r="B286" t="s">
        <v>580</v>
      </c>
      <c r="C286" t="s">
        <v>44</v>
      </c>
      <c r="D286">
        <v>1</v>
      </c>
      <c r="E286" s="1">
        <v>45796</v>
      </c>
      <c r="F286" s="1">
        <v>45797</v>
      </c>
      <c r="G286">
        <v>7</v>
      </c>
      <c r="H286" s="1">
        <v>45804</v>
      </c>
      <c r="I286">
        <v>7</v>
      </c>
      <c r="J286" t="s">
        <v>16</v>
      </c>
      <c r="K286" t="s">
        <v>41</v>
      </c>
      <c r="L286" t="s">
        <v>26</v>
      </c>
      <c r="M286">
        <v>50990</v>
      </c>
      <c r="N286" t="str">
        <f>TEXT(tblorders[[#This Row],[order_date]], "mmm-yyyy")</f>
        <v>May-2025</v>
      </c>
      <c r="O286">
        <f>tblorders[[#This Row],[actual_delivery_days]] -tblorders[[#This Row],[expected_delivery_days]]</f>
        <v>0</v>
      </c>
    </row>
    <row r="287" spans="1:15" x14ac:dyDescent="0.2">
      <c r="A287" t="s">
        <v>581</v>
      </c>
      <c r="B287" t="s">
        <v>582</v>
      </c>
      <c r="C287" t="s">
        <v>21</v>
      </c>
      <c r="D287">
        <v>1</v>
      </c>
      <c r="E287" s="1">
        <v>44719</v>
      </c>
      <c r="F287" s="1">
        <v>44723</v>
      </c>
      <c r="G287">
        <v>10</v>
      </c>
      <c r="H287" s="1">
        <v>44732</v>
      </c>
      <c r="I287">
        <v>9</v>
      </c>
      <c r="J287" t="s">
        <v>16</v>
      </c>
      <c r="K287" t="s">
        <v>41</v>
      </c>
      <c r="L287" t="s">
        <v>58</v>
      </c>
      <c r="M287">
        <v>89990</v>
      </c>
      <c r="N287" t="str">
        <f>TEXT(tblorders[[#This Row],[order_date]], "mmm-yyyy")</f>
        <v>Jun-2022</v>
      </c>
      <c r="O287">
        <f>tblorders[[#This Row],[actual_delivery_days]] -tblorders[[#This Row],[expected_delivery_days]]</f>
        <v>-1</v>
      </c>
    </row>
    <row r="288" spans="1:15" x14ac:dyDescent="0.2">
      <c r="A288" t="s">
        <v>583</v>
      </c>
      <c r="B288" t="s">
        <v>584</v>
      </c>
      <c r="C288" t="s">
        <v>44</v>
      </c>
      <c r="D288">
        <v>1</v>
      </c>
      <c r="E288" s="1">
        <v>45291</v>
      </c>
      <c r="F288" s="1">
        <v>45295</v>
      </c>
      <c r="G288">
        <v>10</v>
      </c>
      <c r="H288" s="1">
        <v>45305</v>
      </c>
      <c r="I288">
        <v>10</v>
      </c>
      <c r="J288" t="s">
        <v>16</v>
      </c>
      <c r="K288" t="s">
        <v>17</v>
      </c>
      <c r="L288" t="s">
        <v>58</v>
      </c>
      <c r="M288">
        <v>50990</v>
      </c>
      <c r="N288" t="str">
        <f>TEXT(tblorders[[#This Row],[order_date]], "mmm-yyyy")</f>
        <v>Dec-2023</v>
      </c>
      <c r="O288">
        <f>tblorders[[#This Row],[actual_delivery_days]] -tblorders[[#This Row],[expected_delivery_days]]</f>
        <v>0</v>
      </c>
    </row>
    <row r="289" spans="1:15" x14ac:dyDescent="0.2">
      <c r="A289" t="s">
        <v>585</v>
      </c>
      <c r="B289" t="s">
        <v>586</v>
      </c>
      <c r="C289" t="s">
        <v>32</v>
      </c>
      <c r="D289">
        <v>1</v>
      </c>
      <c r="E289" s="1">
        <v>45003</v>
      </c>
      <c r="F289" s="1">
        <v>45005</v>
      </c>
      <c r="G289">
        <v>7</v>
      </c>
      <c r="H289" s="1">
        <v>45017</v>
      </c>
      <c r="I289">
        <v>12</v>
      </c>
      <c r="J289" t="s">
        <v>61</v>
      </c>
      <c r="K289" t="s">
        <v>17</v>
      </c>
      <c r="L289" t="s">
        <v>33</v>
      </c>
      <c r="M289">
        <v>45000</v>
      </c>
      <c r="N289" t="str">
        <f>TEXT(tblorders[[#This Row],[order_date]], "mmm-yyyy")</f>
        <v>Mar-2023</v>
      </c>
      <c r="O289">
        <f>tblorders[[#This Row],[actual_delivery_days]] -tblorders[[#This Row],[expected_delivery_days]]</f>
        <v>5</v>
      </c>
    </row>
    <row r="290" spans="1:15" x14ac:dyDescent="0.2">
      <c r="A290" t="s">
        <v>587</v>
      </c>
      <c r="B290" t="s">
        <v>588</v>
      </c>
      <c r="C290" t="s">
        <v>32</v>
      </c>
      <c r="D290">
        <v>1</v>
      </c>
      <c r="E290" s="1">
        <v>45806</v>
      </c>
      <c r="F290" s="1">
        <v>45808</v>
      </c>
      <c r="G290">
        <v>10</v>
      </c>
      <c r="H290" s="1">
        <v>45818</v>
      </c>
      <c r="I290">
        <v>10</v>
      </c>
      <c r="J290" t="s">
        <v>16</v>
      </c>
      <c r="K290" t="s">
        <v>25</v>
      </c>
      <c r="L290" t="s">
        <v>18</v>
      </c>
      <c r="M290">
        <v>45000</v>
      </c>
      <c r="N290" t="str">
        <f>TEXT(tblorders[[#This Row],[order_date]], "mmm-yyyy")</f>
        <v>May-2025</v>
      </c>
      <c r="O290">
        <f>tblorders[[#This Row],[actual_delivery_days]] -tblorders[[#This Row],[expected_delivery_days]]</f>
        <v>0</v>
      </c>
    </row>
    <row r="291" spans="1:15" x14ac:dyDescent="0.2">
      <c r="A291" t="s">
        <v>589</v>
      </c>
      <c r="B291" t="s">
        <v>590</v>
      </c>
      <c r="C291" t="s">
        <v>32</v>
      </c>
      <c r="D291">
        <v>1</v>
      </c>
      <c r="E291" s="1">
        <v>44785</v>
      </c>
      <c r="F291" s="1">
        <v>44787</v>
      </c>
      <c r="G291">
        <v>7</v>
      </c>
      <c r="H291" s="1">
        <v>44795</v>
      </c>
      <c r="I291">
        <v>8</v>
      </c>
      <c r="J291" t="s">
        <v>16</v>
      </c>
      <c r="K291" t="s">
        <v>17</v>
      </c>
      <c r="L291" t="s">
        <v>22</v>
      </c>
      <c r="M291">
        <v>45000</v>
      </c>
      <c r="N291" t="str">
        <f>TEXT(tblorders[[#This Row],[order_date]], "mmm-yyyy")</f>
        <v>Aug-2022</v>
      </c>
      <c r="O291">
        <f>tblorders[[#This Row],[actual_delivery_days]] -tblorders[[#This Row],[expected_delivery_days]]</f>
        <v>1</v>
      </c>
    </row>
    <row r="292" spans="1:15" x14ac:dyDescent="0.2">
      <c r="A292" t="s">
        <v>591</v>
      </c>
      <c r="B292" t="s">
        <v>592</v>
      </c>
      <c r="C292" t="s">
        <v>21</v>
      </c>
      <c r="D292">
        <v>1</v>
      </c>
      <c r="E292" s="1">
        <v>45211</v>
      </c>
      <c r="F292" s="1">
        <v>45214</v>
      </c>
      <c r="G292">
        <v>7</v>
      </c>
      <c r="H292" s="1">
        <v>45224</v>
      </c>
      <c r="I292">
        <v>10</v>
      </c>
      <c r="J292" t="s">
        <v>16</v>
      </c>
      <c r="K292" t="s">
        <v>17</v>
      </c>
      <c r="L292" t="s">
        <v>58</v>
      </c>
      <c r="M292">
        <v>89990</v>
      </c>
      <c r="N292" t="str">
        <f>TEXT(tblorders[[#This Row],[order_date]], "mmm-yyyy")</f>
        <v>Oct-2023</v>
      </c>
      <c r="O292">
        <f>tblorders[[#This Row],[actual_delivery_days]] -tblorders[[#This Row],[expected_delivery_days]]</f>
        <v>3</v>
      </c>
    </row>
    <row r="293" spans="1:15" x14ac:dyDescent="0.2">
      <c r="A293" t="s">
        <v>593</v>
      </c>
      <c r="B293" t="s">
        <v>594</v>
      </c>
      <c r="C293" t="s">
        <v>21</v>
      </c>
      <c r="D293">
        <v>1</v>
      </c>
      <c r="E293" s="1">
        <v>45656</v>
      </c>
      <c r="F293" s="1">
        <v>45661</v>
      </c>
      <c r="G293">
        <v>10</v>
      </c>
      <c r="H293" s="1">
        <v>45671</v>
      </c>
      <c r="I293">
        <v>10</v>
      </c>
      <c r="J293" t="s">
        <v>16</v>
      </c>
      <c r="K293" t="s">
        <v>41</v>
      </c>
      <c r="L293" t="s">
        <v>58</v>
      </c>
      <c r="M293">
        <v>89990</v>
      </c>
      <c r="N293" t="str">
        <f>TEXT(tblorders[[#This Row],[order_date]], "mmm-yyyy")</f>
        <v>Dec-2024</v>
      </c>
      <c r="O293">
        <f>tblorders[[#This Row],[actual_delivery_days]] -tblorders[[#This Row],[expected_delivery_days]]</f>
        <v>0</v>
      </c>
    </row>
    <row r="294" spans="1:15" x14ac:dyDescent="0.2">
      <c r="A294" t="s">
        <v>595</v>
      </c>
      <c r="B294" t="s">
        <v>596</v>
      </c>
      <c r="C294" t="s">
        <v>32</v>
      </c>
      <c r="D294">
        <v>2</v>
      </c>
      <c r="E294" s="1">
        <v>45728</v>
      </c>
      <c r="F294" s="1">
        <v>45729</v>
      </c>
      <c r="G294">
        <v>10</v>
      </c>
      <c r="H294" s="1">
        <v>45739</v>
      </c>
      <c r="I294">
        <v>10</v>
      </c>
      <c r="J294" t="s">
        <v>16</v>
      </c>
      <c r="K294" t="s">
        <v>17</v>
      </c>
      <c r="L294" t="s">
        <v>26</v>
      </c>
      <c r="M294">
        <v>90000</v>
      </c>
      <c r="N294" t="str">
        <f>TEXT(tblorders[[#This Row],[order_date]], "mmm-yyyy")</f>
        <v>Mar-2025</v>
      </c>
      <c r="O294">
        <f>tblorders[[#This Row],[actual_delivery_days]] -tblorders[[#This Row],[expected_delivery_days]]</f>
        <v>0</v>
      </c>
    </row>
    <row r="295" spans="1:15" x14ac:dyDescent="0.2">
      <c r="A295" t="s">
        <v>597</v>
      </c>
      <c r="B295" t="s">
        <v>24</v>
      </c>
      <c r="C295" t="s">
        <v>32</v>
      </c>
      <c r="D295">
        <v>1</v>
      </c>
      <c r="E295" s="1">
        <v>45352</v>
      </c>
      <c r="F295" s="1">
        <v>45353</v>
      </c>
      <c r="G295">
        <v>7</v>
      </c>
      <c r="H295" s="1">
        <v>45361</v>
      </c>
      <c r="I295">
        <v>8</v>
      </c>
      <c r="J295" t="s">
        <v>16</v>
      </c>
      <c r="K295" t="s">
        <v>17</v>
      </c>
      <c r="L295" t="s">
        <v>58</v>
      </c>
      <c r="M295">
        <v>45000</v>
      </c>
      <c r="N295" t="str">
        <f>TEXT(tblorders[[#This Row],[order_date]], "mmm-yyyy")</f>
        <v>Mar-2024</v>
      </c>
      <c r="O295">
        <f>tblorders[[#This Row],[actual_delivery_days]] -tblorders[[#This Row],[expected_delivery_days]]</f>
        <v>1</v>
      </c>
    </row>
    <row r="296" spans="1:15" x14ac:dyDescent="0.2">
      <c r="A296" t="s">
        <v>598</v>
      </c>
      <c r="B296" t="s">
        <v>200</v>
      </c>
      <c r="C296" t="s">
        <v>44</v>
      </c>
      <c r="D296">
        <v>1</v>
      </c>
      <c r="E296" s="1">
        <v>45784</v>
      </c>
      <c r="F296" s="1">
        <v>45785</v>
      </c>
      <c r="G296">
        <v>5</v>
      </c>
      <c r="H296" s="1">
        <v>45791</v>
      </c>
      <c r="I296">
        <v>6</v>
      </c>
      <c r="J296" t="s">
        <v>16</v>
      </c>
      <c r="K296" t="s">
        <v>41</v>
      </c>
      <c r="L296" t="s">
        <v>58</v>
      </c>
      <c r="M296">
        <v>50990</v>
      </c>
      <c r="N296" t="str">
        <f>TEXT(tblorders[[#This Row],[order_date]], "mmm-yyyy")</f>
        <v>May-2025</v>
      </c>
      <c r="O296">
        <f>tblorders[[#This Row],[actual_delivery_days]] -tblorders[[#This Row],[expected_delivery_days]]</f>
        <v>1</v>
      </c>
    </row>
    <row r="297" spans="1:15" x14ac:dyDescent="0.2">
      <c r="A297" t="s">
        <v>599</v>
      </c>
      <c r="B297" t="s">
        <v>600</v>
      </c>
      <c r="C297" t="s">
        <v>44</v>
      </c>
      <c r="D297">
        <v>1</v>
      </c>
      <c r="E297" s="1">
        <v>45591</v>
      </c>
      <c r="F297" s="1">
        <v>45593</v>
      </c>
      <c r="G297">
        <v>10</v>
      </c>
      <c r="H297" s="1">
        <v>45601</v>
      </c>
      <c r="I297">
        <v>8</v>
      </c>
      <c r="J297" t="s">
        <v>16</v>
      </c>
      <c r="K297" t="s">
        <v>41</v>
      </c>
      <c r="L297" t="s">
        <v>18</v>
      </c>
      <c r="M297">
        <v>50990</v>
      </c>
      <c r="N297" t="str">
        <f>TEXT(tblorders[[#This Row],[order_date]], "mmm-yyyy")</f>
        <v>Oct-2024</v>
      </c>
      <c r="O297">
        <f>tblorders[[#This Row],[actual_delivery_days]] -tblorders[[#This Row],[expected_delivery_days]]</f>
        <v>-2</v>
      </c>
    </row>
    <row r="298" spans="1:15" x14ac:dyDescent="0.2">
      <c r="A298" t="s">
        <v>601</v>
      </c>
      <c r="B298" t="s">
        <v>602</v>
      </c>
      <c r="C298" t="s">
        <v>44</v>
      </c>
      <c r="D298">
        <v>1</v>
      </c>
      <c r="E298" s="1">
        <v>45266</v>
      </c>
      <c r="F298" s="1">
        <v>45270</v>
      </c>
      <c r="G298">
        <v>10</v>
      </c>
      <c r="H298" s="1">
        <v>45280</v>
      </c>
      <c r="I298">
        <v>10</v>
      </c>
      <c r="J298" t="s">
        <v>16</v>
      </c>
      <c r="K298" t="s">
        <v>17</v>
      </c>
      <c r="L298" t="s">
        <v>58</v>
      </c>
      <c r="M298">
        <v>50990</v>
      </c>
      <c r="N298" t="str">
        <f>TEXT(tblorders[[#This Row],[order_date]], "mmm-yyyy")</f>
        <v>Dec-2023</v>
      </c>
      <c r="O298">
        <f>tblorders[[#This Row],[actual_delivery_days]] -tblorders[[#This Row],[expected_delivery_days]]</f>
        <v>0</v>
      </c>
    </row>
    <row r="299" spans="1:15" x14ac:dyDescent="0.2">
      <c r="A299" t="s">
        <v>603</v>
      </c>
      <c r="B299" t="s">
        <v>604</v>
      </c>
      <c r="C299" t="s">
        <v>15</v>
      </c>
      <c r="D299">
        <v>2</v>
      </c>
      <c r="E299" s="1">
        <v>44784</v>
      </c>
      <c r="F299" s="1">
        <v>44785</v>
      </c>
      <c r="G299">
        <v>10</v>
      </c>
      <c r="H299" s="1">
        <v>44796</v>
      </c>
      <c r="I299">
        <v>11</v>
      </c>
      <c r="J299" t="s">
        <v>16</v>
      </c>
      <c r="K299" t="s">
        <v>17</v>
      </c>
      <c r="L299" t="s">
        <v>33</v>
      </c>
      <c r="M299">
        <v>111980</v>
      </c>
      <c r="N299" t="str">
        <f>TEXT(tblorders[[#This Row],[order_date]], "mmm-yyyy")</f>
        <v>Aug-2022</v>
      </c>
      <c r="O299">
        <f>tblorders[[#This Row],[actual_delivery_days]] -tblorders[[#This Row],[expected_delivery_days]]</f>
        <v>1</v>
      </c>
    </row>
    <row r="300" spans="1:15" x14ac:dyDescent="0.2">
      <c r="A300" t="s">
        <v>605</v>
      </c>
      <c r="B300" t="s">
        <v>606</v>
      </c>
      <c r="C300" t="s">
        <v>55</v>
      </c>
      <c r="D300">
        <v>2</v>
      </c>
      <c r="E300" s="1">
        <v>45721</v>
      </c>
      <c r="F300" s="1">
        <v>45726</v>
      </c>
      <c r="G300">
        <v>5</v>
      </c>
      <c r="H300" s="1">
        <v>45731</v>
      </c>
      <c r="I300">
        <v>5</v>
      </c>
      <c r="J300" t="s">
        <v>16</v>
      </c>
      <c r="K300" t="s">
        <v>41</v>
      </c>
      <c r="L300" t="s">
        <v>58</v>
      </c>
      <c r="M300">
        <v>199980</v>
      </c>
      <c r="N300" t="str">
        <f>TEXT(tblorders[[#This Row],[order_date]], "mmm-yyyy")</f>
        <v>Mar-2025</v>
      </c>
      <c r="O300">
        <f>tblorders[[#This Row],[actual_delivery_days]] -tblorders[[#This Row],[expected_delivery_days]]</f>
        <v>0</v>
      </c>
    </row>
    <row r="301" spans="1:15" x14ac:dyDescent="0.2">
      <c r="A301" t="s">
        <v>607</v>
      </c>
      <c r="B301" t="s">
        <v>608</v>
      </c>
      <c r="C301" t="s">
        <v>15</v>
      </c>
      <c r="D301">
        <v>1</v>
      </c>
      <c r="E301" s="1">
        <v>45454</v>
      </c>
      <c r="F301" s="1">
        <v>45457</v>
      </c>
      <c r="G301">
        <v>5</v>
      </c>
      <c r="H301" s="1">
        <v>45463</v>
      </c>
      <c r="I301">
        <v>6</v>
      </c>
      <c r="J301" t="s">
        <v>16</v>
      </c>
      <c r="K301" t="s">
        <v>17</v>
      </c>
      <c r="L301" t="s">
        <v>33</v>
      </c>
      <c r="M301">
        <v>55990</v>
      </c>
      <c r="N301" t="str">
        <f>TEXT(tblorders[[#This Row],[order_date]], "mmm-yyyy")</f>
        <v>Jun-2024</v>
      </c>
      <c r="O301">
        <f>tblorders[[#This Row],[actual_delivery_days]] -tblorders[[#This Row],[expected_delivery_days]]</f>
        <v>1</v>
      </c>
    </row>
    <row r="302" spans="1:15" x14ac:dyDescent="0.2">
      <c r="A302" t="s">
        <v>609</v>
      </c>
      <c r="B302" t="s">
        <v>610</v>
      </c>
      <c r="C302" t="s">
        <v>29</v>
      </c>
      <c r="D302">
        <v>1</v>
      </c>
      <c r="E302" s="1">
        <v>45754</v>
      </c>
      <c r="F302" s="1">
        <v>45756</v>
      </c>
      <c r="G302">
        <v>7</v>
      </c>
      <c r="H302" s="1">
        <v>45766</v>
      </c>
      <c r="I302">
        <v>10</v>
      </c>
      <c r="J302" t="s">
        <v>16</v>
      </c>
      <c r="K302" t="s">
        <v>17</v>
      </c>
      <c r="L302" t="s">
        <v>22</v>
      </c>
      <c r="M302">
        <v>11000</v>
      </c>
      <c r="N302" t="str">
        <f>TEXT(tblorders[[#This Row],[order_date]], "mmm-yyyy")</f>
        <v>Apr-2025</v>
      </c>
      <c r="O302">
        <f>tblorders[[#This Row],[actual_delivery_days]] -tblorders[[#This Row],[expected_delivery_days]]</f>
        <v>3</v>
      </c>
    </row>
    <row r="303" spans="1:15" x14ac:dyDescent="0.2">
      <c r="A303" t="s">
        <v>611</v>
      </c>
      <c r="B303" t="s">
        <v>612</v>
      </c>
      <c r="C303" t="s">
        <v>21</v>
      </c>
      <c r="D303">
        <v>2</v>
      </c>
      <c r="E303" s="1">
        <v>45530</v>
      </c>
      <c r="F303" s="1">
        <v>45533</v>
      </c>
      <c r="G303">
        <v>10</v>
      </c>
      <c r="H303" s="1">
        <v>45543</v>
      </c>
      <c r="I303">
        <v>10</v>
      </c>
      <c r="J303" t="s">
        <v>16</v>
      </c>
      <c r="K303" t="s">
        <v>41</v>
      </c>
      <c r="L303" t="s">
        <v>33</v>
      </c>
      <c r="M303">
        <v>179980</v>
      </c>
      <c r="N303" t="str">
        <f>TEXT(tblorders[[#This Row],[order_date]], "mmm-yyyy")</f>
        <v>Aug-2024</v>
      </c>
      <c r="O303">
        <f>tblorders[[#This Row],[actual_delivery_days]] -tblorders[[#This Row],[expected_delivery_days]]</f>
        <v>0</v>
      </c>
    </row>
    <row r="304" spans="1:15" x14ac:dyDescent="0.2">
      <c r="A304" t="s">
        <v>613</v>
      </c>
      <c r="B304" t="s">
        <v>614</v>
      </c>
      <c r="C304" t="s">
        <v>15</v>
      </c>
      <c r="D304">
        <v>1</v>
      </c>
      <c r="E304" s="1">
        <v>45464</v>
      </c>
      <c r="F304" s="1">
        <v>45469</v>
      </c>
      <c r="G304">
        <v>7</v>
      </c>
      <c r="H304" s="1">
        <v>45477</v>
      </c>
      <c r="I304">
        <v>8</v>
      </c>
      <c r="J304" t="s">
        <v>16</v>
      </c>
      <c r="K304" t="s">
        <v>41</v>
      </c>
      <c r="L304" t="s">
        <v>26</v>
      </c>
      <c r="M304">
        <v>55990</v>
      </c>
      <c r="N304" t="str">
        <f>TEXT(tblorders[[#This Row],[order_date]], "mmm-yyyy")</f>
        <v>Jun-2024</v>
      </c>
      <c r="O304">
        <f>tblorders[[#This Row],[actual_delivery_days]] -tblorders[[#This Row],[expected_delivery_days]]</f>
        <v>1</v>
      </c>
    </row>
    <row r="305" spans="1:15" x14ac:dyDescent="0.2">
      <c r="A305" t="s">
        <v>615</v>
      </c>
      <c r="B305" t="s">
        <v>428</v>
      </c>
      <c r="C305" t="s">
        <v>29</v>
      </c>
      <c r="D305">
        <v>1</v>
      </c>
      <c r="E305" s="1">
        <v>45676</v>
      </c>
      <c r="F305" s="1">
        <v>45679</v>
      </c>
      <c r="G305">
        <v>10</v>
      </c>
      <c r="H305" s="1">
        <v>45687</v>
      </c>
      <c r="I305">
        <v>8</v>
      </c>
      <c r="J305" t="s">
        <v>16</v>
      </c>
      <c r="K305" t="s">
        <v>17</v>
      </c>
      <c r="L305" t="s">
        <v>26</v>
      </c>
      <c r="M305">
        <v>11000</v>
      </c>
      <c r="N305" t="str">
        <f>TEXT(tblorders[[#This Row],[order_date]], "mmm-yyyy")</f>
        <v>Jan-2025</v>
      </c>
      <c r="O305">
        <f>tblorders[[#This Row],[actual_delivery_days]] -tblorders[[#This Row],[expected_delivery_days]]</f>
        <v>-2</v>
      </c>
    </row>
    <row r="306" spans="1:15" x14ac:dyDescent="0.2">
      <c r="A306" t="s">
        <v>616</v>
      </c>
      <c r="B306" t="s">
        <v>134</v>
      </c>
      <c r="C306" t="s">
        <v>29</v>
      </c>
      <c r="D306">
        <v>1</v>
      </c>
      <c r="E306" s="1">
        <v>45260</v>
      </c>
      <c r="F306" s="1">
        <v>45264</v>
      </c>
      <c r="G306">
        <v>10</v>
      </c>
      <c r="H306" s="1">
        <v>45274</v>
      </c>
      <c r="I306">
        <v>10</v>
      </c>
      <c r="J306" t="s">
        <v>16</v>
      </c>
      <c r="K306" t="s">
        <v>17</v>
      </c>
      <c r="L306" t="s">
        <v>58</v>
      </c>
      <c r="M306">
        <v>11000</v>
      </c>
      <c r="N306" t="str">
        <f>TEXT(tblorders[[#This Row],[order_date]], "mmm-yyyy")</f>
        <v>Nov-2023</v>
      </c>
      <c r="O306">
        <f>tblorders[[#This Row],[actual_delivery_days]] -tblorders[[#This Row],[expected_delivery_days]]</f>
        <v>0</v>
      </c>
    </row>
    <row r="307" spans="1:15" x14ac:dyDescent="0.2">
      <c r="A307" t="s">
        <v>617</v>
      </c>
      <c r="B307" t="s">
        <v>618</v>
      </c>
      <c r="C307" t="s">
        <v>55</v>
      </c>
      <c r="D307">
        <v>1</v>
      </c>
      <c r="E307" s="1">
        <v>45582</v>
      </c>
      <c r="F307" s="1">
        <v>45584</v>
      </c>
      <c r="G307">
        <v>10</v>
      </c>
      <c r="H307" s="1">
        <v>45593</v>
      </c>
      <c r="I307">
        <v>9</v>
      </c>
      <c r="J307" t="s">
        <v>16</v>
      </c>
      <c r="K307" t="s">
        <v>25</v>
      </c>
      <c r="L307" t="s">
        <v>22</v>
      </c>
      <c r="M307">
        <v>99990</v>
      </c>
      <c r="N307" t="str">
        <f>TEXT(tblorders[[#This Row],[order_date]], "mmm-yyyy")</f>
        <v>Oct-2024</v>
      </c>
      <c r="O307">
        <f>tblorders[[#This Row],[actual_delivery_days]] -tblorders[[#This Row],[expected_delivery_days]]</f>
        <v>-1</v>
      </c>
    </row>
    <row r="308" spans="1:15" x14ac:dyDescent="0.2">
      <c r="A308" t="s">
        <v>619</v>
      </c>
      <c r="B308" t="s">
        <v>620</v>
      </c>
      <c r="C308" t="s">
        <v>29</v>
      </c>
      <c r="D308">
        <v>1</v>
      </c>
      <c r="E308" s="1">
        <v>44969</v>
      </c>
      <c r="F308" s="1">
        <v>44971</v>
      </c>
      <c r="G308">
        <v>7</v>
      </c>
      <c r="H308" s="1">
        <v>44977</v>
      </c>
      <c r="I308">
        <v>6</v>
      </c>
      <c r="J308" t="s">
        <v>16</v>
      </c>
      <c r="K308" t="s">
        <v>25</v>
      </c>
      <c r="L308" t="s">
        <v>26</v>
      </c>
      <c r="M308">
        <v>11000</v>
      </c>
      <c r="N308" t="str">
        <f>TEXT(tblorders[[#This Row],[order_date]], "mmm-yyyy")</f>
        <v>Feb-2023</v>
      </c>
      <c r="O308">
        <f>tblorders[[#This Row],[actual_delivery_days]] -tblorders[[#This Row],[expected_delivery_days]]</f>
        <v>-1</v>
      </c>
    </row>
    <row r="309" spans="1:15" x14ac:dyDescent="0.2">
      <c r="A309" t="s">
        <v>621</v>
      </c>
      <c r="B309" t="s">
        <v>622</v>
      </c>
      <c r="C309" t="s">
        <v>55</v>
      </c>
      <c r="D309">
        <v>1</v>
      </c>
      <c r="E309" s="1">
        <v>45410</v>
      </c>
      <c r="F309" s="1">
        <v>45411</v>
      </c>
      <c r="G309">
        <v>5</v>
      </c>
      <c r="H309" s="1">
        <v>45421</v>
      </c>
      <c r="I309">
        <v>10</v>
      </c>
      <c r="J309" t="s">
        <v>61</v>
      </c>
      <c r="K309" t="s">
        <v>41</v>
      </c>
      <c r="L309" t="s">
        <v>26</v>
      </c>
      <c r="M309">
        <v>99990</v>
      </c>
      <c r="N309" t="str">
        <f>TEXT(tblorders[[#This Row],[order_date]], "mmm-yyyy")</f>
        <v>Apr-2024</v>
      </c>
      <c r="O309">
        <f>tblorders[[#This Row],[actual_delivery_days]] -tblorders[[#This Row],[expected_delivery_days]]</f>
        <v>5</v>
      </c>
    </row>
    <row r="310" spans="1:15" x14ac:dyDescent="0.2">
      <c r="A310" t="s">
        <v>623</v>
      </c>
      <c r="B310" t="s">
        <v>624</v>
      </c>
      <c r="C310" t="s">
        <v>15</v>
      </c>
      <c r="D310">
        <v>1</v>
      </c>
      <c r="E310" s="1">
        <v>45806</v>
      </c>
      <c r="F310" s="1">
        <v>45809</v>
      </c>
      <c r="G310">
        <v>10</v>
      </c>
      <c r="H310" s="1">
        <v>45819</v>
      </c>
      <c r="I310">
        <v>10</v>
      </c>
      <c r="J310" t="s">
        <v>16</v>
      </c>
      <c r="K310" t="s">
        <v>17</v>
      </c>
      <c r="L310" t="s">
        <v>18</v>
      </c>
      <c r="M310">
        <v>55990</v>
      </c>
      <c r="N310" t="str">
        <f>TEXT(tblorders[[#This Row],[order_date]], "mmm-yyyy")</f>
        <v>May-2025</v>
      </c>
      <c r="O310">
        <f>tblorders[[#This Row],[actual_delivery_days]] -tblorders[[#This Row],[expected_delivery_days]]</f>
        <v>0</v>
      </c>
    </row>
    <row r="311" spans="1:15" x14ac:dyDescent="0.2">
      <c r="A311" t="s">
        <v>625</v>
      </c>
      <c r="B311" t="s">
        <v>606</v>
      </c>
      <c r="C311" t="s">
        <v>29</v>
      </c>
      <c r="D311">
        <v>1</v>
      </c>
      <c r="E311" s="1">
        <v>45597</v>
      </c>
      <c r="F311" s="1">
        <v>45602</v>
      </c>
      <c r="G311">
        <v>5</v>
      </c>
      <c r="H311" s="1">
        <v>45608</v>
      </c>
      <c r="I311">
        <v>6</v>
      </c>
      <c r="J311" t="s">
        <v>16</v>
      </c>
      <c r="K311" t="s">
        <v>41</v>
      </c>
      <c r="L311" t="s">
        <v>22</v>
      </c>
      <c r="M311">
        <v>11000</v>
      </c>
      <c r="N311" t="str">
        <f>TEXT(tblorders[[#This Row],[order_date]], "mmm-yyyy")</f>
        <v>Nov-2024</v>
      </c>
      <c r="O311">
        <f>tblorders[[#This Row],[actual_delivery_days]] -tblorders[[#This Row],[expected_delivery_days]]</f>
        <v>1</v>
      </c>
    </row>
    <row r="312" spans="1:15" x14ac:dyDescent="0.2">
      <c r="A312" t="s">
        <v>626</v>
      </c>
      <c r="B312" t="s">
        <v>627</v>
      </c>
      <c r="C312" t="s">
        <v>29</v>
      </c>
      <c r="D312">
        <v>1</v>
      </c>
      <c r="E312" s="1">
        <v>45744</v>
      </c>
      <c r="F312" s="1">
        <v>45745</v>
      </c>
      <c r="G312">
        <v>7</v>
      </c>
      <c r="H312" s="1">
        <v>45757</v>
      </c>
      <c r="I312">
        <v>12</v>
      </c>
      <c r="J312" t="s">
        <v>61</v>
      </c>
      <c r="K312" t="s">
        <v>17</v>
      </c>
      <c r="L312" t="s">
        <v>22</v>
      </c>
      <c r="M312">
        <v>11000</v>
      </c>
      <c r="N312" t="str">
        <f>TEXT(tblorders[[#This Row],[order_date]], "mmm-yyyy")</f>
        <v>Mar-2025</v>
      </c>
      <c r="O312">
        <f>tblorders[[#This Row],[actual_delivery_days]] -tblorders[[#This Row],[expected_delivery_days]]</f>
        <v>5</v>
      </c>
    </row>
    <row r="313" spans="1:15" x14ac:dyDescent="0.2">
      <c r="A313" t="s">
        <v>628</v>
      </c>
      <c r="B313" t="s">
        <v>629</v>
      </c>
      <c r="C313" t="s">
        <v>15</v>
      </c>
      <c r="D313">
        <v>1</v>
      </c>
      <c r="E313" s="1">
        <v>45520</v>
      </c>
      <c r="F313" s="1">
        <v>45521</v>
      </c>
      <c r="G313">
        <v>10</v>
      </c>
      <c r="H313" s="1">
        <v>45529</v>
      </c>
      <c r="I313">
        <v>8</v>
      </c>
      <c r="J313" t="s">
        <v>16</v>
      </c>
      <c r="K313" t="s">
        <v>41</v>
      </c>
      <c r="L313" t="s">
        <v>33</v>
      </c>
      <c r="M313">
        <v>55990</v>
      </c>
      <c r="N313" t="str">
        <f>TEXT(tblorders[[#This Row],[order_date]], "mmm-yyyy")</f>
        <v>Aug-2024</v>
      </c>
      <c r="O313">
        <f>tblorders[[#This Row],[actual_delivery_days]] -tblorders[[#This Row],[expected_delivery_days]]</f>
        <v>-2</v>
      </c>
    </row>
    <row r="314" spans="1:15" x14ac:dyDescent="0.2">
      <c r="A314" t="s">
        <v>630</v>
      </c>
      <c r="B314" t="s">
        <v>631</v>
      </c>
      <c r="C314" t="s">
        <v>32</v>
      </c>
      <c r="D314">
        <v>2</v>
      </c>
      <c r="E314" s="1">
        <v>45779</v>
      </c>
      <c r="F314" s="1">
        <v>45784</v>
      </c>
      <c r="G314">
        <v>5</v>
      </c>
      <c r="H314" s="1">
        <v>45789</v>
      </c>
      <c r="I314">
        <v>5</v>
      </c>
      <c r="J314" t="s">
        <v>16</v>
      </c>
      <c r="K314" t="s">
        <v>41</v>
      </c>
      <c r="L314" t="s">
        <v>26</v>
      </c>
      <c r="M314">
        <v>90000</v>
      </c>
      <c r="N314" t="str">
        <f>TEXT(tblorders[[#This Row],[order_date]], "mmm-yyyy")</f>
        <v>May-2025</v>
      </c>
      <c r="O314">
        <f>tblorders[[#This Row],[actual_delivery_days]] -tblorders[[#This Row],[expected_delivery_days]]</f>
        <v>0</v>
      </c>
    </row>
    <row r="315" spans="1:15" x14ac:dyDescent="0.2">
      <c r="A315" t="s">
        <v>632</v>
      </c>
      <c r="B315" t="s">
        <v>633</v>
      </c>
      <c r="C315" t="s">
        <v>44</v>
      </c>
      <c r="D315">
        <v>1</v>
      </c>
      <c r="E315" s="1">
        <v>45602</v>
      </c>
      <c r="F315" s="1">
        <v>45603</v>
      </c>
      <c r="G315">
        <v>10</v>
      </c>
      <c r="H315" s="1">
        <v>45613</v>
      </c>
      <c r="I315">
        <v>10</v>
      </c>
      <c r="J315" t="s">
        <v>16</v>
      </c>
      <c r="K315" t="s">
        <v>17</v>
      </c>
      <c r="L315" t="s">
        <v>33</v>
      </c>
      <c r="M315">
        <v>50990</v>
      </c>
      <c r="N315" t="str">
        <f>TEXT(tblorders[[#This Row],[order_date]], "mmm-yyyy")</f>
        <v>Nov-2024</v>
      </c>
      <c r="O315">
        <f>tblorders[[#This Row],[actual_delivery_days]] -tblorders[[#This Row],[expected_delivery_days]]</f>
        <v>0</v>
      </c>
    </row>
    <row r="316" spans="1:15" x14ac:dyDescent="0.2">
      <c r="A316" t="s">
        <v>634</v>
      </c>
      <c r="B316" t="s">
        <v>57</v>
      </c>
      <c r="C316" t="s">
        <v>32</v>
      </c>
      <c r="D316">
        <v>1</v>
      </c>
      <c r="E316" s="1">
        <v>45409</v>
      </c>
      <c r="F316" s="1">
        <v>45410</v>
      </c>
      <c r="G316">
        <v>7</v>
      </c>
      <c r="H316" s="1">
        <v>45418</v>
      </c>
      <c r="I316">
        <v>8</v>
      </c>
      <c r="J316" t="s">
        <v>16</v>
      </c>
      <c r="K316" t="s">
        <v>25</v>
      </c>
      <c r="L316" t="s">
        <v>22</v>
      </c>
      <c r="M316">
        <v>45000</v>
      </c>
      <c r="N316" t="str">
        <f>TEXT(tblorders[[#This Row],[order_date]], "mmm-yyyy")</f>
        <v>Apr-2024</v>
      </c>
      <c r="O316">
        <f>tblorders[[#This Row],[actual_delivery_days]] -tblorders[[#This Row],[expected_delivery_days]]</f>
        <v>1</v>
      </c>
    </row>
    <row r="317" spans="1:15" x14ac:dyDescent="0.2">
      <c r="A317" t="s">
        <v>635</v>
      </c>
      <c r="B317" t="s">
        <v>636</v>
      </c>
      <c r="C317" t="s">
        <v>15</v>
      </c>
      <c r="D317">
        <v>2</v>
      </c>
      <c r="E317" s="1">
        <v>45786</v>
      </c>
      <c r="F317" s="1">
        <v>45790</v>
      </c>
      <c r="G317">
        <v>5</v>
      </c>
      <c r="H317" s="1">
        <v>45795</v>
      </c>
      <c r="I317">
        <v>5</v>
      </c>
      <c r="J317" t="s">
        <v>16</v>
      </c>
      <c r="K317" t="s">
        <v>25</v>
      </c>
      <c r="L317" t="s">
        <v>18</v>
      </c>
      <c r="M317">
        <v>111980</v>
      </c>
      <c r="N317" t="str">
        <f>TEXT(tblorders[[#This Row],[order_date]], "mmm-yyyy")</f>
        <v>May-2025</v>
      </c>
      <c r="O317">
        <f>tblorders[[#This Row],[actual_delivery_days]] -tblorders[[#This Row],[expected_delivery_days]]</f>
        <v>0</v>
      </c>
    </row>
    <row r="318" spans="1:15" x14ac:dyDescent="0.2">
      <c r="A318" t="s">
        <v>637</v>
      </c>
      <c r="B318" t="s">
        <v>638</v>
      </c>
      <c r="C318" t="s">
        <v>44</v>
      </c>
      <c r="D318">
        <v>1</v>
      </c>
      <c r="E318" s="1">
        <v>45713</v>
      </c>
      <c r="F318" s="1">
        <v>45717</v>
      </c>
      <c r="G318">
        <v>5</v>
      </c>
      <c r="H318" s="1">
        <v>45722</v>
      </c>
      <c r="I318">
        <v>5</v>
      </c>
      <c r="J318" t="s">
        <v>40</v>
      </c>
      <c r="K318" t="s">
        <v>25</v>
      </c>
      <c r="L318" t="s">
        <v>26</v>
      </c>
      <c r="M318">
        <v>50990</v>
      </c>
      <c r="N318" t="str">
        <f>TEXT(tblorders[[#This Row],[order_date]], "mmm-yyyy")</f>
        <v>Feb-2025</v>
      </c>
      <c r="O318">
        <f>tblorders[[#This Row],[actual_delivery_days]] -tblorders[[#This Row],[expected_delivery_days]]</f>
        <v>0</v>
      </c>
    </row>
    <row r="319" spans="1:15" x14ac:dyDescent="0.2">
      <c r="A319" t="s">
        <v>639</v>
      </c>
      <c r="B319" t="s">
        <v>640</v>
      </c>
      <c r="C319" t="s">
        <v>29</v>
      </c>
      <c r="D319">
        <v>2</v>
      </c>
      <c r="E319" s="1">
        <v>45642</v>
      </c>
      <c r="F319" s="1">
        <v>45645</v>
      </c>
      <c r="G319">
        <v>7</v>
      </c>
      <c r="H319" s="1">
        <v>45657</v>
      </c>
      <c r="I319">
        <v>12</v>
      </c>
      <c r="J319" t="s">
        <v>61</v>
      </c>
      <c r="K319" t="s">
        <v>25</v>
      </c>
      <c r="L319" t="s">
        <v>58</v>
      </c>
      <c r="M319">
        <v>22000</v>
      </c>
      <c r="N319" t="str">
        <f>TEXT(tblorders[[#This Row],[order_date]], "mmm-yyyy")</f>
        <v>Dec-2024</v>
      </c>
      <c r="O319">
        <f>tblorders[[#This Row],[actual_delivery_days]] -tblorders[[#This Row],[expected_delivery_days]]</f>
        <v>5</v>
      </c>
    </row>
    <row r="320" spans="1:15" x14ac:dyDescent="0.2">
      <c r="A320" t="s">
        <v>641</v>
      </c>
      <c r="B320" t="s">
        <v>386</v>
      </c>
      <c r="C320" t="s">
        <v>44</v>
      </c>
      <c r="D320">
        <v>1</v>
      </c>
      <c r="E320" s="1">
        <v>45736</v>
      </c>
      <c r="F320" s="1">
        <v>45739</v>
      </c>
      <c r="G320">
        <v>5</v>
      </c>
      <c r="H320" s="1">
        <v>45745</v>
      </c>
      <c r="I320">
        <v>6</v>
      </c>
      <c r="J320" t="s">
        <v>16</v>
      </c>
      <c r="K320" t="s">
        <v>41</v>
      </c>
      <c r="L320" t="s">
        <v>26</v>
      </c>
      <c r="M320">
        <v>50990</v>
      </c>
      <c r="N320" t="str">
        <f>TEXT(tblorders[[#This Row],[order_date]], "mmm-yyyy")</f>
        <v>Mar-2025</v>
      </c>
      <c r="O320">
        <f>tblorders[[#This Row],[actual_delivery_days]] -tblorders[[#This Row],[expected_delivery_days]]</f>
        <v>1</v>
      </c>
    </row>
    <row r="321" spans="1:15" x14ac:dyDescent="0.2">
      <c r="A321" t="s">
        <v>642</v>
      </c>
      <c r="B321" t="s">
        <v>170</v>
      </c>
      <c r="C321" t="s">
        <v>21</v>
      </c>
      <c r="D321">
        <v>1</v>
      </c>
      <c r="E321" s="1">
        <v>45170</v>
      </c>
      <c r="F321" s="1">
        <v>45174</v>
      </c>
      <c r="G321">
        <v>10</v>
      </c>
      <c r="H321" s="1">
        <v>45185</v>
      </c>
      <c r="I321">
        <v>11</v>
      </c>
      <c r="J321" t="s">
        <v>16</v>
      </c>
      <c r="K321" t="s">
        <v>17</v>
      </c>
      <c r="L321" t="s">
        <v>18</v>
      </c>
      <c r="M321">
        <v>89990</v>
      </c>
      <c r="N321" t="str">
        <f>TEXT(tblorders[[#This Row],[order_date]], "mmm-yyyy")</f>
        <v>Sep-2023</v>
      </c>
      <c r="O321">
        <f>tblorders[[#This Row],[actual_delivery_days]] -tblorders[[#This Row],[expected_delivery_days]]</f>
        <v>1</v>
      </c>
    </row>
    <row r="322" spans="1:15" x14ac:dyDescent="0.2">
      <c r="A322" t="s">
        <v>643</v>
      </c>
      <c r="B322" t="s">
        <v>644</v>
      </c>
      <c r="C322" t="s">
        <v>15</v>
      </c>
      <c r="D322">
        <v>1</v>
      </c>
      <c r="E322" s="1">
        <v>45161</v>
      </c>
      <c r="F322" s="1">
        <v>45164</v>
      </c>
      <c r="G322">
        <v>5</v>
      </c>
      <c r="H322" s="1">
        <v>45170</v>
      </c>
      <c r="I322">
        <v>6</v>
      </c>
      <c r="J322" t="s">
        <v>16</v>
      </c>
      <c r="K322" t="s">
        <v>25</v>
      </c>
      <c r="L322" t="s">
        <v>26</v>
      </c>
      <c r="M322">
        <v>55990</v>
      </c>
      <c r="N322" t="str">
        <f>TEXT(tblorders[[#This Row],[order_date]], "mmm-yyyy")</f>
        <v>Aug-2023</v>
      </c>
      <c r="O322">
        <f>tblorders[[#This Row],[actual_delivery_days]] -tblorders[[#This Row],[expected_delivery_days]]</f>
        <v>1</v>
      </c>
    </row>
    <row r="323" spans="1:15" x14ac:dyDescent="0.2">
      <c r="A323" t="s">
        <v>645</v>
      </c>
      <c r="B323" t="s">
        <v>646</v>
      </c>
      <c r="C323" t="s">
        <v>32</v>
      </c>
      <c r="D323">
        <v>2</v>
      </c>
      <c r="E323" s="1">
        <v>45133</v>
      </c>
      <c r="F323" s="1">
        <v>45138</v>
      </c>
      <c r="G323">
        <v>10</v>
      </c>
      <c r="H323" s="1">
        <v>45148</v>
      </c>
      <c r="I323">
        <v>10</v>
      </c>
      <c r="J323" t="s">
        <v>16</v>
      </c>
      <c r="K323" t="s">
        <v>17</v>
      </c>
      <c r="L323" t="s">
        <v>26</v>
      </c>
      <c r="M323">
        <v>90000</v>
      </c>
      <c r="N323" t="str">
        <f>TEXT(tblorders[[#This Row],[order_date]], "mmm-yyyy")</f>
        <v>Jul-2023</v>
      </c>
      <c r="O323">
        <f>tblorders[[#This Row],[actual_delivery_days]] -tblorders[[#This Row],[expected_delivery_days]]</f>
        <v>0</v>
      </c>
    </row>
    <row r="324" spans="1:15" x14ac:dyDescent="0.2">
      <c r="A324" t="s">
        <v>647</v>
      </c>
      <c r="B324" t="s">
        <v>648</v>
      </c>
      <c r="C324" t="s">
        <v>32</v>
      </c>
      <c r="D324">
        <v>1</v>
      </c>
      <c r="E324" s="1">
        <v>45709</v>
      </c>
      <c r="F324" s="1">
        <v>45711</v>
      </c>
      <c r="G324">
        <v>10</v>
      </c>
      <c r="H324" s="1">
        <v>45722</v>
      </c>
      <c r="I324">
        <v>11</v>
      </c>
      <c r="J324" t="s">
        <v>16</v>
      </c>
      <c r="K324" t="s">
        <v>17</v>
      </c>
      <c r="L324" t="s">
        <v>18</v>
      </c>
      <c r="M324">
        <v>45000</v>
      </c>
      <c r="N324" t="str">
        <f>TEXT(tblorders[[#This Row],[order_date]], "mmm-yyyy")</f>
        <v>Feb-2025</v>
      </c>
      <c r="O324">
        <f>tblorders[[#This Row],[actual_delivery_days]] -tblorders[[#This Row],[expected_delivery_days]]</f>
        <v>1</v>
      </c>
    </row>
    <row r="325" spans="1:15" x14ac:dyDescent="0.2">
      <c r="A325" t="s">
        <v>649</v>
      </c>
      <c r="B325" t="s">
        <v>521</v>
      </c>
      <c r="C325" t="s">
        <v>44</v>
      </c>
      <c r="D325">
        <v>2</v>
      </c>
      <c r="E325" s="1">
        <v>45689</v>
      </c>
      <c r="F325" s="1">
        <v>45694</v>
      </c>
      <c r="G325">
        <v>5</v>
      </c>
      <c r="H325" s="1">
        <v>45700</v>
      </c>
      <c r="I325">
        <v>6</v>
      </c>
      <c r="J325" t="s">
        <v>16</v>
      </c>
      <c r="K325" t="s">
        <v>25</v>
      </c>
      <c r="L325" t="s">
        <v>18</v>
      </c>
      <c r="M325">
        <v>101980</v>
      </c>
      <c r="N325" t="str">
        <f>TEXT(tblorders[[#This Row],[order_date]], "mmm-yyyy")</f>
        <v>Feb-2025</v>
      </c>
      <c r="O325">
        <f>tblorders[[#This Row],[actual_delivery_days]] -tblorders[[#This Row],[expected_delivery_days]]</f>
        <v>1</v>
      </c>
    </row>
    <row r="326" spans="1:15" x14ac:dyDescent="0.2">
      <c r="A326" t="s">
        <v>650</v>
      </c>
      <c r="B326" t="s">
        <v>651</v>
      </c>
      <c r="C326" t="s">
        <v>55</v>
      </c>
      <c r="D326">
        <v>1</v>
      </c>
      <c r="E326" s="1">
        <v>44670</v>
      </c>
      <c r="F326" s="1">
        <v>44675</v>
      </c>
      <c r="G326">
        <v>5</v>
      </c>
      <c r="H326" s="1">
        <v>44680</v>
      </c>
      <c r="I326">
        <v>5</v>
      </c>
      <c r="J326" t="s">
        <v>16</v>
      </c>
      <c r="K326" t="s">
        <v>41</v>
      </c>
      <c r="L326" t="s">
        <v>58</v>
      </c>
      <c r="M326">
        <v>99990</v>
      </c>
      <c r="N326" t="str">
        <f>TEXT(tblorders[[#This Row],[order_date]], "mmm-yyyy")</f>
        <v>Apr-2022</v>
      </c>
      <c r="O326">
        <f>tblorders[[#This Row],[actual_delivery_days]] -tblorders[[#This Row],[expected_delivery_days]]</f>
        <v>0</v>
      </c>
    </row>
    <row r="327" spans="1:15" x14ac:dyDescent="0.2">
      <c r="A327" t="s">
        <v>652</v>
      </c>
      <c r="B327" t="s">
        <v>653</v>
      </c>
      <c r="C327" t="s">
        <v>21</v>
      </c>
      <c r="D327">
        <v>1</v>
      </c>
      <c r="E327" s="1">
        <v>45755</v>
      </c>
      <c r="F327" s="1">
        <v>45757</v>
      </c>
      <c r="G327">
        <v>7</v>
      </c>
      <c r="H327" s="1">
        <v>45765</v>
      </c>
      <c r="I327">
        <v>8</v>
      </c>
      <c r="J327" t="s">
        <v>16</v>
      </c>
      <c r="K327" t="s">
        <v>41</v>
      </c>
      <c r="L327" t="s">
        <v>58</v>
      </c>
      <c r="M327">
        <v>89990</v>
      </c>
      <c r="N327" t="str">
        <f>TEXT(tblorders[[#This Row],[order_date]], "mmm-yyyy")</f>
        <v>Apr-2025</v>
      </c>
      <c r="O327">
        <f>tblorders[[#This Row],[actual_delivery_days]] -tblorders[[#This Row],[expected_delivery_days]]</f>
        <v>1</v>
      </c>
    </row>
    <row r="328" spans="1:15" x14ac:dyDescent="0.2">
      <c r="A328" t="s">
        <v>654</v>
      </c>
      <c r="B328" t="s">
        <v>655</v>
      </c>
      <c r="C328" t="s">
        <v>55</v>
      </c>
      <c r="D328">
        <v>1</v>
      </c>
      <c r="E328" s="1">
        <v>45411</v>
      </c>
      <c r="F328" s="1">
        <v>45415</v>
      </c>
      <c r="G328">
        <v>7</v>
      </c>
      <c r="H328" s="1">
        <v>45421</v>
      </c>
      <c r="I328">
        <v>6</v>
      </c>
      <c r="J328" t="s">
        <v>16</v>
      </c>
      <c r="K328" t="s">
        <v>17</v>
      </c>
      <c r="L328" t="s">
        <v>18</v>
      </c>
      <c r="M328">
        <v>99990</v>
      </c>
      <c r="N328" t="str">
        <f>TEXT(tblorders[[#This Row],[order_date]], "mmm-yyyy")</f>
        <v>Apr-2024</v>
      </c>
      <c r="O328">
        <f>tblorders[[#This Row],[actual_delivery_days]] -tblorders[[#This Row],[expected_delivery_days]]</f>
        <v>-1</v>
      </c>
    </row>
    <row r="329" spans="1:15" x14ac:dyDescent="0.2">
      <c r="A329" t="s">
        <v>656</v>
      </c>
      <c r="B329" t="s">
        <v>657</v>
      </c>
      <c r="C329" t="s">
        <v>29</v>
      </c>
      <c r="D329">
        <v>2</v>
      </c>
      <c r="E329" s="1">
        <v>45539</v>
      </c>
      <c r="F329" s="1">
        <v>45542</v>
      </c>
      <c r="G329">
        <v>7</v>
      </c>
      <c r="H329" s="1">
        <v>45550</v>
      </c>
      <c r="I329">
        <v>8</v>
      </c>
      <c r="J329" t="s">
        <v>16</v>
      </c>
      <c r="K329" t="s">
        <v>17</v>
      </c>
      <c r="L329" t="s">
        <v>18</v>
      </c>
      <c r="M329">
        <v>22000</v>
      </c>
      <c r="N329" t="str">
        <f>TEXT(tblorders[[#This Row],[order_date]], "mmm-yyyy")</f>
        <v>Sep-2024</v>
      </c>
      <c r="O329">
        <f>tblorders[[#This Row],[actual_delivery_days]] -tblorders[[#This Row],[expected_delivery_days]]</f>
        <v>1</v>
      </c>
    </row>
    <row r="330" spans="1:15" x14ac:dyDescent="0.2">
      <c r="A330" t="s">
        <v>658</v>
      </c>
      <c r="B330" t="s">
        <v>659</v>
      </c>
      <c r="C330" t="s">
        <v>21</v>
      </c>
      <c r="D330">
        <v>1</v>
      </c>
      <c r="E330" s="1">
        <v>45710</v>
      </c>
      <c r="F330" s="1">
        <v>45715</v>
      </c>
      <c r="G330">
        <v>7</v>
      </c>
      <c r="H330" s="1">
        <v>45721</v>
      </c>
      <c r="I330">
        <v>6</v>
      </c>
      <c r="J330" t="s">
        <v>16</v>
      </c>
      <c r="K330" t="s">
        <v>17</v>
      </c>
      <c r="L330" t="s">
        <v>18</v>
      </c>
      <c r="M330">
        <v>89990</v>
      </c>
      <c r="N330" t="str">
        <f>TEXT(tblorders[[#This Row],[order_date]], "mmm-yyyy")</f>
        <v>Feb-2025</v>
      </c>
      <c r="O330">
        <f>tblorders[[#This Row],[actual_delivery_days]] -tblorders[[#This Row],[expected_delivery_days]]</f>
        <v>-1</v>
      </c>
    </row>
    <row r="331" spans="1:15" x14ac:dyDescent="0.2">
      <c r="A331" t="s">
        <v>660</v>
      </c>
      <c r="B331" t="s">
        <v>661</v>
      </c>
      <c r="C331" t="s">
        <v>15</v>
      </c>
      <c r="D331">
        <v>1</v>
      </c>
      <c r="E331" s="1">
        <v>45376</v>
      </c>
      <c r="F331" s="1">
        <v>45377</v>
      </c>
      <c r="G331">
        <v>7</v>
      </c>
      <c r="H331" s="1">
        <v>45389</v>
      </c>
      <c r="I331">
        <v>12</v>
      </c>
      <c r="J331" t="s">
        <v>40</v>
      </c>
      <c r="K331" t="s">
        <v>25</v>
      </c>
      <c r="L331" t="s">
        <v>26</v>
      </c>
      <c r="M331">
        <v>55990</v>
      </c>
      <c r="N331" t="str">
        <f>TEXT(tblorders[[#This Row],[order_date]], "mmm-yyyy")</f>
        <v>Mar-2024</v>
      </c>
      <c r="O331">
        <f>tblorders[[#This Row],[actual_delivery_days]] -tblorders[[#This Row],[expected_delivery_days]]</f>
        <v>5</v>
      </c>
    </row>
    <row r="332" spans="1:15" x14ac:dyDescent="0.2">
      <c r="A332" t="s">
        <v>662</v>
      </c>
      <c r="B332" t="s">
        <v>663</v>
      </c>
      <c r="C332" t="s">
        <v>15</v>
      </c>
      <c r="D332">
        <v>1</v>
      </c>
      <c r="E332" s="1">
        <v>45386</v>
      </c>
      <c r="F332" s="1">
        <v>45390</v>
      </c>
      <c r="G332">
        <v>7</v>
      </c>
      <c r="H332" s="1">
        <v>45397</v>
      </c>
      <c r="I332">
        <v>7</v>
      </c>
      <c r="J332" t="s">
        <v>16</v>
      </c>
      <c r="K332" t="s">
        <v>41</v>
      </c>
      <c r="L332" t="s">
        <v>26</v>
      </c>
      <c r="M332">
        <v>55990</v>
      </c>
      <c r="N332" t="str">
        <f>TEXT(tblorders[[#This Row],[order_date]], "mmm-yyyy")</f>
        <v>Apr-2024</v>
      </c>
      <c r="O332">
        <f>tblorders[[#This Row],[actual_delivery_days]] -tblorders[[#This Row],[expected_delivery_days]]</f>
        <v>0</v>
      </c>
    </row>
    <row r="333" spans="1:15" x14ac:dyDescent="0.2">
      <c r="A333" t="s">
        <v>664</v>
      </c>
      <c r="B333" t="s">
        <v>665</v>
      </c>
      <c r="C333" t="s">
        <v>21</v>
      </c>
      <c r="D333">
        <v>1</v>
      </c>
      <c r="E333" s="1">
        <v>45757</v>
      </c>
      <c r="F333" s="1">
        <v>45762</v>
      </c>
      <c r="G333">
        <v>7</v>
      </c>
      <c r="H333" s="1">
        <v>45768</v>
      </c>
      <c r="I333">
        <v>6</v>
      </c>
      <c r="J333" t="s">
        <v>16</v>
      </c>
      <c r="K333" t="s">
        <v>41</v>
      </c>
      <c r="L333" t="s">
        <v>58</v>
      </c>
      <c r="M333">
        <v>89990</v>
      </c>
      <c r="N333" t="str">
        <f>TEXT(tblorders[[#This Row],[order_date]], "mmm-yyyy")</f>
        <v>Apr-2025</v>
      </c>
      <c r="O333">
        <f>tblorders[[#This Row],[actual_delivery_days]] -tblorders[[#This Row],[expected_delivery_days]]</f>
        <v>-1</v>
      </c>
    </row>
    <row r="334" spans="1:15" x14ac:dyDescent="0.2">
      <c r="A334" t="s">
        <v>666</v>
      </c>
      <c r="B334" t="s">
        <v>667</v>
      </c>
      <c r="C334" t="s">
        <v>15</v>
      </c>
      <c r="D334">
        <v>1</v>
      </c>
      <c r="E334" s="1">
        <v>45158</v>
      </c>
      <c r="F334" s="1">
        <v>45160</v>
      </c>
      <c r="G334">
        <v>5</v>
      </c>
      <c r="H334" s="1">
        <v>45167</v>
      </c>
      <c r="I334">
        <v>7</v>
      </c>
      <c r="J334" t="s">
        <v>16</v>
      </c>
      <c r="K334" t="s">
        <v>17</v>
      </c>
      <c r="L334" t="s">
        <v>26</v>
      </c>
      <c r="M334">
        <v>55990</v>
      </c>
      <c r="N334" t="str">
        <f>TEXT(tblorders[[#This Row],[order_date]], "mmm-yyyy")</f>
        <v>Aug-2023</v>
      </c>
      <c r="O334">
        <f>tblorders[[#This Row],[actual_delivery_days]] -tblorders[[#This Row],[expected_delivery_days]]</f>
        <v>2</v>
      </c>
    </row>
    <row r="335" spans="1:15" x14ac:dyDescent="0.2">
      <c r="A335" t="s">
        <v>668</v>
      </c>
      <c r="B335" t="s">
        <v>669</v>
      </c>
      <c r="C335" t="s">
        <v>44</v>
      </c>
      <c r="D335">
        <v>2</v>
      </c>
      <c r="E335" s="1">
        <v>45406</v>
      </c>
      <c r="F335" s="1">
        <v>45411</v>
      </c>
      <c r="G335">
        <v>5</v>
      </c>
      <c r="H335" s="1">
        <v>45416</v>
      </c>
      <c r="I335">
        <v>5</v>
      </c>
      <c r="J335" t="s">
        <v>16</v>
      </c>
      <c r="K335" t="s">
        <v>25</v>
      </c>
      <c r="L335" t="s">
        <v>33</v>
      </c>
      <c r="M335">
        <v>101980</v>
      </c>
      <c r="N335" t="str">
        <f>TEXT(tblorders[[#This Row],[order_date]], "mmm-yyyy")</f>
        <v>Apr-2024</v>
      </c>
      <c r="O335">
        <f>tblorders[[#This Row],[actual_delivery_days]] -tblorders[[#This Row],[expected_delivery_days]]</f>
        <v>0</v>
      </c>
    </row>
    <row r="336" spans="1:15" x14ac:dyDescent="0.2">
      <c r="A336" t="s">
        <v>670</v>
      </c>
      <c r="B336" t="s">
        <v>671</v>
      </c>
      <c r="C336" t="s">
        <v>21</v>
      </c>
      <c r="D336">
        <v>1</v>
      </c>
      <c r="E336" s="1">
        <v>45619</v>
      </c>
      <c r="F336" s="1">
        <v>45621</v>
      </c>
      <c r="G336">
        <v>10</v>
      </c>
      <c r="H336" s="1">
        <v>45634</v>
      </c>
      <c r="I336">
        <v>13</v>
      </c>
      <c r="J336" t="s">
        <v>16</v>
      </c>
      <c r="K336" t="s">
        <v>17</v>
      </c>
      <c r="L336" t="s">
        <v>18</v>
      </c>
      <c r="M336">
        <v>89990</v>
      </c>
      <c r="N336" t="str">
        <f>TEXT(tblorders[[#This Row],[order_date]], "mmm-yyyy")</f>
        <v>Nov-2024</v>
      </c>
      <c r="O336">
        <f>tblorders[[#This Row],[actual_delivery_days]] -tblorders[[#This Row],[expected_delivery_days]]</f>
        <v>3</v>
      </c>
    </row>
    <row r="337" spans="1:15" x14ac:dyDescent="0.2">
      <c r="A337" t="s">
        <v>672</v>
      </c>
      <c r="B337" t="s">
        <v>673</v>
      </c>
      <c r="C337" t="s">
        <v>15</v>
      </c>
      <c r="D337">
        <v>2</v>
      </c>
      <c r="E337" s="1">
        <v>45615</v>
      </c>
      <c r="F337" s="1">
        <v>45620</v>
      </c>
      <c r="G337">
        <v>5</v>
      </c>
      <c r="H337" s="1">
        <v>45627</v>
      </c>
      <c r="I337">
        <v>7</v>
      </c>
      <c r="J337" t="s">
        <v>16</v>
      </c>
      <c r="K337" t="s">
        <v>25</v>
      </c>
      <c r="L337" t="s">
        <v>18</v>
      </c>
      <c r="M337">
        <v>111980</v>
      </c>
      <c r="N337" t="str">
        <f>TEXT(tblorders[[#This Row],[order_date]], "mmm-yyyy")</f>
        <v>Nov-2024</v>
      </c>
      <c r="O337">
        <f>tblorders[[#This Row],[actual_delivery_days]] -tblorders[[#This Row],[expected_delivery_days]]</f>
        <v>2</v>
      </c>
    </row>
    <row r="338" spans="1:15" x14ac:dyDescent="0.2">
      <c r="A338" t="s">
        <v>674</v>
      </c>
      <c r="B338" t="s">
        <v>675</v>
      </c>
      <c r="C338" t="s">
        <v>32</v>
      </c>
      <c r="D338">
        <v>1</v>
      </c>
      <c r="E338" s="1">
        <v>44762</v>
      </c>
      <c r="F338" s="1">
        <v>44766</v>
      </c>
      <c r="G338">
        <v>10</v>
      </c>
      <c r="H338" s="1">
        <v>44777</v>
      </c>
      <c r="I338">
        <v>11</v>
      </c>
      <c r="J338" t="s">
        <v>16</v>
      </c>
      <c r="K338" t="s">
        <v>17</v>
      </c>
      <c r="L338" t="s">
        <v>22</v>
      </c>
      <c r="M338">
        <v>45000</v>
      </c>
      <c r="N338" t="str">
        <f>TEXT(tblorders[[#This Row],[order_date]], "mmm-yyyy")</f>
        <v>Jul-2022</v>
      </c>
      <c r="O338">
        <f>tblorders[[#This Row],[actual_delivery_days]] -tblorders[[#This Row],[expected_delivery_days]]</f>
        <v>1</v>
      </c>
    </row>
    <row r="339" spans="1:15" x14ac:dyDescent="0.2">
      <c r="A339" t="s">
        <v>676</v>
      </c>
      <c r="B339" t="s">
        <v>677</v>
      </c>
      <c r="C339" t="s">
        <v>21</v>
      </c>
      <c r="D339">
        <v>1</v>
      </c>
      <c r="E339" s="1">
        <v>45183</v>
      </c>
      <c r="F339" s="1">
        <v>45187</v>
      </c>
      <c r="G339">
        <v>10</v>
      </c>
      <c r="H339" s="1">
        <v>45197</v>
      </c>
      <c r="I339">
        <v>10</v>
      </c>
      <c r="J339" t="s">
        <v>16</v>
      </c>
      <c r="K339" t="s">
        <v>25</v>
      </c>
      <c r="L339" t="s">
        <v>18</v>
      </c>
      <c r="M339">
        <v>89990</v>
      </c>
      <c r="N339" t="str">
        <f>TEXT(tblorders[[#This Row],[order_date]], "mmm-yyyy")</f>
        <v>Sep-2023</v>
      </c>
      <c r="O339">
        <f>tblorders[[#This Row],[actual_delivery_days]] -tblorders[[#This Row],[expected_delivery_days]]</f>
        <v>0</v>
      </c>
    </row>
    <row r="340" spans="1:15" x14ac:dyDescent="0.2">
      <c r="A340" t="s">
        <v>678</v>
      </c>
      <c r="B340" t="s">
        <v>482</v>
      </c>
      <c r="C340" t="s">
        <v>55</v>
      </c>
      <c r="D340">
        <v>1</v>
      </c>
      <c r="E340" s="1">
        <v>45284</v>
      </c>
      <c r="F340" s="1">
        <v>45286</v>
      </c>
      <c r="G340">
        <v>10</v>
      </c>
      <c r="H340" s="1">
        <v>45298</v>
      </c>
      <c r="I340">
        <v>12</v>
      </c>
      <c r="J340" t="s">
        <v>16</v>
      </c>
      <c r="K340" t="s">
        <v>17</v>
      </c>
      <c r="L340" t="s">
        <v>58</v>
      </c>
      <c r="M340">
        <v>99990</v>
      </c>
      <c r="N340" t="str">
        <f>TEXT(tblorders[[#This Row],[order_date]], "mmm-yyyy")</f>
        <v>Dec-2023</v>
      </c>
      <c r="O340">
        <f>tblorders[[#This Row],[actual_delivery_days]] -tblorders[[#This Row],[expected_delivery_days]]</f>
        <v>2</v>
      </c>
    </row>
    <row r="341" spans="1:15" x14ac:dyDescent="0.2">
      <c r="A341" t="s">
        <v>679</v>
      </c>
      <c r="B341" t="s">
        <v>680</v>
      </c>
      <c r="C341" t="s">
        <v>21</v>
      </c>
      <c r="D341">
        <v>1</v>
      </c>
      <c r="E341" s="1">
        <v>45730</v>
      </c>
      <c r="F341" s="1">
        <v>45732</v>
      </c>
      <c r="G341">
        <v>5</v>
      </c>
      <c r="H341" s="1">
        <v>45737</v>
      </c>
      <c r="I341">
        <v>5</v>
      </c>
      <c r="J341" t="s">
        <v>16</v>
      </c>
      <c r="K341" t="s">
        <v>25</v>
      </c>
      <c r="L341" t="s">
        <v>58</v>
      </c>
      <c r="M341">
        <v>89990</v>
      </c>
      <c r="N341" t="str">
        <f>TEXT(tblorders[[#This Row],[order_date]], "mmm-yyyy")</f>
        <v>Mar-2025</v>
      </c>
      <c r="O341">
        <f>tblorders[[#This Row],[actual_delivery_days]] -tblorders[[#This Row],[expected_delivery_days]]</f>
        <v>0</v>
      </c>
    </row>
    <row r="342" spans="1:15" x14ac:dyDescent="0.2">
      <c r="A342" t="s">
        <v>681</v>
      </c>
      <c r="B342" t="s">
        <v>682</v>
      </c>
      <c r="C342" t="s">
        <v>29</v>
      </c>
      <c r="D342">
        <v>2</v>
      </c>
      <c r="E342" s="1">
        <v>45669</v>
      </c>
      <c r="F342" s="1">
        <v>45672</v>
      </c>
      <c r="G342">
        <v>10</v>
      </c>
      <c r="H342" s="1">
        <v>45682</v>
      </c>
      <c r="I342">
        <v>10</v>
      </c>
      <c r="J342" t="s">
        <v>16</v>
      </c>
      <c r="K342" t="s">
        <v>17</v>
      </c>
      <c r="L342" t="s">
        <v>22</v>
      </c>
      <c r="M342">
        <v>22000</v>
      </c>
      <c r="N342" t="str">
        <f>TEXT(tblorders[[#This Row],[order_date]], "mmm-yyyy")</f>
        <v>Jan-2025</v>
      </c>
      <c r="O342">
        <f>tblorders[[#This Row],[actual_delivery_days]] -tblorders[[#This Row],[expected_delivery_days]]</f>
        <v>0</v>
      </c>
    </row>
    <row r="343" spans="1:15" x14ac:dyDescent="0.2">
      <c r="A343" t="s">
        <v>683</v>
      </c>
      <c r="B343" t="s">
        <v>684</v>
      </c>
      <c r="C343" t="s">
        <v>32</v>
      </c>
      <c r="D343">
        <v>2</v>
      </c>
      <c r="E343" s="1">
        <v>45692</v>
      </c>
      <c r="F343" s="1">
        <v>45697</v>
      </c>
      <c r="G343">
        <v>7</v>
      </c>
      <c r="H343" s="1">
        <v>45704</v>
      </c>
      <c r="I343">
        <v>7</v>
      </c>
      <c r="J343" t="s">
        <v>16</v>
      </c>
      <c r="K343" t="s">
        <v>17</v>
      </c>
      <c r="L343" t="s">
        <v>26</v>
      </c>
      <c r="M343">
        <v>90000</v>
      </c>
      <c r="N343" t="str">
        <f>TEXT(tblorders[[#This Row],[order_date]], "mmm-yyyy")</f>
        <v>Feb-2025</v>
      </c>
      <c r="O343">
        <f>tblorders[[#This Row],[actual_delivery_days]] -tblorders[[#This Row],[expected_delivery_days]]</f>
        <v>0</v>
      </c>
    </row>
    <row r="344" spans="1:15" x14ac:dyDescent="0.2">
      <c r="A344" t="s">
        <v>685</v>
      </c>
      <c r="B344" t="s">
        <v>569</v>
      </c>
      <c r="C344" t="s">
        <v>32</v>
      </c>
      <c r="D344">
        <v>1</v>
      </c>
      <c r="E344" s="1">
        <v>45682</v>
      </c>
      <c r="F344" s="1">
        <v>45686</v>
      </c>
      <c r="G344">
        <v>7</v>
      </c>
      <c r="H344" s="1">
        <v>45693</v>
      </c>
      <c r="I344">
        <v>7</v>
      </c>
      <c r="J344" t="s">
        <v>16</v>
      </c>
      <c r="K344" t="s">
        <v>41</v>
      </c>
      <c r="L344" t="s">
        <v>58</v>
      </c>
      <c r="M344">
        <v>45000</v>
      </c>
      <c r="N344" t="str">
        <f>TEXT(tblorders[[#This Row],[order_date]], "mmm-yyyy")</f>
        <v>Jan-2025</v>
      </c>
      <c r="O344">
        <f>tblorders[[#This Row],[actual_delivery_days]] -tblorders[[#This Row],[expected_delivery_days]]</f>
        <v>0</v>
      </c>
    </row>
    <row r="345" spans="1:15" x14ac:dyDescent="0.2">
      <c r="A345" t="s">
        <v>686</v>
      </c>
      <c r="B345" t="s">
        <v>687</v>
      </c>
      <c r="C345" t="s">
        <v>44</v>
      </c>
      <c r="D345">
        <v>1</v>
      </c>
      <c r="E345" s="1">
        <v>45130</v>
      </c>
      <c r="F345" s="1">
        <v>45132</v>
      </c>
      <c r="G345">
        <v>10</v>
      </c>
      <c r="H345" s="1">
        <v>45142</v>
      </c>
      <c r="I345">
        <v>10</v>
      </c>
      <c r="J345" t="s">
        <v>16</v>
      </c>
      <c r="K345" t="s">
        <v>25</v>
      </c>
      <c r="L345" t="s">
        <v>26</v>
      </c>
      <c r="M345">
        <v>50990</v>
      </c>
      <c r="N345" t="str">
        <f>TEXT(tblorders[[#This Row],[order_date]], "mmm-yyyy")</f>
        <v>Jul-2023</v>
      </c>
      <c r="O345">
        <f>tblorders[[#This Row],[actual_delivery_days]] -tblorders[[#This Row],[expected_delivery_days]]</f>
        <v>0</v>
      </c>
    </row>
    <row r="346" spans="1:15" x14ac:dyDescent="0.2">
      <c r="A346" t="s">
        <v>688</v>
      </c>
      <c r="B346" t="s">
        <v>689</v>
      </c>
      <c r="C346" t="s">
        <v>29</v>
      </c>
      <c r="D346">
        <v>2</v>
      </c>
      <c r="E346" s="1">
        <v>45318</v>
      </c>
      <c r="F346" s="1">
        <v>45322</v>
      </c>
      <c r="G346">
        <v>5</v>
      </c>
      <c r="H346" s="1">
        <v>45328</v>
      </c>
      <c r="I346">
        <v>6</v>
      </c>
      <c r="J346" t="s">
        <v>16</v>
      </c>
      <c r="K346" t="s">
        <v>25</v>
      </c>
      <c r="L346" t="s">
        <v>33</v>
      </c>
      <c r="M346">
        <v>22000</v>
      </c>
      <c r="N346" t="str">
        <f>TEXT(tblorders[[#This Row],[order_date]], "mmm-yyyy")</f>
        <v>Jan-2024</v>
      </c>
      <c r="O346">
        <f>tblorders[[#This Row],[actual_delivery_days]] -tblorders[[#This Row],[expected_delivery_days]]</f>
        <v>1</v>
      </c>
    </row>
    <row r="347" spans="1:15" x14ac:dyDescent="0.2">
      <c r="A347" t="s">
        <v>690</v>
      </c>
      <c r="B347" t="s">
        <v>691</v>
      </c>
      <c r="C347" t="s">
        <v>21</v>
      </c>
      <c r="D347">
        <v>1</v>
      </c>
      <c r="E347" s="1">
        <v>45780</v>
      </c>
      <c r="F347" s="1">
        <v>45781</v>
      </c>
      <c r="G347">
        <v>7</v>
      </c>
      <c r="H347" s="1">
        <v>45791</v>
      </c>
      <c r="I347">
        <v>10</v>
      </c>
      <c r="J347" t="s">
        <v>16</v>
      </c>
      <c r="K347" t="s">
        <v>25</v>
      </c>
      <c r="L347" t="s">
        <v>22</v>
      </c>
      <c r="M347">
        <v>89990</v>
      </c>
      <c r="N347" t="str">
        <f>TEXT(tblorders[[#This Row],[order_date]], "mmm-yyyy")</f>
        <v>May-2025</v>
      </c>
      <c r="O347">
        <f>tblorders[[#This Row],[actual_delivery_days]] -tblorders[[#This Row],[expected_delivery_days]]</f>
        <v>3</v>
      </c>
    </row>
    <row r="348" spans="1:15" x14ac:dyDescent="0.2">
      <c r="A348" t="s">
        <v>692</v>
      </c>
      <c r="B348" t="s">
        <v>693</v>
      </c>
      <c r="C348" t="s">
        <v>15</v>
      </c>
      <c r="D348">
        <v>1</v>
      </c>
      <c r="E348" s="1">
        <v>45341</v>
      </c>
      <c r="F348" s="1">
        <v>45345</v>
      </c>
      <c r="G348">
        <v>10</v>
      </c>
      <c r="H348" s="1">
        <v>45356</v>
      </c>
      <c r="I348">
        <v>11</v>
      </c>
      <c r="J348" t="s">
        <v>40</v>
      </c>
      <c r="K348" t="s">
        <v>25</v>
      </c>
      <c r="L348" t="s">
        <v>18</v>
      </c>
      <c r="M348">
        <v>55990</v>
      </c>
      <c r="N348" t="str">
        <f>TEXT(tblorders[[#This Row],[order_date]], "mmm-yyyy")</f>
        <v>Feb-2024</v>
      </c>
      <c r="O348">
        <f>tblorders[[#This Row],[actual_delivery_days]] -tblorders[[#This Row],[expected_delivery_days]]</f>
        <v>1</v>
      </c>
    </row>
    <row r="349" spans="1:15" x14ac:dyDescent="0.2">
      <c r="A349" t="s">
        <v>694</v>
      </c>
      <c r="B349" t="s">
        <v>695</v>
      </c>
      <c r="C349" t="s">
        <v>32</v>
      </c>
      <c r="D349">
        <v>1</v>
      </c>
      <c r="E349" s="1">
        <v>45619</v>
      </c>
      <c r="F349" s="1">
        <v>45623</v>
      </c>
      <c r="G349">
        <v>7</v>
      </c>
      <c r="H349" s="1">
        <v>45630</v>
      </c>
      <c r="I349">
        <v>7</v>
      </c>
      <c r="J349" t="s">
        <v>16</v>
      </c>
      <c r="K349" t="s">
        <v>25</v>
      </c>
      <c r="L349" t="s">
        <v>18</v>
      </c>
      <c r="M349">
        <v>45000</v>
      </c>
      <c r="N349" t="str">
        <f>TEXT(tblorders[[#This Row],[order_date]], "mmm-yyyy")</f>
        <v>Nov-2024</v>
      </c>
      <c r="O349">
        <f>tblorders[[#This Row],[actual_delivery_days]] -tblorders[[#This Row],[expected_delivery_days]]</f>
        <v>0</v>
      </c>
    </row>
    <row r="350" spans="1:15" x14ac:dyDescent="0.2">
      <c r="A350" t="s">
        <v>696</v>
      </c>
      <c r="B350" t="s">
        <v>697</v>
      </c>
      <c r="C350" t="s">
        <v>55</v>
      </c>
      <c r="D350">
        <v>1</v>
      </c>
      <c r="E350" s="1">
        <v>45108</v>
      </c>
      <c r="F350" s="1">
        <v>45109</v>
      </c>
      <c r="G350">
        <v>7</v>
      </c>
      <c r="H350" s="1">
        <v>45117</v>
      </c>
      <c r="I350">
        <v>8</v>
      </c>
      <c r="J350" t="s">
        <v>16</v>
      </c>
      <c r="K350" t="s">
        <v>17</v>
      </c>
      <c r="L350" t="s">
        <v>58</v>
      </c>
      <c r="M350">
        <v>99990</v>
      </c>
      <c r="N350" t="str">
        <f>TEXT(tblorders[[#This Row],[order_date]], "mmm-yyyy")</f>
        <v>Jul-2023</v>
      </c>
      <c r="O350">
        <f>tblorders[[#This Row],[actual_delivery_days]] -tblorders[[#This Row],[expected_delivery_days]]</f>
        <v>1</v>
      </c>
    </row>
    <row r="351" spans="1:15" x14ac:dyDescent="0.2">
      <c r="A351" t="s">
        <v>698</v>
      </c>
      <c r="B351" t="s">
        <v>287</v>
      </c>
      <c r="C351" t="s">
        <v>44</v>
      </c>
      <c r="D351">
        <v>1</v>
      </c>
      <c r="E351" s="1">
        <v>45628</v>
      </c>
      <c r="F351" s="1">
        <v>45632</v>
      </c>
      <c r="G351">
        <v>10</v>
      </c>
      <c r="H351" s="1">
        <v>45645</v>
      </c>
      <c r="I351">
        <v>13</v>
      </c>
      <c r="J351" t="s">
        <v>16</v>
      </c>
      <c r="K351" t="s">
        <v>41</v>
      </c>
      <c r="L351" t="s">
        <v>33</v>
      </c>
      <c r="M351">
        <v>50990</v>
      </c>
      <c r="N351" t="str">
        <f>TEXT(tblorders[[#This Row],[order_date]], "mmm-yyyy")</f>
        <v>Dec-2024</v>
      </c>
      <c r="O351">
        <f>tblorders[[#This Row],[actual_delivery_days]] -tblorders[[#This Row],[expected_delivery_days]]</f>
        <v>3</v>
      </c>
    </row>
    <row r="352" spans="1:15" x14ac:dyDescent="0.2">
      <c r="A352" t="s">
        <v>699</v>
      </c>
      <c r="B352" t="s">
        <v>700</v>
      </c>
      <c r="C352" t="s">
        <v>44</v>
      </c>
      <c r="D352">
        <v>2</v>
      </c>
      <c r="E352" s="1">
        <v>45703</v>
      </c>
      <c r="F352" s="1">
        <v>45708</v>
      </c>
      <c r="G352">
        <v>7</v>
      </c>
      <c r="H352" s="1">
        <v>45716</v>
      </c>
      <c r="I352">
        <v>8</v>
      </c>
      <c r="J352" t="s">
        <v>16</v>
      </c>
      <c r="K352" t="s">
        <v>41</v>
      </c>
      <c r="L352" t="s">
        <v>58</v>
      </c>
      <c r="M352">
        <v>101980</v>
      </c>
      <c r="N352" t="str">
        <f>TEXT(tblorders[[#This Row],[order_date]], "mmm-yyyy")</f>
        <v>Feb-2025</v>
      </c>
      <c r="O352">
        <f>tblorders[[#This Row],[actual_delivery_days]] -tblorders[[#This Row],[expected_delivery_days]]</f>
        <v>1</v>
      </c>
    </row>
    <row r="353" spans="1:15" x14ac:dyDescent="0.2">
      <c r="A353" t="s">
        <v>701</v>
      </c>
      <c r="B353" t="s">
        <v>702</v>
      </c>
      <c r="C353" t="s">
        <v>32</v>
      </c>
      <c r="D353">
        <v>2</v>
      </c>
      <c r="E353" s="1">
        <v>44889</v>
      </c>
      <c r="F353" s="1">
        <v>44890</v>
      </c>
      <c r="G353">
        <v>10</v>
      </c>
      <c r="H353" s="1">
        <v>44902</v>
      </c>
      <c r="I353">
        <v>12</v>
      </c>
      <c r="J353" t="s">
        <v>16</v>
      </c>
      <c r="K353" t="s">
        <v>25</v>
      </c>
      <c r="L353" t="s">
        <v>33</v>
      </c>
      <c r="M353">
        <v>90000</v>
      </c>
      <c r="N353" t="str">
        <f>TEXT(tblorders[[#This Row],[order_date]], "mmm-yyyy")</f>
        <v>Nov-2022</v>
      </c>
      <c r="O353">
        <f>tblorders[[#This Row],[actual_delivery_days]] -tblorders[[#This Row],[expected_delivery_days]]</f>
        <v>2</v>
      </c>
    </row>
    <row r="354" spans="1:15" x14ac:dyDescent="0.2">
      <c r="A354" t="s">
        <v>703</v>
      </c>
      <c r="B354" t="s">
        <v>704</v>
      </c>
      <c r="C354" t="s">
        <v>55</v>
      </c>
      <c r="D354">
        <v>1</v>
      </c>
      <c r="E354" s="1">
        <v>45782</v>
      </c>
      <c r="F354" s="1">
        <v>45785</v>
      </c>
      <c r="G354">
        <v>10</v>
      </c>
      <c r="H354" s="1">
        <v>45795</v>
      </c>
      <c r="I354">
        <v>10</v>
      </c>
      <c r="J354" t="s">
        <v>16</v>
      </c>
      <c r="K354" t="s">
        <v>25</v>
      </c>
      <c r="L354" t="s">
        <v>22</v>
      </c>
      <c r="M354">
        <v>99990</v>
      </c>
      <c r="N354" t="str">
        <f>TEXT(tblorders[[#This Row],[order_date]], "mmm-yyyy")</f>
        <v>May-2025</v>
      </c>
      <c r="O354">
        <f>tblorders[[#This Row],[actual_delivery_days]] -tblorders[[#This Row],[expected_delivery_days]]</f>
        <v>0</v>
      </c>
    </row>
    <row r="355" spans="1:15" x14ac:dyDescent="0.2">
      <c r="A355" t="s">
        <v>705</v>
      </c>
      <c r="B355" t="s">
        <v>148</v>
      </c>
      <c r="C355" t="s">
        <v>15</v>
      </c>
      <c r="D355">
        <v>1</v>
      </c>
      <c r="E355" s="1">
        <v>44926</v>
      </c>
      <c r="F355" s="1">
        <v>44931</v>
      </c>
      <c r="G355">
        <v>10</v>
      </c>
      <c r="H355" s="1">
        <v>44944</v>
      </c>
      <c r="I355">
        <v>13</v>
      </c>
      <c r="J355" t="s">
        <v>16</v>
      </c>
      <c r="K355" t="s">
        <v>25</v>
      </c>
      <c r="L355" t="s">
        <v>33</v>
      </c>
      <c r="M355">
        <v>55990</v>
      </c>
      <c r="N355" t="str">
        <f>TEXT(tblorders[[#This Row],[order_date]], "mmm-yyyy")</f>
        <v>Dec-2022</v>
      </c>
      <c r="O355">
        <f>tblorders[[#This Row],[actual_delivery_days]] -tblorders[[#This Row],[expected_delivery_days]]</f>
        <v>3</v>
      </c>
    </row>
    <row r="356" spans="1:15" x14ac:dyDescent="0.2">
      <c r="A356" t="s">
        <v>706</v>
      </c>
      <c r="B356" t="s">
        <v>707</v>
      </c>
      <c r="C356" t="s">
        <v>15</v>
      </c>
      <c r="D356">
        <v>1</v>
      </c>
      <c r="E356" s="1">
        <v>44759</v>
      </c>
      <c r="F356" s="1">
        <v>44762</v>
      </c>
      <c r="G356">
        <v>10</v>
      </c>
      <c r="H356" s="1">
        <v>44772</v>
      </c>
      <c r="I356">
        <v>10</v>
      </c>
      <c r="J356" t="s">
        <v>16</v>
      </c>
      <c r="K356" t="s">
        <v>17</v>
      </c>
      <c r="L356" t="s">
        <v>26</v>
      </c>
      <c r="M356">
        <v>55990</v>
      </c>
      <c r="N356" t="str">
        <f>TEXT(tblorders[[#This Row],[order_date]], "mmm-yyyy")</f>
        <v>Jul-2022</v>
      </c>
      <c r="O356">
        <f>tblorders[[#This Row],[actual_delivery_days]] -tblorders[[#This Row],[expected_delivery_days]]</f>
        <v>0</v>
      </c>
    </row>
    <row r="357" spans="1:15" x14ac:dyDescent="0.2">
      <c r="A357" t="s">
        <v>708</v>
      </c>
      <c r="B357" t="s">
        <v>709</v>
      </c>
      <c r="C357" t="s">
        <v>44</v>
      </c>
      <c r="D357">
        <v>1</v>
      </c>
      <c r="E357" s="1">
        <v>45002</v>
      </c>
      <c r="F357" s="1">
        <v>45005</v>
      </c>
      <c r="G357">
        <v>7</v>
      </c>
      <c r="H357" s="1">
        <v>45014</v>
      </c>
      <c r="I357">
        <v>9</v>
      </c>
      <c r="J357" t="s">
        <v>16</v>
      </c>
      <c r="K357" t="s">
        <v>41</v>
      </c>
      <c r="L357" t="s">
        <v>26</v>
      </c>
      <c r="M357">
        <v>50990</v>
      </c>
      <c r="N357" t="str">
        <f>TEXT(tblorders[[#This Row],[order_date]], "mmm-yyyy")</f>
        <v>Mar-2023</v>
      </c>
      <c r="O357">
        <f>tblorders[[#This Row],[actual_delivery_days]] -tblorders[[#This Row],[expected_delivery_days]]</f>
        <v>2</v>
      </c>
    </row>
    <row r="358" spans="1:15" x14ac:dyDescent="0.2">
      <c r="A358" t="s">
        <v>710</v>
      </c>
      <c r="B358" t="s">
        <v>711</v>
      </c>
      <c r="C358" t="s">
        <v>15</v>
      </c>
      <c r="D358">
        <v>1</v>
      </c>
      <c r="E358" s="1">
        <v>45776</v>
      </c>
      <c r="F358" s="1">
        <v>45779</v>
      </c>
      <c r="G358">
        <v>10</v>
      </c>
      <c r="H358" s="1">
        <v>45789</v>
      </c>
      <c r="I358">
        <v>10</v>
      </c>
      <c r="J358" t="s">
        <v>16</v>
      </c>
      <c r="K358" t="s">
        <v>17</v>
      </c>
      <c r="L358" t="s">
        <v>22</v>
      </c>
      <c r="M358">
        <v>55990</v>
      </c>
      <c r="N358" t="str">
        <f>TEXT(tblorders[[#This Row],[order_date]], "mmm-yyyy")</f>
        <v>Apr-2025</v>
      </c>
      <c r="O358">
        <f>tblorders[[#This Row],[actual_delivery_days]] -tblorders[[#This Row],[expected_delivery_days]]</f>
        <v>0</v>
      </c>
    </row>
    <row r="359" spans="1:15" x14ac:dyDescent="0.2">
      <c r="A359" t="s">
        <v>712</v>
      </c>
      <c r="B359" t="s">
        <v>713</v>
      </c>
      <c r="C359" t="s">
        <v>29</v>
      </c>
      <c r="D359">
        <v>1</v>
      </c>
      <c r="E359" s="1">
        <v>45417</v>
      </c>
      <c r="F359" s="1">
        <v>45422</v>
      </c>
      <c r="G359">
        <v>5</v>
      </c>
      <c r="H359" s="1">
        <v>45425</v>
      </c>
      <c r="I359">
        <v>3</v>
      </c>
      <c r="J359" t="s">
        <v>16</v>
      </c>
      <c r="K359" t="s">
        <v>25</v>
      </c>
      <c r="L359" t="s">
        <v>18</v>
      </c>
      <c r="M359">
        <v>11000</v>
      </c>
      <c r="N359" t="str">
        <f>TEXT(tblorders[[#This Row],[order_date]], "mmm-yyyy")</f>
        <v>May-2024</v>
      </c>
      <c r="O359">
        <f>tblorders[[#This Row],[actual_delivery_days]] -tblorders[[#This Row],[expected_delivery_days]]</f>
        <v>-2</v>
      </c>
    </row>
    <row r="360" spans="1:15" x14ac:dyDescent="0.2">
      <c r="A360" t="s">
        <v>714</v>
      </c>
      <c r="B360" t="s">
        <v>715</v>
      </c>
      <c r="C360" t="s">
        <v>29</v>
      </c>
      <c r="D360">
        <v>2</v>
      </c>
      <c r="E360" s="1">
        <v>45787</v>
      </c>
      <c r="F360" s="1">
        <v>45789</v>
      </c>
      <c r="G360">
        <v>5</v>
      </c>
      <c r="H360" s="1">
        <v>45796</v>
      </c>
      <c r="I360">
        <v>7</v>
      </c>
      <c r="J360" t="s">
        <v>16</v>
      </c>
      <c r="K360" t="s">
        <v>25</v>
      </c>
      <c r="L360" t="s">
        <v>22</v>
      </c>
      <c r="M360">
        <v>22000</v>
      </c>
      <c r="N360" t="str">
        <f>TEXT(tblorders[[#This Row],[order_date]], "mmm-yyyy")</f>
        <v>May-2025</v>
      </c>
      <c r="O360">
        <f>tblorders[[#This Row],[actual_delivery_days]] -tblorders[[#This Row],[expected_delivery_days]]</f>
        <v>2</v>
      </c>
    </row>
    <row r="361" spans="1:15" x14ac:dyDescent="0.2">
      <c r="A361" t="s">
        <v>716</v>
      </c>
      <c r="B361" t="s">
        <v>202</v>
      </c>
      <c r="C361" t="s">
        <v>21</v>
      </c>
      <c r="D361">
        <v>1</v>
      </c>
      <c r="E361" s="1">
        <v>45423</v>
      </c>
      <c r="F361" s="1">
        <v>45428</v>
      </c>
      <c r="G361">
        <v>5</v>
      </c>
      <c r="H361" s="1">
        <v>45433</v>
      </c>
      <c r="I361">
        <v>5</v>
      </c>
      <c r="J361" t="s">
        <v>16</v>
      </c>
      <c r="K361" t="s">
        <v>41</v>
      </c>
      <c r="L361" t="s">
        <v>58</v>
      </c>
      <c r="M361">
        <v>89990</v>
      </c>
      <c r="N361" t="str">
        <f>TEXT(tblorders[[#This Row],[order_date]], "mmm-yyyy")</f>
        <v>May-2024</v>
      </c>
      <c r="O361">
        <f>tblorders[[#This Row],[actual_delivery_days]] -tblorders[[#This Row],[expected_delivery_days]]</f>
        <v>0</v>
      </c>
    </row>
    <row r="362" spans="1:15" x14ac:dyDescent="0.2">
      <c r="A362" t="s">
        <v>717</v>
      </c>
      <c r="B362" t="s">
        <v>718</v>
      </c>
      <c r="C362" t="s">
        <v>21</v>
      </c>
      <c r="D362">
        <v>2</v>
      </c>
      <c r="E362" s="1">
        <v>45484</v>
      </c>
      <c r="F362" s="1">
        <v>45485</v>
      </c>
      <c r="G362">
        <v>10</v>
      </c>
      <c r="H362" s="1">
        <v>45493</v>
      </c>
      <c r="I362">
        <v>8</v>
      </c>
      <c r="J362" t="s">
        <v>16</v>
      </c>
      <c r="K362" t="s">
        <v>17</v>
      </c>
      <c r="L362" t="s">
        <v>18</v>
      </c>
      <c r="M362">
        <v>179980</v>
      </c>
      <c r="N362" t="str">
        <f>TEXT(tblorders[[#This Row],[order_date]], "mmm-yyyy")</f>
        <v>Jul-2024</v>
      </c>
      <c r="O362">
        <f>tblorders[[#This Row],[actual_delivery_days]] -tblorders[[#This Row],[expected_delivery_days]]</f>
        <v>-2</v>
      </c>
    </row>
    <row r="363" spans="1:15" x14ac:dyDescent="0.2">
      <c r="A363" t="s">
        <v>719</v>
      </c>
      <c r="B363" t="s">
        <v>117</v>
      </c>
      <c r="C363" t="s">
        <v>55</v>
      </c>
      <c r="D363">
        <v>1</v>
      </c>
      <c r="E363" s="1">
        <v>45508</v>
      </c>
      <c r="F363" s="1">
        <v>45513</v>
      </c>
      <c r="G363">
        <v>5</v>
      </c>
      <c r="H363" s="1">
        <v>45523</v>
      </c>
      <c r="I363">
        <v>10</v>
      </c>
      <c r="J363" t="s">
        <v>61</v>
      </c>
      <c r="K363" t="s">
        <v>25</v>
      </c>
      <c r="L363" t="s">
        <v>26</v>
      </c>
      <c r="M363">
        <v>99990</v>
      </c>
      <c r="N363" t="str">
        <f>TEXT(tblorders[[#This Row],[order_date]], "mmm-yyyy")</f>
        <v>Aug-2024</v>
      </c>
      <c r="O363">
        <f>tblorders[[#This Row],[actual_delivery_days]] -tblorders[[#This Row],[expected_delivery_days]]</f>
        <v>5</v>
      </c>
    </row>
    <row r="364" spans="1:15" x14ac:dyDescent="0.2">
      <c r="A364" t="s">
        <v>720</v>
      </c>
      <c r="B364" t="s">
        <v>721</v>
      </c>
      <c r="C364" t="s">
        <v>29</v>
      </c>
      <c r="D364">
        <v>1</v>
      </c>
      <c r="E364" s="1">
        <v>45644</v>
      </c>
      <c r="F364" s="1">
        <v>45645</v>
      </c>
      <c r="G364">
        <v>5</v>
      </c>
      <c r="H364" s="1">
        <v>45650</v>
      </c>
      <c r="I364">
        <v>5</v>
      </c>
      <c r="J364" t="s">
        <v>16</v>
      </c>
      <c r="K364" t="s">
        <v>41</v>
      </c>
      <c r="L364" t="s">
        <v>58</v>
      </c>
      <c r="M364">
        <v>11000</v>
      </c>
      <c r="N364" t="str">
        <f>TEXT(tblorders[[#This Row],[order_date]], "mmm-yyyy")</f>
        <v>Dec-2024</v>
      </c>
      <c r="O364">
        <f>tblorders[[#This Row],[actual_delivery_days]] -tblorders[[#This Row],[expected_delivery_days]]</f>
        <v>0</v>
      </c>
    </row>
    <row r="365" spans="1:15" x14ac:dyDescent="0.2">
      <c r="A365" t="s">
        <v>722</v>
      </c>
      <c r="B365" t="s">
        <v>723</v>
      </c>
      <c r="C365" t="s">
        <v>15</v>
      </c>
      <c r="D365">
        <v>1</v>
      </c>
      <c r="E365" s="1">
        <v>45345</v>
      </c>
      <c r="F365" s="1">
        <v>45348</v>
      </c>
      <c r="G365">
        <v>5</v>
      </c>
      <c r="H365" s="1">
        <v>45355</v>
      </c>
      <c r="I365">
        <v>7</v>
      </c>
      <c r="J365" t="s">
        <v>16</v>
      </c>
      <c r="K365" t="s">
        <v>41</v>
      </c>
      <c r="L365" t="s">
        <v>26</v>
      </c>
      <c r="M365">
        <v>55990</v>
      </c>
      <c r="N365" t="str">
        <f>TEXT(tblorders[[#This Row],[order_date]], "mmm-yyyy")</f>
        <v>Feb-2024</v>
      </c>
      <c r="O365">
        <f>tblorders[[#This Row],[actual_delivery_days]] -tblorders[[#This Row],[expected_delivery_days]]</f>
        <v>2</v>
      </c>
    </row>
    <row r="366" spans="1:15" x14ac:dyDescent="0.2">
      <c r="A366" t="s">
        <v>724</v>
      </c>
      <c r="B366" t="s">
        <v>725</v>
      </c>
      <c r="C366" t="s">
        <v>44</v>
      </c>
      <c r="D366">
        <v>1</v>
      </c>
      <c r="E366" s="1">
        <v>45780</v>
      </c>
      <c r="F366" s="1">
        <v>45782</v>
      </c>
      <c r="G366">
        <v>5</v>
      </c>
      <c r="H366" s="1">
        <v>45787</v>
      </c>
      <c r="I366">
        <v>5</v>
      </c>
      <c r="J366" t="s">
        <v>16</v>
      </c>
      <c r="K366" t="s">
        <v>25</v>
      </c>
      <c r="L366" t="s">
        <v>18</v>
      </c>
      <c r="M366">
        <v>50990</v>
      </c>
      <c r="N366" t="str">
        <f>TEXT(tblorders[[#This Row],[order_date]], "mmm-yyyy")</f>
        <v>May-2025</v>
      </c>
      <c r="O366">
        <f>tblorders[[#This Row],[actual_delivery_days]] -tblorders[[#This Row],[expected_delivery_days]]</f>
        <v>0</v>
      </c>
    </row>
    <row r="367" spans="1:15" x14ac:dyDescent="0.2">
      <c r="A367" t="s">
        <v>726</v>
      </c>
      <c r="B367" t="s">
        <v>727</v>
      </c>
      <c r="C367" t="s">
        <v>44</v>
      </c>
      <c r="D367">
        <v>2</v>
      </c>
      <c r="E367" s="1">
        <v>44812</v>
      </c>
      <c r="F367" s="1">
        <v>44816</v>
      </c>
      <c r="G367">
        <v>7</v>
      </c>
      <c r="H367" s="1">
        <v>44823</v>
      </c>
      <c r="I367">
        <v>7</v>
      </c>
      <c r="J367" t="s">
        <v>16</v>
      </c>
      <c r="K367" t="s">
        <v>17</v>
      </c>
      <c r="L367" t="s">
        <v>18</v>
      </c>
      <c r="M367">
        <v>101980</v>
      </c>
      <c r="N367" t="str">
        <f>TEXT(tblorders[[#This Row],[order_date]], "mmm-yyyy")</f>
        <v>Sep-2022</v>
      </c>
      <c r="O367">
        <f>tblorders[[#This Row],[actual_delivery_days]] -tblorders[[#This Row],[expected_delivery_days]]</f>
        <v>0</v>
      </c>
    </row>
    <row r="368" spans="1:15" x14ac:dyDescent="0.2">
      <c r="A368" t="s">
        <v>728</v>
      </c>
      <c r="B368" t="s">
        <v>729</v>
      </c>
      <c r="C368" t="s">
        <v>15</v>
      </c>
      <c r="D368">
        <v>1</v>
      </c>
      <c r="E368" s="1">
        <v>45115</v>
      </c>
      <c r="F368" s="1">
        <v>45116</v>
      </c>
      <c r="G368">
        <v>7</v>
      </c>
      <c r="H368" s="1">
        <v>45123</v>
      </c>
      <c r="I368">
        <v>7</v>
      </c>
      <c r="J368" t="s">
        <v>16</v>
      </c>
      <c r="K368" t="s">
        <v>17</v>
      </c>
      <c r="L368" t="s">
        <v>33</v>
      </c>
      <c r="M368">
        <v>55990</v>
      </c>
      <c r="N368" t="str">
        <f>TEXT(tblorders[[#This Row],[order_date]], "mmm-yyyy")</f>
        <v>Jul-2023</v>
      </c>
      <c r="O368">
        <f>tblorders[[#This Row],[actual_delivery_days]] -tblorders[[#This Row],[expected_delivery_days]]</f>
        <v>0</v>
      </c>
    </row>
    <row r="369" spans="1:15" x14ac:dyDescent="0.2">
      <c r="A369" t="s">
        <v>730</v>
      </c>
      <c r="B369" t="s">
        <v>731</v>
      </c>
      <c r="C369" t="s">
        <v>32</v>
      </c>
      <c r="D369">
        <v>1</v>
      </c>
      <c r="E369" s="1">
        <v>45115</v>
      </c>
      <c r="F369" s="1">
        <v>45120</v>
      </c>
      <c r="G369">
        <v>5</v>
      </c>
      <c r="H369" s="1">
        <v>45128</v>
      </c>
      <c r="I369">
        <v>8</v>
      </c>
      <c r="J369" t="s">
        <v>16</v>
      </c>
      <c r="K369" t="s">
        <v>41</v>
      </c>
      <c r="L369" t="s">
        <v>58</v>
      </c>
      <c r="M369">
        <v>45000</v>
      </c>
      <c r="N369" t="str">
        <f>TEXT(tblorders[[#This Row],[order_date]], "mmm-yyyy")</f>
        <v>Jul-2023</v>
      </c>
      <c r="O369">
        <f>tblorders[[#This Row],[actual_delivery_days]] -tblorders[[#This Row],[expected_delivery_days]]</f>
        <v>3</v>
      </c>
    </row>
    <row r="370" spans="1:15" x14ac:dyDescent="0.2">
      <c r="A370" t="s">
        <v>732</v>
      </c>
      <c r="B370" t="s">
        <v>733</v>
      </c>
      <c r="C370" t="s">
        <v>32</v>
      </c>
      <c r="D370">
        <v>1</v>
      </c>
      <c r="E370" s="1">
        <v>45693</v>
      </c>
      <c r="F370" s="1">
        <v>45694</v>
      </c>
      <c r="G370">
        <v>10</v>
      </c>
      <c r="H370" s="1">
        <v>45707</v>
      </c>
      <c r="I370">
        <v>13</v>
      </c>
      <c r="J370" t="s">
        <v>16</v>
      </c>
      <c r="K370" t="s">
        <v>17</v>
      </c>
      <c r="L370" t="s">
        <v>58</v>
      </c>
      <c r="M370">
        <v>45000</v>
      </c>
      <c r="N370" t="str">
        <f>TEXT(tblorders[[#This Row],[order_date]], "mmm-yyyy")</f>
        <v>Feb-2025</v>
      </c>
      <c r="O370">
        <f>tblorders[[#This Row],[actual_delivery_days]] -tblorders[[#This Row],[expected_delivery_days]]</f>
        <v>3</v>
      </c>
    </row>
    <row r="371" spans="1:15" x14ac:dyDescent="0.2">
      <c r="A371" t="s">
        <v>734</v>
      </c>
      <c r="B371" t="s">
        <v>735</v>
      </c>
      <c r="C371" t="s">
        <v>29</v>
      </c>
      <c r="D371">
        <v>1</v>
      </c>
      <c r="E371" s="1">
        <v>44887</v>
      </c>
      <c r="F371" s="1">
        <v>44889</v>
      </c>
      <c r="G371">
        <v>7</v>
      </c>
      <c r="H371" s="1">
        <v>44899</v>
      </c>
      <c r="I371">
        <v>10</v>
      </c>
      <c r="J371" t="s">
        <v>40</v>
      </c>
      <c r="K371" t="s">
        <v>17</v>
      </c>
      <c r="L371" t="s">
        <v>22</v>
      </c>
      <c r="M371">
        <v>11000</v>
      </c>
      <c r="N371" t="str">
        <f>TEXT(tblorders[[#This Row],[order_date]], "mmm-yyyy")</f>
        <v>Nov-2022</v>
      </c>
      <c r="O371">
        <f>tblorders[[#This Row],[actual_delivery_days]] -tblorders[[#This Row],[expected_delivery_days]]</f>
        <v>3</v>
      </c>
    </row>
    <row r="372" spans="1:15" x14ac:dyDescent="0.2">
      <c r="A372" t="s">
        <v>736</v>
      </c>
      <c r="B372" t="s">
        <v>737</v>
      </c>
      <c r="C372" t="s">
        <v>55</v>
      </c>
      <c r="D372">
        <v>1</v>
      </c>
      <c r="E372" s="1">
        <v>44761</v>
      </c>
      <c r="F372" s="1">
        <v>44765</v>
      </c>
      <c r="G372">
        <v>7</v>
      </c>
      <c r="H372" s="1">
        <v>44775</v>
      </c>
      <c r="I372">
        <v>10</v>
      </c>
      <c r="J372" t="s">
        <v>16</v>
      </c>
      <c r="K372" t="s">
        <v>17</v>
      </c>
      <c r="L372" t="s">
        <v>22</v>
      </c>
      <c r="M372">
        <v>99990</v>
      </c>
      <c r="N372" t="str">
        <f>TEXT(tblorders[[#This Row],[order_date]], "mmm-yyyy")</f>
        <v>Jul-2022</v>
      </c>
      <c r="O372">
        <f>tblorders[[#This Row],[actual_delivery_days]] -tblorders[[#This Row],[expected_delivery_days]]</f>
        <v>3</v>
      </c>
    </row>
    <row r="373" spans="1:15" x14ac:dyDescent="0.2">
      <c r="A373" t="s">
        <v>738</v>
      </c>
      <c r="B373" t="s">
        <v>739</v>
      </c>
      <c r="C373" t="s">
        <v>32</v>
      </c>
      <c r="D373">
        <v>2</v>
      </c>
      <c r="E373" s="1">
        <v>45783</v>
      </c>
      <c r="F373" s="1">
        <v>45788</v>
      </c>
      <c r="G373">
        <v>10</v>
      </c>
      <c r="H373" s="1">
        <v>45798</v>
      </c>
      <c r="I373">
        <v>10</v>
      </c>
      <c r="J373" t="s">
        <v>16</v>
      </c>
      <c r="K373" t="s">
        <v>17</v>
      </c>
      <c r="L373" t="s">
        <v>18</v>
      </c>
      <c r="M373">
        <v>90000</v>
      </c>
      <c r="N373" t="str">
        <f>TEXT(tblorders[[#This Row],[order_date]], "mmm-yyyy")</f>
        <v>May-2025</v>
      </c>
      <c r="O373">
        <f>tblorders[[#This Row],[actual_delivery_days]] -tblorders[[#This Row],[expected_delivery_days]]</f>
        <v>0</v>
      </c>
    </row>
    <row r="374" spans="1:15" x14ac:dyDescent="0.2">
      <c r="A374" t="s">
        <v>740</v>
      </c>
      <c r="B374" t="s">
        <v>741</v>
      </c>
      <c r="C374" t="s">
        <v>15</v>
      </c>
      <c r="D374">
        <v>1</v>
      </c>
      <c r="E374" s="1">
        <v>45556</v>
      </c>
      <c r="F374" s="1">
        <v>45557</v>
      </c>
      <c r="G374">
        <v>5</v>
      </c>
      <c r="H374" s="1">
        <v>45561</v>
      </c>
      <c r="I374">
        <v>4</v>
      </c>
      <c r="J374" t="s">
        <v>16</v>
      </c>
      <c r="K374" t="s">
        <v>17</v>
      </c>
      <c r="L374" t="s">
        <v>33</v>
      </c>
      <c r="M374">
        <v>55990</v>
      </c>
      <c r="N374" t="str">
        <f>TEXT(tblorders[[#This Row],[order_date]], "mmm-yyyy")</f>
        <v>Sep-2024</v>
      </c>
      <c r="O374">
        <f>tblorders[[#This Row],[actual_delivery_days]] -tblorders[[#This Row],[expected_delivery_days]]</f>
        <v>-1</v>
      </c>
    </row>
    <row r="375" spans="1:15" x14ac:dyDescent="0.2">
      <c r="A375" t="s">
        <v>742</v>
      </c>
      <c r="B375" t="s">
        <v>279</v>
      </c>
      <c r="C375" t="s">
        <v>15</v>
      </c>
      <c r="D375">
        <v>2</v>
      </c>
      <c r="E375" s="1">
        <v>45541</v>
      </c>
      <c r="F375" s="1">
        <v>45544</v>
      </c>
      <c r="G375">
        <v>7</v>
      </c>
      <c r="H375" s="1">
        <v>45549</v>
      </c>
      <c r="I375">
        <v>5</v>
      </c>
      <c r="J375" t="s">
        <v>16</v>
      </c>
      <c r="K375" t="s">
        <v>41</v>
      </c>
      <c r="L375" t="s">
        <v>26</v>
      </c>
      <c r="M375">
        <v>111980</v>
      </c>
      <c r="N375" t="str">
        <f>TEXT(tblorders[[#This Row],[order_date]], "mmm-yyyy")</f>
        <v>Sep-2024</v>
      </c>
      <c r="O375">
        <f>tblorders[[#This Row],[actual_delivery_days]] -tblorders[[#This Row],[expected_delivery_days]]</f>
        <v>-2</v>
      </c>
    </row>
    <row r="376" spans="1:15" x14ac:dyDescent="0.2">
      <c r="A376" t="s">
        <v>743</v>
      </c>
      <c r="B376" t="s">
        <v>744</v>
      </c>
      <c r="C376" t="s">
        <v>21</v>
      </c>
      <c r="D376">
        <v>1</v>
      </c>
      <c r="E376" s="1">
        <v>45638</v>
      </c>
      <c r="F376" s="1">
        <v>45641</v>
      </c>
      <c r="G376">
        <v>7</v>
      </c>
      <c r="H376" s="1">
        <v>45649</v>
      </c>
      <c r="I376">
        <v>8</v>
      </c>
      <c r="J376" t="s">
        <v>16</v>
      </c>
      <c r="K376" t="s">
        <v>17</v>
      </c>
      <c r="L376" t="s">
        <v>58</v>
      </c>
      <c r="M376">
        <v>89990</v>
      </c>
      <c r="N376" t="str">
        <f>TEXT(tblorders[[#This Row],[order_date]], "mmm-yyyy")</f>
        <v>Dec-2024</v>
      </c>
      <c r="O376">
        <f>tblorders[[#This Row],[actual_delivery_days]] -tblorders[[#This Row],[expected_delivery_days]]</f>
        <v>1</v>
      </c>
    </row>
    <row r="377" spans="1:15" x14ac:dyDescent="0.2">
      <c r="A377" t="s">
        <v>745</v>
      </c>
      <c r="B377" t="s">
        <v>746</v>
      </c>
      <c r="C377" t="s">
        <v>44</v>
      </c>
      <c r="D377">
        <v>2</v>
      </c>
      <c r="E377" s="1">
        <v>45636</v>
      </c>
      <c r="F377" s="1">
        <v>45637</v>
      </c>
      <c r="G377">
        <v>7</v>
      </c>
      <c r="H377" s="1">
        <v>45646</v>
      </c>
      <c r="I377">
        <v>9</v>
      </c>
      <c r="J377" t="s">
        <v>16</v>
      </c>
      <c r="K377" t="s">
        <v>25</v>
      </c>
      <c r="L377" t="s">
        <v>18</v>
      </c>
      <c r="M377">
        <v>101980</v>
      </c>
      <c r="N377" t="str">
        <f>TEXT(tblorders[[#This Row],[order_date]], "mmm-yyyy")</f>
        <v>Dec-2024</v>
      </c>
      <c r="O377">
        <f>tblorders[[#This Row],[actual_delivery_days]] -tblorders[[#This Row],[expected_delivery_days]]</f>
        <v>2</v>
      </c>
    </row>
    <row r="378" spans="1:15" x14ac:dyDescent="0.2">
      <c r="A378" t="s">
        <v>747</v>
      </c>
      <c r="B378" t="s">
        <v>748</v>
      </c>
      <c r="C378" t="s">
        <v>32</v>
      </c>
      <c r="D378">
        <v>1</v>
      </c>
      <c r="E378" s="1">
        <v>45404</v>
      </c>
      <c r="F378" s="1">
        <v>45406</v>
      </c>
      <c r="G378">
        <v>10</v>
      </c>
      <c r="H378" s="1">
        <v>45416</v>
      </c>
      <c r="I378">
        <v>10</v>
      </c>
      <c r="J378" t="s">
        <v>16</v>
      </c>
      <c r="K378" t="s">
        <v>41</v>
      </c>
      <c r="L378" t="s">
        <v>26</v>
      </c>
      <c r="M378">
        <v>45000</v>
      </c>
      <c r="N378" t="str">
        <f>TEXT(tblorders[[#This Row],[order_date]], "mmm-yyyy")</f>
        <v>Apr-2024</v>
      </c>
      <c r="O378">
        <f>tblorders[[#This Row],[actual_delivery_days]] -tblorders[[#This Row],[expected_delivery_days]]</f>
        <v>0</v>
      </c>
    </row>
    <row r="379" spans="1:15" x14ac:dyDescent="0.2">
      <c r="A379" t="s">
        <v>749</v>
      </c>
      <c r="B379" t="s">
        <v>750</v>
      </c>
      <c r="C379" t="s">
        <v>15</v>
      </c>
      <c r="D379">
        <v>1</v>
      </c>
      <c r="E379" s="1">
        <v>45718</v>
      </c>
      <c r="F379" s="1">
        <v>45719</v>
      </c>
      <c r="G379">
        <v>7</v>
      </c>
      <c r="H379" s="1">
        <v>45725</v>
      </c>
      <c r="I379">
        <v>6</v>
      </c>
      <c r="J379" t="s">
        <v>16</v>
      </c>
      <c r="K379" t="s">
        <v>25</v>
      </c>
      <c r="L379" t="s">
        <v>33</v>
      </c>
      <c r="M379">
        <v>55990</v>
      </c>
      <c r="N379" t="str">
        <f>TEXT(tblorders[[#This Row],[order_date]], "mmm-yyyy")</f>
        <v>Mar-2025</v>
      </c>
      <c r="O379">
        <f>tblorders[[#This Row],[actual_delivery_days]] -tblorders[[#This Row],[expected_delivery_days]]</f>
        <v>-1</v>
      </c>
    </row>
    <row r="380" spans="1:15" x14ac:dyDescent="0.2">
      <c r="A380" t="s">
        <v>751</v>
      </c>
      <c r="B380" t="s">
        <v>752</v>
      </c>
      <c r="C380" t="s">
        <v>55</v>
      </c>
      <c r="D380">
        <v>1</v>
      </c>
      <c r="E380" s="1">
        <v>45554</v>
      </c>
      <c r="F380" s="1">
        <v>45555</v>
      </c>
      <c r="G380">
        <v>7</v>
      </c>
      <c r="H380" s="1">
        <v>45562</v>
      </c>
      <c r="I380">
        <v>7</v>
      </c>
      <c r="J380" t="s">
        <v>16</v>
      </c>
      <c r="K380" t="s">
        <v>41</v>
      </c>
      <c r="L380" t="s">
        <v>58</v>
      </c>
      <c r="M380">
        <v>99990</v>
      </c>
      <c r="N380" t="str">
        <f>TEXT(tblorders[[#This Row],[order_date]], "mmm-yyyy")</f>
        <v>Sep-2024</v>
      </c>
      <c r="O380">
        <f>tblorders[[#This Row],[actual_delivery_days]] -tblorders[[#This Row],[expected_delivery_days]]</f>
        <v>0</v>
      </c>
    </row>
    <row r="381" spans="1:15" x14ac:dyDescent="0.2">
      <c r="A381" t="s">
        <v>753</v>
      </c>
      <c r="B381" t="s">
        <v>754</v>
      </c>
      <c r="C381" t="s">
        <v>55</v>
      </c>
      <c r="D381">
        <v>1</v>
      </c>
      <c r="E381" s="1">
        <v>45454</v>
      </c>
      <c r="F381" s="1">
        <v>45455</v>
      </c>
      <c r="G381">
        <v>10</v>
      </c>
      <c r="H381" s="1">
        <v>45464</v>
      </c>
      <c r="I381">
        <v>9</v>
      </c>
      <c r="J381" t="s">
        <v>16</v>
      </c>
      <c r="K381" t="s">
        <v>41</v>
      </c>
      <c r="L381" t="s">
        <v>58</v>
      </c>
      <c r="M381">
        <v>99990</v>
      </c>
      <c r="N381" t="str">
        <f>TEXT(tblorders[[#This Row],[order_date]], "mmm-yyyy")</f>
        <v>Jun-2024</v>
      </c>
      <c r="O381">
        <f>tblorders[[#This Row],[actual_delivery_days]] -tblorders[[#This Row],[expected_delivery_days]]</f>
        <v>-1</v>
      </c>
    </row>
    <row r="382" spans="1:15" x14ac:dyDescent="0.2">
      <c r="A382" t="s">
        <v>755</v>
      </c>
      <c r="B382" t="s">
        <v>756</v>
      </c>
      <c r="C382" t="s">
        <v>15</v>
      </c>
      <c r="D382">
        <v>2</v>
      </c>
      <c r="E382" s="1">
        <v>45786</v>
      </c>
      <c r="F382" s="1">
        <v>45787</v>
      </c>
      <c r="G382">
        <v>7</v>
      </c>
      <c r="H382" s="1">
        <v>45794</v>
      </c>
      <c r="I382">
        <v>7</v>
      </c>
      <c r="J382" t="s">
        <v>16</v>
      </c>
      <c r="K382" t="s">
        <v>25</v>
      </c>
      <c r="L382" t="s">
        <v>58</v>
      </c>
      <c r="M382">
        <v>111980</v>
      </c>
      <c r="N382" t="str">
        <f>TEXT(tblorders[[#This Row],[order_date]], "mmm-yyyy")</f>
        <v>May-2025</v>
      </c>
      <c r="O382">
        <f>tblorders[[#This Row],[actual_delivery_days]] -tblorders[[#This Row],[expected_delivery_days]]</f>
        <v>0</v>
      </c>
    </row>
    <row r="383" spans="1:15" x14ac:dyDescent="0.2">
      <c r="A383" t="s">
        <v>757</v>
      </c>
      <c r="B383" t="s">
        <v>758</v>
      </c>
      <c r="C383" t="s">
        <v>15</v>
      </c>
      <c r="D383">
        <v>1</v>
      </c>
      <c r="E383" s="1">
        <v>45491</v>
      </c>
      <c r="F383" s="1">
        <v>45495</v>
      </c>
      <c r="G383">
        <v>7</v>
      </c>
      <c r="H383" s="1">
        <v>45502</v>
      </c>
      <c r="I383">
        <v>7</v>
      </c>
      <c r="J383" t="s">
        <v>16</v>
      </c>
      <c r="K383" t="s">
        <v>25</v>
      </c>
      <c r="L383" t="s">
        <v>26</v>
      </c>
      <c r="M383">
        <v>55990</v>
      </c>
      <c r="N383" t="str">
        <f>TEXT(tblorders[[#This Row],[order_date]], "mmm-yyyy")</f>
        <v>Jul-2024</v>
      </c>
      <c r="O383">
        <f>tblorders[[#This Row],[actual_delivery_days]] -tblorders[[#This Row],[expected_delivery_days]]</f>
        <v>0</v>
      </c>
    </row>
    <row r="384" spans="1:15" x14ac:dyDescent="0.2">
      <c r="A384" t="s">
        <v>759</v>
      </c>
      <c r="B384" t="s">
        <v>760</v>
      </c>
      <c r="C384" t="s">
        <v>44</v>
      </c>
      <c r="D384">
        <v>1</v>
      </c>
      <c r="E384" s="1">
        <v>45565</v>
      </c>
      <c r="F384" s="1">
        <v>45567</v>
      </c>
      <c r="G384">
        <v>7</v>
      </c>
      <c r="H384" s="1">
        <v>45574</v>
      </c>
      <c r="I384">
        <v>7</v>
      </c>
      <c r="J384" t="s">
        <v>16</v>
      </c>
      <c r="K384" t="s">
        <v>41</v>
      </c>
      <c r="L384" t="s">
        <v>18</v>
      </c>
      <c r="M384">
        <v>50990</v>
      </c>
      <c r="N384" t="str">
        <f>TEXT(tblorders[[#This Row],[order_date]], "mmm-yyyy")</f>
        <v>Sep-2024</v>
      </c>
      <c r="O384">
        <f>tblorders[[#This Row],[actual_delivery_days]] -tblorders[[#This Row],[expected_delivery_days]]</f>
        <v>0</v>
      </c>
    </row>
    <row r="385" spans="1:15" x14ac:dyDescent="0.2">
      <c r="A385" t="s">
        <v>761</v>
      </c>
      <c r="B385" t="s">
        <v>762</v>
      </c>
      <c r="C385" t="s">
        <v>44</v>
      </c>
      <c r="D385">
        <v>1</v>
      </c>
      <c r="E385" s="1">
        <v>45287</v>
      </c>
      <c r="F385" s="1">
        <v>45289</v>
      </c>
      <c r="G385">
        <v>7</v>
      </c>
      <c r="H385" s="1">
        <v>45297</v>
      </c>
      <c r="I385">
        <v>8</v>
      </c>
      <c r="J385" t="s">
        <v>16</v>
      </c>
      <c r="K385" t="s">
        <v>41</v>
      </c>
      <c r="L385" t="s">
        <v>22</v>
      </c>
      <c r="M385">
        <v>50990</v>
      </c>
      <c r="N385" t="str">
        <f>TEXT(tblorders[[#This Row],[order_date]], "mmm-yyyy")</f>
        <v>Dec-2023</v>
      </c>
      <c r="O385">
        <f>tblorders[[#This Row],[actual_delivery_days]] -tblorders[[#This Row],[expected_delivery_days]]</f>
        <v>1</v>
      </c>
    </row>
    <row r="386" spans="1:15" x14ac:dyDescent="0.2">
      <c r="A386" t="s">
        <v>763</v>
      </c>
      <c r="B386" t="s">
        <v>764</v>
      </c>
      <c r="C386" t="s">
        <v>29</v>
      </c>
      <c r="D386">
        <v>1</v>
      </c>
      <c r="E386" s="1">
        <v>45592</v>
      </c>
      <c r="F386" s="1">
        <v>45594</v>
      </c>
      <c r="G386">
        <v>7</v>
      </c>
      <c r="H386" s="1">
        <v>45601</v>
      </c>
      <c r="I386">
        <v>7</v>
      </c>
      <c r="J386" t="s">
        <v>16</v>
      </c>
      <c r="K386" t="s">
        <v>41</v>
      </c>
      <c r="L386" t="s">
        <v>58</v>
      </c>
      <c r="M386">
        <v>11000</v>
      </c>
      <c r="N386" t="str">
        <f>TEXT(tblorders[[#This Row],[order_date]], "mmm-yyyy")</f>
        <v>Oct-2024</v>
      </c>
      <c r="O386">
        <f>tblorders[[#This Row],[actual_delivery_days]] -tblorders[[#This Row],[expected_delivery_days]]</f>
        <v>0</v>
      </c>
    </row>
    <row r="387" spans="1:15" x14ac:dyDescent="0.2">
      <c r="A387" t="s">
        <v>765</v>
      </c>
      <c r="B387" t="s">
        <v>766</v>
      </c>
      <c r="C387" t="s">
        <v>55</v>
      </c>
      <c r="D387">
        <v>1</v>
      </c>
      <c r="E387" s="1">
        <v>45396</v>
      </c>
      <c r="F387" s="1">
        <v>45400</v>
      </c>
      <c r="G387">
        <v>10</v>
      </c>
      <c r="H387" s="1">
        <v>45410</v>
      </c>
      <c r="I387">
        <v>10</v>
      </c>
      <c r="J387" t="s">
        <v>16</v>
      </c>
      <c r="K387" t="s">
        <v>41</v>
      </c>
      <c r="L387" t="s">
        <v>22</v>
      </c>
      <c r="M387">
        <v>99990</v>
      </c>
      <c r="N387" t="str">
        <f>TEXT(tblorders[[#This Row],[order_date]], "mmm-yyyy")</f>
        <v>Apr-2024</v>
      </c>
      <c r="O387">
        <f>tblorders[[#This Row],[actual_delivery_days]] -tblorders[[#This Row],[expected_delivery_days]]</f>
        <v>0</v>
      </c>
    </row>
    <row r="388" spans="1:15" x14ac:dyDescent="0.2">
      <c r="A388" t="s">
        <v>767</v>
      </c>
      <c r="B388" t="s">
        <v>768</v>
      </c>
      <c r="C388" t="s">
        <v>29</v>
      </c>
      <c r="D388">
        <v>1</v>
      </c>
      <c r="E388" s="1">
        <v>45231</v>
      </c>
      <c r="F388" s="1">
        <v>45236</v>
      </c>
      <c r="G388">
        <v>5</v>
      </c>
      <c r="H388" s="1">
        <v>45244</v>
      </c>
      <c r="I388">
        <v>8</v>
      </c>
      <c r="J388" t="s">
        <v>16</v>
      </c>
      <c r="K388" t="s">
        <v>41</v>
      </c>
      <c r="L388" t="s">
        <v>22</v>
      </c>
      <c r="M388">
        <v>11000</v>
      </c>
      <c r="N388" t="str">
        <f>TEXT(tblorders[[#This Row],[order_date]], "mmm-yyyy")</f>
        <v>Nov-2023</v>
      </c>
      <c r="O388">
        <f>tblorders[[#This Row],[actual_delivery_days]] -tblorders[[#This Row],[expected_delivery_days]]</f>
        <v>3</v>
      </c>
    </row>
    <row r="389" spans="1:15" x14ac:dyDescent="0.2">
      <c r="A389" t="s">
        <v>769</v>
      </c>
      <c r="B389" t="s">
        <v>770</v>
      </c>
      <c r="C389" t="s">
        <v>55</v>
      </c>
      <c r="D389">
        <v>1</v>
      </c>
      <c r="E389" s="1">
        <v>45771</v>
      </c>
      <c r="F389" s="1">
        <v>45774</v>
      </c>
      <c r="G389">
        <v>10</v>
      </c>
      <c r="H389" s="1">
        <v>45785</v>
      </c>
      <c r="I389">
        <v>11</v>
      </c>
      <c r="J389" t="s">
        <v>16</v>
      </c>
      <c r="K389" t="s">
        <v>25</v>
      </c>
      <c r="L389" t="s">
        <v>58</v>
      </c>
      <c r="M389">
        <v>99990</v>
      </c>
      <c r="N389" t="str">
        <f>TEXT(tblorders[[#This Row],[order_date]], "mmm-yyyy")</f>
        <v>Apr-2025</v>
      </c>
      <c r="O389">
        <f>tblorders[[#This Row],[actual_delivery_days]] -tblorders[[#This Row],[expected_delivery_days]]</f>
        <v>1</v>
      </c>
    </row>
    <row r="390" spans="1:15" x14ac:dyDescent="0.2">
      <c r="A390" t="s">
        <v>771</v>
      </c>
      <c r="B390" t="s">
        <v>772</v>
      </c>
      <c r="C390" t="s">
        <v>15</v>
      </c>
      <c r="D390">
        <v>1</v>
      </c>
      <c r="E390" s="1">
        <v>44959</v>
      </c>
      <c r="F390" s="1">
        <v>44963</v>
      </c>
      <c r="G390">
        <v>7</v>
      </c>
      <c r="H390" s="1">
        <v>44970</v>
      </c>
      <c r="I390">
        <v>7</v>
      </c>
      <c r="J390" t="s">
        <v>16</v>
      </c>
      <c r="K390" t="s">
        <v>25</v>
      </c>
      <c r="L390" t="s">
        <v>58</v>
      </c>
      <c r="M390">
        <v>55990</v>
      </c>
      <c r="N390" t="str">
        <f>TEXT(tblorders[[#This Row],[order_date]], "mmm-yyyy")</f>
        <v>Feb-2023</v>
      </c>
      <c r="O390">
        <f>tblorders[[#This Row],[actual_delivery_days]] -tblorders[[#This Row],[expected_delivery_days]]</f>
        <v>0</v>
      </c>
    </row>
    <row r="391" spans="1:15" x14ac:dyDescent="0.2">
      <c r="A391" t="s">
        <v>773</v>
      </c>
      <c r="B391" t="s">
        <v>774</v>
      </c>
      <c r="C391" t="s">
        <v>32</v>
      </c>
      <c r="D391">
        <v>1</v>
      </c>
      <c r="E391" s="1">
        <v>45348</v>
      </c>
      <c r="F391" s="1">
        <v>45353</v>
      </c>
      <c r="G391">
        <v>10</v>
      </c>
      <c r="H391" s="1">
        <v>45361</v>
      </c>
      <c r="I391">
        <v>8</v>
      </c>
      <c r="J391" t="s">
        <v>16</v>
      </c>
      <c r="K391" t="s">
        <v>41</v>
      </c>
      <c r="L391" t="s">
        <v>22</v>
      </c>
      <c r="M391">
        <v>45000</v>
      </c>
      <c r="N391" t="str">
        <f>TEXT(tblorders[[#This Row],[order_date]], "mmm-yyyy")</f>
        <v>Feb-2024</v>
      </c>
      <c r="O391">
        <f>tblorders[[#This Row],[actual_delivery_days]] -tblorders[[#This Row],[expected_delivery_days]]</f>
        <v>-2</v>
      </c>
    </row>
    <row r="392" spans="1:15" x14ac:dyDescent="0.2">
      <c r="A392" t="s">
        <v>775</v>
      </c>
      <c r="B392" t="s">
        <v>776</v>
      </c>
      <c r="C392" t="s">
        <v>44</v>
      </c>
      <c r="D392">
        <v>1</v>
      </c>
      <c r="E392" s="1">
        <v>45574</v>
      </c>
      <c r="F392" s="1">
        <v>45575</v>
      </c>
      <c r="G392">
        <v>7</v>
      </c>
      <c r="H392" s="1">
        <v>45584</v>
      </c>
      <c r="I392">
        <v>9</v>
      </c>
      <c r="J392" t="s">
        <v>16</v>
      </c>
      <c r="K392" t="s">
        <v>17</v>
      </c>
      <c r="L392" t="s">
        <v>22</v>
      </c>
      <c r="M392">
        <v>50990</v>
      </c>
      <c r="N392" t="str">
        <f>TEXT(tblorders[[#This Row],[order_date]], "mmm-yyyy")</f>
        <v>Oct-2024</v>
      </c>
      <c r="O392">
        <f>tblorders[[#This Row],[actual_delivery_days]] -tblorders[[#This Row],[expected_delivery_days]]</f>
        <v>2</v>
      </c>
    </row>
    <row r="393" spans="1:15" x14ac:dyDescent="0.2">
      <c r="A393" t="s">
        <v>777</v>
      </c>
      <c r="B393" t="s">
        <v>778</v>
      </c>
      <c r="C393" t="s">
        <v>15</v>
      </c>
      <c r="D393">
        <v>1</v>
      </c>
      <c r="E393" s="1">
        <v>45670</v>
      </c>
      <c r="F393" s="1">
        <v>45672</v>
      </c>
      <c r="G393">
        <v>5</v>
      </c>
      <c r="H393" s="1">
        <v>45677</v>
      </c>
      <c r="I393">
        <v>5</v>
      </c>
      <c r="J393" t="s">
        <v>16</v>
      </c>
      <c r="K393" t="s">
        <v>25</v>
      </c>
      <c r="L393" t="s">
        <v>26</v>
      </c>
      <c r="M393">
        <v>55990</v>
      </c>
      <c r="N393" t="str">
        <f>TEXT(tblorders[[#This Row],[order_date]], "mmm-yyyy")</f>
        <v>Jan-2025</v>
      </c>
      <c r="O393">
        <f>tblorders[[#This Row],[actual_delivery_days]] -tblorders[[#This Row],[expected_delivery_days]]</f>
        <v>0</v>
      </c>
    </row>
    <row r="394" spans="1:15" x14ac:dyDescent="0.2">
      <c r="A394" t="s">
        <v>779</v>
      </c>
      <c r="B394" t="s">
        <v>702</v>
      </c>
      <c r="C394" t="s">
        <v>44</v>
      </c>
      <c r="D394">
        <v>2</v>
      </c>
      <c r="E394" s="1">
        <v>45356</v>
      </c>
      <c r="F394" s="1">
        <v>45361</v>
      </c>
      <c r="G394">
        <v>7</v>
      </c>
      <c r="H394" s="1">
        <v>45368</v>
      </c>
      <c r="I394">
        <v>7</v>
      </c>
      <c r="J394" t="s">
        <v>16</v>
      </c>
      <c r="K394" t="s">
        <v>17</v>
      </c>
      <c r="L394" t="s">
        <v>26</v>
      </c>
      <c r="M394">
        <v>101980</v>
      </c>
      <c r="N394" t="str">
        <f>TEXT(tblorders[[#This Row],[order_date]], "mmm-yyyy")</f>
        <v>Mar-2024</v>
      </c>
      <c r="O394">
        <f>tblorders[[#This Row],[actual_delivery_days]] -tblorders[[#This Row],[expected_delivery_days]]</f>
        <v>0</v>
      </c>
    </row>
    <row r="395" spans="1:15" x14ac:dyDescent="0.2">
      <c r="A395" t="s">
        <v>780</v>
      </c>
      <c r="B395" t="s">
        <v>781</v>
      </c>
      <c r="C395" t="s">
        <v>21</v>
      </c>
      <c r="D395">
        <v>1</v>
      </c>
      <c r="E395" s="1">
        <v>45506</v>
      </c>
      <c r="F395" s="1">
        <v>45509</v>
      </c>
      <c r="G395">
        <v>10</v>
      </c>
      <c r="H395" s="1">
        <v>45520</v>
      </c>
      <c r="I395">
        <v>11</v>
      </c>
      <c r="J395" t="s">
        <v>16</v>
      </c>
      <c r="K395" t="s">
        <v>25</v>
      </c>
      <c r="L395" t="s">
        <v>18</v>
      </c>
      <c r="M395">
        <v>89990</v>
      </c>
      <c r="N395" t="str">
        <f>TEXT(tblorders[[#This Row],[order_date]], "mmm-yyyy")</f>
        <v>Aug-2024</v>
      </c>
      <c r="O395">
        <f>tblorders[[#This Row],[actual_delivery_days]] -tblorders[[#This Row],[expected_delivery_days]]</f>
        <v>1</v>
      </c>
    </row>
    <row r="396" spans="1:15" x14ac:dyDescent="0.2">
      <c r="A396" t="s">
        <v>782</v>
      </c>
      <c r="B396" t="s">
        <v>783</v>
      </c>
      <c r="C396" t="s">
        <v>21</v>
      </c>
      <c r="D396">
        <v>1</v>
      </c>
      <c r="E396" s="1">
        <v>45168</v>
      </c>
      <c r="F396" s="1">
        <v>45171</v>
      </c>
      <c r="G396">
        <v>10</v>
      </c>
      <c r="H396" s="1">
        <v>45181</v>
      </c>
      <c r="I396">
        <v>10</v>
      </c>
      <c r="J396" t="s">
        <v>40</v>
      </c>
      <c r="K396" t="s">
        <v>41</v>
      </c>
      <c r="L396" t="s">
        <v>26</v>
      </c>
      <c r="M396">
        <v>89990</v>
      </c>
      <c r="N396" t="str">
        <f>TEXT(tblorders[[#This Row],[order_date]], "mmm-yyyy")</f>
        <v>Aug-2023</v>
      </c>
      <c r="O396">
        <f>tblorders[[#This Row],[actual_delivery_days]] -tblorders[[#This Row],[expected_delivery_days]]</f>
        <v>0</v>
      </c>
    </row>
    <row r="397" spans="1:15" x14ac:dyDescent="0.2">
      <c r="A397" t="s">
        <v>784</v>
      </c>
      <c r="B397" t="s">
        <v>785</v>
      </c>
      <c r="C397" t="s">
        <v>15</v>
      </c>
      <c r="D397">
        <v>2</v>
      </c>
      <c r="E397" s="1">
        <v>45109</v>
      </c>
      <c r="F397" s="1">
        <v>45110</v>
      </c>
      <c r="G397">
        <v>7</v>
      </c>
      <c r="H397" s="1">
        <v>45115</v>
      </c>
      <c r="I397">
        <v>5</v>
      </c>
      <c r="J397" t="s">
        <v>16</v>
      </c>
      <c r="K397" t="s">
        <v>17</v>
      </c>
      <c r="L397" t="s">
        <v>58</v>
      </c>
      <c r="M397">
        <v>111980</v>
      </c>
      <c r="N397" t="str">
        <f>TEXT(tblorders[[#This Row],[order_date]], "mmm-yyyy")</f>
        <v>Jul-2023</v>
      </c>
      <c r="O397">
        <f>tblorders[[#This Row],[actual_delivery_days]] -tblorders[[#This Row],[expected_delivery_days]]</f>
        <v>-2</v>
      </c>
    </row>
    <row r="398" spans="1:15" x14ac:dyDescent="0.2">
      <c r="A398" t="s">
        <v>786</v>
      </c>
      <c r="B398" t="s">
        <v>293</v>
      </c>
      <c r="C398" t="s">
        <v>44</v>
      </c>
      <c r="D398">
        <v>1</v>
      </c>
      <c r="E398" s="1">
        <v>45702</v>
      </c>
      <c r="F398" s="1">
        <v>45706</v>
      </c>
      <c r="G398">
        <v>7</v>
      </c>
      <c r="H398" s="1">
        <v>45713</v>
      </c>
      <c r="I398">
        <v>7</v>
      </c>
      <c r="J398" t="s">
        <v>16</v>
      </c>
      <c r="K398" t="s">
        <v>17</v>
      </c>
      <c r="L398" t="s">
        <v>58</v>
      </c>
      <c r="M398">
        <v>50990</v>
      </c>
      <c r="N398" t="str">
        <f>TEXT(tblorders[[#This Row],[order_date]], "mmm-yyyy")</f>
        <v>Feb-2025</v>
      </c>
      <c r="O398">
        <f>tblorders[[#This Row],[actual_delivery_days]] -tblorders[[#This Row],[expected_delivery_days]]</f>
        <v>0</v>
      </c>
    </row>
    <row r="399" spans="1:15" x14ac:dyDescent="0.2">
      <c r="A399" t="s">
        <v>787</v>
      </c>
      <c r="B399" t="s">
        <v>788</v>
      </c>
      <c r="C399" t="s">
        <v>21</v>
      </c>
      <c r="D399">
        <v>1</v>
      </c>
      <c r="E399" s="1">
        <v>45551</v>
      </c>
      <c r="F399" s="1">
        <v>45554</v>
      </c>
      <c r="G399">
        <v>7</v>
      </c>
      <c r="H399" s="1">
        <v>45566</v>
      </c>
      <c r="I399">
        <v>12</v>
      </c>
      <c r="J399" t="s">
        <v>61</v>
      </c>
      <c r="K399" t="s">
        <v>25</v>
      </c>
      <c r="L399" t="s">
        <v>26</v>
      </c>
      <c r="M399">
        <v>89990</v>
      </c>
      <c r="N399" t="str">
        <f>TEXT(tblorders[[#This Row],[order_date]], "mmm-yyyy")</f>
        <v>Sep-2024</v>
      </c>
      <c r="O399">
        <f>tblorders[[#This Row],[actual_delivery_days]] -tblorders[[#This Row],[expected_delivery_days]]</f>
        <v>5</v>
      </c>
    </row>
    <row r="400" spans="1:15" x14ac:dyDescent="0.2">
      <c r="A400" t="s">
        <v>789</v>
      </c>
      <c r="B400" t="s">
        <v>790</v>
      </c>
      <c r="C400" t="s">
        <v>44</v>
      </c>
      <c r="D400">
        <v>1</v>
      </c>
      <c r="E400" s="1">
        <v>45500</v>
      </c>
      <c r="F400" s="1">
        <v>45502</v>
      </c>
      <c r="G400">
        <v>7</v>
      </c>
      <c r="H400" s="1">
        <v>45509</v>
      </c>
      <c r="I400">
        <v>7</v>
      </c>
      <c r="J400" t="s">
        <v>16</v>
      </c>
      <c r="K400" t="s">
        <v>17</v>
      </c>
      <c r="L400" t="s">
        <v>22</v>
      </c>
      <c r="M400">
        <v>50990</v>
      </c>
      <c r="N400" t="str">
        <f>TEXT(tblorders[[#This Row],[order_date]], "mmm-yyyy")</f>
        <v>Jul-2024</v>
      </c>
      <c r="O400">
        <f>tblorders[[#This Row],[actual_delivery_days]] -tblorders[[#This Row],[expected_delivery_days]]</f>
        <v>0</v>
      </c>
    </row>
    <row r="401" spans="1:15" x14ac:dyDescent="0.2">
      <c r="A401" t="s">
        <v>791</v>
      </c>
      <c r="B401" t="s">
        <v>792</v>
      </c>
      <c r="C401" t="s">
        <v>21</v>
      </c>
      <c r="D401">
        <v>2</v>
      </c>
      <c r="E401" s="1">
        <v>45725</v>
      </c>
      <c r="F401" s="1">
        <v>45728</v>
      </c>
      <c r="G401">
        <v>7</v>
      </c>
      <c r="H401" s="1">
        <v>45735</v>
      </c>
      <c r="I401">
        <v>7</v>
      </c>
      <c r="J401" t="s">
        <v>16</v>
      </c>
      <c r="K401" t="s">
        <v>41</v>
      </c>
      <c r="L401" t="s">
        <v>26</v>
      </c>
      <c r="M401">
        <v>179980</v>
      </c>
      <c r="N401" t="str">
        <f>TEXT(tblorders[[#This Row],[order_date]], "mmm-yyyy")</f>
        <v>Mar-2025</v>
      </c>
      <c r="O401">
        <f>tblorders[[#This Row],[actual_delivery_days]] -tblorders[[#This Row],[expected_delivery_days]]</f>
        <v>0</v>
      </c>
    </row>
    <row r="402" spans="1:15" x14ac:dyDescent="0.2">
      <c r="A402" t="s">
        <v>793</v>
      </c>
      <c r="B402" t="s">
        <v>794</v>
      </c>
      <c r="C402" t="s">
        <v>32</v>
      </c>
      <c r="D402">
        <v>1</v>
      </c>
      <c r="E402" s="1">
        <v>44733</v>
      </c>
      <c r="F402" s="1">
        <v>44736</v>
      </c>
      <c r="G402">
        <v>10</v>
      </c>
      <c r="H402" s="1">
        <v>44744</v>
      </c>
      <c r="I402">
        <v>8</v>
      </c>
      <c r="J402" t="s">
        <v>16</v>
      </c>
      <c r="K402" t="s">
        <v>17</v>
      </c>
      <c r="L402" t="s">
        <v>33</v>
      </c>
      <c r="M402">
        <v>45000</v>
      </c>
      <c r="N402" t="str">
        <f>TEXT(tblorders[[#This Row],[order_date]], "mmm-yyyy")</f>
        <v>Jun-2022</v>
      </c>
      <c r="O402">
        <f>tblorders[[#This Row],[actual_delivery_days]] -tblorders[[#This Row],[expected_delivery_days]]</f>
        <v>-2</v>
      </c>
    </row>
    <row r="403" spans="1:15" x14ac:dyDescent="0.2">
      <c r="A403" t="s">
        <v>795</v>
      </c>
      <c r="B403" t="s">
        <v>796</v>
      </c>
      <c r="C403" t="s">
        <v>32</v>
      </c>
      <c r="D403">
        <v>1</v>
      </c>
      <c r="E403" s="1">
        <v>45602</v>
      </c>
      <c r="F403" s="1">
        <v>45604</v>
      </c>
      <c r="G403">
        <v>10</v>
      </c>
      <c r="H403" s="1">
        <v>45617</v>
      </c>
      <c r="I403">
        <v>13</v>
      </c>
      <c r="J403" t="s">
        <v>16</v>
      </c>
      <c r="K403" t="s">
        <v>17</v>
      </c>
      <c r="L403" t="s">
        <v>22</v>
      </c>
      <c r="M403">
        <v>45000</v>
      </c>
      <c r="N403" t="str">
        <f>TEXT(tblorders[[#This Row],[order_date]], "mmm-yyyy")</f>
        <v>Nov-2024</v>
      </c>
      <c r="O403">
        <f>tblorders[[#This Row],[actual_delivery_days]] -tblorders[[#This Row],[expected_delivery_days]]</f>
        <v>3</v>
      </c>
    </row>
    <row r="404" spans="1:15" x14ac:dyDescent="0.2">
      <c r="A404" t="s">
        <v>797</v>
      </c>
      <c r="B404" t="s">
        <v>661</v>
      </c>
      <c r="C404" t="s">
        <v>21</v>
      </c>
      <c r="D404">
        <v>1</v>
      </c>
      <c r="E404" s="1">
        <v>45622</v>
      </c>
      <c r="F404" s="1">
        <v>45625</v>
      </c>
      <c r="G404">
        <v>7</v>
      </c>
      <c r="H404" s="1">
        <v>45633</v>
      </c>
      <c r="I404">
        <v>8</v>
      </c>
      <c r="J404" t="s">
        <v>16</v>
      </c>
      <c r="K404" t="s">
        <v>17</v>
      </c>
      <c r="L404" t="s">
        <v>26</v>
      </c>
      <c r="M404">
        <v>89990</v>
      </c>
      <c r="N404" t="str">
        <f>TEXT(tblorders[[#This Row],[order_date]], "mmm-yyyy")</f>
        <v>Nov-2024</v>
      </c>
      <c r="O404">
        <f>tblorders[[#This Row],[actual_delivery_days]] -tblorders[[#This Row],[expected_delivery_days]]</f>
        <v>1</v>
      </c>
    </row>
    <row r="405" spans="1:15" x14ac:dyDescent="0.2">
      <c r="A405" t="s">
        <v>798</v>
      </c>
      <c r="B405" t="s">
        <v>799</v>
      </c>
      <c r="C405" t="s">
        <v>44</v>
      </c>
      <c r="D405">
        <v>1</v>
      </c>
      <c r="E405" s="1">
        <v>45664</v>
      </c>
      <c r="F405" s="1">
        <v>45666</v>
      </c>
      <c r="G405">
        <v>7</v>
      </c>
      <c r="H405" s="1">
        <v>45674</v>
      </c>
      <c r="I405">
        <v>8</v>
      </c>
      <c r="J405" t="s">
        <v>16</v>
      </c>
      <c r="K405" t="s">
        <v>25</v>
      </c>
      <c r="L405" t="s">
        <v>58</v>
      </c>
      <c r="M405">
        <v>50990</v>
      </c>
      <c r="N405" t="str">
        <f>TEXT(tblorders[[#This Row],[order_date]], "mmm-yyyy")</f>
        <v>Jan-2025</v>
      </c>
      <c r="O405">
        <f>tblorders[[#This Row],[actual_delivery_days]] -tblorders[[#This Row],[expected_delivery_days]]</f>
        <v>1</v>
      </c>
    </row>
    <row r="406" spans="1:15" x14ac:dyDescent="0.2">
      <c r="A406" t="s">
        <v>800</v>
      </c>
      <c r="B406" t="s">
        <v>801</v>
      </c>
      <c r="C406" t="s">
        <v>32</v>
      </c>
      <c r="D406">
        <v>2</v>
      </c>
      <c r="E406" s="1">
        <v>45135</v>
      </c>
      <c r="F406" s="1">
        <v>45140</v>
      </c>
      <c r="G406">
        <v>5</v>
      </c>
      <c r="H406" s="1">
        <v>45145</v>
      </c>
      <c r="I406">
        <v>5</v>
      </c>
      <c r="J406" t="s">
        <v>16</v>
      </c>
      <c r="K406" t="s">
        <v>41</v>
      </c>
      <c r="L406" t="s">
        <v>22</v>
      </c>
      <c r="M406">
        <v>90000</v>
      </c>
      <c r="N406" t="str">
        <f>TEXT(tblorders[[#This Row],[order_date]], "mmm-yyyy")</f>
        <v>Jul-2023</v>
      </c>
      <c r="O406">
        <f>tblorders[[#This Row],[actual_delivery_days]] -tblorders[[#This Row],[expected_delivery_days]]</f>
        <v>0</v>
      </c>
    </row>
    <row r="407" spans="1:15" x14ac:dyDescent="0.2">
      <c r="A407" t="s">
        <v>802</v>
      </c>
      <c r="B407" t="s">
        <v>803</v>
      </c>
      <c r="C407" t="s">
        <v>21</v>
      </c>
      <c r="D407">
        <v>1</v>
      </c>
      <c r="E407" s="1">
        <v>45144</v>
      </c>
      <c r="F407" s="1">
        <v>45149</v>
      </c>
      <c r="G407">
        <v>10</v>
      </c>
      <c r="H407" s="1">
        <v>45158</v>
      </c>
      <c r="I407">
        <v>9</v>
      </c>
      <c r="J407" t="s">
        <v>16</v>
      </c>
      <c r="K407" t="s">
        <v>25</v>
      </c>
      <c r="L407" t="s">
        <v>33</v>
      </c>
      <c r="M407">
        <v>89990</v>
      </c>
      <c r="N407" t="str">
        <f>TEXT(tblorders[[#This Row],[order_date]], "mmm-yyyy")</f>
        <v>Aug-2023</v>
      </c>
      <c r="O407">
        <f>tblorders[[#This Row],[actual_delivery_days]] -tblorders[[#This Row],[expected_delivery_days]]</f>
        <v>-1</v>
      </c>
    </row>
    <row r="408" spans="1:15" x14ac:dyDescent="0.2">
      <c r="A408" t="s">
        <v>804</v>
      </c>
      <c r="B408" t="s">
        <v>57</v>
      </c>
      <c r="C408" t="s">
        <v>44</v>
      </c>
      <c r="D408">
        <v>2</v>
      </c>
      <c r="E408" s="1">
        <v>45723</v>
      </c>
      <c r="F408" s="1">
        <v>45724</v>
      </c>
      <c r="G408">
        <v>7</v>
      </c>
      <c r="H408" s="1">
        <v>45731</v>
      </c>
      <c r="I408">
        <v>7</v>
      </c>
      <c r="J408" t="s">
        <v>16</v>
      </c>
      <c r="K408" t="s">
        <v>17</v>
      </c>
      <c r="L408" t="s">
        <v>33</v>
      </c>
      <c r="M408">
        <v>101980</v>
      </c>
      <c r="N408" t="str">
        <f>TEXT(tblorders[[#This Row],[order_date]], "mmm-yyyy")</f>
        <v>Mar-2025</v>
      </c>
      <c r="O408">
        <f>tblorders[[#This Row],[actual_delivery_days]] -tblorders[[#This Row],[expected_delivery_days]]</f>
        <v>0</v>
      </c>
    </row>
    <row r="409" spans="1:15" x14ac:dyDescent="0.2">
      <c r="A409" t="s">
        <v>805</v>
      </c>
      <c r="B409" t="s">
        <v>806</v>
      </c>
      <c r="C409" t="s">
        <v>44</v>
      </c>
      <c r="D409">
        <v>2</v>
      </c>
      <c r="E409" s="1">
        <v>45603</v>
      </c>
      <c r="F409" s="1">
        <v>45608</v>
      </c>
      <c r="G409">
        <v>5</v>
      </c>
      <c r="H409" s="1">
        <v>45613</v>
      </c>
      <c r="I409">
        <v>5</v>
      </c>
      <c r="J409" t="s">
        <v>16</v>
      </c>
      <c r="K409" t="s">
        <v>17</v>
      </c>
      <c r="L409" t="s">
        <v>26</v>
      </c>
      <c r="M409">
        <v>101980</v>
      </c>
      <c r="N409" t="str">
        <f>TEXT(tblorders[[#This Row],[order_date]], "mmm-yyyy")</f>
        <v>Nov-2024</v>
      </c>
      <c r="O409">
        <f>tblorders[[#This Row],[actual_delivery_days]] -tblorders[[#This Row],[expected_delivery_days]]</f>
        <v>0</v>
      </c>
    </row>
    <row r="410" spans="1:15" x14ac:dyDescent="0.2">
      <c r="A410" t="s">
        <v>807</v>
      </c>
      <c r="B410" t="s">
        <v>808</v>
      </c>
      <c r="C410" t="s">
        <v>32</v>
      </c>
      <c r="D410">
        <v>1</v>
      </c>
      <c r="E410" s="1">
        <v>45660</v>
      </c>
      <c r="F410" s="1">
        <v>45663</v>
      </c>
      <c r="G410">
        <v>10</v>
      </c>
      <c r="H410" s="1">
        <v>45676</v>
      </c>
      <c r="I410">
        <v>13</v>
      </c>
      <c r="J410" t="s">
        <v>16</v>
      </c>
      <c r="K410" t="s">
        <v>41</v>
      </c>
      <c r="L410" t="s">
        <v>22</v>
      </c>
      <c r="M410">
        <v>45000</v>
      </c>
      <c r="N410" t="str">
        <f>TEXT(tblorders[[#This Row],[order_date]], "mmm-yyyy")</f>
        <v>Jan-2025</v>
      </c>
      <c r="O410">
        <f>tblorders[[#This Row],[actual_delivery_days]] -tblorders[[#This Row],[expected_delivery_days]]</f>
        <v>3</v>
      </c>
    </row>
    <row r="411" spans="1:15" x14ac:dyDescent="0.2">
      <c r="A411" t="s">
        <v>809</v>
      </c>
      <c r="B411" t="s">
        <v>810</v>
      </c>
      <c r="C411" t="s">
        <v>55</v>
      </c>
      <c r="D411">
        <v>1</v>
      </c>
      <c r="E411" s="1">
        <v>45287</v>
      </c>
      <c r="F411" s="1">
        <v>45289</v>
      </c>
      <c r="G411">
        <v>5</v>
      </c>
      <c r="H411" s="1">
        <v>45294</v>
      </c>
      <c r="I411">
        <v>5</v>
      </c>
      <c r="J411" t="s">
        <v>16</v>
      </c>
      <c r="K411" t="s">
        <v>17</v>
      </c>
      <c r="L411" t="s">
        <v>22</v>
      </c>
      <c r="M411">
        <v>99990</v>
      </c>
      <c r="N411" t="str">
        <f>TEXT(tblorders[[#This Row],[order_date]], "mmm-yyyy")</f>
        <v>Dec-2023</v>
      </c>
      <c r="O411">
        <f>tblorders[[#This Row],[actual_delivery_days]] -tblorders[[#This Row],[expected_delivery_days]]</f>
        <v>0</v>
      </c>
    </row>
    <row r="412" spans="1:15" x14ac:dyDescent="0.2">
      <c r="A412" t="s">
        <v>811</v>
      </c>
      <c r="B412" t="s">
        <v>812</v>
      </c>
      <c r="C412" t="s">
        <v>21</v>
      </c>
      <c r="D412">
        <v>2</v>
      </c>
      <c r="E412" s="1">
        <v>45651</v>
      </c>
      <c r="F412" s="1">
        <v>45655</v>
      </c>
      <c r="G412">
        <v>10</v>
      </c>
      <c r="H412" s="1">
        <v>45666</v>
      </c>
      <c r="I412">
        <v>11</v>
      </c>
      <c r="J412" t="s">
        <v>16</v>
      </c>
      <c r="K412" t="s">
        <v>41</v>
      </c>
      <c r="L412" t="s">
        <v>22</v>
      </c>
      <c r="M412">
        <v>179980</v>
      </c>
      <c r="N412" t="str">
        <f>TEXT(tblorders[[#This Row],[order_date]], "mmm-yyyy")</f>
        <v>Dec-2024</v>
      </c>
      <c r="O412">
        <f>tblorders[[#This Row],[actual_delivery_days]] -tblorders[[#This Row],[expected_delivery_days]]</f>
        <v>1</v>
      </c>
    </row>
    <row r="413" spans="1:15" x14ac:dyDescent="0.2">
      <c r="A413" t="s">
        <v>813</v>
      </c>
      <c r="B413" t="s">
        <v>184</v>
      </c>
      <c r="C413" t="s">
        <v>32</v>
      </c>
      <c r="D413">
        <v>1</v>
      </c>
      <c r="E413" s="1">
        <v>45793</v>
      </c>
      <c r="F413" s="1">
        <v>45798</v>
      </c>
      <c r="G413">
        <v>7</v>
      </c>
      <c r="H413" s="1">
        <v>45805</v>
      </c>
      <c r="I413">
        <v>7</v>
      </c>
      <c r="J413" t="s">
        <v>16</v>
      </c>
      <c r="K413" t="s">
        <v>41</v>
      </c>
      <c r="L413" t="s">
        <v>33</v>
      </c>
      <c r="M413">
        <v>45000</v>
      </c>
      <c r="N413" t="str">
        <f>TEXT(tblorders[[#This Row],[order_date]], "mmm-yyyy")</f>
        <v>May-2025</v>
      </c>
      <c r="O413">
        <f>tblorders[[#This Row],[actual_delivery_days]] -tblorders[[#This Row],[expected_delivery_days]]</f>
        <v>0</v>
      </c>
    </row>
    <row r="414" spans="1:15" x14ac:dyDescent="0.2">
      <c r="A414" t="s">
        <v>814</v>
      </c>
      <c r="B414" t="s">
        <v>815</v>
      </c>
      <c r="C414" t="s">
        <v>29</v>
      </c>
      <c r="D414">
        <v>1</v>
      </c>
      <c r="E414" s="1">
        <v>45123</v>
      </c>
      <c r="F414" s="1">
        <v>45126</v>
      </c>
      <c r="G414">
        <v>7</v>
      </c>
      <c r="H414" s="1">
        <v>45138</v>
      </c>
      <c r="I414">
        <v>12</v>
      </c>
      <c r="J414" t="s">
        <v>61</v>
      </c>
      <c r="K414" t="s">
        <v>17</v>
      </c>
      <c r="L414" t="s">
        <v>26</v>
      </c>
      <c r="M414">
        <v>11000</v>
      </c>
      <c r="N414" t="str">
        <f>TEXT(tblorders[[#This Row],[order_date]], "mmm-yyyy")</f>
        <v>Jul-2023</v>
      </c>
      <c r="O414">
        <f>tblorders[[#This Row],[actual_delivery_days]] -tblorders[[#This Row],[expected_delivery_days]]</f>
        <v>5</v>
      </c>
    </row>
    <row r="415" spans="1:15" x14ac:dyDescent="0.2">
      <c r="A415" t="s">
        <v>816</v>
      </c>
      <c r="B415" t="s">
        <v>817</v>
      </c>
      <c r="C415" t="s">
        <v>15</v>
      </c>
      <c r="D415">
        <v>2</v>
      </c>
      <c r="E415" s="1">
        <v>45375</v>
      </c>
      <c r="F415" s="1">
        <v>45379</v>
      </c>
      <c r="G415">
        <v>7</v>
      </c>
      <c r="H415" s="1">
        <v>45387</v>
      </c>
      <c r="I415">
        <v>8</v>
      </c>
      <c r="J415" t="s">
        <v>16</v>
      </c>
      <c r="K415" t="s">
        <v>41</v>
      </c>
      <c r="L415" t="s">
        <v>26</v>
      </c>
      <c r="M415">
        <v>111980</v>
      </c>
      <c r="N415" t="str">
        <f>TEXT(tblorders[[#This Row],[order_date]], "mmm-yyyy")</f>
        <v>Mar-2024</v>
      </c>
      <c r="O415">
        <f>tblorders[[#This Row],[actual_delivery_days]] -tblorders[[#This Row],[expected_delivery_days]]</f>
        <v>1</v>
      </c>
    </row>
    <row r="416" spans="1:15" x14ac:dyDescent="0.2">
      <c r="A416" t="s">
        <v>818</v>
      </c>
      <c r="B416" t="s">
        <v>715</v>
      </c>
      <c r="C416" t="s">
        <v>32</v>
      </c>
      <c r="D416">
        <v>1</v>
      </c>
      <c r="E416" s="1">
        <v>45627</v>
      </c>
      <c r="F416" s="1">
        <v>45628</v>
      </c>
      <c r="G416">
        <v>5</v>
      </c>
      <c r="H416" s="1">
        <v>45634</v>
      </c>
      <c r="I416">
        <v>6</v>
      </c>
      <c r="J416" t="s">
        <v>16</v>
      </c>
      <c r="K416" t="s">
        <v>25</v>
      </c>
      <c r="L416" t="s">
        <v>33</v>
      </c>
      <c r="M416">
        <v>45000</v>
      </c>
      <c r="N416" t="str">
        <f>TEXT(tblorders[[#This Row],[order_date]], "mmm-yyyy")</f>
        <v>Dec-2024</v>
      </c>
      <c r="O416">
        <f>tblorders[[#This Row],[actual_delivery_days]] -tblorders[[#This Row],[expected_delivery_days]]</f>
        <v>1</v>
      </c>
    </row>
    <row r="417" spans="1:15" x14ac:dyDescent="0.2">
      <c r="A417" t="s">
        <v>819</v>
      </c>
      <c r="B417" t="s">
        <v>820</v>
      </c>
      <c r="C417" t="s">
        <v>21</v>
      </c>
      <c r="D417">
        <v>1</v>
      </c>
      <c r="E417" s="1">
        <v>45774</v>
      </c>
      <c r="F417" s="1">
        <v>45776</v>
      </c>
      <c r="G417">
        <v>10</v>
      </c>
      <c r="H417" s="1">
        <v>45788</v>
      </c>
      <c r="I417">
        <v>12</v>
      </c>
      <c r="J417" t="s">
        <v>16</v>
      </c>
      <c r="K417" t="s">
        <v>17</v>
      </c>
      <c r="L417" t="s">
        <v>26</v>
      </c>
      <c r="M417">
        <v>89990</v>
      </c>
      <c r="N417" t="str">
        <f>TEXT(tblorders[[#This Row],[order_date]], "mmm-yyyy")</f>
        <v>Apr-2025</v>
      </c>
      <c r="O417">
        <f>tblorders[[#This Row],[actual_delivery_days]] -tblorders[[#This Row],[expected_delivery_days]]</f>
        <v>2</v>
      </c>
    </row>
    <row r="418" spans="1:15" x14ac:dyDescent="0.2">
      <c r="A418" t="s">
        <v>821</v>
      </c>
      <c r="B418" t="s">
        <v>822</v>
      </c>
      <c r="C418" t="s">
        <v>44</v>
      </c>
      <c r="D418">
        <v>1</v>
      </c>
      <c r="E418" s="1">
        <v>45688</v>
      </c>
      <c r="F418" s="1">
        <v>45693</v>
      </c>
      <c r="G418">
        <v>10</v>
      </c>
      <c r="H418" s="1">
        <v>45702</v>
      </c>
      <c r="I418">
        <v>9</v>
      </c>
      <c r="J418" t="s">
        <v>16</v>
      </c>
      <c r="K418" t="s">
        <v>17</v>
      </c>
      <c r="L418" t="s">
        <v>33</v>
      </c>
      <c r="M418">
        <v>50990</v>
      </c>
      <c r="N418" t="str">
        <f>TEXT(tblorders[[#This Row],[order_date]], "mmm-yyyy")</f>
        <v>Jan-2025</v>
      </c>
      <c r="O418">
        <f>tblorders[[#This Row],[actual_delivery_days]] -tblorders[[#This Row],[expected_delivery_days]]</f>
        <v>-1</v>
      </c>
    </row>
    <row r="419" spans="1:15" x14ac:dyDescent="0.2">
      <c r="A419" t="s">
        <v>823</v>
      </c>
      <c r="B419" t="s">
        <v>824</v>
      </c>
      <c r="C419" t="s">
        <v>15</v>
      </c>
      <c r="D419">
        <v>1</v>
      </c>
      <c r="E419" s="1">
        <v>45725</v>
      </c>
      <c r="F419" s="1">
        <v>45729</v>
      </c>
      <c r="G419">
        <v>7</v>
      </c>
      <c r="H419" s="1">
        <v>45736</v>
      </c>
      <c r="I419">
        <v>7</v>
      </c>
      <c r="J419" t="s">
        <v>16</v>
      </c>
      <c r="K419" t="s">
        <v>41</v>
      </c>
      <c r="L419" t="s">
        <v>22</v>
      </c>
      <c r="M419">
        <v>55990</v>
      </c>
      <c r="N419" t="str">
        <f>TEXT(tblorders[[#This Row],[order_date]], "mmm-yyyy")</f>
        <v>Mar-2025</v>
      </c>
      <c r="O419">
        <f>tblorders[[#This Row],[actual_delivery_days]] -tblorders[[#This Row],[expected_delivery_days]]</f>
        <v>0</v>
      </c>
    </row>
    <row r="420" spans="1:15" x14ac:dyDescent="0.2">
      <c r="A420" t="s">
        <v>825</v>
      </c>
      <c r="B420" t="s">
        <v>826</v>
      </c>
      <c r="C420" t="s">
        <v>44</v>
      </c>
      <c r="D420">
        <v>1</v>
      </c>
      <c r="E420" s="1">
        <v>45491</v>
      </c>
      <c r="F420" s="1">
        <v>45495</v>
      </c>
      <c r="G420">
        <v>5</v>
      </c>
      <c r="H420" s="1">
        <v>45500</v>
      </c>
      <c r="I420">
        <v>5</v>
      </c>
      <c r="J420" t="s">
        <v>16</v>
      </c>
      <c r="K420" t="s">
        <v>25</v>
      </c>
      <c r="L420" t="s">
        <v>18</v>
      </c>
      <c r="M420">
        <v>50990</v>
      </c>
      <c r="N420" t="str">
        <f>TEXT(tblorders[[#This Row],[order_date]], "mmm-yyyy")</f>
        <v>Jul-2024</v>
      </c>
      <c r="O420">
        <f>tblorders[[#This Row],[actual_delivery_days]] -tblorders[[#This Row],[expected_delivery_days]]</f>
        <v>0</v>
      </c>
    </row>
    <row r="421" spans="1:15" x14ac:dyDescent="0.2">
      <c r="A421" t="s">
        <v>827</v>
      </c>
      <c r="B421" t="s">
        <v>395</v>
      </c>
      <c r="C421" t="s">
        <v>55</v>
      </c>
      <c r="D421">
        <v>1</v>
      </c>
      <c r="E421" s="1">
        <v>45372</v>
      </c>
      <c r="F421" s="1">
        <v>45377</v>
      </c>
      <c r="G421">
        <v>10</v>
      </c>
      <c r="H421" s="1">
        <v>45388</v>
      </c>
      <c r="I421">
        <v>11</v>
      </c>
      <c r="J421" t="s">
        <v>16</v>
      </c>
      <c r="K421" t="s">
        <v>25</v>
      </c>
      <c r="L421" t="s">
        <v>26</v>
      </c>
      <c r="M421">
        <v>99990</v>
      </c>
      <c r="N421" t="str">
        <f>TEXT(tblorders[[#This Row],[order_date]], "mmm-yyyy")</f>
        <v>Mar-2024</v>
      </c>
      <c r="O421">
        <f>tblorders[[#This Row],[actual_delivery_days]] -tblorders[[#This Row],[expected_delivery_days]]</f>
        <v>1</v>
      </c>
    </row>
    <row r="422" spans="1:15" x14ac:dyDescent="0.2">
      <c r="A422" t="s">
        <v>828</v>
      </c>
      <c r="B422" t="s">
        <v>829</v>
      </c>
      <c r="C422" t="s">
        <v>44</v>
      </c>
      <c r="D422">
        <v>1</v>
      </c>
      <c r="E422" s="1">
        <v>45317</v>
      </c>
      <c r="F422" s="1">
        <v>45319</v>
      </c>
      <c r="G422">
        <v>5</v>
      </c>
      <c r="H422" s="1">
        <v>45326</v>
      </c>
      <c r="I422">
        <v>7</v>
      </c>
      <c r="J422" t="s">
        <v>16</v>
      </c>
      <c r="K422" t="s">
        <v>41</v>
      </c>
      <c r="L422" t="s">
        <v>58</v>
      </c>
      <c r="M422">
        <v>50990</v>
      </c>
      <c r="N422" t="str">
        <f>TEXT(tblorders[[#This Row],[order_date]], "mmm-yyyy")</f>
        <v>Jan-2024</v>
      </c>
      <c r="O422">
        <f>tblorders[[#This Row],[actual_delivery_days]] -tblorders[[#This Row],[expected_delivery_days]]</f>
        <v>2</v>
      </c>
    </row>
    <row r="423" spans="1:15" x14ac:dyDescent="0.2">
      <c r="A423" t="s">
        <v>830</v>
      </c>
      <c r="B423" t="s">
        <v>552</v>
      </c>
      <c r="C423" t="s">
        <v>32</v>
      </c>
      <c r="D423">
        <v>1</v>
      </c>
      <c r="E423" s="1">
        <v>45784</v>
      </c>
      <c r="F423" s="1">
        <v>45787</v>
      </c>
      <c r="G423">
        <v>7</v>
      </c>
      <c r="H423" s="1">
        <v>45799</v>
      </c>
      <c r="I423">
        <v>12</v>
      </c>
      <c r="J423" t="s">
        <v>61</v>
      </c>
      <c r="K423" t="s">
        <v>17</v>
      </c>
      <c r="L423" t="s">
        <v>33</v>
      </c>
      <c r="M423">
        <v>45000</v>
      </c>
      <c r="N423" t="str">
        <f>TEXT(tblorders[[#This Row],[order_date]], "mmm-yyyy")</f>
        <v>May-2025</v>
      </c>
      <c r="O423">
        <f>tblorders[[#This Row],[actual_delivery_days]] -tblorders[[#This Row],[expected_delivery_days]]</f>
        <v>5</v>
      </c>
    </row>
    <row r="424" spans="1:15" x14ac:dyDescent="0.2">
      <c r="A424" t="s">
        <v>831</v>
      </c>
      <c r="B424" t="s">
        <v>832</v>
      </c>
      <c r="C424" t="s">
        <v>15</v>
      </c>
      <c r="D424">
        <v>1</v>
      </c>
      <c r="E424" s="1">
        <v>44399</v>
      </c>
      <c r="F424" s="1">
        <v>44401</v>
      </c>
      <c r="G424">
        <v>7</v>
      </c>
      <c r="H424" s="1">
        <v>44413</v>
      </c>
      <c r="I424">
        <v>12</v>
      </c>
      <c r="J424" t="s">
        <v>61</v>
      </c>
      <c r="K424" t="s">
        <v>17</v>
      </c>
      <c r="L424" t="s">
        <v>33</v>
      </c>
      <c r="M424">
        <v>55990</v>
      </c>
      <c r="N424" t="str">
        <f>TEXT(tblorders[[#This Row],[order_date]], "mmm-yyyy")</f>
        <v>Jul-2021</v>
      </c>
      <c r="O424">
        <f>tblorders[[#This Row],[actual_delivery_days]] -tblorders[[#This Row],[expected_delivery_days]]</f>
        <v>5</v>
      </c>
    </row>
    <row r="425" spans="1:15" x14ac:dyDescent="0.2">
      <c r="A425" t="s">
        <v>833</v>
      </c>
      <c r="B425" t="s">
        <v>829</v>
      </c>
      <c r="C425" t="s">
        <v>15</v>
      </c>
      <c r="D425">
        <v>1</v>
      </c>
      <c r="E425" s="1">
        <v>45622</v>
      </c>
      <c r="F425" s="1">
        <v>45624</v>
      </c>
      <c r="G425">
        <v>10</v>
      </c>
      <c r="H425" s="1">
        <v>45634</v>
      </c>
      <c r="I425">
        <v>10</v>
      </c>
      <c r="J425" t="s">
        <v>16</v>
      </c>
      <c r="K425" t="s">
        <v>17</v>
      </c>
      <c r="L425" t="s">
        <v>22</v>
      </c>
      <c r="M425">
        <v>55990</v>
      </c>
      <c r="N425" t="str">
        <f>TEXT(tblorders[[#This Row],[order_date]], "mmm-yyyy")</f>
        <v>Nov-2024</v>
      </c>
      <c r="O425">
        <f>tblorders[[#This Row],[actual_delivery_days]] -tblorders[[#This Row],[expected_delivery_days]]</f>
        <v>0</v>
      </c>
    </row>
    <row r="426" spans="1:15" x14ac:dyDescent="0.2">
      <c r="A426" t="s">
        <v>834</v>
      </c>
      <c r="B426" t="s">
        <v>536</v>
      </c>
      <c r="C426" t="s">
        <v>21</v>
      </c>
      <c r="D426">
        <v>2</v>
      </c>
      <c r="E426" s="1">
        <v>45387</v>
      </c>
      <c r="F426" s="1">
        <v>45391</v>
      </c>
      <c r="G426">
        <v>10</v>
      </c>
      <c r="H426" s="1">
        <v>45400</v>
      </c>
      <c r="I426">
        <v>9</v>
      </c>
      <c r="J426" t="s">
        <v>16</v>
      </c>
      <c r="K426" t="s">
        <v>41</v>
      </c>
      <c r="L426" t="s">
        <v>26</v>
      </c>
      <c r="M426">
        <v>179980</v>
      </c>
      <c r="N426" t="str">
        <f>TEXT(tblorders[[#This Row],[order_date]], "mmm-yyyy")</f>
        <v>Apr-2024</v>
      </c>
      <c r="O426">
        <f>tblorders[[#This Row],[actual_delivery_days]] -tblorders[[#This Row],[expected_delivery_days]]</f>
        <v>-1</v>
      </c>
    </row>
    <row r="427" spans="1:15" x14ac:dyDescent="0.2">
      <c r="A427" t="s">
        <v>835</v>
      </c>
      <c r="B427" t="s">
        <v>631</v>
      </c>
      <c r="C427" t="s">
        <v>55</v>
      </c>
      <c r="D427">
        <v>2</v>
      </c>
      <c r="E427" s="1">
        <v>45764</v>
      </c>
      <c r="F427" s="1">
        <v>45765</v>
      </c>
      <c r="G427">
        <v>5</v>
      </c>
      <c r="H427" s="1">
        <v>45771</v>
      </c>
      <c r="I427">
        <v>6</v>
      </c>
      <c r="J427" t="s">
        <v>16</v>
      </c>
      <c r="K427" t="s">
        <v>17</v>
      </c>
      <c r="L427" t="s">
        <v>33</v>
      </c>
      <c r="M427">
        <v>199980</v>
      </c>
      <c r="N427" t="str">
        <f>TEXT(tblorders[[#This Row],[order_date]], "mmm-yyyy")</f>
        <v>Apr-2025</v>
      </c>
      <c r="O427">
        <f>tblorders[[#This Row],[actual_delivery_days]] -tblorders[[#This Row],[expected_delivery_days]]</f>
        <v>1</v>
      </c>
    </row>
    <row r="428" spans="1:15" x14ac:dyDescent="0.2">
      <c r="A428" t="s">
        <v>836</v>
      </c>
      <c r="B428" t="s">
        <v>837</v>
      </c>
      <c r="C428" t="s">
        <v>44</v>
      </c>
      <c r="D428">
        <v>1</v>
      </c>
      <c r="E428" s="1">
        <v>45495</v>
      </c>
      <c r="F428" s="1">
        <v>45499</v>
      </c>
      <c r="G428">
        <v>7</v>
      </c>
      <c r="H428" s="1">
        <v>45511</v>
      </c>
      <c r="I428">
        <v>12</v>
      </c>
      <c r="J428" t="s">
        <v>61</v>
      </c>
      <c r="K428" t="s">
        <v>17</v>
      </c>
      <c r="L428" t="s">
        <v>18</v>
      </c>
      <c r="M428">
        <v>50990</v>
      </c>
      <c r="N428" t="str">
        <f>TEXT(tblorders[[#This Row],[order_date]], "mmm-yyyy")</f>
        <v>Jul-2024</v>
      </c>
      <c r="O428">
        <f>tblorders[[#This Row],[actual_delivery_days]] -tblorders[[#This Row],[expected_delivery_days]]</f>
        <v>5</v>
      </c>
    </row>
    <row r="429" spans="1:15" x14ac:dyDescent="0.2">
      <c r="A429" t="s">
        <v>838</v>
      </c>
      <c r="B429" t="s">
        <v>768</v>
      </c>
      <c r="C429" t="s">
        <v>15</v>
      </c>
      <c r="D429">
        <v>2</v>
      </c>
      <c r="E429" s="1">
        <v>45484</v>
      </c>
      <c r="F429" s="1">
        <v>45487</v>
      </c>
      <c r="G429">
        <v>10</v>
      </c>
      <c r="H429" s="1">
        <v>45500</v>
      </c>
      <c r="I429">
        <v>13</v>
      </c>
      <c r="J429" t="s">
        <v>16</v>
      </c>
      <c r="K429" t="s">
        <v>25</v>
      </c>
      <c r="L429" t="s">
        <v>26</v>
      </c>
      <c r="M429">
        <v>111980</v>
      </c>
      <c r="N429" t="str">
        <f>TEXT(tblorders[[#This Row],[order_date]], "mmm-yyyy")</f>
        <v>Jul-2024</v>
      </c>
      <c r="O429">
        <f>tblorders[[#This Row],[actual_delivery_days]] -tblorders[[#This Row],[expected_delivery_days]]</f>
        <v>3</v>
      </c>
    </row>
    <row r="430" spans="1:15" x14ac:dyDescent="0.2">
      <c r="A430" t="s">
        <v>839</v>
      </c>
      <c r="B430" t="s">
        <v>840</v>
      </c>
      <c r="C430" t="s">
        <v>21</v>
      </c>
      <c r="D430">
        <v>2</v>
      </c>
      <c r="E430" s="1">
        <v>45718</v>
      </c>
      <c r="F430" s="1">
        <v>45721</v>
      </c>
      <c r="G430">
        <v>7</v>
      </c>
      <c r="H430" s="1">
        <v>45728</v>
      </c>
      <c r="I430">
        <v>7</v>
      </c>
      <c r="J430" t="s">
        <v>16</v>
      </c>
      <c r="K430" t="s">
        <v>25</v>
      </c>
      <c r="L430" t="s">
        <v>58</v>
      </c>
      <c r="M430">
        <v>179980</v>
      </c>
      <c r="N430" t="str">
        <f>TEXT(tblorders[[#This Row],[order_date]], "mmm-yyyy")</f>
        <v>Mar-2025</v>
      </c>
      <c r="O430">
        <f>tblorders[[#This Row],[actual_delivery_days]] -tblorders[[#This Row],[expected_delivery_days]]</f>
        <v>0</v>
      </c>
    </row>
    <row r="431" spans="1:15" x14ac:dyDescent="0.2">
      <c r="A431" t="s">
        <v>841</v>
      </c>
      <c r="B431" t="s">
        <v>842</v>
      </c>
      <c r="C431" t="s">
        <v>21</v>
      </c>
      <c r="D431">
        <v>2</v>
      </c>
      <c r="E431" s="1">
        <v>45220</v>
      </c>
      <c r="F431" s="1">
        <v>45223</v>
      </c>
      <c r="G431">
        <v>5</v>
      </c>
      <c r="H431" s="1">
        <v>45231</v>
      </c>
      <c r="I431">
        <v>8</v>
      </c>
      <c r="J431" t="s">
        <v>40</v>
      </c>
      <c r="K431" t="s">
        <v>25</v>
      </c>
      <c r="L431" t="s">
        <v>26</v>
      </c>
      <c r="M431">
        <v>179980</v>
      </c>
      <c r="N431" t="str">
        <f>TEXT(tblorders[[#This Row],[order_date]], "mmm-yyyy")</f>
        <v>Oct-2023</v>
      </c>
      <c r="O431">
        <f>tblorders[[#This Row],[actual_delivery_days]] -tblorders[[#This Row],[expected_delivery_days]]</f>
        <v>3</v>
      </c>
    </row>
    <row r="432" spans="1:15" x14ac:dyDescent="0.2">
      <c r="A432" t="s">
        <v>843</v>
      </c>
      <c r="B432" t="s">
        <v>844</v>
      </c>
      <c r="C432" t="s">
        <v>15</v>
      </c>
      <c r="D432">
        <v>1</v>
      </c>
      <c r="E432" s="1">
        <v>45674</v>
      </c>
      <c r="F432" s="1">
        <v>45676</v>
      </c>
      <c r="G432">
        <v>5</v>
      </c>
      <c r="H432" s="1">
        <v>45681</v>
      </c>
      <c r="I432">
        <v>5</v>
      </c>
      <c r="J432" t="s">
        <v>16</v>
      </c>
      <c r="K432" t="s">
        <v>25</v>
      </c>
      <c r="L432" t="s">
        <v>26</v>
      </c>
      <c r="M432">
        <v>55990</v>
      </c>
      <c r="N432" t="str">
        <f>TEXT(tblorders[[#This Row],[order_date]], "mmm-yyyy")</f>
        <v>Jan-2025</v>
      </c>
      <c r="O432">
        <f>tblorders[[#This Row],[actual_delivery_days]] -tblorders[[#This Row],[expected_delivery_days]]</f>
        <v>0</v>
      </c>
    </row>
    <row r="433" spans="1:15" x14ac:dyDescent="0.2">
      <c r="A433" t="s">
        <v>845</v>
      </c>
      <c r="B433" t="s">
        <v>846</v>
      </c>
      <c r="C433" t="s">
        <v>32</v>
      </c>
      <c r="D433">
        <v>1</v>
      </c>
      <c r="E433" s="1">
        <v>45611</v>
      </c>
      <c r="F433" s="1">
        <v>45614</v>
      </c>
      <c r="G433">
        <v>7</v>
      </c>
      <c r="H433" s="1">
        <v>45621</v>
      </c>
      <c r="I433">
        <v>7</v>
      </c>
      <c r="J433" t="s">
        <v>16</v>
      </c>
      <c r="K433" t="s">
        <v>41</v>
      </c>
      <c r="L433" t="s">
        <v>33</v>
      </c>
      <c r="M433">
        <v>45000</v>
      </c>
      <c r="N433" t="str">
        <f>TEXT(tblorders[[#This Row],[order_date]], "mmm-yyyy")</f>
        <v>Nov-2024</v>
      </c>
      <c r="O433">
        <f>tblorders[[#This Row],[actual_delivery_days]] -tblorders[[#This Row],[expected_delivery_days]]</f>
        <v>0</v>
      </c>
    </row>
    <row r="434" spans="1:15" x14ac:dyDescent="0.2">
      <c r="A434" t="s">
        <v>847</v>
      </c>
      <c r="B434" t="s">
        <v>848</v>
      </c>
      <c r="C434" t="s">
        <v>15</v>
      </c>
      <c r="D434">
        <v>1</v>
      </c>
      <c r="E434" s="1">
        <v>45667</v>
      </c>
      <c r="F434" s="1">
        <v>45670</v>
      </c>
      <c r="G434">
        <v>10</v>
      </c>
      <c r="H434" s="1">
        <v>45681</v>
      </c>
      <c r="I434">
        <v>11</v>
      </c>
      <c r="J434" t="s">
        <v>16</v>
      </c>
      <c r="K434" t="s">
        <v>17</v>
      </c>
      <c r="L434" t="s">
        <v>26</v>
      </c>
      <c r="M434">
        <v>55990</v>
      </c>
      <c r="N434" t="str">
        <f>TEXT(tblorders[[#This Row],[order_date]], "mmm-yyyy")</f>
        <v>Jan-2025</v>
      </c>
      <c r="O434">
        <f>tblorders[[#This Row],[actual_delivery_days]] -tblorders[[#This Row],[expected_delivery_days]]</f>
        <v>1</v>
      </c>
    </row>
    <row r="435" spans="1:15" x14ac:dyDescent="0.2">
      <c r="A435" t="s">
        <v>849</v>
      </c>
      <c r="B435" t="s">
        <v>850</v>
      </c>
      <c r="C435" t="s">
        <v>32</v>
      </c>
      <c r="D435">
        <v>1</v>
      </c>
      <c r="E435" s="1">
        <v>45302</v>
      </c>
      <c r="F435" s="1">
        <v>45304</v>
      </c>
      <c r="G435">
        <v>5</v>
      </c>
      <c r="H435" s="1">
        <v>45309</v>
      </c>
      <c r="I435">
        <v>5</v>
      </c>
      <c r="J435" t="s">
        <v>16</v>
      </c>
      <c r="K435" t="s">
        <v>25</v>
      </c>
      <c r="L435" t="s">
        <v>18</v>
      </c>
      <c r="M435">
        <v>45000</v>
      </c>
      <c r="N435" t="str">
        <f>TEXT(tblorders[[#This Row],[order_date]], "mmm-yyyy")</f>
        <v>Jan-2024</v>
      </c>
      <c r="O435">
        <f>tblorders[[#This Row],[actual_delivery_days]] -tblorders[[#This Row],[expected_delivery_days]]</f>
        <v>0</v>
      </c>
    </row>
    <row r="436" spans="1:15" x14ac:dyDescent="0.2">
      <c r="A436" t="s">
        <v>851</v>
      </c>
      <c r="B436" t="s">
        <v>852</v>
      </c>
      <c r="C436" t="s">
        <v>29</v>
      </c>
      <c r="D436">
        <v>2</v>
      </c>
      <c r="E436" s="1">
        <v>45698</v>
      </c>
      <c r="F436" s="1">
        <v>45699</v>
      </c>
      <c r="G436">
        <v>5</v>
      </c>
      <c r="H436" s="1">
        <v>45703</v>
      </c>
      <c r="I436">
        <v>4</v>
      </c>
      <c r="J436" t="s">
        <v>16</v>
      </c>
      <c r="K436" t="s">
        <v>25</v>
      </c>
      <c r="L436" t="s">
        <v>26</v>
      </c>
      <c r="M436">
        <v>22000</v>
      </c>
      <c r="N436" t="str">
        <f>TEXT(tblorders[[#This Row],[order_date]], "mmm-yyyy")</f>
        <v>Feb-2025</v>
      </c>
      <c r="O436">
        <f>tblorders[[#This Row],[actual_delivery_days]] -tblorders[[#This Row],[expected_delivery_days]]</f>
        <v>-1</v>
      </c>
    </row>
    <row r="437" spans="1:15" x14ac:dyDescent="0.2">
      <c r="A437" t="s">
        <v>853</v>
      </c>
      <c r="B437" t="s">
        <v>854</v>
      </c>
      <c r="C437" t="s">
        <v>15</v>
      </c>
      <c r="D437">
        <v>1</v>
      </c>
      <c r="E437" s="1">
        <v>45363</v>
      </c>
      <c r="F437" s="1">
        <v>45366</v>
      </c>
      <c r="G437">
        <v>7</v>
      </c>
      <c r="H437" s="1">
        <v>45375</v>
      </c>
      <c r="I437">
        <v>9</v>
      </c>
      <c r="J437" t="s">
        <v>16</v>
      </c>
      <c r="K437" t="s">
        <v>25</v>
      </c>
      <c r="L437" t="s">
        <v>26</v>
      </c>
      <c r="M437">
        <v>55990</v>
      </c>
      <c r="N437" t="str">
        <f>TEXT(tblorders[[#This Row],[order_date]], "mmm-yyyy")</f>
        <v>Mar-2024</v>
      </c>
      <c r="O437">
        <f>tblorders[[#This Row],[actual_delivery_days]] -tblorders[[#This Row],[expected_delivery_days]]</f>
        <v>2</v>
      </c>
    </row>
    <row r="438" spans="1:15" x14ac:dyDescent="0.2">
      <c r="A438" t="s">
        <v>855</v>
      </c>
      <c r="B438" t="s">
        <v>372</v>
      </c>
      <c r="C438" t="s">
        <v>21</v>
      </c>
      <c r="D438">
        <v>1</v>
      </c>
      <c r="E438" s="1">
        <v>45683</v>
      </c>
      <c r="F438" s="1">
        <v>45687</v>
      </c>
      <c r="G438">
        <v>5</v>
      </c>
      <c r="H438" s="1">
        <v>45691</v>
      </c>
      <c r="I438">
        <v>4</v>
      </c>
      <c r="J438" t="s">
        <v>16</v>
      </c>
      <c r="K438" t="s">
        <v>41</v>
      </c>
      <c r="L438" t="s">
        <v>33</v>
      </c>
      <c r="M438">
        <v>89990</v>
      </c>
      <c r="N438" t="str">
        <f>TEXT(tblorders[[#This Row],[order_date]], "mmm-yyyy")</f>
        <v>Jan-2025</v>
      </c>
      <c r="O438">
        <f>tblorders[[#This Row],[actual_delivery_days]] -tblorders[[#This Row],[expected_delivery_days]]</f>
        <v>-1</v>
      </c>
    </row>
    <row r="439" spans="1:15" x14ac:dyDescent="0.2">
      <c r="A439" t="s">
        <v>856</v>
      </c>
      <c r="B439" t="s">
        <v>857</v>
      </c>
      <c r="C439" t="s">
        <v>21</v>
      </c>
      <c r="D439">
        <v>1</v>
      </c>
      <c r="E439" s="1">
        <v>45798</v>
      </c>
      <c r="F439" s="1">
        <v>45802</v>
      </c>
      <c r="G439">
        <v>5</v>
      </c>
      <c r="H439" s="1">
        <v>45809</v>
      </c>
      <c r="I439">
        <v>7</v>
      </c>
      <c r="J439" t="s">
        <v>16</v>
      </c>
      <c r="K439" t="s">
        <v>25</v>
      </c>
      <c r="L439" t="s">
        <v>22</v>
      </c>
      <c r="M439">
        <v>89990</v>
      </c>
      <c r="N439" t="str">
        <f>TEXT(tblorders[[#This Row],[order_date]], "mmm-yyyy")</f>
        <v>May-2025</v>
      </c>
      <c r="O439">
        <f>tblorders[[#This Row],[actual_delivery_days]] -tblorders[[#This Row],[expected_delivery_days]]</f>
        <v>2</v>
      </c>
    </row>
    <row r="440" spans="1:15" x14ac:dyDescent="0.2">
      <c r="A440" t="s">
        <v>858</v>
      </c>
      <c r="B440" t="s">
        <v>859</v>
      </c>
      <c r="C440" t="s">
        <v>21</v>
      </c>
      <c r="D440">
        <v>1</v>
      </c>
      <c r="E440" s="1">
        <v>45642</v>
      </c>
      <c r="F440" s="1">
        <v>45647</v>
      </c>
      <c r="G440">
        <v>7</v>
      </c>
      <c r="H440" s="1">
        <v>45655</v>
      </c>
      <c r="I440">
        <v>8</v>
      </c>
      <c r="J440" t="s">
        <v>16</v>
      </c>
      <c r="K440" t="s">
        <v>17</v>
      </c>
      <c r="L440" t="s">
        <v>22</v>
      </c>
      <c r="M440">
        <v>89990</v>
      </c>
      <c r="N440" t="str">
        <f>TEXT(tblorders[[#This Row],[order_date]], "mmm-yyyy")</f>
        <v>Dec-2024</v>
      </c>
      <c r="O440">
        <f>tblorders[[#This Row],[actual_delivery_days]] -tblorders[[#This Row],[expected_delivery_days]]</f>
        <v>1</v>
      </c>
    </row>
    <row r="441" spans="1:15" x14ac:dyDescent="0.2">
      <c r="A441" t="s">
        <v>860</v>
      </c>
      <c r="B441" t="s">
        <v>861</v>
      </c>
      <c r="C441" t="s">
        <v>32</v>
      </c>
      <c r="D441">
        <v>1</v>
      </c>
      <c r="E441" s="1">
        <v>44544</v>
      </c>
      <c r="F441" s="1">
        <v>44548</v>
      </c>
      <c r="G441">
        <v>7</v>
      </c>
      <c r="H441" s="1">
        <v>44556</v>
      </c>
      <c r="I441">
        <v>8</v>
      </c>
      <c r="J441" t="s">
        <v>16</v>
      </c>
      <c r="K441" t="s">
        <v>25</v>
      </c>
      <c r="L441" t="s">
        <v>18</v>
      </c>
      <c r="M441">
        <v>45000</v>
      </c>
      <c r="N441" t="str">
        <f>TEXT(tblorders[[#This Row],[order_date]], "mmm-yyyy")</f>
        <v>Dec-2021</v>
      </c>
      <c r="O441">
        <f>tblorders[[#This Row],[actual_delivery_days]] -tblorders[[#This Row],[expected_delivery_days]]</f>
        <v>1</v>
      </c>
    </row>
    <row r="442" spans="1:15" x14ac:dyDescent="0.2">
      <c r="A442" t="s">
        <v>862</v>
      </c>
      <c r="B442" t="s">
        <v>863</v>
      </c>
      <c r="C442" t="s">
        <v>32</v>
      </c>
      <c r="D442">
        <v>1</v>
      </c>
      <c r="E442" s="1">
        <v>45602</v>
      </c>
      <c r="F442" s="1">
        <v>45603</v>
      </c>
      <c r="G442">
        <v>7</v>
      </c>
      <c r="H442" s="1">
        <v>45611</v>
      </c>
      <c r="I442">
        <v>8</v>
      </c>
      <c r="J442" t="s">
        <v>16</v>
      </c>
      <c r="K442" t="s">
        <v>41</v>
      </c>
      <c r="L442" t="s">
        <v>26</v>
      </c>
      <c r="M442">
        <v>45000</v>
      </c>
      <c r="N442" t="str">
        <f>TEXT(tblorders[[#This Row],[order_date]], "mmm-yyyy")</f>
        <v>Nov-2024</v>
      </c>
      <c r="O442">
        <f>tblorders[[#This Row],[actual_delivery_days]] -tblorders[[#This Row],[expected_delivery_days]]</f>
        <v>1</v>
      </c>
    </row>
    <row r="443" spans="1:15" x14ac:dyDescent="0.2">
      <c r="A443" t="s">
        <v>864</v>
      </c>
      <c r="B443" t="s">
        <v>499</v>
      </c>
      <c r="C443" t="s">
        <v>21</v>
      </c>
      <c r="D443">
        <v>1</v>
      </c>
      <c r="E443" s="1">
        <v>45596</v>
      </c>
      <c r="F443" s="1">
        <v>45598</v>
      </c>
      <c r="G443">
        <v>5</v>
      </c>
      <c r="H443" s="1">
        <v>45603</v>
      </c>
      <c r="I443">
        <v>5</v>
      </c>
      <c r="J443" t="s">
        <v>16</v>
      </c>
      <c r="K443" t="s">
        <v>17</v>
      </c>
      <c r="L443" t="s">
        <v>58</v>
      </c>
      <c r="M443">
        <v>89990</v>
      </c>
      <c r="N443" t="str">
        <f>TEXT(tblorders[[#This Row],[order_date]], "mmm-yyyy")</f>
        <v>Oct-2024</v>
      </c>
      <c r="O443">
        <f>tblorders[[#This Row],[actual_delivery_days]] -tblorders[[#This Row],[expected_delivery_days]]</f>
        <v>0</v>
      </c>
    </row>
    <row r="444" spans="1:15" x14ac:dyDescent="0.2">
      <c r="A444" t="s">
        <v>865</v>
      </c>
      <c r="B444" t="s">
        <v>866</v>
      </c>
      <c r="C444" t="s">
        <v>32</v>
      </c>
      <c r="D444">
        <v>1</v>
      </c>
      <c r="E444" s="1">
        <v>45115</v>
      </c>
      <c r="F444" s="1">
        <v>45116</v>
      </c>
      <c r="G444">
        <v>10</v>
      </c>
      <c r="H444" s="1">
        <v>45128</v>
      </c>
      <c r="I444">
        <v>12</v>
      </c>
      <c r="J444" t="s">
        <v>16</v>
      </c>
      <c r="K444" t="s">
        <v>17</v>
      </c>
      <c r="L444" t="s">
        <v>22</v>
      </c>
      <c r="M444">
        <v>45000</v>
      </c>
      <c r="N444" t="str">
        <f>TEXT(tblorders[[#This Row],[order_date]], "mmm-yyyy")</f>
        <v>Jul-2023</v>
      </c>
      <c r="O444">
        <f>tblorders[[#This Row],[actual_delivery_days]] -tblorders[[#This Row],[expected_delivery_days]]</f>
        <v>2</v>
      </c>
    </row>
    <row r="445" spans="1:15" x14ac:dyDescent="0.2">
      <c r="A445" t="s">
        <v>867</v>
      </c>
      <c r="B445" t="s">
        <v>126</v>
      </c>
      <c r="C445" t="s">
        <v>29</v>
      </c>
      <c r="D445">
        <v>1</v>
      </c>
      <c r="E445" s="1">
        <v>45609</v>
      </c>
      <c r="F445" s="1">
        <v>45613</v>
      </c>
      <c r="G445">
        <v>5</v>
      </c>
      <c r="H445" s="1">
        <v>45618</v>
      </c>
      <c r="I445">
        <v>5</v>
      </c>
      <c r="J445" t="s">
        <v>16</v>
      </c>
      <c r="K445" t="s">
        <v>41</v>
      </c>
      <c r="L445" t="s">
        <v>22</v>
      </c>
      <c r="M445">
        <v>11000</v>
      </c>
      <c r="N445" t="str">
        <f>TEXT(tblorders[[#This Row],[order_date]], "mmm-yyyy")</f>
        <v>Nov-2024</v>
      </c>
      <c r="O445">
        <f>tblorders[[#This Row],[actual_delivery_days]] -tblorders[[#This Row],[expected_delivery_days]]</f>
        <v>0</v>
      </c>
    </row>
    <row r="446" spans="1:15" x14ac:dyDescent="0.2">
      <c r="A446" t="s">
        <v>868</v>
      </c>
      <c r="B446" t="s">
        <v>293</v>
      </c>
      <c r="C446" t="s">
        <v>44</v>
      </c>
      <c r="D446">
        <v>2</v>
      </c>
      <c r="E446" s="1">
        <v>45266</v>
      </c>
      <c r="F446" s="1">
        <v>45267</v>
      </c>
      <c r="G446">
        <v>10</v>
      </c>
      <c r="H446" s="1">
        <v>45277</v>
      </c>
      <c r="I446">
        <v>10</v>
      </c>
      <c r="J446" t="s">
        <v>16</v>
      </c>
      <c r="K446" t="s">
        <v>25</v>
      </c>
      <c r="L446" t="s">
        <v>58</v>
      </c>
      <c r="M446">
        <v>101980</v>
      </c>
      <c r="N446" t="str">
        <f>TEXT(tblorders[[#This Row],[order_date]], "mmm-yyyy")</f>
        <v>Dec-2023</v>
      </c>
      <c r="O446">
        <f>tblorders[[#This Row],[actual_delivery_days]] -tblorders[[#This Row],[expected_delivery_days]]</f>
        <v>0</v>
      </c>
    </row>
    <row r="447" spans="1:15" x14ac:dyDescent="0.2">
      <c r="A447" t="s">
        <v>869</v>
      </c>
      <c r="B447" t="s">
        <v>870</v>
      </c>
      <c r="C447" t="s">
        <v>32</v>
      </c>
      <c r="D447">
        <v>1</v>
      </c>
      <c r="E447" s="1">
        <v>45737</v>
      </c>
      <c r="F447" s="1">
        <v>45740</v>
      </c>
      <c r="G447">
        <v>10</v>
      </c>
      <c r="H447" s="1">
        <v>45749</v>
      </c>
      <c r="I447">
        <v>9</v>
      </c>
      <c r="J447" t="s">
        <v>16</v>
      </c>
      <c r="K447" t="s">
        <v>17</v>
      </c>
      <c r="L447" t="s">
        <v>58</v>
      </c>
      <c r="M447">
        <v>45000</v>
      </c>
      <c r="N447" t="str">
        <f>TEXT(tblorders[[#This Row],[order_date]], "mmm-yyyy")</f>
        <v>Mar-2025</v>
      </c>
      <c r="O447">
        <f>tblorders[[#This Row],[actual_delivery_days]] -tblorders[[#This Row],[expected_delivery_days]]</f>
        <v>-1</v>
      </c>
    </row>
    <row r="448" spans="1:15" x14ac:dyDescent="0.2">
      <c r="A448" t="s">
        <v>871</v>
      </c>
      <c r="B448" t="s">
        <v>872</v>
      </c>
      <c r="C448" t="s">
        <v>29</v>
      </c>
      <c r="D448">
        <v>1</v>
      </c>
      <c r="E448" s="1">
        <v>45801</v>
      </c>
      <c r="F448" s="1">
        <v>45805</v>
      </c>
      <c r="G448">
        <v>5</v>
      </c>
      <c r="H448" s="1">
        <v>45815</v>
      </c>
      <c r="I448">
        <v>10</v>
      </c>
      <c r="J448" t="s">
        <v>40</v>
      </c>
      <c r="K448" t="s">
        <v>25</v>
      </c>
      <c r="L448" t="s">
        <v>18</v>
      </c>
      <c r="M448">
        <v>11000</v>
      </c>
      <c r="N448" t="str">
        <f>TEXT(tblorders[[#This Row],[order_date]], "mmm-yyyy")</f>
        <v>May-2025</v>
      </c>
      <c r="O448">
        <f>tblorders[[#This Row],[actual_delivery_days]] -tblorders[[#This Row],[expected_delivery_days]]</f>
        <v>5</v>
      </c>
    </row>
    <row r="449" spans="1:15" x14ac:dyDescent="0.2">
      <c r="A449" t="s">
        <v>873</v>
      </c>
      <c r="B449" t="s">
        <v>874</v>
      </c>
      <c r="C449" t="s">
        <v>15</v>
      </c>
      <c r="D449">
        <v>1</v>
      </c>
      <c r="E449" s="1">
        <v>45708</v>
      </c>
      <c r="F449" s="1">
        <v>45710</v>
      </c>
      <c r="G449">
        <v>5</v>
      </c>
      <c r="H449" s="1">
        <v>45713</v>
      </c>
      <c r="I449">
        <v>3</v>
      </c>
      <c r="J449" t="s">
        <v>16</v>
      </c>
      <c r="K449" t="s">
        <v>17</v>
      </c>
      <c r="L449" t="s">
        <v>26</v>
      </c>
      <c r="M449">
        <v>55990</v>
      </c>
      <c r="N449" t="str">
        <f>TEXT(tblorders[[#This Row],[order_date]], "mmm-yyyy")</f>
        <v>Feb-2025</v>
      </c>
      <c r="O449">
        <f>tblorders[[#This Row],[actual_delivery_days]] -tblorders[[#This Row],[expected_delivery_days]]</f>
        <v>-2</v>
      </c>
    </row>
    <row r="450" spans="1:15" x14ac:dyDescent="0.2">
      <c r="A450" t="s">
        <v>875</v>
      </c>
      <c r="B450" t="s">
        <v>319</v>
      </c>
      <c r="C450" t="s">
        <v>32</v>
      </c>
      <c r="D450">
        <v>1</v>
      </c>
      <c r="E450" s="1">
        <v>44948</v>
      </c>
      <c r="F450" s="1">
        <v>44953</v>
      </c>
      <c r="G450">
        <v>7</v>
      </c>
      <c r="H450" s="1">
        <v>44962</v>
      </c>
      <c r="I450">
        <v>9</v>
      </c>
      <c r="J450" t="s">
        <v>16</v>
      </c>
      <c r="K450" t="s">
        <v>17</v>
      </c>
      <c r="L450" t="s">
        <v>18</v>
      </c>
      <c r="M450">
        <v>45000</v>
      </c>
      <c r="N450" t="str">
        <f>TEXT(tblorders[[#This Row],[order_date]], "mmm-yyyy")</f>
        <v>Jan-2023</v>
      </c>
      <c r="O450">
        <f>tblorders[[#This Row],[actual_delivery_days]] -tblorders[[#This Row],[expected_delivery_days]]</f>
        <v>2</v>
      </c>
    </row>
    <row r="451" spans="1:15" x14ac:dyDescent="0.2">
      <c r="A451" t="s">
        <v>876</v>
      </c>
      <c r="B451" t="s">
        <v>877</v>
      </c>
      <c r="C451" t="s">
        <v>44</v>
      </c>
      <c r="D451">
        <v>1</v>
      </c>
      <c r="E451" s="1">
        <v>45590</v>
      </c>
      <c r="F451" s="1">
        <v>45593</v>
      </c>
      <c r="G451">
        <v>5</v>
      </c>
      <c r="H451" s="1">
        <v>45597</v>
      </c>
      <c r="I451">
        <v>4</v>
      </c>
      <c r="J451" t="s">
        <v>16</v>
      </c>
      <c r="K451" t="s">
        <v>25</v>
      </c>
      <c r="L451" t="s">
        <v>22</v>
      </c>
      <c r="M451">
        <v>50990</v>
      </c>
      <c r="N451" t="str">
        <f>TEXT(tblorders[[#This Row],[order_date]], "mmm-yyyy")</f>
        <v>Oct-2024</v>
      </c>
      <c r="O451">
        <f>tblorders[[#This Row],[actual_delivery_days]] -tblorders[[#This Row],[expected_delivery_days]]</f>
        <v>-1</v>
      </c>
    </row>
    <row r="452" spans="1:15" x14ac:dyDescent="0.2">
      <c r="A452" t="s">
        <v>878</v>
      </c>
      <c r="B452" t="s">
        <v>879</v>
      </c>
      <c r="C452" t="s">
        <v>55</v>
      </c>
      <c r="D452">
        <v>1</v>
      </c>
      <c r="E452" s="1">
        <v>44994</v>
      </c>
      <c r="F452" s="1">
        <v>44998</v>
      </c>
      <c r="G452">
        <v>10</v>
      </c>
      <c r="H452" s="1">
        <v>45009</v>
      </c>
      <c r="I452">
        <v>11</v>
      </c>
      <c r="J452" t="s">
        <v>16</v>
      </c>
      <c r="K452" t="s">
        <v>41</v>
      </c>
      <c r="L452" t="s">
        <v>18</v>
      </c>
      <c r="M452">
        <v>99990</v>
      </c>
      <c r="N452" t="str">
        <f>TEXT(tblorders[[#This Row],[order_date]], "mmm-yyyy")</f>
        <v>Mar-2023</v>
      </c>
      <c r="O452">
        <f>tblorders[[#This Row],[actual_delivery_days]] -tblorders[[#This Row],[expected_delivery_days]]</f>
        <v>1</v>
      </c>
    </row>
    <row r="453" spans="1:15" x14ac:dyDescent="0.2">
      <c r="A453" t="s">
        <v>880</v>
      </c>
      <c r="B453" t="s">
        <v>881</v>
      </c>
      <c r="C453" t="s">
        <v>44</v>
      </c>
      <c r="D453">
        <v>2</v>
      </c>
      <c r="E453" s="1">
        <v>45778</v>
      </c>
      <c r="F453" s="1">
        <v>45780</v>
      </c>
      <c r="G453">
        <v>5</v>
      </c>
      <c r="H453" s="1">
        <v>45784</v>
      </c>
      <c r="I453">
        <v>4</v>
      </c>
      <c r="J453" t="s">
        <v>16</v>
      </c>
      <c r="K453" t="s">
        <v>41</v>
      </c>
      <c r="L453" t="s">
        <v>18</v>
      </c>
      <c r="M453">
        <v>101980</v>
      </c>
      <c r="N453" t="str">
        <f>TEXT(tblorders[[#This Row],[order_date]], "mmm-yyyy")</f>
        <v>May-2025</v>
      </c>
      <c r="O453">
        <f>tblorders[[#This Row],[actual_delivery_days]] -tblorders[[#This Row],[expected_delivery_days]]</f>
        <v>-1</v>
      </c>
    </row>
    <row r="454" spans="1:15" x14ac:dyDescent="0.2">
      <c r="A454" t="s">
        <v>882</v>
      </c>
      <c r="B454" t="s">
        <v>883</v>
      </c>
      <c r="C454" t="s">
        <v>21</v>
      </c>
      <c r="D454">
        <v>1</v>
      </c>
      <c r="E454" s="1">
        <v>45613</v>
      </c>
      <c r="F454" s="1">
        <v>45616</v>
      </c>
      <c r="G454">
        <v>10</v>
      </c>
      <c r="H454" s="1">
        <v>45627</v>
      </c>
      <c r="I454">
        <v>11</v>
      </c>
      <c r="J454" t="s">
        <v>16</v>
      </c>
      <c r="K454" t="s">
        <v>25</v>
      </c>
      <c r="L454" t="s">
        <v>18</v>
      </c>
      <c r="M454">
        <v>89990</v>
      </c>
      <c r="N454" t="str">
        <f>TEXT(tblorders[[#This Row],[order_date]], "mmm-yyyy")</f>
        <v>Nov-2024</v>
      </c>
      <c r="O454">
        <f>tblorders[[#This Row],[actual_delivery_days]] -tblorders[[#This Row],[expected_delivery_days]]</f>
        <v>1</v>
      </c>
    </row>
    <row r="455" spans="1:15" x14ac:dyDescent="0.2">
      <c r="A455" t="s">
        <v>884</v>
      </c>
      <c r="B455" t="s">
        <v>126</v>
      </c>
      <c r="C455" t="s">
        <v>55</v>
      </c>
      <c r="D455">
        <v>1</v>
      </c>
      <c r="E455" s="1">
        <v>44735</v>
      </c>
      <c r="F455" s="1">
        <v>44736</v>
      </c>
      <c r="G455">
        <v>7</v>
      </c>
      <c r="H455" s="1">
        <v>44743</v>
      </c>
      <c r="I455">
        <v>7</v>
      </c>
      <c r="J455" t="s">
        <v>16</v>
      </c>
      <c r="K455" t="s">
        <v>25</v>
      </c>
      <c r="L455" t="s">
        <v>33</v>
      </c>
      <c r="M455">
        <v>99990</v>
      </c>
      <c r="N455" t="str">
        <f>TEXT(tblorders[[#This Row],[order_date]], "mmm-yyyy")</f>
        <v>Jun-2022</v>
      </c>
      <c r="O455">
        <f>tblorders[[#This Row],[actual_delivery_days]] -tblorders[[#This Row],[expected_delivery_days]]</f>
        <v>0</v>
      </c>
    </row>
    <row r="456" spans="1:15" x14ac:dyDescent="0.2">
      <c r="A456" t="s">
        <v>885</v>
      </c>
      <c r="B456" t="s">
        <v>886</v>
      </c>
      <c r="C456" t="s">
        <v>55</v>
      </c>
      <c r="D456">
        <v>1</v>
      </c>
      <c r="E456" s="1">
        <v>45410</v>
      </c>
      <c r="F456" s="1">
        <v>45412</v>
      </c>
      <c r="G456">
        <v>7</v>
      </c>
      <c r="H456" s="1">
        <v>45420</v>
      </c>
      <c r="I456">
        <v>8</v>
      </c>
      <c r="J456" t="s">
        <v>16</v>
      </c>
      <c r="K456" t="s">
        <v>25</v>
      </c>
      <c r="L456" t="s">
        <v>18</v>
      </c>
      <c r="M456">
        <v>99990</v>
      </c>
      <c r="N456" t="str">
        <f>TEXT(tblorders[[#This Row],[order_date]], "mmm-yyyy")</f>
        <v>Apr-2024</v>
      </c>
      <c r="O456">
        <f>tblorders[[#This Row],[actual_delivery_days]] -tblorders[[#This Row],[expected_delivery_days]]</f>
        <v>1</v>
      </c>
    </row>
    <row r="457" spans="1:15" x14ac:dyDescent="0.2">
      <c r="A457" t="s">
        <v>887</v>
      </c>
      <c r="B457" t="s">
        <v>888</v>
      </c>
      <c r="C457" t="s">
        <v>44</v>
      </c>
      <c r="D457">
        <v>1</v>
      </c>
      <c r="E457" s="1">
        <v>45725</v>
      </c>
      <c r="F457" s="1">
        <v>45729</v>
      </c>
      <c r="G457">
        <v>5</v>
      </c>
      <c r="H457" s="1">
        <v>45734</v>
      </c>
      <c r="I457">
        <v>5</v>
      </c>
      <c r="J457" t="s">
        <v>16</v>
      </c>
      <c r="K457" t="s">
        <v>17</v>
      </c>
      <c r="L457" t="s">
        <v>58</v>
      </c>
      <c r="M457">
        <v>50990</v>
      </c>
      <c r="N457" t="str">
        <f>TEXT(tblorders[[#This Row],[order_date]], "mmm-yyyy")</f>
        <v>Mar-2025</v>
      </c>
      <c r="O457">
        <f>tblorders[[#This Row],[actual_delivery_days]] -tblorders[[#This Row],[expected_delivery_days]]</f>
        <v>0</v>
      </c>
    </row>
    <row r="458" spans="1:15" x14ac:dyDescent="0.2">
      <c r="A458" t="s">
        <v>889</v>
      </c>
      <c r="B458" t="s">
        <v>890</v>
      </c>
      <c r="C458" t="s">
        <v>44</v>
      </c>
      <c r="D458">
        <v>1</v>
      </c>
      <c r="E458" s="1">
        <v>45725</v>
      </c>
      <c r="F458" s="1">
        <v>45729</v>
      </c>
      <c r="G458">
        <v>7</v>
      </c>
      <c r="H458" s="1">
        <v>45736</v>
      </c>
      <c r="I458">
        <v>7</v>
      </c>
      <c r="J458" t="s">
        <v>16</v>
      </c>
      <c r="K458" t="s">
        <v>25</v>
      </c>
      <c r="L458" t="s">
        <v>58</v>
      </c>
      <c r="M458">
        <v>50990</v>
      </c>
      <c r="N458" t="str">
        <f>TEXT(tblorders[[#This Row],[order_date]], "mmm-yyyy")</f>
        <v>Mar-2025</v>
      </c>
      <c r="O458">
        <f>tblorders[[#This Row],[actual_delivery_days]] -tblorders[[#This Row],[expected_delivery_days]]</f>
        <v>0</v>
      </c>
    </row>
    <row r="459" spans="1:15" x14ac:dyDescent="0.2">
      <c r="A459" t="s">
        <v>891</v>
      </c>
      <c r="B459" t="s">
        <v>892</v>
      </c>
      <c r="C459" t="s">
        <v>32</v>
      </c>
      <c r="D459">
        <v>1</v>
      </c>
      <c r="E459" s="1">
        <v>45651</v>
      </c>
      <c r="F459" s="1">
        <v>45653</v>
      </c>
      <c r="G459">
        <v>5</v>
      </c>
      <c r="H459" s="1">
        <v>45658</v>
      </c>
      <c r="I459">
        <v>5</v>
      </c>
      <c r="J459" t="s">
        <v>16</v>
      </c>
      <c r="K459" t="s">
        <v>25</v>
      </c>
      <c r="L459" t="s">
        <v>18</v>
      </c>
      <c r="M459">
        <v>45000</v>
      </c>
      <c r="N459" t="str">
        <f>TEXT(tblorders[[#This Row],[order_date]], "mmm-yyyy")</f>
        <v>Dec-2024</v>
      </c>
      <c r="O459">
        <f>tblorders[[#This Row],[actual_delivery_days]] -tblorders[[#This Row],[expected_delivery_days]]</f>
        <v>0</v>
      </c>
    </row>
    <row r="460" spans="1:15" x14ac:dyDescent="0.2">
      <c r="A460" t="s">
        <v>893</v>
      </c>
      <c r="B460" t="s">
        <v>894</v>
      </c>
      <c r="C460" t="s">
        <v>55</v>
      </c>
      <c r="D460">
        <v>1</v>
      </c>
      <c r="E460" s="1">
        <v>45006</v>
      </c>
      <c r="F460" s="1">
        <v>45007</v>
      </c>
      <c r="G460">
        <v>5</v>
      </c>
      <c r="H460" s="1">
        <v>45015</v>
      </c>
      <c r="I460">
        <v>8</v>
      </c>
      <c r="J460" t="s">
        <v>16</v>
      </c>
      <c r="K460" t="s">
        <v>41</v>
      </c>
      <c r="L460" t="s">
        <v>26</v>
      </c>
      <c r="M460">
        <v>99990</v>
      </c>
      <c r="N460" t="str">
        <f>TEXT(tblorders[[#This Row],[order_date]], "mmm-yyyy")</f>
        <v>Mar-2023</v>
      </c>
      <c r="O460">
        <f>tblorders[[#This Row],[actual_delivery_days]] -tblorders[[#This Row],[expected_delivery_days]]</f>
        <v>3</v>
      </c>
    </row>
    <row r="461" spans="1:15" x14ac:dyDescent="0.2">
      <c r="A461" t="s">
        <v>895</v>
      </c>
      <c r="B461" t="s">
        <v>863</v>
      </c>
      <c r="C461" t="s">
        <v>15</v>
      </c>
      <c r="D461">
        <v>2</v>
      </c>
      <c r="E461" s="1">
        <v>45740</v>
      </c>
      <c r="F461" s="1">
        <v>45742</v>
      </c>
      <c r="G461">
        <v>5</v>
      </c>
      <c r="H461" s="1">
        <v>45747</v>
      </c>
      <c r="I461">
        <v>5</v>
      </c>
      <c r="J461" t="s">
        <v>16</v>
      </c>
      <c r="K461" t="s">
        <v>25</v>
      </c>
      <c r="L461" t="s">
        <v>26</v>
      </c>
      <c r="M461">
        <v>111980</v>
      </c>
      <c r="N461" t="str">
        <f>TEXT(tblorders[[#This Row],[order_date]], "mmm-yyyy")</f>
        <v>Mar-2025</v>
      </c>
      <c r="O461">
        <f>tblorders[[#This Row],[actual_delivery_days]] -tblorders[[#This Row],[expected_delivery_days]]</f>
        <v>0</v>
      </c>
    </row>
    <row r="462" spans="1:15" x14ac:dyDescent="0.2">
      <c r="A462" t="s">
        <v>896</v>
      </c>
      <c r="B462" t="s">
        <v>897</v>
      </c>
      <c r="C462" t="s">
        <v>21</v>
      </c>
      <c r="D462">
        <v>1</v>
      </c>
      <c r="E462" s="1">
        <v>45794</v>
      </c>
      <c r="F462" s="1">
        <v>45796</v>
      </c>
      <c r="G462">
        <v>10</v>
      </c>
      <c r="H462" s="1">
        <v>45806</v>
      </c>
      <c r="I462">
        <v>10</v>
      </c>
      <c r="J462" t="s">
        <v>16</v>
      </c>
      <c r="K462" t="s">
        <v>17</v>
      </c>
      <c r="L462" t="s">
        <v>18</v>
      </c>
      <c r="M462">
        <v>89990</v>
      </c>
      <c r="N462" t="str">
        <f>TEXT(tblorders[[#This Row],[order_date]], "mmm-yyyy")</f>
        <v>May-2025</v>
      </c>
      <c r="O462">
        <f>tblorders[[#This Row],[actual_delivery_days]] -tblorders[[#This Row],[expected_delivery_days]]</f>
        <v>0</v>
      </c>
    </row>
    <row r="463" spans="1:15" x14ac:dyDescent="0.2">
      <c r="A463" t="s">
        <v>898</v>
      </c>
      <c r="B463" t="s">
        <v>606</v>
      </c>
      <c r="C463" t="s">
        <v>44</v>
      </c>
      <c r="D463">
        <v>1</v>
      </c>
      <c r="E463" s="1">
        <v>45451</v>
      </c>
      <c r="F463" s="1">
        <v>45452</v>
      </c>
      <c r="G463">
        <v>5</v>
      </c>
      <c r="H463" s="1">
        <v>45457</v>
      </c>
      <c r="I463">
        <v>5</v>
      </c>
      <c r="J463" t="s">
        <v>16</v>
      </c>
      <c r="K463" t="s">
        <v>25</v>
      </c>
      <c r="L463" t="s">
        <v>58</v>
      </c>
      <c r="M463">
        <v>50990</v>
      </c>
      <c r="N463" t="str">
        <f>TEXT(tblorders[[#This Row],[order_date]], "mmm-yyyy")</f>
        <v>Jun-2024</v>
      </c>
      <c r="O463">
        <f>tblorders[[#This Row],[actual_delivery_days]] -tblorders[[#This Row],[expected_delivery_days]]</f>
        <v>0</v>
      </c>
    </row>
    <row r="464" spans="1:15" x14ac:dyDescent="0.2">
      <c r="A464" t="s">
        <v>899</v>
      </c>
      <c r="B464" t="s">
        <v>900</v>
      </c>
      <c r="C464" t="s">
        <v>44</v>
      </c>
      <c r="D464">
        <v>2</v>
      </c>
      <c r="E464" s="1">
        <v>44774</v>
      </c>
      <c r="F464" s="1">
        <v>44775</v>
      </c>
      <c r="G464">
        <v>7</v>
      </c>
      <c r="H464" s="1">
        <v>44785</v>
      </c>
      <c r="I464">
        <v>10</v>
      </c>
      <c r="J464" t="s">
        <v>16</v>
      </c>
      <c r="K464" t="s">
        <v>41</v>
      </c>
      <c r="L464" t="s">
        <v>33</v>
      </c>
      <c r="M464">
        <v>101980</v>
      </c>
      <c r="N464" t="str">
        <f>TEXT(tblorders[[#This Row],[order_date]], "mmm-yyyy")</f>
        <v>Aug-2022</v>
      </c>
      <c r="O464">
        <f>tblorders[[#This Row],[actual_delivery_days]] -tblorders[[#This Row],[expected_delivery_days]]</f>
        <v>3</v>
      </c>
    </row>
    <row r="465" spans="1:15" x14ac:dyDescent="0.2">
      <c r="A465" t="s">
        <v>901</v>
      </c>
      <c r="B465" t="s">
        <v>902</v>
      </c>
      <c r="C465" t="s">
        <v>21</v>
      </c>
      <c r="D465">
        <v>1</v>
      </c>
      <c r="E465" s="1">
        <v>45785</v>
      </c>
      <c r="F465" s="1">
        <v>45790</v>
      </c>
      <c r="G465">
        <v>7</v>
      </c>
      <c r="H465" s="1">
        <v>45797</v>
      </c>
      <c r="I465">
        <v>7</v>
      </c>
      <c r="J465" t="s">
        <v>16</v>
      </c>
      <c r="K465" t="s">
        <v>41</v>
      </c>
      <c r="L465" t="s">
        <v>58</v>
      </c>
      <c r="M465">
        <v>89990</v>
      </c>
      <c r="N465" t="str">
        <f>TEXT(tblorders[[#This Row],[order_date]], "mmm-yyyy")</f>
        <v>May-2025</v>
      </c>
      <c r="O465">
        <f>tblorders[[#This Row],[actual_delivery_days]] -tblorders[[#This Row],[expected_delivery_days]]</f>
        <v>0</v>
      </c>
    </row>
    <row r="466" spans="1:15" x14ac:dyDescent="0.2">
      <c r="A466" t="s">
        <v>903</v>
      </c>
      <c r="B466" t="s">
        <v>178</v>
      </c>
      <c r="C466" t="s">
        <v>55</v>
      </c>
      <c r="D466">
        <v>1</v>
      </c>
      <c r="E466" s="1">
        <v>45804</v>
      </c>
      <c r="F466" s="1">
        <v>45808</v>
      </c>
      <c r="G466">
        <v>7</v>
      </c>
      <c r="H466" s="1">
        <v>45815</v>
      </c>
      <c r="I466">
        <v>7</v>
      </c>
      <c r="J466" t="s">
        <v>16</v>
      </c>
      <c r="K466" t="s">
        <v>17</v>
      </c>
      <c r="L466" t="s">
        <v>22</v>
      </c>
      <c r="M466">
        <v>99990</v>
      </c>
      <c r="N466" t="str">
        <f>TEXT(tblorders[[#This Row],[order_date]], "mmm-yyyy")</f>
        <v>May-2025</v>
      </c>
      <c r="O466">
        <f>tblorders[[#This Row],[actual_delivery_days]] -tblorders[[#This Row],[expected_delivery_days]]</f>
        <v>0</v>
      </c>
    </row>
    <row r="467" spans="1:15" x14ac:dyDescent="0.2">
      <c r="A467" t="s">
        <v>904</v>
      </c>
      <c r="B467" t="s">
        <v>905</v>
      </c>
      <c r="C467" t="s">
        <v>32</v>
      </c>
      <c r="D467">
        <v>1</v>
      </c>
      <c r="E467" s="1">
        <v>45696</v>
      </c>
      <c r="F467" s="1">
        <v>45698</v>
      </c>
      <c r="G467">
        <v>7</v>
      </c>
      <c r="H467" s="1">
        <v>45703</v>
      </c>
      <c r="I467">
        <v>5</v>
      </c>
      <c r="J467" t="s">
        <v>40</v>
      </c>
      <c r="K467" t="s">
        <v>41</v>
      </c>
      <c r="L467" t="s">
        <v>58</v>
      </c>
      <c r="M467">
        <v>45000</v>
      </c>
      <c r="N467" t="str">
        <f>TEXT(tblorders[[#This Row],[order_date]], "mmm-yyyy")</f>
        <v>Feb-2025</v>
      </c>
      <c r="O467">
        <f>tblorders[[#This Row],[actual_delivery_days]] -tblorders[[#This Row],[expected_delivery_days]]</f>
        <v>-2</v>
      </c>
    </row>
    <row r="468" spans="1:15" x14ac:dyDescent="0.2">
      <c r="A468" t="s">
        <v>906</v>
      </c>
      <c r="B468" t="s">
        <v>907</v>
      </c>
      <c r="C468" t="s">
        <v>15</v>
      </c>
      <c r="D468">
        <v>1</v>
      </c>
      <c r="E468" s="1">
        <v>45719</v>
      </c>
      <c r="F468" s="1">
        <v>45722</v>
      </c>
      <c r="G468">
        <v>10</v>
      </c>
      <c r="H468" s="1">
        <v>45730</v>
      </c>
      <c r="I468">
        <v>8</v>
      </c>
      <c r="J468" t="s">
        <v>16</v>
      </c>
      <c r="K468" t="s">
        <v>25</v>
      </c>
      <c r="L468" t="s">
        <v>33</v>
      </c>
      <c r="M468">
        <v>55990</v>
      </c>
      <c r="N468" t="str">
        <f>TEXT(tblorders[[#This Row],[order_date]], "mmm-yyyy")</f>
        <v>Mar-2025</v>
      </c>
      <c r="O468">
        <f>tblorders[[#This Row],[actual_delivery_days]] -tblorders[[#This Row],[expected_delivery_days]]</f>
        <v>-2</v>
      </c>
    </row>
    <row r="469" spans="1:15" x14ac:dyDescent="0.2">
      <c r="A469" t="s">
        <v>908</v>
      </c>
      <c r="B469" t="s">
        <v>909</v>
      </c>
      <c r="C469" t="s">
        <v>29</v>
      </c>
      <c r="D469">
        <v>1</v>
      </c>
      <c r="E469" s="1">
        <v>45414</v>
      </c>
      <c r="F469" s="1">
        <v>45419</v>
      </c>
      <c r="G469">
        <v>7</v>
      </c>
      <c r="H469" s="1">
        <v>45431</v>
      </c>
      <c r="I469">
        <v>12</v>
      </c>
      <c r="J469" t="s">
        <v>61</v>
      </c>
      <c r="K469" t="s">
        <v>25</v>
      </c>
      <c r="L469" t="s">
        <v>18</v>
      </c>
      <c r="M469">
        <v>11000</v>
      </c>
      <c r="N469" t="str">
        <f>TEXT(tblorders[[#This Row],[order_date]], "mmm-yyyy")</f>
        <v>May-2024</v>
      </c>
      <c r="O469">
        <f>tblorders[[#This Row],[actual_delivery_days]] -tblorders[[#This Row],[expected_delivery_days]]</f>
        <v>5</v>
      </c>
    </row>
    <row r="470" spans="1:15" x14ac:dyDescent="0.2">
      <c r="A470" t="s">
        <v>910</v>
      </c>
      <c r="B470" t="s">
        <v>911</v>
      </c>
      <c r="C470" t="s">
        <v>44</v>
      </c>
      <c r="D470">
        <v>1</v>
      </c>
      <c r="E470" s="1">
        <v>45305</v>
      </c>
      <c r="F470" s="1">
        <v>45306</v>
      </c>
      <c r="G470">
        <v>5</v>
      </c>
      <c r="H470" s="1">
        <v>45309</v>
      </c>
      <c r="I470">
        <v>3</v>
      </c>
      <c r="J470" t="s">
        <v>16</v>
      </c>
      <c r="K470" t="s">
        <v>41</v>
      </c>
      <c r="L470" t="s">
        <v>58</v>
      </c>
      <c r="M470">
        <v>50990</v>
      </c>
      <c r="N470" t="str">
        <f>TEXT(tblorders[[#This Row],[order_date]], "mmm-yyyy")</f>
        <v>Jan-2024</v>
      </c>
      <c r="O470">
        <f>tblorders[[#This Row],[actual_delivery_days]] -tblorders[[#This Row],[expected_delivery_days]]</f>
        <v>-2</v>
      </c>
    </row>
    <row r="471" spans="1:15" x14ac:dyDescent="0.2">
      <c r="A471" t="s">
        <v>912</v>
      </c>
      <c r="B471" t="s">
        <v>913</v>
      </c>
      <c r="C471" t="s">
        <v>32</v>
      </c>
      <c r="D471">
        <v>1</v>
      </c>
      <c r="E471" s="1">
        <v>45664</v>
      </c>
      <c r="F471" s="1">
        <v>45668</v>
      </c>
      <c r="G471">
        <v>5</v>
      </c>
      <c r="H471" s="1">
        <v>45678</v>
      </c>
      <c r="I471">
        <v>10</v>
      </c>
      <c r="J471" t="s">
        <v>61</v>
      </c>
      <c r="K471" t="s">
        <v>25</v>
      </c>
      <c r="L471" t="s">
        <v>58</v>
      </c>
      <c r="M471">
        <v>45000</v>
      </c>
      <c r="N471" t="str">
        <f>TEXT(tblorders[[#This Row],[order_date]], "mmm-yyyy")</f>
        <v>Jan-2025</v>
      </c>
      <c r="O471">
        <f>tblorders[[#This Row],[actual_delivery_days]] -tblorders[[#This Row],[expected_delivery_days]]</f>
        <v>5</v>
      </c>
    </row>
    <row r="472" spans="1:15" x14ac:dyDescent="0.2">
      <c r="A472" t="s">
        <v>914</v>
      </c>
      <c r="B472" t="s">
        <v>915</v>
      </c>
      <c r="C472" t="s">
        <v>21</v>
      </c>
      <c r="D472">
        <v>2</v>
      </c>
      <c r="E472" s="1">
        <v>45751</v>
      </c>
      <c r="F472" s="1">
        <v>45752</v>
      </c>
      <c r="G472">
        <v>5</v>
      </c>
      <c r="H472" s="1">
        <v>45758</v>
      </c>
      <c r="I472">
        <v>6</v>
      </c>
      <c r="J472" t="s">
        <v>16</v>
      </c>
      <c r="K472" t="s">
        <v>25</v>
      </c>
      <c r="L472" t="s">
        <v>22</v>
      </c>
      <c r="M472">
        <v>179980</v>
      </c>
      <c r="N472" t="str">
        <f>TEXT(tblorders[[#This Row],[order_date]], "mmm-yyyy")</f>
        <v>Apr-2025</v>
      </c>
      <c r="O472">
        <f>tblorders[[#This Row],[actual_delivery_days]] -tblorders[[#This Row],[expected_delivery_days]]</f>
        <v>1</v>
      </c>
    </row>
    <row r="473" spans="1:15" x14ac:dyDescent="0.2">
      <c r="A473" t="s">
        <v>916</v>
      </c>
      <c r="B473" t="s">
        <v>917</v>
      </c>
      <c r="C473" t="s">
        <v>32</v>
      </c>
      <c r="D473">
        <v>1</v>
      </c>
      <c r="E473" s="1">
        <v>45803</v>
      </c>
      <c r="F473" s="1">
        <v>45806</v>
      </c>
      <c r="G473">
        <v>7</v>
      </c>
      <c r="H473" s="1">
        <v>45816</v>
      </c>
      <c r="I473">
        <v>10</v>
      </c>
      <c r="J473" t="s">
        <v>16</v>
      </c>
      <c r="K473" t="s">
        <v>41</v>
      </c>
      <c r="L473" t="s">
        <v>33</v>
      </c>
      <c r="M473">
        <v>45000</v>
      </c>
      <c r="N473" t="str">
        <f>TEXT(tblorders[[#This Row],[order_date]], "mmm-yyyy")</f>
        <v>May-2025</v>
      </c>
      <c r="O473">
        <f>tblorders[[#This Row],[actual_delivery_days]] -tblorders[[#This Row],[expected_delivery_days]]</f>
        <v>3</v>
      </c>
    </row>
    <row r="474" spans="1:15" x14ac:dyDescent="0.2">
      <c r="A474" t="s">
        <v>918</v>
      </c>
      <c r="B474" t="s">
        <v>919</v>
      </c>
      <c r="C474" t="s">
        <v>15</v>
      </c>
      <c r="D474">
        <v>2</v>
      </c>
      <c r="E474" s="1">
        <v>45533</v>
      </c>
      <c r="F474" s="1">
        <v>45536</v>
      </c>
      <c r="G474">
        <v>5</v>
      </c>
      <c r="H474" s="1">
        <v>45541</v>
      </c>
      <c r="I474">
        <v>5</v>
      </c>
      <c r="J474" t="s">
        <v>16</v>
      </c>
      <c r="K474" t="s">
        <v>25</v>
      </c>
      <c r="L474" t="s">
        <v>58</v>
      </c>
      <c r="M474">
        <v>111980</v>
      </c>
      <c r="N474" t="str">
        <f>TEXT(tblorders[[#This Row],[order_date]], "mmm-yyyy")</f>
        <v>Aug-2024</v>
      </c>
      <c r="O474">
        <f>tblorders[[#This Row],[actual_delivery_days]] -tblorders[[#This Row],[expected_delivery_days]]</f>
        <v>0</v>
      </c>
    </row>
    <row r="475" spans="1:15" x14ac:dyDescent="0.2">
      <c r="A475" t="s">
        <v>920</v>
      </c>
      <c r="B475" t="s">
        <v>921</v>
      </c>
      <c r="C475" t="s">
        <v>15</v>
      </c>
      <c r="D475">
        <v>1</v>
      </c>
      <c r="E475" s="1">
        <v>44989</v>
      </c>
      <c r="F475" s="1">
        <v>44990</v>
      </c>
      <c r="G475">
        <v>7</v>
      </c>
      <c r="H475" s="1">
        <v>44997</v>
      </c>
      <c r="I475">
        <v>7</v>
      </c>
      <c r="J475" t="s">
        <v>16</v>
      </c>
      <c r="K475" t="s">
        <v>17</v>
      </c>
      <c r="L475" t="s">
        <v>18</v>
      </c>
      <c r="M475">
        <v>55990</v>
      </c>
      <c r="N475" t="str">
        <f>TEXT(tblorders[[#This Row],[order_date]], "mmm-yyyy")</f>
        <v>Mar-2023</v>
      </c>
      <c r="O475">
        <f>tblorders[[#This Row],[actual_delivery_days]] -tblorders[[#This Row],[expected_delivery_days]]</f>
        <v>0</v>
      </c>
    </row>
    <row r="476" spans="1:15" x14ac:dyDescent="0.2">
      <c r="A476" t="s">
        <v>922</v>
      </c>
      <c r="B476" t="s">
        <v>923</v>
      </c>
      <c r="C476" t="s">
        <v>55</v>
      </c>
      <c r="D476">
        <v>1</v>
      </c>
      <c r="E476" s="1">
        <v>45570</v>
      </c>
      <c r="F476" s="1">
        <v>45572</v>
      </c>
      <c r="G476">
        <v>7</v>
      </c>
      <c r="H476" s="1">
        <v>45579</v>
      </c>
      <c r="I476">
        <v>7</v>
      </c>
      <c r="J476" t="s">
        <v>16</v>
      </c>
      <c r="K476" t="s">
        <v>25</v>
      </c>
      <c r="L476" t="s">
        <v>18</v>
      </c>
      <c r="M476">
        <v>99990</v>
      </c>
      <c r="N476" t="str">
        <f>TEXT(tblorders[[#This Row],[order_date]], "mmm-yyyy")</f>
        <v>Oct-2024</v>
      </c>
      <c r="O476">
        <f>tblorders[[#This Row],[actual_delivery_days]] -tblorders[[#This Row],[expected_delivery_days]]</f>
        <v>0</v>
      </c>
    </row>
    <row r="477" spans="1:15" x14ac:dyDescent="0.2">
      <c r="A477" t="s">
        <v>924</v>
      </c>
      <c r="B477" t="s">
        <v>925</v>
      </c>
      <c r="C477" t="s">
        <v>15</v>
      </c>
      <c r="D477">
        <v>1</v>
      </c>
      <c r="E477" s="1">
        <v>45704</v>
      </c>
      <c r="F477" s="1">
        <v>45707</v>
      </c>
      <c r="G477">
        <v>10</v>
      </c>
      <c r="H477" s="1">
        <v>45719</v>
      </c>
      <c r="I477">
        <v>12</v>
      </c>
      <c r="J477" t="s">
        <v>16</v>
      </c>
      <c r="K477" t="s">
        <v>41</v>
      </c>
      <c r="L477" t="s">
        <v>22</v>
      </c>
      <c r="M477">
        <v>55990</v>
      </c>
      <c r="N477" t="str">
        <f>TEXT(tblorders[[#This Row],[order_date]], "mmm-yyyy")</f>
        <v>Feb-2025</v>
      </c>
      <c r="O477">
        <f>tblorders[[#This Row],[actual_delivery_days]] -tblorders[[#This Row],[expected_delivery_days]]</f>
        <v>2</v>
      </c>
    </row>
    <row r="478" spans="1:15" x14ac:dyDescent="0.2">
      <c r="A478" t="s">
        <v>926</v>
      </c>
      <c r="B478" t="s">
        <v>927</v>
      </c>
      <c r="C478" t="s">
        <v>44</v>
      </c>
      <c r="D478">
        <v>1</v>
      </c>
      <c r="E478" s="1">
        <v>45240</v>
      </c>
      <c r="F478" s="1">
        <v>45241</v>
      </c>
      <c r="G478">
        <v>7</v>
      </c>
      <c r="H478" s="1">
        <v>45249</v>
      </c>
      <c r="I478">
        <v>8</v>
      </c>
      <c r="J478" t="s">
        <v>16</v>
      </c>
      <c r="K478" t="s">
        <v>17</v>
      </c>
      <c r="L478" t="s">
        <v>18</v>
      </c>
      <c r="M478">
        <v>50990</v>
      </c>
      <c r="N478" t="str">
        <f>TEXT(tblorders[[#This Row],[order_date]], "mmm-yyyy")</f>
        <v>Nov-2023</v>
      </c>
      <c r="O478">
        <f>tblorders[[#This Row],[actual_delivery_days]] -tblorders[[#This Row],[expected_delivery_days]]</f>
        <v>1</v>
      </c>
    </row>
    <row r="479" spans="1:15" x14ac:dyDescent="0.2">
      <c r="A479" t="s">
        <v>928</v>
      </c>
      <c r="B479" t="s">
        <v>929</v>
      </c>
      <c r="C479" t="s">
        <v>55</v>
      </c>
      <c r="D479">
        <v>1</v>
      </c>
      <c r="E479" s="1">
        <v>45622</v>
      </c>
      <c r="F479" s="1">
        <v>45625</v>
      </c>
      <c r="G479">
        <v>5</v>
      </c>
      <c r="H479" s="1">
        <v>45632</v>
      </c>
      <c r="I479">
        <v>7</v>
      </c>
      <c r="J479" t="s">
        <v>40</v>
      </c>
      <c r="K479" t="s">
        <v>41</v>
      </c>
      <c r="L479" t="s">
        <v>26</v>
      </c>
      <c r="M479">
        <v>99990</v>
      </c>
      <c r="N479" t="str">
        <f>TEXT(tblorders[[#This Row],[order_date]], "mmm-yyyy")</f>
        <v>Nov-2024</v>
      </c>
      <c r="O479">
        <f>tblorders[[#This Row],[actual_delivery_days]] -tblorders[[#This Row],[expected_delivery_days]]</f>
        <v>2</v>
      </c>
    </row>
    <row r="480" spans="1:15" x14ac:dyDescent="0.2">
      <c r="A480" t="s">
        <v>930</v>
      </c>
      <c r="B480" t="s">
        <v>558</v>
      </c>
      <c r="C480" t="s">
        <v>55</v>
      </c>
      <c r="D480">
        <v>1</v>
      </c>
      <c r="E480" s="1">
        <v>45752</v>
      </c>
      <c r="F480" s="1">
        <v>45753</v>
      </c>
      <c r="G480">
        <v>5</v>
      </c>
      <c r="H480" s="1">
        <v>45758</v>
      </c>
      <c r="I480">
        <v>5</v>
      </c>
      <c r="J480" t="s">
        <v>16</v>
      </c>
      <c r="K480" t="s">
        <v>25</v>
      </c>
      <c r="L480" t="s">
        <v>18</v>
      </c>
      <c r="M480">
        <v>99990</v>
      </c>
      <c r="N480" t="str">
        <f>TEXT(tblorders[[#This Row],[order_date]], "mmm-yyyy")</f>
        <v>Apr-2025</v>
      </c>
      <c r="O480">
        <f>tblorders[[#This Row],[actual_delivery_days]] -tblorders[[#This Row],[expected_delivery_days]]</f>
        <v>0</v>
      </c>
    </row>
    <row r="481" spans="1:15" x14ac:dyDescent="0.2">
      <c r="A481" t="s">
        <v>931</v>
      </c>
      <c r="B481" t="s">
        <v>932</v>
      </c>
      <c r="C481" t="s">
        <v>55</v>
      </c>
      <c r="D481">
        <v>1</v>
      </c>
      <c r="E481" s="1">
        <v>44963</v>
      </c>
      <c r="F481" s="1">
        <v>44965</v>
      </c>
      <c r="G481">
        <v>7</v>
      </c>
      <c r="H481" s="1">
        <v>44974</v>
      </c>
      <c r="I481">
        <v>9</v>
      </c>
      <c r="J481" t="s">
        <v>16</v>
      </c>
      <c r="K481" t="s">
        <v>17</v>
      </c>
      <c r="L481" t="s">
        <v>18</v>
      </c>
      <c r="M481">
        <v>99990</v>
      </c>
      <c r="N481" t="str">
        <f>TEXT(tblorders[[#This Row],[order_date]], "mmm-yyyy")</f>
        <v>Feb-2023</v>
      </c>
      <c r="O481">
        <f>tblorders[[#This Row],[actual_delivery_days]] -tblorders[[#This Row],[expected_delivery_days]]</f>
        <v>2</v>
      </c>
    </row>
    <row r="482" spans="1:15" x14ac:dyDescent="0.2">
      <c r="A482" t="s">
        <v>933</v>
      </c>
      <c r="B482" t="s">
        <v>934</v>
      </c>
      <c r="C482" t="s">
        <v>15</v>
      </c>
      <c r="D482">
        <v>1</v>
      </c>
      <c r="E482" s="1">
        <v>44859</v>
      </c>
      <c r="F482" s="1">
        <v>44860</v>
      </c>
      <c r="G482">
        <v>5</v>
      </c>
      <c r="H482" s="1">
        <v>44863</v>
      </c>
      <c r="I482">
        <v>3</v>
      </c>
      <c r="J482" t="s">
        <v>16</v>
      </c>
      <c r="K482" t="s">
        <v>25</v>
      </c>
      <c r="L482" t="s">
        <v>26</v>
      </c>
      <c r="M482">
        <v>55990</v>
      </c>
      <c r="N482" t="str">
        <f>TEXT(tblorders[[#This Row],[order_date]], "mmm-yyyy")</f>
        <v>Oct-2022</v>
      </c>
      <c r="O482">
        <f>tblorders[[#This Row],[actual_delivery_days]] -tblorders[[#This Row],[expected_delivery_days]]</f>
        <v>-2</v>
      </c>
    </row>
    <row r="483" spans="1:15" x14ac:dyDescent="0.2">
      <c r="A483" t="s">
        <v>935</v>
      </c>
      <c r="B483" t="s">
        <v>406</v>
      </c>
      <c r="C483" t="s">
        <v>55</v>
      </c>
      <c r="D483">
        <v>1</v>
      </c>
      <c r="E483" s="1">
        <v>45750</v>
      </c>
      <c r="F483" s="1">
        <v>45753</v>
      </c>
      <c r="G483">
        <v>7</v>
      </c>
      <c r="H483" s="1">
        <v>45759</v>
      </c>
      <c r="I483">
        <v>6</v>
      </c>
      <c r="J483" t="s">
        <v>16</v>
      </c>
      <c r="K483" t="s">
        <v>41</v>
      </c>
      <c r="L483" t="s">
        <v>58</v>
      </c>
      <c r="M483">
        <v>99990</v>
      </c>
      <c r="N483" t="str">
        <f>TEXT(tblorders[[#This Row],[order_date]], "mmm-yyyy")</f>
        <v>Apr-2025</v>
      </c>
      <c r="O483">
        <f>tblorders[[#This Row],[actual_delivery_days]] -tblorders[[#This Row],[expected_delivery_days]]</f>
        <v>-1</v>
      </c>
    </row>
    <row r="484" spans="1:15" x14ac:dyDescent="0.2">
      <c r="A484" t="s">
        <v>936</v>
      </c>
      <c r="B484" t="s">
        <v>937</v>
      </c>
      <c r="C484" t="s">
        <v>55</v>
      </c>
      <c r="D484">
        <v>2</v>
      </c>
      <c r="E484" s="1">
        <v>45697</v>
      </c>
      <c r="F484" s="1">
        <v>45701</v>
      </c>
      <c r="G484">
        <v>10</v>
      </c>
      <c r="H484" s="1">
        <v>45709</v>
      </c>
      <c r="I484">
        <v>8</v>
      </c>
      <c r="J484" t="s">
        <v>16</v>
      </c>
      <c r="K484" t="s">
        <v>25</v>
      </c>
      <c r="L484" t="s">
        <v>33</v>
      </c>
      <c r="M484">
        <v>199980</v>
      </c>
      <c r="N484" t="str">
        <f>TEXT(tblorders[[#This Row],[order_date]], "mmm-yyyy")</f>
        <v>Feb-2025</v>
      </c>
      <c r="O484">
        <f>tblorders[[#This Row],[actual_delivery_days]] -tblorders[[#This Row],[expected_delivery_days]]</f>
        <v>-2</v>
      </c>
    </row>
    <row r="485" spans="1:15" x14ac:dyDescent="0.2">
      <c r="A485" t="s">
        <v>938</v>
      </c>
      <c r="B485" t="s">
        <v>939</v>
      </c>
      <c r="C485" t="s">
        <v>55</v>
      </c>
      <c r="D485">
        <v>1</v>
      </c>
      <c r="E485" s="1">
        <v>45485</v>
      </c>
      <c r="F485" s="1">
        <v>45488</v>
      </c>
      <c r="G485">
        <v>5</v>
      </c>
      <c r="H485" s="1">
        <v>45493</v>
      </c>
      <c r="I485">
        <v>5</v>
      </c>
      <c r="J485" t="s">
        <v>40</v>
      </c>
      <c r="K485" t="s">
        <v>17</v>
      </c>
      <c r="L485" t="s">
        <v>58</v>
      </c>
      <c r="M485">
        <v>99990</v>
      </c>
      <c r="N485" t="str">
        <f>TEXT(tblorders[[#This Row],[order_date]], "mmm-yyyy")</f>
        <v>Jul-2024</v>
      </c>
      <c r="O485">
        <f>tblorders[[#This Row],[actual_delivery_days]] -tblorders[[#This Row],[expected_delivery_days]]</f>
        <v>0</v>
      </c>
    </row>
    <row r="486" spans="1:15" x14ac:dyDescent="0.2">
      <c r="A486" t="s">
        <v>940</v>
      </c>
      <c r="B486" t="s">
        <v>846</v>
      </c>
      <c r="C486" t="s">
        <v>15</v>
      </c>
      <c r="D486">
        <v>1</v>
      </c>
      <c r="E486" s="1">
        <v>45303</v>
      </c>
      <c r="F486" s="1">
        <v>45306</v>
      </c>
      <c r="G486">
        <v>10</v>
      </c>
      <c r="H486" s="1">
        <v>45316</v>
      </c>
      <c r="I486">
        <v>10</v>
      </c>
      <c r="J486" t="s">
        <v>16</v>
      </c>
      <c r="K486" t="s">
        <v>41</v>
      </c>
      <c r="L486" t="s">
        <v>18</v>
      </c>
      <c r="M486">
        <v>55990</v>
      </c>
      <c r="N486" t="str">
        <f>TEXT(tblorders[[#This Row],[order_date]], "mmm-yyyy")</f>
        <v>Jan-2024</v>
      </c>
      <c r="O486">
        <f>tblorders[[#This Row],[actual_delivery_days]] -tblorders[[#This Row],[expected_delivery_days]]</f>
        <v>0</v>
      </c>
    </row>
    <row r="487" spans="1:15" x14ac:dyDescent="0.2">
      <c r="A487" t="s">
        <v>941</v>
      </c>
      <c r="B487" t="s">
        <v>942</v>
      </c>
      <c r="C487" t="s">
        <v>55</v>
      </c>
      <c r="D487">
        <v>2</v>
      </c>
      <c r="E487" s="1">
        <v>44915</v>
      </c>
      <c r="F487" s="1">
        <v>44917</v>
      </c>
      <c r="G487">
        <v>10</v>
      </c>
      <c r="H487" s="1">
        <v>44927</v>
      </c>
      <c r="I487">
        <v>10</v>
      </c>
      <c r="J487" t="s">
        <v>16</v>
      </c>
      <c r="K487" t="s">
        <v>25</v>
      </c>
      <c r="L487" t="s">
        <v>58</v>
      </c>
      <c r="M487">
        <v>199980</v>
      </c>
      <c r="N487" t="str">
        <f>TEXT(tblorders[[#This Row],[order_date]], "mmm-yyyy")</f>
        <v>Dec-2022</v>
      </c>
      <c r="O487">
        <f>tblorders[[#This Row],[actual_delivery_days]] -tblorders[[#This Row],[expected_delivery_days]]</f>
        <v>0</v>
      </c>
    </row>
    <row r="488" spans="1:15" x14ac:dyDescent="0.2">
      <c r="A488" t="s">
        <v>943</v>
      </c>
      <c r="B488" t="s">
        <v>944</v>
      </c>
      <c r="C488" t="s">
        <v>15</v>
      </c>
      <c r="D488">
        <v>1</v>
      </c>
      <c r="E488" s="1">
        <v>45187</v>
      </c>
      <c r="F488" s="1">
        <v>45191</v>
      </c>
      <c r="G488">
        <v>7</v>
      </c>
      <c r="H488" s="1">
        <v>45200</v>
      </c>
      <c r="I488">
        <v>9</v>
      </c>
      <c r="J488" t="s">
        <v>16</v>
      </c>
      <c r="K488" t="s">
        <v>41</v>
      </c>
      <c r="L488" t="s">
        <v>26</v>
      </c>
      <c r="M488">
        <v>55990</v>
      </c>
      <c r="N488" t="str">
        <f>TEXT(tblorders[[#This Row],[order_date]], "mmm-yyyy")</f>
        <v>Sep-2023</v>
      </c>
      <c r="O488">
        <f>tblorders[[#This Row],[actual_delivery_days]] -tblorders[[#This Row],[expected_delivery_days]]</f>
        <v>2</v>
      </c>
    </row>
    <row r="489" spans="1:15" x14ac:dyDescent="0.2">
      <c r="A489" t="s">
        <v>945</v>
      </c>
      <c r="B489" t="s">
        <v>946</v>
      </c>
      <c r="C489" t="s">
        <v>44</v>
      </c>
      <c r="D489">
        <v>1</v>
      </c>
      <c r="E489" s="1">
        <v>45345</v>
      </c>
      <c r="F489" s="1">
        <v>45349</v>
      </c>
      <c r="G489">
        <v>5</v>
      </c>
      <c r="H489" s="1">
        <v>45354</v>
      </c>
      <c r="I489">
        <v>5</v>
      </c>
      <c r="J489" t="s">
        <v>16</v>
      </c>
      <c r="K489" t="s">
        <v>25</v>
      </c>
      <c r="L489" t="s">
        <v>22</v>
      </c>
      <c r="M489">
        <v>50990</v>
      </c>
      <c r="N489" t="str">
        <f>TEXT(tblorders[[#This Row],[order_date]], "mmm-yyyy")</f>
        <v>Feb-2024</v>
      </c>
      <c r="O489">
        <f>tblorders[[#This Row],[actual_delivery_days]] -tblorders[[#This Row],[expected_delivery_days]]</f>
        <v>0</v>
      </c>
    </row>
    <row r="490" spans="1:15" x14ac:dyDescent="0.2">
      <c r="A490" t="s">
        <v>947</v>
      </c>
      <c r="B490" t="s">
        <v>948</v>
      </c>
      <c r="C490" t="s">
        <v>21</v>
      </c>
      <c r="D490">
        <v>1</v>
      </c>
      <c r="E490" s="1">
        <v>45419</v>
      </c>
      <c r="F490" s="1">
        <v>45420</v>
      </c>
      <c r="G490">
        <v>7</v>
      </c>
      <c r="H490" s="1">
        <v>45429</v>
      </c>
      <c r="I490">
        <v>9</v>
      </c>
      <c r="J490" t="s">
        <v>16</v>
      </c>
      <c r="K490" t="s">
        <v>25</v>
      </c>
      <c r="L490" t="s">
        <v>58</v>
      </c>
      <c r="M490">
        <v>89990</v>
      </c>
      <c r="N490" t="str">
        <f>TEXT(tblorders[[#This Row],[order_date]], "mmm-yyyy")</f>
        <v>May-2024</v>
      </c>
      <c r="O490">
        <f>tblorders[[#This Row],[actual_delivery_days]] -tblorders[[#This Row],[expected_delivery_days]]</f>
        <v>2</v>
      </c>
    </row>
    <row r="491" spans="1:15" x14ac:dyDescent="0.2">
      <c r="A491" t="s">
        <v>949</v>
      </c>
      <c r="B491" t="s">
        <v>950</v>
      </c>
      <c r="C491" t="s">
        <v>15</v>
      </c>
      <c r="D491">
        <v>1</v>
      </c>
      <c r="E491" s="1">
        <v>45343</v>
      </c>
      <c r="F491" s="1">
        <v>45344</v>
      </c>
      <c r="G491">
        <v>5</v>
      </c>
      <c r="H491" s="1">
        <v>45349</v>
      </c>
      <c r="I491">
        <v>5</v>
      </c>
      <c r="J491" t="s">
        <v>16</v>
      </c>
      <c r="K491" t="s">
        <v>25</v>
      </c>
      <c r="L491" t="s">
        <v>18</v>
      </c>
      <c r="M491">
        <v>55990</v>
      </c>
      <c r="N491" t="str">
        <f>TEXT(tblorders[[#This Row],[order_date]], "mmm-yyyy")</f>
        <v>Feb-2024</v>
      </c>
      <c r="O491">
        <f>tblorders[[#This Row],[actual_delivery_days]] -tblorders[[#This Row],[expected_delivery_days]]</f>
        <v>0</v>
      </c>
    </row>
    <row r="492" spans="1:15" x14ac:dyDescent="0.2">
      <c r="A492" t="s">
        <v>951</v>
      </c>
      <c r="B492" t="s">
        <v>378</v>
      </c>
      <c r="C492" t="s">
        <v>15</v>
      </c>
      <c r="D492">
        <v>2</v>
      </c>
      <c r="E492" s="1">
        <v>45728</v>
      </c>
      <c r="F492" s="1">
        <v>45731</v>
      </c>
      <c r="G492">
        <v>5</v>
      </c>
      <c r="H492" s="1">
        <v>45739</v>
      </c>
      <c r="I492">
        <v>8</v>
      </c>
      <c r="J492" t="s">
        <v>16</v>
      </c>
      <c r="K492" t="s">
        <v>41</v>
      </c>
      <c r="L492" t="s">
        <v>58</v>
      </c>
      <c r="M492">
        <v>111980</v>
      </c>
      <c r="N492" t="str">
        <f>TEXT(tblorders[[#This Row],[order_date]], "mmm-yyyy")</f>
        <v>Mar-2025</v>
      </c>
      <c r="O492">
        <f>tblorders[[#This Row],[actual_delivery_days]] -tblorders[[#This Row],[expected_delivery_days]]</f>
        <v>3</v>
      </c>
    </row>
    <row r="493" spans="1:15" x14ac:dyDescent="0.2">
      <c r="A493" t="s">
        <v>952</v>
      </c>
      <c r="B493" t="s">
        <v>953</v>
      </c>
      <c r="C493" t="s">
        <v>55</v>
      </c>
      <c r="D493">
        <v>1</v>
      </c>
      <c r="E493" s="1">
        <v>45233</v>
      </c>
      <c r="F493" s="1">
        <v>45238</v>
      </c>
      <c r="G493">
        <v>10</v>
      </c>
      <c r="H493" s="1">
        <v>45246</v>
      </c>
      <c r="I493">
        <v>8</v>
      </c>
      <c r="J493" t="s">
        <v>16</v>
      </c>
      <c r="K493" t="s">
        <v>17</v>
      </c>
      <c r="L493" t="s">
        <v>58</v>
      </c>
      <c r="M493">
        <v>99990</v>
      </c>
      <c r="N493" t="str">
        <f>TEXT(tblorders[[#This Row],[order_date]], "mmm-yyyy")</f>
        <v>Nov-2023</v>
      </c>
      <c r="O493">
        <f>tblorders[[#This Row],[actual_delivery_days]] -tblorders[[#This Row],[expected_delivery_days]]</f>
        <v>-2</v>
      </c>
    </row>
    <row r="494" spans="1:15" x14ac:dyDescent="0.2">
      <c r="A494" t="s">
        <v>954</v>
      </c>
      <c r="B494" t="s">
        <v>955</v>
      </c>
      <c r="C494" t="s">
        <v>29</v>
      </c>
      <c r="D494">
        <v>1</v>
      </c>
      <c r="E494" s="1">
        <v>45365</v>
      </c>
      <c r="F494" s="1">
        <v>45370</v>
      </c>
      <c r="G494">
        <v>7</v>
      </c>
      <c r="H494" s="1">
        <v>45380</v>
      </c>
      <c r="I494">
        <v>10</v>
      </c>
      <c r="J494" t="s">
        <v>16</v>
      </c>
      <c r="K494" t="s">
        <v>41</v>
      </c>
      <c r="L494" t="s">
        <v>22</v>
      </c>
      <c r="M494">
        <v>11000</v>
      </c>
      <c r="N494" t="str">
        <f>TEXT(tblorders[[#This Row],[order_date]], "mmm-yyyy")</f>
        <v>Mar-2024</v>
      </c>
      <c r="O494">
        <f>tblorders[[#This Row],[actual_delivery_days]] -tblorders[[#This Row],[expected_delivery_days]]</f>
        <v>3</v>
      </c>
    </row>
    <row r="495" spans="1:15" x14ac:dyDescent="0.2">
      <c r="A495" t="s">
        <v>956</v>
      </c>
      <c r="B495" t="s">
        <v>957</v>
      </c>
      <c r="C495" t="s">
        <v>55</v>
      </c>
      <c r="D495">
        <v>1</v>
      </c>
      <c r="E495" s="1">
        <v>45129</v>
      </c>
      <c r="F495" s="1">
        <v>45130</v>
      </c>
      <c r="G495">
        <v>10</v>
      </c>
      <c r="H495" s="1">
        <v>45139</v>
      </c>
      <c r="I495">
        <v>9</v>
      </c>
      <c r="J495" t="s">
        <v>16</v>
      </c>
      <c r="K495" t="s">
        <v>41</v>
      </c>
      <c r="L495" t="s">
        <v>58</v>
      </c>
      <c r="M495">
        <v>99990</v>
      </c>
      <c r="N495" t="str">
        <f>TEXT(tblorders[[#This Row],[order_date]], "mmm-yyyy")</f>
        <v>Jul-2023</v>
      </c>
      <c r="O495">
        <f>tblorders[[#This Row],[actual_delivery_days]] -tblorders[[#This Row],[expected_delivery_days]]</f>
        <v>-1</v>
      </c>
    </row>
    <row r="496" spans="1:15" x14ac:dyDescent="0.2">
      <c r="A496" t="s">
        <v>958</v>
      </c>
      <c r="B496" t="s">
        <v>208</v>
      </c>
      <c r="C496" t="s">
        <v>15</v>
      </c>
      <c r="D496">
        <v>1</v>
      </c>
      <c r="E496" s="1">
        <v>44780</v>
      </c>
      <c r="F496" s="1">
        <v>44783</v>
      </c>
      <c r="G496">
        <v>5</v>
      </c>
      <c r="H496" s="1">
        <v>44791</v>
      </c>
      <c r="I496">
        <v>8</v>
      </c>
      <c r="J496" t="s">
        <v>16</v>
      </c>
      <c r="K496" t="s">
        <v>17</v>
      </c>
      <c r="L496" t="s">
        <v>33</v>
      </c>
      <c r="M496">
        <v>55990</v>
      </c>
      <c r="N496" t="str">
        <f>TEXT(tblorders[[#This Row],[order_date]], "mmm-yyyy")</f>
        <v>Aug-2022</v>
      </c>
      <c r="O496">
        <f>tblorders[[#This Row],[actual_delivery_days]] -tblorders[[#This Row],[expected_delivery_days]]</f>
        <v>3</v>
      </c>
    </row>
    <row r="497" spans="1:15" x14ac:dyDescent="0.2">
      <c r="A497" t="s">
        <v>959</v>
      </c>
      <c r="B497" t="s">
        <v>960</v>
      </c>
      <c r="C497" t="s">
        <v>55</v>
      </c>
      <c r="D497">
        <v>1</v>
      </c>
      <c r="E497" s="1">
        <v>45606</v>
      </c>
      <c r="F497" s="1">
        <v>45609</v>
      </c>
      <c r="G497">
        <v>5</v>
      </c>
      <c r="H497" s="1">
        <v>45613</v>
      </c>
      <c r="I497">
        <v>4</v>
      </c>
      <c r="J497" t="s">
        <v>16</v>
      </c>
      <c r="K497" t="s">
        <v>25</v>
      </c>
      <c r="L497" t="s">
        <v>22</v>
      </c>
      <c r="M497">
        <v>99990</v>
      </c>
      <c r="N497" t="str">
        <f>TEXT(tblorders[[#This Row],[order_date]], "mmm-yyyy")</f>
        <v>Nov-2024</v>
      </c>
      <c r="O497">
        <f>tblorders[[#This Row],[actual_delivery_days]] -tblorders[[#This Row],[expected_delivery_days]]</f>
        <v>-1</v>
      </c>
    </row>
    <row r="498" spans="1:15" x14ac:dyDescent="0.2">
      <c r="A498" t="s">
        <v>961</v>
      </c>
      <c r="B498" t="s">
        <v>962</v>
      </c>
      <c r="C498" t="s">
        <v>29</v>
      </c>
      <c r="D498">
        <v>1</v>
      </c>
      <c r="E498" s="1">
        <v>44948</v>
      </c>
      <c r="F498" s="1">
        <v>44949</v>
      </c>
      <c r="G498">
        <v>10</v>
      </c>
      <c r="H498" s="1">
        <v>44959</v>
      </c>
      <c r="I498">
        <v>10</v>
      </c>
      <c r="J498" t="s">
        <v>16</v>
      </c>
      <c r="K498" t="s">
        <v>41</v>
      </c>
      <c r="L498" t="s">
        <v>18</v>
      </c>
      <c r="M498">
        <v>11000</v>
      </c>
      <c r="N498" t="str">
        <f>TEXT(tblorders[[#This Row],[order_date]], "mmm-yyyy")</f>
        <v>Jan-2023</v>
      </c>
      <c r="O498">
        <f>tblorders[[#This Row],[actual_delivery_days]] -tblorders[[#This Row],[expected_delivery_days]]</f>
        <v>0</v>
      </c>
    </row>
    <row r="499" spans="1:15" x14ac:dyDescent="0.2">
      <c r="A499" t="s">
        <v>963</v>
      </c>
      <c r="B499" t="s">
        <v>964</v>
      </c>
      <c r="C499" t="s">
        <v>15</v>
      </c>
      <c r="D499">
        <v>1</v>
      </c>
      <c r="E499" s="1">
        <v>45713</v>
      </c>
      <c r="F499" s="1">
        <v>45716</v>
      </c>
      <c r="G499">
        <v>5</v>
      </c>
      <c r="H499" s="1">
        <v>45720</v>
      </c>
      <c r="I499">
        <v>4</v>
      </c>
      <c r="J499" t="s">
        <v>16</v>
      </c>
      <c r="K499" t="s">
        <v>17</v>
      </c>
      <c r="L499" t="s">
        <v>26</v>
      </c>
      <c r="M499">
        <v>55990</v>
      </c>
      <c r="N499" t="str">
        <f>TEXT(tblorders[[#This Row],[order_date]], "mmm-yyyy")</f>
        <v>Feb-2025</v>
      </c>
      <c r="O499">
        <f>tblorders[[#This Row],[actual_delivery_days]] -tblorders[[#This Row],[expected_delivery_days]]</f>
        <v>-1</v>
      </c>
    </row>
    <row r="500" spans="1:15" x14ac:dyDescent="0.2">
      <c r="A500" t="s">
        <v>965</v>
      </c>
      <c r="B500" t="s">
        <v>966</v>
      </c>
      <c r="C500" t="s">
        <v>55</v>
      </c>
      <c r="D500">
        <v>2</v>
      </c>
      <c r="E500" s="1">
        <v>45693</v>
      </c>
      <c r="F500" s="1">
        <v>45696</v>
      </c>
      <c r="G500">
        <v>10</v>
      </c>
      <c r="H500" s="1">
        <v>45706</v>
      </c>
      <c r="I500">
        <v>10</v>
      </c>
      <c r="J500" t="s">
        <v>16</v>
      </c>
      <c r="K500" t="s">
        <v>41</v>
      </c>
      <c r="L500" t="s">
        <v>58</v>
      </c>
      <c r="M500">
        <v>199980</v>
      </c>
      <c r="N500" t="str">
        <f>TEXT(tblorders[[#This Row],[order_date]], "mmm-yyyy")</f>
        <v>Feb-2025</v>
      </c>
      <c r="O500">
        <f>tblorders[[#This Row],[actual_delivery_days]] -tblorders[[#This Row],[expected_delivery_days]]</f>
        <v>0</v>
      </c>
    </row>
    <row r="501" spans="1:15" x14ac:dyDescent="0.2">
      <c r="A501" t="s">
        <v>967</v>
      </c>
      <c r="B501" t="s">
        <v>968</v>
      </c>
      <c r="C501" t="s">
        <v>32</v>
      </c>
      <c r="D501">
        <v>1</v>
      </c>
      <c r="E501" s="1">
        <v>45704</v>
      </c>
      <c r="F501" s="1">
        <v>45709</v>
      </c>
      <c r="G501">
        <v>7</v>
      </c>
      <c r="H501" s="1">
        <v>45718</v>
      </c>
      <c r="I501">
        <v>9</v>
      </c>
      <c r="J501" t="s">
        <v>16</v>
      </c>
      <c r="K501" t="s">
        <v>25</v>
      </c>
      <c r="L501" t="s">
        <v>33</v>
      </c>
      <c r="M501">
        <v>45000</v>
      </c>
      <c r="N501" t="str">
        <f>TEXT(tblorders[[#This Row],[order_date]], "mmm-yyyy")</f>
        <v>Feb-2025</v>
      </c>
      <c r="O501">
        <f>tblorders[[#This Row],[actual_delivery_days]] -tblorders[[#This Row],[expected_delivery_days]]</f>
        <v>2</v>
      </c>
    </row>
    <row r="502" spans="1:15" x14ac:dyDescent="0.2">
      <c r="A502" t="s">
        <v>969</v>
      </c>
      <c r="B502" t="s">
        <v>148</v>
      </c>
      <c r="C502" t="s">
        <v>32</v>
      </c>
      <c r="D502">
        <v>1</v>
      </c>
      <c r="E502" s="1">
        <v>45142</v>
      </c>
      <c r="F502" s="1">
        <v>45143</v>
      </c>
      <c r="G502">
        <v>10</v>
      </c>
      <c r="H502" s="1">
        <v>45156</v>
      </c>
      <c r="I502">
        <v>13</v>
      </c>
      <c r="J502" t="s">
        <v>16</v>
      </c>
      <c r="K502" t="s">
        <v>25</v>
      </c>
      <c r="L502" t="s">
        <v>58</v>
      </c>
      <c r="M502">
        <v>45000</v>
      </c>
      <c r="N502" t="str">
        <f>TEXT(tblorders[[#This Row],[order_date]], "mmm-yyyy")</f>
        <v>Aug-2023</v>
      </c>
      <c r="O502">
        <f>tblorders[[#This Row],[actual_delivery_days]] -tblorders[[#This Row],[expected_delivery_days]]</f>
        <v>3</v>
      </c>
    </row>
    <row r="503" spans="1:15" x14ac:dyDescent="0.2">
      <c r="A503" t="s">
        <v>970</v>
      </c>
      <c r="B503" t="s">
        <v>971</v>
      </c>
      <c r="C503" t="s">
        <v>32</v>
      </c>
      <c r="D503">
        <v>1</v>
      </c>
      <c r="E503" s="1">
        <v>44596</v>
      </c>
      <c r="F503" s="1">
        <v>44601</v>
      </c>
      <c r="G503">
        <v>10</v>
      </c>
      <c r="H503" s="1">
        <v>44611</v>
      </c>
      <c r="I503">
        <v>10</v>
      </c>
      <c r="J503" t="s">
        <v>16</v>
      </c>
      <c r="K503" t="s">
        <v>25</v>
      </c>
      <c r="L503" t="s">
        <v>58</v>
      </c>
      <c r="M503">
        <v>45000</v>
      </c>
      <c r="N503" t="str">
        <f>TEXT(tblorders[[#This Row],[order_date]], "mmm-yyyy")</f>
        <v>Feb-2022</v>
      </c>
      <c r="O503">
        <f>tblorders[[#This Row],[actual_delivery_days]] -tblorders[[#This Row],[expected_delivery_days]]</f>
        <v>0</v>
      </c>
    </row>
    <row r="504" spans="1:15" x14ac:dyDescent="0.2">
      <c r="A504" t="s">
        <v>972</v>
      </c>
      <c r="B504" t="s">
        <v>973</v>
      </c>
      <c r="C504" t="s">
        <v>55</v>
      </c>
      <c r="D504">
        <v>2</v>
      </c>
      <c r="E504" s="1">
        <v>45747</v>
      </c>
      <c r="F504" s="1">
        <v>45749</v>
      </c>
      <c r="G504">
        <v>5</v>
      </c>
      <c r="H504" s="1">
        <v>45754</v>
      </c>
      <c r="I504">
        <v>5</v>
      </c>
      <c r="J504" t="s">
        <v>16</v>
      </c>
      <c r="K504" t="s">
        <v>25</v>
      </c>
      <c r="L504" t="s">
        <v>33</v>
      </c>
      <c r="M504">
        <v>199980</v>
      </c>
      <c r="N504" t="str">
        <f>TEXT(tblorders[[#This Row],[order_date]], "mmm-yyyy")</f>
        <v>Mar-2025</v>
      </c>
      <c r="O504">
        <f>tblorders[[#This Row],[actual_delivery_days]] -tblorders[[#This Row],[expected_delivery_days]]</f>
        <v>0</v>
      </c>
    </row>
    <row r="505" spans="1:15" x14ac:dyDescent="0.2">
      <c r="A505" t="s">
        <v>974</v>
      </c>
      <c r="B505" t="s">
        <v>975</v>
      </c>
      <c r="C505" t="s">
        <v>32</v>
      </c>
      <c r="D505">
        <v>1</v>
      </c>
      <c r="E505" s="1">
        <v>45371</v>
      </c>
      <c r="F505" s="1">
        <v>45374</v>
      </c>
      <c r="G505">
        <v>7</v>
      </c>
      <c r="H505" s="1">
        <v>45381</v>
      </c>
      <c r="I505">
        <v>7</v>
      </c>
      <c r="J505" t="s">
        <v>16</v>
      </c>
      <c r="K505" t="s">
        <v>41</v>
      </c>
      <c r="L505" t="s">
        <v>18</v>
      </c>
      <c r="M505">
        <v>45000</v>
      </c>
      <c r="N505" t="str">
        <f>TEXT(tblorders[[#This Row],[order_date]], "mmm-yyyy")</f>
        <v>Mar-2024</v>
      </c>
      <c r="O505">
        <f>tblorders[[#This Row],[actual_delivery_days]] -tblorders[[#This Row],[expected_delivery_days]]</f>
        <v>0</v>
      </c>
    </row>
    <row r="506" spans="1:15" x14ac:dyDescent="0.2">
      <c r="A506" t="s">
        <v>976</v>
      </c>
      <c r="B506" t="s">
        <v>977</v>
      </c>
      <c r="C506" t="s">
        <v>29</v>
      </c>
      <c r="D506">
        <v>1</v>
      </c>
      <c r="E506" s="1">
        <v>45360</v>
      </c>
      <c r="F506" s="1">
        <v>45361</v>
      </c>
      <c r="G506">
        <v>5</v>
      </c>
      <c r="H506" s="1">
        <v>45367</v>
      </c>
      <c r="I506">
        <v>6</v>
      </c>
      <c r="J506" t="s">
        <v>16</v>
      </c>
      <c r="K506" t="s">
        <v>25</v>
      </c>
      <c r="L506" t="s">
        <v>26</v>
      </c>
      <c r="M506">
        <v>11000</v>
      </c>
      <c r="N506" t="str">
        <f>TEXT(tblorders[[#This Row],[order_date]], "mmm-yyyy")</f>
        <v>Mar-2024</v>
      </c>
      <c r="O506">
        <f>tblorders[[#This Row],[actual_delivery_days]] -tblorders[[#This Row],[expected_delivery_days]]</f>
        <v>1</v>
      </c>
    </row>
    <row r="507" spans="1:15" x14ac:dyDescent="0.2">
      <c r="A507" t="s">
        <v>978</v>
      </c>
      <c r="B507" t="s">
        <v>979</v>
      </c>
      <c r="C507" t="s">
        <v>32</v>
      </c>
      <c r="D507">
        <v>2</v>
      </c>
      <c r="E507" s="1">
        <v>45626</v>
      </c>
      <c r="F507" s="1">
        <v>45630</v>
      </c>
      <c r="G507">
        <v>7</v>
      </c>
      <c r="H507" s="1">
        <v>45640</v>
      </c>
      <c r="I507">
        <v>10</v>
      </c>
      <c r="J507" t="s">
        <v>16</v>
      </c>
      <c r="K507" t="s">
        <v>41</v>
      </c>
      <c r="L507" t="s">
        <v>18</v>
      </c>
      <c r="M507">
        <v>90000</v>
      </c>
      <c r="N507" t="str">
        <f>TEXT(tblorders[[#This Row],[order_date]], "mmm-yyyy")</f>
        <v>Nov-2024</v>
      </c>
      <c r="O507">
        <f>tblorders[[#This Row],[actual_delivery_days]] -tblorders[[#This Row],[expected_delivery_days]]</f>
        <v>3</v>
      </c>
    </row>
    <row r="508" spans="1:15" x14ac:dyDescent="0.2">
      <c r="A508" t="s">
        <v>980</v>
      </c>
      <c r="B508" t="s">
        <v>981</v>
      </c>
      <c r="C508" t="s">
        <v>44</v>
      </c>
      <c r="D508">
        <v>1</v>
      </c>
      <c r="E508" s="1">
        <v>45220</v>
      </c>
      <c r="F508" s="1">
        <v>45222</v>
      </c>
      <c r="G508">
        <v>5</v>
      </c>
      <c r="H508" s="1">
        <v>45227</v>
      </c>
      <c r="I508">
        <v>5</v>
      </c>
      <c r="J508" t="s">
        <v>16</v>
      </c>
      <c r="K508" t="s">
        <v>41</v>
      </c>
      <c r="L508" t="s">
        <v>33</v>
      </c>
      <c r="M508">
        <v>50990</v>
      </c>
      <c r="N508" t="str">
        <f>TEXT(tblorders[[#This Row],[order_date]], "mmm-yyyy")</f>
        <v>Oct-2023</v>
      </c>
      <c r="O508">
        <f>tblorders[[#This Row],[actual_delivery_days]] -tblorders[[#This Row],[expected_delivery_days]]</f>
        <v>0</v>
      </c>
    </row>
    <row r="509" spans="1:15" x14ac:dyDescent="0.2">
      <c r="A509" t="s">
        <v>982</v>
      </c>
      <c r="B509" t="s">
        <v>983</v>
      </c>
      <c r="C509" t="s">
        <v>29</v>
      </c>
      <c r="D509">
        <v>1</v>
      </c>
      <c r="E509" s="1">
        <v>45299</v>
      </c>
      <c r="F509" s="1">
        <v>45300</v>
      </c>
      <c r="G509">
        <v>7</v>
      </c>
      <c r="H509" s="1">
        <v>45307</v>
      </c>
      <c r="I509">
        <v>7</v>
      </c>
      <c r="J509" t="s">
        <v>16</v>
      </c>
      <c r="K509" t="s">
        <v>17</v>
      </c>
      <c r="L509" t="s">
        <v>18</v>
      </c>
      <c r="M509">
        <v>11000</v>
      </c>
      <c r="N509" t="str">
        <f>TEXT(tblorders[[#This Row],[order_date]], "mmm-yyyy")</f>
        <v>Jan-2024</v>
      </c>
      <c r="O509">
        <f>tblorders[[#This Row],[actual_delivery_days]] -tblorders[[#This Row],[expected_delivery_days]]</f>
        <v>0</v>
      </c>
    </row>
    <row r="510" spans="1:15" x14ac:dyDescent="0.2">
      <c r="A510" t="s">
        <v>984</v>
      </c>
      <c r="B510" t="s">
        <v>985</v>
      </c>
      <c r="C510" t="s">
        <v>21</v>
      </c>
      <c r="D510">
        <v>1</v>
      </c>
      <c r="E510" s="1">
        <v>45743</v>
      </c>
      <c r="F510" s="1">
        <v>45746</v>
      </c>
      <c r="G510">
        <v>10</v>
      </c>
      <c r="H510" s="1">
        <v>45757</v>
      </c>
      <c r="I510">
        <v>11</v>
      </c>
      <c r="J510" t="s">
        <v>16</v>
      </c>
      <c r="K510" t="s">
        <v>41</v>
      </c>
      <c r="L510" t="s">
        <v>18</v>
      </c>
      <c r="M510">
        <v>89990</v>
      </c>
      <c r="N510" t="str">
        <f>TEXT(tblorders[[#This Row],[order_date]], "mmm-yyyy")</f>
        <v>Mar-2025</v>
      </c>
      <c r="O510">
        <f>tblorders[[#This Row],[actual_delivery_days]] -tblorders[[#This Row],[expected_delivery_days]]</f>
        <v>1</v>
      </c>
    </row>
    <row r="511" spans="1:15" x14ac:dyDescent="0.2">
      <c r="A511" t="s">
        <v>986</v>
      </c>
      <c r="B511" t="s">
        <v>987</v>
      </c>
      <c r="C511" t="s">
        <v>55</v>
      </c>
      <c r="D511">
        <v>1</v>
      </c>
      <c r="E511" s="1">
        <v>45364</v>
      </c>
      <c r="F511" s="1">
        <v>45369</v>
      </c>
      <c r="G511">
        <v>5</v>
      </c>
      <c r="H511" s="1">
        <v>45377</v>
      </c>
      <c r="I511">
        <v>8</v>
      </c>
      <c r="J511" t="s">
        <v>16</v>
      </c>
      <c r="K511" t="s">
        <v>25</v>
      </c>
      <c r="L511" t="s">
        <v>33</v>
      </c>
      <c r="M511">
        <v>99990</v>
      </c>
      <c r="N511" t="str">
        <f>TEXT(tblorders[[#This Row],[order_date]], "mmm-yyyy")</f>
        <v>Mar-2024</v>
      </c>
      <c r="O511">
        <f>tblorders[[#This Row],[actual_delivery_days]] -tblorders[[#This Row],[expected_delivery_days]]</f>
        <v>3</v>
      </c>
    </row>
    <row r="512" spans="1:15" x14ac:dyDescent="0.2">
      <c r="A512" t="s">
        <v>988</v>
      </c>
      <c r="B512" t="s">
        <v>989</v>
      </c>
      <c r="C512" t="s">
        <v>44</v>
      </c>
      <c r="D512">
        <v>1</v>
      </c>
      <c r="E512" s="1">
        <v>45775</v>
      </c>
      <c r="F512" s="1">
        <v>45779</v>
      </c>
      <c r="G512">
        <v>10</v>
      </c>
      <c r="H512" s="1">
        <v>45790</v>
      </c>
      <c r="I512">
        <v>11</v>
      </c>
      <c r="J512" t="s">
        <v>16</v>
      </c>
      <c r="K512" t="s">
        <v>41</v>
      </c>
      <c r="L512" t="s">
        <v>58</v>
      </c>
      <c r="M512">
        <v>50990</v>
      </c>
      <c r="N512" t="str">
        <f>TEXT(tblorders[[#This Row],[order_date]], "mmm-yyyy")</f>
        <v>Apr-2025</v>
      </c>
      <c r="O512">
        <f>tblorders[[#This Row],[actual_delivery_days]] -tblorders[[#This Row],[expected_delivery_days]]</f>
        <v>1</v>
      </c>
    </row>
    <row r="513" spans="1:15" x14ac:dyDescent="0.2">
      <c r="A513" t="s">
        <v>990</v>
      </c>
      <c r="B513" t="s">
        <v>991</v>
      </c>
      <c r="C513" t="s">
        <v>15</v>
      </c>
      <c r="D513">
        <v>1</v>
      </c>
      <c r="E513" s="1">
        <v>45491</v>
      </c>
      <c r="F513" s="1">
        <v>45494</v>
      </c>
      <c r="G513">
        <v>5</v>
      </c>
      <c r="H513" s="1">
        <v>45499</v>
      </c>
      <c r="I513">
        <v>5</v>
      </c>
      <c r="J513" t="s">
        <v>16</v>
      </c>
      <c r="K513" t="s">
        <v>41</v>
      </c>
      <c r="L513" t="s">
        <v>58</v>
      </c>
      <c r="M513">
        <v>55990</v>
      </c>
      <c r="N513" t="str">
        <f>TEXT(tblorders[[#This Row],[order_date]], "mmm-yyyy")</f>
        <v>Jul-2024</v>
      </c>
      <c r="O513">
        <f>tblorders[[#This Row],[actual_delivery_days]] -tblorders[[#This Row],[expected_delivery_days]]</f>
        <v>0</v>
      </c>
    </row>
    <row r="514" spans="1:15" x14ac:dyDescent="0.2">
      <c r="A514" t="s">
        <v>992</v>
      </c>
      <c r="B514" t="s">
        <v>993</v>
      </c>
      <c r="C514" t="s">
        <v>44</v>
      </c>
      <c r="D514">
        <v>1</v>
      </c>
      <c r="E514" s="1">
        <v>45776</v>
      </c>
      <c r="F514" s="1">
        <v>45777</v>
      </c>
      <c r="G514">
        <v>7</v>
      </c>
      <c r="H514" s="1">
        <v>45784</v>
      </c>
      <c r="I514">
        <v>7</v>
      </c>
      <c r="J514" t="s">
        <v>16</v>
      </c>
      <c r="K514" t="s">
        <v>41</v>
      </c>
      <c r="L514" t="s">
        <v>58</v>
      </c>
      <c r="M514">
        <v>50990</v>
      </c>
      <c r="N514" t="str">
        <f>TEXT(tblorders[[#This Row],[order_date]], "mmm-yyyy")</f>
        <v>Apr-2025</v>
      </c>
      <c r="O514">
        <f>tblorders[[#This Row],[actual_delivery_days]] -tblorders[[#This Row],[expected_delivery_days]]</f>
        <v>0</v>
      </c>
    </row>
    <row r="515" spans="1:15" x14ac:dyDescent="0.2">
      <c r="A515" t="s">
        <v>994</v>
      </c>
      <c r="B515" t="s">
        <v>995</v>
      </c>
      <c r="C515" t="s">
        <v>21</v>
      </c>
      <c r="D515">
        <v>1</v>
      </c>
      <c r="E515" s="1">
        <v>45041</v>
      </c>
      <c r="F515" s="1">
        <v>45042</v>
      </c>
      <c r="G515">
        <v>5</v>
      </c>
      <c r="H515" s="1">
        <v>45045</v>
      </c>
      <c r="I515">
        <v>3</v>
      </c>
      <c r="J515" t="s">
        <v>16</v>
      </c>
      <c r="K515" t="s">
        <v>41</v>
      </c>
      <c r="L515" t="s">
        <v>18</v>
      </c>
      <c r="M515">
        <v>89990</v>
      </c>
      <c r="N515" t="str">
        <f>TEXT(tblorders[[#This Row],[order_date]], "mmm-yyyy")</f>
        <v>Apr-2023</v>
      </c>
      <c r="O515">
        <f>tblorders[[#This Row],[actual_delivery_days]] -tblorders[[#This Row],[expected_delivery_days]]</f>
        <v>-2</v>
      </c>
    </row>
    <row r="516" spans="1:15" x14ac:dyDescent="0.2">
      <c r="A516" t="s">
        <v>996</v>
      </c>
      <c r="B516" t="s">
        <v>351</v>
      </c>
      <c r="C516" t="s">
        <v>55</v>
      </c>
      <c r="D516">
        <v>1</v>
      </c>
      <c r="E516" s="1">
        <v>45625</v>
      </c>
      <c r="F516" s="1">
        <v>45628</v>
      </c>
      <c r="G516">
        <v>7</v>
      </c>
      <c r="H516" s="1">
        <v>45637</v>
      </c>
      <c r="I516">
        <v>9</v>
      </c>
      <c r="J516" t="s">
        <v>16</v>
      </c>
      <c r="K516" t="s">
        <v>25</v>
      </c>
      <c r="L516" t="s">
        <v>33</v>
      </c>
      <c r="M516">
        <v>99990</v>
      </c>
      <c r="N516" t="str">
        <f>TEXT(tblorders[[#This Row],[order_date]], "mmm-yyyy")</f>
        <v>Nov-2024</v>
      </c>
      <c r="O516">
        <f>tblorders[[#This Row],[actual_delivery_days]] -tblorders[[#This Row],[expected_delivery_days]]</f>
        <v>2</v>
      </c>
    </row>
    <row r="517" spans="1:15" x14ac:dyDescent="0.2">
      <c r="A517" t="s">
        <v>997</v>
      </c>
      <c r="B517" t="s">
        <v>998</v>
      </c>
      <c r="C517" t="s">
        <v>29</v>
      </c>
      <c r="D517">
        <v>2</v>
      </c>
      <c r="E517" s="1">
        <v>45210</v>
      </c>
      <c r="F517" s="1">
        <v>45212</v>
      </c>
      <c r="G517">
        <v>7</v>
      </c>
      <c r="H517" s="1">
        <v>45219</v>
      </c>
      <c r="I517">
        <v>7</v>
      </c>
      <c r="J517" t="s">
        <v>16</v>
      </c>
      <c r="K517" t="s">
        <v>25</v>
      </c>
      <c r="L517" t="s">
        <v>26</v>
      </c>
      <c r="M517">
        <v>22000</v>
      </c>
      <c r="N517" t="str">
        <f>TEXT(tblorders[[#This Row],[order_date]], "mmm-yyyy")</f>
        <v>Oct-2023</v>
      </c>
      <c r="O517">
        <f>tblorders[[#This Row],[actual_delivery_days]] -tblorders[[#This Row],[expected_delivery_days]]</f>
        <v>0</v>
      </c>
    </row>
    <row r="518" spans="1:15" x14ac:dyDescent="0.2">
      <c r="A518" t="s">
        <v>999</v>
      </c>
      <c r="B518" t="s">
        <v>1000</v>
      </c>
      <c r="C518" t="s">
        <v>29</v>
      </c>
      <c r="D518">
        <v>1</v>
      </c>
      <c r="E518" s="1">
        <v>45504</v>
      </c>
      <c r="F518" s="1">
        <v>45508</v>
      </c>
      <c r="G518">
        <v>5</v>
      </c>
      <c r="H518" s="1">
        <v>45513</v>
      </c>
      <c r="I518">
        <v>5</v>
      </c>
      <c r="J518" t="s">
        <v>16</v>
      </c>
      <c r="K518" t="s">
        <v>25</v>
      </c>
      <c r="L518" t="s">
        <v>58</v>
      </c>
      <c r="M518">
        <v>11000</v>
      </c>
      <c r="N518" t="str">
        <f>TEXT(tblorders[[#This Row],[order_date]], "mmm-yyyy")</f>
        <v>Jul-2024</v>
      </c>
      <c r="O518">
        <f>tblorders[[#This Row],[actual_delivery_days]] -tblorders[[#This Row],[expected_delivery_days]]</f>
        <v>0</v>
      </c>
    </row>
    <row r="519" spans="1:15" x14ac:dyDescent="0.2">
      <c r="A519" t="s">
        <v>1001</v>
      </c>
      <c r="B519" t="s">
        <v>1002</v>
      </c>
      <c r="C519" t="s">
        <v>29</v>
      </c>
      <c r="D519">
        <v>1</v>
      </c>
      <c r="E519" s="1">
        <v>45478</v>
      </c>
      <c r="F519" s="1">
        <v>45479</v>
      </c>
      <c r="G519">
        <v>7</v>
      </c>
      <c r="H519" s="1">
        <v>45485</v>
      </c>
      <c r="I519">
        <v>6</v>
      </c>
      <c r="J519" t="s">
        <v>16</v>
      </c>
      <c r="K519" t="s">
        <v>17</v>
      </c>
      <c r="L519" t="s">
        <v>26</v>
      </c>
      <c r="M519">
        <v>11000</v>
      </c>
      <c r="N519" t="str">
        <f>TEXT(tblorders[[#This Row],[order_date]], "mmm-yyyy")</f>
        <v>Jul-2024</v>
      </c>
      <c r="O519">
        <f>tblorders[[#This Row],[actual_delivery_days]] -tblorders[[#This Row],[expected_delivery_days]]</f>
        <v>-1</v>
      </c>
    </row>
    <row r="520" spans="1:15" x14ac:dyDescent="0.2">
      <c r="A520" t="s">
        <v>1003</v>
      </c>
      <c r="B520" t="s">
        <v>1004</v>
      </c>
      <c r="C520" t="s">
        <v>15</v>
      </c>
      <c r="D520">
        <v>1</v>
      </c>
      <c r="E520" s="1">
        <v>45189</v>
      </c>
      <c r="F520" s="1">
        <v>45194</v>
      </c>
      <c r="G520">
        <v>7</v>
      </c>
      <c r="H520" s="1">
        <v>45200</v>
      </c>
      <c r="I520">
        <v>6</v>
      </c>
      <c r="J520" t="s">
        <v>16</v>
      </c>
      <c r="K520" t="s">
        <v>17</v>
      </c>
      <c r="L520" t="s">
        <v>26</v>
      </c>
      <c r="M520">
        <v>55990</v>
      </c>
      <c r="N520" t="str">
        <f>TEXT(tblorders[[#This Row],[order_date]], "mmm-yyyy")</f>
        <v>Sep-2023</v>
      </c>
      <c r="O520">
        <f>tblorders[[#This Row],[actual_delivery_days]] -tblorders[[#This Row],[expected_delivery_days]]</f>
        <v>-1</v>
      </c>
    </row>
    <row r="521" spans="1:15" x14ac:dyDescent="0.2">
      <c r="A521" t="s">
        <v>1005</v>
      </c>
      <c r="B521" t="s">
        <v>1006</v>
      </c>
      <c r="C521" t="s">
        <v>21</v>
      </c>
      <c r="D521">
        <v>2</v>
      </c>
      <c r="E521" s="1">
        <v>44591</v>
      </c>
      <c r="F521" s="1">
        <v>44596</v>
      </c>
      <c r="G521">
        <v>7</v>
      </c>
      <c r="H521" s="1">
        <v>44606</v>
      </c>
      <c r="I521">
        <v>10</v>
      </c>
      <c r="J521" t="s">
        <v>16</v>
      </c>
      <c r="K521" t="s">
        <v>17</v>
      </c>
      <c r="L521" t="s">
        <v>26</v>
      </c>
      <c r="M521">
        <v>179980</v>
      </c>
      <c r="N521" t="str">
        <f>TEXT(tblorders[[#This Row],[order_date]], "mmm-yyyy")</f>
        <v>Jan-2022</v>
      </c>
      <c r="O521">
        <f>tblorders[[#This Row],[actual_delivery_days]] -tblorders[[#This Row],[expected_delivery_days]]</f>
        <v>3</v>
      </c>
    </row>
    <row r="522" spans="1:15" x14ac:dyDescent="0.2">
      <c r="A522" t="s">
        <v>1007</v>
      </c>
      <c r="B522" t="s">
        <v>1008</v>
      </c>
      <c r="C522" t="s">
        <v>44</v>
      </c>
      <c r="D522">
        <v>1</v>
      </c>
      <c r="E522" s="1">
        <v>45750</v>
      </c>
      <c r="F522" s="1">
        <v>45755</v>
      </c>
      <c r="G522">
        <v>10</v>
      </c>
      <c r="H522" s="1">
        <v>45766</v>
      </c>
      <c r="I522">
        <v>11</v>
      </c>
      <c r="J522" t="s">
        <v>16</v>
      </c>
      <c r="K522" t="s">
        <v>25</v>
      </c>
      <c r="L522" t="s">
        <v>58</v>
      </c>
      <c r="M522">
        <v>50990</v>
      </c>
      <c r="N522" t="str">
        <f>TEXT(tblorders[[#This Row],[order_date]], "mmm-yyyy")</f>
        <v>Apr-2025</v>
      </c>
      <c r="O522">
        <f>tblorders[[#This Row],[actual_delivery_days]] -tblorders[[#This Row],[expected_delivery_days]]</f>
        <v>1</v>
      </c>
    </row>
    <row r="523" spans="1:15" x14ac:dyDescent="0.2">
      <c r="A523" t="s">
        <v>1009</v>
      </c>
      <c r="B523" t="s">
        <v>1010</v>
      </c>
      <c r="C523" t="s">
        <v>55</v>
      </c>
      <c r="D523">
        <v>1</v>
      </c>
      <c r="E523" s="1">
        <v>45038</v>
      </c>
      <c r="F523" s="1">
        <v>45042</v>
      </c>
      <c r="G523">
        <v>5</v>
      </c>
      <c r="H523" s="1">
        <v>45047</v>
      </c>
      <c r="I523">
        <v>5</v>
      </c>
      <c r="J523" t="s">
        <v>16</v>
      </c>
      <c r="K523" t="s">
        <v>25</v>
      </c>
      <c r="L523" t="s">
        <v>22</v>
      </c>
      <c r="M523">
        <v>99990</v>
      </c>
      <c r="N523" t="str">
        <f>TEXT(tblorders[[#This Row],[order_date]], "mmm-yyyy")</f>
        <v>Apr-2023</v>
      </c>
      <c r="O523">
        <f>tblorders[[#This Row],[actual_delivery_days]] -tblorders[[#This Row],[expected_delivery_days]]</f>
        <v>0</v>
      </c>
    </row>
    <row r="524" spans="1:15" x14ac:dyDescent="0.2">
      <c r="A524" t="s">
        <v>1011</v>
      </c>
      <c r="B524" t="s">
        <v>1012</v>
      </c>
      <c r="C524" t="s">
        <v>29</v>
      </c>
      <c r="D524">
        <v>1</v>
      </c>
      <c r="E524" s="1">
        <v>45796</v>
      </c>
      <c r="F524" s="1">
        <v>45800</v>
      </c>
      <c r="G524">
        <v>10</v>
      </c>
      <c r="H524" s="1">
        <v>45809</v>
      </c>
      <c r="I524">
        <v>9</v>
      </c>
      <c r="J524" t="s">
        <v>16</v>
      </c>
      <c r="K524" t="s">
        <v>17</v>
      </c>
      <c r="L524" t="s">
        <v>22</v>
      </c>
      <c r="M524">
        <v>11000</v>
      </c>
      <c r="N524" t="str">
        <f>TEXT(tblorders[[#This Row],[order_date]], "mmm-yyyy")</f>
        <v>May-2025</v>
      </c>
      <c r="O524">
        <f>tblorders[[#This Row],[actual_delivery_days]] -tblorders[[#This Row],[expected_delivery_days]]</f>
        <v>-1</v>
      </c>
    </row>
    <row r="525" spans="1:15" x14ac:dyDescent="0.2">
      <c r="A525" t="s">
        <v>1013</v>
      </c>
      <c r="B525" t="s">
        <v>1014</v>
      </c>
      <c r="C525" t="s">
        <v>15</v>
      </c>
      <c r="D525">
        <v>1</v>
      </c>
      <c r="E525" s="1">
        <v>45745</v>
      </c>
      <c r="F525" s="1">
        <v>45748</v>
      </c>
      <c r="G525">
        <v>5</v>
      </c>
      <c r="H525" s="1">
        <v>45756</v>
      </c>
      <c r="I525">
        <v>8</v>
      </c>
      <c r="J525" t="s">
        <v>16</v>
      </c>
      <c r="K525" t="s">
        <v>41</v>
      </c>
      <c r="L525" t="s">
        <v>58</v>
      </c>
      <c r="M525">
        <v>55990</v>
      </c>
      <c r="N525" t="str">
        <f>TEXT(tblorders[[#This Row],[order_date]], "mmm-yyyy")</f>
        <v>Mar-2025</v>
      </c>
      <c r="O525">
        <f>tblorders[[#This Row],[actual_delivery_days]] -tblorders[[#This Row],[expected_delivery_days]]</f>
        <v>3</v>
      </c>
    </row>
    <row r="526" spans="1:15" x14ac:dyDescent="0.2">
      <c r="A526" t="s">
        <v>1015</v>
      </c>
      <c r="B526" t="s">
        <v>1016</v>
      </c>
      <c r="C526" t="s">
        <v>15</v>
      </c>
      <c r="D526">
        <v>1</v>
      </c>
      <c r="E526" s="1">
        <v>45297</v>
      </c>
      <c r="F526" s="1">
        <v>45300</v>
      </c>
      <c r="G526">
        <v>5</v>
      </c>
      <c r="H526" s="1">
        <v>45305</v>
      </c>
      <c r="I526">
        <v>5</v>
      </c>
      <c r="J526" t="s">
        <v>16</v>
      </c>
      <c r="K526" t="s">
        <v>17</v>
      </c>
      <c r="L526" t="s">
        <v>58</v>
      </c>
      <c r="M526">
        <v>55990</v>
      </c>
      <c r="N526" t="str">
        <f>TEXT(tblorders[[#This Row],[order_date]], "mmm-yyyy")</f>
        <v>Jan-2024</v>
      </c>
      <c r="O526">
        <f>tblorders[[#This Row],[actual_delivery_days]] -tblorders[[#This Row],[expected_delivery_days]]</f>
        <v>0</v>
      </c>
    </row>
    <row r="527" spans="1:15" x14ac:dyDescent="0.2">
      <c r="A527" t="s">
        <v>1017</v>
      </c>
      <c r="B527" t="s">
        <v>1018</v>
      </c>
      <c r="C527" t="s">
        <v>29</v>
      </c>
      <c r="D527">
        <v>2</v>
      </c>
      <c r="E527" s="1">
        <v>45781</v>
      </c>
      <c r="F527" s="1">
        <v>45782</v>
      </c>
      <c r="G527">
        <v>5</v>
      </c>
      <c r="H527" s="1">
        <v>45787</v>
      </c>
      <c r="I527">
        <v>5</v>
      </c>
      <c r="J527" t="s">
        <v>16</v>
      </c>
      <c r="K527" t="s">
        <v>25</v>
      </c>
      <c r="L527" t="s">
        <v>58</v>
      </c>
      <c r="M527">
        <v>22000</v>
      </c>
      <c r="N527" t="str">
        <f>TEXT(tblorders[[#This Row],[order_date]], "mmm-yyyy")</f>
        <v>May-2025</v>
      </c>
      <c r="O527">
        <f>tblorders[[#This Row],[actual_delivery_days]] -tblorders[[#This Row],[expected_delivery_days]]</f>
        <v>0</v>
      </c>
    </row>
    <row r="528" spans="1:15" x14ac:dyDescent="0.2">
      <c r="A528" t="s">
        <v>1019</v>
      </c>
      <c r="B528" t="s">
        <v>1020</v>
      </c>
      <c r="C528" t="s">
        <v>21</v>
      </c>
      <c r="D528">
        <v>1</v>
      </c>
      <c r="E528" s="1">
        <v>45786</v>
      </c>
      <c r="F528" s="1">
        <v>45791</v>
      </c>
      <c r="G528">
        <v>7</v>
      </c>
      <c r="H528" s="1">
        <v>45800</v>
      </c>
      <c r="I528">
        <v>9</v>
      </c>
      <c r="J528" t="s">
        <v>16</v>
      </c>
      <c r="K528" t="s">
        <v>41</v>
      </c>
      <c r="L528" t="s">
        <v>33</v>
      </c>
      <c r="M528">
        <v>89990</v>
      </c>
      <c r="N528" t="str">
        <f>TEXT(tblorders[[#This Row],[order_date]], "mmm-yyyy")</f>
        <v>May-2025</v>
      </c>
      <c r="O528">
        <f>tblorders[[#This Row],[actual_delivery_days]] -tblorders[[#This Row],[expected_delivery_days]]</f>
        <v>2</v>
      </c>
    </row>
    <row r="529" spans="1:15" x14ac:dyDescent="0.2">
      <c r="A529" t="s">
        <v>1021</v>
      </c>
      <c r="B529" t="s">
        <v>1022</v>
      </c>
      <c r="C529" t="s">
        <v>44</v>
      </c>
      <c r="D529">
        <v>1</v>
      </c>
      <c r="E529" s="1">
        <v>45261</v>
      </c>
      <c r="F529" s="1">
        <v>45265</v>
      </c>
      <c r="G529">
        <v>10</v>
      </c>
      <c r="H529" s="1">
        <v>45276</v>
      </c>
      <c r="I529">
        <v>11</v>
      </c>
      <c r="J529" t="s">
        <v>16</v>
      </c>
      <c r="K529" t="s">
        <v>25</v>
      </c>
      <c r="L529" t="s">
        <v>18</v>
      </c>
      <c r="M529">
        <v>50990</v>
      </c>
      <c r="N529" t="str">
        <f>TEXT(tblorders[[#This Row],[order_date]], "mmm-yyyy")</f>
        <v>Dec-2023</v>
      </c>
      <c r="O529">
        <f>tblorders[[#This Row],[actual_delivery_days]] -tblorders[[#This Row],[expected_delivery_days]]</f>
        <v>1</v>
      </c>
    </row>
    <row r="530" spans="1:15" x14ac:dyDescent="0.2">
      <c r="A530" t="s">
        <v>1023</v>
      </c>
      <c r="B530" t="s">
        <v>1024</v>
      </c>
      <c r="C530" t="s">
        <v>21</v>
      </c>
      <c r="D530">
        <v>1</v>
      </c>
      <c r="E530" s="1">
        <v>45439</v>
      </c>
      <c r="F530" s="1">
        <v>45443</v>
      </c>
      <c r="G530">
        <v>10</v>
      </c>
      <c r="H530" s="1">
        <v>45452</v>
      </c>
      <c r="I530">
        <v>9</v>
      </c>
      <c r="J530" t="s">
        <v>16</v>
      </c>
      <c r="K530" t="s">
        <v>25</v>
      </c>
      <c r="L530" t="s">
        <v>26</v>
      </c>
      <c r="M530">
        <v>89990</v>
      </c>
      <c r="N530" t="str">
        <f>TEXT(tblorders[[#This Row],[order_date]], "mmm-yyyy")</f>
        <v>May-2024</v>
      </c>
      <c r="O530">
        <f>tblorders[[#This Row],[actual_delivery_days]] -tblorders[[#This Row],[expected_delivery_days]]</f>
        <v>-1</v>
      </c>
    </row>
    <row r="531" spans="1:15" x14ac:dyDescent="0.2">
      <c r="A531" t="s">
        <v>1025</v>
      </c>
      <c r="B531" t="s">
        <v>1026</v>
      </c>
      <c r="C531" t="s">
        <v>44</v>
      </c>
      <c r="D531">
        <v>2</v>
      </c>
      <c r="E531" s="1">
        <v>45770</v>
      </c>
      <c r="F531" s="1">
        <v>45773</v>
      </c>
      <c r="G531">
        <v>5</v>
      </c>
      <c r="H531" s="1">
        <v>45779</v>
      </c>
      <c r="I531">
        <v>6</v>
      </c>
      <c r="J531" t="s">
        <v>16</v>
      </c>
      <c r="K531" t="s">
        <v>41</v>
      </c>
      <c r="L531" t="s">
        <v>33</v>
      </c>
      <c r="M531">
        <v>101980</v>
      </c>
      <c r="N531" t="str">
        <f>TEXT(tblorders[[#This Row],[order_date]], "mmm-yyyy")</f>
        <v>Apr-2025</v>
      </c>
      <c r="O531">
        <f>tblorders[[#This Row],[actual_delivery_days]] -tblorders[[#This Row],[expected_delivery_days]]</f>
        <v>1</v>
      </c>
    </row>
    <row r="532" spans="1:15" x14ac:dyDescent="0.2">
      <c r="A532" t="s">
        <v>1027</v>
      </c>
      <c r="B532" t="s">
        <v>130</v>
      </c>
      <c r="C532" t="s">
        <v>32</v>
      </c>
      <c r="D532">
        <v>1</v>
      </c>
      <c r="E532" s="1">
        <v>45678</v>
      </c>
      <c r="F532" s="1">
        <v>45681</v>
      </c>
      <c r="G532">
        <v>7</v>
      </c>
      <c r="H532" s="1">
        <v>45690</v>
      </c>
      <c r="I532">
        <v>9</v>
      </c>
      <c r="J532" t="s">
        <v>16</v>
      </c>
      <c r="K532" t="s">
        <v>17</v>
      </c>
      <c r="L532" t="s">
        <v>26</v>
      </c>
      <c r="M532">
        <v>45000</v>
      </c>
      <c r="N532" t="str">
        <f>TEXT(tblorders[[#This Row],[order_date]], "mmm-yyyy")</f>
        <v>Jan-2025</v>
      </c>
      <c r="O532">
        <f>tblorders[[#This Row],[actual_delivery_days]] -tblorders[[#This Row],[expected_delivery_days]]</f>
        <v>2</v>
      </c>
    </row>
    <row r="533" spans="1:15" x14ac:dyDescent="0.2">
      <c r="A533" t="s">
        <v>1028</v>
      </c>
      <c r="B533" t="s">
        <v>846</v>
      </c>
      <c r="C533" t="s">
        <v>32</v>
      </c>
      <c r="D533">
        <v>1</v>
      </c>
      <c r="E533" s="1">
        <v>45671</v>
      </c>
      <c r="F533" s="1">
        <v>45673</v>
      </c>
      <c r="G533">
        <v>10</v>
      </c>
      <c r="H533" s="1">
        <v>45682</v>
      </c>
      <c r="I533">
        <v>9</v>
      </c>
      <c r="J533" t="s">
        <v>16</v>
      </c>
      <c r="K533" t="s">
        <v>41</v>
      </c>
      <c r="L533" t="s">
        <v>33</v>
      </c>
      <c r="M533">
        <v>45000</v>
      </c>
      <c r="N533" t="str">
        <f>TEXT(tblorders[[#This Row],[order_date]], "mmm-yyyy")</f>
        <v>Jan-2025</v>
      </c>
      <c r="O533">
        <f>tblorders[[#This Row],[actual_delivery_days]] -tblorders[[#This Row],[expected_delivery_days]]</f>
        <v>-1</v>
      </c>
    </row>
    <row r="534" spans="1:15" x14ac:dyDescent="0.2">
      <c r="A534" t="s">
        <v>1029</v>
      </c>
      <c r="B534" t="s">
        <v>702</v>
      </c>
      <c r="C534" t="s">
        <v>29</v>
      </c>
      <c r="D534">
        <v>2</v>
      </c>
      <c r="E534" s="1">
        <v>45654</v>
      </c>
      <c r="F534" s="1">
        <v>45659</v>
      </c>
      <c r="G534">
        <v>5</v>
      </c>
      <c r="H534" s="1">
        <v>45665</v>
      </c>
      <c r="I534">
        <v>6</v>
      </c>
      <c r="J534" t="s">
        <v>16</v>
      </c>
      <c r="K534" t="s">
        <v>17</v>
      </c>
      <c r="L534" t="s">
        <v>26</v>
      </c>
      <c r="M534">
        <v>22000</v>
      </c>
      <c r="N534" t="str">
        <f>TEXT(tblorders[[#This Row],[order_date]], "mmm-yyyy")</f>
        <v>Dec-2024</v>
      </c>
      <c r="O534">
        <f>tblorders[[#This Row],[actual_delivery_days]] -tblorders[[#This Row],[expected_delivery_days]]</f>
        <v>1</v>
      </c>
    </row>
    <row r="535" spans="1:15" x14ac:dyDescent="0.2">
      <c r="A535" t="s">
        <v>1030</v>
      </c>
      <c r="B535" t="s">
        <v>1031</v>
      </c>
      <c r="C535" t="s">
        <v>21</v>
      </c>
      <c r="D535">
        <v>2</v>
      </c>
      <c r="E535" s="1">
        <v>44967</v>
      </c>
      <c r="F535" s="1">
        <v>44972</v>
      </c>
      <c r="G535">
        <v>5</v>
      </c>
      <c r="H535" s="1">
        <v>44980</v>
      </c>
      <c r="I535">
        <v>8</v>
      </c>
      <c r="J535" t="s">
        <v>16</v>
      </c>
      <c r="K535" t="s">
        <v>25</v>
      </c>
      <c r="L535" t="s">
        <v>22</v>
      </c>
      <c r="M535">
        <v>179980</v>
      </c>
      <c r="N535" t="str">
        <f>TEXT(tblorders[[#This Row],[order_date]], "mmm-yyyy")</f>
        <v>Feb-2023</v>
      </c>
      <c r="O535">
        <f>tblorders[[#This Row],[actual_delivery_days]] -tblorders[[#This Row],[expected_delivery_days]]</f>
        <v>3</v>
      </c>
    </row>
    <row r="536" spans="1:15" x14ac:dyDescent="0.2">
      <c r="A536" t="s">
        <v>1032</v>
      </c>
      <c r="B536" t="s">
        <v>1033</v>
      </c>
      <c r="C536" t="s">
        <v>32</v>
      </c>
      <c r="D536">
        <v>1</v>
      </c>
      <c r="E536" s="1">
        <v>45775</v>
      </c>
      <c r="F536" s="1">
        <v>45780</v>
      </c>
      <c r="G536">
        <v>10</v>
      </c>
      <c r="H536" s="1">
        <v>45790</v>
      </c>
      <c r="I536">
        <v>10</v>
      </c>
      <c r="J536" t="s">
        <v>16</v>
      </c>
      <c r="K536" t="s">
        <v>25</v>
      </c>
      <c r="L536" t="s">
        <v>18</v>
      </c>
      <c r="M536">
        <v>45000</v>
      </c>
      <c r="N536" t="str">
        <f>TEXT(tblorders[[#This Row],[order_date]], "mmm-yyyy")</f>
        <v>Apr-2025</v>
      </c>
      <c r="O536">
        <f>tblorders[[#This Row],[actual_delivery_days]] -tblorders[[#This Row],[expected_delivery_days]]</f>
        <v>0</v>
      </c>
    </row>
    <row r="537" spans="1:15" x14ac:dyDescent="0.2">
      <c r="A537" t="s">
        <v>1034</v>
      </c>
      <c r="B537" t="s">
        <v>1035</v>
      </c>
      <c r="C537" t="s">
        <v>32</v>
      </c>
      <c r="D537">
        <v>1</v>
      </c>
      <c r="E537" s="1">
        <v>45737</v>
      </c>
      <c r="F537" s="1">
        <v>45739</v>
      </c>
      <c r="G537">
        <v>5</v>
      </c>
      <c r="H537" s="1">
        <v>45746</v>
      </c>
      <c r="I537">
        <v>7</v>
      </c>
      <c r="J537" t="s">
        <v>40</v>
      </c>
      <c r="K537" t="s">
        <v>41</v>
      </c>
      <c r="L537" t="s">
        <v>18</v>
      </c>
      <c r="M537">
        <v>45000</v>
      </c>
      <c r="N537" t="str">
        <f>TEXT(tblorders[[#This Row],[order_date]], "mmm-yyyy")</f>
        <v>Mar-2025</v>
      </c>
      <c r="O537">
        <f>tblorders[[#This Row],[actual_delivery_days]] -tblorders[[#This Row],[expected_delivery_days]]</f>
        <v>2</v>
      </c>
    </row>
    <row r="538" spans="1:15" x14ac:dyDescent="0.2">
      <c r="A538" t="s">
        <v>1036</v>
      </c>
      <c r="B538" t="s">
        <v>1037</v>
      </c>
      <c r="C538" t="s">
        <v>32</v>
      </c>
      <c r="D538">
        <v>1</v>
      </c>
      <c r="E538" s="1">
        <v>45572</v>
      </c>
      <c r="F538" s="1">
        <v>45575</v>
      </c>
      <c r="G538">
        <v>7</v>
      </c>
      <c r="H538" s="1">
        <v>45582</v>
      </c>
      <c r="I538">
        <v>7</v>
      </c>
      <c r="J538" t="s">
        <v>16</v>
      </c>
      <c r="K538" t="s">
        <v>17</v>
      </c>
      <c r="L538" t="s">
        <v>18</v>
      </c>
      <c r="M538">
        <v>45000</v>
      </c>
      <c r="N538" t="str">
        <f>TEXT(tblorders[[#This Row],[order_date]], "mmm-yyyy")</f>
        <v>Oct-2024</v>
      </c>
      <c r="O538">
        <f>tblorders[[#This Row],[actual_delivery_days]] -tblorders[[#This Row],[expected_delivery_days]]</f>
        <v>0</v>
      </c>
    </row>
    <row r="539" spans="1:15" x14ac:dyDescent="0.2">
      <c r="A539" t="s">
        <v>1038</v>
      </c>
      <c r="B539" t="s">
        <v>979</v>
      </c>
      <c r="C539" t="s">
        <v>32</v>
      </c>
      <c r="D539">
        <v>1</v>
      </c>
      <c r="E539" s="1">
        <v>45588</v>
      </c>
      <c r="F539" s="1">
        <v>45590</v>
      </c>
      <c r="G539">
        <v>10</v>
      </c>
      <c r="H539" s="1">
        <v>45600</v>
      </c>
      <c r="I539">
        <v>10</v>
      </c>
      <c r="J539" t="s">
        <v>16</v>
      </c>
      <c r="K539" t="s">
        <v>17</v>
      </c>
      <c r="L539" t="s">
        <v>26</v>
      </c>
      <c r="M539">
        <v>45000</v>
      </c>
      <c r="N539" t="str">
        <f>TEXT(tblorders[[#This Row],[order_date]], "mmm-yyyy")</f>
        <v>Oct-2024</v>
      </c>
      <c r="O539">
        <f>tblorders[[#This Row],[actual_delivery_days]] -tblorders[[#This Row],[expected_delivery_days]]</f>
        <v>0</v>
      </c>
    </row>
    <row r="540" spans="1:15" x14ac:dyDescent="0.2">
      <c r="A540" t="s">
        <v>1039</v>
      </c>
      <c r="B540" t="s">
        <v>1040</v>
      </c>
      <c r="C540" t="s">
        <v>21</v>
      </c>
      <c r="D540">
        <v>1</v>
      </c>
      <c r="E540" s="1">
        <v>45666</v>
      </c>
      <c r="F540" s="1">
        <v>45669</v>
      </c>
      <c r="G540">
        <v>7</v>
      </c>
      <c r="H540" s="1">
        <v>45676</v>
      </c>
      <c r="I540">
        <v>7</v>
      </c>
      <c r="J540" t="s">
        <v>16</v>
      </c>
      <c r="K540" t="s">
        <v>41</v>
      </c>
      <c r="L540" t="s">
        <v>18</v>
      </c>
      <c r="M540">
        <v>89990</v>
      </c>
      <c r="N540" t="str">
        <f>TEXT(tblorders[[#This Row],[order_date]], "mmm-yyyy")</f>
        <v>Jan-2025</v>
      </c>
      <c r="O540">
        <f>tblorders[[#This Row],[actual_delivery_days]] -tblorders[[#This Row],[expected_delivery_days]]</f>
        <v>0</v>
      </c>
    </row>
    <row r="541" spans="1:15" x14ac:dyDescent="0.2">
      <c r="A541" t="s">
        <v>1041</v>
      </c>
      <c r="B541" t="s">
        <v>1042</v>
      </c>
      <c r="C541" t="s">
        <v>44</v>
      </c>
      <c r="D541">
        <v>1</v>
      </c>
      <c r="E541" s="1">
        <v>44947</v>
      </c>
      <c r="F541" s="1">
        <v>44951</v>
      </c>
      <c r="G541">
        <v>10</v>
      </c>
      <c r="H541" s="1">
        <v>44959</v>
      </c>
      <c r="I541">
        <v>8</v>
      </c>
      <c r="J541" t="s">
        <v>16</v>
      </c>
      <c r="K541" t="s">
        <v>25</v>
      </c>
      <c r="L541" t="s">
        <v>22</v>
      </c>
      <c r="M541">
        <v>50990</v>
      </c>
      <c r="N541" t="str">
        <f>TEXT(tblorders[[#This Row],[order_date]], "mmm-yyyy")</f>
        <v>Jan-2023</v>
      </c>
      <c r="O541">
        <f>tblorders[[#This Row],[actual_delivery_days]] -tblorders[[#This Row],[expected_delivery_days]]</f>
        <v>-2</v>
      </c>
    </row>
    <row r="542" spans="1:15" x14ac:dyDescent="0.2">
      <c r="A542" t="s">
        <v>1043</v>
      </c>
      <c r="B542" t="s">
        <v>359</v>
      </c>
      <c r="C542" t="s">
        <v>21</v>
      </c>
      <c r="D542">
        <v>1</v>
      </c>
      <c r="E542" s="1">
        <v>45739</v>
      </c>
      <c r="F542" s="1">
        <v>45741</v>
      </c>
      <c r="G542">
        <v>7</v>
      </c>
      <c r="H542" s="1">
        <v>45748</v>
      </c>
      <c r="I542">
        <v>7</v>
      </c>
      <c r="J542" t="s">
        <v>16</v>
      </c>
      <c r="K542" t="s">
        <v>41</v>
      </c>
      <c r="L542" t="s">
        <v>18</v>
      </c>
      <c r="M542">
        <v>89990</v>
      </c>
      <c r="N542" t="str">
        <f>TEXT(tblorders[[#This Row],[order_date]], "mmm-yyyy")</f>
        <v>Mar-2025</v>
      </c>
      <c r="O542">
        <f>tblorders[[#This Row],[actual_delivery_days]] -tblorders[[#This Row],[expected_delivery_days]]</f>
        <v>0</v>
      </c>
    </row>
    <row r="543" spans="1:15" x14ac:dyDescent="0.2">
      <c r="A543" t="s">
        <v>1044</v>
      </c>
      <c r="B543" t="s">
        <v>453</v>
      </c>
      <c r="C543" t="s">
        <v>21</v>
      </c>
      <c r="D543">
        <v>1</v>
      </c>
      <c r="E543" s="1">
        <v>45501</v>
      </c>
      <c r="F543" s="1">
        <v>45503</v>
      </c>
      <c r="G543">
        <v>5</v>
      </c>
      <c r="H543" s="1">
        <v>45509</v>
      </c>
      <c r="I543">
        <v>6</v>
      </c>
      <c r="J543" t="s">
        <v>16</v>
      </c>
      <c r="K543" t="s">
        <v>41</v>
      </c>
      <c r="L543" t="s">
        <v>58</v>
      </c>
      <c r="M543">
        <v>89990</v>
      </c>
      <c r="N543" t="str">
        <f>TEXT(tblorders[[#This Row],[order_date]], "mmm-yyyy")</f>
        <v>Jul-2024</v>
      </c>
      <c r="O543">
        <f>tblorders[[#This Row],[actual_delivery_days]] -tblorders[[#This Row],[expected_delivery_days]]</f>
        <v>1</v>
      </c>
    </row>
    <row r="544" spans="1:15" x14ac:dyDescent="0.2">
      <c r="A544" t="s">
        <v>1045</v>
      </c>
      <c r="B544" t="s">
        <v>1046</v>
      </c>
      <c r="C544" t="s">
        <v>29</v>
      </c>
      <c r="D544">
        <v>1</v>
      </c>
      <c r="E544" s="1">
        <v>45690</v>
      </c>
      <c r="F544" s="1">
        <v>45694</v>
      </c>
      <c r="G544">
        <v>7</v>
      </c>
      <c r="H544" s="1">
        <v>45704</v>
      </c>
      <c r="I544">
        <v>10</v>
      </c>
      <c r="J544" t="s">
        <v>16</v>
      </c>
      <c r="K544" t="s">
        <v>41</v>
      </c>
      <c r="L544" t="s">
        <v>22</v>
      </c>
      <c r="M544">
        <v>11000</v>
      </c>
      <c r="N544" t="str">
        <f>TEXT(tblorders[[#This Row],[order_date]], "mmm-yyyy")</f>
        <v>Feb-2025</v>
      </c>
      <c r="O544">
        <f>tblorders[[#This Row],[actual_delivery_days]] -tblorders[[#This Row],[expected_delivery_days]]</f>
        <v>3</v>
      </c>
    </row>
    <row r="545" spans="1:15" x14ac:dyDescent="0.2">
      <c r="A545" t="s">
        <v>1047</v>
      </c>
      <c r="B545" t="s">
        <v>1048</v>
      </c>
      <c r="C545" t="s">
        <v>32</v>
      </c>
      <c r="D545">
        <v>1</v>
      </c>
      <c r="E545" s="1">
        <v>44735</v>
      </c>
      <c r="F545" s="1">
        <v>44740</v>
      </c>
      <c r="G545">
        <v>7</v>
      </c>
      <c r="H545" s="1">
        <v>44749</v>
      </c>
      <c r="I545">
        <v>9</v>
      </c>
      <c r="J545" t="s">
        <v>16</v>
      </c>
      <c r="K545" t="s">
        <v>17</v>
      </c>
      <c r="L545" t="s">
        <v>18</v>
      </c>
      <c r="M545">
        <v>45000</v>
      </c>
      <c r="N545" t="str">
        <f>TEXT(tblorders[[#This Row],[order_date]], "mmm-yyyy")</f>
        <v>Jun-2022</v>
      </c>
      <c r="O545">
        <f>tblorders[[#This Row],[actual_delivery_days]] -tblorders[[#This Row],[expected_delivery_days]]</f>
        <v>2</v>
      </c>
    </row>
    <row r="546" spans="1:15" x14ac:dyDescent="0.2">
      <c r="A546" t="s">
        <v>1049</v>
      </c>
      <c r="B546" t="s">
        <v>1050</v>
      </c>
      <c r="C546" t="s">
        <v>29</v>
      </c>
      <c r="D546">
        <v>1</v>
      </c>
      <c r="E546" s="1">
        <v>45364</v>
      </c>
      <c r="F546" s="1">
        <v>45369</v>
      </c>
      <c r="G546">
        <v>10</v>
      </c>
      <c r="H546" s="1">
        <v>45380</v>
      </c>
      <c r="I546">
        <v>11</v>
      </c>
      <c r="J546" t="s">
        <v>16</v>
      </c>
      <c r="K546" t="s">
        <v>41</v>
      </c>
      <c r="L546" t="s">
        <v>18</v>
      </c>
      <c r="M546">
        <v>11000</v>
      </c>
      <c r="N546" t="str">
        <f>TEXT(tblorders[[#This Row],[order_date]], "mmm-yyyy")</f>
        <v>Mar-2024</v>
      </c>
      <c r="O546">
        <f>tblorders[[#This Row],[actual_delivery_days]] -tblorders[[#This Row],[expected_delivery_days]]</f>
        <v>1</v>
      </c>
    </row>
    <row r="547" spans="1:15" x14ac:dyDescent="0.2">
      <c r="A547" t="s">
        <v>1051</v>
      </c>
      <c r="B547" t="s">
        <v>1052</v>
      </c>
      <c r="C547" t="s">
        <v>55</v>
      </c>
      <c r="D547">
        <v>1</v>
      </c>
      <c r="E547" s="1">
        <v>45596</v>
      </c>
      <c r="F547" s="1">
        <v>45599</v>
      </c>
      <c r="G547">
        <v>10</v>
      </c>
      <c r="H547" s="1">
        <v>45614</v>
      </c>
      <c r="I547">
        <v>15</v>
      </c>
      <c r="J547" t="s">
        <v>61</v>
      </c>
      <c r="K547" t="s">
        <v>41</v>
      </c>
      <c r="L547" t="s">
        <v>33</v>
      </c>
      <c r="M547">
        <v>99990</v>
      </c>
      <c r="N547" t="str">
        <f>TEXT(tblorders[[#This Row],[order_date]], "mmm-yyyy")</f>
        <v>Oct-2024</v>
      </c>
      <c r="O547">
        <f>tblorders[[#This Row],[actual_delivery_days]] -tblorders[[#This Row],[expected_delivery_days]]</f>
        <v>5</v>
      </c>
    </row>
    <row r="548" spans="1:15" x14ac:dyDescent="0.2">
      <c r="A548" t="s">
        <v>1053</v>
      </c>
      <c r="B548" t="s">
        <v>1054</v>
      </c>
      <c r="C548" t="s">
        <v>55</v>
      </c>
      <c r="D548">
        <v>1</v>
      </c>
      <c r="E548" s="1">
        <v>45130</v>
      </c>
      <c r="F548" s="1">
        <v>45132</v>
      </c>
      <c r="G548">
        <v>5</v>
      </c>
      <c r="H548" s="1">
        <v>45136</v>
      </c>
      <c r="I548">
        <v>4</v>
      </c>
      <c r="J548" t="s">
        <v>16</v>
      </c>
      <c r="K548" t="s">
        <v>41</v>
      </c>
      <c r="L548" t="s">
        <v>58</v>
      </c>
      <c r="M548">
        <v>99990</v>
      </c>
      <c r="N548" t="str">
        <f>TEXT(tblorders[[#This Row],[order_date]], "mmm-yyyy")</f>
        <v>Jul-2023</v>
      </c>
      <c r="O548">
        <f>tblorders[[#This Row],[actual_delivery_days]] -tblorders[[#This Row],[expected_delivery_days]]</f>
        <v>-1</v>
      </c>
    </row>
    <row r="549" spans="1:15" x14ac:dyDescent="0.2">
      <c r="A549" t="s">
        <v>1055</v>
      </c>
      <c r="B549" t="s">
        <v>1056</v>
      </c>
      <c r="C549" t="s">
        <v>29</v>
      </c>
      <c r="D549">
        <v>1</v>
      </c>
      <c r="E549" s="1">
        <v>45505</v>
      </c>
      <c r="F549" s="1">
        <v>45507</v>
      </c>
      <c r="G549">
        <v>10</v>
      </c>
      <c r="H549" s="1">
        <v>45518</v>
      </c>
      <c r="I549">
        <v>11</v>
      </c>
      <c r="J549" t="s">
        <v>16</v>
      </c>
      <c r="K549" t="s">
        <v>41</v>
      </c>
      <c r="L549" t="s">
        <v>33</v>
      </c>
      <c r="M549">
        <v>11000</v>
      </c>
      <c r="N549" t="str">
        <f>TEXT(tblorders[[#This Row],[order_date]], "mmm-yyyy")</f>
        <v>Aug-2024</v>
      </c>
      <c r="O549">
        <f>tblorders[[#This Row],[actual_delivery_days]] -tblorders[[#This Row],[expected_delivery_days]]</f>
        <v>1</v>
      </c>
    </row>
    <row r="550" spans="1:15" x14ac:dyDescent="0.2">
      <c r="A550" t="s">
        <v>1057</v>
      </c>
      <c r="B550" t="s">
        <v>1058</v>
      </c>
      <c r="C550" t="s">
        <v>32</v>
      </c>
      <c r="D550">
        <v>2</v>
      </c>
      <c r="E550" s="1">
        <v>45292</v>
      </c>
      <c r="F550" s="1">
        <v>45296</v>
      </c>
      <c r="G550">
        <v>5</v>
      </c>
      <c r="H550" s="1">
        <v>45301</v>
      </c>
      <c r="I550">
        <v>5</v>
      </c>
      <c r="J550" t="s">
        <v>16</v>
      </c>
      <c r="K550" t="s">
        <v>25</v>
      </c>
      <c r="L550" t="s">
        <v>58</v>
      </c>
      <c r="M550">
        <v>90000</v>
      </c>
      <c r="N550" t="str">
        <f>TEXT(tblorders[[#This Row],[order_date]], "mmm-yyyy")</f>
        <v>Jan-2024</v>
      </c>
      <c r="O550">
        <f>tblorders[[#This Row],[actual_delivery_days]] -tblorders[[#This Row],[expected_delivery_days]]</f>
        <v>0</v>
      </c>
    </row>
    <row r="551" spans="1:15" x14ac:dyDescent="0.2">
      <c r="A551" t="s">
        <v>1059</v>
      </c>
      <c r="B551" t="s">
        <v>395</v>
      </c>
      <c r="C551" t="s">
        <v>55</v>
      </c>
      <c r="D551">
        <v>1</v>
      </c>
      <c r="E551" s="1">
        <v>45260</v>
      </c>
      <c r="F551" s="1">
        <v>45262</v>
      </c>
      <c r="G551">
        <v>10</v>
      </c>
      <c r="H551" s="1">
        <v>45273</v>
      </c>
      <c r="I551">
        <v>11</v>
      </c>
      <c r="J551" t="s">
        <v>16</v>
      </c>
      <c r="K551" t="s">
        <v>17</v>
      </c>
      <c r="L551" t="s">
        <v>33</v>
      </c>
      <c r="M551">
        <v>99990</v>
      </c>
      <c r="N551" t="str">
        <f>TEXT(tblorders[[#This Row],[order_date]], "mmm-yyyy")</f>
        <v>Nov-2023</v>
      </c>
      <c r="O551">
        <f>tblorders[[#This Row],[actual_delivery_days]] -tblorders[[#This Row],[expected_delivery_days]]</f>
        <v>1</v>
      </c>
    </row>
    <row r="552" spans="1:15" x14ac:dyDescent="0.2">
      <c r="A552" t="s">
        <v>1060</v>
      </c>
      <c r="B552" t="s">
        <v>1061</v>
      </c>
      <c r="C552" t="s">
        <v>55</v>
      </c>
      <c r="D552">
        <v>1</v>
      </c>
      <c r="E552" s="1">
        <v>45739</v>
      </c>
      <c r="F552" s="1">
        <v>45741</v>
      </c>
      <c r="G552">
        <v>10</v>
      </c>
      <c r="H552" s="1">
        <v>45753</v>
      </c>
      <c r="I552">
        <v>12</v>
      </c>
      <c r="J552" t="s">
        <v>16</v>
      </c>
      <c r="K552" t="s">
        <v>41</v>
      </c>
      <c r="L552" t="s">
        <v>18</v>
      </c>
      <c r="M552">
        <v>99990</v>
      </c>
      <c r="N552" t="str">
        <f>TEXT(tblorders[[#This Row],[order_date]], "mmm-yyyy")</f>
        <v>Mar-2025</v>
      </c>
      <c r="O552">
        <f>tblorders[[#This Row],[actual_delivery_days]] -tblorders[[#This Row],[expected_delivery_days]]</f>
        <v>2</v>
      </c>
    </row>
    <row r="553" spans="1:15" x14ac:dyDescent="0.2">
      <c r="A553" t="s">
        <v>1062</v>
      </c>
      <c r="B553" t="s">
        <v>1063</v>
      </c>
      <c r="C553" t="s">
        <v>32</v>
      </c>
      <c r="D553">
        <v>1</v>
      </c>
      <c r="E553" s="1">
        <v>45476</v>
      </c>
      <c r="F553" s="1">
        <v>45479</v>
      </c>
      <c r="G553">
        <v>10</v>
      </c>
      <c r="H553" s="1">
        <v>45490</v>
      </c>
      <c r="I553">
        <v>11</v>
      </c>
      <c r="J553" t="s">
        <v>16</v>
      </c>
      <c r="K553" t="s">
        <v>17</v>
      </c>
      <c r="L553" t="s">
        <v>22</v>
      </c>
      <c r="M553">
        <v>45000</v>
      </c>
      <c r="N553" t="str">
        <f>TEXT(tblorders[[#This Row],[order_date]], "mmm-yyyy")</f>
        <v>Jul-2024</v>
      </c>
      <c r="O553">
        <f>tblorders[[#This Row],[actual_delivery_days]] -tblorders[[#This Row],[expected_delivery_days]]</f>
        <v>1</v>
      </c>
    </row>
    <row r="554" spans="1:15" x14ac:dyDescent="0.2">
      <c r="A554" t="s">
        <v>1064</v>
      </c>
      <c r="B554" t="s">
        <v>325</v>
      </c>
      <c r="C554" t="s">
        <v>15</v>
      </c>
      <c r="D554">
        <v>1</v>
      </c>
      <c r="E554" s="1">
        <v>45469</v>
      </c>
      <c r="F554" s="1">
        <v>45470</v>
      </c>
      <c r="G554">
        <v>5</v>
      </c>
      <c r="H554" s="1">
        <v>45475</v>
      </c>
      <c r="I554">
        <v>5</v>
      </c>
      <c r="J554" t="s">
        <v>16</v>
      </c>
      <c r="K554" t="s">
        <v>41</v>
      </c>
      <c r="L554" t="s">
        <v>33</v>
      </c>
      <c r="M554">
        <v>55990</v>
      </c>
      <c r="N554" t="str">
        <f>TEXT(tblorders[[#This Row],[order_date]], "mmm-yyyy")</f>
        <v>Jun-2024</v>
      </c>
      <c r="O554">
        <f>tblorders[[#This Row],[actual_delivery_days]] -tblorders[[#This Row],[expected_delivery_days]]</f>
        <v>0</v>
      </c>
    </row>
    <row r="555" spans="1:15" x14ac:dyDescent="0.2">
      <c r="A555" t="s">
        <v>1065</v>
      </c>
      <c r="B555" t="s">
        <v>1066</v>
      </c>
      <c r="C555" t="s">
        <v>15</v>
      </c>
      <c r="D555">
        <v>1</v>
      </c>
      <c r="E555" s="1">
        <v>45016</v>
      </c>
      <c r="F555" s="1">
        <v>45019</v>
      </c>
      <c r="G555">
        <v>7</v>
      </c>
      <c r="H555" s="1">
        <v>45026</v>
      </c>
      <c r="I555">
        <v>7</v>
      </c>
      <c r="J555" t="s">
        <v>16</v>
      </c>
      <c r="K555" t="s">
        <v>41</v>
      </c>
      <c r="L555" t="s">
        <v>18</v>
      </c>
      <c r="M555">
        <v>55990</v>
      </c>
      <c r="N555" t="str">
        <f>TEXT(tblorders[[#This Row],[order_date]], "mmm-yyyy")</f>
        <v>Mar-2023</v>
      </c>
      <c r="O555">
        <f>tblorders[[#This Row],[actual_delivery_days]] -tblorders[[#This Row],[expected_delivery_days]]</f>
        <v>0</v>
      </c>
    </row>
    <row r="556" spans="1:15" x14ac:dyDescent="0.2">
      <c r="A556" t="s">
        <v>1067</v>
      </c>
      <c r="B556" t="s">
        <v>1068</v>
      </c>
      <c r="C556" t="s">
        <v>44</v>
      </c>
      <c r="D556">
        <v>1</v>
      </c>
      <c r="E556" s="1">
        <v>45606</v>
      </c>
      <c r="F556" s="1">
        <v>45611</v>
      </c>
      <c r="G556">
        <v>10</v>
      </c>
      <c r="H556" s="1">
        <v>45622</v>
      </c>
      <c r="I556">
        <v>11</v>
      </c>
      <c r="J556" t="s">
        <v>16</v>
      </c>
      <c r="K556" t="s">
        <v>17</v>
      </c>
      <c r="L556" t="s">
        <v>22</v>
      </c>
      <c r="M556">
        <v>50990</v>
      </c>
      <c r="N556" t="str">
        <f>TEXT(tblorders[[#This Row],[order_date]], "mmm-yyyy")</f>
        <v>Nov-2024</v>
      </c>
      <c r="O556">
        <f>tblorders[[#This Row],[actual_delivery_days]] -tblorders[[#This Row],[expected_delivery_days]]</f>
        <v>1</v>
      </c>
    </row>
    <row r="557" spans="1:15" x14ac:dyDescent="0.2">
      <c r="A557" t="s">
        <v>1069</v>
      </c>
      <c r="B557" t="s">
        <v>1070</v>
      </c>
      <c r="C557" t="s">
        <v>55</v>
      </c>
      <c r="D557">
        <v>1</v>
      </c>
      <c r="E557" s="1">
        <v>45764</v>
      </c>
      <c r="F557" s="1">
        <v>45768</v>
      </c>
      <c r="G557">
        <v>7</v>
      </c>
      <c r="H557" s="1">
        <v>45775</v>
      </c>
      <c r="I557">
        <v>7</v>
      </c>
      <c r="J557" t="s">
        <v>16</v>
      </c>
      <c r="K557" t="s">
        <v>25</v>
      </c>
      <c r="L557" t="s">
        <v>22</v>
      </c>
      <c r="M557">
        <v>99990</v>
      </c>
      <c r="N557" t="str">
        <f>TEXT(tblorders[[#This Row],[order_date]], "mmm-yyyy")</f>
        <v>Apr-2025</v>
      </c>
      <c r="O557">
        <f>tblorders[[#This Row],[actual_delivery_days]] -tblorders[[#This Row],[expected_delivery_days]]</f>
        <v>0</v>
      </c>
    </row>
    <row r="558" spans="1:15" x14ac:dyDescent="0.2">
      <c r="A558" t="s">
        <v>1071</v>
      </c>
      <c r="B558" t="s">
        <v>1072</v>
      </c>
      <c r="C558" t="s">
        <v>55</v>
      </c>
      <c r="D558">
        <v>1</v>
      </c>
      <c r="E558" s="1">
        <v>45781</v>
      </c>
      <c r="F558" s="1">
        <v>45784</v>
      </c>
      <c r="G558">
        <v>10</v>
      </c>
      <c r="H558" s="1">
        <v>45794</v>
      </c>
      <c r="I558">
        <v>10</v>
      </c>
      <c r="J558" t="s">
        <v>16</v>
      </c>
      <c r="K558" t="s">
        <v>25</v>
      </c>
      <c r="L558" t="s">
        <v>26</v>
      </c>
      <c r="M558">
        <v>99990</v>
      </c>
      <c r="N558" t="str">
        <f>TEXT(tblorders[[#This Row],[order_date]], "mmm-yyyy")</f>
        <v>May-2025</v>
      </c>
      <c r="O558">
        <f>tblorders[[#This Row],[actual_delivery_days]] -tblorders[[#This Row],[expected_delivery_days]]</f>
        <v>0</v>
      </c>
    </row>
    <row r="559" spans="1:15" x14ac:dyDescent="0.2">
      <c r="A559" t="s">
        <v>1073</v>
      </c>
      <c r="B559" t="s">
        <v>1074</v>
      </c>
      <c r="C559" t="s">
        <v>44</v>
      </c>
      <c r="D559">
        <v>1</v>
      </c>
      <c r="E559" s="1">
        <v>45683</v>
      </c>
      <c r="F559" s="1">
        <v>45685</v>
      </c>
      <c r="G559">
        <v>7</v>
      </c>
      <c r="H559" s="1">
        <v>45694</v>
      </c>
      <c r="I559">
        <v>9</v>
      </c>
      <c r="J559" t="s">
        <v>16</v>
      </c>
      <c r="K559" t="s">
        <v>41</v>
      </c>
      <c r="L559" t="s">
        <v>22</v>
      </c>
      <c r="M559">
        <v>50990</v>
      </c>
      <c r="N559" t="str">
        <f>TEXT(tblorders[[#This Row],[order_date]], "mmm-yyyy")</f>
        <v>Jan-2025</v>
      </c>
      <c r="O559">
        <f>tblorders[[#This Row],[actual_delivery_days]] -tblorders[[#This Row],[expected_delivery_days]]</f>
        <v>2</v>
      </c>
    </row>
    <row r="560" spans="1:15" x14ac:dyDescent="0.2">
      <c r="A560" t="s">
        <v>1075</v>
      </c>
      <c r="B560" t="s">
        <v>1076</v>
      </c>
      <c r="C560" t="s">
        <v>44</v>
      </c>
      <c r="D560">
        <v>1</v>
      </c>
      <c r="E560" s="1">
        <v>45635</v>
      </c>
      <c r="F560" s="1">
        <v>45636</v>
      </c>
      <c r="G560">
        <v>5</v>
      </c>
      <c r="H560" s="1">
        <v>45641</v>
      </c>
      <c r="I560">
        <v>5</v>
      </c>
      <c r="J560" t="s">
        <v>16</v>
      </c>
      <c r="K560" t="s">
        <v>17</v>
      </c>
      <c r="L560" t="s">
        <v>22</v>
      </c>
      <c r="M560">
        <v>50990</v>
      </c>
      <c r="N560" t="str">
        <f>TEXT(tblorders[[#This Row],[order_date]], "mmm-yyyy")</f>
        <v>Dec-2024</v>
      </c>
      <c r="O560">
        <f>tblorders[[#This Row],[actual_delivery_days]] -tblorders[[#This Row],[expected_delivery_days]]</f>
        <v>0</v>
      </c>
    </row>
    <row r="561" spans="1:15" x14ac:dyDescent="0.2">
      <c r="A561" t="s">
        <v>1077</v>
      </c>
      <c r="B561" t="s">
        <v>1078</v>
      </c>
      <c r="C561" t="s">
        <v>32</v>
      </c>
      <c r="D561">
        <v>1</v>
      </c>
      <c r="E561" s="1">
        <v>45634</v>
      </c>
      <c r="F561" s="1">
        <v>45638</v>
      </c>
      <c r="G561">
        <v>5</v>
      </c>
      <c r="H561" s="1">
        <v>45645</v>
      </c>
      <c r="I561">
        <v>7</v>
      </c>
      <c r="J561" t="s">
        <v>16</v>
      </c>
      <c r="K561" t="s">
        <v>17</v>
      </c>
      <c r="L561" t="s">
        <v>26</v>
      </c>
      <c r="M561">
        <v>45000</v>
      </c>
      <c r="N561" t="str">
        <f>TEXT(tblorders[[#This Row],[order_date]], "mmm-yyyy")</f>
        <v>Dec-2024</v>
      </c>
      <c r="O561">
        <f>tblorders[[#This Row],[actual_delivery_days]] -tblorders[[#This Row],[expected_delivery_days]]</f>
        <v>2</v>
      </c>
    </row>
    <row r="562" spans="1:15" x14ac:dyDescent="0.2">
      <c r="A562" t="s">
        <v>1079</v>
      </c>
      <c r="B562" t="s">
        <v>815</v>
      </c>
      <c r="C562" t="s">
        <v>29</v>
      </c>
      <c r="D562">
        <v>2</v>
      </c>
      <c r="E562" s="1">
        <v>45119</v>
      </c>
      <c r="F562" s="1">
        <v>45123</v>
      </c>
      <c r="G562">
        <v>7</v>
      </c>
      <c r="H562" s="1">
        <v>45130</v>
      </c>
      <c r="I562">
        <v>7</v>
      </c>
      <c r="J562" t="s">
        <v>16</v>
      </c>
      <c r="K562" t="s">
        <v>17</v>
      </c>
      <c r="L562" t="s">
        <v>18</v>
      </c>
      <c r="M562">
        <v>22000</v>
      </c>
      <c r="N562" t="str">
        <f>TEXT(tblorders[[#This Row],[order_date]], "mmm-yyyy")</f>
        <v>Jul-2023</v>
      </c>
      <c r="O562">
        <f>tblorders[[#This Row],[actual_delivery_days]] -tblorders[[#This Row],[expected_delivery_days]]</f>
        <v>0</v>
      </c>
    </row>
    <row r="563" spans="1:15" x14ac:dyDescent="0.2">
      <c r="A563" t="s">
        <v>1080</v>
      </c>
      <c r="B563" t="s">
        <v>1081</v>
      </c>
      <c r="C563" t="s">
        <v>29</v>
      </c>
      <c r="D563">
        <v>1</v>
      </c>
      <c r="E563" s="1">
        <v>45361</v>
      </c>
      <c r="F563" s="1">
        <v>45364</v>
      </c>
      <c r="G563">
        <v>7</v>
      </c>
      <c r="H563" s="1">
        <v>45376</v>
      </c>
      <c r="I563">
        <v>12</v>
      </c>
      <c r="J563" t="s">
        <v>61</v>
      </c>
      <c r="K563" t="s">
        <v>25</v>
      </c>
      <c r="L563" t="s">
        <v>58</v>
      </c>
      <c r="M563">
        <v>11000</v>
      </c>
      <c r="N563" t="str">
        <f>TEXT(tblorders[[#This Row],[order_date]], "mmm-yyyy")</f>
        <v>Mar-2024</v>
      </c>
      <c r="O563">
        <f>tblorders[[#This Row],[actual_delivery_days]] -tblorders[[#This Row],[expected_delivery_days]]</f>
        <v>5</v>
      </c>
    </row>
    <row r="564" spans="1:15" x14ac:dyDescent="0.2">
      <c r="A564" t="s">
        <v>1082</v>
      </c>
      <c r="B564" t="s">
        <v>1083</v>
      </c>
      <c r="C564" t="s">
        <v>29</v>
      </c>
      <c r="D564">
        <v>1</v>
      </c>
      <c r="E564" s="1">
        <v>45412</v>
      </c>
      <c r="F564" s="1">
        <v>45413</v>
      </c>
      <c r="G564">
        <v>5</v>
      </c>
      <c r="H564" s="1">
        <v>45419</v>
      </c>
      <c r="I564">
        <v>6</v>
      </c>
      <c r="J564" t="s">
        <v>16</v>
      </c>
      <c r="K564" t="s">
        <v>41</v>
      </c>
      <c r="L564" t="s">
        <v>33</v>
      </c>
      <c r="M564">
        <v>11000</v>
      </c>
      <c r="N564" t="str">
        <f>TEXT(tblorders[[#This Row],[order_date]], "mmm-yyyy")</f>
        <v>Apr-2024</v>
      </c>
      <c r="O564">
        <f>tblorders[[#This Row],[actual_delivery_days]] -tblorders[[#This Row],[expected_delivery_days]]</f>
        <v>1</v>
      </c>
    </row>
    <row r="565" spans="1:15" x14ac:dyDescent="0.2">
      <c r="A565" t="s">
        <v>1084</v>
      </c>
      <c r="B565" t="s">
        <v>1085</v>
      </c>
      <c r="C565" t="s">
        <v>21</v>
      </c>
      <c r="D565">
        <v>1</v>
      </c>
      <c r="E565" s="1">
        <v>45474</v>
      </c>
      <c r="F565" s="1">
        <v>45475</v>
      </c>
      <c r="G565">
        <v>10</v>
      </c>
      <c r="H565" s="1">
        <v>45485</v>
      </c>
      <c r="I565">
        <v>10</v>
      </c>
      <c r="J565" t="s">
        <v>16</v>
      </c>
      <c r="K565" t="s">
        <v>25</v>
      </c>
      <c r="L565" t="s">
        <v>18</v>
      </c>
      <c r="M565">
        <v>89990</v>
      </c>
      <c r="N565" t="str">
        <f>TEXT(tblorders[[#This Row],[order_date]], "mmm-yyyy")</f>
        <v>Jul-2024</v>
      </c>
      <c r="O565">
        <f>tblorders[[#This Row],[actual_delivery_days]] -tblorders[[#This Row],[expected_delivery_days]]</f>
        <v>0</v>
      </c>
    </row>
    <row r="566" spans="1:15" x14ac:dyDescent="0.2">
      <c r="A566" t="s">
        <v>1086</v>
      </c>
      <c r="B566" t="s">
        <v>1087</v>
      </c>
      <c r="C566" t="s">
        <v>15</v>
      </c>
      <c r="D566">
        <v>1</v>
      </c>
      <c r="E566" s="1">
        <v>45496</v>
      </c>
      <c r="F566" s="1">
        <v>45499</v>
      </c>
      <c r="G566">
        <v>10</v>
      </c>
      <c r="H566" s="1">
        <v>45509</v>
      </c>
      <c r="I566">
        <v>10</v>
      </c>
      <c r="J566" t="s">
        <v>16</v>
      </c>
      <c r="K566" t="s">
        <v>41</v>
      </c>
      <c r="L566" t="s">
        <v>33</v>
      </c>
      <c r="M566">
        <v>55990</v>
      </c>
      <c r="N566" t="str">
        <f>TEXT(tblorders[[#This Row],[order_date]], "mmm-yyyy")</f>
        <v>Jul-2024</v>
      </c>
      <c r="O566">
        <f>tblorders[[#This Row],[actual_delivery_days]] -tblorders[[#This Row],[expected_delivery_days]]</f>
        <v>0</v>
      </c>
    </row>
    <row r="567" spans="1:15" x14ac:dyDescent="0.2">
      <c r="A567" t="s">
        <v>1088</v>
      </c>
      <c r="B567" t="s">
        <v>188</v>
      </c>
      <c r="C567" t="s">
        <v>55</v>
      </c>
      <c r="D567">
        <v>1</v>
      </c>
      <c r="E567" s="1">
        <v>44848</v>
      </c>
      <c r="F567" s="1">
        <v>44851</v>
      </c>
      <c r="G567">
        <v>7</v>
      </c>
      <c r="H567" s="1">
        <v>44863</v>
      </c>
      <c r="I567">
        <v>12</v>
      </c>
      <c r="J567" t="s">
        <v>61</v>
      </c>
      <c r="K567" t="s">
        <v>25</v>
      </c>
      <c r="L567" t="s">
        <v>22</v>
      </c>
      <c r="M567">
        <v>99990</v>
      </c>
      <c r="N567" t="str">
        <f>TEXT(tblorders[[#This Row],[order_date]], "mmm-yyyy")</f>
        <v>Oct-2022</v>
      </c>
      <c r="O567">
        <f>tblorders[[#This Row],[actual_delivery_days]] -tblorders[[#This Row],[expected_delivery_days]]</f>
        <v>5</v>
      </c>
    </row>
    <row r="568" spans="1:15" x14ac:dyDescent="0.2">
      <c r="A568" t="s">
        <v>1089</v>
      </c>
      <c r="B568" t="s">
        <v>507</v>
      </c>
      <c r="C568" t="s">
        <v>29</v>
      </c>
      <c r="D568">
        <v>2</v>
      </c>
      <c r="E568" s="1">
        <v>44668</v>
      </c>
      <c r="F568" s="1">
        <v>44669</v>
      </c>
      <c r="G568">
        <v>10</v>
      </c>
      <c r="H568" s="1">
        <v>44679</v>
      </c>
      <c r="I568">
        <v>10</v>
      </c>
      <c r="J568" t="s">
        <v>16</v>
      </c>
      <c r="K568" t="s">
        <v>17</v>
      </c>
      <c r="L568" t="s">
        <v>22</v>
      </c>
      <c r="M568">
        <v>22000</v>
      </c>
      <c r="N568" t="str">
        <f>TEXT(tblorders[[#This Row],[order_date]], "mmm-yyyy")</f>
        <v>Apr-2022</v>
      </c>
      <c r="O568">
        <f>tblorders[[#This Row],[actual_delivery_days]] -tblorders[[#This Row],[expected_delivery_days]]</f>
        <v>0</v>
      </c>
    </row>
    <row r="569" spans="1:15" x14ac:dyDescent="0.2">
      <c r="A569" t="s">
        <v>1090</v>
      </c>
      <c r="B569" t="s">
        <v>1091</v>
      </c>
      <c r="C569" t="s">
        <v>29</v>
      </c>
      <c r="D569">
        <v>1</v>
      </c>
      <c r="E569" s="1">
        <v>45319</v>
      </c>
      <c r="F569" s="1">
        <v>45324</v>
      </c>
      <c r="G569">
        <v>5</v>
      </c>
      <c r="H569" s="1">
        <v>45329</v>
      </c>
      <c r="I569">
        <v>5</v>
      </c>
      <c r="J569" t="s">
        <v>16</v>
      </c>
      <c r="K569" t="s">
        <v>41</v>
      </c>
      <c r="L569" t="s">
        <v>18</v>
      </c>
      <c r="M569">
        <v>11000</v>
      </c>
      <c r="N569" t="str">
        <f>TEXT(tblorders[[#This Row],[order_date]], "mmm-yyyy")</f>
        <v>Jan-2024</v>
      </c>
      <c r="O569">
        <f>tblorders[[#This Row],[actual_delivery_days]] -tblorders[[#This Row],[expected_delivery_days]]</f>
        <v>0</v>
      </c>
    </row>
    <row r="570" spans="1:15" x14ac:dyDescent="0.2">
      <c r="A570" t="s">
        <v>1092</v>
      </c>
      <c r="B570" t="s">
        <v>1093</v>
      </c>
      <c r="C570" t="s">
        <v>29</v>
      </c>
      <c r="D570">
        <v>1</v>
      </c>
      <c r="E570" s="1">
        <v>45619</v>
      </c>
      <c r="F570" s="1">
        <v>45624</v>
      </c>
      <c r="G570">
        <v>10</v>
      </c>
      <c r="H570" s="1">
        <v>45635</v>
      </c>
      <c r="I570">
        <v>11</v>
      </c>
      <c r="J570" t="s">
        <v>16</v>
      </c>
      <c r="K570" t="s">
        <v>17</v>
      </c>
      <c r="L570" t="s">
        <v>18</v>
      </c>
      <c r="M570">
        <v>11000</v>
      </c>
      <c r="N570" t="str">
        <f>TEXT(tblorders[[#This Row],[order_date]], "mmm-yyyy")</f>
        <v>Nov-2024</v>
      </c>
      <c r="O570">
        <f>tblorders[[#This Row],[actual_delivery_days]] -tblorders[[#This Row],[expected_delivery_days]]</f>
        <v>1</v>
      </c>
    </row>
    <row r="571" spans="1:15" x14ac:dyDescent="0.2">
      <c r="A571" t="s">
        <v>1094</v>
      </c>
      <c r="B571" t="s">
        <v>1095</v>
      </c>
      <c r="C571" t="s">
        <v>15</v>
      </c>
      <c r="D571">
        <v>1</v>
      </c>
      <c r="E571" s="1">
        <v>45750</v>
      </c>
      <c r="F571" s="1">
        <v>45751</v>
      </c>
      <c r="G571">
        <v>7</v>
      </c>
      <c r="H571" s="1">
        <v>45759</v>
      </c>
      <c r="I571">
        <v>8</v>
      </c>
      <c r="J571" t="s">
        <v>16</v>
      </c>
      <c r="K571" t="s">
        <v>17</v>
      </c>
      <c r="L571" t="s">
        <v>18</v>
      </c>
      <c r="M571">
        <v>55990</v>
      </c>
      <c r="N571" t="str">
        <f>TEXT(tblorders[[#This Row],[order_date]], "mmm-yyyy")</f>
        <v>Apr-2025</v>
      </c>
      <c r="O571">
        <f>tblorders[[#This Row],[actual_delivery_days]] -tblorders[[#This Row],[expected_delivery_days]]</f>
        <v>1</v>
      </c>
    </row>
    <row r="572" spans="1:15" x14ac:dyDescent="0.2">
      <c r="A572" t="s">
        <v>1096</v>
      </c>
      <c r="B572" t="s">
        <v>1097</v>
      </c>
      <c r="C572" t="s">
        <v>32</v>
      </c>
      <c r="D572">
        <v>1</v>
      </c>
      <c r="E572" s="1">
        <v>45288</v>
      </c>
      <c r="F572" s="1">
        <v>45292</v>
      </c>
      <c r="G572">
        <v>5</v>
      </c>
      <c r="H572" s="1">
        <v>45298</v>
      </c>
      <c r="I572">
        <v>6</v>
      </c>
      <c r="J572" t="s">
        <v>16</v>
      </c>
      <c r="K572" t="s">
        <v>41</v>
      </c>
      <c r="L572" t="s">
        <v>18</v>
      </c>
      <c r="M572">
        <v>45000</v>
      </c>
      <c r="N572" t="str">
        <f>TEXT(tblorders[[#This Row],[order_date]], "mmm-yyyy")</f>
        <v>Dec-2023</v>
      </c>
      <c r="O572">
        <f>tblorders[[#This Row],[actual_delivery_days]] -tblorders[[#This Row],[expected_delivery_days]]</f>
        <v>1</v>
      </c>
    </row>
    <row r="573" spans="1:15" x14ac:dyDescent="0.2">
      <c r="A573" t="s">
        <v>1098</v>
      </c>
      <c r="B573" t="s">
        <v>1099</v>
      </c>
      <c r="C573" t="s">
        <v>44</v>
      </c>
      <c r="D573">
        <v>2</v>
      </c>
      <c r="E573" s="1">
        <v>45547</v>
      </c>
      <c r="F573" s="1">
        <v>45548</v>
      </c>
      <c r="G573">
        <v>7</v>
      </c>
      <c r="H573" s="1">
        <v>45556</v>
      </c>
      <c r="I573">
        <v>8</v>
      </c>
      <c r="J573" t="s">
        <v>16</v>
      </c>
      <c r="K573" t="s">
        <v>41</v>
      </c>
      <c r="L573" t="s">
        <v>22</v>
      </c>
      <c r="M573">
        <v>101980</v>
      </c>
      <c r="N573" t="str">
        <f>TEXT(tblorders[[#This Row],[order_date]], "mmm-yyyy")</f>
        <v>Sep-2024</v>
      </c>
      <c r="O573">
        <f>tblorders[[#This Row],[actual_delivery_days]] -tblorders[[#This Row],[expected_delivery_days]]</f>
        <v>1</v>
      </c>
    </row>
    <row r="574" spans="1:15" x14ac:dyDescent="0.2">
      <c r="A574" t="s">
        <v>1100</v>
      </c>
      <c r="B574" t="s">
        <v>1101</v>
      </c>
      <c r="C574" t="s">
        <v>32</v>
      </c>
      <c r="D574">
        <v>1</v>
      </c>
      <c r="E574" s="1">
        <v>45449</v>
      </c>
      <c r="F574" s="1">
        <v>45454</v>
      </c>
      <c r="G574">
        <v>5</v>
      </c>
      <c r="H574" s="1">
        <v>45460</v>
      </c>
      <c r="I574">
        <v>6</v>
      </c>
      <c r="J574" t="s">
        <v>16</v>
      </c>
      <c r="K574" t="s">
        <v>41</v>
      </c>
      <c r="L574" t="s">
        <v>18</v>
      </c>
      <c r="M574">
        <v>45000</v>
      </c>
      <c r="N574" t="str">
        <f>TEXT(tblorders[[#This Row],[order_date]], "mmm-yyyy")</f>
        <v>Jun-2024</v>
      </c>
      <c r="O574">
        <f>tblorders[[#This Row],[actual_delivery_days]] -tblorders[[#This Row],[expected_delivery_days]]</f>
        <v>1</v>
      </c>
    </row>
    <row r="575" spans="1:15" x14ac:dyDescent="0.2">
      <c r="A575" t="s">
        <v>1102</v>
      </c>
      <c r="B575" t="s">
        <v>1103</v>
      </c>
      <c r="C575" t="s">
        <v>29</v>
      </c>
      <c r="D575">
        <v>1</v>
      </c>
      <c r="E575" s="1">
        <v>45789</v>
      </c>
      <c r="F575" s="1">
        <v>45794</v>
      </c>
      <c r="G575">
        <v>7</v>
      </c>
      <c r="H575" s="1">
        <v>45801</v>
      </c>
      <c r="I575">
        <v>7</v>
      </c>
      <c r="J575" t="s">
        <v>16</v>
      </c>
      <c r="K575" t="s">
        <v>41</v>
      </c>
      <c r="L575" t="s">
        <v>22</v>
      </c>
      <c r="M575">
        <v>11000</v>
      </c>
      <c r="N575" t="str">
        <f>TEXT(tblorders[[#This Row],[order_date]], "mmm-yyyy")</f>
        <v>May-2025</v>
      </c>
      <c r="O575">
        <f>tblorders[[#This Row],[actual_delivery_days]] -tblorders[[#This Row],[expected_delivery_days]]</f>
        <v>0</v>
      </c>
    </row>
    <row r="576" spans="1:15" x14ac:dyDescent="0.2">
      <c r="A576" t="s">
        <v>1104</v>
      </c>
      <c r="B576" t="s">
        <v>265</v>
      </c>
      <c r="C576" t="s">
        <v>44</v>
      </c>
      <c r="D576">
        <v>2</v>
      </c>
      <c r="E576" s="1">
        <v>45452</v>
      </c>
      <c r="F576" s="1">
        <v>45455</v>
      </c>
      <c r="G576">
        <v>10</v>
      </c>
      <c r="H576" s="1">
        <v>45465</v>
      </c>
      <c r="I576">
        <v>10</v>
      </c>
      <c r="J576" t="s">
        <v>16</v>
      </c>
      <c r="K576" t="s">
        <v>17</v>
      </c>
      <c r="L576" t="s">
        <v>22</v>
      </c>
      <c r="M576">
        <v>101980</v>
      </c>
      <c r="N576" t="str">
        <f>TEXT(tblorders[[#This Row],[order_date]], "mmm-yyyy")</f>
        <v>Jun-2024</v>
      </c>
      <c r="O576">
        <f>tblorders[[#This Row],[actual_delivery_days]] -tblorders[[#This Row],[expected_delivery_days]]</f>
        <v>0</v>
      </c>
    </row>
    <row r="577" spans="1:15" x14ac:dyDescent="0.2">
      <c r="A577" t="s">
        <v>1105</v>
      </c>
      <c r="B577" t="s">
        <v>1106</v>
      </c>
      <c r="C577" t="s">
        <v>55</v>
      </c>
      <c r="D577">
        <v>2</v>
      </c>
      <c r="E577" s="1">
        <v>45222</v>
      </c>
      <c r="F577" s="1">
        <v>45225</v>
      </c>
      <c r="G577">
        <v>5</v>
      </c>
      <c r="H577" s="1">
        <v>45230</v>
      </c>
      <c r="I577">
        <v>5</v>
      </c>
      <c r="J577" t="s">
        <v>16</v>
      </c>
      <c r="K577" t="s">
        <v>17</v>
      </c>
      <c r="L577" t="s">
        <v>18</v>
      </c>
      <c r="M577">
        <v>199980</v>
      </c>
      <c r="N577" t="str">
        <f>TEXT(tblorders[[#This Row],[order_date]], "mmm-yyyy")</f>
        <v>Oct-2023</v>
      </c>
      <c r="O577">
        <f>tblorders[[#This Row],[actual_delivery_days]] -tblorders[[#This Row],[expected_delivery_days]]</f>
        <v>0</v>
      </c>
    </row>
    <row r="578" spans="1:15" x14ac:dyDescent="0.2">
      <c r="A578" t="s">
        <v>1107</v>
      </c>
      <c r="B578" t="s">
        <v>1108</v>
      </c>
      <c r="C578" t="s">
        <v>15</v>
      </c>
      <c r="D578">
        <v>2</v>
      </c>
      <c r="E578" s="1">
        <v>45104</v>
      </c>
      <c r="F578" s="1">
        <v>45106</v>
      </c>
      <c r="G578">
        <v>10</v>
      </c>
      <c r="H578" s="1">
        <v>45119</v>
      </c>
      <c r="I578">
        <v>13</v>
      </c>
      <c r="J578" t="s">
        <v>16</v>
      </c>
      <c r="K578" t="s">
        <v>41</v>
      </c>
      <c r="L578" t="s">
        <v>18</v>
      </c>
      <c r="M578">
        <v>111980</v>
      </c>
      <c r="N578" t="str">
        <f>TEXT(tblorders[[#This Row],[order_date]], "mmm-yyyy")</f>
        <v>Jun-2023</v>
      </c>
      <c r="O578">
        <f>tblorders[[#This Row],[actual_delivery_days]] -tblorders[[#This Row],[expected_delivery_days]]</f>
        <v>3</v>
      </c>
    </row>
    <row r="579" spans="1:15" x14ac:dyDescent="0.2">
      <c r="A579" t="s">
        <v>1109</v>
      </c>
      <c r="B579" t="s">
        <v>220</v>
      </c>
      <c r="C579" t="s">
        <v>44</v>
      </c>
      <c r="D579">
        <v>1</v>
      </c>
      <c r="E579" s="1">
        <v>44618</v>
      </c>
      <c r="F579" s="1">
        <v>44622</v>
      </c>
      <c r="G579">
        <v>7</v>
      </c>
      <c r="H579" s="1">
        <v>44634</v>
      </c>
      <c r="I579">
        <v>12</v>
      </c>
      <c r="J579" t="s">
        <v>61</v>
      </c>
      <c r="K579" t="s">
        <v>25</v>
      </c>
      <c r="L579" t="s">
        <v>18</v>
      </c>
      <c r="M579">
        <v>50990</v>
      </c>
      <c r="N579" t="str">
        <f>TEXT(tblorders[[#This Row],[order_date]], "mmm-yyyy")</f>
        <v>Feb-2022</v>
      </c>
      <c r="O579">
        <f>tblorders[[#This Row],[actual_delivery_days]] -tblorders[[#This Row],[expected_delivery_days]]</f>
        <v>5</v>
      </c>
    </row>
    <row r="580" spans="1:15" x14ac:dyDescent="0.2">
      <c r="A580" t="s">
        <v>1110</v>
      </c>
      <c r="B580" t="s">
        <v>1111</v>
      </c>
      <c r="C580" t="s">
        <v>32</v>
      </c>
      <c r="D580">
        <v>1</v>
      </c>
      <c r="E580" s="1">
        <v>45763</v>
      </c>
      <c r="F580" s="1">
        <v>45764</v>
      </c>
      <c r="G580">
        <v>7</v>
      </c>
      <c r="H580" s="1">
        <v>45774</v>
      </c>
      <c r="I580">
        <v>10</v>
      </c>
      <c r="J580" t="s">
        <v>16</v>
      </c>
      <c r="K580" t="s">
        <v>41</v>
      </c>
      <c r="L580" t="s">
        <v>33</v>
      </c>
      <c r="M580">
        <v>45000</v>
      </c>
      <c r="N580" t="str">
        <f>TEXT(tblorders[[#This Row],[order_date]], "mmm-yyyy")</f>
        <v>Apr-2025</v>
      </c>
      <c r="O580">
        <f>tblorders[[#This Row],[actual_delivery_days]] -tblorders[[#This Row],[expected_delivery_days]]</f>
        <v>3</v>
      </c>
    </row>
    <row r="581" spans="1:15" x14ac:dyDescent="0.2">
      <c r="A581" t="s">
        <v>1112</v>
      </c>
      <c r="B581" t="s">
        <v>1113</v>
      </c>
      <c r="C581" t="s">
        <v>15</v>
      </c>
      <c r="D581">
        <v>1</v>
      </c>
      <c r="E581" s="1">
        <v>45587</v>
      </c>
      <c r="F581" s="1">
        <v>45588</v>
      </c>
      <c r="G581">
        <v>5</v>
      </c>
      <c r="H581" s="1">
        <v>45596</v>
      </c>
      <c r="I581">
        <v>8</v>
      </c>
      <c r="J581" t="s">
        <v>40</v>
      </c>
      <c r="K581" t="s">
        <v>17</v>
      </c>
      <c r="L581" t="s">
        <v>22</v>
      </c>
      <c r="M581">
        <v>55990</v>
      </c>
      <c r="N581" t="str">
        <f>TEXT(tblorders[[#This Row],[order_date]], "mmm-yyyy")</f>
        <v>Oct-2024</v>
      </c>
      <c r="O581">
        <f>tblorders[[#This Row],[actual_delivery_days]] -tblorders[[#This Row],[expected_delivery_days]]</f>
        <v>3</v>
      </c>
    </row>
    <row r="582" spans="1:15" x14ac:dyDescent="0.2">
      <c r="A582" t="s">
        <v>1114</v>
      </c>
      <c r="B582" t="s">
        <v>1115</v>
      </c>
      <c r="C582" t="s">
        <v>15</v>
      </c>
      <c r="D582">
        <v>1</v>
      </c>
      <c r="E582" s="1">
        <v>45322</v>
      </c>
      <c r="F582" s="1">
        <v>45325</v>
      </c>
      <c r="G582">
        <v>7</v>
      </c>
      <c r="H582" s="1">
        <v>45332</v>
      </c>
      <c r="I582">
        <v>7</v>
      </c>
      <c r="J582" t="s">
        <v>16</v>
      </c>
      <c r="K582" t="s">
        <v>17</v>
      </c>
      <c r="L582" t="s">
        <v>33</v>
      </c>
      <c r="M582">
        <v>55990</v>
      </c>
      <c r="N582" t="str">
        <f>TEXT(tblorders[[#This Row],[order_date]], "mmm-yyyy")</f>
        <v>Jan-2024</v>
      </c>
      <c r="O582">
        <f>tblorders[[#This Row],[actual_delivery_days]] -tblorders[[#This Row],[expected_delivery_days]]</f>
        <v>0</v>
      </c>
    </row>
    <row r="583" spans="1:15" x14ac:dyDescent="0.2">
      <c r="A583" t="s">
        <v>1116</v>
      </c>
      <c r="B583" t="s">
        <v>1117</v>
      </c>
      <c r="C583" t="s">
        <v>55</v>
      </c>
      <c r="D583">
        <v>1</v>
      </c>
      <c r="E583" s="1">
        <v>45700</v>
      </c>
      <c r="F583" s="1">
        <v>45703</v>
      </c>
      <c r="G583">
        <v>5</v>
      </c>
      <c r="H583" s="1">
        <v>45710</v>
      </c>
      <c r="I583">
        <v>7</v>
      </c>
      <c r="J583" t="s">
        <v>16</v>
      </c>
      <c r="K583" t="s">
        <v>41</v>
      </c>
      <c r="L583" t="s">
        <v>26</v>
      </c>
      <c r="M583">
        <v>99990</v>
      </c>
      <c r="N583" t="str">
        <f>TEXT(tblorders[[#This Row],[order_date]], "mmm-yyyy")</f>
        <v>Feb-2025</v>
      </c>
      <c r="O583">
        <f>tblorders[[#This Row],[actual_delivery_days]] -tblorders[[#This Row],[expected_delivery_days]]</f>
        <v>2</v>
      </c>
    </row>
    <row r="584" spans="1:15" x14ac:dyDescent="0.2">
      <c r="A584" t="s">
        <v>1118</v>
      </c>
      <c r="B584" t="s">
        <v>1119</v>
      </c>
      <c r="C584" t="s">
        <v>55</v>
      </c>
      <c r="D584">
        <v>1</v>
      </c>
      <c r="E584" s="1">
        <v>45724</v>
      </c>
      <c r="F584" s="1">
        <v>45728</v>
      </c>
      <c r="G584">
        <v>7</v>
      </c>
      <c r="H584" s="1">
        <v>45736</v>
      </c>
      <c r="I584">
        <v>8</v>
      </c>
      <c r="J584" t="s">
        <v>16</v>
      </c>
      <c r="K584" t="s">
        <v>25</v>
      </c>
      <c r="L584" t="s">
        <v>22</v>
      </c>
      <c r="M584">
        <v>99990</v>
      </c>
      <c r="N584" t="str">
        <f>TEXT(tblorders[[#This Row],[order_date]], "mmm-yyyy")</f>
        <v>Mar-2025</v>
      </c>
      <c r="O584">
        <f>tblorders[[#This Row],[actual_delivery_days]] -tblorders[[#This Row],[expected_delivery_days]]</f>
        <v>1</v>
      </c>
    </row>
    <row r="585" spans="1:15" x14ac:dyDescent="0.2">
      <c r="A585" t="s">
        <v>1120</v>
      </c>
      <c r="B585" t="s">
        <v>661</v>
      </c>
      <c r="C585" t="s">
        <v>32</v>
      </c>
      <c r="D585">
        <v>1</v>
      </c>
      <c r="E585" s="1">
        <v>44934</v>
      </c>
      <c r="F585" s="1">
        <v>44935</v>
      </c>
      <c r="G585">
        <v>5</v>
      </c>
      <c r="H585" s="1">
        <v>44945</v>
      </c>
      <c r="I585">
        <v>10</v>
      </c>
      <c r="J585" t="s">
        <v>61</v>
      </c>
      <c r="K585" t="s">
        <v>41</v>
      </c>
      <c r="L585" t="s">
        <v>58</v>
      </c>
      <c r="M585">
        <v>45000</v>
      </c>
      <c r="N585" t="str">
        <f>TEXT(tblorders[[#This Row],[order_date]], "mmm-yyyy")</f>
        <v>Jan-2023</v>
      </c>
      <c r="O585">
        <f>tblorders[[#This Row],[actual_delivery_days]] -tblorders[[#This Row],[expected_delivery_days]]</f>
        <v>5</v>
      </c>
    </row>
    <row r="586" spans="1:15" x14ac:dyDescent="0.2">
      <c r="A586" t="s">
        <v>1121</v>
      </c>
      <c r="B586" t="s">
        <v>150</v>
      </c>
      <c r="C586" t="s">
        <v>32</v>
      </c>
      <c r="D586">
        <v>2</v>
      </c>
      <c r="E586" s="1">
        <v>45377</v>
      </c>
      <c r="F586" s="1">
        <v>45379</v>
      </c>
      <c r="G586">
        <v>7</v>
      </c>
      <c r="H586" s="1">
        <v>45387</v>
      </c>
      <c r="I586">
        <v>8</v>
      </c>
      <c r="J586" t="s">
        <v>16</v>
      </c>
      <c r="K586" t="s">
        <v>41</v>
      </c>
      <c r="L586" t="s">
        <v>22</v>
      </c>
      <c r="M586">
        <v>90000</v>
      </c>
      <c r="N586" t="str">
        <f>TEXT(tblorders[[#This Row],[order_date]], "mmm-yyyy")</f>
        <v>Mar-2024</v>
      </c>
      <c r="O586">
        <f>tblorders[[#This Row],[actual_delivery_days]] -tblorders[[#This Row],[expected_delivery_days]]</f>
        <v>1</v>
      </c>
    </row>
    <row r="587" spans="1:15" x14ac:dyDescent="0.2">
      <c r="A587" t="s">
        <v>1122</v>
      </c>
      <c r="B587" t="s">
        <v>1123</v>
      </c>
      <c r="C587" t="s">
        <v>44</v>
      </c>
      <c r="D587">
        <v>2</v>
      </c>
      <c r="E587" s="1">
        <v>45483</v>
      </c>
      <c r="F587" s="1">
        <v>45484</v>
      </c>
      <c r="G587">
        <v>7</v>
      </c>
      <c r="H587" s="1">
        <v>45494</v>
      </c>
      <c r="I587">
        <v>10</v>
      </c>
      <c r="J587" t="s">
        <v>40</v>
      </c>
      <c r="K587" t="s">
        <v>17</v>
      </c>
      <c r="L587" t="s">
        <v>33</v>
      </c>
      <c r="M587">
        <v>101980</v>
      </c>
      <c r="N587" t="str">
        <f>TEXT(tblorders[[#This Row],[order_date]], "mmm-yyyy")</f>
        <v>Jul-2024</v>
      </c>
      <c r="O587">
        <f>tblorders[[#This Row],[actual_delivery_days]] -tblorders[[#This Row],[expected_delivery_days]]</f>
        <v>3</v>
      </c>
    </row>
    <row r="588" spans="1:15" x14ac:dyDescent="0.2">
      <c r="A588" t="s">
        <v>1124</v>
      </c>
      <c r="B588" t="s">
        <v>1125</v>
      </c>
      <c r="C588" t="s">
        <v>55</v>
      </c>
      <c r="D588">
        <v>1</v>
      </c>
      <c r="E588" s="1">
        <v>45322</v>
      </c>
      <c r="F588" s="1">
        <v>45323</v>
      </c>
      <c r="G588">
        <v>10</v>
      </c>
      <c r="H588" s="1">
        <v>45334</v>
      </c>
      <c r="I588">
        <v>11</v>
      </c>
      <c r="J588" t="s">
        <v>16</v>
      </c>
      <c r="K588" t="s">
        <v>17</v>
      </c>
      <c r="L588" t="s">
        <v>58</v>
      </c>
      <c r="M588">
        <v>99990</v>
      </c>
      <c r="N588" t="str">
        <f>TEXT(tblorders[[#This Row],[order_date]], "mmm-yyyy")</f>
        <v>Jan-2024</v>
      </c>
      <c r="O588">
        <f>tblorders[[#This Row],[actual_delivery_days]] -tblorders[[#This Row],[expected_delivery_days]]</f>
        <v>1</v>
      </c>
    </row>
    <row r="589" spans="1:15" x14ac:dyDescent="0.2">
      <c r="A589" t="s">
        <v>1126</v>
      </c>
      <c r="B589" t="s">
        <v>1127</v>
      </c>
      <c r="C589" t="s">
        <v>55</v>
      </c>
      <c r="D589">
        <v>1</v>
      </c>
      <c r="E589" s="1">
        <v>45622</v>
      </c>
      <c r="F589" s="1">
        <v>45625</v>
      </c>
      <c r="G589">
        <v>10</v>
      </c>
      <c r="H589" s="1">
        <v>45635</v>
      </c>
      <c r="I589">
        <v>10</v>
      </c>
      <c r="J589" t="s">
        <v>16</v>
      </c>
      <c r="K589" t="s">
        <v>41</v>
      </c>
      <c r="L589" t="s">
        <v>18</v>
      </c>
      <c r="M589">
        <v>99990</v>
      </c>
      <c r="N589" t="str">
        <f>TEXT(tblorders[[#This Row],[order_date]], "mmm-yyyy")</f>
        <v>Nov-2024</v>
      </c>
      <c r="O589">
        <f>tblorders[[#This Row],[actual_delivery_days]] -tblorders[[#This Row],[expected_delivery_days]]</f>
        <v>0</v>
      </c>
    </row>
    <row r="590" spans="1:15" x14ac:dyDescent="0.2">
      <c r="A590" t="s">
        <v>1128</v>
      </c>
      <c r="B590" t="s">
        <v>1129</v>
      </c>
      <c r="C590" t="s">
        <v>44</v>
      </c>
      <c r="D590">
        <v>1</v>
      </c>
      <c r="E590" s="1">
        <v>45293</v>
      </c>
      <c r="F590" s="1">
        <v>45297</v>
      </c>
      <c r="G590">
        <v>10</v>
      </c>
      <c r="H590" s="1">
        <v>45307</v>
      </c>
      <c r="I590">
        <v>10</v>
      </c>
      <c r="J590" t="s">
        <v>16</v>
      </c>
      <c r="K590" t="s">
        <v>17</v>
      </c>
      <c r="L590" t="s">
        <v>22</v>
      </c>
      <c r="M590">
        <v>50990</v>
      </c>
      <c r="N590" t="str">
        <f>TEXT(tblorders[[#This Row],[order_date]], "mmm-yyyy")</f>
        <v>Jan-2024</v>
      </c>
      <c r="O590">
        <f>tblorders[[#This Row],[actual_delivery_days]] -tblorders[[#This Row],[expected_delivery_days]]</f>
        <v>0</v>
      </c>
    </row>
    <row r="591" spans="1:15" x14ac:dyDescent="0.2">
      <c r="A591" t="s">
        <v>1130</v>
      </c>
      <c r="B591" t="s">
        <v>1131</v>
      </c>
      <c r="C591" t="s">
        <v>44</v>
      </c>
      <c r="D591">
        <v>1</v>
      </c>
      <c r="E591" s="1">
        <v>45478</v>
      </c>
      <c r="F591" s="1">
        <v>45479</v>
      </c>
      <c r="G591">
        <v>5</v>
      </c>
      <c r="H591" s="1">
        <v>45485</v>
      </c>
      <c r="I591">
        <v>6</v>
      </c>
      <c r="J591" t="s">
        <v>16</v>
      </c>
      <c r="K591" t="s">
        <v>41</v>
      </c>
      <c r="L591" t="s">
        <v>26</v>
      </c>
      <c r="M591">
        <v>50990</v>
      </c>
      <c r="N591" t="str">
        <f>TEXT(tblorders[[#This Row],[order_date]], "mmm-yyyy")</f>
        <v>Jul-2024</v>
      </c>
      <c r="O591">
        <f>tblorders[[#This Row],[actual_delivery_days]] -tblorders[[#This Row],[expected_delivery_days]]</f>
        <v>1</v>
      </c>
    </row>
    <row r="592" spans="1:15" x14ac:dyDescent="0.2">
      <c r="A592" t="s">
        <v>1132</v>
      </c>
      <c r="B592" t="s">
        <v>71</v>
      </c>
      <c r="C592" t="s">
        <v>32</v>
      </c>
      <c r="D592">
        <v>1</v>
      </c>
      <c r="E592" s="1">
        <v>45784</v>
      </c>
      <c r="F592" s="1">
        <v>45785</v>
      </c>
      <c r="G592">
        <v>7</v>
      </c>
      <c r="H592" s="1">
        <v>45794</v>
      </c>
      <c r="I592">
        <v>9</v>
      </c>
      <c r="J592" t="s">
        <v>16</v>
      </c>
      <c r="K592" t="s">
        <v>25</v>
      </c>
      <c r="L592" t="s">
        <v>33</v>
      </c>
      <c r="M592">
        <v>45000</v>
      </c>
      <c r="N592" t="str">
        <f>TEXT(tblorders[[#This Row],[order_date]], "mmm-yyyy")</f>
        <v>May-2025</v>
      </c>
      <c r="O592">
        <f>tblorders[[#This Row],[actual_delivery_days]] -tblorders[[#This Row],[expected_delivery_days]]</f>
        <v>2</v>
      </c>
    </row>
    <row r="593" spans="1:15" x14ac:dyDescent="0.2">
      <c r="A593" t="s">
        <v>1133</v>
      </c>
      <c r="B593" t="s">
        <v>1134</v>
      </c>
      <c r="C593" t="s">
        <v>15</v>
      </c>
      <c r="D593">
        <v>1</v>
      </c>
      <c r="E593" s="1">
        <v>45784</v>
      </c>
      <c r="F593" s="1">
        <v>45789</v>
      </c>
      <c r="G593">
        <v>7</v>
      </c>
      <c r="H593" s="1">
        <v>45797</v>
      </c>
      <c r="I593">
        <v>8</v>
      </c>
      <c r="J593" t="s">
        <v>16</v>
      </c>
      <c r="K593" t="s">
        <v>41</v>
      </c>
      <c r="L593" t="s">
        <v>18</v>
      </c>
      <c r="M593">
        <v>55990</v>
      </c>
      <c r="N593" t="str">
        <f>TEXT(tblorders[[#This Row],[order_date]], "mmm-yyyy")</f>
        <v>May-2025</v>
      </c>
      <c r="O593">
        <f>tblorders[[#This Row],[actual_delivery_days]] -tblorders[[#This Row],[expected_delivery_days]]</f>
        <v>1</v>
      </c>
    </row>
    <row r="594" spans="1:15" x14ac:dyDescent="0.2">
      <c r="A594" t="s">
        <v>1135</v>
      </c>
      <c r="B594" t="s">
        <v>1091</v>
      </c>
      <c r="C594" t="s">
        <v>29</v>
      </c>
      <c r="D594">
        <v>2</v>
      </c>
      <c r="E594" s="1">
        <v>45334</v>
      </c>
      <c r="F594" s="1">
        <v>45339</v>
      </c>
      <c r="G594">
        <v>7</v>
      </c>
      <c r="H594" s="1">
        <v>45346</v>
      </c>
      <c r="I594">
        <v>7</v>
      </c>
      <c r="J594" t="s">
        <v>16</v>
      </c>
      <c r="K594" t="s">
        <v>41</v>
      </c>
      <c r="L594" t="s">
        <v>18</v>
      </c>
      <c r="M594">
        <v>22000</v>
      </c>
      <c r="N594" t="str">
        <f>TEXT(tblorders[[#This Row],[order_date]], "mmm-yyyy")</f>
        <v>Feb-2024</v>
      </c>
      <c r="O594">
        <f>tblorders[[#This Row],[actual_delivery_days]] -tblorders[[#This Row],[expected_delivery_days]]</f>
        <v>0</v>
      </c>
    </row>
    <row r="595" spans="1:15" x14ac:dyDescent="0.2">
      <c r="A595" t="s">
        <v>1136</v>
      </c>
      <c r="B595" t="s">
        <v>1137</v>
      </c>
      <c r="C595" t="s">
        <v>55</v>
      </c>
      <c r="D595">
        <v>1</v>
      </c>
      <c r="E595" s="1">
        <v>45690</v>
      </c>
      <c r="F595" s="1">
        <v>45691</v>
      </c>
      <c r="G595">
        <v>5</v>
      </c>
      <c r="H595" s="1">
        <v>45696</v>
      </c>
      <c r="I595">
        <v>5</v>
      </c>
      <c r="J595" t="s">
        <v>16</v>
      </c>
      <c r="K595" t="s">
        <v>25</v>
      </c>
      <c r="L595" t="s">
        <v>18</v>
      </c>
      <c r="M595">
        <v>99990</v>
      </c>
      <c r="N595" t="str">
        <f>TEXT(tblorders[[#This Row],[order_date]], "mmm-yyyy")</f>
        <v>Feb-2025</v>
      </c>
      <c r="O595">
        <f>tblorders[[#This Row],[actual_delivery_days]] -tblorders[[#This Row],[expected_delivery_days]]</f>
        <v>0</v>
      </c>
    </row>
    <row r="596" spans="1:15" x14ac:dyDescent="0.2">
      <c r="A596" t="s">
        <v>1138</v>
      </c>
      <c r="B596" t="s">
        <v>1139</v>
      </c>
      <c r="C596" t="s">
        <v>55</v>
      </c>
      <c r="D596">
        <v>1</v>
      </c>
      <c r="E596" s="1">
        <v>45795</v>
      </c>
      <c r="F596" s="1">
        <v>45800</v>
      </c>
      <c r="G596">
        <v>10</v>
      </c>
      <c r="H596" s="1">
        <v>45811</v>
      </c>
      <c r="I596">
        <v>11</v>
      </c>
      <c r="J596" t="s">
        <v>16</v>
      </c>
      <c r="K596" t="s">
        <v>41</v>
      </c>
      <c r="L596" t="s">
        <v>33</v>
      </c>
      <c r="M596">
        <v>99990</v>
      </c>
      <c r="N596" t="str">
        <f>TEXT(tblorders[[#This Row],[order_date]], "mmm-yyyy")</f>
        <v>May-2025</v>
      </c>
      <c r="O596">
        <f>tblorders[[#This Row],[actual_delivery_days]] -tblorders[[#This Row],[expected_delivery_days]]</f>
        <v>1</v>
      </c>
    </row>
    <row r="597" spans="1:15" x14ac:dyDescent="0.2">
      <c r="A597" t="s">
        <v>1140</v>
      </c>
      <c r="B597" t="s">
        <v>1141</v>
      </c>
      <c r="C597" t="s">
        <v>55</v>
      </c>
      <c r="D597">
        <v>1</v>
      </c>
      <c r="E597" s="1">
        <v>45804</v>
      </c>
      <c r="F597" s="1">
        <v>45806</v>
      </c>
      <c r="G597">
        <v>7</v>
      </c>
      <c r="H597" s="1">
        <v>45815</v>
      </c>
      <c r="I597">
        <v>9</v>
      </c>
      <c r="J597" t="s">
        <v>16</v>
      </c>
      <c r="K597" t="s">
        <v>17</v>
      </c>
      <c r="L597" t="s">
        <v>58</v>
      </c>
      <c r="M597">
        <v>99990</v>
      </c>
      <c r="N597" t="str">
        <f>TEXT(tblorders[[#This Row],[order_date]], "mmm-yyyy")</f>
        <v>May-2025</v>
      </c>
      <c r="O597">
        <f>tblorders[[#This Row],[actual_delivery_days]] -tblorders[[#This Row],[expected_delivery_days]]</f>
        <v>2</v>
      </c>
    </row>
    <row r="598" spans="1:15" x14ac:dyDescent="0.2">
      <c r="A598" t="s">
        <v>1142</v>
      </c>
      <c r="B598" t="s">
        <v>1143</v>
      </c>
      <c r="C598" t="s">
        <v>21</v>
      </c>
      <c r="D598">
        <v>2</v>
      </c>
      <c r="E598" s="1">
        <v>45775</v>
      </c>
      <c r="F598" s="1">
        <v>45778</v>
      </c>
      <c r="G598">
        <v>5</v>
      </c>
      <c r="H598" s="1">
        <v>45784</v>
      </c>
      <c r="I598">
        <v>6</v>
      </c>
      <c r="J598" t="s">
        <v>16</v>
      </c>
      <c r="K598" t="s">
        <v>25</v>
      </c>
      <c r="L598" t="s">
        <v>22</v>
      </c>
      <c r="M598">
        <v>179980</v>
      </c>
      <c r="N598" t="str">
        <f>TEXT(tblorders[[#This Row],[order_date]], "mmm-yyyy")</f>
        <v>Apr-2025</v>
      </c>
      <c r="O598">
        <f>tblorders[[#This Row],[actual_delivery_days]] -tblorders[[#This Row],[expected_delivery_days]]</f>
        <v>1</v>
      </c>
    </row>
    <row r="599" spans="1:15" x14ac:dyDescent="0.2">
      <c r="A599" t="s">
        <v>1144</v>
      </c>
      <c r="B599" t="s">
        <v>484</v>
      </c>
      <c r="C599" t="s">
        <v>29</v>
      </c>
      <c r="D599">
        <v>1</v>
      </c>
      <c r="E599" s="1">
        <v>45563</v>
      </c>
      <c r="F599" s="1">
        <v>45566</v>
      </c>
      <c r="G599">
        <v>7</v>
      </c>
      <c r="H599" s="1">
        <v>45575</v>
      </c>
      <c r="I599">
        <v>9</v>
      </c>
      <c r="J599" t="s">
        <v>16</v>
      </c>
      <c r="K599" t="s">
        <v>17</v>
      </c>
      <c r="L599" t="s">
        <v>33</v>
      </c>
      <c r="M599">
        <v>11000</v>
      </c>
      <c r="N599" t="str">
        <f>TEXT(tblorders[[#This Row],[order_date]], "mmm-yyyy")</f>
        <v>Sep-2024</v>
      </c>
      <c r="O599">
        <f>tblorders[[#This Row],[actual_delivery_days]] -tblorders[[#This Row],[expected_delivery_days]]</f>
        <v>2</v>
      </c>
    </row>
    <row r="600" spans="1:15" x14ac:dyDescent="0.2">
      <c r="A600" t="s">
        <v>1145</v>
      </c>
      <c r="B600" t="s">
        <v>1146</v>
      </c>
      <c r="C600" t="s">
        <v>32</v>
      </c>
      <c r="D600">
        <v>1</v>
      </c>
      <c r="E600" s="1">
        <v>45798</v>
      </c>
      <c r="F600" s="1">
        <v>45799</v>
      </c>
      <c r="G600">
        <v>7</v>
      </c>
      <c r="H600" s="1">
        <v>45809</v>
      </c>
      <c r="I600">
        <v>10</v>
      </c>
      <c r="J600" t="s">
        <v>16</v>
      </c>
      <c r="K600" t="s">
        <v>25</v>
      </c>
      <c r="L600" t="s">
        <v>26</v>
      </c>
      <c r="M600">
        <v>45000</v>
      </c>
      <c r="N600" t="str">
        <f>TEXT(tblorders[[#This Row],[order_date]], "mmm-yyyy")</f>
        <v>May-2025</v>
      </c>
      <c r="O600">
        <f>tblorders[[#This Row],[actual_delivery_days]] -tblorders[[#This Row],[expected_delivery_days]]</f>
        <v>3</v>
      </c>
    </row>
    <row r="601" spans="1:15" x14ac:dyDescent="0.2">
      <c r="A601" t="s">
        <v>1147</v>
      </c>
      <c r="B601" t="s">
        <v>1148</v>
      </c>
      <c r="C601" t="s">
        <v>21</v>
      </c>
      <c r="D601">
        <v>1</v>
      </c>
      <c r="E601" s="1">
        <v>45603</v>
      </c>
      <c r="F601" s="1">
        <v>45608</v>
      </c>
      <c r="G601">
        <v>5</v>
      </c>
      <c r="H601" s="1">
        <v>45613</v>
      </c>
      <c r="I601">
        <v>5</v>
      </c>
      <c r="J601" t="s">
        <v>16</v>
      </c>
      <c r="K601" t="s">
        <v>25</v>
      </c>
      <c r="L601" t="s">
        <v>26</v>
      </c>
      <c r="M601">
        <v>89990</v>
      </c>
      <c r="N601" t="str">
        <f>TEXT(tblorders[[#This Row],[order_date]], "mmm-yyyy")</f>
        <v>Nov-2024</v>
      </c>
      <c r="O601">
        <f>tblorders[[#This Row],[actual_delivery_days]] -tblorders[[#This Row],[expected_delivery_days]]</f>
        <v>0</v>
      </c>
    </row>
    <row r="602" spans="1:15" x14ac:dyDescent="0.2">
      <c r="A602" t="s">
        <v>1149</v>
      </c>
      <c r="B602" t="s">
        <v>1150</v>
      </c>
      <c r="C602" t="s">
        <v>55</v>
      </c>
      <c r="D602">
        <v>2</v>
      </c>
      <c r="E602" s="1">
        <v>45671</v>
      </c>
      <c r="F602" s="1">
        <v>45673</v>
      </c>
      <c r="G602">
        <v>5</v>
      </c>
      <c r="H602" s="1">
        <v>45679</v>
      </c>
      <c r="I602">
        <v>6</v>
      </c>
      <c r="J602" t="s">
        <v>16</v>
      </c>
      <c r="K602" t="s">
        <v>17</v>
      </c>
      <c r="L602" t="s">
        <v>18</v>
      </c>
      <c r="M602">
        <v>199980</v>
      </c>
      <c r="N602" t="str">
        <f>TEXT(tblorders[[#This Row],[order_date]], "mmm-yyyy")</f>
        <v>Jan-2025</v>
      </c>
      <c r="O602">
        <f>tblorders[[#This Row],[actual_delivery_days]] -tblorders[[#This Row],[expected_delivery_days]]</f>
        <v>1</v>
      </c>
    </row>
    <row r="603" spans="1:15" x14ac:dyDescent="0.2">
      <c r="A603" t="s">
        <v>1151</v>
      </c>
      <c r="B603" t="s">
        <v>1152</v>
      </c>
      <c r="C603" t="s">
        <v>44</v>
      </c>
      <c r="D603">
        <v>1</v>
      </c>
      <c r="E603" s="1">
        <v>45671</v>
      </c>
      <c r="F603" s="1">
        <v>45675</v>
      </c>
      <c r="G603">
        <v>10</v>
      </c>
      <c r="H603" s="1">
        <v>45685</v>
      </c>
      <c r="I603">
        <v>10</v>
      </c>
      <c r="J603" t="s">
        <v>16</v>
      </c>
      <c r="K603" t="s">
        <v>41</v>
      </c>
      <c r="L603" t="s">
        <v>22</v>
      </c>
      <c r="M603">
        <v>50990</v>
      </c>
      <c r="N603" t="str">
        <f>TEXT(tblorders[[#This Row],[order_date]], "mmm-yyyy")</f>
        <v>Jan-2025</v>
      </c>
      <c r="O603">
        <f>tblorders[[#This Row],[actual_delivery_days]] -tblorders[[#This Row],[expected_delivery_days]]</f>
        <v>0</v>
      </c>
    </row>
    <row r="604" spans="1:15" x14ac:dyDescent="0.2">
      <c r="A604" t="s">
        <v>1153</v>
      </c>
      <c r="B604" t="s">
        <v>659</v>
      </c>
      <c r="C604" t="s">
        <v>15</v>
      </c>
      <c r="D604">
        <v>1</v>
      </c>
      <c r="E604" s="1">
        <v>45648</v>
      </c>
      <c r="F604" s="1">
        <v>45653</v>
      </c>
      <c r="G604">
        <v>10</v>
      </c>
      <c r="H604" s="1">
        <v>45664</v>
      </c>
      <c r="I604">
        <v>11</v>
      </c>
      <c r="J604" t="s">
        <v>16</v>
      </c>
      <c r="K604" t="s">
        <v>41</v>
      </c>
      <c r="L604" t="s">
        <v>58</v>
      </c>
      <c r="M604">
        <v>55990</v>
      </c>
      <c r="N604" t="str">
        <f>TEXT(tblorders[[#This Row],[order_date]], "mmm-yyyy")</f>
        <v>Dec-2024</v>
      </c>
      <c r="O604">
        <f>tblorders[[#This Row],[actual_delivery_days]] -tblorders[[#This Row],[expected_delivery_days]]</f>
        <v>1</v>
      </c>
    </row>
    <row r="605" spans="1:15" x14ac:dyDescent="0.2">
      <c r="A605" t="s">
        <v>1154</v>
      </c>
      <c r="B605" t="s">
        <v>1155</v>
      </c>
      <c r="C605" t="s">
        <v>21</v>
      </c>
      <c r="D605">
        <v>1</v>
      </c>
      <c r="E605" s="1">
        <v>45444</v>
      </c>
      <c r="F605" s="1">
        <v>45449</v>
      </c>
      <c r="G605">
        <v>5</v>
      </c>
      <c r="H605" s="1">
        <v>45454</v>
      </c>
      <c r="I605">
        <v>5</v>
      </c>
      <c r="J605" t="s">
        <v>16</v>
      </c>
      <c r="K605" t="s">
        <v>17</v>
      </c>
      <c r="L605" t="s">
        <v>58</v>
      </c>
      <c r="M605">
        <v>89990</v>
      </c>
      <c r="N605" t="str">
        <f>TEXT(tblorders[[#This Row],[order_date]], "mmm-yyyy")</f>
        <v>Jun-2024</v>
      </c>
      <c r="O605">
        <f>tblorders[[#This Row],[actual_delivery_days]] -tblorders[[#This Row],[expected_delivery_days]]</f>
        <v>0</v>
      </c>
    </row>
    <row r="606" spans="1:15" x14ac:dyDescent="0.2">
      <c r="A606" t="s">
        <v>1156</v>
      </c>
      <c r="B606" t="s">
        <v>1157</v>
      </c>
      <c r="C606" t="s">
        <v>21</v>
      </c>
      <c r="D606">
        <v>1</v>
      </c>
      <c r="E606" s="1">
        <v>45775</v>
      </c>
      <c r="F606" s="1">
        <v>45780</v>
      </c>
      <c r="G606">
        <v>7</v>
      </c>
      <c r="H606" s="1">
        <v>45790</v>
      </c>
      <c r="I606">
        <v>10</v>
      </c>
      <c r="J606" t="s">
        <v>16</v>
      </c>
      <c r="K606" t="s">
        <v>41</v>
      </c>
      <c r="L606" t="s">
        <v>22</v>
      </c>
      <c r="M606">
        <v>89990</v>
      </c>
      <c r="N606" t="str">
        <f>TEXT(tblorders[[#This Row],[order_date]], "mmm-yyyy")</f>
        <v>Apr-2025</v>
      </c>
      <c r="O606">
        <f>tblorders[[#This Row],[actual_delivery_days]] -tblorders[[#This Row],[expected_delivery_days]]</f>
        <v>3</v>
      </c>
    </row>
    <row r="607" spans="1:15" x14ac:dyDescent="0.2">
      <c r="A607" t="s">
        <v>1158</v>
      </c>
      <c r="B607" t="s">
        <v>1159</v>
      </c>
      <c r="C607" t="s">
        <v>32</v>
      </c>
      <c r="D607">
        <v>2</v>
      </c>
      <c r="E607" s="1">
        <v>45490</v>
      </c>
      <c r="F607" s="1">
        <v>45493</v>
      </c>
      <c r="G607">
        <v>7</v>
      </c>
      <c r="H607" s="1">
        <v>45505</v>
      </c>
      <c r="I607">
        <v>12</v>
      </c>
      <c r="J607" t="s">
        <v>61</v>
      </c>
      <c r="K607" t="s">
        <v>41</v>
      </c>
      <c r="L607" t="s">
        <v>22</v>
      </c>
      <c r="M607">
        <v>90000</v>
      </c>
      <c r="N607" t="str">
        <f>TEXT(tblorders[[#This Row],[order_date]], "mmm-yyyy")</f>
        <v>Jul-2024</v>
      </c>
      <c r="O607">
        <f>tblorders[[#This Row],[actual_delivery_days]] -tblorders[[#This Row],[expected_delivery_days]]</f>
        <v>5</v>
      </c>
    </row>
    <row r="608" spans="1:15" x14ac:dyDescent="0.2">
      <c r="A608" t="s">
        <v>1160</v>
      </c>
      <c r="B608" t="s">
        <v>449</v>
      </c>
      <c r="C608" t="s">
        <v>29</v>
      </c>
      <c r="D608">
        <v>1</v>
      </c>
      <c r="E608" s="1">
        <v>45430</v>
      </c>
      <c r="F608" s="1">
        <v>45435</v>
      </c>
      <c r="G608">
        <v>10</v>
      </c>
      <c r="H608" s="1">
        <v>45448</v>
      </c>
      <c r="I608">
        <v>13</v>
      </c>
      <c r="J608" t="s">
        <v>16</v>
      </c>
      <c r="K608" t="s">
        <v>17</v>
      </c>
      <c r="L608" t="s">
        <v>58</v>
      </c>
      <c r="M608">
        <v>11000</v>
      </c>
      <c r="N608" t="str">
        <f>TEXT(tblorders[[#This Row],[order_date]], "mmm-yyyy")</f>
        <v>May-2024</v>
      </c>
      <c r="O608">
        <f>tblorders[[#This Row],[actual_delivery_days]] -tblorders[[#This Row],[expected_delivery_days]]</f>
        <v>3</v>
      </c>
    </row>
    <row r="609" spans="1:15" x14ac:dyDescent="0.2">
      <c r="A609" t="s">
        <v>1161</v>
      </c>
      <c r="B609" t="s">
        <v>1162</v>
      </c>
      <c r="C609" t="s">
        <v>55</v>
      </c>
      <c r="D609">
        <v>1</v>
      </c>
      <c r="E609" s="1">
        <v>45520</v>
      </c>
      <c r="F609" s="1">
        <v>45522</v>
      </c>
      <c r="G609">
        <v>10</v>
      </c>
      <c r="H609" s="1">
        <v>45532</v>
      </c>
      <c r="I609">
        <v>10</v>
      </c>
      <c r="J609" t="s">
        <v>16</v>
      </c>
      <c r="K609" t="s">
        <v>17</v>
      </c>
      <c r="L609" t="s">
        <v>33</v>
      </c>
      <c r="M609">
        <v>99990</v>
      </c>
      <c r="N609" t="str">
        <f>TEXT(tblorders[[#This Row],[order_date]], "mmm-yyyy")</f>
        <v>Aug-2024</v>
      </c>
      <c r="O609">
        <f>tblorders[[#This Row],[actual_delivery_days]] -tblorders[[#This Row],[expected_delivery_days]]</f>
        <v>0</v>
      </c>
    </row>
    <row r="610" spans="1:15" x14ac:dyDescent="0.2">
      <c r="A610" t="s">
        <v>1163</v>
      </c>
      <c r="B610" t="s">
        <v>1164</v>
      </c>
      <c r="C610" t="s">
        <v>29</v>
      </c>
      <c r="D610">
        <v>1</v>
      </c>
      <c r="E610" s="1">
        <v>44519</v>
      </c>
      <c r="F610" s="1">
        <v>44521</v>
      </c>
      <c r="G610">
        <v>10</v>
      </c>
      <c r="H610" s="1">
        <v>44531</v>
      </c>
      <c r="I610">
        <v>10</v>
      </c>
      <c r="J610" t="s">
        <v>16</v>
      </c>
      <c r="K610" t="s">
        <v>41</v>
      </c>
      <c r="L610" t="s">
        <v>18</v>
      </c>
      <c r="M610">
        <v>11000</v>
      </c>
      <c r="N610" t="str">
        <f>TEXT(tblorders[[#This Row],[order_date]], "mmm-yyyy")</f>
        <v>Nov-2021</v>
      </c>
      <c r="O610">
        <f>tblorders[[#This Row],[actual_delivery_days]] -tblorders[[#This Row],[expected_delivery_days]]</f>
        <v>0</v>
      </c>
    </row>
    <row r="611" spans="1:15" x14ac:dyDescent="0.2">
      <c r="A611" t="s">
        <v>1165</v>
      </c>
      <c r="B611" t="s">
        <v>1166</v>
      </c>
      <c r="C611" t="s">
        <v>21</v>
      </c>
      <c r="D611">
        <v>2</v>
      </c>
      <c r="E611" s="1">
        <v>45701</v>
      </c>
      <c r="F611" s="1">
        <v>45706</v>
      </c>
      <c r="G611">
        <v>10</v>
      </c>
      <c r="H611" s="1">
        <v>45717</v>
      </c>
      <c r="I611">
        <v>11</v>
      </c>
      <c r="J611" t="s">
        <v>16</v>
      </c>
      <c r="K611" t="s">
        <v>41</v>
      </c>
      <c r="L611" t="s">
        <v>58</v>
      </c>
      <c r="M611">
        <v>179980</v>
      </c>
      <c r="N611" t="str">
        <f>TEXT(tblorders[[#This Row],[order_date]], "mmm-yyyy")</f>
        <v>Feb-2025</v>
      </c>
      <c r="O611">
        <f>tblorders[[#This Row],[actual_delivery_days]] -tblorders[[#This Row],[expected_delivery_days]]</f>
        <v>1</v>
      </c>
    </row>
    <row r="612" spans="1:15" x14ac:dyDescent="0.2">
      <c r="A612" t="s">
        <v>1167</v>
      </c>
      <c r="B612" t="s">
        <v>1168</v>
      </c>
      <c r="C612" t="s">
        <v>55</v>
      </c>
      <c r="D612">
        <v>2</v>
      </c>
      <c r="E612" s="1">
        <v>44412</v>
      </c>
      <c r="F612" s="1">
        <v>44413</v>
      </c>
      <c r="G612">
        <v>5</v>
      </c>
      <c r="H612" s="1">
        <v>44418</v>
      </c>
      <c r="I612">
        <v>5</v>
      </c>
      <c r="J612" t="s">
        <v>16</v>
      </c>
      <c r="K612" t="s">
        <v>17</v>
      </c>
      <c r="L612" t="s">
        <v>18</v>
      </c>
      <c r="M612">
        <v>199980</v>
      </c>
      <c r="N612" t="str">
        <f>TEXT(tblorders[[#This Row],[order_date]], "mmm-yyyy")</f>
        <v>Aug-2021</v>
      </c>
      <c r="O612">
        <f>tblorders[[#This Row],[actual_delivery_days]] -tblorders[[#This Row],[expected_delivery_days]]</f>
        <v>0</v>
      </c>
    </row>
    <row r="613" spans="1:15" x14ac:dyDescent="0.2">
      <c r="A613" t="s">
        <v>1169</v>
      </c>
      <c r="B613" t="s">
        <v>1170</v>
      </c>
      <c r="C613" t="s">
        <v>32</v>
      </c>
      <c r="D613">
        <v>1</v>
      </c>
      <c r="E613" s="1">
        <v>45766</v>
      </c>
      <c r="F613" s="1">
        <v>45768</v>
      </c>
      <c r="G613">
        <v>5</v>
      </c>
      <c r="H613" s="1">
        <v>45773</v>
      </c>
      <c r="I613">
        <v>5</v>
      </c>
      <c r="J613" t="s">
        <v>16</v>
      </c>
      <c r="K613" t="s">
        <v>25</v>
      </c>
      <c r="L613" t="s">
        <v>33</v>
      </c>
      <c r="M613">
        <v>45000</v>
      </c>
      <c r="N613" t="str">
        <f>TEXT(tblorders[[#This Row],[order_date]], "mmm-yyyy")</f>
        <v>Apr-2025</v>
      </c>
      <c r="O613">
        <f>tblorders[[#This Row],[actual_delivery_days]] -tblorders[[#This Row],[expected_delivery_days]]</f>
        <v>0</v>
      </c>
    </row>
    <row r="614" spans="1:15" x14ac:dyDescent="0.2">
      <c r="A614" t="s">
        <v>1171</v>
      </c>
      <c r="B614" t="s">
        <v>1172</v>
      </c>
      <c r="C614" t="s">
        <v>21</v>
      </c>
      <c r="D614">
        <v>1</v>
      </c>
      <c r="E614" s="1">
        <v>44935</v>
      </c>
      <c r="F614" s="1">
        <v>44938</v>
      </c>
      <c r="G614">
        <v>10</v>
      </c>
      <c r="H614" s="1">
        <v>44948</v>
      </c>
      <c r="I614">
        <v>10</v>
      </c>
      <c r="J614" t="s">
        <v>40</v>
      </c>
      <c r="K614" t="s">
        <v>25</v>
      </c>
      <c r="L614" t="s">
        <v>26</v>
      </c>
      <c r="M614">
        <v>89990</v>
      </c>
      <c r="N614" t="str">
        <f>TEXT(tblorders[[#This Row],[order_date]], "mmm-yyyy")</f>
        <v>Jan-2023</v>
      </c>
      <c r="O614">
        <f>tblorders[[#This Row],[actual_delivery_days]] -tblorders[[#This Row],[expected_delivery_days]]</f>
        <v>0</v>
      </c>
    </row>
    <row r="615" spans="1:15" x14ac:dyDescent="0.2">
      <c r="A615" t="s">
        <v>1173</v>
      </c>
      <c r="B615" t="s">
        <v>1174</v>
      </c>
      <c r="C615" t="s">
        <v>29</v>
      </c>
      <c r="D615">
        <v>1</v>
      </c>
      <c r="E615" s="1">
        <v>44747</v>
      </c>
      <c r="F615" s="1">
        <v>44752</v>
      </c>
      <c r="G615">
        <v>10</v>
      </c>
      <c r="H615" s="1">
        <v>44762</v>
      </c>
      <c r="I615">
        <v>10</v>
      </c>
      <c r="J615" t="s">
        <v>16</v>
      </c>
      <c r="K615" t="s">
        <v>17</v>
      </c>
      <c r="L615" t="s">
        <v>33</v>
      </c>
      <c r="M615">
        <v>11000</v>
      </c>
      <c r="N615" t="str">
        <f>TEXT(tblorders[[#This Row],[order_date]], "mmm-yyyy")</f>
        <v>Jul-2022</v>
      </c>
      <c r="O615">
        <f>tblorders[[#This Row],[actual_delivery_days]] -tblorders[[#This Row],[expected_delivery_days]]</f>
        <v>0</v>
      </c>
    </row>
    <row r="616" spans="1:15" x14ac:dyDescent="0.2">
      <c r="A616" t="s">
        <v>1175</v>
      </c>
      <c r="B616" t="s">
        <v>1176</v>
      </c>
      <c r="C616" t="s">
        <v>29</v>
      </c>
      <c r="D616">
        <v>1</v>
      </c>
      <c r="E616" s="1">
        <v>45629</v>
      </c>
      <c r="F616" s="1">
        <v>45633</v>
      </c>
      <c r="G616">
        <v>10</v>
      </c>
      <c r="H616" s="1">
        <v>45643</v>
      </c>
      <c r="I616">
        <v>10</v>
      </c>
      <c r="J616" t="s">
        <v>16</v>
      </c>
      <c r="K616" t="s">
        <v>25</v>
      </c>
      <c r="L616" t="s">
        <v>58</v>
      </c>
      <c r="M616">
        <v>11000</v>
      </c>
      <c r="N616" t="str">
        <f>TEXT(tblorders[[#This Row],[order_date]], "mmm-yyyy")</f>
        <v>Dec-2024</v>
      </c>
      <c r="O616">
        <f>tblorders[[#This Row],[actual_delivery_days]] -tblorders[[#This Row],[expected_delivery_days]]</f>
        <v>0</v>
      </c>
    </row>
    <row r="617" spans="1:15" x14ac:dyDescent="0.2">
      <c r="A617" t="s">
        <v>1177</v>
      </c>
      <c r="B617" t="s">
        <v>944</v>
      </c>
      <c r="C617" t="s">
        <v>21</v>
      </c>
      <c r="D617">
        <v>1</v>
      </c>
      <c r="E617" s="1">
        <v>45574</v>
      </c>
      <c r="F617" s="1">
        <v>45577</v>
      </c>
      <c r="G617">
        <v>7</v>
      </c>
      <c r="H617" s="1">
        <v>45584</v>
      </c>
      <c r="I617">
        <v>7</v>
      </c>
      <c r="J617" t="s">
        <v>16</v>
      </c>
      <c r="K617" t="s">
        <v>17</v>
      </c>
      <c r="L617" t="s">
        <v>33</v>
      </c>
      <c r="M617">
        <v>89990</v>
      </c>
      <c r="N617" t="str">
        <f>TEXT(tblorders[[#This Row],[order_date]], "mmm-yyyy")</f>
        <v>Oct-2024</v>
      </c>
      <c r="O617">
        <f>tblorders[[#This Row],[actual_delivery_days]] -tblorders[[#This Row],[expected_delivery_days]]</f>
        <v>0</v>
      </c>
    </row>
    <row r="618" spans="1:15" x14ac:dyDescent="0.2">
      <c r="A618" t="s">
        <v>1178</v>
      </c>
      <c r="B618" t="s">
        <v>1179</v>
      </c>
      <c r="C618" t="s">
        <v>15</v>
      </c>
      <c r="D618">
        <v>1</v>
      </c>
      <c r="E618" s="1">
        <v>45741</v>
      </c>
      <c r="F618" s="1">
        <v>45743</v>
      </c>
      <c r="G618">
        <v>5</v>
      </c>
      <c r="H618" s="1">
        <v>45748</v>
      </c>
      <c r="I618">
        <v>5</v>
      </c>
      <c r="J618" t="s">
        <v>16</v>
      </c>
      <c r="K618" t="s">
        <v>25</v>
      </c>
      <c r="L618" t="s">
        <v>18</v>
      </c>
      <c r="M618">
        <v>55990</v>
      </c>
      <c r="N618" t="str">
        <f>TEXT(tblorders[[#This Row],[order_date]], "mmm-yyyy")</f>
        <v>Mar-2025</v>
      </c>
      <c r="O618">
        <f>tblorders[[#This Row],[actual_delivery_days]] -tblorders[[#This Row],[expected_delivery_days]]</f>
        <v>0</v>
      </c>
    </row>
    <row r="619" spans="1:15" x14ac:dyDescent="0.2">
      <c r="A619" t="s">
        <v>1180</v>
      </c>
      <c r="B619" t="s">
        <v>1181</v>
      </c>
      <c r="C619" t="s">
        <v>32</v>
      </c>
      <c r="D619">
        <v>1</v>
      </c>
      <c r="E619" s="1">
        <v>45474</v>
      </c>
      <c r="F619" s="1">
        <v>45479</v>
      </c>
      <c r="G619">
        <v>5</v>
      </c>
      <c r="H619" s="1">
        <v>45483</v>
      </c>
      <c r="I619">
        <v>4</v>
      </c>
      <c r="J619" t="s">
        <v>16</v>
      </c>
      <c r="K619" t="s">
        <v>41</v>
      </c>
      <c r="L619" t="s">
        <v>58</v>
      </c>
      <c r="M619">
        <v>45000</v>
      </c>
      <c r="N619" t="str">
        <f>TEXT(tblorders[[#This Row],[order_date]], "mmm-yyyy")</f>
        <v>Jul-2024</v>
      </c>
      <c r="O619">
        <f>tblorders[[#This Row],[actual_delivery_days]] -tblorders[[#This Row],[expected_delivery_days]]</f>
        <v>-1</v>
      </c>
    </row>
    <row r="620" spans="1:15" x14ac:dyDescent="0.2">
      <c r="A620" t="s">
        <v>1182</v>
      </c>
      <c r="B620" t="s">
        <v>1183</v>
      </c>
      <c r="C620" t="s">
        <v>29</v>
      </c>
      <c r="D620">
        <v>1</v>
      </c>
      <c r="E620" s="1">
        <v>45763</v>
      </c>
      <c r="F620" s="1">
        <v>45765</v>
      </c>
      <c r="G620">
        <v>7</v>
      </c>
      <c r="H620" s="1">
        <v>45773</v>
      </c>
      <c r="I620">
        <v>8</v>
      </c>
      <c r="J620" t="s">
        <v>40</v>
      </c>
      <c r="K620" t="s">
        <v>17</v>
      </c>
      <c r="L620" t="s">
        <v>26</v>
      </c>
      <c r="M620">
        <v>11000</v>
      </c>
      <c r="N620" t="str">
        <f>TEXT(tblorders[[#This Row],[order_date]], "mmm-yyyy")</f>
        <v>Apr-2025</v>
      </c>
      <c r="O620">
        <f>tblorders[[#This Row],[actual_delivery_days]] -tblorders[[#This Row],[expected_delivery_days]]</f>
        <v>1</v>
      </c>
    </row>
    <row r="621" spans="1:15" x14ac:dyDescent="0.2">
      <c r="A621" t="s">
        <v>1184</v>
      </c>
      <c r="B621" t="s">
        <v>1185</v>
      </c>
      <c r="C621" t="s">
        <v>32</v>
      </c>
      <c r="D621">
        <v>1</v>
      </c>
      <c r="E621" s="1">
        <v>45779</v>
      </c>
      <c r="F621" s="1">
        <v>45780</v>
      </c>
      <c r="G621">
        <v>7</v>
      </c>
      <c r="H621" s="1">
        <v>45787</v>
      </c>
      <c r="I621">
        <v>7</v>
      </c>
      <c r="J621" t="s">
        <v>16</v>
      </c>
      <c r="K621" t="s">
        <v>17</v>
      </c>
      <c r="L621" t="s">
        <v>58</v>
      </c>
      <c r="M621">
        <v>45000</v>
      </c>
      <c r="N621" t="str">
        <f>TEXT(tblorders[[#This Row],[order_date]], "mmm-yyyy")</f>
        <v>May-2025</v>
      </c>
      <c r="O621">
        <f>tblorders[[#This Row],[actual_delivery_days]] -tblorders[[#This Row],[expected_delivery_days]]</f>
        <v>0</v>
      </c>
    </row>
    <row r="622" spans="1:15" x14ac:dyDescent="0.2">
      <c r="A622" t="s">
        <v>1186</v>
      </c>
      <c r="B622" t="s">
        <v>1187</v>
      </c>
      <c r="C622" t="s">
        <v>32</v>
      </c>
      <c r="D622">
        <v>1</v>
      </c>
      <c r="E622" s="1">
        <v>45598</v>
      </c>
      <c r="F622" s="1">
        <v>45602</v>
      </c>
      <c r="G622">
        <v>10</v>
      </c>
      <c r="H622" s="1">
        <v>45614</v>
      </c>
      <c r="I622">
        <v>12</v>
      </c>
      <c r="J622" t="s">
        <v>16</v>
      </c>
      <c r="K622" t="s">
        <v>17</v>
      </c>
      <c r="L622" t="s">
        <v>33</v>
      </c>
      <c r="M622">
        <v>45000</v>
      </c>
      <c r="N622" t="str">
        <f>TEXT(tblorders[[#This Row],[order_date]], "mmm-yyyy")</f>
        <v>Nov-2024</v>
      </c>
      <c r="O622">
        <f>tblorders[[#This Row],[actual_delivery_days]] -tblorders[[#This Row],[expected_delivery_days]]</f>
        <v>2</v>
      </c>
    </row>
    <row r="623" spans="1:15" x14ac:dyDescent="0.2">
      <c r="A623" t="s">
        <v>1188</v>
      </c>
      <c r="B623" t="s">
        <v>718</v>
      </c>
      <c r="C623" t="s">
        <v>44</v>
      </c>
      <c r="D623">
        <v>1</v>
      </c>
      <c r="E623" s="1">
        <v>45601</v>
      </c>
      <c r="F623" s="1">
        <v>45603</v>
      </c>
      <c r="G623">
        <v>10</v>
      </c>
      <c r="H623" s="1">
        <v>45613</v>
      </c>
      <c r="I623">
        <v>10</v>
      </c>
      <c r="J623" t="s">
        <v>16</v>
      </c>
      <c r="K623" t="s">
        <v>17</v>
      </c>
      <c r="L623" t="s">
        <v>58</v>
      </c>
      <c r="M623">
        <v>50990</v>
      </c>
      <c r="N623" t="str">
        <f>TEXT(tblorders[[#This Row],[order_date]], "mmm-yyyy")</f>
        <v>Nov-2024</v>
      </c>
      <c r="O623">
        <f>tblorders[[#This Row],[actual_delivery_days]] -tblorders[[#This Row],[expected_delivery_days]]</f>
        <v>0</v>
      </c>
    </row>
    <row r="624" spans="1:15" x14ac:dyDescent="0.2">
      <c r="A624" t="s">
        <v>1189</v>
      </c>
      <c r="B624" t="s">
        <v>198</v>
      </c>
      <c r="C624" t="s">
        <v>29</v>
      </c>
      <c r="D624">
        <v>2</v>
      </c>
      <c r="E624" s="1">
        <v>45300</v>
      </c>
      <c r="F624" s="1">
        <v>45301</v>
      </c>
      <c r="G624">
        <v>5</v>
      </c>
      <c r="H624" s="1">
        <v>45306</v>
      </c>
      <c r="I624">
        <v>5</v>
      </c>
      <c r="J624" t="s">
        <v>16</v>
      </c>
      <c r="K624" t="s">
        <v>41</v>
      </c>
      <c r="L624" t="s">
        <v>33</v>
      </c>
      <c r="M624">
        <v>22000</v>
      </c>
      <c r="N624" t="str">
        <f>TEXT(tblorders[[#This Row],[order_date]], "mmm-yyyy")</f>
        <v>Jan-2024</v>
      </c>
      <c r="O624">
        <f>tblorders[[#This Row],[actual_delivery_days]] -tblorders[[#This Row],[expected_delivery_days]]</f>
        <v>0</v>
      </c>
    </row>
    <row r="625" spans="1:15" x14ac:dyDescent="0.2">
      <c r="A625" t="s">
        <v>1190</v>
      </c>
      <c r="B625" t="s">
        <v>1191</v>
      </c>
      <c r="C625" t="s">
        <v>15</v>
      </c>
      <c r="D625">
        <v>1</v>
      </c>
      <c r="E625" s="1">
        <v>44844</v>
      </c>
      <c r="F625" s="1">
        <v>44846</v>
      </c>
      <c r="G625">
        <v>10</v>
      </c>
      <c r="H625" s="1">
        <v>44861</v>
      </c>
      <c r="I625">
        <v>15</v>
      </c>
      <c r="J625" t="s">
        <v>61</v>
      </c>
      <c r="K625" t="s">
        <v>17</v>
      </c>
      <c r="L625" t="s">
        <v>58</v>
      </c>
      <c r="M625">
        <v>55990</v>
      </c>
      <c r="N625" t="str">
        <f>TEXT(tblorders[[#This Row],[order_date]], "mmm-yyyy")</f>
        <v>Oct-2022</v>
      </c>
      <c r="O625">
        <f>tblorders[[#This Row],[actual_delivery_days]] -tblorders[[#This Row],[expected_delivery_days]]</f>
        <v>5</v>
      </c>
    </row>
    <row r="626" spans="1:15" x14ac:dyDescent="0.2">
      <c r="A626" t="s">
        <v>1192</v>
      </c>
      <c r="B626" t="s">
        <v>1002</v>
      </c>
      <c r="C626" t="s">
        <v>15</v>
      </c>
      <c r="D626">
        <v>1</v>
      </c>
      <c r="E626" s="1">
        <v>45752</v>
      </c>
      <c r="F626" s="1">
        <v>45753</v>
      </c>
      <c r="G626">
        <v>7</v>
      </c>
      <c r="H626" s="1">
        <v>45761</v>
      </c>
      <c r="I626">
        <v>8</v>
      </c>
      <c r="J626" t="s">
        <v>16</v>
      </c>
      <c r="K626" t="s">
        <v>17</v>
      </c>
      <c r="L626" t="s">
        <v>58</v>
      </c>
      <c r="M626">
        <v>55990</v>
      </c>
      <c r="N626" t="str">
        <f>TEXT(tblorders[[#This Row],[order_date]], "mmm-yyyy")</f>
        <v>Apr-2025</v>
      </c>
      <c r="O626">
        <f>tblorders[[#This Row],[actual_delivery_days]] -tblorders[[#This Row],[expected_delivery_days]]</f>
        <v>1</v>
      </c>
    </row>
    <row r="627" spans="1:15" x14ac:dyDescent="0.2">
      <c r="A627" t="s">
        <v>1193</v>
      </c>
      <c r="B627" t="s">
        <v>1063</v>
      </c>
      <c r="C627" t="s">
        <v>29</v>
      </c>
      <c r="D627">
        <v>1</v>
      </c>
      <c r="E627" s="1">
        <v>45171</v>
      </c>
      <c r="F627" s="1">
        <v>45172</v>
      </c>
      <c r="G627">
        <v>7</v>
      </c>
      <c r="H627" s="1">
        <v>45180</v>
      </c>
      <c r="I627">
        <v>8</v>
      </c>
      <c r="J627" t="s">
        <v>16</v>
      </c>
      <c r="K627" t="s">
        <v>41</v>
      </c>
      <c r="L627" t="s">
        <v>18</v>
      </c>
      <c r="M627">
        <v>11000</v>
      </c>
      <c r="N627" t="str">
        <f>TEXT(tblorders[[#This Row],[order_date]], "mmm-yyyy")</f>
        <v>Sep-2023</v>
      </c>
      <c r="O627">
        <f>tblorders[[#This Row],[actual_delivery_days]] -tblorders[[#This Row],[expected_delivery_days]]</f>
        <v>1</v>
      </c>
    </row>
    <row r="628" spans="1:15" x14ac:dyDescent="0.2">
      <c r="A628" t="s">
        <v>1194</v>
      </c>
      <c r="B628" t="s">
        <v>1195</v>
      </c>
      <c r="C628" t="s">
        <v>29</v>
      </c>
      <c r="D628">
        <v>1</v>
      </c>
      <c r="E628" s="1">
        <v>45669</v>
      </c>
      <c r="F628" s="1">
        <v>45674</v>
      </c>
      <c r="G628">
        <v>5</v>
      </c>
      <c r="H628" s="1">
        <v>45680</v>
      </c>
      <c r="I628">
        <v>6</v>
      </c>
      <c r="J628" t="s">
        <v>16</v>
      </c>
      <c r="K628" t="s">
        <v>17</v>
      </c>
      <c r="L628" t="s">
        <v>33</v>
      </c>
      <c r="M628">
        <v>11000</v>
      </c>
      <c r="N628" t="str">
        <f>TEXT(tblorders[[#This Row],[order_date]], "mmm-yyyy")</f>
        <v>Jan-2025</v>
      </c>
      <c r="O628">
        <f>tblorders[[#This Row],[actual_delivery_days]] -tblorders[[#This Row],[expected_delivery_days]]</f>
        <v>1</v>
      </c>
    </row>
    <row r="629" spans="1:15" x14ac:dyDescent="0.2">
      <c r="A629" t="s">
        <v>1196</v>
      </c>
      <c r="B629" t="s">
        <v>1152</v>
      </c>
      <c r="C629" t="s">
        <v>44</v>
      </c>
      <c r="D629">
        <v>2</v>
      </c>
      <c r="E629" s="1">
        <v>45702</v>
      </c>
      <c r="F629" s="1">
        <v>45706</v>
      </c>
      <c r="G629">
        <v>10</v>
      </c>
      <c r="H629" s="1">
        <v>45714</v>
      </c>
      <c r="I629">
        <v>8</v>
      </c>
      <c r="J629" t="s">
        <v>16</v>
      </c>
      <c r="K629" t="s">
        <v>25</v>
      </c>
      <c r="L629" t="s">
        <v>58</v>
      </c>
      <c r="M629">
        <v>101980</v>
      </c>
      <c r="N629" t="str">
        <f>TEXT(tblorders[[#This Row],[order_date]], "mmm-yyyy")</f>
        <v>Feb-2025</v>
      </c>
      <c r="O629">
        <f>tblorders[[#This Row],[actual_delivery_days]] -tblorders[[#This Row],[expected_delivery_days]]</f>
        <v>-2</v>
      </c>
    </row>
    <row r="630" spans="1:15" x14ac:dyDescent="0.2">
      <c r="A630" t="s">
        <v>1197</v>
      </c>
      <c r="B630" t="s">
        <v>1198</v>
      </c>
      <c r="C630" t="s">
        <v>44</v>
      </c>
      <c r="D630">
        <v>1</v>
      </c>
      <c r="E630" s="1">
        <v>44858</v>
      </c>
      <c r="F630" s="1">
        <v>44860</v>
      </c>
      <c r="G630">
        <v>10</v>
      </c>
      <c r="H630" s="1">
        <v>44875</v>
      </c>
      <c r="I630">
        <v>15</v>
      </c>
      <c r="J630" t="s">
        <v>61</v>
      </c>
      <c r="K630" t="s">
        <v>25</v>
      </c>
      <c r="L630" t="s">
        <v>18</v>
      </c>
      <c r="M630">
        <v>50990</v>
      </c>
      <c r="N630" t="str">
        <f>TEXT(tblorders[[#This Row],[order_date]], "mmm-yyyy")</f>
        <v>Oct-2022</v>
      </c>
      <c r="O630">
        <f>tblorders[[#This Row],[actual_delivery_days]] -tblorders[[#This Row],[expected_delivery_days]]</f>
        <v>5</v>
      </c>
    </row>
    <row r="631" spans="1:15" x14ac:dyDescent="0.2">
      <c r="A631" t="s">
        <v>1199</v>
      </c>
      <c r="B631" t="s">
        <v>923</v>
      </c>
      <c r="C631" t="s">
        <v>21</v>
      </c>
      <c r="D631">
        <v>1</v>
      </c>
      <c r="E631" s="1">
        <v>45445</v>
      </c>
      <c r="F631" s="1">
        <v>45449</v>
      </c>
      <c r="G631">
        <v>5</v>
      </c>
      <c r="H631" s="1">
        <v>45456</v>
      </c>
      <c r="I631">
        <v>7</v>
      </c>
      <c r="J631" t="s">
        <v>16</v>
      </c>
      <c r="K631" t="s">
        <v>17</v>
      </c>
      <c r="L631" t="s">
        <v>26</v>
      </c>
      <c r="M631">
        <v>89990</v>
      </c>
      <c r="N631" t="str">
        <f>TEXT(tblorders[[#This Row],[order_date]], "mmm-yyyy")</f>
        <v>Jun-2024</v>
      </c>
      <c r="O631">
        <f>tblorders[[#This Row],[actual_delivery_days]] -tblorders[[#This Row],[expected_delivery_days]]</f>
        <v>2</v>
      </c>
    </row>
    <row r="632" spans="1:15" x14ac:dyDescent="0.2">
      <c r="A632" t="s">
        <v>1200</v>
      </c>
      <c r="B632" t="s">
        <v>1201</v>
      </c>
      <c r="C632" t="s">
        <v>29</v>
      </c>
      <c r="D632">
        <v>1</v>
      </c>
      <c r="E632" s="1">
        <v>45709</v>
      </c>
      <c r="F632" s="1">
        <v>45711</v>
      </c>
      <c r="G632">
        <v>10</v>
      </c>
      <c r="H632" s="1">
        <v>45719</v>
      </c>
      <c r="I632">
        <v>8</v>
      </c>
      <c r="J632" t="s">
        <v>16</v>
      </c>
      <c r="K632" t="s">
        <v>25</v>
      </c>
      <c r="L632" t="s">
        <v>18</v>
      </c>
      <c r="M632">
        <v>11000</v>
      </c>
      <c r="N632" t="str">
        <f>TEXT(tblorders[[#This Row],[order_date]], "mmm-yyyy")</f>
        <v>Feb-2025</v>
      </c>
      <c r="O632">
        <f>tblorders[[#This Row],[actual_delivery_days]] -tblorders[[#This Row],[expected_delivery_days]]</f>
        <v>-2</v>
      </c>
    </row>
    <row r="633" spans="1:15" x14ac:dyDescent="0.2">
      <c r="A633" t="s">
        <v>1202</v>
      </c>
      <c r="B633" t="s">
        <v>1203</v>
      </c>
      <c r="C633" t="s">
        <v>55</v>
      </c>
      <c r="D633">
        <v>1</v>
      </c>
      <c r="E633" s="1">
        <v>45098</v>
      </c>
      <c r="F633" s="1">
        <v>45100</v>
      </c>
      <c r="G633">
        <v>10</v>
      </c>
      <c r="H633" s="1">
        <v>45112</v>
      </c>
      <c r="I633">
        <v>12</v>
      </c>
      <c r="J633" t="s">
        <v>16</v>
      </c>
      <c r="K633" t="s">
        <v>41</v>
      </c>
      <c r="L633" t="s">
        <v>22</v>
      </c>
      <c r="M633">
        <v>99990</v>
      </c>
      <c r="N633" t="str">
        <f>TEXT(tblorders[[#This Row],[order_date]], "mmm-yyyy")</f>
        <v>Jun-2023</v>
      </c>
      <c r="O633">
        <f>tblorders[[#This Row],[actual_delivery_days]] -tblorders[[#This Row],[expected_delivery_days]]</f>
        <v>2</v>
      </c>
    </row>
    <row r="634" spans="1:15" x14ac:dyDescent="0.2">
      <c r="A634" t="s">
        <v>1204</v>
      </c>
      <c r="B634" t="s">
        <v>1205</v>
      </c>
      <c r="C634" t="s">
        <v>15</v>
      </c>
      <c r="D634">
        <v>2</v>
      </c>
      <c r="E634" s="1">
        <v>44918</v>
      </c>
      <c r="F634" s="1">
        <v>44922</v>
      </c>
      <c r="G634">
        <v>7</v>
      </c>
      <c r="H634" s="1">
        <v>44929</v>
      </c>
      <c r="I634">
        <v>7</v>
      </c>
      <c r="J634" t="s">
        <v>16</v>
      </c>
      <c r="K634" t="s">
        <v>41</v>
      </c>
      <c r="L634" t="s">
        <v>18</v>
      </c>
      <c r="M634">
        <v>111980</v>
      </c>
      <c r="N634" t="str">
        <f>TEXT(tblorders[[#This Row],[order_date]], "mmm-yyyy")</f>
        <v>Dec-2022</v>
      </c>
      <c r="O634">
        <f>tblorders[[#This Row],[actual_delivery_days]] -tblorders[[#This Row],[expected_delivery_days]]</f>
        <v>0</v>
      </c>
    </row>
    <row r="635" spans="1:15" x14ac:dyDescent="0.2">
      <c r="A635" t="s">
        <v>1206</v>
      </c>
      <c r="B635" t="s">
        <v>1207</v>
      </c>
      <c r="C635" t="s">
        <v>44</v>
      </c>
      <c r="D635">
        <v>1</v>
      </c>
      <c r="E635" s="1">
        <v>45433</v>
      </c>
      <c r="F635" s="1">
        <v>45438</v>
      </c>
      <c r="G635">
        <v>10</v>
      </c>
      <c r="H635" s="1">
        <v>45446</v>
      </c>
      <c r="I635">
        <v>8</v>
      </c>
      <c r="J635" t="s">
        <v>16</v>
      </c>
      <c r="K635" t="s">
        <v>25</v>
      </c>
      <c r="L635" t="s">
        <v>58</v>
      </c>
      <c r="M635">
        <v>50990</v>
      </c>
      <c r="N635" t="str">
        <f>TEXT(tblorders[[#This Row],[order_date]], "mmm-yyyy")</f>
        <v>May-2024</v>
      </c>
      <c r="O635">
        <f>tblorders[[#This Row],[actual_delivery_days]] -tblorders[[#This Row],[expected_delivery_days]]</f>
        <v>-2</v>
      </c>
    </row>
    <row r="636" spans="1:15" x14ac:dyDescent="0.2">
      <c r="A636" t="s">
        <v>1208</v>
      </c>
      <c r="B636" t="s">
        <v>1209</v>
      </c>
      <c r="C636" t="s">
        <v>15</v>
      </c>
      <c r="D636">
        <v>1</v>
      </c>
      <c r="E636" s="1">
        <v>44944</v>
      </c>
      <c r="F636" s="1">
        <v>44947</v>
      </c>
      <c r="G636">
        <v>5</v>
      </c>
      <c r="H636" s="1">
        <v>44955</v>
      </c>
      <c r="I636">
        <v>8</v>
      </c>
      <c r="J636" t="s">
        <v>16</v>
      </c>
      <c r="K636" t="s">
        <v>17</v>
      </c>
      <c r="L636" t="s">
        <v>33</v>
      </c>
      <c r="M636">
        <v>55990</v>
      </c>
      <c r="N636" t="str">
        <f>TEXT(tblorders[[#This Row],[order_date]], "mmm-yyyy")</f>
        <v>Jan-2023</v>
      </c>
      <c r="O636">
        <f>tblorders[[#This Row],[actual_delivery_days]] -tblorders[[#This Row],[expected_delivery_days]]</f>
        <v>3</v>
      </c>
    </row>
    <row r="637" spans="1:15" x14ac:dyDescent="0.2">
      <c r="A637" t="s">
        <v>1210</v>
      </c>
      <c r="B637" t="s">
        <v>1211</v>
      </c>
      <c r="C637" t="s">
        <v>15</v>
      </c>
      <c r="D637">
        <v>1</v>
      </c>
      <c r="E637" s="1">
        <v>45765</v>
      </c>
      <c r="F637" s="1">
        <v>45768</v>
      </c>
      <c r="G637">
        <v>7</v>
      </c>
      <c r="H637" s="1">
        <v>45777</v>
      </c>
      <c r="I637">
        <v>9</v>
      </c>
      <c r="J637" t="s">
        <v>16</v>
      </c>
      <c r="K637" t="s">
        <v>41</v>
      </c>
      <c r="L637" t="s">
        <v>18</v>
      </c>
      <c r="M637">
        <v>55990</v>
      </c>
      <c r="N637" t="str">
        <f>TEXT(tblorders[[#This Row],[order_date]], "mmm-yyyy")</f>
        <v>Apr-2025</v>
      </c>
      <c r="O637">
        <f>tblorders[[#This Row],[actual_delivery_days]] -tblorders[[#This Row],[expected_delivery_days]]</f>
        <v>2</v>
      </c>
    </row>
    <row r="638" spans="1:15" x14ac:dyDescent="0.2">
      <c r="A638" t="s">
        <v>1212</v>
      </c>
      <c r="B638" t="s">
        <v>957</v>
      </c>
      <c r="C638" t="s">
        <v>29</v>
      </c>
      <c r="D638">
        <v>1</v>
      </c>
      <c r="E638" s="1">
        <v>45393</v>
      </c>
      <c r="F638" s="1">
        <v>45398</v>
      </c>
      <c r="G638">
        <v>10</v>
      </c>
      <c r="H638" s="1">
        <v>45408</v>
      </c>
      <c r="I638">
        <v>10</v>
      </c>
      <c r="J638" t="s">
        <v>16</v>
      </c>
      <c r="K638" t="s">
        <v>41</v>
      </c>
      <c r="L638" t="s">
        <v>58</v>
      </c>
      <c r="M638">
        <v>11000</v>
      </c>
      <c r="N638" t="str">
        <f>TEXT(tblorders[[#This Row],[order_date]], "mmm-yyyy")</f>
        <v>Apr-2024</v>
      </c>
      <c r="O638">
        <f>tblorders[[#This Row],[actual_delivery_days]] -tblorders[[#This Row],[expected_delivery_days]]</f>
        <v>0</v>
      </c>
    </row>
    <row r="639" spans="1:15" x14ac:dyDescent="0.2">
      <c r="A639" t="s">
        <v>1213</v>
      </c>
      <c r="B639" t="s">
        <v>1214</v>
      </c>
      <c r="C639" t="s">
        <v>29</v>
      </c>
      <c r="D639">
        <v>1</v>
      </c>
      <c r="E639" s="1">
        <v>45583</v>
      </c>
      <c r="F639" s="1">
        <v>45586</v>
      </c>
      <c r="G639">
        <v>10</v>
      </c>
      <c r="H639" s="1">
        <v>45597</v>
      </c>
      <c r="I639">
        <v>11</v>
      </c>
      <c r="J639" t="s">
        <v>16</v>
      </c>
      <c r="K639" t="s">
        <v>17</v>
      </c>
      <c r="L639" t="s">
        <v>18</v>
      </c>
      <c r="M639">
        <v>11000</v>
      </c>
      <c r="N639" t="str">
        <f>TEXT(tblorders[[#This Row],[order_date]], "mmm-yyyy")</f>
        <v>Oct-2024</v>
      </c>
      <c r="O639">
        <f>tblorders[[#This Row],[actual_delivery_days]] -tblorders[[#This Row],[expected_delivery_days]]</f>
        <v>1</v>
      </c>
    </row>
    <row r="640" spans="1:15" x14ac:dyDescent="0.2">
      <c r="A640" t="s">
        <v>1215</v>
      </c>
      <c r="B640" t="s">
        <v>1216</v>
      </c>
      <c r="C640" t="s">
        <v>44</v>
      </c>
      <c r="D640">
        <v>1</v>
      </c>
      <c r="E640" s="1">
        <v>45647</v>
      </c>
      <c r="F640" s="1">
        <v>45648</v>
      </c>
      <c r="G640">
        <v>10</v>
      </c>
      <c r="H640" s="1">
        <v>45656</v>
      </c>
      <c r="I640">
        <v>8</v>
      </c>
      <c r="J640" t="s">
        <v>16</v>
      </c>
      <c r="K640" t="s">
        <v>17</v>
      </c>
      <c r="L640" t="s">
        <v>58</v>
      </c>
      <c r="M640">
        <v>50990</v>
      </c>
      <c r="N640" t="str">
        <f>TEXT(tblorders[[#This Row],[order_date]], "mmm-yyyy")</f>
        <v>Dec-2024</v>
      </c>
      <c r="O640">
        <f>tblorders[[#This Row],[actual_delivery_days]] -tblorders[[#This Row],[expected_delivery_days]]</f>
        <v>-2</v>
      </c>
    </row>
    <row r="641" spans="1:15" x14ac:dyDescent="0.2">
      <c r="A641" t="s">
        <v>1217</v>
      </c>
      <c r="B641" t="s">
        <v>281</v>
      </c>
      <c r="C641" t="s">
        <v>29</v>
      </c>
      <c r="D641">
        <v>1</v>
      </c>
      <c r="E641" s="1">
        <v>44823</v>
      </c>
      <c r="F641" s="1">
        <v>44826</v>
      </c>
      <c r="G641">
        <v>10</v>
      </c>
      <c r="H641" s="1">
        <v>44836</v>
      </c>
      <c r="I641">
        <v>10</v>
      </c>
      <c r="J641" t="s">
        <v>16</v>
      </c>
      <c r="K641" t="s">
        <v>25</v>
      </c>
      <c r="L641" t="s">
        <v>33</v>
      </c>
      <c r="M641">
        <v>11000</v>
      </c>
      <c r="N641" t="str">
        <f>TEXT(tblorders[[#This Row],[order_date]], "mmm-yyyy")</f>
        <v>Sep-2022</v>
      </c>
      <c r="O641">
        <f>tblorders[[#This Row],[actual_delivery_days]] -tblorders[[#This Row],[expected_delivery_days]]</f>
        <v>0</v>
      </c>
    </row>
    <row r="642" spans="1:15" x14ac:dyDescent="0.2">
      <c r="A642" t="s">
        <v>1218</v>
      </c>
      <c r="B642" t="s">
        <v>451</v>
      </c>
      <c r="C642" t="s">
        <v>44</v>
      </c>
      <c r="D642">
        <v>2</v>
      </c>
      <c r="E642" s="1">
        <v>45485</v>
      </c>
      <c r="F642" s="1">
        <v>45490</v>
      </c>
      <c r="G642">
        <v>5</v>
      </c>
      <c r="H642" s="1">
        <v>45494</v>
      </c>
      <c r="I642">
        <v>4</v>
      </c>
      <c r="J642" t="s">
        <v>16</v>
      </c>
      <c r="K642" t="s">
        <v>25</v>
      </c>
      <c r="L642" t="s">
        <v>33</v>
      </c>
      <c r="M642">
        <v>101980</v>
      </c>
      <c r="N642" t="str">
        <f>TEXT(tblorders[[#This Row],[order_date]], "mmm-yyyy")</f>
        <v>Jul-2024</v>
      </c>
      <c r="O642">
        <f>tblorders[[#This Row],[actual_delivery_days]] -tblorders[[#This Row],[expected_delivery_days]]</f>
        <v>-1</v>
      </c>
    </row>
    <row r="643" spans="1:15" x14ac:dyDescent="0.2">
      <c r="A643" t="s">
        <v>1219</v>
      </c>
      <c r="B643" t="s">
        <v>1220</v>
      </c>
      <c r="C643" t="s">
        <v>44</v>
      </c>
      <c r="D643">
        <v>1</v>
      </c>
      <c r="E643" s="1">
        <v>45108</v>
      </c>
      <c r="F643" s="1">
        <v>45110</v>
      </c>
      <c r="G643">
        <v>10</v>
      </c>
      <c r="H643" s="1">
        <v>45121</v>
      </c>
      <c r="I643">
        <v>11</v>
      </c>
      <c r="J643" t="s">
        <v>16</v>
      </c>
      <c r="K643" t="s">
        <v>41</v>
      </c>
      <c r="L643" t="s">
        <v>58</v>
      </c>
      <c r="M643">
        <v>50990</v>
      </c>
      <c r="N643" t="str">
        <f>TEXT(tblorders[[#This Row],[order_date]], "mmm-yyyy")</f>
        <v>Jul-2023</v>
      </c>
      <c r="O643">
        <f>tblorders[[#This Row],[actual_delivery_days]] -tblorders[[#This Row],[expected_delivery_days]]</f>
        <v>1</v>
      </c>
    </row>
    <row r="644" spans="1:15" x14ac:dyDescent="0.2">
      <c r="A644" t="s">
        <v>1221</v>
      </c>
      <c r="B644" t="s">
        <v>1222</v>
      </c>
      <c r="C644" t="s">
        <v>55</v>
      </c>
      <c r="D644">
        <v>1</v>
      </c>
      <c r="E644" s="1">
        <v>45458</v>
      </c>
      <c r="F644" s="1">
        <v>45461</v>
      </c>
      <c r="G644">
        <v>7</v>
      </c>
      <c r="H644" s="1">
        <v>45469</v>
      </c>
      <c r="I644">
        <v>8</v>
      </c>
      <c r="J644" t="s">
        <v>16</v>
      </c>
      <c r="K644" t="s">
        <v>41</v>
      </c>
      <c r="L644" t="s">
        <v>58</v>
      </c>
      <c r="M644">
        <v>99990</v>
      </c>
      <c r="N644" t="str">
        <f>TEXT(tblorders[[#This Row],[order_date]], "mmm-yyyy")</f>
        <v>Jun-2024</v>
      </c>
      <c r="O644">
        <f>tblorders[[#This Row],[actual_delivery_days]] -tblorders[[#This Row],[expected_delivery_days]]</f>
        <v>1</v>
      </c>
    </row>
    <row r="645" spans="1:15" x14ac:dyDescent="0.2">
      <c r="A645" t="s">
        <v>1223</v>
      </c>
      <c r="B645" t="s">
        <v>546</v>
      </c>
      <c r="C645" t="s">
        <v>44</v>
      </c>
      <c r="D645">
        <v>1</v>
      </c>
      <c r="E645" s="1">
        <v>45704</v>
      </c>
      <c r="F645" s="1">
        <v>45707</v>
      </c>
      <c r="G645">
        <v>10</v>
      </c>
      <c r="H645" s="1">
        <v>45716</v>
      </c>
      <c r="I645">
        <v>9</v>
      </c>
      <c r="J645" t="s">
        <v>16</v>
      </c>
      <c r="K645" t="s">
        <v>17</v>
      </c>
      <c r="L645" t="s">
        <v>33</v>
      </c>
      <c r="M645">
        <v>50990</v>
      </c>
      <c r="N645" t="str">
        <f>TEXT(tblorders[[#This Row],[order_date]], "mmm-yyyy")</f>
        <v>Feb-2025</v>
      </c>
      <c r="O645">
        <f>tblorders[[#This Row],[actual_delivery_days]] -tblorders[[#This Row],[expected_delivery_days]]</f>
        <v>-1</v>
      </c>
    </row>
    <row r="646" spans="1:15" x14ac:dyDescent="0.2">
      <c r="A646" t="s">
        <v>1224</v>
      </c>
      <c r="B646" t="s">
        <v>533</v>
      </c>
      <c r="C646" t="s">
        <v>29</v>
      </c>
      <c r="D646">
        <v>1</v>
      </c>
      <c r="E646" s="1">
        <v>45718</v>
      </c>
      <c r="F646" s="1">
        <v>45720</v>
      </c>
      <c r="G646">
        <v>7</v>
      </c>
      <c r="H646" s="1">
        <v>45727</v>
      </c>
      <c r="I646">
        <v>7</v>
      </c>
      <c r="J646" t="s">
        <v>16</v>
      </c>
      <c r="K646" t="s">
        <v>17</v>
      </c>
      <c r="L646" t="s">
        <v>33</v>
      </c>
      <c r="M646">
        <v>11000</v>
      </c>
      <c r="N646" t="str">
        <f>TEXT(tblorders[[#This Row],[order_date]], "mmm-yyyy")</f>
        <v>Mar-2025</v>
      </c>
      <c r="O646">
        <f>tblorders[[#This Row],[actual_delivery_days]] -tblorders[[#This Row],[expected_delivery_days]]</f>
        <v>0</v>
      </c>
    </row>
    <row r="647" spans="1:15" x14ac:dyDescent="0.2">
      <c r="A647" t="s">
        <v>1225</v>
      </c>
      <c r="B647" t="s">
        <v>612</v>
      </c>
      <c r="C647" t="s">
        <v>21</v>
      </c>
      <c r="D647">
        <v>1</v>
      </c>
      <c r="E647" s="1">
        <v>45376</v>
      </c>
      <c r="F647" s="1">
        <v>45381</v>
      </c>
      <c r="G647">
        <v>7</v>
      </c>
      <c r="H647" s="1">
        <v>45389</v>
      </c>
      <c r="I647">
        <v>8</v>
      </c>
      <c r="J647" t="s">
        <v>16</v>
      </c>
      <c r="K647" t="s">
        <v>25</v>
      </c>
      <c r="L647" t="s">
        <v>22</v>
      </c>
      <c r="M647">
        <v>89990</v>
      </c>
      <c r="N647" t="str">
        <f>TEXT(tblorders[[#This Row],[order_date]], "mmm-yyyy")</f>
        <v>Mar-2024</v>
      </c>
      <c r="O647">
        <f>tblorders[[#This Row],[actual_delivery_days]] -tblorders[[#This Row],[expected_delivery_days]]</f>
        <v>1</v>
      </c>
    </row>
    <row r="648" spans="1:15" x14ac:dyDescent="0.2">
      <c r="A648" t="s">
        <v>1226</v>
      </c>
      <c r="B648" t="s">
        <v>243</v>
      </c>
      <c r="C648" t="s">
        <v>21</v>
      </c>
      <c r="D648">
        <v>1</v>
      </c>
      <c r="E648" s="1">
        <v>45790</v>
      </c>
      <c r="F648" s="1">
        <v>45792</v>
      </c>
      <c r="G648">
        <v>10</v>
      </c>
      <c r="H648" s="1">
        <v>45804</v>
      </c>
      <c r="I648">
        <v>12</v>
      </c>
      <c r="J648" t="s">
        <v>16</v>
      </c>
      <c r="K648" t="s">
        <v>41</v>
      </c>
      <c r="L648" t="s">
        <v>26</v>
      </c>
      <c r="M648">
        <v>89990</v>
      </c>
      <c r="N648" t="str">
        <f>TEXT(tblorders[[#This Row],[order_date]], "mmm-yyyy")</f>
        <v>May-2025</v>
      </c>
      <c r="O648">
        <f>tblorders[[#This Row],[actual_delivery_days]] -tblorders[[#This Row],[expected_delivery_days]]</f>
        <v>2</v>
      </c>
    </row>
    <row r="649" spans="1:15" x14ac:dyDescent="0.2">
      <c r="A649" t="s">
        <v>1227</v>
      </c>
      <c r="B649" t="s">
        <v>397</v>
      </c>
      <c r="C649" t="s">
        <v>21</v>
      </c>
      <c r="D649">
        <v>1</v>
      </c>
      <c r="E649" s="1">
        <v>45600</v>
      </c>
      <c r="F649" s="1">
        <v>45602</v>
      </c>
      <c r="G649">
        <v>7</v>
      </c>
      <c r="H649" s="1">
        <v>45610</v>
      </c>
      <c r="I649">
        <v>8</v>
      </c>
      <c r="J649" t="s">
        <v>16</v>
      </c>
      <c r="K649" t="s">
        <v>41</v>
      </c>
      <c r="L649" t="s">
        <v>26</v>
      </c>
      <c r="M649">
        <v>89990</v>
      </c>
      <c r="N649" t="str">
        <f>TEXT(tblorders[[#This Row],[order_date]], "mmm-yyyy")</f>
        <v>Nov-2024</v>
      </c>
      <c r="O649">
        <f>tblorders[[#This Row],[actual_delivery_days]] -tblorders[[#This Row],[expected_delivery_days]]</f>
        <v>1</v>
      </c>
    </row>
    <row r="650" spans="1:15" x14ac:dyDescent="0.2">
      <c r="A650" t="s">
        <v>1228</v>
      </c>
      <c r="B650" t="s">
        <v>1229</v>
      </c>
      <c r="C650" t="s">
        <v>32</v>
      </c>
      <c r="D650">
        <v>1</v>
      </c>
      <c r="E650" s="1">
        <v>45744</v>
      </c>
      <c r="F650" s="1">
        <v>45747</v>
      </c>
      <c r="G650">
        <v>5</v>
      </c>
      <c r="H650" s="1">
        <v>45752</v>
      </c>
      <c r="I650">
        <v>5</v>
      </c>
      <c r="J650" t="s">
        <v>16</v>
      </c>
      <c r="K650" t="s">
        <v>25</v>
      </c>
      <c r="L650" t="s">
        <v>58</v>
      </c>
      <c r="M650">
        <v>45000</v>
      </c>
      <c r="N650" t="str">
        <f>TEXT(tblorders[[#This Row],[order_date]], "mmm-yyyy")</f>
        <v>Mar-2025</v>
      </c>
      <c r="O650">
        <f>tblorders[[#This Row],[actual_delivery_days]] -tblorders[[#This Row],[expected_delivery_days]]</f>
        <v>0</v>
      </c>
    </row>
    <row r="651" spans="1:15" x14ac:dyDescent="0.2">
      <c r="A651" t="s">
        <v>1230</v>
      </c>
      <c r="B651" t="s">
        <v>1231</v>
      </c>
      <c r="C651" t="s">
        <v>32</v>
      </c>
      <c r="D651">
        <v>1</v>
      </c>
      <c r="E651" s="1">
        <v>45138</v>
      </c>
      <c r="F651" s="1">
        <v>45140</v>
      </c>
      <c r="G651">
        <v>5</v>
      </c>
      <c r="H651" s="1">
        <v>45148</v>
      </c>
      <c r="I651">
        <v>8</v>
      </c>
      <c r="J651" t="s">
        <v>16</v>
      </c>
      <c r="K651" t="s">
        <v>17</v>
      </c>
      <c r="L651" t="s">
        <v>18</v>
      </c>
      <c r="M651">
        <v>45000</v>
      </c>
      <c r="N651" t="str">
        <f>TEXT(tblorders[[#This Row],[order_date]], "mmm-yyyy")</f>
        <v>Jul-2023</v>
      </c>
      <c r="O651">
        <f>tblorders[[#This Row],[actual_delivery_days]] -tblorders[[#This Row],[expected_delivery_days]]</f>
        <v>3</v>
      </c>
    </row>
    <row r="652" spans="1:15" x14ac:dyDescent="0.2">
      <c r="A652" t="s">
        <v>1232</v>
      </c>
      <c r="B652" t="s">
        <v>815</v>
      </c>
      <c r="C652" t="s">
        <v>15</v>
      </c>
      <c r="D652">
        <v>1</v>
      </c>
      <c r="E652" s="1">
        <v>44872</v>
      </c>
      <c r="F652" s="1">
        <v>44873</v>
      </c>
      <c r="G652">
        <v>10</v>
      </c>
      <c r="H652" s="1">
        <v>44885</v>
      </c>
      <c r="I652">
        <v>12</v>
      </c>
      <c r="J652" t="s">
        <v>40</v>
      </c>
      <c r="K652" t="s">
        <v>17</v>
      </c>
      <c r="L652" t="s">
        <v>58</v>
      </c>
      <c r="M652">
        <v>55990</v>
      </c>
      <c r="N652" t="str">
        <f>TEXT(tblorders[[#This Row],[order_date]], "mmm-yyyy")</f>
        <v>Nov-2022</v>
      </c>
      <c r="O652">
        <f>tblorders[[#This Row],[actual_delivery_days]] -tblorders[[#This Row],[expected_delivery_days]]</f>
        <v>2</v>
      </c>
    </row>
    <row r="653" spans="1:15" x14ac:dyDescent="0.2">
      <c r="A653" t="s">
        <v>1233</v>
      </c>
      <c r="B653" t="s">
        <v>1234</v>
      </c>
      <c r="C653" t="s">
        <v>21</v>
      </c>
      <c r="D653">
        <v>2</v>
      </c>
      <c r="E653" s="1">
        <v>45001</v>
      </c>
      <c r="F653" s="1">
        <v>45006</v>
      </c>
      <c r="G653">
        <v>5</v>
      </c>
      <c r="H653" s="1">
        <v>45011</v>
      </c>
      <c r="I653">
        <v>5</v>
      </c>
      <c r="J653" t="s">
        <v>16</v>
      </c>
      <c r="K653" t="s">
        <v>17</v>
      </c>
      <c r="L653" t="s">
        <v>58</v>
      </c>
      <c r="M653">
        <v>179980</v>
      </c>
      <c r="N653" t="str">
        <f>TEXT(tblorders[[#This Row],[order_date]], "mmm-yyyy")</f>
        <v>Mar-2023</v>
      </c>
      <c r="O653">
        <f>tblorders[[#This Row],[actual_delivery_days]] -tblorders[[#This Row],[expected_delivery_days]]</f>
        <v>0</v>
      </c>
    </row>
    <row r="654" spans="1:15" x14ac:dyDescent="0.2">
      <c r="A654" t="s">
        <v>1235</v>
      </c>
      <c r="B654" t="s">
        <v>1236</v>
      </c>
      <c r="C654" t="s">
        <v>44</v>
      </c>
      <c r="D654">
        <v>2</v>
      </c>
      <c r="E654" s="1">
        <v>45279</v>
      </c>
      <c r="F654" s="1">
        <v>45281</v>
      </c>
      <c r="G654">
        <v>5</v>
      </c>
      <c r="H654" s="1">
        <v>45286</v>
      </c>
      <c r="I654">
        <v>5</v>
      </c>
      <c r="J654" t="s">
        <v>16</v>
      </c>
      <c r="K654" t="s">
        <v>17</v>
      </c>
      <c r="L654" t="s">
        <v>58</v>
      </c>
      <c r="M654">
        <v>101980</v>
      </c>
      <c r="N654" t="str">
        <f>TEXT(tblorders[[#This Row],[order_date]], "mmm-yyyy")</f>
        <v>Dec-2023</v>
      </c>
      <c r="O654">
        <f>tblorders[[#This Row],[actual_delivery_days]] -tblorders[[#This Row],[expected_delivery_days]]</f>
        <v>0</v>
      </c>
    </row>
    <row r="655" spans="1:15" x14ac:dyDescent="0.2">
      <c r="A655" t="s">
        <v>1237</v>
      </c>
      <c r="B655" t="s">
        <v>942</v>
      </c>
      <c r="C655" t="s">
        <v>29</v>
      </c>
      <c r="D655">
        <v>1</v>
      </c>
      <c r="E655" s="1">
        <v>45490</v>
      </c>
      <c r="F655" s="1">
        <v>45492</v>
      </c>
      <c r="G655">
        <v>10</v>
      </c>
      <c r="H655" s="1">
        <v>45502</v>
      </c>
      <c r="I655">
        <v>10</v>
      </c>
      <c r="J655" t="s">
        <v>16</v>
      </c>
      <c r="K655" t="s">
        <v>17</v>
      </c>
      <c r="L655" t="s">
        <v>33</v>
      </c>
      <c r="M655">
        <v>11000</v>
      </c>
      <c r="N655" t="str">
        <f>TEXT(tblorders[[#This Row],[order_date]], "mmm-yyyy")</f>
        <v>Jul-2024</v>
      </c>
      <c r="O655">
        <f>tblorders[[#This Row],[actual_delivery_days]] -tblorders[[#This Row],[expected_delivery_days]]</f>
        <v>0</v>
      </c>
    </row>
    <row r="656" spans="1:15" x14ac:dyDescent="0.2">
      <c r="A656" t="s">
        <v>1238</v>
      </c>
      <c r="B656" t="s">
        <v>1239</v>
      </c>
      <c r="C656" t="s">
        <v>15</v>
      </c>
      <c r="D656">
        <v>1</v>
      </c>
      <c r="E656" s="1">
        <v>45548</v>
      </c>
      <c r="F656" s="1">
        <v>45550</v>
      </c>
      <c r="G656">
        <v>10</v>
      </c>
      <c r="H656" s="1">
        <v>45562</v>
      </c>
      <c r="I656">
        <v>12</v>
      </c>
      <c r="J656" t="s">
        <v>16</v>
      </c>
      <c r="K656" t="s">
        <v>25</v>
      </c>
      <c r="L656" t="s">
        <v>58</v>
      </c>
      <c r="M656">
        <v>55990</v>
      </c>
      <c r="N656" t="str">
        <f>TEXT(tblorders[[#This Row],[order_date]], "mmm-yyyy")</f>
        <v>Sep-2024</v>
      </c>
      <c r="O656">
        <f>tblorders[[#This Row],[actual_delivery_days]] -tblorders[[#This Row],[expected_delivery_days]]</f>
        <v>2</v>
      </c>
    </row>
    <row r="657" spans="1:15" x14ac:dyDescent="0.2">
      <c r="A657" t="s">
        <v>1240</v>
      </c>
      <c r="B657" t="s">
        <v>1241</v>
      </c>
      <c r="C657" t="s">
        <v>15</v>
      </c>
      <c r="D657">
        <v>2</v>
      </c>
      <c r="E657" s="1">
        <v>44758</v>
      </c>
      <c r="F657" s="1">
        <v>44760</v>
      </c>
      <c r="G657">
        <v>10</v>
      </c>
      <c r="H657" s="1">
        <v>44770</v>
      </c>
      <c r="I657">
        <v>10</v>
      </c>
      <c r="J657" t="s">
        <v>16</v>
      </c>
      <c r="K657" t="s">
        <v>17</v>
      </c>
      <c r="L657" t="s">
        <v>22</v>
      </c>
      <c r="M657">
        <v>111980</v>
      </c>
      <c r="N657" t="str">
        <f>TEXT(tblorders[[#This Row],[order_date]], "mmm-yyyy")</f>
        <v>Jul-2022</v>
      </c>
      <c r="O657">
        <f>tblorders[[#This Row],[actual_delivery_days]] -tblorders[[#This Row],[expected_delivery_days]]</f>
        <v>0</v>
      </c>
    </row>
    <row r="658" spans="1:15" x14ac:dyDescent="0.2">
      <c r="A658" t="s">
        <v>1242</v>
      </c>
      <c r="B658" t="s">
        <v>253</v>
      </c>
      <c r="C658" t="s">
        <v>15</v>
      </c>
      <c r="D658">
        <v>2</v>
      </c>
      <c r="E658" s="1">
        <v>45403</v>
      </c>
      <c r="F658" s="1">
        <v>45406</v>
      </c>
      <c r="G658">
        <v>7</v>
      </c>
      <c r="H658" s="1">
        <v>45411</v>
      </c>
      <c r="I658">
        <v>5</v>
      </c>
      <c r="J658" t="s">
        <v>16</v>
      </c>
      <c r="K658" t="s">
        <v>41</v>
      </c>
      <c r="L658" t="s">
        <v>33</v>
      </c>
      <c r="M658">
        <v>111980</v>
      </c>
      <c r="N658" t="str">
        <f>TEXT(tblorders[[#This Row],[order_date]], "mmm-yyyy")</f>
        <v>Apr-2024</v>
      </c>
      <c r="O658">
        <f>tblorders[[#This Row],[actual_delivery_days]] -tblorders[[#This Row],[expected_delivery_days]]</f>
        <v>-2</v>
      </c>
    </row>
    <row r="659" spans="1:15" x14ac:dyDescent="0.2">
      <c r="A659" t="s">
        <v>1243</v>
      </c>
      <c r="B659" t="s">
        <v>776</v>
      </c>
      <c r="C659" t="s">
        <v>29</v>
      </c>
      <c r="D659">
        <v>1</v>
      </c>
      <c r="E659" s="1">
        <v>45179</v>
      </c>
      <c r="F659" s="1">
        <v>45180</v>
      </c>
      <c r="G659">
        <v>10</v>
      </c>
      <c r="H659" s="1">
        <v>45191</v>
      </c>
      <c r="I659">
        <v>11</v>
      </c>
      <c r="J659" t="s">
        <v>16</v>
      </c>
      <c r="K659" t="s">
        <v>41</v>
      </c>
      <c r="L659" t="s">
        <v>33</v>
      </c>
      <c r="M659">
        <v>11000</v>
      </c>
      <c r="N659" t="str">
        <f>TEXT(tblorders[[#This Row],[order_date]], "mmm-yyyy")</f>
        <v>Sep-2023</v>
      </c>
      <c r="O659">
        <f>tblorders[[#This Row],[actual_delivery_days]] -tblorders[[#This Row],[expected_delivery_days]]</f>
        <v>1</v>
      </c>
    </row>
    <row r="660" spans="1:15" x14ac:dyDescent="0.2">
      <c r="A660" t="s">
        <v>1244</v>
      </c>
      <c r="B660" t="s">
        <v>428</v>
      </c>
      <c r="C660" t="s">
        <v>44</v>
      </c>
      <c r="D660">
        <v>2</v>
      </c>
      <c r="E660" s="1">
        <v>45689</v>
      </c>
      <c r="F660" s="1">
        <v>45693</v>
      </c>
      <c r="G660">
        <v>5</v>
      </c>
      <c r="H660" s="1">
        <v>45701</v>
      </c>
      <c r="I660">
        <v>8</v>
      </c>
      <c r="J660" t="s">
        <v>16</v>
      </c>
      <c r="K660" t="s">
        <v>25</v>
      </c>
      <c r="L660" t="s">
        <v>33</v>
      </c>
      <c r="M660">
        <v>101980</v>
      </c>
      <c r="N660" t="str">
        <f>TEXT(tblorders[[#This Row],[order_date]], "mmm-yyyy")</f>
        <v>Feb-2025</v>
      </c>
      <c r="O660">
        <f>tblorders[[#This Row],[actual_delivery_days]] -tblorders[[#This Row],[expected_delivery_days]]</f>
        <v>3</v>
      </c>
    </row>
    <row r="661" spans="1:15" x14ac:dyDescent="0.2">
      <c r="A661" t="s">
        <v>1245</v>
      </c>
      <c r="B661" t="s">
        <v>259</v>
      </c>
      <c r="C661" t="s">
        <v>15</v>
      </c>
      <c r="D661">
        <v>1</v>
      </c>
      <c r="E661" s="1">
        <v>45785</v>
      </c>
      <c r="F661" s="1">
        <v>45788</v>
      </c>
      <c r="G661">
        <v>10</v>
      </c>
      <c r="H661" s="1">
        <v>45799</v>
      </c>
      <c r="I661">
        <v>11</v>
      </c>
      <c r="J661" t="s">
        <v>16</v>
      </c>
      <c r="K661" t="s">
        <v>41</v>
      </c>
      <c r="L661" t="s">
        <v>26</v>
      </c>
      <c r="M661">
        <v>55990</v>
      </c>
      <c r="N661" t="str">
        <f>TEXT(tblorders[[#This Row],[order_date]], "mmm-yyyy")</f>
        <v>May-2025</v>
      </c>
      <c r="O661">
        <f>tblorders[[#This Row],[actual_delivery_days]] -tblorders[[#This Row],[expected_delivery_days]]</f>
        <v>1</v>
      </c>
    </row>
    <row r="662" spans="1:15" x14ac:dyDescent="0.2">
      <c r="A662" t="s">
        <v>1246</v>
      </c>
      <c r="B662" t="s">
        <v>629</v>
      </c>
      <c r="C662" t="s">
        <v>29</v>
      </c>
      <c r="D662">
        <v>1</v>
      </c>
      <c r="E662" s="1">
        <v>45285</v>
      </c>
      <c r="F662" s="1">
        <v>45290</v>
      </c>
      <c r="G662">
        <v>5</v>
      </c>
      <c r="H662" s="1">
        <v>45295</v>
      </c>
      <c r="I662">
        <v>5</v>
      </c>
      <c r="J662" t="s">
        <v>16</v>
      </c>
      <c r="K662" t="s">
        <v>41</v>
      </c>
      <c r="L662" t="s">
        <v>33</v>
      </c>
      <c r="M662">
        <v>11000</v>
      </c>
      <c r="N662" t="str">
        <f>TEXT(tblorders[[#This Row],[order_date]], "mmm-yyyy")</f>
        <v>Dec-2023</v>
      </c>
      <c r="O662">
        <f>tblorders[[#This Row],[actual_delivery_days]] -tblorders[[#This Row],[expected_delivery_days]]</f>
        <v>0</v>
      </c>
    </row>
    <row r="663" spans="1:15" x14ac:dyDescent="0.2">
      <c r="A663" t="s">
        <v>1247</v>
      </c>
      <c r="B663" t="s">
        <v>693</v>
      </c>
      <c r="C663" t="s">
        <v>29</v>
      </c>
      <c r="D663">
        <v>2</v>
      </c>
      <c r="E663" s="1">
        <v>44999</v>
      </c>
      <c r="F663" s="1">
        <v>45003</v>
      </c>
      <c r="G663">
        <v>5</v>
      </c>
      <c r="H663" s="1">
        <v>45011</v>
      </c>
      <c r="I663">
        <v>8</v>
      </c>
      <c r="J663" t="s">
        <v>16</v>
      </c>
      <c r="K663" t="s">
        <v>41</v>
      </c>
      <c r="L663" t="s">
        <v>22</v>
      </c>
      <c r="M663">
        <v>22000</v>
      </c>
      <c r="N663" t="str">
        <f>TEXT(tblorders[[#This Row],[order_date]], "mmm-yyyy")</f>
        <v>Mar-2023</v>
      </c>
      <c r="O663">
        <f>tblorders[[#This Row],[actual_delivery_days]] -tblorders[[#This Row],[expected_delivery_days]]</f>
        <v>3</v>
      </c>
    </row>
    <row r="664" spans="1:15" x14ac:dyDescent="0.2">
      <c r="A664" t="s">
        <v>1248</v>
      </c>
      <c r="B664" t="s">
        <v>1249</v>
      </c>
      <c r="C664" t="s">
        <v>29</v>
      </c>
      <c r="D664">
        <v>1</v>
      </c>
      <c r="E664" s="1">
        <v>45534</v>
      </c>
      <c r="F664" s="1">
        <v>45536</v>
      </c>
      <c r="G664">
        <v>10</v>
      </c>
      <c r="H664" s="1">
        <v>45545</v>
      </c>
      <c r="I664">
        <v>9</v>
      </c>
      <c r="J664" t="s">
        <v>16</v>
      </c>
      <c r="K664" t="s">
        <v>25</v>
      </c>
      <c r="L664" t="s">
        <v>22</v>
      </c>
      <c r="M664">
        <v>11000</v>
      </c>
      <c r="N664" t="str">
        <f>TEXT(tblorders[[#This Row],[order_date]], "mmm-yyyy")</f>
        <v>Aug-2024</v>
      </c>
      <c r="O664">
        <f>tblorders[[#This Row],[actual_delivery_days]] -tblorders[[#This Row],[expected_delivery_days]]</f>
        <v>-1</v>
      </c>
    </row>
    <row r="665" spans="1:15" x14ac:dyDescent="0.2">
      <c r="A665" t="s">
        <v>1250</v>
      </c>
      <c r="B665" t="s">
        <v>1251</v>
      </c>
      <c r="C665" t="s">
        <v>44</v>
      </c>
      <c r="D665">
        <v>1</v>
      </c>
      <c r="E665" s="1">
        <v>44684</v>
      </c>
      <c r="F665" s="1">
        <v>44687</v>
      </c>
      <c r="G665">
        <v>5</v>
      </c>
      <c r="H665" s="1">
        <v>44693</v>
      </c>
      <c r="I665">
        <v>6</v>
      </c>
      <c r="J665" t="s">
        <v>16</v>
      </c>
      <c r="K665" t="s">
        <v>41</v>
      </c>
      <c r="L665" t="s">
        <v>26</v>
      </c>
      <c r="M665">
        <v>50990</v>
      </c>
      <c r="N665" t="str">
        <f>TEXT(tblorders[[#This Row],[order_date]], "mmm-yyyy")</f>
        <v>May-2022</v>
      </c>
      <c r="O665">
        <f>tblorders[[#This Row],[actual_delivery_days]] -tblorders[[#This Row],[expected_delivery_days]]</f>
        <v>1</v>
      </c>
    </row>
    <row r="666" spans="1:15" x14ac:dyDescent="0.2">
      <c r="A666" t="s">
        <v>1252</v>
      </c>
      <c r="B666" t="s">
        <v>1008</v>
      </c>
      <c r="C666" t="s">
        <v>32</v>
      </c>
      <c r="D666">
        <v>1</v>
      </c>
      <c r="E666" s="1">
        <v>45722</v>
      </c>
      <c r="F666" s="1">
        <v>45726</v>
      </c>
      <c r="G666">
        <v>7</v>
      </c>
      <c r="H666" s="1">
        <v>45734</v>
      </c>
      <c r="I666">
        <v>8</v>
      </c>
      <c r="J666" t="s">
        <v>16</v>
      </c>
      <c r="K666" t="s">
        <v>17</v>
      </c>
      <c r="L666" t="s">
        <v>22</v>
      </c>
      <c r="M666">
        <v>45000</v>
      </c>
      <c r="N666" t="str">
        <f>TEXT(tblorders[[#This Row],[order_date]], "mmm-yyyy")</f>
        <v>Mar-2025</v>
      </c>
      <c r="O666">
        <f>tblorders[[#This Row],[actual_delivery_days]] -tblorders[[#This Row],[expected_delivery_days]]</f>
        <v>1</v>
      </c>
    </row>
    <row r="667" spans="1:15" x14ac:dyDescent="0.2">
      <c r="A667" t="s">
        <v>1253</v>
      </c>
      <c r="B667" t="s">
        <v>1254</v>
      </c>
      <c r="C667" t="s">
        <v>21</v>
      </c>
      <c r="D667">
        <v>2</v>
      </c>
      <c r="E667" s="1">
        <v>45277</v>
      </c>
      <c r="F667" s="1">
        <v>45278</v>
      </c>
      <c r="G667">
        <v>5</v>
      </c>
      <c r="H667" s="1">
        <v>45283</v>
      </c>
      <c r="I667">
        <v>5</v>
      </c>
      <c r="J667" t="s">
        <v>16</v>
      </c>
      <c r="K667" t="s">
        <v>25</v>
      </c>
      <c r="L667" t="s">
        <v>22</v>
      </c>
      <c r="M667">
        <v>179980</v>
      </c>
      <c r="N667" t="str">
        <f>TEXT(tblorders[[#This Row],[order_date]], "mmm-yyyy")</f>
        <v>Dec-2023</v>
      </c>
      <c r="O667">
        <f>tblorders[[#This Row],[actual_delivery_days]] -tblorders[[#This Row],[expected_delivery_days]]</f>
        <v>0</v>
      </c>
    </row>
    <row r="668" spans="1:15" x14ac:dyDescent="0.2">
      <c r="A668" t="s">
        <v>1255</v>
      </c>
      <c r="B668" t="s">
        <v>469</v>
      </c>
      <c r="C668" t="s">
        <v>29</v>
      </c>
      <c r="D668">
        <v>1</v>
      </c>
      <c r="E668" s="1">
        <v>45072</v>
      </c>
      <c r="F668" s="1">
        <v>45077</v>
      </c>
      <c r="G668">
        <v>5</v>
      </c>
      <c r="H668" s="1">
        <v>45081</v>
      </c>
      <c r="I668">
        <v>4</v>
      </c>
      <c r="J668" t="s">
        <v>16</v>
      </c>
      <c r="K668" t="s">
        <v>17</v>
      </c>
      <c r="L668" t="s">
        <v>22</v>
      </c>
      <c r="M668">
        <v>11000</v>
      </c>
      <c r="N668" t="str">
        <f>TEXT(tblorders[[#This Row],[order_date]], "mmm-yyyy")</f>
        <v>May-2023</v>
      </c>
      <c r="O668">
        <f>tblorders[[#This Row],[actual_delivery_days]] -tblorders[[#This Row],[expected_delivery_days]]</f>
        <v>-1</v>
      </c>
    </row>
    <row r="669" spans="1:15" x14ac:dyDescent="0.2">
      <c r="A669" t="s">
        <v>1256</v>
      </c>
      <c r="B669" t="s">
        <v>1257</v>
      </c>
      <c r="C669" t="s">
        <v>32</v>
      </c>
      <c r="D669">
        <v>2</v>
      </c>
      <c r="E669" s="1">
        <v>45616</v>
      </c>
      <c r="F669" s="1">
        <v>45621</v>
      </c>
      <c r="G669">
        <v>10</v>
      </c>
      <c r="H669" s="1">
        <v>45636</v>
      </c>
      <c r="I669">
        <v>15</v>
      </c>
      <c r="J669" t="s">
        <v>40</v>
      </c>
      <c r="K669" t="s">
        <v>25</v>
      </c>
      <c r="L669" t="s">
        <v>33</v>
      </c>
      <c r="M669">
        <v>90000</v>
      </c>
      <c r="N669" t="str">
        <f>TEXT(tblorders[[#This Row],[order_date]], "mmm-yyyy")</f>
        <v>Nov-2024</v>
      </c>
      <c r="O669">
        <f>tblorders[[#This Row],[actual_delivery_days]] -tblorders[[#This Row],[expected_delivery_days]]</f>
        <v>5</v>
      </c>
    </row>
    <row r="670" spans="1:15" x14ac:dyDescent="0.2">
      <c r="A670" t="s">
        <v>1258</v>
      </c>
      <c r="B670" t="s">
        <v>1259</v>
      </c>
      <c r="C670" t="s">
        <v>44</v>
      </c>
      <c r="D670">
        <v>1</v>
      </c>
      <c r="E670" s="1">
        <v>45247</v>
      </c>
      <c r="F670" s="1">
        <v>45251</v>
      </c>
      <c r="G670">
        <v>7</v>
      </c>
      <c r="H670" s="1">
        <v>45259</v>
      </c>
      <c r="I670">
        <v>8</v>
      </c>
      <c r="J670" t="s">
        <v>16</v>
      </c>
      <c r="K670" t="s">
        <v>25</v>
      </c>
      <c r="L670" t="s">
        <v>22</v>
      </c>
      <c r="M670">
        <v>50990</v>
      </c>
      <c r="N670" t="str">
        <f>TEXT(tblorders[[#This Row],[order_date]], "mmm-yyyy")</f>
        <v>Nov-2023</v>
      </c>
      <c r="O670">
        <f>tblorders[[#This Row],[actual_delivery_days]] -tblorders[[#This Row],[expected_delivery_days]]</f>
        <v>1</v>
      </c>
    </row>
    <row r="671" spans="1:15" x14ac:dyDescent="0.2">
      <c r="A671" t="s">
        <v>1260</v>
      </c>
      <c r="B671" t="s">
        <v>1261</v>
      </c>
      <c r="C671" t="s">
        <v>29</v>
      </c>
      <c r="D671">
        <v>2</v>
      </c>
      <c r="E671" s="1">
        <v>45182</v>
      </c>
      <c r="F671" s="1">
        <v>45187</v>
      </c>
      <c r="G671">
        <v>10</v>
      </c>
      <c r="H671" s="1">
        <v>45196</v>
      </c>
      <c r="I671">
        <v>9</v>
      </c>
      <c r="J671" t="s">
        <v>16</v>
      </c>
      <c r="K671" t="s">
        <v>17</v>
      </c>
      <c r="L671" t="s">
        <v>22</v>
      </c>
      <c r="M671">
        <v>22000</v>
      </c>
      <c r="N671" t="str">
        <f>TEXT(tblorders[[#This Row],[order_date]], "mmm-yyyy")</f>
        <v>Sep-2023</v>
      </c>
      <c r="O671">
        <f>tblorders[[#This Row],[actual_delivery_days]] -tblorders[[#This Row],[expected_delivery_days]]</f>
        <v>-1</v>
      </c>
    </row>
    <row r="672" spans="1:15" x14ac:dyDescent="0.2">
      <c r="A672" t="s">
        <v>1262</v>
      </c>
      <c r="B672" t="s">
        <v>180</v>
      </c>
      <c r="C672" t="s">
        <v>15</v>
      </c>
      <c r="D672">
        <v>1</v>
      </c>
      <c r="E672" s="1">
        <v>45798</v>
      </c>
      <c r="F672" s="1">
        <v>45800</v>
      </c>
      <c r="G672">
        <v>7</v>
      </c>
      <c r="H672" s="1">
        <v>45808</v>
      </c>
      <c r="I672">
        <v>8</v>
      </c>
      <c r="J672" t="s">
        <v>16</v>
      </c>
      <c r="K672" t="s">
        <v>17</v>
      </c>
      <c r="L672" t="s">
        <v>58</v>
      </c>
      <c r="M672">
        <v>55990</v>
      </c>
      <c r="N672" t="str">
        <f>TEXT(tblorders[[#This Row],[order_date]], "mmm-yyyy")</f>
        <v>May-2025</v>
      </c>
      <c r="O672">
        <f>tblorders[[#This Row],[actual_delivery_days]] -tblorders[[#This Row],[expected_delivery_days]]</f>
        <v>1</v>
      </c>
    </row>
    <row r="673" spans="1:15" x14ac:dyDescent="0.2">
      <c r="A673" t="s">
        <v>1263</v>
      </c>
      <c r="B673" t="s">
        <v>1264</v>
      </c>
      <c r="C673" t="s">
        <v>44</v>
      </c>
      <c r="D673">
        <v>1</v>
      </c>
      <c r="E673" s="1">
        <v>45558</v>
      </c>
      <c r="F673" s="1">
        <v>45560</v>
      </c>
      <c r="G673">
        <v>5</v>
      </c>
      <c r="H673" s="1">
        <v>45565</v>
      </c>
      <c r="I673">
        <v>5</v>
      </c>
      <c r="J673" t="s">
        <v>16</v>
      </c>
      <c r="K673" t="s">
        <v>17</v>
      </c>
      <c r="L673" t="s">
        <v>22</v>
      </c>
      <c r="M673">
        <v>50990</v>
      </c>
      <c r="N673" t="str">
        <f>TEXT(tblorders[[#This Row],[order_date]], "mmm-yyyy")</f>
        <v>Sep-2024</v>
      </c>
      <c r="O673">
        <f>tblorders[[#This Row],[actual_delivery_days]] -tblorders[[#This Row],[expected_delivery_days]]</f>
        <v>0</v>
      </c>
    </row>
    <row r="674" spans="1:15" x14ac:dyDescent="0.2">
      <c r="A674" t="s">
        <v>1265</v>
      </c>
      <c r="B674" t="s">
        <v>1266</v>
      </c>
      <c r="C674" t="s">
        <v>55</v>
      </c>
      <c r="D674">
        <v>2</v>
      </c>
      <c r="E674" s="1">
        <v>45291</v>
      </c>
      <c r="F674" s="1">
        <v>45293</v>
      </c>
      <c r="G674">
        <v>5</v>
      </c>
      <c r="H674" s="1">
        <v>45299</v>
      </c>
      <c r="I674">
        <v>6</v>
      </c>
      <c r="J674" t="s">
        <v>16</v>
      </c>
      <c r="K674" t="s">
        <v>17</v>
      </c>
      <c r="L674" t="s">
        <v>58</v>
      </c>
      <c r="M674">
        <v>199980</v>
      </c>
      <c r="N674" t="str">
        <f>TEXT(tblorders[[#This Row],[order_date]], "mmm-yyyy")</f>
        <v>Dec-2023</v>
      </c>
      <c r="O674">
        <f>tblorders[[#This Row],[actual_delivery_days]] -tblorders[[#This Row],[expected_delivery_days]]</f>
        <v>1</v>
      </c>
    </row>
    <row r="675" spans="1:15" x14ac:dyDescent="0.2">
      <c r="A675" t="s">
        <v>1267</v>
      </c>
      <c r="B675" t="s">
        <v>1268</v>
      </c>
      <c r="C675" t="s">
        <v>29</v>
      </c>
      <c r="D675">
        <v>1</v>
      </c>
      <c r="E675" s="1">
        <v>45798</v>
      </c>
      <c r="F675" s="1">
        <v>45803</v>
      </c>
      <c r="G675">
        <v>5</v>
      </c>
      <c r="H675" s="1">
        <v>45808</v>
      </c>
      <c r="I675">
        <v>5</v>
      </c>
      <c r="J675" t="s">
        <v>16</v>
      </c>
      <c r="K675" t="s">
        <v>17</v>
      </c>
      <c r="L675" t="s">
        <v>22</v>
      </c>
      <c r="M675">
        <v>11000</v>
      </c>
      <c r="N675" t="str">
        <f>TEXT(tblorders[[#This Row],[order_date]], "mmm-yyyy")</f>
        <v>May-2025</v>
      </c>
      <c r="O675">
        <f>tblorders[[#This Row],[actual_delivery_days]] -tblorders[[#This Row],[expected_delivery_days]]</f>
        <v>0</v>
      </c>
    </row>
    <row r="676" spans="1:15" x14ac:dyDescent="0.2">
      <c r="A676" t="s">
        <v>1269</v>
      </c>
      <c r="B676" t="s">
        <v>1270</v>
      </c>
      <c r="C676" t="s">
        <v>21</v>
      </c>
      <c r="D676">
        <v>1</v>
      </c>
      <c r="E676" s="1">
        <v>45715</v>
      </c>
      <c r="F676" s="1">
        <v>45719</v>
      </c>
      <c r="G676">
        <v>7</v>
      </c>
      <c r="H676" s="1">
        <v>45726</v>
      </c>
      <c r="I676">
        <v>7</v>
      </c>
      <c r="J676" t="s">
        <v>16</v>
      </c>
      <c r="K676" t="s">
        <v>41</v>
      </c>
      <c r="L676" t="s">
        <v>58</v>
      </c>
      <c r="M676">
        <v>89990</v>
      </c>
      <c r="N676" t="str">
        <f>TEXT(tblorders[[#This Row],[order_date]], "mmm-yyyy")</f>
        <v>Feb-2025</v>
      </c>
      <c r="O676">
        <f>tblorders[[#This Row],[actual_delivery_days]] -tblorders[[#This Row],[expected_delivery_days]]</f>
        <v>0</v>
      </c>
    </row>
    <row r="677" spans="1:15" x14ac:dyDescent="0.2">
      <c r="A677" t="s">
        <v>1271</v>
      </c>
      <c r="B677" t="s">
        <v>440</v>
      </c>
      <c r="C677" t="s">
        <v>21</v>
      </c>
      <c r="D677">
        <v>1</v>
      </c>
      <c r="E677" s="1">
        <v>44726</v>
      </c>
      <c r="F677" s="1">
        <v>44730</v>
      </c>
      <c r="G677">
        <v>7</v>
      </c>
      <c r="H677" s="1">
        <v>44739</v>
      </c>
      <c r="I677">
        <v>9</v>
      </c>
      <c r="J677" t="s">
        <v>16</v>
      </c>
      <c r="K677" t="s">
        <v>25</v>
      </c>
      <c r="L677" t="s">
        <v>58</v>
      </c>
      <c r="M677">
        <v>89990</v>
      </c>
      <c r="N677" t="str">
        <f>TEXT(tblorders[[#This Row],[order_date]], "mmm-yyyy")</f>
        <v>Jun-2022</v>
      </c>
      <c r="O677">
        <f>tblorders[[#This Row],[actual_delivery_days]] -tblorders[[#This Row],[expected_delivery_days]]</f>
        <v>2</v>
      </c>
    </row>
    <row r="678" spans="1:15" x14ac:dyDescent="0.2">
      <c r="A678" t="s">
        <v>1272</v>
      </c>
      <c r="B678" t="s">
        <v>1273</v>
      </c>
      <c r="C678" t="s">
        <v>44</v>
      </c>
      <c r="D678">
        <v>2</v>
      </c>
      <c r="E678" s="1">
        <v>44908</v>
      </c>
      <c r="F678" s="1">
        <v>44910</v>
      </c>
      <c r="G678">
        <v>5</v>
      </c>
      <c r="H678" s="1">
        <v>44915</v>
      </c>
      <c r="I678">
        <v>5</v>
      </c>
      <c r="J678" t="s">
        <v>16</v>
      </c>
      <c r="K678" t="s">
        <v>41</v>
      </c>
      <c r="L678" t="s">
        <v>18</v>
      </c>
      <c r="M678">
        <v>101980</v>
      </c>
      <c r="N678" t="str">
        <f>TEXT(tblorders[[#This Row],[order_date]], "mmm-yyyy")</f>
        <v>Dec-2022</v>
      </c>
      <c r="O678">
        <f>tblorders[[#This Row],[actual_delivery_days]] -tblorders[[#This Row],[expected_delivery_days]]</f>
        <v>0</v>
      </c>
    </row>
    <row r="679" spans="1:15" x14ac:dyDescent="0.2">
      <c r="A679" t="s">
        <v>1274</v>
      </c>
      <c r="B679" t="s">
        <v>1275</v>
      </c>
      <c r="C679" t="s">
        <v>15</v>
      </c>
      <c r="D679">
        <v>2</v>
      </c>
      <c r="E679" s="1">
        <v>44646</v>
      </c>
      <c r="F679" s="1">
        <v>44649</v>
      </c>
      <c r="G679">
        <v>10</v>
      </c>
      <c r="H679" s="1">
        <v>44659</v>
      </c>
      <c r="I679">
        <v>10</v>
      </c>
      <c r="J679" t="s">
        <v>16</v>
      </c>
      <c r="K679" t="s">
        <v>17</v>
      </c>
      <c r="L679" t="s">
        <v>18</v>
      </c>
      <c r="M679">
        <v>111980</v>
      </c>
      <c r="N679" t="str">
        <f>TEXT(tblorders[[#This Row],[order_date]], "mmm-yyyy")</f>
        <v>Mar-2022</v>
      </c>
      <c r="O679">
        <f>tblorders[[#This Row],[actual_delivery_days]] -tblorders[[#This Row],[expected_delivery_days]]</f>
        <v>0</v>
      </c>
    </row>
    <row r="680" spans="1:15" x14ac:dyDescent="0.2">
      <c r="A680" t="s">
        <v>1276</v>
      </c>
      <c r="B680" t="s">
        <v>1277</v>
      </c>
      <c r="C680" t="s">
        <v>21</v>
      </c>
      <c r="D680">
        <v>1</v>
      </c>
      <c r="E680" s="1">
        <v>45725</v>
      </c>
      <c r="F680" s="1">
        <v>45730</v>
      </c>
      <c r="G680">
        <v>10</v>
      </c>
      <c r="H680" s="1">
        <v>45738</v>
      </c>
      <c r="I680">
        <v>8</v>
      </c>
      <c r="J680" t="s">
        <v>16</v>
      </c>
      <c r="K680" t="s">
        <v>41</v>
      </c>
      <c r="L680" t="s">
        <v>33</v>
      </c>
      <c r="M680">
        <v>89990</v>
      </c>
      <c r="N680" t="str">
        <f>TEXT(tblorders[[#This Row],[order_date]], "mmm-yyyy")</f>
        <v>Mar-2025</v>
      </c>
      <c r="O680">
        <f>tblorders[[#This Row],[actual_delivery_days]] -tblorders[[#This Row],[expected_delivery_days]]</f>
        <v>-2</v>
      </c>
    </row>
    <row r="681" spans="1:15" x14ac:dyDescent="0.2">
      <c r="A681" t="s">
        <v>1278</v>
      </c>
      <c r="B681" t="s">
        <v>1279</v>
      </c>
      <c r="C681" t="s">
        <v>44</v>
      </c>
      <c r="D681">
        <v>1</v>
      </c>
      <c r="E681" s="1">
        <v>45710</v>
      </c>
      <c r="F681" s="1">
        <v>45711</v>
      </c>
      <c r="G681">
        <v>10</v>
      </c>
      <c r="H681" s="1">
        <v>45721</v>
      </c>
      <c r="I681">
        <v>10</v>
      </c>
      <c r="J681" t="s">
        <v>16</v>
      </c>
      <c r="K681" t="s">
        <v>17</v>
      </c>
      <c r="L681" t="s">
        <v>33</v>
      </c>
      <c r="M681">
        <v>50990</v>
      </c>
      <c r="N681" t="str">
        <f>TEXT(tblorders[[#This Row],[order_date]], "mmm-yyyy")</f>
        <v>Feb-2025</v>
      </c>
      <c r="O681">
        <f>tblorders[[#This Row],[actual_delivery_days]] -tblorders[[#This Row],[expected_delivery_days]]</f>
        <v>0</v>
      </c>
    </row>
    <row r="682" spans="1:15" x14ac:dyDescent="0.2">
      <c r="A682" t="s">
        <v>1280</v>
      </c>
      <c r="B682" t="s">
        <v>1281</v>
      </c>
      <c r="C682" t="s">
        <v>44</v>
      </c>
      <c r="D682">
        <v>2</v>
      </c>
      <c r="E682" s="1">
        <v>45736</v>
      </c>
      <c r="F682" s="1">
        <v>45741</v>
      </c>
      <c r="G682">
        <v>7</v>
      </c>
      <c r="H682" s="1">
        <v>45748</v>
      </c>
      <c r="I682">
        <v>7</v>
      </c>
      <c r="J682" t="s">
        <v>16</v>
      </c>
      <c r="K682" t="s">
        <v>25</v>
      </c>
      <c r="L682" t="s">
        <v>26</v>
      </c>
      <c r="M682">
        <v>101980</v>
      </c>
      <c r="N682" t="str">
        <f>TEXT(tblorders[[#This Row],[order_date]], "mmm-yyyy")</f>
        <v>Mar-2025</v>
      </c>
      <c r="O682">
        <f>tblorders[[#This Row],[actual_delivery_days]] -tblorders[[#This Row],[expected_delivery_days]]</f>
        <v>0</v>
      </c>
    </row>
    <row r="683" spans="1:15" x14ac:dyDescent="0.2">
      <c r="A683" t="s">
        <v>1282</v>
      </c>
      <c r="B683" t="s">
        <v>1283</v>
      </c>
      <c r="C683" t="s">
        <v>44</v>
      </c>
      <c r="D683">
        <v>2</v>
      </c>
      <c r="E683" s="1">
        <v>45519</v>
      </c>
      <c r="F683" s="1">
        <v>45524</v>
      </c>
      <c r="G683">
        <v>7</v>
      </c>
      <c r="H683" s="1">
        <v>45533</v>
      </c>
      <c r="I683">
        <v>9</v>
      </c>
      <c r="J683" t="s">
        <v>16</v>
      </c>
      <c r="K683" t="s">
        <v>17</v>
      </c>
      <c r="L683" t="s">
        <v>58</v>
      </c>
      <c r="M683">
        <v>101980</v>
      </c>
      <c r="N683" t="str">
        <f>TEXT(tblorders[[#This Row],[order_date]], "mmm-yyyy")</f>
        <v>Aug-2024</v>
      </c>
      <c r="O683">
        <f>tblorders[[#This Row],[actual_delivery_days]] -tblorders[[#This Row],[expected_delivery_days]]</f>
        <v>2</v>
      </c>
    </row>
    <row r="684" spans="1:15" x14ac:dyDescent="0.2">
      <c r="A684" t="s">
        <v>1284</v>
      </c>
      <c r="B684" t="s">
        <v>1285</v>
      </c>
      <c r="C684" t="s">
        <v>44</v>
      </c>
      <c r="D684">
        <v>2</v>
      </c>
      <c r="E684" s="1">
        <v>45664</v>
      </c>
      <c r="F684" s="1">
        <v>45667</v>
      </c>
      <c r="G684">
        <v>10</v>
      </c>
      <c r="H684" s="1">
        <v>45682</v>
      </c>
      <c r="I684">
        <v>15</v>
      </c>
      <c r="J684" t="s">
        <v>61</v>
      </c>
      <c r="K684" t="s">
        <v>17</v>
      </c>
      <c r="L684" t="s">
        <v>26</v>
      </c>
      <c r="M684">
        <v>101980</v>
      </c>
      <c r="N684" t="str">
        <f>TEXT(tblorders[[#This Row],[order_date]], "mmm-yyyy")</f>
        <v>Jan-2025</v>
      </c>
      <c r="O684">
        <f>tblorders[[#This Row],[actual_delivery_days]] -tblorders[[#This Row],[expected_delivery_days]]</f>
        <v>5</v>
      </c>
    </row>
    <row r="685" spans="1:15" x14ac:dyDescent="0.2">
      <c r="A685" t="s">
        <v>1286</v>
      </c>
      <c r="B685" t="s">
        <v>1287</v>
      </c>
      <c r="C685" t="s">
        <v>21</v>
      </c>
      <c r="D685">
        <v>1</v>
      </c>
      <c r="E685" s="1">
        <v>45395</v>
      </c>
      <c r="F685" s="1">
        <v>45396</v>
      </c>
      <c r="G685">
        <v>7</v>
      </c>
      <c r="H685" s="1">
        <v>45404</v>
      </c>
      <c r="I685">
        <v>8</v>
      </c>
      <c r="J685" t="s">
        <v>16</v>
      </c>
      <c r="K685" t="s">
        <v>25</v>
      </c>
      <c r="L685" t="s">
        <v>22</v>
      </c>
      <c r="M685">
        <v>89990</v>
      </c>
      <c r="N685" t="str">
        <f>TEXT(tblorders[[#This Row],[order_date]], "mmm-yyyy")</f>
        <v>Apr-2024</v>
      </c>
      <c r="O685">
        <f>tblorders[[#This Row],[actual_delivery_days]] -tblorders[[#This Row],[expected_delivery_days]]</f>
        <v>1</v>
      </c>
    </row>
    <row r="686" spans="1:15" x14ac:dyDescent="0.2">
      <c r="A686" t="s">
        <v>1288</v>
      </c>
      <c r="B686" t="s">
        <v>1289</v>
      </c>
      <c r="C686" t="s">
        <v>44</v>
      </c>
      <c r="D686">
        <v>1</v>
      </c>
      <c r="E686" s="1">
        <v>44852</v>
      </c>
      <c r="F686" s="1">
        <v>44857</v>
      </c>
      <c r="G686">
        <v>7</v>
      </c>
      <c r="H686" s="1">
        <v>44864</v>
      </c>
      <c r="I686">
        <v>7</v>
      </c>
      <c r="J686" t="s">
        <v>16</v>
      </c>
      <c r="K686" t="s">
        <v>17</v>
      </c>
      <c r="L686" t="s">
        <v>58</v>
      </c>
      <c r="M686">
        <v>50990</v>
      </c>
      <c r="N686" t="str">
        <f>TEXT(tblorders[[#This Row],[order_date]], "mmm-yyyy")</f>
        <v>Oct-2022</v>
      </c>
      <c r="O686">
        <f>tblorders[[#This Row],[actual_delivery_days]] -tblorders[[#This Row],[expected_delivery_days]]</f>
        <v>0</v>
      </c>
    </row>
    <row r="687" spans="1:15" x14ac:dyDescent="0.2">
      <c r="A687" t="s">
        <v>1290</v>
      </c>
      <c r="B687" t="s">
        <v>1270</v>
      </c>
      <c r="C687" t="s">
        <v>55</v>
      </c>
      <c r="D687">
        <v>1</v>
      </c>
      <c r="E687" s="1">
        <v>45259</v>
      </c>
      <c r="F687" s="1">
        <v>45261</v>
      </c>
      <c r="G687">
        <v>10</v>
      </c>
      <c r="H687" s="1">
        <v>45271</v>
      </c>
      <c r="I687">
        <v>10</v>
      </c>
      <c r="J687" t="s">
        <v>40</v>
      </c>
      <c r="K687" t="s">
        <v>25</v>
      </c>
      <c r="L687" t="s">
        <v>18</v>
      </c>
      <c r="M687">
        <v>99990</v>
      </c>
      <c r="N687" t="str">
        <f>TEXT(tblorders[[#This Row],[order_date]], "mmm-yyyy")</f>
        <v>Nov-2023</v>
      </c>
      <c r="O687">
        <f>tblorders[[#This Row],[actual_delivery_days]] -tblorders[[#This Row],[expected_delivery_days]]</f>
        <v>0</v>
      </c>
    </row>
    <row r="688" spans="1:15" x14ac:dyDescent="0.2">
      <c r="A688" t="s">
        <v>1291</v>
      </c>
      <c r="B688" t="s">
        <v>1292</v>
      </c>
      <c r="C688" t="s">
        <v>44</v>
      </c>
      <c r="D688">
        <v>2</v>
      </c>
      <c r="E688" s="1">
        <v>45710</v>
      </c>
      <c r="F688" s="1">
        <v>45715</v>
      </c>
      <c r="G688">
        <v>5</v>
      </c>
      <c r="H688" s="1">
        <v>45720</v>
      </c>
      <c r="I688">
        <v>5</v>
      </c>
      <c r="J688" t="s">
        <v>16</v>
      </c>
      <c r="K688" t="s">
        <v>25</v>
      </c>
      <c r="L688" t="s">
        <v>33</v>
      </c>
      <c r="M688">
        <v>101980</v>
      </c>
      <c r="N688" t="str">
        <f>TEXT(tblorders[[#This Row],[order_date]], "mmm-yyyy")</f>
        <v>Feb-2025</v>
      </c>
      <c r="O688">
        <f>tblorders[[#This Row],[actual_delivery_days]] -tblorders[[#This Row],[expected_delivery_days]]</f>
        <v>0</v>
      </c>
    </row>
    <row r="689" spans="1:15" x14ac:dyDescent="0.2">
      <c r="A689" t="s">
        <v>1293</v>
      </c>
      <c r="B689" t="s">
        <v>1294</v>
      </c>
      <c r="C689" t="s">
        <v>15</v>
      </c>
      <c r="D689">
        <v>1</v>
      </c>
      <c r="E689" s="1">
        <v>45184</v>
      </c>
      <c r="F689" s="1">
        <v>45188</v>
      </c>
      <c r="G689">
        <v>7</v>
      </c>
      <c r="H689" s="1">
        <v>45198</v>
      </c>
      <c r="I689">
        <v>10</v>
      </c>
      <c r="J689" t="s">
        <v>16</v>
      </c>
      <c r="K689" t="s">
        <v>41</v>
      </c>
      <c r="L689" t="s">
        <v>58</v>
      </c>
      <c r="M689">
        <v>55990</v>
      </c>
      <c r="N689" t="str">
        <f>TEXT(tblorders[[#This Row],[order_date]], "mmm-yyyy")</f>
        <v>Sep-2023</v>
      </c>
      <c r="O689">
        <f>tblorders[[#This Row],[actual_delivery_days]] -tblorders[[#This Row],[expected_delivery_days]]</f>
        <v>3</v>
      </c>
    </row>
    <row r="690" spans="1:15" x14ac:dyDescent="0.2">
      <c r="A690" t="s">
        <v>1295</v>
      </c>
      <c r="B690" t="s">
        <v>1296</v>
      </c>
      <c r="C690" t="s">
        <v>55</v>
      </c>
      <c r="D690">
        <v>1</v>
      </c>
      <c r="E690" s="1">
        <v>45226</v>
      </c>
      <c r="F690" s="1">
        <v>45228</v>
      </c>
      <c r="G690">
        <v>7</v>
      </c>
      <c r="H690" s="1">
        <v>45236</v>
      </c>
      <c r="I690">
        <v>8</v>
      </c>
      <c r="J690" t="s">
        <v>40</v>
      </c>
      <c r="K690" t="s">
        <v>41</v>
      </c>
      <c r="L690" t="s">
        <v>58</v>
      </c>
      <c r="M690">
        <v>99990</v>
      </c>
      <c r="N690" t="str">
        <f>TEXT(tblorders[[#This Row],[order_date]], "mmm-yyyy")</f>
        <v>Oct-2023</v>
      </c>
      <c r="O690">
        <f>tblorders[[#This Row],[actual_delivery_days]] -tblorders[[#This Row],[expected_delivery_days]]</f>
        <v>1</v>
      </c>
    </row>
    <row r="691" spans="1:15" x14ac:dyDescent="0.2">
      <c r="A691" t="s">
        <v>1297</v>
      </c>
      <c r="B691" t="s">
        <v>327</v>
      </c>
      <c r="C691" t="s">
        <v>32</v>
      </c>
      <c r="D691">
        <v>1</v>
      </c>
      <c r="E691" s="1">
        <v>45368</v>
      </c>
      <c r="F691" s="1">
        <v>45369</v>
      </c>
      <c r="G691">
        <v>10</v>
      </c>
      <c r="H691" s="1">
        <v>45381</v>
      </c>
      <c r="I691">
        <v>12</v>
      </c>
      <c r="J691" t="s">
        <v>16</v>
      </c>
      <c r="K691" t="s">
        <v>17</v>
      </c>
      <c r="L691" t="s">
        <v>22</v>
      </c>
      <c r="M691">
        <v>45000</v>
      </c>
      <c r="N691" t="str">
        <f>TEXT(tblorders[[#This Row],[order_date]], "mmm-yyyy")</f>
        <v>Mar-2024</v>
      </c>
      <c r="O691">
        <f>tblorders[[#This Row],[actual_delivery_days]] -tblorders[[#This Row],[expected_delivery_days]]</f>
        <v>2</v>
      </c>
    </row>
    <row r="692" spans="1:15" x14ac:dyDescent="0.2">
      <c r="A692" t="s">
        <v>1298</v>
      </c>
      <c r="B692" t="s">
        <v>721</v>
      </c>
      <c r="C692" t="s">
        <v>32</v>
      </c>
      <c r="D692">
        <v>1</v>
      </c>
      <c r="E692" s="1">
        <v>45779</v>
      </c>
      <c r="F692" s="1">
        <v>45780</v>
      </c>
      <c r="G692">
        <v>10</v>
      </c>
      <c r="H692" s="1">
        <v>45790</v>
      </c>
      <c r="I692">
        <v>10</v>
      </c>
      <c r="J692" t="s">
        <v>40</v>
      </c>
      <c r="K692" t="s">
        <v>25</v>
      </c>
      <c r="L692" t="s">
        <v>22</v>
      </c>
      <c r="M692">
        <v>45000</v>
      </c>
      <c r="N692" t="str">
        <f>TEXT(tblorders[[#This Row],[order_date]], "mmm-yyyy")</f>
        <v>May-2025</v>
      </c>
      <c r="O692">
        <f>tblorders[[#This Row],[actual_delivery_days]] -tblorders[[#This Row],[expected_delivery_days]]</f>
        <v>0</v>
      </c>
    </row>
    <row r="693" spans="1:15" x14ac:dyDescent="0.2">
      <c r="A693" t="s">
        <v>1299</v>
      </c>
      <c r="B693" t="s">
        <v>1300</v>
      </c>
      <c r="C693" t="s">
        <v>32</v>
      </c>
      <c r="D693">
        <v>1</v>
      </c>
      <c r="E693" s="1">
        <v>45755</v>
      </c>
      <c r="F693" s="1">
        <v>45759</v>
      </c>
      <c r="G693">
        <v>7</v>
      </c>
      <c r="H693" s="1">
        <v>45766</v>
      </c>
      <c r="I693">
        <v>7</v>
      </c>
      <c r="J693" t="s">
        <v>16</v>
      </c>
      <c r="K693" t="s">
        <v>17</v>
      </c>
      <c r="L693" t="s">
        <v>22</v>
      </c>
      <c r="M693">
        <v>45000</v>
      </c>
      <c r="N693" t="str">
        <f>TEXT(tblorders[[#This Row],[order_date]], "mmm-yyyy")</f>
        <v>Apr-2025</v>
      </c>
      <c r="O693">
        <f>tblorders[[#This Row],[actual_delivery_days]] -tblorders[[#This Row],[expected_delivery_days]]</f>
        <v>0</v>
      </c>
    </row>
    <row r="694" spans="1:15" x14ac:dyDescent="0.2">
      <c r="A694" t="s">
        <v>1301</v>
      </c>
      <c r="B694" t="s">
        <v>1302</v>
      </c>
      <c r="C694" t="s">
        <v>29</v>
      </c>
      <c r="D694">
        <v>1</v>
      </c>
      <c r="E694" s="1">
        <v>45700</v>
      </c>
      <c r="F694" s="1">
        <v>45701</v>
      </c>
      <c r="G694">
        <v>10</v>
      </c>
      <c r="H694" s="1">
        <v>45714</v>
      </c>
      <c r="I694">
        <v>13</v>
      </c>
      <c r="J694" t="s">
        <v>16</v>
      </c>
      <c r="K694" t="s">
        <v>17</v>
      </c>
      <c r="L694" t="s">
        <v>58</v>
      </c>
      <c r="M694">
        <v>11000</v>
      </c>
      <c r="N694" t="str">
        <f>TEXT(tblorders[[#This Row],[order_date]], "mmm-yyyy")</f>
        <v>Feb-2025</v>
      </c>
      <c r="O694">
        <f>tblorders[[#This Row],[actual_delivery_days]] -tblorders[[#This Row],[expected_delivery_days]]</f>
        <v>3</v>
      </c>
    </row>
    <row r="695" spans="1:15" x14ac:dyDescent="0.2">
      <c r="A695" t="s">
        <v>1303</v>
      </c>
      <c r="B695" t="s">
        <v>1304</v>
      </c>
      <c r="C695" t="s">
        <v>55</v>
      </c>
      <c r="D695">
        <v>1</v>
      </c>
      <c r="E695" s="1">
        <v>45670</v>
      </c>
      <c r="F695" s="1">
        <v>45673</v>
      </c>
      <c r="G695">
        <v>7</v>
      </c>
      <c r="H695" s="1">
        <v>45685</v>
      </c>
      <c r="I695">
        <v>12</v>
      </c>
      <c r="J695" t="s">
        <v>61</v>
      </c>
      <c r="K695" t="s">
        <v>41</v>
      </c>
      <c r="L695" t="s">
        <v>22</v>
      </c>
      <c r="M695">
        <v>99990</v>
      </c>
      <c r="N695" t="str">
        <f>TEXT(tblorders[[#This Row],[order_date]], "mmm-yyyy")</f>
        <v>Jan-2025</v>
      </c>
      <c r="O695">
        <f>tblorders[[#This Row],[actual_delivery_days]] -tblorders[[#This Row],[expected_delivery_days]]</f>
        <v>5</v>
      </c>
    </row>
    <row r="696" spans="1:15" x14ac:dyDescent="0.2">
      <c r="A696" t="s">
        <v>1305</v>
      </c>
      <c r="B696" t="s">
        <v>1306</v>
      </c>
      <c r="C696" t="s">
        <v>21</v>
      </c>
      <c r="D696">
        <v>2</v>
      </c>
      <c r="E696" s="1">
        <v>45803</v>
      </c>
      <c r="F696" s="1">
        <v>45808</v>
      </c>
      <c r="G696">
        <v>5</v>
      </c>
      <c r="H696" s="1">
        <v>45811</v>
      </c>
      <c r="I696">
        <v>3</v>
      </c>
      <c r="J696" t="s">
        <v>16</v>
      </c>
      <c r="K696" t="s">
        <v>17</v>
      </c>
      <c r="L696" t="s">
        <v>18</v>
      </c>
      <c r="M696">
        <v>179980</v>
      </c>
      <c r="N696" t="str">
        <f>TEXT(tblorders[[#This Row],[order_date]], "mmm-yyyy")</f>
        <v>May-2025</v>
      </c>
      <c r="O696">
        <f>tblorders[[#This Row],[actual_delivery_days]] -tblorders[[#This Row],[expected_delivery_days]]</f>
        <v>-2</v>
      </c>
    </row>
    <row r="697" spans="1:15" x14ac:dyDescent="0.2">
      <c r="A697" t="s">
        <v>1307</v>
      </c>
      <c r="B697" t="s">
        <v>453</v>
      </c>
      <c r="C697" t="s">
        <v>44</v>
      </c>
      <c r="D697">
        <v>1</v>
      </c>
      <c r="E697" s="1">
        <v>45518</v>
      </c>
      <c r="F697" s="1">
        <v>45523</v>
      </c>
      <c r="G697">
        <v>5</v>
      </c>
      <c r="H697" s="1">
        <v>45528</v>
      </c>
      <c r="I697">
        <v>5</v>
      </c>
      <c r="J697" t="s">
        <v>16</v>
      </c>
      <c r="K697" t="s">
        <v>17</v>
      </c>
      <c r="L697" t="s">
        <v>33</v>
      </c>
      <c r="M697">
        <v>50990</v>
      </c>
      <c r="N697" t="str">
        <f>TEXT(tblorders[[#This Row],[order_date]], "mmm-yyyy")</f>
        <v>Aug-2024</v>
      </c>
      <c r="O697">
        <f>tblorders[[#This Row],[actual_delivery_days]] -tblorders[[#This Row],[expected_delivery_days]]</f>
        <v>0</v>
      </c>
    </row>
    <row r="698" spans="1:15" x14ac:dyDescent="0.2">
      <c r="A698" t="s">
        <v>1308</v>
      </c>
      <c r="B698" t="s">
        <v>989</v>
      </c>
      <c r="C698" t="s">
        <v>32</v>
      </c>
      <c r="D698">
        <v>1</v>
      </c>
      <c r="E698" s="1">
        <v>45632</v>
      </c>
      <c r="F698" s="1">
        <v>45636</v>
      </c>
      <c r="G698">
        <v>10</v>
      </c>
      <c r="H698" s="1">
        <v>45651</v>
      </c>
      <c r="I698">
        <v>15</v>
      </c>
      <c r="J698" t="s">
        <v>61</v>
      </c>
      <c r="K698" t="s">
        <v>41</v>
      </c>
      <c r="L698" t="s">
        <v>22</v>
      </c>
      <c r="M698">
        <v>45000</v>
      </c>
      <c r="N698" t="str">
        <f>TEXT(tblorders[[#This Row],[order_date]], "mmm-yyyy")</f>
        <v>Dec-2024</v>
      </c>
      <c r="O698">
        <f>tblorders[[#This Row],[actual_delivery_days]] -tblorders[[#This Row],[expected_delivery_days]]</f>
        <v>5</v>
      </c>
    </row>
    <row r="699" spans="1:15" x14ac:dyDescent="0.2">
      <c r="A699" t="s">
        <v>1309</v>
      </c>
      <c r="B699" t="s">
        <v>1310</v>
      </c>
      <c r="C699" t="s">
        <v>44</v>
      </c>
      <c r="D699">
        <v>2</v>
      </c>
      <c r="E699" s="1">
        <v>45802</v>
      </c>
      <c r="F699" s="1">
        <v>45806</v>
      </c>
      <c r="G699">
        <v>5</v>
      </c>
      <c r="H699" s="1">
        <v>45814</v>
      </c>
      <c r="I699">
        <v>8</v>
      </c>
      <c r="J699" t="s">
        <v>16</v>
      </c>
      <c r="K699" t="s">
        <v>25</v>
      </c>
      <c r="L699" t="s">
        <v>33</v>
      </c>
      <c r="M699">
        <v>101980</v>
      </c>
      <c r="N699" t="str">
        <f>TEXT(tblorders[[#This Row],[order_date]], "mmm-yyyy")</f>
        <v>May-2025</v>
      </c>
      <c r="O699">
        <f>tblorders[[#This Row],[actual_delivery_days]] -tblorders[[#This Row],[expected_delivery_days]]</f>
        <v>3</v>
      </c>
    </row>
    <row r="700" spans="1:15" x14ac:dyDescent="0.2">
      <c r="A700" t="s">
        <v>1311</v>
      </c>
      <c r="B700" t="s">
        <v>1312</v>
      </c>
      <c r="C700" t="s">
        <v>29</v>
      </c>
      <c r="D700">
        <v>2</v>
      </c>
      <c r="E700" s="1">
        <v>45806</v>
      </c>
      <c r="F700" s="1">
        <v>45808</v>
      </c>
      <c r="G700">
        <v>5</v>
      </c>
      <c r="H700" s="1">
        <v>45814</v>
      </c>
      <c r="I700">
        <v>6</v>
      </c>
      <c r="J700" t="s">
        <v>16</v>
      </c>
      <c r="K700" t="s">
        <v>41</v>
      </c>
      <c r="L700" t="s">
        <v>26</v>
      </c>
      <c r="M700">
        <v>22000</v>
      </c>
      <c r="N700" t="str">
        <f>TEXT(tblorders[[#This Row],[order_date]], "mmm-yyyy")</f>
        <v>May-2025</v>
      </c>
      <c r="O700">
        <f>tblorders[[#This Row],[actual_delivery_days]] -tblorders[[#This Row],[expected_delivery_days]]</f>
        <v>1</v>
      </c>
    </row>
    <row r="701" spans="1:15" x14ac:dyDescent="0.2">
      <c r="A701" t="s">
        <v>1313</v>
      </c>
      <c r="B701" t="s">
        <v>1314</v>
      </c>
      <c r="C701" t="s">
        <v>21</v>
      </c>
      <c r="D701">
        <v>1</v>
      </c>
      <c r="E701" s="1">
        <v>45452</v>
      </c>
      <c r="F701" s="1">
        <v>45455</v>
      </c>
      <c r="G701">
        <v>5</v>
      </c>
      <c r="H701" s="1">
        <v>45460</v>
      </c>
      <c r="I701">
        <v>5</v>
      </c>
      <c r="J701" t="s">
        <v>16</v>
      </c>
      <c r="K701" t="s">
        <v>25</v>
      </c>
      <c r="L701" t="s">
        <v>33</v>
      </c>
      <c r="M701">
        <v>89990</v>
      </c>
      <c r="N701" t="str">
        <f>TEXT(tblorders[[#This Row],[order_date]], "mmm-yyyy")</f>
        <v>Jun-2024</v>
      </c>
      <c r="O701">
        <f>tblorders[[#This Row],[actual_delivery_days]] -tblorders[[#This Row],[expected_delivery_days]]</f>
        <v>0</v>
      </c>
    </row>
    <row r="702" spans="1:15" x14ac:dyDescent="0.2">
      <c r="A702" t="s">
        <v>1315</v>
      </c>
      <c r="B702" t="s">
        <v>1316</v>
      </c>
      <c r="C702" t="s">
        <v>15</v>
      </c>
      <c r="D702">
        <v>1</v>
      </c>
      <c r="E702" s="1">
        <v>45311</v>
      </c>
      <c r="F702" s="1">
        <v>45315</v>
      </c>
      <c r="G702">
        <v>5</v>
      </c>
      <c r="H702" s="1">
        <v>45320</v>
      </c>
      <c r="I702">
        <v>5</v>
      </c>
      <c r="J702" t="s">
        <v>16</v>
      </c>
      <c r="K702" t="s">
        <v>25</v>
      </c>
      <c r="L702" t="s">
        <v>33</v>
      </c>
      <c r="M702">
        <v>55990</v>
      </c>
      <c r="N702" t="str">
        <f>TEXT(tblorders[[#This Row],[order_date]], "mmm-yyyy")</f>
        <v>Jan-2024</v>
      </c>
      <c r="O702">
        <f>tblorders[[#This Row],[actual_delivery_days]] -tblorders[[#This Row],[expected_delivery_days]]</f>
        <v>0</v>
      </c>
    </row>
    <row r="703" spans="1:15" x14ac:dyDescent="0.2">
      <c r="A703" t="s">
        <v>1317</v>
      </c>
      <c r="B703" t="s">
        <v>1040</v>
      </c>
      <c r="C703" t="s">
        <v>55</v>
      </c>
      <c r="D703">
        <v>1</v>
      </c>
      <c r="E703" s="1">
        <v>44704</v>
      </c>
      <c r="F703" s="1">
        <v>44708</v>
      </c>
      <c r="G703">
        <v>5</v>
      </c>
      <c r="H703" s="1">
        <v>44714</v>
      </c>
      <c r="I703">
        <v>6</v>
      </c>
      <c r="J703" t="s">
        <v>16</v>
      </c>
      <c r="K703" t="s">
        <v>25</v>
      </c>
      <c r="L703" t="s">
        <v>33</v>
      </c>
      <c r="M703">
        <v>99990</v>
      </c>
      <c r="N703" t="str">
        <f>TEXT(tblorders[[#This Row],[order_date]], "mmm-yyyy")</f>
        <v>May-2022</v>
      </c>
      <c r="O703">
        <f>tblorders[[#This Row],[actual_delivery_days]] -tblorders[[#This Row],[expected_delivery_days]]</f>
        <v>1</v>
      </c>
    </row>
    <row r="704" spans="1:15" x14ac:dyDescent="0.2">
      <c r="A704" t="s">
        <v>1318</v>
      </c>
      <c r="B704" t="s">
        <v>1319</v>
      </c>
      <c r="C704" t="s">
        <v>55</v>
      </c>
      <c r="D704">
        <v>1</v>
      </c>
      <c r="E704" s="1">
        <v>45073</v>
      </c>
      <c r="F704" s="1">
        <v>45075</v>
      </c>
      <c r="G704">
        <v>10</v>
      </c>
      <c r="H704" s="1">
        <v>45087</v>
      </c>
      <c r="I704">
        <v>12</v>
      </c>
      <c r="J704" t="s">
        <v>16</v>
      </c>
      <c r="K704" t="s">
        <v>25</v>
      </c>
      <c r="L704" t="s">
        <v>18</v>
      </c>
      <c r="M704">
        <v>99990</v>
      </c>
      <c r="N704" t="str">
        <f>TEXT(tblorders[[#This Row],[order_date]], "mmm-yyyy")</f>
        <v>May-2023</v>
      </c>
      <c r="O704">
        <f>tblorders[[#This Row],[actual_delivery_days]] -tblorders[[#This Row],[expected_delivery_days]]</f>
        <v>2</v>
      </c>
    </row>
    <row r="705" spans="1:15" x14ac:dyDescent="0.2">
      <c r="A705" t="s">
        <v>1320</v>
      </c>
      <c r="B705" t="s">
        <v>1321</v>
      </c>
      <c r="C705" t="s">
        <v>29</v>
      </c>
      <c r="D705">
        <v>1</v>
      </c>
      <c r="E705" s="1">
        <v>45674</v>
      </c>
      <c r="F705" s="1">
        <v>45678</v>
      </c>
      <c r="G705">
        <v>10</v>
      </c>
      <c r="H705" s="1">
        <v>45689</v>
      </c>
      <c r="I705">
        <v>11</v>
      </c>
      <c r="J705" t="s">
        <v>16</v>
      </c>
      <c r="K705" t="s">
        <v>41</v>
      </c>
      <c r="L705" t="s">
        <v>26</v>
      </c>
      <c r="M705">
        <v>11000</v>
      </c>
      <c r="N705" t="str">
        <f>TEXT(tblorders[[#This Row],[order_date]], "mmm-yyyy")</f>
        <v>Jan-2025</v>
      </c>
      <c r="O705">
        <f>tblorders[[#This Row],[actual_delivery_days]] -tblorders[[#This Row],[expected_delivery_days]]</f>
        <v>1</v>
      </c>
    </row>
    <row r="706" spans="1:15" x14ac:dyDescent="0.2">
      <c r="A706" t="s">
        <v>1322</v>
      </c>
      <c r="B706" t="s">
        <v>1323</v>
      </c>
      <c r="C706" t="s">
        <v>44</v>
      </c>
      <c r="D706">
        <v>1</v>
      </c>
      <c r="E706" s="1">
        <v>45641</v>
      </c>
      <c r="F706" s="1">
        <v>45645</v>
      </c>
      <c r="G706">
        <v>10</v>
      </c>
      <c r="H706" s="1">
        <v>45658</v>
      </c>
      <c r="I706">
        <v>13</v>
      </c>
      <c r="J706" t="s">
        <v>16</v>
      </c>
      <c r="K706" t="s">
        <v>25</v>
      </c>
      <c r="L706" t="s">
        <v>26</v>
      </c>
      <c r="M706">
        <v>50990</v>
      </c>
      <c r="N706" t="str">
        <f>TEXT(tblorders[[#This Row],[order_date]], "mmm-yyyy")</f>
        <v>Dec-2024</v>
      </c>
      <c r="O706">
        <f>tblorders[[#This Row],[actual_delivery_days]] -tblorders[[#This Row],[expected_delivery_days]]</f>
        <v>3</v>
      </c>
    </row>
    <row r="707" spans="1:15" x14ac:dyDescent="0.2">
      <c r="A707" t="s">
        <v>1324</v>
      </c>
      <c r="B707" t="s">
        <v>1325</v>
      </c>
      <c r="C707" t="s">
        <v>44</v>
      </c>
      <c r="D707">
        <v>1</v>
      </c>
      <c r="E707" s="1">
        <v>45115</v>
      </c>
      <c r="F707" s="1">
        <v>45119</v>
      </c>
      <c r="G707">
        <v>10</v>
      </c>
      <c r="H707" s="1">
        <v>45129</v>
      </c>
      <c r="I707">
        <v>10</v>
      </c>
      <c r="J707" t="s">
        <v>16</v>
      </c>
      <c r="K707" t="s">
        <v>41</v>
      </c>
      <c r="L707" t="s">
        <v>58</v>
      </c>
      <c r="M707">
        <v>50990</v>
      </c>
      <c r="N707" t="str">
        <f>TEXT(tblorders[[#This Row],[order_date]], "mmm-yyyy")</f>
        <v>Jul-2023</v>
      </c>
      <c r="O707">
        <f>tblorders[[#This Row],[actual_delivery_days]] -tblorders[[#This Row],[expected_delivery_days]]</f>
        <v>0</v>
      </c>
    </row>
    <row r="708" spans="1:15" x14ac:dyDescent="0.2">
      <c r="A708" t="s">
        <v>1326</v>
      </c>
      <c r="B708" t="s">
        <v>1327</v>
      </c>
      <c r="C708" t="s">
        <v>44</v>
      </c>
      <c r="D708">
        <v>2</v>
      </c>
      <c r="E708" s="1">
        <v>44786</v>
      </c>
      <c r="F708" s="1">
        <v>44791</v>
      </c>
      <c r="G708">
        <v>7</v>
      </c>
      <c r="H708" s="1">
        <v>44796</v>
      </c>
      <c r="I708">
        <v>5</v>
      </c>
      <c r="J708" t="s">
        <v>16</v>
      </c>
      <c r="K708" t="s">
        <v>41</v>
      </c>
      <c r="L708" t="s">
        <v>22</v>
      </c>
      <c r="M708">
        <v>101980</v>
      </c>
      <c r="N708" t="str">
        <f>TEXT(tblorders[[#This Row],[order_date]], "mmm-yyyy")</f>
        <v>Aug-2022</v>
      </c>
      <c r="O708">
        <f>tblorders[[#This Row],[actual_delivery_days]] -tblorders[[#This Row],[expected_delivery_days]]</f>
        <v>-2</v>
      </c>
    </row>
    <row r="709" spans="1:15" x14ac:dyDescent="0.2">
      <c r="A709" t="s">
        <v>1328</v>
      </c>
      <c r="B709" t="s">
        <v>1103</v>
      </c>
      <c r="C709" t="s">
        <v>21</v>
      </c>
      <c r="D709">
        <v>1</v>
      </c>
      <c r="E709" s="1">
        <v>45779</v>
      </c>
      <c r="F709" s="1">
        <v>45784</v>
      </c>
      <c r="G709">
        <v>10</v>
      </c>
      <c r="H709" s="1">
        <v>45794</v>
      </c>
      <c r="I709">
        <v>10</v>
      </c>
      <c r="J709" t="s">
        <v>40</v>
      </c>
      <c r="K709" t="s">
        <v>41</v>
      </c>
      <c r="L709" t="s">
        <v>22</v>
      </c>
      <c r="M709">
        <v>89990</v>
      </c>
      <c r="N709" t="str">
        <f>TEXT(tblorders[[#This Row],[order_date]], "mmm-yyyy")</f>
        <v>May-2025</v>
      </c>
      <c r="O709">
        <f>tblorders[[#This Row],[actual_delivery_days]] -tblorders[[#This Row],[expected_delivery_days]]</f>
        <v>0</v>
      </c>
    </row>
    <row r="710" spans="1:15" x14ac:dyDescent="0.2">
      <c r="A710" t="s">
        <v>1329</v>
      </c>
      <c r="B710" t="s">
        <v>1330</v>
      </c>
      <c r="C710" t="s">
        <v>29</v>
      </c>
      <c r="D710">
        <v>1</v>
      </c>
      <c r="E710" s="1">
        <v>44896</v>
      </c>
      <c r="F710" s="1">
        <v>44899</v>
      </c>
      <c r="G710">
        <v>7</v>
      </c>
      <c r="H710" s="1">
        <v>44906</v>
      </c>
      <c r="I710">
        <v>7</v>
      </c>
      <c r="J710" t="s">
        <v>16</v>
      </c>
      <c r="K710" t="s">
        <v>25</v>
      </c>
      <c r="L710" t="s">
        <v>33</v>
      </c>
      <c r="M710">
        <v>11000</v>
      </c>
      <c r="N710" t="str">
        <f>TEXT(tblorders[[#This Row],[order_date]], "mmm-yyyy")</f>
        <v>Dec-2022</v>
      </c>
      <c r="O710">
        <f>tblorders[[#This Row],[actual_delivery_days]] -tblorders[[#This Row],[expected_delivery_days]]</f>
        <v>0</v>
      </c>
    </row>
    <row r="711" spans="1:15" x14ac:dyDescent="0.2">
      <c r="A711" t="s">
        <v>1331</v>
      </c>
      <c r="B711" t="s">
        <v>1332</v>
      </c>
      <c r="C711" t="s">
        <v>32</v>
      </c>
      <c r="D711">
        <v>1</v>
      </c>
      <c r="E711" s="1">
        <v>44947</v>
      </c>
      <c r="F711" s="1">
        <v>44951</v>
      </c>
      <c r="G711">
        <v>7</v>
      </c>
      <c r="H711" s="1">
        <v>44963</v>
      </c>
      <c r="I711">
        <v>12</v>
      </c>
      <c r="J711" t="s">
        <v>61</v>
      </c>
      <c r="K711" t="s">
        <v>41</v>
      </c>
      <c r="L711" t="s">
        <v>26</v>
      </c>
      <c r="M711">
        <v>45000</v>
      </c>
      <c r="N711" t="str">
        <f>TEXT(tblorders[[#This Row],[order_date]], "mmm-yyyy")</f>
        <v>Jan-2023</v>
      </c>
      <c r="O711">
        <f>tblorders[[#This Row],[actual_delivery_days]] -tblorders[[#This Row],[expected_delivery_days]]</f>
        <v>5</v>
      </c>
    </row>
    <row r="712" spans="1:15" x14ac:dyDescent="0.2">
      <c r="A712" t="s">
        <v>1333</v>
      </c>
      <c r="B712" t="s">
        <v>1334</v>
      </c>
      <c r="C712" t="s">
        <v>21</v>
      </c>
      <c r="D712">
        <v>1</v>
      </c>
      <c r="E712" s="1">
        <v>45697</v>
      </c>
      <c r="F712" s="1">
        <v>45701</v>
      </c>
      <c r="G712">
        <v>7</v>
      </c>
      <c r="H712" s="1">
        <v>45709</v>
      </c>
      <c r="I712">
        <v>8</v>
      </c>
      <c r="J712" t="s">
        <v>16</v>
      </c>
      <c r="K712" t="s">
        <v>41</v>
      </c>
      <c r="L712" t="s">
        <v>26</v>
      </c>
      <c r="M712">
        <v>89990</v>
      </c>
      <c r="N712" t="str">
        <f>TEXT(tblorders[[#This Row],[order_date]], "mmm-yyyy")</f>
        <v>Feb-2025</v>
      </c>
      <c r="O712">
        <f>tblorders[[#This Row],[actual_delivery_days]] -tblorders[[#This Row],[expected_delivery_days]]</f>
        <v>1</v>
      </c>
    </row>
    <row r="713" spans="1:15" x14ac:dyDescent="0.2">
      <c r="A713" t="s">
        <v>1335</v>
      </c>
      <c r="B713" t="s">
        <v>1336</v>
      </c>
      <c r="C713" t="s">
        <v>55</v>
      </c>
      <c r="D713">
        <v>2</v>
      </c>
      <c r="E713" s="1">
        <v>45675</v>
      </c>
      <c r="F713" s="1">
        <v>45677</v>
      </c>
      <c r="G713">
        <v>10</v>
      </c>
      <c r="H713" s="1">
        <v>45688</v>
      </c>
      <c r="I713">
        <v>11</v>
      </c>
      <c r="J713" t="s">
        <v>16</v>
      </c>
      <c r="K713" t="s">
        <v>17</v>
      </c>
      <c r="L713" t="s">
        <v>18</v>
      </c>
      <c r="M713">
        <v>199980</v>
      </c>
      <c r="N713" t="str">
        <f>TEXT(tblorders[[#This Row],[order_date]], "mmm-yyyy")</f>
        <v>Jan-2025</v>
      </c>
      <c r="O713">
        <f>tblorders[[#This Row],[actual_delivery_days]] -tblorders[[#This Row],[expected_delivery_days]]</f>
        <v>1</v>
      </c>
    </row>
    <row r="714" spans="1:15" x14ac:dyDescent="0.2">
      <c r="A714" t="s">
        <v>1337</v>
      </c>
      <c r="B714" t="s">
        <v>1338</v>
      </c>
      <c r="C714" t="s">
        <v>15</v>
      </c>
      <c r="D714">
        <v>1</v>
      </c>
      <c r="E714" s="1">
        <v>45528</v>
      </c>
      <c r="F714" s="1">
        <v>45530</v>
      </c>
      <c r="G714">
        <v>7</v>
      </c>
      <c r="H714" s="1">
        <v>45538</v>
      </c>
      <c r="I714">
        <v>8</v>
      </c>
      <c r="J714" t="s">
        <v>16</v>
      </c>
      <c r="K714" t="s">
        <v>41</v>
      </c>
      <c r="L714" t="s">
        <v>22</v>
      </c>
      <c r="M714">
        <v>55990</v>
      </c>
      <c r="N714" t="str">
        <f>TEXT(tblorders[[#This Row],[order_date]], "mmm-yyyy")</f>
        <v>Aug-2024</v>
      </c>
      <c r="O714">
        <f>tblorders[[#This Row],[actual_delivery_days]] -tblorders[[#This Row],[expected_delivery_days]]</f>
        <v>1</v>
      </c>
    </row>
    <row r="715" spans="1:15" x14ac:dyDescent="0.2">
      <c r="A715" t="s">
        <v>1339</v>
      </c>
      <c r="B715" t="s">
        <v>1340</v>
      </c>
      <c r="C715" t="s">
        <v>32</v>
      </c>
      <c r="D715">
        <v>1</v>
      </c>
      <c r="E715" s="1">
        <v>45307</v>
      </c>
      <c r="F715" s="1">
        <v>45309</v>
      </c>
      <c r="G715">
        <v>5</v>
      </c>
      <c r="H715" s="1">
        <v>45314</v>
      </c>
      <c r="I715">
        <v>5</v>
      </c>
      <c r="J715" t="s">
        <v>16</v>
      </c>
      <c r="K715" t="s">
        <v>17</v>
      </c>
      <c r="L715" t="s">
        <v>58</v>
      </c>
      <c r="M715">
        <v>45000</v>
      </c>
      <c r="N715" t="str">
        <f>TEXT(tblorders[[#This Row],[order_date]], "mmm-yyyy")</f>
        <v>Jan-2024</v>
      </c>
      <c r="O715">
        <f>tblorders[[#This Row],[actual_delivery_days]] -tblorders[[#This Row],[expected_delivery_days]]</f>
        <v>0</v>
      </c>
    </row>
    <row r="716" spans="1:15" x14ac:dyDescent="0.2">
      <c r="A716" t="s">
        <v>1341</v>
      </c>
      <c r="B716" t="s">
        <v>1342</v>
      </c>
      <c r="C716" t="s">
        <v>21</v>
      </c>
      <c r="D716">
        <v>1</v>
      </c>
      <c r="E716" s="1">
        <v>45025</v>
      </c>
      <c r="F716" s="1">
        <v>45029</v>
      </c>
      <c r="G716">
        <v>10</v>
      </c>
      <c r="H716" s="1">
        <v>45039</v>
      </c>
      <c r="I716">
        <v>10</v>
      </c>
      <c r="J716" t="s">
        <v>16</v>
      </c>
      <c r="K716" t="s">
        <v>41</v>
      </c>
      <c r="L716" t="s">
        <v>18</v>
      </c>
      <c r="M716">
        <v>89990</v>
      </c>
      <c r="N716" t="str">
        <f>TEXT(tblorders[[#This Row],[order_date]], "mmm-yyyy")</f>
        <v>Apr-2023</v>
      </c>
      <c r="O716">
        <f>tblorders[[#This Row],[actual_delivery_days]] -tblorders[[#This Row],[expected_delivery_days]]</f>
        <v>0</v>
      </c>
    </row>
    <row r="717" spans="1:15" x14ac:dyDescent="0.2">
      <c r="A717" t="s">
        <v>1343</v>
      </c>
      <c r="B717" t="s">
        <v>393</v>
      </c>
      <c r="C717" t="s">
        <v>32</v>
      </c>
      <c r="D717">
        <v>1</v>
      </c>
      <c r="E717" s="1">
        <v>45348</v>
      </c>
      <c r="F717" s="1">
        <v>45350</v>
      </c>
      <c r="G717">
        <v>7</v>
      </c>
      <c r="H717" s="1">
        <v>45356</v>
      </c>
      <c r="I717">
        <v>6</v>
      </c>
      <c r="J717" t="s">
        <v>16</v>
      </c>
      <c r="K717" t="s">
        <v>41</v>
      </c>
      <c r="L717" t="s">
        <v>18</v>
      </c>
      <c r="M717">
        <v>45000</v>
      </c>
      <c r="N717" t="str">
        <f>TEXT(tblorders[[#This Row],[order_date]], "mmm-yyyy")</f>
        <v>Feb-2024</v>
      </c>
      <c r="O717">
        <f>tblorders[[#This Row],[actual_delivery_days]] -tblorders[[#This Row],[expected_delivery_days]]</f>
        <v>-1</v>
      </c>
    </row>
    <row r="718" spans="1:15" x14ac:dyDescent="0.2">
      <c r="A718" t="s">
        <v>1344</v>
      </c>
      <c r="B718" t="s">
        <v>1345</v>
      </c>
      <c r="C718" t="s">
        <v>44</v>
      </c>
      <c r="D718">
        <v>1</v>
      </c>
      <c r="E718" s="1">
        <v>45762</v>
      </c>
      <c r="F718" s="1">
        <v>45765</v>
      </c>
      <c r="G718">
        <v>10</v>
      </c>
      <c r="H718" s="1">
        <v>45775</v>
      </c>
      <c r="I718">
        <v>10</v>
      </c>
      <c r="J718" t="s">
        <v>16</v>
      </c>
      <c r="K718" t="s">
        <v>41</v>
      </c>
      <c r="L718" t="s">
        <v>33</v>
      </c>
      <c r="M718">
        <v>50990</v>
      </c>
      <c r="N718" t="str">
        <f>TEXT(tblorders[[#This Row],[order_date]], "mmm-yyyy")</f>
        <v>Apr-2025</v>
      </c>
      <c r="O718">
        <f>tblorders[[#This Row],[actual_delivery_days]] -tblorders[[#This Row],[expected_delivery_days]]</f>
        <v>0</v>
      </c>
    </row>
    <row r="719" spans="1:15" x14ac:dyDescent="0.2">
      <c r="A719" t="s">
        <v>1346</v>
      </c>
      <c r="B719" t="s">
        <v>651</v>
      </c>
      <c r="C719" t="s">
        <v>55</v>
      </c>
      <c r="D719">
        <v>1</v>
      </c>
      <c r="E719" s="1">
        <v>45728</v>
      </c>
      <c r="F719" s="1">
        <v>45732</v>
      </c>
      <c r="G719">
        <v>10</v>
      </c>
      <c r="H719" s="1">
        <v>45741</v>
      </c>
      <c r="I719">
        <v>9</v>
      </c>
      <c r="J719" t="s">
        <v>16</v>
      </c>
      <c r="K719" t="s">
        <v>17</v>
      </c>
      <c r="L719" t="s">
        <v>22</v>
      </c>
      <c r="M719">
        <v>99990</v>
      </c>
      <c r="N719" t="str">
        <f>TEXT(tblorders[[#This Row],[order_date]], "mmm-yyyy")</f>
        <v>Mar-2025</v>
      </c>
      <c r="O719">
        <f>tblorders[[#This Row],[actual_delivery_days]] -tblorders[[#This Row],[expected_delivery_days]]</f>
        <v>-1</v>
      </c>
    </row>
    <row r="720" spans="1:15" x14ac:dyDescent="0.2">
      <c r="A720" t="s">
        <v>1347</v>
      </c>
      <c r="B720" t="s">
        <v>370</v>
      </c>
      <c r="C720" t="s">
        <v>32</v>
      </c>
      <c r="D720">
        <v>1</v>
      </c>
      <c r="E720" s="1">
        <v>45061</v>
      </c>
      <c r="F720" s="1">
        <v>45064</v>
      </c>
      <c r="G720">
        <v>10</v>
      </c>
      <c r="H720" s="1">
        <v>45074</v>
      </c>
      <c r="I720">
        <v>10</v>
      </c>
      <c r="J720" t="s">
        <v>16</v>
      </c>
      <c r="K720" t="s">
        <v>25</v>
      </c>
      <c r="L720" t="s">
        <v>26</v>
      </c>
      <c r="M720">
        <v>45000</v>
      </c>
      <c r="N720" t="str">
        <f>TEXT(tblorders[[#This Row],[order_date]], "mmm-yyyy")</f>
        <v>May-2023</v>
      </c>
      <c r="O720">
        <f>tblorders[[#This Row],[actual_delivery_days]] -tblorders[[#This Row],[expected_delivery_days]]</f>
        <v>0</v>
      </c>
    </row>
    <row r="721" spans="1:15" x14ac:dyDescent="0.2">
      <c r="A721" t="s">
        <v>1348</v>
      </c>
      <c r="B721" t="s">
        <v>1349</v>
      </c>
      <c r="C721" t="s">
        <v>32</v>
      </c>
      <c r="D721">
        <v>2</v>
      </c>
      <c r="E721" s="1">
        <v>45284</v>
      </c>
      <c r="F721" s="1">
        <v>45289</v>
      </c>
      <c r="G721">
        <v>10</v>
      </c>
      <c r="H721" s="1">
        <v>45299</v>
      </c>
      <c r="I721">
        <v>10</v>
      </c>
      <c r="J721" t="s">
        <v>16</v>
      </c>
      <c r="K721" t="s">
        <v>17</v>
      </c>
      <c r="L721" t="s">
        <v>22</v>
      </c>
      <c r="M721">
        <v>90000</v>
      </c>
      <c r="N721" t="str">
        <f>TEXT(tblorders[[#This Row],[order_date]], "mmm-yyyy")</f>
        <v>Dec-2023</v>
      </c>
      <c r="O721">
        <f>tblorders[[#This Row],[actual_delivery_days]] -tblorders[[#This Row],[expected_delivery_days]]</f>
        <v>0</v>
      </c>
    </row>
    <row r="722" spans="1:15" x14ac:dyDescent="0.2">
      <c r="A722" t="s">
        <v>1350</v>
      </c>
      <c r="B722" t="s">
        <v>810</v>
      </c>
      <c r="C722" t="s">
        <v>55</v>
      </c>
      <c r="D722">
        <v>1</v>
      </c>
      <c r="E722" s="1">
        <v>45597</v>
      </c>
      <c r="F722" s="1">
        <v>45601</v>
      </c>
      <c r="G722">
        <v>10</v>
      </c>
      <c r="H722" s="1">
        <v>45612</v>
      </c>
      <c r="I722">
        <v>11</v>
      </c>
      <c r="J722" t="s">
        <v>16</v>
      </c>
      <c r="K722" t="s">
        <v>25</v>
      </c>
      <c r="L722" t="s">
        <v>18</v>
      </c>
      <c r="M722">
        <v>99990</v>
      </c>
      <c r="N722" t="str">
        <f>TEXT(tblorders[[#This Row],[order_date]], "mmm-yyyy")</f>
        <v>Nov-2024</v>
      </c>
      <c r="O722">
        <f>tblorders[[#This Row],[actual_delivery_days]] -tblorders[[#This Row],[expected_delivery_days]]</f>
        <v>1</v>
      </c>
    </row>
    <row r="723" spans="1:15" x14ac:dyDescent="0.2">
      <c r="A723" t="s">
        <v>1351</v>
      </c>
      <c r="B723" t="s">
        <v>1352</v>
      </c>
      <c r="C723" t="s">
        <v>55</v>
      </c>
      <c r="D723">
        <v>1</v>
      </c>
      <c r="E723" s="1">
        <v>45583</v>
      </c>
      <c r="F723" s="1">
        <v>45586</v>
      </c>
      <c r="G723">
        <v>7</v>
      </c>
      <c r="H723" s="1">
        <v>45593</v>
      </c>
      <c r="I723">
        <v>7</v>
      </c>
      <c r="J723" t="s">
        <v>16</v>
      </c>
      <c r="K723" t="s">
        <v>17</v>
      </c>
      <c r="L723" t="s">
        <v>33</v>
      </c>
      <c r="M723">
        <v>99990</v>
      </c>
      <c r="N723" t="str">
        <f>TEXT(tblorders[[#This Row],[order_date]], "mmm-yyyy")</f>
        <v>Oct-2024</v>
      </c>
      <c r="O723">
        <f>tblorders[[#This Row],[actual_delivery_days]] -tblorders[[#This Row],[expected_delivery_days]]</f>
        <v>0</v>
      </c>
    </row>
    <row r="724" spans="1:15" x14ac:dyDescent="0.2">
      <c r="A724" t="s">
        <v>1353</v>
      </c>
      <c r="B724" t="s">
        <v>1354</v>
      </c>
      <c r="C724" t="s">
        <v>15</v>
      </c>
      <c r="D724">
        <v>2</v>
      </c>
      <c r="E724" s="1">
        <v>44664</v>
      </c>
      <c r="F724" s="1">
        <v>44667</v>
      </c>
      <c r="G724">
        <v>7</v>
      </c>
      <c r="H724" s="1">
        <v>44677</v>
      </c>
      <c r="I724">
        <v>10</v>
      </c>
      <c r="J724" t="s">
        <v>16</v>
      </c>
      <c r="K724" t="s">
        <v>41</v>
      </c>
      <c r="L724" t="s">
        <v>58</v>
      </c>
      <c r="M724">
        <v>111980</v>
      </c>
      <c r="N724" t="str">
        <f>TEXT(tblorders[[#This Row],[order_date]], "mmm-yyyy")</f>
        <v>Apr-2022</v>
      </c>
      <c r="O724">
        <f>tblorders[[#This Row],[actual_delivery_days]] -tblorders[[#This Row],[expected_delivery_days]]</f>
        <v>3</v>
      </c>
    </row>
    <row r="725" spans="1:15" x14ac:dyDescent="0.2">
      <c r="A725" t="s">
        <v>1355</v>
      </c>
      <c r="B725" t="s">
        <v>69</v>
      </c>
      <c r="C725" t="s">
        <v>29</v>
      </c>
      <c r="D725">
        <v>2</v>
      </c>
      <c r="E725" s="1">
        <v>44895</v>
      </c>
      <c r="F725" s="1">
        <v>44897</v>
      </c>
      <c r="G725">
        <v>5</v>
      </c>
      <c r="H725" s="1">
        <v>44902</v>
      </c>
      <c r="I725">
        <v>5</v>
      </c>
      <c r="J725" t="s">
        <v>16</v>
      </c>
      <c r="K725" t="s">
        <v>17</v>
      </c>
      <c r="L725" t="s">
        <v>22</v>
      </c>
      <c r="M725">
        <v>22000</v>
      </c>
      <c r="N725" t="str">
        <f>TEXT(tblorders[[#This Row],[order_date]], "mmm-yyyy")</f>
        <v>Nov-2022</v>
      </c>
      <c r="O725">
        <f>tblorders[[#This Row],[actual_delivery_days]] -tblorders[[#This Row],[expected_delivery_days]]</f>
        <v>0</v>
      </c>
    </row>
    <row r="726" spans="1:15" x14ac:dyDescent="0.2">
      <c r="A726" t="s">
        <v>1356</v>
      </c>
      <c r="B726" t="s">
        <v>1357</v>
      </c>
      <c r="C726" t="s">
        <v>44</v>
      </c>
      <c r="D726">
        <v>1</v>
      </c>
      <c r="E726" s="1">
        <v>44952</v>
      </c>
      <c r="F726" s="1">
        <v>44953</v>
      </c>
      <c r="G726">
        <v>7</v>
      </c>
      <c r="H726" s="1">
        <v>44960</v>
      </c>
      <c r="I726">
        <v>7</v>
      </c>
      <c r="J726" t="s">
        <v>16</v>
      </c>
      <c r="K726" t="s">
        <v>41</v>
      </c>
      <c r="L726" t="s">
        <v>18</v>
      </c>
      <c r="M726">
        <v>50990</v>
      </c>
      <c r="N726" t="str">
        <f>TEXT(tblorders[[#This Row],[order_date]], "mmm-yyyy")</f>
        <v>Jan-2023</v>
      </c>
      <c r="O726">
        <f>tblorders[[#This Row],[actual_delivery_days]] -tblorders[[#This Row],[expected_delivery_days]]</f>
        <v>0</v>
      </c>
    </row>
    <row r="727" spans="1:15" x14ac:dyDescent="0.2">
      <c r="A727" t="s">
        <v>1358</v>
      </c>
      <c r="B727" t="s">
        <v>380</v>
      </c>
      <c r="C727" t="s">
        <v>32</v>
      </c>
      <c r="D727">
        <v>1</v>
      </c>
      <c r="E727" s="1">
        <v>45708</v>
      </c>
      <c r="F727" s="1">
        <v>45709</v>
      </c>
      <c r="G727">
        <v>10</v>
      </c>
      <c r="H727" s="1">
        <v>45721</v>
      </c>
      <c r="I727">
        <v>12</v>
      </c>
      <c r="J727" t="s">
        <v>16</v>
      </c>
      <c r="K727" t="s">
        <v>25</v>
      </c>
      <c r="L727" t="s">
        <v>18</v>
      </c>
      <c r="M727">
        <v>45000</v>
      </c>
      <c r="N727" t="str">
        <f>TEXT(tblorders[[#This Row],[order_date]], "mmm-yyyy")</f>
        <v>Feb-2025</v>
      </c>
      <c r="O727">
        <f>tblorders[[#This Row],[actual_delivery_days]] -tblorders[[#This Row],[expected_delivery_days]]</f>
        <v>2</v>
      </c>
    </row>
    <row r="728" spans="1:15" x14ac:dyDescent="0.2">
      <c r="A728" t="s">
        <v>1359</v>
      </c>
      <c r="B728" t="s">
        <v>979</v>
      </c>
      <c r="C728" t="s">
        <v>15</v>
      </c>
      <c r="D728">
        <v>1</v>
      </c>
      <c r="E728" s="1">
        <v>45646</v>
      </c>
      <c r="F728" s="1">
        <v>45651</v>
      </c>
      <c r="G728">
        <v>10</v>
      </c>
      <c r="H728" s="1">
        <v>45661</v>
      </c>
      <c r="I728">
        <v>10</v>
      </c>
      <c r="J728" t="s">
        <v>16</v>
      </c>
      <c r="K728" t="s">
        <v>41</v>
      </c>
      <c r="L728" t="s">
        <v>26</v>
      </c>
      <c r="M728">
        <v>55990</v>
      </c>
      <c r="N728" t="str">
        <f>TEXT(tblorders[[#This Row],[order_date]], "mmm-yyyy")</f>
        <v>Dec-2024</v>
      </c>
      <c r="O728">
        <f>tblorders[[#This Row],[actual_delivery_days]] -tblorders[[#This Row],[expected_delivery_days]]</f>
        <v>0</v>
      </c>
    </row>
    <row r="729" spans="1:15" x14ac:dyDescent="0.2">
      <c r="A729" t="s">
        <v>1360</v>
      </c>
      <c r="B729" t="s">
        <v>715</v>
      </c>
      <c r="C729" t="s">
        <v>15</v>
      </c>
      <c r="D729">
        <v>1</v>
      </c>
      <c r="E729" s="1">
        <v>45798</v>
      </c>
      <c r="F729" s="1">
        <v>45800</v>
      </c>
      <c r="G729">
        <v>7</v>
      </c>
      <c r="H729" s="1">
        <v>45808</v>
      </c>
      <c r="I729">
        <v>8</v>
      </c>
      <c r="J729" t="s">
        <v>16</v>
      </c>
      <c r="K729" t="s">
        <v>17</v>
      </c>
      <c r="L729" t="s">
        <v>22</v>
      </c>
      <c r="M729">
        <v>55990</v>
      </c>
      <c r="N729" t="str">
        <f>TEXT(tblorders[[#This Row],[order_date]], "mmm-yyyy")</f>
        <v>May-2025</v>
      </c>
      <c r="O729">
        <f>tblorders[[#This Row],[actual_delivery_days]] -tblorders[[#This Row],[expected_delivery_days]]</f>
        <v>1</v>
      </c>
    </row>
    <row r="730" spans="1:15" x14ac:dyDescent="0.2">
      <c r="A730" t="s">
        <v>1361</v>
      </c>
      <c r="B730" t="s">
        <v>1362</v>
      </c>
      <c r="C730" t="s">
        <v>15</v>
      </c>
      <c r="D730">
        <v>1</v>
      </c>
      <c r="E730" s="1">
        <v>45052</v>
      </c>
      <c r="F730" s="1">
        <v>45053</v>
      </c>
      <c r="G730">
        <v>7</v>
      </c>
      <c r="H730" s="1">
        <v>45058</v>
      </c>
      <c r="I730">
        <v>5</v>
      </c>
      <c r="J730" t="s">
        <v>16</v>
      </c>
      <c r="K730" t="s">
        <v>41</v>
      </c>
      <c r="L730" t="s">
        <v>33</v>
      </c>
      <c r="M730">
        <v>55990</v>
      </c>
      <c r="N730" t="str">
        <f>TEXT(tblorders[[#This Row],[order_date]], "mmm-yyyy")</f>
        <v>May-2023</v>
      </c>
      <c r="O730">
        <f>tblorders[[#This Row],[actual_delivery_days]] -tblorders[[#This Row],[expected_delivery_days]]</f>
        <v>-2</v>
      </c>
    </row>
    <row r="731" spans="1:15" x14ac:dyDescent="0.2">
      <c r="A731" t="s">
        <v>1363</v>
      </c>
      <c r="B731" t="s">
        <v>1364</v>
      </c>
      <c r="C731" t="s">
        <v>29</v>
      </c>
      <c r="D731">
        <v>2</v>
      </c>
      <c r="E731" s="1">
        <v>45630</v>
      </c>
      <c r="F731" s="1">
        <v>45635</v>
      </c>
      <c r="G731">
        <v>10</v>
      </c>
      <c r="H731" s="1">
        <v>45648</v>
      </c>
      <c r="I731">
        <v>13</v>
      </c>
      <c r="J731" t="s">
        <v>16</v>
      </c>
      <c r="K731" t="s">
        <v>25</v>
      </c>
      <c r="L731" t="s">
        <v>58</v>
      </c>
      <c r="M731">
        <v>22000</v>
      </c>
      <c r="N731" t="str">
        <f>TEXT(tblorders[[#This Row],[order_date]], "mmm-yyyy")</f>
        <v>Dec-2024</v>
      </c>
      <c r="O731">
        <f>tblorders[[#This Row],[actual_delivery_days]] -tblorders[[#This Row],[expected_delivery_days]]</f>
        <v>3</v>
      </c>
    </row>
    <row r="732" spans="1:15" x14ac:dyDescent="0.2">
      <c r="A732" t="s">
        <v>1365</v>
      </c>
      <c r="B732" t="s">
        <v>478</v>
      </c>
      <c r="C732" t="s">
        <v>21</v>
      </c>
      <c r="D732">
        <v>2</v>
      </c>
      <c r="E732" s="1">
        <v>45445</v>
      </c>
      <c r="F732" s="1">
        <v>45450</v>
      </c>
      <c r="G732">
        <v>10</v>
      </c>
      <c r="H732" s="1">
        <v>45460</v>
      </c>
      <c r="I732">
        <v>10</v>
      </c>
      <c r="J732" t="s">
        <v>16</v>
      </c>
      <c r="K732" t="s">
        <v>41</v>
      </c>
      <c r="L732" t="s">
        <v>33</v>
      </c>
      <c r="M732">
        <v>179980</v>
      </c>
      <c r="N732" t="str">
        <f>TEXT(tblorders[[#This Row],[order_date]], "mmm-yyyy")</f>
        <v>Jun-2024</v>
      </c>
      <c r="O732">
        <f>tblorders[[#This Row],[actual_delivery_days]] -tblorders[[#This Row],[expected_delivery_days]]</f>
        <v>0</v>
      </c>
    </row>
    <row r="733" spans="1:15" x14ac:dyDescent="0.2">
      <c r="A733" t="s">
        <v>1366</v>
      </c>
      <c r="B733" t="s">
        <v>1074</v>
      </c>
      <c r="C733" t="s">
        <v>55</v>
      </c>
      <c r="D733">
        <v>2</v>
      </c>
      <c r="E733" s="1">
        <v>45590</v>
      </c>
      <c r="F733" s="1">
        <v>45595</v>
      </c>
      <c r="G733">
        <v>5</v>
      </c>
      <c r="H733" s="1">
        <v>45600</v>
      </c>
      <c r="I733">
        <v>5</v>
      </c>
      <c r="J733" t="s">
        <v>16</v>
      </c>
      <c r="K733" t="s">
        <v>41</v>
      </c>
      <c r="L733" t="s">
        <v>33</v>
      </c>
      <c r="M733">
        <v>199980</v>
      </c>
      <c r="N733" t="str">
        <f>TEXT(tblorders[[#This Row],[order_date]], "mmm-yyyy")</f>
        <v>Oct-2024</v>
      </c>
      <c r="O733">
        <f>tblorders[[#This Row],[actual_delivery_days]] -tblorders[[#This Row],[expected_delivery_days]]</f>
        <v>0</v>
      </c>
    </row>
    <row r="734" spans="1:15" x14ac:dyDescent="0.2">
      <c r="A734" t="s">
        <v>1367</v>
      </c>
      <c r="B734" t="s">
        <v>382</v>
      </c>
      <c r="C734" t="s">
        <v>29</v>
      </c>
      <c r="D734">
        <v>1</v>
      </c>
      <c r="E734" s="1">
        <v>45382</v>
      </c>
      <c r="F734" s="1">
        <v>45384</v>
      </c>
      <c r="G734">
        <v>5</v>
      </c>
      <c r="H734" s="1">
        <v>45389</v>
      </c>
      <c r="I734">
        <v>5</v>
      </c>
      <c r="J734" t="s">
        <v>16</v>
      </c>
      <c r="K734" t="s">
        <v>41</v>
      </c>
      <c r="L734" t="s">
        <v>22</v>
      </c>
      <c r="M734">
        <v>11000</v>
      </c>
      <c r="N734" t="str">
        <f>TEXT(tblorders[[#This Row],[order_date]], "mmm-yyyy")</f>
        <v>Mar-2024</v>
      </c>
      <c r="O734">
        <f>tblorders[[#This Row],[actual_delivery_days]] -tblorders[[#This Row],[expected_delivery_days]]</f>
        <v>0</v>
      </c>
    </row>
    <row r="735" spans="1:15" x14ac:dyDescent="0.2">
      <c r="A735" t="s">
        <v>1368</v>
      </c>
      <c r="B735" t="s">
        <v>622</v>
      </c>
      <c r="C735" t="s">
        <v>21</v>
      </c>
      <c r="D735">
        <v>1</v>
      </c>
      <c r="E735" s="1">
        <v>45689</v>
      </c>
      <c r="F735" s="1">
        <v>45693</v>
      </c>
      <c r="G735">
        <v>10</v>
      </c>
      <c r="H735" s="1">
        <v>45703</v>
      </c>
      <c r="I735">
        <v>10</v>
      </c>
      <c r="J735" t="s">
        <v>16</v>
      </c>
      <c r="K735" t="s">
        <v>41</v>
      </c>
      <c r="L735" t="s">
        <v>26</v>
      </c>
      <c r="M735">
        <v>89990</v>
      </c>
      <c r="N735" t="str">
        <f>TEXT(tblorders[[#This Row],[order_date]], "mmm-yyyy")</f>
        <v>Feb-2025</v>
      </c>
      <c r="O735">
        <f>tblorders[[#This Row],[actual_delivery_days]] -tblorders[[#This Row],[expected_delivery_days]]</f>
        <v>0</v>
      </c>
    </row>
    <row r="736" spans="1:15" x14ac:dyDescent="0.2">
      <c r="A736" t="s">
        <v>1369</v>
      </c>
      <c r="B736" t="s">
        <v>975</v>
      </c>
      <c r="C736" t="s">
        <v>55</v>
      </c>
      <c r="D736">
        <v>1</v>
      </c>
      <c r="E736" s="1">
        <v>44993</v>
      </c>
      <c r="F736" s="1">
        <v>44997</v>
      </c>
      <c r="G736">
        <v>10</v>
      </c>
      <c r="H736" s="1">
        <v>45009</v>
      </c>
      <c r="I736">
        <v>12</v>
      </c>
      <c r="J736" t="s">
        <v>16</v>
      </c>
      <c r="K736" t="s">
        <v>17</v>
      </c>
      <c r="L736" t="s">
        <v>18</v>
      </c>
      <c r="M736">
        <v>99990</v>
      </c>
      <c r="N736" t="str">
        <f>TEXT(tblorders[[#This Row],[order_date]], "mmm-yyyy")</f>
        <v>Mar-2023</v>
      </c>
      <c r="O736">
        <f>tblorders[[#This Row],[actual_delivery_days]] -tblorders[[#This Row],[expected_delivery_days]]</f>
        <v>2</v>
      </c>
    </row>
    <row r="737" spans="1:15" x14ac:dyDescent="0.2">
      <c r="A737" t="s">
        <v>1370</v>
      </c>
      <c r="B737" t="s">
        <v>1371</v>
      </c>
      <c r="C737" t="s">
        <v>44</v>
      </c>
      <c r="D737">
        <v>1</v>
      </c>
      <c r="E737" s="1">
        <v>45560</v>
      </c>
      <c r="F737" s="1">
        <v>45562</v>
      </c>
      <c r="G737">
        <v>10</v>
      </c>
      <c r="H737" s="1">
        <v>45572</v>
      </c>
      <c r="I737">
        <v>10</v>
      </c>
      <c r="J737" t="s">
        <v>16</v>
      </c>
      <c r="K737" t="s">
        <v>25</v>
      </c>
      <c r="L737" t="s">
        <v>22</v>
      </c>
      <c r="M737">
        <v>50990</v>
      </c>
      <c r="N737" t="str">
        <f>TEXT(tblorders[[#This Row],[order_date]], "mmm-yyyy")</f>
        <v>Sep-2024</v>
      </c>
      <c r="O737">
        <f>tblorders[[#This Row],[actual_delivery_days]] -tblorders[[#This Row],[expected_delivery_days]]</f>
        <v>0</v>
      </c>
    </row>
    <row r="738" spans="1:15" x14ac:dyDescent="0.2">
      <c r="A738" t="s">
        <v>1372</v>
      </c>
      <c r="B738" t="s">
        <v>73</v>
      </c>
      <c r="C738" t="s">
        <v>15</v>
      </c>
      <c r="D738">
        <v>2</v>
      </c>
      <c r="E738" s="1">
        <v>45763</v>
      </c>
      <c r="F738" s="1">
        <v>45767</v>
      </c>
      <c r="G738">
        <v>5</v>
      </c>
      <c r="H738" s="1">
        <v>45772</v>
      </c>
      <c r="I738">
        <v>5</v>
      </c>
      <c r="J738" t="s">
        <v>16</v>
      </c>
      <c r="K738" t="s">
        <v>17</v>
      </c>
      <c r="L738" t="s">
        <v>22</v>
      </c>
      <c r="M738">
        <v>111980</v>
      </c>
      <c r="N738" t="str">
        <f>TEXT(tblorders[[#This Row],[order_date]], "mmm-yyyy")</f>
        <v>Apr-2025</v>
      </c>
      <c r="O738">
        <f>tblorders[[#This Row],[actual_delivery_days]] -tblorders[[#This Row],[expected_delivery_days]]</f>
        <v>0</v>
      </c>
    </row>
    <row r="739" spans="1:15" x14ac:dyDescent="0.2">
      <c r="A739" t="s">
        <v>1373</v>
      </c>
      <c r="B739" t="s">
        <v>1374</v>
      </c>
      <c r="C739" t="s">
        <v>32</v>
      </c>
      <c r="D739">
        <v>1</v>
      </c>
      <c r="E739" s="1">
        <v>45079</v>
      </c>
      <c r="F739" s="1">
        <v>45082</v>
      </c>
      <c r="G739">
        <v>10</v>
      </c>
      <c r="H739" s="1">
        <v>45093</v>
      </c>
      <c r="I739">
        <v>11</v>
      </c>
      <c r="J739" t="s">
        <v>16</v>
      </c>
      <c r="K739" t="s">
        <v>25</v>
      </c>
      <c r="L739" t="s">
        <v>26</v>
      </c>
      <c r="M739">
        <v>45000</v>
      </c>
      <c r="N739" t="str">
        <f>TEXT(tblorders[[#This Row],[order_date]], "mmm-yyyy")</f>
        <v>Jun-2023</v>
      </c>
      <c r="O739">
        <f>tblorders[[#This Row],[actual_delivery_days]] -tblorders[[#This Row],[expected_delivery_days]]</f>
        <v>1</v>
      </c>
    </row>
    <row r="740" spans="1:15" x14ac:dyDescent="0.2">
      <c r="A740" t="s">
        <v>1375</v>
      </c>
      <c r="B740" t="s">
        <v>1376</v>
      </c>
      <c r="C740" t="s">
        <v>32</v>
      </c>
      <c r="D740">
        <v>1</v>
      </c>
      <c r="E740" s="1">
        <v>45803</v>
      </c>
      <c r="F740" s="1">
        <v>45805</v>
      </c>
      <c r="G740">
        <v>5</v>
      </c>
      <c r="H740" s="1">
        <v>45809</v>
      </c>
      <c r="I740">
        <v>4</v>
      </c>
      <c r="J740" t="s">
        <v>16</v>
      </c>
      <c r="K740" t="s">
        <v>41</v>
      </c>
      <c r="L740" t="s">
        <v>58</v>
      </c>
      <c r="M740">
        <v>45000</v>
      </c>
      <c r="N740" t="str">
        <f>TEXT(tblorders[[#This Row],[order_date]], "mmm-yyyy")</f>
        <v>May-2025</v>
      </c>
      <c r="O740">
        <f>tblorders[[#This Row],[actual_delivery_days]] -tblorders[[#This Row],[expected_delivery_days]]</f>
        <v>-1</v>
      </c>
    </row>
    <row r="741" spans="1:15" x14ac:dyDescent="0.2">
      <c r="A741" t="s">
        <v>1377</v>
      </c>
      <c r="B741" t="s">
        <v>1378</v>
      </c>
      <c r="C741" t="s">
        <v>29</v>
      </c>
      <c r="D741">
        <v>1</v>
      </c>
      <c r="E741" s="1">
        <v>45526</v>
      </c>
      <c r="F741" s="1">
        <v>45531</v>
      </c>
      <c r="G741">
        <v>7</v>
      </c>
      <c r="H741" s="1">
        <v>45538</v>
      </c>
      <c r="I741">
        <v>7</v>
      </c>
      <c r="J741" t="s">
        <v>40</v>
      </c>
      <c r="K741" t="s">
        <v>17</v>
      </c>
      <c r="L741" t="s">
        <v>18</v>
      </c>
      <c r="M741">
        <v>11000</v>
      </c>
      <c r="N741" t="str">
        <f>TEXT(tblorders[[#This Row],[order_date]], "mmm-yyyy")</f>
        <v>Aug-2024</v>
      </c>
      <c r="O741">
        <f>tblorders[[#This Row],[actual_delivery_days]] -tblorders[[#This Row],[expected_delivery_days]]</f>
        <v>0</v>
      </c>
    </row>
    <row r="742" spans="1:15" x14ac:dyDescent="0.2">
      <c r="A742" t="s">
        <v>1379</v>
      </c>
      <c r="B742" t="s">
        <v>1380</v>
      </c>
      <c r="C742" t="s">
        <v>55</v>
      </c>
      <c r="D742">
        <v>1</v>
      </c>
      <c r="E742" s="1">
        <v>45503</v>
      </c>
      <c r="F742" s="1">
        <v>45505</v>
      </c>
      <c r="G742">
        <v>7</v>
      </c>
      <c r="H742" s="1">
        <v>45517</v>
      </c>
      <c r="I742">
        <v>12</v>
      </c>
      <c r="J742" t="s">
        <v>61</v>
      </c>
      <c r="K742" t="s">
        <v>17</v>
      </c>
      <c r="L742" t="s">
        <v>26</v>
      </c>
      <c r="M742">
        <v>99990</v>
      </c>
      <c r="N742" t="str">
        <f>TEXT(tblorders[[#This Row],[order_date]], "mmm-yyyy")</f>
        <v>Jul-2024</v>
      </c>
      <c r="O742">
        <f>tblorders[[#This Row],[actual_delivery_days]] -tblorders[[#This Row],[expected_delivery_days]]</f>
        <v>5</v>
      </c>
    </row>
    <row r="743" spans="1:15" x14ac:dyDescent="0.2">
      <c r="A743" t="s">
        <v>1381</v>
      </c>
      <c r="B743" t="s">
        <v>1382</v>
      </c>
      <c r="C743" t="s">
        <v>15</v>
      </c>
      <c r="D743">
        <v>1</v>
      </c>
      <c r="E743" s="1">
        <v>45539</v>
      </c>
      <c r="F743" s="1">
        <v>45541</v>
      </c>
      <c r="G743">
        <v>5</v>
      </c>
      <c r="H743" s="1">
        <v>45545</v>
      </c>
      <c r="I743">
        <v>4</v>
      </c>
      <c r="J743" t="s">
        <v>16</v>
      </c>
      <c r="K743" t="s">
        <v>41</v>
      </c>
      <c r="L743" t="s">
        <v>33</v>
      </c>
      <c r="M743">
        <v>55990</v>
      </c>
      <c r="N743" t="str">
        <f>TEXT(tblorders[[#This Row],[order_date]], "mmm-yyyy")</f>
        <v>Sep-2024</v>
      </c>
      <c r="O743">
        <f>tblorders[[#This Row],[actual_delivery_days]] -tblorders[[#This Row],[expected_delivery_days]]</f>
        <v>-1</v>
      </c>
    </row>
    <row r="744" spans="1:15" x14ac:dyDescent="0.2">
      <c r="A744" t="s">
        <v>1383</v>
      </c>
      <c r="B744" t="s">
        <v>1384</v>
      </c>
      <c r="C744" t="s">
        <v>29</v>
      </c>
      <c r="D744">
        <v>1</v>
      </c>
      <c r="E744" s="1">
        <v>44622</v>
      </c>
      <c r="F744" s="1">
        <v>44626</v>
      </c>
      <c r="G744">
        <v>7</v>
      </c>
      <c r="H744" s="1">
        <v>44638</v>
      </c>
      <c r="I744">
        <v>12</v>
      </c>
      <c r="J744" t="s">
        <v>61</v>
      </c>
      <c r="K744" t="s">
        <v>41</v>
      </c>
      <c r="L744" t="s">
        <v>18</v>
      </c>
      <c r="M744">
        <v>11000</v>
      </c>
      <c r="N744" t="str">
        <f>TEXT(tblorders[[#This Row],[order_date]], "mmm-yyyy")</f>
        <v>Mar-2022</v>
      </c>
      <c r="O744">
        <f>tblorders[[#This Row],[actual_delivery_days]] -tblorders[[#This Row],[expected_delivery_days]]</f>
        <v>5</v>
      </c>
    </row>
    <row r="745" spans="1:15" x14ac:dyDescent="0.2">
      <c r="A745" t="s">
        <v>1385</v>
      </c>
      <c r="B745" t="s">
        <v>1386</v>
      </c>
      <c r="C745" t="s">
        <v>32</v>
      </c>
      <c r="D745">
        <v>1</v>
      </c>
      <c r="E745" s="1">
        <v>44418</v>
      </c>
      <c r="F745" s="1">
        <v>44420</v>
      </c>
      <c r="G745">
        <v>7</v>
      </c>
      <c r="H745" s="1">
        <v>44426</v>
      </c>
      <c r="I745">
        <v>6</v>
      </c>
      <c r="J745" t="s">
        <v>16</v>
      </c>
      <c r="K745" t="s">
        <v>25</v>
      </c>
      <c r="L745" t="s">
        <v>26</v>
      </c>
      <c r="M745">
        <v>45000</v>
      </c>
      <c r="N745" t="str">
        <f>TEXT(tblorders[[#This Row],[order_date]], "mmm-yyyy")</f>
        <v>Aug-2021</v>
      </c>
      <c r="O745">
        <f>tblorders[[#This Row],[actual_delivery_days]] -tblorders[[#This Row],[expected_delivery_days]]</f>
        <v>-1</v>
      </c>
    </row>
    <row r="746" spans="1:15" x14ac:dyDescent="0.2">
      <c r="A746" t="s">
        <v>1387</v>
      </c>
      <c r="B746" t="s">
        <v>1388</v>
      </c>
      <c r="C746" t="s">
        <v>55</v>
      </c>
      <c r="D746">
        <v>1</v>
      </c>
      <c r="E746" s="1">
        <v>44873</v>
      </c>
      <c r="F746" s="1">
        <v>44876</v>
      </c>
      <c r="G746">
        <v>5</v>
      </c>
      <c r="H746" s="1">
        <v>44883</v>
      </c>
      <c r="I746">
        <v>7</v>
      </c>
      <c r="J746" t="s">
        <v>16</v>
      </c>
      <c r="K746" t="s">
        <v>41</v>
      </c>
      <c r="L746" t="s">
        <v>22</v>
      </c>
      <c r="M746">
        <v>99990</v>
      </c>
      <c r="N746" t="str">
        <f>TEXT(tblorders[[#This Row],[order_date]], "mmm-yyyy")</f>
        <v>Nov-2022</v>
      </c>
      <c r="O746">
        <f>tblorders[[#This Row],[actual_delivery_days]] -tblorders[[#This Row],[expected_delivery_days]]</f>
        <v>2</v>
      </c>
    </row>
    <row r="747" spans="1:15" x14ac:dyDescent="0.2">
      <c r="A747" t="s">
        <v>1389</v>
      </c>
      <c r="B747" t="s">
        <v>1390</v>
      </c>
      <c r="C747" t="s">
        <v>32</v>
      </c>
      <c r="D747">
        <v>2</v>
      </c>
      <c r="E747" s="1">
        <v>45378</v>
      </c>
      <c r="F747" s="1">
        <v>45380</v>
      </c>
      <c r="G747">
        <v>5</v>
      </c>
      <c r="H747" s="1">
        <v>45386</v>
      </c>
      <c r="I747">
        <v>6</v>
      </c>
      <c r="J747" t="s">
        <v>16</v>
      </c>
      <c r="K747" t="s">
        <v>17</v>
      </c>
      <c r="L747" t="s">
        <v>18</v>
      </c>
      <c r="M747">
        <v>90000</v>
      </c>
      <c r="N747" t="str">
        <f>TEXT(tblorders[[#This Row],[order_date]], "mmm-yyyy")</f>
        <v>Mar-2024</v>
      </c>
      <c r="O747">
        <f>tblorders[[#This Row],[actual_delivery_days]] -tblorders[[#This Row],[expected_delivery_days]]</f>
        <v>1</v>
      </c>
    </row>
    <row r="748" spans="1:15" x14ac:dyDescent="0.2">
      <c r="A748" t="s">
        <v>1391</v>
      </c>
      <c r="B748" t="s">
        <v>1392</v>
      </c>
      <c r="C748" t="s">
        <v>44</v>
      </c>
      <c r="D748">
        <v>1</v>
      </c>
      <c r="E748" s="1">
        <v>45757</v>
      </c>
      <c r="F748" s="1">
        <v>45761</v>
      </c>
      <c r="G748">
        <v>7</v>
      </c>
      <c r="H748" s="1">
        <v>45768</v>
      </c>
      <c r="I748">
        <v>7</v>
      </c>
      <c r="J748" t="s">
        <v>16</v>
      </c>
      <c r="K748" t="s">
        <v>17</v>
      </c>
      <c r="L748" t="s">
        <v>22</v>
      </c>
      <c r="M748">
        <v>50990</v>
      </c>
      <c r="N748" t="str">
        <f>TEXT(tblorders[[#This Row],[order_date]], "mmm-yyyy")</f>
        <v>Apr-2025</v>
      </c>
      <c r="O748">
        <f>tblorders[[#This Row],[actual_delivery_days]] -tblorders[[#This Row],[expected_delivery_days]]</f>
        <v>0</v>
      </c>
    </row>
    <row r="749" spans="1:15" x14ac:dyDescent="0.2">
      <c r="A749" t="s">
        <v>1393</v>
      </c>
      <c r="B749" t="s">
        <v>1394</v>
      </c>
      <c r="C749" t="s">
        <v>21</v>
      </c>
      <c r="D749">
        <v>1</v>
      </c>
      <c r="E749" s="1">
        <v>44903</v>
      </c>
      <c r="F749" s="1">
        <v>44908</v>
      </c>
      <c r="G749">
        <v>7</v>
      </c>
      <c r="H749" s="1">
        <v>44915</v>
      </c>
      <c r="I749">
        <v>7</v>
      </c>
      <c r="J749" t="s">
        <v>16</v>
      </c>
      <c r="K749" t="s">
        <v>25</v>
      </c>
      <c r="L749" t="s">
        <v>33</v>
      </c>
      <c r="M749">
        <v>89990</v>
      </c>
      <c r="N749" t="str">
        <f>TEXT(tblorders[[#This Row],[order_date]], "mmm-yyyy")</f>
        <v>Dec-2022</v>
      </c>
      <c r="O749">
        <f>tblorders[[#This Row],[actual_delivery_days]] -tblorders[[#This Row],[expected_delivery_days]]</f>
        <v>0</v>
      </c>
    </row>
    <row r="750" spans="1:15" x14ac:dyDescent="0.2">
      <c r="A750" t="s">
        <v>1395</v>
      </c>
      <c r="B750" t="s">
        <v>1396</v>
      </c>
      <c r="C750" t="s">
        <v>21</v>
      </c>
      <c r="D750">
        <v>1</v>
      </c>
      <c r="E750" s="1">
        <v>45569</v>
      </c>
      <c r="F750" s="1">
        <v>45570</v>
      </c>
      <c r="G750">
        <v>5</v>
      </c>
      <c r="H750" s="1">
        <v>45578</v>
      </c>
      <c r="I750">
        <v>8</v>
      </c>
      <c r="J750" t="s">
        <v>16</v>
      </c>
      <c r="K750" t="s">
        <v>17</v>
      </c>
      <c r="L750" t="s">
        <v>22</v>
      </c>
      <c r="M750">
        <v>89990</v>
      </c>
      <c r="N750" t="str">
        <f>TEXT(tblorders[[#This Row],[order_date]], "mmm-yyyy")</f>
        <v>Oct-2024</v>
      </c>
      <c r="O750">
        <f>tblorders[[#This Row],[actual_delivery_days]] -tblorders[[#This Row],[expected_delivery_days]]</f>
        <v>3</v>
      </c>
    </row>
    <row r="751" spans="1:15" x14ac:dyDescent="0.2">
      <c r="A751" t="s">
        <v>1397</v>
      </c>
      <c r="B751" t="s">
        <v>1398</v>
      </c>
      <c r="C751" t="s">
        <v>44</v>
      </c>
      <c r="D751">
        <v>2</v>
      </c>
      <c r="E751" s="1">
        <v>45790</v>
      </c>
      <c r="F751" s="1">
        <v>45793</v>
      </c>
      <c r="G751">
        <v>7</v>
      </c>
      <c r="H751" s="1">
        <v>45798</v>
      </c>
      <c r="I751">
        <v>5</v>
      </c>
      <c r="J751" t="s">
        <v>16</v>
      </c>
      <c r="K751" t="s">
        <v>25</v>
      </c>
      <c r="L751" t="s">
        <v>26</v>
      </c>
      <c r="M751">
        <v>101980</v>
      </c>
      <c r="N751" t="str">
        <f>TEXT(tblorders[[#This Row],[order_date]], "mmm-yyyy")</f>
        <v>May-2025</v>
      </c>
      <c r="O751">
        <f>tblorders[[#This Row],[actual_delivery_days]] -tblorders[[#This Row],[expected_delivery_days]]</f>
        <v>-2</v>
      </c>
    </row>
    <row r="752" spans="1:15" x14ac:dyDescent="0.2">
      <c r="A752" t="s">
        <v>1399</v>
      </c>
      <c r="B752" t="s">
        <v>1400</v>
      </c>
      <c r="C752" t="s">
        <v>32</v>
      </c>
      <c r="D752">
        <v>1</v>
      </c>
      <c r="E752" s="1">
        <v>45545</v>
      </c>
      <c r="F752" s="1">
        <v>45546</v>
      </c>
      <c r="G752">
        <v>10</v>
      </c>
      <c r="H752" s="1">
        <v>45557</v>
      </c>
      <c r="I752">
        <v>11</v>
      </c>
      <c r="J752" t="s">
        <v>16</v>
      </c>
      <c r="K752" t="s">
        <v>25</v>
      </c>
      <c r="L752" t="s">
        <v>58</v>
      </c>
      <c r="M752">
        <v>45000</v>
      </c>
      <c r="N752" t="str">
        <f>TEXT(tblorders[[#This Row],[order_date]], "mmm-yyyy")</f>
        <v>Sep-2024</v>
      </c>
      <c r="O752">
        <f>tblorders[[#This Row],[actual_delivery_days]] -tblorders[[#This Row],[expected_delivery_days]]</f>
        <v>1</v>
      </c>
    </row>
    <row r="753" spans="1:15" x14ac:dyDescent="0.2">
      <c r="A753" t="s">
        <v>1401</v>
      </c>
      <c r="B753" t="s">
        <v>651</v>
      </c>
      <c r="C753" t="s">
        <v>55</v>
      </c>
      <c r="D753">
        <v>1</v>
      </c>
      <c r="E753" s="1">
        <v>44658</v>
      </c>
      <c r="F753" s="1">
        <v>44659</v>
      </c>
      <c r="G753">
        <v>7</v>
      </c>
      <c r="H753" s="1">
        <v>44666</v>
      </c>
      <c r="I753">
        <v>7</v>
      </c>
      <c r="J753" t="s">
        <v>16</v>
      </c>
      <c r="K753" t="s">
        <v>41</v>
      </c>
      <c r="L753" t="s">
        <v>58</v>
      </c>
      <c r="M753">
        <v>99990</v>
      </c>
      <c r="N753" t="str">
        <f>TEXT(tblorders[[#This Row],[order_date]], "mmm-yyyy")</f>
        <v>Apr-2022</v>
      </c>
      <c r="O753">
        <f>tblorders[[#This Row],[actual_delivery_days]] -tblorders[[#This Row],[expected_delivery_days]]</f>
        <v>0</v>
      </c>
    </row>
    <row r="754" spans="1:15" x14ac:dyDescent="0.2">
      <c r="A754" t="s">
        <v>1402</v>
      </c>
      <c r="B754" t="s">
        <v>1403</v>
      </c>
      <c r="C754" t="s">
        <v>32</v>
      </c>
      <c r="D754">
        <v>1</v>
      </c>
      <c r="E754" s="1">
        <v>44822</v>
      </c>
      <c r="F754" s="1">
        <v>44823</v>
      </c>
      <c r="G754">
        <v>5</v>
      </c>
      <c r="H754" s="1">
        <v>44828</v>
      </c>
      <c r="I754">
        <v>5</v>
      </c>
      <c r="J754" t="s">
        <v>16</v>
      </c>
      <c r="K754" t="s">
        <v>25</v>
      </c>
      <c r="L754" t="s">
        <v>18</v>
      </c>
      <c r="M754">
        <v>45000</v>
      </c>
      <c r="N754" t="str">
        <f>TEXT(tblorders[[#This Row],[order_date]], "mmm-yyyy")</f>
        <v>Sep-2022</v>
      </c>
      <c r="O754">
        <f>tblorders[[#This Row],[actual_delivery_days]] -tblorders[[#This Row],[expected_delivery_days]]</f>
        <v>0</v>
      </c>
    </row>
    <row r="755" spans="1:15" x14ac:dyDescent="0.2">
      <c r="A755" t="s">
        <v>1404</v>
      </c>
      <c r="B755" t="s">
        <v>1405</v>
      </c>
      <c r="C755" t="s">
        <v>55</v>
      </c>
      <c r="D755">
        <v>2</v>
      </c>
      <c r="E755" s="1">
        <v>45583</v>
      </c>
      <c r="F755" s="1">
        <v>45585</v>
      </c>
      <c r="G755">
        <v>10</v>
      </c>
      <c r="H755" s="1">
        <v>45595</v>
      </c>
      <c r="I755">
        <v>10</v>
      </c>
      <c r="J755" t="s">
        <v>16</v>
      </c>
      <c r="K755" t="s">
        <v>41</v>
      </c>
      <c r="L755" t="s">
        <v>33</v>
      </c>
      <c r="M755">
        <v>199980</v>
      </c>
      <c r="N755" t="str">
        <f>TEXT(tblorders[[#This Row],[order_date]], "mmm-yyyy")</f>
        <v>Oct-2024</v>
      </c>
      <c r="O755">
        <f>tblorders[[#This Row],[actual_delivery_days]] -tblorders[[#This Row],[expected_delivery_days]]</f>
        <v>0</v>
      </c>
    </row>
    <row r="756" spans="1:15" x14ac:dyDescent="0.2">
      <c r="A756" t="s">
        <v>1406</v>
      </c>
      <c r="B756" t="s">
        <v>1407</v>
      </c>
      <c r="C756" t="s">
        <v>44</v>
      </c>
      <c r="D756">
        <v>1</v>
      </c>
      <c r="E756" s="1">
        <v>45789</v>
      </c>
      <c r="F756" s="1">
        <v>45790</v>
      </c>
      <c r="G756">
        <v>7</v>
      </c>
      <c r="H756" s="1">
        <v>45798</v>
      </c>
      <c r="I756">
        <v>8</v>
      </c>
      <c r="J756" t="s">
        <v>16</v>
      </c>
      <c r="K756" t="s">
        <v>25</v>
      </c>
      <c r="L756" t="s">
        <v>33</v>
      </c>
      <c r="M756">
        <v>50990</v>
      </c>
      <c r="N756" t="str">
        <f>TEXT(tblorders[[#This Row],[order_date]], "mmm-yyyy")</f>
        <v>May-2025</v>
      </c>
      <c r="O756">
        <f>tblorders[[#This Row],[actual_delivery_days]] -tblorders[[#This Row],[expected_delivery_days]]</f>
        <v>1</v>
      </c>
    </row>
    <row r="757" spans="1:15" x14ac:dyDescent="0.2">
      <c r="A757" t="s">
        <v>1408</v>
      </c>
      <c r="B757" t="s">
        <v>725</v>
      </c>
      <c r="C757" t="s">
        <v>32</v>
      </c>
      <c r="D757">
        <v>2</v>
      </c>
      <c r="E757" s="1">
        <v>45780</v>
      </c>
      <c r="F757" s="1">
        <v>45784</v>
      </c>
      <c r="G757">
        <v>10</v>
      </c>
      <c r="H757" s="1">
        <v>45795</v>
      </c>
      <c r="I757">
        <v>11</v>
      </c>
      <c r="J757" t="s">
        <v>16</v>
      </c>
      <c r="K757" t="s">
        <v>17</v>
      </c>
      <c r="L757" t="s">
        <v>22</v>
      </c>
      <c r="M757">
        <v>90000</v>
      </c>
      <c r="N757" t="str">
        <f>TEXT(tblorders[[#This Row],[order_date]], "mmm-yyyy")</f>
        <v>May-2025</v>
      </c>
      <c r="O757">
        <f>tblorders[[#This Row],[actual_delivery_days]] -tblorders[[#This Row],[expected_delivery_days]]</f>
        <v>1</v>
      </c>
    </row>
    <row r="758" spans="1:15" x14ac:dyDescent="0.2">
      <c r="A758" t="s">
        <v>1409</v>
      </c>
      <c r="B758" t="s">
        <v>1410</v>
      </c>
      <c r="C758" t="s">
        <v>55</v>
      </c>
      <c r="D758">
        <v>1</v>
      </c>
      <c r="E758" s="1">
        <v>45603</v>
      </c>
      <c r="F758" s="1">
        <v>45608</v>
      </c>
      <c r="G758">
        <v>10</v>
      </c>
      <c r="H758" s="1">
        <v>45618</v>
      </c>
      <c r="I758">
        <v>10</v>
      </c>
      <c r="J758" t="s">
        <v>16</v>
      </c>
      <c r="K758" t="s">
        <v>17</v>
      </c>
      <c r="L758" t="s">
        <v>58</v>
      </c>
      <c r="M758">
        <v>99990</v>
      </c>
      <c r="N758" t="str">
        <f>TEXT(tblorders[[#This Row],[order_date]], "mmm-yyyy")</f>
        <v>Nov-2024</v>
      </c>
      <c r="O758">
        <f>tblorders[[#This Row],[actual_delivery_days]] -tblorders[[#This Row],[expected_delivery_days]]</f>
        <v>0</v>
      </c>
    </row>
    <row r="759" spans="1:15" x14ac:dyDescent="0.2">
      <c r="A759" t="s">
        <v>1411</v>
      </c>
      <c r="B759" t="s">
        <v>1412</v>
      </c>
      <c r="C759" t="s">
        <v>21</v>
      </c>
      <c r="D759">
        <v>1</v>
      </c>
      <c r="E759" s="1">
        <v>45701</v>
      </c>
      <c r="F759" s="1">
        <v>45702</v>
      </c>
      <c r="G759">
        <v>7</v>
      </c>
      <c r="H759" s="1">
        <v>45709</v>
      </c>
      <c r="I759">
        <v>7</v>
      </c>
      <c r="J759" t="s">
        <v>16</v>
      </c>
      <c r="K759" t="s">
        <v>17</v>
      </c>
      <c r="L759" t="s">
        <v>33</v>
      </c>
      <c r="M759">
        <v>89990</v>
      </c>
      <c r="N759" t="str">
        <f>TEXT(tblorders[[#This Row],[order_date]], "mmm-yyyy")</f>
        <v>Feb-2025</v>
      </c>
      <c r="O759">
        <f>tblorders[[#This Row],[actual_delivery_days]] -tblorders[[#This Row],[expected_delivery_days]]</f>
        <v>0</v>
      </c>
    </row>
    <row r="760" spans="1:15" x14ac:dyDescent="0.2">
      <c r="A760" t="s">
        <v>1413</v>
      </c>
      <c r="B760" t="s">
        <v>1414</v>
      </c>
      <c r="C760" t="s">
        <v>21</v>
      </c>
      <c r="D760">
        <v>1</v>
      </c>
      <c r="E760" s="1">
        <v>44671</v>
      </c>
      <c r="F760" s="1">
        <v>44675</v>
      </c>
      <c r="G760">
        <v>10</v>
      </c>
      <c r="H760" s="1">
        <v>44683</v>
      </c>
      <c r="I760">
        <v>8</v>
      </c>
      <c r="J760" t="s">
        <v>16</v>
      </c>
      <c r="K760" t="s">
        <v>25</v>
      </c>
      <c r="L760" t="s">
        <v>22</v>
      </c>
      <c r="M760">
        <v>89990</v>
      </c>
      <c r="N760" t="str">
        <f>TEXT(tblorders[[#This Row],[order_date]], "mmm-yyyy")</f>
        <v>Apr-2022</v>
      </c>
      <c r="O760">
        <f>tblorders[[#This Row],[actual_delivery_days]] -tblorders[[#This Row],[expected_delivery_days]]</f>
        <v>-2</v>
      </c>
    </row>
    <row r="761" spans="1:15" x14ac:dyDescent="0.2">
      <c r="A761" t="s">
        <v>1415</v>
      </c>
      <c r="B761" t="s">
        <v>772</v>
      </c>
      <c r="C761" t="s">
        <v>32</v>
      </c>
      <c r="D761">
        <v>1</v>
      </c>
      <c r="E761" s="1">
        <v>44937</v>
      </c>
      <c r="F761" s="1">
        <v>44942</v>
      </c>
      <c r="G761">
        <v>10</v>
      </c>
      <c r="H761" s="1">
        <v>44952</v>
      </c>
      <c r="I761">
        <v>10</v>
      </c>
      <c r="J761" t="s">
        <v>16</v>
      </c>
      <c r="K761" t="s">
        <v>41</v>
      </c>
      <c r="L761" t="s">
        <v>58</v>
      </c>
      <c r="M761">
        <v>45000</v>
      </c>
      <c r="N761" t="str">
        <f>TEXT(tblorders[[#This Row],[order_date]], "mmm-yyyy")</f>
        <v>Jan-2023</v>
      </c>
      <c r="O761">
        <f>tblorders[[#This Row],[actual_delivery_days]] -tblorders[[#This Row],[expected_delivery_days]]</f>
        <v>0</v>
      </c>
    </row>
    <row r="762" spans="1:15" x14ac:dyDescent="0.2">
      <c r="A762" t="s">
        <v>1416</v>
      </c>
      <c r="B762" t="s">
        <v>1417</v>
      </c>
      <c r="C762" t="s">
        <v>55</v>
      </c>
      <c r="D762">
        <v>1</v>
      </c>
      <c r="E762" s="1">
        <v>45734</v>
      </c>
      <c r="F762" s="1">
        <v>45739</v>
      </c>
      <c r="G762">
        <v>10</v>
      </c>
      <c r="H762" s="1">
        <v>45750</v>
      </c>
      <c r="I762">
        <v>11</v>
      </c>
      <c r="J762" t="s">
        <v>16</v>
      </c>
      <c r="K762" t="s">
        <v>41</v>
      </c>
      <c r="L762" t="s">
        <v>33</v>
      </c>
      <c r="M762">
        <v>99990</v>
      </c>
      <c r="N762" t="str">
        <f>TEXT(tblorders[[#This Row],[order_date]], "mmm-yyyy")</f>
        <v>Mar-2025</v>
      </c>
      <c r="O762">
        <f>tblorders[[#This Row],[actual_delivery_days]] -tblorders[[#This Row],[expected_delivery_days]]</f>
        <v>1</v>
      </c>
    </row>
    <row r="763" spans="1:15" x14ac:dyDescent="0.2">
      <c r="A763" t="s">
        <v>1418</v>
      </c>
      <c r="B763" t="s">
        <v>117</v>
      </c>
      <c r="C763" t="s">
        <v>15</v>
      </c>
      <c r="D763">
        <v>2</v>
      </c>
      <c r="E763" s="1">
        <v>44514</v>
      </c>
      <c r="F763" s="1">
        <v>44517</v>
      </c>
      <c r="G763">
        <v>10</v>
      </c>
      <c r="H763" s="1">
        <v>44526</v>
      </c>
      <c r="I763">
        <v>9</v>
      </c>
      <c r="J763" t="s">
        <v>16</v>
      </c>
      <c r="K763" t="s">
        <v>25</v>
      </c>
      <c r="L763" t="s">
        <v>18</v>
      </c>
      <c r="M763">
        <v>111980</v>
      </c>
      <c r="N763" t="str">
        <f>TEXT(tblorders[[#This Row],[order_date]], "mmm-yyyy")</f>
        <v>Nov-2021</v>
      </c>
      <c r="O763">
        <f>tblorders[[#This Row],[actual_delivery_days]] -tblorders[[#This Row],[expected_delivery_days]]</f>
        <v>-1</v>
      </c>
    </row>
    <row r="764" spans="1:15" x14ac:dyDescent="0.2">
      <c r="A764" t="s">
        <v>1419</v>
      </c>
      <c r="B764" t="s">
        <v>283</v>
      </c>
      <c r="C764" t="s">
        <v>29</v>
      </c>
      <c r="D764">
        <v>1</v>
      </c>
      <c r="E764" s="1">
        <v>45768</v>
      </c>
      <c r="F764" s="1">
        <v>45769</v>
      </c>
      <c r="G764">
        <v>7</v>
      </c>
      <c r="H764" s="1">
        <v>45776</v>
      </c>
      <c r="I764">
        <v>7</v>
      </c>
      <c r="J764" t="s">
        <v>16</v>
      </c>
      <c r="K764" t="s">
        <v>17</v>
      </c>
      <c r="L764" t="s">
        <v>18</v>
      </c>
      <c r="M764">
        <v>11000</v>
      </c>
      <c r="N764" t="str">
        <f>TEXT(tblorders[[#This Row],[order_date]], "mmm-yyyy")</f>
        <v>Apr-2025</v>
      </c>
      <c r="O764">
        <f>tblorders[[#This Row],[actual_delivery_days]] -tblorders[[#This Row],[expected_delivery_days]]</f>
        <v>0</v>
      </c>
    </row>
    <row r="765" spans="1:15" x14ac:dyDescent="0.2">
      <c r="A765" t="s">
        <v>1420</v>
      </c>
      <c r="B765" t="s">
        <v>1421</v>
      </c>
      <c r="C765" t="s">
        <v>29</v>
      </c>
      <c r="D765">
        <v>2</v>
      </c>
      <c r="E765" s="1">
        <v>45443</v>
      </c>
      <c r="F765" s="1">
        <v>45447</v>
      </c>
      <c r="G765">
        <v>10</v>
      </c>
      <c r="H765" s="1">
        <v>45457</v>
      </c>
      <c r="I765">
        <v>10</v>
      </c>
      <c r="J765" t="s">
        <v>16</v>
      </c>
      <c r="K765" t="s">
        <v>41</v>
      </c>
      <c r="L765" t="s">
        <v>18</v>
      </c>
      <c r="M765">
        <v>22000</v>
      </c>
      <c r="N765" t="str">
        <f>TEXT(tblorders[[#This Row],[order_date]], "mmm-yyyy")</f>
        <v>May-2024</v>
      </c>
      <c r="O765">
        <f>tblorders[[#This Row],[actual_delivery_days]] -tblorders[[#This Row],[expected_delivery_days]]</f>
        <v>0</v>
      </c>
    </row>
    <row r="766" spans="1:15" x14ac:dyDescent="0.2">
      <c r="A766" t="s">
        <v>1422</v>
      </c>
      <c r="B766" t="s">
        <v>863</v>
      </c>
      <c r="C766" t="s">
        <v>21</v>
      </c>
      <c r="D766">
        <v>1</v>
      </c>
      <c r="E766" s="1">
        <v>45047</v>
      </c>
      <c r="F766" s="1">
        <v>45052</v>
      </c>
      <c r="G766">
        <v>5</v>
      </c>
      <c r="H766" s="1">
        <v>45058</v>
      </c>
      <c r="I766">
        <v>6</v>
      </c>
      <c r="J766" t="s">
        <v>16</v>
      </c>
      <c r="K766" t="s">
        <v>17</v>
      </c>
      <c r="L766" t="s">
        <v>22</v>
      </c>
      <c r="M766">
        <v>89990</v>
      </c>
      <c r="N766" t="str">
        <f>TEXT(tblorders[[#This Row],[order_date]], "mmm-yyyy")</f>
        <v>May-2023</v>
      </c>
      <c r="O766">
        <f>tblorders[[#This Row],[actual_delivery_days]] -tblorders[[#This Row],[expected_delivery_days]]</f>
        <v>1</v>
      </c>
    </row>
    <row r="767" spans="1:15" x14ac:dyDescent="0.2">
      <c r="A767" t="s">
        <v>1423</v>
      </c>
      <c r="B767" t="s">
        <v>1046</v>
      </c>
      <c r="C767" t="s">
        <v>44</v>
      </c>
      <c r="D767">
        <v>2</v>
      </c>
      <c r="E767" s="1">
        <v>45629</v>
      </c>
      <c r="F767" s="1">
        <v>45630</v>
      </c>
      <c r="G767">
        <v>10</v>
      </c>
      <c r="H767" s="1">
        <v>45640</v>
      </c>
      <c r="I767">
        <v>10</v>
      </c>
      <c r="J767" t="s">
        <v>16</v>
      </c>
      <c r="K767" t="s">
        <v>17</v>
      </c>
      <c r="L767" t="s">
        <v>58</v>
      </c>
      <c r="M767">
        <v>101980</v>
      </c>
      <c r="N767" t="str">
        <f>TEXT(tblorders[[#This Row],[order_date]], "mmm-yyyy")</f>
        <v>Dec-2024</v>
      </c>
      <c r="O767">
        <f>tblorders[[#This Row],[actual_delivery_days]] -tblorders[[#This Row],[expected_delivery_days]]</f>
        <v>0</v>
      </c>
    </row>
    <row r="768" spans="1:15" x14ac:dyDescent="0.2">
      <c r="A768" t="s">
        <v>1424</v>
      </c>
      <c r="B768" t="s">
        <v>1425</v>
      </c>
      <c r="C768" t="s">
        <v>44</v>
      </c>
      <c r="D768">
        <v>2</v>
      </c>
      <c r="E768" s="1">
        <v>44551</v>
      </c>
      <c r="F768" s="1">
        <v>44554</v>
      </c>
      <c r="G768">
        <v>5</v>
      </c>
      <c r="H768" s="1">
        <v>44561</v>
      </c>
      <c r="I768">
        <v>7</v>
      </c>
      <c r="J768" t="s">
        <v>16</v>
      </c>
      <c r="K768" t="s">
        <v>17</v>
      </c>
      <c r="L768" t="s">
        <v>33</v>
      </c>
      <c r="M768">
        <v>101980</v>
      </c>
      <c r="N768" t="str">
        <f>TEXT(tblorders[[#This Row],[order_date]], "mmm-yyyy")</f>
        <v>Dec-2021</v>
      </c>
      <c r="O768">
        <f>tblorders[[#This Row],[actual_delivery_days]] -tblorders[[#This Row],[expected_delivery_days]]</f>
        <v>2</v>
      </c>
    </row>
    <row r="769" spans="1:15" x14ac:dyDescent="0.2">
      <c r="A769" t="s">
        <v>1426</v>
      </c>
      <c r="B769" t="s">
        <v>1427</v>
      </c>
      <c r="C769" t="s">
        <v>29</v>
      </c>
      <c r="D769">
        <v>1</v>
      </c>
      <c r="E769" s="1">
        <v>45672</v>
      </c>
      <c r="F769" s="1">
        <v>45673</v>
      </c>
      <c r="G769">
        <v>5</v>
      </c>
      <c r="H769" s="1">
        <v>45680</v>
      </c>
      <c r="I769">
        <v>7</v>
      </c>
      <c r="J769" t="s">
        <v>16</v>
      </c>
      <c r="K769" t="s">
        <v>25</v>
      </c>
      <c r="L769" t="s">
        <v>58</v>
      </c>
      <c r="M769">
        <v>11000</v>
      </c>
      <c r="N769" t="str">
        <f>TEXT(tblorders[[#This Row],[order_date]], "mmm-yyyy")</f>
        <v>Jan-2025</v>
      </c>
      <c r="O769">
        <f>tblorders[[#This Row],[actual_delivery_days]] -tblorders[[#This Row],[expected_delivery_days]]</f>
        <v>2</v>
      </c>
    </row>
    <row r="770" spans="1:15" x14ac:dyDescent="0.2">
      <c r="A770" t="s">
        <v>1428</v>
      </c>
      <c r="B770" t="s">
        <v>1429</v>
      </c>
      <c r="C770" t="s">
        <v>21</v>
      </c>
      <c r="D770">
        <v>1</v>
      </c>
      <c r="E770" s="1">
        <v>45629</v>
      </c>
      <c r="F770" s="1">
        <v>45631</v>
      </c>
      <c r="G770">
        <v>5</v>
      </c>
      <c r="H770" s="1">
        <v>45636</v>
      </c>
      <c r="I770">
        <v>5</v>
      </c>
      <c r="J770" t="s">
        <v>16</v>
      </c>
      <c r="K770" t="s">
        <v>17</v>
      </c>
      <c r="L770" t="s">
        <v>22</v>
      </c>
      <c r="M770">
        <v>89990</v>
      </c>
      <c r="N770" t="str">
        <f>TEXT(tblorders[[#This Row],[order_date]], "mmm-yyyy")</f>
        <v>Dec-2024</v>
      </c>
      <c r="O770">
        <f>tblorders[[#This Row],[actual_delivery_days]] -tblorders[[#This Row],[expected_delivery_days]]</f>
        <v>0</v>
      </c>
    </row>
    <row r="771" spans="1:15" x14ac:dyDescent="0.2">
      <c r="A771" t="s">
        <v>1430</v>
      </c>
      <c r="B771" t="s">
        <v>1181</v>
      </c>
      <c r="C771" t="s">
        <v>21</v>
      </c>
      <c r="D771">
        <v>1</v>
      </c>
      <c r="E771" s="1">
        <v>45590</v>
      </c>
      <c r="F771" s="1">
        <v>45595</v>
      </c>
      <c r="G771">
        <v>7</v>
      </c>
      <c r="H771" s="1">
        <v>45603</v>
      </c>
      <c r="I771">
        <v>8</v>
      </c>
      <c r="J771" t="s">
        <v>16</v>
      </c>
      <c r="K771" t="s">
        <v>41</v>
      </c>
      <c r="L771" t="s">
        <v>58</v>
      </c>
      <c r="M771">
        <v>89990</v>
      </c>
      <c r="N771" t="str">
        <f>TEXT(tblorders[[#This Row],[order_date]], "mmm-yyyy")</f>
        <v>Oct-2024</v>
      </c>
      <c r="O771">
        <f>tblorders[[#This Row],[actual_delivery_days]] -tblorders[[#This Row],[expected_delivery_days]]</f>
        <v>1</v>
      </c>
    </row>
    <row r="772" spans="1:15" x14ac:dyDescent="0.2">
      <c r="A772" t="s">
        <v>1431</v>
      </c>
      <c r="B772" t="s">
        <v>527</v>
      </c>
      <c r="C772" t="s">
        <v>32</v>
      </c>
      <c r="D772">
        <v>2</v>
      </c>
      <c r="E772" s="1">
        <v>45763</v>
      </c>
      <c r="F772" s="1">
        <v>45767</v>
      </c>
      <c r="G772">
        <v>5</v>
      </c>
      <c r="H772" s="1">
        <v>45775</v>
      </c>
      <c r="I772">
        <v>8</v>
      </c>
      <c r="J772" t="s">
        <v>16</v>
      </c>
      <c r="K772" t="s">
        <v>41</v>
      </c>
      <c r="L772" t="s">
        <v>58</v>
      </c>
      <c r="M772">
        <v>90000</v>
      </c>
      <c r="N772" t="str">
        <f>TEXT(tblorders[[#This Row],[order_date]], "mmm-yyyy")</f>
        <v>Apr-2025</v>
      </c>
      <c r="O772">
        <f>tblorders[[#This Row],[actual_delivery_days]] -tblorders[[#This Row],[expected_delivery_days]]</f>
        <v>3</v>
      </c>
    </row>
    <row r="773" spans="1:15" x14ac:dyDescent="0.2">
      <c r="A773" t="s">
        <v>1432</v>
      </c>
      <c r="B773" t="s">
        <v>1433</v>
      </c>
      <c r="C773" t="s">
        <v>29</v>
      </c>
      <c r="D773">
        <v>1</v>
      </c>
      <c r="E773" s="1">
        <v>44660</v>
      </c>
      <c r="F773" s="1">
        <v>44662</v>
      </c>
      <c r="G773">
        <v>10</v>
      </c>
      <c r="H773" s="1">
        <v>44672</v>
      </c>
      <c r="I773">
        <v>10</v>
      </c>
      <c r="J773" t="s">
        <v>16</v>
      </c>
      <c r="K773" t="s">
        <v>41</v>
      </c>
      <c r="L773" t="s">
        <v>33</v>
      </c>
      <c r="M773">
        <v>11000</v>
      </c>
      <c r="N773" t="str">
        <f>TEXT(tblorders[[#This Row],[order_date]], "mmm-yyyy")</f>
        <v>Apr-2022</v>
      </c>
      <c r="O773">
        <f>tblorders[[#This Row],[actual_delivery_days]] -tblorders[[#This Row],[expected_delivery_days]]</f>
        <v>0</v>
      </c>
    </row>
    <row r="774" spans="1:15" x14ac:dyDescent="0.2">
      <c r="A774" t="s">
        <v>1434</v>
      </c>
      <c r="B774" t="s">
        <v>1435</v>
      </c>
      <c r="C774" t="s">
        <v>55</v>
      </c>
      <c r="D774">
        <v>1</v>
      </c>
      <c r="E774" s="1">
        <v>44918</v>
      </c>
      <c r="F774" s="1">
        <v>44921</v>
      </c>
      <c r="G774">
        <v>10</v>
      </c>
      <c r="H774" s="1">
        <v>44931</v>
      </c>
      <c r="I774">
        <v>10</v>
      </c>
      <c r="J774" t="s">
        <v>16</v>
      </c>
      <c r="K774" t="s">
        <v>17</v>
      </c>
      <c r="L774" t="s">
        <v>33</v>
      </c>
      <c r="M774">
        <v>99990</v>
      </c>
      <c r="N774" t="str">
        <f>TEXT(tblorders[[#This Row],[order_date]], "mmm-yyyy")</f>
        <v>Dec-2022</v>
      </c>
      <c r="O774">
        <f>tblorders[[#This Row],[actual_delivery_days]] -tblorders[[#This Row],[expected_delivery_days]]</f>
        <v>0</v>
      </c>
    </row>
    <row r="775" spans="1:15" x14ac:dyDescent="0.2">
      <c r="A775" t="s">
        <v>1436</v>
      </c>
      <c r="B775" t="s">
        <v>1437</v>
      </c>
      <c r="C775" t="s">
        <v>32</v>
      </c>
      <c r="D775">
        <v>1</v>
      </c>
      <c r="E775" s="1">
        <v>45708</v>
      </c>
      <c r="F775" s="1">
        <v>45713</v>
      </c>
      <c r="G775">
        <v>7</v>
      </c>
      <c r="H775" s="1">
        <v>45720</v>
      </c>
      <c r="I775">
        <v>7</v>
      </c>
      <c r="J775" t="s">
        <v>16</v>
      </c>
      <c r="K775" t="s">
        <v>41</v>
      </c>
      <c r="L775" t="s">
        <v>33</v>
      </c>
      <c r="M775">
        <v>45000</v>
      </c>
      <c r="N775" t="str">
        <f>TEXT(tblorders[[#This Row],[order_date]], "mmm-yyyy")</f>
        <v>Feb-2025</v>
      </c>
      <c r="O775">
        <f>tblorders[[#This Row],[actual_delivery_days]] -tblorders[[#This Row],[expected_delivery_days]]</f>
        <v>0</v>
      </c>
    </row>
    <row r="776" spans="1:15" x14ac:dyDescent="0.2">
      <c r="A776" t="s">
        <v>1438</v>
      </c>
      <c r="B776" t="s">
        <v>1439</v>
      </c>
      <c r="C776" t="s">
        <v>15</v>
      </c>
      <c r="D776">
        <v>2</v>
      </c>
      <c r="E776" s="1">
        <v>44699</v>
      </c>
      <c r="F776" s="1">
        <v>44703</v>
      </c>
      <c r="G776">
        <v>5</v>
      </c>
      <c r="H776" s="1">
        <v>44713</v>
      </c>
      <c r="I776">
        <v>10</v>
      </c>
      <c r="J776" t="s">
        <v>61</v>
      </c>
      <c r="K776" t="s">
        <v>17</v>
      </c>
      <c r="L776" t="s">
        <v>33</v>
      </c>
      <c r="M776">
        <v>111980</v>
      </c>
      <c r="N776" t="str">
        <f>TEXT(tblorders[[#This Row],[order_date]], "mmm-yyyy")</f>
        <v>May-2022</v>
      </c>
      <c r="O776">
        <f>tblorders[[#This Row],[actual_delivery_days]] -tblorders[[#This Row],[expected_delivery_days]]</f>
        <v>5</v>
      </c>
    </row>
    <row r="777" spans="1:15" x14ac:dyDescent="0.2">
      <c r="A777" t="s">
        <v>1440</v>
      </c>
      <c r="B777" t="s">
        <v>1441</v>
      </c>
      <c r="C777" t="s">
        <v>21</v>
      </c>
      <c r="D777">
        <v>1</v>
      </c>
      <c r="E777" s="1">
        <v>45442</v>
      </c>
      <c r="F777" s="1">
        <v>45447</v>
      </c>
      <c r="G777">
        <v>7</v>
      </c>
      <c r="H777" s="1">
        <v>45453</v>
      </c>
      <c r="I777">
        <v>6</v>
      </c>
      <c r="J777" t="s">
        <v>40</v>
      </c>
      <c r="K777" t="s">
        <v>25</v>
      </c>
      <c r="L777" t="s">
        <v>22</v>
      </c>
      <c r="M777">
        <v>89990</v>
      </c>
      <c r="N777" t="str">
        <f>TEXT(tblorders[[#This Row],[order_date]], "mmm-yyyy")</f>
        <v>May-2024</v>
      </c>
      <c r="O777">
        <f>tblorders[[#This Row],[actual_delivery_days]] -tblorders[[#This Row],[expected_delivery_days]]</f>
        <v>-1</v>
      </c>
    </row>
    <row r="778" spans="1:15" x14ac:dyDescent="0.2">
      <c r="A778" t="s">
        <v>1442</v>
      </c>
      <c r="B778" t="s">
        <v>1443</v>
      </c>
      <c r="C778" t="s">
        <v>55</v>
      </c>
      <c r="D778">
        <v>1</v>
      </c>
      <c r="E778" s="1">
        <v>45160</v>
      </c>
      <c r="F778" s="1">
        <v>45161</v>
      </c>
      <c r="G778">
        <v>10</v>
      </c>
      <c r="H778" s="1">
        <v>45173</v>
      </c>
      <c r="I778">
        <v>12</v>
      </c>
      <c r="J778" t="s">
        <v>16</v>
      </c>
      <c r="K778" t="s">
        <v>17</v>
      </c>
      <c r="L778" t="s">
        <v>58</v>
      </c>
      <c r="M778">
        <v>99990</v>
      </c>
      <c r="N778" t="str">
        <f>TEXT(tblorders[[#This Row],[order_date]], "mmm-yyyy")</f>
        <v>Aug-2023</v>
      </c>
      <c r="O778">
        <f>tblorders[[#This Row],[actual_delivery_days]] -tblorders[[#This Row],[expected_delivery_days]]</f>
        <v>2</v>
      </c>
    </row>
    <row r="779" spans="1:15" x14ac:dyDescent="0.2">
      <c r="A779" t="s">
        <v>1444</v>
      </c>
      <c r="B779" t="s">
        <v>1445</v>
      </c>
      <c r="C779" t="s">
        <v>32</v>
      </c>
      <c r="D779">
        <v>1</v>
      </c>
      <c r="E779" s="1">
        <v>45469</v>
      </c>
      <c r="F779" s="1">
        <v>45470</v>
      </c>
      <c r="G779">
        <v>7</v>
      </c>
      <c r="H779" s="1">
        <v>45475</v>
      </c>
      <c r="I779">
        <v>5</v>
      </c>
      <c r="J779" t="s">
        <v>16</v>
      </c>
      <c r="K779" t="s">
        <v>41</v>
      </c>
      <c r="L779" t="s">
        <v>33</v>
      </c>
      <c r="M779">
        <v>45000</v>
      </c>
      <c r="N779" t="str">
        <f>TEXT(tblorders[[#This Row],[order_date]], "mmm-yyyy")</f>
        <v>Jun-2024</v>
      </c>
      <c r="O779">
        <f>tblorders[[#This Row],[actual_delivery_days]] -tblorders[[#This Row],[expected_delivery_days]]</f>
        <v>-2</v>
      </c>
    </row>
    <row r="780" spans="1:15" x14ac:dyDescent="0.2">
      <c r="A780" t="s">
        <v>1446</v>
      </c>
      <c r="B780" t="s">
        <v>241</v>
      </c>
      <c r="C780" t="s">
        <v>21</v>
      </c>
      <c r="D780">
        <v>1</v>
      </c>
      <c r="E780" s="1">
        <v>45680</v>
      </c>
      <c r="F780" s="1">
        <v>45682</v>
      </c>
      <c r="G780">
        <v>7</v>
      </c>
      <c r="H780" s="1">
        <v>45689</v>
      </c>
      <c r="I780">
        <v>7</v>
      </c>
      <c r="J780" t="s">
        <v>16</v>
      </c>
      <c r="K780" t="s">
        <v>17</v>
      </c>
      <c r="L780" t="s">
        <v>26</v>
      </c>
      <c r="M780">
        <v>89990</v>
      </c>
      <c r="N780" t="str">
        <f>TEXT(tblorders[[#This Row],[order_date]], "mmm-yyyy")</f>
        <v>Jan-2025</v>
      </c>
      <c r="O780">
        <f>tblorders[[#This Row],[actual_delivery_days]] -tblorders[[#This Row],[expected_delivery_days]]</f>
        <v>0</v>
      </c>
    </row>
    <row r="781" spans="1:15" x14ac:dyDescent="0.2">
      <c r="A781" t="s">
        <v>1447</v>
      </c>
      <c r="B781" t="s">
        <v>1448</v>
      </c>
      <c r="C781" t="s">
        <v>44</v>
      </c>
      <c r="D781">
        <v>1</v>
      </c>
      <c r="E781" s="1">
        <v>45770</v>
      </c>
      <c r="F781" s="1">
        <v>45771</v>
      </c>
      <c r="G781">
        <v>7</v>
      </c>
      <c r="H781" s="1">
        <v>45779</v>
      </c>
      <c r="I781">
        <v>8</v>
      </c>
      <c r="J781" t="s">
        <v>16</v>
      </c>
      <c r="K781" t="s">
        <v>25</v>
      </c>
      <c r="L781" t="s">
        <v>58</v>
      </c>
      <c r="M781">
        <v>50990</v>
      </c>
      <c r="N781" t="str">
        <f>TEXT(tblorders[[#This Row],[order_date]], "mmm-yyyy")</f>
        <v>Apr-2025</v>
      </c>
      <c r="O781">
        <f>tblorders[[#This Row],[actual_delivery_days]] -tblorders[[#This Row],[expected_delivery_days]]</f>
        <v>1</v>
      </c>
    </row>
    <row r="782" spans="1:15" x14ac:dyDescent="0.2">
      <c r="A782" t="s">
        <v>1449</v>
      </c>
      <c r="B782" t="s">
        <v>1450</v>
      </c>
      <c r="C782" t="s">
        <v>32</v>
      </c>
      <c r="D782">
        <v>1</v>
      </c>
      <c r="E782" s="1">
        <v>45683</v>
      </c>
      <c r="F782" s="1">
        <v>45684</v>
      </c>
      <c r="G782">
        <v>10</v>
      </c>
      <c r="H782" s="1">
        <v>45695</v>
      </c>
      <c r="I782">
        <v>11</v>
      </c>
      <c r="J782" t="s">
        <v>16</v>
      </c>
      <c r="K782" t="s">
        <v>41</v>
      </c>
      <c r="L782" t="s">
        <v>18</v>
      </c>
      <c r="M782">
        <v>45000</v>
      </c>
      <c r="N782" t="str">
        <f>TEXT(tblorders[[#This Row],[order_date]], "mmm-yyyy")</f>
        <v>Jan-2025</v>
      </c>
      <c r="O782">
        <f>tblorders[[#This Row],[actual_delivery_days]] -tblorders[[#This Row],[expected_delivery_days]]</f>
        <v>1</v>
      </c>
    </row>
    <row r="783" spans="1:15" x14ac:dyDescent="0.2">
      <c r="A783" t="s">
        <v>1451</v>
      </c>
      <c r="B783" t="s">
        <v>1143</v>
      </c>
      <c r="C783" t="s">
        <v>29</v>
      </c>
      <c r="D783">
        <v>1</v>
      </c>
      <c r="E783" s="1">
        <v>45784</v>
      </c>
      <c r="F783" s="1">
        <v>45788</v>
      </c>
      <c r="G783">
        <v>5</v>
      </c>
      <c r="H783" s="1">
        <v>45793</v>
      </c>
      <c r="I783">
        <v>5</v>
      </c>
      <c r="J783" t="s">
        <v>16</v>
      </c>
      <c r="K783" t="s">
        <v>17</v>
      </c>
      <c r="L783" t="s">
        <v>22</v>
      </c>
      <c r="M783">
        <v>11000</v>
      </c>
      <c r="N783" t="str">
        <f>TEXT(tblorders[[#This Row],[order_date]], "mmm-yyyy")</f>
        <v>May-2025</v>
      </c>
      <c r="O783">
        <f>tblorders[[#This Row],[actual_delivery_days]] -tblorders[[#This Row],[expected_delivery_days]]</f>
        <v>0</v>
      </c>
    </row>
    <row r="784" spans="1:15" x14ac:dyDescent="0.2">
      <c r="A784" t="s">
        <v>1452</v>
      </c>
      <c r="B784" t="s">
        <v>397</v>
      </c>
      <c r="C784" t="s">
        <v>21</v>
      </c>
      <c r="D784">
        <v>1</v>
      </c>
      <c r="E784" s="1">
        <v>45379</v>
      </c>
      <c r="F784" s="1">
        <v>45383</v>
      </c>
      <c r="G784">
        <v>10</v>
      </c>
      <c r="H784" s="1">
        <v>45392</v>
      </c>
      <c r="I784">
        <v>9</v>
      </c>
      <c r="J784" t="s">
        <v>40</v>
      </c>
      <c r="K784" t="s">
        <v>17</v>
      </c>
      <c r="L784" t="s">
        <v>58</v>
      </c>
      <c r="M784">
        <v>89990</v>
      </c>
      <c r="N784" t="str">
        <f>TEXT(tblorders[[#This Row],[order_date]], "mmm-yyyy")</f>
        <v>Mar-2024</v>
      </c>
      <c r="O784">
        <f>tblorders[[#This Row],[actual_delivery_days]] -tblorders[[#This Row],[expected_delivery_days]]</f>
        <v>-1</v>
      </c>
    </row>
    <row r="785" spans="1:15" x14ac:dyDescent="0.2">
      <c r="A785" t="s">
        <v>1453</v>
      </c>
      <c r="B785" t="s">
        <v>1454</v>
      </c>
      <c r="C785" t="s">
        <v>15</v>
      </c>
      <c r="D785">
        <v>1</v>
      </c>
      <c r="E785" s="1">
        <v>45232</v>
      </c>
      <c r="F785" s="1">
        <v>45235</v>
      </c>
      <c r="G785">
        <v>5</v>
      </c>
      <c r="H785" s="1">
        <v>45240</v>
      </c>
      <c r="I785">
        <v>5</v>
      </c>
      <c r="J785" t="s">
        <v>16</v>
      </c>
      <c r="K785" t="s">
        <v>41</v>
      </c>
      <c r="L785" t="s">
        <v>26</v>
      </c>
      <c r="M785">
        <v>55990</v>
      </c>
      <c r="N785" t="str">
        <f>TEXT(tblorders[[#This Row],[order_date]], "mmm-yyyy")</f>
        <v>Nov-2023</v>
      </c>
      <c r="O785">
        <f>tblorders[[#This Row],[actual_delivery_days]] -tblorders[[#This Row],[expected_delivery_days]]</f>
        <v>0</v>
      </c>
    </row>
    <row r="786" spans="1:15" x14ac:dyDescent="0.2">
      <c r="A786" t="s">
        <v>1455</v>
      </c>
      <c r="B786" t="s">
        <v>1456</v>
      </c>
      <c r="C786" t="s">
        <v>21</v>
      </c>
      <c r="D786">
        <v>1</v>
      </c>
      <c r="E786" s="1">
        <v>45499</v>
      </c>
      <c r="F786" s="1">
        <v>45501</v>
      </c>
      <c r="G786">
        <v>7</v>
      </c>
      <c r="H786" s="1">
        <v>45508</v>
      </c>
      <c r="I786">
        <v>7</v>
      </c>
      <c r="J786" t="s">
        <v>16</v>
      </c>
      <c r="K786" t="s">
        <v>25</v>
      </c>
      <c r="L786" t="s">
        <v>33</v>
      </c>
      <c r="M786">
        <v>89990</v>
      </c>
      <c r="N786" t="str">
        <f>TEXT(tblorders[[#This Row],[order_date]], "mmm-yyyy")</f>
        <v>Jul-2024</v>
      </c>
      <c r="O786">
        <f>tblorders[[#This Row],[actual_delivery_days]] -tblorders[[#This Row],[expected_delivery_days]]</f>
        <v>0</v>
      </c>
    </row>
    <row r="787" spans="1:15" x14ac:dyDescent="0.2">
      <c r="A787" t="s">
        <v>1457</v>
      </c>
      <c r="B787" t="s">
        <v>168</v>
      </c>
      <c r="C787" t="s">
        <v>21</v>
      </c>
      <c r="D787">
        <v>2</v>
      </c>
      <c r="E787" s="1">
        <v>45252</v>
      </c>
      <c r="F787" s="1">
        <v>45257</v>
      </c>
      <c r="G787">
        <v>10</v>
      </c>
      <c r="H787" s="1">
        <v>45268</v>
      </c>
      <c r="I787">
        <v>11</v>
      </c>
      <c r="J787" t="s">
        <v>16</v>
      </c>
      <c r="K787" t="s">
        <v>41</v>
      </c>
      <c r="L787" t="s">
        <v>18</v>
      </c>
      <c r="M787">
        <v>179980</v>
      </c>
      <c r="N787" t="str">
        <f>TEXT(tblorders[[#This Row],[order_date]], "mmm-yyyy")</f>
        <v>Nov-2023</v>
      </c>
      <c r="O787">
        <f>tblorders[[#This Row],[actual_delivery_days]] -tblorders[[#This Row],[expected_delivery_days]]</f>
        <v>1</v>
      </c>
    </row>
    <row r="788" spans="1:15" x14ac:dyDescent="0.2">
      <c r="A788" t="s">
        <v>1458</v>
      </c>
      <c r="B788" t="s">
        <v>249</v>
      </c>
      <c r="C788" t="s">
        <v>29</v>
      </c>
      <c r="D788">
        <v>2</v>
      </c>
      <c r="E788" s="1">
        <v>44505</v>
      </c>
      <c r="F788" s="1">
        <v>44507</v>
      </c>
      <c r="G788">
        <v>7</v>
      </c>
      <c r="H788" s="1">
        <v>44516</v>
      </c>
      <c r="I788">
        <v>9</v>
      </c>
      <c r="J788" t="s">
        <v>16</v>
      </c>
      <c r="K788" t="s">
        <v>41</v>
      </c>
      <c r="L788" t="s">
        <v>26</v>
      </c>
      <c r="M788">
        <v>22000</v>
      </c>
      <c r="N788" t="str">
        <f>TEXT(tblorders[[#This Row],[order_date]], "mmm-yyyy")</f>
        <v>Nov-2021</v>
      </c>
      <c r="O788">
        <f>tblorders[[#This Row],[actual_delivery_days]] -tblorders[[#This Row],[expected_delivery_days]]</f>
        <v>2</v>
      </c>
    </row>
    <row r="789" spans="1:15" x14ac:dyDescent="0.2">
      <c r="A789" t="s">
        <v>1459</v>
      </c>
      <c r="B789" t="s">
        <v>1460</v>
      </c>
      <c r="C789" t="s">
        <v>44</v>
      </c>
      <c r="D789">
        <v>1</v>
      </c>
      <c r="E789" s="1">
        <v>44579</v>
      </c>
      <c r="F789" s="1">
        <v>44584</v>
      </c>
      <c r="G789">
        <v>10</v>
      </c>
      <c r="H789" s="1">
        <v>44595</v>
      </c>
      <c r="I789">
        <v>11</v>
      </c>
      <c r="J789" t="s">
        <v>16</v>
      </c>
      <c r="K789" t="s">
        <v>25</v>
      </c>
      <c r="L789" t="s">
        <v>22</v>
      </c>
      <c r="M789">
        <v>50990</v>
      </c>
      <c r="N789" t="str">
        <f>TEXT(tblorders[[#This Row],[order_date]], "mmm-yyyy")</f>
        <v>Jan-2022</v>
      </c>
      <c r="O789">
        <f>tblorders[[#This Row],[actual_delivery_days]] -tblorders[[#This Row],[expected_delivery_days]]</f>
        <v>1</v>
      </c>
    </row>
    <row r="790" spans="1:15" x14ac:dyDescent="0.2">
      <c r="A790" t="s">
        <v>1461</v>
      </c>
      <c r="B790" t="s">
        <v>1462</v>
      </c>
      <c r="C790" t="s">
        <v>15</v>
      </c>
      <c r="D790">
        <v>1</v>
      </c>
      <c r="E790" s="1">
        <v>45444</v>
      </c>
      <c r="F790" s="1">
        <v>45448</v>
      </c>
      <c r="G790">
        <v>10</v>
      </c>
      <c r="H790" s="1">
        <v>45458</v>
      </c>
      <c r="I790">
        <v>10</v>
      </c>
      <c r="J790" t="s">
        <v>16</v>
      </c>
      <c r="K790" t="s">
        <v>41</v>
      </c>
      <c r="L790" t="s">
        <v>26</v>
      </c>
      <c r="M790">
        <v>55990</v>
      </c>
      <c r="N790" t="str">
        <f>TEXT(tblorders[[#This Row],[order_date]], "mmm-yyyy")</f>
        <v>Jun-2024</v>
      </c>
      <c r="O790">
        <f>tblorders[[#This Row],[actual_delivery_days]] -tblorders[[#This Row],[expected_delivery_days]]</f>
        <v>0</v>
      </c>
    </row>
    <row r="791" spans="1:15" x14ac:dyDescent="0.2">
      <c r="A791" t="s">
        <v>1463</v>
      </c>
      <c r="B791" t="s">
        <v>1464</v>
      </c>
      <c r="C791" t="s">
        <v>55</v>
      </c>
      <c r="D791">
        <v>1</v>
      </c>
      <c r="E791" s="1">
        <v>45664</v>
      </c>
      <c r="F791" s="1">
        <v>45667</v>
      </c>
      <c r="G791">
        <v>7</v>
      </c>
      <c r="H791" s="1">
        <v>45674</v>
      </c>
      <c r="I791">
        <v>7</v>
      </c>
      <c r="J791" t="s">
        <v>16</v>
      </c>
      <c r="K791" t="s">
        <v>41</v>
      </c>
      <c r="L791" t="s">
        <v>18</v>
      </c>
      <c r="M791">
        <v>99990</v>
      </c>
      <c r="N791" t="str">
        <f>TEXT(tblorders[[#This Row],[order_date]], "mmm-yyyy")</f>
        <v>Jan-2025</v>
      </c>
      <c r="O791">
        <f>tblorders[[#This Row],[actual_delivery_days]] -tblorders[[#This Row],[expected_delivery_days]]</f>
        <v>0</v>
      </c>
    </row>
    <row r="792" spans="1:15" x14ac:dyDescent="0.2">
      <c r="A792" t="s">
        <v>1465</v>
      </c>
      <c r="B792" t="s">
        <v>1466</v>
      </c>
      <c r="C792" t="s">
        <v>55</v>
      </c>
      <c r="D792">
        <v>1</v>
      </c>
      <c r="E792" s="1">
        <v>45729</v>
      </c>
      <c r="F792" s="1">
        <v>45732</v>
      </c>
      <c r="G792">
        <v>7</v>
      </c>
      <c r="H792" s="1">
        <v>45740</v>
      </c>
      <c r="I792">
        <v>8</v>
      </c>
      <c r="J792" t="s">
        <v>16</v>
      </c>
      <c r="K792" t="s">
        <v>25</v>
      </c>
      <c r="L792" t="s">
        <v>26</v>
      </c>
      <c r="M792">
        <v>99990</v>
      </c>
      <c r="N792" t="str">
        <f>TEXT(tblorders[[#This Row],[order_date]], "mmm-yyyy")</f>
        <v>Mar-2025</v>
      </c>
      <c r="O792">
        <f>tblorders[[#This Row],[actual_delivery_days]] -tblorders[[#This Row],[expected_delivery_days]]</f>
        <v>1</v>
      </c>
    </row>
    <row r="793" spans="1:15" x14ac:dyDescent="0.2">
      <c r="A793" t="s">
        <v>1467</v>
      </c>
      <c r="B793" t="s">
        <v>1468</v>
      </c>
      <c r="C793" t="s">
        <v>29</v>
      </c>
      <c r="D793">
        <v>1</v>
      </c>
      <c r="E793" s="1">
        <v>45107</v>
      </c>
      <c r="F793" s="1">
        <v>45109</v>
      </c>
      <c r="G793">
        <v>5</v>
      </c>
      <c r="H793" s="1">
        <v>45115</v>
      </c>
      <c r="I793">
        <v>6</v>
      </c>
      <c r="J793" t="s">
        <v>16</v>
      </c>
      <c r="K793" t="s">
        <v>25</v>
      </c>
      <c r="L793" t="s">
        <v>18</v>
      </c>
      <c r="M793">
        <v>11000</v>
      </c>
      <c r="N793" t="str">
        <f>TEXT(tblorders[[#This Row],[order_date]], "mmm-yyyy")</f>
        <v>Jun-2023</v>
      </c>
      <c r="O793">
        <f>tblorders[[#This Row],[actual_delivery_days]] -tblorders[[#This Row],[expected_delivery_days]]</f>
        <v>1</v>
      </c>
    </row>
    <row r="794" spans="1:15" x14ac:dyDescent="0.2">
      <c r="A794" t="s">
        <v>1469</v>
      </c>
      <c r="B794" t="s">
        <v>1470</v>
      </c>
      <c r="C794" t="s">
        <v>44</v>
      </c>
      <c r="D794">
        <v>1</v>
      </c>
      <c r="E794" s="1">
        <v>45367</v>
      </c>
      <c r="F794" s="1">
        <v>45369</v>
      </c>
      <c r="G794">
        <v>5</v>
      </c>
      <c r="H794" s="1">
        <v>45377</v>
      </c>
      <c r="I794">
        <v>8</v>
      </c>
      <c r="J794" t="s">
        <v>16</v>
      </c>
      <c r="K794" t="s">
        <v>25</v>
      </c>
      <c r="L794" t="s">
        <v>33</v>
      </c>
      <c r="M794">
        <v>50990</v>
      </c>
      <c r="N794" t="str">
        <f>TEXT(tblorders[[#This Row],[order_date]], "mmm-yyyy")</f>
        <v>Mar-2024</v>
      </c>
      <c r="O794">
        <f>tblorders[[#This Row],[actual_delivery_days]] -tblorders[[#This Row],[expected_delivery_days]]</f>
        <v>3</v>
      </c>
    </row>
    <row r="795" spans="1:15" x14ac:dyDescent="0.2">
      <c r="A795" t="s">
        <v>1471</v>
      </c>
      <c r="B795" t="s">
        <v>1472</v>
      </c>
      <c r="C795" t="s">
        <v>44</v>
      </c>
      <c r="D795">
        <v>1</v>
      </c>
      <c r="E795" s="1">
        <v>45768</v>
      </c>
      <c r="F795" s="1">
        <v>45769</v>
      </c>
      <c r="G795">
        <v>7</v>
      </c>
      <c r="H795" s="1">
        <v>45776</v>
      </c>
      <c r="I795">
        <v>7</v>
      </c>
      <c r="J795" t="s">
        <v>40</v>
      </c>
      <c r="K795" t="s">
        <v>17</v>
      </c>
      <c r="L795" t="s">
        <v>22</v>
      </c>
      <c r="M795">
        <v>50990</v>
      </c>
      <c r="N795" t="str">
        <f>TEXT(tblorders[[#This Row],[order_date]], "mmm-yyyy")</f>
        <v>Apr-2025</v>
      </c>
      <c r="O795">
        <f>tblorders[[#This Row],[actual_delivery_days]] -tblorders[[#This Row],[expected_delivery_days]]</f>
        <v>0</v>
      </c>
    </row>
    <row r="796" spans="1:15" x14ac:dyDescent="0.2">
      <c r="A796" t="s">
        <v>1473</v>
      </c>
      <c r="B796" t="s">
        <v>1474</v>
      </c>
      <c r="C796" t="s">
        <v>21</v>
      </c>
      <c r="D796">
        <v>1</v>
      </c>
      <c r="E796" s="1">
        <v>45609</v>
      </c>
      <c r="F796" s="1">
        <v>45611</v>
      </c>
      <c r="G796">
        <v>7</v>
      </c>
      <c r="H796" s="1">
        <v>45618</v>
      </c>
      <c r="I796">
        <v>7</v>
      </c>
      <c r="J796" t="s">
        <v>16</v>
      </c>
      <c r="K796" t="s">
        <v>17</v>
      </c>
      <c r="L796" t="s">
        <v>58</v>
      </c>
      <c r="M796">
        <v>89990</v>
      </c>
      <c r="N796" t="str">
        <f>TEXT(tblorders[[#This Row],[order_date]], "mmm-yyyy")</f>
        <v>Nov-2024</v>
      </c>
      <c r="O796">
        <f>tblorders[[#This Row],[actual_delivery_days]] -tblorders[[#This Row],[expected_delivery_days]]</f>
        <v>0</v>
      </c>
    </row>
    <row r="797" spans="1:15" x14ac:dyDescent="0.2">
      <c r="A797" t="s">
        <v>1475</v>
      </c>
      <c r="B797" t="s">
        <v>1476</v>
      </c>
      <c r="C797" t="s">
        <v>21</v>
      </c>
      <c r="D797">
        <v>1</v>
      </c>
      <c r="E797" s="1">
        <v>45019</v>
      </c>
      <c r="F797" s="1">
        <v>45020</v>
      </c>
      <c r="G797">
        <v>10</v>
      </c>
      <c r="H797" s="1">
        <v>45030</v>
      </c>
      <c r="I797">
        <v>10</v>
      </c>
      <c r="J797" t="s">
        <v>16</v>
      </c>
      <c r="K797" t="s">
        <v>25</v>
      </c>
      <c r="L797" t="s">
        <v>33</v>
      </c>
      <c r="M797">
        <v>89990</v>
      </c>
      <c r="N797" t="str">
        <f>TEXT(tblorders[[#This Row],[order_date]], "mmm-yyyy")</f>
        <v>Apr-2023</v>
      </c>
      <c r="O797">
        <f>tblorders[[#This Row],[actual_delivery_days]] -tblorders[[#This Row],[expected_delivery_days]]</f>
        <v>0</v>
      </c>
    </row>
    <row r="798" spans="1:15" x14ac:dyDescent="0.2">
      <c r="A798" t="s">
        <v>1477</v>
      </c>
      <c r="B798" t="s">
        <v>1478</v>
      </c>
      <c r="C798" t="s">
        <v>32</v>
      </c>
      <c r="D798">
        <v>1</v>
      </c>
      <c r="E798" s="1">
        <v>45263</v>
      </c>
      <c r="F798" s="1">
        <v>45266</v>
      </c>
      <c r="G798">
        <v>10</v>
      </c>
      <c r="H798" s="1">
        <v>45276</v>
      </c>
      <c r="I798">
        <v>10</v>
      </c>
      <c r="J798" t="s">
        <v>16</v>
      </c>
      <c r="K798" t="s">
        <v>41</v>
      </c>
      <c r="L798" t="s">
        <v>18</v>
      </c>
      <c r="M798">
        <v>45000</v>
      </c>
      <c r="N798" t="str">
        <f>TEXT(tblorders[[#This Row],[order_date]], "mmm-yyyy")</f>
        <v>Dec-2023</v>
      </c>
      <c r="O798">
        <f>tblorders[[#This Row],[actual_delivery_days]] -tblorders[[#This Row],[expected_delivery_days]]</f>
        <v>0</v>
      </c>
    </row>
    <row r="799" spans="1:15" x14ac:dyDescent="0.2">
      <c r="A799" t="s">
        <v>1479</v>
      </c>
      <c r="B799" t="s">
        <v>1480</v>
      </c>
      <c r="C799" t="s">
        <v>15</v>
      </c>
      <c r="D799">
        <v>1</v>
      </c>
      <c r="E799" s="1">
        <v>45738</v>
      </c>
      <c r="F799" s="1">
        <v>45739</v>
      </c>
      <c r="G799">
        <v>7</v>
      </c>
      <c r="H799" s="1">
        <v>45746</v>
      </c>
      <c r="I799">
        <v>7</v>
      </c>
      <c r="J799" t="s">
        <v>16</v>
      </c>
      <c r="K799" t="s">
        <v>25</v>
      </c>
      <c r="L799" t="s">
        <v>33</v>
      </c>
      <c r="M799">
        <v>55990</v>
      </c>
      <c r="N799" t="str">
        <f>TEXT(tblorders[[#This Row],[order_date]], "mmm-yyyy")</f>
        <v>Mar-2025</v>
      </c>
      <c r="O799">
        <f>tblorders[[#This Row],[actual_delivery_days]] -tblorders[[#This Row],[expected_delivery_days]]</f>
        <v>0</v>
      </c>
    </row>
    <row r="800" spans="1:15" x14ac:dyDescent="0.2">
      <c r="A800" t="s">
        <v>1481</v>
      </c>
      <c r="B800" t="s">
        <v>1482</v>
      </c>
      <c r="C800" t="s">
        <v>32</v>
      </c>
      <c r="D800">
        <v>1</v>
      </c>
      <c r="E800" s="1">
        <v>45612</v>
      </c>
      <c r="F800" s="1">
        <v>45615</v>
      </c>
      <c r="G800">
        <v>10</v>
      </c>
      <c r="H800" s="1">
        <v>45628</v>
      </c>
      <c r="I800">
        <v>13</v>
      </c>
      <c r="J800" t="s">
        <v>16</v>
      </c>
      <c r="K800" t="s">
        <v>17</v>
      </c>
      <c r="L800" t="s">
        <v>26</v>
      </c>
      <c r="M800">
        <v>45000</v>
      </c>
      <c r="N800" t="str">
        <f>TEXT(tblorders[[#This Row],[order_date]], "mmm-yyyy")</f>
        <v>Nov-2024</v>
      </c>
      <c r="O800">
        <f>tblorders[[#This Row],[actual_delivery_days]] -tblorders[[#This Row],[expected_delivery_days]]</f>
        <v>3</v>
      </c>
    </row>
    <row r="801" spans="1:15" x14ac:dyDescent="0.2">
      <c r="A801" t="s">
        <v>1483</v>
      </c>
      <c r="B801" t="s">
        <v>1484</v>
      </c>
      <c r="C801" t="s">
        <v>21</v>
      </c>
      <c r="D801">
        <v>1</v>
      </c>
      <c r="E801" s="1">
        <v>45595</v>
      </c>
      <c r="F801" s="1">
        <v>45598</v>
      </c>
      <c r="G801">
        <v>10</v>
      </c>
      <c r="H801" s="1">
        <v>45608</v>
      </c>
      <c r="I801">
        <v>10</v>
      </c>
      <c r="J801" t="s">
        <v>16</v>
      </c>
      <c r="K801" t="s">
        <v>25</v>
      </c>
      <c r="L801" t="s">
        <v>22</v>
      </c>
      <c r="M801">
        <v>89990</v>
      </c>
      <c r="N801" t="str">
        <f>TEXT(tblorders[[#This Row],[order_date]], "mmm-yyyy")</f>
        <v>Oct-2024</v>
      </c>
      <c r="O801">
        <f>tblorders[[#This Row],[actual_delivery_days]] -tblorders[[#This Row],[expected_delivery_days]]</f>
        <v>0</v>
      </c>
    </row>
    <row r="802" spans="1:15" x14ac:dyDescent="0.2">
      <c r="A802" t="s">
        <v>1485</v>
      </c>
      <c r="B802" t="s">
        <v>1486</v>
      </c>
      <c r="C802" t="s">
        <v>32</v>
      </c>
      <c r="D802">
        <v>2</v>
      </c>
      <c r="E802" s="1">
        <v>45272</v>
      </c>
      <c r="F802" s="1">
        <v>45277</v>
      </c>
      <c r="G802">
        <v>5</v>
      </c>
      <c r="H802" s="1">
        <v>45285</v>
      </c>
      <c r="I802">
        <v>8</v>
      </c>
      <c r="J802" t="s">
        <v>40</v>
      </c>
      <c r="K802" t="s">
        <v>41</v>
      </c>
      <c r="L802" t="s">
        <v>58</v>
      </c>
      <c r="M802">
        <v>90000</v>
      </c>
      <c r="N802" t="str">
        <f>TEXT(tblorders[[#This Row],[order_date]], "mmm-yyyy")</f>
        <v>Dec-2023</v>
      </c>
      <c r="O802">
        <f>tblorders[[#This Row],[actual_delivery_days]] -tblorders[[#This Row],[expected_delivery_days]]</f>
        <v>3</v>
      </c>
    </row>
    <row r="803" spans="1:15" x14ac:dyDescent="0.2">
      <c r="A803" t="s">
        <v>1487</v>
      </c>
      <c r="B803" t="s">
        <v>1304</v>
      </c>
      <c r="C803" t="s">
        <v>29</v>
      </c>
      <c r="D803">
        <v>1</v>
      </c>
      <c r="E803" s="1">
        <v>45779</v>
      </c>
      <c r="F803" s="1">
        <v>45783</v>
      </c>
      <c r="G803">
        <v>5</v>
      </c>
      <c r="H803" s="1">
        <v>45788</v>
      </c>
      <c r="I803">
        <v>5</v>
      </c>
      <c r="J803" t="s">
        <v>40</v>
      </c>
      <c r="K803" t="s">
        <v>41</v>
      </c>
      <c r="L803" t="s">
        <v>33</v>
      </c>
      <c r="M803">
        <v>11000</v>
      </c>
      <c r="N803" t="str">
        <f>TEXT(tblorders[[#This Row],[order_date]], "mmm-yyyy")</f>
        <v>May-2025</v>
      </c>
      <c r="O803">
        <f>tblorders[[#This Row],[actual_delivery_days]] -tblorders[[#This Row],[expected_delivery_days]]</f>
        <v>0</v>
      </c>
    </row>
    <row r="804" spans="1:15" x14ac:dyDescent="0.2">
      <c r="A804" t="s">
        <v>1488</v>
      </c>
      <c r="B804" t="s">
        <v>1489</v>
      </c>
      <c r="C804" t="s">
        <v>44</v>
      </c>
      <c r="D804">
        <v>1</v>
      </c>
      <c r="E804" s="1">
        <v>45469</v>
      </c>
      <c r="F804" s="1">
        <v>45471</v>
      </c>
      <c r="G804">
        <v>10</v>
      </c>
      <c r="H804" s="1">
        <v>45486</v>
      </c>
      <c r="I804">
        <v>15</v>
      </c>
      <c r="J804" t="s">
        <v>61</v>
      </c>
      <c r="K804" t="s">
        <v>17</v>
      </c>
      <c r="L804" t="s">
        <v>18</v>
      </c>
      <c r="M804">
        <v>50990</v>
      </c>
      <c r="N804" t="str">
        <f>TEXT(tblorders[[#This Row],[order_date]], "mmm-yyyy")</f>
        <v>Jun-2024</v>
      </c>
      <c r="O804">
        <f>tblorders[[#This Row],[actual_delivery_days]] -tblorders[[#This Row],[expected_delivery_days]]</f>
        <v>5</v>
      </c>
    </row>
    <row r="805" spans="1:15" x14ac:dyDescent="0.2">
      <c r="A805" t="s">
        <v>1490</v>
      </c>
      <c r="B805" t="s">
        <v>1491</v>
      </c>
      <c r="C805" t="s">
        <v>55</v>
      </c>
      <c r="D805">
        <v>1</v>
      </c>
      <c r="E805" s="1">
        <v>45534</v>
      </c>
      <c r="F805" s="1">
        <v>45538</v>
      </c>
      <c r="G805">
        <v>5</v>
      </c>
      <c r="H805" s="1">
        <v>45546</v>
      </c>
      <c r="I805">
        <v>8</v>
      </c>
      <c r="J805" t="s">
        <v>16</v>
      </c>
      <c r="K805" t="s">
        <v>25</v>
      </c>
      <c r="L805" t="s">
        <v>33</v>
      </c>
      <c r="M805">
        <v>99990</v>
      </c>
      <c r="N805" t="str">
        <f>TEXT(tblorders[[#This Row],[order_date]], "mmm-yyyy")</f>
        <v>Aug-2024</v>
      </c>
      <c r="O805">
        <f>tblorders[[#This Row],[actual_delivery_days]] -tblorders[[#This Row],[expected_delivery_days]]</f>
        <v>3</v>
      </c>
    </row>
    <row r="806" spans="1:15" x14ac:dyDescent="0.2">
      <c r="A806" t="s">
        <v>1492</v>
      </c>
      <c r="B806" t="s">
        <v>1493</v>
      </c>
      <c r="C806" t="s">
        <v>55</v>
      </c>
      <c r="D806">
        <v>1</v>
      </c>
      <c r="E806" s="1">
        <v>45805</v>
      </c>
      <c r="F806" s="1">
        <v>45808</v>
      </c>
      <c r="G806">
        <v>10</v>
      </c>
      <c r="H806" s="1">
        <v>45821</v>
      </c>
      <c r="I806">
        <v>13</v>
      </c>
      <c r="J806" t="s">
        <v>16</v>
      </c>
      <c r="K806" t="s">
        <v>17</v>
      </c>
      <c r="L806" t="s">
        <v>26</v>
      </c>
      <c r="M806">
        <v>99990</v>
      </c>
      <c r="N806" t="str">
        <f>TEXT(tblorders[[#This Row],[order_date]], "mmm-yyyy")</f>
        <v>May-2025</v>
      </c>
      <c r="O806">
        <f>tblorders[[#This Row],[actual_delivery_days]] -tblorders[[#This Row],[expected_delivery_days]]</f>
        <v>3</v>
      </c>
    </row>
    <row r="807" spans="1:15" x14ac:dyDescent="0.2">
      <c r="A807" t="s">
        <v>1494</v>
      </c>
      <c r="B807" t="s">
        <v>1495</v>
      </c>
      <c r="C807" t="s">
        <v>29</v>
      </c>
      <c r="D807">
        <v>1</v>
      </c>
      <c r="E807" s="1">
        <v>45262</v>
      </c>
      <c r="F807" s="1">
        <v>45266</v>
      </c>
      <c r="G807">
        <v>5</v>
      </c>
      <c r="H807" s="1">
        <v>45271</v>
      </c>
      <c r="I807">
        <v>5</v>
      </c>
      <c r="J807" t="s">
        <v>16</v>
      </c>
      <c r="K807" t="s">
        <v>17</v>
      </c>
      <c r="L807" t="s">
        <v>33</v>
      </c>
      <c r="M807">
        <v>11000</v>
      </c>
      <c r="N807" t="str">
        <f>TEXT(tblorders[[#This Row],[order_date]], "mmm-yyyy")</f>
        <v>Dec-2023</v>
      </c>
      <c r="O807">
        <f>tblorders[[#This Row],[actual_delivery_days]] -tblorders[[#This Row],[expected_delivery_days]]</f>
        <v>0</v>
      </c>
    </row>
    <row r="808" spans="1:15" x14ac:dyDescent="0.2">
      <c r="A808" t="s">
        <v>1496</v>
      </c>
      <c r="B808" t="s">
        <v>580</v>
      </c>
      <c r="C808" t="s">
        <v>15</v>
      </c>
      <c r="D808">
        <v>1</v>
      </c>
      <c r="E808" s="1">
        <v>45786</v>
      </c>
      <c r="F808" s="1">
        <v>45790</v>
      </c>
      <c r="G808">
        <v>5</v>
      </c>
      <c r="H808" s="1">
        <v>45795</v>
      </c>
      <c r="I808">
        <v>5</v>
      </c>
      <c r="J808" t="s">
        <v>16</v>
      </c>
      <c r="K808" t="s">
        <v>17</v>
      </c>
      <c r="L808" t="s">
        <v>58</v>
      </c>
      <c r="M808">
        <v>55990</v>
      </c>
      <c r="N808" t="str">
        <f>TEXT(tblorders[[#This Row],[order_date]], "mmm-yyyy")</f>
        <v>May-2025</v>
      </c>
      <c r="O808">
        <f>tblorders[[#This Row],[actual_delivery_days]] -tblorders[[#This Row],[expected_delivery_days]]</f>
        <v>0</v>
      </c>
    </row>
    <row r="809" spans="1:15" x14ac:dyDescent="0.2">
      <c r="A809" t="s">
        <v>1497</v>
      </c>
      <c r="B809" t="s">
        <v>1498</v>
      </c>
      <c r="C809" t="s">
        <v>32</v>
      </c>
      <c r="D809">
        <v>1</v>
      </c>
      <c r="E809" s="1">
        <v>44673</v>
      </c>
      <c r="F809" s="1">
        <v>44675</v>
      </c>
      <c r="G809">
        <v>10</v>
      </c>
      <c r="H809" s="1">
        <v>44685</v>
      </c>
      <c r="I809">
        <v>10</v>
      </c>
      <c r="J809" t="s">
        <v>16</v>
      </c>
      <c r="K809" t="s">
        <v>41</v>
      </c>
      <c r="L809" t="s">
        <v>22</v>
      </c>
      <c r="M809">
        <v>45000</v>
      </c>
      <c r="N809" t="str">
        <f>TEXT(tblorders[[#This Row],[order_date]], "mmm-yyyy")</f>
        <v>Apr-2022</v>
      </c>
      <c r="O809">
        <f>tblorders[[#This Row],[actual_delivery_days]] -tblorders[[#This Row],[expected_delivery_days]]</f>
        <v>0</v>
      </c>
    </row>
    <row r="810" spans="1:15" x14ac:dyDescent="0.2">
      <c r="A810" t="s">
        <v>1499</v>
      </c>
      <c r="B810" t="s">
        <v>667</v>
      </c>
      <c r="C810" t="s">
        <v>32</v>
      </c>
      <c r="D810">
        <v>1</v>
      </c>
      <c r="E810" s="1">
        <v>45085</v>
      </c>
      <c r="F810" s="1">
        <v>45090</v>
      </c>
      <c r="G810">
        <v>7</v>
      </c>
      <c r="H810" s="1">
        <v>45100</v>
      </c>
      <c r="I810">
        <v>10</v>
      </c>
      <c r="J810" t="s">
        <v>16</v>
      </c>
      <c r="K810" t="s">
        <v>17</v>
      </c>
      <c r="L810" t="s">
        <v>58</v>
      </c>
      <c r="M810">
        <v>45000</v>
      </c>
      <c r="N810" t="str">
        <f>TEXT(tblorders[[#This Row],[order_date]], "mmm-yyyy")</f>
        <v>Jun-2023</v>
      </c>
      <c r="O810">
        <f>tblorders[[#This Row],[actual_delivery_days]] -tblorders[[#This Row],[expected_delivery_days]]</f>
        <v>3</v>
      </c>
    </row>
    <row r="811" spans="1:15" x14ac:dyDescent="0.2">
      <c r="A811" t="s">
        <v>1500</v>
      </c>
      <c r="B811" t="s">
        <v>1501</v>
      </c>
      <c r="C811" t="s">
        <v>29</v>
      </c>
      <c r="D811">
        <v>1</v>
      </c>
      <c r="E811" s="1">
        <v>45440</v>
      </c>
      <c r="F811" s="1">
        <v>45442</v>
      </c>
      <c r="G811">
        <v>5</v>
      </c>
      <c r="H811" s="1">
        <v>45447</v>
      </c>
      <c r="I811">
        <v>5</v>
      </c>
      <c r="J811" t="s">
        <v>16</v>
      </c>
      <c r="K811" t="s">
        <v>41</v>
      </c>
      <c r="L811" t="s">
        <v>33</v>
      </c>
      <c r="M811">
        <v>11000</v>
      </c>
      <c r="N811" t="str">
        <f>TEXT(tblorders[[#This Row],[order_date]], "mmm-yyyy")</f>
        <v>May-2024</v>
      </c>
      <c r="O811">
        <f>tblorders[[#This Row],[actual_delivery_days]] -tblorders[[#This Row],[expected_delivery_days]]</f>
        <v>0</v>
      </c>
    </row>
    <row r="812" spans="1:15" x14ac:dyDescent="0.2">
      <c r="A812" t="s">
        <v>1502</v>
      </c>
      <c r="B812" t="s">
        <v>1503</v>
      </c>
      <c r="C812" t="s">
        <v>29</v>
      </c>
      <c r="D812">
        <v>2</v>
      </c>
      <c r="E812" s="1">
        <v>45369</v>
      </c>
      <c r="F812" s="1">
        <v>45372</v>
      </c>
      <c r="G812">
        <v>10</v>
      </c>
      <c r="H812" s="1">
        <v>45382</v>
      </c>
      <c r="I812">
        <v>10</v>
      </c>
      <c r="J812" t="s">
        <v>16</v>
      </c>
      <c r="K812" t="s">
        <v>25</v>
      </c>
      <c r="L812" t="s">
        <v>33</v>
      </c>
      <c r="M812">
        <v>22000</v>
      </c>
      <c r="N812" t="str">
        <f>TEXT(tblorders[[#This Row],[order_date]], "mmm-yyyy")</f>
        <v>Mar-2024</v>
      </c>
      <c r="O812">
        <f>tblorders[[#This Row],[actual_delivery_days]] -tblorders[[#This Row],[expected_delivery_days]]</f>
        <v>0</v>
      </c>
    </row>
    <row r="813" spans="1:15" x14ac:dyDescent="0.2">
      <c r="A813" t="s">
        <v>1504</v>
      </c>
      <c r="B813" t="s">
        <v>1505</v>
      </c>
      <c r="C813" t="s">
        <v>29</v>
      </c>
      <c r="D813">
        <v>1</v>
      </c>
      <c r="E813" s="1">
        <v>45661</v>
      </c>
      <c r="F813" s="1">
        <v>45662</v>
      </c>
      <c r="G813">
        <v>5</v>
      </c>
      <c r="H813" s="1">
        <v>45666</v>
      </c>
      <c r="I813">
        <v>4</v>
      </c>
      <c r="J813" t="s">
        <v>16</v>
      </c>
      <c r="K813" t="s">
        <v>17</v>
      </c>
      <c r="L813" t="s">
        <v>58</v>
      </c>
      <c r="M813">
        <v>11000</v>
      </c>
      <c r="N813" t="str">
        <f>TEXT(tblorders[[#This Row],[order_date]], "mmm-yyyy")</f>
        <v>Jan-2025</v>
      </c>
      <c r="O813">
        <f>tblorders[[#This Row],[actual_delivery_days]] -tblorders[[#This Row],[expected_delivery_days]]</f>
        <v>-1</v>
      </c>
    </row>
    <row r="814" spans="1:15" x14ac:dyDescent="0.2">
      <c r="A814" t="s">
        <v>1506</v>
      </c>
      <c r="B814" t="s">
        <v>1507</v>
      </c>
      <c r="C814" t="s">
        <v>15</v>
      </c>
      <c r="D814">
        <v>1</v>
      </c>
      <c r="E814" s="1">
        <v>45408</v>
      </c>
      <c r="F814" s="1">
        <v>45413</v>
      </c>
      <c r="G814">
        <v>5</v>
      </c>
      <c r="H814" s="1">
        <v>45419</v>
      </c>
      <c r="I814">
        <v>6</v>
      </c>
      <c r="J814" t="s">
        <v>16</v>
      </c>
      <c r="K814" t="s">
        <v>17</v>
      </c>
      <c r="L814" t="s">
        <v>22</v>
      </c>
      <c r="M814">
        <v>55990</v>
      </c>
      <c r="N814" t="str">
        <f>TEXT(tblorders[[#This Row],[order_date]], "mmm-yyyy")</f>
        <v>Apr-2024</v>
      </c>
      <c r="O814">
        <f>tblorders[[#This Row],[actual_delivery_days]] -tblorders[[#This Row],[expected_delivery_days]]</f>
        <v>1</v>
      </c>
    </row>
    <row r="815" spans="1:15" x14ac:dyDescent="0.2">
      <c r="A815" t="s">
        <v>1508</v>
      </c>
      <c r="B815" t="s">
        <v>512</v>
      </c>
      <c r="C815" t="s">
        <v>55</v>
      </c>
      <c r="D815">
        <v>1</v>
      </c>
      <c r="E815" s="1">
        <v>45054</v>
      </c>
      <c r="F815" s="1">
        <v>45057</v>
      </c>
      <c r="G815">
        <v>7</v>
      </c>
      <c r="H815" s="1">
        <v>45063</v>
      </c>
      <c r="I815">
        <v>6</v>
      </c>
      <c r="J815" t="s">
        <v>16</v>
      </c>
      <c r="K815" t="s">
        <v>41</v>
      </c>
      <c r="L815" t="s">
        <v>58</v>
      </c>
      <c r="M815">
        <v>99990</v>
      </c>
      <c r="N815" t="str">
        <f>TEXT(tblorders[[#This Row],[order_date]], "mmm-yyyy")</f>
        <v>May-2023</v>
      </c>
      <c r="O815">
        <f>tblorders[[#This Row],[actual_delivery_days]] -tblorders[[#This Row],[expected_delivery_days]]</f>
        <v>-1</v>
      </c>
    </row>
    <row r="816" spans="1:15" x14ac:dyDescent="0.2">
      <c r="A816" t="s">
        <v>1509</v>
      </c>
      <c r="B816" t="s">
        <v>1510</v>
      </c>
      <c r="C816" t="s">
        <v>15</v>
      </c>
      <c r="D816">
        <v>1</v>
      </c>
      <c r="E816" s="1">
        <v>44768</v>
      </c>
      <c r="F816" s="1">
        <v>44770</v>
      </c>
      <c r="G816">
        <v>7</v>
      </c>
      <c r="H816" s="1">
        <v>44780</v>
      </c>
      <c r="I816">
        <v>10</v>
      </c>
      <c r="J816" t="s">
        <v>16</v>
      </c>
      <c r="K816" t="s">
        <v>25</v>
      </c>
      <c r="L816" t="s">
        <v>22</v>
      </c>
      <c r="M816">
        <v>55990</v>
      </c>
      <c r="N816" t="str">
        <f>TEXT(tblorders[[#This Row],[order_date]], "mmm-yyyy")</f>
        <v>Jul-2022</v>
      </c>
      <c r="O816">
        <f>tblorders[[#This Row],[actual_delivery_days]] -tblorders[[#This Row],[expected_delivery_days]]</f>
        <v>3</v>
      </c>
    </row>
    <row r="817" spans="1:15" x14ac:dyDescent="0.2">
      <c r="A817" t="s">
        <v>1511</v>
      </c>
      <c r="B817" t="s">
        <v>224</v>
      </c>
      <c r="C817" t="s">
        <v>21</v>
      </c>
      <c r="D817">
        <v>1</v>
      </c>
      <c r="E817" s="1">
        <v>45056</v>
      </c>
      <c r="F817" s="1">
        <v>45057</v>
      </c>
      <c r="G817">
        <v>5</v>
      </c>
      <c r="H817" s="1">
        <v>45062</v>
      </c>
      <c r="I817">
        <v>5</v>
      </c>
      <c r="J817" t="s">
        <v>16</v>
      </c>
      <c r="K817" t="s">
        <v>25</v>
      </c>
      <c r="L817" t="s">
        <v>26</v>
      </c>
      <c r="M817">
        <v>89990</v>
      </c>
      <c r="N817" t="str">
        <f>TEXT(tblorders[[#This Row],[order_date]], "mmm-yyyy")</f>
        <v>May-2023</v>
      </c>
      <c r="O817">
        <f>tblorders[[#This Row],[actual_delivery_days]] -tblorders[[#This Row],[expected_delivery_days]]</f>
        <v>0</v>
      </c>
    </row>
    <row r="818" spans="1:15" x14ac:dyDescent="0.2">
      <c r="A818" t="s">
        <v>1512</v>
      </c>
      <c r="B818" t="s">
        <v>1513</v>
      </c>
      <c r="C818" t="s">
        <v>32</v>
      </c>
      <c r="D818">
        <v>1</v>
      </c>
      <c r="E818" s="1">
        <v>45738</v>
      </c>
      <c r="F818" s="1">
        <v>45740</v>
      </c>
      <c r="G818">
        <v>7</v>
      </c>
      <c r="H818" s="1">
        <v>45746</v>
      </c>
      <c r="I818">
        <v>6</v>
      </c>
      <c r="J818" t="s">
        <v>16</v>
      </c>
      <c r="K818" t="s">
        <v>17</v>
      </c>
      <c r="L818" t="s">
        <v>26</v>
      </c>
      <c r="M818">
        <v>45000</v>
      </c>
      <c r="N818" t="str">
        <f>TEXT(tblorders[[#This Row],[order_date]], "mmm-yyyy")</f>
        <v>Mar-2025</v>
      </c>
      <c r="O818">
        <f>tblorders[[#This Row],[actual_delivery_days]] -tblorders[[#This Row],[expected_delivery_days]]</f>
        <v>-1</v>
      </c>
    </row>
    <row r="819" spans="1:15" x14ac:dyDescent="0.2">
      <c r="A819" t="s">
        <v>1514</v>
      </c>
      <c r="B819" t="s">
        <v>1310</v>
      </c>
      <c r="C819" t="s">
        <v>32</v>
      </c>
      <c r="D819">
        <v>1</v>
      </c>
      <c r="E819" s="1">
        <v>45774</v>
      </c>
      <c r="F819" s="1">
        <v>45778</v>
      </c>
      <c r="G819">
        <v>7</v>
      </c>
      <c r="H819" s="1">
        <v>45788</v>
      </c>
      <c r="I819">
        <v>10</v>
      </c>
      <c r="J819" t="s">
        <v>16</v>
      </c>
      <c r="K819" t="s">
        <v>17</v>
      </c>
      <c r="L819" t="s">
        <v>18</v>
      </c>
      <c r="M819">
        <v>45000</v>
      </c>
      <c r="N819" t="str">
        <f>TEXT(tblorders[[#This Row],[order_date]], "mmm-yyyy")</f>
        <v>Apr-2025</v>
      </c>
      <c r="O819">
        <f>tblorders[[#This Row],[actual_delivery_days]] -tblorders[[#This Row],[expected_delivery_days]]</f>
        <v>3</v>
      </c>
    </row>
    <row r="820" spans="1:15" x14ac:dyDescent="0.2">
      <c r="A820" t="s">
        <v>1515</v>
      </c>
      <c r="B820" t="s">
        <v>1516</v>
      </c>
      <c r="C820" t="s">
        <v>32</v>
      </c>
      <c r="D820">
        <v>2</v>
      </c>
      <c r="E820" s="1">
        <v>45621</v>
      </c>
      <c r="F820" s="1">
        <v>45624</v>
      </c>
      <c r="G820">
        <v>10</v>
      </c>
      <c r="H820" s="1">
        <v>45634</v>
      </c>
      <c r="I820">
        <v>10</v>
      </c>
      <c r="J820" t="s">
        <v>16</v>
      </c>
      <c r="K820" t="s">
        <v>17</v>
      </c>
      <c r="L820" t="s">
        <v>58</v>
      </c>
      <c r="M820">
        <v>90000</v>
      </c>
      <c r="N820" t="str">
        <f>TEXT(tblorders[[#This Row],[order_date]], "mmm-yyyy")</f>
        <v>Nov-2024</v>
      </c>
      <c r="O820">
        <f>tblorders[[#This Row],[actual_delivery_days]] -tblorders[[#This Row],[expected_delivery_days]]</f>
        <v>0</v>
      </c>
    </row>
    <row r="821" spans="1:15" x14ac:dyDescent="0.2">
      <c r="A821" t="s">
        <v>1517</v>
      </c>
      <c r="B821" t="s">
        <v>1518</v>
      </c>
      <c r="C821" t="s">
        <v>32</v>
      </c>
      <c r="D821">
        <v>1</v>
      </c>
      <c r="E821" s="1">
        <v>44830</v>
      </c>
      <c r="F821" s="1">
        <v>44835</v>
      </c>
      <c r="G821">
        <v>7</v>
      </c>
      <c r="H821" s="1">
        <v>44841</v>
      </c>
      <c r="I821">
        <v>6</v>
      </c>
      <c r="J821" t="s">
        <v>16</v>
      </c>
      <c r="K821" t="s">
        <v>25</v>
      </c>
      <c r="L821" t="s">
        <v>18</v>
      </c>
      <c r="M821">
        <v>45000</v>
      </c>
      <c r="N821" t="str">
        <f>TEXT(tblorders[[#This Row],[order_date]], "mmm-yyyy")</f>
        <v>Sep-2022</v>
      </c>
      <c r="O821">
        <f>tblorders[[#This Row],[actual_delivery_days]] -tblorders[[#This Row],[expected_delivery_days]]</f>
        <v>-1</v>
      </c>
    </row>
    <row r="822" spans="1:15" x14ac:dyDescent="0.2">
      <c r="A822" t="s">
        <v>1519</v>
      </c>
      <c r="B822" t="s">
        <v>1520</v>
      </c>
      <c r="C822" t="s">
        <v>21</v>
      </c>
      <c r="D822">
        <v>2</v>
      </c>
      <c r="E822" s="1">
        <v>44673</v>
      </c>
      <c r="F822" s="1">
        <v>44674</v>
      </c>
      <c r="G822">
        <v>10</v>
      </c>
      <c r="H822" s="1">
        <v>44685</v>
      </c>
      <c r="I822">
        <v>11</v>
      </c>
      <c r="J822" t="s">
        <v>16</v>
      </c>
      <c r="K822" t="s">
        <v>25</v>
      </c>
      <c r="L822" t="s">
        <v>18</v>
      </c>
      <c r="M822">
        <v>179980</v>
      </c>
      <c r="N822" t="str">
        <f>TEXT(tblorders[[#This Row],[order_date]], "mmm-yyyy")</f>
        <v>Apr-2022</v>
      </c>
      <c r="O822">
        <f>tblorders[[#This Row],[actual_delivery_days]] -tblorders[[#This Row],[expected_delivery_days]]</f>
        <v>1</v>
      </c>
    </row>
    <row r="823" spans="1:15" x14ac:dyDescent="0.2">
      <c r="A823" t="s">
        <v>1521</v>
      </c>
      <c r="B823" t="s">
        <v>1522</v>
      </c>
      <c r="C823" t="s">
        <v>32</v>
      </c>
      <c r="D823">
        <v>1</v>
      </c>
      <c r="E823" s="1">
        <v>45364</v>
      </c>
      <c r="F823" s="1">
        <v>45368</v>
      </c>
      <c r="G823">
        <v>7</v>
      </c>
      <c r="H823" s="1">
        <v>45375</v>
      </c>
      <c r="I823">
        <v>7</v>
      </c>
      <c r="J823" t="s">
        <v>16</v>
      </c>
      <c r="K823" t="s">
        <v>41</v>
      </c>
      <c r="L823" t="s">
        <v>33</v>
      </c>
      <c r="M823">
        <v>45000</v>
      </c>
      <c r="N823" t="str">
        <f>TEXT(tblorders[[#This Row],[order_date]], "mmm-yyyy")</f>
        <v>Mar-2024</v>
      </c>
      <c r="O823">
        <f>tblorders[[#This Row],[actual_delivery_days]] -tblorders[[#This Row],[expected_delivery_days]]</f>
        <v>0</v>
      </c>
    </row>
    <row r="824" spans="1:15" x14ac:dyDescent="0.2">
      <c r="A824" t="s">
        <v>1523</v>
      </c>
      <c r="B824" t="s">
        <v>1524</v>
      </c>
      <c r="C824" t="s">
        <v>44</v>
      </c>
      <c r="D824">
        <v>1</v>
      </c>
      <c r="E824" s="1">
        <v>45184</v>
      </c>
      <c r="F824" s="1">
        <v>45188</v>
      </c>
      <c r="G824">
        <v>5</v>
      </c>
      <c r="H824" s="1">
        <v>45193</v>
      </c>
      <c r="I824">
        <v>5</v>
      </c>
      <c r="J824" t="s">
        <v>16</v>
      </c>
      <c r="K824" t="s">
        <v>41</v>
      </c>
      <c r="L824" t="s">
        <v>22</v>
      </c>
      <c r="M824">
        <v>50990</v>
      </c>
      <c r="N824" t="str">
        <f>TEXT(tblorders[[#This Row],[order_date]], "mmm-yyyy")</f>
        <v>Sep-2023</v>
      </c>
      <c r="O824">
        <f>tblorders[[#This Row],[actual_delivery_days]] -tblorders[[#This Row],[expected_delivery_days]]</f>
        <v>0</v>
      </c>
    </row>
    <row r="825" spans="1:15" x14ac:dyDescent="0.2">
      <c r="A825" t="s">
        <v>1525</v>
      </c>
      <c r="B825" t="s">
        <v>1526</v>
      </c>
      <c r="C825" t="s">
        <v>55</v>
      </c>
      <c r="D825">
        <v>2</v>
      </c>
      <c r="E825" s="1">
        <v>45609</v>
      </c>
      <c r="F825" s="1">
        <v>45610</v>
      </c>
      <c r="G825">
        <v>5</v>
      </c>
      <c r="H825" s="1">
        <v>45616</v>
      </c>
      <c r="I825">
        <v>6</v>
      </c>
      <c r="J825" t="s">
        <v>16</v>
      </c>
      <c r="K825" t="s">
        <v>17</v>
      </c>
      <c r="L825" t="s">
        <v>58</v>
      </c>
      <c r="M825">
        <v>199980</v>
      </c>
      <c r="N825" t="str">
        <f>TEXT(tblorders[[#This Row],[order_date]], "mmm-yyyy")</f>
        <v>Nov-2024</v>
      </c>
      <c r="O825">
        <f>tblorders[[#This Row],[actual_delivery_days]] -tblorders[[#This Row],[expected_delivery_days]]</f>
        <v>1</v>
      </c>
    </row>
    <row r="826" spans="1:15" x14ac:dyDescent="0.2">
      <c r="A826" t="s">
        <v>1527</v>
      </c>
      <c r="B826" t="s">
        <v>1528</v>
      </c>
      <c r="C826" t="s">
        <v>29</v>
      </c>
      <c r="D826">
        <v>1</v>
      </c>
      <c r="E826" s="1">
        <v>45635</v>
      </c>
      <c r="F826" s="1">
        <v>45639</v>
      </c>
      <c r="G826">
        <v>7</v>
      </c>
      <c r="H826" s="1">
        <v>45646</v>
      </c>
      <c r="I826">
        <v>7</v>
      </c>
      <c r="J826" t="s">
        <v>40</v>
      </c>
      <c r="K826" t="s">
        <v>17</v>
      </c>
      <c r="L826" t="s">
        <v>26</v>
      </c>
      <c r="M826">
        <v>11000</v>
      </c>
      <c r="N826" t="str">
        <f>TEXT(tblorders[[#This Row],[order_date]], "mmm-yyyy")</f>
        <v>Dec-2024</v>
      </c>
      <c r="O826">
        <f>tblorders[[#This Row],[actual_delivery_days]] -tblorders[[#This Row],[expected_delivery_days]]</f>
        <v>0</v>
      </c>
    </row>
    <row r="827" spans="1:15" x14ac:dyDescent="0.2">
      <c r="A827" t="s">
        <v>1529</v>
      </c>
      <c r="B827" t="s">
        <v>1530</v>
      </c>
      <c r="C827" t="s">
        <v>44</v>
      </c>
      <c r="D827">
        <v>1</v>
      </c>
      <c r="E827" s="1">
        <v>45516</v>
      </c>
      <c r="F827" s="1">
        <v>45520</v>
      </c>
      <c r="G827">
        <v>7</v>
      </c>
      <c r="H827" s="1">
        <v>45526</v>
      </c>
      <c r="I827">
        <v>6</v>
      </c>
      <c r="J827" t="s">
        <v>16</v>
      </c>
      <c r="K827" t="s">
        <v>17</v>
      </c>
      <c r="L827" t="s">
        <v>22</v>
      </c>
      <c r="M827">
        <v>50990</v>
      </c>
      <c r="N827" t="str">
        <f>TEXT(tblorders[[#This Row],[order_date]], "mmm-yyyy")</f>
        <v>Aug-2024</v>
      </c>
      <c r="O827">
        <f>tblorders[[#This Row],[actual_delivery_days]] -tblorders[[#This Row],[expected_delivery_days]]</f>
        <v>-1</v>
      </c>
    </row>
    <row r="828" spans="1:15" x14ac:dyDescent="0.2">
      <c r="A828" t="s">
        <v>1531</v>
      </c>
      <c r="B828" t="s">
        <v>1532</v>
      </c>
      <c r="C828" t="s">
        <v>21</v>
      </c>
      <c r="D828">
        <v>1</v>
      </c>
      <c r="E828" s="1">
        <v>45701</v>
      </c>
      <c r="F828" s="1">
        <v>45702</v>
      </c>
      <c r="G828">
        <v>7</v>
      </c>
      <c r="H828" s="1">
        <v>45708</v>
      </c>
      <c r="I828">
        <v>6</v>
      </c>
      <c r="J828" t="s">
        <v>16</v>
      </c>
      <c r="K828" t="s">
        <v>17</v>
      </c>
      <c r="L828" t="s">
        <v>18</v>
      </c>
      <c r="M828">
        <v>89990</v>
      </c>
      <c r="N828" t="str">
        <f>TEXT(tblorders[[#This Row],[order_date]], "mmm-yyyy")</f>
        <v>Feb-2025</v>
      </c>
      <c r="O828">
        <f>tblorders[[#This Row],[actual_delivery_days]] -tblorders[[#This Row],[expected_delivery_days]]</f>
        <v>-1</v>
      </c>
    </row>
    <row r="829" spans="1:15" x14ac:dyDescent="0.2">
      <c r="A829" t="s">
        <v>1533</v>
      </c>
      <c r="B829" t="s">
        <v>1330</v>
      </c>
      <c r="C829" t="s">
        <v>32</v>
      </c>
      <c r="D829">
        <v>2</v>
      </c>
      <c r="E829" s="1">
        <v>45420</v>
      </c>
      <c r="F829" s="1">
        <v>45425</v>
      </c>
      <c r="G829">
        <v>5</v>
      </c>
      <c r="H829" s="1">
        <v>45431</v>
      </c>
      <c r="I829">
        <v>6</v>
      </c>
      <c r="J829" t="s">
        <v>16</v>
      </c>
      <c r="K829" t="s">
        <v>25</v>
      </c>
      <c r="L829" t="s">
        <v>26</v>
      </c>
      <c r="M829">
        <v>90000</v>
      </c>
      <c r="N829" t="str">
        <f>TEXT(tblorders[[#This Row],[order_date]], "mmm-yyyy")</f>
        <v>May-2024</v>
      </c>
      <c r="O829">
        <f>tblorders[[#This Row],[actual_delivery_days]] -tblorders[[#This Row],[expected_delivery_days]]</f>
        <v>1</v>
      </c>
    </row>
    <row r="830" spans="1:15" x14ac:dyDescent="0.2">
      <c r="A830" t="s">
        <v>1534</v>
      </c>
      <c r="B830" t="s">
        <v>1000</v>
      </c>
      <c r="C830" t="s">
        <v>44</v>
      </c>
      <c r="D830">
        <v>1</v>
      </c>
      <c r="E830" s="1">
        <v>44587</v>
      </c>
      <c r="F830" s="1">
        <v>44590</v>
      </c>
      <c r="G830">
        <v>10</v>
      </c>
      <c r="H830" s="1">
        <v>44601</v>
      </c>
      <c r="I830">
        <v>11</v>
      </c>
      <c r="J830" t="s">
        <v>16</v>
      </c>
      <c r="K830" t="s">
        <v>25</v>
      </c>
      <c r="L830" t="s">
        <v>22</v>
      </c>
      <c r="M830">
        <v>50990</v>
      </c>
      <c r="N830" t="str">
        <f>TEXT(tblorders[[#This Row],[order_date]], "mmm-yyyy")</f>
        <v>Jan-2022</v>
      </c>
      <c r="O830">
        <f>tblorders[[#This Row],[actual_delivery_days]] -tblorders[[#This Row],[expected_delivery_days]]</f>
        <v>1</v>
      </c>
    </row>
    <row r="831" spans="1:15" x14ac:dyDescent="0.2">
      <c r="A831" t="s">
        <v>1535</v>
      </c>
      <c r="B831" t="s">
        <v>1536</v>
      </c>
      <c r="C831" t="s">
        <v>21</v>
      </c>
      <c r="D831">
        <v>1</v>
      </c>
      <c r="E831" s="1">
        <v>45749</v>
      </c>
      <c r="F831" s="1">
        <v>45750</v>
      </c>
      <c r="G831">
        <v>7</v>
      </c>
      <c r="H831" s="1">
        <v>45757</v>
      </c>
      <c r="I831">
        <v>7</v>
      </c>
      <c r="J831" t="s">
        <v>16</v>
      </c>
      <c r="K831" t="s">
        <v>41</v>
      </c>
      <c r="L831" t="s">
        <v>26</v>
      </c>
      <c r="M831">
        <v>89990</v>
      </c>
      <c r="N831" t="str">
        <f>TEXT(tblorders[[#This Row],[order_date]], "mmm-yyyy")</f>
        <v>Apr-2025</v>
      </c>
      <c r="O831">
        <f>tblorders[[#This Row],[actual_delivery_days]] -tblorders[[#This Row],[expected_delivery_days]]</f>
        <v>0</v>
      </c>
    </row>
    <row r="832" spans="1:15" x14ac:dyDescent="0.2">
      <c r="A832" t="s">
        <v>1537</v>
      </c>
      <c r="B832" t="s">
        <v>162</v>
      </c>
      <c r="C832" t="s">
        <v>21</v>
      </c>
      <c r="D832">
        <v>1</v>
      </c>
      <c r="E832" s="1">
        <v>44514</v>
      </c>
      <c r="F832" s="1">
        <v>44515</v>
      </c>
      <c r="G832">
        <v>5</v>
      </c>
      <c r="H832" s="1">
        <v>44523</v>
      </c>
      <c r="I832">
        <v>8</v>
      </c>
      <c r="J832" t="s">
        <v>40</v>
      </c>
      <c r="K832" t="s">
        <v>25</v>
      </c>
      <c r="L832" t="s">
        <v>33</v>
      </c>
      <c r="M832">
        <v>89990</v>
      </c>
      <c r="N832" t="str">
        <f>TEXT(tblorders[[#This Row],[order_date]], "mmm-yyyy")</f>
        <v>Nov-2021</v>
      </c>
      <c r="O832">
        <f>tblorders[[#This Row],[actual_delivery_days]] -tblorders[[#This Row],[expected_delivery_days]]</f>
        <v>3</v>
      </c>
    </row>
    <row r="833" spans="1:15" x14ac:dyDescent="0.2">
      <c r="A833" t="s">
        <v>1538</v>
      </c>
      <c r="B833" t="s">
        <v>1539</v>
      </c>
      <c r="C833" t="s">
        <v>44</v>
      </c>
      <c r="D833">
        <v>2</v>
      </c>
      <c r="E833" s="1">
        <v>45738</v>
      </c>
      <c r="F833" s="1">
        <v>45742</v>
      </c>
      <c r="G833">
        <v>10</v>
      </c>
      <c r="H833" s="1">
        <v>45755</v>
      </c>
      <c r="I833">
        <v>13</v>
      </c>
      <c r="J833" t="s">
        <v>16</v>
      </c>
      <c r="K833" t="s">
        <v>41</v>
      </c>
      <c r="L833" t="s">
        <v>58</v>
      </c>
      <c r="M833">
        <v>101980</v>
      </c>
      <c r="N833" t="str">
        <f>TEXT(tblorders[[#This Row],[order_date]], "mmm-yyyy")</f>
        <v>Mar-2025</v>
      </c>
      <c r="O833">
        <f>tblorders[[#This Row],[actual_delivery_days]] -tblorders[[#This Row],[expected_delivery_days]]</f>
        <v>3</v>
      </c>
    </row>
    <row r="834" spans="1:15" x14ac:dyDescent="0.2">
      <c r="A834" t="s">
        <v>1540</v>
      </c>
      <c r="B834" t="s">
        <v>200</v>
      </c>
      <c r="C834" t="s">
        <v>44</v>
      </c>
      <c r="D834">
        <v>1</v>
      </c>
      <c r="E834" s="1">
        <v>45723</v>
      </c>
      <c r="F834" s="1">
        <v>45725</v>
      </c>
      <c r="G834">
        <v>7</v>
      </c>
      <c r="H834" s="1">
        <v>45733</v>
      </c>
      <c r="I834">
        <v>8</v>
      </c>
      <c r="J834" t="s">
        <v>16</v>
      </c>
      <c r="K834" t="s">
        <v>25</v>
      </c>
      <c r="L834" t="s">
        <v>26</v>
      </c>
      <c r="M834">
        <v>50990</v>
      </c>
      <c r="N834" t="str">
        <f>TEXT(tblorders[[#This Row],[order_date]], "mmm-yyyy")</f>
        <v>Mar-2025</v>
      </c>
      <c r="O834">
        <f>tblorders[[#This Row],[actual_delivery_days]] -tblorders[[#This Row],[expected_delivery_days]]</f>
        <v>1</v>
      </c>
    </row>
    <row r="835" spans="1:15" x14ac:dyDescent="0.2">
      <c r="A835" t="s">
        <v>1541</v>
      </c>
      <c r="B835" t="s">
        <v>249</v>
      </c>
      <c r="C835" t="s">
        <v>44</v>
      </c>
      <c r="D835">
        <v>1</v>
      </c>
      <c r="E835" s="1">
        <v>44860</v>
      </c>
      <c r="F835" s="1">
        <v>44862</v>
      </c>
      <c r="G835">
        <v>7</v>
      </c>
      <c r="H835" s="1">
        <v>44872</v>
      </c>
      <c r="I835">
        <v>10</v>
      </c>
      <c r="J835" t="s">
        <v>16</v>
      </c>
      <c r="K835" t="s">
        <v>25</v>
      </c>
      <c r="L835" t="s">
        <v>58</v>
      </c>
      <c r="M835">
        <v>50990</v>
      </c>
      <c r="N835" t="str">
        <f>TEXT(tblorders[[#This Row],[order_date]], "mmm-yyyy")</f>
        <v>Oct-2022</v>
      </c>
      <c r="O835">
        <f>tblorders[[#This Row],[actual_delivery_days]] -tblorders[[#This Row],[expected_delivery_days]]</f>
        <v>3</v>
      </c>
    </row>
    <row r="836" spans="1:15" x14ac:dyDescent="0.2">
      <c r="A836" t="s">
        <v>1542</v>
      </c>
      <c r="B836" t="s">
        <v>1543</v>
      </c>
      <c r="C836" t="s">
        <v>15</v>
      </c>
      <c r="D836">
        <v>1</v>
      </c>
      <c r="E836" s="1">
        <v>44822</v>
      </c>
      <c r="F836" s="1">
        <v>44824</v>
      </c>
      <c r="G836">
        <v>10</v>
      </c>
      <c r="H836" s="1">
        <v>44833</v>
      </c>
      <c r="I836">
        <v>9</v>
      </c>
      <c r="J836" t="s">
        <v>16</v>
      </c>
      <c r="K836" t="s">
        <v>25</v>
      </c>
      <c r="L836" t="s">
        <v>22</v>
      </c>
      <c r="M836">
        <v>55990</v>
      </c>
      <c r="N836" t="str">
        <f>TEXT(tblorders[[#This Row],[order_date]], "mmm-yyyy")</f>
        <v>Sep-2022</v>
      </c>
      <c r="O836">
        <f>tblorders[[#This Row],[actual_delivery_days]] -tblorders[[#This Row],[expected_delivery_days]]</f>
        <v>-1</v>
      </c>
    </row>
    <row r="837" spans="1:15" x14ac:dyDescent="0.2">
      <c r="A837" t="s">
        <v>1544</v>
      </c>
      <c r="B837" t="s">
        <v>113</v>
      </c>
      <c r="C837" t="s">
        <v>32</v>
      </c>
      <c r="D837">
        <v>1</v>
      </c>
      <c r="E837" s="1">
        <v>44961</v>
      </c>
      <c r="F837" s="1">
        <v>44964</v>
      </c>
      <c r="G837">
        <v>5</v>
      </c>
      <c r="H837" s="1">
        <v>44972</v>
      </c>
      <c r="I837">
        <v>8</v>
      </c>
      <c r="J837" t="s">
        <v>16</v>
      </c>
      <c r="K837" t="s">
        <v>25</v>
      </c>
      <c r="L837" t="s">
        <v>22</v>
      </c>
      <c r="M837">
        <v>45000</v>
      </c>
      <c r="N837" t="str">
        <f>TEXT(tblorders[[#This Row],[order_date]], "mmm-yyyy")</f>
        <v>Feb-2023</v>
      </c>
      <c r="O837">
        <f>tblorders[[#This Row],[actual_delivery_days]] -tblorders[[#This Row],[expected_delivery_days]]</f>
        <v>3</v>
      </c>
    </row>
    <row r="838" spans="1:15" x14ac:dyDescent="0.2">
      <c r="A838" t="s">
        <v>1545</v>
      </c>
      <c r="B838" t="s">
        <v>370</v>
      </c>
      <c r="C838" t="s">
        <v>32</v>
      </c>
      <c r="D838">
        <v>1</v>
      </c>
      <c r="E838" s="1">
        <v>44759</v>
      </c>
      <c r="F838" s="1">
        <v>44764</v>
      </c>
      <c r="G838">
        <v>10</v>
      </c>
      <c r="H838" s="1">
        <v>44775</v>
      </c>
      <c r="I838">
        <v>11</v>
      </c>
      <c r="J838" t="s">
        <v>16</v>
      </c>
      <c r="K838" t="s">
        <v>25</v>
      </c>
      <c r="L838" t="s">
        <v>58</v>
      </c>
      <c r="M838">
        <v>45000</v>
      </c>
      <c r="N838" t="str">
        <f>TEXT(tblorders[[#This Row],[order_date]], "mmm-yyyy")</f>
        <v>Jul-2022</v>
      </c>
      <c r="O838">
        <f>tblorders[[#This Row],[actual_delivery_days]] -tblorders[[#This Row],[expected_delivery_days]]</f>
        <v>1</v>
      </c>
    </row>
    <row r="839" spans="1:15" x14ac:dyDescent="0.2">
      <c r="A839" t="s">
        <v>1546</v>
      </c>
      <c r="B839" t="s">
        <v>826</v>
      </c>
      <c r="C839" t="s">
        <v>15</v>
      </c>
      <c r="D839">
        <v>2</v>
      </c>
      <c r="E839" s="1">
        <v>45050</v>
      </c>
      <c r="F839" s="1">
        <v>45055</v>
      </c>
      <c r="G839">
        <v>5</v>
      </c>
      <c r="H839" s="1">
        <v>45060</v>
      </c>
      <c r="I839">
        <v>5</v>
      </c>
      <c r="J839" t="s">
        <v>16</v>
      </c>
      <c r="K839" t="s">
        <v>41</v>
      </c>
      <c r="L839" t="s">
        <v>33</v>
      </c>
      <c r="M839">
        <v>111980</v>
      </c>
      <c r="N839" t="str">
        <f>TEXT(tblorders[[#This Row],[order_date]], "mmm-yyyy")</f>
        <v>May-2023</v>
      </c>
      <c r="O839">
        <f>tblorders[[#This Row],[actual_delivery_days]] -tblorders[[#This Row],[expected_delivery_days]]</f>
        <v>0</v>
      </c>
    </row>
    <row r="840" spans="1:15" x14ac:dyDescent="0.2">
      <c r="A840" t="s">
        <v>1547</v>
      </c>
      <c r="B840" t="s">
        <v>93</v>
      </c>
      <c r="C840" t="s">
        <v>55</v>
      </c>
      <c r="D840">
        <v>1</v>
      </c>
      <c r="E840" s="1">
        <v>45693</v>
      </c>
      <c r="F840" s="1">
        <v>45697</v>
      </c>
      <c r="G840">
        <v>7</v>
      </c>
      <c r="H840" s="1">
        <v>45706</v>
      </c>
      <c r="I840">
        <v>9</v>
      </c>
      <c r="J840" t="s">
        <v>16</v>
      </c>
      <c r="K840" t="s">
        <v>41</v>
      </c>
      <c r="L840" t="s">
        <v>18</v>
      </c>
      <c r="M840">
        <v>99990</v>
      </c>
      <c r="N840" t="str">
        <f>TEXT(tblorders[[#This Row],[order_date]], "mmm-yyyy")</f>
        <v>Feb-2025</v>
      </c>
      <c r="O840">
        <f>tblorders[[#This Row],[actual_delivery_days]] -tblorders[[#This Row],[expected_delivery_days]]</f>
        <v>2</v>
      </c>
    </row>
    <row r="841" spans="1:15" x14ac:dyDescent="0.2">
      <c r="A841" t="s">
        <v>1548</v>
      </c>
      <c r="B841" t="s">
        <v>1474</v>
      </c>
      <c r="C841" t="s">
        <v>55</v>
      </c>
      <c r="D841">
        <v>2</v>
      </c>
      <c r="E841" s="1">
        <v>44830</v>
      </c>
      <c r="F841" s="1">
        <v>44832</v>
      </c>
      <c r="G841">
        <v>7</v>
      </c>
      <c r="H841" s="1">
        <v>44838</v>
      </c>
      <c r="I841">
        <v>6</v>
      </c>
      <c r="J841" t="s">
        <v>16</v>
      </c>
      <c r="K841" t="s">
        <v>17</v>
      </c>
      <c r="L841" t="s">
        <v>26</v>
      </c>
      <c r="M841">
        <v>199980</v>
      </c>
      <c r="N841" t="str">
        <f>TEXT(tblorders[[#This Row],[order_date]], "mmm-yyyy")</f>
        <v>Sep-2022</v>
      </c>
      <c r="O841">
        <f>tblorders[[#This Row],[actual_delivery_days]] -tblorders[[#This Row],[expected_delivery_days]]</f>
        <v>-1</v>
      </c>
    </row>
    <row r="842" spans="1:15" x14ac:dyDescent="0.2">
      <c r="A842" t="s">
        <v>1549</v>
      </c>
      <c r="B842" t="s">
        <v>1550</v>
      </c>
      <c r="C842" t="s">
        <v>15</v>
      </c>
      <c r="D842">
        <v>1</v>
      </c>
      <c r="E842" s="1">
        <v>45321</v>
      </c>
      <c r="F842" s="1">
        <v>45323</v>
      </c>
      <c r="G842">
        <v>5</v>
      </c>
      <c r="H842" s="1">
        <v>45329</v>
      </c>
      <c r="I842">
        <v>6</v>
      </c>
      <c r="J842" t="s">
        <v>16</v>
      </c>
      <c r="K842" t="s">
        <v>25</v>
      </c>
      <c r="L842" t="s">
        <v>58</v>
      </c>
      <c r="M842">
        <v>55990</v>
      </c>
      <c r="N842" t="str">
        <f>TEXT(tblorders[[#This Row],[order_date]], "mmm-yyyy")</f>
        <v>Jan-2024</v>
      </c>
      <c r="O842">
        <f>tblorders[[#This Row],[actual_delivery_days]] -tblorders[[#This Row],[expected_delivery_days]]</f>
        <v>1</v>
      </c>
    </row>
    <row r="843" spans="1:15" x14ac:dyDescent="0.2">
      <c r="A843" t="s">
        <v>1551</v>
      </c>
      <c r="B843" t="s">
        <v>1552</v>
      </c>
      <c r="C843" t="s">
        <v>15</v>
      </c>
      <c r="D843">
        <v>2</v>
      </c>
      <c r="E843" s="1">
        <v>44467</v>
      </c>
      <c r="F843" s="1">
        <v>44472</v>
      </c>
      <c r="G843">
        <v>10</v>
      </c>
      <c r="H843" s="1">
        <v>44485</v>
      </c>
      <c r="I843">
        <v>13</v>
      </c>
      <c r="J843" t="s">
        <v>16</v>
      </c>
      <c r="K843" t="s">
        <v>41</v>
      </c>
      <c r="L843" t="s">
        <v>58</v>
      </c>
      <c r="M843">
        <v>111980</v>
      </c>
      <c r="N843" t="str">
        <f>TEXT(tblorders[[#This Row],[order_date]], "mmm-yyyy")</f>
        <v>Sep-2021</v>
      </c>
      <c r="O843">
        <f>tblorders[[#This Row],[actual_delivery_days]] -tblorders[[#This Row],[expected_delivery_days]]</f>
        <v>3</v>
      </c>
    </row>
    <row r="844" spans="1:15" x14ac:dyDescent="0.2">
      <c r="A844" t="s">
        <v>1553</v>
      </c>
      <c r="B844" t="s">
        <v>1554</v>
      </c>
      <c r="C844" t="s">
        <v>21</v>
      </c>
      <c r="D844">
        <v>1</v>
      </c>
      <c r="E844" s="1">
        <v>45561</v>
      </c>
      <c r="F844" s="1">
        <v>45566</v>
      </c>
      <c r="G844">
        <v>10</v>
      </c>
      <c r="H844" s="1">
        <v>45577</v>
      </c>
      <c r="I844">
        <v>11</v>
      </c>
      <c r="J844" t="s">
        <v>16</v>
      </c>
      <c r="K844" t="s">
        <v>17</v>
      </c>
      <c r="L844" t="s">
        <v>22</v>
      </c>
      <c r="M844">
        <v>89990</v>
      </c>
      <c r="N844" t="str">
        <f>TEXT(tblorders[[#This Row],[order_date]], "mmm-yyyy")</f>
        <v>Sep-2024</v>
      </c>
      <c r="O844">
        <f>tblorders[[#This Row],[actual_delivery_days]] -tblorders[[#This Row],[expected_delivery_days]]</f>
        <v>1</v>
      </c>
    </row>
    <row r="845" spans="1:15" x14ac:dyDescent="0.2">
      <c r="A845" t="s">
        <v>1555</v>
      </c>
      <c r="B845" t="s">
        <v>1093</v>
      </c>
      <c r="C845" t="s">
        <v>21</v>
      </c>
      <c r="D845">
        <v>2</v>
      </c>
      <c r="E845" s="1">
        <v>45385</v>
      </c>
      <c r="F845" s="1">
        <v>45390</v>
      </c>
      <c r="G845">
        <v>7</v>
      </c>
      <c r="H845" s="1">
        <v>45398</v>
      </c>
      <c r="I845">
        <v>8</v>
      </c>
      <c r="J845" t="s">
        <v>16</v>
      </c>
      <c r="K845" t="s">
        <v>17</v>
      </c>
      <c r="L845" t="s">
        <v>22</v>
      </c>
      <c r="M845">
        <v>179980</v>
      </c>
      <c r="N845" t="str">
        <f>TEXT(tblorders[[#This Row],[order_date]], "mmm-yyyy")</f>
        <v>Apr-2024</v>
      </c>
      <c r="O845">
        <f>tblorders[[#This Row],[actual_delivery_days]] -tblorders[[#This Row],[expected_delivery_days]]</f>
        <v>1</v>
      </c>
    </row>
    <row r="846" spans="1:15" x14ac:dyDescent="0.2">
      <c r="A846" t="s">
        <v>1556</v>
      </c>
      <c r="B846" t="s">
        <v>227</v>
      </c>
      <c r="C846" t="s">
        <v>21</v>
      </c>
      <c r="D846">
        <v>1</v>
      </c>
      <c r="E846" s="1">
        <v>45629</v>
      </c>
      <c r="F846" s="1">
        <v>45632</v>
      </c>
      <c r="G846">
        <v>5</v>
      </c>
      <c r="H846" s="1">
        <v>45642</v>
      </c>
      <c r="I846">
        <v>10</v>
      </c>
      <c r="J846" t="s">
        <v>61</v>
      </c>
      <c r="K846" t="s">
        <v>17</v>
      </c>
      <c r="L846" t="s">
        <v>26</v>
      </c>
      <c r="M846">
        <v>89990</v>
      </c>
      <c r="N846" t="str">
        <f>TEXT(tblorders[[#This Row],[order_date]], "mmm-yyyy")</f>
        <v>Dec-2024</v>
      </c>
      <c r="O846">
        <f>tblorders[[#This Row],[actual_delivery_days]] -tblorders[[#This Row],[expected_delivery_days]]</f>
        <v>5</v>
      </c>
    </row>
    <row r="847" spans="1:15" x14ac:dyDescent="0.2">
      <c r="A847" t="s">
        <v>1557</v>
      </c>
      <c r="B847" t="s">
        <v>1558</v>
      </c>
      <c r="C847" t="s">
        <v>32</v>
      </c>
      <c r="D847">
        <v>1</v>
      </c>
      <c r="E847" s="1">
        <v>45577</v>
      </c>
      <c r="F847" s="1">
        <v>45579</v>
      </c>
      <c r="G847">
        <v>7</v>
      </c>
      <c r="H847" s="1">
        <v>45588</v>
      </c>
      <c r="I847">
        <v>9</v>
      </c>
      <c r="J847" t="s">
        <v>16</v>
      </c>
      <c r="K847" t="s">
        <v>41</v>
      </c>
      <c r="L847" t="s">
        <v>33</v>
      </c>
      <c r="M847">
        <v>45000</v>
      </c>
      <c r="N847" t="str">
        <f>TEXT(tblorders[[#This Row],[order_date]], "mmm-yyyy")</f>
        <v>Oct-2024</v>
      </c>
      <c r="O847">
        <f>tblorders[[#This Row],[actual_delivery_days]] -tblorders[[#This Row],[expected_delivery_days]]</f>
        <v>2</v>
      </c>
    </row>
    <row r="848" spans="1:15" x14ac:dyDescent="0.2">
      <c r="A848" t="s">
        <v>1559</v>
      </c>
      <c r="B848" t="s">
        <v>1560</v>
      </c>
      <c r="C848" t="s">
        <v>15</v>
      </c>
      <c r="D848">
        <v>1</v>
      </c>
      <c r="E848" s="1">
        <v>45769</v>
      </c>
      <c r="F848" s="1">
        <v>45770</v>
      </c>
      <c r="G848">
        <v>10</v>
      </c>
      <c r="H848" s="1">
        <v>45781</v>
      </c>
      <c r="I848">
        <v>11</v>
      </c>
      <c r="J848" t="s">
        <v>16</v>
      </c>
      <c r="K848" t="s">
        <v>41</v>
      </c>
      <c r="L848" t="s">
        <v>18</v>
      </c>
      <c r="M848">
        <v>55990</v>
      </c>
      <c r="N848" t="str">
        <f>TEXT(tblorders[[#This Row],[order_date]], "mmm-yyyy")</f>
        <v>Apr-2025</v>
      </c>
      <c r="O848">
        <f>tblorders[[#This Row],[actual_delivery_days]] -tblorders[[#This Row],[expected_delivery_days]]</f>
        <v>1</v>
      </c>
    </row>
    <row r="849" spans="1:15" x14ac:dyDescent="0.2">
      <c r="A849" t="s">
        <v>1561</v>
      </c>
      <c r="B849" t="s">
        <v>1562</v>
      </c>
      <c r="C849" t="s">
        <v>29</v>
      </c>
      <c r="D849">
        <v>1</v>
      </c>
      <c r="E849" s="1">
        <v>44951</v>
      </c>
      <c r="F849" s="1">
        <v>44956</v>
      </c>
      <c r="G849">
        <v>5</v>
      </c>
      <c r="H849" s="1">
        <v>44961</v>
      </c>
      <c r="I849">
        <v>5</v>
      </c>
      <c r="J849" t="s">
        <v>16</v>
      </c>
      <c r="K849" t="s">
        <v>41</v>
      </c>
      <c r="L849" t="s">
        <v>33</v>
      </c>
      <c r="M849">
        <v>11000</v>
      </c>
      <c r="N849" t="str">
        <f>TEXT(tblorders[[#This Row],[order_date]], "mmm-yyyy")</f>
        <v>Jan-2023</v>
      </c>
      <c r="O849">
        <f>tblorders[[#This Row],[actual_delivery_days]] -tblorders[[#This Row],[expected_delivery_days]]</f>
        <v>0</v>
      </c>
    </row>
    <row r="850" spans="1:15" x14ac:dyDescent="0.2">
      <c r="A850" t="s">
        <v>1563</v>
      </c>
      <c r="B850" t="s">
        <v>1564</v>
      </c>
      <c r="C850" t="s">
        <v>29</v>
      </c>
      <c r="D850">
        <v>2</v>
      </c>
      <c r="E850" s="1">
        <v>45755</v>
      </c>
      <c r="F850" s="1">
        <v>45760</v>
      </c>
      <c r="G850">
        <v>5</v>
      </c>
      <c r="H850" s="1">
        <v>45766</v>
      </c>
      <c r="I850">
        <v>6</v>
      </c>
      <c r="J850" t="s">
        <v>16</v>
      </c>
      <c r="K850" t="s">
        <v>41</v>
      </c>
      <c r="L850" t="s">
        <v>22</v>
      </c>
      <c r="M850">
        <v>22000</v>
      </c>
      <c r="N850" t="str">
        <f>TEXT(tblorders[[#This Row],[order_date]], "mmm-yyyy")</f>
        <v>Apr-2025</v>
      </c>
      <c r="O850">
        <f>tblorders[[#This Row],[actual_delivery_days]] -tblorders[[#This Row],[expected_delivery_days]]</f>
        <v>1</v>
      </c>
    </row>
    <row r="851" spans="1:15" x14ac:dyDescent="0.2">
      <c r="A851" t="s">
        <v>1565</v>
      </c>
      <c r="B851" t="s">
        <v>1566</v>
      </c>
      <c r="C851" t="s">
        <v>29</v>
      </c>
      <c r="D851">
        <v>1</v>
      </c>
      <c r="E851" s="1">
        <v>45502</v>
      </c>
      <c r="F851" s="1">
        <v>45506</v>
      </c>
      <c r="G851">
        <v>5</v>
      </c>
      <c r="H851" s="1">
        <v>45514</v>
      </c>
      <c r="I851">
        <v>8</v>
      </c>
      <c r="J851" t="s">
        <v>16</v>
      </c>
      <c r="K851" t="s">
        <v>25</v>
      </c>
      <c r="L851" t="s">
        <v>26</v>
      </c>
      <c r="M851">
        <v>11000</v>
      </c>
      <c r="N851" t="str">
        <f>TEXT(tblorders[[#This Row],[order_date]], "mmm-yyyy")</f>
        <v>Jul-2024</v>
      </c>
      <c r="O851">
        <f>tblorders[[#This Row],[actual_delivery_days]] -tblorders[[#This Row],[expected_delivery_days]]</f>
        <v>3</v>
      </c>
    </row>
    <row r="852" spans="1:15" x14ac:dyDescent="0.2">
      <c r="A852" t="s">
        <v>1567</v>
      </c>
      <c r="B852" t="s">
        <v>1568</v>
      </c>
      <c r="C852" t="s">
        <v>15</v>
      </c>
      <c r="D852">
        <v>2</v>
      </c>
      <c r="E852" s="1">
        <v>45319</v>
      </c>
      <c r="F852" s="1">
        <v>45324</v>
      </c>
      <c r="G852">
        <v>7</v>
      </c>
      <c r="H852" s="1">
        <v>45334</v>
      </c>
      <c r="I852">
        <v>10</v>
      </c>
      <c r="J852" t="s">
        <v>16</v>
      </c>
      <c r="K852" t="s">
        <v>17</v>
      </c>
      <c r="L852" t="s">
        <v>26</v>
      </c>
      <c r="M852">
        <v>111980</v>
      </c>
      <c r="N852" t="str">
        <f>TEXT(tblorders[[#This Row],[order_date]], "mmm-yyyy")</f>
        <v>Jan-2024</v>
      </c>
      <c r="O852">
        <f>tblorders[[#This Row],[actual_delivery_days]] -tblorders[[#This Row],[expected_delivery_days]]</f>
        <v>3</v>
      </c>
    </row>
    <row r="853" spans="1:15" x14ac:dyDescent="0.2">
      <c r="A853" t="s">
        <v>1569</v>
      </c>
      <c r="B853" t="s">
        <v>1570</v>
      </c>
      <c r="C853" t="s">
        <v>15</v>
      </c>
      <c r="D853">
        <v>1</v>
      </c>
      <c r="E853" s="1">
        <v>45797</v>
      </c>
      <c r="F853" s="1">
        <v>45802</v>
      </c>
      <c r="G853">
        <v>10</v>
      </c>
      <c r="H853" s="1">
        <v>45812</v>
      </c>
      <c r="I853">
        <v>10</v>
      </c>
      <c r="J853" t="s">
        <v>16</v>
      </c>
      <c r="K853" t="s">
        <v>17</v>
      </c>
      <c r="L853" t="s">
        <v>58</v>
      </c>
      <c r="M853">
        <v>55990</v>
      </c>
      <c r="N853" t="str">
        <f>TEXT(tblorders[[#This Row],[order_date]], "mmm-yyyy")</f>
        <v>May-2025</v>
      </c>
      <c r="O853">
        <f>tblorders[[#This Row],[actual_delivery_days]] -tblorders[[#This Row],[expected_delivery_days]]</f>
        <v>0</v>
      </c>
    </row>
    <row r="854" spans="1:15" x14ac:dyDescent="0.2">
      <c r="A854" t="s">
        <v>1571</v>
      </c>
      <c r="B854" t="s">
        <v>1572</v>
      </c>
      <c r="C854" t="s">
        <v>32</v>
      </c>
      <c r="D854">
        <v>1</v>
      </c>
      <c r="E854" s="1">
        <v>45629</v>
      </c>
      <c r="F854" s="1">
        <v>45631</v>
      </c>
      <c r="G854">
        <v>7</v>
      </c>
      <c r="H854" s="1">
        <v>45639</v>
      </c>
      <c r="I854">
        <v>8</v>
      </c>
      <c r="J854" t="s">
        <v>16</v>
      </c>
      <c r="K854" t="s">
        <v>25</v>
      </c>
      <c r="L854" t="s">
        <v>33</v>
      </c>
      <c r="M854">
        <v>45000</v>
      </c>
      <c r="N854" t="str">
        <f>TEXT(tblorders[[#This Row],[order_date]], "mmm-yyyy")</f>
        <v>Dec-2024</v>
      </c>
      <c r="O854">
        <f>tblorders[[#This Row],[actual_delivery_days]] -tblorders[[#This Row],[expected_delivery_days]]</f>
        <v>1</v>
      </c>
    </row>
    <row r="855" spans="1:15" x14ac:dyDescent="0.2">
      <c r="A855" t="s">
        <v>1573</v>
      </c>
      <c r="B855" t="s">
        <v>1574</v>
      </c>
      <c r="C855" t="s">
        <v>32</v>
      </c>
      <c r="D855">
        <v>1</v>
      </c>
      <c r="E855" s="1">
        <v>45630</v>
      </c>
      <c r="F855" s="1">
        <v>45633</v>
      </c>
      <c r="G855">
        <v>7</v>
      </c>
      <c r="H855" s="1">
        <v>45642</v>
      </c>
      <c r="I855">
        <v>9</v>
      </c>
      <c r="J855" t="s">
        <v>16</v>
      </c>
      <c r="K855" t="s">
        <v>25</v>
      </c>
      <c r="L855" t="s">
        <v>58</v>
      </c>
      <c r="M855">
        <v>45000</v>
      </c>
      <c r="N855" t="str">
        <f>TEXT(tblorders[[#This Row],[order_date]], "mmm-yyyy")</f>
        <v>Dec-2024</v>
      </c>
      <c r="O855">
        <f>tblorders[[#This Row],[actual_delivery_days]] -tblorders[[#This Row],[expected_delivery_days]]</f>
        <v>2</v>
      </c>
    </row>
    <row r="856" spans="1:15" x14ac:dyDescent="0.2">
      <c r="A856" t="s">
        <v>1575</v>
      </c>
      <c r="B856" t="s">
        <v>1576</v>
      </c>
      <c r="C856" t="s">
        <v>32</v>
      </c>
      <c r="D856">
        <v>2</v>
      </c>
      <c r="E856" s="1">
        <v>44931</v>
      </c>
      <c r="F856" s="1">
        <v>44933</v>
      </c>
      <c r="G856">
        <v>7</v>
      </c>
      <c r="H856" s="1">
        <v>44941</v>
      </c>
      <c r="I856">
        <v>8</v>
      </c>
      <c r="J856" t="s">
        <v>16</v>
      </c>
      <c r="K856" t="s">
        <v>17</v>
      </c>
      <c r="L856" t="s">
        <v>33</v>
      </c>
      <c r="M856">
        <v>90000</v>
      </c>
      <c r="N856" t="str">
        <f>TEXT(tblorders[[#This Row],[order_date]], "mmm-yyyy")</f>
        <v>Jan-2023</v>
      </c>
      <c r="O856">
        <f>tblorders[[#This Row],[actual_delivery_days]] -tblorders[[#This Row],[expected_delivery_days]]</f>
        <v>1</v>
      </c>
    </row>
    <row r="857" spans="1:15" x14ac:dyDescent="0.2">
      <c r="A857" t="s">
        <v>1577</v>
      </c>
      <c r="B857" t="s">
        <v>499</v>
      </c>
      <c r="C857" t="s">
        <v>32</v>
      </c>
      <c r="D857">
        <v>1</v>
      </c>
      <c r="E857" s="1">
        <v>45577</v>
      </c>
      <c r="F857" s="1">
        <v>45580</v>
      </c>
      <c r="G857">
        <v>7</v>
      </c>
      <c r="H857" s="1">
        <v>45587</v>
      </c>
      <c r="I857">
        <v>7</v>
      </c>
      <c r="J857" t="s">
        <v>16</v>
      </c>
      <c r="K857" t="s">
        <v>41</v>
      </c>
      <c r="L857" t="s">
        <v>33</v>
      </c>
      <c r="M857">
        <v>45000</v>
      </c>
      <c r="N857" t="str">
        <f>TEXT(tblorders[[#This Row],[order_date]], "mmm-yyyy")</f>
        <v>Oct-2024</v>
      </c>
      <c r="O857">
        <f>tblorders[[#This Row],[actual_delivery_days]] -tblorders[[#This Row],[expected_delivery_days]]</f>
        <v>0</v>
      </c>
    </row>
    <row r="858" spans="1:15" x14ac:dyDescent="0.2">
      <c r="A858" t="s">
        <v>1578</v>
      </c>
      <c r="B858" t="s">
        <v>1579</v>
      </c>
      <c r="C858" t="s">
        <v>29</v>
      </c>
      <c r="D858">
        <v>1</v>
      </c>
      <c r="E858" s="1">
        <v>44780</v>
      </c>
      <c r="F858" s="1">
        <v>44782</v>
      </c>
      <c r="G858">
        <v>5</v>
      </c>
      <c r="H858" s="1">
        <v>44787</v>
      </c>
      <c r="I858">
        <v>5</v>
      </c>
      <c r="J858" t="s">
        <v>16</v>
      </c>
      <c r="K858" t="s">
        <v>25</v>
      </c>
      <c r="L858" t="s">
        <v>18</v>
      </c>
      <c r="M858">
        <v>11000</v>
      </c>
      <c r="N858" t="str">
        <f>TEXT(tblorders[[#This Row],[order_date]], "mmm-yyyy")</f>
        <v>Aug-2022</v>
      </c>
      <c r="O858">
        <f>tblorders[[#This Row],[actual_delivery_days]] -tblorders[[#This Row],[expected_delivery_days]]</f>
        <v>0</v>
      </c>
    </row>
    <row r="859" spans="1:15" x14ac:dyDescent="0.2">
      <c r="A859" t="s">
        <v>1580</v>
      </c>
      <c r="B859" t="s">
        <v>1581</v>
      </c>
      <c r="C859" t="s">
        <v>29</v>
      </c>
      <c r="D859">
        <v>1</v>
      </c>
      <c r="E859" s="1">
        <v>45360</v>
      </c>
      <c r="F859" s="1">
        <v>45364</v>
      </c>
      <c r="G859">
        <v>7</v>
      </c>
      <c r="H859" s="1">
        <v>45371</v>
      </c>
      <c r="I859">
        <v>7</v>
      </c>
      <c r="J859" t="s">
        <v>16</v>
      </c>
      <c r="K859" t="s">
        <v>25</v>
      </c>
      <c r="L859" t="s">
        <v>22</v>
      </c>
      <c r="M859">
        <v>11000</v>
      </c>
      <c r="N859" t="str">
        <f>TEXT(tblorders[[#This Row],[order_date]], "mmm-yyyy")</f>
        <v>Mar-2024</v>
      </c>
      <c r="O859">
        <f>tblorders[[#This Row],[actual_delivery_days]] -tblorders[[#This Row],[expected_delivery_days]]</f>
        <v>0</v>
      </c>
    </row>
    <row r="860" spans="1:15" x14ac:dyDescent="0.2">
      <c r="A860" t="s">
        <v>1582</v>
      </c>
      <c r="B860" t="s">
        <v>1583</v>
      </c>
      <c r="C860" t="s">
        <v>29</v>
      </c>
      <c r="D860">
        <v>1</v>
      </c>
      <c r="E860" s="1">
        <v>45257</v>
      </c>
      <c r="F860" s="1">
        <v>45261</v>
      </c>
      <c r="G860">
        <v>10</v>
      </c>
      <c r="H860" s="1">
        <v>45272</v>
      </c>
      <c r="I860">
        <v>11</v>
      </c>
      <c r="J860" t="s">
        <v>16</v>
      </c>
      <c r="K860" t="s">
        <v>25</v>
      </c>
      <c r="L860" t="s">
        <v>33</v>
      </c>
      <c r="M860">
        <v>11000</v>
      </c>
      <c r="N860" t="str">
        <f>TEXT(tblorders[[#This Row],[order_date]], "mmm-yyyy")</f>
        <v>Nov-2023</v>
      </c>
      <c r="O860">
        <f>tblorders[[#This Row],[actual_delivery_days]] -tblorders[[#This Row],[expected_delivery_days]]</f>
        <v>1</v>
      </c>
    </row>
    <row r="861" spans="1:15" x14ac:dyDescent="0.2">
      <c r="A861" t="s">
        <v>1584</v>
      </c>
      <c r="B861" t="s">
        <v>794</v>
      </c>
      <c r="C861" t="s">
        <v>15</v>
      </c>
      <c r="D861">
        <v>1</v>
      </c>
      <c r="E861" s="1">
        <v>45217</v>
      </c>
      <c r="F861" s="1">
        <v>45222</v>
      </c>
      <c r="G861">
        <v>5</v>
      </c>
      <c r="H861" s="1">
        <v>45228</v>
      </c>
      <c r="I861">
        <v>6</v>
      </c>
      <c r="J861" t="s">
        <v>16</v>
      </c>
      <c r="K861" t="s">
        <v>41</v>
      </c>
      <c r="L861" t="s">
        <v>18</v>
      </c>
      <c r="M861">
        <v>55990</v>
      </c>
      <c r="N861" t="str">
        <f>TEXT(tblorders[[#This Row],[order_date]], "mmm-yyyy")</f>
        <v>Oct-2023</v>
      </c>
      <c r="O861">
        <f>tblorders[[#This Row],[actual_delivery_days]] -tblorders[[#This Row],[expected_delivery_days]]</f>
        <v>1</v>
      </c>
    </row>
    <row r="862" spans="1:15" x14ac:dyDescent="0.2">
      <c r="A862" t="s">
        <v>1585</v>
      </c>
      <c r="B862" t="s">
        <v>1586</v>
      </c>
      <c r="C862" t="s">
        <v>55</v>
      </c>
      <c r="D862">
        <v>2</v>
      </c>
      <c r="E862" s="1">
        <v>45313</v>
      </c>
      <c r="F862" s="1">
        <v>45318</v>
      </c>
      <c r="G862">
        <v>7</v>
      </c>
      <c r="H862" s="1">
        <v>45324</v>
      </c>
      <c r="I862">
        <v>6</v>
      </c>
      <c r="J862" t="s">
        <v>16</v>
      </c>
      <c r="K862" t="s">
        <v>25</v>
      </c>
      <c r="L862" t="s">
        <v>58</v>
      </c>
      <c r="M862">
        <v>199980</v>
      </c>
      <c r="N862" t="str">
        <f>TEXT(tblorders[[#This Row],[order_date]], "mmm-yyyy")</f>
        <v>Jan-2024</v>
      </c>
      <c r="O862">
        <f>tblorders[[#This Row],[actual_delivery_days]] -tblorders[[#This Row],[expected_delivery_days]]</f>
        <v>-1</v>
      </c>
    </row>
    <row r="863" spans="1:15" x14ac:dyDescent="0.2">
      <c r="A863" t="s">
        <v>1587</v>
      </c>
      <c r="B863" t="s">
        <v>1588</v>
      </c>
      <c r="C863" t="s">
        <v>15</v>
      </c>
      <c r="D863">
        <v>1</v>
      </c>
      <c r="E863" s="1">
        <v>45541</v>
      </c>
      <c r="F863" s="1">
        <v>45545</v>
      </c>
      <c r="G863">
        <v>5</v>
      </c>
      <c r="H863" s="1">
        <v>45553</v>
      </c>
      <c r="I863">
        <v>8</v>
      </c>
      <c r="J863" t="s">
        <v>16</v>
      </c>
      <c r="K863" t="s">
        <v>25</v>
      </c>
      <c r="L863" t="s">
        <v>33</v>
      </c>
      <c r="M863">
        <v>55990</v>
      </c>
      <c r="N863" t="str">
        <f>TEXT(tblorders[[#This Row],[order_date]], "mmm-yyyy")</f>
        <v>Sep-2024</v>
      </c>
      <c r="O863">
        <f>tblorders[[#This Row],[actual_delivery_days]] -tblorders[[#This Row],[expected_delivery_days]]</f>
        <v>3</v>
      </c>
    </row>
    <row r="864" spans="1:15" x14ac:dyDescent="0.2">
      <c r="A864" t="s">
        <v>1589</v>
      </c>
      <c r="B864" t="s">
        <v>1590</v>
      </c>
      <c r="C864" t="s">
        <v>29</v>
      </c>
      <c r="D864">
        <v>1</v>
      </c>
      <c r="E864" s="1">
        <v>45675</v>
      </c>
      <c r="F864" s="1">
        <v>45677</v>
      </c>
      <c r="G864">
        <v>5</v>
      </c>
      <c r="H864" s="1">
        <v>45682</v>
      </c>
      <c r="I864">
        <v>5</v>
      </c>
      <c r="J864" t="s">
        <v>16</v>
      </c>
      <c r="K864" t="s">
        <v>41</v>
      </c>
      <c r="L864" t="s">
        <v>58</v>
      </c>
      <c r="M864">
        <v>11000</v>
      </c>
      <c r="N864" t="str">
        <f>TEXT(tblorders[[#This Row],[order_date]], "mmm-yyyy")</f>
        <v>Jan-2025</v>
      </c>
      <c r="O864">
        <f>tblorders[[#This Row],[actual_delivery_days]] -tblorders[[#This Row],[expected_delivery_days]]</f>
        <v>0</v>
      </c>
    </row>
    <row r="865" spans="1:15" x14ac:dyDescent="0.2">
      <c r="A865" t="s">
        <v>1591</v>
      </c>
      <c r="B865" t="s">
        <v>1592</v>
      </c>
      <c r="C865" t="s">
        <v>32</v>
      </c>
      <c r="D865">
        <v>2</v>
      </c>
      <c r="E865" s="1">
        <v>45289</v>
      </c>
      <c r="F865" s="1">
        <v>45290</v>
      </c>
      <c r="G865">
        <v>5</v>
      </c>
      <c r="H865" s="1">
        <v>45295</v>
      </c>
      <c r="I865">
        <v>5</v>
      </c>
      <c r="J865" t="s">
        <v>16</v>
      </c>
      <c r="K865" t="s">
        <v>17</v>
      </c>
      <c r="L865" t="s">
        <v>18</v>
      </c>
      <c r="M865">
        <v>90000</v>
      </c>
      <c r="N865" t="str">
        <f>TEXT(tblorders[[#This Row],[order_date]], "mmm-yyyy")</f>
        <v>Dec-2023</v>
      </c>
      <c r="O865">
        <f>tblorders[[#This Row],[actual_delivery_days]] -tblorders[[#This Row],[expected_delivery_days]]</f>
        <v>0</v>
      </c>
    </row>
    <row r="866" spans="1:15" x14ac:dyDescent="0.2">
      <c r="A866" t="s">
        <v>1593</v>
      </c>
      <c r="B866" t="s">
        <v>1388</v>
      </c>
      <c r="C866" t="s">
        <v>29</v>
      </c>
      <c r="D866">
        <v>1</v>
      </c>
      <c r="E866" s="1">
        <v>44918</v>
      </c>
      <c r="F866" s="1">
        <v>44920</v>
      </c>
      <c r="G866">
        <v>10</v>
      </c>
      <c r="H866" s="1">
        <v>44930</v>
      </c>
      <c r="I866">
        <v>10</v>
      </c>
      <c r="J866" t="s">
        <v>16</v>
      </c>
      <c r="K866" t="s">
        <v>17</v>
      </c>
      <c r="L866" t="s">
        <v>22</v>
      </c>
      <c r="M866">
        <v>11000</v>
      </c>
      <c r="N866" t="str">
        <f>TEXT(tblorders[[#This Row],[order_date]], "mmm-yyyy")</f>
        <v>Dec-2022</v>
      </c>
      <c r="O866">
        <f>tblorders[[#This Row],[actual_delivery_days]] -tblorders[[#This Row],[expected_delivery_days]]</f>
        <v>0</v>
      </c>
    </row>
    <row r="867" spans="1:15" x14ac:dyDescent="0.2">
      <c r="A867" t="s">
        <v>1594</v>
      </c>
      <c r="B867" t="s">
        <v>1595</v>
      </c>
      <c r="C867" t="s">
        <v>15</v>
      </c>
      <c r="D867">
        <v>1</v>
      </c>
      <c r="E867" s="1">
        <v>45642</v>
      </c>
      <c r="F867" s="1">
        <v>45647</v>
      </c>
      <c r="G867">
        <v>5</v>
      </c>
      <c r="H867" s="1">
        <v>45652</v>
      </c>
      <c r="I867">
        <v>5</v>
      </c>
      <c r="J867" t="s">
        <v>16</v>
      </c>
      <c r="K867" t="s">
        <v>17</v>
      </c>
      <c r="L867" t="s">
        <v>33</v>
      </c>
      <c r="M867">
        <v>55990</v>
      </c>
      <c r="N867" t="str">
        <f>TEXT(tblorders[[#This Row],[order_date]], "mmm-yyyy")</f>
        <v>Dec-2024</v>
      </c>
      <c r="O867">
        <f>tblorders[[#This Row],[actual_delivery_days]] -tblorders[[#This Row],[expected_delivery_days]]</f>
        <v>0</v>
      </c>
    </row>
    <row r="868" spans="1:15" x14ac:dyDescent="0.2">
      <c r="A868" t="s">
        <v>1596</v>
      </c>
      <c r="B868" t="s">
        <v>200</v>
      </c>
      <c r="C868" t="s">
        <v>55</v>
      </c>
      <c r="D868">
        <v>2</v>
      </c>
      <c r="E868" s="1">
        <v>45557</v>
      </c>
      <c r="F868" s="1">
        <v>45558</v>
      </c>
      <c r="G868">
        <v>7</v>
      </c>
      <c r="H868" s="1">
        <v>45564</v>
      </c>
      <c r="I868">
        <v>6</v>
      </c>
      <c r="J868" t="s">
        <v>16</v>
      </c>
      <c r="K868" t="s">
        <v>25</v>
      </c>
      <c r="L868" t="s">
        <v>18</v>
      </c>
      <c r="M868">
        <v>199980</v>
      </c>
      <c r="N868" t="str">
        <f>TEXT(tblorders[[#This Row],[order_date]], "mmm-yyyy")</f>
        <v>Sep-2024</v>
      </c>
      <c r="O868">
        <f>tblorders[[#This Row],[actual_delivery_days]] -tblorders[[#This Row],[expected_delivery_days]]</f>
        <v>-1</v>
      </c>
    </row>
    <row r="869" spans="1:15" x14ac:dyDescent="0.2">
      <c r="A869" t="s">
        <v>1597</v>
      </c>
      <c r="B869" t="s">
        <v>1598</v>
      </c>
      <c r="C869" t="s">
        <v>15</v>
      </c>
      <c r="D869">
        <v>2</v>
      </c>
      <c r="E869" s="1">
        <v>45785</v>
      </c>
      <c r="F869" s="1">
        <v>45786</v>
      </c>
      <c r="G869">
        <v>7</v>
      </c>
      <c r="H869" s="1">
        <v>45792</v>
      </c>
      <c r="I869">
        <v>6</v>
      </c>
      <c r="J869" t="s">
        <v>16</v>
      </c>
      <c r="K869" t="s">
        <v>17</v>
      </c>
      <c r="L869" t="s">
        <v>58</v>
      </c>
      <c r="M869">
        <v>111980</v>
      </c>
      <c r="N869" t="str">
        <f>TEXT(tblorders[[#This Row],[order_date]], "mmm-yyyy")</f>
        <v>May-2025</v>
      </c>
      <c r="O869">
        <f>tblorders[[#This Row],[actual_delivery_days]] -tblorders[[#This Row],[expected_delivery_days]]</f>
        <v>-1</v>
      </c>
    </row>
    <row r="870" spans="1:15" x14ac:dyDescent="0.2">
      <c r="A870" t="s">
        <v>1599</v>
      </c>
      <c r="B870" t="s">
        <v>480</v>
      </c>
      <c r="C870" t="s">
        <v>21</v>
      </c>
      <c r="D870">
        <v>2</v>
      </c>
      <c r="E870" s="1">
        <v>45474</v>
      </c>
      <c r="F870" s="1">
        <v>45479</v>
      </c>
      <c r="G870">
        <v>7</v>
      </c>
      <c r="H870" s="1">
        <v>45486</v>
      </c>
      <c r="I870">
        <v>7</v>
      </c>
      <c r="J870" t="s">
        <v>16</v>
      </c>
      <c r="K870" t="s">
        <v>25</v>
      </c>
      <c r="L870" t="s">
        <v>58</v>
      </c>
      <c r="M870">
        <v>179980</v>
      </c>
      <c r="N870" t="str">
        <f>TEXT(tblorders[[#This Row],[order_date]], "mmm-yyyy")</f>
        <v>Jul-2024</v>
      </c>
      <c r="O870">
        <f>tblorders[[#This Row],[actual_delivery_days]] -tblorders[[#This Row],[expected_delivery_days]]</f>
        <v>0</v>
      </c>
    </row>
    <row r="871" spans="1:15" x14ac:dyDescent="0.2">
      <c r="A871" t="s">
        <v>1600</v>
      </c>
      <c r="B871" t="s">
        <v>1601</v>
      </c>
      <c r="C871" t="s">
        <v>15</v>
      </c>
      <c r="D871">
        <v>2</v>
      </c>
      <c r="E871" s="1">
        <v>44873</v>
      </c>
      <c r="F871" s="1">
        <v>44878</v>
      </c>
      <c r="G871">
        <v>10</v>
      </c>
      <c r="H871" s="1">
        <v>44887</v>
      </c>
      <c r="I871">
        <v>9</v>
      </c>
      <c r="J871" t="s">
        <v>16</v>
      </c>
      <c r="K871" t="s">
        <v>41</v>
      </c>
      <c r="L871" t="s">
        <v>26</v>
      </c>
      <c r="M871">
        <v>111980</v>
      </c>
      <c r="N871" t="str">
        <f>TEXT(tblorders[[#This Row],[order_date]], "mmm-yyyy")</f>
        <v>Nov-2022</v>
      </c>
      <c r="O871">
        <f>tblorders[[#This Row],[actual_delivery_days]] -tblorders[[#This Row],[expected_delivery_days]]</f>
        <v>-1</v>
      </c>
    </row>
    <row r="872" spans="1:15" x14ac:dyDescent="0.2">
      <c r="A872" t="s">
        <v>1602</v>
      </c>
      <c r="B872" t="s">
        <v>495</v>
      </c>
      <c r="C872" t="s">
        <v>32</v>
      </c>
      <c r="D872">
        <v>2</v>
      </c>
      <c r="E872" s="1">
        <v>45244</v>
      </c>
      <c r="F872" s="1">
        <v>45248</v>
      </c>
      <c r="G872">
        <v>5</v>
      </c>
      <c r="H872" s="1">
        <v>45253</v>
      </c>
      <c r="I872">
        <v>5</v>
      </c>
      <c r="J872" t="s">
        <v>16</v>
      </c>
      <c r="K872" t="s">
        <v>41</v>
      </c>
      <c r="L872" t="s">
        <v>58</v>
      </c>
      <c r="M872">
        <v>90000</v>
      </c>
      <c r="N872" t="str">
        <f>TEXT(tblorders[[#This Row],[order_date]], "mmm-yyyy")</f>
        <v>Nov-2023</v>
      </c>
      <c r="O872">
        <f>tblorders[[#This Row],[actual_delivery_days]] -tblorders[[#This Row],[expected_delivery_days]]</f>
        <v>0</v>
      </c>
    </row>
    <row r="873" spans="1:15" x14ac:dyDescent="0.2">
      <c r="A873" t="s">
        <v>1603</v>
      </c>
      <c r="B873" t="s">
        <v>1042</v>
      </c>
      <c r="C873" t="s">
        <v>29</v>
      </c>
      <c r="D873">
        <v>1</v>
      </c>
      <c r="E873" s="1">
        <v>45196</v>
      </c>
      <c r="F873" s="1">
        <v>45200</v>
      </c>
      <c r="G873">
        <v>10</v>
      </c>
      <c r="H873" s="1">
        <v>45210</v>
      </c>
      <c r="I873">
        <v>10</v>
      </c>
      <c r="J873" t="s">
        <v>16</v>
      </c>
      <c r="K873" t="s">
        <v>41</v>
      </c>
      <c r="L873" t="s">
        <v>33</v>
      </c>
      <c r="M873">
        <v>11000</v>
      </c>
      <c r="N873" t="str">
        <f>TEXT(tblorders[[#This Row],[order_date]], "mmm-yyyy")</f>
        <v>Sep-2023</v>
      </c>
      <c r="O873">
        <f>tblorders[[#This Row],[actual_delivery_days]] -tblorders[[#This Row],[expected_delivery_days]]</f>
        <v>0</v>
      </c>
    </row>
    <row r="874" spans="1:15" x14ac:dyDescent="0.2">
      <c r="A874" t="s">
        <v>1604</v>
      </c>
      <c r="B874" t="s">
        <v>1605</v>
      </c>
      <c r="C874" t="s">
        <v>32</v>
      </c>
      <c r="D874">
        <v>2</v>
      </c>
      <c r="E874" s="1">
        <v>45594</v>
      </c>
      <c r="F874" s="1">
        <v>45595</v>
      </c>
      <c r="G874">
        <v>5</v>
      </c>
      <c r="H874" s="1">
        <v>45599</v>
      </c>
      <c r="I874">
        <v>4</v>
      </c>
      <c r="J874" t="s">
        <v>16</v>
      </c>
      <c r="K874" t="s">
        <v>25</v>
      </c>
      <c r="L874" t="s">
        <v>26</v>
      </c>
      <c r="M874">
        <v>90000</v>
      </c>
      <c r="N874" t="str">
        <f>TEXT(tblorders[[#This Row],[order_date]], "mmm-yyyy")</f>
        <v>Oct-2024</v>
      </c>
      <c r="O874">
        <f>tblorders[[#This Row],[actual_delivery_days]] -tblorders[[#This Row],[expected_delivery_days]]</f>
        <v>-1</v>
      </c>
    </row>
    <row r="875" spans="1:15" x14ac:dyDescent="0.2">
      <c r="A875" t="s">
        <v>1606</v>
      </c>
      <c r="B875" t="s">
        <v>1607</v>
      </c>
      <c r="C875" t="s">
        <v>15</v>
      </c>
      <c r="D875">
        <v>1</v>
      </c>
      <c r="E875" s="1">
        <v>45756</v>
      </c>
      <c r="F875" s="1">
        <v>45759</v>
      </c>
      <c r="G875">
        <v>5</v>
      </c>
      <c r="H875" s="1">
        <v>45765</v>
      </c>
      <c r="I875">
        <v>6</v>
      </c>
      <c r="J875" t="s">
        <v>16</v>
      </c>
      <c r="K875" t="s">
        <v>17</v>
      </c>
      <c r="L875" t="s">
        <v>26</v>
      </c>
      <c r="M875">
        <v>55990</v>
      </c>
      <c r="N875" t="str">
        <f>TEXT(tblorders[[#This Row],[order_date]], "mmm-yyyy")</f>
        <v>Apr-2025</v>
      </c>
      <c r="O875">
        <f>tblorders[[#This Row],[actual_delivery_days]] -tblorders[[#This Row],[expected_delivery_days]]</f>
        <v>1</v>
      </c>
    </row>
    <row r="876" spans="1:15" x14ac:dyDescent="0.2">
      <c r="A876" t="s">
        <v>1608</v>
      </c>
      <c r="B876" t="s">
        <v>1609</v>
      </c>
      <c r="C876" t="s">
        <v>15</v>
      </c>
      <c r="D876">
        <v>1</v>
      </c>
      <c r="E876" s="1">
        <v>45373</v>
      </c>
      <c r="F876" s="1">
        <v>45376</v>
      </c>
      <c r="G876">
        <v>5</v>
      </c>
      <c r="H876" s="1">
        <v>45382</v>
      </c>
      <c r="I876">
        <v>6</v>
      </c>
      <c r="J876" t="s">
        <v>16</v>
      </c>
      <c r="K876" t="s">
        <v>41</v>
      </c>
      <c r="L876" t="s">
        <v>58</v>
      </c>
      <c r="M876">
        <v>55990</v>
      </c>
      <c r="N876" t="str">
        <f>TEXT(tblorders[[#This Row],[order_date]], "mmm-yyyy")</f>
        <v>Mar-2024</v>
      </c>
      <c r="O876">
        <f>tblorders[[#This Row],[actual_delivery_days]] -tblorders[[#This Row],[expected_delivery_days]]</f>
        <v>1</v>
      </c>
    </row>
    <row r="877" spans="1:15" x14ac:dyDescent="0.2">
      <c r="A877" t="s">
        <v>1610</v>
      </c>
      <c r="B877" t="s">
        <v>312</v>
      </c>
      <c r="C877" t="s">
        <v>55</v>
      </c>
      <c r="D877">
        <v>2</v>
      </c>
      <c r="E877" s="1">
        <v>45479</v>
      </c>
      <c r="F877" s="1">
        <v>45484</v>
      </c>
      <c r="G877">
        <v>10</v>
      </c>
      <c r="H877" s="1">
        <v>45494</v>
      </c>
      <c r="I877">
        <v>10</v>
      </c>
      <c r="J877" t="s">
        <v>16</v>
      </c>
      <c r="K877" t="s">
        <v>41</v>
      </c>
      <c r="L877" t="s">
        <v>22</v>
      </c>
      <c r="M877">
        <v>199980</v>
      </c>
      <c r="N877" t="str">
        <f>TEXT(tblorders[[#This Row],[order_date]], "mmm-yyyy")</f>
        <v>Jul-2024</v>
      </c>
      <c r="O877">
        <f>tblorders[[#This Row],[actual_delivery_days]] -tblorders[[#This Row],[expected_delivery_days]]</f>
        <v>0</v>
      </c>
    </row>
    <row r="878" spans="1:15" x14ac:dyDescent="0.2">
      <c r="A878" t="s">
        <v>1611</v>
      </c>
      <c r="B878" t="s">
        <v>1612</v>
      </c>
      <c r="C878" t="s">
        <v>29</v>
      </c>
      <c r="D878">
        <v>2</v>
      </c>
      <c r="E878" s="1">
        <v>44894</v>
      </c>
      <c r="F878" s="1">
        <v>44895</v>
      </c>
      <c r="G878">
        <v>10</v>
      </c>
      <c r="H878" s="1">
        <v>44905</v>
      </c>
      <c r="I878">
        <v>10</v>
      </c>
      <c r="J878" t="s">
        <v>16</v>
      </c>
      <c r="K878" t="s">
        <v>17</v>
      </c>
      <c r="L878" t="s">
        <v>26</v>
      </c>
      <c r="M878">
        <v>22000</v>
      </c>
      <c r="N878" t="str">
        <f>TEXT(tblorders[[#This Row],[order_date]], "mmm-yyyy")</f>
        <v>Nov-2022</v>
      </c>
      <c r="O878">
        <f>tblorders[[#This Row],[actual_delivery_days]] -tblorders[[#This Row],[expected_delivery_days]]</f>
        <v>0</v>
      </c>
    </row>
    <row r="879" spans="1:15" x14ac:dyDescent="0.2">
      <c r="A879" t="s">
        <v>1613</v>
      </c>
      <c r="B879" t="s">
        <v>1614</v>
      </c>
      <c r="C879" t="s">
        <v>21</v>
      </c>
      <c r="D879">
        <v>1</v>
      </c>
      <c r="E879" s="1">
        <v>45690</v>
      </c>
      <c r="F879" s="1">
        <v>45695</v>
      </c>
      <c r="G879">
        <v>5</v>
      </c>
      <c r="H879" s="1">
        <v>45701</v>
      </c>
      <c r="I879">
        <v>6</v>
      </c>
      <c r="J879" t="s">
        <v>16</v>
      </c>
      <c r="K879" t="s">
        <v>17</v>
      </c>
      <c r="L879" t="s">
        <v>18</v>
      </c>
      <c r="M879">
        <v>89990</v>
      </c>
      <c r="N879" t="str">
        <f>TEXT(tblorders[[#This Row],[order_date]], "mmm-yyyy")</f>
        <v>Feb-2025</v>
      </c>
      <c r="O879">
        <f>tblorders[[#This Row],[actual_delivery_days]] -tblorders[[#This Row],[expected_delivery_days]]</f>
        <v>1</v>
      </c>
    </row>
    <row r="880" spans="1:15" x14ac:dyDescent="0.2">
      <c r="A880" t="s">
        <v>1615</v>
      </c>
      <c r="B880" t="s">
        <v>1616</v>
      </c>
      <c r="C880" t="s">
        <v>21</v>
      </c>
      <c r="D880">
        <v>2</v>
      </c>
      <c r="E880" s="1">
        <v>45503</v>
      </c>
      <c r="F880" s="1">
        <v>45504</v>
      </c>
      <c r="G880">
        <v>7</v>
      </c>
      <c r="H880" s="1">
        <v>45512</v>
      </c>
      <c r="I880">
        <v>8</v>
      </c>
      <c r="J880" t="s">
        <v>16</v>
      </c>
      <c r="K880" t="s">
        <v>41</v>
      </c>
      <c r="L880" t="s">
        <v>18</v>
      </c>
      <c r="M880">
        <v>179980</v>
      </c>
      <c r="N880" t="str">
        <f>TEXT(tblorders[[#This Row],[order_date]], "mmm-yyyy")</f>
        <v>Jul-2024</v>
      </c>
      <c r="O880">
        <f>tblorders[[#This Row],[actual_delivery_days]] -tblorders[[#This Row],[expected_delivery_days]]</f>
        <v>1</v>
      </c>
    </row>
    <row r="881" spans="1:15" x14ac:dyDescent="0.2">
      <c r="A881" t="s">
        <v>1617</v>
      </c>
      <c r="B881" t="s">
        <v>1618</v>
      </c>
      <c r="C881" t="s">
        <v>44</v>
      </c>
      <c r="D881">
        <v>1</v>
      </c>
      <c r="E881" s="1">
        <v>45602</v>
      </c>
      <c r="F881" s="1">
        <v>45605</v>
      </c>
      <c r="G881">
        <v>5</v>
      </c>
      <c r="H881" s="1">
        <v>45615</v>
      </c>
      <c r="I881">
        <v>10</v>
      </c>
      <c r="J881" t="s">
        <v>61</v>
      </c>
      <c r="K881" t="s">
        <v>41</v>
      </c>
      <c r="L881" t="s">
        <v>58</v>
      </c>
      <c r="M881">
        <v>50990</v>
      </c>
      <c r="N881" t="str">
        <f>TEXT(tblorders[[#This Row],[order_date]], "mmm-yyyy")</f>
        <v>Nov-2024</v>
      </c>
      <c r="O881">
        <f>tblorders[[#This Row],[actual_delivery_days]] -tblorders[[#This Row],[expected_delivery_days]]</f>
        <v>5</v>
      </c>
    </row>
    <row r="882" spans="1:15" x14ac:dyDescent="0.2">
      <c r="A882" t="s">
        <v>1619</v>
      </c>
      <c r="B882" t="s">
        <v>842</v>
      </c>
      <c r="C882" t="s">
        <v>21</v>
      </c>
      <c r="D882">
        <v>1</v>
      </c>
      <c r="E882" s="1">
        <v>45770</v>
      </c>
      <c r="F882" s="1">
        <v>45774</v>
      </c>
      <c r="G882">
        <v>5</v>
      </c>
      <c r="H882" s="1">
        <v>45780</v>
      </c>
      <c r="I882">
        <v>6</v>
      </c>
      <c r="J882" t="s">
        <v>16</v>
      </c>
      <c r="K882" t="s">
        <v>17</v>
      </c>
      <c r="L882" t="s">
        <v>22</v>
      </c>
      <c r="M882">
        <v>89990</v>
      </c>
      <c r="N882" t="str">
        <f>TEXT(tblorders[[#This Row],[order_date]], "mmm-yyyy")</f>
        <v>Apr-2025</v>
      </c>
      <c r="O882">
        <f>tblorders[[#This Row],[actual_delivery_days]] -tblorders[[#This Row],[expected_delivery_days]]</f>
        <v>1</v>
      </c>
    </row>
    <row r="883" spans="1:15" x14ac:dyDescent="0.2">
      <c r="A883" t="s">
        <v>1620</v>
      </c>
      <c r="B883" t="s">
        <v>1621</v>
      </c>
      <c r="C883" t="s">
        <v>15</v>
      </c>
      <c r="D883">
        <v>1</v>
      </c>
      <c r="E883" s="1">
        <v>45589</v>
      </c>
      <c r="F883" s="1">
        <v>45591</v>
      </c>
      <c r="G883">
        <v>7</v>
      </c>
      <c r="H883" s="1">
        <v>45599</v>
      </c>
      <c r="I883">
        <v>8</v>
      </c>
      <c r="J883" t="s">
        <v>16</v>
      </c>
      <c r="K883" t="s">
        <v>17</v>
      </c>
      <c r="L883" t="s">
        <v>26</v>
      </c>
      <c r="M883">
        <v>55990</v>
      </c>
      <c r="N883" t="str">
        <f>TEXT(tblorders[[#This Row],[order_date]], "mmm-yyyy")</f>
        <v>Oct-2024</v>
      </c>
      <c r="O883">
        <f>tblorders[[#This Row],[actual_delivery_days]] -tblorders[[#This Row],[expected_delivery_days]]</f>
        <v>1</v>
      </c>
    </row>
    <row r="884" spans="1:15" x14ac:dyDescent="0.2">
      <c r="A884" t="s">
        <v>1622</v>
      </c>
      <c r="B884" t="s">
        <v>265</v>
      </c>
      <c r="C884" t="s">
        <v>44</v>
      </c>
      <c r="D884">
        <v>2</v>
      </c>
      <c r="E884" s="1">
        <v>45526</v>
      </c>
      <c r="F884" s="1">
        <v>45528</v>
      </c>
      <c r="G884">
        <v>7</v>
      </c>
      <c r="H884" s="1">
        <v>45535</v>
      </c>
      <c r="I884">
        <v>7</v>
      </c>
      <c r="J884" t="s">
        <v>16</v>
      </c>
      <c r="K884" t="s">
        <v>41</v>
      </c>
      <c r="L884" t="s">
        <v>33</v>
      </c>
      <c r="M884">
        <v>101980</v>
      </c>
      <c r="N884" t="str">
        <f>TEXT(tblorders[[#This Row],[order_date]], "mmm-yyyy")</f>
        <v>Aug-2024</v>
      </c>
      <c r="O884">
        <f>tblorders[[#This Row],[actual_delivery_days]] -tblorders[[#This Row],[expected_delivery_days]]</f>
        <v>0</v>
      </c>
    </row>
    <row r="885" spans="1:15" x14ac:dyDescent="0.2">
      <c r="A885" t="s">
        <v>1623</v>
      </c>
      <c r="B885" t="s">
        <v>669</v>
      </c>
      <c r="C885" t="s">
        <v>21</v>
      </c>
      <c r="D885">
        <v>1</v>
      </c>
      <c r="E885" s="1">
        <v>45388</v>
      </c>
      <c r="F885" s="1">
        <v>45389</v>
      </c>
      <c r="G885">
        <v>10</v>
      </c>
      <c r="H885" s="1">
        <v>45400</v>
      </c>
      <c r="I885">
        <v>11</v>
      </c>
      <c r="J885" t="s">
        <v>16</v>
      </c>
      <c r="K885" t="s">
        <v>25</v>
      </c>
      <c r="L885" t="s">
        <v>26</v>
      </c>
      <c r="M885">
        <v>89990</v>
      </c>
      <c r="N885" t="str">
        <f>TEXT(tblorders[[#This Row],[order_date]], "mmm-yyyy")</f>
        <v>Apr-2024</v>
      </c>
      <c r="O885">
        <f>tblorders[[#This Row],[actual_delivery_days]] -tblorders[[#This Row],[expected_delivery_days]]</f>
        <v>1</v>
      </c>
    </row>
    <row r="886" spans="1:15" x14ac:dyDescent="0.2">
      <c r="A886" t="s">
        <v>1624</v>
      </c>
      <c r="B886" t="s">
        <v>1054</v>
      </c>
      <c r="C886" t="s">
        <v>15</v>
      </c>
      <c r="D886">
        <v>1</v>
      </c>
      <c r="E886" s="1">
        <v>44541</v>
      </c>
      <c r="F886" s="1">
        <v>44542</v>
      </c>
      <c r="G886">
        <v>10</v>
      </c>
      <c r="H886" s="1">
        <v>44552</v>
      </c>
      <c r="I886">
        <v>10</v>
      </c>
      <c r="J886" t="s">
        <v>16</v>
      </c>
      <c r="K886" t="s">
        <v>17</v>
      </c>
      <c r="L886" t="s">
        <v>18</v>
      </c>
      <c r="M886">
        <v>55990</v>
      </c>
      <c r="N886" t="str">
        <f>TEXT(tblorders[[#This Row],[order_date]], "mmm-yyyy")</f>
        <v>Dec-2021</v>
      </c>
      <c r="O886">
        <f>tblorders[[#This Row],[actual_delivery_days]] -tblorders[[#This Row],[expected_delivery_days]]</f>
        <v>0</v>
      </c>
    </row>
    <row r="887" spans="1:15" x14ac:dyDescent="0.2">
      <c r="A887" t="s">
        <v>1625</v>
      </c>
      <c r="B887" t="s">
        <v>1083</v>
      </c>
      <c r="C887" t="s">
        <v>21</v>
      </c>
      <c r="D887">
        <v>1</v>
      </c>
      <c r="E887" s="1">
        <v>45207</v>
      </c>
      <c r="F887" s="1">
        <v>45208</v>
      </c>
      <c r="G887">
        <v>5</v>
      </c>
      <c r="H887" s="1">
        <v>45216</v>
      </c>
      <c r="I887">
        <v>8</v>
      </c>
      <c r="J887" t="s">
        <v>16</v>
      </c>
      <c r="K887" t="s">
        <v>41</v>
      </c>
      <c r="L887" t="s">
        <v>58</v>
      </c>
      <c r="M887">
        <v>89990</v>
      </c>
      <c r="N887" t="str">
        <f>TEXT(tblorders[[#This Row],[order_date]], "mmm-yyyy")</f>
        <v>Oct-2023</v>
      </c>
      <c r="O887">
        <f>tblorders[[#This Row],[actual_delivery_days]] -tblorders[[#This Row],[expected_delivery_days]]</f>
        <v>3</v>
      </c>
    </row>
    <row r="888" spans="1:15" x14ac:dyDescent="0.2">
      <c r="A888" t="s">
        <v>1626</v>
      </c>
      <c r="B888" t="s">
        <v>578</v>
      </c>
      <c r="C888" t="s">
        <v>15</v>
      </c>
      <c r="D888">
        <v>1</v>
      </c>
      <c r="E888" s="1">
        <v>45232</v>
      </c>
      <c r="F888" s="1">
        <v>45236</v>
      </c>
      <c r="G888">
        <v>7</v>
      </c>
      <c r="H888" s="1">
        <v>45243</v>
      </c>
      <c r="I888">
        <v>7</v>
      </c>
      <c r="J888" t="s">
        <v>16</v>
      </c>
      <c r="K888" t="s">
        <v>41</v>
      </c>
      <c r="L888" t="s">
        <v>22</v>
      </c>
      <c r="M888">
        <v>55990</v>
      </c>
      <c r="N888" t="str">
        <f>TEXT(tblorders[[#This Row],[order_date]], "mmm-yyyy")</f>
        <v>Nov-2023</v>
      </c>
      <c r="O888">
        <f>tblorders[[#This Row],[actual_delivery_days]] -tblorders[[#This Row],[expected_delivery_days]]</f>
        <v>0</v>
      </c>
    </row>
    <row r="889" spans="1:15" x14ac:dyDescent="0.2">
      <c r="A889" t="s">
        <v>1627</v>
      </c>
      <c r="B889" t="s">
        <v>1628</v>
      </c>
      <c r="C889" t="s">
        <v>21</v>
      </c>
      <c r="D889">
        <v>1</v>
      </c>
      <c r="E889" s="1">
        <v>45395</v>
      </c>
      <c r="F889" s="1">
        <v>45397</v>
      </c>
      <c r="G889">
        <v>7</v>
      </c>
      <c r="H889" s="1">
        <v>45405</v>
      </c>
      <c r="I889">
        <v>8</v>
      </c>
      <c r="J889" t="s">
        <v>16</v>
      </c>
      <c r="K889" t="s">
        <v>41</v>
      </c>
      <c r="L889" t="s">
        <v>22</v>
      </c>
      <c r="M889">
        <v>89990</v>
      </c>
      <c r="N889" t="str">
        <f>TEXT(tblorders[[#This Row],[order_date]], "mmm-yyyy")</f>
        <v>Apr-2024</v>
      </c>
      <c r="O889">
        <f>tblorders[[#This Row],[actual_delivery_days]] -tblorders[[#This Row],[expected_delivery_days]]</f>
        <v>1</v>
      </c>
    </row>
    <row r="890" spans="1:15" x14ac:dyDescent="0.2">
      <c r="A890" t="s">
        <v>1629</v>
      </c>
      <c r="B890" t="s">
        <v>1630</v>
      </c>
      <c r="C890" t="s">
        <v>21</v>
      </c>
      <c r="D890">
        <v>1</v>
      </c>
      <c r="E890" s="1">
        <v>45643</v>
      </c>
      <c r="F890" s="1">
        <v>45645</v>
      </c>
      <c r="G890">
        <v>10</v>
      </c>
      <c r="H890" s="1">
        <v>45653</v>
      </c>
      <c r="I890">
        <v>8</v>
      </c>
      <c r="J890" t="s">
        <v>40</v>
      </c>
      <c r="K890" t="s">
        <v>17</v>
      </c>
      <c r="L890" t="s">
        <v>26</v>
      </c>
      <c r="M890">
        <v>89990</v>
      </c>
      <c r="N890" t="str">
        <f>TEXT(tblorders[[#This Row],[order_date]], "mmm-yyyy")</f>
        <v>Dec-2024</v>
      </c>
      <c r="O890">
        <f>tblorders[[#This Row],[actual_delivery_days]] -tblorders[[#This Row],[expected_delivery_days]]</f>
        <v>-2</v>
      </c>
    </row>
    <row r="891" spans="1:15" x14ac:dyDescent="0.2">
      <c r="A891" t="s">
        <v>1631</v>
      </c>
      <c r="B891" t="s">
        <v>1632</v>
      </c>
      <c r="C891" t="s">
        <v>44</v>
      </c>
      <c r="D891">
        <v>2</v>
      </c>
      <c r="E891" s="1">
        <v>45168</v>
      </c>
      <c r="F891" s="1">
        <v>45170</v>
      </c>
      <c r="G891">
        <v>10</v>
      </c>
      <c r="H891" s="1">
        <v>45179</v>
      </c>
      <c r="I891">
        <v>9</v>
      </c>
      <c r="J891" t="s">
        <v>16</v>
      </c>
      <c r="K891" t="s">
        <v>17</v>
      </c>
      <c r="L891" t="s">
        <v>26</v>
      </c>
      <c r="M891">
        <v>101980</v>
      </c>
      <c r="N891" t="str">
        <f>TEXT(tblorders[[#This Row],[order_date]], "mmm-yyyy")</f>
        <v>Aug-2023</v>
      </c>
      <c r="O891">
        <f>tblorders[[#This Row],[actual_delivery_days]] -tblorders[[#This Row],[expected_delivery_days]]</f>
        <v>-1</v>
      </c>
    </row>
    <row r="892" spans="1:15" x14ac:dyDescent="0.2">
      <c r="A892" t="s">
        <v>1633</v>
      </c>
      <c r="B892" t="s">
        <v>1634</v>
      </c>
      <c r="C892" t="s">
        <v>55</v>
      </c>
      <c r="D892">
        <v>2</v>
      </c>
      <c r="E892" s="1">
        <v>45769</v>
      </c>
      <c r="F892" s="1">
        <v>45774</v>
      </c>
      <c r="G892">
        <v>10</v>
      </c>
      <c r="H892" s="1">
        <v>45784</v>
      </c>
      <c r="I892">
        <v>10</v>
      </c>
      <c r="J892" t="s">
        <v>16</v>
      </c>
      <c r="K892" t="s">
        <v>41</v>
      </c>
      <c r="L892" t="s">
        <v>26</v>
      </c>
      <c r="M892">
        <v>199980</v>
      </c>
      <c r="N892" t="str">
        <f>TEXT(tblorders[[#This Row],[order_date]], "mmm-yyyy")</f>
        <v>Apr-2025</v>
      </c>
      <c r="O892">
        <f>tblorders[[#This Row],[actual_delivery_days]] -tblorders[[#This Row],[expected_delivery_days]]</f>
        <v>0</v>
      </c>
    </row>
    <row r="893" spans="1:15" x14ac:dyDescent="0.2">
      <c r="A893" t="s">
        <v>1635</v>
      </c>
      <c r="B893" t="s">
        <v>973</v>
      </c>
      <c r="C893" t="s">
        <v>21</v>
      </c>
      <c r="D893">
        <v>1</v>
      </c>
      <c r="E893" s="1">
        <v>45789</v>
      </c>
      <c r="F893" s="1">
        <v>45791</v>
      </c>
      <c r="G893">
        <v>10</v>
      </c>
      <c r="H893" s="1">
        <v>45801</v>
      </c>
      <c r="I893">
        <v>10</v>
      </c>
      <c r="J893" t="s">
        <v>40</v>
      </c>
      <c r="K893" t="s">
        <v>17</v>
      </c>
      <c r="L893" t="s">
        <v>26</v>
      </c>
      <c r="M893">
        <v>89990</v>
      </c>
      <c r="N893" t="str">
        <f>TEXT(tblorders[[#This Row],[order_date]], "mmm-yyyy")</f>
        <v>May-2025</v>
      </c>
      <c r="O893">
        <f>tblorders[[#This Row],[actual_delivery_days]] -tblorders[[#This Row],[expected_delivery_days]]</f>
        <v>0</v>
      </c>
    </row>
    <row r="894" spans="1:15" x14ac:dyDescent="0.2">
      <c r="A894" t="s">
        <v>1636</v>
      </c>
      <c r="B894" t="s">
        <v>1637</v>
      </c>
      <c r="C894" t="s">
        <v>32</v>
      </c>
      <c r="D894">
        <v>1</v>
      </c>
      <c r="E894" s="1">
        <v>45294</v>
      </c>
      <c r="F894" s="1">
        <v>45299</v>
      </c>
      <c r="G894">
        <v>10</v>
      </c>
      <c r="H894" s="1">
        <v>45309</v>
      </c>
      <c r="I894">
        <v>10</v>
      </c>
      <c r="J894" t="s">
        <v>16</v>
      </c>
      <c r="K894" t="s">
        <v>25</v>
      </c>
      <c r="L894" t="s">
        <v>18</v>
      </c>
      <c r="M894">
        <v>45000</v>
      </c>
      <c r="N894" t="str">
        <f>TEXT(tblorders[[#This Row],[order_date]], "mmm-yyyy")</f>
        <v>Jan-2024</v>
      </c>
      <c r="O894">
        <f>tblorders[[#This Row],[actual_delivery_days]] -tblorders[[#This Row],[expected_delivery_days]]</f>
        <v>0</v>
      </c>
    </row>
    <row r="895" spans="1:15" x14ac:dyDescent="0.2">
      <c r="A895" t="s">
        <v>1638</v>
      </c>
      <c r="B895" t="s">
        <v>1639</v>
      </c>
      <c r="C895" t="s">
        <v>29</v>
      </c>
      <c r="D895">
        <v>2</v>
      </c>
      <c r="E895" s="1">
        <v>45193</v>
      </c>
      <c r="F895" s="1">
        <v>45196</v>
      </c>
      <c r="G895">
        <v>7</v>
      </c>
      <c r="H895" s="1">
        <v>45202</v>
      </c>
      <c r="I895">
        <v>6</v>
      </c>
      <c r="J895" t="s">
        <v>16</v>
      </c>
      <c r="K895" t="s">
        <v>25</v>
      </c>
      <c r="L895" t="s">
        <v>18</v>
      </c>
      <c r="M895">
        <v>22000</v>
      </c>
      <c r="N895" t="str">
        <f>TEXT(tblorders[[#This Row],[order_date]], "mmm-yyyy")</f>
        <v>Sep-2023</v>
      </c>
      <c r="O895">
        <f>tblorders[[#This Row],[actual_delivery_days]] -tblorders[[#This Row],[expected_delivery_days]]</f>
        <v>-1</v>
      </c>
    </row>
    <row r="896" spans="1:15" x14ac:dyDescent="0.2">
      <c r="A896" t="s">
        <v>1640</v>
      </c>
      <c r="B896" t="s">
        <v>1641</v>
      </c>
      <c r="C896" t="s">
        <v>32</v>
      </c>
      <c r="D896">
        <v>1</v>
      </c>
      <c r="E896" s="1">
        <v>45271</v>
      </c>
      <c r="F896" s="1">
        <v>45275</v>
      </c>
      <c r="G896">
        <v>10</v>
      </c>
      <c r="H896" s="1">
        <v>45285</v>
      </c>
      <c r="I896">
        <v>10</v>
      </c>
      <c r="J896" t="s">
        <v>16</v>
      </c>
      <c r="K896" t="s">
        <v>25</v>
      </c>
      <c r="L896" t="s">
        <v>18</v>
      </c>
      <c r="M896">
        <v>45000</v>
      </c>
      <c r="N896" t="str">
        <f>TEXT(tblorders[[#This Row],[order_date]], "mmm-yyyy")</f>
        <v>Dec-2023</v>
      </c>
      <c r="O896">
        <f>tblorders[[#This Row],[actual_delivery_days]] -tblorders[[#This Row],[expected_delivery_days]]</f>
        <v>0</v>
      </c>
    </row>
    <row r="897" spans="1:15" x14ac:dyDescent="0.2">
      <c r="A897" t="s">
        <v>1642</v>
      </c>
      <c r="B897" t="s">
        <v>1074</v>
      </c>
      <c r="C897" t="s">
        <v>15</v>
      </c>
      <c r="D897">
        <v>2</v>
      </c>
      <c r="E897" s="1">
        <v>45765</v>
      </c>
      <c r="F897" s="1">
        <v>45766</v>
      </c>
      <c r="G897">
        <v>10</v>
      </c>
      <c r="H897" s="1">
        <v>45777</v>
      </c>
      <c r="I897">
        <v>11</v>
      </c>
      <c r="J897" t="s">
        <v>16</v>
      </c>
      <c r="K897" t="s">
        <v>17</v>
      </c>
      <c r="L897" t="s">
        <v>33</v>
      </c>
      <c r="M897">
        <v>111980</v>
      </c>
      <c r="N897" t="str">
        <f>TEXT(tblorders[[#This Row],[order_date]], "mmm-yyyy")</f>
        <v>Apr-2025</v>
      </c>
      <c r="O897">
        <f>tblorders[[#This Row],[actual_delivery_days]] -tblorders[[#This Row],[expected_delivery_days]]</f>
        <v>1</v>
      </c>
    </row>
    <row r="898" spans="1:15" x14ac:dyDescent="0.2">
      <c r="A898" t="s">
        <v>1643</v>
      </c>
      <c r="B898" t="s">
        <v>1644</v>
      </c>
      <c r="C898" t="s">
        <v>21</v>
      </c>
      <c r="D898">
        <v>1</v>
      </c>
      <c r="E898" s="1">
        <v>44984</v>
      </c>
      <c r="F898" s="1">
        <v>44987</v>
      </c>
      <c r="G898">
        <v>5</v>
      </c>
      <c r="H898" s="1">
        <v>44992</v>
      </c>
      <c r="I898">
        <v>5</v>
      </c>
      <c r="J898" t="s">
        <v>16</v>
      </c>
      <c r="K898" t="s">
        <v>41</v>
      </c>
      <c r="L898" t="s">
        <v>58</v>
      </c>
      <c r="M898">
        <v>89990</v>
      </c>
      <c r="N898" t="str">
        <f>TEXT(tblorders[[#This Row],[order_date]], "mmm-yyyy")</f>
        <v>Feb-2023</v>
      </c>
      <c r="O898">
        <f>tblorders[[#This Row],[actual_delivery_days]] -tblorders[[#This Row],[expected_delivery_days]]</f>
        <v>0</v>
      </c>
    </row>
    <row r="899" spans="1:15" x14ac:dyDescent="0.2">
      <c r="A899" t="s">
        <v>1645</v>
      </c>
      <c r="B899" t="s">
        <v>820</v>
      </c>
      <c r="C899" t="s">
        <v>32</v>
      </c>
      <c r="D899">
        <v>1</v>
      </c>
      <c r="E899" s="1">
        <v>45736</v>
      </c>
      <c r="F899" s="1">
        <v>45740</v>
      </c>
      <c r="G899">
        <v>7</v>
      </c>
      <c r="H899" s="1">
        <v>45747</v>
      </c>
      <c r="I899">
        <v>7</v>
      </c>
      <c r="J899" t="s">
        <v>16</v>
      </c>
      <c r="K899" t="s">
        <v>17</v>
      </c>
      <c r="L899" t="s">
        <v>18</v>
      </c>
      <c r="M899">
        <v>45000</v>
      </c>
      <c r="N899" t="str">
        <f>TEXT(tblorders[[#This Row],[order_date]], "mmm-yyyy")</f>
        <v>Mar-2025</v>
      </c>
      <c r="O899">
        <f>tblorders[[#This Row],[actual_delivery_days]] -tblorders[[#This Row],[expected_delivery_days]]</f>
        <v>0</v>
      </c>
    </row>
    <row r="900" spans="1:15" x14ac:dyDescent="0.2">
      <c r="A900" t="s">
        <v>1646</v>
      </c>
      <c r="B900" t="s">
        <v>1647</v>
      </c>
      <c r="C900" t="s">
        <v>55</v>
      </c>
      <c r="D900">
        <v>1</v>
      </c>
      <c r="E900" s="1">
        <v>45795</v>
      </c>
      <c r="F900" s="1">
        <v>45800</v>
      </c>
      <c r="G900">
        <v>10</v>
      </c>
      <c r="H900" s="1">
        <v>45810</v>
      </c>
      <c r="I900">
        <v>10</v>
      </c>
      <c r="J900" t="s">
        <v>16</v>
      </c>
      <c r="K900" t="s">
        <v>17</v>
      </c>
      <c r="L900" t="s">
        <v>22</v>
      </c>
      <c r="M900">
        <v>99990</v>
      </c>
      <c r="N900" t="str">
        <f>TEXT(tblorders[[#This Row],[order_date]], "mmm-yyyy")</f>
        <v>May-2025</v>
      </c>
      <c r="O900">
        <f>tblorders[[#This Row],[actual_delivery_days]] -tblorders[[#This Row],[expected_delivery_days]]</f>
        <v>0</v>
      </c>
    </row>
    <row r="901" spans="1:15" x14ac:dyDescent="0.2">
      <c r="A901" t="s">
        <v>1648</v>
      </c>
      <c r="B901" t="s">
        <v>1649</v>
      </c>
      <c r="C901" t="s">
        <v>21</v>
      </c>
      <c r="D901">
        <v>1</v>
      </c>
      <c r="E901" s="1">
        <v>44978</v>
      </c>
      <c r="F901" s="1">
        <v>44981</v>
      </c>
      <c r="G901">
        <v>10</v>
      </c>
      <c r="H901" s="1">
        <v>44993</v>
      </c>
      <c r="I901">
        <v>12</v>
      </c>
      <c r="J901" t="s">
        <v>40</v>
      </c>
      <c r="K901" t="s">
        <v>25</v>
      </c>
      <c r="L901" t="s">
        <v>26</v>
      </c>
      <c r="M901">
        <v>89990</v>
      </c>
      <c r="N901" t="str">
        <f>TEXT(tblorders[[#This Row],[order_date]], "mmm-yyyy")</f>
        <v>Feb-2023</v>
      </c>
      <c r="O901">
        <f>tblorders[[#This Row],[actual_delivery_days]] -tblorders[[#This Row],[expected_delivery_days]]</f>
        <v>2</v>
      </c>
    </row>
    <row r="902" spans="1:15" x14ac:dyDescent="0.2">
      <c r="A902" t="s">
        <v>1650</v>
      </c>
      <c r="B902" t="s">
        <v>1651</v>
      </c>
      <c r="C902" t="s">
        <v>29</v>
      </c>
      <c r="D902">
        <v>1</v>
      </c>
      <c r="E902" s="1">
        <v>45481</v>
      </c>
      <c r="F902" s="1">
        <v>45486</v>
      </c>
      <c r="G902">
        <v>7</v>
      </c>
      <c r="H902" s="1">
        <v>45492</v>
      </c>
      <c r="I902">
        <v>6</v>
      </c>
      <c r="J902" t="s">
        <v>16</v>
      </c>
      <c r="K902" t="s">
        <v>41</v>
      </c>
      <c r="L902" t="s">
        <v>58</v>
      </c>
      <c r="M902">
        <v>11000</v>
      </c>
      <c r="N902" t="str">
        <f>TEXT(tblorders[[#This Row],[order_date]], "mmm-yyyy")</f>
        <v>Jul-2024</v>
      </c>
      <c r="O902">
        <f>tblorders[[#This Row],[actual_delivery_days]] -tblorders[[#This Row],[expected_delivery_days]]</f>
        <v>-1</v>
      </c>
    </row>
    <row r="903" spans="1:15" x14ac:dyDescent="0.2">
      <c r="A903" t="s">
        <v>1652</v>
      </c>
      <c r="B903" t="s">
        <v>60</v>
      </c>
      <c r="C903" t="s">
        <v>32</v>
      </c>
      <c r="D903">
        <v>1</v>
      </c>
      <c r="E903" s="1">
        <v>45759</v>
      </c>
      <c r="F903" s="1">
        <v>45762</v>
      </c>
      <c r="G903">
        <v>5</v>
      </c>
      <c r="H903" s="1">
        <v>45765</v>
      </c>
      <c r="I903">
        <v>3</v>
      </c>
      <c r="J903" t="s">
        <v>16</v>
      </c>
      <c r="K903" t="s">
        <v>17</v>
      </c>
      <c r="L903" t="s">
        <v>58</v>
      </c>
      <c r="M903">
        <v>45000</v>
      </c>
      <c r="N903" t="str">
        <f>TEXT(tblorders[[#This Row],[order_date]], "mmm-yyyy")</f>
        <v>Apr-2025</v>
      </c>
      <c r="O903">
        <f>tblorders[[#This Row],[actual_delivery_days]] -tblorders[[#This Row],[expected_delivery_days]]</f>
        <v>-2</v>
      </c>
    </row>
    <row r="904" spans="1:15" x14ac:dyDescent="0.2">
      <c r="A904" t="s">
        <v>1653</v>
      </c>
      <c r="B904" t="s">
        <v>1654</v>
      </c>
      <c r="C904" t="s">
        <v>15</v>
      </c>
      <c r="D904">
        <v>1</v>
      </c>
      <c r="E904" s="1">
        <v>45604</v>
      </c>
      <c r="F904" s="1">
        <v>45608</v>
      </c>
      <c r="G904">
        <v>5</v>
      </c>
      <c r="H904" s="1">
        <v>45613</v>
      </c>
      <c r="I904">
        <v>5</v>
      </c>
      <c r="J904" t="s">
        <v>16</v>
      </c>
      <c r="K904" t="s">
        <v>41</v>
      </c>
      <c r="L904" t="s">
        <v>22</v>
      </c>
      <c r="M904">
        <v>55990</v>
      </c>
      <c r="N904" t="str">
        <f>TEXT(tblorders[[#This Row],[order_date]], "mmm-yyyy")</f>
        <v>Nov-2024</v>
      </c>
      <c r="O904">
        <f>tblorders[[#This Row],[actual_delivery_days]] -tblorders[[#This Row],[expected_delivery_days]]</f>
        <v>0</v>
      </c>
    </row>
    <row r="905" spans="1:15" x14ac:dyDescent="0.2">
      <c r="A905" t="s">
        <v>1655</v>
      </c>
      <c r="B905" t="s">
        <v>200</v>
      </c>
      <c r="C905" t="s">
        <v>21</v>
      </c>
      <c r="D905">
        <v>1</v>
      </c>
      <c r="E905" s="1">
        <v>45488</v>
      </c>
      <c r="F905" s="1">
        <v>45493</v>
      </c>
      <c r="G905">
        <v>7</v>
      </c>
      <c r="H905" s="1">
        <v>45503</v>
      </c>
      <c r="I905">
        <v>10</v>
      </c>
      <c r="J905" t="s">
        <v>16</v>
      </c>
      <c r="K905" t="s">
        <v>17</v>
      </c>
      <c r="L905" t="s">
        <v>22</v>
      </c>
      <c r="M905">
        <v>89990</v>
      </c>
      <c r="N905" t="str">
        <f>TEXT(tblorders[[#This Row],[order_date]], "mmm-yyyy")</f>
        <v>Jul-2024</v>
      </c>
      <c r="O905">
        <f>tblorders[[#This Row],[actual_delivery_days]] -tblorders[[#This Row],[expected_delivery_days]]</f>
        <v>3</v>
      </c>
    </row>
    <row r="906" spans="1:15" x14ac:dyDescent="0.2">
      <c r="A906" t="s">
        <v>1656</v>
      </c>
      <c r="B906" t="s">
        <v>1657</v>
      </c>
      <c r="C906" t="s">
        <v>29</v>
      </c>
      <c r="D906">
        <v>1</v>
      </c>
      <c r="E906" s="1">
        <v>44555</v>
      </c>
      <c r="F906" s="1">
        <v>44559</v>
      </c>
      <c r="G906">
        <v>7</v>
      </c>
      <c r="H906" s="1">
        <v>44568</v>
      </c>
      <c r="I906">
        <v>9</v>
      </c>
      <c r="J906" t="s">
        <v>16</v>
      </c>
      <c r="K906" t="s">
        <v>17</v>
      </c>
      <c r="L906" t="s">
        <v>22</v>
      </c>
      <c r="M906">
        <v>11000</v>
      </c>
      <c r="N906" t="str">
        <f>TEXT(tblorders[[#This Row],[order_date]], "mmm-yyyy")</f>
        <v>Dec-2021</v>
      </c>
      <c r="O906">
        <f>tblorders[[#This Row],[actual_delivery_days]] -tblorders[[#This Row],[expected_delivery_days]]</f>
        <v>2</v>
      </c>
    </row>
    <row r="907" spans="1:15" x14ac:dyDescent="0.2">
      <c r="A907" t="s">
        <v>1658</v>
      </c>
      <c r="B907" t="s">
        <v>1659</v>
      </c>
      <c r="C907" t="s">
        <v>15</v>
      </c>
      <c r="D907">
        <v>2</v>
      </c>
      <c r="E907" s="1">
        <v>45662</v>
      </c>
      <c r="F907" s="1">
        <v>45664</v>
      </c>
      <c r="G907">
        <v>10</v>
      </c>
      <c r="H907" s="1">
        <v>45674</v>
      </c>
      <c r="I907">
        <v>10</v>
      </c>
      <c r="J907" t="s">
        <v>16</v>
      </c>
      <c r="K907" t="s">
        <v>17</v>
      </c>
      <c r="L907" t="s">
        <v>18</v>
      </c>
      <c r="M907">
        <v>111980</v>
      </c>
      <c r="N907" t="str">
        <f>TEXT(tblorders[[#This Row],[order_date]], "mmm-yyyy")</f>
        <v>Jan-2025</v>
      </c>
      <c r="O907">
        <f>tblorders[[#This Row],[actual_delivery_days]] -tblorders[[#This Row],[expected_delivery_days]]</f>
        <v>0</v>
      </c>
    </row>
    <row r="908" spans="1:15" x14ac:dyDescent="0.2">
      <c r="A908" t="s">
        <v>1660</v>
      </c>
      <c r="B908" t="s">
        <v>222</v>
      </c>
      <c r="C908" t="s">
        <v>29</v>
      </c>
      <c r="D908">
        <v>1</v>
      </c>
      <c r="E908" s="1">
        <v>45691</v>
      </c>
      <c r="F908" s="1">
        <v>45692</v>
      </c>
      <c r="G908">
        <v>7</v>
      </c>
      <c r="H908" s="1">
        <v>45698</v>
      </c>
      <c r="I908">
        <v>6</v>
      </c>
      <c r="J908" t="s">
        <v>16</v>
      </c>
      <c r="K908" t="s">
        <v>41</v>
      </c>
      <c r="L908" t="s">
        <v>33</v>
      </c>
      <c r="M908">
        <v>11000</v>
      </c>
      <c r="N908" t="str">
        <f>TEXT(tblorders[[#This Row],[order_date]], "mmm-yyyy")</f>
        <v>Feb-2025</v>
      </c>
      <c r="O908">
        <f>tblorders[[#This Row],[actual_delivery_days]] -tblorders[[#This Row],[expected_delivery_days]]</f>
        <v>-1</v>
      </c>
    </row>
    <row r="909" spans="1:15" x14ac:dyDescent="0.2">
      <c r="A909" t="s">
        <v>1661</v>
      </c>
      <c r="B909" t="s">
        <v>975</v>
      </c>
      <c r="C909" t="s">
        <v>29</v>
      </c>
      <c r="D909">
        <v>1</v>
      </c>
      <c r="E909" s="1">
        <v>45325</v>
      </c>
      <c r="F909" s="1">
        <v>45329</v>
      </c>
      <c r="G909">
        <v>7</v>
      </c>
      <c r="H909" s="1">
        <v>45337</v>
      </c>
      <c r="I909">
        <v>8</v>
      </c>
      <c r="J909" t="s">
        <v>16</v>
      </c>
      <c r="K909" t="s">
        <v>17</v>
      </c>
      <c r="L909" t="s">
        <v>22</v>
      </c>
      <c r="M909">
        <v>11000</v>
      </c>
      <c r="N909" t="str">
        <f>TEXT(tblorders[[#This Row],[order_date]], "mmm-yyyy")</f>
        <v>Feb-2024</v>
      </c>
      <c r="O909">
        <f>tblorders[[#This Row],[actual_delivery_days]] -tblorders[[#This Row],[expected_delivery_days]]</f>
        <v>1</v>
      </c>
    </row>
    <row r="910" spans="1:15" x14ac:dyDescent="0.2">
      <c r="A910" t="s">
        <v>1662</v>
      </c>
      <c r="B910" t="s">
        <v>801</v>
      </c>
      <c r="C910" t="s">
        <v>21</v>
      </c>
      <c r="D910">
        <v>2</v>
      </c>
      <c r="E910" s="1">
        <v>45276</v>
      </c>
      <c r="F910" s="1">
        <v>45277</v>
      </c>
      <c r="G910">
        <v>7</v>
      </c>
      <c r="H910" s="1">
        <v>45284</v>
      </c>
      <c r="I910">
        <v>7</v>
      </c>
      <c r="J910" t="s">
        <v>16</v>
      </c>
      <c r="K910" t="s">
        <v>17</v>
      </c>
      <c r="L910" t="s">
        <v>33</v>
      </c>
      <c r="M910">
        <v>179980</v>
      </c>
      <c r="N910" t="str">
        <f>TEXT(tblorders[[#This Row],[order_date]], "mmm-yyyy")</f>
        <v>Dec-2023</v>
      </c>
      <c r="O910">
        <f>tblorders[[#This Row],[actual_delivery_days]] -tblorders[[#This Row],[expected_delivery_days]]</f>
        <v>0</v>
      </c>
    </row>
    <row r="911" spans="1:15" x14ac:dyDescent="0.2">
      <c r="A911" t="s">
        <v>1663</v>
      </c>
      <c r="B911" t="s">
        <v>1174</v>
      </c>
      <c r="C911" t="s">
        <v>21</v>
      </c>
      <c r="D911">
        <v>1</v>
      </c>
      <c r="E911" s="1">
        <v>45511</v>
      </c>
      <c r="F911" s="1">
        <v>45512</v>
      </c>
      <c r="G911">
        <v>10</v>
      </c>
      <c r="H911" s="1">
        <v>45525</v>
      </c>
      <c r="I911">
        <v>13</v>
      </c>
      <c r="J911" t="s">
        <v>16</v>
      </c>
      <c r="K911" t="s">
        <v>17</v>
      </c>
      <c r="L911" t="s">
        <v>26</v>
      </c>
      <c r="M911">
        <v>89990</v>
      </c>
      <c r="N911" t="str">
        <f>TEXT(tblorders[[#This Row],[order_date]], "mmm-yyyy")</f>
        <v>Aug-2024</v>
      </c>
      <c r="O911">
        <f>tblorders[[#This Row],[actual_delivery_days]] -tblorders[[#This Row],[expected_delivery_days]]</f>
        <v>3</v>
      </c>
    </row>
    <row r="912" spans="1:15" x14ac:dyDescent="0.2">
      <c r="A912" t="s">
        <v>1664</v>
      </c>
      <c r="B912" t="s">
        <v>1665</v>
      </c>
      <c r="C912" t="s">
        <v>55</v>
      </c>
      <c r="D912">
        <v>1</v>
      </c>
      <c r="E912" s="1">
        <v>45336</v>
      </c>
      <c r="F912" s="1">
        <v>45339</v>
      </c>
      <c r="G912">
        <v>5</v>
      </c>
      <c r="H912" s="1">
        <v>45344</v>
      </c>
      <c r="I912">
        <v>5</v>
      </c>
      <c r="J912" t="s">
        <v>16</v>
      </c>
      <c r="K912" t="s">
        <v>41</v>
      </c>
      <c r="L912" t="s">
        <v>58</v>
      </c>
      <c r="M912">
        <v>99990</v>
      </c>
      <c r="N912" t="str">
        <f>TEXT(tblorders[[#This Row],[order_date]], "mmm-yyyy")</f>
        <v>Feb-2024</v>
      </c>
      <c r="O912">
        <f>tblorders[[#This Row],[actual_delivery_days]] -tblorders[[#This Row],[expected_delivery_days]]</f>
        <v>0</v>
      </c>
    </row>
    <row r="913" spans="1:15" x14ac:dyDescent="0.2">
      <c r="A913" t="s">
        <v>1666</v>
      </c>
      <c r="B913" t="s">
        <v>1667</v>
      </c>
      <c r="C913" t="s">
        <v>29</v>
      </c>
      <c r="D913">
        <v>2</v>
      </c>
      <c r="E913" s="1">
        <v>44917</v>
      </c>
      <c r="F913" s="1">
        <v>44919</v>
      </c>
      <c r="G913">
        <v>10</v>
      </c>
      <c r="H913" s="1">
        <v>44930</v>
      </c>
      <c r="I913">
        <v>11</v>
      </c>
      <c r="J913" t="s">
        <v>16</v>
      </c>
      <c r="K913" t="s">
        <v>41</v>
      </c>
      <c r="L913" t="s">
        <v>58</v>
      </c>
      <c r="M913">
        <v>22000</v>
      </c>
      <c r="N913" t="str">
        <f>TEXT(tblorders[[#This Row],[order_date]], "mmm-yyyy")</f>
        <v>Dec-2022</v>
      </c>
      <c r="O913">
        <f>tblorders[[#This Row],[actual_delivery_days]] -tblorders[[#This Row],[expected_delivery_days]]</f>
        <v>1</v>
      </c>
    </row>
    <row r="914" spans="1:15" x14ac:dyDescent="0.2">
      <c r="A914" t="s">
        <v>1668</v>
      </c>
      <c r="B914" t="s">
        <v>1669</v>
      </c>
      <c r="C914" t="s">
        <v>32</v>
      </c>
      <c r="D914">
        <v>1</v>
      </c>
      <c r="E914" s="1">
        <v>45773</v>
      </c>
      <c r="F914" s="1">
        <v>45776</v>
      </c>
      <c r="G914">
        <v>10</v>
      </c>
      <c r="H914" s="1">
        <v>45786</v>
      </c>
      <c r="I914">
        <v>10</v>
      </c>
      <c r="J914" t="s">
        <v>40</v>
      </c>
      <c r="K914" t="s">
        <v>25</v>
      </c>
      <c r="L914" t="s">
        <v>18</v>
      </c>
      <c r="M914">
        <v>45000</v>
      </c>
      <c r="N914" t="str">
        <f>TEXT(tblorders[[#This Row],[order_date]], "mmm-yyyy")</f>
        <v>Apr-2025</v>
      </c>
      <c r="O914">
        <f>tblorders[[#This Row],[actual_delivery_days]] -tblorders[[#This Row],[expected_delivery_days]]</f>
        <v>0</v>
      </c>
    </row>
    <row r="915" spans="1:15" x14ac:dyDescent="0.2">
      <c r="A915" t="s">
        <v>1670</v>
      </c>
      <c r="B915" t="s">
        <v>124</v>
      </c>
      <c r="C915" t="s">
        <v>44</v>
      </c>
      <c r="D915">
        <v>2</v>
      </c>
      <c r="E915" s="1">
        <v>44919</v>
      </c>
      <c r="F915" s="1">
        <v>44920</v>
      </c>
      <c r="G915">
        <v>10</v>
      </c>
      <c r="H915" s="1">
        <v>44930</v>
      </c>
      <c r="I915">
        <v>10</v>
      </c>
      <c r="J915" t="s">
        <v>16</v>
      </c>
      <c r="K915" t="s">
        <v>17</v>
      </c>
      <c r="L915" t="s">
        <v>22</v>
      </c>
      <c r="M915">
        <v>101980</v>
      </c>
      <c r="N915" t="str">
        <f>TEXT(tblorders[[#This Row],[order_date]], "mmm-yyyy")</f>
        <v>Dec-2022</v>
      </c>
      <c r="O915">
        <f>tblorders[[#This Row],[actual_delivery_days]] -tblorders[[#This Row],[expected_delivery_days]]</f>
        <v>0</v>
      </c>
    </row>
    <row r="916" spans="1:15" x14ac:dyDescent="0.2">
      <c r="A916" t="s">
        <v>1671</v>
      </c>
      <c r="B916" t="s">
        <v>1672</v>
      </c>
      <c r="C916" t="s">
        <v>15</v>
      </c>
      <c r="D916">
        <v>1</v>
      </c>
      <c r="E916" s="1">
        <v>45299</v>
      </c>
      <c r="F916" s="1">
        <v>45302</v>
      </c>
      <c r="G916">
        <v>5</v>
      </c>
      <c r="H916" s="1">
        <v>45307</v>
      </c>
      <c r="I916">
        <v>5</v>
      </c>
      <c r="J916" t="s">
        <v>16</v>
      </c>
      <c r="K916" t="s">
        <v>17</v>
      </c>
      <c r="L916" t="s">
        <v>18</v>
      </c>
      <c r="M916">
        <v>55990</v>
      </c>
      <c r="N916" t="str">
        <f>TEXT(tblorders[[#This Row],[order_date]], "mmm-yyyy")</f>
        <v>Jan-2024</v>
      </c>
      <c r="O916">
        <f>tblorders[[#This Row],[actual_delivery_days]] -tblorders[[#This Row],[expected_delivery_days]]</f>
        <v>0</v>
      </c>
    </row>
    <row r="917" spans="1:15" x14ac:dyDescent="0.2">
      <c r="A917" t="s">
        <v>1673</v>
      </c>
      <c r="B917" t="s">
        <v>1674</v>
      </c>
      <c r="C917" t="s">
        <v>44</v>
      </c>
      <c r="D917">
        <v>1</v>
      </c>
      <c r="E917" s="1">
        <v>44786</v>
      </c>
      <c r="F917" s="1">
        <v>44791</v>
      </c>
      <c r="G917">
        <v>10</v>
      </c>
      <c r="H917" s="1">
        <v>44802</v>
      </c>
      <c r="I917">
        <v>11</v>
      </c>
      <c r="J917" t="s">
        <v>16</v>
      </c>
      <c r="K917" t="s">
        <v>17</v>
      </c>
      <c r="L917" t="s">
        <v>18</v>
      </c>
      <c r="M917">
        <v>50990</v>
      </c>
      <c r="N917" t="str">
        <f>TEXT(tblorders[[#This Row],[order_date]], "mmm-yyyy")</f>
        <v>Aug-2022</v>
      </c>
      <c r="O917">
        <f>tblorders[[#This Row],[actual_delivery_days]] -tblorders[[#This Row],[expected_delivery_days]]</f>
        <v>1</v>
      </c>
    </row>
    <row r="918" spans="1:15" x14ac:dyDescent="0.2">
      <c r="A918" t="s">
        <v>1675</v>
      </c>
      <c r="B918" t="s">
        <v>1676</v>
      </c>
      <c r="C918" t="s">
        <v>15</v>
      </c>
      <c r="D918">
        <v>1</v>
      </c>
      <c r="E918" s="1">
        <v>45758</v>
      </c>
      <c r="F918" s="1">
        <v>45762</v>
      </c>
      <c r="G918">
        <v>10</v>
      </c>
      <c r="H918" s="1">
        <v>45773</v>
      </c>
      <c r="I918">
        <v>11</v>
      </c>
      <c r="J918" t="s">
        <v>16</v>
      </c>
      <c r="K918" t="s">
        <v>25</v>
      </c>
      <c r="L918" t="s">
        <v>22</v>
      </c>
      <c r="M918">
        <v>55990</v>
      </c>
      <c r="N918" t="str">
        <f>TEXT(tblorders[[#This Row],[order_date]], "mmm-yyyy")</f>
        <v>Apr-2025</v>
      </c>
      <c r="O918">
        <f>tblorders[[#This Row],[actual_delivery_days]] -tblorders[[#This Row],[expected_delivery_days]]</f>
        <v>1</v>
      </c>
    </row>
    <row r="919" spans="1:15" x14ac:dyDescent="0.2">
      <c r="A919" t="s">
        <v>1677</v>
      </c>
      <c r="B919" t="s">
        <v>1678</v>
      </c>
      <c r="C919" t="s">
        <v>44</v>
      </c>
      <c r="D919">
        <v>1</v>
      </c>
      <c r="E919" s="1">
        <v>45392</v>
      </c>
      <c r="F919" s="1">
        <v>45395</v>
      </c>
      <c r="G919">
        <v>10</v>
      </c>
      <c r="H919" s="1">
        <v>45405</v>
      </c>
      <c r="I919">
        <v>10</v>
      </c>
      <c r="J919" t="s">
        <v>16</v>
      </c>
      <c r="K919" t="s">
        <v>41</v>
      </c>
      <c r="L919" t="s">
        <v>26</v>
      </c>
      <c r="M919">
        <v>50990</v>
      </c>
      <c r="N919" t="str">
        <f>TEXT(tblorders[[#This Row],[order_date]], "mmm-yyyy")</f>
        <v>Apr-2024</v>
      </c>
      <c r="O919">
        <f>tblorders[[#This Row],[actual_delivery_days]] -tblorders[[#This Row],[expected_delivery_days]]</f>
        <v>0</v>
      </c>
    </row>
    <row r="920" spans="1:15" x14ac:dyDescent="0.2">
      <c r="A920" t="s">
        <v>1679</v>
      </c>
      <c r="B920" t="s">
        <v>1680</v>
      </c>
      <c r="C920" t="s">
        <v>55</v>
      </c>
      <c r="D920">
        <v>2</v>
      </c>
      <c r="E920" s="1">
        <v>45365</v>
      </c>
      <c r="F920" s="1">
        <v>45368</v>
      </c>
      <c r="G920">
        <v>5</v>
      </c>
      <c r="H920" s="1">
        <v>45373</v>
      </c>
      <c r="I920">
        <v>5</v>
      </c>
      <c r="J920" t="s">
        <v>16</v>
      </c>
      <c r="K920" t="s">
        <v>41</v>
      </c>
      <c r="L920" t="s">
        <v>18</v>
      </c>
      <c r="M920">
        <v>199980</v>
      </c>
      <c r="N920" t="str">
        <f>TEXT(tblorders[[#This Row],[order_date]], "mmm-yyyy")</f>
        <v>Mar-2024</v>
      </c>
      <c r="O920">
        <f>tblorders[[#This Row],[actual_delivery_days]] -tblorders[[#This Row],[expected_delivery_days]]</f>
        <v>0</v>
      </c>
    </row>
    <row r="921" spans="1:15" x14ac:dyDescent="0.2">
      <c r="A921" t="s">
        <v>1681</v>
      </c>
      <c r="B921" t="s">
        <v>1682</v>
      </c>
      <c r="C921" t="s">
        <v>32</v>
      </c>
      <c r="D921">
        <v>2</v>
      </c>
      <c r="E921" s="1">
        <v>45536</v>
      </c>
      <c r="F921" s="1">
        <v>45539</v>
      </c>
      <c r="G921">
        <v>7</v>
      </c>
      <c r="H921" s="1">
        <v>45551</v>
      </c>
      <c r="I921">
        <v>12</v>
      </c>
      <c r="J921" t="s">
        <v>61</v>
      </c>
      <c r="K921" t="s">
        <v>25</v>
      </c>
      <c r="L921" t="s">
        <v>33</v>
      </c>
      <c r="M921">
        <v>90000</v>
      </c>
      <c r="N921" t="str">
        <f>TEXT(tblorders[[#This Row],[order_date]], "mmm-yyyy")</f>
        <v>Sep-2024</v>
      </c>
      <c r="O921">
        <f>tblorders[[#This Row],[actual_delivery_days]] -tblorders[[#This Row],[expected_delivery_days]]</f>
        <v>5</v>
      </c>
    </row>
    <row r="922" spans="1:15" x14ac:dyDescent="0.2">
      <c r="A922" t="s">
        <v>1683</v>
      </c>
      <c r="B922" t="s">
        <v>594</v>
      </c>
      <c r="C922" t="s">
        <v>55</v>
      </c>
      <c r="D922">
        <v>2</v>
      </c>
      <c r="E922" s="1">
        <v>45467</v>
      </c>
      <c r="F922" s="1">
        <v>45468</v>
      </c>
      <c r="G922">
        <v>5</v>
      </c>
      <c r="H922" s="1">
        <v>45473</v>
      </c>
      <c r="I922">
        <v>5</v>
      </c>
      <c r="J922" t="s">
        <v>16</v>
      </c>
      <c r="K922" t="s">
        <v>17</v>
      </c>
      <c r="L922" t="s">
        <v>22</v>
      </c>
      <c r="M922">
        <v>199980</v>
      </c>
      <c r="N922" t="str">
        <f>TEXT(tblorders[[#This Row],[order_date]], "mmm-yyyy")</f>
        <v>Jun-2024</v>
      </c>
      <c r="O922">
        <f>tblorders[[#This Row],[actual_delivery_days]] -tblorders[[#This Row],[expected_delivery_days]]</f>
        <v>0</v>
      </c>
    </row>
    <row r="923" spans="1:15" x14ac:dyDescent="0.2">
      <c r="A923" t="s">
        <v>1684</v>
      </c>
      <c r="B923" t="s">
        <v>1150</v>
      </c>
      <c r="C923" t="s">
        <v>55</v>
      </c>
      <c r="D923">
        <v>2</v>
      </c>
      <c r="E923" s="1">
        <v>45452</v>
      </c>
      <c r="F923" s="1">
        <v>45453</v>
      </c>
      <c r="G923">
        <v>7</v>
      </c>
      <c r="H923" s="1">
        <v>45459</v>
      </c>
      <c r="I923">
        <v>6</v>
      </c>
      <c r="J923" t="s">
        <v>16</v>
      </c>
      <c r="K923" t="s">
        <v>41</v>
      </c>
      <c r="L923" t="s">
        <v>18</v>
      </c>
      <c r="M923">
        <v>199980</v>
      </c>
      <c r="N923" t="str">
        <f>TEXT(tblorders[[#This Row],[order_date]], "mmm-yyyy")</f>
        <v>Jun-2024</v>
      </c>
      <c r="O923">
        <f>tblorders[[#This Row],[actual_delivery_days]] -tblorders[[#This Row],[expected_delivery_days]]</f>
        <v>-1</v>
      </c>
    </row>
    <row r="924" spans="1:15" x14ac:dyDescent="0.2">
      <c r="A924" t="s">
        <v>1685</v>
      </c>
      <c r="B924" t="s">
        <v>1474</v>
      </c>
      <c r="C924" t="s">
        <v>29</v>
      </c>
      <c r="D924">
        <v>1</v>
      </c>
      <c r="E924" s="1">
        <v>45239</v>
      </c>
      <c r="F924" s="1">
        <v>45240</v>
      </c>
      <c r="G924">
        <v>5</v>
      </c>
      <c r="H924" s="1">
        <v>45243</v>
      </c>
      <c r="I924">
        <v>3</v>
      </c>
      <c r="J924" t="s">
        <v>16</v>
      </c>
      <c r="K924" t="s">
        <v>41</v>
      </c>
      <c r="L924" t="s">
        <v>33</v>
      </c>
      <c r="M924">
        <v>11000</v>
      </c>
      <c r="N924" t="str">
        <f>TEXT(tblorders[[#This Row],[order_date]], "mmm-yyyy")</f>
        <v>Nov-2023</v>
      </c>
      <c r="O924">
        <f>tblorders[[#This Row],[actual_delivery_days]] -tblorders[[#This Row],[expected_delivery_days]]</f>
        <v>-2</v>
      </c>
    </row>
    <row r="925" spans="1:15" x14ac:dyDescent="0.2">
      <c r="A925" t="s">
        <v>1686</v>
      </c>
      <c r="B925" t="s">
        <v>1687</v>
      </c>
      <c r="C925" t="s">
        <v>21</v>
      </c>
      <c r="D925">
        <v>1</v>
      </c>
      <c r="E925" s="1">
        <v>44610</v>
      </c>
      <c r="F925" s="1">
        <v>44614</v>
      </c>
      <c r="G925">
        <v>10</v>
      </c>
      <c r="H925" s="1">
        <v>44623</v>
      </c>
      <c r="I925">
        <v>9</v>
      </c>
      <c r="J925" t="s">
        <v>40</v>
      </c>
      <c r="K925" t="s">
        <v>17</v>
      </c>
      <c r="L925" t="s">
        <v>18</v>
      </c>
      <c r="M925">
        <v>89990</v>
      </c>
      <c r="N925" t="str">
        <f>TEXT(tblorders[[#This Row],[order_date]], "mmm-yyyy")</f>
        <v>Feb-2022</v>
      </c>
      <c r="O925">
        <f>tblorders[[#This Row],[actual_delivery_days]] -tblorders[[#This Row],[expected_delivery_days]]</f>
        <v>-1</v>
      </c>
    </row>
    <row r="926" spans="1:15" x14ac:dyDescent="0.2">
      <c r="A926" t="s">
        <v>1688</v>
      </c>
      <c r="B926" t="s">
        <v>1689</v>
      </c>
      <c r="C926" t="s">
        <v>21</v>
      </c>
      <c r="D926">
        <v>2</v>
      </c>
      <c r="E926" s="1">
        <v>45173</v>
      </c>
      <c r="F926" s="1">
        <v>45176</v>
      </c>
      <c r="G926">
        <v>7</v>
      </c>
      <c r="H926" s="1">
        <v>45183</v>
      </c>
      <c r="I926">
        <v>7</v>
      </c>
      <c r="J926" t="s">
        <v>16</v>
      </c>
      <c r="K926" t="s">
        <v>25</v>
      </c>
      <c r="L926" t="s">
        <v>58</v>
      </c>
      <c r="M926">
        <v>179980</v>
      </c>
      <c r="N926" t="str">
        <f>TEXT(tblorders[[#This Row],[order_date]], "mmm-yyyy")</f>
        <v>Sep-2023</v>
      </c>
      <c r="O926">
        <f>tblorders[[#This Row],[actual_delivery_days]] -tblorders[[#This Row],[expected_delivery_days]]</f>
        <v>0</v>
      </c>
    </row>
    <row r="927" spans="1:15" x14ac:dyDescent="0.2">
      <c r="A927" t="s">
        <v>1690</v>
      </c>
      <c r="B927" t="s">
        <v>536</v>
      </c>
      <c r="C927" t="s">
        <v>15</v>
      </c>
      <c r="D927">
        <v>2</v>
      </c>
      <c r="E927" s="1">
        <v>45478</v>
      </c>
      <c r="F927" s="1">
        <v>45482</v>
      </c>
      <c r="G927">
        <v>10</v>
      </c>
      <c r="H927" s="1">
        <v>45492</v>
      </c>
      <c r="I927">
        <v>10</v>
      </c>
      <c r="J927" t="s">
        <v>16</v>
      </c>
      <c r="K927" t="s">
        <v>17</v>
      </c>
      <c r="L927" t="s">
        <v>18</v>
      </c>
      <c r="M927">
        <v>111980</v>
      </c>
      <c r="N927" t="str">
        <f>TEXT(tblorders[[#This Row],[order_date]], "mmm-yyyy")</f>
        <v>Jul-2024</v>
      </c>
      <c r="O927">
        <f>tblorders[[#This Row],[actual_delivery_days]] -tblorders[[#This Row],[expected_delivery_days]]</f>
        <v>0</v>
      </c>
    </row>
    <row r="928" spans="1:15" x14ac:dyDescent="0.2">
      <c r="A928" t="s">
        <v>1691</v>
      </c>
      <c r="B928" t="s">
        <v>1692</v>
      </c>
      <c r="C928" t="s">
        <v>15</v>
      </c>
      <c r="D928">
        <v>1</v>
      </c>
      <c r="E928" s="1">
        <v>44969</v>
      </c>
      <c r="F928" s="1">
        <v>44970</v>
      </c>
      <c r="G928">
        <v>10</v>
      </c>
      <c r="H928" s="1">
        <v>44980</v>
      </c>
      <c r="I928">
        <v>10</v>
      </c>
      <c r="J928" t="s">
        <v>16</v>
      </c>
      <c r="K928" t="s">
        <v>25</v>
      </c>
      <c r="L928" t="s">
        <v>26</v>
      </c>
      <c r="M928">
        <v>55990</v>
      </c>
      <c r="N928" t="str">
        <f>TEXT(tblorders[[#This Row],[order_date]], "mmm-yyyy")</f>
        <v>Feb-2023</v>
      </c>
      <c r="O928">
        <f>tblorders[[#This Row],[actual_delivery_days]] -tblorders[[#This Row],[expected_delivery_days]]</f>
        <v>0</v>
      </c>
    </row>
    <row r="929" spans="1:15" x14ac:dyDescent="0.2">
      <c r="A929" t="s">
        <v>1693</v>
      </c>
      <c r="B929" t="s">
        <v>1574</v>
      </c>
      <c r="C929" t="s">
        <v>21</v>
      </c>
      <c r="D929">
        <v>1</v>
      </c>
      <c r="E929" s="1">
        <v>45264</v>
      </c>
      <c r="F929" s="1">
        <v>45267</v>
      </c>
      <c r="G929">
        <v>7</v>
      </c>
      <c r="H929" s="1">
        <v>45275</v>
      </c>
      <c r="I929">
        <v>8</v>
      </c>
      <c r="J929" t="s">
        <v>16</v>
      </c>
      <c r="K929" t="s">
        <v>41</v>
      </c>
      <c r="L929" t="s">
        <v>18</v>
      </c>
      <c r="M929">
        <v>89990</v>
      </c>
      <c r="N929" t="str">
        <f>TEXT(tblorders[[#This Row],[order_date]], "mmm-yyyy")</f>
        <v>Dec-2023</v>
      </c>
      <c r="O929">
        <f>tblorders[[#This Row],[actual_delivery_days]] -tblorders[[#This Row],[expected_delivery_days]]</f>
        <v>1</v>
      </c>
    </row>
    <row r="930" spans="1:15" x14ac:dyDescent="0.2">
      <c r="A930" t="s">
        <v>1694</v>
      </c>
      <c r="B930" t="s">
        <v>501</v>
      </c>
      <c r="C930" t="s">
        <v>32</v>
      </c>
      <c r="D930">
        <v>1</v>
      </c>
      <c r="E930" s="1">
        <v>45775</v>
      </c>
      <c r="F930" s="1">
        <v>45776</v>
      </c>
      <c r="G930">
        <v>7</v>
      </c>
      <c r="H930" s="1">
        <v>45785</v>
      </c>
      <c r="I930">
        <v>9</v>
      </c>
      <c r="J930" t="s">
        <v>16</v>
      </c>
      <c r="K930" t="s">
        <v>17</v>
      </c>
      <c r="L930" t="s">
        <v>22</v>
      </c>
      <c r="M930">
        <v>45000</v>
      </c>
      <c r="N930" t="str">
        <f>TEXT(tblorders[[#This Row],[order_date]], "mmm-yyyy")</f>
        <v>Apr-2025</v>
      </c>
      <c r="O930">
        <f>tblorders[[#This Row],[actual_delivery_days]] -tblorders[[#This Row],[expected_delivery_days]]</f>
        <v>2</v>
      </c>
    </row>
    <row r="931" spans="1:15" x14ac:dyDescent="0.2">
      <c r="A931" t="s">
        <v>1695</v>
      </c>
      <c r="B931" t="s">
        <v>1696</v>
      </c>
      <c r="C931" t="s">
        <v>15</v>
      </c>
      <c r="D931">
        <v>1</v>
      </c>
      <c r="E931" s="1">
        <v>45646</v>
      </c>
      <c r="F931" s="1">
        <v>45650</v>
      </c>
      <c r="G931">
        <v>7</v>
      </c>
      <c r="H931" s="1">
        <v>45658</v>
      </c>
      <c r="I931">
        <v>8</v>
      </c>
      <c r="J931" t="s">
        <v>16</v>
      </c>
      <c r="K931" t="s">
        <v>17</v>
      </c>
      <c r="L931" t="s">
        <v>18</v>
      </c>
      <c r="M931">
        <v>55990</v>
      </c>
      <c r="N931" t="str">
        <f>TEXT(tblorders[[#This Row],[order_date]], "mmm-yyyy")</f>
        <v>Dec-2024</v>
      </c>
      <c r="O931">
        <f>tblorders[[#This Row],[actual_delivery_days]] -tblorders[[#This Row],[expected_delivery_days]]</f>
        <v>1</v>
      </c>
    </row>
    <row r="932" spans="1:15" x14ac:dyDescent="0.2">
      <c r="A932" t="s">
        <v>1697</v>
      </c>
      <c r="B932" t="s">
        <v>1698</v>
      </c>
      <c r="C932" t="s">
        <v>15</v>
      </c>
      <c r="D932">
        <v>1</v>
      </c>
      <c r="E932" s="1">
        <v>45437</v>
      </c>
      <c r="F932" s="1">
        <v>45441</v>
      </c>
      <c r="G932">
        <v>10</v>
      </c>
      <c r="H932" s="1">
        <v>45450</v>
      </c>
      <c r="I932">
        <v>9</v>
      </c>
      <c r="J932" t="s">
        <v>16</v>
      </c>
      <c r="K932" t="s">
        <v>25</v>
      </c>
      <c r="L932" t="s">
        <v>22</v>
      </c>
      <c r="M932">
        <v>55990</v>
      </c>
      <c r="N932" t="str">
        <f>TEXT(tblorders[[#This Row],[order_date]], "mmm-yyyy")</f>
        <v>May-2024</v>
      </c>
      <c r="O932">
        <f>tblorders[[#This Row],[actual_delivery_days]] -tblorders[[#This Row],[expected_delivery_days]]</f>
        <v>-1</v>
      </c>
    </row>
    <row r="933" spans="1:15" x14ac:dyDescent="0.2">
      <c r="A933" t="s">
        <v>1699</v>
      </c>
      <c r="B933" t="s">
        <v>1700</v>
      </c>
      <c r="C933" t="s">
        <v>29</v>
      </c>
      <c r="D933">
        <v>1</v>
      </c>
      <c r="E933" s="1">
        <v>44985</v>
      </c>
      <c r="F933" s="1">
        <v>44987</v>
      </c>
      <c r="G933">
        <v>10</v>
      </c>
      <c r="H933" s="1">
        <v>44995</v>
      </c>
      <c r="I933">
        <v>8</v>
      </c>
      <c r="J933" t="s">
        <v>16</v>
      </c>
      <c r="K933" t="s">
        <v>25</v>
      </c>
      <c r="L933" t="s">
        <v>26</v>
      </c>
      <c r="M933">
        <v>11000</v>
      </c>
      <c r="N933" t="str">
        <f>TEXT(tblorders[[#This Row],[order_date]], "mmm-yyyy")</f>
        <v>Feb-2023</v>
      </c>
      <c r="O933">
        <f>tblorders[[#This Row],[actual_delivery_days]] -tblorders[[#This Row],[expected_delivery_days]]</f>
        <v>-2</v>
      </c>
    </row>
    <row r="934" spans="1:15" x14ac:dyDescent="0.2">
      <c r="A934" t="s">
        <v>1701</v>
      </c>
      <c r="B934" t="s">
        <v>567</v>
      </c>
      <c r="C934" t="s">
        <v>29</v>
      </c>
      <c r="D934">
        <v>1</v>
      </c>
      <c r="E934" s="1">
        <v>45781</v>
      </c>
      <c r="F934" s="1">
        <v>45785</v>
      </c>
      <c r="G934">
        <v>7</v>
      </c>
      <c r="H934" s="1">
        <v>45792</v>
      </c>
      <c r="I934">
        <v>7</v>
      </c>
      <c r="J934" t="s">
        <v>16</v>
      </c>
      <c r="K934" t="s">
        <v>25</v>
      </c>
      <c r="L934" t="s">
        <v>18</v>
      </c>
      <c r="M934">
        <v>11000</v>
      </c>
      <c r="N934" t="str">
        <f>TEXT(tblorders[[#This Row],[order_date]], "mmm-yyyy")</f>
        <v>May-2025</v>
      </c>
      <c r="O934">
        <f>tblorders[[#This Row],[actual_delivery_days]] -tblorders[[#This Row],[expected_delivery_days]]</f>
        <v>0</v>
      </c>
    </row>
    <row r="935" spans="1:15" x14ac:dyDescent="0.2">
      <c r="A935" t="s">
        <v>1702</v>
      </c>
      <c r="B935" t="s">
        <v>1703</v>
      </c>
      <c r="C935" t="s">
        <v>55</v>
      </c>
      <c r="D935">
        <v>1</v>
      </c>
      <c r="E935" s="1">
        <v>44900</v>
      </c>
      <c r="F935" s="1">
        <v>44901</v>
      </c>
      <c r="G935">
        <v>10</v>
      </c>
      <c r="H935" s="1">
        <v>44911</v>
      </c>
      <c r="I935">
        <v>10</v>
      </c>
      <c r="J935" t="s">
        <v>40</v>
      </c>
      <c r="K935" t="s">
        <v>25</v>
      </c>
      <c r="L935" t="s">
        <v>18</v>
      </c>
      <c r="M935">
        <v>99990</v>
      </c>
      <c r="N935" t="str">
        <f>TEXT(tblorders[[#This Row],[order_date]], "mmm-yyyy")</f>
        <v>Dec-2022</v>
      </c>
      <c r="O935">
        <f>tblorders[[#This Row],[actual_delivery_days]] -tblorders[[#This Row],[expected_delivery_days]]</f>
        <v>0</v>
      </c>
    </row>
    <row r="936" spans="1:15" x14ac:dyDescent="0.2">
      <c r="A936" t="s">
        <v>1704</v>
      </c>
      <c r="B936" t="s">
        <v>1705</v>
      </c>
      <c r="C936" t="s">
        <v>32</v>
      </c>
      <c r="D936">
        <v>2</v>
      </c>
      <c r="E936" s="1">
        <v>45560</v>
      </c>
      <c r="F936" s="1">
        <v>45565</v>
      </c>
      <c r="G936">
        <v>10</v>
      </c>
      <c r="H936" s="1">
        <v>45574</v>
      </c>
      <c r="I936">
        <v>9</v>
      </c>
      <c r="J936" t="s">
        <v>16</v>
      </c>
      <c r="K936" t="s">
        <v>25</v>
      </c>
      <c r="L936" t="s">
        <v>18</v>
      </c>
      <c r="M936">
        <v>90000</v>
      </c>
      <c r="N936" t="str">
        <f>TEXT(tblorders[[#This Row],[order_date]], "mmm-yyyy")</f>
        <v>Sep-2024</v>
      </c>
      <c r="O936">
        <f>tblorders[[#This Row],[actual_delivery_days]] -tblorders[[#This Row],[expected_delivery_days]]</f>
        <v>-1</v>
      </c>
    </row>
    <row r="937" spans="1:15" x14ac:dyDescent="0.2">
      <c r="A937" t="s">
        <v>1706</v>
      </c>
      <c r="B937" t="s">
        <v>1707</v>
      </c>
      <c r="C937" t="s">
        <v>21</v>
      </c>
      <c r="D937">
        <v>1</v>
      </c>
      <c r="E937" s="1">
        <v>44748</v>
      </c>
      <c r="F937" s="1">
        <v>44752</v>
      </c>
      <c r="G937">
        <v>7</v>
      </c>
      <c r="H937" s="1">
        <v>44760</v>
      </c>
      <c r="I937">
        <v>8</v>
      </c>
      <c r="J937" t="s">
        <v>16</v>
      </c>
      <c r="K937" t="s">
        <v>25</v>
      </c>
      <c r="L937" t="s">
        <v>58</v>
      </c>
      <c r="M937">
        <v>89990</v>
      </c>
      <c r="N937" t="str">
        <f>TEXT(tblorders[[#This Row],[order_date]], "mmm-yyyy")</f>
        <v>Jul-2022</v>
      </c>
      <c r="O937">
        <f>tblorders[[#This Row],[actual_delivery_days]] -tblorders[[#This Row],[expected_delivery_days]]</f>
        <v>1</v>
      </c>
    </row>
    <row r="938" spans="1:15" x14ac:dyDescent="0.2">
      <c r="A938" t="s">
        <v>1708</v>
      </c>
      <c r="B938" t="s">
        <v>1709</v>
      </c>
      <c r="C938" t="s">
        <v>44</v>
      </c>
      <c r="D938">
        <v>1</v>
      </c>
      <c r="E938" s="1">
        <v>45765</v>
      </c>
      <c r="F938" s="1">
        <v>45767</v>
      </c>
      <c r="G938">
        <v>10</v>
      </c>
      <c r="H938" s="1">
        <v>45775</v>
      </c>
      <c r="I938">
        <v>8</v>
      </c>
      <c r="J938" t="s">
        <v>40</v>
      </c>
      <c r="K938" t="s">
        <v>25</v>
      </c>
      <c r="L938" t="s">
        <v>33</v>
      </c>
      <c r="M938">
        <v>50990</v>
      </c>
      <c r="N938" t="str">
        <f>TEXT(tblorders[[#This Row],[order_date]], "mmm-yyyy")</f>
        <v>Apr-2025</v>
      </c>
      <c r="O938">
        <f>tblorders[[#This Row],[actual_delivery_days]] -tblorders[[#This Row],[expected_delivery_days]]</f>
        <v>-2</v>
      </c>
    </row>
    <row r="939" spans="1:15" x14ac:dyDescent="0.2">
      <c r="A939" t="s">
        <v>1710</v>
      </c>
      <c r="B939" t="s">
        <v>1711</v>
      </c>
      <c r="C939" t="s">
        <v>55</v>
      </c>
      <c r="D939">
        <v>2</v>
      </c>
      <c r="E939" s="1">
        <v>45714</v>
      </c>
      <c r="F939" s="1">
        <v>45719</v>
      </c>
      <c r="G939">
        <v>10</v>
      </c>
      <c r="H939" s="1">
        <v>45729</v>
      </c>
      <c r="I939">
        <v>10</v>
      </c>
      <c r="J939" t="s">
        <v>16</v>
      </c>
      <c r="K939" t="s">
        <v>25</v>
      </c>
      <c r="L939" t="s">
        <v>18</v>
      </c>
      <c r="M939">
        <v>199980</v>
      </c>
      <c r="N939" t="str">
        <f>TEXT(tblorders[[#This Row],[order_date]], "mmm-yyyy")</f>
        <v>Feb-2025</v>
      </c>
      <c r="O939">
        <f>tblorders[[#This Row],[actual_delivery_days]] -tblorders[[#This Row],[expected_delivery_days]]</f>
        <v>0</v>
      </c>
    </row>
    <row r="940" spans="1:15" x14ac:dyDescent="0.2">
      <c r="A940" t="s">
        <v>1712</v>
      </c>
      <c r="B940" t="s">
        <v>1713</v>
      </c>
      <c r="C940" t="s">
        <v>15</v>
      </c>
      <c r="D940">
        <v>2</v>
      </c>
      <c r="E940" s="1">
        <v>45757</v>
      </c>
      <c r="F940" s="1">
        <v>45762</v>
      </c>
      <c r="G940">
        <v>5</v>
      </c>
      <c r="H940" s="1">
        <v>45769</v>
      </c>
      <c r="I940">
        <v>7</v>
      </c>
      <c r="J940" t="s">
        <v>16</v>
      </c>
      <c r="K940" t="s">
        <v>41</v>
      </c>
      <c r="L940" t="s">
        <v>22</v>
      </c>
      <c r="M940">
        <v>111980</v>
      </c>
      <c r="N940" t="str">
        <f>TEXT(tblorders[[#This Row],[order_date]], "mmm-yyyy")</f>
        <v>Apr-2025</v>
      </c>
      <c r="O940">
        <f>tblorders[[#This Row],[actual_delivery_days]] -tblorders[[#This Row],[expected_delivery_days]]</f>
        <v>2</v>
      </c>
    </row>
    <row r="941" spans="1:15" x14ac:dyDescent="0.2">
      <c r="A941" t="s">
        <v>1714</v>
      </c>
      <c r="B941" t="s">
        <v>1715</v>
      </c>
      <c r="C941" t="s">
        <v>32</v>
      </c>
      <c r="D941">
        <v>1</v>
      </c>
      <c r="E941" s="1">
        <v>45664</v>
      </c>
      <c r="F941" s="1">
        <v>45668</v>
      </c>
      <c r="G941">
        <v>10</v>
      </c>
      <c r="H941" s="1">
        <v>45678</v>
      </c>
      <c r="I941">
        <v>10</v>
      </c>
      <c r="J941" t="s">
        <v>16</v>
      </c>
      <c r="K941" t="s">
        <v>41</v>
      </c>
      <c r="L941" t="s">
        <v>22</v>
      </c>
      <c r="M941">
        <v>45000</v>
      </c>
      <c r="N941" t="str">
        <f>TEXT(tblorders[[#This Row],[order_date]], "mmm-yyyy")</f>
        <v>Jan-2025</v>
      </c>
      <c r="O941">
        <f>tblorders[[#This Row],[actual_delivery_days]] -tblorders[[#This Row],[expected_delivery_days]]</f>
        <v>0</v>
      </c>
    </row>
    <row r="942" spans="1:15" x14ac:dyDescent="0.2">
      <c r="A942" t="s">
        <v>1716</v>
      </c>
      <c r="B942" t="s">
        <v>1717</v>
      </c>
      <c r="C942" t="s">
        <v>21</v>
      </c>
      <c r="D942">
        <v>1</v>
      </c>
      <c r="E942" s="1">
        <v>45735</v>
      </c>
      <c r="F942" s="1">
        <v>45736</v>
      </c>
      <c r="G942">
        <v>7</v>
      </c>
      <c r="H942" s="1">
        <v>45744</v>
      </c>
      <c r="I942">
        <v>8</v>
      </c>
      <c r="J942" t="s">
        <v>16</v>
      </c>
      <c r="K942" t="s">
        <v>25</v>
      </c>
      <c r="L942" t="s">
        <v>33</v>
      </c>
      <c r="M942">
        <v>89990</v>
      </c>
      <c r="N942" t="str">
        <f>TEXT(tblorders[[#This Row],[order_date]], "mmm-yyyy")</f>
        <v>Mar-2025</v>
      </c>
      <c r="O942">
        <f>tblorders[[#This Row],[actual_delivery_days]] -tblorders[[#This Row],[expected_delivery_days]]</f>
        <v>1</v>
      </c>
    </row>
    <row r="943" spans="1:15" x14ac:dyDescent="0.2">
      <c r="A943" t="s">
        <v>1718</v>
      </c>
      <c r="B943" t="s">
        <v>1719</v>
      </c>
      <c r="C943" t="s">
        <v>55</v>
      </c>
      <c r="D943">
        <v>2</v>
      </c>
      <c r="E943" s="1">
        <v>45029</v>
      </c>
      <c r="F943" s="1">
        <v>45031</v>
      </c>
      <c r="G943">
        <v>10</v>
      </c>
      <c r="H943" s="1">
        <v>45042</v>
      </c>
      <c r="I943">
        <v>11</v>
      </c>
      <c r="J943" t="s">
        <v>16</v>
      </c>
      <c r="K943" t="s">
        <v>17</v>
      </c>
      <c r="L943" t="s">
        <v>22</v>
      </c>
      <c r="M943">
        <v>199980</v>
      </c>
      <c r="N943" t="str">
        <f>TEXT(tblorders[[#This Row],[order_date]], "mmm-yyyy")</f>
        <v>Apr-2023</v>
      </c>
      <c r="O943">
        <f>tblorders[[#This Row],[actual_delivery_days]] -tblorders[[#This Row],[expected_delivery_days]]</f>
        <v>1</v>
      </c>
    </row>
    <row r="944" spans="1:15" x14ac:dyDescent="0.2">
      <c r="A944" t="s">
        <v>1720</v>
      </c>
      <c r="B944" t="s">
        <v>1721</v>
      </c>
      <c r="C944" t="s">
        <v>21</v>
      </c>
      <c r="D944">
        <v>1</v>
      </c>
      <c r="E944" s="1">
        <v>45440</v>
      </c>
      <c r="F944" s="1">
        <v>45442</v>
      </c>
      <c r="G944">
        <v>10</v>
      </c>
      <c r="H944" s="1">
        <v>45451</v>
      </c>
      <c r="I944">
        <v>9</v>
      </c>
      <c r="J944" t="s">
        <v>16</v>
      </c>
      <c r="K944" t="s">
        <v>25</v>
      </c>
      <c r="L944" t="s">
        <v>22</v>
      </c>
      <c r="M944">
        <v>89990</v>
      </c>
      <c r="N944" t="str">
        <f>TEXT(tblorders[[#This Row],[order_date]], "mmm-yyyy")</f>
        <v>May-2024</v>
      </c>
      <c r="O944">
        <f>tblorders[[#This Row],[actual_delivery_days]] -tblorders[[#This Row],[expected_delivery_days]]</f>
        <v>-1</v>
      </c>
    </row>
    <row r="945" spans="1:15" x14ac:dyDescent="0.2">
      <c r="A945" t="s">
        <v>1722</v>
      </c>
      <c r="B945" t="s">
        <v>1723</v>
      </c>
      <c r="C945" t="s">
        <v>32</v>
      </c>
      <c r="D945">
        <v>2</v>
      </c>
      <c r="E945" s="1">
        <v>45738</v>
      </c>
      <c r="F945" s="1">
        <v>45739</v>
      </c>
      <c r="G945">
        <v>5</v>
      </c>
      <c r="H945" s="1">
        <v>45742</v>
      </c>
      <c r="I945">
        <v>3</v>
      </c>
      <c r="J945" t="s">
        <v>16</v>
      </c>
      <c r="K945" t="s">
        <v>41</v>
      </c>
      <c r="L945" t="s">
        <v>58</v>
      </c>
      <c r="M945">
        <v>90000</v>
      </c>
      <c r="N945" t="str">
        <f>TEXT(tblorders[[#This Row],[order_date]], "mmm-yyyy")</f>
        <v>Mar-2025</v>
      </c>
      <c r="O945">
        <f>tblorders[[#This Row],[actual_delivery_days]] -tblorders[[#This Row],[expected_delivery_days]]</f>
        <v>-2</v>
      </c>
    </row>
    <row r="946" spans="1:15" x14ac:dyDescent="0.2">
      <c r="A946" t="s">
        <v>1724</v>
      </c>
      <c r="B946" t="s">
        <v>1550</v>
      </c>
      <c r="C946" t="s">
        <v>44</v>
      </c>
      <c r="D946">
        <v>2</v>
      </c>
      <c r="E946" s="1">
        <v>45439</v>
      </c>
      <c r="F946" s="1">
        <v>45443</v>
      </c>
      <c r="G946">
        <v>5</v>
      </c>
      <c r="H946" s="1">
        <v>45449</v>
      </c>
      <c r="I946">
        <v>6</v>
      </c>
      <c r="J946" t="s">
        <v>16</v>
      </c>
      <c r="K946" t="s">
        <v>17</v>
      </c>
      <c r="L946" t="s">
        <v>33</v>
      </c>
      <c r="M946">
        <v>101980</v>
      </c>
      <c r="N946" t="str">
        <f>TEXT(tblorders[[#This Row],[order_date]], "mmm-yyyy")</f>
        <v>May-2024</v>
      </c>
      <c r="O946">
        <f>tblorders[[#This Row],[actual_delivery_days]] -tblorders[[#This Row],[expected_delivery_days]]</f>
        <v>1</v>
      </c>
    </row>
    <row r="947" spans="1:15" x14ac:dyDescent="0.2">
      <c r="A947" t="s">
        <v>1725</v>
      </c>
      <c r="B947" t="s">
        <v>420</v>
      </c>
      <c r="C947" t="s">
        <v>21</v>
      </c>
      <c r="D947">
        <v>2</v>
      </c>
      <c r="E947" s="1">
        <v>45495</v>
      </c>
      <c r="F947" s="1">
        <v>45499</v>
      </c>
      <c r="G947">
        <v>5</v>
      </c>
      <c r="H947" s="1">
        <v>45504</v>
      </c>
      <c r="I947">
        <v>5</v>
      </c>
      <c r="J947" t="s">
        <v>16</v>
      </c>
      <c r="K947" t="s">
        <v>17</v>
      </c>
      <c r="L947" t="s">
        <v>18</v>
      </c>
      <c r="M947">
        <v>179980</v>
      </c>
      <c r="N947" t="str">
        <f>TEXT(tblorders[[#This Row],[order_date]], "mmm-yyyy")</f>
        <v>Jul-2024</v>
      </c>
      <c r="O947">
        <f>tblorders[[#This Row],[actual_delivery_days]] -tblorders[[#This Row],[expected_delivery_days]]</f>
        <v>0</v>
      </c>
    </row>
    <row r="948" spans="1:15" x14ac:dyDescent="0.2">
      <c r="A948" t="s">
        <v>1726</v>
      </c>
      <c r="B948" t="s">
        <v>1727</v>
      </c>
      <c r="C948" t="s">
        <v>29</v>
      </c>
      <c r="D948">
        <v>1</v>
      </c>
      <c r="E948" s="1">
        <v>44876</v>
      </c>
      <c r="F948" s="1">
        <v>44880</v>
      </c>
      <c r="G948">
        <v>5</v>
      </c>
      <c r="H948" s="1">
        <v>44886</v>
      </c>
      <c r="I948">
        <v>6</v>
      </c>
      <c r="J948" t="s">
        <v>16</v>
      </c>
      <c r="K948" t="s">
        <v>41</v>
      </c>
      <c r="L948" t="s">
        <v>33</v>
      </c>
      <c r="M948">
        <v>11000</v>
      </c>
      <c r="N948" t="str">
        <f>TEXT(tblorders[[#This Row],[order_date]], "mmm-yyyy")</f>
        <v>Nov-2022</v>
      </c>
      <c r="O948">
        <f>tblorders[[#This Row],[actual_delivery_days]] -tblorders[[#This Row],[expected_delivery_days]]</f>
        <v>1</v>
      </c>
    </row>
    <row r="949" spans="1:15" x14ac:dyDescent="0.2">
      <c r="A949" t="s">
        <v>1728</v>
      </c>
      <c r="B949" t="s">
        <v>1729</v>
      </c>
      <c r="C949" t="s">
        <v>15</v>
      </c>
      <c r="D949">
        <v>2</v>
      </c>
      <c r="E949" s="1">
        <v>45455</v>
      </c>
      <c r="F949" s="1">
        <v>45456</v>
      </c>
      <c r="G949">
        <v>5</v>
      </c>
      <c r="H949" s="1">
        <v>45462</v>
      </c>
      <c r="I949">
        <v>6</v>
      </c>
      <c r="J949" t="s">
        <v>16</v>
      </c>
      <c r="K949" t="s">
        <v>25</v>
      </c>
      <c r="L949" t="s">
        <v>58</v>
      </c>
      <c r="M949">
        <v>111980</v>
      </c>
      <c r="N949" t="str">
        <f>TEXT(tblorders[[#This Row],[order_date]], "mmm-yyyy")</f>
        <v>Jun-2024</v>
      </c>
      <c r="O949">
        <f>tblorders[[#This Row],[actual_delivery_days]] -tblorders[[#This Row],[expected_delivery_days]]</f>
        <v>1</v>
      </c>
    </row>
    <row r="950" spans="1:15" x14ac:dyDescent="0.2">
      <c r="A950" t="s">
        <v>1730</v>
      </c>
      <c r="B950" t="s">
        <v>46</v>
      </c>
      <c r="C950" t="s">
        <v>32</v>
      </c>
      <c r="D950">
        <v>1</v>
      </c>
      <c r="E950" s="1">
        <v>45797</v>
      </c>
      <c r="F950" s="1">
        <v>45802</v>
      </c>
      <c r="G950">
        <v>7</v>
      </c>
      <c r="H950" s="1">
        <v>45809</v>
      </c>
      <c r="I950">
        <v>7</v>
      </c>
      <c r="J950" t="s">
        <v>16</v>
      </c>
      <c r="K950" t="s">
        <v>41</v>
      </c>
      <c r="L950" t="s">
        <v>22</v>
      </c>
      <c r="M950">
        <v>45000</v>
      </c>
      <c r="N950" t="str">
        <f>TEXT(tblorders[[#This Row],[order_date]], "mmm-yyyy")</f>
        <v>May-2025</v>
      </c>
      <c r="O950">
        <f>tblorders[[#This Row],[actual_delivery_days]] -tblorders[[#This Row],[expected_delivery_days]]</f>
        <v>0</v>
      </c>
    </row>
    <row r="951" spans="1:15" x14ac:dyDescent="0.2">
      <c r="A951" t="s">
        <v>1731</v>
      </c>
      <c r="B951" t="s">
        <v>1732</v>
      </c>
      <c r="C951" t="s">
        <v>44</v>
      </c>
      <c r="D951">
        <v>1</v>
      </c>
      <c r="E951" s="1">
        <v>45643</v>
      </c>
      <c r="F951" s="1">
        <v>45645</v>
      </c>
      <c r="G951">
        <v>5</v>
      </c>
      <c r="H951" s="1">
        <v>45649</v>
      </c>
      <c r="I951">
        <v>4</v>
      </c>
      <c r="J951" t="s">
        <v>16</v>
      </c>
      <c r="K951" t="s">
        <v>41</v>
      </c>
      <c r="L951" t="s">
        <v>26</v>
      </c>
      <c r="M951">
        <v>50990</v>
      </c>
      <c r="N951" t="str">
        <f>TEXT(tblorders[[#This Row],[order_date]], "mmm-yyyy")</f>
        <v>Dec-2024</v>
      </c>
      <c r="O951">
        <f>tblorders[[#This Row],[actual_delivery_days]] -tblorders[[#This Row],[expected_delivery_days]]</f>
        <v>-1</v>
      </c>
    </row>
    <row r="952" spans="1:15" x14ac:dyDescent="0.2">
      <c r="A952" t="s">
        <v>1733</v>
      </c>
      <c r="B952" t="s">
        <v>1734</v>
      </c>
      <c r="C952" t="s">
        <v>15</v>
      </c>
      <c r="D952">
        <v>1</v>
      </c>
      <c r="E952" s="1">
        <v>45797</v>
      </c>
      <c r="F952" s="1">
        <v>45799</v>
      </c>
      <c r="G952">
        <v>5</v>
      </c>
      <c r="H952" s="1">
        <v>45805</v>
      </c>
      <c r="I952">
        <v>6</v>
      </c>
      <c r="J952" t="s">
        <v>16</v>
      </c>
      <c r="K952" t="s">
        <v>41</v>
      </c>
      <c r="L952" t="s">
        <v>33</v>
      </c>
      <c r="M952">
        <v>55990</v>
      </c>
      <c r="N952" t="str">
        <f>TEXT(tblorders[[#This Row],[order_date]], "mmm-yyyy")</f>
        <v>May-2025</v>
      </c>
      <c r="O952">
        <f>tblorders[[#This Row],[actual_delivery_days]] -tblorders[[#This Row],[expected_delivery_days]]</f>
        <v>1</v>
      </c>
    </row>
    <row r="953" spans="1:15" x14ac:dyDescent="0.2">
      <c r="A953" t="s">
        <v>1735</v>
      </c>
      <c r="B953" t="s">
        <v>1736</v>
      </c>
      <c r="C953" t="s">
        <v>15</v>
      </c>
      <c r="D953">
        <v>1</v>
      </c>
      <c r="E953" s="1">
        <v>45685</v>
      </c>
      <c r="F953" s="1">
        <v>45689</v>
      </c>
      <c r="G953">
        <v>10</v>
      </c>
      <c r="H953" s="1">
        <v>45699</v>
      </c>
      <c r="I953">
        <v>10</v>
      </c>
      <c r="J953" t="s">
        <v>16</v>
      </c>
      <c r="K953" t="s">
        <v>25</v>
      </c>
      <c r="L953" t="s">
        <v>26</v>
      </c>
      <c r="M953">
        <v>55990</v>
      </c>
      <c r="N953" t="str">
        <f>TEXT(tblorders[[#This Row],[order_date]], "mmm-yyyy")</f>
        <v>Jan-2025</v>
      </c>
      <c r="O953">
        <f>tblorders[[#This Row],[actual_delivery_days]] -tblorders[[#This Row],[expected_delivery_days]]</f>
        <v>0</v>
      </c>
    </row>
    <row r="954" spans="1:15" x14ac:dyDescent="0.2">
      <c r="A954" t="s">
        <v>1737</v>
      </c>
      <c r="B954" t="s">
        <v>1738</v>
      </c>
      <c r="C954" t="s">
        <v>44</v>
      </c>
      <c r="D954">
        <v>1</v>
      </c>
      <c r="E954" s="1">
        <v>45320</v>
      </c>
      <c r="F954" s="1">
        <v>45321</v>
      </c>
      <c r="G954">
        <v>5</v>
      </c>
      <c r="H954" s="1">
        <v>45329</v>
      </c>
      <c r="I954">
        <v>8</v>
      </c>
      <c r="J954" t="s">
        <v>16</v>
      </c>
      <c r="K954" t="s">
        <v>41</v>
      </c>
      <c r="L954" t="s">
        <v>18</v>
      </c>
      <c r="M954">
        <v>50990</v>
      </c>
      <c r="N954" t="str">
        <f>TEXT(tblorders[[#This Row],[order_date]], "mmm-yyyy")</f>
        <v>Jan-2024</v>
      </c>
      <c r="O954">
        <f>tblorders[[#This Row],[actual_delivery_days]] -tblorders[[#This Row],[expected_delivery_days]]</f>
        <v>3</v>
      </c>
    </row>
    <row r="955" spans="1:15" x14ac:dyDescent="0.2">
      <c r="A955" t="s">
        <v>1739</v>
      </c>
      <c r="B955" t="s">
        <v>1740</v>
      </c>
      <c r="C955" t="s">
        <v>21</v>
      </c>
      <c r="D955">
        <v>1</v>
      </c>
      <c r="E955" s="1">
        <v>45675</v>
      </c>
      <c r="F955" s="1">
        <v>45676</v>
      </c>
      <c r="G955">
        <v>10</v>
      </c>
      <c r="H955" s="1">
        <v>45689</v>
      </c>
      <c r="I955">
        <v>13</v>
      </c>
      <c r="J955" t="s">
        <v>16</v>
      </c>
      <c r="K955" t="s">
        <v>41</v>
      </c>
      <c r="L955" t="s">
        <v>58</v>
      </c>
      <c r="M955">
        <v>89990</v>
      </c>
      <c r="N955" t="str">
        <f>TEXT(tblorders[[#This Row],[order_date]], "mmm-yyyy")</f>
        <v>Jan-2025</v>
      </c>
      <c r="O955">
        <f>tblorders[[#This Row],[actual_delivery_days]] -tblorders[[#This Row],[expected_delivery_days]]</f>
        <v>3</v>
      </c>
    </row>
    <row r="956" spans="1:15" x14ac:dyDescent="0.2">
      <c r="A956" t="s">
        <v>1741</v>
      </c>
      <c r="B956" t="s">
        <v>1742</v>
      </c>
      <c r="C956" t="s">
        <v>15</v>
      </c>
      <c r="D956">
        <v>2</v>
      </c>
      <c r="E956" s="1">
        <v>45532</v>
      </c>
      <c r="F956" s="1">
        <v>45534</v>
      </c>
      <c r="G956">
        <v>7</v>
      </c>
      <c r="H956" s="1">
        <v>45542</v>
      </c>
      <c r="I956">
        <v>8</v>
      </c>
      <c r="J956" t="s">
        <v>16</v>
      </c>
      <c r="K956" t="s">
        <v>41</v>
      </c>
      <c r="L956" t="s">
        <v>18</v>
      </c>
      <c r="M956">
        <v>111980</v>
      </c>
      <c r="N956" t="str">
        <f>TEXT(tblorders[[#This Row],[order_date]], "mmm-yyyy")</f>
        <v>Aug-2024</v>
      </c>
      <c r="O956">
        <f>tblorders[[#This Row],[actual_delivery_days]] -tblorders[[#This Row],[expected_delivery_days]]</f>
        <v>1</v>
      </c>
    </row>
    <row r="957" spans="1:15" x14ac:dyDescent="0.2">
      <c r="A957" t="s">
        <v>1743</v>
      </c>
      <c r="B957" t="s">
        <v>156</v>
      </c>
      <c r="C957" t="s">
        <v>44</v>
      </c>
      <c r="D957">
        <v>1</v>
      </c>
      <c r="E957" s="1">
        <v>45648</v>
      </c>
      <c r="F957" s="1">
        <v>45649</v>
      </c>
      <c r="G957">
        <v>7</v>
      </c>
      <c r="H957" s="1">
        <v>45656</v>
      </c>
      <c r="I957">
        <v>7</v>
      </c>
      <c r="J957" t="s">
        <v>16</v>
      </c>
      <c r="K957" t="s">
        <v>25</v>
      </c>
      <c r="L957" t="s">
        <v>26</v>
      </c>
      <c r="M957">
        <v>50990</v>
      </c>
      <c r="N957" t="str">
        <f>TEXT(tblorders[[#This Row],[order_date]], "mmm-yyyy")</f>
        <v>Dec-2024</v>
      </c>
      <c r="O957">
        <f>tblorders[[#This Row],[actual_delivery_days]] -tblorders[[#This Row],[expected_delivery_days]]</f>
        <v>0</v>
      </c>
    </row>
    <row r="958" spans="1:15" x14ac:dyDescent="0.2">
      <c r="A958" t="s">
        <v>1744</v>
      </c>
      <c r="B958" t="s">
        <v>1745</v>
      </c>
      <c r="C958" t="s">
        <v>44</v>
      </c>
      <c r="D958">
        <v>1</v>
      </c>
      <c r="E958" s="1">
        <v>45481</v>
      </c>
      <c r="F958" s="1">
        <v>45485</v>
      </c>
      <c r="G958">
        <v>5</v>
      </c>
      <c r="H958" s="1">
        <v>45491</v>
      </c>
      <c r="I958">
        <v>6</v>
      </c>
      <c r="J958" t="s">
        <v>16</v>
      </c>
      <c r="K958" t="s">
        <v>25</v>
      </c>
      <c r="L958" t="s">
        <v>22</v>
      </c>
      <c r="M958">
        <v>50990</v>
      </c>
      <c r="N958" t="str">
        <f>TEXT(tblorders[[#This Row],[order_date]], "mmm-yyyy")</f>
        <v>Jul-2024</v>
      </c>
      <c r="O958">
        <f>tblorders[[#This Row],[actual_delivery_days]] -tblorders[[#This Row],[expected_delivery_days]]</f>
        <v>1</v>
      </c>
    </row>
    <row r="959" spans="1:15" x14ac:dyDescent="0.2">
      <c r="A959" t="s">
        <v>1746</v>
      </c>
      <c r="B959" t="s">
        <v>1747</v>
      </c>
      <c r="C959" t="s">
        <v>29</v>
      </c>
      <c r="D959">
        <v>2</v>
      </c>
      <c r="E959" s="1">
        <v>45576</v>
      </c>
      <c r="F959" s="1">
        <v>45578</v>
      </c>
      <c r="G959">
        <v>5</v>
      </c>
      <c r="H959" s="1">
        <v>45583</v>
      </c>
      <c r="I959">
        <v>5</v>
      </c>
      <c r="J959" t="s">
        <v>16</v>
      </c>
      <c r="K959" t="s">
        <v>17</v>
      </c>
      <c r="L959" t="s">
        <v>22</v>
      </c>
      <c r="M959">
        <v>22000</v>
      </c>
      <c r="N959" t="str">
        <f>TEXT(tblorders[[#This Row],[order_date]], "mmm-yyyy")</f>
        <v>Oct-2024</v>
      </c>
      <c r="O959">
        <f>tblorders[[#This Row],[actual_delivery_days]] -tblorders[[#This Row],[expected_delivery_days]]</f>
        <v>0</v>
      </c>
    </row>
    <row r="960" spans="1:15" x14ac:dyDescent="0.2">
      <c r="A960" t="s">
        <v>1748</v>
      </c>
      <c r="B960" t="s">
        <v>1749</v>
      </c>
      <c r="C960" t="s">
        <v>55</v>
      </c>
      <c r="D960">
        <v>1</v>
      </c>
      <c r="E960" s="1">
        <v>45587</v>
      </c>
      <c r="F960" s="1">
        <v>45590</v>
      </c>
      <c r="G960">
        <v>5</v>
      </c>
      <c r="H960" s="1">
        <v>45595</v>
      </c>
      <c r="I960">
        <v>5</v>
      </c>
      <c r="J960" t="s">
        <v>40</v>
      </c>
      <c r="K960" t="s">
        <v>25</v>
      </c>
      <c r="L960" t="s">
        <v>58</v>
      </c>
      <c r="M960">
        <v>99990</v>
      </c>
      <c r="N960" t="str">
        <f>TEXT(tblorders[[#This Row],[order_date]], "mmm-yyyy")</f>
        <v>Oct-2024</v>
      </c>
      <c r="O960">
        <f>tblorders[[#This Row],[actual_delivery_days]] -tblorders[[#This Row],[expected_delivery_days]]</f>
        <v>0</v>
      </c>
    </row>
    <row r="961" spans="1:15" x14ac:dyDescent="0.2">
      <c r="A961" t="s">
        <v>1750</v>
      </c>
      <c r="B961" t="s">
        <v>927</v>
      </c>
      <c r="C961" t="s">
        <v>21</v>
      </c>
      <c r="D961">
        <v>1</v>
      </c>
      <c r="E961" s="1">
        <v>45404</v>
      </c>
      <c r="F961" s="1">
        <v>45406</v>
      </c>
      <c r="G961">
        <v>7</v>
      </c>
      <c r="H961" s="1">
        <v>45412</v>
      </c>
      <c r="I961">
        <v>6</v>
      </c>
      <c r="J961" t="s">
        <v>16</v>
      </c>
      <c r="K961" t="s">
        <v>41</v>
      </c>
      <c r="L961" t="s">
        <v>22</v>
      </c>
      <c r="M961">
        <v>89990</v>
      </c>
      <c r="N961" t="str">
        <f>TEXT(tblorders[[#This Row],[order_date]], "mmm-yyyy")</f>
        <v>Apr-2024</v>
      </c>
      <c r="O961">
        <f>tblorders[[#This Row],[actual_delivery_days]] -tblorders[[#This Row],[expected_delivery_days]]</f>
        <v>-1</v>
      </c>
    </row>
    <row r="962" spans="1:15" x14ac:dyDescent="0.2">
      <c r="A962" t="s">
        <v>1751</v>
      </c>
      <c r="B962" t="s">
        <v>1752</v>
      </c>
      <c r="C962" t="s">
        <v>44</v>
      </c>
      <c r="D962">
        <v>1</v>
      </c>
      <c r="E962" s="1">
        <v>45227</v>
      </c>
      <c r="F962" s="1">
        <v>45230</v>
      </c>
      <c r="G962">
        <v>10</v>
      </c>
      <c r="H962" s="1">
        <v>45241</v>
      </c>
      <c r="I962">
        <v>11</v>
      </c>
      <c r="J962" t="s">
        <v>16</v>
      </c>
      <c r="K962" t="s">
        <v>17</v>
      </c>
      <c r="L962" t="s">
        <v>22</v>
      </c>
      <c r="M962">
        <v>50990</v>
      </c>
      <c r="N962" t="str">
        <f>TEXT(tblorders[[#This Row],[order_date]], "mmm-yyyy")</f>
        <v>Oct-2023</v>
      </c>
      <c r="O962">
        <f>tblorders[[#This Row],[actual_delivery_days]] -tblorders[[#This Row],[expected_delivery_days]]</f>
        <v>1</v>
      </c>
    </row>
    <row r="963" spans="1:15" x14ac:dyDescent="0.2">
      <c r="A963" t="s">
        <v>1753</v>
      </c>
      <c r="B963" t="s">
        <v>1754</v>
      </c>
      <c r="C963" t="s">
        <v>29</v>
      </c>
      <c r="D963">
        <v>1</v>
      </c>
      <c r="E963" s="1">
        <v>45656</v>
      </c>
      <c r="F963" s="1">
        <v>45657</v>
      </c>
      <c r="G963">
        <v>10</v>
      </c>
      <c r="H963" s="1">
        <v>45667</v>
      </c>
      <c r="I963">
        <v>10</v>
      </c>
      <c r="J963" t="s">
        <v>16</v>
      </c>
      <c r="K963" t="s">
        <v>17</v>
      </c>
      <c r="L963" t="s">
        <v>22</v>
      </c>
      <c r="M963">
        <v>11000</v>
      </c>
      <c r="N963" t="str">
        <f>TEXT(tblorders[[#This Row],[order_date]], "mmm-yyyy")</f>
        <v>Dec-2024</v>
      </c>
      <c r="O963">
        <f>tblorders[[#This Row],[actual_delivery_days]] -tblorders[[#This Row],[expected_delivery_days]]</f>
        <v>0</v>
      </c>
    </row>
    <row r="964" spans="1:15" x14ac:dyDescent="0.2">
      <c r="A964" t="s">
        <v>1755</v>
      </c>
      <c r="B964" t="s">
        <v>1756</v>
      </c>
      <c r="C964" t="s">
        <v>32</v>
      </c>
      <c r="D964">
        <v>2</v>
      </c>
      <c r="E964" s="1">
        <v>45448</v>
      </c>
      <c r="F964" s="1">
        <v>45452</v>
      </c>
      <c r="G964">
        <v>10</v>
      </c>
      <c r="H964" s="1">
        <v>45462</v>
      </c>
      <c r="I964">
        <v>10</v>
      </c>
      <c r="J964" t="s">
        <v>16</v>
      </c>
      <c r="K964" t="s">
        <v>25</v>
      </c>
      <c r="L964" t="s">
        <v>22</v>
      </c>
      <c r="M964">
        <v>90000</v>
      </c>
      <c r="N964" t="str">
        <f>TEXT(tblorders[[#This Row],[order_date]], "mmm-yyyy")</f>
        <v>Jun-2024</v>
      </c>
      <c r="O964">
        <f>tblorders[[#This Row],[actual_delivery_days]] -tblorders[[#This Row],[expected_delivery_days]]</f>
        <v>0</v>
      </c>
    </row>
    <row r="965" spans="1:15" x14ac:dyDescent="0.2">
      <c r="A965" t="s">
        <v>1757</v>
      </c>
      <c r="B965" t="s">
        <v>1758</v>
      </c>
      <c r="C965" t="s">
        <v>32</v>
      </c>
      <c r="D965">
        <v>1</v>
      </c>
      <c r="E965" s="1">
        <v>45743</v>
      </c>
      <c r="F965" s="1">
        <v>45747</v>
      </c>
      <c r="G965">
        <v>10</v>
      </c>
      <c r="H965" s="1">
        <v>45758</v>
      </c>
      <c r="I965">
        <v>11</v>
      </c>
      <c r="J965" t="s">
        <v>16</v>
      </c>
      <c r="K965" t="s">
        <v>25</v>
      </c>
      <c r="L965" t="s">
        <v>58</v>
      </c>
      <c r="M965">
        <v>45000</v>
      </c>
      <c r="N965" t="str">
        <f>TEXT(tblorders[[#This Row],[order_date]], "mmm-yyyy")</f>
        <v>Mar-2025</v>
      </c>
      <c r="O965">
        <f>tblorders[[#This Row],[actual_delivery_days]] -tblorders[[#This Row],[expected_delivery_days]]</f>
        <v>1</v>
      </c>
    </row>
    <row r="966" spans="1:15" x14ac:dyDescent="0.2">
      <c r="A966" t="s">
        <v>1759</v>
      </c>
      <c r="B966" t="s">
        <v>1760</v>
      </c>
      <c r="C966" t="s">
        <v>29</v>
      </c>
      <c r="D966">
        <v>2</v>
      </c>
      <c r="E966" s="1">
        <v>45507</v>
      </c>
      <c r="F966" s="1">
        <v>45508</v>
      </c>
      <c r="G966">
        <v>7</v>
      </c>
      <c r="H966" s="1">
        <v>45513</v>
      </c>
      <c r="I966">
        <v>5</v>
      </c>
      <c r="J966" t="s">
        <v>16</v>
      </c>
      <c r="K966" t="s">
        <v>25</v>
      </c>
      <c r="L966" t="s">
        <v>58</v>
      </c>
      <c r="M966">
        <v>22000</v>
      </c>
      <c r="N966" t="str">
        <f>TEXT(tblorders[[#This Row],[order_date]], "mmm-yyyy")</f>
        <v>Aug-2024</v>
      </c>
      <c r="O966">
        <f>tblorders[[#This Row],[actual_delivery_days]] -tblorders[[#This Row],[expected_delivery_days]]</f>
        <v>-2</v>
      </c>
    </row>
    <row r="967" spans="1:15" x14ac:dyDescent="0.2">
      <c r="A967" t="s">
        <v>1761</v>
      </c>
      <c r="B967" t="s">
        <v>533</v>
      </c>
      <c r="C967" t="s">
        <v>29</v>
      </c>
      <c r="D967">
        <v>2</v>
      </c>
      <c r="E967" s="1">
        <v>45623</v>
      </c>
      <c r="F967" s="1">
        <v>45628</v>
      </c>
      <c r="G967">
        <v>10</v>
      </c>
      <c r="H967" s="1">
        <v>45638</v>
      </c>
      <c r="I967">
        <v>10</v>
      </c>
      <c r="J967" t="s">
        <v>16</v>
      </c>
      <c r="K967" t="s">
        <v>41</v>
      </c>
      <c r="L967" t="s">
        <v>26</v>
      </c>
      <c r="M967">
        <v>22000</v>
      </c>
      <c r="N967" t="str">
        <f>TEXT(tblorders[[#This Row],[order_date]], "mmm-yyyy")</f>
        <v>Nov-2024</v>
      </c>
      <c r="O967">
        <f>tblorders[[#This Row],[actual_delivery_days]] -tblorders[[#This Row],[expected_delivery_days]]</f>
        <v>0</v>
      </c>
    </row>
    <row r="968" spans="1:15" x14ac:dyDescent="0.2">
      <c r="A968" t="s">
        <v>1762</v>
      </c>
      <c r="B968" t="s">
        <v>293</v>
      </c>
      <c r="C968" t="s">
        <v>55</v>
      </c>
      <c r="D968">
        <v>1</v>
      </c>
      <c r="E968" s="1">
        <v>45273</v>
      </c>
      <c r="F968" s="1">
        <v>45274</v>
      </c>
      <c r="G968">
        <v>5</v>
      </c>
      <c r="H968" s="1">
        <v>45280</v>
      </c>
      <c r="I968">
        <v>6</v>
      </c>
      <c r="J968" t="s">
        <v>16</v>
      </c>
      <c r="K968" t="s">
        <v>25</v>
      </c>
      <c r="L968" t="s">
        <v>26</v>
      </c>
      <c r="M968">
        <v>99990</v>
      </c>
      <c r="N968" t="str">
        <f>TEXT(tblorders[[#This Row],[order_date]], "mmm-yyyy")</f>
        <v>Dec-2023</v>
      </c>
      <c r="O968">
        <f>tblorders[[#This Row],[actual_delivery_days]] -tblorders[[#This Row],[expected_delivery_days]]</f>
        <v>1</v>
      </c>
    </row>
    <row r="969" spans="1:15" x14ac:dyDescent="0.2">
      <c r="A969" t="s">
        <v>1763</v>
      </c>
      <c r="B969" t="s">
        <v>1764</v>
      </c>
      <c r="C969" t="s">
        <v>44</v>
      </c>
      <c r="D969">
        <v>1</v>
      </c>
      <c r="E969" s="1">
        <v>45793</v>
      </c>
      <c r="F969" s="1">
        <v>45796</v>
      </c>
      <c r="G969">
        <v>10</v>
      </c>
      <c r="H969" s="1">
        <v>45806</v>
      </c>
      <c r="I969">
        <v>10</v>
      </c>
      <c r="J969" t="s">
        <v>16</v>
      </c>
      <c r="K969" t="s">
        <v>41</v>
      </c>
      <c r="L969" t="s">
        <v>18</v>
      </c>
      <c r="M969">
        <v>50990</v>
      </c>
      <c r="N969" t="str">
        <f>TEXT(tblorders[[#This Row],[order_date]], "mmm-yyyy")</f>
        <v>May-2025</v>
      </c>
      <c r="O969">
        <f>tblorders[[#This Row],[actual_delivery_days]] -tblorders[[#This Row],[expected_delivery_days]]</f>
        <v>0</v>
      </c>
    </row>
    <row r="970" spans="1:15" x14ac:dyDescent="0.2">
      <c r="A970" t="s">
        <v>1765</v>
      </c>
      <c r="B970" t="s">
        <v>1766</v>
      </c>
      <c r="C970" t="s">
        <v>32</v>
      </c>
      <c r="D970">
        <v>1</v>
      </c>
      <c r="E970" s="1">
        <v>45561</v>
      </c>
      <c r="F970" s="1">
        <v>45563</v>
      </c>
      <c r="G970">
        <v>10</v>
      </c>
      <c r="H970" s="1">
        <v>45574</v>
      </c>
      <c r="I970">
        <v>11</v>
      </c>
      <c r="J970" t="s">
        <v>16</v>
      </c>
      <c r="K970" t="s">
        <v>41</v>
      </c>
      <c r="L970" t="s">
        <v>18</v>
      </c>
      <c r="M970">
        <v>45000</v>
      </c>
      <c r="N970" t="str">
        <f>TEXT(tblorders[[#This Row],[order_date]], "mmm-yyyy")</f>
        <v>Sep-2024</v>
      </c>
      <c r="O970">
        <f>tblorders[[#This Row],[actual_delivery_days]] -tblorders[[#This Row],[expected_delivery_days]]</f>
        <v>1</v>
      </c>
    </row>
    <row r="971" spans="1:15" x14ac:dyDescent="0.2">
      <c r="A971" t="s">
        <v>1767</v>
      </c>
      <c r="B971" t="s">
        <v>97</v>
      </c>
      <c r="C971" t="s">
        <v>29</v>
      </c>
      <c r="D971">
        <v>2</v>
      </c>
      <c r="E971" s="1">
        <v>44786</v>
      </c>
      <c r="F971" s="1">
        <v>44788</v>
      </c>
      <c r="G971">
        <v>7</v>
      </c>
      <c r="H971" s="1">
        <v>44798</v>
      </c>
      <c r="I971">
        <v>10</v>
      </c>
      <c r="J971" t="s">
        <v>16</v>
      </c>
      <c r="K971" t="s">
        <v>17</v>
      </c>
      <c r="L971" t="s">
        <v>33</v>
      </c>
      <c r="M971">
        <v>22000</v>
      </c>
      <c r="N971" t="str">
        <f>TEXT(tblorders[[#This Row],[order_date]], "mmm-yyyy")</f>
        <v>Aug-2022</v>
      </c>
      <c r="O971">
        <f>tblorders[[#This Row],[actual_delivery_days]] -tblorders[[#This Row],[expected_delivery_days]]</f>
        <v>3</v>
      </c>
    </row>
    <row r="972" spans="1:15" x14ac:dyDescent="0.2">
      <c r="A972" t="s">
        <v>1768</v>
      </c>
      <c r="B972" t="s">
        <v>325</v>
      </c>
      <c r="C972" t="s">
        <v>44</v>
      </c>
      <c r="D972">
        <v>2</v>
      </c>
      <c r="E972" s="1">
        <v>45428</v>
      </c>
      <c r="F972" s="1">
        <v>45429</v>
      </c>
      <c r="G972">
        <v>5</v>
      </c>
      <c r="H972" s="1">
        <v>45437</v>
      </c>
      <c r="I972">
        <v>8</v>
      </c>
      <c r="J972" t="s">
        <v>16</v>
      </c>
      <c r="K972" t="s">
        <v>17</v>
      </c>
      <c r="L972" t="s">
        <v>33</v>
      </c>
      <c r="M972">
        <v>101980</v>
      </c>
      <c r="N972" t="str">
        <f>TEXT(tblorders[[#This Row],[order_date]], "mmm-yyyy")</f>
        <v>May-2024</v>
      </c>
      <c r="O972">
        <f>tblorders[[#This Row],[actual_delivery_days]] -tblorders[[#This Row],[expected_delivery_days]]</f>
        <v>3</v>
      </c>
    </row>
    <row r="973" spans="1:15" x14ac:dyDescent="0.2">
      <c r="A973" t="s">
        <v>1769</v>
      </c>
      <c r="B973" t="s">
        <v>915</v>
      </c>
      <c r="C973" t="s">
        <v>29</v>
      </c>
      <c r="D973">
        <v>1</v>
      </c>
      <c r="E973" s="1">
        <v>45736</v>
      </c>
      <c r="F973" s="1">
        <v>45739</v>
      </c>
      <c r="G973">
        <v>7</v>
      </c>
      <c r="H973" s="1">
        <v>45746</v>
      </c>
      <c r="I973">
        <v>7</v>
      </c>
      <c r="J973" t="s">
        <v>16</v>
      </c>
      <c r="K973" t="s">
        <v>17</v>
      </c>
      <c r="L973" t="s">
        <v>58</v>
      </c>
      <c r="M973">
        <v>11000</v>
      </c>
      <c r="N973" t="str">
        <f>TEXT(tblorders[[#This Row],[order_date]], "mmm-yyyy")</f>
        <v>Mar-2025</v>
      </c>
      <c r="O973">
        <f>tblorders[[#This Row],[actual_delivery_days]] -tblorders[[#This Row],[expected_delivery_days]]</f>
        <v>0</v>
      </c>
    </row>
    <row r="974" spans="1:15" x14ac:dyDescent="0.2">
      <c r="A974" t="s">
        <v>1770</v>
      </c>
      <c r="B974" t="s">
        <v>1771</v>
      </c>
      <c r="C974" t="s">
        <v>29</v>
      </c>
      <c r="D974">
        <v>1</v>
      </c>
      <c r="E974" s="1">
        <v>45734</v>
      </c>
      <c r="F974" s="1">
        <v>45735</v>
      </c>
      <c r="G974">
        <v>7</v>
      </c>
      <c r="H974" s="1">
        <v>45743</v>
      </c>
      <c r="I974">
        <v>8</v>
      </c>
      <c r="J974" t="s">
        <v>16</v>
      </c>
      <c r="K974" t="s">
        <v>17</v>
      </c>
      <c r="L974" t="s">
        <v>18</v>
      </c>
      <c r="M974">
        <v>11000</v>
      </c>
      <c r="N974" t="str">
        <f>TEXT(tblorders[[#This Row],[order_date]], "mmm-yyyy")</f>
        <v>Mar-2025</v>
      </c>
      <c r="O974">
        <f>tblorders[[#This Row],[actual_delivery_days]] -tblorders[[#This Row],[expected_delivery_days]]</f>
        <v>1</v>
      </c>
    </row>
    <row r="975" spans="1:15" x14ac:dyDescent="0.2">
      <c r="A975" t="s">
        <v>1772</v>
      </c>
      <c r="B975" t="s">
        <v>1211</v>
      </c>
      <c r="C975" t="s">
        <v>55</v>
      </c>
      <c r="D975">
        <v>1</v>
      </c>
      <c r="E975" s="1">
        <v>45745</v>
      </c>
      <c r="F975" s="1">
        <v>45746</v>
      </c>
      <c r="G975">
        <v>7</v>
      </c>
      <c r="H975" s="1">
        <v>45752</v>
      </c>
      <c r="I975">
        <v>6</v>
      </c>
      <c r="J975" t="s">
        <v>16</v>
      </c>
      <c r="K975" t="s">
        <v>41</v>
      </c>
      <c r="L975" t="s">
        <v>18</v>
      </c>
      <c r="M975">
        <v>99990</v>
      </c>
      <c r="N975" t="str">
        <f>TEXT(tblorders[[#This Row],[order_date]], "mmm-yyyy")</f>
        <v>Mar-2025</v>
      </c>
      <c r="O975">
        <f>tblorders[[#This Row],[actual_delivery_days]] -tblorders[[#This Row],[expected_delivery_days]]</f>
        <v>-1</v>
      </c>
    </row>
    <row r="976" spans="1:15" x14ac:dyDescent="0.2">
      <c r="A976" t="s">
        <v>1773</v>
      </c>
      <c r="B976" t="s">
        <v>1774</v>
      </c>
      <c r="C976" t="s">
        <v>32</v>
      </c>
      <c r="D976">
        <v>1</v>
      </c>
      <c r="E976" s="1">
        <v>45549</v>
      </c>
      <c r="F976" s="1">
        <v>45551</v>
      </c>
      <c r="G976">
        <v>10</v>
      </c>
      <c r="H976" s="1">
        <v>45562</v>
      </c>
      <c r="I976">
        <v>11</v>
      </c>
      <c r="J976" t="s">
        <v>16</v>
      </c>
      <c r="K976" t="s">
        <v>25</v>
      </c>
      <c r="L976" t="s">
        <v>22</v>
      </c>
      <c r="M976">
        <v>45000</v>
      </c>
      <c r="N976" t="str">
        <f>TEXT(tblorders[[#This Row],[order_date]], "mmm-yyyy")</f>
        <v>Sep-2024</v>
      </c>
      <c r="O976">
        <f>tblorders[[#This Row],[actual_delivery_days]] -tblorders[[#This Row],[expected_delivery_days]]</f>
        <v>1</v>
      </c>
    </row>
    <row r="977" spans="1:15" x14ac:dyDescent="0.2">
      <c r="A977" t="s">
        <v>1775</v>
      </c>
      <c r="B977" t="s">
        <v>162</v>
      </c>
      <c r="C977" t="s">
        <v>32</v>
      </c>
      <c r="D977">
        <v>1</v>
      </c>
      <c r="E977" s="1">
        <v>44550</v>
      </c>
      <c r="F977" s="1">
        <v>44552</v>
      </c>
      <c r="G977">
        <v>10</v>
      </c>
      <c r="H977" s="1">
        <v>44562</v>
      </c>
      <c r="I977">
        <v>10</v>
      </c>
      <c r="J977" t="s">
        <v>16</v>
      </c>
      <c r="K977" t="s">
        <v>17</v>
      </c>
      <c r="L977" t="s">
        <v>58</v>
      </c>
      <c r="M977">
        <v>45000</v>
      </c>
      <c r="N977" t="str">
        <f>TEXT(tblorders[[#This Row],[order_date]], "mmm-yyyy")</f>
        <v>Dec-2021</v>
      </c>
      <c r="O977">
        <f>tblorders[[#This Row],[actual_delivery_days]] -tblorders[[#This Row],[expected_delivery_days]]</f>
        <v>0</v>
      </c>
    </row>
    <row r="978" spans="1:15" x14ac:dyDescent="0.2">
      <c r="A978" t="s">
        <v>1776</v>
      </c>
      <c r="B978" t="s">
        <v>1777</v>
      </c>
      <c r="C978" t="s">
        <v>15</v>
      </c>
      <c r="D978">
        <v>1</v>
      </c>
      <c r="E978" s="1">
        <v>45649</v>
      </c>
      <c r="F978" s="1">
        <v>45651</v>
      </c>
      <c r="G978">
        <v>7</v>
      </c>
      <c r="H978" s="1">
        <v>45658</v>
      </c>
      <c r="I978">
        <v>7</v>
      </c>
      <c r="J978" t="s">
        <v>16</v>
      </c>
      <c r="K978" t="s">
        <v>41</v>
      </c>
      <c r="L978" t="s">
        <v>26</v>
      </c>
      <c r="M978">
        <v>55990</v>
      </c>
      <c r="N978" t="str">
        <f>TEXT(tblorders[[#This Row],[order_date]], "mmm-yyyy")</f>
        <v>Dec-2024</v>
      </c>
      <c r="O978">
        <f>tblorders[[#This Row],[actual_delivery_days]] -tblorders[[#This Row],[expected_delivery_days]]</f>
        <v>0</v>
      </c>
    </row>
    <row r="979" spans="1:15" x14ac:dyDescent="0.2">
      <c r="A979" t="s">
        <v>1778</v>
      </c>
      <c r="B979" t="s">
        <v>1779</v>
      </c>
      <c r="C979" t="s">
        <v>29</v>
      </c>
      <c r="D979">
        <v>1</v>
      </c>
      <c r="E979" s="1">
        <v>45485</v>
      </c>
      <c r="F979" s="1">
        <v>45486</v>
      </c>
      <c r="G979">
        <v>7</v>
      </c>
      <c r="H979" s="1">
        <v>45493</v>
      </c>
      <c r="I979">
        <v>7</v>
      </c>
      <c r="J979" t="s">
        <v>16</v>
      </c>
      <c r="K979" t="s">
        <v>25</v>
      </c>
      <c r="L979" t="s">
        <v>58</v>
      </c>
      <c r="M979">
        <v>11000</v>
      </c>
      <c r="N979" t="str">
        <f>TEXT(tblorders[[#This Row],[order_date]], "mmm-yyyy")</f>
        <v>Jul-2024</v>
      </c>
      <c r="O979">
        <f>tblorders[[#This Row],[actual_delivery_days]] -tblorders[[#This Row],[expected_delivery_days]]</f>
        <v>0</v>
      </c>
    </row>
    <row r="980" spans="1:15" x14ac:dyDescent="0.2">
      <c r="A980" t="s">
        <v>1780</v>
      </c>
      <c r="B980" t="s">
        <v>1774</v>
      </c>
      <c r="C980" t="s">
        <v>55</v>
      </c>
      <c r="D980">
        <v>2</v>
      </c>
      <c r="E980" s="1">
        <v>45498</v>
      </c>
      <c r="F980" s="1">
        <v>45503</v>
      </c>
      <c r="G980">
        <v>10</v>
      </c>
      <c r="H980" s="1">
        <v>45514</v>
      </c>
      <c r="I980">
        <v>11</v>
      </c>
      <c r="J980" t="s">
        <v>16</v>
      </c>
      <c r="K980" t="s">
        <v>17</v>
      </c>
      <c r="L980" t="s">
        <v>26</v>
      </c>
      <c r="M980">
        <v>199980</v>
      </c>
      <c r="N980" t="str">
        <f>TEXT(tblorders[[#This Row],[order_date]], "mmm-yyyy")</f>
        <v>Jul-2024</v>
      </c>
      <c r="O980">
        <f>tblorders[[#This Row],[actual_delivery_days]] -tblorders[[#This Row],[expected_delivery_days]]</f>
        <v>1</v>
      </c>
    </row>
    <row r="981" spans="1:15" x14ac:dyDescent="0.2">
      <c r="A981" t="s">
        <v>1781</v>
      </c>
      <c r="B981" t="s">
        <v>1782</v>
      </c>
      <c r="C981" t="s">
        <v>55</v>
      </c>
      <c r="D981">
        <v>1</v>
      </c>
      <c r="E981" s="1">
        <v>45731</v>
      </c>
      <c r="F981" s="1">
        <v>45732</v>
      </c>
      <c r="G981">
        <v>7</v>
      </c>
      <c r="H981" s="1">
        <v>45739</v>
      </c>
      <c r="I981">
        <v>7</v>
      </c>
      <c r="J981" t="s">
        <v>16</v>
      </c>
      <c r="K981" t="s">
        <v>25</v>
      </c>
      <c r="L981" t="s">
        <v>26</v>
      </c>
      <c r="M981">
        <v>99990</v>
      </c>
      <c r="N981" t="str">
        <f>TEXT(tblorders[[#This Row],[order_date]], "mmm-yyyy")</f>
        <v>Mar-2025</v>
      </c>
      <c r="O981">
        <f>tblorders[[#This Row],[actual_delivery_days]] -tblorders[[#This Row],[expected_delivery_days]]</f>
        <v>0</v>
      </c>
    </row>
    <row r="982" spans="1:15" x14ac:dyDescent="0.2">
      <c r="A982" t="s">
        <v>1783</v>
      </c>
      <c r="B982" t="s">
        <v>1536</v>
      </c>
      <c r="C982" t="s">
        <v>15</v>
      </c>
      <c r="D982">
        <v>1</v>
      </c>
      <c r="E982" s="1">
        <v>45694</v>
      </c>
      <c r="F982" s="1">
        <v>45695</v>
      </c>
      <c r="G982">
        <v>7</v>
      </c>
      <c r="H982" s="1">
        <v>45701</v>
      </c>
      <c r="I982">
        <v>6</v>
      </c>
      <c r="J982" t="s">
        <v>16</v>
      </c>
      <c r="K982" t="s">
        <v>41</v>
      </c>
      <c r="L982" t="s">
        <v>22</v>
      </c>
      <c r="M982">
        <v>55990</v>
      </c>
      <c r="N982" t="str">
        <f>TEXT(tblorders[[#This Row],[order_date]], "mmm-yyyy")</f>
        <v>Feb-2025</v>
      </c>
      <c r="O982">
        <f>tblorders[[#This Row],[actual_delivery_days]] -tblorders[[#This Row],[expected_delivery_days]]</f>
        <v>-1</v>
      </c>
    </row>
    <row r="983" spans="1:15" x14ac:dyDescent="0.2">
      <c r="A983" t="s">
        <v>1784</v>
      </c>
      <c r="B983" t="s">
        <v>1785</v>
      </c>
      <c r="C983" t="s">
        <v>15</v>
      </c>
      <c r="D983">
        <v>1</v>
      </c>
      <c r="E983" s="1">
        <v>45329</v>
      </c>
      <c r="F983" s="1">
        <v>45331</v>
      </c>
      <c r="G983">
        <v>10</v>
      </c>
      <c r="H983" s="1">
        <v>45341</v>
      </c>
      <c r="I983">
        <v>10</v>
      </c>
      <c r="J983" t="s">
        <v>40</v>
      </c>
      <c r="K983" t="s">
        <v>17</v>
      </c>
      <c r="L983" t="s">
        <v>26</v>
      </c>
      <c r="M983">
        <v>55990</v>
      </c>
      <c r="N983" t="str">
        <f>TEXT(tblorders[[#This Row],[order_date]], "mmm-yyyy")</f>
        <v>Feb-2024</v>
      </c>
      <c r="O983">
        <f>tblorders[[#This Row],[actual_delivery_days]] -tblorders[[#This Row],[expected_delivery_days]]</f>
        <v>0</v>
      </c>
    </row>
    <row r="984" spans="1:15" x14ac:dyDescent="0.2">
      <c r="A984" t="s">
        <v>1786</v>
      </c>
      <c r="B984" t="s">
        <v>1787</v>
      </c>
      <c r="C984" t="s">
        <v>21</v>
      </c>
      <c r="D984">
        <v>1</v>
      </c>
      <c r="E984" s="1">
        <v>45749</v>
      </c>
      <c r="F984" s="1">
        <v>45753</v>
      </c>
      <c r="G984">
        <v>7</v>
      </c>
      <c r="H984" s="1">
        <v>45760</v>
      </c>
      <c r="I984">
        <v>7</v>
      </c>
      <c r="J984" t="s">
        <v>16</v>
      </c>
      <c r="K984" t="s">
        <v>41</v>
      </c>
      <c r="L984" t="s">
        <v>18</v>
      </c>
      <c r="M984">
        <v>89990</v>
      </c>
      <c r="N984" t="str">
        <f>TEXT(tblorders[[#This Row],[order_date]], "mmm-yyyy")</f>
        <v>Apr-2025</v>
      </c>
      <c r="O984">
        <f>tblorders[[#This Row],[actual_delivery_days]] -tblorders[[#This Row],[expected_delivery_days]]</f>
        <v>0</v>
      </c>
    </row>
    <row r="985" spans="1:15" x14ac:dyDescent="0.2">
      <c r="A985" t="s">
        <v>1788</v>
      </c>
      <c r="B985" t="s">
        <v>1789</v>
      </c>
      <c r="C985" t="s">
        <v>29</v>
      </c>
      <c r="D985">
        <v>1</v>
      </c>
      <c r="E985" s="1">
        <v>44817</v>
      </c>
      <c r="F985" s="1">
        <v>44818</v>
      </c>
      <c r="G985">
        <v>5</v>
      </c>
      <c r="H985" s="1">
        <v>44821</v>
      </c>
      <c r="I985">
        <v>3</v>
      </c>
      <c r="J985" t="s">
        <v>16</v>
      </c>
      <c r="K985" t="s">
        <v>17</v>
      </c>
      <c r="L985" t="s">
        <v>58</v>
      </c>
      <c r="M985">
        <v>11000</v>
      </c>
      <c r="N985" t="str">
        <f>TEXT(tblorders[[#This Row],[order_date]], "mmm-yyyy")</f>
        <v>Sep-2022</v>
      </c>
      <c r="O985">
        <f>tblorders[[#This Row],[actual_delivery_days]] -tblorders[[#This Row],[expected_delivery_days]]</f>
        <v>-2</v>
      </c>
    </row>
    <row r="986" spans="1:15" x14ac:dyDescent="0.2">
      <c r="A986" t="s">
        <v>1790</v>
      </c>
      <c r="B986" t="s">
        <v>1791</v>
      </c>
      <c r="C986" t="s">
        <v>32</v>
      </c>
      <c r="D986">
        <v>1</v>
      </c>
      <c r="E986" s="1">
        <v>45049</v>
      </c>
      <c r="F986" s="1">
        <v>45053</v>
      </c>
      <c r="G986">
        <v>10</v>
      </c>
      <c r="H986" s="1">
        <v>45064</v>
      </c>
      <c r="I986">
        <v>11</v>
      </c>
      <c r="J986" t="s">
        <v>16</v>
      </c>
      <c r="K986" t="s">
        <v>41</v>
      </c>
      <c r="L986" t="s">
        <v>33</v>
      </c>
      <c r="M986">
        <v>45000</v>
      </c>
      <c r="N986" t="str">
        <f>TEXT(tblorders[[#This Row],[order_date]], "mmm-yyyy")</f>
        <v>May-2023</v>
      </c>
      <c r="O986">
        <f>tblorders[[#This Row],[actual_delivery_days]] -tblorders[[#This Row],[expected_delivery_days]]</f>
        <v>1</v>
      </c>
    </row>
    <row r="987" spans="1:15" x14ac:dyDescent="0.2">
      <c r="A987" t="s">
        <v>1792</v>
      </c>
      <c r="B987" t="s">
        <v>1793</v>
      </c>
      <c r="C987" t="s">
        <v>21</v>
      </c>
      <c r="D987">
        <v>2</v>
      </c>
      <c r="E987" s="1">
        <v>45313</v>
      </c>
      <c r="F987" s="1">
        <v>45317</v>
      </c>
      <c r="G987">
        <v>5</v>
      </c>
      <c r="H987" s="1">
        <v>45322</v>
      </c>
      <c r="I987">
        <v>5</v>
      </c>
      <c r="J987" t="s">
        <v>16</v>
      </c>
      <c r="K987" t="s">
        <v>25</v>
      </c>
      <c r="L987" t="s">
        <v>33</v>
      </c>
      <c r="M987">
        <v>179980</v>
      </c>
      <c r="N987" t="str">
        <f>TEXT(tblorders[[#This Row],[order_date]], "mmm-yyyy")</f>
        <v>Jan-2024</v>
      </c>
      <c r="O987">
        <f>tblorders[[#This Row],[actual_delivery_days]] -tblorders[[#This Row],[expected_delivery_days]]</f>
        <v>0</v>
      </c>
    </row>
    <row r="988" spans="1:15" x14ac:dyDescent="0.2">
      <c r="A988" t="s">
        <v>1794</v>
      </c>
      <c r="B988" t="s">
        <v>1222</v>
      </c>
      <c r="C988" t="s">
        <v>29</v>
      </c>
      <c r="D988">
        <v>1</v>
      </c>
      <c r="E988" s="1">
        <v>45624</v>
      </c>
      <c r="F988" s="1">
        <v>45626</v>
      </c>
      <c r="G988">
        <v>7</v>
      </c>
      <c r="H988" s="1">
        <v>45633</v>
      </c>
      <c r="I988">
        <v>7</v>
      </c>
      <c r="J988" t="s">
        <v>16</v>
      </c>
      <c r="K988" t="s">
        <v>25</v>
      </c>
      <c r="L988" t="s">
        <v>18</v>
      </c>
      <c r="M988">
        <v>11000</v>
      </c>
      <c r="N988" t="str">
        <f>TEXT(tblorders[[#This Row],[order_date]], "mmm-yyyy")</f>
        <v>Nov-2024</v>
      </c>
      <c r="O988">
        <f>tblorders[[#This Row],[actual_delivery_days]] -tblorders[[#This Row],[expected_delivery_days]]</f>
        <v>0</v>
      </c>
    </row>
    <row r="989" spans="1:15" x14ac:dyDescent="0.2">
      <c r="A989" t="s">
        <v>1795</v>
      </c>
      <c r="B989" t="s">
        <v>1796</v>
      </c>
      <c r="C989" t="s">
        <v>32</v>
      </c>
      <c r="D989">
        <v>1</v>
      </c>
      <c r="E989" s="1">
        <v>45317</v>
      </c>
      <c r="F989" s="1">
        <v>45320</v>
      </c>
      <c r="G989">
        <v>5</v>
      </c>
      <c r="H989" s="1">
        <v>45325</v>
      </c>
      <c r="I989">
        <v>5</v>
      </c>
      <c r="J989" t="s">
        <v>16</v>
      </c>
      <c r="K989" t="s">
        <v>17</v>
      </c>
      <c r="L989" t="s">
        <v>22</v>
      </c>
      <c r="M989">
        <v>45000</v>
      </c>
      <c r="N989" t="str">
        <f>TEXT(tblorders[[#This Row],[order_date]], "mmm-yyyy")</f>
        <v>Jan-2024</v>
      </c>
      <c r="O989">
        <f>tblorders[[#This Row],[actual_delivery_days]] -tblorders[[#This Row],[expected_delivery_days]]</f>
        <v>0</v>
      </c>
    </row>
    <row r="990" spans="1:15" x14ac:dyDescent="0.2">
      <c r="A990" t="s">
        <v>1797</v>
      </c>
      <c r="B990" t="s">
        <v>1787</v>
      </c>
      <c r="C990" t="s">
        <v>44</v>
      </c>
      <c r="D990">
        <v>1</v>
      </c>
      <c r="E990" s="1">
        <v>45082</v>
      </c>
      <c r="F990" s="1">
        <v>45084</v>
      </c>
      <c r="G990">
        <v>10</v>
      </c>
      <c r="H990" s="1">
        <v>45099</v>
      </c>
      <c r="I990">
        <v>15</v>
      </c>
      <c r="J990" t="s">
        <v>61</v>
      </c>
      <c r="K990" t="s">
        <v>25</v>
      </c>
      <c r="L990" t="s">
        <v>22</v>
      </c>
      <c r="M990">
        <v>50990</v>
      </c>
      <c r="N990" t="str">
        <f>TEXT(tblorders[[#This Row],[order_date]], "mmm-yyyy")</f>
        <v>Jun-2023</v>
      </c>
      <c r="O990">
        <f>tblorders[[#This Row],[actual_delivery_days]] -tblorders[[#This Row],[expected_delivery_days]]</f>
        <v>5</v>
      </c>
    </row>
    <row r="991" spans="1:15" x14ac:dyDescent="0.2">
      <c r="A991" t="s">
        <v>1798</v>
      </c>
      <c r="B991" t="s">
        <v>1799</v>
      </c>
      <c r="C991" t="s">
        <v>32</v>
      </c>
      <c r="D991">
        <v>1</v>
      </c>
      <c r="E991" s="1">
        <v>45780</v>
      </c>
      <c r="F991" s="1">
        <v>45781</v>
      </c>
      <c r="G991">
        <v>7</v>
      </c>
      <c r="H991" s="1">
        <v>45786</v>
      </c>
      <c r="I991">
        <v>5</v>
      </c>
      <c r="J991" t="s">
        <v>16</v>
      </c>
      <c r="K991" t="s">
        <v>41</v>
      </c>
      <c r="L991" t="s">
        <v>26</v>
      </c>
      <c r="M991">
        <v>45000</v>
      </c>
      <c r="N991" t="str">
        <f>TEXT(tblorders[[#This Row],[order_date]], "mmm-yyyy")</f>
        <v>May-2025</v>
      </c>
      <c r="O991">
        <f>tblorders[[#This Row],[actual_delivery_days]] -tblorders[[#This Row],[expected_delivery_days]]</f>
        <v>-2</v>
      </c>
    </row>
    <row r="992" spans="1:15" x14ac:dyDescent="0.2">
      <c r="A992" t="s">
        <v>1800</v>
      </c>
      <c r="B992" t="s">
        <v>1191</v>
      </c>
      <c r="C992" t="s">
        <v>55</v>
      </c>
      <c r="D992">
        <v>1</v>
      </c>
      <c r="E992" s="1">
        <v>45292</v>
      </c>
      <c r="F992" s="1">
        <v>45294</v>
      </c>
      <c r="G992">
        <v>10</v>
      </c>
      <c r="H992" s="1">
        <v>45304</v>
      </c>
      <c r="I992">
        <v>10</v>
      </c>
      <c r="J992" t="s">
        <v>40</v>
      </c>
      <c r="K992" t="s">
        <v>41</v>
      </c>
      <c r="L992" t="s">
        <v>33</v>
      </c>
      <c r="M992">
        <v>99990</v>
      </c>
      <c r="N992" t="str">
        <f>TEXT(tblorders[[#This Row],[order_date]], "mmm-yyyy")</f>
        <v>Jan-2024</v>
      </c>
      <c r="O992">
        <f>tblorders[[#This Row],[actual_delivery_days]] -tblorders[[#This Row],[expected_delivery_days]]</f>
        <v>0</v>
      </c>
    </row>
    <row r="993" spans="1:15" x14ac:dyDescent="0.2">
      <c r="A993" t="s">
        <v>1801</v>
      </c>
      <c r="B993" t="s">
        <v>1802</v>
      </c>
      <c r="C993" t="s">
        <v>44</v>
      </c>
      <c r="D993">
        <v>1</v>
      </c>
      <c r="E993" s="1">
        <v>45803</v>
      </c>
      <c r="F993" s="1">
        <v>45806</v>
      </c>
      <c r="G993">
        <v>5</v>
      </c>
      <c r="H993" s="1">
        <v>45811</v>
      </c>
      <c r="I993">
        <v>5</v>
      </c>
      <c r="J993" t="s">
        <v>16</v>
      </c>
      <c r="K993" t="s">
        <v>25</v>
      </c>
      <c r="L993" t="s">
        <v>18</v>
      </c>
      <c r="M993">
        <v>50990</v>
      </c>
      <c r="N993" t="str">
        <f>TEXT(tblorders[[#This Row],[order_date]], "mmm-yyyy")</f>
        <v>May-2025</v>
      </c>
      <c r="O993">
        <f>tblorders[[#This Row],[actual_delivery_days]] -tblorders[[#This Row],[expected_delivery_days]]</f>
        <v>0</v>
      </c>
    </row>
    <row r="994" spans="1:15" x14ac:dyDescent="0.2">
      <c r="A994" t="s">
        <v>1803</v>
      </c>
      <c r="B994" t="s">
        <v>1804</v>
      </c>
      <c r="C994" t="s">
        <v>29</v>
      </c>
      <c r="D994">
        <v>2</v>
      </c>
      <c r="E994" s="1">
        <v>45523</v>
      </c>
      <c r="F994" s="1">
        <v>45527</v>
      </c>
      <c r="G994">
        <v>7</v>
      </c>
      <c r="H994" s="1">
        <v>45536</v>
      </c>
      <c r="I994">
        <v>9</v>
      </c>
      <c r="J994" t="s">
        <v>16</v>
      </c>
      <c r="K994" t="s">
        <v>25</v>
      </c>
      <c r="L994" t="s">
        <v>22</v>
      </c>
      <c r="M994">
        <v>22000</v>
      </c>
      <c r="N994" t="str">
        <f>TEXT(tblorders[[#This Row],[order_date]], "mmm-yyyy")</f>
        <v>Aug-2024</v>
      </c>
      <c r="O994">
        <f>tblorders[[#This Row],[actual_delivery_days]] -tblorders[[#This Row],[expected_delivery_days]]</f>
        <v>2</v>
      </c>
    </row>
    <row r="995" spans="1:15" x14ac:dyDescent="0.2">
      <c r="A995" t="s">
        <v>1805</v>
      </c>
      <c r="B995" t="s">
        <v>1806</v>
      </c>
      <c r="C995" t="s">
        <v>32</v>
      </c>
      <c r="D995">
        <v>1</v>
      </c>
      <c r="E995" s="1">
        <v>45441</v>
      </c>
      <c r="F995" s="1">
        <v>45444</v>
      </c>
      <c r="G995">
        <v>7</v>
      </c>
      <c r="H995" s="1">
        <v>45451</v>
      </c>
      <c r="I995">
        <v>7</v>
      </c>
      <c r="J995" t="s">
        <v>16</v>
      </c>
      <c r="K995" t="s">
        <v>17</v>
      </c>
      <c r="L995" t="s">
        <v>58</v>
      </c>
      <c r="M995">
        <v>45000</v>
      </c>
      <c r="N995" t="str">
        <f>TEXT(tblorders[[#This Row],[order_date]], "mmm-yyyy")</f>
        <v>May-2024</v>
      </c>
      <c r="O995">
        <f>tblorders[[#This Row],[actual_delivery_days]] -tblorders[[#This Row],[expected_delivery_days]]</f>
        <v>0</v>
      </c>
    </row>
    <row r="996" spans="1:15" x14ac:dyDescent="0.2">
      <c r="A996" t="s">
        <v>1807</v>
      </c>
      <c r="B996" t="s">
        <v>1495</v>
      </c>
      <c r="C996" t="s">
        <v>44</v>
      </c>
      <c r="D996">
        <v>1</v>
      </c>
      <c r="E996" s="1">
        <v>45323</v>
      </c>
      <c r="F996" s="1">
        <v>45328</v>
      </c>
      <c r="G996">
        <v>7</v>
      </c>
      <c r="H996" s="1">
        <v>45336</v>
      </c>
      <c r="I996">
        <v>8</v>
      </c>
      <c r="J996" t="s">
        <v>16</v>
      </c>
      <c r="K996" t="s">
        <v>17</v>
      </c>
      <c r="L996" t="s">
        <v>18</v>
      </c>
      <c r="M996">
        <v>50990</v>
      </c>
      <c r="N996" t="str">
        <f>TEXT(tblorders[[#This Row],[order_date]], "mmm-yyyy")</f>
        <v>Feb-2024</v>
      </c>
      <c r="O996">
        <f>tblorders[[#This Row],[actual_delivery_days]] -tblorders[[#This Row],[expected_delivery_days]]</f>
        <v>1</v>
      </c>
    </row>
    <row r="997" spans="1:15" x14ac:dyDescent="0.2">
      <c r="A997" t="s">
        <v>1808</v>
      </c>
      <c r="B997" t="s">
        <v>1809</v>
      </c>
      <c r="C997" t="s">
        <v>29</v>
      </c>
      <c r="D997">
        <v>2</v>
      </c>
      <c r="E997" s="1">
        <v>45458</v>
      </c>
      <c r="F997" s="1">
        <v>45459</v>
      </c>
      <c r="G997">
        <v>10</v>
      </c>
      <c r="H997" s="1">
        <v>45468</v>
      </c>
      <c r="I997">
        <v>9</v>
      </c>
      <c r="J997" t="s">
        <v>16</v>
      </c>
      <c r="K997" t="s">
        <v>41</v>
      </c>
      <c r="L997" t="s">
        <v>18</v>
      </c>
      <c r="M997">
        <v>22000</v>
      </c>
      <c r="N997" t="str">
        <f>TEXT(tblorders[[#This Row],[order_date]], "mmm-yyyy")</f>
        <v>Jun-2024</v>
      </c>
      <c r="O997">
        <f>tblorders[[#This Row],[actual_delivery_days]] -tblorders[[#This Row],[expected_delivery_days]]</f>
        <v>-1</v>
      </c>
    </row>
    <row r="998" spans="1:15" x14ac:dyDescent="0.2">
      <c r="A998" t="s">
        <v>1810</v>
      </c>
      <c r="B998" t="s">
        <v>1811</v>
      </c>
      <c r="C998" t="s">
        <v>32</v>
      </c>
      <c r="D998">
        <v>1</v>
      </c>
      <c r="E998" s="1">
        <v>45164</v>
      </c>
      <c r="F998" s="1">
        <v>45168</v>
      </c>
      <c r="G998">
        <v>7</v>
      </c>
      <c r="H998" s="1">
        <v>45175</v>
      </c>
      <c r="I998">
        <v>7</v>
      </c>
      <c r="J998" t="s">
        <v>16</v>
      </c>
      <c r="K998" t="s">
        <v>17</v>
      </c>
      <c r="L998" t="s">
        <v>22</v>
      </c>
      <c r="M998">
        <v>45000</v>
      </c>
      <c r="N998" t="str">
        <f>TEXT(tblorders[[#This Row],[order_date]], "mmm-yyyy")</f>
        <v>Aug-2023</v>
      </c>
      <c r="O998">
        <f>tblorders[[#This Row],[actual_delivery_days]] -tblorders[[#This Row],[expected_delivery_days]]</f>
        <v>0</v>
      </c>
    </row>
    <row r="999" spans="1:15" x14ac:dyDescent="0.2">
      <c r="A999" t="s">
        <v>1812</v>
      </c>
      <c r="B999" t="s">
        <v>1813</v>
      </c>
      <c r="C999" t="s">
        <v>21</v>
      </c>
      <c r="D999">
        <v>1</v>
      </c>
      <c r="E999" s="1">
        <v>45756</v>
      </c>
      <c r="F999" s="1">
        <v>45759</v>
      </c>
      <c r="G999">
        <v>5</v>
      </c>
      <c r="H999" s="1">
        <v>45764</v>
      </c>
      <c r="I999">
        <v>5</v>
      </c>
      <c r="J999" t="s">
        <v>16</v>
      </c>
      <c r="K999" t="s">
        <v>17</v>
      </c>
      <c r="L999" t="s">
        <v>26</v>
      </c>
      <c r="M999">
        <v>89990</v>
      </c>
      <c r="N999" t="str">
        <f>TEXT(tblorders[[#This Row],[order_date]], "mmm-yyyy")</f>
        <v>Apr-2025</v>
      </c>
      <c r="O999">
        <f>tblorders[[#This Row],[actual_delivery_days]] -tblorders[[#This Row],[expected_delivery_days]]</f>
        <v>0</v>
      </c>
    </row>
    <row r="1000" spans="1:15" x14ac:dyDescent="0.2">
      <c r="A1000" t="s">
        <v>1814</v>
      </c>
      <c r="B1000" t="s">
        <v>1815</v>
      </c>
      <c r="C1000" t="s">
        <v>29</v>
      </c>
      <c r="D1000">
        <v>1</v>
      </c>
      <c r="E1000" s="1">
        <v>45796</v>
      </c>
      <c r="F1000" s="1">
        <v>45801</v>
      </c>
      <c r="G1000">
        <v>7</v>
      </c>
      <c r="H1000" s="1">
        <v>45808</v>
      </c>
      <c r="I1000">
        <v>7</v>
      </c>
      <c r="J1000" t="s">
        <v>16</v>
      </c>
      <c r="K1000" t="s">
        <v>17</v>
      </c>
      <c r="L1000" t="s">
        <v>58</v>
      </c>
      <c r="M1000">
        <v>11000</v>
      </c>
      <c r="N1000" t="str">
        <f>TEXT(tblorders[[#This Row],[order_date]], "mmm-yyyy")</f>
        <v>May-2025</v>
      </c>
      <c r="O1000">
        <f>tblorders[[#This Row],[actual_delivery_days]] -tblorders[[#This Row],[expected_delivery_days]]</f>
        <v>0</v>
      </c>
    </row>
    <row r="1001" spans="1:15" x14ac:dyDescent="0.2">
      <c r="A1001" t="s">
        <v>1816</v>
      </c>
      <c r="B1001" t="s">
        <v>1817</v>
      </c>
      <c r="C1001" t="s">
        <v>55</v>
      </c>
      <c r="D1001">
        <v>1</v>
      </c>
      <c r="E1001" s="1">
        <v>45625</v>
      </c>
      <c r="F1001" s="1">
        <v>45628</v>
      </c>
      <c r="G1001">
        <v>10</v>
      </c>
      <c r="H1001" s="1">
        <v>45638</v>
      </c>
      <c r="I1001">
        <v>10</v>
      </c>
      <c r="J1001" t="s">
        <v>16</v>
      </c>
      <c r="K1001" t="s">
        <v>41</v>
      </c>
      <c r="L1001" t="s">
        <v>33</v>
      </c>
      <c r="M1001">
        <v>99990</v>
      </c>
      <c r="N1001" t="str">
        <f>TEXT(tblorders[[#This Row],[order_date]], "mmm-yyyy")</f>
        <v>Nov-2024</v>
      </c>
      <c r="O1001">
        <f>tblorders[[#This Row],[actual_delivery_days]] -tblorders[[#This Row],[expected_delivery_days]]</f>
        <v>0</v>
      </c>
    </row>
    <row r="1002" spans="1:15" x14ac:dyDescent="0.2">
      <c r="A1002" t="s">
        <v>1818</v>
      </c>
      <c r="B1002" t="s">
        <v>1819</v>
      </c>
      <c r="C1002" t="s">
        <v>55</v>
      </c>
      <c r="D1002">
        <v>1</v>
      </c>
      <c r="E1002" s="1">
        <v>45063</v>
      </c>
      <c r="F1002" s="1">
        <v>45064</v>
      </c>
      <c r="G1002">
        <v>7</v>
      </c>
      <c r="H1002" s="1">
        <v>45071</v>
      </c>
      <c r="I1002">
        <v>7</v>
      </c>
      <c r="J1002" t="s">
        <v>16</v>
      </c>
      <c r="K1002" t="s">
        <v>17</v>
      </c>
      <c r="L1002" t="s">
        <v>26</v>
      </c>
      <c r="M1002">
        <v>99990</v>
      </c>
      <c r="N1002" t="str">
        <f>TEXT(tblorders[[#This Row],[order_date]], "mmm-yyyy")</f>
        <v>May-2023</v>
      </c>
      <c r="O1002">
        <f>tblorders[[#This Row],[actual_delivery_days]] -tblorders[[#This Row],[expected_delivery_days]]</f>
        <v>0</v>
      </c>
    </row>
    <row r="1003" spans="1:15" x14ac:dyDescent="0.2">
      <c r="A1003" t="s">
        <v>1820</v>
      </c>
      <c r="B1003" t="s">
        <v>1821</v>
      </c>
      <c r="C1003" t="s">
        <v>29</v>
      </c>
      <c r="D1003">
        <v>1</v>
      </c>
      <c r="E1003" s="1">
        <v>45719</v>
      </c>
      <c r="F1003" s="1">
        <v>45721</v>
      </c>
      <c r="G1003">
        <v>7</v>
      </c>
      <c r="H1003" s="1">
        <v>45729</v>
      </c>
      <c r="I1003">
        <v>8</v>
      </c>
      <c r="J1003" t="s">
        <v>16</v>
      </c>
      <c r="K1003" t="s">
        <v>41</v>
      </c>
      <c r="L1003" t="s">
        <v>26</v>
      </c>
      <c r="M1003">
        <v>11000</v>
      </c>
      <c r="N1003" t="str">
        <f>TEXT(tblorders[[#This Row],[order_date]], "mmm-yyyy")</f>
        <v>Mar-2025</v>
      </c>
      <c r="O1003">
        <f>tblorders[[#This Row],[actual_delivery_days]] -tblorders[[#This Row],[expected_delivery_days]]</f>
        <v>1</v>
      </c>
    </row>
    <row r="1004" spans="1:15" x14ac:dyDescent="0.2">
      <c r="A1004" t="s">
        <v>1822</v>
      </c>
      <c r="B1004" t="s">
        <v>1823</v>
      </c>
      <c r="C1004" t="s">
        <v>21</v>
      </c>
      <c r="D1004">
        <v>1</v>
      </c>
      <c r="E1004" s="1">
        <v>45230</v>
      </c>
      <c r="F1004" s="1">
        <v>45232</v>
      </c>
      <c r="G1004">
        <v>7</v>
      </c>
      <c r="H1004" s="1">
        <v>45241</v>
      </c>
      <c r="I1004">
        <v>9</v>
      </c>
      <c r="J1004" t="s">
        <v>16</v>
      </c>
      <c r="K1004" t="s">
        <v>25</v>
      </c>
      <c r="L1004" t="s">
        <v>26</v>
      </c>
      <c r="M1004">
        <v>89990</v>
      </c>
      <c r="N1004" t="str">
        <f>TEXT(tblorders[[#This Row],[order_date]], "mmm-yyyy")</f>
        <v>Oct-2023</v>
      </c>
      <c r="O1004">
        <f>tblorders[[#This Row],[actual_delivery_days]] -tblorders[[#This Row],[expected_delivery_days]]</f>
        <v>2</v>
      </c>
    </row>
    <row r="1005" spans="1:15" x14ac:dyDescent="0.2">
      <c r="A1005" t="s">
        <v>1824</v>
      </c>
      <c r="B1005" t="s">
        <v>1825</v>
      </c>
      <c r="C1005" t="s">
        <v>15</v>
      </c>
      <c r="D1005">
        <v>1</v>
      </c>
      <c r="E1005" s="1">
        <v>45467</v>
      </c>
      <c r="F1005" s="1">
        <v>45469</v>
      </c>
      <c r="G1005">
        <v>7</v>
      </c>
      <c r="H1005" s="1">
        <v>45476</v>
      </c>
      <c r="I1005">
        <v>7</v>
      </c>
      <c r="J1005" t="s">
        <v>16</v>
      </c>
      <c r="K1005" t="s">
        <v>41</v>
      </c>
      <c r="L1005" t="s">
        <v>58</v>
      </c>
      <c r="M1005">
        <v>55990</v>
      </c>
      <c r="N1005" t="str">
        <f>TEXT(tblorders[[#This Row],[order_date]], "mmm-yyyy")</f>
        <v>Jun-2024</v>
      </c>
      <c r="O1005">
        <f>tblorders[[#This Row],[actual_delivery_days]] -tblorders[[#This Row],[expected_delivery_days]]</f>
        <v>0</v>
      </c>
    </row>
    <row r="1006" spans="1:15" x14ac:dyDescent="0.2">
      <c r="A1006" t="s">
        <v>1826</v>
      </c>
      <c r="B1006" t="s">
        <v>995</v>
      </c>
      <c r="C1006" t="s">
        <v>21</v>
      </c>
      <c r="D1006">
        <v>1</v>
      </c>
      <c r="E1006" s="1">
        <v>45279</v>
      </c>
      <c r="F1006" s="1">
        <v>45284</v>
      </c>
      <c r="G1006">
        <v>5</v>
      </c>
      <c r="H1006" s="1">
        <v>45291</v>
      </c>
      <c r="I1006">
        <v>7</v>
      </c>
      <c r="J1006" t="s">
        <v>40</v>
      </c>
      <c r="K1006" t="s">
        <v>41</v>
      </c>
      <c r="L1006" t="s">
        <v>33</v>
      </c>
      <c r="M1006">
        <v>89990</v>
      </c>
      <c r="N1006" t="str">
        <f>TEXT(tblorders[[#This Row],[order_date]], "mmm-yyyy")</f>
        <v>Dec-2023</v>
      </c>
      <c r="O1006">
        <f>tblorders[[#This Row],[actual_delivery_days]] -tblorders[[#This Row],[expected_delivery_days]]</f>
        <v>2</v>
      </c>
    </row>
    <row r="1007" spans="1:15" x14ac:dyDescent="0.2">
      <c r="A1007" t="s">
        <v>1827</v>
      </c>
      <c r="B1007" t="s">
        <v>1828</v>
      </c>
      <c r="C1007" t="s">
        <v>44</v>
      </c>
      <c r="D1007">
        <v>1</v>
      </c>
      <c r="E1007" s="1">
        <v>45446</v>
      </c>
      <c r="F1007" s="1">
        <v>45451</v>
      </c>
      <c r="G1007">
        <v>10</v>
      </c>
      <c r="H1007" s="1">
        <v>45461</v>
      </c>
      <c r="I1007">
        <v>10</v>
      </c>
      <c r="J1007" t="s">
        <v>16</v>
      </c>
      <c r="K1007" t="s">
        <v>25</v>
      </c>
      <c r="L1007" t="s">
        <v>22</v>
      </c>
      <c r="M1007">
        <v>50990</v>
      </c>
      <c r="N1007" t="str">
        <f>TEXT(tblorders[[#This Row],[order_date]], "mmm-yyyy")</f>
        <v>Jun-2024</v>
      </c>
      <c r="O1007">
        <f>tblorders[[#This Row],[actual_delivery_days]] -tblorders[[#This Row],[expected_delivery_days]]</f>
        <v>0</v>
      </c>
    </row>
    <row r="1008" spans="1:15" x14ac:dyDescent="0.2">
      <c r="A1008" t="s">
        <v>1829</v>
      </c>
      <c r="B1008" t="s">
        <v>1647</v>
      </c>
      <c r="C1008" t="s">
        <v>55</v>
      </c>
      <c r="D1008">
        <v>1</v>
      </c>
      <c r="E1008" s="1">
        <v>45776</v>
      </c>
      <c r="F1008" s="1">
        <v>45780</v>
      </c>
      <c r="G1008">
        <v>7</v>
      </c>
      <c r="H1008" s="1">
        <v>45787</v>
      </c>
      <c r="I1008">
        <v>7</v>
      </c>
      <c r="J1008" t="s">
        <v>40</v>
      </c>
      <c r="K1008" t="s">
        <v>17</v>
      </c>
      <c r="L1008" t="s">
        <v>33</v>
      </c>
      <c r="M1008">
        <v>99990</v>
      </c>
      <c r="N1008" t="str">
        <f>TEXT(tblorders[[#This Row],[order_date]], "mmm-yyyy")</f>
        <v>Apr-2025</v>
      </c>
      <c r="O1008">
        <f>tblorders[[#This Row],[actual_delivery_days]] -tblorders[[#This Row],[expected_delivery_days]]</f>
        <v>0</v>
      </c>
    </row>
    <row r="1009" spans="1:15" x14ac:dyDescent="0.2">
      <c r="A1009" t="s">
        <v>1830</v>
      </c>
      <c r="B1009" t="s">
        <v>1831</v>
      </c>
      <c r="C1009" t="s">
        <v>15</v>
      </c>
      <c r="D1009">
        <v>1</v>
      </c>
      <c r="E1009" s="1">
        <v>45590</v>
      </c>
      <c r="F1009" s="1">
        <v>45594</v>
      </c>
      <c r="G1009">
        <v>7</v>
      </c>
      <c r="H1009" s="1">
        <v>45602</v>
      </c>
      <c r="I1009">
        <v>8</v>
      </c>
      <c r="J1009" t="s">
        <v>16</v>
      </c>
      <c r="K1009" t="s">
        <v>25</v>
      </c>
      <c r="L1009" t="s">
        <v>18</v>
      </c>
      <c r="M1009">
        <v>55990</v>
      </c>
      <c r="N1009" t="str">
        <f>TEXT(tblorders[[#This Row],[order_date]], "mmm-yyyy")</f>
        <v>Oct-2024</v>
      </c>
      <c r="O1009">
        <f>tblorders[[#This Row],[actual_delivery_days]] -tblorders[[#This Row],[expected_delivery_days]]</f>
        <v>1</v>
      </c>
    </row>
    <row r="1010" spans="1:15" x14ac:dyDescent="0.2">
      <c r="A1010" t="s">
        <v>1832</v>
      </c>
      <c r="B1010" t="s">
        <v>1833</v>
      </c>
      <c r="C1010" t="s">
        <v>32</v>
      </c>
      <c r="D1010">
        <v>1</v>
      </c>
      <c r="E1010" s="1">
        <v>45710</v>
      </c>
      <c r="F1010" s="1">
        <v>45713</v>
      </c>
      <c r="G1010">
        <v>10</v>
      </c>
      <c r="H1010" s="1">
        <v>45728</v>
      </c>
      <c r="I1010">
        <v>15</v>
      </c>
      <c r="J1010" t="s">
        <v>61</v>
      </c>
      <c r="K1010" t="s">
        <v>41</v>
      </c>
      <c r="L1010" t="s">
        <v>33</v>
      </c>
      <c r="M1010">
        <v>45000</v>
      </c>
      <c r="N1010" t="str">
        <f>TEXT(tblorders[[#This Row],[order_date]], "mmm-yyyy")</f>
        <v>Feb-2025</v>
      </c>
      <c r="O1010">
        <f>tblorders[[#This Row],[actual_delivery_days]] -tblorders[[#This Row],[expected_delivery_days]]</f>
        <v>5</v>
      </c>
    </row>
    <row r="1011" spans="1:15" x14ac:dyDescent="0.2">
      <c r="A1011" t="s">
        <v>1834</v>
      </c>
      <c r="B1011" t="s">
        <v>1141</v>
      </c>
      <c r="C1011" t="s">
        <v>32</v>
      </c>
      <c r="D1011">
        <v>1</v>
      </c>
      <c r="E1011" s="1">
        <v>45618</v>
      </c>
      <c r="F1011" s="1">
        <v>45622</v>
      </c>
      <c r="G1011">
        <v>10</v>
      </c>
      <c r="H1011" s="1">
        <v>45635</v>
      </c>
      <c r="I1011">
        <v>13</v>
      </c>
      <c r="J1011" t="s">
        <v>16</v>
      </c>
      <c r="K1011" t="s">
        <v>41</v>
      </c>
      <c r="L1011" t="s">
        <v>18</v>
      </c>
      <c r="M1011">
        <v>45000</v>
      </c>
      <c r="N1011" t="str">
        <f>TEXT(tblorders[[#This Row],[order_date]], "mmm-yyyy")</f>
        <v>Nov-2024</v>
      </c>
      <c r="O1011">
        <f>tblorders[[#This Row],[actual_delivery_days]] -tblorders[[#This Row],[expected_delivery_days]]</f>
        <v>3</v>
      </c>
    </row>
    <row r="1012" spans="1:15" x14ac:dyDescent="0.2">
      <c r="A1012" t="s">
        <v>1835</v>
      </c>
      <c r="B1012" t="s">
        <v>1836</v>
      </c>
      <c r="C1012" t="s">
        <v>44</v>
      </c>
      <c r="D1012">
        <v>2</v>
      </c>
      <c r="E1012" s="1">
        <v>45124</v>
      </c>
      <c r="F1012" s="1">
        <v>45125</v>
      </c>
      <c r="G1012">
        <v>7</v>
      </c>
      <c r="H1012" s="1">
        <v>45133</v>
      </c>
      <c r="I1012">
        <v>8</v>
      </c>
      <c r="J1012" t="s">
        <v>16</v>
      </c>
      <c r="K1012" t="s">
        <v>41</v>
      </c>
      <c r="L1012" t="s">
        <v>58</v>
      </c>
      <c r="M1012">
        <v>101980</v>
      </c>
      <c r="N1012" t="str">
        <f>TEXT(tblorders[[#This Row],[order_date]], "mmm-yyyy")</f>
        <v>Jul-2023</v>
      </c>
      <c r="O1012">
        <f>tblorders[[#This Row],[actual_delivery_days]] -tblorders[[#This Row],[expected_delivery_days]]</f>
        <v>1</v>
      </c>
    </row>
    <row r="1013" spans="1:15" x14ac:dyDescent="0.2">
      <c r="A1013" t="s">
        <v>1837</v>
      </c>
      <c r="B1013" t="s">
        <v>1838</v>
      </c>
      <c r="C1013" t="s">
        <v>29</v>
      </c>
      <c r="D1013">
        <v>1</v>
      </c>
      <c r="E1013" s="1">
        <v>45578</v>
      </c>
      <c r="F1013" s="1">
        <v>45582</v>
      </c>
      <c r="G1013">
        <v>5</v>
      </c>
      <c r="H1013" s="1">
        <v>45592</v>
      </c>
      <c r="I1013">
        <v>10</v>
      </c>
      <c r="J1013" t="s">
        <v>61</v>
      </c>
      <c r="K1013" t="s">
        <v>25</v>
      </c>
      <c r="L1013" t="s">
        <v>58</v>
      </c>
      <c r="M1013">
        <v>11000</v>
      </c>
      <c r="N1013" t="str">
        <f>TEXT(tblorders[[#This Row],[order_date]], "mmm-yyyy")</f>
        <v>Oct-2024</v>
      </c>
      <c r="O1013">
        <f>tblorders[[#This Row],[actual_delivery_days]] -tblorders[[#This Row],[expected_delivery_days]]</f>
        <v>5</v>
      </c>
    </row>
    <row r="1014" spans="1:15" x14ac:dyDescent="0.2">
      <c r="A1014" t="s">
        <v>1839</v>
      </c>
      <c r="B1014" t="s">
        <v>1840</v>
      </c>
      <c r="C1014" t="s">
        <v>44</v>
      </c>
      <c r="D1014">
        <v>1</v>
      </c>
      <c r="E1014" s="1">
        <v>44971</v>
      </c>
      <c r="F1014" s="1">
        <v>44973</v>
      </c>
      <c r="G1014">
        <v>5</v>
      </c>
      <c r="H1014" s="1">
        <v>44979</v>
      </c>
      <c r="I1014">
        <v>6</v>
      </c>
      <c r="J1014" t="s">
        <v>16</v>
      </c>
      <c r="K1014" t="s">
        <v>41</v>
      </c>
      <c r="L1014" t="s">
        <v>22</v>
      </c>
      <c r="M1014">
        <v>50990</v>
      </c>
      <c r="N1014" t="str">
        <f>TEXT(tblorders[[#This Row],[order_date]], "mmm-yyyy")</f>
        <v>Feb-2023</v>
      </c>
      <c r="O1014">
        <f>tblorders[[#This Row],[actual_delivery_days]] -tblorders[[#This Row],[expected_delivery_days]]</f>
        <v>1</v>
      </c>
    </row>
    <row r="1015" spans="1:15" x14ac:dyDescent="0.2">
      <c r="A1015" t="s">
        <v>1841</v>
      </c>
      <c r="B1015" t="s">
        <v>1842</v>
      </c>
      <c r="C1015" t="s">
        <v>29</v>
      </c>
      <c r="D1015">
        <v>1</v>
      </c>
      <c r="E1015" s="1">
        <v>45751</v>
      </c>
      <c r="F1015" s="1">
        <v>45752</v>
      </c>
      <c r="G1015">
        <v>7</v>
      </c>
      <c r="H1015" s="1">
        <v>45759</v>
      </c>
      <c r="I1015">
        <v>7</v>
      </c>
      <c r="J1015" t="s">
        <v>16</v>
      </c>
      <c r="K1015" t="s">
        <v>25</v>
      </c>
      <c r="L1015" t="s">
        <v>33</v>
      </c>
      <c r="M1015">
        <v>11000</v>
      </c>
      <c r="N1015" t="str">
        <f>TEXT(tblorders[[#This Row],[order_date]], "mmm-yyyy")</f>
        <v>Apr-2025</v>
      </c>
      <c r="O1015">
        <f>tblorders[[#This Row],[actual_delivery_days]] -tblorders[[#This Row],[expected_delivery_days]]</f>
        <v>0</v>
      </c>
    </row>
    <row r="1016" spans="1:15" x14ac:dyDescent="0.2">
      <c r="A1016" t="s">
        <v>1843</v>
      </c>
      <c r="B1016" t="s">
        <v>737</v>
      </c>
      <c r="C1016" t="s">
        <v>15</v>
      </c>
      <c r="D1016">
        <v>1</v>
      </c>
      <c r="E1016" s="1">
        <v>44909</v>
      </c>
      <c r="F1016" s="1">
        <v>44912</v>
      </c>
      <c r="G1016">
        <v>5</v>
      </c>
      <c r="H1016" s="1">
        <v>44917</v>
      </c>
      <c r="I1016">
        <v>5</v>
      </c>
      <c r="J1016" t="s">
        <v>16</v>
      </c>
      <c r="K1016" t="s">
        <v>25</v>
      </c>
      <c r="L1016" t="s">
        <v>22</v>
      </c>
      <c r="M1016">
        <v>55990</v>
      </c>
      <c r="N1016" t="str">
        <f>TEXT(tblorders[[#This Row],[order_date]], "mmm-yyyy")</f>
        <v>Dec-2022</v>
      </c>
      <c r="O1016">
        <f>tblorders[[#This Row],[actual_delivery_days]] -tblorders[[#This Row],[expected_delivery_days]]</f>
        <v>0</v>
      </c>
    </row>
    <row r="1017" spans="1:15" x14ac:dyDescent="0.2">
      <c r="A1017" t="s">
        <v>1844</v>
      </c>
      <c r="B1017" t="s">
        <v>1279</v>
      </c>
      <c r="C1017" t="s">
        <v>29</v>
      </c>
      <c r="D1017">
        <v>1</v>
      </c>
      <c r="E1017" s="1">
        <v>44930</v>
      </c>
      <c r="F1017" s="1">
        <v>44935</v>
      </c>
      <c r="G1017">
        <v>7</v>
      </c>
      <c r="H1017" s="1">
        <v>44942</v>
      </c>
      <c r="I1017">
        <v>7</v>
      </c>
      <c r="J1017" t="s">
        <v>16</v>
      </c>
      <c r="K1017" t="s">
        <v>41</v>
      </c>
      <c r="L1017" t="s">
        <v>33</v>
      </c>
      <c r="M1017">
        <v>11000</v>
      </c>
      <c r="N1017" t="str">
        <f>TEXT(tblorders[[#This Row],[order_date]], "mmm-yyyy")</f>
        <v>Jan-2023</v>
      </c>
      <c r="O1017">
        <f>tblorders[[#This Row],[actual_delivery_days]] -tblorders[[#This Row],[expected_delivery_days]]</f>
        <v>0</v>
      </c>
    </row>
    <row r="1018" spans="1:15" x14ac:dyDescent="0.2">
      <c r="A1018" t="s">
        <v>1845</v>
      </c>
      <c r="B1018" t="s">
        <v>1846</v>
      </c>
      <c r="C1018" t="s">
        <v>44</v>
      </c>
      <c r="D1018">
        <v>1</v>
      </c>
      <c r="E1018" s="1">
        <v>45670</v>
      </c>
      <c r="F1018" s="1">
        <v>45671</v>
      </c>
      <c r="G1018">
        <v>7</v>
      </c>
      <c r="H1018" s="1">
        <v>45678</v>
      </c>
      <c r="I1018">
        <v>7</v>
      </c>
      <c r="J1018" t="s">
        <v>16</v>
      </c>
      <c r="K1018" t="s">
        <v>25</v>
      </c>
      <c r="L1018" t="s">
        <v>18</v>
      </c>
      <c r="M1018">
        <v>50990</v>
      </c>
      <c r="N1018" t="str">
        <f>TEXT(tblorders[[#This Row],[order_date]], "mmm-yyyy")</f>
        <v>Jan-2025</v>
      </c>
      <c r="O1018">
        <f>tblorders[[#This Row],[actual_delivery_days]] -tblorders[[#This Row],[expected_delivery_days]]</f>
        <v>0</v>
      </c>
    </row>
    <row r="1019" spans="1:15" x14ac:dyDescent="0.2">
      <c r="A1019" t="s">
        <v>1847</v>
      </c>
      <c r="B1019" t="s">
        <v>1848</v>
      </c>
      <c r="C1019" t="s">
        <v>15</v>
      </c>
      <c r="D1019">
        <v>1</v>
      </c>
      <c r="E1019" s="1">
        <v>45246</v>
      </c>
      <c r="F1019" s="1">
        <v>45249</v>
      </c>
      <c r="G1019">
        <v>7</v>
      </c>
      <c r="H1019" s="1">
        <v>45258</v>
      </c>
      <c r="I1019">
        <v>9</v>
      </c>
      <c r="J1019" t="s">
        <v>16</v>
      </c>
      <c r="K1019" t="s">
        <v>25</v>
      </c>
      <c r="L1019" t="s">
        <v>22</v>
      </c>
      <c r="M1019">
        <v>55990</v>
      </c>
      <c r="N1019" t="str">
        <f>TEXT(tblorders[[#This Row],[order_date]], "mmm-yyyy")</f>
        <v>Nov-2023</v>
      </c>
      <c r="O1019">
        <f>tblorders[[#This Row],[actual_delivery_days]] -tblorders[[#This Row],[expected_delivery_days]]</f>
        <v>2</v>
      </c>
    </row>
    <row r="1020" spans="1:15" x14ac:dyDescent="0.2">
      <c r="A1020" t="s">
        <v>1849</v>
      </c>
      <c r="B1020" t="s">
        <v>1850</v>
      </c>
      <c r="C1020" t="s">
        <v>29</v>
      </c>
      <c r="D1020">
        <v>1</v>
      </c>
      <c r="E1020" s="1">
        <v>45015</v>
      </c>
      <c r="F1020" s="1">
        <v>45017</v>
      </c>
      <c r="G1020">
        <v>5</v>
      </c>
      <c r="H1020" s="1">
        <v>45022</v>
      </c>
      <c r="I1020">
        <v>5</v>
      </c>
      <c r="J1020" t="s">
        <v>16</v>
      </c>
      <c r="K1020" t="s">
        <v>17</v>
      </c>
      <c r="L1020" t="s">
        <v>58</v>
      </c>
      <c r="M1020">
        <v>11000</v>
      </c>
      <c r="N1020" t="str">
        <f>TEXT(tblorders[[#This Row],[order_date]], "mmm-yyyy")</f>
        <v>Mar-2023</v>
      </c>
      <c r="O1020">
        <f>tblorders[[#This Row],[actual_delivery_days]] -tblorders[[#This Row],[expected_delivery_days]]</f>
        <v>0</v>
      </c>
    </row>
    <row r="1021" spans="1:15" x14ac:dyDescent="0.2">
      <c r="A1021" t="s">
        <v>1851</v>
      </c>
      <c r="B1021" t="s">
        <v>1222</v>
      </c>
      <c r="C1021" t="s">
        <v>32</v>
      </c>
      <c r="D1021">
        <v>1</v>
      </c>
      <c r="E1021" s="1">
        <v>45555</v>
      </c>
      <c r="F1021" s="1">
        <v>45559</v>
      </c>
      <c r="G1021">
        <v>5</v>
      </c>
      <c r="H1021" s="1">
        <v>45564</v>
      </c>
      <c r="I1021">
        <v>5</v>
      </c>
      <c r="J1021" t="s">
        <v>16</v>
      </c>
      <c r="K1021" t="s">
        <v>25</v>
      </c>
      <c r="L1021" t="s">
        <v>22</v>
      </c>
      <c r="M1021">
        <v>45000</v>
      </c>
      <c r="N1021" t="str">
        <f>TEXT(tblorders[[#This Row],[order_date]], "mmm-yyyy")</f>
        <v>Sep-2024</v>
      </c>
      <c r="O1021">
        <f>tblorders[[#This Row],[actual_delivery_days]] -tblorders[[#This Row],[expected_delivery_days]]</f>
        <v>0</v>
      </c>
    </row>
    <row r="1022" spans="1:15" x14ac:dyDescent="0.2">
      <c r="A1022" t="s">
        <v>1852</v>
      </c>
      <c r="B1022" t="s">
        <v>1853</v>
      </c>
      <c r="C1022" t="s">
        <v>55</v>
      </c>
      <c r="D1022">
        <v>2</v>
      </c>
      <c r="E1022" s="1">
        <v>44838</v>
      </c>
      <c r="F1022" s="1">
        <v>44841</v>
      </c>
      <c r="G1022">
        <v>7</v>
      </c>
      <c r="H1022" s="1">
        <v>44848</v>
      </c>
      <c r="I1022">
        <v>7</v>
      </c>
      <c r="J1022" t="s">
        <v>16</v>
      </c>
      <c r="K1022" t="s">
        <v>17</v>
      </c>
      <c r="L1022" t="s">
        <v>26</v>
      </c>
      <c r="M1022">
        <v>199980</v>
      </c>
      <c r="N1022" t="str">
        <f>TEXT(tblorders[[#This Row],[order_date]], "mmm-yyyy")</f>
        <v>Oct-2022</v>
      </c>
      <c r="O1022">
        <f>tblorders[[#This Row],[actual_delivery_days]] -tblorders[[#This Row],[expected_delivery_days]]</f>
        <v>0</v>
      </c>
    </row>
    <row r="1023" spans="1:15" x14ac:dyDescent="0.2">
      <c r="A1023" t="s">
        <v>1854</v>
      </c>
      <c r="B1023" t="s">
        <v>1354</v>
      </c>
      <c r="C1023" t="s">
        <v>32</v>
      </c>
      <c r="D1023">
        <v>1</v>
      </c>
      <c r="E1023" s="1">
        <v>45575</v>
      </c>
      <c r="F1023" s="1">
        <v>45577</v>
      </c>
      <c r="G1023">
        <v>5</v>
      </c>
      <c r="H1023" s="1">
        <v>45583</v>
      </c>
      <c r="I1023">
        <v>6</v>
      </c>
      <c r="J1023" t="s">
        <v>16</v>
      </c>
      <c r="K1023" t="s">
        <v>25</v>
      </c>
      <c r="L1023" t="s">
        <v>18</v>
      </c>
      <c r="M1023">
        <v>45000</v>
      </c>
      <c r="N1023" t="str">
        <f>TEXT(tblorders[[#This Row],[order_date]], "mmm-yyyy")</f>
        <v>Oct-2024</v>
      </c>
      <c r="O1023">
        <f>tblorders[[#This Row],[actual_delivery_days]] -tblorders[[#This Row],[expected_delivery_days]]</f>
        <v>1</v>
      </c>
    </row>
    <row r="1024" spans="1:15" x14ac:dyDescent="0.2">
      <c r="A1024" t="s">
        <v>1855</v>
      </c>
      <c r="B1024" t="s">
        <v>1856</v>
      </c>
      <c r="C1024" t="s">
        <v>55</v>
      </c>
      <c r="D1024">
        <v>1</v>
      </c>
      <c r="E1024" s="1">
        <v>45545</v>
      </c>
      <c r="F1024" s="1">
        <v>45547</v>
      </c>
      <c r="G1024">
        <v>7</v>
      </c>
      <c r="H1024" s="1">
        <v>45555</v>
      </c>
      <c r="I1024">
        <v>8</v>
      </c>
      <c r="J1024" t="s">
        <v>16</v>
      </c>
      <c r="K1024" t="s">
        <v>25</v>
      </c>
      <c r="L1024" t="s">
        <v>22</v>
      </c>
      <c r="M1024">
        <v>99990</v>
      </c>
      <c r="N1024" t="str">
        <f>TEXT(tblorders[[#This Row],[order_date]], "mmm-yyyy")</f>
        <v>Sep-2024</v>
      </c>
      <c r="O1024">
        <f>tblorders[[#This Row],[actual_delivery_days]] -tblorders[[#This Row],[expected_delivery_days]]</f>
        <v>1</v>
      </c>
    </row>
    <row r="1025" spans="1:15" x14ac:dyDescent="0.2">
      <c r="A1025" t="s">
        <v>1857</v>
      </c>
      <c r="B1025" t="s">
        <v>852</v>
      </c>
      <c r="C1025" t="s">
        <v>44</v>
      </c>
      <c r="D1025">
        <v>2</v>
      </c>
      <c r="E1025" s="1">
        <v>45528</v>
      </c>
      <c r="F1025" s="1">
        <v>45529</v>
      </c>
      <c r="G1025">
        <v>7</v>
      </c>
      <c r="H1025" s="1">
        <v>45535</v>
      </c>
      <c r="I1025">
        <v>6</v>
      </c>
      <c r="J1025" t="s">
        <v>16</v>
      </c>
      <c r="K1025" t="s">
        <v>25</v>
      </c>
      <c r="L1025" t="s">
        <v>18</v>
      </c>
      <c r="M1025">
        <v>101980</v>
      </c>
      <c r="N1025" t="str">
        <f>TEXT(tblorders[[#This Row],[order_date]], "mmm-yyyy")</f>
        <v>Aug-2024</v>
      </c>
      <c r="O1025">
        <f>tblorders[[#This Row],[actual_delivery_days]] -tblorders[[#This Row],[expected_delivery_days]]</f>
        <v>-1</v>
      </c>
    </row>
    <row r="1026" spans="1:15" x14ac:dyDescent="0.2">
      <c r="A1026" t="s">
        <v>1858</v>
      </c>
      <c r="B1026" t="s">
        <v>737</v>
      </c>
      <c r="C1026" t="s">
        <v>29</v>
      </c>
      <c r="D1026">
        <v>1</v>
      </c>
      <c r="E1026" s="1">
        <v>45775</v>
      </c>
      <c r="F1026" s="1">
        <v>45776</v>
      </c>
      <c r="G1026">
        <v>10</v>
      </c>
      <c r="H1026" s="1">
        <v>45788</v>
      </c>
      <c r="I1026">
        <v>12</v>
      </c>
      <c r="J1026" t="s">
        <v>16</v>
      </c>
      <c r="K1026" t="s">
        <v>25</v>
      </c>
      <c r="L1026" t="s">
        <v>26</v>
      </c>
      <c r="M1026">
        <v>11000</v>
      </c>
      <c r="N1026" t="str">
        <f>TEXT(tblorders[[#This Row],[order_date]], "mmm-yyyy")</f>
        <v>Apr-2025</v>
      </c>
      <c r="O1026">
        <f>tblorders[[#This Row],[actual_delivery_days]] -tblorders[[#This Row],[expected_delivery_days]]</f>
        <v>2</v>
      </c>
    </row>
    <row r="1027" spans="1:15" x14ac:dyDescent="0.2">
      <c r="A1027" t="s">
        <v>1859</v>
      </c>
      <c r="B1027" t="s">
        <v>1860</v>
      </c>
      <c r="C1027" t="s">
        <v>32</v>
      </c>
      <c r="D1027">
        <v>1</v>
      </c>
      <c r="E1027" s="1">
        <v>45574</v>
      </c>
      <c r="F1027" s="1">
        <v>45575</v>
      </c>
      <c r="G1027">
        <v>10</v>
      </c>
      <c r="H1027" s="1">
        <v>45584</v>
      </c>
      <c r="I1027">
        <v>9</v>
      </c>
      <c r="J1027" t="s">
        <v>40</v>
      </c>
      <c r="K1027" t="s">
        <v>25</v>
      </c>
      <c r="L1027" t="s">
        <v>18</v>
      </c>
      <c r="M1027">
        <v>45000</v>
      </c>
      <c r="N1027" t="str">
        <f>TEXT(tblorders[[#This Row],[order_date]], "mmm-yyyy")</f>
        <v>Oct-2024</v>
      </c>
      <c r="O1027">
        <f>tblorders[[#This Row],[actual_delivery_days]] -tblorders[[#This Row],[expected_delivery_days]]</f>
        <v>-1</v>
      </c>
    </row>
    <row r="1028" spans="1:15" x14ac:dyDescent="0.2">
      <c r="A1028" t="s">
        <v>1861</v>
      </c>
      <c r="B1028" t="s">
        <v>1862</v>
      </c>
      <c r="C1028" t="s">
        <v>29</v>
      </c>
      <c r="D1028">
        <v>1</v>
      </c>
      <c r="E1028" s="1">
        <v>45671</v>
      </c>
      <c r="F1028" s="1">
        <v>45676</v>
      </c>
      <c r="G1028">
        <v>5</v>
      </c>
      <c r="H1028" s="1">
        <v>45684</v>
      </c>
      <c r="I1028">
        <v>8</v>
      </c>
      <c r="J1028" t="s">
        <v>16</v>
      </c>
      <c r="K1028" t="s">
        <v>25</v>
      </c>
      <c r="L1028" t="s">
        <v>18</v>
      </c>
      <c r="M1028">
        <v>11000</v>
      </c>
      <c r="N1028" t="str">
        <f>TEXT(tblorders[[#This Row],[order_date]], "mmm-yyyy")</f>
        <v>Jan-2025</v>
      </c>
      <c r="O1028">
        <f>tblorders[[#This Row],[actual_delivery_days]] -tblorders[[#This Row],[expected_delivery_days]]</f>
        <v>3</v>
      </c>
    </row>
    <row r="1029" spans="1:15" x14ac:dyDescent="0.2">
      <c r="A1029" t="s">
        <v>1863</v>
      </c>
      <c r="B1029" t="s">
        <v>1588</v>
      </c>
      <c r="C1029" t="s">
        <v>29</v>
      </c>
      <c r="D1029">
        <v>1</v>
      </c>
      <c r="E1029" s="1">
        <v>45616</v>
      </c>
      <c r="F1029" s="1">
        <v>45619</v>
      </c>
      <c r="G1029">
        <v>7</v>
      </c>
      <c r="H1029" s="1">
        <v>45629</v>
      </c>
      <c r="I1029">
        <v>10</v>
      </c>
      <c r="J1029" t="s">
        <v>16</v>
      </c>
      <c r="K1029" t="s">
        <v>17</v>
      </c>
      <c r="L1029" t="s">
        <v>58</v>
      </c>
      <c r="M1029">
        <v>11000</v>
      </c>
      <c r="N1029" t="str">
        <f>TEXT(tblorders[[#This Row],[order_date]], "mmm-yyyy")</f>
        <v>Nov-2024</v>
      </c>
      <c r="O1029">
        <f>tblorders[[#This Row],[actual_delivery_days]] -tblorders[[#This Row],[expected_delivery_days]]</f>
        <v>3</v>
      </c>
    </row>
    <row r="1030" spans="1:15" x14ac:dyDescent="0.2">
      <c r="A1030" t="s">
        <v>1864</v>
      </c>
      <c r="B1030" t="s">
        <v>1865</v>
      </c>
      <c r="C1030" t="s">
        <v>15</v>
      </c>
      <c r="D1030">
        <v>1</v>
      </c>
      <c r="E1030" s="1">
        <v>44569</v>
      </c>
      <c r="F1030" s="1">
        <v>44574</v>
      </c>
      <c r="G1030">
        <v>5</v>
      </c>
      <c r="H1030" s="1">
        <v>44580</v>
      </c>
      <c r="I1030">
        <v>6</v>
      </c>
      <c r="J1030" t="s">
        <v>16</v>
      </c>
      <c r="K1030" t="s">
        <v>17</v>
      </c>
      <c r="L1030" t="s">
        <v>18</v>
      </c>
      <c r="M1030">
        <v>55990</v>
      </c>
      <c r="N1030" t="str">
        <f>TEXT(tblorders[[#This Row],[order_date]], "mmm-yyyy")</f>
        <v>Jan-2022</v>
      </c>
      <c r="O1030">
        <f>tblorders[[#This Row],[actual_delivery_days]] -tblorders[[#This Row],[expected_delivery_days]]</f>
        <v>1</v>
      </c>
    </row>
    <row r="1031" spans="1:15" x14ac:dyDescent="0.2">
      <c r="A1031" t="s">
        <v>1866</v>
      </c>
      <c r="B1031" t="s">
        <v>1867</v>
      </c>
      <c r="C1031" t="s">
        <v>32</v>
      </c>
      <c r="D1031">
        <v>1</v>
      </c>
      <c r="E1031" s="1">
        <v>45524</v>
      </c>
      <c r="F1031" s="1">
        <v>45526</v>
      </c>
      <c r="G1031">
        <v>5</v>
      </c>
      <c r="H1031" s="1">
        <v>45536</v>
      </c>
      <c r="I1031">
        <v>10</v>
      </c>
      <c r="J1031" t="s">
        <v>61</v>
      </c>
      <c r="K1031" t="s">
        <v>25</v>
      </c>
      <c r="L1031" t="s">
        <v>58</v>
      </c>
      <c r="M1031">
        <v>45000</v>
      </c>
      <c r="N1031" t="str">
        <f>TEXT(tblorders[[#This Row],[order_date]], "mmm-yyyy")</f>
        <v>Aug-2024</v>
      </c>
      <c r="O1031">
        <f>tblorders[[#This Row],[actual_delivery_days]] -tblorders[[#This Row],[expected_delivery_days]]</f>
        <v>5</v>
      </c>
    </row>
    <row r="1032" spans="1:15" x14ac:dyDescent="0.2">
      <c r="A1032" t="s">
        <v>1868</v>
      </c>
      <c r="B1032" t="s">
        <v>1804</v>
      </c>
      <c r="C1032" t="s">
        <v>29</v>
      </c>
      <c r="D1032">
        <v>1</v>
      </c>
      <c r="E1032" s="1">
        <v>45739</v>
      </c>
      <c r="F1032" s="1">
        <v>45741</v>
      </c>
      <c r="G1032">
        <v>10</v>
      </c>
      <c r="H1032" s="1">
        <v>45754</v>
      </c>
      <c r="I1032">
        <v>13</v>
      </c>
      <c r="J1032" t="s">
        <v>16</v>
      </c>
      <c r="K1032" t="s">
        <v>25</v>
      </c>
      <c r="L1032" t="s">
        <v>58</v>
      </c>
      <c r="M1032">
        <v>11000</v>
      </c>
      <c r="N1032" t="str">
        <f>TEXT(tblorders[[#This Row],[order_date]], "mmm-yyyy")</f>
        <v>Mar-2025</v>
      </c>
      <c r="O1032">
        <f>tblorders[[#This Row],[actual_delivery_days]] -tblorders[[#This Row],[expected_delivery_days]]</f>
        <v>3</v>
      </c>
    </row>
    <row r="1033" spans="1:15" x14ac:dyDescent="0.2">
      <c r="A1033" t="s">
        <v>1869</v>
      </c>
      <c r="B1033" t="s">
        <v>1870</v>
      </c>
      <c r="C1033" t="s">
        <v>29</v>
      </c>
      <c r="D1033">
        <v>2</v>
      </c>
      <c r="E1033" s="1">
        <v>45775</v>
      </c>
      <c r="F1033" s="1">
        <v>45776</v>
      </c>
      <c r="G1033">
        <v>7</v>
      </c>
      <c r="H1033" s="1">
        <v>45783</v>
      </c>
      <c r="I1033">
        <v>7</v>
      </c>
      <c r="J1033" t="s">
        <v>16</v>
      </c>
      <c r="K1033" t="s">
        <v>25</v>
      </c>
      <c r="L1033" t="s">
        <v>26</v>
      </c>
      <c r="M1033">
        <v>22000</v>
      </c>
      <c r="N1033" t="str">
        <f>TEXT(tblorders[[#This Row],[order_date]], "mmm-yyyy")</f>
        <v>Apr-2025</v>
      </c>
      <c r="O1033">
        <f>tblorders[[#This Row],[actual_delivery_days]] -tblorders[[#This Row],[expected_delivery_days]]</f>
        <v>0</v>
      </c>
    </row>
    <row r="1034" spans="1:15" x14ac:dyDescent="0.2">
      <c r="A1034" t="s">
        <v>1871</v>
      </c>
      <c r="B1034" t="s">
        <v>1872</v>
      </c>
      <c r="C1034" t="s">
        <v>44</v>
      </c>
      <c r="D1034">
        <v>1</v>
      </c>
      <c r="E1034" s="1">
        <v>45413</v>
      </c>
      <c r="F1034" s="1">
        <v>45417</v>
      </c>
      <c r="G1034">
        <v>7</v>
      </c>
      <c r="H1034" s="1">
        <v>45423</v>
      </c>
      <c r="I1034">
        <v>6</v>
      </c>
      <c r="J1034" t="s">
        <v>16</v>
      </c>
      <c r="K1034" t="s">
        <v>17</v>
      </c>
      <c r="L1034" t="s">
        <v>18</v>
      </c>
      <c r="M1034">
        <v>50990</v>
      </c>
      <c r="N1034" t="str">
        <f>TEXT(tblorders[[#This Row],[order_date]], "mmm-yyyy")</f>
        <v>May-2024</v>
      </c>
      <c r="O1034">
        <f>tblorders[[#This Row],[actual_delivery_days]] -tblorders[[#This Row],[expected_delivery_days]]</f>
        <v>-1</v>
      </c>
    </row>
    <row r="1035" spans="1:15" x14ac:dyDescent="0.2">
      <c r="A1035" t="s">
        <v>1873</v>
      </c>
      <c r="B1035" t="s">
        <v>1874</v>
      </c>
      <c r="C1035" t="s">
        <v>32</v>
      </c>
      <c r="D1035">
        <v>1</v>
      </c>
      <c r="E1035" s="1">
        <v>45764</v>
      </c>
      <c r="F1035" s="1">
        <v>45768</v>
      </c>
      <c r="G1035">
        <v>10</v>
      </c>
      <c r="H1035" s="1">
        <v>45780</v>
      </c>
      <c r="I1035">
        <v>12</v>
      </c>
      <c r="J1035" t="s">
        <v>16</v>
      </c>
      <c r="K1035" t="s">
        <v>25</v>
      </c>
      <c r="L1035" t="s">
        <v>18</v>
      </c>
      <c r="M1035">
        <v>45000</v>
      </c>
      <c r="N1035" t="str">
        <f>TEXT(tblorders[[#This Row],[order_date]], "mmm-yyyy")</f>
        <v>Apr-2025</v>
      </c>
      <c r="O1035">
        <f>tblorders[[#This Row],[actual_delivery_days]] -tblorders[[#This Row],[expected_delivery_days]]</f>
        <v>2</v>
      </c>
    </row>
    <row r="1036" spans="1:15" x14ac:dyDescent="0.2">
      <c r="A1036" t="s">
        <v>1875</v>
      </c>
      <c r="B1036" t="s">
        <v>1876</v>
      </c>
      <c r="C1036" t="s">
        <v>15</v>
      </c>
      <c r="D1036">
        <v>1</v>
      </c>
      <c r="E1036" s="1">
        <v>45373</v>
      </c>
      <c r="F1036" s="1">
        <v>45377</v>
      </c>
      <c r="G1036">
        <v>7</v>
      </c>
      <c r="H1036" s="1">
        <v>45383</v>
      </c>
      <c r="I1036">
        <v>6</v>
      </c>
      <c r="J1036" t="s">
        <v>16</v>
      </c>
      <c r="K1036" t="s">
        <v>17</v>
      </c>
      <c r="L1036" t="s">
        <v>33</v>
      </c>
      <c r="M1036">
        <v>55990</v>
      </c>
      <c r="N1036" t="str">
        <f>TEXT(tblorders[[#This Row],[order_date]], "mmm-yyyy")</f>
        <v>Mar-2024</v>
      </c>
      <c r="O1036">
        <f>tblorders[[#This Row],[actual_delivery_days]] -tblorders[[#This Row],[expected_delivery_days]]</f>
        <v>-1</v>
      </c>
    </row>
    <row r="1037" spans="1:15" x14ac:dyDescent="0.2">
      <c r="A1037" t="s">
        <v>1877</v>
      </c>
      <c r="B1037" t="s">
        <v>1460</v>
      </c>
      <c r="C1037" t="s">
        <v>32</v>
      </c>
      <c r="D1037">
        <v>2</v>
      </c>
      <c r="E1037" s="1">
        <v>44893</v>
      </c>
      <c r="F1037" s="1">
        <v>44895</v>
      </c>
      <c r="G1037">
        <v>7</v>
      </c>
      <c r="H1037" s="1">
        <v>44903</v>
      </c>
      <c r="I1037">
        <v>8</v>
      </c>
      <c r="J1037" t="s">
        <v>16</v>
      </c>
      <c r="K1037" t="s">
        <v>25</v>
      </c>
      <c r="L1037" t="s">
        <v>26</v>
      </c>
      <c r="M1037">
        <v>90000</v>
      </c>
      <c r="N1037" t="str">
        <f>TEXT(tblorders[[#This Row],[order_date]], "mmm-yyyy")</f>
        <v>Nov-2022</v>
      </c>
      <c r="O1037">
        <f>tblorders[[#This Row],[actual_delivery_days]] -tblorders[[#This Row],[expected_delivery_days]]</f>
        <v>1</v>
      </c>
    </row>
    <row r="1038" spans="1:15" x14ac:dyDescent="0.2">
      <c r="A1038" t="s">
        <v>1878</v>
      </c>
      <c r="B1038" t="s">
        <v>1879</v>
      </c>
      <c r="C1038" t="s">
        <v>32</v>
      </c>
      <c r="D1038">
        <v>1</v>
      </c>
      <c r="E1038" s="1">
        <v>44645</v>
      </c>
      <c r="F1038" s="1">
        <v>44649</v>
      </c>
      <c r="G1038">
        <v>7</v>
      </c>
      <c r="H1038" s="1">
        <v>44659</v>
      </c>
      <c r="I1038">
        <v>10</v>
      </c>
      <c r="J1038" t="s">
        <v>16</v>
      </c>
      <c r="K1038" t="s">
        <v>17</v>
      </c>
      <c r="L1038" t="s">
        <v>26</v>
      </c>
      <c r="M1038">
        <v>45000</v>
      </c>
      <c r="N1038" t="str">
        <f>TEXT(tblorders[[#This Row],[order_date]], "mmm-yyyy")</f>
        <v>Mar-2022</v>
      </c>
      <c r="O1038">
        <f>tblorders[[#This Row],[actual_delivery_days]] -tblorders[[#This Row],[expected_delivery_days]]</f>
        <v>3</v>
      </c>
    </row>
    <row r="1039" spans="1:15" x14ac:dyDescent="0.2">
      <c r="A1039" t="s">
        <v>1880</v>
      </c>
      <c r="B1039" t="s">
        <v>1881</v>
      </c>
      <c r="C1039" t="s">
        <v>32</v>
      </c>
      <c r="D1039">
        <v>1</v>
      </c>
      <c r="E1039" s="1">
        <v>45526</v>
      </c>
      <c r="F1039" s="1">
        <v>45530</v>
      </c>
      <c r="G1039">
        <v>10</v>
      </c>
      <c r="H1039" s="1">
        <v>45540</v>
      </c>
      <c r="I1039">
        <v>10</v>
      </c>
      <c r="J1039" t="s">
        <v>16</v>
      </c>
      <c r="K1039" t="s">
        <v>25</v>
      </c>
      <c r="L1039" t="s">
        <v>18</v>
      </c>
      <c r="M1039">
        <v>45000</v>
      </c>
      <c r="N1039" t="str">
        <f>TEXT(tblorders[[#This Row],[order_date]], "mmm-yyyy")</f>
        <v>Aug-2024</v>
      </c>
      <c r="O1039">
        <f>tblorders[[#This Row],[actual_delivery_days]] -tblorders[[#This Row],[expected_delivery_days]]</f>
        <v>0</v>
      </c>
    </row>
    <row r="1040" spans="1:15" x14ac:dyDescent="0.2">
      <c r="A1040" t="s">
        <v>1882</v>
      </c>
      <c r="B1040" t="s">
        <v>1883</v>
      </c>
      <c r="C1040" t="s">
        <v>15</v>
      </c>
      <c r="D1040">
        <v>2</v>
      </c>
      <c r="E1040" s="1">
        <v>45701</v>
      </c>
      <c r="F1040" s="1">
        <v>45705</v>
      </c>
      <c r="G1040">
        <v>5</v>
      </c>
      <c r="H1040" s="1">
        <v>45711</v>
      </c>
      <c r="I1040">
        <v>6</v>
      </c>
      <c r="J1040" t="s">
        <v>16</v>
      </c>
      <c r="K1040" t="s">
        <v>25</v>
      </c>
      <c r="L1040" t="s">
        <v>22</v>
      </c>
      <c r="M1040">
        <v>111980</v>
      </c>
      <c r="N1040" t="str">
        <f>TEXT(tblorders[[#This Row],[order_date]], "mmm-yyyy")</f>
        <v>Feb-2025</v>
      </c>
      <c r="O1040">
        <f>tblorders[[#This Row],[actual_delivery_days]] -tblorders[[#This Row],[expected_delivery_days]]</f>
        <v>1</v>
      </c>
    </row>
    <row r="1041" spans="1:15" x14ac:dyDescent="0.2">
      <c r="A1041" t="s">
        <v>1884</v>
      </c>
      <c r="B1041" t="s">
        <v>1448</v>
      </c>
      <c r="C1041" t="s">
        <v>32</v>
      </c>
      <c r="D1041">
        <v>1</v>
      </c>
      <c r="E1041" s="1">
        <v>45753</v>
      </c>
      <c r="F1041" s="1">
        <v>45755</v>
      </c>
      <c r="G1041">
        <v>10</v>
      </c>
      <c r="H1041" s="1">
        <v>45765</v>
      </c>
      <c r="I1041">
        <v>10</v>
      </c>
      <c r="J1041" t="s">
        <v>16</v>
      </c>
      <c r="K1041" t="s">
        <v>25</v>
      </c>
      <c r="L1041" t="s">
        <v>26</v>
      </c>
      <c r="M1041">
        <v>45000</v>
      </c>
      <c r="N1041" t="str">
        <f>TEXT(tblorders[[#This Row],[order_date]], "mmm-yyyy")</f>
        <v>Apr-2025</v>
      </c>
      <c r="O1041">
        <f>tblorders[[#This Row],[actual_delivery_days]] -tblorders[[#This Row],[expected_delivery_days]]</f>
        <v>0</v>
      </c>
    </row>
    <row r="1042" spans="1:15" x14ac:dyDescent="0.2">
      <c r="A1042" t="s">
        <v>1885</v>
      </c>
      <c r="B1042" t="s">
        <v>766</v>
      </c>
      <c r="C1042" t="s">
        <v>32</v>
      </c>
      <c r="D1042">
        <v>1</v>
      </c>
      <c r="E1042" s="1">
        <v>45260</v>
      </c>
      <c r="F1042" s="1">
        <v>45264</v>
      </c>
      <c r="G1042">
        <v>7</v>
      </c>
      <c r="H1042" s="1">
        <v>45272</v>
      </c>
      <c r="I1042">
        <v>8</v>
      </c>
      <c r="J1042" t="s">
        <v>16</v>
      </c>
      <c r="K1042" t="s">
        <v>17</v>
      </c>
      <c r="L1042" t="s">
        <v>58</v>
      </c>
      <c r="M1042">
        <v>45000</v>
      </c>
      <c r="N1042" t="str">
        <f>TEXT(tblorders[[#This Row],[order_date]], "mmm-yyyy")</f>
        <v>Nov-2023</v>
      </c>
      <c r="O1042">
        <f>tblorders[[#This Row],[actual_delivery_days]] -tblorders[[#This Row],[expected_delivery_days]]</f>
        <v>1</v>
      </c>
    </row>
    <row r="1043" spans="1:15" x14ac:dyDescent="0.2">
      <c r="A1043" t="s">
        <v>1886</v>
      </c>
      <c r="B1043" t="s">
        <v>750</v>
      </c>
      <c r="C1043" t="s">
        <v>29</v>
      </c>
      <c r="D1043">
        <v>1</v>
      </c>
      <c r="E1043" s="1">
        <v>45766</v>
      </c>
      <c r="F1043" s="1">
        <v>45770</v>
      </c>
      <c r="G1043">
        <v>10</v>
      </c>
      <c r="H1043" s="1">
        <v>45780</v>
      </c>
      <c r="I1043">
        <v>10</v>
      </c>
      <c r="J1043" t="s">
        <v>16</v>
      </c>
      <c r="K1043" t="s">
        <v>41</v>
      </c>
      <c r="L1043" t="s">
        <v>26</v>
      </c>
      <c r="M1043">
        <v>11000</v>
      </c>
      <c r="N1043" t="str">
        <f>TEXT(tblorders[[#This Row],[order_date]], "mmm-yyyy")</f>
        <v>Apr-2025</v>
      </c>
      <c r="O1043">
        <f>tblorders[[#This Row],[actual_delivery_days]] -tblorders[[#This Row],[expected_delivery_days]]</f>
        <v>0</v>
      </c>
    </row>
    <row r="1044" spans="1:15" x14ac:dyDescent="0.2">
      <c r="A1044" t="s">
        <v>1887</v>
      </c>
      <c r="B1044" t="s">
        <v>1870</v>
      </c>
      <c r="C1044" t="s">
        <v>15</v>
      </c>
      <c r="D1044">
        <v>1</v>
      </c>
      <c r="E1044" s="1">
        <v>45769</v>
      </c>
      <c r="F1044" s="1">
        <v>45771</v>
      </c>
      <c r="G1044">
        <v>5</v>
      </c>
      <c r="H1044" s="1">
        <v>45778</v>
      </c>
      <c r="I1044">
        <v>7</v>
      </c>
      <c r="J1044" t="s">
        <v>16</v>
      </c>
      <c r="K1044" t="s">
        <v>41</v>
      </c>
      <c r="L1044" t="s">
        <v>26</v>
      </c>
      <c r="M1044">
        <v>55990</v>
      </c>
      <c r="N1044" t="str">
        <f>TEXT(tblorders[[#This Row],[order_date]], "mmm-yyyy")</f>
        <v>Apr-2025</v>
      </c>
      <c r="O1044">
        <f>tblorders[[#This Row],[actual_delivery_days]] -tblorders[[#This Row],[expected_delivery_days]]</f>
        <v>2</v>
      </c>
    </row>
    <row r="1045" spans="1:15" x14ac:dyDescent="0.2">
      <c r="A1045" t="s">
        <v>1888</v>
      </c>
      <c r="B1045" t="s">
        <v>1068</v>
      </c>
      <c r="C1045" t="s">
        <v>29</v>
      </c>
      <c r="D1045">
        <v>1</v>
      </c>
      <c r="E1045" s="1">
        <v>44724</v>
      </c>
      <c r="F1045" s="1">
        <v>44726</v>
      </c>
      <c r="G1045">
        <v>10</v>
      </c>
      <c r="H1045" s="1">
        <v>44734</v>
      </c>
      <c r="I1045">
        <v>8</v>
      </c>
      <c r="J1045" t="s">
        <v>16</v>
      </c>
      <c r="K1045" t="s">
        <v>41</v>
      </c>
      <c r="L1045" t="s">
        <v>18</v>
      </c>
      <c r="M1045">
        <v>11000</v>
      </c>
      <c r="N1045" t="str">
        <f>TEXT(tblorders[[#This Row],[order_date]], "mmm-yyyy")</f>
        <v>Jun-2022</v>
      </c>
      <c r="O1045">
        <f>tblorders[[#This Row],[actual_delivery_days]] -tblorders[[#This Row],[expected_delivery_days]]</f>
        <v>-2</v>
      </c>
    </row>
    <row r="1046" spans="1:15" x14ac:dyDescent="0.2">
      <c r="A1046" t="s">
        <v>1889</v>
      </c>
      <c r="B1046" t="s">
        <v>1698</v>
      </c>
      <c r="C1046" t="s">
        <v>21</v>
      </c>
      <c r="D1046">
        <v>1</v>
      </c>
      <c r="E1046" s="1">
        <v>45397</v>
      </c>
      <c r="F1046" s="1">
        <v>45399</v>
      </c>
      <c r="G1046">
        <v>10</v>
      </c>
      <c r="H1046" s="1">
        <v>45409</v>
      </c>
      <c r="I1046">
        <v>10</v>
      </c>
      <c r="J1046" t="s">
        <v>16</v>
      </c>
      <c r="K1046" t="s">
        <v>17</v>
      </c>
      <c r="L1046" t="s">
        <v>33</v>
      </c>
      <c r="M1046">
        <v>89990</v>
      </c>
      <c r="N1046" t="str">
        <f>TEXT(tblorders[[#This Row],[order_date]], "mmm-yyyy")</f>
        <v>Apr-2024</v>
      </c>
      <c r="O1046">
        <f>tblorders[[#This Row],[actual_delivery_days]] -tblorders[[#This Row],[expected_delivery_days]]</f>
        <v>0</v>
      </c>
    </row>
    <row r="1047" spans="1:15" x14ac:dyDescent="0.2">
      <c r="A1047" t="s">
        <v>1890</v>
      </c>
      <c r="B1047" t="s">
        <v>273</v>
      </c>
      <c r="C1047" t="s">
        <v>29</v>
      </c>
      <c r="D1047">
        <v>1</v>
      </c>
      <c r="E1047" s="1">
        <v>45624</v>
      </c>
      <c r="F1047" s="1">
        <v>45625</v>
      </c>
      <c r="G1047">
        <v>10</v>
      </c>
      <c r="H1047" s="1">
        <v>45636</v>
      </c>
      <c r="I1047">
        <v>11</v>
      </c>
      <c r="J1047" t="s">
        <v>16</v>
      </c>
      <c r="K1047" t="s">
        <v>25</v>
      </c>
      <c r="L1047" t="s">
        <v>26</v>
      </c>
      <c r="M1047">
        <v>11000</v>
      </c>
      <c r="N1047" t="str">
        <f>TEXT(tblorders[[#This Row],[order_date]], "mmm-yyyy")</f>
        <v>Nov-2024</v>
      </c>
      <c r="O1047">
        <f>tblorders[[#This Row],[actual_delivery_days]] -tblorders[[#This Row],[expected_delivery_days]]</f>
        <v>1</v>
      </c>
    </row>
    <row r="1048" spans="1:15" x14ac:dyDescent="0.2">
      <c r="A1048" t="s">
        <v>1891</v>
      </c>
      <c r="B1048" t="s">
        <v>1892</v>
      </c>
      <c r="C1048" t="s">
        <v>55</v>
      </c>
      <c r="D1048">
        <v>1</v>
      </c>
      <c r="E1048" s="1">
        <v>45213</v>
      </c>
      <c r="F1048" s="1">
        <v>45217</v>
      </c>
      <c r="G1048">
        <v>7</v>
      </c>
      <c r="H1048" s="1">
        <v>45224</v>
      </c>
      <c r="I1048">
        <v>7</v>
      </c>
      <c r="J1048" t="s">
        <v>16</v>
      </c>
      <c r="K1048" t="s">
        <v>17</v>
      </c>
      <c r="L1048" t="s">
        <v>58</v>
      </c>
      <c r="M1048">
        <v>99990</v>
      </c>
      <c r="N1048" t="str">
        <f>TEXT(tblorders[[#This Row],[order_date]], "mmm-yyyy")</f>
        <v>Oct-2023</v>
      </c>
      <c r="O1048">
        <f>tblorders[[#This Row],[actual_delivery_days]] -tblorders[[#This Row],[expected_delivery_days]]</f>
        <v>0</v>
      </c>
    </row>
    <row r="1049" spans="1:15" x14ac:dyDescent="0.2">
      <c r="A1049" t="s">
        <v>1893</v>
      </c>
      <c r="B1049" t="s">
        <v>251</v>
      </c>
      <c r="C1049" t="s">
        <v>55</v>
      </c>
      <c r="D1049">
        <v>1</v>
      </c>
      <c r="E1049" s="1">
        <v>45743</v>
      </c>
      <c r="F1049" s="1">
        <v>45744</v>
      </c>
      <c r="G1049">
        <v>5</v>
      </c>
      <c r="H1049" s="1">
        <v>45754</v>
      </c>
      <c r="I1049">
        <v>10</v>
      </c>
      <c r="J1049" t="s">
        <v>61</v>
      </c>
      <c r="K1049" t="s">
        <v>41</v>
      </c>
      <c r="L1049" t="s">
        <v>33</v>
      </c>
      <c r="M1049">
        <v>99990</v>
      </c>
      <c r="N1049" t="str">
        <f>TEXT(tblorders[[#This Row],[order_date]], "mmm-yyyy")</f>
        <v>Mar-2025</v>
      </c>
      <c r="O1049">
        <f>tblorders[[#This Row],[actual_delivery_days]] -tblorders[[#This Row],[expected_delivery_days]]</f>
        <v>5</v>
      </c>
    </row>
    <row r="1050" spans="1:15" x14ac:dyDescent="0.2">
      <c r="A1050" t="s">
        <v>1894</v>
      </c>
      <c r="B1050" t="s">
        <v>1895</v>
      </c>
      <c r="C1050" t="s">
        <v>21</v>
      </c>
      <c r="D1050">
        <v>2</v>
      </c>
      <c r="E1050" s="1">
        <v>45005</v>
      </c>
      <c r="F1050" s="1">
        <v>45009</v>
      </c>
      <c r="G1050">
        <v>5</v>
      </c>
      <c r="H1050" s="1">
        <v>45012</v>
      </c>
      <c r="I1050">
        <v>3</v>
      </c>
      <c r="J1050" t="s">
        <v>16</v>
      </c>
      <c r="K1050" t="s">
        <v>17</v>
      </c>
      <c r="L1050" t="s">
        <v>33</v>
      </c>
      <c r="M1050">
        <v>179980</v>
      </c>
      <c r="N1050" t="str">
        <f>TEXT(tblorders[[#This Row],[order_date]], "mmm-yyyy")</f>
        <v>Mar-2023</v>
      </c>
      <c r="O1050">
        <f>tblorders[[#This Row],[actual_delivery_days]] -tblorders[[#This Row],[expected_delivery_days]]</f>
        <v>-2</v>
      </c>
    </row>
    <row r="1051" spans="1:15" x14ac:dyDescent="0.2">
      <c r="A1051" t="s">
        <v>1896</v>
      </c>
      <c r="B1051" t="s">
        <v>612</v>
      </c>
      <c r="C1051" t="s">
        <v>21</v>
      </c>
      <c r="D1051">
        <v>1</v>
      </c>
      <c r="E1051" s="1">
        <v>45457</v>
      </c>
      <c r="F1051" s="1">
        <v>45461</v>
      </c>
      <c r="G1051">
        <v>7</v>
      </c>
      <c r="H1051" s="1">
        <v>45468</v>
      </c>
      <c r="I1051">
        <v>7</v>
      </c>
      <c r="J1051" t="s">
        <v>16</v>
      </c>
      <c r="K1051" t="s">
        <v>25</v>
      </c>
      <c r="L1051" t="s">
        <v>26</v>
      </c>
      <c r="M1051">
        <v>89990</v>
      </c>
      <c r="N1051" t="str">
        <f>TEXT(tblorders[[#This Row],[order_date]], "mmm-yyyy")</f>
        <v>Jun-2024</v>
      </c>
      <c r="O1051">
        <f>tblorders[[#This Row],[actual_delivery_days]] -tblorders[[#This Row],[expected_delivery_days]]</f>
        <v>0</v>
      </c>
    </row>
    <row r="1052" spans="1:15" x14ac:dyDescent="0.2">
      <c r="A1052" t="s">
        <v>1897</v>
      </c>
      <c r="B1052" t="s">
        <v>1898</v>
      </c>
      <c r="C1052" t="s">
        <v>29</v>
      </c>
      <c r="D1052">
        <v>2</v>
      </c>
      <c r="E1052" s="1">
        <v>45567</v>
      </c>
      <c r="F1052" s="1">
        <v>45572</v>
      </c>
      <c r="G1052">
        <v>10</v>
      </c>
      <c r="H1052" s="1">
        <v>45583</v>
      </c>
      <c r="I1052">
        <v>11</v>
      </c>
      <c r="J1052" t="s">
        <v>16</v>
      </c>
      <c r="K1052" t="s">
        <v>25</v>
      </c>
      <c r="L1052" t="s">
        <v>58</v>
      </c>
      <c r="M1052">
        <v>22000</v>
      </c>
      <c r="N1052" t="str">
        <f>TEXT(tblorders[[#This Row],[order_date]], "mmm-yyyy")</f>
        <v>Oct-2024</v>
      </c>
      <c r="O1052">
        <f>tblorders[[#This Row],[actual_delivery_days]] -tblorders[[#This Row],[expected_delivery_days]]</f>
        <v>1</v>
      </c>
    </row>
    <row r="1053" spans="1:15" x14ac:dyDescent="0.2">
      <c r="A1053" t="s">
        <v>1899</v>
      </c>
      <c r="B1053" t="s">
        <v>1900</v>
      </c>
      <c r="C1053" t="s">
        <v>15</v>
      </c>
      <c r="D1053">
        <v>1</v>
      </c>
      <c r="E1053" s="1">
        <v>45646</v>
      </c>
      <c r="F1053" s="1">
        <v>45650</v>
      </c>
      <c r="G1053">
        <v>10</v>
      </c>
      <c r="H1053" s="1">
        <v>45660</v>
      </c>
      <c r="I1053">
        <v>10</v>
      </c>
      <c r="J1053" t="s">
        <v>16</v>
      </c>
      <c r="K1053" t="s">
        <v>17</v>
      </c>
      <c r="L1053" t="s">
        <v>58</v>
      </c>
      <c r="M1053">
        <v>55990</v>
      </c>
      <c r="N1053" t="str">
        <f>TEXT(tblorders[[#This Row],[order_date]], "mmm-yyyy")</f>
        <v>Dec-2024</v>
      </c>
      <c r="O1053">
        <f>tblorders[[#This Row],[actual_delivery_days]] -tblorders[[#This Row],[expected_delivery_days]]</f>
        <v>0</v>
      </c>
    </row>
    <row r="1054" spans="1:15" x14ac:dyDescent="0.2">
      <c r="A1054" t="s">
        <v>1901</v>
      </c>
      <c r="B1054" t="s">
        <v>1902</v>
      </c>
      <c r="C1054" t="s">
        <v>15</v>
      </c>
      <c r="D1054">
        <v>1</v>
      </c>
      <c r="E1054" s="1">
        <v>45756</v>
      </c>
      <c r="F1054" s="1">
        <v>45759</v>
      </c>
      <c r="G1054">
        <v>5</v>
      </c>
      <c r="H1054" s="1">
        <v>45764</v>
      </c>
      <c r="I1054">
        <v>5</v>
      </c>
      <c r="J1054" t="s">
        <v>16</v>
      </c>
      <c r="K1054" t="s">
        <v>41</v>
      </c>
      <c r="L1054" t="s">
        <v>22</v>
      </c>
      <c r="M1054">
        <v>55990</v>
      </c>
      <c r="N1054" t="str">
        <f>TEXT(tblorders[[#This Row],[order_date]], "mmm-yyyy")</f>
        <v>Apr-2025</v>
      </c>
      <c r="O1054">
        <f>tblorders[[#This Row],[actual_delivery_days]] -tblorders[[#This Row],[expected_delivery_days]]</f>
        <v>0</v>
      </c>
    </row>
    <row r="1055" spans="1:15" x14ac:dyDescent="0.2">
      <c r="A1055" t="s">
        <v>1903</v>
      </c>
      <c r="B1055" t="s">
        <v>115</v>
      </c>
      <c r="C1055" t="s">
        <v>32</v>
      </c>
      <c r="D1055">
        <v>1</v>
      </c>
      <c r="E1055" s="1">
        <v>45627</v>
      </c>
      <c r="F1055" s="1">
        <v>45632</v>
      </c>
      <c r="G1055">
        <v>10</v>
      </c>
      <c r="H1055" s="1">
        <v>45640</v>
      </c>
      <c r="I1055">
        <v>8</v>
      </c>
      <c r="J1055" t="s">
        <v>16</v>
      </c>
      <c r="K1055" t="s">
        <v>41</v>
      </c>
      <c r="L1055" t="s">
        <v>18</v>
      </c>
      <c r="M1055">
        <v>45000</v>
      </c>
      <c r="N1055" t="str">
        <f>TEXT(tblorders[[#This Row],[order_date]], "mmm-yyyy")</f>
        <v>Dec-2024</v>
      </c>
      <c r="O1055">
        <f>tblorders[[#This Row],[actual_delivery_days]] -tblorders[[#This Row],[expected_delivery_days]]</f>
        <v>-2</v>
      </c>
    </row>
    <row r="1056" spans="1:15" x14ac:dyDescent="0.2">
      <c r="A1056" t="s">
        <v>1904</v>
      </c>
      <c r="B1056" t="s">
        <v>1108</v>
      </c>
      <c r="C1056" t="s">
        <v>21</v>
      </c>
      <c r="D1056">
        <v>1</v>
      </c>
      <c r="E1056" s="1">
        <v>45379</v>
      </c>
      <c r="F1056" s="1">
        <v>45382</v>
      </c>
      <c r="G1056">
        <v>5</v>
      </c>
      <c r="H1056" s="1">
        <v>45387</v>
      </c>
      <c r="I1056">
        <v>5</v>
      </c>
      <c r="J1056" t="s">
        <v>16</v>
      </c>
      <c r="K1056" t="s">
        <v>25</v>
      </c>
      <c r="L1056" t="s">
        <v>22</v>
      </c>
      <c r="M1056">
        <v>89990</v>
      </c>
      <c r="N1056" t="str">
        <f>TEXT(tblorders[[#This Row],[order_date]], "mmm-yyyy")</f>
        <v>Mar-2024</v>
      </c>
      <c r="O1056">
        <f>tblorders[[#This Row],[actual_delivery_days]] -tblorders[[#This Row],[expected_delivery_days]]</f>
        <v>0</v>
      </c>
    </row>
    <row r="1057" spans="1:15" x14ac:dyDescent="0.2">
      <c r="A1057" t="s">
        <v>1905</v>
      </c>
      <c r="B1057" t="s">
        <v>1906</v>
      </c>
      <c r="C1057" t="s">
        <v>21</v>
      </c>
      <c r="D1057">
        <v>1</v>
      </c>
      <c r="E1057" s="1">
        <v>45417</v>
      </c>
      <c r="F1057" s="1">
        <v>45422</v>
      </c>
      <c r="G1057">
        <v>10</v>
      </c>
      <c r="H1057" s="1">
        <v>45431</v>
      </c>
      <c r="I1057">
        <v>9</v>
      </c>
      <c r="J1057" t="s">
        <v>16</v>
      </c>
      <c r="K1057" t="s">
        <v>25</v>
      </c>
      <c r="L1057" t="s">
        <v>33</v>
      </c>
      <c r="M1057">
        <v>89990</v>
      </c>
      <c r="N1057" t="str">
        <f>TEXT(tblorders[[#This Row],[order_date]], "mmm-yyyy")</f>
        <v>May-2024</v>
      </c>
      <c r="O1057">
        <f>tblorders[[#This Row],[actual_delivery_days]] -tblorders[[#This Row],[expected_delivery_days]]</f>
        <v>-1</v>
      </c>
    </row>
    <row r="1058" spans="1:15" x14ac:dyDescent="0.2">
      <c r="A1058" t="s">
        <v>1907</v>
      </c>
      <c r="B1058" t="s">
        <v>1380</v>
      </c>
      <c r="C1058" t="s">
        <v>44</v>
      </c>
      <c r="D1058">
        <v>1</v>
      </c>
      <c r="E1058" s="1">
        <v>45797</v>
      </c>
      <c r="F1058" s="1">
        <v>45799</v>
      </c>
      <c r="G1058">
        <v>7</v>
      </c>
      <c r="H1058" s="1">
        <v>45804</v>
      </c>
      <c r="I1058">
        <v>5</v>
      </c>
      <c r="J1058" t="s">
        <v>40</v>
      </c>
      <c r="K1058" t="s">
        <v>17</v>
      </c>
      <c r="L1058" t="s">
        <v>26</v>
      </c>
      <c r="M1058">
        <v>50990</v>
      </c>
      <c r="N1058" t="str">
        <f>TEXT(tblorders[[#This Row],[order_date]], "mmm-yyyy")</f>
        <v>May-2025</v>
      </c>
      <c r="O1058">
        <f>tblorders[[#This Row],[actual_delivery_days]] -tblorders[[#This Row],[expected_delivery_days]]</f>
        <v>-2</v>
      </c>
    </row>
    <row r="1059" spans="1:15" x14ac:dyDescent="0.2">
      <c r="A1059" t="s">
        <v>1908</v>
      </c>
      <c r="B1059" t="s">
        <v>1414</v>
      </c>
      <c r="C1059" t="s">
        <v>21</v>
      </c>
      <c r="D1059">
        <v>2</v>
      </c>
      <c r="E1059" s="1">
        <v>45237</v>
      </c>
      <c r="F1059" s="1">
        <v>45240</v>
      </c>
      <c r="G1059">
        <v>7</v>
      </c>
      <c r="H1059" s="1">
        <v>45245</v>
      </c>
      <c r="I1059">
        <v>5</v>
      </c>
      <c r="J1059" t="s">
        <v>16</v>
      </c>
      <c r="K1059" t="s">
        <v>41</v>
      </c>
      <c r="L1059" t="s">
        <v>33</v>
      </c>
      <c r="M1059">
        <v>179980</v>
      </c>
      <c r="N1059" t="str">
        <f>TEXT(tblorders[[#This Row],[order_date]], "mmm-yyyy")</f>
        <v>Nov-2023</v>
      </c>
      <c r="O1059">
        <f>tblorders[[#This Row],[actual_delivery_days]] -tblorders[[#This Row],[expected_delivery_days]]</f>
        <v>-2</v>
      </c>
    </row>
    <row r="1060" spans="1:15" x14ac:dyDescent="0.2">
      <c r="A1060" t="s">
        <v>1909</v>
      </c>
      <c r="B1060" t="s">
        <v>1910</v>
      </c>
      <c r="C1060" t="s">
        <v>55</v>
      </c>
      <c r="D1060">
        <v>2</v>
      </c>
      <c r="E1060" s="1">
        <v>45546</v>
      </c>
      <c r="F1060" s="1">
        <v>45549</v>
      </c>
      <c r="G1060">
        <v>7</v>
      </c>
      <c r="H1060" s="1">
        <v>45557</v>
      </c>
      <c r="I1060">
        <v>8</v>
      </c>
      <c r="J1060" t="s">
        <v>16</v>
      </c>
      <c r="K1060" t="s">
        <v>41</v>
      </c>
      <c r="L1060" t="s">
        <v>22</v>
      </c>
      <c r="M1060">
        <v>199980</v>
      </c>
      <c r="N1060" t="str">
        <f>TEXT(tblorders[[#This Row],[order_date]], "mmm-yyyy")</f>
        <v>Sep-2024</v>
      </c>
      <c r="O1060">
        <f>tblorders[[#This Row],[actual_delivery_days]] -tblorders[[#This Row],[expected_delivery_days]]</f>
        <v>1</v>
      </c>
    </row>
    <row r="1061" spans="1:15" x14ac:dyDescent="0.2">
      <c r="A1061" t="s">
        <v>1911</v>
      </c>
      <c r="B1061" t="s">
        <v>426</v>
      </c>
      <c r="C1061" t="s">
        <v>29</v>
      </c>
      <c r="D1061">
        <v>2</v>
      </c>
      <c r="E1061" s="1">
        <v>44870</v>
      </c>
      <c r="F1061" s="1">
        <v>44875</v>
      </c>
      <c r="G1061">
        <v>10</v>
      </c>
      <c r="H1061" s="1">
        <v>44887</v>
      </c>
      <c r="I1061">
        <v>12</v>
      </c>
      <c r="J1061" t="s">
        <v>16</v>
      </c>
      <c r="K1061" t="s">
        <v>41</v>
      </c>
      <c r="L1061" t="s">
        <v>58</v>
      </c>
      <c r="M1061">
        <v>22000</v>
      </c>
      <c r="N1061" t="str">
        <f>TEXT(tblorders[[#This Row],[order_date]], "mmm-yyyy")</f>
        <v>Nov-2022</v>
      </c>
      <c r="O1061">
        <f>tblorders[[#This Row],[actual_delivery_days]] -tblorders[[#This Row],[expected_delivery_days]]</f>
        <v>2</v>
      </c>
    </row>
    <row r="1062" spans="1:15" x14ac:dyDescent="0.2">
      <c r="A1062" t="s">
        <v>1912</v>
      </c>
      <c r="B1062" t="s">
        <v>1913</v>
      </c>
      <c r="C1062" t="s">
        <v>44</v>
      </c>
      <c r="D1062">
        <v>1</v>
      </c>
      <c r="E1062" s="1">
        <v>45564</v>
      </c>
      <c r="F1062" s="1">
        <v>45568</v>
      </c>
      <c r="G1062">
        <v>10</v>
      </c>
      <c r="H1062" s="1">
        <v>45578</v>
      </c>
      <c r="I1062">
        <v>10</v>
      </c>
      <c r="J1062" t="s">
        <v>16</v>
      </c>
      <c r="K1062" t="s">
        <v>17</v>
      </c>
      <c r="L1062" t="s">
        <v>18</v>
      </c>
      <c r="M1062">
        <v>50990</v>
      </c>
      <c r="N1062" t="str">
        <f>TEXT(tblorders[[#This Row],[order_date]], "mmm-yyyy")</f>
        <v>Sep-2024</v>
      </c>
      <c r="O1062">
        <f>tblorders[[#This Row],[actual_delivery_days]] -tblorders[[#This Row],[expected_delivery_days]]</f>
        <v>0</v>
      </c>
    </row>
    <row r="1063" spans="1:15" x14ac:dyDescent="0.2">
      <c r="A1063" t="s">
        <v>1914</v>
      </c>
      <c r="B1063" t="s">
        <v>863</v>
      </c>
      <c r="C1063" t="s">
        <v>32</v>
      </c>
      <c r="D1063">
        <v>1</v>
      </c>
      <c r="E1063" s="1">
        <v>45500</v>
      </c>
      <c r="F1063" s="1">
        <v>45503</v>
      </c>
      <c r="G1063">
        <v>7</v>
      </c>
      <c r="H1063" s="1">
        <v>45510</v>
      </c>
      <c r="I1063">
        <v>7</v>
      </c>
      <c r="J1063" t="s">
        <v>16</v>
      </c>
      <c r="K1063" t="s">
        <v>25</v>
      </c>
      <c r="L1063" t="s">
        <v>26</v>
      </c>
      <c r="M1063">
        <v>45000</v>
      </c>
      <c r="N1063" t="str">
        <f>TEXT(tblorders[[#This Row],[order_date]], "mmm-yyyy")</f>
        <v>Jul-2024</v>
      </c>
      <c r="O1063">
        <f>tblorders[[#This Row],[actual_delivery_days]] -tblorders[[#This Row],[expected_delivery_days]]</f>
        <v>0</v>
      </c>
    </row>
    <row r="1064" spans="1:15" x14ac:dyDescent="0.2">
      <c r="A1064" t="s">
        <v>1915</v>
      </c>
      <c r="B1064" t="s">
        <v>1916</v>
      </c>
      <c r="C1064" t="s">
        <v>44</v>
      </c>
      <c r="D1064">
        <v>1</v>
      </c>
      <c r="E1064" s="1">
        <v>45490</v>
      </c>
      <c r="F1064" s="1">
        <v>45495</v>
      </c>
      <c r="G1064">
        <v>7</v>
      </c>
      <c r="H1064" s="1">
        <v>45501</v>
      </c>
      <c r="I1064">
        <v>6</v>
      </c>
      <c r="J1064" t="s">
        <v>16</v>
      </c>
      <c r="K1064" t="s">
        <v>17</v>
      </c>
      <c r="L1064" t="s">
        <v>58</v>
      </c>
      <c r="M1064">
        <v>50990</v>
      </c>
      <c r="N1064" t="str">
        <f>TEXT(tblorders[[#This Row],[order_date]], "mmm-yyyy")</f>
        <v>Jul-2024</v>
      </c>
      <c r="O1064">
        <f>tblorders[[#This Row],[actual_delivery_days]] -tblorders[[#This Row],[expected_delivery_days]]</f>
        <v>-1</v>
      </c>
    </row>
    <row r="1065" spans="1:15" x14ac:dyDescent="0.2">
      <c r="A1065" t="s">
        <v>1917</v>
      </c>
      <c r="B1065" t="s">
        <v>1918</v>
      </c>
      <c r="C1065" t="s">
        <v>15</v>
      </c>
      <c r="D1065">
        <v>2</v>
      </c>
      <c r="E1065" s="1">
        <v>45496</v>
      </c>
      <c r="F1065" s="1">
        <v>45500</v>
      </c>
      <c r="G1065">
        <v>5</v>
      </c>
      <c r="H1065" s="1">
        <v>45505</v>
      </c>
      <c r="I1065">
        <v>5</v>
      </c>
      <c r="J1065" t="s">
        <v>16</v>
      </c>
      <c r="K1065" t="s">
        <v>17</v>
      </c>
      <c r="L1065" t="s">
        <v>33</v>
      </c>
      <c r="M1065">
        <v>111980</v>
      </c>
      <c r="N1065" t="str">
        <f>TEXT(tblorders[[#This Row],[order_date]], "mmm-yyyy")</f>
        <v>Jul-2024</v>
      </c>
      <c r="O1065">
        <f>tblorders[[#This Row],[actual_delivery_days]] -tblorders[[#This Row],[expected_delivery_days]]</f>
        <v>0</v>
      </c>
    </row>
    <row r="1066" spans="1:15" x14ac:dyDescent="0.2">
      <c r="A1066" t="s">
        <v>1919</v>
      </c>
      <c r="B1066" t="s">
        <v>418</v>
      </c>
      <c r="C1066" t="s">
        <v>32</v>
      </c>
      <c r="D1066">
        <v>1</v>
      </c>
      <c r="E1066" s="1">
        <v>45581</v>
      </c>
      <c r="F1066" s="1">
        <v>45585</v>
      </c>
      <c r="G1066">
        <v>7</v>
      </c>
      <c r="H1066" s="1">
        <v>45593</v>
      </c>
      <c r="I1066">
        <v>8</v>
      </c>
      <c r="J1066" t="s">
        <v>16</v>
      </c>
      <c r="K1066" t="s">
        <v>41</v>
      </c>
      <c r="L1066" t="s">
        <v>26</v>
      </c>
      <c r="M1066">
        <v>45000</v>
      </c>
      <c r="N1066" t="str">
        <f>TEXT(tblorders[[#This Row],[order_date]], "mmm-yyyy")</f>
        <v>Oct-2024</v>
      </c>
      <c r="O1066">
        <f>tblorders[[#This Row],[actual_delivery_days]] -tblorders[[#This Row],[expected_delivery_days]]</f>
        <v>1</v>
      </c>
    </row>
    <row r="1067" spans="1:15" x14ac:dyDescent="0.2">
      <c r="A1067" t="s">
        <v>1920</v>
      </c>
      <c r="B1067" t="s">
        <v>271</v>
      </c>
      <c r="C1067" t="s">
        <v>44</v>
      </c>
      <c r="D1067">
        <v>2</v>
      </c>
      <c r="E1067" s="1">
        <v>45028</v>
      </c>
      <c r="F1067" s="1">
        <v>45033</v>
      </c>
      <c r="G1067">
        <v>5</v>
      </c>
      <c r="H1067" s="1">
        <v>45038</v>
      </c>
      <c r="I1067">
        <v>5</v>
      </c>
      <c r="J1067" t="s">
        <v>16</v>
      </c>
      <c r="K1067" t="s">
        <v>25</v>
      </c>
      <c r="L1067" t="s">
        <v>58</v>
      </c>
      <c r="M1067">
        <v>101980</v>
      </c>
      <c r="N1067" t="str">
        <f>TEXT(tblorders[[#This Row],[order_date]], "mmm-yyyy")</f>
        <v>Apr-2023</v>
      </c>
      <c r="O1067">
        <f>tblorders[[#This Row],[actual_delivery_days]] -tblorders[[#This Row],[expected_delivery_days]]</f>
        <v>0</v>
      </c>
    </row>
    <row r="1068" spans="1:15" x14ac:dyDescent="0.2">
      <c r="A1068" t="s">
        <v>1921</v>
      </c>
      <c r="B1068" t="s">
        <v>1460</v>
      </c>
      <c r="C1068" t="s">
        <v>15</v>
      </c>
      <c r="D1068">
        <v>2</v>
      </c>
      <c r="E1068" s="1">
        <v>45506</v>
      </c>
      <c r="F1068" s="1">
        <v>45508</v>
      </c>
      <c r="G1068">
        <v>10</v>
      </c>
      <c r="H1068" s="1">
        <v>45519</v>
      </c>
      <c r="I1068">
        <v>11</v>
      </c>
      <c r="J1068" t="s">
        <v>16</v>
      </c>
      <c r="K1068" t="s">
        <v>17</v>
      </c>
      <c r="L1068" t="s">
        <v>33</v>
      </c>
      <c r="M1068">
        <v>111980</v>
      </c>
      <c r="N1068" t="str">
        <f>TEXT(tblorders[[#This Row],[order_date]], "mmm-yyyy")</f>
        <v>Aug-2024</v>
      </c>
      <c r="O1068">
        <f>tblorders[[#This Row],[actual_delivery_days]] -tblorders[[#This Row],[expected_delivery_days]]</f>
        <v>1</v>
      </c>
    </row>
    <row r="1069" spans="1:15" x14ac:dyDescent="0.2">
      <c r="A1069" t="s">
        <v>1922</v>
      </c>
      <c r="B1069" t="s">
        <v>1923</v>
      </c>
      <c r="C1069" t="s">
        <v>32</v>
      </c>
      <c r="D1069">
        <v>2</v>
      </c>
      <c r="E1069" s="1">
        <v>45629</v>
      </c>
      <c r="F1069" s="1">
        <v>45634</v>
      </c>
      <c r="G1069">
        <v>5</v>
      </c>
      <c r="H1069" s="1">
        <v>45640</v>
      </c>
      <c r="I1069">
        <v>6</v>
      </c>
      <c r="J1069" t="s">
        <v>16</v>
      </c>
      <c r="K1069" t="s">
        <v>41</v>
      </c>
      <c r="L1069" t="s">
        <v>33</v>
      </c>
      <c r="M1069">
        <v>90000</v>
      </c>
      <c r="N1069" t="str">
        <f>TEXT(tblorders[[#This Row],[order_date]], "mmm-yyyy")</f>
        <v>Dec-2024</v>
      </c>
      <c r="O1069">
        <f>tblorders[[#This Row],[actual_delivery_days]] -tblorders[[#This Row],[expected_delivery_days]]</f>
        <v>1</v>
      </c>
    </row>
    <row r="1070" spans="1:15" x14ac:dyDescent="0.2">
      <c r="A1070" t="s">
        <v>1924</v>
      </c>
      <c r="B1070" t="s">
        <v>744</v>
      </c>
      <c r="C1070" t="s">
        <v>21</v>
      </c>
      <c r="D1070">
        <v>1</v>
      </c>
      <c r="E1070" s="1">
        <v>45703</v>
      </c>
      <c r="F1070" s="1">
        <v>45705</v>
      </c>
      <c r="G1070">
        <v>10</v>
      </c>
      <c r="H1070" s="1">
        <v>45715</v>
      </c>
      <c r="I1070">
        <v>10</v>
      </c>
      <c r="J1070" t="s">
        <v>16</v>
      </c>
      <c r="K1070" t="s">
        <v>41</v>
      </c>
      <c r="L1070" t="s">
        <v>26</v>
      </c>
      <c r="M1070">
        <v>89990</v>
      </c>
      <c r="N1070" t="str">
        <f>TEXT(tblorders[[#This Row],[order_date]], "mmm-yyyy")</f>
        <v>Feb-2025</v>
      </c>
      <c r="O1070">
        <f>tblorders[[#This Row],[actual_delivery_days]] -tblorders[[#This Row],[expected_delivery_days]]</f>
        <v>0</v>
      </c>
    </row>
    <row r="1071" spans="1:15" x14ac:dyDescent="0.2">
      <c r="A1071" t="s">
        <v>1925</v>
      </c>
      <c r="B1071" t="s">
        <v>562</v>
      </c>
      <c r="C1071" t="s">
        <v>15</v>
      </c>
      <c r="D1071">
        <v>1</v>
      </c>
      <c r="E1071" s="1">
        <v>45016</v>
      </c>
      <c r="F1071" s="1">
        <v>45017</v>
      </c>
      <c r="G1071">
        <v>7</v>
      </c>
      <c r="H1071" s="1">
        <v>45025</v>
      </c>
      <c r="I1071">
        <v>8</v>
      </c>
      <c r="J1071" t="s">
        <v>16</v>
      </c>
      <c r="K1071" t="s">
        <v>17</v>
      </c>
      <c r="L1071" t="s">
        <v>33</v>
      </c>
      <c r="M1071">
        <v>55990</v>
      </c>
      <c r="N1071" t="str">
        <f>TEXT(tblorders[[#This Row],[order_date]], "mmm-yyyy")</f>
        <v>Mar-2023</v>
      </c>
      <c r="O1071">
        <f>tblorders[[#This Row],[actual_delivery_days]] -tblorders[[#This Row],[expected_delivery_days]]</f>
        <v>1</v>
      </c>
    </row>
    <row r="1072" spans="1:15" x14ac:dyDescent="0.2">
      <c r="A1072" t="s">
        <v>1926</v>
      </c>
      <c r="B1072" t="s">
        <v>1927</v>
      </c>
      <c r="C1072" t="s">
        <v>21</v>
      </c>
      <c r="D1072">
        <v>1</v>
      </c>
      <c r="E1072" s="1">
        <v>45795</v>
      </c>
      <c r="F1072" s="1">
        <v>45798</v>
      </c>
      <c r="G1072">
        <v>5</v>
      </c>
      <c r="H1072" s="1">
        <v>45804</v>
      </c>
      <c r="I1072">
        <v>6</v>
      </c>
      <c r="J1072" t="s">
        <v>16</v>
      </c>
      <c r="K1072" t="s">
        <v>25</v>
      </c>
      <c r="L1072" t="s">
        <v>18</v>
      </c>
      <c r="M1072">
        <v>89990</v>
      </c>
      <c r="N1072" t="str">
        <f>TEXT(tblorders[[#This Row],[order_date]], "mmm-yyyy")</f>
        <v>May-2025</v>
      </c>
      <c r="O1072">
        <f>tblorders[[#This Row],[actual_delivery_days]] -tblorders[[#This Row],[expected_delivery_days]]</f>
        <v>1</v>
      </c>
    </row>
    <row r="1073" spans="1:15" x14ac:dyDescent="0.2">
      <c r="A1073" t="s">
        <v>1928</v>
      </c>
      <c r="B1073" t="s">
        <v>1929</v>
      </c>
      <c r="C1073" t="s">
        <v>32</v>
      </c>
      <c r="D1073">
        <v>1</v>
      </c>
      <c r="E1073" s="1">
        <v>45552</v>
      </c>
      <c r="F1073" s="1">
        <v>45553</v>
      </c>
      <c r="G1073">
        <v>7</v>
      </c>
      <c r="H1073" s="1">
        <v>45560</v>
      </c>
      <c r="I1073">
        <v>7</v>
      </c>
      <c r="J1073" t="s">
        <v>16</v>
      </c>
      <c r="K1073" t="s">
        <v>41</v>
      </c>
      <c r="L1073" t="s">
        <v>58</v>
      </c>
      <c r="M1073">
        <v>45000</v>
      </c>
      <c r="N1073" t="str">
        <f>TEXT(tblorders[[#This Row],[order_date]], "mmm-yyyy")</f>
        <v>Sep-2024</v>
      </c>
      <c r="O1073">
        <f>tblorders[[#This Row],[actual_delivery_days]] -tblorders[[#This Row],[expected_delivery_days]]</f>
        <v>0</v>
      </c>
    </row>
    <row r="1074" spans="1:15" x14ac:dyDescent="0.2">
      <c r="A1074" t="s">
        <v>1930</v>
      </c>
      <c r="B1074" t="s">
        <v>1931</v>
      </c>
      <c r="C1074" t="s">
        <v>29</v>
      </c>
      <c r="D1074">
        <v>2</v>
      </c>
      <c r="E1074" s="1">
        <v>45294</v>
      </c>
      <c r="F1074" s="1">
        <v>45295</v>
      </c>
      <c r="G1074">
        <v>7</v>
      </c>
      <c r="H1074" s="1">
        <v>45302</v>
      </c>
      <c r="I1074">
        <v>7</v>
      </c>
      <c r="J1074" t="s">
        <v>16</v>
      </c>
      <c r="K1074" t="s">
        <v>41</v>
      </c>
      <c r="L1074" t="s">
        <v>33</v>
      </c>
      <c r="M1074">
        <v>22000</v>
      </c>
      <c r="N1074" t="str">
        <f>TEXT(tblorders[[#This Row],[order_date]], "mmm-yyyy")</f>
        <v>Jan-2024</v>
      </c>
      <c r="O1074">
        <f>tblorders[[#This Row],[actual_delivery_days]] -tblorders[[#This Row],[expected_delivery_days]]</f>
        <v>0</v>
      </c>
    </row>
    <row r="1075" spans="1:15" x14ac:dyDescent="0.2">
      <c r="A1075" t="s">
        <v>1932</v>
      </c>
      <c r="B1075" t="s">
        <v>1310</v>
      </c>
      <c r="C1075" t="s">
        <v>21</v>
      </c>
      <c r="D1075">
        <v>1</v>
      </c>
      <c r="E1075" s="1">
        <v>45789</v>
      </c>
      <c r="F1075" s="1">
        <v>45790</v>
      </c>
      <c r="G1075">
        <v>7</v>
      </c>
      <c r="H1075" s="1">
        <v>45802</v>
      </c>
      <c r="I1075">
        <v>12</v>
      </c>
      <c r="J1075" t="s">
        <v>61</v>
      </c>
      <c r="K1075" t="s">
        <v>25</v>
      </c>
      <c r="L1075" t="s">
        <v>18</v>
      </c>
      <c r="M1075">
        <v>89990</v>
      </c>
      <c r="N1075" t="str">
        <f>TEXT(tblorders[[#This Row],[order_date]], "mmm-yyyy")</f>
        <v>May-2025</v>
      </c>
      <c r="O1075">
        <f>tblorders[[#This Row],[actual_delivery_days]] -tblorders[[#This Row],[expected_delivery_days]]</f>
        <v>5</v>
      </c>
    </row>
    <row r="1076" spans="1:15" x14ac:dyDescent="0.2">
      <c r="A1076" t="s">
        <v>1933</v>
      </c>
      <c r="B1076" t="s">
        <v>1689</v>
      </c>
      <c r="C1076" t="s">
        <v>15</v>
      </c>
      <c r="D1076">
        <v>1</v>
      </c>
      <c r="E1076" s="1">
        <v>44894</v>
      </c>
      <c r="F1076" s="1">
        <v>44899</v>
      </c>
      <c r="G1076">
        <v>5</v>
      </c>
      <c r="H1076" s="1">
        <v>44904</v>
      </c>
      <c r="I1076">
        <v>5</v>
      </c>
      <c r="J1076" t="s">
        <v>16</v>
      </c>
      <c r="K1076" t="s">
        <v>41</v>
      </c>
      <c r="L1076" t="s">
        <v>26</v>
      </c>
      <c r="M1076">
        <v>55990</v>
      </c>
      <c r="N1076" t="str">
        <f>TEXT(tblorders[[#This Row],[order_date]], "mmm-yyyy")</f>
        <v>Nov-2022</v>
      </c>
      <c r="O1076">
        <f>tblorders[[#This Row],[actual_delivery_days]] -tblorders[[#This Row],[expected_delivery_days]]</f>
        <v>0</v>
      </c>
    </row>
    <row r="1077" spans="1:15" x14ac:dyDescent="0.2">
      <c r="A1077" t="s">
        <v>1934</v>
      </c>
      <c r="B1077" t="s">
        <v>1935</v>
      </c>
      <c r="C1077" t="s">
        <v>29</v>
      </c>
      <c r="D1077">
        <v>1</v>
      </c>
      <c r="E1077" s="1">
        <v>45645</v>
      </c>
      <c r="F1077" s="1">
        <v>45649</v>
      </c>
      <c r="G1077">
        <v>10</v>
      </c>
      <c r="H1077" s="1">
        <v>45662</v>
      </c>
      <c r="I1077">
        <v>13</v>
      </c>
      <c r="J1077" t="s">
        <v>16</v>
      </c>
      <c r="K1077" t="s">
        <v>25</v>
      </c>
      <c r="L1077" t="s">
        <v>22</v>
      </c>
      <c r="M1077">
        <v>11000</v>
      </c>
      <c r="N1077" t="str">
        <f>TEXT(tblorders[[#This Row],[order_date]], "mmm-yyyy")</f>
        <v>Dec-2024</v>
      </c>
      <c r="O1077">
        <f>tblorders[[#This Row],[actual_delivery_days]] -tblorders[[#This Row],[expected_delivery_days]]</f>
        <v>3</v>
      </c>
    </row>
    <row r="1078" spans="1:15" x14ac:dyDescent="0.2">
      <c r="A1078" t="s">
        <v>1936</v>
      </c>
      <c r="B1078" t="s">
        <v>973</v>
      </c>
      <c r="C1078" t="s">
        <v>21</v>
      </c>
      <c r="D1078">
        <v>1</v>
      </c>
      <c r="E1078" s="1">
        <v>45750</v>
      </c>
      <c r="F1078" s="1">
        <v>45755</v>
      </c>
      <c r="G1078">
        <v>10</v>
      </c>
      <c r="H1078" s="1">
        <v>45766</v>
      </c>
      <c r="I1078">
        <v>11</v>
      </c>
      <c r="J1078" t="s">
        <v>16</v>
      </c>
      <c r="K1078" t="s">
        <v>41</v>
      </c>
      <c r="L1078" t="s">
        <v>58</v>
      </c>
      <c r="M1078">
        <v>89990</v>
      </c>
      <c r="N1078" t="str">
        <f>TEXT(tblorders[[#This Row],[order_date]], "mmm-yyyy")</f>
        <v>Apr-2025</v>
      </c>
      <c r="O1078">
        <f>tblorders[[#This Row],[actual_delivery_days]] -tblorders[[#This Row],[expected_delivery_days]]</f>
        <v>1</v>
      </c>
    </row>
    <row r="1079" spans="1:15" x14ac:dyDescent="0.2">
      <c r="A1079" t="s">
        <v>1937</v>
      </c>
      <c r="B1079" t="s">
        <v>993</v>
      </c>
      <c r="C1079" t="s">
        <v>29</v>
      </c>
      <c r="D1079">
        <v>2</v>
      </c>
      <c r="E1079" s="1">
        <v>45736</v>
      </c>
      <c r="F1079" s="1">
        <v>45737</v>
      </c>
      <c r="G1079">
        <v>5</v>
      </c>
      <c r="H1079" s="1">
        <v>45742</v>
      </c>
      <c r="I1079">
        <v>5</v>
      </c>
      <c r="J1079" t="s">
        <v>16</v>
      </c>
      <c r="K1079" t="s">
        <v>41</v>
      </c>
      <c r="L1079" t="s">
        <v>33</v>
      </c>
      <c r="M1079">
        <v>22000</v>
      </c>
      <c r="N1079" t="str">
        <f>TEXT(tblorders[[#This Row],[order_date]], "mmm-yyyy")</f>
        <v>Mar-2025</v>
      </c>
      <c r="O1079">
        <f>tblorders[[#This Row],[actual_delivery_days]] -tblorders[[#This Row],[expected_delivery_days]]</f>
        <v>0</v>
      </c>
    </row>
    <row r="1080" spans="1:15" x14ac:dyDescent="0.2">
      <c r="A1080" t="s">
        <v>1938</v>
      </c>
      <c r="B1080" t="s">
        <v>1939</v>
      </c>
      <c r="C1080" t="s">
        <v>29</v>
      </c>
      <c r="D1080">
        <v>2</v>
      </c>
      <c r="E1080" s="1">
        <v>45026</v>
      </c>
      <c r="F1080" s="1">
        <v>45028</v>
      </c>
      <c r="G1080">
        <v>5</v>
      </c>
      <c r="H1080" s="1">
        <v>45036</v>
      </c>
      <c r="I1080">
        <v>8</v>
      </c>
      <c r="J1080" t="s">
        <v>16</v>
      </c>
      <c r="K1080" t="s">
        <v>25</v>
      </c>
      <c r="L1080" t="s">
        <v>22</v>
      </c>
      <c r="M1080">
        <v>22000</v>
      </c>
      <c r="N1080" t="str">
        <f>TEXT(tblorders[[#This Row],[order_date]], "mmm-yyyy")</f>
        <v>Apr-2023</v>
      </c>
      <c r="O1080">
        <f>tblorders[[#This Row],[actual_delivery_days]] -tblorders[[#This Row],[expected_delivery_days]]</f>
        <v>3</v>
      </c>
    </row>
    <row r="1081" spans="1:15" x14ac:dyDescent="0.2">
      <c r="A1081" t="s">
        <v>1940</v>
      </c>
      <c r="B1081" t="s">
        <v>1941</v>
      </c>
      <c r="C1081" t="s">
        <v>21</v>
      </c>
      <c r="D1081">
        <v>1</v>
      </c>
      <c r="E1081" s="1">
        <v>44824</v>
      </c>
      <c r="F1081" s="1">
        <v>44828</v>
      </c>
      <c r="G1081">
        <v>10</v>
      </c>
      <c r="H1081" s="1">
        <v>44838</v>
      </c>
      <c r="I1081">
        <v>10</v>
      </c>
      <c r="J1081" t="s">
        <v>16</v>
      </c>
      <c r="K1081" t="s">
        <v>41</v>
      </c>
      <c r="L1081" t="s">
        <v>58</v>
      </c>
      <c r="M1081">
        <v>89990</v>
      </c>
      <c r="N1081" t="str">
        <f>TEXT(tblorders[[#This Row],[order_date]], "mmm-yyyy")</f>
        <v>Sep-2022</v>
      </c>
      <c r="O1081">
        <f>tblorders[[#This Row],[actual_delivery_days]] -tblorders[[#This Row],[expected_delivery_days]]</f>
        <v>0</v>
      </c>
    </row>
    <row r="1082" spans="1:15" x14ac:dyDescent="0.2">
      <c r="A1082" t="s">
        <v>1942</v>
      </c>
      <c r="B1082" t="s">
        <v>1598</v>
      </c>
      <c r="C1082" t="s">
        <v>32</v>
      </c>
      <c r="D1082">
        <v>1</v>
      </c>
      <c r="E1082" s="1">
        <v>45735</v>
      </c>
      <c r="F1082" s="1">
        <v>45738</v>
      </c>
      <c r="G1082">
        <v>7</v>
      </c>
      <c r="H1082" s="1">
        <v>45745</v>
      </c>
      <c r="I1082">
        <v>7</v>
      </c>
      <c r="J1082" t="s">
        <v>16</v>
      </c>
      <c r="K1082" t="s">
        <v>25</v>
      </c>
      <c r="L1082" t="s">
        <v>33</v>
      </c>
      <c r="M1082">
        <v>45000</v>
      </c>
      <c r="N1082" t="str">
        <f>TEXT(tblorders[[#This Row],[order_date]], "mmm-yyyy")</f>
        <v>Mar-2025</v>
      </c>
      <c r="O1082">
        <f>tblorders[[#This Row],[actual_delivery_days]] -tblorders[[#This Row],[expected_delivery_days]]</f>
        <v>0</v>
      </c>
    </row>
    <row r="1083" spans="1:15" x14ac:dyDescent="0.2">
      <c r="A1083" t="s">
        <v>1943</v>
      </c>
      <c r="B1083" t="s">
        <v>166</v>
      </c>
      <c r="C1083" t="s">
        <v>15</v>
      </c>
      <c r="D1083">
        <v>1</v>
      </c>
      <c r="E1083" s="1">
        <v>45273</v>
      </c>
      <c r="F1083" s="1">
        <v>45277</v>
      </c>
      <c r="G1083">
        <v>7</v>
      </c>
      <c r="H1083" s="1">
        <v>45285</v>
      </c>
      <c r="I1083">
        <v>8</v>
      </c>
      <c r="J1083" t="s">
        <v>40</v>
      </c>
      <c r="K1083" t="s">
        <v>25</v>
      </c>
      <c r="L1083" t="s">
        <v>58</v>
      </c>
      <c r="M1083">
        <v>55990</v>
      </c>
      <c r="N1083" t="str">
        <f>TEXT(tblorders[[#This Row],[order_date]], "mmm-yyyy")</f>
        <v>Dec-2023</v>
      </c>
      <c r="O1083">
        <f>tblorders[[#This Row],[actual_delivery_days]] -tblorders[[#This Row],[expected_delivery_days]]</f>
        <v>1</v>
      </c>
    </row>
    <row r="1084" spans="1:15" x14ac:dyDescent="0.2">
      <c r="A1084" t="s">
        <v>1944</v>
      </c>
      <c r="B1084" t="s">
        <v>1008</v>
      </c>
      <c r="C1084" t="s">
        <v>32</v>
      </c>
      <c r="D1084">
        <v>1</v>
      </c>
      <c r="E1084" s="1">
        <v>45764</v>
      </c>
      <c r="F1084" s="1">
        <v>45766</v>
      </c>
      <c r="G1084">
        <v>7</v>
      </c>
      <c r="H1084" s="1">
        <v>45773</v>
      </c>
      <c r="I1084">
        <v>7</v>
      </c>
      <c r="J1084" t="s">
        <v>16</v>
      </c>
      <c r="K1084" t="s">
        <v>17</v>
      </c>
      <c r="L1084" t="s">
        <v>33</v>
      </c>
      <c r="M1084">
        <v>45000</v>
      </c>
      <c r="N1084" t="str">
        <f>TEXT(tblorders[[#This Row],[order_date]], "mmm-yyyy")</f>
        <v>Apr-2025</v>
      </c>
      <c r="O1084">
        <f>tblorders[[#This Row],[actual_delivery_days]] -tblorders[[#This Row],[expected_delivery_days]]</f>
        <v>0</v>
      </c>
    </row>
    <row r="1085" spans="1:15" x14ac:dyDescent="0.2">
      <c r="A1085" t="s">
        <v>1945</v>
      </c>
      <c r="B1085" t="s">
        <v>1946</v>
      </c>
      <c r="C1085" t="s">
        <v>44</v>
      </c>
      <c r="D1085">
        <v>1</v>
      </c>
      <c r="E1085" s="1">
        <v>45652</v>
      </c>
      <c r="F1085" s="1">
        <v>45657</v>
      </c>
      <c r="G1085">
        <v>7</v>
      </c>
      <c r="H1085" s="1">
        <v>45667</v>
      </c>
      <c r="I1085">
        <v>10</v>
      </c>
      <c r="J1085" t="s">
        <v>16</v>
      </c>
      <c r="K1085" t="s">
        <v>41</v>
      </c>
      <c r="L1085" t="s">
        <v>26</v>
      </c>
      <c r="M1085">
        <v>50990</v>
      </c>
      <c r="N1085" t="str">
        <f>TEXT(tblorders[[#This Row],[order_date]], "mmm-yyyy")</f>
        <v>Dec-2024</v>
      </c>
      <c r="O1085">
        <f>tblorders[[#This Row],[actual_delivery_days]] -tblorders[[#This Row],[expected_delivery_days]]</f>
        <v>3</v>
      </c>
    </row>
    <row r="1086" spans="1:15" x14ac:dyDescent="0.2">
      <c r="A1086" t="s">
        <v>1947</v>
      </c>
      <c r="B1086" t="s">
        <v>1948</v>
      </c>
      <c r="C1086" t="s">
        <v>15</v>
      </c>
      <c r="D1086">
        <v>1</v>
      </c>
      <c r="E1086" s="1">
        <v>45733</v>
      </c>
      <c r="F1086" s="1">
        <v>45734</v>
      </c>
      <c r="G1086">
        <v>5</v>
      </c>
      <c r="H1086" s="1">
        <v>45742</v>
      </c>
      <c r="I1086">
        <v>8</v>
      </c>
      <c r="J1086" t="s">
        <v>16</v>
      </c>
      <c r="K1086" t="s">
        <v>41</v>
      </c>
      <c r="L1086" t="s">
        <v>22</v>
      </c>
      <c r="M1086">
        <v>55990</v>
      </c>
      <c r="N1086" t="str">
        <f>TEXT(tblorders[[#This Row],[order_date]], "mmm-yyyy")</f>
        <v>Mar-2025</v>
      </c>
      <c r="O1086">
        <f>tblorders[[#This Row],[actual_delivery_days]] -tblorders[[#This Row],[expected_delivery_days]]</f>
        <v>3</v>
      </c>
    </row>
    <row r="1087" spans="1:15" x14ac:dyDescent="0.2">
      <c r="A1087" t="s">
        <v>1949</v>
      </c>
      <c r="B1087" t="s">
        <v>172</v>
      </c>
      <c r="C1087" t="s">
        <v>29</v>
      </c>
      <c r="D1087">
        <v>1</v>
      </c>
      <c r="E1087" s="1">
        <v>45593</v>
      </c>
      <c r="F1087" s="1">
        <v>45597</v>
      </c>
      <c r="G1087">
        <v>7</v>
      </c>
      <c r="H1087" s="1">
        <v>45606</v>
      </c>
      <c r="I1087">
        <v>9</v>
      </c>
      <c r="J1087" t="s">
        <v>16</v>
      </c>
      <c r="K1087" t="s">
        <v>41</v>
      </c>
      <c r="L1087" t="s">
        <v>26</v>
      </c>
      <c r="M1087">
        <v>11000</v>
      </c>
      <c r="N1087" t="str">
        <f>TEXT(tblorders[[#This Row],[order_date]], "mmm-yyyy")</f>
        <v>Oct-2024</v>
      </c>
      <c r="O1087">
        <f>tblorders[[#This Row],[actual_delivery_days]] -tblorders[[#This Row],[expected_delivery_days]]</f>
        <v>2</v>
      </c>
    </row>
    <row r="1088" spans="1:15" x14ac:dyDescent="0.2">
      <c r="A1088" t="s">
        <v>1950</v>
      </c>
      <c r="B1088" t="s">
        <v>1951</v>
      </c>
      <c r="C1088" t="s">
        <v>29</v>
      </c>
      <c r="D1088">
        <v>2</v>
      </c>
      <c r="E1088" s="1">
        <v>45769</v>
      </c>
      <c r="F1088" s="1">
        <v>45772</v>
      </c>
      <c r="G1088">
        <v>5</v>
      </c>
      <c r="H1088" s="1">
        <v>45778</v>
      </c>
      <c r="I1088">
        <v>6</v>
      </c>
      <c r="J1088" t="s">
        <v>16</v>
      </c>
      <c r="K1088" t="s">
        <v>17</v>
      </c>
      <c r="L1088" t="s">
        <v>33</v>
      </c>
      <c r="M1088">
        <v>22000</v>
      </c>
      <c r="N1088" t="str">
        <f>TEXT(tblorders[[#This Row],[order_date]], "mmm-yyyy")</f>
        <v>Apr-2025</v>
      </c>
      <c r="O1088">
        <f>tblorders[[#This Row],[actual_delivery_days]] -tblorders[[#This Row],[expected_delivery_days]]</f>
        <v>1</v>
      </c>
    </row>
    <row r="1089" spans="1:15" x14ac:dyDescent="0.2">
      <c r="A1089" t="s">
        <v>1952</v>
      </c>
      <c r="B1089" t="s">
        <v>1953</v>
      </c>
      <c r="C1089" t="s">
        <v>55</v>
      </c>
      <c r="D1089">
        <v>1</v>
      </c>
      <c r="E1089" s="1">
        <v>45767</v>
      </c>
      <c r="F1089" s="1">
        <v>45770</v>
      </c>
      <c r="G1089">
        <v>10</v>
      </c>
      <c r="H1089" s="1">
        <v>45780</v>
      </c>
      <c r="I1089">
        <v>10</v>
      </c>
      <c r="J1089" t="s">
        <v>16</v>
      </c>
      <c r="K1089" t="s">
        <v>41</v>
      </c>
      <c r="L1089" t="s">
        <v>33</v>
      </c>
      <c r="M1089">
        <v>99990</v>
      </c>
      <c r="N1089" t="str">
        <f>TEXT(tblorders[[#This Row],[order_date]], "mmm-yyyy")</f>
        <v>Apr-2025</v>
      </c>
      <c r="O1089">
        <f>tblorders[[#This Row],[actual_delivery_days]] -tblorders[[#This Row],[expected_delivery_days]]</f>
        <v>0</v>
      </c>
    </row>
    <row r="1090" spans="1:15" x14ac:dyDescent="0.2">
      <c r="A1090" t="s">
        <v>1954</v>
      </c>
      <c r="B1090" t="s">
        <v>529</v>
      </c>
      <c r="C1090" t="s">
        <v>44</v>
      </c>
      <c r="D1090">
        <v>1</v>
      </c>
      <c r="E1090" s="1">
        <v>45325</v>
      </c>
      <c r="F1090" s="1">
        <v>45326</v>
      </c>
      <c r="G1090">
        <v>5</v>
      </c>
      <c r="H1090" s="1">
        <v>45332</v>
      </c>
      <c r="I1090">
        <v>6</v>
      </c>
      <c r="J1090" t="s">
        <v>16</v>
      </c>
      <c r="K1090" t="s">
        <v>25</v>
      </c>
      <c r="L1090" t="s">
        <v>22</v>
      </c>
      <c r="M1090">
        <v>50990</v>
      </c>
      <c r="N1090" t="str">
        <f>TEXT(tblorders[[#This Row],[order_date]], "mmm-yyyy")</f>
        <v>Feb-2024</v>
      </c>
      <c r="O1090">
        <f>tblorders[[#This Row],[actual_delivery_days]] -tblorders[[#This Row],[expected_delivery_days]]</f>
        <v>1</v>
      </c>
    </row>
    <row r="1091" spans="1:15" x14ac:dyDescent="0.2">
      <c r="A1091" t="s">
        <v>1955</v>
      </c>
      <c r="B1091" t="s">
        <v>1956</v>
      </c>
      <c r="C1091" t="s">
        <v>15</v>
      </c>
      <c r="D1091">
        <v>2</v>
      </c>
      <c r="E1091" s="1">
        <v>45470</v>
      </c>
      <c r="F1091" s="1">
        <v>45472</v>
      </c>
      <c r="G1091">
        <v>7</v>
      </c>
      <c r="H1091" s="1">
        <v>45480</v>
      </c>
      <c r="I1091">
        <v>8</v>
      </c>
      <c r="J1091" t="s">
        <v>16</v>
      </c>
      <c r="K1091" t="s">
        <v>25</v>
      </c>
      <c r="L1091" t="s">
        <v>18</v>
      </c>
      <c r="M1091">
        <v>111980</v>
      </c>
      <c r="N1091" t="str">
        <f>TEXT(tblorders[[#This Row],[order_date]], "mmm-yyyy")</f>
        <v>Jun-2024</v>
      </c>
      <c r="O1091">
        <f>tblorders[[#This Row],[actual_delivery_days]] -tblorders[[#This Row],[expected_delivery_days]]</f>
        <v>1</v>
      </c>
    </row>
    <row r="1092" spans="1:15" x14ac:dyDescent="0.2">
      <c r="A1092" t="s">
        <v>1957</v>
      </c>
      <c r="B1092" t="s">
        <v>1958</v>
      </c>
      <c r="C1092" t="s">
        <v>44</v>
      </c>
      <c r="D1092">
        <v>1</v>
      </c>
      <c r="E1092" s="1">
        <v>45744</v>
      </c>
      <c r="F1092" s="1">
        <v>45749</v>
      </c>
      <c r="G1092">
        <v>10</v>
      </c>
      <c r="H1092" s="1">
        <v>45760</v>
      </c>
      <c r="I1092">
        <v>11</v>
      </c>
      <c r="J1092" t="s">
        <v>16</v>
      </c>
      <c r="K1092" t="s">
        <v>17</v>
      </c>
      <c r="L1092" t="s">
        <v>58</v>
      </c>
      <c r="M1092">
        <v>50990</v>
      </c>
      <c r="N1092" t="str">
        <f>TEXT(tblorders[[#This Row],[order_date]], "mmm-yyyy")</f>
        <v>Mar-2025</v>
      </c>
      <c r="O1092">
        <f>tblorders[[#This Row],[actual_delivery_days]] -tblorders[[#This Row],[expected_delivery_days]]</f>
        <v>1</v>
      </c>
    </row>
    <row r="1093" spans="1:15" x14ac:dyDescent="0.2">
      <c r="A1093" t="s">
        <v>1959</v>
      </c>
      <c r="B1093" t="s">
        <v>1960</v>
      </c>
      <c r="C1093" t="s">
        <v>55</v>
      </c>
      <c r="D1093">
        <v>2</v>
      </c>
      <c r="E1093" s="1">
        <v>45738</v>
      </c>
      <c r="F1093" s="1">
        <v>45741</v>
      </c>
      <c r="G1093">
        <v>10</v>
      </c>
      <c r="H1093" s="1">
        <v>45751</v>
      </c>
      <c r="I1093">
        <v>10</v>
      </c>
      <c r="J1093" t="s">
        <v>16</v>
      </c>
      <c r="K1093" t="s">
        <v>17</v>
      </c>
      <c r="L1093" t="s">
        <v>22</v>
      </c>
      <c r="M1093">
        <v>199980</v>
      </c>
      <c r="N1093" t="str">
        <f>TEXT(tblorders[[#This Row],[order_date]], "mmm-yyyy")</f>
        <v>Mar-2025</v>
      </c>
      <c r="O1093">
        <f>tblorders[[#This Row],[actual_delivery_days]] -tblorders[[#This Row],[expected_delivery_days]]</f>
        <v>0</v>
      </c>
    </row>
    <row r="1094" spans="1:15" x14ac:dyDescent="0.2">
      <c r="A1094" t="s">
        <v>1961</v>
      </c>
      <c r="B1094" t="s">
        <v>1205</v>
      </c>
      <c r="C1094" t="s">
        <v>29</v>
      </c>
      <c r="D1094">
        <v>1</v>
      </c>
      <c r="E1094" s="1">
        <v>44791</v>
      </c>
      <c r="F1094" s="1">
        <v>44794</v>
      </c>
      <c r="G1094">
        <v>7</v>
      </c>
      <c r="H1094" s="1">
        <v>44801</v>
      </c>
      <c r="I1094">
        <v>7</v>
      </c>
      <c r="J1094" t="s">
        <v>16</v>
      </c>
      <c r="K1094" t="s">
        <v>41</v>
      </c>
      <c r="L1094" t="s">
        <v>26</v>
      </c>
      <c r="M1094">
        <v>11000</v>
      </c>
      <c r="N1094" t="str">
        <f>TEXT(tblorders[[#This Row],[order_date]], "mmm-yyyy")</f>
        <v>Aug-2022</v>
      </c>
      <c r="O1094">
        <f>tblorders[[#This Row],[actual_delivery_days]] -tblorders[[#This Row],[expected_delivery_days]]</f>
        <v>0</v>
      </c>
    </row>
    <row r="1095" spans="1:15" x14ac:dyDescent="0.2">
      <c r="A1095" t="s">
        <v>1962</v>
      </c>
      <c r="B1095" t="s">
        <v>1963</v>
      </c>
      <c r="C1095" t="s">
        <v>32</v>
      </c>
      <c r="D1095">
        <v>1</v>
      </c>
      <c r="E1095" s="1">
        <v>45104</v>
      </c>
      <c r="F1095" s="1">
        <v>45105</v>
      </c>
      <c r="G1095">
        <v>10</v>
      </c>
      <c r="H1095" s="1">
        <v>45118</v>
      </c>
      <c r="I1095">
        <v>13</v>
      </c>
      <c r="J1095" t="s">
        <v>16</v>
      </c>
      <c r="K1095" t="s">
        <v>25</v>
      </c>
      <c r="L1095" t="s">
        <v>22</v>
      </c>
      <c r="M1095">
        <v>45000</v>
      </c>
      <c r="N1095" t="str">
        <f>TEXT(tblorders[[#This Row],[order_date]], "mmm-yyyy")</f>
        <v>Jun-2023</v>
      </c>
      <c r="O1095">
        <f>tblorders[[#This Row],[actual_delivery_days]] -tblorders[[#This Row],[expected_delivery_days]]</f>
        <v>3</v>
      </c>
    </row>
    <row r="1096" spans="1:15" x14ac:dyDescent="0.2">
      <c r="A1096" t="s">
        <v>1964</v>
      </c>
      <c r="B1096" t="s">
        <v>1965</v>
      </c>
      <c r="C1096" t="s">
        <v>15</v>
      </c>
      <c r="D1096">
        <v>2</v>
      </c>
      <c r="E1096" s="1">
        <v>45758</v>
      </c>
      <c r="F1096" s="1">
        <v>45760</v>
      </c>
      <c r="G1096">
        <v>5</v>
      </c>
      <c r="H1096" s="1">
        <v>45765</v>
      </c>
      <c r="I1096">
        <v>5</v>
      </c>
      <c r="J1096" t="s">
        <v>40</v>
      </c>
      <c r="K1096" t="s">
        <v>41</v>
      </c>
      <c r="L1096" t="s">
        <v>58</v>
      </c>
      <c r="M1096">
        <v>111980</v>
      </c>
      <c r="N1096" t="str">
        <f>TEXT(tblorders[[#This Row],[order_date]], "mmm-yyyy")</f>
        <v>Apr-2025</v>
      </c>
      <c r="O1096">
        <f>tblorders[[#This Row],[actual_delivery_days]] -tblorders[[#This Row],[expected_delivery_days]]</f>
        <v>0</v>
      </c>
    </row>
    <row r="1097" spans="1:15" x14ac:dyDescent="0.2">
      <c r="A1097" t="s">
        <v>1966</v>
      </c>
      <c r="B1097" t="s">
        <v>1967</v>
      </c>
      <c r="C1097" t="s">
        <v>32</v>
      </c>
      <c r="D1097">
        <v>1</v>
      </c>
      <c r="E1097" s="1">
        <v>45758</v>
      </c>
      <c r="F1097" s="1">
        <v>45760</v>
      </c>
      <c r="G1097">
        <v>7</v>
      </c>
      <c r="H1097" s="1">
        <v>45766</v>
      </c>
      <c r="I1097">
        <v>6</v>
      </c>
      <c r="J1097" t="s">
        <v>16</v>
      </c>
      <c r="K1097" t="s">
        <v>25</v>
      </c>
      <c r="L1097" t="s">
        <v>58</v>
      </c>
      <c r="M1097">
        <v>45000</v>
      </c>
      <c r="N1097" t="str">
        <f>TEXT(tblorders[[#This Row],[order_date]], "mmm-yyyy")</f>
        <v>Apr-2025</v>
      </c>
      <c r="O1097">
        <f>tblorders[[#This Row],[actual_delivery_days]] -tblorders[[#This Row],[expected_delivery_days]]</f>
        <v>-1</v>
      </c>
    </row>
    <row r="1098" spans="1:15" x14ac:dyDescent="0.2">
      <c r="A1098" t="s">
        <v>1968</v>
      </c>
      <c r="B1098" t="s">
        <v>1969</v>
      </c>
      <c r="C1098" t="s">
        <v>21</v>
      </c>
      <c r="D1098">
        <v>1</v>
      </c>
      <c r="E1098" s="1">
        <v>45443</v>
      </c>
      <c r="F1098" s="1">
        <v>45448</v>
      </c>
      <c r="G1098">
        <v>7</v>
      </c>
      <c r="H1098" s="1">
        <v>45455</v>
      </c>
      <c r="I1098">
        <v>7</v>
      </c>
      <c r="J1098" t="s">
        <v>16</v>
      </c>
      <c r="K1098" t="s">
        <v>25</v>
      </c>
      <c r="L1098" t="s">
        <v>26</v>
      </c>
      <c r="M1098">
        <v>89990</v>
      </c>
      <c r="N1098" t="str">
        <f>TEXT(tblorders[[#This Row],[order_date]], "mmm-yyyy")</f>
        <v>May-2024</v>
      </c>
      <c r="O1098">
        <f>tblorders[[#This Row],[actual_delivery_days]] -tblorders[[#This Row],[expected_delivery_days]]</f>
        <v>0</v>
      </c>
    </row>
    <row r="1099" spans="1:15" x14ac:dyDescent="0.2">
      <c r="A1099" t="s">
        <v>1970</v>
      </c>
      <c r="B1099" t="s">
        <v>1971</v>
      </c>
      <c r="C1099" t="s">
        <v>44</v>
      </c>
      <c r="D1099">
        <v>1</v>
      </c>
      <c r="E1099" s="1">
        <v>45548</v>
      </c>
      <c r="F1099" s="1">
        <v>45550</v>
      </c>
      <c r="G1099">
        <v>7</v>
      </c>
      <c r="H1099" s="1">
        <v>45557</v>
      </c>
      <c r="I1099">
        <v>7</v>
      </c>
      <c r="J1099" t="s">
        <v>16</v>
      </c>
      <c r="K1099" t="s">
        <v>41</v>
      </c>
      <c r="L1099" t="s">
        <v>26</v>
      </c>
      <c r="M1099">
        <v>50990</v>
      </c>
      <c r="N1099" t="str">
        <f>TEXT(tblorders[[#This Row],[order_date]], "mmm-yyyy")</f>
        <v>Sep-2024</v>
      </c>
      <c r="O1099">
        <f>tblorders[[#This Row],[actual_delivery_days]] -tblorders[[#This Row],[expected_delivery_days]]</f>
        <v>0</v>
      </c>
    </row>
    <row r="1100" spans="1:15" x14ac:dyDescent="0.2">
      <c r="A1100" t="s">
        <v>1972</v>
      </c>
      <c r="B1100" t="s">
        <v>1973</v>
      </c>
      <c r="C1100" t="s">
        <v>55</v>
      </c>
      <c r="D1100">
        <v>1</v>
      </c>
      <c r="E1100" s="1">
        <v>45753</v>
      </c>
      <c r="F1100" s="1">
        <v>45757</v>
      </c>
      <c r="G1100">
        <v>10</v>
      </c>
      <c r="H1100" s="1">
        <v>45770</v>
      </c>
      <c r="I1100">
        <v>13</v>
      </c>
      <c r="J1100" t="s">
        <v>16</v>
      </c>
      <c r="K1100" t="s">
        <v>17</v>
      </c>
      <c r="L1100" t="s">
        <v>33</v>
      </c>
      <c r="M1100">
        <v>99990</v>
      </c>
      <c r="N1100" t="str">
        <f>TEXT(tblorders[[#This Row],[order_date]], "mmm-yyyy")</f>
        <v>Apr-2025</v>
      </c>
      <c r="O1100">
        <f>tblorders[[#This Row],[actual_delivery_days]] -tblorders[[#This Row],[expected_delivery_days]]</f>
        <v>3</v>
      </c>
    </row>
    <row r="1101" spans="1:15" x14ac:dyDescent="0.2">
      <c r="A1101" t="s">
        <v>1974</v>
      </c>
      <c r="B1101" t="s">
        <v>1975</v>
      </c>
      <c r="C1101" t="s">
        <v>55</v>
      </c>
      <c r="D1101">
        <v>1</v>
      </c>
      <c r="E1101" s="1">
        <v>45555</v>
      </c>
      <c r="F1101" s="1">
        <v>45559</v>
      </c>
      <c r="G1101">
        <v>5</v>
      </c>
      <c r="H1101" s="1">
        <v>45564</v>
      </c>
      <c r="I1101">
        <v>5</v>
      </c>
      <c r="J1101" t="s">
        <v>40</v>
      </c>
      <c r="K1101" t="s">
        <v>25</v>
      </c>
      <c r="L1101" t="s">
        <v>33</v>
      </c>
      <c r="M1101">
        <v>99990</v>
      </c>
      <c r="N1101" t="str">
        <f>TEXT(tblorders[[#This Row],[order_date]], "mmm-yyyy")</f>
        <v>Sep-2024</v>
      </c>
      <c r="O1101">
        <f>tblorders[[#This Row],[actual_delivery_days]] -tblorders[[#This Row],[expected_delivery_days]]</f>
        <v>0</v>
      </c>
    </row>
    <row r="1102" spans="1:15" x14ac:dyDescent="0.2">
      <c r="A1102" t="s">
        <v>1976</v>
      </c>
      <c r="B1102" t="s">
        <v>517</v>
      </c>
      <c r="C1102" t="s">
        <v>15</v>
      </c>
      <c r="D1102">
        <v>2</v>
      </c>
      <c r="E1102" s="1">
        <v>45760</v>
      </c>
      <c r="F1102" s="1">
        <v>45762</v>
      </c>
      <c r="G1102">
        <v>10</v>
      </c>
      <c r="H1102" s="1">
        <v>45772</v>
      </c>
      <c r="I1102">
        <v>10</v>
      </c>
      <c r="J1102" t="s">
        <v>16</v>
      </c>
      <c r="K1102" t="s">
        <v>25</v>
      </c>
      <c r="L1102" t="s">
        <v>18</v>
      </c>
      <c r="M1102">
        <v>111980</v>
      </c>
      <c r="N1102" t="str">
        <f>TEXT(tblorders[[#This Row],[order_date]], "mmm-yyyy")</f>
        <v>Apr-2025</v>
      </c>
      <c r="O1102">
        <f>tblorders[[#This Row],[actual_delivery_days]] -tblorders[[#This Row],[expected_delivery_days]]</f>
        <v>0</v>
      </c>
    </row>
    <row r="1103" spans="1:15" x14ac:dyDescent="0.2">
      <c r="A1103" t="s">
        <v>1977</v>
      </c>
      <c r="B1103" t="s">
        <v>1978</v>
      </c>
      <c r="C1103" t="s">
        <v>55</v>
      </c>
      <c r="D1103">
        <v>2</v>
      </c>
      <c r="E1103" s="1">
        <v>45794</v>
      </c>
      <c r="F1103" s="1">
        <v>45796</v>
      </c>
      <c r="G1103">
        <v>10</v>
      </c>
      <c r="H1103" s="1">
        <v>45809</v>
      </c>
      <c r="I1103">
        <v>13</v>
      </c>
      <c r="J1103" t="s">
        <v>16</v>
      </c>
      <c r="K1103" t="s">
        <v>17</v>
      </c>
      <c r="L1103" t="s">
        <v>22</v>
      </c>
      <c r="M1103">
        <v>199980</v>
      </c>
      <c r="N1103" t="str">
        <f>TEXT(tblorders[[#This Row],[order_date]], "mmm-yyyy")</f>
        <v>May-2025</v>
      </c>
      <c r="O1103">
        <f>tblorders[[#This Row],[actual_delivery_days]] -tblorders[[#This Row],[expected_delivery_days]]</f>
        <v>3</v>
      </c>
    </row>
    <row r="1104" spans="1:15" x14ac:dyDescent="0.2">
      <c r="A1104" t="s">
        <v>1979</v>
      </c>
      <c r="B1104" t="s">
        <v>1980</v>
      </c>
      <c r="C1104" t="s">
        <v>29</v>
      </c>
      <c r="D1104">
        <v>2</v>
      </c>
      <c r="E1104" s="1">
        <v>45647</v>
      </c>
      <c r="F1104" s="1">
        <v>45651</v>
      </c>
      <c r="G1104">
        <v>7</v>
      </c>
      <c r="H1104" s="1">
        <v>45659</v>
      </c>
      <c r="I1104">
        <v>8</v>
      </c>
      <c r="J1104" t="s">
        <v>16</v>
      </c>
      <c r="K1104" t="s">
        <v>25</v>
      </c>
      <c r="L1104" t="s">
        <v>58</v>
      </c>
      <c r="M1104">
        <v>22000</v>
      </c>
      <c r="N1104" t="str">
        <f>TEXT(tblorders[[#This Row],[order_date]], "mmm-yyyy")</f>
        <v>Dec-2024</v>
      </c>
      <c r="O1104">
        <f>tblorders[[#This Row],[actual_delivery_days]] -tblorders[[#This Row],[expected_delivery_days]]</f>
        <v>1</v>
      </c>
    </row>
    <row r="1105" spans="1:15" x14ac:dyDescent="0.2">
      <c r="A1105" t="s">
        <v>1981</v>
      </c>
      <c r="B1105" t="s">
        <v>1982</v>
      </c>
      <c r="C1105" t="s">
        <v>21</v>
      </c>
      <c r="D1105">
        <v>1</v>
      </c>
      <c r="E1105" s="1">
        <v>45501</v>
      </c>
      <c r="F1105" s="1">
        <v>45504</v>
      </c>
      <c r="G1105">
        <v>7</v>
      </c>
      <c r="H1105" s="1">
        <v>45514</v>
      </c>
      <c r="I1105">
        <v>10</v>
      </c>
      <c r="J1105" t="s">
        <v>16</v>
      </c>
      <c r="K1105" t="s">
        <v>17</v>
      </c>
      <c r="L1105" t="s">
        <v>58</v>
      </c>
      <c r="M1105">
        <v>89990</v>
      </c>
      <c r="N1105" t="str">
        <f>TEXT(tblorders[[#This Row],[order_date]], "mmm-yyyy")</f>
        <v>Jul-2024</v>
      </c>
      <c r="O1105">
        <f>tblorders[[#This Row],[actual_delivery_days]] -tblorders[[#This Row],[expected_delivery_days]]</f>
        <v>3</v>
      </c>
    </row>
    <row r="1106" spans="1:15" x14ac:dyDescent="0.2">
      <c r="A1106" t="s">
        <v>1983</v>
      </c>
      <c r="B1106" t="s">
        <v>1131</v>
      </c>
      <c r="C1106" t="s">
        <v>55</v>
      </c>
      <c r="D1106">
        <v>1</v>
      </c>
      <c r="E1106" s="1">
        <v>45664</v>
      </c>
      <c r="F1106" s="1">
        <v>45665</v>
      </c>
      <c r="G1106">
        <v>10</v>
      </c>
      <c r="H1106" s="1">
        <v>45675</v>
      </c>
      <c r="I1106">
        <v>10</v>
      </c>
      <c r="J1106" t="s">
        <v>16</v>
      </c>
      <c r="K1106" t="s">
        <v>17</v>
      </c>
      <c r="L1106" t="s">
        <v>26</v>
      </c>
      <c r="M1106">
        <v>99990</v>
      </c>
      <c r="N1106" t="str">
        <f>TEXT(tblorders[[#This Row],[order_date]], "mmm-yyyy")</f>
        <v>Jan-2025</v>
      </c>
      <c r="O1106">
        <f>tblorders[[#This Row],[actual_delivery_days]] -tblorders[[#This Row],[expected_delivery_days]]</f>
        <v>0</v>
      </c>
    </row>
    <row r="1107" spans="1:15" x14ac:dyDescent="0.2">
      <c r="A1107" t="s">
        <v>1984</v>
      </c>
      <c r="B1107" t="s">
        <v>1696</v>
      </c>
      <c r="C1107" t="s">
        <v>55</v>
      </c>
      <c r="D1107">
        <v>1</v>
      </c>
      <c r="E1107" s="1">
        <v>45764</v>
      </c>
      <c r="F1107" s="1">
        <v>45766</v>
      </c>
      <c r="G1107">
        <v>10</v>
      </c>
      <c r="H1107" s="1">
        <v>45781</v>
      </c>
      <c r="I1107">
        <v>15</v>
      </c>
      <c r="J1107" t="s">
        <v>40</v>
      </c>
      <c r="K1107" t="s">
        <v>41</v>
      </c>
      <c r="L1107" t="s">
        <v>22</v>
      </c>
      <c r="M1107">
        <v>99990</v>
      </c>
      <c r="N1107" t="str">
        <f>TEXT(tblorders[[#This Row],[order_date]], "mmm-yyyy")</f>
        <v>Apr-2025</v>
      </c>
      <c r="O1107">
        <f>tblorders[[#This Row],[actual_delivery_days]] -tblorders[[#This Row],[expected_delivery_days]]</f>
        <v>5</v>
      </c>
    </row>
    <row r="1108" spans="1:15" x14ac:dyDescent="0.2">
      <c r="A1108" t="s">
        <v>1985</v>
      </c>
      <c r="B1108" t="s">
        <v>576</v>
      </c>
      <c r="C1108" t="s">
        <v>21</v>
      </c>
      <c r="D1108">
        <v>1</v>
      </c>
      <c r="E1108" s="1">
        <v>45570</v>
      </c>
      <c r="F1108" s="1">
        <v>45575</v>
      </c>
      <c r="G1108">
        <v>7</v>
      </c>
      <c r="H1108" s="1">
        <v>45582</v>
      </c>
      <c r="I1108">
        <v>7</v>
      </c>
      <c r="J1108" t="s">
        <v>16</v>
      </c>
      <c r="K1108" t="s">
        <v>25</v>
      </c>
      <c r="L1108" t="s">
        <v>22</v>
      </c>
      <c r="M1108">
        <v>89990</v>
      </c>
      <c r="N1108" t="str">
        <f>TEXT(tblorders[[#This Row],[order_date]], "mmm-yyyy")</f>
        <v>Oct-2024</v>
      </c>
      <c r="O1108">
        <f>tblorders[[#This Row],[actual_delivery_days]] -tblorders[[#This Row],[expected_delivery_days]]</f>
        <v>0</v>
      </c>
    </row>
    <row r="1109" spans="1:15" x14ac:dyDescent="0.2">
      <c r="A1109" t="s">
        <v>1986</v>
      </c>
      <c r="B1109" t="s">
        <v>1987</v>
      </c>
      <c r="C1109" t="s">
        <v>55</v>
      </c>
      <c r="D1109">
        <v>1</v>
      </c>
      <c r="E1109" s="1">
        <v>45501</v>
      </c>
      <c r="F1109" s="1">
        <v>45506</v>
      </c>
      <c r="G1109">
        <v>7</v>
      </c>
      <c r="H1109" s="1">
        <v>45513</v>
      </c>
      <c r="I1109">
        <v>7</v>
      </c>
      <c r="J1109" t="s">
        <v>16</v>
      </c>
      <c r="K1109" t="s">
        <v>25</v>
      </c>
      <c r="L1109" t="s">
        <v>18</v>
      </c>
      <c r="M1109">
        <v>99990</v>
      </c>
      <c r="N1109" t="str">
        <f>TEXT(tblorders[[#This Row],[order_date]], "mmm-yyyy")</f>
        <v>Jul-2024</v>
      </c>
      <c r="O1109">
        <f>tblorders[[#This Row],[actual_delivery_days]] -tblorders[[#This Row],[expected_delivery_days]]</f>
        <v>0</v>
      </c>
    </row>
    <row r="1110" spans="1:15" x14ac:dyDescent="0.2">
      <c r="A1110" t="s">
        <v>1988</v>
      </c>
      <c r="B1110" t="s">
        <v>1989</v>
      </c>
      <c r="C1110" t="s">
        <v>44</v>
      </c>
      <c r="D1110">
        <v>2</v>
      </c>
      <c r="E1110" s="1">
        <v>45674</v>
      </c>
      <c r="F1110" s="1">
        <v>45677</v>
      </c>
      <c r="G1110">
        <v>7</v>
      </c>
      <c r="H1110" s="1">
        <v>45685</v>
      </c>
      <c r="I1110">
        <v>8</v>
      </c>
      <c r="J1110" t="s">
        <v>16</v>
      </c>
      <c r="K1110" t="s">
        <v>17</v>
      </c>
      <c r="L1110" t="s">
        <v>33</v>
      </c>
      <c r="M1110">
        <v>101980</v>
      </c>
      <c r="N1110" t="str">
        <f>TEXT(tblorders[[#This Row],[order_date]], "mmm-yyyy")</f>
        <v>Jan-2025</v>
      </c>
      <c r="O1110">
        <f>tblorders[[#This Row],[actual_delivery_days]] -tblorders[[#This Row],[expected_delivery_days]]</f>
        <v>1</v>
      </c>
    </row>
    <row r="1111" spans="1:15" x14ac:dyDescent="0.2">
      <c r="A1111" t="s">
        <v>1990</v>
      </c>
      <c r="B1111" t="s">
        <v>1991</v>
      </c>
      <c r="C1111" t="s">
        <v>44</v>
      </c>
      <c r="D1111">
        <v>1</v>
      </c>
      <c r="E1111" s="1">
        <v>45253</v>
      </c>
      <c r="F1111" s="1">
        <v>45258</v>
      </c>
      <c r="G1111">
        <v>5</v>
      </c>
      <c r="H1111" s="1">
        <v>45263</v>
      </c>
      <c r="I1111">
        <v>5</v>
      </c>
      <c r="J1111" t="s">
        <v>16</v>
      </c>
      <c r="K1111" t="s">
        <v>25</v>
      </c>
      <c r="L1111" t="s">
        <v>26</v>
      </c>
      <c r="M1111">
        <v>50990</v>
      </c>
      <c r="N1111" t="str">
        <f>TEXT(tblorders[[#This Row],[order_date]], "mmm-yyyy")</f>
        <v>Nov-2023</v>
      </c>
      <c r="O1111">
        <f>tblorders[[#This Row],[actual_delivery_days]] -tblorders[[#This Row],[expected_delivery_days]]</f>
        <v>0</v>
      </c>
    </row>
    <row r="1112" spans="1:15" x14ac:dyDescent="0.2">
      <c r="A1112" t="s">
        <v>1992</v>
      </c>
      <c r="B1112" t="s">
        <v>1993</v>
      </c>
      <c r="C1112" t="s">
        <v>32</v>
      </c>
      <c r="D1112">
        <v>2</v>
      </c>
      <c r="E1112" s="1">
        <v>45774</v>
      </c>
      <c r="F1112" s="1">
        <v>45775</v>
      </c>
      <c r="G1112">
        <v>5</v>
      </c>
      <c r="H1112" s="1">
        <v>45780</v>
      </c>
      <c r="I1112">
        <v>5</v>
      </c>
      <c r="J1112" t="s">
        <v>16</v>
      </c>
      <c r="K1112" t="s">
        <v>41</v>
      </c>
      <c r="L1112" t="s">
        <v>18</v>
      </c>
      <c r="M1112">
        <v>90000</v>
      </c>
      <c r="N1112" t="str">
        <f>TEXT(tblorders[[#This Row],[order_date]], "mmm-yyyy")</f>
        <v>Apr-2025</v>
      </c>
      <c r="O1112">
        <f>tblorders[[#This Row],[actual_delivery_days]] -tblorders[[#This Row],[expected_delivery_days]]</f>
        <v>0</v>
      </c>
    </row>
    <row r="1113" spans="1:15" x14ac:dyDescent="0.2">
      <c r="A1113" t="s">
        <v>1994</v>
      </c>
      <c r="B1113" t="s">
        <v>1334</v>
      </c>
      <c r="C1113" t="s">
        <v>44</v>
      </c>
      <c r="D1113">
        <v>1</v>
      </c>
      <c r="E1113" s="1">
        <v>45787</v>
      </c>
      <c r="F1113" s="1">
        <v>45789</v>
      </c>
      <c r="G1113">
        <v>7</v>
      </c>
      <c r="H1113" s="1">
        <v>45797</v>
      </c>
      <c r="I1113">
        <v>8</v>
      </c>
      <c r="J1113" t="s">
        <v>16</v>
      </c>
      <c r="K1113" t="s">
        <v>25</v>
      </c>
      <c r="L1113" t="s">
        <v>26</v>
      </c>
      <c r="M1113">
        <v>50990</v>
      </c>
      <c r="N1113" t="str">
        <f>TEXT(tblorders[[#This Row],[order_date]], "mmm-yyyy")</f>
        <v>May-2025</v>
      </c>
      <c r="O1113">
        <f>tblorders[[#This Row],[actual_delivery_days]] -tblorders[[#This Row],[expected_delivery_days]]</f>
        <v>1</v>
      </c>
    </row>
    <row r="1114" spans="1:15" x14ac:dyDescent="0.2">
      <c r="A1114" t="s">
        <v>1995</v>
      </c>
      <c r="B1114" t="s">
        <v>1572</v>
      </c>
      <c r="C1114" t="s">
        <v>15</v>
      </c>
      <c r="D1114">
        <v>2</v>
      </c>
      <c r="E1114" s="1">
        <v>45785</v>
      </c>
      <c r="F1114" s="1">
        <v>45788</v>
      </c>
      <c r="G1114">
        <v>10</v>
      </c>
      <c r="H1114" s="1">
        <v>45803</v>
      </c>
      <c r="I1114">
        <v>15</v>
      </c>
      <c r="J1114" t="s">
        <v>61</v>
      </c>
      <c r="K1114" t="s">
        <v>25</v>
      </c>
      <c r="L1114" t="s">
        <v>26</v>
      </c>
      <c r="M1114">
        <v>111980</v>
      </c>
      <c r="N1114" t="str">
        <f>TEXT(tblorders[[#This Row],[order_date]], "mmm-yyyy")</f>
        <v>May-2025</v>
      </c>
      <c r="O1114">
        <f>tblorders[[#This Row],[actual_delivery_days]] -tblorders[[#This Row],[expected_delivery_days]]</f>
        <v>5</v>
      </c>
    </row>
    <row r="1115" spans="1:15" x14ac:dyDescent="0.2">
      <c r="A1115" t="s">
        <v>1996</v>
      </c>
      <c r="B1115" t="s">
        <v>1997</v>
      </c>
      <c r="C1115" t="s">
        <v>21</v>
      </c>
      <c r="D1115">
        <v>1</v>
      </c>
      <c r="E1115" s="1">
        <v>45688</v>
      </c>
      <c r="F1115" s="1">
        <v>45689</v>
      </c>
      <c r="G1115">
        <v>5</v>
      </c>
      <c r="H1115" s="1">
        <v>45694</v>
      </c>
      <c r="I1115">
        <v>5</v>
      </c>
      <c r="J1115" t="s">
        <v>16</v>
      </c>
      <c r="K1115" t="s">
        <v>25</v>
      </c>
      <c r="L1115" t="s">
        <v>22</v>
      </c>
      <c r="M1115">
        <v>89990</v>
      </c>
      <c r="N1115" t="str">
        <f>TEXT(tblorders[[#This Row],[order_date]], "mmm-yyyy")</f>
        <v>Jan-2025</v>
      </c>
      <c r="O1115">
        <f>tblorders[[#This Row],[actual_delivery_days]] -tblorders[[#This Row],[expected_delivery_days]]</f>
        <v>0</v>
      </c>
    </row>
    <row r="1116" spans="1:15" x14ac:dyDescent="0.2">
      <c r="A1116" t="s">
        <v>1998</v>
      </c>
      <c r="B1116" t="s">
        <v>295</v>
      </c>
      <c r="C1116" t="s">
        <v>21</v>
      </c>
      <c r="D1116">
        <v>1</v>
      </c>
      <c r="E1116" s="1">
        <v>45100</v>
      </c>
      <c r="F1116" s="1">
        <v>45105</v>
      </c>
      <c r="G1116">
        <v>10</v>
      </c>
      <c r="H1116" s="1">
        <v>45118</v>
      </c>
      <c r="I1116">
        <v>13</v>
      </c>
      <c r="J1116" t="s">
        <v>16</v>
      </c>
      <c r="K1116" t="s">
        <v>17</v>
      </c>
      <c r="L1116" t="s">
        <v>18</v>
      </c>
      <c r="M1116">
        <v>89990</v>
      </c>
      <c r="N1116" t="str">
        <f>TEXT(tblorders[[#This Row],[order_date]], "mmm-yyyy")</f>
        <v>Jun-2023</v>
      </c>
      <c r="O1116">
        <f>tblorders[[#This Row],[actual_delivery_days]] -tblorders[[#This Row],[expected_delivery_days]]</f>
        <v>3</v>
      </c>
    </row>
    <row r="1117" spans="1:15" x14ac:dyDescent="0.2">
      <c r="A1117" t="s">
        <v>1999</v>
      </c>
      <c r="B1117" t="s">
        <v>1520</v>
      </c>
      <c r="C1117" t="s">
        <v>44</v>
      </c>
      <c r="D1117">
        <v>1</v>
      </c>
      <c r="E1117" s="1">
        <v>45023</v>
      </c>
      <c r="F1117" s="1">
        <v>45027</v>
      </c>
      <c r="G1117">
        <v>5</v>
      </c>
      <c r="H1117" s="1">
        <v>45035</v>
      </c>
      <c r="I1117">
        <v>8</v>
      </c>
      <c r="J1117" t="s">
        <v>16</v>
      </c>
      <c r="K1117" t="s">
        <v>41</v>
      </c>
      <c r="L1117" t="s">
        <v>18</v>
      </c>
      <c r="M1117">
        <v>50990</v>
      </c>
      <c r="N1117" t="str">
        <f>TEXT(tblorders[[#This Row],[order_date]], "mmm-yyyy")</f>
        <v>Apr-2023</v>
      </c>
      <c r="O1117">
        <f>tblorders[[#This Row],[actual_delivery_days]] -tblorders[[#This Row],[expected_delivery_days]]</f>
        <v>3</v>
      </c>
    </row>
    <row r="1118" spans="1:15" x14ac:dyDescent="0.2">
      <c r="A1118" t="s">
        <v>2000</v>
      </c>
      <c r="B1118" t="s">
        <v>2001</v>
      </c>
      <c r="C1118" t="s">
        <v>21</v>
      </c>
      <c r="D1118">
        <v>1</v>
      </c>
      <c r="E1118" s="1">
        <v>45369</v>
      </c>
      <c r="F1118" s="1">
        <v>45372</v>
      </c>
      <c r="G1118">
        <v>10</v>
      </c>
      <c r="H1118" s="1">
        <v>45383</v>
      </c>
      <c r="I1118">
        <v>11</v>
      </c>
      <c r="J1118" t="s">
        <v>16</v>
      </c>
      <c r="K1118" t="s">
        <v>17</v>
      </c>
      <c r="L1118" t="s">
        <v>33</v>
      </c>
      <c r="M1118">
        <v>89990</v>
      </c>
      <c r="N1118" t="str">
        <f>TEXT(tblorders[[#This Row],[order_date]], "mmm-yyyy")</f>
        <v>Mar-2024</v>
      </c>
      <c r="O1118">
        <f>tblorders[[#This Row],[actual_delivery_days]] -tblorders[[#This Row],[expected_delivery_days]]</f>
        <v>1</v>
      </c>
    </row>
    <row r="1119" spans="1:15" x14ac:dyDescent="0.2">
      <c r="A1119" t="s">
        <v>2002</v>
      </c>
      <c r="B1119" t="s">
        <v>2003</v>
      </c>
      <c r="C1119" t="s">
        <v>55</v>
      </c>
      <c r="D1119">
        <v>1</v>
      </c>
      <c r="E1119" s="1">
        <v>45798</v>
      </c>
      <c r="F1119" s="1">
        <v>45801</v>
      </c>
      <c r="G1119">
        <v>5</v>
      </c>
      <c r="H1119" s="1">
        <v>45806</v>
      </c>
      <c r="I1119">
        <v>5</v>
      </c>
      <c r="J1119" t="s">
        <v>16</v>
      </c>
      <c r="K1119" t="s">
        <v>41</v>
      </c>
      <c r="L1119" t="s">
        <v>26</v>
      </c>
      <c r="M1119">
        <v>99990</v>
      </c>
      <c r="N1119" t="str">
        <f>TEXT(tblorders[[#This Row],[order_date]], "mmm-yyyy")</f>
        <v>May-2025</v>
      </c>
      <c r="O1119">
        <f>tblorders[[#This Row],[actual_delivery_days]] -tblorders[[#This Row],[expected_delivery_days]]</f>
        <v>0</v>
      </c>
    </row>
    <row r="1120" spans="1:15" x14ac:dyDescent="0.2">
      <c r="A1120" t="s">
        <v>2004</v>
      </c>
      <c r="B1120" t="s">
        <v>2005</v>
      </c>
      <c r="C1120" t="s">
        <v>29</v>
      </c>
      <c r="D1120">
        <v>1</v>
      </c>
      <c r="E1120" s="1">
        <v>45717</v>
      </c>
      <c r="F1120" s="1">
        <v>45722</v>
      </c>
      <c r="G1120">
        <v>7</v>
      </c>
      <c r="H1120" s="1">
        <v>45730</v>
      </c>
      <c r="I1120">
        <v>8</v>
      </c>
      <c r="J1120" t="s">
        <v>16</v>
      </c>
      <c r="K1120" t="s">
        <v>41</v>
      </c>
      <c r="L1120" t="s">
        <v>58</v>
      </c>
      <c r="M1120">
        <v>11000</v>
      </c>
      <c r="N1120" t="str">
        <f>TEXT(tblorders[[#This Row],[order_date]], "mmm-yyyy")</f>
        <v>Mar-2025</v>
      </c>
      <c r="O1120">
        <f>tblorders[[#This Row],[actual_delivery_days]] -tblorders[[#This Row],[expected_delivery_days]]</f>
        <v>1</v>
      </c>
    </row>
    <row r="1121" spans="1:15" x14ac:dyDescent="0.2">
      <c r="A1121" t="s">
        <v>2006</v>
      </c>
      <c r="B1121" t="s">
        <v>2007</v>
      </c>
      <c r="C1121" t="s">
        <v>32</v>
      </c>
      <c r="D1121">
        <v>1</v>
      </c>
      <c r="E1121" s="1">
        <v>45802</v>
      </c>
      <c r="F1121" s="1">
        <v>45807</v>
      </c>
      <c r="G1121">
        <v>5</v>
      </c>
      <c r="H1121" s="1">
        <v>45811</v>
      </c>
      <c r="I1121">
        <v>4</v>
      </c>
      <c r="J1121" t="s">
        <v>16</v>
      </c>
      <c r="K1121" t="s">
        <v>41</v>
      </c>
      <c r="L1121" t="s">
        <v>33</v>
      </c>
      <c r="M1121">
        <v>45000</v>
      </c>
      <c r="N1121" t="str">
        <f>TEXT(tblorders[[#This Row],[order_date]], "mmm-yyyy")</f>
        <v>May-2025</v>
      </c>
      <c r="O1121">
        <f>tblorders[[#This Row],[actual_delivery_days]] -tblorders[[#This Row],[expected_delivery_days]]</f>
        <v>-1</v>
      </c>
    </row>
    <row r="1122" spans="1:15" x14ac:dyDescent="0.2">
      <c r="A1122" t="s">
        <v>2008</v>
      </c>
      <c r="B1122" t="s">
        <v>2009</v>
      </c>
      <c r="C1122" t="s">
        <v>32</v>
      </c>
      <c r="D1122">
        <v>1</v>
      </c>
      <c r="E1122" s="1">
        <v>44970</v>
      </c>
      <c r="F1122" s="1">
        <v>44971</v>
      </c>
      <c r="G1122">
        <v>10</v>
      </c>
      <c r="H1122" s="1">
        <v>44981</v>
      </c>
      <c r="I1122">
        <v>10</v>
      </c>
      <c r="J1122" t="s">
        <v>16</v>
      </c>
      <c r="K1122" t="s">
        <v>41</v>
      </c>
      <c r="L1122" t="s">
        <v>26</v>
      </c>
      <c r="M1122">
        <v>45000</v>
      </c>
      <c r="N1122" t="str">
        <f>TEXT(tblorders[[#This Row],[order_date]], "mmm-yyyy")</f>
        <v>Feb-2023</v>
      </c>
      <c r="O1122">
        <f>tblorders[[#This Row],[actual_delivery_days]] -tblorders[[#This Row],[expected_delivery_days]]</f>
        <v>0</v>
      </c>
    </row>
    <row r="1123" spans="1:15" x14ac:dyDescent="0.2">
      <c r="A1123" t="s">
        <v>2010</v>
      </c>
      <c r="B1123" t="s">
        <v>2011</v>
      </c>
      <c r="C1123" t="s">
        <v>29</v>
      </c>
      <c r="D1123">
        <v>1</v>
      </c>
      <c r="E1123" s="1">
        <v>45777</v>
      </c>
      <c r="F1123" s="1">
        <v>45779</v>
      </c>
      <c r="G1123">
        <v>7</v>
      </c>
      <c r="H1123" s="1">
        <v>45791</v>
      </c>
      <c r="I1123">
        <v>12</v>
      </c>
      <c r="J1123" t="s">
        <v>61</v>
      </c>
      <c r="K1123" t="s">
        <v>25</v>
      </c>
      <c r="L1123" t="s">
        <v>22</v>
      </c>
      <c r="M1123">
        <v>11000</v>
      </c>
      <c r="N1123" t="str">
        <f>TEXT(tblorders[[#This Row],[order_date]], "mmm-yyyy")</f>
        <v>Apr-2025</v>
      </c>
      <c r="O1123">
        <f>tblorders[[#This Row],[actual_delivery_days]] -tblorders[[#This Row],[expected_delivery_days]]</f>
        <v>5</v>
      </c>
    </row>
    <row r="1124" spans="1:15" x14ac:dyDescent="0.2">
      <c r="A1124" t="s">
        <v>2012</v>
      </c>
      <c r="B1124" t="s">
        <v>2013</v>
      </c>
      <c r="C1124" t="s">
        <v>44</v>
      </c>
      <c r="D1124">
        <v>2</v>
      </c>
      <c r="E1124" s="1">
        <v>45572</v>
      </c>
      <c r="F1124" s="1">
        <v>45576</v>
      </c>
      <c r="G1124">
        <v>10</v>
      </c>
      <c r="H1124" s="1">
        <v>45586</v>
      </c>
      <c r="I1124">
        <v>10</v>
      </c>
      <c r="J1124" t="s">
        <v>16</v>
      </c>
      <c r="K1124" t="s">
        <v>41</v>
      </c>
      <c r="L1124" t="s">
        <v>33</v>
      </c>
      <c r="M1124">
        <v>101980</v>
      </c>
      <c r="N1124" t="str">
        <f>TEXT(tblorders[[#This Row],[order_date]], "mmm-yyyy")</f>
        <v>Oct-2024</v>
      </c>
      <c r="O1124">
        <f>tblorders[[#This Row],[actual_delivery_days]] -tblorders[[#This Row],[expected_delivery_days]]</f>
        <v>0</v>
      </c>
    </row>
    <row r="1125" spans="1:15" x14ac:dyDescent="0.2">
      <c r="A1125" t="s">
        <v>2014</v>
      </c>
      <c r="B1125" t="s">
        <v>2015</v>
      </c>
      <c r="C1125" t="s">
        <v>21</v>
      </c>
      <c r="D1125">
        <v>2</v>
      </c>
      <c r="E1125" s="1">
        <v>44825</v>
      </c>
      <c r="F1125" s="1">
        <v>44828</v>
      </c>
      <c r="G1125">
        <v>10</v>
      </c>
      <c r="H1125" s="1">
        <v>44841</v>
      </c>
      <c r="I1125">
        <v>13</v>
      </c>
      <c r="J1125" t="s">
        <v>16</v>
      </c>
      <c r="K1125" t="s">
        <v>41</v>
      </c>
      <c r="L1125" t="s">
        <v>18</v>
      </c>
      <c r="M1125">
        <v>179980</v>
      </c>
      <c r="N1125" t="str">
        <f>TEXT(tblorders[[#This Row],[order_date]], "mmm-yyyy")</f>
        <v>Sep-2022</v>
      </c>
      <c r="O1125">
        <f>tblorders[[#This Row],[actual_delivery_days]] -tblorders[[#This Row],[expected_delivery_days]]</f>
        <v>3</v>
      </c>
    </row>
    <row r="1126" spans="1:15" x14ac:dyDescent="0.2">
      <c r="A1126" t="s">
        <v>2016</v>
      </c>
      <c r="B1126" t="s">
        <v>1590</v>
      </c>
      <c r="C1126" t="s">
        <v>21</v>
      </c>
      <c r="D1126">
        <v>1</v>
      </c>
      <c r="E1126" s="1">
        <v>45548</v>
      </c>
      <c r="F1126" s="1">
        <v>45552</v>
      </c>
      <c r="G1126">
        <v>7</v>
      </c>
      <c r="H1126" s="1">
        <v>45559</v>
      </c>
      <c r="I1126">
        <v>7</v>
      </c>
      <c r="J1126" t="s">
        <v>16</v>
      </c>
      <c r="K1126" t="s">
        <v>17</v>
      </c>
      <c r="L1126" t="s">
        <v>58</v>
      </c>
      <c r="M1126">
        <v>89990</v>
      </c>
      <c r="N1126" t="str">
        <f>TEXT(tblorders[[#This Row],[order_date]], "mmm-yyyy")</f>
        <v>Sep-2024</v>
      </c>
      <c r="O1126">
        <f>tblorders[[#This Row],[actual_delivery_days]] -tblorders[[#This Row],[expected_delivery_days]]</f>
        <v>0</v>
      </c>
    </row>
    <row r="1127" spans="1:15" x14ac:dyDescent="0.2">
      <c r="A1127" t="s">
        <v>2017</v>
      </c>
      <c r="B1127" t="s">
        <v>2018</v>
      </c>
      <c r="C1127" t="s">
        <v>32</v>
      </c>
      <c r="D1127">
        <v>2</v>
      </c>
      <c r="E1127" s="1">
        <v>44818</v>
      </c>
      <c r="F1127" s="1">
        <v>44819</v>
      </c>
      <c r="G1127">
        <v>7</v>
      </c>
      <c r="H1127" s="1">
        <v>44828</v>
      </c>
      <c r="I1127">
        <v>9</v>
      </c>
      <c r="J1127" t="s">
        <v>16</v>
      </c>
      <c r="K1127" t="s">
        <v>17</v>
      </c>
      <c r="L1127" t="s">
        <v>26</v>
      </c>
      <c r="M1127">
        <v>90000</v>
      </c>
      <c r="N1127" t="str">
        <f>TEXT(tblorders[[#This Row],[order_date]], "mmm-yyyy")</f>
        <v>Sep-2022</v>
      </c>
      <c r="O1127">
        <f>tblorders[[#This Row],[actual_delivery_days]] -tblorders[[#This Row],[expected_delivery_days]]</f>
        <v>2</v>
      </c>
    </row>
    <row r="1128" spans="1:15" x14ac:dyDescent="0.2">
      <c r="A1128" t="s">
        <v>2019</v>
      </c>
      <c r="B1128" t="s">
        <v>2020</v>
      </c>
      <c r="C1128" t="s">
        <v>32</v>
      </c>
      <c r="D1128">
        <v>2</v>
      </c>
      <c r="E1128" s="1">
        <v>45534</v>
      </c>
      <c r="F1128" s="1">
        <v>45535</v>
      </c>
      <c r="G1128">
        <v>7</v>
      </c>
      <c r="H1128" s="1">
        <v>45540</v>
      </c>
      <c r="I1128">
        <v>5</v>
      </c>
      <c r="J1128" t="s">
        <v>16</v>
      </c>
      <c r="K1128" t="s">
        <v>17</v>
      </c>
      <c r="L1128" t="s">
        <v>22</v>
      </c>
      <c r="M1128">
        <v>90000</v>
      </c>
      <c r="N1128" t="str">
        <f>TEXT(tblorders[[#This Row],[order_date]], "mmm-yyyy")</f>
        <v>Aug-2024</v>
      </c>
      <c r="O1128">
        <f>tblorders[[#This Row],[actual_delivery_days]] -tblorders[[#This Row],[expected_delivery_days]]</f>
        <v>-2</v>
      </c>
    </row>
    <row r="1129" spans="1:15" x14ac:dyDescent="0.2">
      <c r="A1129" t="s">
        <v>2021</v>
      </c>
      <c r="B1129" t="s">
        <v>443</v>
      </c>
      <c r="C1129" t="s">
        <v>15</v>
      </c>
      <c r="D1129">
        <v>1</v>
      </c>
      <c r="E1129" s="1">
        <v>45573</v>
      </c>
      <c r="F1129" s="1">
        <v>45577</v>
      </c>
      <c r="G1129">
        <v>10</v>
      </c>
      <c r="H1129" s="1">
        <v>45587</v>
      </c>
      <c r="I1129">
        <v>10</v>
      </c>
      <c r="J1129" t="s">
        <v>16</v>
      </c>
      <c r="K1129" t="s">
        <v>41</v>
      </c>
      <c r="L1129" t="s">
        <v>33</v>
      </c>
      <c r="M1129">
        <v>55990</v>
      </c>
      <c r="N1129" t="str">
        <f>TEXT(tblorders[[#This Row],[order_date]], "mmm-yyyy")</f>
        <v>Oct-2024</v>
      </c>
      <c r="O1129">
        <f>tblorders[[#This Row],[actual_delivery_days]] -tblorders[[#This Row],[expected_delivery_days]]</f>
        <v>0</v>
      </c>
    </row>
    <row r="1130" spans="1:15" x14ac:dyDescent="0.2">
      <c r="A1130" t="s">
        <v>2022</v>
      </c>
      <c r="B1130" t="s">
        <v>2023</v>
      </c>
      <c r="C1130" t="s">
        <v>21</v>
      </c>
      <c r="D1130">
        <v>2</v>
      </c>
      <c r="E1130" s="1">
        <v>45397</v>
      </c>
      <c r="F1130" s="1">
        <v>45398</v>
      </c>
      <c r="G1130">
        <v>7</v>
      </c>
      <c r="H1130" s="1">
        <v>45408</v>
      </c>
      <c r="I1130">
        <v>10</v>
      </c>
      <c r="J1130" t="s">
        <v>16</v>
      </c>
      <c r="K1130" t="s">
        <v>17</v>
      </c>
      <c r="L1130" t="s">
        <v>22</v>
      </c>
      <c r="M1130">
        <v>179980</v>
      </c>
      <c r="N1130" t="str">
        <f>TEXT(tblorders[[#This Row],[order_date]], "mmm-yyyy")</f>
        <v>Apr-2024</v>
      </c>
      <c r="O1130">
        <f>tblorders[[#This Row],[actual_delivery_days]] -tblorders[[#This Row],[expected_delivery_days]]</f>
        <v>3</v>
      </c>
    </row>
    <row r="1131" spans="1:15" x14ac:dyDescent="0.2">
      <c r="A1131" t="s">
        <v>2024</v>
      </c>
      <c r="B1131" t="s">
        <v>2025</v>
      </c>
      <c r="C1131" t="s">
        <v>44</v>
      </c>
      <c r="D1131">
        <v>1</v>
      </c>
      <c r="E1131" s="1">
        <v>45675</v>
      </c>
      <c r="F1131" s="1">
        <v>45677</v>
      </c>
      <c r="G1131">
        <v>7</v>
      </c>
      <c r="H1131" s="1">
        <v>45684</v>
      </c>
      <c r="I1131">
        <v>7</v>
      </c>
      <c r="J1131" t="s">
        <v>16</v>
      </c>
      <c r="K1131" t="s">
        <v>25</v>
      </c>
      <c r="L1131" t="s">
        <v>58</v>
      </c>
      <c r="M1131">
        <v>50990</v>
      </c>
      <c r="N1131" t="str">
        <f>TEXT(tblorders[[#This Row],[order_date]], "mmm-yyyy")</f>
        <v>Jan-2025</v>
      </c>
      <c r="O1131">
        <f>tblorders[[#This Row],[actual_delivery_days]] -tblorders[[#This Row],[expected_delivery_days]]</f>
        <v>0</v>
      </c>
    </row>
    <row r="1132" spans="1:15" x14ac:dyDescent="0.2">
      <c r="A1132" t="s">
        <v>2026</v>
      </c>
      <c r="B1132" t="s">
        <v>2027</v>
      </c>
      <c r="C1132" t="s">
        <v>29</v>
      </c>
      <c r="D1132">
        <v>1</v>
      </c>
      <c r="E1132" s="1">
        <v>45019</v>
      </c>
      <c r="F1132" s="1">
        <v>45024</v>
      </c>
      <c r="G1132">
        <v>7</v>
      </c>
      <c r="H1132" s="1">
        <v>45030</v>
      </c>
      <c r="I1132">
        <v>6</v>
      </c>
      <c r="J1132" t="s">
        <v>16</v>
      </c>
      <c r="K1132" t="s">
        <v>17</v>
      </c>
      <c r="L1132" t="s">
        <v>26</v>
      </c>
      <c r="M1132">
        <v>11000</v>
      </c>
      <c r="N1132" t="str">
        <f>TEXT(tblorders[[#This Row],[order_date]], "mmm-yyyy")</f>
        <v>Apr-2023</v>
      </c>
      <c r="O1132">
        <f>tblorders[[#This Row],[actual_delivery_days]] -tblorders[[#This Row],[expected_delivery_days]]</f>
        <v>-1</v>
      </c>
    </row>
    <row r="1133" spans="1:15" x14ac:dyDescent="0.2">
      <c r="A1133" t="s">
        <v>2028</v>
      </c>
      <c r="B1133" t="s">
        <v>962</v>
      </c>
      <c r="C1133" t="s">
        <v>55</v>
      </c>
      <c r="D1133">
        <v>1</v>
      </c>
      <c r="E1133" s="1">
        <v>45601</v>
      </c>
      <c r="F1133" s="1">
        <v>45604</v>
      </c>
      <c r="G1133">
        <v>5</v>
      </c>
      <c r="H1133" s="1">
        <v>45609</v>
      </c>
      <c r="I1133">
        <v>5</v>
      </c>
      <c r="J1133" t="s">
        <v>16</v>
      </c>
      <c r="K1133" t="s">
        <v>25</v>
      </c>
      <c r="L1133" t="s">
        <v>18</v>
      </c>
      <c r="M1133">
        <v>99990</v>
      </c>
      <c r="N1133" t="str">
        <f>TEXT(tblorders[[#This Row],[order_date]], "mmm-yyyy")</f>
        <v>Nov-2024</v>
      </c>
      <c r="O1133">
        <f>tblorders[[#This Row],[actual_delivery_days]] -tblorders[[#This Row],[expected_delivery_days]]</f>
        <v>0</v>
      </c>
    </row>
    <row r="1134" spans="1:15" x14ac:dyDescent="0.2">
      <c r="A1134" t="s">
        <v>2029</v>
      </c>
      <c r="B1134" t="s">
        <v>2030</v>
      </c>
      <c r="C1134" t="s">
        <v>29</v>
      </c>
      <c r="D1134">
        <v>2</v>
      </c>
      <c r="E1134" s="1">
        <v>45576</v>
      </c>
      <c r="F1134" s="1">
        <v>45578</v>
      </c>
      <c r="G1134">
        <v>7</v>
      </c>
      <c r="H1134" s="1">
        <v>45587</v>
      </c>
      <c r="I1134">
        <v>9</v>
      </c>
      <c r="J1134" t="s">
        <v>40</v>
      </c>
      <c r="K1134" t="s">
        <v>17</v>
      </c>
      <c r="L1134" t="s">
        <v>26</v>
      </c>
      <c r="M1134">
        <v>22000</v>
      </c>
      <c r="N1134" t="str">
        <f>TEXT(tblorders[[#This Row],[order_date]], "mmm-yyyy")</f>
        <v>Oct-2024</v>
      </c>
      <c r="O1134">
        <f>tblorders[[#This Row],[actual_delivery_days]] -tblorders[[#This Row],[expected_delivery_days]]</f>
        <v>2</v>
      </c>
    </row>
    <row r="1135" spans="1:15" x14ac:dyDescent="0.2">
      <c r="A1135" t="s">
        <v>2031</v>
      </c>
      <c r="B1135" t="s">
        <v>1609</v>
      </c>
      <c r="C1135" t="s">
        <v>15</v>
      </c>
      <c r="D1135">
        <v>1</v>
      </c>
      <c r="E1135" s="1">
        <v>45153</v>
      </c>
      <c r="F1135" s="1">
        <v>45156</v>
      </c>
      <c r="G1135">
        <v>7</v>
      </c>
      <c r="H1135" s="1">
        <v>45164</v>
      </c>
      <c r="I1135">
        <v>8</v>
      </c>
      <c r="J1135" t="s">
        <v>16</v>
      </c>
      <c r="K1135" t="s">
        <v>17</v>
      </c>
      <c r="L1135" t="s">
        <v>26</v>
      </c>
      <c r="M1135">
        <v>55990</v>
      </c>
      <c r="N1135" t="str">
        <f>TEXT(tblorders[[#This Row],[order_date]], "mmm-yyyy")</f>
        <v>Aug-2023</v>
      </c>
      <c r="O1135">
        <f>tblorders[[#This Row],[actual_delivery_days]] -tblorders[[#This Row],[expected_delivery_days]]</f>
        <v>1</v>
      </c>
    </row>
    <row r="1136" spans="1:15" x14ac:dyDescent="0.2">
      <c r="A1136" t="s">
        <v>2032</v>
      </c>
      <c r="B1136" t="s">
        <v>2030</v>
      </c>
      <c r="C1136" t="s">
        <v>44</v>
      </c>
      <c r="D1136">
        <v>1</v>
      </c>
      <c r="E1136" s="1">
        <v>45063</v>
      </c>
      <c r="F1136" s="1">
        <v>45066</v>
      </c>
      <c r="G1136">
        <v>5</v>
      </c>
      <c r="H1136" s="1">
        <v>45076</v>
      </c>
      <c r="I1136">
        <v>10</v>
      </c>
      <c r="J1136" t="s">
        <v>61</v>
      </c>
      <c r="K1136" t="s">
        <v>17</v>
      </c>
      <c r="L1136" t="s">
        <v>18</v>
      </c>
      <c r="M1136">
        <v>50990</v>
      </c>
      <c r="N1136" t="str">
        <f>TEXT(tblorders[[#This Row],[order_date]], "mmm-yyyy")</f>
        <v>May-2023</v>
      </c>
      <c r="O1136">
        <f>tblorders[[#This Row],[actual_delivery_days]] -tblorders[[#This Row],[expected_delivery_days]]</f>
        <v>5</v>
      </c>
    </row>
    <row r="1137" spans="1:15" x14ac:dyDescent="0.2">
      <c r="A1137" t="s">
        <v>2033</v>
      </c>
      <c r="B1137" t="s">
        <v>2034</v>
      </c>
      <c r="C1137" t="s">
        <v>44</v>
      </c>
      <c r="D1137">
        <v>1</v>
      </c>
      <c r="E1137" s="1">
        <v>45333</v>
      </c>
      <c r="F1137" s="1">
        <v>45334</v>
      </c>
      <c r="G1137">
        <v>5</v>
      </c>
      <c r="H1137" s="1">
        <v>45339</v>
      </c>
      <c r="I1137">
        <v>5</v>
      </c>
      <c r="J1137" t="s">
        <v>40</v>
      </c>
      <c r="K1137" t="s">
        <v>25</v>
      </c>
      <c r="L1137" t="s">
        <v>18</v>
      </c>
      <c r="M1137">
        <v>50990</v>
      </c>
      <c r="N1137" t="str">
        <f>TEXT(tblorders[[#This Row],[order_date]], "mmm-yyyy")</f>
        <v>Feb-2024</v>
      </c>
      <c r="O1137">
        <f>tblorders[[#This Row],[actual_delivery_days]] -tblorders[[#This Row],[expected_delivery_days]]</f>
        <v>0</v>
      </c>
    </row>
    <row r="1138" spans="1:15" x14ac:dyDescent="0.2">
      <c r="A1138" t="s">
        <v>2035</v>
      </c>
      <c r="B1138" t="s">
        <v>2036</v>
      </c>
      <c r="C1138" t="s">
        <v>55</v>
      </c>
      <c r="D1138">
        <v>1</v>
      </c>
      <c r="E1138" s="1">
        <v>45761</v>
      </c>
      <c r="F1138" s="1">
        <v>45765</v>
      </c>
      <c r="G1138">
        <v>7</v>
      </c>
      <c r="H1138" s="1">
        <v>45772</v>
      </c>
      <c r="I1138">
        <v>7</v>
      </c>
      <c r="J1138" t="s">
        <v>16</v>
      </c>
      <c r="K1138" t="s">
        <v>17</v>
      </c>
      <c r="L1138" t="s">
        <v>58</v>
      </c>
      <c r="M1138">
        <v>99990</v>
      </c>
      <c r="N1138" t="str">
        <f>TEXT(tblorders[[#This Row],[order_date]], "mmm-yyyy")</f>
        <v>Apr-2025</v>
      </c>
      <c r="O1138">
        <f>tblorders[[#This Row],[actual_delivery_days]] -tblorders[[#This Row],[expected_delivery_days]]</f>
        <v>0</v>
      </c>
    </row>
    <row r="1139" spans="1:15" x14ac:dyDescent="0.2">
      <c r="A1139" t="s">
        <v>2037</v>
      </c>
      <c r="B1139" t="s">
        <v>2038</v>
      </c>
      <c r="C1139" t="s">
        <v>32</v>
      </c>
      <c r="D1139">
        <v>2</v>
      </c>
      <c r="E1139" s="1">
        <v>45790</v>
      </c>
      <c r="F1139" s="1">
        <v>45793</v>
      </c>
      <c r="G1139">
        <v>10</v>
      </c>
      <c r="H1139" s="1">
        <v>45804</v>
      </c>
      <c r="I1139">
        <v>11</v>
      </c>
      <c r="J1139" t="s">
        <v>16</v>
      </c>
      <c r="K1139" t="s">
        <v>41</v>
      </c>
      <c r="L1139" t="s">
        <v>26</v>
      </c>
      <c r="M1139">
        <v>90000</v>
      </c>
      <c r="N1139" t="str">
        <f>TEXT(tblorders[[#This Row],[order_date]], "mmm-yyyy")</f>
        <v>May-2025</v>
      </c>
      <c r="O1139">
        <f>tblorders[[#This Row],[actual_delivery_days]] -tblorders[[#This Row],[expected_delivery_days]]</f>
        <v>1</v>
      </c>
    </row>
    <row r="1140" spans="1:15" x14ac:dyDescent="0.2">
      <c r="A1140" t="s">
        <v>2039</v>
      </c>
      <c r="B1140" t="s">
        <v>2040</v>
      </c>
      <c r="C1140" t="s">
        <v>44</v>
      </c>
      <c r="D1140">
        <v>1</v>
      </c>
      <c r="E1140" s="1">
        <v>44550</v>
      </c>
      <c r="F1140" s="1">
        <v>44552</v>
      </c>
      <c r="G1140">
        <v>5</v>
      </c>
      <c r="H1140" s="1">
        <v>44556</v>
      </c>
      <c r="I1140">
        <v>4</v>
      </c>
      <c r="J1140" t="s">
        <v>16</v>
      </c>
      <c r="K1140" t="s">
        <v>17</v>
      </c>
      <c r="L1140" t="s">
        <v>18</v>
      </c>
      <c r="M1140">
        <v>50990</v>
      </c>
      <c r="N1140" t="str">
        <f>TEXT(tblorders[[#This Row],[order_date]], "mmm-yyyy")</f>
        <v>Dec-2021</v>
      </c>
      <c r="O1140">
        <f>tblorders[[#This Row],[actual_delivery_days]] -tblorders[[#This Row],[expected_delivery_days]]</f>
        <v>-1</v>
      </c>
    </row>
    <row r="1141" spans="1:15" x14ac:dyDescent="0.2">
      <c r="A1141" t="s">
        <v>2041</v>
      </c>
      <c r="B1141" t="s">
        <v>2042</v>
      </c>
      <c r="C1141" t="s">
        <v>29</v>
      </c>
      <c r="D1141">
        <v>1</v>
      </c>
      <c r="E1141" s="1">
        <v>45225</v>
      </c>
      <c r="F1141" s="1">
        <v>45226</v>
      </c>
      <c r="G1141">
        <v>10</v>
      </c>
      <c r="H1141" s="1">
        <v>45236</v>
      </c>
      <c r="I1141">
        <v>10</v>
      </c>
      <c r="J1141" t="s">
        <v>16</v>
      </c>
      <c r="K1141" t="s">
        <v>41</v>
      </c>
      <c r="L1141" t="s">
        <v>22</v>
      </c>
      <c r="M1141">
        <v>11000</v>
      </c>
      <c r="N1141" t="str">
        <f>TEXT(tblorders[[#This Row],[order_date]], "mmm-yyyy")</f>
        <v>Oct-2023</v>
      </c>
      <c r="O1141">
        <f>tblorders[[#This Row],[actual_delivery_days]] -tblorders[[#This Row],[expected_delivery_days]]</f>
        <v>0</v>
      </c>
    </row>
    <row r="1142" spans="1:15" x14ac:dyDescent="0.2">
      <c r="A1142" t="s">
        <v>2043</v>
      </c>
      <c r="B1142" t="s">
        <v>989</v>
      </c>
      <c r="C1142" t="s">
        <v>29</v>
      </c>
      <c r="D1142">
        <v>1</v>
      </c>
      <c r="E1142" s="1">
        <v>45676</v>
      </c>
      <c r="F1142" s="1">
        <v>45677</v>
      </c>
      <c r="G1142">
        <v>7</v>
      </c>
      <c r="H1142" s="1">
        <v>45684</v>
      </c>
      <c r="I1142">
        <v>7</v>
      </c>
      <c r="J1142" t="s">
        <v>16</v>
      </c>
      <c r="K1142" t="s">
        <v>25</v>
      </c>
      <c r="L1142" t="s">
        <v>26</v>
      </c>
      <c r="M1142">
        <v>11000</v>
      </c>
      <c r="N1142" t="str">
        <f>TEXT(tblorders[[#This Row],[order_date]], "mmm-yyyy")</f>
        <v>Jan-2025</v>
      </c>
      <c r="O1142">
        <f>tblorders[[#This Row],[actual_delivery_days]] -tblorders[[#This Row],[expected_delivery_days]]</f>
        <v>0</v>
      </c>
    </row>
    <row r="1143" spans="1:15" x14ac:dyDescent="0.2">
      <c r="A1143" t="s">
        <v>2044</v>
      </c>
      <c r="B1143" t="s">
        <v>917</v>
      </c>
      <c r="C1143" t="s">
        <v>55</v>
      </c>
      <c r="D1143">
        <v>1</v>
      </c>
      <c r="E1143" s="1">
        <v>45593</v>
      </c>
      <c r="F1143" s="1">
        <v>45595</v>
      </c>
      <c r="G1143">
        <v>10</v>
      </c>
      <c r="H1143" s="1">
        <v>45608</v>
      </c>
      <c r="I1143">
        <v>13</v>
      </c>
      <c r="J1143" t="s">
        <v>16</v>
      </c>
      <c r="K1143" t="s">
        <v>41</v>
      </c>
      <c r="L1143" t="s">
        <v>26</v>
      </c>
      <c r="M1143">
        <v>99990</v>
      </c>
      <c r="N1143" t="str">
        <f>TEXT(tblorders[[#This Row],[order_date]], "mmm-yyyy")</f>
        <v>Oct-2024</v>
      </c>
      <c r="O1143">
        <f>tblorders[[#This Row],[actual_delivery_days]] -tblorders[[#This Row],[expected_delivery_days]]</f>
        <v>3</v>
      </c>
    </row>
    <row r="1144" spans="1:15" x14ac:dyDescent="0.2">
      <c r="A1144" t="s">
        <v>2045</v>
      </c>
      <c r="B1144" t="s">
        <v>801</v>
      </c>
      <c r="C1144" t="s">
        <v>29</v>
      </c>
      <c r="D1144">
        <v>1</v>
      </c>
      <c r="E1144" s="1">
        <v>45239</v>
      </c>
      <c r="F1144" s="1">
        <v>45243</v>
      </c>
      <c r="G1144">
        <v>5</v>
      </c>
      <c r="H1144" s="1">
        <v>45249</v>
      </c>
      <c r="I1144">
        <v>6</v>
      </c>
      <c r="J1144" t="s">
        <v>16</v>
      </c>
      <c r="K1144" t="s">
        <v>25</v>
      </c>
      <c r="L1144" t="s">
        <v>26</v>
      </c>
      <c r="M1144">
        <v>11000</v>
      </c>
      <c r="N1144" t="str">
        <f>TEXT(tblorders[[#This Row],[order_date]], "mmm-yyyy")</f>
        <v>Nov-2023</v>
      </c>
      <c r="O1144">
        <f>tblorders[[#This Row],[actual_delivery_days]] -tblorders[[#This Row],[expected_delivery_days]]</f>
        <v>1</v>
      </c>
    </row>
    <row r="1145" spans="1:15" x14ac:dyDescent="0.2">
      <c r="A1145" t="s">
        <v>2046</v>
      </c>
      <c r="B1145" t="s">
        <v>2047</v>
      </c>
      <c r="C1145" t="s">
        <v>21</v>
      </c>
      <c r="D1145">
        <v>1</v>
      </c>
      <c r="E1145" s="1">
        <v>45722</v>
      </c>
      <c r="F1145" s="1">
        <v>45723</v>
      </c>
      <c r="G1145">
        <v>10</v>
      </c>
      <c r="H1145" s="1">
        <v>45732</v>
      </c>
      <c r="I1145">
        <v>9</v>
      </c>
      <c r="J1145" t="s">
        <v>16</v>
      </c>
      <c r="K1145" t="s">
        <v>41</v>
      </c>
      <c r="L1145" t="s">
        <v>26</v>
      </c>
      <c r="M1145">
        <v>89990</v>
      </c>
      <c r="N1145" t="str">
        <f>TEXT(tblorders[[#This Row],[order_date]], "mmm-yyyy")</f>
        <v>Mar-2025</v>
      </c>
      <c r="O1145">
        <f>tblorders[[#This Row],[actual_delivery_days]] -tblorders[[#This Row],[expected_delivery_days]]</f>
        <v>-1</v>
      </c>
    </row>
    <row r="1146" spans="1:15" x14ac:dyDescent="0.2">
      <c r="A1146" t="s">
        <v>2048</v>
      </c>
      <c r="B1146" t="s">
        <v>1879</v>
      </c>
      <c r="C1146" t="s">
        <v>29</v>
      </c>
      <c r="D1146">
        <v>1</v>
      </c>
      <c r="E1146" s="1">
        <v>45270</v>
      </c>
      <c r="F1146" s="1">
        <v>45271</v>
      </c>
      <c r="G1146">
        <v>7</v>
      </c>
      <c r="H1146" s="1">
        <v>45278</v>
      </c>
      <c r="I1146">
        <v>7</v>
      </c>
      <c r="J1146" t="s">
        <v>16</v>
      </c>
      <c r="K1146" t="s">
        <v>17</v>
      </c>
      <c r="L1146" t="s">
        <v>58</v>
      </c>
      <c r="M1146">
        <v>11000</v>
      </c>
      <c r="N1146" t="str">
        <f>TEXT(tblorders[[#This Row],[order_date]], "mmm-yyyy")</f>
        <v>Dec-2023</v>
      </c>
      <c r="O1146">
        <f>tblorders[[#This Row],[actual_delivery_days]] -tblorders[[#This Row],[expected_delivery_days]]</f>
        <v>0</v>
      </c>
    </row>
    <row r="1147" spans="1:15" x14ac:dyDescent="0.2">
      <c r="A1147" t="s">
        <v>2049</v>
      </c>
      <c r="B1147" t="s">
        <v>2050</v>
      </c>
      <c r="C1147" t="s">
        <v>55</v>
      </c>
      <c r="D1147">
        <v>2</v>
      </c>
      <c r="E1147" s="1">
        <v>45549</v>
      </c>
      <c r="F1147" s="1">
        <v>45551</v>
      </c>
      <c r="G1147">
        <v>10</v>
      </c>
      <c r="H1147" s="1">
        <v>45562</v>
      </c>
      <c r="I1147">
        <v>11</v>
      </c>
      <c r="J1147" t="s">
        <v>40</v>
      </c>
      <c r="K1147" t="s">
        <v>41</v>
      </c>
      <c r="L1147" t="s">
        <v>58</v>
      </c>
      <c r="M1147">
        <v>199980</v>
      </c>
      <c r="N1147" t="str">
        <f>TEXT(tblorders[[#This Row],[order_date]], "mmm-yyyy")</f>
        <v>Sep-2024</v>
      </c>
      <c r="O1147">
        <f>tblorders[[#This Row],[actual_delivery_days]] -tblorders[[#This Row],[expected_delivery_days]]</f>
        <v>1</v>
      </c>
    </row>
    <row r="1148" spans="1:15" x14ac:dyDescent="0.2">
      <c r="A1148" t="s">
        <v>2051</v>
      </c>
      <c r="B1148" t="s">
        <v>192</v>
      </c>
      <c r="C1148" t="s">
        <v>55</v>
      </c>
      <c r="D1148">
        <v>1</v>
      </c>
      <c r="E1148" s="1">
        <v>45792</v>
      </c>
      <c r="F1148" s="1">
        <v>45795</v>
      </c>
      <c r="G1148">
        <v>7</v>
      </c>
      <c r="H1148" s="1">
        <v>45805</v>
      </c>
      <c r="I1148">
        <v>10</v>
      </c>
      <c r="J1148" t="s">
        <v>16</v>
      </c>
      <c r="K1148" t="s">
        <v>41</v>
      </c>
      <c r="L1148" t="s">
        <v>18</v>
      </c>
      <c r="M1148">
        <v>99990</v>
      </c>
      <c r="N1148" t="str">
        <f>TEXT(tblorders[[#This Row],[order_date]], "mmm-yyyy")</f>
        <v>May-2025</v>
      </c>
      <c r="O1148">
        <f>tblorders[[#This Row],[actual_delivery_days]] -tblorders[[#This Row],[expected_delivery_days]]</f>
        <v>3</v>
      </c>
    </row>
    <row r="1149" spans="1:15" x14ac:dyDescent="0.2">
      <c r="A1149" t="s">
        <v>2052</v>
      </c>
      <c r="B1149" t="s">
        <v>122</v>
      </c>
      <c r="C1149" t="s">
        <v>44</v>
      </c>
      <c r="D1149">
        <v>1</v>
      </c>
      <c r="E1149" s="1">
        <v>45747</v>
      </c>
      <c r="F1149" s="1">
        <v>45751</v>
      </c>
      <c r="G1149">
        <v>5</v>
      </c>
      <c r="H1149" s="1">
        <v>45757</v>
      </c>
      <c r="I1149">
        <v>6</v>
      </c>
      <c r="J1149" t="s">
        <v>16</v>
      </c>
      <c r="K1149" t="s">
        <v>41</v>
      </c>
      <c r="L1149" t="s">
        <v>22</v>
      </c>
      <c r="M1149">
        <v>50990</v>
      </c>
      <c r="N1149" t="str">
        <f>TEXT(tblorders[[#This Row],[order_date]], "mmm-yyyy")</f>
        <v>Mar-2025</v>
      </c>
      <c r="O1149">
        <f>tblorders[[#This Row],[actual_delivery_days]] -tblorders[[#This Row],[expected_delivery_days]]</f>
        <v>1</v>
      </c>
    </row>
    <row r="1150" spans="1:15" x14ac:dyDescent="0.2">
      <c r="A1150" t="s">
        <v>2053</v>
      </c>
      <c r="B1150" t="s">
        <v>2054</v>
      </c>
      <c r="C1150" t="s">
        <v>21</v>
      </c>
      <c r="D1150">
        <v>1</v>
      </c>
      <c r="E1150" s="1">
        <v>45280</v>
      </c>
      <c r="F1150" s="1">
        <v>45284</v>
      </c>
      <c r="G1150">
        <v>5</v>
      </c>
      <c r="H1150" s="1">
        <v>45289</v>
      </c>
      <c r="I1150">
        <v>5</v>
      </c>
      <c r="J1150" t="s">
        <v>16</v>
      </c>
      <c r="K1150" t="s">
        <v>17</v>
      </c>
      <c r="L1150" t="s">
        <v>33</v>
      </c>
      <c r="M1150">
        <v>89990</v>
      </c>
      <c r="N1150" t="str">
        <f>TEXT(tblorders[[#This Row],[order_date]], "mmm-yyyy")</f>
        <v>Dec-2023</v>
      </c>
      <c r="O1150">
        <f>tblorders[[#This Row],[actual_delivery_days]] -tblorders[[#This Row],[expected_delivery_days]]</f>
        <v>0</v>
      </c>
    </row>
    <row r="1151" spans="1:15" x14ac:dyDescent="0.2">
      <c r="A1151" t="s">
        <v>2055</v>
      </c>
      <c r="B1151" t="s">
        <v>1448</v>
      </c>
      <c r="C1151" t="s">
        <v>29</v>
      </c>
      <c r="D1151">
        <v>2</v>
      </c>
      <c r="E1151" s="1">
        <v>45801</v>
      </c>
      <c r="F1151" s="1">
        <v>45803</v>
      </c>
      <c r="G1151">
        <v>10</v>
      </c>
      <c r="H1151" s="1">
        <v>45816</v>
      </c>
      <c r="I1151">
        <v>13</v>
      </c>
      <c r="J1151" t="s">
        <v>16</v>
      </c>
      <c r="K1151" t="s">
        <v>17</v>
      </c>
      <c r="L1151" t="s">
        <v>26</v>
      </c>
      <c r="M1151">
        <v>22000</v>
      </c>
      <c r="N1151" t="str">
        <f>TEXT(tblorders[[#This Row],[order_date]], "mmm-yyyy")</f>
        <v>May-2025</v>
      </c>
      <c r="O1151">
        <f>tblorders[[#This Row],[actual_delivery_days]] -tblorders[[#This Row],[expected_delivery_days]]</f>
        <v>3</v>
      </c>
    </row>
    <row r="1152" spans="1:15" x14ac:dyDescent="0.2">
      <c r="A1152" t="s">
        <v>2056</v>
      </c>
      <c r="B1152" t="s">
        <v>1241</v>
      </c>
      <c r="C1152" t="s">
        <v>32</v>
      </c>
      <c r="D1152">
        <v>1</v>
      </c>
      <c r="E1152" s="1">
        <v>44788</v>
      </c>
      <c r="F1152" s="1">
        <v>44792</v>
      </c>
      <c r="G1152">
        <v>5</v>
      </c>
      <c r="H1152" s="1">
        <v>44799</v>
      </c>
      <c r="I1152">
        <v>7</v>
      </c>
      <c r="J1152" t="s">
        <v>16</v>
      </c>
      <c r="K1152" t="s">
        <v>17</v>
      </c>
      <c r="L1152" t="s">
        <v>33</v>
      </c>
      <c r="M1152">
        <v>45000</v>
      </c>
      <c r="N1152" t="str">
        <f>TEXT(tblorders[[#This Row],[order_date]], "mmm-yyyy")</f>
        <v>Aug-2022</v>
      </c>
      <c r="O1152">
        <f>tblorders[[#This Row],[actual_delivery_days]] -tblorders[[#This Row],[expected_delivery_days]]</f>
        <v>2</v>
      </c>
    </row>
    <row r="1153" spans="1:15" x14ac:dyDescent="0.2">
      <c r="A1153" t="s">
        <v>2057</v>
      </c>
      <c r="B1153" t="s">
        <v>2058</v>
      </c>
      <c r="C1153" t="s">
        <v>29</v>
      </c>
      <c r="D1153">
        <v>1</v>
      </c>
      <c r="E1153" s="1">
        <v>45802</v>
      </c>
      <c r="F1153" s="1">
        <v>45806</v>
      </c>
      <c r="G1153">
        <v>5</v>
      </c>
      <c r="H1153" s="1">
        <v>45810</v>
      </c>
      <c r="I1153">
        <v>4</v>
      </c>
      <c r="J1153" t="s">
        <v>16</v>
      </c>
      <c r="K1153" t="s">
        <v>25</v>
      </c>
      <c r="L1153" t="s">
        <v>26</v>
      </c>
      <c r="M1153">
        <v>11000</v>
      </c>
      <c r="N1153" t="str">
        <f>TEXT(tblorders[[#This Row],[order_date]], "mmm-yyyy")</f>
        <v>May-2025</v>
      </c>
      <c r="O1153">
        <f>tblorders[[#This Row],[actual_delivery_days]] -tblorders[[#This Row],[expected_delivery_days]]</f>
        <v>-1</v>
      </c>
    </row>
    <row r="1154" spans="1:15" x14ac:dyDescent="0.2">
      <c r="A1154" t="s">
        <v>2059</v>
      </c>
      <c r="B1154" t="s">
        <v>2060</v>
      </c>
      <c r="C1154" t="s">
        <v>15</v>
      </c>
      <c r="D1154">
        <v>2</v>
      </c>
      <c r="E1154" s="1">
        <v>45181</v>
      </c>
      <c r="F1154" s="1">
        <v>45185</v>
      </c>
      <c r="G1154">
        <v>5</v>
      </c>
      <c r="H1154" s="1">
        <v>45190</v>
      </c>
      <c r="I1154">
        <v>5</v>
      </c>
      <c r="J1154" t="s">
        <v>16</v>
      </c>
      <c r="K1154" t="s">
        <v>41</v>
      </c>
      <c r="L1154" t="s">
        <v>18</v>
      </c>
      <c r="M1154">
        <v>111980</v>
      </c>
      <c r="N1154" t="str">
        <f>TEXT(tblorders[[#This Row],[order_date]], "mmm-yyyy")</f>
        <v>Sep-2023</v>
      </c>
      <c r="O1154">
        <f>tblorders[[#This Row],[actual_delivery_days]] -tblorders[[#This Row],[expected_delivery_days]]</f>
        <v>0</v>
      </c>
    </row>
    <row r="1155" spans="1:15" x14ac:dyDescent="0.2">
      <c r="A1155" t="s">
        <v>2061</v>
      </c>
      <c r="B1155" t="s">
        <v>1771</v>
      </c>
      <c r="C1155" t="s">
        <v>21</v>
      </c>
      <c r="D1155">
        <v>1</v>
      </c>
      <c r="E1155" s="1">
        <v>45794</v>
      </c>
      <c r="F1155" s="1">
        <v>45797</v>
      </c>
      <c r="G1155">
        <v>5</v>
      </c>
      <c r="H1155" s="1">
        <v>45803</v>
      </c>
      <c r="I1155">
        <v>6</v>
      </c>
      <c r="J1155" t="s">
        <v>16</v>
      </c>
      <c r="K1155" t="s">
        <v>25</v>
      </c>
      <c r="L1155" t="s">
        <v>58</v>
      </c>
      <c r="M1155">
        <v>89990</v>
      </c>
      <c r="N1155" t="str">
        <f>TEXT(tblorders[[#This Row],[order_date]], "mmm-yyyy")</f>
        <v>May-2025</v>
      </c>
      <c r="O1155">
        <f>tblorders[[#This Row],[actual_delivery_days]] -tblorders[[#This Row],[expected_delivery_days]]</f>
        <v>1</v>
      </c>
    </row>
    <row r="1156" spans="1:15" x14ac:dyDescent="0.2">
      <c r="A1156" t="s">
        <v>2062</v>
      </c>
      <c r="B1156" t="s">
        <v>2063</v>
      </c>
      <c r="C1156" t="s">
        <v>32</v>
      </c>
      <c r="D1156">
        <v>1</v>
      </c>
      <c r="E1156" s="1">
        <v>45291</v>
      </c>
      <c r="F1156" s="1">
        <v>45294</v>
      </c>
      <c r="G1156">
        <v>10</v>
      </c>
      <c r="H1156" s="1">
        <v>45304</v>
      </c>
      <c r="I1156">
        <v>10</v>
      </c>
      <c r="J1156" t="s">
        <v>16</v>
      </c>
      <c r="K1156" t="s">
        <v>25</v>
      </c>
      <c r="L1156" t="s">
        <v>58</v>
      </c>
      <c r="M1156">
        <v>45000</v>
      </c>
      <c r="N1156" t="str">
        <f>TEXT(tblorders[[#This Row],[order_date]], "mmm-yyyy")</f>
        <v>Dec-2023</v>
      </c>
      <c r="O1156">
        <f>tblorders[[#This Row],[actual_delivery_days]] -tblorders[[#This Row],[expected_delivery_days]]</f>
        <v>0</v>
      </c>
    </row>
    <row r="1157" spans="1:15" x14ac:dyDescent="0.2">
      <c r="A1157" t="s">
        <v>2064</v>
      </c>
      <c r="B1157" t="s">
        <v>2065</v>
      </c>
      <c r="C1157" t="s">
        <v>44</v>
      </c>
      <c r="D1157">
        <v>2</v>
      </c>
      <c r="E1157" s="1">
        <v>45773</v>
      </c>
      <c r="F1157" s="1">
        <v>45776</v>
      </c>
      <c r="G1157">
        <v>7</v>
      </c>
      <c r="H1157" s="1">
        <v>45788</v>
      </c>
      <c r="I1157">
        <v>12</v>
      </c>
      <c r="J1157" t="s">
        <v>61</v>
      </c>
      <c r="K1157" t="s">
        <v>41</v>
      </c>
      <c r="L1157" t="s">
        <v>58</v>
      </c>
      <c r="M1157">
        <v>101980</v>
      </c>
      <c r="N1157" t="str">
        <f>TEXT(tblorders[[#This Row],[order_date]], "mmm-yyyy")</f>
        <v>Apr-2025</v>
      </c>
      <c r="O1157">
        <f>tblorders[[#This Row],[actual_delivery_days]] -tblorders[[#This Row],[expected_delivery_days]]</f>
        <v>5</v>
      </c>
    </row>
    <row r="1158" spans="1:15" x14ac:dyDescent="0.2">
      <c r="A1158" t="s">
        <v>2066</v>
      </c>
      <c r="B1158" t="s">
        <v>2067</v>
      </c>
      <c r="C1158" t="s">
        <v>21</v>
      </c>
      <c r="D1158">
        <v>1</v>
      </c>
      <c r="E1158" s="1">
        <v>45662</v>
      </c>
      <c r="F1158" s="1">
        <v>45667</v>
      </c>
      <c r="G1158">
        <v>5</v>
      </c>
      <c r="H1158" s="1">
        <v>45673</v>
      </c>
      <c r="I1158">
        <v>6</v>
      </c>
      <c r="J1158" t="s">
        <v>16</v>
      </c>
      <c r="K1158" t="s">
        <v>41</v>
      </c>
      <c r="L1158" t="s">
        <v>26</v>
      </c>
      <c r="M1158">
        <v>89990</v>
      </c>
      <c r="N1158" t="str">
        <f>TEXT(tblorders[[#This Row],[order_date]], "mmm-yyyy")</f>
        <v>Jan-2025</v>
      </c>
      <c r="O1158">
        <f>tblorders[[#This Row],[actual_delivery_days]] -tblorders[[#This Row],[expected_delivery_days]]</f>
        <v>1</v>
      </c>
    </row>
    <row r="1159" spans="1:15" x14ac:dyDescent="0.2">
      <c r="A1159" t="s">
        <v>2068</v>
      </c>
      <c r="B1159" t="s">
        <v>2069</v>
      </c>
      <c r="C1159" t="s">
        <v>32</v>
      </c>
      <c r="D1159">
        <v>1</v>
      </c>
      <c r="E1159" s="1">
        <v>45654</v>
      </c>
      <c r="F1159" s="1">
        <v>45655</v>
      </c>
      <c r="G1159">
        <v>10</v>
      </c>
      <c r="H1159" s="1">
        <v>45667</v>
      </c>
      <c r="I1159">
        <v>12</v>
      </c>
      <c r="J1159" t="s">
        <v>16</v>
      </c>
      <c r="K1159" t="s">
        <v>17</v>
      </c>
      <c r="L1159" t="s">
        <v>18</v>
      </c>
      <c r="M1159">
        <v>45000</v>
      </c>
      <c r="N1159" t="str">
        <f>TEXT(tblorders[[#This Row],[order_date]], "mmm-yyyy")</f>
        <v>Dec-2024</v>
      </c>
      <c r="O1159">
        <f>tblorders[[#This Row],[actual_delivery_days]] -tblorders[[#This Row],[expected_delivery_days]]</f>
        <v>2</v>
      </c>
    </row>
    <row r="1160" spans="1:15" x14ac:dyDescent="0.2">
      <c r="A1160" t="s">
        <v>2070</v>
      </c>
      <c r="B1160" t="s">
        <v>1437</v>
      </c>
      <c r="C1160" t="s">
        <v>15</v>
      </c>
      <c r="D1160">
        <v>1</v>
      </c>
      <c r="E1160" s="1">
        <v>45549</v>
      </c>
      <c r="F1160" s="1">
        <v>45554</v>
      </c>
      <c r="G1160">
        <v>10</v>
      </c>
      <c r="H1160" s="1">
        <v>45563</v>
      </c>
      <c r="I1160">
        <v>9</v>
      </c>
      <c r="J1160" t="s">
        <v>16</v>
      </c>
      <c r="K1160" t="s">
        <v>41</v>
      </c>
      <c r="L1160" t="s">
        <v>22</v>
      </c>
      <c r="M1160">
        <v>55990</v>
      </c>
      <c r="N1160" t="str">
        <f>TEXT(tblorders[[#This Row],[order_date]], "mmm-yyyy")</f>
        <v>Sep-2024</v>
      </c>
      <c r="O1160">
        <f>tblorders[[#This Row],[actual_delivery_days]] -tblorders[[#This Row],[expected_delivery_days]]</f>
        <v>-1</v>
      </c>
    </row>
    <row r="1161" spans="1:15" x14ac:dyDescent="0.2">
      <c r="A1161" t="s">
        <v>2071</v>
      </c>
      <c r="B1161" t="s">
        <v>501</v>
      </c>
      <c r="C1161" t="s">
        <v>32</v>
      </c>
      <c r="D1161">
        <v>1</v>
      </c>
      <c r="E1161" s="1">
        <v>45354</v>
      </c>
      <c r="F1161" s="1">
        <v>45357</v>
      </c>
      <c r="G1161">
        <v>10</v>
      </c>
      <c r="H1161" s="1">
        <v>45368</v>
      </c>
      <c r="I1161">
        <v>11</v>
      </c>
      <c r="J1161" t="s">
        <v>16</v>
      </c>
      <c r="K1161" t="s">
        <v>25</v>
      </c>
      <c r="L1161" t="s">
        <v>18</v>
      </c>
      <c r="M1161">
        <v>45000</v>
      </c>
      <c r="N1161" t="str">
        <f>TEXT(tblorders[[#This Row],[order_date]], "mmm-yyyy")</f>
        <v>Mar-2024</v>
      </c>
      <c r="O1161">
        <f>tblorders[[#This Row],[actual_delivery_days]] -tblorders[[#This Row],[expected_delivery_days]]</f>
        <v>1</v>
      </c>
    </row>
    <row r="1162" spans="1:15" x14ac:dyDescent="0.2">
      <c r="A1162" t="s">
        <v>2072</v>
      </c>
      <c r="B1162" t="s">
        <v>2073</v>
      </c>
      <c r="C1162" t="s">
        <v>29</v>
      </c>
      <c r="D1162">
        <v>1</v>
      </c>
      <c r="E1162" s="1">
        <v>45106</v>
      </c>
      <c r="F1162" s="1">
        <v>45109</v>
      </c>
      <c r="G1162">
        <v>5</v>
      </c>
      <c r="H1162" s="1">
        <v>45116</v>
      </c>
      <c r="I1162">
        <v>7</v>
      </c>
      <c r="J1162" t="s">
        <v>16</v>
      </c>
      <c r="K1162" t="s">
        <v>41</v>
      </c>
      <c r="L1162" t="s">
        <v>26</v>
      </c>
      <c r="M1162">
        <v>11000</v>
      </c>
      <c r="N1162" t="str">
        <f>TEXT(tblorders[[#This Row],[order_date]], "mmm-yyyy")</f>
        <v>Jun-2023</v>
      </c>
      <c r="O1162">
        <f>tblorders[[#This Row],[actual_delivery_days]] -tblorders[[#This Row],[expected_delivery_days]]</f>
        <v>2</v>
      </c>
    </row>
    <row r="1163" spans="1:15" x14ac:dyDescent="0.2">
      <c r="A1163" t="s">
        <v>2074</v>
      </c>
      <c r="B1163" t="s">
        <v>2075</v>
      </c>
      <c r="C1163" t="s">
        <v>15</v>
      </c>
      <c r="D1163">
        <v>1</v>
      </c>
      <c r="E1163" s="1">
        <v>45200</v>
      </c>
      <c r="F1163" s="1">
        <v>45202</v>
      </c>
      <c r="G1163">
        <v>7</v>
      </c>
      <c r="H1163" s="1">
        <v>45211</v>
      </c>
      <c r="I1163">
        <v>9</v>
      </c>
      <c r="J1163" t="s">
        <v>16</v>
      </c>
      <c r="K1163" t="s">
        <v>25</v>
      </c>
      <c r="L1163" t="s">
        <v>58</v>
      </c>
      <c r="M1163">
        <v>55990</v>
      </c>
      <c r="N1163" t="str">
        <f>TEXT(tblorders[[#This Row],[order_date]], "mmm-yyyy")</f>
        <v>Oct-2023</v>
      </c>
      <c r="O1163">
        <f>tblorders[[#This Row],[actual_delivery_days]] -tblorders[[#This Row],[expected_delivery_days]]</f>
        <v>2</v>
      </c>
    </row>
    <row r="1164" spans="1:15" x14ac:dyDescent="0.2">
      <c r="A1164" t="s">
        <v>2076</v>
      </c>
      <c r="B1164" t="s">
        <v>453</v>
      </c>
      <c r="C1164" t="s">
        <v>55</v>
      </c>
      <c r="D1164">
        <v>1</v>
      </c>
      <c r="E1164" s="1">
        <v>45505</v>
      </c>
      <c r="F1164" s="1">
        <v>45508</v>
      </c>
      <c r="G1164">
        <v>7</v>
      </c>
      <c r="H1164" s="1">
        <v>45515</v>
      </c>
      <c r="I1164">
        <v>7</v>
      </c>
      <c r="J1164" t="s">
        <v>16</v>
      </c>
      <c r="K1164" t="s">
        <v>25</v>
      </c>
      <c r="L1164" t="s">
        <v>22</v>
      </c>
      <c r="M1164">
        <v>99990</v>
      </c>
      <c r="N1164" t="str">
        <f>TEXT(tblorders[[#This Row],[order_date]], "mmm-yyyy")</f>
        <v>Aug-2024</v>
      </c>
      <c r="O1164">
        <f>tblorders[[#This Row],[actual_delivery_days]] -tblorders[[#This Row],[expected_delivery_days]]</f>
        <v>0</v>
      </c>
    </row>
    <row r="1165" spans="1:15" x14ac:dyDescent="0.2">
      <c r="A1165" t="s">
        <v>2077</v>
      </c>
      <c r="B1165" t="s">
        <v>2078</v>
      </c>
      <c r="C1165" t="s">
        <v>55</v>
      </c>
      <c r="D1165">
        <v>2</v>
      </c>
      <c r="E1165" s="1">
        <v>45487</v>
      </c>
      <c r="F1165" s="1">
        <v>45489</v>
      </c>
      <c r="G1165">
        <v>7</v>
      </c>
      <c r="H1165" s="1">
        <v>45495</v>
      </c>
      <c r="I1165">
        <v>6</v>
      </c>
      <c r="J1165" t="s">
        <v>16</v>
      </c>
      <c r="K1165" t="s">
        <v>41</v>
      </c>
      <c r="L1165" t="s">
        <v>26</v>
      </c>
      <c r="M1165">
        <v>199980</v>
      </c>
      <c r="N1165" t="str">
        <f>TEXT(tblorders[[#This Row],[order_date]], "mmm-yyyy")</f>
        <v>Jul-2024</v>
      </c>
      <c r="O1165">
        <f>tblorders[[#This Row],[actual_delivery_days]] -tblorders[[#This Row],[expected_delivery_days]]</f>
        <v>-1</v>
      </c>
    </row>
    <row r="1166" spans="1:15" x14ac:dyDescent="0.2">
      <c r="A1166" t="s">
        <v>2079</v>
      </c>
      <c r="B1166" t="s">
        <v>1129</v>
      </c>
      <c r="C1166" t="s">
        <v>44</v>
      </c>
      <c r="D1166">
        <v>1</v>
      </c>
      <c r="E1166" s="1">
        <v>44912</v>
      </c>
      <c r="F1166" s="1">
        <v>44913</v>
      </c>
      <c r="G1166">
        <v>5</v>
      </c>
      <c r="H1166" s="1">
        <v>44918</v>
      </c>
      <c r="I1166">
        <v>5</v>
      </c>
      <c r="J1166" t="s">
        <v>16</v>
      </c>
      <c r="K1166" t="s">
        <v>25</v>
      </c>
      <c r="L1166" t="s">
        <v>58</v>
      </c>
      <c r="M1166">
        <v>50990</v>
      </c>
      <c r="N1166" t="str">
        <f>TEXT(tblorders[[#This Row],[order_date]], "mmm-yyyy")</f>
        <v>Dec-2022</v>
      </c>
      <c r="O1166">
        <f>tblorders[[#This Row],[actual_delivery_days]] -tblorders[[#This Row],[expected_delivery_days]]</f>
        <v>0</v>
      </c>
    </row>
    <row r="1167" spans="1:15" x14ac:dyDescent="0.2">
      <c r="A1167" t="s">
        <v>2080</v>
      </c>
      <c r="B1167" t="s">
        <v>2081</v>
      </c>
      <c r="C1167" t="s">
        <v>29</v>
      </c>
      <c r="D1167">
        <v>1</v>
      </c>
      <c r="E1167" s="1">
        <v>45770</v>
      </c>
      <c r="F1167" s="1">
        <v>45773</v>
      </c>
      <c r="G1167">
        <v>5</v>
      </c>
      <c r="H1167" s="1">
        <v>45778</v>
      </c>
      <c r="I1167">
        <v>5</v>
      </c>
      <c r="J1167" t="s">
        <v>16</v>
      </c>
      <c r="K1167" t="s">
        <v>25</v>
      </c>
      <c r="L1167" t="s">
        <v>26</v>
      </c>
      <c r="M1167">
        <v>11000</v>
      </c>
      <c r="N1167" t="str">
        <f>TEXT(tblorders[[#This Row],[order_date]], "mmm-yyyy")</f>
        <v>Apr-2025</v>
      </c>
      <c r="O1167">
        <f>tblorders[[#This Row],[actual_delivery_days]] -tblorders[[#This Row],[expected_delivery_days]]</f>
        <v>0</v>
      </c>
    </row>
    <row r="1168" spans="1:15" x14ac:dyDescent="0.2">
      <c r="A1168" t="s">
        <v>2082</v>
      </c>
      <c r="B1168" t="s">
        <v>2083</v>
      </c>
      <c r="C1168" t="s">
        <v>55</v>
      </c>
      <c r="D1168">
        <v>1</v>
      </c>
      <c r="E1168" s="1">
        <v>45495</v>
      </c>
      <c r="F1168" s="1">
        <v>45500</v>
      </c>
      <c r="G1168">
        <v>10</v>
      </c>
      <c r="H1168" s="1">
        <v>45509</v>
      </c>
      <c r="I1168">
        <v>9</v>
      </c>
      <c r="J1168" t="s">
        <v>16</v>
      </c>
      <c r="K1168" t="s">
        <v>41</v>
      </c>
      <c r="L1168" t="s">
        <v>58</v>
      </c>
      <c r="M1168">
        <v>99990</v>
      </c>
      <c r="N1168" t="str">
        <f>TEXT(tblorders[[#This Row],[order_date]], "mmm-yyyy")</f>
        <v>Jul-2024</v>
      </c>
      <c r="O1168">
        <f>tblorders[[#This Row],[actual_delivery_days]] -tblorders[[#This Row],[expected_delivery_days]]</f>
        <v>-1</v>
      </c>
    </row>
    <row r="1169" spans="1:15" x14ac:dyDescent="0.2">
      <c r="A1169" t="s">
        <v>2084</v>
      </c>
      <c r="B1169" t="s">
        <v>1066</v>
      </c>
      <c r="C1169" t="s">
        <v>32</v>
      </c>
      <c r="D1169">
        <v>2</v>
      </c>
      <c r="E1169" s="1">
        <v>45271</v>
      </c>
      <c r="F1169" s="1">
        <v>45275</v>
      </c>
      <c r="G1169">
        <v>10</v>
      </c>
      <c r="H1169" s="1">
        <v>45288</v>
      </c>
      <c r="I1169">
        <v>13</v>
      </c>
      <c r="J1169" t="s">
        <v>16</v>
      </c>
      <c r="K1169" t="s">
        <v>17</v>
      </c>
      <c r="L1169" t="s">
        <v>33</v>
      </c>
      <c r="M1169">
        <v>90000</v>
      </c>
      <c r="N1169" t="str">
        <f>TEXT(tblorders[[#This Row],[order_date]], "mmm-yyyy")</f>
        <v>Dec-2023</v>
      </c>
      <c r="O1169">
        <f>tblorders[[#This Row],[actual_delivery_days]] -tblorders[[#This Row],[expected_delivery_days]]</f>
        <v>3</v>
      </c>
    </row>
    <row r="1170" spans="1:15" x14ac:dyDescent="0.2">
      <c r="A1170" t="s">
        <v>2085</v>
      </c>
      <c r="B1170" t="s">
        <v>2086</v>
      </c>
      <c r="C1170" t="s">
        <v>29</v>
      </c>
      <c r="D1170">
        <v>1</v>
      </c>
      <c r="E1170" s="1">
        <v>45729</v>
      </c>
      <c r="F1170" s="1">
        <v>45732</v>
      </c>
      <c r="G1170">
        <v>7</v>
      </c>
      <c r="H1170" s="1">
        <v>45737</v>
      </c>
      <c r="I1170">
        <v>5</v>
      </c>
      <c r="J1170" t="s">
        <v>16</v>
      </c>
      <c r="K1170" t="s">
        <v>25</v>
      </c>
      <c r="L1170" t="s">
        <v>58</v>
      </c>
      <c r="M1170">
        <v>11000</v>
      </c>
      <c r="N1170" t="str">
        <f>TEXT(tblorders[[#This Row],[order_date]], "mmm-yyyy")</f>
        <v>Mar-2025</v>
      </c>
      <c r="O1170">
        <f>tblorders[[#This Row],[actual_delivery_days]] -tblorders[[#This Row],[expected_delivery_days]]</f>
        <v>-2</v>
      </c>
    </row>
    <row r="1171" spans="1:15" x14ac:dyDescent="0.2">
      <c r="A1171" t="s">
        <v>2087</v>
      </c>
      <c r="B1171" t="s">
        <v>374</v>
      </c>
      <c r="C1171" t="s">
        <v>21</v>
      </c>
      <c r="D1171">
        <v>2</v>
      </c>
      <c r="E1171" s="1">
        <v>45737</v>
      </c>
      <c r="F1171" s="1">
        <v>45741</v>
      </c>
      <c r="G1171">
        <v>10</v>
      </c>
      <c r="H1171" s="1">
        <v>45752</v>
      </c>
      <c r="I1171">
        <v>11</v>
      </c>
      <c r="J1171" t="s">
        <v>16</v>
      </c>
      <c r="K1171" t="s">
        <v>17</v>
      </c>
      <c r="L1171" t="s">
        <v>58</v>
      </c>
      <c r="M1171">
        <v>179980</v>
      </c>
      <c r="N1171" t="str">
        <f>TEXT(tblorders[[#This Row],[order_date]], "mmm-yyyy")</f>
        <v>Mar-2025</v>
      </c>
      <c r="O1171">
        <f>tblorders[[#This Row],[actual_delivery_days]] -tblorders[[#This Row],[expected_delivery_days]]</f>
        <v>1</v>
      </c>
    </row>
    <row r="1172" spans="1:15" x14ac:dyDescent="0.2">
      <c r="A1172" t="s">
        <v>2088</v>
      </c>
      <c r="B1172" t="s">
        <v>2089</v>
      </c>
      <c r="C1172" t="s">
        <v>21</v>
      </c>
      <c r="D1172">
        <v>2</v>
      </c>
      <c r="E1172" s="1">
        <v>45527</v>
      </c>
      <c r="F1172" s="1">
        <v>45530</v>
      </c>
      <c r="G1172">
        <v>10</v>
      </c>
      <c r="H1172" s="1">
        <v>45543</v>
      </c>
      <c r="I1172">
        <v>13</v>
      </c>
      <c r="J1172" t="s">
        <v>16</v>
      </c>
      <c r="K1172" t="s">
        <v>41</v>
      </c>
      <c r="L1172" t="s">
        <v>22</v>
      </c>
      <c r="M1172">
        <v>179980</v>
      </c>
      <c r="N1172" t="str">
        <f>TEXT(tblorders[[#This Row],[order_date]], "mmm-yyyy")</f>
        <v>Aug-2024</v>
      </c>
      <c r="O1172">
        <f>tblorders[[#This Row],[actual_delivery_days]] -tblorders[[#This Row],[expected_delivery_days]]</f>
        <v>3</v>
      </c>
    </row>
    <row r="1173" spans="1:15" x14ac:dyDescent="0.2">
      <c r="A1173" t="s">
        <v>2090</v>
      </c>
      <c r="B1173" t="s">
        <v>1618</v>
      </c>
      <c r="C1173" t="s">
        <v>15</v>
      </c>
      <c r="D1173">
        <v>1</v>
      </c>
      <c r="E1173" s="1">
        <v>45067</v>
      </c>
      <c r="F1173" s="1">
        <v>45068</v>
      </c>
      <c r="G1173">
        <v>7</v>
      </c>
      <c r="H1173" s="1">
        <v>45075</v>
      </c>
      <c r="I1173">
        <v>7</v>
      </c>
      <c r="J1173" t="s">
        <v>16</v>
      </c>
      <c r="K1173" t="s">
        <v>17</v>
      </c>
      <c r="L1173" t="s">
        <v>22</v>
      </c>
      <c r="M1173">
        <v>55990</v>
      </c>
      <c r="N1173" t="str">
        <f>TEXT(tblorders[[#This Row],[order_date]], "mmm-yyyy")</f>
        <v>May-2023</v>
      </c>
      <c r="O1173">
        <f>tblorders[[#This Row],[actual_delivery_days]] -tblorders[[#This Row],[expected_delivery_days]]</f>
        <v>0</v>
      </c>
    </row>
    <row r="1174" spans="1:15" x14ac:dyDescent="0.2">
      <c r="A1174" t="s">
        <v>2091</v>
      </c>
      <c r="B1174" t="s">
        <v>966</v>
      </c>
      <c r="C1174" t="s">
        <v>29</v>
      </c>
      <c r="D1174">
        <v>1</v>
      </c>
      <c r="E1174" s="1">
        <v>45430</v>
      </c>
      <c r="F1174" s="1">
        <v>45432</v>
      </c>
      <c r="G1174">
        <v>10</v>
      </c>
      <c r="H1174" s="1">
        <v>45441</v>
      </c>
      <c r="I1174">
        <v>9</v>
      </c>
      <c r="J1174" t="s">
        <v>16</v>
      </c>
      <c r="K1174" t="s">
        <v>17</v>
      </c>
      <c r="L1174" t="s">
        <v>33</v>
      </c>
      <c r="M1174">
        <v>11000</v>
      </c>
      <c r="N1174" t="str">
        <f>TEXT(tblorders[[#This Row],[order_date]], "mmm-yyyy")</f>
        <v>May-2024</v>
      </c>
      <c r="O1174">
        <f>tblorders[[#This Row],[actual_delivery_days]] -tblorders[[#This Row],[expected_delivery_days]]</f>
        <v>-1</v>
      </c>
    </row>
    <row r="1175" spans="1:15" x14ac:dyDescent="0.2">
      <c r="A1175" t="s">
        <v>2092</v>
      </c>
      <c r="B1175" t="s">
        <v>2093</v>
      </c>
      <c r="C1175" t="s">
        <v>29</v>
      </c>
      <c r="D1175">
        <v>1</v>
      </c>
      <c r="E1175" s="1">
        <v>45001</v>
      </c>
      <c r="F1175" s="1">
        <v>45002</v>
      </c>
      <c r="G1175">
        <v>10</v>
      </c>
      <c r="H1175" s="1">
        <v>45010</v>
      </c>
      <c r="I1175">
        <v>8</v>
      </c>
      <c r="J1175" t="s">
        <v>16</v>
      </c>
      <c r="K1175" t="s">
        <v>41</v>
      </c>
      <c r="L1175" t="s">
        <v>22</v>
      </c>
      <c r="M1175">
        <v>11000</v>
      </c>
      <c r="N1175" t="str">
        <f>TEXT(tblorders[[#This Row],[order_date]], "mmm-yyyy")</f>
        <v>Mar-2023</v>
      </c>
      <c r="O1175">
        <f>tblorders[[#This Row],[actual_delivery_days]] -tblorders[[#This Row],[expected_delivery_days]]</f>
        <v>-2</v>
      </c>
    </row>
    <row r="1176" spans="1:15" x14ac:dyDescent="0.2">
      <c r="A1176" t="s">
        <v>2094</v>
      </c>
      <c r="B1176" t="s">
        <v>2095</v>
      </c>
      <c r="C1176" t="s">
        <v>29</v>
      </c>
      <c r="D1176">
        <v>2</v>
      </c>
      <c r="E1176" s="1">
        <v>45740</v>
      </c>
      <c r="F1176" s="1">
        <v>45745</v>
      </c>
      <c r="G1176">
        <v>5</v>
      </c>
      <c r="H1176" s="1">
        <v>45749</v>
      </c>
      <c r="I1176">
        <v>4</v>
      </c>
      <c r="J1176" t="s">
        <v>16</v>
      </c>
      <c r="K1176" t="s">
        <v>17</v>
      </c>
      <c r="L1176" t="s">
        <v>33</v>
      </c>
      <c r="M1176">
        <v>22000</v>
      </c>
      <c r="N1176" t="str">
        <f>TEXT(tblorders[[#This Row],[order_date]], "mmm-yyyy")</f>
        <v>Mar-2025</v>
      </c>
      <c r="O1176">
        <f>tblorders[[#This Row],[actual_delivery_days]] -tblorders[[#This Row],[expected_delivery_days]]</f>
        <v>-1</v>
      </c>
    </row>
    <row r="1177" spans="1:15" x14ac:dyDescent="0.2">
      <c r="A1177" t="s">
        <v>2096</v>
      </c>
      <c r="B1177" t="s">
        <v>2050</v>
      </c>
      <c r="C1177" t="s">
        <v>15</v>
      </c>
      <c r="D1177">
        <v>1</v>
      </c>
      <c r="E1177" s="1">
        <v>45562</v>
      </c>
      <c r="F1177" s="1">
        <v>45563</v>
      </c>
      <c r="G1177">
        <v>10</v>
      </c>
      <c r="H1177" s="1">
        <v>45571</v>
      </c>
      <c r="I1177">
        <v>8</v>
      </c>
      <c r="J1177" t="s">
        <v>16</v>
      </c>
      <c r="K1177" t="s">
        <v>41</v>
      </c>
      <c r="L1177" t="s">
        <v>26</v>
      </c>
      <c r="M1177">
        <v>55990</v>
      </c>
      <c r="N1177" t="str">
        <f>TEXT(tblorders[[#This Row],[order_date]], "mmm-yyyy")</f>
        <v>Sep-2024</v>
      </c>
      <c r="O1177">
        <f>tblorders[[#This Row],[actual_delivery_days]] -tblorders[[#This Row],[expected_delivery_days]]</f>
        <v>-2</v>
      </c>
    </row>
    <row r="1178" spans="1:15" x14ac:dyDescent="0.2">
      <c r="A1178" t="s">
        <v>2097</v>
      </c>
      <c r="B1178" t="s">
        <v>1394</v>
      </c>
      <c r="C1178" t="s">
        <v>44</v>
      </c>
      <c r="D1178">
        <v>1</v>
      </c>
      <c r="E1178" s="1">
        <v>45781</v>
      </c>
      <c r="F1178" s="1">
        <v>45785</v>
      </c>
      <c r="G1178">
        <v>5</v>
      </c>
      <c r="H1178" s="1">
        <v>45790</v>
      </c>
      <c r="I1178">
        <v>5</v>
      </c>
      <c r="J1178" t="s">
        <v>16</v>
      </c>
      <c r="K1178" t="s">
        <v>17</v>
      </c>
      <c r="L1178" t="s">
        <v>58</v>
      </c>
      <c r="M1178">
        <v>50990</v>
      </c>
      <c r="N1178" t="str">
        <f>TEXT(tblorders[[#This Row],[order_date]], "mmm-yyyy")</f>
        <v>May-2025</v>
      </c>
      <c r="O1178">
        <f>tblorders[[#This Row],[actual_delivery_days]] -tblorders[[#This Row],[expected_delivery_days]]</f>
        <v>0</v>
      </c>
    </row>
    <row r="1179" spans="1:15" x14ac:dyDescent="0.2">
      <c r="A1179" t="s">
        <v>2098</v>
      </c>
      <c r="B1179" t="s">
        <v>2099</v>
      </c>
      <c r="C1179" t="s">
        <v>29</v>
      </c>
      <c r="D1179">
        <v>1</v>
      </c>
      <c r="E1179" s="1">
        <v>45691</v>
      </c>
      <c r="F1179" s="1">
        <v>45694</v>
      </c>
      <c r="G1179">
        <v>10</v>
      </c>
      <c r="H1179" s="1">
        <v>45704</v>
      </c>
      <c r="I1179">
        <v>10</v>
      </c>
      <c r="J1179" t="s">
        <v>16</v>
      </c>
      <c r="K1179" t="s">
        <v>17</v>
      </c>
      <c r="L1179" t="s">
        <v>58</v>
      </c>
      <c r="M1179">
        <v>11000</v>
      </c>
      <c r="N1179" t="str">
        <f>TEXT(tblorders[[#This Row],[order_date]], "mmm-yyyy")</f>
        <v>Feb-2025</v>
      </c>
      <c r="O1179">
        <f>tblorders[[#This Row],[actual_delivery_days]] -tblorders[[#This Row],[expected_delivery_days]]</f>
        <v>0</v>
      </c>
    </row>
    <row r="1180" spans="1:15" x14ac:dyDescent="0.2">
      <c r="A1180" t="s">
        <v>2100</v>
      </c>
      <c r="B1180" t="s">
        <v>2101</v>
      </c>
      <c r="C1180" t="s">
        <v>29</v>
      </c>
      <c r="D1180">
        <v>1</v>
      </c>
      <c r="E1180" s="1">
        <v>45793</v>
      </c>
      <c r="F1180" s="1">
        <v>45797</v>
      </c>
      <c r="G1180">
        <v>5</v>
      </c>
      <c r="H1180" s="1">
        <v>45802</v>
      </c>
      <c r="I1180">
        <v>5</v>
      </c>
      <c r="J1180" t="s">
        <v>16</v>
      </c>
      <c r="K1180" t="s">
        <v>17</v>
      </c>
      <c r="L1180" t="s">
        <v>58</v>
      </c>
      <c r="M1180">
        <v>11000</v>
      </c>
      <c r="N1180" t="str">
        <f>TEXT(tblorders[[#This Row],[order_date]], "mmm-yyyy")</f>
        <v>May-2025</v>
      </c>
      <c r="O1180">
        <f>tblorders[[#This Row],[actual_delivery_days]] -tblorders[[#This Row],[expected_delivery_days]]</f>
        <v>0</v>
      </c>
    </row>
    <row r="1181" spans="1:15" x14ac:dyDescent="0.2">
      <c r="A1181" t="s">
        <v>2102</v>
      </c>
      <c r="B1181" t="s">
        <v>2103</v>
      </c>
      <c r="C1181" t="s">
        <v>29</v>
      </c>
      <c r="D1181">
        <v>1</v>
      </c>
      <c r="E1181" s="1">
        <v>45046</v>
      </c>
      <c r="F1181" s="1">
        <v>45049</v>
      </c>
      <c r="G1181">
        <v>5</v>
      </c>
      <c r="H1181" s="1">
        <v>45054</v>
      </c>
      <c r="I1181">
        <v>5</v>
      </c>
      <c r="J1181" t="s">
        <v>16</v>
      </c>
      <c r="K1181" t="s">
        <v>25</v>
      </c>
      <c r="L1181" t="s">
        <v>26</v>
      </c>
      <c r="M1181">
        <v>11000</v>
      </c>
      <c r="N1181" t="str">
        <f>TEXT(tblorders[[#This Row],[order_date]], "mmm-yyyy")</f>
        <v>Apr-2023</v>
      </c>
      <c r="O1181">
        <f>tblorders[[#This Row],[actual_delivery_days]] -tblorders[[#This Row],[expected_delivery_days]]</f>
        <v>0</v>
      </c>
    </row>
    <row r="1182" spans="1:15" x14ac:dyDescent="0.2">
      <c r="A1182" t="s">
        <v>2104</v>
      </c>
      <c r="B1182" t="s">
        <v>2105</v>
      </c>
      <c r="C1182" t="s">
        <v>32</v>
      </c>
      <c r="D1182">
        <v>1</v>
      </c>
      <c r="E1182" s="1">
        <v>45649</v>
      </c>
      <c r="F1182" s="1">
        <v>45650</v>
      </c>
      <c r="G1182">
        <v>5</v>
      </c>
      <c r="H1182" s="1">
        <v>45655</v>
      </c>
      <c r="I1182">
        <v>5</v>
      </c>
      <c r="J1182" t="s">
        <v>16</v>
      </c>
      <c r="K1182" t="s">
        <v>25</v>
      </c>
      <c r="L1182" t="s">
        <v>26</v>
      </c>
      <c r="M1182">
        <v>45000</v>
      </c>
      <c r="N1182" t="str">
        <f>TEXT(tblorders[[#This Row],[order_date]], "mmm-yyyy")</f>
        <v>Dec-2024</v>
      </c>
      <c r="O1182">
        <f>tblorders[[#This Row],[actual_delivery_days]] -tblorders[[#This Row],[expected_delivery_days]]</f>
        <v>0</v>
      </c>
    </row>
    <row r="1183" spans="1:15" x14ac:dyDescent="0.2">
      <c r="A1183" t="s">
        <v>2106</v>
      </c>
      <c r="B1183" t="s">
        <v>1848</v>
      </c>
      <c r="C1183" t="s">
        <v>29</v>
      </c>
      <c r="D1183">
        <v>1</v>
      </c>
      <c r="E1183" s="1">
        <v>45158</v>
      </c>
      <c r="F1183" s="1">
        <v>45163</v>
      </c>
      <c r="G1183">
        <v>10</v>
      </c>
      <c r="H1183" s="1">
        <v>45173</v>
      </c>
      <c r="I1183">
        <v>10</v>
      </c>
      <c r="J1183" t="s">
        <v>16</v>
      </c>
      <c r="K1183" t="s">
        <v>41</v>
      </c>
      <c r="L1183" t="s">
        <v>26</v>
      </c>
      <c r="M1183">
        <v>11000</v>
      </c>
      <c r="N1183" t="str">
        <f>TEXT(tblorders[[#This Row],[order_date]], "mmm-yyyy")</f>
        <v>Aug-2023</v>
      </c>
      <c r="O1183">
        <f>tblorders[[#This Row],[actual_delivery_days]] -tblorders[[#This Row],[expected_delivery_days]]</f>
        <v>0</v>
      </c>
    </row>
    <row r="1184" spans="1:15" x14ac:dyDescent="0.2">
      <c r="A1184" t="s">
        <v>2107</v>
      </c>
      <c r="B1184" t="s">
        <v>2108</v>
      </c>
      <c r="C1184" t="s">
        <v>21</v>
      </c>
      <c r="D1184">
        <v>2</v>
      </c>
      <c r="E1184" s="1">
        <v>45656</v>
      </c>
      <c r="F1184" s="1">
        <v>45660</v>
      </c>
      <c r="G1184">
        <v>10</v>
      </c>
      <c r="H1184" s="1">
        <v>45675</v>
      </c>
      <c r="I1184">
        <v>15</v>
      </c>
      <c r="J1184" t="s">
        <v>61</v>
      </c>
      <c r="K1184" t="s">
        <v>17</v>
      </c>
      <c r="L1184" t="s">
        <v>26</v>
      </c>
      <c r="M1184">
        <v>179980</v>
      </c>
      <c r="N1184" t="str">
        <f>TEXT(tblorders[[#This Row],[order_date]], "mmm-yyyy")</f>
        <v>Dec-2024</v>
      </c>
      <c r="O1184">
        <f>tblorders[[#This Row],[actual_delivery_days]] -tblorders[[#This Row],[expected_delivery_days]]</f>
        <v>5</v>
      </c>
    </row>
    <row r="1185" spans="1:15" x14ac:dyDescent="0.2">
      <c r="A1185" t="s">
        <v>2109</v>
      </c>
      <c r="B1185" t="s">
        <v>2110</v>
      </c>
      <c r="C1185" t="s">
        <v>32</v>
      </c>
      <c r="D1185">
        <v>2</v>
      </c>
      <c r="E1185" s="1">
        <v>44651</v>
      </c>
      <c r="F1185" s="1">
        <v>44653</v>
      </c>
      <c r="G1185">
        <v>5</v>
      </c>
      <c r="H1185" s="1">
        <v>44657</v>
      </c>
      <c r="I1185">
        <v>4</v>
      </c>
      <c r="J1185" t="s">
        <v>16</v>
      </c>
      <c r="K1185" t="s">
        <v>25</v>
      </c>
      <c r="L1185" t="s">
        <v>26</v>
      </c>
      <c r="M1185">
        <v>90000</v>
      </c>
      <c r="N1185" t="str">
        <f>TEXT(tblorders[[#This Row],[order_date]], "mmm-yyyy")</f>
        <v>Mar-2022</v>
      </c>
      <c r="O1185">
        <f>tblorders[[#This Row],[actual_delivery_days]] -tblorders[[#This Row],[expected_delivery_days]]</f>
        <v>-1</v>
      </c>
    </row>
    <row r="1186" spans="1:15" x14ac:dyDescent="0.2">
      <c r="A1186" t="s">
        <v>2111</v>
      </c>
      <c r="B1186" t="s">
        <v>2112</v>
      </c>
      <c r="C1186" t="s">
        <v>15</v>
      </c>
      <c r="D1186">
        <v>1</v>
      </c>
      <c r="E1186" s="1">
        <v>45225</v>
      </c>
      <c r="F1186" s="1">
        <v>45227</v>
      </c>
      <c r="G1186">
        <v>5</v>
      </c>
      <c r="H1186" s="1">
        <v>45232</v>
      </c>
      <c r="I1186">
        <v>5</v>
      </c>
      <c r="J1186" t="s">
        <v>16</v>
      </c>
      <c r="K1186" t="s">
        <v>41</v>
      </c>
      <c r="L1186" t="s">
        <v>58</v>
      </c>
      <c r="M1186">
        <v>55990</v>
      </c>
      <c r="N1186" t="str">
        <f>TEXT(tblorders[[#This Row],[order_date]], "mmm-yyyy")</f>
        <v>Oct-2023</v>
      </c>
      <c r="O1186">
        <f>tblorders[[#This Row],[actual_delivery_days]] -tblorders[[#This Row],[expected_delivery_days]]</f>
        <v>0</v>
      </c>
    </row>
    <row r="1187" spans="1:15" x14ac:dyDescent="0.2">
      <c r="A1187" t="s">
        <v>2113</v>
      </c>
      <c r="B1187" t="s">
        <v>406</v>
      </c>
      <c r="C1187" t="s">
        <v>15</v>
      </c>
      <c r="D1187">
        <v>1</v>
      </c>
      <c r="E1187" s="1">
        <v>44612</v>
      </c>
      <c r="F1187" s="1">
        <v>44617</v>
      </c>
      <c r="G1187">
        <v>5</v>
      </c>
      <c r="H1187" s="1">
        <v>44625</v>
      </c>
      <c r="I1187">
        <v>8</v>
      </c>
      <c r="J1187" t="s">
        <v>16</v>
      </c>
      <c r="K1187" t="s">
        <v>41</v>
      </c>
      <c r="L1187" t="s">
        <v>58</v>
      </c>
      <c r="M1187">
        <v>55990</v>
      </c>
      <c r="N1187" t="str">
        <f>TEXT(tblorders[[#This Row],[order_date]], "mmm-yyyy")</f>
        <v>Feb-2022</v>
      </c>
      <c r="O1187">
        <f>tblorders[[#This Row],[actual_delivery_days]] -tblorders[[#This Row],[expected_delivery_days]]</f>
        <v>3</v>
      </c>
    </row>
    <row r="1188" spans="1:15" x14ac:dyDescent="0.2">
      <c r="A1188" t="s">
        <v>2114</v>
      </c>
      <c r="B1188" t="s">
        <v>83</v>
      </c>
      <c r="C1188" t="s">
        <v>15</v>
      </c>
      <c r="D1188">
        <v>1</v>
      </c>
      <c r="E1188" s="1">
        <v>45449</v>
      </c>
      <c r="F1188" s="1">
        <v>45454</v>
      </c>
      <c r="G1188">
        <v>7</v>
      </c>
      <c r="H1188" s="1">
        <v>45461</v>
      </c>
      <c r="I1188">
        <v>7</v>
      </c>
      <c r="J1188" t="s">
        <v>16</v>
      </c>
      <c r="K1188" t="s">
        <v>41</v>
      </c>
      <c r="L1188" t="s">
        <v>33</v>
      </c>
      <c r="M1188">
        <v>55990</v>
      </c>
      <c r="N1188" t="str">
        <f>TEXT(tblorders[[#This Row],[order_date]], "mmm-yyyy")</f>
        <v>Jun-2024</v>
      </c>
      <c r="O1188">
        <f>tblorders[[#This Row],[actual_delivery_days]] -tblorders[[#This Row],[expected_delivery_days]]</f>
        <v>0</v>
      </c>
    </row>
    <row r="1189" spans="1:15" x14ac:dyDescent="0.2">
      <c r="A1189" t="s">
        <v>2115</v>
      </c>
      <c r="B1189" t="s">
        <v>582</v>
      </c>
      <c r="C1189" t="s">
        <v>44</v>
      </c>
      <c r="D1189">
        <v>1</v>
      </c>
      <c r="E1189" s="1">
        <v>45380</v>
      </c>
      <c r="F1189" s="1">
        <v>45384</v>
      </c>
      <c r="G1189">
        <v>5</v>
      </c>
      <c r="H1189" s="1">
        <v>45387</v>
      </c>
      <c r="I1189">
        <v>3</v>
      </c>
      <c r="J1189" t="s">
        <v>16</v>
      </c>
      <c r="K1189" t="s">
        <v>41</v>
      </c>
      <c r="L1189" t="s">
        <v>58</v>
      </c>
      <c r="M1189">
        <v>50990</v>
      </c>
      <c r="N1189" t="str">
        <f>TEXT(tblorders[[#This Row],[order_date]], "mmm-yyyy")</f>
        <v>Mar-2024</v>
      </c>
      <c r="O1189">
        <f>tblorders[[#This Row],[actual_delivery_days]] -tblorders[[#This Row],[expected_delivery_days]]</f>
        <v>-2</v>
      </c>
    </row>
    <row r="1190" spans="1:15" x14ac:dyDescent="0.2">
      <c r="A1190" t="s">
        <v>2116</v>
      </c>
      <c r="B1190" t="s">
        <v>2117</v>
      </c>
      <c r="C1190" t="s">
        <v>21</v>
      </c>
      <c r="D1190">
        <v>1</v>
      </c>
      <c r="E1190" s="1">
        <v>45496</v>
      </c>
      <c r="F1190" s="1">
        <v>45499</v>
      </c>
      <c r="G1190">
        <v>5</v>
      </c>
      <c r="H1190" s="1">
        <v>45507</v>
      </c>
      <c r="I1190">
        <v>8</v>
      </c>
      <c r="J1190" t="s">
        <v>16</v>
      </c>
      <c r="K1190" t="s">
        <v>25</v>
      </c>
      <c r="L1190" t="s">
        <v>26</v>
      </c>
      <c r="M1190">
        <v>89990</v>
      </c>
      <c r="N1190" t="str">
        <f>TEXT(tblorders[[#This Row],[order_date]], "mmm-yyyy")</f>
        <v>Jul-2024</v>
      </c>
      <c r="O1190">
        <f>tblorders[[#This Row],[actual_delivery_days]] -tblorders[[#This Row],[expected_delivery_days]]</f>
        <v>3</v>
      </c>
    </row>
    <row r="1191" spans="1:15" x14ac:dyDescent="0.2">
      <c r="A1191" t="s">
        <v>2118</v>
      </c>
      <c r="B1191" t="s">
        <v>2119</v>
      </c>
      <c r="C1191" t="s">
        <v>15</v>
      </c>
      <c r="D1191">
        <v>1</v>
      </c>
      <c r="E1191" s="1">
        <v>45732</v>
      </c>
      <c r="F1191" s="1">
        <v>45737</v>
      </c>
      <c r="G1191">
        <v>5</v>
      </c>
      <c r="H1191" s="1">
        <v>45742</v>
      </c>
      <c r="I1191">
        <v>5</v>
      </c>
      <c r="J1191" t="s">
        <v>16</v>
      </c>
      <c r="K1191" t="s">
        <v>41</v>
      </c>
      <c r="L1191" t="s">
        <v>58</v>
      </c>
      <c r="M1191">
        <v>55990</v>
      </c>
      <c r="N1191" t="str">
        <f>TEXT(tblorders[[#This Row],[order_date]], "mmm-yyyy")</f>
        <v>Mar-2025</v>
      </c>
      <c r="O1191">
        <f>tblorders[[#This Row],[actual_delivery_days]] -tblorders[[#This Row],[expected_delivery_days]]</f>
        <v>0</v>
      </c>
    </row>
    <row r="1192" spans="1:15" x14ac:dyDescent="0.2">
      <c r="A1192" t="s">
        <v>2120</v>
      </c>
      <c r="B1192" t="s">
        <v>548</v>
      </c>
      <c r="C1192" t="s">
        <v>55</v>
      </c>
      <c r="D1192">
        <v>2</v>
      </c>
      <c r="E1192" s="1">
        <v>45762</v>
      </c>
      <c r="F1192" s="1">
        <v>45765</v>
      </c>
      <c r="G1192">
        <v>7</v>
      </c>
      <c r="H1192" s="1">
        <v>45774</v>
      </c>
      <c r="I1192">
        <v>9</v>
      </c>
      <c r="J1192" t="s">
        <v>16</v>
      </c>
      <c r="K1192" t="s">
        <v>25</v>
      </c>
      <c r="L1192" t="s">
        <v>58</v>
      </c>
      <c r="M1192">
        <v>199980</v>
      </c>
      <c r="N1192" t="str">
        <f>TEXT(tblorders[[#This Row],[order_date]], "mmm-yyyy")</f>
        <v>Apr-2025</v>
      </c>
      <c r="O1192">
        <f>tblorders[[#This Row],[actual_delivery_days]] -tblorders[[#This Row],[expected_delivery_days]]</f>
        <v>2</v>
      </c>
    </row>
    <row r="1193" spans="1:15" x14ac:dyDescent="0.2">
      <c r="A1193" t="s">
        <v>2121</v>
      </c>
      <c r="B1193" t="s">
        <v>1562</v>
      </c>
      <c r="C1193" t="s">
        <v>55</v>
      </c>
      <c r="D1193">
        <v>1</v>
      </c>
      <c r="E1193" s="1">
        <v>45300</v>
      </c>
      <c r="F1193" s="1">
        <v>45305</v>
      </c>
      <c r="G1193">
        <v>7</v>
      </c>
      <c r="H1193" s="1">
        <v>45313</v>
      </c>
      <c r="I1193">
        <v>8</v>
      </c>
      <c r="J1193" t="s">
        <v>16</v>
      </c>
      <c r="K1193" t="s">
        <v>17</v>
      </c>
      <c r="L1193" t="s">
        <v>22</v>
      </c>
      <c r="M1193">
        <v>99990</v>
      </c>
      <c r="N1193" t="str">
        <f>TEXT(tblorders[[#This Row],[order_date]], "mmm-yyyy")</f>
        <v>Jan-2024</v>
      </c>
      <c r="O1193">
        <f>tblorders[[#This Row],[actual_delivery_days]] -tblorders[[#This Row],[expected_delivery_days]]</f>
        <v>1</v>
      </c>
    </row>
    <row r="1194" spans="1:15" x14ac:dyDescent="0.2">
      <c r="A1194" t="s">
        <v>2122</v>
      </c>
      <c r="B1194" t="s">
        <v>2123</v>
      </c>
      <c r="C1194" t="s">
        <v>55</v>
      </c>
      <c r="D1194">
        <v>1</v>
      </c>
      <c r="E1194" s="1">
        <v>44636</v>
      </c>
      <c r="F1194" s="1">
        <v>44637</v>
      </c>
      <c r="G1194">
        <v>10</v>
      </c>
      <c r="H1194" s="1">
        <v>44649</v>
      </c>
      <c r="I1194">
        <v>12</v>
      </c>
      <c r="J1194" t="s">
        <v>16</v>
      </c>
      <c r="K1194" t="s">
        <v>25</v>
      </c>
      <c r="L1194" t="s">
        <v>26</v>
      </c>
      <c r="M1194">
        <v>99990</v>
      </c>
      <c r="N1194" t="str">
        <f>TEXT(tblorders[[#This Row],[order_date]], "mmm-yyyy")</f>
        <v>Mar-2022</v>
      </c>
      <c r="O1194">
        <f>tblorders[[#This Row],[actual_delivery_days]] -tblorders[[#This Row],[expected_delivery_days]]</f>
        <v>2</v>
      </c>
    </row>
    <row r="1195" spans="1:15" x14ac:dyDescent="0.2">
      <c r="A1195" t="s">
        <v>2124</v>
      </c>
      <c r="B1195" t="s">
        <v>310</v>
      </c>
      <c r="C1195" t="s">
        <v>44</v>
      </c>
      <c r="D1195">
        <v>2</v>
      </c>
      <c r="E1195" s="1">
        <v>45161</v>
      </c>
      <c r="F1195" s="1">
        <v>45164</v>
      </c>
      <c r="G1195">
        <v>10</v>
      </c>
      <c r="H1195" s="1">
        <v>45174</v>
      </c>
      <c r="I1195">
        <v>10</v>
      </c>
      <c r="J1195" t="s">
        <v>16</v>
      </c>
      <c r="K1195" t="s">
        <v>17</v>
      </c>
      <c r="L1195" t="s">
        <v>33</v>
      </c>
      <c r="M1195">
        <v>101980</v>
      </c>
      <c r="N1195" t="str">
        <f>TEXT(tblorders[[#This Row],[order_date]], "mmm-yyyy")</f>
        <v>Aug-2023</v>
      </c>
      <c r="O1195">
        <f>tblorders[[#This Row],[actual_delivery_days]] -tblorders[[#This Row],[expected_delivery_days]]</f>
        <v>0</v>
      </c>
    </row>
    <row r="1196" spans="1:15" x14ac:dyDescent="0.2">
      <c r="A1196" t="s">
        <v>2125</v>
      </c>
      <c r="B1196" t="s">
        <v>2126</v>
      </c>
      <c r="C1196" t="s">
        <v>29</v>
      </c>
      <c r="D1196">
        <v>1</v>
      </c>
      <c r="E1196" s="1">
        <v>45803</v>
      </c>
      <c r="F1196" s="1">
        <v>45805</v>
      </c>
      <c r="G1196">
        <v>10</v>
      </c>
      <c r="H1196" s="1">
        <v>45816</v>
      </c>
      <c r="I1196">
        <v>11</v>
      </c>
      <c r="J1196" t="s">
        <v>16</v>
      </c>
      <c r="K1196" t="s">
        <v>17</v>
      </c>
      <c r="L1196" t="s">
        <v>33</v>
      </c>
      <c r="M1196">
        <v>11000</v>
      </c>
      <c r="N1196" t="str">
        <f>TEXT(tblorders[[#This Row],[order_date]], "mmm-yyyy")</f>
        <v>May-2025</v>
      </c>
      <c r="O1196">
        <f>tblorders[[#This Row],[actual_delivery_days]] -tblorders[[#This Row],[expected_delivery_days]]</f>
        <v>1</v>
      </c>
    </row>
    <row r="1197" spans="1:15" x14ac:dyDescent="0.2">
      <c r="A1197" t="s">
        <v>2127</v>
      </c>
      <c r="B1197" t="s">
        <v>1054</v>
      </c>
      <c r="C1197" t="s">
        <v>44</v>
      </c>
      <c r="D1197">
        <v>1</v>
      </c>
      <c r="E1197" s="1">
        <v>45285</v>
      </c>
      <c r="F1197" s="1">
        <v>45290</v>
      </c>
      <c r="G1197">
        <v>10</v>
      </c>
      <c r="H1197" s="1">
        <v>45299</v>
      </c>
      <c r="I1197">
        <v>9</v>
      </c>
      <c r="J1197" t="s">
        <v>16</v>
      </c>
      <c r="K1197" t="s">
        <v>17</v>
      </c>
      <c r="L1197" t="s">
        <v>18</v>
      </c>
      <c r="M1197">
        <v>50990</v>
      </c>
      <c r="N1197" t="str">
        <f>TEXT(tblorders[[#This Row],[order_date]], "mmm-yyyy")</f>
        <v>Dec-2023</v>
      </c>
      <c r="O1197">
        <f>tblorders[[#This Row],[actual_delivery_days]] -tblorders[[#This Row],[expected_delivery_days]]</f>
        <v>-1</v>
      </c>
    </row>
    <row r="1198" spans="1:15" x14ac:dyDescent="0.2">
      <c r="A1198" t="s">
        <v>2128</v>
      </c>
      <c r="B1198" t="s">
        <v>900</v>
      </c>
      <c r="C1198" t="s">
        <v>29</v>
      </c>
      <c r="D1198">
        <v>1</v>
      </c>
      <c r="E1198" s="1">
        <v>45055</v>
      </c>
      <c r="F1198" s="1">
        <v>45059</v>
      </c>
      <c r="G1198">
        <v>5</v>
      </c>
      <c r="H1198" s="1">
        <v>45064</v>
      </c>
      <c r="I1198">
        <v>5</v>
      </c>
      <c r="J1198" t="s">
        <v>16</v>
      </c>
      <c r="K1198" t="s">
        <v>25</v>
      </c>
      <c r="L1198" t="s">
        <v>58</v>
      </c>
      <c r="M1198">
        <v>11000</v>
      </c>
      <c r="N1198" t="str">
        <f>TEXT(tblorders[[#This Row],[order_date]], "mmm-yyyy")</f>
        <v>May-2023</v>
      </c>
      <c r="O1198">
        <f>tblorders[[#This Row],[actual_delivery_days]] -tblorders[[#This Row],[expected_delivery_days]]</f>
        <v>0</v>
      </c>
    </row>
    <row r="1199" spans="1:15" x14ac:dyDescent="0.2">
      <c r="A1199" t="s">
        <v>2129</v>
      </c>
      <c r="B1199" t="s">
        <v>1719</v>
      </c>
      <c r="C1199" t="s">
        <v>44</v>
      </c>
      <c r="D1199">
        <v>1</v>
      </c>
      <c r="E1199" s="1">
        <v>45442</v>
      </c>
      <c r="F1199" s="1">
        <v>45445</v>
      </c>
      <c r="G1199">
        <v>5</v>
      </c>
      <c r="H1199" s="1">
        <v>45452</v>
      </c>
      <c r="I1199">
        <v>7</v>
      </c>
      <c r="J1199" t="s">
        <v>16</v>
      </c>
      <c r="K1199" t="s">
        <v>41</v>
      </c>
      <c r="L1199" t="s">
        <v>58</v>
      </c>
      <c r="M1199">
        <v>50990</v>
      </c>
      <c r="N1199" t="str">
        <f>TEXT(tblorders[[#This Row],[order_date]], "mmm-yyyy")</f>
        <v>May-2024</v>
      </c>
      <c r="O1199">
        <f>tblorders[[#This Row],[actual_delivery_days]] -tblorders[[#This Row],[expected_delivery_days]]</f>
        <v>2</v>
      </c>
    </row>
    <row r="1200" spans="1:15" x14ac:dyDescent="0.2">
      <c r="A1200" t="s">
        <v>2130</v>
      </c>
      <c r="B1200" t="s">
        <v>2131</v>
      </c>
      <c r="C1200" t="s">
        <v>44</v>
      </c>
      <c r="D1200">
        <v>1</v>
      </c>
      <c r="E1200" s="1">
        <v>45158</v>
      </c>
      <c r="F1200" s="1">
        <v>45163</v>
      </c>
      <c r="G1200">
        <v>7</v>
      </c>
      <c r="H1200" s="1">
        <v>45171</v>
      </c>
      <c r="I1200">
        <v>8</v>
      </c>
      <c r="J1200" t="s">
        <v>16</v>
      </c>
      <c r="K1200" t="s">
        <v>25</v>
      </c>
      <c r="L1200" t="s">
        <v>26</v>
      </c>
      <c r="M1200">
        <v>50990</v>
      </c>
      <c r="N1200" t="str">
        <f>TEXT(tblorders[[#This Row],[order_date]], "mmm-yyyy")</f>
        <v>Aug-2023</v>
      </c>
      <c r="O1200">
        <f>tblorders[[#This Row],[actual_delivery_days]] -tblorders[[#This Row],[expected_delivery_days]]</f>
        <v>1</v>
      </c>
    </row>
    <row r="1201" spans="1:15" x14ac:dyDescent="0.2">
      <c r="A1201" t="s">
        <v>2132</v>
      </c>
      <c r="B1201" t="s">
        <v>2133</v>
      </c>
      <c r="C1201" t="s">
        <v>55</v>
      </c>
      <c r="D1201">
        <v>1</v>
      </c>
      <c r="E1201" s="1">
        <v>45245</v>
      </c>
      <c r="F1201" s="1">
        <v>45249</v>
      </c>
      <c r="G1201">
        <v>5</v>
      </c>
      <c r="H1201" s="1">
        <v>45254</v>
      </c>
      <c r="I1201">
        <v>5</v>
      </c>
      <c r="J1201" t="s">
        <v>16</v>
      </c>
      <c r="K1201" t="s">
        <v>41</v>
      </c>
      <c r="L1201" t="s">
        <v>33</v>
      </c>
      <c r="M1201">
        <v>99990</v>
      </c>
      <c r="N1201" t="str">
        <f>TEXT(tblorders[[#This Row],[order_date]], "mmm-yyyy")</f>
        <v>Nov-2023</v>
      </c>
      <c r="O1201">
        <f>tblorders[[#This Row],[actual_delivery_days]] -tblorders[[#This Row],[expected_delivery_days]]</f>
        <v>0</v>
      </c>
    </row>
    <row r="1202" spans="1:15" x14ac:dyDescent="0.2">
      <c r="A1202" t="s">
        <v>2134</v>
      </c>
      <c r="B1202" t="s">
        <v>2135</v>
      </c>
      <c r="C1202" t="s">
        <v>29</v>
      </c>
      <c r="D1202">
        <v>1</v>
      </c>
      <c r="E1202" s="1">
        <v>45311</v>
      </c>
      <c r="F1202" s="1">
        <v>45312</v>
      </c>
      <c r="G1202">
        <v>5</v>
      </c>
      <c r="H1202" s="1">
        <v>45316</v>
      </c>
      <c r="I1202">
        <v>4</v>
      </c>
      <c r="J1202" t="s">
        <v>16</v>
      </c>
      <c r="K1202" t="s">
        <v>25</v>
      </c>
      <c r="L1202" t="s">
        <v>33</v>
      </c>
      <c r="M1202">
        <v>11000</v>
      </c>
      <c r="N1202" t="str">
        <f>TEXT(tblorders[[#This Row],[order_date]], "mmm-yyyy")</f>
        <v>Jan-2024</v>
      </c>
      <c r="O1202">
        <f>tblorders[[#This Row],[actual_delivery_days]] -tblorders[[#This Row],[expected_delivery_days]]</f>
        <v>-1</v>
      </c>
    </row>
    <row r="1203" spans="1:15" x14ac:dyDescent="0.2">
      <c r="A1203" t="s">
        <v>2136</v>
      </c>
      <c r="B1203" t="s">
        <v>2137</v>
      </c>
      <c r="C1203" t="s">
        <v>15</v>
      </c>
      <c r="D1203">
        <v>1</v>
      </c>
      <c r="E1203" s="1">
        <v>45784</v>
      </c>
      <c r="F1203" s="1">
        <v>45787</v>
      </c>
      <c r="G1203">
        <v>5</v>
      </c>
      <c r="H1203" s="1">
        <v>45794</v>
      </c>
      <c r="I1203">
        <v>7</v>
      </c>
      <c r="J1203" t="s">
        <v>16</v>
      </c>
      <c r="K1203" t="s">
        <v>17</v>
      </c>
      <c r="L1203" t="s">
        <v>26</v>
      </c>
      <c r="M1203">
        <v>55990</v>
      </c>
      <c r="N1203" t="str">
        <f>TEXT(tblorders[[#This Row],[order_date]], "mmm-yyyy")</f>
        <v>May-2025</v>
      </c>
      <c r="O1203">
        <f>tblorders[[#This Row],[actual_delivery_days]] -tblorders[[#This Row],[expected_delivery_days]]</f>
        <v>2</v>
      </c>
    </row>
    <row r="1204" spans="1:15" x14ac:dyDescent="0.2">
      <c r="A1204" t="s">
        <v>2138</v>
      </c>
      <c r="B1204" t="s">
        <v>523</v>
      </c>
      <c r="C1204" t="s">
        <v>15</v>
      </c>
      <c r="D1204">
        <v>1</v>
      </c>
      <c r="E1204" s="1">
        <v>45761</v>
      </c>
      <c r="F1204" s="1">
        <v>45762</v>
      </c>
      <c r="G1204">
        <v>7</v>
      </c>
      <c r="H1204" s="1">
        <v>45770</v>
      </c>
      <c r="I1204">
        <v>8</v>
      </c>
      <c r="J1204" t="s">
        <v>16</v>
      </c>
      <c r="K1204" t="s">
        <v>41</v>
      </c>
      <c r="L1204" t="s">
        <v>18</v>
      </c>
      <c r="M1204">
        <v>55990</v>
      </c>
      <c r="N1204" t="str">
        <f>TEXT(tblorders[[#This Row],[order_date]], "mmm-yyyy")</f>
        <v>Apr-2025</v>
      </c>
      <c r="O1204">
        <f>tblorders[[#This Row],[actual_delivery_days]] -tblorders[[#This Row],[expected_delivery_days]]</f>
        <v>1</v>
      </c>
    </row>
    <row r="1205" spans="1:15" x14ac:dyDescent="0.2">
      <c r="A1205" t="s">
        <v>2139</v>
      </c>
      <c r="B1205" t="s">
        <v>1493</v>
      </c>
      <c r="C1205" t="s">
        <v>55</v>
      </c>
      <c r="D1205">
        <v>2</v>
      </c>
      <c r="E1205" s="1">
        <v>45796</v>
      </c>
      <c r="F1205" s="1">
        <v>45797</v>
      </c>
      <c r="G1205">
        <v>7</v>
      </c>
      <c r="H1205" s="1">
        <v>45804</v>
      </c>
      <c r="I1205">
        <v>7</v>
      </c>
      <c r="J1205" t="s">
        <v>16</v>
      </c>
      <c r="K1205" t="s">
        <v>41</v>
      </c>
      <c r="L1205" t="s">
        <v>33</v>
      </c>
      <c r="M1205">
        <v>199980</v>
      </c>
      <c r="N1205" t="str">
        <f>TEXT(tblorders[[#This Row],[order_date]], "mmm-yyyy")</f>
        <v>May-2025</v>
      </c>
      <c r="O1205">
        <f>tblorders[[#This Row],[actual_delivery_days]] -tblorders[[#This Row],[expected_delivery_days]]</f>
        <v>0</v>
      </c>
    </row>
    <row r="1206" spans="1:15" x14ac:dyDescent="0.2">
      <c r="A1206" t="s">
        <v>2140</v>
      </c>
      <c r="B1206" t="s">
        <v>2141</v>
      </c>
      <c r="C1206" t="s">
        <v>44</v>
      </c>
      <c r="D1206">
        <v>1</v>
      </c>
      <c r="E1206" s="1">
        <v>44685</v>
      </c>
      <c r="F1206" s="1">
        <v>44686</v>
      </c>
      <c r="G1206">
        <v>10</v>
      </c>
      <c r="H1206" s="1">
        <v>44696</v>
      </c>
      <c r="I1206">
        <v>10</v>
      </c>
      <c r="J1206" t="s">
        <v>16</v>
      </c>
      <c r="K1206" t="s">
        <v>17</v>
      </c>
      <c r="L1206" t="s">
        <v>26</v>
      </c>
      <c r="M1206">
        <v>50990</v>
      </c>
      <c r="N1206" t="str">
        <f>TEXT(tblorders[[#This Row],[order_date]], "mmm-yyyy")</f>
        <v>May-2022</v>
      </c>
      <c r="O1206">
        <f>tblorders[[#This Row],[actual_delivery_days]] -tblorders[[#This Row],[expected_delivery_days]]</f>
        <v>0</v>
      </c>
    </row>
    <row r="1207" spans="1:15" x14ac:dyDescent="0.2">
      <c r="A1207" t="s">
        <v>2142</v>
      </c>
      <c r="B1207" t="s">
        <v>2143</v>
      </c>
      <c r="C1207" t="s">
        <v>15</v>
      </c>
      <c r="D1207">
        <v>2</v>
      </c>
      <c r="E1207" s="1">
        <v>45091</v>
      </c>
      <c r="F1207" s="1">
        <v>45092</v>
      </c>
      <c r="G1207">
        <v>7</v>
      </c>
      <c r="H1207" s="1">
        <v>45099</v>
      </c>
      <c r="I1207">
        <v>7</v>
      </c>
      <c r="J1207" t="s">
        <v>16</v>
      </c>
      <c r="K1207" t="s">
        <v>25</v>
      </c>
      <c r="L1207" t="s">
        <v>26</v>
      </c>
      <c r="M1207">
        <v>111980</v>
      </c>
      <c r="N1207" t="str">
        <f>TEXT(tblorders[[#This Row],[order_date]], "mmm-yyyy")</f>
        <v>Jun-2023</v>
      </c>
      <c r="O1207">
        <f>tblorders[[#This Row],[actual_delivery_days]] -tblorders[[#This Row],[expected_delivery_days]]</f>
        <v>0</v>
      </c>
    </row>
    <row r="1208" spans="1:15" x14ac:dyDescent="0.2">
      <c r="A1208" t="s">
        <v>2144</v>
      </c>
      <c r="B1208" t="s">
        <v>1214</v>
      </c>
      <c r="C1208" t="s">
        <v>32</v>
      </c>
      <c r="D1208">
        <v>2</v>
      </c>
      <c r="E1208" s="1">
        <v>44755</v>
      </c>
      <c r="F1208" s="1">
        <v>44756</v>
      </c>
      <c r="G1208">
        <v>5</v>
      </c>
      <c r="H1208" s="1">
        <v>44761</v>
      </c>
      <c r="I1208">
        <v>5</v>
      </c>
      <c r="J1208" t="s">
        <v>16</v>
      </c>
      <c r="K1208" t="s">
        <v>41</v>
      </c>
      <c r="L1208" t="s">
        <v>18</v>
      </c>
      <c r="M1208">
        <v>90000</v>
      </c>
      <c r="N1208" t="str">
        <f>TEXT(tblorders[[#This Row],[order_date]], "mmm-yyyy")</f>
        <v>Jul-2022</v>
      </c>
      <c r="O1208">
        <f>tblorders[[#This Row],[actual_delivery_days]] -tblorders[[#This Row],[expected_delivery_days]]</f>
        <v>0</v>
      </c>
    </row>
    <row r="1209" spans="1:15" x14ac:dyDescent="0.2">
      <c r="A1209" t="s">
        <v>2145</v>
      </c>
      <c r="B1209" t="s">
        <v>1874</v>
      </c>
      <c r="C1209" t="s">
        <v>15</v>
      </c>
      <c r="D1209">
        <v>1</v>
      </c>
      <c r="E1209" s="1">
        <v>45773</v>
      </c>
      <c r="F1209" s="1">
        <v>45775</v>
      </c>
      <c r="G1209">
        <v>10</v>
      </c>
      <c r="H1209" s="1">
        <v>45787</v>
      </c>
      <c r="I1209">
        <v>12</v>
      </c>
      <c r="J1209" t="s">
        <v>16</v>
      </c>
      <c r="K1209" t="s">
        <v>17</v>
      </c>
      <c r="L1209" t="s">
        <v>33</v>
      </c>
      <c r="M1209">
        <v>55990</v>
      </c>
      <c r="N1209" t="str">
        <f>TEXT(tblorders[[#This Row],[order_date]], "mmm-yyyy")</f>
        <v>Apr-2025</v>
      </c>
      <c r="O1209">
        <f>tblorders[[#This Row],[actual_delivery_days]] -tblorders[[#This Row],[expected_delivery_days]]</f>
        <v>2</v>
      </c>
    </row>
    <row r="1210" spans="1:15" x14ac:dyDescent="0.2">
      <c r="A1210" t="s">
        <v>2146</v>
      </c>
      <c r="B1210" t="s">
        <v>2147</v>
      </c>
      <c r="C1210" t="s">
        <v>29</v>
      </c>
      <c r="D1210">
        <v>2</v>
      </c>
      <c r="E1210" s="1">
        <v>45793</v>
      </c>
      <c r="F1210" s="1">
        <v>45797</v>
      </c>
      <c r="G1210">
        <v>10</v>
      </c>
      <c r="H1210" s="1">
        <v>45806</v>
      </c>
      <c r="I1210">
        <v>9</v>
      </c>
      <c r="J1210" t="s">
        <v>16</v>
      </c>
      <c r="K1210" t="s">
        <v>41</v>
      </c>
      <c r="L1210" t="s">
        <v>22</v>
      </c>
      <c r="M1210">
        <v>22000</v>
      </c>
      <c r="N1210" t="str">
        <f>TEXT(tblorders[[#This Row],[order_date]], "mmm-yyyy")</f>
        <v>May-2025</v>
      </c>
      <c r="O1210">
        <f>tblorders[[#This Row],[actual_delivery_days]] -tblorders[[#This Row],[expected_delivery_days]]</f>
        <v>-1</v>
      </c>
    </row>
    <row r="1211" spans="1:15" x14ac:dyDescent="0.2">
      <c r="A1211" t="s">
        <v>2148</v>
      </c>
      <c r="B1211" t="s">
        <v>801</v>
      </c>
      <c r="C1211" t="s">
        <v>55</v>
      </c>
      <c r="D1211">
        <v>1</v>
      </c>
      <c r="E1211" s="1">
        <v>45336</v>
      </c>
      <c r="F1211" s="1">
        <v>45338</v>
      </c>
      <c r="G1211">
        <v>7</v>
      </c>
      <c r="H1211" s="1">
        <v>45345</v>
      </c>
      <c r="I1211">
        <v>7</v>
      </c>
      <c r="J1211" t="s">
        <v>16</v>
      </c>
      <c r="K1211" t="s">
        <v>41</v>
      </c>
      <c r="L1211" t="s">
        <v>58</v>
      </c>
      <c r="M1211">
        <v>99990</v>
      </c>
      <c r="N1211" t="str">
        <f>TEXT(tblorders[[#This Row],[order_date]], "mmm-yyyy")</f>
        <v>Feb-2024</v>
      </c>
      <c r="O1211">
        <f>tblorders[[#This Row],[actual_delivery_days]] -tblorders[[#This Row],[expected_delivery_days]]</f>
        <v>0</v>
      </c>
    </row>
    <row r="1212" spans="1:15" x14ac:dyDescent="0.2">
      <c r="A1212" t="s">
        <v>2149</v>
      </c>
      <c r="B1212" t="s">
        <v>430</v>
      </c>
      <c r="C1212" t="s">
        <v>44</v>
      </c>
      <c r="D1212">
        <v>1</v>
      </c>
      <c r="E1212" s="1">
        <v>45633</v>
      </c>
      <c r="F1212" s="1">
        <v>45634</v>
      </c>
      <c r="G1212">
        <v>10</v>
      </c>
      <c r="H1212" s="1">
        <v>45646</v>
      </c>
      <c r="I1212">
        <v>12</v>
      </c>
      <c r="J1212" t="s">
        <v>16</v>
      </c>
      <c r="K1212" t="s">
        <v>25</v>
      </c>
      <c r="L1212" t="s">
        <v>22</v>
      </c>
      <c r="M1212">
        <v>50990</v>
      </c>
      <c r="N1212" t="str">
        <f>TEXT(tblorders[[#This Row],[order_date]], "mmm-yyyy")</f>
        <v>Dec-2024</v>
      </c>
      <c r="O1212">
        <f>tblorders[[#This Row],[actual_delivery_days]] -tblorders[[#This Row],[expected_delivery_days]]</f>
        <v>2</v>
      </c>
    </row>
    <row r="1213" spans="1:15" x14ac:dyDescent="0.2">
      <c r="A1213" t="s">
        <v>2150</v>
      </c>
      <c r="B1213" t="s">
        <v>1516</v>
      </c>
      <c r="C1213" t="s">
        <v>21</v>
      </c>
      <c r="D1213">
        <v>1</v>
      </c>
      <c r="E1213" s="1">
        <v>45687</v>
      </c>
      <c r="F1213" s="1">
        <v>45691</v>
      </c>
      <c r="G1213">
        <v>7</v>
      </c>
      <c r="H1213" s="1">
        <v>45698</v>
      </c>
      <c r="I1213">
        <v>7</v>
      </c>
      <c r="J1213" t="s">
        <v>16</v>
      </c>
      <c r="K1213" t="s">
        <v>41</v>
      </c>
      <c r="L1213" t="s">
        <v>26</v>
      </c>
      <c r="M1213">
        <v>89990</v>
      </c>
      <c r="N1213" t="str">
        <f>TEXT(tblorders[[#This Row],[order_date]], "mmm-yyyy")</f>
        <v>Jan-2025</v>
      </c>
      <c r="O1213">
        <f>tblorders[[#This Row],[actual_delivery_days]] -tblorders[[#This Row],[expected_delivery_days]]</f>
        <v>0</v>
      </c>
    </row>
    <row r="1214" spans="1:15" x14ac:dyDescent="0.2">
      <c r="A1214" t="s">
        <v>2151</v>
      </c>
      <c r="B1214" t="s">
        <v>28</v>
      </c>
      <c r="C1214" t="s">
        <v>55</v>
      </c>
      <c r="D1214">
        <v>1</v>
      </c>
      <c r="E1214" s="1">
        <v>45789</v>
      </c>
      <c r="F1214" s="1">
        <v>45794</v>
      </c>
      <c r="G1214">
        <v>7</v>
      </c>
      <c r="H1214" s="1">
        <v>45803</v>
      </c>
      <c r="I1214">
        <v>9</v>
      </c>
      <c r="J1214" t="s">
        <v>40</v>
      </c>
      <c r="K1214" t="s">
        <v>17</v>
      </c>
      <c r="L1214" t="s">
        <v>58</v>
      </c>
      <c r="M1214">
        <v>99990</v>
      </c>
      <c r="N1214" t="str">
        <f>TEXT(tblorders[[#This Row],[order_date]], "mmm-yyyy")</f>
        <v>May-2025</v>
      </c>
      <c r="O1214">
        <f>tblorders[[#This Row],[actual_delivery_days]] -tblorders[[#This Row],[expected_delivery_days]]</f>
        <v>2</v>
      </c>
    </row>
    <row r="1215" spans="1:15" x14ac:dyDescent="0.2">
      <c r="A1215" t="s">
        <v>2152</v>
      </c>
      <c r="B1215" t="s">
        <v>2153</v>
      </c>
      <c r="C1215" t="s">
        <v>44</v>
      </c>
      <c r="D1215">
        <v>1</v>
      </c>
      <c r="E1215" s="1">
        <v>45658</v>
      </c>
      <c r="F1215" s="1">
        <v>45661</v>
      </c>
      <c r="G1215">
        <v>10</v>
      </c>
      <c r="H1215" s="1">
        <v>45670</v>
      </c>
      <c r="I1215">
        <v>9</v>
      </c>
      <c r="J1215" t="s">
        <v>16</v>
      </c>
      <c r="K1215" t="s">
        <v>17</v>
      </c>
      <c r="L1215" t="s">
        <v>22</v>
      </c>
      <c r="M1215">
        <v>50990</v>
      </c>
      <c r="N1215" t="str">
        <f>TEXT(tblorders[[#This Row],[order_date]], "mmm-yyyy")</f>
        <v>Jan-2025</v>
      </c>
      <c r="O1215">
        <f>tblorders[[#This Row],[actual_delivery_days]] -tblorders[[#This Row],[expected_delivery_days]]</f>
        <v>-1</v>
      </c>
    </row>
    <row r="1216" spans="1:15" x14ac:dyDescent="0.2">
      <c r="A1216" t="s">
        <v>2154</v>
      </c>
      <c r="B1216" t="s">
        <v>550</v>
      </c>
      <c r="C1216" t="s">
        <v>55</v>
      </c>
      <c r="D1216">
        <v>1</v>
      </c>
      <c r="E1216" s="1">
        <v>45582</v>
      </c>
      <c r="F1216" s="1">
        <v>45586</v>
      </c>
      <c r="G1216">
        <v>10</v>
      </c>
      <c r="H1216" s="1">
        <v>45596</v>
      </c>
      <c r="I1216">
        <v>10</v>
      </c>
      <c r="J1216" t="s">
        <v>16</v>
      </c>
      <c r="K1216" t="s">
        <v>17</v>
      </c>
      <c r="L1216" t="s">
        <v>33</v>
      </c>
      <c r="M1216">
        <v>99990</v>
      </c>
      <c r="N1216" t="str">
        <f>TEXT(tblorders[[#This Row],[order_date]], "mmm-yyyy")</f>
        <v>Oct-2024</v>
      </c>
      <c r="O1216">
        <f>tblorders[[#This Row],[actual_delivery_days]] -tblorders[[#This Row],[expected_delivery_days]]</f>
        <v>0</v>
      </c>
    </row>
    <row r="1217" spans="1:15" x14ac:dyDescent="0.2">
      <c r="A1217" t="s">
        <v>2155</v>
      </c>
      <c r="B1217" t="s">
        <v>781</v>
      </c>
      <c r="C1217" t="s">
        <v>29</v>
      </c>
      <c r="D1217">
        <v>1</v>
      </c>
      <c r="E1217" s="1">
        <v>45608</v>
      </c>
      <c r="F1217" s="1">
        <v>45611</v>
      </c>
      <c r="G1217">
        <v>10</v>
      </c>
      <c r="H1217" s="1">
        <v>45626</v>
      </c>
      <c r="I1217">
        <v>15</v>
      </c>
      <c r="J1217" t="s">
        <v>61</v>
      </c>
      <c r="K1217" t="s">
        <v>17</v>
      </c>
      <c r="L1217" t="s">
        <v>22</v>
      </c>
      <c r="M1217">
        <v>11000</v>
      </c>
      <c r="N1217" t="str">
        <f>TEXT(tblorders[[#This Row],[order_date]], "mmm-yyyy")</f>
        <v>Nov-2024</v>
      </c>
      <c r="O1217">
        <f>tblorders[[#This Row],[actual_delivery_days]] -tblorders[[#This Row],[expected_delivery_days]]</f>
        <v>5</v>
      </c>
    </row>
    <row r="1218" spans="1:15" x14ac:dyDescent="0.2">
      <c r="A1218" t="s">
        <v>2156</v>
      </c>
      <c r="B1218" t="s">
        <v>2157</v>
      </c>
      <c r="C1218" t="s">
        <v>21</v>
      </c>
      <c r="D1218">
        <v>1</v>
      </c>
      <c r="E1218" s="1">
        <v>45222</v>
      </c>
      <c r="F1218" s="1">
        <v>45225</v>
      </c>
      <c r="G1218">
        <v>10</v>
      </c>
      <c r="H1218" s="1">
        <v>45235</v>
      </c>
      <c r="I1218">
        <v>10</v>
      </c>
      <c r="J1218" t="s">
        <v>16</v>
      </c>
      <c r="K1218" t="s">
        <v>17</v>
      </c>
      <c r="L1218" t="s">
        <v>22</v>
      </c>
      <c r="M1218">
        <v>89990</v>
      </c>
      <c r="N1218" t="str">
        <f>TEXT(tblorders[[#This Row],[order_date]], "mmm-yyyy")</f>
        <v>Oct-2023</v>
      </c>
      <c r="O1218">
        <f>tblorders[[#This Row],[actual_delivery_days]] -tblorders[[#This Row],[expected_delivery_days]]</f>
        <v>0</v>
      </c>
    </row>
    <row r="1219" spans="1:15" x14ac:dyDescent="0.2">
      <c r="A1219" t="s">
        <v>2158</v>
      </c>
      <c r="B1219" t="s">
        <v>1796</v>
      </c>
      <c r="C1219" t="s">
        <v>15</v>
      </c>
      <c r="D1219">
        <v>1</v>
      </c>
      <c r="E1219" s="1">
        <v>45648</v>
      </c>
      <c r="F1219" s="1">
        <v>45653</v>
      </c>
      <c r="G1219">
        <v>5</v>
      </c>
      <c r="H1219" s="1">
        <v>45658</v>
      </c>
      <c r="I1219">
        <v>5</v>
      </c>
      <c r="J1219" t="s">
        <v>16</v>
      </c>
      <c r="K1219" t="s">
        <v>17</v>
      </c>
      <c r="L1219" t="s">
        <v>26</v>
      </c>
      <c r="M1219">
        <v>55990</v>
      </c>
      <c r="N1219" t="str">
        <f>TEXT(tblorders[[#This Row],[order_date]], "mmm-yyyy")</f>
        <v>Dec-2024</v>
      </c>
      <c r="O1219">
        <f>tblorders[[#This Row],[actual_delivery_days]] -tblorders[[#This Row],[expected_delivery_days]]</f>
        <v>0</v>
      </c>
    </row>
    <row r="1220" spans="1:15" x14ac:dyDescent="0.2">
      <c r="A1220" t="s">
        <v>2159</v>
      </c>
      <c r="B1220" t="s">
        <v>218</v>
      </c>
      <c r="C1220" t="s">
        <v>21</v>
      </c>
      <c r="D1220">
        <v>2</v>
      </c>
      <c r="E1220" s="1">
        <v>45676</v>
      </c>
      <c r="F1220" s="1">
        <v>45680</v>
      </c>
      <c r="G1220">
        <v>10</v>
      </c>
      <c r="H1220" s="1">
        <v>45690</v>
      </c>
      <c r="I1220">
        <v>10</v>
      </c>
      <c r="J1220" t="s">
        <v>16</v>
      </c>
      <c r="K1220" t="s">
        <v>25</v>
      </c>
      <c r="L1220" t="s">
        <v>58</v>
      </c>
      <c r="M1220">
        <v>179980</v>
      </c>
      <c r="N1220" t="str">
        <f>TEXT(tblorders[[#This Row],[order_date]], "mmm-yyyy")</f>
        <v>Jan-2025</v>
      </c>
      <c r="O1220">
        <f>tblorders[[#This Row],[actual_delivery_days]] -tblorders[[#This Row],[expected_delivery_days]]</f>
        <v>0</v>
      </c>
    </row>
    <row r="1221" spans="1:15" x14ac:dyDescent="0.2">
      <c r="A1221" t="s">
        <v>2160</v>
      </c>
      <c r="B1221" t="s">
        <v>2161</v>
      </c>
      <c r="C1221" t="s">
        <v>21</v>
      </c>
      <c r="D1221">
        <v>2</v>
      </c>
      <c r="E1221" s="1">
        <v>45368</v>
      </c>
      <c r="F1221" s="1">
        <v>45369</v>
      </c>
      <c r="G1221">
        <v>7</v>
      </c>
      <c r="H1221" s="1">
        <v>45376</v>
      </c>
      <c r="I1221">
        <v>7</v>
      </c>
      <c r="J1221" t="s">
        <v>16</v>
      </c>
      <c r="K1221" t="s">
        <v>41</v>
      </c>
      <c r="L1221" t="s">
        <v>33</v>
      </c>
      <c r="M1221">
        <v>179980</v>
      </c>
      <c r="N1221" t="str">
        <f>TEXT(tblorders[[#This Row],[order_date]], "mmm-yyyy")</f>
        <v>Mar-2024</v>
      </c>
      <c r="O1221">
        <f>tblorders[[#This Row],[actual_delivery_days]] -tblorders[[#This Row],[expected_delivery_days]]</f>
        <v>0</v>
      </c>
    </row>
    <row r="1222" spans="1:15" x14ac:dyDescent="0.2">
      <c r="A1222" t="s">
        <v>2162</v>
      </c>
      <c r="B1222" t="s">
        <v>2163</v>
      </c>
      <c r="C1222" t="s">
        <v>21</v>
      </c>
      <c r="D1222">
        <v>1</v>
      </c>
      <c r="E1222" s="1">
        <v>45740</v>
      </c>
      <c r="F1222" s="1">
        <v>45741</v>
      </c>
      <c r="G1222">
        <v>7</v>
      </c>
      <c r="H1222" s="1">
        <v>45747</v>
      </c>
      <c r="I1222">
        <v>6</v>
      </c>
      <c r="J1222" t="s">
        <v>16</v>
      </c>
      <c r="K1222" t="s">
        <v>25</v>
      </c>
      <c r="L1222" t="s">
        <v>26</v>
      </c>
      <c r="M1222">
        <v>89990</v>
      </c>
      <c r="N1222" t="str">
        <f>TEXT(tblorders[[#This Row],[order_date]], "mmm-yyyy")</f>
        <v>Mar-2025</v>
      </c>
      <c r="O1222">
        <f>tblorders[[#This Row],[actual_delivery_days]] -tblorders[[#This Row],[expected_delivery_days]]</f>
        <v>-1</v>
      </c>
    </row>
    <row r="1223" spans="1:15" x14ac:dyDescent="0.2">
      <c r="A1223" t="s">
        <v>2164</v>
      </c>
      <c r="B1223" t="s">
        <v>2165</v>
      </c>
      <c r="C1223" t="s">
        <v>29</v>
      </c>
      <c r="D1223">
        <v>1</v>
      </c>
      <c r="E1223" s="1">
        <v>45671</v>
      </c>
      <c r="F1223" s="1">
        <v>45672</v>
      </c>
      <c r="G1223">
        <v>10</v>
      </c>
      <c r="H1223" s="1">
        <v>45684</v>
      </c>
      <c r="I1223">
        <v>12</v>
      </c>
      <c r="J1223" t="s">
        <v>16</v>
      </c>
      <c r="K1223" t="s">
        <v>25</v>
      </c>
      <c r="L1223" t="s">
        <v>33</v>
      </c>
      <c r="M1223">
        <v>11000</v>
      </c>
      <c r="N1223" t="str">
        <f>TEXT(tblorders[[#This Row],[order_date]], "mmm-yyyy")</f>
        <v>Jan-2025</v>
      </c>
      <c r="O1223">
        <f>tblorders[[#This Row],[actual_delivery_days]] -tblorders[[#This Row],[expected_delivery_days]]</f>
        <v>2</v>
      </c>
    </row>
    <row r="1224" spans="1:15" x14ac:dyDescent="0.2">
      <c r="A1224" t="s">
        <v>2166</v>
      </c>
      <c r="B1224" t="s">
        <v>2167</v>
      </c>
      <c r="C1224" t="s">
        <v>44</v>
      </c>
      <c r="D1224">
        <v>1</v>
      </c>
      <c r="E1224" s="1">
        <v>45725</v>
      </c>
      <c r="F1224" s="1">
        <v>45730</v>
      </c>
      <c r="G1224">
        <v>10</v>
      </c>
      <c r="H1224" s="1">
        <v>45741</v>
      </c>
      <c r="I1224">
        <v>11</v>
      </c>
      <c r="J1224" t="s">
        <v>16</v>
      </c>
      <c r="K1224" t="s">
        <v>41</v>
      </c>
      <c r="L1224" t="s">
        <v>26</v>
      </c>
      <c r="M1224">
        <v>50990</v>
      </c>
      <c r="N1224" t="str">
        <f>TEXT(tblorders[[#This Row],[order_date]], "mmm-yyyy")</f>
        <v>Mar-2025</v>
      </c>
      <c r="O1224">
        <f>tblorders[[#This Row],[actual_delivery_days]] -tblorders[[#This Row],[expected_delivery_days]]</f>
        <v>1</v>
      </c>
    </row>
    <row r="1225" spans="1:15" x14ac:dyDescent="0.2">
      <c r="A1225" t="s">
        <v>2168</v>
      </c>
      <c r="B1225" t="s">
        <v>2169</v>
      </c>
      <c r="C1225" t="s">
        <v>32</v>
      </c>
      <c r="D1225">
        <v>1</v>
      </c>
      <c r="E1225" s="1">
        <v>45763</v>
      </c>
      <c r="F1225" s="1">
        <v>45766</v>
      </c>
      <c r="G1225">
        <v>10</v>
      </c>
      <c r="H1225" s="1">
        <v>45776</v>
      </c>
      <c r="I1225">
        <v>10</v>
      </c>
      <c r="J1225" t="s">
        <v>16</v>
      </c>
      <c r="K1225" t="s">
        <v>25</v>
      </c>
      <c r="L1225" t="s">
        <v>22</v>
      </c>
      <c r="M1225">
        <v>45000</v>
      </c>
      <c r="N1225" t="str">
        <f>TEXT(tblorders[[#This Row],[order_date]], "mmm-yyyy")</f>
        <v>Apr-2025</v>
      </c>
      <c r="O1225">
        <f>tblorders[[#This Row],[actual_delivery_days]] -tblorders[[#This Row],[expected_delivery_days]]</f>
        <v>0</v>
      </c>
    </row>
    <row r="1226" spans="1:15" x14ac:dyDescent="0.2">
      <c r="A1226" t="s">
        <v>2170</v>
      </c>
      <c r="B1226" t="s">
        <v>2171</v>
      </c>
      <c r="C1226" t="s">
        <v>44</v>
      </c>
      <c r="D1226">
        <v>1</v>
      </c>
      <c r="E1226" s="1">
        <v>45381</v>
      </c>
      <c r="F1226" s="1">
        <v>45385</v>
      </c>
      <c r="G1226">
        <v>7</v>
      </c>
      <c r="H1226" s="1">
        <v>45391</v>
      </c>
      <c r="I1226">
        <v>6</v>
      </c>
      <c r="J1226" t="s">
        <v>16</v>
      </c>
      <c r="K1226" t="s">
        <v>25</v>
      </c>
      <c r="L1226" t="s">
        <v>26</v>
      </c>
      <c r="M1226">
        <v>50990</v>
      </c>
      <c r="N1226" t="str">
        <f>TEXT(tblorders[[#This Row],[order_date]], "mmm-yyyy")</f>
        <v>Mar-2024</v>
      </c>
      <c r="O1226">
        <f>tblorders[[#This Row],[actual_delivery_days]] -tblorders[[#This Row],[expected_delivery_days]]</f>
        <v>-1</v>
      </c>
    </row>
    <row r="1227" spans="1:15" x14ac:dyDescent="0.2">
      <c r="A1227" t="s">
        <v>2172</v>
      </c>
      <c r="B1227" t="s">
        <v>894</v>
      </c>
      <c r="C1227" t="s">
        <v>15</v>
      </c>
      <c r="D1227">
        <v>1</v>
      </c>
      <c r="E1227" s="1">
        <v>44791</v>
      </c>
      <c r="F1227" s="1">
        <v>44796</v>
      </c>
      <c r="G1227">
        <v>10</v>
      </c>
      <c r="H1227" s="1">
        <v>44807</v>
      </c>
      <c r="I1227">
        <v>11</v>
      </c>
      <c r="J1227" t="s">
        <v>16</v>
      </c>
      <c r="K1227" t="s">
        <v>17</v>
      </c>
      <c r="L1227" t="s">
        <v>18</v>
      </c>
      <c r="M1227">
        <v>55990</v>
      </c>
      <c r="N1227" t="str">
        <f>TEXT(tblorders[[#This Row],[order_date]], "mmm-yyyy")</f>
        <v>Aug-2022</v>
      </c>
      <c r="O1227">
        <f>tblorders[[#This Row],[actual_delivery_days]] -tblorders[[#This Row],[expected_delivery_days]]</f>
        <v>1</v>
      </c>
    </row>
    <row r="1228" spans="1:15" x14ac:dyDescent="0.2">
      <c r="A1228" t="s">
        <v>2173</v>
      </c>
      <c r="B1228" t="s">
        <v>1689</v>
      </c>
      <c r="C1228" t="s">
        <v>44</v>
      </c>
      <c r="D1228">
        <v>1</v>
      </c>
      <c r="E1228" s="1">
        <v>44837</v>
      </c>
      <c r="F1228" s="1">
        <v>44838</v>
      </c>
      <c r="G1228">
        <v>10</v>
      </c>
      <c r="H1228" s="1">
        <v>44847</v>
      </c>
      <c r="I1228">
        <v>9</v>
      </c>
      <c r="J1228" t="s">
        <v>16</v>
      </c>
      <c r="K1228" t="s">
        <v>17</v>
      </c>
      <c r="L1228" t="s">
        <v>58</v>
      </c>
      <c r="M1228">
        <v>50990</v>
      </c>
      <c r="N1228" t="str">
        <f>TEXT(tblorders[[#This Row],[order_date]], "mmm-yyyy")</f>
        <v>Oct-2022</v>
      </c>
      <c r="O1228">
        <f>tblorders[[#This Row],[actual_delivery_days]] -tblorders[[#This Row],[expected_delivery_days]]</f>
        <v>-1</v>
      </c>
    </row>
    <row r="1229" spans="1:15" x14ac:dyDescent="0.2">
      <c r="A1229" t="s">
        <v>2174</v>
      </c>
      <c r="B1229" t="s">
        <v>2175</v>
      </c>
      <c r="C1229" t="s">
        <v>15</v>
      </c>
      <c r="D1229">
        <v>1</v>
      </c>
      <c r="E1229" s="1">
        <v>45626</v>
      </c>
      <c r="F1229" s="1">
        <v>45628</v>
      </c>
      <c r="G1229">
        <v>5</v>
      </c>
      <c r="H1229" s="1">
        <v>45635</v>
      </c>
      <c r="I1229">
        <v>7</v>
      </c>
      <c r="J1229" t="s">
        <v>16</v>
      </c>
      <c r="K1229" t="s">
        <v>17</v>
      </c>
      <c r="L1229" t="s">
        <v>58</v>
      </c>
      <c r="M1229">
        <v>55990</v>
      </c>
      <c r="N1229" t="str">
        <f>TEXT(tblorders[[#This Row],[order_date]], "mmm-yyyy")</f>
        <v>Nov-2024</v>
      </c>
      <c r="O1229">
        <f>tblorders[[#This Row],[actual_delivery_days]] -tblorders[[#This Row],[expected_delivery_days]]</f>
        <v>2</v>
      </c>
    </row>
    <row r="1230" spans="1:15" x14ac:dyDescent="0.2">
      <c r="A1230" t="s">
        <v>2176</v>
      </c>
      <c r="B1230" t="s">
        <v>2177</v>
      </c>
      <c r="C1230" t="s">
        <v>32</v>
      </c>
      <c r="D1230">
        <v>1</v>
      </c>
      <c r="E1230" s="1">
        <v>45564</v>
      </c>
      <c r="F1230" s="1">
        <v>45569</v>
      </c>
      <c r="G1230">
        <v>5</v>
      </c>
      <c r="H1230" s="1">
        <v>45577</v>
      </c>
      <c r="I1230">
        <v>8</v>
      </c>
      <c r="J1230" t="s">
        <v>16</v>
      </c>
      <c r="K1230" t="s">
        <v>41</v>
      </c>
      <c r="L1230" t="s">
        <v>18</v>
      </c>
      <c r="M1230">
        <v>45000</v>
      </c>
      <c r="N1230" t="str">
        <f>TEXT(tblorders[[#This Row],[order_date]], "mmm-yyyy")</f>
        <v>Sep-2024</v>
      </c>
      <c r="O1230">
        <f>tblorders[[#This Row],[actual_delivery_days]] -tblorders[[#This Row],[expected_delivery_days]]</f>
        <v>3</v>
      </c>
    </row>
    <row r="1231" spans="1:15" x14ac:dyDescent="0.2">
      <c r="A1231" t="s">
        <v>2178</v>
      </c>
      <c r="B1231" t="s">
        <v>2179</v>
      </c>
      <c r="C1231" t="s">
        <v>29</v>
      </c>
      <c r="D1231">
        <v>2</v>
      </c>
      <c r="E1231" s="1">
        <v>45726</v>
      </c>
      <c r="F1231" s="1">
        <v>45730</v>
      </c>
      <c r="G1231">
        <v>10</v>
      </c>
      <c r="H1231" s="1">
        <v>45740</v>
      </c>
      <c r="I1231">
        <v>10</v>
      </c>
      <c r="J1231" t="s">
        <v>16</v>
      </c>
      <c r="K1231" t="s">
        <v>41</v>
      </c>
      <c r="L1231" t="s">
        <v>26</v>
      </c>
      <c r="M1231">
        <v>22000</v>
      </c>
      <c r="N1231" t="str">
        <f>TEXT(tblorders[[#This Row],[order_date]], "mmm-yyyy")</f>
        <v>Mar-2025</v>
      </c>
      <c r="O1231">
        <f>tblorders[[#This Row],[actual_delivery_days]] -tblorders[[#This Row],[expected_delivery_days]]</f>
        <v>0</v>
      </c>
    </row>
    <row r="1232" spans="1:15" x14ac:dyDescent="0.2">
      <c r="A1232" t="s">
        <v>2180</v>
      </c>
      <c r="B1232" t="s">
        <v>2108</v>
      </c>
      <c r="C1232" t="s">
        <v>32</v>
      </c>
      <c r="D1232">
        <v>1</v>
      </c>
      <c r="E1232" s="1">
        <v>45690</v>
      </c>
      <c r="F1232" s="1">
        <v>45692</v>
      </c>
      <c r="G1232">
        <v>7</v>
      </c>
      <c r="H1232" s="1">
        <v>45697</v>
      </c>
      <c r="I1232">
        <v>5</v>
      </c>
      <c r="J1232" t="s">
        <v>16</v>
      </c>
      <c r="K1232" t="s">
        <v>25</v>
      </c>
      <c r="L1232" t="s">
        <v>33</v>
      </c>
      <c r="M1232">
        <v>45000</v>
      </c>
      <c r="N1232" t="str">
        <f>TEXT(tblorders[[#This Row],[order_date]], "mmm-yyyy")</f>
        <v>Feb-2025</v>
      </c>
      <c r="O1232">
        <f>tblorders[[#This Row],[actual_delivery_days]] -tblorders[[#This Row],[expected_delivery_days]]</f>
        <v>-2</v>
      </c>
    </row>
    <row r="1233" spans="1:15" x14ac:dyDescent="0.2">
      <c r="A1233" t="s">
        <v>2181</v>
      </c>
      <c r="B1233" t="s">
        <v>2182</v>
      </c>
      <c r="C1233" t="s">
        <v>15</v>
      </c>
      <c r="D1233">
        <v>2</v>
      </c>
      <c r="E1233" s="1">
        <v>45499</v>
      </c>
      <c r="F1233" s="1">
        <v>45501</v>
      </c>
      <c r="G1233">
        <v>10</v>
      </c>
      <c r="H1233" s="1">
        <v>45511</v>
      </c>
      <c r="I1233">
        <v>10</v>
      </c>
      <c r="J1233" t="s">
        <v>16</v>
      </c>
      <c r="K1233" t="s">
        <v>17</v>
      </c>
      <c r="L1233" t="s">
        <v>22</v>
      </c>
      <c r="M1233">
        <v>111980</v>
      </c>
      <c r="N1233" t="str">
        <f>TEXT(tblorders[[#This Row],[order_date]], "mmm-yyyy")</f>
        <v>Jul-2024</v>
      </c>
      <c r="O1233">
        <f>tblorders[[#This Row],[actual_delivery_days]] -tblorders[[#This Row],[expected_delivery_days]]</f>
        <v>0</v>
      </c>
    </row>
    <row r="1234" spans="1:15" x14ac:dyDescent="0.2">
      <c r="A1234" t="s">
        <v>2183</v>
      </c>
      <c r="B1234" t="s">
        <v>2184</v>
      </c>
      <c r="C1234" t="s">
        <v>32</v>
      </c>
      <c r="D1234">
        <v>2</v>
      </c>
      <c r="E1234" s="1">
        <v>45060</v>
      </c>
      <c r="F1234" s="1">
        <v>45061</v>
      </c>
      <c r="G1234">
        <v>5</v>
      </c>
      <c r="H1234" s="1">
        <v>45069</v>
      </c>
      <c r="I1234">
        <v>8</v>
      </c>
      <c r="J1234" t="s">
        <v>16</v>
      </c>
      <c r="K1234" t="s">
        <v>25</v>
      </c>
      <c r="L1234" t="s">
        <v>33</v>
      </c>
      <c r="M1234">
        <v>90000</v>
      </c>
      <c r="N1234" t="str">
        <f>TEXT(tblorders[[#This Row],[order_date]], "mmm-yyyy")</f>
        <v>May-2023</v>
      </c>
      <c r="O1234">
        <f>tblorders[[#This Row],[actual_delivery_days]] -tblorders[[#This Row],[expected_delivery_days]]</f>
        <v>3</v>
      </c>
    </row>
    <row r="1235" spans="1:15" x14ac:dyDescent="0.2">
      <c r="A1235" t="s">
        <v>2185</v>
      </c>
      <c r="B1235" t="s">
        <v>2186</v>
      </c>
      <c r="C1235" t="s">
        <v>55</v>
      </c>
      <c r="D1235">
        <v>1</v>
      </c>
      <c r="E1235" s="1">
        <v>45712</v>
      </c>
      <c r="F1235" s="1">
        <v>45713</v>
      </c>
      <c r="G1235">
        <v>5</v>
      </c>
      <c r="H1235" s="1">
        <v>45718</v>
      </c>
      <c r="I1235">
        <v>5</v>
      </c>
      <c r="J1235" t="s">
        <v>16</v>
      </c>
      <c r="K1235" t="s">
        <v>41</v>
      </c>
      <c r="L1235" t="s">
        <v>33</v>
      </c>
      <c r="M1235">
        <v>99990</v>
      </c>
      <c r="N1235" t="str">
        <f>TEXT(tblorders[[#This Row],[order_date]], "mmm-yyyy")</f>
        <v>Feb-2025</v>
      </c>
      <c r="O1235">
        <f>tblorders[[#This Row],[actual_delivery_days]] -tblorders[[#This Row],[expected_delivery_days]]</f>
        <v>0</v>
      </c>
    </row>
    <row r="1236" spans="1:15" x14ac:dyDescent="0.2">
      <c r="A1236" t="s">
        <v>2187</v>
      </c>
      <c r="B1236" t="s">
        <v>2188</v>
      </c>
      <c r="C1236" t="s">
        <v>15</v>
      </c>
      <c r="D1236">
        <v>1</v>
      </c>
      <c r="E1236" s="1">
        <v>44833</v>
      </c>
      <c r="F1236" s="1">
        <v>44834</v>
      </c>
      <c r="G1236">
        <v>7</v>
      </c>
      <c r="H1236" s="1">
        <v>44841</v>
      </c>
      <c r="I1236">
        <v>7</v>
      </c>
      <c r="J1236" t="s">
        <v>16</v>
      </c>
      <c r="K1236" t="s">
        <v>17</v>
      </c>
      <c r="L1236" t="s">
        <v>33</v>
      </c>
      <c r="M1236">
        <v>55990</v>
      </c>
      <c r="N1236" t="str">
        <f>TEXT(tblorders[[#This Row],[order_date]], "mmm-yyyy")</f>
        <v>Sep-2022</v>
      </c>
      <c r="O1236">
        <f>tblorders[[#This Row],[actual_delivery_days]] -tblorders[[#This Row],[expected_delivery_days]]</f>
        <v>0</v>
      </c>
    </row>
    <row r="1237" spans="1:15" x14ac:dyDescent="0.2">
      <c r="A1237" t="s">
        <v>2189</v>
      </c>
      <c r="B1237" t="s">
        <v>2190</v>
      </c>
      <c r="C1237" t="s">
        <v>15</v>
      </c>
      <c r="D1237">
        <v>1</v>
      </c>
      <c r="E1237" s="1">
        <v>45621</v>
      </c>
      <c r="F1237" s="1">
        <v>45622</v>
      </c>
      <c r="G1237">
        <v>10</v>
      </c>
      <c r="H1237" s="1">
        <v>45634</v>
      </c>
      <c r="I1237">
        <v>12</v>
      </c>
      <c r="J1237" t="s">
        <v>16</v>
      </c>
      <c r="K1237" t="s">
        <v>17</v>
      </c>
      <c r="L1237" t="s">
        <v>18</v>
      </c>
      <c r="M1237">
        <v>55990</v>
      </c>
      <c r="N1237" t="str">
        <f>TEXT(tblorders[[#This Row],[order_date]], "mmm-yyyy")</f>
        <v>Nov-2024</v>
      </c>
      <c r="O1237">
        <f>tblorders[[#This Row],[actual_delivery_days]] -tblorders[[#This Row],[expected_delivery_days]]</f>
        <v>2</v>
      </c>
    </row>
    <row r="1238" spans="1:15" x14ac:dyDescent="0.2">
      <c r="A1238" t="s">
        <v>2191</v>
      </c>
      <c r="B1238" t="s">
        <v>2192</v>
      </c>
      <c r="C1238" t="s">
        <v>55</v>
      </c>
      <c r="D1238">
        <v>2</v>
      </c>
      <c r="E1238" s="1">
        <v>45368</v>
      </c>
      <c r="F1238" s="1">
        <v>45373</v>
      </c>
      <c r="G1238">
        <v>5</v>
      </c>
      <c r="H1238" s="1">
        <v>45377</v>
      </c>
      <c r="I1238">
        <v>4</v>
      </c>
      <c r="J1238" t="s">
        <v>16</v>
      </c>
      <c r="K1238" t="s">
        <v>41</v>
      </c>
      <c r="L1238" t="s">
        <v>26</v>
      </c>
      <c r="M1238">
        <v>199980</v>
      </c>
      <c r="N1238" t="str">
        <f>TEXT(tblorders[[#This Row],[order_date]], "mmm-yyyy")</f>
        <v>Mar-2024</v>
      </c>
      <c r="O1238">
        <f>tblorders[[#This Row],[actual_delivery_days]] -tblorders[[#This Row],[expected_delivery_days]]</f>
        <v>-1</v>
      </c>
    </row>
    <row r="1239" spans="1:15" x14ac:dyDescent="0.2">
      <c r="A1239" t="s">
        <v>2193</v>
      </c>
      <c r="B1239" t="s">
        <v>2194</v>
      </c>
      <c r="C1239" t="s">
        <v>15</v>
      </c>
      <c r="D1239">
        <v>1</v>
      </c>
      <c r="E1239" s="1">
        <v>45774</v>
      </c>
      <c r="F1239" s="1">
        <v>45776</v>
      </c>
      <c r="G1239">
        <v>7</v>
      </c>
      <c r="H1239" s="1">
        <v>45782</v>
      </c>
      <c r="I1239">
        <v>6</v>
      </c>
      <c r="J1239" t="s">
        <v>16</v>
      </c>
      <c r="K1239" t="s">
        <v>17</v>
      </c>
      <c r="L1239" t="s">
        <v>58</v>
      </c>
      <c r="M1239">
        <v>55990</v>
      </c>
      <c r="N1239" t="str">
        <f>TEXT(tblorders[[#This Row],[order_date]], "mmm-yyyy")</f>
        <v>Apr-2025</v>
      </c>
      <c r="O1239">
        <f>tblorders[[#This Row],[actual_delivery_days]] -tblorders[[#This Row],[expected_delivery_days]]</f>
        <v>-1</v>
      </c>
    </row>
    <row r="1240" spans="1:15" x14ac:dyDescent="0.2">
      <c r="A1240" t="s">
        <v>2195</v>
      </c>
      <c r="B1240" t="s">
        <v>317</v>
      </c>
      <c r="C1240" t="s">
        <v>55</v>
      </c>
      <c r="D1240">
        <v>2</v>
      </c>
      <c r="E1240" s="1">
        <v>44795</v>
      </c>
      <c r="F1240" s="1">
        <v>44796</v>
      </c>
      <c r="G1240">
        <v>5</v>
      </c>
      <c r="H1240" s="1">
        <v>44800</v>
      </c>
      <c r="I1240">
        <v>4</v>
      </c>
      <c r="J1240" t="s">
        <v>16</v>
      </c>
      <c r="K1240" t="s">
        <v>41</v>
      </c>
      <c r="L1240" t="s">
        <v>33</v>
      </c>
      <c r="M1240">
        <v>199980</v>
      </c>
      <c r="N1240" t="str">
        <f>TEXT(tblorders[[#This Row],[order_date]], "mmm-yyyy")</f>
        <v>Aug-2022</v>
      </c>
      <c r="O1240">
        <f>tblorders[[#This Row],[actual_delivery_days]] -tblorders[[#This Row],[expected_delivery_days]]</f>
        <v>-1</v>
      </c>
    </row>
    <row r="1241" spans="1:15" x14ac:dyDescent="0.2">
      <c r="A1241" t="s">
        <v>2196</v>
      </c>
      <c r="B1241" t="s">
        <v>2197</v>
      </c>
      <c r="C1241" t="s">
        <v>15</v>
      </c>
      <c r="D1241">
        <v>2</v>
      </c>
      <c r="E1241" s="1">
        <v>45299</v>
      </c>
      <c r="F1241" s="1">
        <v>45300</v>
      </c>
      <c r="G1241">
        <v>7</v>
      </c>
      <c r="H1241" s="1">
        <v>45308</v>
      </c>
      <c r="I1241">
        <v>8</v>
      </c>
      <c r="J1241" t="s">
        <v>16</v>
      </c>
      <c r="K1241" t="s">
        <v>17</v>
      </c>
      <c r="L1241" t="s">
        <v>58</v>
      </c>
      <c r="M1241">
        <v>111980</v>
      </c>
      <c r="N1241" t="str">
        <f>TEXT(tblorders[[#This Row],[order_date]], "mmm-yyyy")</f>
        <v>Jan-2024</v>
      </c>
      <c r="O1241">
        <f>tblorders[[#This Row],[actual_delivery_days]] -tblorders[[#This Row],[expected_delivery_days]]</f>
        <v>1</v>
      </c>
    </row>
    <row r="1242" spans="1:15" x14ac:dyDescent="0.2">
      <c r="A1242" t="s">
        <v>2198</v>
      </c>
      <c r="B1242" t="s">
        <v>1362</v>
      </c>
      <c r="C1242" t="s">
        <v>55</v>
      </c>
      <c r="D1242">
        <v>1</v>
      </c>
      <c r="E1242" s="1">
        <v>45139</v>
      </c>
      <c r="F1242" s="1">
        <v>45143</v>
      </c>
      <c r="G1242">
        <v>7</v>
      </c>
      <c r="H1242" s="1">
        <v>45150</v>
      </c>
      <c r="I1242">
        <v>7</v>
      </c>
      <c r="J1242" t="s">
        <v>16</v>
      </c>
      <c r="K1242" t="s">
        <v>25</v>
      </c>
      <c r="L1242" t="s">
        <v>58</v>
      </c>
      <c r="M1242">
        <v>99990</v>
      </c>
      <c r="N1242" t="str">
        <f>TEXT(tblorders[[#This Row],[order_date]], "mmm-yyyy")</f>
        <v>Aug-2023</v>
      </c>
      <c r="O1242">
        <f>tblorders[[#This Row],[actual_delivery_days]] -tblorders[[#This Row],[expected_delivery_days]]</f>
        <v>0</v>
      </c>
    </row>
    <row r="1243" spans="1:15" x14ac:dyDescent="0.2">
      <c r="A1243" t="s">
        <v>2199</v>
      </c>
      <c r="B1243" t="s">
        <v>150</v>
      </c>
      <c r="C1243" t="s">
        <v>44</v>
      </c>
      <c r="D1243">
        <v>1</v>
      </c>
      <c r="E1243" s="1">
        <v>45430</v>
      </c>
      <c r="F1243" s="1">
        <v>45431</v>
      </c>
      <c r="G1243">
        <v>7</v>
      </c>
      <c r="H1243" s="1">
        <v>45438</v>
      </c>
      <c r="I1243">
        <v>7</v>
      </c>
      <c r="J1243" t="s">
        <v>16</v>
      </c>
      <c r="K1243" t="s">
        <v>25</v>
      </c>
      <c r="L1243" t="s">
        <v>18</v>
      </c>
      <c r="M1243">
        <v>50990</v>
      </c>
      <c r="N1243" t="str">
        <f>TEXT(tblorders[[#This Row],[order_date]], "mmm-yyyy")</f>
        <v>May-2024</v>
      </c>
      <c r="O1243">
        <f>tblorders[[#This Row],[actual_delivery_days]] -tblorders[[#This Row],[expected_delivery_days]]</f>
        <v>0</v>
      </c>
    </row>
    <row r="1244" spans="1:15" x14ac:dyDescent="0.2">
      <c r="A1244" t="s">
        <v>2200</v>
      </c>
      <c r="B1244" t="s">
        <v>2201</v>
      </c>
      <c r="C1244" t="s">
        <v>29</v>
      </c>
      <c r="D1244">
        <v>1</v>
      </c>
      <c r="E1244" s="1">
        <v>45411</v>
      </c>
      <c r="F1244" s="1">
        <v>45416</v>
      </c>
      <c r="G1244">
        <v>10</v>
      </c>
      <c r="H1244" s="1">
        <v>45427</v>
      </c>
      <c r="I1244">
        <v>11</v>
      </c>
      <c r="J1244" t="s">
        <v>16</v>
      </c>
      <c r="K1244" t="s">
        <v>17</v>
      </c>
      <c r="L1244" t="s">
        <v>22</v>
      </c>
      <c r="M1244">
        <v>11000</v>
      </c>
      <c r="N1244" t="str">
        <f>TEXT(tblorders[[#This Row],[order_date]], "mmm-yyyy")</f>
        <v>Apr-2024</v>
      </c>
      <c r="O1244">
        <f>tblorders[[#This Row],[actual_delivery_days]] -tblorders[[#This Row],[expected_delivery_days]]</f>
        <v>1</v>
      </c>
    </row>
    <row r="1245" spans="1:15" x14ac:dyDescent="0.2">
      <c r="A1245" t="s">
        <v>2202</v>
      </c>
      <c r="B1245" t="s">
        <v>2203</v>
      </c>
      <c r="C1245" t="s">
        <v>21</v>
      </c>
      <c r="D1245">
        <v>1</v>
      </c>
      <c r="E1245" s="1">
        <v>45279</v>
      </c>
      <c r="F1245" s="1">
        <v>45284</v>
      </c>
      <c r="G1245">
        <v>7</v>
      </c>
      <c r="H1245" s="1">
        <v>45291</v>
      </c>
      <c r="I1245">
        <v>7</v>
      </c>
      <c r="J1245" t="s">
        <v>16</v>
      </c>
      <c r="K1245" t="s">
        <v>41</v>
      </c>
      <c r="L1245" t="s">
        <v>58</v>
      </c>
      <c r="M1245">
        <v>89990</v>
      </c>
      <c r="N1245" t="str">
        <f>TEXT(tblorders[[#This Row],[order_date]], "mmm-yyyy")</f>
        <v>Dec-2023</v>
      </c>
      <c r="O1245">
        <f>tblorders[[#This Row],[actual_delivery_days]] -tblorders[[#This Row],[expected_delivery_days]]</f>
        <v>0</v>
      </c>
    </row>
    <row r="1246" spans="1:15" x14ac:dyDescent="0.2">
      <c r="A1246" t="s">
        <v>2204</v>
      </c>
      <c r="B1246" t="s">
        <v>778</v>
      </c>
      <c r="C1246" t="s">
        <v>21</v>
      </c>
      <c r="D1246">
        <v>1</v>
      </c>
      <c r="E1246" s="1">
        <v>45794</v>
      </c>
      <c r="F1246" s="1">
        <v>45796</v>
      </c>
      <c r="G1246">
        <v>5</v>
      </c>
      <c r="H1246" s="1">
        <v>45800</v>
      </c>
      <c r="I1246">
        <v>4</v>
      </c>
      <c r="J1246" t="s">
        <v>16</v>
      </c>
      <c r="K1246" t="s">
        <v>17</v>
      </c>
      <c r="L1246" t="s">
        <v>33</v>
      </c>
      <c r="M1246">
        <v>89990</v>
      </c>
      <c r="N1246" t="str">
        <f>TEXT(tblorders[[#This Row],[order_date]], "mmm-yyyy")</f>
        <v>May-2025</v>
      </c>
      <c r="O1246">
        <f>tblorders[[#This Row],[actual_delivery_days]] -tblorders[[#This Row],[expected_delivery_days]]</f>
        <v>-1</v>
      </c>
    </row>
    <row r="1247" spans="1:15" x14ac:dyDescent="0.2">
      <c r="A1247" t="s">
        <v>2205</v>
      </c>
      <c r="B1247" t="s">
        <v>2206</v>
      </c>
      <c r="C1247" t="s">
        <v>29</v>
      </c>
      <c r="D1247">
        <v>2</v>
      </c>
      <c r="E1247" s="1">
        <v>45575</v>
      </c>
      <c r="F1247" s="1">
        <v>45580</v>
      </c>
      <c r="G1247">
        <v>7</v>
      </c>
      <c r="H1247" s="1">
        <v>45592</v>
      </c>
      <c r="I1247">
        <v>12</v>
      </c>
      <c r="J1247" t="s">
        <v>61</v>
      </c>
      <c r="K1247" t="s">
        <v>25</v>
      </c>
      <c r="L1247" t="s">
        <v>58</v>
      </c>
      <c r="M1247">
        <v>22000</v>
      </c>
      <c r="N1247" t="str">
        <f>TEXT(tblorders[[#This Row],[order_date]], "mmm-yyyy")</f>
        <v>Oct-2024</v>
      </c>
      <c r="O1247">
        <f>tblorders[[#This Row],[actual_delivery_days]] -tblorders[[#This Row],[expected_delivery_days]]</f>
        <v>5</v>
      </c>
    </row>
    <row r="1248" spans="1:15" x14ac:dyDescent="0.2">
      <c r="A1248" t="s">
        <v>2207</v>
      </c>
      <c r="B1248" t="s">
        <v>2208</v>
      </c>
      <c r="C1248" t="s">
        <v>15</v>
      </c>
      <c r="D1248">
        <v>1</v>
      </c>
      <c r="E1248" s="1">
        <v>45765</v>
      </c>
      <c r="F1248" s="1">
        <v>45769</v>
      </c>
      <c r="G1248">
        <v>7</v>
      </c>
      <c r="H1248" s="1">
        <v>45776</v>
      </c>
      <c r="I1248">
        <v>7</v>
      </c>
      <c r="J1248" t="s">
        <v>16</v>
      </c>
      <c r="K1248" t="s">
        <v>17</v>
      </c>
      <c r="L1248" t="s">
        <v>18</v>
      </c>
      <c r="M1248">
        <v>55990</v>
      </c>
      <c r="N1248" t="str">
        <f>TEXT(tblorders[[#This Row],[order_date]], "mmm-yyyy")</f>
        <v>Apr-2025</v>
      </c>
      <c r="O1248">
        <f>tblorders[[#This Row],[actual_delivery_days]] -tblorders[[#This Row],[expected_delivery_days]]</f>
        <v>0</v>
      </c>
    </row>
    <row r="1249" spans="1:15" x14ac:dyDescent="0.2">
      <c r="A1249" t="s">
        <v>2209</v>
      </c>
      <c r="B1249" t="s">
        <v>2210</v>
      </c>
      <c r="C1249" t="s">
        <v>55</v>
      </c>
      <c r="D1249">
        <v>1</v>
      </c>
      <c r="E1249" s="1">
        <v>45275</v>
      </c>
      <c r="F1249" s="1">
        <v>45276</v>
      </c>
      <c r="G1249">
        <v>10</v>
      </c>
      <c r="H1249" s="1">
        <v>45286</v>
      </c>
      <c r="I1249">
        <v>10</v>
      </c>
      <c r="J1249" t="s">
        <v>16</v>
      </c>
      <c r="K1249" t="s">
        <v>41</v>
      </c>
      <c r="L1249" t="s">
        <v>26</v>
      </c>
      <c r="M1249">
        <v>99990</v>
      </c>
      <c r="N1249" t="str">
        <f>TEXT(tblorders[[#This Row],[order_date]], "mmm-yyyy")</f>
        <v>Dec-2023</v>
      </c>
      <c r="O1249">
        <f>tblorders[[#This Row],[actual_delivery_days]] -tblorders[[#This Row],[expected_delivery_days]]</f>
        <v>0</v>
      </c>
    </row>
    <row r="1250" spans="1:15" x14ac:dyDescent="0.2">
      <c r="A1250" t="s">
        <v>2211</v>
      </c>
      <c r="B1250" t="s">
        <v>540</v>
      </c>
      <c r="C1250" t="s">
        <v>32</v>
      </c>
      <c r="D1250">
        <v>1</v>
      </c>
      <c r="E1250" s="1">
        <v>45255</v>
      </c>
      <c r="F1250" s="1">
        <v>45257</v>
      </c>
      <c r="G1250">
        <v>5</v>
      </c>
      <c r="H1250" s="1">
        <v>45263</v>
      </c>
      <c r="I1250">
        <v>6</v>
      </c>
      <c r="J1250" t="s">
        <v>16</v>
      </c>
      <c r="K1250" t="s">
        <v>25</v>
      </c>
      <c r="L1250" t="s">
        <v>33</v>
      </c>
      <c r="M1250">
        <v>45000</v>
      </c>
      <c r="N1250" t="str">
        <f>TEXT(tblorders[[#This Row],[order_date]], "mmm-yyyy")</f>
        <v>Nov-2023</v>
      </c>
      <c r="O1250">
        <f>tblorders[[#This Row],[actual_delivery_days]] -tblorders[[#This Row],[expected_delivery_days]]</f>
        <v>1</v>
      </c>
    </row>
    <row r="1251" spans="1:15" x14ac:dyDescent="0.2">
      <c r="A1251" t="s">
        <v>2212</v>
      </c>
      <c r="B1251" t="s">
        <v>2213</v>
      </c>
      <c r="C1251" t="s">
        <v>21</v>
      </c>
      <c r="D1251">
        <v>2</v>
      </c>
      <c r="E1251" s="1">
        <v>45040</v>
      </c>
      <c r="F1251" s="1">
        <v>45044</v>
      </c>
      <c r="G1251">
        <v>7</v>
      </c>
      <c r="H1251" s="1">
        <v>45052</v>
      </c>
      <c r="I1251">
        <v>8</v>
      </c>
      <c r="J1251" t="s">
        <v>16</v>
      </c>
      <c r="K1251" t="s">
        <v>41</v>
      </c>
      <c r="L1251" t="s">
        <v>58</v>
      </c>
      <c r="M1251">
        <v>179980</v>
      </c>
      <c r="N1251" t="str">
        <f>TEXT(tblorders[[#This Row],[order_date]], "mmm-yyyy")</f>
        <v>Apr-2023</v>
      </c>
      <c r="O1251">
        <f>tblorders[[#This Row],[actual_delivery_days]] -tblorders[[#This Row],[expected_delivery_days]]</f>
        <v>1</v>
      </c>
    </row>
    <row r="1252" spans="1:15" x14ac:dyDescent="0.2">
      <c r="A1252" t="s">
        <v>2214</v>
      </c>
      <c r="B1252" t="s">
        <v>2179</v>
      </c>
      <c r="C1252" t="s">
        <v>21</v>
      </c>
      <c r="D1252">
        <v>1</v>
      </c>
      <c r="E1252" s="1">
        <v>45590</v>
      </c>
      <c r="F1252" s="1">
        <v>45594</v>
      </c>
      <c r="G1252">
        <v>5</v>
      </c>
      <c r="H1252" s="1">
        <v>45599</v>
      </c>
      <c r="I1252">
        <v>5</v>
      </c>
      <c r="J1252" t="s">
        <v>16</v>
      </c>
      <c r="K1252" t="s">
        <v>41</v>
      </c>
      <c r="L1252" t="s">
        <v>18</v>
      </c>
      <c r="M1252">
        <v>89990</v>
      </c>
      <c r="N1252" t="str">
        <f>TEXT(tblorders[[#This Row],[order_date]], "mmm-yyyy")</f>
        <v>Oct-2024</v>
      </c>
      <c r="O1252">
        <f>tblorders[[#This Row],[actual_delivery_days]] -tblorders[[#This Row],[expected_delivery_days]]</f>
        <v>0</v>
      </c>
    </row>
    <row r="1253" spans="1:15" x14ac:dyDescent="0.2">
      <c r="A1253" t="s">
        <v>2215</v>
      </c>
      <c r="B1253" t="s">
        <v>2216</v>
      </c>
      <c r="C1253" t="s">
        <v>21</v>
      </c>
      <c r="D1253">
        <v>1</v>
      </c>
      <c r="E1253" s="1">
        <v>45301</v>
      </c>
      <c r="F1253" s="1">
        <v>45302</v>
      </c>
      <c r="G1253">
        <v>10</v>
      </c>
      <c r="H1253" s="1">
        <v>45313</v>
      </c>
      <c r="I1253">
        <v>11</v>
      </c>
      <c r="J1253" t="s">
        <v>16</v>
      </c>
      <c r="K1253" t="s">
        <v>25</v>
      </c>
      <c r="L1253" t="s">
        <v>58</v>
      </c>
      <c r="M1253">
        <v>89990</v>
      </c>
      <c r="N1253" t="str">
        <f>TEXT(tblorders[[#This Row],[order_date]], "mmm-yyyy")</f>
        <v>Jan-2024</v>
      </c>
      <c r="O1253">
        <f>tblorders[[#This Row],[actual_delivery_days]] -tblorders[[#This Row],[expected_delivery_days]]</f>
        <v>1</v>
      </c>
    </row>
    <row r="1254" spans="1:15" x14ac:dyDescent="0.2">
      <c r="A1254" t="s">
        <v>2217</v>
      </c>
      <c r="B1254" t="s">
        <v>2218</v>
      </c>
      <c r="C1254" t="s">
        <v>21</v>
      </c>
      <c r="D1254">
        <v>1</v>
      </c>
      <c r="E1254" s="1">
        <v>45592</v>
      </c>
      <c r="F1254" s="1">
        <v>45596</v>
      </c>
      <c r="G1254">
        <v>7</v>
      </c>
      <c r="H1254" s="1">
        <v>45604</v>
      </c>
      <c r="I1254">
        <v>8</v>
      </c>
      <c r="J1254" t="s">
        <v>16</v>
      </c>
      <c r="K1254" t="s">
        <v>25</v>
      </c>
      <c r="L1254" t="s">
        <v>26</v>
      </c>
      <c r="M1254">
        <v>89990</v>
      </c>
      <c r="N1254" t="str">
        <f>TEXT(tblorders[[#This Row],[order_date]], "mmm-yyyy")</f>
        <v>Oct-2024</v>
      </c>
      <c r="O1254">
        <f>tblorders[[#This Row],[actual_delivery_days]] -tblorders[[#This Row],[expected_delivery_days]]</f>
        <v>1</v>
      </c>
    </row>
    <row r="1255" spans="1:15" x14ac:dyDescent="0.2">
      <c r="A1255" t="s">
        <v>2219</v>
      </c>
      <c r="B1255" t="s">
        <v>2220</v>
      </c>
      <c r="C1255" t="s">
        <v>55</v>
      </c>
      <c r="D1255">
        <v>2</v>
      </c>
      <c r="E1255" s="1">
        <v>45659</v>
      </c>
      <c r="F1255" s="1">
        <v>45661</v>
      </c>
      <c r="G1255">
        <v>5</v>
      </c>
      <c r="H1255" s="1">
        <v>45668</v>
      </c>
      <c r="I1255">
        <v>7</v>
      </c>
      <c r="J1255" t="s">
        <v>16</v>
      </c>
      <c r="K1255" t="s">
        <v>41</v>
      </c>
      <c r="L1255" t="s">
        <v>18</v>
      </c>
      <c r="M1255">
        <v>199980</v>
      </c>
      <c r="N1255" t="str">
        <f>TEXT(tblorders[[#This Row],[order_date]], "mmm-yyyy")</f>
        <v>Jan-2025</v>
      </c>
      <c r="O1255">
        <f>tblorders[[#This Row],[actual_delivery_days]] -tblorders[[#This Row],[expected_delivery_days]]</f>
        <v>2</v>
      </c>
    </row>
    <row r="1256" spans="1:15" x14ac:dyDescent="0.2">
      <c r="A1256" t="s">
        <v>2221</v>
      </c>
      <c r="B1256" t="s">
        <v>2169</v>
      </c>
      <c r="C1256" t="s">
        <v>44</v>
      </c>
      <c r="D1256">
        <v>1</v>
      </c>
      <c r="E1256" s="1">
        <v>45621</v>
      </c>
      <c r="F1256" s="1">
        <v>45626</v>
      </c>
      <c r="G1256">
        <v>7</v>
      </c>
      <c r="H1256" s="1">
        <v>45632</v>
      </c>
      <c r="I1256">
        <v>6</v>
      </c>
      <c r="J1256" t="s">
        <v>16</v>
      </c>
      <c r="K1256" t="s">
        <v>41</v>
      </c>
      <c r="L1256" t="s">
        <v>58</v>
      </c>
      <c r="M1256">
        <v>50990</v>
      </c>
      <c r="N1256" t="str">
        <f>TEXT(tblorders[[#This Row],[order_date]], "mmm-yyyy")</f>
        <v>Nov-2024</v>
      </c>
      <c r="O1256">
        <f>tblorders[[#This Row],[actual_delivery_days]] -tblorders[[#This Row],[expected_delivery_days]]</f>
        <v>-1</v>
      </c>
    </row>
    <row r="1257" spans="1:15" x14ac:dyDescent="0.2">
      <c r="A1257" t="s">
        <v>2222</v>
      </c>
      <c r="B1257" t="s">
        <v>382</v>
      </c>
      <c r="C1257" t="s">
        <v>29</v>
      </c>
      <c r="D1257">
        <v>1</v>
      </c>
      <c r="E1257" s="1">
        <v>45172</v>
      </c>
      <c r="F1257" s="1">
        <v>45173</v>
      </c>
      <c r="G1257">
        <v>7</v>
      </c>
      <c r="H1257" s="1">
        <v>45180</v>
      </c>
      <c r="I1257">
        <v>7</v>
      </c>
      <c r="J1257" t="s">
        <v>16</v>
      </c>
      <c r="K1257" t="s">
        <v>17</v>
      </c>
      <c r="L1257" t="s">
        <v>33</v>
      </c>
      <c r="M1257">
        <v>11000</v>
      </c>
      <c r="N1257" t="str">
        <f>TEXT(tblorders[[#This Row],[order_date]], "mmm-yyyy")</f>
        <v>Sep-2023</v>
      </c>
      <c r="O1257">
        <f>tblorders[[#This Row],[actual_delivery_days]] -tblorders[[#This Row],[expected_delivery_days]]</f>
        <v>0</v>
      </c>
    </row>
    <row r="1258" spans="1:15" x14ac:dyDescent="0.2">
      <c r="A1258" t="s">
        <v>2223</v>
      </c>
      <c r="B1258" t="s">
        <v>1229</v>
      </c>
      <c r="C1258" t="s">
        <v>55</v>
      </c>
      <c r="D1258">
        <v>1</v>
      </c>
      <c r="E1258" s="1">
        <v>45609</v>
      </c>
      <c r="F1258" s="1">
        <v>45612</v>
      </c>
      <c r="G1258">
        <v>5</v>
      </c>
      <c r="H1258" s="1">
        <v>45619</v>
      </c>
      <c r="I1258">
        <v>7</v>
      </c>
      <c r="J1258" t="s">
        <v>16</v>
      </c>
      <c r="K1258" t="s">
        <v>25</v>
      </c>
      <c r="L1258" t="s">
        <v>18</v>
      </c>
      <c r="M1258">
        <v>99990</v>
      </c>
      <c r="N1258" t="str">
        <f>TEXT(tblorders[[#This Row],[order_date]], "mmm-yyyy")</f>
        <v>Nov-2024</v>
      </c>
      <c r="O1258">
        <f>tblorders[[#This Row],[actual_delivery_days]] -tblorders[[#This Row],[expected_delivery_days]]</f>
        <v>2</v>
      </c>
    </row>
    <row r="1259" spans="1:15" x14ac:dyDescent="0.2">
      <c r="A1259" t="s">
        <v>2224</v>
      </c>
      <c r="B1259" t="s">
        <v>1205</v>
      </c>
      <c r="C1259" t="s">
        <v>15</v>
      </c>
      <c r="D1259">
        <v>1</v>
      </c>
      <c r="E1259" s="1">
        <v>45409</v>
      </c>
      <c r="F1259" s="1">
        <v>45410</v>
      </c>
      <c r="G1259">
        <v>10</v>
      </c>
      <c r="H1259" s="1">
        <v>45418</v>
      </c>
      <c r="I1259">
        <v>8</v>
      </c>
      <c r="J1259" t="s">
        <v>16</v>
      </c>
      <c r="K1259" t="s">
        <v>41</v>
      </c>
      <c r="L1259" t="s">
        <v>18</v>
      </c>
      <c r="M1259">
        <v>55990</v>
      </c>
      <c r="N1259" t="str">
        <f>TEXT(tblorders[[#This Row],[order_date]], "mmm-yyyy")</f>
        <v>Apr-2024</v>
      </c>
      <c r="O1259">
        <f>tblorders[[#This Row],[actual_delivery_days]] -tblorders[[#This Row],[expected_delivery_days]]</f>
        <v>-2</v>
      </c>
    </row>
    <row r="1260" spans="1:15" x14ac:dyDescent="0.2">
      <c r="A1260" t="s">
        <v>2225</v>
      </c>
      <c r="B1260" t="s">
        <v>2226</v>
      </c>
      <c r="C1260" t="s">
        <v>55</v>
      </c>
      <c r="D1260">
        <v>1</v>
      </c>
      <c r="E1260" s="1">
        <v>45364</v>
      </c>
      <c r="F1260" s="1">
        <v>45367</v>
      </c>
      <c r="G1260">
        <v>7</v>
      </c>
      <c r="H1260" s="1">
        <v>45374</v>
      </c>
      <c r="I1260">
        <v>7</v>
      </c>
      <c r="J1260" t="s">
        <v>16</v>
      </c>
      <c r="K1260" t="s">
        <v>17</v>
      </c>
      <c r="L1260" t="s">
        <v>22</v>
      </c>
      <c r="M1260">
        <v>99990</v>
      </c>
      <c r="N1260" t="str">
        <f>TEXT(tblorders[[#This Row],[order_date]], "mmm-yyyy")</f>
        <v>Mar-2024</v>
      </c>
      <c r="O1260">
        <f>tblorders[[#This Row],[actual_delivery_days]] -tblorders[[#This Row],[expected_delivery_days]]</f>
        <v>0</v>
      </c>
    </row>
    <row r="1261" spans="1:15" x14ac:dyDescent="0.2">
      <c r="A1261" t="s">
        <v>2227</v>
      </c>
      <c r="B1261" t="s">
        <v>113</v>
      </c>
      <c r="C1261" t="s">
        <v>15</v>
      </c>
      <c r="D1261">
        <v>2</v>
      </c>
      <c r="E1261" s="1">
        <v>45274</v>
      </c>
      <c r="F1261" s="1">
        <v>45275</v>
      </c>
      <c r="G1261">
        <v>5</v>
      </c>
      <c r="H1261" s="1">
        <v>45279</v>
      </c>
      <c r="I1261">
        <v>4</v>
      </c>
      <c r="J1261" t="s">
        <v>16</v>
      </c>
      <c r="K1261" t="s">
        <v>17</v>
      </c>
      <c r="L1261" t="s">
        <v>22</v>
      </c>
      <c r="M1261">
        <v>111980</v>
      </c>
      <c r="N1261" t="str">
        <f>TEXT(tblorders[[#This Row],[order_date]], "mmm-yyyy")</f>
        <v>Dec-2023</v>
      </c>
      <c r="O1261">
        <f>tblorders[[#This Row],[actual_delivery_days]] -tblorders[[#This Row],[expected_delivery_days]]</f>
        <v>-1</v>
      </c>
    </row>
    <row r="1262" spans="1:15" x14ac:dyDescent="0.2">
      <c r="A1262" t="s">
        <v>2228</v>
      </c>
      <c r="B1262" t="s">
        <v>824</v>
      </c>
      <c r="C1262" t="s">
        <v>44</v>
      </c>
      <c r="D1262">
        <v>2</v>
      </c>
      <c r="E1262" s="1">
        <v>45785</v>
      </c>
      <c r="F1262" s="1">
        <v>45788</v>
      </c>
      <c r="G1262">
        <v>7</v>
      </c>
      <c r="H1262" s="1">
        <v>45795</v>
      </c>
      <c r="I1262">
        <v>7</v>
      </c>
      <c r="J1262" t="s">
        <v>16</v>
      </c>
      <c r="K1262" t="s">
        <v>25</v>
      </c>
      <c r="L1262" t="s">
        <v>22</v>
      </c>
      <c r="M1262">
        <v>101980</v>
      </c>
      <c r="N1262" t="str">
        <f>TEXT(tblorders[[#This Row],[order_date]], "mmm-yyyy")</f>
        <v>May-2025</v>
      </c>
      <c r="O1262">
        <f>tblorders[[#This Row],[actual_delivery_days]] -tblorders[[#This Row],[expected_delivery_days]]</f>
        <v>0</v>
      </c>
    </row>
    <row r="1263" spans="1:15" x14ac:dyDescent="0.2">
      <c r="A1263" t="s">
        <v>2229</v>
      </c>
      <c r="B1263" t="s">
        <v>2230</v>
      </c>
      <c r="C1263" t="s">
        <v>29</v>
      </c>
      <c r="D1263">
        <v>1</v>
      </c>
      <c r="E1263" s="1">
        <v>45680</v>
      </c>
      <c r="F1263" s="1">
        <v>45685</v>
      </c>
      <c r="G1263">
        <v>5</v>
      </c>
      <c r="H1263" s="1">
        <v>45690</v>
      </c>
      <c r="I1263">
        <v>5</v>
      </c>
      <c r="J1263" t="s">
        <v>16</v>
      </c>
      <c r="K1263" t="s">
        <v>17</v>
      </c>
      <c r="L1263" t="s">
        <v>18</v>
      </c>
      <c r="M1263">
        <v>11000</v>
      </c>
      <c r="N1263" t="str">
        <f>TEXT(tblorders[[#This Row],[order_date]], "mmm-yyyy")</f>
        <v>Jan-2025</v>
      </c>
      <c r="O1263">
        <f>tblorders[[#This Row],[actual_delivery_days]] -tblorders[[#This Row],[expected_delivery_days]]</f>
        <v>0</v>
      </c>
    </row>
    <row r="1264" spans="1:15" x14ac:dyDescent="0.2">
      <c r="A1264" t="s">
        <v>2231</v>
      </c>
      <c r="B1264" t="s">
        <v>109</v>
      </c>
      <c r="C1264" t="s">
        <v>29</v>
      </c>
      <c r="D1264">
        <v>1</v>
      </c>
      <c r="E1264" s="1">
        <v>45662</v>
      </c>
      <c r="F1264" s="1">
        <v>45664</v>
      </c>
      <c r="G1264">
        <v>10</v>
      </c>
      <c r="H1264" s="1">
        <v>45677</v>
      </c>
      <c r="I1264">
        <v>13</v>
      </c>
      <c r="J1264" t="s">
        <v>16</v>
      </c>
      <c r="K1264" t="s">
        <v>17</v>
      </c>
      <c r="L1264" t="s">
        <v>22</v>
      </c>
      <c r="M1264">
        <v>11000</v>
      </c>
      <c r="N1264" t="str">
        <f>TEXT(tblorders[[#This Row],[order_date]], "mmm-yyyy")</f>
        <v>Jan-2025</v>
      </c>
      <c r="O1264">
        <f>tblorders[[#This Row],[actual_delivery_days]] -tblorders[[#This Row],[expected_delivery_days]]</f>
        <v>3</v>
      </c>
    </row>
    <row r="1265" spans="1:15" x14ac:dyDescent="0.2">
      <c r="A1265" t="s">
        <v>2232</v>
      </c>
      <c r="B1265" t="s">
        <v>1134</v>
      </c>
      <c r="C1265" t="s">
        <v>15</v>
      </c>
      <c r="D1265">
        <v>1</v>
      </c>
      <c r="E1265" s="1">
        <v>45486</v>
      </c>
      <c r="F1265" s="1">
        <v>45490</v>
      </c>
      <c r="G1265">
        <v>10</v>
      </c>
      <c r="H1265" s="1">
        <v>45502</v>
      </c>
      <c r="I1265">
        <v>12</v>
      </c>
      <c r="J1265" t="s">
        <v>16</v>
      </c>
      <c r="K1265" t="s">
        <v>41</v>
      </c>
      <c r="L1265" t="s">
        <v>58</v>
      </c>
      <c r="M1265">
        <v>55990</v>
      </c>
      <c r="N1265" t="str">
        <f>TEXT(tblorders[[#This Row],[order_date]], "mmm-yyyy")</f>
        <v>Jul-2024</v>
      </c>
      <c r="O1265">
        <f>tblorders[[#This Row],[actual_delivery_days]] -tblorders[[#This Row],[expected_delivery_days]]</f>
        <v>2</v>
      </c>
    </row>
    <row r="1266" spans="1:15" x14ac:dyDescent="0.2">
      <c r="A1266" t="s">
        <v>2233</v>
      </c>
      <c r="B1266" t="s">
        <v>1172</v>
      </c>
      <c r="C1266" t="s">
        <v>21</v>
      </c>
      <c r="D1266">
        <v>1</v>
      </c>
      <c r="E1266" s="1">
        <v>45115</v>
      </c>
      <c r="F1266" s="1">
        <v>45119</v>
      </c>
      <c r="G1266">
        <v>5</v>
      </c>
      <c r="H1266" s="1">
        <v>45124</v>
      </c>
      <c r="I1266">
        <v>5</v>
      </c>
      <c r="J1266" t="s">
        <v>16</v>
      </c>
      <c r="K1266" t="s">
        <v>17</v>
      </c>
      <c r="L1266" t="s">
        <v>33</v>
      </c>
      <c r="M1266">
        <v>89990</v>
      </c>
      <c r="N1266" t="str">
        <f>TEXT(tblorders[[#This Row],[order_date]], "mmm-yyyy")</f>
        <v>Jul-2023</v>
      </c>
      <c r="O1266">
        <f>tblorders[[#This Row],[actual_delivery_days]] -tblorders[[#This Row],[expected_delivery_days]]</f>
        <v>0</v>
      </c>
    </row>
    <row r="1267" spans="1:15" x14ac:dyDescent="0.2">
      <c r="A1267" t="s">
        <v>2234</v>
      </c>
      <c r="B1267" t="s">
        <v>1394</v>
      </c>
      <c r="C1267" t="s">
        <v>29</v>
      </c>
      <c r="D1267">
        <v>2</v>
      </c>
      <c r="E1267" s="1">
        <v>45034</v>
      </c>
      <c r="F1267" s="1">
        <v>45038</v>
      </c>
      <c r="G1267">
        <v>10</v>
      </c>
      <c r="H1267" s="1">
        <v>45048</v>
      </c>
      <c r="I1267">
        <v>10</v>
      </c>
      <c r="J1267" t="s">
        <v>16</v>
      </c>
      <c r="K1267" t="s">
        <v>17</v>
      </c>
      <c r="L1267" t="s">
        <v>58</v>
      </c>
      <c r="M1267">
        <v>22000</v>
      </c>
      <c r="N1267" t="str">
        <f>TEXT(tblorders[[#This Row],[order_date]], "mmm-yyyy")</f>
        <v>Apr-2023</v>
      </c>
      <c r="O1267">
        <f>tblorders[[#This Row],[actual_delivery_days]] -tblorders[[#This Row],[expected_delivery_days]]</f>
        <v>0</v>
      </c>
    </row>
    <row r="1268" spans="1:15" x14ac:dyDescent="0.2">
      <c r="A1268" t="s">
        <v>2235</v>
      </c>
      <c r="B1268" t="s">
        <v>2236</v>
      </c>
      <c r="C1268" t="s">
        <v>29</v>
      </c>
      <c r="D1268">
        <v>1</v>
      </c>
      <c r="E1268" s="1">
        <v>44973</v>
      </c>
      <c r="F1268" s="1">
        <v>44975</v>
      </c>
      <c r="G1268">
        <v>5</v>
      </c>
      <c r="H1268" s="1">
        <v>44980</v>
      </c>
      <c r="I1268">
        <v>5</v>
      </c>
      <c r="J1268" t="s">
        <v>16</v>
      </c>
      <c r="K1268" t="s">
        <v>41</v>
      </c>
      <c r="L1268" t="s">
        <v>22</v>
      </c>
      <c r="M1268">
        <v>11000</v>
      </c>
      <c r="N1268" t="str">
        <f>TEXT(tblorders[[#This Row],[order_date]], "mmm-yyyy")</f>
        <v>Feb-2023</v>
      </c>
      <c r="O1268">
        <f>tblorders[[#This Row],[actual_delivery_days]] -tblorders[[#This Row],[expected_delivery_days]]</f>
        <v>0</v>
      </c>
    </row>
    <row r="1269" spans="1:15" x14ac:dyDescent="0.2">
      <c r="A1269" t="s">
        <v>2237</v>
      </c>
      <c r="B1269" t="s">
        <v>2238</v>
      </c>
      <c r="C1269" t="s">
        <v>15</v>
      </c>
      <c r="D1269">
        <v>1</v>
      </c>
      <c r="E1269" s="1">
        <v>45445</v>
      </c>
      <c r="F1269" s="1">
        <v>45448</v>
      </c>
      <c r="G1269">
        <v>7</v>
      </c>
      <c r="H1269" s="1">
        <v>45455</v>
      </c>
      <c r="I1269">
        <v>7</v>
      </c>
      <c r="J1269" t="s">
        <v>16</v>
      </c>
      <c r="K1269" t="s">
        <v>41</v>
      </c>
      <c r="L1269" t="s">
        <v>33</v>
      </c>
      <c r="M1269">
        <v>55990</v>
      </c>
      <c r="N1269" t="str">
        <f>TEXT(tblorders[[#This Row],[order_date]], "mmm-yyyy")</f>
        <v>Jun-2024</v>
      </c>
      <c r="O1269">
        <f>tblorders[[#This Row],[actual_delivery_days]] -tblorders[[#This Row],[expected_delivery_days]]</f>
        <v>0</v>
      </c>
    </row>
    <row r="1270" spans="1:15" x14ac:dyDescent="0.2">
      <c r="A1270" t="s">
        <v>2239</v>
      </c>
      <c r="B1270" t="s">
        <v>826</v>
      </c>
      <c r="C1270" t="s">
        <v>55</v>
      </c>
      <c r="D1270">
        <v>1</v>
      </c>
      <c r="E1270" s="1">
        <v>45301</v>
      </c>
      <c r="F1270" s="1">
        <v>45303</v>
      </c>
      <c r="G1270">
        <v>7</v>
      </c>
      <c r="H1270" s="1">
        <v>45312</v>
      </c>
      <c r="I1270">
        <v>9</v>
      </c>
      <c r="J1270" t="s">
        <v>16</v>
      </c>
      <c r="K1270" t="s">
        <v>25</v>
      </c>
      <c r="L1270" t="s">
        <v>33</v>
      </c>
      <c r="M1270">
        <v>99990</v>
      </c>
      <c r="N1270" t="str">
        <f>TEXT(tblorders[[#This Row],[order_date]], "mmm-yyyy")</f>
        <v>Jan-2024</v>
      </c>
      <c r="O1270">
        <f>tblorders[[#This Row],[actual_delivery_days]] -tblorders[[#This Row],[expected_delivery_days]]</f>
        <v>2</v>
      </c>
    </row>
    <row r="1271" spans="1:15" x14ac:dyDescent="0.2">
      <c r="A1271" t="s">
        <v>2240</v>
      </c>
      <c r="B1271" t="s">
        <v>2241</v>
      </c>
      <c r="C1271" t="s">
        <v>55</v>
      </c>
      <c r="D1271">
        <v>1</v>
      </c>
      <c r="E1271" s="1">
        <v>45219</v>
      </c>
      <c r="F1271" s="1">
        <v>45223</v>
      </c>
      <c r="G1271">
        <v>7</v>
      </c>
      <c r="H1271" s="1">
        <v>45230</v>
      </c>
      <c r="I1271">
        <v>7</v>
      </c>
      <c r="J1271" t="s">
        <v>16</v>
      </c>
      <c r="K1271" t="s">
        <v>41</v>
      </c>
      <c r="L1271" t="s">
        <v>26</v>
      </c>
      <c r="M1271">
        <v>99990</v>
      </c>
      <c r="N1271" t="str">
        <f>TEXT(tblorders[[#This Row],[order_date]], "mmm-yyyy")</f>
        <v>Oct-2023</v>
      </c>
      <c r="O1271">
        <f>tblorders[[#This Row],[actual_delivery_days]] -tblorders[[#This Row],[expected_delivery_days]]</f>
        <v>0</v>
      </c>
    </row>
    <row r="1272" spans="1:15" x14ac:dyDescent="0.2">
      <c r="A1272" t="s">
        <v>2242</v>
      </c>
      <c r="B1272" t="s">
        <v>2243</v>
      </c>
      <c r="C1272" t="s">
        <v>21</v>
      </c>
      <c r="D1272">
        <v>2</v>
      </c>
      <c r="E1272" s="1">
        <v>45705</v>
      </c>
      <c r="F1272" s="1">
        <v>45708</v>
      </c>
      <c r="G1272">
        <v>7</v>
      </c>
      <c r="H1272" s="1">
        <v>45717</v>
      </c>
      <c r="I1272">
        <v>9</v>
      </c>
      <c r="J1272" t="s">
        <v>16</v>
      </c>
      <c r="K1272" t="s">
        <v>25</v>
      </c>
      <c r="L1272" t="s">
        <v>18</v>
      </c>
      <c r="M1272">
        <v>179980</v>
      </c>
      <c r="N1272" t="str">
        <f>TEXT(tblorders[[#This Row],[order_date]], "mmm-yyyy")</f>
        <v>Feb-2025</v>
      </c>
      <c r="O1272">
        <f>tblorders[[#This Row],[actual_delivery_days]] -tblorders[[#This Row],[expected_delivery_days]]</f>
        <v>2</v>
      </c>
    </row>
    <row r="1273" spans="1:15" x14ac:dyDescent="0.2">
      <c r="A1273" t="s">
        <v>2244</v>
      </c>
      <c r="B1273" t="s">
        <v>1450</v>
      </c>
      <c r="C1273" t="s">
        <v>15</v>
      </c>
      <c r="D1273">
        <v>2</v>
      </c>
      <c r="E1273" s="1">
        <v>45354</v>
      </c>
      <c r="F1273" s="1">
        <v>45356</v>
      </c>
      <c r="G1273">
        <v>5</v>
      </c>
      <c r="H1273" s="1">
        <v>45361</v>
      </c>
      <c r="I1273">
        <v>5</v>
      </c>
      <c r="J1273" t="s">
        <v>16</v>
      </c>
      <c r="K1273" t="s">
        <v>41</v>
      </c>
      <c r="L1273" t="s">
        <v>18</v>
      </c>
      <c r="M1273">
        <v>111980</v>
      </c>
      <c r="N1273" t="str">
        <f>TEXT(tblorders[[#This Row],[order_date]], "mmm-yyyy")</f>
        <v>Mar-2024</v>
      </c>
      <c r="O1273">
        <f>tblorders[[#This Row],[actual_delivery_days]] -tblorders[[#This Row],[expected_delivery_days]]</f>
        <v>0</v>
      </c>
    </row>
    <row r="1274" spans="1:15" x14ac:dyDescent="0.2">
      <c r="A1274" t="s">
        <v>2245</v>
      </c>
      <c r="B1274" t="s">
        <v>1628</v>
      </c>
      <c r="C1274" t="s">
        <v>21</v>
      </c>
      <c r="D1274">
        <v>1</v>
      </c>
      <c r="E1274" s="1">
        <v>44933</v>
      </c>
      <c r="F1274" s="1">
        <v>44936</v>
      </c>
      <c r="G1274">
        <v>5</v>
      </c>
      <c r="H1274" s="1">
        <v>44944</v>
      </c>
      <c r="I1274">
        <v>8</v>
      </c>
      <c r="J1274" t="s">
        <v>16</v>
      </c>
      <c r="K1274" t="s">
        <v>25</v>
      </c>
      <c r="L1274" t="s">
        <v>33</v>
      </c>
      <c r="M1274">
        <v>89990</v>
      </c>
      <c r="N1274" t="str">
        <f>TEXT(tblorders[[#This Row],[order_date]], "mmm-yyyy")</f>
        <v>Jan-2023</v>
      </c>
      <c r="O1274">
        <f>tblorders[[#This Row],[actual_delivery_days]] -tblorders[[#This Row],[expected_delivery_days]]</f>
        <v>3</v>
      </c>
    </row>
    <row r="1275" spans="1:15" x14ac:dyDescent="0.2">
      <c r="A1275" t="s">
        <v>2246</v>
      </c>
      <c r="B1275" t="s">
        <v>2247</v>
      </c>
      <c r="C1275" t="s">
        <v>21</v>
      </c>
      <c r="D1275">
        <v>1</v>
      </c>
      <c r="E1275" s="1">
        <v>45775</v>
      </c>
      <c r="F1275" s="1">
        <v>45778</v>
      </c>
      <c r="G1275">
        <v>7</v>
      </c>
      <c r="H1275" s="1">
        <v>45785</v>
      </c>
      <c r="I1275">
        <v>7</v>
      </c>
      <c r="J1275" t="s">
        <v>16</v>
      </c>
      <c r="K1275" t="s">
        <v>25</v>
      </c>
      <c r="L1275" t="s">
        <v>33</v>
      </c>
      <c r="M1275">
        <v>89990</v>
      </c>
      <c r="N1275" t="str">
        <f>TEXT(tblorders[[#This Row],[order_date]], "mmm-yyyy")</f>
        <v>Apr-2025</v>
      </c>
      <c r="O1275">
        <f>tblorders[[#This Row],[actual_delivery_days]] -tblorders[[#This Row],[expected_delivery_days]]</f>
        <v>0</v>
      </c>
    </row>
    <row r="1276" spans="1:15" x14ac:dyDescent="0.2">
      <c r="A1276" t="s">
        <v>2248</v>
      </c>
      <c r="B1276" t="s">
        <v>287</v>
      </c>
      <c r="C1276" t="s">
        <v>44</v>
      </c>
      <c r="D1276">
        <v>1</v>
      </c>
      <c r="E1276" s="1">
        <v>45579</v>
      </c>
      <c r="F1276" s="1">
        <v>45584</v>
      </c>
      <c r="G1276">
        <v>5</v>
      </c>
      <c r="H1276" s="1">
        <v>45592</v>
      </c>
      <c r="I1276">
        <v>8</v>
      </c>
      <c r="J1276" t="s">
        <v>16</v>
      </c>
      <c r="K1276" t="s">
        <v>41</v>
      </c>
      <c r="L1276" t="s">
        <v>33</v>
      </c>
      <c r="M1276">
        <v>50990</v>
      </c>
      <c r="N1276" t="str">
        <f>TEXT(tblorders[[#This Row],[order_date]], "mmm-yyyy")</f>
        <v>Oct-2024</v>
      </c>
      <c r="O1276">
        <f>tblorders[[#This Row],[actual_delivery_days]] -tblorders[[#This Row],[expected_delivery_days]]</f>
        <v>3</v>
      </c>
    </row>
    <row r="1277" spans="1:15" x14ac:dyDescent="0.2">
      <c r="A1277" t="s">
        <v>2249</v>
      </c>
      <c r="B1277" t="s">
        <v>2250</v>
      </c>
      <c r="C1277" t="s">
        <v>44</v>
      </c>
      <c r="D1277">
        <v>2</v>
      </c>
      <c r="E1277" s="1">
        <v>45046</v>
      </c>
      <c r="F1277" s="1">
        <v>45050</v>
      </c>
      <c r="G1277">
        <v>10</v>
      </c>
      <c r="H1277" s="1">
        <v>45062</v>
      </c>
      <c r="I1277">
        <v>12</v>
      </c>
      <c r="J1277" t="s">
        <v>40</v>
      </c>
      <c r="K1277" t="s">
        <v>25</v>
      </c>
      <c r="L1277" t="s">
        <v>58</v>
      </c>
      <c r="M1277">
        <v>101980</v>
      </c>
      <c r="N1277" t="str">
        <f>TEXT(tblorders[[#This Row],[order_date]], "mmm-yyyy")</f>
        <v>Apr-2023</v>
      </c>
      <c r="O1277">
        <f>tblorders[[#This Row],[actual_delivery_days]] -tblorders[[#This Row],[expected_delivery_days]]</f>
        <v>2</v>
      </c>
    </row>
    <row r="1278" spans="1:15" x14ac:dyDescent="0.2">
      <c r="A1278" t="s">
        <v>2251</v>
      </c>
      <c r="B1278" t="s">
        <v>1020</v>
      </c>
      <c r="C1278" t="s">
        <v>44</v>
      </c>
      <c r="D1278">
        <v>2</v>
      </c>
      <c r="E1278" s="1">
        <v>45792</v>
      </c>
      <c r="F1278" s="1">
        <v>45794</v>
      </c>
      <c r="G1278">
        <v>10</v>
      </c>
      <c r="H1278" s="1">
        <v>45804</v>
      </c>
      <c r="I1278">
        <v>10</v>
      </c>
      <c r="J1278" t="s">
        <v>16</v>
      </c>
      <c r="K1278" t="s">
        <v>17</v>
      </c>
      <c r="L1278" t="s">
        <v>22</v>
      </c>
      <c r="M1278">
        <v>101980</v>
      </c>
      <c r="N1278" t="str">
        <f>TEXT(tblorders[[#This Row],[order_date]], "mmm-yyyy")</f>
        <v>May-2025</v>
      </c>
      <c r="O1278">
        <f>tblorders[[#This Row],[actual_delivery_days]] -tblorders[[#This Row],[expected_delivery_days]]</f>
        <v>0</v>
      </c>
    </row>
    <row r="1279" spans="1:15" x14ac:dyDescent="0.2">
      <c r="A1279" t="s">
        <v>2252</v>
      </c>
      <c r="B1279" t="s">
        <v>2253</v>
      </c>
      <c r="C1279" t="s">
        <v>15</v>
      </c>
      <c r="D1279">
        <v>2</v>
      </c>
      <c r="E1279" s="1">
        <v>45628</v>
      </c>
      <c r="F1279" s="1">
        <v>45632</v>
      </c>
      <c r="G1279">
        <v>5</v>
      </c>
      <c r="H1279" s="1">
        <v>45637</v>
      </c>
      <c r="I1279">
        <v>5</v>
      </c>
      <c r="J1279" t="s">
        <v>16</v>
      </c>
      <c r="K1279" t="s">
        <v>41</v>
      </c>
      <c r="L1279" t="s">
        <v>22</v>
      </c>
      <c r="M1279">
        <v>111980</v>
      </c>
      <c r="N1279" t="str">
        <f>TEXT(tblorders[[#This Row],[order_date]], "mmm-yyyy")</f>
        <v>Dec-2024</v>
      </c>
      <c r="O1279">
        <f>tblorders[[#This Row],[actual_delivery_days]] -tblorders[[#This Row],[expected_delivery_days]]</f>
        <v>0</v>
      </c>
    </row>
    <row r="1280" spans="1:15" x14ac:dyDescent="0.2">
      <c r="A1280" t="s">
        <v>2254</v>
      </c>
      <c r="B1280" t="s">
        <v>287</v>
      </c>
      <c r="C1280" t="s">
        <v>21</v>
      </c>
      <c r="D1280">
        <v>2</v>
      </c>
      <c r="E1280" s="1">
        <v>45437</v>
      </c>
      <c r="F1280" s="1">
        <v>45439</v>
      </c>
      <c r="G1280">
        <v>10</v>
      </c>
      <c r="H1280" s="1">
        <v>45449</v>
      </c>
      <c r="I1280">
        <v>10</v>
      </c>
      <c r="J1280" t="s">
        <v>40</v>
      </c>
      <c r="K1280" t="s">
        <v>17</v>
      </c>
      <c r="L1280" t="s">
        <v>22</v>
      </c>
      <c r="M1280">
        <v>179980</v>
      </c>
      <c r="N1280" t="str">
        <f>TEXT(tblorders[[#This Row],[order_date]], "mmm-yyyy")</f>
        <v>May-2024</v>
      </c>
      <c r="O1280">
        <f>tblorders[[#This Row],[actual_delivery_days]] -tblorders[[#This Row],[expected_delivery_days]]</f>
        <v>0</v>
      </c>
    </row>
    <row r="1281" spans="1:15" x14ac:dyDescent="0.2">
      <c r="A1281" t="s">
        <v>2255</v>
      </c>
      <c r="B1281" t="s">
        <v>2256</v>
      </c>
      <c r="C1281" t="s">
        <v>15</v>
      </c>
      <c r="D1281">
        <v>1</v>
      </c>
      <c r="E1281" s="1">
        <v>44803</v>
      </c>
      <c r="F1281" s="1">
        <v>44806</v>
      </c>
      <c r="G1281">
        <v>5</v>
      </c>
      <c r="H1281" s="1">
        <v>44814</v>
      </c>
      <c r="I1281">
        <v>8</v>
      </c>
      <c r="J1281" t="s">
        <v>16</v>
      </c>
      <c r="K1281" t="s">
        <v>41</v>
      </c>
      <c r="L1281" t="s">
        <v>33</v>
      </c>
      <c r="M1281">
        <v>55990</v>
      </c>
      <c r="N1281" t="str">
        <f>TEXT(tblorders[[#This Row],[order_date]], "mmm-yyyy")</f>
        <v>Aug-2022</v>
      </c>
      <c r="O1281">
        <f>tblorders[[#This Row],[actual_delivery_days]] -tblorders[[#This Row],[expected_delivery_days]]</f>
        <v>3</v>
      </c>
    </row>
    <row r="1282" spans="1:15" x14ac:dyDescent="0.2">
      <c r="A1282" t="s">
        <v>2257</v>
      </c>
      <c r="B1282" t="s">
        <v>857</v>
      </c>
      <c r="C1282" t="s">
        <v>15</v>
      </c>
      <c r="D1282">
        <v>1</v>
      </c>
      <c r="E1282" s="1">
        <v>45777</v>
      </c>
      <c r="F1282" s="1">
        <v>45781</v>
      </c>
      <c r="G1282">
        <v>7</v>
      </c>
      <c r="H1282" s="1">
        <v>45788</v>
      </c>
      <c r="I1282">
        <v>7</v>
      </c>
      <c r="J1282" t="s">
        <v>16</v>
      </c>
      <c r="K1282" t="s">
        <v>41</v>
      </c>
      <c r="L1282" t="s">
        <v>58</v>
      </c>
      <c r="M1282">
        <v>55990</v>
      </c>
      <c r="N1282" t="str">
        <f>TEXT(tblorders[[#This Row],[order_date]], "mmm-yyyy")</f>
        <v>Apr-2025</v>
      </c>
      <c r="O1282">
        <f>tblorders[[#This Row],[actual_delivery_days]] -tblorders[[#This Row],[expected_delivery_days]]</f>
        <v>0</v>
      </c>
    </row>
    <row r="1283" spans="1:15" x14ac:dyDescent="0.2">
      <c r="A1283" t="s">
        <v>2258</v>
      </c>
      <c r="B1283" t="s">
        <v>1155</v>
      </c>
      <c r="C1283" t="s">
        <v>32</v>
      </c>
      <c r="D1283">
        <v>1</v>
      </c>
      <c r="E1283" s="1">
        <v>44793</v>
      </c>
      <c r="F1283" s="1">
        <v>44798</v>
      </c>
      <c r="G1283">
        <v>5</v>
      </c>
      <c r="H1283" s="1">
        <v>44801</v>
      </c>
      <c r="I1283">
        <v>3</v>
      </c>
      <c r="J1283" t="s">
        <v>16</v>
      </c>
      <c r="K1283" t="s">
        <v>41</v>
      </c>
      <c r="L1283" t="s">
        <v>22</v>
      </c>
      <c r="M1283">
        <v>45000</v>
      </c>
      <c r="N1283" t="str">
        <f>TEXT(tblorders[[#This Row],[order_date]], "mmm-yyyy")</f>
        <v>Aug-2022</v>
      </c>
      <c r="O1283">
        <f>tblorders[[#This Row],[actual_delivery_days]] -tblorders[[#This Row],[expected_delivery_days]]</f>
        <v>-2</v>
      </c>
    </row>
    <row r="1284" spans="1:15" x14ac:dyDescent="0.2">
      <c r="A1284" t="s">
        <v>2259</v>
      </c>
      <c r="B1284" t="s">
        <v>2182</v>
      </c>
      <c r="C1284" t="s">
        <v>29</v>
      </c>
      <c r="D1284">
        <v>2</v>
      </c>
      <c r="E1284" s="1">
        <v>45129</v>
      </c>
      <c r="F1284" s="1">
        <v>45133</v>
      </c>
      <c r="G1284">
        <v>7</v>
      </c>
      <c r="H1284" s="1">
        <v>45140</v>
      </c>
      <c r="I1284">
        <v>7</v>
      </c>
      <c r="J1284" t="s">
        <v>16</v>
      </c>
      <c r="K1284" t="s">
        <v>25</v>
      </c>
      <c r="L1284" t="s">
        <v>26</v>
      </c>
      <c r="M1284">
        <v>22000</v>
      </c>
      <c r="N1284" t="str">
        <f>TEXT(tblorders[[#This Row],[order_date]], "mmm-yyyy")</f>
        <v>Jul-2023</v>
      </c>
      <c r="O1284">
        <f>tblorders[[#This Row],[actual_delivery_days]] -tblorders[[#This Row],[expected_delivery_days]]</f>
        <v>0</v>
      </c>
    </row>
    <row r="1285" spans="1:15" x14ac:dyDescent="0.2">
      <c r="A1285" t="s">
        <v>2260</v>
      </c>
      <c r="B1285" t="s">
        <v>2261</v>
      </c>
      <c r="C1285" t="s">
        <v>21</v>
      </c>
      <c r="D1285">
        <v>2</v>
      </c>
      <c r="E1285" s="1">
        <v>45455</v>
      </c>
      <c r="F1285" s="1">
        <v>45456</v>
      </c>
      <c r="G1285">
        <v>7</v>
      </c>
      <c r="H1285" s="1">
        <v>45463</v>
      </c>
      <c r="I1285">
        <v>7</v>
      </c>
      <c r="J1285" t="s">
        <v>16</v>
      </c>
      <c r="K1285" t="s">
        <v>25</v>
      </c>
      <c r="L1285" t="s">
        <v>33</v>
      </c>
      <c r="M1285">
        <v>179980</v>
      </c>
      <c r="N1285" t="str">
        <f>TEXT(tblorders[[#This Row],[order_date]], "mmm-yyyy")</f>
        <v>Jun-2024</v>
      </c>
      <c r="O1285">
        <f>tblorders[[#This Row],[actual_delivery_days]] -tblorders[[#This Row],[expected_delivery_days]]</f>
        <v>0</v>
      </c>
    </row>
    <row r="1286" spans="1:15" x14ac:dyDescent="0.2">
      <c r="A1286" t="s">
        <v>2262</v>
      </c>
      <c r="B1286" t="s">
        <v>2263</v>
      </c>
      <c r="C1286" t="s">
        <v>55</v>
      </c>
      <c r="D1286">
        <v>1</v>
      </c>
      <c r="E1286" s="1">
        <v>44865</v>
      </c>
      <c r="F1286" s="1">
        <v>44866</v>
      </c>
      <c r="G1286">
        <v>5</v>
      </c>
      <c r="H1286" s="1">
        <v>44872</v>
      </c>
      <c r="I1286">
        <v>6</v>
      </c>
      <c r="J1286" t="s">
        <v>40</v>
      </c>
      <c r="K1286" t="s">
        <v>41</v>
      </c>
      <c r="L1286" t="s">
        <v>58</v>
      </c>
      <c r="M1286">
        <v>99990</v>
      </c>
      <c r="N1286" t="str">
        <f>TEXT(tblorders[[#This Row],[order_date]], "mmm-yyyy")</f>
        <v>Oct-2022</v>
      </c>
      <c r="O1286">
        <f>tblorders[[#This Row],[actual_delivery_days]] -tblorders[[#This Row],[expected_delivery_days]]</f>
        <v>1</v>
      </c>
    </row>
    <row r="1287" spans="1:15" x14ac:dyDescent="0.2">
      <c r="A1287" t="s">
        <v>2264</v>
      </c>
      <c r="B1287" t="s">
        <v>1195</v>
      </c>
      <c r="C1287" t="s">
        <v>15</v>
      </c>
      <c r="D1287">
        <v>1</v>
      </c>
      <c r="E1287" s="1">
        <v>45352</v>
      </c>
      <c r="F1287" s="1">
        <v>45354</v>
      </c>
      <c r="G1287">
        <v>7</v>
      </c>
      <c r="H1287" s="1">
        <v>45361</v>
      </c>
      <c r="I1287">
        <v>7</v>
      </c>
      <c r="J1287" t="s">
        <v>16</v>
      </c>
      <c r="K1287" t="s">
        <v>41</v>
      </c>
      <c r="L1287" t="s">
        <v>22</v>
      </c>
      <c r="M1287">
        <v>55990</v>
      </c>
      <c r="N1287" t="str">
        <f>TEXT(tblorders[[#This Row],[order_date]], "mmm-yyyy")</f>
        <v>Mar-2024</v>
      </c>
      <c r="O1287">
        <f>tblorders[[#This Row],[actual_delivery_days]] -tblorders[[#This Row],[expected_delivery_days]]</f>
        <v>0</v>
      </c>
    </row>
    <row r="1288" spans="1:15" x14ac:dyDescent="0.2">
      <c r="A1288" t="s">
        <v>2265</v>
      </c>
      <c r="B1288" t="s">
        <v>2266</v>
      </c>
      <c r="C1288" t="s">
        <v>55</v>
      </c>
      <c r="D1288">
        <v>1</v>
      </c>
      <c r="E1288" s="1">
        <v>45712</v>
      </c>
      <c r="F1288" s="1">
        <v>45716</v>
      </c>
      <c r="G1288">
        <v>10</v>
      </c>
      <c r="H1288" s="1">
        <v>45725</v>
      </c>
      <c r="I1288">
        <v>9</v>
      </c>
      <c r="J1288" t="s">
        <v>40</v>
      </c>
      <c r="K1288" t="s">
        <v>41</v>
      </c>
      <c r="L1288" t="s">
        <v>33</v>
      </c>
      <c r="M1288">
        <v>99990</v>
      </c>
      <c r="N1288" t="str">
        <f>TEXT(tblorders[[#This Row],[order_date]], "mmm-yyyy")</f>
        <v>Feb-2025</v>
      </c>
      <c r="O1288">
        <f>tblorders[[#This Row],[actual_delivery_days]] -tblorders[[#This Row],[expected_delivery_days]]</f>
        <v>-1</v>
      </c>
    </row>
    <row r="1289" spans="1:15" x14ac:dyDescent="0.2">
      <c r="A1289" t="s">
        <v>2267</v>
      </c>
      <c r="B1289" t="s">
        <v>2268</v>
      </c>
      <c r="C1289" t="s">
        <v>15</v>
      </c>
      <c r="D1289">
        <v>2</v>
      </c>
      <c r="E1289" s="1">
        <v>45561</v>
      </c>
      <c r="F1289" s="1">
        <v>45563</v>
      </c>
      <c r="G1289">
        <v>5</v>
      </c>
      <c r="H1289" s="1">
        <v>45573</v>
      </c>
      <c r="I1289">
        <v>10</v>
      </c>
      <c r="J1289" t="s">
        <v>61</v>
      </c>
      <c r="K1289" t="s">
        <v>17</v>
      </c>
      <c r="L1289" t="s">
        <v>26</v>
      </c>
      <c r="M1289">
        <v>111980</v>
      </c>
      <c r="N1289" t="str">
        <f>TEXT(tblorders[[#This Row],[order_date]], "mmm-yyyy")</f>
        <v>Sep-2024</v>
      </c>
      <c r="O1289">
        <f>tblorders[[#This Row],[actual_delivery_days]] -tblorders[[#This Row],[expected_delivery_days]]</f>
        <v>5</v>
      </c>
    </row>
    <row r="1290" spans="1:15" x14ac:dyDescent="0.2">
      <c r="A1290" t="s">
        <v>2269</v>
      </c>
      <c r="B1290" t="s">
        <v>1241</v>
      </c>
      <c r="C1290" t="s">
        <v>29</v>
      </c>
      <c r="D1290">
        <v>1</v>
      </c>
      <c r="E1290" s="1">
        <v>45580</v>
      </c>
      <c r="F1290" s="1">
        <v>45584</v>
      </c>
      <c r="G1290">
        <v>5</v>
      </c>
      <c r="H1290" s="1">
        <v>45594</v>
      </c>
      <c r="I1290">
        <v>10</v>
      </c>
      <c r="J1290" t="s">
        <v>61</v>
      </c>
      <c r="K1290" t="s">
        <v>41</v>
      </c>
      <c r="L1290" t="s">
        <v>22</v>
      </c>
      <c r="M1290">
        <v>11000</v>
      </c>
      <c r="N1290" t="str">
        <f>TEXT(tblorders[[#This Row],[order_date]], "mmm-yyyy")</f>
        <v>Oct-2024</v>
      </c>
      <c r="O1290">
        <f>tblorders[[#This Row],[actual_delivery_days]] -tblorders[[#This Row],[expected_delivery_days]]</f>
        <v>5</v>
      </c>
    </row>
    <row r="1291" spans="1:15" x14ac:dyDescent="0.2">
      <c r="A1291" t="s">
        <v>2270</v>
      </c>
      <c r="B1291" t="s">
        <v>2117</v>
      </c>
      <c r="C1291" t="s">
        <v>15</v>
      </c>
      <c r="D1291">
        <v>2</v>
      </c>
      <c r="E1291" s="1">
        <v>44936</v>
      </c>
      <c r="F1291" s="1">
        <v>44940</v>
      </c>
      <c r="G1291">
        <v>10</v>
      </c>
      <c r="H1291" s="1">
        <v>44950</v>
      </c>
      <c r="I1291">
        <v>10</v>
      </c>
      <c r="J1291" t="s">
        <v>16</v>
      </c>
      <c r="K1291" t="s">
        <v>25</v>
      </c>
      <c r="L1291" t="s">
        <v>58</v>
      </c>
      <c r="M1291">
        <v>111980</v>
      </c>
      <c r="N1291" t="str">
        <f>TEXT(tblorders[[#This Row],[order_date]], "mmm-yyyy")</f>
        <v>Jan-2023</v>
      </c>
      <c r="O1291">
        <f>tblorders[[#This Row],[actual_delivery_days]] -tblorders[[#This Row],[expected_delivery_days]]</f>
        <v>0</v>
      </c>
    </row>
    <row r="1292" spans="1:15" x14ac:dyDescent="0.2">
      <c r="A1292" t="s">
        <v>2271</v>
      </c>
      <c r="B1292" t="s">
        <v>1068</v>
      </c>
      <c r="C1292" t="s">
        <v>21</v>
      </c>
      <c r="D1292">
        <v>2</v>
      </c>
      <c r="E1292" s="1">
        <v>44646</v>
      </c>
      <c r="F1292" s="1">
        <v>44649</v>
      </c>
      <c r="G1292">
        <v>5</v>
      </c>
      <c r="H1292" s="1">
        <v>44654</v>
      </c>
      <c r="I1292">
        <v>5</v>
      </c>
      <c r="J1292" t="s">
        <v>16</v>
      </c>
      <c r="K1292" t="s">
        <v>17</v>
      </c>
      <c r="L1292" t="s">
        <v>26</v>
      </c>
      <c r="M1292">
        <v>179980</v>
      </c>
      <c r="N1292" t="str">
        <f>TEXT(tblorders[[#This Row],[order_date]], "mmm-yyyy")</f>
        <v>Mar-2022</v>
      </c>
      <c r="O1292">
        <f>tblorders[[#This Row],[actual_delivery_days]] -tblorders[[#This Row],[expected_delivery_days]]</f>
        <v>0</v>
      </c>
    </row>
    <row r="1293" spans="1:15" x14ac:dyDescent="0.2">
      <c r="A1293" t="s">
        <v>2272</v>
      </c>
      <c r="B1293" t="s">
        <v>2161</v>
      </c>
      <c r="C1293" t="s">
        <v>55</v>
      </c>
      <c r="D1293">
        <v>1</v>
      </c>
      <c r="E1293" s="1">
        <v>45728</v>
      </c>
      <c r="F1293" s="1">
        <v>45733</v>
      </c>
      <c r="G1293">
        <v>10</v>
      </c>
      <c r="H1293" s="1">
        <v>45743</v>
      </c>
      <c r="I1293">
        <v>10</v>
      </c>
      <c r="J1293" t="s">
        <v>16</v>
      </c>
      <c r="K1293" t="s">
        <v>41</v>
      </c>
      <c r="L1293" t="s">
        <v>26</v>
      </c>
      <c r="M1293">
        <v>99990</v>
      </c>
      <c r="N1293" t="str">
        <f>TEXT(tblorders[[#This Row],[order_date]], "mmm-yyyy")</f>
        <v>Mar-2025</v>
      </c>
      <c r="O1293">
        <f>tblorders[[#This Row],[actual_delivery_days]] -tblorders[[#This Row],[expected_delivery_days]]</f>
        <v>0</v>
      </c>
    </row>
    <row r="1294" spans="1:15" x14ac:dyDescent="0.2">
      <c r="A1294" t="s">
        <v>2273</v>
      </c>
      <c r="B1294" t="s">
        <v>2274</v>
      </c>
      <c r="C1294" t="s">
        <v>21</v>
      </c>
      <c r="D1294">
        <v>1</v>
      </c>
      <c r="E1294" s="1">
        <v>45431</v>
      </c>
      <c r="F1294" s="1">
        <v>45432</v>
      </c>
      <c r="G1294">
        <v>7</v>
      </c>
      <c r="H1294" s="1">
        <v>45439</v>
      </c>
      <c r="I1294">
        <v>7</v>
      </c>
      <c r="J1294" t="s">
        <v>16</v>
      </c>
      <c r="K1294" t="s">
        <v>41</v>
      </c>
      <c r="L1294" t="s">
        <v>33</v>
      </c>
      <c r="M1294">
        <v>89990</v>
      </c>
      <c r="N1294" t="str">
        <f>TEXT(tblorders[[#This Row],[order_date]], "mmm-yyyy")</f>
        <v>May-2024</v>
      </c>
      <c r="O1294">
        <f>tblorders[[#This Row],[actual_delivery_days]] -tblorders[[#This Row],[expected_delivery_days]]</f>
        <v>0</v>
      </c>
    </row>
    <row r="1295" spans="1:15" x14ac:dyDescent="0.2">
      <c r="A1295" t="s">
        <v>2275</v>
      </c>
      <c r="B1295" t="s">
        <v>2276</v>
      </c>
      <c r="C1295" t="s">
        <v>32</v>
      </c>
      <c r="D1295">
        <v>1</v>
      </c>
      <c r="E1295" s="1">
        <v>45421</v>
      </c>
      <c r="F1295" s="1">
        <v>45425</v>
      </c>
      <c r="G1295">
        <v>10</v>
      </c>
      <c r="H1295" s="1">
        <v>45435</v>
      </c>
      <c r="I1295">
        <v>10</v>
      </c>
      <c r="J1295" t="s">
        <v>16</v>
      </c>
      <c r="K1295" t="s">
        <v>41</v>
      </c>
      <c r="L1295" t="s">
        <v>26</v>
      </c>
      <c r="M1295">
        <v>45000</v>
      </c>
      <c r="N1295" t="str">
        <f>TEXT(tblorders[[#This Row],[order_date]], "mmm-yyyy")</f>
        <v>May-2024</v>
      </c>
      <c r="O1295">
        <f>tblorders[[#This Row],[actual_delivery_days]] -tblorders[[#This Row],[expected_delivery_days]]</f>
        <v>0</v>
      </c>
    </row>
    <row r="1296" spans="1:15" x14ac:dyDescent="0.2">
      <c r="A1296" t="s">
        <v>2277</v>
      </c>
      <c r="B1296" t="s">
        <v>1394</v>
      </c>
      <c r="C1296" t="s">
        <v>55</v>
      </c>
      <c r="D1296">
        <v>1</v>
      </c>
      <c r="E1296" s="1">
        <v>45427</v>
      </c>
      <c r="F1296" s="1">
        <v>45432</v>
      </c>
      <c r="G1296">
        <v>10</v>
      </c>
      <c r="H1296" s="1">
        <v>45441</v>
      </c>
      <c r="I1296">
        <v>9</v>
      </c>
      <c r="J1296" t="s">
        <v>16</v>
      </c>
      <c r="K1296" t="s">
        <v>25</v>
      </c>
      <c r="L1296" t="s">
        <v>22</v>
      </c>
      <c r="M1296">
        <v>99990</v>
      </c>
      <c r="N1296" t="str">
        <f>TEXT(tblorders[[#This Row],[order_date]], "mmm-yyyy")</f>
        <v>May-2024</v>
      </c>
      <c r="O1296">
        <f>tblorders[[#This Row],[actual_delivery_days]] -tblorders[[#This Row],[expected_delivery_days]]</f>
        <v>-1</v>
      </c>
    </row>
    <row r="1297" spans="1:15" x14ac:dyDescent="0.2">
      <c r="A1297" t="s">
        <v>2278</v>
      </c>
      <c r="B1297" t="s">
        <v>877</v>
      </c>
      <c r="C1297" t="s">
        <v>15</v>
      </c>
      <c r="D1297">
        <v>1</v>
      </c>
      <c r="E1297" s="1">
        <v>45633</v>
      </c>
      <c r="F1297" s="1">
        <v>45638</v>
      </c>
      <c r="G1297">
        <v>5</v>
      </c>
      <c r="H1297" s="1">
        <v>45643</v>
      </c>
      <c r="I1297">
        <v>5</v>
      </c>
      <c r="J1297" t="s">
        <v>16</v>
      </c>
      <c r="K1297" t="s">
        <v>41</v>
      </c>
      <c r="L1297" t="s">
        <v>22</v>
      </c>
      <c r="M1297">
        <v>55990</v>
      </c>
      <c r="N1297" t="str">
        <f>TEXT(tblorders[[#This Row],[order_date]], "mmm-yyyy")</f>
        <v>Dec-2024</v>
      </c>
      <c r="O1297">
        <f>tblorders[[#This Row],[actual_delivery_days]] -tblorders[[#This Row],[expected_delivery_days]]</f>
        <v>0</v>
      </c>
    </row>
    <row r="1298" spans="1:15" x14ac:dyDescent="0.2">
      <c r="A1298" t="s">
        <v>2279</v>
      </c>
      <c r="B1298" t="s">
        <v>79</v>
      </c>
      <c r="C1298" t="s">
        <v>29</v>
      </c>
      <c r="D1298">
        <v>2</v>
      </c>
      <c r="E1298" s="1">
        <v>45438</v>
      </c>
      <c r="F1298" s="1">
        <v>45443</v>
      </c>
      <c r="G1298">
        <v>7</v>
      </c>
      <c r="H1298" s="1">
        <v>45449</v>
      </c>
      <c r="I1298">
        <v>6</v>
      </c>
      <c r="J1298" t="s">
        <v>16</v>
      </c>
      <c r="K1298" t="s">
        <v>17</v>
      </c>
      <c r="L1298" t="s">
        <v>18</v>
      </c>
      <c r="M1298">
        <v>22000</v>
      </c>
      <c r="N1298" t="str">
        <f>TEXT(tblorders[[#This Row],[order_date]], "mmm-yyyy")</f>
        <v>May-2024</v>
      </c>
      <c r="O1298">
        <f>tblorders[[#This Row],[actual_delivery_days]] -tblorders[[#This Row],[expected_delivery_days]]</f>
        <v>-1</v>
      </c>
    </row>
    <row r="1299" spans="1:15" x14ac:dyDescent="0.2">
      <c r="A1299" t="s">
        <v>2280</v>
      </c>
      <c r="B1299" t="s">
        <v>977</v>
      </c>
      <c r="C1299" t="s">
        <v>32</v>
      </c>
      <c r="D1299">
        <v>1</v>
      </c>
      <c r="E1299" s="1">
        <v>45425</v>
      </c>
      <c r="F1299" s="1">
        <v>45429</v>
      </c>
      <c r="G1299">
        <v>7</v>
      </c>
      <c r="H1299" s="1">
        <v>45436</v>
      </c>
      <c r="I1299">
        <v>7</v>
      </c>
      <c r="J1299" t="s">
        <v>16</v>
      </c>
      <c r="K1299" t="s">
        <v>41</v>
      </c>
      <c r="L1299" t="s">
        <v>18</v>
      </c>
      <c r="M1299">
        <v>45000</v>
      </c>
      <c r="N1299" t="str">
        <f>TEXT(tblorders[[#This Row],[order_date]], "mmm-yyyy")</f>
        <v>May-2024</v>
      </c>
      <c r="O1299">
        <f>tblorders[[#This Row],[actual_delivery_days]] -tblorders[[#This Row],[expected_delivery_days]]</f>
        <v>0</v>
      </c>
    </row>
    <row r="1300" spans="1:15" x14ac:dyDescent="0.2">
      <c r="A1300" t="s">
        <v>2281</v>
      </c>
      <c r="B1300" t="s">
        <v>1709</v>
      </c>
      <c r="C1300" t="s">
        <v>15</v>
      </c>
      <c r="D1300">
        <v>1</v>
      </c>
      <c r="E1300" s="1">
        <v>45705</v>
      </c>
      <c r="F1300" s="1">
        <v>45706</v>
      </c>
      <c r="G1300">
        <v>10</v>
      </c>
      <c r="H1300" s="1">
        <v>45717</v>
      </c>
      <c r="I1300">
        <v>11</v>
      </c>
      <c r="J1300" t="s">
        <v>16</v>
      </c>
      <c r="K1300" t="s">
        <v>41</v>
      </c>
      <c r="L1300" t="s">
        <v>26</v>
      </c>
      <c r="M1300">
        <v>55990</v>
      </c>
      <c r="N1300" t="str">
        <f>TEXT(tblorders[[#This Row],[order_date]], "mmm-yyyy")</f>
        <v>Feb-2025</v>
      </c>
      <c r="O1300">
        <f>tblorders[[#This Row],[actual_delivery_days]] -tblorders[[#This Row],[expected_delivery_days]]</f>
        <v>1</v>
      </c>
    </row>
    <row r="1301" spans="1:15" x14ac:dyDescent="0.2">
      <c r="A1301" t="s">
        <v>2282</v>
      </c>
      <c r="B1301" t="s">
        <v>2283</v>
      </c>
      <c r="C1301" t="s">
        <v>21</v>
      </c>
      <c r="D1301">
        <v>2</v>
      </c>
      <c r="E1301" s="1">
        <v>45790</v>
      </c>
      <c r="F1301" s="1">
        <v>45792</v>
      </c>
      <c r="G1301">
        <v>5</v>
      </c>
      <c r="H1301" s="1">
        <v>45797</v>
      </c>
      <c r="I1301">
        <v>5</v>
      </c>
      <c r="J1301" t="s">
        <v>16</v>
      </c>
      <c r="K1301" t="s">
        <v>41</v>
      </c>
      <c r="L1301" t="s">
        <v>22</v>
      </c>
      <c r="M1301">
        <v>179980</v>
      </c>
      <c r="N1301" t="str">
        <f>TEXT(tblorders[[#This Row],[order_date]], "mmm-yyyy")</f>
        <v>May-2025</v>
      </c>
      <c r="O1301">
        <f>tblorders[[#This Row],[actual_delivery_days]] -tblorders[[#This Row],[expected_delivery_days]]</f>
        <v>0</v>
      </c>
    </row>
    <row r="1302" spans="1:15" x14ac:dyDescent="0.2">
      <c r="A1302" t="s">
        <v>2284</v>
      </c>
      <c r="B1302" t="s">
        <v>1975</v>
      </c>
      <c r="C1302" t="s">
        <v>32</v>
      </c>
      <c r="D1302">
        <v>2</v>
      </c>
      <c r="E1302" s="1">
        <v>45478</v>
      </c>
      <c r="F1302" s="1">
        <v>45482</v>
      </c>
      <c r="G1302">
        <v>5</v>
      </c>
      <c r="H1302" s="1">
        <v>45487</v>
      </c>
      <c r="I1302">
        <v>5</v>
      </c>
      <c r="J1302" t="s">
        <v>16</v>
      </c>
      <c r="K1302" t="s">
        <v>17</v>
      </c>
      <c r="L1302" t="s">
        <v>22</v>
      </c>
      <c r="M1302">
        <v>90000</v>
      </c>
      <c r="N1302" t="str">
        <f>TEXT(tblorders[[#This Row],[order_date]], "mmm-yyyy")</f>
        <v>Jul-2024</v>
      </c>
      <c r="O1302">
        <f>tblorders[[#This Row],[actual_delivery_days]] -tblorders[[#This Row],[expected_delivery_days]]</f>
        <v>0</v>
      </c>
    </row>
    <row r="1303" spans="1:15" x14ac:dyDescent="0.2">
      <c r="A1303" t="s">
        <v>2285</v>
      </c>
      <c r="B1303" t="s">
        <v>2286</v>
      </c>
      <c r="C1303" t="s">
        <v>21</v>
      </c>
      <c r="D1303">
        <v>2</v>
      </c>
      <c r="E1303" s="1">
        <v>45778</v>
      </c>
      <c r="F1303" s="1">
        <v>45780</v>
      </c>
      <c r="G1303">
        <v>7</v>
      </c>
      <c r="H1303" s="1">
        <v>45787</v>
      </c>
      <c r="I1303">
        <v>7</v>
      </c>
      <c r="J1303" t="s">
        <v>16</v>
      </c>
      <c r="K1303" t="s">
        <v>25</v>
      </c>
      <c r="L1303" t="s">
        <v>22</v>
      </c>
      <c r="M1303">
        <v>179980</v>
      </c>
      <c r="N1303" t="str">
        <f>TEXT(tblorders[[#This Row],[order_date]], "mmm-yyyy")</f>
        <v>May-2025</v>
      </c>
      <c r="O1303">
        <f>tblorders[[#This Row],[actual_delivery_days]] -tblorders[[#This Row],[expected_delivery_days]]</f>
        <v>0</v>
      </c>
    </row>
    <row r="1304" spans="1:15" x14ac:dyDescent="0.2">
      <c r="A1304" t="s">
        <v>2287</v>
      </c>
      <c r="B1304" t="s">
        <v>2288</v>
      </c>
      <c r="C1304" t="s">
        <v>44</v>
      </c>
      <c r="D1304">
        <v>1</v>
      </c>
      <c r="E1304" s="1">
        <v>45657</v>
      </c>
      <c r="F1304" s="1">
        <v>45659</v>
      </c>
      <c r="G1304">
        <v>10</v>
      </c>
      <c r="H1304" s="1">
        <v>45669</v>
      </c>
      <c r="I1304">
        <v>10</v>
      </c>
      <c r="J1304" t="s">
        <v>16</v>
      </c>
      <c r="K1304" t="s">
        <v>25</v>
      </c>
      <c r="L1304" t="s">
        <v>22</v>
      </c>
      <c r="M1304">
        <v>50990</v>
      </c>
      <c r="N1304" t="str">
        <f>TEXT(tblorders[[#This Row],[order_date]], "mmm-yyyy")</f>
        <v>Dec-2024</v>
      </c>
      <c r="O1304">
        <f>tblorders[[#This Row],[actual_delivery_days]] -tblorders[[#This Row],[expected_delivery_days]]</f>
        <v>0</v>
      </c>
    </row>
    <row r="1305" spans="1:15" x14ac:dyDescent="0.2">
      <c r="A1305" t="s">
        <v>2289</v>
      </c>
      <c r="B1305" t="s">
        <v>2290</v>
      </c>
      <c r="C1305" t="s">
        <v>44</v>
      </c>
      <c r="D1305">
        <v>1</v>
      </c>
      <c r="E1305" s="1">
        <v>45279</v>
      </c>
      <c r="F1305" s="1">
        <v>45282</v>
      </c>
      <c r="G1305">
        <v>7</v>
      </c>
      <c r="H1305" s="1">
        <v>45289</v>
      </c>
      <c r="I1305">
        <v>7</v>
      </c>
      <c r="J1305" t="s">
        <v>16</v>
      </c>
      <c r="K1305" t="s">
        <v>17</v>
      </c>
      <c r="L1305" t="s">
        <v>18</v>
      </c>
      <c r="M1305">
        <v>50990</v>
      </c>
      <c r="N1305" t="str">
        <f>TEXT(tblorders[[#This Row],[order_date]], "mmm-yyyy")</f>
        <v>Dec-2023</v>
      </c>
      <c r="O1305">
        <f>tblorders[[#This Row],[actual_delivery_days]] -tblorders[[#This Row],[expected_delivery_days]]</f>
        <v>0</v>
      </c>
    </row>
    <row r="1306" spans="1:15" x14ac:dyDescent="0.2">
      <c r="A1306" t="s">
        <v>2291</v>
      </c>
      <c r="B1306" t="s">
        <v>1143</v>
      </c>
      <c r="C1306" t="s">
        <v>32</v>
      </c>
      <c r="D1306">
        <v>1</v>
      </c>
      <c r="E1306" s="1">
        <v>45794</v>
      </c>
      <c r="F1306" s="1">
        <v>45798</v>
      </c>
      <c r="G1306">
        <v>10</v>
      </c>
      <c r="H1306" s="1">
        <v>45809</v>
      </c>
      <c r="I1306">
        <v>11</v>
      </c>
      <c r="J1306" t="s">
        <v>16</v>
      </c>
      <c r="K1306" t="s">
        <v>41</v>
      </c>
      <c r="L1306" t="s">
        <v>18</v>
      </c>
      <c r="M1306">
        <v>45000</v>
      </c>
      <c r="N1306" t="str">
        <f>TEXT(tblorders[[#This Row],[order_date]], "mmm-yyyy")</f>
        <v>May-2025</v>
      </c>
      <c r="O1306">
        <f>tblorders[[#This Row],[actual_delivery_days]] -tblorders[[#This Row],[expected_delivery_days]]</f>
        <v>1</v>
      </c>
    </row>
    <row r="1307" spans="1:15" x14ac:dyDescent="0.2">
      <c r="A1307" t="s">
        <v>2292</v>
      </c>
      <c r="B1307" t="s">
        <v>363</v>
      </c>
      <c r="C1307" t="s">
        <v>21</v>
      </c>
      <c r="D1307">
        <v>1</v>
      </c>
      <c r="E1307" s="1">
        <v>45789</v>
      </c>
      <c r="F1307" s="1">
        <v>45793</v>
      </c>
      <c r="G1307">
        <v>5</v>
      </c>
      <c r="H1307" s="1">
        <v>45797</v>
      </c>
      <c r="I1307">
        <v>4</v>
      </c>
      <c r="J1307" t="s">
        <v>40</v>
      </c>
      <c r="K1307" t="s">
        <v>25</v>
      </c>
      <c r="L1307" t="s">
        <v>26</v>
      </c>
      <c r="M1307">
        <v>89990</v>
      </c>
      <c r="N1307" t="str">
        <f>TEXT(tblorders[[#This Row],[order_date]], "mmm-yyyy")</f>
        <v>May-2025</v>
      </c>
      <c r="O1307">
        <f>tblorders[[#This Row],[actual_delivery_days]] -tblorders[[#This Row],[expected_delivery_days]]</f>
        <v>-1</v>
      </c>
    </row>
    <row r="1308" spans="1:15" x14ac:dyDescent="0.2">
      <c r="A1308" t="s">
        <v>2293</v>
      </c>
      <c r="B1308" t="s">
        <v>1742</v>
      </c>
      <c r="C1308" t="s">
        <v>55</v>
      </c>
      <c r="D1308">
        <v>1</v>
      </c>
      <c r="E1308" s="1">
        <v>45503</v>
      </c>
      <c r="F1308" s="1">
        <v>45506</v>
      </c>
      <c r="G1308">
        <v>5</v>
      </c>
      <c r="H1308" s="1">
        <v>45514</v>
      </c>
      <c r="I1308">
        <v>8</v>
      </c>
      <c r="J1308" t="s">
        <v>16</v>
      </c>
      <c r="K1308" t="s">
        <v>25</v>
      </c>
      <c r="L1308" t="s">
        <v>26</v>
      </c>
      <c r="M1308">
        <v>99990</v>
      </c>
      <c r="N1308" t="str">
        <f>TEXT(tblorders[[#This Row],[order_date]], "mmm-yyyy")</f>
        <v>Jul-2024</v>
      </c>
      <c r="O1308">
        <f>tblorders[[#This Row],[actual_delivery_days]] -tblorders[[#This Row],[expected_delivery_days]]</f>
        <v>3</v>
      </c>
    </row>
    <row r="1309" spans="1:15" x14ac:dyDescent="0.2">
      <c r="A1309" t="s">
        <v>2294</v>
      </c>
      <c r="B1309" t="s">
        <v>1170</v>
      </c>
      <c r="C1309" t="s">
        <v>44</v>
      </c>
      <c r="D1309">
        <v>1</v>
      </c>
      <c r="E1309" s="1">
        <v>45801</v>
      </c>
      <c r="F1309" s="1">
        <v>45804</v>
      </c>
      <c r="G1309">
        <v>10</v>
      </c>
      <c r="H1309" s="1">
        <v>45816</v>
      </c>
      <c r="I1309">
        <v>12</v>
      </c>
      <c r="J1309" t="s">
        <v>16</v>
      </c>
      <c r="K1309" t="s">
        <v>25</v>
      </c>
      <c r="L1309" t="s">
        <v>22</v>
      </c>
      <c r="M1309">
        <v>50990</v>
      </c>
      <c r="N1309" t="str">
        <f>TEXT(tblorders[[#This Row],[order_date]], "mmm-yyyy")</f>
        <v>May-2025</v>
      </c>
      <c r="O1309">
        <f>tblorders[[#This Row],[actual_delivery_days]] -tblorders[[#This Row],[expected_delivery_days]]</f>
        <v>2</v>
      </c>
    </row>
    <row r="1310" spans="1:15" x14ac:dyDescent="0.2">
      <c r="A1310" t="s">
        <v>2295</v>
      </c>
      <c r="B1310" t="s">
        <v>1214</v>
      </c>
      <c r="C1310" t="s">
        <v>32</v>
      </c>
      <c r="D1310">
        <v>1</v>
      </c>
      <c r="E1310" s="1">
        <v>44837</v>
      </c>
      <c r="F1310" s="1">
        <v>44839</v>
      </c>
      <c r="G1310">
        <v>10</v>
      </c>
      <c r="H1310" s="1">
        <v>44847</v>
      </c>
      <c r="I1310">
        <v>8</v>
      </c>
      <c r="J1310" t="s">
        <v>16</v>
      </c>
      <c r="K1310" t="s">
        <v>41</v>
      </c>
      <c r="L1310" t="s">
        <v>33</v>
      </c>
      <c r="M1310">
        <v>45000</v>
      </c>
      <c r="N1310" t="str">
        <f>TEXT(tblorders[[#This Row],[order_date]], "mmm-yyyy")</f>
        <v>Oct-2022</v>
      </c>
      <c r="O1310">
        <f>tblorders[[#This Row],[actual_delivery_days]] -tblorders[[#This Row],[expected_delivery_days]]</f>
        <v>-2</v>
      </c>
    </row>
    <row r="1311" spans="1:15" x14ac:dyDescent="0.2">
      <c r="A1311" t="s">
        <v>2296</v>
      </c>
      <c r="B1311" t="s">
        <v>2297</v>
      </c>
      <c r="C1311" t="s">
        <v>21</v>
      </c>
      <c r="D1311">
        <v>1</v>
      </c>
      <c r="E1311" s="1">
        <v>45442</v>
      </c>
      <c r="F1311" s="1">
        <v>45447</v>
      </c>
      <c r="G1311">
        <v>10</v>
      </c>
      <c r="H1311" s="1">
        <v>45457</v>
      </c>
      <c r="I1311">
        <v>10</v>
      </c>
      <c r="J1311" t="s">
        <v>16</v>
      </c>
      <c r="K1311" t="s">
        <v>25</v>
      </c>
      <c r="L1311" t="s">
        <v>26</v>
      </c>
      <c r="M1311">
        <v>89990</v>
      </c>
      <c r="N1311" t="str">
        <f>TEXT(tblorders[[#This Row],[order_date]], "mmm-yyyy")</f>
        <v>May-2024</v>
      </c>
      <c r="O1311">
        <f>tblorders[[#This Row],[actual_delivery_days]] -tblorders[[#This Row],[expected_delivery_days]]</f>
        <v>0</v>
      </c>
    </row>
    <row r="1312" spans="1:15" x14ac:dyDescent="0.2">
      <c r="A1312" t="s">
        <v>2298</v>
      </c>
      <c r="B1312" t="s">
        <v>1191</v>
      </c>
      <c r="C1312" t="s">
        <v>15</v>
      </c>
      <c r="D1312">
        <v>1</v>
      </c>
      <c r="E1312" s="1">
        <v>45032</v>
      </c>
      <c r="F1312" s="1">
        <v>45034</v>
      </c>
      <c r="G1312">
        <v>7</v>
      </c>
      <c r="H1312" s="1">
        <v>45040</v>
      </c>
      <c r="I1312">
        <v>6</v>
      </c>
      <c r="J1312" t="s">
        <v>16</v>
      </c>
      <c r="K1312" t="s">
        <v>17</v>
      </c>
      <c r="L1312" t="s">
        <v>26</v>
      </c>
      <c r="M1312">
        <v>55990</v>
      </c>
      <c r="N1312" t="str">
        <f>TEXT(tblorders[[#This Row],[order_date]], "mmm-yyyy")</f>
        <v>Apr-2023</v>
      </c>
      <c r="O1312">
        <f>tblorders[[#This Row],[actual_delivery_days]] -tblorders[[#This Row],[expected_delivery_days]]</f>
        <v>-1</v>
      </c>
    </row>
    <row r="1313" spans="1:15" x14ac:dyDescent="0.2">
      <c r="A1313" t="s">
        <v>2299</v>
      </c>
      <c r="B1313" t="s">
        <v>1989</v>
      </c>
      <c r="C1313" t="s">
        <v>29</v>
      </c>
      <c r="D1313">
        <v>1</v>
      </c>
      <c r="E1313" s="1">
        <v>45350</v>
      </c>
      <c r="F1313" s="1">
        <v>45351</v>
      </c>
      <c r="G1313">
        <v>7</v>
      </c>
      <c r="H1313" s="1">
        <v>45358</v>
      </c>
      <c r="I1313">
        <v>7</v>
      </c>
      <c r="J1313" t="s">
        <v>16</v>
      </c>
      <c r="K1313" t="s">
        <v>17</v>
      </c>
      <c r="L1313" t="s">
        <v>33</v>
      </c>
      <c r="M1313">
        <v>11000</v>
      </c>
      <c r="N1313" t="str">
        <f>TEXT(tblorders[[#This Row],[order_date]], "mmm-yyyy")</f>
        <v>Feb-2024</v>
      </c>
      <c r="O1313">
        <f>tblorders[[#This Row],[actual_delivery_days]] -tblorders[[#This Row],[expected_delivery_days]]</f>
        <v>0</v>
      </c>
    </row>
    <row r="1314" spans="1:15" x14ac:dyDescent="0.2">
      <c r="A1314" t="s">
        <v>2300</v>
      </c>
      <c r="B1314" t="s">
        <v>2301</v>
      </c>
      <c r="C1314" t="s">
        <v>29</v>
      </c>
      <c r="D1314">
        <v>1</v>
      </c>
      <c r="E1314" s="1">
        <v>45802</v>
      </c>
      <c r="F1314" s="1">
        <v>45803</v>
      </c>
      <c r="G1314">
        <v>5</v>
      </c>
      <c r="H1314" s="1">
        <v>45807</v>
      </c>
      <c r="I1314">
        <v>4</v>
      </c>
      <c r="J1314" t="s">
        <v>16</v>
      </c>
      <c r="K1314" t="s">
        <v>41</v>
      </c>
      <c r="L1314" t="s">
        <v>58</v>
      </c>
      <c r="M1314">
        <v>11000</v>
      </c>
      <c r="N1314" t="str">
        <f>TEXT(tblorders[[#This Row],[order_date]], "mmm-yyyy")</f>
        <v>May-2025</v>
      </c>
      <c r="O1314">
        <f>tblorders[[#This Row],[actual_delivery_days]] -tblorders[[#This Row],[expected_delivery_days]]</f>
        <v>-1</v>
      </c>
    </row>
    <row r="1315" spans="1:15" x14ac:dyDescent="0.2">
      <c r="A1315" t="s">
        <v>2302</v>
      </c>
      <c r="B1315" t="s">
        <v>2303</v>
      </c>
      <c r="C1315" t="s">
        <v>32</v>
      </c>
      <c r="D1315">
        <v>1</v>
      </c>
      <c r="E1315" s="1">
        <v>45643</v>
      </c>
      <c r="F1315" s="1">
        <v>45648</v>
      </c>
      <c r="G1315">
        <v>10</v>
      </c>
      <c r="H1315" s="1">
        <v>45660</v>
      </c>
      <c r="I1315">
        <v>12</v>
      </c>
      <c r="J1315" t="s">
        <v>16</v>
      </c>
      <c r="K1315" t="s">
        <v>17</v>
      </c>
      <c r="L1315" t="s">
        <v>18</v>
      </c>
      <c r="M1315">
        <v>45000</v>
      </c>
      <c r="N1315" t="str">
        <f>TEXT(tblorders[[#This Row],[order_date]], "mmm-yyyy")</f>
        <v>Dec-2024</v>
      </c>
      <c r="O1315">
        <f>tblorders[[#This Row],[actual_delivery_days]] -tblorders[[#This Row],[expected_delivery_days]]</f>
        <v>2</v>
      </c>
    </row>
    <row r="1316" spans="1:15" x14ac:dyDescent="0.2">
      <c r="A1316" t="s">
        <v>2304</v>
      </c>
      <c r="B1316" t="s">
        <v>2305</v>
      </c>
      <c r="C1316" t="s">
        <v>15</v>
      </c>
      <c r="D1316">
        <v>1</v>
      </c>
      <c r="E1316" s="1">
        <v>45779</v>
      </c>
      <c r="F1316" s="1">
        <v>45783</v>
      </c>
      <c r="G1316">
        <v>10</v>
      </c>
      <c r="H1316" s="1">
        <v>45794</v>
      </c>
      <c r="I1316">
        <v>11</v>
      </c>
      <c r="J1316" t="s">
        <v>16</v>
      </c>
      <c r="K1316" t="s">
        <v>17</v>
      </c>
      <c r="L1316" t="s">
        <v>22</v>
      </c>
      <c r="M1316">
        <v>55990</v>
      </c>
      <c r="N1316" t="str">
        <f>TEXT(tblorders[[#This Row],[order_date]], "mmm-yyyy")</f>
        <v>May-2025</v>
      </c>
      <c r="O1316">
        <f>tblorders[[#This Row],[actual_delivery_days]] -tblorders[[#This Row],[expected_delivery_days]]</f>
        <v>1</v>
      </c>
    </row>
    <row r="1317" spans="1:15" x14ac:dyDescent="0.2">
      <c r="A1317" t="s">
        <v>2306</v>
      </c>
      <c r="B1317" t="s">
        <v>1965</v>
      </c>
      <c r="C1317" t="s">
        <v>21</v>
      </c>
      <c r="D1317">
        <v>1</v>
      </c>
      <c r="E1317" s="1">
        <v>45732</v>
      </c>
      <c r="F1317" s="1">
        <v>45736</v>
      </c>
      <c r="G1317">
        <v>5</v>
      </c>
      <c r="H1317" s="1">
        <v>45740</v>
      </c>
      <c r="I1317">
        <v>4</v>
      </c>
      <c r="J1317" t="s">
        <v>16</v>
      </c>
      <c r="K1317" t="s">
        <v>41</v>
      </c>
      <c r="L1317" t="s">
        <v>58</v>
      </c>
      <c r="M1317">
        <v>89990</v>
      </c>
      <c r="N1317" t="str">
        <f>TEXT(tblorders[[#This Row],[order_date]], "mmm-yyyy")</f>
        <v>Mar-2025</v>
      </c>
      <c r="O1317">
        <f>tblorders[[#This Row],[actual_delivery_days]] -tblorders[[#This Row],[expected_delivery_days]]</f>
        <v>-1</v>
      </c>
    </row>
    <row r="1318" spans="1:15" x14ac:dyDescent="0.2">
      <c r="A1318" t="s">
        <v>2307</v>
      </c>
      <c r="B1318" t="s">
        <v>1674</v>
      </c>
      <c r="C1318" t="s">
        <v>29</v>
      </c>
      <c r="D1318">
        <v>2</v>
      </c>
      <c r="E1318" s="1">
        <v>45043</v>
      </c>
      <c r="F1318" s="1">
        <v>45048</v>
      </c>
      <c r="G1318">
        <v>5</v>
      </c>
      <c r="H1318" s="1">
        <v>45054</v>
      </c>
      <c r="I1318">
        <v>6</v>
      </c>
      <c r="J1318" t="s">
        <v>16</v>
      </c>
      <c r="K1318" t="s">
        <v>25</v>
      </c>
      <c r="L1318" t="s">
        <v>18</v>
      </c>
      <c r="M1318">
        <v>22000</v>
      </c>
      <c r="N1318" t="str">
        <f>TEXT(tblorders[[#This Row],[order_date]], "mmm-yyyy")</f>
        <v>Apr-2023</v>
      </c>
      <c r="O1318">
        <f>tblorders[[#This Row],[actual_delivery_days]] -tblorders[[#This Row],[expected_delivery_days]]</f>
        <v>1</v>
      </c>
    </row>
    <row r="1319" spans="1:15" x14ac:dyDescent="0.2">
      <c r="A1319" t="s">
        <v>2308</v>
      </c>
      <c r="B1319" t="s">
        <v>733</v>
      </c>
      <c r="C1319" t="s">
        <v>15</v>
      </c>
      <c r="D1319">
        <v>1</v>
      </c>
      <c r="E1319" s="1">
        <v>45720</v>
      </c>
      <c r="F1319" s="1">
        <v>45725</v>
      </c>
      <c r="G1319">
        <v>5</v>
      </c>
      <c r="H1319" s="1">
        <v>45732</v>
      </c>
      <c r="I1319">
        <v>7</v>
      </c>
      <c r="J1319" t="s">
        <v>16</v>
      </c>
      <c r="K1319" t="s">
        <v>25</v>
      </c>
      <c r="L1319" t="s">
        <v>26</v>
      </c>
      <c r="M1319">
        <v>55990</v>
      </c>
      <c r="N1319" t="str">
        <f>TEXT(tblorders[[#This Row],[order_date]], "mmm-yyyy")</f>
        <v>Mar-2025</v>
      </c>
      <c r="O1319">
        <f>tblorders[[#This Row],[actual_delivery_days]] -tblorders[[#This Row],[expected_delivery_days]]</f>
        <v>2</v>
      </c>
    </row>
    <row r="1320" spans="1:15" x14ac:dyDescent="0.2">
      <c r="A1320" t="s">
        <v>2309</v>
      </c>
      <c r="B1320" t="s">
        <v>2310</v>
      </c>
      <c r="C1320" t="s">
        <v>15</v>
      </c>
      <c r="D1320">
        <v>1</v>
      </c>
      <c r="E1320" s="1">
        <v>45432</v>
      </c>
      <c r="F1320" s="1">
        <v>45433</v>
      </c>
      <c r="G1320">
        <v>7</v>
      </c>
      <c r="H1320" s="1">
        <v>45439</v>
      </c>
      <c r="I1320">
        <v>6</v>
      </c>
      <c r="J1320" t="s">
        <v>16</v>
      </c>
      <c r="K1320" t="s">
        <v>41</v>
      </c>
      <c r="L1320" t="s">
        <v>22</v>
      </c>
      <c r="M1320">
        <v>55990</v>
      </c>
      <c r="N1320" t="str">
        <f>TEXT(tblorders[[#This Row],[order_date]], "mmm-yyyy")</f>
        <v>May-2024</v>
      </c>
      <c r="O1320">
        <f>tblorders[[#This Row],[actual_delivery_days]] -tblorders[[#This Row],[expected_delivery_days]]</f>
        <v>-1</v>
      </c>
    </row>
    <row r="1321" spans="1:15" x14ac:dyDescent="0.2">
      <c r="A1321" t="s">
        <v>2311</v>
      </c>
      <c r="B1321" t="s">
        <v>2312</v>
      </c>
      <c r="C1321" t="s">
        <v>55</v>
      </c>
      <c r="D1321">
        <v>1</v>
      </c>
      <c r="E1321" s="1">
        <v>45736</v>
      </c>
      <c r="F1321" s="1">
        <v>45737</v>
      </c>
      <c r="G1321">
        <v>10</v>
      </c>
      <c r="H1321" s="1">
        <v>45747</v>
      </c>
      <c r="I1321">
        <v>10</v>
      </c>
      <c r="J1321" t="s">
        <v>16</v>
      </c>
      <c r="K1321" t="s">
        <v>17</v>
      </c>
      <c r="L1321" t="s">
        <v>26</v>
      </c>
      <c r="M1321">
        <v>99990</v>
      </c>
      <c r="N1321" t="str">
        <f>TEXT(tblorders[[#This Row],[order_date]], "mmm-yyyy")</f>
        <v>Mar-2025</v>
      </c>
      <c r="O1321">
        <f>tblorders[[#This Row],[actual_delivery_days]] -tblorders[[#This Row],[expected_delivery_days]]</f>
        <v>0</v>
      </c>
    </row>
    <row r="1322" spans="1:15" x14ac:dyDescent="0.2">
      <c r="A1322" t="s">
        <v>2313</v>
      </c>
      <c r="B1322" t="s">
        <v>2314</v>
      </c>
      <c r="C1322" t="s">
        <v>44</v>
      </c>
      <c r="D1322">
        <v>1</v>
      </c>
      <c r="E1322" s="1">
        <v>45076</v>
      </c>
      <c r="F1322" s="1">
        <v>45078</v>
      </c>
      <c r="G1322">
        <v>10</v>
      </c>
      <c r="H1322" s="1">
        <v>45088</v>
      </c>
      <c r="I1322">
        <v>10</v>
      </c>
      <c r="J1322" t="s">
        <v>16</v>
      </c>
      <c r="K1322" t="s">
        <v>17</v>
      </c>
      <c r="L1322" t="s">
        <v>18</v>
      </c>
      <c r="M1322">
        <v>50990</v>
      </c>
      <c r="N1322" t="str">
        <f>TEXT(tblorders[[#This Row],[order_date]], "mmm-yyyy")</f>
        <v>May-2023</v>
      </c>
      <c r="O1322">
        <f>tblorders[[#This Row],[actual_delivery_days]] -tblorders[[#This Row],[expected_delivery_days]]</f>
        <v>0</v>
      </c>
    </row>
    <row r="1323" spans="1:15" x14ac:dyDescent="0.2">
      <c r="A1323" t="s">
        <v>2315</v>
      </c>
      <c r="B1323" t="s">
        <v>718</v>
      </c>
      <c r="C1323" t="s">
        <v>21</v>
      </c>
      <c r="D1323">
        <v>2</v>
      </c>
      <c r="E1323" s="1">
        <v>45524</v>
      </c>
      <c r="F1323" s="1">
        <v>45527</v>
      </c>
      <c r="G1323">
        <v>5</v>
      </c>
      <c r="H1323" s="1">
        <v>45534</v>
      </c>
      <c r="I1323">
        <v>7</v>
      </c>
      <c r="J1323" t="s">
        <v>16</v>
      </c>
      <c r="K1323" t="s">
        <v>41</v>
      </c>
      <c r="L1323" t="s">
        <v>33</v>
      </c>
      <c r="M1323">
        <v>179980</v>
      </c>
      <c r="N1323" t="str">
        <f>TEXT(tblorders[[#This Row],[order_date]], "mmm-yyyy")</f>
        <v>Aug-2024</v>
      </c>
      <c r="O1323">
        <f>tblorders[[#This Row],[actual_delivery_days]] -tblorders[[#This Row],[expected_delivery_days]]</f>
        <v>2</v>
      </c>
    </row>
    <row r="1324" spans="1:15" x14ac:dyDescent="0.2">
      <c r="A1324" t="s">
        <v>2316</v>
      </c>
      <c r="B1324" t="s">
        <v>1222</v>
      </c>
      <c r="C1324" t="s">
        <v>32</v>
      </c>
      <c r="D1324">
        <v>1</v>
      </c>
      <c r="E1324" s="1">
        <v>45591</v>
      </c>
      <c r="F1324" s="1">
        <v>45593</v>
      </c>
      <c r="G1324">
        <v>10</v>
      </c>
      <c r="H1324" s="1">
        <v>45603</v>
      </c>
      <c r="I1324">
        <v>10</v>
      </c>
      <c r="J1324" t="s">
        <v>16</v>
      </c>
      <c r="K1324" t="s">
        <v>17</v>
      </c>
      <c r="L1324" t="s">
        <v>22</v>
      </c>
      <c r="M1324">
        <v>45000</v>
      </c>
      <c r="N1324" t="str">
        <f>TEXT(tblorders[[#This Row],[order_date]], "mmm-yyyy")</f>
        <v>Oct-2024</v>
      </c>
      <c r="O1324">
        <f>tblorders[[#This Row],[actual_delivery_days]] -tblorders[[#This Row],[expected_delivery_days]]</f>
        <v>0</v>
      </c>
    </row>
    <row r="1325" spans="1:15" x14ac:dyDescent="0.2">
      <c r="A1325" t="s">
        <v>2317</v>
      </c>
      <c r="B1325" t="s">
        <v>2318</v>
      </c>
      <c r="C1325" t="s">
        <v>29</v>
      </c>
      <c r="D1325">
        <v>2</v>
      </c>
      <c r="E1325" s="1">
        <v>45801</v>
      </c>
      <c r="F1325" s="1">
        <v>45806</v>
      </c>
      <c r="G1325">
        <v>7</v>
      </c>
      <c r="H1325" s="1">
        <v>45813</v>
      </c>
      <c r="I1325">
        <v>7</v>
      </c>
      <c r="J1325" t="s">
        <v>16</v>
      </c>
      <c r="K1325" t="s">
        <v>41</v>
      </c>
      <c r="L1325" t="s">
        <v>18</v>
      </c>
      <c r="M1325">
        <v>22000</v>
      </c>
      <c r="N1325" t="str">
        <f>TEXT(tblorders[[#This Row],[order_date]], "mmm-yyyy")</f>
        <v>May-2025</v>
      </c>
      <c r="O1325">
        <f>tblorders[[#This Row],[actual_delivery_days]] -tblorders[[#This Row],[expected_delivery_days]]</f>
        <v>0</v>
      </c>
    </row>
    <row r="1326" spans="1:15" x14ac:dyDescent="0.2">
      <c r="A1326" t="s">
        <v>2319</v>
      </c>
      <c r="B1326" t="s">
        <v>2320</v>
      </c>
      <c r="C1326" t="s">
        <v>21</v>
      </c>
      <c r="D1326">
        <v>1</v>
      </c>
      <c r="E1326" s="1">
        <v>44717</v>
      </c>
      <c r="F1326" s="1">
        <v>44719</v>
      </c>
      <c r="G1326">
        <v>5</v>
      </c>
      <c r="H1326" s="1">
        <v>44723</v>
      </c>
      <c r="I1326">
        <v>4</v>
      </c>
      <c r="J1326" t="s">
        <v>16</v>
      </c>
      <c r="K1326" t="s">
        <v>25</v>
      </c>
      <c r="L1326" t="s">
        <v>22</v>
      </c>
      <c r="M1326">
        <v>89990</v>
      </c>
      <c r="N1326" t="str">
        <f>TEXT(tblorders[[#This Row],[order_date]], "mmm-yyyy")</f>
        <v>Jun-2022</v>
      </c>
      <c r="O1326">
        <f>tblorders[[#This Row],[actual_delivery_days]] -tblorders[[#This Row],[expected_delivery_days]]</f>
        <v>-1</v>
      </c>
    </row>
    <row r="1327" spans="1:15" x14ac:dyDescent="0.2">
      <c r="A1327" t="s">
        <v>2321</v>
      </c>
      <c r="B1327" t="s">
        <v>2322</v>
      </c>
      <c r="C1327" t="s">
        <v>32</v>
      </c>
      <c r="D1327">
        <v>1</v>
      </c>
      <c r="E1327" s="1">
        <v>45408</v>
      </c>
      <c r="F1327" s="1">
        <v>45413</v>
      </c>
      <c r="G1327">
        <v>5</v>
      </c>
      <c r="H1327" s="1">
        <v>45418</v>
      </c>
      <c r="I1327">
        <v>5</v>
      </c>
      <c r="J1327" t="s">
        <v>16</v>
      </c>
      <c r="K1327" t="s">
        <v>41</v>
      </c>
      <c r="L1327" t="s">
        <v>18</v>
      </c>
      <c r="M1327">
        <v>45000</v>
      </c>
      <c r="N1327" t="str">
        <f>TEXT(tblorders[[#This Row],[order_date]], "mmm-yyyy")</f>
        <v>Apr-2024</v>
      </c>
      <c r="O1327">
        <f>tblorders[[#This Row],[actual_delivery_days]] -tblorders[[#This Row],[expected_delivery_days]]</f>
        <v>0</v>
      </c>
    </row>
    <row r="1328" spans="1:15" x14ac:dyDescent="0.2">
      <c r="A1328" t="s">
        <v>2323</v>
      </c>
      <c r="B1328" t="s">
        <v>2324</v>
      </c>
      <c r="C1328" t="s">
        <v>32</v>
      </c>
      <c r="D1328">
        <v>2</v>
      </c>
      <c r="E1328" s="1">
        <v>44923</v>
      </c>
      <c r="F1328" s="1">
        <v>44926</v>
      </c>
      <c r="G1328">
        <v>5</v>
      </c>
      <c r="H1328" s="1">
        <v>44931</v>
      </c>
      <c r="I1328">
        <v>5</v>
      </c>
      <c r="J1328" t="s">
        <v>16</v>
      </c>
      <c r="K1328" t="s">
        <v>17</v>
      </c>
      <c r="L1328" t="s">
        <v>22</v>
      </c>
      <c r="M1328">
        <v>90000</v>
      </c>
      <c r="N1328" t="str">
        <f>TEXT(tblorders[[#This Row],[order_date]], "mmm-yyyy")</f>
        <v>Dec-2022</v>
      </c>
      <c r="O1328">
        <f>tblorders[[#This Row],[actual_delivery_days]] -tblorders[[#This Row],[expected_delivery_days]]</f>
        <v>0</v>
      </c>
    </row>
    <row r="1329" spans="1:15" x14ac:dyDescent="0.2">
      <c r="A1329" t="s">
        <v>2325</v>
      </c>
      <c r="B1329" t="s">
        <v>210</v>
      </c>
      <c r="C1329" t="s">
        <v>44</v>
      </c>
      <c r="D1329">
        <v>1</v>
      </c>
      <c r="E1329" s="1">
        <v>45076</v>
      </c>
      <c r="F1329" s="1">
        <v>45079</v>
      </c>
      <c r="G1329">
        <v>7</v>
      </c>
      <c r="H1329" s="1">
        <v>45086</v>
      </c>
      <c r="I1329">
        <v>7</v>
      </c>
      <c r="J1329" t="s">
        <v>16</v>
      </c>
      <c r="K1329" t="s">
        <v>41</v>
      </c>
      <c r="L1329" t="s">
        <v>22</v>
      </c>
      <c r="M1329">
        <v>50990</v>
      </c>
      <c r="N1329" t="str">
        <f>TEXT(tblorders[[#This Row],[order_date]], "mmm-yyyy")</f>
        <v>May-2023</v>
      </c>
      <c r="O1329">
        <f>tblorders[[#This Row],[actual_delivery_days]] -tblorders[[#This Row],[expected_delivery_days]]</f>
        <v>0</v>
      </c>
    </row>
    <row r="1330" spans="1:15" x14ac:dyDescent="0.2">
      <c r="A1330" t="s">
        <v>2326</v>
      </c>
      <c r="B1330" t="s">
        <v>1956</v>
      </c>
      <c r="C1330" t="s">
        <v>55</v>
      </c>
      <c r="D1330">
        <v>2</v>
      </c>
      <c r="E1330" s="1">
        <v>44997</v>
      </c>
      <c r="F1330" s="1">
        <v>44998</v>
      </c>
      <c r="G1330">
        <v>7</v>
      </c>
      <c r="H1330" s="1">
        <v>45010</v>
      </c>
      <c r="I1330">
        <v>12</v>
      </c>
      <c r="J1330" t="s">
        <v>61</v>
      </c>
      <c r="K1330" t="s">
        <v>41</v>
      </c>
      <c r="L1330" t="s">
        <v>22</v>
      </c>
      <c r="M1330">
        <v>199980</v>
      </c>
      <c r="N1330" t="str">
        <f>TEXT(tblorders[[#This Row],[order_date]], "mmm-yyyy")</f>
        <v>Mar-2023</v>
      </c>
      <c r="O1330">
        <f>tblorders[[#This Row],[actual_delivery_days]] -tblorders[[#This Row],[expected_delivery_days]]</f>
        <v>5</v>
      </c>
    </row>
    <row r="1331" spans="1:15" x14ac:dyDescent="0.2">
      <c r="A1331" t="s">
        <v>2327</v>
      </c>
      <c r="B1331" t="s">
        <v>1632</v>
      </c>
      <c r="C1331" t="s">
        <v>32</v>
      </c>
      <c r="D1331">
        <v>2</v>
      </c>
      <c r="E1331" s="1">
        <v>45203</v>
      </c>
      <c r="F1331" s="1">
        <v>45207</v>
      </c>
      <c r="G1331">
        <v>10</v>
      </c>
      <c r="H1331" s="1">
        <v>45217</v>
      </c>
      <c r="I1331">
        <v>10</v>
      </c>
      <c r="J1331" t="s">
        <v>16</v>
      </c>
      <c r="K1331" t="s">
        <v>41</v>
      </c>
      <c r="L1331" t="s">
        <v>22</v>
      </c>
      <c r="M1331">
        <v>90000</v>
      </c>
      <c r="N1331" t="str">
        <f>TEXT(tblorders[[#This Row],[order_date]], "mmm-yyyy")</f>
        <v>Oct-2023</v>
      </c>
      <c r="O1331">
        <f>tblorders[[#This Row],[actual_delivery_days]] -tblorders[[#This Row],[expected_delivery_days]]</f>
        <v>0</v>
      </c>
    </row>
    <row r="1332" spans="1:15" x14ac:dyDescent="0.2">
      <c r="A1332" t="s">
        <v>2328</v>
      </c>
      <c r="B1332" t="s">
        <v>2329</v>
      </c>
      <c r="C1332" t="s">
        <v>21</v>
      </c>
      <c r="D1332">
        <v>1</v>
      </c>
      <c r="E1332" s="1">
        <v>45092</v>
      </c>
      <c r="F1332" s="1">
        <v>45096</v>
      </c>
      <c r="G1332">
        <v>5</v>
      </c>
      <c r="H1332" s="1">
        <v>45101</v>
      </c>
      <c r="I1332">
        <v>5</v>
      </c>
      <c r="J1332" t="s">
        <v>16</v>
      </c>
      <c r="K1332" t="s">
        <v>17</v>
      </c>
      <c r="L1332" t="s">
        <v>33</v>
      </c>
      <c r="M1332">
        <v>89990</v>
      </c>
      <c r="N1332" t="str">
        <f>TEXT(tblorders[[#This Row],[order_date]], "mmm-yyyy")</f>
        <v>Jun-2023</v>
      </c>
      <c r="O1332">
        <f>tblorders[[#This Row],[actual_delivery_days]] -tblorders[[#This Row],[expected_delivery_days]]</f>
        <v>0</v>
      </c>
    </row>
    <row r="1333" spans="1:15" x14ac:dyDescent="0.2">
      <c r="A1333" t="s">
        <v>2330</v>
      </c>
      <c r="B1333" t="s">
        <v>2331</v>
      </c>
      <c r="C1333" t="s">
        <v>15</v>
      </c>
      <c r="D1333">
        <v>1</v>
      </c>
      <c r="E1333" s="1">
        <v>45746</v>
      </c>
      <c r="F1333" s="1">
        <v>45751</v>
      </c>
      <c r="G1333">
        <v>7</v>
      </c>
      <c r="H1333" s="1">
        <v>45759</v>
      </c>
      <c r="I1333">
        <v>8</v>
      </c>
      <c r="J1333" t="s">
        <v>16</v>
      </c>
      <c r="K1333" t="s">
        <v>41</v>
      </c>
      <c r="L1333" t="s">
        <v>33</v>
      </c>
      <c r="M1333">
        <v>55990</v>
      </c>
      <c r="N1333" t="str">
        <f>TEXT(tblorders[[#This Row],[order_date]], "mmm-yyyy")</f>
        <v>Mar-2025</v>
      </c>
      <c r="O1333">
        <f>tblorders[[#This Row],[actual_delivery_days]] -tblorders[[#This Row],[expected_delivery_days]]</f>
        <v>1</v>
      </c>
    </row>
    <row r="1334" spans="1:15" x14ac:dyDescent="0.2">
      <c r="A1334" t="s">
        <v>2332</v>
      </c>
      <c r="B1334" t="s">
        <v>2333</v>
      </c>
      <c r="C1334" t="s">
        <v>29</v>
      </c>
      <c r="D1334">
        <v>1</v>
      </c>
      <c r="E1334" s="1">
        <v>45086</v>
      </c>
      <c r="F1334" s="1">
        <v>45090</v>
      </c>
      <c r="G1334">
        <v>7</v>
      </c>
      <c r="H1334" s="1">
        <v>45098</v>
      </c>
      <c r="I1334">
        <v>8</v>
      </c>
      <c r="J1334" t="s">
        <v>16</v>
      </c>
      <c r="K1334" t="s">
        <v>17</v>
      </c>
      <c r="L1334" t="s">
        <v>22</v>
      </c>
      <c r="M1334">
        <v>11000</v>
      </c>
      <c r="N1334" t="str">
        <f>TEXT(tblorders[[#This Row],[order_date]], "mmm-yyyy")</f>
        <v>Jun-2023</v>
      </c>
      <c r="O1334">
        <f>tblorders[[#This Row],[actual_delivery_days]] -tblorders[[#This Row],[expected_delivery_days]]</f>
        <v>1</v>
      </c>
    </row>
    <row r="1335" spans="1:15" x14ac:dyDescent="0.2">
      <c r="A1335" t="s">
        <v>2334</v>
      </c>
      <c r="B1335" t="s">
        <v>2335</v>
      </c>
      <c r="C1335" t="s">
        <v>21</v>
      </c>
      <c r="D1335">
        <v>2</v>
      </c>
      <c r="E1335" s="1">
        <v>45421</v>
      </c>
      <c r="F1335" s="1">
        <v>45423</v>
      </c>
      <c r="G1335">
        <v>5</v>
      </c>
      <c r="H1335" s="1">
        <v>45428</v>
      </c>
      <c r="I1335">
        <v>5</v>
      </c>
      <c r="J1335" t="s">
        <v>40</v>
      </c>
      <c r="K1335" t="s">
        <v>17</v>
      </c>
      <c r="L1335" t="s">
        <v>58</v>
      </c>
      <c r="M1335">
        <v>179980</v>
      </c>
      <c r="N1335" t="str">
        <f>TEXT(tblorders[[#This Row],[order_date]], "mmm-yyyy")</f>
        <v>May-2024</v>
      </c>
      <c r="O1335">
        <f>tblorders[[#This Row],[actual_delivery_days]] -tblorders[[#This Row],[expected_delivery_days]]</f>
        <v>0</v>
      </c>
    </row>
    <row r="1336" spans="1:15" x14ac:dyDescent="0.2">
      <c r="A1336" t="s">
        <v>2336</v>
      </c>
      <c r="B1336" t="s">
        <v>1386</v>
      </c>
      <c r="C1336" t="s">
        <v>44</v>
      </c>
      <c r="D1336">
        <v>1</v>
      </c>
      <c r="E1336" s="1">
        <v>45072</v>
      </c>
      <c r="F1336" s="1">
        <v>45076</v>
      </c>
      <c r="G1336">
        <v>7</v>
      </c>
      <c r="H1336" s="1">
        <v>45083</v>
      </c>
      <c r="I1336">
        <v>7</v>
      </c>
      <c r="J1336" t="s">
        <v>16</v>
      </c>
      <c r="K1336" t="s">
        <v>41</v>
      </c>
      <c r="L1336" t="s">
        <v>33</v>
      </c>
      <c r="M1336">
        <v>50990</v>
      </c>
      <c r="N1336" t="str">
        <f>TEXT(tblorders[[#This Row],[order_date]], "mmm-yyyy")</f>
        <v>May-2023</v>
      </c>
      <c r="O1336">
        <f>tblorders[[#This Row],[actual_delivery_days]] -tblorders[[#This Row],[expected_delivery_days]]</f>
        <v>0</v>
      </c>
    </row>
    <row r="1337" spans="1:15" x14ac:dyDescent="0.2">
      <c r="A1337" t="s">
        <v>2337</v>
      </c>
      <c r="B1337" t="s">
        <v>317</v>
      </c>
      <c r="C1337" t="s">
        <v>15</v>
      </c>
      <c r="D1337">
        <v>2</v>
      </c>
      <c r="E1337" s="1">
        <v>45624</v>
      </c>
      <c r="F1337" s="1">
        <v>45627</v>
      </c>
      <c r="G1337">
        <v>10</v>
      </c>
      <c r="H1337" s="1">
        <v>45638</v>
      </c>
      <c r="I1337">
        <v>11</v>
      </c>
      <c r="J1337" t="s">
        <v>16</v>
      </c>
      <c r="K1337" t="s">
        <v>25</v>
      </c>
      <c r="L1337" t="s">
        <v>18</v>
      </c>
      <c r="M1337">
        <v>111980</v>
      </c>
      <c r="N1337" t="str">
        <f>TEXT(tblorders[[#This Row],[order_date]], "mmm-yyyy")</f>
        <v>Nov-2024</v>
      </c>
      <c r="O1337">
        <f>tblorders[[#This Row],[actual_delivery_days]] -tblorders[[#This Row],[expected_delivery_days]]</f>
        <v>1</v>
      </c>
    </row>
    <row r="1338" spans="1:15" x14ac:dyDescent="0.2">
      <c r="A1338" t="s">
        <v>2338</v>
      </c>
      <c r="B1338" t="s">
        <v>289</v>
      </c>
      <c r="C1338" t="s">
        <v>21</v>
      </c>
      <c r="D1338">
        <v>2</v>
      </c>
      <c r="E1338" s="1">
        <v>45789</v>
      </c>
      <c r="F1338" s="1">
        <v>45794</v>
      </c>
      <c r="G1338">
        <v>7</v>
      </c>
      <c r="H1338" s="1">
        <v>45801</v>
      </c>
      <c r="I1338">
        <v>7</v>
      </c>
      <c r="J1338" t="s">
        <v>16</v>
      </c>
      <c r="K1338" t="s">
        <v>17</v>
      </c>
      <c r="L1338" t="s">
        <v>33</v>
      </c>
      <c r="M1338">
        <v>179980</v>
      </c>
      <c r="N1338" t="str">
        <f>TEXT(tblorders[[#This Row],[order_date]], "mmm-yyyy")</f>
        <v>May-2025</v>
      </c>
      <c r="O1338">
        <f>tblorders[[#This Row],[actual_delivery_days]] -tblorders[[#This Row],[expected_delivery_days]]</f>
        <v>0</v>
      </c>
    </row>
    <row r="1339" spans="1:15" x14ac:dyDescent="0.2">
      <c r="A1339" t="s">
        <v>2339</v>
      </c>
      <c r="B1339" t="s">
        <v>2340</v>
      </c>
      <c r="C1339" t="s">
        <v>29</v>
      </c>
      <c r="D1339">
        <v>2</v>
      </c>
      <c r="E1339" s="1">
        <v>45762</v>
      </c>
      <c r="F1339" s="1">
        <v>45765</v>
      </c>
      <c r="G1339">
        <v>10</v>
      </c>
      <c r="H1339" s="1">
        <v>45776</v>
      </c>
      <c r="I1339">
        <v>11</v>
      </c>
      <c r="J1339" t="s">
        <v>16</v>
      </c>
      <c r="K1339" t="s">
        <v>17</v>
      </c>
      <c r="L1339" t="s">
        <v>26</v>
      </c>
      <c r="M1339">
        <v>22000</v>
      </c>
      <c r="N1339" t="str">
        <f>TEXT(tblorders[[#This Row],[order_date]], "mmm-yyyy")</f>
        <v>Apr-2025</v>
      </c>
      <c r="O1339">
        <f>tblorders[[#This Row],[actual_delivery_days]] -tblorders[[#This Row],[expected_delivery_days]]</f>
        <v>1</v>
      </c>
    </row>
    <row r="1340" spans="1:15" x14ac:dyDescent="0.2">
      <c r="A1340" t="s">
        <v>2341</v>
      </c>
      <c r="B1340" t="s">
        <v>2342</v>
      </c>
      <c r="C1340" t="s">
        <v>55</v>
      </c>
      <c r="D1340">
        <v>1</v>
      </c>
      <c r="E1340" s="1">
        <v>45672</v>
      </c>
      <c r="F1340" s="1">
        <v>45674</v>
      </c>
      <c r="G1340">
        <v>7</v>
      </c>
      <c r="H1340" s="1">
        <v>45681</v>
      </c>
      <c r="I1340">
        <v>7</v>
      </c>
      <c r="J1340" t="s">
        <v>16</v>
      </c>
      <c r="K1340" t="s">
        <v>17</v>
      </c>
      <c r="L1340" t="s">
        <v>18</v>
      </c>
      <c r="M1340">
        <v>99990</v>
      </c>
      <c r="N1340" t="str">
        <f>TEXT(tblorders[[#This Row],[order_date]], "mmm-yyyy")</f>
        <v>Jan-2025</v>
      </c>
      <c r="O1340">
        <f>tblorders[[#This Row],[actual_delivery_days]] -tblorders[[#This Row],[expected_delivery_days]]</f>
        <v>0</v>
      </c>
    </row>
    <row r="1341" spans="1:15" x14ac:dyDescent="0.2">
      <c r="A1341" t="s">
        <v>2343</v>
      </c>
      <c r="B1341" t="s">
        <v>2344</v>
      </c>
      <c r="C1341" t="s">
        <v>32</v>
      </c>
      <c r="D1341">
        <v>1</v>
      </c>
      <c r="E1341" s="1">
        <v>45043</v>
      </c>
      <c r="F1341" s="1">
        <v>45046</v>
      </c>
      <c r="G1341">
        <v>10</v>
      </c>
      <c r="H1341" s="1">
        <v>45057</v>
      </c>
      <c r="I1341">
        <v>11</v>
      </c>
      <c r="J1341" t="s">
        <v>16</v>
      </c>
      <c r="K1341" t="s">
        <v>17</v>
      </c>
      <c r="L1341" t="s">
        <v>22</v>
      </c>
      <c r="M1341">
        <v>45000</v>
      </c>
      <c r="N1341" t="str">
        <f>TEXT(tblorders[[#This Row],[order_date]], "mmm-yyyy")</f>
        <v>Apr-2023</v>
      </c>
      <c r="O1341">
        <f>tblorders[[#This Row],[actual_delivery_days]] -tblorders[[#This Row],[expected_delivery_days]]</f>
        <v>1</v>
      </c>
    </row>
    <row r="1342" spans="1:15" x14ac:dyDescent="0.2">
      <c r="A1342" t="s">
        <v>2345</v>
      </c>
      <c r="B1342" t="s">
        <v>2346</v>
      </c>
      <c r="C1342" t="s">
        <v>29</v>
      </c>
      <c r="D1342">
        <v>1</v>
      </c>
      <c r="E1342" s="1">
        <v>45797</v>
      </c>
      <c r="F1342" s="1">
        <v>45798</v>
      </c>
      <c r="G1342">
        <v>5</v>
      </c>
      <c r="H1342" s="1">
        <v>45802</v>
      </c>
      <c r="I1342">
        <v>4</v>
      </c>
      <c r="J1342" t="s">
        <v>16</v>
      </c>
      <c r="K1342" t="s">
        <v>41</v>
      </c>
      <c r="L1342" t="s">
        <v>26</v>
      </c>
      <c r="M1342">
        <v>11000</v>
      </c>
      <c r="N1342" t="str">
        <f>TEXT(tblorders[[#This Row],[order_date]], "mmm-yyyy")</f>
        <v>May-2025</v>
      </c>
      <c r="O1342">
        <f>tblorders[[#This Row],[actual_delivery_days]] -tblorders[[#This Row],[expected_delivery_days]]</f>
        <v>-1</v>
      </c>
    </row>
    <row r="1343" spans="1:15" x14ac:dyDescent="0.2">
      <c r="A1343" t="s">
        <v>2347</v>
      </c>
      <c r="B1343" t="s">
        <v>2348</v>
      </c>
      <c r="C1343" t="s">
        <v>55</v>
      </c>
      <c r="D1343">
        <v>1</v>
      </c>
      <c r="E1343" s="1">
        <v>45550</v>
      </c>
      <c r="F1343" s="1">
        <v>45555</v>
      </c>
      <c r="G1343">
        <v>7</v>
      </c>
      <c r="H1343" s="1">
        <v>45565</v>
      </c>
      <c r="I1343">
        <v>10</v>
      </c>
      <c r="J1343" t="s">
        <v>16</v>
      </c>
      <c r="K1343" t="s">
        <v>41</v>
      </c>
      <c r="L1343" t="s">
        <v>26</v>
      </c>
      <c r="M1343">
        <v>99990</v>
      </c>
      <c r="N1343" t="str">
        <f>TEXT(tblorders[[#This Row],[order_date]], "mmm-yyyy")</f>
        <v>Sep-2024</v>
      </c>
      <c r="O1343">
        <f>tblorders[[#This Row],[actual_delivery_days]] -tblorders[[#This Row],[expected_delivery_days]]</f>
        <v>3</v>
      </c>
    </row>
    <row r="1344" spans="1:15" x14ac:dyDescent="0.2">
      <c r="A1344" t="s">
        <v>2349</v>
      </c>
      <c r="B1344" t="s">
        <v>2350</v>
      </c>
      <c r="C1344" t="s">
        <v>32</v>
      </c>
      <c r="D1344">
        <v>1</v>
      </c>
      <c r="E1344" s="1">
        <v>45768</v>
      </c>
      <c r="F1344" s="1">
        <v>45773</v>
      </c>
      <c r="G1344">
        <v>10</v>
      </c>
      <c r="H1344" s="1">
        <v>45788</v>
      </c>
      <c r="I1344">
        <v>15</v>
      </c>
      <c r="J1344" t="s">
        <v>61</v>
      </c>
      <c r="K1344" t="s">
        <v>41</v>
      </c>
      <c r="L1344" t="s">
        <v>58</v>
      </c>
      <c r="M1344">
        <v>45000</v>
      </c>
      <c r="N1344" t="str">
        <f>TEXT(tblorders[[#This Row],[order_date]], "mmm-yyyy")</f>
        <v>Apr-2025</v>
      </c>
      <c r="O1344">
        <f>tblorders[[#This Row],[actual_delivery_days]] -tblorders[[#This Row],[expected_delivery_days]]</f>
        <v>5</v>
      </c>
    </row>
    <row r="1345" spans="1:15" x14ac:dyDescent="0.2">
      <c r="A1345" t="s">
        <v>2351</v>
      </c>
      <c r="B1345" t="s">
        <v>2352</v>
      </c>
      <c r="C1345" t="s">
        <v>55</v>
      </c>
      <c r="D1345">
        <v>2</v>
      </c>
      <c r="E1345" s="1">
        <v>45664</v>
      </c>
      <c r="F1345" s="1">
        <v>45665</v>
      </c>
      <c r="G1345">
        <v>10</v>
      </c>
      <c r="H1345" s="1">
        <v>45674</v>
      </c>
      <c r="I1345">
        <v>9</v>
      </c>
      <c r="J1345" t="s">
        <v>16</v>
      </c>
      <c r="K1345" t="s">
        <v>25</v>
      </c>
      <c r="L1345" t="s">
        <v>33</v>
      </c>
      <c r="M1345">
        <v>199980</v>
      </c>
      <c r="N1345" t="str">
        <f>TEXT(tblorders[[#This Row],[order_date]], "mmm-yyyy")</f>
        <v>Jan-2025</v>
      </c>
      <c r="O1345">
        <f>tblorders[[#This Row],[actual_delivery_days]] -tblorders[[#This Row],[expected_delivery_days]]</f>
        <v>-1</v>
      </c>
    </row>
    <row r="1346" spans="1:15" x14ac:dyDescent="0.2">
      <c r="A1346" t="s">
        <v>2353</v>
      </c>
      <c r="B1346" t="s">
        <v>2354</v>
      </c>
      <c r="C1346" t="s">
        <v>29</v>
      </c>
      <c r="D1346">
        <v>1</v>
      </c>
      <c r="E1346" s="1">
        <v>45541</v>
      </c>
      <c r="F1346" s="1">
        <v>45543</v>
      </c>
      <c r="G1346">
        <v>7</v>
      </c>
      <c r="H1346" s="1">
        <v>45553</v>
      </c>
      <c r="I1346">
        <v>10</v>
      </c>
      <c r="J1346" t="s">
        <v>16</v>
      </c>
      <c r="K1346" t="s">
        <v>25</v>
      </c>
      <c r="L1346" t="s">
        <v>18</v>
      </c>
      <c r="M1346">
        <v>11000</v>
      </c>
      <c r="N1346" t="str">
        <f>TEXT(tblorders[[#This Row],[order_date]], "mmm-yyyy")</f>
        <v>Sep-2024</v>
      </c>
      <c r="O1346">
        <f>tblorders[[#This Row],[actual_delivery_days]] -tblorders[[#This Row],[expected_delivery_days]]</f>
        <v>3</v>
      </c>
    </row>
    <row r="1347" spans="1:15" x14ac:dyDescent="0.2">
      <c r="A1347" t="s">
        <v>2355</v>
      </c>
      <c r="B1347" t="s">
        <v>241</v>
      </c>
      <c r="C1347" t="s">
        <v>29</v>
      </c>
      <c r="D1347">
        <v>2</v>
      </c>
      <c r="E1347" s="1">
        <v>45048</v>
      </c>
      <c r="F1347" s="1">
        <v>45049</v>
      </c>
      <c r="G1347">
        <v>10</v>
      </c>
      <c r="H1347" s="1">
        <v>45058</v>
      </c>
      <c r="I1347">
        <v>9</v>
      </c>
      <c r="J1347" t="s">
        <v>16</v>
      </c>
      <c r="K1347" t="s">
        <v>17</v>
      </c>
      <c r="L1347" t="s">
        <v>26</v>
      </c>
      <c r="M1347">
        <v>22000</v>
      </c>
      <c r="N1347" t="str">
        <f>TEXT(tblorders[[#This Row],[order_date]], "mmm-yyyy")</f>
        <v>May-2023</v>
      </c>
      <c r="O1347">
        <f>tblorders[[#This Row],[actual_delivery_days]] -tblorders[[#This Row],[expected_delivery_days]]</f>
        <v>-1</v>
      </c>
    </row>
    <row r="1348" spans="1:15" x14ac:dyDescent="0.2">
      <c r="A1348" t="s">
        <v>2356</v>
      </c>
      <c r="B1348" t="s">
        <v>673</v>
      </c>
      <c r="C1348" t="s">
        <v>15</v>
      </c>
      <c r="D1348">
        <v>1</v>
      </c>
      <c r="E1348" s="1">
        <v>45777</v>
      </c>
      <c r="F1348" s="1">
        <v>45781</v>
      </c>
      <c r="G1348">
        <v>7</v>
      </c>
      <c r="H1348" s="1">
        <v>45788</v>
      </c>
      <c r="I1348">
        <v>7</v>
      </c>
      <c r="J1348" t="s">
        <v>16</v>
      </c>
      <c r="K1348" t="s">
        <v>25</v>
      </c>
      <c r="L1348" t="s">
        <v>22</v>
      </c>
      <c r="M1348">
        <v>55990</v>
      </c>
      <c r="N1348" t="str">
        <f>TEXT(tblorders[[#This Row],[order_date]], "mmm-yyyy")</f>
        <v>Apr-2025</v>
      </c>
      <c r="O1348">
        <f>tblorders[[#This Row],[actual_delivery_days]] -tblorders[[#This Row],[expected_delivery_days]]</f>
        <v>0</v>
      </c>
    </row>
    <row r="1349" spans="1:15" x14ac:dyDescent="0.2">
      <c r="A1349" t="s">
        <v>2357</v>
      </c>
      <c r="B1349" t="s">
        <v>2358</v>
      </c>
      <c r="C1349" t="s">
        <v>55</v>
      </c>
      <c r="D1349">
        <v>2</v>
      </c>
      <c r="E1349" s="1">
        <v>45790</v>
      </c>
      <c r="F1349" s="1">
        <v>45792</v>
      </c>
      <c r="G1349">
        <v>5</v>
      </c>
      <c r="H1349" s="1">
        <v>45797</v>
      </c>
      <c r="I1349">
        <v>5</v>
      </c>
      <c r="J1349" t="s">
        <v>16</v>
      </c>
      <c r="K1349" t="s">
        <v>25</v>
      </c>
      <c r="L1349" t="s">
        <v>22</v>
      </c>
      <c r="M1349">
        <v>199980</v>
      </c>
      <c r="N1349" t="str">
        <f>TEXT(tblorders[[#This Row],[order_date]], "mmm-yyyy")</f>
        <v>May-2025</v>
      </c>
      <c r="O1349">
        <f>tblorders[[#This Row],[actual_delivery_days]] -tblorders[[#This Row],[expected_delivery_days]]</f>
        <v>0</v>
      </c>
    </row>
    <row r="1350" spans="1:15" x14ac:dyDescent="0.2">
      <c r="A1350" t="s">
        <v>2359</v>
      </c>
      <c r="B1350" t="s">
        <v>2360</v>
      </c>
      <c r="C1350" t="s">
        <v>15</v>
      </c>
      <c r="D1350">
        <v>1</v>
      </c>
      <c r="E1350" s="1">
        <v>45388</v>
      </c>
      <c r="F1350" s="1">
        <v>45389</v>
      </c>
      <c r="G1350">
        <v>5</v>
      </c>
      <c r="H1350" s="1">
        <v>45395</v>
      </c>
      <c r="I1350">
        <v>6</v>
      </c>
      <c r="J1350" t="s">
        <v>16</v>
      </c>
      <c r="K1350" t="s">
        <v>41</v>
      </c>
      <c r="L1350" t="s">
        <v>26</v>
      </c>
      <c r="M1350">
        <v>55990</v>
      </c>
      <c r="N1350" t="str">
        <f>TEXT(tblorders[[#This Row],[order_date]], "mmm-yyyy")</f>
        <v>Apr-2024</v>
      </c>
      <c r="O1350">
        <f>tblorders[[#This Row],[actual_delivery_days]] -tblorders[[#This Row],[expected_delivery_days]]</f>
        <v>1</v>
      </c>
    </row>
    <row r="1351" spans="1:15" x14ac:dyDescent="0.2">
      <c r="A1351" t="s">
        <v>2361</v>
      </c>
      <c r="B1351" t="s">
        <v>2362</v>
      </c>
      <c r="C1351" t="s">
        <v>21</v>
      </c>
      <c r="D1351">
        <v>1</v>
      </c>
      <c r="E1351" s="1">
        <v>45508</v>
      </c>
      <c r="F1351" s="1">
        <v>45510</v>
      </c>
      <c r="G1351">
        <v>5</v>
      </c>
      <c r="H1351" s="1">
        <v>45514</v>
      </c>
      <c r="I1351">
        <v>4</v>
      </c>
      <c r="J1351" t="s">
        <v>16</v>
      </c>
      <c r="K1351" t="s">
        <v>25</v>
      </c>
      <c r="L1351" t="s">
        <v>33</v>
      </c>
      <c r="M1351">
        <v>89990</v>
      </c>
      <c r="N1351" t="str">
        <f>TEXT(tblorders[[#This Row],[order_date]], "mmm-yyyy")</f>
        <v>Aug-2024</v>
      </c>
      <c r="O1351">
        <f>tblorders[[#This Row],[actual_delivery_days]] -tblorders[[#This Row],[expected_delivery_days]]</f>
        <v>-1</v>
      </c>
    </row>
    <row r="1352" spans="1:15" x14ac:dyDescent="0.2">
      <c r="A1352" t="s">
        <v>2363</v>
      </c>
      <c r="B1352" t="s">
        <v>2095</v>
      </c>
      <c r="C1352" t="s">
        <v>55</v>
      </c>
      <c r="D1352">
        <v>1</v>
      </c>
      <c r="E1352" s="1">
        <v>45442</v>
      </c>
      <c r="F1352" s="1">
        <v>45443</v>
      </c>
      <c r="G1352">
        <v>7</v>
      </c>
      <c r="H1352" s="1">
        <v>45451</v>
      </c>
      <c r="I1352">
        <v>8</v>
      </c>
      <c r="J1352" t="s">
        <v>16</v>
      </c>
      <c r="K1352" t="s">
        <v>25</v>
      </c>
      <c r="L1352" t="s">
        <v>18</v>
      </c>
      <c r="M1352">
        <v>99990</v>
      </c>
      <c r="N1352" t="str">
        <f>TEXT(tblorders[[#This Row],[order_date]], "mmm-yyyy")</f>
        <v>May-2024</v>
      </c>
      <c r="O1352">
        <f>tblorders[[#This Row],[actual_delivery_days]] -tblorders[[#This Row],[expected_delivery_days]]</f>
        <v>1</v>
      </c>
    </row>
    <row r="1353" spans="1:15" x14ac:dyDescent="0.2">
      <c r="A1353" t="s">
        <v>2364</v>
      </c>
      <c r="B1353" t="s">
        <v>2365</v>
      </c>
      <c r="C1353" t="s">
        <v>29</v>
      </c>
      <c r="D1353">
        <v>1</v>
      </c>
      <c r="E1353" s="1">
        <v>45799</v>
      </c>
      <c r="F1353" s="1">
        <v>45802</v>
      </c>
      <c r="G1353">
        <v>5</v>
      </c>
      <c r="H1353" s="1">
        <v>45809</v>
      </c>
      <c r="I1353">
        <v>7</v>
      </c>
      <c r="J1353" t="s">
        <v>16</v>
      </c>
      <c r="K1353" t="s">
        <v>25</v>
      </c>
      <c r="L1353" t="s">
        <v>18</v>
      </c>
      <c r="M1353">
        <v>11000</v>
      </c>
      <c r="N1353" t="str">
        <f>TEXT(tblorders[[#This Row],[order_date]], "mmm-yyyy")</f>
        <v>May-2025</v>
      </c>
      <c r="O1353">
        <f>tblorders[[#This Row],[actual_delivery_days]] -tblorders[[#This Row],[expected_delivery_days]]</f>
        <v>2</v>
      </c>
    </row>
    <row r="1354" spans="1:15" x14ac:dyDescent="0.2">
      <c r="A1354" t="s">
        <v>2366</v>
      </c>
      <c r="B1354" t="s">
        <v>2367</v>
      </c>
      <c r="C1354" t="s">
        <v>55</v>
      </c>
      <c r="D1354">
        <v>1</v>
      </c>
      <c r="E1354" s="1">
        <v>44911</v>
      </c>
      <c r="F1354" s="1">
        <v>44916</v>
      </c>
      <c r="G1354">
        <v>7</v>
      </c>
      <c r="H1354" s="1">
        <v>44925</v>
      </c>
      <c r="I1354">
        <v>9</v>
      </c>
      <c r="J1354" t="s">
        <v>16</v>
      </c>
      <c r="K1354" t="s">
        <v>41</v>
      </c>
      <c r="L1354" t="s">
        <v>33</v>
      </c>
      <c r="M1354">
        <v>99990</v>
      </c>
      <c r="N1354" t="str">
        <f>TEXT(tblorders[[#This Row],[order_date]], "mmm-yyyy")</f>
        <v>Dec-2022</v>
      </c>
      <c r="O1354">
        <f>tblorders[[#This Row],[actual_delivery_days]] -tblorders[[#This Row],[expected_delivery_days]]</f>
        <v>2</v>
      </c>
    </row>
    <row r="1355" spans="1:15" x14ac:dyDescent="0.2">
      <c r="A1355" t="s">
        <v>2368</v>
      </c>
      <c r="B1355" t="s">
        <v>525</v>
      </c>
      <c r="C1355" t="s">
        <v>21</v>
      </c>
      <c r="D1355">
        <v>2</v>
      </c>
      <c r="E1355" s="1">
        <v>45199</v>
      </c>
      <c r="F1355" s="1">
        <v>45202</v>
      </c>
      <c r="G1355">
        <v>7</v>
      </c>
      <c r="H1355" s="1">
        <v>45210</v>
      </c>
      <c r="I1355">
        <v>8</v>
      </c>
      <c r="J1355" t="s">
        <v>16</v>
      </c>
      <c r="K1355" t="s">
        <v>41</v>
      </c>
      <c r="L1355" t="s">
        <v>33</v>
      </c>
      <c r="M1355">
        <v>179980</v>
      </c>
      <c r="N1355" t="str">
        <f>TEXT(tblorders[[#This Row],[order_date]], "mmm-yyyy")</f>
        <v>Sep-2023</v>
      </c>
      <c r="O1355">
        <f>tblorders[[#This Row],[actual_delivery_days]] -tblorders[[#This Row],[expected_delivery_days]]</f>
        <v>1</v>
      </c>
    </row>
    <row r="1356" spans="1:15" x14ac:dyDescent="0.2">
      <c r="A1356" t="s">
        <v>2369</v>
      </c>
      <c r="B1356" t="s">
        <v>174</v>
      </c>
      <c r="C1356" t="s">
        <v>29</v>
      </c>
      <c r="D1356">
        <v>1</v>
      </c>
      <c r="E1356" s="1">
        <v>45721</v>
      </c>
      <c r="F1356" s="1">
        <v>45724</v>
      </c>
      <c r="G1356">
        <v>7</v>
      </c>
      <c r="H1356" s="1">
        <v>45732</v>
      </c>
      <c r="I1356">
        <v>8</v>
      </c>
      <c r="J1356" t="s">
        <v>16</v>
      </c>
      <c r="K1356" t="s">
        <v>41</v>
      </c>
      <c r="L1356" t="s">
        <v>33</v>
      </c>
      <c r="M1356">
        <v>11000</v>
      </c>
      <c r="N1356" t="str">
        <f>TEXT(tblorders[[#This Row],[order_date]], "mmm-yyyy")</f>
        <v>Mar-2025</v>
      </c>
      <c r="O1356">
        <f>tblorders[[#This Row],[actual_delivery_days]] -tblorders[[#This Row],[expected_delivery_days]]</f>
        <v>1</v>
      </c>
    </row>
    <row r="1357" spans="1:15" x14ac:dyDescent="0.2">
      <c r="A1357" t="s">
        <v>2370</v>
      </c>
      <c r="B1357" t="s">
        <v>2371</v>
      </c>
      <c r="C1357" t="s">
        <v>15</v>
      </c>
      <c r="D1357">
        <v>1</v>
      </c>
      <c r="E1357" s="1">
        <v>45669</v>
      </c>
      <c r="F1357" s="1">
        <v>45670</v>
      </c>
      <c r="G1357">
        <v>10</v>
      </c>
      <c r="H1357" s="1">
        <v>45680</v>
      </c>
      <c r="I1357">
        <v>10</v>
      </c>
      <c r="J1357" t="s">
        <v>16</v>
      </c>
      <c r="K1357" t="s">
        <v>25</v>
      </c>
      <c r="L1357" t="s">
        <v>22</v>
      </c>
      <c r="M1357">
        <v>55990</v>
      </c>
      <c r="N1357" t="str">
        <f>TEXT(tblorders[[#This Row],[order_date]], "mmm-yyyy")</f>
        <v>Jan-2025</v>
      </c>
      <c r="O1357">
        <f>tblorders[[#This Row],[actual_delivery_days]] -tblorders[[#This Row],[expected_delivery_days]]</f>
        <v>0</v>
      </c>
    </row>
    <row r="1358" spans="1:15" x14ac:dyDescent="0.2">
      <c r="A1358" t="s">
        <v>2372</v>
      </c>
      <c r="B1358" t="s">
        <v>872</v>
      </c>
      <c r="C1358" t="s">
        <v>44</v>
      </c>
      <c r="D1358">
        <v>1</v>
      </c>
      <c r="E1358" s="1">
        <v>45746</v>
      </c>
      <c r="F1358" s="1">
        <v>45751</v>
      </c>
      <c r="G1358">
        <v>10</v>
      </c>
      <c r="H1358" s="1">
        <v>45761</v>
      </c>
      <c r="I1358">
        <v>10</v>
      </c>
      <c r="J1358" t="s">
        <v>16</v>
      </c>
      <c r="K1358" t="s">
        <v>41</v>
      </c>
      <c r="L1358" t="s">
        <v>22</v>
      </c>
      <c r="M1358">
        <v>50990</v>
      </c>
      <c r="N1358" t="str">
        <f>TEXT(tblorders[[#This Row],[order_date]], "mmm-yyyy")</f>
        <v>Mar-2025</v>
      </c>
      <c r="O1358">
        <f>tblorders[[#This Row],[actual_delivery_days]] -tblorders[[#This Row],[expected_delivery_days]]</f>
        <v>0</v>
      </c>
    </row>
    <row r="1359" spans="1:15" x14ac:dyDescent="0.2">
      <c r="A1359" t="s">
        <v>2373</v>
      </c>
      <c r="B1359" t="s">
        <v>312</v>
      </c>
      <c r="C1359" t="s">
        <v>44</v>
      </c>
      <c r="D1359">
        <v>2</v>
      </c>
      <c r="E1359" s="1">
        <v>45777</v>
      </c>
      <c r="F1359" s="1">
        <v>45782</v>
      </c>
      <c r="G1359">
        <v>7</v>
      </c>
      <c r="H1359" s="1">
        <v>45790</v>
      </c>
      <c r="I1359">
        <v>8</v>
      </c>
      <c r="J1359" t="s">
        <v>16</v>
      </c>
      <c r="K1359" t="s">
        <v>25</v>
      </c>
      <c r="L1359" t="s">
        <v>22</v>
      </c>
      <c r="M1359">
        <v>101980</v>
      </c>
      <c r="N1359" t="str">
        <f>TEXT(tblorders[[#This Row],[order_date]], "mmm-yyyy")</f>
        <v>Apr-2025</v>
      </c>
      <c r="O1359">
        <f>tblorders[[#This Row],[actual_delivery_days]] -tblorders[[#This Row],[expected_delivery_days]]</f>
        <v>1</v>
      </c>
    </row>
    <row r="1360" spans="1:15" x14ac:dyDescent="0.2">
      <c r="A1360" t="s">
        <v>2374</v>
      </c>
      <c r="B1360" t="s">
        <v>2375</v>
      </c>
      <c r="C1360" t="s">
        <v>21</v>
      </c>
      <c r="D1360">
        <v>1</v>
      </c>
      <c r="E1360" s="1">
        <v>45737</v>
      </c>
      <c r="F1360" s="1">
        <v>45738</v>
      </c>
      <c r="G1360">
        <v>5</v>
      </c>
      <c r="H1360" s="1">
        <v>45744</v>
      </c>
      <c r="I1360">
        <v>6</v>
      </c>
      <c r="J1360" t="s">
        <v>16</v>
      </c>
      <c r="K1360" t="s">
        <v>17</v>
      </c>
      <c r="L1360" t="s">
        <v>33</v>
      </c>
      <c r="M1360">
        <v>89990</v>
      </c>
      <c r="N1360" t="str">
        <f>TEXT(tblorders[[#This Row],[order_date]], "mmm-yyyy")</f>
        <v>Mar-2025</v>
      </c>
      <c r="O1360">
        <f>tblorders[[#This Row],[actual_delivery_days]] -tblorders[[#This Row],[expected_delivery_days]]</f>
        <v>1</v>
      </c>
    </row>
    <row r="1361" spans="1:15" x14ac:dyDescent="0.2">
      <c r="A1361" t="s">
        <v>2376</v>
      </c>
      <c r="B1361" t="s">
        <v>2377</v>
      </c>
      <c r="C1361" t="s">
        <v>21</v>
      </c>
      <c r="D1361">
        <v>2</v>
      </c>
      <c r="E1361" s="1">
        <v>45783</v>
      </c>
      <c r="F1361" s="1">
        <v>45785</v>
      </c>
      <c r="G1361">
        <v>7</v>
      </c>
      <c r="H1361" s="1">
        <v>45793</v>
      </c>
      <c r="I1361">
        <v>8</v>
      </c>
      <c r="J1361" t="s">
        <v>16</v>
      </c>
      <c r="K1361" t="s">
        <v>41</v>
      </c>
      <c r="L1361" t="s">
        <v>18</v>
      </c>
      <c r="M1361">
        <v>179980</v>
      </c>
      <c r="N1361" t="str">
        <f>TEXT(tblorders[[#This Row],[order_date]], "mmm-yyyy")</f>
        <v>May-2025</v>
      </c>
      <c r="O1361">
        <f>tblorders[[#This Row],[actual_delivery_days]] -tblorders[[#This Row],[expected_delivery_days]]</f>
        <v>1</v>
      </c>
    </row>
    <row r="1362" spans="1:15" x14ac:dyDescent="0.2">
      <c r="A1362" t="s">
        <v>2378</v>
      </c>
      <c r="B1362" t="s">
        <v>2175</v>
      </c>
      <c r="C1362" t="s">
        <v>32</v>
      </c>
      <c r="D1362">
        <v>2</v>
      </c>
      <c r="E1362" s="1">
        <v>45316</v>
      </c>
      <c r="F1362" s="1">
        <v>45320</v>
      </c>
      <c r="G1362">
        <v>10</v>
      </c>
      <c r="H1362" s="1">
        <v>45335</v>
      </c>
      <c r="I1362">
        <v>15</v>
      </c>
      <c r="J1362" t="s">
        <v>61</v>
      </c>
      <c r="K1362" t="s">
        <v>41</v>
      </c>
      <c r="L1362" t="s">
        <v>26</v>
      </c>
      <c r="M1362">
        <v>90000</v>
      </c>
      <c r="N1362" t="str">
        <f>TEXT(tblorders[[#This Row],[order_date]], "mmm-yyyy")</f>
        <v>Jan-2024</v>
      </c>
      <c r="O1362">
        <f>tblorders[[#This Row],[actual_delivery_days]] -tblorders[[#This Row],[expected_delivery_days]]</f>
        <v>5</v>
      </c>
    </row>
    <row r="1363" spans="1:15" x14ac:dyDescent="0.2">
      <c r="A1363" t="s">
        <v>2379</v>
      </c>
      <c r="B1363" t="s">
        <v>684</v>
      </c>
      <c r="C1363" t="s">
        <v>21</v>
      </c>
      <c r="D1363">
        <v>1</v>
      </c>
      <c r="E1363" s="1">
        <v>45711</v>
      </c>
      <c r="F1363" s="1">
        <v>45713</v>
      </c>
      <c r="G1363">
        <v>10</v>
      </c>
      <c r="H1363" s="1">
        <v>45726</v>
      </c>
      <c r="I1363">
        <v>13</v>
      </c>
      <c r="J1363" t="s">
        <v>16</v>
      </c>
      <c r="K1363" t="s">
        <v>25</v>
      </c>
      <c r="L1363" t="s">
        <v>58</v>
      </c>
      <c r="M1363">
        <v>89990</v>
      </c>
      <c r="N1363" t="str">
        <f>TEXT(tblorders[[#This Row],[order_date]], "mmm-yyyy")</f>
        <v>Feb-2025</v>
      </c>
      <c r="O1363">
        <f>tblorders[[#This Row],[actual_delivery_days]] -tblorders[[#This Row],[expected_delivery_days]]</f>
        <v>3</v>
      </c>
    </row>
    <row r="1364" spans="1:15" x14ac:dyDescent="0.2">
      <c r="A1364" t="s">
        <v>2380</v>
      </c>
      <c r="B1364" t="s">
        <v>2381</v>
      </c>
      <c r="C1364" t="s">
        <v>21</v>
      </c>
      <c r="D1364">
        <v>1</v>
      </c>
      <c r="E1364" s="1">
        <v>45544</v>
      </c>
      <c r="F1364" s="1">
        <v>45548</v>
      </c>
      <c r="G1364">
        <v>7</v>
      </c>
      <c r="H1364" s="1">
        <v>45557</v>
      </c>
      <c r="I1364">
        <v>9</v>
      </c>
      <c r="J1364" t="s">
        <v>16</v>
      </c>
      <c r="K1364" t="s">
        <v>41</v>
      </c>
      <c r="L1364" t="s">
        <v>58</v>
      </c>
      <c r="M1364">
        <v>89990</v>
      </c>
      <c r="N1364" t="str">
        <f>TEXT(tblorders[[#This Row],[order_date]], "mmm-yyyy")</f>
        <v>Sep-2024</v>
      </c>
      <c r="O1364">
        <f>tblorders[[#This Row],[actual_delivery_days]] -tblorders[[#This Row],[expected_delivery_days]]</f>
        <v>2</v>
      </c>
    </row>
    <row r="1365" spans="1:15" x14ac:dyDescent="0.2">
      <c r="A1365" t="s">
        <v>2382</v>
      </c>
      <c r="B1365" t="s">
        <v>2383</v>
      </c>
      <c r="C1365" t="s">
        <v>15</v>
      </c>
      <c r="D1365">
        <v>1</v>
      </c>
      <c r="E1365" s="1">
        <v>45119</v>
      </c>
      <c r="F1365" s="1">
        <v>45123</v>
      </c>
      <c r="G1365">
        <v>7</v>
      </c>
      <c r="H1365" s="1">
        <v>45135</v>
      </c>
      <c r="I1365">
        <v>12</v>
      </c>
      <c r="J1365" t="s">
        <v>61</v>
      </c>
      <c r="K1365" t="s">
        <v>25</v>
      </c>
      <c r="L1365" t="s">
        <v>22</v>
      </c>
      <c r="M1365">
        <v>55990</v>
      </c>
      <c r="N1365" t="str">
        <f>TEXT(tblorders[[#This Row],[order_date]], "mmm-yyyy")</f>
        <v>Jul-2023</v>
      </c>
      <c r="O1365">
        <f>tblorders[[#This Row],[actual_delivery_days]] -tblorders[[#This Row],[expected_delivery_days]]</f>
        <v>5</v>
      </c>
    </row>
    <row r="1366" spans="1:15" x14ac:dyDescent="0.2">
      <c r="A1366" t="s">
        <v>2384</v>
      </c>
      <c r="B1366" t="s">
        <v>2385</v>
      </c>
      <c r="C1366" t="s">
        <v>15</v>
      </c>
      <c r="D1366">
        <v>1</v>
      </c>
      <c r="E1366" s="1">
        <v>45425</v>
      </c>
      <c r="F1366" s="1">
        <v>45427</v>
      </c>
      <c r="G1366">
        <v>10</v>
      </c>
      <c r="H1366" s="1">
        <v>45439</v>
      </c>
      <c r="I1366">
        <v>12</v>
      </c>
      <c r="J1366" t="s">
        <v>16</v>
      </c>
      <c r="K1366" t="s">
        <v>41</v>
      </c>
      <c r="L1366" t="s">
        <v>18</v>
      </c>
      <c r="M1366">
        <v>55990</v>
      </c>
      <c r="N1366" t="str">
        <f>TEXT(tblorders[[#This Row],[order_date]], "mmm-yyyy")</f>
        <v>May-2024</v>
      </c>
      <c r="O1366">
        <f>tblorders[[#This Row],[actual_delivery_days]] -tblorders[[#This Row],[expected_delivery_days]]</f>
        <v>2</v>
      </c>
    </row>
    <row r="1367" spans="1:15" x14ac:dyDescent="0.2">
      <c r="A1367" t="s">
        <v>2386</v>
      </c>
      <c r="B1367" t="s">
        <v>2387</v>
      </c>
      <c r="C1367" t="s">
        <v>15</v>
      </c>
      <c r="D1367">
        <v>1</v>
      </c>
      <c r="E1367" s="1">
        <v>45653</v>
      </c>
      <c r="F1367" s="1">
        <v>45655</v>
      </c>
      <c r="G1367">
        <v>7</v>
      </c>
      <c r="H1367" s="1">
        <v>45665</v>
      </c>
      <c r="I1367">
        <v>10</v>
      </c>
      <c r="J1367" t="s">
        <v>16</v>
      </c>
      <c r="K1367" t="s">
        <v>25</v>
      </c>
      <c r="L1367" t="s">
        <v>33</v>
      </c>
      <c r="M1367">
        <v>55990</v>
      </c>
      <c r="N1367" t="str">
        <f>TEXT(tblorders[[#This Row],[order_date]], "mmm-yyyy")</f>
        <v>Dec-2024</v>
      </c>
      <c r="O1367">
        <f>tblorders[[#This Row],[actual_delivery_days]] -tblorders[[#This Row],[expected_delivery_days]]</f>
        <v>3</v>
      </c>
    </row>
    <row r="1368" spans="1:15" x14ac:dyDescent="0.2">
      <c r="A1368" t="s">
        <v>2388</v>
      </c>
      <c r="B1368" t="s">
        <v>2389</v>
      </c>
      <c r="C1368" t="s">
        <v>15</v>
      </c>
      <c r="D1368">
        <v>1</v>
      </c>
      <c r="E1368" s="1">
        <v>45629</v>
      </c>
      <c r="F1368" s="1">
        <v>45633</v>
      </c>
      <c r="G1368">
        <v>10</v>
      </c>
      <c r="H1368" s="1">
        <v>45648</v>
      </c>
      <c r="I1368">
        <v>15</v>
      </c>
      <c r="J1368" t="s">
        <v>61</v>
      </c>
      <c r="K1368" t="s">
        <v>17</v>
      </c>
      <c r="L1368" t="s">
        <v>22</v>
      </c>
      <c r="M1368">
        <v>55990</v>
      </c>
      <c r="N1368" t="str">
        <f>TEXT(tblorders[[#This Row],[order_date]], "mmm-yyyy")</f>
        <v>Dec-2024</v>
      </c>
      <c r="O1368">
        <f>tblorders[[#This Row],[actual_delivery_days]] -tblorders[[#This Row],[expected_delivery_days]]</f>
        <v>5</v>
      </c>
    </row>
    <row r="1369" spans="1:15" x14ac:dyDescent="0.2">
      <c r="A1369" t="s">
        <v>2390</v>
      </c>
      <c r="B1369" t="s">
        <v>1707</v>
      </c>
      <c r="C1369" t="s">
        <v>44</v>
      </c>
      <c r="D1369">
        <v>2</v>
      </c>
      <c r="E1369" s="1">
        <v>45147</v>
      </c>
      <c r="F1369" s="1">
        <v>45148</v>
      </c>
      <c r="G1369">
        <v>7</v>
      </c>
      <c r="H1369" s="1">
        <v>45157</v>
      </c>
      <c r="I1369">
        <v>9</v>
      </c>
      <c r="J1369" t="s">
        <v>16</v>
      </c>
      <c r="K1369" t="s">
        <v>17</v>
      </c>
      <c r="L1369" t="s">
        <v>58</v>
      </c>
      <c r="M1369">
        <v>101980</v>
      </c>
      <c r="N1369" t="str">
        <f>TEXT(tblorders[[#This Row],[order_date]], "mmm-yyyy")</f>
        <v>Aug-2023</v>
      </c>
      <c r="O1369">
        <f>tblorders[[#This Row],[actual_delivery_days]] -tblorders[[#This Row],[expected_delivery_days]]</f>
        <v>2</v>
      </c>
    </row>
    <row r="1370" spans="1:15" x14ac:dyDescent="0.2">
      <c r="A1370" t="s">
        <v>2391</v>
      </c>
      <c r="B1370" t="s">
        <v>733</v>
      </c>
      <c r="C1370" t="s">
        <v>32</v>
      </c>
      <c r="D1370">
        <v>1</v>
      </c>
      <c r="E1370" s="1">
        <v>45662</v>
      </c>
      <c r="F1370" s="1">
        <v>45665</v>
      </c>
      <c r="G1370">
        <v>10</v>
      </c>
      <c r="H1370" s="1">
        <v>45675</v>
      </c>
      <c r="I1370">
        <v>10</v>
      </c>
      <c r="J1370" t="s">
        <v>16</v>
      </c>
      <c r="K1370" t="s">
        <v>17</v>
      </c>
      <c r="L1370" t="s">
        <v>26</v>
      </c>
      <c r="M1370">
        <v>45000</v>
      </c>
      <c r="N1370" t="str">
        <f>TEXT(tblorders[[#This Row],[order_date]], "mmm-yyyy")</f>
        <v>Jan-2025</v>
      </c>
      <c r="O1370">
        <f>tblorders[[#This Row],[actual_delivery_days]] -tblorders[[#This Row],[expected_delivery_days]]</f>
        <v>0</v>
      </c>
    </row>
    <row r="1371" spans="1:15" x14ac:dyDescent="0.2">
      <c r="A1371" t="s">
        <v>2392</v>
      </c>
      <c r="B1371" t="s">
        <v>1330</v>
      </c>
      <c r="C1371" t="s">
        <v>55</v>
      </c>
      <c r="D1371">
        <v>2</v>
      </c>
      <c r="E1371" s="1">
        <v>44846</v>
      </c>
      <c r="F1371" s="1">
        <v>44848</v>
      </c>
      <c r="G1371">
        <v>5</v>
      </c>
      <c r="H1371" s="1">
        <v>44853</v>
      </c>
      <c r="I1371">
        <v>5</v>
      </c>
      <c r="J1371" t="s">
        <v>16</v>
      </c>
      <c r="K1371" t="s">
        <v>25</v>
      </c>
      <c r="L1371" t="s">
        <v>18</v>
      </c>
      <c r="M1371">
        <v>199980</v>
      </c>
      <c r="N1371" t="str">
        <f>TEXT(tblorders[[#This Row],[order_date]], "mmm-yyyy")</f>
        <v>Oct-2022</v>
      </c>
      <c r="O1371">
        <f>tblorders[[#This Row],[actual_delivery_days]] -tblorders[[#This Row],[expected_delivery_days]]</f>
        <v>0</v>
      </c>
    </row>
    <row r="1372" spans="1:15" x14ac:dyDescent="0.2">
      <c r="A1372" t="s">
        <v>2393</v>
      </c>
      <c r="B1372" t="s">
        <v>2394</v>
      </c>
      <c r="C1372" t="s">
        <v>55</v>
      </c>
      <c r="D1372">
        <v>1</v>
      </c>
      <c r="E1372" s="1">
        <v>45801</v>
      </c>
      <c r="F1372" s="1">
        <v>45806</v>
      </c>
      <c r="G1372">
        <v>10</v>
      </c>
      <c r="H1372" s="1">
        <v>45819</v>
      </c>
      <c r="I1372">
        <v>13</v>
      </c>
      <c r="J1372" t="s">
        <v>16</v>
      </c>
      <c r="K1372" t="s">
        <v>41</v>
      </c>
      <c r="L1372" t="s">
        <v>58</v>
      </c>
      <c r="M1372">
        <v>99990</v>
      </c>
      <c r="N1372" t="str">
        <f>TEXT(tblorders[[#This Row],[order_date]], "mmm-yyyy")</f>
        <v>May-2025</v>
      </c>
      <c r="O1372">
        <f>tblorders[[#This Row],[actual_delivery_days]] -tblorders[[#This Row],[expected_delivery_days]]</f>
        <v>3</v>
      </c>
    </row>
    <row r="1373" spans="1:15" x14ac:dyDescent="0.2">
      <c r="A1373" t="s">
        <v>2395</v>
      </c>
      <c r="B1373" t="s">
        <v>184</v>
      </c>
      <c r="C1373" t="s">
        <v>55</v>
      </c>
      <c r="D1373">
        <v>1</v>
      </c>
      <c r="E1373" s="1">
        <v>45672</v>
      </c>
      <c r="F1373" s="1">
        <v>45675</v>
      </c>
      <c r="G1373">
        <v>10</v>
      </c>
      <c r="H1373" s="1">
        <v>45690</v>
      </c>
      <c r="I1373">
        <v>15</v>
      </c>
      <c r="J1373" t="s">
        <v>61</v>
      </c>
      <c r="K1373" t="s">
        <v>25</v>
      </c>
      <c r="L1373" t="s">
        <v>33</v>
      </c>
      <c r="M1373">
        <v>99990</v>
      </c>
      <c r="N1373" t="str">
        <f>TEXT(tblorders[[#This Row],[order_date]], "mmm-yyyy")</f>
        <v>Jan-2025</v>
      </c>
      <c r="O1373">
        <f>tblorders[[#This Row],[actual_delivery_days]] -tblorders[[#This Row],[expected_delivery_days]]</f>
        <v>5</v>
      </c>
    </row>
    <row r="1374" spans="1:15" x14ac:dyDescent="0.2">
      <c r="A1374" t="s">
        <v>2396</v>
      </c>
      <c r="B1374" t="s">
        <v>2397</v>
      </c>
      <c r="C1374" t="s">
        <v>32</v>
      </c>
      <c r="D1374">
        <v>1</v>
      </c>
      <c r="E1374" s="1">
        <v>45544</v>
      </c>
      <c r="F1374" s="1">
        <v>45548</v>
      </c>
      <c r="G1374">
        <v>7</v>
      </c>
      <c r="H1374" s="1">
        <v>45560</v>
      </c>
      <c r="I1374">
        <v>12</v>
      </c>
      <c r="J1374" t="s">
        <v>61</v>
      </c>
      <c r="K1374" t="s">
        <v>17</v>
      </c>
      <c r="L1374" t="s">
        <v>22</v>
      </c>
      <c r="M1374">
        <v>45000</v>
      </c>
      <c r="N1374" t="str">
        <f>TEXT(tblorders[[#This Row],[order_date]], "mmm-yyyy")</f>
        <v>Sep-2024</v>
      </c>
      <c r="O1374">
        <f>tblorders[[#This Row],[actual_delivery_days]] -tblorders[[#This Row],[expected_delivery_days]]</f>
        <v>5</v>
      </c>
    </row>
    <row r="1375" spans="1:15" x14ac:dyDescent="0.2">
      <c r="A1375" t="s">
        <v>2398</v>
      </c>
      <c r="B1375" t="s">
        <v>2399</v>
      </c>
      <c r="C1375" t="s">
        <v>21</v>
      </c>
      <c r="D1375">
        <v>1</v>
      </c>
      <c r="E1375" s="1">
        <v>45740</v>
      </c>
      <c r="F1375" s="1">
        <v>45741</v>
      </c>
      <c r="G1375">
        <v>10</v>
      </c>
      <c r="H1375" s="1">
        <v>45751</v>
      </c>
      <c r="I1375">
        <v>10</v>
      </c>
      <c r="J1375" t="s">
        <v>16</v>
      </c>
      <c r="K1375" t="s">
        <v>25</v>
      </c>
      <c r="L1375" t="s">
        <v>33</v>
      </c>
      <c r="M1375">
        <v>89990</v>
      </c>
      <c r="N1375" t="str">
        <f>TEXT(tblorders[[#This Row],[order_date]], "mmm-yyyy")</f>
        <v>Mar-2025</v>
      </c>
      <c r="O1375">
        <f>tblorders[[#This Row],[actual_delivery_days]] -tblorders[[#This Row],[expected_delivery_days]]</f>
        <v>0</v>
      </c>
    </row>
    <row r="1376" spans="1:15" x14ac:dyDescent="0.2">
      <c r="A1376" t="s">
        <v>2400</v>
      </c>
      <c r="B1376" t="s">
        <v>2401</v>
      </c>
      <c r="C1376" t="s">
        <v>44</v>
      </c>
      <c r="D1376">
        <v>1</v>
      </c>
      <c r="E1376" s="1">
        <v>45476</v>
      </c>
      <c r="F1376" s="1">
        <v>45478</v>
      </c>
      <c r="G1376">
        <v>7</v>
      </c>
      <c r="H1376" s="1">
        <v>45485</v>
      </c>
      <c r="I1376">
        <v>7</v>
      </c>
      <c r="J1376" t="s">
        <v>16</v>
      </c>
      <c r="K1376" t="s">
        <v>25</v>
      </c>
      <c r="L1376" t="s">
        <v>33</v>
      </c>
      <c r="M1376">
        <v>50990</v>
      </c>
      <c r="N1376" t="str">
        <f>TEXT(tblorders[[#This Row],[order_date]], "mmm-yyyy")</f>
        <v>Jul-2024</v>
      </c>
      <c r="O1376">
        <f>tblorders[[#This Row],[actual_delivery_days]] -tblorders[[#This Row],[expected_delivery_days]]</f>
        <v>0</v>
      </c>
    </row>
    <row r="1377" spans="1:15" x14ac:dyDescent="0.2">
      <c r="A1377" t="s">
        <v>2402</v>
      </c>
      <c r="B1377" t="s">
        <v>2403</v>
      </c>
      <c r="C1377" t="s">
        <v>21</v>
      </c>
      <c r="D1377">
        <v>1</v>
      </c>
      <c r="E1377" s="1">
        <v>44609</v>
      </c>
      <c r="F1377" s="1">
        <v>44614</v>
      </c>
      <c r="G1377">
        <v>10</v>
      </c>
      <c r="H1377" s="1">
        <v>44624</v>
      </c>
      <c r="I1377">
        <v>10</v>
      </c>
      <c r="J1377" t="s">
        <v>16</v>
      </c>
      <c r="K1377" t="s">
        <v>41</v>
      </c>
      <c r="L1377" t="s">
        <v>18</v>
      </c>
      <c r="M1377">
        <v>89990</v>
      </c>
      <c r="N1377" t="str">
        <f>TEXT(tblorders[[#This Row],[order_date]], "mmm-yyyy")</f>
        <v>Feb-2022</v>
      </c>
      <c r="O1377">
        <f>tblorders[[#This Row],[actual_delivery_days]] -tblorders[[#This Row],[expected_delivery_days]]</f>
        <v>0</v>
      </c>
    </row>
    <row r="1378" spans="1:15" x14ac:dyDescent="0.2">
      <c r="A1378" t="s">
        <v>2404</v>
      </c>
      <c r="B1378" t="s">
        <v>95</v>
      </c>
      <c r="C1378" t="s">
        <v>29</v>
      </c>
      <c r="D1378">
        <v>2</v>
      </c>
      <c r="E1378" s="1">
        <v>45595</v>
      </c>
      <c r="F1378" s="1">
        <v>45597</v>
      </c>
      <c r="G1378">
        <v>10</v>
      </c>
      <c r="H1378" s="1">
        <v>45607</v>
      </c>
      <c r="I1378">
        <v>10</v>
      </c>
      <c r="J1378" t="s">
        <v>16</v>
      </c>
      <c r="K1378" t="s">
        <v>41</v>
      </c>
      <c r="L1378" t="s">
        <v>18</v>
      </c>
      <c r="M1378">
        <v>22000</v>
      </c>
      <c r="N1378" t="str">
        <f>TEXT(tblorders[[#This Row],[order_date]], "mmm-yyyy")</f>
        <v>Oct-2024</v>
      </c>
      <c r="O1378">
        <f>tblorders[[#This Row],[actual_delivery_days]] -tblorders[[#This Row],[expected_delivery_days]]</f>
        <v>0</v>
      </c>
    </row>
    <row r="1379" spans="1:15" x14ac:dyDescent="0.2">
      <c r="A1379" t="s">
        <v>2405</v>
      </c>
      <c r="B1379" t="s">
        <v>2406</v>
      </c>
      <c r="C1379" t="s">
        <v>32</v>
      </c>
      <c r="D1379">
        <v>1</v>
      </c>
      <c r="E1379" s="1">
        <v>45287</v>
      </c>
      <c r="F1379" s="1">
        <v>45289</v>
      </c>
      <c r="G1379">
        <v>5</v>
      </c>
      <c r="H1379" s="1">
        <v>45296</v>
      </c>
      <c r="I1379">
        <v>7</v>
      </c>
      <c r="J1379" t="s">
        <v>16</v>
      </c>
      <c r="K1379" t="s">
        <v>25</v>
      </c>
      <c r="L1379" t="s">
        <v>18</v>
      </c>
      <c r="M1379">
        <v>45000</v>
      </c>
      <c r="N1379" t="str">
        <f>TEXT(tblorders[[#This Row],[order_date]], "mmm-yyyy")</f>
        <v>Dec-2023</v>
      </c>
      <c r="O1379">
        <f>tblorders[[#This Row],[actual_delivery_days]] -tblorders[[#This Row],[expected_delivery_days]]</f>
        <v>2</v>
      </c>
    </row>
    <row r="1380" spans="1:15" x14ac:dyDescent="0.2">
      <c r="A1380" t="s">
        <v>2407</v>
      </c>
      <c r="B1380" t="s">
        <v>2408</v>
      </c>
      <c r="C1380" t="s">
        <v>15</v>
      </c>
      <c r="D1380">
        <v>2</v>
      </c>
      <c r="E1380" s="1">
        <v>45481</v>
      </c>
      <c r="F1380" s="1">
        <v>45485</v>
      </c>
      <c r="G1380">
        <v>10</v>
      </c>
      <c r="H1380" s="1">
        <v>45495</v>
      </c>
      <c r="I1380">
        <v>10</v>
      </c>
      <c r="J1380" t="s">
        <v>16</v>
      </c>
      <c r="K1380" t="s">
        <v>25</v>
      </c>
      <c r="L1380" t="s">
        <v>22</v>
      </c>
      <c r="M1380">
        <v>111980</v>
      </c>
      <c r="N1380" t="str">
        <f>TEXT(tblorders[[#This Row],[order_date]], "mmm-yyyy")</f>
        <v>Jul-2024</v>
      </c>
      <c r="O1380">
        <f>tblorders[[#This Row],[actual_delivery_days]] -tblorders[[#This Row],[expected_delivery_days]]</f>
        <v>0</v>
      </c>
    </row>
    <row r="1381" spans="1:15" x14ac:dyDescent="0.2">
      <c r="A1381" t="s">
        <v>2409</v>
      </c>
      <c r="B1381" t="s">
        <v>2013</v>
      </c>
      <c r="C1381" t="s">
        <v>21</v>
      </c>
      <c r="D1381">
        <v>2</v>
      </c>
      <c r="E1381" s="1">
        <v>45661</v>
      </c>
      <c r="F1381" s="1">
        <v>45664</v>
      </c>
      <c r="G1381">
        <v>7</v>
      </c>
      <c r="H1381" s="1">
        <v>45671</v>
      </c>
      <c r="I1381">
        <v>7</v>
      </c>
      <c r="J1381" t="s">
        <v>16</v>
      </c>
      <c r="K1381" t="s">
        <v>41</v>
      </c>
      <c r="L1381" t="s">
        <v>26</v>
      </c>
      <c r="M1381">
        <v>179980</v>
      </c>
      <c r="N1381" t="str">
        <f>TEXT(tblorders[[#This Row],[order_date]], "mmm-yyyy")</f>
        <v>Jan-2025</v>
      </c>
      <c r="O1381">
        <f>tblorders[[#This Row],[actual_delivery_days]] -tblorders[[#This Row],[expected_delivery_days]]</f>
        <v>0</v>
      </c>
    </row>
    <row r="1382" spans="1:15" x14ac:dyDescent="0.2">
      <c r="A1382" t="s">
        <v>2410</v>
      </c>
      <c r="B1382" t="s">
        <v>2360</v>
      </c>
      <c r="C1382" t="s">
        <v>32</v>
      </c>
      <c r="D1382">
        <v>1</v>
      </c>
      <c r="E1382" s="1">
        <v>45218</v>
      </c>
      <c r="F1382" s="1">
        <v>45223</v>
      </c>
      <c r="G1382">
        <v>7</v>
      </c>
      <c r="H1382" s="1">
        <v>45231</v>
      </c>
      <c r="I1382">
        <v>8</v>
      </c>
      <c r="J1382" t="s">
        <v>16</v>
      </c>
      <c r="K1382" t="s">
        <v>17</v>
      </c>
      <c r="L1382" t="s">
        <v>22</v>
      </c>
      <c r="M1382">
        <v>45000</v>
      </c>
      <c r="N1382" t="str">
        <f>TEXT(tblorders[[#This Row],[order_date]], "mmm-yyyy")</f>
        <v>Oct-2023</v>
      </c>
      <c r="O1382">
        <f>tblorders[[#This Row],[actual_delivery_days]] -tblorders[[#This Row],[expected_delivery_days]]</f>
        <v>1</v>
      </c>
    </row>
    <row r="1383" spans="1:15" x14ac:dyDescent="0.2">
      <c r="A1383" t="s">
        <v>2411</v>
      </c>
      <c r="B1383" t="s">
        <v>2412</v>
      </c>
      <c r="C1383" t="s">
        <v>44</v>
      </c>
      <c r="D1383">
        <v>2</v>
      </c>
      <c r="E1383" s="1">
        <v>45741</v>
      </c>
      <c r="F1383" s="1">
        <v>45742</v>
      </c>
      <c r="G1383">
        <v>10</v>
      </c>
      <c r="H1383" s="1">
        <v>45751</v>
      </c>
      <c r="I1383">
        <v>9</v>
      </c>
      <c r="J1383" t="s">
        <v>16</v>
      </c>
      <c r="K1383" t="s">
        <v>17</v>
      </c>
      <c r="L1383" t="s">
        <v>18</v>
      </c>
      <c r="M1383">
        <v>101980</v>
      </c>
      <c r="N1383" t="str">
        <f>TEXT(tblorders[[#This Row],[order_date]], "mmm-yyyy")</f>
        <v>Mar-2025</v>
      </c>
      <c r="O1383">
        <f>tblorders[[#This Row],[actual_delivery_days]] -tblorders[[#This Row],[expected_delivery_days]]</f>
        <v>-1</v>
      </c>
    </row>
    <row r="1384" spans="1:15" x14ac:dyDescent="0.2">
      <c r="A1384" t="s">
        <v>2413</v>
      </c>
      <c r="B1384" t="s">
        <v>1785</v>
      </c>
      <c r="C1384" t="s">
        <v>15</v>
      </c>
      <c r="D1384">
        <v>1</v>
      </c>
      <c r="E1384" s="1">
        <v>45216</v>
      </c>
      <c r="F1384" s="1">
        <v>45220</v>
      </c>
      <c r="G1384">
        <v>10</v>
      </c>
      <c r="H1384" s="1">
        <v>45231</v>
      </c>
      <c r="I1384">
        <v>11</v>
      </c>
      <c r="J1384" t="s">
        <v>16</v>
      </c>
      <c r="K1384" t="s">
        <v>41</v>
      </c>
      <c r="L1384" t="s">
        <v>26</v>
      </c>
      <c r="M1384">
        <v>55990</v>
      </c>
      <c r="N1384" t="str">
        <f>TEXT(tblorders[[#This Row],[order_date]], "mmm-yyyy")</f>
        <v>Oct-2023</v>
      </c>
      <c r="O1384">
        <f>tblorders[[#This Row],[actual_delivery_days]] -tblorders[[#This Row],[expected_delivery_days]]</f>
        <v>1</v>
      </c>
    </row>
    <row r="1385" spans="1:15" x14ac:dyDescent="0.2">
      <c r="A1385" t="s">
        <v>2414</v>
      </c>
      <c r="B1385" t="s">
        <v>2415</v>
      </c>
      <c r="C1385" t="s">
        <v>21</v>
      </c>
      <c r="D1385">
        <v>1</v>
      </c>
      <c r="E1385" s="1">
        <v>45138</v>
      </c>
      <c r="F1385" s="1">
        <v>45140</v>
      </c>
      <c r="G1385">
        <v>10</v>
      </c>
      <c r="H1385" s="1">
        <v>45150</v>
      </c>
      <c r="I1385">
        <v>10</v>
      </c>
      <c r="J1385" t="s">
        <v>16</v>
      </c>
      <c r="K1385" t="s">
        <v>41</v>
      </c>
      <c r="L1385" t="s">
        <v>18</v>
      </c>
      <c r="M1385">
        <v>89990</v>
      </c>
      <c r="N1385" t="str">
        <f>TEXT(tblorders[[#This Row],[order_date]], "mmm-yyyy")</f>
        <v>Jul-2023</v>
      </c>
      <c r="O1385">
        <f>tblorders[[#This Row],[actual_delivery_days]] -tblorders[[#This Row],[expected_delivery_days]]</f>
        <v>0</v>
      </c>
    </row>
    <row r="1386" spans="1:15" x14ac:dyDescent="0.2">
      <c r="A1386" t="s">
        <v>2416</v>
      </c>
      <c r="B1386" t="s">
        <v>713</v>
      </c>
      <c r="C1386" t="s">
        <v>32</v>
      </c>
      <c r="D1386">
        <v>1</v>
      </c>
      <c r="E1386" s="1">
        <v>45287</v>
      </c>
      <c r="F1386" s="1">
        <v>45289</v>
      </c>
      <c r="G1386">
        <v>7</v>
      </c>
      <c r="H1386" s="1">
        <v>45296</v>
      </c>
      <c r="I1386">
        <v>7</v>
      </c>
      <c r="J1386" t="s">
        <v>16</v>
      </c>
      <c r="K1386" t="s">
        <v>25</v>
      </c>
      <c r="L1386" t="s">
        <v>22</v>
      </c>
      <c r="M1386">
        <v>45000</v>
      </c>
      <c r="N1386" t="str">
        <f>TEXT(tblorders[[#This Row],[order_date]], "mmm-yyyy")</f>
        <v>Dec-2023</v>
      </c>
      <c r="O1386">
        <f>tblorders[[#This Row],[actual_delivery_days]] -tblorders[[#This Row],[expected_delivery_days]]</f>
        <v>0</v>
      </c>
    </row>
    <row r="1387" spans="1:15" x14ac:dyDescent="0.2">
      <c r="A1387" t="s">
        <v>2417</v>
      </c>
      <c r="B1387" t="s">
        <v>148</v>
      </c>
      <c r="C1387" t="s">
        <v>44</v>
      </c>
      <c r="D1387">
        <v>1</v>
      </c>
      <c r="E1387" s="1">
        <v>45604</v>
      </c>
      <c r="F1387" s="1">
        <v>45607</v>
      </c>
      <c r="G1387">
        <v>5</v>
      </c>
      <c r="H1387" s="1">
        <v>45617</v>
      </c>
      <c r="I1387">
        <v>10</v>
      </c>
      <c r="J1387" t="s">
        <v>61</v>
      </c>
      <c r="K1387" t="s">
        <v>17</v>
      </c>
      <c r="L1387" t="s">
        <v>18</v>
      </c>
      <c r="M1387">
        <v>50990</v>
      </c>
      <c r="N1387" t="str">
        <f>TEXT(tblorders[[#This Row],[order_date]], "mmm-yyyy")</f>
        <v>Nov-2024</v>
      </c>
      <c r="O1387">
        <f>tblorders[[#This Row],[actual_delivery_days]] -tblorders[[#This Row],[expected_delivery_days]]</f>
        <v>5</v>
      </c>
    </row>
    <row r="1388" spans="1:15" x14ac:dyDescent="0.2">
      <c r="A1388" t="s">
        <v>2418</v>
      </c>
      <c r="B1388" t="s">
        <v>2419</v>
      </c>
      <c r="C1388" t="s">
        <v>44</v>
      </c>
      <c r="D1388">
        <v>1</v>
      </c>
      <c r="E1388" s="1">
        <v>45366</v>
      </c>
      <c r="F1388" s="1">
        <v>45371</v>
      </c>
      <c r="G1388">
        <v>5</v>
      </c>
      <c r="H1388" s="1">
        <v>45376</v>
      </c>
      <c r="I1388">
        <v>5</v>
      </c>
      <c r="J1388" t="s">
        <v>16</v>
      </c>
      <c r="K1388" t="s">
        <v>25</v>
      </c>
      <c r="L1388" t="s">
        <v>26</v>
      </c>
      <c r="M1388">
        <v>50990</v>
      </c>
      <c r="N1388" t="str">
        <f>TEXT(tblorders[[#This Row],[order_date]], "mmm-yyyy")</f>
        <v>Mar-2024</v>
      </c>
      <c r="O1388">
        <f>tblorders[[#This Row],[actual_delivery_days]] -tblorders[[#This Row],[expected_delivery_days]]</f>
        <v>0</v>
      </c>
    </row>
    <row r="1389" spans="1:15" x14ac:dyDescent="0.2">
      <c r="A1389" t="s">
        <v>2420</v>
      </c>
      <c r="B1389" t="s">
        <v>1470</v>
      </c>
      <c r="C1389" t="s">
        <v>21</v>
      </c>
      <c r="D1389">
        <v>1</v>
      </c>
      <c r="E1389" s="1">
        <v>45490</v>
      </c>
      <c r="F1389" s="1">
        <v>45491</v>
      </c>
      <c r="G1389">
        <v>7</v>
      </c>
      <c r="H1389" s="1">
        <v>45498</v>
      </c>
      <c r="I1389">
        <v>7</v>
      </c>
      <c r="J1389" t="s">
        <v>16</v>
      </c>
      <c r="K1389" t="s">
        <v>25</v>
      </c>
      <c r="L1389" t="s">
        <v>58</v>
      </c>
      <c r="M1389">
        <v>89990</v>
      </c>
      <c r="N1389" t="str">
        <f>TEXT(tblorders[[#This Row],[order_date]], "mmm-yyyy")</f>
        <v>Jul-2024</v>
      </c>
      <c r="O1389">
        <f>tblorders[[#This Row],[actual_delivery_days]] -tblorders[[#This Row],[expected_delivery_days]]</f>
        <v>0</v>
      </c>
    </row>
    <row r="1390" spans="1:15" x14ac:dyDescent="0.2">
      <c r="A1390" t="s">
        <v>2421</v>
      </c>
      <c r="B1390" t="s">
        <v>2422</v>
      </c>
      <c r="C1390" t="s">
        <v>55</v>
      </c>
      <c r="D1390">
        <v>2</v>
      </c>
      <c r="E1390" s="1">
        <v>45357</v>
      </c>
      <c r="F1390" s="1">
        <v>45358</v>
      </c>
      <c r="G1390">
        <v>10</v>
      </c>
      <c r="H1390" s="1">
        <v>45370</v>
      </c>
      <c r="I1390">
        <v>12</v>
      </c>
      <c r="J1390" t="s">
        <v>16</v>
      </c>
      <c r="K1390" t="s">
        <v>41</v>
      </c>
      <c r="L1390" t="s">
        <v>26</v>
      </c>
      <c r="M1390">
        <v>199980</v>
      </c>
      <c r="N1390" t="str">
        <f>TEXT(tblorders[[#This Row],[order_date]], "mmm-yyyy")</f>
        <v>Mar-2024</v>
      </c>
      <c r="O1390">
        <f>tblorders[[#This Row],[actual_delivery_days]] -tblorders[[#This Row],[expected_delivery_days]]</f>
        <v>2</v>
      </c>
    </row>
    <row r="1391" spans="1:15" x14ac:dyDescent="0.2">
      <c r="A1391" t="s">
        <v>2423</v>
      </c>
      <c r="B1391" t="s">
        <v>803</v>
      </c>
      <c r="C1391" t="s">
        <v>21</v>
      </c>
      <c r="D1391">
        <v>1</v>
      </c>
      <c r="E1391" s="1">
        <v>45293</v>
      </c>
      <c r="F1391" s="1">
        <v>45294</v>
      </c>
      <c r="G1391">
        <v>5</v>
      </c>
      <c r="H1391" s="1">
        <v>45298</v>
      </c>
      <c r="I1391">
        <v>4</v>
      </c>
      <c r="J1391" t="s">
        <v>16</v>
      </c>
      <c r="K1391" t="s">
        <v>25</v>
      </c>
      <c r="L1391" t="s">
        <v>58</v>
      </c>
      <c r="M1391">
        <v>89990</v>
      </c>
      <c r="N1391" t="str">
        <f>TEXT(tblorders[[#This Row],[order_date]], "mmm-yyyy")</f>
        <v>Jan-2024</v>
      </c>
      <c r="O1391">
        <f>tblorders[[#This Row],[actual_delivery_days]] -tblorders[[#This Row],[expected_delivery_days]]</f>
        <v>-1</v>
      </c>
    </row>
    <row r="1392" spans="1:15" x14ac:dyDescent="0.2">
      <c r="A1392" t="s">
        <v>2424</v>
      </c>
      <c r="B1392" t="s">
        <v>2425</v>
      </c>
      <c r="C1392" t="s">
        <v>21</v>
      </c>
      <c r="D1392">
        <v>1</v>
      </c>
      <c r="E1392" s="1">
        <v>45584</v>
      </c>
      <c r="F1392" s="1">
        <v>45589</v>
      </c>
      <c r="G1392">
        <v>10</v>
      </c>
      <c r="H1392" s="1">
        <v>45600</v>
      </c>
      <c r="I1392">
        <v>11</v>
      </c>
      <c r="J1392" t="s">
        <v>16</v>
      </c>
      <c r="K1392" t="s">
        <v>17</v>
      </c>
      <c r="L1392" t="s">
        <v>18</v>
      </c>
      <c r="M1392">
        <v>89990</v>
      </c>
      <c r="N1392" t="str">
        <f>TEXT(tblorders[[#This Row],[order_date]], "mmm-yyyy")</f>
        <v>Oct-2024</v>
      </c>
      <c r="O1392">
        <f>tblorders[[#This Row],[actual_delivery_days]] -tblorders[[#This Row],[expected_delivery_days]]</f>
        <v>1</v>
      </c>
    </row>
    <row r="1393" spans="1:15" x14ac:dyDescent="0.2">
      <c r="A1393" t="s">
        <v>2426</v>
      </c>
      <c r="B1393" t="s">
        <v>2427</v>
      </c>
      <c r="C1393" t="s">
        <v>29</v>
      </c>
      <c r="D1393">
        <v>1</v>
      </c>
      <c r="E1393" s="1">
        <v>45794</v>
      </c>
      <c r="F1393" s="1">
        <v>45798</v>
      </c>
      <c r="G1393">
        <v>10</v>
      </c>
      <c r="H1393" s="1">
        <v>45808</v>
      </c>
      <c r="I1393">
        <v>10</v>
      </c>
      <c r="J1393" t="s">
        <v>16</v>
      </c>
      <c r="K1393" t="s">
        <v>17</v>
      </c>
      <c r="L1393" t="s">
        <v>33</v>
      </c>
      <c r="M1393">
        <v>11000</v>
      </c>
      <c r="N1393" t="str">
        <f>TEXT(tblorders[[#This Row],[order_date]], "mmm-yyyy")</f>
        <v>May-2025</v>
      </c>
      <c r="O1393">
        <f>tblorders[[#This Row],[actual_delivery_days]] -tblorders[[#This Row],[expected_delivery_days]]</f>
        <v>0</v>
      </c>
    </row>
    <row r="1394" spans="1:15" x14ac:dyDescent="0.2">
      <c r="A1394" t="s">
        <v>2428</v>
      </c>
      <c r="B1394" t="s">
        <v>2429</v>
      </c>
      <c r="C1394" t="s">
        <v>15</v>
      </c>
      <c r="D1394">
        <v>1</v>
      </c>
      <c r="E1394" s="1">
        <v>45805</v>
      </c>
      <c r="F1394" s="1">
        <v>45806</v>
      </c>
      <c r="G1394">
        <v>10</v>
      </c>
      <c r="H1394" s="1">
        <v>45816</v>
      </c>
      <c r="I1394">
        <v>10</v>
      </c>
      <c r="J1394" t="s">
        <v>16</v>
      </c>
      <c r="K1394" t="s">
        <v>25</v>
      </c>
      <c r="L1394" t="s">
        <v>58</v>
      </c>
      <c r="M1394">
        <v>55990</v>
      </c>
      <c r="N1394" t="str">
        <f>TEXT(tblorders[[#This Row],[order_date]], "mmm-yyyy")</f>
        <v>May-2025</v>
      </c>
      <c r="O1394">
        <f>tblorders[[#This Row],[actual_delivery_days]] -tblorders[[#This Row],[expected_delivery_days]]</f>
        <v>0</v>
      </c>
    </row>
    <row r="1395" spans="1:15" x14ac:dyDescent="0.2">
      <c r="A1395" t="s">
        <v>2430</v>
      </c>
      <c r="B1395" t="s">
        <v>2431</v>
      </c>
      <c r="C1395" t="s">
        <v>32</v>
      </c>
      <c r="D1395">
        <v>2</v>
      </c>
      <c r="E1395" s="1">
        <v>45687</v>
      </c>
      <c r="F1395" s="1">
        <v>45688</v>
      </c>
      <c r="G1395">
        <v>10</v>
      </c>
      <c r="H1395" s="1">
        <v>45698</v>
      </c>
      <c r="I1395">
        <v>10</v>
      </c>
      <c r="J1395" t="s">
        <v>16</v>
      </c>
      <c r="K1395" t="s">
        <v>41</v>
      </c>
      <c r="L1395" t="s">
        <v>58</v>
      </c>
      <c r="M1395">
        <v>90000</v>
      </c>
      <c r="N1395" t="str">
        <f>TEXT(tblorders[[#This Row],[order_date]], "mmm-yyyy")</f>
        <v>Jan-2025</v>
      </c>
      <c r="O1395">
        <f>tblorders[[#This Row],[actual_delivery_days]] -tblorders[[#This Row],[expected_delivery_days]]</f>
        <v>0</v>
      </c>
    </row>
    <row r="1396" spans="1:15" x14ac:dyDescent="0.2">
      <c r="A1396" t="s">
        <v>2432</v>
      </c>
      <c r="B1396" t="s">
        <v>2433</v>
      </c>
      <c r="C1396" t="s">
        <v>15</v>
      </c>
      <c r="D1396">
        <v>1</v>
      </c>
      <c r="E1396" s="1">
        <v>45681</v>
      </c>
      <c r="F1396" s="1">
        <v>45686</v>
      </c>
      <c r="G1396">
        <v>10</v>
      </c>
      <c r="H1396" s="1">
        <v>45698</v>
      </c>
      <c r="I1396">
        <v>12</v>
      </c>
      <c r="J1396" t="s">
        <v>16</v>
      </c>
      <c r="K1396" t="s">
        <v>25</v>
      </c>
      <c r="L1396" t="s">
        <v>18</v>
      </c>
      <c r="M1396">
        <v>55990</v>
      </c>
      <c r="N1396" t="str">
        <f>TEXT(tblorders[[#This Row],[order_date]], "mmm-yyyy")</f>
        <v>Jan-2025</v>
      </c>
      <c r="O1396">
        <f>tblorders[[#This Row],[actual_delivery_days]] -tblorders[[#This Row],[expected_delivery_days]]</f>
        <v>2</v>
      </c>
    </row>
    <row r="1397" spans="1:15" x14ac:dyDescent="0.2">
      <c r="A1397" t="s">
        <v>2434</v>
      </c>
      <c r="B1397" t="s">
        <v>1848</v>
      </c>
      <c r="C1397" t="s">
        <v>21</v>
      </c>
      <c r="D1397">
        <v>1</v>
      </c>
      <c r="E1397" s="1">
        <v>45365</v>
      </c>
      <c r="F1397" s="1">
        <v>45367</v>
      </c>
      <c r="G1397">
        <v>10</v>
      </c>
      <c r="H1397" s="1">
        <v>45380</v>
      </c>
      <c r="I1397">
        <v>13</v>
      </c>
      <c r="J1397" t="s">
        <v>16</v>
      </c>
      <c r="K1397" t="s">
        <v>41</v>
      </c>
      <c r="L1397" t="s">
        <v>58</v>
      </c>
      <c r="M1397">
        <v>89990</v>
      </c>
      <c r="N1397" t="str">
        <f>TEXT(tblorders[[#This Row],[order_date]], "mmm-yyyy")</f>
        <v>Mar-2024</v>
      </c>
      <c r="O1397">
        <f>tblorders[[#This Row],[actual_delivery_days]] -tblorders[[#This Row],[expected_delivery_days]]</f>
        <v>3</v>
      </c>
    </row>
    <row r="1398" spans="1:15" x14ac:dyDescent="0.2">
      <c r="A1398" t="s">
        <v>2435</v>
      </c>
      <c r="B1398" t="s">
        <v>1813</v>
      </c>
      <c r="C1398" t="s">
        <v>21</v>
      </c>
      <c r="D1398">
        <v>1</v>
      </c>
      <c r="E1398" s="1">
        <v>45660</v>
      </c>
      <c r="F1398" s="1">
        <v>45661</v>
      </c>
      <c r="G1398">
        <v>10</v>
      </c>
      <c r="H1398" s="1">
        <v>45669</v>
      </c>
      <c r="I1398">
        <v>8</v>
      </c>
      <c r="J1398" t="s">
        <v>16</v>
      </c>
      <c r="K1398" t="s">
        <v>25</v>
      </c>
      <c r="L1398" t="s">
        <v>22</v>
      </c>
      <c r="M1398">
        <v>89990</v>
      </c>
      <c r="N1398" t="str">
        <f>TEXT(tblorders[[#This Row],[order_date]], "mmm-yyyy")</f>
        <v>Jan-2025</v>
      </c>
      <c r="O1398">
        <f>tblorders[[#This Row],[actual_delivery_days]] -tblorders[[#This Row],[expected_delivery_days]]</f>
        <v>-2</v>
      </c>
    </row>
    <row r="1399" spans="1:15" x14ac:dyDescent="0.2">
      <c r="A1399" t="s">
        <v>2436</v>
      </c>
      <c r="B1399" t="s">
        <v>2437</v>
      </c>
      <c r="C1399" t="s">
        <v>29</v>
      </c>
      <c r="D1399">
        <v>1</v>
      </c>
      <c r="E1399" s="1">
        <v>45166</v>
      </c>
      <c r="F1399" s="1">
        <v>45167</v>
      </c>
      <c r="G1399">
        <v>5</v>
      </c>
      <c r="H1399" s="1">
        <v>45171</v>
      </c>
      <c r="I1399">
        <v>4</v>
      </c>
      <c r="J1399" t="s">
        <v>16</v>
      </c>
      <c r="K1399" t="s">
        <v>17</v>
      </c>
      <c r="L1399" t="s">
        <v>33</v>
      </c>
      <c r="M1399">
        <v>11000</v>
      </c>
      <c r="N1399" t="str">
        <f>TEXT(tblorders[[#This Row],[order_date]], "mmm-yyyy")</f>
        <v>Aug-2023</v>
      </c>
      <c r="O1399">
        <f>tblorders[[#This Row],[actual_delivery_days]] -tblorders[[#This Row],[expected_delivery_days]]</f>
        <v>-1</v>
      </c>
    </row>
    <row r="1400" spans="1:15" x14ac:dyDescent="0.2">
      <c r="A1400" t="s">
        <v>2438</v>
      </c>
      <c r="B1400" t="s">
        <v>2439</v>
      </c>
      <c r="C1400" t="s">
        <v>55</v>
      </c>
      <c r="D1400">
        <v>1</v>
      </c>
      <c r="E1400" s="1">
        <v>45722</v>
      </c>
      <c r="F1400" s="1">
        <v>45726</v>
      </c>
      <c r="G1400">
        <v>10</v>
      </c>
      <c r="H1400" s="1">
        <v>45741</v>
      </c>
      <c r="I1400">
        <v>15</v>
      </c>
      <c r="J1400" t="s">
        <v>40</v>
      </c>
      <c r="K1400" t="s">
        <v>25</v>
      </c>
      <c r="L1400" t="s">
        <v>33</v>
      </c>
      <c r="M1400">
        <v>99990</v>
      </c>
      <c r="N1400" t="str">
        <f>TEXT(tblorders[[#This Row],[order_date]], "mmm-yyyy")</f>
        <v>Mar-2025</v>
      </c>
      <c r="O1400">
        <f>tblorders[[#This Row],[actual_delivery_days]] -tblorders[[#This Row],[expected_delivery_days]]</f>
        <v>5</v>
      </c>
    </row>
    <row r="1401" spans="1:15" x14ac:dyDescent="0.2">
      <c r="A1401" t="s">
        <v>2440</v>
      </c>
      <c r="B1401" t="s">
        <v>2441</v>
      </c>
      <c r="C1401" t="s">
        <v>15</v>
      </c>
      <c r="D1401">
        <v>1</v>
      </c>
      <c r="E1401" s="1">
        <v>45621</v>
      </c>
      <c r="F1401" s="1">
        <v>45626</v>
      </c>
      <c r="G1401">
        <v>10</v>
      </c>
      <c r="H1401" s="1">
        <v>45636</v>
      </c>
      <c r="I1401">
        <v>10</v>
      </c>
      <c r="J1401" t="s">
        <v>16</v>
      </c>
      <c r="K1401" t="s">
        <v>17</v>
      </c>
      <c r="L1401" t="s">
        <v>33</v>
      </c>
      <c r="M1401">
        <v>55990</v>
      </c>
      <c r="N1401" t="str">
        <f>TEXT(tblorders[[#This Row],[order_date]], "mmm-yyyy")</f>
        <v>Nov-2024</v>
      </c>
      <c r="O1401">
        <f>tblorders[[#This Row],[actual_delivery_days]] -tblorders[[#This Row],[expected_delivery_days]]</f>
        <v>0</v>
      </c>
    </row>
    <row r="1402" spans="1:15" x14ac:dyDescent="0.2">
      <c r="A1402" t="s">
        <v>2442</v>
      </c>
      <c r="B1402" t="s">
        <v>2443</v>
      </c>
      <c r="C1402" t="s">
        <v>21</v>
      </c>
      <c r="D1402">
        <v>1</v>
      </c>
      <c r="E1402" s="1">
        <v>45554</v>
      </c>
      <c r="F1402" s="1">
        <v>45559</v>
      </c>
      <c r="G1402">
        <v>5</v>
      </c>
      <c r="H1402" s="1">
        <v>45564</v>
      </c>
      <c r="I1402">
        <v>5</v>
      </c>
      <c r="J1402" t="s">
        <v>16</v>
      </c>
      <c r="K1402" t="s">
        <v>25</v>
      </c>
      <c r="L1402" t="s">
        <v>18</v>
      </c>
      <c r="M1402">
        <v>89990</v>
      </c>
      <c r="N1402" t="str">
        <f>TEXT(tblorders[[#This Row],[order_date]], "mmm-yyyy")</f>
        <v>Sep-2024</v>
      </c>
      <c r="O1402">
        <f>tblorders[[#This Row],[actual_delivery_days]] -tblorders[[#This Row],[expected_delivery_days]]</f>
        <v>0</v>
      </c>
    </row>
    <row r="1403" spans="1:15" x14ac:dyDescent="0.2">
      <c r="A1403" t="s">
        <v>2444</v>
      </c>
      <c r="B1403" t="s">
        <v>2445</v>
      </c>
      <c r="C1403" t="s">
        <v>15</v>
      </c>
      <c r="D1403">
        <v>1</v>
      </c>
      <c r="E1403" s="1">
        <v>45777</v>
      </c>
      <c r="F1403" s="1">
        <v>45779</v>
      </c>
      <c r="G1403">
        <v>5</v>
      </c>
      <c r="H1403" s="1">
        <v>45783</v>
      </c>
      <c r="I1403">
        <v>4</v>
      </c>
      <c r="J1403" t="s">
        <v>16</v>
      </c>
      <c r="K1403" t="s">
        <v>17</v>
      </c>
      <c r="L1403" t="s">
        <v>58</v>
      </c>
      <c r="M1403">
        <v>55990</v>
      </c>
      <c r="N1403" t="str">
        <f>TEXT(tblorders[[#This Row],[order_date]], "mmm-yyyy")</f>
        <v>Apr-2025</v>
      </c>
      <c r="O1403">
        <f>tblorders[[#This Row],[actual_delivery_days]] -tblorders[[#This Row],[expected_delivery_days]]</f>
        <v>-1</v>
      </c>
    </row>
    <row r="1404" spans="1:15" x14ac:dyDescent="0.2">
      <c r="A1404" t="s">
        <v>2446</v>
      </c>
      <c r="B1404" t="s">
        <v>2447</v>
      </c>
      <c r="C1404" t="s">
        <v>55</v>
      </c>
      <c r="D1404">
        <v>1</v>
      </c>
      <c r="E1404" s="1">
        <v>45420</v>
      </c>
      <c r="F1404" s="1">
        <v>45425</v>
      </c>
      <c r="G1404">
        <v>5</v>
      </c>
      <c r="H1404" s="1">
        <v>45430</v>
      </c>
      <c r="I1404">
        <v>5</v>
      </c>
      <c r="J1404" t="s">
        <v>16</v>
      </c>
      <c r="K1404" t="s">
        <v>25</v>
      </c>
      <c r="L1404" t="s">
        <v>26</v>
      </c>
      <c r="M1404">
        <v>99990</v>
      </c>
      <c r="N1404" t="str">
        <f>TEXT(tblorders[[#This Row],[order_date]], "mmm-yyyy")</f>
        <v>May-2024</v>
      </c>
      <c r="O1404">
        <f>tblorders[[#This Row],[actual_delivery_days]] -tblorders[[#This Row],[expected_delivery_days]]</f>
        <v>0</v>
      </c>
    </row>
    <row r="1405" spans="1:15" x14ac:dyDescent="0.2">
      <c r="A1405" t="s">
        <v>2448</v>
      </c>
      <c r="B1405" t="s">
        <v>574</v>
      </c>
      <c r="C1405" t="s">
        <v>44</v>
      </c>
      <c r="D1405">
        <v>1</v>
      </c>
      <c r="E1405" s="1">
        <v>45739</v>
      </c>
      <c r="F1405" s="1">
        <v>45742</v>
      </c>
      <c r="G1405">
        <v>5</v>
      </c>
      <c r="H1405" s="1">
        <v>45747</v>
      </c>
      <c r="I1405">
        <v>5</v>
      </c>
      <c r="J1405" t="s">
        <v>16</v>
      </c>
      <c r="K1405" t="s">
        <v>41</v>
      </c>
      <c r="L1405" t="s">
        <v>18</v>
      </c>
      <c r="M1405">
        <v>50990</v>
      </c>
      <c r="N1405" t="str">
        <f>TEXT(tblorders[[#This Row],[order_date]], "mmm-yyyy")</f>
        <v>Mar-2025</v>
      </c>
      <c r="O1405">
        <f>tblorders[[#This Row],[actual_delivery_days]] -tblorders[[#This Row],[expected_delivery_days]]</f>
        <v>0</v>
      </c>
    </row>
    <row r="1406" spans="1:15" x14ac:dyDescent="0.2">
      <c r="A1406" t="s">
        <v>2449</v>
      </c>
      <c r="B1406" t="s">
        <v>1520</v>
      </c>
      <c r="C1406" t="s">
        <v>21</v>
      </c>
      <c r="D1406">
        <v>2</v>
      </c>
      <c r="E1406" s="1">
        <v>45278</v>
      </c>
      <c r="F1406" s="1">
        <v>45280</v>
      </c>
      <c r="G1406">
        <v>5</v>
      </c>
      <c r="H1406" s="1">
        <v>45285</v>
      </c>
      <c r="I1406">
        <v>5</v>
      </c>
      <c r="J1406" t="s">
        <v>16</v>
      </c>
      <c r="K1406" t="s">
        <v>17</v>
      </c>
      <c r="L1406" t="s">
        <v>33</v>
      </c>
      <c r="M1406">
        <v>179980</v>
      </c>
      <c r="N1406" t="str">
        <f>TEXT(tblorders[[#This Row],[order_date]], "mmm-yyyy")</f>
        <v>Dec-2023</v>
      </c>
      <c r="O1406">
        <f>tblorders[[#This Row],[actual_delivery_days]] -tblorders[[#This Row],[expected_delivery_days]]</f>
        <v>0</v>
      </c>
    </row>
    <row r="1407" spans="1:15" x14ac:dyDescent="0.2">
      <c r="A1407" t="s">
        <v>2450</v>
      </c>
      <c r="B1407" t="s">
        <v>608</v>
      </c>
      <c r="C1407" t="s">
        <v>32</v>
      </c>
      <c r="D1407">
        <v>1</v>
      </c>
      <c r="E1407" s="1">
        <v>45371</v>
      </c>
      <c r="F1407" s="1">
        <v>45374</v>
      </c>
      <c r="G1407">
        <v>10</v>
      </c>
      <c r="H1407" s="1">
        <v>45385</v>
      </c>
      <c r="I1407">
        <v>11</v>
      </c>
      <c r="J1407" t="s">
        <v>16</v>
      </c>
      <c r="K1407" t="s">
        <v>25</v>
      </c>
      <c r="L1407" t="s">
        <v>58</v>
      </c>
      <c r="M1407">
        <v>45000</v>
      </c>
      <c r="N1407" t="str">
        <f>TEXT(tblorders[[#This Row],[order_date]], "mmm-yyyy")</f>
        <v>Mar-2024</v>
      </c>
      <c r="O1407">
        <f>tblorders[[#This Row],[actual_delivery_days]] -tblorders[[#This Row],[expected_delivery_days]]</f>
        <v>1</v>
      </c>
    </row>
    <row r="1408" spans="1:15" x14ac:dyDescent="0.2">
      <c r="A1408" t="s">
        <v>2451</v>
      </c>
      <c r="B1408" t="s">
        <v>2452</v>
      </c>
      <c r="C1408" t="s">
        <v>32</v>
      </c>
      <c r="D1408">
        <v>2</v>
      </c>
      <c r="E1408" s="1">
        <v>45521</v>
      </c>
      <c r="F1408" s="1">
        <v>45523</v>
      </c>
      <c r="G1408">
        <v>7</v>
      </c>
      <c r="H1408" s="1">
        <v>45530</v>
      </c>
      <c r="I1408">
        <v>7</v>
      </c>
      <c r="J1408" t="s">
        <v>16</v>
      </c>
      <c r="K1408" t="s">
        <v>25</v>
      </c>
      <c r="L1408" t="s">
        <v>58</v>
      </c>
      <c r="M1408">
        <v>90000</v>
      </c>
      <c r="N1408" t="str">
        <f>TEXT(tblorders[[#This Row],[order_date]], "mmm-yyyy")</f>
        <v>Aug-2024</v>
      </c>
      <c r="O1408">
        <f>tblorders[[#This Row],[actual_delivery_days]] -tblorders[[#This Row],[expected_delivery_days]]</f>
        <v>0</v>
      </c>
    </row>
    <row r="1409" spans="1:15" x14ac:dyDescent="0.2">
      <c r="A1409" t="s">
        <v>2453</v>
      </c>
      <c r="B1409" t="s">
        <v>2454</v>
      </c>
      <c r="C1409" t="s">
        <v>32</v>
      </c>
      <c r="D1409">
        <v>1</v>
      </c>
      <c r="E1409" s="1">
        <v>45694</v>
      </c>
      <c r="F1409" s="1">
        <v>45697</v>
      </c>
      <c r="G1409">
        <v>5</v>
      </c>
      <c r="H1409" s="1">
        <v>45701</v>
      </c>
      <c r="I1409">
        <v>4</v>
      </c>
      <c r="J1409" t="s">
        <v>16</v>
      </c>
      <c r="K1409" t="s">
        <v>25</v>
      </c>
      <c r="L1409" t="s">
        <v>26</v>
      </c>
      <c r="M1409">
        <v>45000</v>
      </c>
      <c r="N1409" t="str">
        <f>TEXT(tblorders[[#This Row],[order_date]], "mmm-yyyy")</f>
        <v>Feb-2025</v>
      </c>
      <c r="O1409">
        <f>tblorders[[#This Row],[actual_delivery_days]] -tblorders[[#This Row],[expected_delivery_days]]</f>
        <v>-1</v>
      </c>
    </row>
    <row r="1410" spans="1:15" x14ac:dyDescent="0.2">
      <c r="A1410" t="s">
        <v>2455</v>
      </c>
      <c r="B1410" t="s">
        <v>1281</v>
      </c>
      <c r="C1410" t="s">
        <v>44</v>
      </c>
      <c r="D1410">
        <v>1</v>
      </c>
      <c r="E1410" s="1">
        <v>44913</v>
      </c>
      <c r="F1410" s="1">
        <v>44914</v>
      </c>
      <c r="G1410">
        <v>7</v>
      </c>
      <c r="H1410" s="1">
        <v>44921</v>
      </c>
      <c r="I1410">
        <v>7</v>
      </c>
      <c r="J1410" t="s">
        <v>16</v>
      </c>
      <c r="K1410" t="s">
        <v>25</v>
      </c>
      <c r="L1410" t="s">
        <v>22</v>
      </c>
      <c r="M1410">
        <v>50990</v>
      </c>
      <c r="N1410" t="str">
        <f>TEXT(tblorders[[#This Row],[order_date]], "mmm-yyyy")</f>
        <v>Dec-2022</v>
      </c>
      <c r="O1410">
        <f>tblorders[[#This Row],[actual_delivery_days]] -tblorders[[#This Row],[expected_delivery_days]]</f>
        <v>0</v>
      </c>
    </row>
    <row r="1411" spans="1:15" x14ac:dyDescent="0.2">
      <c r="A1411" t="s">
        <v>2456</v>
      </c>
      <c r="B1411" t="s">
        <v>2457</v>
      </c>
      <c r="C1411" t="s">
        <v>44</v>
      </c>
      <c r="D1411">
        <v>1</v>
      </c>
      <c r="E1411" s="1">
        <v>45757</v>
      </c>
      <c r="F1411" s="1">
        <v>45758</v>
      </c>
      <c r="G1411">
        <v>5</v>
      </c>
      <c r="H1411" s="1">
        <v>45762</v>
      </c>
      <c r="I1411">
        <v>4</v>
      </c>
      <c r="J1411" t="s">
        <v>16</v>
      </c>
      <c r="K1411" t="s">
        <v>25</v>
      </c>
      <c r="L1411" t="s">
        <v>18</v>
      </c>
      <c r="M1411">
        <v>50990</v>
      </c>
      <c r="N1411" t="str">
        <f>TEXT(tblorders[[#This Row],[order_date]], "mmm-yyyy")</f>
        <v>Apr-2025</v>
      </c>
      <c r="O1411">
        <f>tblorders[[#This Row],[actual_delivery_days]] -tblorders[[#This Row],[expected_delivery_days]]</f>
        <v>-1</v>
      </c>
    </row>
    <row r="1412" spans="1:15" x14ac:dyDescent="0.2">
      <c r="A1412" t="s">
        <v>2458</v>
      </c>
      <c r="B1412" t="s">
        <v>79</v>
      </c>
      <c r="C1412" t="s">
        <v>15</v>
      </c>
      <c r="D1412">
        <v>1</v>
      </c>
      <c r="E1412" s="1">
        <v>45598</v>
      </c>
      <c r="F1412" s="1">
        <v>45603</v>
      </c>
      <c r="G1412">
        <v>7</v>
      </c>
      <c r="H1412" s="1">
        <v>45611</v>
      </c>
      <c r="I1412">
        <v>8</v>
      </c>
      <c r="J1412" t="s">
        <v>16</v>
      </c>
      <c r="K1412" t="s">
        <v>25</v>
      </c>
      <c r="L1412" t="s">
        <v>26</v>
      </c>
      <c r="M1412">
        <v>55990</v>
      </c>
      <c r="N1412" t="str">
        <f>TEXT(tblorders[[#This Row],[order_date]], "mmm-yyyy")</f>
        <v>Nov-2024</v>
      </c>
      <c r="O1412">
        <f>tblorders[[#This Row],[actual_delivery_days]] -tblorders[[#This Row],[expected_delivery_days]]</f>
        <v>1</v>
      </c>
    </row>
    <row r="1413" spans="1:15" x14ac:dyDescent="0.2">
      <c r="A1413" t="s">
        <v>2459</v>
      </c>
      <c r="B1413" t="s">
        <v>2460</v>
      </c>
      <c r="C1413" t="s">
        <v>44</v>
      </c>
      <c r="D1413">
        <v>1</v>
      </c>
      <c r="E1413" s="1">
        <v>45084</v>
      </c>
      <c r="F1413" s="1">
        <v>45089</v>
      </c>
      <c r="G1413">
        <v>10</v>
      </c>
      <c r="H1413" s="1">
        <v>45102</v>
      </c>
      <c r="I1413">
        <v>13</v>
      </c>
      <c r="J1413" t="s">
        <v>16</v>
      </c>
      <c r="K1413" t="s">
        <v>25</v>
      </c>
      <c r="L1413" t="s">
        <v>18</v>
      </c>
      <c r="M1413">
        <v>50990</v>
      </c>
      <c r="N1413" t="str">
        <f>TEXT(tblorders[[#This Row],[order_date]], "mmm-yyyy")</f>
        <v>Jun-2023</v>
      </c>
      <c r="O1413">
        <f>tblorders[[#This Row],[actual_delivery_days]] -tblorders[[#This Row],[expected_delivery_days]]</f>
        <v>3</v>
      </c>
    </row>
    <row r="1414" spans="1:15" x14ac:dyDescent="0.2">
      <c r="A1414" t="s">
        <v>2461</v>
      </c>
      <c r="B1414" t="s">
        <v>1935</v>
      </c>
      <c r="C1414" t="s">
        <v>15</v>
      </c>
      <c r="D1414">
        <v>1</v>
      </c>
      <c r="E1414" s="1">
        <v>45659</v>
      </c>
      <c r="F1414" s="1">
        <v>45662</v>
      </c>
      <c r="G1414">
        <v>7</v>
      </c>
      <c r="H1414" s="1">
        <v>45672</v>
      </c>
      <c r="I1414">
        <v>10</v>
      </c>
      <c r="J1414" t="s">
        <v>16</v>
      </c>
      <c r="K1414" t="s">
        <v>17</v>
      </c>
      <c r="L1414" t="s">
        <v>58</v>
      </c>
      <c r="M1414">
        <v>55990</v>
      </c>
      <c r="N1414" t="str">
        <f>TEXT(tblorders[[#This Row],[order_date]], "mmm-yyyy")</f>
        <v>Jan-2025</v>
      </c>
      <c r="O1414">
        <f>tblorders[[#This Row],[actual_delivery_days]] -tblorders[[#This Row],[expected_delivery_days]]</f>
        <v>3</v>
      </c>
    </row>
    <row r="1415" spans="1:15" x14ac:dyDescent="0.2">
      <c r="A1415" t="s">
        <v>2462</v>
      </c>
      <c r="B1415" t="s">
        <v>2463</v>
      </c>
      <c r="C1415" t="s">
        <v>55</v>
      </c>
      <c r="D1415">
        <v>2</v>
      </c>
      <c r="E1415" s="1">
        <v>45537</v>
      </c>
      <c r="F1415" s="1">
        <v>45541</v>
      </c>
      <c r="G1415">
        <v>7</v>
      </c>
      <c r="H1415" s="1">
        <v>45549</v>
      </c>
      <c r="I1415">
        <v>8</v>
      </c>
      <c r="J1415" t="s">
        <v>40</v>
      </c>
      <c r="K1415" t="s">
        <v>17</v>
      </c>
      <c r="L1415" t="s">
        <v>58</v>
      </c>
      <c r="M1415">
        <v>199980</v>
      </c>
      <c r="N1415" t="str">
        <f>TEXT(tblorders[[#This Row],[order_date]], "mmm-yyyy")</f>
        <v>Sep-2024</v>
      </c>
      <c r="O1415">
        <f>tblorders[[#This Row],[actual_delivery_days]] -tblorders[[#This Row],[expected_delivery_days]]</f>
        <v>1</v>
      </c>
    </row>
    <row r="1416" spans="1:15" x14ac:dyDescent="0.2">
      <c r="A1416" t="s">
        <v>2464</v>
      </c>
      <c r="B1416" t="s">
        <v>739</v>
      </c>
      <c r="C1416" t="s">
        <v>44</v>
      </c>
      <c r="D1416">
        <v>1</v>
      </c>
      <c r="E1416" s="1">
        <v>45802</v>
      </c>
      <c r="F1416" s="1">
        <v>45804</v>
      </c>
      <c r="G1416">
        <v>10</v>
      </c>
      <c r="H1416" s="1">
        <v>45813</v>
      </c>
      <c r="I1416">
        <v>9</v>
      </c>
      <c r="J1416" t="s">
        <v>16</v>
      </c>
      <c r="K1416" t="s">
        <v>17</v>
      </c>
      <c r="L1416" t="s">
        <v>18</v>
      </c>
      <c r="M1416">
        <v>50990</v>
      </c>
      <c r="N1416" t="str">
        <f>TEXT(tblorders[[#This Row],[order_date]], "mmm-yyyy")</f>
        <v>May-2025</v>
      </c>
      <c r="O1416">
        <f>tblorders[[#This Row],[actual_delivery_days]] -tblorders[[#This Row],[expected_delivery_days]]</f>
        <v>-1</v>
      </c>
    </row>
    <row r="1417" spans="1:15" x14ac:dyDescent="0.2">
      <c r="A1417" t="s">
        <v>2465</v>
      </c>
      <c r="B1417" t="s">
        <v>2466</v>
      </c>
      <c r="C1417" t="s">
        <v>44</v>
      </c>
      <c r="D1417">
        <v>1</v>
      </c>
      <c r="E1417" s="1">
        <v>45420</v>
      </c>
      <c r="F1417" s="1">
        <v>45422</v>
      </c>
      <c r="G1417">
        <v>7</v>
      </c>
      <c r="H1417" s="1">
        <v>45430</v>
      </c>
      <c r="I1417">
        <v>8</v>
      </c>
      <c r="J1417" t="s">
        <v>16</v>
      </c>
      <c r="K1417" t="s">
        <v>41</v>
      </c>
      <c r="L1417" t="s">
        <v>22</v>
      </c>
      <c r="M1417">
        <v>50990</v>
      </c>
      <c r="N1417" t="str">
        <f>TEXT(tblorders[[#This Row],[order_date]], "mmm-yyyy")</f>
        <v>May-2024</v>
      </c>
      <c r="O1417">
        <f>tblorders[[#This Row],[actual_delivery_days]] -tblorders[[#This Row],[expected_delivery_days]]</f>
        <v>1</v>
      </c>
    </row>
    <row r="1418" spans="1:15" x14ac:dyDescent="0.2">
      <c r="A1418" t="s">
        <v>2467</v>
      </c>
      <c r="B1418" t="s">
        <v>2468</v>
      </c>
      <c r="C1418" t="s">
        <v>55</v>
      </c>
      <c r="D1418">
        <v>1</v>
      </c>
      <c r="E1418" s="1">
        <v>45484</v>
      </c>
      <c r="F1418" s="1">
        <v>45488</v>
      </c>
      <c r="G1418">
        <v>7</v>
      </c>
      <c r="H1418" s="1">
        <v>45495</v>
      </c>
      <c r="I1418">
        <v>7</v>
      </c>
      <c r="J1418" t="s">
        <v>16</v>
      </c>
      <c r="K1418" t="s">
        <v>17</v>
      </c>
      <c r="L1418" t="s">
        <v>58</v>
      </c>
      <c r="M1418">
        <v>99990</v>
      </c>
      <c r="N1418" t="str">
        <f>TEXT(tblorders[[#This Row],[order_date]], "mmm-yyyy")</f>
        <v>Jul-2024</v>
      </c>
      <c r="O1418">
        <f>tblorders[[#This Row],[actual_delivery_days]] -tblorders[[#This Row],[expected_delivery_days]]</f>
        <v>0</v>
      </c>
    </row>
    <row r="1419" spans="1:15" x14ac:dyDescent="0.2">
      <c r="A1419" t="s">
        <v>2469</v>
      </c>
      <c r="B1419" t="s">
        <v>1993</v>
      </c>
      <c r="C1419" t="s">
        <v>15</v>
      </c>
      <c r="D1419">
        <v>1</v>
      </c>
      <c r="E1419" s="1">
        <v>45544</v>
      </c>
      <c r="F1419" s="1">
        <v>45547</v>
      </c>
      <c r="G1419">
        <v>5</v>
      </c>
      <c r="H1419" s="1">
        <v>45553</v>
      </c>
      <c r="I1419">
        <v>6</v>
      </c>
      <c r="J1419" t="s">
        <v>16</v>
      </c>
      <c r="K1419" t="s">
        <v>41</v>
      </c>
      <c r="L1419" t="s">
        <v>26</v>
      </c>
      <c r="M1419">
        <v>55990</v>
      </c>
      <c r="N1419" t="str">
        <f>TEXT(tblorders[[#This Row],[order_date]], "mmm-yyyy")</f>
        <v>Sep-2024</v>
      </c>
      <c r="O1419">
        <f>tblorders[[#This Row],[actual_delivery_days]] -tblorders[[#This Row],[expected_delivery_days]]</f>
        <v>1</v>
      </c>
    </row>
    <row r="1420" spans="1:15" x14ac:dyDescent="0.2">
      <c r="A1420" t="s">
        <v>2470</v>
      </c>
      <c r="B1420" t="s">
        <v>689</v>
      </c>
      <c r="C1420" t="s">
        <v>21</v>
      </c>
      <c r="D1420">
        <v>1</v>
      </c>
      <c r="E1420" s="1">
        <v>45637</v>
      </c>
      <c r="F1420" s="1">
        <v>45638</v>
      </c>
      <c r="G1420">
        <v>5</v>
      </c>
      <c r="H1420" s="1">
        <v>45642</v>
      </c>
      <c r="I1420">
        <v>4</v>
      </c>
      <c r="J1420" t="s">
        <v>16</v>
      </c>
      <c r="K1420" t="s">
        <v>17</v>
      </c>
      <c r="L1420" t="s">
        <v>22</v>
      </c>
      <c r="M1420">
        <v>89990</v>
      </c>
      <c r="N1420" t="str">
        <f>TEXT(tblorders[[#This Row],[order_date]], "mmm-yyyy")</f>
        <v>Dec-2024</v>
      </c>
      <c r="O1420">
        <f>tblorders[[#This Row],[actual_delivery_days]] -tblorders[[#This Row],[expected_delivery_days]]</f>
        <v>-1</v>
      </c>
    </row>
    <row r="1421" spans="1:15" x14ac:dyDescent="0.2">
      <c r="A1421" t="s">
        <v>2471</v>
      </c>
      <c r="B1421" t="s">
        <v>2472</v>
      </c>
      <c r="C1421" t="s">
        <v>32</v>
      </c>
      <c r="D1421">
        <v>1</v>
      </c>
      <c r="E1421" s="1">
        <v>45611</v>
      </c>
      <c r="F1421" s="1">
        <v>45612</v>
      </c>
      <c r="G1421">
        <v>10</v>
      </c>
      <c r="H1421" s="1">
        <v>45623</v>
      </c>
      <c r="I1421">
        <v>11</v>
      </c>
      <c r="J1421" t="s">
        <v>16</v>
      </c>
      <c r="K1421" t="s">
        <v>41</v>
      </c>
      <c r="L1421" t="s">
        <v>18</v>
      </c>
      <c r="M1421">
        <v>45000</v>
      </c>
      <c r="N1421" t="str">
        <f>TEXT(tblorders[[#This Row],[order_date]], "mmm-yyyy")</f>
        <v>Nov-2024</v>
      </c>
      <c r="O1421">
        <f>tblorders[[#This Row],[actual_delivery_days]] -tblorders[[#This Row],[expected_delivery_days]]</f>
        <v>1</v>
      </c>
    </row>
    <row r="1422" spans="1:15" x14ac:dyDescent="0.2">
      <c r="A1422" t="s">
        <v>2473</v>
      </c>
      <c r="B1422" t="s">
        <v>2474</v>
      </c>
      <c r="C1422" t="s">
        <v>29</v>
      </c>
      <c r="D1422">
        <v>1</v>
      </c>
      <c r="E1422" s="1">
        <v>45706</v>
      </c>
      <c r="F1422" s="1">
        <v>45710</v>
      </c>
      <c r="G1422">
        <v>10</v>
      </c>
      <c r="H1422" s="1">
        <v>45720</v>
      </c>
      <c r="I1422">
        <v>10</v>
      </c>
      <c r="J1422" t="s">
        <v>16</v>
      </c>
      <c r="K1422" t="s">
        <v>17</v>
      </c>
      <c r="L1422" t="s">
        <v>58</v>
      </c>
      <c r="M1422">
        <v>11000</v>
      </c>
      <c r="N1422" t="str">
        <f>TEXT(tblorders[[#This Row],[order_date]], "mmm-yyyy")</f>
        <v>Feb-2025</v>
      </c>
      <c r="O1422">
        <f>tblorders[[#This Row],[actual_delivery_days]] -tblorders[[#This Row],[expected_delivery_days]]</f>
        <v>0</v>
      </c>
    </row>
    <row r="1423" spans="1:15" x14ac:dyDescent="0.2">
      <c r="A1423" t="s">
        <v>2475</v>
      </c>
      <c r="B1423" t="s">
        <v>2476</v>
      </c>
      <c r="C1423" t="s">
        <v>44</v>
      </c>
      <c r="D1423">
        <v>1</v>
      </c>
      <c r="E1423" s="1">
        <v>45646</v>
      </c>
      <c r="F1423" s="1">
        <v>45650</v>
      </c>
      <c r="G1423">
        <v>5</v>
      </c>
      <c r="H1423" s="1">
        <v>45653</v>
      </c>
      <c r="I1423">
        <v>3</v>
      </c>
      <c r="J1423" t="s">
        <v>16</v>
      </c>
      <c r="K1423" t="s">
        <v>17</v>
      </c>
      <c r="L1423" t="s">
        <v>18</v>
      </c>
      <c r="M1423">
        <v>50990</v>
      </c>
      <c r="N1423" t="str">
        <f>TEXT(tblorders[[#This Row],[order_date]], "mmm-yyyy")</f>
        <v>Dec-2024</v>
      </c>
      <c r="O1423">
        <f>tblorders[[#This Row],[actual_delivery_days]] -tblorders[[#This Row],[expected_delivery_days]]</f>
        <v>-2</v>
      </c>
    </row>
    <row r="1424" spans="1:15" x14ac:dyDescent="0.2">
      <c r="A1424" t="s">
        <v>2477</v>
      </c>
      <c r="B1424" t="s">
        <v>2478</v>
      </c>
      <c r="C1424" t="s">
        <v>29</v>
      </c>
      <c r="D1424">
        <v>2</v>
      </c>
      <c r="E1424" s="1">
        <v>45800</v>
      </c>
      <c r="F1424" s="1">
        <v>45805</v>
      </c>
      <c r="G1424">
        <v>5</v>
      </c>
      <c r="H1424" s="1">
        <v>45811</v>
      </c>
      <c r="I1424">
        <v>6</v>
      </c>
      <c r="J1424" t="s">
        <v>16</v>
      </c>
      <c r="K1424" t="s">
        <v>17</v>
      </c>
      <c r="L1424" t="s">
        <v>58</v>
      </c>
      <c r="M1424">
        <v>22000</v>
      </c>
      <c r="N1424" t="str">
        <f>TEXT(tblorders[[#This Row],[order_date]], "mmm-yyyy")</f>
        <v>May-2025</v>
      </c>
      <c r="O1424">
        <f>tblorders[[#This Row],[actual_delivery_days]] -tblorders[[#This Row],[expected_delivery_days]]</f>
        <v>1</v>
      </c>
    </row>
    <row r="1425" spans="1:15" x14ac:dyDescent="0.2">
      <c r="A1425" t="s">
        <v>2479</v>
      </c>
      <c r="B1425" t="s">
        <v>2480</v>
      </c>
      <c r="C1425" t="s">
        <v>29</v>
      </c>
      <c r="D1425">
        <v>1</v>
      </c>
      <c r="E1425" s="1">
        <v>45516</v>
      </c>
      <c r="F1425" s="1">
        <v>45521</v>
      </c>
      <c r="G1425">
        <v>5</v>
      </c>
      <c r="H1425" s="1">
        <v>45526</v>
      </c>
      <c r="I1425">
        <v>5</v>
      </c>
      <c r="J1425" t="s">
        <v>16</v>
      </c>
      <c r="K1425" t="s">
        <v>25</v>
      </c>
      <c r="L1425" t="s">
        <v>58</v>
      </c>
      <c r="M1425">
        <v>11000</v>
      </c>
      <c r="N1425" t="str">
        <f>TEXT(tblorders[[#This Row],[order_date]], "mmm-yyyy")</f>
        <v>Aug-2024</v>
      </c>
      <c r="O1425">
        <f>tblorders[[#This Row],[actual_delivery_days]] -tblorders[[#This Row],[expected_delivery_days]]</f>
        <v>0</v>
      </c>
    </row>
    <row r="1426" spans="1:15" x14ac:dyDescent="0.2">
      <c r="A1426" t="s">
        <v>2481</v>
      </c>
      <c r="B1426" t="s">
        <v>2478</v>
      </c>
      <c r="C1426" t="s">
        <v>55</v>
      </c>
      <c r="D1426">
        <v>1</v>
      </c>
      <c r="E1426" s="1">
        <v>45800</v>
      </c>
      <c r="F1426" s="1">
        <v>45801</v>
      </c>
      <c r="G1426">
        <v>5</v>
      </c>
      <c r="H1426" s="1">
        <v>45806</v>
      </c>
      <c r="I1426">
        <v>5</v>
      </c>
      <c r="J1426" t="s">
        <v>16</v>
      </c>
      <c r="K1426" t="s">
        <v>41</v>
      </c>
      <c r="L1426" t="s">
        <v>18</v>
      </c>
      <c r="M1426">
        <v>99990</v>
      </c>
      <c r="N1426" t="str">
        <f>TEXT(tblorders[[#This Row],[order_date]], "mmm-yyyy")</f>
        <v>May-2025</v>
      </c>
      <c r="O1426">
        <f>tblorders[[#This Row],[actual_delivery_days]] -tblorders[[#This Row],[expected_delivery_days]]</f>
        <v>0</v>
      </c>
    </row>
    <row r="1427" spans="1:15" x14ac:dyDescent="0.2">
      <c r="A1427" t="s">
        <v>2482</v>
      </c>
      <c r="B1427" t="s">
        <v>2483</v>
      </c>
      <c r="C1427" t="s">
        <v>29</v>
      </c>
      <c r="D1427">
        <v>2</v>
      </c>
      <c r="E1427" s="1">
        <v>45625</v>
      </c>
      <c r="F1427" s="1">
        <v>45629</v>
      </c>
      <c r="G1427">
        <v>5</v>
      </c>
      <c r="H1427" s="1">
        <v>45634</v>
      </c>
      <c r="I1427">
        <v>5</v>
      </c>
      <c r="J1427" t="s">
        <v>16</v>
      </c>
      <c r="K1427" t="s">
        <v>17</v>
      </c>
      <c r="L1427" t="s">
        <v>22</v>
      </c>
      <c r="M1427">
        <v>22000</v>
      </c>
      <c r="N1427" t="str">
        <f>TEXT(tblorders[[#This Row],[order_date]], "mmm-yyyy")</f>
        <v>Nov-2024</v>
      </c>
      <c r="O1427">
        <f>tblorders[[#This Row],[actual_delivery_days]] -tblorders[[#This Row],[expected_delivery_days]]</f>
        <v>0</v>
      </c>
    </row>
    <row r="1428" spans="1:15" x14ac:dyDescent="0.2">
      <c r="A1428" t="s">
        <v>2484</v>
      </c>
      <c r="B1428" t="s">
        <v>2485</v>
      </c>
      <c r="C1428" t="s">
        <v>32</v>
      </c>
      <c r="D1428">
        <v>1</v>
      </c>
      <c r="E1428" s="1">
        <v>45676</v>
      </c>
      <c r="F1428" s="1">
        <v>45679</v>
      </c>
      <c r="G1428">
        <v>7</v>
      </c>
      <c r="H1428" s="1">
        <v>45686</v>
      </c>
      <c r="I1428">
        <v>7</v>
      </c>
      <c r="J1428" t="s">
        <v>16</v>
      </c>
      <c r="K1428" t="s">
        <v>17</v>
      </c>
      <c r="L1428" t="s">
        <v>18</v>
      </c>
      <c r="M1428">
        <v>45000</v>
      </c>
      <c r="N1428" t="str">
        <f>TEXT(tblorders[[#This Row],[order_date]], "mmm-yyyy")</f>
        <v>Jan-2025</v>
      </c>
      <c r="O1428">
        <f>tblorders[[#This Row],[actual_delivery_days]] -tblorders[[#This Row],[expected_delivery_days]]</f>
        <v>0</v>
      </c>
    </row>
    <row r="1429" spans="1:15" x14ac:dyDescent="0.2">
      <c r="A1429" t="s">
        <v>2486</v>
      </c>
      <c r="B1429" t="s">
        <v>2487</v>
      </c>
      <c r="C1429" t="s">
        <v>29</v>
      </c>
      <c r="D1429">
        <v>2</v>
      </c>
      <c r="E1429" s="1">
        <v>45793</v>
      </c>
      <c r="F1429" s="1">
        <v>45795</v>
      </c>
      <c r="G1429">
        <v>10</v>
      </c>
      <c r="H1429" s="1">
        <v>45808</v>
      </c>
      <c r="I1429">
        <v>13</v>
      </c>
      <c r="J1429" t="s">
        <v>16</v>
      </c>
      <c r="K1429" t="s">
        <v>41</v>
      </c>
      <c r="L1429" t="s">
        <v>18</v>
      </c>
      <c r="M1429">
        <v>22000</v>
      </c>
      <c r="N1429" t="str">
        <f>TEXT(tblorders[[#This Row],[order_date]], "mmm-yyyy")</f>
        <v>May-2025</v>
      </c>
      <c r="O1429">
        <f>tblorders[[#This Row],[actual_delivery_days]] -tblorders[[#This Row],[expected_delivery_days]]</f>
        <v>3</v>
      </c>
    </row>
    <row r="1430" spans="1:15" x14ac:dyDescent="0.2">
      <c r="A1430" t="s">
        <v>2488</v>
      </c>
      <c r="B1430" t="s">
        <v>410</v>
      </c>
      <c r="C1430" t="s">
        <v>32</v>
      </c>
      <c r="D1430">
        <v>2</v>
      </c>
      <c r="E1430" s="1">
        <v>45755</v>
      </c>
      <c r="F1430" s="1">
        <v>45756</v>
      </c>
      <c r="G1430">
        <v>10</v>
      </c>
      <c r="H1430" s="1">
        <v>45766</v>
      </c>
      <c r="I1430">
        <v>10</v>
      </c>
      <c r="J1430" t="s">
        <v>16</v>
      </c>
      <c r="K1430" t="s">
        <v>41</v>
      </c>
      <c r="L1430" t="s">
        <v>33</v>
      </c>
      <c r="M1430">
        <v>90000</v>
      </c>
      <c r="N1430" t="str">
        <f>TEXT(tblorders[[#This Row],[order_date]], "mmm-yyyy")</f>
        <v>Apr-2025</v>
      </c>
      <c r="O1430">
        <f>tblorders[[#This Row],[actual_delivery_days]] -tblorders[[#This Row],[expected_delivery_days]]</f>
        <v>0</v>
      </c>
    </row>
    <row r="1431" spans="1:15" x14ac:dyDescent="0.2">
      <c r="A1431" t="s">
        <v>2489</v>
      </c>
      <c r="B1431" t="s">
        <v>259</v>
      </c>
      <c r="C1431" t="s">
        <v>55</v>
      </c>
      <c r="D1431">
        <v>1</v>
      </c>
      <c r="E1431" s="1">
        <v>45754</v>
      </c>
      <c r="F1431" s="1">
        <v>45755</v>
      </c>
      <c r="G1431">
        <v>10</v>
      </c>
      <c r="H1431" s="1">
        <v>45765</v>
      </c>
      <c r="I1431">
        <v>10</v>
      </c>
      <c r="J1431" t="s">
        <v>16</v>
      </c>
      <c r="K1431" t="s">
        <v>25</v>
      </c>
      <c r="L1431" t="s">
        <v>33</v>
      </c>
      <c r="M1431">
        <v>99990</v>
      </c>
      <c r="N1431" t="str">
        <f>TEXT(tblorders[[#This Row],[order_date]], "mmm-yyyy")</f>
        <v>Apr-2025</v>
      </c>
      <c r="O1431">
        <f>tblorders[[#This Row],[actual_delivery_days]] -tblorders[[#This Row],[expected_delivery_days]]</f>
        <v>0</v>
      </c>
    </row>
    <row r="1432" spans="1:15" x14ac:dyDescent="0.2">
      <c r="A1432" t="s">
        <v>2490</v>
      </c>
      <c r="B1432" t="s">
        <v>2491</v>
      </c>
      <c r="C1432" t="s">
        <v>55</v>
      </c>
      <c r="D1432">
        <v>1</v>
      </c>
      <c r="E1432" s="1">
        <v>45570</v>
      </c>
      <c r="F1432" s="1">
        <v>45574</v>
      </c>
      <c r="G1432">
        <v>5</v>
      </c>
      <c r="H1432" s="1">
        <v>45579</v>
      </c>
      <c r="I1432">
        <v>5</v>
      </c>
      <c r="J1432" t="s">
        <v>16</v>
      </c>
      <c r="K1432" t="s">
        <v>41</v>
      </c>
      <c r="L1432" t="s">
        <v>22</v>
      </c>
      <c r="M1432">
        <v>99990</v>
      </c>
      <c r="N1432" t="str">
        <f>TEXT(tblorders[[#This Row],[order_date]], "mmm-yyyy")</f>
        <v>Oct-2024</v>
      </c>
      <c r="O1432">
        <f>tblorders[[#This Row],[actual_delivery_days]] -tblorders[[#This Row],[expected_delivery_days]]</f>
        <v>0</v>
      </c>
    </row>
    <row r="1433" spans="1:15" x14ac:dyDescent="0.2">
      <c r="A1433" t="s">
        <v>2492</v>
      </c>
      <c r="B1433" t="s">
        <v>2493</v>
      </c>
      <c r="C1433" t="s">
        <v>55</v>
      </c>
      <c r="D1433">
        <v>1</v>
      </c>
      <c r="E1433" s="1">
        <v>45635</v>
      </c>
      <c r="F1433" s="1">
        <v>45639</v>
      </c>
      <c r="G1433">
        <v>10</v>
      </c>
      <c r="H1433" s="1">
        <v>45647</v>
      </c>
      <c r="I1433">
        <v>8</v>
      </c>
      <c r="J1433" t="s">
        <v>16</v>
      </c>
      <c r="K1433" t="s">
        <v>41</v>
      </c>
      <c r="L1433" t="s">
        <v>26</v>
      </c>
      <c r="M1433">
        <v>99990</v>
      </c>
      <c r="N1433" t="str">
        <f>TEXT(tblorders[[#This Row],[order_date]], "mmm-yyyy")</f>
        <v>Dec-2024</v>
      </c>
      <c r="O1433">
        <f>tblorders[[#This Row],[actual_delivery_days]] -tblorders[[#This Row],[expected_delivery_days]]</f>
        <v>-2</v>
      </c>
    </row>
    <row r="1434" spans="1:15" x14ac:dyDescent="0.2">
      <c r="A1434" t="s">
        <v>2494</v>
      </c>
      <c r="B1434" t="s">
        <v>2495</v>
      </c>
      <c r="C1434" t="s">
        <v>32</v>
      </c>
      <c r="D1434">
        <v>1</v>
      </c>
      <c r="E1434" s="1">
        <v>45258</v>
      </c>
      <c r="F1434" s="1">
        <v>45261</v>
      </c>
      <c r="G1434">
        <v>5</v>
      </c>
      <c r="H1434" s="1">
        <v>45266</v>
      </c>
      <c r="I1434">
        <v>5</v>
      </c>
      <c r="J1434" t="s">
        <v>16</v>
      </c>
      <c r="K1434" t="s">
        <v>25</v>
      </c>
      <c r="L1434" t="s">
        <v>33</v>
      </c>
      <c r="M1434">
        <v>45000</v>
      </c>
      <c r="N1434" t="str">
        <f>TEXT(tblorders[[#This Row],[order_date]], "mmm-yyyy")</f>
        <v>Nov-2023</v>
      </c>
      <c r="O1434">
        <f>tblorders[[#This Row],[actual_delivery_days]] -tblorders[[#This Row],[expected_delivery_days]]</f>
        <v>0</v>
      </c>
    </row>
    <row r="1435" spans="1:15" x14ac:dyDescent="0.2">
      <c r="A1435" t="s">
        <v>2496</v>
      </c>
      <c r="B1435" t="s">
        <v>2497</v>
      </c>
      <c r="C1435" t="s">
        <v>15</v>
      </c>
      <c r="D1435">
        <v>2</v>
      </c>
      <c r="E1435" s="1">
        <v>44924</v>
      </c>
      <c r="F1435" s="1">
        <v>44928</v>
      </c>
      <c r="G1435">
        <v>7</v>
      </c>
      <c r="H1435" s="1">
        <v>44935</v>
      </c>
      <c r="I1435">
        <v>7</v>
      </c>
      <c r="J1435" t="s">
        <v>16</v>
      </c>
      <c r="K1435" t="s">
        <v>41</v>
      </c>
      <c r="L1435" t="s">
        <v>18</v>
      </c>
      <c r="M1435">
        <v>111980</v>
      </c>
      <c r="N1435" t="str">
        <f>TEXT(tblorders[[#This Row],[order_date]], "mmm-yyyy")</f>
        <v>Dec-2022</v>
      </c>
      <c r="O1435">
        <f>tblorders[[#This Row],[actual_delivery_days]] -tblorders[[#This Row],[expected_delivery_days]]</f>
        <v>0</v>
      </c>
    </row>
    <row r="1436" spans="1:15" x14ac:dyDescent="0.2">
      <c r="A1436" t="s">
        <v>2498</v>
      </c>
      <c r="B1436" t="s">
        <v>2101</v>
      </c>
      <c r="C1436" t="s">
        <v>55</v>
      </c>
      <c r="D1436">
        <v>1</v>
      </c>
      <c r="E1436" s="1">
        <v>45091</v>
      </c>
      <c r="F1436" s="1">
        <v>45092</v>
      </c>
      <c r="G1436">
        <v>5</v>
      </c>
      <c r="H1436" s="1">
        <v>45097</v>
      </c>
      <c r="I1436">
        <v>5</v>
      </c>
      <c r="J1436" t="s">
        <v>16</v>
      </c>
      <c r="K1436" t="s">
        <v>17</v>
      </c>
      <c r="L1436" t="s">
        <v>26</v>
      </c>
      <c r="M1436">
        <v>99990</v>
      </c>
      <c r="N1436" t="str">
        <f>TEXT(tblorders[[#This Row],[order_date]], "mmm-yyyy")</f>
        <v>Jun-2023</v>
      </c>
      <c r="O1436">
        <f>tblorders[[#This Row],[actual_delivery_days]] -tblorders[[#This Row],[expected_delivery_days]]</f>
        <v>0</v>
      </c>
    </row>
    <row r="1437" spans="1:15" x14ac:dyDescent="0.2">
      <c r="A1437" t="s">
        <v>2499</v>
      </c>
      <c r="B1437" t="s">
        <v>1421</v>
      </c>
      <c r="C1437" t="s">
        <v>21</v>
      </c>
      <c r="D1437">
        <v>1</v>
      </c>
      <c r="E1437" s="1">
        <v>44984</v>
      </c>
      <c r="F1437" s="1">
        <v>44985</v>
      </c>
      <c r="G1437">
        <v>5</v>
      </c>
      <c r="H1437" s="1">
        <v>44990</v>
      </c>
      <c r="I1437">
        <v>5</v>
      </c>
      <c r="J1437" t="s">
        <v>16</v>
      </c>
      <c r="K1437" t="s">
        <v>25</v>
      </c>
      <c r="L1437" t="s">
        <v>33</v>
      </c>
      <c r="M1437">
        <v>89990</v>
      </c>
      <c r="N1437" t="str">
        <f>TEXT(tblorders[[#This Row],[order_date]], "mmm-yyyy")</f>
        <v>Feb-2023</v>
      </c>
      <c r="O1437">
        <f>tblorders[[#This Row],[actual_delivery_days]] -tblorders[[#This Row],[expected_delivery_days]]</f>
        <v>0</v>
      </c>
    </row>
    <row r="1438" spans="1:15" x14ac:dyDescent="0.2">
      <c r="A1438" t="s">
        <v>2500</v>
      </c>
      <c r="B1438" t="s">
        <v>2501</v>
      </c>
      <c r="C1438" t="s">
        <v>29</v>
      </c>
      <c r="D1438">
        <v>2</v>
      </c>
      <c r="E1438" s="1">
        <v>45713</v>
      </c>
      <c r="F1438" s="1">
        <v>45717</v>
      </c>
      <c r="G1438">
        <v>10</v>
      </c>
      <c r="H1438" s="1">
        <v>45728</v>
      </c>
      <c r="I1438">
        <v>11</v>
      </c>
      <c r="J1438" t="s">
        <v>16</v>
      </c>
      <c r="K1438" t="s">
        <v>41</v>
      </c>
      <c r="L1438" t="s">
        <v>33</v>
      </c>
      <c r="M1438">
        <v>22000</v>
      </c>
      <c r="N1438" t="str">
        <f>TEXT(tblorders[[#This Row],[order_date]], "mmm-yyyy")</f>
        <v>Feb-2025</v>
      </c>
      <c r="O1438">
        <f>tblorders[[#This Row],[actual_delivery_days]] -tblorders[[#This Row],[expected_delivery_days]]</f>
        <v>1</v>
      </c>
    </row>
    <row r="1439" spans="1:15" x14ac:dyDescent="0.2">
      <c r="A1439" t="s">
        <v>2502</v>
      </c>
      <c r="B1439" t="s">
        <v>2503</v>
      </c>
      <c r="C1439" t="s">
        <v>55</v>
      </c>
      <c r="D1439">
        <v>2</v>
      </c>
      <c r="E1439" s="1">
        <v>45270</v>
      </c>
      <c r="F1439" s="1">
        <v>45272</v>
      </c>
      <c r="G1439">
        <v>5</v>
      </c>
      <c r="H1439" s="1">
        <v>45276</v>
      </c>
      <c r="I1439">
        <v>4</v>
      </c>
      <c r="J1439" t="s">
        <v>16</v>
      </c>
      <c r="K1439" t="s">
        <v>25</v>
      </c>
      <c r="L1439" t="s">
        <v>22</v>
      </c>
      <c r="M1439">
        <v>199980</v>
      </c>
      <c r="N1439" t="str">
        <f>TEXT(tblorders[[#This Row],[order_date]], "mmm-yyyy")</f>
        <v>Dec-2023</v>
      </c>
      <c r="O1439">
        <f>tblorders[[#This Row],[actual_delivery_days]] -tblorders[[#This Row],[expected_delivery_days]]</f>
        <v>-1</v>
      </c>
    </row>
    <row r="1440" spans="1:15" x14ac:dyDescent="0.2">
      <c r="A1440" t="s">
        <v>2504</v>
      </c>
      <c r="B1440" t="s">
        <v>1811</v>
      </c>
      <c r="C1440" t="s">
        <v>44</v>
      </c>
      <c r="D1440">
        <v>1</v>
      </c>
      <c r="E1440" s="1">
        <v>45242</v>
      </c>
      <c r="F1440" s="1">
        <v>45247</v>
      </c>
      <c r="G1440">
        <v>10</v>
      </c>
      <c r="H1440" s="1">
        <v>45255</v>
      </c>
      <c r="I1440">
        <v>8</v>
      </c>
      <c r="J1440" t="s">
        <v>16</v>
      </c>
      <c r="K1440" t="s">
        <v>41</v>
      </c>
      <c r="L1440" t="s">
        <v>33</v>
      </c>
      <c r="M1440">
        <v>50990</v>
      </c>
      <c r="N1440" t="str">
        <f>TEXT(tblorders[[#This Row],[order_date]], "mmm-yyyy")</f>
        <v>Nov-2023</v>
      </c>
      <c r="O1440">
        <f>tblorders[[#This Row],[actual_delivery_days]] -tblorders[[#This Row],[expected_delivery_days]]</f>
        <v>-2</v>
      </c>
    </row>
    <row r="1441" spans="1:15" x14ac:dyDescent="0.2">
      <c r="A1441" t="s">
        <v>2505</v>
      </c>
      <c r="B1441" t="s">
        <v>1749</v>
      </c>
      <c r="C1441" t="s">
        <v>55</v>
      </c>
      <c r="D1441">
        <v>1</v>
      </c>
      <c r="E1441" s="1">
        <v>44875</v>
      </c>
      <c r="F1441" s="1">
        <v>44879</v>
      </c>
      <c r="G1441">
        <v>7</v>
      </c>
      <c r="H1441" s="1">
        <v>44886</v>
      </c>
      <c r="I1441">
        <v>7</v>
      </c>
      <c r="J1441" t="s">
        <v>16</v>
      </c>
      <c r="K1441" t="s">
        <v>25</v>
      </c>
      <c r="L1441" t="s">
        <v>26</v>
      </c>
      <c r="M1441">
        <v>99990</v>
      </c>
      <c r="N1441" t="str">
        <f>TEXT(tblorders[[#This Row],[order_date]], "mmm-yyyy")</f>
        <v>Nov-2022</v>
      </c>
      <c r="O1441">
        <f>tblorders[[#This Row],[actual_delivery_days]] -tblorders[[#This Row],[expected_delivery_days]]</f>
        <v>0</v>
      </c>
    </row>
    <row r="1442" spans="1:15" x14ac:dyDescent="0.2">
      <c r="A1442" t="s">
        <v>2506</v>
      </c>
      <c r="B1442" t="s">
        <v>1229</v>
      </c>
      <c r="C1442" t="s">
        <v>32</v>
      </c>
      <c r="D1442">
        <v>1</v>
      </c>
      <c r="E1442" s="1">
        <v>45746</v>
      </c>
      <c r="F1442" s="1">
        <v>45751</v>
      </c>
      <c r="G1442">
        <v>7</v>
      </c>
      <c r="H1442" s="1">
        <v>45758</v>
      </c>
      <c r="I1442">
        <v>7</v>
      </c>
      <c r="J1442" t="s">
        <v>16</v>
      </c>
      <c r="K1442" t="s">
        <v>17</v>
      </c>
      <c r="L1442" t="s">
        <v>33</v>
      </c>
      <c r="M1442">
        <v>45000</v>
      </c>
      <c r="N1442" t="str">
        <f>TEXT(tblorders[[#This Row],[order_date]], "mmm-yyyy")</f>
        <v>Mar-2025</v>
      </c>
      <c r="O1442">
        <f>tblorders[[#This Row],[actual_delivery_days]] -tblorders[[#This Row],[expected_delivery_days]]</f>
        <v>0</v>
      </c>
    </row>
    <row r="1443" spans="1:15" x14ac:dyDescent="0.2">
      <c r="A1443" t="s">
        <v>2507</v>
      </c>
      <c r="B1443" t="s">
        <v>210</v>
      </c>
      <c r="C1443" t="s">
        <v>15</v>
      </c>
      <c r="D1443">
        <v>1</v>
      </c>
      <c r="E1443" s="1">
        <v>45233</v>
      </c>
      <c r="F1443" s="1">
        <v>45237</v>
      </c>
      <c r="G1443">
        <v>10</v>
      </c>
      <c r="H1443" s="1">
        <v>45247</v>
      </c>
      <c r="I1443">
        <v>10</v>
      </c>
      <c r="J1443" t="s">
        <v>16</v>
      </c>
      <c r="K1443" t="s">
        <v>17</v>
      </c>
      <c r="L1443" t="s">
        <v>18</v>
      </c>
      <c r="M1443">
        <v>55990</v>
      </c>
      <c r="N1443" t="str">
        <f>TEXT(tblorders[[#This Row],[order_date]], "mmm-yyyy")</f>
        <v>Nov-2023</v>
      </c>
      <c r="O1443">
        <f>tblorders[[#This Row],[actual_delivery_days]] -tblorders[[#This Row],[expected_delivery_days]]</f>
        <v>0</v>
      </c>
    </row>
    <row r="1444" spans="1:15" x14ac:dyDescent="0.2">
      <c r="A1444" t="s">
        <v>2508</v>
      </c>
      <c r="B1444" t="s">
        <v>562</v>
      </c>
      <c r="C1444" t="s">
        <v>15</v>
      </c>
      <c r="D1444">
        <v>1</v>
      </c>
      <c r="E1444" s="1">
        <v>44966</v>
      </c>
      <c r="F1444" s="1">
        <v>44968</v>
      </c>
      <c r="G1444">
        <v>10</v>
      </c>
      <c r="H1444" s="1">
        <v>44983</v>
      </c>
      <c r="I1444">
        <v>15</v>
      </c>
      <c r="J1444" t="s">
        <v>61</v>
      </c>
      <c r="K1444" t="s">
        <v>25</v>
      </c>
      <c r="L1444" t="s">
        <v>22</v>
      </c>
      <c r="M1444">
        <v>55990</v>
      </c>
      <c r="N1444" t="str">
        <f>TEXT(tblorders[[#This Row],[order_date]], "mmm-yyyy")</f>
        <v>Feb-2023</v>
      </c>
      <c r="O1444">
        <f>tblorders[[#This Row],[actual_delivery_days]] -tblorders[[#This Row],[expected_delivery_days]]</f>
        <v>5</v>
      </c>
    </row>
    <row r="1445" spans="1:15" x14ac:dyDescent="0.2">
      <c r="A1445" t="s">
        <v>2509</v>
      </c>
      <c r="B1445" t="s">
        <v>2510</v>
      </c>
      <c r="C1445" t="s">
        <v>21</v>
      </c>
      <c r="D1445">
        <v>1</v>
      </c>
      <c r="E1445" s="1">
        <v>45628</v>
      </c>
      <c r="F1445" s="1">
        <v>45630</v>
      </c>
      <c r="G1445">
        <v>7</v>
      </c>
      <c r="H1445" s="1">
        <v>45637</v>
      </c>
      <c r="I1445">
        <v>7</v>
      </c>
      <c r="J1445" t="s">
        <v>16</v>
      </c>
      <c r="K1445" t="s">
        <v>41</v>
      </c>
      <c r="L1445" t="s">
        <v>22</v>
      </c>
      <c r="M1445">
        <v>89990</v>
      </c>
      <c r="N1445" t="str">
        <f>TEXT(tblorders[[#This Row],[order_date]], "mmm-yyyy")</f>
        <v>Dec-2024</v>
      </c>
      <c r="O1445">
        <f>tblorders[[#This Row],[actual_delivery_days]] -tblorders[[#This Row],[expected_delivery_days]]</f>
        <v>0</v>
      </c>
    </row>
    <row r="1446" spans="1:15" x14ac:dyDescent="0.2">
      <c r="A1446" t="s">
        <v>2511</v>
      </c>
      <c r="B1446" t="s">
        <v>2512</v>
      </c>
      <c r="C1446" t="s">
        <v>55</v>
      </c>
      <c r="D1446">
        <v>1</v>
      </c>
      <c r="E1446" s="1">
        <v>45019</v>
      </c>
      <c r="F1446" s="1">
        <v>45024</v>
      </c>
      <c r="G1446">
        <v>5</v>
      </c>
      <c r="H1446" s="1">
        <v>45029</v>
      </c>
      <c r="I1446">
        <v>5</v>
      </c>
      <c r="J1446" t="s">
        <v>16</v>
      </c>
      <c r="K1446" t="s">
        <v>41</v>
      </c>
      <c r="L1446" t="s">
        <v>58</v>
      </c>
      <c r="M1446">
        <v>99990</v>
      </c>
      <c r="N1446" t="str">
        <f>TEXT(tblorders[[#This Row],[order_date]], "mmm-yyyy")</f>
        <v>Apr-2023</v>
      </c>
      <c r="O1446">
        <f>tblorders[[#This Row],[actual_delivery_days]] -tblorders[[#This Row],[expected_delivery_days]]</f>
        <v>0</v>
      </c>
    </row>
    <row r="1447" spans="1:15" x14ac:dyDescent="0.2">
      <c r="A1447" t="s">
        <v>2513</v>
      </c>
      <c r="B1447" t="s">
        <v>1898</v>
      </c>
      <c r="C1447" t="s">
        <v>21</v>
      </c>
      <c r="D1447">
        <v>1</v>
      </c>
      <c r="E1447" s="1">
        <v>45639</v>
      </c>
      <c r="F1447" s="1">
        <v>45641</v>
      </c>
      <c r="G1447">
        <v>7</v>
      </c>
      <c r="H1447" s="1">
        <v>45648</v>
      </c>
      <c r="I1447">
        <v>7</v>
      </c>
      <c r="J1447" t="s">
        <v>16</v>
      </c>
      <c r="K1447" t="s">
        <v>17</v>
      </c>
      <c r="L1447" t="s">
        <v>26</v>
      </c>
      <c r="M1447">
        <v>89990</v>
      </c>
      <c r="N1447" t="str">
        <f>TEXT(tblorders[[#This Row],[order_date]], "mmm-yyyy")</f>
        <v>Dec-2024</v>
      </c>
      <c r="O1447">
        <f>tblorders[[#This Row],[actual_delivery_days]] -tblorders[[#This Row],[expected_delivery_days]]</f>
        <v>0</v>
      </c>
    </row>
    <row r="1448" spans="1:15" x14ac:dyDescent="0.2">
      <c r="A1448" t="s">
        <v>2514</v>
      </c>
      <c r="B1448" t="s">
        <v>2515</v>
      </c>
      <c r="C1448" t="s">
        <v>29</v>
      </c>
      <c r="D1448">
        <v>1</v>
      </c>
      <c r="E1448" s="1">
        <v>45713</v>
      </c>
      <c r="F1448" s="1">
        <v>45716</v>
      </c>
      <c r="G1448">
        <v>7</v>
      </c>
      <c r="H1448" s="1">
        <v>45722</v>
      </c>
      <c r="I1448">
        <v>6</v>
      </c>
      <c r="J1448" t="s">
        <v>16</v>
      </c>
      <c r="K1448" t="s">
        <v>17</v>
      </c>
      <c r="L1448" t="s">
        <v>33</v>
      </c>
      <c r="M1448">
        <v>11000</v>
      </c>
      <c r="N1448" t="str">
        <f>TEXT(tblorders[[#This Row],[order_date]], "mmm-yyyy")</f>
        <v>Feb-2025</v>
      </c>
      <c r="O1448">
        <f>tblorders[[#This Row],[actual_delivery_days]] -tblorders[[#This Row],[expected_delivery_days]]</f>
        <v>-1</v>
      </c>
    </row>
    <row r="1449" spans="1:15" x14ac:dyDescent="0.2">
      <c r="A1449" t="s">
        <v>2516</v>
      </c>
      <c r="B1449" t="s">
        <v>2517</v>
      </c>
      <c r="C1449" t="s">
        <v>15</v>
      </c>
      <c r="D1449">
        <v>2</v>
      </c>
      <c r="E1449" s="1">
        <v>45777</v>
      </c>
      <c r="F1449" s="1">
        <v>45779</v>
      </c>
      <c r="G1449">
        <v>5</v>
      </c>
      <c r="H1449" s="1">
        <v>45784</v>
      </c>
      <c r="I1449">
        <v>5</v>
      </c>
      <c r="J1449" t="s">
        <v>16</v>
      </c>
      <c r="K1449" t="s">
        <v>25</v>
      </c>
      <c r="L1449" t="s">
        <v>18</v>
      </c>
      <c r="M1449">
        <v>111980</v>
      </c>
      <c r="N1449" t="str">
        <f>TEXT(tblorders[[#This Row],[order_date]], "mmm-yyyy")</f>
        <v>Apr-2025</v>
      </c>
      <c r="O1449">
        <f>tblorders[[#This Row],[actual_delivery_days]] -tblorders[[#This Row],[expected_delivery_days]]</f>
        <v>0</v>
      </c>
    </row>
    <row r="1450" spans="1:15" x14ac:dyDescent="0.2">
      <c r="A1450" t="s">
        <v>2518</v>
      </c>
      <c r="B1450" t="s">
        <v>2519</v>
      </c>
      <c r="C1450" t="s">
        <v>29</v>
      </c>
      <c r="D1450">
        <v>1</v>
      </c>
      <c r="E1450" s="1">
        <v>45754</v>
      </c>
      <c r="F1450" s="1">
        <v>45756</v>
      </c>
      <c r="G1450">
        <v>7</v>
      </c>
      <c r="H1450" s="1">
        <v>45763</v>
      </c>
      <c r="I1450">
        <v>7</v>
      </c>
      <c r="J1450" t="s">
        <v>16</v>
      </c>
      <c r="K1450" t="s">
        <v>41</v>
      </c>
      <c r="L1450" t="s">
        <v>18</v>
      </c>
      <c r="M1450">
        <v>11000</v>
      </c>
      <c r="N1450" t="str">
        <f>TEXT(tblorders[[#This Row],[order_date]], "mmm-yyyy")</f>
        <v>Apr-2025</v>
      </c>
      <c r="O1450">
        <f>tblorders[[#This Row],[actual_delivery_days]] -tblorders[[#This Row],[expected_delivery_days]]</f>
        <v>0</v>
      </c>
    </row>
    <row r="1451" spans="1:15" x14ac:dyDescent="0.2">
      <c r="A1451" t="s">
        <v>2520</v>
      </c>
      <c r="B1451" t="s">
        <v>2521</v>
      </c>
      <c r="C1451" t="s">
        <v>21</v>
      </c>
      <c r="D1451">
        <v>1</v>
      </c>
      <c r="E1451" s="1">
        <v>45707</v>
      </c>
      <c r="F1451" s="1">
        <v>45710</v>
      </c>
      <c r="G1451">
        <v>7</v>
      </c>
      <c r="H1451" s="1">
        <v>45720</v>
      </c>
      <c r="I1451">
        <v>10</v>
      </c>
      <c r="J1451" t="s">
        <v>16</v>
      </c>
      <c r="K1451" t="s">
        <v>25</v>
      </c>
      <c r="L1451" t="s">
        <v>18</v>
      </c>
      <c r="M1451">
        <v>89990</v>
      </c>
      <c r="N1451" t="str">
        <f>TEXT(tblorders[[#This Row],[order_date]], "mmm-yyyy")</f>
        <v>Feb-2025</v>
      </c>
      <c r="O1451">
        <f>tblorders[[#This Row],[actual_delivery_days]] -tblorders[[#This Row],[expected_delivery_days]]</f>
        <v>3</v>
      </c>
    </row>
    <row r="1452" spans="1:15" x14ac:dyDescent="0.2">
      <c r="A1452" t="s">
        <v>2522</v>
      </c>
      <c r="B1452" t="s">
        <v>2523</v>
      </c>
      <c r="C1452" t="s">
        <v>55</v>
      </c>
      <c r="D1452">
        <v>1</v>
      </c>
      <c r="E1452" s="1">
        <v>45276</v>
      </c>
      <c r="F1452" s="1">
        <v>45281</v>
      </c>
      <c r="G1452">
        <v>5</v>
      </c>
      <c r="H1452" s="1">
        <v>45288</v>
      </c>
      <c r="I1452">
        <v>7</v>
      </c>
      <c r="J1452" t="s">
        <v>16</v>
      </c>
      <c r="K1452" t="s">
        <v>17</v>
      </c>
      <c r="L1452" t="s">
        <v>33</v>
      </c>
      <c r="M1452">
        <v>99990</v>
      </c>
      <c r="N1452" t="str">
        <f>TEXT(tblorders[[#This Row],[order_date]], "mmm-yyyy")</f>
        <v>Dec-2023</v>
      </c>
      <c r="O1452">
        <f>tblorders[[#This Row],[actual_delivery_days]] -tblorders[[#This Row],[expected_delivery_days]]</f>
        <v>2</v>
      </c>
    </row>
    <row r="1453" spans="1:15" x14ac:dyDescent="0.2">
      <c r="A1453" t="s">
        <v>2524</v>
      </c>
      <c r="B1453" t="s">
        <v>2525</v>
      </c>
      <c r="C1453" t="s">
        <v>15</v>
      </c>
      <c r="D1453">
        <v>1</v>
      </c>
      <c r="E1453" s="1">
        <v>45609</v>
      </c>
      <c r="F1453" s="1">
        <v>45611</v>
      </c>
      <c r="G1453">
        <v>5</v>
      </c>
      <c r="H1453" s="1">
        <v>45617</v>
      </c>
      <c r="I1453">
        <v>6</v>
      </c>
      <c r="J1453" t="s">
        <v>16</v>
      </c>
      <c r="K1453" t="s">
        <v>25</v>
      </c>
      <c r="L1453" t="s">
        <v>18</v>
      </c>
      <c r="M1453">
        <v>55990</v>
      </c>
      <c r="N1453" t="str">
        <f>TEXT(tblorders[[#This Row],[order_date]], "mmm-yyyy")</f>
        <v>Nov-2024</v>
      </c>
      <c r="O1453">
        <f>tblorders[[#This Row],[actual_delivery_days]] -tblorders[[#This Row],[expected_delivery_days]]</f>
        <v>1</v>
      </c>
    </row>
    <row r="1454" spans="1:15" x14ac:dyDescent="0.2">
      <c r="A1454" t="s">
        <v>2526</v>
      </c>
      <c r="B1454" t="s">
        <v>2527</v>
      </c>
      <c r="C1454" t="s">
        <v>55</v>
      </c>
      <c r="D1454">
        <v>1</v>
      </c>
      <c r="E1454" s="1">
        <v>45225</v>
      </c>
      <c r="F1454" s="1">
        <v>45230</v>
      </c>
      <c r="G1454">
        <v>10</v>
      </c>
      <c r="H1454" s="1">
        <v>45239</v>
      </c>
      <c r="I1454">
        <v>9</v>
      </c>
      <c r="J1454" t="s">
        <v>16</v>
      </c>
      <c r="K1454" t="s">
        <v>25</v>
      </c>
      <c r="L1454" t="s">
        <v>22</v>
      </c>
      <c r="M1454">
        <v>99990</v>
      </c>
      <c r="N1454" t="str">
        <f>TEXT(tblorders[[#This Row],[order_date]], "mmm-yyyy")</f>
        <v>Oct-2023</v>
      </c>
      <c r="O1454">
        <f>tblorders[[#This Row],[actual_delivery_days]] -tblorders[[#This Row],[expected_delivery_days]]</f>
        <v>-1</v>
      </c>
    </row>
    <row r="1455" spans="1:15" x14ac:dyDescent="0.2">
      <c r="A1455" t="s">
        <v>2528</v>
      </c>
      <c r="B1455" t="s">
        <v>2529</v>
      </c>
      <c r="C1455" t="s">
        <v>15</v>
      </c>
      <c r="D1455">
        <v>2</v>
      </c>
      <c r="E1455" s="1">
        <v>45700</v>
      </c>
      <c r="F1455" s="1">
        <v>45701</v>
      </c>
      <c r="G1455">
        <v>10</v>
      </c>
      <c r="H1455" s="1">
        <v>45710</v>
      </c>
      <c r="I1455">
        <v>9</v>
      </c>
      <c r="J1455" t="s">
        <v>16</v>
      </c>
      <c r="K1455" t="s">
        <v>17</v>
      </c>
      <c r="L1455" t="s">
        <v>33</v>
      </c>
      <c r="M1455">
        <v>111980</v>
      </c>
      <c r="N1455" t="str">
        <f>TEXT(tblorders[[#This Row],[order_date]], "mmm-yyyy")</f>
        <v>Feb-2025</v>
      </c>
      <c r="O1455">
        <f>tblorders[[#This Row],[actual_delivery_days]] -tblorders[[#This Row],[expected_delivery_days]]</f>
        <v>-1</v>
      </c>
    </row>
    <row r="1456" spans="1:15" x14ac:dyDescent="0.2">
      <c r="A1456" t="s">
        <v>2530</v>
      </c>
      <c r="B1456" t="s">
        <v>459</v>
      </c>
      <c r="C1456" t="s">
        <v>29</v>
      </c>
      <c r="D1456">
        <v>2</v>
      </c>
      <c r="E1456" s="1">
        <v>45618</v>
      </c>
      <c r="F1456" s="1">
        <v>45620</v>
      </c>
      <c r="G1456">
        <v>5</v>
      </c>
      <c r="H1456" s="1">
        <v>45625</v>
      </c>
      <c r="I1456">
        <v>5</v>
      </c>
      <c r="J1456" t="s">
        <v>40</v>
      </c>
      <c r="K1456" t="s">
        <v>41</v>
      </c>
      <c r="L1456" t="s">
        <v>22</v>
      </c>
      <c r="M1456">
        <v>22000</v>
      </c>
      <c r="N1456" t="str">
        <f>TEXT(tblorders[[#This Row],[order_date]], "mmm-yyyy")</f>
        <v>Nov-2024</v>
      </c>
      <c r="O1456">
        <f>tblorders[[#This Row],[actual_delivery_days]] -tblorders[[#This Row],[expected_delivery_days]]</f>
        <v>0</v>
      </c>
    </row>
    <row r="1457" spans="1:15" x14ac:dyDescent="0.2">
      <c r="A1457" t="s">
        <v>2531</v>
      </c>
      <c r="B1457" t="s">
        <v>2532</v>
      </c>
      <c r="C1457" t="s">
        <v>32</v>
      </c>
      <c r="D1457">
        <v>1</v>
      </c>
      <c r="E1457" s="1">
        <v>45756</v>
      </c>
      <c r="F1457" s="1">
        <v>45761</v>
      </c>
      <c r="G1457">
        <v>7</v>
      </c>
      <c r="H1457" s="1">
        <v>45773</v>
      </c>
      <c r="I1457">
        <v>12</v>
      </c>
      <c r="J1457" t="s">
        <v>61</v>
      </c>
      <c r="K1457" t="s">
        <v>41</v>
      </c>
      <c r="L1457" t="s">
        <v>18</v>
      </c>
      <c r="M1457">
        <v>45000</v>
      </c>
      <c r="N1457" t="str">
        <f>TEXT(tblorders[[#This Row],[order_date]], "mmm-yyyy")</f>
        <v>Apr-2025</v>
      </c>
      <c r="O1457">
        <f>tblorders[[#This Row],[actual_delivery_days]] -tblorders[[#This Row],[expected_delivery_days]]</f>
        <v>5</v>
      </c>
    </row>
    <row r="1458" spans="1:15" x14ac:dyDescent="0.2">
      <c r="A1458" t="s">
        <v>2533</v>
      </c>
      <c r="B1458" t="s">
        <v>2534</v>
      </c>
      <c r="C1458" t="s">
        <v>15</v>
      </c>
      <c r="D1458">
        <v>1</v>
      </c>
      <c r="E1458" s="1">
        <v>44920</v>
      </c>
      <c r="F1458" s="1">
        <v>44924</v>
      </c>
      <c r="G1458">
        <v>10</v>
      </c>
      <c r="H1458" s="1">
        <v>44934</v>
      </c>
      <c r="I1458">
        <v>10</v>
      </c>
      <c r="J1458" t="s">
        <v>16</v>
      </c>
      <c r="K1458" t="s">
        <v>17</v>
      </c>
      <c r="L1458" t="s">
        <v>22</v>
      </c>
      <c r="M1458">
        <v>55990</v>
      </c>
      <c r="N1458" t="str">
        <f>TEXT(tblorders[[#This Row],[order_date]], "mmm-yyyy")</f>
        <v>Dec-2022</v>
      </c>
      <c r="O1458">
        <f>tblorders[[#This Row],[actual_delivery_days]] -tblorders[[#This Row],[expected_delivery_days]]</f>
        <v>0</v>
      </c>
    </row>
    <row r="1459" spans="1:15" x14ac:dyDescent="0.2">
      <c r="A1459" t="s">
        <v>2535</v>
      </c>
      <c r="B1459" t="s">
        <v>2536</v>
      </c>
      <c r="C1459" t="s">
        <v>15</v>
      </c>
      <c r="D1459">
        <v>1</v>
      </c>
      <c r="E1459" s="1">
        <v>45744</v>
      </c>
      <c r="F1459" s="1">
        <v>45746</v>
      </c>
      <c r="G1459">
        <v>10</v>
      </c>
      <c r="H1459" s="1">
        <v>45756</v>
      </c>
      <c r="I1459">
        <v>10</v>
      </c>
      <c r="J1459" t="s">
        <v>16</v>
      </c>
      <c r="K1459" t="s">
        <v>17</v>
      </c>
      <c r="L1459" t="s">
        <v>22</v>
      </c>
      <c r="M1459">
        <v>55990</v>
      </c>
      <c r="N1459" t="str">
        <f>TEXT(tblorders[[#This Row],[order_date]], "mmm-yyyy")</f>
        <v>Mar-2025</v>
      </c>
      <c r="O1459">
        <f>tblorders[[#This Row],[actual_delivery_days]] -tblorders[[#This Row],[expected_delivery_days]]</f>
        <v>0</v>
      </c>
    </row>
    <row r="1460" spans="1:15" x14ac:dyDescent="0.2">
      <c r="A1460" t="s">
        <v>2537</v>
      </c>
      <c r="B1460" t="s">
        <v>2538</v>
      </c>
      <c r="C1460" t="s">
        <v>55</v>
      </c>
      <c r="D1460">
        <v>2</v>
      </c>
      <c r="E1460" s="1">
        <v>45707</v>
      </c>
      <c r="F1460" s="1">
        <v>45711</v>
      </c>
      <c r="G1460">
        <v>10</v>
      </c>
      <c r="H1460" s="1">
        <v>45722</v>
      </c>
      <c r="I1460">
        <v>11</v>
      </c>
      <c r="J1460" t="s">
        <v>16</v>
      </c>
      <c r="K1460" t="s">
        <v>41</v>
      </c>
      <c r="L1460" t="s">
        <v>22</v>
      </c>
      <c r="M1460">
        <v>199980</v>
      </c>
      <c r="N1460" t="str">
        <f>TEXT(tblorders[[#This Row],[order_date]], "mmm-yyyy")</f>
        <v>Feb-2025</v>
      </c>
      <c r="O1460">
        <f>tblorders[[#This Row],[actual_delivery_days]] -tblorders[[#This Row],[expected_delivery_days]]</f>
        <v>1</v>
      </c>
    </row>
    <row r="1461" spans="1:15" x14ac:dyDescent="0.2">
      <c r="A1461" t="s">
        <v>2539</v>
      </c>
      <c r="B1461" t="s">
        <v>459</v>
      </c>
      <c r="C1461" t="s">
        <v>32</v>
      </c>
      <c r="D1461">
        <v>2</v>
      </c>
      <c r="E1461" s="1">
        <v>45292</v>
      </c>
      <c r="F1461" s="1">
        <v>45297</v>
      </c>
      <c r="G1461">
        <v>7</v>
      </c>
      <c r="H1461" s="1">
        <v>45306</v>
      </c>
      <c r="I1461">
        <v>9</v>
      </c>
      <c r="J1461" t="s">
        <v>16</v>
      </c>
      <c r="K1461" t="s">
        <v>25</v>
      </c>
      <c r="L1461" t="s">
        <v>22</v>
      </c>
      <c r="M1461">
        <v>90000</v>
      </c>
      <c r="N1461" t="str">
        <f>TEXT(tblorders[[#This Row],[order_date]], "mmm-yyyy")</f>
        <v>Jan-2024</v>
      </c>
      <c r="O1461">
        <f>tblorders[[#This Row],[actual_delivery_days]] -tblorders[[#This Row],[expected_delivery_days]]</f>
        <v>2</v>
      </c>
    </row>
    <row r="1462" spans="1:15" x14ac:dyDescent="0.2">
      <c r="A1462" t="s">
        <v>2540</v>
      </c>
      <c r="B1462" t="s">
        <v>2541</v>
      </c>
      <c r="C1462" t="s">
        <v>32</v>
      </c>
      <c r="D1462">
        <v>1</v>
      </c>
      <c r="E1462" s="1">
        <v>45197</v>
      </c>
      <c r="F1462" s="1">
        <v>45199</v>
      </c>
      <c r="G1462">
        <v>10</v>
      </c>
      <c r="H1462" s="1">
        <v>45210</v>
      </c>
      <c r="I1462">
        <v>11</v>
      </c>
      <c r="J1462" t="s">
        <v>16</v>
      </c>
      <c r="K1462" t="s">
        <v>41</v>
      </c>
      <c r="L1462" t="s">
        <v>58</v>
      </c>
      <c r="M1462">
        <v>45000</v>
      </c>
      <c r="N1462" t="str">
        <f>TEXT(tblorders[[#This Row],[order_date]], "mmm-yyyy")</f>
        <v>Sep-2023</v>
      </c>
      <c r="O1462">
        <f>tblorders[[#This Row],[actual_delivery_days]] -tblorders[[#This Row],[expected_delivery_days]]</f>
        <v>1</v>
      </c>
    </row>
    <row r="1463" spans="1:15" x14ac:dyDescent="0.2">
      <c r="A1463" t="s">
        <v>2542</v>
      </c>
      <c r="B1463" t="s">
        <v>1033</v>
      </c>
      <c r="C1463" t="s">
        <v>55</v>
      </c>
      <c r="D1463">
        <v>1</v>
      </c>
      <c r="E1463" s="1">
        <v>45750</v>
      </c>
      <c r="F1463" s="1">
        <v>45753</v>
      </c>
      <c r="G1463">
        <v>7</v>
      </c>
      <c r="H1463" s="1">
        <v>45763</v>
      </c>
      <c r="I1463">
        <v>10</v>
      </c>
      <c r="J1463" t="s">
        <v>16</v>
      </c>
      <c r="K1463" t="s">
        <v>25</v>
      </c>
      <c r="L1463" t="s">
        <v>58</v>
      </c>
      <c r="M1463">
        <v>99990</v>
      </c>
      <c r="N1463" t="str">
        <f>TEXT(tblorders[[#This Row],[order_date]], "mmm-yyyy")</f>
        <v>Apr-2025</v>
      </c>
      <c r="O1463">
        <f>tblorders[[#This Row],[actual_delivery_days]] -tblorders[[#This Row],[expected_delivery_days]]</f>
        <v>3</v>
      </c>
    </row>
    <row r="1464" spans="1:15" x14ac:dyDescent="0.2">
      <c r="A1464" t="s">
        <v>2543</v>
      </c>
      <c r="B1464" t="s">
        <v>220</v>
      </c>
      <c r="C1464" t="s">
        <v>55</v>
      </c>
      <c r="D1464">
        <v>1</v>
      </c>
      <c r="E1464" s="1">
        <v>44690</v>
      </c>
      <c r="F1464" s="1">
        <v>44692</v>
      </c>
      <c r="G1464">
        <v>5</v>
      </c>
      <c r="H1464" s="1">
        <v>44695</v>
      </c>
      <c r="I1464">
        <v>3</v>
      </c>
      <c r="J1464" t="s">
        <v>16</v>
      </c>
      <c r="K1464" t="s">
        <v>41</v>
      </c>
      <c r="L1464" t="s">
        <v>22</v>
      </c>
      <c r="M1464">
        <v>99990</v>
      </c>
      <c r="N1464" t="str">
        <f>TEXT(tblorders[[#This Row],[order_date]], "mmm-yyyy")</f>
        <v>May-2022</v>
      </c>
      <c r="O1464">
        <f>tblorders[[#This Row],[actual_delivery_days]] -tblorders[[#This Row],[expected_delivery_days]]</f>
        <v>-2</v>
      </c>
    </row>
    <row r="1465" spans="1:15" x14ac:dyDescent="0.2">
      <c r="A1465" t="s">
        <v>2544</v>
      </c>
      <c r="B1465" t="s">
        <v>715</v>
      </c>
      <c r="C1465" t="s">
        <v>55</v>
      </c>
      <c r="D1465">
        <v>1</v>
      </c>
      <c r="E1465" s="1">
        <v>45796</v>
      </c>
      <c r="F1465" s="1">
        <v>45799</v>
      </c>
      <c r="G1465">
        <v>5</v>
      </c>
      <c r="H1465" s="1">
        <v>45807</v>
      </c>
      <c r="I1465">
        <v>8</v>
      </c>
      <c r="J1465" t="s">
        <v>16</v>
      </c>
      <c r="K1465" t="s">
        <v>25</v>
      </c>
      <c r="L1465" t="s">
        <v>22</v>
      </c>
      <c r="M1465">
        <v>99990</v>
      </c>
      <c r="N1465" t="str">
        <f>TEXT(tblorders[[#This Row],[order_date]], "mmm-yyyy")</f>
        <v>May-2025</v>
      </c>
      <c r="O1465">
        <f>tblorders[[#This Row],[actual_delivery_days]] -tblorders[[#This Row],[expected_delivery_days]]</f>
        <v>3</v>
      </c>
    </row>
    <row r="1466" spans="1:15" x14ac:dyDescent="0.2">
      <c r="A1466" t="s">
        <v>2545</v>
      </c>
      <c r="B1466" t="s">
        <v>644</v>
      </c>
      <c r="C1466" t="s">
        <v>32</v>
      </c>
      <c r="D1466">
        <v>1</v>
      </c>
      <c r="E1466" s="1">
        <v>45756</v>
      </c>
      <c r="F1466" s="1">
        <v>45757</v>
      </c>
      <c r="G1466">
        <v>10</v>
      </c>
      <c r="H1466" s="1">
        <v>45768</v>
      </c>
      <c r="I1466">
        <v>11</v>
      </c>
      <c r="J1466" t="s">
        <v>16</v>
      </c>
      <c r="K1466" t="s">
        <v>41</v>
      </c>
      <c r="L1466" t="s">
        <v>33</v>
      </c>
      <c r="M1466">
        <v>45000</v>
      </c>
      <c r="N1466" t="str">
        <f>TEXT(tblorders[[#This Row],[order_date]], "mmm-yyyy")</f>
        <v>Apr-2025</v>
      </c>
      <c r="O1466">
        <f>tblorders[[#This Row],[actual_delivery_days]] -tblorders[[#This Row],[expected_delivery_days]]</f>
        <v>1</v>
      </c>
    </row>
    <row r="1467" spans="1:15" x14ac:dyDescent="0.2">
      <c r="A1467" t="s">
        <v>2546</v>
      </c>
      <c r="B1467" t="s">
        <v>2547</v>
      </c>
      <c r="C1467" t="s">
        <v>44</v>
      </c>
      <c r="D1467">
        <v>1</v>
      </c>
      <c r="E1467" s="1">
        <v>44952</v>
      </c>
      <c r="F1467" s="1">
        <v>44957</v>
      </c>
      <c r="G1467">
        <v>5</v>
      </c>
      <c r="H1467" s="1">
        <v>44962</v>
      </c>
      <c r="I1467">
        <v>5</v>
      </c>
      <c r="J1467" t="s">
        <v>16</v>
      </c>
      <c r="K1467" t="s">
        <v>41</v>
      </c>
      <c r="L1467" t="s">
        <v>58</v>
      </c>
      <c r="M1467">
        <v>50990</v>
      </c>
      <c r="N1467" t="str">
        <f>TEXT(tblorders[[#This Row],[order_date]], "mmm-yyyy")</f>
        <v>Jan-2023</v>
      </c>
      <c r="O1467">
        <f>tblorders[[#This Row],[actual_delivery_days]] -tblorders[[#This Row],[expected_delivery_days]]</f>
        <v>0</v>
      </c>
    </row>
    <row r="1468" spans="1:15" x14ac:dyDescent="0.2">
      <c r="A1468" t="s">
        <v>2548</v>
      </c>
      <c r="B1468" t="s">
        <v>2549</v>
      </c>
      <c r="C1468" t="s">
        <v>29</v>
      </c>
      <c r="D1468">
        <v>1</v>
      </c>
      <c r="E1468" s="1">
        <v>45800</v>
      </c>
      <c r="F1468" s="1">
        <v>45801</v>
      </c>
      <c r="G1468">
        <v>5</v>
      </c>
      <c r="H1468" s="1">
        <v>45807</v>
      </c>
      <c r="I1468">
        <v>6</v>
      </c>
      <c r="J1468" t="s">
        <v>16</v>
      </c>
      <c r="K1468" t="s">
        <v>17</v>
      </c>
      <c r="L1468" t="s">
        <v>22</v>
      </c>
      <c r="M1468">
        <v>11000</v>
      </c>
      <c r="N1468" t="str">
        <f>TEXT(tblorders[[#This Row],[order_date]], "mmm-yyyy")</f>
        <v>May-2025</v>
      </c>
      <c r="O1468">
        <f>tblorders[[#This Row],[actual_delivery_days]] -tblorders[[#This Row],[expected_delivery_days]]</f>
        <v>1</v>
      </c>
    </row>
    <row r="1469" spans="1:15" x14ac:dyDescent="0.2">
      <c r="A1469" t="s">
        <v>2550</v>
      </c>
      <c r="B1469" t="s">
        <v>966</v>
      </c>
      <c r="C1469" t="s">
        <v>21</v>
      </c>
      <c r="D1469">
        <v>1</v>
      </c>
      <c r="E1469" s="1">
        <v>45461</v>
      </c>
      <c r="F1469" s="1">
        <v>45463</v>
      </c>
      <c r="G1469">
        <v>5</v>
      </c>
      <c r="H1469" s="1">
        <v>45468</v>
      </c>
      <c r="I1469">
        <v>5</v>
      </c>
      <c r="J1469" t="s">
        <v>16</v>
      </c>
      <c r="K1469" t="s">
        <v>25</v>
      </c>
      <c r="L1469" t="s">
        <v>58</v>
      </c>
      <c r="M1469">
        <v>89990</v>
      </c>
      <c r="N1469" t="str">
        <f>TEXT(tblorders[[#This Row],[order_date]], "mmm-yyyy")</f>
        <v>Jun-2024</v>
      </c>
      <c r="O1469">
        <f>tblorders[[#This Row],[actual_delivery_days]] -tblorders[[#This Row],[expected_delivery_days]]</f>
        <v>0</v>
      </c>
    </row>
    <row r="1470" spans="1:15" x14ac:dyDescent="0.2">
      <c r="A1470" t="s">
        <v>2551</v>
      </c>
      <c r="B1470" t="s">
        <v>255</v>
      </c>
      <c r="C1470" t="s">
        <v>32</v>
      </c>
      <c r="D1470">
        <v>2</v>
      </c>
      <c r="E1470" s="1">
        <v>45450</v>
      </c>
      <c r="F1470" s="1">
        <v>45453</v>
      </c>
      <c r="G1470">
        <v>10</v>
      </c>
      <c r="H1470" s="1">
        <v>45466</v>
      </c>
      <c r="I1470">
        <v>13</v>
      </c>
      <c r="J1470" t="s">
        <v>16</v>
      </c>
      <c r="K1470" t="s">
        <v>41</v>
      </c>
      <c r="L1470" t="s">
        <v>22</v>
      </c>
      <c r="M1470">
        <v>90000</v>
      </c>
      <c r="N1470" t="str">
        <f>TEXT(tblorders[[#This Row],[order_date]], "mmm-yyyy")</f>
        <v>Jun-2024</v>
      </c>
      <c r="O1470">
        <f>tblorders[[#This Row],[actual_delivery_days]] -tblorders[[#This Row],[expected_delivery_days]]</f>
        <v>3</v>
      </c>
    </row>
    <row r="1471" spans="1:15" x14ac:dyDescent="0.2">
      <c r="A1471" t="s">
        <v>2552</v>
      </c>
      <c r="B1471" t="s">
        <v>2553</v>
      </c>
      <c r="C1471" t="s">
        <v>15</v>
      </c>
      <c r="D1471">
        <v>1</v>
      </c>
      <c r="E1471" s="1">
        <v>45315</v>
      </c>
      <c r="F1471" s="1">
        <v>45318</v>
      </c>
      <c r="G1471">
        <v>10</v>
      </c>
      <c r="H1471" s="1">
        <v>45328</v>
      </c>
      <c r="I1471">
        <v>10</v>
      </c>
      <c r="J1471" t="s">
        <v>16</v>
      </c>
      <c r="K1471" t="s">
        <v>25</v>
      </c>
      <c r="L1471" t="s">
        <v>26</v>
      </c>
      <c r="M1471">
        <v>55990</v>
      </c>
      <c r="N1471" t="str">
        <f>TEXT(tblorders[[#This Row],[order_date]], "mmm-yyyy")</f>
        <v>Jan-2024</v>
      </c>
      <c r="O1471">
        <f>tblorders[[#This Row],[actual_delivery_days]] -tblorders[[#This Row],[expected_delivery_days]]</f>
        <v>0</v>
      </c>
    </row>
    <row r="1472" spans="1:15" x14ac:dyDescent="0.2">
      <c r="A1472" t="s">
        <v>2554</v>
      </c>
      <c r="B1472" t="s">
        <v>711</v>
      </c>
      <c r="C1472" t="s">
        <v>29</v>
      </c>
      <c r="D1472">
        <v>2</v>
      </c>
      <c r="E1472" s="1">
        <v>45781</v>
      </c>
      <c r="F1472" s="1">
        <v>45783</v>
      </c>
      <c r="G1472">
        <v>7</v>
      </c>
      <c r="H1472" s="1">
        <v>45791</v>
      </c>
      <c r="I1472">
        <v>8</v>
      </c>
      <c r="J1472" t="s">
        <v>16</v>
      </c>
      <c r="K1472" t="s">
        <v>25</v>
      </c>
      <c r="L1472" t="s">
        <v>26</v>
      </c>
      <c r="M1472">
        <v>22000</v>
      </c>
      <c r="N1472" t="str">
        <f>TEXT(tblorders[[#This Row],[order_date]], "mmm-yyyy")</f>
        <v>May-2025</v>
      </c>
      <c r="O1472">
        <f>tblorders[[#This Row],[actual_delivery_days]] -tblorders[[#This Row],[expected_delivery_days]]</f>
        <v>1</v>
      </c>
    </row>
    <row r="1473" spans="1:15" x14ac:dyDescent="0.2">
      <c r="A1473" t="s">
        <v>2555</v>
      </c>
      <c r="B1473" t="s">
        <v>2556</v>
      </c>
      <c r="C1473" t="s">
        <v>15</v>
      </c>
      <c r="D1473">
        <v>2</v>
      </c>
      <c r="E1473" s="1">
        <v>44772</v>
      </c>
      <c r="F1473" s="1">
        <v>44774</v>
      </c>
      <c r="G1473">
        <v>5</v>
      </c>
      <c r="H1473" s="1">
        <v>44779</v>
      </c>
      <c r="I1473">
        <v>5</v>
      </c>
      <c r="J1473" t="s">
        <v>16</v>
      </c>
      <c r="K1473" t="s">
        <v>17</v>
      </c>
      <c r="L1473" t="s">
        <v>26</v>
      </c>
      <c r="M1473">
        <v>111980</v>
      </c>
      <c r="N1473" t="str">
        <f>TEXT(tblorders[[#This Row],[order_date]], "mmm-yyyy")</f>
        <v>Jul-2022</v>
      </c>
      <c r="O1473">
        <f>tblorders[[#This Row],[actual_delivery_days]] -tblorders[[#This Row],[expected_delivery_days]]</f>
        <v>0</v>
      </c>
    </row>
    <row r="1474" spans="1:15" x14ac:dyDescent="0.2">
      <c r="A1474" t="s">
        <v>2557</v>
      </c>
      <c r="B1474" t="s">
        <v>2558</v>
      </c>
      <c r="C1474" t="s">
        <v>15</v>
      </c>
      <c r="D1474">
        <v>1</v>
      </c>
      <c r="E1474" s="1">
        <v>45730</v>
      </c>
      <c r="F1474" s="1">
        <v>45733</v>
      </c>
      <c r="G1474">
        <v>5</v>
      </c>
      <c r="H1474" s="1">
        <v>45736</v>
      </c>
      <c r="I1474">
        <v>3</v>
      </c>
      <c r="J1474" t="s">
        <v>16</v>
      </c>
      <c r="K1474" t="s">
        <v>17</v>
      </c>
      <c r="L1474" t="s">
        <v>26</v>
      </c>
      <c r="M1474">
        <v>55990</v>
      </c>
      <c r="N1474" t="str">
        <f>TEXT(tblorders[[#This Row],[order_date]], "mmm-yyyy")</f>
        <v>Mar-2025</v>
      </c>
      <c r="O1474">
        <f>tblorders[[#This Row],[actual_delivery_days]] -tblorders[[#This Row],[expected_delivery_days]]</f>
        <v>-2</v>
      </c>
    </row>
    <row r="1475" spans="1:15" x14ac:dyDescent="0.2">
      <c r="A1475" t="s">
        <v>2559</v>
      </c>
      <c r="B1475" t="s">
        <v>1736</v>
      </c>
      <c r="C1475" t="s">
        <v>44</v>
      </c>
      <c r="D1475">
        <v>1</v>
      </c>
      <c r="E1475" s="1">
        <v>45578</v>
      </c>
      <c r="F1475" s="1">
        <v>45579</v>
      </c>
      <c r="G1475">
        <v>7</v>
      </c>
      <c r="H1475" s="1">
        <v>45585</v>
      </c>
      <c r="I1475">
        <v>6</v>
      </c>
      <c r="J1475" t="s">
        <v>16</v>
      </c>
      <c r="K1475" t="s">
        <v>25</v>
      </c>
      <c r="L1475" t="s">
        <v>26</v>
      </c>
      <c r="M1475">
        <v>50990</v>
      </c>
      <c r="N1475" t="str">
        <f>TEXT(tblorders[[#This Row],[order_date]], "mmm-yyyy")</f>
        <v>Oct-2024</v>
      </c>
      <c r="O1475">
        <f>tblorders[[#This Row],[actual_delivery_days]] -tblorders[[#This Row],[expected_delivery_days]]</f>
        <v>-1</v>
      </c>
    </row>
    <row r="1476" spans="1:15" x14ac:dyDescent="0.2">
      <c r="A1476" t="s">
        <v>2560</v>
      </c>
      <c r="B1476" t="s">
        <v>2561</v>
      </c>
      <c r="C1476" t="s">
        <v>55</v>
      </c>
      <c r="D1476">
        <v>1</v>
      </c>
      <c r="E1476" s="1">
        <v>44872</v>
      </c>
      <c r="F1476" s="1">
        <v>44873</v>
      </c>
      <c r="G1476">
        <v>7</v>
      </c>
      <c r="H1476" s="1">
        <v>44881</v>
      </c>
      <c r="I1476">
        <v>8</v>
      </c>
      <c r="J1476" t="s">
        <v>16</v>
      </c>
      <c r="K1476" t="s">
        <v>25</v>
      </c>
      <c r="L1476" t="s">
        <v>18</v>
      </c>
      <c r="M1476">
        <v>99990</v>
      </c>
      <c r="N1476" t="str">
        <f>TEXT(tblorders[[#This Row],[order_date]], "mmm-yyyy")</f>
        <v>Nov-2022</v>
      </c>
      <c r="O1476">
        <f>tblorders[[#This Row],[actual_delivery_days]] -tblorders[[#This Row],[expected_delivery_days]]</f>
        <v>1</v>
      </c>
    </row>
    <row r="1477" spans="1:15" x14ac:dyDescent="0.2">
      <c r="A1477" t="s">
        <v>2562</v>
      </c>
      <c r="B1477" t="s">
        <v>1518</v>
      </c>
      <c r="C1477" t="s">
        <v>29</v>
      </c>
      <c r="D1477">
        <v>1</v>
      </c>
      <c r="E1477" s="1">
        <v>45591</v>
      </c>
      <c r="F1477" s="1">
        <v>45593</v>
      </c>
      <c r="G1477">
        <v>5</v>
      </c>
      <c r="H1477" s="1">
        <v>45598</v>
      </c>
      <c r="I1477">
        <v>5</v>
      </c>
      <c r="J1477" t="s">
        <v>16</v>
      </c>
      <c r="K1477" t="s">
        <v>25</v>
      </c>
      <c r="L1477" t="s">
        <v>58</v>
      </c>
      <c r="M1477">
        <v>11000</v>
      </c>
      <c r="N1477" t="str">
        <f>TEXT(tblorders[[#This Row],[order_date]], "mmm-yyyy")</f>
        <v>Oct-2024</v>
      </c>
      <c r="O1477">
        <f>tblorders[[#This Row],[actual_delivery_days]] -tblorders[[#This Row],[expected_delivery_days]]</f>
        <v>0</v>
      </c>
    </row>
    <row r="1478" spans="1:15" x14ac:dyDescent="0.2">
      <c r="A1478" t="s">
        <v>2563</v>
      </c>
      <c r="B1478" t="s">
        <v>1374</v>
      </c>
      <c r="C1478" t="s">
        <v>15</v>
      </c>
      <c r="D1478">
        <v>1</v>
      </c>
      <c r="E1478" s="1">
        <v>44939</v>
      </c>
      <c r="F1478" s="1">
        <v>44940</v>
      </c>
      <c r="G1478">
        <v>7</v>
      </c>
      <c r="H1478" s="1">
        <v>44947</v>
      </c>
      <c r="I1478">
        <v>7</v>
      </c>
      <c r="J1478" t="s">
        <v>16</v>
      </c>
      <c r="K1478" t="s">
        <v>25</v>
      </c>
      <c r="L1478" t="s">
        <v>18</v>
      </c>
      <c r="M1478">
        <v>55990</v>
      </c>
      <c r="N1478" t="str">
        <f>TEXT(tblorders[[#This Row],[order_date]], "mmm-yyyy")</f>
        <v>Jan-2023</v>
      </c>
      <c r="O1478">
        <f>tblorders[[#This Row],[actual_delivery_days]] -tblorders[[#This Row],[expected_delivery_days]]</f>
        <v>0</v>
      </c>
    </row>
    <row r="1479" spans="1:15" x14ac:dyDescent="0.2">
      <c r="A1479" t="s">
        <v>2564</v>
      </c>
      <c r="B1479" t="s">
        <v>934</v>
      </c>
      <c r="C1479" t="s">
        <v>29</v>
      </c>
      <c r="D1479">
        <v>1</v>
      </c>
      <c r="E1479" s="1">
        <v>45438</v>
      </c>
      <c r="F1479" s="1">
        <v>45442</v>
      </c>
      <c r="G1479">
        <v>7</v>
      </c>
      <c r="H1479" s="1">
        <v>45451</v>
      </c>
      <c r="I1479">
        <v>9</v>
      </c>
      <c r="J1479" t="s">
        <v>16</v>
      </c>
      <c r="K1479" t="s">
        <v>41</v>
      </c>
      <c r="L1479" t="s">
        <v>33</v>
      </c>
      <c r="M1479">
        <v>11000</v>
      </c>
      <c r="N1479" t="str">
        <f>TEXT(tblorders[[#This Row],[order_date]], "mmm-yyyy")</f>
        <v>May-2024</v>
      </c>
      <c r="O1479">
        <f>tblorders[[#This Row],[actual_delivery_days]] -tblorders[[#This Row],[expected_delivery_days]]</f>
        <v>2</v>
      </c>
    </row>
    <row r="1480" spans="1:15" x14ac:dyDescent="0.2">
      <c r="A1480" t="s">
        <v>2565</v>
      </c>
      <c r="B1480" t="s">
        <v>2566</v>
      </c>
      <c r="C1480" t="s">
        <v>44</v>
      </c>
      <c r="D1480">
        <v>2</v>
      </c>
      <c r="E1480" s="1">
        <v>45021</v>
      </c>
      <c r="F1480" s="1">
        <v>45023</v>
      </c>
      <c r="G1480">
        <v>10</v>
      </c>
      <c r="H1480" s="1">
        <v>45033</v>
      </c>
      <c r="I1480">
        <v>10</v>
      </c>
      <c r="J1480" t="s">
        <v>16</v>
      </c>
      <c r="K1480" t="s">
        <v>25</v>
      </c>
      <c r="L1480" t="s">
        <v>58</v>
      </c>
      <c r="M1480">
        <v>101980</v>
      </c>
      <c r="N1480" t="str">
        <f>TEXT(tblorders[[#This Row],[order_date]], "mmm-yyyy")</f>
        <v>Apr-2023</v>
      </c>
      <c r="O1480">
        <f>tblorders[[#This Row],[actual_delivery_days]] -tblorders[[#This Row],[expected_delivery_days]]</f>
        <v>0</v>
      </c>
    </row>
    <row r="1481" spans="1:15" x14ac:dyDescent="0.2">
      <c r="A1481" t="s">
        <v>2567</v>
      </c>
      <c r="B1481" t="s">
        <v>1616</v>
      </c>
      <c r="C1481" t="s">
        <v>15</v>
      </c>
      <c r="D1481">
        <v>1</v>
      </c>
      <c r="E1481" s="1">
        <v>45790</v>
      </c>
      <c r="F1481" s="1">
        <v>45791</v>
      </c>
      <c r="G1481">
        <v>7</v>
      </c>
      <c r="H1481" s="1">
        <v>45797</v>
      </c>
      <c r="I1481">
        <v>6</v>
      </c>
      <c r="J1481" t="s">
        <v>16</v>
      </c>
      <c r="K1481" t="s">
        <v>25</v>
      </c>
      <c r="L1481" t="s">
        <v>26</v>
      </c>
      <c r="M1481">
        <v>55990</v>
      </c>
      <c r="N1481" t="str">
        <f>TEXT(tblorders[[#This Row],[order_date]], "mmm-yyyy")</f>
        <v>May-2025</v>
      </c>
      <c r="O1481">
        <f>tblorders[[#This Row],[actual_delivery_days]] -tblorders[[#This Row],[expected_delivery_days]]</f>
        <v>-1</v>
      </c>
    </row>
    <row r="1482" spans="1:15" x14ac:dyDescent="0.2">
      <c r="A1482" t="s">
        <v>2568</v>
      </c>
      <c r="B1482" t="s">
        <v>2569</v>
      </c>
      <c r="C1482" t="s">
        <v>32</v>
      </c>
      <c r="D1482">
        <v>1</v>
      </c>
      <c r="E1482" s="1">
        <v>45510</v>
      </c>
      <c r="F1482" s="1">
        <v>45512</v>
      </c>
      <c r="G1482">
        <v>7</v>
      </c>
      <c r="H1482" s="1">
        <v>45517</v>
      </c>
      <c r="I1482">
        <v>5</v>
      </c>
      <c r="J1482" t="s">
        <v>16</v>
      </c>
      <c r="K1482" t="s">
        <v>17</v>
      </c>
      <c r="L1482" t="s">
        <v>33</v>
      </c>
      <c r="M1482">
        <v>45000</v>
      </c>
      <c r="N1482" t="str">
        <f>TEXT(tblorders[[#This Row],[order_date]], "mmm-yyyy")</f>
        <v>Aug-2024</v>
      </c>
      <c r="O1482">
        <f>tblorders[[#This Row],[actual_delivery_days]] -tblorders[[#This Row],[expected_delivery_days]]</f>
        <v>-2</v>
      </c>
    </row>
    <row r="1483" spans="1:15" x14ac:dyDescent="0.2">
      <c r="A1483" t="s">
        <v>2570</v>
      </c>
      <c r="B1483" t="s">
        <v>2571</v>
      </c>
      <c r="C1483" t="s">
        <v>15</v>
      </c>
      <c r="D1483">
        <v>1</v>
      </c>
      <c r="E1483" s="1">
        <v>45505</v>
      </c>
      <c r="F1483" s="1">
        <v>45507</v>
      </c>
      <c r="G1483">
        <v>10</v>
      </c>
      <c r="H1483" s="1">
        <v>45520</v>
      </c>
      <c r="I1483">
        <v>13</v>
      </c>
      <c r="J1483" t="s">
        <v>16</v>
      </c>
      <c r="K1483" t="s">
        <v>41</v>
      </c>
      <c r="L1483" t="s">
        <v>18</v>
      </c>
      <c r="M1483">
        <v>55990</v>
      </c>
      <c r="N1483" t="str">
        <f>TEXT(tblorders[[#This Row],[order_date]], "mmm-yyyy")</f>
        <v>Aug-2024</v>
      </c>
      <c r="O1483">
        <f>tblorders[[#This Row],[actual_delivery_days]] -tblorders[[#This Row],[expected_delivery_days]]</f>
        <v>3</v>
      </c>
    </row>
    <row r="1484" spans="1:15" x14ac:dyDescent="0.2">
      <c r="A1484" t="s">
        <v>2572</v>
      </c>
      <c r="B1484" t="s">
        <v>339</v>
      </c>
      <c r="C1484" t="s">
        <v>21</v>
      </c>
      <c r="D1484">
        <v>1</v>
      </c>
      <c r="E1484" s="1">
        <v>45351</v>
      </c>
      <c r="F1484" s="1">
        <v>45352</v>
      </c>
      <c r="G1484">
        <v>7</v>
      </c>
      <c r="H1484" s="1">
        <v>45359</v>
      </c>
      <c r="I1484">
        <v>7</v>
      </c>
      <c r="J1484" t="s">
        <v>16</v>
      </c>
      <c r="K1484" t="s">
        <v>41</v>
      </c>
      <c r="L1484" t="s">
        <v>58</v>
      </c>
      <c r="M1484">
        <v>89990</v>
      </c>
      <c r="N1484" t="str">
        <f>TEXT(tblorders[[#This Row],[order_date]], "mmm-yyyy")</f>
        <v>Feb-2024</v>
      </c>
      <c r="O1484">
        <f>tblorders[[#This Row],[actual_delivery_days]] -tblorders[[#This Row],[expected_delivery_days]]</f>
        <v>0</v>
      </c>
    </row>
    <row r="1485" spans="1:15" x14ac:dyDescent="0.2">
      <c r="A1485" t="s">
        <v>2573</v>
      </c>
      <c r="B1485" t="s">
        <v>540</v>
      </c>
      <c r="C1485" t="s">
        <v>55</v>
      </c>
      <c r="D1485">
        <v>1</v>
      </c>
      <c r="E1485" s="1">
        <v>45784</v>
      </c>
      <c r="F1485" s="1">
        <v>45787</v>
      </c>
      <c r="G1485">
        <v>5</v>
      </c>
      <c r="H1485" s="1">
        <v>45795</v>
      </c>
      <c r="I1485">
        <v>8</v>
      </c>
      <c r="J1485" t="s">
        <v>16</v>
      </c>
      <c r="K1485" t="s">
        <v>25</v>
      </c>
      <c r="L1485" t="s">
        <v>58</v>
      </c>
      <c r="M1485">
        <v>99990</v>
      </c>
      <c r="N1485" t="str">
        <f>TEXT(tblorders[[#This Row],[order_date]], "mmm-yyyy")</f>
        <v>May-2025</v>
      </c>
      <c r="O1485">
        <f>tblorders[[#This Row],[actual_delivery_days]] -tblorders[[#This Row],[expected_delivery_days]]</f>
        <v>3</v>
      </c>
    </row>
    <row r="1486" spans="1:15" x14ac:dyDescent="0.2">
      <c r="A1486" t="s">
        <v>2574</v>
      </c>
      <c r="B1486" t="s">
        <v>2575</v>
      </c>
      <c r="C1486" t="s">
        <v>44</v>
      </c>
      <c r="D1486">
        <v>1</v>
      </c>
      <c r="E1486" s="1">
        <v>45803</v>
      </c>
      <c r="F1486" s="1">
        <v>45807</v>
      </c>
      <c r="G1486">
        <v>10</v>
      </c>
      <c r="H1486" s="1">
        <v>45817</v>
      </c>
      <c r="I1486">
        <v>10</v>
      </c>
      <c r="J1486" t="s">
        <v>16</v>
      </c>
      <c r="K1486" t="s">
        <v>25</v>
      </c>
      <c r="L1486" t="s">
        <v>26</v>
      </c>
      <c r="M1486">
        <v>50990</v>
      </c>
      <c r="N1486" t="str">
        <f>TEXT(tblorders[[#This Row],[order_date]], "mmm-yyyy")</f>
        <v>May-2025</v>
      </c>
      <c r="O1486">
        <f>tblorders[[#This Row],[actual_delivery_days]] -tblorders[[#This Row],[expected_delivery_days]]</f>
        <v>0</v>
      </c>
    </row>
    <row r="1487" spans="1:15" x14ac:dyDescent="0.2">
      <c r="A1487" t="s">
        <v>2576</v>
      </c>
      <c r="B1487" t="s">
        <v>2577</v>
      </c>
      <c r="C1487" t="s">
        <v>44</v>
      </c>
      <c r="D1487">
        <v>1</v>
      </c>
      <c r="E1487" s="1">
        <v>45740</v>
      </c>
      <c r="F1487" s="1">
        <v>45745</v>
      </c>
      <c r="G1487">
        <v>7</v>
      </c>
      <c r="H1487" s="1">
        <v>45754</v>
      </c>
      <c r="I1487">
        <v>9</v>
      </c>
      <c r="J1487" t="s">
        <v>16</v>
      </c>
      <c r="K1487" t="s">
        <v>41</v>
      </c>
      <c r="L1487" t="s">
        <v>33</v>
      </c>
      <c r="M1487">
        <v>50990</v>
      </c>
      <c r="N1487" t="str">
        <f>TEXT(tblorders[[#This Row],[order_date]], "mmm-yyyy")</f>
        <v>Mar-2025</v>
      </c>
      <c r="O1487">
        <f>tblorders[[#This Row],[actual_delivery_days]] -tblorders[[#This Row],[expected_delivery_days]]</f>
        <v>2</v>
      </c>
    </row>
    <row r="1488" spans="1:15" x14ac:dyDescent="0.2">
      <c r="A1488" t="s">
        <v>2578</v>
      </c>
      <c r="B1488" t="s">
        <v>1756</v>
      </c>
      <c r="C1488" t="s">
        <v>15</v>
      </c>
      <c r="D1488">
        <v>1</v>
      </c>
      <c r="E1488" s="1">
        <v>44821</v>
      </c>
      <c r="F1488" s="1">
        <v>44824</v>
      </c>
      <c r="G1488">
        <v>10</v>
      </c>
      <c r="H1488" s="1">
        <v>44836</v>
      </c>
      <c r="I1488">
        <v>12</v>
      </c>
      <c r="J1488" t="s">
        <v>16</v>
      </c>
      <c r="K1488" t="s">
        <v>25</v>
      </c>
      <c r="L1488" t="s">
        <v>18</v>
      </c>
      <c r="M1488">
        <v>55990</v>
      </c>
      <c r="N1488" t="str">
        <f>TEXT(tblorders[[#This Row],[order_date]], "mmm-yyyy")</f>
        <v>Sep-2022</v>
      </c>
      <c r="O1488">
        <f>tblorders[[#This Row],[actual_delivery_days]] -tblorders[[#This Row],[expected_delivery_days]]</f>
        <v>2</v>
      </c>
    </row>
    <row r="1489" spans="1:15" x14ac:dyDescent="0.2">
      <c r="A1489" t="s">
        <v>2579</v>
      </c>
      <c r="B1489" t="s">
        <v>2580</v>
      </c>
      <c r="C1489" t="s">
        <v>44</v>
      </c>
      <c r="D1489">
        <v>1</v>
      </c>
      <c r="E1489" s="1">
        <v>45752</v>
      </c>
      <c r="F1489" s="1">
        <v>45755</v>
      </c>
      <c r="G1489">
        <v>7</v>
      </c>
      <c r="H1489" s="1">
        <v>45761</v>
      </c>
      <c r="I1489">
        <v>6</v>
      </c>
      <c r="J1489" t="s">
        <v>16</v>
      </c>
      <c r="K1489" t="s">
        <v>25</v>
      </c>
      <c r="L1489" t="s">
        <v>26</v>
      </c>
      <c r="M1489">
        <v>50990</v>
      </c>
      <c r="N1489" t="str">
        <f>TEXT(tblorders[[#This Row],[order_date]], "mmm-yyyy")</f>
        <v>Apr-2025</v>
      </c>
      <c r="O1489">
        <f>tblorders[[#This Row],[actual_delivery_days]] -tblorders[[#This Row],[expected_delivery_days]]</f>
        <v>-1</v>
      </c>
    </row>
    <row r="1490" spans="1:15" x14ac:dyDescent="0.2">
      <c r="A1490" t="s">
        <v>2581</v>
      </c>
      <c r="B1490" t="s">
        <v>484</v>
      </c>
      <c r="C1490" t="s">
        <v>21</v>
      </c>
      <c r="D1490">
        <v>1</v>
      </c>
      <c r="E1490" s="1">
        <v>45154</v>
      </c>
      <c r="F1490" s="1">
        <v>45159</v>
      </c>
      <c r="G1490">
        <v>10</v>
      </c>
      <c r="H1490" s="1">
        <v>45169</v>
      </c>
      <c r="I1490">
        <v>10</v>
      </c>
      <c r="J1490" t="s">
        <v>16</v>
      </c>
      <c r="K1490" t="s">
        <v>41</v>
      </c>
      <c r="L1490" t="s">
        <v>18</v>
      </c>
      <c r="M1490">
        <v>89990</v>
      </c>
      <c r="N1490" t="str">
        <f>TEXT(tblorders[[#This Row],[order_date]], "mmm-yyyy")</f>
        <v>Aug-2023</v>
      </c>
      <c r="O1490">
        <f>tblorders[[#This Row],[actual_delivery_days]] -tblorders[[#This Row],[expected_delivery_days]]</f>
        <v>0</v>
      </c>
    </row>
    <row r="1491" spans="1:15" x14ac:dyDescent="0.2">
      <c r="A1491" t="s">
        <v>2582</v>
      </c>
      <c r="B1491" t="s">
        <v>1539</v>
      </c>
      <c r="C1491" t="s">
        <v>15</v>
      </c>
      <c r="D1491">
        <v>1</v>
      </c>
      <c r="E1491" s="1">
        <v>45462</v>
      </c>
      <c r="F1491" s="1">
        <v>45464</v>
      </c>
      <c r="G1491">
        <v>7</v>
      </c>
      <c r="H1491" s="1">
        <v>45473</v>
      </c>
      <c r="I1491">
        <v>9</v>
      </c>
      <c r="J1491" t="s">
        <v>16</v>
      </c>
      <c r="K1491" t="s">
        <v>41</v>
      </c>
      <c r="L1491" t="s">
        <v>26</v>
      </c>
      <c r="M1491">
        <v>55990</v>
      </c>
      <c r="N1491" t="str">
        <f>TEXT(tblorders[[#This Row],[order_date]], "mmm-yyyy")</f>
        <v>Jun-2024</v>
      </c>
      <c r="O1491">
        <f>tblorders[[#This Row],[actual_delivery_days]] -tblorders[[#This Row],[expected_delivery_days]]</f>
        <v>2</v>
      </c>
    </row>
    <row r="1492" spans="1:15" x14ac:dyDescent="0.2">
      <c r="A1492" t="s">
        <v>2583</v>
      </c>
      <c r="B1492" t="s">
        <v>739</v>
      </c>
      <c r="C1492" t="s">
        <v>15</v>
      </c>
      <c r="D1492">
        <v>2</v>
      </c>
      <c r="E1492" s="1">
        <v>45758</v>
      </c>
      <c r="F1492" s="1">
        <v>45763</v>
      </c>
      <c r="G1492">
        <v>7</v>
      </c>
      <c r="H1492" s="1">
        <v>45772</v>
      </c>
      <c r="I1492">
        <v>9</v>
      </c>
      <c r="J1492" t="s">
        <v>16</v>
      </c>
      <c r="K1492" t="s">
        <v>41</v>
      </c>
      <c r="L1492" t="s">
        <v>22</v>
      </c>
      <c r="M1492">
        <v>111980</v>
      </c>
      <c r="N1492" t="str">
        <f>TEXT(tblorders[[#This Row],[order_date]], "mmm-yyyy")</f>
        <v>Apr-2025</v>
      </c>
      <c r="O1492">
        <f>tblorders[[#This Row],[actual_delivery_days]] -tblorders[[#This Row],[expected_delivery_days]]</f>
        <v>2</v>
      </c>
    </row>
    <row r="1493" spans="1:15" x14ac:dyDescent="0.2">
      <c r="A1493" t="s">
        <v>2584</v>
      </c>
      <c r="B1493" t="s">
        <v>2585</v>
      </c>
      <c r="C1493" t="s">
        <v>44</v>
      </c>
      <c r="D1493">
        <v>2</v>
      </c>
      <c r="E1493" s="1">
        <v>45355</v>
      </c>
      <c r="F1493" s="1">
        <v>45360</v>
      </c>
      <c r="G1493">
        <v>10</v>
      </c>
      <c r="H1493" s="1">
        <v>45370</v>
      </c>
      <c r="I1493">
        <v>10</v>
      </c>
      <c r="J1493" t="s">
        <v>16</v>
      </c>
      <c r="K1493" t="s">
        <v>25</v>
      </c>
      <c r="L1493" t="s">
        <v>58</v>
      </c>
      <c r="M1493">
        <v>101980</v>
      </c>
      <c r="N1493" t="str">
        <f>TEXT(tblorders[[#This Row],[order_date]], "mmm-yyyy")</f>
        <v>Mar-2024</v>
      </c>
      <c r="O1493">
        <f>tblorders[[#This Row],[actual_delivery_days]] -tblorders[[#This Row],[expected_delivery_days]]</f>
        <v>0</v>
      </c>
    </row>
    <row r="1494" spans="1:15" x14ac:dyDescent="0.2">
      <c r="A1494" t="s">
        <v>2586</v>
      </c>
      <c r="B1494" t="s">
        <v>915</v>
      </c>
      <c r="C1494" t="s">
        <v>21</v>
      </c>
      <c r="D1494">
        <v>2</v>
      </c>
      <c r="E1494" s="1">
        <v>45730</v>
      </c>
      <c r="F1494" s="1">
        <v>45731</v>
      </c>
      <c r="G1494">
        <v>7</v>
      </c>
      <c r="H1494" s="1">
        <v>45739</v>
      </c>
      <c r="I1494">
        <v>8</v>
      </c>
      <c r="J1494" t="s">
        <v>16</v>
      </c>
      <c r="K1494" t="s">
        <v>17</v>
      </c>
      <c r="L1494" t="s">
        <v>22</v>
      </c>
      <c r="M1494">
        <v>179980</v>
      </c>
      <c r="N1494" t="str">
        <f>TEXT(tblorders[[#This Row],[order_date]], "mmm-yyyy")</f>
        <v>Mar-2025</v>
      </c>
      <c r="O1494">
        <f>tblorders[[#This Row],[actual_delivery_days]] -tblorders[[#This Row],[expected_delivery_days]]</f>
        <v>1</v>
      </c>
    </row>
    <row r="1495" spans="1:15" x14ac:dyDescent="0.2">
      <c r="A1495" t="s">
        <v>2587</v>
      </c>
      <c r="B1495" t="s">
        <v>723</v>
      </c>
      <c r="C1495" t="s">
        <v>29</v>
      </c>
      <c r="D1495">
        <v>1</v>
      </c>
      <c r="E1495" s="1">
        <v>45389</v>
      </c>
      <c r="F1495" s="1">
        <v>45391</v>
      </c>
      <c r="G1495">
        <v>5</v>
      </c>
      <c r="H1495" s="1">
        <v>45396</v>
      </c>
      <c r="I1495">
        <v>5</v>
      </c>
      <c r="J1495" t="s">
        <v>16</v>
      </c>
      <c r="K1495" t="s">
        <v>41</v>
      </c>
      <c r="L1495" t="s">
        <v>18</v>
      </c>
      <c r="M1495">
        <v>11000</v>
      </c>
      <c r="N1495" t="str">
        <f>TEXT(tblorders[[#This Row],[order_date]], "mmm-yyyy")</f>
        <v>Apr-2024</v>
      </c>
      <c r="O1495">
        <f>tblorders[[#This Row],[actual_delivery_days]] -tblorders[[#This Row],[expected_delivery_days]]</f>
        <v>0</v>
      </c>
    </row>
    <row r="1496" spans="1:15" x14ac:dyDescent="0.2">
      <c r="A1496" t="s">
        <v>2588</v>
      </c>
      <c r="B1496" t="s">
        <v>1234</v>
      </c>
      <c r="C1496" t="s">
        <v>21</v>
      </c>
      <c r="D1496">
        <v>2</v>
      </c>
      <c r="E1496" s="1">
        <v>44852</v>
      </c>
      <c r="F1496" s="1">
        <v>44854</v>
      </c>
      <c r="G1496">
        <v>5</v>
      </c>
      <c r="H1496" s="1">
        <v>44862</v>
      </c>
      <c r="I1496">
        <v>8</v>
      </c>
      <c r="J1496" t="s">
        <v>16</v>
      </c>
      <c r="K1496" t="s">
        <v>25</v>
      </c>
      <c r="L1496" t="s">
        <v>33</v>
      </c>
      <c r="M1496">
        <v>179980</v>
      </c>
      <c r="N1496" t="str">
        <f>TEXT(tblorders[[#This Row],[order_date]], "mmm-yyyy")</f>
        <v>Oct-2022</v>
      </c>
      <c r="O1496">
        <f>tblorders[[#This Row],[actual_delivery_days]] -tblorders[[#This Row],[expected_delivery_days]]</f>
        <v>3</v>
      </c>
    </row>
    <row r="1497" spans="1:15" x14ac:dyDescent="0.2">
      <c r="A1497" t="s">
        <v>2589</v>
      </c>
      <c r="B1497" t="s">
        <v>2590</v>
      </c>
      <c r="C1497" t="s">
        <v>15</v>
      </c>
      <c r="D1497">
        <v>1</v>
      </c>
      <c r="E1497" s="1">
        <v>45591</v>
      </c>
      <c r="F1497" s="1">
        <v>45595</v>
      </c>
      <c r="G1497">
        <v>10</v>
      </c>
      <c r="H1497" s="1">
        <v>45604</v>
      </c>
      <c r="I1497">
        <v>9</v>
      </c>
      <c r="J1497" t="s">
        <v>16</v>
      </c>
      <c r="K1497" t="s">
        <v>25</v>
      </c>
      <c r="L1497" t="s">
        <v>26</v>
      </c>
      <c r="M1497">
        <v>55990</v>
      </c>
      <c r="N1497" t="str">
        <f>TEXT(tblorders[[#This Row],[order_date]], "mmm-yyyy")</f>
        <v>Oct-2024</v>
      </c>
      <c r="O1497">
        <f>tblorders[[#This Row],[actual_delivery_days]] -tblorders[[#This Row],[expected_delivery_days]]</f>
        <v>-1</v>
      </c>
    </row>
    <row r="1498" spans="1:15" x14ac:dyDescent="0.2">
      <c r="A1498" t="s">
        <v>2591</v>
      </c>
      <c r="B1498" t="s">
        <v>2592</v>
      </c>
      <c r="C1498" t="s">
        <v>55</v>
      </c>
      <c r="D1498">
        <v>1</v>
      </c>
      <c r="E1498" s="1">
        <v>45531</v>
      </c>
      <c r="F1498" s="1">
        <v>45533</v>
      </c>
      <c r="G1498">
        <v>5</v>
      </c>
      <c r="H1498" s="1">
        <v>45537</v>
      </c>
      <c r="I1498">
        <v>4</v>
      </c>
      <c r="J1498" t="s">
        <v>16</v>
      </c>
      <c r="K1498" t="s">
        <v>41</v>
      </c>
      <c r="L1498" t="s">
        <v>22</v>
      </c>
      <c r="M1498">
        <v>99990</v>
      </c>
      <c r="N1498" t="str">
        <f>TEXT(tblorders[[#This Row],[order_date]], "mmm-yyyy")</f>
        <v>Aug-2024</v>
      </c>
      <c r="O1498">
        <f>tblorders[[#This Row],[actual_delivery_days]] -tblorders[[#This Row],[expected_delivery_days]]</f>
        <v>-1</v>
      </c>
    </row>
    <row r="1499" spans="1:15" x14ac:dyDescent="0.2">
      <c r="A1499" t="s">
        <v>2593</v>
      </c>
      <c r="B1499" t="s">
        <v>2594</v>
      </c>
      <c r="C1499" t="s">
        <v>44</v>
      </c>
      <c r="D1499">
        <v>1</v>
      </c>
      <c r="E1499" s="1">
        <v>45791</v>
      </c>
      <c r="F1499" s="1">
        <v>45795</v>
      </c>
      <c r="G1499">
        <v>10</v>
      </c>
      <c r="H1499" s="1">
        <v>45805</v>
      </c>
      <c r="I1499">
        <v>10</v>
      </c>
      <c r="J1499" t="s">
        <v>16</v>
      </c>
      <c r="K1499" t="s">
        <v>25</v>
      </c>
      <c r="L1499" t="s">
        <v>58</v>
      </c>
      <c r="M1499">
        <v>50990</v>
      </c>
      <c r="N1499" t="str">
        <f>TEXT(tblorders[[#This Row],[order_date]], "mmm-yyyy")</f>
        <v>May-2025</v>
      </c>
      <c r="O1499">
        <f>tblorders[[#This Row],[actual_delivery_days]] -tblorders[[#This Row],[expected_delivery_days]]</f>
        <v>0</v>
      </c>
    </row>
    <row r="1500" spans="1:15" x14ac:dyDescent="0.2">
      <c r="A1500" t="s">
        <v>2595</v>
      </c>
      <c r="B1500" t="s">
        <v>2596</v>
      </c>
      <c r="C1500" t="s">
        <v>15</v>
      </c>
      <c r="D1500">
        <v>2</v>
      </c>
      <c r="E1500" s="1">
        <v>45775</v>
      </c>
      <c r="F1500" s="1">
        <v>45780</v>
      </c>
      <c r="G1500">
        <v>5</v>
      </c>
      <c r="H1500" s="1">
        <v>45788</v>
      </c>
      <c r="I1500">
        <v>8</v>
      </c>
      <c r="J1500" t="s">
        <v>16</v>
      </c>
      <c r="K1500" t="s">
        <v>25</v>
      </c>
      <c r="L1500" t="s">
        <v>22</v>
      </c>
      <c r="M1500">
        <v>111980</v>
      </c>
      <c r="N1500" t="str">
        <f>TEXT(tblorders[[#This Row],[order_date]], "mmm-yyyy")</f>
        <v>Apr-2025</v>
      </c>
      <c r="O1500">
        <f>tblorders[[#This Row],[actual_delivery_days]] -tblorders[[#This Row],[expected_delivery_days]]</f>
        <v>3</v>
      </c>
    </row>
    <row r="1501" spans="1:15" x14ac:dyDescent="0.2">
      <c r="A1501" t="s">
        <v>2597</v>
      </c>
      <c r="B1501" t="s">
        <v>1074</v>
      </c>
      <c r="C1501" t="s">
        <v>44</v>
      </c>
      <c r="D1501">
        <v>1</v>
      </c>
      <c r="E1501" s="1">
        <v>45380</v>
      </c>
      <c r="F1501" s="1">
        <v>45381</v>
      </c>
      <c r="G1501">
        <v>7</v>
      </c>
      <c r="H1501" s="1">
        <v>45386</v>
      </c>
      <c r="I1501">
        <v>5</v>
      </c>
      <c r="J1501" t="s">
        <v>16</v>
      </c>
      <c r="K1501" t="s">
        <v>41</v>
      </c>
      <c r="L1501" t="s">
        <v>22</v>
      </c>
      <c r="M1501">
        <v>50990</v>
      </c>
      <c r="N1501" t="str">
        <f>TEXT(tblorders[[#This Row],[order_date]], "mmm-yyyy")</f>
        <v>Mar-2024</v>
      </c>
      <c r="O1501">
        <f>tblorders[[#This Row],[actual_delivery_days]] -tblorders[[#This Row],[expected_delivery_days]]</f>
        <v>-2</v>
      </c>
    </row>
    <row r="1502" spans="1:15" x14ac:dyDescent="0.2">
      <c r="A1502" t="s">
        <v>2598</v>
      </c>
      <c r="B1502" t="s">
        <v>2599</v>
      </c>
      <c r="C1502" t="s">
        <v>44</v>
      </c>
      <c r="D1502">
        <v>1</v>
      </c>
      <c r="E1502" s="1">
        <v>45191</v>
      </c>
      <c r="F1502" s="1">
        <v>45196</v>
      </c>
      <c r="G1502">
        <v>7</v>
      </c>
      <c r="H1502" s="1">
        <v>45204</v>
      </c>
      <c r="I1502">
        <v>8</v>
      </c>
      <c r="J1502" t="s">
        <v>16</v>
      </c>
      <c r="K1502" t="s">
        <v>41</v>
      </c>
      <c r="L1502" t="s">
        <v>33</v>
      </c>
      <c r="M1502">
        <v>50990</v>
      </c>
      <c r="N1502" t="str">
        <f>TEXT(tblorders[[#This Row],[order_date]], "mmm-yyyy")</f>
        <v>Sep-2023</v>
      </c>
      <c r="O1502">
        <f>tblorders[[#This Row],[actual_delivery_days]] -tblorders[[#This Row],[expected_delivery_days]]</f>
        <v>1</v>
      </c>
    </row>
    <row r="1503" spans="1:15" x14ac:dyDescent="0.2">
      <c r="A1503" t="s">
        <v>2600</v>
      </c>
      <c r="B1503" t="s">
        <v>2601</v>
      </c>
      <c r="C1503" t="s">
        <v>15</v>
      </c>
      <c r="D1503">
        <v>1</v>
      </c>
      <c r="E1503" s="1">
        <v>45746</v>
      </c>
      <c r="F1503" s="1">
        <v>45749</v>
      </c>
      <c r="G1503">
        <v>5</v>
      </c>
      <c r="H1503" s="1">
        <v>45753</v>
      </c>
      <c r="I1503">
        <v>4</v>
      </c>
      <c r="J1503" t="s">
        <v>16</v>
      </c>
      <c r="K1503" t="s">
        <v>17</v>
      </c>
      <c r="L1503" t="s">
        <v>18</v>
      </c>
      <c r="M1503">
        <v>55990</v>
      </c>
      <c r="N1503" t="str">
        <f>TEXT(tblorders[[#This Row],[order_date]], "mmm-yyyy")</f>
        <v>Mar-2025</v>
      </c>
      <c r="O1503">
        <f>tblorders[[#This Row],[actual_delivery_days]] -tblorders[[#This Row],[expected_delivery_days]]</f>
        <v>-1</v>
      </c>
    </row>
    <row r="1504" spans="1:15" x14ac:dyDescent="0.2">
      <c r="A1504" t="s">
        <v>2602</v>
      </c>
      <c r="B1504" t="s">
        <v>2603</v>
      </c>
      <c r="C1504" t="s">
        <v>55</v>
      </c>
      <c r="D1504">
        <v>1</v>
      </c>
      <c r="E1504" s="1">
        <v>44662</v>
      </c>
      <c r="F1504" s="1">
        <v>44667</v>
      </c>
      <c r="G1504">
        <v>7</v>
      </c>
      <c r="H1504" s="1">
        <v>44674</v>
      </c>
      <c r="I1504">
        <v>7</v>
      </c>
      <c r="J1504" t="s">
        <v>16</v>
      </c>
      <c r="K1504" t="s">
        <v>17</v>
      </c>
      <c r="L1504" t="s">
        <v>26</v>
      </c>
      <c r="M1504">
        <v>99990</v>
      </c>
      <c r="N1504" t="str">
        <f>TEXT(tblorders[[#This Row],[order_date]], "mmm-yyyy")</f>
        <v>Apr-2022</v>
      </c>
      <c r="O1504">
        <f>tblorders[[#This Row],[actual_delivery_days]] -tblorders[[#This Row],[expected_delivery_days]]</f>
        <v>0</v>
      </c>
    </row>
    <row r="1505" spans="1:15" x14ac:dyDescent="0.2">
      <c r="A1505" t="s">
        <v>2604</v>
      </c>
      <c r="B1505" t="s">
        <v>1568</v>
      </c>
      <c r="C1505" t="s">
        <v>32</v>
      </c>
      <c r="D1505">
        <v>1</v>
      </c>
      <c r="E1505" s="1">
        <v>45156</v>
      </c>
      <c r="F1505" s="1">
        <v>45161</v>
      </c>
      <c r="G1505">
        <v>10</v>
      </c>
      <c r="H1505" s="1">
        <v>45171</v>
      </c>
      <c r="I1505">
        <v>10</v>
      </c>
      <c r="J1505" t="s">
        <v>16</v>
      </c>
      <c r="K1505" t="s">
        <v>41</v>
      </c>
      <c r="L1505" t="s">
        <v>22</v>
      </c>
      <c r="M1505">
        <v>45000</v>
      </c>
      <c r="N1505" t="str">
        <f>TEXT(tblorders[[#This Row],[order_date]], "mmm-yyyy")</f>
        <v>Aug-2023</v>
      </c>
      <c r="O1505">
        <f>tblorders[[#This Row],[actual_delivery_days]] -tblorders[[#This Row],[expected_delivery_days]]</f>
        <v>0</v>
      </c>
    </row>
    <row r="1506" spans="1:15" x14ac:dyDescent="0.2">
      <c r="A1506" t="s">
        <v>2605</v>
      </c>
      <c r="B1506" t="s">
        <v>1997</v>
      </c>
      <c r="C1506" t="s">
        <v>44</v>
      </c>
      <c r="D1506">
        <v>1</v>
      </c>
      <c r="E1506" s="1">
        <v>45541</v>
      </c>
      <c r="F1506" s="1">
        <v>45546</v>
      </c>
      <c r="G1506">
        <v>5</v>
      </c>
      <c r="H1506" s="1">
        <v>45551</v>
      </c>
      <c r="I1506">
        <v>5</v>
      </c>
      <c r="J1506" t="s">
        <v>16</v>
      </c>
      <c r="K1506" t="s">
        <v>17</v>
      </c>
      <c r="L1506" t="s">
        <v>26</v>
      </c>
      <c r="M1506">
        <v>50990</v>
      </c>
      <c r="N1506" t="str">
        <f>TEXT(tblorders[[#This Row],[order_date]], "mmm-yyyy")</f>
        <v>Sep-2024</v>
      </c>
      <c r="O1506">
        <f>tblorders[[#This Row],[actual_delivery_days]] -tblorders[[#This Row],[expected_delivery_days]]</f>
        <v>0</v>
      </c>
    </row>
    <row r="1507" spans="1:15" x14ac:dyDescent="0.2">
      <c r="A1507" t="s">
        <v>2606</v>
      </c>
      <c r="B1507" t="s">
        <v>2607</v>
      </c>
      <c r="C1507" t="s">
        <v>29</v>
      </c>
      <c r="D1507">
        <v>1</v>
      </c>
      <c r="E1507" s="1">
        <v>45550</v>
      </c>
      <c r="F1507" s="1">
        <v>45552</v>
      </c>
      <c r="G1507">
        <v>10</v>
      </c>
      <c r="H1507" s="1">
        <v>45562</v>
      </c>
      <c r="I1507">
        <v>10</v>
      </c>
      <c r="J1507" t="s">
        <v>16</v>
      </c>
      <c r="K1507" t="s">
        <v>25</v>
      </c>
      <c r="L1507" t="s">
        <v>58</v>
      </c>
      <c r="M1507">
        <v>11000</v>
      </c>
      <c r="N1507" t="str">
        <f>TEXT(tblorders[[#This Row],[order_date]], "mmm-yyyy")</f>
        <v>Sep-2024</v>
      </c>
      <c r="O1507">
        <f>tblorders[[#This Row],[actual_delivery_days]] -tblorders[[#This Row],[expected_delivery_days]]</f>
        <v>0</v>
      </c>
    </row>
    <row r="1508" spans="1:15" x14ac:dyDescent="0.2">
      <c r="A1508" t="s">
        <v>2608</v>
      </c>
      <c r="B1508" t="s">
        <v>1063</v>
      </c>
      <c r="C1508" t="s">
        <v>21</v>
      </c>
      <c r="D1508">
        <v>2</v>
      </c>
      <c r="E1508" s="1">
        <v>44909</v>
      </c>
      <c r="F1508" s="1">
        <v>44913</v>
      </c>
      <c r="G1508">
        <v>10</v>
      </c>
      <c r="H1508" s="1">
        <v>44923</v>
      </c>
      <c r="I1508">
        <v>10</v>
      </c>
      <c r="J1508" t="s">
        <v>16</v>
      </c>
      <c r="K1508" t="s">
        <v>25</v>
      </c>
      <c r="L1508" t="s">
        <v>26</v>
      </c>
      <c r="M1508">
        <v>179980</v>
      </c>
      <c r="N1508" t="str">
        <f>TEXT(tblorders[[#This Row],[order_date]], "mmm-yyyy")</f>
        <v>Dec-2022</v>
      </c>
      <c r="O1508">
        <f>tblorders[[#This Row],[actual_delivery_days]] -tblorders[[#This Row],[expected_delivery_days]]</f>
        <v>0</v>
      </c>
    </row>
    <row r="1509" spans="1:15" x14ac:dyDescent="0.2">
      <c r="A1509" t="s">
        <v>2609</v>
      </c>
      <c r="B1509" t="s">
        <v>370</v>
      </c>
      <c r="C1509" t="s">
        <v>15</v>
      </c>
      <c r="D1509">
        <v>1</v>
      </c>
      <c r="E1509" s="1">
        <v>45529</v>
      </c>
      <c r="F1509" s="1">
        <v>45532</v>
      </c>
      <c r="G1509">
        <v>5</v>
      </c>
      <c r="H1509" s="1">
        <v>45538</v>
      </c>
      <c r="I1509">
        <v>6</v>
      </c>
      <c r="J1509" t="s">
        <v>16</v>
      </c>
      <c r="K1509" t="s">
        <v>25</v>
      </c>
      <c r="L1509" t="s">
        <v>18</v>
      </c>
      <c r="M1509">
        <v>55990</v>
      </c>
      <c r="N1509" t="str">
        <f>TEXT(tblorders[[#This Row],[order_date]], "mmm-yyyy")</f>
        <v>Aug-2024</v>
      </c>
      <c r="O1509">
        <f>tblorders[[#This Row],[actual_delivery_days]] -tblorders[[#This Row],[expected_delivery_days]]</f>
        <v>1</v>
      </c>
    </row>
    <row r="1510" spans="1:15" x14ac:dyDescent="0.2">
      <c r="A1510" t="s">
        <v>2610</v>
      </c>
      <c r="B1510" t="s">
        <v>1181</v>
      </c>
      <c r="C1510" t="s">
        <v>15</v>
      </c>
      <c r="D1510">
        <v>1</v>
      </c>
      <c r="E1510" s="1">
        <v>45120</v>
      </c>
      <c r="F1510" s="1">
        <v>45125</v>
      </c>
      <c r="G1510">
        <v>7</v>
      </c>
      <c r="H1510" s="1">
        <v>45134</v>
      </c>
      <c r="I1510">
        <v>9</v>
      </c>
      <c r="J1510" t="s">
        <v>40</v>
      </c>
      <c r="K1510" t="s">
        <v>25</v>
      </c>
      <c r="L1510" t="s">
        <v>33</v>
      </c>
      <c r="M1510">
        <v>55990</v>
      </c>
      <c r="N1510" t="str">
        <f>TEXT(tblorders[[#This Row],[order_date]], "mmm-yyyy")</f>
        <v>Jul-2023</v>
      </c>
      <c r="O1510">
        <f>tblorders[[#This Row],[actual_delivery_days]] -tblorders[[#This Row],[expected_delivery_days]]</f>
        <v>2</v>
      </c>
    </row>
    <row r="1511" spans="1:15" x14ac:dyDescent="0.2">
      <c r="A1511" t="s">
        <v>2611</v>
      </c>
      <c r="B1511" t="s">
        <v>2612</v>
      </c>
      <c r="C1511" t="s">
        <v>29</v>
      </c>
      <c r="D1511">
        <v>1</v>
      </c>
      <c r="E1511" s="1">
        <v>44694</v>
      </c>
      <c r="F1511" s="1">
        <v>44695</v>
      </c>
      <c r="G1511">
        <v>5</v>
      </c>
      <c r="H1511" s="1">
        <v>44700</v>
      </c>
      <c r="I1511">
        <v>5</v>
      </c>
      <c r="J1511" t="s">
        <v>16</v>
      </c>
      <c r="K1511" t="s">
        <v>25</v>
      </c>
      <c r="L1511" t="s">
        <v>33</v>
      </c>
      <c r="M1511">
        <v>11000</v>
      </c>
      <c r="N1511" t="str">
        <f>TEXT(tblorders[[#This Row],[order_date]], "mmm-yyyy")</f>
        <v>May-2022</v>
      </c>
      <c r="O1511">
        <f>tblorders[[#This Row],[actual_delivery_days]] -tblorders[[#This Row],[expected_delivery_days]]</f>
        <v>0</v>
      </c>
    </row>
    <row r="1512" spans="1:15" x14ac:dyDescent="0.2">
      <c r="A1512" t="s">
        <v>2613</v>
      </c>
      <c r="B1512" t="s">
        <v>998</v>
      </c>
      <c r="C1512" t="s">
        <v>15</v>
      </c>
      <c r="D1512">
        <v>1</v>
      </c>
      <c r="E1512" s="1">
        <v>45039</v>
      </c>
      <c r="F1512" s="1">
        <v>45040</v>
      </c>
      <c r="G1512">
        <v>5</v>
      </c>
      <c r="H1512" s="1">
        <v>45045</v>
      </c>
      <c r="I1512">
        <v>5</v>
      </c>
      <c r="J1512" t="s">
        <v>16</v>
      </c>
      <c r="K1512" t="s">
        <v>25</v>
      </c>
      <c r="L1512" t="s">
        <v>58</v>
      </c>
      <c r="M1512">
        <v>55990</v>
      </c>
      <c r="N1512" t="str">
        <f>TEXT(tblorders[[#This Row],[order_date]], "mmm-yyyy")</f>
        <v>Apr-2023</v>
      </c>
      <c r="O1512">
        <f>tblorders[[#This Row],[actual_delivery_days]] -tblorders[[#This Row],[expected_delivery_days]]</f>
        <v>0</v>
      </c>
    </row>
    <row r="1513" spans="1:15" x14ac:dyDescent="0.2">
      <c r="A1513" t="s">
        <v>2614</v>
      </c>
      <c r="B1513" t="s">
        <v>2615</v>
      </c>
      <c r="C1513" t="s">
        <v>21</v>
      </c>
      <c r="D1513">
        <v>2</v>
      </c>
      <c r="E1513" s="1">
        <v>44830</v>
      </c>
      <c r="F1513" s="1">
        <v>44831</v>
      </c>
      <c r="G1513">
        <v>5</v>
      </c>
      <c r="H1513" s="1">
        <v>44834</v>
      </c>
      <c r="I1513">
        <v>3</v>
      </c>
      <c r="J1513" t="s">
        <v>16</v>
      </c>
      <c r="K1513" t="s">
        <v>41</v>
      </c>
      <c r="L1513" t="s">
        <v>18</v>
      </c>
      <c r="M1513">
        <v>179980</v>
      </c>
      <c r="N1513" t="str">
        <f>TEXT(tblorders[[#This Row],[order_date]], "mmm-yyyy")</f>
        <v>Sep-2022</v>
      </c>
      <c r="O1513">
        <f>tblorders[[#This Row],[actual_delivery_days]] -tblorders[[#This Row],[expected_delivery_days]]</f>
        <v>-2</v>
      </c>
    </row>
    <row r="1514" spans="1:15" x14ac:dyDescent="0.2">
      <c r="A1514" t="s">
        <v>2616</v>
      </c>
      <c r="B1514" t="s">
        <v>2617</v>
      </c>
      <c r="C1514" t="s">
        <v>21</v>
      </c>
      <c r="D1514">
        <v>1</v>
      </c>
      <c r="E1514" s="1">
        <v>45542</v>
      </c>
      <c r="F1514" s="1">
        <v>45546</v>
      </c>
      <c r="G1514">
        <v>7</v>
      </c>
      <c r="H1514" s="1">
        <v>45553</v>
      </c>
      <c r="I1514">
        <v>7</v>
      </c>
      <c r="J1514" t="s">
        <v>16</v>
      </c>
      <c r="K1514" t="s">
        <v>25</v>
      </c>
      <c r="L1514" t="s">
        <v>33</v>
      </c>
      <c r="M1514">
        <v>89990</v>
      </c>
      <c r="N1514" t="str">
        <f>TEXT(tblorders[[#This Row],[order_date]], "mmm-yyyy")</f>
        <v>Sep-2024</v>
      </c>
      <c r="O1514">
        <f>tblorders[[#This Row],[actual_delivery_days]] -tblorders[[#This Row],[expected_delivery_days]]</f>
        <v>0</v>
      </c>
    </row>
    <row r="1515" spans="1:15" x14ac:dyDescent="0.2">
      <c r="A1515" t="s">
        <v>2618</v>
      </c>
      <c r="B1515" t="s">
        <v>2425</v>
      </c>
      <c r="C1515" t="s">
        <v>32</v>
      </c>
      <c r="D1515">
        <v>1</v>
      </c>
      <c r="E1515" s="1">
        <v>45168</v>
      </c>
      <c r="F1515" s="1">
        <v>45171</v>
      </c>
      <c r="G1515">
        <v>10</v>
      </c>
      <c r="H1515" s="1">
        <v>45181</v>
      </c>
      <c r="I1515">
        <v>10</v>
      </c>
      <c r="J1515" t="s">
        <v>16</v>
      </c>
      <c r="K1515" t="s">
        <v>25</v>
      </c>
      <c r="L1515" t="s">
        <v>58</v>
      </c>
      <c r="M1515">
        <v>45000</v>
      </c>
      <c r="N1515" t="str">
        <f>TEXT(tblorders[[#This Row],[order_date]], "mmm-yyyy")</f>
        <v>Aug-2023</v>
      </c>
      <c r="O1515">
        <f>tblorders[[#This Row],[actual_delivery_days]] -tblorders[[#This Row],[expected_delivery_days]]</f>
        <v>0</v>
      </c>
    </row>
    <row r="1516" spans="1:15" x14ac:dyDescent="0.2">
      <c r="A1516" t="s">
        <v>2619</v>
      </c>
      <c r="B1516" t="s">
        <v>2620</v>
      </c>
      <c r="C1516" t="s">
        <v>44</v>
      </c>
      <c r="D1516">
        <v>1</v>
      </c>
      <c r="E1516" s="1">
        <v>45315</v>
      </c>
      <c r="F1516" s="1">
        <v>45320</v>
      </c>
      <c r="G1516">
        <v>7</v>
      </c>
      <c r="H1516" s="1">
        <v>45329</v>
      </c>
      <c r="I1516">
        <v>9</v>
      </c>
      <c r="J1516" t="s">
        <v>16</v>
      </c>
      <c r="K1516" t="s">
        <v>41</v>
      </c>
      <c r="L1516" t="s">
        <v>18</v>
      </c>
      <c r="M1516">
        <v>50990</v>
      </c>
      <c r="N1516" t="str">
        <f>TEXT(tblorders[[#This Row],[order_date]], "mmm-yyyy")</f>
        <v>Jan-2024</v>
      </c>
      <c r="O1516">
        <f>tblorders[[#This Row],[actual_delivery_days]] -tblorders[[#This Row],[expected_delivery_days]]</f>
        <v>2</v>
      </c>
    </row>
    <row r="1517" spans="1:15" x14ac:dyDescent="0.2">
      <c r="A1517" t="s">
        <v>2621</v>
      </c>
      <c r="B1517" t="s">
        <v>2622</v>
      </c>
      <c r="C1517" t="s">
        <v>15</v>
      </c>
      <c r="D1517">
        <v>1</v>
      </c>
      <c r="E1517" s="1">
        <v>45300</v>
      </c>
      <c r="F1517" s="1">
        <v>45302</v>
      </c>
      <c r="G1517">
        <v>5</v>
      </c>
      <c r="H1517" s="1">
        <v>45308</v>
      </c>
      <c r="I1517">
        <v>6</v>
      </c>
      <c r="J1517" t="s">
        <v>16</v>
      </c>
      <c r="K1517" t="s">
        <v>17</v>
      </c>
      <c r="L1517" t="s">
        <v>18</v>
      </c>
      <c r="M1517">
        <v>55990</v>
      </c>
      <c r="N1517" t="str">
        <f>TEXT(tblorders[[#This Row],[order_date]], "mmm-yyyy")</f>
        <v>Jan-2024</v>
      </c>
      <c r="O1517">
        <f>tblorders[[#This Row],[actual_delivery_days]] -tblorders[[#This Row],[expected_delivery_days]]</f>
        <v>1</v>
      </c>
    </row>
    <row r="1518" spans="1:15" x14ac:dyDescent="0.2">
      <c r="A1518" t="s">
        <v>2623</v>
      </c>
      <c r="B1518" t="s">
        <v>902</v>
      </c>
      <c r="C1518" t="s">
        <v>15</v>
      </c>
      <c r="D1518">
        <v>1</v>
      </c>
      <c r="E1518" s="1">
        <v>45803</v>
      </c>
      <c r="F1518" s="1">
        <v>45805</v>
      </c>
      <c r="G1518">
        <v>10</v>
      </c>
      <c r="H1518" s="1">
        <v>45817</v>
      </c>
      <c r="I1518">
        <v>12</v>
      </c>
      <c r="J1518" t="s">
        <v>16</v>
      </c>
      <c r="K1518" t="s">
        <v>17</v>
      </c>
      <c r="L1518" t="s">
        <v>22</v>
      </c>
      <c r="M1518">
        <v>55990</v>
      </c>
      <c r="N1518" t="str">
        <f>TEXT(tblorders[[#This Row],[order_date]], "mmm-yyyy")</f>
        <v>May-2025</v>
      </c>
      <c r="O1518">
        <f>tblorders[[#This Row],[actual_delivery_days]] -tblorders[[#This Row],[expected_delivery_days]]</f>
        <v>2</v>
      </c>
    </row>
    <row r="1519" spans="1:15" x14ac:dyDescent="0.2">
      <c r="A1519" t="s">
        <v>2624</v>
      </c>
      <c r="B1519" t="s">
        <v>2547</v>
      </c>
      <c r="C1519" t="s">
        <v>29</v>
      </c>
      <c r="D1519">
        <v>1</v>
      </c>
      <c r="E1519" s="1">
        <v>44759</v>
      </c>
      <c r="F1519" s="1">
        <v>44763</v>
      </c>
      <c r="G1519">
        <v>7</v>
      </c>
      <c r="H1519" s="1">
        <v>44772</v>
      </c>
      <c r="I1519">
        <v>9</v>
      </c>
      <c r="J1519" t="s">
        <v>16</v>
      </c>
      <c r="K1519" t="s">
        <v>41</v>
      </c>
      <c r="L1519" t="s">
        <v>58</v>
      </c>
      <c r="M1519">
        <v>11000</v>
      </c>
      <c r="N1519" t="str">
        <f>TEXT(tblorders[[#This Row],[order_date]], "mmm-yyyy")</f>
        <v>Jul-2022</v>
      </c>
      <c r="O1519">
        <f>tblorders[[#This Row],[actual_delivery_days]] -tblorders[[#This Row],[expected_delivery_days]]</f>
        <v>2</v>
      </c>
    </row>
    <row r="1520" spans="1:15" x14ac:dyDescent="0.2">
      <c r="A1520" t="s">
        <v>2625</v>
      </c>
      <c r="B1520" t="s">
        <v>2626</v>
      </c>
      <c r="C1520" t="s">
        <v>55</v>
      </c>
      <c r="D1520">
        <v>1</v>
      </c>
      <c r="E1520" s="1">
        <v>44966</v>
      </c>
      <c r="F1520" s="1">
        <v>44970</v>
      </c>
      <c r="G1520">
        <v>10</v>
      </c>
      <c r="H1520" s="1">
        <v>44980</v>
      </c>
      <c r="I1520">
        <v>10</v>
      </c>
      <c r="J1520" t="s">
        <v>16</v>
      </c>
      <c r="K1520" t="s">
        <v>17</v>
      </c>
      <c r="L1520" t="s">
        <v>22</v>
      </c>
      <c r="M1520">
        <v>99990</v>
      </c>
      <c r="N1520" t="str">
        <f>TEXT(tblorders[[#This Row],[order_date]], "mmm-yyyy")</f>
        <v>Feb-2023</v>
      </c>
      <c r="O1520">
        <f>tblorders[[#This Row],[actual_delivery_days]] -tblorders[[#This Row],[expected_delivery_days]]</f>
        <v>0</v>
      </c>
    </row>
    <row r="1521" spans="1:15" x14ac:dyDescent="0.2">
      <c r="A1521" t="s">
        <v>2627</v>
      </c>
      <c r="B1521" t="s">
        <v>247</v>
      </c>
      <c r="C1521" t="s">
        <v>29</v>
      </c>
      <c r="D1521">
        <v>2</v>
      </c>
      <c r="E1521" s="1">
        <v>44962</v>
      </c>
      <c r="F1521" s="1">
        <v>44963</v>
      </c>
      <c r="G1521">
        <v>5</v>
      </c>
      <c r="H1521" s="1">
        <v>44970</v>
      </c>
      <c r="I1521">
        <v>7</v>
      </c>
      <c r="J1521" t="s">
        <v>16</v>
      </c>
      <c r="K1521" t="s">
        <v>17</v>
      </c>
      <c r="L1521" t="s">
        <v>33</v>
      </c>
      <c r="M1521">
        <v>22000</v>
      </c>
      <c r="N1521" t="str">
        <f>TEXT(tblorders[[#This Row],[order_date]], "mmm-yyyy")</f>
        <v>Feb-2023</v>
      </c>
      <c r="O1521">
        <f>tblorders[[#This Row],[actual_delivery_days]] -tblorders[[#This Row],[expected_delivery_days]]</f>
        <v>2</v>
      </c>
    </row>
    <row r="1522" spans="1:15" x14ac:dyDescent="0.2">
      <c r="A1522" t="s">
        <v>2628</v>
      </c>
      <c r="B1522" t="s">
        <v>2161</v>
      </c>
      <c r="C1522" t="s">
        <v>32</v>
      </c>
      <c r="D1522">
        <v>1</v>
      </c>
      <c r="E1522" s="1">
        <v>45498</v>
      </c>
      <c r="F1522" s="1">
        <v>45502</v>
      </c>
      <c r="G1522">
        <v>7</v>
      </c>
      <c r="H1522" s="1">
        <v>45508</v>
      </c>
      <c r="I1522">
        <v>6</v>
      </c>
      <c r="J1522" t="s">
        <v>16</v>
      </c>
      <c r="K1522" t="s">
        <v>25</v>
      </c>
      <c r="L1522" t="s">
        <v>33</v>
      </c>
      <c r="M1522">
        <v>45000</v>
      </c>
      <c r="N1522" t="str">
        <f>TEXT(tblorders[[#This Row],[order_date]], "mmm-yyyy")</f>
        <v>Jul-2024</v>
      </c>
      <c r="O1522">
        <f>tblorders[[#This Row],[actual_delivery_days]] -tblorders[[#This Row],[expected_delivery_days]]</f>
        <v>-1</v>
      </c>
    </row>
    <row r="1523" spans="1:15" x14ac:dyDescent="0.2">
      <c r="A1523" t="s">
        <v>2629</v>
      </c>
      <c r="B1523" t="s">
        <v>718</v>
      </c>
      <c r="C1523" t="s">
        <v>29</v>
      </c>
      <c r="D1523">
        <v>1</v>
      </c>
      <c r="E1523" s="1">
        <v>45436</v>
      </c>
      <c r="F1523" s="1">
        <v>45439</v>
      </c>
      <c r="G1523">
        <v>7</v>
      </c>
      <c r="H1523" s="1">
        <v>45447</v>
      </c>
      <c r="I1523">
        <v>8</v>
      </c>
      <c r="J1523" t="s">
        <v>16</v>
      </c>
      <c r="K1523" t="s">
        <v>17</v>
      </c>
      <c r="L1523" t="s">
        <v>22</v>
      </c>
      <c r="M1523">
        <v>11000</v>
      </c>
      <c r="N1523" t="str">
        <f>TEXT(tblorders[[#This Row],[order_date]], "mmm-yyyy")</f>
        <v>May-2024</v>
      </c>
      <c r="O1523">
        <f>tblorders[[#This Row],[actual_delivery_days]] -tblorders[[#This Row],[expected_delivery_days]]</f>
        <v>1</v>
      </c>
    </row>
    <row r="1524" spans="1:15" x14ac:dyDescent="0.2">
      <c r="A1524" t="s">
        <v>2630</v>
      </c>
      <c r="B1524" t="s">
        <v>2631</v>
      </c>
      <c r="C1524" t="s">
        <v>55</v>
      </c>
      <c r="D1524">
        <v>2</v>
      </c>
      <c r="E1524" s="1">
        <v>45718</v>
      </c>
      <c r="F1524" s="1">
        <v>45721</v>
      </c>
      <c r="G1524">
        <v>7</v>
      </c>
      <c r="H1524" s="1">
        <v>45733</v>
      </c>
      <c r="I1524">
        <v>12</v>
      </c>
      <c r="J1524" t="s">
        <v>61</v>
      </c>
      <c r="K1524" t="s">
        <v>17</v>
      </c>
      <c r="L1524" t="s">
        <v>26</v>
      </c>
      <c r="M1524">
        <v>199980</v>
      </c>
      <c r="N1524" t="str">
        <f>TEXT(tblorders[[#This Row],[order_date]], "mmm-yyyy")</f>
        <v>Mar-2025</v>
      </c>
      <c r="O1524">
        <f>tblorders[[#This Row],[actual_delivery_days]] -tblorders[[#This Row],[expected_delivery_days]]</f>
        <v>5</v>
      </c>
    </row>
    <row r="1525" spans="1:15" x14ac:dyDescent="0.2">
      <c r="A1525" t="s">
        <v>2632</v>
      </c>
      <c r="B1525" t="s">
        <v>1270</v>
      </c>
      <c r="C1525" t="s">
        <v>29</v>
      </c>
      <c r="D1525">
        <v>1</v>
      </c>
      <c r="E1525" s="1">
        <v>45354</v>
      </c>
      <c r="F1525" s="1">
        <v>45355</v>
      </c>
      <c r="G1525">
        <v>7</v>
      </c>
      <c r="H1525" s="1">
        <v>45367</v>
      </c>
      <c r="I1525">
        <v>12</v>
      </c>
      <c r="J1525" t="s">
        <v>40</v>
      </c>
      <c r="K1525" t="s">
        <v>41</v>
      </c>
      <c r="L1525" t="s">
        <v>33</v>
      </c>
      <c r="M1525">
        <v>11000</v>
      </c>
      <c r="N1525" t="str">
        <f>TEXT(tblorders[[#This Row],[order_date]], "mmm-yyyy")</f>
        <v>Mar-2024</v>
      </c>
      <c r="O1525">
        <f>tblorders[[#This Row],[actual_delivery_days]] -tblorders[[#This Row],[expected_delivery_days]]</f>
        <v>5</v>
      </c>
    </row>
    <row r="1526" spans="1:15" x14ac:dyDescent="0.2">
      <c r="A1526" t="s">
        <v>2633</v>
      </c>
      <c r="B1526" t="s">
        <v>2634</v>
      </c>
      <c r="C1526" t="s">
        <v>21</v>
      </c>
      <c r="D1526">
        <v>2</v>
      </c>
      <c r="E1526" s="1">
        <v>45656</v>
      </c>
      <c r="F1526" s="1">
        <v>45661</v>
      </c>
      <c r="G1526">
        <v>5</v>
      </c>
      <c r="H1526" s="1">
        <v>45669</v>
      </c>
      <c r="I1526">
        <v>8</v>
      </c>
      <c r="J1526" t="s">
        <v>16</v>
      </c>
      <c r="K1526" t="s">
        <v>17</v>
      </c>
      <c r="L1526" t="s">
        <v>58</v>
      </c>
      <c r="M1526">
        <v>179980</v>
      </c>
      <c r="N1526" t="str">
        <f>TEXT(tblorders[[#This Row],[order_date]], "mmm-yyyy")</f>
        <v>Dec-2024</v>
      </c>
      <c r="O1526">
        <f>tblorders[[#This Row],[actual_delivery_days]] -tblorders[[#This Row],[expected_delivery_days]]</f>
        <v>3</v>
      </c>
    </row>
    <row r="1527" spans="1:15" x14ac:dyDescent="0.2">
      <c r="A1527" t="s">
        <v>2635</v>
      </c>
      <c r="B1527" t="s">
        <v>1277</v>
      </c>
      <c r="C1527" t="s">
        <v>29</v>
      </c>
      <c r="D1527">
        <v>1</v>
      </c>
      <c r="E1527" s="1">
        <v>44717</v>
      </c>
      <c r="F1527" s="1">
        <v>44720</v>
      </c>
      <c r="G1527">
        <v>7</v>
      </c>
      <c r="H1527" s="1">
        <v>44726</v>
      </c>
      <c r="I1527">
        <v>6</v>
      </c>
      <c r="J1527" t="s">
        <v>16</v>
      </c>
      <c r="K1527" t="s">
        <v>17</v>
      </c>
      <c r="L1527" t="s">
        <v>33</v>
      </c>
      <c r="M1527">
        <v>11000</v>
      </c>
      <c r="N1527" t="str">
        <f>TEXT(tblorders[[#This Row],[order_date]], "mmm-yyyy")</f>
        <v>Jun-2022</v>
      </c>
      <c r="O1527">
        <f>tblorders[[#This Row],[actual_delivery_days]] -tblorders[[#This Row],[expected_delivery_days]]</f>
        <v>-1</v>
      </c>
    </row>
    <row r="1528" spans="1:15" x14ac:dyDescent="0.2">
      <c r="A1528" t="s">
        <v>2636</v>
      </c>
      <c r="B1528" t="s">
        <v>2637</v>
      </c>
      <c r="C1528" t="s">
        <v>15</v>
      </c>
      <c r="D1528">
        <v>1</v>
      </c>
      <c r="E1528" s="1">
        <v>45584</v>
      </c>
      <c r="F1528" s="1">
        <v>45589</v>
      </c>
      <c r="G1528">
        <v>5</v>
      </c>
      <c r="H1528" s="1">
        <v>45599</v>
      </c>
      <c r="I1528">
        <v>10</v>
      </c>
      <c r="J1528" t="s">
        <v>61</v>
      </c>
      <c r="K1528" t="s">
        <v>17</v>
      </c>
      <c r="L1528" t="s">
        <v>22</v>
      </c>
      <c r="M1528">
        <v>55990</v>
      </c>
      <c r="N1528" t="str">
        <f>TEXT(tblorders[[#This Row],[order_date]], "mmm-yyyy")</f>
        <v>Oct-2024</v>
      </c>
      <c r="O1528">
        <f>tblorders[[#This Row],[actual_delivery_days]] -tblorders[[#This Row],[expected_delivery_days]]</f>
        <v>5</v>
      </c>
    </row>
    <row r="1529" spans="1:15" x14ac:dyDescent="0.2">
      <c r="A1529" t="s">
        <v>2638</v>
      </c>
      <c r="B1529" t="s">
        <v>2346</v>
      </c>
      <c r="C1529" t="s">
        <v>15</v>
      </c>
      <c r="D1529">
        <v>1</v>
      </c>
      <c r="E1529" s="1">
        <v>45359</v>
      </c>
      <c r="F1529" s="1">
        <v>45361</v>
      </c>
      <c r="G1529">
        <v>7</v>
      </c>
      <c r="H1529" s="1">
        <v>45371</v>
      </c>
      <c r="I1529">
        <v>10</v>
      </c>
      <c r="J1529" t="s">
        <v>16</v>
      </c>
      <c r="K1529" t="s">
        <v>41</v>
      </c>
      <c r="L1529" t="s">
        <v>58</v>
      </c>
      <c r="M1529">
        <v>55990</v>
      </c>
      <c r="N1529" t="str">
        <f>TEXT(tblorders[[#This Row],[order_date]], "mmm-yyyy")</f>
        <v>Mar-2024</v>
      </c>
      <c r="O1529">
        <f>tblorders[[#This Row],[actual_delivery_days]] -tblorders[[#This Row],[expected_delivery_days]]</f>
        <v>3</v>
      </c>
    </row>
    <row r="1530" spans="1:15" x14ac:dyDescent="0.2">
      <c r="A1530" t="s">
        <v>2639</v>
      </c>
      <c r="B1530" t="s">
        <v>2640</v>
      </c>
      <c r="C1530" t="s">
        <v>32</v>
      </c>
      <c r="D1530">
        <v>1</v>
      </c>
      <c r="E1530" s="1">
        <v>45761</v>
      </c>
      <c r="F1530" s="1">
        <v>45763</v>
      </c>
      <c r="G1530">
        <v>7</v>
      </c>
      <c r="H1530" s="1">
        <v>45770</v>
      </c>
      <c r="I1530">
        <v>7</v>
      </c>
      <c r="J1530" t="s">
        <v>16</v>
      </c>
      <c r="K1530" t="s">
        <v>41</v>
      </c>
      <c r="L1530" t="s">
        <v>33</v>
      </c>
      <c r="M1530">
        <v>45000</v>
      </c>
      <c r="N1530" t="str">
        <f>TEXT(tblorders[[#This Row],[order_date]], "mmm-yyyy")</f>
        <v>Apr-2025</v>
      </c>
      <c r="O1530">
        <f>tblorders[[#This Row],[actual_delivery_days]] -tblorders[[#This Row],[expected_delivery_days]]</f>
        <v>0</v>
      </c>
    </row>
    <row r="1531" spans="1:15" x14ac:dyDescent="0.2">
      <c r="A1531" t="s">
        <v>2641</v>
      </c>
      <c r="B1531" t="s">
        <v>1207</v>
      </c>
      <c r="C1531" t="s">
        <v>44</v>
      </c>
      <c r="D1531">
        <v>2</v>
      </c>
      <c r="E1531" s="1">
        <v>45697</v>
      </c>
      <c r="F1531" s="1">
        <v>45702</v>
      </c>
      <c r="G1531">
        <v>7</v>
      </c>
      <c r="H1531" s="1">
        <v>45712</v>
      </c>
      <c r="I1531">
        <v>10</v>
      </c>
      <c r="J1531" t="s">
        <v>16</v>
      </c>
      <c r="K1531" t="s">
        <v>17</v>
      </c>
      <c r="L1531" t="s">
        <v>22</v>
      </c>
      <c r="M1531">
        <v>101980</v>
      </c>
      <c r="N1531" t="str">
        <f>TEXT(tblorders[[#This Row],[order_date]], "mmm-yyyy")</f>
        <v>Feb-2025</v>
      </c>
      <c r="O1531">
        <f>tblorders[[#This Row],[actual_delivery_days]] -tblorders[[#This Row],[expected_delivery_days]]</f>
        <v>3</v>
      </c>
    </row>
    <row r="1532" spans="1:15" x14ac:dyDescent="0.2">
      <c r="A1532" t="s">
        <v>2642</v>
      </c>
      <c r="B1532" t="s">
        <v>785</v>
      </c>
      <c r="C1532" t="s">
        <v>29</v>
      </c>
      <c r="D1532">
        <v>1</v>
      </c>
      <c r="E1532" s="1">
        <v>45665</v>
      </c>
      <c r="F1532" s="1">
        <v>45669</v>
      </c>
      <c r="G1532">
        <v>5</v>
      </c>
      <c r="H1532" s="1">
        <v>45676</v>
      </c>
      <c r="I1532">
        <v>7</v>
      </c>
      <c r="J1532" t="s">
        <v>16</v>
      </c>
      <c r="K1532" t="s">
        <v>41</v>
      </c>
      <c r="L1532" t="s">
        <v>18</v>
      </c>
      <c r="M1532">
        <v>11000</v>
      </c>
      <c r="N1532" t="str">
        <f>TEXT(tblorders[[#This Row],[order_date]], "mmm-yyyy")</f>
        <v>Jan-2025</v>
      </c>
      <c r="O1532">
        <f>tblorders[[#This Row],[actual_delivery_days]] -tblorders[[#This Row],[expected_delivery_days]]</f>
        <v>2</v>
      </c>
    </row>
    <row r="1533" spans="1:15" x14ac:dyDescent="0.2">
      <c r="A1533" t="s">
        <v>2643</v>
      </c>
      <c r="B1533" t="s">
        <v>2093</v>
      </c>
      <c r="C1533" t="s">
        <v>15</v>
      </c>
      <c r="D1533">
        <v>1</v>
      </c>
      <c r="E1533" s="1">
        <v>45436</v>
      </c>
      <c r="F1533" s="1">
        <v>45441</v>
      </c>
      <c r="G1533">
        <v>10</v>
      </c>
      <c r="H1533" s="1">
        <v>45451</v>
      </c>
      <c r="I1533">
        <v>10</v>
      </c>
      <c r="J1533" t="s">
        <v>16</v>
      </c>
      <c r="K1533" t="s">
        <v>41</v>
      </c>
      <c r="L1533" t="s">
        <v>18</v>
      </c>
      <c r="M1533">
        <v>55990</v>
      </c>
      <c r="N1533" t="str">
        <f>TEXT(tblorders[[#This Row],[order_date]], "mmm-yyyy")</f>
        <v>May-2024</v>
      </c>
      <c r="O1533">
        <f>tblorders[[#This Row],[actual_delivery_days]] -tblorders[[#This Row],[expected_delivery_days]]</f>
        <v>0</v>
      </c>
    </row>
    <row r="1534" spans="1:15" x14ac:dyDescent="0.2">
      <c r="A1534" t="s">
        <v>2644</v>
      </c>
      <c r="B1534" t="s">
        <v>2645</v>
      </c>
      <c r="C1534" t="s">
        <v>55</v>
      </c>
      <c r="D1534">
        <v>2</v>
      </c>
      <c r="E1534" s="1">
        <v>45498</v>
      </c>
      <c r="F1534" s="1">
        <v>45499</v>
      </c>
      <c r="G1534">
        <v>7</v>
      </c>
      <c r="H1534" s="1">
        <v>45506</v>
      </c>
      <c r="I1534">
        <v>7</v>
      </c>
      <c r="J1534" t="s">
        <v>16</v>
      </c>
      <c r="K1534" t="s">
        <v>41</v>
      </c>
      <c r="L1534" t="s">
        <v>22</v>
      </c>
      <c r="M1534">
        <v>199980</v>
      </c>
      <c r="N1534" t="str">
        <f>TEXT(tblorders[[#This Row],[order_date]], "mmm-yyyy")</f>
        <v>Jul-2024</v>
      </c>
      <c r="O1534">
        <f>tblorders[[#This Row],[actual_delivery_days]] -tblorders[[#This Row],[expected_delivery_days]]</f>
        <v>0</v>
      </c>
    </row>
    <row r="1535" spans="1:15" x14ac:dyDescent="0.2">
      <c r="A1535" t="s">
        <v>2646</v>
      </c>
      <c r="B1535" t="s">
        <v>2647</v>
      </c>
      <c r="C1535" t="s">
        <v>15</v>
      </c>
      <c r="D1535">
        <v>1</v>
      </c>
      <c r="E1535" s="1">
        <v>45143</v>
      </c>
      <c r="F1535" s="1">
        <v>45148</v>
      </c>
      <c r="G1535">
        <v>5</v>
      </c>
      <c r="H1535" s="1">
        <v>45155</v>
      </c>
      <c r="I1535">
        <v>7</v>
      </c>
      <c r="J1535" t="s">
        <v>16</v>
      </c>
      <c r="K1535" t="s">
        <v>41</v>
      </c>
      <c r="L1535" t="s">
        <v>33</v>
      </c>
      <c r="M1535">
        <v>55990</v>
      </c>
      <c r="N1535" t="str">
        <f>TEXT(tblorders[[#This Row],[order_date]], "mmm-yyyy")</f>
        <v>Aug-2023</v>
      </c>
      <c r="O1535">
        <f>tblorders[[#This Row],[actual_delivery_days]] -tblorders[[#This Row],[expected_delivery_days]]</f>
        <v>2</v>
      </c>
    </row>
    <row r="1536" spans="1:15" x14ac:dyDescent="0.2">
      <c r="A1536" t="s">
        <v>2648</v>
      </c>
      <c r="B1536" t="s">
        <v>2649</v>
      </c>
      <c r="C1536" t="s">
        <v>44</v>
      </c>
      <c r="D1536">
        <v>2</v>
      </c>
      <c r="E1536" s="1">
        <v>45312</v>
      </c>
      <c r="F1536" s="1">
        <v>45314</v>
      </c>
      <c r="G1536">
        <v>5</v>
      </c>
      <c r="H1536" s="1">
        <v>45318</v>
      </c>
      <c r="I1536">
        <v>4</v>
      </c>
      <c r="J1536" t="s">
        <v>16</v>
      </c>
      <c r="K1536" t="s">
        <v>41</v>
      </c>
      <c r="L1536" t="s">
        <v>26</v>
      </c>
      <c r="M1536">
        <v>101980</v>
      </c>
      <c r="N1536" t="str">
        <f>TEXT(tblorders[[#This Row],[order_date]], "mmm-yyyy")</f>
        <v>Jan-2024</v>
      </c>
      <c r="O1536">
        <f>tblorders[[#This Row],[actual_delivery_days]] -tblorders[[#This Row],[expected_delivery_days]]</f>
        <v>-1</v>
      </c>
    </row>
    <row r="1537" spans="1:15" x14ac:dyDescent="0.2">
      <c r="A1537" t="s">
        <v>2650</v>
      </c>
      <c r="B1537" t="s">
        <v>89</v>
      </c>
      <c r="C1537" t="s">
        <v>29</v>
      </c>
      <c r="D1537">
        <v>1</v>
      </c>
      <c r="E1537" s="1">
        <v>45106</v>
      </c>
      <c r="F1537" s="1">
        <v>45108</v>
      </c>
      <c r="G1537">
        <v>5</v>
      </c>
      <c r="H1537" s="1">
        <v>45112</v>
      </c>
      <c r="I1537">
        <v>4</v>
      </c>
      <c r="J1537" t="s">
        <v>16</v>
      </c>
      <c r="K1537" t="s">
        <v>41</v>
      </c>
      <c r="L1537" t="s">
        <v>18</v>
      </c>
      <c r="M1537">
        <v>11000</v>
      </c>
      <c r="N1537" t="str">
        <f>TEXT(tblorders[[#This Row],[order_date]], "mmm-yyyy")</f>
        <v>Jun-2023</v>
      </c>
      <c r="O1537">
        <f>tblorders[[#This Row],[actual_delivery_days]] -tblorders[[#This Row],[expected_delivery_days]]</f>
        <v>-1</v>
      </c>
    </row>
    <row r="1538" spans="1:15" x14ac:dyDescent="0.2">
      <c r="A1538" t="s">
        <v>2651</v>
      </c>
      <c r="B1538" t="s">
        <v>2389</v>
      </c>
      <c r="C1538" t="s">
        <v>21</v>
      </c>
      <c r="D1538">
        <v>2</v>
      </c>
      <c r="E1538" s="1">
        <v>45301</v>
      </c>
      <c r="F1538" s="1">
        <v>45305</v>
      </c>
      <c r="G1538">
        <v>10</v>
      </c>
      <c r="H1538" s="1">
        <v>45315</v>
      </c>
      <c r="I1538">
        <v>10</v>
      </c>
      <c r="J1538" t="s">
        <v>16</v>
      </c>
      <c r="K1538" t="s">
        <v>25</v>
      </c>
      <c r="L1538" t="s">
        <v>22</v>
      </c>
      <c r="M1538">
        <v>179980</v>
      </c>
      <c r="N1538" t="str">
        <f>TEXT(tblorders[[#This Row],[order_date]], "mmm-yyyy")</f>
        <v>Jan-2024</v>
      </c>
      <c r="O1538">
        <f>tblorders[[#This Row],[actual_delivery_days]] -tblorders[[#This Row],[expected_delivery_days]]</f>
        <v>0</v>
      </c>
    </row>
    <row r="1539" spans="1:15" x14ac:dyDescent="0.2">
      <c r="A1539" t="s">
        <v>2652</v>
      </c>
      <c r="B1539" t="s">
        <v>2653</v>
      </c>
      <c r="C1539" t="s">
        <v>29</v>
      </c>
      <c r="D1539">
        <v>1</v>
      </c>
      <c r="E1539" s="1">
        <v>45179</v>
      </c>
      <c r="F1539" s="1">
        <v>45183</v>
      </c>
      <c r="G1539">
        <v>7</v>
      </c>
      <c r="H1539" s="1">
        <v>45190</v>
      </c>
      <c r="I1539">
        <v>7</v>
      </c>
      <c r="J1539" t="s">
        <v>16</v>
      </c>
      <c r="K1539" t="s">
        <v>41</v>
      </c>
      <c r="L1539" t="s">
        <v>33</v>
      </c>
      <c r="M1539">
        <v>11000</v>
      </c>
      <c r="N1539" t="str">
        <f>TEXT(tblorders[[#This Row],[order_date]], "mmm-yyyy")</f>
        <v>Sep-2023</v>
      </c>
      <c r="O1539">
        <f>tblorders[[#This Row],[actual_delivery_days]] -tblorders[[#This Row],[expected_delivery_days]]</f>
        <v>0</v>
      </c>
    </row>
    <row r="1540" spans="1:15" x14ac:dyDescent="0.2">
      <c r="A1540" t="s">
        <v>2654</v>
      </c>
      <c r="B1540" t="s">
        <v>2655</v>
      </c>
      <c r="C1540" t="s">
        <v>44</v>
      </c>
      <c r="D1540">
        <v>2</v>
      </c>
      <c r="E1540" s="1">
        <v>45670</v>
      </c>
      <c r="F1540" s="1">
        <v>45674</v>
      </c>
      <c r="G1540">
        <v>5</v>
      </c>
      <c r="H1540" s="1">
        <v>45679</v>
      </c>
      <c r="I1540">
        <v>5</v>
      </c>
      <c r="J1540" t="s">
        <v>16</v>
      </c>
      <c r="K1540" t="s">
        <v>41</v>
      </c>
      <c r="L1540" t="s">
        <v>26</v>
      </c>
      <c r="M1540">
        <v>101980</v>
      </c>
      <c r="N1540" t="str">
        <f>TEXT(tblorders[[#This Row],[order_date]], "mmm-yyyy")</f>
        <v>Jan-2025</v>
      </c>
      <c r="O1540">
        <f>tblorders[[#This Row],[actual_delivery_days]] -tblorders[[#This Row],[expected_delivery_days]]</f>
        <v>0</v>
      </c>
    </row>
    <row r="1541" spans="1:15" x14ac:dyDescent="0.2">
      <c r="A1541" t="s">
        <v>2656</v>
      </c>
      <c r="B1541" t="s">
        <v>2657</v>
      </c>
      <c r="C1541" t="s">
        <v>29</v>
      </c>
      <c r="D1541">
        <v>2</v>
      </c>
      <c r="E1541" s="1">
        <v>44616</v>
      </c>
      <c r="F1541" s="1">
        <v>44617</v>
      </c>
      <c r="G1541">
        <v>10</v>
      </c>
      <c r="H1541" s="1">
        <v>44628</v>
      </c>
      <c r="I1541">
        <v>11</v>
      </c>
      <c r="J1541" t="s">
        <v>16</v>
      </c>
      <c r="K1541" t="s">
        <v>17</v>
      </c>
      <c r="L1541" t="s">
        <v>58</v>
      </c>
      <c r="M1541">
        <v>22000</v>
      </c>
      <c r="N1541" t="str">
        <f>TEXT(tblorders[[#This Row],[order_date]], "mmm-yyyy")</f>
        <v>Feb-2022</v>
      </c>
      <c r="O1541">
        <f>tblorders[[#This Row],[actual_delivery_days]] -tblorders[[#This Row],[expected_delivery_days]]</f>
        <v>1</v>
      </c>
    </row>
    <row r="1542" spans="1:15" x14ac:dyDescent="0.2">
      <c r="A1542" t="s">
        <v>2658</v>
      </c>
      <c r="B1542" t="s">
        <v>52</v>
      </c>
      <c r="C1542" t="s">
        <v>29</v>
      </c>
      <c r="D1542">
        <v>1</v>
      </c>
      <c r="E1542" s="1">
        <v>45392</v>
      </c>
      <c r="F1542" s="1">
        <v>45395</v>
      </c>
      <c r="G1542">
        <v>10</v>
      </c>
      <c r="H1542" s="1">
        <v>45406</v>
      </c>
      <c r="I1542">
        <v>11</v>
      </c>
      <c r="J1542" t="s">
        <v>16</v>
      </c>
      <c r="K1542" t="s">
        <v>25</v>
      </c>
      <c r="L1542" t="s">
        <v>33</v>
      </c>
      <c r="M1542">
        <v>11000</v>
      </c>
      <c r="N1542" t="str">
        <f>TEXT(tblorders[[#This Row],[order_date]], "mmm-yyyy")</f>
        <v>Apr-2024</v>
      </c>
      <c r="O1542">
        <f>tblorders[[#This Row],[actual_delivery_days]] -tblorders[[#This Row],[expected_delivery_days]]</f>
        <v>1</v>
      </c>
    </row>
    <row r="1543" spans="1:15" x14ac:dyDescent="0.2">
      <c r="A1543" t="s">
        <v>2659</v>
      </c>
      <c r="B1543" t="s">
        <v>2517</v>
      </c>
      <c r="C1543" t="s">
        <v>44</v>
      </c>
      <c r="D1543">
        <v>1</v>
      </c>
      <c r="E1543" s="1">
        <v>45664</v>
      </c>
      <c r="F1543" s="1">
        <v>45668</v>
      </c>
      <c r="G1543">
        <v>7</v>
      </c>
      <c r="H1543" s="1">
        <v>45678</v>
      </c>
      <c r="I1543">
        <v>10</v>
      </c>
      <c r="J1543" t="s">
        <v>16</v>
      </c>
      <c r="K1543" t="s">
        <v>17</v>
      </c>
      <c r="L1543" t="s">
        <v>18</v>
      </c>
      <c r="M1543">
        <v>50990</v>
      </c>
      <c r="N1543" t="str">
        <f>TEXT(tblorders[[#This Row],[order_date]], "mmm-yyyy")</f>
        <v>Jan-2025</v>
      </c>
      <c r="O1543">
        <f>tblorders[[#This Row],[actual_delivery_days]] -tblorders[[#This Row],[expected_delivery_days]]</f>
        <v>3</v>
      </c>
    </row>
    <row r="1544" spans="1:15" x14ac:dyDescent="0.2">
      <c r="A1544" t="s">
        <v>2660</v>
      </c>
      <c r="B1544" t="s">
        <v>1296</v>
      </c>
      <c r="C1544" t="s">
        <v>55</v>
      </c>
      <c r="D1544">
        <v>2</v>
      </c>
      <c r="E1544" s="1">
        <v>44828</v>
      </c>
      <c r="F1544" s="1">
        <v>44831</v>
      </c>
      <c r="G1544">
        <v>5</v>
      </c>
      <c r="H1544" s="1">
        <v>44836</v>
      </c>
      <c r="I1544">
        <v>5</v>
      </c>
      <c r="J1544" t="s">
        <v>16</v>
      </c>
      <c r="K1544" t="s">
        <v>17</v>
      </c>
      <c r="L1544" t="s">
        <v>22</v>
      </c>
      <c r="M1544">
        <v>199980</v>
      </c>
      <c r="N1544" t="str">
        <f>TEXT(tblorders[[#This Row],[order_date]], "mmm-yyyy")</f>
        <v>Sep-2022</v>
      </c>
      <c r="O1544">
        <f>tblorders[[#This Row],[actual_delivery_days]] -tblorders[[#This Row],[expected_delivery_days]]</f>
        <v>0</v>
      </c>
    </row>
    <row r="1545" spans="1:15" x14ac:dyDescent="0.2">
      <c r="A1545" t="s">
        <v>2661</v>
      </c>
      <c r="B1545" t="s">
        <v>482</v>
      </c>
      <c r="C1545" t="s">
        <v>44</v>
      </c>
      <c r="D1545">
        <v>2</v>
      </c>
      <c r="E1545" s="1">
        <v>45728</v>
      </c>
      <c r="F1545" s="1">
        <v>45733</v>
      </c>
      <c r="G1545">
        <v>5</v>
      </c>
      <c r="H1545" s="1">
        <v>45737</v>
      </c>
      <c r="I1545">
        <v>4</v>
      </c>
      <c r="J1545" t="s">
        <v>16</v>
      </c>
      <c r="K1545" t="s">
        <v>41</v>
      </c>
      <c r="L1545" t="s">
        <v>22</v>
      </c>
      <c r="M1545">
        <v>101980</v>
      </c>
      <c r="N1545" t="str">
        <f>TEXT(tblorders[[#This Row],[order_date]], "mmm-yyyy")</f>
        <v>Mar-2025</v>
      </c>
      <c r="O1545">
        <f>tblorders[[#This Row],[actual_delivery_days]] -tblorders[[#This Row],[expected_delivery_days]]</f>
        <v>-1</v>
      </c>
    </row>
    <row r="1546" spans="1:15" x14ac:dyDescent="0.2">
      <c r="A1546" t="s">
        <v>2662</v>
      </c>
      <c r="B1546" t="s">
        <v>397</v>
      </c>
      <c r="C1546" t="s">
        <v>44</v>
      </c>
      <c r="D1546">
        <v>1</v>
      </c>
      <c r="E1546" s="1">
        <v>45316</v>
      </c>
      <c r="F1546" s="1">
        <v>45321</v>
      </c>
      <c r="G1546">
        <v>7</v>
      </c>
      <c r="H1546" s="1">
        <v>45328</v>
      </c>
      <c r="I1546">
        <v>7</v>
      </c>
      <c r="J1546" t="s">
        <v>16</v>
      </c>
      <c r="K1546" t="s">
        <v>17</v>
      </c>
      <c r="L1546" t="s">
        <v>22</v>
      </c>
      <c r="M1546">
        <v>50990</v>
      </c>
      <c r="N1546" t="str">
        <f>TEXT(tblorders[[#This Row],[order_date]], "mmm-yyyy")</f>
        <v>Jan-2024</v>
      </c>
      <c r="O1546">
        <f>tblorders[[#This Row],[actual_delivery_days]] -tblorders[[#This Row],[expected_delivery_days]]</f>
        <v>0</v>
      </c>
    </row>
    <row r="1547" spans="1:15" x14ac:dyDescent="0.2">
      <c r="A1547" t="s">
        <v>2663</v>
      </c>
      <c r="B1547" t="s">
        <v>2184</v>
      </c>
      <c r="C1547" t="s">
        <v>29</v>
      </c>
      <c r="D1547">
        <v>1</v>
      </c>
      <c r="E1547" s="1">
        <v>44864</v>
      </c>
      <c r="F1547" s="1">
        <v>44867</v>
      </c>
      <c r="G1547">
        <v>5</v>
      </c>
      <c r="H1547" s="1">
        <v>44874</v>
      </c>
      <c r="I1547">
        <v>7</v>
      </c>
      <c r="J1547" t="s">
        <v>16</v>
      </c>
      <c r="K1547" t="s">
        <v>17</v>
      </c>
      <c r="L1547" t="s">
        <v>33</v>
      </c>
      <c r="M1547">
        <v>11000</v>
      </c>
      <c r="N1547" t="str">
        <f>TEXT(tblorders[[#This Row],[order_date]], "mmm-yyyy")</f>
        <v>Oct-2022</v>
      </c>
      <c r="O1547">
        <f>tblorders[[#This Row],[actual_delivery_days]] -tblorders[[#This Row],[expected_delivery_days]]</f>
        <v>2</v>
      </c>
    </row>
    <row r="1548" spans="1:15" x14ac:dyDescent="0.2">
      <c r="A1548" t="s">
        <v>2664</v>
      </c>
      <c r="B1548" t="s">
        <v>565</v>
      </c>
      <c r="C1548" t="s">
        <v>29</v>
      </c>
      <c r="D1548">
        <v>1</v>
      </c>
      <c r="E1548" s="1">
        <v>45756</v>
      </c>
      <c r="F1548" s="1">
        <v>45760</v>
      </c>
      <c r="G1548">
        <v>7</v>
      </c>
      <c r="H1548" s="1">
        <v>45768</v>
      </c>
      <c r="I1548">
        <v>8</v>
      </c>
      <c r="J1548" t="s">
        <v>16</v>
      </c>
      <c r="K1548" t="s">
        <v>41</v>
      </c>
      <c r="L1548" t="s">
        <v>33</v>
      </c>
      <c r="M1548">
        <v>11000</v>
      </c>
      <c r="N1548" t="str">
        <f>TEXT(tblorders[[#This Row],[order_date]], "mmm-yyyy")</f>
        <v>Apr-2025</v>
      </c>
      <c r="O1548">
        <f>tblorders[[#This Row],[actual_delivery_days]] -tblorders[[#This Row],[expected_delivery_days]]</f>
        <v>1</v>
      </c>
    </row>
    <row r="1549" spans="1:15" x14ac:dyDescent="0.2">
      <c r="A1549" t="s">
        <v>2665</v>
      </c>
      <c r="B1549" t="s">
        <v>1394</v>
      </c>
      <c r="C1549" t="s">
        <v>32</v>
      </c>
      <c r="D1549">
        <v>2</v>
      </c>
      <c r="E1549" s="1">
        <v>45076</v>
      </c>
      <c r="F1549" s="1">
        <v>45081</v>
      </c>
      <c r="G1549">
        <v>7</v>
      </c>
      <c r="H1549" s="1">
        <v>45093</v>
      </c>
      <c r="I1549">
        <v>12</v>
      </c>
      <c r="J1549" t="s">
        <v>61</v>
      </c>
      <c r="K1549" t="s">
        <v>41</v>
      </c>
      <c r="L1549" t="s">
        <v>22</v>
      </c>
      <c r="M1549">
        <v>90000</v>
      </c>
      <c r="N1549" t="str">
        <f>TEXT(tblorders[[#This Row],[order_date]], "mmm-yyyy")</f>
        <v>May-2023</v>
      </c>
      <c r="O1549">
        <f>tblorders[[#This Row],[actual_delivery_days]] -tblorders[[#This Row],[expected_delivery_days]]</f>
        <v>5</v>
      </c>
    </row>
    <row r="1550" spans="1:15" x14ac:dyDescent="0.2">
      <c r="A1550" t="s">
        <v>2666</v>
      </c>
      <c r="B1550" t="s">
        <v>2667</v>
      </c>
      <c r="C1550" t="s">
        <v>15</v>
      </c>
      <c r="D1550">
        <v>2</v>
      </c>
      <c r="E1550" s="1">
        <v>45790</v>
      </c>
      <c r="F1550" s="1">
        <v>45793</v>
      </c>
      <c r="G1550">
        <v>10</v>
      </c>
      <c r="H1550" s="1">
        <v>45803</v>
      </c>
      <c r="I1550">
        <v>10</v>
      </c>
      <c r="J1550" t="s">
        <v>16</v>
      </c>
      <c r="K1550" t="s">
        <v>41</v>
      </c>
      <c r="L1550" t="s">
        <v>26</v>
      </c>
      <c r="M1550">
        <v>111980</v>
      </c>
      <c r="N1550" t="str">
        <f>TEXT(tblorders[[#This Row],[order_date]], "mmm-yyyy")</f>
        <v>May-2025</v>
      </c>
      <c r="O1550">
        <f>tblorders[[#This Row],[actual_delivery_days]] -tblorders[[#This Row],[expected_delivery_days]]</f>
        <v>0</v>
      </c>
    </row>
    <row r="1551" spans="1:15" x14ac:dyDescent="0.2">
      <c r="A1551" t="s">
        <v>2668</v>
      </c>
      <c r="B1551" t="s">
        <v>1388</v>
      </c>
      <c r="C1551" t="s">
        <v>55</v>
      </c>
      <c r="D1551">
        <v>1</v>
      </c>
      <c r="E1551" s="1">
        <v>44850</v>
      </c>
      <c r="F1551" s="1">
        <v>44854</v>
      </c>
      <c r="G1551">
        <v>10</v>
      </c>
      <c r="H1551" s="1">
        <v>44865</v>
      </c>
      <c r="I1551">
        <v>11</v>
      </c>
      <c r="J1551" t="s">
        <v>16</v>
      </c>
      <c r="K1551" t="s">
        <v>25</v>
      </c>
      <c r="L1551" t="s">
        <v>18</v>
      </c>
      <c r="M1551">
        <v>99990</v>
      </c>
      <c r="N1551" t="str">
        <f>TEXT(tblorders[[#This Row],[order_date]], "mmm-yyyy")</f>
        <v>Oct-2022</v>
      </c>
      <c r="O1551">
        <f>tblorders[[#This Row],[actual_delivery_days]] -tblorders[[#This Row],[expected_delivery_days]]</f>
        <v>1</v>
      </c>
    </row>
    <row r="1552" spans="1:15" x14ac:dyDescent="0.2">
      <c r="A1552" t="s">
        <v>2669</v>
      </c>
      <c r="B1552" t="s">
        <v>2670</v>
      </c>
      <c r="C1552" t="s">
        <v>29</v>
      </c>
      <c r="D1552">
        <v>1</v>
      </c>
      <c r="E1552" s="1">
        <v>45410</v>
      </c>
      <c r="F1552" s="1">
        <v>45411</v>
      </c>
      <c r="G1552">
        <v>10</v>
      </c>
      <c r="H1552" s="1">
        <v>45422</v>
      </c>
      <c r="I1552">
        <v>11</v>
      </c>
      <c r="J1552" t="s">
        <v>16</v>
      </c>
      <c r="K1552" t="s">
        <v>41</v>
      </c>
      <c r="L1552" t="s">
        <v>18</v>
      </c>
      <c r="M1552">
        <v>11000</v>
      </c>
      <c r="N1552" t="str">
        <f>TEXT(tblorders[[#This Row],[order_date]], "mmm-yyyy")</f>
        <v>Apr-2024</v>
      </c>
      <c r="O1552">
        <f>tblorders[[#This Row],[actual_delivery_days]] -tblorders[[#This Row],[expected_delivery_days]]</f>
        <v>1</v>
      </c>
    </row>
    <row r="1553" spans="1:15" x14ac:dyDescent="0.2">
      <c r="A1553" t="s">
        <v>2671</v>
      </c>
      <c r="B1553" t="s">
        <v>2672</v>
      </c>
      <c r="C1553" t="s">
        <v>29</v>
      </c>
      <c r="D1553">
        <v>1</v>
      </c>
      <c r="E1553" s="1">
        <v>45715</v>
      </c>
      <c r="F1553" s="1">
        <v>45719</v>
      </c>
      <c r="G1553">
        <v>5</v>
      </c>
      <c r="H1553" s="1">
        <v>45724</v>
      </c>
      <c r="I1553">
        <v>5</v>
      </c>
      <c r="J1553" t="s">
        <v>16</v>
      </c>
      <c r="K1553" t="s">
        <v>25</v>
      </c>
      <c r="L1553" t="s">
        <v>26</v>
      </c>
      <c r="M1553">
        <v>11000</v>
      </c>
      <c r="N1553" t="str">
        <f>TEXT(tblorders[[#This Row],[order_date]], "mmm-yyyy")</f>
        <v>Feb-2025</v>
      </c>
      <c r="O1553">
        <f>tblorders[[#This Row],[actual_delivery_days]] -tblorders[[#This Row],[expected_delivery_days]]</f>
        <v>0</v>
      </c>
    </row>
    <row r="1554" spans="1:15" x14ac:dyDescent="0.2">
      <c r="A1554" t="s">
        <v>2673</v>
      </c>
      <c r="B1554" t="s">
        <v>2674</v>
      </c>
      <c r="C1554" t="s">
        <v>29</v>
      </c>
      <c r="D1554">
        <v>1</v>
      </c>
      <c r="E1554" s="1">
        <v>45736</v>
      </c>
      <c r="F1554" s="1">
        <v>45740</v>
      </c>
      <c r="G1554">
        <v>5</v>
      </c>
      <c r="H1554" s="1">
        <v>45746</v>
      </c>
      <c r="I1554">
        <v>6</v>
      </c>
      <c r="J1554" t="s">
        <v>16</v>
      </c>
      <c r="K1554" t="s">
        <v>25</v>
      </c>
      <c r="L1554" t="s">
        <v>26</v>
      </c>
      <c r="M1554">
        <v>11000</v>
      </c>
      <c r="N1554" t="str">
        <f>TEXT(tblorders[[#This Row],[order_date]], "mmm-yyyy")</f>
        <v>Mar-2025</v>
      </c>
      <c r="O1554">
        <f>tblorders[[#This Row],[actual_delivery_days]] -tblorders[[#This Row],[expected_delivery_days]]</f>
        <v>1</v>
      </c>
    </row>
    <row r="1555" spans="1:15" x14ac:dyDescent="0.2">
      <c r="A1555" t="s">
        <v>2675</v>
      </c>
      <c r="B1555" t="s">
        <v>2676</v>
      </c>
      <c r="C1555" t="s">
        <v>32</v>
      </c>
      <c r="D1555">
        <v>1</v>
      </c>
      <c r="E1555" s="1">
        <v>45626</v>
      </c>
      <c r="F1555" s="1">
        <v>45630</v>
      </c>
      <c r="G1555">
        <v>10</v>
      </c>
      <c r="H1555" s="1">
        <v>45640</v>
      </c>
      <c r="I1555">
        <v>10</v>
      </c>
      <c r="J1555" t="s">
        <v>16</v>
      </c>
      <c r="K1555" t="s">
        <v>25</v>
      </c>
      <c r="L1555" t="s">
        <v>26</v>
      </c>
      <c r="M1555">
        <v>45000</v>
      </c>
      <c r="N1555" t="str">
        <f>TEXT(tblorders[[#This Row],[order_date]], "mmm-yyyy")</f>
        <v>Nov-2024</v>
      </c>
      <c r="O1555">
        <f>tblorders[[#This Row],[actual_delivery_days]] -tblorders[[#This Row],[expected_delivery_days]]</f>
        <v>0</v>
      </c>
    </row>
    <row r="1556" spans="1:15" x14ac:dyDescent="0.2">
      <c r="A1556" t="s">
        <v>2677</v>
      </c>
      <c r="B1556" t="s">
        <v>2678</v>
      </c>
      <c r="C1556" t="s">
        <v>32</v>
      </c>
      <c r="D1556">
        <v>1</v>
      </c>
      <c r="E1556" s="1">
        <v>45719</v>
      </c>
      <c r="F1556" s="1">
        <v>45721</v>
      </c>
      <c r="G1556">
        <v>7</v>
      </c>
      <c r="H1556" s="1">
        <v>45728</v>
      </c>
      <c r="I1556">
        <v>7</v>
      </c>
      <c r="J1556" t="s">
        <v>16</v>
      </c>
      <c r="K1556" t="s">
        <v>41</v>
      </c>
      <c r="L1556" t="s">
        <v>33</v>
      </c>
      <c r="M1556">
        <v>45000</v>
      </c>
      <c r="N1556" t="str">
        <f>TEXT(tblorders[[#This Row],[order_date]], "mmm-yyyy")</f>
        <v>Mar-2025</v>
      </c>
      <c r="O1556">
        <f>tblorders[[#This Row],[actual_delivery_days]] -tblorders[[#This Row],[expected_delivery_days]]</f>
        <v>0</v>
      </c>
    </row>
    <row r="1557" spans="1:15" x14ac:dyDescent="0.2">
      <c r="A1557" t="s">
        <v>2679</v>
      </c>
      <c r="B1557" t="s">
        <v>2634</v>
      </c>
      <c r="C1557" t="s">
        <v>21</v>
      </c>
      <c r="D1557">
        <v>2</v>
      </c>
      <c r="E1557" s="1">
        <v>45666</v>
      </c>
      <c r="F1557" s="1">
        <v>45668</v>
      </c>
      <c r="G1557">
        <v>7</v>
      </c>
      <c r="H1557" s="1">
        <v>45673</v>
      </c>
      <c r="I1557">
        <v>5</v>
      </c>
      <c r="J1557" t="s">
        <v>40</v>
      </c>
      <c r="K1557" t="s">
        <v>25</v>
      </c>
      <c r="L1557" t="s">
        <v>18</v>
      </c>
      <c r="M1557">
        <v>179980</v>
      </c>
      <c r="N1557" t="str">
        <f>TEXT(tblorders[[#This Row],[order_date]], "mmm-yyyy")</f>
        <v>Jan-2025</v>
      </c>
      <c r="O1557">
        <f>tblorders[[#This Row],[actual_delivery_days]] -tblorders[[#This Row],[expected_delivery_days]]</f>
        <v>-2</v>
      </c>
    </row>
    <row r="1558" spans="1:15" x14ac:dyDescent="0.2">
      <c r="A1558" t="s">
        <v>2680</v>
      </c>
      <c r="B1558" t="s">
        <v>2681</v>
      </c>
      <c r="C1558" t="s">
        <v>15</v>
      </c>
      <c r="D1558">
        <v>1</v>
      </c>
      <c r="E1558" s="1">
        <v>45435</v>
      </c>
      <c r="F1558" s="1">
        <v>45440</v>
      </c>
      <c r="G1558">
        <v>10</v>
      </c>
      <c r="H1558" s="1">
        <v>45452</v>
      </c>
      <c r="I1558">
        <v>12</v>
      </c>
      <c r="J1558" t="s">
        <v>16</v>
      </c>
      <c r="K1558" t="s">
        <v>17</v>
      </c>
      <c r="L1558" t="s">
        <v>22</v>
      </c>
      <c r="M1558">
        <v>55990</v>
      </c>
      <c r="N1558" t="str">
        <f>TEXT(tblorders[[#This Row],[order_date]], "mmm-yyyy")</f>
        <v>May-2024</v>
      </c>
      <c r="O1558">
        <f>tblorders[[#This Row],[actual_delivery_days]] -tblorders[[#This Row],[expected_delivery_days]]</f>
        <v>2</v>
      </c>
    </row>
    <row r="1559" spans="1:15" x14ac:dyDescent="0.2">
      <c r="A1559" t="s">
        <v>2682</v>
      </c>
      <c r="B1559" t="s">
        <v>2683</v>
      </c>
      <c r="C1559" t="s">
        <v>29</v>
      </c>
      <c r="D1559">
        <v>2</v>
      </c>
      <c r="E1559" s="1">
        <v>45239</v>
      </c>
      <c r="F1559" s="1">
        <v>45241</v>
      </c>
      <c r="G1559">
        <v>7</v>
      </c>
      <c r="H1559" s="1">
        <v>45249</v>
      </c>
      <c r="I1559">
        <v>8</v>
      </c>
      <c r="J1559" t="s">
        <v>16</v>
      </c>
      <c r="K1559" t="s">
        <v>25</v>
      </c>
      <c r="L1559" t="s">
        <v>26</v>
      </c>
      <c r="M1559">
        <v>22000</v>
      </c>
      <c r="N1559" t="str">
        <f>TEXT(tblorders[[#This Row],[order_date]], "mmm-yyyy")</f>
        <v>Nov-2023</v>
      </c>
      <c r="O1559">
        <f>tblorders[[#This Row],[actual_delivery_days]] -tblorders[[#This Row],[expected_delivery_days]]</f>
        <v>1</v>
      </c>
    </row>
    <row r="1560" spans="1:15" x14ac:dyDescent="0.2">
      <c r="A1560" t="s">
        <v>2684</v>
      </c>
      <c r="B1560" t="s">
        <v>2685</v>
      </c>
      <c r="C1560" t="s">
        <v>29</v>
      </c>
      <c r="D1560">
        <v>2</v>
      </c>
      <c r="E1560" s="1">
        <v>44563</v>
      </c>
      <c r="F1560" s="1">
        <v>44565</v>
      </c>
      <c r="G1560">
        <v>7</v>
      </c>
      <c r="H1560" s="1">
        <v>44575</v>
      </c>
      <c r="I1560">
        <v>10</v>
      </c>
      <c r="J1560" t="s">
        <v>16</v>
      </c>
      <c r="K1560" t="s">
        <v>41</v>
      </c>
      <c r="L1560" t="s">
        <v>22</v>
      </c>
      <c r="M1560">
        <v>22000</v>
      </c>
      <c r="N1560" t="str">
        <f>TEXT(tblorders[[#This Row],[order_date]], "mmm-yyyy")</f>
        <v>Jan-2022</v>
      </c>
      <c r="O1560">
        <f>tblorders[[#This Row],[actual_delivery_days]] -tblorders[[#This Row],[expected_delivery_days]]</f>
        <v>3</v>
      </c>
    </row>
    <row r="1561" spans="1:15" x14ac:dyDescent="0.2">
      <c r="A1561" t="s">
        <v>2686</v>
      </c>
      <c r="B1561" t="s">
        <v>1709</v>
      </c>
      <c r="C1561" t="s">
        <v>32</v>
      </c>
      <c r="D1561">
        <v>1</v>
      </c>
      <c r="E1561" s="1">
        <v>45264</v>
      </c>
      <c r="F1561" s="1">
        <v>45269</v>
      </c>
      <c r="G1561">
        <v>5</v>
      </c>
      <c r="H1561" s="1">
        <v>45274</v>
      </c>
      <c r="I1561">
        <v>5</v>
      </c>
      <c r="J1561" t="s">
        <v>16</v>
      </c>
      <c r="K1561" t="s">
        <v>17</v>
      </c>
      <c r="L1561" t="s">
        <v>22</v>
      </c>
      <c r="M1561">
        <v>45000</v>
      </c>
      <c r="N1561" t="str">
        <f>TEXT(tblorders[[#This Row],[order_date]], "mmm-yyyy")</f>
        <v>Dec-2023</v>
      </c>
      <c r="O1561">
        <f>tblorders[[#This Row],[actual_delivery_days]] -tblorders[[#This Row],[expected_delivery_days]]</f>
        <v>0</v>
      </c>
    </row>
    <row r="1562" spans="1:15" x14ac:dyDescent="0.2">
      <c r="A1562" t="s">
        <v>2687</v>
      </c>
      <c r="B1562" t="s">
        <v>2569</v>
      </c>
      <c r="C1562" t="s">
        <v>21</v>
      </c>
      <c r="D1562">
        <v>1</v>
      </c>
      <c r="E1562" s="1">
        <v>45435</v>
      </c>
      <c r="F1562" s="1">
        <v>45440</v>
      </c>
      <c r="G1562">
        <v>10</v>
      </c>
      <c r="H1562" s="1">
        <v>45452</v>
      </c>
      <c r="I1562">
        <v>12</v>
      </c>
      <c r="J1562" t="s">
        <v>16</v>
      </c>
      <c r="K1562" t="s">
        <v>25</v>
      </c>
      <c r="L1562" t="s">
        <v>58</v>
      </c>
      <c r="M1562">
        <v>89990</v>
      </c>
      <c r="N1562" t="str">
        <f>TEXT(tblorders[[#This Row],[order_date]], "mmm-yyyy")</f>
        <v>May-2024</v>
      </c>
      <c r="O1562">
        <f>tblorders[[#This Row],[actual_delivery_days]] -tblorders[[#This Row],[expected_delivery_days]]</f>
        <v>2</v>
      </c>
    </row>
    <row r="1563" spans="1:15" x14ac:dyDescent="0.2">
      <c r="A1563" t="s">
        <v>2688</v>
      </c>
      <c r="B1563" t="s">
        <v>2001</v>
      </c>
      <c r="C1563" t="s">
        <v>44</v>
      </c>
      <c r="D1563">
        <v>1</v>
      </c>
      <c r="E1563" s="1">
        <v>45683</v>
      </c>
      <c r="F1563" s="1">
        <v>45685</v>
      </c>
      <c r="G1563">
        <v>5</v>
      </c>
      <c r="H1563" s="1">
        <v>45689</v>
      </c>
      <c r="I1563">
        <v>4</v>
      </c>
      <c r="J1563" t="s">
        <v>16</v>
      </c>
      <c r="K1563" t="s">
        <v>25</v>
      </c>
      <c r="L1563" t="s">
        <v>58</v>
      </c>
      <c r="M1563">
        <v>50990</v>
      </c>
      <c r="N1563" t="str">
        <f>TEXT(tblorders[[#This Row],[order_date]], "mmm-yyyy")</f>
        <v>Jan-2025</v>
      </c>
      <c r="O1563">
        <f>tblorders[[#This Row],[actual_delivery_days]] -tblorders[[#This Row],[expected_delivery_days]]</f>
        <v>-1</v>
      </c>
    </row>
    <row r="1564" spans="1:15" x14ac:dyDescent="0.2">
      <c r="A1564" t="s">
        <v>2689</v>
      </c>
      <c r="B1564" t="s">
        <v>2690</v>
      </c>
      <c r="C1564" t="s">
        <v>44</v>
      </c>
      <c r="D1564">
        <v>1</v>
      </c>
      <c r="E1564" s="1">
        <v>45799</v>
      </c>
      <c r="F1564" s="1">
        <v>45804</v>
      </c>
      <c r="G1564">
        <v>5</v>
      </c>
      <c r="H1564" s="1">
        <v>45810</v>
      </c>
      <c r="I1564">
        <v>6</v>
      </c>
      <c r="J1564" t="s">
        <v>16</v>
      </c>
      <c r="K1564" t="s">
        <v>17</v>
      </c>
      <c r="L1564" t="s">
        <v>18</v>
      </c>
      <c r="M1564">
        <v>50990</v>
      </c>
      <c r="N1564" t="str">
        <f>TEXT(tblorders[[#This Row],[order_date]], "mmm-yyyy")</f>
        <v>May-2025</v>
      </c>
      <c r="O1564">
        <f>tblorders[[#This Row],[actual_delivery_days]] -tblorders[[#This Row],[expected_delivery_days]]</f>
        <v>1</v>
      </c>
    </row>
    <row r="1565" spans="1:15" x14ac:dyDescent="0.2">
      <c r="A1565" t="s">
        <v>2691</v>
      </c>
      <c r="B1565" t="s">
        <v>2692</v>
      </c>
      <c r="C1565" t="s">
        <v>15</v>
      </c>
      <c r="D1565">
        <v>1</v>
      </c>
      <c r="E1565" s="1">
        <v>45611</v>
      </c>
      <c r="F1565" s="1">
        <v>45615</v>
      </c>
      <c r="G1565">
        <v>7</v>
      </c>
      <c r="H1565" s="1">
        <v>45623</v>
      </c>
      <c r="I1565">
        <v>8</v>
      </c>
      <c r="J1565" t="s">
        <v>16</v>
      </c>
      <c r="K1565" t="s">
        <v>41</v>
      </c>
      <c r="L1565" t="s">
        <v>22</v>
      </c>
      <c r="M1565">
        <v>55990</v>
      </c>
      <c r="N1565" t="str">
        <f>TEXT(tblorders[[#This Row],[order_date]], "mmm-yyyy")</f>
        <v>Nov-2024</v>
      </c>
      <c r="O1565">
        <f>tblorders[[#This Row],[actual_delivery_days]] -tblorders[[#This Row],[expected_delivery_days]]</f>
        <v>1</v>
      </c>
    </row>
    <row r="1566" spans="1:15" x14ac:dyDescent="0.2">
      <c r="A1566" t="s">
        <v>2693</v>
      </c>
      <c r="B1566" t="s">
        <v>2694</v>
      </c>
      <c r="C1566" t="s">
        <v>15</v>
      </c>
      <c r="D1566">
        <v>1</v>
      </c>
      <c r="E1566" s="1">
        <v>45725</v>
      </c>
      <c r="F1566" s="1">
        <v>45730</v>
      </c>
      <c r="G1566">
        <v>10</v>
      </c>
      <c r="H1566" s="1">
        <v>45742</v>
      </c>
      <c r="I1566">
        <v>12</v>
      </c>
      <c r="J1566" t="s">
        <v>16</v>
      </c>
      <c r="K1566" t="s">
        <v>41</v>
      </c>
      <c r="L1566" t="s">
        <v>26</v>
      </c>
      <c r="M1566">
        <v>55990</v>
      </c>
      <c r="N1566" t="str">
        <f>TEXT(tblorders[[#This Row],[order_date]], "mmm-yyyy")</f>
        <v>Mar-2025</v>
      </c>
      <c r="O1566">
        <f>tblorders[[#This Row],[actual_delivery_days]] -tblorders[[#This Row],[expected_delivery_days]]</f>
        <v>2</v>
      </c>
    </row>
    <row r="1567" spans="1:15" x14ac:dyDescent="0.2">
      <c r="A1567" t="s">
        <v>2695</v>
      </c>
      <c r="B1567" t="s">
        <v>2322</v>
      </c>
      <c r="C1567" t="s">
        <v>44</v>
      </c>
      <c r="D1567">
        <v>1</v>
      </c>
      <c r="E1567" s="1">
        <v>45206</v>
      </c>
      <c r="F1567" s="1">
        <v>45209</v>
      </c>
      <c r="G1567">
        <v>5</v>
      </c>
      <c r="H1567" s="1">
        <v>45213</v>
      </c>
      <c r="I1567">
        <v>4</v>
      </c>
      <c r="J1567" t="s">
        <v>16</v>
      </c>
      <c r="K1567" t="s">
        <v>25</v>
      </c>
      <c r="L1567" t="s">
        <v>58</v>
      </c>
      <c r="M1567">
        <v>50990</v>
      </c>
      <c r="N1567" t="str">
        <f>TEXT(tblorders[[#This Row],[order_date]], "mmm-yyyy")</f>
        <v>Oct-2023</v>
      </c>
      <c r="O1567">
        <f>tblorders[[#This Row],[actual_delivery_days]] -tblorders[[#This Row],[expected_delivery_days]]</f>
        <v>-1</v>
      </c>
    </row>
    <row r="1568" spans="1:15" x14ac:dyDescent="0.2">
      <c r="A1568" t="s">
        <v>2696</v>
      </c>
      <c r="B1568" t="s">
        <v>872</v>
      </c>
      <c r="C1568" t="s">
        <v>21</v>
      </c>
      <c r="D1568">
        <v>1</v>
      </c>
      <c r="E1568" s="1">
        <v>45686</v>
      </c>
      <c r="F1568" s="1">
        <v>45690</v>
      </c>
      <c r="G1568">
        <v>5</v>
      </c>
      <c r="H1568" s="1">
        <v>45698</v>
      </c>
      <c r="I1568">
        <v>8</v>
      </c>
      <c r="J1568" t="s">
        <v>16</v>
      </c>
      <c r="K1568" t="s">
        <v>41</v>
      </c>
      <c r="L1568" t="s">
        <v>33</v>
      </c>
      <c r="M1568">
        <v>89990</v>
      </c>
      <c r="N1568" t="str">
        <f>TEXT(tblorders[[#This Row],[order_date]], "mmm-yyyy")</f>
        <v>Jan-2025</v>
      </c>
      <c r="O1568">
        <f>tblorders[[#This Row],[actual_delivery_days]] -tblorders[[#This Row],[expected_delivery_days]]</f>
        <v>3</v>
      </c>
    </row>
    <row r="1569" spans="1:15" x14ac:dyDescent="0.2">
      <c r="A1569" t="s">
        <v>2697</v>
      </c>
      <c r="B1569" t="s">
        <v>227</v>
      </c>
      <c r="C1569" t="s">
        <v>44</v>
      </c>
      <c r="D1569">
        <v>1</v>
      </c>
      <c r="E1569" s="1">
        <v>45325</v>
      </c>
      <c r="F1569" s="1">
        <v>45326</v>
      </c>
      <c r="G1569">
        <v>7</v>
      </c>
      <c r="H1569" s="1">
        <v>45332</v>
      </c>
      <c r="I1569">
        <v>6</v>
      </c>
      <c r="J1569" t="s">
        <v>16</v>
      </c>
      <c r="K1569" t="s">
        <v>41</v>
      </c>
      <c r="L1569" t="s">
        <v>22</v>
      </c>
      <c r="M1569">
        <v>50990</v>
      </c>
      <c r="N1569" t="str">
        <f>TEXT(tblorders[[#This Row],[order_date]], "mmm-yyyy")</f>
        <v>Feb-2024</v>
      </c>
      <c r="O1569">
        <f>tblorders[[#This Row],[actual_delivery_days]] -tblorders[[#This Row],[expected_delivery_days]]</f>
        <v>-1</v>
      </c>
    </row>
    <row r="1570" spans="1:15" x14ac:dyDescent="0.2">
      <c r="A1570" t="s">
        <v>2698</v>
      </c>
      <c r="B1570" t="s">
        <v>2445</v>
      </c>
      <c r="C1570" t="s">
        <v>21</v>
      </c>
      <c r="D1570">
        <v>1</v>
      </c>
      <c r="E1570" s="1">
        <v>45773</v>
      </c>
      <c r="F1570" s="1">
        <v>45777</v>
      </c>
      <c r="G1570">
        <v>7</v>
      </c>
      <c r="H1570" s="1">
        <v>45786</v>
      </c>
      <c r="I1570">
        <v>9</v>
      </c>
      <c r="J1570" t="s">
        <v>16</v>
      </c>
      <c r="K1570" t="s">
        <v>25</v>
      </c>
      <c r="L1570" t="s">
        <v>18</v>
      </c>
      <c r="M1570">
        <v>89990</v>
      </c>
      <c r="N1570" t="str">
        <f>TEXT(tblorders[[#This Row],[order_date]], "mmm-yyyy")</f>
        <v>Apr-2025</v>
      </c>
      <c r="O1570">
        <f>tblorders[[#This Row],[actual_delivery_days]] -tblorders[[#This Row],[expected_delivery_days]]</f>
        <v>2</v>
      </c>
    </row>
    <row r="1571" spans="1:15" x14ac:dyDescent="0.2">
      <c r="A1571" t="s">
        <v>2699</v>
      </c>
      <c r="B1571" t="s">
        <v>2157</v>
      </c>
      <c r="C1571" t="s">
        <v>15</v>
      </c>
      <c r="D1571">
        <v>2</v>
      </c>
      <c r="E1571" s="1">
        <v>45205</v>
      </c>
      <c r="F1571" s="1">
        <v>45209</v>
      </c>
      <c r="G1571">
        <v>10</v>
      </c>
      <c r="H1571" s="1">
        <v>45222</v>
      </c>
      <c r="I1571">
        <v>13</v>
      </c>
      <c r="J1571" t="s">
        <v>16</v>
      </c>
      <c r="K1571" t="s">
        <v>25</v>
      </c>
      <c r="L1571" t="s">
        <v>22</v>
      </c>
      <c r="M1571">
        <v>111980</v>
      </c>
      <c r="N1571" t="str">
        <f>TEXT(tblorders[[#This Row],[order_date]], "mmm-yyyy")</f>
        <v>Oct-2023</v>
      </c>
      <c r="O1571">
        <f>tblorders[[#This Row],[actual_delivery_days]] -tblorders[[#This Row],[expected_delivery_days]]</f>
        <v>3</v>
      </c>
    </row>
    <row r="1572" spans="1:15" x14ac:dyDescent="0.2">
      <c r="A1572" t="s">
        <v>2700</v>
      </c>
      <c r="B1572" t="s">
        <v>2701</v>
      </c>
      <c r="C1572" t="s">
        <v>32</v>
      </c>
      <c r="D1572">
        <v>1</v>
      </c>
      <c r="E1572" s="1">
        <v>45272</v>
      </c>
      <c r="F1572" s="1">
        <v>45273</v>
      </c>
      <c r="G1572">
        <v>10</v>
      </c>
      <c r="H1572" s="1">
        <v>45286</v>
      </c>
      <c r="I1572">
        <v>13</v>
      </c>
      <c r="J1572" t="s">
        <v>16</v>
      </c>
      <c r="K1572" t="s">
        <v>25</v>
      </c>
      <c r="L1572" t="s">
        <v>58</v>
      </c>
      <c r="M1572">
        <v>45000</v>
      </c>
      <c r="N1572" t="str">
        <f>TEXT(tblorders[[#This Row],[order_date]], "mmm-yyyy")</f>
        <v>Dec-2023</v>
      </c>
      <c r="O1572">
        <f>tblorders[[#This Row],[actual_delivery_days]] -tblorders[[#This Row],[expected_delivery_days]]</f>
        <v>3</v>
      </c>
    </row>
    <row r="1573" spans="1:15" x14ac:dyDescent="0.2">
      <c r="A1573" t="s">
        <v>2702</v>
      </c>
      <c r="B1573" t="s">
        <v>942</v>
      </c>
      <c r="C1573" t="s">
        <v>15</v>
      </c>
      <c r="D1573">
        <v>1</v>
      </c>
      <c r="E1573" s="1">
        <v>45252</v>
      </c>
      <c r="F1573" s="1">
        <v>45255</v>
      </c>
      <c r="G1573">
        <v>7</v>
      </c>
      <c r="H1573" s="1">
        <v>45267</v>
      </c>
      <c r="I1573">
        <v>12</v>
      </c>
      <c r="J1573" t="s">
        <v>61</v>
      </c>
      <c r="K1573" t="s">
        <v>17</v>
      </c>
      <c r="L1573" t="s">
        <v>58</v>
      </c>
      <c r="M1573">
        <v>55990</v>
      </c>
      <c r="N1573" t="str">
        <f>TEXT(tblorders[[#This Row],[order_date]], "mmm-yyyy")</f>
        <v>Nov-2023</v>
      </c>
      <c r="O1573">
        <f>tblorders[[#This Row],[actual_delivery_days]] -tblorders[[#This Row],[expected_delivery_days]]</f>
        <v>5</v>
      </c>
    </row>
    <row r="1574" spans="1:15" x14ac:dyDescent="0.2">
      <c r="A1574" t="s">
        <v>2703</v>
      </c>
      <c r="B1574" t="s">
        <v>2704</v>
      </c>
      <c r="C1574" t="s">
        <v>44</v>
      </c>
      <c r="D1574">
        <v>1</v>
      </c>
      <c r="E1574" s="1">
        <v>45775</v>
      </c>
      <c r="F1574" s="1">
        <v>45777</v>
      </c>
      <c r="G1574">
        <v>7</v>
      </c>
      <c r="H1574" s="1">
        <v>45784</v>
      </c>
      <c r="I1574">
        <v>7</v>
      </c>
      <c r="J1574" t="s">
        <v>16</v>
      </c>
      <c r="K1574" t="s">
        <v>17</v>
      </c>
      <c r="L1574" t="s">
        <v>22</v>
      </c>
      <c r="M1574">
        <v>50990</v>
      </c>
      <c r="N1574" t="str">
        <f>TEXT(tblorders[[#This Row],[order_date]], "mmm-yyyy")</f>
        <v>Apr-2025</v>
      </c>
      <c r="O1574">
        <f>tblorders[[#This Row],[actual_delivery_days]] -tblorders[[#This Row],[expected_delivery_days]]</f>
        <v>0</v>
      </c>
    </row>
    <row r="1575" spans="1:15" x14ac:dyDescent="0.2">
      <c r="A1575" t="s">
        <v>2705</v>
      </c>
      <c r="B1575" t="s">
        <v>359</v>
      </c>
      <c r="C1575" t="s">
        <v>55</v>
      </c>
      <c r="D1575">
        <v>1</v>
      </c>
      <c r="E1575" s="1">
        <v>45752</v>
      </c>
      <c r="F1575" s="1">
        <v>45757</v>
      </c>
      <c r="G1575">
        <v>10</v>
      </c>
      <c r="H1575" s="1">
        <v>45765</v>
      </c>
      <c r="I1575">
        <v>8</v>
      </c>
      <c r="J1575" t="s">
        <v>16</v>
      </c>
      <c r="K1575" t="s">
        <v>41</v>
      </c>
      <c r="L1575" t="s">
        <v>22</v>
      </c>
      <c r="M1575">
        <v>99990</v>
      </c>
      <c r="N1575" t="str">
        <f>TEXT(tblorders[[#This Row],[order_date]], "mmm-yyyy")</f>
        <v>Apr-2025</v>
      </c>
      <c r="O1575">
        <f>tblorders[[#This Row],[actual_delivery_days]] -tblorders[[#This Row],[expected_delivery_days]]</f>
        <v>-2</v>
      </c>
    </row>
    <row r="1576" spans="1:15" x14ac:dyDescent="0.2">
      <c r="A1576" t="s">
        <v>2706</v>
      </c>
      <c r="B1576" t="s">
        <v>2707</v>
      </c>
      <c r="C1576" t="s">
        <v>21</v>
      </c>
      <c r="D1576">
        <v>1</v>
      </c>
      <c r="E1576" s="1">
        <v>45785</v>
      </c>
      <c r="F1576" s="1">
        <v>45787</v>
      </c>
      <c r="G1576">
        <v>5</v>
      </c>
      <c r="H1576" s="1">
        <v>45790</v>
      </c>
      <c r="I1576">
        <v>3</v>
      </c>
      <c r="J1576" t="s">
        <v>16</v>
      </c>
      <c r="K1576" t="s">
        <v>41</v>
      </c>
      <c r="L1576" t="s">
        <v>22</v>
      </c>
      <c r="M1576">
        <v>89990</v>
      </c>
      <c r="N1576" t="str">
        <f>TEXT(tblorders[[#This Row],[order_date]], "mmm-yyyy")</f>
        <v>May-2025</v>
      </c>
      <c r="O1576">
        <f>tblorders[[#This Row],[actual_delivery_days]] -tblorders[[#This Row],[expected_delivery_days]]</f>
        <v>-2</v>
      </c>
    </row>
    <row r="1577" spans="1:15" x14ac:dyDescent="0.2">
      <c r="A1577" t="s">
        <v>2708</v>
      </c>
      <c r="B1577" t="s">
        <v>2709</v>
      </c>
      <c r="C1577" t="s">
        <v>29</v>
      </c>
      <c r="D1577">
        <v>1</v>
      </c>
      <c r="E1577" s="1">
        <v>44893</v>
      </c>
      <c r="F1577" s="1">
        <v>44897</v>
      </c>
      <c r="G1577">
        <v>5</v>
      </c>
      <c r="H1577" s="1">
        <v>44902</v>
      </c>
      <c r="I1577">
        <v>5</v>
      </c>
      <c r="J1577" t="s">
        <v>16</v>
      </c>
      <c r="K1577" t="s">
        <v>17</v>
      </c>
      <c r="L1577" t="s">
        <v>58</v>
      </c>
      <c r="M1577">
        <v>11000</v>
      </c>
      <c r="N1577" t="str">
        <f>TEXT(tblorders[[#This Row],[order_date]], "mmm-yyyy")</f>
        <v>Nov-2022</v>
      </c>
      <c r="O1577">
        <f>tblorders[[#This Row],[actual_delivery_days]] -tblorders[[#This Row],[expected_delivery_days]]</f>
        <v>0</v>
      </c>
    </row>
    <row r="1578" spans="1:15" x14ac:dyDescent="0.2">
      <c r="A1578" t="s">
        <v>2710</v>
      </c>
      <c r="B1578" t="s">
        <v>2711</v>
      </c>
      <c r="C1578" t="s">
        <v>55</v>
      </c>
      <c r="D1578">
        <v>1</v>
      </c>
      <c r="E1578" s="1">
        <v>45567</v>
      </c>
      <c r="F1578" s="1">
        <v>45571</v>
      </c>
      <c r="G1578">
        <v>7</v>
      </c>
      <c r="H1578" s="1">
        <v>45579</v>
      </c>
      <c r="I1578">
        <v>8</v>
      </c>
      <c r="J1578" t="s">
        <v>16</v>
      </c>
      <c r="K1578" t="s">
        <v>25</v>
      </c>
      <c r="L1578" t="s">
        <v>26</v>
      </c>
      <c r="M1578">
        <v>99990</v>
      </c>
      <c r="N1578" t="str">
        <f>TEXT(tblorders[[#This Row],[order_date]], "mmm-yyyy")</f>
        <v>Oct-2024</v>
      </c>
      <c r="O1578">
        <f>tblorders[[#This Row],[actual_delivery_days]] -tblorders[[#This Row],[expected_delivery_days]]</f>
        <v>1</v>
      </c>
    </row>
    <row r="1579" spans="1:15" x14ac:dyDescent="0.2">
      <c r="A1579" t="s">
        <v>2712</v>
      </c>
      <c r="B1579" t="s">
        <v>2713</v>
      </c>
      <c r="C1579" t="s">
        <v>32</v>
      </c>
      <c r="D1579">
        <v>1</v>
      </c>
      <c r="E1579" s="1">
        <v>45019</v>
      </c>
      <c r="F1579" s="1">
        <v>45021</v>
      </c>
      <c r="G1579">
        <v>10</v>
      </c>
      <c r="H1579" s="1">
        <v>45031</v>
      </c>
      <c r="I1579">
        <v>10</v>
      </c>
      <c r="J1579" t="s">
        <v>16</v>
      </c>
      <c r="K1579" t="s">
        <v>25</v>
      </c>
      <c r="L1579" t="s">
        <v>26</v>
      </c>
      <c r="M1579">
        <v>45000</v>
      </c>
      <c r="N1579" t="str">
        <f>TEXT(tblorders[[#This Row],[order_date]], "mmm-yyyy")</f>
        <v>Apr-2023</v>
      </c>
      <c r="O1579">
        <f>tblorders[[#This Row],[actual_delivery_days]] -tblorders[[#This Row],[expected_delivery_days]]</f>
        <v>0</v>
      </c>
    </row>
    <row r="1580" spans="1:15" x14ac:dyDescent="0.2">
      <c r="A1580" t="s">
        <v>2714</v>
      </c>
      <c r="B1580" t="s">
        <v>1396</v>
      </c>
      <c r="C1580" t="s">
        <v>32</v>
      </c>
      <c r="D1580">
        <v>1</v>
      </c>
      <c r="E1580" s="1">
        <v>45633</v>
      </c>
      <c r="F1580" s="1">
        <v>45635</v>
      </c>
      <c r="G1580">
        <v>10</v>
      </c>
      <c r="H1580" s="1">
        <v>45647</v>
      </c>
      <c r="I1580">
        <v>12</v>
      </c>
      <c r="J1580" t="s">
        <v>16</v>
      </c>
      <c r="K1580" t="s">
        <v>41</v>
      </c>
      <c r="L1580" t="s">
        <v>26</v>
      </c>
      <c r="M1580">
        <v>45000</v>
      </c>
      <c r="N1580" t="str">
        <f>TEXT(tblorders[[#This Row],[order_date]], "mmm-yyyy")</f>
        <v>Dec-2024</v>
      </c>
      <c r="O1580">
        <f>tblorders[[#This Row],[actual_delivery_days]] -tblorders[[#This Row],[expected_delivery_days]]</f>
        <v>2</v>
      </c>
    </row>
    <row r="1581" spans="1:15" x14ac:dyDescent="0.2">
      <c r="A1581" t="s">
        <v>2715</v>
      </c>
      <c r="B1581" t="s">
        <v>2716</v>
      </c>
      <c r="C1581" t="s">
        <v>32</v>
      </c>
      <c r="D1581">
        <v>1</v>
      </c>
      <c r="E1581" s="1">
        <v>45609</v>
      </c>
      <c r="F1581" s="1">
        <v>45612</v>
      </c>
      <c r="G1581">
        <v>10</v>
      </c>
      <c r="H1581" s="1">
        <v>45623</v>
      </c>
      <c r="I1581">
        <v>11</v>
      </c>
      <c r="J1581" t="s">
        <v>16</v>
      </c>
      <c r="K1581" t="s">
        <v>17</v>
      </c>
      <c r="L1581" t="s">
        <v>22</v>
      </c>
      <c r="M1581">
        <v>45000</v>
      </c>
      <c r="N1581" t="str">
        <f>TEXT(tblorders[[#This Row],[order_date]], "mmm-yyyy")</f>
        <v>Nov-2024</v>
      </c>
      <c r="O1581">
        <f>tblorders[[#This Row],[actual_delivery_days]] -tblorders[[#This Row],[expected_delivery_days]]</f>
        <v>1</v>
      </c>
    </row>
    <row r="1582" spans="1:15" x14ac:dyDescent="0.2">
      <c r="A1582" t="s">
        <v>2717</v>
      </c>
      <c r="B1582" t="s">
        <v>2718</v>
      </c>
      <c r="C1582" t="s">
        <v>32</v>
      </c>
      <c r="D1582">
        <v>1</v>
      </c>
      <c r="E1582" s="1">
        <v>45603</v>
      </c>
      <c r="F1582" s="1">
        <v>45606</v>
      </c>
      <c r="G1582">
        <v>5</v>
      </c>
      <c r="H1582" s="1">
        <v>45614</v>
      </c>
      <c r="I1582">
        <v>8</v>
      </c>
      <c r="J1582" t="s">
        <v>16</v>
      </c>
      <c r="K1582" t="s">
        <v>17</v>
      </c>
      <c r="L1582" t="s">
        <v>18</v>
      </c>
      <c r="M1582">
        <v>45000</v>
      </c>
      <c r="N1582" t="str">
        <f>TEXT(tblorders[[#This Row],[order_date]], "mmm-yyyy")</f>
        <v>Nov-2024</v>
      </c>
      <c r="O1582">
        <f>tblorders[[#This Row],[actual_delivery_days]] -tblorders[[#This Row],[expected_delivery_days]]</f>
        <v>3</v>
      </c>
    </row>
    <row r="1583" spans="1:15" x14ac:dyDescent="0.2">
      <c r="A1583" t="s">
        <v>2719</v>
      </c>
      <c r="B1583" t="s">
        <v>2720</v>
      </c>
      <c r="C1583" t="s">
        <v>55</v>
      </c>
      <c r="D1583">
        <v>1</v>
      </c>
      <c r="E1583" s="1">
        <v>45802</v>
      </c>
      <c r="F1583" s="1">
        <v>45807</v>
      </c>
      <c r="G1583">
        <v>10</v>
      </c>
      <c r="H1583" s="1">
        <v>45817</v>
      </c>
      <c r="I1583">
        <v>10</v>
      </c>
      <c r="J1583" t="s">
        <v>16</v>
      </c>
      <c r="K1583" t="s">
        <v>41</v>
      </c>
      <c r="L1583" t="s">
        <v>58</v>
      </c>
      <c r="M1583">
        <v>99990</v>
      </c>
      <c r="N1583" t="str">
        <f>TEXT(tblorders[[#This Row],[order_date]], "mmm-yyyy")</f>
        <v>May-2025</v>
      </c>
      <c r="O1583">
        <f>tblorders[[#This Row],[actual_delivery_days]] -tblorders[[#This Row],[expected_delivery_days]]</f>
        <v>0</v>
      </c>
    </row>
    <row r="1584" spans="1:15" x14ac:dyDescent="0.2">
      <c r="A1584" t="s">
        <v>2721</v>
      </c>
      <c r="B1584" t="s">
        <v>1806</v>
      </c>
      <c r="C1584" t="s">
        <v>55</v>
      </c>
      <c r="D1584">
        <v>2</v>
      </c>
      <c r="E1584" s="1">
        <v>45582</v>
      </c>
      <c r="F1584" s="1">
        <v>45583</v>
      </c>
      <c r="G1584">
        <v>7</v>
      </c>
      <c r="H1584" s="1">
        <v>45589</v>
      </c>
      <c r="I1584">
        <v>6</v>
      </c>
      <c r="J1584" t="s">
        <v>16</v>
      </c>
      <c r="K1584" t="s">
        <v>41</v>
      </c>
      <c r="L1584" t="s">
        <v>22</v>
      </c>
      <c r="M1584">
        <v>199980</v>
      </c>
      <c r="N1584" t="str">
        <f>TEXT(tblorders[[#This Row],[order_date]], "mmm-yyyy")</f>
        <v>Oct-2024</v>
      </c>
      <c r="O1584">
        <f>tblorders[[#This Row],[actual_delivery_days]] -tblorders[[#This Row],[expected_delivery_days]]</f>
        <v>-1</v>
      </c>
    </row>
    <row r="1585" spans="1:15" x14ac:dyDescent="0.2">
      <c r="A1585" t="s">
        <v>2722</v>
      </c>
      <c r="B1585" t="s">
        <v>2723</v>
      </c>
      <c r="C1585" t="s">
        <v>29</v>
      </c>
      <c r="D1585">
        <v>1</v>
      </c>
      <c r="E1585" s="1">
        <v>45686</v>
      </c>
      <c r="F1585" s="1">
        <v>45687</v>
      </c>
      <c r="G1585">
        <v>7</v>
      </c>
      <c r="H1585" s="1">
        <v>45694</v>
      </c>
      <c r="I1585">
        <v>7</v>
      </c>
      <c r="J1585" t="s">
        <v>16</v>
      </c>
      <c r="K1585" t="s">
        <v>25</v>
      </c>
      <c r="L1585" t="s">
        <v>33</v>
      </c>
      <c r="M1585">
        <v>11000</v>
      </c>
      <c r="N1585" t="str">
        <f>TEXT(tblorders[[#This Row],[order_date]], "mmm-yyyy")</f>
        <v>Jan-2025</v>
      </c>
      <c r="O1585">
        <f>tblorders[[#This Row],[actual_delivery_days]] -tblorders[[#This Row],[expected_delivery_days]]</f>
        <v>0</v>
      </c>
    </row>
    <row r="1586" spans="1:15" x14ac:dyDescent="0.2">
      <c r="A1586" t="s">
        <v>2724</v>
      </c>
      <c r="B1586" t="s">
        <v>144</v>
      </c>
      <c r="C1586" t="s">
        <v>29</v>
      </c>
      <c r="D1586">
        <v>1</v>
      </c>
      <c r="E1586" s="1">
        <v>45790</v>
      </c>
      <c r="F1586" s="1">
        <v>45793</v>
      </c>
      <c r="G1586">
        <v>10</v>
      </c>
      <c r="H1586" s="1">
        <v>45804</v>
      </c>
      <c r="I1586">
        <v>11</v>
      </c>
      <c r="J1586" t="s">
        <v>16</v>
      </c>
      <c r="K1586" t="s">
        <v>17</v>
      </c>
      <c r="L1586" t="s">
        <v>26</v>
      </c>
      <c r="M1586">
        <v>11000</v>
      </c>
      <c r="N1586" t="str">
        <f>TEXT(tblorders[[#This Row],[order_date]], "mmm-yyyy")</f>
        <v>May-2025</v>
      </c>
      <c r="O1586">
        <f>tblorders[[#This Row],[actual_delivery_days]] -tblorders[[#This Row],[expected_delivery_days]]</f>
        <v>1</v>
      </c>
    </row>
    <row r="1587" spans="1:15" x14ac:dyDescent="0.2">
      <c r="A1587" t="s">
        <v>2725</v>
      </c>
      <c r="B1587" t="s">
        <v>2726</v>
      </c>
      <c r="C1587" t="s">
        <v>29</v>
      </c>
      <c r="D1587">
        <v>1</v>
      </c>
      <c r="E1587" s="1">
        <v>44719</v>
      </c>
      <c r="F1587" s="1">
        <v>44721</v>
      </c>
      <c r="G1587">
        <v>7</v>
      </c>
      <c r="H1587" s="1">
        <v>44729</v>
      </c>
      <c r="I1587">
        <v>8</v>
      </c>
      <c r="J1587" t="s">
        <v>16</v>
      </c>
      <c r="K1587" t="s">
        <v>17</v>
      </c>
      <c r="L1587" t="s">
        <v>22</v>
      </c>
      <c r="M1587">
        <v>11000</v>
      </c>
      <c r="N1587" t="str">
        <f>TEXT(tblorders[[#This Row],[order_date]], "mmm-yyyy")</f>
        <v>Jun-2022</v>
      </c>
      <c r="O1587">
        <f>tblorders[[#This Row],[actual_delivery_days]] -tblorders[[#This Row],[expected_delivery_days]]</f>
        <v>1</v>
      </c>
    </row>
    <row r="1588" spans="1:15" x14ac:dyDescent="0.2">
      <c r="A1588" t="s">
        <v>2727</v>
      </c>
      <c r="B1588" t="s">
        <v>54</v>
      </c>
      <c r="C1588" t="s">
        <v>21</v>
      </c>
      <c r="D1588">
        <v>1</v>
      </c>
      <c r="E1588" s="1">
        <v>45741</v>
      </c>
      <c r="F1588" s="1">
        <v>45742</v>
      </c>
      <c r="G1588">
        <v>10</v>
      </c>
      <c r="H1588" s="1">
        <v>45753</v>
      </c>
      <c r="I1588">
        <v>11</v>
      </c>
      <c r="J1588" t="s">
        <v>16</v>
      </c>
      <c r="K1588" t="s">
        <v>17</v>
      </c>
      <c r="L1588" t="s">
        <v>18</v>
      </c>
      <c r="M1588">
        <v>89990</v>
      </c>
      <c r="N1588" t="str">
        <f>TEXT(tblorders[[#This Row],[order_date]], "mmm-yyyy")</f>
        <v>Mar-2025</v>
      </c>
      <c r="O1588">
        <f>tblorders[[#This Row],[actual_delivery_days]] -tblorders[[#This Row],[expected_delivery_days]]</f>
        <v>1</v>
      </c>
    </row>
    <row r="1589" spans="1:15" x14ac:dyDescent="0.2">
      <c r="A1589" t="s">
        <v>2728</v>
      </c>
      <c r="B1589" t="s">
        <v>2729</v>
      </c>
      <c r="C1589" t="s">
        <v>32</v>
      </c>
      <c r="D1589">
        <v>2</v>
      </c>
      <c r="E1589" s="1">
        <v>45071</v>
      </c>
      <c r="F1589" s="1">
        <v>45075</v>
      </c>
      <c r="G1589">
        <v>7</v>
      </c>
      <c r="H1589" s="1">
        <v>45082</v>
      </c>
      <c r="I1589">
        <v>7</v>
      </c>
      <c r="J1589" t="s">
        <v>16</v>
      </c>
      <c r="K1589" t="s">
        <v>41</v>
      </c>
      <c r="L1589" t="s">
        <v>18</v>
      </c>
      <c r="M1589">
        <v>90000</v>
      </c>
      <c r="N1589" t="str">
        <f>TEXT(tblorders[[#This Row],[order_date]], "mmm-yyyy")</f>
        <v>May-2023</v>
      </c>
      <c r="O1589">
        <f>tblorders[[#This Row],[actual_delivery_days]] -tblorders[[#This Row],[expected_delivery_days]]</f>
        <v>0</v>
      </c>
    </row>
    <row r="1590" spans="1:15" x14ac:dyDescent="0.2">
      <c r="A1590" t="s">
        <v>2730</v>
      </c>
      <c r="B1590" t="s">
        <v>950</v>
      </c>
      <c r="C1590" t="s">
        <v>55</v>
      </c>
      <c r="D1590">
        <v>2</v>
      </c>
      <c r="E1590" s="1">
        <v>45697</v>
      </c>
      <c r="F1590" s="1">
        <v>45698</v>
      </c>
      <c r="G1590">
        <v>7</v>
      </c>
      <c r="H1590" s="1">
        <v>45710</v>
      </c>
      <c r="I1590">
        <v>12</v>
      </c>
      <c r="J1590" t="s">
        <v>61</v>
      </c>
      <c r="K1590" t="s">
        <v>25</v>
      </c>
      <c r="L1590" t="s">
        <v>26</v>
      </c>
      <c r="M1590">
        <v>199980</v>
      </c>
      <c r="N1590" t="str">
        <f>TEXT(tblorders[[#This Row],[order_date]], "mmm-yyyy")</f>
        <v>Feb-2025</v>
      </c>
      <c r="O1590">
        <f>tblorders[[#This Row],[actual_delivery_days]] -tblorders[[#This Row],[expected_delivery_days]]</f>
        <v>5</v>
      </c>
    </row>
    <row r="1591" spans="1:15" x14ac:dyDescent="0.2">
      <c r="A1591" t="s">
        <v>2731</v>
      </c>
      <c r="B1591" t="s">
        <v>2732</v>
      </c>
      <c r="C1591" t="s">
        <v>29</v>
      </c>
      <c r="D1591">
        <v>1</v>
      </c>
      <c r="E1591" s="1">
        <v>44620</v>
      </c>
      <c r="F1591" s="1">
        <v>44625</v>
      </c>
      <c r="G1591">
        <v>10</v>
      </c>
      <c r="H1591" s="1">
        <v>44635</v>
      </c>
      <c r="I1591">
        <v>10</v>
      </c>
      <c r="J1591" t="s">
        <v>40</v>
      </c>
      <c r="K1591" t="s">
        <v>17</v>
      </c>
      <c r="L1591" t="s">
        <v>18</v>
      </c>
      <c r="M1591">
        <v>11000</v>
      </c>
      <c r="N1591" t="str">
        <f>TEXT(tblorders[[#This Row],[order_date]], "mmm-yyyy")</f>
        <v>Feb-2022</v>
      </c>
      <c r="O1591">
        <f>tblorders[[#This Row],[actual_delivery_days]] -tblorders[[#This Row],[expected_delivery_days]]</f>
        <v>0</v>
      </c>
    </row>
    <row r="1592" spans="1:15" x14ac:dyDescent="0.2">
      <c r="A1592" t="s">
        <v>2733</v>
      </c>
      <c r="B1592" t="s">
        <v>2734</v>
      </c>
      <c r="C1592" t="s">
        <v>32</v>
      </c>
      <c r="D1592">
        <v>1</v>
      </c>
      <c r="E1592" s="1">
        <v>45492</v>
      </c>
      <c r="F1592" s="1">
        <v>45496</v>
      </c>
      <c r="G1592">
        <v>7</v>
      </c>
      <c r="H1592" s="1">
        <v>45503</v>
      </c>
      <c r="I1592">
        <v>7</v>
      </c>
      <c r="J1592" t="s">
        <v>40</v>
      </c>
      <c r="K1592" t="s">
        <v>17</v>
      </c>
      <c r="L1592" t="s">
        <v>58</v>
      </c>
      <c r="M1592">
        <v>45000</v>
      </c>
      <c r="N1592" t="str">
        <f>TEXT(tblorders[[#This Row],[order_date]], "mmm-yyyy")</f>
        <v>Jul-2024</v>
      </c>
      <c r="O1592">
        <f>tblorders[[#This Row],[actual_delivery_days]] -tblorders[[#This Row],[expected_delivery_days]]</f>
        <v>0</v>
      </c>
    </row>
    <row r="1593" spans="1:15" x14ac:dyDescent="0.2">
      <c r="A1593" t="s">
        <v>2735</v>
      </c>
      <c r="B1593" t="s">
        <v>2736</v>
      </c>
      <c r="C1593" t="s">
        <v>55</v>
      </c>
      <c r="D1593">
        <v>1</v>
      </c>
      <c r="E1593" s="1">
        <v>45230</v>
      </c>
      <c r="F1593" s="1">
        <v>45233</v>
      </c>
      <c r="G1593">
        <v>5</v>
      </c>
      <c r="H1593" s="1">
        <v>45239</v>
      </c>
      <c r="I1593">
        <v>6</v>
      </c>
      <c r="J1593" t="s">
        <v>16</v>
      </c>
      <c r="K1593" t="s">
        <v>17</v>
      </c>
      <c r="L1593" t="s">
        <v>26</v>
      </c>
      <c r="M1593">
        <v>99990</v>
      </c>
      <c r="N1593" t="str">
        <f>TEXT(tblorders[[#This Row],[order_date]], "mmm-yyyy")</f>
        <v>Oct-2023</v>
      </c>
      <c r="O1593">
        <f>tblorders[[#This Row],[actual_delivery_days]] -tblorders[[#This Row],[expected_delivery_days]]</f>
        <v>1</v>
      </c>
    </row>
    <row r="1594" spans="1:15" x14ac:dyDescent="0.2">
      <c r="A1594" t="s">
        <v>2737</v>
      </c>
      <c r="B1594" t="s">
        <v>2483</v>
      </c>
      <c r="C1594" t="s">
        <v>29</v>
      </c>
      <c r="D1594">
        <v>1</v>
      </c>
      <c r="E1594" s="1">
        <v>45749</v>
      </c>
      <c r="F1594" s="1">
        <v>45752</v>
      </c>
      <c r="G1594">
        <v>7</v>
      </c>
      <c r="H1594" s="1">
        <v>45759</v>
      </c>
      <c r="I1594">
        <v>7</v>
      </c>
      <c r="J1594" t="s">
        <v>16</v>
      </c>
      <c r="K1594" t="s">
        <v>41</v>
      </c>
      <c r="L1594" t="s">
        <v>58</v>
      </c>
      <c r="M1594">
        <v>11000</v>
      </c>
      <c r="N1594" t="str">
        <f>TEXT(tblorders[[#This Row],[order_date]], "mmm-yyyy")</f>
        <v>Apr-2025</v>
      </c>
      <c r="O1594">
        <f>tblorders[[#This Row],[actual_delivery_days]] -tblorders[[#This Row],[expected_delivery_days]]</f>
        <v>0</v>
      </c>
    </row>
    <row r="1595" spans="1:15" x14ac:dyDescent="0.2">
      <c r="A1595" t="s">
        <v>2738</v>
      </c>
      <c r="B1595" t="s">
        <v>991</v>
      </c>
      <c r="C1595" t="s">
        <v>15</v>
      </c>
      <c r="D1595">
        <v>2</v>
      </c>
      <c r="E1595" s="1">
        <v>45383</v>
      </c>
      <c r="F1595" s="1">
        <v>45388</v>
      </c>
      <c r="G1595">
        <v>7</v>
      </c>
      <c r="H1595" s="1">
        <v>45393</v>
      </c>
      <c r="I1595">
        <v>5</v>
      </c>
      <c r="J1595" t="s">
        <v>16</v>
      </c>
      <c r="K1595" t="s">
        <v>41</v>
      </c>
      <c r="L1595" t="s">
        <v>26</v>
      </c>
      <c r="M1595">
        <v>111980</v>
      </c>
      <c r="N1595" t="str">
        <f>TEXT(tblorders[[#This Row],[order_date]], "mmm-yyyy")</f>
        <v>Apr-2024</v>
      </c>
      <c r="O1595">
        <f>tblorders[[#This Row],[actual_delivery_days]] -tblorders[[#This Row],[expected_delivery_days]]</f>
        <v>-2</v>
      </c>
    </row>
    <row r="1596" spans="1:15" x14ac:dyDescent="0.2">
      <c r="A1596" t="s">
        <v>2739</v>
      </c>
      <c r="B1596" t="s">
        <v>2740</v>
      </c>
      <c r="C1596" t="s">
        <v>44</v>
      </c>
      <c r="D1596">
        <v>1</v>
      </c>
      <c r="E1596" s="1">
        <v>45156</v>
      </c>
      <c r="F1596" s="1">
        <v>45159</v>
      </c>
      <c r="G1596">
        <v>5</v>
      </c>
      <c r="H1596" s="1">
        <v>45167</v>
      </c>
      <c r="I1596">
        <v>8</v>
      </c>
      <c r="J1596" t="s">
        <v>40</v>
      </c>
      <c r="K1596" t="s">
        <v>25</v>
      </c>
      <c r="L1596" t="s">
        <v>18</v>
      </c>
      <c r="M1596">
        <v>50990</v>
      </c>
      <c r="N1596" t="str">
        <f>TEXT(tblorders[[#This Row],[order_date]], "mmm-yyyy")</f>
        <v>Aug-2023</v>
      </c>
      <c r="O1596">
        <f>tblorders[[#This Row],[actual_delivery_days]] -tblorders[[#This Row],[expected_delivery_days]]</f>
        <v>3</v>
      </c>
    </row>
    <row r="1597" spans="1:15" x14ac:dyDescent="0.2">
      <c r="A1597" t="s">
        <v>2741</v>
      </c>
      <c r="B1597" t="s">
        <v>194</v>
      </c>
      <c r="C1597" t="s">
        <v>29</v>
      </c>
      <c r="D1597">
        <v>1</v>
      </c>
      <c r="E1597" s="1">
        <v>45776</v>
      </c>
      <c r="F1597" s="1">
        <v>45777</v>
      </c>
      <c r="G1597">
        <v>10</v>
      </c>
      <c r="H1597" s="1">
        <v>45792</v>
      </c>
      <c r="I1597">
        <v>15</v>
      </c>
      <c r="J1597" t="s">
        <v>61</v>
      </c>
      <c r="K1597" t="s">
        <v>25</v>
      </c>
      <c r="L1597" t="s">
        <v>22</v>
      </c>
      <c r="M1597">
        <v>11000</v>
      </c>
      <c r="N1597" t="str">
        <f>TEXT(tblorders[[#This Row],[order_date]], "mmm-yyyy")</f>
        <v>Apr-2025</v>
      </c>
      <c r="O1597">
        <f>tblorders[[#This Row],[actual_delivery_days]] -tblorders[[#This Row],[expected_delivery_days]]</f>
        <v>5</v>
      </c>
    </row>
    <row r="1598" spans="1:15" x14ac:dyDescent="0.2">
      <c r="A1598" t="s">
        <v>2742</v>
      </c>
      <c r="B1598" t="s">
        <v>1825</v>
      </c>
      <c r="C1598" t="s">
        <v>21</v>
      </c>
      <c r="D1598">
        <v>1</v>
      </c>
      <c r="E1598" s="1">
        <v>45490</v>
      </c>
      <c r="F1598" s="1">
        <v>45492</v>
      </c>
      <c r="G1598">
        <v>7</v>
      </c>
      <c r="H1598" s="1">
        <v>45500</v>
      </c>
      <c r="I1598">
        <v>8</v>
      </c>
      <c r="J1598" t="s">
        <v>16</v>
      </c>
      <c r="K1598" t="s">
        <v>25</v>
      </c>
      <c r="L1598" t="s">
        <v>58</v>
      </c>
      <c r="M1598">
        <v>89990</v>
      </c>
      <c r="N1598" t="str">
        <f>TEXT(tblorders[[#This Row],[order_date]], "mmm-yyyy")</f>
        <v>Jul-2024</v>
      </c>
      <c r="O1598">
        <f>tblorders[[#This Row],[actual_delivery_days]] -tblorders[[#This Row],[expected_delivery_days]]</f>
        <v>1</v>
      </c>
    </row>
    <row r="1599" spans="1:15" x14ac:dyDescent="0.2">
      <c r="A1599" t="s">
        <v>2743</v>
      </c>
      <c r="B1599" t="s">
        <v>2744</v>
      </c>
      <c r="C1599" t="s">
        <v>21</v>
      </c>
      <c r="D1599">
        <v>1</v>
      </c>
      <c r="E1599" s="1">
        <v>45584</v>
      </c>
      <c r="F1599" s="1">
        <v>45587</v>
      </c>
      <c r="G1599">
        <v>5</v>
      </c>
      <c r="H1599" s="1">
        <v>45595</v>
      </c>
      <c r="I1599">
        <v>8</v>
      </c>
      <c r="J1599" t="s">
        <v>16</v>
      </c>
      <c r="K1599" t="s">
        <v>25</v>
      </c>
      <c r="L1599" t="s">
        <v>33</v>
      </c>
      <c r="M1599">
        <v>89990</v>
      </c>
      <c r="N1599" t="str">
        <f>TEXT(tblorders[[#This Row],[order_date]], "mmm-yyyy")</f>
        <v>Oct-2024</v>
      </c>
      <c r="O1599">
        <f>tblorders[[#This Row],[actual_delivery_days]] -tblorders[[#This Row],[expected_delivery_days]]</f>
        <v>3</v>
      </c>
    </row>
    <row r="1600" spans="1:15" x14ac:dyDescent="0.2">
      <c r="A1600" t="s">
        <v>2745</v>
      </c>
      <c r="B1600" t="s">
        <v>1927</v>
      </c>
      <c r="C1600" t="s">
        <v>29</v>
      </c>
      <c r="D1600">
        <v>1</v>
      </c>
      <c r="E1600" s="1">
        <v>45570</v>
      </c>
      <c r="F1600" s="1">
        <v>45573</v>
      </c>
      <c r="G1600">
        <v>7</v>
      </c>
      <c r="H1600" s="1">
        <v>45581</v>
      </c>
      <c r="I1600">
        <v>8</v>
      </c>
      <c r="J1600" t="s">
        <v>16</v>
      </c>
      <c r="K1600" t="s">
        <v>25</v>
      </c>
      <c r="L1600" t="s">
        <v>22</v>
      </c>
      <c r="M1600">
        <v>11000</v>
      </c>
      <c r="N1600" t="str">
        <f>TEXT(tblorders[[#This Row],[order_date]], "mmm-yyyy")</f>
        <v>Oct-2024</v>
      </c>
      <c r="O1600">
        <f>tblorders[[#This Row],[actual_delivery_days]] -tblorders[[#This Row],[expected_delivery_days]]</f>
        <v>1</v>
      </c>
    </row>
    <row r="1601" spans="1:15" x14ac:dyDescent="0.2">
      <c r="A1601" t="s">
        <v>2746</v>
      </c>
      <c r="B1601" t="s">
        <v>2747</v>
      </c>
      <c r="C1601" t="s">
        <v>29</v>
      </c>
      <c r="D1601">
        <v>2</v>
      </c>
      <c r="E1601" s="1">
        <v>45367</v>
      </c>
      <c r="F1601" s="1">
        <v>45368</v>
      </c>
      <c r="G1601">
        <v>5</v>
      </c>
      <c r="H1601" s="1">
        <v>45372</v>
      </c>
      <c r="I1601">
        <v>4</v>
      </c>
      <c r="J1601" t="s">
        <v>16</v>
      </c>
      <c r="K1601" t="s">
        <v>17</v>
      </c>
      <c r="L1601" t="s">
        <v>26</v>
      </c>
      <c r="M1601">
        <v>22000</v>
      </c>
      <c r="N1601" t="str">
        <f>TEXT(tblorders[[#This Row],[order_date]], "mmm-yyyy")</f>
        <v>Mar-2024</v>
      </c>
      <c r="O1601">
        <f>tblorders[[#This Row],[actual_delivery_days]] -tblorders[[#This Row],[expected_delivery_days]]</f>
        <v>-1</v>
      </c>
    </row>
    <row r="1602" spans="1:15" x14ac:dyDescent="0.2">
      <c r="A1602" t="s">
        <v>2748</v>
      </c>
      <c r="B1602" t="s">
        <v>2491</v>
      </c>
      <c r="C1602" t="s">
        <v>29</v>
      </c>
      <c r="D1602">
        <v>2</v>
      </c>
      <c r="E1602" s="1">
        <v>45059</v>
      </c>
      <c r="F1602" s="1">
        <v>45060</v>
      </c>
      <c r="G1602">
        <v>5</v>
      </c>
      <c r="H1602" s="1">
        <v>45065</v>
      </c>
      <c r="I1602">
        <v>5</v>
      </c>
      <c r="J1602" t="s">
        <v>16</v>
      </c>
      <c r="K1602" t="s">
        <v>41</v>
      </c>
      <c r="L1602" t="s">
        <v>26</v>
      </c>
      <c r="M1602">
        <v>22000</v>
      </c>
      <c r="N1602" t="str">
        <f>TEXT(tblorders[[#This Row],[order_date]], "mmm-yyyy")</f>
        <v>May-2023</v>
      </c>
      <c r="O1602">
        <f>tblorders[[#This Row],[actual_delivery_days]] -tblorders[[#This Row],[expected_delivery_days]]</f>
        <v>0</v>
      </c>
    </row>
    <row r="1603" spans="1:15" x14ac:dyDescent="0.2">
      <c r="A1603" t="s">
        <v>2749</v>
      </c>
      <c r="B1603" t="s">
        <v>803</v>
      </c>
      <c r="C1603" t="s">
        <v>15</v>
      </c>
      <c r="D1603">
        <v>1</v>
      </c>
      <c r="E1603" s="1">
        <v>45077</v>
      </c>
      <c r="F1603" s="1">
        <v>45081</v>
      </c>
      <c r="G1603">
        <v>7</v>
      </c>
      <c r="H1603" s="1">
        <v>45088</v>
      </c>
      <c r="I1603">
        <v>7</v>
      </c>
      <c r="J1603" t="s">
        <v>16</v>
      </c>
      <c r="K1603" t="s">
        <v>41</v>
      </c>
      <c r="L1603" t="s">
        <v>18</v>
      </c>
      <c r="M1603">
        <v>55990</v>
      </c>
      <c r="N1603" t="str">
        <f>TEXT(tblorders[[#This Row],[order_date]], "mmm-yyyy")</f>
        <v>May-2023</v>
      </c>
      <c r="O1603">
        <f>tblorders[[#This Row],[actual_delivery_days]] -tblorders[[#This Row],[expected_delivery_days]]</f>
        <v>0</v>
      </c>
    </row>
    <row r="1604" spans="1:15" x14ac:dyDescent="0.2">
      <c r="A1604" t="s">
        <v>2750</v>
      </c>
      <c r="B1604" t="s">
        <v>2751</v>
      </c>
      <c r="C1604" t="s">
        <v>32</v>
      </c>
      <c r="D1604">
        <v>1</v>
      </c>
      <c r="E1604" s="1">
        <v>45508</v>
      </c>
      <c r="F1604" s="1">
        <v>45510</v>
      </c>
      <c r="G1604">
        <v>5</v>
      </c>
      <c r="H1604" s="1">
        <v>45516</v>
      </c>
      <c r="I1604">
        <v>6</v>
      </c>
      <c r="J1604" t="s">
        <v>16</v>
      </c>
      <c r="K1604" t="s">
        <v>25</v>
      </c>
      <c r="L1604" t="s">
        <v>18</v>
      </c>
      <c r="M1604">
        <v>45000</v>
      </c>
      <c r="N1604" t="str">
        <f>TEXT(tblorders[[#This Row],[order_date]], "mmm-yyyy")</f>
        <v>Aug-2024</v>
      </c>
      <c r="O1604">
        <f>tblorders[[#This Row],[actual_delivery_days]] -tblorders[[#This Row],[expected_delivery_days]]</f>
        <v>1</v>
      </c>
    </row>
    <row r="1605" spans="1:15" x14ac:dyDescent="0.2">
      <c r="A1605" t="s">
        <v>2752</v>
      </c>
      <c r="B1605" t="s">
        <v>2753</v>
      </c>
      <c r="C1605" t="s">
        <v>21</v>
      </c>
      <c r="D1605">
        <v>1</v>
      </c>
      <c r="E1605" s="1">
        <v>44867</v>
      </c>
      <c r="F1605" s="1">
        <v>44869</v>
      </c>
      <c r="G1605">
        <v>7</v>
      </c>
      <c r="H1605" s="1">
        <v>44876</v>
      </c>
      <c r="I1605">
        <v>7</v>
      </c>
      <c r="J1605" t="s">
        <v>16</v>
      </c>
      <c r="K1605" t="s">
        <v>41</v>
      </c>
      <c r="L1605" t="s">
        <v>18</v>
      </c>
      <c r="M1605">
        <v>89990</v>
      </c>
      <c r="N1605" t="str">
        <f>TEXT(tblorders[[#This Row],[order_date]], "mmm-yyyy")</f>
        <v>Nov-2022</v>
      </c>
      <c r="O1605">
        <f>tblorders[[#This Row],[actual_delivery_days]] -tblorders[[#This Row],[expected_delivery_days]]</f>
        <v>0</v>
      </c>
    </row>
    <row r="1606" spans="1:15" x14ac:dyDescent="0.2">
      <c r="A1606" t="s">
        <v>2754</v>
      </c>
      <c r="B1606" t="s">
        <v>101</v>
      </c>
      <c r="C1606" t="s">
        <v>44</v>
      </c>
      <c r="D1606">
        <v>1</v>
      </c>
      <c r="E1606" s="1">
        <v>45662</v>
      </c>
      <c r="F1606" s="1">
        <v>45667</v>
      </c>
      <c r="G1606">
        <v>10</v>
      </c>
      <c r="H1606" s="1">
        <v>45679</v>
      </c>
      <c r="I1606">
        <v>12</v>
      </c>
      <c r="J1606" t="s">
        <v>16</v>
      </c>
      <c r="K1606" t="s">
        <v>17</v>
      </c>
      <c r="L1606" t="s">
        <v>33</v>
      </c>
      <c r="M1606">
        <v>50990</v>
      </c>
      <c r="N1606" t="str">
        <f>TEXT(tblorders[[#This Row],[order_date]], "mmm-yyyy")</f>
        <v>Jan-2025</v>
      </c>
      <c r="O1606">
        <f>tblorders[[#This Row],[actual_delivery_days]] -tblorders[[#This Row],[expected_delivery_days]]</f>
        <v>2</v>
      </c>
    </row>
    <row r="1607" spans="1:15" x14ac:dyDescent="0.2">
      <c r="A1607" t="s">
        <v>2755</v>
      </c>
      <c r="B1607" t="s">
        <v>2756</v>
      </c>
      <c r="C1607" t="s">
        <v>55</v>
      </c>
      <c r="D1607">
        <v>2</v>
      </c>
      <c r="E1607" s="1">
        <v>45634</v>
      </c>
      <c r="F1607" s="1">
        <v>45636</v>
      </c>
      <c r="G1607">
        <v>5</v>
      </c>
      <c r="H1607" s="1">
        <v>45643</v>
      </c>
      <c r="I1607">
        <v>7</v>
      </c>
      <c r="J1607" t="s">
        <v>16</v>
      </c>
      <c r="K1607" t="s">
        <v>41</v>
      </c>
      <c r="L1607" t="s">
        <v>22</v>
      </c>
      <c r="M1607">
        <v>199980</v>
      </c>
      <c r="N1607" t="str">
        <f>TEXT(tblorders[[#This Row],[order_date]], "mmm-yyyy")</f>
        <v>Dec-2024</v>
      </c>
      <c r="O1607">
        <f>tblorders[[#This Row],[actual_delivery_days]] -tblorders[[#This Row],[expected_delivery_days]]</f>
        <v>2</v>
      </c>
    </row>
    <row r="1608" spans="1:15" x14ac:dyDescent="0.2">
      <c r="A1608" t="s">
        <v>2757</v>
      </c>
      <c r="B1608" t="s">
        <v>2758</v>
      </c>
      <c r="C1608" t="s">
        <v>21</v>
      </c>
      <c r="D1608">
        <v>2</v>
      </c>
      <c r="E1608" s="1">
        <v>45426</v>
      </c>
      <c r="F1608" s="1">
        <v>45430</v>
      </c>
      <c r="G1608">
        <v>10</v>
      </c>
      <c r="H1608" s="1">
        <v>45443</v>
      </c>
      <c r="I1608">
        <v>13</v>
      </c>
      <c r="J1608" t="s">
        <v>16</v>
      </c>
      <c r="K1608" t="s">
        <v>25</v>
      </c>
      <c r="L1608" t="s">
        <v>26</v>
      </c>
      <c r="M1608">
        <v>179980</v>
      </c>
      <c r="N1608" t="str">
        <f>TEXT(tblorders[[#This Row],[order_date]], "mmm-yyyy")</f>
        <v>May-2024</v>
      </c>
      <c r="O1608">
        <f>tblorders[[#This Row],[actual_delivery_days]] -tblorders[[#This Row],[expected_delivery_days]]</f>
        <v>3</v>
      </c>
    </row>
    <row r="1609" spans="1:15" x14ac:dyDescent="0.2">
      <c r="A1609" t="s">
        <v>2759</v>
      </c>
      <c r="B1609" t="s">
        <v>2760</v>
      </c>
      <c r="C1609" t="s">
        <v>44</v>
      </c>
      <c r="D1609">
        <v>1</v>
      </c>
      <c r="E1609" s="1">
        <v>45231</v>
      </c>
      <c r="F1609" s="1">
        <v>45234</v>
      </c>
      <c r="G1609">
        <v>10</v>
      </c>
      <c r="H1609" s="1">
        <v>45244</v>
      </c>
      <c r="I1609">
        <v>10</v>
      </c>
      <c r="J1609" t="s">
        <v>16</v>
      </c>
      <c r="K1609" t="s">
        <v>17</v>
      </c>
      <c r="L1609" t="s">
        <v>58</v>
      </c>
      <c r="M1609">
        <v>50990</v>
      </c>
      <c r="N1609" t="str">
        <f>TEXT(tblorders[[#This Row],[order_date]], "mmm-yyyy")</f>
        <v>Nov-2023</v>
      </c>
      <c r="O1609">
        <f>tblorders[[#This Row],[actual_delivery_days]] -tblorders[[#This Row],[expected_delivery_days]]</f>
        <v>0</v>
      </c>
    </row>
    <row r="1610" spans="1:15" x14ac:dyDescent="0.2">
      <c r="A1610" t="s">
        <v>2761</v>
      </c>
      <c r="B1610" t="s">
        <v>1862</v>
      </c>
      <c r="C1610" t="s">
        <v>15</v>
      </c>
      <c r="D1610">
        <v>1</v>
      </c>
      <c r="E1610" s="1">
        <v>45533</v>
      </c>
      <c r="F1610" s="1">
        <v>45535</v>
      </c>
      <c r="G1610">
        <v>5</v>
      </c>
      <c r="H1610" s="1">
        <v>45540</v>
      </c>
      <c r="I1610">
        <v>5</v>
      </c>
      <c r="J1610" t="s">
        <v>16</v>
      </c>
      <c r="K1610" t="s">
        <v>25</v>
      </c>
      <c r="L1610" t="s">
        <v>22</v>
      </c>
      <c r="M1610">
        <v>55990</v>
      </c>
      <c r="N1610" t="str">
        <f>TEXT(tblorders[[#This Row],[order_date]], "mmm-yyyy")</f>
        <v>Aug-2024</v>
      </c>
      <c r="O1610">
        <f>tblorders[[#This Row],[actual_delivery_days]] -tblorders[[#This Row],[expected_delivery_days]]</f>
        <v>0</v>
      </c>
    </row>
    <row r="1611" spans="1:15" x14ac:dyDescent="0.2">
      <c r="A1611" t="s">
        <v>2762</v>
      </c>
      <c r="B1611" t="s">
        <v>2763</v>
      </c>
      <c r="C1611" t="s">
        <v>44</v>
      </c>
      <c r="D1611">
        <v>2</v>
      </c>
      <c r="E1611" s="1">
        <v>45347</v>
      </c>
      <c r="F1611" s="1">
        <v>45349</v>
      </c>
      <c r="G1611">
        <v>7</v>
      </c>
      <c r="H1611" s="1">
        <v>45356</v>
      </c>
      <c r="I1611">
        <v>7</v>
      </c>
      <c r="J1611" t="s">
        <v>16</v>
      </c>
      <c r="K1611" t="s">
        <v>41</v>
      </c>
      <c r="L1611" t="s">
        <v>26</v>
      </c>
      <c r="M1611">
        <v>101980</v>
      </c>
      <c r="N1611" t="str">
        <f>TEXT(tblorders[[#This Row],[order_date]], "mmm-yyyy")</f>
        <v>Feb-2024</v>
      </c>
      <c r="O1611">
        <f>tblorders[[#This Row],[actual_delivery_days]] -tblorders[[#This Row],[expected_delivery_days]]</f>
        <v>0</v>
      </c>
    </row>
    <row r="1612" spans="1:15" x14ac:dyDescent="0.2">
      <c r="A1612" t="s">
        <v>2764</v>
      </c>
      <c r="B1612" t="s">
        <v>1723</v>
      </c>
      <c r="C1612" t="s">
        <v>21</v>
      </c>
      <c r="D1612">
        <v>1</v>
      </c>
      <c r="E1612" s="1">
        <v>45399</v>
      </c>
      <c r="F1612" s="1">
        <v>45400</v>
      </c>
      <c r="G1612">
        <v>5</v>
      </c>
      <c r="H1612" s="1">
        <v>45408</v>
      </c>
      <c r="I1612">
        <v>8</v>
      </c>
      <c r="J1612" t="s">
        <v>16</v>
      </c>
      <c r="K1612" t="s">
        <v>25</v>
      </c>
      <c r="L1612" t="s">
        <v>22</v>
      </c>
      <c r="M1612">
        <v>89990</v>
      </c>
      <c r="N1612" t="str">
        <f>TEXT(tblorders[[#This Row],[order_date]], "mmm-yyyy")</f>
        <v>Apr-2024</v>
      </c>
      <c r="O1612">
        <f>tblorders[[#This Row],[actual_delivery_days]] -tblorders[[#This Row],[expected_delivery_days]]</f>
        <v>3</v>
      </c>
    </row>
    <row r="1613" spans="1:15" x14ac:dyDescent="0.2">
      <c r="A1613" t="s">
        <v>2765</v>
      </c>
      <c r="B1613" t="s">
        <v>2615</v>
      </c>
      <c r="C1613" t="s">
        <v>21</v>
      </c>
      <c r="D1613">
        <v>2</v>
      </c>
      <c r="E1613" s="1">
        <v>45756</v>
      </c>
      <c r="F1613" s="1">
        <v>45761</v>
      </c>
      <c r="G1613">
        <v>7</v>
      </c>
      <c r="H1613" s="1">
        <v>45768</v>
      </c>
      <c r="I1613">
        <v>7</v>
      </c>
      <c r="J1613" t="s">
        <v>16</v>
      </c>
      <c r="K1613" t="s">
        <v>41</v>
      </c>
      <c r="L1613" t="s">
        <v>33</v>
      </c>
      <c r="M1613">
        <v>179980</v>
      </c>
      <c r="N1613" t="str">
        <f>TEXT(tblorders[[#This Row],[order_date]], "mmm-yyyy")</f>
        <v>Apr-2025</v>
      </c>
      <c r="O1613">
        <f>tblorders[[#This Row],[actual_delivery_days]] -tblorders[[#This Row],[expected_delivery_days]]</f>
        <v>0</v>
      </c>
    </row>
    <row r="1614" spans="1:15" x14ac:dyDescent="0.2">
      <c r="A1614" t="s">
        <v>2766</v>
      </c>
      <c r="B1614" t="s">
        <v>2318</v>
      </c>
      <c r="C1614" t="s">
        <v>29</v>
      </c>
      <c r="D1614">
        <v>1</v>
      </c>
      <c r="E1614" s="1">
        <v>45498</v>
      </c>
      <c r="F1614" s="1">
        <v>45499</v>
      </c>
      <c r="G1614">
        <v>10</v>
      </c>
      <c r="H1614" s="1">
        <v>45510</v>
      </c>
      <c r="I1614">
        <v>11</v>
      </c>
      <c r="J1614" t="s">
        <v>16</v>
      </c>
      <c r="K1614" t="s">
        <v>41</v>
      </c>
      <c r="L1614" t="s">
        <v>22</v>
      </c>
      <c r="M1614">
        <v>11000</v>
      </c>
      <c r="N1614" t="str">
        <f>TEXT(tblorders[[#This Row],[order_date]], "mmm-yyyy")</f>
        <v>Jul-2024</v>
      </c>
      <c r="O1614">
        <f>tblorders[[#This Row],[actual_delivery_days]] -tblorders[[#This Row],[expected_delivery_days]]</f>
        <v>1</v>
      </c>
    </row>
    <row r="1615" spans="1:15" x14ac:dyDescent="0.2">
      <c r="A1615" t="s">
        <v>2767</v>
      </c>
      <c r="B1615" t="s">
        <v>478</v>
      </c>
      <c r="C1615" t="s">
        <v>32</v>
      </c>
      <c r="D1615">
        <v>1</v>
      </c>
      <c r="E1615" s="1">
        <v>45309</v>
      </c>
      <c r="F1615" s="1">
        <v>45313</v>
      </c>
      <c r="G1615">
        <v>7</v>
      </c>
      <c r="H1615" s="1">
        <v>45320</v>
      </c>
      <c r="I1615">
        <v>7</v>
      </c>
      <c r="J1615" t="s">
        <v>16</v>
      </c>
      <c r="K1615" t="s">
        <v>17</v>
      </c>
      <c r="L1615" t="s">
        <v>26</v>
      </c>
      <c r="M1615">
        <v>45000</v>
      </c>
      <c r="N1615" t="str">
        <f>TEXT(tblorders[[#This Row],[order_date]], "mmm-yyyy")</f>
        <v>Jan-2024</v>
      </c>
      <c r="O1615">
        <f>tblorders[[#This Row],[actual_delivery_days]] -tblorders[[#This Row],[expected_delivery_days]]</f>
        <v>0</v>
      </c>
    </row>
    <row r="1616" spans="1:15" x14ac:dyDescent="0.2">
      <c r="A1616" t="s">
        <v>2768</v>
      </c>
      <c r="B1616" t="s">
        <v>2769</v>
      </c>
      <c r="C1616" t="s">
        <v>29</v>
      </c>
      <c r="D1616">
        <v>2</v>
      </c>
      <c r="E1616" s="1">
        <v>45681</v>
      </c>
      <c r="F1616" s="1">
        <v>45682</v>
      </c>
      <c r="G1616">
        <v>10</v>
      </c>
      <c r="H1616" s="1">
        <v>45693</v>
      </c>
      <c r="I1616">
        <v>11</v>
      </c>
      <c r="J1616" t="s">
        <v>16</v>
      </c>
      <c r="K1616" t="s">
        <v>25</v>
      </c>
      <c r="L1616" t="s">
        <v>18</v>
      </c>
      <c r="M1616">
        <v>22000</v>
      </c>
      <c r="N1616" t="str">
        <f>TEXT(tblorders[[#This Row],[order_date]], "mmm-yyyy")</f>
        <v>Jan-2025</v>
      </c>
      <c r="O1616">
        <f>tblorders[[#This Row],[actual_delivery_days]] -tblorders[[#This Row],[expected_delivery_days]]</f>
        <v>1</v>
      </c>
    </row>
    <row r="1617" spans="1:15" x14ac:dyDescent="0.2">
      <c r="A1617" t="s">
        <v>2770</v>
      </c>
      <c r="B1617" t="s">
        <v>2771</v>
      </c>
      <c r="C1617" t="s">
        <v>55</v>
      </c>
      <c r="D1617">
        <v>1</v>
      </c>
      <c r="E1617" s="1">
        <v>45804</v>
      </c>
      <c r="F1617" s="1">
        <v>45805</v>
      </c>
      <c r="G1617">
        <v>10</v>
      </c>
      <c r="H1617" s="1">
        <v>45818</v>
      </c>
      <c r="I1617">
        <v>13</v>
      </c>
      <c r="J1617" t="s">
        <v>16</v>
      </c>
      <c r="K1617" t="s">
        <v>17</v>
      </c>
      <c r="L1617" t="s">
        <v>18</v>
      </c>
      <c r="M1617">
        <v>99990</v>
      </c>
      <c r="N1617" t="str">
        <f>TEXT(tblorders[[#This Row],[order_date]], "mmm-yyyy")</f>
        <v>May-2025</v>
      </c>
      <c r="O1617">
        <f>tblorders[[#This Row],[actual_delivery_days]] -tblorders[[#This Row],[expected_delivery_days]]</f>
        <v>3</v>
      </c>
    </row>
    <row r="1618" spans="1:15" x14ac:dyDescent="0.2">
      <c r="A1618" t="s">
        <v>2772</v>
      </c>
      <c r="B1618" t="s">
        <v>2773</v>
      </c>
      <c r="C1618" t="s">
        <v>32</v>
      </c>
      <c r="D1618">
        <v>1</v>
      </c>
      <c r="E1618" s="1">
        <v>45131</v>
      </c>
      <c r="F1618" s="1">
        <v>45134</v>
      </c>
      <c r="G1618">
        <v>10</v>
      </c>
      <c r="H1618" s="1">
        <v>45144</v>
      </c>
      <c r="I1618">
        <v>10</v>
      </c>
      <c r="J1618" t="s">
        <v>16</v>
      </c>
      <c r="K1618" t="s">
        <v>41</v>
      </c>
      <c r="L1618" t="s">
        <v>26</v>
      </c>
      <c r="M1618">
        <v>45000</v>
      </c>
      <c r="N1618" t="str">
        <f>TEXT(tblorders[[#This Row],[order_date]], "mmm-yyyy")</f>
        <v>Jul-2023</v>
      </c>
      <c r="O1618">
        <f>tblorders[[#This Row],[actual_delivery_days]] -tblorders[[#This Row],[expected_delivery_days]]</f>
        <v>0</v>
      </c>
    </row>
    <row r="1619" spans="1:15" x14ac:dyDescent="0.2">
      <c r="A1619" t="s">
        <v>2774</v>
      </c>
      <c r="B1619" t="s">
        <v>2775</v>
      </c>
      <c r="C1619" t="s">
        <v>44</v>
      </c>
      <c r="D1619">
        <v>2</v>
      </c>
      <c r="E1619" s="1">
        <v>45747</v>
      </c>
      <c r="F1619" s="1">
        <v>45748</v>
      </c>
      <c r="G1619">
        <v>10</v>
      </c>
      <c r="H1619" s="1">
        <v>45758</v>
      </c>
      <c r="I1619">
        <v>10</v>
      </c>
      <c r="J1619" t="s">
        <v>16</v>
      </c>
      <c r="K1619" t="s">
        <v>25</v>
      </c>
      <c r="L1619" t="s">
        <v>22</v>
      </c>
      <c r="M1619">
        <v>101980</v>
      </c>
      <c r="N1619" t="str">
        <f>TEXT(tblorders[[#This Row],[order_date]], "mmm-yyyy")</f>
        <v>Mar-2025</v>
      </c>
      <c r="O1619">
        <f>tblorders[[#This Row],[actual_delivery_days]] -tblorders[[#This Row],[expected_delivery_days]]</f>
        <v>0</v>
      </c>
    </row>
    <row r="1620" spans="1:15" x14ac:dyDescent="0.2">
      <c r="A1620" t="s">
        <v>2776</v>
      </c>
      <c r="B1620" t="s">
        <v>2777</v>
      </c>
      <c r="C1620" t="s">
        <v>21</v>
      </c>
      <c r="D1620">
        <v>1</v>
      </c>
      <c r="E1620" s="1">
        <v>45738</v>
      </c>
      <c r="F1620" s="1">
        <v>45741</v>
      </c>
      <c r="G1620">
        <v>10</v>
      </c>
      <c r="H1620" s="1">
        <v>45752</v>
      </c>
      <c r="I1620">
        <v>11</v>
      </c>
      <c r="J1620" t="s">
        <v>16</v>
      </c>
      <c r="K1620" t="s">
        <v>25</v>
      </c>
      <c r="L1620" t="s">
        <v>18</v>
      </c>
      <c r="M1620">
        <v>89990</v>
      </c>
      <c r="N1620" t="str">
        <f>TEXT(tblorders[[#This Row],[order_date]], "mmm-yyyy")</f>
        <v>Mar-2025</v>
      </c>
      <c r="O1620">
        <f>tblorders[[#This Row],[actual_delivery_days]] -tblorders[[#This Row],[expected_delivery_days]]</f>
        <v>1</v>
      </c>
    </row>
    <row r="1621" spans="1:15" x14ac:dyDescent="0.2">
      <c r="A1621" t="s">
        <v>2778</v>
      </c>
      <c r="B1621" t="s">
        <v>2779</v>
      </c>
      <c r="C1621" t="s">
        <v>21</v>
      </c>
      <c r="D1621">
        <v>1</v>
      </c>
      <c r="E1621" s="1">
        <v>45679</v>
      </c>
      <c r="F1621" s="1">
        <v>45684</v>
      </c>
      <c r="G1621">
        <v>10</v>
      </c>
      <c r="H1621" s="1">
        <v>45697</v>
      </c>
      <c r="I1621">
        <v>13</v>
      </c>
      <c r="J1621" t="s">
        <v>16</v>
      </c>
      <c r="K1621" t="s">
        <v>17</v>
      </c>
      <c r="L1621" t="s">
        <v>33</v>
      </c>
      <c r="M1621">
        <v>89990</v>
      </c>
      <c r="N1621" t="str">
        <f>TEXT(tblorders[[#This Row],[order_date]], "mmm-yyyy")</f>
        <v>Jan-2025</v>
      </c>
      <c r="O1621">
        <f>tblorders[[#This Row],[actual_delivery_days]] -tblorders[[#This Row],[expected_delivery_days]]</f>
        <v>3</v>
      </c>
    </row>
    <row r="1622" spans="1:15" x14ac:dyDescent="0.2">
      <c r="A1622" t="s">
        <v>2780</v>
      </c>
      <c r="B1622" t="s">
        <v>521</v>
      </c>
      <c r="C1622" t="s">
        <v>55</v>
      </c>
      <c r="D1622">
        <v>1</v>
      </c>
      <c r="E1622" s="1">
        <v>45352</v>
      </c>
      <c r="F1622" s="1">
        <v>45354</v>
      </c>
      <c r="G1622">
        <v>5</v>
      </c>
      <c r="H1622" s="1">
        <v>45359</v>
      </c>
      <c r="I1622">
        <v>5</v>
      </c>
      <c r="J1622" t="s">
        <v>16</v>
      </c>
      <c r="K1622" t="s">
        <v>41</v>
      </c>
      <c r="L1622" t="s">
        <v>33</v>
      </c>
      <c r="M1622">
        <v>99990</v>
      </c>
      <c r="N1622" t="str">
        <f>TEXT(tblorders[[#This Row],[order_date]], "mmm-yyyy")</f>
        <v>Mar-2024</v>
      </c>
      <c r="O1622">
        <f>tblorders[[#This Row],[actual_delivery_days]] -tblorders[[#This Row],[expected_delivery_days]]</f>
        <v>0</v>
      </c>
    </row>
    <row r="1623" spans="1:15" x14ac:dyDescent="0.2">
      <c r="A1623" t="s">
        <v>2781</v>
      </c>
      <c r="B1623" t="s">
        <v>488</v>
      </c>
      <c r="C1623" t="s">
        <v>15</v>
      </c>
      <c r="D1623">
        <v>1</v>
      </c>
      <c r="E1623" s="1">
        <v>45209</v>
      </c>
      <c r="F1623" s="1">
        <v>45210</v>
      </c>
      <c r="G1623">
        <v>7</v>
      </c>
      <c r="H1623" s="1">
        <v>45218</v>
      </c>
      <c r="I1623">
        <v>8</v>
      </c>
      <c r="J1623" t="s">
        <v>16</v>
      </c>
      <c r="K1623" t="s">
        <v>41</v>
      </c>
      <c r="L1623" t="s">
        <v>22</v>
      </c>
      <c r="M1623">
        <v>55990</v>
      </c>
      <c r="N1623" t="str">
        <f>TEXT(tblorders[[#This Row],[order_date]], "mmm-yyyy")</f>
        <v>Oct-2023</v>
      </c>
      <c r="O1623">
        <f>tblorders[[#This Row],[actual_delivery_days]] -tblorders[[#This Row],[expected_delivery_days]]</f>
        <v>1</v>
      </c>
    </row>
    <row r="1624" spans="1:15" x14ac:dyDescent="0.2">
      <c r="A1624" t="s">
        <v>2782</v>
      </c>
      <c r="B1624" t="s">
        <v>2783</v>
      </c>
      <c r="C1624" t="s">
        <v>15</v>
      </c>
      <c r="D1624">
        <v>1</v>
      </c>
      <c r="E1624" s="1">
        <v>45414</v>
      </c>
      <c r="F1624" s="1">
        <v>45416</v>
      </c>
      <c r="G1624">
        <v>5</v>
      </c>
      <c r="H1624" s="1">
        <v>45422</v>
      </c>
      <c r="I1624">
        <v>6</v>
      </c>
      <c r="J1624" t="s">
        <v>16</v>
      </c>
      <c r="K1624" t="s">
        <v>17</v>
      </c>
      <c r="L1624" t="s">
        <v>26</v>
      </c>
      <c r="M1624">
        <v>55990</v>
      </c>
      <c r="N1624" t="str">
        <f>TEXT(tblorders[[#This Row],[order_date]], "mmm-yyyy")</f>
        <v>May-2024</v>
      </c>
      <c r="O1624">
        <f>tblorders[[#This Row],[actual_delivery_days]] -tblorders[[#This Row],[expected_delivery_days]]</f>
        <v>1</v>
      </c>
    </row>
    <row r="1625" spans="1:15" x14ac:dyDescent="0.2">
      <c r="A1625" t="s">
        <v>2784</v>
      </c>
      <c r="B1625" t="s">
        <v>1856</v>
      </c>
      <c r="C1625" t="s">
        <v>29</v>
      </c>
      <c r="D1625">
        <v>1</v>
      </c>
      <c r="E1625" s="1">
        <v>45662</v>
      </c>
      <c r="F1625" s="1">
        <v>45666</v>
      </c>
      <c r="G1625">
        <v>7</v>
      </c>
      <c r="H1625" s="1">
        <v>45676</v>
      </c>
      <c r="I1625">
        <v>10</v>
      </c>
      <c r="J1625" t="s">
        <v>16</v>
      </c>
      <c r="K1625" t="s">
        <v>17</v>
      </c>
      <c r="L1625" t="s">
        <v>18</v>
      </c>
      <c r="M1625">
        <v>11000</v>
      </c>
      <c r="N1625" t="str">
        <f>TEXT(tblorders[[#This Row],[order_date]], "mmm-yyyy")</f>
        <v>Jan-2025</v>
      </c>
      <c r="O1625">
        <f>tblorders[[#This Row],[actual_delivery_days]] -tblorders[[#This Row],[expected_delivery_days]]</f>
        <v>3</v>
      </c>
    </row>
    <row r="1626" spans="1:15" x14ac:dyDescent="0.2">
      <c r="A1626" t="s">
        <v>2785</v>
      </c>
      <c r="B1626" t="s">
        <v>1134</v>
      </c>
      <c r="C1626" t="s">
        <v>55</v>
      </c>
      <c r="D1626">
        <v>1</v>
      </c>
      <c r="E1626" s="1">
        <v>45525</v>
      </c>
      <c r="F1626" s="1">
        <v>45527</v>
      </c>
      <c r="G1626">
        <v>5</v>
      </c>
      <c r="H1626" s="1">
        <v>45532</v>
      </c>
      <c r="I1626">
        <v>5</v>
      </c>
      <c r="J1626" t="s">
        <v>16</v>
      </c>
      <c r="K1626" t="s">
        <v>25</v>
      </c>
      <c r="L1626" t="s">
        <v>18</v>
      </c>
      <c r="M1626">
        <v>99990</v>
      </c>
      <c r="N1626" t="str">
        <f>TEXT(tblorders[[#This Row],[order_date]], "mmm-yyyy")</f>
        <v>Aug-2024</v>
      </c>
      <c r="O1626">
        <f>tblorders[[#This Row],[actual_delivery_days]] -tblorders[[#This Row],[expected_delivery_days]]</f>
        <v>0</v>
      </c>
    </row>
    <row r="1627" spans="1:15" x14ac:dyDescent="0.2">
      <c r="A1627" t="s">
        <v>2786</v>
      </c>
      <c r="B1627" t="s">
        <v>1948</v>
      </c>
      <c r="C1627" t="s">
        <v>44</v>
      </c>
      <c r="D1627">
        <v>1</v>
      </c>
      <c r="E1627" s="1">
        <v>44678</v>
      </c>
      <c r="F1627" s="1">
        <v>44681</v>
      </c>
      <c r="G1627">
        <v>10</v>
      </c>
      <c r="H1627" s="1">
        <v>44691</v>
      </c>
      <c r="I1627">
        <v>10</v>
      </c>
      <c r="J1627" t="s">
        <v>16</v>
      </c>
      <c r="K1627" t="s">
        <v>41</v>
      </c>
      <c r="L1627" t="s">
        <v>58</v>
      </c>
      <c r="M1627">
        <v>50990</v>
      </c>
      <c r="N1627" t="str">
        <f>TEXT(tblorders[[#This Row],[order_date]], "mmm-yyyy")</f>
        <v>Apr-2022</v>
      </c>
      <c r="O1627">
        <f>tblorders[[#This Row],[actual_delivery_days]] -tblorders[[#This Row],[expected_delivery_days]]</f>
        <v>0</v>
      </c>
    </row>
    <row r="1628" spans="1:15" x14ac:dyDescent="0.2">
      <c r="A1628" t="s">
        <v>2787</v>
      </c>
      <c r="B1628" t="s">
        <v>2788</v>
      </c>
      <c r="C1628" t="s">
        <v>32</v>
      </c>
      <c r="D1628">
        <v>2</v>
      </c>
      <c r="E1628" s="1">
        <v>45227</v>
      </c>
      <c r="F1628" s="1">
        <v>45230</v>
      </c>
      <c r="G1628">
        <v>5</v>
      </c>
      <c r="H1628" s="1">
        <v>45235</v>
      </c>
      <c r="I1628">
        <v>5</v>
      </c>
      <c r="J1628" t="s">
        <v>16</v>
      </c>
      <c r="K1628" t="s">
        <v>17</v>
      </c>
      <c r="L1628" t="s">
        <v>33</v>
      </c>
      <c r="M1628">
        <v>90000</v>
      </c>
      <c r="N1628" t="str">
        <f>TEXT(tblorders[[#This Row],[order_date]], "mmm-yyyy")</f>
        <v>Oct-2023</v>
      </c>
      <c r="O1628">
        <f>tblorders[[#This Row],[actual_delivery_days]] -tblorders[[#This Row],[expected_delivery_days]]</f>
        <v>0</v>
      </c>
    </row>
    <row r="1629" spans="1:15" x14ac:dyDescent="0.2">
      <c r="A1629" t="s">
        <v>2789</v>
      </c>
      <c r="B1629" t="s">
        <v>2790</v>
      </c>
      <c r="C1629" t="s">
        <v>44</v>
      </c>
      <c r="D1629">
        <v>1</v>
      </c>
      <c r="E1629" s="1">
        <v>45783</v>
      </c>
      <c r="F1629" s="1">
        <v>45788</v>
      </c>
      <c r="G1629">
        <v>10</v>
      </c>
      <c r="H1629" s="1">
        <v>45800</v>
      </c>
      <c r="I1629">
        <v>12</v>
      </c>
      <c r="J1629" t="s">
        <v>16</v>
      </c>
      <c r="K1629" t="s">
        <v>17</v>
      </c>
      <c r="L1629" t="s">
        <v>33</v>
      </c>
      <c r="M1629">
        <v>50990</v>
      </c>
      <c r="N1629" t="str">
        <f>TEXT(tblorders[[#This Row],[order_date]], "mmm-yyyy")</f>
        <v>May-2025</v>
      </c>
      <c r="O1629">
        <f>tblorders[[#This Row],[actual_delivery_days]] -tblorders[[#This Row],[expected_delivery_days]]</f>
        <v>2</v>
      </c>
    </row>
    <row r="1630" spans="1:15" x14ac:dyDescent="0.2">
      <c r="A1630" t="s">
        <v>2791</v>
      </c>
      <c r="B1630" t="s">
        <v>1867</v>
      </c>
      <c r="C1630" t="s">
        <v>32</v>
      </c>
      <c r="D1630">
        <v>1</v>
      </c>
      <c r="E1630" s="1">
        <v>45595</v>
      </c>
      <c r="F1630" s="1">
        <v>45597</v>
      </c>
      <c r="G1630">
        <v>5</v>
      </c>
      <c r="H1630" s="1">
        <v>45607</v>
      </c>
      <c r="I1630">
        <v>10</v>
      </c>
      <c r="J1630" t="s">
        <v>61</v>
      </c>
      <c r="K1630" t="s">
        <v>41</v>
      </c>
      <c r="L1630" t="s">
        <v>22</v>
      </c>
      <c r="M1630">
        <v>45000</v>
      </c>
      <c r="N1630" t="str">
        <f>TEXT(tblorders[[#This Row],[order_date]], "mmm-yyyy")</f>
        <v>Oct-2024</v>
      </c>
      <c r="O1630">
        <f>tblorders[[#This Row],[actual_delivery_days]] -tblorders[[#This Row],[expected_delivery_days]]</f>
        <v>5</v>
      </c>
    </row>
    <row r="1631" spans="1:15" x14ac:dyDescent="0.2">
      <c r="A1631" t="s">
        <v>2792</v>
      </c>
      <c r="B1631" t="s">
        <v>1103</v>
      </c>
      <c r="C1631" t="s">
        <v>55</v>
      </c>
      <c r="D1631">
        <v>2</v>
      </c>
      <c r="E1631" s="1">
        <v>45743</v>
      </c>
      <c r="F1631" s="1">
        <v>45744</v>
      </c>
      <c r="G1631">
        <v>10</v>
      </c>
      <c r="H1631" s="1">
        <v>45754</v>
      </c>
      <c r="I1631">
        <v>10</v>
      </c>
      <c r="J1631" t="s">
        <v>16</v>
      </c>
      <c r="K1631" t="s">
        <v>41</v>
      </c>
      <c r="L1631" t="s">
        <v>26</v>
      </c>
      <c r="M1631">
        <v>199980</v>
      </c>
      <c r="N1631" t="str">
        <f>TEXT(tblorders[[#This Row],[order_date]], "mmm-yyyy")</f>
        <v>Mar-2025</v>
      </c>
      <c r="O1631">
        <f>tblorders[[#This Row],[actual_delivery_days]] -tblorders[[#This Row],[expected_delivery_days]]</f>
        <v>0</v>
      </c>
    </row>
    <row r="1632" spans="1:15" x14ac:dyDescent="0.2">
      <c r="A1632" t="s">
        <v>2793</v>
      </c>
      <c r="B1632" t="s">
        <v>1815</v>
      </c>
      <c r="C1632" t="s">
        <v>29</v>
      </c>
      <c r="D1632">
        <v>1</v>
      </c>
      <c r="E1632" s="1">
        <v>45305</v>
      </c>
      <c r="F1632" s="1">
        <v>45306</v>
      </c>
      <c r="G1632">
        <v>7</v>
      </c>
      <c r="H1632" s="1">
        <v>45313</v>
      </c>
      <c r="I1632">
        <v>7</v>
      </c>
      <c r="J1632" t="s">
        <v>16</v>
      </c>
      <c r="K1632" t="s">
        <v>17</v>
      </c>
      <c r="L1632" t="s">
        <v>33</v>
      </c>
      <c r="M1632">
        <v>11000</v>
      </c>
      <c r="N1632" t="str">
        <f>TEXT(tblorders[[#This Row],[order_date]], "mmm-yyyy")</f>
        <v>Jan-2024</v>
      </c>
      <c r="O1632">
        <f>tblorders[[#This Row],[actual_delivery_days]] -tblorders[[#This Row],[expected_delivery_days]]</f>
        <v>0</v>
      </c>
    </row>
    <row r="1633" spans="1:15" x14ac:dyDescent="0.2">
      <c r="A1633" t="s">
        <v>2794</v>
      </c>
      <c r="B1633" t="s">
        <v>101</v>
      </c>
      <c r="C1633" t="s">
        <v>21</v>
      </c>
      <c r="D1633">
        <v>2</v>
      </c>
      <c r="E1633" s="1">
        <v>45686</v>
      </c>
      <c r="F1633" s="1">
        <v>45691</v>
      </c>
      <c r="G1633">
        <v>10</v>
      </c>
      <c r="H1633" s="1">
        <v>45701</v>
      </c>
      <c r="I1633">
        <v>10</v>
      </c>
      <c r="J1633" t="s">
        <v>16</v>
      </c>
      <c r="K1633" t="s">
        <v>41</v>
      </c>
      <c r="L1633" t="s">
        <v>33</v>
      </c>
      <c r="M1633">
        <v>179980</v>
      </c>
      <c r="N1633" t="str">
        <f>TEXT(tblorders[[#This Row],[order_date]], "mmm-yyyy")</f>
        <v>Jan-2025</v>
      </c>
      <c r="O1633">
        <f>tblorders[[#This Row],[actual_delivery_days]] -tblorders[[#This Row],[expected_delivery_days]]</f>
        <v>0</v>
      </c>
    </row>
    <row r="1634" spans="1:15" x14ac:dyDescent="0.2">
      <c r="A1634" t="s">
        <v>2795</v>
      </c>
      <c r="B1634" t="s">
        <v>663</v>
      </c>
      <c r="C1634" t="s">
        <v>32</v>
      </c>
      <c r="D1634">
        <v>2</v>
      </c>
      <c r="E1634" s="1">
        <v>45591</v>
      </c>
      <c r="F1634" s="1">
        <v>45594</v>
      </c>
      <c r="G1634">
        <v>5</v>
      </c>
      <c r="H1634" s="1">
        <v>45599</v>
      </c>
      <c r="I1634">
        <v>5</v>
      </c>
      <c r="J1634" t="s">
        <v>16</v>
      </c>
      <c r="K1634" t="s">
        <v>17</v>
      </c>
      <c r="L1634" t="s">
        <v>33</v>
      </c>
      <c r="M1634">
        <v>90000</v>
      </c>
      <c r="N1634" t="str">
        <f>TEXT(tblorders[[#This Row],[order_date]], "mmm-yyyy")</f>
        <v>Oct-2024</v>
      </c>
      <c r="O1634">
        <f>tblorders[[#This Row],[actual_delivery_days]] -tblorders[[#This Row],[expected_delivery_days]]</f>
        <v>0</v>
      </c>
    </row>
    <row r="1635" spans="1:15" x14ac:dyDescent="0.2">
      <c r="A1635" t="s">
        <v>2796</v>
      </c>
      <c r="B1635" t="s">
        <v>1833</v>
      </c>
      <c r="C1635" t="s">
        <v>21</v>
      </c>
      <c r="D1635">
        <v>1</v>
      </c>
      <c r="E1635" s="1">
        <v>45620</v>
      </c>
      <c r="F1635" s="1">
        <v>45624</v>
      </c>
      <c r="G1635">
        <v>10</v>
      </c>
      <c r="H1635" s="1">
        <v>45636</v>
      </c>
      <c r="I1635">
        <v>12</v>
      </c>
      <c r="J1635" t="s">
        <v>16</v>
      </c>
      <c r="K1635" t="s">
        <v>41</v>
      </c>
      <c r="L1635" t="s">
        <v>33</v>
      </c>
      <c r="M1635">
        <v>89990</v>
      </c>
      <c r="N1635" t="str">
        <f>TEXT(tblorders[[#This Row],[order_date]], "mmm-yyyy")</f>
        <v>Nov-2024</v>
      </c>
      <c r="O1635">
        <f>tblorders[[#This Row],[actual_delivery_days]] -tblorders[[#This Row],[expected_delivery_days]]</f>
        <v>2</v>
      </c>
    </row>
    <row r="1636" spans="1:15" x14ac:dyDescent="0.2">
      <c r="A1636" t="s">
        <v>2797</v>
      </c>
      <c r="B1636" t="s">
        <v>2798</v>
      </c>
      <c r="C1636" t="s">
        <v>32</v>
      </c>
      <c r="D1636">
        <v>1</v>
      </c>
      <c r="E1636" s="1">
        <v>45538</v>
      </c>
      <c r="F1636" s="1">
        <v>45539</v>
      </c>
      <c r="G1636">
        <v>10</v>
      </c>
      <c r="H1636" s="1">
        <v>45549</v>
      </c>
      <c r="I1636">
        <v>10</v>
      </c>
      <c r="J1636" t="s">
        <v>16</v>
      </c>
      <c r="K1636" t="s">
        <v>17</v>
      </c>
      <c r="L1636" t="s">
        <v>22</v>
      </c>
      <c r="M1636">
        <v>45000</v>
      </c>
      <c r="N1636" t="str">
        <f>TEXT(tblorders[[#This Row],[order_date]], "mmm-yyyy")</f>
        <v>Sep-2024</v>
      </c>
      <c r="O1636">
        <f>tblorders[[#This Row],[actual_delivery_days]] -tblorders[[#This Row],[expected_delivery_days]]</f>
        <v>0</v>
      </c>
    </row>
    <row r="1637" spans="1:15" x14ac:dyDescent="0.2">
      <c r="A1637" t="s">
        <v>2799</v>
      </c>
      <c r="B1637" t="s">
        <v>2690</v>
      </c>
      <c r="C1637" t="s">
        <v>15</v>
      </c>
      <c r="D1637">
        <v>1</v>
      </c>
      <c r="E1637" s="1">
        <v>45804</v>
      </c>
      <c r="F1637" s="1">
        <v>45809</v>
      </c>
      <c r="G1637">
        <v>5</v>
      </c>
      <c r="H1637" s="1">
        <v>45815</v>
      </c>
      <c r="I1637">
        <v>6</v>
      </c>
      <c r="J1637" t="s">
        <v>16</v>
      </c>
      <c r="K1637" t="s">
        <v>25</v>
      </c>
      <c r="L1637" t="s">
        <v>33</v>
      </c>
      <c r="M1637">
        <v>55990</v>
      </c>
      <c r="N1637" t="str">
        <f>TEXT(tblorders[[#This Row],[order_date]], "mmm-yyyy")</f>
        <v>May-2025</v>
      </c>
      <c r="O1637">
        <f>tblorders[[#This Row],[actual_delivery_days]] -tblorders[[#This Row],[expected_delivery_days]]</f>
        <v>1</v>
      </c>
    </row>
    <row r="1638" spans="1:15" x14ac:dyDescent="0.2">
      <c r="A1638" t="s">
        <v>2800</v>
      </c>
      <c r="B1638" t="s">
        <v>1168</v>
      </c>
      <c r="C1638" t="s">
        <v>29</v>
      </c>
      <c r="D1638">
        <v>1</v>
      </c>
      <c r="E1638" s="1">
        <v>45126</v>
      </c>
      <c r="F1638" s="1">
        <v>45127</v>
      </c>
      <c r="G1638">
        <v>5</v>
      </c>
      <c r="H1638" s="1">
        <v>45132</v>
      </c>
      <c r="I1638">
        <v>5</v>
      </c>
      <c r="J1638" t="s">
        <v>16</v>
      </c>
      <c r="K1638" t="s">
        <v>25</v>
      </c>
      <c r="L1638" t="s">
        <v>58</v>
      </c>
      <c r="M1638">
        <v>11000</v>
      </c>
      <c r="N1638" t="str">
        <f>TEXT(tblorders[[#This Row],[order_date]], "mmm-yyyy")</f>
        <v>Jul-2023</v>
      </c>
      <c r="O1638">
        <f>tblorders[[#This Row],[actual_delivery_days]] -tblorders[[#This Row],[expected_delivery_days]]</f>
        <v>0</v>
      </c>
    </row>
    <row r="1639" spans="1:15" x14ac:dyDescent="0.2">
      <c r="A1639" t="s">
        <v>2801</v>
      </c>
      <c r="B1639" t="s">
        <v>222</v>
      </c>
      <c r="C1639" t="s">
        <v>44</v>
      </c>
      <c r="D1639">
        <v>1</v>
      </c>
      <c r="E1639" s="1">
        <v>45790</v>
      </c>
      <c r="F1639" s="1">
        <v>45794</v>
      </c>
      <c r="G1639">
        <v>7</v>
      </c>
      <c r="H1639" s="1">
        <v>45801</v>
      </c>
      <c r="I1639">
        <v>7</v>
      </c>
      <c r="J1639" t="s">
        <v>16</v>
      </c>
      <c r="K1639" t="s">
        <v>25</v>
      </c>
      <c r="L1639" t="s">
        <v>18</v>
      </c>
      <c r="M1639">
        <v>50990</v>
      </c>
      <c r="N1639" t="str">
        <f>TEXT(tblorders[[#This Row],[order_date]], "mmm-yyyy")</f>
        <v>May-2025</v>
      </c>
      <c r="O1639">
        <f>tblorders[[#This Row],[actual_delivery_days]] -tblorders[[#This Row],[expected_delivery_days]]</f>
        <v>0</v>
      </c>
    </row>
    <row r="1640" spans="1:15" x14ac:dyDescent="0.2">
      <c r="A1640" t="s">
        <v>2802</v>
      </c>
      <c r="B1640" t="s">
        <v>2226</v>
      </c>
      <c r="C1640" t="s">
        <v>29</v>
      </c>
      <c r="D1640">
        <v>1</v>
      </c>
      <c r="E1640" s="1">
        <v>45334</v>
      </c>
      <c r="F1640" s="1">
        <v>45336</v>
      </c>
      <c r="G1640">
        <v>7</v>
      </c>
      <c r="H1640" s="1">
        <v>45343</v>
      </c>
      <c r="I1640">
        <v>7</v>
      </c>
      <c r="J1640" t="s">
        <v>16</v>
      </c>
      <c r="K1640" t="s">
        <v>17</v>
      </c>
      <c r="L1640" t="s">
        <v>58</v>
      </c>
      <c r="M1640">
        <v>11000</v>
      </c>
      <c r="N1640" t="str">
        <f>TEXT(tblorders[[#This Row],[order_date]], "mmm-yyyy")</f>
        <v>Feb-2024</v>
      </c>
      <c r="O1640">
        <f>tblorders[[#This Row],[actual_delivery_days]] -tblorders[[#This Row],[expected_delivery_days]]</f>
        <v>0</v>
      </c>
    </row>
    <row r="1641" spans="1:15" x14ac:dyDescent="0.2">
      <c r="A1641" t="s">
        <v>2803</v>
      </c>
      <c r="B1641" t="s">
        <v>594</v>
      </c>
      <c r="C1641" t="s">
        <v>29</v>
      </c>
      <c r="D1641">
        <v>1</v>
      </c>
      <c r="E1641" s="1">
        <v>45413</v>
      </c>
      <c r="F1641" s="1">
        <v>45414</v>
      </c>
      <c r="G1641">
        <v>5</v>
      </c>
      <c r="H1641" s="1">
        <v>45420</v>
      </c>
      <c r="I1641">
        <v>6</v>
      </c>
      <c r="J1641" t="s">
        <v>16</v>
      </c>
      <c r="K1641" t="s">
        <v>41</v>
      </c>
      <c r="L1641" t="s">
        <v>22</v>
      </c>
      <c r="M1641">
        <v>11000</v>
      </c>
      <c r="N1641" t="str">
        <f>TEXT(tblorders[[#This Row],[order_date]], "mmm-yyyy")</f>
        <v>May-2024</v>
      </c>
      <c r="O1641">
        <f>tblorders[[#This Row],[actual_delivery_days]] -tblorders[[#This Row],[expected_delivery_days]]</f>
        <v>1</v>
      </c>
    </row>
    <row r="1642" spans="1:15" x14ac:dyDescent="0.2">
      <c r="A1642" t="s">
        <v>2804</v>
      </c>
      <c r="B1642" t="s">
        <v>1275</v>
      </c>
      <c r="C1642" t="s">
        <v>32</v>
      </c>
      <c r="D1642">
        <v>1</v>
      </c>
      <c r="E1642" s="1">
        <v>45371</v>
      </c>
      <c r="F1642" s="1">
        <v>45374</v>
      </c>
      <c r="G1642">
        <v>7</v>
      </c>
      <c r="H1642" s="1">
        <v>45381</v>
      </c>
      <c r="I1642">
        <v>7</v>
      </c>
      <c r="J1642" t="s">
        <v>16</v>
      </c>
      <c r="K1642" t="s">
        <v>17</v>
      </c>
      <c r="L1642" t="s">
        <v>22</v>
      </c>
      <c r="M1642">
        <v>45000</v>
      </c>
      <c r="N1642" t="str">
        <f>TEXT(tblorders[[#This Row],[order_date]], "mmm-yyyy")</f>
        <v>Mar-2024</v>
      </c>
      <c r="O1642">
        <f>tblorders[[#This Row],[actual_delivery_days]] -tblorders[[#This Row],[expected_delivery_days]]</f>
        <v>0</v>
      </c>
    </row>
    <row r="1643" spans="1:15" x14ac:dyDescent="0.2">
      <c r="A1643" t="s">
        <v>2805</v>
      </c>
      <c r="B1643" t="s">
        <v>1460</v>
      </c>
      <c r="C1643" t="s">
        <v>21</v>
      </c>
      <c r="D1643">
        <v>2</v>
      </c>
      <c r="E1643" s="1">
        <v>44860</v>
      </c>
      <c r="F1643" s="1">
        <v>44864</v>
      </c>
      <c r="G1643">
        <v>5</v>
      </c>
      <c r="H1643" s="1">
        <v>44869</v>
      </c>
      <c r="I1643">
        <v>5</v>
      </c>
      <c r="J1643" t="s">
        <v>16</v>
      </c>
      <c r="K1643" t="s">
        <v>17</v>
      </c>
      <c r="L1643" t="s">
        <v>33</v>
      </c>
      <c r="M1643">
        <v>179980</v>
      </c>
      <c r="N1643" t="str">
        <f>TEXT(tblorders[[#This Row],[order_date]], "mmm-yyyy")</f>
        <v>Oct-2022</v>
      </c>
      <c r="O1643">
        <f>tblorders[[#This Row],[actual_delivery_days]] -tblorders[[#This Row],[expected_delivery_days]]</f>
        <v>0</v>
      </c>
    </row>
    <row r="1644" spans="1:15" x14ac:dyDescent="0.2">
      <c r="A1644" t="s">
        <v>2806</v>
      </c>
      <c r="B1644" t="s">
        <v>550</v>
      </c>
      <c r="C1644" t="s">
        <v>21</v>
      </c>
      <c r="D1644">
        <v>1</v>
      </c>
      <c r="E1644" s="1">
        <v>44931</v>
      </c>
      <c r="F1644" s="1">
        <v>44933</v>
      </c>
      <c r="G1644">
        <v>10</v>
      </c>
      <c r="H1644" s="1">
        <v>44944</v>
      </c>
      <c r="I1644">
        <v>11</v>
      </c>
      <c r="J1644" t="s">
        <v>16</v>
      </c>
      <c r="K1644" t="s">
        <v>25</v>
      </c>
      <c r="L1644" t="s">
        <v>58</v>
      </c>
      <c r="M1644">
        <v>89990</v>
      </c>
      <c r="N1644" t="str">
        <f>TEXT(tblorders[[#This Row],[order_date]], "mmm-yyyy")</f>
        <v>Jan-2023</v>
      </c>
      <c r="O1644">
        <f>tblorders[[#This Row],[actual_delivery_days]] -tblorders[[#This Row],[expected_delivery_days]]</f>
        <v>1</v>
      </c>
    </row>
    <row r="1645" spans="1:15" x14ac:dyDescent="0.2">
      <c r="A1645" t="s">
        <v>2807</v>
      </c>
      <c r="B1645" t="s">
        <v>2276</v>
      </c>
      <c r="C1645" t="s">
        <v>32</v>
      </c>
      <c r="D1645">
        <v>1</v>
      </c>
      <c r="E1645" s="1">
        <v>45299</v>
      </c>
      <c r="F1645" s="1">
        <v>45302</v>
      </c>
      <c r="G1645">
        <v>10</v>
      </c>
      <c r="H1645" s="1">
        <v>45311</v>
      </c>
      <c r="I1645">
        <v>9</v>
      </c>
      <c r="J1645" t="s">
        <v>16</v>
      </c>
      <c r="K1645" t="s">
        <v>25</v>
      </c>
      <c r="L1645" t="s">
        <v>33</v>
      </c>
      <c r="M1645">
        <v>45000</v>
      </c>
      <c r="N1645" t="str">
        <f>TEXT(tblorders[[#This Row],[order_date]], "mmm-yyyy")</f>
        <v>Jan-2024</v>
      </c>
      <c r="O1645">
        <f>tblorders[[#This Row],[actual_delivery_days]] -tblorders[[#This Row],[expected_delivery_days]]</f>
        <v>-1</v>
      </c>
    </row>
    <row r="1646" spans="1:15" x14ac:dyDescent="0.2">
      <c r="A1646" t="s">
        <v>2808</v>
      </c>
      <c r="B1646" t="s">
        <v>2078</v>
      </c>
      <c r="C1646" t="s">
        <v>44</v>
      </c>
      <c r="D1646">
        <v>1</v>
      </c>
      <c r="E1646" s="1">
        <v>45804</v>
      </c>
      <c r="F1646" s="1">
        <v>45809</v>
      </c>
      <c r="G1646">
        <v>7</v>
      </c>
      <c r="H1646" s="1">
        <v>45819</v>
      </c>
      <c r="I1646">
        <v>10</v>
      </c>
      <c r="J1646" t="s">
        <v>16</v>
      </c>
      <c r="K1646" t="s">
        <v>41</v>
      </c>
      <c r="L1646" t="s">
        <v>26</v>
      </c>
      <c r="M1646">
        <v>50990</v>
      </c>
      <c r="N1646" t="str">
        <f>TEXT(tblorders[[#This Row],[order_date]], "mmm-yyyy")</f>
        <v>May-2025</v>
      </c>
      <c r="O1646">
        <f>tblorders[[#This Row],[actual_delivery_days]] -tblorders[[#This Row],[expected_delivery_days]]</f>
        <v>3</v>
      </c>
    </row>
    <row r="1647" spans="1:15" x14ac:dyDescent="0.2">
      <c r="A1647" t="s">
        <v>2809</v>
      </c>
      <c r="B1647" t="s">
        <v>1214</v>
      </c>
      <c r="C1647" t="s">
        <v>21</v>
      </c>
      <c r="D1647">
        <v>1</v>
      </c>
      <c r="E1647" s="1">
        <v>45391</v>
      </c>
      <c r="F1647" s="1">
        <v>45393</v>
      </c>
      <c r="G1647">
        <v>10</v>
      </c>
      <c r="H1647" s="1">
        <v>45403</v>
      </c>
      <c r="I1647">
        <v>10</v>
      </c>
      <c r="J1647" t="s">
        <v>16</v>
      </c>
      <c r="K1647" t="s">
        <v>41</v>
      </c>
      <c r="L1647" t="s">
        <v>33</v>
      </c>
      <c r="M1647">
        <v>89990</v>
      </c>
      <c r="N1647" t="str">
        <f>TEXT(tblorders[[#This Row],[order_date]], "mmm-yyyy")</f>
        <v>Apr-2024</v>
      </c>
      <c r="O1647">
        <f>tblorders[[#This Row],[actual_delivery_days]] -tblorders[[#This Row],[expected_delivery_days]]</f>
        <v>0</v>
      </c>
    </row>
    <row r="1648" spans="1:15" x14ac:dyDescent="0.2">
      <c r="A1648" t="s">
        <v>2810</v>
      </c>
      <c r="B1648" t="s">
        <v>682</v>
      </c>
      <c r="C1648" t="s">
        <v>55</v>
      </c>
      <c r="D1648">
        <v>1</v>
      </c>
      <c r="E1648" s="1">
        <v>45761</v>
      </c>
      <c r="F1648" s="1">
        <v>45765</v>
      </c>
      <c r="G1648">
        <v>7</v>
      </c>
      <c r="H1648" s="1">
        <v>45772</v>
      </c>
      <c r="I1648">
        <v>7</v>
      </c>
      <c r="J1648" t="s">
        <v>16</v>
      </c>
      <c r="K1648" t="s">
        <v>25</v>
      </c>
      <c r="L1648" t="s">
        <v>58</v>
      </c>
      <c r="M1648">
        <v>99990</v>
      </c>
      <c r="N1648" t="str">
        <f>TEXT(tblorders[[#This Row],[order_date]], "mmm-yyyy")</f>
        <v>Apr-2025</v>
      </c>
      <c r="O1648">
        <f>tblorders[[#This Row],[actual_delivery_days]] -tblorders[[#This Row],[expected_delivery_days]]</f>
        <v>0</v>
      </c>
    </row>
    <row r="1649" spans="1:15" x14ac:dyDescent="0.2">
      <c r="A1649" t="s">
        <v>2811</v>
      </c>
      <c r="B1649" t="s">
        <v>2812</v>
      </c>
      <c r="C1649" t="s">
        <v>15</v>
      </c>
      <c r="D1649">
        <v>2</v>
      </c>
      <c r="E1649" s="1">
        <v>45761</v>
      </c>
      <c r="F1649" s="1">
        <v>45762</v>
      </c>
      <c r="G1649">
        <v>10</v>
      </c>
      <c r="H1649" s="1">
        <v>45774</v>
      </c>
      <c r="I1649">
        <v>12</v>
      </c>
      <c r="J1649" t="s">
        <v>16</v>
      </c>
      <c r="K1649" t="s">
        <v>17</v>
      </c>
      <c r="L1649" t="s">
        <v>22</v>
      </c>
      <c r="M1649">
        <v>111980</v>
      </c>
      <c r="N1649" t="str">
        <f>TEXT(tblorders[[#This Row],[order_date]], "mmm-yyyy")</f>
        <v>Apr-2025</v>
      </c>
      <c r="O1649">
        <f>tblorders[[#This Row],[actual_delivery_days]] -tblorders[[#This Row],[expected_delivery_days]]</f>
        <v>2</v>
      </c>
    </row>
    <row r="1650" spans="1:15" x14ac:dyDescent="0.2">
      <c r="A1650" t="s">
        <v>2813</v>
      </c>
      <c r="B1650" t="s">
        <v>790</v>
      </c>
      <c r="C1650" t="s">
        <v>32</v>
      </c>
      <c r="D1650">
        <v>1</v>
      </c>
      <c r="E1650" s="1">
        <v>44947</v>
      </c>
      <c r="F1650" s="1">
        <v>44949</v>
      </c>
      <c r="G1650">
        <v>10</v>
      </c>
      <c r="H1650" s="1">
        <v>44960</v>
      </c>
      <c r="I1650">
        <v>11</v>
      </c>
      <c r="J1650" t="s">
        <v>16</v>
      </c>
      <c r="K1650" t="s">
        <v>41</v>
      </c>
      <c r="L1650" t="s">
        <v>18</v>
      </c>
      <c r="M1650">
        <v>45000</v>
      </c>
      <c r="N1650" t="str">
        <f>TEXT(tblorders[[#This Row],[order_date]], "mmm-yyyy")</f>
        <v>Jan-2023</v>
      </c>
      <c r="O1650">
        <f>tblorders[[#This Row],[actual_delivery_days]] -tblorders[[#This Row],[expected_delivery_days]]</f>
        <v>1</v>
      </c>
    </row>
    <row r="1651" spans="1:15" x14ac:dyDescent="0.2">
      <c r="A1651" t="s">
        <v>2814</v>
      </c>
      <c r="B1651" t="s">
        <v>1632</v>
      </c>
      <c r="C1651" t="s">
        <v>55</v>
      </c>
      <c r="D1651">
        <v>1</v>
      </c>
      <c r="E1651" s="1">
        <v>45356</v>
      </c>
      <c r="F1651" s="1">
        <v>45360</v>
      </c>
      <c r="G1651">
        <v>7</v>
      </c>
      <c r="H1651" s="1">
        <v>45368</v>
      </c>
      <c r="I1651">
        <v>8</v>
      </c>
      <c r="J1651" t="s">
        <v>16</v>
      </c>
      <c r="K1651" t="s">
        <v>41</v>
      </c>
      <c r="L1651" t="s">
        <v>58</v>
      </c>
      <c r="M1651">
        <v>99990</v>
      </c>
      <c r="N1651" t="str">
        <f>TEXT(tblorders[[#This Row],[order_date]], "mmm-yyyy")</f>
        <v>Mar-2024</v>
      </c>
      <c r="O1651">
        <f>tblorders[[#This Row],[actual_delivery_days]] -tblorders[[#This Row],[expected_delivery_days]]</f>
        <v>1</v>
      </c>
    </row>
    <row r="1652" spans="1:15" x14ac:dyDescent="0.2">
      <c r="A1652" t="s">
        <v>2815</v>
      </c>
      <c r="B1652" t="s">
        <v>2816</v>
      </c>
      <c r="C1652" t="s">
        <v>21</v>
      </c>
      <c r="D1652">
        <v>1</v>
      </c>
      <c r="E1652" s="1">
        <v>45100</v>
      </c>
      <c r="F1652" s="1">
        <v>45101</v>
      </c>
      <c r="G1652">
        <v>10</v>
      </c>
      <c r="H1652" s="1">
        <v>45110</v>
      </c>
      <c r="I1652">
        <v>9</v>
      </c>
      <c r="J1652" t="s">
        <v>16</v>
      </c>
      <c r="K1652" t="s">
        <v>25</v>
      </c>
      <c r="L1652" t="s">
        <v>58</v>
      </c>
      <c r="M1652">
        <v>89990</v>
      </c>
      <c r="N1652" t="str">
        <f>TEXT(tblorders[[#This Row],[order_date]], "mmm-yyyy")</f>
        <v>Jun-2023</v>
      </c>
      <c r="O1652">
        <f>tblorders[[#This Row],[actual_delivery_days]] -tblorders[[#This Row],[expected_delivery_days]]</f>
        <v>-1</v>
      </c>
    </row>
    <row r="1653" spans="1:15" x14ac:dyDescent="0.2">
      <c r="A1653" t="s">
        <v>2817</v>
      </c>
      <c r="B1653" t="s">
        <v>2818</v>
      </c>
      <c r="C1653" t="s">
        <v>29</v>
      </c>
      <c r="D1653">
        <v>1</v>
      </c>
      <c r="E1653" s="1">
        <v>45649</v>
      </c>
      <c r="F1653" s="1">
        <v>45654</v>
      </c>
      <c r="G1653">
        <v>7</v>
      </c>
      <c r="H1653" s="1">
        <v>45661</v>
      </c>
      <c r="I1653">
        <v>7</v>
      </c>
      <c r="J1653" t="s">
        <v>16</v>
      </c>
      <c r="K1653" t="s">
        <v>17</v>
      </c>
      <c r="L1653" t="s">
        <v>18</v>
      </c>
      <c r="M1653">
        <v>11000</v>
      </c>
      <c r="N1653" t="str">
        <f>TEXT(tblorders[[#This Row],[order_date]], "mmm-yyyy")</f>
        <v>Dec-2024</v>
      </c>
      <c r="O1653">
        <f>tblorders[[#This Row],[actual_delivery_days]] -tblorders[[#This Row],[expected_delivery_days]]</f>
        <v>0</v>
      </c>
    </row>
    <row r="1654" spans="1:15" x14ac:dyDescent="0.2">
      <c r="A1654" t="s">
        <v>2819</v>
      </c>
      <c r="B1654" t="s">
        <v>1729</v>
      </c>
      <c r="C1654" t="s">
        <v>29</v>
      </c>
      <c r="D1654">
        <v>1</v>
      </c>
      <c r="E1654" s="1">
        <v>45469</v>
      </c>
      <c r="F1654" s="1">
        <v>45471</v>
      </c>
      <c r="G1654">
        <v>10</v>
      </c>
      <c r="H1654" s="1">
        <v>45481</v>
      </c>
      <c r="I1654">
        <v>10</v>
      </c>
      <c r="J1654" t="s">
        <v>16</v>
      </c>
      <c r="K1654" t="s">
        <v>25</v>
      </c>
      <c r="L1654" t="s">
        <v>26</v>
      </c>
      <c r="M1654">
        <v>11000</v>
      </c>
      <c r="N1654" t="str">
        <f>TEXT(tblorders[[#This Row],[order_date]], "mmm-yyyy")</f>
        <v>Jun-2024</v>
      </c>
      <c r="O1654">
        <f>tblorders[[#This Row],[actual_delivery_days]] -tblorders[[#This Row],[expected_delivery_days]]</f>
        <v>0</v>
      </c>
    </row>
    <row r="1655" spans="1:15" x14ac:dyDescent="0.2">
      <c r="A1655" t="s">
        <v>2820</v>
      </c>
      <c r="B1655" t="s">
        <v>2821</v>
      </c>
      <c r="C1655" t="s">
        <v>55</v>
      </c>
      <c r="D1655">
        <v>1</v>
      </c>
      <c r="E1655" s="1">
        <v>44855</v>
      </c>
      <c r="F1655" s="1">
        <v>44857</v>
      </c>
      <c r="G1655">
        <v>7</v>
      </c>
      <c r="H1655" s="1">
        <v>44864</v>
      </c>
      <c r="I1655">
        <v>7</v>
      </c>
      <c r="J1655" t="s">
        <v>16</v>
      </c>
      <c r="K1655" t="s">
        <v>41</v>
      </c>
      <c r="L1655" t="s">
        <v>18</v>
      </c>
      <c r="M1655">
        <v>99990</v>
      </c>
      <c r="N1655" t="str">
        <f>TEXT(tblorders[[#This Row],[order_date]], "mmm-yyyy")</f>
        <v>Oct-2022</v>
      </c>
      <c r="O1655">
        <f>tblorders[[#This Row],[actual_delivery_days]] -tblorders[[#This Row],[expected_delivery_days]]</f>
        <v>0</v>
      </c>
    </row>
    <row r="1656" spans="1:15" x14ac:dyDescent="0.2">
      <c r="A1656" t="s">
        <v>2822</v>
      </c>
      <c r="B1656" t="s">
        <v>2823</v>
      </c>
      <c r="C1656" t="s">
        <v>29</v>
      </c>
      <c r="D1656">
        <v>1</v>
      </c>
      <c r="E1656" s="1">
        <v>45724</v>
      </c>
      <c r="F1656" s="1">
        <v>45725</v>
      </c>
      <c r="G1656">
        <v>5</v>
      </c>
      <c r="H1656" s="1">
        <v>45729</v>
      </c>
      <c r="I1656">
        <v>4</v>
      </c>
      <c r="J1656" t="s">
        <v>16</v>
      </c>
      <c r="K1656" t="s">
        <v>17</v>
      </c>
      <c r="L1656" t="s">
        <v>18</v>
      </c>
      <c r="M1656">
        <v>11000</v>
      </c>
      <c r="N1656" t="str">
        <f>TEXT(tblorders[[#This Row],[order_date]], "mmm-yyyy")</f>
        <v>Mar-2025</v>
      </c>
      <c r="O1656">
        <f>tblorders[[#This Row],[actual_delivery_days]] -tblorders[[#This Row],[expected_delivery_days]]</f>
        <v>-1</v>
      </c>
    </row>
    <row r="1657" spans="1:15" x14ac:dyDescent="0.2">
      <c r="A1657" t="s">
        <v>2824</v>
      </c>
      <c r="B1657" t="s">
        <v>54</v>
      </c>
      <c r="C1657" t="s">
        <v>21</v>
      </c>
      <c r="D1657">
        <v>1</v>
      </c>
      <c r="E1657" s="1">
        <v>45767</v>
      </c>
      <c r="F1657" s="1">
        <v>45769</v>
      </c>
      <c r="G1657">
        <v>7</v>
      </c>
      <c r="H1657" s="1">
        <v>45776</v>
      </c>
      <c r="I1657">
        <v>7</v>
      </c>
      <c r="J1657" t="s">
        <v>40</v>
      </c>
      <c r="K1657" t="s">
        <v>41</v>
      </c>
      <c r="L1657" t="s">
        <v>58</v>
      </c>
      <c r="M1657">
        <v>89990</v>
      </c>
      <c r="N1657" t="str">
        <f>TEXT(tblorders[[#This Row],[order_date]], "mmm-yyyy")</f>
        <v>Apr-2025</v>
      </c>
      <c r="O1657">
        <f>tblorders[[#This Row],[actual_delivery_days]] -tblorders[[#This Row],[expected_delivery_days]]</f>
        <v>0</v>
      </c>
    </row>
    <row r="1658" spans="1:15" x14ac:dyDescent="0.2">
      <c r="A1658" t="s">
        <v>2825</v>
      </c>
      <c r="B1658" t="s">
        <v>1345</v>
      </c>
      <c r="C1658" t="s">
        <v>29</v>
      </c>
      <c r="D1658">
        <v>2</v>
      </c>
      <c r="E1658" s="1">
        <v>45627</v>
      </c>
      <c r="F1658" s="1">
        <v>45628</v>
      </c>
      <c r="G1658">
        <v>7</v>
      </c>
      <c r="H1658" s="1">
        <v>45638</v>
      </c>
      <c r="I1658">
        <v>10</v>
      </c>
      <c r="J1658" t="s">
        <v>16</v>
      </c>
      <c r="K1658" t="s">
        <v>25</v>
      </c>
      <c r="L1658" t="s">
        <v>22</v>
      </c>
      <c r="M1658">
        <v>22000</v>
      </c>
      <c r="N1658" t="str">
        <f>TEXT(tblorders[[#This Row],[order_date]], "mmm-yyyy")</f>
        <v>Dec-2024</v>
      </c>
      <c r="O1658">
        <f>tblorders[[#This Row],[actual_delivery_days]] -tblorders[[#This Row],[expected_delivery_days]]</f>
        <v>3</v>
      </c>
    </row>
    <row r="1659" spans="1:15" x14ac:dyDescent="0.2">
      <c r="A1659" t="s">
        <v>2826</v>
      </c>
      <c r="B1659" t="s">
        <v>1536</v>
      </c>
      <c r="C1659" t="s">
        <v>55</v>
      </c>
      <c r="D1659">
        <v>1</v>
      </c>
      <c r="E1659" s="1">
        <v>45485</v>
      </c>
      <c r="F1659" s="1">
        <v>45490</v>
      </c>
      <c r="G1659">
        <v>10</v>
      </c>
      <c r="H1659" s="1">
        <v>45501</v>
      </c>
      <c r="I1659">
        <v>11</v>
      </c>
      <c r="J1659" t="s">
        <v>16</v>
      </c>
      <c r="K1659" t="s">
        <v>25</v>
      </c>
      <c r="L1659" t="s">
        <v>26</v>
      </c>
      <c r="M1659">
        <v>99990</v>
      </c>
      <c r="N1659" t="str">
        <f>TEXT(tblorders[[#This Row],[order_date]], "mmm-yyyy")</f>
        <v>Jul-2024</v>
      </c>
      <c r="O1659">
        <f>tblorders[[#This Row],[actual_delivery_days]] -tblorders[[#This Row],[expected_delivery_days]]</f>
        <v>1</v>
      </c>
    </row>
    <row r="1660" spans="1:15" x14ac:dyDescent="0.2">
      <c r="A1660" t="s">
        <v>2827</v>
      </c>
      <c r="B1660" t="s">
        <v>420</v>
      </c>
      <c r="C1660" t="s">
        <v>29</v>
      </c>
      <c r="D1660">
        <v>1</v>
      </c>
      <c r="E1660" s="1">
        <v>45089</v>
      </c>
      <c r="F1660" s="1">
        <v>45091</v>
      </c>
      <c r="G1660">
        <v>10</v>
      </c>
      <c r="H1660" s="1">
        <v>45100</v>
      </c>
      <c r="I1660">
        <v>9</v>
      </c>
      <c r="J1660" t="s">
        <v>16</v>
      </c>
      <c r="K1660" t="s">
        <v>17</v>
      </c>
      <c r="L1660" t="s">
        <v>22</v>
      </c>
      <c r="M1660">
        <v>11000</v>
      </c>
      <c r="N1660" t="str">
        <f>TEXT(tblorders[[#This Row],[order_date]], "mmm-yyyy")</f>
        <v>Jun-2023</v>
      </c>
      <c r="O1660">
        <f>tblorders[[#This Row],[actual_delivery_days]] -tblorders[[#This Row],[expected_delivery_days]]</f>
        <v>-1</v>
      </c>
    </row>
    <row r="1661" spans="1:15" x14ac:dyDescent="0.2">
      <c r="A1661" t="s">
        <v>2828</v>
      </c>
      <c r="B1661" t="s">
        <v>2829</v>
      </c>
      <c r="C1661" t="s">
        <v>15</v>
      </c>
      <c r="D1661">
        <v>1</v>
      </c>
      <c r="E1661" s="1">
        <v>44834</v>
      </c>
      <c r="F1661" s="1">
        <v>44838</v>
      </c>
      <c r="G1661">
        <v>7</v>
      </c>
      <c r="H1661" s="1">
        <v>44845</v>
      </c>
      <c r="I1661">
        <v>7</v>
      </c>
      <c r="J1661" t="s">
        <v>16</v>
      </c>
      <c r="K1661" t="s">
        <v>41</v>
      </c>
      <c r="L1661" t="s">
        <v>58</v>
      </c>
      <c r="M1661">
        <v>55990</v>
      </c>
      <c r="N1661" t="str">
        <f>TEXT(tblorders[[#This Row],[order_date]], "mmm-yyyy")</f>
        <v>Sep-2022</v>
      </c>
      <c r="O1661">
        <f>tblorders[[#This Row],[actual_delivery_days]] -tblorders[[#This Row],[expected_delivery_days]]</f>
        <v>0</v>
      </c>
    </row>
    <row r="1662" spans="1:15" x14ac:dyDescent="0.2">
      <c r="A1662" t="s">
        <v>2830</v>
      </c>
      <c r="B1662" t="s">
        <v>2777</v>
      </c>
      <c r="C1662" t="s">
        <v>29</v>
      </c>
      <c r="D1662">
        <v>1</v>
      </c>
      <c r="E1662" s="1">
        <v>45609</v>
      </c>
      <c r="F1662" s="1">
        <v>45612</v>
      </c>
      <c r="G1662">
        <v>10</v>
      </c>
      <c r="H1662" s="1">
        <v>45622</v>
      </c>
      <c r="I1662">
        <v>10</v>
      </c>
      <c r="J1662" t="s">
        <v>16</v>
      </c>
      <c r="K1662" t="s">
        <v>41</v>
      </c>
      <c r="L1662" t="s">
        <v>26</v>
      </c>
      <c r="M1662">
        <v>11000</v>
      </c>
      <c r="N1662" t="str">
        <f>TEXT(tblorders[[#This Row],[order_date]], "mmm-yyyy")</f>
        <v>Nov-2024</v>
      </c>
      <c r="O1662">
        <f>tblorders[[#This Row],[actual_delivery_days]] -tblorders[[#This Row],[expected_delivery_days]]</f>
        <v>0</v>
      </c>
    </row>
    <row r="1663" spans="1:15" x14ac:dyDescent="0.2">
      <c r="A1663" t="s">
        <v>2831</v>
      </c>
      <c r="B1663" t="s">
        <v>499</v>
      </c>
      <c r="C1663" t="s">
        <v>15</v>
      </c>
      <c r="D1663">
        <v>2</v>
      </c>
      <c r="E1663" s="1">
        <v>45592</v>
      </c>
      <c r="F1663" s="1">
        <v>45594</v>
      </c>
      <c r="G1663">
        <v>7</v>
      </c>
      <c r="H1663" s="1">
        <v>45599</v>
      </c>
      <c r="I1663">
        <v>5</v>
      </c>
      <c r="J1663" t="s">
        <v>16</v>
      </c>
      <c r="K1663" t="s">
        <v>25</v>
      </c>
      <c r="L1663" t="s">
        <v>26</v>
      </c>
      <c r="M1663">
        <v>111980</v>
      </c>
      <c r="N1663" t="str">
        <f>TEXT(tblorders[[#This Row],[order_date]], "mmm-yyyy")</f>
        <v>Oct-2024</v>
      </c>
      <c r="O1663">
        <f>tblorders[[#This Row],[actual_delivery_days]] -tblorders[[#This Row],[expected_delivery_days]]</f>
        <v>-2</v>
      </c>
    </row>
    <row r="1664" spans="1:15" x14ac:dyDescent="0.2">
      <c r="A1664" t="s">
        <v>2832</v>
      </c>
      <c r="B1664" t="s">
        <v>2833</v>
      </c>
      <c r="C1664" t="s">
        <v>21</v>
      </c>
      <c r="D1664">
        <v>1</v>
      </c>
      <c r="E1664" s="1">
        <v>45078</v>
      </c>
      <c r="F1664" s="1">
        <v>45079</v>
      </c>
      <c r="G1664">
        <v>10</v>
      </c>
      <c r="H1664" s="1">
        <v>45090</v>
      </c>
      <c r="I1664">
        <v>11</v>
      </c>
      <c r="J1664" t="s">
        <v>16</v>
      </c>
      <c r="K1664" t="s">
        <v>41</v>
      </c>
      <c r="L1664" t="s">
        <v>18</v>
      </c>
      <c r="M1664">
        <v>89990</v>
      </c>
      <c r="N1664" t="str">
        <f>TEXT(tblorders[[#This Row],[order_date]], "mmm-yyyy")</f>
        <v>Jun-2023</v>
      </c>
      <c r="O1664">
        <f>tblorders[[#This Row],[actual_delivery_days]] -tblorders[[#This Row],[expected_delivery_days]]</f>
        <v>1</v>
      </c>
    </row>
    <row r="1665" spans="1:15" x14ac:dyDescent="0.2">
      <c r="A1665" t="s">
        <v>2834</v>
      </c>
      <c r="B1665" t="s">
        <v>495</v>
      </c>
      <c r="C1665" t="s">
        <v>44</v>
      </c>
      <c r="D1665">
        <v>1</v>
      </c>
      <c r="E1665" s="1">
        <v>45801</v>
      </c>
      <c r="F1665" s="1">
        <v>45805</v>
      </c>
      <c r="G1665">
        <v>7</v>
      </c>
      <c r="H1665" s="1">
        <v>45815</v>
      </c>
      <c r="I1665">
        <v>10</v>
      </c>
      <c r="J1665" t="s">
        <v>16</v>
      </c>
      <c r="K1665" t="s">
        <v>41</v>
      </c>
      <c r="L1665" t="s">
        <v>22</v>
      </c>
      <c r="M1665">
        <v>50990</v>
      </c>
      <c r="N1665" t="str">
        <f>TEXT(tblorders[[#This Row],[order_date]], "mmm-yyyy")</f>
        <v>May-2025</v>
      </c>
      <c r="O1665">
        <f>tblorders[[#This Row],[actual_delivery_days]] -tblorders[[#This Row],[expected_delivery_days]]</f>
        <v>3</v>
      </c>
    </row>
    <row r="1666" spans="1:15" x14ac:dyDescent="0.2">
      <c r="A1666" t="s">
        <v>2835</v>
      </c>
      <c r="B1666" t="s">
        <v>2350</v>
      </c>
      <c r="C1666" t="s">
        <v>44</v>
      </c>
      <c r="D1666">
        <v>1</v>
      </c>
      <c r="E1666" s="1">
        <v>45586</v>
      </c>
      <c r="F1666" s="1">
        <v>45589</v>
      </c>
      <c r="G1666">
        <v>10</v>
      </c>
      <c r="H1666" s="1">
        <v>45602</v>
      </c>
      <c r="I1666">
        <v>13</v>
      </c>
      <c r="J1666" t="s">
        <v>16</v>
      </c>
      <c r="K1666" t="s">
        <v>25</v>
      </c>
      <c r="L1666" t="s">
        <v>18</v>
      </c>
      <c r="M1666">
        <v>50990</v>
      </c>
      <c r="N1666" t="str">
        <f>TEXT(tblorders[[#This Row],[order_date]], "mmm-yyyy")</f>
        <v>Oct-2024</v>
      </c>
      <c r="O1666">
        <f>tblorders[[#This Row],[actual_delivery_days]] -tblorders[[#This Row],[expected_delivery_days]]</f>
        <v>3</v>
      </c>
    </row>
    <row r="1667" spans="1:15" x14ac:dyDescent="0.2">
      <c r="A1667" t="s">
        <v>2836</v>
      </c>
      <c r="B1667" t="s">
        <v>2837</v>
      </c>
      <c r="C1667" t="s">
        <v>44</v>
      </c>
      <c r="D1667">
        <v>1</v>
      </c>
      <c r="E1667" s="1">
        <v>45568</v>
      </c>
      <c r="F1667" s="1">
        <v>45571</v>
      </c>
      <c r="G1667">
        <v>10</v>
      </c>
      <c r="H1667" s="1">
        <v>45582</v>
      </c>
      <c r="I1667">
        <v>11</v>
      </c>
      <c r="J1667" t="s">
        <v>16</v>
      </c>
      <c r="K1667" t="s">
        <v>41</v>
      </c>
      <c r="L1667" t="s">
        <v>22</v>
      </c>
      <c r="M1667">
        <v>50990</v>
      </c>
      <c r="N1667" t="str">
        <f>TEXT(tblorders[[#This Row],[order_date]], "mmm-yyyy")</f>
        <v>Oct-2024</v>
      </c>
      <c r="O1667">
        <f>tblorders[[#This Row],[actual_delivery_days]] -tblorders[[#This Row],[expected_delivery_days]]</f>
        <v>1</v>
      </c>
    </row>
    <row r="1668" spans="1:15" x14ac:dyDescent="0.2">
      <c r="A1668" t="s">
        <v>2838</v>
      </c>
      <c r="B1668" t="s">
        <v>1345</v>
      </c>
      <c r="C1668" t="s">
        <v>44</v>
      </c>
      <c r="D1668">
        <v>1</v>
      </c>
      <c r="E1668" s="1">
        <v>45178</v>
      </c>
      <c r="F1668" s="1">
        <v>45182</v>
      </c>
      <c r="G1668">
        <v>10</v>
      </c>
      <c r="H1668" s="1">
        <v>45191</v>
      </c>
      <c r="I1668">
        <v>9</v>
      </c>
      <c r="J1668" t="s">
        <v>16</v>
      </c>
      <c r="K1668" t="s">
        <v>17</v>
      </c>
      <c r="L1668" t="s">
        <v>26</v>
      </c>
      <c r="M1668">
        <v>50990</v>
      </c>
      <c r="N1668" t="str">
        <f>TEXT(tblorders[[#This Row],[order_date]], "mmm-yyyy")</f>
        <v>Sep-2023</v>
      </c>
      <c r="O1668">
        <f>tblorders[[#This Row],[actual_delivery_days]] -tblorders[[#This Row],[expected_delivery_days]]</f>
        <v>-1</v>
      </c>
    </row>
    <row r="1669" spans="1:15" x14ac:dyDescent="0.2">
      <c r="A1669" t="s">
        <v>2839</v>
      </c>
      <c r="B1669" t="s">
        <v>1524</v>
      </c>
      <c r="C1669" t="s">
        <v>29</v>
      </c>
      <c r="D1669">
        <v>1</v>
      </c>
      <c r="E1669" s="1">
        <v>45663</v>
      </c>
      <c r="F1669" s="1">
        <v>45668</v>
      </c>
      <c r="G1669">
        <v>10</v>
      </c>
      <c r="H1669" s="1">
        <v>45679</v>
      </c>
      <c r="I1669">
        <v>11</v>
      </c>
      <c r="J1669" t="s">
        <v>16</v>
      </c>
      <c r="K1669" t="s">
        <v>41</v>
      </c>
      <c r="L1669" t="s">
        <v>58</v>
      </c>
      <c r="M1669">
        <v>11000</v>
      </c>
      <c r="N1669" t="str">
        <f>TEXT(tblorders[[#This Row],[order_date]], "mmm-yyyy")</f>
        <v>Jan-2025</v>
      </c>
      <c r="O1669">
        <f>tblorders[[#This Row],[actual_delivery_days]] -tblorders[[#This Row],[expected_delivery_days]]</f>
        <v>1</v>
      </c>
    </row>
    <row r="1670" spans="1:15" x14ac:dyDescent="0.2">
      <c r="A1670" t="s">
        <v>2840</v>
      </c>
      <c r="B1670" t="s">
        <v>2841</v>
      </c>
      <c r="C1670" t="s">
        <v>21</v>
      </c>
      <c r="D1670">
        <v>1</v>
      </c>
      <c r="E1670" s="1">
        <v>45790</v>
      </c>
      <c r="F1670" s="1">
        <v>45793</v>
      </c>
      <c r="G1670">
        <v>10</v>
      </c>
      <c r="H1670" s="1">
        <v>45804</v>
      </c>
      <c r="I1670">
        <v>11</v>
      </c>
      <c r="J1670" t="s">
        <v>16</v>
      </c>
      <c r="K1670" t="s">
        <v>41</v>
      </c>
      <c r="L1670" t="s">
        <v>58</v>
      </c>
      <c r="M1670">
        <v>89990</v>
      </c>
      <c r="N1670" t="str">
        <f>TEXT(tblorders[[#This Row],[order_date]], "mmm-yyyy")</f>
        <v>May-2025</v>
      </c>
      <c r="O1670">
        <f>tblorders[[#This Row],[actual_delivery_days]] -tblorders[[#This Row],[expected_delivery_days]]</f>
        <v>1</v>
      </c>
    </row>
    <row r="1671" spans="1:15" x14ac:dyDescent="0.2">
      <c r="A1671" t="s">
        <v>2842</v>
      </c>
      <c r="B1671" t="s">
        <v>1742</v>
      </c>
      <c r="C1671" t="s">
        <v>29</v>
      </c>
      <c r="D1671">
        <v>1</v>
      </c>
      <c r="E1671" s="1">
        <v>45568</v>
      </c>
      <c r="F1671" s="1">
        <v>45569</v>
      </c>
      <c r="G1671">
        <v>10</v>
      </c>
      <c r="H1671" s="1">
        <v>45577</v>
      </c>
      <c r="I1671">
        <v>8</v>
      </c>
      <c r="J1671" t="s">
        <v>16</v>
      </c>
      <c r="K1671" t="s">
        <v>17</v>
      </c>
      <c r="L1671" t="s">
        <v>18</v>
      </c>
      <c r="M1671">
        <v>11000</v>
      </c>
      <c r="N1671" t="str">
        <f>TEXT(tblorders[[#This Row],[order_date]], "mmm-yyyy")</f>
        <v>Oct-2024</v>
      </c>
      <c r="O1671">
        <f>tblorders[[#This Row],[actual_delivery_days]] -tblorders[[#This Row],[expected_delivery_days]]</f>
        <v>-2</v>
      </c>
    </row>
    <row r="1672" spans="1:15" x14ac:dyDescent="0.2">
      <c r="A1672" t="s">
        <v>2843</v>
      </c>
      <c r="B1672" t="s">
        <v>1342</v>
      </c>
      <c r="C1672" t="s">
        <v>21</v>
      </c>
      <c r="D1672">
        <v>1</v>
      </c>
      <c r="E1672" s="1">
        <v>44894</v>
      </c>
      <c r="F1672" s="1">
        <v>44898</v>
      </c>
      <c r="G1672">
        <v>7</v>
      </c>
      <c r="H1672" s="1">
        <v>44908</v>
      </c>
      <c r="I1672">
        <v>10</v>
      </c>
      <c r="J1672" t="s">
        <v>16</v>
      </c>
      <c r="K1672" t="s">
        <v>17</v>
      </c>
      <c r="L1672" t="s">
        <v>22</v>
      </c>
      <c r="M1672">
        <v>89990</v>
      </c>
      <c r="N1672" t="str">
        <f>TEXT(tblorders[[#This Row],[order_date]], "mmm-yyyy")</f>
        <v>Nov-2022</v>
      </c>
      <c r="O1672">
        <f>tblorders[[#This Row],[actual_delivery_days]] -tblorders[[#This Row],[expected_delivery_days]]</f>
        <v>3</v>
      </c>
    </row>
    <row r="1673" spans="1:15" x14ac:dyDescent="0.2">
      <c r="A1673" t="s">
        <v>2844</v>
      </c>
      <c r="B1673" t="s">
        <v>2425</v>
      </c>
      <c r="C1673" t="s">
        <v>55</v>
      </c>
      <c r="D1673">
        <v>1</v>
      </c>
      <c r="E1673" s="1">
        <v>45670</v>
      </c>
      <c r="F1673" s="1">
        <v>45671</v>
      </c>
      <c r="G1673">
        <v>5</v>
      </c>
      <c r="H1673" s="1">
        <v>45679</v>
      </c>
      <c r="I1673">
        <v>8</v>
      </c>
      <c r="J1673" t="s">
        <v>16</v>
      </c>
      <c r="K1673" t="s">
        <v>41</v>
      </c>
      <c r="L1673" t="s">
        <v>26</v>
      </c>
      <c r="M1673">
        <v>99990</v>
      </c>
      <c r="N1673" t="str">
        <f>TEXT(tblorders[[#This Row],[order_date]], "mmm-yyyy")</f>
        <v>Jan-2025</v>
      </c>
      <c r="O1673">
        <f>tblorders[[#This Row],[actual_delivery_days]] -tblorders[[#This Row],[expected_delivery_days]]</f>
        <v>3</v>
      </c>
    </row>
    <row r="1674" spans="1:15" x14ac:dyDescent="0.2">
      <c r="A1674" t="s">
        <v>2845</v>
      </c>
      <c r="B1674" t="s">
        <v>206</v>
      </c>
      <c r="C1674" t="s">
        <v>55</v>
      </c>
      <c r="D1674">
        <v>1</v>
      </c>
      <c r="E1674" s="1">
        <v>45783</v>
      </c>
      <c r="F1674" s="1">
        <v>45784</v>
      </c>
      <c r="G1674">
        <v>5</v>
      </c>
      <c r="H1674" s="1">
        <v>45790</v>
      </c>
      <c r="I1674">
        <v>6</v>
      </c>
      <c r="J1674" t="s">
        <v>40</v>
      </c>
      <c r="K1674" t="s">
        <v>41</v>
      </c>
      <c r="L1674" t="s">
        <v>18</v>
      </c>
      <c r="M1674">
        <v>99990</v>
      </c>
      <c r="N1674" t="str">
        <f>TEXT(tblorders[[#This Row],[order_date]], "mmm-yyyy")</f>
        <v>May-2025</v>
      </c>
      <c r="O1674">
        <f>tblorders[[#This Row],[actual_delivery_days]] -tblorders[[#This Row],[expected_delivery_days]]</f>
        <v>1</v>
      </c>
    </row>
    <row r="1675" spans="1:15" x14ac:dyDescent="0.2">
      <c r="A1675" t="s">
        <v>2846</v>
      </c>
      <c r="B1675" t="s">
        <v>909</v>
      </c>
      <c r="C1675" t="s">
        <v>21</v>
      </c>
      <c r="D1675">
        <v>1</v>
      </c>
      <c r="E1675" s="1">
        <v>45697</v>
      </c>
      <c r="F1675" s="1">
        <v>45702</v>
      </c>
      <c r="G1675">
        <v>5</v>
      </c>
      <c r="H1675" s="1">
        <v>45708</v>
      </c>
      <c r="I1675">
        <v>6</v>
      </c>
      <c r="J1675" t="s">
        <v>16</v>
      </c>
      <c r="K1675" t="s">
        <v>25</v>
      </c>
      <c r="L1675" t="s">
        <v>33</v>
      </c>
      <c r="M1675">
        <v>89990</v>
      </c>
      <c r="N1675" t="str">
        <f>TEXT(tblorders[[#This Row],[order_date]], "mmm-yyyy")</f>
        <v>Feb-2025</v>
      </c>
      <c r="O1675">
        <f>tblorders[[#This Row],[actual_delivery_days]] -tblorders[[#This Row],[expected_delivery_days]]</f>
        <v>1</v>
      </c>
    </row>
    <row r="1676" spans="1:15" x14ac:dyDescent="0.2">
      <c r="A1676" t="s">
        <v>2847</v>
      </c>
      <c r="B1676" t="s">
        <v>2848</v>
      </c>
      <c r="C1676" t="s">
        <v>32</v>
      </c>
      <c r="D1676">
        <v>2</v>
      </c>
      <c r="E1676" s="1">
        <v>45362</v>
      </c>
      <c r="F1676" s="1">
        <v>45366</v>
      </c>
      <c r="G1676">
        <v>10</v>
      </c>
      <c r="H1676" s="1">
        <v>45375</v>
      </c>
      <c r="I1676">
        <v>9</v>
      </c>
      <c r="J1676" t="s">
        <v>16</v>
      </c>
      <c r="K1676" t="s">
        <v>25</v>
      </c>
      <c r="L1676" t="s">
        <v>22</v>
      </c>
      <c r="M1676">
        <v>90000</v>
      </c>
      <c r="N1676" t="str">
        <f>TEXT(tblorders[[#This Row],[order_date]], "mmm-yyyy")</f>
        <v>Mar-2024</v>
      </c>
      <c r="O1676">
        <f>tblorders[[#This Row],[actual_delivery_days]] -tblorders[[#This Row],[expected_delivery_days]]</f>
        <v>-1</v>
      </c>
    </row>
    <row r="1677" spans="1:15" x14ac:dyDescent="0.2">
      <c r="A1677" t="s">
        <v>2849</v>
      </c>
      <c r="B1677" t="s">
        <v>2213</v>
      </c>
      <c r="C1677" t="s">
        <v>21</v>
      </c>
      <c r="D1677">
        <v>1</v>
      </c>
      <c r="E1677" s="1">
        <v>44611</v>
      </c>
      <c r="F1677" s="1">
        <v>44615</v>
      </c>
      <c r="G1677">
        <v>7</v>
      </c>
      <c r="H1677" s="1">
        <v>44622</v>
      </c>
      <c r="I1677">
        <v>7</v>
      </c>
      <c r="J1677" t="s">
        <v>16</v>
      </c>
      <c r="K1677" t="s">
        <v>41</v>
      </c>
      <c r="L1677" t="s">
        <v>22</v>
      </c>
      <c r="M1677">
        <v>89990</v>
      </c>
      <c r="N1677" t="str">
        <f>TEXT(tblorders[[#This Row],[order_date]], "mmm-yyyy")</f>
        <v>Feb-2022</v>
      </c>
      <c r="O1677">
        <f>tblorders[[#This Row],[actual_delivery_days]] -tblorders[[#This Row],[expected_delivery_days]]</f>
        <v>0</v>
      </c>
    </row>
    <row r="1678" spans="1:15" x14ac:dyDescent="0.2">
      <c r="A1678" t="s">
        <v>2850</v>
      </c>
      <c r="B1678" t="s">
        <v>1507</v>
      </c>
      <c r="C1678" t="s">
        <v>15</v>
      </c>
      <c r="D1678">
        <v>1</v>
      </c>
      <c r="E1678" s="1">
        <v>45297</v>
      </c>
      <c r="F1678" s="1">
        <v>45298</v>
      </c>
      <c r="G1678">
        <v>10</v>
      </c>
      <c r="H1678" s="1">
        <v>45309</v>
      </c>
      <c r="I1678">
        <v>11</v>
      </c>
      <c r="J1678" t="s">
        <v>16</v>
      </c>
      <c r="K1678" t="s">
        <v>25</v>
      </c>
      <c r="L1678" t="s">
        <v>18</v>
      </c>
      <c r="M1678">
        <v>55990</v>
      </c>
      <c r="N1678" t="str">
        <f>TEXT(tblorders[[#This Row],[order_date]], "mmm-yyyy")</f>
        <v>Jan-2024</v>
      </c>
      <c r="O1678">
        <f>tblorders[[#This Row],[actual_delivery_days]] -tblorders[[#This Row],[expected_delivery_days]]</f>
        <v>1</v>
      </c>
    </row>
    <row r="1679" spans="1:15" x14ac:dyDescent="0.2">
      <c r="A1679" t="s">
        <v>2851</v>
      </c>
      <c r="B1679" t="s">
        <v>1634</v>
      </c>
      <c r="C1679" t="s">
        <v>29</v>
      </c>
      <c r="D1679">
        <v>1</v>
      </c>
      <c r="E1679" s="1">
        <v>45647</v>
      </c>
      <c r="F1679" s="1">
        <v>45649</v>
      </c>
      <c r="G1679">
        <v>7</v>
      </c>
      <c r="H1679" s="1">
        <v>45659</v>
      </c>
      <c r="I1679">
        <v>10</v>
      </c>
      <c r="J1679" t="s">
        <v>16</v>
      </c>
      <c r="K1679" t="s">
        <v>17</v>
      </c>
      <c r="L1679" t="s">
        <v>58</v>
      </c>
      <c r="M1679">
        <v>11000</v>
      </c>
      <c r="N1679" t="str">
        <f>TEXT(tblorders[[#This Row],[order_date]], "mmm-yyyy")</f>
        <v>Dec-2024</v>
      </c>
      <c r="O1679">
        <f>tblorders[[#This Row],[actual_delivery_days]] -tblorders[[#This Row],[expected_delivery_days]]</f>
        <v>3</v>
      </c>
    </row>
    <row r="1680" spans="1:15" x14ac:dyDescent="0.2">
      <c r="A1680" t="s">
        <v>2852</v>
      </c>
      <c r="B1680" t="s">
        <v>447</v>
      </c>
      <c r="C1680" t="s">
        <v>21</v>
      </c>
      <c r="D1680">
        <v>1</v>
      </c>
      <c r="E1680" s="1">
        <v>45218</v>
      </c>
      <c r="F1680" s="1">
        <v>45221</v>
      </c>
      <c r="G1680">
        <v>10</v>
      </c>
      <c r="H1680" s="1">
        <v>45231</v>
      </c>
      <c r="I1680">
        <v>10</v>
      </c>
      <c r="J1680" t="s">
        <v>16</v>
      </c>
      <c r="K1680" t="s">
        <v>41</v>
      </c>
      <c r="L1680" t="s">
        <v>58</v>
      </c>
      <c r="M1680">
        <v>89990</v>
      </c>
      <c r="N1680" t="str">
        <f>TEXT(tblorders[[#This Row],[order_date]], "mmm-yyyy")</f>
        <v>Oct-2023</v>
      </c>
      <c r="O1680">
        <f>tblorders[[#This Row],[actual_delivery_days]] -tblorders[[#This Row],[expected_delivery_days]]</f>
        <v>0</v>
      </c>
    </row>
    <row r="1681" spans="1:15" x14ac:dyDescent="0.2">
      <c r="A1681" t="s">
        <v>2853</v>
      </c>
      <c r="B1681" t="s">
        <v>317</v>
      </c>
      <c r="C1681" t="s">
        <v>55</v>
      </c>
      <c r="D1681">
        <v>1</v>
      </c>
      <c r="E1681" s="1">
        <v>45102</v>
      </c>
      <c r="F1681" s="1">
        <v>45104</v>
      </c>
      <c r="G1681">
        <v>7</v>
      </c>
      <c r="H1681" s="1">
        <v>45112</v>
      </c>
      <c r="I1681">
        <v>8</v>
      </c>
      <c r="J1681" t="s">
        <v>16</v>
      </c>
      <c r="K1681" t="s">
        <v>17</v>
      </c>
      <c r="L1681" t="s">
        <v>33</v>
      </c>
      <c r="M1681">
        <v>99990</v>
      </c>
      <c r="N1681" t="str">
        <f>TEXT(tblorders[[#This Row],[order_date]], "mmm-yyyy")</f>
        <v>Jun-2023</v>
      </c>
      <c r="O1681">
        <f>tblorders[[#This Row],[actual_delivery_days]] -tblorders[[#This Row],[expected_delivery_days]]</f>
        <v>1</v>
      </c>
    </row>
    <row r="1682" spans="1:15" x14ac:dyDescent="0.2">
      <c r="A1682" t="s">
        <v>2854</v>
      </c>
      <c r="B1682" t="s">
        <v>2346</v>
      </c>
      <c r="C1682" t="s">
        <v>32</v>
      </c>
      <c r="D1682">
        <v>1</v>
      </c>
      <c r="E1682" s="1">
        <v>45788</v>
      </c>
      <c r="F1682" s="1">
        <v>45789</v>
      </c>
      <c r="G1682">
        <v>10</v>
      </c>
      <c r="H1682" s="1">
        <v>45799</v>
      </c>
      <c r="I1682">
        <v>10</v>
      </c>
      <c r="J1682" t="s">
        <v>16</v>
      </c>
      <c r="K1682" t="s">
        <v>17</v>
      </c>
      <c r="L1682" t="s">
        <v>18</v>
      </c>
      <c r="M1682">
        <v>45000</v>
      </c>
      <c r="N1682" t="str">
        <f>TEXT(tblorders[[#This Row],[order_date]], "mmm-yyyy")</f>
        <v>May-2025</v>
      </c>
      <c r="O1682">
        <f>tblorders[[#This Row],[actual_delivery_days]] -tblorders[[#This Row],[expected_delivery_days]]</f>
        <v>0</v>
      </c>
    </row>
    <row r="1683" spans="1:15" x14ac:dyDescent="0.2">
      <c r="A1683" t="s">
        <v>2855</v>
      </c>
      <c r="B1683" t="s">
        <v>2856</v>
      </c>
      <c r="C1683" t="s">
        <v>55</v>
      </c>
      <c r="D1683">
        <v>1</v>
      </c>
      <c r="E1683" s="1">
        <v>44968</v>
      </c>
      <c r="F1683" s="1">
        <v>44970</v>
      </c>
      <c r="G1683">
        <v>7</v>
      </c>
      <c r="H1683" s="1">
        <v>44979</v>
      </c>
      <c r="I1683">
        <v>9</v>
      </c>
      <c r="J1683" t="s">
        <v>16</v>
      </c>
      <c r="K1683" t="s">
        <v>25</v>
      </c>
      <c r="L1683" t="s">
        <v>26</v>
      </c>
      <c r="M1683">
        <v>99990</v>
      </c>
      <c r="N1683" t="str">
        <f>TEXT(tblorders[[#This Row],[order_date]], "mmm-yyyy")</f>
        <v>Feb-2023</v>
      </c>
      <c r="O1683">
        <f>tblorders[[#This Row],[actual_delivery_days]] -tblorders[[#This Row],[expected_delivery_days]]</f>
        <v>2</v>
      </c>
    </row>
    <row r="1684" spans="1:15" x14ac:dyDescent="0.2">
      <c r="A1684" t="s">
        <v>2857</v>
      </c>
      <c r="B1684" t="s">
        <v>2858</v>
      </c>
      <c r="C1684" t="s">
        <v>55</v>
      </c>
      <c r="D1684">
        <v>1</v>
      </c>
      <c r="E1684" s="1">
        <v>45788</v>
      </c>
      <c r="F1684" s="1">
        <v>45793</v>
      </c>
      <c r="G1684">
        <v>5</v>
      </c>
      <c r="H1684" s="1">
        <v>45798</v>
      </c>
      <c r="I1684">
        <v>5</v>
      </c>
      <c r="J1684" t="s">
        <v>16</v>
      </c>
      <c r="K1684" t="s">
        <v>41</v>
      </c>
      <c r="L1684" t="s">
        <v>33</v>
      </c>
      <c r="M1684">
        <v>99990</v>
      </c>
      <c r="N1684" t="str">
        <f>TEXT(tblorders[[#This Row],[order_date]], "mmm-yyyy")</f>
        <v>May-2025</v>
      </c>
      <c r="O1684">
        <f>tblorders[[#This Row],[actual_delivery_days]] -tblorders[[#This Row],[expected_delivery_days]]</f>
        <v>0</v>
      </c>
    </row>
    <row r="1685" spans="1:15" x14ac:dyDescent="0.2">
      <c r="A1685" t="s">
        <v>2859</v>
      </c>
      <c r="B1685" t="s">
        <v>1789</v>
      </c>
      <c r="C1685" t="s">
        <v>44</v>
      </c>
      <c r="D1685">
        <v>2</v>
      </c>
      <c r="E1685" s="1">
        <v>45298</v>
      </c>
      <c r="F1685" s="1">
        <v>45301</v>
      </c>
      <c r="G1685">
        <v>5</v>
      </c>
      <c r="H1685" s="1">
        <v>45305</v>
      </c>
      <c r="I1685">
        <v>4</v>
      </c>
      <c r="J1685" t="s">
        <v>16</v>
      </c>
      <c r="K1685" t="s">
        <v>17</v>
      </c>
      <c r="L1685" t="s">
        <v>18</v>
      </c>
      <c r="M1685">
        <v>101980</v>
      </c>
      <c r="N1685" t="str">
        <f>TEXT(tblorders[[#This Row],[order_date]], "mmm-yyyy")</f>
        <v>Jan-2024</v>
      </c>
      <c r="O1685">
        <f>tblorders[[#This Row],[actual_delivery_days]] -tblorders[[#This Row],[expected_delivery_days]]</f>
        <v>-1</v>
      </c>
    </row>
    <row r="1686" spans="1:15" x14ac:dyDescent="0.2">
      <c r="A1686" t="s">
        <v>2860</v>
      </c>
      <c r="B1686" t="s">
        <v>2861</v>
      </c>
      <c r="C1686" t="s">
        <v>21</v>
      </c>
      <c r="D1686">
        <v>1</v>
      </c>
      <c r="E1686" s="1">
        <v>45794</v>
      </c>
      <c r="F1686" s="1">
        <v>45799</v>
      </c>
      <c r="G1686">
        <v>10</v>
      </c>
      <c r="H1686" s="1">
        <v>45812</v>
      </c>
      <c r="I1686">
        <v>13</v>
      </c>
      <c r="J1686" t="s">
        <v>16</v>
      </c>
      <c r="K1686" t="s">
        <v>25</v>
      </c>
      <c r="L1686" t="s">
        <v>58</v>
      </c>
      <c r="M1686">
        <v>89990</v>
      </c>
      <c r="N1686" t="str">
        <f>TEXT(tblorders[[#This Row],[order_date]], "mmm-yyyy")</f>
        <v>May-2025</v>
      </c>
      <c r="O1686">
        <f>tblorders[[#This Row],[actual_delivery_days]] -tblorders[[#This Row],[expected_delivery_days]]</f>
        <v>3</v>
      </c>
    </row>
    <row r="1687" spans="1:15" x14ac:dyDescent="0.2">
      <c r="A1687" t="s">
        <v>2862</v>
      </c>
      <c r="B1687" t="s">
        <v>182</v>
      </c>
      <c r="C1687" t="s">
        <v>44</v>
      </c>
      <c r="D1687">
        <v>1</v>
      </c>
      <c r="E1687" s="1">
        <v>45506</v>
      </c>
      <c r="F1687" s="1">
        <v>45511</v>
      </c>
      <c r="G1687">
        <v>7</v>
      </c>
      <c r="H1687" s="1">
        <v>45518</v>
      </c>
      <c r="I1687">
        <v>7</v>
      </c>
      <c r="J1687" t="s">
        <v>16</v>
      </c>
      <c r="K1687" t="s">
        <v>41</v>
      </c>
      <c r="L1687" t="s">
        <v>18</v>
      </c>
      <c r="M1687">
        <v>50990</v>
      </c>
      <c r="N1687" t="str">
        <f>TEXT(tblorders[[#This Row],[order_date]], "mmm-yyyy")</f>
        <v>Aug-2024</v>
      </c>
      <c r="O1687">
        <f>tblorders[[#This Row],[actual_delivery_days]] -tblorders[[#This Row],[expected_delivery_days]]</f>
        <v>0</v>
      </c>
    </row>
    <row r="1688" spans="1:15" x14ac:dyDescent="0.2">
      <c r="A1688" t="s">
        <v>2863</v>
      </c>
      <c r="B1688" t="s">
        <v>971</v>
      </c>
      <c r="C1688" t="s">
        <v>29</v>
      </c>
      <c r="D1688">
        <v>2</v>
      </c>
      <c r="E1688" s="1">
        <v>45385</v>
      </c>
      <c r="F1688" s="1">
        <v>45388</v>
      </c>
      <c r="G1688">
        <v>5</v>
      </c>
      <c r="H1688" s="1">
        <v>45393</v>
      </c>
      <c r="I1688">
        <v>5</v>
      </c>
      <c r="J1688" t="s">
        <v>16</v>
      </c>
      <c r="K1688" t="s">
        <v>17</v>
      </c>
      <c r="L1688" t="s">
        <v>58</v>
      </c>
      <c r="M1688">
        <v>22000</v>
      </c>
      <c r="N1688" t="str">
        <f>TEXT(tblorders[[#This Row],[order_date]], "mmm-yyyy")</f>
        <v>Apr-2024</v>
      </c>
      <c r="O1688">
        <f>tblorders[[#This Row],[actual_delivery_days]] -tblorders[[#This Row],[expected_delivery_days]]</f>
        <v>0</v>
      </c>
    </row>
    <row r="1689" spans="1:15" x14ac:dyDescent="0.2">
      <c r="A1689" t="s">
        <v>2864</v>
      </c>
      <c r="B1689" t="s">
        <v>2865</v>
      </c>
      <c r="C1689" t="s">
        <v>15</v>
      </c>
      <c r="D1689">
        <v>1</v>
      </c>
      <c r="E1689" s="1">
        <v>45623</v>
      </c>
      <c r="F1689" s="1">
        <v>45624</v>
      </c>
      <c r="G1689">
        <v>5</v>
      </c>
      <c r="H1689" s="1">
        <v>45629</v>
      </c>
      <c r="I1689">
        <v>5</v>
      </c>
      <c r="J1689" t="s">
        <v>16</v>
      </c>
      <c r="K1689" t="s">
        <v>17</v>
      </c>
      <c r="L1689" t="s">
        <v>58</v>
      </c>
      <c r="M1689">
        <v>55990</v>
      </c>
      <c r="N1689" t="str">
        <f>TEXT(tblorders[[#This Row],[order_date]], "mmm-yyyy")</f>
        <v>Nov-2024</v>
      </c>
      <c r="O1689">
        <f>tblorders[[#This Row],[actual_delivery_days]] -tblorders[[#This Row],[expected_delivery_days]]</f>
        <v>0</v>
      </c>
    </row>
    <row r="1690" spans="1:15" x14ac:dyDescent="0.2">
      <c r="A1690" t="s">
        <v>2866</v>
      </c>
      <c r="B1690" t="s">
        <v>2867</v>
      </c>
      <c r="C1690" t="s">
        <v>55</v>
      </c>
      <c r="D1690">
        <v>1</v>
      </c>
      <c r="E1690" s="1">
        <v>45629</v>
      </c>
      <c r="F1690" s="1">
        <v>45632</v>
      </c>
      <c r="G1690">
        <v>7</v>
      </c>
      <c r="H1690" s="1">
        <v>45644</v>
      </c>
      <c r="I1690">
        <v>12</v>
      </c>
      <c r="J1690" t="s">
        <v>61</v>
      </c>
      <c r="K1690" t="s">
        <v>25</v>
      </c>
      <c r="L1690" t="s">
        <v>58</v>
      </c>
      <c r="M1690">
        <v>99990</v>
      </c>
      <c r="N1690" t="str">
        <f>TEXT(tblorders[[#This Row],[order_date]], "mmm-yyyy")</f>
        <v>Dec-2024</v>
      </c>
      <c r="O1690">
        <f>tblorders[[#This Row],[actual_delivery_days]] -tblorders[[#This Row],[expected_delivery_days]]</f>
        <v>5</v>
      </c>
    </row>
    <row r="1691" spans="1:15" x14ac:dyDescent="0.2">
      <c r="A1691" t="s">
        <v>2868</v>
      </c>
      <c r="B1691" t="s">
        <v>2075</v>
      </c>
      <c r="C1691" t="s">
        <v>21</v>
      </c>
      <c r="D1691">
        <v>2</v>
      </c>
      <c r="E1691" s="1">
        <v>45016</v>
      </c>
      <c r="F1691" s="1">
        <v>45018</v>
      </c>
      <c r="G1691">
        <v>5</v>
      </c>
      <c r="H1691" s="1">
        <v>45023</v>
      </c>
      <c r="I1691">
        <v>5</v>
      </c>
      <c r="J1691" t="s">
        <v>16</v>
      </c>
      <c r="K1691" t="s">
        <v>17</v>
      </c>
      <c r="L1691" t="s">
        <v>26</v>
      </c>
      <c r="M1691">
        <v>179980</v>
      </c>
      <c r="N1691" t="str">
        <f>TEXT(tblorders[[#This Row],[order_date]], "mmm-yyyy")</f>
        <v>Mar-2023</v>
      </c>
      <c r="O1691">
        <f>tblorders[[#This Row],[actual_delivery_days]] -tblorders[[#This Row],[expected_delivery_days]]</f>
        <v>0</v>
      </c>
    </row>
    <row r="1692" spans="1:15" x14ac:dyDescent="0.2">
      <c r="A1692" t="s">
        <v>2869</v>
      </c>
      <c r="B1692" t="s">
        <v>1035</v>
      </c>
      <c r="C1692" t="s">
        <v>32</v>
      </c>
      <c r="D1692">
        <v>1</v>
      </c>
      <c r="E1692" s="1">
        <v>45761</v>
      </c>
      <c r="F1692" s="1">
        <v>45764</v>
      </c>
      <c r="G1692">
        <v>7</v>
      </c>
      <c r="H1692" s="1">
        <v>45771</v>
      </c>
      <c r="I1692">
        <v>7</v>
      </c>
      <c r="J1692" t="s">
        <v>16</v>
      </c>
      <c r="K1692" t="s">
        <v>25</v>
      </c>
      <c r="L1692" t="s">
        <v>22</v>
      </c>
      <c r="M1692">
        <v>45000</v>
      </c>
      <c r="N1692" t="str">
        <f>TEXT(tblorders[[#This Row],[order_date]], "mmm-yyyy")</f>
        <v>Apr-2025</v>
      </c>
      <c r="O1692">
        <f>tblorders[[#This Row],[actual_delivery_days]] -tblorders[[#This Row],[expected_delivery_days]]</f>
        <v>0</v>
      </c>
    </row>
    <row r="1693" spans="1:15" x14ac:dyDescent="0.2">
      <c r="A1693" t="s">
        <v>2870</v>
      </c>
      <c r="B1693" t="s">
        <v>2871</v>
      </c>
      <c r="C1693" t="s">
        <v>32</v>
      </c>
      <c r="D1693">
        <v>1</v>
      </c>
      <c r="E1693" s="1">
        <v>45753</v>
      </c>
      <c r="F1693" s="1">
        <v>45754</v>
      </c>
      <c r="G1693">
        <v>5</v>
      </c>
      <c r="H1693" s="1">
        <v>45761</v>
      </c>
      <c r="I1693">
        <v>7</v>
      </c>
      <c r="J1693" t="s">
        <v>16</v>
      </c>
      <c r="K1693" t="s">
        <v>17</v>
      </c>
      <c r="L1693" t="s">
        <v>26</v>
      </c>
      <c r="M1693">
        <v>45000</v>
      </c>
      <c r="N1693" t="str">
        <f>TEXT(tblorders[[#This Row],[order_date]], "mmm-yyyy")</f>
        <v>Apr-2025</v>
      </c>
      <c r="O1693">
        <f>tblorders[[#This Row],[actual_delivery_days]] -tblorders[[#This Row],[expected_delivery_days]]</f>
        <v>2</v>
      </c>
    </row>
    <row r="1694" spans="1:15" x14ac:dyDescent="0.2">
      <c r="A1694" t="s">
        <v>2872</v>
      </c>
      <c r="B1694" t="s">
        <v>2873</v>
      </c>
      <c r="C1694" t="s">
        <v>21</v>
      </c>
      <c r="D1694">
        <v>1</v>
      </c>
      <c r="E1694" s="1">
        <v>45412</v>
      </c>
      <c r="F1694" s="1">
        <v>45417</v>
      </c>
      <c r="G1694">
        <v>7</v>
      </c>
      <c r="H1694" s="1">
        <v>45424</v>
      </c>
      <c r="I1694">
        <v>7</v>
      </c>
      <c r="J1694" t="s">
        <v>16</v>
      </c>
      <c r="K1694" t="s">
        <v>41</v>
      </c>
      <c r="L1694" t="s">
        <v>22</v>
      </c>
      <c r="M1694">
        <v>89990</v>
      </c>
      <c r="N1694" t="str">
        <f>TEXT(tblorders[[#This Row],[order_date]], "mmm-yyyy")</f>
        <v>Apr-2024</v>
      </c>
      <c r="O1694">
        <f>tblorders[[#This Row],[actual_delivery_days]] -tblorders[[#This Row],[expected_delivery_days]]</f>
        <v>0</v>
      </c>
    </row>
    <row r="1695" spans="1:15" x14ac:dyDescent="0.2">
      <c r="A1695" t="s">
        <v>2874</v>
      </c>
      <c r="B1695" t="s">
        <v>2875</v>
      </c>
      <c r="C1695" t="s">
        <v>29</v>
      </c>
      <c r="D1695">
        <v>2</v>
      </c>
      <c r="E1695" s="1">
        <v>45806</v>
      </c>
      <c r="F1695" s="1">
        <v>45811</v>
      </c>
      <c r="G1695">
        <v>7</v>
      </c>
      <c r="H1695" s="1">
        <v>45817</v>
      </c>
      <c r="I1695">
        <v>6</v>
      </c>
      <c r="J1695" t="s">
        <v>16</v>
      </c>
      <c r="K1695" t="s">
        <v>41</v>
      </c>
      <c r="L1695" t="s">
        <v>58</v>
      </c>
      <c r="M1695">
        <v>22000</v>
      </c>
      <c r="N1695" t="str">
        <f>TEXT(tblorders[[#This Row],[order_date]], "mmm-yyyy")</f>
        <v>May-2025</v>
      </c>
      <c r="O1695">
        <f>tblorders[[#This Row],[actual_delivery_days]] -tblorders[[#This Row],[expected_delivery_days]]</f>
        <v>-1</v>
      </c>
    </row>
    <row r="1696" spans="1:15" x14ac:dyDescent="0.2">
      <c r="A1696" t="s">
        <v>2876</v>
      </c>
      <c r="B1696" t="s">
        <v>704</v>
      </c>
      <c r="C1696" t="s">
        <v>44</v>
      </c>
      <c r="D1696">
        <v>1</v>
      </c>
      <c r="E1696" s="1">
        <v>45798</v>
      </c>
      <c r="F1696" s="1">
        <v>45800</v>
      </c>
      <c r="G1696">
        <v>5</v>
      </c>
      <c r="H1696" s="1">
        <v>45805</v>
      </c>
      <c r="I1696">
        <v>5</v>
      </c>
      <c r="J1696" t="s">
        <v>16</v>
      </c>
      <c r="K1696" t="s">
        <v>17</v>
      </c>
      <c r="L1696" t="s">
        <v>18</v>
      </c>
      <c r="M1696">
        <v>50990</v>
      </c>
      <c r="N1696" t="str">
        <f>TEXT(tblorders[[#This Row],[order_date]], "mmm-yyyy")</f>
        <v>May-2025</v>
      </c>
      <c r="O1696">
        <f>tblorders[[#This Row],[actual_delivery_days]] -tblorders[[#This Row],[expected_delivery_days]]</f>
        <v>0</v>
      </c>
    </row>
    <row r="1697" spans="1:15" x14ac:dyDescent="0.2">
      <c r="A1697" t="s">
        <v>2877</v>
      </c>
      <c r="B1697" t="s">
        <v>1590</v>
      </c>
      <c r="C1697" t="s">
        <v>55</v>
      </c>
      <c r="D1697">
        <v>1</v>
      </c>
      <c r="E1697" s="1">
        <v>45792</v>
      </c>
      <c r="F1697" s="1">
        <v>45794</v>
      </c>
      <c r="G1697">
        <v>10</v>
      </c>
      <c r="H1697" s="1">
        <v>45804</v>
      </c>
      <c r="I1697">
        <v>10</v>
      </c>
      <c r="J1697" t="s">
        <v>16</v>
      </c>
      <c r="K1697" t="s">
        <v>17</v>
      </c>
      <c r="L1697" t="s">
        <v>18</v>
      </c>
      <c r="M1697">
        <v>99990</v>
      </c>
      <c r="N1697" t="str">
        <f>TEXT(tblorders[[#This Row],[order_date]], "mmm-yyyy")</f>
        <v>May-2025</v>
      </c>
      <c r="O1697">
        <f>tblorders[[#This Row],[actual_delivery_days]] -tblorders[[#This Row],[expected_delivery_days]]</f>
        <v>0</v>
      </c>
    </row>
    <row r="1698" spans="1:15" x14ac:dyDescent="0.2">
      <c r="A1698" t="s">
        <v>2878</v>
      </c>
      <c r="B1698" t="s">
        <v>2879</v>
      </c>
      <c r="C1698" t="s">
        <v>15</v>
      </c>
      <c r="D1698">
        <v>1</v>
      </c>
      <c r="E1698" s="1">
        <v>45287</v>
      </c>
      <c r="F1698" s="1">
        <v>45288</v>
      </c>
      <c r="G1698">
        <v>5</v>
      </c>
      <c r="H1698" s="1">
        <v>45292</v>
      </c>
      <c r="I1698">
        <v>4</v>
      </c>
      <c r="J1698" t="s">
        <v>16</v>
      </c>
      <c r="K1698" t="s">
        <v>25</v>
      </c>
      <c r="L1698" t="s">
        <v>33</v>
      </c>
      <c r="M1698">
        <v>55990</v>
      </c>
      <c r="N1698" t="str">
        <f>TEXT(tblorders[[#This Row],[order_date]], "mmm-yyyy")</f>
        <v>Dec-2023</v>
      </c>
      <c r="O1698">
        <f>tblorders[[#This Row],[actual_delivery_days]] -tblorders[[#This Row],[expected_delivery_days]]</f>
        <v>-1</v>
      </c>
    </row>
    <row r="1699" spans="1:15" x14ac:dyDescent="0.2">
      <c r="A1699" t="s">
        <v>2880</v>
      </c>
      <c r="B1699" t="s">
        <v>554</v>
      </c>
      <c r="C1699" t="s">
        <v>32</v>
      </c>
      <c r="D1699">
        <v>1</v>
      </c>
      <c r="E1699" s="1">
        <v>45782</v>
      </c>
      <c r="F1699" s="1">
        <v>45785</v>
      </c>
      <c r="G1699">
        <v>5</v>
      </c>
      <c r="H1699" s="1">
        <v>45791</v>
      </c>
      <c r="I1699">
        <v>6</v>
      </c>
      <c r="J1699" t="s">
        <v>16</v>
      </c>
      <c r="K1699" t="s">
        <v>17</v>
      </c>
      <c r="L1699" t="s">
        <v>22</v>
      </c>
      <c r="M1699">
        <v>45000</v>
      </c>
      <c r="N1699" t="str">
        <f>TEXT(tblorders[[#This Row],[order_date]], "mmm-yyyy")</f>
        <v>May-2025</v>
      </c>
      <c r="O1699">
        <f>tblorders[[#This Row],[actual_delivery_days]] -tblorders[[#This Row],[expected_delivery_days]]</f>
        <v>1</v>
      </c>
    </row>
    <row r="1700" spans="1:15" x14ac:dyDescent="0.2">
      <c r="A1700" t="s">
        <v>2881</v>
      </c>
      <c r="B1700" t="s">
        <v>1669</v>
      </c>
      <c r="C1700" t="s">
        <v>32</v>
      </c>
      <c r="D1700">
        <v>2</v>
      </c>
      <c r="E1700" s="1">
        <v>45490</v>
      </c>
      <c r="F1700" s="1">
        <v>45494</v>
      </c>
      <c r="G1700">
        <v>10</v>
      </c>
      <c r="H1700" s="1">
        <v>45505</v>
      </c>
      <c r="I1700">
        <v>11</v>
      </c>
      <c r="J1700" t="s">
        <v>16</v>
      </c>
      <c r="K1700" t="s">
        <v>17</v>
      </c>
      <c r="L1700" t="s">
        <v>33</v>
      </c>
      <c r="M1700">
        <v>90000</v>
      </c>
      <c r="N1700" t="str">
        <f>TEXT(tblorders[[#This Row],[order_date]], "mmm-yyyy")</f>
        <v>Jul-2024</v>
      </c>
      <c r="O1700">
        <f>tblorders[[#This Row],[actual_delivery_days]] -tblorders[[#This Row],[expected_delivery_days]]</f>
        <v>1</v>
      </c>
    </row>
    <row r="1701" spans="1:15" x14ac:dyDescent="0.2">
      <c r="A1701" t="s">
        <v>2882</v>
      </c>
      <c r="B1701" t="s">
        <v>687</v>
      </c>
      <c r="C1701" t="s">
        <v>44</v>
      </c>
      <c r="D1701">
        <v>1</v>
      </c>
      <c r="E1701" s="1">
        <v>45266</v>
      </c>
      <c r="F1701" s="1">
        <v>45270</v>
      </c>
      <c r="G1701">
        <v>7</v>
      </c>
      <c r="H1701" s="1">
        <v>45278</v>
      </c>
      <c r="I1701">
        <v>8</v>
      </c>
      <c r="J1701" t="s">
        <v>16</v>
      </c>
      <c r="K1701" t="s">
        <v>41</v>
      </c>
      <c r="L1701" t="s">
        <v>22</v>
      </c>
      <c r="M1701">
        <v>50990</v>
      </c>
      <c r="N1701" t="str">
        <f>TEXT(tblorders[[#This Row],[order_date]], "mmm-yyyy")</f>
        <v>Dec-2023</v>
      </c>
      <c r="O1701">
        <f>tblorders[[#This Row],[actual_delivery_days]] -tblorders[[#This Row],[expected_delivery_days]]</f>
        <v>1</v>
      </c>
    </row>
    <row r="1702" spans="1:15" x14ac:dyDescent="0.2">
      <c r="A1702" t="s">
        <v>2883</v>
      </c>
      <c r="B1702" t="s">
        <v>2126</v>
      </c>
      <c r="C1702" t="s">
        <v>21</v>
      </c>
      <c r="D1702">
        <v>1</v>
      </c>
      <c r="E1702" s="1">
        <v>45806</v>
      </c>
      <c r="F1702" s="1">
        <v>45809</v>
      </c>
      <c r="G1702">
        <v>7</v>
      </c>
      <c r="H1702" s="1">
        <v>45818</v>
      </c>
      <c r="I1702">
        <v>9</v>
      </c>
      <c r="J1702" t="s">
        <v>16</v>
      </c>
      <c r="K1702" t="s">
        <v>17</v>
      </c>
      <c r="L1702" t="s">
        <v>22</v>
      </c>
      <c r="M1702">
        <v>89990</v>
      </c>
      <c r="N1702" t="str">
        <f>TEXT(tblorders[[#This Row],[order_date]], "mmm-yyyy")</f>
        <v>May-2025</v>
      </c>
      <c r="O1702">
        <f>tblorders[[#This Row],[actual_delivery_days]] -tblorders[[#This Row],[expected_delivery_days]]</f>
        <v>2</v>
      </c>
    </row>
    <row r="1703" spans="1:15" x14ac:dyDescent="0.2">
      <c r="A1703" t="s">
        <v>2884</v>
      </c>
      <c r="B1703" t="s">
        <v>2885</v>
      </c>
      <c r="C1703" t="s">
        <v>29</v>
      </c>
      <c r="D1703">
        <v>1</v>
      </c>
      <c r="E1703" s="1">
        <v>45399</v>
      </c>
      <c r="F1703" s="1">
        <v>45402</v>
      </c>
      <c r="G1703">
        <v>10</v>
      </c>
      <c r="H1703" s="1">
        <v>45413</v>
      </c>
      <c r="I1703">
        <v>11</v>
      </c>
      <c r="J1703" t="s">
        <v>16</v>
      </c>
      <c r="K1703" t="s">
        <v>41</v>
      </c>
      <c r="L1703" t="s">
        <v>33</v>
      </c>
      <c r="M1703">
        <v>11000</v>
      </c>
      <c r="N1703" t="str">
        <f>TEXT(tblorders[[#This Row],[order_date]], "mmm-yyyy")</f>
        <v>Apr-2024</v>
      </c>
      <c r="O1703">
        <f>tblorders[[#This Row],[actual_delivery_days]] -tblorders[[#This Row],[expected_delivery_days]]</f>
        <v>1</v>
      </c>
    </row>
    <row r="1704" spans="1:15" x14ac:dyDescent="0.2">
      <c r="A1704" t="s">
        <v>2886</v>
      </c>
      <c r="B1704" t="s">
        <v>443</v>
      </c>
      <c r="C1704" t="s">
        <v>15</v>
      </c>
      <c r="D1704">
        <v>2</v>
      </c>
      <c r="E1704" s="1">
        <v>45434</v>
      </c>
      <c r="F1704" s="1">
        <v>45437</v>
      </c>
      <c r="G1704">
        <v>5</v>
      </c>
      <c r="H1704" s="1">
        <v>45441</v>
      </c>
      <c r="I1704">
        <v>4</v>
      </c>
      <c r="J1704" t="s">
        <v>16</v>
      </c>
      <c r="K1704" t="s">
        <v>25</v>
      </c>
      <c r="L1704" t="s">
        <v>58</v>
      </c>
      <c r="M1704">
        <v>111980</v>
      </c>
      <c r="N1704" t="str">
        <f>TEXT(tblorders[[#This Row],[order_date]], "mmm-yyyy")</f>
        <v>May-2024</v>
      </c>
      <c r="O1704">
        <f>tblorders[[#This Row],[actual_delivery_days]] -tblorders[[#This Row],[expected_delivery_days]]</f>
        <v>-1</v>
      </c>
    </row>
    <row r="1705" spans="1:15" x14ac:dyDescent="0.2">
      <c r="A1705" t="s">
        <v>2887</v>
      </c>
      <c r="B1705" t="s">
        <v>661</v>
      </c>
      <c r="C1705" t="s">
        <v>44</v>
      </c>
      <c r="D1705">
        <v>1</v>
      </c>
      <c r="E1705" s="1">
        <v>44662</v>
      </c>
      <c r="F1705" s="1">
        <v>44667</v>
      </c>
      <c r="G1705">
        <v>7</v>
      </c>
      <c r="H1705" s="1">
        <v>44674</v>
      </c>
      <c r="I1705">
        <v>7</v>
      </c>
      <c r="J1705" t="s">
        <v>16</v>
      </c>
      <c r="K1705" t="s">
        <v>25</v>
      </c>
      <c r="L1705" t="s">
        <v>22</v>
      </c>
      <c r="M1705">
        <v>50990</v>
      </c>
      <c r="N1705" t="str">
        <f>TEXT(tblorders[[#This Row],[order_date]], "mmm-yyyy")</f>
        <v>Apr-2022</v>
      </c>
      <c r="O1705">
        <f>tblorders[[#This Row],[actual_delivery_days]] -tblorders[[#This Row],[expected_delivery_days]]</f>
        <v>0</v>
      </c>
    </row>
    <row r="1706" spans="1:15" x14ac:dyDescent="0.2">
      <c r="A1706" t="s">
        <v>2888</v>
      </c>
      <c r="B1706" t="s">
        <v>2889</v>
      </c>
      <c r="C1706" t="s">
        <v>44</v>
      </c>
      <c r="D1706">
        <v>1</v>
      </c>
      <c r="E1706" s="1">
        <v>45755</v>
      </c>
      <c r="F1706" s="1">
        <v>45759</v>
      </c>
      <c r="G1706">
        <v>7</v>
      </c>
      <c r="H1706" s="1">
        <v>45767</v>
      </c>
      <c r="I1706">
        <v>8</v>
      </c>
      <c r="J1706" t="s">
        <v>16</v>
      </c>
      <c r="K1706" t="s">
        <v>41</v>
      </c>
      <c r="L1706" t="s">
        <v>18</v>
      </c>
      <c r="M1706">
        <v>50990</v>
      </c>
      <c r="N1706" t="str">
        <f>TEXT(tblorders[[#This Row],[order_date]], "mmm-yyyy")</f>
        <v>Apr-2025</v>
      </c>
      <c r="O1706">
        <f>tblorders[[#This Row],[actual_delivery_days]] -tblorders[[#This Row],[expected_delivery_days]]</f>
        <v>1</v>
      </c>
    </row>
    <row r="1707" spans="1:15" x14ac:dyDescent="0.2">
      <c r="A1707" t="s">
        <v>2890</v>
      </c>
      <c r="B1707" t="s">
        <v>2891</v>
      </c>
      <c r="C1707" t="s">
        <v>15</v>
      </c>
      <c r="D1707">
        <v>1</v>
      </c>
      <c r="E1707" s="1">
        <v>45452</v>
      </c>
      <c r="F1707" s="1">
        <v>45455</v>
      </c>
      <c r="G1707">
        <v>7</v>
      </c>
      <c r="H1707" s="1">
        <v>45462</v>
      </c>
      <c r="I1707">
        <v>7</v>
      </c>
      <c r="J1707" t="s">
        <v>16</v>
      </c>
      <c r="K1707" t="s">
        <v>25</v>
      </c>
      <c r="L1707" t="s">
        <v>18</v>
      </c>
      <c r="M1707">
        <v>55990</v>
      </c>
      <c r="N1707" t="str">
        <f>TEXT(tblorders[[#This Row],[order_date]], "mmm-yyyy")</f>
        <v>Jun-2024</v>
      </c>
      <c r="O1707">
        <f>tblorders[[#This Row],[actual_delivery_days]] -tblorders[[#This Row],[expected_delivery_days]]</f>
        <v>0</v>
      </c>
    </row>
    <row r="1708" spans="1:15" x14ac:dyDescent="0.2">
      <c r="A1708" t="s">
        <v>2892</v>
      </c>
      <c r="B1708" t="s">
        <v>2303</v>
      </c>
      <c r="C1708" t="s">
        <v>55</v>
      </c>
      <c r="D1708">
        <v>1</v>
      </c>
      <c r="E1708" s="1">
        <v>44561</v>
      </c>
      <c r="F1708" s="1">
        <v>44566</v>
      </c>
      <c r="G1708">
        <v>5</v>
      </c>
      <c r="H1708" s="1">
        <v>44571</v>
      </c>
      <c r="I1708">
        <v>5</v>
      </c>
      <c r="J1708" t="s">
        <v>16</v>
      </c>
      <c r="K1708" t="s">
        <v>41</v>
      </c>
      <c r="L1708" t="s">
        <v>26</v>
      </c>
      <c r="M1708">
        <v>99990</v>
      </c>
      <c r="N1708" t="str">
        <f>TEXT(tblorders[[#This Row],[order_date]], "mmm-yyyy")</f>
        <v>Dec-2021</v>
      </c>
      <c r="O1708">
        <f>tblorders[[#This Row],[actual_delivery_days]] -tblorders[[#This Row],[expected_delivery_days]]</f>
        <v>0</v>
      </c>
    </row>
    <row r="1709" spans="1:15" x14ac:dyDescent="0.2">
      <c r="A1709" t="s">
        <v>2893</v>
      </c>
      <c r="B1709" t="s">
        <v>2894</v>
      </c>
      <c r="C1709" t="s">
        <v>44</v>
      </c>
      <c r="D1709">
        <v>1</v>
      </c>
      <c r="E1709" s="1">
        <v>44928</v>
      </c>
      <c r="F1709" s="1">
        <v>44930</v>
      </c>
      <c r="G1709">
        <v>5</v>
      </c>
      <c r="H1709" s="1">
        <v>44935</v>
      </c>
      <c r="I1709">
        <v>5</v>
      </c>
      <c r="J1709" t="s">
        <v>16</v>
      </c>
      <c r="K1709" t="s">
        <v>25</v>
      </c>
      <c r="L1709" t="s">
        <v>58</v>
      </c>
      <c r="M1709">
        <v>50990</v>
      </c>
      <c r="N1709" t="str">
        <f>TEXT(tblorders[[#This Row],[order_date]], "mmm-yyyy")</f>
        <v>Jan-2023</v>
      </c>
      <c r="O1709">
        <f>tblorders[[#This Row],[actual_delivery_days]] -tblorders[[#This Row],[expected_delivery_days]]</f>
        <v>0</v>
      </c>
    </row>
    <row r="1710" spans="1:15" x14ac:dyDescent="0.2">
      <c r="A1710" t="s">
        <v>2895</v>
      </c>
      <c r="B1710" t="s">
        <v>533</v>
      </c>
      <c r="C1710" t="s">
        <v>32</v>
      </c>
      <c r="D1710">
        <v>1</v>
      </c>
      <c r="E1710" s="1">
        <v>45733</v>
      </c>
      <c r="F1710" s="1">
        <v>45734</v>
      </c>
      <c r="G1710">
        <v>7</v>
      </c>
      <c r="H1710" s="1">
        <v>45741</v>
      </c>
      <c r="I1710">
        <v>7</v>
      </c>
      <c r="J1710" t="s">
        <v>16</v>
      </c>
      <c r="K1710" t="s">
        <v>41</v>
      </c>
      <c r="L1710" t="s">
        <v>58</v>
      </c>
      <c r="M1710">
        <v>45000</v>
      </c>
      <c r="N1710" t="str">
        <f>TEXT(tblorders[[#This Row],[order_date]], "mmm-yyyy")</f>
        <v>Mar-2025</v>
      </c>
      <c r="O1710">
        <f>tblorders[[#This Row],[actual_delivery_days]] -tblorders[[#This Row],[expected_delivery_days]]</f>
        <v>0</v>
      </c>
    </row>
    <row r="1711" spans="1:15" x14ac:dyDescent="0.2">
      <c r="A1711" t="s">
        <v>2896</v>
      </c>
      <c r="B1711" t="s">
        <v>2897</v>
      </c>
      <c r="C1711" t="s">
        <v>32</v>
      </c>
      <c r="D1711">
        <v>1</v>
      </c>
      <c r="E1711" s="1">
        <v>45185</v>
      </c>
      <c r="F1711" s="1">
        <v>45190</v>
      </c>
      <c r="G1711">
        <v>5</v>
      </c>
      <c r="H1711" s="1">
        <v>45195</v>
      </c>
      <c r="I1711">
        <v>5</v>
      </c>
      <c r="J1711" t="s">
        <v>16</v>
      </c>
      <c r="K1711" t="s">
        <v>41</v>
      </c>
      <c r="L1711" t="s">
        <v>58</v>
      </c>
      <c r="M1711">
        <v>45000</v>
      </c>
      <c r="N1711" t="str">
        <f>TEXT(tblorders[[#This Row],[order_date]], "mmm-yyyy")</f>
        <v>Sep-2023</v>
      </c>
      <c r="O1711">
        <f>tblorders[[#This Row],[actual_delivery_days]] -tblorders[[#This Row],[expected_delivery_days]]</f>
        <v>0</v>
      </c>
    </row>
    <row r="1712" spans="1:15" x14ac:dyDescent="0.2">
      <c r="A1712" t="s">
        <v>2898</v>
      </c>
      <c r="B1712" t="s">
        <v>261</v>
      </c>
      <c r="C1712" t="s">
        <v>29</v>
      </c>
      <c r="D1712">
        <v>2</v>
      </c>
      <c r="E1712" s="1">
        <v>45105</v>
      </c>
      <c r="F1712" s="1">
        <v>45106</v>
      </c>
      <c r="G1712">
        <v>10</v>
      </c>
      <c r="H1712" s="1">
        <v>45118</v>
      </c>
      <c r="I1712">
        <v>12</v>
      </c>
      <c r="J1712" t="s">
        <v>16</v>
      </c>
      <c r="K1712" t="s">
        <v>17</v>
      </c>
      <c r="L1712" t="s">
        <v>33</v>
      </c>
      <c r="M1712">
        <v>22000</v>
      </c>
      <c r="N1712" t="str">
        <f>TEXT(tblorders[[#This Row],[order_date]], "mmm-yyyy")</f>
        <v>Jun-2023</v>
      </c>
      <c r="O1712">
        <f>tblorders[[#This Row],[actual_delivery_days]] -tblorders[[#This Row],[expected_delivery_days]]</f>
        <v>2</v>
      </c>
    </row>
    <row r="1713" spans="1:15" x14ac:dyDescent="0.2">
      <c r="A1713" t="s">
        <v>2899</v>
      </c>
      <c r="B1713" t="s">
        <v>1400</v>
      </c>
      <c r="C1713" t="s">
        <v>44</v>
      </c>
      <c r="D1713">
        <v>2</v>
      </c>
      <c r="E1713" s="1">
        <v>45704</v>
      </c>
      <c r="F1713" s="1">
        <v>45708</v>
      </c>
      <c r="G1713">
        <v>10</v>
      </c>
      <c r="H1713" s="1">
        <v>45719</v>
      </c>
      <c r="I1713">
        <v>11</v>
      </c>
      <c r="J1713" t="s">
        <v>16</v>
      </c>
      <c r="K1713" t="s">
        <v>25</v>
      </c>
      <c r="L1713" t="s">
        <v>33</v>
      </c>
      <c r="M1713">
        <v>101980</v>
      </c>
      <c r="N1713" t="str">
        <f>TEXT(tblorders[[#This Row],[order_date]], "mmm-yyyy")</f>
        <v>Feb-2025</v>
      </c>
      <c r="O1713">
        <f>tblorders[[#This Row],[actual_delivery_days]] -tblorders[[#This Row],[expected_delivery_days]]</f>
        <v>1</v>
      </c>
    </row>
    <row r="1714" spans="1:15" x14ac:dyDescent="0.2">
      <c r="A1714" t="s">
        <v>2900</v>
      </c>
      <c r="B1714" t="s">
        <v>2901</v>
      </c>
      <c r="C1714" t="s">
        <v>55</v>
      </c>
      <c r="D1714">
        <v>2</v>
      </c>
      <c r="E1714" s="1">
        <v>45806</v>
      </c>
      <c r="F1714" s="1">
        <v>45810</v>
      </c>
      <c r="G1714">
        <v>5</v>
      </c>
      <c r="H1714" s="1">
        <v>45816</v>
      </c>
      <c r="I1714">
        <v>6</v>
      </c>
      <c r="J1714" t="s">
        <v>16</v>
      </c>
      <c r="K1714" t="s">
        <v>41</v>
      </c>
      <c r="L1714" t="s">
        <v>18</v>
      </c>
      <c r="M1714">
        <v>199980</v>
      </c>
      <c r="N1714" t="str">
        <f>TEXT(tblorders[[#This Row],[order_date]], "mmm-yyyy")</f>
        <v>May-2025</v>
      </c>
      <c r="O1714">
        <f>tblorders[[#This Row],[actual_delivery_days]] -tblorders[[#This Row],[expected_delivery_days]]</f>
        <v>1</v>
      </c>
    </row>
    <row r="1715" spans="1:15" x14ac:dyDescent="0.2">
      <c r="A1715" t="s">
        <v>2902</v>
      </c>
      <c r="B1715" t="s">
        <v>2903</v>
      </c>
      <c r="C1715" t="s">
        <v>32</v>
      </c>
      <c r="D1715">
        <v>1</v>
      </c>
      <c r="E1715" s="1">
        <v>44819</v>
      </c>
      <c r="F1715" s="1">
        <v>44820</v>
      </c>
      <c r="G1715">
        <v>10</v>
      </c>
      <c r="H1715" s="1">
        <v>44835</v>
      </c>
      <c r="I1715">
        <v>15</v>
      </c>
      <c r="J1715" t="s">
        <v>61</v>
      </c>
      <c r="K1715" t="s">
        <v>41</v>
      </c>
      <c r="L1715" t="s">
        <v>58</v>
      </c>
      <c r="M1715">
        <v>45000</v>
      </c>
      <c r="N1715" t="str">
        <f>TEXT(tblorders[[#This Row],[order_date]], "mmm-yyyy")</f>
        <v>Sep-2022</v>
      </c>
      <c r="O1715">
        <f>tblorders[[#This Row],[actual_delivery_days]] -tblorders[[#This Row],[expected_delivery_days]]</f>
        <v>5</v>
      </c>
    </row>
    <row r="1716" spans="1:15" x14ac:dyDescent="0.2">
      <c r="A1716" t="s">
        <v>2904</v>
      </c>
      <c r="B1716" t="s">
        <v>1614</v>
      </c>
      <c r="C1716" t="s">
        <v>29</v>
      </c>
      <c r="D1716">
        <v>1</v>
      </c>
      <c r="E1716" s="1">
        <v>45683</v>
      </c>
      <c r="F1716" s="1">
        <v>45688</v>
      </c>
      <c r="G1716">
        <v>7</v>
      </c>
      <c r="H1716" s="1">
        <v>45695</v>
      </c>
      <c r="I1716">
        <v>7</v>
      </c>
      <c r="J1716" t="s">
        <v>16</v>
      </c>
      <c r="K1716" t="s">
        <v>25</v>
      </c>
      <c r="L1716" t="s">
        <v>58</v>
      </c>
      <c r="M1716">
        <v>11000</v>
      </c>
      <c r="N1716" t="str">
        <f>TEXT(tblorders[[#This Row],[order_date]], "mmm-yyyy")</f>
        <v>Jan-2025</v>
      </c>
      <c r="O1716">
        <f>tblorders[[#This Row],[actual_delivery_days]] -tblorders[[#This Row],[expected_delivery_days]]</f>
        <v>0</v>
      </c>
    </row>
    <row r="1717" spans="1:15" x14ac:dyDescent="0.2">
      <c r="A1717" t="s">
        <v>2905</v>
      </c>
      <c r="B1717" t="s">
        <v>1524</v>
      </c>
      <c r="C1717" t="s">
        <v>15</v>
      </c>
      <c r="D1717">
        <v>1</v>
      </c>
      <c r="E1717" s="1">
        <v>45721</v>
      </c>
      <c r="F1717" s="1">
        <v>45724</v>
      </c>
      <c r="G1717">
        <v>7</v>
      </c>
      <c r="H1717" s="1">
        <v>45732</v>
      </c>
      <c r="I1717">
        <v>8</v>
      </c>
      <c r="J1717" t="s">
        <v>16</v>
      </c>
      <c r="K1717" t="s">
        <v>41</v>
      </c>
      <c r="L1717" t="s">
        <v>22</v>
      </c>
      <c r="M1717">
        <v>55990</v>
      </c>
      <c r="N1717" t="str">
        <f>TEXT(tblorders[[#This Row],[order_date]], "mmm-yyyy")</f>
        <v>Mar-2025</v>
      </c>
      <c r="O1717">
        <f>tblorders[[#This Row],[actual_delivery_days]] -tblorders[[#This Row],[expected_delivery_days]]</f>
        <v>1</v>
      </c>
    </row>
    <row r="1718" spans="1:15" x14ac:dyDescent="0.2">
      <c r="A1718" t="s">
        <v>2906</v>
      </c>
      <c r="B1718" t="s">
        <v>2907</v>
      </c>
      <c r="C1718" t="s">
        <v>55</v>
      </c>
      <c r="D1718">
        <v>2</v>
      </c>
      <c r="E1718" s="1">
        <v>45303</v>
      </c>
      <c r="F1718" s="1">
        <v>45304</v>
      </c>
      <c r="G1718">
        <v>7</v>
      </c>
      <c r="H1718" s="1">
        <v>45311</v>
      </c>
      <c r="I1718">
        <v>7</v>
      </c>
      <c r="J1718" t="s">
        <v>40</v>
      </c>
      <c r="K1718" t="s">
        <v>41</v>
      </c>
      <c r="L1718" t="s">
        <v>33</v>
      </c>
      <c r="M1718">
        <v>199980</v>
      </c>
      <c r="N1718" t="str">
        <f>TEXT(tblorders[[#This Row],[order_date]], "mmm-yyyy")</f>
        <v>Jan-2024</v>
      </c>
      <c r="O1718">
        <f>tblorders[[#This Row],[actual_delivery_days]] -tblorders[[#This Row],[expected_delivery_days]]</f>
        <v>0</v>
      </c>
    </row>
    <row r="1719" spans="1:15" x14ac:dyDescent="0.2">
      <c r="A1719" t="s">
        <v>2908</v>
      </c>
      <c r="B1719" t="s">
        <v>2447</v>
      </c>
      <c r="C1719" t="s">
        <v>29</v>
      </c>
      <c r="D1719">
        <v>1</v>
      </c>
      <c r="E1719" s="1">
        <v>45175</v>
      </c>
      <c r="F1719" s="1">
        <v>45179</v>
      </c>
      <c r="G1719">
        <v>5</v>
      </c>
      <c r="H1719" s="1">
        <v>45183</v>
      </c>
      <c r="I1719">
        <v>4</v>
      </c>
      <c r="J1719" t="s">
        <v>16</v>
      </c>
      <c r="K1719" t="s">
        <v>17</v>
      </c>
      <c r="L1719" t="s">
        <v>58</v>
      </c>
      <c r="M1719">
        <v>11000</v>
      </c>
      <c r="N1719" t="str">
        <f>TEXT(tblorders[[#This Row],[order_date]], "mmm-yyyy")</f>
        <v>Sep-2023</v>
      </c>
      <c r="O1719">
        <f>tblorders[[#This Row],[actual_delivery_days]] -tblorders[[#This Row],[expected_delivery_days]]</f>
        <v>-1</v>
      </c>
    </row>
    <row r="1720" spans="1:15" x14ac:dyDescent="0.2">
      <c r="A1720" t="s">
        <v>2909</v>
      </c>
      <c r="B1720" t="s">
        <v>2910</v>
      </c>
      <c r="C1720" t="s">
        <v>21</v>
      </c>
      <c r="D1720">
        <v>1</v>
      </c>
      <c r="E1720" s="1">
        <v>45729</v>
      </c>
      <c r="F1720" s="1">
        <v>45730</v>
      </c>
      <c r="G1720">
        <v>7</v>
      </c>
      <c r="H1720" s="1">
        <v>45737</v>
      </c>
      <c r="I1720">
        <v>7</v>
      </c>
      <c r="J1720" t="s">
        <v>16</v>
      </c>
      <c r="K1720" t="s">
        <v>41</v>
      </c>
      <c r="L1720" t="s">
        <v>33</v>
      </c>
      <c r="M1720">
        <v>89990</v>
      </c>
      <c r="N1720" t="str">
        <f>TEXT(tblorders[[#This Row],[order_date]], "mmm-yyyy")</f>
        <v>Mar-2025</v>
      </c>
      <c r="O1720">
        <f>tblorders[[#This Row],[actual_delivery_days]] -tblorders[[#This Row],[expected_delivery_days]]</f>
        <v>0</v>
      </c>
    </row>
    <row r="1721" spans="1:15" x14ac:dyDescent="0.2">
      <c r="A1721" t="s">
        <v>2911</v>
      </c>
      <c r="B1721" t="s">
        <v>1975</v>
      </c>
      <c r="C1721" t="s">
        <v>21</v>
      </c>
      <c r="D1721">
        <v>2</v>
      </c>
      <c r="E1721" s="1">
        <v>45504</v>
      </c>
      <c r="F1721" s="1">
        <v>45506</v>
      </c>
      <c r="G1721">
        <v>5</v>
      </c>
      <c r="H1721" s="1">
        <v>45511</v>
      </c>
      <c r="I1721">
        <v>5</v>
      </c>
      <c r="J1721" t="s">
        <v>16</v>
      </c>
      <c r="K1721" t="s">
        <v>17</v>
      </c>
      <c r="L1721" t="s">
        <v>58</v>
      </c>
      <c r="M1721">
        <v>179980</v>
      </c>
      <c r="N1721" t="str">
        <f>TEXT(tblorders[[#This Row],[order_date]], "mmm-yyyy")</f>
        <v>Jul-2024</v>
      </c>
      <c r="O1721">
        <f>tblorders[[#This Row],[actual_delivery_days]] -tblorders[[#This Row],[expected_delivery_days]]</f>
        <v>0</v>
      </c>
    </row>
    <row r="1722" spans="1:15" x14ac:dyDescent="0.2">
      <c r="A1722" t="s">
        <v>2912</v>
      </c>
      <c r="B1722" t="s">
        <v>2913</v>
      </c>
      <c r="C1722" t="s">
        <v>32</v>
      </c>
      <c r="D1722">
        <v>1</v>
      </c>
      <c r="E1722" s="1">
        <v>45252</v>
      </c>
      <c r="F1722" s="1">
        <v>45254</v>
      </c>
      <c r="G1722">
        <v>5</v>
      </c>
      <c r="H1722" s="1">
        <v>45258</v>
      </c>
      <c r="I1722">
        <v>4</v>
      </c>
      <c r="J1722" t="s">
        <v>16</v>
      </c>
      <c r="K1722" t="s">
        <v>41</v>
      </c>
      <c r="L1722" t="s">
        <v>58</v>
      </c>
      <c r="M1722">
        <v>45000</v>
      </c>
      <c r="N1722" t="str">
        <f>TEXT(tblorders[[#This Row],[order_date]], "mmm-yyyy")</f>
        <v>Nov-2023</v>
      </c>
      <c r="O1722">
        <f>tblorders[[#This Row],[actual_delivery_days]] -tblorders[[#This Row],[expected_delivery_days]]</f>
        <v>-1</v>
      </c>
    </row>
    <row r="1723" spans="1:15" x14ac:dyDescent="0.2">
      <c r="A1723" t="s">
        <v>2914</v>
      </c>
      <c r="B1723" t="s">
        <v>52</v>
      </c>
      <c r="C1723" t="s">
        <v>21</v>
      </c>
      <c r="D1723">
        <v>1</v>
      </c>
      <c r="E1723" s="1">
        <v>45737</v>
      </c>
      <c r="F1723" s="1">
        <v>45738</v>
      </c>
      <c r="G1723">
        <v>5</v>
      </c>
      <c r="H1723" s="1">
        <v>45744</v>
      </c>
      <c r="I1723">
        <v>6</v>
      </c>
      <c r="J1723" t="s">
        <v>16</v>
      </c>
      <c r="K1723" t="s">
        <v>41</v>
      </c>
      <c r="L1723" t="s">
        <v>33</v>
      </c>
      <c r="M1723">
        <v>89990</v>
      </c>
      <c r="N1723" t="str">
        <f>TEXT(tblorders[[#This Row],[order_date]], "mmm-yyyy")</f>
        <v>Mar-2025</v>
      </c>
      <c r="O1723">
        <f>tblorders[[#This Row],[actual_delivery_days]] -tblorders[[#This Row],[expected_delivery_days]]</f>
        <v>1</v>
      </c>
    </row>
    <row r="1724" spans="1:15" x14ac:dyDescent="0.2">
      <c r="A1724" t="s">
        <v>2915</v>
      </c>
      <c r="B1724" t="s">
        <v>2916</v>
      </c>
      <c r="C1724" t="s">
        <v>32</v>
      </c>
      <c r="D1724">
        <v>1</v>
      </c>
      <c r="E1724" s="1">
        <v>44943</v>
      </c>
      <c r="F1724" s="1">
        <v>44946</v>
      </c>
      <c r="G1724">
        <v>5</v>
      </c>
      <c r="H1724" s="1">
        <v>44951</v>
      </c>
      <c r="I1724">
        <v>5</v>
      </c>
      <c r="J1724" t="s">
        <v>16</v>
      </c>
      <c r="K1724" t="s">
        <v>25</v>
      </c>
      <c r="L1724" t="s">
        <v>33</v>
      </c>
      <c r="M1724">
        <v>45000</v>
      </c>
      <c r="N1724" t="str">
        <f>TEXT(tblorders[[#This Row],[order_date]], "mmm-yyyy")</f>
        <v>Jan-2023</v>
      </c>
      <c r="O1724">
        <f>tblorders[[#This Row],[actual_delivery_days]] -tblorders[[#This Row],[expected_delivery_days]]</f>
        <v>0</v>
      </c>
    </row>
    <row r="1725" spans="1:15" x14ac:dyDescent="0.2">
      <c r="A1725" t="s">
        <v>2917</v>
      </c>
      <c r="B1725" t="s">
        <v>1072</v>
      </c>
      <c r="C1725" t="s">
        <v>15</v>
      </c>
      <c r="D1725">
        <v>1</v>
      </c>
      <c r="E1725" s="1">
        <v>44908</v>
      </c>
      <c r="F1725" s="1">
        <v>44913</v>
      </c>
      <c r="G1725">
        <v>10</v>
      </c>
      <c r="H1725" s="1">
        <v>44923</v>
      </c>
      <c r="I1725">
        <v>10</v>
      </c>
      <c r="J1725" t="s">
        <v>16</v>
      </c>
      <c r="K1725" t="s">
        <v>41</v>
      </c>
      <c r="L1725" t="s">
        <v>22</v>
      </c>
      <c r="M1725">
        <v>55990</v>
      </c>
      <c r="N1725" t="str">
        <f>TEXT(tblorders[[#This Row],[order_date]], "mmm-yyyy")</f>
        <v>Dec-2022</v>
      </c>
      <c r="O1725">
        <f>tblorders[[#This Row],[actual_delivery_days]] -tblorders[[#This Row],[expected_delivery_days]]</f>
        <v>0</v>
      </c>
    </row>
    <row r="1726" spans="1:15" x14ac:dyDescent="0.2">
      <c r="A1726" t="s">
        <v>2918</v>
      </c>
      <c r="B1726" t="s">
        <v>2919</v>
      </c>
      <c r="C1726" t="s">
        <v>21</v>
      </c>
      <c r="D1726">
        <v>1</v>
      </c>
      <c r="E1726" s="1">
        <v>45222</v>
      </c>
      <c r="F1726" s="1">
        <v>45226</v>
      </c>
      <c r="G1726">
        <v>7</v>
      </c>
      <c r="H1726" s="1">
        <v>45232</v>
      </c>
      <c r="I1726">
        <v>6</v>
      </c>
      <c r="J1726" t="s">
        <v>16</v>
      </c>
      <c r="K1726" t="s">
        <v>25</v>
      </c>
      <c r="L1726" t="s">
        <v>22</v>
      </c>
      <c r="M1726">
        <v>89990</v>
      </c>
      <c r="N1726" t="str">
        <f>TEXT(tblorders[[#This Row],[order_date]], "mmm-yyyy")</f>
        <v>Oct-2023</v>
      </c>
      <c r="O1726">
        <f>tblorders[[#This Row],[actual_delivery_days]] -tblorders[[#This Row],[expected_delivery_days]]</f>
        <v>-1</v>
      </c>
    </row>
    <row r="1727" spans="1:15" x14ac:dyDescent="0.2">
      <c r="A1727" t="s">
        <v>2920</v>
      </c>
      <c r="B1727" t="s">
        <v>2476</v>
      </c>
      <c r="C1727" t="s">
        <v>44</v>
      </c>
      <c r="D1727">
        <v>1</v>
      </c>
      <c r="E1727" s="1">
        <v>45784</v>
      </c>
      <c r="F1727" s="1">
        <v>45789</v>
      </c>
      <c r="G1727">
        <v>7</v>
      </c>
      <c r="H1727" s="1">
        <v>45798</v>
      </c>
      <c r="I1727">
        <v>9</v>
      </c>
      <c r="J1727" t="s">
        <v>16</v>
      </c>
      <c r="K1727" t="s">
        <v>41</v>
      </c>
      <c r="L1727" t="s">
        <v>33</v>
      </c>
      <c r="M1727">
        <v>50990</v>
      </c>
      <c r="N1727" t="str">
        <f>TEXT(tblorders[[#This Row],[order_date]], "mmm-yyyy")</f>
        <v>May-2025</v>
      </c>
      <c r="O1727">
        <f>tblorders[[#This Row],[actual_delivery_days]] -tblorders[[#This Row],[expected_delivery_days]]</f>
        <v>2</v>
      </c>
    </row>
    <row r="1728" spans="1:15" x14ac:dyDescent="0.2">
      <c r="A1728" t="s">
        <v>2921</v>
      </c>
      <c r="B1728" t="s">
        <v>2403</v>
      </c>
      <c r="C1728" t="s">
        <v>55</v>
      </c>
      <c r="D1728">
        <v>1</v>
      </c>
      <c r="E1728" s="1">
        <v>45528</v>
      </c>
      <c r="F1728" s="1">
        <v>45533</v>
      </c>
      <c r="G1728">
        <v>7</v>
      </c>
      <c r="H1728" s="1">
        <v>45538</v>
      </c>
      <c r="I1728">
        <v>5</v>
      </c>
      <c r="J1728" t="s">
        <v>40</v>
      </c>
      <c r="K1728" t="s">
        <v>17</v>
      </c>
      <c r="L1728" t="s">
        <v>22</v>
      </c>
      <c r="M1728">
        <v>99990</v>
      </c>
      <c r="N1728" t="str">
        <f>TEXT(tblorders[[#This Row],[order_date]], "mmm-yyyy")</f>
        <v>Aug-2024</v>
      </c>
      <c r="O1728">
        <f>tblorders[[#This Row],[actual_delivery_days]] -tblorders[[#This Row],[expected_delivery_days]]</f>
        <v>-2</v>
      </c>
    </row>
    <row r="1729" spans="1:15" x14ac:dyDescent="0.2">
      <c r="A1729" t="s">
        <v>2922</v>
      </c>
      <c r="B1729" t="s">
        <v>2923</v>
      </c>
      <c r="C1729" t="s">
        <v>29</v>
      </c>
      <c r="D1729">
        <v>1</v>
      </c>
      <c r="E1729" s="1">
        <v>45178</v>
      </c>
      <c r="F1729" s="1">
        <v>45179</v>
      </c>
      <c r="G1729">
        <v>7</v>
      </c>
      <c r="H1729" s="1">
        <v>45187</v>
      </c>
      <c r="I1729">
        <v>8</v>
      </c>
      <c r="J1729" t="s">
        <v>16</v>
      </c>
      <c r="K1729" t="s">
        <v>17</v>
      </c>
      <c r="L1729" t="s">
        <v>58</v>
      </c>
      <c r="M1729">
        <v>11000</v>
      </c>
      <c r="N1729" t="str">
        <f>TEXT(tblorders[[#This Row],[order_date]], "mmm-yyyy")</f>
        <v>Sep-2023</v>
      </c>
      <c r="O1729">
        <f>tblorders[[#This Row],[actual_delivery_days]] -tblorders[[#This Row],[expected_delivery_days]]</f>
        <v>1</v>
      </c>
    </row>
    <row r="1730" spans="1:15" x14ac:dyDescent="0.2">
      <c r="A1730" t="s">
        <v>2924</v>
      </c>
      <c r="B1730" t="s">
        <v>2538</v>
      </c>
      <c r="C1730" t="s">
        <v>55</v>
      </c>
      <c r="D1730">
        <v>1</v>
      </c>
      <c r="E1730" s="1">
        <v>45711</v>
      </c>
      <c r="F1730" s="1">
        <v>45713</v>
      </c>
      <c r="G1730">
        <v>10</v>
      </c>
      <c r="H1730" s="1">
        <v>45723</v>
      </c>
      <c r="I1730">
        <v>10</v>
      </c>
      <c r="J1730" t="s">
        <v>40</v>
      </c>
      <c r="K1730" t="s">
        <v>41</v>
      </c>
      <c r="L1730" t="s">
        <v>22</v>
      </c>
      <c r="M1730">
        <v>99990</v>
      </c>
      <c r="N1730" t="str">
        <f>TEXT(tblorders[[#This Row],[order_date]], "mmm-yyyy")</f>
        <v>Feb-2025</v>
      </c>
      <c r="O1730">
        <f>tblorders[[#This Row],[actual_delivery_days]] -tblorders[[#This Row],[expected_delivery_days]]</f>
        <v>0</v>
      </c>
    </row>
    <row r="1731" spans="1:15" x14ac:dyDescent="0.2">
      <c r="A1731" t="s">
        <v>2925</v>
      </c>
      <c r="B1731" t="s">
        <v>2926</v>
      </c>
      <c r="C1731" t="s">
        <v>21</v>
      </c>
      <c r="D1731">
        <v>1</v>
      </c>
      <c r="E1731" s="1">
        <v>45660</v>
      </c>
      <c r="F1731" s="1">
        <v>45661</v>
      </c>
      <c r="G1731">
        <v>5</v>
      </c>
      <c r="H1731" s="1">
        <v>45671</v>
      </c>
      <c r="I1731">
        <v>10</v>
      </c>
      <c r="J1731" t="s">
        <v>61</v>
      </c>
      <c r="K1731" t="s">
        <v>17</v>
      </c>
      <c r="L1731" t="s">
        <v>58</v>
      </c>
      <c r="M1731">
        <v>89990</v>
      </c>
      <c r="N1731" t="str">
        <f>TEXT(tblorders[[#This Row],[order_date]], "mmm-yyyy")</f>
        <v>Jan-2025</v>
      </c>
      <c r="O1731">
        <f>tblorders[[#This Row],[actual_delivery_days]] -tblorders[[#This Row],[expected_delivery_days]]</f>
        <v>5</v>
      </c>
    </row>
    <row r="1732" spans="1:15" x14ac:dyDescent="0.2">
      <c r="A1732" t="s">
        <v>2927</v>
      </c>
      <c r="B1732" t="s">
        <v>386</v>
      </c>
      <c r="C1732" t="s">
        <v>21</v>
      </c>
      <c r="D1732">
        <v>2</v>
      </c>
      <c r="E1732" s="1">
        <v>45792</v>
      </c>
      <c r="F1732" s="1">
        <v>45797</v>
      </c>
      <c r="G1732">
        <v>10</v>
      </c>
      <c r="H1732" s="1">
        <v>45808</v>
      </c>
      <c r="I1732">
        <v>11</v>
      </c>
      <c r="J1732" t="s">
        <v>16</v>
      </c>
      <c r="K1732" t="s">
        <v>41</v>
      </c>
      <c r="L1732" t="s">
        <v>58</v>
      </c>
      <c r="M1732">
        <v>179980</v>
      </c>
      <c r="N1732" t="str">
        <f>TEXT(tblorders[[#This Row],[order_date]], "mmm-yyyy")</f>
        <v>May-2025</v>
      </c>
      <c r="O1732">
        <f>tblorders[[#This Row],[actual_delivery_days]] -tblorders[[#This Row],[expected_delivery_days]]</f>
        <v>1</v>
      </c>
    </row>
    <row r="1733" spans="1:15" x14ac:dyDescent="0.2">
      <c r="A1733" t="s">
        <v>2928</v>
      </c>
      <c r="B1733" t="s">
        <v>2816</v>
      </c>
      <c r="C1733" t="s">
        <v>29</v>
      </c>
      <c r="D1733">
        <v>2</v>
      </c>
      <c r="E1733" s="1">
        <v>45331</v>
      </c>
      <c r="F1733" s="1">
        <v>45334</v>
      </c>
      <c r="G1733">
        <v>10</v>
      </c>
      <c r="H1733" s="1">
        <v>45344</v>
      </c>
      <c r="I1733">
        <v>10</v>
      </c>
      <c r="J1733" t="s">
        <v>16</v>
      </c>
      <c r="K1733" t="s">
        <v>41</v>
      </c>
      <c r="L1733" t="s">
        <v>22</v>
      </c>
      <c r="M1733">
        <v>22000</v>
      </c>
      <c r="N1733" t="str">
        <f>TEXT(tblorders[[#This Row],[order_date]], "mmm-yyyy")</f>
        <v>Feb-2024</v>
      </c>
      <c r="O1733">
        <f>tblorders[[#This Row],[actual_delivery_days]] -tblorders[[#This Row],[expected_delivery_days]]</f>
        <v>0</v>
      </c>
    </row>
    <row r="1734" spans="1:15" x14ac:dyDescent="0.2">
      <c r="A1734" t="s">
        <v>2929</v>
      </c>
      <c r="B1734" t="s">
        <v>2930</v>
      </c>
      <c r="C1734" t="s">
        <v>44</v>
      </c>
      <c r="D1734">
        <v>1</v>
      </c>
      <c r="E1734" s="1">
        <v>45380</v>
      </c>
      <c r="F1734" s="1">
        <v>45383</v>
      </c>
      <c r="G1734">
        <v>7</v>
      </c>
      <c r="H1734" s="1">
        <v>45390</v>
      </c>
      <c r="I1734">
        <v>7</v>
      </c>
      <c r="J1734" t="s">
        <v>16</v>
      </c>
      <c r="K1734" t="s">
        <v>17</v>
      </c>
      <c r="L1734" t="s">
        <v>18</v>
      </c>
      <c r="M1734">
        <v>50990</v>
      </c>
      <c r="N1734" t="str">
        <f>TEXT(tblorders[[#This Row],[order_date]], "mmm-yyyy")</f>
        <v>Mar-2024</v>
      </c>
      <c r="O1734">
        <f>tblorders[[#This Row],[actual_delivery_days]] -tblorders[[#This Row],[expected_delivery_days]]</f>
        <v>0</v>
      </c>
    </row>
    <row r="1735" spans="1:15" x14ac:dyDescent="0.2">
      <c r="A1735" t="s">
        <v>2931</v>
      </c>
      <c r="B1735" t="s">
        <v>826</v>
      </c>
      <c r="C1735" t="s">
        <v>15</v>
      </c>
      <c r="D1735">
        <v>1</v>
      </c>
      <c r="E1735" s="1">
        <v>44875</v>
      </c>
      <c r="F1735" s="1">
        <v>44879</v>
      </c>
      <c r="G1735">
        <v>7</v>
      </c>
      <c r="H1735" s="1">
        <v>44887</v>
      </c>
      <c r="I1735">
        <v>8</v>
      </c>
      <c r="J1735" t="s">
        <v>16</v>
      </c>
      <c r="K1735" t="s">
        <v>17</v>
      </c>
      <c r="L1735" t="s">
        <v>33</v>
      </c>
      <c r="M1735">
        <v>55990</v>
      </c>
      <c r="N1735" t="str">
        <f>TEXT(tblorders[[#This Row],[order_date]], "mmm-yyyy")</f>
        <v>Nov-2022</v>
      </c>
      <c r="O1735">
        <f>tblorders[[#This Row],[actual_delivery_days]] -tblorders[[#This Row],[expected_delivery_days]]</f>
        <v>1</v>
      </c>
    </row>
    <row r="1736" spans="1:15" x14ac:dyDescent="0.2">
      <c r="A1736" t="s">
        <v>2932</v>
      </c>
      <c r="B1736" t="s">
        <v>2933</v>
      </c>
      <c r="C1736" t="s">
        <v>21</v>
      </c>
      <c r="D1736">
        <v>1</v>
      </c>
      <c r="E1736" s="1">
        <v>45316</v>
      </c>
      <c r="F1736" s="1">
        <v>45319</v>
      </c>
      <c r="G1736">
        <v>10</v>
      </c>
      <c r="H1736" s="1">
        <v>45330</v>
      </c>
      <c r="I1736">
        <v>11</v>
      </c>
      <c r="J1736" t="s">
        <v>16</v>
      </c>
      <c r="K1736" t="s">
        <v>25</v>
      </c>
      <c r="L1736" t="s">
        <v>26</v>
      </c>
      <c r="M1736">
        <v>89990</v>
      </c>
      <c r="N1736" t="str">
        <f>TEXT(tblorders[[#This Row],[order_date]], "mmm-yyyy")</f>
        <v>Jan-2024</v>
      </c>
      <c r="O1736">
        <f>tblorders[[#This Row],[actual_delivery_days]] -tblorders[[#This Row],[expected_delivery_days]]</f>
        <v>1</v>
      </c>
    </row>
    <row r="1737" spans="1:15" x14ac:dyDescent="0.2">
      <c r="A1737" t="s">
        <v>2934</v>
      </c>
      <c r="B1737" t="s">
        <v>1292</v>
      </c>
      <c r="C1737" t="s">
        <v>32</v>
      </c>
      <c r="D1737">
        <v>1</v>
      </c>
      <c r="E1737" s="1">
        <v>45556</v>
      </c>
      <c r="F1737" s="1">
        <v>45561</v>
      </c>
      <c r="G1737">
        <v>7</v>
      </c>
      <c r="H1737" s="1">
        <v>45568</v>
      </c>
      <c r="I1737">
        <v>7</v>
      </c>
      <c r="J1737" t="s">
        <v>16</v>
      </c>
      <c r="K1737" t="s">
        <v>17</v>
      </c>
      <c r="L1737" t="s">
        <v>22</v>
      </c>
      <c r="M1737">
        <v>45000</v>
      </c>
      <c r="N1737" t="str">
        <f>TEXT(tblorders[[#This Row],[order_date]], "mmm-yyyy")</f>
        <v>Sep-2024</v>
      </c>
      <c r="O1737">
        <f>tblorders[[#This Row],[actual_delivery_days]] -tblorders[[#This Row],[expected_delivery_days]]</f>
        <v>0</v>
      </c>
    </row>
    <row r="1738" spans="1:15" x14ac:dyDescent="0.2">
      <c r="A1738" t="s">
        <v>2935</v>
      </c>
      <c r="B1738" t="s">
        <v>2936</v>
      </c>
      <c r="C1738" t="s">
        <v>32</v>
      </c>
      <c r="D1738">
        <v>1</v>
      </c>
      <c r="E1738" s="1">
        <v>45018</v>
      </c>
      <c r="F1738" s="1">
        <v>45021</v>
      </c>
      <c r="G1738">
        <v>5</v>
      </c>
      <c r="H1738" s="1">
        <v>45026</v>
      </c>
      <c r="I1738">
        <v>5</v>
      </c>
      <c r="J1738" t="s">
        <v>16</v>
      </c>
      <c r="K1738" t="s">
        <v>17</v>
      </c>
      <c r="L1738" t="s">
        <v>26</v>
      </c>
      <c r="M1738">
        <v>45000</v>
      </c>
      <c r="N1738" t="str">
        <f>TEXT(tblorders[[#This Row],[order_date]], "mmm-yyyy")</f>
        <v>Apr-2023</v>
      </c>
      <c r="O1738">
        <f>tblorders[[#This Row],[actual_delivery_days]] -tblorders[[#This Row],[expected_delivery_days]]</f>
        <v>0</v>
      </c>
    </row>
    <row r="1739" spans="1:15" x14ac:dyDescent="0.2">
      <c r="A1739" t="s">
        <v>2937</v>
      </c>
      <c r="B1739" t="s">
        <v>2169</v>
      </c>
      <c r="C1739" t="s">
        <v>15</v>
      </c>
      <c r="D1739">
        <v>1</v>
      </c>
      <c r="E1739" s="1">
        <v>45731</v>
      </c>
      <c r="F1739" s="1">
        <v>45736</v>
      </c>
      <c r="G1739">
        <v>5</v>
      </c>
      <c r="H1739" s="1">
        <v>45741</v>
      </c>
      <c r="I1739">
        <v>5</v>
      </c>
      <c r="J1739" t="s">
        <v>16</v>
      </c>
      <c r="K1739" t="s">
        <v>25</v>
      </c>
      <c r="L1739" t="s">
        <v>26</v>
      </c>
      <c r="M1739">
        <v>55990</v>
      </c>
      <c r="N1739" t="str">
        <f>TEXT(tblorders[[#This Row],[order_date]], "mmm-yyyy")</f>
        <v>Mar-2025</v>
      </c>
      <c r="O1739">
        <f>tblorders[[#This Row],[actual_delivery_days]] -tblorders[[#This Row],[expected_delivery_days]]</f>
        <v>0</v>
      </c>
    </row>
    <row r="1740" spans="1:15" x14ac:dyDescent="0.2">
      <c r="A1740" t="s">
        <v>2938</v>
      </c>
      <c r="B1740" t="s">
        <v>857</v>
      </c>
      <c r="C1740" t="s">
        <v>32</v>
      </c>
      <c r="D1740">
        <v>1</v>
      </c>
      <c r="E1740" s="1">
        <v>45769</v>
      </c>
      <c r="F1740" s="1">
        <v>45770</v>
      </c>
      <c r="G1740">
        <v>10</v>
      </c>
      <c r="H1740" s="1">
        <v>45780</v>
      </c>
      <c r="I1740">
        <v>10</v>
      </c>
      <c r="J1740" t="s">
        <v>16</v>
      </c>
      <c r="K1740" t="s">
        <v>17</v>
      </c>
      <c r="L1740" t="s">
        <v>26</v>
      </c>
      <c r="M1740">
        <v>45000</v>
      </c>
      <c r="N1740" t="str">
        <f>TEXT(tblorders[[#This Row],[order_date]], "mmm-yyyy")</f>
        <v>Apr-2025</v>
      </c>
      <c r="O1740">
        <f>tblorders[[#This Row],[actual_delivery_days]] -tblorders[[#This Row],[expected_delivery_days]]</f>
        <v>0</v>
      </c>
    </row>
    <row r="1741" spans="1:15" x14ac:dyDescent="0.2">
      <c r="A1741" t="s">
        <v>2939</v>
      </c>
      <c r="B1741" t="s">
        <v>2060</v>
      </c>
      <c r="C1741" t="s">
        <v>55</v>
      </c>
      <c r="D1741">
        <v>1</v>
      </c>
      <c r="E1741" s="1">
        <v>45441</v>
      </c>
      <c r="F1741" s="1">
        <v>45443</v>
      </c>
      <c r="G1741">
        <v>7</v>
      </c>
      <c r="H1741" s="1">
        <v>45453</v>
      </c>
      <c r="I1741">
        <v>10</v>
      </c>
      <c r="J1741" t="s">
        <v>40</v>
      </c>
      <c r="K1741" t="s">
        <v>25</v>
      </c>
      <c r="L1741" t="s">
        <v>22</v>
      </c>
      <c r="M1741">
        <v>99990</v>
      </c>
      <c r="N1741" t="str">
        <f>TEXT(tblorders[[#This Row],[order_date]], "mmm-yyyy")</f>
        <v>May-2024</v>
      </c>
      <c r="O1741">
        <f>tblorders[[#This Row],[actual_delivery_days]] -tblorders[[#This Row],[expected_delivery_days]]</f>
        <v>3</v>
      </c>
    </row>
    <row r="1742" spans="1:15" x14ac:dyDescent="0.2">
      <c r="A1742" t="s">
        <v>2940</v>
      </c>
      <c r="B1742" t="s">
        <v>2941</v>
      </c>
      <c r="C1742" t="s">
        <v>29</v>
      </c>
      <c r="D1742">
        <v>1</v>
      </c>
      <c r="E1742" s="1">
        <v>45026</v>
      </c>
      <c r="F1742" s="1">
        <v>45031</v>
      </c>
      <c r="G1742">
        <v>7</v>
      </c>
      <c r="H1742" s="1">
        <v>45041</v>
      </c>
      <c r="I1742">
        <v>10</v>
      </c>
      <c r="J1742" t="s">
        <v>16</v>
      </c>
      <c r="K1742" t="s">
        <v>25</v>
      </c>
      <c r="L1742" t="s">
        <v>33</v>
      </c>
      <c r="M1742">
        <v>11000</v>
      </c>
      <c r="N1742" t="str">
        <f>TEXT(tblorders[[#This Row],[order_date]], "mmm-yyyy")</f>
        <v>Apr-2023</v>
      </c>
      <c r="O1742">
        <f>tblorders[[#This Row],[actual_delivery_days]] -tblorders[[#This Row],[expected_delivery_days]]</f>
        <v>3</v>
      </c>
    </row>
    <row r="1743" spans="1:15" x14ac:dyDescent="0.2">
      <c r="A1743" t="s">
        <v>2942</v>
      </c>
      <c r="B1743" t="s">
        <v>2060</v>
      </c>
      <c r="C1743" t="s">
        <v>29</v>
      </c>
      <c r="D1743">
        <v>2</v>
      </c>
      <c r="E1743" s="1">
        <v>45593</v>
      </c>
      <c r="F1743" s="1">
        <v>45598</v>
      </c>
      <c r="G1743">
        <v>7</v>
      </c>
      <c r="H1743" s="1">
        <v>45605</v>
      </c>
      <c r="I1743">
        <v>7</v>
      </c>
      <c r="J1743" t="s">
        <v>16</v>
      </c>
      <c r="K1743" t="s">
        <v>17</v>
      </c>
      <c r="L1743" t="s">
        <v>33</v>
      </c>
      <c r="M1743">
        <v>22000</v>
      </c>
      <c r="N1743" t="str">
        <f>TEXT(tblorders[[#This Row],[order_date]], "mmm-yyyy")</f>
        <v>Oct-2024</v>
      </c>
      <c r="O1743">
        <f>tblorders[[#This Row],[actual_delivery_days]] -tblorders[[#This Row],[expected_delivery_days]]</f>
        <v>0</v>
      </c>
    </row>
    <row r="1744" spans="1:15" x14ac:dyDescent="0.2">
      <c r="A1744" t="s">
        <v>2943</v>
      </c>
      <c r="B1744" t="s">
        <v>915</v>
      </c>
      <c r="C1744" t="s">
        <v>44</v>
      </c>
      <c r="D1744">
        <v>1</v>
      </c>
      <c r="E1744" s="1">
        <v>45512</v>
      </c>
      <c r="F1744" s="1">
        <v>45513</v>
      </c>
      <c r="G1744">
        <v>7</v>
      </c>
      <c r="H1744" s="1">
        <v>45519</v>
      </c>
      <c r="I1744">
        <v>6</v>
      </c>
      <c r="J1744" t="s">
        <v>16</v>
      </c>
      <c r="K1744" t="s">
        <v>17</v>
      </c>
      <c r="L1744" t="s">
        <v>26</v>
      </c>
      <c r="M1744">
        <v>50990</v>
      </c>
      <c r="N1744" t="str">
        <f>TEXT(tblorders[[#This Row],[order_date]], "mmm-yyyy")</f>
        <v>Aug-2024</v>
      </c>
      <c r="O1744">
        <f>tblorders[[#This Row],[actual_delivery_days]] -tblorders[[#This Row],[expected_delivery_days]]</f>
        <v>-1</v>
      </c>
    </row>
    <row r="1745" spans="1:15" x14ac:dyDescent="0.2">
      <c r="A1745" t="s">
        <v>2944</v>
      </c>
      <c r="B1745" t="s">
        <v>1394</v>
      </c>
      <c r="C1745" t="s">
        <v>32</v>
      </c>
      <c r="D1745">
        <v>2</v>
      </c>
      <c r="E1745" s="1">
        <v>45463</v>
      </c>
      <c r="F1745" s="1">
        <v>45467</v>
      </c>
      <c r="G1745">
        <v>7</v>
      </c>
      <c r="H1745" s="1">
        <v>45474</v>
      </c>
      <c r="I1745">
        <v>7</v>
      </c>
      <c r="J1745" t="s">
        <v>16</v>
      </c>
      <c r="K1745" t="s">
        <v>17</v>
      </c>
      <c r="L1745" t="s">
        <v>22</v>
      </c>
      <c r="M1745">
        <v>90000</v>
      </c>
      <c r="N1745" t="str">
        <f>TEXT(tblorders[[#This Row],[order_date]], "mmm-yyyy")</f>
        <v>Jun-2024</v>
      </c>
      <c r="O1745">
        <f>tblorders[[#This Row],[actual_delivery_days]] -tblorders[[#This Row],[expected_delivery_days]]</f>
        <v>0</v>
      </c>
    </row>
    <row r="1746" spans="1:15" x14ac:dyDescent="0.2">
      <c r="A1746" t="s">
        <v>2945</v>
      </c>
      <c r="B1746" t="s">
        <v>353</v>
      </c>
      <c r="C1746" t="s">
        <v>55</v>
      </c>
      <c r="D1746">
        <v>1</v>
      </c>
      <c r="E1746" s="1">
        <v>45784</v>
      </c>
      <c r="F1746" s="1">
        <v>45786</v>
      </c>
      <c r="G1746">
        <v>10</v>
      </c>
      <c r="H1746" s="1">
        <v>45799</v>
      </c>
      <c r="I1746">
        <v>13</v>
      </c>
      <c r="J1746" t="s">
        <v>16</v>
      </c>
      <c r="K1746" t="s">
        <v>41</v>
      </c>
      <c r="L1746" t="s">
        <v>26</v>
      </c>
      <c r="M1746">
        <v>99990</v>
      </c>
      <c r="N1746" t="str">
        <f>TEXT(tblorders[[#This Row],[order_date]], "mmm-yyyy")</f>
        <v>May-2025</v>
      </c>
      <c r="O1746">
        <f>tblorders[[#This Row],[actual_delivery_days]] -tblorders[[#This Row],[expected_delivery_days]]</f>
        <v>3</v>
      </c>
    </row>
    <row r="1747" spans="1:15" x14ac:dyDescent="0.2">
      <c r="A1747" t="s">
        <v>2946</v>
      </c>
      <c r="B1747" t="s">
        <v>2947</v>
      </c>
      <c r="C1747" t="s">
        <v>44</v>
      </c>
      <c r="D1747">
        <v>1</v>
      </c>
      <c r="E1747" s="1">
        <v>45367</v>
      </c>
      <c r="F1747" s="1">
        <v>45371</v>
      </c>
      <c r="G1747">
        <v>10</v>
      </c>
      <c r="H1747" s="1">
        <v>45381</v>
      </c>
      <c r="I1747">
        <v>10</v>
      </c>
      <c r="J1747" t="s">
        <v>16</v>
      </c>
      <c r="K1747" t="s">
        <v>25</v>
      </c>
      <c r="L1747" t="s">
        <v>18</v>
      </c>
      <c r="M1747">
        <v>50990</v>
      </c>
      <c r="N1747" t="str">
        <f>TEXT(tblorders[[#This Row],[order_date]], "mmm-yyyy")</f>
        <v>Mar-2024</v>
      </c>
      <c r="O1747">
        <f>tblorders[[#This Row],[actual_delivery_days]] -tblorders[[#This Row],[expected_delivery_days]]</f>
        <v>0</v>
      </c>
    </row>
    <row r="1748" spans="1:15" x14ac:dyDescent="0.2">
      <c r="A1748" t="s">
        <v>2948</v>
      </c>
      <c r="B1748" t="s">
        <v>2949</v>
      </c>
      <c r="C1748" t="s">
        <v>55</v>
      </c>
      <c r="D1748">
        <v>1</v>
      </c>
      <c r="E1748" s="1">
        <v>45723</v>
      </c>
      <c r="F1748" s="1">
        <v>45727</v>
      </c>
      <c r="G1748">
        <v>10</v>
      </c>
      <c r="H1748" s="1">
        <v>45737</v>
      </c>
      <c r="I1748">
        <v>10</v>
      </c>
      <c r="J1748" t="s">
        <v>16</v>
      </c>
      <c r="K1748" t="s">
        <v>17</v>
      </c>
      <c r="L1748" t="s">
        <v>58</v>
      </c>
      <c r="M1748">
        <v>99990</v>
      </c>
      <c r="N1748" t="str">
        <f>TEXT(tblorders[[#This Row],[order_date]], "mmm-yyyy")</f>
        <v>Mar-2025</v>
      </c>
      <c r="O1748">
        <f>tblorders[[#This Row],[actual_delivery_days]] -tblorders[[#This Row],[expected_delivery_days]]</f>
        <v>0</v>
      </c>
    </row>
    <row r="1749" spans="1:15" x14ac:dyDescent="0.2">
      <c r="A1749" t="s">
        <v>2950</v>
      </c>
      <c r="B1749" t="s">
        <v>2377</v>
      </c>
      <c r="C1749" t="s">
        <v>21</v>
      </c>
      <c r="D1749">
        <v>2</v>
      </c>
      <c r="E1749" s="1">
        <v>45725</v>
      </c>
      <c r="F1749" s="1">
        <v>45728</v>
      </c>
      <c r="G1749">
        <v>7</v>
      </c>
      <c r="H1749" s="1">
        <v>45735</v>
      </c>
      <c r="I1749">
        <v>7</v>
      </c>
      <c r="J1749" t="s">
        <v>16</v>
      </c>
      <c r="K1749" t="s">
        <v>25</v>
      </c>
      <c r="L1749" t="s">
        <v>22</v>
      </c>
      <c r="M1749">
        <v>179980</v>
      </c>
      <c r="N1749" t="str">
        <f>TEXT(tblorders[[#This Row],[order_date]], "mmm-yyyy")</f>
        <v>Mar-2025</v>
      </c>
      <c r="O1749">
        <f>tblorders[[#This Row],[actual_delivery_days]] -tblorders[[#This Row],[expected_delivery_days]]</f>
        <v>0</v>
      </c>
    </row>
    <row r="1750" spans="1:15" x14ac:dyDescent="0.2">
      <c r="A1750" t="s">
        <v>2951</v>
      </c>
      <c r="B1750" t="s">
        <v>2952</v>
      </c>
      <c r="C1750" t="s">
        <v>21</v>
      </c>
      <c r="D1750">
        <v>1</v>
      </c>
      <c r="E1750" s="1">
        <v>45360</v>
      </c>
      <c r="F1750" s="1">
        <v>45364</v>
      </c>
      <c r="G1750">
        <v>10</v>
      </c>
      <c r="H1750" s="1">
        <v>45374</v>
      </c>
      <c r="I1750">
        <v>10</v>
      </c>
      <c r="J1750" t="s">
        <v>16</v>
      </c>
      <c r="K1750" t="s">
        <v>25</v>
      </c>
      <c r="L1750" t="s">
        <v>33</v>
      </c>
      <c r="M1750">
        <v>89990</v>
      </c>
      <c r="N1750" t="str">
        <f>TEXT(tblorders[[#This Row],[order_date]], "mmm-yyyy")</f>
        <v>Mar-2024</v>
      </c>
      <c r="O1750">
        <f>tblorders[[#This Row],[actual_delivery_days]] -tblorders[[#This Row],[expected_delivery_days]]</f>
        <v>0</v>
      </c>
    </row>
    <row r="1751" spans="1:15" x14ac:dyDescent="0.2">
      <c r="A1751" t="s">
        <v>2953</v>
      </c>
      <c r="B1751" t="s">
        <v>612</v>
      </c>
      <c r="C1751" t="s">
        <v>32</v>
      </c>
      <c r="D1751">
        <v>1</v>
      </c>
      <c r="E1751" s="1">
        <v>45391</v>
      </c>
      <c r="F1751" s="1">
        <v>45394</v>
      </c>
      <c r="G1751">
        <v>7</v>
      </c>
      <c r="H1751" s="1">
        <v>45401</v>
      </c>
      <c r="I1751">
        <v>7</v>
      </c>
      <c r="J1751" t="s">
        <v>16</v>
      </c>
      <c r="K1751" t="s">
        <v>25</v>
      </c>
      <c r="L1751" t="s">
        <v>26</v>
      </c>
      <c r="M1751">
        <v>45000</v>
      </c>
      <c r="N1751" t="str">
        <f>TEXT(tblorders[[#This Row],[order_date]], "mmm-yyyy")</f>
        <v>Apr-2024</v>
      </c>
      <c r="O1751">
        <f>tblorders[[#This Row],[actual_delivery_days]] -tblorders[[#This Row],[expected_delivery_days]]</f>
        <v>0</v>
      </c>
    </row>
    <row r="1752" spans="1:15" x14ac:dyDescent="0.2">
      <c r="A1752" t="s">
        <v>2954</v>
      </c>
      <c r="B1752" t="s">
        <v>1014</v>
      </c>
      <c r="C1752" t="s">
        <v>32</v>
      </c>
      <c r="D1752">
        <v>1</v>
      </c>
      <c r="E1752" s="1">
        <v>45400</v>
      </c>
      <c r="F1752" s="1">
        <v>45403</v>
      </c>
      <c r="G1752">
        <v>7</v>
      </c>
      <c r="H1752" s="1">
        <v>45413</v>
      </c>
      <c r="I1752">
        <v>10</v>
      </c>
      <c r="J1752" t="s">
        <v>16</v>
      </c>
      <c r="K1752" t="s">
        <v>25</v>
      </c>
      <c r="L1752" t="s">
        <v>18</v>
      </c>
      <c r="M1752">
        <v>45000</v>
      </c>
      <c r="N1752" t="str">
        <f>TEXT(tblorders[[#This Row],[order_date]], "mmm-yyyy")</f>
        <v>Apr-2024</v>
      </c>
      <c r="O1752">
        <f>tblorders[[#This Row],[actual_delivery_days]] -tblorders[[#This Row],[expected_delivery_days]]</f>
        <v>3</v>
      </c>
    </row>
    <row r="1753" spans="1:15" x14ac:dyDescent="0.2">
      <c r="A1753" t="s">
        <v>2955</v>
      </c>
      <c r="B1753" t="s">
        <v>2956</v>
      </c>
      <c r="C1753" t="s">
        <v>32</v>
      </c>
      <c r="D1753">
        <v>1</v>
      </c>
      <c r="E1753" s="1">
        <v>45557</v>
      </c>
      <c r="F1753" s="1">
        <v>45559</v>
      </c>
      <c r="G1753">
        <v>10</v>
      </c>
      <c r="H1753" s="1">
        <v>45568</v>
      </c>
      <c r="I1753">
        <v>9</v>
      </c>
      <c r="J1753" t="s">
        <v>16</v>
      </c>
      <c r="K1753" t="s">
        <v>25</v>
      </c>
      <c r="L1753" t="s">
        <v>22</v>
      </c>
      <c r="M1753">
        <v>45000</v>
      </c>
      <c r="N1753" t="str">
        <f>TEXT(tblorders[[#This Row],[order_date]], "mmm-yyyy")</f>
        <v>Sep-2024</v>
      </c>
      <c r="O1753">
        <f>tblorders[[#This Row],[actual_delivery_days]] -tblorders[[#This Row],[expected_delivery_days]]</f>
        <v>-1</v>
      </c>
    </row>
    <row r="1754" spans="1:15" x14ac:dyDescent="0.2">
      <c r="A1754" t="s">
        <v>2957</v>
      </c>
      <c r="B1754" t="s">
        <v>1825</v>
      </c>
      <c r="C1754" t="s">
        <v>29</v>
      </c>
      <c r="D1754">
        <v>1</v>
      </c>
      <c r="E1754" s="1">
        <v>45623</v>
      </c>
      <c r="F1754" s="1">
        <v>45628</v>
      </c>
      <c r="G1754">
        <v>5</v>
      </c>
      <c r="H1754" s="1">
        <v>45633</v>
      </c>
      <c r="I1754">
        <v>5</v>
      </c>
      <c r="J1754" t="s">
        <v>40</v>
      </c>
      <c r="K1754" t="s">
        <v>41</v>
      </c>
      <c r="L1754" t="s">
        <v>18</v>
      </c>
      <c r="M1754">
        <v>11000</v>
      </c>
      <c r="N1754" t="str">
        <f>TEXT(tblorders[[#This Row],[order_date]], "mmm-yyyy")</f>
        <v>Nov-2024</v>
      </c>
      <c r="O1754">
        <f>tblorders[[#This Row],[actual_delivery_days]] -tblorders[[#This Row],[expected_delivery_days]]</f>
        <v>0</v>
      </c>
    </row>
    <row r="1755" spans="1:15" x14ac:dyDescent="0.2">
      <c r="A1755" t="s">
        <v>2958</v>
      </c>
      <c r="B1755" t="s">
        <v>2959</v>
      </c>
      <c r="C1755" t="s">
        <v>55</v>
      </c>
      <c r="D1755">
        <v>1</v>
      </c>
      <c r="E1755" s="1">
        <v>45698</v>
      </c>
      <c r="F1755" s="1">
        <v>45701</v>
      </c>
      <c r="G1755">
        <v>10</v>
      </c>
      <c r="H1755" s="1">
        <v>45714</v>
      </c>
      <c r="I1755">
        <v>13</v>
      </c>
      <c r="J1755" t="s">
        <v>16</v>
      </c>
      <c r="K1755" t="s">
        <v>17</v>
      </c>
      <c r="L1755" t="s">
        <v>26</v>
      </c>
      <c r="M1755">
        <v>99990</v>
      </c>
      <c r="N1755" t="str">
        <f>TEXT(tblorders[[#This Row],[order_date]], "mmm-yyyy")</f>
        <v>Feb-2025</v>
      </c>
      <c r="O1755">
        <f>tblorders[[#This Row],[actual_delivery_days]] -tblorders[[#This Row],[expected_delivery_days]]</f>
        <v>3</v>
      </c>
    </row>
    <row r="1756" spans="1:15" x14ac:dyDescent="0.2">
      <c r="A1756" t="s">
        <v>2960</v>
      </c>
      <c r="B1756" t="s">
        <v>2961</v>
      </c>
      <c r="C1756" t="s">
        <v>55</v>
      </c>
      <c r="D1756">
        <v>1</v>
      </c>
      <c r="E1756" s="1">
        <v>45221</v>
      </c>
      <c r="F1756" s="1">
        <v>45225</v>
      </c>
      <c r="G1756">
        <v>5</v>
      </c>
      <c r="H1756" s="1">
        <v>45230</v>
      </c>
      <c r="I1756">
        <v>5</v>
      </c>
      <c r="J1756" t="s">
        <v>16</v>
      </c>
      <c r="K1756" t="s">
        <v>41</v>
      </c>
      <c r="L1756" t="s">
        <v>18</v>
      </c>
      <c r="M1756">
        <v>99990</v>
      </c>
      <c r="N1756" t="str">
        <f>TEXT(tblorders[[#This Row],[order_date]], "mmm-yyyy")</f>
        <v>Oct-2023</v>
      </c>
      <c r="O1756">
        <f>tblorders[[#This Row],[actual_delivery_days]] -tblorders[[#This Row],[expected_delivery_days]]</f>
        <v>0</v>
      </c>
    </row>
    <row r="1757" spans="1:15" x14ac:dyDescent="0.2">
      <c r="A1757" t="s">
        <v>2962</v>
      </c>
      <c r="B1757" t="s">
        <v>2753</v>
      </c>
      <c r="C1757" t="s">
        <v>44</v>
      </c>
      <c r="D1757">
        <v>2</v>
      </c>
      <c r="E1757" s="1">
        <v>45480</v>
      </c>
      <c r="F1757" s="1">
        <v>45484</v>
      </c>
      <c r="G1757">
        <v>5</v>
      </c>
      <c r="H1757" s="1">
        <v>45489</v>
      </c>
      <c r="I1757">
        <v>5</v>
      </c>
      <c r="J1757" t="s">
        <v>16</v>
      </c>
      <c r="K1757" t="s">
        <v>41</v>
      </c>
      <c r="L1757" t="s">
        <v>18</v>
      </c>
      <c r="M1757">
        <v>101980</v>
      </c>
      <c r="N1757" t="str">
        <f>TEXT(tblorders[[#This Row],[order_date]], "mmm-yyyy")</f>
        <v>Jul-2024</v>
      </c>
      <c r="O1757">
        <f>tblorders[[#This Row],[actual_delivery_days]] -tblorders[[#This Row],[expected_delivery_days]]</f>
        <v>0</v>
      </c>
    </row>
    <row r="1758" spans="1:15" x14ac:dyDescent="0.2">
      <c r="A1758" t="s">
        <v>2963</v>
      </c>
      <c r="B1758" t="s">
        <v>2964</v>
      </c>
      <c r="C1758" t="s">
        <v>29</v>
      </c>
      <c r="D1758">
        <v>1</v>
      </c>
      <c r="E1758" s="1">
        <v>45491</v>
      </c>
      <c r="F1758" s="1">
        <v>45493</v>
      </c>
      <c r="G1758">
        <v>7</v>
      </c>
      <c r="H1758" s="1">
        <v>45501</v>
      </c>
      <c r="I1758">
        <v>8</v>
      </c>
      <c r="J1758" t="s">
        <v>16</v>
      </c>
      <c r="K1758" t="s">
        <v>41</v>
      </c>
      <c r="L1758" t="s">
        <v>33</v>
      </c>
      <c r="M1758">
        <v>11000</v>
      </c>
      <c r="N1758" t="str">
        <f>TEXT(tblorders[[#This Row],[order_date]], "mmm-yyyy")</f>
        <v>Jul-2024</v>
      </c>
      <c r="O1758">
        <f>tblorders[[#This Row],[actual_delivery_days]] -tblorders[[#This Row],[expected_delivery_days]]</f>
        <v>1</v>
      </c>
    </row>
    <row r="1759" spans="1:15" x14ac:dyDescent="0.2">
      <c r="A1759" t="s">
        <v>2965</v>
      </c>
      <c r="B1759" t="s">
        <v>2966</v>
      </c>
      <c r="C1759" t="s">
        <v>21</v>
      </c>
      <c r="D1759">
        <v>2</v>
      </c>
      <c r="E1759" s="1">
        <v>45737</v>
      </c>
      <c r="F1759" s="1">
        <v>45742</v>
      </c>
      <c r="G1759">
        <v>5</v>
      </c>
      <c r="H1759" s="1">
        <v>45748</v>
      </c>
      <c r="I1759">
        <v>6</v>
      </c>
      <c r="J1759" t="s">
        <v>16</v>
      </c>
      <c r="K1759" t="s">
        <v>25</v>
      </c>
      <c r="L1759" t="s">
        <v>33</v>
      </c>
      <c r="M1759">
        <v>179980</v>
      </c>
      <c r="N1759" t="str">
        <f>TEXT(tblorders[[#This Row],[order_date]], "mmm-yyyy")</f>
        <v>Mar-2025</v>
      </c>
      <c r="O1759">
        <f>tblorders[[#This Row],[actual_delivery_days]] -tblorders[[#This Row],[expected_delivery_days]]</f>
        <v>1</v>
      </c>
    </row>
    <row r="1760" spans="1:15" x14ac:dyDescent="0.2">
      <c r="A1760" t="s">
        <v>2967</v>
      </c>
      <c r="B1760" t="s">
        <v>1316</v>
      </c>
      <c r="C1760" t="s">
        <v>21</v>
      </c>
      <c r="D1760">
        <v>2</v>
      </c>
      <c r="E1760" s="1">
        <v>45664</v>
      </c>
      <c r="F1760" s="1">
        <v>45665</v>
      </c>
      <c r="G1760">
        <v>10</v>
      </c>
      <c r="H1760" s="1">
        <v>45678</v>
      </c>
      <c r="I1760">
        <v>13</v>
      </c>
      <c r="J1760" t="s">
        <v>16</v>
      </c>
      <c r="K1760" t="s">
        <v>17</v>
      </c>
      <c r="L1760" t="s">
        <v>58</v>
      </c>
      <c r="M1760">
        <v>179980</v>
      </c>
      <c r="N1760" t="str">
        <f>TEXT(tblorders[[#This Row],[order_date]], "mmm-yyyy")</f>
        <v>Jan-2025</v>
      </c>
      <c r="O1760">
        <f>tblorders[[#This Row],[actual_delivery_days]] -tblorders[[#This Row],[expected_delivery_days]]</f>
        <v>3</v>
      </c>
    </row>
    <row r="1761" spans="1:15" x14ac:dyDescent="0.2">
      <c r="A1761" t="s">
        <v>2968</v>
      </c>
      <c r="B1761" t="s">
        <v>1687</v>
      </c>
      <c r="C1761" t="s">
        <v>15</v>
      </c>
      <c r="D1761">
        <v>1</v>
      </c>
      <c r="E1761" s="1">
        <v>45353</v>
      </c>
      <c r="F1761" s="1">
        <v>45354</v>
      </c>
      <c r="G1761">
        <v>10</v>
      </c>
      <c r="H1761" s="1">
        <v>45364</v>
      </c>
      <c r="I1761">
        <v>10</v>
      </c>
      <c r="J1761" t="s">
        <v>16</v>
      </c>
      <c r="K1761" t="s">
        <v>17</v>
      </c>
      <c r="L1761" t="s">
        <v>22</v>
      </c>
      <c r="M1761">
        <v>55990</v>
      </c>
      <c r="N1761" t="str">
        <f>TEXT(tblorders[[#This Row],[order_date]], "mmm-yyyy")</f>
        <v>Mar-2024</v>
      </c>
      <c r="O1761">
        <f>tblorders[[#This Row],[actual_delivery_days]] -tblorders[[#This Row],[expected_delivery_days]]</f>
        <v>0</v>
      </c>
    </row>
    <row r="1762" spans="1:15" x14ac:dyDescent="0.2">
      <c r="A1762" t="s">
        <v>2969</v>
      </c>
      <c r="B1762" t="s">
        <v>2970</v>
      </c>
      <c r="C1762" t="s">
        <v>32</v>
      </c>
      <c r="D1762">
        <v>1</v>
      </c>
      <c r="E1762" s="1">
        <v>45780</v>
      </c>
      <c r="F1762" s="1">
        <v>45783</v>
      </c>
      <c r="G1762">
        <v>7</v>
      </c>
      <c r="H1762" s="1">
        <v>45790</v>
      </c>
      <c r="I1762">
        <v>7</v>
      </c>
      <c r="J1762" t="s">
        <v>16</v>
      </c>
      <c r="K1762" t="s">
        <v>41</v>
      </c>
      <c r="L1762" t="s">
        <v>26</v>
      </c>
      <c r="M1762">
        <v>45000</v>
      </c>
      <c r="N1762" t="str">
        <f>TEXT(tblorders[[#This Row],[order_date]], "mmm-yyyy")</f>
        <v>May-2025</v>
      </c>
      <c r="O1762">
        <f>tblorders[[#This Row],[actual_delivery_days]] -tblorders[[#This Row],[expected_delivery_days]]</f>
        <v>0</v>
      </c>
    </row>
    <row r="1763" spans="1:15" x14ac:dyDescent="0.2">
      <c r="A1763" t="s">
        <v>2971</v>
      </c>
      <c r="B1763" t="s">
        <v>1031</v>
      </c>
      <c r="C1763" t="s">
        <v>21</v>
      </c>
      <c r="D1763">
        <v>1</v>
      </c>
      <c r="E1763" s="1">
        <v>45398</v>
      </c>
      <c r="F1763" s="1">
        <v>45400</v>
      </c>
      <c r="G1763">
        <v>5</v>
      </c>
      <c r="H1763" s="1">
        <v>45406</v>
      </c>
      <c r="I1763">
        <v>6</v>
      </c>
      <c r="J1763" t="s">
        <v>16</v>
      </c>
      <c r="K1763" t="s">
        <v>25</v>
      </c>
      <c r="L1763" t="s">
        <v>22</v>
      </c>
      <c r="M1763">
        <v>89990</v>
      </c>
      <c r="N1763" t="str">
        <f>TEXT(tblorders[[#This Row],[order_date]], "mmm-yyyy")</f>
        <v>Apr-2024</v>
      </c>
      <c r="O1763">
        <f>tblorders[[#This Row],[actual_delivery_days]] -tblorders[[#This Row],[expected_delivery_days]]</f>
        <v>1</v>
      </c>
    </row>
    <row r="1764" spans="1:15" x14ac:dyDescent="0.2">
      <c r="A1764" t="s">
        <v>2972</v>
      </c>
      <c r="B1764" t="s">
        <v>461</v>
      </c>
      <c r="C1764" t="s">
        <v>15</v>
      </c>
      <c r="D1764">
        <v>2</v>
      </c>
      <c r="E1764" s="1">
        <v>45560</v>
      </c>
      <c r="F1764" s="1">
        <v>45561</v>
      </c>
      <c r="G1764">
        <v>10</v>
      </c>
      <c r="H1764" s="1">
        <v>45571</v>
      </c>
      <c r="I1764">
        <v>10</v>
      </c>
      <c r="J1764" t="s">
        <v>16</v>
      </c>
      <c r="K1764" t="s">
        <v>25</v>
      </c>
      <c r="L1764" t="s">
        <v>22</v>
      </c>
      <c r="M1764">
        <v>111980</v>
      </c>
      <c r="N1764" t="str">
        <f>TEXT(tblorders[[#This Row],[order_date]], "mmm-yyyy")</f>
        <v>Sep-2024</v>
      </c>
      <c r="O1764">
        <f>tblorders[[#This Row],[actual_delivery_days]] -tblorders[[#This Row],[expected_delivery_days]]</f>
        <v>0</v>
      </c>
    </row>
    <row r="1765" spans="1:15" x14ac:dyDescent="0.2">
      <c r="A1765" t="s">
        <v>2973</v>
      </c>
      <c r="B1765" t="s">
        <v>2974</v>
      </c>
      <c r="C1765" t="s">
        <v>21</v>
      </c>
      <c r="D1765">
        <v>2</v>
      </c>
      <c r="E1765" s="1">
        <v>44903</v>
      </c>
      <c r="F1765" s="1">
        <v>44906</v>
      </c>
      <c r="G1765">
        <v>10</v>
      </c>
      <c r="H1765" s="1">
        <v>44917</v>
      </c>
      <c r="I1765">
        <v>11</v>
      </c>
      <c r="J1765" t="s">
        <v>16</v>
      </c>
      <c r="K1765" t="s">
        <v>41</v>
      </c>
      <c r="L1765" t="s">
        <v>33</v>
      </c>
      <c r="M1765">
        <v>179980</v>
      </c>
      <c r="N1765" t="str">
        <f>TEXT(tblorders[[#This Row],[order_date]], "mmm-yyyy")</f>
        <v>Dec-2022</v>
      </c>
      <c r="O1765">
        <f>tblorders[[#This Row],[actual_delivery_days]] -tblorders[[#This Row],[expected_delivery_days]]</f>
        <v>1</v>
      </c>
    </row>
    <row r="1766" spans="1:15" x14ac:dyDescent="0.2">
      <c r="A1766" t="s">
        <v>2975</v>
      </c>
      <c r="B1766" t="s">
        <v>2412</v>
      </c>
      <c r="C1766" t="s">
        <v>21</v>
      </c>
      <c r="D1766">
        <v>1</v>
      </c>
      <c r="E1766" s="1">
        <v>45689</v>
      </c>
      <c r="F1766" s="1">
        <v>45692</v>
      </c>
      <c r="G1766">
        <v>7</v>
      </c>
      <c r="H1766" s="1">
        <v>45701</v>
      </c>
      <c r="I1766">
        <v>9</v>
      </c>
      <c r="J1766" t="s">
        <v>16</v>
      </c>
      <c r="K1766" t="s">
        <v>17</v>
      </c>
      <c r="L1766" t="s">
        <v>26</v>
      </c>
      <c r="M1766">
        <v>89990</v>
      </c>
      <c r="N1766" t="str">
        <f>TEXT(tblorders[[#This Row],[order_date]], "mmm-yyyy")</f>
        <v>Feb-2025</v>
      </c>
      <c r="O1766">
        <f>tblorders[[#This Row],[actual_delivery_days]] -tblorders[[#This Row],[expected_delivery_days]]</f>
        <v>2</v>
      </c>
    </row>
    <row r="1767" spans="1:15" x14ac:dyDescent="0.2">
      <c r="A1767" t="s">
        <v>2976</v>
      </c>
      <c r="B1767" t="s">
        <v>2977</v>
      </c>
      <c r="C1767" t="s">
        <v>29</v>
      </c>
      <c r="D1767">
        <v>2</v>
      </c>
      <c r="E1767" s="1">
        <v>45716</v>
      </c>
      <c r="F1767" s="1">
        <v>45721</v>
      </c>
      <c r="G1767">
        <v>7</v>
      </c>
      <c r="H1767" s="1">
        <v>45728</v>
      </c>
      <c r="I1767">
        <v>7</v>
      </c>
      <c r="J1767" t="s">
        <v>16</v>
      </c>
      <c r="K1767" t="s">
        <v>25</v>
      </c>
      <c r="L1767" t="s">
        <v>22</v>
      </c>
      <c r="M1767">
        <v>22000</v>
      </c>
      <c r="N1767" t="str">
        <f>TEXT(tblorders[[#This Row],[order_date]], "mmm-yyyy")</f>
        <v>Feb-2025</v>
      </c>
      <c r="O1767">
        <f>tblorders[[#This Row],[actual_delivery_days]] -tblorders[[#This Row],[expected_delivery_days]]</f>
        <v>0</v>
      </c>
    </row>
    <row r="1768" spans="1:15" x14ac:dyDescent="0.2">
      <c r="A1768" t="s">
        <v>2978</v>
      </c>
      <c r="B1768" t="s">
        <v>2143</v>
      </c>
      <c r="C1768" t="s">
        <v>15</v>
      </c>
      <c r="D1768">
        <v>1</v>
      </c>
      <c r="E1768" s="1">
        <v>45756</v>
      </c>
      <c r="F1768" s="1">
        <v>45760</v>
      </c>
      <c r="G1768">
        <v>7</v>
      </c>
      <c r="H1768" s="1">
        <v>45772</v>
      </c>
      <c r="I1768">
        <v>12</v>
      </c>
      <c r="J1768" t="s">
        <v>61</v>
      </c>
      <c r="K1768" t="s">
        <v>25</v>
      </c>
      <c r="L1768" t="s">
        <v>26</v>
      </c>
      <c r="M1768">
        <v>55990</v>
      </c>
      <c r="N1768" t="str">
        <f>TEXT(tblorders[[#This Row],[order_date]], "mmm-yyyy")</f>
        <v>Apr-2025</v>
      </c>
      <c r="O1768">
        <f>tblorders[[#This Row],[actual_delivery_days]] -tblorders[[#This Row],[expected_delivery_days]]</f>
        <v>5</v>
      </c>
    </row>
    <row r="1769" spans="1:15" x14ac:dyDescent="0.2">
      <c r="A1769" t="s">
        <v>2979</v>
      </c>
      <c r="B1769" t="s">
        <v>2980</v>
      </c>
      <c r="C1769" t="s">
        <v>32</v>
      </c>
      <c r="D1769">
        <v>1</v>
      </c>
      <c r="E1769" s="1">
        <v>45113</v>
      </c>
      <c r="F1769" s="1">
        <v>45117</v>
      </c>
      <c r="G1769">
        <v>10</v>
      </c>
      <c r="H1769" s="1">
        <v>45132</v>
      </c>
      <c r="I1769">
        <v>15</v>
      </c>
      <c r="J1769" t="s">
        <v>61</v>
      </c>
      <c r="K1769" t="s">
        <v>17</v>
      </c>
      <c r="L1769" t="s">
        <v>26</v>
      </c>
      <c r="M1769">
        <v>45000</v>
      </c>
      <c r="N1769" t="str">
        <f>TEXT(tblorders[[#This Row],[order_date]], "mmm-yyyy")</f>
        <v>Jul-2023</v>
      </c>
      <c r="O1769">
        <f>tblorders[[#This Row],[actual_delivery_days]] -tblorders[[#This Row],[expected_delivery_days]]</f>
        <v>5</v>
      </c>
    </row>
    <row r="1770" spans="1:15" x14ac:dyDescent="0.2">
      <c r="A1770" t="s">
        <v>2981</v>
      </c>
      <c r="B1770" t="s">
        <v>2982</v>
      </c>
      <c r="C1770" t="s">
        <v>15</v>
      </c>
      <c r="D1770">
        <v>1</v>
      </c>
      <c r="E1770" s="1">
        <v>45308</v>
      </c>
      <c r="F1770" s="1">
        <v>45312</v>
      </c>
      <c r="G1770">
        <v>7</v>
      </c>
      <c r="H1770" s="1">
        <v>45321</v>
      </c>
      <c r="I1770">
        <v>9</v>
      </c>
      <c r="J1770" t="s">
        <v>16</v>
      </c>
      <c r="K1770" t="s">
        <v>25</v>
      </c>
      <c r="L1770" t="s">
        <v>22</v>
      </c>
      <c r="M1770">
        <v>55990</v>
      </c>
      <c r="N1770" t="str">
        <f>TEXT(tblorders[[#This Row],[order_date]], "mmm-yyyy")</f>
        <v>Jan-2024</v>
      </c>
      <c r="O1770">
        <f>tblorders[[#This Row],[actual_delivery_days]] -tblorders[[#This Row],[expected_delivery_days]]</f>
        <v>2</v>
      </c>
    </row>
    <row r="1771" spans="1:15" x14ac:dyDescent="0.2">
      <c r="A1771" t="s">
        <v>2983</v>
      </c>
      <c r="B1771" t="s">
        <v>2984</v>
      </c>
      <c r="C1771" t="s">
        <v>21</v>
      </c>
      <c r="D1771">
        <v>1</v>
      </c>
      <c r="E1771" s="1">
        <v>45748</v>
      </c>
      <c r="F1771" s="1">
        <v>45751</v>
      </c>
      <c r="G1771">
        <v>7</v>
      </c>
      <c r="H1771" s="1">
        <v>45758</v>
      </c>
      <c r="I1771">
        <v>7</v>
      </c>
      <c r="J1771" t="s">
        <v>16</v>
      </c>
      <c r="K1771" t="s">
        <v>41</v>
      </c>
      <c r="L1771" t="s">
        <v>33</v>
      </c>
      <c r="M1771">
        <v>89990</v>
      </c>
      <c r="N1771" t="str">
        <f>TEXT(tblorders[[#This Row],[order_date]], "mmm-yyyy")</f>
        <v>Apr-2025</v>
      </c>
      <c r="O1771">
        <f>tblorders[[#This Row],[actual_delivery_days]] -tblorders[[#This Row],[expected_delivery_days]]</f>
        <v>0</v>
      </c>
    </row>
    <row r="1772" spans="1:15" x14ac:dyDescent="0.2">
      <c r="A1772" t="s">
        <v>2985</v>
      </c>
      <c r="B1772" t="s">
        <v>2986</v>
      </c>
      <c r="C1772" t="s">
        <v>15</v>
      </c>
      <c r="D1772">
        <v>1</v>
      </c>
      <c r="E1772" s="1">
        <v>45301</v>
      </c>
      <c r="F1772" s="1">
        <v>45305</v>
      </c>
      <c r="G1772">
        <v>7</v>
      </c>
      <c r="H1772" s="1">
        <v>45312</v>
      </c>
      <c r="I1772">
        <v>7</v>
      </c>
      <c r="J1772" t="s">
        <v>16</v>
      </c>
      <c r="K1772" t="s">
        <v>25</v>
      </c>
      <c r="L1772" t="s">
        <v>33</v>
      </c>
      <c r="M1772">
        <v>55990</v>
      </c>
      <c r="N1772" t="str">
        <f>TEXT(tblorders[[#This Row],[order_date]], "mmm-yyyy")</f>
        <v>Jan-2024</v>
      </c>
      <c r="O1772">
        <f>tblorders[[#This Row],[actual_delivery_days]] -tblorders[[#This Row],[expected_delivery_days]]</f>
        <v>0</v>
      </c>
    </row>
    <row r="1773" spans="1:15" x14ac:dyDescent="0.2">
      <c r="A1773" t="s">
        <v>2987</v>
      </c>
      <c r="B1773" t="s">
        <v>2871</v>
      </c>
      <c r="C1773" t="s">
        <v>32</v>
      </c>
      <c r="D1773">
        <v>1</v>
      </c>
      <c r="E1773" s="1">
        <v>45662</v>
      </c>
      <c r="F1773" s="1">
        <v>45666</v>
      </c>
      <c r="G1773">
        <v>7</v>
      </c>
      <c r="H1773" s="1">
        <v>45674</v>
      </c>
      <c r="I1773">
        <v>8</v>
      </c>
      <c r="J1773" t="s">
        <v>16</v>
      </c>
      <c r="K1773" t="s">
        <v>41</v>
      </c>
      <c r="L1773" t="s">
        <v>18</v>
      </c>
      <c r="M1773">
        <v>45000</v>
      </c>
      <c r="N1773" t="str">
        <f>TEXT(tblorders[[#This Row],[order_date]], "mmm-yyyy")</f>
        <v>Jan-2025</v>
      </c>
      <c r="O1773">
        <f>tblorders[[#This Row],[actual_delivery_days]] -tblorders[[#This Row],[expected_delivery_days]]</f>
        <v>1</v>
      </c>
    </row>
    <row r="1774" spans="1:15" x14ac:dyDescent="0.2">
      <c r="A1774" t="s">
        <v>2988</v>
      </c>
      <c r="B1774" t="s">
        <v>2989</v>
      </c>
      <c r="C1774" t="s">
        <v>29</v>
      </c>
      <c r="D1774">
        <v>2</v>
      </c>
      <c r="E1774" s="1">
        <v>45130</v>
      </c>
      <c r="F1774" s="1">
        <v>45134</v>
      </c>
      <c r="G1774">
        <v>5</v>
      </c>
      <c r="H1774" s="1">
        <v>45139</v>
      </c>
      <c r="I1774">
        <v>5</v>
      </c>
      <c r="J1774" t="s">
        <v>16</v>
      </c>
      <c r="K1774" t="s">
        <v>17</v>
      </c>
      <c r="L1774" t="s">
        <v>18</v>
      </c>
      <c r="M1774">
        <v>22000</v>
      </c>
      <c r="N1774" t="str">
        <f>TEXT(tblorders[[#This Row],[order_date]], "mmm-yyyy")</f>
        <v>Jul-2023</v>
      </c>
      <c r="O1774">
        <f>tblorders[[#This Row],[actual_delivery_days]] -tblorders[[#This Row],[expected_delivery_days]]</f>
        <v>0</v>
      </c>
    </row>
    <row r="1775" spans="1:15" x14ac:dyDescent="0.2">
      <c r="A1775" t="s">
        <v>2990</v>
      </c>
      <c r="B1775" t="s">
        <v>975</v>
      </c>
      <c r="C1775" t="s">
        <v>32</v>
      </c>
      <c r="D1775">
        <v>1</v>
      </c>
      <c r="E1775" s="1">
        <v>45133</v>
      </c>
      <c r="F1775" s="1">
        <v>45135</v>
      </c>
      <c r="G1775">
        <v>5</v>
      </c>
      <c r="H1775" s="1">
        <v>45141</v>
      </c>
      <c r="I1775">
        <v>6</v>
      </c>
      <c r="J1775" t="s">
        <v>16</v>
      </c>
      <c r="K1775" t="s">
        <v>41</v>
      </c>
      <c r="L1775" t="s">
        <v>18</v>
      </c>
      <c r="M1775">
        <v>45000</v>
      </c>
      <c r="N1775" t="str">
        <f>TEXT(tblorders[[#This Row],[order_date]], "mmm-yyyy")</f>
        <v>Jul-2023</v>
      </c>
      <c r="O1775">
        <f>tblorders[[#This Row],[actual_delivery_days]] -tblorders[[#This Row],[expected_delivery_days]]</f>
        <v>1</v>
      </c>
    </row>
    <row r="1776" spans="1:15" x14ac:dyDescent="0.2">
      <c r="A1776" t="s">
        <v>2991</v>
      </c>
      <c r="B1776" t="s">
        <v>361</v>
      </c>
      <c r="C1776" t="s">
        <v>15</v>
      </c>
      <c r="D1776">
        <v>1</v>
      </c>
      <c r="E1776" s="1">
        <v>44702</v>
      </c>
      <c r="F1776" s="1">
        <v>44705</v>
      </c>
      <c r="G1776">
        <v>10</v>
      </c>
      <c r="H1776" s="1">
        <v>44718</v>
      </c>
      <c r="I1776">
        <v>13</v>
      </c>
      <c r="J1776" t="s">
        <v>16</v>
      </c>
      <c r="K1776" t="s">
        <v>17</v>
      </c>
      <c r="L1776" t="s">
        <v>18</v>
      </c>
      <c r="M1776">
        <v>55990</v>
      </c>
      <c r="N1776" t="str">
        <f>TEXT(tblorders[[#This Row],[order_date]], "mmm-yyyy")</f>
        <v>May-2022</v>
      </c>
      <c r="O1776">
        <f>tblorders[[#This Row],[actual_delivery_days]] -tblorders[[#This Row],[expected_delivery_days]]</f>
        <v>3</v>
      </c>
    </row>
    <row r="1777" spans="1:15" x14ac:dyDescent="0.2">
      <c r="A1777" t="s">
        <v>2992</v>
      </c>
      <c r="B1777" t="s">
        <v>1667</v>
      </c>
      <c r="C1777" t="s">
        <v>55</v>
      </c>
      <c r="D1777">
        <v>1</v>
      </c>
      <c r="E1777" s="1">
        <v>44707</v>
      </c>
      <c r="F1777" s="1">
        <v>44710</v>
      </c>
      <c r="G1777">
        <v>5</v>
      </c>
      <c r="H1777" s="1">
        <v>44715</v>
      </c>
      <c r="I1777">
        <v>5</v>
      </c>
      <c r="J1777" t="s">
        <v>16</v>
      </c>
      <c r="K1777" t="s">
        <v>17</v>
      </c>
      <c r="L1777" t="s">
        <v>26</v>
      </c>
      <c r="M1777">
        <v>99990</v>
      </c>
      <c r="N1777" t="str">
        <f>TEXT(tblorders[[#This Row],[order_date]], "mmm-yyyy")</f>
        <v>May-2022</v>
      </c>
      <c r="O1777">
        <f>tblorders[[#This Row],[actual_delivery_days]] -tblorders[[#This Row],[expected_delivery_days]]</f>
        <v>0</v>
      </c>
    </row>
    <row r="1778" spans="1:15" x14ac:dyDescent="0.2">
      <c r="A1778" t="s">
        <v>2993</v>
      </c>
      <c r="B1778" t="s">
        <v>546</v>
      </c>
      <c r="C1778" t="s">
        <v>44</v>
      </c>
      <c r="D1778">
        <v>1</v>
      </c>
      <c r="E1778" s="1">
        <v>45724</v>
      </c>
      <c r="F1778" s="1">
        <v>45727</v>
      </c>
      <c r="G1778">
        <v>7</v>
      </c>
      <c r="H1778" s="1">
        <v>45736</v>
      </c>
      <c r="I1778">
        <v>9</v>
      </c>
      <c r="J1778" t="s">
        <v>16</v>
      </c>
      <c r="K1778" t="s">
        <v>17</v>
      </c>
      <c r="L1778" t="s">
        <v>22</v>
      </c>
      <c r="M1778">
        <v>50990</v>
      </c>
      <c r="N1778" t="str">
        <f>TEXT(tblorders[[#This Row],[order_date]], "mmm-yyyy")</f>
        <v>Mar-2025</v>
      </c>
      <c r="O1778">
        <f>tblorders[[#This Row],[actual_delivery_days]] -tblorders[[#This Row],[expected_delivery_days]]</f>
        <v>2</v>
      </c>
    </row>
    <row r="1779" spans="1:15" x14ac:dyDescent="0.2">
      <c r="A1779" t="s">
        <v>2994</v>
      </c>
      <c r="B1779" t="s">
        <v>2995</v>
      </c>
      <c r="C1779" t="s">
        <v>21</v>
      </c>
      <c r="D1779">
        <v>1</v>
      </c>
      <c r="E1779" s="1">
        <v>45216</v>
      </c>
      <c r="F1779" s="1">
        <v>45217</v>
      </c>
      <c r="G1779">
        <v>5</v>
      </c>
      <c r="H1779" s="1">
        <v>45220</v>
      </c>
      <c r="I1779">
        <v>3</v>
      </c>
      <c r="J1779" t="s">
        <v>16</v>
      </c>
      <c r="K1779" t="s">
        <v>25</v>
      </c>
      <c r="L1779" t="s">
        <v>58</v>
      </c>
      <c r="M1779">
        <v>89990</v>
      </c>
      <c r="N1779" t="str">
        <f>TEXT(tblorders[[#This Row],[order_date]], "mmm-yyyy")</f>
        <v>Oct-2023</v>
      </c>
      <c r="O1779">
        <f>tblorders[[#This Row],[actual_delivery_days]] -tblorders[[#This Row],[expected_delivery_days]]</f>
        <v>-2</v>
      </c>
    </row>
    <row r="1780" spans="1:15" x14ac:dyDescent="0.2">
      <c r="A1780" t="s">
        <v>2996</v>
      </c>
      <c r="B1780" t="s">
        <v>998</v>
      </c>
      <c r="C1780" t="s">
        <v>32</v>
      </c>
      <c r="D1780">
        <v>2</v>
      </c>
      <c r="E1780" s="1">
        <v>45485</v>
      </c>
      <c r="F1780" s="1">
        <v>45489</v>
      </c>
      <c r="G1780">
        <v>7</v>
      </c>
      <c r="H1780" s="1">
        <v>45494</v>
      </c>
      <c r="I1780">
        <v>5</v>
      </c>
      <c r="J1780" t="s">
        <v>16</v>
      </c>
      <c r="K1780" t="s">
        <v>17</v>
      </c>
      <c r="L1780" t="s">
        <v>22</v>
      </c>
      <c r="M1780">
        <v>90000</v>
      </c>
      <c r="N1780" t="str">
        <f>TEXT(tblorders[[#This Row],[order_date]], "mmm-yyyy")</f>
        <v>Jul-2024</v>
      </c>
      <c r="O1780">
        <f>tblorders[[#This Row],[actual_delivery_days]] -tblorders[[#This Row],[expected_delivery_days]]</f>
        <v>-2</v>
      </c>
    </row>
    <row r="1781" spans="1:15" x14ac:dyDescent="0.2">
      <c r="A1781" t="s">
        <v>2997</v>
      </c>
      <c r="B1781" t="s">
        <v>2998</v>
      </c>
      <c r="C1781" t="s">
        <v>44</v>
      </c>
      <c r="D1781">
        <v>1</v>
      </c>
      <c r="E1781" s="1">
        <v>45236</v>
      </c>
      <c r="F1781" s="1">
        <v>45237</v>
      </c>
      <c r="G1781">
        <v>5</v>
      </c>
      <c r="H1781" s="1">
        <v>45242</v>
      </c>
      <c r="I1781">
        <v>5</v>
      </c>
      <c r="J1781" t="s">
        <v>16</v>
      </c>
      <c r="K1781" t="s">
        <v>17</v>
      </c>
      <c r="L1781" t="s">
        <v>26</v>
      </c>
      <c r="M1781">
        <v>50990</v>
      </c>
      <c r="N1781" t="str">
        <f>TEXT(tblorders[[#This Row],[order_date]], "mmm-yyyy")</f>
        <v>Nov-2023</v>
      </c>
      <c r="O1781">
        <f>tblorders[[#This Row],[actual_delivery_days]] -tblorders[[#This Row],[expected_delivery_days]]</f>
        <v>0</v>
      </c>
    </row>
    <row r="1782" spans="1:15" x14ac:dyDescent="0.2">
      <c r="A1782" t="s">
        <v>2999</v>
      </c>
      <c r="B1782" t="s">
        <v>3000</v>
      </c>
      <c r="C1782" t="s">
        <v>55</v>
      </c>
      <c r="D1782">
        <v>2</v>
      </c>
      <c r="E1782" s="1">
        <v>45611</v>
      </c>
      <c r="F1782" s="1">
        <v>45613</v>
      </c>
      <c r="G1782">
        <v>7</v>
      </c>
      <c r="H1782" s="1">
        <v>45622</v>
      </c>
      <c r="I1782">
        <v>9</v>
      </c>
      <c r="J1782" t="s">
        <v>16</v>
      </c>
      <c r="K1782" t="s">
        <v>25</v>
      </c>
      <c r="L1782" t="s">
        <v>18</v>
      </c>
      <c r="M1782">
        <v>199980</v>
      </c>
      <c r="N1782" t="str">
        <f>TEXT(tblorders[[#This Row],[order_date]], "mmm-yyyy")</f>
        <v>Nov-2024</v>
      </c>
      <c r="O1782">
        <f>tblorders[[#This Row],[actual_delivery_days]] -tblorders[[#This Row],[expected_delivery_days]]</f>
        <v>2</v>
      </c>
    </row>
    <row r="1783" spans="1:15" x14ac:dyDescent="0.2">
      <c r="A1783" t="s">
        <v>3001</v>
      </c>
      <c r="B1783" t="s">
        <v>3002</v>
      </c>
      <c r="C1783" t="s">
        <v>55</v>
      </c>
      <c r="D1783">
        <v>2</v>
      </c>
      <c r="E1783" s="1">
        <v>45744</v>
      </c>
      <c r="F1783" s="1">
        <v>45745</v>
      </c>
      <c r="G1783">
        <v>10</v>
      </c>
      <c r="H1783" s="1">
        <v>45753</v>
      </c>
      <c r="I1783">
        <v>8</v>
      </c>
      <c r="J1783" t="s">
        <v>16</v>
      </c>
      <c r="K1783" t="s">
        <v>25</v>
      </c>
      <c r="L1783" t="s">
        <v>22</v>
      </c>
      <c r="M1783">
        <v>199980</v>
      </c>
      <c r="N1783" t="str">
        <f>TEXT(tblorders[[#This Row],[order_date]], "mmm-yyyy")</f>
        <v>Mar-2025</v>
      </c>
      <c r="O1783">
        <f>tblorders[[#This Row],[actual_delivery_days]] -tblorders[[#This Row],[expected_delivery_days]]</f>
        <v>-2</v>
      </c>
    </row>
    <row r="1784" spans="1:15" x14ac:dyDescent="0.2">
      <c r="A1784" t="s">
        <v>3003</v>
      </c>
      <c r="B1784" t="s">
        <v>2763</v>
      </c>
      <c r="C1784" t="s">
        <v>15</v>
      </c>
      <c r="D1784">
        <v>2</v>
      </c>
      <c r="E1784" s="1">
        <v>45635</v>
      </c>
      <c r="F1784" s="1">
        <v>45637</v>
      </c>
      <c r="G1784">
        <v>7</v>
      </c>
      <c r="H1784" s="1">
        <v>45646</v>
      </c>
      <c r="I1784">
        <v>9</v>
      </c>
      <c r="J1784" t="s">
        <v>16</v>
      </c>
      <c r="K1784" t="s">
        <v>17</v>
      </c>
      <c r="L1784" t="s">
        <v>26</v>
      </c>
      <c r="M1784">
        <v>111980</v>
      </c>
      <c r="N1784" t="str">
        <f>TEXT(tblorders[[#This Row],[order_date]], "mmm-yyyy")</f>
        <v>Dec-2024</v>
      </c>
      <c r="O1784">
        <f>tblorders[[#This Row],[actual_delivery_days]] -tblorders[[#This Row],[expected_delivery_days]]</f>
        <v>2</v>
      </c>
    </row>
    <row r="1785" spans="1:15" x14ac:dyDescent="0.2">
      <c r="A1785" t="s">
        <v>3004</v>
      </c>
      <c r="B1785" t="s">
        <v>3005</v>
      </c>
      <c r="C1785" t="s">
        <v>55</v>
      </c>
      <c r="D1785">
        <v>1</v>
      </c>
      <c r="E1785" s="1">
        <v>45611</v>
      </c>
      <c r="F1785" s="1">
        <v>45614</v>
      </c>
      <c r="G1785">
        <v>5</v>
      </c>
      <c r="H1785" s="1">
        <v>45619</v>
      </c>
      <c r="I1785">
        <v>5</v>
      </c>
      <c r="J1785" t="s">
        <v>16</v>
      </c>
      <c r="K1785" t="s">
        <v>41</v>
      </c>
      <c r="L1785" t="s">
        <v>58</v>
      </c>
      <c r="M1785">
        <v>99990</v>
      </c>
      <c r="N1785" t="str">
        <f>TEXT(tblorders[[#This Row],[order_date]], "mmm-yyyy")</f>
        <v>Nov-2024</v>
      </c>
      <c r="O1785">
        <f>tblorders[[#This Row],[actual_delivery_days]] -tblorders[[#This Row],[expected_delivery_days]]</f>
        <v>0</v>
      </c>
    </row>
    <row r="1786" spans="1:15" x14ac:dyDescent="0.2">
      <c r="A1786" t="s">
        <v>3006</v>
      </c>
      <c r="B1786" t="s">
        <v>95</v>
      </c>
      <c r="C1786" t="s">
        <v>44</v>
      </c>
      <c r="D1786">
        <v>2</v>
      </c>
      <c r="E1786" s="1">
        <v>45581</v>
      </c>
      <c r="F1786" s="1">
        <v>45584</v>
      </c>
      <c r="G1786">
        <v>5</v>
      </c>
      <c r="H1786" s="1">
        <v>45589</v>
      </c>
      <c r="I1786">
        <v>5</v>
      </c>
      <c r="J1786" t="s">
        <v>16</v>
      </c>
      <c r="K1786" t="s">
        <v>41</v>
      </c>
      <c r="L1786" t="s">
        <v>58</v>
      </c>
      <c r="M1786">
        <v>101980</v>
      </c>
      <c r="N1786" t="str">
        <f>TEXT(tblorders[[#This Row],[order_date]], "mmm-yyyy")</f>
        <v>Oct-2024</v>
      </c>
      <c r="O1786">
        <f>tblorders[[#This Row],[actual_delivery_days]] -tblorders[[#This Row],[expected_delivery_days]]</f>
        <v>0</v>
      </c>
    </row>
    <row r="1787" spans="1:15" x14ac:dyDescent="0.2">
      <c r="A1787" t="s">
        <v>3007</v>
      </c>
      <c r="B1787" t="s">
        <v>1046</v>
      </c>
      <c r="C1787" t="s">
        <v>21</v>
      </c>
      <c r="D1787">
        <v>2</v>
      </c>
      <c r="E1787" s="1">
        <v>45727</v>
      </c>
      <c r="F1787" s="1">
        <v>45730</v>
      </c>
      <c r="G1787">
        <v>10</v>
      </c>
      <c r="H1787" s="1">
        <v>45743</v>
      </c>
      <c r="I1787">
        <v>13</v>
      </c>
      <c r="J1787" t="s">
        <v>16</v>
      </c>
      <c r="K1787" t="s">
        <v>25</v>
      </c>
      <c r="L1787" t="s">
        <v>26</v>
      </c>
      <c r="M1787">
        <v>179980</v>
      </c>
      <c r="N1787" t="str">
        <f>TEXT(tblorders[[#This Row],[order_date]], "mmm-yyyy")</f>
        <v>Mar-2025</v>
      </c>
      <c r="O1787">
        <f>tblorders[[#This Row],[actual_delivery_days]] -tblorders[[#This Row],[expected_delivery_days]]</f>
        <v>3</v>
      </c>
    </row>
    <row r="1788" spans="1:15" x14ac:dyDescent="0.2">
      <c r="A1788" t="s">
        <v>3008</v>
      </c>
      <c r="B1788" t="s">
        <v>3009</v>
      </c>
      <c r="C1788" t="s">
        <v>55</v>
      </c>
      <c r="D1788">
        <v>2</v>
      </c>
      <c r="E1788" s="1">
        <v>45474</v>
      </c>
      <c r="F1788" s="1">
        <v>45478</v>
      </c>
      <c r="G1788">
        <v>10</v>
      </c>
      <c r="H1788" s="1">
        <v>45493</v>
      </c>
      <c r="I1788">
        <v>15</v>
      </c>
      <c r="J1788" t="s">
        <v>61</v>
      </c>
      <c r="K1788" t="s">
        <v>25</v>
      </c>
      <c r="L1788" t="s">
        <v>26</v>
      </c>
      <c r="M1788">
        <v>199980</v>
      </c>
      <c r="N1788" t="str">
        <f>TEXT(tblorders[[#This Row],[order_date]], "mmm-yyyy")</f>
        <v>Jul-2024</v>
      </c>
      <c r="O1788">
        <f>tblorders[[#This Row],[actual_delivery_days]] -tblorders[[#This Row],[expected_delivery_days]]</f>
        <v>5</v>
      </c>
    </row>
    <row r="1789" spans="1:15" x14ac:dyDescent="0.2">
      <c r="A1789" t="s">
        <v>3010</v>
      </c>
      <c r="B1789" t="s">
        <v>746</v>
      </c>
      <c r="C1789" t="s">
        <v>15</v>
      </c>
      <c r="D1789">
        <v>1</v>
      </c>
      <c r="E1789" s="1">
        <v>45450</v>
      </c>
      <c r="F1789" s="1">
        <v>45454</v>
      </c>
      <c r="G1789">
        <v>7</v>
      </c>
      <c r="H1789" s="1">
        <v>45463</v>
      </c>
      <c r="I1789">
        <v>9</v>
      </c>
      <c r="J1789" t="s">
        <v>16</v>
      </c>
      <c r="K1789" t="s">
        <v>25</v>
      </c>
      <c r="L1789" t="s">
        <v>58</v>
      </c>
      <c r="M1789">
        <v>55990</v>
      </c>
      <c r="N1789" t="str">
        <f>TEXT(tblorders[[#This Row],[order_date]], "mmm-yyyy")</f>
        <v>Jun-2024</v>
      </c>
      <c r="O1789">
        <f>tblorders[[#This Row],[actual_delivery_days]] -tblorders[[#This Row],[expected_delivery_days]]</f>
        <v>2</v>
      </c>
    </row>
    <row r="1790" spans="1:15" x14ac:dyDescent="0.2">
      <c r="A1790" t="s">
        <v>3011</v>
      </c>
      <c r="B1790" t="s">
        <v>3012</v>
      </c>
      <c r="C1790" t="s">
        <v>15</v>
      </c>
      <c r="D1790">
        <v>1</v>
      </c>
      <c r="E1790" s="1">
        <v>45410</v>
      </c>
      <c r="F1790" s="1">
        <v>45413</v>
      </c>
      <c r="G1790">
        <v>10</v>
      </c>
      <c r="H1790" s="1">
        <v>45422</v>
      </c>
      <c r="I1790">
        <v>9</v>
      </c>
      <c r="J1790" t="s">
        <v>16</v>
      </c>
      <c r="K1790" t="s">
        <v>17</v>
      </c>
      <c r="L1790" t="s">
        <v>18</v>
      </c>
      <c r="M1790">
        <v>55990</v>
      </c>
      <c r="N1790" t="str">
        <f>TEXT(tblorders[[#This Row],[order_date]], "mmm-yyyy")</f>
        <v>Apr-2024</v>
      </c>
      <c r="O1790">
        <f>tblorders[[#This Row],[actual_delivery_days]] -tblorders[[#This Row],[expected_delivery_days]]</f>
        <v>-1</v>
      </c>
    </row>
    <row r="1791" spans="1:15" x14ac:dyDescent="0.2">
      <c r="A1791" t="s">
        <v>3013</v>
      </c>
      <c r="B1791" t="s">
        <v>525</v>
      </c>
      <c r="C1791" t="s">
        <v>21</v>
      </c>
      <c r="D1791">
        <v>1</v>
      </c>
      <c r="E1791" s="1">
        <v>44999</v>
      </c>
      <c r="F1791" s="1">
        <v>45001</v>
      </c>
      <c r="G1791">
        <v>7</v>
      </c>
      <c r="H1791" s="1">
        <v>45011</v>
      </c>
      <c r="I1791">
        <v>10</v>
      </c>
      <c r="J1791" t="s">
        <v>16</v>
      </c>
      <c r="K1791" t="s">
        <v>25</v>
      </c>
      <c r="L1791" t="s">
        <v>18</v>
      </c>
      <c r="M1791">
        <v>89990</v>
      </c>
      <c r="N1791" t="str">
        <f>TEXT(tblorders[[#This Row],[order_date]], "mmm-yyyy")</f>
        <v>Mar-2023</v>
      </c>
      <c r="O1791">
        <f>tblorders[[#This Row],[actual_delivery_days]] -tblorders[[#This Row],[expected_delivery_days]]</f>
        <v>3</v>
      </c>
    </row>
    <row r="1792" spans="1:15" x14ac:dyDescent="0.2">
      <c r="A1792" t="s">
        <v>3014</v>
      </c>
      <c r="B1792" t="s">
        <v>3015</v>
      </c>
      <c r="C1792" t="s">
        <v>21</v>
      </c>
      <c r="D1792">
        <v>2</v>
      </c>
      <c r="E1792" s="1">
        <v>44803</v>
      </c>
      <c r="F1792" s="1">
        <v>44808</v>
      </c>
      <c r="G1792">
        <v>10</v>
      </c>
      <c r="H1792" s="1">
        <v>44820</v>
      </c>
      <c r="I1792">
        <v>12</v>
      </c>
      <c r="J1792" t="s">
        <v>16</v>
      </c>
      <c r="K1792" t="s">
        <v>25</v>
      </c>
      <c r="L1792" t="s">
        <v>58</v>
      </c>
      <c r="M1792">
        <v>179980</v>
      </c>
      <c r="N1792" t="str">
        <f>TEXT(tblorders[[#This Row],[order_date]], "mmm-yyyy")</f>
        <v>Aug-2022</v>
      </c>
      <c r="O1792">
        <f>tblorders[[#This Row],[actual_delivery_days]] -tblorders[[#This Row],[expected_delivery_days]]</f>
        <v>2</v>
      </c>
    </row>
    <row r="1793" spans="1:15" x14ac:dyDescent="0.2">
      <c r="A1793" t="s">
        <v>3016</v>
      </c>
      <c r="B1793" t="s">
        <v>687</v>
      </c>
      <c r="C1793" t="s">
        <v>44</v>
      </c>
      <c r="D1793">
        <v>1</v>
      </c>
      <c r="E1793" s="1">
        <v>45549</v>
      </c>
      <c r="F1793" s="1">
        <v>45553</v>
      </c>
      <c r="G1793">
        <v>7</v>
      </c>
      <c r="H1793" s="1">
        <v>45560</v>
      </c>
      <c r="I1793">
        <v>7</v>
      </c>
      <c r="J1793" t="s">
        <v>16</v>
      </c>
      <c r="K1793" t="s">
        <v>25</v>
      </c>
      <c r="L1793" t="s">
        <v>22</v>
      </c>
      <c r="M1793">
        <v>50990</v>
      </c>
      <c r="N1793" t="str">
        <f>TEXT(tblorders[[#This Row],[order_date]], "mmm-yyyy")</f>
        <v>Sep-2024</v>
      </c>
      <c r="O1793">
        <f>tblorders[[#This Row],[actual_delivery_days]] -tblorders[[#This Row],[expected_delivery_days]]</f>
        <v>0</v>
      </c>
    </row>
    <row r="1794" spans="1:15" x14ac:dyDescent="0.2">
      <c r="A1794" t="s">
        <v>3017</v>
      </c>
      <c r="B1794" t="s">
        <v>3018</v>
      </c>
      <c r="C1794" t="s">
        <v>44</v>
      </c>
      <c r="D1794">
        <v>1</v>
      </c>
      <c r="E1794" s="1">
        <v>45329</v>
      </c>
      <c r="F1794" s="1">
        <v>45334</v>
      </c>
      <c r="G1794">
        <v>5</v>
      </c>
      <c r="H1794" s="1">
        <v>45340</v>
      </c>
      <c r="I1794">
        <v>6</v>
      </c>
      <c r="J1794" t="s">
        <v>16</v>
      </c>
      <c r="K1794" t="s">
        <v>17</v>
      </c>
      <c r="L1794" t="s">
        <v>22</v>
      </c>
      <c r="M1794">
        <v>50990</v>
      </c>
      <c r="N1794" t="str">
        <f>TEXT(tblorders[[#This Row],[order_date]], "mmm-yyyy")</f>
        <v>Feb-2024</v>
      </c>
      <c r="O1794">
        <f>tblorders[[#This Row],[actual_delivery_days]] -tblorders[[#This Row],[expected_delivery_days]]</f>
        <v>1</v>
      </c>
    </row>
    <row r="1795" spans="1:15" x14ac:dyDescent="0.2">
      <c r="A1795" t="s">
        <v>3019</v>
      </c>
      <c r="B1795" t="s">
        <v>3020</v>
      </c>
      <c r="C1795" t="s">
        <v>15</v>
      </c>
      <c r="D1795">
        <v>2</v>
      </c>
      <c r="E1795" s="1">
        <v>45597</v>
      </c>
      <c r="F1795" s="1">
        <v>45602</v>
      </c>
      <c r="G1795">
        <v>10</v>
      </c>
      <c r="H1795" s="1">
        <v>45612</v>
      </c>
      <c r="I1795">
        <v>10</v>
      </c>
      <c r="J1795" t="s">
        <v>16</v>
      </c>
      <c r="K1795" t="s">
        <v>17</v>
      </c>
      <c r="L1795" t="s">
        <v>26</v>
      </c>
      <c r="M1795">
        <v>111980</v>
      </c>
      <c r="N1795" t="str">
        <f>TEXT(tblorders[[#This Row],[order_date]], "mmm-yyyy")</f>
        <v>Nov-2024</v>
      </c>
      <c r="O1795">
        <f>tblorders[[#This Row],[actual_delivery_days]] -tblorders[[#This Row],[expected_delivery_days]]</f>
        <v>0</v>
      </c>
    </row>
    <row r="1796" spans="1:15" x14ac:dyDescent="0.2">
      <c r="A1796" t="s">
        <v>3021</v>
      </c>
      <c r="B1796" t="s">
        <v>2301</v>
      </c>
      <c r="C1796" t="s">
        <v>15</v>
      </c>
      <c r="D1796">
        <v>2</v>
      </c>
      <c r="E1796" s="1">
        <v>45802</v>
      </c>
      <c r="F1796" s="1">
        <v>45807</v>
      </c>
      <c r="G1796">
        <v>10</v>
      </c>
      <c r="H1796" s="1">
        <v>45818</v>
      </c>
      <c r="I1796">
        <v>11</v>
      </c>
      <c r="J1796" t="s">
        <v>16</v>
      </c>
      <c r="K1796" t="s">
        <v>25</v>
      </c>
      <c r="L1796" t="s">
        <v>18</v>
      </c>
      <c r="M1796">
        <v>111980</v>
      </c>
      <c r="N1796" t="str">
        <f>TEXT(tblorders[[#This Row],[order_date]], "mmm-yyyy")</f>
        <v>May-2025</v>
      </c>
      <c r="O1796">
        <f>tblorders[[#This Row],[actual_delivery_days]] -tblorders[[#This Row],[expected_delivery_days]]</f>
        <v>1</v>
      </c>
    </row>
    <row r="1797" spans="1:15" x14ac:dyDescent="0.2">
      <c r="A1797" t="s">
        <v>3022</v>
      </c>
      <c r="B1797" t="s">
        <v>3023</v>
      </c>
      <c r="C1797" t="s">
        <v>15</v>
      </c>
      <c r="D1797">
        <v>2</v>
      </c>
      <c r="E1797" s="1">
        <v>45323</v>
      </c>
      <c r="F1797" s="1">
        <v>45324</v>
      </c>
      <c r="G1797">
        <v>5</v>
      </c>
      <c r="H1797" s="1">
        <v>45329</v>
      </c>
      <c r="I1797">
        <v>5</v>
      </c>
      <c r="J1797" t="s">
        <v>16</v>
      </c>
      <c r="K1797" t="s">
        <v>25</v>
      </c>
      <c r="L1797" t="s">
        <v>18</v>
      </c>
      <c r="M1797">
        <v>111980</v>
      </c>
      <c r="N1797" t="str">
        <f>TEXT(tblorders[[#This Row],[order_date]], "mmm-yyyy")</f>
        <v>Feb-2024</v>
      </c>
      <c r="O1797">
        <f>tblorders[[#This Row],[actual_delivery_days]] -tblorders[[#This Row],[expected_delivery_days]]</f>
        <v>0</v>
      </c>
    </row>
    <row r="1798" spans="1:15" x14ac:dyDescent="0.2">
      <c r="A1798" t="s">
        <v>3024</v>
      </c>
      <c r="B1798" t="s">
        <v>3025</v>
      </c>
      <c r="C1798" t="s">
        <v>32</v>
      </c>
      <c r="D1798">
        <v>1</v>
      </c>
      <c r="E1798" s="1">
        <v>45126</v>
      </c>
      <c r="F1798" s="1">
        <v>45130</v>
      </c>
      <c r="G1798">
        <v>5</v>
      </c>
      <c r="H1798" s="1">
        <v>45138</v>
      </c>
      <c r="I1798">
        <v>8</v>
      </c>
      <c r="J1798" t="s">
        <v>40</v>
      </c>
      <c r="K1798" t="s">
        <v>41</v>
      </c>
      <c r="L1798" t="s">
        <v>26</v>
      </c>
      <c r="M1798">
        <v>45000</v>
      </c>
      <c r="N1798" t="str">
        <f>TEXT(tblorders[[#This Row],[order_date]], "mmm-yyyy")</f>
        <v>Jul-2023</v>
      </c>
      <c r="O1798">
        <f>tblorders[[#This Row],[actual_delivery_days]] -tblorders[[#This Row],[expected_delivery_days]]</f>
        <v>3</v>
      </c>
    </row>
    <row r="1799" spans="1:15" x14ac:dyDescent="0.2">
      <c r="A1799" t="s">
        <v>3026</v>
      </c>
      <c r="B1799" t="s">
        <v>3027</v>
      </c>
      <c r="C1799" t="s">
        <v>32</v>
      </c>
      <c r="D1799">
        <v>1</v>
      </c>
      <c r="E1799" s="1">
        <v>45398</v>
      </c>
      <c r="F1799" s="1">
        <v>45403</v>
      </c>
      <c r="G1799">
        <v>10</v>
      </c>
      <c r="H1799" s="1">
        <v>45413</v>
      </c>
      <c r="I1799">
        <v>10</v>
      </c>
      <c r="J1799" t="s">
        <v>16</v>
      </c>
      <c r="K1799" t="s">
        <v>41</v>
      </c>
      <c r="L1799" t="s">
        <v>26</v>
      </c>
      <c r="M1799">
        <v>45000</v>
      </c>
      <c r="N1799" t="str">
        <f>TEXT(tblorders[[#This Row],[order_date]], "mmm-yyyy")</f>
        <v>Apr-2024</v>
      </c>
      <c r="O1799">
        <f>tblorders[[#This Row],[actual_delivery_days]] -tblorders[[#This Row],[expected_delivery_days]]</f>
        <v>0</v>
      </c>
    </row>
    <row r="1800" spans="1:15" x14ac:dyDescent="0.2">
      <c r="A1800" t="s">
        <v>3028</v>
      </c>
      <c r="B1800" t="s">
        <v>2034</v>
      </c>
      <c r="C1800" t="s">
        <v>15</v>
      </c>
      <c r="D1800">
        <v>1</v>
      </c>
      <c r="E1800" s="1">
        <v>45597</v>
      </c>
      <c r="F1800" s="1">
        <v>45600</v>
      </c>
      <c r="G1800">
        <v>7</v>
      </c>
      <c r="H1800" s="1">
        <v>45606</v>
      </c>
      <c r="I1800">
        <v>6</v>
      </c>
      <c r="J1800" t="s">
        <v>16</v>
      </c>
      <c r="K1800" t="s">
        <v>17</v>
      </c>
      <c r="L1800" t="s">
        <v>33</v>
      </c>
      <c r="M1800">
        <v>55990</v>
      </c>
      <c r="N1800" t="str">
        <f>TEXT(tblorders[[#This Row],[order_date]], "mmm-yyyy")</f>
        <v>Nov-2024</v>
      </c>
      <c r="O1800">
        <f>tblorders[[#This Row],[actual_delivery_days]] -tblorders[[#This Row],[expected_delivery_days]]</f>
        <v>-1</v>
      </c>
    </row>
    <row r="1801" spans="1:15" x14ac:dyDescent="0.2">
      <c r="A1801" t="s">
        <v>3029</v>
      </c>
      <c r="B1801" t="s">
        <v>3030</v>
      </c>
      <c r="C1801" t="s">
        <v>21</v>
      </c>
      <c r="D1801">
        <v>1</v>
      </c>
      <c r="E1801" s="1">
        <v>45520</v>
      </c>
      <c r="F1801" s="1">
        <v>45525</v>
      </c>
      <c r="G1801">
        <v>10</v>
      </c>
      <c r="H1801" s="1">
        <v>45538</v>
      </c>
      <c r="I1801">
        <v>13</v>
      </c>
      <c r="J1801" t="s">
        <v>16</v>
      </c>
      <c r="K1801" t="s">
        <v>41</v>
      </c>
      <c r="L1801" t="s">
        <v>22</v>
      </c>
      <c r="M1801">
        <v>89990</v>
      </c>
      <c r="N1801" t="str">
        <f>TEXT(tblorders[[#This Row],[order_date]], "mmm-yyyy")</f>
        <v>Aug-2024</v>
      </c>
      <c r="O1801">
        <f>tblorders[[#This Row],[actual_delivery_days]] -tblorders[[#This Row],[expected_delivery_days]]</f>
        <v>3</v>
      </c>
    </row>
    <row r="1802" spans="1:15" x14ac:dyDescent="0.2">
      <c r="A1802" t="s">
        <v>3031</v>
      </c>
      <c r="B1802" t="s">
        <v>3032</v>
      </c>
      <c r="C1802" t="s">
        <v>21</v>
      </c>
      <c r="D1802">
        <v>1</v>
      </c>
      <c r="E1802" s="1">
        <v>45685</v>
      </c>
      <c r="F1802" s="1">
        <v>45690</v>
      </c>
      <c r="G1802">
        <v>7</v>
      </c>
      <c r="H1802" s="1">
        <v>45702</v>
      </c>
      <c r="I1802">
        <v>12</v>
      </c>
      <c r="J1802" t="s">
        <v>61</v>
      </c>
      <c r="K1802" t="s">
        <v>41</v>
      </c>
      <c r="L1802" t="s">
        <v>33</v>
      </c>
      <c r="M1802">
        <v>89990</v>
      </c>
      <c r="N1802" t="str">
        <f>TEXT(tblorders[[#This Row],[order_date]], "mmm-yyyy")</f>
        <v>Jan-2025</v>
      </c>
      <c r="O1802">
        <f>tblorders[[#This Row],[actual_delivery_days]] -tblorders[[#This Row],[expected_delivery_days]]</f>
        <v>5</v>
      </c>
    </row>
    <row r="1803" spans="1:15" x14ac:dyDescent="0.2">
      <c r="A1803" t="s">
        <v>3033</v>
      </c>
      <c r="B1803" t="s">
        <v>1674</v>
      </c>
      <c r="C1803" t="s">
        <v>21</v>
      </c>
      <c r="D1803">
        <v>2</v>
      </c>
      <c r="E1803" s="1">
        <v>44474</v>
      </c>
      <c r="F1803" s="1">
        <v>44476</v>
      </c>
      <c r="G1803">
        <v>10</v>
      </c>
      <c r="H1803" s="1">
        <v>44489</v>
      </c>
      <c r="I1803">
        <v>13</v>
      </c>
      <c r="J1803" t="s">
        <v>16</v>
      </c>
      <c r="K1803" t="s">
        <v>25</v>
      </c>
      <c r="L1803" t="s">
        <v>22</v>
      </c>
      <c r="M1803">
        <v>179980</v>
      </c>
      <c r="N1803" t="str">
        <f>TEXT(tblorders[[#This Row],[order_date]], "mmm-yyyy")</f>
        <v>Oct-2021</v>
      </c>
      <c r="O1803">
        <f>tblorders[[#This Row],[actual_delivery_days]] -tblorders[[#This Row],[expected_delivery_days]]</f>
        <v>3</v>
      </c>
    </row>
    <row r="1804" spans="1:15" x14ac:dyDescent="0.2">
      <c r="A1804" t="s">
        <v>3034</v>
      </c>
      <c r="B1804" t="s">
        <v>3035</v>
      </c>
      <c r="C1804" t="s">
        <v>15</v>
      </c>
      <c r="D1804">
        <v>2</v>
      </c>
      <c r="E1804" s="1">
        <v>45575</v>
      </c>
      <c r="F1804" s="1">
        <v>45576</v>
      </c>
      <c r="G1804">
        <v>5</v>
      </c>
      <c r="H1804" s="1">
        <v>45581</v>
      </c>
      <c r="I1804">
        <v>5</v>
      </c>
      <c r="J1804" t="s">
        <v>16</v>
      </c>
      <c r="K1804" t="s">
        <v>25</v>
      </c>
      <c r="L1804" t="s">
        <v>18</v>
      </c>
      <c r="M1804">
        <v>111980</v>
      </c>
      <c r="N1804" t="str">
        <f>TEXT(tblorders[[#This Row],[order_date]], "mmm-yyyy")</f>
        <v>Oct-2024</v>
      </c>
      <c r="O1804">
        <f>tblorders[[#This Row],[actual_delivery_days]] -tblorders[[#This Row],[expected_delivery_days]]</f>
        <v>0</v>
      </c>
    </row>
    <row r="1805" spans="1:15" x14ac:dyDescent="0.2">
      <c r="A1805" t="s">
        <v>3036</v>
      </c>
      <c r="B1805" t="s">
        <v>1159</v>
      </c>
      <c r="C1805" t="s">
        <v>44</v>
      </c>
      <c r="D1805">
        <v>1</v>
      </c>
      <c r="E1805" s="1">
        <v>45282</v>
      </c>
      <c r="F1805" s="1">
        <v>45284</v>
      </c>
      <c r="G1805">
        <v>5</v>
      </c>
      <c r="H1805" s="1">
        <v>45289</v>
      </c>
      <c r="I1805">
        <v>5</v>
      </c>
      <c r="J1805" t="s">
        <v>16</v>
      </c>
      <c r="K1805" t="s">
        <v>25</v>
      </c>
      <c r="L1805" t="s">
        <v>33</v>
      </c>
      <c r="M1805">
        <v>50990</v>
      </c>
      <c r="N1805" t="str">
        <f>TEXT(tblorders[[#This Row],[order_date]], "mmm-yyyy")</f>
        <v>Dec-2023</v>
      </c>
      <c r="O1805">
        <f>tblorders[[#This Row],[actual_delivery_days]] -tblorders[[#This Row],[expected_delivery_days]]</f>
        <v>0</v>
      </c>
    </row>
    <row r="1806" spans="1:15" x14ac:dyDescent="0.2">
      <c r="A1806" t="s">
        <v>3037</v>
      </c>
      <c r="B1806" t="s">
        <v>3038</v>
      </c>
      <c r="C1806" t="s">
        <v>55</v>
      </c>
      <c r="D1806">
        <v>1</v>
      </c>
      <c r="E1806" s="1">
        <v>45282</v>
      </c>
      <c r="F1806" s="1">
        <v>45287</v>
      </c>
      <c r="G1806">
        <v>5</v>
      </c>
      <c r="H1806" s="1">
        <v>45292</v>
      </c>
      <c r="I1806">
        <v>5</v>
      </c>
      <c r="J1806" t="s">
        <v>16</v>
      </c>
      <c r="K1806" t="s">
        <v>25</v>
      </c>
      <c r="L1806" t="s">
        <v>58</v>
      </c>
      <c r="M1806">
        <v>99990</v>
      </c>
      <c r="N1806" t="str">
        <f>TEXT(tblorders[[#This Row],[order_date]], "mmm-yyyy")</f>
        <v>Dec-2023</v>
      </c>
      <c r="O1806">
        <f>tblorders[[#This Row],[actual_delivery_days]] -tblorders[[#This Row],[expected_delivery_days]]</f>
        <v>0</v>
      </c>
    </row>
    <row r="1807" spans="1:15" x14ac:dyDescent="0.2">
      <c r="A1807" t="s">
        <v>3039</v>
      </c>
      <c r="B1807" t="s">
        <v>1696</v>
      </c>
      <c r="C1807" t="s">
        <v>44</v>
      </c>
      <c r="D1807">
        <v>1</v>
      </c>
      <c r="E1807" s="1">
        <v>45725</v>
      </c>
      <c r="F1807" s="1">
        <v>45726</v>
      </c>
      <c r="G1807">
        <v>7</v>
      </c>
      <c r="H1807" s="1">
        <v>45736</v>
      </c>
      <c r="I1807">
        <v>10</v>
      </c>
      <c r="J1807" t="s">
        <v>16</v>
      </c>
      <c r="K1807" t="s">
        <v>17</v>
      </c>
      <c r="L1807" t="s">
        <v>26</v>
      </c>
      <c r="M1807">
        <v>50990</v>
      </c>
      <c r="N1807" t="str">
        <f>TEXT(tblorders[[#This Row],[order_date]], "mmm-yyyy")</f>
        <v>Mar-2025</v>
      </c>
      <c r="O1807">
        <f>tblorders[[#This Row],[actual_delivery_days]] -tblorders[[#This Row],[expected_delivery_days]]</f>
        <v>3</v>
      </c>
    </row>
    <row r="1808" spans="1:15" x14ac:dyDescent="0.2">
      <c r="A1808" t="s">
        <v>3040</v>
      </c>
      <c r="B1808" t="s">
        <v>3041</v>
      </c>
      <c r="C1808" t="s">
        <v>44</v>
      </c>
      <c r="D1808">
        <v>1</v>
      </c>
      <c r="E1808" s="1">
        <v>45756</v>
      </c>
      <c r="F1808" s="1">
        <v>45759</v>
      </c>
      <c r="G1808">
        <v>7</v>
      </c>
      <c r="H1808" s="1">
        <v>45767</v>
      </c>
      <c r="I1808">
        <v>8</v>
      </c>
      <c r="J1808" t="s">
        <v>16</v>
      </c>
      <c r="K1808" t="s">
        <v>17</v>
      </c>
      <c r="L1808" t="s">
        <v>58</v>
      </c>
      <c r="M1808">
        <v>50990</v>
      </c>
      <c r="N1808" t="str">
        <f>TEXT(tblorders[[#This Row],[order_date]], "mmm-yyyy")</f>
        <v>Apr-2025</v>
      </c>
      <c r="O1808">
        <f>tblorders[[#This Row],[actual_delivery_days]] -tblorders[[#This Row],[expected_delivery_days]]</f>
        <v>1</v>
      </c>
    </row>
    <row r="1809" spans="1:15" x14ac:dyDescent="0.2">
      <c r="A1809" t="s">
        <v>3042</v>
      </c>
      <c r="B1809" t="s">
        <v>2179</v>
      </c>
      <c r="C1809" t="s">
        <v>44</v>
      </c>
      <c r="D1809">
        <v>1</v>
      </c>
      <c r="E1809" s="1">
        <v>45572</v>
      </c>
      <c r="F1809" s="1">
        <v>45573</v>
      </c>
      <c r="G1809">
        <v>5</v>
      </c>
      <c r="H1809" s="1">
        <v>45579</v>
      </c>
      <c r="I1809">
        <v>6</v>
      </c>
      <c r="J1809" t="s">
        <v>16</v>
      </c>
      <c r="K1809" t="s">
        <v>25</v>
      </c>
      <c r="L1809" t="s">
        <v>33</v>
      </c>
      <c r="M1809">
        <v>50990</v>
      </c>
      <c r="N1809" t="str">
        <f>TEXT(tblorders[[#This Row],[order_date]], "mmm-yyyy")</f>
        <v>Oct-2024</v>
      </c>
      <c r="O1809">
        <f>tblorders[[#This Row],[actual_delivery_days]] -tblorders[[#This Row],[expected_delivery_days]]</f>
        <v>1</v>
      </c>
    </row>
    <row r="1810" spans="1:15" x14ac:dyDescent="0.2">
      <c r="A1810" t="s">
        <v>3043</v>
      </c>
      <c r="B1810" t="s">
        <v>890</v>
      </c>
      <c r="C1810" t="s">
        <v>21</v>
      </c>
      <c r="D1810">
        <v>1</v>
      </c>
      <c r="E1810" s="1">
        <v>45785</v>
      </c>
      <c r="F1810" s="1">
        <v>45790</v>
      </c>
      <c r="G1810">
        <v>10</v>
      </c>
      <c r="H1810" s="1">
        <v>45799</v>
      </c>
      <c r="I1810">
        <v>9</v>
      </c>
      <c r="J1810" t="s">
        <v>16</v>
      </c>
      <c r="K1810" t="s">
        <v>41</v>
      </c>
      <c r="L1810" t="s">
        <v>26</v>
      </c>
      <c r="M1810">
        <v>89990</v>
      </c>
      <c r="N1810" t="str">
        <f>TEXT(tblorders[[#This Row],[order_date]], "mmm-yyyy")</f>
        <v>May-2025</v>
      </c>
      <c r="O1810">
        <f>tblorders[[#This Row],[actual_delivery_days]] -tblorders[[#This Row],[expected_delivery_days]]</f>
        <v>-1</v>
      </c>
    </row>
    <row r="1811" spans="1:15" x14ac:dyDescent="0.2">
      <c r="A1811" t="s">
        <v>3044</v>
      </c>
      <c r="B1811" t="s">
        <v>3045</v>
      </c>
      <c r="C1811" t="s">
        <v>44</v>
      </c>
      <c r="D1811">
        <v>1</v>
      </c>
      <c r="E1811" s="1">
        <v>45717</v>
      </c>
      <c r="F1811" s="1">
        <v>45722</v>
      </c>
      <c r="G1811">
        <v>7</v>
      </c>
      <c r="H1811" s="1">
        <v>45730</v>
      </c>
      <c r="I1811">
        <v>8</v>
      </c>
      <c r="J1811" t="s">
        <v>16</v>
      </c>
      <c r="K1811" t="s">
        <v>25</v>
      </c>
      <c r="L1811" t="s">
        <v>18</v>
      </c>
      <c r="M1811">
        <v>50990</v>
      </c>
      <c r="N1811" t="str">
        <f>TEXT(tblorders[[#This Row],[order_date]], "mmm-yyyy")</f>
        <v>Mar-2025</v>
      </c>
      <c r="O1811">
        <f>tblorders[[#This Row],[actual_delivery_days]] -tblorders[[#This Row],[expected_delivery_days]]</f>
        <v>1</v>
      </c>
    </row>
    <row r="1812" spans="1:15" x14ac:dyDescent="0.2">
      <c r="A1812" t="s">
        <v>3046</v>
      </c>
      <c r="B1812" t="s">
        <v>1484</v>
      </c>
      <c r="C1812" t="s">
        <v>32</v>
      </c>
      <c r="D1812">
        <v>1</v>
      </c>
      <c r="E1812" s="1">
        <v>45634</v>
      </c>
      <c r="F1812" s="1">
        <v>45635</v>
      </c>
      <c r="G1812">
        <v>10</v>
      </c>
      <c r="H1812" s="1">
        <v>45648</v>
      </c>
      <c r="I1812">
        <v>13</v>
      </c>
      <c r="J1812" t="s">
        <v>16</v>
      </c>
      <c r="K1812" t="s">
        <v>41</v>
      </c>
      <c r="L1812" t="s">
        <v>22</v>
      </c>
      <c r="M1812">
        <v>45000</v>
      </c>
      <c r="N1812" t="str">
        <f>TEXT(tblorders[[#This Row],[order_date]], "mmm-yyyy")</f>
        <v>Dec-2024</v>
      </c>
      <c r="O1812">
        <f>tblorders[[#This Row],[actual_delivery_days]] -tblorders[[#This Row],[expected_delivery_days]]</f>
        <v>3</v>
      </c>
    </row>
    <row r="1813" spans="1:15" x14ac:dyDescent="0.2">
      <c r="A1813" t="s">
        <v>3047</v>
      </c>
      <c r="B1813" t="s">
        <v>1789</v>
      </c>
      <c r="C1813" t="s">
        <v>44</v>
      </c>
      <c r="D1813">
        <v>1</v>
      </c>
      <c r="E1813" s="1">
        <v>45668</v>
      </c>
      <c r="F1813" s="1">
        <v>45671</v>
      </c>
      <c r="G1813">
        <v>5</v>
      </c>
      <c r="H1813" s="1">
        <v>45675</v>
      </c>
      <c r="I1813">
        <v>4</v>
      </c>
      <c r="J1813" t="s">
        <v>16</v>
      </c>
      <c r="K1813" t="s">
        <v>41</v>
      </c>
      <c r="L1813" t="s">
        <v>26</v>
      </c>
      <c r="M1813">
        <v>50990</v>
      </c>
      <c r="N1813" t="str">
        <f>TEXT(tblorders[[#This Row],[order_date]], "mmm-yyyy")</f>
        <v>Jan-2025</v>
      </c>
      <c r="O1813">
        <f>tblorders[[#This Row],[actual_delivery_days]] -tblorders[[#This Row],[expected_delivery_days]]</f>
        <v>-1</v>
      </c>
    </row>
    <row r="1814" spans="1:15" x14ac:dyDescent="0.2">
      <c r="A1814" t="s">
        <v>3048</v>
      </c>
      <c r="B1814" t="s">
        <v>198</v>
      </c>
      <c r="C1814" t="s">
        <v>15</v>
      </c>
      <c r="D1814">
        <v>2</v>
      </c>
      <c r="E1814" s="1">
        <v>45562</v>
      </c>
      <c r="F1814" s="1">
        <v>45565</v>
      </c>
      <c r="G1814">
        <v>5</v>
      </c>
      <c r="H1814" s="1">
        <v>45570</v>
      </c>
      <c r="I1814">
        <v>5</v>
      </c>
      <c r="J1814" t="s">
        <v>16</v>
      </c>
      <c r="K1814" t="s">
        <v>41</v>
      </c>
      <c r="L1814" t="s">
        <v>26</v>
      </c>
      <c r="M1814">
        <v>111980</v>
      </c>
      <c r="N1814" t="str">
        <f>TEXT(tblorders[[#This Row],[order_date]], "mmm-yyyy")</f>
        <v>Sep-2024</v>
      </c>
      <c r="O1814">
        <f>tblorders[[#This Row],[actual_delivery_days]] -tblorders[[#This Row],[expected_delivery_days]]</f>
        <v>0</v>
      </c>
    </row>
    <row r="1815" spans="1:15" x14ac:dyDescent="0.2">
      <c r="A1815" t="s">
        <v>3049</v>
      </c>
      <c r="B1815" t="s">
        <v>359</v>
      </c>
      <c r="C1815" t="s">
        <v>29</v>
      </c>
      <c r="D1815">
        <v>2</v>
      </c>
      <c r="E1815" s="1">
        <v>45744</v>
      </c>
      <c r="F1815" s="1">
        <v>45748</v>
      </c>
      <c r="G1815">
        <v>10</v>
      </c>
      <c r="H1815" s="1">
        <v>45758</v>
      </c>
      <c r="I1815">
        <v>10</v>
      </c>
      <c r="J1815" t="s">
        <v>16</v>
      </c>
      <c r="K1815" t="s">
        <v>17</v>
      </c>
      <c r="L1815" t="s">
        <v>18</v>
      </c>
      <c r="M1815">
        <v>22000</v>
      </c>
      <c r="N1815" t="str">
        <f>TEXT(tblorders[[#This Row],[order_date]], "mmm-yyyy")</f>
        <v>Mar-2025</v>
      </c>
      <c r="O1815">
        <f>tblorders[[#This Row],[actual_delivery_days]] -tblorders[[#This Row],[expected_delivery_days]]</f>
        <v>0</v>
      </c>
    </row>
    <row r="1816" spans="1:15" x14ac:dyDescent="0.2">
      <c r="A1816" t="s">
        <v>3050</v>
      </c>
      <c r="B1816" t="s">
        <v>3051</v>
      </c>
      <c r="C1816" t="s">
        <v>55</v>
      </c>
      <c r="D1816">
        <v>1</v>
      </c>
      <c r="E1816" s="1">
        <v>45701</v>
      </c>
      <c r="F1816" s="1">
        <v>45703</v>
      </c>
      <c r="G1816">
        <v>7</v>
      </c>
      <c r="H1816" s="1">
        <v>45713</v>
      </c>
      <c r="I1816">
        <v>10</v>
      </c>
      <c r="J1816" t="s">
        <v>16</v>
      </c>
      <c r="K1816" t="s">
        <v>17</v>
      </c>
      <c r="L1816" t="s">
        <v>26</v>
      </c>
      <c r="M1816">
        <v>99990</v>
      </c>
      <c r="N1816" t="str">
        <f>TEXT(tblorders[[#This Row],[order_date]], "mmm-yyyy")</f>
        <v>Feb-2025</v>
      </c>
      <c r="O1816">
        <f>tblorders[[#This Row],[actual_delivery_days]] -tblorders[[#This Row],[expected_delivery_days]]</f>
        <v>3</v>
      </c>
    </row>
    <row r="1817" spans="1:15" x14ac:dyDescent="0.2">
      <c r="A1817" t="s">
        <v>3052</v>
      </c>
      <c r="B1817" t="s">
        <v>2631</v>
      </c>
      <c r="C1817" t="s">
        <v>29</v>
      </c>
      <c r="D1817">
        <v>2</v>
      </c>
      <c r="E1817" s="1">
        <v>45722</v>
      </c>
      <c r="F1817" s="1">
        <v>45726</v>
      </c>
      <c r="G1817">
        <v>7</v>
      </c>
      <c r="H1817" s="1">
        <v>45734</v>
      </c>
      <c r="I1817">
        <v>8</v>
      </c>
      <c r="J1817" t="s">
        <v>16</v>
      </c>
      <c r="K1817" t="s">
        <v>41</v>
      </c>
      <c r="L1817" t="s">
        <v>58</v>
      </c>
      <c r="M1817">
        <v>22000</v>
      </c>
      <c r="N1817" t="str">
        <f>TEXT(tblorders[[#This Row],[order_date]], "mmm-yyyy")</f>
        <v>Mar-2025</v>
      </c>
      <c r="O1817">
        <f>tblorders[[#This Row],[actual_delivery_days]] -tblorders[[#This Row],[expected_delivery_days]]</f>
        <v>1</v>
      </c>
    </row>
    <row r="1818" spans="1:15" x14ac:dyDescent="0.2">
      <c r="A1818" t="s">
        <v>3053</v>
      </c>
      <c r="B1818" t="s">
        <v>2437</v>
      </c>
      <c r="C1818" t="s">
        <v>44</v>
      </c>
      <c r="D1818">
        <v>1</v>
      </c>
      <c r="E1818" s="1">
        <v>45777</v>
      </c>
      <c r="F1818" s="1">
        <v>45779</v>
      </c>
      <c r="G1818">
        <v>7</v>
      </c>
      <c r="H1818" s="1">
        <v>45784</v>
      </c>
      <c r="I1818">
        <v>5</v>
      </c>
      <c r="J1818" t="s">
        <v>16</v>
      </c>
      <c r="K1818" t="s">
        <v>17</v>
      </c>
      <c r="L1818" t="s">
        <v>33</v>
      </c>
      <c r="M1818">
        <v>50990</v>
      </c>
      <c r="N1818" t="str">
        <f>TEXT(tblorders[[#This Row],[order_date]], "mmm-yyyy")</f>
        <v>Apr-2025</v>
      </c>
      <c r="O1818">
        <f>tblorders[[#This Row],[actual_delivery_days]] -tblorders[[#This Row],[expected_delivery_days]]</f>
        <v>-2</v>
      </c>
    </row>
    <row r="1819" spans="1:15" x14ac:dyDescent="0.2">
      <c r="A1819" t="s">
        <v>3054</v>
      </c>
      <c r="B1819" t="s">
        <v>3055</v>
      </c>
      <c r="C1819" t="s">
        <v>55</v>
      </c>
      <c r="D1819">
        <v>2</v>
      </c>
      <c r="E1819" s="1">
        <v>45619</v>
      </c>
      <c r="F1819" s="1">
        <v>45621</v>
      </c>
      <c r="G1819">
        <v>5</v>
      </c>
      <c r="H1819" s="1">
        <v>45627</v>
      </c>
      <c r="I1819">
        <v>6</v>
      </c>
      <c r="J1819" t="s">
        <v>16</v>
      </c>
      <c r="K1819" t="s">
        <v>17</v>
      </c>
      <c r="L1819" t="s">
        <v>22</v>
      </c>
      <c r="M1819">
        <v>199980</v>
      </c>
      <c r="N1819" t="str">
        <f>TEXT(tblorders[[#This Row],[order_date]], "mmm-yyyy")</f>
        <v>Nov-2024</v>
      </c>
      <c r="O1819">
        <f>tblorders[[#This Row],[actual_delivery_days]] -tblorders[[#This Row],[expected_delivery_days]]</f>
        <v>1</v>
      </c>
    </row>
    <row r="1820" spans="1:15" x14ac:dyDescent="0.2">
      <c r="A1820" t="s">
        <v>3056</v>
      </c>
      <c r="B1820" t="s">
        <v>3057</v>
      </c>
      <c r="C1820" t="s">
        <v>15</v>
      </c>
      <c r="D1820">
        <v>1</v>
      </c>
      <c r="E1820" s="1">
        <v>45629</v>
      </c>
      <c r="F1820" s="1">
        <v>45631</v>
      </c>
      <c r="G1820">
        <v>10</v>
      </c>
      <c r="H1820" s="1">
        <v>45641</v>
      </c>
      <c r="I1820">
        <v>10</v>
      </c>
      <c r="J1820" t="s">
        <v>16</v>
      </c>
      <c r="K1820" t="s">
        <v>41</v>
      </c>
      <c r="L1820" t="s">
        <v>58</v>
      </c>
      <c r="M1820">
        <v>55990</v>
      </c>
      <c r="N1820" t="str">
        <f>TEXT(tblorders[[#This Row],[order_date]], "mmm-yyyy")</f>
        <v>Dec-2024</v>
      </c>
      <c r="O1820">
        <f>tblorders[[#This Row],[actual_delivery_days]] -tblorders[[#This Row],[expected_delivery_days]]</f>
        <v>0</v>
      </c>
    </row>
    <row r="1821" spans="1:15" x14ac:dyDescent="0.2">
      <c r="A1821" t="s">
        <v>3058</v>
      </c>
      <c r="B1821" t="s">
        <v>3059</v>
      </c>
      <c r="C1821" t="s">
        <v>44</v>
      </c>
      <c r="D1821">
        <v>1</v>
      </c>
      <c r="E1821" s="1">
        <v>45682</v>
      </c>
      <c r="F1821" s="1">
        <v>45683</v>
      </c>
      <c r="G1821">
        <v>7</v>
      </c>
      <c r="H1821" s="1">
        <v>45693</v>
      </c>
      <c r="I1821">
        <v>10</v>
      </c>
      <c r="J1821" t="s">
        <v>16</v>
      </c>
      <c r="K1821" t="s">
        <v>17</v>
      </c>
      <c r="L1821" t="s">
        <v>18</v>
      </c>
      <c r="M1821">
        <v>50990</v>
      </c>
      <c r="N1821" t="str">
        <f>TEXT(tblorders[[#This Row],[order_date]], "mmm-yyyy")</f>
        <v>Jan-2025</v>
      </c>
      <c r="O1821">
        <f>tblorders[[#This Row],[actual_delivery_days]] -tblorders[[#This Row],[expected_delivery_days]]</f>
        <v>3</v>
      </c>
    </row>
    <row r="1822" spans="1:15" x14ac:dyDescent="0.2">
      <c r="A1822" t="s">
        <v>3060</v>
      </c>
      <c r="B1822" t="s">
        <v>3061</v>
      </c>
      <c r="C1822" t="s">
        <v>55</v>
      </c>
      <c r="D1822">
        <v>1</v>
      </c>
      <c r="E1822" s="1">
        <v>44897</v>
      </c>
      <c r="F1822" s="1">
        <v>44898</v>
      </c>
      <c r="G1822">
        <v>10</v>
      </c>
      <c r="H1822" s="1">
        <v>44909</v>
      </c>
      <c r="I1822">
        <v>11</v>
      </c>
      <c r="J1822" t="s">
        <v>16</v>
      </c>
      <c r="K1822" t="s">
        <v>17</v>
      </c>
      <c r="L1822" t="s">
        <v>18</v>
      </c>
      <c r="M1822">
        <v>99990</v>
      </c>
      <c r="N1822" t="str">
        <f>TEXT(tblorders[[#This Row],[order_date]], "mmm-yyyy")</f>
        <v>Dec-2022</v>
      </c>
      <c r="O1822">
        <f>tblorders[[#This Row],[actual_delivery_days]] -tblorders[[#This Row],[expected_delivery_days]]</f>
        <v>1</v>
      </c>
    </row>
    <row r="1823" spans="1:15" x14ac:dyDescent="0.2">
      <c r="A1823" t="s">
        <v>3062</v>
      </c>
      <c r="B1823" t="s">
        <v>3063</v>
      </c>
      <c r="C1823" t="s">
        <v>15</v>
      </c>
      <c r="D1823">
        <v>1</v>
      </c>
      <c r="E1823" s="1">
        <v>45074</v>
      </c>
      <c r="F1823" s="1">
        <v>45077</v>
      </c>
      <c r="G1823">
        <v>10</v>
      </c>
      <c r="H1823" s="1">
        <v>45088</v>
      </c>
      <c r="I1823">
        <v>11</v>
      </c>
      <c r="J1823" t="s">
        <v>16</v>
      </c>
      <c r="K1823" t="s">
        <v>17</v>
      </c>
      <c r="L1823" t="s">
        <v>26</v>
      </c>
      <c r="M1823">
        <v>55990</v>
      </c>
      <c r="N1823" t="str">
        <f>TEXT(tblorders[[#This Row],[order_date]], "mmm-yyyy")</f>
        <v>May-2023</v>
      </c>
      <c r="O1823">
        <f>tblorders[[#This Row],[actual_delivery_days]] -tblorders[[#This Row],[expected_delivery_days]]</f>
        <v>1</v>
      </c>
    </row>
    <row r="1824" spans="1:15" x14ac:dyDescent="0.2">
      <c r="A1824" t="s">
        <v>3064</v>
      </c>
      <c r="B1824" t="s">
        <v>1222</v>
      </c>
      <c r="C1824" t="s">
        <v>44</v>
      </c>
      <c r="D1824">
        <v>2</v>
      </c>
      <c r="E1824" s="1">
        <v>45659</v>
      </c>
      <c r="F1824" s="1">
        <v>45663</v>
      </c>
      <c r="G1824">
        <v>10</v>
      </c>
      <c r="H1824" s="1">
        <v>45673</v>
      </c>
      <c r="I1824">
        <v>10</v>
      </c>
      <c r="J1824" t="s">
        <v>16</v>
      </c>
      <c r="K1824" t="s">
        <v>25</v>
      </c>
      <c r="L1824" t="s">
        <v>58</v>
      </c>
      <c r="M1824">
        <v>101980</v>
      </c>
      <c r="N1824" t="str">
        <f>TEXT(tblorders[[#This Row],[order_date]], "mmm-yyyy")</f>
        <v>Jan-2025</v>
      </c>
      <c r="O1824">
        <f>tblorders[[#This Row],[actual_delivery_days]] -tblorders[[#This Row],[expected_delivery_days]]</f>
        <v>0</v>
      </c>
    </row>
    <row r="1825" spans="1:15" x14ac:dyDescent="0.2">
      <c r="A1825" t="s">
        <v>3065</v>
      </c>
      <c r="B1825" t="s">
        <v>1935</v>
      </c>
      <c r="C1825" t="s">
        <v>44</v>
      </c>
      <c r="D1825">
        <v>1</v>
      </c>
      <c r="E1825" s="1">
        <v>45714</v>
      </c>
      <c r="F1825" s="1">
        <v>45717</v>
      </c>
      <c r="G1825">
        <v>10</v>
      </c>
      <c r="H1825" s="1">
        <v>45725</v>
      </c>
      <c r="I1825">
        <v>8</v>
      </c>
      <c r="J1825" t="s">
        <v>16</v>
      </c>
      <c r="K1825" t="s">
        <v>25</v>
      </c>
      <c r="L1825" t="s">
        <v>22</v>
      </c>
      <c r="M1825">
        <v>50990</v>
      </c>
      <c r="N1825" t="str">
        <f>TEXT(tblorders[[#This Row],[order_date]], "mmm-yyyy")</f>
        <v>Feb-2025</v>
      </c>
      <c r="O1825">
        <f>tblorders[[#This Row],[actual_delivery_days]] -tblorders[[#This Row],[expected_delivery_days]]</f>
        <v>-2</v>
      </c>
    </row>
    <row r="1826" spans="1:15" x14ac:dyDescent="0.2">
      <c r="A1826" t="s">
        <v>3066</v>
      </c>
      <c r="B1826" t="s">
        <v>3067</v>
      </c>
      <c r="C1826" t="s">
        <v>29</v>
      </c>
      <c r="D1826">
        <v>1</v>
      </c>
      <c r="E1826" s="1">
        <v>45679</v>
      </c>
      <c r="F1826" s="1">
        <v>45683</v>
      </c>
      <c r="G1826">
        <v>5</v>
      </c>
      <c r="H1826" s="1">
        <v>45690</v>
      </c>
      <c r="I1826">
        <v>7</v>
      </c>
      <c r="J1826" t="s">
        <v>16</v>
      </c>
      <c r="K1826" t="s">
        <v>41</v>
      </c>
      <c r="L1826" t="s">
        <v>18</v>
      </c>
      <c r="M1826">
        <v>11000</v>
      </c>
      <c r="N1826" t="str">
        <f>TEXT(tblorders[[#This Row],[order_date]], "mmm-yyyy")</f>
        <v>Jan-2025</v>
      </c>
      <c r="O1826">
        <f>tblorders[[#This Row],[actual_delivery_days]] -tblorders[[#This Row],[expected_delivery_days]]</f>
        <v>2</v>
      </c>
    </row>
    <row r="1827" spans="1:15" x14ac:dyDescent="0.2">
      <c r="A1827" t="s">
        <v>3068</v>
      </c>
      <c r="B1827" t="s">
        <v>265</v>
      </c>
      <c r="C1827" t="s">
        <v>55</v>
      </c>
      <c r="D1827">
        <v>1</v>
      </c>
      <c r="E1827" s="1">
        <v>45669</v>
      </c>
      <c r="F1827" s="1">
        <v>45674</v>
      </c>
      <c r="G1827">
        <v>5</v>
      </c>
      <c r="H1827" s="1">
        <v>45679</v>
      </c>
      <c r="I1827">
        <v>5</v>
      </c>
      <c r="J1827" t="s">
        <v>16</v>
      </c>
      <c r="K1827" t="s">
        <v>41</v>
      </c>
      <c r="L1827" t="s">
        <v>18</v>
      </c>
      <c r="M1827">
        <v>99990</v>
      </c>
      <c r="N1827" t="str">
        <f>TEXT(tblorders[[#This Row],[order_date]], "mmm-yyyy")</f>
        <v>Jan-2025</v>
      </c>
      <c r="O1827">
        <f>tblorders[[#This Row],[actual_delivery_days]] -tblorders[[#This Row],[expected_delivery_days]]</f>
        <v>0</v>
      </c>
    </row>
    <row r="1828" spans="1:15" x14ac:dyDescent="0.2">
      <c r="A1828" t="s">
        <v>3069</v>
      </c>
      <c r="B1828" t="s">
        <v>1085</v>
      </c>
      <c r="C1828" t="s">
        <v>55</v>
      </c>
      <c r="D1828">
        <v>1</v>
      </c>
      <c r="E1828" s="1">
        <v>45299</v>
      </c>
      <c r="F1828" s="1">
        <v>45301</v>
      </c>
      <c r="G1828">
        <v>10</v>
      </c>
      <c r="H1828" s="1">
        <v>45314</v>
      </c>
      <c r="I1828">
        <v>13</v>
      </c>
      <c r="J1828" t="s">
        <v>16</v>
      </c>
      <c r="K1828" t="s">
        <v>17</v>
      </c>
      <c r="L1828" t="s">
        <v>33</v>
      </c>
      <c r="M1828">
        <v>99990</v>
      </c>
      <c r="N1828" t="str">
        <f>TEXT(tblorders[[#This Row],[order_date]], "mmm-yyyy")</f>
        <v>Jan-2024</v>
      </c>
      <c r="O1828">
        <f>tblorders[[#This Row],[actual_delivery_days]] -tblorders[[#This Row],[expected_delivery_days]]</f>
        <v>3</v>
      </c>
    </row>
    <row r="1829" spans="1:15" x14ac:dyDescent="0.2">
      <c r="A1829" t="s">
        <v>3070</v>
      </c>
      <c r="B1829" t="s">
        <v>3071</v>
      </c>
      <c r="C1829" t="s">
        <v>44</v>
      </c>
      <c r="D1829">
        <v>1</v>
      </c>
      <c r="E1829" s="1">
        <v>45803</v>
      </c>
      <c r="F1829" s="1">
        <v>45807</v>
      </c>
      <c r="G1829">
        <v>10</v>
      </c>
      <c r="H1829" s="1">
        <v>45817</v>
      </c>
      <c r="I1829">
        <v>10</v>
      </c>
      <c r="J1829" t="s">
        <v>16</v>
      </c>
      <c r="K1829" t="s">
        <v>25</v>
      </c>
      <c r="L1829" t="s">
        <v>18</v>
      </c>
      <c r="M1829">
        <v>50990</v>
      </c>
      <c r="N1829" t="str">
        <f>TEXT(tblorders[[#This Row],[order_date]], "mmm-yyyy")</f>
        <v>May-2025</v>
      </c>
      <c r="O1829">
        <f>tblorders[[#This Row],[actual_delivery_days]] -tblorders[[#This Row],[expected_delivery_days]]</f>
        <v>0</v>
      </c>
    </row>
    <row r="1830" spans="1:15" x14ac:dyDescent="0.2">
      <c r="A1830" t="s">
        <v>3072</v>
      </c>
      <c r="B1830" t="s">
        <v>2984</v>
      </c>
      <c r="C1830" t="s">
        <v>15</v>
      </c>
      <c r="D1830">
        <v>1</v>
      </c>
      <c r="E1830" s="1">
        <v>45789</v>
      </c>
      <c r="F1830" s="1">
        <v>45792</v>
      </c>
      <c r="G1830">
        <v>7</v>
      </c>
      <c r="H1830" s="1">
        <v>45798</v>
      </c>
      <c r="I1830">
        <v>6</v>
      </c>
      <c r="J1830" t="s">
        <v>40</v>
      </c>
      <c r="K1830" t="s">
        <v>25</v>
      </c>
      <c r="L1830" t="s">
        <v>58</v>
      </c>
      <c r="M1830">
        <v>55990</v>
      </c>
      <c r="N1830" t="str">
        <f>TEXT(tblorders[[#This Row],[order_date]], "mmm-yyyy")</f>
        <v>May-2025</v>
      </c>
      <c r="O1830">
        <f>tblorders[[#This Row],[actual_delivery_days]] -tblorders[[#This Row],[expected_delivery_days]]</f>
        <v>-1</v>
      </c>
    </row>
    <row r="1831" spans="1:15" x14ac:dyDescent="0.2">
      <c r="A1831" t="s">
        <v>3073</v>
      </c>
      <c r="B1831" t="s">
        <v>576</v>
      </c>
      <c r="C1831" t="s">
        <v>15</v>
      </c>
      <c r="D1831">
        <v>2</v>
      </c>
      <c r="E1831" s="1">
        <v>45253</v>
      </c>
      <c r="F1831" s="1">
        <v>45255</v>
      </c>
      <c r="G1831">
        <v>5</v>
      </c>
      <c r="H1831" s="1">
        <v>45261</v>
      </c>
      <c r="I1831">
        <v>6</v>
      </c>
      <c r="J1831" t="s">
        <v>16</v>
      </c>
      <c r="K1831" t="s">
        <v>41</v>
      </c>
      <c r="L1831" t="s">
        <v>58</v>
      </c>
      <c r="M1831">
        <v>111980</v>
      </c>
      <c r="N1831" t="str">
        <f>TEXT(tblorders[[#This Row],[order_date]], "mmm-yyyy")</f>
        <v>Nov-2023</v>
      </c>
      <c r="O1831">
        <f>tblorders[[#This Row],[actual_delivery_days]] -tblorders[[#This Row],[expected_delivery_days]]</f>
        <v>1</v>
      </c>
    </row>
    <row r="1832" spans="1:15" x14ac:dyDescent="0.2">
      <c r="A1832" t="s">
        <v>3074</v>
      </c>
      <c r="B1832" t="s">
        <v>2383</v>
      </c>
      <c r="C1832" t="s">
        <v>32</v>
      </c>
      <c r="D1832">
        <v>1</v>
      </c>
      <c r="E1832" s="1">
        <v>45753</v>
      </c>
      <c r="F1832" s="1">
        <v>45756</v>
      </c>
      <c r="G1832">
        <v>10</v>
      </c>
      <c r="H1832" s="1">
        <v>45766</v>
      </c>
      <c r="I1832">
        <v>10</v>
      </c>
      <c r="J1832" t="s">
        <v>16</v>
      </c>
      <c r="K1832" t="s">
        <v>25</v>
      </c>
      <c r="L1832" t="s">
        <v>26</v>
      </c>
      <c r="M1832">
        <v>45000</v>
      </c>
      <c r="N1832" t="str">
        <f>TEXT(tblorders[[#This Row],[order_date]], "mmm-yyyy")</f>
        <v>Apr-2025</v>
      </c>
      <c r="O1832">
        <f>tblorders[[#This Row],[actual_delivery_days]] -tblorders[[#This Row],[expected_delivery_days]]</f>
        <v>0</v>
      </c>
    </row>
    <row r="1833" spans="1:15" x14ac:dyDescent="0.2">
      <c r="A1833" t="s">
        <v>3075</v>
      </c>
      <c r="B1833" t="s">
        <v>3076</v>
      </c>
      <c r="C1833" t="s">
        <v>55</v>
      </c>
      <c r="D1833">
        <v>1</v>
      </c>
      <c r="E1833" s="1">
        <v>45750</v>
      </c>
      <c r="F1833" s="1">
        <v>45751</v>
      </c>
      <c r="G1833">
        <v>5</v>
      </c>
      <c r="H1833" s="1">
        <v>45756</v>
      </c>
      <c r="I1833">
        <v>5</v>
      </c>
      <c r="J1833" t="s">
        <v>16</v>
      </c>
      <c r="K1833" t="s">
        <v>17</v>
      </c>
      <c r="L1833" t="s">
        <v>58</v>
      </c>
      <c r="M1833">
        <v>99990</v>
      </c>
      <c r="N1833" t="str">
        <f>TEXT(tblorders[[#This Row],[order_date]], "mmm-yyyy")</f>
        <v>Apr-2025</v>
      </c>
      <c r="O1833">
        <f>tblorders[[#This Row],[actual_delivery_days]] -tblorders[[#This Row],[expected_delivery_days]]</f>
        <v>0</v>
      </c>
    </row>
    <row r="1834" spans="1:15" x14ac:dyDescent="0.2">
      <c r="A1834" t="s">
        <v>3077</v>
      </c>
      <c r="B1834" t="s">
        <v>3078</v>
      </c>
      <c r="C1834" t="s">
        <v>44</v>
      </c>
      <c r="D1834">
        <v>1</v>
      </c>
      <c r="E1834" s="1">
        <v>44881</v>
      </c>
      <c r="F1834" s="1">
        <v>44883</v>
      </c>
      <c r="G1834">
        <v>5</v>
      </c>
      <c r="H1834" s="1">
        <v>44890</v>
      </c>
      <c r="I1834">
        <v>7</v>
      </c>
      <c r="J1834" t="s">
        <v>16</v>
      </c>
      <c r="K1834" t="s">
        <v>25</v>
      </c>
      <c r="L1834" t="s">
        <v>26</v>
      </c>
      <c r="M1834">
        <v>50990</v>
      </c>
      <c r="N1834" t="str">
        <f>TEXT(tblorders[[#This Row],[order_date]], "mmm-yyyy")</f>
        <v>Nov-2022</v>
      </c>
      <c r="O1834">
        <f>tblorders[[#This Row],[actual_delivery_days]] -tblorders[[#This Row],[expected_delivery_days]]</f>
        <v>2</v>
      </c>
    </row>
    <row r="1835" spans="1:15" x14ac:dyDescent="0.2">
      <c r="A1835" t="s">
        <v>3079</v>
      </c>
      <c r="B1835" t="s">
        <v>1319</v>
      </c>
      <c r="C1835" t="s">
        <v>21</v>
      </c>
      <c r="D1835">
        <v>1</v>
      </c>
      <c r="E1835" s="1">
        <v>45470</v>
      </c>
      <c r="F1835" s="1">
        <v>45473</v>
      </c>
      <c r="G1835">
        <v>10</v>
      </c>
      <c r="H1835" s="1">
        <v>45485</v>
      </c>
      <c r="I1835">
        <v>12</v>
      </c>
      <c r="J1835" t="s">
        <v>16</v>
      </c>
      <c r="K1835" t="s">
        <v>17</v>
      </c>
      <c r="L1835" t="s">
        <v>22</v>
      </c>
      <c r="M1835">
        <v>89990</v>
      </c>
      <c r="N1835" t="str">
        <f>TEXT(tblorders[[#This Row],[order_date]], "mmm-yyyy")</f>
        <v>Jun-2024</v>
      </c>
      <c r="O1835">
        <f>tblorders[[#This Row],[actual_delivery_days]] -tblorders[[#This Row],[expected_delivery_days]]</f>
        <v>2</v>
      </c>
    </row>
    <row r="1836" spans="1:15" x14ac:dyDescent="0.2">
      <c r="A1836" t="s">
        <v>3080</v>
      </c>
      <c r="B1836" t="s">
        <v>1414</v>
      </c>
      <c r="C1836" t="s">
        <v>15</v>
      </c>
      <c r="D1836">
        <v>1</v>
      </c>
      <c r="E1836" s="1">
        <v>45156</v>
      </c>
      <c r="F1836" s="1">
        <v>45159</v>
      </c>
      <c r="G1836">
        <v>10</v>
      </c>
      <c r="H1836" s="1">
        <v>45168</v>
      </c>
      <c r="I1836">
        <v>9</v>
      </c>
      <c r="J1836" t="s">
        <v>16</v>
      </c>
      <c r="K1836" t="s">
        <v>25</v>
      </c>
      <c r="L1836" t="s">
        <v>33</v>
      </c>
      <c r="M1836">
        <v>55990</v>
      </c>
      <c r="N1836" t="str">
        <f>TEXT(tblorders[[#This Row],[order_date]], "mmm-yyyy")</f>
        <v>Aug-2023</v>
      </c>
      <c r="O1836">
        <f>tblorders[[#This Row],[actual_delivery_days]] -tblorders[[#This Row],[expected_delivery_days]]</f>
        <v>-1</v>
      </c>
    </row>
    <row r="1837" spans="1:15" x14ac:dyDescent="0.2">
      <c r="A1837" t="s">
        <v>3081</v>
      </c>
      <c r="B1837" t="s">
        <v>1709</v>
      </c>
      <c r="C1837" t="s">
        <v>55</v>
      </c>
      <c r="D1837">
        <v>1</v>
      </c>
      <c r="E1837" s="1">
        <v>45198</v>
      </c>
      <c r="F1837" s="1">
        <v>45202</v>
      </c>
      <c r="G1837">
        <v>5</v>
      </c>
      <c r="H1837" s="1">
        <v>45207</v>
      </c>
      <c r="I1837">
        <v>5</v>
      </c>
      <c r="J1837" t="s">
        <v>16</v>
      </c>
      <c r="K1837" t="s">
        <v>25</v>
      </c>
      <c r="L1837" t="s">
        <v>22</v>
      </c>
      <c r="M1837">
        <v>99990</v>
      </c>
      <c r="N1837" t="str">
        <f>TEXT(tblorders[[#This Row],[order_date]], "mmm-yyyy")</f>
        <v>Sep-2023</v>
      </c>
      <c r="O1837">
        <f>tblorders[[#This Row],[actual_delivery_days]] -tblorders[[#This Row],[expected_delivery_days]]</f>
        <v>0</v>
      </c>
    </row>
    <row r="1838" spans="1:15" x14ac:dyDescent="0.2">
      <c r="A1838" t="s">
        <v>3082</v>
      </c>
      <c r="B1838" t="s">
        <v>1867</v>
      </c>
      <c r="C1838" t="s">
        <v>55</v>
      </c>
      <c r="D1838">
        <v>1</v>
      </c>
      <c r="E1838" s="1">
        <v>44681</v>
      </c>
      <c r="F1838" s="1">
        <v>44684</v>
      </c>
      <c r="G1838">
        <v>7</v>
      </c>
      <c r="H1838" s="1">
        <v>44692</v>
      </c>
      <c r="I1838">
        <v>8</v>
      </c>
      <c r="J1838" t="s">
        <v>16</v>
      </c>
      <c r="K1838" t="s">
        <v>17</v>
      </c>
      <c r="L1838" t="s">
        <v>33</v>
      </c>
      <c r="M1838">
        <v>99990</v>
      </c>
      <c r="N1838" t="str">
        <f>TEXT(tblorders[[#This Row],[order_date]], "mmm-yyyy")</f>
        <v>Apr-2022</v>
      </c>
      <c r="O1838">
        <f>tblorders[[#This Row],[actual_delivery_days]] -tblorders[[#This Row],[expected_delivery_days]]</f>
        <v>1</v>
      </c>
    </row>
    <row r="1839" spans="1:15" x14ac:dyDescent="0.2">
      <c r="A1839" t="s">
        <v>3083</v>
      </c>
      <c r="B1839" t="s">
        <v>3084</v>
      </c>
      <c r="C1839" t="s">
        <v>29</v>
      </c>
      <c r="D1839">
        <v>1</v>
      </c>
      <c r="E1839" s="1">
        <v>45446</v>
      </c>
      <c r="F1839" s="1">
        <v>45449</v>
      </c>
      <c r="G1839">
        <v>10</v>
      </c>
      <c r="H1839" s="1">
        <v>45461</v>
      </c>
      <c r="I1839">
        <v>12</v>
      </c>
      <c r="J1839" t="s">
        <v>16</v>
      </c>
      <c r="K1839" t="s">
        <v>25</v>
      </c>
      <c r="L1839" t="s">
        <v>22</v>
      </c>
      <c r="M1839">
        <v>11000</v>
      </c>
      <c r="N1839" t="str">
        <f>TEXT(tblorders[[#This Row],[order_date]], "mmm-yyyy")</f>
        <v>Jun-2024</v>
      </c>
      <c r="O1839">
        <f>tblorders[[#This Row],[actual_delivery_days]] -tblorders[[#This Row],[expected_delivery_days]]</f>
        <v>2</v>
      </c>
    </row>
    <row r="1840" spans="1:15" x14ac:dyDescent="0.2">
      <c r="A1840" t="s">
        <v>3085</v>
      </c>
      <c r="B1840" t="s">
        <v>327</v>
      </c>
      <c r="C1840" t="s">
        <v>44</v>
      </c>
      <c r="D1840">
        <v>2</v>
      </c>
      <c r="E1840" s="1">
        <v>45501</v>
      </c>
      <c r="F1840" s="1">
        <v>45503</v>
      </c>
      <c r="G1840">
        <v>5</v>
      </c>
      <c r="H1840" s="1">
        <v>45508</v>
      </c>
      <c r="I1840">
        <v>5</v>
      </c>
      <c r="J1840" t="s">
        <v>16</v>
      </c>
      <c r="K1840" t="s">
        <v>41</v>
      </c>
      <c r="L1840" t="s">
        <v>26</v>
      </c>
      <c r="M1840">
        <v>101980</v>
      </c>
      <c r="N1840" t="str">
        <f>TEXT(tblorders[[#This Row],[order_date]], "mmm-yyyy")</f>
        <v>Jul-2024</v>
      </c>
      <c r="O1840">
        <f>tblorders[[#This Row],[actual_delivery_days]] -tblorders[[#This Row],[expected_delivery_days]]</f>
        <v>0</v>
      </c>
    </row>
    <row r="1841" spans="1:15" x14ac:dyDescent="0.2">
      <c r="A1841" t="s">
        <v>3086</v>
      </c>
      <c r="B1841" t="s">
        <v>3087</v>
      </c>
      <c r="C1841" t="s">
        <v>21</v>
      </c>
      <c r="D1841">
        <v>1</v>
      </c>
      <c r="E1841" s="1">
        <v>45729</v>
      </c>
      <c r="F1841" s="1">
        <v>45731</v>
      </c>
      <c r="G1841">
        <v>10</v>
      </c>
      <c r="H1841" s="1">
        <v>45741</v>
      </c>
      <c r="I1841">
        <v>10</v>
      </c>
      <c r="J1841" t="s">
        <v>16</v>
      </c>
      <c r="K1841" t="s">
        <v>25</v>
      </c>
      <c r="L1841" t="s">
        <v>33</v>
      </c>
      <c r="M1841">
        <v>89990</v>
      </c>
      <c r="N1841" t="str">
        <f>TEXT(tblorders[[#This Row],[order_date]], "mmm-yyyy")</f>
        <v>Mar-2025</v>
      </c>
      <c r="O1841">
        <f>tblorders[[#This Row],[actual_delivery_days]] -tblorders[[#This Row],[expected_delivery_days]]</f>
        <v>0</v>
      </c>
    </row>
    <row r="1842" spans="1:15" x14ac:dyDescent="0.2">
      <c r="A1842" t="s">
        <v>3088</v>
      </c>
      <c r="B1842" t="s">
        <v>3089</v>
      </c>
      <c r="C1842" t="s">
        <v>29</v>
      </c>
      <c r="D1842">
        <v>1</v>
      </c>
      <c r="E1842" s="1">
        <v>45758</v>
      </c>
      <c r="F1842" s="1">
        <v>45761</v>
      </c>
      <c r="G1842">
        <v>7</v>
      </c>
      <c r="H1842" s="1">
        <v>45768</v>
      </c>
      <c r="I1842">
        <v>7</v>
      </c>
      <c r="J1842" t="s">
        <v>40</v>
      </c>
      <c r="K1842" t="s">
        <v>17</v>
      </c>
      <c r="L1842" t="s">
        <v>18</v>
      </c>
      <c r="M1842">
        <v>11000</v>
      </c>
      <c r="N1842" t="str">
        <f>TEXT(tblorders[[#This Row],[order_date]], "mmm-yyyy")</f>
        <v>Apr-2025</v>
      </c>
      <c r="O1842">
        <f>tblorders[[#This Row],[actual_delivery_days]] -tblorders[[#This Row],[expected_delivery_days]]</f>
        <v>0</v>
      </c>
    </row>
    <row r="1843" spans="1:15" x14ac:dyDescent="0.2">
      <c r="A1843" t="s">
        <v>3090</v>
      </c>
      <c r="B1843" t="s">
        <v>3091</v>
      </c>
      <c r="C1843" t="s">
        <v>15</v>
      </c>
      <c r="D1843">
        <v>1</v>
      </c>
      <c r="E1843" s="1">
        <v>45193</v>
      </c>
      <c r="F1843" s="1">
        <v>45197</v>
      </c>
      <c r="G1843">
        <v>10</v>
      </c>
      <c r="H1843" s="1">
        <v>45206</v>
      </c>
      <c r="I1843">
        <v>9</v>
      </c>
      <c r="J1843" t="s">
        <v>16</v>
      </c>
      <c r="K1843" t="s">
        <v>41</v>
      </c>
      <c r="L1843" t="s">
        <v>58</v>
      </c>
      <c r="M1843">
        <v>55990</v>
      </c>
      <c r="N1843" t="str">
        <f>TEXT(tblorders[[#This Row],[order_date]], "mmm-yyyy")</f>
        <v>Sep-2023</v>
      </c>
      <c r="O1843">
        <f>tblorders[[#This Row],[actual_delivery_days]] -tblorders[[#This Row],[expected_delivery_days]]</f>
        <v>-1</v>
      </c>
    </row>
    <row r="1844" spans="1:15" x14ac:dyDescent="0.2">
      <c r="A1844" t="s">
        <v>3092</v>
      </c>
      <c r="B1844" t="s">
        <v>3093</v>
      </c>
      <c r="C1844" t="s">
        <v>29</v>
      </c>
      <c r="D1844">
        <v>1</v>
      </c>
      <c r="E1844" s="1">
        <v>44726</v>
      </c>
      <c r="F1844" s="1">
        <v>44729</v>
      </c>
      <c r="G1844">
        <v>10</v>
      </c>
      <c r="H1844" s="1">
        <v>44740</v>
      </c>
      <c r="I1844">
        <v>11</v>
      </c>
      <c r="J1844" t="s">
        <v>16</v>
      </c>
      <c r="K1844" t="s">
        <v>25</v>
      </c>
      <c r="L1844" t="s">
        <v>18</v>
      </c>
      <c r="M1844">
        <v>11000</v>
      </c>
      <c r="N1844" t="str">
        <f>TEXT(tblorders[[#This Row],[order_date]], "mmm-yyyy")</f>
        <v>Jun-2022</v>
      </c>
      <c r="O1844">
        <f>tblorders[[#This Row],[actual_delivery_days]] -tblorders[[#This Row],[expected_delivery_days]]</f>
        <v>1</v>
      </c>
    </row>
    <row r="1845" spans="1:15" x14ac:dyDescent="0.2">
      <c r="A1845" t="s">
        <v>3094</v>
      </c>
      <c r="B1845" t="s">
        <v>115</v>
      </c>
      <c r="C1845" t="s">
        <v>55</v>
      </c>
      <c r="D1845">
        <v>2</v>
      </c>
      <c r="E1845" s="1">
        <v>45480</v>
      </c>
      <c r="F1845" s="1">
        <v>45484</v>
      </c>
      <c r="G1845">
        <v>10</v>
      </c>
      <c r="H1845" s="1">
        <v>45494</v>
      </c>
      <c r="I1845">
        <v>10</v>
      </c>
      <c r="J1845" t="s">
        <v>16</v>
      </c>
      <c r="K1845" t="s">
        <v>41</v>
      </c>
      <c r="L1845" t="s">
        <v>22</v>
      </c>
      <c r="M1845">
        <v>199980</v>
      </c>
      <c r="N1845" t="str">
        <f>TEXT(tblorders[[#This Row],[order_date]], "mmm-yyyy")</f>
        <v>Jul-2024</v>
      </c>
      <c r="O1845">
        <f>tblorders[[#This Row],[actual_delivery_days]] -tblorders[[#This Row],[expected_delivery_days]]</f>
        <v>0</v>
      </c>
    </row>
    <row r="1846" spans="1:15" x14ac:dyDescent="0.2">
      <c r="A1846" t="s">
        <v>3095</v>
      </c>
      <c r="B1846" t="s">
        <v>3096</v>
      </c>
      <c r="C1846" t="s">
        <v>15</v>
      </c>
      <c r="D1846">
        <v>1</v>
      </c>
      <c r="E1846" s="1">
        <v>45238</v>
      </c>
      <c r="F1846" s="1">
        <v>45240</v>
      </c>
      <c r="G1846">
        <v>5</v>
      </c>
      <c r="H1846" s="1">
        <v>45245</v>
      </c>
      <c r="I1846">
        <v>5</v>
      </c>
      <c r="J1846" t="s">
        <v>16</v>
      </c>
      <c r="K1846" t="s">
        <v>17</v>
      </c>
      <c r="L1846" t="s">
        <v>26</v>
      </c>
      <c r="M1846">
        <v>55990</v>
      </c>
      <c r="N1846" t="str">
        <f>TEXT(tblorders[[#This Row],[order_date]], "mmm-yyyy")</f>
        <v>Nov-2023</v>
      </c>
      <c r="O1846">
        <f>tblorders[[#This Row],[actual_delivery_days]] -tblorders[[#This Row],[expected_delivery_days]]</f>
        <v>0</v>
      </c>
    </row>
    <row r="1847" spans="1:15" x14ac:dyDescent="0.2">
      <c r="A1847" t="s">
        <v>3097</v>
      </c>
      <c r="B1847" t="s">
        <v>2335</v>
      </c>
      <c r="C1847" t="s">
        <v>29</v>
      </c>
      <c r="D1847">
        <v>2</v>
      </c>
      <c r="E1847" s="1">
        <v>45462</v>
      </c>
      <c r="F1847" s="1">
        <v>45467</v>
      </c>
      <c r="G1847">
        <v>7</v>
      </c>
      <c r="H1847" s="1">
        <v>45475</v>
      </c>
      <c r="I1847">
        <v>8</v>
      </c>
      <c r="J1847" t="s">
        <v>16</v>
      </c>
      <c r="K1847" t="s">
        <v>25</v>
      </c>
      <c r="L1847" t="s">
        <v>26</v>
      </c>
      <c r="M1847">
        <v>22000</v>
      </c>
      <c r="N1847" t="str">
        <f>TEXT(tblorders[[#This Row],[order_date]], "mmm-yyyy")</f>
        <v>Jun-2024</v>
      </c>
      <c r="O1847">
        <f>tblorders[[#This Row],[actual_delivery_days]] -tblorders[[#This Row],[expected_delivery_days]]</f>
        <v>1</v>
      </c>
    </row>
    <row r="1848" spans="1:15" x14ac:dyDescent="0.2">
      <c r="A1848" t="s">
        <v>3098</v>
      </c>
      <c r="B1848" t="s">
        <v>624</v>
      </c>
      <c r="C1848" t="s">
        <v>32</v>
      </c>
      <c r="D1848">
        <v>1</v>
      </c>
      <c r="E1848" s="1">
        <v>45617</v>
      </c>
      <c r="F1848" s="1">
        <v>45620</v>
      </c>
      <c r="G1848">
        <v>7</v>
      </c>
      <c r="H1848" s="1">
        <v>45628</v>
      </c>
      <c r="I1848">
        <v>8</v>
      </c>
      <c r="J1848" t="s">
        <v>16</v>
      </c>
      <c r="K1848" t="s">
        <v>25</v>
      </c>
      <c r="L1848" t="s">
        <v>33</v>
      </c>
      <c r="M1848">
        <v>45000</v>
      </c>
      <c r="N1848" t="str">
        <f>TEXT(tblorders[[#This Row],[order_date]], "mmm-yyyy")</f>
        <v>Nov-2024</v>
      </c>
      <c r="O1848">
        <f>tblorders[[#This Row],[actual_delivery_days]] -tblorders[[#This Row],[expected_delivery_days]]</f>
        <v>1</v>
      </c>
    </row>
    <row r="1849" spans="1:15" x14ac:dyDescent="0.2">
      <c r="A1849" t="s">
        <v>3099</v>
      </c>
      <c r="B1849" t="s">
        <v>3100</v>
      </c>
      <c r="C1849" t="s">
        <v>32</v>
      </c>
      <c r="D1849">
        <v>1</v>
      </c>
      <c r="E1849" s="1">
        <v>45716</v>
      </c>
      <c r="F1849" s="1">
        <v>45721</v>
      </c>
      <c r="G1849">
        <v>7</v>
      </c>
      <c r="H1849" s="1">
        <v>45727</v>
      </c>
      <c r="I1849">
        <v>6</v>
      </c>
      <c r="J1849" t="s">
        <v>16</v>
      </c>
      <c r="K1849" t="s">
        <v>41</v>
      </c>
      <c r="L1849" t="s">
        <v>58</v>
      </c>
      <c r="M1849">
        <v>45000</v>
      </c>
      <c r="N1849" t="str">
        <f>TEXT(tblorders[[#This Row],[order_date]], "mmm-yyyy")</f>
        <v>Feb-2025</v>
      </c>
      <c r="O1849">
        <f>tblorders[[#This Row],[actual_delivery_days]] -tblorders[[#This Row],[expected_delivery_days]]</f>
        <v>-1</v>
      </c>
    </row>
    <row r="1850" spans="1:15" x14ac:dyDescent="0.2">
      <c r="A1850" t="s">
        <v>3101</v>
      </c>
      <c r="B1850" t="s">
        <v>3102</v>
      </c>
      <c r="C1850" t="s">
        <v>32</v>
      </c>
      <c r="D1850">
        <v>1</v>
      </c>
      <c r="E1850" s="1">
        <v>45204</v>
      </c>
      <c r="F1850" s="1">
        <v>45206</v>
      </c>
      <c r="G1850">
        <v>7</v>
      </c>
      <c r="H1850" s="1">
        <v>45213</v>
      </c>
      <c r="I1850">
        <v>7</v>
      </c>
      <c r="J1850" t="s">
        <v>16</v>
      </c>
      <c r="K1850" t="s">
        <v>25</v>
      </c>
      <c r="L1850" t="s">
        <v>58</v>
      </c>
      <c r="M1850">
        <v>45000</v>
      </c>
      <c r="N1850" t="str">
        <f>TEXT(tblorders[[#This Row],[order_date]], "mmm-yyyy")</f>
        <v>Oct-2023</v>
      </c>
      <c r="O1850">
        <f>tblorders[[#This Row],[actual_delivery_days]] -tblorders[[#This Row],[expected_delivery_days]]</f>
        <v>0</v>
      </c>
    </row>
    <row r="1851" spans="1:15" x14ac:dyDescent="0.2">
      <c r="A1851" t="s">
        <v>3103</v>
      </c>
      <c r="B1851" t="s">
        <v>150</v>
      </c>
      <c r="C1851" t="s">
        <v>32</v>
      </c>
      <c r="D1851">
        <v>1</v>
      </c>
      <c r="E1851" s="1">
        <v>45445</v>
      </c>
      <c r="F1851" s="1">
        <v>45447</v>
      </c>
      <c r="G1851">
        <v>5</v>
      </c>
      <c r="H1851" s="1">
        <v>45453</v>
      </c>
      <c r="I1851">
        <v>6</v>
      </c>
      <c r="J1851" t="s">
        <v>16</v>
      </c>
      <c r="K1851" t="s">
        <v>25</v>
      </c>
      <c r="L1851" t="s">
        <v>33</v>
      </c>
      <c r="M1851">
        <v>45000</v>
      </c>
      <c r="N1851" t="str">
        <f>TEXT(tblorders[[#This Row],[order_date]], "mmm-yyyy")</f>
        <v>Jun-2024</v>
      </c>
      <c r="O1851">
        <f>tblorders[[#This Row],[actual_delivery_days]] -tblorders[[#This Row],[expected_delivery_days]]</f>
        <v>1</v>
      </c>
    </row>
    <row r="1852" spans="1:15" x14ac:dyDescent="0.2">
      <c r="A1852" t="s">
        <v>3104</v>
      </c>
      <c r="B1852" t="s">
        <v>478</v>
      </c>
      <c r="C1852" t="s">
        <v>55</v>
      </c>
      <c r="D1852">
        <v>1</v>
      </c>
      <c r="E1852" s="1">
        <v>44516</v>
      </c>
      <c r="F1852" s="1">
        <v>44520</v>
      </c>
      <c r="G1852">
        <v>7</v>
      </c>
      <c r="H1852" s="1">
        <v>44527</v>
      </c>
      <c r="I1852">
        <v>7</v>
      </c>
      <c r="J1852" t="s">
        <v>40</v>
      </c>
      <c r="K1852" t="s">
        <v>25</v>
      </c>
      <c r="L1852" t="s">
        <v>22</v>
      </c>
      <c r="M1852">
        <v>99990</v>
      </c>
      <c r="N1852" t="str">
        <f>TEXT(tblorders[[#This Row],[order_date]], "mmm-yyyy")</f>
        <v>Nov-2021</v>
      </c>
      <c r="O1852">
        <f>tblorders[[#This Row],[actual_delivery_days]] -tblorders[[#This Row],[expected_delivery_days]]</f>
        <v>0</v>
      </c>
    </row>
    <row r="1853" spans="1:15" x14ac:dyDescent="0.2">
      <c r="A1853" t="s">
        <v>3105</v>
      </c>
      <c r="B1853" t="s">
        <v>3106</v>
      </c>
      <c r="C1853" t="s">
        <v>55</v>
      </c>
      <c r="D1853">
        <v>1</v>
      </c>
      <c r="E1853" s="1">
        <v>45755</v>
      </c>
      <c r="F1853" s="1">
        <v>45758</v>
      </c>
      <c r="G1853">
        <v>5</v>
      </c>
      <c r="H1853" s="1">
        <v>45763</v>
      </c>
      <c r="I1853">
        <v>5</v>
      </c>
      <c r="J1853" t="s">
        <v>16</v>
      </c>
      <c r="K1853" t="s">
        <v>41</v>
      </c>
      <c r="L1853" t="s">
        <v>22</v>
      </c>
      <c r="M1853">
        <v>99990</v>
      </c>
      <c r="N1853" t="str">
        <f>TEXT(tblorders[[#This Row],[order_date]], "mmm-yyyy")</f>
        <v>Apr-2025</v>
      </c>
      <c r="O1853">
        <f>tblorders[[#This Row],[actual_delivery_days]] -tblorders[[#This Row],[expected_delivery_days]]</f>
        <v>0</v>
      </c>
    </row>
    <row r="1854" spans="1:15" x14ac:dyDescent="0.2">
      <c r="A1854" t="s">
        <v>3107</v>
      </c>
      <c r="B1854" t="s">
        <v>3108</v>
      </c>
      <c r="C1854" t="s">
        <v>55</v>
      </c>
      <c r="D1854">
        <v>1</v>
      </c>
      <c r="E1854" s="1">
        <v>45553</v>
      </c>
      <c r="F1854" s="1">
        <v>45555</v>
      </c>
      <c r="G1854">
        <v>10</v>
      </c>
      <c r="H1854" s="1">
        <v>45565</v>
      </c>
      <c r="I1854">
        <v>10</v>
      </c>
      <c r="J1854" t="s">
        <v>16</v>
      </c>
      <c r="K1854" t="s">
        <v>25</v>
      </c>
      <c r="L1854" t="s">
        <v>33</v>
      </c>
      <c r="M1854">
        <v>99990</v>
      </c>
      <c r="N1854" t="str">
        <f>TEXT(tblorders[[#This Row],[order_date]], "mmm-yyyy")</f>
        <v>Sep-2024</v>
      </c>
      <c r="O1854">
        <f>tblorders[[#This Row],[actual_delivery_days]] -tblorders[[#This Row],[expected_delivery_days]]</f>
        <v>0</v>
      </c>
    </row>
    <row r="1855" spans="1:15" x14ac:dyDescent="0.2">
      <c r="A1855" t="s">
        <v>3109</v>
      </c>
      <c r="B1855" t="s">
        <v>459</v>
      </c>
      <c r="C1855" t="s">
        <v>29</v>
      </c>
      <c r="D1855">
        <v>2</v>
      </c>
      <c r="E1855" s="1">
        <v>45079</v>
      </c>
      <c r="F1855" s="1">
        <v>45081</v>
      </c>
      <c r="G1855">
        <v>7</v>
      </c>
      <c r="H1855" s="1">
        <v>45088</v>
      </c>
      <c r="I1855">
        <v>7</v>
      </c>
      <c r="J1855" t="s">
        <v>16</v>
      </c>
      <c r="K1855" t="s">
        <v>17</v>
      </c>
      <c r="L1855" t="s">
        <v>26</v>
      </c>
      <c r="M1855">
        <v>22000</v>
      </c>
      <c r="N1855" t="str">
        <f>TEXT(tblorders[[#This Row],[order_date]], "mmm-yyyy")</f>
        <v>Jun-2023</v>
      </c>
      <c r="O1855">
        <f>tblorders[[#This Row],[actual_delivery_days]] -tblorders[[#This Row],[expected_delivery_days]]</f>
        <v>0</v>
      </c>
    </row>
    <row r="1856" spans="1:15" x14ac:dyDescent="0.2">
      <c r="A1856" t="s">
        <v>3110</v>
      </c>
      <c r="B1856" t="s">
        <v>1649</v>
      </c>
      <c r="C1856" t="s">
        <v>29</v>
      </c>
      <c r="D1856">
        <v>1</v>
      </c>
      <c r="E1856" s="1">
        <v>45618</v>
      </c>
      <c r="F1856" s="1">
        <v>45622</v>
      </c>
      <c r="G1856">
        <v>7</v>
      </c>
      <c r="H1856" s="1">
        <v>45630</v>
      </c>
      <c r="I1856">
        <v>8</v>
      </c>
      <c r="J1856" t="s">
        <v>16</v>
      </c>
      <c r="K1856" t="s">
        <v>41</v>
      </c>
      <c r="L1856" t="s">
        <v>18</v>
      </c>
      <c r="M1856">
        <v>11000</v>
      </c>
      <c r="N1856" t="str">
        <f>TEXT(tblorders[[#This Row],[order_date]], "mmm-yyyy")</f>
        <v>Nov-2024</v>
      </c>
      <c r="O1856">
        <f>tblorders[[#This Row],[actual_delivery_days]] -tblorders[[#This Row],[expected_delivery_days]]</f>
        <v>1</v>
      </c>
    </row>
    <row r="1857" spans="1:15" x14ac:dyDescent="0.2">
      <c r="A1857" t="s">
        <v>3111</v>
      </c>
      <c r="B1857" t="s">
        <v>1427</v>
      </c>
      <c r="C1857" t="s">
        <v>21</v>
      </c>
      <c r="D1857">
        <v>1</v>
      </c>
      <c r="E1857" s="1">
        <v>45453</v>
      </c>
      <c r="F1857" s="1">
        <v>45456</v>
      </c>
      <c r="G1857">
        <v>5</v>
      </c>
      <c r="H1857" s="1">
        <v>45463</v>
      </c>
      <c r="I1857">
        <v>7</v>
      </c>
      <c r="J1857" t="s">
        <v>16</v>
      </c>
      <c r="K1857" t="s">
        <v>41</v>
      </c>
      <c r="L1857" t="s">
        <v>33</v>
      </c>
      <c r="M1857">
        <v>89990</v>
      </c>
      <c r="N1857" t="str">
        <f>TEXT(tblorders[[#This Row],[order_date]], "mmm-yyyy")</f>
        <v>Jun-2024</v>
      </c>
      <c r="O1857">
        <f>tblorders[[#This Row],[actual_delivery_days]] -tblorders[[#This Row],[expected_delivery_days]]</f>
        <v>2</v>
      </c>
    </row>
    <row r="1858" spans="1:15" x14ac:dyDescent="0.2">
      <c r="A1858" t="s">
        <v>3112</v>
      </c>
      <c r="B1858" t="s">
        <v>1164</v>
      </c>
      <c r="C1858" t="s">
        <v>21</v>
      </c>
      <c r="D1858">
        <v>2</v>
      </c>
      <c r="E1858" s="1">
        <v>45411</v>
      </c>
      <c r="F1858" s="1">
        <v>45416</v>
      </c>
      <c r="G1858">
        <v>5</v>
      </c>
      <c r="H1858" s="1">
        <v>45421</v>
      </c>
      <c r="I1858">
        <v>5</v>
      </c>
      <c r="J1858" t="s">
        <v>16</v>
      </c>
      <c r="K1858" t="s">
        <v>25</v>
      </c>
      <c r="L1858" t="s">
        <v>58</v>
      </c>
      <c r="M1858">
        <v>179980</v>
      </c>
      <c r="N1858" t="str">
        <f>TEXT(tblorders[[#This Row],[order_date]], "mmm-yyyy")</f>
        <v>Apr-2024</v>
      </c>
      <c r="O1858">
        <f>tblorders[[#This Row],[actual_delivery_days]] -tblorders[[#This Row],[expected_delivery_days]]</f>
        <v>0</v>
      </c>
    </row>
    <row r="1859" spans="1:15" x14ac:dyDescent="0.2">
      <c r="A1859" t="s">
        <v>3113</v>
      </c>
      <c r="B1859" t="s">
        <v>1137</v>
      </c>
      <c r="C1859" t="s">
        <v>15</v>
      </c>
      <c r="D1859">
        <v>1</v>
      </c>
      <c r="E1859" s="1">
        <v>45692</v>
      </c>
      <c r="F1859" s="1">
        <v>45697</v>
      </c>
      <c r="G1859">
        <v>5</v>
      </c>
      <c r="H1859" s="1">
        <v>45702</v>
      </c>
      <c r="I1859">
        <v>5</v>
      </c>
      <c r="J1859" t="s">
        <v>16</v>
      </c>
      <c r="K1859" t="s">
        <v>17</v>
      </c>
      <c r="L1859" t="s">
        <v>33</v>
      </c>
      <c r="M1859">
        <v>55990</v>
      </c>
      <c r="N1859" t="str">
        <f>TEXT(tblorders[[#This Row],[order_date]], "mmm-yyyy")</f>
        <v>Feb-2025</v>
      </c>
      <c r="O1859">
        <f>tblorders[[#This Row],[actual_delivery_days]] -tblorders[[#This Row],[expected_delivery_days]]</f>
        <v>0</v>
      </c>
    </row>
    <row r="1860" spans="1:15" x14ac:dyDescent="0.2">
      <c r="A1860" t="s">
        <v>3114</v>
      </c>
      <c r="B1860" t="s">
        <v>2018</v>
      </c>
      <c r="C1860" t="s">
        <v>15</v>
      </c>
      <c r="D1860">
        <v>1</v>
      </c>
      <c r="E1860" s="1">
        <v>45078</v>
      </c>
      <c r="F1860" s="1">
        <v>45083</v>
      </c>
      <c r="G1860">
        <v>7</v>
      </c>
      <c r="H1860" s="1">
        <v>45091</v>
      </c>
      <c r="I1860">
        <v>8</v>
      </c>
      <c r="J1860" t="s">
        <v>16</v>
      </c>
      <c r="K1860" t="s">
        <v>25</v>
      </c>
      <c r="L1860" t="s">
        <v>22</v>
      </c>
      <c r="M1860">
        <v>55990</v>
      </c>
      <c r="N1860" t="str">
        <f>TEXT(tblorders[[#This Row],[order_date]], "mmm-yyyy")</f>
        <v>Jun-2023</v>
      </c>
      <c r="O1860">
        <f>tblorders[[#This Row],[actual_delivery_days]] -tblorders[[#This Row],[expected_delivery_days]]</f>
        <v>1</v>
      </c>
    </row>
    <row r="1861" spans="1:15" x14ac:dyDescent="0.2">
      <c r="A1861" t="s">
        <v>3115</v>
      </c>
      <c r="B1861" t="s">
        <v>109</v>
      </c>
      <c r="C1861" t="s">
        <v>15</v>
      </c>
      <c r="D1861">
        <v>2</v>
      </c>
      <c r="E1861" s="1">
        <v>45452</v>
      </c>
      <c r="F1861" s="1">
        <v>45454</v>
      </c>
      <c r="G1861">
        <v>7</v>
      </c>
      <c r="H1861" s="1">
        <v>45459</v>
      </c>
      <c r="I1861">
        <v>5</v>
      </c>
      <c r="J1861" t="s">
        <v>16</v>
      </c>
      <c r="K1861" t="s">
        <v>41</v>
      </c>
      <c r="L1861" t="s">
        <v>33</v>
      </c>
      <c r="M1861">
        <v>111980</v>
      </c>
      <c r="N1861" t="str">
        <f>TEXT(tblorders[[#This Row],[order_date]], "mmm-yyyy")</f>
        <v>Jun-2024</v>
      </c>
      <c r="O1861">
        <f>tblorders[[#This Row],[actual_delivery_days]] -tblorders[[#This Row],[expected_delivery_days]]</f>
        <v>-2</v>
      </c>
    </row>
    <row r="1862" spans="1:15" x14ac:dyDescent="0.2">
      <c r="A1862" t="s">
        <v>3116</v>
      </c>
      <c r="B1862" t="s">
        <v>1971</v>
      </c>
      <c r="C1862" t="s">
        <v>44</v>
      </c>
      <c r="D1862">
        <v>1</v>
      </c>
      <c r="E1862" s="1">
        <v>45788</v>
      </c>
      <c r="F1862" s="1">
        <v>45792</v>
      </c>
      <c r="G1862">
        <v>7</v>
      </c>
      <c r="H1862" s="1">
        <v>45799</v>
      </c>
      <c r="I1862">
        <v>7</v>
      </c>
      <c r="J1862" t="s">
        <v>16</v>
      </c>
      <c r="K1862" t="s">
        <v>25</v>
      </c>
      <c r="L1862" t="s">
        <v>26</v>
      </c>
      <c r="M1862">
        <v>50990</v>
      </c>
      <c r="N1862" t="str">
        <f>TEXT(tblorders[[#This Row],[order_date]], "mmm-yyyy")</f>
        <v>May-2025</v>
      </c>
      <c r="O1862">
        <f>tblorders[[#This Row],[actual_delivery_days]] -tblorders[[#This Row],[expected_delivery_days]]</f>
        <v>0</v>
      </c>
    </row>
    <row r="1863" spans="1:15" x14ac:dyDescent="0.2">
      <c r="A1863" t="s">
        <v>3117</v>
      </c>
      <c r="B1863" t="s">
        <v>459</v>
      </c>
      <c r="C1863" t="s">
        <v>29</v>
      </c>
      <c r="D1863">
        <v>1</v>
      </c>
      <c r="E1863" s="1">
        <v>45600</v>
      </c>
      <c r="F1863" s="1">
        <v>45604</v>
      </c>
      <c r="G1863">
        <v>7</v>
      </c>
      <c r="H1863" s="1">
        <v>45611</v>
      </c>
      <c r="I1863">
        <v>7</v>
      </c>
      <c r="J1863" t="s">
        <v>16</v>
      </c>
      <c r="K1863" t="s">
        <v>41</v>
      </c>
      <c r="L1863" t="s">
        <v>18</v>
      </c>
      <c r="M1863">
        <v>11000</v>
      </c>
      <c r="N1863" t="str">
        <f>TEXT(tblorders[[#This Row],[order_date]], "mmm-yyyy")</f>
        <v>Nov-2024</v>
      </c>
      <c r="O1863">
        <f>tblorders[[#This Row],[actual_delivery_days]] -tblorders[[#This Row],[expected_delivery_days]]</f>
        <v>0</v>
      </c>
    </row>
    <row r="1864" spans="1:15" x14ac:dyDescent="0.2">
      <c r="A1864" t="s">
        <v>3118</v>
      </c>
      <c r="B1864" t="s">
        <v>2919</v>
      </c>
      <c r="C1864" t="s">
        <v>55</v>
      </c>
      <c r="D1864">
        <v>1</v>
      </c>
      <c r="E1864" s="1">
        <v>45371</v>
      </c>
      <c r="F1864" s="1">
        <v>45374</v>
      </c>
      <c r="G1864">
        <v>5</v>
      </c>
      <c r="H1864" s="1">
        <v>45380</v>
      </c>
      <c r="I1864">
        <v>6</v>
      </c>
      <c r="J1864" t="s">
        <v>16</v>
      </c>
      <c r="K1864" t="s">
        <v>25</v>
      </c>
      <c r="L1864" t="s">
        <v>26</v>
      </c>
      <c r="M1864">
        <v>99990</v>
      </c>
      <c r="N1864" t="str">
        <f>TEXT(tblorders[[#This Row],[order_date]], "mmm-yyyy")</f>
        <v>Mar-2024</v>
      </c>
      <c r="O1864">
        <f>tblorders[[#This Row],[actual_delivery_days]] -tblorders[[#This Row],[expected_delivery_days]]</f>
        <v>1</v>
      </c>
    </row>
    <row r="1865" spans="1:15" x14ac:dyDescent="0.2">
      <c r="A1865" t="s">
        <v>3119</v>
      </c>
      <c r="B1865" t="s">
        <v>3120</v>
      </c>
      <c r="C1865" t="s">
        <v>55</v>
      </c>
      <c r="D1865">
        <v>1</v>
      </c>
      <c r="E1865" s="1">
        <v>44881</v>
      </c>
      <c r="F1865" s="1">
        <v>44884</v>
      </c>
      <c r="G1865">
        <v>10</v>
      </c>
      <c r="H1865" s="1">
        <v>44893</v>
      </c>
      <c r="I1865">
        <v>9</v>
      </c>
      <c r="J1865" t="s">
        <v>16</v>
      </c>
      <c r="K1865" t="s">
        <v>25</v>
      </c>
      <c r="L1865" t="s">
        <v>26</v>
      </c>
      <c r="M1865">
        <v>99990</v>
      </c>
      <c r="N1865" t="str">
        <f>TEXT(tblorders[[#This Row],[order_date]], "mmm-yyyy")</f>
        <v>Nov-2022</v>
      </c>
      <c r="O1865">
        <f>tblorders[[#This Row],[actual_delivery_days]] -tblorders[[#This Row],[expected_delivery_days]]</f>
        <v>-1</v>
      </c>
    </row>
    <row r="1866" spans="1:15" x14ac:dyDescent="0.2">
      <c r="A1866" t="s">
        <v>3121</v>
      </c>
      <c r="B1866" t="s">
        <v>3122</v>
      </c>
      <c r="C1866" t="s">
        <v>21</v>
      </c>
      <c r="D1866">
        <v>2</v>
      </c>
      <c r="E1866" s="1">
        <v>45555</v>
      </c>
      <c r="F1866" s="1">
        <v>45559</v>
      </c>
      <c r="G1866">
        <v>5</v>
      </c>
      <c r="H1866" s="1">
        <v>45564</v>
      </c>
      <c r="I1866">
        <v>5</v>
      </c>
      <c r="J1866" t="s">
        <v>16</v>
      </c>
      <c r="K1866" t="s">
        <v>17</v>
      </c>
      <c r="L1866" t="s">
        <v>33</v>
      </c>
      <c r="M1866">
        <v>179980</v>
      </c>
      <c r="N1866" t="str">
        <f>TEXT(tblorders[[#This Row],[order_date]], "mmm-yyyy")</f>
        <v>Sep-2024</v>
      </c>
      <c r="O1866">
        <f>tblorders[[#This Row],[actual_delivery_days]] -tblorders[[#This Row],[expected_delivery_days]]</f>
        <v>0</v>
      </c>
    </row>
    <row r="1867" spans="1:15" x14ac:dyDescent="0.2">
      <c r="A1867" t="s">
        <v>3123</v>
      </c>
      <c r="B1867" t="s">
        <v>2153</v>
      </c>
      <c r="C1867" t="s">
        <v>29</v>
      </c>
      <c r="D1867">
        <v>1</v>
      </c>
      <c r="E1867" s="1">
        <v>45506</v>
      </c>
      <c r="F1867" s="1">
        <v>45511</v>
      </c>
      <c r="G1867">
        <v>7</v>
      </c>
      <c r="H1867" s="1">
        <v>45520</v>
      </c>
      <c r="I1867">
        <v>9</v>
      </c>
      <c r="J1867" t="s">
        <v>16</v>
      </c>
      <c r="K1867" t="s">
        <v>17</v>
      </c>
      <c r="L1867" t="s">
        <v>26</v>
      </c>
      <c r="M1867">
        <v>11000</v>
      </c>
      <c r="N1867" t="str">
        <f>TEXT(tblorders[[#This Row],[order_date]], "mmm-yyyy")</f>
        <v>Aug-2024</v>
      </c>
      <c r="O1867">
        <f>tblorders[[#This Row],[actual_delivery_days]] -tblorders[[#This Row],[expected_delivery_days]]</f>
        <v>2</v>
      </c>
    </row>
    <row r="1868" spans="1:15" x14ac:dyDescent="0.2">
      <c r="A1868" t="s">
        <v>3124</v>
      </c>
      <c r="B1868" t="s">
        <v>2226</v>
      </c>
      <c r="C1868" t="s">
        <v>55</v>
      </c>
      <c r="D1868">
        <v>1</v>
      </c>
      <c r="E1868" s="1">
        <v>45446</v>
      </c>
      <c r="F1868" s="1">
        <v>45451</v>
      </c>
      <c r="G1868">
        <v>5</v>
      </c>
      <c r="H1868" s="1">
        <v>45461</v>
      </c>
      <c r="I1868">
        <v>10</v>
      </c>
      <c r="J1868" t="s">
        <v>61</v>
      </c>
      <c r="K1868" t="s">
        <v>17</v>
      </c>
      <c r="L1868" t="s">
        <v>26</v>
      </c>
      <c r="M1868">
        <v>99990</v>
      </c>
      <c r="N1868" t="str">
        <f>TEXT(tblorders[[#This Row],[order_date]], "mmm-yyyy")</f>
        <v>Jun-2024</v>
      </c>
      <c r="O1868">
        <f>tblorders[[#This Row],[actual_delivery_days]] -tblorders[[#This Row],[expected_delivery_days]]</f>
        <v>5</v>
      </c>
    </row>
    <row r="1869" spans="1:15" x14ac:dyDescent="0.2">
      <c r="A1869" t="s">
        <v>3125</v>
      </c>
      <c r="B1869" t="s">
        <v>3126</v>
      </c>
      <c r="C1869" t="s">
        <v>44</v>
      </c>
      <c r="D1869">
        <v>2</v>
      </c>
      <c r="E1869" s="1">
        <v>45417</v>
      </c>
      <c r="F1869" s="1">
        <v>45418</v>
      </c>
      <c r="G1869">
        <v>7</v>
      </c>
      <c r="H1869" s="1">
        <v>45425</v>
      </c>
      <c r="I1869">
        <v>7</v>
      </c>
      <c r="J1869" t="s">
        <v>16</v>
      </c>
      <c r="K1869" t="s">
        <v>41</v>
      </c>
      <c r="L1869" t="s">
        <v>58</v>
      </c>
      <c r="M1869">
        <v>101980</v>
      </c>
      <c r="N1869" t="str">
        <f>TEXT(tblorders[[#This Row],[order_date]], "mmm-yyyy")</f>
        <v>May-2024</v>
      </c>
      <c r="O1869">
        <f>tblorders[[#This Row],[actual_delivery_days]] -tblorders[[#This Row],[expected_delivery_days]]</f>
        <v>0</v>
      </c>
    </row>
    <row r="1870" spans="1:15" x14ac:dyDescent="0.2">
      <c r="A1870" t="s">
        <v>3127</v>
      </c>
      <c r="B1870" t="s">
        <v>3128</v>
      </c>
      <c r="C1870" t="s">
        <v>15</v>
      </c>
      <c r="D1870">
        <v>1</v>
      </c>
      <c r="E1870" s="1">
        <v>45739</v>
      </c>
      <c r="F1870" s="1">
        <v>45744</v>
      </c>
      <c r="G1870">
        <v>10</v>
      </c>
      <c r="H1870" s="1">
        <v>45756</v>
      </c>
      <c r="I1870">
        <v>12</v>
      </c>
      <c r="J1870" t="s">
        <v>16</v>
      </c>
      <c r="K1870" t="s">
        <v>25</v>
      </c>
      <c r="L1870" t="s">
        <v>26</v>
      </c>
      <c r="M1870">
        <v>55990</v>
      </c>
      <c r="N1870" t="str">
        <f>TEXT(tblorders[[#This Row],[order_date]], "mmm-yyyy")</f>
        <v>Mar-2025</v>
      </c>
      <c r="O1870">
        <f>tblorders[[#This Row],[actual_delivery_days]] -tblorders[[#This Row],[expected_delivery_days]]</f>
        <v>2</v>
      </c>
    </row>
    <row r="1871" spans="1:15" x14ac:dyDescent="0.2">
      <c r="A1871" t="s">
        <v>3129</v>
      </c>
      <c r="B1871" t="s">
        <v>87</v>
      </c>
      <c r="C1871" t="s">
        <v>44</v>
      </c>
      <c r="D1871">
        <v>2</v>
      </c>
      <c r="E1871" s="1">
        <v>45731</v>
      </c>
      <c r="F1871" s="1">
        <v>45734</v>
      </c>
      <c r="G1871">
        <v>7</v>
      </c>
      <c r="H1871" s="1">
        <v>45739</v>
      </c>
      <c r="I1871">
        <v>5</v>
      </c>
      <c r="J1871" t="s">
        <v>16</v>
      </c>
      <c r="K1871" t="s">
        <v>17</v>
      </c>
      <c r="L1871" t="s">
        <v>18</v>
      </c>
      <c r="M1871">
        <v>101980</v>
      </c>
      <c r="N1871" t="str">
        <f>TEXT(tblorders[[#This Row],[order_date]], "mmm-yyyy")</f>
        <v>Mar-2025</v>
      </c>
      <c r="O1871">
        <f>tblorders[[#This Row],[actual_delivery_days]] -tblorders[[#This Row],[expected_delivery_days]]</f>
        <v>-2</v>
      </c>
    </row>
    <row r="1872" spans="1:15" x14ac:dyDescent="0.2">
      <c r="A1872" t="s">
        <v>3130</v>
      </c>
      <c r="B1872" t="s">
        <v>319</v>
      </c>
      <c r="C1872" t="s">
        <v>15</v>
      </c>
      <c r="D1872">
        <v>1</v>
      </c>
      <c r="E1872" s="1">
        <v>45570</v>
      </c>
      <c r="F1872" s="1">
        <v>45573</v>
      </c>
      <c r="G1872">
        <v>10</v>
      </c>
      <c r="H1872" s="1">
        <v>45583</v>
      </c>
      <c r="I1872">
        <v>10</v>
      </c>
      <c r="J1872" t="s">
        <v>16</v>
      </c>
      <c r="K1872" t="s">
        <v>17</v>
      </c>
      <c r="L1872" t="s">
        <v>18</v>
      </c>
      <c r="M1872">
        <v>55990</v>
      </c>
      <c r="N1872" t="str">
        <f>TEXT(tblorders[[#This Row],[order_date]], "mmm-yyyy")</f>
        <v>Oct-2024</v>
      </c>
      <c r="O1872">
        <f>tblorders[[#This Row],[actual_delivery_days]] -tblorders[[#This Row],[expected_delivery_days]]</f>
        <v>0</v>
      </c>
    </row>
    <row r="1873" spans="1:15" x14ac:dyDescent="0.2">
      <c r="A1873" t="s">
        <v>3131</v>
      </c>
      <c r="B1873" t="s">
        <v>492</v>
      </c>
      <c r="C1873" t="s">
        <v>55</v>
      </c>
      <c r="D1873">
        <v>1</v>
      </c>
      <c r="E1873" s="1">
        <v>45457</v>
      </c>
      <c r="F1873" s="1">
        <v>45459</v>
      </c>
      <c r="G1873">
        <v>7</v>
      </c>
      <c r="H1873" s="1">
        <v>45466</v>
      </c>
      <c r="I1873">
        <v>7</v>
      </c>
      <c r="J1873" t="s">
        <v>40</v>
      </c>
      <c r="K1873" t="s">
        <v>41</v>
      </c>
      <c r="L1873" t="s">
        <v>33</v>
      </c>
      <c r="M1873">
        <v>99990</v>
      </c>
      <c r="N1873" t="str">
        <f>TEXT(tblorders[[#This Row],[order_date]], "mmm-yyyy")</f>
        <v>Jun-2024</v>
      </c>
      <c r="O1873">
        <f>tblorders[[#This Row],[actual_delivery_days]] -tblorders[[#This Row],[expected_delivery_days]]</f>
        <v>0</v>
      </c>
    </row>
    <row r="1874" spans="1:15" x14ac:dyDescent="0.2">
      <c r="A1874" t="s">
        <v>3132</v>
      </c>
      <c r="B1874" t="s">
        <v>3133</v>
      </c>
      <c r="C1874" t="s">
        <v>15</v>
      </c>
      <c r="D1874">
        <v>1</v>
      </c>
      <c r="E1874" s="1">
        <v>44766</v>
      </c>
      <c r="F1874" s="1">
        <v>44771</v>
      </c>
      <c r="G1874">
        <v>10</v>
      </c>
      <c r="H1874" s="1">
        <v>44780</v>
      </c>
      <c r="I1874">
        <v>9</v>
      </c>
      <c r="J1874" t="s">
        <v>40</v>
      </c>
      <c r="K1874" t="s">
        <v>25</v>
      </c>
      <c r="L1874" t="s">
        <v>26</v>
      </c>
      <c r="M1874">
        <v>55990</v>
      </c>
      <c r="N1874" t="str">
        <f>TEXT(tblorders[[#This Row],[order_date]], "mmm-yyyy")</f>
        <v>Jul-2022</v>
      </c>
      <c r="O1874">
        <f>tblorders[[#This Row],[actual_delivery_days]] -tblorders[[#This Row],[expected_delivery_days]]</f>
        <v>-1</v>
      </c>
    </row>
    <row r="1875" spans="1:15" x14ac:dyDescent="0.2">
      <c r="A1875" t="s">
        <v>3134</v>
      </c>
      <c r="B1875" t="s">
        <v>1095</v>
      </c>
      <c r="C1875" t="s">
        <v>55</v>
      </c>
      <c r="D1875">
        <v>1</v>
      </c>
      <c r="E1875" s="1">
        <v>45156</v>
      </c>
      <c r="F1875" s="1">
        <v>45157</v>
      </c>
      <c r="G1875">
        <v>5</v>
      </c>
      <c r="H1875" s="1">
        <v>45162</v>
      </c>
      <c r="I1875">
        <v>5</v>
      </c>
      <c r="J1875" t="s">
        <v>16</v>
      </c>
      <c r="K1875" t="s">
        <v>41</v>
      </c>
      <c r="L1875" t="s">
        <v>26</v>
      </c>
      <c r="M1875">
        <v>99990</v>
      </c>
      <c r="N1875" t="str">
        <f>TEXT(tblorders[[#This Row],[order_date]], "mmm-yyyy")</f>
        <v>Aug-2023</v>
      </c>
      <c r="O1875">
        <f>tblorders[[#This Row],[actual_delivery_days]] -tblorders[[#This Row],[expected_delivery_days]]</f>
        <v>0</v>
      </c>
    </row>
    <row r="1876" spans="1:15" x14ac:dyDescent="0.2">
      <c r="A1876" t="s">
        <v>3135</v>
      </c>
      <c r="B1876" t="s">
        <v>3136</v>
      </c>
      <c r="C1876" t="s">
        <v>55</v>
      </c>
      <c r="D1876">
        <v>1</v>
      </c>
      <c r="E1876" s="1">
        <v>45756</v>
      </c>
      <c r="F1876" s="1">
        <v>45759</v>
      </c>
      <c r="G1876">
        <v>10</v>
      </c>
      <c r="H1876" s="1">
        <v>45774</v>
      </c>
      <c r="I1876">
        <v>15</v>
      </c>
      <c r="J1876" t="s">
        <v>61</v>
      </c>
      <c r="K1876" t="s">
        <v>17</v>
      </c>
      <c r="L1876" t="s">
        <v>58</v>
      </c>
      <c r="M1876">
        <v>99990</v>
      </c>
      <c r="N1876" t="str">
        <f>TEXT(tblorders[[#This Row],[order_date]], "mmm-yyyy")</f>
        <v>Apr-2025</v>
      </c>
      <c r="O1876">
        <f>tblorders[[#This Row],[actual_delivery_days]] -tblorders[[#This Row],[expected_delivery_days]]</f>
        <v>5</v>
      </c>
    </row>
    <row r="1877" spans="1:15" x14ac:dyDescent="0.2">
      <c r="A1877" t="s">
        <v>3137</v>
      </c>
      <c r="B1877" t="s">
        <v>150</v>
      </c>
      <c r="C1877" t="s">
        <v>55</v>
      </c>
      <c r="D1877">
        <v>2</v>
      </c>
      <c r="E1877" s="1">
        <v>44825</v>
      </c>
      <c r="F1877" s="1">
        <v>44826</v>
      </c>
      <c r="G1877">
        <v>7</v>
      </c>
      <c r="H1877" s="1">
        <v>44832</v>
      </c>
      <c r="I1877">
        <v>6</v>
      </c>
      <c r="J1877" t="s">
        <v>40</v>
      </c>
      <c r="K1877" t="s">
        <v>17</v>
      </c>
      <c r="L1877" t="s">
        <v>58</v>
      </c>
      <c r="M1877">
        <v>199980</v>
      </c>
      <c r="N1877" t="str">
        <f>TEXT(tblorders[[#This Row],[order_date]], "mmm-yyyy")</f>
        <v>Sep-2022</v>
      </c>
      <c r="O1877">
        <f>tblorders[[#This Row],[actual_delivery_days]] -tblorders[[#This Row],[expected_delivery_days]]</f>
        <v>-1</v>
      </c>
    </row>
    <row r="1878" spans="1:15" x14ac:dyDescent="0.2">
      <c r="A1878" t="s">
        <v>3138</v>
      </c>
      <c r="B1878" t="s">
        <v>3139</v>
      </c>
      <c r="C1878" t="s">
        <v>15</v>
      </c>
      <c r="D1878">
        <v>1</v>
      </c>
      <c r="E1878" s="1">
        <v>45711</v>
      </c>
      <c r="F1878" s="1">
        <v>45715</v>
      </c>
      <c r="G1878">
        <v>10</v>
      </c>
      <c r="H1878" s="1">
        <v>45725</v>
      </c>
      <c r="I1878">
        <v>10</v>
      </c>
      <c r="J1878" t="s">
        <v>16</v>
      </c>
      <c r="K1878" t="s">
        <v>41</v>
      </c>
      <c r="L1878" t="s">
        <v>33</v>
      </c>
      <c r="M1878">
        <v>55990</v>
      </c>
      <c r="N1878" t="str">
        <f>TEXT(tblorders[[#This Row],[order_date]], "mmm-yyyy")</f>
        <v>Feb-2025</v>
      </c>
      <c r="O1878">
        <f>tblorders[[#This Row],[actual_delivery_days]] -tblorders[[#This Row],[expected_delivery_days]]</f>
        <v>0</v>
      </c>
    </row>
    <row r="1879" spans="1:15" x14ac:dyDescent="0.2">
      <c r="A1879" t="s">
        <v>3140</v>
      </c>
      <c r="B1879" t="s">
        <v>3141</v>
      </c>
      <c r="C1879" t="s">
        <v>21</v>
      </c>
      <c r="D1879">
        <v>2</v>
      </c>
      <c r="E1879" s="1">
        <v>45551</v>
      </c>
      <c r="F1879" s="1">
        <v>45552</v>
      </c>
      <c r="G1879">
        <v>10</v>
      </c>
      <c r="H1879" s="1">
        <v>45562</v>
      </c>
      <c r="I1879">
        <v>10</v>
      </c>
      <c r="J1879" t="s">
        <v>16</v>
      </c>
      <c r="K1879" t="s">
        <v>41</v>
      </c>
      <c r="L1879" t="s">
        <v>18</v>
      </c>
      <c r="M1879">
        <v>179980</v>
      </c>
      <c r="N1879" t="str">
        <f>TEXT(tblorders[[#This Row],[order_date]], "mmm-yyyy")</f>
        <v>Sep-2024</v>
      </c>
      <c r="O1879">
        <f>tblorders[[#This Row],[actual_delivery_days]] -tblorders[[#This Row],[expected_delivery_days]]</f>
        <v>0</v>
      </c>
    </row>
    <row r="1880" spans="1:15" x14ac:dyDescent="0.2">
      <c r="A1880" t="s">
        <v>3142</v>
      </c>
      <c r="B1880" t="s">
        <v>3143</v>
      </c>
      <c r="C1880" t="s">
        <v>44</v>
      </c>
      <c r="D1880">
        <v>1</v>
      </c>
      <c r="E1880" s="1">
        <v>44981</v>
      </c>
      <c r="F1880" s="1">
        <v>44983</v>
      </c>
      <c r="G1880">
        <v>7</v>
      </c>
      <c r="H1880" s="1">
        <v>44991</v>
      </c>
      <c r="I1880">
        <v>8</v>
      </c>
      <c r="J1880" t="s">
        <v>16</v>
      </c>
      <c r="K1880" t="s">
        <v>25</v>
      </c>
      <c r="L1880" t="s">
        <v>58</v>
      </c>
      <c r="M1880">
        <v>50990</v>
      </c>
      <c r="N1880" t="str">
        <f>TEXT(tblorders[[#This Row],[order_date]], "mmm-yyyy")</f>
        <v>Feb-2023</v>
      </c>
      <c r="O1880">
        <f>tblorders[[#This Row],[actual_delivery_days]] -tblorders[[#This Row],[expected_delivery_days]]</f>
        <v>1</v>
      </c>
    </row>
    <row r="1881" spans="1:15" x14ac:dyDescent="0.2">
      <c r="A1881" t="s">
        <v>3144</v>
      </c>
      <c r="B1881" t="s">
        <v>3145</v>
      </c>
      <c r="C1881" t="s">
        <v>21</v>
      </c>
      <c r="D1881">
        <v>1</v>
      </c>
      <c r="E1881" s="1">
        <v>45706</v>
      </c>
      <c r="F1881" s="1">
        <v>45709</v>
      </c>
      <c r="G1881">
        <v>5</v>
      </c>
      <c r="H1881" s="1">
        <v>45715</v>
      </c>
      <c r="I1881">
        <v>6</v>
      </c>
      <c r="J1881" t="s">
        <v>16</v>
      </c>
      <c r="K1881" t="s">
        <v>41</v>
      </c>
      <c r="L1881" t="s">
        <v>26</v>
      </c>
      <c r="M1881">
        <v>89990</v>
      </c>
      <c r="N1881" t="str">
        <f>TEXT(tblorders[[#This Row],[order_date]], "mmm-yyyy")</f>
        <v>Feb-2025</v>
      </c>
      <c r="O1881">
        <f>tblorders[[#This Row],[actual_delivery_days]] -tblorders[[#This Row],[expected_delivery_days]]</f>
        <v>1</v>
      </c>
    </row>
    <row r="1882" spans="1:15" x14ac:dyDescent="0.2">
      <c r="A1882" t="s">
        <v>3146</v>
      </c>
      <c r="B1882" t="s">
        <v>3147</v>
      </c>
      <c r="C1882" t="s">
        <v>55</v>
      </c>
      <c r="D1882">
        <v>1</v>
      </c>
      <c r="E1882" s="1">
        <v>45550</v>
      </c>
      <c r="F1882" s="1">
        <v>45553</v>
      </c>
      <c r="G1882">
        <v>5</v>
      </c>
      <c r="H1882" s="1">
        <v>45558</v>
      </c>
      <c r="I1882">
        <v>5</v>
      </c>
      <c r="J1882" t="s">
        <v>16</v>
      </c>
      <c r="K1882" t="s">
        <v>17</v>
      </c>
      <c r="L1882" t="s">
        <v>22</v>
      </c>
      <c r="M1882">
        <v>99990</v>
      </c>
      <c r="N1882" t="str">
        <f>TEXT(tblorders[[#This Row],[order_date]], "mmm-yyyy")</f>
        <v>Sep-2024</v>
      </c>
      <c r="O1882">
        <f>tblorders[[#This Row],[actual_delivery_days]] -tblorders[[#This Row],[expected_delivery_days]]</f>
        <v>0</v>
      </c>
    </row>
    <row r="1883" spans="1:15" x14ac:dyDescent="0.2">
      <c r="A1883" t="s">
        <v>3148</v>
      </c>
      <c r="B1883" t="s">
        <v>1989</v>
      </c>
      <c r="C1883" t="s">
        <v>55</v>
      </c>
      <c r="D1883">
        <v>1</v>
      </c>
      <c r="E1883" s="1">
        <v>45383</v>
      </c>
      <c r="F1883" s="1">
        <v>45386</v>
      </c>
      <c r="G1883">
        <v>5</v>
      </c>
      <c r="H1883" s="1">
        <v>45389</v>
      </c>
      <c r="I1883">
        <v>3</v>
      </c>
      <c r="J1883" t="s">
        <v>40</v>
      </c>
      <c r="K1883" t="s">
        <v>17</v>
      </c>
      <c r="L1883" t="s">
        <v>26</v>
      </c>
      <c r="M1883">
        <v>99990</v>
      </c>
      <c r="N1883" t="str">
        <f>TEXT(tblorders[[#This Row],[order_date]], "mmm-yyyy")</f>
        <v>Apr-2024</v>
      </c>
      <c r="O1883">
        <f>tblorders[[#This Row],[actual_delivery_days]] -tblorders[[#This Row],[expected_delivery_days]]</f>
        <v>-2</v>
      </c>
    </row>
    <row r="1884" spans="1:15" x14ac:dyDescent="0.2">
      <c r="A1884" t="s">
        <v>3149</v>
      </c>
      <c r="B1884" t="s">
        <v>3150</v>
      </c>
      <c r="C1884" t="s">
        <v>44</v>
      </c>
      <c r="D1884">
        <v>1</v>
      </c>
      <c r="E1884" s="1">
        <v>45612</v>
      </c>
      <c r="F1884" s="1">
        <v>45615</v>
      </c>
      <c r="G1884">
        <v>10</v>
      </c>
      <c r="H1884" s="1">
        <v>45625</v>
      </c>
      <c r="I1884">
        <v>10</v>
      </c>
      <c r="J1884" t="s">
        <v>16</v>
      </c>
      <c r="K1884" t="s">
        <v>25</v>
      </c>
      <c r="L1884" t="s">
        <v>33</v>
      </c>
      <c r="M1884">
        <v>50990</v>
      </c>
      <c r="N1884" t="str">
        <f>TEXT(tblorders[[#This Row],[order_date]], "mmm-yyyy")</f>
        <v>Nov-2024</v>
      </c>
      <c r="O1884">
        <f>tblorders[[#This Row],[actual_delivery_days]] -tblorders[[#This Row],[expected_delivery_days]]</f>
        <v>0</v>
      </c>
    </row>
    <row r="1885" spans="1:15" x14ac:dyDescent="0.2">
      <c r="A1885" t="s">
        <v>3151</v>
      </c>
      <c r="B1885" t="s">
        <v>1010</v>
      </c>
      <c r="C1885" t="s">
        <v>44</v>
      </c>
      <c r="D1885">
        <v>1</v>
      </c>
      <c r="E1885" s="1">
        <v>45047</v>
      </c>
      <c r="F1885" s="1">
        <v>45049</v>
      </c>
      <c r="G1885">
        <v>7</v>
      </c>
      <c r="H1885" s="1">
        <v>45054</v>
      </c>
      <c r="I1885">
        <v>5</v>
      </c>
      <c r="J1885" t="s">
        <v>16</v>
      </c>
      <c r="K1885" t="s">
        <v>41</v>
      </c>
      <c r="L1885" t="s">
        <v>58</v>
      </c>
      <c r="M1885">
        <v>50990</v>
      </c>
      <c r="N1885" t="str">
        <f>TEXT(tblorders[[#This Row],[order_date]], "mmm-yyyy")</f>
        <v>May-2023</v>
      </c>
      <c r="O1885">
        <f>tblorders[[#This Row],[actual_delivery_days]] -tblorders[[#This Row],[expected_delivery_days]]</f>
        <v>-2</v>
      </c>
    </row>
    <row r="1886" spans="1:15" x14ac:dyDescent="0.2">
      <c r="A1886" t="s">
        <v>3152</v>
      </c>
      <c r="B1886" t="s">
        <v>3153</v>
      </c>
      <c r="C1886" t="s">
        <v>44</v>
      </c>
      <c r="D1886">
        <v>2</v>
      </c>
      <c r="E1886" s="1">
        <v>44811</v>
      </c>
      <c r="F1886" s="1">
        <v>44816</v>
      </c>
      <c r="G1886">
        <v>10</v>
      </c>
      <c r="H1886" s="1">
        <v>44826</v>
      </c>
      <c r="I1886">
        <v>10</v>
      </c>
      <c r="J1886" t="s">
        <v>16</v>
      </c>
      <c r="K1886" t="s">
        <v>41</v>
      </c>
      <c r="L1886" t="s">
        <v>26</v>
      </c>
      <c r="M1886">
        <v>101980</v>
      </c>
      <c r="N1886" t="str">
        <f>TEXT(tblorders[[#This Row],[order_date]], "mmm-yyyy")</f>
        <v>Sep-2022</v>
      </c>
      <c r="O1886">
        <f>tblorders[[#This Row],[actual_delivery_days]] -tblorders[[#This Row],[expected_delivery_days]]</f>
        <v>0</v>
      </c>
    </row>
    <row r="1887" spans="1:15" x14ac:dyDescent="0.2">
      <c r="A1887" t="s">
        <v>3154</v>
      </c>
      <c r="B1887" t="s">
        <v>1682</v>
      </c>
      <c r="C1887" t="s">
        <v>55</v>
      </c>
      <c r="D1887">
        <v>1</v>
      </c>
      <c r="E1887" s="1">
        <v>45561</v>
      </c>
      <c r="F1887" s="1">
        <v>45564</v>
      </c>
      <c r="G1887">
        <v>7</v>
      </c>
      <c r="H1887" s="1">
        <v>45571</v>
      </c>
      <c r="I1887">
        <v>7</v>
      </c>
      <c r="J1887" t="s">
        <v>16</v>
      </c>
      <c r="K1887" t="s">
        <v>41</v>
      </c>
      <c r="L1887" t="s">
        <v>22</v>
      </c>
      <c r="M1887">
        <v>99990</v>
      </c>
      <c r="N1887" t="str">
        <f>TEXT(tblorders[[#This Row],[order_date]], "mmm-yyyy")</f>
        <v>Sep-2024</v>
      </c>
      <c r="O1887">
        <f>tblorders[[#This Row],[actual_delivery_days]] -tblorders[[#This Row],[expected_delivery_days]]</f>
        <v>0</v>
      </c>
    </row>
    <row r="1888" spans="1:15" x14ac:dyDescent="0.2">
      <c r="A1888" t="s">
        <v>3155</v>
      </c>
      <c r="B1888" t="s">
        <v>1405</v>
      </c>
      <c r="C1888" t="s">
        <v>21</v>
      </c>
      <c r="D1888">
        <v>2</v>
      </c>
      <c r="E1888" s="1">
        <v>45385</v>
      </c>
      <c r="F1888" s="1">
        <v>45387</v>
      </c>
      <c r="G1888">
        <v>5</v>
      </c>
      <c r="H1888" s="1">
        <v>45392</v>
      </c>
      <c r="I1888">
        <v>5</v>
      </c>
      <c r="J1888" t="s">
        <v>16</v>
      </c>
      <c r="K1888" t="s">
        <v>41</v>
      </c>
      <c r="L1888" t="s">
        <v>33</v>
      </c>
      <c r="M1888">
        <v>179980</v>
      </c>
      <c r="N1888" t="str">
        <f>TEXT(tblorders[[#This Row],[order_date]], "mmm-yyyy")</f>
        <v>Apr-2024</v>
      </c>
      <c r="O1888">
        <f>tblorders[[#This Row],[actual_delivery_days]] -tblorders[[#This Row],[expected_delivery_days]]</f>
        <v>0</v>
      </c>
    </row>
    <row r="1889" spans="1:15" x14ac:dyDescent="0.2">
      <c r="A1889" t="s">
        <v>3156</v>
      </c>
      <c r="B1889" t="s">
        <v>2099</v>
      </c>
      <c r="C1889" t="s">
        <v>44</v>
      </c>
      <c r="D1889">
        <v>1</v>
      </c>
      <c r="E1889" s="1">
        <v>45147</v>
      </c>
      <c r="F1889" s="1">
        <v>45152</v>
      </c>
      <c r="G1889">
        <v>10</v>
      </c>
      <c r="H1889" s="1">
        <v>45167</v>
      </c>
      <c r="I1889">
        <v>15</v>
      </c>
      <c r="J1889" t="s">
        <v>61</v>
      </c>
      <c r="K1889" t="s">
        <v>25</v>
      </c>
      <c r="L1889" t="s">
        <v>33</v>
      </c>
      <c r="M1889">
        <v>50990</v>
      </c>
      <c r="N1889" t="str">
        <f>TEXT(tblorders[[#This Row],[order_date]], "mmm-yyyy")</f>
        <v>Aug-2023</v>
      </c>
      <c r="O1889">
        <f>tblorders[[#This Row],[actual_delivery_days]] -tblorders[[#This Row],[expected_delivery_days]]</f>
        <v>5</v>
      </c>
    </row>
    <row r="1890" spans="1:15" x14ac:dyDescent="0.2">
      <c r="A1890" t="s">
        <v>3157</v>
      </c>
      <c r="B1890" t="s">
        <v>3158</v>
      </c>
      <c r="C1890" t="s">
        <v>21</v>
      </c>
      <c r="D1890">
        <v>1</v>
      </c>
      <c r="E1890" s="1">
        <v>44504</v>
      </c>
      <c r="F1890" s="1">
        <v>44509</v>
      </c>
      <c r="G1890">
        <v>7</v>
      </c>
      <c r="H1890" s="1">
        <v>44516</v>
      </c>
      <c r="I1890">
        <v>7</v>
      </c>
      <c r="J1890" t="s">
        <v>16</v>
      </c>
      <c r="K1890" t="s">
        <v>17</v>
      </c>
      <c r="L1890" t="s">
        <v>26</v>
      </c>
      <c r="M1890">
        <v>89990</v>
      </c>
      <c r="N1890" t="str">
        <f>TEXT(tblorders[[#This Row],[order_date]], "mmm-yyyy")</f>
        <v>Nov-2021</v>
      </c>
      <c r="O1890">
        <f>tblorders[[#This Row],[actual_delivery_days]] -tblorders[[#This Row],[expected_delivery_days]]</f>
        <v>0</v>
      </c>
    </row>
    <row r="1891" spans="1:15" x14ac:dyDescent="0.2">
      <c r="A1891" t="s">
        <v>3159</v>
      </c>
      <c r="B1891" t="s">
        <v>2779</v>
      </c>
      <c r="C1891" t="s">
        <v>44</v>
      </c>
      <c r="D1891">
        <v>2</v>
      </c>
      <c r="E1891" s="1">
        <v>45601</v>
      </c>
      <c r="F1891" s="1">
        <v>45602</v>
      </c>
      <c r="G1891">
        <v>10</v>
      </c>
      <c r="H1891" s="1">
        <v>45612</v>
      </c>
      <c r="I1891">
        <v>10</v>
      </c>
      <c r="J1891" t="s">
        <v>16</v>
      </c>
      <c r="K1891" t="s">
        <v>17</v>
      </c>
      <c r="L1891" t="s">
        <v>33</v>
      </c>
      <c r="M1891">
        <v>101980</v>
      </c>
      <c r="N1891" t="str">
        <f>TEXT(tblorders[[#This Row],[order_date]], "mmm-yyyy")</f>
        <v>Nov-2024</v>
      </c>
      <c r="O1891">
        <f>tblorders[[#This Row],[actual_delivery_days]] -tblorders[[#This Row],[expected_delivery_days]]</f>
        <v>0</v>
      </c>
    </row>
    <row r="1892" spans="1:15" x14ac:dyDescent="0.2">
      <c r="A1892" t="s">
        <v>3160</v>
      </c>
      <c r="B1892" t="s">
        <v>3161</v>
      </c>
      <c r="C1892" t="s">
        <v>29</v>
      </c>
      <c r="D1892">
        <v>2</v>
      </c>
      <c r="E1892" s="1">
        <v>45043</v>
      </c>
      <c r="F1892" s="1">
        <v>45047</v>
      </c>
      <c r="G1892">
        <v>5</v>
      </c>
      <c r="H1892" s="1">
        <v>45057</v>
      </c>
      <c r="I1892">
        <v>10</v>
      </c>
      <c r="J1892" t="s">
        <v>61</v>
      </c>
      <c r="K1892" t="s">
        <v>17</v>
      </c>
      <c r="L1892" t="s">
        <v>33</v>
      </c>
      <c r="M1892">
        <v>22000</v>
      </c>
      <c r="N1892" t="str">
        <f>TEXT(tblorders[[#This Row],[order_date]], "mmm-yyyy")</f>
        <v>Apr-2023</v>
      </c>
      <c r="O1892">
        <f>tblorders[[#This Row],[actual_delivery_days]] -tblorders[[#This Row],[expected_delivery_days]]</f>
        <v>5</v>
      </c>
    </row>
    <row r="1893" spans="1:15" x14ac:dyDescent="0.2">
      <c r="A1893" t="s">
        <v>3162</v>
      </c>
      <c r="B1893" t="s">
        <v>3163</v>
      </c>
      <c r="C1893" t="s">
        <v>55</v>
      </c>
      <c r="D1893">
        <v>2</v>
      </c>
      <c r="E1893" s="1">
        <v>45620</v>
      </c>
      <c r="F1893" s="1">
        <v>45622</v>
      </c>
      <c r="G1893">
        <v>10</v>
      </c>
      <c r="H1893" s="1">
        <v>45632</v>
      </c>
      <c r="I1893">
        <v>10</v>
      </c>
      <c r="J1893" t="s">
        <v>16</v>
      </c>
      <c r="K1893" t="s">
        <v>25</v>
      </c>
      <c r="L1893" t="s">
        <v>58</v>
      </c>
      <c r="M1893">
        <v>199980</v>
      </c>
      <c r="N1893" t="str">
        <f>TEXT(tblorders[[#This Row],[order_date]], "mmm-yyyy")</f>
        <v>Nov-2024</v>
      </c>
      <c r="O1893">
        <f>tblorders[[#This Row],[actual_delivery_days]] -tblorders[[#This Row],[expected_delivery_days]]</f>
        <v>0</v>
      </c>
    </row>
    <row r="1894" spans="1:15" x14ac:dyDescent="0.2">
      <c r="A1894" t="s">
        <v>3164</v>
      </c>
      <c r="B1894" t="s">
        <v>1687</v>
      </c>
      <c r="C1894" t="s">
        <v>21</v>
      </c>
      <c r="D1894">
        <v>1</v>
      </c>
      <c r="E1894" s="1">
        <v>44693</v>
      </c>
      <c r="F1894" s="1">
        <v>44697</v>
      </c>
      <c r="G1894">
        <v>5</v>
      </c>
      <c r="H1894" s="1">
        <v>44702</v>
      </c>
      <c r="I1894">
        <v>5</v>
      </c>
      <c r="J1894" t="s">
        <v>16</v>
      </c>
      <c r="K1894" t="s">
        <v>25</v>
      </c>
      <c r="L1894" t="s">
        <v>22</v>
      </c>
      <c r="M1894">
        <v>89990</v>
      </c>
      <c r="N1894" t="str">
        <f>TEXT(tblorders[[#This Row],[order_date]], "mmm-yyyy")</f>
        <v>May-2022</v>
      </c>
      <c r="O1894">
        <f>tblorders[[#This Row],[actual_delivery_days]] -tblorders[[#This Row],[expected_delivery_days]]</f>
        <v>0</v>
      </c>
    </row>
    <row r="1895" spans="1:15" x14ac:dyDescent="0.2">
      <c r="A1895" t="s">
        <v>3165</v>
      </c>
      <c r="B1895" t="s">
        <v>220</v>
      </c>
      <c r="C1895" t="s">
        <v>55</v>
      </c>
      <c r="D1895">
        <v>2</v>
      </c>
      <c r="E1895" s="1">
        <v>45679</v>
      </c>
      <c r="F1895" s="1">
        <v>45684</v>
      </c>
      <c r="G1895">
        <v>5</v>
      </c>
      <c r="H1895" s="1">
        <v>45689</v>
      </c>
      <c r="I1895">
        <v>5</v>
      </c>
      <c r="J1895" t="s">
        <v>16</v>
      </c>
      <c r="K1895" t="s">
        <v>41</v>
      </c>
      <c r="L1895" t="s">
        <v>58</v>
      </c>
      <c r="M1895">
        <v>199980</v>
      </c>
      <c r="N1895" t="str">
        <f>TEXT(tblorders[[#This Row],[order_date]], "mmm-yyyy")</f>
        <v>Jan-2025</v>
      </c>
      <c r="O1895">
        <f>tblorders[[#This Row],[actual_delivery_days]] -tblorders[[#This Row],[expected_delivery_days]]</f>
        <v>0</v>
      </c>
    </row>
    <row r="1896" spans="1:15" x14ac:dyDescent="0.2">
      <c r="A1896" t="s">
        <v>3166</v>
      </c>
      <c r="B1896" t="s">
        <v>3167</v>
      </c>
      <c r="C1896" t="s">
        <v>44</v>
      </c>
      <c r="D1896">
        <v>1</v>
      </c>
      <c r="E1896" s="1">
        <v>45802</v>
      </c>
      <c r="F1896" s="1">
        <v>45805</v>
      </c>
      <c r="G1896">
        <v>10</v>
      </c>
      <c r="H1896" s="1">
        <v>45816</v>
      </c>
      <c r="I1896">
        <v>11</v>
      </c>
      <c r="J1896" t="s">
        <v>16</v>
      </c>
      <c r="K1896" t="s">
        <v>17</v>
      </c>
      <c r="L1896" t="s">
        <v>33</v>
      </c>
      <c r="M1896">
        <v>50990</v>
      </c>
      <c r="N1896" t="str">
        <f>TEXT(tblorders[[#This Row],[order_date]], "mmm-yyyy")</f>
        <v>May-2025</v>
      </c>
      <c r="O1896">
        <f>tblorders[[#This Row],[actual_delivery_days]] -tblorders[[#This Row],[expected_delivery_days]]</f>
        <v>1</v>
      </c>
    </row>
    <row r="1897" spans="1:15" x14ac:dyDescent="0.2">
      <c r="A1897" t="s">
        <v>3168</v>
      </c>
      <c r="B1897" t="s">
        <v>913</v>
      </c>
      <c r="C1897" t="s">
        <v>44</v>
      </c>
      <c r="D1897">
        <v>2</v>
      </c>
      <c r="E1897" s="1">
        <v>45716</v>
      </c>
      <c r="F1897" s="1">
        <v>45718</v>
      </c>
      <c r="G1897">
        <v>7</v>
      </c>
      <c r="H1897" s="1">
        <v>45728</v>
      </c>
      <c r="I1897">
        <v>10</v>
      </c>
      <c r="J1897" t="s">
        <v>16</v>
      </c>
      <c r="K1897" t="s">
        <v>41</v>
      </c>
      <c r="L1897" t="s">
        <v>33</v>
      </c>
      <c r="M1897">
        <v>101980</v>
      </c>
      <c r="N1897" t="str">
        <f>TEXT(tblorders[[#This Row],[order_date]], "mmm-yyyy")</f>
        <v>Feb-2025</v>
      </c>
      <c r="O1897">
        <f>tblorders[[#This Row],[actual_delivery_days]] -tblorders[[#This Row],[expected_delivery_days]]</f>
        <v>3</v>
      </c>
    </row>
    <row r="1898" spans="1:15" x14ac:dyDescent="0.2">
      <c r="A1898" t="s">
        <v>3169</v>
      </c>
      <c r="B1898" t="s">
        <v>1672</v>
      </c>
      <c r="C1898" t="s">
        <v>29</v>
      </c>
      <c r="D1898">
        <v>1</v>
      </c>
      <c r="E1898" s="1">
        <v>45403</v>
      </c>
      <c r="F1898" s="1">
        <v>45405</v>
      </c>
      <c r="G1898">
        <v>5</v>
      </c>
      <c r="H1898" s="1">
        <v>45410</v>
      </c>
      <c r="I1898">
        <v>5</v>
      </c>
      <c r="J1898" t="s">
        <v>16</v>
      </c>
      <c r="K1898" t="s">
        <v>41</v>
      </c>
      <c r="L1898" t="s">
        <v>33</v>
      </c>
      <c r="M1898">
        <v>11000</v>
      </c>
      <c r="N1898" t="str">
        <f>TEXT(tblorders[[#This Row],[order_date]], "mmm-yyyy")</f>
        <v>Apr-2024</v>
      </c>
      <c r="O1898">
        <f>tblorders[[#This Row],[actual_delivery_days]] -tblorders[[#This Row],[expected_delivery_days]]</f>
        <v>0</v>
      </c>
    </row>
    <row r="1899" spans="1:15" x14ac:dyDescent="0.2">
      <c r="A1899" t="s">
        <v>3170</v>
      </c>
      <c r="B1899" t="s">
        <v>3171</v>
      </c>
      <c r="C1899" t="s">
        <v>55</v>
      </c>
      <c r="D1899">
        <v>1</v>
      </c>
      <c r="E1899" s="1">
        <v>44929</v>
      </c>
      <c r="F1899" s="1">
        <v>44930</v>
      </c>
      <c r="G1899">
        <v>10</v>
      </c>
      <c r="H1899" s="1">
        <v>44940</v>
      </c>
      <c r="I1899">
        <v>10</v>
      </c>
      <c r="J1899" t="s">
        <v>16</v>
      </c>
      <c r="K1899" t="s">
        <v>41</v>
      </c>
      <c r="L1899" t="s">
        <v>26</v>
      </c>
      <c r="M1899">
        <v>99990</v>
      </c>
      <c r="N1899" t="str">
        <f>TEXT(tblorders[[#This Row],[order_date]], "mmm-yyyy")</f>
        <v>Jan-2023</v>
      </c>
      <c r="O1899">
        <f>tblorders[[#This Row],[actual_delivery_days]] -tblorders[[#This Row],[expected_delivery_days]]</f>
        <v>0</v>
      </c>
    </row>
    <row r="1900" spans="1:15" x14ac:dyDescent="0.2">
      <c r="A1900" t="s">
        <v>3172</v>
      </c>
      <c r="B1900" t="s">
        <v>702</v>
      </c>
      <c r="C1900" t="s">
        <v>29</v>
      </c>
      <c r="D1900">
        <v>1</v>
      </c>
      <c r="E1900" s="1">
        <v>45405</v>
      </c>
      <c r="F1900" s="1">
        <v>45406</v>
      </c>
      <c r="G1900">
        <v>5</v>
      </c>
      <c r="H1900" s="1">
        <v>45412</v>
      </c>
      <c r="I1900">
        <v>6</v>
      </c>
      <c r="J1900" t="s">
        <v>16</v>
      </c>
      <c r="K1900" t="s">
        <v>25</v>
      </c>
      <c r="L1900" t="s">
        <v>58</v>
      </c>
      <c r="M1900">
        <v>11000</v>
      </c>
      <c r="N1900" t="str">
        <f>TEXT(tblorders[[#This Row],[order_date]], "mmm-yyyy")</f>
        <v>Apr-2024</v>
      </c>
      <c r="O1900">
        <f>tblorders[[#This Row],[actual_delivery_days]] -tblorders[[#This Row],[expected_delivery_days]]</f>
        <v>1</v>
      </c>
    </row>
    <row r="1901" spans="1:15" x14ac:dyDescent="0.2">
      <c r="A1901" t="s">
        <v>3173</v>
      </c>
      <c r="B1901" t="s">
        <v>957</v>
      </c>
      <c r="C1901" t="s">
        <v>29</v>
      </c>
      <c r="D1901">
        <v>2</v>
      </c>
      <c r="E1901" s="1">
        <v>45303</v>
      </c>
      <c r="F1901" s="1">
        <v>45304</v>
      </c>
      <c r="G1901">
        <v>5</v>
      </c>
      <c r="H1901" s="1">
        <v>45309</v>
      </c>
      <c r="I1901">
        <v>5</v>
      </c>
      <c r="J1901" t="s">
        <v>16</v>
      </c>
      <c r="K1901" t="s">
        <v>17</v>
      </c>
      <c r="L1901" t="s">
        <v>26</v>
      </c>
      <c r="M1901">
        <v>22000</v>
      </c>
      <c r="N1901" t="str">
        <f>TEXT(tblorders[[#This Row],[order_date]], "mmm-yyyy")</f>
        <v>Jan-2024</v>
      </c>
      <c r="O1901">
        <f>tblorders[[#This Row],[actual_delivery_days]] -tblorders[[#This Row],[expected_delivery_days]]</f>
        <v>0</v>
      </c>
    </row>
    <row r="1902" spans="1:15" x14ac:dyDescent="0.2">
      <c r="A1902" t="s">
        <v>3174</v>
      </c>
      <c r="B1902" t="s">
        <v>3175</v>
      </c>
      <c r="C1902" t="s">
        <v>15</v>
      </c>
      <c r="D1902">
        <v>1</v>
      </c>
      <c r="E1902" s="1">
        <v>45638</v>
      </c>
      <c r="F1902" s="1">
        <v>45641</v>
      </c>
      <c r="G1902">
        <v>10</v>
      </c>
      <c r="H1902" s="1">
        <v>45649</v>
      </c>
      <c r="I1902">
        <v>8</v>
      </c>
      <c r="J1902" t="s">
        <v>16</v>
      </c>
      <c r="K1902" t="s">
        <v>17</v>
      </c>
      <c r="L1902" t="s">
        <v>26</v>
      </c>
      <c r="M1902">
        <v>55990</v>
      </c>
      <c r="N1902" t="str">
        <f>TEXT(tblorders[[#This Row],[order_date]], "mmm-yyyy")</f>
        <v>Dec-2024</v>
      </c>
      <c r="O1902">
        <f>tblorders[[#This Row],[actual_delivery_days]] -tblorders[[#This Row],[expected_delivery_days]]</f>
        <v>-2</v>
      </c>
    </row>
    <row r="1903" spans="1:15" x14ac:dyDescent="0.2">
      <c r="A1903" t="s">
        <v>3176</v>
      </c>
      <c r="B1903" t="s">
        <v>3177</v>
      </c>
      <c r="C1903" t="s">
        <v>21</v>
      </c>
      <c r="D1903">
        <v>1</v>
      </c>
      <c r="E1903" s="1">
        <v>45522</v>
      </c>
      <c r="F1903" s="1">
        <v>45524</v>
      </c>
      <c r="G1903">
        <v>10</v>
      </c>
      <c r="H1903" s="1">
        <v>45534</v>
      </c>
      <c r="I1903">
        <v>10</v>
      </c>
      <c r="J1903" t="s">
        <v>16</v>
      </c>
      <c r="K1903" t="s">
        <v>41</v>
      </c>
      <c r="L1903" t="s">
        <v>22</v>
      </c>
      <c r="M1903">
        <v>89990</v>
      </c>
      <c r="N1903" t="str">
        <f>TEXT(tblorders[[#This Row],[order_date]], "mmm-yyyy")</f>
        <v>Aug-2024</v>
      </c>
      <c r="O1903">
        <f>tblorders[[#This Row],[actual_delivery_days]] -tblorders[[#This Row],[expected_delivery_days]]</f>
        <v>0</v>
      </c>
    </row>
    <row r="1904" spans="1:15" x14ac:dyDescent="0.2">
      <c r="A1904" t="s">
        <v>3178</v>
      </c>
      <c r="B1904" t="s">
        <v>3179</v>
      </c>
      <c r="C1904" t="s">
        <v>55</v>
      </c>
      <c r="D1904">
        <v>1</v>
      </c>
      <c r="E1904" s="1">
        <v>45762</v>
      </c>
      <c r="F1904" s="1">
        <v>45765</v>
      </c>
      <c r="G1904">
        <v>5</v>
      </c>
      <c r="H1904" s="1">
        <v>45769</v>
      </c>
      <c r="I1904">
        <v>4</v>
      </c>
      <c r="J1904" t="s">
        <v>16</v>
      </c>
      <c r="K1904" t="s">
        <v>17</v>
      </c>
      <c r="L1904" t="s">
        <v>22</v>
      </c>
      <c r="M1904">
        <v>99990</v>
      </c>
      <c r="N1904" t="str">
        <f>TEXT(tblorders[[#This Row],[order_date]], "mmm-yyyy")</f>
        <v>Apr-2025</v>
      </c>
      <c r="O1904">
        <f>tblorders[[#This Row],[actual_delivery_days]] -tblorders[[#This Row],[expected_delivery_days]]</f>
        <v>-1</v>
      </c>
    </row>
    <row r="1905" spans="1:15" x14ac:dyDescent="0.2">
      <c r="A1905" t="s">
        <v>3180</v>
      </c>
      <c r="B1905" t="s">
        <v>1448</v>
      </c>
      <c r="C1905" t="s">
        <v>15</v>
      </c>
      <c r="D1905">
        <v>2</v>
      </c>
      <c r="E1905" s="1">
        <v>45805</v>
      </c>
      <c r="F1905" s="1">
        <v>45809</v>
      </c>
      <c r="G1905">
        <v>10</v>
      </c>
      <c r="H1905" s="1">
        <v>45819</v>
      </c>
      <c r="I1905">
        <v>10</v>
      </c>
      <c r="J1905" t="s">
        <v>16</v>
      </c>
      <c r="K1905" t="s">
        <v>25</v>
      </c>
      <c r="L1905" t="s">
        <v>22</v>
      </c>
      <c r="M1905">
        <v>111980</v>
      </c>
      <c r="N1905" t="str">
        <f>TEXT(tblorders[[#This Row],[order_date]], "mmm-yyyy")</f>
        <v>May-2025</v>
      </c>
      <c r="O1905">
        <f>tblorders[[#This Row],[actual_delivery_days]] -tblorders[[#This Row],[expected_delivery_days]]</f>
        <v>0</v>
      </c>
    </row>
    <row r="1906" spans="1:15" x14ac:dyDescent="0.2">
      <c r="A1906" t="s">
        <v>3181</v>
      </c>
      <c r="B1906" t="s">
        <v>308</v>
      </c>
      <c r="C1906" t="s">
        <v>15</v>
      </c>
      <c r="D1906">
        <v>2</v>
      </c>
      <c r="E1906" s="1">
        <v>45387</v>
      </c>
      <c r="F1906" s="1">
        <v>45392</v>
      </c>
      <c r="G1906">
        <v>10</v>
      </c>
      <c r="H1906" s="1">
        <v>45403</v>
      </c>
      <c r="I1906">
        <v>11</v>
      </c>
      <c r="J1906" t="s">
        <v>16</v>
      </c>
      <c r="K1906" t="s">
        <v>25</v>
      </c>
      <c r="L1906" t="s">
        <v>22</v>
      </c>
      <c r="M1906">
        <v>111980</v>
      </c>
      <c r="N1906" t="str">
        <f>TEXT(tblorders[[#This Row],[order_date]], "mmm-yyyy")</f>
        <v>Apr-2024</v>
      </c>
      <c r="O1906">
        <f>tblorders[[#This Row],[actual_delivery_days]] -tblorders[[#This Row],[expected_delivery_days]]</f>
        <v>1</v>
      </c>
    </row>
    <row r="1907" spans="1:15" x14ac:dyDescent="0.2">
      <c r="A1907" t="s">
        <v>3182</v>
      </c>
      <c r="B1907" t="s">
        <v>3183</v>
      </c>
      <c r="C1907" t="s">
        <v>21</v>
      </c>
      <c r="D1907">
        <v>2</v>
      </c>
      <c r="E1907" s="1">
        <v>45167</v>
      </c>
      <c r="F1907" s="1">
        <v>45168</v>
      </c>
      <c r="G1907">
        <v>5</v>
      </c>
      <c r="H1907" s="1">
        <v>45171</v>
      </c>
      <c r="I1907">
        <v>3</v>
      </c>
      <c r="J1907" t="s">
        <v>16</v>
      </c>
      <c r="K1907" t="s">
        <v>17</v>
      </c>
      <c r="L1907" t="s">
        <v>26</v>
      </c>
      <c r="M1907">
        <v>179980</v>
      </c>
      <c r="N1907" t="str">
        <f>TEXT(tblorders[[#This Row],[order_date]], "mmm-yyyy")</f>
        <v>Aug-2023</v>
      </c>
      <c r="O1907">
        <f>tblorders[[#This Row],[actual_delivery_days]] -tblorders[[#This Row],[expected_delivery_days]]</f>
        <v>-2</v>
      </c>
    </row>
    <row r="1908" spans="1:15" x14ac:dyDescent="0.2">
      <c r="A1908" t="s">
        <v>3184</v>
      </c>
      <c r="B1908" t="s">
        <v>695</v>
      </c>
      <c r="C1908" t="s">
        <v>32</v>
      </c>
      <c r="D1908">
        <v>2</v>
      </c>
      <c r="E1908" s="1">
        <v>45621</v>
      </c>
      <c r="F1908" s="1">
        <v>45625</v>
      </c>
      <c r="G1908">
        <v>7</v>
      </c>
      <c r="H1908" s="1">
        <v>45631</v>
      </c>
      <c r="I1908">
        <v>6</v>
      </c>
      <c r="J1908" t="s">
        <v>16</v>
      </c>
      <c r="K1908" t="s">
        <v>25</v>
      </c>
      <c r="L1908" t="s">
        <v>58</v>
      </c>
      <c r="M1908">
        <v>90000</v>
      </c>
      <c r="N1908" t="str">
        <f>TEXT(tblorders[[#This Row],[order_date]], "mmm-yyyy")</f>
        <v>Nov-2024</v>
      </c>
      <c r="O1908">
        <f>tblorders[[#This Row],[actual_delivery_days]] -tblorders[[#This Row],[expected_delivery_days]]</f>
        <v>-1</v>
      </c>
    </row>
    <row r="1909" spans="1:15" x14ac:dyDescent="0.2">
      <c r="A1909" t="s">
        <v>3185</v>
      </c>
      <c r="B1909" t="s">
        <v>3186</v>
      </c>
      <c r="C1909" t="s">
        <v>32</v>
      </c>
      <c r="D1909">
        <v>1</v>
      </c>
      <c r="E1909" s="1">
        <v>45774</v>
      </c>
      <c r="F1909" s="1">
        <v>45778</v>
      </c>
      <c r="G1909">
        <v>10</v>
      </c>
      <c r="H1909" s="1">
        <v>45788</v>
      </c>
      <c r="I1909">
        <v>10</v>
      </c>
      <c r="J1909" t="s">
        <v>16</v>
      </c>
      <c r="K1909" t="s">
        <v>17</v>
      </c>
      <c r="L1909" t="s">
        <v>26</v>
      </c>
      <c r="M1909">
        <v>45000</v>
      </c>
      <c r="N1909" t="str">
        <f>TEXT(tblorders[[#This Row],[order_date]], "mmm-yyyy")</f>
        <v>Apr-2025</v>
      </c>
      <c r="O1909">
        <f>tblorders[[#This Row],[actual_delivery_days]] -tblorders[[#This Row],[expected_delivery_days]]</f>
        <v>0</v>
      </c>
    </row>
    <row r="1910" spans="1:15" x14ac:dyDescent="0.2">
      <c r="A1910" t="s">
        <v>3187</v>
      </c>
      <c r="B1910" t="s">
        <v>3188</v>
      </c>
      <c r="C1910" t="s">
        <v>44</v>
      </c>
      <c r="D1910">
        <v>1</v>
      </c>
      <c r="E1910" s="1">
        <v>45637</v>
      </c>
      <c r="F1910" s="1">
        <v>45640</v>
      </c>
      <c r="G1910">
        <v>10</v>
      </c>
      <c r="H1910" s="1">
        <v>45650</v>
      </c>
      <c r="I1910">
        <v>10</v>
      </c>
      <c r="J1910" t="s">
        <v>16</v>
      </c>
      <c r="K1910" t="s">
        <v>41</v>
      </c>
      <c r="L1910" t="s">
        <v>26</v>
      </c>
      <c r="M1910">
        <v>50990</v>
      </c>
      <c r="N1910" t="str">
        <f>TEXT(tblorders[[#This Row],[order_date]], "mmm-yyyy")</f>
        <v>Dec-2024</v>
      </c>
      <c r="O1910">
        <f>tblorders[[#This Row],[actual_delivery_days]] -tblorders[[#This Row],[expected_delivery_days]]</f>
        <v>0</v>
      </c>
    </row>
    <row r="1911" spans="1:15" x14ac:dyDescent="0.2">
      <c r="A1911" t="s">
        <v>3189</v>
      </c>
      <c r="B1911" t="s">
        <v>3190</v>
      </c>
      <c r="C1911" t="s">
        <v>55</v>
      </c>
      <c r="D1911">
        <v>1</v>
      </c>
      <c r="E1911" s="1">
        <v>45686</v>
      </c>
      <c r="F1911" s="1">
        <v>45687</v>
      </c>
      <c r="G1911">
        <v>7</v>
      </c>
      <c r="H1911" s="1">
        <v>45693</v>
      </c>
      <c r="I1911">
        <v>6</v>
      </c>
      <c r="J1911" t="s">
        <v>16</v>
      </c>
      <c r="K1911" t="s">
        <v>25</v>
      </c>
      <c r="L1911" t="s">
        <v>58</v>
      </c>
      <c r="M1911">
        <v>99990</v>
      </c>
      <c r="N1911" t="str">
        <f>TEXT(tblorders[[#This Row],[order_date]], "mmm-yyyy")</f>
        <v>Jan-2025</v>
      </c>
      <c r="O1911">
        <f>tblorders[[#This Row],[actual_delivery_days]] -tblorders[[#This Row],[expected_delivery_days]]</f>
        <v>-1</v>
      </c>
    </row>
    <row r="1912" spans="1:15" x14ac:dyDescent="0.2">
      <c r="A1912" t="s">
        <v>3191</v>
      </c>
      <c r="B1912" t="s">
        <v>3183</v>
      </c>
      <c r="C1912" t="s">
        <v>55</v>
      </c>
      <c r="D1912">
        <v>1</v>
      </c>
      <c r="E1912" s="1">
        <v>45402</v>
      </c>
      <c r="F1912" s="1">
        <v>45405</v>
      </c>
      <c r="G1912">
        <v>7</v>
      </c>
      <c r="H1912" s="1">
        <v>45412</v>
      </c>
      <c r="I1912">
        <v>7</v>
      </c>
      <c r="J1912" t="s">
        <v>16</v>
      </c>
      <c r="K1912" t="s">
        <v>41</v>
      </c>
      <c r="L1912" t="s">
        <v>22</v>
      </c>
      <c r="M1912">
        <v>99990</v>
      </c>
      <c r="N1912" t="str">
        <f>TEXT(tblorders[[#This Row],[order_date]], "mmm-yyyy")</f>
        <v>Apr-2024</v>
      </c>
      <c r="O1912">
        <f>tblorders[[#This Row],[actual_delivery_days]] -tblorders[[#This Row],[expected_delivery_days]]</f>
        <v>0</v>
      </c>
    </row>
    <row r="1913" spans="1:15" x14ac:dyDescent="0.2">
      <c r="A1913" t="s">
        <v>3192</v>
      </c>
      <c r="B1913" t="s">
        <v>3027</v>
      </c>
      <c r="C1913" t="s">
        <v>29</v>
      </c>
      <c r="D1913">
        <v>1</v>
      </c>
      <c r="E1913" s="1">
        <v>45676</v>
      </c>
      <c r="F1913" s="1">
        <v>45679</v>
      </c>
      <c r="G1913">
        <v>10</v>
      </c>
      <c r="H1913" s="1">
        <v>45688</v>
      </c>
      <c r="I1913">
        <v>9</v>
      </c>
      <c r="J1913" t="s">
        <v>16</v>
      </c>
      <c r="K1913" t="s">
        <v>17</v>
      </c>
      <c r="L1913" t="s">
        <v>26</v>
      </c>
      <c r="M1913">
        <v>11000</v>
      </c>
      <c r="N1913" t="str">
        <f>TEXT(tblorders[[#This Row],[order_date]], "mmm-yyyy")</f>
        <v>Jan-2025</v>
      </c>
      <c r="O1913">
        <f>tblorders[[#This Row],[actual_delivery_days]] -tblorders[[#This Row],[expected_delivery_days]]</f>
        <v>-1</v>
      </c>
    </row>
    <row r="1914" spans="1:15" x14ac:dyDescent="0.2">
      <c r="A1914" t="s">
        <v>3193</v>
      </c>
      <c r="B1914" t="s">
        <v>3194</v>
      </c>
      <c r="C1914" t="s">
        <v>44</v>
      </c>
      <c r="D1914">
        <v>2</v>
      </c>
      <c r="E1914" s="1">
        <v>44577</v>
      </c>
      <c r="F1914" s="1">
        <v>44579</v>
      </c>
      <c r="G1914">
        <v>7</v>
      </c>
      <c r="H1914" s="1">
        <v>44588</v>
      </c>
      <c r="I1914">
        <v>9</v>
      </c>
      <c r="J1914" t="s">
        <v>16</v>
      </c>
      <c r="K1914" t="s">
        <v>41</v>
      </c>
      <c r="L1914" t="s">
        <v>26</v>
      </c>
      <c r="M1914">
        <v>101980</v>
      </c>
      <c r="N1914" t="str">
        <f>TEXT(tblorders[[#This Row],[order_date]], "mmm-yyyy")</f>
        <v>Jan-2022</v>
      </c>
      <c r="O1914">
        <f>tblorders[[#This Row],[actual_delivery_days]] -tblorders[[#This Row],[expected_delivery_days]]</f>
        <v>2</v>
      </c>
    </row>
    <row r="1915" spans="1:15" x14ac:dyDescent="0.2">
      <c r="A1915" t="s">
        <v>3195</v>
      </c>
      <c r="B1915" t="s">
        <v>1876</v>
      </c>
      <c r="C1915" t="s">
        <v>21</v>
      </c>
      <c r="D1915">
        <v>2</v>
      </c>
      <c r="E1915" s="1">
        <v>45222</v>
      </c>
      <c r="F1915" s="1">
        <v>45225</v>
      </c>
      <c r="G1915">
        <v>10</v>
      </c>
      <c r="H1915" s="1">
        <v>45236</v>
      </c>
      <c r="I1915">
        <v>11</v>
      </c>
      <c r="J1915" t="s">
        <v>40</v>
      </c>
      <c r="K1915" t="s">
        <v>25</v>
      </c>
      <c r="L1915" t="s">
        <v>22</v>
      </c>
      <c r="M1915">
        <v>179980</v>
      </c>
      <c r="N1915" t="str">
        <f>TEXT(tblorders[[#This Row],[order_date]], "mmm-yyyy")</f>
        <v>Oct-2023</v>
      </c>
      <c r="O1915">
        <f>tblorders[[#This Row],[actual_delivery_days]] -tblorders[[#This Row],[expected_delivery_days]]</f>
        <v>1</v>
      </c>
    </row>
    <row r="1916" spans="1:15" x14ac:dyDescent="0.2">
      <c r="A1916" t="s">
        <v>3196</v>
      </c>
      <c r="B1916" t="s">
        <v>2441</v>
      </c>
      <c r="C1916" t="s">
        <v>15</v>
      </c>
      <c r="D1916">
        <v>1</v>
      </c>
      <c r="E1916" s="1">
        <v>45505</v>
      </c>
      <c r="F1916" s="1">
        <v>45506</v>
      </c>
      <c r="G1916">
        <v>7</v>
      </c>
      <c r="H1916" s="1">
        <v>45513</v>
      </c>
      <c r="I1916">
        <v>7</v>
      </c>
      <c r="J1916" t="s">
        <v>16</v>
      </c>
      <c r="K1916" t="s">
        <v>41</v>
      </c>
      <c r="L1916" t="s">
        <v>33</v>
      </c>
      <c r="M1916">
        <v>55990</v>
      </c>
      <c r="N1916" t="str">
        <f>TEXT(tblorders[[#This Row],[order_date]], "mmm-yyyy")</f>
        <v>Aug-2024</v>
      </c>
      <c r="O1916">
        <f>tblorders[[#This Row],[actual_delivery_days]] -tblorders[[#This Row],[expected_delivery_days]]</f>
        <v>0</v>
      </c>
    </row>
    <row r="1917" spans="1:15" x14ac:dyDescent="0.2">
      <c r="A1917" t="s">
        <v>3197</v>
      </c>
      <c r="B1917" t="s">
        <v>2612</v>
      </c>
      <c r="C1917" t="s">
        <v>55</v>
      </c>
      <c r="D1917">
        <v>1</v>
      </c>
      <c r="E1917" s="1">
        <v>45452</v>
      </c>
      <c r="F1917" s="1">
        <v>45457</v>
      </c>
      <c r="G1917">
        <v>7</v>
      </c>
      <c r="H1917" s="1">
        <v>45465</v>
      </c>
      <c r="I1917">
        <v>8</v>
      </c>
      <c r="J1917" t="s">
        <v>16</v>
      </c>
      <c r="K1917" t="s">
        <v>25</v>
      </c>
      <c r="L1917" t="s">
        <v>33</v>
      </c>
      <c r="M1917">
        <v>99990</v>
      </c>
      <c r="N1917" t="str">
        <f>TEXT(tblorders[[#This Row],[order_date]], "mmm-yyyy")</f>
        <v>Jun-2024</v>
      </c>
      <c r="O1917">
        <f>tblorders[[#This Row],[actual_delivery_days]] -tblorders[[#This Row],[expected_delivery_days]]</f>
        <v>1</v>
      </c>
    </row>
    <row r="1918" spans="1:15" x14ac:dyDescent="0.2">
      <c r="A1918" t="s">
        <v>3198</v>
      </c>
      <c r="B1918" t="s">
        <v>3199</v>
      </c>
      <c r="C1918" t="s">
        <v>55</v>
      </c>
      <c r="D1918">
        <v>1</v>
      </c>
      <c r="E1918" s="1">
        <v>44619</v>
      </c>
      <c r="F1918" s="1">
        <v>44621</v>
      </c>
      <c r="G1918">
        <v>7</v>
      </c>
      <c r="H1918" s="1">
        <v>44629</v>
      </c>
      <c r="I1918">
        <v>8</v>
      </c>
      <c r="J1918" t="s">
        <v>16</v>
      </c>
      <c r="K1918" t="s">
        <v>25</v>
      </c>
      <c r="L1918" t="s">
        <v>22</v>
      </c>
      <c r="M1918">
        <v>99990</v>
      </c>
      <c r="N1918" t="str">
        <f>TEXT(tblorders[[#This Row],[order_date]], "mmm-yyyy")</f>
        <v>Feb-2022</v>
      </c>
      <c r="O1918">
        <f>tblorders[[#This Row],[actual_delivery_days]] -tblorders[[#This Row],[expected_delivery_days]]</f>
        <v>1</v>
      </c>
    </row>
    <row r="1919" spans="1:15" x14ac:dyDescent="0.2">
      <c r="A1919" t="s">
        <v>3200</v>
      </c>
      <c r="B1919" t="s">
        <v>2561</v>
      </c>
      <c r="C1919" t="s">
        <v>32</v>
      </c>
      <c r="D1919">
        <v>1</v>
      </c>
      <c r="E1919" s="1">
        <v>45256</v>
      </c>
      <c r="F1919" s="1">
        <v>45261</v>
      </c>
      <c r="G1919">
        <v>10</v>
      </c>
      <c r="H1919" s="1">
        <v>45271</v>
      </c>
      <c r="I1919">
        <v>10</v>
      </c>
      <c r="J1919" t="s">
        <v>40</v>
      </c>
      <c r="K1919" t="s">
        <v>17</v>
      </c>
      <c r="L1919" t="s">
        <v>33</v>
      </c>
      <c r="M1919">
        <v>45000</v>
      </c>
      <c r="N1919" t="str">
        <f>TEXT(tblorders[[#This Row],[order_date]], "mmm-yyyy")</f>
        <v>Nov-2023</v>
      </c>
      <c r="O1919">
        <f>tblorders[[#This Row],[actual_delivery_days]] -tblorders[[#This Row],[expected_delivery_days]]</f>
        <v>0</v>
      </c>
    </row>
    <row r="1920" spans="1:15" x14ac:dyDescent="0.2">
      <c r="A1920" t="s">
        <v>3201</v>
      </c>
      <c r="B1920" t="s">
        <v>3202</v>
      </c>
      <c r="C1920" t="s">
        <v>55</v>
      </c>
      <c r="D1920">
        <v>2</v>
      </c>
      <c r="E1920" s="1">
        <v>44648</v>
      </c>
      <c r="F1920" s="1">
        <v>44652</v>
      </c>
      <c r="G1920">
        <v>5</v>
      </c>
      <c r="H1920" s="1">
        <v>44658</v>
      </c>
      <c r="I1920">
        <v>6</v>
      </c>
      <c r="J1920" t="s">
        <v>16</v>
      </c>
      <c r="K1920" t="s">
        <v>17</v>
      </c>
      <c r="L1920" t="s">
        <v>22</v>
      </c>
      <c r="M1920">
        <v>199980</v>
      </c>
      <c r="N1920" t="str">
        <f>TEXT(tblorders[[#This Row],[order_date]], "mmm-yyyy")</f>
        <v>Mar-2022</v>
      </c>
      <c r="O1920">
        <f>tblorders[[#This Row],[actual_delivery_days]] -tblorders[[#This Row],[expected_delivery_days]]</f>
        <v>1</v>
      </c>
    </row>
    <row r="1921" spans="1:15" x14ac:dyDescent="0.2">
      <c r="A1921" t="s">
        <v>3203</v>
      </c>
      <c r="B1921" t="s">
        <v>3204</v>
      </c>
      <c r="C1921" t="s">
        <v>44</v>
      </c>
      <c r="D1921">
        <v>1</v>
      </c>
      <c r="E1921" s="1">
        <v>45673</v>
      </c>
      <c r="F1921" s="1">
        <v>45678</v>
      </c>
      <c r="G1921">
        <v>7</v>
      </c>
      <c r="H1921" s="1">
        <v>45685</v>
      </c>
      <c r="I1921">
        <v>7</v>
      </c>
      <c r="J1921" t="s">
        <v>16</v>
      </c>
      <c r="K1921" t="s">
        <v>41</v>
      </c>
      <c r="L1921" t="s">
        <v>58</v>
      </c>
      <c r="M1921">
        <v>50990</v>
      </c>
      <c r="N1921" t="str">
        <f>TEXT(tblorders[[#This Row],[order_date]], "mmm-yyyy")</f>
        <v>Jan-2025</v>
      </c>
      <c r="O1921">
        <f>tblorders[[#This Row],[actual_delivery_days]] -tblorders[[#This Row],[expected_delivery_days]]</f>
        <v>0</v>
      </c>
    </row>
    <row r="1922" spans="1:15" x14ac:dyDescent="0.2">
      <c r="A1922" t="s">
        <v>3205</v>
      </c>
      <c r="B1922" t="s">
        <v>2723</v>
      </c>
      <c r="C1922" t="s">
        <v>32</v>
      </c>
      <c r="D1922">
        <v>1</v>
      </c>
      <c r="E1922" s="1">
        <v>45606</v>
      </c>
      <c r="F1922" s="1">
        <v>45610</v>
      </c>
      <c r="G1922">
        <v>5</v>
      </c>
      <c r="H1922" s="1">
        <v>45618</v>
      </c>
      <c r="I1922">
        <v>8</v>
      </c>
      <c r="J1922" t="s">
        <v>16</v>
      </c>
      <c r="K1922" t="s">
        <v>41</v>
      </c>
      <c r="L1922" t="s">
        <v>18</v>
      </c>
      <c r="M1922">
        <v>45000</v>
      </c>
      <c r="N1922" t="str">
        <f>TEXT(tblorders[[#This Row],[order_date]], "mmm-yyyy")</f>
        <v>Nov-2024</v>
      </c>
      <c r="O1922">
        <f>tblorders[[#This Row],[actual_delivery_days]] -tblorders[[#This Row],[expected_delivery_days]]</f>
        <v>3</v>
      </c>
    </row>
    <row r="1923" spans="1:15" x14ac:dyDescent="0.2">
      <c r="A1923" t="s">
        <v>3206</v>
      </c>
      <c r="B1923" t="s">
        <v>3091</v>
      </c>
      <c r="C1923" t="s">
        <v>15</v>
      </c>
      <c r="D1923">
        <v>1</v>
      </c>
      <c r="E1923" s="1">
        <v>44960</v>
      </c>
      <c r="F1923" s="1">
        <v>44963</v>
      </c>
      <c r="G1923">
        <v>5</v>
      </c>
      <c r="H1923" s="1">
        <v>44968</v>
      </c>
      <c r="I1923">
        <v>5</v>
      </c>
      <c r="J1923" t="s">
        <v>16</v>
      </c>
      <c r="K1923" t="s">
        <v>17</v>
      </c>
      <c r="L1923" t="s">
        <v>18</v>
      </c>
      <c r="M1923">
        <v>55990</v>
      </c>
      <c r="N1923" t="str">
        <f>TEXT(tblorders[[#This Row],[order_date]], "mmm-yyyy")</f>
        <v>Feb-2023</v>
      </c>
      <c r="O1923">
        <f>tblorders[[#This Row],[actual_delivery_days]] -tblorders[[#This Row],[expected_delivery_days]]</f>
        <v>0</v>
      </c>
    </row>
    <row r="1924" spans="1:15" x14ac:dyDescent="0.2">
      <c r="A1924" t="s">
        <v>3207</v>
      </c>
      <c r="B1924" t="s">
        <v>1016</v>
      </c>
      <c r="C1924" t="s">
        <v>55</v>
      </c>
      <c r="D1924">
        <v>1</v>
      </c>
      <c r="E1924" s="1">
        <v>45356</v>
      </c>
      <c r="F1924" s="1">
        <v>45359</v>
      </c>
      <c r="G1924">
        <v>10</v>
      </c>
      <c r="H1924" s="1">
        <v>45369</v>
      </c>
      <c r="I1924">
        <v>10</v>
      </c>
      <c r="J1924" t="s">
        <v>16</v>
      </c>
      <c r="K1924" t="s">
        <v>17</v>
      </c>
      <c r="L1924" t="s">
        <v>18</v>
      </c>
      <c r="M1924">
        <v>99990</v>
      </c>
      <c r="N1924" t="str">
        <f>TEXT(tblorders[[#This Row],[order_date]], "mmm-yyyy")</f>
        <v>Mar-2024</v>
      </c>
      <c r="O1924">
        <f>tblorders[[#This Row],[actual_delivery_days]] -tblorders[[#This Row],[expected_delivery_days]]</f>
        <v>0</v>
      </c>
    </row>
    <row r="1925" spans="1:15" x14ac:dyDescent="0.2">
      <c r="A1925" t="s">
        <v>3208</v>
      </c>
      <c r="B1925" t="s">
        <v>3209</v>
      </c>
      <c r="C1925" t="s">
        <v>15</v>
      </c>
      <c r="D1925">
        <v>1</v>
      </c>
      <c r="E1925" s="1">
        <v>45798</v>
      </c>
      <c r="F1925" s="1">
        <v>45800</v>
      </c>
      <c r="G1925">
        <v>5</v>
      </c>
      <c r="H1925" s="1">
        <v>45805</v>
      </c>
      <c r="I1925">
        <v>5</v>
      </c>
      <c r="J1925" t="s">
        <v>16</v>
      </c>
      <c r="K1925" t="s">
        <v>41</v>
      </c>
      <c r="L1925" t="s">
        <v>18</v>
      </c>
      <c r="M1925">
        <v>55990</v>
      </c>
      <c r="N1925" t="str">
        <f>TEXT(tblorders[[#This Row],[order_date]], "mmm-yyyy")</f>
        <v>May-2025</v>
      </c>
      <c r="O1925">
        <f>tblorders[[#This Row],[actual_delivery_days]] -tblorders[[#This Row],[expected_delivery_days]]</f>
        <v>0</v>
      </c>
    </row>
    <row r="1926" spans="1:15" x14ac:dyDescent="0.2">
      <c r="A1926" t="s">
        <v>3210</v>
      </c>
      <c r="B1926" t="s">
        <v>3211</v>
      </c>
      <c r="C1926" t="s">
        <v>29</v>
      </c>
      <c r="D1926">
        <v>1</v>
      </c>
      <c r="E1926" s="1">
        <v>45696</v>
      </c>
      <c r="F1926" s="1">
        <v>45699</v>
      </c>
      <c r="G1926">
        <v>10</v>
      </c>
      <c r="H1926" s="1">
        <v>45710</v>
      </c>
      <c r="I1926">
        <v>11</v>
      </c>
      <c r="J1926" t="s">
        <v>16</v>
      </c>
      <c r="K1926" t="s">
        <v>25</v>
      </c>
      <c r="L1926" t="s">
        <v>58</v>
      </c>
      <c r="M1926">
        <v>11000</v>
      </c>
      <c r="N1926" t="str">
        <f>TEXT(tblorders[[#This Row],[order_date]], "mmm-yyyy")</f>
        <v>Feb-2025</v>
      </c>
      <c r="O1926">
        <f>tblorders[[#This Row],[actual_delivery_days]] -tblorders[[#This Row],[expected_delivery_days]]</f>
        <v>1</v>
      </c>
    </row>
    <row r="1927" spans="1:15" x14ac:dyDescent="0.2">
      <c r="A1927" t="s">
        <v>3212</v>
      </c>
      <c r="B1927" t="s">
        <v>3213</v>
      </c>
      <c r="C1927" t="s">
        <v>15</v>
      </c>
      <c r="D1927">
        <v>1</v>
      </c>
      <c r="E1927" s="1">
        <v>45665</v>
      </c>
      <c r="F1927" s="1">
        <v>45669</v>
      </c>
      <c r="G1927">
        <v>5</v>
      </c>
      <c r="H1927" s="1">
        <v>45675</v>
      </c>
      <c r="I1927">
        <v>6</v>
      </c>
      <c r="J1927" t="s">
        <v>16</v>
      </c>
      <c r="K1927" t="s">
        <v>17</v>
      </c>
      <c r="L1927" t="s">
        <v>22</v>
      </c>
      <c r="M1927">
        <v>55990</v>
      </c>
      <c r="N1927" t="str">
        <f>TEXT(tblorders[[#This Row],[order_date]], "mmm-yyyy")</f>
        <v>Jan-2025</v>
      </c>
      <c r="O1927">
        <f>tblorders[[#This Row],[actual_delivery_days]] -tblorders[[#This Row],[expected_delivery_days]]</f>
        <v>1</v>
      </c>
    </row>
    <row r="1928" spans="1:15" x14ac:dyDescent="0.2">
      <c r="A1928" t="s">
        <v>3214</v>
      </c>
      <c r="B1928" t="s">
        <v>2206</v>
      </c>
      <c r="C1928" t="s">
        <v>15</v>
      </c>
      <c r="D1928">
        <v>1</v>
      </c>
      <c r="E1928" s="1">
        <v>45485</v>
      </c>
      <c r="F1928" s="1">
        <v>45487</v>
      </c>
      <c r="G1928">
        <v>7</v>
      </c>
      <c r="H1928" s="1">
        <v>45495</v>
      </c>
      <c r="I1928">
        <v>8</v>
      </c>
      <c r="J1928" t="s">
        <v>16</v>
      </c>
      <c r="K1928" t="s">
        <v>41</v>
      </c>
      <c r="L1928" t="s">
        <v>58</v>
      </c>
      <c r="M1928">
        <v>55990</v>
      </c>
      <c r="N1928" t="str">
        <f>TEXT(tblorders[[#This Row],[order_date]], "mmm-yyyy")</f>
        <v>Jul-2024</v>
      </c>
      <c r="O1928">
        <f>tblorders[[#This Row],[actual_delivery_days]] -tblorders[[#This Row],[expected_delivery_days]]</f>
        <v>1</v>
      </c>
    </row>
    <row r="1929" spans="1:15" x14ac:dyDescent="0.2">
      <c r="A1929" t="s">
        <v>3215</v>
      </c>
      <c r="B1929" t="s">
        <v>3216</v>
      </c>
      <c r="C1929" t="s">
        <v>21</v>
      </c>
      <c r="D1929">
        <v>1</v>
      </c>
      <c r="E1929" s="1">
        <v>44972</v>
      </c>
      <c r="F1929" s="1">
        <v>44973</v>
      </c>
      <c r="G1929">
        <v>10</v>
      </c>
      <c r="H1929" s="1">
        <v>44984</v>
      </c>
      <c r="I1929">
        <v>11</v>
      </c>
      <c r="J1929" t="s">
        <v>16</v>
      </c>
      <c r="K1929" t="s">
        <v>25</v>
      </c>
      <c r="L1929" t="s">
        <v>18</v>
      </c>
      <c r="M1929">
        <v>89990</v>
      </c>
      <c r="N1929" t="str">
        <f>TEXT(tblorders[[#This Row],[order_date]], "mmm-yyyy")</f>
        <v>Feb-2023</v>
      </c>
      <c r="O1929">
        <f>tblorders[[#This Row],[actual_delivery_days]] -tblorders[[#This Row],[expected_delivery_days]]</f>
        <v>1</v>
      </c>
    </row>
    <row r="1930" spans="1:15" x14ac:dyDescent="0.2">
      <c r="A1930" t="s">
        <v>3217</v>
      </c>
      <c r="B1930" t="s">
        <v>2377</v>
      </c>
      <c r="C1930" t="s">
        <v>29</v>
      </c>
      <c r="D1930">
        <v>1</v>
      </c>
      <c r="E1930" s="1">
        <v>45779</v>
      </c>
      <c r="F1930" s="1">
        <v>45780</v>
      </c>
      <c r="G1930">
        <v>5</v>
      </c>
      <c r="H1930" s="1">
        <v>45785</v>
      </c>
      <c r="I1930">
        <v>5</v>
      </c>
      <c r="J1930" t="s">
        <v>16</v>
      </c>
      <c r="K1930" t="s">
        <v>41</v>
      </c>
      <c r="L1930" t="s">
        <v>58</v>
      </c>
      <c r="M1930">
        <v>11000</v>
      </c>
      <c r="N1930" t="str">
        <f>TEXT(tblorders[[#This Row],[order_date]], "mmm-yyyy")</f>
        <v>May-2025</v>
      </c>
      <c r="O1930">
        <f>tblorders[[#This Row],[actual_delivery_days]] -tblorders[[#This Row],[expected_delivery_days]]</f>
        <v>0</v>
      </c>
    </row>
    <row r="1931" spans="1:15" x14ac:dyDescent="0.2">
      <c r="A1931" t="s">
        <v>3218</v>
      </c>
      <c r="B1931" t="s">
        <v>3219</v>
      </c>
      <c r="C1931" t="s">
        <v>44</v>
      </c>
      <c r="D1931">
        <v>2</v>
      </c>
      <c r="E1931" s="1">
        <v>45789</v>
      </c>
      <c r="F1931" s="1">
        <v>45790</v>
      </c>
      <c r="G1931">
        <v>5</v>
      </c>
      <c r="H1931" s="1">
        <v>45795</v>
      </c>
      <c r="I1931">
        <v>5</v>
      </c>
      <c r="J1931" t="s">
        <v>16</v>
      </c>
      <c r="K1931" t="s">
        <v>25</v>
      </c>
      <c r="L1931" t="s">
        <v>18</v>
      </c>
      <c r="M1931">
        <v>101980</v>
      </c>
      <c r="N1931" t="str">
        <f>TEXT(tblorders[[#This Row],[order_date]], "mmm-yyyy")</f>
        <v>May-2025</v>
      </c>
      <c r="O1931">
        <f>tblorders[[#This Row],[actual_delivery_days]] -tblorders[[#This Row],[expected_delivery_days]]</f>
        <v>0</v>
      </c>
    </row>
    <row r="1932" spans="1:15" x14ac:dyDescent="0.2">
      <c r="A1932" t="s">
        <v>3220</v>
      </c>
      <c r="B1932" t="s">
        <v>677</v>
      </c>
      <c r="C1932" t="s">
        <v>55</v>
      </c>
      <c r="D1932">
        <v>2</v>
      </c>
      <c r="E1932" s="1">
        <v>44731</v>
      </c>
      <c r="F1932" s="1">
        <v>44732</v>
      </c>
      <c r="G1932">
        <v>7</v>
      </c>
      <c r="H1932" s="1">
        <v>44739</v>
      </c>
      <c r="I1932">
        <v>7</v>
      </c>
      <c r="J1932" t="s">
        <v>16</v>
      </c>
      <c r="K1932" t="s">
        <v>17</v>
      </c>
      <c r="L1932" t="s">
        <v>58</v>
      </c>
      <c r="M1932">
        <v>199980</v>
      </c>
      <c r="N1932" t="str">
        <f>TEXT(tblorders[[#This Row],[order_date]], "mmm-yyyy")</f>
        <v>Jun-2022</v>
      </c>
      <c r="O1932">
        <f>tblorders[[#This Row],[actual_delivery_days]] -tblorders[[#This Row],[expected_delivery_days]]</f>
        <v>0</v>
      </c>
    </row>
    <row r="1933" spans="1:15" x14ac:dyDescent="0.2">
      <c r="A1933" t="s">
        <v>3221</v>
      </c>
      <c r="B1933" t="s">
        <v>467</v>
      </c>
      <c r="C1933" t="s">
        <v>44</v>
      </c>
      <c r="D1933">
        <v>1</v>
      </c>
      <c r="E1933" s="1">
        <v>45475</v>
      </c>
      <c r="F1933" s="1">
        <v>45480</v>
      </c>
      <c r="G1933">
        <v>10</v>
      </c>
      <c r="H1933" s="1">
        <v>45490</v>
      </c>
      <c r="I1933">
        <v>10</v>
      </c>
      <c r="J1933" t="s">
        <v>40</v>
      </c>
      <c r="K1933" t="s">
        <v>25</v>
      </c>
      <c r="L1933" t="s">
        <v>26</v>
      </c>
      <c r="M1933">
        <v>50990</v>
      </c>
      <c r="N1933" t="str">
        <f>TEXT(tblorders[[#This Row],[order_date]], "mmm-yyyy")</f>
        <v>Jul-2024</v>
      </c>
      <c r="O1933">
        <f>tblorders[[#This Row],[actual_delivery_days]] -tblorders[[#This Row],[expected_delivery_days]]</f>
        <v>0</v>
      </c>
    </row>
    <row r="1934" spans="1:15" x14ac:dyDescent="0.2">
      <c r="A1934" t="s">
        <v>3222</v>
      </c>
      <c r="B1934" t="s">
        <v>484</v>
      </c>
      <c r="C1934" t="s">
        <v>29</v>
      </c>
      <c r="D1934">
        <v>2</v>
      </c>
      <c r="E1934" s="1">
        <v>45328</v>
      </c>
      <c r="F1934" s="1">
        <v>45330</v>
      </c>
      <c r="G1934">
        <v>10</v>
      </c>
      <c r="H1934" s="1">
        <v>45341</v>
      </c>
      <c r="I1934">
        <v>11</v>
      </c>
      <c r="J1934" t="s">
        <v>16</v>
      </c>
      <c r="K1934" t="s">
        <v>25</v>
      </c>
      <c r="L1934" t="s">
        <v>26</v>
      </c>
      <c r="M1934">
        <v>22000</v>
      </c>
      <c r="N1934" t="str">
        <f>TEXT(tblorders[[#This Row],[order_date]], "mmm-yyyy")</f>
        <v>Feb-2024</v>
      </c>
      <c r="O1934">
        <f>tblorders[[#This Row],[actual_delivery_days]] -tblorders[[#This Row],[expected_delivery_days]]</f>
        <v>1</v>
      </c>
    </row>
    <row r="1935" spans="1:15" x14ac:dyDescent="0.2">
      <c r="A1935" t="s">
        <v>3223</v>
      </c>
      <c r="B1935" t="s">
        <v>3224</v>
      </c>
      <c r="C1935" t="s">
        <v>32</v>
      </c>
      <c r="D1935">
        <v>1</v>
      </c>
      <c r="E1935" s="1">
        <v>45299</v>
      </c>
      <c r="F1935" s="1">
        <v>45303</v>
      </c>
      <c r="G1935">
        <v>7</v>
      </c>
      <c r="H1935" s="1">
        <v>45311</v>
      </c>
      <c r="I1935">
        <v>8</v>
      </c>
      <c r="J1935" t="s">
        <v>16</v>
      </c>
      <c r="K1935" t="s">
        <v>17</v>
      </c>
      <c r="L1935" t="s">
        <v>33</v>
      </c>
      <c r="M1935">
        <v>45000</v>
      </c>
      <c r="N1935" t="str">
        <f>TEXT(tblorders[[#This Row],[order_date]], "mmm-yyyy")</f>
        <v>Jan-2024</v>
      </c>
      <c r="O1935">
        <f>tblorders[[#This Row],[actual_delivery_days]] -tblorders[[#This Row],[expected_delivery_days]]</f>
        <v>1</v>
      </c>
    </row>
    <row r="1936" spans="1:15" x14ac:dyDescent="0.2">
      <c r="A1936" t="s">
        <v>3225</v>
      </c>
      <c r="B1936" t="s">
        <v>911</v>
      </c>
      <c r="C1936" t="s">
        <v>55</v>
      </c>
      <c r="D1936">
        <v>2</v>
      </c>
      <c r="E1936" s="1">
        <v>45531</v>
      </c>
      <c r="F1936" s="1">
        <v>45536</v>
      </c>
      <c r="G1936">
        <v>10</v>
      </c>
      <c r="H1936" s="1">
        <v>45546</v>
      </c>
      <c r="I1936">
        <v>10</v>
      </c>
      <c r="J1936" t="s">
        <v>16</v>
      </c>
      <c r="K1936" t="s">
        <v>25</v>
      </c>
      <c r="L1936" t="s">
        <v>58</v>
      </c>
      <c r="M1936">
        <v>199980</v>
      </c>
      <c r="N1936" t="str">
        <f>TEXT(tblorders[[#This Row],[order_date]], "mmm-yyyy")</f>
        <v>Aug-2024</v>
      </c>
      <c r="O1936">
        <f>tblorders[[#This Row],[actual_delivery_days]] -tblorders[[#This Row],[expected_delivery_days]]</f>
        <v>0</v>
      </c>
    </row>
    <row r="1937" spans="1:15" x14ac:dyDescent="0.2">
      <c r="A1937" t="s">
        <v>3226</v>
      </c>
      <c r="B1937" t="s">
        <v>3227</v>
      </c>
      <c r="C1937" t="s">
        <v>55</v>
      </c>
      <c r="D1937">
        <v>1</v>
      </c>
      <c r="E1937" s="1">
        <v>45116</v>
      </c>
      <c r="F1937" s="1">
        <v>45119</v>
      </c>
      <c r="G1937">
        <v>10</v>
      </c>
      <c r="H1937" s="1">
        <v>45130</v>
      </c>
      <c r="I1937">
        <v>11</v>
      </c>
      <c r="J1937" t="s">
        <v>16</v>
      </c>
      <c r="K1937" t="s">
        <v>25</v>
      </c>
      <c r="L1937" t="s">
        <v>26</v>
      </c>
      <c r="M1937">
        <v>99990</v>
      </c>
      <c r="N1937" t="str">
        <f>TEXT(tblorders[[#This Row],[order_date]], "mmm-yyyy")</f>
        <v>Jul-2023</v>
      </c>
      <c r="O1937">
        <f>tblorders[[#This Row],[actual_delivery_days]] -tblorders[[#This Row],[expected_delivery_days]]</f>
        <v>1</v>
      </c>
    </row>
    <row r="1938" spans="1:15" x14ac:dyDescent="0.2">
      <c r="A1938" t="s">
        <v>3228</v>
      </c>
      <c r="B1938" t="s">
        <v>975</v>
      </c>
      <c r="C1938" t="s">
        <v>29</v>
      </c>
      <c r="D1938">
        <v>1</v>
      </c>
      <c r="E1938" s="1">
        <v>45436</v>
      </c>
      <c r="F1938" s="1">
        <v>45440</v>
      </c>
      <c r="G1938">
        <v>10</v>
      </c>
      <c r="H1938" s="1">
        <v>45448</v>
      </c>
      <c r="I1938">
        <v>8</v>
      </c>
      <c r="J1938" t="s">
        <v>16</v>
      </c>
      <c r="K1938" t="s">
        <v>25</v>
      </c>
      <c r="L1938" t="s">
        <v>22</v>
      </c>
      <c r="M1938">
        <v>11000</v>
      </c>
      <c r="N1938" t="str">
        <f>TEXT(tblorders[[#This Row],[order_date]], "mmm-yyyy")</f>
        <v>May-2024</v>
      </c>
      <c r="O1938">
        <f>tblorders[[#This Row],[actual_delivery_days]] -tblorders[[#This Row],[expected_delivery_days]]</f>
        <v>-2</v>
      </c>
    </row>
    <row r="1939" spans="1:15" x14ac:dyDescent="0.2">
      <c r="A1939" t="s">
        <v>3229</v>
      </c>
      <c r="B1939" t="s">
        <v>3230</v>
      </c>
      <c r="C1939" t="s">
        <v>44</v>
      </c>
      <c r="D1939">
        <v>1</v>
      </c>
      <c r="E1939" s="1">
        <v>45753</v>
      </c>
      <c r="F1939" s="1">
        <v>45757</v>
      </c>
      <c r="G1939">
        <v>5</v>
      </c>
      <c r="H1939" s="1">
        <v>45763</v>
      </c>
      <c r="I1939">
        <v>6</v>
      </c>
      <c r="J1939" t="s">
        <v>16</v>
      </c>
      <c r="K1939" t="s">
        <v>41</v>
      </c>
      <c r="L1939" t="s">
        <v>26</v>
      </c>
      <c r="M1939">
        <v>50990</v>
      </c>
      <c r="N1939" t="str">
        <f>TEXT(tblorders[[#This Row],[order_date]], "mmm-yyyy")</f>
        <v>Apr-2025</v>
      </c>
      <c r="O1939">
        <f>tblorders[[#This Row],[actual_delivery_days]] -tblorders[[#This Row],[expected_delivery_days]]</f>
        <v>1</v>
      </c>
    </row>
    <row r="1940" spans="1:15" x14ac:dyDescent="0.2">
      <c r="A1940" t="s">
        <v>3231</v>
      </c>
      <c r="B1940" t="s">
        <v>3232</v>
      </c>
      <c r="C1940" t="s">
        <v>29</v>
      </c>
      <c r="D1940">
        <v>1</v>
      </c>
      <c r="E1940" s="1">
        <v>45577</v>
      </c>
      <c r="F1940" s="1">
        <v>45579</v>
      </c>
      <c r="G1940">
        <v>5</v>
      </c>
      <c r="H1940" s="1">
        <v>45586</v>
      </c>
      <c r="I1940">
        <v>7</v>
      </c>
      <c r="J1940" t="s">
        <v>16</v>
      </c>
      <c r="K1940" t="s">
        <v>41</v>
      </c>
      <c r="L1940" t="s">
        <v>58</v>
      </c>
      <c r="M1940">
        <v>11000</v>
      </c>
      <c r="N1940" t="str">
        <f>TEXT(tblorders[[#This Row],[order_date]], "mmm-yyyy")</f>
        <v>Oct-2024</v>
      </c>
      <c r="O1940">
        <f>tblorders[[#This Row],[actual_delivery_days]] -tblorders[[#This Row],[expected_delivery_days]]</f>
        <v>2</v>
      </c>
    </row>
    <row r="1941" spans="1:15" x14ac:dyDescent="0.2">
      <c r="A1941" t="s">
        <v>3233</v>
      </c>
      <c r="B1941" t="s">
        <v>3234</v>
      </c>
      <c r="C1941" t="s">
        <v>15</v>
      </c>
      <c r="D1941">
        <v>1</v>
      </c>
      <c r="E1941" s="1">
        <v>45687</v>
      </c>
      <c r="F1941" s="1">
        <v>45692</v>
      </c>
      <c r="G1941">
        <v>10</v>
      </c>
      <c r="H1941" s="1">
        <v>45702</v>
      </c>
      <c r="I1941">
        <v>10</v>
      </c>
      <c r="J1941" t="s">
        <v>16</v>
      </c>
      <c r="K1941" t="s">
        <v>25</v>
      </c>
      <c r="L1941" t="s">
        <v>58</v>
      </c>
      <c r="M1941">
        <v>55990</v>
      </c>
      <c r="N1941" t="str">
        <f>TEXT(tblorders[[#This Row],[order_date]], "mmm-yyyy")</f>
        <v>Jan-2025</v>
      </c>
      <c r="O1941">
        <f>tblorders[[#This Row],[actual_delivery_days]] -tblorders[[#This Row],[expected_delivery_days]]</f>
        <v>0</v>
      </c>
    </row>
    <row r="1942" spans="1:15" x14ac:dyDescent="0.2">
      <c r="A1942" t="s">
        <v>3235</v>
      </c>
      <c r="B1942" t="s">
        <v>960</v>
      </c>
      <c r="C1942" t="s">
        <v>21</v>
      </c>
      <c r="D1942">
        <v>1</v>
      </c>
      <c r="E1942" s="1">
        <v>45004</v>
      </c>
      <c r="F1942" s="1">
        <v>45007</v>
      </c>
      <c r="G1942">
        <v>7</v>
      </c>
      <c r="H1942" s="1">
        <v>45014</v>
      </c>
      <c r="I1942">
        <v>7</v>
      </c>
      <c r="J1942" t="s">
        <v>16</v>
      </c>
      <c r="K1942" t="s">
        <v>17</v>
      </c>
      <c r="L1942" t="s">
        <v>22</v>
      </c>
      <c r="M1942">
        <v>89990</v>
      </c>
      <c r="N1942" t="str">
        <f>TEXT(tblorders[[#This Row],[order_date]], "mmm-yyyy")</f>
        <v>Mar-2023</v>
      </c>
      <c r="O1942">
        <f>tblorders[[#This Row],[actual_delivery_days]] -tblorders[[#This Row],[expected_delivery_days]]</f>
        <v>0</v>
      </c>
    </row>
    <row r="1943" spans="1:15" x14ac:dyDescent="0.2">
      <c r="A1943" t="s">
        <v>3236</v>
      </c>
      <c r="B1943" t="s">
        <v>879</v>
      </c>
      <c r="C1943" t="s">
        <v>32</v>
      </c>
      <c r="D1943">
        <v>1</v>
      </c>
      <c r="E1943" s="1">
        <v>45789</v>
      </c>
      <c r="F1943" s="1">
        <v>45792</v>
      </c>
      <c r="G1943">
        <v>7</v>
      </c>
      <c r="H1943" s="1">
        <v>45804</v>
      </c>
      <c r="I1943">
        <v>12</v>
      </c>
      <c r="J1943" t="s">
        <v>61</v>
      </c>
      <c r="K1943" t="s">
        <v>17</v>
      </c>
      <c r="L1943" t="s">
        <v>26</v>
      </c>
      <c r="M1943">
        <v>45000</v>
      </c>
      <c r="N1943" t="str">
        <f>TEXT(tblorders[[#This Row],[order_date]], "mmm-yyyy")</f>
        <v>May-2025</v>
      </c>
      <c r="O1943">
        <f>tblorders[[#This Row],[actual_delivery_days]] -tblorders[[#This Row],[expected_delivery_days]]</f>
        <v>5</v>
      </c>
    </row>
    <row r="1944" spans="1:15" x14ac:dyDescent="0.2">
      <c r="A1944" t="s">
        <v>3237</v>
      </c>
      <c r="B1944" t="s">
        <v>3238</v>
      </c>
      <c r="C1944" t="s">
        <v>15</v>
      </c>
      <c r="D1944">
        <v>1</v>
      </c>
      <c r="E1944" s="1">
        <v>45731</v>
      </c>
      <c r="F1944" s="1">
        <v>45733</v>
      </c>
      <c r="G1944">
        <v>7</v>
      </c>
      <c r="H1944" s="1">
        <v>45743</v>
      </c>
      <c r="I1944">
        <v>10</v>
      </c>
      <c r="J1944" t="s">
        <v>16</v>
      </c>
      <c r="K1944" t="s">
        <v>41</v>
      </c>
      <c r="L1944" t="s">
        <v>33</v>
      </c>
      <c r="M1944">
        <v>55990</v>
      </c>
      <c r="N1944" t="str">
        <f>TEXT(tblorders[[#This Row],[order_date]], "mmm-yyyy")</f>
        <v>Mar-2025</v>
      </c>
      <c r="O1944">
        <f>tblorders[[#This Row],[actual_delivery_days]] -tblorders[[#This Row],[expected_delivery_days]]</f>
        <v>3</v>
      </c>
    </row>
    <row r="1945" spans="1:15" x14ac:dyDescent="0.2">
      <c r="A1945" t="s">
        <v>3239</v>
      </c>
      <c r="B1945" t="s">
        <v>119</v>
      </c>
      <c r="C1945" t="s">
        <v>21</v>
      </c>
      <c r="D1945">
        <v>1</v>
      </c>
      <c r="E1945" s="1">
        <v>44612</v>
      </c>
      <c r="F1945" s="1">
        <v>44615</v>
      </c>
      <c r="G1945">
        <v>7</v>
      </c>
      <c r="H1945" s="1">
        <v>44622</v>
      </c>
      <c r="I1945">
        <v>7</v>
      </c>
      <c r="J1945" t="s">
        <v>16</v>
      </c>
      <c r="K1945" t="s">
        <v>41</v>
      </c>
      <c r="L1945" t="s">
        <v>33</v>
      </c>
      <c r="M1945">
        <v>89990</v>
      </c>
      <c r="N1945" t="str">
        <f>TEXT(tblorders[[#This Row],[order_date]], "mmm-yyyy")</f>
        <v>Feb-2022</v>
      </c>
      <c r="O1945">
        <f>tblorders[[#This Row],[actual_delivery_days]] -tblorders[[#This Row],[expected_delivery_days]]</f>
        <v>0</v>
      </c>
    </row>
    <row r="1946" spans="1:15" x14ac:dyDescent="0.2">
      <c r="A1946" t="s">
        <v>3240</v>
      </c>
      <c r="B1946" t="s">
        <v>2947</v>
      </c>
      <c r="C1946" t="s">
        <v>21</v>
      </c>
      <c r="D1946">
        <v>1</v>
      </c>
      <c r="E1946" s="1">
        <v>44551</v>
      </c>
      <c r="F1946" s="1">
        <v>44555</v>
      </c>
      <c r="G1946">
        <v>7</v>
      </c>
      <c r="H1946" s="1">
        <v>44563</v>
      </c>
      <c r="I1946">
        <v>8</v>
      </c>
      <c r="J1946" t="s">
        <v>40</v>
      </c>
      <c r="K1946" t="s">
        <v>25</v>
      </c>
      <c r="L1946" t="s">
        <v>26</v>
      </c>
      <c r="M1946">
        <v>89990</v>
      </c>
      <c r="N1946" t="str">
        <f>TEXT(tblorders[[#This Row],[order_date]], "mmm-yyyy")</f>
        <v>Dec-2021</v>
      </c>
      <c r="O1946">
        <f>tblorders[[#This Row],[actual_delivery_days]] -tblorders[[#This Row],[expected_delivery_days]]</f>
        <v>1</v>
      </c>
    </row>
    <row r="1947" spans="1:15" x14ac:dyDescent="0.2">
      <c r="A1947" t="s">
        <v>3241</v>
      </c>
      <c r="B1947" t="s">
        <v>2495</v>
      </c>
      <c r="C1947" t="s">
        <v>21</v>
      </c>
      <c r="D1947">
        <v>2</v>
      </c>
      <c r="E1947" s="1">
        <v>45034</v>
      </c>
      <c r="F1947" s="1">
        <v>45037</v>
      </c>
      <c r="G1947">
        <v>5</v>
      </c>
      <c r="H1947" s="1">
        <v>45043</v>
      </c>
      <c r="I1947">
        <v>6</v>
      </c>
      <c r="J1947" t="s">
        <v>16</v>
      </c>
      <c r="K1947" t="s">
        <v>25</v>
      </c>
      <c r="L1947" t="s">
        <v>33</v>
      </c>
      <c r="M1947">
        <v>179980</v>
      </c>
      <c r="N1947" t="str">
        <f>TEXT(tblorders[[#This Row],[order_date]], "mmm-yyyy")</f>
        <v>Apr-2023</v>
      </c>
      <c r="O1947">
        <f>tblorders[[#This Row],[actual_delivery_days]] -tblorders[[#This Row],[expected_delivery_days]]</f>
        <v>1</v>
      </c>
    </row>
    <row r="1948" spans="1:15" x14ac:dyDescent="0.2">
      <c r="A1948" t="s">
        <v>3242</v>
      </c>
      <c r="B1948" t="s">
        <v>3243</v>
      </c>
      <c r="C1948" t="s">
        <v>29</v>
      </c>
      <c r="D1948">
        <v>1</v>
      </c>
      <c r="E1948" s="1">
        <v>44670</v>
      </c>
      <c r="F1948" s="1">
        <v>44672</v>
      </c>
      <c r="G1948">
        <v>7</v>
      </c>
      <c r="H1948" s="1">
        <v>44680</v>
      </c>
      <c r="I1948">
        <v>8</v>
      </c>
      <c r="J1948" t="s">
        <v>16</v>
      </c>
      <c r="K1948" t="s">
        <v>25</v>
      </c>
      <c r="L1948" t="s">
        <v>33</v>
      </c>
      <c r="M1948">
        <v>11000</v>
      </c>
      <c r="N1948" t="str">
        <f>TEXT(tblorders[[#This Row],[order_date]], "mmm-yyyy")</f>
        <v>Apr-2022</v>
      </c>
      <c r="O1948">
        <f>tblorders[[#This Row],[actual_delivery_days]] -tblorders[[#This Row],[expected_delivery_days]]</f>
        <v>1</v>
      </c>
    </row>
    <row r="1949" spans="1:15" x14ac:dyDescent="0.2">
      <c r="A1949" t="s">
        <v>3244</v>
      </c>
      <c r="B1949" t="s">
        <v>3245</v>
      </c>
      <c r="C1949" t="s">
        <v>44</v>
      </c>
      <c r="D1949">
        <v>1</v>
      </c>
      <c r="E1949" s="1">
        <v>45764</v>
      </c>
      <c r="F1949" s="1">
        <v>45768</v>
      </c>
      <c r="G1949">
        <v>7</v>
      </c>
      <c r="H1949" s="1">
        <v>45777</v>
      </c>
      <c r="I1949">
        <v>9</v>
      </c>
      <c r="J1949" t="s">
        <v>16</v>
      </c>
      <c r="K1949" t="s">
        <v>25</v>
      </c>
      <c r="L1949" t="s">
        <v>22</v>
      </c>
      <c r="M1949">
        <v>50990</v>
      </c>
      <c r="N1949" t="str">
        <f>TEXT(tblorders[[#This Row],[order_date]], "mmm-yyyy")</f>
        <v>Apr-2025</v>
      </c>
      <c r="O1949">
        <f>tblorders[[#This Row],[actual_delivery_days]] -tblorders[[#This Row],[expected_delivery_days]]</f>
        <v>2</v>
      </c>
    </row>
    <row r="1950" spans="1:15" x14ac:dyDescent="0.2">
      <c r="A1950" t="s">
        <v>3246</v>
      </c>
      <c r="B1950" t="s">
        <v>3247</v>
      </c>
      <c r="C1950" t="s">
        <v>15</v>
      </c>
      <c r="D1950">
        <v>2</v>
      </c>
      <c r="E1950" s="1">
        <v>44776</v>
      </c>
      <c r="F1950" s="1">
        <v>44779</v>
      </c>
      <c r="G1950">
        <v>5</v>
      </c>
      <c r="H1950" s="1">
        <v>44783</v>
      </c>
      <c r="I1950">
        <v>4</v>
      </c>
      <c r="J1950" t="s">
        <v>16</v>
      </c>
      <c r="K1950" t="s">
        <v>17</v>
      </c>
      <c r="L1950" t="s">
        <v>26</v>
      </c>
      <c r="M1950">
        <v>111980</v>
      </c>
      <c r="N1950" t="str">
        <f>TEXT(tblorders[[#This Row],[order_date]], "mmm-yyyy")</f>
        <v>Aug-2022</v>
      </c>
      <c r="O1950">
        <f>tblorders[[#This Row],[actual_delivery_days]] -tblorders[[#This Row],[expected_delivery_days]]</f>
        <v>-1</v>
      </c>
    </row>
    <row r="1951" spans="1:15" x14ac:dyDescent="0.2">
      <c r="A1951" t="s">
        <v>3248</v>
      </c>
      <c r="B1951" t="s">
        <v>3067</v>
      </c>
      <c r="C1951" t="s">
        <v>32</v>
      </c>
      <c r="D1951">
        <v>2</v>
      </c>
      <c r="E1951" s="1">
        <v>44975</v>
      </c>
      <c r="F1951" s="1">
        <v>44976</v>
      </c>
      <c r="G1951">
        <v>7</v>
      </c>
      <c r="H1951" s="1">
        <v>44985</v>
      </c>
      <c r="I1951">
        <v>9</v>
      </c>
      <c r="J1951" t="s">
        <v>16</v>
      </c>
      <c r="K1951" t="s">
        <v>25</v>
      </c>
      <c r="L1951" t="s">
        <v>26</v>
      </c>
      <c r="M1951">
        <v>90000</v>
      </c>
      <c r="N1951" t="str">
        <f>TEXT(tblorders[[#This Row],[order_date]], "mmm-yyyy")</f>
        <v>Feb-2023</v>
      </c>
      <c r="O1951">
        <f>tblorders[[#This Row],[actual_delivery_days]] -tblorders[[#This Row],[expected_delivery_days]]</f>
        <v>2</v>
      </c>
    </row>
    <row r="1952" spans="1:15" x14ac:dyDescent="0.2">
      <c r="A1952" t="s">
        <v>3249</v>
      </c>
      <c r="B1952" t="s">
        <v>3250</v>
      </c>
      <c r="C1952" t="s">
        <v>15</v>
      </c>
      <c r="D1952">
        <v>1</v>
      </c>
      <c r="E1952" s="1">
        <v>45668</v>
      </c>
      <c r="F1952" s="1">
        <v>45673</v>
      </c>
      <c r="G1952">
        <v>5</v>
      </c>
      <c r="H1952" s="1">
        <v>45679</v>
      </c>
      <c r="I1952">
        <v>6</v>
      </c>
      <c r="J1952" t="s">
        <v>16</v>
      </c>
      <c r="K1952" t="s">
        <v>41</v>
      </c>
      <c r="L1952" t="s">
        <v>33</v>
      </c>
      <c r="M1952">
        <v>55990</v>
      </c>
      <c r="N1952" t="str">
        <f>TEXT(tblorders[[#This Row],[order_date]], "mmm-yyyy")</f>
        <v>Jan-2025</v>
      </c>
      <c r="O1952">
        <f>tblorders[[#This Row],[actual_delivery_days]] -tblorders[[#This Row],[expected_delivery_days]]</f>
        <v>1</v>
      </c>
    </row>
    <row r="1953" spans="1:15" x14ac:dyDescent="0.2">
      <c r="A1953" t="s">
        <v>3251</v>
      </c>
      <c r="B1953" t="s">
        <v>1281</v>
      </c>
      <c r="C1953" t="s">
        <v>55</v>
      </c>
      <c r="D1953">
        <v>1</v>
      </c>
      <c r="E1953" s="1">
        <v>45712</v>
      </c>
      <c r="F1953" s="1">
        <v>45716</v>
      </c>
      <c r="G1953">
        <v>5</v>
      </c>
      <c r="H1953" s="1">
        <v>45724</v>
      </c>
      <c r="I1953">
        <v>8</v>
      </c>
      <c r="J1953" t="s">
        <v>16</v>
      </c>
      <c r="K1953" t="s">
        <v>41</v>
      </c>
      <c r="L1953" t="s">
        <v>18</v>
      </c>
      <c r="M1953">
        <v>99990</v>
      </c>
      <c r="N1953" t="str">
        <f>TEXT(tblorders[[#This Row],[order_date]], "mmm-yyyy")</f>
        <v>Feb-2025</v>
      </c>
      <c r="O1953">
        <f>tblorders[[#This Row],[actual_delivery_days]] -tblorders[[#This Row],[expected_delivery_days]]</f>
        <v>3</v>
      </c>
    </row>
    <row r="1954" spans="1:15" x14ac:dyDescent="0.2">
      <c r="A1954" t="s">
        <v>3252</v>
      </c>
      <c r="B1954" t="s">
        <v>93</v>
      </c>
      <c r="C1954" t="s">
        <v>15</v>
      </c>
      <c r="D1954">
        <v>2</v>
      </c>
      <c r="E1954" s="1">
        <v>45043</v>
      </c>
      <c r="F1954" s="1">
        <v>45045</v>
      </c>
      <c r="G1954">
        <v>10</v>
      </c>
      <c r="H1954" s="1">
        <v>45058</v>
      </c>
      <c r="I1954">
        <v>13</v>
      </c>
      <c r="J1954" t="s">
        <v>16</v>
      </c>
      <c r="K1954" t="s">
        <v>17</v>
      </c>
      <c r="L1954" t="s">
        <v>22</v>
      </c>
      <c r="M1954">
        <v>111980</v>
      </c>
      <c r="N1954" t="str">
        <f>TEXT(tblorders[[#This Row],[order_date]], "mmm-yyyy")</f>
        <v>Apr-2023</v>
      </c>
      <c r="O1954">
        <f>tblorders[[#This Row],[actual_delivery_days]] -tblorders[[#This Row],[expected_delivery_days]]</f>
        <v>3</v>
      </c>
    </row>
    <row r="1955" spans="1:15" x14ac:dyDescent="0.2">
      <c r="A1955" t="s">
        <v>3253</v>
      </c>
      <c r="B1955" t="s">
        <v>1321</v>
      </c>
      <c r="C1955" t="s">
        <v>44</v>
      </c>
      <c r="D1955">
        <v>1</v>
      </c>
      <c r="E1955" s="1">
        <v>45404</v>
      </c>
      <c r="F1955" s="1">
        <v>45408</v>
      </c>
      <c r="G1955">
        <v>10</v>
      </c>
      <c r="H1955" s="1">
        <v>45418</v>
      </c>
      <c r="I1955">
        <v>10</v>
      </c>
      <c r="J1955" t="s">
        <v>16</v>
      </c>
      <c r="K1955" t="s">
        <v>17</v>
      </c>
      <c r="L1955" t="s">
        <v>33</v>
      </c>
      <c r="M1955">
        <v>50990</v>
      </c>
      <c r="N1955" t="str">
        <f>TEXT(tblorders[[#This Row],[order_date]], "mmm-yyyy")</f>
        <v>Apr-2024</v>
      </c>
      <c r="O1955">
        <f>tblorders[[#This Row],[actual_delivery_days]] -tblorders[[#This Row],[expected_delivery_days]]</f>
        <v>0</v>
      </c>
    </row>
    <row r="1956" spans="1:15" x14ac:dyDescent="0.2">
      <c r="A1956" t="s">
        <v>3254</v>
      </c>
      <c r="B1956" t="s">
        <v>3255</v>
      </c>
      <c r="C1956" t="s">
        <v>29</v>
      </c>
      <c r="D1956">
        <v>1</v>
      </c>
      <c r="E1956" s="1">
        <v>45748</v>
      </c>
      <c r="F1956" s="1">
        <v>45749</v>
      </c>
      <c r="G1956">
        <v>5</v>
      </c>
      <c r="H1956" s="1">
        <v>45753</v>
      </c>
      <c r="I1956">
        <v>4</v>
      </c>
      <c r="J1956" t="s">
        <v>16</v>
      </c>
      <c r="K1956" t="s">
        <v>41</v>
      </c>
      <c r="L1956" t="s">
        <v>33</v>
      </c>
      <c r="M1956">
        <v>11000</v>
      </c>
      <c r="N1956" t="str">
        <f>TEXT(tblorders[[#This Row],[order_date]], "mmm-yyyy")</f>
        <v>Apr-2025</v>
      </c>
      <c r="O1956">
        <f>tblorders[[#This Row],[actual_delivery_days]] -tblorders[[#This Row],[expected_delivery_days]]</f>
        <v>-1</v>
      </c>
    </row>
    <row r="1957" spans="1:15" x14ac:dyDescent="0.2">
      <c r="A1957" t="s">
        <v>3256</v>
      </c>
      <c r="B1957" t="s">
        <v>2023</v>
      </c>
      <c r="C1957" t="s">
        <v>32</v>
      </c>
      <c r="D1957">
        <v>2</v>
      </c>
      <c r="E1957" s="1">
        <v>45316</v>
      </c>
      <c r="F1957" s="1">
        <v>45318</v>
      </c>
      <c r="G1957">
        <v>7</v>
      </c>
      <c r="H1957" s="1">
        <v>45325</v>
      </c>
      <c r="I1957">
        <v>7</v>
      </c>
      <c r="J1957" t="s">
        <v>16</v>
      </c>
      <c r="K1957" t="s">
        <v>41</v>
      </c>
      <c r="L1957" t="s">
        <v>33</v>
      </c>
      <c r="M1957">
        <v>90000</v>
      </c>
      <c r="N1957" t="str">
        <f>TEXT(tblorders[[#This Row],[order_date]], "mmm-yyyy")</f>
        <v>Jan-2024</v>
      </c>
      <c r="O1957">
        <f>tblorders[[#This Row],[actual_delivery_days]] -tblorders[[#This Row],[expected_delivery_days]]</f>
        <v>0</v>
      </c>
    </row>
    <row r="1958" spans="1:15" x14ac:dyDescent="0.2">
      <c r="A1958" t="s">
        <v>3257</v>
      </c>
      <c r="B1958" t="s">
        <v>737</v>
      </c>
      <c r="C1958" t="s">
        <v>21</v>
      </c>
      <c r="D1958">
        <v>1</v>
      </c>
      <c r="E1958" s="1">
        <v>45049</v>
      </c>
      <c r="F1958" s="1">
        <v>45052</v>
      </c>
      <c r="G1958">
        <v>10</v>
      </c>
      <c r="H1958" s="1">
        <v>45062</v>
      </c>
      <c r="I1958">
        <v>10</v>
      </c>
      <c r="J1958" t="s">
        <v>16</v>
      </c>
      <c r="K1958" t="s">
        <v>25</v>
      </c>
      <c r="L1958" t="s">
        <v>22</v>
      </c>
      <c r="M1958">
        <v>89990</v>
      </c>
      <c r="N1958" t="str">
        <f>TEXT(tblorders[[#This Row],[order_date]], "mmm-yyyy")</f>
        <v>May-2023</v>
      </c>
      <c r="O1958">
        <f>tblorders[[#This Row],[actual_delivery_days]] -tblorders[[#This Row],[expected_delivery_days]]</f>
        <v>0</v>
      </c>
    </row>
    <row r="1959" spans="1:15" x14ac:dyDescent="0.2">
      <c r="A1959" t="s">
        <v>3258</v>
      </c>
      <c r="B1959" t="s">
        <v>3093</v>
      </c>
      <c r="C1959" t="s">
        <v>15</v>
      </c>
      <c r="D1959">
        <v>2</v>
      </c>
      <c r="E1959" s="1">
        <v>45709</v>
      </c>
      <c r="F1959" s="1">
        <v>45713</v>
      </c>
      <c r="G1959">
        <v>7</v>
      </c>
      <c r="H1959" s="1">
        <v>45720</v>
      </c>
      <c r="I1959">
        <v>7</v>
      </c>
      <c r="J1959" t="s">
        <v>16</v>
      </c>
      <c r="K1959" t="s">
        <v>25</v>
      </c>
      <c r="L1959" t="s">
        <v>58</v>
      </c>
      <c r="M1959">
        <v>111980</v>
      </c>
      <c r="N1959" t="str">
        <f>TEXT(tblorders[[#This Row],[order_date]], "mmm-yyyy")</f>
        <v>Feb-2025</v>
      </c>
      <c r="O1959">
        <f>tblorders[[#This Row],[actual_delivery_days]] -tblorders[[#This Row],[expected_delivery_days]]</f>
        <v>0</v>
      </c>
    </row>
    <row r="1960" spans="1:15" x14ac:dyDescent="0.2">
      <c r="A1960" t="s">
        <v>3259</v>
      </c>
      <c r="B1960" t="s">
        <v>531</v>
      </c>
      <c r="C1960" t="s">
        <v>44</v>
      </c>
      <c r="D1960">
        <v>1</v>
      </c>
      <c r="E1960" s="1">
        <v>45637</v>
      </c>
      <c r="F1960" s="1">
        <v>45638</v>
      </c>
      <c r="G1960">
        <v>5</v>
      </c>
      <c r="H1960" s="1">
        <v>45644</v>
      </c>
      <c r="I1960">
        <v>6</v>
      </c>
      <c r="J1960" t="s">
        <v>16</v>
      </c>
      <c r="K1960" t="s">
        <v>17</v>
      </c>
      <c r="L1960" t="s">
        <v>33</v>
      </c>
      <c r="M1960">
        <v>50990</v>
      </c>
      <c r="N1960" t="str">
        <f>TEXT(tblorders[[#This Row],[order_date]], "mmm-yyyy")</f>
        <v>Dec-2024</v>
      </c>
      <c r="O1960">
        <f>tblorders[[#This Row],[actual_delivery_days]] -tblorders[[#This Row],[expected_delivery_days]]</f>
        <v>1</v>
      </c>
    </row>
    <row r="1961" spans="1:15" x14ac:dyDescent="0.2">
      <c r="A1961" t="s">
        <v>3260</v>
      </c>
      <c r="B1961" t="s">
        <v>3261</v>
      </c>
      <c r="C1961" t="s">
        <v>21</v>
      </c>
      <c r="D1961">
        <v>2</v>
      </c>
      <c r="E1961" s="1">
        <v>45803</v>
      </c>
      <c r="F1961" s="1">
        <v>45806</v>
      </c>
      <c r="G1961">
        <v>10</v>
      </c>
      <c r="H1961" s="1">
        <v>45817</v>
      </c>
      <c r="I1961">
        <v>11</v>
      </c>
      <c r="J1961" t="s">
        <v>16</v>
      </c>
      <c r="K1961" t="s">
        <v>17</v>
      </c>
      <c r="L1961" t="s">
        <v>18</v>
      </c>
      <c r="M1961">
        <v>179980</v>
      </c>
      <c r="N1961" t="str">
        <f>TEXT(tblorders[[#This Row],[order_date]], "mmm-yyyy")</f>
        <v>May-2025</v>
      </c>
      <c r="O1961">
        <f>tblorders[[#This Row],[actual_delivery_days]] -tblorders[[#This Row],[expected_delivery_days]]</f>
        <v>1</v>
      </c>
    </row>
    <row r="1962" spans="1:15" x14ac:dyDescent="0.2">
      <c r="A1962" t="s">
        <v>3262</v>
      </c>
      <c r="B1962" t="s">
        <v>484</v>
      </c>
      <c r="C1962" t="s">
        <v>32</v>
      </c>
      <c r="D1962">
        <v>1</v>
      </c>
      <c r="E1962" s="1">
        <v>45179</v>
      </c>
      <c r="F1962" s="1">
        <v>45184</v>
      </c>
      <c r="G1962">
        <v>10</v>
      </c>
      <c r="H1962" s="1">
        <v>45196</v>
      </c>
      <c r="I1962">
        <v>12</v>
      </c>
      <c r="J1962" t="s">
        <v>16</v>
      </c>
      <c r="K1962" t="s">
        <v>25</v>
      </c>
      <c r="L1962" t="s">
        <v>58</v>
      </c>
      <c r="M1962">
        <v>45000</v>
      </c>
      <c r="N1962" t="str">
        <f>TEXT(tblorders[[#This Row],[order_date]], "mmm-yyyy")</f>
        <v>Sep-2023</v>
      </c>
      <c r="O1962">
        <f>tblorders[[#This Row],[actual_delivery_days]] -tblorders[[#This Row],[expected_delivery_days]]</f>
        <v>2</v>
      </c>
    </row>
    <row r="1963" spans="1:15" x14ac:dyDescent="0.2">
      <c r="A1963" t="s">
        <v>3263</v>
      </c>
      <c r="B1963" t="s">
        <v>2153</v>
      </c>
      <c r="C1963" t="s">
        <v>55</v>
      </c>
      <c r="D1963">
        <v>2</v>
      </c>
      <c r="E1963" s="1">
        <v>45765</v>
      </c>
      <c r="F1963" s="1">
        <v>45770</v>
      </c>
      <c r="G1963">
        <v>5</v>
      </c>
      <c r="H1963" s="1">
        <v>45776</v>
      </c>
      <c r="I1963">
        <v>6</v>
      </c>
      <c r="J1963" t="s">
        <v>16</v>
      </c>
      <c r="K1963" t="s">
        <v>41</v>
      </c>
      <c r="L1963" t="s">
        <v>26</v>
      </c>
      <c r="M1963">
        <v>199980</v>
      </c>
      <c r="N1963" t="str">
        <f>TEXT(tblorders[[#This Row],[order_date]], "mmm-yyyy")</f>
        <v>Apr-2025</v>
      </c>
      <c r="O1963">
        <f>tblorders[[#This Row],[actual_delivery_days]] -tblorders[[#This Row],[expected_delivery_days]]</f>
        <v>1</v>
      </c>
    </row>
    <row r="1964" spans="1:15" x14ac:dyDescent="0.2">
      <c r="A1964" t="s">
        <v>3264</v>
      </c>
      <c r="B1964" t="s">
        <v>3265</v>
      </c>
      <c r="C1964" t="s">
        <v>55</v>
      </c>
      <c r="D1964">
        <v>2</v>
      </c>
      <c r="E1964" s="1">
        <v>45143</v>
      </c>
      <c r="F1964" s="1">
        <v>45147</v>
      </c>
      <c r="G1964">
        <v>10</v>
      </c>
      <c r="H1964" s="1">
        <v>45160</v>
      </c>
      <c r="I1964">
        <v>13</v>
      </c>
      <c r="J1964" t="s">
        <v>16</v>
      </c>
      <c r="K1964" t="s">
        <v>25</v>
      </c>
      <c r="L1964" t="s">
        <v>33</v>
      </c>
      <c r="M1964">
        <v>199980</v>
      </c>
      <c r="N1964" t="str">
        <f>TEXT(tblorders[[#This Row],[order_date]], "mmm-yyyy")</f>
        <v>Aug-2023</v>
      </c>
      <c r="O1964">
        <f>tblorders[[#This Row],[actual_delivery_days]] -tblorders[[#This Row],[expected_delivery_days]]</f>
        <v>3</v>
      </c>
    </row>
    <row r="1965" spans="1:15" x14ac:dyDescent="0.2">
      <c r="A1965" t="s">
        <v>3266</v>
      </c>
      <c r="B1965" t="s">
        <v>1035</v>
      </c>
      <c r="C1965" t="s">
        <v>55</v>
      </c>
      <c r="D1965">
        <v>1</v>
      </c>
      <c r="E1965" s="1">
        <v>45740</v>
      </c>
      <c r="F1965" s="1">
        <v>45745</v>
      </c>
      <c r="G1965">
        <v>10</v>
      </c>
      <c r="H1965" s="1">
        <v>45755</v>
      </c>
      <c r="I1965">
        <v>10</v>
      </c>
      <c r="J1965" t="s">
        <v>16</v>
      </c>
      <c r="K1965" t="s">
        <v>25</v>
      </c>
      <c r="L1965" t="s">
        <v>26</v>
      </c>
      <c r="M1965">
        <v>99990</v>
      </c>
      <c r="N1965" t="str">
        <f>TEXT(tblorders[[#This Row],[order_date]], "mmm-yyyy")</f>
        <v>Mar-2025</v>
      </c>
      <c r="O1965">
        <f>tblorders[[#This Row],[actual_delivery_days]] -tblorders[[#This Row],[expected_delivery_days]]</f>
        <v>0</v>
      </c>
    </row>
    <row r="1966" spans="1:15" x14ac:dyDescent="0.2">
      <c r="A1966" t="s">
        <v>3267</v>
      </c>
      <c r="B1966" t="s">
        <v>3000</v>
      </c>
      <c r="C1966" t="s">
        <v>15</v>
      </c>
      <c r="D1966">
        <v>2</v>
      </c>
      <c r="E1966" s="1">
        <v>45665</v>
      </c>
      <c r="F1966" s="1">
        <v>45670</v>
      </c>
      <c r="G1966">
        <v>10</v>
      </c>
      <c r="H1966" s="1">
        <v>45680</v>
      </c>
      <c r="I1966">
        <v>10</v>
      </c>
      <c r="J1966" t="s">
        <v>16</v>
      </c>
      <c r="K1966" t="s">
        <v>25</v>
      </c>
      <c r="L1966" t="s">
        <v>18</v>
      </c>
      <c r="M1966">
        <v>111980</v>
      </c>
      <c r="N1966" t="str">
        <f>TEXT(tblorders[[#This Row],[order_date]], "mmm-yyyy")</f>
        <v>Jan-2025</v>
      </c>
      <c r="O1966">
        <f>tblorders[[#This Row],[actual_delivery_days]] -tblorders[[#This Row],[expected_delivery_days]]</f>
        <v>0</v>
      </c>
    </row>
    <row r="1967" spans="1:15" x14ac:dyDescent="0.2">
      <c r="A1967" t="s">
        <v>3268</v>
      </c>
      <c r="B1967" t="s">
        <v>3269</v>
      </c>
      <c r="C1967" t="s">
        <v>32</v>
      </c>
      <c r="D1967">
        <v>1</v>
      </c>
      <c r="E1967" s="1">
        <v>45794</v>
      </c>
      <c r="F1967" s="1">
        <v>45797</v>
      </c>
      <c r="G1967">
        <v>7</v>
      </c>
      <c r="H1967" s="1">
        <v>45804</v>
      </c>
      <c r="I1967">
        <v>7</v>
      </c>
      <c r="J1967" t="s">
        <v>16</v>
      </c>
      <c r="K1967" t="s">
        <v>17</v>
      </c>
      <c r="L1967" t="s">
        <v>58</v>
      </c>
      <c r="M1967">
        <v>45000</v>
      </c>
      <c r="N1967" t="str">
        <f>TEXT(tblorders[[#This Row],[order_date]], "mmm-yyyy")</f>
        <v>May-2025</v>
      </c>
      <c r="O1967">
        <f>tblorders[[#This Row],[actual_delivery_days]] -tblorders[[#This Row],[expected_delivery_days]]</f>
        <v>0</v>
      </c>
    </row>
    <row r="1968" spans="1:15" x14ac:dyDescent="0.2">
      <c r="A1968" t="s">
        <v>3270</v>
      </c>
      <c r="B1968" t="s">
        <v>3271</v>
      </c>
      <c r="C1968" t="s">
        <v>55</v>
      </c>
      <c r="D1968">
        <v>1</v>
      </c>
      <c r="E1968" s="1">
        <v>45485</v>
      </c>
      <c r="F1968" s="1">
        <v>45490</v>
      </c>
      <c r="G1968">
        <v>10</v>
      </c>
      <c r="H1968" s="1">
        <v>45500</v>
      </c>
      <c r="I1968">
        <v>10</v>
      </c>
      <c r="J1968" t="s">
        <v>16</v>
      </c>
      <c r="K1968" t="s">
        <v>41</v>
      </c>
      <c r="L1968" t="s">
        <v>58</v>
      </c>
      <c r="M1968">
        <v>99990</v>
      </c>
      <c r="N1968" t="str">
        <f>TEXT(tblorders[[#This Row],[order_date]], "mmm-yyyy")</f>
        <v>Jul-2024</v>
      </c>
      <c r="O1968">
        <f>tblorders[[#This Row],[actual_delivery_days]] -tblorders[[#This Row],[expected_delivery_days]]</f>
        <v>0</v>
      </c>
    </row>
    <row r="1969" spans="1:15" x14ac:dyDescent="0.2">
      <c r="A1969" t="s">
        <v>3272</v>
      </c>
      <c r="B1969" t="s">
        <v>1106</v>
      </c>
      <c r="C1969" t="s">
        <v>55</v>
      </c>
      <c r="D1969">
        <v>1</v>
      </c>
      <c r="E1969" s="1">
        <v>44508</v>
      </c>
      <c r="F1969" s="1">
        <v>44510</v>
      </c>
      <c r="G1969">
        <v>5</v>
      </c>
      <c r="H1969" s="1">
        <v>44517</v>
      </c>
      <c r="I1969">
        <v>7</v>
      </c>
      <c r="J1969" t="s">
        <v>16</v>
      </c>
      <c r="K1969" t="s">
        <v>25</v>
      </c>
      <c r="L1969" t="s">
        <v>18</v>
      </c>
      <c r="M1969">
        <v>99990</v>
      </c>
      <c r="N1969" t="str">
        <f>TEXT(tblorders[[#This Row],[order_date]], "mmm-yyyy")</f>
        <v>Nov-2021</v>
      </c>
      <c r="O1969">
        <f>tblorders[[#This Row],[actual_delivery_days]] -tblorders[[#This Row],[expected_delivery_days]]</f>
        <v>2</v>
      </c>
    </row>
    <row r="1970" spans="1:15" x14ac:dyDescent="0.2">
      <c r="A1970" t="s">
        <v>3273</v>
      </c>
      <c r="B1970" t="s">
        <v>2141</v>
      </c>
      <c r="C1970" t="s">
        <v>29</v>
      </c>
      <c r="D1970">
        <v>1</v>
      </c>
      <c r="E1970" s="1">
        <v>45107</v>
      </c>
      <c r="F1970" s="1">
        <v>45109</v>
      </c>
      <c r="G1970">
        <v>5</v>
      </c>
      <c r="H1970" s="1">
        <v>45114</v>
      </c>
      <c r="I1970">
        <v>5</v>
      </c>
      <c r="J1970" t="s">
        <v>16</v>
      </c>
      <c r="K1970" t="s">
        <v>25</v>
      </c>
      <c r="L1970" t="s">
        <v>33</v>
      </c>
      <c r="M1970">
        <v>11000</v>
      </c>
      <c r="N1970" t="str">
        <f>TEXT(tblorders[[#This Row],[order_date]], "mmm-yyyy")</f>
        <v>Jun-2023</v>
      </c>
      <c r="O1970">
        <f>tblorders[[#This Row],[actual_delivery_days]] -tblorders[[#This Row],[expected_delivery_days]]</f>
        <v>0</v>
      </c>
    </row>
    <row r="1971" spans="1:15" x14ac:dyDescent="0.2">
      <c r="A1971" t="s">
        <v>3274</v>
      </c>
      <c r="B1971" t="s">
        <v>3275</v>
      </c>
      <c r="C1971" t="s">
        <v>55</v>
      </c>
      <c r="D1971">
        <v>1</v>
      </c>
      <c r="E1971" s="1">
        <v>45727</v>
      </c>
      <c r="F1971" s="1">
        <v>45729</v>
      </c>
      <c r="G1971">
        <v>7</v>
      </c>
      <c r="H1971" s="1">
        <v>45736</v>
      </c>
      <c r="I1971">
        <v>7</v>
      </c>
      <c r="J1971" t="s">
        <v>16</v>
      </c>
      <c r="K1971" t="s">
        <v>25</v>
      </c>
      <c r="L1971" t="s">
        <v>22</v>
      </c>
      <c r="M1971">
        <v>99990</v>
      </c>
      <c r="N1971" t="str">
        <f>TEXT(tblorders[[#This Row],[order_date]], "mmm-yyyy")</f>
        <v>Mar-2025</v>
      </c>
      <c r="O1971">
        <f>tblorders[[#This Row],[actual_delivery_days]] -tblorders[[#This Row],[expected_delivery_days]]</f>
        <v>0</v>
      </c>
    </row>
    <row r="1972" spans="1:15" x14ac:dyDescent="0.2">
      <c r="A1972" t="s">
        <v>3276</v>
      </c>
      <c r="B1972" t="s">
        <v>107</v>
      </c>
      <c r="C1972" t="s">
        <v>29</v>
      </c>
      <c r="D1972">
        <v>1</v>
      </c>
      <c r="E1972" s="1">
        <v>45395</v>
      </c>
      <c r="F1972" s="1">
        <v>45396</v>
      </c>
      <c r="G1972">
        <v>7</v>
      </c>
      <c r="H1972" s="1">
        <v>45402</v>
      </c>
      <c r="I1972">
        <v>6</v>
      </c>
      <c r="J1972" t="s">
        <v>16</v>
      </c>
      <c r="K1972" t="s">
        <v>25</v>
      </c>
      <c r="L1972" t="s">
        <v>26</v>
      </c>
      <c r="M1972">
        <v>11000</v>
      </c>
      <c r="N1972" t="str">
        <f>TEXT(tblorders[[#This Row],[order_date]], "mmm-yyyy")</f>
        <v>Apr-2024</v>
      </c>
      <c r="O1972">
        <f>tblorders[[#This Row],[actual_delivery_days]] -tblorders[[#This Row],[expected_delivery_days]]</f>
        <v>-1</v>
      </c>
    </row>
    <row r="1973" spans="1:15" x14ac:dyDescent="0.2">
      <c r="A1973" t="s">
        <v>3277</v>
      </c>
      <c r="B1973" t="s">
        <v>3278</v>
      </c>
      <c r="C1973" t="s">
        <v>55</v>
      </c>
      <c r="D1973">
        <v>2</v>
      </c>
      <c r="E1973" s="1">
        <v>44828</v>
      </c>
      <c r="F1973" s="1">
        <v>44830</v>
      </c>
      <c r="G1973">
        <v>7</v>
      </c>
      <c r="H1973" s="1">
        <v>44837</v>
      </c>
      <c r="I1973">
        <v>7</v>
      </c>
      <c r="J1973" t="s">
        <v>16</v>
      </c>
      <c r="K1973" t="s">
        <v>25</v>
      </c>
      <c r="L1973" t="s">
        <v>22</v>
      </c>
      <c r="M1973">
        <v>199980</v>
      </c>
      <c r="N1973" t="str">
        <f>TEXT(tblorders[[#This Row],[order_date]], "mmm-yyyy")</f>
        <v>Sep-2022</v>
      </c>
      <c r="O1973">
        <f>tblorders[[#This Row],[actual_delivery_days]] -tblorders[[#This Row],[expected_delivery_days]]</f>
        <v>0</v>
      </c>
    </row>
    <row r="1974" spans="1:15" x14ac:dyDescent="0.2">
      <c r="A1974" t="s">
        <v>3279</v>
      </c>
      <c r="B1974" t="s">
        <v>3280</v>
      </c>
      <c r="C1974" t="s">
        <v>55</v>
      </c>
      <c r="D1974">
        <v>2</v>
      </c>
      <c r="E1974" s="1">
        <v>45741</v>
      </c>
      <c r="F1974" s="1">
        <v>45746</v>
      </c>
      <c r="G1974">
        <v>5</v>
      </c>
      <c r="H1974" s="1">
        <v>45753</v>
      </c>
      <c r="I1974">
        <v>7</v>
      </c>
      <c r="J1974" t="s">
        <v>16</v>
      </c>
      <c r="K1974" t="s">
        <v>17</v>
      </c>
      <c r="L1974" t="s">
        <v>58</v>
      </c>
      <c r="M1974">
        <v>199980</v>
      </c>
      <c r="N1974" t="str">
        <f>TEXT(tblorders[[#This Row],[order_date]], "mmm-yyyy")</f>
        <v>Mar-2025</v>
      </c>
      <c r="O1974">
        <f>tblorders[[#This Row],[actual_delivery_days]] -tblorders[[#This Row],[expected_delivery_days]]</f>
        <v>2</v>
      </c>
    </row>
    <row r="1975" spans="1:15" x14ac:dyDescent="0.2">
      <c r="A1975" t="s">
        <v>3281</v>
      </c>
      <c r="B1975" t="s">
        <v>1672</v>
      </c>
      <c r="C1975" t="s">
        <v>55</v>
      </c>
      <c r="D1975">
        <v>1</v>
      </c>
      <c r="E1975" s="1">
        <v>45362</v>
      </c>
      <c r="F1975" s="1">
        <v>45364</v>
      </c>
      <c r="G1975">
        <v>5</v>
      </c>
      <c r="H1975" s="1">
        <v>45371</v>
      </c>
      <c r="I1975">
        <v>7</v>
      </c>
      <c r="J1975" t="s">
        <v>16</v>
      </c>
      <c r="K1975" t="s">
        <v>41</v>
      </c>
      <c r="L1975" t="s">
        <v>58</v>
      </c>
      <c r="M1975">
        <v>99990</v>
      </c>
      <c r="N1975" t="str">
        <f>TEXT(tblorders[[#This Row],[order_date]], "mmm-yyyy")</f>
        <v>Mar-2024</v>
      </c>
      <c r="O1975">
        <f>tblorders[[#This Row],[actual_delivery_days]] -tblorders[[#This Row],[expected_delivery_days]]</f>
        <v>2</v>
      </c>
    </row>
    <row r="1976" spans="1:15" x14ac:dyDescent="0.2">
      <c r="A1976" t="s">
        <v>3282</v>
      </c>
      <c r="B1976" t="s">
        <v>505</v>
      </c>
      <c r="C1976" t="s">
        <v>44</v>
      </c>
      <c r="D1976">
        <v>1</v>
      </c>
      <c r="E1976" s="1">
        <v>45458</v>
      </c>
      <c r="F1976" s="1">
        <v>45462</v>
      </c>
      <c r="G1976">
        <v>5</v>
      </c>
      <c r="H1976" s="1">
        <v>45467</v>
      </c>
      <c r="I1976">
        <v>5</v>
      </c>
      <c r="J1976" t="s">
        <v>16</v>
      </c>
      <c r="K1976" t="s">
        <v>41</v>
      </c>
      <c r="L1976" t="s">
        <v>33</v>
      </c>
      <c r="M1976">
        <v>50990</v>
      </c>
      <c r="N1976" t="str">
        <f>TEXT(tblorders[[#This Row],[order_date]], "mmm-yyyy")</f>
        <v>Jun-2024</v>
      </c>
      <c r="O1976">
        <f>tblorders[[#This Row],[actual_delivery_days]] -tblorders[[#This Row],[expected_delivery_days]]</f>
        <v>0</v>
      </c>
    </row>
    <row r="1977" spans="1:15" x14ac:dyDescent="0.2">
      <c r="A1977" t="s">
        <v>3283</v>
      </c>
      <c r="B1977" t="s">
        <v>1641</v>
      </c>
      <c r="C1977" t="s">
        <v>44</v>
      </c>
      <c r="D1977">
        <v>1</v>
      </c>
      <c r="E1977" s="1">
        <v>45183</v>
      </c>
      <c r="F1977" s="1">
        <v>45188</v>
      </c>
      <c r="G1977">
        <v>7</v>
      </c>
      <c r="H1977" s="1">
        <v>45194</v>
      </c>
      <c r="I1977">
        <v>6</v>
      </c>
      <c r="J1977" t="s">
        <v>40</v>
      </c>
      <c r="K1977" t="s">
        <v>41</v>
      </c>
      <c r="L1977" t="s">
        <v>26</v>
      </c>
      <c r="M1977">
        <v>50990</v>
      </c>
      <c r="N1977" t="str">
        <f>TEXT(tblorders[[#This Row],[order_date]], "mmm-yyyy")</f>
        <v>Sep-2023</v>
      </c>
      <c r="O1977">
        <f>tblorders[[#This Row],[actual_delivery_days]] -tblorders[[#This Row],[expected_delivery_days]]</f>
        <v>-1</v>
      </c>
    </row>
    <row r="1978" spans="1:15" x14ac:dyDescent="0.2">
      <c r="A1978" t="s">
        <v>3284</v>
      </c>
      <c r="B1978" t="s">
        <v>1749</v>
      </c>
      <c r="C1978" t="s">
        <v>44</v>
      </c>
      <c r="D1978">
        <v>2</v>
      </c>
      <c r="E1978" s="1">
        <v>45424</v>
      </c>
      <c r="F1978" s="1">
        <v>45425</v>
      </c>
      <c r="G1978">
        <v>7</v>
      </c>
      <c r="H1978" s="1">
        <v>45432</v>
      </c>
      <c r="I1978">
        <v>7</v>
      </c>
      <c r="J1978" t="s">
        <v>16</v>
      </c>
      <c r="K1978" t="s">
        <v>17</v>
      </c>
      <c r="L1978" t="s">
        <v>26</v>
      </c>
      <c r="M1978">
        <v>101980</v>
      </c>
      <c r="N1978" t="str">
        <f>TEXT(tblorders[[#This Row],[order_date]], "mmm-yyyy")</f>
        <v>May-2024</v>
      </c>
      <c r="O1978">
        <f>tblorders[[#This Row],[actual_delivery_days]] -tblorders[[#This Row],[expected_delivery_days]]</f>
        <v>0</v>
      </c>
    </row>
    <row r="1979" spans="1:15" x14ac:dyDescent="0.2">
      <c r="A1979" t="s">
        <v>3285</v>
      </c>
      <c r="B1979" t="s">
        <v>3286</v>
      </c>
      <c r="C1979" t="s">
        <v>15</v>
      </c>
      <c r="D1979">
        <v>1</v>
      </c>
      <c r="E1979" s="1">
        <v>45752</v>
      </c>
      <c r="F1979" s="1">
        <v>45754</v>
      </c>
      <c r="G1979">
        <v>5</v>
      </c>
      <c r="H1979" s="1">
        <v>45764</v>
      </c>
      <c r="I1979">
        <v>10</v>
      </c>
      <c r="J1979" t="s">
        <v>61</v>
      </c>
      <c r="K1979" t="s">
        <v>41</v>
      </c>
      <c r="L1979" t="s">
        <v>26</v>
      </c>
      <c r="M1979">
        <v>55990</v>
      </c>
      <c r="N1979" t="str">
        <f>TEXT(tblorders[[#This Row],[order_date]], "mmm-yyyy")</f>
        <v>Apr-2025</v>
      </c>
      <c r="O1979">
        <f>tblorders[[#This Row],[actual_delivery_days]] -tblorders[[#This Row],[expected_delivery_days]]</f>
        <v>5</v>
      </c>
    </row>
    <row r="1980" spans="1:15" x14ac:dyDescent="0.2">
      <c r="A1980" t="s">
        <v>3287</v>
      </c>
      <c r="B1980" t="s">
        <v>3288</v>
      </c>
      <c r="C1980" t="s">
        <v>21</v>
      </c>
      <c r="D1980">
        <v>1</v>
      </c>
      <c r="E1980" s="1">
        <v>45422</v>
      </c>
      <c r="F1980" s="1">
        <v>45425</v>
      </c>
      <c r="G1980">
        <v>7</v>
      </c>
      <c r="H1980" s="1">
        <v>45433</v>
      </c>
      <c r="I1980">
        <v>8</v>
      </c>
      <c r="J1980" t="s">
        <v>40</v>
      </c>
      <c r="K1980" t="s">
        <v>25</v>
      </c>
      <c r="L1980" t="s">
        <v>22</v>
      </c>
      <c r="M1980">
        <v>89990</v>
      </c>
      <c r="N1980" t="str">
        <f>TEXT(tblorders[[#This Row],[order_date]], "mmm-yyyy")</f>
        <v>May-2024</v>
      </c>
      <c r="O1980">
        <f>tblorders[[#This Row],[actual_delivery_days]] -tblorders[[#This Row],[expected_delivery_days]]</f>
        <v>1</v>
      </c>
    </row>
    <row r="1981" spans="1:15" x14ac:dyDescent="0.2">
      <c r="A1981" t="s">
        <v>3289</v>
      </c>
      <c r="B1981" t="s">
        <v>1150</v>
      </c>
      <c r="C1981" t="s">
        <v>29</v>
      </c>
      <c r="D1981">
        <v>1</v>
      </c>
      <c r="E1981" s="1">
        <v>45278</v>
      </c>
      <c r="F1981" s="1">
        <v>45280</v>
      </c>
      <c r="G1981">
        <v>5</v>
      </c>
      <c r="H1981" s="1">
        <v>45285</v>
      </c>
      <c r="I1981">
        <v>5</v>
      </c>
      <c r="J1981" t="s">
        <v>16</v>
      </c>
      <c r="K1981" t="s">
        <v>25</v>
      </c>
      <c r="L1981" t="s">
        <v>18</v>
      </c>
      <c r="M1981">
        <v>11000</v>
      </c>
      <c r="N1981" t="str">
        <f>TEXT(tblorders[[#This Row],[order_date]], "mmm-yyyy")</f>
        <v>Dec-2023</v>
      </c>
      <c r="O1981">
        <f>tblorders[[#This Row],[actual_delivery_days]] -tblorders[[#This Row],[expected_delivery_days]]</f>
        <v>0</v>
      </c>
    </row>
    <row r="1982" spans="1:15" x14ac:dyDescent="0.2">
      <c r="A1982" t="s">
        <v>3290</v>
      </c>
      <c r="B1982" t="s">
        <v>3291</v>
      </c>
      <c r="C1982" t="s">
        <v>32</v>
      </c>
      <c r="D1982">
        <v>1</v>
      </c>
      <c r="E1982" s="1">
        <v>44773</v>
      </c>
      <c r="F1982" s="1">
        <v>44776</v>
      </c>
      <c r="G1982">
        <v>7</v>
      </c>
      <c r="H1982" s="1">
        <v>44783</v>
      </c>
      <c r="I1982">
        <v>7</v>
      </c>
      <c r="J1982" t="s">
        <v>16</v>
      </c>
      <c r="K1982" t="s">
        <v>25</v>
      </c>
      <c r="L1982" t="s">
        <v>26</v>
      </c>
      <c r="M1982">
        <v>45000</v>
      </c>
      <c r="N1982" t="str">
        <f>TEXT(tblorders[[#This Row],[order_date]], "mmm-yyyy")</f>
        <v>Jul-2022</v>
      </c>
      <c r="O1982">
        <f>tblorders[[#This Row],[actual_delivery_days]] -tblorders[[#This Row],[expected_delivery_days]]</f>
        <v>0</v>
      </c>
    </row>
    <row r="1983" spans="1:15" x14ac:dyDescent="0.2">
      <c r="A1983" t="s">
        <v>3292</v>
      </c>
      <c r="B1983" t="s">
        <v>3175</v>
      </c>
      <c r="C1983" t="s">
        <v>44</v>
      </c>
      <c r="D1983">
        <v>1</v>
      </c>
      <c r="E1983" s="1">
        <v>44812</v>
      </c>
      <c r="F1983" s="1">
        <v>44817</v>
      </c>
      <c r="G1983">
        <v>10</v>
      </c>
      <c r="H1983" s="1">
        <v>44832</v>
      </c>
      <c r="I1983">
        <v>15</v>
      </c>
      <c r="J1983" t="s">
        <v>61</v>
      </c>
      <c r="K1983" t="s">
        <v>41</v>
      </c>
      <c r="L1983" t="s">
        <v>22</v>
      </c>
      <c r="M1983">
        <v>50990</v>
      </c>
      <c r="N1983" t="str">
        <f>TEXT(tblorders[[#This Row],[order_date]], "mmm-yyyy")</f>
        <v>Sep-2022</v>
      </c>
      <c r="O1983">
        <f>tblorders[[#This Row],[actual_delivery_days]] -tblorders[[#This Row],[expected_delivery_days]]</f>
        <v>5</v>
      </c>
    </row>
    <row r="1984" spans="1:15" x14ac:dyDescent="0.2">
      <c r="A1984" t="s">
        <v>3293</v>
      </c>
      <c r="B1984" t="s">
        <v>1601</v>
      </c>
      <c r="C1984" t="s">
        <v>21</v>
      </c>
      <c r="D1984">
        <v>1</v>
      </c>
      <c r="E1984" s="1">
        <v>44952</v>
      </c>
      <c r="F1984" s="1">
        <v>44954</v>
      </c>
      <c r="G1984">
        <v>5</v>
      </c>
      <c r="H1984" s="1">
        <v>44957</v>
      </c>
      <c r="I1984">
        <v>3</v>
      </c>
      <c r="J1984" t="s">
        <v>16</v>
      </c>
      <c r="K1984" t="s">
        <v>41</v>
      </c>
      <c r="L1984" t="s">
        <v>33</v>
      </c>
      <c r="M1984">
        <v>89990</v>
      </c>
      <c r="N1984" t="str">
        <f>TEXT(tblorders[[#This Row],[order_date]], "mmm-yyyy")</f>
        <v>Jan-2023</v>
      </c>
      <c r="O1984">
        <f>tblorders[[#This Row],[actual_delivery_days]] -tblorders[[#This Row],[expected_delivery_days]]</f>
        <v>-2</v>
      </c>
    </row>
    <row r="1985" spans="1:15" x14ac:dyDescent="0.2">
      <c r="A1985" t="s">
        <v>3294</v>
      </c>
      <c r="B1985" t="s">
        <v>3295</v>
      </c>
      <c r="C1985" t="s">
        <v>21</v>
      </c>
      <c r="D1985">
        <v>1</v>
      </c>
      <c r="E1985" s="1">
        <v>45048</v>
      </c>
      <c r="F1985" s="1">
        <v>45049</v>
      </c>
      <c r="G1985">
        <v>7</v>
      </c>
      <c r="H1985" s="1">
        <v>45058</v>
      </c>
      <c r="I1985">
        <v>9</v>
      </c>
      <c r="J1985" t="s">
        <v>40</v>
      </c>
      <c r="K1985" t="s">
        <v>25</v>
      </c>
      <c r="L1985" t="s">
        <v>26</v>
      </c>
      <c r="M1985">
        <v>89990</v>
      </c>
      <c r="N1985" t="str">
        <f>TEXT(tblorders[[#This Row],[order_date]], "mmm-yyyy")</f>
        <v>May-2023</v>
      </c>
      <c r="O1985">
        <f>tblorders[[#This Row],[actual_delivery_days]] -tblorders[[#This Row],[expected_delivery_days]]</f>
        <v>2</v>
      </c>
    </row>
    <row r="1986" spans="1:15" x14ac:dyDescent="0.2">
      <c r="A1986" t="s">
        <v>3296</v>
      </c>
      <c r="B1986" t="s">
        <v>430</v>
      </c>
      <c r="C1986" t="s">
        <v>55</v>
      </c>
      <c r="D1986">
        <v>1</v>
      </c>
      <c r="E1986" s="1">
        <v>45618</v>
      </c>
      <c r="F1986" s="1">
        <v>45622</v>
      </c>
      <c r="G1986">
        <v>7</v>
      </c>
      <c r="H1986" s="1">
        <v>45627</v>
      </c>
      <c r="I1986">
        <v>5</v>
      </c>
      <c r="J1986" t="s">
        <v>16</v>
      </c>
      <c r="K1986" t="s">
        <v>25</v>
      </c>
      <c r="L1986" t="s">
        <v>58</v>
      </c>
      <c r="M1986">
        <v>99990</v>
      </c>
      <c r="N1986" t="str">
        <f>TEXT(tblorders[[#This Row],[order_date]], "mmm-yyyy")</f>
        <v>Nov-2024</v>
      </c>
      <c r="O1986">
        <f>tblorders[[#This Row],[actual_delivery_days]] -tblorders[[#This Row],[expected_delivery_days]]</f>
        <v>-2</v>
      </c>
    </row>
    <row r="1987" spans="1:15" x14ac:dyDescent="0.2">
      <c r="A1987" t="s">
        <v>3297</v>
      </c>
      <c r="B1987" t="s">
        <v>3298</v>
      </c>
      <c r="C1987" t="s">
        <v>21</v>
      </c>
      <c r="D1987">
        <v>1</v>
      </c>
      <c r="E1987" s="1">
        <v>44892</v>
      </c>
      <c r="F1987" s="1">
        <v>44893</v>
      </c>
      <c r="G1987">
        <v>5</v>
      </c>
      <c r="H1987" s="1">
        <v>44896</v>
      </c>
      <c r="I1987">
        <v>3</v>
      </c>
      <c r="J1987" t="s">
        <v>16</v>
      </c>
      <c r="K1987" t="s">
        <v>25</v>
      </c>
      <c r="L1987" t="s">
        <v>18</v>
      </c>
      <c r="M1987">
        <v>89990</v>
      </c>
      <c r="N1987" t="str">
        <f>TEXT(tblorders[[#This Row],[order_date]], "mmm-yyyy")</f>
        <v>Nov-2022</v>
      </c>
      <c r="O1987">
        <f>tblorders[[#This Row],[actual_delivery_days]] -tblorders[[#This Row],[expected_delivery_days]]</f>
        <v>-2</v>
      </c>
    </row>
    <row r="1988" spans="1:15" x14ac:dyDescent="0.2">
      <c r="A1988" t="s">
        <v>3299</v>
      </c>
      <c r="B1988" t="s">
        <v>3300</v>
      </c>
      <c r="C1988" t="s">
        <v>32</v>
      </c>
      <c r="D1988">
        <v>2</v>
      </c>
      <c r="E1988" s="1">
        <v>45166</v>
      </c>
      <c r="F1988" s="1">
        <v>45170</v>
      </c>
      <c r="G1988">
        <v>10</v>
      </c>
      <c r="H1988" s="1">
        <v>45185</v>
      </c>
      <c r="I1988">
        <v>15</v>
      </c>
      <c r="J1988" t="s">
        <v>61</v>
      </c>
      <c r="K1988" t="s">
        <v>17</v>
      </c>
      <c r="L1988" t="s">
        <v>58</v>
      </c>
      <c r="M1988">
        <v>90000</v>
      </c>
      <c r="N1988" t="str">
        <f>TEXT(tblorders[[#This Row],[order_date]], "mmm-yyyy")</f>
        <v>Aug-2023</v>
      </c>
      <c r="O1988">
        <f>tblorders[[#This Row],[actual_delivery_days]] -tblorders[[#This Row],[expected_delivery_days]]</f>
        <v>5</v>
      </c>
    </row>
    <row r="1989" spans="1:15" x14ac:dyDescent="0.2">
      <c r="A1989" t="s">
        <v>3301</v>
      </c>
      <c r="B1989" t="s">
        <v>1396</v>
      </c>
      <c r="C1989" t="s">
        <v>21</v>
      </c>
      <c r="D1989">
        <v>1</v>
      </c>
      <c r="E1989" s="1">
        <v>45630</v>
      </c>
      <c r="F1989" s="1">
        <v>45633</v>
      </c>
      <c r="G1989">
        <v>7</v>
      </c>
      <c r="H1989" s="1">
        <v>45640</v>
      </c>
      <c r="I1989">
        <v>7</v>
      </c>
      <c r="J1989" t="s">
        <v>16</v>
      </c>
      <c r="K1989" t="s">
        <v>41</v>
      </c>
      <c r="L1989" t="s">
        <v>58</v>
      </c>
      <c r="M1989">
        <v>89990</v>
      </c>
      <c r="N1989" t="str">
        <f>TEXT(tblorders[[#This Row],[order_date]], "mmm-yyyy")</f>
        <v>Dec-2024</v>
      </c>
      <c r="O1989">
        <f>tblorders[[#This Row],[actual_delivery_days]] -tblorders[[#This Row],[expected_delivery_days]]</f>
        <v>0</v>
      </c>
    </row>
    <row r="1990" spans="1:15" x14ac:dyDescent="0.2">
      <c r="A1990" t="s">
        <v>3302</v>
      </c>
      <c r="B1990" t="s">
        <v>3303</v>
      </c>
      <c r="C1990" t="s">
        <v>15</v>
      </c>
      <c r="D1990">
        <v>1</v>
      </c>
      <c r="E1990" s="1">
        <v>45384</v>
      </c>
      <c r="F1990" s="1">
        <v>45388</v>
      </c>
      <c r="G1990">
        <v>10</v>
      </c>
      <c r="H1990" s="1">
        <v>45398</v>
      </c>
      <c r="I1990">
        <v>10</v>
      </c>
      <c r="J1990" t="s">
        <v>16</v>
      </c>
      <c r="K1990" t="s">
        <v>17</v>
      </c>
      <c r="L1990" t="s">
        <v>22</v>
      </c>
      <c r="M1990">
        <v>55990</v>
      </c>
      <c r="N1990" t="str">
        <f>TEXT(tblorders[[#This Row],[order_date]], "mmm-yyyy")</f>
        <v>Apr-2024</v>
      </c>
      <c r="O1990">
        <f>tblorders[[#This Row],[actual_delivery_days]] -tblorders[[#This Row],[expected_delivery_days]]</f>
        <v>0</v>
      </c>
    </row>
    <row r="1991" spans="1:15" x14ac:dyDescent="0.2">
      <c r="A1991" t="s">
        <v>3304</v>
      </c>
      <c r="B1991" t="s">
        <v>2011</v>
      </c>
      <c r="C1991" t="s">
        <v>15</v>
      </c>
      <c r="D1991">
        <v>1</v>
      </c>
      <c r="E1991" s="1">
        <v>45789</v>
      </c>
      <c r="F1991" s="1">
        <v>45791</v>
      </c>
      <c r="G1991">
        <v>5</v>
      </c>
      <c r="H1991" s="1">
        <v>45796</v>
      </c>
      <c r="I1991">
        <v>5</v>
      </c>
      <c r="J1991" t="s">
        <v>16</v>
      </c>
      <c r="K1991" t="s">
        <v>41</v>
      </c>
      <c r="L1991" t="s">
        <v>26</v>
      </c>
      <c r="M1991">
        <v>55990</v>
      </c>
      <c r="N1991" t="str">
        <f>TEXT(tblorders[[#This Row],[order_date]], "mmm-yyyy")</f>
        <v>May-2025</v>
      </c>
      <c r="O1991">
        <f>tblorders[[#This Row],[actual_delivery_days]] -tblorders[[#This Row],[expected_delivery_days]]</f>
        <v>0</v>
      </c>
    </row>
    <row r="1992" spans="1:15" x14ac:dyDescent="0.2">
      <c r="A1992" t="s">
        <v>3305</v>
      </c>
      <c r="B1992" t="s">
        <v>1093</v>
      </c>
      <c r="C1992" t="s">
        <v>15</v>
      </c>
      <c r="D1992">
        <v>1</v>
      </c>
      <c r="E1992" s="1">
        <v>45383</v>
      </c>
      <c r="F1992" s="1">
        <v>45385</v>
      </c>
      <c r="G1992">
        <v>5</v>
      </c>
      <c r="H1992" s="1">
        <v>45390</v>
      </c>
      <c r="I1992">
        <v>5</v>
      </c>
      <c r="J1992" t="s">
        <v>16</v>
      </c>
      <c r="K1992" t="s">
        <v>41</v>
      </c>
      <c r="L1992" t="s">
        <v>33</v>
      </c>
      <c r="M1992">
        <v>55990</v>
      </c>
      <c r="N1992" t="str">
        <f>TEXT(tblorders[[#This Row],[order_date]], "mmm-yyyy")</f>
        <v>Apr-2024</v>
      </c>
      <c r="O1992">
        <f>tblorders[[#This Row],[actual_delivery_days]] -tblorders[[#This Row],[expected_delivery_days]]</f>
        <v>0</v>
      </c>
    </row>
    <row r="1993" spans="1:15" x14ac:dyDescent="0.2">
      <c r="A1993" t="s">
        <v>3306</v>
      </c>
      <c r="B1993" t="s">
        <v>3307</v>
      </c>
      <c r="C1993" t="s">
        <v>55</v>
      </c>
      <c r="D1993">
        <v>2</v>
      </c>
      <c r="E1993" s="1">
        <v>45683</v>
      </c>
      <c r="F1993" s="1">
        <v>45688</v>
      </c>
      <c r="G1993">
        <v>10</v>
      </c>
      <c r="H1993" s="1">
        <v>45698</v>
      </c>
      <c r="I1993">
        <v>10</v>
      </c>
      <c r="J1993" t="s">
        <v>16</v>
      </c>
      <c r="K1993" t="s">
        <v>25</v>
      </c>
      <c r="L1993" t="s">
        <v>33</v>
      </c>
      <c r="M1993">
        <v>199980</v>
      </c>
      <c r="N1993" t="str">
        <f>TEXT(tblorders[[#This Row],[order_date]], "mmm-yyyy")</f>
        <v>Jan-2025</v>
      </c>
      <c r="O1993">
        <f>tblorders[[#This Row],[actual_delivery_days]] -tblorders[[#This Row],[expected_delivery_days]]</f>
        <v>0</v>
      </c>
    </row>
    <row r="1994" spans="1:15" x14ac:dyDescent="0.2">
      <c r="A1994" t="s">
        <v>3308</v>
      </c>
      <c r="B1994" t="s">
        <v>2657</v>
      </c>
      <c r="C1994" t="s">
        <v>29</v>
      </c>
      <c r="D1994">
        <v>1</v>
      </c>
      <c r="E1994" s="1">
        <v>45582</v>
      </c>
      <c r="F1994" s="1">
        <v>45586</v>
      </c>
      <c r="G1994">
        <v>5</v>
      </c>
      <c r="H1994" s="1">
        <v>45591</v>
      </c>
      <c r="I1994">
        <v>5</v>
      </c>
      <c r="J1994" t="s">
        <v>16</v>
      </c>
      <c r="K1994" t="s">
        <v>17</v>
      </c>
      <c r="L1994" t="s">
        <v>18</v>
      </c>
      <c r="M1994">
        <v>11000</v>
      </c>
      <c r="N1994" t="str">
        <f>TEXT(tblorders[[#This Row],[order_date]], "mmm-yyyy")</f>
        <v>Oct-2024</v>
      </c>
      <c r="O1994">
        <f>tblorders[[#This Row],[actual_delivery_days]] -tblorders[[#This Row],[expected_delivery_days]]</f>
        <v>0</v>
      </c>
    </row>
    <row r="1995" spans="1:15" x14ac:dyDescent="0.2">
      <c r="A1995" t="s">
        <v>3309</v>
      </c>
      <c r="B1995" t="s">
        <v>574</v>
      </c>
      <c r="C1995" t="s">
        <v>44</v>
      </c>
      <c r="D1995">
        <v>2</v>
      </c>
      <c r="E1995" s="1">
        <v>45723</v>
      </c>
      <c r="F1995" s="1">
        <v>45724</v>
      </c>
      <c r="G1995">
        <v>5</v>
      </c>
      <c r="H1995" s="1">
        <v>45731</v>
      </c>
      <c r="I1995">
        <v>7</v>
      </c>
      <c r="J1995" t="s">
        <v>40</v>
      </c>
      <c r="K1995" t="s">
        <v>25</v>
      </c>
      <c r="L1995" t="s">
        <v>18</v>
      </c>
      <c r="M1995">
        <v>101980</v>
      </c>
      <c r="N1995" t="str">
        <f>TEXT(tblorders[[#This Row],[order_date]], "mmm-yyyy")</f>
        <v>Mar-2025</v>
      </c>
      <c r="O1995">
        <f>tblorders[[#This Row],[actual_delivery_days]] -tblorders[[#This Row],[expected_delivery_days]]</f>
        <v>2</v>
      </c>
    </row>
    <row r="1996" spans="1:15" x14ac:dyDescent="0.2">
      <c r="A1996" t="s">
        <v>3310</v>
      </c>
      <c r="B1996" t="s">
        <v>3311</v>
      </c>
      <c r="C1996" t="s">
        <v>29</v>
      </c>
      <c r="D1996">
        <v>1</v>
      </c>
      <c r="E1996" s="1">
        <v>45468</v>
      </c>
      <c r="F1996" s="1">
        <v>45472</v>
      </c>
      <c r="G1996">
        <v>10</v>
      </c>
      <c r="H1996" s="1">
        <v>45482</v>
      </c>
      <c r="I1996">
        <v>10</v>
      </c>
      <c r="J1996" t="s">
        <v>16</v>
      </c>
      <c r="K1996" t="s">
        <v>25</v>
      </c>
      <c r="L1996" t="s">
        <v>33</v>
      </c>
      <c r="M1996">
        <v>11000</v>
      </c>
      <c r="N1996" t="str">
        <f>TEXT(tblorders[[#This Row],[order_date]], "mmm-yyyy")</f>
        <v>Jun-2024</v>
      </c>
      <c r="O1996">
        <f>tblorders[[#This Row],[actual_delivery_days]] -tblorders[[#This Row],[expected_delivery_days]]</f>
        <v>0</v>
      </c>
    </row>
    <row r="1997" spans="1:15" x14ac:dyDescent="0.2">
      <c r="A1997" t="s">
        <v>3312</v>
      </c>
      <c r="B1997" t="s">
        <v>1439</v>
      </c>
      <c r="C1997" t="s">
        <v>44</v>
      </c>
      <c r="D1997">
        <v>2</v>
      </c>
      <c r="E1997" s="1">
        <v>45615</v>
      </c>
      <c r="F1997" s="1">
        <v>45619</v>
      </c>
      <c r="G1997">
        <v>7</v>
      </c>
      <c r="H1997" s="1">
        <v>45631</v>
      </c>
      <c r="I1997">
        <v>12</v>
      </c>
      <c r="J1997" t="s">
        <v>61</v>
      </c>
      <c r="K1997" t="s">
        <v>41</v>
      </c>
      <c r="L1997" t="s">
        <v>58</v>
      </c>
      <c r="M1997">
        <v>101980</v>
      </c>
      <c r="N1997" t="str">
        <f>TEXT(tblorders[[#This Row],[order_date]], "mmm-yyyy")</f>
        <v>Nov-2024</v>
      </c>
      <c r="O1997">
        <f>tblorders[[#This Row],[actual_delivery_days]] -tblorders[[#This Row],[expected_delivery_days]]</f>
        <v>5</v>
      </c>
    </row>
    <row r="1998" spans="1:15" x14ac:dyDescent="0.2">
      <c r="A1998" t="s">
        <v>3313</v>
      </c>
      <c r="B1998" t="s">
        <v>565</v>
      </c>
      <c r="C1998" t="s">
        <v>15</v>
      </c>
      <c r="D1998">
        <v>1</v>
      </c>
      <c r="E1998" s="1">
        <v>45418</v>
      </c>
      <c r="F1998" s="1">
        <v>45421</v>
      </c>
      <c r="G1998">
        <v>10</v>
      </c>
      <c r="H1998" s="1">
        <v>45432</v>
      </c>
      <c r="I1998">
        <v>11</v>
      </c>
      <c r="J1998" t="s">
        <v>16</v>
      </c>
      <c r="K1998" t="s">
        <v>25</v>
      </c>
      <c r="L1998" t="s">
        <v>33</v>
      </c>
      <c r="M1998">
        <v>55990</v>
      </c>
      <c r="N1998" t="str">
        <f>TEXT(tblorders[[#This Row],[order_date]], "mmm-yyyy")</f>
        <v>May-2024</v>
      </c>
      <c r="O1998">
        <f>tblorders[[#This Row],[actual_delivery_days]] -tblorders[[#This Row],[expected_delivery_days]]</f>
        <v>1</v>
      </c>
    </row>
    <row r="1999" spans="1:15" x14ac:dyDescent="0.2">
      <c r="A1999" t="s">
        <v>3314</v>
      </c>
      <c r="B1999" t="s">
        <v>1085</v>
      </c>
      <c r="C1999" t="s">
        <v>15</v>
      </c>
      <c r="D1999">
        <v>1</v>
      </c>
      <c r="E1999" s="1">
        <v>44819</v>
      </c>
      <c r="F1999" s="1">
        <v>44822</v>
      </c>
      <c r="G1999">
        <v>7</v>
      </c>
      <c r="H1999" s="1">
        <v>44831</v>
      </c>
      <c r="I1999">
        <v>9</v>
      </c>
      <c r="J1999" t="s">
        <v>16</v>
      </c>
      <c r="K1999" t="s">
        <v>17</v>
      </c>
      <c r="L1999" t="s">
        <v>26</v>
      </c>
      <c r="M1999">
        <v>55990</v>
      </c>
      <c r="N1999" t="str">
        <f>TEXT(tblorders[[#This Row],[order_date]], "mmm-yyyy")</f>
        <v>Sep-2022</v>
      </c>
      <c r="O1999">
        <f>tblorders[[#This Row],[actual_delivery_days]] -tblorders[[#This Row],[expected_delivery_days]]</f>
        <v>2</v>
      </c>
    </row>
    <row r="2000" spans="1:15" x14ac:dyDescent="0.2">
      <c r="A2000" t="s">
        <v>3315</v>
      </c>
      <c r="B2000" t="s">
        <v>1281</v>
      </c>
      <c r="C2000" t="s">
        <v>32</v>
      </c>
      <c r="D2000">
        <v>1</v>
      </c>
      <c r="E2000" s="1">
        <v>45648</v>
      </c>
      <c r="F2000" s="1">
        <v>45651</v>
      </c>
      <c r="G2000">
        <v>7</v>
      </c>
      <c r="H2000" s="1">
        <v>45660</v>
      </c>
      <c r="I2000">
        <v>9</v>
      </c>
      <c r="J2000" t="s">
        <v>16</v>
      </c>
      <c r="K2000" t="s">
        <v>41</v>
      </c>
      <c r="L2000" t="s">
        <v>33</v>
      </c>
      <c r="M2000">
        <v>45000</v>
      </c>
      <c r="N2000" t="str">
        <f>TEXT(tblorders[[#This Row],[order_date]], "mmm-yyyy")</f>
        <v>Dec-2024</v>
      </c>
      <c r="O2000">
        <f>tblorders[[#This Row],[actual_delivery_days]] -tblorders[[#This Row],[expected_delivery_days]]</f>
        <v>2</v>
      </c>
    </row>
    <row r="2001" spans="1:15" x14ac:dyDescent="0.2">
      <c r="A2001" t="s">
        <v>3316</v>
      </c>
      <c r="B2001" t="s">
        <v>2718</v>
      </c>
      <c r="C2001" t="s">
        <v>15</v>
      </c>
      <c r="D2001">
        <v>1</v>
      </c>
      <c r="E2001" s="1">
        <v>45600</v>
      </c>
      <c r="F2001" s="1">
        <v>45605</v>
      </c>
      <c r="G2001">
        <v>5</v>
      </c>
      <c r="H2001" s="1">
        <v>45609</v>
      </c>
      <c r="I2001">
        <v>4</v>
      </c>
      <c r="J2001" t="s">
        <v>16</v>
      </c>
      <c r="K2001" t="s">
        <v>25</v>
      </c>
      <c r="L2001" t="s">
        <v>18</v>
      </c>
      <c r="M2001">
        <v>55990</v>
      </c>
      <c r="N2001" t="str">
        <f>TEXT(tblorders[[#This Row],[order_date]], "mmm-yyyy")</f>
        <v>Nov-2024</v>
      </c>
      <c r="O2001">
        <f>tblorders[[#This Row],[actual_delivery_days]] -tblorders[[#This Row],[expected_delivery_days]]</f>
        <v>-1</v>
      </c>
    </row>
    <row r="2002" spans="1:15" x14ac:dyDescent="0.2">
      <c r="A2002" t="s">
        <v>3317</v>
      </c>
      <c r="B2002" t="s">
        <v>1616</v>
      </c>
      <c r="C2002" t="s">
        <v>15</v>
      </c>
      <c r="D2002">
        <v>1</v>
      </c>
      <c r="E2002" s="1">
        <v>45304</v>
      </c>
      <c r="F2002" s="1">
        <v>45306</v>
      </c>
      <c r="G2002">
        <v>7</v>
      </c>
      <c r="H2002" s="1">
        <v>45316</v>
      </c>
      <c r="I2002">
        <v>10</v>
      </c>
      <c r="J2002" t="s">
        <v>16</v>
      </c>
      <c r="K2002" t="s">
        <v>25</v>
      </c>
      <c r="L2002" t="s">
        <v>58</v>
      </c>
      <c r="M2002">
        <v>55990</v>
      </c>
      <c r="N2002" t="str">
        <f>TEXT(tblorders[[#This Row],[order_date]], "mmm-yyyy")</f>
        <v>Jan-2024</v>
      </c>
      <c r="O2002">
        <f>tblorders[[#This Row],[actual_delivery_days]] -tblorders[[#This Row],[expected_delivery_days]]</f>
        <v>3</v>
      </c>
    </row>
    <row r="2003" spans="1:15" x14ac:dyDescent="0.2">
      <c r="A2003" t="s">
        <v>3318</v>
      </c>
      <c r="B2003" t="s">
        <v>1103</v>
      </c>
      <c r="C2003" t="s">
        <v>32</v>
      </c>
      <c r="D2003">
        <v>1</v>
      </c>
      <c r="E2003" s="1">
        <v>45794</v>
      </c>
      <c r="F2003" s="1">
        <v>45798</v>
      </c>
      <c r="G2003">
        <v>10</v>
      </c>
      <c r="H2003" s="1">
        <v>45810</v>
      </c>
      <c r="I2003">
        <v>12</v>
      </c>
      <c r="J2003" t="s">
        <v>16</v>
      </c>
      <c r="K2003" t="s">
        <v>25</v>
      </c>
      <c r="L2003" t="s">
        <v>22</v>
      </c>
      <c r="M2003">
        <v>45000</v>
      </c>
      <c r="N2003" t="str">
        <f>TEXT(tblorders[[#This Row],[order_date]], "mmm-yyyy")</f>
        <v>May-2025</v>
      </c>
      <c r="O2003">
        <f>tblorders[[#This Row],[actual_delivery_days]] -tblorders[[#This Row],[expected_delivery_days]]</f>
        <v>2</v>
      </c>
    </row>
    <row r="2004" spans="1:15" x14ac:dyDescent="0.2">
      <c r="A2004" t="s">
        <v>3319</v>
      </c>
      <c r="B2004" t="s">
        <v>3320</v>
      </c>
      <c r="C2004" t="s">
        <v>44</v>
      </c>
      <c r="D2004">
        <v>1</v>
      </c>
      <c r="E2004" s="1">
        <v>45803</v>
      </c>
      <c r="F2004" s="1">
        <v>45806</v>
      </c>
      <c r="G2004">
        <v>5</v>
      </c>
      <c r="H2004" s="1">
        <v>45811</v>
      </c>
      <c r="I2004">
        <v>5</v>
      </c>
      <c r="J2004" t="s">
        <v>16</v>
      </c>
      <c r="K2004" t="s">
        <v>17</v>
      </c>
      <c r="L2004" t="s">
        <v>58</v>
      </c>
      <c r="M2004">
        <v>50990</v>
      </c>
      <c r="N2004" t="str">
        <f>TEXT(tblorders[[#This Row],[order_date]], "mmm-yyyy")</f>
        <v>May-2025</v>
      </c>
      <c r="O2004">
        <f>tblorders[[#This Row],[actual_delivery_days]] -tblorders[[#This Row],[expected_delivery_days]]</f>
        <v>0</v>
      </c>
    </row>
    <row r="2005" spans="1:15" x14ac:dyDescent="0.2">
      <c r="A2005" t="s">
        <v>3321</v>
      </c>
      <c r="B2005" t="s">
        <v>3322</v>
      </c>
      <c r="C2005" t="s">
        <v>32</v>
      </c>
      <c r="D2005">
        <v>1</v>
      </c>
      <c r="E2005" s="1">
        <v>45751</v>
      </c>
      <c r="F2005" s="1">
        <v>45756</v>
      </c>
      <c r="G2005">
        <v>5</v>
      </c>
      <c r="H2005" s="1">
        <v>45761</v>
      </c>
      <c r="I2005">
        <v>5</v>
      </c>
      <c r="J2005" t="s">
        <v>16</v>
      </c>
      <c r="K2005" t="s">
        <v>25</v>
      </c>
      <c r="L2005" t="s">
        <v>58</v>
      </c>
      <c r="M2005">
        <v>45000</v>
      </c>
      <c r="N2005" t="str">
        <f>TEXT(tblorders[[#This Row],[order_date]], "mmm-yyyy")</f>
        <v>Apr-2025</v>
      </c>
      <c r="O2005">
        <f>tblorders[[#This Row],[actual_delivery_days]] -tblorders[[#This Row],[expected_delivery_days]]</f>
        <v>0</v>
      </c>
    </row>
    <row r="2006" spans="1:15" x14ac:dyDescent="0.2">
      <c r="A2006" t="s">
        <v>3323</v>
      </c>
      <c r="B2006" t="s">
        <v>287</v>
      </c>
      <c r="C2006" t="s">
        <v>15</v>
      </c>
      <c r="D2006">
        <v>1</v>
      </c>
      <c r="E2006" s="1">
        <v>45691</v>
      </c>
      <c r="F2006" s="1">
        <v>45693</v>
      </c>
      <c r="G2006">
        <v>5</v>
      </c>
      <c r="H2006" s="1">
        <v>45697</v>
      </c>
      <c r="I2006">
        <v>4</v>
      </c>
      <c r="J2006" t="s">
        <v>16</v>
      </c>
      <c r="K2006" t="s">
        <v>25</v>
      </c>
      <c r="L2006" t="s">
        <v>58</v>
      </c>
      <c r="M2006">
        <v>55990</v>
      </c>
      <c r="N2006" t="str">
        <f>TEXT(tblorders[[#This Row],[order_date]], "mmm-yyyy")</f>
        <v>Feb-2025</v>
      </c>
      <c r="O2006">
        <f>tblorders[[#This Row],[actual_delivery_days]] -tblorders[[#This Row],[expected_delivery_days]]</f>
        <v>-1</v>
      </c>
    </row>
    <row r="2007" spans="1:15" x14ac:dyDescent="0.2">
      <c r="A2007" t="s">
        <v>3324</v>
      </c>
      <c r="B2007" t="s">
        <v>3325</v>
      </c>
      <c r="C2007" t="s">
        <v>15</v>
      </c>
      <c r="D2007">
        <v>1</v>
      </c>
      <c r="E2007" s="1">
        <v>45182</v>
      </c>
      <c r="F2007" s="1">
        <v>45187</v>
      </c>
      <c r="G2007">
        <v>10</v>
      </c>
      <c r="H2007" s="1">
        <v>45200</v>
      </c>
      <c r="I2007">
        <v>13</v>
      </c>
      <c r="J2007" t="s">
        <v>16</v>
      </c>
      <c r="K2007" t="s">
        <v>41</v>
      </c>
      <c r="L2007" t="s">
        <v>22</v>
      </c>
      <c r="M2007">
        <v>55990</v>
      </c>
      <c r="N2007" t="str">
        <f>TEXT(tblorders[[#This Row],[order_date]], "mmm-yyyy")</f>
        <v>Sep-2023</v>
      </c>
      <c r="O2007">
        <f>tblorders[[#This Row],[actual_delivery_days]] -tblorders[[#This Row],[expected_delivery_days]]</f>
        <v>3</v>
      </c>
    </row>
    <row r="2008" spans="1:15" x14ac:dyDescent="0.2">
      <c r="A2008" t="s">
        <v>3326</v>
      </c>
      <c r="B2008" t="s">
        <v>3327</v>
      </c>
      <c r="C2008" t="s">
        <v>44</v>
      </c>
      <c r="D2008">
        <v>1</v>
      </c>
      <c r="E2008" s="1">
        <v>45345</v>
      </c>
      <c r="F2008" s="1">
        <v>45349</v>
      </c>
      <c r="G2008">
        <v>10</v>
      </c>
      <c r="H2008" s="1">
        <v>45359</v>
      </c>
      <c r="I2008">
        <v>10</v>
      </c>
      <c r="J2008" t="s">
        <v>16</v>
      </c>
      <c r="K2008" t="s">
        <v>41</v>
      </c>
      <c r="L2008" t="s">
        <v>26</v>
      </c>
      <c r="M2008">
        <v>50990</v>
      </c>
      <c r="N2008" t="str">
        <f>TEXT(tblorders[[#This Row],[order_date]], "mmm-yyyy")</f>
        <v>Feb-2024</v>
      </c>
      <c r="O2008">
        <f>tblorders[[#This Row],[actual_delivery_days]] -tblorders[[#This Row],[expected_delivery_days]]</f>
        <v>0</v>
      </c>
    </row>
    <row r="2009" spans="1:15" x14ac:dyDescent="0.2">
      <c r="A2009" t="s">
        <v>3328</v>
      </c>
      <c r="B2009" t="s">
        <v>3329</v>
      </c>
      <c r="C2009" t="s">
        <v>21</v>
      </c>
      <c r="D2009">
        <v>1</v>
      </c>
      <c r="E2009" s="1">
        <v>45502</v>
      </c>
      <c r="F2009" s="1">
        <v>45504</v>
      </c>
      <c r="G2009">
        <v>7</v>
      </c>
      <c r="H2009" s="1">
        <v>45512</v>
      </c>
      <c r="I2009">
        <v>8</v>
      </c>
      <c r="J2009" t="s">
        <v>40</v>
      </c>
      <c r="K2009" t="s">
        <v>17</v>
      </c>
      <c r="L2009" t="s">
        <v>33</v>
      </c>
      <c r="M2009">
        <v>89990</v>
      </c>
      <c r="N2009" t="str">
        <f>TEXT(tblorders[[#This Row],[order_date]], "mmm-yyyy")</f>
        <v>Jul-2024</v>
      </c>
      <c r="O2009">
        <f>tblorders[[#This Row],[actual_delivery_days]] -tblorders[[#This Row],[expected_delivery_days]]</f>
        <v>1</v>
      </c>
    </row>
    <row r="2010" spans="1:15" x14ac:dyDescent="0.2">
      <c r="A2010" t="s">
        <v>3330</v>
      </c>
      <c r="B2010" t="s">
        <v>1099</v>
      </c>
      <c r="C2010" t="s">
        <v>44</v>
      </c>
      <c r="D2010">
        <v>1</v>
      </c>
      <c r="E2010" s="1">
        <v>45598</v>
      </c>
      <c r="F2010" s="1">
        <v>45600</v>
      </c>
      <c r="G2010">
        <v>10</v>
      </c>
      <c r="H2010" s="1">
        <v>45613</v>
      </c>
      <c r="I2010">
        <v>13</v>
      </c>
      <c r="J2010" t="s">
        <v>16</v>
      </c>
      <c r="K2010" t="s">
        <v>25</v>
      </c>
      <c r="L2010" t="s">
        <v>18</v>
      </c>
      <c r="M2010">
        <v>50990</v>
      </c>
      <c r="N2010" t="str">
        <f>TEXT(tblorders[[#This Row],[order_date]], "mmm-yyyy")</f>
        <v>Nov-2024</v>
      </c>
      <c r="O2010">
        <f>tblorders[[#This Row],[actual_delivery_days]] -tblorders[[#This Row],[expected_delivery_days]]</f>
        <v>3</v>
      </c>
    </row>
    <row r="2011" spans="1:15" x14ac:dyDescent="0.2">
      <c r="A2011" t="s">
        <v>3331</v>
      </c>
      <c r="B2011" t="s">
        <v>1953</v>
      </c>
      <c r="C2011" t="s">
        <v>29</v>
      </c>
      <c r="D2011">
        <v>2</v>
      </c>
      <c r="E2011" s="1">
        <v>45798</v>
      </c>
      <c r="F2011" s="1">
        <v>45800</v>
      </c>
      <c r="G2011">
        <v>5</v>
      </c>
      <c r="H2011" s="1">
        <v>45804</v>
      </c>
      <c r="I2011">
        <v>4</v>
      </c>
      <c r="J2011" t="s">
        <v>16</v>
      </c>
      <c r="K2011" t="s">
        <v>41</v>
      </c>
      <c r="L2011" t="s">
        <v>22</v>
      </c>
      <c r="M2011">
        <v>22000</v>
      </c>
      <c r="N2011" t="str">
        <f>TEXT(tblorders[[#This Row],[order_date]], "mmm-yyyy")</f>
        <v>May-2025</v>
      </c>
      <c r="O2011">
        <f>tblorders[[#This Row],[actual_delivery_days]] -tblorders[[#This Row],[expected_delivery_days]]</f>
        <v>-1</v>
      </c>
    </row>
    <row r="2012" spans="1:15" x14ac:dyDescent="0.2">
      <c r="A2012" t="s">
        <v>3332</v>
      </c>
      <c r="B2012" t="s">
        <v>3333</v>
      </c>
      <c r="C2012" t="s">
        <v>32</v>
      </c>
      <c r="D2012">
        <v>1</v>
      </c>
      <c r="E2012" s="1">
        <v>45665</v>
      </c>
      <c r="F2012" s="1">
        <v>45669</v>
      </c>
      <c r="G2012">
        <v>5</v>
      </c>
      <c r="H2012" s="1">
        <v>45674</v>
      </c>
      <c r="I2012">
        <v>5</v>
      </c>
      <c r="J2012" t="s">
        <v>16</v>
      </c>
      <c r="K2012" t="s">
        <v>25</v>
      </c>
      <c r="L2012" t="s">
        <v>33</v>
      </c>
      <c r="M2012">
        <v>45000</v>
      </c>
      <c r="N2012" t="str">
        <f>TEXT(tblorders[[#This Row],[order_date]], "mmm-yyyy")</f>
        <v>Jan-2025</v>
      </c>
      <c r="O2012">
        <f>tblorders[[#This Row],[actual_delivery_days]] -tblorders[[#This Row],[expected_delivery_days]]</f>
        <v>0</v>
      </c>
    </row>
    <row r="2013" spans="1:15" x14ac:dyDescent="0.2">
      <c r="A2013" t="s">
        <v>3334</v>
      </c>
      <c r="B2013" t="s">
        <v>3335</v>
      </c>
      <c r="C2013" t="s">
        <v>29</v>
      </c>
      <c r="D2013">
        <v>1</v>
      </c>
      <c r="E2013" s="1">
        <v>45761</v>
      </c>
      <c r="F2013" s="1">
        <v>45764</v>
      </c>
      <c r="G2013">
        <v>7</v>
      </c>
      <c r="H2013" s="1">
        <v>45770</v>
      </c>
      <c r="I2013">
        <v>6</v>
      </c>
      <c r="J2013" t="s">
        <v>16</v>
      </c>
      <c r="K2013" t="s">
        <v>17</v>
      </c>
      <c r="L2013" t="s">
        <v>58</v>
      </c>
      <c r="M2013">
        <v>11000</v>
      </c>
      <c r="N2013" t="str">
        <f>TEXT(tblorders[[#This Row],[order_date]], "mmm-yyyy")</f>
        <v>Apr-2025</v>
      </c>
      <c r="O2013">
        <f>tblorders[[#This Row],[actual_delivery_days]] -tblorders[[#This Row],[expected_delivery_days]]</f>
        <v>-1</v>
      </c>
    </row>
    <row r="2014" spans="1:15" x14ac:dyDescent="0.2">
      <c r="A2014" t="s">
        <v>3336</v>
      </c>
      <c r="B2014" t="s">
        <v>2261</v>
      </c>
      <c r="C2014" t="s">
        <v>55</v>
      </c>
      <c r="D2014">
        <v>1</v>
      </c>
      <c r="E2014" s="1">
        <v>45589</v>
      </c>
      <c r="F2014" s="1">
        <v>45591</v>
      </c>
      <c r="G2014">
        <v>10</v>
      </c>
      <c r="H2014" s="1">
        <v>45601</v>
      </c>
      <c r="I2014">
        <v>10</v>
      </c>
      <c r="J2014" t="s">
        <v>16</v>
      </c>
      <c r="K2014" t="s">
        <v>25</v>
      </c>
      <c r="L2014" t="s">
        <v>33</v>
      </c>
      <c r="M2014">
        <v>99990</v>
      </c>
      <c r="N2014" t="str">
        <f>TEXT(tblorders[[#This Row],[order_date]], "mmm-yyyy")</f>
        <v>Oct-2024</v>
      </c>
      <c r="O2014">
        <f>tblorders[[#This Row],[actual_delivery_days]] -tblorders[[#This Row],[expected_delivery_days]]</f>
        <v>0</v>
      </c>
    </row>
    <row r="2015" spans="1:15" x14ac:dyDescent="0.2">
      <c r="A2015" t="s">
        <v>3337</v>
      </c>
      <c r="B2015" t="s">
        <v>3338</v>
      </c>
      <c r="C2015" t="s">
        <v>32</v>
      </c>
      <c r="D2015">
        <v>1</v>
      </c>
      <c r="E2015" s="1">
        <v>45262</v>
      </c>
      <c r="F2015" s="1">
        <v>45267</v>
      </c>
      <c r="G2015">
        <v>5</v>
      </c>
      <c r="H2015" s="1">
        <v>45272</v>
      </c>
      <c r="I2015">
        <v>5</v>
      </c>
      <c r="J2015" t="s">
        <v>16</v>
      </c>
      <c r="K2015" t="s">
        <v>41</v>
      </c>
      <c r="L2015" t="s">
        <v>58</v>
      </c>
      <c r="M2015">
        <v>45000</v>
      </c>
      <c r="N2015" t="str">
        <f>TEXT(tblorders[[#This Row],[order_date]], "mmm-yyyy")</f>
        <v>Dec-2023</v>
      </c>
      <c r="O2015">
        <f>tblorders[[#This Row],[actual_delivery_days]] -tblorders[[#This Row],[expected_delivery_days]]</f>
        <v>0</v>
      </c>
    </row>
    <row r="2016" spans="1:15" x14ac:dyDescent="0.2">
      <c r="A2016" t="s">
        <v>3339</v>
      </c>
      <c r="B2016" t="s">
        <v>1396</v>
      </c>
      <c r="C2016" t="s">
        <v>29</v>
      </c>
      <c r="D2016">
        <v>1</v>
      </c>
      <c r="E2016" s="1">
        <v>45639</v>
      </c>
      <c r="F2016" s="1">
        <v>45643</v>
      </c>
      <c r="G2016">
        <v>5</v>
      </c>
      <c r="H2016" s="1">
        <v>45648</v>
      </c>
      <c r="I2016">
        <v>5</v>
      </c>
      <c r="J2016" t="s">
        <v>16</v>
      </c>
      <c r="K2016" t="s">
        <v>41</v>
      </c>
      <c r="L2016" t="s">
        <v>58</v>
      </c>
      <c r="M2016">
        <v>11000</v>
      </c>
      <c r="N2016" t="str">
        <f>TEXT(tblorders[[#This Row],[order_date]], "mmm-yyyy")</f>
        <v>Dec-2024</v>
      </c>
      <c r="O2016">
        <f>tblorders[[#This Row],[actual_delivery_days]] -tblorders[[#This Row],[expected_delivery_days]]</f>
        <v>0</v>
      </c>
    </row>
    <row r="2017" spans="1:15" x14ac:dyDescent="0.2">
      <c r="A2017" t="s">
        <v>3340</v>
      </c>
      <c r="B2017" t="s">
        <v>3341</v>
      </c>
      <c r="C2017" t="s">
        <v>21</v>
      </c>
      <c r="D2017">
        <v>1</v>
      </c>
      <c r="E2017" s="1">
        <v>45603</v>
      </c>
      <c r="F2017" s="1">
        <v>45604</v>
      </c>
      <c r="G2017">
        <v>10</v>
      </c>
      <c r="H2017" s="1">
        <v>45617</v>
      </c>
      <c r="I2017">
        <v>13</v>
      </c>
      <c r="J2017" t="s">
        <v>16</v>
      </c>
      <c r="K2017" t="s">
        <v>25</v>
      </c>
      <c r="L2017" t="s">
        <v>33</v>
      </c>
      <c r="M2017">
        <v>89990</v>
      </c>
      <c r="N2017" t="str">
        <f>TEXT(tblorders[[#This Row],[order_date]], "mmm-yyyy")</f>
        <v>Nov-2024</v>
      </c>
      <c r="O2017">
        <f>tblorders[[#This Row],[actual_delivery_days]] -tblorders[[#This Row],[expected_delivery_days]]</f>
        <v>3</v>
      </c>
    </row>
    <row r="2018" spans="1:15" x14ac:dyDescent="0.2">
      <c r="A2018" t="s">
        <v>3342</v>
      </c>
      <c r="B2018" t="s">
        <v>3343</v>
      </c>
      <c r="C2018" t="s">
        <v>15</v>
      </c>
      <c r="D2018">
        <v>2</v>
      </c>
      <c r="E2018" s="1">
        <v>45548</v>
      </c>
      <c r="F2018" s="1">
        <v>45551</v>
      </c>
      <c r="G2018">
        <v>7</v>
      </c>
      <c r="H2018" s="1">
        <v>45557</v>
      </c>
      <c r="I2018">
        <v>6</v>
      </c>
      <c r="J2018" t="s">
        <v>16</v>
      </c>
      <c r="K2018" t="s">
        <v>17</v>
      </c>
      <c r="L2018" t="s">
        <v>22</v>
      </c>
      <c r="M2018">
        <v>111980</v>
      </c>
      <c r="N2018" t="str">
        <f>TEXT(tblorders[[#This Row],[order_date]], "mmm-yyyy")</f>
        <v>Sep-2024</v>
      </c>
      <c r="O2018">
        <f>tblorders[[#This Row],[actual_delivery_days]] -tblorders[[#This Row],[expected_delivery_days]]</f>
        <v>-1</v>
      </c>
    </row>
    <row r="2019" spans="1:15" x14ac:dyDescent="0.2">
      <c r="A2019" t="s">
        <v>3344</v>
      </c>
      <c r="B2019" t="s">
        <v>3345</v>
      </c>
      <c r="C2019" t="s">
        <v>15</v>
      </c>
      <c r="D2019">
        <v>2</v>
      </c>
      <c r="E2019" s="1">
        <v>45764</v>
      </c>
      <c r="F2019" s="1">
        <v>45767</v>
      </c>
      <c r="G2019">
        <v>5</v>
      </c>
      <c r="H2019" s="1">
        <v>45772</v>
      </c>
      <c r="I2019">
        <v>5</v>
      </c>
      <c r="J2019" t="s">
        <v>16</v>
      </c>
      <c r="K2019" t="s">
        <v>17</v>
      </c>
      <c r="L2019" t="s">
        <v>58</v>
      </c>
      <c r="M2019">
        <v>111980</v>
      </c>
      <c r="N2019" t="str">
        <f>TEXT(tblorders[[#This Row],[order_date]], "mmm-yyyy")</f>
        <v>Apr-2025</v>
      </c>
      <c r="O2019">
        <f>tblorders[[#This Row],[actual_delivery_days]] -tblorders[[#This Row],[expected_delivery_days]]</f>
        <v>0</v>
      </c>
    </row>
    <row r="2020" spans="1:15" x14ac:dyDescent="0.2">
      <c r="A2020" t="s">
        <v>3346</v>
      </c>
      <c r="B2020" t="s">
        <v>2371</v>
      </c>
      <c r="C2020" t="s">
        <v>29</v>
      </c>
      <c r="D2020">
        <v>1</v>
      </c>
      <c r="E2020" s="1">
        <v>45526</v>
      </c>
      <c r="F2020" s="1">
        <v>45528</v>
      </c>
      <c r="G2020">
        <v>10</v>
      </c>
      <c r="H2020" s="1">
        <v>45541</v>
      </c>
      <c r="I2020">
        <v>13</v>
      </c>
      <c r="J2020" t="s">
        <v>16</v>
      </c>
      <c r="K2020" t="s">
        <v>41</v>
      </c>
      <c r="L2020" t="s">
        <v>26</v>
      </c>
      <c r="M2020">
        <v>11000</v>
      </c>
      <c r="N2020" t="str">
        <f>TEXT(tblorders[[#This Row],[order_date]], "mmm-yyyy")</f>
        <v>Aug-2024</v>
      </c>
      <c r="O2020">
        <f>tblorders[[#This Row],[actual_delivery_days]] -tblorders[[#This Row],[expected_delivery_days]]</f>
        <v>3</v>
      </c>
    </row>
    <row r="2021" spans="1:15" x14ac:dyDescent="0.2">
      <c r="A2021" t="s">
        <v>3347</v>
      </c>
      <c r="B2021" t="s">
        <v>1198</v>
      </c>
      <c r="C2021" t="s">
        <v>55</v>
      </c>
      <c r="D2021">
        <v>1</v>
      </c>
      <c r="E2021" s="1">
        <v>45485</v>
      </c>
      <c r="F2021" s="1">
        <v>45486</v>
      </c>
      <c r="G2021">
        <v>7</v>
      </c>
      <c r="H2021" s="1">
        <v>45496</v>
      </c>
      <c r="I2021">
        <v>10</v>
      </c>
      <c r="J2021" t="s">
        <v>16</v>
      </c>
      <c r="K2021" t="s">
        <v>41</v>
      </c>
      <c r="L2021" t="s">
        <v>33</v>
      </c>
      <c r="M2021">
        <v>99990</v>
      </c>
      <c r="N2021" t="str">
        <f>TEXT(tblorders[[#This Row],[order_date]], "mmm-yyyy")</f>
        <v>Jul-2024</v>
      </c>
      <c r="O2021">
        <f>tblorders[[#This Row],[actual_delivery_days]] -tblorders[[#This Row],[expected_delivery_days]]</f>
        <v>3</v>
      </c>
    </row>
    <row r="2022" spans="1:15" x14ac:dyDescent="0.2">
      <c r="A2022" t="s">
        <v>3348</v>
      </c>
      <c r="B2022" t="s">
        <v>3349</v>
      </c>
      <c r="C2022" t="s">
        <v>21</v>
      </c>
      <c r="D2022">
        <v>1</v>
      </c>
      <c r="E2022" s="1">
        <v>44791</v>
      </c>
      <c r="F2022" s="1">
        <v>44795</v>
      </c>
      <c r="G2022">
        <v>7</v>
      </c>
      <c r="H2022" s="1">
        <v>44803</v>
      </c>
      <c r="I2022">
        <v>8</v>
      </c>
      <c r="J2022" t="s">
        <v>16</v>
      </c>
      <c r="K2022" t="s">
        <v>25</v>
      </c>
      <c r="L2022" t="s">
        <v>18</v>
      </c>
      <c r="M2022">
        <v>89990</v>
      </c>
      <c r="N2022" t="str">
        <f>TEXT(tblorders[[#This Row],[order_date]], "mmm-yyyy")</f>
        <v>Aug-2022</v>
      </c>
      <c r="O2022">
        <f>tblorders[[#This Row],[actual_delivery_days]] -tblorders[[#This Row],[expected_delivery_days]]</f>
        <v>1</v>
      </c>
    </row>
    <row r="2023" spans="1:15" x14ac:dyDescent="0.2">
      <c r="A2023" t="s">
        <v>3350</v>
      </c>
      <c r="B2023" t="s">
        <v>372</v>
      </c>
      <c r="C2023" t="s">
        <v>29</v>
      </c>
      <c r="D2023">
        <v>1</v>
      </c>
      <c r="E2023" s="1">
        <v>45268</v>
      </c>
      <c r="F2023" s="1">
        <v>45272</v>
      </c>
      <c r="G2023">
        <v>7</v>
      </c>
      <c r="H2023" s="1">
        <v>45279</v>
      </c>
      <c r="I2023">
        <v>7</v>
      </c>
      <c r="J2023" t="s">
        <v>16</v>
      </c>
      <c r="K2023" t="s">
        <v>17</v>
      </c>
      <c r="L2023" t="s">
        <v>26</v>
      </c>
      <c r="M2023">
        <v>11000</v>
      </c>
      <c r="N2023" t="str">
        <f>TEXT(tblorders[[#This Row],[order_date]], "mmm-yyyy")</f>
        <v>Dec-2023</v>
      </c>
      <c r="O2023">
        <f>tblorders[[#This Row],[actual_delivery_days]] -tblorders[[#This Row],[expected_delivery_days]]</f>
        <v>0</v>
      </c>
    </row>
    <row r="2024" spans="1:15" x14ac:dyDescent="0.2">
      <c r="A2024" t="s">
        <v>3351</v>
      </c>
      <c r="B2024" t="s">
        <v>691</v>
      </c>
      <c r="C2024" t="s">
        <v>29</v>
      </c>
      <c r="D2024">
        <v>1</v>
      </c>
      <c r="E2024" s="1">
        <v>45744</v>
      </c>
      <c r="F2024" s="1">
        <v>45745</v>
      </c>
      <c r="G2024">
        <v>10</v>
      </c>
      <c r="H2024" s="1">
        <v>45760</v>
      </c>
      <c r="I2024">
        <v>15</v>
      </c>
      <c r="J2024" t="s">
        <v>61</v>
      </c>
      <c r="K2024" t="s">
        <v>17</v>
      </c>
      <c r="L2024" t="s">
        <v>58</v>
      </c>
      <c r="M2024">
        <v>11000</v>
      </c>
      <c r="N2024" t="str">
        <f>TEXT(tblorders[[#This Row],[order_date]], "mmm-yyyy")</f>
        <v>Mar-2025</v>
      </c>
      <c r="O2024">
        <f>tblorders[[#This Row],[actual_delivery_days]] -tblorders[[#This Row],[expected_delivery_days]]</f>
        <v>5</v>
      </c>
    </row>
    <row r="2025" spans="1:15" x14ac:dyDescent="0.2">
      <c r="A2025" t="s">
        <v>3352</v>
      </c>
      <c r="B2025" t="s">
        <v>1916</v>
      </c>
      <c r="C2025" t="s">
        <v>15</v>
      </c>
      <c r="D2025">
        <v>2</v>
      </c>
      <c r="E2025" s="1">
        <v>45351</v>
      </c>
      <c r="F2025" s="1">
        <v>45356</v>
      </c>
      <c r="G2025">
        <v>10</v>
      </c>
      <c r="H2025" s="1">
        <v>45366</v>
      </c>
      <c r="I2025">
        <v>10</v>
      </c>
      <c r="J2025" t="s">
        <v>16</v>
      </c>
      <c r="K2025" t="s">
        <v>25</v>
      </c>
      <c r="L2025" t="s">
        <v>58</v>
      </c>
      <c r="M2025">
        <v>111980</v>
      </c>
      <c r="N2025" t="str">
        <f>TEXT(tblorders[[#This Row],[order_date]], "mmm-yyyy")</f>
        <v>Feb-2024</v>
      </c>
      <c r="O2025">
        <f>tblorders[[#This Row],[actual_delivery_days]] -tblorders[[#This Row],[expected_delivery_days]]</f>
        <v>0</v>
      </c>
    </row>
    <row r="2026" spans="1:15" x14ac:dyDescent="0.2">
      <c r="A2026" t="s">
        <v>3353</v>
      </c>
      <c r="B2026" t="s">
        <v>3354</v>
      </c>
      <c r="C2026" t="s">
        <v>32</v>
      </c>
      <c r="D2026">
        <v>1</v>
      </c>
      <c r="E2026" s="1">
        <v>45793</v>
      </c>
      <c r="F2026" s="1">
        <v>45798</v>
      </c>
      <c r="G2026">
        <v>5</v>
      </c>
      <c r="H2026" s="1">
        <v>45802</v>
      </c>
      <c r="I2026">
        <v>4</v>
      </c>
      <c r="J2026" t="s">
        <v>16</v>
      </c>
      <c r="K2026" t="s">
        <v>41</v>
      </c>
      <c r="L2026" t="s">
        <v>58</v>
      </c>
      <c r="M2026">
        <v>45000</v>
      </c>
      <c r="N2026" t="str">
        <f>TEXT(tblorders[[#This Row],[order_date]], "mmm-yyyy")</f>
        <v>May-2025</v>
      </c>
      <c r="O2026">
        <f>tblorders[[#This Row],[actual_delivery_days]] -tblorders[[#This Row],[expected_delivery_days]]</f>
        <v>-1</v>
      </c>
    </row>
    <row r="2027" spans="1:15" x14ac:dyDescent="0.2">
      <c r="A2027" t="s">
        <v>3355</v>
      </c>
      <c r="B2027" t="s">
        <v>803</v>
      </c>
      <c r="C2027" t="s">
        <v>55</v>
      </c>
      <c r="D2027">
        <v>2</v>
      </c>
      <c r="E2027" s="1">
        <v>45218</v>
      </c>
      <c r="F2027" s="1">
        <v>45219</v>
      </c>
      <c r="G2027">
        <v>7</v>
      </c>
      <c r="H2027" s="1">
        <v>45226</v>
      </c>
      <c r="I2027">
        <v>7</v>
      </c>
      <c r="J2027" t="s">
        <v>16</v>
      </c>
      <c r="K2027" t="s">
        <v>17</v>
      </c>
      <c r="L2027" t="s">
        <v>58</v>
      </c>
      <c r="M2027">
        <v>199980</v>
      </c>
      <c r="N2027" t="str">
        <f>TEXT(tblorders[[#This Row],[order_date]], "mmm-yyyy")</f>
        <v>Oct-2023</v>
      </c>
      <c r="O2027">
        <f>tblorders[[#This Row],[actual_delivery_days]] -tblorders[[#This Row],[expected_delivery_days]]</f>
        <v>0</v>
      </c>
    </row>
    <row r="2028" spans="1:15" x14ac:dyDescent="0.2">
      <c r="A2028" t="s">
        <v>3356</v>
      </c>
      <c r="B2028" t="s">
        <v>2694</v>
      </c>
      <c r="C2028" t="s">
        <v>44</v>
      </c>
      <c r="D2028">
        <v>1</v>
      </c>
      <c r="E2028" s="1">
        <v>45734</v>
      </c>
      <c r="F2028" s="1">
        <v>45738</v>
      </c>
      <c r="G2028">
        <v>10</v>
      </c>
      <c r="H2028" s="1">
        <v>45750</v>
      </c>
      <c r="I2028">
        <v>12</v>
      </c>
      <c r="J2028" t="s">
        <v>16</v>
      </c>
      <c r="K2028" t="s">
        <v>17</v>
      </c>
      <c r="L2028" t="s">
        <v>26</v>
      </c>
      <c r="M2028">
        <v>50990</v>
      </c>
      <c r="N2028" t="str">
        <f>TEXT(tblorders[[#This Row],[order_date]], "mmm-yyyy")</f>
        <v>Mar-2025</v>
      </c>
      <c r="O2028">
        <f>tblorders[[#This Row],[actual_delivery_days]] -tblorders[[#This Row],[expected_delivery_days]]</f>
        <v>2</v>
      </c>
    </row>
    <row r="2029" spans="1:15" x14ac:dyDescent="0.2">
      <c r="A2029" t="s">
        <v>3357</v>
      </c>
      <c r="B2029" t="s">
        <v>657</v>
      </c>
      <c r="C2029" t="s">
        <v>55</v>
      </c>
      <c r="D2029">
        <v>1</v>
      </c>
      <c r="E2029" s="1">
        <v>44944</v>
      </c>
      <c r="F2029" s="1">
        <v>44946</v>
      </c>
      <c r="G2029">
        <v>5</v>
      </c>
      <c r="H2029" s="1">
        <v>44952</v>
      </c>
      <c r="I2029">
        <v>6</v>
      </c>
      <c r="J2029" t="s">
        <v>16</v>
      </c>
      <c r="K2029" t="s">
        <v>25</v>
      </c>
      <c r="L2029" t="s">
        <v>33</v>
      </c>
      <c r="M2029">
        <v>99990</v>
      </c>
      <c r="N2029" t="str">
        <f>TEXT(tblorders[[#This Row],[order_date]], "mmm-yyyy")</f>
        <v>Jan-2023</v>
      </c>
      <c r="O2029">
        <f>tblorders[[#This Row],[actual_delivery_days]] -tblorders[[#This Row],[expected_delivery_days]]</f>
        <v>1</v>
      </c>
    </row>
    <row r="2030" spans="1:15" x14ac:dyDescent="0.2">
      <c r="A2030" t="s">
        <v>3358</v>
      </c>
      <c r="B2030" t="s">
        <v>3359</v>
      </c>
      <c r="C2030" t="s">
        <v>29</v>
      </c>
      <c r="D2030">
        <v>1</v>
      </c>
      <c r="E2030" s="1">
        <v>45665</v>
      </c>
      <c r="F2030" s="1">
        <v>45669</v>
      </c>
      <c r="G2030">
        <v>10</v>
      </c>
      <c r="H2030" s="1">
        <v>45681</v>
      </c>
      <c r="I2030">
        <v>12</v>
      </c>
      <c r="J2030" t="s">
        <v>16</v>
      </c>
      <c r="K2030" t="s">
        <v>41</v>
      </c>
      <c r="L2030" t="s">
        <v>33</v>
      </c>
      <c r="M2030">
        <v>11000</v>
      </c>
      <c r="N2030" t="str">
        <f>TEXT(tblorders[[#This Row],[order_date]], "mmm-yyyy")</f>
        <v>Jan-2025</v>
      </c>
      <c r="O2030">
        <f>tblorders[[#This Row],[actual_delivery_days]] -tblorders[[#This Row],[expected_delivery_days]]</f>
        <v>2</v>
      </c>
    </row>
    <row r="2031" spans="1:15" x14ac:dyDescent="0.2">
      <c r="A2031" t="s">
        <v>3360</v>
      </c>
      <c r="B2031" t="s">
        <v>2301</v>
      </c>
      <c r="C2031" t="s">
        <v>55</v>
      </c>
      <c r="D2031">
        <v>1</v>
      </c>
      <c r="E2031" s="1">
        <v>45796</v>
      </c>
      <c r="F2031" s="1">
        <v>45799</v>
      </c>
      <c r="G2031">
        <v>5</v>
      </c>
      <c r="H2031" s="1">
        <v>45809</v>
      </c>
      <c r="I2031">
        <v>10</v>
      </c>
      <c r="J2031" t="s">
        <v>61</v>
      </c>
      <c r="K2031" t="s">
        <v>41</v>
      </c>
      <c r="L2031" t="s">
        <v>18</v>
      </c>
      <c r="M2031">
        <v>99990</v>
      </c>
      <c r="N2031" t="str">
        <f>TEXT(tblorders[[#This Row],[order_date]], "mmm-yyyy")</f>
        <v>May-2025</v>
      </c>
      <c r="O2031">
        <f>tblorders[[#This Row],[actual_delivery_days]] -tblorders[[#This Row],[expected_delivery_days]]</f>
        <v>5</v>
      </c>
    </row>
    <row r="2032" spans="1:15" x14ac:dyDescent="0.2">
      <c r="A2032" t="s">
        <v>3361</v>
      </c>
      <c r="B2032" t="s">
        <v>3362</v>
      </c>
      <c r="C2032" t="s">
        <v>29</v>
      </c>
      <c r="D2032">
        <v>2</v>
      </c>
      <c r="E2032" s="1">
        <v>45226</v>
      </c>
      <c r="F2032" s="1">
        <v>45229</v>
      </c>
      <c r="G2032">
        <v>5</v>
      </c>
      <c r="H2032" s="1">
        <v>45236</v>
      </c>
      <c r="I2032">
        <v>7</v>
      </c>
      <c r="J2032" t="s">
        <v>16</v>
      </c>
      <c r="K2032" t="s">
        <v>17</v>
      </c>
      <c r="L2032" t="s">
        <v>58</v>
      </c>
      <c r="M2032">
        <v>22000</v>
      </c>
      <c r="N2032" t="str">
        <f>TEXT(tblorders[[#This Row],[order_date]], "mmm-yyyy")</f>
        <v>Oct-2023</v>
      </c>
      <c r="O2032">
        <f>tblorders[[#This Row],[actual_delivery_days]] -tblorders[[#This Row],[expected_delivery_days]]</f>
        <v>2</v>
      </c>
    </row>
    <row r="2033" spans="1:15" x14ac:dyDescent="0.2">
      <c r="A2033" t="s">
        <v>3363</v>
      </c>
      <c r="B2033" t="s">
        <v>2512</v>
      </c>
      <c r="C2033" t="s">
        <v>32</v>
      </c>
      <c r="D2033">
        <v>1</v>
      </c>
      <c r="E2033" s="1">
        <v>44959</v>
      </c>
      <c r="F2033" s="1">
        <v>44963</v>
      </c>
      <c r="G2033">
        <v>5</v>
      </c>
      <c r="H2033" s="1">
        <v>44970</v>
      </c>
      <c r="I2033">
        <v>7</v>
      </c>
      <c r="J2033" t="s">
        <v>16</v>
      </c>
      <c r="K2033" t="s">
        <v>41</v>
      </c>
      <c r="L2033" t="s">
        <v>18</v>
      </c>
      <c r="M2033">
        <v>45000</v>
      </c>
      <c r="N2033" t="str">
        <f>TEXT(tblorders[[#This Row],[order_date]], "mmm-yyyy")</f>
        <v>Feb-2023</v>
      </c>
      <c r="O2033">
        <f>tblorders[[#This Row],[actual_delivery_days]] -tblorders[[#This Row],[expected_delivery_days]]</f>
        <v>2</v>
      </c>
    </row>
    <row r="2034" spans="1:15" x14ac:dyDescent="0.2">
      <c r="A2034" t="s">
        <v>3364</v>
      </c>
      <c r="B2034" t="s">
        <v>243</v>
      </c>
      <c r="C2034" t="s">
        <v>21</v>
      </c>
      <c r="D2034">
        <v>1</v>
      </c>
      <c r="E2034" s="1">
        <v>45776</v>
      </c>
      <c r="F2034" s="1">
        <v>45781</v>
      </c>
      <c r="G2034">
        <v>5</v>
      </c>
      <c r="H2034" s="1">
        <v>45786</v>
      </c>
      <c r="I2034">
        <v>5</v>
      </c>
      <c r="J2034" t="s">
        <v>16</v>
      </c>
      <c r="K2034" t="s">
        <v>25</v>
      </c>
      <c r="L2034" t="s">
        <v>33</v>
      </c>
      <c r="M2034">
        <v>89990</v>
      </c>
      <c r="N2034" t="str">
        <f>TEXT(tblorders[[#This Row],[order_date]], "mmm-yyyy")</f>
        <v>Apr-2025</v>
      </c>
      <c r="O2034">
        <f>tblorders[[#This Row],[actual_delivery_days]] -tblorders[[#This Row],[expected_delivery_days]]</f>
        <v>0</v>
      </c>
    </row>
    <row r="2035" spans="1:15" x14ac:dyDescent="0.2">
      <c r="A2035" t="s">
        <v>3365</v>
      </c>
      <c r="B2035" t="s">
        <v>3366</v>
      </c>
      <c r="C2035" t="s">
        <v>21</v>
      </c>
      <c r="D2035">
        <v>1</v>
      </c>
      <c r="E2035" s="1">
        <v>45786</v>
      </c>
      <c r="F2035" s="1">
        <v>45790</v>
      </c>
      <c r="G2035">
        <v>7</v>
      </c>
      <c r="H2035" s="1">
        <v>45797</v>
      </c>
      <c r="I2035">
        <v>7</v>
      </c>
      <c r="J2035" t="s">
        <v>16</v>
      </c>
      <c r="K2035" t="s">
        <v>25</v>
      </c>
      <c r="L2035" t="s">
        <v>26</v>
      </c>
      <c r="M2035">
        <v>89990</v>
      </c>
      <c r="N2035" t="str">
        <f>TEXT(tblorders[[#This Row],[order_date]], "mmm-yyyy")</f>
        <v>May-2025</v>
      </c>
      <c r="O2035">
        <f>tblorders[[#This Row],[actual_delivery_days]] -tblorders[[#This Row],[expected_delivery_days]]</f>
        <v>0</v>
      </c>
    </row>
    <row r="2036" spans="1:15" x14ac:dyDescent="0.2">
      <c r="A2036" t="s">
        <v>3367</v>
      </c>
      <c r="B2036" t="s">
        <v>3368</v>
      </c>
      <c r="C2036" t="s">
        <v>29</v>
      </c>
      <c r="D2036">
        <v>1</v>
      </c>
      <c r="E2036" s="1">
        <v>45655</v>
      </c>
      <c r="F2036" s="1">
        <v>45659</v>
      </c>
      <c r="G2036">
        <v>7</v>
      </c>
      <c r="H2036" s="1">
        <v>45666</v>
      </c>
      <c r="I2036">
        <v>7</v>
      </c>
      <c r="J2036" t="s">
        <v>16</v>
      </c>
      <c r="K2036" t="s">
        <v>25</v>
      </c>
      <c r="L2036" t="s">
        <v>22</v>
      </c>
      <c r="M2036">
        <v>11000</v>
      </c>
      <c r="N2036" t="str">
        <f>TEXT(tblorders[[#This Row],[order_date]], "mmm-yyyy")</f>
        <v>Dec-2024</v>
      </c>
      <c r="O2036">
        <f>tblorders[[#This Row],[actual_delivery_days]] -tblorders[[#This Row],[expected_delivery_days]]</f>
        <v>0</v>
      </c>
    </row>
    <row r="2037" spans="1:15" x14ac:dyDescent="0.2">
      <c r="A2037" t="s">
        <v>3369</v>
      </c>
      <c r="B2037" t="s">
        <v>1099</v>
      </c>
      <c r="C2037" t="s">
        <v>21</v>
      </c>
      <c r="D2037">
        <v>1</v>
      </c>
      <c r="E2037" s="1">
        <v>45694</v>
      </c>
      <c r="F2037" s="1">
        <v>45695</v>
      </c>
      <c r="G2037">
        <v>10</v>
      </c>
      <c r="H2037" s="1">
        <v>45704</v>
      </c>
      <c r="I2037">
        <v>9</v>
      </c>
      <c r="J2037" t="s">
        <v>16</v>
      </c>
      <c r="K2037" t="s">
        <v>17</v>
      </c>
      <c r="L2037" t="s">
        <v>58</v>
      </c>
      <c r="M2037">
        <v>89990</v>
      </c>
      <c r="N2037" t="str">
        <f>TEXT(tblorders[[#This Row],[order_date]], "mmm-yyyy")</f>
        <v>Feb-2025</v>
      </c>
      <c r="O2037">
        <f>tblorders[[#This Row],[actual_delivery_days]] -tblorders[[#This Row],[expected_delivery_days]]</f>
        <v>-1</v>
      </c>
    </row>
    <row r="2038" spans="1:15" x14ac:dyDescent="0.2">
      <c r="A2038" t="s">
        <v>3370</v>
      </c>
      <c r="B2038" t="s">
        <v>3371</v>
      </c>
      <c r="C2038" t="s">
        <v>32</v>
      </c>
      <c r="D2038">
        <v>1</v>
      </c>
      <c r="E2038" s="1">
        <v>45492</v>
      </c>
      <c r="F2038" s="1">
        <v>45497</v>
      </c>
      <c r="G2038">
        <v>7</v>
      </c>
      <c r="H2038" s="1">
        <v>45504</v>
      </c>
      <c r="I2038">
        <v>7</v>
      </c>
      <c r="J2038" t="s">
        <v>16</v>
      </c>
      <c r="K2038" t="s">
        <v>25</v>
      </c>
      <c r="L2038" t="s">
        <v>18</v>
      </c>
      <c r="M2038">
        <v>45000</v>
      </c>
      <c r="N2038" t="str">
        <f>TEXT(tblorders[[#This Row],[order_date]], "mmm-yyyy")</f>
        <v>Jul-2024</v>
      </c>
      <c r="O2038">
        <f>tblorders[[#This Row],[actual_delivery_days]] -tblorders[[#This Row],[expected_delivery_days]]</f>
        <v>0</v>
      </c>
    </row>
    <row r="2039" spans="1:15" x14ac:dyDescent="0.2">
      <c r="A2039" t="s">
        <v>3372</v>
      </c>
      <c r="B2039" t="s">
        <v>3373</v>
      </c>
      <c r="C2039" t="s">
        <v>32</v>
      </c>
      <c r="D2039">
        <v>1</v>
      </c>
      <c r="E2039" s="1">
        <v>45730</v>
      </c>
      <c r="F2039" s="1">
        <v>45731</v>
      </c>
      <c r="G2039">
        <v>10</v>
      </c>
      <c r="H2039" s="1">
        <v>45742</v>
      </c>
      <c r="I2039">
        <v>11</v>
      </c>
      <c r="J2039" t="s">
        <v>16</v>
      </c>
      <c r="K2039" t="s">
        <v>25</v>
      </c>
      <c r="L2039" t="s">
        <v>33</v>
      </c>
      <c r="M2039">
        <v>45000</v>
      </c>
      <c r="N2039" t="str">
        <f>TEXT(tblorders[[#This Row],[order_date]], "mmm-yyyy")</f>
        <v>Mar-2025</v>
      </c>
      <c r="O2039">
        <f>tblorders[[#This Row],[actual_delivery_days]] -tblorders[[#This Row],[expected_delivery_days]]</f>
        <v>1</v>
      </c>
    </row>
    <row r="2040" spans="1:15" x14ac:dyDescent="0.2">
      <c r="A2040" t="s">
        <v>3374</v>
      </c>
      <c r="B2040" t="s">
        <v>2729</v>
      </c>
      <c r="C2040" t="s">
        <v>21</v>
      </c>
      <c r="D2040">
        <v>1</v>
      </c>
      <c r="E2040" s="1">
        <v>44885</v>
      </c>
      <c r="F2040" s="1">
        <v>44890</v>
      </c>
      <c r="G2040">
        <v>5</v>
      </c>
      <c r="H2040" s="1">
        <v>44895</v>
      </c>
      <c r="I2040">
        <v>5</v>
      </c>
      <c r="J2040" t="s">
        <v>16</v>
      </c>
      <c r="K2040" t="s">
        <v>17</v>
      </c>
      <c r="L2040" t="s">
        <v>18</v>
      </c>
      <c r="M2040">
        <v>89990</v>
      </c>
      <c r="N2040" t="str">
        <f>TEXT(tblorders[[#This Row],[order_date]], "mmm-yyyy")</f>
        <v>Nov-2022</v>
      </c>
      <c r="O2040">
        <f>tblorders[[#This Row],[actual_delivery_days]] -tblorders[[#This Row],[expected_delivery_days]]</f>
        <v>0</v>
      </c>
    </row>
    <row r="2041" spans="1:15" x14ac:dyDescent="0.2">
      <c r="A2041" t="s">
        <v>3375</v>
      </c>
      <c r="B2041" t="s">
        <v>673</v>
      </c>
      <c r="C2041" t="s">
        <v>44</v>
      </c>
      <c r="D2041">
        <v>1</v>
      </c>
      <c r="E2041" s="1">
        <v>45748</v>
      </c>
      <c r="F2041" s="1">
        <v>45753</v>
      </c>
      <c r="G2041">
        <v>5</v>
      </c>
      <c r="H2041" s="1">
        <v>45759</v>
      </c>
      <c r="I2041">
        <v>6</v>
      </c>
      <c r="J2041" t="s">
        <v>16</v>
      </c>
      <c r="K2041" t="s">
        <v>41</v>
      </c>
      <c r="L2041" t="s">
        <v>22</v>
      </c>
      <c r="M2041">
        <v>50990</v>
      </c>
      <c r="N2041" t="str">
        <f>TEXT(tblorders[[#This Row],[order_date]], "mmm-yyyy")</f>
        <v>Apr-2025</v>
      </c>
      <c r="O2041">
        <f>tblorders[[#This Row],[actual_delivery_days]] -tblorders[[#This Row],[expected_delivery_days]]</f>
        <v>1</v>
      </c>
    </row>
    <row r="2042" spans="1:15" x14ac:dyDescent="0.2">
      <c r="A2042" t="s">
        <v>3376</v>
      </c>
      <c r="B2042" t="s">
        <v>3377</v>
      </c>
      <c r="C2042" t="s">
        <v>55</v>
      </c>
      <c r="D2042">
        <v>1</v>
      </c>
      <c r="E2042" s="1">
        <v>45629</v>
      </c>
      <c r="F2042" s="1">
        <v>45631</v>
      </c>
      <c r="G2042">
        <v>10</v>
      </c>
      <c r="H2042" s="1">
        <v>45641</v>
      </c>
      <c r="I2042">
        <v>10</v>
      </c>
      <c r="J2042" t="s">
        <v>16</v>
      </c>
      <c r="K2042" t="s">
        <v>41</v>
      </c>
      <c r="L2042" t="s">
        <v>18</v>
      </c>
      <c r="M2042">
        <v>99990</v>
      </c>
      <c r="N2042" t="str">
        <f>TEXT(tblorders[[#This Row],[order_date]], "mmm-yyyy")</f>
        <v>Dec-2024</v>
      </c>
      <c r="O2042">
        <f>tblorders[[#This Row],[actual_delivery_days]] -tblorders[[#This Row],[expected_delivery_days]]</f>
        <v>0</v>
      </c>
    </row>
    <row r="2043" spans="1:15" x14ac:dyDescent="0.2">
      <c r="A2043" t="s">
        <v>3378</v>
      </c>
      <c r="B2043" t="s">
        <v>2020</v>
      </c>
      <c r="C2043" t="s">
        <v>21</v>
      </c>
      <c r="D2043">
        <v>1</v>
      </c>
      <c r="E2043" s="1">
        <v>45186</v>
      </c>
      <c r="F2043" s="1">
        <v>45188</v>
      </c>
      <c r="G2043">
        <v>5</v>
      </c>
      <c r="H2043" s="1">
        <v>45193</v>
      </c>
      <c r="I2043">
        <v>5</v>
      </c>
      <c r="J2043" t="s">
        <v>16</v>
      </c>
      <c r="K2043" t="s">
        <v>25</v>
      </c>
      <c r="L2043" t="s">
        <v>22</v>
      </c>
      <c r="M2043">
        <v>89990</v>
      </c>
      <c r="N2043" t="str">
        <f>TEXT(tblorders[[#This Row],[order_date]], "mmm-yyyy")</f>
        <v>Sep-2023</v>
      </c>
      <c r="O2043">
        <f>tblorders[[#This Row],[actual_delivery_days]] -tblorders[[#This Row],[expected_delivery_days]]</f>
        <v>0</v>
      </c>
    </row>
    <row r="2044" spans="1:15" x14ac:dyDescent="0.2">
      <c r="A2044" t="s">
        <v>3379</v>
      </c>
      <c r="B2044" t="s">
        <v>3380</v>
      </c>
      <c r="C2044" t="s">
        <v>55</v>
      </c>
      <c r="D2044">
        <v>1</v>
      </c>
      <c r="E2044" s="1">
        <v>45529</v>
      </c>
      <c r="F2044" s="1">
        <v>45532</v>
      </c>
      <c r="G2044">
        <v>5</v>
      </c>
      <c r="H2044" s="1">
        <v>45537</v>
      </c>
      <c r="I2044">
        <v>5</v>
      </c>
      <c r="J2044" t="s">
        <v>16</v>
      </c>
      <c r="K2044" t="s">
        <v>41</v>
      </c>
      <c r="L2044" t="s">
        <v>26</v>
      </c>
      <c r="M2044">
        <v>99990</v>
      </c>
      <c r="N2044" t="str">
        <f>TEXT(tblorders[[#This Row],[order_date]], "mmm-yyyy")</f>
        <v>Aug-2024</v>
      </c>
      <c r="O2044">
        <f>tblorders[[#This Row],[actual_delivery_days]] -tblorders[[#This Row],[expected_delivery_days]]</f>
        <v>0</v>
      </c>
    </row>
    <row r="2045" spans="1:15" x14ac:dyDescent="0.2">
      <c r="A2045" t="s">
        <v>3381</v>
      </c>
      <c r="B2045" t="s">
        <v>1294</v>
      </c>
      <c r="C2045" t="s">
        <v>44</v>
      </c>
      <c r="D2045">
        <v>2</v>
      </c>
      <c r="E2045" s="1">
        <v>45060</v>
      </c>
      <c r="F2045" s="1">
        <v>45065</v>
      </c>
      <c r="G2045">
        <v>10</v>
      </c>
      <c r="H2045" s="1">
        <v>45076</v>
      </c>
      <c r="I2045">
        <v>11</v>
      </c>
      <c r="J2045" t="s">
        <v>16</v>
      </c>
      <c r="K2045" t="s">
        <v>17</v>
      </c>
      <c r="L2045" t="s">
        <v>22</v>
      </c>
      <c r="M2045">
        <v>101980</v>
      </c>
      <c r="N2045" t="str">
        <f>TEXT(tblorders[[#This Row],[order_date]], "mmm-yyyy")</f>
        <v>May-2023</v>
      </c>
      <c r="O2045">
        <f>tblorders[[#This Row],[actual_delivery_days]] -tblorders[[#This Row],[expected_delivery_days]]</f>
        <v>1</v>
      </c>
    </row>
    <row r="2046" spans="1:15" x14ac:dyDescent="0.2">
      <c r="A2046" t="s">
        <v>3382</v>
      </c>
      <c r="B2046" t="s">
        <v>2889</v>
      </c>
      <c r="C2046" t="s">
        <v>29</v>
      </c>
      <c r="D2046">
        <v>2</v>
      </c>
      <c r="E2046" s="1">
        <v>45717</v>
      </c>
      <c r="F2046" s="1">
        <v>45722</v>
      </c>
      <c r="G2046">
        <v>7</v>
      </c>
      <c r="H2046" s="1">
        <v>45732</v>
      </c>
      <c r="I2046">
        <v>10</v>
      </c>
      <c r="J2046" t="s">
        <v>16</v>
      </c>
      <c r="K2046" t="s">
        <v>41</v>
      </c>
      <c r="L2046" t="s">
        <v>33</v>
      </c>
      <c r="M2046">
        <v>22000</v>
      </c>
      <c r="N2046" t="str">
        <f>TEXT(tblorders[[#This Row],[order_date]], "mmm-yyyy")</f>
        <v>Mar-2025</v>
      </c>
      <c r="O2046">
        <f>tblorders[[#This Row],[actual_delivery_days]] -tblorders[[#This Row],[expected_delivery_days]]</f>
        <v>3</v>
      </c>
    </row>
    <row r="2047" spans="1:15" x14ac:dyDescent="0.2">
      <c r="A2047" t="s">
        <v>3383</v>
      </c>
      <c r="B2047" t="s">
        <v>91</v>
      </c>
      <c r="C2047" t="s">
        <v>55</v>
      </c>
      <c r="D2047">
        <v>2</v>
      </c>
      <c r="E2047" s="1">
        <v>45572</v>
      </c>
      <c r="F2047" s="1">
        <v>45575</v>
      </c>
      <c r="G2047">
        <v>5</v>
      </c>
      <c r="H2047" s="1">
        <v>45580</v>
      </c>
      <c r="I2047">
        <v>5</v>
      </c>
      <c r="J2047" t="s">
        <v>16</v>
      </c>
      <c r="K2047" t="s">
        <v>25</v>
      </c>
      <c r="L2047" t="s">
        <v>33</v>
      </c>
      <c r="M2047">
        <v>199980</v>
      </c>
      <c r="N2047" t="str">
        <f>TEXT(tblorders[[#This Row],[order_date]], "mmm-yyyy")</f>
        <v>Oct-2024</v>
      </c>
      <c r="O2047">
        <f>tblorders[[#This Row],[actual_delivery_days]] -tblorders[[#This Row],[expected_delivery_days]]</f>
        <v>0</v>
      </c>
    </row>
    <row r="2048" spans="1:15" x14ac:dyDescent="0.2">
      <c r="A2048" t="s">
        <v>3384</v>
      </c>
      <c r="B2048" t="s">
        <v>953</v>
      </c>
      <c r="C2048" t="s">
        <v>29</v>
      </c>
      <c r="D2048">
        <v>1</v>
      </c>
      <c r="E2048" s="1">
        <v>45419</v>
      </c>
      <c r="F2048" s="1">
        <v>45422</v>
      </c>
      <c r="G2048">
        <v>10</v>
      </c>
      <c r="H2048" s="1">
        <v>45435</v>
      </c>
      <c r="I2048">
        <v>13</v>
      </c>
      <c r="J2048" t="s">
        <v>16</v>
      </c>
      <c r="K2048" t="s">
        <v>17</v>
      </c>
      <c r="L2048" t="s">
        <v>58</v>
      </c>
      <c r="M2048">
        <v>11000</v>
      </c>
      <c r="N2048" t="str">
        <f>TEXT(tblorders[[#This Row],[order_date]], "mmm-yyyy")</f>
        <v>May-2024</v>
      </c>
      <c r="O2048">
        <f>tblorders[[#This Row],[actual_delivery_days]] -tblorders[[#This Row],[expected_delivery_days]]</f>
        <v>3</v>
      </c>
    </row>
    <row r="2049" spans="1:15" x14ac:dyDescent="0.2">
      <c r="A2049" t="s">
        <v>3385</v>
      </c>
      <c r="B2049" t="s">
        <v>3386</v>
      </c>
      <c r="C2049" t="s">
        <v>29</v>
      </c>
      <c r="D2049">
        <v>1</v>
      </c>
      <c r="E2049" s="1">
        <v>45614</v>
      </c>
      <c r="F2049" s="1">
        <v>45615</v>
      </c>
      <c r="G2049">
        <v>10</v>
      </c>
      <c r="H2049" s="1">
        <v>45630</v>
      </c>
      <c r="I2049">
        <v>15</v>
      </c>
      <c r="J2049" t="s">
        <v>61</v>
      </c>
      <c r="K2049" t="s">
        <v>41</v>
      </c>
      <c r="L2049" t="s">
        <v>58</v>
      </c>
      <c r="M2049">
        <v>11000</v>
      </c>
      <c r="N2049" t="str">
        <f>TEXT(tblorders[[#This Row],[order_date]], "mmm-yyyy")</f>
        <v>Nov-2024</v>
      </c>
      <c r="O2049">
        <f>tblorders[[#This Row],[actual_delivery_days]] -tblorders[[#This Row],[expected_delivery_days]]</f>
        <v>5</v>
      </c>
    </row>
    <row r="2050" spans="1:15" x14ac:dyDescent="0.2">
      <c r="A2050" t="s">
        <v>3387</v>
      </c>
      <c r="B2050" t="s">
        <v>2865</v>
      </c>
      <c r="C2050" t="s">
        <v>32</v>
      </c>
      <c r="D2050">
        <v>1</v>
      </c>
      <c r="E2050" s="1">
        <v>45597</v>
      </c>
      <c r="F2050" s="1">
        <v>45602</v>
      </c>
      <c r="G2050">
        <v>7</v>
      </c>
      <c r="H2050" s="1">
        <v>45609</v>
      </c>
      <c r="I2050">
        <v>7</v>
      </c>
      <c r="J2050" t="s">
        <v>16</v>
      </c>
      <c r="K2050" t="s">
        <v>25</v>
      </c>
      <c r="L2050" t="s">
        <v>58</v>
      </c>
      <c r="M2050">
        <v>45000</v>
      </c>
      <c r="N2050" t="str">
        <f>TEXT(tblorders[[#This Row],[order_date]], "mmm-yyyy")</f>
        <v>Nov-2024</v>
      </c>
      <c r="O2050">
        <f>tblorders[[#This Row],[actual_delivery_days]] -tblorders[[#This Row],[expected_delivery_days]]</f>
        <v>0</v>
      </c>
    </row>
    <row r="2051" spans="1:15" x14ac:dyDescent="0.2">
      <c r="A2051" t="s">
        <v>3388</v>
      </c>
      <c r="B2051" t="s">
        <v>1813</v>
      </c>
      <c r="C2051" t="s">
        <v>55</v>
      </c>
      <c r="D2051">
        <v>2</v>
      </c>
      <c r="E2051" s="1">
        <v>45642</v>
      </c>
      <c r="F2051" s="1">
        <v>45645</v>
      </c>
      <c r="G2051">
        <v>5</v>
      </c>
      <c r="H2051" s="1">
        <v>45651</v>
      </c>
      <c r="I2051">
        <v>6</v>
      </c>
      <c r="J2051" t="s">
        <v>16</v>
      </c>
      <c r="K2051" t="s">
        <v>41</v>
      </c>
      <c r="L2051" t="s">
        <v>26</v>
      </c>
      <c r="M2051">
        <v>199980</v>
      </c>
      <c r="N2051" t="str">
        <f>TEXT(tblorders[[#This Row],[order_date]], "mmm-yyyy")</f>
        <v>Dec-2024</v>
      </c>
      <c r="O2051">
        <f>tblorders[[#This Row],[actual_delivery_days]] -tblorders[[#This Row],[expected_delivery_days]]</f>
        <v>1</v>
      </c>
    </row>
    <row r="2052" spans="1:15" x14ac:dyDescent="0.2">
      <c r="A2052" t="s">
        <v>3389</v>
      </c>
      <c r="B2052" t="s">
        <v>79</v>
      </c>
      <c r="C2052" t="s">
        <v>29</v>
      </c>
      <c r="D2052">
        <v>2</v>
      </c>
      <c r="E2052" s="1">
        <v>45790</v>
      </c>
      <c r="F2052" s="1">
        <v>45791</v>
      </c>
      <c r="G2052">
        <v>5</v>
      </c>
      <c r="H2052" s="1">
        <v>45801</v>
      </c>
      <c r="I2052">
        <v>10</v>
      </c>
      <c r="J2052" t="s">
        <v>40</v>
      </c>
      <c r="K2052" t="s">
        <v>17</v>
      </c>
      <c r="L2052" t="s">
        <v>26</v>
      </c>
      <c r="M2052">
        <v>22000</v>
      </c>
      <c r="N2052" t="str">
        <f>TEXT(tblorders[[#This Row],[order_date]], "mmm-yyyy")</f>
        <v>May-2025</v>
      </c>
      <c r="O2052">
        <f>tblorders[[#This Row],[actual_delivery_days]] -tblorders[[#This Row],[expected_delivery_days]]</f>
        <v>5</v>
      </c>
    </row>
    <row r="2053" spans="1:15" x14ac:dyDescent="0.2">
      <c r="A2053" t="s">
        <v>3390</v>
      </c>
      <c r="B2053" t="s">
        <v>3209</v>
      </c>
      <c r="C2053" t="s">
        <v>32</v>
      </c>
      <c r="D2053">
        <v>1</v>
      </c>
      <c r="E2053" s="1">
        <v>45786</v>
      </c>
      <c r="F2053" s="1">
        <v>45789</v>
      </c>
      <c r="G2053">
        <v>10</v>
      </c>
      <c r="H2053" s="1">
        <v>45799</v>
      </c>
      <c r="I2053">
        <v>10</v>
      </c>
      <c r="J2053" t="s">
        <v>16</v>
      </c>
      <c r="K2053" t="s">
        <v>25</v>
      </c>
      <c r="L2053" t="s">
        <v>33</v>
      </c>
      <c r="M2053">
        <v>45000</v>
      </c>
      <c r="N2053" t="str">
        <f>TEXT(tblorders[[#This Row],[order_date]], "mmm-yyyy")</f>
        <v>May-2025</v>
      </c>
      <c r="O2053">
        <f>tblorders[[#This Row],[actual_delivery_days]] -tblorders[[#This Row],[expected_delivery_days]]</f>
        <v>0</v>
      </c>
    </row>
    <row r="2054" spans="1:15" x14ac:dyDescent="0.2">
      <c r="A2054" t="s">
        <v>3391</v>
      </c>
      <c r="B2054" t="s">
        <v>2153</v>
      </c>
      <c r="C2054" t="s">
        <v>55</v>
      </c>
      <c r="D2054">
        <v>1</v>
      </c>
      <c r="E2054" s="1">
        <v>45602</v>
      </c>
      <c r="F2054" s="1">
        <v>45607</v>
      </c>
      <c r="G2054">
        <v>10</v>
      </c>
      <c r="H2054" s="1">
        <v>45617</v>
      </c>
      <c r="I2054">
        <v>10</v>
      </c>
      <c r="J2054" t="s">
        <v>40</v>
      </c>
      <c r="K2054" t="s">
        <v>41</v>
      </c>
      <c r="L2054" t="s">
        <v>58</v>
      </c>
      <c r="M2054">
        <v>99990</v>
      </c>
      <c r="N2054" t="str">
        <f>TEXT(tblorders[[#This Row],[order_date]], "mmm-yyyy")</f>
        <v>Nov-2024</v>
      </c>
      <c r="O2054">
        <f>tblorders[[#This Row],[actual_delivery_days]] -tblorders[[#This Row],[expected_delivery_days]]</f>
        <v>0</v>
      </c>
    </row>
    <row r="2055" spans="1:15" x14ac:dyDescent="0.2">
      <c r="A2055" t="s">
        <v>3392</v>
      </c>
      <c r="B2055" t="s">
        <v>357</v>
      </c>
      <c r="C2055" t="s">
        <v>21</v>
      </c>
      <c r="D2055">
        <v>2</v>
      </c>
      <c r="E2055" s="1">
        <v>45094</v>
      </c>
      <c r="F2055" s="1">
        <v>45096</v>
      </c>
      <c r="G2055">
        <v>5</v>
      </c>
      <c r="H2055" s="1">
        <v>45106</v>
      </c>
      <c r="I2055">
        <v>10</v>
      </c>
      <c r="J2055" t="s">
        <v>61</v>
      </c>
      <c r="K2055" t="s">
        <v>17</v>
      </c>
      <c r="L2055" t="s">
        <v>33</v>
      </c>
      <c r="M2055">
        <v>179980</v>
      </c>
      <c r="N2055" t="str">
        <f>TEXT(tblorders[[#This Row],[order_date]], "mmm-yyyy")</f>
        <v>Jun-2023</v>
      </c>
      <c r="O2055">
        <f>tblorders[[#This Row],[actual_delivery_days]] -tblorders[[#This Row],[expected_delivery_days]]</f>
        <v>5</v>
      </c>
    </row>
    <row r="2056" spans="1:15" x14ac:dyDescent="0.2">
      <c r="A2056" t="s">
        <v>3393</v>
      </c>
      <c r="B2056" t="s">
        <v>3394</v>
      </c>
      <c r="C2056" t="s">
        <v>29</v>
      </c>
      <c r="D2056">
        <v>1</v>
      </c>
      <c r="E2056" s="1">
        <v>45697</v>
      </c>
      <c r="F2056" s="1">
        <v>45700</v>
      </c>
      <c r="G2056">
        <v>10</v>
      </c>
      <c r="H2056" s="1">
        <v>45710</v>
      </c>
      <c r="I2056">
        <v>10</v>
      </c>
      <c r="J2056" t="s">
        <v>16</v>
      </c>
      <c r="K2056" t="s">
        <v>17</v>
      </c>
      <c r="L2056" t="s">
        <v>22</v>
      </c>
      <c r="M2056">
        <v>11000</v>
      </c>
      <c r="N2056" t="str">
        <f>TEXT(tblorders[[#This Row],[order_date]], "mmm-yyyy")</f>
        <v>Feb-2025</v>
      </c>
      <c r="O2056">
        <f>tblorders[[#This Row],[actual_delivery_days]] -tblorders[[#This Row],[expected_delivery_days]]</f>
        <v>0</v>
      </c>
    </row>
    <row r="2057" spans="1:15" x14ac:dyDescent="0.2">
      <c r="A2057" t="s">
        <v>3395</v>
      </c>
      <c r="B2057" t="s">
        <v>476</v>
      </c>
      <c r="C2057" t="s">
        <v>32</v>
      </c>
      <c r="D2057">
        <v>1</v>
      </c>
      <c r="E2057" s="1">
        <v>45354</v>
      </c>
      <c r="F2057" s="1">
        <v>45355</v>
      </c>
      <c r="G2057">
        <v>5</v>
      </c>
      <c r="H2057" s="1">
        <v>45365</v>
      </c>
      <c r="I2057">
        <v>10</v>
      </c>
      <c r="J2057" t="s">
        <v>61</v>
      </c>
      <c r="K2057" t="s">
        <v>17</v>
      </c>
      <c r="L2057" t="s">
        <v>33</v>
      </c>
      <c r="M2057">
        <v>45000</v>
      </c>
      <c r="N2057" t="str">
        <f>TEXT(tblorders[[#This Row],[order_date]], "mmm-yyyy")</f>
        <v>Mar-2024</v>
      </c>
      <c r="O2057">
        <f>tblorders[[#This Row],[actual_delivery_days]] -tblorders[[#This Row],[expected_delivery_days]]</f>
        <v>5</v>
      </c>
    </row>
    <row r="2058" spans="1:15" x14ac:dyDescent="0.2">
      <c r="A2058" t="s">
        <v>3396</v>
      </c>
      <c r="B2058" t="s">
        <v>993</v>
      </c>
      <c r="C2058" t="s">
        <v>44</v>
      </c>
      <c r="D2058">
        <v>1</v>
      </c>
      <c r="E2058" s="1">
        <v>45107</v>
      </c>
      <c r="F2058" s="1">
        <v>45108</v>
      </c>
      <c r="G2058">
        <v>10</v>
      </c>
      <c r="H2058" s="1">
        <v>45119</v>
      </c>
      <c r="I2058">
        <v>11</v>
      </c>
      <c r="J2058" t="s">
        <v>16</v>
      </c>
      <c r="K2058" t="s">
        <v>17</v>
      </c>
      <c r="L2058" t="s">
        <v>22</v>
      </c>
      <c r="M2058">
        <v>50990</v>
      </c>
      <c r="N2058" t="str">
        <f>TEXT(tblorders[[#This Row],[order_date]], "mmm-yyyy")</f>
        <v>Jun-2023</v>
      </c>
      <c r="O2058">
        <f>tblorders[[#This Row],[actual_delivery_days]] -tblorders[[#This Row],[expected_delivery_days]]</f>
        <v>1</v>
      </c>
    </row>
    <row r="2059" spans="1:15" x14ac:dyDescent="0.2">
      <c r="A2059" t="s">
        <v>3397</v>
      </c>
      <c r="B2059" t="s">
        <v>3398</v>
      </c>
      <c r="C2059" t="s">
        <v>55</v>
      </c>
      <c r="D2059">
        <v>1</v>
      </c>
      <c r="E2059" s="1">
        <v>45785</v>
      </c>
      <c r="F2059" s="1">
        <v>45787</v>
      </c>
      <c r="G2059">
        <v>5</v>
      </c>
      <c r="H2059" s="1">
        <v>45797</v>
      </c>
      <c r="I2059">
        <v>10</v>
      </c>
      <c r="J2059" t="s">
        <v>61</v>
      </c>
      <c r="K2059" t="s">
        <v>17</v>
      </c>
      <c r="L2059" t="s">
        <v>18</v>
      </c>
      <c r="M2059">
        <v>99990</v>
      </c>
      <c r="N2059" t="str">
        <f>TEXT(tblorders[[#This Row],[order_date]], "mmm-yyyy")</f>
        <v>May-2025</v>
      </c>
      <c r="O2059">
        <f>tblorders[[#This Row],[actual_delivery_days]] -tblorders[[#This Row],[expected_delivery_days]]</f>
        <v>5</v>
      </c>
    </row>
    <row r="2060" spans="1:15" x14ac:dyDescent="0.2">
      <c r="A2060" t="s">
        <v>3399</v>
      </c>
      <c r="B2060" t="s">
        <v>3076</v>
      </c>
      <c r="C2060" t="s">
        <v>44</v>
      </c>
      <c r="D2060">
        <v>2</v>
      </c>
      <c r="E2060" s="1">
        <v>44422</v>
      </c>
      <c r="F2060" s="1">
        <v>44423</v>
      </c>
      <c r="G2060">
        <v>5</v>
      </c>
      <c r="H2060" s="1">
        <v>44428</v>
      </c>
      <c r="I2060">
        <v>5</v>
      </c>
      <c r="J2060" t="s">
        <v>16</v>
      </c>
      <c r="K2060" t="s">
        <v>17</v>
      </c>
      <c r="L2060" t="s">
        <v>58</v>
      </c>
      <c r="M2060">
        <v>101980</v>
      </c>
      <c r="N2060" t="str">
        <f>TEXT(tblorders[[#This Row],[order_date]], "mmm-yyyy")</f>
        <v>Aug-2021</v>
      </c>
      <c r="O2060">
        <f>tblorders[[#This Row],[actual_delivery_days]] -tblorders[[#This Row],[expected_delivery_days]]</f>
        <v>0</v>
      </c>
    </row>
    <row r="2061" spans="1:15" x14ac:dyDescent="0.2">
      <c r="A2061" t="s">
        <v>3400</v>
      </c>
      <c r="B2061" t="s">
        <v>3401</v>
      </c>
      <c r="C2061" t="s">
        <v>29</v>
      </c>
      <c r="D2061">
        <v>2</v>
      </c>
      <c r="E2061" s="1">
        <v>45762</v>
      </c>
      <c r="F2061" s="1">
        <v>45766</v>
      </c>
      <c r="G2061">
        <v>7</v>
      </c>
      <c r="H2061" s="1">
        <v>45773</v>
      </c>
      <c r="I2061">
        <v>7</v>
      </c>
      <c r="J2061" t="s">
        <v>16</v>
      </c>
      <c r="K2061" t="s">
        <v>25</v>
      </c>
      <c r="L2061" t="s">
        <v>33</v>
      </c>
      <c r="M2061">
        <v>22000</v>
      </c>
      <c r="N2061" t="str">
        <f>TEXT(tblorders[[#This Row],[order_date]], "mmm-yyyy")</f>
        <v>Apr-2025</v>
      </c>
      <c r="O2061">
        <f>tblorders[[#This Row],[actual_delivery_days]] -tblorders[[#This Row],[expected_delivery_days]]</f>
        <v>0</v>
      </c>
    </row>
    <row r="2062" spans="1:15" x14ac:dyDescent="0.2">
      <c r="A2062" t="s">
        <v>3402</v>
      </c>
      <c r="B2062" t="s">
        <v>2179</v>
      </c>
      <c r="C2062" t="s">
        <v>32</v>
      </c>
      <c r="D2062">
        <v>1</v>
      </c>
      <c r="E2062" s="1">
        <v>45779</v>
      </c>
      <c r="F2062" s="1">
        <v>45782</v>
      </c>
      <c r="G2062">
        <v>10</v>
      </c>
      <c r="H2062" s="1">
        <v>45792</v>
      </c>
      <c r="I2062">
        <v>10</v>
      </c>
      <c r="J2062" t="s">
        <v>16</v>
      </c>
      <c r="K2062" t="s">
        <v>41</v>
      </c>
      <c r="L2062" t="s">
        <v>33</v>
      </c>
      <c r="M2062">
        <v>45000</v>
      </c>
      <c r="N2062" t="str">
        <f>TEXT(tblorders[[#This Row],[order_date]], "mmm-yyyy")</f>
        <v>May-2025</v>
      </c>
      <c r="O2062">
        <f>tblorders[[#This Row],[actual_delivery_days]] -tblorders[[#This Row],[expected_delivery_days]]</f>
        <v>0</v>
      </c>
    </row>
    <row r="2063" spans="1:15" x14ac:dyDescent="0.2">
      <c r="A2063" t="s">
        <v>3403</v>
      </c>
      <c r="B2063" t="s">
        <v>1850</v>
      </c>
      <c r="C2063" t="s">
        <v>55</v>
      </c>
      <c r="D2063">
        <v>1</v>
      </c>
      <c r="E2063" s="1">
        <v>45647</v>
      </c>
      <c r="F2063" s="1">
        <v>45649</v>
      </c>
      <c r="G2063">
        <v>5</v>
      </c>
      <c r="H2063" s="1">
        <v>45654</v>
      </c>
      <c r="I2063">
        <v>5</v>
      </c>
      <c r="J2063" t="s">
        <v>16</v>
      </c>
      <c r="K2063" t="s">
        <v>41</v>
      </c>
      <c r="L2063" t="s">
        <v>18</v>
      </c>
      <c r="M2063">
        <v>99990</v>
      </c>
      <c r="N2063" t="str">
        <f>TEXT(tblorders[[#This Row],[order_date]], "mmm-yyyy")</f>
        <v>Dec-2024</v>
      </c>
      <c r="O2063">
        <f>tblorders[[#This Row],[actual_delivery_days]] -tblorders[[#This Row],[expected_delivery_days]]</f>
        <v>0</v>
      </c>
    </row>
    <row r="2064" spans="1:15" x14ac:dyDescent="0.2">
      <c r="A2064" t="s">
        <v>3404</v>
      </c>
      <c r="B2064" t="s">
        <v>3405</v>
      </c>
      <c r="C2064" t="s">
        <v>44</v>
      </c>
      <c r="D2064">
        <v>2</v>
      </c>
      <c r="E2064" s="1">
        <v>45677</v>
      </c>
      <c r="F2064" s="1">
        <v>45678</v>
      </c>
      <c r="G2064">
        <v>5</v>
      </c>
      <c r="H2064" s="1">
        <v>45683</v>
      </c>
      <c r="I2064">
        <v>5</v>
      </c>
      <c r="J2064" t="s">
        <v>16</v>
      </c>
      <c r="K2064" t="s">
        <v>17</v>
      </c>
      <c r="L2064" t="s">
        <v>18</v>
      </c>
      <c r="M2064">
        <v>101980</v>
      </c>
      <c r="N2064" t="str">
        <f>TEXT(tblorders[[#This Row],[order_date]], "mmm-yyyy")</f>
        <v>Jan-2025</v>
      </c>
      <c r="O2064">
        <f>tblorders[[#This Row],[actual_delivery_days]] -tblorders[[#This Row],[expected_delivery_days]]</f>
        <v>0</v>
      </c>
    </row>
    <row r="2065" spans="1:15" x14ac:dyDescent="0.2">
      <c r="A2065" t="s">
        <v>3406</v>
      </c>
      <c r="B2065" t="s">
        <v>2389</v>
      </c>
      <c r="C2065" t="s">
        <v>44</v>
      </c>
      <c r="D2065">
        <v>1</v>
      </c>
      <c r="E2065" s="1">
        <v>45554</v>
      </c>
      <c r="F2065" s="1">
        <v>45557</v>
      </c>
      <c r="G2065">
        <v>5</v>
      </c>
      <c r="H2065" s="1">
        <v>45561</v>
      </c>
      <c r="I2065">
        <v>4</v>
      </c>
      <c r="J2065" t="s">
        <v>16</v>
      </c>
      <c r="K2065" t="s">
        <v>25</v>
      </c>
      <c r="L2065" t="s">
        <v>58</v>
      </c>
      <c r="M2065">
        <v>50990</v>
      </c>
      <c r="N2065" t="str">
        <f>TEXT(tblorders[[#This Row],[order_date]], "mmm-yyyy")</f>
        <v>Sep-2024</v>
      </c>
      <c r="O2065">
        <f>tblorders[[#This Row],[actual_delivery_days]] -tblorders[[#This Row],[expected_delivery_days]]</f>
        <v>-1</v>
      </c>
    </row>
    <row r="2066" spans="1:15" x14ac:dyDescent="0.2">
      <c r="A2066" t="s">
        <v>3407</v>
      </c>
      <c r="B2066" t="s">
        <v>3408</v>
      </c>
      <c r="C2066" t="s">
        <v>15</v>
      </c>
      <c r="D2066">
        <v>1</v>
      </c>
      <c r="E2066" s="1">
        <v>45600</v>
      </c>
      <c r="F2066" s="1">
        <v>45603</v>
      </c>
      <c r="G2066">
        <v>5</v>
      </c>
      <c r="H2066" s="1">
        <v>45608</v>
      </c>
      <c r="I2066">
        <v>5</v>
      </c>
      <c r="J2066" t="s">
        <v>16</v>
      </c>
      <c r="K2066" t="s">
        <v>17</v>
      </c>
      <c r="L2066" t="s">
        <v>58</v>
      </c>
      <c r="M2066">
        <v>55990</v>
      </c>
      <c r="N2066" t="str">
        <f>TEXT(tblorders[[#This Row],[order_date]], "mmm-yyyy")</f>
        <v>Nov-2024</v>
      </c>
      <c r="O2066">
        <f>tblorders[[#This Row],[actual_delivery_days]] -tblorders[[#This Row],[expected_delivery_days]]</f>
        <v>0</v>
      </c>
    </row>
    <row r="2067" spans="1:15" x14ac:dyDescent="0.2">
      <c r="A2067" t="s">
        <v>3409</v>
      </c>
      <c r="B2067" t="s">
        <v>3410</v>
      </c>
      <c r="C2067" t="s">
        <v>55</v>
      </c>
      <c r="D2067">
        <v>1</v>
      </c>
      <c r="E2067" s="1">
        <v>45796</v>
      </c>
      <c r="F2067" s="1">
        <v>45797</v>
      </c>
      <c r="G2067">
        <v>5</v>
      </c>
      <c r="H2067" s="1">
        <v>45807</v>
      </c>
      <c r="I2067">
        <v>10</v>
      </c>
      <c r="J2067" t="s">
        <v>61</v>
      </c>
      <c r="K2067" t="s">
        <v>25</v>
      </c>
      <c r="L2067" t="s">
        <v>26</v>
      </c>
      <c r="M2067">
        <v>99990</v>
      </c>
      <c r="N2067" t="str">
        <f>TEXT(tblorders[[#This Row],[order_date]], "mmm-yyyy")</f>
        <v>May-2025</v>
      </c>
      <c r="O2067">
        <f>tblorders[[#This Row],[actual_delivery_days]] -tblorders[[#This Row],[expected_delivery_days]]</f>
        <v>5</v>
      </c>
    </row>
    <row r="2068" spans="1:15" x14ac:dyDescent="0.2">
      <c r="A2068" t="s">
        <v>3411</v>
      </c>
      <c r="B2068" t="s">
        <v>1429</v>
      </c>
      <c r="C2068" t="s">
        <v>15</v>
      </c>
      <c r="D2068">
        <v>1</v>
      </c>
      <c r="E2068" s="1">
        <v>45692</v>
      </c>
      <c r="F2068" s="1">
        <v>45695</v>
      </c>
      <c r="G2068">
        <v>10</v>
      </c>
      <c r="H2068" s="1">
        <v>45704</v>
      </c>
      <c r="I2068">
        <v>9</v>
      </c>
      <c r="J2068" t="s">
        <v>16</v>
      </c>
      <c r="K2068" t="s">
        <v>41</v>
      </c>
      <c r="L2068" t="s">
        <v>58</v>
      </c>
      <c r="M2068">
        <v>55990</v>
      </c>
      <c r="N2068" t="str">
        <f>TEXT(tblorders[[#This Row],[order_date]], "mmm-yyyy")</f>
        <v>Feb-2025</v>
      </c>
      <c r="O2068">
        <f>tblorders[[#This Row],[actual_delivery_days]] -tblorders[[#This Row],[expected_delivery_days]]</f>
        <v>-1</v>
      </c>
    </row>
    <row r="2069" spans="1:15" x14ac:dyDescent="0.2">
      <c r="A2069" t="s">
        <v>3412</v>
      </c>
      <c r="B2069" t="s">
        <v>3413</v>
      </c>
      <c r="C2069" t="s">
        <v>15</v>
      </c>
      <c r="D2069">
        <v>1</v>
      </c>
      <c r="E2069" s="1">
        <v>45416</v>
      </c>
      <c r="F2069" s="1">
        <v>45420</v>
      </c>
      <c r="G2069">
        <v>5</v>
      </c>
      <c r="H2069" s="1">
        <v>45426</v>
      </c>
      <c r="I2069">
        <v>6</v>
      </c>
      <c r="J2069" t="s">
        <v>16</v>
      </c>
      <c r="K2069" t="s">
        <v>25</v>
      </c>
      <c r="L2069" t="s">
        <v>26</v>
      </c>
      <c r="M2069">
        <v>55990</v>
      </c>
      <c r="N2069" t="str">
        <f>TEXT(tblorders[[#This Row],[order_date]], "mmm-yyyy")</f>
        <v>May-2024</v>
      </c>
      <c r="O2069">
        <f>tblorders[[#This Row],[actual_delivery_days]] -tblorders[[#This Row],[expected_delivery_days]]</f>
        <v>1</v>
      </c>
    </row>
    <row r="2070" spans="1:15" x14ac:dyDescent="0.2">
      <c r="A2070" t="s">
        <v>3414</v>
      </c>
      <c r="B2070" t="s">
        <v>3415</v>
      </c>
      <c r="C2070" t="s">
        <v>55</v>
      </c>
      <c r="D2070">
        <v>1</v>
      </c>
      <c r="E2070" s="1">
        <v>45283</v>
      </c>
      <c r="F2070" s="1">
        <v>45288</v>
      </c>
      <c r="G2070">
        <v>5</v>
      </c>
      <c r="H2070" s="1">
        <v>45296</v>
      </c>
      <c r="I2070">
        <v>8</v>
      </c>
      <c r="J2070" t="s">
        <v>16</v>
      </c>
      <c r="K2070" t="s">
        <v>41</v>
      </c>
      <c r="L2070" t="s">
        <v>33</v>
      </c>
      <c r="M2070">
        <v>99990</v>
      </c>
      <c r="N2070" t="str">
        <f>TEXT(tblorders[[#This Row],[order_date]], "mmm-yyyy")</f>
        <v>Dec-2023</v>
      </c>
      <c r="O2070">
        <f>tblorders[[#This Row],[actual_delivery_days]] -tblorders[[#This Row],[expected_delivery_days]]</f>
        <v>3</v>
      </c>
    </row>
    <row r="2071" spans="1:15" x14ac:dyDescent="0.2">
      <c r="A2071" t="s">
        <v>3416</v>
      </c>
      <c r="B2071" t="s">
        <v>977</v>
      </c>
      <c r="C2071" t="s">
        <v>32</v>
      </c>
      <c r="D2071">
        <v>1</v>
      </c>
      <c r="E2071" s="1">
        <v>45512</v>
      </c>
      <c r="F2071" s="1">
        <v>45515</v>
      </c>
      <c r="G2071">
        <v>10</v>
      </c>
      <c r="H2071" s="1">
        <v>45526</v>
      </c>
      <c r="I2071">
        <v>11</v>
      </c>
      <c r="J2071" t="s">
        <v>16</v>
      </c>
      <c r="K2071" t="s">
        <v>41</v>
      </c>
      <c r="L2071" t="s">
        <v>18</v>
      </c>
      <c r="M2071">
        <v>45000</v>
      </c>
      <c r="N2071" t="str">
        <f>TEXT(tblorders[[#This Row],[order_date]], "mmm-yyyy")</f>
        <v>Aug-2024</v>
      </c>
      <c r="O2071">
        <f>tblorders[[#This Row],[actual_delivery_days]] -tblorders[[#This Row],[expected_delivery_days]]</f>
        <v>1</v>
      </c>
    </row>
    <row r="2072" spans="1:15" x14ac:dyDescent="0.2">
      <c r="A2072" t="s">
        <v>3417</v>
      </c>
      <c r="B2072" t="s">
        <v>897</v>
      </c>
      <c r="C2072" t="s">
        <v>32</v>
      </c>
      <c r="D2072">
        <v>1</v>
      </c>
      <c r="E2072" s="1">
        <v>45246</v>
      </c>
      <c r="F2072" s="1">
        <v>45251</v>
      </c>
      <c r="G2072">
        <v>10</v>
      </c>
      <c r="H2072" s="1">
        <v>45261</v>
      </c>
      <c r="I2072">
        <v>10</v>
      </c>
      <c r="J2072" t="s">
        <v>16</v>
      </c>
      <c r="K2072" t="s">
        <v>17</v>
      </c>
      <c r="L2072" t="s">
        <v>26</v>
      </c>
      <c r="M2072">
        <v>45000</v>
      </c>
      <c r="N2072" t="str">
        <f>TEXT(tblorders[[#This Row],[order_date]], "mmm-yyyy")</f>
        <v>Nov-2023</v>
      </c>
      <c r="O2072">
        <f>tblorders[[#This Row],[actual_delivery_days]] -tblorders[[#This Row],[expected_delivery_days]]</f>
        <v>0</v>
      </c>
    </row>
    <row r="2073" spans="1:15" x14ac:dyDescent="0.2">
      <c r="A2073" t="s">
        <v>3418</v>
      </c>
      <c r="B2073" t="s">
        <v>2241</v>
      </c>
      <c r="C2073" t="s">
        <v>29</v>
      </c>
      <c r="D2073">
        <v>2</v>
      </c>
      <c r="E2073" s="1">
        <v>45543</v>
      </c>
      <c r="F2073" s="1">
        <v>45547</v>
      </c>
      <c r="G2073">
        <v>10</v>
      </c>
      <c r="H2073" s="1">
        <v>45560</v>
      </c>
      <c r="I2073">
        <v>13</v>
      </c>
      <c r="J2073" t="s">
        <v>16</v>
      </c>
      <c r="K2073" t="s">
        <v>25</v>
      </c>
      <c r="L2073" t="s">
        <v>33</v>
      </c>
      <c r="M2073">
        <v>22000</v>
      </c>
      <c r="N2073" t="str">
        <f>TEXT(tblorders[[#This Row],[order_date]], "mmm-yyyy")</f>
        <v>Sep-2024</v>
      </c>
      <c r="O2073">
        <f>tblorders[[#This Row],[actual_delivery_days]] -tblorders[[#This Row],[expected_delivery_days]]</f>
        <v>3</v>
      </c>
    </row>
    <row r="2074" spans="1:15" x14ac:dyDescent="0.2">
      <c r="A2074" t="s">
        <v>3419</v>
      </c>
      <c r="B2074" t="s">
        <v>3420</v>
      </c>
      <c r="C2074" t="s">
        <v>32</v>
      </c>
      <c r="D2074">
        <v>1</v>
      </c>
      <c r="E2074" s="1">
        <v>45518</v>
      </c>
      <c r="F2074" s="1">
        <v>45520</v>
      </c>
      <c r="G2074">
        <v>7</v>
      </c>
      <c r="H2074" s="1">
        <v>45527</v>
      </c>
      <c r="I2074">
        <v>7</v>
      </c>
      <c r="J2074" t="s">
        <v>16</v>
      </c>
      <c r="K2074" t="s">
        <v>25</v>
      </c>
      <c r="L2074" t="s">
        <v>26</v>
      </c>
      <c r="M2074">
        <v>45000</v>
      </c>
      <c r="N2074" t="str">
        <f>TEXT(tblorders[[#This Row],[order_date]], "mmm-yyyy")</f>
        <v>Aug-2024</v>
      </c>
      <c r="O2074">
        <f>tblorders[[#This Row],[actual_delivery_days]] -tblorders[[#This Row],[expected_delivery_days]]</f>
        <v>0</v>
      </c>
    </row>
    <row r="2075" spans="1:15" x14ac:dyDescent="0.2">
      <c r="A2075" t="s">
        <v>3421</v>
      </c>
      <c r="B2075" t="s">
        <v>3422</v>
      </c>
      <c r="C2075" t="s">
        <v>21</v>
      </c>
      <c r="D2075">
        <v>1</v>
      </c>
      <c r="E2075" s="1">
        <v>44975</v>
      </c>
      <c r="F2075" s="1">
        <v>44976</v>
      </c>
      <c r="G2075">
        <v>7</v>
      </c>
      <c r="H2075" s="1">
        <v>44986</v>
      </c>
      <c r="I2075">
        <v>10</v>
      </c>
      <c r="J2075" t="s">
        <v>16</v>
      </c>
      <c r="K2075" t="s">
        <v>25</v>
      </c>
      <c r="L2075" t="s">
        <v>58</v>
      </c>
      <c r="M2075">
        <v>89990</v>
      </c>
      <c r="N2075" t="str">
        <f>TEXT(tblorders[[#This Row],[order_date]], "mmm-yyyy")</f>
        <v>Feb-2023</v>
      </c>
      <c r="O2075">
        <f>tblorders[[#This Row],[actual_delivery_days]] -tblorders[[#This Row],[expected_delivery_days]]</f>
        <v>3</v>
      </c>
    </row>
    <row r="2076" spans="1:15" x14ac:dyDescent="0.2">
      <c r="A2076" t="s">
        <v>3423</v>
      </c>
      <c r="B2076" t="s">
        <v>2487</v>
      </c>
      <c r="C2076" t="s">
        <v>44</v>
      </c>
      <c r="D2076">
        <v>1</v>
      </c>
      <c r="E2076" s="1">
        <v>45567</v>
      </c>
      <c r="F2076" s="1">
        <v>45570</v>
      </c>
      <c r="G2076">
        <v>10</v>
      </c>
      <c r="H2076" s="1">
        <v>45583</v>
      </c>
      <c r="I2076">
        <v>13</v>
      </c>
      <c r="J2076" t="s">
        <v>16</v>
      </c>
      <c r="K2076" t="s">
        <v>17</v>
      </c>
      <c r="L2076" t="s">
        <v>58</v>
      </c>
      <c r="M2076">
        <v>50990</v>
      </c>
      <c r="N2076" t="str">
        <f>TEXT(tblorders[[#This Row],[order_date]], "mmm-yyyy")</f>
        <v>Oct-2024</v>
      </c>
      <c r="O2076">
        <f>tblorders[[#This Row],[actual_delivery_days]] -tblorders[[#This Row],[expected_delivery_days]]</f>
        <v>3</v>
      </c>
    </row>
    <row r="2077" spans="1:15" x14ac:dyDescent="0.2">
      <c r="A2077" t="s">
        <v>3424</v>
      </c>
      <c r="B2077" t="s">
        <v>3425</v>
      </c>
      <c r="C2077" t="s">
        <v>29</v>
      </c>
      <c r="D2077">
        <v>2</v>
      </c>
      <c r="E2077" s="1">
        <v>45641</v>
      </c>
      <c r="F2077" s="1">
        <v>45646</v>
      </c>
      <c r="G2077">
        <v>7</v>
      </c>
      <c r="H2077" s="1">
        <v>45654</v>
      </c>
      <c r="I2077">
        <v>8</v>
      </c>
      <c r="J2077" t="s">
        <v>16</v>
      </c>
      <c r="K2077" t="s">
        <v>25</v>
      </c>
      <c r="L2077" t="s">
        <v>26</v>
      </c>
      <c r="M2077">
        <v>22000</v>
      </c>
      <c r="N2077" t="str">
        <f>TEXT(tblorders[[#This Row],[order_date]], "mmm-yyyy")</f>
        <v>Dec-2024</v>
      </c>
      <c r="O2077">
        <f>tblorders[[#This Row],[actual_delivery_days]] -tblorders[[#This Row],[expected_delivery_days]]</f>
        <v>1</v>
      </c>
    </row>
    <row r="2078" spans="1:15" x14ac:dyDescent="0.2">
      <c r="A2078" t="s">
        <v>3426</v>
      </c>
      <c r="B2078" t="s">
        <v>85</v>
      </c>
      <c r="C2078" t="s">
        <v>15</v>
      </c>
      <c r="D2078">
        <v>1</v>
      </c>
      <c r="E2078" s="1">
        <v>45563</v>
      </c>
      <c r="F2078" s="1">
        <v>45567</v>
      </c>
      <c r="G2078">
        <v>7</v>
      </c>
      <c r="H2078" s="1">
        <v>45574</v>
      </c>
      <c r="I2078">
        <v>7</v>
      </c>
      <c r="J2078" t="s">
        <v>16</v>
      </c>
      <c r="K2078" t="s">
        <v>41</v>
      </c>
      <c r="L2078" t="s">
        <v>18</v>
      </c>
      <c r="M2078">
        <v>55990</v>
      </c>
      <c r="N2078" t="str">
        <f>TEXT(tblorders[[#This Row],[order_date]], "mmm-yyyy")</f>
        <v>Sep-2024</v>
      </c>
      <c r="O2078">
        <f>tblorders[[#This Row],[actual_delivery_days]] -tblorders[[#This Row],[expected_delivery_days]]</f>
        <v>0</v>
      </c>
    </row>
    <row r="2079" spans="1:15" x14ac:dyDescent="0.2">
      <c r="A2079" t="s">
        <v>3427</v>
      </c>
      <c r="B2079" t="s">
        <v>1771</v>
      </c>
      <c r="C2079" t="s">
        <v>32</v>
      </c>
      <c r="D2079">
        <v>1</v>
      </c>
      <c r="E2079" s="1">
        <v>45775</v>
      </c>
      <c r="F2079" s="1">
        <v>45778</v>
      </c>
      <c r="G2079">
        <v>10</v>
      </c>
      <c r="H2079" s="1">
        <v>45789</v>
      </c>
      <c r="I2079">
        <v>11</v>
      </c>
      <c r="J2079" t="s">
        <v>16</v>
      </c>
      <c r="K2079" t="s">
        <v>41</v>
      </c>
      <c r="L2079" t="s">
        <v>26</v>
      </c>
      <c r="M2079">
        <v>45000</v>
      </c>
      <c r="N2079" t="str">
        <f>TEXT(tblorders[[#This Row],[order_date]], "mmm-yyyy")</f>
        <v>Apr-2025</v>
      </c>
      <c r="O2079">
        <f>tblorders[[#This Row],[actual_delivery_days]] -tblorders[[#This Row],[expected_delivery_days]]</f>
        <v>1</v>
      </c>
    </row>
    <row r="2080" spans="1:15" x14ac:dyDescent="0.2">
      <c r="A2080" t="s">
        <v>3428</v>
      </c>
      <c r="B2080" t="s">
        <v>3429</v>
      </c>
      <c r="C2080" t="s">
        <v>44</v>
      </c>
      <c r="D2080">
        <v>1</v>
      </c>
      <c r="E2080" s="1">
        <v>44606</v>
      </c>
      <c r="F2080" s="1">
        <v>44611</v>
      </c>
      <c r="G2080">
        <v>5</v>
      </c>
      <c r="H2080" s="1">
        <v>44618</v>
      </c>
      <c r="I2080">
        <v>7</v>
      </c>
      <c r="J2080" t="s">
        <v>16</v>
      </c>
      <c r="K2080" t="s">
        <v>17</v>
      </c>
      <c r="L2080" t="s">
        <v>33</v>
      </c>
      <c r="M2080">
        <v>50990</v>
      </c>
      <c r="N2080" t="str">
        <f>TEXT(tblorders[[#This Row],[order_date]], "mmm-yyyy")</f>
        <v>Feb-2022</v>
      </c>
      <c r="O2080">
        <f>tblorders[[#This Row],[actual_delivery_days]] -tblorders[[#This Row],[expected_delivery_days]]</f>
        <v>2</v>
      </c>
    </row>
    <row r="2081" spans="1:15" x14ac:dyDescent="0.2">
      <c r="A2081" t="s">
        <v>3430</v>
      </c>
      <c r="B2081" t="s">
        <v>1316</v>
      </c>
      <c r="C2081" t="s">
        <v>29</v>
      </c>
      <c r="D2081">
        <v>1</v>
      </c>
      <c r="E2081" s="1">
        <v>45080</v>
      </c>
      <c r="F2081" s="1">
        <v>45083</v>
      </c>
      <c r="G2081">
        <v>10</v>
      </c>
      <c r="H2081" s="1">
        <v>45094</v>
      </c>
      <c r="I2081">
        <v>11</v>
      </c>
      <c r="J2081" t="s">
        <v>40</v>
      </c>
      <c r="K2081" t="s">
        <v>41</v>
      </c>
      <c r="L2081" t="s">
        <v>33</v>
      </c>
      <c r="M2081">
        <v>11000</v>
      </c>
      <c r="N2081" t="str">
        <f>TEXT(tblorders[[#This Row],[order_date]], "mmm-yyyy")</f>
        <v>Jun-2023</v>
      </c>
      <c r="O2081">
        <f>tblorders[[#This Row],[actual_delivery_days]] -tblorders[[#This Row],[expected_delivery_days]]</f>
        <v>1</v>
      </c>
    </row>
    <row r="2082" spans="1:15" x14ac:dyDescent="0.2">
      <c r="A2082" t="s">
        <v>3431</v>
      </c>
      <c r="B2082" t="s">
        <v>2521</v>
      </c>
      <c r="C2082" t="s">
        <v>15</v>
      </c>
      <c r="D2082">
        <v>1</v>
      </c>
      <c r="E2082" s="1">
        <v>45712</v>
      </c>
      <c r="F2082" s="1">
        <v>45715</v>
      </c>
      <c r="G2082">
        <v>5</v>
      </c>
      <c r="H2082" s="1">
        <v>45725</v>
      </c>
      <c r="I2082">
        <v>10</v>
      </c>
      <c r="J2082" t="s">
        <v>61</v>
      </c>
      <c r="K2082" t="s">
        <v>17</v>
      </c>
      <c r="L2082" t="s">
        <v>26</v>
      </c>
      <c r="M2082">
        <v>55990</v>
      </c>
      <c r="N2082" t="str">
        <f>TEXT(tblorders[[#This Row],[order_date]], "mmm-yyyy")</f>
        <v>Feb-2025</v>
      </c>
      <c r="O2082">
        <f>tblorders[[#This Row],[actual_delivery_days]] -tblorders[[#This Row],[expected_delivery_days]]</f>
        <v>5</v>
      </c>
    </row>
    <row r="2083" spans="1:15" x14ac:dyDescent="0.2">
      <c r="A2083" t="s">
        <v>3432</v>
      </c>
      <c r="B2083" t="s">
        <v>174</v>
      </c>
      <c r="C2083" t="s">
        <v>44</v>
      </c>
      <c r="D2083">
        <v>1</v>
      </c>
      <c r="E2083" s="1">
        <v>45747</v>
      </c>
      <c r="F2083" s="1">
        <v>45752</v>
      </c>
      <c r="G2083">
        <v>10</v>
      </c>
      <c r="H2083" s="1">
        <v>45762</v>
      </c>
      <c r="I2083">
        <v>10</v>
      </c>
      <c r="J2083" t="s">
        <v>40</v>
      </c>
      <c r="K2083" t="s">
        <v>25</v>
      </c>
      <c r="L2083" t="s">
        <v>22</v>
      </c>
      <c r="M2083">
        <v>50990</v>
      </c>
      <c r="N2083" t="str">
        <f>TEXT(tblorders[[#This Row],[order_date]], "mmm-yyyy")</f>
        <v>Mar-2025</v>
      </c>
      <c r="O2083">
        <f>tblorders[[#This Row],[actual_delivery_days]] -tblorders[[#This Row],[expected_delivery_days]]</f>
        <v>0</v>
      </c>
    </row>
    <row r="2084" spans="1:15" x14ac:dyDescent="0.2">
      <c r="A2084" t="s">
        <v>3433</v>
      </c>
      <c r="B2084" t="s">
        <v>154</v>
      </c>
      <c r="C2084" t="s">
        <v>55</v>
      </c>
      <c r="D2084">
        <v>2</v>
      </c>
      <c r="E2084" s="1">
        <v>45497</v>
      </c>
      <c r="F2084" s="1">
        <v>45499</v>
      </c>
      <c r="G2084">
        <v>10</v>
      </c>
      <c r="H2084" s="1">
        <v>45512</v>
      </c>
      <c r="I2084">
        <v>13</v>
      </c>
      <c r="J2084" t="s">
        <v>16</v>
      </c>
      <c r="K2084" t="s">
        <v>41</v>
      </c>
      <c r="L2084" t="s">
        <v>22</v>
      </c>
      <c r="M2084">
        <v>199980</v>
      </c>
      <c r="N2084" t="str">
        <f>TEXT(tblorders[[#This Row],[order_date]], "mmm-yyyy")</f>
        <v>Jul-2024</v>
      </c>
      <c r="O2084">
        <f>tblorders[[#This Row],[actual_delivery_days]] -tblorders[[#This Row],[expected_delivery_days]]</f>
        <v>3</v>
      </c>
    </row>
    <row r="2085" spans="1:15" x14ac:dyDescent="0.2">
      <c r="A2085" t="s">
        <v>3434</v>
      </c>
      <c r="B2085" t="s">
        <v>1187</v>
      </c>
      <c r="C2085" t="s">
        <v>15</v>
      </c>
      <c r="D2085">
        <v>1</v>
      </c>
      <c r="E2085" s="1">
        <v>45022</v>
      </c>
      <c r="F2085" s="1">
        <v>45027</v>
      </c>
      <c r="G2085">
        <v>5</v>
      </c>
      <c r="H2085" s="1">
        <v>45033</v>
      </c>
      <c r="I2085">
        <v>6</v>
      </c>
      <c r="J2085" t="s">
        <v>40</v>
      </c>
      <c r="K2085" t="s">
        <v>25</v>
      </c>
      <c r="L2085" t="s">
        <v>26</v>
      </c>
      <c r="M2085">
        <v>55990</v>
      </c>
      <c r="N2085" t="str">
        <f>TEXT(tblorders[[#This Row],[order_date]], "mmm-yyyy")</f>
        <v>Apr-2023</v>
      </c>
      <c r="O2085">
        <f>tblorders[[#This Row],[actual_delivery_days]] -tblorders[[#This Row],[expected_delivery_days]]</f>
        <v>1</v>
      </c>
    </row>
    <row r="2086" spans="1:15" x14ac:dyDescent="0.2">
      <c r="A2086" t="s">
        <v>3435</v>
      </c>
      <c r="B2086" t="s">
        <v>3436</v>
      </c>
      <c r="C2086" t="s">
        <v>29</v>
      </c>
      <c r="D2086">
        <v>1</v>
      </c>
      <c r="E2086" s="1">
        <v>45779</v>
      </c>
      <c r="F2086" s="1">
        <v>45782</v>
      </c>
      <c r="G2086">
        <v>5</v>
      </c>
      <c r="H2086" s="1">
        <v>45785</v>
      </c>
      <c r="I2086">
        <v>3</v>
      </c>
      <c r="J2086" t="s">
        <v>16</v>
      </c>
      <c r="K2086" t="s">
        <v>25</v>
      </c>
      <c r="L2086" t="s">
        <v>33</v>
      </c>
      <c r="M2086">
        <v>11000</v>
      </c>
      <c r="N2086" t="str">
        <f>TEXT(tblorders[[#This Row],[order_date]], "mmm-yyyy")</f>
        <v>May-2025</v>
      </c>
      <c r="O2086">
        <f>tblorders[[#This Row],[actual_delivery_days]] -tblorders[[#This Row],[expected_delivery_days]]</f>
        <v>-2</v>
      </c>
    </row>
    <row r="2087" spans="1:15" x14ac:dyDescent="0.2">
      <c r="A2087" t="s">
        <v>3437</v>
      </c>
      <c r="B2087" t="s">
        <v>3438</v>
      </c>
      <c r="C2087" t="s">
        <v>32</v>
      </c>
      <c r="D2087">
        <v>2</v>
      </c>
      <c r="E2087" s="1">
        <v>45335</v>
      </c>
      <c r="F2087" s="1">
        <v>45337</v>
      </c>
      <c r="G2087">
        <v>7</v>
      </c>
      <c r="H2087" s="1">
        <v>45344</v>
      </c>
      <c r="I2087">
        <v>7</v>
      </c>
      <c r="J2087" t="s">
        <v>40</v>
      </c>
      <c r="K2087" t="s">
        <v>17</v>
      </c>
      <c r="L2087" t="s">
        <v>22</v>
      </c>
      <c r="M2087">
        <v>90000</v>
      </c>
      <c r="N2087" t="str">
        <f>TEXT(tblorders[[#This Row],[order_date]], "mmm-yyyy")</f>
        <v>Feb-2024</v>
      </c>
      <c r="O2087">
        <f>tblorders[[#This Row],[actual_delivery_days]] -tblorders[[#This Row],[expected_delivery_days]]</f>
        <v>0</v>
      </c>
    </row>
    <row r="2088" spans="1:15" x14ac:dyDescent="0.2">
      <c r="A2088" t="s">
        <v>3439</v>
      </c>
      <c r="B2088" t="s">
        <v>2527</v>
      </c>
      <c r="C2088" t="s">
        <v>32</v>
      </c>
      <c r="D2088">
        <v>1</v>
      </c>
      <c r="E2088" s="1">
        <v>45063</v>
      </c>
      <c r="F2088" s="1">
        <v>45068</v>
      </c>
      <c r="G2088">
        <v>7</v>
      </c>
      <c r="H2088" s="1">
        <v>45076</v>
      </c>
      <c r="I2088">
        <v>8</v>
      </c>
      <c r="J2088" t="s">
        <v>16</v>
      </c>
      <c r="K2088" t="s">
        <v>25</v>
      </c>
      <c r="L2088" t="s">
        <v>33</v>
      </c>
      <c r="M2088">
        <v>45000</v>
      </c>
      <c r="N2088" t="str">
        <f>TEXT(tblorders[[#This Row],[order_date]], "mmm-yyyy")</f>
        <v>May-2023</v>
      </c>
      <c r="O2088">
        <f>tblorders[[#This Row],[actual_delivery_days]] -tblorders[[#This Row],[expected_delivery_days]]</f>
        <v>1</v>
      </c>
    </row>
    <row r="2089" spans="1:15" x14ac:dyDescent="0.2">
      <c r="A2089" t="s">
        <v>3440</v>
      </c>
      <c r="B2089" t="s">
        <v>3441</v>
      </c>
      <c r="C2089" t="s">
        <v>32</v>
      </c>
      <c r="D2089">
        <v>1</v>
      </c>
      <c r="E2089" s="1">
        <v>45333</v>
      </c>
      <c r="F2089" s="1">
        <v>45337</v>
      </c>
      <c r="G2089">
        <v>7</v>
      </c>
      <c r="H2089" s="1">
        <v>45345</v>
      </c>
      <c r="I2089">
        <v>8</v>
      </c>
      <c r="J2089" t="s">
        <v>16</v>
      </c>
      <c r="K2089" t="s">
        <v>41</v>
      </c>
      <c r="L2089" t="s">
        <v>26</v>
      </c>
      <c r="M2089">
        <v>45000</v>
      </c>
      <c r="N2089" t="str">
        <f>TEXT(tblorders[[#This Row],[order_date]], "mmm-yyyy")</f>
        <v>Feb-2024</v>
      </c>
      <c r="O2089">
        <f>tblorders[[#This Row],[actual_delivery_days]] -tblorders[[#This Row],[expected_delivery_days]]</f>
        <v>1</v>
      </c>
    </row>
    <row r="2090" spans="1:15" x14ac:dyDescent="0.2">
      <c r="A2090" t="s">
        <v>3442</v>
      </c>
      <c r="B2090" t="s">
        <v>3443</v>
      </c>
      <c r="C2090" t="s">
        <v>32</v>
      </c>
      <c r="D2090">
        <v>1</v>
      </c>
      <c r="E2090" s="1">
        <v>45367</v>
      </c>
      <c r="F2090" s="1">
        <v>45371</v>
      </c>
      <c r="G2090">
        <v>5</v>
      </c>
      <c r="H2090" s="1">
        <v>45376</v>
      </c>
      <c r="I2090">
        <v>5</v>
      </c>
      <c r="J2090" t="s">
        <v>16</v>
      </c>
      <c r="K2090" t="s">
        <v>25</v>
      </c>
      <c r="L2090" t="s">
        <v>26</v>
      </c>
      <c r="M2090">
        <v>45000</v>
      </c>
      <c r="N2090" t="str">
        <f>TEXT(tblorders[[#This Row],[order_date]], "mmm-yyyy")</f>
        <v>Mar-2024</v>
      </c>
      <c r="O2090">
        <f>tblorders[[#This Row],[actual_delivery_days]] -tblorders[[#This Row],[expected_delivery_days]]</f>
        <v>0</v>
      </c>
    </row>
    <row r="2091" spans="1:15" x14ac:dyDescent="0.2">
      <c r="A2091" t="s">
        <v>3444</v>
      </c>
      <c r="B2091" t="s">
        <v>3445</v>
      </c>
      <c r="C2091" t="s">
        <v>21</v>
      </c>
      <c r="D2091">
        <v>2</v>
      </c>
      <c r="E2091" s="1">
        <v>45552</v>
      </c>
      <c r="F2091" s="1">
        <v>45554</v>
      </c>
      <c r="G2091">
        <v>5</v>
      </c>
      <c r="H2091" s="1">
        <v>45560</v>
      </c>
      <c r="I2091">
        <v>6</v>
      </c>
      <c r="J2091" t="s">
        <v>16</v>
      </c>
      <c r="K2091" t="s">
        <v>25</v>
      </c>
      <c r="L2091" t="s">
        <v>18</v>
      </c>
      <c r="M2091">
        <v>179980</v>
      </c>
      <c r="N2091" t="str">
        <f>TEXT(tblorders[[#This Row],[order_date]], "mmm-yyyy")</f>
        <v>Sep-2024</v>
      </c>
      <c r="O2091">
        <f>tblorders[[#This Row],[actual_delivery_days]] -tblorders[[#This Row],[expected_delivery_days]]</f>
        <v>1</v>
      </c>
    </row>
    <row r="2092" spans="1:15" x14ac:dyDescent="0.2">
      <c r="A2092" t="s">
        <v>3446</v>
      </c>
      <c r="B2092" t="s">
        <v>744</v>
      </c>
      <c r="C2092" t="s">
        <v>29</v>
      </c>
      <c r="D2092">
        <v>1</v>
      </c>
      <c r="E2092" s="1">
        <v>45801</v>
      </c>
      <c r="F2092" s="1">
        <v>45805</v>
      </c>
      <c r="G2092">
        <v>10</v>
      </c>
      <c r="H2092" s="1">
        <v>45814</v>
      </c>
      <c r="I2092">
        <v>9</v>
      </c>
      <c r="J2092" t="s">
        <v>16</v>
      </c>
      <c r="K2092" t="s">
        <v>17</v>
      </c>
      <c r="L2092" t="s">
        <v>33</v>
      </c>
      <c r="M2092">
        <v>11000</v>
      </c>
      <c r="N2092" t="str">
        <f>TEXT(tblorders[[#This Row],[order_date]], "mmm-yyyy")</f>
        <v>May-2025</v>
      </c>
      <c r="O2092">
        <f>tblorders[[#This Row],[actual_delivery_days]] -tblorders[[#This Row],[expected_delivery_days]]</f>
        <v>-1</v>
      </c>
    </row>
    <row r="2093" spans="1:15" x14ac:dyDescent="0.2">
      <c r="A2093" t="s">
        <v>3447</v>
      </c>
      <c r="B2093" t="s">
        <v>2848</v>
      </c>
      <c r="C2093" t="s">
        <v>21</v>
      </c>
      <c r="D2093">
        <v>2</v>
      </c>
      <c r="E2093" s="1">
        <v>45801</v>
      </c>
      <c r="F2093" s="1">
        <v>45804</v>
      </c>
      <c r="G2093">
        <v>7</v>
      </c>
      <c r="H2093" s="1">
        <v>45811</v>
      </c>
      <c r="I2093">
        <v>7</v>
      </c>
      <c r="J2093" t="s">
        <v>16</v>
      </c>
      <c r="K2093" t="s">
        <v>25</v>
      </c>
      <c r="L2093" t="s">
        <v>33</v>
      </c>
      <c r="M2093">
        <v>179980</v>
      </c>
      <c r="N2093" t="str">
        <f>TEXT(tblorders[[#This Row],[order_date]], "mmm-yyyy")</f>
        <v>May-2025</v>
      </c>
      <c r="O2093">
        <f>tblorders[[#This Row],[actual_delivery_days]] -tblorders[[#This Row],[expected_delivery_days]]</f>
        <v>0</v>
      </c>
    </row>
    <row r="2094" spans="1:15" x14ac:dyDescent="0.2">
      <c r="A2094" t="s">
        <v>3448</v>
      </c>
      <c r="B2094" t="s">
        <v>3449</v>
      </c>
      <c r="C2094" t="s">
        <v>55</v>
      </c>
      <c r="D2094">
        <v>1</v>
      </c>
      <c r="E2094" s="1">
        <v>45797</v>
      </c>
      <c r="F2094" s="1">
        <v>45801</v>
      </c>
      <c r="G2094">
        <v>5</v>
      </c>
      <c r="H2094" s="1">
        <v>45808</v>
      </c>
      <c r="I2094">
        <v>7</v>
      </c>
      <c r="J2094" t="s">
        <v>16</v>
      </c>
      <c r="K2094" t="s">
        <v>41</v>
      </c>
      <c r="L2094" t="s">
        <v>58</v>
      </c>
      <c r="M2094">
        <v>99990</v>
      </c>
      <c r="N2094" t="str">
        <f>TEXT(tblorders[[#This Row],[order_date]], "mmm-yyyy")</f>
        <v>May-2025</v>
      </c>
      <c r="O2094">
        <f>tblorders[[#This Row],[actual_delivery_days]] -tblorders[[#This Row],[expected_delivery_days]]</f>
        <v>2</v>
      </c>
    </row>
    <row r="2095" spans="1:15" x14ac:dyDescent="0.2">
      <c r="A2095" t="s">
        <v>3450</v>
      </c>
      <c r="B2095" t="s">
        <v>3451</v>
      </c>
      <c r="C2095" t="s">
        <v>21</v>
      </c>
      <c r="D2095">
        <v>1</v>
      </c>
      <c r="E2095" s="1">
        <v>45303</v>
      </c>
      <c r="F2095" s="1">
        <v>45305</v>
      </c>
      <c r="G2095">
        <v>5</v>
      </c>
      <c r="H2095" s="1">
        <v>45310</v>
      </c>
      <c r="I2095">
        <v>5</v>
      </c>
      <c r="J2095" t="s">
        <v>16</v>
      </c>
      <c r="K2095" t="s">
        <v>25</v>
      </c>
      <c r="L2095" t="s">
        <v>18</v>
      </c>
      <c r="M2095">
        <v>89990</v>
      </c>
      <c r="N2095" t="str">
        <f>TEXT(tblorders[[#This Row],[order_date]], "mmm-yyyy")</f>
        <v>Jan-2024</v>
      </c>
      <c r="O2095">
        <f>tblorders[[#This Row],[actual_delivery_days]] -tblorders[[#This Row],[expected_delivery_days]]</f>
        <v>0</v>
      </c>
    </row>
    <row r="2096" spans="1:15" x14ac:dyDescent="0.2">
      <c r="A2096" t="s">
        <v>3452</v>
      </c>
      <c r="B2096" t="s">
        <v>1058</v>
      </c>
      <c r="C2096" t="s">
        <v>21</v>
      </c>
      <c r="D2096">
        <v>1</v>
      </c>
      <c r="E2096" s="1">
        <v>45298</v>
      </c>
      <c r="F2096" s="1">
        <v>45299</v>
      </c>
      <c r="G2096">
        <v>5</v>
      </c>
      <c r="H2096" s="1">
        <v>45306</v>
      </c>
      <c r="I2096">
        <v>7</v>
      </c>
      <c r="J2096" t="s">
        <v>16</v>
      </c>
      <c r="K2096" t="s">
        <v>25</v>
      </c>
      <c r="L2096" t="s">
        <v>18</v>
      </c>
      <c r="M2096">
        <v>89990</v>
      </c>
      <c r="N2096" t="str">
        <f>TEXT(tblorders[[#This Row],[order_date]], "mmm-yyyy")</f>
        <v>Jan-2024</v>
      </c>
      <c r="O2096">
        <f>tblorders[[#This Row],[actual_delivery_days]] -tblorders[[#This Row],[expected_delivery_days]]</f>
        <v>2</v>
      </c>
    </row>
    <row r="2097" spans="1:15" x14ac:dyDescent="0.2">
      <c r="A2097" t="s">
        <v>3453</v>
      </c>
      <c r="B2097" t="s">
        <v>3071</v>
      </c>
      <c r="C2097" t="s">
        <v>44</v>
      </c>
      <c r="D2097">
        <v>2</v>
      </c>
      <c r="E2097" s="1">
        <v>45689</v>
      </c>
      <c r="F2097" s="1">
        <v>45694</v>
      </c>
      <c r="G2097">
        <v>10</v>
      </c>
      <c r="H2097" s="1">
        <v>45704</v>
      </c>
      <c r="I2097">
        <v>10</v>
      </c>
      <c r="J2097" t="s">
        <v>16</v>
      </c>
      <c r="K2097" t="s">
        <v>25</v>
      </c>
      <c r="L2097" t="s">
        <v>58</v>
      </c>
      <c r="M2097">
        <v>101980</v>
      </c>
      <c r="N2097" t="str">
        <f>TEXT(tblorders[[#This Row],[order_date]], "mmm-yyyy")</f>
        <v>Feb-2025</v>
      </c>
      <c r="O2097">
        <f>tblorders[[#This Row],[actual_delivery_days]] -tblorders[[#This Row],[expected_delivery_days]]</f>
        <v>0</v>
      </c>
    </row>
    <row r="2098" spans="1:15" x14ac:dyDescent="0.2">
      <c r="A2098" t="s">
        <v>3454</v>
      </c>
      <c r="B2098" t="s">
        <v>523</v>
      </c>
      <c r="C2098" t="s">
        <v>21</v>
      </c>
      <c r="D2098">
        <v>1</v>
      </c>
      <c r="E2098" s="1">
        <v>45575</v>
      </c>
      <c r="F2098" s="1">
        <v>45577</v>
      </c>
      <c r="G2098">
        <v>5</v>
      </c>
      <c r="H2098" s="1">
        <v>45583</v>
      </c>
      <c r="I2098">
        <v>6</v>
      </c>
      <c r="J2098" t="s">
        <v>16</v>
      </c>
      <c r="K2098" t="s">
        <v>41</v>
      </c>
      <c r="L2098" t="s">
        <v>22</v>
      </c>
      <c r="M2098">
        <v>89990</v>
      </c>
      <c r="N2098" t="str">
        <f>TEXT(tblorders[[#This Row],[order_date]], "mmm-yyyy")</f>
        <v>Oct-2024</v>
      </c>
      <c r="O2098">
        <f>tblorders[[#This Row],[actual_delivery_days]] -tblorders[[#This Row],[expected_delivery_days]]</f>
        <v>1</v>
      </c>
    </row>
    <row r="2099" spans="1:15" x14ac:dyDescent="0.2">
      <c r="A2099" t="s">
        <v>3455</v>
      </c>
      <c r="B2099" t="s">
        <v>3456</v>
      </c>
      <c r="C2099" t="s">
        <v>55</v>
      </c>
      <c r="D2099">
        <v>1</v>
      </c>
      <c r="E2099" s="1">
        <v>45646</v>
      </c>
      <c r="F2099" s="1">
        <v>45648</v>
      </c>
      <c r="G2099">
        <v>5</v>
      </c>
      <c r="H2099" s="1">
        <v>45653</v>
      </c>
      <c r="I2099">
        <v>5</v>
      </c>
      <c r="J2099" t="s">
        <v>16</v>
      </c>
      <c r="K2099" t="s">
        <v>41</v>
      </c>
      <c r="L2099" t="s">
        <v>18</v>
      </c>
      <c r="M2099">
        <v>99990</v>
      </c>
      <c r="N2099" t="str">
        <f>TEXT(tblorders[[#This Row],[order_date]], "mmm-yyyy")</f>
        <v>Dec-2024</v>
      </c>
      <c r="O2099">
        <f>tblorders[[#This Row],[actual_delivery_days]] -tblorders[[#This Row],[expected_delivery_days]]</f>
        <v>0</v>
      </c>
    </row>
    <row r="2100" spans="1:15" x14ac:dyDescent="0.2">
      <c r="A2100" t="s">
        <v>3457</v>
      </c>
      <c r="B2100" t="s">
        <v>1332</v>
      </c>
      <c r="C2100" t="s">
        <v>32</v>
      </c>
      <c r="D2100">
        <v>2</v>
      </c>
      <c r="E2100" s="1">
        <v>45385</v>
      </c>
      <c r="F2100" s="1">
        <v>45387</v>
      </c>
      <c r="G2100">
        <v>10</v>
      </c>
      <c r="H2100" s="1">
        <v>45400</v>
      </c>
      <c r="I2100">
        <v>13</v>
      </c>
      <c r="J2100" t="s">
        <v>16</v>
      </c>
      <c r="K2100" t="s">
        <v>17</v>
      </c>
      <c r="L2100" t="s">
        <v>22</v>
      </c>
      <c r="M2100">
        <v>90000</v>
      </c>
      <c r="N2100" t="str">
        <f>TEXT(tblorders[[#This Row],[order_date]], "mmm-yyyy")</f>
        <v>Apr-2024</v>
      </c>
      <c r="O2100">
        <f>tblorders[[#This Row],[actual_delivery_days]] -tblorders[[#This Row],[expected_delivery_days]]</f>
        <v>3</v>
      </c>
    </row>
    <row r="2101" spans="1:15" x14ac:dyDescent="0.2">
      <c r="A2101" t="s">
        <v>3458</v>
      </c>
      <c r="B2101" t="s">
        <v>1574</v>
      </c>
      <c r="C2101" t="s">
        <v>21</v>
      </c>
      <c r="D2101">
        <v>1</v>
      </c>
      <c r="E2101" s="1">
        <v>45733</v>
      </c>
      <c r="F2101" s="1">
        <v>45736</v>
      </c>
      <c r="G2101">
        <v>7</v>
      </c>
      <c r="H2101" s="1">
        <v>45744</v>
      </c>
      <c r="I2101">
        <v>8</v>
      </c>
      <c r="J2101" t="s">
        <v>40</v>
      </c>
      <c r="K2101" t="s">
        <v>25</v>
      </c>
      <c r="L2101" t="s">
        <v>26</v>
      </c>
      <c r="M2101">
        <v>89990</v>
      </c>
      <c r="N2101" t="str">
        <f>TEXT(tblorders[[#This Row],[order_date]], "mmm-yyyy")</f>
        <v>Mar-2025</v>
      </c>
      <c r="O2101">
        <f>tblorders[[#This Row],[actual_delivery_days]] -tblorders[[#This Row],[expected_delivery_days]]</f>
        <v>1</v>
      </c>
    </row>
    <row r="2102" spans="1:15" x14ac:dyDescent="0.2">
      <c r="A2102" t="s">
        <v>3459</v>
      </c>
      <c r="B2102" t="s">
        <v>2858</v>
      </c>
      <c r="C2102" t="s">
        <v>29</v>
      </c>
      <c r="D2102">
        <v>1</v>
      </c>
      <c r="E2102" s="1">
        <v>45606</v>
      </c>
      <c r="F2102" s="1">
        <v>45611</v>
      </c>
      <c r="G2102">
        <v>10</v>
      </c>
      <c r="H2102" s="1">
        <v>45621</v>
      </c>
      <c r="I2102">
        <v>10</v>
      </c>
      <c r="J2102" t="s">
        <v>16</v>
      </c>
      <c r="K2102" t="s">
        <v>41</v>
      </c>
      <c r="L2102" t="s">
        <v>58</v>
      </c>
      <c r="M2102">
        <v>11000</v>
      </c>
      <c r="N2102" t="str">
        <f>TEXT(tblorders[[#This Row],[order_date]], "mmm-yyyy")</f>
        <v>Nov-2024</v>
      </c>
      <c r="O2102">
        <f>tblorders[[#This Row],[actual_delivery_days]] -tblorders[[#This Row],[expected_delivery_days]]</f>
        <v>0</v>
      </c>
    </row>
    <row r="2103" spans="1:15" x14ac:dyDescent="0.2">
      <c r="A2103" t="s">
        <v>3460</v>
      </c>
      <c r="B2103" t="s">
        <v>1696</v>
      </c>
      <c r="C2103" t="s">
        <v>29</v>
      </c>
      <c r="D2103">
        <v>1</v>
      </c>
      <c r="E2103" s="1">
        <v>45514</v>
      </c>
      <c r="F2103" s="1">
        <v>45515</v>
      </c>
      <c r="G2103">
        <v>7</v>
      </c>
      <c r="H2103" s="1">
        <v>45523</v>
      </c>
      <c r="I2103">
        <v>8</v>
      </c>
      <c r="J2103" t="s">
        <v>16</v>
      </c>
      <c r="K2103" t="s">
        <v>17</v>
      </c>
      <c r="L2103" t="s">
        <v>18</v>
      </c>
      <c r="M2103">
        <v>11000</v>
      </c>
      <c r="N2103" t="str">
        <f>TEXT(tblorders[[#This Row],[order_date]], "mmm-yyyy")</f>
        <v>Aug-2024</v>
      </c>
      <c r="O2103">
        <f>tblorders[[#This Row],[actual_delivery_days]] -tblorders[[#This Row],[expected_delivery_days]]</f>
        <v>1</v>
      </c>
    </row>
    <row r="2104" spans="1:15" x14ac:dyDescent="0.2">
      <c r="A2104" t="s">
        <v>3461</v>
      </c>
      <c r="B2104" t="s">
        <v>919</v>
      </c>
      <c r="C2104" t="s">
        <v>44</v>
      </c>
      <c r="D2104">
        <v>1</v>
      </c>
      <c r="E2104" s="1">
        <v>45244</v>
      </c>
      <c r="F2104" s="1">
        <v>45247</v>
      </c>
      <c r="G2104">
        <v>5</v>
      </c>
      <c r="H2104" s="1">
        <v>45252</v>
      </c>
      <c r="I2104">
        <v>5</v>
      </c>
      <c r="J2104" t="s">
        <v>16</v>
      </c>
      <c r="K2104" t="s">
        <v>25</v>
      </c>
      <c r="L2104" t="s">
        <v>22</v>
      </c>
      <c r="M2104">
        <v>50990</v>
      </c>
      <c r="N2104" t="str">
        <f>TEXT(tblorders[[#This Row],[order_date]], "mmm-yyyy")</f>
        <v>Nov-2023</v>
      </c>
      <c r="O2104">
        <f>tblorders[[#This Row],[actual_delivery_days]] -tblorders[[#This Row],[expected_delivery_days]]</f>
        <v>0</v>
      </c>
    </row>
    <row r="2105" spans="1:15" x14ac:dyDescent="0.2">
      <c r="A2105" t="s">
        <v>3462</v>
      </c>
      <c r="B2105" t="s">
        <v>148</v>
      </c>
      <c r="C2105" t="s">
        <v>44</v>
      </c>
      <c r="D2105">
        <v>2</v>
      </c>
      <c r="E2105" s="1">
        <v>45767</v>
      </c>
      <c r="F2105" s="1">
        <v>45768</v>
      </c>
      <c r="G2105">
        <v>7</v>
      </c>
      <c r="H2105" s="1">
        <v>45776</v>
      </c>
      <c r="I2105">
        <v>8</v>
      </c>
      <c r="J2105" t="s">
        <v>16</v>
      </c>
      <c r="K2105" t="s">
        <v>25</v>
      </c>
      <c r="L2105" t="s">
        <v>18</v>
      </c>
      <c r="M2105">
        <v>101980</v>
      </c>
      <c r="N2105" t="str">
        <f>TEXT(tblorders[[#This Row],[order_date]], "mmm-yyyy")</f>
        <v>Apr-2025</v>
      </c>
      <c r="O2105">
        <f>tblorders[[#This Row],[actual_delivery_days]] -tblorders[[#This Row],[expected_delivery_days]]</f>
        <v>1</v>
      </c>
    </row>
    <row r="2106" spans="1:15" x14ac:dyDescent="0.2">
      <c r="A2106" t="s">
        <v>3463</v>
      </c>
      <c r="B2106" t="s">
        <v>3234</v>
      </c>
      <c r="C2106" t="s">
        <v>29</v>
      </c>
      <c r="D2106">
        <v>1</v>
      </c>
      <c r="E2106" s="1">
        <v>45632</v>
      </c>
      <c r="F2106" s="1">
        <v>45637</v>
      </c>
      <c r="G2106">
        <v>5</v>
      </c>
      <c r="H2106" s="1">
        <v>45642</v>
      </c>
      <c r="I2106">
        <v>5</v>
      </c>
      <c r="J2106" t="s">
        <v>16</v>
      </c>
      <c r="K2106" t="s">
        <v>17</v>
      </c>
      <c r="L2106" t="s">
        <v>26</v>
      </c>
      <c r="M2106">
        <v>11000</v>
      </c>
      <c r="N2106" t="str">
        <f>TEXT(tblorders[[#This Row],[order_date]], "mmm-yyyy")</f>
        <v>Dec-2024</v>
      </c>
      <c r="O2106">
        <f>tblorders[[#This Row],[actual_delivery_days]] -tblorders[[#This Row],[expected_delivery_days]]</f>
        <v>0</v>
      </c>
    </row>
    <row r="2107" spans="1:15" x14ac:dyDescent="0.2">
      <c r="A2107" t="s">
        <v>3464</v>
      </c>
      <c r="B2107" t="s">
        <v>872</v>
      </c>
      <c r="C2107" t="s">
        <v>29</v>
      </c>
      <c r="D2107">
        <v>2</v>
      </c>
      <c r="E2107" s="1">
        <v>45654</v>
      </c>
      <c r="F2107" s="1">
        <v>45657</v>
      </c>
      <c r="G2107">
        <v>7</v>
      </c>
      <c r="H2107" s="1">
        <v>45665</v>
      </c>
      <c r="I2107">
        <v>8</v>
      </c>
      <c r="J2107" t="s">
        <v>16</v>
      </c>
      <c r="K2107" t="s">
        <v>17</v>
      </c>
      <c r="L2107" t="s">
        <v>22</v>
      </c>
      <c r="M2107">
        <v>22000</v>
      </c>
      <c r="N2107" t="str">
        <f>TEXT(tblorders[[#This Row],[order_date]], "mmm-yyyy")</f>
        <v>Dec-2024</v>
      </c>
      <c r="O2107">
        <f>tblorders[[#This Row],[actual_delivery_days]] -tblorders[[#This Row],[expected_delivery_days]]</f>
        <v>1</v>
      </c>
    </row>
    <row r="2108" spans="1:15" x14ac:dyDescent="0.2">
      <c r="A2108" t="s">
        <v>3465</v>
      </c>
      <c r="B2108" t="s">
        <v>2577</v>
      </c>
      <c r="C2108" t="s">
        <v>21</v>
      </c>
      <c r="D2108">
        <v>2</v>
      </c>
      <c r="E2108" s="1">
        <v>45579</v>
      </c>
      <c r="F2108" s="1">
        <v>45584</v>
      </c>
      <c r="G2108">
        <v>10</v>
      </c>
      <c r="H2108" s="1">
        <v>45594</v>
      </c>
      <c r="I2108">
        <v>10</v>
      </c>
      <c r="J2108" t="s">
        <v>16</v>
      </c>
      <c r="K2108" t="s">
        <v>41</v>
      </c>
      <c r="L2108" t="s">
        <v>22</v>
      </c>
      <c r="M2108">
        <v>179980</v>
      </c>
      <c r="N2108" t="str">
        <f>TEXT(tblorders[[#This Row],[order_date]], "mmm-yyyy")</f>
        <v>Oct-2024</v>
      </c>
      <c r="O2108">
        <f>tblorders[[#This Row],[actual_delivery_days]] -tblorders[[#This Row],[expected_delivery_days]]</f>
        <v>0</v>
      </c>
    </row>
    <row r="2109" spans="1:15" x14ac:dyDescent="0.2">
      <c r="A2109" t="s">
        <v>3466</v>
      </c>
      <c r="B2109" t="s">
        <v>580</v>
      </c>
      <c r="C2109" t="s">
        <v>44</v>
      </c>
      <c r="D2109">
        <v>1</v>
      </c>
      <c r="E2109" s="1">
        <v>45782</v>
      </c>
      <c r="F2109" s="1">
        <v>45784</v>
      </c>
      <c r="G2109">
        <v>10</v>
      </c>
      <c r="H2109" s="1">
        <v>45793</v>
      </c>
      <c r="I2109">
        <v>9</v>
      </c>
      <c r="J2109" t="s">
        <v>16</v>
      </c>
      <c r="K2109" t="s">
        <v>41</v>
      </c>
      <c r="L2109" t="s">
        <v>26</v>
      </c>
      <c r="M2109">
        <v>50990</v>
      </c>
      <c r="N2109" t="str">
        <f>TEXT(tblorders[[#This Row],[order_date]], "mmm-yyyy")</f>
        <v>May-2025</v>
      </c>
      <c r="O2109">
        <f>tblorders[[#This Row],[actual_delivery_days]] -tblorders[[#This Row],[expected_delivery_days]]</f>
        <v>-1</v>
      </c>
    </row>
    <row r="2110" spans="1:15" x14ac:dyDescent="0.2">
      <c r="A2110" t="s">
        <v>3467</v>
      </c>
      <c r="B2110" t="s">
        <v>382</v>
      </c>
      <c r="C2110" t="s">
        <v>15</v>
      </c>
      <c r="D2110">
        <v>1</v>
      </c>
      <c r="E2110" s="1">
        <v>45447</v>
      </c>
      <c r="F2110" s="1">
        <v>45450</v>
      </c>
      <c r="G2110">
        <v>7</v>
      </c>
      <c r="H2110" s="1">
        <v>45458</v>
      </c>
      <c r="I2110">
        <v>8</v>
      </c>
      <c r="J2110" t="s">
        <v>16</v>
      </c>
      <c r="K2110" t="s">
        <v>25</v>
      </c>
      <c r="L2110" t="s">
        <v>22</v>
      </c>
      <c r="M2110">
        <v>55990</v>
      </c>
      <c r="N2110" t="str">
        <f>TEXT(tblorders[[#This Row],[order_date]], "mmm-yyyy")</f>
        <v>Jun-2024</v>
      </c>
      <c r="O2110">
        <f>tblorders[[#This Row],[actual_delivery_days]] -tblorders[[#This Row],[expected_delivery_days]]</f>
        <v>1</v>
      </c>
    </row>
    <row r="2111" spans="1:15" x14ac:dyDescent="0.2">
      <c r="A2111" t="s">
        <v>3468</v>
      </c>
      <c r="B2111" t="s">
        <v>1462</v>
      </c>
      <c r="C2111" t="s">
        <v>21</v>
      </c>
      <c r="D2111">
        <v>2</v>
      </c>
      <c r="E2111" s="1">
        <v>45498</v>
      </c>
      <c r="F2111" s="1">
        <v>45502</v>
      </c>
      <c r="G2111">
        <v>10</v>
      </c>
      <c r="H2111" s="1">
        <v>45513</v>
      </c>
      <c r="I2111">
        <v>11</v>
      </c>
      <c r="J2111" t="s">
        <v>16</v>
      </c>
      <c r="K2111" t="s">
        <v>25</v>
      </c>
      <c r="L2111" t="s">
        <v>26</v>
      </c>
      <c r="M2111">
        <v>179980</v>
      </c>
      <c r="N2111" t="str">
        <f>TEXT(tblorders[[#This Row],[order_date]], "mmm-yyyy")</f>
        <v>Jul-2024</v>
      </c>
      <c r="O2111">
        <f>tblorders[[#This Row],[actual_delivery_days]] -tblorders[[#This Row],[expected_delivery_days]]</f>
        <v>1</v>
      </c>
    </row>
    <row r="2112" spans="1:15" x14ac:dyDescent="0.2">
      <c r="A2112" t="s">
        <v>3469</v>
      </c>
      <c r="B2112" t="s">
        <v>3470</v>
      </c>
      <c r="C2112" t="s">
        <v>55</v>
      </c>
      <c r="D2112">
        <v>1</v>
      </c>
      <c r="E2112" s="1">
        <v>45664</v>
      </c>
      <c r="F2112" s="1">
        <v>45666</v>
      </c>
      <c r="G2112">
        <v>7</v>
      </c>
      <c r="H2112" s="1">
        <v>45676</v>
      </c>
      <c r="I2112">
        <v>10</v>
      </c>
      <c r="J2112" t="s">
        <v>16</v>
      </c>
      <c r="K2112" t="s">
        <v>17</v>
      </c>
      <c r="L2112" t="s">
        <v>26</v>
      </c>
      <c r="M2112">
        <v>99990</v>
      </c>
      <c r="N2112" t="str">
        <f>TEXT(tblorders[[#This Row],[order_date]], "mmm-yyyy")</f>
        <v>Jan-2025</v>
      </c>
      <c r="O2112">
        <f>tblorders[[#This Row],[actual_delivery_days]] -tblorders[[#This Row],[expected_delivery_days]]</f>
        <v>3</v>
      </c>
    </row>
    <row r="2113" spans="1:15" x14ac:dyDescent="0.2">
      <c r="A2113" t="s">
        <v>3471</v>
      </c>
      <c r="B2113" t="s">
        <v>659</v>
      </c>
      <c r="C2113" t="s">
        <v>21</v>
      </c>
      <c r="D2113">
        <v>2</v>
      </c>
      <c r="E2113" s="1">
        <v>45598</v>
      </c>
      <c r="F2113" s="1">
        <v>45602</v>
      </c>
      <c r="G2113">
        <v>7</v>
      </c>
      <c r="H2113" s="1">
        <v>45614</v>
      </c>
      <c r="I2113">
        <v>12</v>
      </c>
      <c r="J2113" t="s">
        <v>61</v>
      </c>
      <c r="K2113" t="s">
        <v>17</v>
      </c>
      <c r="L2113" t="s">
        <v>33</v>
      </c>
      <c r="M2113">
        <v>179980</v>
      </c>
      <c r="N2113" t="str">
        <f>TEXT(tblorders[[#This Row],[order_date]], "mmm-yyyy")</f>
        <v>Nov-2024</v>
      </c>
      <c r="O2113">
        <f>tblorders[[#This Row],[actual_delivery_days]] -tblorders[[#This Row],[expected_delivery_days]]</f>
        <v>5</v>
      </c>
    </row>
    <row r="2114" spans="1:15" x14ac:dyDescent="0.2">
      <c r="A2114" t="s">
        <v>3472</v>
      </c>
      <c r="B2114" t="s">
        <v>2179</v>
      </c>
      <c r="C2114" t="s">
        <v>44</v>
      </c>
      <c r="D2114">
        <v>2</v>
      </c>
      <c r="E2114" s="1">
        <v>45720</v>
      </c>
      <c r="F2114" s="1">
        <v>45722</v>
      </c>
      <c r="G2114">
        <v>5</v>
      </c>
      <c r="H2114" s="1">
        <v>45728</v>
      </c>
      <c r="I2114">
        <v>6</v>
      </c>
      <c r="J2114" t="s">
        <v>16</v>
      </c>
      <c r="K2114" t="s">
        <v>17</v>
      </c>
      <c r="L2114" t="s">
        <v>22</v>
      </c>
      <c r="M2114">
        <v>101980</v>
      </c>
      <c r="N2114" t="str">
        <f>TEXT(tblorders[[#This Row],[order_date]], "mmm-yyyy")</f>
        <v>Mar-2025</v>
      </c>
      <c r="O2114">
        <f>tblorders[[#This Row],[actual_delivery_days]] -tblorders[[#This Row],[expected_delivery_days]]</f>
        <v>1</v>
      </c>
    </row>
    <row r="2115" spans="1:15" x14ac:dyDescent="0.2">
      <c r="A2115" t="s">
        <v>3473</v>
      </c>
      <c r="B2115" t="s">
        <v>1396</v>
      </c>
      <c r="C2115" t="s">
        <v>15</v>
      </c>
      <c r="D2115">
        <v>1</v>
      </c>
      <c r="E2115" s="1">
        <v>45497</v>
      </c>
      <c r="F2115" s="1">
        <v>45502</v>
      </c>
      <c r="G2115">
        <v>7</v>
      </c>
      <c r="H2115" s="1">
        <v>45509</v>
      </c>
      <c r="I2115">
        <v>7</v>
      </c>
      <c r="J2115" t="s">
        <v>16</v>
      </c>
      <c r="K2115" t="s">
        <v>41</v>
      </c>
      <c r="L2115" t="s">
        <v>26</v>
      </c>
      <c r="M2115">
        <v>55990</v>
      </c>
      <c r="N2115" t="str">
        <f>TEXT(tblorders[[#This Row],[order_date]], "mmm-yyyy")</f>
        <v>Jul-2024</v>
      </c>
      <c r="O2115">
        <f>tblorders[[#This Row],[actual_delivery_days]] -tblorders[[#This Row],[expected_delivery_days]]</f>
        <v>0</v>
      </c>
    </row>
    <row r="2116" spans="1:15" x14ac:dyDescent="0.2">
      <c r="A2116" t="s">
        <v>3474</v>
      </c>
      <c r="B2116" t="s">
        <v>3475</v>
      </c>
      <c r="C2116" t="s">
        <v>55</v>
      </c>
      <c r="D2116">
        <v>1</v>
      </c>
      <c r="E2116" s="1">
        <v>44885</v>
      </c>
      <c r="F2116" s="1">
        <v>44887</v>
      </c>
      <c r="G2116">
        <v>7</v>
      </c>
      <c r="H2116" s="1">
        <v>44894</v>
      </c>
      <c r="I2116">
        <v>7</v>
      </c>
      <c r="J2116" t="s">
        <v>16</v>
      </c>
      <c r="K2116" t="s">
        <v>41</v>
      </c>
      <c r="L2116" t="s">
        <v>26</v>
      </c>
      <c r="M2116">
        <v>99990</v>
      </c>
      <c r="N2116" t="str">
        <f>TEXT(tblorders[[#This Row],[order_date]], "mmm-yyyy")</f>
        <v>Nov-2022</v>
      </c>
      <c r="O2116">
        <f>tblorders[[#This Row],[actual_delivery_days]] -tblorders[[#This Row],[expected_delivery_days]]</f>
        <v>0</v>
      </c>
    </row>
    <row r="2117" spans="1:15" x14ac:dyDescent="0.2">
      <c r="A2117" t="s">
        <v>3476</v>
      </c>
      <c r="B2117" t="s">
        <v>3477</v>
      </c>
      <c r="C2117" t="s">
        <v>32</v>
      </c>
      <c r="D2117">
        <v>2</v>
      </c>
      <c r="E2117" s="1">
        <v>44791</v>
      </c>
      <c r="F2117" s="1">
        <v>44792</v>
      </c>
      <c r="G2117">
        <v>7</v>
      </c>
      <c r="H2117" s="1">
        <v>44799</v>
      </c>
      <c r="I2117">
        <v>7</v>
      </c>
      <c r="J2117" t="s">
        <v>16</v>
      </c>
      <c r="K2117" t="s">
        <v>17</v>
      </c>
      <c r="L2117" t="s">
        <v>22</v>
      </c>
      <c r="M2117">
        <v>90000</v>
      </c>
      <c r="N2117" t="str">
        <f>TEXT(tblorders[[#This Row],[order_date]], "mmm-yyyy")</f>
        <v>Aug-2022</v>
      </c>
      <c r="O2117">
        <f>tblorders[[#This Row],[actual_delivery_days]] -tblorders[[#This Row],[expected_delivery_days]]</f>
        <v>0</v>
      </c>
    </row>
    <row r="2118" spans="1:15" x14ac:dyDescent="0.2">
      <c r="A2118" t="s">
        <v>3478</v>
      </c>
      <c r="B2118" t="s">
        <v>3479</v>
      </c>
      <c r="C2118" t="s">
        <v>21</v>
      </c>
      <c r="D2118">
        <v>2</v>
      </c>
      <c r="E2118" s="1">
        <v>45739</v>
      </c>
      <c r="F2118" s="1">
        <v>45744</v>
      </c>
      <c r="G2118">
        <v>7</v>
      </c>
      <c r="H2118" s="1">
        <v>45751</v>
      </c>
      <c r="I2118">
        <v>7</v>
      </c>
      <c r="J2118" t="s">
        <v>40</v>
      </c>
      <c r="K2118" t="s">
        <v>41</v>
      </c>
      <c r="L2118" t="s">
        <v>22</v>
      </c>
      <c r="M2118">
        <v>179980</v>
      </c>
      <c r="N2118" t="str">
        <f>TEXT(tblorders[[#This Row],[order_date]], "mmm-yyyy")</f>
        <v>Mar-2025</v>
      </c>
      <c r="O2118">
        <f>tblorders[[#This Row],[actual_delivery_days]] -tblorders[[#This Row],[expected_delivery_days]]</f>
        <v>0</v>
      </c>
    </row>
    <row r="2119" spans="1:15" x14ac:dyDescent="0.2">
      <c r="A2119" t="s">
        <v>3480</v>
      </c>
      <c r="B2119" t="s">
        <v>3481</v>
      </c>
      <c r="C2119" t="s">
        <v>32</v>
      </c>
      <c r="D2119">
        <v>1</v>
      </c>
      <c r="E2119" s="1">
        <v>45394</v>
      </c>
      <c r="F2119" s="1">
        <v>45397</v>
      </c>
      <c r="G2119">
        <v>10</v>
      </c>
      <c r="H2119" s="1">
        <v>45412</v>
      </c>
      <c r="I2119">
        <v>15</v>
      </c>
      <c r="J2119" t="s">
        <v>61</v>
      </c>
      <c r="K2119" t="s">
        <v>17</v>
      </c>
      <c r="L2119" t="s">
        <v>22</v>
      </c>
      <c r="M2119">
        <v>45000</v>
      </c>
      <c r="N2119" t="str">
        <f>TEXT(tblorders[[#This Row],[order_date]], "mmm-yyyy")</f>
        <v>Apr-2024</v>
      </c>
      <c r="O2119">
        <f>tblorders[[#This Row],[actual_delivery_days]] -tblorders[[#This Row],[expected_delivery_days]]</f>
        <v>5</v>
      </c>
    </row>
    <row r="2120" spans="1:15" x14ac:dyDescent="0.2">
      <c r="A2120" t="s">
        <v>3482</v>
      </c>
      <c r="B2120" t="s">
        <v>3483</v>
      </c>
      <c r="C2120" t="s">
        <v>32</v>
      </c>
      <c r="D2120">
        <v>2</v>
      </c>
      <c r="E2120" s="1">
        <v>45280</v>
      </c>
      <c r="F2120" s="1">
        <v>45285</v>
      </c>
      <c r="G2120">
        <v>5</v>
      </c>
      <c r="H2120" s="1">
        <v>45292</v>
      </c>
      <c r="I2120">
        <v>7</v>
      </c>
      <c r="J2120" t="s">
        <v>16</v>
      </c>
      <c r="K2120" t="s">
        <v>41</v>
      </c>
      <c r="L2120" t="s">
        <v>33</v>
      </c>
      <c r="M2120">
        <v>90000</v>
      </c>
      <c r="N2120" t="str">
        <f>TEXT(tblorders[[#This Row],[order_date]], "mmm-yyyy")</f>
        <v>Dec-2023</v>
      </c>
      <c r="O2120">
        <f>tblorders[[#This Row],[actual_delivery_days]] -tblorders[[#This Row],[expected_delivery_days]]</f>
        <v>2</v>
      </c>
    </row>
    <row r="2121" spans="1:15" x14ac:dyDescent="0.2">
      <c r="A2121" t="s">
        <v>3484</v>
      </c>
      <c r="B2121" t="s">
        <v>3032</v>
      </c>
      <c r="C2121" t="s">
        <v>15</v>
      </c>
      <c r="D2121">
        <v>1</v>
      </c>
      <c r="E2121" s="1">
        <v>45416</v>
      </c>
      <c r="F2121" s="1">
        <v>45418</v>
      </c>
      <c r="G2121">
        <v>7</v>
      </c>
      <c r="H2121" s="1">
        <v>45427</v>
      </c>
      <c r="I2121">
        <v>9</v>
      </c>
      <c r="J2121" t="s">
        <v>16</v>
      </c>
      <c r="K2121" t="s">
        <v>17</v>
      </c>
      <c r="L2121" t="s">
        <v>58</v>
      </c>
      <c r="M2121">
        <v>55990</v>
      </c>
      <c r="N2121" t="str">
        <f>TEXT(tblorders[[#This Row],[order_date]], "mmm-yyyy")</f>
        <v>May-2024</v>
      </c>
      <c r="O2121">
        <f>tblorders[[#This Row],[actual_delivery_days]] -tblorders[[#This Row],[expected_delivery_days]]</f>
        <v>2</v>
      </c>
    </row>
    <row r="2122" spans="1:15" x14ac:dyDescent="0.2">
      <c r="A2122" t="s">
        <v>3485</v>
      </c>
      <c r="B2122" t="s">
        <v>3002</v>
      </c>
      <c r="C2122" t="s">
        <v>44</v>
      </c>
      <c r="D2122">
        <v>1</v>
      </c>
      <c r="E2122" s="1">
        <v>45753</v>
      </c>
      <c r="F2122" s="1">
        <v>45754</v>
      </c>
      <c r="G2122">
        <v>5</v>
      </c>
      <c r="H2122" s="1">
        <v>45761</v>
      </c>
      <c r="I2122">
        <v>7</v>
      </c>
      <c r="J2122" t="s">
        <v>40</v>
      </c>
      <c r="K2122" t="s">
        <v>41</v>
      </c>
      <c r="L2122" t="s">
        <v>18</v>
      </c>
      <c r="M2122">
        <v>50990</v>
      </c>
      <c r="N2122" t="str">
        <f>TEXT(tblorders[[#This Row],[order_date]], "mmm-yyyy")</f>
        <v>Apr-2025</v>
      </c>
      <c r="O2122">
        <f>tblorders[[#This Row],[actual_delivery_days]] -tblorders[[#This Row],[expected_delivery_days]]</f>
        <v>2</v>
      </c>
    </row>
    <row r="2123" spans="1:15" x14ac:dyDescent="0.2">
      <c r="A2123" t="s">
        <v>3486</v>
      </c>
      <c r="B2123" t="s">
        <v>3487</v>
      </c>
      <c r="C2123" t="s">
        <v>15</v>
      </c>
      <c r="D2123">
        <v>1</v>
      </c>
      <c r="E2123" s="1">
        <v>45050</v>
      </c>
      <c r="F2123" s="1">
        <v>45053</v>
      </c>
      <c r="G2123">
        <v>7</v>
      </c>
      <c r="H2123" s="1">
        <v>45063</v>
      </c>
      <c r="I2123">
        <v>10</v>
      </c>
      <c r="J2123" t="s">
        <v>16</v>
      </c>
      <c r="K2123" t="s">
        <v>25</v>
      </c>
      <c r="L2123" t="s">
        <v>22</v>
      </c>
      <c r="M2123">
        <v>55990</v>
      </c>
      <c r="N2123" t="str">
        <f>TEXT(tblorders[[#This Row],[order_date]], "mmm-yyyy")</f>
        <v>May-2023</v>
      </c>
      <c r="O2123">
        <f>tblorders[[#This Row],[actual_delivery_days]] -tblorders[[#This Row],[expected_delivery_days]]</f>
        <v>3</v>
      </c>
    </row>
    <row r="2124" spans="1:15" x14ac:dyDescent="0.2">
      <c r="A2124" t="s">
        <v>3488</v>
      </c>
      <c r="B2124" t="s">
        <v>3489</v>
      </c>
      <c r="C2124" t="s">
        <v>44</v>
      </c>
      <c r="D2124">
        <v>1</v>
      </c>
      <c r="E2124" s="1">
        <v>45781</v>
      </c>
      <c r="F2124" s="1">
        <v>45782</v>
      </c>
      <c r="G2124">
        <v>7</v>
      </c>
      <c r="H2124" s="1">
        <v>45789</v>
      </c>
      <c r="I2124">
        <v>7</v>
      </c>
      <c r="J2124" t="s">
        <v>16</v>
      </c>
      <c r="K2124" t="s">
        <v>41</v>
      </c>
      <c r="L2124" t="s">
        <v>26</v>
      </c>
      <c r="M2124">
        <v>50990</v>
      </c>
      <c r="N2124" t="str">
        <f>TEXT(tblorders[[#This Row],[order_date]], "mmm-yyyy")</f>
        <v>May-2025</v>
      </c>
      <c r="O2124">
        <f>tblorders[[#This Row],[actual_delivery_days]] -tblorders[[#This Row],[expected_delivery_days]]</f>
        <v>0</v>
      </c>
    </row>
    <row r="2125" spans="1:15" x14ac:dyDescent="0.2">
      <c r="A2125" t="s">
        <v>3490</v>
      </c>
      <c r="B2125" t="s">
        <v>2532</v>
      </c>
      <c r="C2125" t="s">
        <v>21</v>
      </c>
      <c r="D2125">
        <v>1</v>
      </c>
      <c r="E2125" s="1">
        <v>45743</v>
      </c>
      <c r="F2125" s="1">
        <v>45745</v>
      </c>
      <c r="G2125">
        <v>5</v>
      </c>
      <c r="H2125" s="1">
        <v>45750</v>
      </c>
      <c r="I2125">
        <v>5</v>
      </c>
      <c r="J2125" t="s">
        <v>16</v>
      </c>
      <c r="K2125" t="s">
        <v>25</v>
      </c>
      <c r="L2125" t="s">
        <v>22</v>
      </c>
      <c r="M2125">
        <v>89990</v>
      </c>
      <c r="N2125" t="str">
        <f>TEXT(tblorders[[#This Row],[order_date]], "mmm-yyyy")</f>
        <v>Mar-2025</v>
      </c>
      <c r="O2125">
        <f>tblorders[[#This Row],[actual_delivery_days]] -tblorders[[#This Row],[expected_delivery_days]]</f>
        <v>0</v>
      </c>
    </row>
    <row r="2126" spans="1:15" x14ac:dyDescent="0.2">
      <c r="A2126" t="s">
        <v>3491</v>
      </c>
      <c r="B2126" t="s">
        <v>297</v>
      </c>
      <c r="C2126" t="s">
        <v>29</v>
      </c>
      <c r="D2126">
        <v>1</v>
      </c>
      <c r="E2126" s="1">
        <v>45066</v>
      </c>
      <c r="F2126" s="1">
        <v>45070</v>
      </c>
      <c r="G2126">
        <v>10</v>
      </c>
      <c r="H2126" s="1">
        <v>45079</v>
      </c>
      <c r="I2126">
        <v>9</v>
      </c>
      <c r="J2126" t="s">
        <v>16</v>
      </c>
      <c r="K2126" t="s">
        <v>17</v>
      </c>
      <c r="L2126" t="s">
        <v>58</v>
      </c>
      <c r="M2126">
        <v>11000</v>
      </c>
      <c r="N2126" t="str">
        <f>TEXT(tblorders[[#This Row],[order_date]], "mmm-yyyy")</f>
        <v>May-2023</v>
      </c>
      <c r="O2126">
        <f>tblorders[[#This Row],[actual_delivery_days]] -tblorders[[#This Row],[expected_delivery_days]]</f>
        <v>-1</v>
      </c>
    </row>
    <row r="2127" spans="1:15" x14ac:dyDescent="0.2">
      <c r="A2127" t="s">
        <v>3492</v>
      </c>
      <c r="B2127" t="s">
        <v>3493</v>
      </c>
      <c r="C2127" t="s">
        <v>15</v>
      </c>
      <c r="D2127">
        <v>2</v>
      </c>
      <c r="E2127" s="1">
        <v>44965</v>
      </c>
      <c r="F2127" s="1">
        <v>44968</v>
      </c>
      <c r="G2127">
        <v>5</v>
      </c>
      <c r="H2127" s="1">
        <v>44974</v>
      </c>
      <c r="I2127">
        <v>6</v>
      </c>
      <c r="J2127" t="s">
        <v>16</v>
      </c>
      <c r="K2127" t="s">
        <v>41</v>
      </c>
      <c r="L2127" t="s">
        <v>22</v>
      </c>
      <c r="M2127">
        <v>111980</v>
      </c>
      <c r="N2127" t="str">
        <f>TEXT(tblorders[[#This Row],[order_date]], "mmm-yyyy")</f>
        <v>Feb-2023</v>
      </c>
      <c r="O2127">
        <f>tblorders[[#This Row],[actual_delivery_days]] -tblorders[[#This Row],[expected_delivery_days]]</f>
        <v>1</v>
      </c>
    </row>
    <row r="2128" spans="1:15" x14ac:dyDescent="0.2">
      <c r="A2128" t="s">
        <v>3494</v>
      </c>
      <c r="B2128" t="s">
        <v>501</v>
      </c>
      <c r="C2128" t="s">
        <v>21</v>
      </c>
      <c r="D2128">
        <v>1</v>
      </c>
      <c r="E2128" s="1">
        <v>45794</v>
      </c>
      <c r="F2128" s="1">
        <v>45795</v>
      </c>
      <c r="G2128">
        <v>7</v>
      </c>
      <c r="H2128" s="1">
        <v>45801</v>
      </c>
      <c r="I2128">
        <v>6</v>
      </c>
      <c r="J2128" t="s">
        <v>16</v>
      </c>
      <c r="K2128" t="s">
        <v>25</v>
      </c>
      <c r="L2128" t="s">
        <v>26</v>
      </c>
      <c r="M2128">
        <v>89990</v>
      </c>
      <c r="N2128" t="str">
        <f>TEXT(tblorders[[#This Row],[order_date]], "mmm-yyyy")</f>
        <v>May-2025</v>
      </c>
      <c r="O2128">
        <f>tblorders[[#This Row],[actual_delivery_days]] -tblorders[[#This Row],[expected_delivery_days]]</f>
        <v>-1</v>
      </c>
    </row>
    <row r="2129" spans="1:15" x14ac:dyDescent="0.2">
      <c r="A2129" t="s">
        <v>3495</v>
      </c>
      <c r="B2129" t="s">
        <v>1026</v>
      </c>
      <c r="C2129" t="s">
        <v>29</v>
      </c>
      <c r="D2129">
        <v>1</v>
      </c>
      <c r="E2129" s="1">
        <v>45683</v>
      </c>
      <c r="F2129" s="1">
        <v>45688</v>
      </c>
      <c r="G2129">
        <v>7</v>
      </c>
      <c r="H2129" s="1">
        <v>45696</v>
      </c>
      <c r="I2129">
        <v>8</v>
      </c>
      <c r="J2129" t="s">
        <v>16</v>
      </c>
      <c r="K2129" t="s">
        <v>17</v>
      </c>
      <c r="L2129" t="s">
        <v>58</v>
      </c>
      <c r="M2129">
        <v>11000</v>
      </c>
      <c r="N2129" t="str">
        <f>TEXT(tblorders[[#This Row],[order_date]], "mmm-yyyy")</f>
        <v>Jan-2025</v>
      </c>
      <c r="O2129">
        <f>tblorders[[#This Row],[actual_delivery_days]] -tblorders[[#This Row],[expected_delivery_days]]</f>
        <v>1</v>
      </c>
    </row>
    <row r="2130" spans="1:15" x14ac:dyDescent="0.2">
      <c r="A2130" t="s">
        <v>3496</v>
      </c>
      <c r="B2130" t="s">
        <v>1157</v>
      </c>
      <c r="C2130" t="s">
        <v>55</v>
      </c>
      <c r="D2130">
        <v>1</v>
      </c>
      <c r="E2130" s="1">
        <v>45801</v>
      </c>
      <c r="F2130" s="1">
        <v>45805</v>
      </c>
      <c r="G2130">
        <v>7</v>
      </c>
      <c r="H2130" s="1">
        <v>45815</v>
      </c>
      <c r="I2130">
        <v>10</v>
      </c>
      <c r="J2130" t="s">
        <v>16</v>
      </c>
      <c r="K2130" t="s">
        <v>41</v>
      </c>
      <c r="L2130" t="s">
        <v>58</v>
      </c>
      <c r="M2130">
        <v>99990</v>
      </c>
      <c r="N2130" t="str">
        <f>TEXT(tblorders[[#This Row],[order_date]], "mmm-yyyy")</f>
        <v>May-2025</v>
      </c>
      <c r="O2130">
        <f>tblorders[[#This Row],[actual_delivery_days]] -tblorders[[#This Row],[expected_delivery_days]]</f>
        <v>3</v>
      </c>
    </row>
    <row r="2131" spans="1:15" x14ac:dyDescent="0.2">
      <c r="A2131" t="s">
        <v>3497</v>
      </c>
      <c r="B2131" t="s">
        <v>1842</v>
      </c>
      <c r="C2131" t="s">
        <v>29</v>
      </c>
      <c r="D2131">
        <v>1</v>
      </c>
      <c r="E2131" s="1">
        <v>45704</v>
      </c>
      <c r="F2131" s="1">
        <v>45705</v>
      </c>
      <c r="G2131">
        <v>5</v>
      </c>
      <c r="H2131" s="1">
        <v>45713</v>
      </c>
      <c r="I2131">
        <v>8</v>
      </c>
      <c r="J2131" t="s">
        <v>16</v>
      </c>
      <c r="K2131" t="s">
        <v>41</v>
      </c>
      <c r="L2131" t="s">
        <v>58</v>
      </c>
      <c r="M2131">
        <v>11000</v>
      </c>
      <c r="N2131" t="str">
        <f>TEXT(tblorders[[#This Row],[order_date]], "mmm-yyyy")</f>
        <v>Feb-2025</v>
      </c>
      <c r="O2131">
        <f>tblorders[[#This Row],[actual_delivery_days]] -tblorders[[#This Row],[expected_delivery_days]]</f>
        <v>3</v>
      </c>
    </row>
    <row r="2132" spans="1:15" x14ac:dyDescent="0.2">
      <c r="A2132" t="s">
        <v>3498</v>
      </c>
      <c r="B2132" t="s">
        <v>2626</v>
      </c>
      <c r="C2132" t="s">
        <v>21</v>
      </c>
      <c r="D2132">
        <v>2</v>
      </c>
      <c r="E2132" s="1">
        <v>44730</v>
      </c>
      <c r="F2132" s="1">
        <v>44732</v>
      </c>
      <c r="G2132">
        <v>10</v>
      </c>
      <c r="H2132" s="1">
        <v>44741</v>
      </c>
      <c r="I2132">
        <v>9</v>
      </c>
      <c r="J2132" t="s">
        <v>16</v>
      </c>
      <c r="K2132" t="s">
        <v>41</v>
      </c>
      <c r="L2132" t="s">
        <v>33</v>
      </c>
      <c r="M2132">
        <v>179980</v>
      </c>
      <c r="N2132" t="str">
        <f>TEXT(tblorders[[#This Row],[order_date]], "mmm-yyyy")</f>
        <v>Jun-2022</v>
      </c>
      <c r="O2132">
        <f>tblorders[[#This Row],[actual_delivery_days]] -tblorders[[#This Row],[expected_delivery_days]]</f>
        <v>-1</v>
      </c>
    </row>
    <row r="2133" spans="1:15" x14ac:dyDescent="0.2">
      <c r="A2133" t="s">
        <v>3499</v>
      </c>
      <c r="B2133" t="s">
        <v>3335</v>
      </c>
      <c r="C2133" t="s">
        <v>55</v>
      </c>
      <c r="D2133">
        <v>1</v>
      </c>
      <c r="E2133" s="1">
        <v>45487</v>
      </c>
      <c r="F2133" s="1">
        <v>45490</v>
      </c>
      <c r="G2133">
        <v>7</v>
      </c>
      <c r="H2133" s="1">
        <v>45498</v>
      </c>
      <c r="I2133">
        <v>8</v>
      </c>
      <c r="J2133" t="s">
        <v>40</v>
      </c>
      <c r="K2133" t="s">
        <v>41</v>
      </c>
      <c r="L2133" t="s">
        <v>58</v>
      </c>
      <c r="M2133">
        <v>99990</v>
      </c>
      <c r="N2133" t="str">
        <f>TEXT(tblorders[[#This Row],[order_date]], "mmm-yyyy")</f>
        <v>Jul-2024</v>
      </c>
      <c r="O2133">
        <f>tblorders[[#This Row],[actual_delivery_days]] -tblorders[[#This Row],[expected_delivery_days]]</f>
        <v>1</v>
      </c>
    </row>
    <row r="2134" spans="1:15" x14ac:dyDescent="0.2">
      <c r="A2134" t="s">
        <v>3500</v>
      </c>
      <c r="B2134" t="s">
        <v>249</v>
      </c>
      <c r="C2134" t="s">
        <v>44</v>
      </c>
      <c r="D2134">
        <v>1</v>
      </c>
      <c r="E2134" s="1">
        <v>44719</v>
      </c>
      <c r="F2134" s="1">
        <v>44722</v>
      </c>
      <c r="G2134">
        <v>5</v>
      </c>
      <c r="H2134" s="1">
        <v>44730</v>
      </c>
      <c r="I2134">
        <v>8</v>
      </c>
      <c r="J2134" t="s">
        <v>16</v>
      </c>
      <c r="K2134" t="s">
        <v>25</v>
      </c>
      <c r="L2134" t="s">
        <v>58</v>
      </c>
      <c r="M2134">
        <v>50990</v>
      </c>
      <c r="N2134" t="str">
        <f>TEXT(tblorders[[#This Row],[order_date]], "mmm-yyyy")</f>
        <v>Jun-2022</v>
      </c>
      <c r="O2134">
        <f>tblorders[[#This Row],[actual_delivery_days]] -tblorders[[#This Row],[expected_delivery_days]]</f>
        <v>3</v>
      </c>
    </row>
    <row r="2135" spans="1:15" x14ac:dyDescent="0.2">
      <c r="A2135" t="s">
        <v>3501</v>
      </c>
      <c r="B2135" t="s">
        <v>2720</v>
      </c>
      <c r="C2135" t="s">
        <v>44</v>
      </c>
      <c r="D2135">
        <v>2</v>
      </c>
      <c r="E2135" s="1">
        <v>45743</v>
      </c>
      <c r="F2135" s="1">
        <v>45746</v>
      </c>
      <c r="G2135">
        <v>5</v>
      </c>
      <c r="H2135" s="1">
        <v>45754</v>
      </c>
      <c r="I2135">
        <v>8</v>
      </c>
      <c r="J2135" t="s">
        <v>16</v>
      </c>
      <c r="K2135" t="s">
        <v>41</v>
      </c>
      <c r="L2135" t="s">
        <v>33</v>
      </c>
      <c r="M2135">
        <v>101980</v>
      </c>
      <c r="N2135" t="str">
        <f>TEXT(tblorders[[#This Row],[order_date]], "mmm-yyyy")</f>
        <v>Mar-2025</v>
      </c>
      <c r="O2135">
        <f>tblorders[[#This Row],[actual_delivery_days]] -tblorders[[#This Row],[expected_delivery_days]]</f>
        <v>3</v>
      </c>
    </row>
    <row r="2136" spans="1:15" x14ac:dyDescent="0.2">
      <c r="A2136" t="s">
        <v>3502</v>
      </c>
      <c r="B2136" t="s">
        <v>3503</v>
      </c>
      <c r="C2136" t="s">
        <v>21</v>
      </c>
      <c r="D2136">
        <v>2</v>
      </c>
      <c r="E2136" s="1">
        <v>44666</v>
      </c>
      <c r="F2136" s="1">
        <v>44670</v>
      </c>
      <c r="G2136">
        <v>7</v>
      </c>
      <c r="H2136" s="1">
        <v>44677</v>
      </c>
      <c r="I2136">
        <v>7</v>
      </c>
      <c r="J2136" t="s">
        <v>16</v>
      </c>
      <c r="K2136" t="s">
        <v>17</v>
      </c>
      <c r="L2136" t="s">
        <v>26</v>
      </c>
      <c r="M2136">
        <v>179980</v>
      </c>
      <c r="N2136" t="str">
        <f>TEXT(tblorders[[#This Row],[order_date]], "mmm-yyyy")</f>
        <v>Apr-2022</v>
      </c>
      <c r="O2136">
        <f>tblorders[[#This Row],[actual_delivery_days]] -tblorders[[#This Row],[expected_delivery_days]]</f>
        <v>0</v>
      </c>
    </row>
    <row r="2137" spans="1:15" x14ac:dyDescent="0.2">
      <c r="A2137" t="s">
        <v>3504</v>
      </c>
      <c r="B2137" t="s">
        <v>2947</v>
      </c>
      <c r="C2137" t="s">
        <v>29</v>
      </c>
      <c r="D2137">
        <v>1</v>
      </c>
      <c r="E2137" s="1">
        <v>45102</v>
      </c>
      <c r="F2137" s="1">
        <v>45105</v>
      </c>
      <c r="G2137">
        <v>5</v>
      </c>
      <c r="H2137" s="1">
        <v>45111</v>
      </c>
      <c r="I2137">
        <v>6</v>
      </c>
      <c r="J2137" t="s">
        <v>16</v>
      </c>
      <c r="K2137" t="s">
        <v>25</v>
      </c>
      <c r="L2137" t="s">
        <v>58</v>
      </c>
      <c r="M2137">
        <v>11000</v>
      </c>
      <c r="N2137" t="str">
        <f>TEXT(tblorders[[#This Row],[order_date]], "mmm-yyyy")</f>
        <v>Jun-2023</v>
      </c>
      <c r="O2137">
        <f>tblorders[[#This Row],[actual_delivery_days]] -tblorders[[#This Row],[expected_delivery_days]]</f>
        <v>1</v>
      </c>
    </row>
    <row r="2138" spans="1:15" x14ac:dyDescent="0.2">
      <c r="A2138" t="s">
        <v>3505</v>
      </c>
      <c r="B2138" t="s">
        <v>937</v>
      </c>
      <c r="C2138" t="s">
        <v>55</v>
      </c>
      <c r="D2138">
        <v>1</v>
      </c>
      <c r="E2138" s="1">
        <v>45748</v>
      </c>
      <c r="F2138" s="1">
        <v>45751</v>
      </c>
      <c r="G2138">
        <v>7</v>
      </c>
      <c r="H2138" s="1">
        <v>45758</v>
      </c>
      <c r="I2138">
        <v>7</v>
      </c>
      <c r="J2138" t="s">
        <v>16</v>
      </c>
      <c r="K2138" t="s">
        <v>17</v>
      </c>
      <c r="L2138" t="s">
        <v>18</v>
      </c>
      <c r="M2138">
        <v>99990</v>
      </c>
      <c r="N2138" t="str">
        <f>TEXT(tblorders[[#This Row],[order_date]], "mmm-yyyy")</f>
        <v>Apr-2025</v>
      </c>
      <c r="O2138">
        <f>tblorders[[#This Row],[actual_delivery_days]] -tblorders[[#This Row],[expected_delivery_days]]</f>
        <v>0</v>
      </c>
    </row>
    <row r="2139" spans="1:15" x14ac:dyDescent="0.2">
      <c r="A2139" t="s">
        <v>3506</v>
      </c>
      <c r="B2139" t="s">
        <v>3322</v>
      </c>
      <c r="C2139" t="s">
        <v>32</v>
      </c>
      <c r="D2139">
        <v>1</v>
      </c>
      <c r="E2139" s="1">
        <v>45797</v>
      </c>
      <c r="F2139" s="1">
        <v>45801</v>
      </c>
      <c r="G2139">
        <v>10</v>
      </c>
      <c r="H2139" s="1">
        <v>45811</v>
      </c>
      <c r="I2139">
        <v>10</v>
      </c>
      <c r="J2139" t="s">
        <v>16</v>
      </c>
      <c r="K2139" t="s">
        <v>41</v>
      </c>
      <c r="L2139" t="s">
        <v>26</v>
      </c>
      <c r="M2139">
        <v>45000</v>
      </c>
      <c r="N2139" t="str">
        <f>TEXT(tblorders[[#This Row],[order_date]], "mmm-yyyy")</f>
        <v>May-2025</v>
      </c>
      <c r="O2139">
        <f>tblorders[[#This Row],[actual_delivery_days]] -tblorders[[#This Row],[expected_delivery_days]]</f>
        <v>0</v>
      </c>
    </row>
    <row r="2140" spans="1:15" x14ac:dyDescent="0.2">
      <c r="A2140" t="s">
        <v>3507</v>
      </c>
      <c r="B2140" t="s">
        <v>85</v>
      </c>
      <c r="C2140" t="s">
        <v>55</v>
      </c>
      <c r="D2140">
        <v>1</v>
      </c>
      <c r="E2140" s="1">
        <v>45626</v>
      </c>
      <c r="F2140" s="1">
        <v>45628</v>
      </c>
      <c r="G2140">
        <v>10</v>
      </c>
      <c r="H2140" s="1">
        <v>45641</v>
      </c>
      <c r="I2140">
        <v>13</v>
      </c>
      <c r="J2140" t="s">
        <v>16</v>
      </c>
      <c r="K2140" t="s">
        <v>41</v>
      </c>
      <c r="L2140" t="s">
        <v>22</v>
      </c>
      <c r="M2140">
        <v>99990</v>
      </c>
      <c r="N2140" t="str">
        <f>TEXT(tblorders[[#This Row],[order_date]], "mmm-yyyy")</f>
        <v>Nov-2024</v>
      </c>
      <c r="O2140">
        <f>tblorders[[#This Row],[actual_delivery_days]] -tblorders[[#This Row],[expected_delivery_days]]</f>
        <v>3</v>
      </c>
    </row>
    <row r="2141" spans="1:15" x14ac:dyDescent="0.2">
      <c r="A2141" t="s">
        <v>3508</v>
      </c>
      <c r="B2141" t="s">
        <v>3509</v>
      </c>
      <c r="C2141" t="s">
        <v>44</v>
      </c>
      <c r="D2141">
        <v>1</v>
      </c>
      <c r="E2141" s="1">
        <v>45788</v>
      </c>
      <c r="F2141" s="1">
        <v>45791</v>
      </c>
      <c r="G2141">
        <v>7</v>
      </c>
      <c r="H2141" s="1">
        <v>45797</v>
      </c>
      <c r="I2141">
        <v>6</v>
      </c>
      <c r="J2141" t="s">
        <v>16</v>
      </c>
      <c r="K2141" t="s">
        <v>17</v>
      </c>
      <c r="L2141" t="s">
        <v>18</v>
      </c>
      <c r="M2141">
        <v>50990</v>
      </c>
      <c r="N2141" t="str">
        <f>TEXT(tblorders[[#This Row],[order_date]], "mmm-yyyy")</f>
        <v>May-2025</v>
      </c>
      <c r="O2141">
        <f>tblorders[[#This Row],[actual_delivery_days]] -tblorders[[#This Row],[expected_delivery_days]]</f>
        <v>-1</v>
      </c>
    </row>
    <row r="2142" spans="1:15" x14ac:dyDescent="0.2">
      <c r="A2142" t="s">
        <v>3510</v>
      </c>
      <c r="B2142" t="s">
        <v>1804</v>
      </c>
      <c r="C2142" t="s">
        <v>15</v>
      </c>
      <c r="D2142">
        <v>1</v>
      </c>
      <c r="E2142" s="1">
        <v>45347</v>
      </c>
      <c r="F2142" s="1">
        <v>45352</v>
      </c>
      <c r="G2142">
        <v>5</v>
      </c>
      <c r="H2142" s="1">
        <v>45360</v>
      </c>
      <c r="I2142">
        <v>8</v>
      </c>
      <c r="J2142" t="s">
        <v>16</v>
      </c>
      <c r="K2142" t="s">
        <v>25</v>
      </c>
      <c r="L2142" t="s">
        <v>18</v>
      </c>
      <c r="M2142">
        <v>55990</v>
      </c>
      <c r="N2142" t="str">
        <f>TEXT(tblorders[[#This Row],[order_date]], "mmm-yyyy")</f>
        <v>Feb-2024</v>
      </c>
      <c r="O2142">
        <f>tblorders[[#This Row],[actual_delivery_days]] -tblorders[[#This Row],[expected_delivery_days]]</f>
        <v>3</v>
      </c>
    </row>
    <row r="2143" spans="1:15" x14ac:dyDescent="0.2">
      <c r="A2143" t="s">
        <v>3511</v>
      </c>
      <c r="B2143" t="s">
        <v>77</v>
      </c>
      <c r="C2143" t="s">
        <v>32</v>
      </c>
      <c r="D2143">
        <v>1</v>
      </c>
      <c r="E2143" s="1">
        <v>45539</v>
      </c>
      <c r="F2143" s="1">
        <v>45541</v>
      </c>
      <c r="G2143">
        <v>5</v>
      </c>
      <c r="H2143" s="1">
        <v>45546</v>
      </c>
      <c r="I2143">
        <v>5</v>
      </c>
      <c r="J2143" t="s">
        <v>16</v>
      </c>
      <c r="K2143" t="s">
        <v>25</v>
      </c>
      <c r="L2143" t="s">
        <v>22</v>
      </c>
      <c r="M2143">
        <v>45000</v>
      </c>
      <c r="N2143" t="str">
        <f>TEXT(tblorders[[#This Row],[order_date]], "mmm-yyyy")</f>
        <v>Sep-2024</v>
      </c>
      <c r="O2143">
        <f>tblorders[[#This Row],[actual_delivery_days]] -tblorders[[#This Row],[expected_delivery_days]]</f>
        <v>0</v>
      </c>
    </row>
    <row r="2144" spans="1:15" x14ac:dyDescent="0.2">
      <c r="A2144" t="s">
        <v>3512</v>
      </c>
      <c r="B2144" t="s">
        <v>3513</v>
      </c>
      <c r="C2144" t="s">
        <v>15</v>
      </c>
      <c r="D2144">
        <v>1</v>
      </c>
      <c r="E2144" s="1">
        <v>45484</v>
      </c>
      <c r="F2144" s="1">
        <v>45485</v>
      </c>
      <c r="G2144">
        <v>10</v>
      </c>
      <c r="H2144" s="1">
        <v>45496</v>
      </c>
      <c r="I2144">
        <v>11</v>
      </c>
      <c r="J2144" t="s">
        <v>16</v>
      </c>
      <c r="K2144" t="s">
        <v>25</v>
      </c>
      <c r="L2144" t="s">
        <v>58</v>
      </c>
      <c r="M2144">
        <v>55990</v>
      </c>
      <c r="N2144" t="str">
        <f>TEXT(tblorders[[#This Row],[order_date]], "mmm-yyyy")</f>
        <v>Jul-2024</v>
      </c>
      <c r="O2144">
        <f>tblorders[[#This Row],[actual_delivery_days]] -tblorders[[#This Row],[expected_delivery_days]]</f>
        <v>1</v>
      </c>
    </row>
    <row r="2145" spans="1:15" x14ac:dyDescent="0.2">
      <c r="A2145" t="s">
        <v>3514</v>
      </c>
      <c r="B2145" t="s">
        <v>810</v>
      </c>
      <c r="C2145" t="s">
        <v>55</v>
      </c>
      <c r="D2145">
        <v>1</v>
      </c>
      <c r="E2145" s="1">
        <v>45089</v>
      </c>
      <c r="F2145" s="1">
        <v>45094</v>
      </c>
      <c r="G2145">
        <v>7</v>
      </c>
      <c r="H2145" s="1">
        <v>45102</v>
      </c>
      <c r="I2145">
        <v>8</v>
      </c>
      <c r="J2145" t="s">
        <v>16</v>
      </c>
      <c r="K2145" t="s">
        <v>17</v>
      </c>
      <c r="L2145" t="s">
        <v>33</v>
      </c>
      <c r="M2145">
        <v>99990</v>
      </c>
      <c r="N2145" t="str">
        <f>TEXT(tblorders[[#This Row],[order_date]], "mmm-yyyy")</f>
        <v>Jun-2023</v>
      </c>
      <c r="O2145">
        <f>tblorders[[#This Row],[actual_delivery_days]] -tblorders[[#This Row],[expected_delivery_days]]</f>
        <v>1</v>
      </c>
    </row>
    <row r="2146" spans="1:15" x14ac:dyDescent="0.2">
      <c r="A2146" t="s">
        <v>3515</v>
      </c>
      <c r="B2146" t="s">
        <v>107</v>
      </c>
      <c r="C2146" t="s">
        <v>29</v>
      </c>
      <c r="D2146">
        <v>1</v>
      </c>
      <c r="E2146" s="1">
        <v>45669</v>
      </c>
      <c r="F2146" s="1">
        <v>45674</v>
      </c>
      <c r="G2146">
        <v>10</v>
      </c>
      <c r="H2146" s="1">
        <v>45683</v>
      </c>
      <c r="I2146">
        <v>9</v>
      </c>
      <c r="J2146" t="s">
        <v>16</v>
      </c>
      <c r="K2146" t="s">
        <v>25</v>
      </c>
      <c r="L2146" t="s">
        <v>18</v>
      </c>
      <c r="M2146">
        <v>11000</v>
      </c>
      <c r="N2146" t="str">
        <f>TEXT(tblorders[[#This Row],[order_date]], "mmm-yyyy")</f>
        <v>Jan-2025</v>
      </c>
      <c r="O2146">
        <f>tblorders[[#This Row],[actual_delivery_days]] -tblorders[[#This Row],[expected_delivery_days]]</f>
        <v>-1</v>
      </c>
    </row>
    <row r="2147" spans="1:15" x14ac:dyDescent="0.2">
      <c r="A2147" t="s">
        <v>3516</v>
      </c>
      <c r="B2147" t="s">
        <v>1639</v>
      </c>
      <c r="C2147" t="s">
        <v>32</v>
      </c>
      <c r="D2147">
        <v>1</v>
      </c>
      <c r="E2147" s="1">
        <v>45646</v>
      </c>
      <c r="F2147" s="1">
        <v>45647</v>
      </c>
      <c r="G2147">
        <v>10</v>
      </c>
      <c r="H2147" s="1">
        <v>45655</v>
      </c>
      <c r="I2147">
        <v>8</v>
      </c>
      <c r="J2147" t="s">
        <v>16</v>
      </c>
      <c r="K2147" t="s">
        <v>17</v>
      </c>
      <c r="L2147" t="s">
        <v>18</v>
      </c>
      <c r="M2147">
        <v>45000</v>
      </c>
      <c r="N2147" t="str">
        <f>TEXT(tblorders[[#This Row],[order_date]], "mmm-yyyy")</f>
        <v>Dec-2024</v>
      </c>
      <c r="O2147">
        <f>tblorders[[#This Row],[actual_delivery_days]] -tblorders[[#This Row],[expected_delivery_days]]</f>
        <v>-2</v>
      </c>
    </row>
    <row r="2148" spans="1:15" x14ac:dyDescent="0.2">
      <c r="A2148" t="s">
        <v>3517</v>
      </c>
      <c r="B2148" t="s">
        <v>3518</v>
      </c>
      <c r="C2148" t="s">
        <v>15</v>
      </c>
      <c r="D2148">
        <v>1</v>
      </c>
      <c r="E2148" s="1">
        <v>45430</v>
      </c>
      <c r="F2148" s="1">
        <v>45434</v>
      </c>
      <c r="G2148">
        <v>10</v>
      </c>
      <c r="H2148" s="1">
        <v>45444</v>
      </c>
      <c r="I2148">
        <v>10</v>
      </c>
      <c r="J2148" t="s">
        <v>16</v>
      </c>
      <c r="K2148" t="s">
        <v>17</v>
      </c>
      <c r="L2148" t="s">
        <v>22</v>
      </c>
      <c r="M2148">
        <v>55990</v>
      </c>
      <c r="N2148" t="str">
        <f>TEXT(tblorders[[#This Row],[order_date]], "mmm-yyyy")</f>
        <v>May-2024</v>
      </c>
      <c r="O2148">
        <f>tblorders[[#This Row],[actual_delivery_days]] -tblorders[[#This Row],[expected_delivery_days]]</f>
        <v>0</v>
      </c>
    </row>
    <row r="2149" spans="1:15" x14ac:dyDescent="0.2">
      <c r="A2149" t="s">
        <v>3519</v>
      </c>
      <c r="B2149" t="s">
        <v>2171</v>
      </c>
      <c r="C2149" t="s">
        <v>21</v>
      </c>
      <c r="D2149">
        <v>2</v>
      </c>
      <c r="E2149" s="1">
        <v>45390</v>
      </c>
      <c r="F2149" s="1">
        <v>45395</v>
      </c>
      <c r="G2149">
        <v>7</v>
      </c>
      <c r="H2149" s="1">
        <v>45403</v>
      </c>
      <c r="I2149">
        <v>8</v>
      </c>
      <c r="J2149" t="s">
        <v>16</v>
      </c>
      <c r="K2149" t="s">
        <v>25</v>
      </c>
      <c r="L2149" t="s">
        <v>58</v>
      </c>
      <c r="M2149">
        <v>179980</v>
      </c>
      <c r="N2149" t="str">
        <f>TEXT(tblorders[[#This Row],[order_date]], "mmm-yyyy")</f>
        <v>Apr-2024</v>
      </c>
      <c r="O2149">
        <f>tblorders[[#This Row],[actual_delivery_days]] -tblorders[[#This Row],[expected_delivery_days]]</f>
        <v>1</v>
      </c>
    </row>
    <row r="2150" spans="1:15" x14ac:dyDescent="0.2">
      <c r="A2150" t="s">
        <v>3520</v>
      </c>
      <c r="B2150" t="s">
        <v>509</v>
      </c>
      <c r="C2150" t="s">
        <v>21</v>
      </c>
      <c r="D2150">
        <v>2</v>
      </c>
      <c r="E2150" s="1">
        <v>45613</v>
      </c>
      <c r="F2150" s="1">
        <v>45615</v>
      </c>
      <c r="G2150">
        <v>5</v>
      </c>
      <c r="H2150" s="1">
        <v>45620</v>
      </c>
      <c r="I2150">
        <v>5</v>
      </c>
      <c r="J2150" t="s">
        <v>16</v>
      </c>
      <c r="K2150" t="s">
        <v>41</v>
      </c>
      <c r="L2150" t="s">
        <v>22</v>
      </c>
      <c r="M2150">
        <v>179980</v>
      </c>
      <c r="N2150" t="str">
        <f>TEXT(tblorders[[#This Row],[order_date]], "mmm-yyyy")</f>
        <v>Nov-2024</v>
      </c>
      <c r="O2150">
        <f>tblorders[[#This Row],[actual_delivery_days]] -tblorders[[#This Row],[expected_delivery_days]]</f>
        <v>0</v>
      </c>
    </row>
    <row r="2151" spans="1:15" x14ac:dyDescent="0.2">
      <c r="A2151" t="s">
        <v>3521</v>
      </c>
      <c r="B2151" t="s">
        <v>1294</v>
      </c>
      <c r="C2151" t="s">
        <v>55</v>
      </c>
      <c r="D2151">
        <v>1</v>
      </c>
      <c r="E2151" s="1">
        <v>44605</v>
      </c>
      <c r="F2151" s="1">
        <v>44610</v>
      </c>
      <c r="G2151">
        <v>5</v>
      </c>
      <c r="H2151" s="1">
        <v>44616</v>
      </c>
      <c r="I2151">
        <v>6</v>
      </c>
      <c r="J2151" t="s">
        <v>16</v>
      </c>
      <c r="K2151" t="s">
        <v>25</v>
      </c>
      <c r="L2151" t="s">
        <v>18</v>
      </c>
      <c r="M2151">
        <v>99990</v>
      </c>
      <c r="N2151" t="str">
        <f>TEXT(tblorders[[#This Row],[order_date]], "mmm-yyyy")</f>
        <v>Feb-2022</v>
      </c>
      <c r="O2151">
        <f>tblorders[[#This Row],[actual_delivery_days]] -tblorders[[#This Row],[expected_delivery_days]]</f>
        <v>1</v>
      </c>
    </row>
    <row r="2152" spans="1:15" x14ac:dyDescent="0.2">
      <c r="A2152" t="s">
        <v>3522</v>
      </c>
      <c r="B2152" t="s">
        <v>3078</v>
      </c>
      <c r="C2152" t="s">
        <v>29</v>
      </c>
      <c r="D2152">
        <v>1</v>
      </c>
      <c r="E2152" s="1">
        <v>45079</v>
      </c>
      <c r="F2152" s="1">
        <v>45082</v>
      </c>
      <c r="G2152">
        <v>5</v>
      </c>
      <c r="H2152" s="1">
        <v>45089</v>
      </c>
      <c r="I2152">
        <v>7</v>
      </c>
      <c r="J2152" t="s">
        <v>16</v>
      </c>
      <c r="K2152" t="s">
        <v>41</v>
      </c>
      <c r="L2152" t="s">
        <v>58</v>
      </c>
      <c r="M2152">
        <v>11000</v>
      </c>
      <c r="N2152" t="str">
        <f>TEXT(tblorders[[#This Row],[order_date]], "mmm-yyyy")</f>
        <v>Jun-2023</v>
      </c>
      <c r="O2152">
        <f>tblorders[[#This Row],[actual_delivery_days]] -tblorders[[#This Row],[expected_delivery_days]]</f>
        <v>2</v>
      </c>
    </row>
    <row r="2153" spans="1:15" x14ac:dyDescent="0.2">
      <c r="A2153" t="s">
        <v>3523</v>
      </c>
      <c r="B2153" t="s">
        <v>3524</v>
      </c>
      <c r="C2153" t="s">
        <v>32</v>
      </c>
      <c r="D2153">
        <v>2</v>
      </c>
      <c r="E2153" s="1">
        <v>45365</v>
      </c>
      <c r="F2153" s="1">
        <v>45370</v>
      </c>
      <c r="G2153">
        <v>5</v>
      </c>
      <c r="H2153" s="1">
        <v>45376</v>
      </c>
      <c r="I2153">
        <v>6</v>
      </c>
      <c r="J2153" t="s">
        <v>16</v>
      </c>
      <c r="K2153" t="s">
        <v>17</v>
      </c>
      <c r="L2153" t="s">
        <v>33</v>
      </c>
      <c r="M2153">
        <v>90000</v>
      </c>
      <c r="N2153" t="str">
        <f>TEXT(tblorders[[#This Row],[order_date]], "mmm-yyyy")</f>
        <v>Mar-2024</v>
      </c>
      <c r="O2153">
        <f>tblorders[[#This Row],[actual_delivery_days]] -tblorders[[#This Row],[expected_delivery_days]]</f>
        <v>1</v>
      </c>
    </row>
    <row r="2154" spans="1:15" x14ac:dyDescent="0.2">
      <c r="A2154" t="s">
        <v>3525</v>
      </c>
      <c r="B2154" t="s">
        <v>1817</v>
      </c>
      <c r="C2154" t="s">
        <v>15</v>
      </c>
      <c r="D2154">
        <v>1</v>
      </c>
      <c r="E2154" s="1">
        <v>45503</v>
      </c>
      <c r="F2154" s="1">
        <v>45508</v>
      </c>
      <c r="G2154">
        <v>10</v>
      </c>
      <c r="H2154" s="1">
        <v>45516</v>
      </c>
      <c r="I2154">
        <v>8</v>
      </c>
      <c r="J2154" t="s">
        <v>16</v>
      </c>
      <c r="K2154" t="s">
        <v>25</v>
      </c>
      <c r="L2154" t="s">
        <v>22</v>
      </c>
      <c r="M2154">
        <v>55990</v>
      </c>
      <c r="N2154" t="str">
        <f>TEXT(tblorders[[#This Row],[order_date]], "mmm-yyyy")</f>
        <v>Jul-2024</v>
      </c>
      <c r="O2154">
        <f>tblorders[[#This Row],[actual_delivery_days]] -tblorders[[#This Row],[expected_delivery_days]]</f>
        <v>-2</v>
      </c>
    </row>
    <row r="2155" spans="1:15" x14ac:dyDescent="0.2">
      <c r="A2155" t="s">
        <v>3526</v>
      </c>
      <c r="B2155" t="s">
        <v>983</v>
      </c>
      <c r="C2155" t="s">
        <v>15</v>
      </c>
      <c r="D2155">
        <v>1</v>
      </c>
      <c r="E2155" s="1">
        <v>45443</v>
      </c>
      <c r="F2155" s="1">
        <v>45444</v>
      </c>
      <c r="G2155">
        <v>10</v>
      </c>
      <c r="H2155" s="1">
        <v>45454</v>
      </c>
      <c r="I2155">
        <v>10</v>
      </c>
      <c r="J2155" t="s">
        <v>16</v>
      </c>
      <c r="K2155" t="s">
        <v>25</v>
      </c>
      <c r="L2155" t="s">
        <v>26</v>
      </c>
      <c r="M2155">
        <v>55990</v>
      </c>
      <c r="N2155" t="str">
        <f>TEXT(tblorders[[#This Row],[order_date]], "mmm-yyyy")</f>
        <v>May-2024</v>
      </c>
      <c r="O2155">
        <f>tblorders[[#This Row],[actual_delivery_days]] -tblorders[[#This Row],[expected_delivery_days]]</f>
        <v>0</v>
      </c>
    </row>
    <row r="2156" spans="1:15" x14ac:dyDescent="0.2">
      <c r="A2156" t="s">
        <v>3527</v>
      </c>
      <c r="B2156" t="s">
        <v>2460</v>
      </c>
      <c r="C2156" t="s">
        <v>55</v>
      </c>
      <c r="D2156">
        <v>2</v>
      </c>
      <c r="E2156" s="1">
        <v>45785</v>
      </c>
      <c r="F2156" s="1">
        <v>45786</v>
      </c>
      <c r="G2156">
        <v>10</v>
      </c>
      <c r="H2156" s="1">
        <v>45801</v>
      </c>
      <c r="I2156">
        <v>15</v>
      </c>
      <c r="J2156" t="s">
        <v>61</v>
      </c>
      <c r="K2156" t="s">
        <v>41</v>
      </c>
      <c r="L2156" t="s">
        <v>58</v>
      </c>
      <c r="M2156">
        <v>199980</v>
      </c>
      <c r="N2156" t="str">
        <f>TEXT(tblorders[[#This Row],[order_date]], "mmm-yyyy")</f>
        <v>May-2025</v>
      </c>
      <c r="O2156">
        <f>tblorders[[#This Row],[actual_delivery_days]] -tblorders[[#This Row],[expected_delivery_days]]</f>
        <v>5</v>
      </c>
    </row>
    <row r="2157" spans="1:15" x14ac:dyDescent="0.2">
      <c r="A2157" t="s">
        <v>3528</v>
      </c>
      <c r="B2157" t="s">
        <v>669</v>
      </c>
      <c r="C2157" t="s">
        <v>29</v>
      </c>
      <c r="D2157">
        <v>1</v>
      </c>
      <c r="E2157" s="1">
        <v>45390</v>
      </c>
      <c r="F2157" s="1">
        <v>45395</v>
      </c>
      <c r="G2157">
        <v>7</v>
      </c>
      <c r="H2157" s="1">
        <v>45402</v>
      </c>
      <c r="I2157">
        <v>7</v>
      </c>
      <c r="J2157" t="s">
        <v>16</v>
      </c>
      <c r="K2157" t="s">
        <v>41</v>
      </c>
      <c r="L2157" t="s">
        <v>26</v>
      </c>
      <c r="M2157">
        <v>11000</v>
      </c>
      <c r="N2157" t="str">
        <f>TEXT(tblorders[[#This Row],[order_date]], "mmm-yyyy")</f>
        <v>Apr-2024</v>
      </c>
      <c r="O2157">
        <f>tblorders[[#This Row],[actual_delivery_days]] -tblorders[[#This Row],[expected_delivery_days]]</f>
        <v>0</v>
      </c>
    </row>
    <row r="2158" spans="1:15" x14ac:dyDescent="0.2">
      <c r="A2158" t="s">
        <v>3529</v>
      </c>
      <c r="B2158" t="s">
        <v>52</v>
      </c>
      <c r="C2158" t="s">
        <v>29</v>
      </c>
      <c r="D2158">
        <v>2</v>
      </c>
      <c r="E2158" s="1">
        <v>45710</v>
      </c>
      <c r="F2158" s="1">
        <v>45713</v>
      </c>
      <c r="G2158">
        <v>7</v>
      </c>
      <c r="H2158" s="1">
        <v>45722</v>
      </c>
      <c r="I2158">
        <v>9</v>
      </c>
      <c r="J2158" t="s">
        <v>16</v>
      </c>
      <c r="K2158" t="s">
        <v>25</v>
      </c>
      <c r="L2158" t="s">
        <v>22</v>
      </c>
      <c r="M2158">
        <v>22000</v>
      </c>
      <c r="N2158" t="str">
        <f>TEXT(tblorders[[#This Row],[order_date]], "mmm-yyyy")</f>
        <v>Feb-2025</v>
      </c>
      <c r="O2158">
        <f>tblorders[[#This Row],[actual_delivery_days]] -tblorders[[#This Row],[expected_delivery_days]]</f>
        <v>2</v>
      </c>
    </row>
    <row r="2159" spans="1:15" x14ac:dyDescent="0.2">
      <c r="A2159" t="s">
        <v>3530</v>
      </c>
      <c r="B2159" t="s">
        <v>3531</v>
      </c>
      <c r="C2159" t="s">
        <v>32</v>
      </c>
      <c r="D2159">
        <v>1</v>
      </c>
      <c r="E2159" s="1">
        <v>45763</v>
      </c>
      <c r="F2159" s="1">
        <v>45764</v>
      </c>
      <c r="G2159">
        <v>7</v>
      </c>
      <c r="H2159" s="1">
        <v>45772</v>
      </c>
      <c r="I2159">
        <v>8</v>
      </c>
      <c r="J2159" t="s">
        <v>16</v>
      </c>
      <c r="K2159" t="s">
        <v>41</v>
      </c>
      <c r="L2159" t="s">
        <v>26</v>
      </c>
      <c r="M2159">
        <v>45000</v>
      </c>
      <c r="N2159" t="str">
        <f>TEXT(tblorders[[#This Row],[order_date]], "mmm-yyyy")</f>
        <v>Apr-2025</v>
      </c>
      <c r="O2159">
        <f>tblorders[[#This Row],[actual_delivery_days]] -tblorders[[#This Row],[expected_delivery_days]]</f>
        <v>1</v>
      </c>
    </row>
    <row r="2160" spans="1:15" x14ac:dyDescent="0.2">
      <c r="A2160" t="s">
        <v>3532</v>
      </c>
      <c r="B2160" t="s">
        <v>3533</v>
      </c>
      <c r="C2160" t="s">
        <v>29</v>
      </c>
      <c r="D2160">
        <v>2</v>
      </c>
      <c r="E2160" s="1">
        <v>45788</v>
      </c>
      <c r="F2160" s="1">
        <v>45792</v>
      </c>
      <c r="G2160">
        <v>7</v>
      </c>
      <c r="H2160" s="1">
        <v>45802</v>
      </c>
      <c r="I2160">
        <v>10</v>
      </c>
      <c r="J2160" t="s">
        <v>16</v>
      </c>
      <c r="K2160" t="s">
        <v>17</v>
      </c>
      <c r="L2160" t="s">
        <v>22</v>
      </c>
      <c r="M2160">
        <v>22000</v>
      </c>
      <c r="N2160" t="str">
        <f>TEXT(tblorders[[#This Row],[order_date]], "mmm-yyyy")</f>
        <v>May-2025</v>
      </c>
      <c r="O2160">
        <f>tblorders[[#This Row],[actual_delivery_days]] -tblorders[[#This Row],[expected_delivery_days]]</f>
        <v>3</v>
      </c>
    </row>
    <row r="2161" spans="1:15" x14ac:dyDescent="0.2">
      <c r="A2161" t="s">
        <v>3534</v>
      </c>
      <c r="B2161" t="s">
        <v>1918</v>
      </c>
      <c r="C2161" t="s">
        <v>29</v>
      </c>
      <c r="D2161">
        <v>2</v>
      </c>
      <c r="E2161" s="1">
        <v>45766</v>
      </c>
      <c r="F2161" s="1">
        <v>45770</v>
      </c>
      <c r="G2161">
        <v>5</v>
      </c>
      <c r="H2161" s="1">
        <v>45778</v>
      </c>
      <c r="I2161">
        <v>8</v>
      </c>
      <c r="J2161" t="s">
        <v>16</v>
      </c>
      <c r="K2161" t="s">
        <v>17</v>
      </c>
      <c r="L2161" t="s">
        <v>26</v>
      </c>
      <c r="M2161">
        <v>22000</v>
      </c>
      <c r="N2161" t="str">
        <f>TEXT(tblorders[[#This Row],[order_date]], "mmm-yyyy")</f>
        <v>Apr-2025</v>
      </c>
      <c r="O2161">
        <f>tblorders[[#This Row],[actual_delivery_days]] -tblorders[[#This Row],[expected_delivery_days]]</f>
        <v>3</v>
      </c>
    </row>
    <row r="2162" spans="1:15" x14ac:dyDescent="0.2">
      <c r="A2162" t="s">
        <v>3535</v>
      </c>
      <c r="B2162" t="s">
        <v>3470</v>
      </c>
      <c r="C2162" t="s">
        <v>29</v>
      </c>
      <c r="D2162">
        <v>1</v>
      </c>
      <c r="E2162" s="1">
        <v>45513</v>
      </c>
      <c r="F2162" s="1">
        <v>45517</v>
      </c>
      <c r="G2162">
        <v>7</v>
      </c>
      <c r="H2162" s="1">
        <v>45524</v>
      </c>
      <c r="I2162">
        <v>7</v>
      </c>
      <c r="J2162" t="s">
        <v>16</v>
      </c>
      <c r="K2162" t="s">
        <v>25</v>
      </c>
      <c r="L2162" t="s">
        <v>22</v>
      </c>
      <c r="M2162">
        <v>11000</v>
      </c>
      <c r="N2162" t="str">
        <f>TEXT(tblorders[[#This Row],[order_date]], "mmm-yyyy")</f>
        <v>Aug-2024</v>
      </c>
      <c r="O2162">
        <f>tblorders[[#This Row],[actual_delivery_days]] -tblorders[[#This Row],[expected_delivery_days]]</f>
        <v>0</v>
      </c>
    </row>
    <row r="2163" spans="1:15" x14ac:dyDescent="0.2">
      <c r="A2163" t="s">
        <v>3536</v>
      </c>
      <c r="B2163" t="s">
        <v>2054</v>
      </c>
      <c r="C2163" t="s">
        <v>15</v>
      </c>
      <c r="D2163">
        <v>1</v>
      </c>
      <c r="E2163" s="1">
        <v>45452</v>
      </c>
      <c r="F2163" s="1">
        <v>45454</v>
      </c>
      <c r="G2163">
        <v>7</v>
      </c>
      <c r="H2163" s="1">
        <v>45460</v>
      </c>
      <c r="I2163">
        <v>6</v>
      </c>
      <c r="J2163" t="s">
        <v>16</v>
      </c>
      <c r="K2163" t="s">
        <v>41</v>
      </c>
      <c r="L2163" t="s">
        <v>33</v>
      </c>
      <c r="M2163">
        <v>55990</v>
      </c>
      <c r="N2163" t="str">
        <f>TEXT(tblorders[[#This Row],[order_date]], "mmm-yyyy")</f>
        <v>Jun-2024</v>
      </c>
      <c r="O2163">
        <f>tblorders[[#This Row],[actual_delivery_days]] -tblorders[[#This Row],[expected_delivery_days]]</f>
        <v>-1</v>
      </c>
    </row>
    <row r="2164" spans="1:15" x14ac:dyDescent="0.2">
      <c r="A2164" t="s">
        <v>3537</v>
      </c>
      <c r="B2164" t="s">
        <v>3102</v>
      </c>
      <c r="C2164" t="s">
        <v>29</v>
      </c>
      <c r="D2164">
        <v>1</v>
      </c>
      <c r="E2164" s="1">
        <v>45568</v>
      </c>
      <c r="F2164" s="1">
        <v>45569</v>
      </c>
      <c r="G2164">
        <v>5</v>
      </c>
      <c r="H2164" s="1">
        <v>45574</v>
      </c>
      <c r="I2164">
        <v>5</v>
      </c>
      <c r="J2164" t="s">
        <v>16</v>
      </c>
      <c r="K2164" t="s">
        <v>41</v>
      </c>
      <c r="L2164" t="s">
        <v>58</v>
      </c>
      <c r="M2164">
        <v>11000</v>
      </c>
      <c r="N2164" t="str">
        <f>TEXT(tblorders[[#This Row],[order_date]], "mmm-yyyy")</f>
        <v>Oct-2024</v>
      </c>
      <c r="O2164">
        <f>tblorders[[#This Row],[actual_delivery_days]] -tblorders[[#This Row],[expected_delivery_days]]</f>
        <v>0</v>
      </c>
    </row>
    <row r="2165" spans="1:15" x14ac:dyDescent="0.2">
      <c r="A2165" t="s">
        <v>3538</v>
      </c>
      <c r="B2165" t="s">
        <v>2744</v>
      </c>
      <c r="C2165" t="s">
        <v>44</v>
      </c>
      <c r="D2165">
        <v>1</v>
      </c>
      <c r="E2165" s="1">
        <v>45798</v>
      </c>
      <c r="F2165" s="1">
        <v>45800</v>
      </c>
      <c r="G2165">
        <v>10</v>
      </c>
      <c r="H2165" s="1">
        <v>45810</v>
      </c>
      <c r="I2165">
        <v>10</v>
      </c>
      <c r="J2165" t="s">
        <v>16</v>
      </c>
      <c r="K2165" t="s">
        <v>25</v>
      </c>
      <c r="L2165" t="s">
        <v>26</v>
      </c>
      <c r="M2165">
        <v>50990</v>
      </c>
      <c r="N2165" t="str">
        <f>TEXT(tblorders[[#This Row],[order_date]], "mmm-yyyy")</f>
        <v>May-2025</v>
      </c>
      <c r="O2165">
        <f>tblorders[[#This Row],[actual_delivery_days]] -tblorders[[#This Row],[expected_delivery_days]]</f>
        <v>0</v>
      </c>
    </row>
    <row r="2166" spans="1:15" x14ac:dyDescent="0.2">
      <c r="A2166" t="s">
        <v>3539</v>
      </c>
      <c r="B2166" t="s">
        <v>892</v>
      </c>
      <c r="C2166" t="s">
        <v>29</v>
      </c>
      <c r="D2166">
        <v>2</v>
      </c>
      <c r="E2166" s="1">
        <v>44416</v>
      </c>
      <c r="F2166" s="1">
        <v>44417</v>
      </c>
      <c r="G2166">
        <v>5</v>
      </c>
      <c r="H2166" s="1">
        <v>44422</v>
      </c>
      <c r="I2166">
        <v>5</v>
      </c>
      <c r="J2166" t="s">
        <v>16</v>
      </c>
      <c r="K2166" t="s">
        <v>17</v>
      </c>
      <c r="L2166" t="s">
        <v>33</v>
      </c>
      <c r="M2166">
        <v>22000</v>
      </c>
      <c r="N2166" t="str">
        <f>TEXT(tblorders[[#This Row],[order_date]], "mmm-yyyy")</f>
        <v>Aug-2021</v>
      </c>
      <c r="O2166">
        <f>tblorders[[#This Row],[actual_delivery_days]] -tblorders[[#This Row],[expected_delivery_days]]</f>
        <v>0</v>
      </c>
    </row>
    <row r="2167" spans="1:15" x14ac:dyDescent="0.2">
      <c r="A2167" t="s">
        <v>3540</v>
      </c>
      <c r="B2167" t="s">
        <v>3541</v>
      </c>
      <c r="C2167" t="s">
        <v>44</v>
      </c>
      <c r="D2167">
        <v>2</v>
      </c>
      <c r="E2167" s="1">
        <v>45578</v>
      </c>
      <c r="F2167" s="1">
        <v>45583</v>
      </c>
      <c r="G2167">
        <v>5</v>
      </c>
      <c r="H2167" s="1">
        <v>45588</v>
      </c>
      <c r="I2167">
        <v>5</v>
      </c>
      <c r="J2167" t="s">
        <v>16</v>
      </c>
      <c r="K2167" t="s">
        <v>25</v>
      </c>
      <c r="L2167" t="s">
        <v>26</v>
      </c>
      <c r="M2167">
        <v>101980</v>
      </c>
      <c r="N2167" t="str">
        <f>TEXT(tblorders[[#This Row],[order_date]], "mmm-yyyy")</f>
        <v>Oct-2024</v>
      </c>
      <c r="O2167">
        <f>tblorders[[#This Row],[actual_delivery_days]] -tblorders[[#This Row],[expected_delivery_days]]</f>
        <v>0</v>
      </c>
    </row>
    <row r="2168" spans="1:15" x14ac:dyDescent="0.2">
      <c r="A2168" t="s">
        <v>3542</v>
      </c>
      <c r="B2168" t="s">
        <v>3543</v>
      </c>
      <c r="C2168" t="s">
        <v>21</v>
      </c>
      <c r="D2168">
        <v>2</v>
      </c>
      <c r="E2168" s="1">
        <v>45649</v>
      </c>
      <c r="F2168" s="1">
        <v>45653</v>
      </c>
      <c r="G2168">
        <v>7</v>
      </c>
      <c r="H2168" s="1">
        <v>45658</v>
      </c>
      <c r="I2168">
        <v>5</v>
      </c>
      <c r="J2168" t="s">
        <v>16</v>
      </c>
      <c r="K2168" t="s">
        <v>17</v>
      </c>
      <c r="L2168" t="s">
        <v>33</v>
      </c>
      <c r="M2168">
        <v>179980</v>
      </c>
      <c r="N2168" t="str">
        <f>TEXT(tblorders[[#This Row],[order_date]], "mmm-yyyy")</f>
        <v>Dec-2024</v>
      </c>
      <c r="O2168">
        <f>tblorders[[#This Row],[actual_delivery_days]] -tblorders[[#This Row],[expected_delivery_days]]</f>
        <v>-2</v>
      </c>
    </row>
    <row r="2169" spans="1:15" x14ac:dyDescent="0.2">
      <c r="A2169" t="s">
        <v>3544</v>
      </c>
      <c r="B2169" t="s">
        <v>2885</v>
      </c>
      <c r="C2169" t="s">
        <v>44</v>
      </c>
      <c r="D2169">
        <v>1</v>
      </c>
      <c r="E2169" s="1">
        <v>45281</v>
      </c>
      <c r="F2169" s="1">
        <v>45286</v>
      </c>
      <c r="G2169">
        <v>5</v>
      </c>
      <c r="H2169" s="1">
        <v>45291</v>
      </c>
      <c r="I2169">
        <v>5</v>
      </c>
      <c r="J2169" t="s">
        <v>16</v>
      </c>
      <c r="K2169" t="s">
        <v>41</v>
      </c>
      <c r="L2169" t="s">
        <v>58</v>
      </c>
      <c r="M2169">
        <v>50990</v>
      </c>
      <c r="N2169" t="str">
        <f>TEXT(tblorders[[#This Row],[order_date]], "mmm-yyyy")</f>
        <v>Dec-2023</v>
      </c>
      <c r="O2169">
        <f>tblorders[[#This Row],[actual_delivery_days]] -tblorders[[#This Row],[expected_delivery_days]]</f>
        <v>0</v>
      </c>
    </row>
    <row r="2170" spans="1:15" x14ac:dyDescent="0.2">
      <c r="A2170" t="s">
        <v>3545</v>
      </c>
      <c r="B2170" t="s">
        <v>2210</v>
      </c>
      <c r="C2170" t="s">
        <v>29</v>
      </c>
      <c r="D2170">
        <v>1</v>
      </c>
      <c r="E2170" s="1">
        <v>45678</v>
      </c>
      <c r="F2170" s="1">
        <v>45681</v>
      </c>
      <c r="G2170">
        <v>5</v>
      </c>
      <c r="H2170" s="1">
        <v>45688</v>
      </c>
      <c r="I2170">
        <v>7</v>
      </c>
      <c r="J2170" t="s">
        <v>16</v>
      </c>
      <c r="K2170" t="s">
        <v>25</v>
      </c>
      <c r="L2170" t="s">
        <v>26</v>
      </c>
      <c r="M2170">
        <v>11000</v>
      </c>
      <c r="N2170" t="str">
        <f>TEXT(tblorders[[#This Row],[order_date]], "mmm-yyyy")</f>
        <v>Jan-2025</v>
      </c>
      <c r="O2170">
        <f>tblorders[[#This Row],[actual_delivery_days]] -tblorders[[#This Row],[expected_delivery_days]]</f>
        <v>2</v>
      </c>
    </row>
    <row r="2171" spans="1:15" x14ac:dyDescent="0.2">
      <c r="A2171" t="s">
        <v>3546</v>
      </c>
      <c r="B2171" t="s">
        <v>3547</v>
      </c>
      <c r="C2171" t="s">
        <v>29</v>
      </c>
      <c r="D2171">
        <v>1</v>
      </c>
      <c r="E2171" s="1">
        <v>45236</v>
      </c>
      <c r="F2171" s="1">
        <v>45240</v>
      </c>
      <c r="G2171">
        <v>5</v>
      </c>
      <c r="H2171" s="1">
        <v>45245</v>
      </c>
      <c r="I2171">
        <v>5</v>
      </c>
      <c r="J2171" t="s">
        <v>16</v>
      </c>
      <c r="K2171" t="s">
        <v>17</v>
      </c>
      <c r="L2171" t="s">
        <v>33</v>
      </c>
      <c r="M2171">
        <v>11000</v>
      </c>
      <c r="N2171" t="str">
        <f>TEXT(tblorders[[#This Row],[order_date]], "mmm-yyyy")</f>
        <v>Nov-2023</v>
      </c>
      <c r="O2171">
        <f>tblorders[[#This Row],[actual_delivery_days]] -tblorders[[#This Row],[expected_delivery_days]]</f>
        <v>0</v>
      </c>
    </row>
    <row r="2172" spans="1:15" x14ac:dyDescent="0.2">
      <c r="A2172" t="s">
        <v>3548</v>
      </c>
      <c r="B2172" t="s">
        <v>3386</v>
      </c>
      <c r="C2172" t="s">
        <v>44</v>
      </c>
      <c r="D2172">
        <v>1</v>
      </c>
      <c r="E2172" s="1">
        <v>45397</v>
      </c>
      <c r="F2172" s="1">
        <v>45400</v>
      </c>
      <c r="G2172">
        <v>7</v>
      </c>
      <c r="H2172" s="1">
        <v>45408</v>
      </c>
      <c r="I2172">
        <v>8</v>
      </c>
      <c r="J2172" t="s">
        <v>16</v>
      </c>
      <c r="K2172" t="s">
        <v>41</v>
      </c>
      <c r="L2172" t="s">
        <v>58</v>
      </c>
      <c r="M2172">
        <v>50990</v>
      </c>
      <c r="N2172" t="str">
        <f>TEXT(tblorders[[#This Row],[order_date]], "mmm-yyyy")</f>
        <v>Apr-2024</v>
      </c>
      <c r="O2172">
        <f>tblorders[[#This Row],[actual_delivery_days]] -tblorders[[#This Row],[expected_delivery_days]]</f>
        <v>1</v>
      </c>
    </row>
    <row r="2173" spans="1:15" x14ac:dyDescent="0.2">
      <c r="A2173" t="s">
        <v>3549</v>
      </c>
      <c r="B2173" t="s">
        <v>700</v>
      </c>
      <c r="C2173" t="s">
        <v>21</v>
      </c>
      <c r="D2173">
        <v>1</v>
      </c>
      <c r="E2173" s="1">
        <v>45240</v>
      </c>
      <c r="F2173" s="1">
        <v>45242</v>
      </c>
      <c r="G2173">
        <v>7</v>
      </c>
      <c r="H2173" s="1">
        <v>45252</v>
      </c>
      <c r="I2173">
        <v>10</v>
      </c>
      <c r="J2173" t="s">
        <v>16</v>
      </c>
      <c r="K2173" t="s">
        <v>25</v>
      </c>
      <c r="L2173" t="s">
        <v>58</v>
      </c>
      <c r="M2173">
        <v>89990</v>
      </c>
      <c r="N2173" t="str">
        <f>TEXT(tblorders[[#This Row],[order_date]], "mmm-yyyy")</f>
        <v>Nov-2023</v>
      </c>
      <c r="O2173">
        <f>tblorders[[#This Row],[actual_delivery_days]] -tblorders[[#This Row],[expected_delivery_days]]</f>
        <v>3</v>
      </c>
    </row>
    <row r="2174" spans="1:15" x14ac:dyDescent="0.2">
      <c r="A2174" t="s">
        <v>3550</v>
      </c>
      <c r="B2174" t="s">
        <v>3551</v>
      </c>
      <c r="C2174" t="s">
        <v>15</v>
      </c>
      <c r="D2174">
        <v>1</v>
      </c>
      <c r="E2174" s="1">
        <v>45748</v>
      </c>
      <c r="F2174" s="1">
        <v>45750</v>
      </c>
      <c r="G2174">
        <v>7</v>
      </c>
      <c r="H2174" s="1">
        <v>45757</v>
      </c>
      <c r="I2174">
        <v>7</v>
      </c>
      <c r="J2174" t="s">
        <v>16</v>
      </c>
      <c r="K2174" t="s">
        <v>17</v>
      </c>
      <c r="L2174" t="s">
        <v>33</v>
      </c>
      <c r="M2174">
        <v>55990</v>
      </c>
      <c r="N2174" t="str">
        <f>TEXT(tblorders[[#This Row],[order_date]], "mmm-yyyy")</f>
        <v>Apr-2025</v>
      </c>
      <c r="O2174">
        <f>tblorders[[#This Row],[actual_delivery_days]] -tblorders[[#This Row],[expected_delivery_days]]</f>
        <v>0</v>
      </c>
    </row>
    <row r="2175" spans="1:15" x14ac:dyDescent="0.2">
      <c r="A2175" t="s">
        <v>3552</v>
      </c>
      <c r="B2175" t="s">
        <v>3126</v>
      </c>
      <c r="C2175" t="s">
        <v>15</v>
      </c>
      <c r="D2175">
        <v>1</v>
      </c>
      <c r="E2175" s="1">
        <v>45783</v>
      </c>
      <c r="F2175" s="1">
        <v>45787</v>
      </c>
      <c r="G2175">
        <v>10</v>
      </c>
      <c r="H2175" s="1">
        <v>45799</v>
      </c>
      <c r="I2175">
        <v>12</v>
      </c>
      <c r="J2175" t="s">
        <v>16</v>
      </c>
      <c r="K2175" t="s">
        <v>41</v>
      </c>
      <c r="L2175" t="s">
        <v>58</v>
      </c>
      <c r="M2175">
        <v>55990</v>
      </c>
      <c r="N2175" t="str">
        <f>TEXT(tblorders[[#This Row],[order_date]], "mmm-yyyy")</f>
        <v>May-2025</v>
      </c>
      <c r="O2175">
        <f>tblorders[[#This Row],[actual_delivery_days]] -tblorders[[#This Row],[expected_delivery_days]]</f>
        <v>2</v>
      </c>
    </row>
    <row r="2176" spans="1:15" x14ac:dyDescent="0.2">
      <c r="A2176" t="s">
        <v>3553</v>
      </c>
      <c r="B2176" t="s">
        <v>2445</v>
      </c>
      <c r="C2176" t="s">
        <v>21</v>
      </c>
      <c r="D2176">
        <v>2</v>
      </c>
      <c r="E2176" s="1">
        <v>45798</v>
      </c>
      <c r="F2176" s="1">
        <v>45803</v>
      </c>
      <c r="G2176">
        <v>10</v>
      </c>
      <c r="H2176" s="1">
        <v>45816</v>
      </c>
      <c r="I2176">
        <v>13</v>
      </c>
      <c r="J2176" t="s">
        <v>16</v>
      </c>
      <c r="K2176" t="s">
        <v>41</v>
      </c>
      <c r="L2176" t="s">
        <v>26</v>
      </c>
      <c r="M2176">
        <v>179980</v>
      </c>
      <c r="N2176" t="str">
        <f>TEXT(tblorders[[#This Row],[order_date]], "mmm-yyyy")</f>
        <v>May-2025</v>
      </c>
      <c r="O2176">
        <f>tblorders[[#This Row],[actual_delivery_days]] -tblorders[[#This Row],[expected_delivery_days]]</f>
        <v>3</v>
      </c>
    </row>
    <row r="2177" spans="1:15" x14ac:dyDescent="0.2">
      <c r="A2177" t="s">
        <v>3554</v>
      </c>
      <c r="B2177" t="s">
        <v>482</v>
      </c>
      <c r="C2177" t="s">
        <v>21</v>
      </c>
      <c r="D2177">
        <v>1</v>
      </c>
      <c r="E2177" s="1">
        <v>45273</v>
      </c>
      <c r="F2177" s="1">
        <v>45276</v>
      </c>
      <c r="G2177">
        <v>7</v>
      </c>
      <c r="H2177" s="1">
        <v>45284</v>
      </c>
      <c r="I2177">
        <v>8</v>
      </c>
      <c r="J2177" t="s">
        <v>16</v>
      </c>
      <c r="K2177" t="s">
        <v>41</v>
      </c>
      <c r="L2177" t="s">
        <v>18</v>
      </c>
      <c r="M2177">
        <v>89990</v>
      </c>
      <c r="N2177" t="str">
        <f>TEXT(tblorders[[#This Row],[order_date]], "mmm-yyyy")</f>
        <v>Dec-2023</v>
      </c>
      <c r="O2177">
        <f>tblorders[[#This Row],[actual_delivery_days]] -tblorders[[#This Row],[expected_delivery_days]]</f>
        <v>1</v>
      </c>
    </row>
    <row r="2178" spans="1:15" x14ac:dyDescent="0.2">
      <c r="A2178" t="s">
        <v>3555</v>
      </c>
      <c r="B2178" t="s">
        <v>1491</v>
      </c>
      <c r="C2178" t="s">
        <v>32</v>
      </c>
      <c r="D2178">
        <v>1</v>
      </c>
      <c r="E2178" s="1">
        <v>45675</v>
      </c>
      <c r="F2178" s="1">
        <v>45677</v>
      </c>
      <c r="G2178">
        <v>7</v>
      </c>
      <c r="H2178" s="1">
        <v>45685</v>
      </c>
      <c r="I2178">
        <v>8</v>
      </c>
      <c r="J2178" t="s">
        <v>16</v>
      </c>
      <c r="K2178" t="s">
        <v>41</v>
      </c>
      <c r="L2178" t="s">
        <v>58</v>
      </c>
      <c r="M2178">
        <v>45000</v>
      </c>
      <c r="N2178" t="str">
        <f>TEXT(tblorders[[#This Row],[order_date]], "mmm-yyyy")</f>
        <v>Jan-2025</v>
      </c>
      <c r="O2178">
        <f>tblorders[[#This Row],[actual_delivery_days]] -tblorders[[#This Row],[expected_delivery_days]]</f>
        <v>1</v>
      </c>
    </row>
    <row r="2179" spans="1:15" x14ac:dyDescent="0.2">
      <c r="A2179" t="s">
        <v>3556</v>
      </c>
      <c r="B2179" t="s">
        <v>872</v>
      </c>
      <c r="C2179" t="s">
        <v>55</v>
      </c>
      <c r="D2179">
        <v>1</v>
      </c>
      <c r="E2179" s="1">
        <v>45754</v>
      </c>
      <c r="F2179" s="1">
        <v>45757</v>
      </c>
      <c r="G2179">
        <v>7</v>
      </c>
      <c r="H2179" s="1">
        <v>45769</v>
      </c>
      <c r="I2179">
        <v>12</v>
      </c>
      <c r="J2179" t="s">
        <v>61</v>
      </c>
      <c r="K2179" t="s">
        <v>17</v>
      </c>
      <c r="L2179" t="s">
        <v>58</v>
      </c>
      <c r="M2179">
        <v>99990</v>
      </c>
      <c r="N2179" t="str">
        <f>TEXT(tblorders[[#This Row],[order_date]], "mmm-yyyy")</f>
        <v>Apr-2025</v>
      </c>
      <c r="O2179">
        <f>tblorders[[#This Row],[actual_delivery_days]] -tblorders[[#This Row],[expected_delivery_days]]</f>
        <v>5</v>
      </c>
    </row>
    <row r="2180" spans="1:15" x14ac:dyDescent="0.2">
      <c r="A2180" t="s">
        <v>3557</v>
      </c>
      <c r="B2180" t="s">
        <v>3234</v>
      </c>
      <c r="C2180" t="s">
        <v>15</v>
      </c>
      <c r="D2180">
        <v>1</v>
      </c>
      <c r="E2180" s="1">
        <v>45748</v>
      </c>
      <c r="F2180" s="1">
        <v>45750</v>
      </c>
      <c r="G2180">
        <v>10</v>
      </c>
      <c r="H2180" s="1">
        <v>45765</v>
      </c>
      <c r="I2180">
        <v>15</v>
      </c>
      <c r="J2180" t="s">
        <v>61</v>
      </c>
      <c r="K2180" t="s">
        <v>17</v>
      </c>
      <c r="L2180" t="s">
        <v>33</v>
      </c>
      <c r="M2180">
        <v>55990</v>
      </c>
      <c r="N2180" t="str">
        <f>TEXT(tblorders[[#This Row],[order_date]], "mmm-yyyy")</f>
        <v>Apr-2025</v>
      </c>
      <c r="O2180">
        <f>tblorders[[#This Row],[actual_delivery_days]] -tblorders[[#This Row],[expected_delivery_days]]</f>
        <v>5</v>
      </c>
    </row>
    <row r="2181" spans="1:15" x14ac:dyDescent="0.2">
      <c r="A2181" t="s">
        <v>3558</v>
      </c>
      <c r="B2181" t="s">
        <v>3559</v>
      </c>
      <c r="C2181" t="s">
        <v>29</v>
      </c>
      <c r="D2181">
        <v>1</v>
      </c>
      <c r="E2181" s="1">
        <v>44864</v>
      </c>
      <c r="F2181" s="1">
        <v>44866</v>
      </c>
      <c r="G2181">
        <v>10</v>
      </c>
      <c r="H2181" s="1">
        <v>44876</v>
      </c>
      <c r="I2181">
        <v>10</v>
      </c>
      <c r="J2181" t="s">
        <v>16</v>
      </c>
      <c r="K2181" t="s">
        <v>41</v>
      </c>
      <c r="L2181" t="s">
        <v>26</v>
      </c>
      <c r="M2181">
        <v>11000</v>
      </c>
      <c r="N2181" t="str">
        <f>TEXT(tblorders[[#This Row],[order_date]], "mmm-yyyy")</f>
        <v>Oct-2022</v>
      </c>
      <c r="O2181">
        <f>tblorders[[#This Row],[actual_delivery_days]] -tblorders[[#This Row],[expected_delivery_days]]</f>
        <v>0</v>
      </c>
    </row>
    <row r="2182" spans="1:15" x14ac:dyDescent="0.2">
      <c r="A2182" t="s">
        <v>3560</v>
      </c>
      <c r="B2182" t="s">
        <v>3202</v>
      </c>
      <c r="C2182" t="s">
        <v>21</v>
      </c>
      <c r="D2182">
        <v>1</v>
      </c>
      <c r="E2182" s="1">
        <v>45520</v>
      </c>
      <c r="F2182" s="1">
        <v>45523</v>
      </c>
      <c r="G2182">
        <v>5</v>
      </c>
      <c r="H2182" s="1">
        <v>45528</v>
      </c>
      <c r="I2182">
        <v>5</v>
      </c>
      <c r="J2182" t="s">
        <v>16</v>
      </c>
      <c r="K2182" t="s">
        <v>17</v>
      </c>
      <c r="L2182" t="s">
        <v>18</v>
      </c>
      <c r="M2182">
        <v>89990</v>
      </c>
      <c r="N2182" t="str">
        <f>TEXT(tblorders[[#This Row],[order_date]], "mmm-yyyy")</f>
        <v>Aug-2024</v>
      </c>
      <c r="O2182">
        <f>tblorders[[#This Row],[actual_delivery_days]] -tblorders[[#This Row],[expected_delivery_days]]</f>
        <v>0</v>
      </c>
    </row>
    <row r="2183" spans="1:15" x14ac:dyDescent="0.2">
      <c r="A2183" t="s">
        <v>3561</v>
      </c>
      <c r="B2183" t="s">
        <v>1354</v>
      </c>
      <c r="C2183" t="s">
        <v>32</v>
      </c>
      <c r="D2183">
        <v>2</v>
      </c>
      <c r="E2183" s="1">
        <v>44916</v>
      </c>
      <c r="F2183" s="1">
        <v>44917</v>
      </c>
      <c r="G2183">
        <v>5</v>
      </c>
      <c r="H2183" s="1">
        <v>44922</v>
      </c>
      <c r="I2183">
        <v>5</v>
      </c>
      <c r="J2183" t="s">
        <v>16</v>
      </c>
      <c r="K2183" t="s">
        <v>17</v>
      </c>
      <c r="L2183" t="s">
        <v>26</v>
      </c>
      <c r="M2183">
        <v>90000</v>
      </c>
      <c r="N2183" t="str">
        <f>TEXT(tblorders[[#This Row],[order_date]], "mmm-yyyy")</f>
        <v>Dec-2022</v>
      </c>
      <c r="O2183">
        <f>tblorders[[#This Row],[actual_delivery_days]] -tblorders[[#This Row],[expected_delivery_days]]</f>
        <v>0</v>
      </c>
    </row>
    <row r="2184" spans="1:15" x14ac:dyDescent="0.2">
      <c r="A2184" t="s">
        <v>3562</v>
      </c>
      <c r="B2184" t="s">
        <v>942</v>
      </c>
      <c r="C2184" t="s">
        <v>15</v>
      </c>
      <c r="D2184">
        <v>1</v>
      </c>
      <c r="E2184" s="1">
        <v>45025</v>
      </c>
      <c r="F2184" s="1">
        <v>45030</v>
      </c>
      <c r="G2184">
        <v>7</v>
      </c>
      <c r="H2184" s="1">
        <v>45037</v>
      </c>
      <c r="I2184">
        <v>7</v>
      </c>
      <c r="J2184" t="s">
        <v>16</v>
      </c>
      <c r="K2184" t="s">
        <v>41</v>
      </c>
      <c r="L2184" t="s">
        <v>33</v>
      </c>
      <c r="M2184">
        <v>55990</v>
      </c>
      <c r="N2184" t="str">
        <f>TEXT(tblorders[[#This Row],[order_date]], "mmm-yyyy")</f>
        <v>Apr-2023</v>
      </c>
      <c r="O2184">
        <f>tblorders[[#This Row],[actual_delivery_days]] -tblorders[[#This Row],[expected_delivery_days]]</f>
        <v>0</v>
      </c>
    </row>
    <row r="2185" spans="1:15" x14ac:dyDescent="0.2">
      <c r="A2185" t="s">
        <v>3563</v>
      </c>
      <c r="B2185" t="s">
        <v>1384</v>
      </c>
      <c r="C2185" t="s">
        <v>29</v>
      </c>
      <c r="D2185">
        <v>1</v>
      </c>
      <c r="E2185" s="1">
        <v>45352</v>
      </c>
      <c r="F2185" s="1">
        <v>45354</v>
      </c>
      <c r="G2185">
        <v>7</v>
      </c>
      <c r="H2185" s="1">
        <v>45362</v>
      </c>
      <c r="I2185">
        <v>8</v>
      </c>
      <c r="J2185" t="s">
        <v>16</v>
      </c>
      <c r="K2185" t="s">
        <v>25</v>
      </c>
      <c r="L2185" t="s">
        <v>58</v>
      </c>
      <c r="M2185">
        <v>11000</v>
      </c>
      <c r="N2185" t="str">
        <f>TEXT(tblorders[[#This Row],[order_date]], "mmm-yyyy")</f>
        <v>Mar-2024</v>
      </c>
      <c r="O2185">
        <f>tblorders[[#This Row],[actual_delivery_days]] -tblorders[[#This Row],[expected_delivery_days]]</f>
        <v>1</v>
      </c>
    </row>
    <row r="2186" spans="1:15" x14ac:dyDescent="0.2">
      <c r="A2186" t="s">
        <v>3564</v>
      </c>
      <c r="B2186" t="s">
        <v>3565</v>
      </c>
      <c r="C2186" t="s">
        <v>21</v>
      </c>
      <c r="D2186">
        <v>1</v>
      </c>
      <c r="E2186" s="1">
        <v>45348</v>
      </c>
      <c r="F2186" s="1">
        <v>45349</v>
      </c>
      <c r="G2186">
        <v>7</v>
      </c>
      <c r="H2186" s="1">
        <v>45355</v>
      </c>
      <c r="I2186">
        <v>6</v>
      </c>
      <c r="J2186" t="s">
        <v>16</v>
      </c>
      <c r="K2186" t="s">
        <v>25</v>
      </c>
      <c r="L2186" t="s">
        <v>33</v>
      </c>
      <c r="M2186">
        <v>89990</v>
      </c>
      <c r="N2186" t="str">
        <f>TEXT(tblorders[[#This Row],[order_date]], "mmm-yyyy")</f>
        <v>Feb-2024</v>
      </c>
      <c r="O2186">
        <f>tblorders[[#This Row],[actual_delivery_days]] -tblorders[[#This Row],[expected_delivery_days]]</f>
        <v>-1</v>
      </c>
    </row>
    <row r="2187" spans="1:15" x14ac:dyDescent="0.2">
      <c r="A2187" t="s">
        <v>3566</v>
      </c>
      <c r="B2187" t="s">
        <v>1437</v>
      </c>
      <c r="C2187" t="s">
        <v>55</v>
      </c>
      <c r="D2187">
        <v>1</v>
      </c>
      <c r="E2187" s="1">
        <v>45445</v>
      </c>
      <c r="F2187" s="1">
        <v>45449</v>
      </c>
      <c r="G2187">
        <v>10</v>
      </c>
      <c r="H2187" s="1">
        <v>45460</v>
      </c>
      <c r="I2187">
        <v>11</v>
      </c>
      <c r="J2187" t="s">
        <v>16</v>
      </c>
      <c r="K2187" t="s">
        <v>41</v>
      </c>
      <c r="L2187" t="s">
        <v>33</v>
      </c>
      <c r="M2187">
        <v>99990</v>
      </c>
      <c r="N2187" t="str">
        <f>TEXT(tblorders[[#This Row],[order_date]], "mmm-yyyy")</f>
        <v>Jun-2024</v>
      </c>
      <c r="O2187">
        <f>tblorders[[#This Row],[actual_delivery_days]] -tblorders[[#This Row],[expected_delivery_days]]</f>
        <v>1</v>
      </c>
    </row>
    <row r="2188" spans="1:15" x14ac:dyDescent="0.2">
      <c r="A2188" t="s">
        <v>3567</v>
      </c>
      <c r="B2188" t="s">
        <v>1568</v>
      </c>
      <c r="C2188" t="s">
        <v>44</v>
      </c>
      <c r="D2188">
        <v>1</v>
      </c>
      <c r="E2188" s="1">
        <v>44904</v>
      </c>
      <c r="F2188" s="1">
        <v>44907</v>
      </c>
      <c r="G2188">
        <v>5</v>
      </c>
      <c r="H2188" s="1">
        <v>44913</v>
      </c>
      <c r="I2188">
        <v>6</v>
      </c>
      <c r="J2188" t="s">
        <v>16</v>
      </c>
      <c r="K2188" t="s">
        <v>17</v>
      </c>
      <c r="L2188" t="s">
        <v>33</v>
      </c>
      <c r="M2188">
        <v>50990</v>
      </c>
      <c r="N2188" t="str">
        <f>TEXT(tblorders[[#This Row],[order_date]], "mmm-yyyy")</f>
        <v>Dec-2022</v>
      </c>
      <c r="O2188">
        <f>tblorders[[#This Row],[actual_delivery_days]] -tblorders[[#This Row],[expected_delivery_days]]</f>
        <v>1</v>
      </c>
    </row>
    <row r="2189" spans="1:15" x14ac:dyDescent="0.2">
      <c r="A2189" t="s">
        <v>3568</v>
      </c>
      <c r="B2189" t="s">
        <v>2058</v>
      </c>
      <c r="C2189" t="s">
        <v>21</v>
      </c>
      <c r="D2189">
        <v>1</v>
      </c>
      <c r="E2189" s="1">
        <v>45800</v>
      </c>
      <c r="F2189" s="1">
        <v>45805</v>
      </c>
      <c r="G2189">
        <v>10</v>
      </c>
      <c r="H2189" s="1">
        <v>45814</v>
      </c>
      <c r="I2189">
        <v>9</v>
      </c>
      <c r="J2189" t="s">
        <v>16</v>
      </c>
      <c r="K2189" t="s">
        <v>25</v>
      </c>
      <c r="L2189" t="s">
        <v>26</v>
      </c>
      <c r="M2189">
        <v>89990</v>
      </c>
      <c r="N2189" t="str">
        <f>TEXT(tblorders[[#This Row],[order_date]], "mmm-yyyy")</f>
        <v>May-2025</v>
      </c>
      <c r="O2189">
        <f>tblorders[[#This Row],[actual_delivery_days]] -tblorders[[#This Row],[expected_delivery_days]]</f>
        <v>-1</v>
      </c>
    </row>
    <row r="2190" spans="1:15" x14ac:dyDescent="0.2">
      <c r="A2190" t="s">
        <v>3569</v>
      </c>
      <c r="B2190" t="s">
        <v>3570</v>
      </c>
      <c r="C2190" t="s">
        <v>44</v>
      </c>
      <c r="D2190">
        <v>1</v>
      </c>
      <c r="E2190" s="1">
        <v>45666</v>
      </c>
      <c r="F2190" s="1">
        <v>45668</v>
      </c>
      <c r="G2190">
        <v>10</v>
      </c>
      <c r="H2190" s="1">
        <v>45678</v>
      </c>
      <c r="I2190">
        <v>10</v>
      </c>
      <c r="J2190" t="s">
        <v>16</v>
      </c>
      <c r="K2190" t="s">
        <v>25</v>
      </c>
      <c r="L2190" t="s">
        <v>22</v>
      </c>
      <c r="M2190">
        <v>50990</v>
      </c>
      <c r="N2190" t="str">
        <f>TEXT(tblorders[[#This Row],[order_date]], "mmm-yyyy")</f>
        <v>Jan-2025</v>
      </c>
      <c r="O2190">
        <f>tblorders[[#This Row],[actual_delivery_days]] -tblorders[[#This Row],[expected_delivery_days]]</f>
        <v>0</v>
      </c>
    </row>
    <row r="2191" spans="1:15" x14ac:dyDescent="0.2">
      <c r="A2191" t="s">
        <v>3571</v>
      </c>
      <c r="B2191" t="s">
        <v>365</v>
      </c>
      <c r="C2191" t="s">
        <v>55</v>
      </c>
      <c r="D2191">
        <v>1</v>
      </c>
      <c r="E2191" s="1">
        <v>44590</v>
      </c>
      <c r="F2191" s="1">
        <v>44593</v>
      </c>
      <c r="G2191">
        <v>7</v>
      </c>
      <c r="H2191" s="1">
        <v>44600</v>
      </c>
      <c r="I2191">
        <v>7</v>
      </c>
      <c r="J2191" t="s">
        <v>16</v>
      </c>
      <c r="K2191" t="s">
        <v>41</v>
      </c>
      <c r="L2191" t="s">
        <v>18</v>
      </c>
      <c r="M2191">
        <v>99990</v>
      </c>
      <c r="N2191" t="str">
        <f>TEXT(tblorders[[#This Row],[order_date]], "mmm-yyyy")</f>
        <v>Jan-2022</v>
      </c>
      <c r="O2191">
        <f>tblorders[[#This Row],[actual_delivery_days]] -tblorders[[#This Row],[expected_delivery_days]]</f>
        <v>0</v>
      </c>
    </row>
    <row r="2192" spans="1:15" x14ac:dyDescent="0.2">
      <c r="A2192" t="s">
        <v>3572</v>
      </c>
      <c r="B2192" t="s">
        <v>3573</v>
      </c>
      <c r="C2192" t="s">
        <v>21</v>
      </c>
      <c r="D2192">
        <v>2</v>
      </c>
      <c r="E2192" s="1">
        <v>44888</v>
      </c>
      <c r="F2192" s="1">
        <v>44893</v>
      </c>
      <c r="G2192">
        <v>7</v>
      </c>
      <c r="H2192" s="1">
        <v>44899</v>
      </c>
      <c r="I2192">
        <v>6</v>
      </c>
      <c r="J2192" t="s">
        <v>16</v>
      </c>
      <c r="K2192" t="s">
        <v>17</v>
      </c>
      <c r="L2192" t="s">
        <v>26</v>
      </c>
      <c r="M2192">
        <v>179980</v>
      </c>
      <c r="N2192" t="str">
        <f>TEXT(tblorders[[#This Row],[order_date]], "mmm-yyyy")</f>
        <v>Nov-2022</v>
      </c>
      <c r="O2192">
        <f>tblorders[[#This Row],[actual_delivery_days]] -tblorders[[#This Row],[expected_delivery_days]]</f>
        <v>-1</v>
      </c>
    </row>
    <row r="2193" spans="1:15" x14ac:dyDescent="0.2">
      <c r="A2193" t="s">
        <v>3574</v>
      </c>
      <c r="B2193" t="s">
        <v>1948</v>
      </c>
      <c r="C2193" t="s">
        <v>55</v>
      </c>
      <c r="D2193">
        <v>1</v>
      </c>
      <c r="E2193" s="1">
        <v>45218</v>
      </c>
      <c r="F2193" s="1">
        <v>45223</v>
      </c>
      <c r="G2193">
        <v>5</v>
      </c>
      <c r="H2193" s="1">
        <v>45230</v>
      </c>
      <c r="I2193">
        <v>7</v>
      </c>
      <c r="J2193" t="s">
        <v>16</v>
      </c>
      <c r="K2193" t="s">
        <v>41</v>
      </c>
      <c r="L2193" t="s">
        <v>18</v>
      </c>
      <c r="M2193">
        <v>99990</v>
      </c>
      <c r="N2193" t="str">
        <f>TEXT(tblorders[[#This Row],[order_date]], "mmm-yyyy")</f>
        <v>Oct-2023</v>
      </c>
      <c r="O2193">
        <f>tblorders[[#This Row],[actual_delivery_days]] -tblorders[[#This Row],[expected_delivery_days]]</f>
        <v>2</v>
      </c>
    </row>
    <row r="2194" spans="1:15" x14ac:dyDescent="0.2">
      <c r="A2194" t="s">
        <v>3575</v>
      </c>
      <c r="B2194" t="s">
        <v>1304</v>
      </c>
      <c r="C2194" t="s">
        <v>15</v>
      </c>
      <c r="D2194">
        <v>1</v>
      </c>
      <c r="E2194" s="1">
        <v>45771</v>
      </c>
      <c r="F2194" s="1">
        <v>45773</v>
      </c>
      <c r="G2194">
        <v>10</v>
      </c>
      <c r="H2194" s="1">
        <v>45782</v>
      </c>
      <c r="I2194">
        <v>9</v>
      </c>
      <c r="J2194" t="s">
        <v>16</v>
      </c>
      <c r="K2194" t="s">
        <v>17</v>
      </c>
      <c r="L2194" t="s">
        <v>18</v>
      </c>
      <c r="M2194">
        <v>55990</v>
      </c>
      <c r="N2194" t="str">
        <f>TEXT(tblorders[[#This Row],[order_date]], "mmm-yyyy")</f>
        <v>Apr-2025</v>
      </c>
      <c r="O2194">
        <f>tblorders[[#This Row],[actual_delivery_days]] -tblorders[[#This Row],[expected_delivery_days]]</f>
        <v>-1</v>
      </c>
    </row>
    <row r="2195" spans="1:15" x14ac:dyDescent="0.2">
      <c r="A2195" t="s">
        <v>3576</v>
      </c>
      <c r="B2195" t="s">
        <v>1612</v>
      </c>
      <c r="C2195" t="s">
        <v>29</v>
      </c>
      <c r="D2195">
        <v>1</v>
      </c>
      <c r="E2195" s="1">
        <v>45090</v>
      </c>
      <c r="F2195" s="1">
        <v>45094</v>
      </c>
      <c r="G2195">
        <v>5</v>
      </c>
      <c r="H2195" s="1">
        <v>45097</v>
      </c>
      <c r="I2195">
        <v>3</v>
      </c>
      <c r="J2195" t="s">
        <v>16</v>
      </c>
      <c r="K2195" t="s">
        <v>25</v>
      </c>
      <c r="L2195" t="s">
        <v>22</v>
      </c>
      <c r="M2195">
        <v>11000</v>
      </c>
      <c r="N2195" t="str">
        <f>TEXT(tblorders[[#This Row],[order_date]], "mmm-yyyy")</f>
        <v>Jun-2023</v>
      </c>
      <c r="O2195">
        <f>tblorders[[#This Row],[actual_delivery_days]] -tblorders[[#This Row],[expected_delivery_days]]</f>
        <v>-2</v>
      </c>
    </row>
    <row r="2196" spans="1:15" x14ac:dyDescent="0.2">
      <c r="A2196" t="s">
        <v>3577</v>
      </c>
      <c r="B2196" t="s">
        <v>1588</v>
      </c>
      <c r="C2196" t="s">
        <v>15</v>
      </c>
      <c r="D2196">
        <v>1</v>
      </c>
      <c r="E2196" s="1">
        <v>45700</v>
      </c>
      <c r="F2196" s="1">
        <v>45703</v>
      </c>
      <c r="G2196">
        <v>10</v>
      </c>
      <c r="H2196" s="1">
        <v>45713</v>
      </c>
      <c r="I2196">
        <v>10</v>
      </c>
      <c r="J2196" t="s">
        <v>16</v>
      </c>
      <c r="K2196" t="s">
        <v>17</v>
      </c>
      <c r="L2196" t="s">
        <v>18</v>
      </c>
      <c r="M2196">
        <v>55990</v>
      </c>
      <c r="N2196" t="str">
        <f>TEXT(tblorders[[#This Row],[order_date]], "mmm-yyyy")</f>
        <v>Feb-2025</v>
      </c>
      <c r="O2196">
        <f>tblorders[[#This Row],[actual_delivery_days]] -tblorders[[#This Row],[expected_delivery_days]]</f>
        <v>0</v>
      </c>
    </row>
    <row r="2197" spans="1:15" x14ac:dyDescent="0.2">
      <c r="A2197" t="s">
        <v>3578</v>
      </c>
      <c r="B2197" t="s">
        <v>1910</v>
      </c>
      <c r="C2197" t="s">
        <v>32</v>
      </c>
      <c r="D2197">
        <v>1</v>
      </c>
      <c r="E2197" s="1">
        <v>45444</v>
      </c>
      <c r="F2197" s="1">
        <v>45448</v>
      </c>
      <c r="G2197">
        <v>10</v>
      </c>
      <c r="H2197" s="1">
        <v>45456</v>
      </c>
      <c r="I2197">
        <v>8</v>
      </c>
      <c r="J2197" t="s">
        <v>16</v>
      </c>
      <c r="K2197" t="s">
        <v>25</v>
      </c>
      <c r="L2197" t="s">
        <v>58</v>
      </c>
      <c r="M2197">
        <v>45000</v>
      </c>
      <c r="N2197" t="str">
        <f>TEXT(tblorders[[#This Row],[order_date]], "mmm-yyyy")</f>
        <v>Jun-2024</v>
      </c>
      <c r="O2197">
        <f>tblorders[[#This Row],[actual_delivery_days]] -tblorders[[#This Row],[expected_delivery_days]]</f>
        <v>-2</v>
      </c>
    </row>
    <row r="2198" spans="1:15" x14ac:dyDescent="0.2">
      <c r="A2198" t="s">
        <v>3579</v>
      </c>
      <c r="B2198" t="s">
        <v>3580</v>
      </c>
      <c r="C2198" t="s">
        <v>21</v>
      </c>
      <c r="D2198">
        <v>1</v>
      </c>
      <c r="E2198" s="1">
        <v>45262</v>
      </c>
      <c r="F2198" s="1">
        <v>45264</v>
      </c>
      <c r="G2198">
        <v>5</v>
      </c>
      <c r="H2198" s="1">
        <v>45270</v>
      </c>
      <c r="I2198">
        <v>6</v>
      </c>
      <c r="J2198" t="s">
        <v>16</v>
      </c>
      <c r="K2198" t="s">
        <v>25</v>
      </c>
      <c r="L2198" t="s">
        <v>26</v>
      </c>
      <c r="M2198">
        <v>89990</v>
      </c>
      <c r="N2198" t="str">
        <f>TEXT(tblorders[[#This Row],[order_date]], "mmm-yyyy")</f>
        <v>Dec-2023</v>
      </c>
      <c r="O2198">
        <f>tblorders[[#This Row],[actual_delivery_days]] -tblorders[[#This Row],[expected_delivery_days]]</f>
        <v>1</v>
      </c>
    </row>
    <row r="2199" spans="1:15" x14ac:dyDescent="0.2">
      <c r="A2199" t="s">
        <v>3581</v>
      </c>
      <c r="B2199" t="s">
        <v>3479</v>
      </c>
      <c r="C2199" t="s">
        <v>15</v>
      </c>
      <c r="D2199">
        <v>1</v>
      </c>
      <c r="E2199" s="1">
        <v>45740</v>
      </c>
      <c r="F2199" s="1">
        <v>45741</v>
      </c>
      <c r="G2199">
        <v>7</v>
      </c>
      <c r="H2199" s="1">
        <v>45749</v>
      </c>
      <c r="I2199">
        <v>8</v>
      </c>
      <c r="J2199" t="s">
        <v>16</v>
      </c>
      <c r="K2199" t="s">
        <v>41</v>
      </c>
      <c r="L2199" t="s">
        <v>22</v>
      </c>
      <c r="M2199">
        <v>55990</v>
      </c>
      <c r="N2199" t="str">
        <f>TEXT(tblorders[[#This Row],[order_date]], "mmm-yyyy")</f>
        <v>Mar-2025</v>
      </c>
      <c r="O2199">
        <f>tblorders[[#This Row],[actual_delivery_days]] -tblorders[[#This Row],[expected_delivery_days]]</f>
        <v>1</v>
      </c>
    </row>
    <row r="2200" spans="1:15" x14ac:dyDescent="0.2">
      <c r="A2200" t="s">
        <v>3582</v>
      </c>
      <c r="B2200" t="s">
        <v>2350</v>
      </c>
      <c r="C2200" t="s">
        <v>44</v>
      </c>
      <c r="D2200">
        <v>1</v>
      </c>
      <c r="E2200" s="1">
        <v>45572</v>
      </c>
      <c r="F2200" s="1">
        <v>45574</v>
      </c>
      <c r="G2200">
        <v>10</v>
      </c>
      <c r="H2200" s="1">
        <v>45584</v>
      </c>
      <c r="I2200">
        <v>10</v>
      </c>
      <c r="J2200" t="s">
        <v>16</v>
      </c>
      <c r="K2200" t="s">
        <v>41</v>
      </c>
      <c r="L2200" t="s">
        <v>33</v>
      </c>
      <c r="M2200">
        <v>50990</v>
      </c>
      <c r="N2200" t="str">
        <f>TEXT(tblorders[[#This Row],[order_date]], "mmm-yyyy")</f>
        <v>Oct-2024</v>
      </c>
      <c r="O2200">
        <f>tblorders[[#This Row],[actual_delivery_days]] -tblorders[[#This Row],[expected_delivery_days]]</f>
        <v>0</v>
      </c>
    </row>
    <row r="2201" spans="1:15" x14ac:dyDescent="0.2">
      <c r="A2201" t="s">
        <v>3583</v>
      </c>
      <c r="B2201" t="s">
        <v>1115</v>
      </c>
      <c r="C2201" t="s">
        <v>21</v>
      </c>
      <c r="D2201">
        <v>1</v>
      </c>
      <c r="E2201" s="1">
        <v>45573</v>
      </c>
      <c r="F2201" s="1">
        <v>45578</v>
      </c>
      <c r="G2201">
        <v>5</v>
      </c>
      <c r="H2201" s="1">
        <v>45583</v>
      </c>
      <c r="I2201">
        <v>5</v>
      </c>
      <c r="J2201" t="s">
        <v>16</v>
      </c>
      <c r="K2201" t="s">
        <v>41</v>
      </c>
      <c r="L2201" t="s">
        <v>33</v>
      </c>
      <c r="M2201">
        <v>89990</v>
      </c>
      <c r="N2201" t="str">
        <f>TEXT(tblorders[[#This Row],[order_date]], "mmm-yyyy")</f>
        <v>Oct-2024</v>
      </c>
      <c r="O2201">
        <f>tblorders[[#This Row],[actual_delivery_days]] -tblorders[[#This Row],[expected_delivery_days]]</f>
        <v>0</v>
      </c>
    </row>
    <row r="2202" spans="1:15" x14ac:dyDescent="0.2">
      <c r="A2202" t="s">
        <v>3584</v>
      </c>
      <c r="B2202" t="s">
        <v>3489</v>
      </c>
      <c r="C2202" t="s">
        <v>44</v>
      </c>
      <c r="D2202">
        <v>1</v>
      </c>
      <c r="E2202" s="1">
        <v>45785</v>
      </c>
      <c r="F2202" s="1">
        <v>45788</v>
      </c>
      <c r="G2202">
        <v>7</v>
      </c>
      <c r="H2202" s="1">
        <v>45798</v>
      </c>
      <c r="I2202">
        <v>10</v>
      </c>
      <c r="J2202" t="s">
        <v>16</v>
      </c>
      <c r="K2202" t="s">
        <v>41</v>
      </c>
      <c r="L2202" t="s">
        <v>33</v>
      </c>
      <c r="M2202">
        <v>50990</v>
      </c>
      <c r="N2202" t="str">
        <f>TEXT(tblorders[[#This Row],[order_date]], "mmm-yyyy")</f>
        <v>May-2025</v>
      </c>
      <c r="O2202">
        <f>tblorders[[#This Row],[actual_delivery_days]] -tblorders[[#This Row],[expected_delivery_days]]</f>
        <v>3</v>
      </c>
    </row>
    <row r="2203" spans="1:15" x14ac:dyDescent="0.2">
      <c r="A2203" t="s">
        <v>3585</v>
      </c>
      <c r="B2203" t="s">
        <v>3586</v>
      </c>
      <c r="C2203" t="s">
        <v>21</v>
      </c>
      <c r="D2203">
        <v>1</v>
      </c>
      <c r="E2203" s="1">
        <v>45510</v>
      </c>
      <c r="F2203" s="1">
        <v>45514</v>
      </c>
      <c r="G2203">
        <v>10</v>
      </c>
      <c r="H2203" s="1">
        <v>45525</v>
      </c>
      <c r="I2203">
        <v>11</v>
      </c>
      <c r="J2203" t="s">
        <v>16</v>
      </c>
      <c r="K2203" t="s">
        <v>25</v>
      </c>
      <c r="L2203" t="s">
        <v>26</v>
      </c>
      <c r="M2203">
        <v>89990</v>
      </c>
      <c r="N2203" t="str">
        <f>TEXT(tblorders[[#This Row],[order_date]], "mmm-yyyy")</f>
        <v>Aug-2024</v>
      </c>
      <c r="O2203">
        <f>tblorders[[#This Row],[actual_delivery_days]] -tblorders[[#This Row],[expected_delivery_days]]</f>
        <v>1</v>
      </c>
    </row>
    <row r="2204" spans="1:15" x14ac:dyDescent="0.2">
      <c r="A2204" t="s">
        <v>3587</v>
      </c>
      <c r="B2204" t="s">
        <v>3588</v>
      </c>
      <c r="C2204" t="s">
        <v>21</v>
      </c>
      <c r="D2204">
        <v>1</v>
      </c>
      <c r="E2204" s="1">
        <v>45062</v>
      </c>
      <c r="F2204" s="1">
        <v>45063</v>
      </c>
      <c r="G2204">
        <v>5</v>
      </c>
      <c r="H2204" s="1">
        <v>45066</v>
      </c>
      <c r="I2204">
        <v>3</v>
      </c>
      <c r="J2204" t="s">
        <v>16</v>
      </c>
      <c r="K2204" t="s">
        <v>25</v>
      </c>
      <c r="L2204" t="s">
        <v>22</v>
      </c>
      <c r="M2204">
        <v>89990</v>
      </c>
      <c r="N2204" t="str">
        <f>TEXT(tblorders[[#This Row],[order_date]], "mmm-yyyy")</f>
        <v>May-2023</v>
      </c>
      <c r="O2204">
        <f>tblorders[[#This Row],[actual_delivery_days]] -tblorders[[#This Row],[expected_delivery_days]]</f>
        <v>-2</v>
      </c>
    </row>
    <row r="2205" spans="1:15" x14ac:dyDescent="0.2">
      <c r="A2205" t="s">
        <v>3589</v>
      </c>
      <c r="B2205" t="s">
        <v>295</v>
      </c>
      <c r="C2205" t="s">
        <v>29</v>
      </c>
      <c r="D2205">
        <v>1</v>
      </c>
      <c r="E2205" s="1">
        <v>45070</v>
      </c>
      <c r="F2205" s="1">
        <v>45072</v>
      </c>
      <c r="G2205">
        <v>7</v>
      </c>
      <c r="H2205" s="1">
        <v>45082</v>
      </c>
      <c r="I2205">
        <v>10</v>
      </c>
      <c r="J2205" t="s">
        <v>16</v>
      </c>
      <c r="K2205" t="s">
        <v>17</v>
      </c>
      <c r="L2205" t="s">
        <v>18</v>
      </c>
      <c r="M2205">
        <v>11000</v>
      </c>
      <c r="N2205" t="str">
        <f>TEXT(tblorders[[#This Row],[order_date]], "mmm-yyyy")</f>
        <v>May-2023</v>
      </c>
      <c r="O2205">
        <f>tblorders[[#This Row],[actual_delivery_days]] -tblorders[[#This Row],[expected_delivery_days]]</f>
        <v>3</v>
      </c>
    </row>
    <row r="2206" spans="1:15" x14ac:dyDescent="0.2">
      <c r="A2206" t="s">
        <v>3590</v>
      </c>
      <c r="B2206" t="s">
        <v>1939</v>
      </c>
      <c r="C2206" t="s">
        <v>55</v>
      </c>
      <c r="D2206">
        <v>1</v>
      </c>
      <c r="E2206" s="1">
        <v>45265</v>
      </c>
      <c r="F2206" s="1">
        <v>45270</v>
      </c>
      <c r="G2206">
        <v>7</v>
      </c>
      <c r="H2206" s="1">
        <v>45280</v>
      </c>
      <c r="I2206">
        <v>10</v>
      </c>
      <c r="J2206" t="s">
        <v>16</v>
      </c>
      <c r="K2206" t="s">
        <v>41</v>
      </c>
      <c r="L2206" t="s">
        <v>18</v>
      </c>
      <c r="M2206">
        <v>99990</v>
      </c>
      <c r="N2206" t="str">
        <f>TEXT(tblorders[[#This Row],[order_date]], "mmm-yyyy")</f>
        <v>Dec-2023</v>
      </c>
      <c r="O2206">
        <f>tblorders[[#This Row],[actual_delivery_days]] -tblorders[[#This Row],[expected_delivery_days]]</f>
        <v>3</v>
      </c>
    </row>
    <row r="2207" spans="1:15" x14ac:dyDescent="0.2">
      <c r="A2207" t="s">
        <v>3591</v>
      </c>
      <c r="B2207" t="s">
        <v>1441</v>
      </c>
      <c r="C2207" t="s">
        <v>44</v>
      </c>
      <c r="D2207">
        <v>1</v>
      </c>
      <c r="E2207" s="1">
        <v>45489</v>
      </c>
      <c r="F2207" s="1">
        <v>45491</v>
      </c>
      <c r="G2207">
        <v>7</v>
      </c>
      <c r="H2207" s="1">
        <v>45500</v>
      </c>
      <c r="I2207">
        <v>9</v>
      </c>
      <c r="J2207" t="s">
        <v>16</v>
      </c>
      <c r="K2207" t="s">
        <v>17</v>
      </c>
      <c r="L2207" t="s">
        <v>26</v>
      </c>
      <c r="M2207">
        <v>50990</v>
      </c>
      <c r="N2207" t="str">
        <f>TEXT(tblorders[[#This Row],[order_date]], "mmm-yyyy")</f>
        <v>Jul-2024</v>
      </c>
      <c r="O2207">
        <f>tblorders[[#This Row],[actual_delivery_days]] -tblorders[[#This Row],[expected_delivery_days]]</f>
        <v>2</v>
      </c>
    </row>
    <row r="2208" spans="1:15" x14ac:dyDescent="0.2">
      <c r="A2208" t="s">
        <v>3592</v>
      </c>
      <c r="B2208" t="s">
        <v>79</v>
      </c>
      <c r="C2208" t="s">
        <v>21</v>
      </c>
      <c r="D2208">
        <v>1</v>
      </c>
      <c r="E2208" s="1">
        <v>45590</v>
      </c>
      <c r="F2208" s="1">
        <v>45594</v>
      </c>
      <c r="G2208">
        <v>10</v>
      </c>
      <c r="H2208" s="1">
        <v>45609</v>
      </c>
      <c r="I2208">
        <v>15</v>
      </c>
      <c r="J2208" t="s">
        <v>61</v>
      </c>
      <c r="K2208" t="s">
        <v>41</v>
      </c>
      <c r="L2208" t="s">
        <v>26</v>
      </c>
      <c r="M2208">
        <v>89990</v>
      </c>
      <c r="N2208" t="str">
        <f>TEXT(tblorders[[#This Row],[order_date]], "mmm-yyyy")</f>
        <v>Oct-2024</v>
      </c>
      <c r="O2208">
        <f>tblorders[[#This Row],[actual_delivery_days]] -tblorders[[#This Row],[expected_delivery_days]]</f>
        <v>5</v>
      </c>
    </row>
    <row r="2209" spans="1:15" x14ac:dyDescent="0.2">
      <c r="A2209" t="s">
        <v>3593</v>
      </c>
      <c r="B2209" t="s">
        <v>482</v>
      </c>
      <c r="C2209" t="s">
        <v>55</v>
      </c>
      <c r="D2209">
        <v>1</v>
      </c>
      <c r="E2209" s="1">
        <v>45801</v>
      </c>
      <c r="F2209" s="1">
        <v>45803</v>
      </c>
      <c r="G2209">
        <v>5</v>
      </c>
      <c r="H2209" s="1">
        <v>45807</v>
      </c>
      <c r="I2209">
        <v>4</v>
      </c>
      <c r="J2209" t="s">
        <v>16</v>
      </c>
      <c r="K2209" t="s">
        <v>17</v>
      </c>
      <c r="L2209" t="s">
        <v>18</v>
      </c>
      <c r="M2209">
        <v>99990</v>
      </c>
      <c r="N2209" t="str">
        <f>TEXT(tblorders[[#This Row],[order_date]], "mmm-yyyy")</f>
        <v>May-2025</v>
      </c>
      <c r="O2209">
        <f>tblorders[[#This Row],[actual_delivery_days]] -tblorders[[#This Row],[expected_delivery_days]]</f>
        <v>-1</v>
      </c>
    </row>
    <row r="2210" spans="1:15" x14ac:dyDescent="0.2">
      <c r="A2210" t="s">
        <v>3594</v>
      </c>
      <c r="B2210" t="s">
        <v>3595</v>
      </c>
      <c r="C2210" t="s">
        <v>29</v>
      </c>
      <c r="D2210">
        <v>1</v>
      </c>
      <c r="E2210" s="1">
        <v>45271</v>
      </c>
      <c r="F2210" s="1">
        <v>45272</v>
      </c>
      <c r="G2210">
        <v>5</v>
      </c>
      <c r="H2210" s="1">
        <v>45280</v>
      </c>
      <c r="I2210">
        <v>8</v>
      </c>
      <c r="J2210" t="s">
        <v>16</v>
      </c>
      <c r="K2210" t="s">
        <v>17</v>
      </c>
      <c r="L2210" t="s">
        <v>26</v>
      </c>
      <c r="M2210">
        <v>11000</v>
      </c>
      <c r="N2210" t="str">
        <f>TEXT(tblorders[[#This Row],[order_date]], "mmm-yyyy")</f>
        <v>Dec-2023</v>
      </c>
      <c r="O2210">
        <f>tblorders[[#This Row],[actual_delivery_days]] -tblorders[[#This Row],[expected_delivery_days]]</f>
        <v>3</v>
      </c>
    </row>
    <row r="2211" spans="1:15" x14ac:dyDescent="0.2">
      <c r="A2211" t="s">
        <v>3596</v>
      </c>
      <c r="B2211" t="s">
        <v>3179</v>
      </c>
      <c r="C2211" t="s">
        <v>21</v>
      </c>
      <c r="D2211">
        <v>1</v>
      </c>
      <c r="E2211" s="1">
        <v>45651</v>
      </c>
      <c r="F2211" s="1">
        <v>45652</v>
      </c>
      <c r="G2211">
        <v>5</v>
      </c>
      <c r="H2211" s="1">
        <v>45656</v>
      </c>
      <c r="I2211">
        <v>4</v>
      </c>
      <c r="J2211" t="s">
        <v>16</v>
      </c>
      <c r="K2211" t="s">
        <v>17</v>
      </c>
      <c r="L2211" t="s">
        <v>26</v>
      </c>
      <c r="M2211">
        <v>89990</v>
      </c>
      <c r="N2211" t="str">
        <f>TEXT(tblorders[[#This Row],[order_date]], "mmm-yyyy")</f>
        <v>Dec-2024</v>
      </c>
      <c r="O2211">
        <f>tblorders[[#This Row],[actual_delivery_days]] -tblorders[[#This Row],[expected_delivery_days]]</f>
        <v>-1</v>
      </c>
    </row>
    <row r="2212" spans="1:15" x14ac:dyDescent="0.2">
      <c r="A2212" t="s">
        <v>3597</v>
      </c>
      <c r="B2212" t="s">
        <v>2427</v>
      </c>
      <c r="C2212" t="s">
        <v>32</v>
      </c>
      <c r="D2212">
        <v>1</v>
      </c>
      <c r="E2212" s="1">
        <v>45783</v>
      </c>
      <c r="F2212" s="1">
        <v>45784</v>
      </c>
      <c r="G2212">
        <v>10</v>
      </c>
      <c r="H2212" s="1">
        <v>45794</v>
      </c>
      <c r="I2212">
        <v>10</v>
      </c>
      <c r="J2212" t="s">
        <v>40</v>
      </c>
      <c r="K2212" t="s">
        <v>25</v>
      </c>
      <c r="L2212" t="s">
        <v>18</v>
      </c>
      <c r="M2212">
        <v>45000</v>
      </c>
      <c r="N2212" t="str">
        <f>TEXT(tblorders[[#This Row],[order_date]], "mmm-yyyy")</f>
        <v>May-2025</v>
      </c>
      <c r="O2212">
        <f>tblorders[[#This Row],[actual_delivery_days]] -tblorders[[#This Row],[expected_delivery_days]]</f>
        <v>0</v>
      </c>
    </row>
    <row r="2213" spans="1:15" x14ac:dyDescent="0.2">
      <c r="A2213" t="s">
        <v>3598</v>
      </c>
      <c r="B2213" t="s">
        <v>993</v>
      </c>
      <c r="C2213" t="s">
        <v>29</v>
      </c>
      <c r="D2213">
        <v>1</v>
      </c>
      <c r="E2213" s="1">
        <v>45540</v>
      </c>
      <c r="F2213" s="1">
        <v>45542</v>
      </c>
      <c r="G2213">
        <v>5</v>
      </c>
      <c r="H2213" s="1">
        <v>45547</v>
      </c>
      <c r="I2213">
        <v>5</v>
      </c>
      <c r="J2213" t="s">
        <v>16</v>
      </c>
      <c r="K2213" t="s">
        <v>41</v>
      </c>
      <c r="L2213" t="s">
        <v>18</v>
      </c>
      <c r="M2213">
        <v>11000</v>
      </c>
      <c r="N2213" t="str">
        <f>TEXT(tblorders[[#This Row],[order_date]], "mmm-yyyy")</f>
        <v>Sep-2024</v>
      </c>
      <c r="O2213">
        <f>tblorders[[#This Row],[actual_delivery_days]] -tblorders[[#This Row],[expected_delivery_days]]</f>
        <v>0</v>
      </c>
    </row>
    <row r="2214" spans="1:15" x14ac:dyDescent="0.2">
      <c r="A2214" t="s">
        <v>3599</v>
      </c>
      <c r="B2214" t="s">
        <v>3186</v>
      </c>
      <c r="C2214" t="s">
        <v>32</v>
      </c>
      <c r="D2214">
        <v>1</v>
      </c>
      <c r="E2214" s="1">
        <v>45712</v>
      </c>
      <c r="F2214" s="1">
        <v>45713</v>
      </c>
      <c r="G2214">
        <v>10</v>
      </c>
      <c r="H2214" s="1">
        <v>45722</v>
      </c>
      <c r="I2214">
        <v>9</v>
      </c>
      <c r="J2214" t="s">
        <v>16</v>
      </c>
      <c r="K2214" t="s">
        <v>17</v>
      </c>
      <c r="L2214" t="s">
        <v>58</v>
      </c>
      <c r="M2214">
        <v>45000</v>
      </c>
      <c r="N2214" t="str">
        <f>TEXT(tblorders[[#This Row],[order_date]], "mmm-yyyy")</f>
        <v>Feb-2025</v>
      </c>
      <c r="O2214">
        <f>tblorders[[#This Row],[actual_delivery_days]] -tblorders[[#This Row],[expected_delivery_days]]</f>
        <v>-1</v>
      </c>
    </row>
    <row r="2215" spans="1:15" x14ac:dyDescent="0.2">
      <c r="A2215" t="s">
        <v>3600</v>
      </c>
      <c r="B2215" t="s">
        <v>3175</v>
      </c>
      <c r="C2215" t="s">
        <v>44</v>
      </c>
      <c r="D2215">
        <v>1</v>
      </c>
      <c r="E2215" s="1">
        <v>45074</v>
      </c>
      <c r="F2215" s="1">
        <v>45077</v>
      </c>
      <c r="G2215">
        <v>10</v>
      </c>
      <c r="H2215" s="1">
        <v>45085</v>
      </c>
      <c r="I2215">
        <v>8</v>
      </c>
      <c r="J2215" t="s">
        <v>16</v>
      </c>
      <c r="K2215" t="s">
        <v>25</v>
      </c>
      <c r="L2215" t="s">
        <v>22</v>
      </c>
      <c r="M2215">
        <v>50990</v>
      </c>
      <c r="N2215" t="str">
        <f>TEXT(tblorders[[#This Row],[order_date]], "mmm-yyyy")</f>
        <v>May-2023</v>
      </c>
      <c r="O2215">
        <f>tblorders[[#This Row],[actual_delivery_days]] -tblorders[[#This Row],[expected_delivery_days]]</f>
        <v>-2</v>
      </c>
    </row>
    <row r="2216" spans="1:15" x14ac:dyDescent="0.2">
      <c r="A2216" t="s">
        <v>3601</v>
      </c>
      <c r="B2216" t="s">
        <v>3602</v>
      </c>
      <c r="C2216" t="s">
        <v>55</v>
      </c>
      <c r="D2216">
        <v>1</v>
      </c>
      <c r="E2216" s="1">
        <v>45580</v>
      </c>
      <c r="F2216" s="1">
        <v>45584</v>
      </c>
      <c r="G2216">
        <v>5</v>
      </c>
      <c r="H2216" s="1">
        <v>45590</v>
      </c>
      <c r="I2216">
        <v>6</v>
      </c>
      <c r="J2216" t="s">
        <v>40</v>
      </c>
      <c r="K2216" t="s">
        <v>41</v>
      </c>
      <c r="L2216" t="s">
        <v>26</v>
      </c>
      <c r="M2216">
        <v>99990</v>
      </c>
      <c r="N2216" t="str">
        <f>TEXT(tblorders[[#This Row],[order_date]], "mmm-yyyy")</f>
        <v>Oct-2024</v>
      </c>
      <c r="O2216">
        <f>tblorders[[#This Row],[actual_delivery_days]] -tblorders[[#This Row],[expected_delivery_days]]</f>
        <v>1</v>
      </c>
    </row>
    <row r="2217" spans="1:15" x14ac:dyDescent="0.2">
      <c r="A2217" t="s">
        <v>3603</v>
      </c>
      <c r="B2217" t="s">
        <v>3604</v>
      </c>
      <c r="C2217" t="s">
        <v>32</v>
      </c>
      <c r="D2217">
        <v>2</v>
      </c>
      <c r="E2217" s="1">
        <v>45098</v>
      </c>
      <c r="F2217" s="1">
        <v>45100</v>
      </c>
      <c r="G2217">
        <v>10</v>
      </c>
      <c r="H2217" s="1">
        <v>45115</v>
      </c>
      <c r="I2217">
        <v>15</v>
      </c>
      <c r="J2217" t="s">
        <v>61</v>
      </c>
      <c r="K2217" t="s">
        <v>41</v>
      </c>
      <c r="L2217" t="s">
        <v>18</v>
      </c>
      <c r="M2217">
        <v>90000</v>
      </c>
      <c r="N2217" t="str">
        <f>TEXT(tblorders[[#This Row],[order_date]], "mmm-yyyy")</f>
        <v>Jun-2023</v>
      </c>
      <c r="O2217">
        <f>tblorders[[#This Row],[actual_delivery_days]] -tblorders[[#This Row],[expected_delivery_days]]</f>
        <v>5</v>
      </c>
    </row>
    <row r="2218" spans="1:15" x14ac:dyDescent="0.2">
      <c r="A2218" t="s">
        <v>3605</v>
      </c>
      <c r="B2218" t="s">
        <v>942</v>
      </c>
      <c r="C2218" t="s">
        <v>32</v>
      </c>
      <c r="D2218">
        <v>1</v>
      </c>
      <c r="E2218" s="1">
        <v>45439</v>
      </c>
      <c r="F2218" s="1">
        <v>45443</v>
      </c>
      <c r="G2218">
        <v>7</v>
      </c>
      <c r="H2218" s="1">
        <v>45450</v>
      </c>
      <c r="I2218">
        <v>7</v>
      </c>
      <c r="J2218" t="s">
        <v>40</v>
      </c>
      <c r="K2218" t="s">
        <v>25</v>
      </c>
      <c r="L2218" t="s">
        <v>33</v>
      </c>
      <c r="M2218">
        <v>45000</v>
      </c>
      <c r="N2218" t="str">
        <f>TEXT(tblorders[[#This Row],[order_date]], "mmm-yyyy")</f>
        <v>May-2024</v>
      </c>
      <c r="O2218">
        <f>tblorders[[#This Row],[actual_delivery_days]] -tblorders[[#This Row],[expected_delivery_days]]</f>
        <v>0</v>
      </c>
    </row>
    <row r="2219" spans="1:15" x14ac:dyDescent="0.2">
      <c r="A2219" t="s">
        <v>3606</v>
      </c>
      <c r="B2219" t="s">
        <v>2131</v>
      </c>
      <c r="C2219" t="s">
        <v>29</v>
      </c>
      <c r="D2219">
        <v>1</v>
      </c>
      <c r="E2219" s="1">
        <v>44992</v>
      </c>
      <c r="F2219" s="1">
        <v>44996</v>
      </c>
      <c r="G2219">
        <v>10</v>
      </c>
      <c r="H2219" s="1">
        <v>45008</v>
      </c>
      <c r="I2219">
        <v>12</v>
      </c>
      <c r="J2219" t="s">
        <v>40</v>
      </c>
      <c r="K2219" t="s">
        <v>41</v>
      </c>
      <c r="L2219" t="s">
        <v>58</v>
      </c>
      <c r="M2219">
        <v>11000</v>
      </c>
      <c r="N2219" t="str">
        <f>TEXT(tblorders[[#This Row],[order_date]], "mmm-yyyy")</f>
        <v>Mar-2023</v>
      </c>
      <c r="O2219">
        <f>tblorders[[#This Row],[actual_delivery_days]] -tblorders[[#This Row],[expected_delivery_days]]</f>
        <v>2</v>
      </c>
    </row>
    <row r="2220" spans="1:15" x14ac:dyDescent="0.2">
      <c r="A2220" t="s">
        <v>3607</v>
      </c>
      <c r="B2220" t="s">
        <v>3608</v>
      </c>
      <c r="C2220" t="s">
        <v>32</v>
      </c>
      <c r="D2220">
        <v>2</v>
      </c>
      <c r="E2220" s="1">
        <v>45717</v>
      </c>
      <c r="F2220" s="1">
        <v>45719</v>
      </c>
      <c r="G2220">
        <v>10</v>
      </c>
      <c r="H2220" s="1">
        <v>45730</v>
      </c>
      <c r="I2220">
        <v>11</v>
      </c>
      <c r="J2220" t="s">
        <v>40</v>
      </c>
      <c r="K2220" t="s">
        <v>25</v>
      </c>
      <c r="L2220" t="s">
        <v>33</v>
      </c>
      <c r="M2220">
        <v>90000</v>
      </c>
      <c r="N2220" t="str">
        <f>TEXT(tblorders[[#This Row],[order_date]], "mmm-yyyy")</f>
        <v>Mar-2025</v>
      </c>
      <c r="O2220">
        <f>tblorders[[#This Row],[actual_delivery_days]] -tblorders[[#This Row],[expected_delivery_days]]</f>
        <v>1</v>
      </c>
    </row>
    <row r="2221" spans="1:15" x14ac:dyDescent="0.2">
      <c r="A2221" t="s">
        <v>3609</v>
      </c>
      <c r="B2221" t="s">
        <v>1528</v>
      </c>
      <c r="C2221" t="s">
        <v>29</v>
      </c>
      <c r="D2221">
        <v>1</v>
      </c>
      <c r="E2221" s="1">
        <v>45598</v>
      </c>
      <c r="F2221" s="1">
        <v>45602</v>
      </c>
      <c r="G2221">
        <v>10</v>
      </c>
      <c r="H2221" s="1">
        <v>45614</v>
      </c>
      <c r="I2221">
        <v>12</v>
      </c>
      <c r="J2221" t="s">
        <v>16</v>
      </c>
      <c r="K2221" t="s">
        <v>17</v>
      </c>
      <c r="L2221" t="s">
        <v>33</v>
      </c>
      <c r="M2221">
        <v>11000</v>
      </c>
      <c r="N2221" t="str">
        <f>TEXT(tblorders[[#This Row],[order_date]], "mmm-yyyy")</f>
        <v>Nov-2024</v>
      </c>
      <c r="O2221">
        <f>tblorders[[#This Row],[actual_delivery_days]] -tblorders[[#This Row],[expected_delivery_days]]</f>
        <v>2</v>
      </c>
    </row>
    <row r="2222" spans="1:15" x14ac:dyDescent="0.2">
      <c r="A2222" t="s">
        <v>3610</v>
      </c>
      <c r="B2222" t="s">
        <v>3611</v>
      </c>
      <c r="C2222" t="s">
        <v>32</v>
      </c>
      <c r="D2222">
        <v>1</v>
      </c>
      <c r="E2222" s="1">
        <v>45731</v>
      </c>
      <c r="F2222" s="1">
        <v>45734</v>
      </c>
      <c r="G2222">
        <v>7</v>
      </c>
      <c r="H2222" s="1">
        <v>45742</v>
      </c>
      <c r="I2222">
        <v>8</v>
      </c>
      <c r="J2222" t="s">
        <v>16</v>
      </c>
      <c r="K2222" t="s">
        <v>41</v>
      </c>
      <c r="L2222" t="s">
        <v>58</v>
      </c>
      <c r="M2222">
        <v>45000</v>
      </c>
      <c r="N2222" t="str">
        <f>TEXT(tblorders[[#This Row],[order_date]], "mmm-yyyy")</f>
        <v>Mar-2025</v>
      </c>
      <c r="O2222">
        <f>tblorders[[#This Row],[actual_delivery_days]] -tblorders[[#This Row],[expected_delivery_days]]</f>
        <v>1</v>
      </c>
    </row>
    <row r="2223" spans="1:15" x14ac:dyDescent="0.2">
      <c r="A2223" t="s">
        <v>3612</v>
      </c>
      <c r="B2223" t="s">
        <v>960</v>
      </c>
      <c r="C2223" t="s">
        <v>32</v>
      </c>
      <c r="D2223">
        <v>1</v>
      </c>
      <c r="E2223" s="1">
        <v>45763</v>
      </c>
      <c r="F2223" s="1">
        <v>45767</v>
      </c>
      <c r="G2223">
        <v>7</v>
      </c>
      <c r="H2223" s="1">
        <v>45779</v>
      </c>
      <c r="I2223">
        <v>12</v>
      </c>
      <c r="J2223" t="s">
        <v>61</v>
      </c>
      <c r="K2223" t="s">
        <v>17</v>
      </c>
      <c r="L2223" t="s">
        <v>26</v>
      </c>
      <c r="M2223">
        <v>45000</v>
      </c>
      <c r="N2223" t="str">
        <f>TEXT(tblorders[[#This Row],[order_date]], "mmm-yyyy")</f>
        <v>Apr-2025</v>
      </c>
      <c r="O2223">
        <f>tblorders[[#This Row],[actual_delivery_days]] -tblorders[[#This Row],[expected_delivery_days]]</f>
        <v>5</v>
      </c>
    </row>
    <row r="2224" spans="1:15" x14ac:dyDescent="0.2">
      <c r="A2224" t="s">
        <v>3613</v>
      </c>
      <c r="B2224" t="s">
        <v>1386</v>
      </c>
      <c r="C2224" t="s">
        <v>29</v>
      </c>
      <c r="D2224">
        <v>2</v>
      </c>
      <c r="E2224" s="1">
        <v>45155</v>
      </c>
      <c r="F2224" s="1">
        <v>45158</v>
      </c>
      <c r="G2224">
        <v>5</v>
      </c>
      <c r="H2224" s="1">
        <v>45168</v>
      </c>
      <c r="I2224">
        <v>10</v>
      </c>
      <c r="J2224" t="s">
        <v>61</v>
      </c>
      <c r="K2224" t="s">
        <v>41</v>
      </c>
      <c r="L2224" t="s">
        <v>22</v>
      </c>
      <c r="M2224">
        <v>22000</v>
      </c>
      <c r="N2224" t="str">
        <f>TEXT(tblorders[[#This Row],[order_date]], "mmm-yyyy")</f>
        <v>Aug-2023</v>
      </c>
      <c r="O2224">
        <f>tblorders[[#This Row],[actual_delivery_days]] -tblorders[[#This Row],[expected_delivery_days]]</f>
        <v>5</v>
      </c>
    </row>
    <row r="2225" spans="1:15" x14ac:dyDescent="0.2">
      <c r="A2225" t="s">
        <v>3614</v>
      </c>
      <c r="B2225" t="s">
        <v>3275</v>
      </c>
      <c r="C2225" t="s">
        <v>44</v>
      </c>
      <c r="D2225">
        <v>1</v>
      </c>
      <c r="E2225" s="1">
        <v>45602</v>
      </c>
      <c r="F2225" s="1">
        <v>45606</v>
      </c>
      <c r="G2225">
        <v>10</v>
      </c>
      <c r="H2225" s="1">
        <v>45616</v>
      </c>
      <c r="I2225">
        <v>10</v>
      </c>
      <c r="J2225" t="s">
        <v>16</v>
      </c>
      <c r="K2225" t="s">
        <v>25</v>
      </c>
      <c r="L2225" t="s">
        <v>22</v>
      </c>
      <c r="M2225">
        <v>50990</v>
      </c>
      <c r="N2225" t="str">
        <f>TEXT(tblorders[[#This Row],[order_date]], "mmm-yyyy")</f>
        <v>Nov-2024</v>
      </c>
      <c r="O2225">
        <f>tblorders[[#This Row],[actual_delivery_days]] -tblorders[[#This Row],[expected_delivery_days]]</f>
        <v>0</v>
      </c>
    </row>
    <row r="2226" spans="1:15" x14ac:dyDescent="0.2">
      <c r="A2226" t="s">
        <v>3615</v>
      </c>
      <c r="B2226" t="s">
        <v>3616</v>
      </c>
      <c r="C2226" t="s">
        <v>55</v>
      </c>
      <c r="D2226">
        <v>1</v>
      </c>
      <c r="E2226" s="1">
        <v>45575</v>
      </c>
      <c r="F2226" s="1">
        <v>45580</v>
      </c>
      <c r="G2226">
        <v>10</v>
      </c>
      <c r="H2226" s="1">
        <v>45593</v>
      </c>
      <c r="I2226">
        <v>13</v>
      </c>
      <c r="J2226" t="s">
        <v>16</v>
      </c>
      <c r="K2226" t="s">
        <v>17</v>
      </c>
      <c r="L2226" t="s">
        <v>33</v>
      </c>
      <c r="M2226">
        <v>99990</v>
      </c>
      <c r="N2226" t="str">
        <f>TEXT(tblorders[[#This Row],[order_date]], "mmm-yyyy")</f>
        <v>Oct-2024</v>
      </c>
      <c r="O2226">
        <f>tblorders[[#This Row],[actual_delivery_days]] -tblorders[[#This Row],[expected_delivery_days]]</f>
        <v>3</v>
      </c>
    </row>
    <row r="2227" spans="1:15" x14ac:dyDescent="0.2">
      <c r="A2227" t="s">
        <v>3617</v>
      </c>
      <c r="B2227" t="s">
        <v>3618</v>
      </c>
      <c r="C2227" t="s">
        <v>29</v>
      </c>
      <c r="D2227">
        <v>1</v>
      </c>
      <c r="E2227" s="1">
        <v>44421</v>
      </c>
      <c r="F2227" s="1">
        <v>44426</v>
      </c>
      <c r="G2227">
        <v>5</v>
      </c>
      <c r="H2227" s="1">
        <v>44430</v>
      </c>
      <c r="I2227">
        <v>4</v>
      </c>
      <c r="J2227" t="s">
        <v>16</v>
      </c>
      <c r="K2227" t="s">
        <v>25</v>
      </c>
      <c r="L2227" t="s">
        <v>26</v>
      </c>
      <c r="M2227">
        <v>11000</v>
      </c>
      <c r="N2227" t="str">
        <f>TEXT(tblorders[[#This Row],[order_date]], "mmm-yyyy")</f>
        <v>Aug-2021</v>
      </c>
      <c r="O2227">
        <f>tblorders[[#This Row],[actual_delivery_days]] -tblorders[[#This Row],[expected_delivery_days]]</f>
        <v>-1</v>
      </c>
    </row>
    <row r="2228" spans="1:15" x14ac:dyDescent="0.2">
      <c r="A2228" t="s">
        <v>3619</v>
      </c>
      <c r="B2228" t="s">
        <v>957</v>
      </c>
      <c r="C2228" t="s">
        <v>29</v>
      </c>
      <c r="D2228">
        <v>2</v>
      </c>
      <c r="E2228" s="1">
        <v>45567</v>
      </c>
      <c r="F2228" s="1">
        <v>45568</v>
      </c>
      <c r="G2228">
        <v>10</v>
      </c>
      <c r="H2228" s="1">
        <v>45583</v>
      </c>
      <c r="I2228">
        <v>15</v>
      </c>
      <c r="J2228" t="s">
        <v>40</v>
      </c>
      <c r="K2228" t="s">
        <v>17</v>
      </c>
      <c r="L2228" t="s">
        <v>18</v>
      </c>
      <c r="M2228">
        <v>22000</v>
      </c>
      <c r="N2228" t="str">
        <f>TEXT(tblorders[[#This Row],[order_date]], "mmm-yyyy")</f>
        <v>Oct-2024</v>
      </c>
      <c r="O2228">
        <f>tblorders[[#This Row],[actual_delivery_days]] -tblorders[[#This Row],[expected_delivery_days]]</f>
        <v>5</v>
      </c>
    </row>
    <row r="2229" spans="1:15" x14ac:dyDescent="0.2">
      <c r="A2229" t="s">
        <v>3620</v>
      </c>
      <c r="B2229" t="s">
        <v>1586</v>
      </c>
      <c r="C2229" t="s">
        <v>29</v>
      </c>
      <c r="D2229">
        <v>1</v>
      </c>
      <c r="E2229" s="1">
        <v>45774</v>
      </c>
      <c r="F2229" s="1">
        <v>45777</v>
      </c>
      <c r="G2229">
        <v>10</v>
      </c>
      <c r="H2229" s="1">
        <v>45790</v>
      </c>
      <c r="I2229">
        <v>13</v>
      </c>
      <c r="J2229" t="s">
        <v>16</v>
      </c>
      <c r="K2229" t="s">
        <v>17</v>
      </c>
      <c r="L2229" t="s">
        <v>22</v>
      </c>
      <c r="M2229">
        <v>11000</v>
      </c>
      <c r="N2229" t="str">
        <f>TEXT(tblorders[[#This Row],[order_date]], "mmm-yyyy")</f>
        <v>Apr-2025</v>
      </c>
      <c r="O2229">
        <f>tblorders[[#This Row],[actual_delivery_days]] -tblorders[[#This Row],[expected_delivery_days]]</f>
        <v>3</v>
      </c>
    </row>
    <row r="2230" spans="1:15" x14ac:dyDescent="0.2">
      <c r="A2230" t="s">
        <v>3621</v>
      </c>
      <c r="B2230" t="s">
        <v>881</v>
      </c>
      <c r="C2230" t="s">
        <v>32</v>
      </c>
      <c r="D2230">
        <v>1</v>
      </c>
      <c r="E2230" s="1">
        <v>45791</v>
      </c>
      <c r="F2230" s="1">
        <v>45795</v>
      </c>
      <c r="G2230">
        <v>10</v>
      </c>
      <c r="H2230" s="1">
        <v>45804</v>
      </c>
      <c r="I2230">
        <v>9</v>
      </c>
      <c r="J2230" t="s">
        <v>16</v>
      </c>
      <c r="K2230" t="s">
        <v>17</v>
      </c>
      <c r="L2230" t="s">
        <v>33</v>
      </c>
      <c r="M2230">
        <v>45000</v>
      </c>
      <c r="N2230" t="str">
        <f>TEXT(tblorders[[#This Row],[order_date]], "mmm-yyyy")</f>
        <v>May-2025</v>
      </c>
      <c r="O2230">
        <f>tblorders[[#This Row],[actual_delivery_days]] -tblorders[[#This Row],[expected_delivery_days]]</f>
        <v>-1</v>
      </c>
    </row>
    <row r="2231" spans="1:15" x14ac:dyDescent="0.2">
      <c r="A2231" t="s">
        <v>3622</v>
      </c>
      <c r="B2231" t="s">
        <v>1804</v>
      </c>
      <c r="C2231" t="s">
        <v>21</v>
      </c>
      <c r="D2231">
        <v>2</v>
      </c>
      <c r="E2231" s="1">
        <v>45510</v>
      </c>
      <c r="F2231" s="1">
        <v>45515</v>
      </c>
      <c r="G2231">
        <v>7</v>
      </c>
      <c r="H2231" s="1">
        <v>45523</v>
      </c>
      <c r="I2231">
        <v>8</v>
      </c>
      <c r="J2231" t="s">
        <v>16</v>
      </c>
      <c r="K2231" t="s">
        <v>17</v>
      </c>
      <c r="L2231" t="s">
        <v>33</v>
      </c>
      <c r="M2231">
        <v>179980</v>
      </c>
      <c r="N2231" t="str">
        <f>TEXT(tblorders[[#This Row],[order_date]], "mmm-yyyy")</f>
        <v>Aug-2024</v>
      </c>
      <c r="O2231">
        <f>tblorders[[#This Row],[actual_delivery_days]] -tblorders[[#This Row],[expected_delivery_days]]</f>
        <v>1</v>
      </c>
    </row>
    <row r="2232" spans="1:15" x14ac:dyDescent="0.2">
      <c r="A2232" t="s">
        <v>3623</v>
      </c>
      <c r="B2232" t="s">
        <v>3483</v>
      </c>
      <c r="C2232" t="s">
        <v>32</v>
      </c>
      <c r="D2232">
        <v>2</v>
      </c>
      <c r="E2232" s="1">
        <v>45260</v>
      </c>
      <c r="F2232" s="1">
        <v>45261</v>
      </c>
      <c r="G2232">
        <v>10</v>
      </c>
      <c r="H2232" s="1">
        <v>45271</v>
      </c>
      <c r="I2232">
        <v>10</v>
      </c>
      <c r="J2232" t="s">
        <v>16</v>
      </c>
      <c r="K2232" t="s">
        <v>17</v>
      </c>
      <c r="L2232" t="s">
        <v>22</v>
      </c>
      <c r="M2232">
        <v>90000</v>
      </c>
      <c r="N2232" t="str">
        <f>TEXT(tblorders[[#This Row],[order_date]], "mmm-yyyy")</f>
        <v>Nov-2023</v>
      </c>
      <c r="O2232">
        <f>tblorders[[#This Row],[actual_delivery_days]] -tblorders[[#This Row],[expected_delivery_days]]</f>
        <v>0</v>
      </c>
    </row>
    <row r="2233" spans="1:15" x14ac:dyDescent="0.2">
      <c r="A2233" t="s">
        <v>3624</v>
      </c>
      <c r="B2233" t="s">
        <v>3625</v>
      </c>
      <c r="C2233" t="s">
        <v>55</v>
      </c>
      <c r="D2233">
        <v>1</v>
      </c>
      <c r="E2233" s="1">
        <v>45479</v>
      </c>
      <c r="F2233" s="1">
        <v>45484</v>
      </c>
      <c r="G2233">
        <v>7</v>
      </c>
      <c r="H2233" s="1">
        <v>45493</v>
      </c>
      <c r="I2233">
        <v>9</v>
      </c>
      <c r="J2233" t="s">
        <v>16</v>
      </c>
      <c r="K2233" t="s">
        <v>17</v>
      </c>
      <c r="L2233" t="s">
        <v>18</v>
      </c>
      <c r="M2233">
        <v>99990</v>
      </c>
      <c r="N2233" t="str">
        <f>TEXT(tblorders[[#This Row],[order_date]], "mmm-yyyy")</f>
        <v>Jul-2024</v>
      </c>
      <c r="O2233">
        <f>tblorders[[#This Row],[actual_delivery_days]] -tblorders[[#This Row],[expected_delivery_days]]</f>
        <v>2</v>
      </c>
    </row>
    <row r="2234" spans="1:15" x14ac:dyDescent="0.2">
      <c r="A2234" t="s">
        <v>3626</v>
      </c>
      <c r="B2234" t="s">
        <v>1236</v>
      </c>
      <c r="C2234" t="s">
        <v>32</v>
      </c>
      <c r="D2234">
        <v>1</v>
      </c>
      <c r="E2234" s="1">
        <v>45177</v>
      </c>
      <c r="F2234" s="1">
        <v>45179</v>
      </c>
      <c r="G2234">
        <v>7</v>
      </c>
      <c r="H2234" s="1">
        <v>45188</v>
      </c>
      <c r="I2234">
        <v>9</v>
      </c>
      <c r="J2234" t="s">
        <v>16</v>
      </c>
      <c r="K2234" t="s">
        <v>17</v>
      </c>
      <c r="L2234" t="s">
        <v>58</v>
      </c>
      <c r="M2234">
        <v>45000</v>
      </c>
      <c r="N2234" t="str">
        <f>TEXT(tblorders[[#This Row],[order_date]], "mmm-yyyy")</f>
        <v>Sep-2023</v>
      </c>
      <c r="O2234">
        <f>tblorders[[#This Row],[actual_delivery_days]] -tblorders[[#This Row],[expected_delivery_days]]</f>
        <v>2</v>
      </c>
    </row>
    <row r="2235" spans="1:15" x14ac:dyDescent="0.2">
      <c r="A2235" t="s">
        <v>3627</v>
      </c>
      <c r="B2235" t="s">
        <v>614</v>
      </c>
      <c r="C2235" t="s">
        <v>32</v>
      </c>
      <c r="D2235">
        <v>1</v>
      </c>
      <c r="E2235" s="1">
        <v>45361</v>
      </c>
      <c r="F2235" s="1">
        <v>45363</v>
      </c>
      <c r="G2235">
        <v>5</v>
      </c>
      <c r="H2235" s="1">
        <v>45366</v>
      </c>
      <c r="I2235">
        <v>3</v>
      </c>
      <c r="J2235" t="s">
        <v>16</v>
      </c>
      <c r="K2235" t="s">
        <v>25</v>
      </c>
      <c r="L2235" t="s">
        <v>22</v>
      </c>
      <c r="M2235">
        <v>45000</v>
      </c>
      <c r="N2235" t="str">
        <f>TEXT(tblorders[[#This Row],[order_date]], "mmm-yyyy")</f>
        <v>Mar-2024</v>
      </c>
      <c r="O2235">
        <f>tblorders[[#This Row],[actual_delivery_days]] -tblorders[[#This Row],[expected_delivery_days]]</f>
        <v>-2</v>
      </c>
    </row>
    <row r="2236" spans="1:15" x14ac:dyDescent="0.2">
      <c r="A2236" t="s">
        <v>3628</v>
      </c>
      <c r="B2236" t="s">
        <v>620</v>
      </c>
      <c r="C2236" t="s">
        <v>15</v>
      </c>
      <c r="D2236">
        <v>1</v>
      </c>
      <c r="E2236" s="1">
        <v>45658</v>
      </c>
      <c r="F2236" s="1">
        <v>45659</v>
      </c>
      <c r="G2236">
        <v>5</v>
      </c>
      <c r="H2236" s="1">
        <v>45664</v>
      </c>
      <c r="I2236">
        <v>5</v>
      </c>
      <c r="J2236" t="s">
        <v>16</v>
      </c>
      <c r="K2236" t="s">
        <v>17</v>
      </c>
      <c r="L2236" t="s">
        <v>33</v>
      </c>
      <c r="M2236">
        <v>55990</v>
      </c>
      <c r="N2236" t="str">
        <f>TEXT(tblorders[[#This Row],[order_date]], "mmm-yyyy")</f>
        <v>Jan-2025</v>
      </c>
      <c r="O2236">
        <f>tblorders[[#This Row],[actual_delivery_days]] -tblorders[[#This Row],[expected_delivery_days]]</f>
        <v>0</v>
      </c>
    </row>
    <row r="2237" spans="1:15" x14ac:dyDescent="0.2">
      <c r="A2237" t="s">
        <v>3629</v>
      </c>
      <c r="B2237" t="s">
        <v>1099</v>
      </c>
      <c r="C2237" t="s">
        <v>15</v>
      </c>
      <c r="D2237">
        <v>2</v>
      </c>
      <c r="E2237" s="1">
        <v>45511</v>
      </c>
      <c r="F2237" s="1">
        <v>45512</v>
      </c>
      <c r="G2237">
        <v>7</v>
      </c>
      <c r="H2237" s="1">
        <v>45520</v>
      </c>
      <c r="I2237">
        <v>8</v>
      </c>
      <c r="J2237" t="s">
        <v>16</v>
      </c>
      <c r="K2237" t="s">
        <v>25</v>
      </c>
      <c r="L2237" t="s">
        <v>33</v>
      </c>
      <c r="M2237">
        <v>111980</v>
      </c>
      <c r="N2237" t="str">
        <f>TEXT(tblorders[[#This Row],[order_date]], "mmm-yyyy")</f>
        <v>Aug-2024</v>
      </c>
      <c r="O2237">
        <f>tblorders[[#This Row],[actual_delivery_days]] -tblorders[[#This Row],[expected_delivery_days]]</f>
        <v>1</v>
      </c>
    </row>
    <row r="2238" spans="1:15" x14ac:dyDescent="0.2">
      <c r="A2238" t="s">
        <v>3630</v>
      </c>
      <c r="B2238" t="s">
        <v>3631</v>
      </c>
      <c r="C2238" t="s">
        <v>32</v>
      </c>
      <c r="D2238">
        <v>1</v>
      </c>
      <c r="E2238" s="1">
        <v>45573</v>
      </c>
      <c r="F2238" s="1">
        <v>45577</v>
      </c>
      <c r="G2238">
        <v>7</v>
      </c>
      <c r="H2238" s="1">
        <v>45585</v>
      </c>
      <c r="I2238">
        <v>8</v>
      </c>
      <c r="J2238" t="s">
        <v>16</v>
      </c>
      <c r="K2238" t="s">
        <v>25</v>
      </c>
      <c r="L2238" t="s">
        <v>58</v>
      </c>
      <c r="M2238">
        <v>45000</v>
      </c>
      <c r="N2238" t="str">
        <f>TEXT(tblorders[[#This Row],[order_date]], "mmm-yyyy")</f>
        <v>Oct-2024</v>
      </c>
      <c r="O2238">
        <f>tblorders[[#This Row],[actual_delivery_days]] -tblorders[[#This Row],[expected_delivery_days]]</f>
        <v>1</v>
      </c>
    </row>
    <row r="2239" spans="1:15" x14ac:dyDescent="0.2">
      <c r="A2239" t="s">
        <v>3632</v>
      </c>
      <c r="B2239" t="s">
        <v>3035</v>
      </c>
      <c r="C2239" t="s">
        <v>32</v>
      </c>
      <c r="D2239">
        <v>2</v>
      </c>
      <c r="E2239" s="1">
        <v>45334</v>
      </c>
      <c r="F2239" s="1">
        <v>45335</v>
      </c>
      <c r="G2239">
        <v>7</v>
      </c>
      <c r="H2239" s="1">
        <v>45342</v>
      </c>
      <c r="I2239">
        <v>7</v>
      </c>
      <c r="J2239" t="s">
        <v>40</v>
      </c>
      <c r="K2239" t="s">
        <v>41</v>
      </c>
      <c r="L2239" t="s">
        <v>26</v>
      </c>
      <c r="M2239">
        <v>90000</v>
      </c>
      <c r="N2239" t="str">
        <f>TEXT(tblorders[[#This Row],[order_date]], "mmm-yyyy")</f>
        <v>Feb-2024</v>
      </c>
      <c r="O2239">
        <f>tblorders[[#This Row],[actual_delivery_days]] -tblorders[[#This Row],[expected_delivery_days]]</f>
        <v>0</v>
      </c>
    </row>
    <row r="2240" spans="1:15" x14ac:dyDescent="0.2">
      <c r="A2240" t="s">
        <v>3633</v>
      </c>
      <c r="B2240" t="s">
        <v>184</v>
      </c>
      <c r="C2240" t="s">
        <v>15</v>
      </c>
      <c r="D2240">
        <v>1</v>
      </c>
      <c r="E2240" s="1">
        <v>45752</v>
      </c>
      <c r="F2240" s="1">
        <v>45756</v>
      </c>
      <c r="G2240">
        <v>10</v>
      </c>
      <c r="H2240" s="1">
        <v>45767</v>
      </c>
      <c r="I2240">
        <v>11</v>
      </c>
      <c r="J2240" t="s">
        <v>16</v>
      </c>
      <c r="K2240" t="s">
        <v>25</v>
      </c>
      <c r="L2240" t="s">
        <v>26</v>
      </c>
      <c r="M2240">
        <v>55990</v>
      </c>
      <c r="N2240" t="str">
        <f>TEXT(tblorders[[#This Row],[order_date]], "mmm-yyyy")</f>
        <v>Apr-2025</v>
      </c>
      <c r="O2240">
        <f>tblorders[[#This Row],[actual_delivery_days]] -tblorders[[#This Row],[expected_delivery_days]]</f>
        <v>1</v>
      </c>
    </row>
    <row r="2241" spans="1:15" x14ac:dyDescent="0.2">
      <c r="A2241" t="s">
        <v>3634</v>
      </c>
      <c r="B2241" t="s">
        <v>3027</v>
      </c>
      <c r="C2241" t="s">
        <v>29</v>
      </c>
      <c r="D2241">
        <v>2</v>
      </c>
      <c r="E2241" s="1">
        <v>45445</v>
      </c>
      <c r="F2241" s="1">
        <v>45446</v>
      </c>
      <c r="G2241">
        <v>5</v>
      </c>
      <c r="H2241" s="1">
        <v>45456</v>
      </c>
      <c r="I2241">
        <v>10</v>
      </c>
      <c r="J2241" t="s">
        <v>61</v>
      </c>
      <c r="K2241" t="s">
        <v>25</v>
      </c>
      <c r="L2241" t="s">
        <v>58</v>
      </c>
      <c r="M2241">
        <v>22000</v>
      </c>
      <c r="N2241" t="str">
        <f>TEXT(tblorders[[#This Row],[order_date]], "mmm-yyyy")</f>
        <v>Jun-2024</v>
      </c>
      <c r="O2241">
        <f>tblorders[[#This Row],[actual_delivery_days]] -tblorders[[#This Row],[expected_delivery_days]]</f>
        <v>5</v>
      </c>
    </row>
    <row r="2242" spans="1:15" x14ac:dyDescent="0.2">
      <c r="A2242" t="s">
        <v>3635</v>
      </c>
      <c r="B2242" t="s">
        <v>3636</v>
      </c>
      <c r="C2242" t="s">
        <v>29</v>
      </c>
      <c r="D2242">
        <v>1</v>
      </c>
      <c r="E2242" s="1">
        <v>45734</v>
      </c>
      <c r="F2242" s="1">
        <v>45736</v>
      </c>
      <c r="G2242">
        <v>10</v>
      </c>
      <c r="H2242" s="1">
        <v>45747</v>
      </c>
      <c r="I2242">
        <v>11</v>
      </c>
      <c r="J2242" t="s">
        <v>16</v>
      </c>
      <c r="K2242" t="s">
        <v>41</v>
      </c>
      <c r="L2242" t="s">
        <v>18</v>
      </c>
      <c r="M2242">
        <v>11000</v>
      </c>
      <c r="N2242" t="str">
        <f>TEXT(tblorders[[#This Row],[order_date]], "mmm-yyyy")</f>
        <v>Mar-2025</v>
      </c>
      <c r="O2242">
        <f>tblorders[[#This Row],[actual_delivery_days]] -tblorders[[#This Row],[expected_delivery_days]]</f>
        <v>1</v>
      </c>
    </row>
    <row r="2243" spans="1:15" x14ac:dyDescent="0.2">
      <c r="A2243" t="s">
        <v>3637</v>
      </c>
      <c r="B2243" t="s">
        <v>2590</v>
      </c>
      <c r="C2243" t="s">
        <v>32</v>
      </c>
      <c r="D2243">
        <v>2</v>
      </c>
      <c r="E2243" s="1">
        <v>45542</v>
      </c>
      <c r="F2243" s="1">
        <v>45545</v>
      </c>
      <c r="G2243">
        <v>7</v>
      </c>
      <c r="H2243" s="1">
        <v>45552</v>
      </c>
      <c r="I2243">
        <v>7</v>
      </c>
      <c r="J2243" t="s">
        <v>40</v>
      </c>
      <c r="K2243" t="s">
        <v>17</v>
      </c>
      <c r="L2243" t="s">
        <v>33</v>
      </c>
      <c r="M2243">
        <v>90000</v>
      </c>
      <c r="N2243" t="str">
        <f>TEXT(tblorders[[#This Row],[order_date]], "mmm-yyyy")</f>
        <v>Sep-2024</v>
      </c>
      <c r="O2243">
        <f>tblorders[[#This Row],[actual_delivery_days]] -tblorders[[#This Row],[expected_delivery_days]]</f>
        <v>0</v>
      </c>
    </row>
    <row r="2244" spans="1:15" x14ac:dyDescent="0.2">
      <c r="A2244" t="s">
        <v>3638</v>
      </c>
      <c r="B2244" t="s">
        <v>3639</v>
      </c>
      <c r="C2244" t="s">
        <v>32</v>
      </c>
      <c r="D2244">
        <v>2</v>
      </c>
      <c r="E2244" s="1">
        <v>45734</v>
      </c>
      <c r="F2244" s="1">
        <v>45736</v>
      </c>
      <c r="G2244">
        <v>5</v>
      </c>
      <c r="H2244" s="1">
        <v>45742</v>
      </c>
      <c r="I2244">
        <v>6</v>
      </c>
      <c r="J2244" t="s">
        <v>40</v>
      </c>
      <c r="K2244" t="s">
        <v>17</v>
      </c>
      <c r="L2244" t="s">
        <v>22</v>
      </c>
      <c r="M2244">
        <v>90000</v>
      </c>
      <c r="N2244" t="str">
        <f>TEXT(tblorders[[#This Row],[order_date]], "mmm-yyyy")</f>
        <v>Mar-2025</v>
      </c>
      <c r="O2244">
        <f>tblorders[[#This Row],[actual_delivery_days]] -tblorders[[#This Row],[expected_delivery_days]]</f>
        <v>1</v>
      </c>
    </row>
    <row r="2245" spans="1:15" x14ac:dyDescent="0.2">
      <c r="A2245" t="s">
        <v>3640</v>
      </c>
      <c r="B2245" t="s">
        <v>57</v>
      </c>
      <c r="C2245" t="s">
        <v>29</v>
      </c>
      <c r="D2245">
        <v>1</v>
      </c>
      <c r="E2245" s="1">
        <v>45574</v>
      </c>
      <c r="F2245" s="1">
        <v>45579</v>
      </c>
      <c r="G2245">
        <v>10</v>
      </c>
      <c r="H2245" s="1">
        <v>45589</v>
      </c>
      <c r="I2245">
        <v>10</v>
      </c>
      <c r="J2245" t="s">
        <v>16</v>
      </c>
      <c r="K2245" t="s">
        <v>17</v>
      </c>
      <c r="L2245" t="s">
        <v>33</v>
      </c>
      <c r="M2245">
        <v>11000</v>
      </c>
      <c r="N2245" t="str">
        <f>TEXT(tblorders[[#This Row],[order_date]], "mmm-yyyy")</f>
        <v>Oct-2024</v>
      </c>
      <c r="O2245">
        <f>tblorders[[#This Row],[actual_delivery_days]] -tblorders[[#This Row],[expected_delivery_days]]</f>
        <v>0</v>
      </c>
    </row>
    <row r="2246" spans="1:15" x14ac:dyDescent="0.2">
      <c r="A2246" t="s">
        <v>3641</v>
      </c>
      <c r="B2246" t="s">
        <v>1201</v>
      </c>
      <c r="C2246" t="s">
        <v>44</v>
      </c>
      <c r="D2246">
        <v>2</v>
      </c>
      <c r="E2246" s="1">
        <v>45649</v>
      </c>
      <c r="F2246" s="1">
        <v>45654</v>
      </c>
      <c r="G2246">
        <v>5</v>
      </c>
      <c r="H2246" s="1">
        <v>45660</v>
      </c>
      <c r="I2246">
        <v>6</v>
      </c>
      <c r="J2246" t="s">
        <v>16</v>
      </c>
      <c r="K2246" t="s">
        <v>17</v>
      </c>
      <c r="L2246" t="s">
        <v>18</v>
      </c>
      <c r="M2246">
        <v>101980</v>
      </c>
      <c r="N2246" t="str">
        <f>TEXT(tblorders[[#This Row],[order_date]], "mmm-yyyy")</f>
        <v>Dec-2024</v>
      </c>
      <c r="O2246">
        <f>tblorders[[#This Row],[actual_delivery_days]] -tblorders[[#This Row],[expected_delivery_days]]</f>
        <v>1</v>
      </c>
    </row>
    <row r="2247" spans="1:15" x14ac:dyDescent="0.2">
      <c r="A2247" t="s">
        <v>3642</v>
      </c>
      <c r="B2247" t="s">
        <v>3643</v>
      </c>
      <c r="C2247" t="s">
        <v>55</v>
      </c>
      <c r="D2247">
        <v>2</v>
      </c>
      <c r="E2247" s="1">
        <v>45586</v>
      </c>
      <c r="F2247" s="1">
        <v>45588</v>
      </c>
      <c r="G2247">
        <v>7</v>
      </c>
      <c r="H2247" s="1">
        <v>45598</v>
      </c>
      <c r="I2247">
        <v>10</v>
      </c>
      <c r="J2247" t="s">
        <v>16</v>
      </c>
      <c r="K2247" t="s">
        <v>41</v>
      </c>
      <c r="L2247" t="s">
        <v>18</v>
      </c>
      <c r="M2247">
        <v>199980</v>
      </c>
      <c r="N2247" t="str">
        <f>TEXT(tblorders[[#This Row],[order_date]], "mmm-yyyy")</f>
        <v>Oct-2024</v>
      </c>
      <c r="O2247">
        <f>tblorders[[#This Row],[actual_delivery_days]] -tblorders[[#This Row],[expected_delivery_days]]</f>
        <v>3</v>
      </c>
    </row>
    <row r="2248" spans="1:15" x14ac:dyDescent="0.2">
      <c r="A2248" t="s">
        <v>3644</v>
      </c>
      <c r="B2248" t="s">
        <v>764</v>
      </c>
      <c r="C2248" t="s">
        <v>55</v>
      </c>
      <c r="D2248">
        <v>1</v>
      </c>
      <c r="E2248" s="1">
        <v>45466</v>
      </c>
      <c r="F2248" s="1">
        <v>45470</v>
      </c>
      <c r="G2248">
        <v>5</v>
      </c>
      <c r="H2248" s="1">
        <v>45474</v>
      </c>
      <c r="I2248">
        <v>4</v>
      </c>
      <c r="J2248" t="s">
        <v>16</v>
      </c>
      <c r="K2248" t="s">
        <v>25</v>
      </c>
      <c r="L2248" t="s">
        <v>18</v>
      </c>
      <c r="M2248">
        <v>99990</v>
      </c>
      <c r="N2248" t="str">
        <f>TEXT(tblorders[[#This Row],[order_date]], "mmm-yyyy")</f>
        <v>Jun-2024</v>
      </c>
      <c r="O2248">
        <f>tblorders[[#This Row],[actual_delivery_days]] -tblorders[[#This Row],[expected_delivery_days]]</f>
        <v>-1</v>
      </c>
    </row>
    <row r="2249" spans="1:15" x14ac:dyDescent="0.2">
      <c r="A2249" t="s">
        <v>3645</v>
      </c>
      <c r="B2249" t="s">
        <v>1187</v>
      </c>
      <c r="C2249" t="s">
        <v>29</v>
      </c>
      <c r="D2249">
        <v>2</v>
      </c>
      <c r="E2249" s="1">
        <v>45620</v>
      </c>
      <c r="F2249" s="1">
        <v>45624</v>
      </c>
      <c r="G2249">
        <v>7</v>
      </c>
      <c r="H2249" s="1">
        <v>45631</v>
      </c>
      <c r="I2249">
        <v>7</v>
      </c>
      <c r="J2249" t="s">
        <v>16</v>
      </c>
      <c r="K2249" t="s">
        <v>41</v>
      </c>
      <c r="L2249" t="s">
        <v>22</v>
      </c>
      <c r="M2249">
        <v>22000</v>
      </c>
      <c r="N2249" t="str">
        <f>TEXT(tblorders[[#This Row],[order_date]], "mmm-yyyy")</f>
        <v>Nov-2024</v>
      </c>
      <c r="O2249">
        <f>tblorders[[#This Row],[actual_delivery_days]] -tblorders[[#This Row],[expected_delivery_days]]</f>
        <v>0</v>
      </c>
    </row>
    <row r="2250" spans="1:15" x14ac:dyDescent="0.2">
      <c r="A2250" t="s">
        <v>3646</v>
      </c>
      <c r="B2250" t="s">
        <v>2009</v>
      </c>
      <c r="C2250" t="s">
        <v>29</v>
      </c>
      <c r="D2250">
        <v>1</v>
      </c>
      <c r="E2250" s="1">
        <v>44792</v>
      </c>
      <c r="F2250" s="1">
        <v>44795</v>
      </c>
      <c r="G2250">
        <v>7</v>
      </c>
      <c r="H2250" s="1">
        <v>44802</v>
      </c>
      <c r="I2250">
        <v>7</v>
      </c>
      <c r="J2250" t="s">
        <v>16</v>
      </c>
      <c r="K2250" t="s">
        <v>41</v>
      </c>
      <c r="L2250" t="s">
        <v>58</v>
      </c>
      <c r="M2250">
        <v>11000</v>
      </c>
      <c r="N2250" t="str">
        <f>TEXT(tblorders[[#This Row],[order_date]], "mmm-yyyy")</f>
        <v>Aug-2022</v>
      </c>
      <c r="O2250">
        <f>tblorders[[#This Row],[actual_delivery_days]] -tblorders[[#This Row],[expected_delivery_days]]</f>
        <v>0</v>
      </c>
    </row>
    <row r="2251" spans="1:15" x14ac:dyDescent="0.2">
      <c r="A2251" t="s">
        <v>3647</v>
      </c>
      <c r="B2251" t="s">
        <v>2989</v>
      </c>
      <c r="C2251" t="s">
        <v>55</v>
      </c>
      <c r="D2251">
        <v>1</v>
      </c>
      <c r="E2251" s="1">
        <v>45389</v>
      </c>
      <c r="F2251" s="1">
        <v>45393</v>
      </c>
      <c r="G2251">
        <v>5</v>
      </c>
      <c r="H2251" s="1">
        <v>45400</v>
      </c>
      <c r="I2251">
        <v>7</v>
      </c>
      <c r="J2251" t="s">
        <v>16</v>
      </c>
      <c r="K2251" t="s">
        <v>25</v>
      </c>
      <c r="L2251" t="s">
        <v>22</v>
      </c>
      <c r="M2251">
        <v>99990</v>
      </c>
      <c r="N2251" t="str">
        <f>TEXT(tblorders[[#This Row],[order_date]], "mmm-yyyy")</f>
        <v>Apr-2024</v>
      </c>
      <c r="O2251">
        <f>tblorders[[#This Row],[actual_delivery_days]] -tblorders[[#This Row],[expected_delivery_days]]</f>
        <v>2</v>
      </c>
    </row>
    <row r="2252" spans="1:15" x14ac:dyDescent="0.2">
      <c r="A2252" t="s">
        <v>3648</v>
      </c>
      <c r="B2252" t="s">
        <v>3649</v>
      </c>
      <c r="C2252" t="s">
        <v>29</v>
      </c>
      <c r="D2252">
        <v>1</v>
      </c>
      <c r="E2252" s="1">
        <v>45806</v>
      </c>
      <c r="F2252" s="1">
        <v>45810</v>
      </c>
      <c r="G2252">
        <v>10</v>
      </c>
      <c r="H2252" s="1">
        <v>45820</v>
      </c>
      <c r="I2252">
        <v>10</v>
      </c>
      <c r="J2252" t="s">
        <v>16</v>
      </c>
      <c r="K2252" t="s">
        <v>17</v>
      </c>
      <c r="L2252" t="s">
        <v>58</v>
      </c>
      <c r="M2252">
        <v>11000</v>
      </c>
      <c r="N2252" t="str">
        <f>TEXT(tblorders[[#This Row],[order_date]], "mmm-yyyy")</f>
        <v>May-2025</v>
      </c>
      <c r="O2252">
        <f>tblorders[[#This Row],[actual_delivery_days]] -tblorders[[#This Row],[expected_delivery_days]]</f>
        <v>0</v>
      </c>
    </row>
    <row r="2253" spans="1:15" x14ac:dyDescent="0.2">
      <c r="A2253" t="s">
        <v>3650</v>
      </c>
      <c r="B2253" t="s">
        <v>1285</v>
      </c>
      <c r="C2253" t="s">
        <v>21</v>
      </c>
      <c r="D2253">
        <v>1</v>
      </c>
      <c r="E2253" s="1">
        <v>45489</v>
      </c>
      <c r="F2253" s="1">
        <v>45494</v>
      </c>
      <c r="G2253">
        <v>7</v>
      </c>
      <c r="H2253" s="1">
        <v>45500</v>
      </c>
      <c r="I2253">
        <v>6</v>
      </c>
      <c r="J2253" t="s">
        <v>40</v>
      </c>
      <c r="K2253" t="s">
        <v>17</v>
      </c>
      <c r="L2253" t="s">
        <v>26</v>
      </c>
      <c r="M2253">
        <v>89990</v>
      </c>
      <c r="N2253" t="str">
        <f>TEXT(tblorders[[#This Row],[order_date]], "mmm-yyyy")</f>
        <v>Jul-2024</v>
      </c>
      <c r="O2253">
        <f>tblorders[[#This Row],[actual_delivery_days]] -tblorders[[#This Row],[expected_delivery_days]]</f>
        <v>-1</v>
      </c>
    </row>
    <row r="2254" spans="1:15" x14ac:dyDescent="0.2">
      <c r="A2254" t="s">
        <v>3651</v>
      </c>
      <c r="B2254" t="s">
        <v>2998</v>
      </c>
      <c r="C2254" t="s">
        <v>21</v>
      </c>
      <c r="D2254">
        <v>2</v>
      </c>
      <c r="E2254" s="1">
        <v>45700</v>
      </c>
      <c r="F2254" s="1">
        <v>45701</v>
      </c>
      <c r="G2254">
        <v>7</v>
      </c>
      <c r="H2254" s="1">
        <v>45707</v>
      </c>
      <c r="I2254">
        <v>6</v>
      </c>
      <c r="J2254" t="s">
        <v>16</v>
      </c>
      <c r="K2254" t="s">
        <v>41</v>
      </c>
      <c r="L2254" t="s">
        <v>33</v>
      </c>
      <c r="M2254">
        <v>179980</v>
      </c>
      <c r="N2254" t="str">
        <f>TEXT(tblorders[[#This Row],[order_date]], "mmm-yyyy")</f>
        <v>Feb-2025</v>
      </c>
      <c r="O2254">
        <f>tblorders[[#This Row],[actual_delivery_days]] -tblorders[[#This Row],[expected_delivery_days]]</f>
        <v>-1</v>
      </c>
    </row>
    <row r="2255" spans="1:15" x14ac:dyDescent="0.2">
      <c r="A2255" t="s">
        <v>3652</v>
      </c>
      <c r="B2255" t="s">
        <v>1127</v>
      </c>
      <c r="C2255" t="s">
        <v>21</v>
      </c>
      <c r="D2255">
        <v>2</v>
      </c>
      <c r="E2255" s="1">
        <v>45449</v>
      </c>
      <c r="F2255" s="1">
        <v>45454</v>
      </c>
      <c r="G2255">
        <v>5</v>
      </c>
      <c r="H2255" s="1">
        <v>45462</v>
      </c>
      <c r="I2255">
        <v>8</v>
      </c>
      <c r="J2255" t="s">
        <v>16</v>
      </c>
      <c r="K2255" t="s">
        <v>25</v>
      </c>
      <c r="L2255" t="s">
        <v>22</v>
      </c>
      <c r="M2255">
        <v>179980</v>
      </c>
      <c r="N2255" t="str">
        <f>TEXT(tblorders[[#This Row],[order_date]], "mmm-yyyy")</f>
        <v>Jun-2024</v>
      </c>
      <c r="O2255">
        <f>tblorders[[#This Row],[actual_delivery_days]] -tblorders[[#This Row],[expected_delivery_days]]</f>
        <v>3</v>
      </c>
    </row>
    <row r="2256" spans="1:15" x14ac:dyDescent="0.2">
      <c r="A2256" t="s">
        <v>3653</v>
      </c>
      <c r="B2256" t="s">
        <v>1152</v>
      </c>
      <c r="C2256" t="s">
        <v>29</v>
      </c>
      <c r="D2256">
        <v>1</v>
      </c>
      <c r="E2256" s="1">
        <v>45650</v>
      </c>
      <c r="F2256" s="1">
        <v>45652</v>
      </c>
      <c r="G2256">
        <v>10</v>
      </c>
      <c r="H2256" s="1">
        <v>45662</v>
      </c>
      <c r="I2256">
        <v>10</v>
      </c>
      <c r="J2256" t="s">
        <v>16</v>
      </c>
      <c r="K2256" t="s">
        <v>41</v>
      </c>
      <c r="L2256" t="s">
        <v>33</v>
      </c>
      <c r="M2256">
        <v>11000</v>
      </c>
      <c r="N2256" t="str">
        <f>TEXT(tblorders[[#This Row],[order_date]], "mmm-yyyy")</f>
        <v>Dec-2024</v>
      </c>
      <c r="O2256">
        <f>tblorders[[#This Row],[actual_delivery_days]] -tblorders[[#This Row],[expected_delivery_days]]</f>
        <v>0</v>
      </c>
    </row>
    <row r="2257" spans="1:15" x14ac:dyDescent="0.2">
      <c r="A2257" t="s">
        <v>3654</v>
      </c>
      <c r="B2257" t="s">
        <v>1607</v>
      </c>
      <c r="C2257" t="s">
        <v>21</v>
      </c>
      <c r="D2257">
        <v>1</v>
      </c>
      <c r="E2257" s="1">
        <v>45341</v>
      </c>
      <c r="F2257" s="1">
        <v>45343</v>
      </c>
      <c r="G2257">
        <v>5</v>
      </c>
      <c r="H2257" s="1">
        <v>45349</v>
      </c>
      <c r="I2257">
        <v>6</v>
      </c>
      <c r="J2257" t="s">
        <v>16</v>
      </c>
      <c r="K2257" t="s">
        <v>25</v>
      </c>
      <c r="L2257" t="s">
        <v>22</v>
      </c>
      <c r="M2257">
        <v>89990</v>
      </c>
      <c r="N2257" t="str">
        <f>TEXT(tblorders[[#This Row],[order_date]], "mmm-yyyy")</f>
        <v>Feb-2024</v>
      </c>
      <c r="O2257">
        <f>tblorders[[#This Row],[actual_delivery_days]] -tblorders[[#This Row],[expected_delivery_days]]</f>
        <v>1</v>
      </c>
    </row>
    <row r="2258" spans="1:15" x14ac:dyDescent="0.2">
      <c r="A2258" t="s">
        <v>3655</v>
      </c>
      <c r="B2258" t="s">
        <v>3656</v>
      </c>
      <c r="C2258" t="s">
        <v>29</v>
      </c>
      <c r="D2258">
        <v>1</v>
      </c>
      <c r="E2258" s="1">
        <v>45534</v>
      </c>
      <c r="F2258" s="1">
        <v>45537</v>
      </c>
      <c r="G2258">
        <v>10</v>
      </c>
      <c r="H2258" s="1">
        <v>45546</v>
      </c>
      <c r="I2258">
        <v>9</v>
      </c>
      <c r="J2258" t="s">
        <v>16</v>
      </c>
      <c r="K2258" t="s">
        <v>25</v>
      </c>
      <c r="L2258" t="s">
        <v>33</v>
      </c>
      <c r="M2258">
        <v>11000</v>
      </c>
      <c r="N2258" t="str">
        <f>TEXT(tblorders[[#This Row],[order_date]], "mmm-yyyy")</f>
        <v>Aug-2024</v>
      </c>
      <c r="O2258">
        <f>tblorders[[#This Row],[actual_delivery_days]] -tblorders[[#This Row],[expected_delivery_days]]</f>
        <v>-1</v>
      </c>
    </row>
    <row r="2259" spans="1:15" x14ac:dyDescent="0.2">
      <c r="A2259" t="s">
        <v>3657</v>
      </c>
      <c r="B2259" t="s">
        <v>3658</v>
      </c>
      <c r="C2259" t="s">
        <v>29</v>
      </c>
      <c r="D2259">
        <v>1</v>
      </c>
      <c r="E2259" s="1">
        <v>45763</v>
      </c>
      <c r="F2259" s="1">
        <v>45764</v>
      </c>
      <c r="G2259">
        <v>7</v>
      </c>
      <c r="H2259" s="1">
        <v>45771</v>
      </c>
      <c r="I2259">
        <v>7</v>
      </c>
      <c r="J2259" t="s">
        <v>16</v>
      </c>
      <c r="K2259" t="s">
        <v>41</v>
      </c>
      <c r="L2259" t="s">
        <v>18</v>
      </c>
      <c r="M2259">
        <v>11000</v>
      </c>
      <c r="N2259" t="str">
        <f>TEXT(tblorders[[#This Row],[order_date]], "mmm-yyyy")</f>
        <v>Apr-2025</v>
      </c>
      <c r="O2259">
        <f>tblorders[[#This Row],[actual_delivery_days]] -tblorders[[#This Row],[expected_delivery_days]]</f>
        <v>0</v>
      </c>
    </row>
    <row r="2260" spans="1:15" x14ac:dyDescent="0.2">
      <c r="A2260" t="s">
        <v>3659</v>
      </c>
      <c r="B2260" t="s">
        <v>1819</v>
      </c>
      <c r="C2260" t="s">
        <v>44</v>
      </c>
      <c r="D2260">
        <v>1</v>
      </c>
      <c r="E2260" s="1">
        <v>45641</v>
      </c>
      <c r="F2260" s="1">
        <v>45644</v>
      </c>
      <c r="G2260">
        <v>7</v>
      </c>
      <c r="H2260" s="1">
        <v>45654</v>
      </c>
      <c r="I2260">
        <v>10</v>
      </c>
      <c r="J2260" t="s">
        <v>16</v>
      </c>
      <c r="K2260" t="s">
        <v>17</v>
      </c>
      <c r="L2260" t="s">
        <v>22</v>
      </c>
      <c r="M2260">
        <v>50990</v>
      </c>
      <c r="N2260" t="str">
        <f>TEXT(tblorders[[#This Row],[order_date]], "mmm-yyyy")</f>
        <v>Dec-2024</v>
      </c>
      <c r="O2260">
        <f>tblorders[[#This Row],[actual_delivery_days]] -tblorders[[#This Row],[expected_delivery_days]]</f>
        <v>3</v>
      </c>
    </row>
    <row r="2261" spans="1:15" x14ac:dyDescent="0.2">
      <c r="A2261" t="s">
        <v>3660</v>
      </c>
      <c r="B2261" t="s">
        <v>832</v>
      </c>
      <c r="C2261" t="s">
        <v>15</v>
      </c>
      <c r="D2261">
        <v>2</v>
      </c>
      <c r="E2261" s="1">
        <v>44758</v>
      </c>
      <c r="F2261" s="1">
        <v>44762</v>
      </c>
      <c r="G2261">
        <v>5</v>
      </c>
      <c r="H2261" s="1">
        <v>44767</v>
      </c>
      <c r="I2261">
        <v>5</v>
      </c>
      <c r="J2261" t="s">
        <v>16</v>
      </c>
      <c r="K2261" t="s">
        <v>17</v>
      </c>
      <c r="L2261" t="s">
        <v>58</v>
      </c>
      <c r="M2261">
        <v>111980</v>
      </c>
      <c r="N2261" t="str">
        <f>TEXT(tblorders[[#This Row],[order_date]], "mmm-yyyy")</f>
        <v>Jul-2022</v>
      </c>
      <c r="O2261">
        <f>tblorders[[#This Row],[actual_delivery_days]] -tblorders[[#This Row],[expected_delivery_days]]</f>
        <v>0</v>
      </c>
    </row>
    <row r="2262" spans="1:15" x14ac:dyDescent="0.2">
      <c r="A2262" t="s">
        <v>3661</v>
      </c>
      <c r="B2262" t="s">
        <v>3662</v>
      </c>
      <c r="C2262" t="s">
        <v>29</v>
      </c>
      <c r="D2262">
        <v>1</v>
      </c>
      <c r="E2262" s="1">
        <v>45538</v>
      </c>
      <c r="F2262" s="1">
        <v>45540</v>
      </c>
      <c r="G2262">
        <v>10</v>
      </c>
      <c r="H2262" s="1">
        <v>45551</v>
      </c>
      <c r="I2262">
        <v>11</v>
      </c>
      <c r="J2262" t="s">
        <v>16</v>
      </c>
      <c r="K2262" t="s">
        <v>41</v>
      </c>
      <c r="L2262" t="s">
        <v>18</v>
      </c>
      <c r="M2262">
        <v>11000</v>
      </c>
      <c r="N2262" t="str">
        <f>TEXT(tblorders[[#This Row],[order_date]], "mmm-yyyy")</f>
        <v>Sep-2024</v>
      </c>
      <c r="O2262">
        <f>tblorders[[#This Row],[actual_delivery_days]] -tblorders[[#This Row],[expected_delivery_days]]</f>
        <v>1</v>
      </c>
    </row>
    <row r="2263" spans="1:15" x14ac:dyDescent="0.2">
      <c r="A2263" t="s">
        <v>3663</v>
      </c>
      <c r="B2263" t="s">
        <v>3664</v>
      </c>
      <c r="C2263" t="s">
        <v>55</v>
      </c>
      <c r="D2263">
        <v>1</v>
      </c>
      <c r="E2263" s="1">
        <v>45153</v>
      </c>
      <c r="F2263" s="1">
        <v>45158</v>
      </c>
      <c r="G2263">
        <v>10</v>
      </c>
      <c r="H2263" s="1">
        <v>45168</v>
      </c>
      <c r="I2263">
        <v>10</v>
      </c>
      <c r="J2263" t="s">
        <v>16</v>
      </c>
      <c r="K2263" t="s">
        <v>25</v>
      </c>
      <c r="L2263" t="s">
        <v>33</v>
      </c>
      <c r="M2263">
        <v>99990</v>
      </c>
      <c r="N2263" t="str">
        <f>TEXT(tblorders[[#This Row],[order_date]], "mmm-yyyy")</f>
        <v>Aug-2023</v>
      </c>
      <c r="O2263">
        <f>tblorders[[#This Row],[actual_delivery_days]] -tblorders[[#This Row],[expected_delivery_days]]</f>
        <v>0</v>
      </c>
    </row>
    <row r="2264" spans="1:15" x14ac:dyDescent="0.2">
      <c r="A2264" t="s">
        <v>3665</v>
      </c>
      <c r="B2264" t="s">
        <v>433</v>
      </c>
      <c r="C2264" t="s">
        <v>55</v>
      </c>
      <c r="D2264">
        <v>1</v>
      </c>
      <c r="E2264" s="1">
        <v>45802</v>
      </c>
      <c r="F2264" s="1">
        <v>45806</v>
      </c>
      <c r="G2264">
        <v>7</v>
      </c>
      <c r="H2264" s="1">
        <v>45812</v>
      </c>
      <c r="I2264">
        <v>6</v>
      </c>
      <c r="J2264" t="s">
        <v>40</v>
      </c>
      <c r="K2264" t="s">
        <v>41</v>
      </c>
      <c r="L2264" t="s">
        <v>33</v>
      </c>
      <c r="M2264">
        <v>99990</v>
      </c>
      <c r="N2264" t="str">
        <f>TEXT(tblorders[[#This Row],[order_date]], "mmm-yyyy")</f>
        <v>May-2025</v>
      </c>
      <c r="O2264">
        <f>tblorders[[#This Row],[actual_delivery_days]] -tblorders[[#This Row],[expected_delivery_days]]</f>
        <v>-1</v>
      </c>
    </row>
    <row r="2265" spans="1:15" x14ac:dyDescent="0.2">
      <c r="A2265" t="s">
        <v>3666</v>
      </c>
      <c r="B2265" t="s">
        <v>188</v>
      </c>
      <c r="C2265" t="s">
        <v>44</v>
      </c>
      <c r="D2265">
        <v>1</v>
      </c>
      <c r="E2265" s="1">
        <v>45509</v>
      </c>
      <c r="F2265" s="1">
        <v>45511</v>
      </c>
      <c r="G2265">
        <v>7</v>
      </c>
      <c r="H2265" s="1">
        <v>45519</v>
      </c>
      <c r="I2265">
        <v>8</v>
      </c>
      <c r="J2265" t="s">
        <v>16</v>
      </c>
      <c r="K2265" t="s">
        <v>25</v>
      </c>
      <c r="L2265" t="s">
        <v>58</v>
      </c>
      <c r="M2265">
        <v>50990</v>
      </c>
      <c r="N2265" t="str">
        <f>TEXT(tblorders[[#This Row],[order_date]], "mmm-yyyy")</f>
        <v>Aug-2024</v>
      </c>
      <c r="O2265">
        <f>tblorders[[#This Row],[actual_delivery_days]] -tblorders[[#This Row],[expected_delivery_days]]</f>
        <v>1</v>
      </c>
    </row>
    <row r="2266" spans="1:15" x14ac:dyDescent="0.2">
      <c r="A2266" t="s">
        <v>3667</v>
      </c>
      <c r="B2266" t="s">
        <v>3668</v>
      </c>
      <c r="C2266" t="s">
        <v>29</v>
      </c>
      <c r="D2266">
        <v>1</v>
      </c>
      <c r="E2266" s="1">
        <v>45405</v>
      </c>
      <c r="F2266" s="1">
        <v>45409</v>
      </c>
      <c r="G2266">
        <v>10</v>
      </c>
      <c r="H2266" s="1">
        <v>45420</v>
      </c>
      <c r="I2266">
        <v>11</v>
      </c>
      <c r="J2266" t="s">
        <v>16</v>
      </c>
      <c r="K2266" t="s">
        <v>25</v>
      </c>
      <c r="L2266" t="s">
        <v>22</v>
      </c>
      <c r="M2266">
        <v>11000</v>
      </c>
      <c r="N2266" t="str">
        <f>TEXT(tblorders[[#This Row],[order_date]], "mmm-yyyy")</f>
        <v>Apr-2024</v>
      </c>
      <c r="O2266">
        <f>tblorders[[#This Row],[actual_delivery_days]] -tblorders[[#This Row],[expected_delivery_days]]</f>
        <v>1</v>
      </c>
    </row>
    <row r="2267" spans="1:15" x14ac:dyDescent="0.2">
      <c r="A2267" t="s">
        <v>3669</v>
      </c>
      <c r="B2267" t="s">
        <v>3670</v>
      </c>
      <c r="C2267" t="s">
        <v>29</v>
      </c>
      <c r="D2267">
        <v>1</v>
      </c>
      <c r="E2267" s="1">
        <v>45754</v>
      </c>
      <c r="F2267" s="1">
        <v>45758</v>
      </c>
      <c r="G2267">
        <v>7</v>
      </c>
      <c r="H2267" s="1">
        <v>45767</v>
      </c>
      <c r="I2267">
        <v>9</v>
      </c>
      <c r="J2267" t="s">
        <v>16</v>
      </c>
      <c r="K2267" t="s">
        <v>25</v>
      </c>
      <c r="L2267" t="s">
        <v>26</v>
      </c>
      <c r="M2267">
        <v>11000</v>
      </c>
      <c r="N2267" t="str">
        <f>TEXT(tblorders[[#This Row],[order_date]], "mmm-yyyy")</f>
        <v>Apr-2025</v>
      </c>
      <c r="O2267">
        <f>tblorders[[#This Row],[actual_delivery_days]] -tblorders[[#This Row],[expected_delivery_days]]</f>
        <v>2</v>
      </c>
    </row>
    <row r="2268" spans="1:15" x14ac:dyDescent="0.2">
      <c r="A2268" t="s">
        <v>3671</v>
      </c>
      <c r="B2268" t="s">
        <v>572</v>
      </c>
      <c r="C2268" t="s">
        <v>15</v>
      </c>
      <c r="D2268">
        <v>1</v>
      </c>
      <c r="E2268" s="1">
        <v>45052</v>
      </c>
      <c r="F2268" s="1">
        <v>45054</v>
      </c>
      <c r="G2268">
        <v>5</v>
      </c>
      <c r="H2268" s="1">
        <v>45061</v>
      </c>
      <c r="I2268">
        <v>7</v>
      </c>
      <c r="J2268" t="s">
        <v>16</v>
      </c>
      <c r="K2268" t="s">
        <v>41</v>
      </c>
      <c r="L2268" t="s">
        <v>26</v>
      </c>
      <c r="M2268">
        <v>55990</v>
      </c>
      <c r="N2268" t="str">
        <f>TEXT(tblorders[[#This Row],[order_date]], "mmm-yyyy")</f>
        <v>May-2023</v>
      </c>
      <c r="O2268">
        <f>tblorders[[#This Row],[actual_delivery_days]] -tblorders[[#This Row],[expected_delivery_days]]</f>
        <v>2</v>
      </c>
    </row>
    <row r="2269" spans="1:15" x14ac:dyDescent="0.2">
      <c r="A2269" t="s">
        <v>3672</v>
      </c>
      <c r="B2269" t="s">
        <v>3269</v>
      </c>
      <c r="C2269" t="s">
        <v>32</v>
      </c>
      <c r="D2269">
        <v>2</v>
      </c>
      <c r="E2269" s="1">
        <v>45791</v>
      </c>
      <c r="F2269" s="1">
        <v>45794</v>
      </c>
      <c r="G2269">
        <v>10</v>
      </c>
      <c r="H2269" s="1">
        <v>45804</v>
      </c>
      <c r="I2269">
        <v>10</v>
      </c>
      <c r="J2269" t="s">
        <v>16</v>
      </c>
      <c r="K2269" t="s">
        <v>41</v>
      </c>
      <c r="L2269" t="s">
        <v>33</v>
      </c>
      <c r="M2269">
        <v>90000</v>
      </c>
      <c r="N2269" t="str">
        <f>TEXT(tblorders[[#This Row],[order_date]], "mmm-yyyy")</f>
        <v>May-2025</v>
      </c>
      <c r="O2269">
        <f>tblorders[[#This Row],[actual_delivery_days]] -tblorders[[#This Row],[expected_delivery_days]]</f>
        <v>0</v>
      </c>
    </row>
    <row r="2270" spans="1:15" x14ac:dyDescent="0.2">
      <c r="A2270" t="s">
        <v>3673</v>
      </c>
      <c r="B2270" t="s">
        <v>892</v>
      </c>
      <c r="C2270" t="s">
        <v>44</v>
      </c>
      <c r="D2270">
        <v>2</v>
      </c>
      <c r="E2270" s="1">
        <v>44563</v>
      </c>
      <c r="F2270" s="1">
        <v>44567</v>
      </c>
      <c r="G2270">
        <v>10</v>
      </c>
      <c r="H2270" s="1">
        <v>44579</v>
      </c>
      <c r="I2270">
        <v>12</v>
      </c>
      <c r="J2270" t="s">
        <v>16</v>
      </c>
      <c r="K2270" t="s">
        <v>17</v>
      </c>
      <c r="L2270" t="s">
        <v>58</v>
      </c>
      <c r="M2270">
        <v>101980</v>
      </c>
      <c r="N2270" t="str">
        <f>TEXT(tblorders[[#This Row],[order_date]], "mmm-yyyy")</f>
        <v>Jan-2022</v>
      </c>
      <c r="O2270">
        <f>tblorders[[#This Row],[actual_delivery_days]] -tblorders[[#This Row],[expected_delivery_days]]</f>
        <v>2</v>
      </c>
    </row>
    <row r="2271" spans="1:15" x14ac:dyDescent="0.2">
      <c r="A2271" t="s">
        <v>3674</v>
      </c>
      <c r="B2271" t="s">
        <v>3675</v>
      </c>
      <c r="C2271" t="s">
        <v>32</v>
      </c>
      <c r="D2271">
        <v>1</v>
      </c>
      <c r="E2271" s="1">
        <v>45726</v>
      </c>
      <c r="F2271" s="1">
        <v>45730</v>
      </c>
      <c r="G2271">
        <v>10</v>
      </c>
      <c r="H2271" s="1">
        <v>45740</v>
      </c>
      <c r="I2271">
        <v>10</v>
      </c>
      <c r="J2271" t="s">
        <v>16</v>
      </c>
      <c r="K2271" t="s">
        <v>17</v>
      </c>
      <c r="L2271" t="s">
        <v>33</v>
      </c>
      <c r="M2271">
        <v>45000</v>
      </c>
      <c r="N2271" t="str">
        <f>TEXT(tblorders[[#This Row],[order_date]], "mmm-yyyy")</f>
        <v>Mar-2025</v>
      </c>
      <c r="O2271">
        <f>tblorders[[#This Row],[actual_delivery_days]] -tblorders[[#This Row],[expected_delivery_days]]</f>
        <v>0</v>
      </c>
    </row>
    <row r="2272" spans="1:15" x14ac:dyDescent="0.2">
      <c r="A2272" t="s">
        <v>3676</v>
      </c>
      <c r="B2272" t="s">
        <v>614</v>
      </c>
      <c r="C2272" t="s">
        <v>15</v>
      </c>
      <c r="D2272">
        <v>1</v>
      </c>
      <c r="E2272" s="1">
        <v>45518</v>
      </c>
      <c r="F2272" s="1">
        <v>45521</v>
      </c>
      <c r="G2272">
        <v>7</v>
      </c>
      <c r="H2272" s="1">
        <v>45529</v>
      </c>
      <c r="I2272">
        <v>8</v>
      </c>
      <c r="J2272" t="s">
        <v>16</v>
      </c>
      <c r="K2272" t="s">
        <v>17</v>
      </c>
      <c r="L2272" t="s">
        <v>58</v>
      </c>
      <c r="M2272">
        <v>55990</v>
      </c>
      <c r="N2272" t="str">
        <f>TEXT(tblorders[[#This Row],[order_date]], "mmm-yyyy")</f>
        <v>Aug-2024</v>
      </c>
      <c r="O2272">
        <f>tblorders[[#This Row],[actual_delivery_days]] -tblorders[[#This Row],[expected_delivery_days]]</f>
        <v>1</v>
      </c>
    </row>
    <row r="2273" spans="1:15" x14ac:dyDescent="0.2">
      <c r="A2273" t="s">
        <v>3677</v>
      </c>
      <c r="B2273" t="s">
        <v>2949</v>
      </c>
      <c r="C2273" t="s">
        <v>29</v>
      </c>
      <c r="D2273">
        <v>1</v>
      </c>
      <c r="E2273" s="1">
        <v>45755</v>
      </c>
      <c r="F2273" s="1">
        <v>45758</v>
      </c>
      <c r="G2273">
        <v>7</v>
      </c>
      <c r="H2273" s="1">
        <v>45768</v>
      </c>
      <c r="I2273">
        <v>10</v>
      </c>
      <c r="J2273" t="s">
        <v>16</v>
      </c>
      <c r="K2273" t="s">
        <v>25</v>
      </c>
      <c r="L2273" t="s">
        <v>58</v>
      </c>
      <c r="M2273">
        <v>11000</v>
      </c>
      <c r="N2273" t="str">
        <f>TEXT(tblorders[[#This Row],[order_date]], "mmm-yyyy")</f>
        <v>Apr-2025</v>
      </c>
      <c r="O2273">
        <f>tblorders[[#This Row],[actual_delivery_days]] -tblorders[[#This Row],[expected_delivery_days]]</f>
        <v>3</v>
      </c>
    </row>
    <row r="2274" spans="1:15" x14ac:dyDescent="0.2">
      <c r="A2274" t="s">
        <v>3678</v>
      </c>
      <c r="B2274" t="s">
        <v>1965</v>
      </c>
      <c r="C2274" t="s">
        <v>29</v>
      </c>
      <c r="D2274">
        <v>1</v>
      </c>
      <c r="E2274" s="1">
        <v>45725</v>
      </c>
      <c r="F2274" s="1">
        <v>45728</v>
      </c>
      <c r="G2274">
        <v>7</v>
      </c>
      <c r="H2274" s="1">
        <v>45735</v>
      </c>
      <c r="I2274">
        <v>7</v>
      </c>
      <c r="J2274" t="s">
        <v>16</v>
      </c>
      <c r="K2274" t="s">
        <v>41</v>
      </c>
      <c r="L2274" t="s">
        <v>26</v>
      </c>
      <c r="M2274">
        <v>11000</v>
      </c>
      <c r="N2274" t="str">
        <f>TEXT(tblorders[[#This Row],[order_date]], "mmm-yyyy")</f>
        <v>Mar-2025</v>
      </c>
      <c r="O2274">
        <f>tblorders[[#This Row],[actual_delivery_days]] -tblorders[[#This Row],[expected_delivery_days]]</f>
        <v>0</v>
      </c>
    </row>
    <row r="2275" spans="1:15" x14ac:dyDescent="0.2">
      <c r="A2275" t="s">
        <v>3679</v>
      </c>
      <c r="B2275" t="s">
        <v>2709</v>
      </c>
      <c r="C2275" t="s">
        <v>32</v>
      </c>
      <c r="D2275">
        <v>1</v>
      </c>
      <c r="E2275" s="1">
        <v>45445</v>
      </c>
      <c r="F2275" s="1">
        <v>45450</v>
      </c>
      <c r="G2275">
        <v>10</v>
      </c>
      <c r="H2275" s="1">
        <v>45460</v>
      </c>
      <c r="I2275">
        <v>10</v>
      </c>
      <c r="J2275" t="s">
        <v>16</v>
      </c>
      <c r="K2275" t="s">
        <v>25</v>
      </c>
      <c r="L2275" t="s">
        <v>58</v>
      </c>
      <c r="M2275">
        <v>45000</v>
      </c>
      <c r="N2275" t="str">
        <f>TEXT(tblorders[[#This Row],[order_date]], "mmm-yyyy")</f>
        <v>Jun-2024</v>
      </c>
      <c r="O2275">
        <f>tblorders[[#This Row],[actual_delivery_days]] -tblorders[[#This Row],[expected_delivery_days]]</f>
        <v>0</v>
      </c>
    </row>
    <row r="2276" spans="1:15" x14ac:dyDescent="0.2">
      <c r="A2276" t="s">
        <v>3680</v>
      </c>
      <c r="B2276" t="s">
        <v>707</v>
      </c>
      <c r="C2276" t="s">
        <v>44</v>
      </c>
      <c r="D2276">
        <v>1</v>
      </c>
      <c r="E2276" s="1">
        <v>45612</v>
      </c>
      <c r="F2276" s="1">
        <v>45614</v>
      </c>
      <c r="G2276">
        <v>7</v>
      </c>
      <c r="H2276" s="1">
        <v>45622</v>
      </c>
      <c r="I2276">
        <v>8</v>
      </c>
      <c r="J2276" t="s">
        <v>16</v>
      </c>
      <c r="K2276" t="s">
        <v>41</v>
      </c>
      <c r="L2276" t="s">
        <v>58</v>
      </c>
      <c r="M2276">
        <v>50990</v>
      </c>
      <c r="N2276" t="str">
        <f>TEXT(tblorders[[#This Row],[order_date]], "mmm-yyyy")</f>
        <v>Nov-2024</v>
      </c>
      <c r="O2276">
        <f>tblorders[[#This Row],[actual_delivery_days]] -tblorders[[#This Row],[expected_delivery_days]]</f>
        <v>1</v>
      </c>
    </row>
    <row r="2277" spans="1:15" x14ac:dyDescent="0.2">
      <c r="A2277" t="s">
        <v>3681</v>
      </c>
      <c r="B2277" t="s">
        <v>760</v>
      </c>
      <c r="C2277" t="s">
        <v>29</v>
      </c>
      <c r="D2277">
        <v>1</v>
      </c>
      <c r="E2277" s="1">
        <v>45641</v>
      </c>
      <c r="F2277" s="1">
        <v>45645</v>
      </c>
      <c r="G2277">
        <v>5</v>
      </c>
      <c r="H2277" s="1">
        <v>45651</v>
      </c>
      <c r="I2277">
        <v>6</v>
      </c>
      <c r="J2277" t="s">
        <v>16</v>
      </c>
      <c r="K2277" t="s">
        <v>17</v>
      </c>
      <c r="L2277" t="s">
        <v>33</v>
      </c>
      <c r="M2277">
        <v>11000</v>
      </c>
      <c r="N2277" t="str">
        <f>TEXT(tblorders[[#This Row],[order_date]], "mmm-yyyy")</f>
        <v>Dec-2024</v>
      </c>
      <c r="O2277">
        <f>tblorders[[#This Row],[actual_delivery_days]] -tblorders[[#This Row],[expected_delivery_days]]</f>
        <v>1</v>
      </c>
    </row>
    <row r="2278" spans="1:15" x14ac:dyDescent="0.2">
      <c r="A2278" t="s">
        <v>3682</v>
      </c>
      <c r="B2278" t="s">
        <v>3683</v>
      </c>
      <c r="C2278" t="s">
        <v>29</v>
      </c>
      <c r="D2278">
        <v>1</v>
      </c>
      <c r="E2278" s="1">
        <v>45476</v>
      </c>
      <c r="F2278" s="1">
        <v>45478</v>
      </c>
      <c r="G2278">
        <v>10</v>
      </c>
      <c r="H2278" s="1">
        <v>45489</v>
      </c>
      <c r="I2278">
        <v>11</v>
      </c>
      <c r="J2278" t="s">
        <v>16</v>
      </c>
      <c r="K2278" t="s">
        <v>17</v>
      </c>
      <c r="L2278" t="s">
        <v>22</v>
      </c>
      <c r="M2278">
        <v>11000</v>
      </c>
      <c r="N2278" t="str">
        <f>TEXT(tblorders[[#This Row],[order_date]], "mmm-yyyy")</f>
        <v>Jul-2024</v>
      </c>
      <c r="O2278">
        <f>tblorders[[#This Row],[actual_delivery_days]] -tblorders[[#This Row],[expected_delivery_days]]</f>
        <v>1</v>
      </c>
    </row>
    <row r="2279" spans="1:15" x14ac:dyDescent="0.2">
      <c r="A2279" t="s">
        <v>3684</v>
      </c>
      <c r="B2279" t="s">
        <v>2566</v>
      </c>
      <c r="C2279" t="s">
        <v>44</v>
      </c>
      <c r="D2279">
        <v>2</v>
      </c>
      <c r="E2279" s="1">
        <v>45542</v>
      </c>
      <c r="F2279" s="1">
        <v>45545</v>
      </c>
      <c r="G2279">
        <v>7</v>
      </c>
      <c r="H2279" s="1">
        <v>45552</v>
      </c>
      <c r="I2279">
        <v>7</v>
      </c>
      <c r="J2279" t="s">
        <v>16</v>
      </c>
      <c r="K2279" t="s">
        <v>41</v>
      </c>
      <c r="L2279" t="s">
        <v>58</v>
      </c>
      <c r="M2279">
        <v>101980</v>
      </c>
      <c r="N2279" t="str">
        <f>TEXT(tblorders[[#This Row],[order_date]], "mmm-yyyy")</f>
        <v>Sep-2024</v>
      </c>
      <c r="O2279">
        <f>tblorders[[#This Row],[actual_delivery_days]] -tblorders[[#This Row],[expected_delivery_days]]</f>
        <v>0</v>
      </c>
    </row>
    <row r="2280" spans="1:15" x14ac:dyDescent="0.2">
      <c r="A2280" t="s">
        <v>3685</v>
      </c>
      <c r="B2280" t="s">
        <v>866</v>
      </c>
      <c r="C2280" t="s">
        <v>29</v>
      </c>
      <c r="D2280">
        <v>1</v>
      </c>
      <c r="E2280" s="1">
        <v>45014</v>
      </c>
      <c r="F2280" s="1">
        <v>45016</v>
      </c>
      <c r="G2280">
        <v>5</v>
      </c>
      <c r="H2280" s="1">
        <v>45021</v>
      </c>
      <c r="I2280">
        <v>5</v>
      </c>
      <c r="J2280" t="s">
        <v>16</v>
      </c>
      <c r="K2280" t="s">
        <v>17</v>
      </c>
      <c r="L2280" t="s">
        <v>26</v>
      </c>
      <c r="M2280">
        <v>11000</v>
      </c>
      <c r="N2280" t="str">
        <f>TEXT(tblorders[[#This Row],[order_date]], "mmm-yyyy")</f>
        <v>Mar-2023</v>
      </c>
      <c r="O2280">
        <f>tblorders[[#This Row],[actual_delivery_days]] -tblorders[[#This Row],[expected_delivery_days]]</f>
        <v>0</v>
      </c>
    </row>
    <row r="2281" spans="1:15" x14ac:dyDescent="0.2">
      <c r="A2281" t="s">
        <v>3686</v>
      </c>
      <c r="B2281" t="s">
        <v>3687</v>
      </c>
      <c r="C2281" t="s">
        <v>29</v>
      </c>
      <c r="D2281">
        <v>2</v>
      </c>
      <c r="E2281" s="1">
        <v>45768</v>
      </c>
      <c r="F2281" s="1">
        <v>45769</v>
      </c>
      <c r="G2281">
        <v>7</v>
      </c>
      <c r="H2281" s="1">
        <v>45775</v>
      </c>
      <c r="I2281">
        <v>6</v>
      </c>
      <c r="J2281" t="s">
        <v>16</v>
      </c>
      <c r="K2281" t="s">
        <v>17</v>
      </c>
      <c r="L2281" t="s">
        <v>26</v>
      </c>
      <c r="M2281">
        <v>22000</v>
      </c>
      <c r="N2281" t="str">
        <f>TEXT(tblorders[[#This Row],[order_date]], "mmm-yyyy")</f>
        <v>Apr-2025</v>
      </c>
      <c r="O2281">
        <f>tblorders[[#This Row],[actual_delivery_days]] -tblorders[[#This Row],[expected_delivery_days]]</f>
        <v>-1</v>
      </c>
    </row>
    <row r="2282" spans="1:15" x14ac:dyDescent="0.2">
      <c r="A2282" t="s">
        <v>3688</v>
      </c>
      <c r="B2282" t="s">
        <v>1505</v>
      </c>
      <c r="C2282" t="s">
        <v>44</v>
      </c>
      <c r="D2282">
        <v>1</v>
      </c>
      <c r="E2282" s="1">
        <v>45165</v>
      </c>
      <c r="F2282" s="1">
        <v>45170</v>
      </c>
      <c r="G2282">
        <v>5</v>
      </c>
      <c r="H2282" s="1">
        <v>45176</v>
      </c>
      <c r="I2282">
        <v>6</v>
      </c>
      <c r="J2282" t="s">
        <v>16</v>
      </c>
      <c r="K2282" t="s">
        <v>17</v>
      </c>
      <c r="L2282" t="s">
        <v>26</v>
      </c>
      <c r="M2282">
        <v>50990</v>
      </c>
      <c r="N2282" t="str">
        <f>TEXT(tblorders[[#This Row],[order_date]], "mmm-yyyy")</f>
        <v>Aug-2023</v>
      </c>
      <c r="O2282">
        <f>tblorders[[#This Row],[actual_delivery_days]] -tblorders[[#This Row],[expected_delivery_days]]</f>
        <v>1</v>
      </c>
    </row>
    <row r="2283" spans="1:15" x14ac:dyDescent="0.2">
      <c r="A2283" t="s">
        <v>3689</v>
      </c>
      <c r="B2283" t="s">
        <v>2603</v>
      </c>
      <c r="C2283" t="s">
        <v>15</v>
      </c>
      <c r="D2283">
        <v>2</v>
      </c>
      <c r="E2283" s="1">
        <v>45603</v>
      </c>
      <c r="F2283" s="1">
        <v>45608</v>
      </c>
      <c r="G2283">
        <v>7</v>
      </c>
      <c r="H2283" s="1">
        <v>45614</v>
      </c>
      <c r="I2283">
        <v>6</v>
      </c>
      <c r="J2283" t="s">
        <v>16</v>
      </c>
      <c r="K2283" t="s">
        <v>25</v>
      </c>
      <c r="L2283" t="s">
        <v>18</v>
      </c>
      <c r="M2283">
        <v>111980</v>
      </c>
      <c r="N2283" t="str">
        <f>TEXT(tblorders[[#This Row],[order_date]], "mmm-yyyy")</f>
        <v>Nov-2024</v>
      </c>
      <c r="O2283">
        <f>tblorders[[#This Row],[actual_delivery_days]] -tblorders[[#This Row],[expected_delivery_days]]</f>
        <v>-1</v>
      </c>
    </row>
    <row r="2284" spans="1:15" x14ac:dyDescent="0.2">
      <c r="A2284" t="s">
        <v>3690</v>
      </c>
      <c r="B2284" t="s">
        <v>457</v>
      </c>
      <c r="C2284" t="s">
        <v>29</v>
      </c>
      <c r="D2284">
        <v>1</v>
      </c>
      <c r="E2284" s="1">
        <v>45559</v>
      </c>
      <c r="F2284" s="1">
        <v>45560</v>
      </c>
      <c r="G2284">
        <v>5</v>
      </c>
      <c r="H2284" s="1">
        <v>45565</v>
      </c>
      <c r="I2284">
        <v>5</v>
      </c>
      <c r="J2284" t="s">
        <v>40</v>
      </c>
      <c r="K2284" t="s">
        <v>41</v>
      </c>
      <c r="L2284" t="s">
        <v>18</v>
      </c>
      <c r="M2284">
        <v>11000</v>
      </c>
      <c r="N2284" t="str">
        <f>TEXT(tblorders[[#This Row],[order_date]], "mmm-yyyy")</f>
        <v>Sep-2024</v>
      </c>
      <c r="O2284">
        <f>tblorders[[#This Row],[actual_delivery_days]] -tblorders[[#This Row],[expected_delivery_days]]</f>
        <v>0</v>
      </c>
    </row>
    <row r="2285" spans="1:15" x14ac:dyDescent="0.2">
      <c r="A2285" t="s">
        <v>3691</v>
      </c>
      <c r="B2285" t="s">
        <v>737</v>
      </c>
      <c r="C2285" t="s">
        <v>15</v>
      </c>
      <c r="D2285">
        <v>1</v>
      </c>
      <c r="E2285" s="1">
        <v>45555</v>
      </c>
      <c r="F2285" s="1">
        <v>45560</v>
      </c>
      <c r="G2285">
        <v>5</v>
      </c>
      <c r="H2285" s="1">
        <v>45565</v>
      </c>
      <c r="I2285">
        <v>5</v>
      </c>
      <c r="J2285" t="s">
        <v>16</v>
      </c>
      <c r="K2285" t="s">
        <v>25</v>
      </c>
      <c r="L2285" t="s">
        <v>26</v>
      </c>
      <c r="M2285">
        <v>55990</v>
      </c>
      <c r="N2285" t="str">
        <f>TEXT(tblorders[[#This Row],[order_date]], "mmm-yyyy")</f>
        <v>Sep-2024</v>
      </c>
      <c r="O2285">
        <f>tblorders[[#This Row],[actual_delivery_days]] -tblorders[[#This Row],[expected_delivery_days]]</f>
        <v>0</v>
      </c>
    </row>
    <row r="2286" spans="1:15" x14ac:dyDescent="0.2">
      <c r="A2286" t="s">
        <v>3692</v>
      </c>
      <c r="B2286" t="s">
        <v>1410</v>
      </c>
      <c r="C2286" t="s">
        <v>32</v>
      </c>
      <c r="D2286">
        <v>1</v>
      </c>
      <c r="E2286" s="1">
        <v>45578</v>
      </c>
      <c r="F2286" s="1">
        <v>45583</v>
      </c>
      <c r="G2286">
        <v>5</v>
      </c>
      <c r="H2286" s="1">
        <v>45587</v>
      </c>
      <c r="I2286">
        <v>4</v>
      </c>
      <c r="J2286" t="s">
        <v>16</v>
      </c>
      <c r="K2286" t="s">
        <v>17</v>
      </c>
      <c r="L2286" t="s">
        <v>58</v>
      </c>
      <c r="M2286">
        <v>45000</v>
      </c>
      <c r="N2286" t="str">
        <f>TEXT(tblorders[[#This Row],[order_date]], "mmm-yyyy")</f>
        <v>Oct-2024</v>
      </c>
      <c r="O2286">
        <f>tblorders[[#This Row],[actual_delivery_days]] -tblorders[[#This Row],[expected_delivery_days]]</f>
        <v>-1</v>
      </c>
    </row>
    <row r="2287" spans="1:15" x14ac:dyDescent="0.2">
      <c r="A2287" t="s">
        <v>3693</v>
      </c>
      <c r="B2287" t="s">
        <v>1601</v>
      </c>
      <c r="C2287" t="s">
        <v>21</v>
      </c>
      <c r="D2287">
        <v>1</v>
      </c>
      <c r="E2287" s="1">
        <v>44771</v>
      </c>
      <c r="F2287" s="1">
        <v>44774</v>
      </c>
      <c r="G2287">
        <v>5</v>
      </c>
      <c r="H2287" s="1">
        <v>44779</v>
      </c>
      <c r="I2287">
        <v>5</v>
      </c>
      <c r="J2287" t="s">
        <v>16</v>
      </c>
      <c r="K2287" t="s">
        <v>17</v>
      </c>
      <c r="L2287" t="s">
        <v>58</v>
      </c>
      <c r="M2287">
        <v>89990</v>
      </c>
      <c r="N2287" t="str">
        <f>TEXT(tblorders[[#This Row],[order_date]], "mmm-yyyy")</f>
        <v>Jul-2022</v>
      </c>
      <c r="O2287">
        <f>tblorders[[#This Row],[actual_delivery_days]] -tblorders[[#This Row],[expected_delivery_days]]</f>
        <v>0</v>
      </c>
    </row>
    <row r="2288" spans="1:15" x14ac:dyDescent="0.2">
      <c r="A2288" t="s">
        <v>3694</v>
      </c>
      <c r="B2288" t="s">
        <v>109</v>
      </c>
      <c r="C2288" t="s">
        <v>29</v>
      </c>
      <c r="D2288">
        <v>1</v>
      </c>
      <c r="E2288" s="1">
        <v>45645</v>
      </c>
      <c r="F2288" s="1">
        <v>45650</v>
      </c>
      <c r="G2288">
        <v>5</v>
      </c>
      <c r="H2288" s="1">
        <v>45655</v>
      </c>
      <c r="I2288">
        <v>5</v>
      </c>
      <c r="J2288" t="s">
        <v>16</v>
      </c>
      <c r="K2288" t="s">
        <v>17</v>
      </c>
      <c r="L2288" t="s">
        <v>58</v>
      </c>
      <c r="M2288">
        <v>11000</v>
      </c>
      <c r="N2288" t="str">
        <f>TEXT(tblorders[[#This Row],[order_date]], "mmm-yyyy")</f>
        <v>Dec-2024</v>
      </c>
      <c r="O2288">
        <f>tblorders[[#This Row],[actual_delivery_days]] -tblorders[[#This Row],[expected_delivery_days]]</f>
        <v>0</v>
      </c>
    </row>
    <row r="2289" spans="1:15" x14ac:dyDescent="0.2">
      <c r="A2289" t="s">
        <v>3695</v>
      </c>
      <c r="B2289" t="s">
        <v>1729</v>
      </c>
      <c r="C2289" t="s">
        <v>55</v>
      </c>
      <c r="D2289">
        <v>1</v>
      </c>
      <c r="E2289" s="1">
        <v>45648</v>
      </c>
      <c r="F2289" s="1">
        <v>45650</v>
      </c>
      <c r="G2289">
        <v>7</v>
      </c>
      <c r="H2289" s="1">
        <v>45657</v>
      </c>
      <c r="I2289">
        <v>7</v>
      </c>
      <c r="J2289" t="s">
        <v>16</v>
      </c>
      <c r="K2289" t="s">
        <v>25</v>
      </c>
      <c r="L2289" t="s">
        <v>58</v>
      </c>
      <c r="M2289">
        <v>99990</v>
      </c>
      <c r="N2289" t="str">
        <f>TEXT(tblorders[[#This Row],[order_date]], "mmm-yyyy")</f>
        <v>Dec-2024</v>
      </c>
      <c r="O2289">
        <f>tblorders[[#This Row],[actual_delivery_days]] -tblorders[[#This Row],[expected_delivery_days]]</f>
        <v>0</v>
      </c>
    </row>
    <row r="2290" spans="1:15" x14ac:dyDescent="0.2">
      <c r="A2290" t="s">
        <v>3696</v>
      </c>
      <c r="B2290" t="s">
        <v>3697</v>
      </c>
      <c r="C2290" t="s">
        <v>29</v>
      </c>
      <c r="D2290">
        <v>1</v>
      </c>
      <c r="E2290" s="1">
        <v>45798</v>
      </c>
      <c r="F2290" s="1">
        <v>45799</v>
      </c>
      <c r="G2290">
        <v>10</v>
      </c>
      <c r="H2290" s="1">
        <v>45810</v>
      </c>
      <c r="I2290">
        <v>11</v>
      </c>
      <c r="J2290" t="s">
        <v>16</v>
      </c>
      <c r="K2290" t="s">
        <v>41</v>
      </c>
      <c r="L2290" t="s">
        <v>33</v>
      </c>
      <c r="M2290">
        <v>11000</v>
      </c>
      <c r="N2290" t="str">
        <f>TEXT(tblorders[[#This Row],[order_date]], "mmm-yyyy")</f>
        <v>May-2025</v>
      </c>
      <c r="O2290">
        <f>tblorders[[#This Row],[actual_delivery_days]] -tblorders[[#This Row],[expected_delivery_days]]</f>
        <v>1</v>
      </c>
    </row>
    <row r="2291" spans="1:15" x14ac:dyDescent="0.2">
      <c r="A2291" t="s">
        <v>3698</v>
      </c>
      <c r="B2291" t="s">
        <v>3333</v>
      </c>
      <c r="C2291" t="s">
        <v>44</v>
      </c>
      <c r="D2291">
        <v>1</v>
      </c>
      <c r="E2291" s="1">
        <v>45250</v>
      </c>
      <c r="F2291" s="1">
        <v>45251</v>
      </c>
      <c r="G2291">
        <v>7</v>
      </c>
      <c r="H2291" s="1">
        <v>45258</v>
      </c>
      <c r="I2291">
        <v>7</v>
      </c>
      <c r="J2291" t="s">
        <v>16</v>
      </c>
      <c r="K2291" t="s">
        <v>17</v>
      </c>
      <c r="L2291" t="s">
        <v>26</v>
      </c>
      <c r="M2291">
        <v>50990</v>
      </c>
      <c r="N2291" t="str">
        <f>TEXT(tblorders[[#This Row],[order_date]], "mmm-yyyy")</f>
        <v>Nov-2023</v>
      </c>
      <c r="O2291">
        <f>tblorders[[#This Row],[actual_delivery_days]] -tblorders[[#This Row],[expected_delivery_days]]</f>
        <v>0</v>
      </c>
    </row>
    <row r="2292" spans="1:15" x14ac:dyDescent="0.2">
      <c r="A2292" t="s">
        <v>3699</v>
      </c>
      <c r="B2292" t="s">
        <v>3700</v>
      </c>
      <c r="C2292" t="s">
        <v>32</v>
      </c>
      <c r="D2292">
        <v>1</v>
      </c>
      <c r="E2292" s="1">
        <v>45551</v>
      </c>
      <c r="F2292" s="1">
        <v>45553</v>
      </c>
      <c r="G2292">
        <v>7</v>
      </c>
      <c r="H2292" s="1">
        <v>45563</v>
      </c>
      <c r="I2292">
        <v>10</v>
      </c>
      <c r="J2292" t="s">
        <v>16</v>
      </c>
      <c r="K2292" t="s">
        <v>17</v>
      </c>
      <c r="L2292" t="s">
        <v>22</v>
      </c>
      <c r="M2292">
        <v>45000</v>
      </c>
      <c r="N2292" t="str">
        <f>TEXT(tblorders[[#This Row],[order_date]], "mmm-yyyy")</f>
        <v>Sep-2024</v>
      </c>
      <c r="O2292">
        <f>tblorders[[#This Row],[actual_delivery_days]] -tblorders[[#This Row],[expected_delivery_days]]</f>
        <v>3</v>
      </c>
    </row>
    <row r="2293" spans="1:15" x14ac:dyDescent="0.2">
      <c r="A2293" t="s">
        <v>3701</v>
      </c>
      <c r="B2293" t="s">
        <v>3345</v>
      </c>
      <c r="C2293" t="s">
        <v>15</v>
      </c>
      <c r="D2293">
        <v>1</v>
      </c>
      <c r="E2293" s="1">
        <v>45770</v>
      </c>
      <c r="F2293" s="1">
        <v>45774</v>
      </c>
      <c r="G2293">
        <v>10</v>
      </c>
      <c r="H2293" s="1">
        <v>45785</v>
      </c>
      <c r="I2293">
        <v>11</v>
      </c>
      <c r="J2293" t="s">
        <v>16</v>
      </c>
      <c r="K2293" t="s">
        <v>25</v>
      </c>
      <c r="L2293" t="s">
        <v>26</v>
      </c>
      <c r="M2293">
        <v>55990</v>
      </c>
      <c r="N2293" t="str">
        <f>TEXT(tblorders[[#This Row],[order_date]], "mmm-yyyy")</f>
        <v>Apr-2025</v>
      </c>
      <c r="O2293">
        <f>tblorders[[#This Row],[actual_delivery_days]] -tblorders[[#This Row],[expected_delivery_days]]</f>
        <v>1</v>
      </c>
    </row>
    <row r="2294" spans="1:15" x14ac:dyDescent="0.2">
      <c r="A2294" t="s">
        <v>3702</v>
      </c>
      <c r="B2294" t="s">
        <v>3703</v>
      </c>
      <c r="C2294" t="s">
        <v>55</v>
      </c>
      <c r="D2294">
        <v>1</v>
      </c>
      <c r="E2294" s="1">
        <v>45031</v>
      </c>
      <c r="F2294" s="1">
        <v>45032</v>
      </c>
      <c r="G2294">
        <v>7</v>
      </c>
      <c r="H2294" s="1">
        <v>45041</v>
      </c>
      <c r="I2294">
        <v>9</v>
      </c>
      <c r="J2294" t="s">
        <v>16</v>
      </c>
      <c r="K2294" t="s">
        <v>25</v>
      </c>
      <c r="L2294" t="s">
        <v>26</v>
      </c>
      <c r="M2294">
        <v>99990</v>
      </c>
      <c r="N2294" t="str">
        <f>TEXT(tblorders[[#This Row],[order_date]], "mmm-yyyy")</f>
        <v>Apr-2023</v>
      </c>
      <c r="O2294">
        <f>tblorders[[#This Row],[actual_delivery_days]] -tblorders[[#This Row],[expected_delivery_days]]</f>
        <v>2</v>
      </c>
    </row>
    <row r="2295" spans="1:15" x14ac:dyDescent="0.2">
      <c r="A2295" t="s">
        <v>3704</v>
      </c>
      <c r="B2295" t="s">
        <v>2585</v>
      </c>
      <c r="C2295" t="s">
        <v>44</v>
      </c>
      <c r="D2295">
        <v>2</v>
      </c>
      <c r="E2295" s="1">
        <v>45780</v>
      </c>
      <c r="F2295" s="1">
        <v>45785</v>
      </c>
      <c r="G2295">
        <v>5</v>
      </c>
      <c r="H2295" s="1">
        <v>45792</v>
      </c>
      <c r="I2295">
        <v>7</v>
      </c>
      <c r="J2295" t="s">
        <v>16</v>
      </c>
      <c r="K2295" t="s">
        <v>25</v>
      </c>
      <c r="L2295" t="s">
        <v>33</v>
      </c>
      <c r="M2295">
        <v>101980</v>
      </c>
      <c r="N2295" t="str">
        <f>TEXT(tblorders[[#This Row],[order_date]], "mmm-yyyy")</f>
        <v>May-2025</v>
      </c>
      <c r="O2295">
        <f>tblorders[[#This Row],[actual_delivery_days]] -tblorders[[#This Row],[expected_delivery_days]]</f>
        <v>2</v>
      </c>
    </row>
    <row r="2296" spans="1:15" x14ac:dyDescent="0.2">
      <c r="A2296" t="s">
        <v>3705</v>
      </c>
      <c r="B2296" t="s">
        <v>618</v>
      </c>
      <c r="C2296" t="s">
        <v>29</v>
      </c>
      <c r="D2296">
        <v>2</v>
      </c>
      <c r="E2296" s="1">
        <v>45369</v>
      </c>
      <c r="F2296" s="1">
        <v>45373</v>
      </c>
      <c r="G2296">
        <v>10</v>
      </c>
      <c r="H2296" s="1">
        <v>45385</v>
      </c>
      <c r="I2296">
        <v>12</v>
      </c>
      <c r="J2296" t="s">
        <v>16</v>
      </c>
      <c r="K2296" t="s">
        <v>41</v>
      </c>
      <c r="L2296" t="s">
        <v>18</v>
      </c>
      <c r="M2296">
        <v>22000</v>
      </c>
      <c r="N2296" t="str">
        <f>TEXT(tblorders[[#This Row],[order_date]], "mmm-yyyy")</f>
        <v>Mar-2024</v>
      </c>
      <c r="O2296">
        <f>tblorders[[#This Row],[actual_delivery_days]] -tblorders[[#This Row],[expected_delivery_days]]</f>
        <v>2</v>
      </c>
    </row>
    <row r="2297" spans="1:15" x14ac:dyDescent="0.2">
      <c r="A2297" t="s">
        <v>3706</v>
      </c>
      <c r="B2297" t="s">
        <v>702</v>
      </c>
      <c r="C2297" t="s">
        <v>44</v>
      </c>
      <c r="D2297">
        <v>2</v>
      </c>
      <c r="E2297" s="1">
        <v>45062</v>
      </c>
      <c r="F2297" s="1">
        <v>45066</v>
      </c>
      <c r="G2297">
        <v>7</v>
      </c>
      <c r="H2297" s="1">
        <v>45074</v>
      </c>
      <c r="I2297">
        <v>8</v>
      </c>
      <c r="J2297" t="s">
        <v>16</v>
      </c>
      <c r="K2297" t="s">
        <v>17</v>
      </c>
      <c r="L2297" t="s">
        <v>18</v>
      </c>
      <c r="M2297">
        <v>101980</v>
      </c>
      <c r="N2297" t="str">
        <f>TEXT(tblorders[[#This Row],[order_date]], "mmm-yyyy")</f>
        <v>May-2023</v>
      </c>
      <c r="O2297">
        <f>tblorders[[#This Row],[actual_delivery_days]] -tblorders[[#This Row],[expected_delivery_days]]</f>
        <v>1</v>
      </c>
    </row>
    <row r="2298" spans="1:15" x14ac:dyDescent="0.2">
      <c r="A2298" t="s">
        <v>3707</v>
      </c>
      <c r="B2298" t="s">
        <v>3708</v>
      </c>
      <c r="C2298" t="s">
        <v>55</v>
      </c>
      <c r="D2298">
        <v>2</v>
      </c>
      <c r="E2298" s="1">
        <v>45643</v>
      </c>
      <c r="F2298" s="1">
        <v>45645</v>
      </c>
      <c r="G2298">
        <v>5</v>
      </c>
      <c r="H2298" s="1">
        <v>45652</v>
      </c>
      <c r="I2298">
        <v>7</v>
      </c>
      <c r="J2298" t="s">
        <v>16</v>
      </c>
      <c r="K2298" t="s">
        <v>41</v>
      </c>
      <c r="L2298" t="s">
        <v>33</v>
      </c>
      <c r="M2298">
        <v>199980</v>
      </c>
      <c r="N2298" t="str">
        <f>TEXT(tblorders[[#This Row],[order_date]], "mmm-yyyy")</f>
        <v>Dec-2024</v>
      </c>
      <c r="O2298">
        <f>tblorders[[#This Row],[actual_delivery_days]] -tblorders[[#This Row],[expected_delivery_days]]</f>
        <v>2</v>
      </c>
    </row>
    <row r="2299" spans="1:15" x14ac:dyDescent="0.2">
      <c r="A2299" t="s">
        <v>3709</v>
      </c>
      <c r="B2299" t="s">
        <v>3710</v>
      </c>
      <c r="C2299" t="s">
        <v>32</v>
      </c>
      <c r="D2299">
        <v>1</v>
      </c>
      <c r="E2299" s="1">
        <v>44842</v>
      </c>
      <c r="F2299" s="1">
        <v>44844</v>
      </c>
      <c r="G2299">
        <v>5</v>
      </c>
      <c r="H2299" s="1">
        <v>44850</v>
      </c>
      <c r="I2299">
        <v>6</v>
      </c>
      <c r="J2299" t="s">
        <v>16</v>
      </c>
      <c r="K2299" t="s">
        <v>25</v>
      </c>
      <c r="L2299" t="s">
        <v>26</v>
      </c>
      <c r="M2299">
        <v>45000</v>
      </c>
      <c r="N2299" t="str">
        <f>TEXT(tblorders[[#This Row],[order_date]], "mmm-yyyy")</f>
        <v>Oct-2022</v>
      </c>
      <c r="O2299">
        <f>tblorders[[#This Row],[actual_delivery_days]] -tblorders[[#This Row],[expected_delivery_days]]</f>
        <v>1</v>
      </c>
    </row>
    <row r="2300" spans="1:15" x14ac:dyDescent="0.2">
      <c r="A2300" t="s">
        <v>3711</v>
      </c>
      <c r="B2300" t="s">
        <v>3475</v>
      </c>
      <c r="C2300" t="s">
        <v>29</v>
      </c>
      <c r="D2300">
        <v>1</v>
      </c>
      <c r="E2300" s="1">
        <v>45399</v>
      </c>
      <c r="F2300" s="1">
        <v>45400</v>
      </c>
      <c r="G2300">
        <v>5</v>
      </c>
      <c r="H2300" s="1">
        <v>45405</v>
      </c>
      <c r="I2300">
        <v>5</v>
      </c>
      <c r="J2300" t="s">
        <v>16</v>
      </c>
      <c r="K2300" t="s">
        <v>41</v>
      </c>
      <c r="L2300" t="s">
        <v>33</v>
      </c>
      <c r="M2300">
        <v>11000</v>
      </c>
      <c r="N2300" t="str">
        <f>TEXT(tblorders[[#This Row],[order_date]], "mmm-yyyy")</f>
        <v>Apr-2024</v>
      </c>
      <c r="O2300">
        <f>tblorders[[#This Row],[actual_delivery_days]] -tblorders[[#This Row],[expected_delivery_days]]</f>
        <v>0</v>
      </c>
    </row>
    <row r="2301" spans="1:15" x14ac:dyDescent="0.2">
      <c r="A2301" t="s">
        <v>3712</v>
      </c>
      <c r="B2301" t="s">
        <v>103</v>
      </c>
      <c r="C2301" t="s">
        <v>21</v>
      </c>
      <c r="D2301">
        <v>2</v>
      </c>
      <c r="E2301" s="1">
        <v>45611</v>
      </c>
      <c r="F2301" s="1">
        <v>45612</v>
      </c>
      <c r="G2301">
        <v>10</v>
      </c>
      <c r="H2301" s="1">
        <v>45622</v>
      </c>
      <c r="I2301">
        <v>10</v>
      </c>
      <c r="J2301" t="s">
        <v>16</v>
      </c>
      <c r="K2301" t="s">
        <v>25</v>
      </c>
      <c r="L2301" t="s">
        <v>26</v>
      </c>
      <c r="M2301">
        <v>179980</v>
      </c>
      <c r="N2301" t="str">
        <f>TEXT(tblorders[[#This Row],[order_date]], "mmm-yyyy")</f>
        <v>Nov-2024</v>
      </c>
      <c r="O2301">
        <f>tblorders[[#This Row],[actual_delivery_days]] -tblorders[[#This Row],[expected_delivery_days]]</f>
        <v>0</v>
      </c>
    </row>
    <row r="2302" spans="1:15" x14ac:dyDescent="0.2">
      <c r="A2302" t="s">
        <v>3713</v>
      </c>
      <c r="B2302" t="s">
        <v>2312</v>
      </c>
      <c r="C2302" t="s">
        <v>15</v>
      </c>
      <c r="D2302">
        <v>2</v>
      </c>
      <c r="E2302" s="1">
        <v>45733</v>
      </c>
      <c r="F2302" s="1">
        <v>45736</v>
      </c>
      <c r="G2302">
        <v>7</v>
      </c>
      <c r="H2302" s="1">
        <v>45743</v>
      </c>
      <c r="I2302">
        <v>7</v>
      </c>
      <c r="J2302" t="s">
        <v>16</v>
      </c>
      <c r="K2302" t="s">
        <v>41</v>
      </c>
      <c r="L2302" t="s">
        <v>33</v>
      </c>
      <c r="M2302">
        <v>111980</v>
      </c>
      <c r="N2302" t="str">
        <f>TEXT(tblorders[[#This Row],[order_date]], "mmm-yyyy")</f>
        <v>Mar-2025</v>
      </c>
      <c r="O2302">
        <f>tblorders[[#This Row],[actual_delivery_days]] -tblorders[[#This Row],[expected_delivery_days]]</f>
        <v>0</v>
      </c>
    </row>
    <row r="2303" spans="1:15" x14ac:dyDescent="0.2">
      <c r="A2303" t="s">
        <v>3714</v>
      </c>
      <c r="B2303" t="s">
        <v>2050</v>
      </c>
      <c r="C2303" t="s">
        <v>32</v>
      </c>
      <c r="D2303">
        <v>1</v>
      </c>
      <c r="E2303" s="1">
        <v>45528</v>
      </c>
      <c r="F2303" s="1">
        <v>45530</v>
      </c>
      <c r="G2303">
        <v>10</v>
      </c>
      <c r="H2303" s="1">
        <v>45540</v>
      </c>
      <c r="I2303">
        <v>10</v>
      </c>
      <c r="J2303" t="s">
        <v>16</v>
      </c>
      <c r="K2303" t="s">
        <v>17</v>
      </c>
      <c r="L2303" t="s">
        <v>58</v>
      </c>
      <c r="M2303">
        <v>45000</v>
      </c>
      <c r="N2303" t="str">
        <f>TEXT(tblorders[[#This Row],[order_date]], "mmm-yyyy")</f>
        <v>Aug-2024</v>
      </c>
      <c r="O2303">
        <f>tblorders[[#This Row],[actual_delivery_days]] -tblorders[[#This Row],[expected_delivery_days]]</f>
        <v>0</v>
      </c>
    </row>
    <row r="2304" spans="1:15" x14ac:dyDescent="0.2">
      <c r="A2304" t="s">
        <v>3715</v>
      </c>
      <c r="B2304" t="s">
        <v>218</v>
      </c>
      <c r="C2304" t="s">
        <v>15</v>
      </c>
      <c r="D2304">
        <v>1</v>
      </c>
      <c r="E2304" s="1">
        <v>44719</v>
      </c>
      <c r="F2304" s="1">
        <v>44720</v>
      </c>
      <c r="G2304">
        <v>7</v>
      </c>
      <c r="H2304" s="1">
        <v>44732</v>
      </c>
      <c r="I2304">
        <v>12</v>
      </c>
      <c r="J2304" t="s">
        <v>40</v>
      </c>
      <c r="K2304" t="s">
        <v>25</v>
      </c>
      <c r="L2304" t="s">
        <v>22</v>
      </c>
      <c r="M2304">
        <v>55990</v>
      </c>
      <c r="N2304" t="str">
        <f>TEXT(tblorders[[#This Row],[order_date]], "mmm-yyyy")</f>
        <v>Jun-2022</v>
      </c>
      <c r="O2304">
        <f>tblorders[[#This Row],[actual_delivery_days]] -tblorders[[#This Row],[expected_delivery_days]]</f>
        <v>5</v>
      </c>
    </row>
    <row r="2305" spans="1:15" x14ac:dyDescent="0.2">
      <c r="A2305" t="s">
        <v>3716</v>
      </c>
      <c r="B2305" t="s">
        <v>2050</v>
      </c>
      <c r="C2305" t="s">
        <v>44</v>
      </c>
      <c r="D2305">
        <v>1</v>
      </c>
      <c r="E2305" s="1">
        <v>45667</v>
      </c>
      <c r="F2305" s="1">
        <v>45668</v>
      </c>
      <c r="G2305">
        <v>10</v>
      </c>
      <c r="H2305" s="1">
        <v>45679</v>
      </c>
      <c r="I2305">
        <v>11</v>
      </c>
      <c r="J2305" t="s">
        <v>16</v>
      </c>
      <c r="K2305" t="s">
        <v>17</v>
      </c>
      <c r="L2305" t="s">
        <v>18</v>
      </c>
      <c r="M2305">
        <v>50990</v>
      </c>
      <c r="N2305" t="str">
        <f>TEXT(tblorders[[#This Row],[order_date]], "mmm-yyyy")</f>
        <v>Jan-2025</v>
      </c>
      <c r="O2305">
        <f>tblorders[[#This Row],[actual_delivery_days]] -tblorders[[#This Row],[expected_delivery_days]]</f>
        <v>1</v>
      </c>
    </row>
    <row r="2306" spans="1:15" x14ac:dyDescent="0.2">
      <c r="A2306" t="s">
        <v>3717</v>
      </c>
      <c r="B2306" t="s">
        <v>1014</v>
      </c>
      <c r="C2306" t="s">
        <v>32</v>
      </c>
      <c r="D2306">
        <v>1</v>
      </c>
      <c r="E2306" s="1">
        <v>45394</v>
      </c>
      <c r="F2306" s="1">
        <v>45398</v>
      </c>
      <c r="G2306">
        <v>5</v>
      </c>
      <c r="H2306" s="1">
        <v>45402</v>
      </c>
      <c r="I2306">
        <v>4</v>
      </c>
      <c r="J2306" t="s">
        <v>16</v>
      </c>
      <c r="K2306" t="s">
        <v>25</v>
      </c>
      <c r="L2306" t="s">
        <v>33</v>
      </c>
      <c r="M2306">
        <v>45000</v>
      </c>
      <c r="N2306" t="str">
        <f>TEXT(tblorders[[#This Row],[order_date]], "mmm-yyyy")</f>
        <v>Apr-2024</v>
      </c>
      <c r="O2306">
        <f>tblorders[[#This Row],[actual_delivery_days]] -tblorders[[#This Row],[expected_delivery_days]]</f>
        <v>-1</v>
      </c>
    </row>
    <row r="2307" spans="1:15" x14ac:dyDescent="0.2">
      <c r="A2307" t="s">
        <v>3718</v>
      </c>
      <c r="B2307" t="s">
        <v>295</v>
      </c>
      <c r="C2307" t="s">
        <v>21</v>
      </c>
      <c r="D2307">
        <v>1</v>
      </c>
      <c r="E2307" s="1">
        <v>44610</v>
      </c>
      <c r="F2307" s="1">
        <v>44614</v>
      </c>
      <c r="G2307">
        <v>10</v>
      </c>
      <c r="H2307" s="1">
        <v>44624</v>
      </c>
      <c r="I2307">
        <v>10</v>
      </c>
      <c r="J2307" t="s">
        <v>16</v>
      </c>
      <c r="K2307" t="s">
        <v>17</v>
      </c>
      <c r="L2307" t="s">
        <v>18</v>
      </c>
      <c r="M2307">
        <v>89990</v>
      </c>
      <c r="N2307" t="str">
        <f>TEXT(tblorders[[#This Row],[order_date]], "mmm-yyyy")</f>
        <v>Feb-2022</v>
      </c>
      <c r="O2307">
        <f>tblorders[[#This Row],[actual_delivery_days]] -tblorders[[#This Row],[expected_delivery_days]]</f>
        <v>0</v>
      </c>
    </row>
    <row r="2308" spans="1:15" x14ac:dyDescent="0.2">
      <c r="A2308" t="s">
        <v>3719</v>
      </c>
      <c r="B2308" t="s">
        <v>3720</v>
      </c>
      <c r="C2308" t="s">
        <v>29</v>
      </c>
      <c r="D2308">
        <v>1</v>
      </c>
      <c r="E2308" s="1">
        <v>45788</v>
      </c>
      <c r="F2308" s="1">
        <v>45793</v>
      </c>
      <c r="G2308">
        <v>10</v>
      </c>
      <c r="H2308" s="1">
        <v>45804</v>
      </c>
      <c r="I2308">
        <v>11</v>
      </c>
      <c r="J2308" t="s">
        <v>16</v>
      </c>
      <c r="K2308" t="s">
        <v>41</v>
      </c>
      <c r="L2308" t="s">
        <v>58</v>
      </c>
      <c r="M2308">
        <v>11000</v>
      </c>
      <c r="N2308" t="str">
        <f>TEXT(tblorders[[#This Row],[order_date]], "mmm-yyyy")</f>
        <v>May-2025</v>
      </c>
      <c r="O2308">
        <f>tblorders[[#This Row],[actual_delivery_days]] -tblorders[[#This Row],[expected_delivery_days]]</f>
        <v>1</v>
      </c>
    </row>
    <row r="2309" spans="1:15" x14ac:dyDescent="0.2">
      <c r="A2309" t="s">
        <v>3721</v>
      </c>
      <c r="B2309" t="s">
        <v>424</v>
      </c>
      <c r="C2309" t="s">
        <v>44</v>
      </c>
      <c r="D2309">
        <v>2</v>
      </c>
      <c r="E2309" s="1">
        <v>44791</v>
      </c>
      <c r="F2309" s="1">
        <v>44793</v>
      </c>
      <c r="G2309">
        <v>5</v>
      </c>
      <c r="H2309" s="1">
        <v>44798</v>
      </c>
      <c r="I2309">
        <v>5</v>
      </c>
      <c r="J2309" t="s">
        <v>16</v>
      </c>
      <c r="K2309" t="s">
        <v>25</v>
      </c>
      <c r="L2309" t="s">
        <v>18</v>
      </c>
      <c r="M2309">
        <v>101980</v>
      </c>
      <c r="N2309" t="str">
        <f>TEXT(tblorders[[#This Row],[order_date]], "mmm-yyyy")</f>
        <v>Aug-2022</v>
      </c>
      <c r="O2309">
        <f>tblorders[[#This Row],[actual_delivery_days]] -tblorders[[#This Row],[expected_delivery_days]]</f>
        <v>0</v>
      </c>
    </row>
    <row r="2310" spans="1:15" x14ac:dyDescent="0.2">
      <c r="A2310" t="s">
        <v>3722</v>
      </c>
      <c r="B2310" t="s">
        <v>3723</v>
      </c>
      <c r="C2310" t="s">
        <v>55</v>
      </c>
      <c r="D2310">
        <v>1</v>
      </c>
      <c r="E2310" s="1">
        <v>45701</v>
      </c>
      <c r="F2310" s="1">
        <v>45704</v>
      </c>
      <c r="G2310">
        <v>5</v>
      </c>
      <c r="H2310" s="1">
        <v>45711</v>
      </c>
      <c r="I2310">
        <v>7</v>
      </c>
      <c r="J2310" t="s">
        <v>16</v>
      </c>
      <c r="K2310" t="s">
        <v>17</v>
      </c>
      <c r="L2310" t="s">
        <v>26</v>
      </c>
      <c r="M2310">
        <v>99990</v>
      </c>
      <c r="N2310" t="str">
        <f>TEXT(tblorders[[#This Row],[order_date]], "mmm-yyyy")</f>
        <v>Feb-2025</v>
      </c>
      <c r="O2310">
        <f>tblorders[[#This Row],[actual_delivery_days]] -tblorders[[#This Row],[expected_delivery_days]]</f>
        <v>2</v>
      </c>
    </row>
    <row r="2311" spans="1:15" x14ac:dyDescent="0.2">
      <c r="A2311" t="s">
        <v>3724</v>
      </c>
      <c r="B2311" t="s">
        <v>655</v>
      </c>
      <c r="C2311" t="s">
        <v>55</v>
      </c>
      <c r="D2311">
        <v>1</v>
      </c>
      <c r="E2311" s="1">
        <v>45678</v>
      </c>
      <c r="F2311" s="1">
        <v>45680</v>
      </c>
      <c r="G2311">
        <v>5</v>
      </c>
      <c r="H2311" s="1">
        <v>45685</v>
      </c>
      <c r="I2311">
        <v>5</v>
      </c>
      <c r="J2311" t="s">
        <v>16</v>
      </c>
      <c r="K2311" t="s">
        <v>41</v>
      </c>
      <c r="L2311" t="s">
        <v>18</v>
      </c>
      <c r="M2311">
        <v>99990</v>
      </c>
      <c r="N2311" t="str">
        <f>TEXT(tblorders[[#This Row],[order_date]], "mmm-yyyy")</f>
        <v>Jan-2025</v>
      </c>
      <c r="O2311">
        <f>tblorders[[#This Row],[actual_delivery_days]] -tblorders[[#This Row],[expected_delivery_days]]</f>
        <v>0</v>
      </c>
    </row>
    <row r="2312" spans="1:15" x14ac:dyDescent="0.2">
      <c r="A2312" t="s">
        <v>3725</v>
      </c>
      <c r="B2312" t="s">
        <v>2422</v>
      </c>
      <c r="C2312" t="s">
        <v>29</v>
      </c>
      <c r="D2312">
        <v>1</v>
      </c>
      <c r="E2312" s="1">
        <v>45436</v>
      </c>
      <c r="F2312" s="1">
        <v>45439</v>
      </c>
      <c r="G2312">
        <v>5</v>
      </c>
      <c r="H2312" s="1">
        <v>45444</v>
      </c>
      <c r="I2312">
        <v>5</v>
      </c>
      <c r="J2312" t="s">
        <v>16</v>
      </c>
      <c r="K2312" t="s">
        <v>41</v>
      </c>
      <c r="L2312" t="s">
        <v>18</v>
      </c>
      <c r="M2312">
        <v>11000</v>
      </c>
      <c r="N2312" t="str">
        <f>TEXT(tblorders[[#This Row],[order_date]], "mmm-yyyy")</f>
        <v>May-2024</v>
      </c>
      <c r="O2312">
        <f>tblorders[[#This Row],[actual_delivery_days]] -tblorders[[#This Row],[expected_delivery_days]]</f>
        <v>0</v>
      </c>
    </row>
    <row r="2313" spans="1:15" x14ac:dyDescent="0.2">
      <c r="A2313" t="s">
        <v>3726</v>
      </c>
      <c r="B2313" t="s">
        <v>3727</v>
      </c>
      <c r="C2313" t="s">
        <v>44</v>
      </c>
      <c r="D2313">
        <v>1</v>
      </c>
      <c r="E2313" s="1">
        <v>45736</v>
      </c>
      <c r="F2313" s="1">
        <v>45738</v>
      </c>
      <c r="G2313">
        <v>5</v>
      </c>
      <c r="H2313" s="1">
        <v>45741</v>
      </c>
      <c r="I2313">
        <v>3</v>
      </c>
      <c r="J2313" t="s">
        <v>16</v>
      </c>
      <c r="K2313" t="s">
        <v>17</v>
      </c>
      <c r="L2313" t="s">
        <v>22</v>
      </c>
      <c r="M2313">
        <v>50990</v>
      </c>
      <c r="N2313" t="str">
        <f>TEXT(tblorders[[#This Row],[order_date]], "mmm-yyyy")</f>
        <v>Mar-2025</v>
      </c>
      <c r="O2313">
        <f>tblorders[[#This Row],[actual_delivery_days]] -tblorders[[#This Row],[expected_delivery_days]]</f>
        <v>-2</v>
      </c>
    </row>
    <row r="2314" spans="1:15" x14ac:dyDescent="0.2">
      <c r="A2314" t="s">
        <v>3728</v>
      </c>
      <c r="B2314" t="s">
        <v>2848</v>
      </c>
      <c r="C2314" t="s">
        <v>21</v>
      </c>
      <c r="D2314">
        <v>1</v>
      </c>
      <c r="E2314" s="1">
        <v>45265</v>
      </c>
      <c r="F2314" s="1">
        <v>45270</v>
      </c>
      <c r="G2314">
        <v>7</v>
      </c>
      <c r="H2314" s="1">
        <v>45279</v>
      </c>
      <c r="I2314">
        <v>9</v>
      </c>
      <c r="J2314" t="s">
        <v>16</v>
      </c>
      <c r="K2314" t="s">
        <v>17</v>
      </c>
      <c r="L2314" t="s">
        <v>22</v>
      </c>
      <c r="M2314">
        <v>89990</v>
      </c>
      <c r="N2314" t="str">
        <f>TEXT(tblorders[[#This Row],[order_date]], "mmm-yyyy")</f>
        <v>Dec-2023</v>
      </c>
      <c r="O2314">
        <f>tblorders[[#This Row],[actual_delivery_days]] -tblorders[[#This Row],[expected_delivery_days]]</f>
        <v>2</v>
      </c>
    </row>
    <row r="2315" spans="1:15" x14ac:dyDescent="0.2">
      <c r="A2315" t="s">
        <v>3729</v>
      </c>
      <c r="B2315" t="s">
        <v>1087</v>
      </c>
      <c r="C2315" t="s">
        <v>32</v>
      </c>
      <c r="D2315">
        <v>1</v>
      </c>
      <c r="E2315" s="1">
        <v>45549</v>
      </c>
      <c r="F2315" s="1">
        <v>45551</v>
      </c>
      <c r="G2315">
        <v>10</v>
      </c>
      <c r="H2315" s="1">
        <v>45561</v>
      </c>
      <c r="I2315">
        <v>10</v>
      </c>
      <c r="J2315" t="s">
        <v>16</v>
      </c>
      <c r="K2315" t="s">
        <v>41</v>
      </c>
      <c r="L2315" t="s">
        <v>18</v>
      </c>
      <c r="M2315">
        <v>45000</v>
      </c>
      <c r="N2315" t="str">
        <f>TEXT(tblorders[[#This Row],[order_date]], "mmm-yyyy")</f>
        <v>Sep-2024</v>
      </c>
      <c r="O2315">
        <f>tblorders[[#This Row],[actual_delivery_days]] -tblorders[[#This Row],[expected_delivery_days]]</f>
        <v>0</v>
      </c>
    </row>
    <row r="2316" spans="1:15" x14ac:dyDescent="0.2">
      <c r="A2316" t="s">
        <v>3730</v>
      </c>
      <c r="B2316" t="s">
        <v>3731</v>
      </c>
      <c r="C2316" t="s">
        <v>55</v>
      </c>
      <c r="D2316">
        <v>1</v>
      </c>
      <c r="E2316" s="1">
        <v>45307</v>
      </c>
      <c r="F2316" s="1">
        <v>45308</v>
      </c>
      <c r="G2316">
        <v>10</v>
      </c>
      <c r="H2316" s="1">
        <v>45318</v>
      </c>
      <c r="I2316">
        <v>10</v>
      </c>
      <c r="J2316" t="s">
        <v>16</v>
      </c>
      <c r="K2316" t="s">
        <v>17</v>
      </c>
      <c r="L2316" t="s">
        <v>26</v>
      </c>
      <c r="M2316">
        <v>99990</v>
      </c>
      <c r="N2316" t="str">
        <f>TEXT(tblorders[[#This Row],[order_date]], "mmm-yyyy")</f>
        <v>Jan-2024</v>
      </c>
      <c r="O2316">
        <f>tblorders[[#This Row],[actual_delivery_days]] -tblorders[[#This Row],[expected_delivery_days]]</f>
        <v>0</v>
      </c>
    </row>
    <row r="2317" spans="1:15" x14ac:dyDescent="0.2">
      <c r="A2317" t="s">
        <v>3732</v>
      </c>
      <c r="B2317" t="s">
        <v>697</v>
      </c>
      <c r="C2317" t="s">
        <v>15</v>
      </c>
      <c r="D2317">
        <v>2</v>
      </c>
      <c r="E2317" s="1">
        <v>45510</v>
      </c>
      <c r="F2317" s="1">
        <v>45515</v>
      </c>
      <c r="G2317">
        <v>10</v>
      </c>
      <c r="H2317" s="1">
        <v>45525</v>
      </c>
      <c r="I2317">
        <v>10</v>
      </c>
      <c r="J2317" t="s">
        <v>16</v>
      </c>
      <c r="K2317" t="s">
        <v>17</v>
      </c>
      <c r="L2317" t="s">
        <v>33</v>
      </c>
      <c r="M2317">
        <v>111980</v>
      </c>
      <c r="N2317" t="str">
        <f>TEXT(tblorders[[#This Row],[order_date]], "mmm-yyyy")</f>
        <v>Aug-2024</v>
      </c>
      <c r="O2317">
        <f>tblorders[[#This Row],[actual_delivery_days]] -tblorders[[#This Row],[expected_delivery_days]]</f>
        <v>0</v>
      </c>
    </row>
    <row r="2318" spans="1:15" x14ac:dyDescent="0.2">
      <c r="A2318" t="s">
        <v>3733</v>
      </c>
      <c r="B2318" t="s">
        <v>3734</v>
      </c>
      <c r="C2318" t="s">
        <v>55</v>
      </c>
      <c r="D2318">
        <v>2</v>
      </c>
      <c r="E2318" s="1">
        <v>45376</v>
      </c>
      <c r="F2318" s="1">
        <v>45379</v>
      </c>
      <c r="G2318">
        <v>7</v>
      </c>
      <c r="H2318" s="1">
        <v>45386</v>
      </c>
      <c r="I2318">
        <v>7</v>
      </c>
      <c r="J2318" t="s">
        <v>16</v>
      </c>
      <c r="K2318" t="s">
        <v>25</v>
      </c>
      <c r="L2318" t="s">
        <v>26</v>
      </c>
      <c r="M2318">
        <v>199980</v>
      </c>
      <c r="N2318" t="str">
        <f>TEXT(tblorders[[#This Row],[order_date]], "mmm-yyyy")</f>
        <v>Mar-2024</v>
      </c>
      <c r="O2318">
        <f>tblorders[[#This Row],[actual_delivery_days]] -tblorders[[#This Row],[expected_delivery_days]]</f>
        <v>0</v>
      </c>
    </row>
    <row r="2319" spans="1:15" x14ac:dyDescent="0.2">
      <c r="A2319" t="s">
        <v>3735</v>
      </c>
      <c r="B2319" t="s">
        <v>2371</v>
      </c>
      <c r="C2319" t="s">
        <v>29</v>
      </c>
      <c r="D2319">
        <v>1</v>
      </c>
      <c r="E2319" s="1">
        <v>45798</v>
      </c>
      <c r="F2319" s="1">
        <v>45800</v>
      </c>
      <c r="G2319">
        <v>7</v>
      </c>
      <c r="H2319" s="1">
        <v>45806</v>
      </c>
      <c r="I2319">
        <v>6</v>
      </c>
      <c r="J2319" t="s">
        <v>16</v>
      </c>
      <c r="K2319" t="s">
        <v>17</v>
      </c>
      <c r="L2319" t="s">
        <v>18</v>
      </c>
      <c r="M2319">
        <v>11000</v>
      </c>
      <c r="N2319" t="str">
        <f>TEXT(tblorders[[#This Row],[order_date]], "mmm-yyyy")</f>
        <v>May-2025</v>
      </c>
      <c r="O2319">
        <f>tblorders[[#This Row],[actual_delivery_days]] -tblorders[[#This Row],[expected_delivery_days]]</f>
        <v>-1</v>
      </c>
    </row>
    <row r="2320" spans="1:15" x14ac:dyDescent="0.2">
      <c r="A2320" t="s">
        <v>3736</v>
      </c>
      <c r="B2320" t="s">
        <v>3737</v>
      </c>
      <c r="C2320" t="s">
        <v>29</v>
      </c>
      <c r="D2320">
        <v>2</v>
      </c>
      <c r="E2320" s="1">
        <v>45729</v>
      </c>
      <c r="F2320" s="1">
        <v>45733</v>
      </c>
      <c r="G2320">
        <v>7</v>
      </c>
      <c r="H2320" s="1">
        <v>45740</v>
      </c>
      <c r="I2320">
        <v>7</v>
      </c>
      <c r="J2320" t="s">
        <v>40</v>
      </c>
      <c r="K2320" t="s">
        <v>25</v>
      </c>
      <c r="L2320" t="s">
        <v>26</v>
      </c>
      <c r="M2320">
        <v>22000</v>
      </c>
      <c r="N2320" t="str">
        <f>TEXT(tblorders[[#This Row],[order_date]], "mmm-yyyy")</f>
        <v>Mar-2025</v>
      </c>
      <c r="O2320">
        <f>tblorders[[#This Row],[actual_delivery_days]] -tblorders[[#This Row],[expected_delivery_days]]</f>
        <v>0</v>
      </c>
    </row>
    <row r="2321" spans="1:15" x14ac:dyDescent="0.2">
      <c r="A2321" t="s">
        <v>3738</v>
      </c>
      <c r="B2321" t="s">
        <v>1639</v>
      </c>
      <c r="C2321" t="s">
        <v>55</v>
      </c>
      <c r="D2321">
        <v>1</v>
      </c>
      <c r="E2321" s="1">
        <v>45540</v>
      </c>
      <c r="F2321" s="1">
        <v>45542</v>
      </c>
      <c r="G2321">
        <v>10</v>
      </c>
      <c r="H2321" s="1">
        <v>45552</v>
      </c>
      <c r="I2321">
        <v>10</v>
      </c>
      <c r="J2321" t="s">
        <v>16</v>
      </c>
      <c r="K2321" t="s">
        <v>17</v>
      </c>
      <c r="L2321" t="s">
        <v>26</v>
      </c>
      <c r="M2321">
        <v>99990</v>
      </c>
      <c r="N2321" t="str">
        <f>TEXT(tblorders[[#This Row],[order_date]], "mmm-yyyy")</f>
        <v>Sep-2024</v>
      </c>
      <c r="O2321">
        <f>tblorders[[#This Row],[actual_delivery_days]] -tblorders[[#This Row],[expected_delivery_days]]</f>
        <v>0</v>
      </c>
    </row>
    <row r="2322" spans="1:15" x14ac:dyDescent="0.2">
      <c r="A2322" t="s">
        <v>3739</v>
      </c>
      <c r="B2322" t="s">
        <v>1117</v>
      </c>
      <c r="C2322" t="s">
        <v>29</v>
      </c>
      <c r="D2322">
        <v>1</v>
      </c>
      <c r="E2322" s="1">
        <v>45547</v>
      </c>
      <c r="F2322" s="1">
        <v>45550</v>
      </c>
      <c r="G2322">
        <v>5</v>
      </c>
      <c r="H2322" s="1">
        <v>45555</v>
      </c>
      <c r="I2322">
        <v>5</v>
      </c>
      <c r="J2322" t="s">
        <v>40</v>
      </c>
      <c r="K2322" t="s">
        <v>41</v>
      </c>
      <c r="L2322" t="s">
        <v>22</v>
      </c>
      <c r="M2322">
        <v>11000</v>
      </c>
      <c r="N2322" t="str">
        <f>TEXT(tblorders[[#This Row],[order_date]], "mmm-yyyy")</f>
        <v>Sep-2024</v>
      </c>
      <c r="O2322">
        <f>tblorders[[#This Row],[actual_delivery_days]] -tblorders[[#This Row],[expected_delivery_days]]</f>
        <v>0</v>
      </c>
    </row>
    <row r="2323" spans="1:15" x14ac:dyDescent="0.2">
      <c r="A2323" t="s">
        <v>3740</v>
      </c>
      <c r="B2323" t="s">
        <v>1809</v>
      </c>
      <c r="C2323" t="s">
        <v>15</v>
      </c>
      <c r="D2323">
        <v>1</v>
      </c>
      <c r="E2323" s="1">
        <v>45459</v>
      </c>
      <c r="F2323" s="1">
        <v>45463</v>
      </c>
      <c r="G2323">
        <v>10</v>
      </c>
      <c r="H2323" s="1">
        <v>45473</v>
      </c>
      <c r="I2323">
        <v>10</v>
      </c>
      <c r="J2323" t="s">
        <v>16</v>
      </c>
      <c r="K2323" t="s">
        <v>41</v>
      </c>
      <c r="L2323" t="s">
        <v>22</v>
      </c>
      <c r="M2323">
        <v>55990</v>
      </c>
      <c r="N2323" t="str">
        <f>TEXT(tblorders[[#This Row],[order_date]], "mmm-yyyy")</f>
        <v>Jun-2024</v>
      </c>
      <c r="O2323">
        <f>tblorders[[#This Row],[actual_delivery_days]] -tblorders[[#This Row],[expected_delivery_days]]</f>
        <v>0</v>
      </c>
    </row>
    <row r="2324" spans="1:15" x14ac:dyDescent="0.2">
      <c r="A2324" t="s">
        <v>3741</v>
      </c>
      <c r="B2324" t="s">
        <v>3742</v>
      </c>
      <c r="C2324" t="s">
        <v>55</v>
      </c>
      <c r="D2324">
        <v>1</v>
      </c>
      <c r="E2324" s="1">
        <v>44637</v>
      </c>
      <c r="F2324" s="1">
        <v>44641</v>
      </c>
      <c r="G2324">
        <v>5</v>
      </c>
      <c r="H2324" s="1">
        <v>44651</v>
      </c>
      <c r="I2324">
        <v>10</v>
      </c>
      <c r="J2324" t="s">
        <v>61</v>
      </c>
      <c r="K2324" t="s">
        <v>41</v>
      </c>
      <c r="L2324" t="s">
        <v>18</v>
      </c>
      <c r="M2324">
        <v>99990</v>
      </c>
      <c r="N2324" t="str">
        <f>TEXT(tblorders[[#This Row],[order_date]], "mmm-yyyy")</f>
        <v>Mar-2022</v>
      </c>
      <c r="O2324">
        <f>tblorders[[#This Row],[actual_delivery_days]] -tblorders[[#This Row],[expected_delivery_days]]</f>
        <v>5</v>
      </c>
    </row>
    <row r="2325" spans="1:15" x14ac:dyDescent="0.2">
      <c r="A2325" t="s">
        <v>3743</v>
      </c>
      <c r="B2325" t="s">
        <v>1131</v>
      </c>
      <c r="C2325" t="s">
        <v>32</v>
      </c>
      <c r="D2325">
        <v>1</v>
      </c>
      <c r="E2325" s="1">
        <v>45578</v>
      </c>
      <c r="F2325" s="1">
        <v>45579</v>
      </c>
      <c r="G2325">
        <v>7</v>
      </c>
      <c r="H2325" s="1">
        <v>45586</v>
      </c>
      <c r="I2325">
        <v>7</v>
      </c>
      <c r="J2325" t="s">
        <v>16</v>
      </c>
      <c r="K2325" t="s">
        <v>25</v>
      </c>
      <c r="L2325" t="s">
        <v>26</v>
      </c>
      <c r="M2325">
        <v>45000</v>
      </c>
      <c r="N2325" t="str">
        <f>TEXT(tblorders[[#This Row],[order_date]], "mmm-yyyy")</f>
        <v>Oct-2024</v>
      </c>
      <c r="O2325">
        <f>tblorders[[#This Row],[actual_delivery_days]] -tblorders[[#This Row],[expected_delivery_days]]</f>
        <v>0</v>
      </c>
    </row>
    <row r="2326" spans="1:15" x14ac:dyDescent="0.2">
      <c r="A2326" t="s">
        <v>3744</v>
      </c>
      <c r="B2326" t="s">
        <v>2775</v>
      </c>
      <c r="C2326" t="s">
        <v>55</v>
      </c>
      <c r="D2326">
        <v>1</v>
      </c>
      <c r="E2326" s="1">
        <v>45778</v>
      </c>
      <c r="F2326" s="1">
        <v>45781</v>
      </c>
      <c r="G2326">
        <v>10</v>
      </c>
      <c r="H2326" s="1">
        <v>45793</v>
      </c>
      <c r="I2326">
        <v>12</v>
      </c>
      <c r="J2326" t="s">
        <v>16</v>
      </c>
      <c r="K2326" t="s">
        <v>25</v>
      </c>
      <c r="L2326" t="s">
        <v>26</v>
      </c>
      <c r="M2326">
        <v>99990</v>
      </c>
      <c r="N2326" t="str">
        <f>TEXT(tblorders[[#This Row],[order_date]], "mmm-yyyy")</f>
        <v>May-2025</v>
      </c>
      <c r="O2326">
        <f>tblorders[[#This Row],[actual_delivery_days]] -tblorders[[#This Row],[expected_delivery_days]]</f>
        <v>2</v>
      </c>
    </row>
    <row r="2327" spans="1:15" x14ac:dyDescent="0.2">
      <c r="A2327" t="s">
        <v>3745</v>
      </c>
      <c r="B2327" t="s">
        <v>3746</v>
      </c>
      <c r="C2327" t="s">
        <v>29</v>
      </c>
      <c r="D2327">
        <v>1</v>
      </c>
      <c r="E2327" s="1">
        <v>45223</v>
      </c>
      <c r="F2327" s="1">
        <v>45226</v>
      </c>
      <c r="G2327">
        <v>10</v>
      </c>
      <c r="H2327" s="1">
        <v>45236</v>
      </c>
      <c r="I2327">
        <v>10</v>
      </c>
      <c r="J2327" t="s">
        <v>16</v>
      </c>
      <c r="K2327" t="s">
        <v>25</v>
      </c>
      <c r="L2327" t="s">
        <v>18</v>
      </c>
      <c r="M2327">
        <v>11000</v>
      </c>
      <c r="N2327" t="str">
        <f>TEXT(tblorders[[#This Row],[order_date]], "mmm-yyyy")</f>
        <v>Oct-2023</v>
      </c>
      <c r="O2327">
        <f>tblorders[[#This Row],[actual_delivery_days]] -tblorders[[#This Row],[expected_delivery_days]]</f>
        <v>0</v>
      </c>
    </row>
    <row r="2328" spans="1:15" x14ac:dyDescent="0.2">
      <c r="A2328" t="s">
        <v>3747</v>
      </c>
      <c r="B2328" t="s">
        <v>3748</v>
      </c>
      <c r="C2328" t="s">
        <v>55</v>
      </c>
      <c r="D2328">
        <v>1</v>
      </c>
      <c r="E2328" s="1">
        <v>45259</v>
      </c>
      <c r="F2328" s="1">
        <v>45260</v>
      </c>
      <c r="G2328">
        <v>5</v>
      </c>
      <c r="H2328" s="1">
        <v>45263</v>
      </c>
      <c r="I2328">
        <v>3</v>
      </c>
      <c r="J2328" t="s">
        <v>16</v>
      </c>
      <c r="K2328" t="s">
        <v>25</v>
      </c>
      <c r="L2328" t="s">
        <v>33</v>
      </c>
      <c r="M2328">
        <v>99990</v>
      </c>
      <c r="N2328" t="str">
        <f>TEXT(tblorders[[#This Row],[order_date]], "mmm-yyyy")</f>
        <v>Nov-2023</v>
      </c>
      <c r="O2328">
        <f>tblorders[[#This Row],[actual_delivery_days]] -tblorders[[#This Row],[expected_delivery_days]]</f>
        <v>-2</v>
      </c>
    </row>
    <row r="2329" spans="1:15" x14ac:dyDescent="0.2">
      <c r="A2329" t="s">
        <v>3749</v>
      </c>
      <c r="B2329" t="s">
        <v>1119</v>
      </c>
      <c r="C2329" t="s">
        <v>29</v>
      </c>
      <c r="D2329">
        <v>2</v>
      </c>
      <c r="E2329" s="1">
        <v>45760</v>
      </c>
      <c r="F2329" s="1">
        <v>45764</v>
      </c>
      <c r="G2329">
        <v>10</v>
      </c>
      <c r="H2329" s="1">
        <v>45774</v>
      </c>
      <c r="I2329">
        <v>10</v>
      </c>
      <c r="J2329" t="s">
        <v>16</v>
      </c>
      <c r="K2329" t="s">
        <v>41</v>
      </c>
      <c r="L2329" t="s">
        <v>58</v>
      </c>
      <c r="M2329">
        <v>22000</v>
      </c>
      <c r="N2329" t="str">
        <f>TEXT(tblorders[[#This Row],[order_date]], "mmm-yyyy")</f>
        <v>Apr-2025</v>
      </c>
      <c r="O2329">
        <f>tblorders[[#This Row],[actual_delivery_days]] -tblorders[[#This Row],[expected_delivery_days]]</f>
        <v>0</v>
      </c>
    </row>
    <row r="2330" spans="1:15" x14ac:dyDescent="0.2">
      <c r="A2330" t="s">
        <v>3750</v>
      </c>
      <c r="B2330" t="s">
        <v>3751</v>
      </c>
      <c r="C2330" t="s">
        <v>15</v>
      </c>
      <c r="D2330">
        <v>1</v>
      </c>
      <c r="E2330" s="1">
        <v>45806</v>
      </c>
      <c r="F2330" s="1">
        <v>45809</v>
      </c>
      <c r="G2330">
        <v>10</v>
      </c>
      <c r="H2330" s="1">
        <v>45818</v>
      </c>
      <c r="I2330">
        <v>9</v>
      </c>
      <c r="J2330" t="s">
        <v>16</v>
      </c>
      <c r="K2330" t="s">
        <v>41</v>
      </c>
      <c r="L2330" t="s">
        <v>26</v>
      </c>
      <c r="M2330">
        <v>55990</v>
      </c>
      <c r="N2330" t="str">
        <f>TEXT(tblorders[[#This Row],[order_date]], "mmm-yyyy")</f>
        <v>May-2025</v>
      </c>
      <c r="O2330">
        <f>tblorders[[#This Row],[actual_delivery_days]] -tblorders[[#This Row],[expected_delivery_days]]</f>
        <v>-1</v>
      </c>
    </row>
    <row r="2331" spans="1:15" x14ac:dyDescent="0.2">
      <c r="A2331" t="s">
        <v>3752</v>
      </c>
      <c r="B2331" t="s">
        <v>3533</v>
      </c>
      <c r="C2331" t="s">
        <v>32</v>
      </c>
      <c r="D2331">
        <v>2</v>
      </c>
      <c r="E2331" s="1">
        <v>45773</v>
      </c>
      <c r="F2331" s="1">
        <v>45778</v>
      </c>
      <c r="G2331">
        <v>10</v>
      </c>
      <c r="H2331" s="1">
        <v>45786</v>
      </c>
      <c r="I2331">
        <v>8</v>
      </c>
      <c r="J2331" t="s">
        <v>16</v>
      </c>
      <c r="K2331" t="s">
        <v>17</v>
      </c>
      <c r="L2331" t="s">
        <v>58</v>
      </c>
      <c r="M2331">
        <v>90000</v>
      </c>
      <c r="N2331" t="str">
        <f>TEXT(tblorders[[#This Row],[order_date]], "mmm-yyyy")</f>
        <v>Apr-2025</v>
      </c>
      <c r="O2331">
        <f>tblorders[[#This Row],[actual_delivery_days]] -tblorders[[#This Row],[expected_delivery_days]]</f>
        <v>-2</v>
      </c>
    </row>
    <row r="2332" spans="1:15" x14ac:dyDescent="0.2">
      <c r="A2332" t="s">
        <v>3753</v>
      </c>
      <c r="B2332" t="s">
        <v>3754</v>
      </c>
      <c r="C2332" t="s">
        <v>15</v>
      </c>
      <c r="D2332">
        <v>1</v>
      </c>
      <c r="E2332" s="1">
        <v>45789</v>
      </c>
      <c r="F2332" s="1">
        <v>45791</v>
      </c>
      <c r="G2332">
        <v>7</v>
      </c>
      <c r="H2332" s="1">
        <v>45801</v>
      </c>
      <c r="I2332">
        <v>10</v>
      </c>
      <c r="J2332" t="s">
        <v>16</v>
      </c>
      <c r="K2332" t="s">
        <v>17</v>
      </c>
      <c r="L2332" t="s">
        <v>26</v>
      </c>
      <c r="M2332">
        <v>55990</v>
      </c>
      <c r="N2332" t="str">
        <f>TEXT(tblorders[[#This Row],[order_date]], "mmm-yyyy")</f>
        <v>May-2025</v>
      </c>
      <c r="O2332">
        <f>tblorders[[#This Row],[actual_delivery_days]] -tblorders[[#This Row],[expected_delivery_days]]</f>
        <v>3</v>
      </c>
    </row>
    <row r="2333" spans="1:15" x14ac:dyDescent="0.2">
      <c r="A2333" t="s">
        <v>3755</v>
      </c>
      <c r="B2333" t="s">
        <v>1289</v>
      </c>
      <c r="C2333" t="s">
        <v>29</v>
      </c>
      <c r="D2333">
        <v>1</v>
      </c>
      <c r="E2333" s="1">
        <v>45326</v>
      </c>
      <c r="F2333" s="1">
        <v>45328</v>
      </c>
      <c r="G2333">
        <v>5</v>
      </c>
      <c r="H2333" s="1">
        <v>45332</v>
      </c>
      <c r="I2333">
        <v>4</v>
      </c>
      <c r="J2333" t="s">
        <v>16</v>
      </c>
      <c r="K2333" t="s">
        <v>41</v>
      </c>
      <c r="L2333" t="s">
        <v>26</v>
      </c>
      <c r="M2333">
        <v>11000</v>
      </c>
      <c r="N2333" t="str">
        <f>TEXT(tblorders[[#This Row],[order_date]], "mmm-yyyy")</f>
        <v>Feb-2024</v>
      </c>
      <c r="O2333">
        <f>tblorders[[#This Row],[actual_delivery_days]] -tblorders[[#This Row],[expected_delivery_days]]</f>
        <v>-1</v>
      </c>
    </row>
    <row r="2334" spans="1:15" x14ac:dyDescent="0.2">
      <c r="A2334" t="s">
        <v>3756</v>
      </c>
      <c r="B2334" t="s">
        <v>2167</v>
      </c>
      <c r="C2334" t="s">
        <v>44</v>
      </c>
      <c r="D2334">
        <v>2</v>
      </c>
      <c r="E2334" s="1">
        <v>45329</v>
      </c>
      <c r="F2334" s="1">
        <v>45331</v>
      </c>
      <c r="G2334">
        <v>7</v>
      </c>
      <c r="H2334" s="1">
        <v>45336</v>
      </c>
      <c r="I2334">
        <v>5</v>
      </c>
      <c r="J2334" t="s">
        <v>40</v>
      </c>
      <c r="K2334" t="s">
        <v>25</v>
      </c>
      <c r="L2334" t="s">
        <v>22</v>
      </c>
      <c r="M2334">
        <v>101980</v>
      </c>
      <c r="N2334" t="str">
        <f>TEXT(tblorders[[#This Row],[order_date]], "mmm-yyyy")</f>
        <v>Feb-2024</v>
      </c>
      <c r="O2334">
        <f>tblorders[[#This Row],[actual_delivery_days]] -tblorders[[#This Row],[expected_delivery_days]]</f>
        <v>-2</v>
      </c>
    </row>
    <row r="2335" spans="1:15" x14ac:dyDescent="0.2">
      <c r="A2335" t="s">
        <v>3757</v>
      </c>
      <c r="B2335" t="s">
        <v>1283</v>
      </c>
      <c r="C2335" t="s">
        <v>44</v>
      </c>
      <c r="D2335">
        <v>2</v>
      </c>
      <c r="E2335" s="1">
        <v>45223</v>
      </c>
      <c r="F2335" s="1">
        <v>45228</v>
      </c>
      <c r="G2335">
        <v>5</v>
      </c>
      <c r="H2335" s="1">
        <v>45233</v>
      </c>
      <c r="I2335">
        <v>5</v>
      </c>
      <c r="J2335" t="s">
        <v>16</v>
      </c>
      <c r="K2335" t="s">
        <v>41</v>
      </c>
      <c r="L2335" t="s">
        <v>58</v>
      </c>
      <c r="M2335">
        <v>101980</v>
      </c>
      <c r="N2335" t="str">
        <f>TEXT(tblorders[[#This Row],[order_date]], "mmm-yyyy")</f>
        <v>Oct-2023</v>
      </c>
      <c r="O2335">
        <f>tblorders[[#This Row],[actual_delivery_days]] -tblorders[[#This Row],[expected_delivery_days]]</f>
        <v>0</v>
      </c>
    </row>
    <row r="2336" spans="1:15" x14ac:dyDescent="0.2">
      <c r="A2336" t="s">
        <v>3758</v>
      </c>
      <c r="B2336" t="s">
        <v>2009</v>
      </c>
      <c r="C2336" t="s">
        <v>32</v>
      </c>
      <c r="D2336">
        <v>1</v>
      </c>
      <c r="E2336" s="1">
        <v>45504</v>
      </c>
      <c r="F2336" s="1">
        <v>45505</v>
      </c>
      <c r="G2336">
        <v>5</v>
      </c>
      <c r="H2336" s="1">
        <v>45515</v>
      </c>
      <c r="I2336">
        <v>10</v>
      </c>
      <c r="J2336" t="s">
        <v>61</v>
      </c>
      <c r="K2336" t="s">
        <v>17</v>
      </c>
      <c r="L2336" t="s">
        <v>33</v>
      </c>
      <c r="M2336">
        <v>45000</v>
      </c>
      <c r="N2336" t="str">
        <f>TEXT(tblorders[[#This Row],[order_date]], "mmm-yyyy")</f>
        <v>Jul-2024</v>
      </c>
      <c r="O2336">
        <f>tblorders[[#This Row],[actual_delivery_days]] -tblorders[[#This Row],[expected_delivery_days]]</f>
        <v>5</v>
      </c>
    </row>
    <row r="2337" spans="1:15" x14ac:dyDescent="0.2">
      <c r="A2337" t="s">
        <v>3759</v>
      </c>
      <c r="B2337" t="s">
        <v>372</v>
      </c>
      <c r="C2337" t="s">
        <v>44</v>
      </c>
      <c r="D2337">
        <v>2</v>
      </c>
      <c r="E2337" s="1">
        <v>45478</v>
      </c>
      <c r="F2337" s="1">
        <v>45479</v>
      </c>
      <c r="G2337">
        <v>5</v>
      </c>
      <c r="H2337" s="1">
        <v>45484</v>
      </c>
      <c r="I2337">
        <v>5</v>
      </c>
      <c r="J2337" t="s">
        <v>16</v>
      </c>
      <c r="K2337" t="s">
        <v>25</v>
      </c>
      <c r="L2337" t="s">
        <v>26</v>
      </c>
      <c r="M2337">
        <v>101980</v>
      </c>
      <c r="N2337" t="str">
        <f>TEXT(tblorders[[#This Row],[order_date]], "mmm-yyyy")</f>
        <v>Jul-2024</v>
      </c>
      <c r="O2337">
        <f>tblorders[[#This Row],[actual_delivery_days]] -tblorders[[#This Row],[expected_delivery_days]]</f>
        <v>0</v>
      </c>
    </row>
    <row r="2338" spans="1:15" x14ac:dyDescent="0.2">
      <c r="A2338" t="s">
        <v>3760</v>
      </c>
      <c r="B2338" t="s">
        <v>2903</v>
      </c>
      <c r="C2338" t="s">
        <v>44</v>
      </c>
      <c r="D2338">
        <v>1</v>
      </c>
      <c r="E2338" s="1">
        <v>45467</v>
      </c>
      <c r="F2338" s="1">
        <v>45471</v>
      </c>
      <c r="G2338">
        <v>7</v>
      </c>
      <c r="H2338" s="1">
        <v>45480</v>
      </c>
      <c r="I2338">
        <v>9</v>
      </c>
      <c r="J2338" t="s">
        <v>16</v>
      </c>
      <c r="K2338" t="s">
        <v>41</v>
      </c>
      <c r="L2338" t="s">
        <v>33</v>
      </c>
      <c r="M2338">
        <v>50990</v>
      </c>
      <c r="N2338" t="str">
        <f>TEXT(tblorders[[#This Row],[order_date]], "mmm-yyyy")</f>
        <v>Jun-2024</v>
      </c>
      <c r="O2338">
        <f>tblorders[[#This Row],[actual_delivery_days]] -tblorders[[#This Row],[expected_delivery_days]]</f>
        <v>2</v>
      </c>
    </row>
    <row r="2339" spans="1:15" x14ac:dyDescent="0.2">
      <c r="A2339" t="s">
        <v>3761</v>
      </c>
      <c r="B2339" t="s">
        <v>1605</v>
      </c>
      <c r="C2339" t="s">
        <v>44</v>
      </c>
      <c r="D2339">
        <v>1</v>
      </c>
      <c r="E2339" s="1">
        <v>45626</v>
      </c>
      <c r="F2339" s="1">
        <v>45631</v>
      </c>
      <c r="G2339">
        <v>10</v>
      </c>
      <c r="H2339" s="1">
        <v>45642</v>
      </c>
      <c r="I2339">
        <v>11</v>
      </c>
      <c r="J2339" t="s">
        <v>16</v>
      </c>
      <c r="K2339" t="s">
        <v>17</v>
      </c>
      <c r="L2339" t="s">
        <v>33</v>
      </c>
      <c r="M2339">
        <v>50990</v>
      </c>
      <c r="N2339" t="str">
        <f>TEXT(tblorders[[#This Row],[order_date]], "mmm-yyyy")</f>
        <v>Nov-2024</v>
      </c>
      <c r="O2339">
        <f>tblorders[[#This Row],[actual_delivery_days]] -tblorders[[#This Row],[expected_delivery_days]]</f>
        <v>1</v>
      </c>
    </row>
    <row r="2340" spans="1:15" x14ac:dyDescent="0.2">
      <c r="A2340" t="s">
        <v>3762</v>
      </c>
      <c r="B2340" t="s">
        <v>2437</v>
      </c>
      <c r="C2340" t="s">
        <v>15</v>
      </c>
      <c r="D2340">
        <v>1</v>
      </c>
      <c r="E2340" s="1">
        <v>44747</v>
      </c>
      <c r="F2340" s="1">
        <v>44752</v>
      </c>
      <c r="G2340">
        <v>7</v>
      </c>
      <c r="H2340" s="1">
        <v>44759</v>
      </c>
      <c r="I2340">
        <v>7</v>
      </c>
      <c r="J2340" t="s">
        <v>16</v>
      </c>
      <c r="K2340" t="s">
        <v>25</v>
      </c>
      <c r="L2340" t="s">
        <v>22</v>
      </c>
      <c r="M2340">
        <v>55990</v>
      </c>
      <c r="N2340" t="str">
        <f>TEXT(tblorders[[#This Row],[order_date]], "mmm-yyyy")</f>
        <v>Jul-2022</v>
      </c>
      <c r="O2340">
        <f>tblorders[[#This Row],[actual_delivery_days]] -tblorders[[#This Row],[expected_delivery_days]]</f>
        <v>0</v>
      </c>
    </row>
    <row r="2341" spans="1:15" x14ac:dyDescent="0.2">
      <c r="A2341" t="s">
        <v>3763</v>
      </c>
      <c r="B2341" t="s">
        <v>3764</v>
      </c>
      <c r="C2341" t="s">
        <v>55</v>
      </c>
      <c r="D2341">
        <v>1</v>
      </c>
      <c r="E2341" s="1">
        <v>45220</v>
      </c>
      <c r="F2341" s="1">
        <v>45224</v>
      </c>
      <c r="G2341">
        <v>7</v>
      </c>
      <c r="H2341" s="1">
        <v>45231</v>
      </c>
      <c r="I2341">
        <v>7</v>
      </c>
      <c r="J2341" t="s">
        <v>16</v>
      </c>
      <c r="K2341" t="s">
        <v>41</v>
      </c>
      <c r="L2341" t="s">
        <v>33</v>
      </c>
      <c r="M2341">
        <v>99990</v>
      </c>
      <c r="N2341" t="str">
        <f>TEXT(tblorders[[#This Row],[order_date]], "mmm-yyyy")</f>
        <v>Oct-2023</v>
      </c>
      <c r="O2341">
        <f>tblorders[[#This Row],[actual_delivery_days]] -tblorders[[#This Row],[expected_delivery_days]]</f>
        <v>0</v>
      </c>
    </row>
    <row r="2342" spans="1:15" x14ac:dyDescent="0.2">
      <c r="A2342" t="s">
        <v>3765</v>
      </c>
      <c r="B2342" t="s">
        <v>359</v>
      </c>
      <c r="C2342" t="s">
        <v>21</v>
      </c>
      <c r="D2342">
        <v>2</v>
      </c>
      <c r="E2342" s="1">
        <v>45794</v>
      </c>
      <c r="F2342" s="1">
        <v>45795</v>
      </c>
      <c r="G2342">
        <v>7</v>
      </c>
      <c r="H2342" s="1">
        <v>45807</v>
      </c>
      <c r="I2342">
        <v>12</v>
      </c>
      <c r="J2342" t="s">
        <v>61</v>
      </c>
      <c r="K2342" t="s">
        <v>25</v>
      </c>
      <c r="L2342" t="s">
        <v>33</v>
      </c>
      <c r="M2342">
        <v>179980</v>
      </c>
      <c r="N2342" t="str">
        <f>TEXT(tblorders[[#This Row],[order_date]], "mmm-yyyy")</f>
        <v>May-2025</v>
      </c>
      <c r="O2342">
        <f>tblorders[[#This Row],[actual_delivery_days]] -tblorders[[#This Row],[expected_delivery_days]]</f>
        <v>5</v>
      </c>
    </row>
    <row r="2343" spans="1:15" x14ac:dyDescent="0.2">
      <c r="A2343" t="s">
        <v>3766</v>
      </c>
      <c r="B2343" t="s">
        <v>2771</v>
      </c>
      <c r="C2343" t="s">
        <v>21</v>
      </c>
      <c r="D2343">
        <v>1</v>
      </c>
      <c r="E2343" s="1">
        <v>45797</v>
      </c>
      <c r="F2343" s="1">
        <v>45802</v>
      </c>
      <c r="G2343">
        <v>5</v>
      </c>
      <c r="H2343" s="1">
        <v>45807</v>
      </c>
      <c r="I2343">
        <v>5</v>
      </c>
      <c r="J2343" t="s">
        <v>16</v>
      </c>
      <c r="K2343" t="s">
        <v>41</v>
      </c>
      <c r="L2343" t="s">
        <v>22</v>
      </c>
      <c r="M2343">
        <v>89990</v>
      </c>
      <c r="N2343" t="str">
        <f>TEXT(tblorders[[#This Row],[order_date]], "mmm-yyyy")</f>
        <v>May-2025</v>
      </c>
      <c r="O2343">
        <f>tblorders[[#This Row],[actual_delivery_days]] -tblorders[[#This Row],[expected_delivery_days]]</f>
        <v>0</v>
      </c>
    </row>
    <row r="2344" spans="1:15" x14ac:dyDescent="0.2">
      <c r="A2344" t="s">
        <v>3767</v>
      </c>
      <c r="B2344" t="s">
        <v>2119</v>
      </c>
      <c r="C2344" t="s">
        <v>32</v>
      </c>
      <c r="D2344">
        <v>1</v>
      </c>
      <c r="E2344" s="1">
        <v>45797</v>
      </c>
      <c r="F2344" s="1">
        <v>45798</v>
      </c>
      <c r="G2344">
        <v>10</v>
      </c>
      <c r="H2344" s="1">
        <v>45809</v>
      </c>
      <c r="I2344">
        <v>11</v>
      </c>
      <c r="J2344" t="s">
        <v>16</v>
      </c>
      <c r="K2344" t="s">
        <v>41</v>
      </c>
      <c r="L2344" t="s">
        <v>26</v>
      </c>
      <c r="M2344">
        <v>45000</v>
      </c>
      <c r="N2344" t="str">
        <f>TEXT(tblorders[[#This Row],[order_date]], "mmm-yyyy")</f>
        <v>May-2025</v>
      </c>
      <c r="O2344">
        <f>tblorders[[#This Row],[actual_delivery_days]] -tblorders[[#This Row],[expected_delivery_days]]</f>
        <v>1</v>
      </c>
    </row>
    <row r="2345" spans="1:15" x14ac:dyDescent="0.2">
      <c r="A2345" t="s">
        <v>3768</v>
      </c>
      <c r="B2345" t="s">
        <v>3769</v>
      </c>
      <c r="C2345" t="s">
        <v>29</v>
      </c>
      <c r="D2345">
        <v>1</v>
      </c>
      <c r="E2345" s="1">
        <v>45389</v>
      </c>
      <c r="F2345" s="1">
        <v>45392</v>
      </c>
      <c r="G2345">
        <v>5</v>
      </c>
      <c r="H2345" s="1">
        <v>45396</v>
      </c>
      <c r="I2345">
        <v>4</v>
      </c>
      <c r="J2345" t="s">
        <v>16</v>
      </c>
      <c r="K2345" t="s">
        <v>41</v>
      </c>
      <c r="L2345" t="s">
        <v>18</v>
      </c>
      <c r="M2345">
        <v>11000</v>
      </c>
      <c r="N2345" t="str">
        <f>TEXT(tblorders[[#This Row],[order_date]], "mmm-yyyy")</f>
        <v>Apr-2024</v>
      </c>
      <c r="O2345">
        <f>tblorders[[#This Row],[actual_delivery_days]] -tblorders[[#This Row],[expected_delivery_days]]</f>
        <v>-1</v>
      </c>
    </row>
    <row r="2346" spans="1:15" x14ac:dyDescent="0.2">
      <c r="A2346" t="s">
        <v>3770</v>
      </c>
      <c r="B2346" t="s">
        <v>3771</v>
      </c>
      <c r="C2346" t="s">
        <v>32</v>
      </c>
      <c r="D2346">
        <v>1</v>
      </c>
      <c r="E2346" s="1">
        <v>45699</v>
      </c>
      <c r="F2346" s="1">
        <v>45703</v>
      </c>
      <c r="G2346">
        <v>7</v>
      </c>
      <c r="H2346" s="1">
        <v>45710</v>
      </c>
      <c r="I2346">
        <v>7</v>
      </c>
      <c r="J2346" t="s">
        <v>16</v>
      </c>
      <c r="K2346" t="s">
        <v>25</v>
      </c>
      <c r="L2346" t="s">
        <v>26</v>
      </c>
      <c r="M2346">
        <v>45000</v>
      </c>
      <c r="N2346" t="str">
        <f>TEXT(tblorders[[#This Row],[order_date]], "mmm-yyyy")</f>
        <v>Feb-2025</v>
      </c>
      <c r="O2346">
        <f>tblorders[[#This Row],[actual_delivery_days]] -tblorders[[#This Row],[expected_delivery_days]]</f>
        <v>0</v>
      </c>
    </row>
    <row r="2347" spans="1:15" x14ac:dyDescent="0.2">
      <c r="A2347" t="s">
        <v>3772</v>
      </c>
      <c r="B2347" t="s">
        <v>103</v>
      </c>
      <c r="C2347" t="s">
        <v>21</v>
      </c>
      <c r="D2347">
        <v>1</v>
      </c>
      <c r="E2347" s="1">
        <v>45669</v>
      </c>
      <c r="F2347" s="1">
        <v>45672</v>
      </c>
      <c r="G2347">
        <v>5</v>
      </c>
      <c r="H2347" s="1">
        <v>45676</v>
      </c>
      <c r="I2347">
        <v>4</v>
      </c>
      <c r="J2347" t="s">
        <v>16</v>
      </c>
      <c r="K2347" t="s">
        <v>41</v>
      </c>
      <c r="L2347" t="s">
        <v>26</v>
      </c>
      <c r="M2347">
        <v>89990</v>
      </c>
      <c r="N2347" t="str">
        <f>TEXT(tblorders[[#This Row],[order_date]], "mmm-yyyy")</f>
        <v>Jan-2025</v>
      </c>
      <c r="O2347">
        <f>tblorders[[#This Row],[actual_delivery_days]] -tblorders[[#This Row],[expected_delivery_days]]</f>
        <v>-1</v>
      </c>
    </row>
    <row r="2348" spans="1:15" x14ac:dyDescent="0.2">
      <c r="A2348" t="s">
        <v>3773</v>
      </c>
      <c r="B2348" t="s">
        <v>2788</v>
      </c>
      <c r="C2348" t="s">
        <v>29</v>
      </c>
      <c r="D2348">
        <v>1</v>
      </c>
      <c r="E2348" s="1">
        <v>44908</v>
      </c>
      <c r="F2348" s="1">
        <v>44912</v>
      </c>
      <c r="G2348">
        <v>5</v>
      </c>
      <c r="H2348" s="1">
        <v>44917</v>
      </c>
      <c r="I2348">
        <v>5</v>
      </c>
      <c r="J2348" t="s">
        <v>16</v>
      </c>
      <c r="K2348" t="s">
        <v>25</v>
      </c>
      <c r="L2348" t="s">
        <v>58</v>
      </c>
      <c r="M2348">
        <v>11000</v>
      </c>
      <c r="N2348" t="str">
        <f>TEXT(tblorders[[#This Row],[order_date]], "mmm-yyyy")</f>
        <v>Dec-2022</v>
      </c>
      <c r="O2348">
        <f>tblorders[[#This Row],[actual_delivery_days]] -tblorders[[#This Row],[expected_delivery_days]]</f>
        <v>0</v>
      </c>
    </row>
    <row r="2349" spans="1:15" x14ac:dyDescent="0.2">
      <c r="A2349" t="s">
        <v>3774</v>
      </c>
      <c r="B2349" t="s">
        <v>1747</v>
      </c>
      <c r="C2349" t="s">
        <v>32</v>
      </c>
      <c r="D2349">
        <v>1</v>
      </c>
      <c r="E2349" s="1">
        <v>44991</v>
      </c>
      <c r="F2349" s="1">
        <v>44993</v>
      </c>
      <c r="G2349">
        <v>10</v>
      </c>
      <c r="H2349" s="1">
        <v>45004</v>
      </c>
      <c r="I2349">
        <v>11</v>
      </c>
      <c r="J2349" t="s">
        <v>16</v>
      </c>
      <c r="K2349" t="s">
        <v>25</v>
      </c>
      <c r="L2349" t="s">
        <v>18</v>
      </c>
      <c r="M2349">
        <v>45000</v>
      </c>
      <c r="N2349" t="str">
        <f>TEXT(tblorders[[#This Row],[order_date]], "mmm-yyyy")</f>
        <v>Mar-2023</v>
      </c>
      <c r="O2349">
        <f>tblorders[[#This Row],[actual_delivery_days]] -tblorders[[#This Row],[expected_delivery_days]]</f>
        <v>1</v>
      </c>
    </row>
    <row r="2350" spans="1:15" x14ac:dyDescent="0.2">
      <c r="A2350" t="s">
        <v>3775</v>
      </c>
      <c r="B2350" t="s">
        <v>781</v>
      </c>
      <c r="C2350" t="s">
        <v>44</v>
      </c>
      <c r="D2350">
        <v>1</v>
      </c>
      <c r="E2350" s="1">
        <v>45713</v>
      </c>
      <c r="F2350" s="1">
        <v>45714</v>
      </c>
      <c r="G2350">
        <v>5</v>
      </c>
      <c r="H2350" s="1">
        <v>45721</v>
      </c>
      <c r="I2350">
        <v>7</v>
      </c>
      <c r="J2350" t="s">
        <v>16</v>
      </c>
      <c r="K2350" t="s">
        <v>41</v>
      </c>
      <c r="L2350" t="s">
        <v>26</v>
      </c>
      <c r="M2350">
        <v>50990</v>
      </c>
      <c r="N2350" t="str">
        <f>TEXT(tblorders[[#This Row],[order_date]], "mmm-yyyy")</f>
        <v>Feb-2025</v>
      </c>
      <c r="O2350">
        <f>tblorders[[#This Row],[actual_delivery_days]] -tblorders[[#This Row],[expected_delivery_days]]</f>
        <v>2</v>
      </c>
    </row>
    <row r="2351" spans="1:15" x14ac:dyDescent="0.2">
      <c r="A2351" t="s">
        <v>3776</v>
      </c>
      <c r="B2351" t="s">
        <v>261</v>
      </c>
      <c r="C2351" t="s">
        <v>29</v>
      </c>
      <c r="D2351">
        <v>1</v>
      </c>
      <c r="E2351" s="1">
        <v>45277</v>
      </c>
      <c r="F2351" s="1">
        <v>45279</v>
      </c>
      <c r="G2351">
        <v>5</v>
      </c>
      <c r="H2351" s="1">
        <v>45289</v>
      </c>
      <c r="I2351">
        <v>10</v>
      </c>
      <c r="J2351" t="s">
        <v>61</v>
      </c>
      <c r="K2351" t="s">
        <v>25</v>
      </c>
      <c r="L2351" t="s">
        <v>18</v>
      </c>
      <c r="M2351">
        <v>11000</v>
      </c>
      <c r="N2351" t="str">
        <f>TEXT(tblorders[[#This Row],[order_date]], "mmm-yyyy")</f>
        <v>Dec-2023</v>
      </c>
      <c r="O2351">
        <f>tblorders[[#This Row],[actual_delivery_days]] -tblorders[[#This Row],[expected_delivery_days]]</f>
        <v>5</v>
      </c>
    </row>
    <row r="2352" spans="1:15" x14ac:dyDescent="0.2">
      <c r="A2352" t="s">
        <v>3777</v>
      </c>
      <c r="B2352" t="s">
        <v>1838</v>
      </c>
      <c r="C2352" t="s">
        <v>15</v>
      </c>
      <c r="D2352">
        <v>1</v>
      </c>
      <c r="E2352" s="1">
        <v>45599</v>
      </c>
      <c r="F2352" s="1">
        <v>45602</v>
      </c>
      <c r="G2352">
        <v>10</v>
      </c>
      <c r="H2352" s="1">
        <v>45613</v>
      </c>
      <c r="I2352">
        <v>11</v>
      </c>
      <c r="J2352" t="s">
        <v>16</v>
      </c>
      <c r="K2352" t="s">
        <v>25</v>
      </c>
      <c r="L2352" t="s">
        <v>58</v>
      </c>
      <c r="M2352">
        <v>55990</v>
      </c>
      <c r="N2352" t="str">
        <f>TEXT(tblorders[[#This Row],[order_date]], "mmm-yyyy")</f>
        <v>Nov-2024</v>
      </c>
      <c r="O2352">
        <f>tblorders[[#This Row],[actual_delivery_days]] -tblorders[[#This Row],[expected_delivery_days]]</f>
        <v>1</v>
      </c>
    </row>
    <row r="2353" spans="1:15" x14ac:dyDescent="0.2">
      <c r="A2353" t="s">
        <v>3778</v>
      </c>
      <c r="B2353" t="s">
        <v>2779</v>
      </c>
      <c r="C2353" t="s">
        <v>55</v>
      </c>
      <c r="D2353">
        <v>1</v>
      </c>
      <c r="E2353" s="1">
        <v>45711</v>
      </c>
      <c r="F2353" s="1">
        <v>45713</v>
      </c>
      <c r="G2353">
        <v>7</v>
      </c>
      <c r="H2353" s="1">
        <v>45723</v>
      </c>
      <c r="I2353">
        <v>10</v>
      </c>
      <c r="J2353" t="s">
        <v>16</v>
      </c>
      <c r="K2353" t="s">
        <v>25</v>
      </c>
      <c r="L2353" t="s">
        <v>58</v>
      </c>
      <c r="M2353">
        <v>99990</v>
      </c>
      <c r="N2353" t="str">
        <f>TEXT(tblorders[[#This Row],[order_date]], "mmm-yyyy")</f>
        <v>Feb-2025</v>
      </c>
      <c r="O2353">
        <f>tblorders[[#This Row],[actual_delivery_days]] -tblorders[[#This Row],[expected_delivery_days]]</f>
        <v>3</v>
      </c>
    </row>
    <row r="2354" spans="1:15" x14ac:dyDescent="0.2">
      <c r="A2354" t="s">
        <v>3779</v>
      </c>
      <c r="B2354" t="s">
        <v>164</v>
      </c>
      <c r="C2354" t="s">
        <v>55</v>
      </c>
      <c r="D2354">
        <v>1</v>
      </c>
      <c r="E2354" s="1">
        <v>45597</v>
      </c>
      <c r="F2354" s="1">
        <v>45602</v>
      </c>
      <c r="G2354">
        <v>5</v>
      </c>
      <c r="H2354" s="1">
        <v>45605</v>
      </c>
      <c r="I2354">
        <v>3</v>
      </c>
      <c r="J2354" t="s">
        <v>16</v>
      </c>
      <c r="K2354" t="s">
        <v>41</v>
      </c>
      <c r="L2354" t="s">
        <v>26</v>
      </c>
      <c r="M2354">
        <v>99990</v>
      </c>
      <c r="N2354" t="str">
        <f>TEXT(tblorders[[#This Row],[order_date]], "mmm-yyyy")</f>
        <v>Nov-2024</v>
      </c>
      <c r="O2354">
        <f>tblorders[[#This Row],[actual_delivery_days]] -tblorders[[#This Row],[expected_delivery_days]]</f>
        <v>-2</v>
      </c>
    </row>
    <row r="2355" spans="1:15" x14ac:dyDescent="0.2">
      <c r="A2355" t="s">
        <v>3780</v>
      </c>
      <c r="B2355" t="s">
        <v>1659</v>
      </c>
      <c r="C2355" t="s">
        <v>44</v>
      </c>
      <c r="D2355">
        <v>1</v>
      </c>
      <c r="E2355" s="1">
        <v>44962</v>
      </c>
      <c r="F2355" s="1">
        <v>44965</v>
      </c>
      <c r="G2355">
        <v>10</v>
      </c>
      <c r="H2355" s="1">
        <v>44976</v>
      </c>
      <c r="I2355">
        <v>11</v>
      </c>
      <c r="J2355" t="s">
        <v>16</v>
      </c>
      <c r="K2355" t="s">
        <v>17</v>
      </c>
      <c r="L2355" t="s">
        <v>18</v>
      </c>
      <c r="M2355">
        <v>50990</v>
      </c>
      <c r="N2355" t="str">
        <f>TEXT(tblorders[[#This Row],[order_date]], "mmm-yyyy")</f>
        <v>Feb-2023</v>
      </c>
      <c r="O2355">
        <f>tblorders[[#This Row],[actual_delivery_days]] -tblorders[[#This Row],[expected_delivery_days]]</f>
        <v>1</v>
      </c>
    </row>
    <row r="2356" spans="1:15" x14ac:dyDescent="0.2">
      <c r="A2356" t="s">
        <v>3781</v>
      </c>
      <c r="B2356" t="s">
        <v>2141</v>
      </c>
      <c r="C2356" t="s">
        <v>21</v>
      </c>
      <c r="D2356">
        <v>1</v>
      </c>
      <c r="E2356" s="1">
        <v>45099</v>
      </c>
      <c r="F2356" s="1">
        <v>45101</v>
      </c>
      <c r="G2356">
        <v>10</v>
      </c>
      <c r="H2356" s="1">
        <v>45110</v>
      </c>
      <c r="I2356">
        <v>9</v>
      </c>
      <c r="J2356" t="s">
        <v>16</v>
      </c>
      <c r="K2356" t="s">
        <v>17</v>
      </c>
      <c r="L2356" t="s">
        <v>22</v>
      </c>
      <c r="M2356">
        <v>89990</v>
      </c>
      <c r="N2356" t="str">
        <f>TEXT(tblorders[[#This Row],[order_date]], "mmm-yyyy")</f>
        <v>Jun-2023</v>
      </c>
      <c r="O2356">
        <f>tblorders[[#This Row],[actual_delivery_days]] -tblorders[[#This Row],[expected_delivery_days]]</f>
        <v>-1</v>
      </c>
    </row>
    <row r="2357" spans="1:15" x14ac:dyDescent="0.2">
      <c r="A2357" t="s">
        <v>3782</v>
      </c>
      <c r="B2357" t="s">
        <v>1895</v>
      </c>
      <c r="C2357" t="s">
        <v>15</v>
      </c>
      <c r="D2357">
        <v>1</v>
      </c>
      <c r="E2357" s="1">
        <v>45775</v>
      </c>
      <c r="F2357" s="1">
        <v>45779</v>
      </c>
      <c r="G2357">
        <v>10</v>
      </c>
      <c r="H2357" s="1">
        <v>45790</v>
      </c>
      <c r="I2357">
        <v>11</v>
      </c>
      <c r="J2357" t="s">
        <v>16</v>
      </c>
      <c r="K2357" t="s">
        <v>41</v>
      </c>
      <c r="L2357" t="s">
        <v>26</v>
      </c>
      <c r="M2357">
        <v>55990</v>
      </c>
      <c r="N2357" t="str">
        <f>TEXT(tblorders[[#This Row],[order_date]], "mmm-yyyy")</f>
        <v>Apr-2025</v>
      </c>
      <c r="O2357">
        <f>tblorders[[#This Row],[actual_delivery_days]] -tblorders[[#This Row],[expected_delivery_days]]</f>
        <v>1</v>
      </c>
    </row>
    <row r="2358" spans="1:15" x14ac:dyDescent="0.2">
      <c r="A2358" t="s">
        <v>3783</v>
      </c>
      <c r="B2358" t="s">
        <v>942</v>
      </c>
      <c r="C2358" t="s">
        <v>21</v>
      </c>
      <c r="D2358">
        <v>1</v>
      </c>
      <c r="E2358" s="1">
        <v>45545</v>
      </c>
      <c r="F2358" s="1">
        <v>45549</v>
      </c>
      <c r="G2358">
        <v>7</v>
      </c>
      <c r="H2358" s="1">
        <v>45558</v>
      </c>
      <c r="I2358">
        <v>9</v>
      </c>
      <c r="J2358" t="s">
        <v>16</v>
      </c>
      <c r="K2358" t="s">
        <v>41</v>
      </c>
      <c r="L2358" t="s">
        <v>33</v>
      </c>
      <c r="M2358">
        <v>89990</v>
      </c>
      <c r="N2358" t="str">
        <f>TEXT(tblorders[[#This Row],[order_date]], "mmm-yyyy")</f>
        <v>Sep-2024</v>
      </c>
      <c r="O2358">
        <f>tblorders[[#This Row],[actual_delivery_days]] -tblorders[[#This Row],[expected_delivery_days]]</f>
        <v>2</v>
      </c>
    </row>
    <row r="2359" spans="1:15" x14ac:dyDescent="0.2">
      <c r="A2359" t="s">
        <v>3784</v>
      </c>
      <c r="B2359" t="s">
        <v>618</v>
      </c>
      <c r="C2359" t="s">
        <v>32</v>
      </c>
      <c r="D2359">
        <v>2</v>
      </c>
      <c r="E2359" s="1">
        <v>45509</v>
      </c>
      <c r="F2359" s="1">
        <v>45513</v>
      </c>
      <c r="G2359">
        <v>5</v>
      </c>
      <c r="H2359" s="1">
        <v>45520</v>
      </c>
      <c r="I2359">
        <v>7</v>
      </c>
      <c r="J2359" t="s">
        <v>16</v>
      </c>
      <c r="K2359" t="s">
        <v>17</v>
      </c>
      <c r="L2359" t="s">
        <v>33</v>
      </c>
      <c r="M2359">
        <v>90000</v>
      </c>
      <c r="N2359" t="str">
        <f>TEXT(tblorders[[#This Row],[order_date]], "mmm-yyyy")</f>
        <v>Aug-2024</v>
      </c>
      <c r="O2359">
        <f>tblorders[[#This Row],[actual_delivery_days]] -tblorders[[#This Row],[expected_delivery_days]]</f>
        <v>2</v>
      </c>
    </row>
    <row r="2360" spans="1:15" x14ac:dyDescent="0.2">
      <c r="A2360" t="s">
        <v>3785</v>
      </c>
      <c r="B2360" t="s">
        <v>3786</v>
      </c>
      <c r="C2360" t="s">
        <v>15</v>
      </c>
      <c r="D2360">
        <v>1</v>
      </c>
      <c r="E2360" s="1">
        <v>45620</v>
      </c>
      <c r="F2360" s="1">
        <v>45622</v>
      </c>
      <c r="G2360">
        <v>5</v>
      </c>
      <c r="H2360" s="1">
        <v>45627</v>
      </c>
      <c r="I2360">
        <v>5</v>
      </c>
      <c r="J2360" t="s">
        <v>16</v>
      </c>
      <c r="K2360" t="s">
        <v>25</v>
      </c>
      <c r="L2360" t="s">
        <v>18</v>
      </c>
      <c r="M2360">
        <v>55990</v>
      </c>
      <c r="N2360" t="str">
        <f>TEXT(tblorders[[#This Row],[order_date]], "mmm-yyyy")</f>
        <v>Nov-2024</v>
      </c>
      <c r="O2360">
        <f>tblorders[[#This Row],[actual_delivery_days]] -tblorders[[#This Row],[expected_delivery_days]]</f>
        <v>0</v>
      </c>
    </row>
    <row r="2361" spans="1:15" x14ac:dyDescent="0.2">
      <c r="A2361" t="s">
        <v>3787</v>
      </c>
      <c r="B2361" t="s">
        <v>3788</v>
      </c>
      <c r="C2361" t="s">
        <v>55</v>
      </c>
      <c r="D2361">
        <v>1</v>
      </c>
      <c r="E2361" s="1">
        <v>45125</v>
      </c>
      <c r="F2361" s="1">
        <v>45130</v>
      </c>
      <c r="G2361">
        <v>5</v>
      </c>
      <c r="H2361" s="1">
        <v>45138</v>
      </c>
      <c r="I2361">
        <v>8</v>
      </c>
      <c r="J2361" t="s">
        <v>16</v>
      </c>
      <c r="K2361" t="s">
        <v>25</v>
      </c>
      <c r="L2361" t="s">
        <v>26</v>
      </c>
      <c r="M2361">
        <v>99990</v>
      </c>
      <c r="N2361" t="str">
        <f>TEXT(tblorders[[#This Row],[order_date]], "mmm-yyyy")</f>
        <v>Jul-2023</v>
      </c>
      <c r="O2361">
        <f>tblorders[[#This Row],[actual_delivery_days]] -tblorders[[#This Row],[expected_delivery_days]]</f>
        <v>3</v>
      </c>
    </row>
    <row r="2362" spans="1:15" x14ac:dyDescent="0.2">
      <c r="A2362" t="s">
        <v>3789</v>
      </c>
      <c r="B2362" t="s">
        <v>3790</v>
      </c>
      <c r="C2362" t="s">
        <v>21</v>
      </c>
      <c r="D2362">
        <v>1</v>
      </c>
      <c r="E2362" s="1">
        <v>45175</v>
      </c>
      <c r="F2362" s="1">
        <v>45176</v>
      </c>
      <c r="G2362">
        <v>7</v>
      </c>
      <c r="H2362" s="1">
        <v>45183</v>
      </c>
      <c r="I2362">
        <v>7</v>
      </c>
      <c r="J2362" t="s">
        <v>16</v>
      </c>
      <c r="K2362" t="s">
        <v>25</v>
      </c>
      <c r="L2362" t="s">
        <v>58</v>
      </c>
      <c r="M2362">
        <v>89990</v>
      </c>
      <c r="N2362" t="str">
        <f>TEXT(tblorders[[#This Row],[order_date]], "mmm-yyyy")</f>
        <v>Sep-2023</v>
      </c>
      <c r="O2362">
        <f>tblorders[[#This Row],[actual_delivery_days]] -tblorders[[#This Row],[expected_delivery_days]]</f>
        <v>0</v>
      </c>
    </row>
    <row r="2363" spans="1:15" x14ac:dyDescent="0.2">
      <c r="A2363" t="s">
        <v>3791</v>
      </c>
      <c r="B2363" t="s">
        <v>3792</v>
      </c>
      <c r="C2363" t="s">
        <v>44</v>
      </c>
      <c r="D2363">
        <v>2</v>
      </c>
      <c r="E2363" s="1">
        <v>44964</v>
      </c>
      <c r="F2363" s="1">
        <v>44968</v>
      </c>
      <c r="G2363">
        <v>10</v>
      </c>
      <c r="H2363" s="1">
        <v>44978</v>
      </c>
      <c r="I2363">
        <v>10</v>
      </c>
      <c r="J2363" t="s">
        <v>16</v>
      </c>
      <c r="K2363" t="s">
        <v>17</v>
      </c>
      <c r="L2363" t="s">
        <v>58</v>
      </c>
      <c r="M2363">
        <v>101980</v>
      </c>
      <c r="N2363" t="str">
        <f>TEXT(tblorders[[#This Row],[order_date]], "mmm-yyyy")</f>
        <v>Feb-2023</v>
      </c>
      <c r="O2363">
        <f>tblorders[[#This Row],[actual_delivery_days]] -tblorders[[#This Row],[expected_delivery_days]]</f>
        <v>0</v>
      </c>
    </row>
    <row r="2364" spans="1:15" x14ac:dyDescent="0.2">
      <c r="A2364" t="s">
        <v>3793</v>
      </c>
      <c r="B2364" t="s">
        <v>3794</v>
      </c>
      <c r="C2364" t="s">
        <v>44</v>
      </c>
      <c r="D2364">
        <v>1</v>
      </c>
      <c r="E2364" s="1">
        <v>45144</v>
      </c>
      <c r="F2364" s="1">
        <v>45146</v>
      </c>
      <c r="G2364">
        <v>10</v>
      </c>
      <c r="H2364" s="1">
        <v>45159</v>
      </c>
      <c r="I2364">
        <v>13</v>
      </c>
      <c r="J2364" t="s">
        <v>40</v>
      </c>
      <c r="K2364" t="s">
        <v>41</v>
      </c>
      <c r="L2364" t="s">
        <v>22</v>
      </c>
      <c r="M2364">
        <v>50990</v>
      </c>
      <c r="N2364" t="str">
        <f>TEXT(tblorders[[#This Row],[order_date]], "mmm-yyyy")</f>
        <v>Aug-2023</v>
      </c>
      <c r="O2364">
        <f>tblorders[[#This Row],[actual_delivery_days]] -tblorders[[#This Row],[expected_delivery_days]]</f>
        <v>3</v>
      </c>
    </row>
    <row r="2365" spans="1:15" x14ac:dyDescent="0.2">
      <c r="A2365" t="s">
        <v>3795</v>
      </c>
      <c r="B2365" t="s">
        <v>28</v>
      </c>
      <c r="C2365" t="s">
        <v>32</v>
      </c>
      <c r="D2365">
        <v>1</v>
      </c>
      <c r="E2365" s="1">
        <v>44881</v>
      </c>
      <c r="F2365" s="1">
        <v>44884</v>
      </c>
      <c r="G2365">
        <v>5</v>
      </c>
      <c r="H2365" s="1">
        <v>44888</v>
      </c>
      <c r="I2365">
        <v>4</v>
      </c>
      <c r="J2365" t="s">
        <v>16</v>
      </c>
      <c r="K2365" t="s">
        <v>41</v>
      </c>
      <c r="L2365" t="s">
        <v>33</v>
      </c>
      <c r="M2365">
        <v>45000</v>
      </c>
      <c r="N2365" t="str">
        <f>TEXT(tblorders[[#This Row],[order_date]], "mmm-yyyy")</f>
        <v>Nov-2022</v>
      </c>
      <c r="O2365">
        <f>tblorders[[#This Row],[actual_delivery_days]] -tblorders[[#This Row],[expected_delivery_days]]</f>
        <v>-1</v>
      </c>
    </row>
    <row r="2366" spans="1:15" x14ac:dyDescent="0.2">
      <c r="A2366" t="s">
        <v>3796</v>
      </c>
      <c r="B2366" t="s">
        <v>1618</v>
      </c>
      <c r="C2366" t="s">
        <v>32</v>
      </c>
      <c r="D2366">
        <v>1</v>
      </c>
      <c r="E2366" s="1">
        <v>45524</v>
      </c>
      <c r="F2366" s="1">
        <v>45528</v>
      </c>
      <c r="G2366">
        <v>7</v>
      </c>
      <c r="H2366" s="1">
        <v>45535</v>
      </c>
      <c r="I2366">
        <v>7</v>
      </c>
      <c r="J2366" t="s">
        <v>16</v>
      </c>
      <c r="K2366" t="s">
        <v>41</v>
      </c>
      <c r="L2366" t="s">
        <v>33</v>
      </c>
      <c r="M2366">
        <v>45000</v>
      </c>
      <c r="N2366" t="str">
        <f>TEXT(tblorders[[#This Row],[order_date]], "mmm-yyyy")</f>
        <v>Aug-2024</v>
      </c>
      <c r="O2366">
        <f>tblorders[[#This Row],[actual_delivery_days]] -tblorders[[#This Row],[expected_delivery_days]]</f>
        <v>0</v>
      </c>
    </row>
    <row r="2367" spans="1:15" x14ac:dyDescent="0.2">
      <c r="A2367" t="s">
        <v>3797</v>
      </c>
      <c r="B2367" t="s">
        <v>1201</v>
      </c>
      <c r="C2367" t="s">
        <v>44</v>
      </c>
      <c r="D2367">
        <v>1</v>
      </c>
      <c r="E2367" s="1">
        <v>45543</v>
      </c>
      <c r="F2367" s="1">
        <v>45546</v>
      </c>
      <c r="G2367">
        <v>10</v>
      </c>
      <c r="H2367" s="1">
        <v>45557</v>
      </c>
      <c r="I2367">
        <v>11</v>
      </c>
      <c r="J2367" t="s">
        <v>16</v>
      </c>
      <c r="K2367" t="s">
        <v>17</v>
      </c>
      <c r="L2367" t="s">
        <v>33</v>
      </c>
      <c r="M2367">
        <v>50990</v>
      </c>
      <c r="N2367" t="str">
        <f>TEXT(tblorders[[#This Row],[order_date]], "mmm-yyyy")</f>
        <v>Sep-2024</v>
      </c>
      <c r="O2367">
        <f>tblorders[[#This Row],[actual_delivery_days]] -tblorders[[#This Row],[expected_delivery_days]]</f>
        <v>1</v>
      </c>
    </row>
    <row r="2368" spans="1:15" x14ac:dyDescent="0.2">
      <c r="A2368" t="s">
        <v>3798</v>
      </c>
      <c r="B2368" t="s">
        <v>3799</v>
      </c>
      <c r="C2368" t="s">
        <v>15</v>
      </c>
      <c r="D2368">
        <v>1</v>
      </c>
      <c r="E2368" s="1">
        <v>44935</v>
      </c>
      <c r="F2368" s="1">
        <v>44936</v>
      </c>
      <c r="G2368">
        <v>5</v>
      </c>
      <c r="H2368" s="1">
        <v>44944</v>
      </c>
      <c r="I2368">
        <v>8</v>
      </c>
      <c r="J2368" t="s">
        <v>16</v>
      </c>
      <c r="K2368" t="s">
        <v>25</v>
      </c>
      <c r="L2368" t="s">
        <v>26</v>
      </c>
      <c r="M2368">
        <v>55990</v>
      </c>
      <c r="N2368" t="str">
        <f>TEXT(tblorders[[#This Row],[order_date]], "mmm-yyyy")</f>
        <v>Jan-2023</v>
      </c>
      <c r="O2368">
        <f>tblorders[[#This Row],[actual_delivery_days]] -tblorders[[#This Row],[expected_delivery_days]]</f>
        <v>3</v>
      </c>
    </row>
    <row r="2369" spans="1:15" x14ac:dyDescent="0.2">
      <c r="A2369" t="s">
        <v>3800</v>
      </c>
      <c r="B2369" t="s">
        <v>3219</v>
      </c>
      <c r="C2369" t="s">
        <v>32</v>
      </c>
      <c r="D2369">
        <v>2</v>
      </c>
      <c r="E2369" s="1">
        <v>45762</v>
      </c>
      <c r="F2369" s="1">
        <v>45765</v>
      </c>
      <c r="G2369">
        <v>5</v>
      </c>
      <c r="H2369" s="1">
        <v>45769</v>
      </c>
      <c r="I2369">
        <v>4</v>
      </c>
      <c r="J2369" t="s">
        <v>16</v>
      </c>
      <c r="K2369" t="s">
        <v>41</v>
      </c>
      <c r="L2369" t="s">
        <v>58</v>
      </c>
      <c r="M2369">
        <v>90000</v>
      </c>
      <c r="N2369" t="str">
        <f>TEXT(tblorders[[#This Row],[order_date]], "mmm-yyyy")</f>
        <v>Apr-2025</v>
      </c>
      <c r="O2369">
        <f>tblorders[[#This Row],[actual_delivery_days]] -tblorders[[#This Row],[expected_delivery_days]]</f>
        <v>-1</v>
      </c>
    </row>
    <row r="2370" spans="1:15" x14ac:dyDescent="0.2">
      <c r="A2370" t="s">
        <v>3801</v>
      </c>
      <c r="B2370" t="s">
        <v>602</v>
      </c>
      <c r="C2370" t="s">
        <v>15</v>
      </c>
      <c r="D2370">
        <v>1</v>
      </c>
      <c r="E2370" s="1">
        <v>45352</v>
      </c>
      <c r="F2370" s="1">
        <v>45354</v>
      </c>
      <c r="G2370">
        <v>7</v>
      </c>
      <c r="H2370" s="1">
        <v>45362</v>
      </c>
      <c r="I2370">
        <v>8</v>
      </c>
      <c r="J2370" t="s">
        <v>40</v>
      </c>
      <c r="K2370" t="s">
        <v>17</v>
      </c>
      <c r="L2370" t="s">
        <v>18</v>
      </c>
      <c r="M2370">
        <v>55990</v>
      </c>
      <c r="N2370" t="str">
        <f>TEXT(tblorders[[#This Row],[order_date]], "mmm-yyyy")</f>
        <v>Mar-2024</v>
      </c>
      <c r="O2370">
        <f>tblorders[[#This Row],[actual_delivery_days]] -tblorders[[#This Row],[expected_delivery_days]]</f>
        <v>1</v>
      </c>
    </row>
    <row r="2371" spans="1:15" x14ac:dyDescent="0.2">
      <c r="A2371" t="s">
        <v>3802</v>
      </c>
      <c r="B2371" t="s">
        <v>3803</v>
      </c>
      <c r="C2371" t="s">
        <v>29</v>
      </c>
      <c r="D2371">
        <v>1</v>
      </c>
      <c r="E2371" s="1">
        <v>45606</v>
      </c>
      <c r="F2371" s="1">
        <v>45609</v>
      </c>
      <c r="G2371">
        <v>7</v>
      </c>
      <c r="H2371" s="1">
        <v>45618</v>
      </c>
      <c r="I2371">
        <v>9</v>
      </c>
      <c r="J2371" t="s">
        <v>16</v>
      </c>
      <c r="K2371" t="s">
        <v>41</v>
      </c>
      <c r="L2371" t="s">
        <v>18</v>
      </c>
      <c r="M2371">
        <v>11000</v>
      </c>
      <c r="N2371" t="str">
        <f>TEXT(tblorders[[#This Row],[order_date]], "mmm-yyyy")</f>
        <v>Nov-2024</v>
      </c>
      <c r="O2371">
        <f>tblorders[[#This Row],[actual_delivery_days]] -tblorders[[#This Row],[expected_delivery_days]]</f>
        <v>2</v>
      </c>
    </row>
    <row r="2372" spans="1:15" x14ac:dyDescent="0.2">
      <c r="A2372" t="s">
        <v>3804</v>
      </c>
      <c r="B2372" t="s">
        <v>1672</v>
      </c>
      <c r="C2372" t="s">
        <v>32</v>
      </c>
      <c r="D2372">
        <v>1</v>
      </c>
      <c r="E2372" s="1">
        <v>45256</v>
      </c>
      <c r="F2372" s="1">
        <v>45258</v>
      </c>
      <c r="G2372">
        <v>10</v>
      </c>
      <c r="H2372" s="1">
        <v>45267</v>
      </c>
      <c r="I2372">
        <v>9</v>
      </c>
      <c r="J2372" t="s">
        <v>16</v>
      </c>
      <c r="K2372" t="s">
        <v>41</v>
      </c>
      <c r="L2372" t="s">
        <v>58</v>
      </c>
      <c r="M2372">
        <v>45000</v>
      </c>
      <c r="N2372" t="str">
        <f>TEXT(tblorders[[#This Row],[order_date]], "mmm-yyyy")</f>
        <v>Nov-2023</v>
      </c>
      <c r="O2372">
        <f>tblorders[[#This Row],[actual_delivery_days]] -tblorders[[#This Row],[expected_delivery_days]]</f>
        <v>-1</v>
      </c>
    </row>
    <row r="2373" spans="1:15" x14ac:dyDescent="0.2">
      <c r="A2373" t="s">
        <v>3805</v>
      </c>
      <c r="B2373" t="s">
        <v>3806</v>
      </c>
      <c r="C2373" t="s">
        <v>55</v>
      </c>
      <c r="D2373">
        <v>2</v>
      </c>
      <c r="E2373" s="1">
        <v>45779</v>
      </c>
      <c r="F2373" s="1">
        <v>45784</v>
      </c>
      <c r="G2373">
        <v>10</v>
      </c>
      <c r="H2373" s="1">
        <v>45799</v>
      </c>
      <c r="I2373">
        <v>15</v>
      </c>
      <c r="J2373" t="s">
        <v>61</v>
      </c>
      <c r="K2373" t="s">
        <v>41</v>
      </c>
      <c r="L2373" t="s">
        <v>22</v>
      </c>
      <c r="M2373">
        <v>199980</v>
      </c>
      <c r="N2373" t="str">
        <f>TEXT(tblorders[[#This Row],[order_date]], "mmm-yyyy")</f>
        <v>May-2025</v>
      </c>
      <c r="O2373">
        <f>tblorders[[#This Row],[actual_delivery_days]] -tblorders[[#This Row],[expected_delivery_days]]</f>
        <v>5</v>
      </c>
    </row>
    <row r="2374" spans="1:15" x14ac:dyDescent="0.2">
      <c r="A2374" t="s">
        <v>3807</v>
      </c>
      <c r="B2374" t="s">
        <v>646</v>
      </c>
      <c r="C2374" t="s">
        <v>21</v>
      </c>
      <c r="D2374">
        <v>1</v>
      </c>
      <c r="E2374" s="1">
        <v>45287</v>
      </c>
      <c r="F2374" s="1">
        <v>45291</v>
      </c>
      <c r="G2374">
        <v>10</v>
      </c>
      <c r="H2374" s="1">
        <v>45306</v>
      </c>
      <c r="I2374">
        <v>15</v>
      </c>
      <c r="J2374" t="s">
        <v>61</v>
      </c>
      <c r="K2374" t="s">
        <v>41</v>
      </c>
      <c r="L2374" t="s">
        <v>58</v>
      </c>
      <c r="M2374">
        <v>89990</v>
      </c>
      <c r="N2374" t="str">
        <f>TEXT(tblorders[[#This Row],[order_date]], "mmm-yyyy")</f>
        <v>Dec-2023</v>
      </c>
      <c r="O2374">
        <f>tblorders[[#This Row],[actual_delivery_days]] -tblorders[[#This Row],[expected_delivery_days]]</f>
        <v>5</v>
      </c>
    </row>
    <row r="2375" spans="1:15" x14ac:dyDescent="0.2">
      <c r="A2375" t="s">
        <v>3808</v>
      </c>
      <c r="B2375" t="s">
        <v>2208</v>
      </c>
      <c r="C2375" t="s">
        <v>32</v>
      </c>
      <c r="D2375">
        <v>1</v>
      </c>
      <c r="E2375" s="1">
        <v>45329</v>
      </c>
      <c r="F2375" s="1">
        <v>45332</v>
      </c>
      <c r="G2375">
        <v>7</v>
      </c>
      <c r="H2375" s="1">
        <v>45339</v>
      </c>
      <c r="I2375">
        <v>7</v>
      </c>
      <c r="J2375" t="s">
        <v>16</v>
      </c>
      <c r="K2375" t="s">
        <v>41</v>
      </c>
      <c r="L2375" t="s">
        <v>18</v>
      </c>
      <c r="M2375">
        <v>45000</v>
      </c>
      <c r="N2375" t="str">
        <f>TEXT(tblorders[[#This Row],[order_date]], "mmm-yyyy")</f>
        <v>Feb-2024</v>
      </c>
      <c r="O2375">
        <f>tblorders[[#This Row],[actual_delivery_days]] -tblorders[[#This Row],[expected_delivery_days]]</f>
        <v>0</v>
      </c>
    </row>
    <row r="2376" spans="1:15" x14ac:dyDescent="0.2">
      <c r="A2376" t="s">
        <v>3809</v>
      </c>
      <c r="B2376" t="s">
        <v>1572</v>
      </c>
      <c r="C2376" t="s">
        <v>21</v>
      </c>
      <c r="D2376">
        <v>2</v>
      </c>
      <c r="E2376" s="1">
        <v>45742</v>
      </c>
      <c r="F2376" s="1">
        <v>45746</v>
      </c>
      <c r="G2376">
        <v>10</v>
      </c>
      <c r="H2376" s="1">
        <v>45759</v>
      </c>
      <c r="I2376">
        <v>13</v>
      </c>
      <c r="J2376" t="s">
        <v>16</v>
      </c>
      <c r="K2376" t="s">
        <v>17</v>
      </c>
      <c r="L2376" t="s">
        <v>33</v>
      </c>
      <c r="M2376">
        <v>179980</v>
      </c>
      <c r="N2376" t="str">
        <f>TEXT(tblorders[[#This Row],[order_date]], "mmm-yyyy")</f>
        <v>Mar-2025</v>
      </c>
      <c r="O2376">
        <f>tblorders[[#This Row],[actual_delivery_days]] -tblorders[[#This Row],[expected_delivery_days]]</f>
        <v>3</v>
      </c>
    </row>
    <row r="2377" spans="1:15" x14ac:dyDescent="0.2">
      <c r="A2377" t="s">
        <v>3810</v>
      </c>
      <c r="B2377" t="s">
        <v>2103</v>
      </c>
      <c r="C2377" t="s">
        <v>44</v>
      </c>
      <c r="D2377">
        <v>1</v>
      </c>
      <c r="E2377" s="1">
        <v>45091</v>
      </c>
      <c r="F2377" s="1">
        <v>45095</v>
      </c>
      <c r="G2377">
        <v>10</v>
      </c>
      <c r="H2377" s="1">
        <v>45105</v>
      </c>
      <c r="I2377">
        <v>10</v>
      </c>
      <c r="J2377" t="s">
        <v>16</v>
      </c>
      <c r="K2377" t="s">
        <v>17</v>
      </c>
      <c r="L2377" t="s">
        <v>22</v>
      </c>
      <c r="M2377">
        <v>50990</v>
      </c>
      <c r="N2377" t="str">
        <f>TEXT(tblorders[[#This Row],[order_date]], "mmm-yyyy")</f>
        <v>Jun-2023</v>
      </c>
      <c r="O2377">
        <f>tblorders[[#This Row],[actual_delivery_days]] -tblorders[[#This Row],[expected_delivery_days]]</f>
        <v>0</v>
      </c>
    </row>
    <row r="2378" spans="1:15" x14ac:dyDescent="0.2">
      <c r="A2378" t="s">
        <v>3811</v>
      </c>
      <c r="B2378" t="s">
        <v>2001</v>
      </c>
      <c r="C2378" t="s">
        <v>32</v>
      </c>
      <c r="D2378">
        <v>1</v>
      </c>
      <c r="E2378" s="1">
        <v>45377</v>
      </c>
      <c r="F2378" s="1">
        <v>45381</v>
      </c>
      <c r="G2378">
        <v>10</v>
      </c>
      <c r="H2378" s="1">
        <v>45391</v>
      </c>
      <c r="I2378">
        <v>10</v>
      </c>
      <c r="J2378" t="s">
        <v>16</v>
      </c>
      <c r="K2378" t="s">
        <v>41</v>
      </c>
      <c r="L2378" t="s">
        <v>22</v>
      </c>
      <c r="M2378">
        <v>45000</v>
      </c>
      <c r="N2378" t="str">
        <f>TEXT(tblorders[[#This Row],[order_date]], "mmm-yyyy")</f>
        <v>Mar-2024</v>
      </c>
      <c r="O2378">
        <f>tblorders[[#This Row],[actual_delivery_days]] -tblorders[[#This Row],[expected_delivery_days]]</f>
        <v>0</v>
      </c>
    </row>
    <row r="2379" spans="1:15" x14ac:dyDescent="0.2">
      <c r="A2379" t="s">
        <v>3812</v>
      </c>
      <c r="B2379" t="s">
        <v>3087</v>
      </c>
      <c r="C2379" t="s">
        <v>32</v>
      </c>
      <c r="D2379">
        <v>1</v>
      </c>
      <c r="E2379" s="1">
        <v>45710</v>
      </c>
      <c r="F2379" s="1">
        <v>45714</v>
      </c>
      <c r="G2379">
        <v>5</v>
      </c>
      <c r="H2379" s="1">
        <v>45717</v>
      </c>
      <c r="I2379">
        <v>3</v>
      </c>
      <c r="J2379" t="s">
        <v>16</v>
      </c>
      <c r="K2379" t="s">
        <v>17</v>
      </c>
      <c r="L2379" t="s">
        <v>33</v>
      </c>
      <c r="M2379">
        <v>45000</v>
      </c>
      <c r="N2379" t="str">
        <f>TEXT(tblorders[[#This Row],[order_date]], "mmm-yyyy")</f>
        <v>Feb-2025</v>
      </c>
      <c r="O2379">
        <f>tblorders[[#This Row],[actual_delivery_days]] -tblorders[[#This Row],[expected_delivery_days]]</f>
        <v>-2</v>
      </c>
    </row>
    <row r="2380" spans="1:15" x14ac:dyDescent="0.2">
      <c r="A2380" t="s">
        <v>3813</v>
      </c>
      <c r="B2380" t="s">
        <v>184</v>
      </c>
      <c r="C2380" t="s">
        <v>55</v>
      </c>
      <c r="D2380">
        <v>2</v>
      </c>
      <c r="E2380" s="1">
        <v>45744</v>
      </c>
      <c r="F2380" s="1">
        <v>45745</v>
      </c>
      <c r="G2380">
        <v>10</v>
      </c>
      <c r="H2380" s="1">
        <v>45755</v>
      </c>
      <c r="I2380">
        <v>10</v>
      </c>
      <c r="J2380" t="s">
        <v>16</v>
      </c>
      <c r="K2380" t="s">
        <v>17</v>
      </c>
      <c r="L2380" t="s">
        <v>33</v>
      </c>
      <c r="M2380">
        <v>199980</v>
      </c>
      <c r="N2380" t="str">
        <f>TEXT(tblorders[[#This Row],[order_date]], "mmm-yyyy")</f>
        <v>Mar-2025</v>
      </c>
      <c r="O2380">
        <f>tblorders[[#This Row],[actual_delivery_days]] -tblorders[[#This Row],[expected_delivery_days]]</f>
        <v>0</v>
      </c>
    </row>
    <row r="2381" spans="1:15" x14ac:dyDescent="0.2">
      <c r="A2381" t="s">
        <v>3814</v>
      </c>
      <c r="B2381" t="s">
        <v>3815</v>
      </c>
      <c r="C2381" t="s">
        <v>21</v>
      </c>
      <c r="D2381">
        <v>1</v>
      </c>
      <c r="E2381" s="1">
        <v>45642</v>
      </c>
      <c r="F2381" s="1">
        <v>45646</v>
      </c>
      <c r="G2381">
        <v>5</v>
      </c>
      <c r="H2381" s="1">
        <v>45656</v>
      </c>
      <c r="I2381">
        <v>10</v>
      </c>
      <c r="J2381" t="s">
        <v>61</v>
      </c>
      <c r="K2381" t="s">
        <v>41</v>
      </c>
      <c r="L2381" t="s">
        <v>58</v>
      </c>
      <c r="M2381">
        <v>89990</v>
      </c>
      <c r="N2381" t="str">
        <f>TEXT(tblorders[[#This Row],[order_date]], "mmm-yyyy")</f>
        <v>Dec-2024</v>
      </c>
      <c r="O2381">
        <f>tblorders[[#This Row],[actual_delivery_days]] -tblorders[[#This Row],[expected_delivery_days]]</f>
        <v>5</v>
      </c>
    </row>
    <row r="2382" spans="1:15" x14ac:dyDescent="0.2">
      <c r="A2382" t="s">
        <v>3816</v>
      </c>
      <c r="B2382" t="s">
        <v>3817</v>
      </c>
      <c r="C2382" t="s">
        <v>55</v>
      </c>
      <c r="D2382">
        <v>1</v>
      </c>
      <c r="E2382" s="1">
        <v>45735</v>
      </c>
      <c r="F2382" s="1">
        <v>45737</v>
      </c>
      <c r="G2382">
        <v>7</v>
      </c>
      <c r="H2382" s="1">
        <v>45747</v>
      </c>
      <c r="I2382">
        <v>10</v>
      </c>
      <c r="J2382" t="s">
        <v>16</v>
      </c>
      <c r="K2382" t="s">
        <v>25</v>
      </c>
      <c r="L2382" t="s">
        <v>33</v>
      </c>
      <c r="M2382">
        <v>99990</v>
      </c>
      <c r="N2382" t="str">
        <f>TEXT(tblorders[[#This Row],[order_date]], "mmm-yyyy")</f>
        <v>Mar-2025</v>
      </c>
      <c r="O2382">
        <f>tblorders[[#This Row],[actual_delivery_days]] -tblorders[[#This Row],[expected_delivery_days]]</f>
        <v>3</v>
      </c>
    </row>
    <row r="2383" spans="1:15" x14ac:dyDescent="0.2">
      <c r="A2383" t="s">
        <v>3818</v>
      </c>
      <c r="B2383" t="s">
        <v>2036</v>
      </c>
      <c r="C2383" t="s">
        <v>32</v>
      </c>
      <c r="D2383">
        <v>1</v>
      </c>
      <c r="E2383" s="1">
        <v>45671</v>
      </c>
      <c r="F2383" s="1">
        <v>45672</v>
      </c>
      <c r="G2383">
        <v>5</v>
      </c>
      <c r="H2383" s="1">
        <v>45678</v>
      </c>
      <c r="I2383">
        <v>6</v>
      </c>
      <c r="J2383" t="s">
        <v>16</v>
      </c>
      <c r="K2383" t="s">
        <v>41</v>
      </c>
      <c r="L2383" t="s">
        <v>22</v>
      </c>
      <c r="M2383">
        <v>45000</v>
      </c>
      <c r="N2383" t="str">
        <f>TEXT(tblorders[[#This Row],[order_date]], "mmm-yyyy")</f>
        <v>Jan-2025</v>
      </c>
      <c r="O2383">
        <f>tblorders[[#This Row],[actual_delivery_days]] -tblorders[[#This Row],[expected_delivery_days]]</f>
        <v>1</v>
      </c>
    </row>
    <row r="2384" spans="1:15" x14ac:dyDescent="0.2">
      <c r="A2384" t="s">
        <v>3819</v>
      </c>
      <c r="B2384" t="s">
        <v>1020</v>
      </c>
      <c r="C2384" t="s">
        <v>44</v>
      </c>
      <c r="D2384">
        <v>1</v>
      </c>
      <c r="E2384" s="1">
        <v>45773</v>
      </c>
      <c r="F2384" s="1">
        <v>45774</v>
      </c>
      <c r="G2384">
        <v>10</v>
      </c>
      <c r="H2384" s="1">
        <v>45783</v>
      </c>
      <c r="I2384">
        <v>9</v>
      </c>
      <c r="J2384" t="s">
        <v>16</v>
      </c>
      <c r="K2384" t="s">
        <v>17</v>
      </c>
      <c r="L2384" t="s">
        <v>22</v>
      </c>
      <c r="M2384">
        <v>50990</v>
      </c>
      <c r="N2384" t="str">
        <f>TEXT(tblorders[[#This Row],[order_date]], "mmm-yyyy")</f>
        <v>Apr-2025</v>
      </c>
      <c r="O2384">
        <f>tblorders[[#This Row],[actual_delivery_days]] -tblorders[[#This Row],[expected_delivery_days]]</f>
        <v>-1</v>
      </c>
    </row>
    <row r="2385" spans="1:15" x14ac:dyDescent="0.2">
      <c r="A2385" t="s">
        <v>3820</v>
      </c>
      <c r="B2385" t="s">
        <v>3821</v>
      </c>
      <c r="C2385" t="s">
        <v>32</v>
      </c>
      <c r="D2385">
        <v>1</v>
      </c>
      <c r="E2385" s="1">
        <v>45213</v>
      </c>
      <c r="F2385" s="1">
        <v>45216</v>
      </c>
      <c r="G2385">
        <v>7</v>
      </c>
      <c r="H2385" s="1">
        <v>45223</v>
      </c>
      <c r="I2385">
        <v>7</v>
      </c>
      <c r="J2385" t="s">
        <v>16</v>
      </c>
      <c r="K2385" t="s">
        <v>41</v>
      </c>
      <c r="L2385" t="s">
        <v>22</v>
      </c>
      <c r="M2385">
        <v>45000</v>
      </c>
      <c r="N2385" t="str">
        <f>TEXT(tblorders[[#This Row],[order_date]], "mmm-yyyy")</f>
        <v>Oct-2023</v>
      </c>
      <c r="O2385">
        <f>tblorders[[#This Row],[actual_delivery_days]] -tblorders[[#This Row],[expected_delivery_days]]</f>
        <v>0</v>
      </c>
    </row>
    <row r="2386" spans="1:15" x14ac:dyDescent="0.2">
      <c r="A2386" t="s">
        <v>3822</v>
      </c>
      <c r="B2386" t="s">
        <v>3636</v>
      </c>
      <c r="C2386" t="s">
        <v>55</v>
      </c>
      <c r="D2386">
        <v>1</v>
      </c>
      <c r="E2386" s="1">
        <v>45142</v>
      </c>
      <c r="F2386" s="1">
        <v>45145</v>
      </c>
      <c r="G2386">
        <v>10</v>
      </c>
      <c r="H2386" s="1">
        <v>45155</v>
      </c>
      <c r="I2386">
        <v>10</v>
      </c>
      <c r="J2386" t="s">
        <v>16</v>
      </c>
      <c r="K2386" t="s">
        <v>25</v>
      </c>
      <c r="L2386" t="s">
        <v>18</v>
      </c>
      <c r="M2386">
        <v>99990</v>
      </c>
      <c r="N2386" t="str">
        <f>TEXT(tblorders[[#This Row],[order_date]], "mmm-yyyy")</f>
        <v>Aug-2023</v>
      </c>
      <c r="O2386">
        <f>tblorders[[#This Row],[actual_delivery_days]] -tblorders[[#This Row],[expected_delivery_days]]</f>
        <v>0</v>
      </c>
    </row>
    <row r="2387" spans="1:15" x14ac:dyDescent="0.2">
      <c r="A2387" t="s">
        <v>3823</v>
      </c>
      <c r="B2387" t="s">
        <v>3824</v>
      </c>
      <c r="C2387" t="s">
        <v>21</v>
      </c>
      <c r="D2387">
        <v>1</v>
      </c>
      <c r="E2387" s="1">
        <v>45589</v>
      </c>
      <c r="F2387" s="1">
        <v>45590</v>
      </c>
      <c r="G2387">
        <v>5</v>
      </c>
      <c r="H2387" s="1">
        <v>45598</v>
      </c>
      <c r="I2387">
        <v>8</v>
      </c>
      <c r="J2387" t="s">
        <v>16</v>
      </c>
      <c r="K2387" t="s">
        <v>41</v>
      </c>
      <c r="L2387" t="s">
        <v>18</v>
      </c>
      <c r="M2387">
        <v>89990</v>
      </c>
      <c r="N2387" t="str">
        <f>TEXT(tblorders[[#This Row],[order_date]], "mmm-yyyy")</f>
        <v>Oct-2024</v>
      </c>
      <c r="O2387">
        <f>tblorders[[#This Row],[actual_delivery_days]] -tblorders[[#This Row],[expected_delivery_days]]</f>
        <v>3</v>
      </c>
    </row>
    <row r="2388" spans="1:15" x14ac:dyDescent="0.2">
      <c r="A2388" t="s">
        <v>3825</v>
      </c>
      <c r="B2388" t="s">
        <v>130</v>
      </c>
      <c r="C2388" t="s">
        <v>44</v>
      </c>
      <c r="D2388">
        <v>1</v>
      </c>
      <c r="E2388" s="1">
        <v>45701</v>
      </c>
      <c r="F2388" s="1">
        <v>45702</v>
      </c>
      <c r="G2388">
        <v>7</v>
      </c>
      <c r="H2388" s="1">
        <v>45711</v>
      </c>
      <c r="I2388">
        <v>9</v>
      </c>
      <c r="J2388" t="s">
        <v>16</v>
      </c>
      <c r="K2388" t="s">
        <v>41</v>
      </c>
      <c r="L2388" t="s">
        <v>58</v>
      </c>
      <c r="M2388">
        <v>50990</v>
      </c>
      <c r="N2388" t="str">
        <f>TEXT(tblorders[[#This Row],[order_date]], "mmm-yyyy")</f>
        <v>Feb-2025</v>
      </c>
      <c r="O2388">
        <f>tblorders[[#This Row],[actual_delivery_days]] -tblorders[[#This Row],[expected_delivery_days]]</f>
        <v>2</v>
      </c>
    </row>
    <row r="2389" spans="1:15" x14ac:dyDescent="0.2">
      <c r="A2389" t="s">
        <v>3826</v>
      </c>
      <c r="B2389" t="s">
        <v>578</v>
      </c>
      <c r="C2389" t="s">
        <v>21</v>
      </c>
      <c r="D2389">
        <v>1</v>
      </c>
      <c r="E2389" s="1">
        <v>45117</v>
      </c>
      <c r="F2389" s="1">
        <v>45121</v>
      </c>
      <c r="G2389">
        <v>7</v>
      </c>
      <c r="H2389" s="1">
        <v>45129</v>
      </c>
      <c r="I2389">
        <v>8</v>
      </c>
      <c r="J2389" t="s">
        <v>16</v>
      </c>
      <c r="K2389" t="s">
        <v>25</v>
      </c>
      <c r="L2389" t="s">
        <v>33</v>
      </c>
      <c r="M2389">
        <v>89990</v>
      </c>
      <c r="N2389" t="str">
        <f>TEXT(tblorders[[#This Row],[order_date]], "mmm-yyyy")</f>
        <v>Jul-2023</v>
      </c>
      <c r="O2389">
        <f>tblorders[[#This Row],[actual_delivery_days]] -tblorders[[#This Row],[expected_delivery_days]]</f>
        <v>1</v>
      </c>
    </row>
    <row r="2390" spans="1:15" x14ac:dyDescent="0.2">
      <c r="A2390" t="s">
        <v>3827</v>
      </c>
      <c r="B2390" t="s">
        <v>3828</v>
      </c>
      <c r="C2390" t="s">
        <v>32</v>
      </c>
      <c r="D2390">
        <v>1</v>
      </c>
      <c r="E2390" s="1">
        <v>45581</v>
      </c>
      <c r="F2390" s="1">
        <v>45583</v>
      </c>
      <c r="G2390">
        <v>5</v>
      </c>
      <c r="H2390" s="1">
        <v>45588</v>
      </c>
      <c r="I2390">
        <v>5</v>
      </c>
      <c r="J2390" t="s">
        <v>16</v>
      </c>
      <c r="K2390" t="s">
        <v>17</v>
      </c>
      <c r="L2390" t="s">
        <v>33</v>
      </c>
      <c r="M2390">
        <v>45000</v>
      </c>
      <c r="N2390" t="str">
        <f>TEXT(tblorders[[#This Row],[order_date]], "mmm-yyyy")</f>
        <v>Oct-2024</v>
      </c>
      <c r="O2390">
        <f>tblorders[[#This Row],[actual_delivery_days]] -tblorders[[#This Row],[expected_delivery_days]]</f>
        <v>0</v>
      </c>
    </row>
    <row r="2391" spans="1:15" x14ac:dyDescent="0.2">
      <c r="A2391" t="s">
        <v>3829</v>
      </c>
      <c r="B2391" t="s">
        <v>536</v>
      </c>
      <c r="C2391" t="s">
        <v>55</v>
      </c>
      <c r="D2391">
        <v>1</v>
      </c>
      <c r="E2391" s="1">
        <v>45542</v>
      </c>
      <c r="F2391" s="1">
        <v>45547</v>
      </c>
      <c r="G2391">
        <v>5</v>
      </c>
      <c r="H2391" s="1">
        <v>45554</v>
      </c>
      <c r="I2391">
        <v>7</v>
      </c>
      <c r="J2391" t="s">
        <v>16</v>
      </c>
      <c r="K2391" t="s">
        <v>25</v>
      </c>
      <c r="L2391" t="s">
        <v>22</v>
      </c>
      <c r="M2391">
        <v>99990</v>
      </c>
      <c r="N2391" t="str">
        <f>TEXT(tblorders[[#This Row],[order_date]], "mmm-yyyy")</f>
        <v>Sep-2024</v>
      </c>
      <c r="O2391">
        <f>tblorders[[#This Row],[actual_delivery_days]] -tblorders[[#This Row],[expected_delivery_days]]</f>
        <v>2</v>
      </c>
    </row>
    <row r="2392" spans="1:15" x14ac:dyDescent="0.2">
      <c r="A2392" t="s">
        <v>3830</v>
      </c>
      <c r="B2392" t="s">
        <v>1513</v>
      </c>
      <c r="C2392" t="s">
        <v>15</v>
      </c>
      <c r="D2392">
        <v>1</v>
      </c>
      <c r="E2392" s="1">
        <v>45756</v>
      </c>
      <c r="F2392" s="1">
        <v>45758</v>
      </c>
      <c r="G2392">
        <v>10</v>
      </c>
      <c r="H2392" s="1">
        <v>45768</v>
      </c>
      <c r="I2392">
        <v>10</v>
      </c>
      <c r="J2392" t="s">
        <v>16</v>
      </c>
      <c r="K2392" t="s">
        <v>17</v>
      </c>
      <c r="L2392" t="s">
        <v>26</v>
      </c>
      <c r="M2392">
        <v>55990</v>
      </c>
      <c r="N2392" t="str">
        <f>TEXT(tblorders[[#This Row],[order_date]], "mmm-yyyy")</f>
        <v>Apr-2025</v>
      </c>
      <c r="O2392">
        <f>tblorders[[#This Row],[actual_delivery_days]] -tblorders[[#This Row],[expected_delivery_days]]</f>
        <v>0</v>
      </c>
    </row>
    <row r="2393" spans="1:15" x14ac:dyDescent="0.2">
      <c r="A2393" t="s">
        <v>3831</v>
      </c>
      <c r="B2393" t="s">
        <v>3832</v>
      </c>
      <c r="C2393" t="s">
        <v>15</v>
      </c>
      <c r="D2393">
        <v>1</v>
      </c>
      <c r="E2393" s="1">
        <v>45264</v>
      </c>
      <c r="F2393" s="1">
        <v>45265</v>
      </c>
      <c r="G2393">
        <v>7</v>
      </c>
      <c r="H2393" s="1">
        <v>45272</v>
      </c>
      <c r="I2393">
        <v>7</v>
      </c>
      <c r="J2393" t="s">
        <v>16</v>
      </c>
      <c r="K2393" t="s">
        <v>25</v>
      </c>
      <c r="L2393" t="s">
        <v>26</v>
      </c>
      <c r="M2393">
        <v>55990</v>
      </c>
      <c r="N2393" t="str">
        <f>TEXT(tblorders[[#This Row],[order_date]], "mmm-yyyy")</f>
        <v>Dec-2023</v>
      </c>
      <c r="O2393">
        <f>tblorders[[#This Row],[actual_delivery_days]] -tblorders[[#This Row],[expected_delivery_days]]</f>
        <v>0</v>
      </c>
    </row>
    <row r="2394" spans="1:15" x14ac:dyDescent="0.2">
      <c r="A2394" t="s">
        <v>3833</v>
      </c>
      <c r="B2394" t="s">
        <v>279</v>
      </c>
      <c r="C2394" t="s">
        <v>15</v>
      </c>
      <c r="D2394">
        <v>2</v>
      </c>
      <c r="E2394" s="1">
        <v>45608</v>
      </c>
      <c r="F2394" s="1">
        <v>45610</v>
      </c>
      <c r="G2394">
        <v>10</v>
      </c>
      <c r="H2394" s="1">
        <v>45620</v>
      </c>
      <c r="I2394">
        <v>10</v>
      </c>
      <c r="J2394" t="s">
        <v>16</v>
      </c>
      <c r="K2394" t="s">
        <v>17</v>
      </c>
      <c r="L2394" t="s">
        <v>58</v>
      </c>
      <c r="M2394">
        <v>111980</v>
      </c>
      <c r="N2394" t="str">
        <f>TEXT(tblorders[[#This Row],[order_date]], "mmm-yyyy")</f>
        <v>Nov-2024</v>
      </c>
      <c r="O2394">
        <f>tblorders[[#This Row],[actual_delivery_days]] -tblorders[[#This Row],[expected_delivery_days]]</f>
        <v>0</v>
      </c>
    </row>
    <row r="2395" spans="1:15" x14ac:dyDescent="0.2">
      <c r="A2395" t="s">
        <v>3834</v>
      </c>
      <c r="B2395" t="s">
        <v>3835</v>
      </c>
      <c r="C2395" t="s">
        <v>55</v>
      </c>
      <c r="D2395">
        <v>1</v>
      </c>
      <c r="E2395" s="1">
        <v>45362</v>
      </c>
      <c r="F2395" s="1">
        <v>45364</v>
      </c>
      <c r="G2395">
        <v>7</v>
      </c>
      <c r="H2395" s="1">
        <v>45373</v>
      </c>
      <c r="I2395">
        <v>9</v>
      </c>
      <c r="J2395" t="s">
        <v>16</v>
      </c>
      <c r="K2395" t="s">
        <v>41</v>
      </c>
      <c r="L2395" t="s">
        <v>26</v>
      </c>
      <c r="M2395">
        <v>99990</v>
      </c>
      <c r="N2395" t="str">
        <f>TEXT(tblorders[[#This Row],[order_date]], "mmm-yyyy")</f>
        <v>Mar-2024</v>
      </c>
      <c r="O2395">
        <f>tblorders[[#This Row],[actual_delivery_days]] -tblorders[[#This Row],[expected_delivery_days]]</f>
        <v>2</v>
      </c>
    </row>
    <row r="2396" spans="1:15" x14ac:dyDescent="0.2">
      <c r="A2396" t="s">
        <v>3836</v>
      </c>
      <c r="B2396" t="s">
        <v>1963</v>
      </c>
      <c r="C2396" t="s">
        <v>21</v>
      </c>
      <c r="D2396">
        <v>1</v>
      </c>
      <c r="E2396" s="1">
        <v>45795</v>
      </c>
      <c r="F2396" s="1">
        <v>45798</v>
      </c>
      <c r="G2396">
        <v>5</v>
      </c>
      <c r="H2396" s="1">
        <v>45803</v>
      </c>
      <c r="I2396">
        <v>5</v>
      </c>
      <c r="J2396" t="s">
        <v>40</v>
      </c>
      <c r="K2396" t="s">
        <v>25</v>
      </c>
      <c r="L2396" t="s">
        <v>22</v>
      </c>
      <c r="M2396">
        <v>89990</v>
      </c>
      <c r="N2396" t="str">
        <f>TEXT(tblorders[[#This Row],[order_date]], "mmm-yyyy")</f>
        <v>May-2025</v>
      </c>
      <c r="O2396">
        <f>tblorders[[#This Row],[actual_delivery_days]] -tblorders[[#This Row],[expected_delivery_days]]</f>
        <v>0</v>
      </c>
    </row>
    <row r="2397" spans="1:15" x14ac:dyDescent="0.2">
      <c r="A2397" t="s">
        <v>3837</v>
      </c>
      <c r="B2397" t="s">
        <v>3147</v>
      </c>
      <c r="C2397" t="s">
        <v>29</v>
      </c>
      <c r="D2397">
        <v>1</v>
      </c>
      <c r="E2397" s="1">
        <v>44952</v>
      </c>
      <c r="F2397" s="1">
        <v>44953</v>
      </c>
      <c r="G2397">
        <v>7</v>
      </c>
      <c r="H2397" s="1">
        <v>44965</v>
      </c>
      <c r="I2397">
        <v>12</v>
      </c>
      <c r="J2397" t="s">
        <v>61</v>
      </c>
      <c r="K2397" t="s">
        <v>17</v>
      </c>
      <c r="L2397" t="s">
        <v>26</v>
      </c>
      <c r="M2397">
        <v>11000</v>
      </c>
      <c r="N2397" t="str">
        <f>TEXT(tblorders[[#This Row],[order_date]], "mmm-yyyy")</f>
        <v>Jan-2023</v>
      </c>
      <c r="O2397">
        <f>tblorders[[#This Row],[actual_delivery_days]] -tblorders[[#This Row],[expected_delivery_days]]</f>
        <v>5</v>
      </c>
    </row>
    <row r="2398" spans="1:15" x14ac:dyDescent="0.2">
      <c r="A2398" t="s">
        <v>3838</v>
      </c>
      <c r="B2398" t="s">
        <v>1484</v>
      </c>
      <c r="C2398" t="s">
        <v>21</v>
      </c>
      <c r="D2398">
        <v>1</v>
      </c>
      <c r="E2398" s="1">
        <v>45715</v>
      </c>
      <c r="F2398" s="1">
        <v>45718</v>
      </c>
      <c r="G2398">
        <v>5</v>
      </c>
      <c r="H2398" s="1">
        <v>45726</v>
      </c>
      <c r="I2398">
        <v>8</v>
      </c>
      <c r="J2398" t="s">
        <v>16</v>
      </c>
      <c r="K2398" t="s">
        <v>17</v>
      </c>
      <c r="L2398" t="s">
        <v>18</v>
      </c>
      <c r="M2398">
        <v>89990</v>
      </c>
      <c r="N2398" t="str">
        <f>TEXT(tblorders[[#This Row],[order_date]], "mmm-yyyy")</f>
        <v>Feb-2025</v>
      </c>
      <c r="O2398">
        <f>tblorders[[#This Row],[actual_delivery_days]] -tblorders[[#This Row],[expected_delivery_days]]</f>
        <v>3</v>
      </c>
    </row>
    <row r="2399" spans="1:15" x14ac:dyDescent="0.2">
      <c r="A2399" t="s">
        <v>3839</v>
      </c>
      <c r="B2399" t="s">
        <v>3840</v>
      </c>
      <c r="C2399" t="s">
        <v>44</v>
      </c>
      <c r="D2399">
        <v>1</v>
      </c>
      <c r="E2399" s="1">
        <v>45779</v>
      </c>
      <c r="F2399" s="1">
        <v>45784</v>
      </c>
      <c r="G2399">
        <v>7</v>
      </c>
      <c r="H2399" s="1">
        <v>45790</v>
      </c>
      <c r="I2399">
        <v>6</v>
      </c>
      <c r="J2399" t="s">
        <v>16</v>
      </c>
      <c r="K2399" t="s">
        <v>17</v>
      </c>
      <c r="L2399" t="s">
        <v>58</v>
      </c>
      <c r="M2399">
        <v>50990</v>
      </c>
      <c r="N2399" t="str">
        <f>TEXT(tblorders[[#This Row],[order_date]], "mmm-yyyy")</f>
        <v>May-2025</v>
      </c>
      <c r="O2399">
        <f>tblorders[[#This Row],[actual_delivery_days]] -tblorders[[#This Row],[expected_delivery_days]]</f>
        <v>-1</v>
      </c>
    </row>
    <row r="2400" spans="1:15" x14ac:dyDescent="0.2">
      <c r="A2400" t="s">
        <v>3841</v>
      </c>
      <c r="B2400" t="s">
        <v>3842</v>
      </c>
      <c r="C2400" t="s">
        <v>21</v>
      </c>
      <c r="D2400">
        <v>1</v>
      </c>
      <c r="E2400" s="1">
        <v>45753</v>
      </c>
      <c r="F2400" s="1">
        <v>45754</v>
      </c>
      <c r="G2400">
        <v>5</v>
      </c>
      <c r="H2400" s="1">
        <v>45760</v>
      </c>
      <c r="I2400">
        <v>6</v>
      </c>
      <c r="J2400" t="s">
        <v>16</v>
      </c>
      <c r="K2400" t="s">
        <v>25</v>
      </c>
      <c r="L2400" t="s">
        <v>33</v>
      </c>
      <c r="M2400">
        <v>89990</v>
      </c>
      <c r="N2400" t="str">
        <f>TEXT(tblorders[[#This Row],[order_date]], "mmm-yyyy")</f>
        <v>Apr-2025</v>
      </c>
      <c r="O2400">
        <f>tblorders[[#This Row],[actual_delivery_days]] -tblorders[[#This Row],[expected_delivery_days]]</f>
        <v>1</v>
      </c>
    </row>
    <row r="2401" spans="1:15" x14ac:dyDescent="0.2">
      <c r="A2401" t="s">
        <v>3843</v>
      </c>
      <c r="B2401" t="s">
        <v>3803</v>
      </c>
      <c r="C2401" t="s">
        <v>29</v>
      </c>
      <c r="D2401">
        <v>1</v>
      </c>
      <c r="E2401" s="1">
        <v>45717</v>
      </c>
      <c r="F2401" s="1">
        <v>45722</v>
      </c>
      <c r="G2401">
        <v>7</v>
      </c>
      <c r="H2401" s="1">
        <v>45731</v>
      </c>
      <c r="I2401">
        <v>9</v>
      </c>
      <c r="J2401" t="s">
        <v>40</v>
      </c>
      <c r="K2401" t="s">
        <v>25</v>
      </c>
      <c r="L2401" t="s">
        <v>18</v>
      </c>
      <c r="M2401">
        <v>11000</v>
      </c>
      <c r="N2401" t="str">
        <f>TEXT(tblorders[[#This Row],[order_date]], "mmm-yyyy")</f>
        <v>Mar-2025</v>
      </c>
      <c r="O2401">
        <f>tblorders[[#This Row],[actual_delivery_days]] -tblorders[[#This Row],[expected_delivery_days]]</f>
        <v>2</v>
      </c>
    </row>
    <row r="2402" spans="1:15" x14ac:dyDescent="0.2">
      <c r="A2402" t="s">
        <v>3844</v>
      </c>
      <c r="B2402" t="s">
        <v>3078</v>
      </c>
      <c r="C2402" t="s">
        <v>32</v>
      </c>
      <c r="D2402">
        <v>1</v>
      </c>
      <c r="E2402" s="1">
        <v>44604</v>
      </c>
      <c r="F2402" s="1">
        <v>44606</v>
      </c>
      <c r="G2402">
        <v>7</v>
      </c>
      <c r="H2402" s="1">
        <v>44614</v>
      </c>
      <c r="I2402">
        <v>8</v>
      </c>
      <c r="J2402" t="s">
        <v>16</v>
      </c>
      <c r="K2402" t="s">
        <v>41</v>
      </c>
      <c r="L2402" t="s">
        <v>33</v>
      </c>
      <c r="M2402">
        <v>45000</v>
      </c>
      <c r="N2402" t="str">
        <f>TEXT(tblorders[[#This Row],[order_date]], "mmm-yyyy")</f>
        <v>Feb-2022</v>
      </c>
      <c r="O2402">
        <f>tblorders[[#This Row],[actual_delivery_days]] -tblorders[[#This Row],[expected_delivery_days]]</f>
        <v>1</v>
      </c>
    </row>
    <row r="2403" spans="1:15" x14ac:dyDescent="0.2">
      <c r="A2403" t="s">
        <v>3845</v>
      </c>
      <c r="B2403" t="s">
        <v>1148</v>
      </c>
      <c r="C2403" t="s">
        <v>55</v>
      </c>
      <c r="D2403">
        <v>2</v>
      </c>
      <c r="E2403" s="1">
        <v>44931</v>
      </c>
      <c r="F2403" s="1">
        <v>44932</v>
      </c>
      <c r="G2403">
        <v>7</v>
      </c>
      <c r="H2403" s="1">
        <v>44944</v>
      </c>
      <c r="I2403">
        <v>12</v>
      </c>
      <c r="J2403" t="s">
        <v>61</v>
      </c>
      <c r="K2403" t="s">
        <v>17</v>
      </c>
      <c r="L2403" t="s">
        <v>33</v>
      </c>
      <c r="M2403">
        <v>199980</v>
      </c>
      <c r="N2403" t="str">
        <f>TEXT(tblorders[[#This Row],[order_date]], "mmm-yyyy")</f>
        <v>Jan-2023</v>
      </c>
      <c r="O2403">
        <f>tblorders[[#This Row],[actual_delivery_days]] -tblorders[[#This Row],[expected_delivery_days]]</f>
        <v>5</v>
      </c>
    </row>
    <row r="2404" spans="1:15" x14ac:dyDescent="0.2">
      <c r="A2404" t="s">
        <v>3846</v>
      </c>
      <c r="B2404" t="s">
        <v>285</v>
      </c>
      <c r="C2404" t="s">
        <v>55</v>
      </c>
      <c r="D2404">
        <v>1</v>
      </c>
      <c r="E2404" s="1">
        <v>45048</v>
      </c>
      <c r="F2404" s="1">
        <v>45052</v>
      </c>
      <c r="G2404">
        <v>7</v>
      </c>
      <c r="H2404" s="1">
        <v>45057</v>
      </c>
      <c r="I2404">
        <v>5</v>
      </c>
      <c r="J2404" t="s">
        <v>16</v>
      </c>
      <c r="K2404" t="s">
        <v>25</v>
      </c>
      <c r="L2404" t="s">
        <v>18</v>
      </c>
      <c r="M2404">
        <v>99990</v>
      </c>
      <c r="N2404" t="str">
        <f>TEXT(tblorders[[#This Row],[order_date]], "mmm-yyyy")</f>
        <v>May-2023</v>
      </c>
      <c r="O2404">
        <f>tblorders[[#This Row],[actual_delivery_days]] -tblorders[[#This Row],[expected_delivery_days]]</f>
        <v>-2</v>
      </c>
    </row>
    <row r="2405" spans="1:15" x14ac:dyDescent="0.2">
      <c r="A2405" t="s">
        <v>3847</v>
      </c>
      <c r="B2405" t="s">
        <v>351</v>
      </c>
      <c r="C2405" t="s">
        <v>15</v>
      </c>
      <c r="D2405">
        <v>1</v>
      </c>
      <c r="E2405" s="1">
        <v>45582</v>
      </c>
      <c r="F2405" s="1">
        <v>45585</v>
      </c>
      <c r="G2405">
        <v>7</v>
      </c>
      <c r="H2405" s="1">
        <v>45591</v>
      </c>
      <c r="I2405">
        <v>6</v>
      </c>
      <c r="J2405" t="s">
        <v>16</v>
      </c>
      <c r="K2405" t="s">
        <v>25</v>
      </c>
      <c r="L2405" t="s">
        <v>33</v>
      </c>
      <c r="M2405">
        <v>55990</v>
      </c>
      <c r="N2405" t="str">
        <f>TEXT(tblorders[[#This Row],[order_date]], "mmm-yyyy")</f>
        <v>Oct-2024</v>
      </c>
      <c r="O2405">
        <f>tblorders[[#This Row],[actual_delivery_days]] -tblorders[[#This Row],[expected_delivery_days]]</f>
        <v>-1</v>
      </c>
    </row>
    <row r="2406" spans="1:15" x14ac:dyDescent="0.2">
      <c r="A2406" t="s">
        <v>3848</v>
      </c>
      <c r="B2406" t="s">
        <v>3849</v>
      </c>
      <c r="C2406" t="s">
        <v>15</v>
      </c>
      <c r="D2406">
        <v>1</v>
      </c>
      <c r="E2406" s="1">
        <v>45620</v>
      </c>
      <c r="F2406" s="1">
        <v>45625</v>
      </c>
      <c r="G2406">
        <v>5</v>
      </c>
      <c r="H2406" s="1">
        <v>45630</v>
      </c>
      <c r="I2406">
        <v>5</v>
      </c>
      <c r="J2406" t="s">
        <v>16</v>
      </c>
      <c r="K2406" t="s">
        <v>41</v>
      </c>
      <c r="L2406" t="s">
        <v>33</v>
      </c>
      <c r="M2406">
        <v>55990</v>
      </c>
      <c r="N2406" t="str">
        <f>TEXT(tblorders[[#This Row],[order_date]], "mmm-yyyy")</f>
        <v>Nov-2024</v>
      </c>
      <c r="O2406">
        <f>tblorders[[#This Row],[actual_delivery_days]] -tblorders[[#This Row],[expected_delivery_days]]</f>
        <v>0</v>
      </c>
    </row>
    <row r="2407" spans="1:15" x14ac:dyDescent="0.2">
      <c r="A2407" t="s">
        <v>3850</v>
      </c>
      <c r="B2407" t="s">
        <v>3851</v>
      </c>
      <c r="C2407" t="s">
        <v>55</v>
      </c>
      <c r="D2407">
        <v>1</v>
      </c>
      <c r="E2407" s="1">
        <v>45334</v>
      </c>
      <c r="F2407" s="1">
        <v>45339</v>
      </c>
      <c r="G2407">
        <v>10</v>
      </c>
      <c r="H2407" s="1">
        <v>45352</v>
      </c>
      <c r="I2407">
        <v>13</v>
      </c>
      <c r="J2407" t="s">
        <v>16</v>
      </c>
      <c r="K2407" t="s">
        <v>17</v>
      </c>
      <c r="L2407" t="s">
        <v>58</v>
      </c>
      <c r="M2407">
        <v>99990</v>
      </c>
      <c r="N2407" t="str">
        <f>TEXT(tblorders[[#This Row],[order_date]], "mmm-yyyy")</f>
        <v>Feb-2024</v>
      </c>
      <c r="O2407">
        <f>tblorders[[#This Row],[actual_delivery_days]] -tblorders[[#This Row],[expected_delivery_days]]</f>
        <v>3</v>
      </c>
    </row>
    <row r="2408" spans="1:15" x14ac:dyDescent="0.2">
      <c r="A2408" t="s">
        <v>3852</v>
      </c>
      <c r="B2408" t="s">
        <v>2474</v>
      </c>
      <c r="C2408" t="s">
        <v>15</v>
      </c>
      <c r="D2408">
        <v>1</v>
      </c>
      <c r="E2408" s="1">
        <v>45508</v>
      </c>
      <c r="F2408" s="1">
        <v>45509</v>
      </c>
      <c r="G2408">
        <v>5</v>
      </c>
      <c r="H2408" s="1">
        <v>45517</v>
      </c>
      <c r="I2408">
        <v>8</v>
      </c>
      <c r="J2408" t="s">
        <v>16</v>
      </c>
      <c r="K2408" t="s">
        <v>25</v>
      </c>
      <c r="L2408" t="s">
        <v>26</v>
      </c>
      <c r="M2408">
        <v>55990</v>
      </c>
      <c r="N2408" t="str">
        <f>TEXT(tblorders[[#This Row],[order_date]], "mmm-yyyy")</f>
        <v>Aug-2024</v>
      </c>
      <c r="O2408">
        <f>tblorders[[#This Row],[actual_delivery_days]] -tblorders[[#This Row],[expected_delivery_days]]</f>
        <v>3</v>
      </c>
    </row>
    <row r="2409" spans="1:15" x14ac:dyDescent="0.2">
      <c r="A2409" t="s">
        <v>3853</v>
      </c>
      <c r="B2409" t="s">
        <v>1495</v>
      </c>
      <c r="C2409" t="s">
        <v>32</v>
      </c>
      <c r="D2409">
        <v>1</v>
      </c>
      <c r="E2409" s="1">
        <v>45316</v>
      </c>
      <c r="F2409" s="1">
        <v>45319</v>
      </c>
      <c r="G2409">
        <v>5</v>
      </c>
      <c r="H2409" s="1">
        <v>45325</v>
      </c>
      <c r="I2409">
        <v>6</v>
      </c>
      <c r="J2409" t="s">
        <v>16</v>
      </c>
      <c r="K2409" t="s">
        <v>25</v>
      </c>
      <c r="L2409" t="s">
        <v>58</v>
      </c>
      <c r="M2409">
        <v>45000</v>
      </c>
      <c r="N2409" t="str">
        <f>TEXT(tblorders[[#This Row],[order_date]], "mmm-yyyy")</f>
        <v>Jan-2024</v>
      </c>
      <c r="O2409">
        <f>tblorders[[#This Row],[actual_delivery_days]] -tblorders[[#This Row],[expected_delivery_days]]</f>
        <v>1</v>
      </c>
    </row>
    <row r="2410" spans="1:15" x14ac:dyDescent="0.2">
      <c r="A2410" t="s">
        <v>3854</v>
      </c>
      <c r="B2410" t="s">
        <v>2634</v>
      </c>
      <c r="C2410" t="s">
        <v>32</v>
      </c>
      <c r="D2410">
        <v>1</v>
      </c>
      <c r="E2410" s="1">
        <v>45753</v>
      </c>
      <c r="F2410" s="1">
        <v>45757</v>
      </c>
      <c r="G2410">
        <v>7</v>
      </c>
      <c r="H2410" s="1">
        <v>45762</v>
      </c>
      <c r="I2410">
        <v>5</v>
      </c>
      <c r="J2410" t="s">
        <v>16</v>
      </c>
      <c r="K2410" t="s">
        <v>41</v>
      </c>
      <c r="L2410" t="s">
        <v>18</v>
      </c>
      <c r="M2410">
        <v>45000</v>
      </c>
      <c r="N2410" t="str">
        <f>TEXT(tblorders[[#This Row],[order_date]], "mmm-yyyy")</f>
        <v>Apr-2025</v>
      </c>
      <c r="O2410">
        <f>tblorders[[#This Row],[actual_delivery_days]] -tblorders[[#This Row],[expected_delivery_days]]</f>
        <v>-2</v>
      </c>
    </row>
    <row r="2411" spans="1:15" x14ac:dyDescent="0.2">
      <c r="A2411" t="s">
        <v>3855</v>
      </c>
      <c r="B2411" t="s">
        <v>3856</v>
      </c>
      <c r="C2411" t="s">
        <v>55</v>
      </c>
      <c r="D2411">
        <v>1</v>
      </c>
      <c r="E2411" s="1">
        <v>45682</v>
      </c>
      <c r="F2411" s="1">
        <v>45687</v>
      </c>
      <c r="G2411">
        <v>5</v>
      </c>
      <c r="H2411" s="1">
        <v>45695</v>
      </c>
      <c r="I2411">
        <v>8</v>
      </c>
      <c r="J2411" t="s">
        <v>16</v>
      </c>
      <c r="K2411" t="s">
        <v>25</v>
      </c>
      <c r="L2411" t="s">
        <v>22</v>
      </c>
      <c r="M2411">
        <v>99990</v>
      </c>
      <c r="N2411" t="str">
        <f>TEXT(tblorders[[#This Row],[order_date]], "mmm-yyyy")</f>
        <v>Jan-2025</v>
      </c>
      <c r="O2411">
        <f>tblorders[[#This Row],[actual_delivery_days]] -tblorders[[#This Row],[expected_delivery_days]]</f>
        <v>3</v>
      </c>
    </row>
    <row r="2412" spans="1:15" x14ac:dyDescent="0.2">
      <c r="A2412" t="s">
        <v>3857</v>
      </c>
      <c r="B2412" t="s">
        <v>1139</v>
      </c>
      <c r="C2412" t="s">
        <v>55</v>
      </c>
      <c r="D2412">
        <v>1</v>
      </c>
      <c r="E2412" s="1">
        <v>45781</v>
      </c>
      <c r="F2412" s="1">
        <v>45782</v>
      </c>
      <c r="G2412">
        <v>10</v>
      </c>
      <c r="H2412" s="1">
        <v>45792</v>
      </c>
      <c r="I2412">
        <v>10</v>
      </c>
      <c r="J2412" t="s">
        <v>16</v>
      </c>
      <c r="K2412" t="s">
        <v>17</v>
      </c>
      <c r="L2412" t="s">
        <v>22</v>
      </c>
      <c r="M2412">
        <v>99990</v>
      </c>
      <c r="N2412" t="str">
        <f>TEXT(tblorders[[#This Row],[order_date]], "mmm-yyyy")</f>
        <v>May-2025</v>
      </c>
      <c r="O2412">
        <f>tblorders[[#This Row],[actual_delivery_days]] -tblorders[[#This Row],[expected_delivery_days]]</f>
        <v>0</v>
      </c>
    </row>
    <row r="2413" spans="1:15" x14ac:dyDescent="0.2">
      <c r="A2413" t="s">
        <v>3858</v>
      </c>
      <c r="B2413" t="s">
        <v>3859</v>
      </c>
      <c r="C2413" t="s">
        <v>55</v>
      </c>
      <c r="D2413">
        <v>1</v>
      </c>
      <c r="E2413" s="1">
        <v>45662</v>
      </c>
      <c r="F2413" s="1">
        <v>45666</v>
      </c>
      <c r="G2413">
        <v>10</v>
      </c>
      <c r="H2413" s="1">
        <v>45674</v>
      </c>
      <c r="I2413">
        <v>8</v>
      </c>
      <c r="J2413" t="s">
        <v>16</v>
      </c>
      <c r="K2413" t="s">
        <v>17</v>
      </c>
      <c r="L2413" t="s">
        <v>58</v>
      </c>
      <c r="M2413">
        <v>99990</v>
      </c>
      <c r="N2413" t="str">
        <f>TEXT(tblorders[[#This Row],[order_date]], "mmm-yyyy")</f>
        <v>Jan-2025</v>
      </c>
      <c r="O2413">
        <f>tblorders[[#This Row],[actual_delivery_days]] -tblorders[[#This Row],[expected_delivery_days]]</f>
        <v>-2</v>
      </c>
    </row>
    <row r="2414" spans="1:15" x14ac:dyDescent="0.2">
      <c r="A2414" t="s">
        <v>3860</v>
      </c>
      <c r="B2414" t="s">
        <v>1752</v>
      </c>
      <c r="C2414" t="s">
        <v>32</v>
      </c>
      <c r="D2414">
        <v>1</v>
      </c>
      <c r="E2414" s="1">
        <v>45580</v>
      </c>
      <c r="F2414" s="1">
        <v>45584</v>
      </c>
      <c r="G2414">
        <v>5</v>
      </c>
      <c r="H2414" s="1">
        <v>45589</v>
      </c>
      <c r="I2414">
        <v>5</v>
      </c>
      <c r="J2414" t="s">
        <v>16</v>
      </c>
      <c r="K2414" t="s">
        <v>17</v>
      </c>
      <c r="L2414" t="s">
        <v>58</v>
      </c>
      <c r="M2414">
        <v>45000</v>
      </c>
      <c r="N2414" t="str">
        <f>TEXT(tblorders[[#This Row],[order_date]], "mmm-yyyy")</f>
        <v>Oct-2024</v>
      </c>
      <c r="O2414">
        <f>tblorders[[#This Row],[actual_delivery_days]] -tblorders[[#This Row],[expected_delivery_days]]</f>
        <v>0</v>
      </c>
    </row>
    <row r="2415" spans="1:15" x14ac:dyDescent="0.2">
      <c r="A2415" t="s">
        <v>3861</v>
      </c>
      <c r="B2415" t="s">
        <v>3862</v>
      </c>
      <c r="C2415" t="s">
        <v>29</v>
      </c>
      <c r="D2415">
        <v>2</v>
      </c>
      <c r="E2415" s="1">
        <v>45650</v>
      </c>
      <c r="F2415" s="1">
        <v>45652</v>
      </c>
      <c r="G2415">
        <v>7</v>
      </c>
      <c r="H2415" s="1">
        <v>45661</v>
      </c>
      <c r="I2415">
        <v>9</v>
      </c>
      <c r="J2415" t="s">
        <v>16</v>
      </c>
      <c r="K2415" t="s">
        <v>17</v>
      </c>
      <c r="L2415" t="s">
        <v>26</v>
      </c>
      <c r="M2415">
        <v>22000</v>
      </c>
      <c r="N2415" t="str">
        <f>TEXT(tblorders[[#This Row],[order_date]], "mmm-yyyy")</f>
        <v>Dec-2024</v>
      </c>
      <c r="O2415">
        <f>tblorders[[#This Row],[actual_delivery_days]] -tblorders[[#This Row],[expected_delivery_days]]</f>
        <v>2</v>
      </c>
    </row>
    <row r="2416" spans="1:15" x14ac:dyDescent="0.2">
      <c r="A2416" t="s">
        <v>3863</v>
      </c>
      <c r="B2416" t="s">
        <v>636</v>
      </c>
      <c r="C2416" t="s">
        <v>15</v>
      </c>
      <c r="D2416">
        <v>2</v>
      </c>
      <c r="E2416" s="1">
        <v>45783</v>
      </c>
      <c r="F2416" s="1">
        <v>45788</v>
      </c>
      <c r="G2416">
        <v>5</v>
      </c>
      <c r="H2416" s="1">
        <v>45793</v>
      </c>
      <c r="I2416">
        <v>5</v>
      </c>
      <c r="J2416" t="s">
        <v>16</v>
      </c>
      <c r="K2416" t="s">
        <v>17</v>
      </c>
      <c r="L2416" t="s">
        <v>18</v>
      </c>
      <c r="M2416">
        <v>111980</v>
      </c>
      <c r="N2416" t="str">
        <f>TEXT(tblorders[[#This Row],[order_date]], "mmm-yyyy")</f>
        <v>May-2025</v>
      </c>
      <c r="O2416">
        <f>tblorders[[#This Row],[actual_delivery_days]] -tblorders[[#This Row],[expected_delivery_days]]</f>
        <v>0</v>
      </c>
    </row>
    <row r="2417" spans="1:15" x14ac:dyDescent="0.2">
      <c r="A2417" t="s">
        <v>3864</v>
      </c>
      <c r="B2417" t="s">
        <v>3865</v>
      </c>
      <c r="C2417" t="s">
        <v>44</v>
      </c>
      <c r="D2417">
        <v>2</v>
      </c>
      <c r="E2417" s="1">
        <v>45548</v>
      </c>
      <c r="F2417" s="1">
        <v>45551</v>
      </c>
      <c r="G2417">
        <v>7</v>
      </c>
      <c r="H2417" s="1">
        <v>45559</v>
      </c>
      <c r="I2417">
        <v>8</v>
      </c>
      <c r="J2417" t="s">
        <v>40</v>
      </c>
      <c r="K2417" t="s">
        <v>41</v>
      </c>
      <c r="L2417" t="s">
        <v>18</v>
      </c>
      <c r="M2417">
        <v>101980</v>
      </c>
      <c r="N2417" t="str">
        <f>TEXT(tblorders[[#This Row],[order_date]], "mmm-yyyy")</f>
        <v>Sep-2024</v>
      </c>
      <c r="O2417">
        <f>tblorders[[#This Row],[actual_delivery_days]] -tblorders[[#This Row],[expected_delivery_days]]</f>
        <v>1</v>
      </c>
    </row>
    <row r="2418" spans="1:15" x14ac:dyDescent="0.2">
      <c r="A2418" t="s">
        <v>3866</v>
      </c>
      <c r="B2418" t="s">
        <v>1495</v>
      </c>
      <c r="C2418" t="s">
        <v>55</v>
      </c>
      <c r="D2418">
        <v>1</v>
      </c>
      <c r="E2418" s="1">
        <v>45625</v>
      </c>
      <c r="F2418" s="1">
        <v>45628</v>
      </c>
      <c r="G2418">
        <v>10</v>
      </c>
      <c r="H2418" s="1">
        <v>45639</v>
      </c>
      <c r="I2418">
        <v>11</v>
      </c>
      <c r="J2418" t="s">
        <v>16</v>
      </c>
      <c r="K2418" t="s">
        <v>25</v>
      </c>
      <c r="L2418" t="s">
        <v>58</v>
      </c>
      <c r="M2418">
        <v>99990</v>
      </c>
      <c r="N2418" t="str">
        <f>TEXT(tblorders[[#This Row],[order_date]], "mmm-yyyy")</f>
        <v>Nov-2024</v>
      </c>
      <c r="O2418">
        <f>tblorders[[#This Row],[actual_delivery_days]] -tblorders[[#This Row],[expected_delivery_days]]</f>
        <v>1</v>
      </c>
    </row>
    <row r="2419" spans="1:15" x14ac:dyDescent="0.2">
      <c r="A2419" t="s">
        <v>3867</v>
      </c>
      <c r="B2419" t="s">
        <v>1935</v>
      </c>
      <c r="C2419" t="s">
        <v>29</v>
      </c>
      <c r="D2419">
        <v>1</v>
      </c>
      <c r="E2419" s="1">
        <v>45754</v>
      </c>
      <c r="F2419" s="1">
        <v>45756</v>
      </c>
      <c r="G2419">
        <v>5</v>
      </c>
      <c r="H2419" s="1">
        <v>45762</v>
      </c>
      <c r="I2419">
        <v>6</v>
      </c>
      <c r="J2419" t="s">
        <v>16</v>
      </c>
      <c r="K2419" t="s">
        <v>17</v>
      </c>
      <c r="L2419" t="s">
        <v>18</v>
      </c>
      <c r="M2419">
        <v>11000</v>
      </c>
      <c r="N2419" t="str">
        <f>TEXT(tblorders[[#This Row],[order_date]], "mmm-yyyy")</f>
        <v>Apr-2025</v>
      </c>
      <c r="O2419">
        <f>tblorders[[#This Row],[actual_delivery_days]] -tblorders[[#This Row],[expected_delivery_days]]</f>
        <v>1</v>
      </c>
    </row>
    <row r="2420" spans="1:15" x14ac:dyDescent="0.2">
      <c r="A2420" t="s">
        <v>3868</v>
      </c>
      <c r="B2420" t="s">
        <v>3869</v>
      </c>
      <c r="C2420" t="s">
        <v>44</v>
      </c>
      <c r="D2420">
        <v>1</v>
      </c>
      <c r="E2420" s="1">
        <v>44912</v>
      </c>
      <c r="F2420" s="1">
        <v>44916</v>
      </c>
      <c r="G2420">
        <v>5</v>
      </c>
      <c r="H2420" s="1">
        <v>44920</v>
      </c>
      <c r="I2420">
        <v>4</v>
      </c>
      <c r="J2420" t="s">
        <v>16</v>
      </c>
      <c r="K2420" t="s">
        <v>17</v>
      </c>
      <c r="L2420" t="s">
        <v>18</v>
      </c>
      <c r="M2420">
        <v>50990</v>
      </c>
      <c r="N2420" t="str">
        <f>TEXT(tblorders[[#This Row],[order_date]], "mmm-yyyy")</f>
        <v>Dec-2022</v>
      </c>
      <c r="O2420">
        <f>tblorders[[#This Row],[actual_delivery_days]] -tblorders[[#This Row],[expected_delivery_days]]</f>
        <v>-1</v>
      </c>
    </row>
    <row r="2421" spans="1:15" x14ac:dyDescent="0.2">
      <c r="A2421" t="s">
        <v>3870</v>
      </c>
      <c r="B2421" t="s">
        <v>655</v>
      </c>
      <c r="C2421" t="s">
        <v>15</v>
      </c>
      <c r="D2421">
        <v>1</v>
      </c>
      <c r="E2421" s="1">
        <v>45785</v>
      </c>
      <c r="F2421" s="1">
        <v>45787</v>
      </c>
      <c r="G2421">
        <v>10</v>
      </c>
      <c r="H2421" s="1">
        <v>45798</v>
      </c>
      <c r="I2421">
        <v>11</v>
      </c>
      <c r="J2421" t="s">
        <v>40</v>
      </c>
      <c r="K2421" t="s">
        <v>41</v>
      </c>
      <c r="L2421" t="s">
        <v>18</v>
      </c>
      <c r="M2421">
        <v>55990</v>
      </c>
      <c r="N2421" t="str">
        <f>TEXT(tblorders[[#This Row],[order_date]], "mmm-yyyy")</f>
        <v>May-2025</v>
      </c>
      <c r="O2421">
        <f>tblorders[[#This Row],[actual_delivery_days]] -tblorders[[#This Row],[expected_delivery_days]]</f>
        <v>1</v>
      </c>
    </row>
    <row r="2422" spans="1:15" x14ac:dyDescent="0.2">
      <c r="A2422" t="s">
        <v>3871</v>
      </c>
      <c r="B2422" t="s">
        <v>3456</v>
      </c>
      <c r="C2422" t="s">
        <v>55</v>
      </c>
      <c r="D2422">
        <v>1</v>
      </c>
      <c r="E2422" s="1">
        <v>45508</v>
      </c>
      <c r="F2422" s="1">
        <v>45512</v>
      </c>
      <c r="G2422">
        <v>10</v>
      </c>
      <c r="H2422" s="1">
        <v>45521</v>
      </c>
      <c r="I2422">
        <v>9</v>
      </c>
      <c r="J2422" t="s">
        <v>16</v>
      </c>
      <c r="K2422" t="s">
        <v>41</v>
      </c>
      <c r="L2422" t="s">
        <v>18</v>
      </c>
      <c r="M2422">
        <v>99990</v>
      </c>
      <c r="N2422" t="str">
        <f>TEXT(tblorders[[#This Row],[order_date]], "mmm-yyyy")</f>
        <v>Aug-2024</v>
      </c>
      <c r="O2422">
        <f>tblorders[[#This Row],[actual_delivery_days]] -tblorders[[#This Row],[expected_delivery_days]]</f>
        <v>-1</v>
      </c>
    </row>
    <row r="2423" spans="1:15" x14ac:dyDescent="0.2">
      <c r="A2423" t="s">
        <v>3872</v>
      </c>
      <c r="B2423" t="s">
        <v>3873</v>
      </c>
      <c r="C2423" t="s">
        <v>55</v>
      </c>
      <c r="D2423">
        <v>1</v>
      </c>
      <c r="E2423" s="1">
        <v>45301</v>
      </c>
      <c r="F2423" s="1">
        <v>45305</v>
      </c>
      <c r="G2423">
        <v>10</v>
      </c>
      <c r="H2423" s="1">
        <v>45315</v>
      </c>
      <c r="I2423">
        <v>10</v>
      </c>
      <c r="J2423" t="s">
        <v>16</v>
      </c>
      <c r="K2423" t="s">
        <v>17</v>
      </c>
      <c r="L2423" t="s">
        <v>26</v>
      </c>
      <c r="M2423">
        <v>99990</v>
      </c>
      <c r="N2423" t="str">
        <f>TEXT(tblorders[[#This Row],[order_date]], "mmm-yyyy")</f>
        <v>Jan-2024</v>
      </c>
      <c r="O2423">
        <f>tblorders[[#This Row],[actual_delivery_days]] -tblorders[[#This Row],[expected_delivery_days]]</f>
        <v>0</v>
      </c>
    </row>
    <row r="2424" spans="1:15" x14ac:dyDescent="0.2">
      <c r="A2424" t="s">
        <v>3874</v>
      </c>
      <c r="B2424" t="s">
        <v>2740</v>
      </c>
      <c r="C2424" t="s">
        <v>29</v>
      </c>
      <c r="D2424">
        <v>1</v>
      </c>
      <c r="E2424" s="1">
        <v>44952</v>
      </c>
      <c r="F2424" s="1">
        <v>44954</v>
      </c>
      <c r="G2424">
        <v>7</v>
      </c>
      <c r="H2424" s="1">
        <v>44961</v>
      </c>
      <c r="I2424">
        <v>7</v>
      </c>
      <c r="J2424" t="s">
        <v>16</v>
      </c>
      <c r="K2424" t="s">
        <v>41</v>
      </c>
      <c r="L2424" t="s">
        <v>22</v>
      </c>
      <c r="M2424">
        <v>11000</v>
      </c>
      <c r="N2424" t="str">
        <f>TEXT(tblorders[[#This Row],[order_date]], "mmm-yyyy")</f>
        <v>Jan-2023</v>
      </c>
      <c r="O2424">
        <f>tblorders[[#This Row],[actual_delivery_days]] -tblorders[[#This Row],[expected_delivery_days]]</f>
        <v>0</v>
      </c>
    </row>
    <row r="2425" spans="1:15" x14ac:dyDescent="0.2">
      <c r="A2425" t="s">
        <v>3875</v>
      </c>
      <c r="B2425" t="s">
        <v>501</v>
      </c>
      <c r="C2425" t="s">
        <v>21</v>
      </c>
      <c r="D2425">
        <v>2</v>
      </c>
      <c r="E2425" s="1">
        <v>45327</v>
      </c>
      <c r="F2425" s="1">
        <v>45330</v>
      </c>
      <c r="G2425">
        <v>7</v>
      </c>
      <c r="H2425" s="1">
        <v>45337</v>
      </c>
      <c r="I2425">
        <v>7</v>
      </c>
      <c r="J2425" t="s">
        <v>40</v>
      </c>
      <c r="K2425" t="s">
        <v>25</v>
      </c>
      <c r="L2425" t="s">
        <v>26</v>
      </c>
      <c r="M2425">
        <v>179980</v>
      </c>
      <c r="N2425" t="str">
        <f>TEXT(tblorders[[#This Row],[order_date]], "mmm-yyyy")</f>
        <v>Feb-2024</v>
      </c>
      <c r="O2425">
        <f>tblorders[[#This Row],[actual_delivery_days]] -tblorders[[#This Row],[expected_delivery_days]]</f>
        <v>0</v>
      </c>
    </row>
    <row r="2426" spans="1:15" x14ac:dyDescent="0.2">
      <c r="A2426" t="s">
        <v>3876</v>
      </c>
      <c r="B2426" t="s">
        <v>1991</v>
      </c>
      <c r="C2426" t="s">
        <v>15</v>
      </c>
      <c r="D2426">
        <v>1</v>
      </c>
      <c r="E2426" s="1">
        <v>45375</v>
      </c>
      <c r="F2426" s="1">
        <v>45376</v>
      </c>
      <c r="G2426">
        <v>10</v>
      </c>
      <c r="H2426" s="1">
        <v>45387</v>
      </c>
      <c r="I2426">
        <v>11</v>
      </c>
      <c r="J2426" t="s">
        <v>16</v>
      </c>
      <c r="K2426" t="s">
        <v>25</v>
      </c>
      <c r="L2426" t="s">
        <v>26</v>
      </c>
      <c r="M2426">
        <v>55990</v>
      </c>
      <c r="N2426" t="str">
        <f>TEXT(tblorders[[#This Row],[order_date]], "mmm-yyyy")</f>
        <v>Mar-2024</v>
      </c>
      <c r="O2426">
        <f>tblorders[[#This Row],[actual_delivery_days]] -tblorders[[#This Row],[expected_delivery_days]]</f>
        <v>1</v>
      </c>
    </row>
    <row r="2427" spans="1:15" x14ac:dyDescent="0.2">
      <c r="A2427" t="s">
        <v>3877</v>
      </c>
      <c r="B2427" t="s">
        <v>955</v>
      </c>
      <c r="C2427" t="s">
        <v>29</v>
      </c>
      <c r="D2427">
        <v>1</v>
      </c>
      <c r="E2427" s="1">
        <v>45753</v>
      </c>
      <c r="F2427" s="1">
        <v>45755</v>
      </c>
      <c r="G2427">
        <v>5</v>
      </c>
      <c r="H2427" s="1">
        <v>45760</v>
      </c>
      <c r="I2427">
        <v>5</v>
      </c>
      <c r="J2427" t="s">
        <v>16</v>
      </c>
      <c r="K2427" t="s">
        <v>41</v>
      </c>
      <c r="L2427" t="s">
        <v>18</v>
      </c>
      <c r="M2427">
        <v>11000</v>
      </c>
      <c r="N2427" t="str">
        <f>TEXT(tblorders[[#This Row],[order_date]], "mmm-yyyy")</f>
        <v>Apr-2025</v>
      </c>
      <c r="O2427">
        <f>tblorders[[#This Row],[actual_delivery_days]] -tblorders[[#This Row],[expected_delivery_days]]</f>
        <v>0</v>
      </c>
    </row>
    <row r="2428" spans="1:15" x14ac:dyDescent="0.2">
      <c r="A2428" t="s">
        <v>3878</v>
      </c>
      <c r="B2428" t="s">
        <v>3879</v>
      </c>
      <c r="C2428" t="s">
        <v>32</v>
      </c>
      <c r="D2428">
        <v>1</v>
      </c>
      <c r="E2428" s="1">
        <v>45330</v>
      </c>
      <c r="F2428" s="1">
        <v>45335</v>
      </c>
      <c r="G2428">
        <v>7</v>
      </c>
      <c r="H2428" s="1">
        <v>45342</v>
      </c>
      <c r="I2428">
        <v>7</v>
      </c>
      <c r="J2428" t="s">
        <v>16</v>
      </c>
      <c r="K2428" t="s">
        <v>25</v>
      </c>
      <c r="L2428" t="s">
        <v>26</v>
      </c>
      <c r="M2428">
        <v>45000</v>
      </c>
      <c r="N2428" t="str">
        <f>TEXT(tblorders[[#This Row],[order_date]], "mmm-yyyy")</f>
        <v>Feb-2024</v>
      </c>
      <c r="O2428">
        <f>tblorders[[#This Row],[actual_delivery_days]] -tblorders[[#This Row],[expected_delivery_days]]</f>
        <v>0</v>
      </c>
    </row>
    <row r="2429" spans="1:15" x14ac:dyDescent="0.2">
      <c r="A2429" t="s">
        <v>3880</v>
      </c>
      <c r="B2429" t="s">
        <v>2194</v>
      </c>
      <c r="C2429" t="s">
        <v>21</v>
      </c>
      <c r="D2429">
        <v>1</v>
      </c>
      <c r="E2429" s="1">
        <v>45617</v>
      </c>
      <c r="F2429" s="1">
        <v>45621</v>
      </c>
      <c r="G2429">
        <v>7</v>
      </c>
      <c r="H2429" s="1">
        <v>45633</v>
      </c>
      <c r="I2429">
        <v>12</v>
      </c>
      <c r="J2429" t="s">
        <v>61</v>
      </c>
      <c r="K2429" t="s">
        <v>41</v>
      </c>
      <c r="L2429" t="s">
        <v>22</v>
      </c>
      <c r="M2429">
        <v>89990</v>
      </c>
      <c r="N2429" t="str">
        <f>TEXT(tblorders[[#This Row],[order_date]], "mmm-yyyy")</f>
        <v>Nov-2024</v>
      </c>
      <c r="O2429">
        <f>tblorders[[#This Row],[actual_delivery_days]] -tblorders[[#This Row],[expected_delivery_days]]</f>
        <v>5</v>
      </c>
    </row>
    <row r="2430" spans="1:15" x14ac:dyDescent="0.2">
      <c r="A2430" t="s">
        <v>3881</v>
      </c>
      <c r="B2430" t="s">
        <v>2519</v>
      </c>
      <c r="C2430" t="s">
        <v>15</v>
      </c>
      <c r="D2430">
        <v>1</v>
      </c>
      <c r="E2430" s="1">
        <v>45707</v>
      </c>
      <c r="F2430" s="1">
        <v>45708</v>
      </c>
      <c r="G2430">
        <v>10</v>
      </c>
      <c r="H2430" s="1">
        <v>45720</v>
      </c>
      <c r="I2430">
        <v>12</v>
      </c>
      <c r="J2430" t="s">
        <v>16</v>
      </c>
      <c r="K2430" t="s">
        <v>17</v>
      </c>
      <c r="L2430" t="s">
        <v>22</v>
      </c>
      <c r="M2430">
        <v>55990</v>
      </c>
      <c r="N2430" t="str">
        <f>TEXT(tblorders[[#This Row],[order_date]], "mmm-yyyy")</f>
        <v>Feb-2025</v>
      </c>
      <c r="O2430">
        <f>tblorders[[#This Row],[actual_delivery_days]] -tblorders[[#This Row],[expected_delivery_days]]</f>
        <v>2</v>
      </c>
    </row>
    <row r="2431" spans="1:15" x14ac:dyDescent="0.2">
      <c r="A2431" t="s">
        <v>3882</v>
      </c>
      <c r="B2431" t="s">
        <v>946</v>
      </c>
      <c r="C2431" t="s">
        <v>32</v>
      </c>
      <c r="D2431">
        <v>1</v>
      </c>
      <c r="E2431" s="1">
        <v>45453</v>
      </c>
      <c r="F2431" s="1">
        <v>45454</v>
      </c>
      <c r="G2431">
        <v>7</v>
      </c>
      <c r="H2431" s="1">
        <v>45461</v>
      </c>
      <c r="I2431">
        <v>7</v>
      </c>
      <c r="J2431" t="s">
        <v>16</v>
      </c>
      <c r="K2431" t="s">
        <v>41</v>
      </c>
      <c r="L2431" t="s">
        <v>18</v>
      </c>
      <c r="M2431">
        <v>45000</v>
      </c>
      <c r="N2431" t="str">
        <f>TEXT(tblorders[[#This Row],[order_date]], "mmm-yyyy")</f>
        <v>Jun-2024</v>
      </c>
      <c r="O2431">
        <f>tblorders[[#This Row],[actual_delivery_days]] -tblorders[[#This Row],[expected_delivery_days]]</f>
        <v>0</v>
      </c>
    </row>
    <row r="2432" spans="1:15" x14ac:dyDescent="0.2">
      <c r="A2432" t="s">
        <v>3883</v>
      </c>
      <c r="B2432" t="s">
        <v>1338</v>
      </c>
      <c r="C2432" t="s">
        <v>15</v>
      </c>
      <c r="D2432">
        <v>1</v>
      </c>
      <c r="E2432" s="1">
        <v>45515</v>
      </c>
      <c r="F2432" s="1">
        <v>45519</v>
      </c>
      <c r="G2432">
        <v>10</v>
      </c>
      <c r="H2432" s="1">
        <v>45527</v>
      </c>
      <c r="I2432">
        <v>8</v>
      </c>
      <c r="J2432" t="s">
        <v>16</v>
      </c>
      <c r="K2432" t="s">
        <v>25</v>
      </c>
      <c r="L2432" t="s">
        <v>18</v>
      </c>
      <c r="M2432">
        <v>55990</v>
      </c>
      <c r="N2432" t="str">
        <f>TEXT(tblorders[[#This Row],[order_date]], "mmm-yyyy")</f>
        <v>Aug-2024</v>
      </c>
      <c r="O2432">
        <f>tblorders[[#This Row],[actual_delivery_days]] -tblorders[[#This Row],[expected_delivery_days]]</f>
        <v>-2</v>
      </c>
    </row>
    <row r="2433" spans="1:15" x14ac:dyDescent="0.2">
      <c r="A2433" t="s">
        <v>3884</v>
      </c>
      <c r="B2433" t="s">
        <v>1867</v>
      </c>
      <c r="C2433" t="s">
        <v>21</v>
      </c>
      <c r="D2433">
        <v>1</v>
      </c>
      <c r="E2433" s="1">
        <v>45366</v>
      </c>
      <c r="F2433" s="1">
        <v>45369</v>
      </c>
      <c r="G2433">
        <v>10</v>
      </c>
      <c r="H2433" s="1">
        <v>45381</v>
      </c>
      <c r="I2433">
        <v>12</v>
      </c>
      <c r="J2433" t="s">
        <v>16</v>
      </c>
      <c r="K2433" t="s">
        <v>17</v>
      </c>
      <c r="L2433" t="s">
        <v>58</v>
      </c>
      <c r="M2433">
        <v>89990</v>
      </c>
      <c r="N2433" t="str">
        <f>TEXT(tblorders[[#This Row],[order_date]], "mmm-yyyy")</f>
        <v>Mar-2024</v>
      </c>
      <c r="O2433">
        <f>tblorders[[#This Row],[actual_delivery_days]] -tblorders[[#This Row],[expected_delivery_days]]</f>
        <v>2</v>
      </c>
    </row>
    <row r="2434" spans="1:15" x14ac:dyDescent="0.2">
      <c r="A2434" t="s">
        <v>3885</v>
      </c>
      <c r="B2434" t="s">
        <v>707</v>
      </c>
      <c r="C2434" t="s">
        <v>44</v>
      </c>
      <c r="D2434">
        <v>1</v>
      </c>
      <c r="E2434" s="1">
        <v>45593</v>
      </c>
      <c r="F2434" s="1">
        <v>45597</v>
      </c>
      <c r="G2434">
        <v>5</v>
      </c>
      <c r="H2434" s="1">
        <v>45607</v>
      </c>
      <c r="I2434">
        <v>10</v>
      </c>
      <c r="J2434" t="s">
        <v>61</v>
      </c>
      <c r="K2434" t="s">
        <v>41</v>
      </c>
      <c r="L2434" t="s">
        <v>18</v>
      </c>
      <c r="M2434">
        <v>50990</v>
      </c>
      <c r="N2434" t="str">
        <f>TEXT(tblorders[[#This Row],[order_date]], "mmm-yyyy")</f>
        <v>Oct-2024</v>
      </c>
      <c r="O2434">
        <f>tblorders[[#This Row],[actual_delivery_days]] -tblorders[[#This Row],[expected_delivery_days]]</f>
        <v>5</v>
      </c>
    </row>
    <row r="2435" spans="1:15" x14ac:dyDescent="0.2">
      <c r="A2435" t="s">
        <v>3886</v>
      </c>
      <c r="B2435" t="s">
        <v>1987</v>
      </c>
      <c r="C2435" t="s">
        <v>55</v>
      </c>
      <c r="D2435">
        <v>2</v>
      </c>
      <c r="E2435" s="1">
        <v>45770</v>
      </c>
      <c r="F2435" s="1">
        <v>45775</v>
      </c>
      <c r="G2435">
        <v>7</v>
      </c>
      <c r="H2435" s="1">
        <v>45782</v>
      </c>
      <c r="I2435">
        <v>7</v>
      </c>
      <c r="J2435" t="s">
        <v>16</v>
      </c>
      <c r="K2435" t="s">
        <v>17</v>
      </c>
      <c r="L2435" t="s">
        <v>18</v>
      </c>
      <c r="M2435">
        <v>199980</v>
      </c>
      <c r="N2435" t="str">
        <f>TEXT(tblorders[[#This Row],[order_date]], "mmm-yyyy")</f>
        <v>Apr-2025</v>
      </c>
      <c r="O2435">
        <f>tblorders[[#This Row],[actual_delivery_days]] -tblorders[[#This Row],[expected_delivery_days]]</f>
        <v>0</v>
      </c>
    </row>
    <row r="2436" spans="1:15" x14ac:dyDescent="0.2">
      <c r="A2436" t="s">
        <v>3887</v>
      </c>
      <c r="B2436" t="s">
        <v>824</v>
      </c>
      <c r="C2436" t="s">
        <v>15</v>
      </c>
      <c r="D2436">
        <v>1</v>
      </c>
      <c r="E2436" s="1">
        <v>45573</v>
      </c>
      <c r="F2436" s="1">
        <v>45577</v>
      </c>
      <c r="G2436">
        <v>7</v>
      </c>
      <c r="H2436" s="1">
        <v>45584</v>
      </c>
      <c r="I2436">
        <v>7</v>
      </c>
      <c r="J2436" t="s">
        <v>16</v>
      </c>
      <c r="K2436" t="s">
        <v>17</v>
      </c>
      <c r="L2436" t="s">
        <v>26</v>
      </c>
      <c r="M2436">
        <v>55990</v>
      </c>
      <c r="N2436" t="str">
        <f>TEXT(tblorders[[#This Row],[order_date]], "mmm-yyyy")</f>
        <v>Oct-2024</v>
      </c>
      <c r="O2436">
        <f>tblorders[[#This Row],[actual_delivery_days]] -tblorders[[#This Row],[expected_delivery_days]]</f>
        <v>0</v>
      </c>
    </row>
    <row r="2437" spans="1:15" x14ac:dyDescent="0.2">
      <c r="A2437" t="s">
        <v>3888</v>
      </c>
      <c r="B2437" t="s">
        <v>550</v>
      </c>
      <c r="C2437" t="s">
        <v>32</v>
      </c>
      <c r="D2437">
        <v>1</v>
      </c>
      <c r="E2437" s="1">
        <v>44674</v>
      </c>
      <c r="F2437" s="1">
        <v>44675</v>
      </c>
      <c r="G2437">
        <v>10</v>
      </c>
      <c r="H2437" s="1">
        <v>44685</v>
      </c>
      <c r="I2437">
        <v>10</v>
      </c>
      <c r="J2437" t="s">
        <v>16</v>
      </c>
      <c r="K2437" t="s">
        <v>41</v>
      </c>
      <c r="L2437" t="s">
        <v>22</v>
      </c>
      <c r="M2437">
        <v>45000</v>
      </c>
      <c r="N2437" t="str">
        <f>TEXT(tblorders[[#This Row],[order_date]], "mmm-yyyy")</f>
        <v>Apr-2022</v>
      </c>
      <c r="O2437">
        <f>tblorders[[#This Row],[actual_delivery_days]] -tblorders[[#This Row],[expected_delivery_days]]</f>
        <v>0</v>
      </c>
    </row>
    <row r="2438" spans="1:15" x14ac:dyDescent="0.2">
      <c r="A2438" t="s">
        <v>3889</v>
      </c>
      <c r="B2438" t="s">
        <v>3096</v>
      </c>
      <c r="C2438" t="s">
        <v>29</v>
      </c>
      <c r="D2438">
        <v>1</v>
      </c>
      <c r="E2438" s="1">
        <v>45726</v>
      </c>
      <c r="F2438" s="1">
        <v>45729</v>
      </c>
      <c r="G2438">
        <v>5</v>
      </c>
      <c r="H2438" s="1">
        <v>45734</v>
      </c>
      <c r="I2438">
        <v>5</v>
      </c>
      <c r="J2438" t="s">
        <v>16</v>
      </c>
      <c r="K2438" t="s">
        <v>25</v>
      </c>
      <c r="L2438" t="s">
        <v>26</v>
      </c>
      <c r="M2438">
        <v>11000</v>
      </c>
      <c r="N2438" t="str">
        <f>TEXT(tblorders[[#This Row],[order_date]], "mmm-yyyy")</f>
        <v>Mar-2025</v>
      </c>
      <c r="O2438">
        <f>tblorders[[#This Row],[actual_delivery_days]] -tblorders[[#This Row],[expected_delivery_days]]</f>
        <v>0</v>
      </c>
    </row>
    <row r="2439" spans="1:15" x14ac:dyDescent="0.2">
      <c r="A2439" t="s">
        <v>3890</v>
      </c>
      <c r="B2439" t="s">
        <v>3891</v>
      </c>
      <c r="C2439" t="s">
        <v>29</v>
      </c>
      <c r="D2439">
        <v>2</v>
      </c>
      <c r="E2439" s="1">
        <v>45684</v>
      </c>
      <c r="F2439" s="1">
        <v>45689</v>
      </c>
      <c r="G2439">
        <v>5</v>
      </c>
      <c r="H2439" s="1">
        <v>45692</v>
      </c>
      <c r="I2439">
        <v>3</v>
      </c>
      <c r="J2439" t="s">
        <v>16</v>
      </c>
      <c r="K2439" t="s">
        <v>25</v>
      </c>
      <c r="L2439" t="s">
        <v>22</v>
      </c>
      <c r="M2439">
        <v>22000</v>
      </c>
      <c r="N2439" t="str">
        <f>TEXT(tblorders[[#This Row],[order_date]], "mmm-yyyy")</f>
        <v>Jan-2025</v>
      </c>
      <c r="O2439">
        <f>tblorders[[#This Row],[actual_delivery_days]] -tblorders[[#This Row],[expected_delivery_days]]</f>
        <v>-2</v>
      </c>
    </row>
    <row r="2440" spans="1:15" x14ac:dyDescent="0.2">
      <c r="A2440" t="s">
        <v>3892</v>
      </c>
      <c r="B2440" t="s">
        <v>2256</v>
      </c>
      <c r="C2440" t="s">
        <v>15</v>
      </c>
      <c r="D2440">
        <v>2</v>
      </c>
      <c r="E2440" s="1">
        <v>44703</v>
      </c>
      <c r="F2440" s="1">
        <v>44704</v>
      </c>
      <c r="G2440">
        <v>7</v>
      </c>
      <c r="H2440" s="1">
        <v>44711</v>
      </c>
      <c r="I2440">
        <v>7</v>
      </c>
      <c r="J2440" t="s">
        <v>16</v>
      </c>
      <c r="K2440" t="s">
        <v>25</v>
      </c>
      <c r="L2440" t="s">
        <v>18</v>
      </c>
      <c r="M2440">
        <v>111980</v>
      </c>
      <c r="N2440" t="str">
        <f>TEXT(tblorders[[#This Row],[order_date]], "mmm-yyyy")</f>
        <v>May-2022</v>
      </c>
      <c r="O2440">
        <f>tblorders[[#This Row],[actual_delivery_days]] -tblorders[[#This Row],[expected_delivery_days]]</f>
        <v>0</v>
      </c>
    </row>
    <row r="2441" spans="1:15" x14ac:dyDescent="0.2">
      <c r="A2441" t="s">
        <v>3893</v>
      </c>
      <c r="B2441" t="s">
        <v>3429</v>
      </c>
      <c r="C2441" t="s">
        <v>32</v>
      </c>
      <c r="D2441">
        <v>2</v>
      </c>
      <c r="E2441" s="1">
        <v>45408</v>
      </c>
      <c r="F2441" s="1">
        <v>45410</v>
      </c>
      <c r="G2441">
        <v>5</v>
      </c>
      <c r="H2441" s="1">
        <v>45415</v>
      </c>
      <c r="I2441">
        <v>5</v>
      </c>
      <c r="J2441" t="s">
        <v>16</v>
      </c>
      <c r="K2441" t="s">
        <v>25</v>
      </c>
      <c r="L2441" t="s">
        <v>18</v>
      </c>
      <c r="M2441">
        <v>90000</v>
      </c>
      <c r="N2441" t="str">
        <f>TEXT(tblorders[[#This Row],[order_date]], "mmm-yyyy")</f>
        <v>Apr-2024</v>
      </c>
      <c r="O2441">
        <f>tblorders[[#This Row],[actual_delivery_days]] -tblorders[[#This Row],[expected_delivery_days]]</f>
        <v>0</v>
      </c>
    </row>
    <row r="2442" spans="1:15" x14ac:dyDescent="0.2">
      <c r="A2442" t="s">
        <v>3894</v>
      </c>
      <c r="B2442" t="s">
        <v>3895</v>
      </c>
      <c r="C2442" t="s">
        <v>21</v>
      </c>
      <c r="D2442">
        <v>1</v>
      </c>
      <c r="E2442" s="1">
        <v>45454</v>
      </c>
      <c r="F2442" s="1">
        <v>45455</v>
      </c>
      <c r="G2442">
        <v>7</v>
      </c>
      <c r="H2442" s="1">
        <v>45465</v>
      </c>
      <c r="I2442">
        <v>10</v>
      </c>
      <c r="J2442" t="s">
        <v>16</v>
      </c>
      <c r="K2442" t="s">
        <v>17</v>
      </c>
      <c r="L2442" t="s">
        <v>33</v>
      </c>
      <c r="M2442">
        <v>89990</v>
      </c>
      <c r="N2442" t="str">
        <f>TEXT(tblorders[[#This Row],[order_date]], "mmm-yyyy")</f>
        <v>Jun-2024</v>
      </c>
      <c r="O2442">
        <f>tblorders[[#This Row],[actual_delivery_days]] -tblorders[[#This Row],[expected_delivery_days]]</f>
        <v>3</v>
      </c>
    </row>
    <row r="2443" spans="1:15" x14ac:dyDescent="0.2">
      <c r="A2443" t="s">
        <v>3896</v>
      </c>
      <c r="B2443" t="s">
        <v>497</v>
      </c>
      <c r="C2443" t="s">
        <v>55</v>
      </c>
      <c r="D2443">
        <v>2</v>
      </c>
      <c r="E2443" s="1">
        <v>45667</v>
      </c>
      <c r="F2443" s="1">
        <v>45669</v>
      </c>
      <c r="G2443">
        <v>5</v>
      </c>
      <c r="H2443" s="1">
        <v>45673</v>
      </c>
      <c r="I2443">
        <v>4</v>
      </c>
      <c r="J2443" t="s">
        <v>16</v>
      </c>
      <c r="K2443" t="s">
        <v>41</v>
      </c>
      <c r="L2443" t="s">
        <v>18</v>
      </c>
      <c r="M2443">
        <v>199980</v>
      </c>
      <c r="N2443" t="str">
        <f>TEXT(tblorders[[#This Row],[order_date]], "mmm-yyyy")</f>
        <v>Jan-2025</v>
      </c>
      <c r="O2443">
        <f>tblorders[[#This Row],[actual_delivery_days]] -tblorders[[#This Row],[expected_delivery_days]]</f>
        <v>-1</v>
      </c>
    </row>
    <row r="2444" spans="1:15" x14ac:dyDescent="0.2">
      <c r="A2444" t="s">
        <v>3897</v>
      </c>
      <c r="B2444" t="s">
        <v>1987</v>
      </c>
      <c r="C2444" t="s">
        <v>44</v>
      </c>
      <c r="D2444">
        <v>1</v>
      </c>
      <c r="E2444" s="1">
        <v>45742</v>
      </c>
      <c r="F2444" s="1">
        <v>45743</v>
      </c>
      <c r="G2444">
        <v>7</v>
      </c>
      <c r="H2444" s="1">
        <v>45750</v>
      </c>
      <c r="I2444">
        <v>7</v>
      </c>
      <c r="J2444" t="s">
        <v>16</v>
      </c>
      <c r="K2444" t="s">
        <v>41</v>
      </c>
      <c r="L2444" t="s">
        <v>18</v>
      </c>
      <c r="M2444">
        <v>50990</v>
      </c>
      <c r="N2444" t="str">
        <f>TEXT(tblorders[[#This Row],[order_date]], "mmm-yyyy")</f>
        <v>Mar-2025</v>
      </c>
      <c r="O2444">
        <f>tblorders[[#This Row],[actual_delivery_days]] -tblorders[[#This Row],[expected_delivery_days]]</f>
        <v>0</v>
      </c>
    </row>
    <row r="2445" spans="1:15" x14ac:dyDescent="0.2">
      <c r="A2445" t="s">
        <v>3898</v>
      </c>
      <c r="B2445" t="s">
        <v>3899</v>
      </c>
      <c r="C2445" t="s">
        <v>29</v>
      </c>
      <c r="D2445">
        <v>1</v>
      </c>
      <c r="E2445" s="1">
        <v>45695</v>
      </c>
      <c r="F2445" s="1">
        <v>45699</v>
      </c>
      <c r="G2445">
        <v>5</v>
      </c>
      <c r="H2445" s="1">
        <v>45707</v>
      </c>
      <c r="I2445">
        <v>8</v>
      </c>
      <c r="J2445" t="s">
        <v>16</v>
      </c>
      <c r="K2445" t="s">
        <v>25</v>
      </c>
      <c r="L2445" t="s">
        <v>58</v>
      </c>
      <c r="M2445">
        <v>11000</v>
      </c>
      <c r="N2445" t="str">
        <f>TEXT(tblorders[[#This Row],[order_date]], "mmm-yyyy")</f>
        <v>Feb-2025</v>
      </c>
      <c r="O2445">
        <f>tblorders[[#This Row],[actual_delivery_days]] -tblorders[[#This Row],[expected_delivery_days]]</f>
        <v>3</v>
      </c>
    </row>
    <row r="2446" spans="1:15" x14ac:dyDescent="0.2">
      <c r="A2446" t="s">
        <v>3900</v>
      </c>
      <c r="B2446" t="s">
        <v>3901</v>
      </c>
      <c r="C2446" t="s">
        <v>32</v>
      </c>
      <c r="D2446">
        <v>1</v>
      </c>
      <c r="E2446" s="1">
        <v>45723</v>
      </c>
      <c r="F2446" s="1">
        <v>45724</v>
      </c>
      <c r="G2446">
        <v>7</v>
      </c>
      <c r="H2446" s="1">
        <v>45731</v>
      </c>
      <c r="I2446">
        <v>7</v>
      </c>
      <c r="J2446" t="s">
        <v>16</v>
      </c>
      <c r="K2446" t="s">
        <v>17</v>
      </c>
      <c r="L2446" t="s">
        <v>26</v>
      </c>
      <c r="M2446">
        <v>45000</v>
      </c>
      <c r="N2446" t="str">
        <f>TEXT(tblorders[[#This Row],[order_date]], "mmm-yyyy")</f>
        <v>Mar-2025</v>
      </c>
      <c r="O2446">
        <f>tblorders[[#This Row],[actual_delivery_days]] -tblorders[[#This Row],[expected_delivery_days]]</f>
        <v>0</v>
      </c>
    </row>
    <row r="2447" spans="1:15" x14ac:dyDescent="0.2">
      <c r="A2447" t="s">
        <v>3902</v>
      </c>
      <c r="B2447" t="s">
        <v>2858</v>
      </c>
      <c r="C2447" t="s">
        <v>55</v>
      </c>
      <c r="D2447">
        <v>1</v>
      </c>
      <c r="E2447" s="1">
        <v>45595</v>
      </c>
      <c r="F2447" s="1">
        <v>45596</v>
      </c>
      <c r="G2447">
        <v>10</v>
      </c>
      <c r="H2447" s="1">
        <v>45607</v>
      </c>
      <c r="I2447">
        <v>11</v>
      </c>
      <c r="J2447" t="s">
        <v>16</v>
      </c>
      <c r="K2447" t="s">
        <v>25</v>
      </c>
      <c r="L2447" t="s">
        <v>33</v>
      </c>
      <c r="M2447">
        <v>99990</v>
      </c>
      <c r="N2447" t="str">
        <f>TEXT(tblorders[[#This Row],[order_date]], "mmm-yyyy")</f>
        <v>Oct-2024</v>
      </c>
      <c r="O2447">
        <f>tblorders[[#This Row],[actual_delivery_days]] -tblorders[[#This Row],[expected_delivery_days]]</f>
        <v>1</v>
      </c>
    </row>
    <row r="2448" spans="1:15" x14ac:dyDescent="0.2">
      <c r="A2448" t="s">
        <v>3903</v>
      </c>
      <c r="B2448" t="s">
        <v>618</v>
      </c>
      <c r="C2448" t="s">
        <v>21</v>
      </c>
      <c r="D2448">
        <v>1</v>
      </c>
      <c r="E2448" s="1">
        <v>45562</v>
      </c>
      <c r="F2448" s="1">
        <v>45564</v>
      </c>
      <c r="G2448">
        <v>5</v>
      </c>
      <c r="H2448" s="1">
        <v>45569</v>
      </c>
      <c r="I2448">
        <v>5</v>
      </c>
      <c r="J2448" t="s">
        <v>16</v>
      </c>
      <c r="K2448" t="s">
        <v>25</v>
      </c>
      <c r="L2448" t="s">
        <v>22</v>
      </c>
      <c r="M2448">
        <v>89990</v>
      </c>
      <c r="N2448" t="str">
        <f>TEXT(tblorders[[#This Row],[order_date]], "mmm-yyyy")</f>
        <v>Sep-2024</v>
      </c>
      <c r="O2448">
        <f>tblorders[[#This Row],[actual_delivery_days]] -tblorders[[#This Row],[expected_delivery_days]]</f>
        <v>0</v>
      </c>
    </row>
    <row r="2449" spans="1:15" x14ac:dyDescent="0.2">
      <c r="A2449" t="s">
        <v>3904</v>
      </c>
      <c r="B2449" t="s">
        <v>117</v>
      </c>
      <c r="C2449" t="s">
        <v>29</v>
      </c>
      <c r="D2449">
        <v>1</v>
      </c>
      <c r="E2449" s="1">
        <v>45265</v>
      </c>
      <c r="F2449" s="1">
        <v>45267</v>
      </c>
      <c r="G2449">
        <v>5</v>
      </c>
      <c r="H2449" s="1">
        <v>45272</v>
      </c>
      <c r="I2449">
        <v>5</v>
      </c>
      <c r="J2449" t="s">
        <v>16</v>
      </c>
      <c r="K2449" t="s">
        <v>17</v>
      </c>
      <c r="L2449" t="s">
        <v>22</v>
      </c>
      <c r="M2449">
        <v>11000</v>
      </c>
      <c r="N2449" t="str">
        <f>TEXT(tblorders[[#This Row],[order_date]], "mmm-yyyy")</f>
        <v>Dec-2023</v>
      </c>
      <c r="O2449">
        <f>tblorders[[#This Row],[actual_delivery_days]] -tblorders[[#This Row],[expected_delivery_days]]</f>
        <v>0</v>
      </c>
    </row>
    <row r="2450" spans="1:15" x14ac:dyDescent="0.2">
      <c r="A2450" t="s">
        <v>3905</v>
      </c>
      <c r="B2450" t="s">
        <v>760</v>
      </c>
      <c r="C2450" t="s">
        <v>55</v>
      </c>
      <c r="D2450">
        <v>1</v>
      </c>
      <c r="E2450" s="1">
        <v>45786</v>
      </c>
      <c r="F2450" s="1">
        <v>45787</v>
      </c>
      <c r="G2450">
        <v>10</v>
      </c>
      <c r="H2450" s="1">
        <v>45796</v>
      </c>
      <c r="I2450">
        <v>9</v>
      </c>
      <c r="J2450" t="s">
        <v>16</v>
      </c>
      <c r="K2450" t="s">
        <v>17</v>
      </c>
      <c r="L2450" t="s">
        <v>33</v>
      </c>
      <c r="M2450">
        <v>99990</v>
      </c>
      <c r="N2450" t="str">
        <f>TEXT(tblorders[[#This Row],[order_date]], "mmm-yyyy")</f>
        <v>May-2025</v>
      </c>
      <c r="O2450">
        <f>tblorders[[#This Row],[actual_delivery_days]] -tblorders[[#This Row],[expected_delivery_days]]</f>
        <v>-1</v>
      </c>
    </row>
    <row r="2451" spans="1:15" x14ac:dyDescent="0.2">
      <c r="A2451" t="s">
        <v>3906</v>
      </c>
      <c r="B2451" t="s">
        <v>3354</v>
      </c>
      <c r="C2451" t="s">
        <v>55</v>
      </c>
      <c r="D2451">
        <v>2</v>
      </c>
      <c r="E2451" s="1">
        <v>45777</v>
      </c>
      <c r="F2451" s="1">
        <v>45779</v>
      </c>
      <c r="G2451">
        <v>5</v>
      </c>
      <c r="H2451" s="1">
        <v>45785</v>
      </c>
      <c r="I2451">
        <v>6</v>
      </c>
      <c r="J2451" t="s">
        <v>16</v>
      </c>
      <c r="K2451" t="s">
        <v>25</v>
      </c>
      <c r="L2451" t="s">
        <v>18</v>
      </c>
      <c r="M2451">
        <v>199980</v>
      </c>
      <c r="N2451" t="str">
        <f>TEXT(tblorders[[#This Row],[order_date]], "mmm-yyyy")</f>
        <v>Apr-2025</v>
      </c>
      <c r="O2451">
        <f>tblorders[[#This Row],[actual_delivery_days]] -tblorders[[#This Row],[expected_delivery_days]]</f>
        <v>1</v>
      </c>
    </row>
    <row r="2452" spans="1:15" x14ac:dyDescent="0.2">
      <c r="A2452" t="s">
        <v>3907</v>
      </c>
      <c r="B2452" t="s">
        <v>3840</v>
      </c>
      <c r="C2452" t="s">
        <v>32</v>
      </c>
      <c r="D2452">
        <v>1</v>
      </c>
      <c r="E2452" s="1">
        <v>45772</v>
      </c>
      <c r="F2452" s="1">
        <v>45773</v>
      </c>
      <c r="G2452">
        <v>10</v>
      </c>
      <c r="H2452" s="1">
        <v>45783</v>
      </c>
      <c r="I2452">
        <v>10</v>
      </c>
      <c r="J2452" t="s">
        <v>16</v>
      </c>
      <c r="K2452" t="s">
        <v>25</v>
      </c>
      <c r="L2452" t="s">
        <v>26</v>
      </c>
      <c r="M2452">
        <v>45000</v>
      </c>
      <c r="N2452" t="str">
        <f>TEXT(tblorders[[#This Row],[order_date]], "mmm-yyyy")</f>
        <v>Apr-2025</v>
      </c>
      <c r="O2452">
        <f>tblorders[[#This Row],[actual_delivery_days]] -tblorders[[#This Row],[expected_delivery_days]]</f>
        <v>0</v>
      </c>
    </row>
    <row r="2453" spans="1:15" x14ac:dyDescent="0.2">
      <c r="A2453" t="s">
        <v>3908</v>
      </c>
      <c r="B2453" t="s">
        <v>3909</v>
      </c>
      <c r="C2453" t="s">
        <v>55</v>
      </c>
      <c r="D2453">
        <v>1</v>
      </c>
      <c r="E2453" s="1">
        <v>45058</v>
      </c>
      <c r="F2453" s="1">
        <v>45060</v>
      </c>
      <c r="G2453">
        <v>5</v>
      </c>
      <c r="H2453" s="1">
        <v>45065</v>
      </c>
      <c r="I2453">
        <v>5</v>
      </c>
      <c r="J2453" t="s">
        <v>16</v>
      </c>
      <c r="K2453" t="s">
        <v>25</v>
      </c>
      <c r="L2453" t="s">
        <v>26</v>
      </c>
      <c r="M2453">
        <v>99990</v>
      </c>
      <c r="N2453" t="str">
        <f>TEXT(tblorders[[#This Row],[order_date]], "mmm-yyyy")</f>
        <v>May-2023</v>
      </c>
      <c r="O2453">
        <f>tblorders[[#This Row],[actual_delivery_days]] -tblorders[[#This Row],[expected_delivery_days]]</f>
        <v>0</v>
      </c>
    </row>
    <row r="2454" spans="1:15" x14ac:dyDescent="0.2">
      <c r="A2454" t="s">
        <v>3910</v>
      </c>
      <c r="B2454" t="s">
        <v>3911</v>
      </c>
      <c r="C2454" t="s">
        <v>15</v>
      </c>
      <c r="D2454">
        <v>1</v>
      </c>
      <c r="E2454" s="1">
        <v>45177</v>
      </c>
      <c r="F2454" s="1">
        <v>45180</v>
      </c>
      <c r="G2454">
        <v>10</v>
      </c>
      <c r="H2454" s="1">
        <v>45191</v>
      </c>
      <c r="I2454">
        <v>11</v>
      </c>
      <c r="J2454" t="s">
        <v>16</v>
      </c>
      <c r="K2454" t="s">
        <v>17</v>
      </c>
      <c r="L2454" t="s">
        <v>58</v>
      </c>
      <c r="M2454">
        <v>55990</v>
      </c>
      <c r="N2454" t="str">
        <f>TEXT(tblorders[[#This Row],[order_date]], "mmm-yyyy")</f>
        <v>Sep-2023</v>
      </c>
      <c r="O2454">
        <f>tblorders[[#This Row],[actual_delivery_days]] -tblorders[[#This Row],[expected_delivery_days]]</f>
        <v>1</v>
      </c>
    </row>
    <row r="2455" spans="1:15" x14ac:dyDescent="0.2">
      <c r="A2455" t="s">
        <v>3912</v>
      </c>
      <c r="B2455" t="s">
        <v>1651</v>
      </c>
      <c r="C2455" t="s">
        <v>29</v>
      </c>
      <c r="D2455">
        <v>1</v>
      </c>
      <c r="E2455" s="1">
        <v>45385</v>
      </c>
      <c r="F2455" s="1">
        <v>45389</v>
      </c>
      <c r="G2455">
        <v>10</v>
      </c>
      <c r="H2455" s="1">
        <v>45399</v>
      </c>
      <c r="I2455">
        <v>10</v>
      </c>
      <c r="J2455" t="s">
        <v>16</v>
      </c>
      <c r="K2455" t="s">
        <v>25</v>
      </c>
      <c r="L2455" t="s">
        <v>58</v>
      </c>
      <c r="M2455">
        <v>11000</v>
      </c>
      <c r="N2455" t="str">
        <f>TEXT(tblorders[[#This Row],[order_date]], "mmm-yyyy")</f>
        <v>Apr-2024</v>
      </c>
      <c r="O2455">
        <f>tblorders[[#This Row],[actual_delivery_days]] -tblorders[[#This Row],[expected_delivery_days]]</f>
        <v>0</v>
      </c>
    </row>
    <row r="2456" spans="1:15" x14ac:dyDescent="0.2">
      <c r="A2456" t="s">
        <v>3913</v>
      </c>
      <c r="B2456" t="s">
        <v>2089</v>
      </c>
      <c r="C2456" t="s">
        <v>32</v>
      </c>
      <c r="D2456">
        <v>2</v>
      </c>
      <c r="E2456" s="1">
        <v>45646</v>
      </c>
      <c r="F2456" s="1">
        <v>45650</v>
      </c>
      <c r="G2456">
        <v>7</v>
      </c>
      <c r="H2456" s="1">
        <v>45657</v>
      </c>
      <c r="I2456">
        <v>7</v>
      </c>
      <c r="J2456" t="s">
        <v>16</v>
      </c>
      <c r="K2456" t="s">
        <v>17</v>
      </c>
      <c r="L2456" t="s">
        <v>33</v>
      </c>
      <c r="M2456">
        <v>90000</v>
      </c>
      <c r="N2456" t="str">
        <f>TEXT(tblorders[[#This Row],[order_date]], "mmm-yyyy")</f>
        <v>Dec-2024</v>
      </c>
      <c r="O2456">
        <f>tblorders[[#This Row],[actual_delivery_days]] -tblorders[[#This Row],[expected_delivery_days]]</f>
        <v>0</v>
      </c>
    </row>
    <row r="2457" spans="1:15" x14ac:dyDescent="0.2">
      <c r="A2457" t="s">
        <v>3914</v>
      </c>
      <c r="B2457" t="s">
        <v>1836</v>
      </c>
      <c r="C2457" t="s">
        <v>21</v>
      </c>
      <c r="D2457">
        <v>1</v>
      </c>
      <c r="E2457" s="1">
        <v>44915</v>
      </c>
      <c r="F2457" s="1">
        <v>44916</v>
      </c>
      <c r="G2457">
        <v>7</v>
      </c>
      <c r="H2457" s="1">
        <v>44923</v>
      </c>
      <c r="I2457">
        <v>7</v>
      </c>
      <c r="J2457" t="s">
        <v>16</v>
      </c>
      <c r="K2457" t="s">
        <v>41</v>
      </c>
      <c r="L2457" t="s">
        <v>58</v>
      </c>
      <c r="M2457">
        <v>89990</v>
      </c>
      <c r="N2457" t="str">
        <f>TEXT(tblorders[[#This Row],[order_date]], "mmm-yyyy")</f>
        <v>Dec-2022</v>
      </c>
      <c r="O2457">
        <f>tblorders[[#This Row],[actual_delivery_days]] -tblorders[[#This Row],[expected_delivery_days]]</f>
        <v>0</v>
      </c>
    </row>
    <row r="2458" spans="1:15" x14ac:dyDescent="0.2">
      <c r="A2458" t="s">
        <v>3915</v>
      </c>
      <c r="B2458" t="s">
        <v>1078</v>
      </c>
      <c r="C2458" t="s">
        <v>15</v>
      </c>
      <c r="D2458">
        <v>1</v>
      </c>
      <c r="E2458" s="1">
        <v>45644</v>
      </c>
      <c r="F2458" s="1">
        <v>45649</v>
      </c>
      <c r="G2458">
        <v>10</v>
      </c>
      <c r="H2458" s="1">
        <v>45658</v>
      </c>
      <c r="I2458">
        <v>9</v>
      </c>
      <c r="J2458" t="s">
        <v>16</v>
      </c>
      <c r="K2458" t="s">
        <v>25</v>
      </c>
      <c r="L2458" t="s">
        <v>18</v>
      </c>
      <c r="M2458">
        <v>55990</v>
      </c>
      <c r="N2458" t="str">
        <f>TEXT(tblorders[[#This Row],[order_date]], "mmm-yyyy")</f>
        <v>Dec-2024</v>
      </c>
      <c r="O2458">
        <f>tblorders[[#This Row],[actual_delivery_days]] -tblorders[[#This Row],[expected_delivery_days]]</f>
        <v>-1</v>
      </c>
    </row>
    <row r="2459" spans="1:15" x14ac:dyDescent="0.2">
      <c r="A2459" t="s">
        <v>3916</v>
      </c>
      <c r="B2459" t="s">
        <v>2553</v>
      </c>
      <c r="C2459" t="s">
        <v>21</v>
      </c>
      <c r="D2459">
        <v>1</v>
      </c>
      <c r="E2459" s="1">
        <v>44977</v>
      </c>
      <c r="F2459" s="1">
        <v>44982</v>
      </c>
      <c r="G2459">
        <v>10</v>
      </c>
      <c r="H2459" s="1">
        <v>44992</v>
      </c>
      <c r="I2459">
        <v>10</v>
      </c>
      <c r="J2459" t="s">
        <v>16</v>
      </c>
      <c r="K2459" t="s">
        <v>25</v>
      </c>
      <c r="L2459" t="s">
        <v>22</v>
      </c>
      <c r="M2459">
        <v>89990</v>
      </c>
      <c r="N2459" t="str">
        <f>TEXT(tblorders[[#This Row],[order_date]], "mmm-yyyy")</f>
        <v>Feb-2023</v>
      </c>
      <c r="O2459">
        <f>tblorders[[#This Row],[actual_delivery_days]] -tblorders[[#This Row],[expected_delivery_days]]</f>
        <v>0</v>
      </c>
    </row>
    <row r="2460" spans="1:15" x14ac:dyDescent="0.2">
      <c r="A2460" t="s">
        <v>3917</v>
      </c>
      <c r="B2460" t="s">
        <v>374</v>
      </c>
      <c r="C2460" t="s">
        <v>15</v>
      </c>
      <c r="D2460">
        <v>1</v>
      </c>
      <c r="E2460" s="1">
        <v>44715</v>
      </c>
      <c r="F2460" s="1">
        <v>44720</v>
      </c>
      <c r="G2460">
        <v>5</v>
      </c>
      <c r="H2460" s="1">
        <v>44728</v>
      </c>
      <c r="I2460">
        <v>8</v>
      </c>
      <c r="J2460" t="s">
        <v>16</v>
      </c>
      <c r="K2460" t="s">
        <v>17</v>
      </c>
      <c r="L2460" t="s">
        <v>18</v>
      </c>
      <c r="M2460">
        <v>55990</v>
      </c>
      <c r="N2460" t="str">
        <f>TEXT(tblorders[[#This Row],[order_date]], "mmm-yyyy")</f>
        <v>Jun-2022</v>
      </c>
      <c r="O2460">
        <f>tblorders[[#This Row],[actual_delivery_days]] -tblorders[[#This Row],[expected_delivery_days]]</f>
        <v>3</v>
      </c>
    </row>
    <row r="2461" spans="1:15" x14ac:dyDescent="0.2">
      <c r="A2461" t="s">
        <v>3918</v>
      </c>
      <c r="B2461" t="s">
        <v>3479</v>
      </c>
      <c r="C2461" t="s">
        <v>15</v>
      </c>
      <c r="D2461">
        <v>1</v>
      </c>
      <c r="E2461" s="1">
        <v>45730</v>
      </c>
      <c r="F2461" s="1">
        <v>45732</v>
      </c>
      <c r="G2461">
        <v>5</v>
      </c>
      <c r="H2461" s="1">
        <v>45737</v>
      </c>
      <c r="I2461">
        <v>5</v>
      </c>
      <c r="J2461" t="s">
        <v>16</v>
      </c>
      <c r="K2461" t="s">
        <v>25</v>
      </c>
      <c r="L2461" t="s">
        <v>58</v>
      </c>
      <c r="M2461">
        <v>55990</v>
      </c>
      <c r="N2461" t="str">
        <f>TEXT(tblorders[[#This Row],[order_date]], "mmm-yyyy")</f>
        <v>Mar-2025</v>
      </c>
      <c r="O2461">
        <f>tblorders[[#This Row],[actual_delivery_days]] -tblorders[[#This Row],[expected_delivery_days]]</f>
        <v>0</v>
      </c>
    </row>
    <row r="2462" spans="1:15" x14ac:dyDescent="0.2">
      <c r="A2462" t="s">
        <v>3919</v>
      </c>
      <c r="B2462" t="s">
        <v>3920</v>
      </c>
      <c r="C2462" t="s">
        <v>21</v>
      </c>
      <c r="D2462">
        <v>1</v>
      </c>
      <c r="E2462" s="1">
        <v>45387</v>
      </c>
      <c r="F2462" s="1">
        <v>45390</v>
      </c>
      <c r="G2462">
        <v>5</v>
      </c>
      <c r="H2462" s="1">
        <v>45395</v>
      </c>
      <c r="I2462">
        <v>5</v>
      </c>
      <c r="J2462" t="s">
        <v>16</v>
      </c>
      <c r="K2462" t="s">
        <v>41</v>
      </c>
      <c r="L2462" t="s">
        <v>18</v>
      </c>
      <c r="M2462">
        <v>89990</v>
      </c>
      <c r="N2462" t="str">
        <f>TEXT(tblorders[[#This Row],[order_date]], "mmm-yyyy")</f>
        <v>Apr-2024</v>
      </c>
      <c r="O2462">
        <f>tblorders[[#This Row],[actual_delivery_days]] -tblorders[[#This Row],[expected_delivery_days]]</f>
        <v>0</v>
      </c>
    </row>
    <row r="2463" spans="1:15" x14ac:dyDescent="0.2">
      <c r="A2463" t="s">
        <v>3921</v>
      </c>
      <c r="B2463" t="s">
        <v>3922</v>
      </c>
      <c r="C2463" t="s">
        <v>32</v>
      </c>
      <c r="D2463">
        <v>2</v>
      </c>
      <c r="E2463" s="1">
        <v>45802</v>
      </c>
      <c r="F2463" s="1">
        <v>45804</v>
      </c>
      <c r="G2463">
        <v>5</v>
      </c>
      <c r="H2463" s="1">
        <v>45808</v>
      </c>
      <c r="I2463">
        <v>4</v>
      </c>
      <c r="J2463" t="s">
        <v>16</v>
      </c>
      <c r="K2463" t="s">
        <v>17</v>
      </c>
      <c r="L2463" t="s">
        <v>18</v>
      </c>
      <c r="M2463">
        <v>90000</v>
      </c>
      <c r="N2463" t="str">
        <f>TEXT(tblorders[[#This Row],[order_date]], "mmm-yyyy")</f>
        <v>May-2025</v>
      </c>
      <c r="O2463">
        <f>tblorders[[#This Row],[actual_delivery_days]] -tblorders[[#This Row],[expected_delivery_days]]</f>
        <v>-1</v>
      </c>
    </row>
    <row r="2464" spans="1:15" x14ac:dyDescent="0.2">
      <c r="A2464" t="s">
        <v>3923</v>
      </c>
      <c r="B2464" t="s">
        <v>1352</v>
      </c>
      <c r="C2464" t="s">
        <v>32</v>
      </c>
      <c r="D2464">
        <v>1</v>
      </c>
      <c r="E2464" s="1">
        <v>45557</v>
      </c>
      <c r="F2464" s="1">
        <v>45562</v>
      </c>
      <c r="G2464">
        <v>7</v>
      </c>
      <c r="H2464" s="1">
        <v>45569</v>
      </c>
      <c r="I2464">
        <v>7</v>
      </c>
      <c r="J2464" t="s">
        <v>16</v>
      </c>
      <c r="K2464" t="s">
        <v>25</v>
      </c>
      <c r="L2464" t="s">
        <v>58</v>
      </c>
      <c r="M2464">
        <v>45000</v>
      </c>
      <c r="N2464" t="str">
        <f>TEXT(tblorders[[#This Row],[order_date]], "mmm-yyyy")</f>
        <v>Sep-2024</v>
      </c>
      <c r="O2464">
        <f>tblorders[[#This Row],[actual_delivery_days]] -tblorders[[#This Row],[expected_delivery_days]]</f>
        <v>0</v>
      </c>
    </row>
    <row r="2465" spans="1:15" x14ac:dyDescent="0.2">
      <c r="A2465" t="s">
        <v>3924</v>
      </c>
      <c r="B2465" t="s">
        <v>1143</v>
      </c>
      <c r="C2465" t="s">
        <v>21</v>
      </c>
      <c r="D2465">
        <v>1</v>
      </c>
      <c r="E2465" s="1">
        <v>45775</v>
      </c>
      <c r="F2465" s="1">
        <v>45779</v>
      </c>
      <c r="G2465">
        <v>7</v>
      </c>
      <c r="H2465" s="1">
        <v>45786</v>
      </c>
      <c r="I2465">
        <v>7</v>
      </c>
      <c r="J2465" t="s">
        <v>16</v>
      </c>
      <c r="K2465" t="s">
        <v>25</v>
      </c>
      <c r="L2465" t="s">
        <v>33</v>
      </c>
      <c r="M2465">
        <v>89990</v>
      </c>
      <c r="N2465" t="str">
        <f>TEXT(tblorders[[#This Row],[order_date]], "mmm-yyyy")</f>
        <v>Apr-2025</v>
      </c>
      <c r="O2465">
        <f>tblorders[[#This Row],[actual_delivery_days]] -tblorders[[#This Row],[expected_delivery_days]]</f>
        <v>0</v>
      </c>
    </row>
    <row r="2466" spans="1:15" x14ac:dyDescent="0.2">
      <c r="A2466" t="s">
        <v>3925</v>
      </c>
      <c r="B2466" t="s">
        <v>1292</v>
      </c>
      <c r="C2466" t="s">
        <v>29</v>
      </c>
      <c r="D2466">
        <v>1</v>
      </c>
      <c r="E2466" s="1">
        <v>45466</v>
      </c>
      <c r="F2466" s="1">
        <v>45467</v>
      </c>
      <c r="G2466">
        <v>10</v>
      </c>
      <c r="H2466" s="1">
        <v>45479</v>
      </c>
      <c r="I2466">
        <v>12</v>
      </c>
      <c r="J2466" t="s">
        <v>16</v>
      </c>
      <c r="K2466" t="s">
        <v>25</v>
      </c>
      <c r="L2466" t="s">
        <v>18</v>
      </c>
      <c r="M2466">
        <v>11000</v>
      </c>
      <c r="N2466" t="str">
        <f>TEXT(tblorders[[#This Row],[order_date]], "mmm-yyyy")</f>
        <v>Jun-2024</v>
      </c>
      <c r="O2466">
        <f>tblorders[[#This Row],[actual_delivery_days]] -tblorders[[#This Row],[expected_delivery_days]]</f>
        <v>2</v>
      </c>
    </row>
    <row r="2467" spans="1:15" x14ac:dyDescent="0.2">
      <c r="A2467" t="s">
        <v>3926</v>
      </c>
      <c r="B2467" t="s">
        <v>3927</v>
      </c>
      <c r="C2467" t="s">
        <v>29</v>
      </c>
      <c r="D2467">
        <v>1</v>
      </c>
      <c r="E2467" s="1">
        <v>45680</v>
      </c>
      <c r="F2467" s="1">
        <v>45682</v>
      </c>
      <c r="G2467">
        <v>10</v>
      </c>
      <c r="H2467" s="1">
        <v>45694</v>
      </c>
      <c r="I2467">
        <v>12</v>
      </c>
      <c r="J2467" t="s">
        <v>16</v>
      </c>
      <c r="K2467" t="s">
        <v>17</v>
      </c>
      <c r="L2467" t="s">
        <v>18</v>
      </c>
      <c r="M2467">
        <v>11000</v>
      </c>
      <c r="N2467" t="str">
        <f>TEXT(tblorders[[#This Row],[order_date]], "mmm-yyyy")</f>
        <v>Jan-2025</v>
      </c>
      <c r="O2467">
        <f>tblorders[[#This Row],[actual_delivery_days]] -tblorders[[#This Row],[expected_delivery_days]]</f>
        <v>2</v>
      </c>
    </row>
    <row r="2468" spans="1:15" x14ac:dyDescent="0.2">
      <c r="A2468" t="s">
        <v>3928</v>
      </c>
      <c r="B2468" t="s">
        <v>3929</v>
      </c>
      <c r="C2468" t="s">
        <v>44</v>
      </c>
      <c r="D2468">
        <v>1</v>
      </c>
      <c r="E2468" s="1">
        <v>45701</v>
      </c>
      <c r="F2468" s="1">
        <v>45705</v>
      </c>
      <c r="G2468">
        <v>5</v>
      </c>
      <c r="H2468" s="1">
        <v>45715</v>
      </c>
      <c r="I2468">
        <v>10</v>
      </c>
      <c r="J2468" t="s">
        <v>61</v>
      </c>
      <c r="K2468" t="s">
        <v>17</v>
      </c>
      <c r="L2468" t="s">
        <v>58</v>
      </c>
      <c r="M2468">
        <v>50990</v>
      </c>
      <c r="N2468" t="str">
        <f>TEXT(tblorders[[#This Row],[order_date]], "mmm-yyyy")</f>
        <v>Feb-2025</v>
      </c>
      <c r="O2468">
        <f>tblorders[[#This Row],[actual_delivery_days]] -tblorders[[#This Row],[expected_delivery_days]]</f>
        <v>5</v>
      </c>
    </row>
    <row r="2469" spans="1:15" x14ac:dyDescent="0.2">
      <c r="A2469" t="s">
        <v>3930</v>
      </c>
      <c r="B2469" t="s">
        <v>3126</v>
      </c>
      <c r="C2469" t="s">
        <v>21</v>
      </c>
      <c r="D2469">
        <v>1</v>
      </c>
      <c r="E2469" s="1">
        <v>45705</v>
      </c>
      <c r="F2469" s="1">
        <v>45706</v>
      </c>
      <c r="G2469">
        <v>10</v>
      </c>
      <c r="H2469" s="1">
        <v>45718</v>
      </c>
      <c r="I2469">
        <v>12</v>
      </c>
      <c r="J2469" t="s">
        <v>16</v>
      </c>
      <c r="K2469" t="s">
        <v>17</v>
      </c>
      <c r="L2469" t="s">
        <v>18</v>
      </c>
      <c r="M2469">
        <v>89990</v>
      </c>
      <c r="N2469" t="str">
        <f>TEXT(tblorders[[#This Row],[order_date]], "mmm-yyyy")</f>
        <v>Feb-2025</v>
      </c>
      <c r="O2469">
        <f>tblorders[[#This Row],[actual_delivery_days]] -tblorders[[#This Row],[expected_delivery_days]]</f>
        <v>2</v>
      </c>
    </row>
    <row r="2470" spans="1:15" x14ac:dyDescent="0.2">
      <c r="A2470" t="s">
        <v>3931</v>
      </c>
      <c r="B2470" t="s">
        <v>1777</v>
      </c>
      <c r="C2470" t="s">
        <v>44</v>
      </c>
      <c r="D2470">
        <v>1</v>
      </c>
      <c r="E2470" s="1">
        <v>45547</v>
      </c>
      <c r="F2470" s="1">
        <v>45550</v>
      </c>
      <c r="G2470">
        <v>10</v>
      </c>
      <c r="H2470" s="1">
        <v>45560</v>
      </c>
      <c r="I2470">
        <v>10</v>
      </c>
      <c r="J2470" t="s">
        <v>16</v>
      </c>
      <c r="K2470" t="s">
        <v>17</v>
      </c>
      <c r="L2470" t="s">
        <v>58</v>
      </c>
      <c r="M2470">
        <v>50990</v>
      </c>
      <c r="N2470" t="str">
        <f>TEXT(tblorders[[#This Row],[order_date]], "mmm-yyyy")</f>
        <v>Sep-2024</v>
      </c>
      <c r="O2470">
        <f>tblorders[[#This Row],[actual_delivery_days]] -tblorders[[#This Row],[expected_delivery_days]]</f>
        <v>0</v>
      </c>
    </row>
    <row r="2471" spans="1:15" x14ac:dyDescent="0.2">
      <c r="A2471" t="s">
        <v>3932</v>
      </c>
      <c r="B2471" t="s">
        <v>3933</v>
      </c>
      <c r="C2471" t="s">
        <v>44</v>
      </c>
      <c r="D2471">
        <v>1</v>
      </c>
      <c r="E2471" s="1">
        <v>45650</v>
      </c>
      <c r="F2471" s="1">
        <v>45653</v>
      </c>
      <c r="G2471">
        <v>5</v>
      </c>
      <c r="H2471" s="1">
        <v>45658</v>
      </c>
      <c r="I2471">
        <v>5</v>
      </c>
      <c r="J2471" t="s">
        <v>16</v>
      </c>
      <c r="K2471" t="s">
        <v>17</v>
      </c>
      <c r="L2471" t="s">
        <v>22</v>
      </c>
      <c r="M2471">
        <v>50990</v>
      </c>
      <c r="N2471" t="str">
        <f>TEXT(tblorders[[#This Row],[order_date]], "mmm-yyyy")</f>
        <v>Dec-2024</v>
      </c>
      <c r="O2471">
        <f>tblorders[[#This Row],[actual_delivery_days]] -tblorders[[#This Row],[expected_delivery_days]]</f>
        <v>0</v>
      </c>
    </row>
    <row r="2472" spans="1:15" x14ac:dyDescent="0.2">
      <c r="A2472" t="s">
        <v>3934</v>
      </c>
      <c r="B2472" t="s">
        <v>1345</v>
      </c>
      <c r="C2472" t="s">
        <v>29</v>
      </c>
      <c r="D2472">
        <v>2</v>
      </c>
      <c r="E2472" s="1">
        <v>45319</v>
      </c>
      <c r="F2472" s="1">
        <v>45322</v>
      </c>
      <c r="G2472">
        <v>5</v>
      </c>
      <c r="H2472" s="1">
        <v>45327</v>
      </c>
      <c r="I2472">
        <v>5</v>
      </c>
      <c r="J2472" t="s">
        <v>16</v>
      </c>
      <c r="K2472" t="s">
        <v>17</v>
      </c>
      <c r="L2472" t="s">
        <v>33</v>
      </c>
      <c r="M2472">
        <v>22000</v>
      </c>
      <c r="N2472" t="str">
        <f>TEXT(tblorders[[#This Row],[order_date]], "mmm-yyyy")</f>
        <v>Jan-2024</v>
      </c>
      <c r="O2472">
        <f>tblorders[[#This Row],[actual_delivery_days]] -tblorders[[#This Row],[expected_delivery_days]]</f>
        <v>0</v>
      </c>
    </row>
    <row r="2473" spans="1:15" x14ac:dyDescent="0.2">
      <c r="A2473" t="s">
        <v>3935</v>
      </c>
      <c r="B2473" t="s">
        <v>3936</v>
      </c>
      <c r="C2473" t="s">
        <v>44</v>
      </c>
      <c r="D2473">
        <v>1</v>
      </c>
      <c r="E2473" s="1">
        <v>45672</v>
      </c>
      <c r="F2473" s="1">
        <v>45675</v>
      </c>
      <c r="G2473">
        <v>5</v>
      </c>
      <c r="H2473" s="1">
        <v>45680</v>
      </c>
      <c r="I2473">
        <v>5</v>
      </c>
      <c r="J2473" t="s">
        <v>16</v>
      </c>
      <c r="K2473" t="s">
        <v>25</v>
      </c>
      <c r="L2473" t="s">
        <v>26</v>
      </c>
      <c r="M2473">
        <v>50990</v>
      </c>
      <c r="N2473" t="str">
        <f>TEXT(tblorders[[#This Row],[order_date]], "mmm-yyyy")</f>
        <v>Jan-2025</v>
      </c>
      <c r="O2473">
        <f>tblorders[[#This Row],[actual_delivery_days]] -tblorders[[#This Row],[expected_delivery_days]]</f>
        <v>0</v>
      </c>
    </row>
    <row r="2474" spans="1:15" x14ac:dyDescent="0.2">
      <c r="A2474" t="s">
        <v>3937</v>
      </c>
      <c r="B2474" t="s">
        <v>942</v>
      </c>
      <c r="C2474" t="s">
        <v>21</v>
      </c>
      <c r="D2474">
        <v>1</v>
      </c>
      <c r="E2474" s="1">
        <v>45149</v>
      </c>
      <c r="F2474" s="1">
        <v>45154</v>
      </c>
      <c r="G2474">
        <v>10</v>
      </c>
      <c r="H2474" s="1">
        <v>45162</v>
      </c>
      <c r="I2474">
        <v>8</v>
      </c>
      <c r="J2474" t="s">
        <v>16</v>
      </c>
      <c r="K2474" t="s">
        <v>41</v>
      </c>
      <c r="L2474" t="s">
        <v>22</v>
      </c>
      <c r="M2474">
        <v>89990</v>
      </c>
      <c r="N2474" t="str">
        <f>TEXT(tblorders[[#This Row],[order_date]], "mmm-yyyy")</f>
        <v>Aug-2023</v>
      </c>
      <c r="O2474">
        <f>tblorders[[#This Row],[actual_delivery_days]] -tblorders[[#This Row],[expected_delivery_days]]</f>
        <v>-2</v>
      </c>
    </row>
    <row r="2475" spans="1:15" x14ac:dyDescent="0.2">
      <c r="A2475" t="s">
        <v>3938</v>
      </c>
      <c r="B2475" t="s">
        <v>1484</v>
      </c>
      <c r="C2475" t="s">
        <v>21</v>
      </c>
      <c r="D2475">
        <v>1</v>
      </c>
      <c r="E2475" s="1">
        <v>45619</v>
      </c>
      <c r="F2475" s="1">
        <v>45622</v>
      </c>
      <c r="G2475">
        <v>10</v>
      </c>
      <c r="H2475" s="1">
        <v>45631</v>
      </c>
      <c r="I2475">
        <v>9</v>
      </c>
      <c r="J2475" t="s">
        <v>16</v>
      </c>
      <c r="K2475" t="s">
        <v>25</v>
      </c>
      <c r="L2475" t="s">
        <v>58</v>
      </c>
      <c r="M2475">
        <v>89990</v>
      </c>
      <c r="N2475" t="str">
        <f>TEXT(tblorders[[#This Row],[order_date]], "mmm-yyyy")</f>
        <v>Nov-2024</v>
      </c>
      <c r="O2475">
        <f>tblorders[[#This Row],[actual_delivery_days]] -tblorders[[#This Row],[expected_delivery_days]]</f>
        <v>-1</v>
      </c>
    </row>
    <row r="2476" spans="1:15" x14ac:dyDescent="0.2">
      <c r="A2476" t="s">
        <v>3939</v>
      </c>
      <c r="B2476" t="s">
        <v>3940</v>
      </c>
      <c r="C2476" t="s">
        <v>44</v>
      </c>
      <c r="D2476">
        <v>2</v>
      </c>
      <c r="E2476" s="1">
        <v>45721</v>
      </c>
      <c r="F2476" s="1">
        <v>45725</v>
      </c>
      <c r="G2476">
        <v>5</v>
      </c>
      <c r="H2476" s="1">
        <v>45731</v>
      </c>
      <c r="I2476">
        <v>6</v>
      </c>
      <c r="J2476" t="s">
        <v>16</v>
      </c>
      <c r="K2476" t="s">
        <v>17</v>
      </c>
      <c r="L2476" t="s">
        <v>33</v>
      </c>
      <c r="M2476">
        <v>101980</v>
      </c>
      <c r="N2476" t="str">
        <f>TEXT(tblorders[[#This Row],[order_date]], "mmm-yyyy")</f>
        <v>Mar-2025</v>
      </c>
      <c r="O2476">
        <f>tblorders[[#This Row],[actual_delivery_days]] -tblorders[[#This Row],[expected_delivery_days]]</f>
        <v>1</v>
      </c>
    </row>
    <row r="2477" spans="1:15" x14ac:dyDescent="0.2">
      <c r="A2477" t="s">
        <v>3941</v>
      </c>
      <c r="B2477" t="s">
        <v>2190</v>
      </c>
      <c r="C2477" t="s">
        <v>15</v>
      </c>
      <c r="D2477">
        <v>1</v>
      </c>
      <c r="E2477" s="1">
        <v>45532</v>
      </c>
      <c r="F2477" s="1">
        <v>45535</v>
      </c>
      <c r="G2477">
        <v>5</v>
      </c>
      <c r="H2477" s="1">
        <v>45540</v>
      </c>
      <c r="I2477">
        <v>5</v>
      </c>
      <c r="J2477" t="s">
        <v>16</v>
      </c>
      <c r="K2477" t="s">
        <v>17</v>
      </c>
      <c r="L2477" t="s">
        <v>22</v>
      </c>
      <c r="M2477">
        <v>55990</v>
      </c>
      <c r="N2477" t="str">
        <f>TEXT(tblorders[[#This Row],[order_date]], "mmm-yyyy")</f>
        <v>Aug-2024</v>
      </c>
      <c r="O2477">
        <f>tblorders[[#This Row],[actual_delivery_days]] -tblorders[[#This Row],[expected_delivery_days]]</f>
        <v>0</v>
      </c>
    </row>
    <row r="2478" spans="1:15" x14ac:dyDescent="0.2">
      <c r="A2478" t="s">
        <v>3942</v>
      </c>
      <c r="B2478" t="s">
        <v>367</v>
      </c>
      <c r="C2478" t="s">
        <v>21</v>
      </c>
      <c r="D2478">
        <v>2</v>
      </c>
      <c r="E2478" s="1">
        <v>45346</v>
      </c>
      <c r="F2478" s="1">
        <v>45347</v>
      </c>
      <c r="G2478">
        <v>5</v>
      </c>
      <c r="H2478" s="1">
        <v>45353</v>
      </c>
      <c r="I2478">
        <v>6</v>
      </c>
      <c r="J2478" t="s">
        <v>16</v>
      </c>
      <c r="K2478" t="s">
        <v>41</v>
      </c>
      <c r="L2478" t="s">
        <v>18</v>
      </c>
      <c r="M2478">
        <v>179980</v>
      </c>
      <c r="N2478" t="str">
        <f>TEXT(tblorders[[#This Row],[order_date]], "mmm-yyyy")</f>
        <v>Feb-2024</v>
      </c>
      <c r="O2478">
        <f>tblorders[[#This Row],[actual_delivery_days]] -tblorders[[#This Row],[expected_delivery_days]]</f>
        <v>1</v>
      </c>
    </row>
    <row r="2479" spans="1:15" x14ac:dyDescent="0.2">
      <c r="A2479" t="s">
        <v>3943</v>
      </c>
      <c r="B2479" t="s">
        <v>1802</v>
      </c>
      <c r="C2479" t="s">
        <v>55</v>
      </c>
      <c r="D2479">
        <v>1</v>
      </c>
      <c r="E2479" s="1">
        <v>45805</v>
      </c>
      <c r="F2479" s="1">
        <v>45807</v>
      </c>
      <c r="G2479">
        <v>10</v>
      </c>
      <c r="H2479" s="1">
        <v>45817</v>
      </c>
      <c r="I2479">
        <v>10</v>
      </c>
      <c r="J2479" t="s">
        <v>16</v>
      </c>
      <c r="K2479" t="s">
        <v>41</v>
      </c>
      <c r="L2479" t="s">
        <v>58</v>
      </c>
      <c r="M2479">
        <v>99990</v>
      </c>
      <c r="N2479" t="str">
        <f>TEXT(tblorders[[#This Row],[order_date]], "mmm-yyyy")</f>
        <v>May-2025</v>
      </c>
      <c r="O2479">
        <f>tblorders[[#This Row],[actual_delivery_days]] -tblorders[[#This Row],[expected_delivery_days]]</f>
        <v>0</v>
      </c>
    </row>
    <row r="2480" spans="1:15" x14ac:dyDescent="0.2">
      <c r="A2480" t="s">
        <v>3944</v>
      </c>
      <c r="B2480" t="s">
        <v>3945</v>
      </c>
      <c r="C2480" t="s">
        <v>21</v>
      </c>
      <c r="D2480">
        <v>1</v>
      </c>
      <c r="E2480" s="1">
        <v>45034</v>
      </c>
      <c r="F2480" s="1">
        <v>45039</v>
      </c>
      <c r="G2480">
        <v>10</v>
      </c>
      <c r="H2480" s="1">
        <v>45051</v>
      </c>
      <c r="I2480">
        <v>12</v>
      </c>
      <c r="J2480" t="s">
        <v>16</v>
      </c>
      <c r="K2480" t="s">
        <v>25</v>
      </c>
      <c r="L2480" t="s">
        <v>18</v>
      </c>
      <c r="M2480">
        <v>89990</v>
      </c>
      <c r="N2480" t="str">
        <f>TEXT(tblorders[[#This Row],[order_date]], "mmm-yyyy")</f>
        <v>Apr-2023</v>
      </c>
      <c r="O2480">
        <f>tblorders[[#This Row],[actual_delivery_days]] -tblorders[[#This Row],[expected_delivery_days]]</f>
        <v>2</v>
      </c>
    </row>
    <row r="2481" spans="1:15" x14ac:dyDescent="0.2">
      <c r="A2481" t="s">
        <v>3946</v>
      </c>
      <c r="B2481" t="s">
        <v>3927</v>
      </c>
      <c r="C2481" t="s">
        <v>15</v>
      </c>
      <c r="D2481">
        <v>1</v>
      </c>
      <c r="E2481" s="1">
        <v>45600</v>
      </c>
      <c r="F2481" s="1">
        <v>45601</v>
      </c>
      <c r="G2481">
        <v>7</v>
      </c>
      <c r="H2481" s="1">
        <v>45611</v>
      </c>
      <c r="I2481">
        <v>10</v>
      </c>
      <c r="J2481" t="s">
        <v>16</v>
      </c>
      <c r="K2481" t="s">
        <v>25</v>
      </c>
      <c r="L2481" t="s">
        <v>58</v>
      </c>
      <c r="M2481">
        <v>55990</v>
      </c>
      <c r="N2481" t="str">
        <f>TEXT(tblorders[[#This Row],[order_date]], "mmm-yyyy")</f>
        <v>Nov-2024</v>
      </c>
      <c r="O2481">
        <f>tblorders[[#This Row],[actual_delivery_days]] -tblorders[[#This Row],[expected_delivery_days]]</f>
        <v>3</v>
      </c>
    </row>
    <row r="2482" spans="1:15" x14ac:dyDescent="0.2">
      <c r="A2482" t="s">
        <v>3947</v>
      </c>
      <c r="B2482" t="s">
        <v>1137</v>
      </c>
      <c r="C2482" t="s">
        <v>29</v>
      </c>
      <c r="D2482">
        <v>1</v>
      </c>
      <c r="E2482" s="1">
        <v>45773</v>
      </c>
      <c r="F2482" s="1">
        <v>45776</v>
      </c>
      <c r="G2482">
        <v>7</v>
      </c>
      <c r="H2482" s="1">
        <v>45784</v>
      </c>
      <c r="I2482">
        <v>8</v>
      </c>
      <c r="J2482" t="s">
        <v>16</v>
      </c>
      <c r="K2482" t="s">
        <v>17</v>
      </c>
      <c r="L2482" t="s">
        <v>22</v>
      </c>
      <c r="M2482">
        <v>11000</v>
      </c>
      <c r="N2482" t="str">
        <f>TEXT(tblorders[[#This Row],[order_date]], "mmm-yyyy")</f>
        <v>Apr-2025</v>
      </c>
      <c r="O2482">
        <f>tblorders[[#This Row],[actual_delivery_days]] -tblorders[[#This Row],[expected_delivery_days]]</f>
        <v>1</v>
      </c>
    </row>
    <row r="2483" spans="1:15" x14ac:dyDescent="0.2">
      <c r="A2483" t="s">
        <v>3948</v>
      </c>
      <c r="B2483" t="s">
        <v>3405</v>
      </c>
      <c r="C2483" t="s">
        <v>44</v>
      </c>
      <c r="D2483">
        <v>2</v>
      </c>
      <c r="E2483" s="1">
        <v>45495</v>
      </c>
      <c r="F2483" s="1">
        <v>45499</v>
      </c>
      <c r="G2483">
        <v>5</v>
      </c>
      <c r="H2483" s="1">
        <v>45507</v>
      </c>
      <c r="I2483">
        <v>8</v>
      </c>
      <c r="J2483" t="s">
        <v>16</v>
      </c>
      <c r="K2483" t="s">
        <v>17</v>
      </c>
      <c r="L2483" t="s">
        <v>26</v>
      </c>
      <c r="M2483">
        <v>101980</v>
      </c>
      <c r="N2483" t="str">
        <f>TEXT(tblorders[[#This Row],[order_date]], "mmm-yyyy")</f>
        <v>Jul-2024</v>
      </c>
      <c r="O2483">
        <f>tblorders[[#This Row],[actual_delivery_days]] -tblorders[[#This Row],[expected_delivery_days]]</f>
        <v>3</v>
      </c>
    </row>
    <row r="2484" spans="1:15" x14ac:dyDescent="0.2">
      <c r="A2484" t="s">
        <v>3949</v>
      </c>
      <c r="B2484" t="s">
        <v>1777</v>
      </c>
      <c r="C2484" t="s">
        <v>15</v>
      </c>
      <c r="D2484">
        <v>1</v>
      </c>
      <c r="E2484" s="1">
        <v>45473</v>
      </c>
      <c r="F2484" s="1">
        <v>45478</v>
      </c>
      <c r="G2484">
        <v>7</v>
      </c>
      <c r="H2484" s="1">
        <v>45486</v>
      </c>
      <c r="I2484">
        <v>8</v>
      </c>
      <c r="J2484" t="s">
        <v>16</v>
      </c>
      <c r="K2484" t="s">
        <v>17</v>
      </c>
      <c r="L2484" t="s">
        <v>22</v>
      </c>
      <c r="M2484">
        <v>55990</v>
      </c>
      <c r="N2484" t="str">
        <f>TEXT(tblorders[[#This Row],[order_date]], "mmm-yyyy")</f>
        <v>Jun-2024</v>
      </c>
      <c r="O2484">
        <f>tblorders[[#This Row],[actual_delivery_days]] -tblorders[[#This Row],[expected_delivery_days]]</f>
        <v>1</v>
      </c>
    </row>
    <row r="2485" spans="1:15" x14ac:dyDescent="0.2">
      <c r="A2485" t="s">
        <v>3950</v>
      </c>
      <c r="B2485" t="s">
        <v>1414</v>
      </c>
      <c r="C2485" t="s">
        <v>55</v>
      </c>
      <c r="D2485">
        <v>1</v>
      </c>
      <c r="E2485" s="1">
        <v>45407</v>
      </c>
      <c r="F2485" s="1">
        <v>45409</v>
      </c>
      <c r="G2485">
        <v>10</v>
      </c>
      <c r="H2485" s="1">
        <v>45420</v>
      </c>
      <c r="I2485">
        <v>11</v>
      </c>
      <c r="J2485" t="s">
        <v>16</v>
      </c>
      <c r="K2485" t="s">
        <v>17</v>
      </c>
      <c r="L2485" t="s">
        <v>22</v>
      </c>
      <c r="M2485">
        <v>99990</v>
      </c>
      <c r="N2485" t="str">
        <f>TEXT(tblorders[[#This Row],[order_date]], "mmm-yyyy")</f>
        <v>Apr-2024</v>
      </c>
      <c r="O2485">
        <f>tblorders[[#This Row],[actual_delivery_days]] -tblorders[[#This Row],[expected_delivery_days]]</f>
        <v>1</v>
      </c>
    </row>
    <row r="2486" spans="1:15" x14ac:dyDescent="0.2">
      <c r="A2486" t="s">
        <v>3951</v>
      </c>
      <c r="B2486" t="s">
        <v>359</v>
      </c>
      <c r="C2486" t="s">
        <v>21</v>
      </c>
      <c r="D2486">
        <v>1</v>
      </c>
      <c r="E2486" s="1">
        <v>45752</v>
      </c>
      <c r="F2486" s="1">
        <v>45756</v>
      </c>
      <c r="G2486">
        <v>5</v>
      </c>
      <c r="H2486" s="1">
        <v>45761</v>
      </c>
      <c r="I2486">
        <v>5</v>
      </c>
      <c r="J2486" t="s">
        <v>16</v>
      </c>
      <c r="K2486" t="s">
        <v>17</v>
      </c>
      <c r="L2486" t="s">
        <v>26</v>
      </c>
      <c r="M2486">
        <v>89990</v>
      </c>
      <c r="N2486" t="str">
        <f>TEXT(tblorders[[#This Row],[order_date]], "mmm-yyyy")</f>
        <v>Apr-2025</v>
      </c>
      <c r="O2486">
        <f>tblorders[[#This Row],[actual_delivery_days]] -tblorders[[#This Row],[expected_delivery_days]]</f>
        <v>0</v>
      </c>
    </row>
    <row r="2487" spans="1:15" x14ac:dyDescent="0.2">
      <c r="A2487" t="s">
        <v>3952</v>
      </c>
      <c r="B2487" t="s">
        <v>3602</v>
      </c>
      <c r="C2487" t="s">
        <v>15</v>
      </c>
      <c r="D2487">
        <v>1</v>
      </c>
      <c r="E2487" s="1">
        <v>45124</v>
      </c>
      <c r="F2487" s="1">
        <v>45127</v>
      </c>
      <c r="G2487">
        <v>10</v>
      </c>
      <c r="H2487" s="1">
        <v>45138</v>
      </c>
      <c r="I2487">
        <v>11</v>
      </c>
      <c r="J2487" t="s">
        <v>16</v>
      </c>
      <c r="K2487" t="s">
        <v>41</v>
      </c>
      <c r="L2487" t="s">
        <v>18</v>
      </c>
      <c r="M2487">
        <v>55990</v>
      </c>
      <c r="N2487" t="str">
        <f>TEXT(tblorders[[#This Row],[order_date]], "mmm-yyyy")</f>
        <v>Jul-2023</v>
      </c>
      <c r="O2487">
        <f>tblorders[[#This Row],[actual_delivery_days]] -tblorders[[#This Row],[expected_delivery_days]]</f>
        <v>1</v>
      </c>
    </row>
    <row r="2488" spans="1:15" x14ac:dyDescent="0.2">
      <c r="A2488" t="s">
        <v>3953</v>
      </c>
      <c r="B2488" t="s">
        <v>3954</v>
      </c>
      <c r="C2488" t="s">
        <v>55</v>
      </c>
      <c r="D2488">
        <v>1</v>
      </c>
      <c r="E2488" s="1">
        <v>45666</v>
      </c>
      <c r="F2488" s="1">
        <v>45667</v>
      </c>
      <c r="G2488">
        <v>5</v>
      </c>
      <c r="H2488" s="1">
        <v>45672</v>
      </c>
      <c r="I2488">
        <v>5</v>
      </c>
      <c r="J2488" t="s">
        <v>16</v>
      </c>
      <c r="K2488" t="s">
        <v>17</v>
      </c>
      <c r="L2488" t="s">
        <v>33</v>
      </c>
      <c r="M2488">
        <v>99990</v>
      </c>
      <c r="N2488" t="str">
        <f>TEXT(tblorders[[#This Row],[order_date]], "mmm-yyyy")</f>
        <v>Jan-2025</v>
      </c>
      <c r="O2488">
        <f>tblorders[[#This Row],[actual_delivery_days]] -tblorders[[#This Row],[expected_delivery_days]]</f>
        <v>0</v>
      </c>
    </row>
    <row r="2489" spans="1:15" x14ac:dyDescent="0.2">
      <c r="A2489" t="s">
        <v>3955</v>
      </c>
      <c r="B2489" t="s">
        <v>3371</v>
      </c>
      <c r="C2489" t="s">
        <v>21</v>
      </c>
      <c r="D2489">
        <v>2</v>
      </c>
      <c r="E2489" s="1">
        <v>45635</v>
      </c>
      <c r="F2489" s="1">
        <v>45637</v>
      </c>
      <c r="G2489">
        <v>7</v>
      </c>
      <c r="H2489" s="1">
        <v>45644</v>
      </c>
      <c r="I2489">
        <v>7</v>
      </c>
      <c r="J2489" t="s">
        <v>16</v>
      </c>
      <c r="K2489" t="s">
        <v>25</v>
      </c>
      <c r="L2489" t="s">
        <v>18</v>
      </c>
      <c r="M2489">
        <v>179980</v>
      </c>
      <c r="N2489" t="str">
        <f>TEXT(tblorders[[#This Row],[order_date]], "mmm-yyyy")</f>
        <v>Dec-2024</v>
      </c>
      <c r="O2489">
        <f>tblorders[[#This Row],[actual_delivery_days]] -tblorders[[#This Row],[expected_delivery_days]]</f>
        <v>0</v>
      </c>
    </row>
    <row r="2490" spans="1:15" x14ac:dyDescent="0.2">
      <c r="A2490" t="s">
        <v>3956</v>
      </c>
      <c r="B2490" t="s">
        <v>3436</v>
      </c>
      <c r="C2490" t="s">
        <v>21</v>
      </c>
      <c r="D2490">
        <v>2</v>
      </c>
      <c r="E2490" s="1">
        <v>45760</v>
      </c>
      <c r="F2490" s="1">
        <v>45762</v>
      </c>
      <c r="G2490">
        <v>7</v>
      </c>
      <c r="H2490" s="1">
        <v>45770</v>
      </c>
      <c r="I2490">
        <v>8</v>
      </c>
      <c r="J2490" t="s">
        <v>16</v>
      </c>
      <c r="K2490" t="s">
        <v>41</v>
      </c>
      <c r="L2490" t="s">
        <v>22</v>
      </c>
      <c r="M2490">
        <v>179980</v>
      </c>
      <c r="N2490" t="str">
        <f>TEXT(tblorders[[#This Row],[order_date]], "mmm-yyyy")</f>
        <v>Apr-2025</v>
      </c>
      <c r="O2490">
        <f>tblorders[[#This Row],[actual_delivery_days]] -tblorders[[#This Row],[expected_delivery_days]]</f>
        <v>1</v>
      </c>
    </row>
    <row r="2491" spans="1:15" x14ac:dyDescent="0.2">
      <c r="A2491" t="s">
        <v>3957</v>
      </c>
      <c r="B2491" t="s">
        <v>3958</v>
      </c>
      <c r="C2491" t="s">
        <v>21</v>
      </c>
      <c r="D2491">
        <v>1</v>
      </c>
      <c r="E2491" s="1">
        <v>45794</v>
      </c>
      <c r="F2491" s="1">
        <v>45795</v>
      </c>
      <c r="G2491">
        <v>7</v>
      </c>
      <c r="H2491" s="1">
        <v>45803</v>
      </c>
      <c r="I2491">
        <v>8</v>
      </c>
      <c r="J2491" t="s">
        <v>16</v>
      </c>
      <c r="K2491" t="s">
        <v>41</v>
      </c>
      <c r="L2491" t="s">
        <v>26</v>
      </c>
      <c r="M2491">
        <v>89990</v>
      </c>
      <c r="N2491" t="str">
        <f>TEXT(tblorders[[#This Row],[order_date]], "mmm-yyyy")</f>
        <v>May-2025</v>
      </c>
      <c r="O2491">
        <f>tblorders[[#This Row],[actual_delivery_days]] -tblorders[[#This Row],[expected_delivery_days]]</f>
        <v>1</v>
      </c>
    </row>
    <row r="2492" spans="1:15" x14ac:dyDescent="0.2">
      <c r="A2492" t="s">
        <v>3959</v>
      </c>
      <c r="B2492" t="s">
        <v>3329</v>
      </c>
      <c r="C2492" t="s">
        <v>21</v>
      </c>
      <c r="D2492">
        <v>1</v>
      </c>
      <c r="E2492" s="1">
        <v>45701</v>
      </c>
      <c r="F2492" s="1">
        <v>45706</v>
      </c>
      <c r="G2492">
        <v>10</v>
      </c>
      <c r="H2492" s="1">
        <v>45717</v>
      </c>
      <c r="I2492">
        <v>11</v>
      </c>
      <c r="J2492" t="s">
        <v>16</v>
      </c>
      <c r="K2492" t="s">
        <v>25</v>
      </c>
      <c r="L2492" t="s">
        <v>18</v>
      </c>
      <c r="M2492">
        <v>89990</v>
      </c>
      <c r="N2492" t="str">
        <f>TEXT(tblorders[[#This Row],[order_date]], "mmm-yyyy")</f>
        <v>Feb-2025</v>
      </c>
      <c r="O2492">
        <f>tblorders[[#This Row],[actual_delivery_days]] -tblorders[[#This Row],[expected_delivery_days]]</f>
        <v>1</v>
      </c>
    </row>
    <row r="2493" spans="1:15" x14ac:dyDescent="0.2">
      <c r="A2493" t="s">
        <v>3960</v>
      </c>
      <c r="B2493" t="s">
        <v>3961</v>
      </c>
      <c r="C2493" t="s">
        <v>21</v>
      </c>
      <c r="D2493">
        <v>1</v>
      </c>
      <c r="E2493" s="1">
        <v>45574</v>
      </c>
      <c r="F2493" s="1">
        <v>45577</v>
      </c>
      <c r="G2493">
        <v>10</v>
      </c>
      <c r="H2493" s="1">
        <v>45587</v>
      </c>
      <c r="I2493">
        <v>10</v>
      </c>
      <c r="J2493" t="s">
        <v>16</v>
      </c>
      <c r="K2493" t="s">
        <v>41</v>
      </c>
      <c r="L2493" t="s">
        <v>22</v>
      </c>
      <c r="M2493">
        <v>89990</v>
      </c>
      <c r="N2493" t="str">
        <f>TEXT(tblorders[[#This Row],[order_date]], "mmm-yyyy")</f>
        <v>Oct-2024</v>
      </c>
      <c r="O2493">
        <f>tblorders[[#This Row],[actual_delivery_days]] -tblorders[[#This Row],[expected_delivery_days]]</f>
        <v>0</v>
      </c>
    </row>
    <row r="2494" spans="1:15" x14ac:dyDescent="0.2">
      <c r="A2494" t="s">
        <v>3962</v>
      </c>
      <c r="B2494" t="s">
        <v>3963</v>
      </c>
      <c r="C2494" t="s">
        <v>15</v>
      </c>
      <c r="D2494">
        <v>1</v>
      </c>
      <c r="E2494" s="1">
        <v>45280</v>
      </c>
      <c r="F2494" s="1">
        <v>45282</v>
      </c>
      <c r="G2494">
        <v>10</v>
      </c>
      <c r="H2494" s="1">
        <v>45292</v>
      </c>
      <c r="I2494">
        <v>10</v>
      </c>
      <c r="J2494" t="s">
        <v>16</v>
      </c>
      <c r="K2494" t="s">
        <v>25</v>
      </c>
      <c r="L2494" t="s">
        <v>33</v>
      </c>
      <c r="M2494">
        <v>55990</v>
      </c>
      <c r="N2494" t="str">
        <f>TEXT(tblorders[[#This Row],[order_date]], "mmm-yyyy")</f>
        <v>Dec-2023</v>
      </c>
      <c r="O2494">
        <f>tblorders[[#This Row],[actual_delivery_days]] -tblorders[[#This Row],[expected_delivery_days]]</f>
        <v>0</v>
      </c>
    </row>
    <row r="2495" spans="1:15" x14ac:dyDescent="0.2">
      <c r="A2495" t="s">
        <v>3964</v>
      </c>
      <c r="B2495" t="s">
        <v>3965</v>
      </c>
      <c r="C2495" t="s">
        <v>32</v>
      </c>
      <c r="D2495">
        <v>1</v>
      </c>
      <c r="E2495" s="1">
        <v>45161</v>
      </c>
      <c r="F2495" s="1">
        <v>45162</v>
      </c>
      <c r="G2495">
        <v>7</v>
      </c>
      <c r="H2495" s="1">
        <v>45174</v>
      </c>
      <c r="I2495">
        <v>12</v>
      </c>
      <c r="J2495" t="s">
        <v>61</v>
      </c>
      <c r="K2495" t="s">
        <v>25</v>
      </c>
      <c r="L2495" t="s">
        <v>22</v>
      </c>
      <c r="M2495">
        <v>45000</v>
      </c>
      <c r="N2495" t="str">
        <f>TEXT(tblorders[[#This Row],[order_date]], "mmm-yyyy")</f>
        <v>Aug-2023</v>
      </c>
      <c r="O2495">
        <f>tblorders[[#This Row],[actual_delivery_days]] -tblorders[[#This Row],[expected_delivery_days]]</f>
        <v>5</v>
      </c>
    </row>
    <row r="2496" spans="1:15" x14ac:dyDescent="0.2">
      <c r="A2496" t="s">
        <v>3966</v>
      </c>
      <c r="B2496" t="s">
        <v>1425</v>
      </c>
      <c r="C2496" t="s">
        <v>32</v>
      </c>
      <c r="D2496">
        <v>1</v>
      </c>
      <c r="E2496" s="1">
        <v>45798</v>
      </c>
      <c r="F2496" s="1">
        <v>45800</v>
      </c>
      <c r="G2496">
        <v>7</v>
      </c>
      <c r="H2496" s="1">
        <v>45809</v>
      </c>
      <c r="I2496">
        <v>9</v>
      </c>
      <c r="J2496" t="s">
        <v>16</v>
      </c>
      <c r="K2496" t="s">
        <v>41</v>
      </c>
      <c r="L2496" t="s">
        <v>18</v>
      </c>
      <c r="M2496">
        <v>45000</v>
      </c>
      <c r="N2496" t="str">
        <f>TEXT(tblorders[[#This Row],[order_date]], "mmm-yyyy")</f>
        <v>May-2025</v>
      </c>
      <c r="O2496">
        <f>tblorders[[#This Row],[actual_delivery_days]] -tblorders[[#This Row],[expected_delivery_days]]</f>
        <v>2</v>
      </c>
    </row>
    <row r="2497" spans="1:15" x14ac:dyDescent="0.2">
      <c r="A2497" t="s">
        <v>3967</v>
      </c>
      <c r="B2497" t="s">
        <v>657</v>
      </c>
      <c r="C2497" t="s">
        <v>29</v>
      </c>
      <c r="D2497">
        <v>1</v>
      </c>
      <c r="E2497" s="1">
        <v>45002</v>
      </c>
      <c r="F2497" s="1">
        <v>45004</v>
      </c>
      <c r="G2497">
        <v>5</v>
      </c>
      <c r="H2497" s="1">
        <v>45011</v>
      </c>
      <c r="I2497">
        <v>7</v>
      </c>
      <c r="J2497" t="s">
        <v>16</v>
      </c>
      <c r="K2497" t="s">
        <v>41</v>
      </c>
      <c r="L2497" t="s">
        <v>58</v>
      </c>
      <c r="M2497">
        <v>11000</v>
      </c>
      <c r="N2497" t="str">
        <f>TEXT(tblorders[[#This Row],[order_date]], "mmm-yyyy")</f>
        <v>Mar-2023</v>
      </c>
      <c r="O2497">
        <f>tblorders[[#This Row],[actual_delivery_days]] -tblorders[[#This Row],[expected_delivery_days]]</f>
        <v>2</v>
      </c>
    </row>
    <row r="2498" spans="1:15" x14ac:dyDescent="0.2">
      <c r="A2498" t="s">
        <v>3968</v>
      </c>
      <c r="B2498" t="s">
        <v>1678</v>
      </c>
      <c r="C2498" t="s">
        <v>32</v>
      </c>
      <c r="D2498">
        <v>2</v>
      </c>
      <c r="E2498" s="1">
        <v>45404</v>
      </c>
      <c r="F2498" s="1">
        <v>45405</v>
      </c>
      <c r="G2498">
        <v>10</v>
      </c>
      <c r="H2498" s="1">
        <v>45415</v>
      </c>
      <c r="I2498">
        <v>10</v>
      </c>
      <c r="J2498" t="s">
        <v>16</v>
      </c>
      <c r="K2498" t="s">
        <v>17</v>
      </c>
      <c r="L2498" t="s">
        <v>22</v>
      </c>
      <c r="M2498">
        <v>90000</v>
      </c>
      <c r="N2498" t="str">
        <f>TEXT(tblorders[[#This Row],[order_date]], "mmm-yyyy")</f>
        <v>Apr-2024</v>
      </c>
      <c r="O2498">
        <f>tblorders[[#This Row],[actual_delivery_days]] -tblorders[[#This Row],[expected_delivery_days]]</f>
        <v>0</v>
      </c>
    </row>
    <row r="2499" spans="1:15" x14ac:dyDescent="0.2">
      <c r="A2499" t="s">
        <v>3969</v>
      </c>
      <c r="B2499" t="s">
        <v>3970</v>
      </c>
      <c r="C2499" t="s">
        <v>21</v>
      </c>
      <c r="D2499">
        <v>1</v>
      </c>
      <c r="E2499" s="1">
        <v>45687</v>
      </c>
      <c r="F2499" s="1">
        <v>45689</v>
      </c>
      <c r="G2499">
        <v>5</v>
      </c>
      <c r="H2499" s="1">
        <v>45694</v>
      </c>
      <c r="I2499">
        <v>5</v>
      </c>
      <c r="J2499" t="s">
        <v>16</v>
      </c>
      <c r="K2499" t="s">
        <v>25</v>
      </c>
      <c r="L2499" t="s">
        <v>33</v>
      </c>
      <c r="M2499">
        <v>89990</v>
      </c>
      <c r="N2499" t="str">
        <f>TEXT(tblorders[[#This Row],[order_date]], "mmm-yyyy")</f>
        <v>Jan-2025</v>
      </c>
      <c r="O2499">
        <f>tblorders[[#This Row],[actual_delivery_days]] -tblorders[[#This Row],[expected_delivery_days]]</f>
        <v>0</v>
      </c>
    </row>
    <row r="2500" spans="1:15" x14ac:dyDescent="0.2">
      <c r="A2500" t="s">
        <v>3971</v>
      </c>
      <c r="B2500" t="s">
        <v>1474</v>
      </c>
      <c r="C2500" t="s">
        <v>21</v>
      </c>
      <c r="D2500">
        <v>1</v>
      </c>
      <c r="E2500" s="1">
        <v>44555</v>
      </c>
      <c r="F2500" s="1">
        <v>44559</v>
      </c>
      <c r="G2500">
        <v>10</v>
      </c>
      <c r="H2500" s="1">
        <v>44572</v>
      </c>
      <c r="I2500">
        <v>13</v>
      </c>
      <c r="J2500" t="s">
        <v>16</v>
      </c>
      <c r="K2500" t="s">
        <v>17</v>
      </c>
      <c r="L2500" t="s">
        <v>18</v>
      </c>
      <c r="M2500">
        <v>89990</v>
      </c>
      <c r="N2500" t="str">
        <f>TEXT(tblorders[[#This Row],[order_date]], "mmm-yyyy")</f>
        <v>Dec-2021</v>
      </c>
      <c r="O2500">
        <f>tblorders[[#This Row],[actual_delivery_days]] -tblorders[[#This Row],[expected_delivery_days]]</f>
        <v>3</v>
      </c>
    </row>
    <row r="2501" spans="1:15" x14ac:dyDescent="0.2">
      <c r="A2501" t="s">
        <v>3972</v>
      </c>
      <c r="B2501" t="s">
        <v>2713</v>
      </c>
      <c r="C2501" t="s">
        <v>32</v>
      </c>
      <c r="D2501">
        <v>2</v>
      </c>
      <c r="E2501" s="1">
        <v>45511</v>
      </c>
      <c r="F2501" s="1">
        <v>45514</v>
      </c>
      <c r="G2501">
        <v>5</v>
      </c>
      <c r="H2501" s="1">
        <v>45524</v>
      </c>
      <c r="I2501">
        <v>10</v>
      </c>
      <c r="J2501" t="s">
        <v>61</v>
      </c>
      <c r="K2501" t="s">
        <v>41</v>
      </c>
      <c r="L2501" t="s">
        <v>58</v>
      </c>
      <c r="M2501">
        <v>90000</v>
      </c>
      <c r="N2501" t="str">
        <f>TEXT(tblorders[[#This Row],[order_date]], "mmm-yyyy")</f>
        <v>Aug-2024</v>
      </c>
      <c r="O2501">
        <f>tblorders[[#This Row],[actual_delivery_days]] -tblorders[[#This Row],[expected_delivery_days]]</f>
        <v>5</v>
      </c>
    </row>
    <row r="2502" spans="1:15" x14ac:dyDescent="0.2">
      <c r="A2502" t="s">
        <v>3973</v>
      </c>
      <c r="B2502" t="s">
        <v>3625</v>
      </c>
      <c r="C2502" t="s">
        <v>21</v>
      </c>
      <c r="D2502">
        <v>1</v>
      </c>
      <c r="E2502" s="1">
        <v>45729</v>
      </c>
      <c r="F2502" s="1">
        <v>45730</v>
      </c>
      <c r="G2502">
        <v>5</v>
      </c>
      <c r="H2502" s="1">
        <v>45738</v>
      </c>
      <c r="I2502">
        <v>8</v>
      </c>
      <c r="J2502" t="s">
        <v>16</v>
      </c>
      <c r="K2502" t="s">
        <v>17</v>
      </c>
      <c r="L2502" t="s">
        <v>18</v>
      </c>
      <c r="M2502">
        <v>89990</v>
      </c>
      <c r="N2502" t="str">
        <f>TEXT(tblorders[[#This Row],[order_date]], "mmm-yyyy")</f>
        <v>Mar-2025</v>
      </c>
      <c r="O2502">
        <f>tblorders[[#This Row],[actual_delivery_days]] -tblorders[[#This Row],[expected_delivery_days]]</f>
        <v>3</v>
      </c>
    </row>
    <row r="2503" spans="1:15" x14ac:dyDescent="0.2">
      <c r="A2503" t="s">
        <v>3974</v>
      </c>
      <c r="B2503" t="s">
        <v>2161</v>
      </c>
      <c r="C2503" t="s">
        <v>15</v>
      </c>
      <c r="D2503">
        <v>1</v>
      </c>
      <c r="E2503" s="1">
        <v>45773</v>
      </c>
      <c r="F2503" s="1">
        <v>45776</v>
      </c>
      <c r="G2503">
        <v>5</v>
      </c>
      <c r="H2503" s="1">
        <v>45783</v>
      </c>
      <c r="I2503">
        <v>7</v>
      </c>
      <c r="J2503" t="s">
        <v>16</v>
      </c>
      <c r="K2503" t="s">
        <v>17</v>
      </c>
      <c r="L2503" t="s">
        <v>58</v>
      </c>
      <c r="M2503">
        <v>55990</v>
      </c>
      <c r="N2503" t="str">
        <f>TEXT(tblorders[[#This Row],[order_date]], "mmm-yyyy")</f>
        <v>Apr-2025</v>
      </c>
      <c r="O2503">
        <f>tblorders[[#This Row],[actual_delivery_days]] -tblorders[[#This Row],[expected_delivery_days]]</f>
        <v>2</v>
      </c>
    </row>
    <row r="2504" spans="1:15" x14ac:dyDescent="0.2">
      <c r="A2504" t="s">
        <v>3975</v>
      </c>
      <c r="B2504" t="s">
        <v>319</v>
      </c>
      <c r="C2504" t="s">
        <v>21</v>
      </c>
      <c r="D2504">
        <v>1</v>
      </c>
      <c r="E2504" s="1">
        <v>45131</v>
      </c>
      <c r="F2504" s="1">
        <v>45133</v>
      </c>
      <c r="G2504">
        <v>7</v>
      </c>
      <c r="H2504" s="1">
        <v>45141</v>
      </c>
      <c r="I2504">
        <v>8</v>
      </c>
      <c r="J2504" t="s">
        <v>16</v>
      </c>
      <c r="K2504" t="s">
        <v>41</v>
      </c>
      <c r="L2504" t="s">
        <v>26</v>
      </c>
      <c r="M2504">
        <v>89990</v>
      </c>
      <c r="N2504" t="str">
        <f>TEXT(tblorders[[#This Row],[order_date]], "mmm-yyyy")</f>
        <v>Jul-2023</v>
      </c>
      <c r="O2504">
        <f>tblorders[[#This Row],[actual_delivery_days]] -tblorders[[#This Row],[expected_delivery_days]]</f>
        <v>1</v>
      </c>
    </row>
    <row r="2505" spans="1:15" x14ac:dyDescent="0.2">
      <c r="A2505" t="s">
        <v>3976</v>
      </c>
      <c r="B2505" t="s">
        <v>1764</v>
      </c>
      <c r="C2505" t="s">
        <v>55</v>
      </c>
      <c r="D2505">
        <v>1</v>
      </c>
      <c r="E2505" s="1">
        <v>45803</v>
      </c>
      <c r="F2505" s="1">
        <v>45808</v>
      </c>
      <c r="G2505">
        <v>10</v>
      </c>
      <c r="H2505" s="1">
        <v>45817</v>
      </c>
      <c r="I2505">
        <v>9</v>
      </c>
      <c r="J2505" t="s">
        <v>16</v>
      </c>
      <c r="K2505" t="s">
        <v>17</v>
      </c>
      <c r="L2505" t="s">
        <v>18</v>
      </c>
      <c r="M2505">
        <v>99990</v>
      </c>
      <c r="N2505" t="str">
        <f>TEXT(tblorders[[#This Row],[order_date]], "mmm-yyyy")</f>
        <v>May-2025</v>
      </c>
      <c r="O2505">
        <f>tblorders[[#This Row],[actual_delivery_days]] -tblorders[[#This Row],[expected_delivery_days]]</f>
        <v>-1</v>
      </c>
    </row>
    <row r="2506" spans="1:15" x14ac:dyDescent="0.2">
      <c r="A2506" t="s">
        <v>3977</v>
      </c>
      <c r="B2506" t="s">
        <v>3978</v>
      </c>
      <c r="C2506" t="s">
        <v>29</v>
      </c>
      <c r="D2506">
        <v>1</v>
      </c>
      <c r="E2506" s="1">
        <v>45740</v>
      </c>
      <c r="F2506" s="1">
        <v>45744</v>
      </c>
      <c r="G2506">
        <v>7</v>
      </c>
      <c r="H2506" s="1">
        <v>45751</v>
      </c>
      <c r="I2506">
        <v>7</v>
      </c>
      <c r="J2506" t="s">
        <v>16</v>
      </c>
      <c r="K2506" t="s">
        <v>25</v>
      </c>
      <c r="L2506" t="s">
        <v>18</v>
      </c>
      <c r="M2506">
        <v>11000</v>
      </c>
      <c r="N2506" t="str">
        <f>TEXT(tblorders[[#This Row],[order_date]], "mmm-yyyy")</f>
        <v>Mar-2025</v>
      </c>
      <c r="O2506">
        <f>tblorders[[#This Row],[actual_delivery_days]] -tblorders[[#This Row],[expected_delivery_days]]</f>
        <v>0</v>
      </c>
    </row>
    <row r="2507" spans="1:15" x14ac:dyDescent="0.2">
      <c r="A2507" t="s">
        <v>3979</v>
      </c>
      <c r="B2507" t="s">
        <v>178</v>
      </c>
      <c r="C2507" t="s">
        <v>44</v>
      </c>
      <c r="D2507">
        <v>1</v>
      </c>
      <c r="E2507" s="1">
        <v>45800</v>
      </c>
      <c r="F2507" s="1">
        <v>45805</v>
      </c>
      <c r="G2507">
        <v>5</v>
      </c>
      <c r="H2507" s="1">
        <v>45809</v>
      </c>
      <c r="I2507">
        <v>4</v>
      </c>
      <c r="J2507" t="s">
        <v>16</v>
      </c>
      <c r="K2507" t="s">
        <v>41</v>
      </c>
      <c r="L2507" t="s">
        <v>58</v>
      </c>
      <c r="M2507">
        <v>50990</v>
      </c>
      <c r="N2507" t="str">
        <f>TEXT(tblorders[[#This Row],[order_date]], "mmm-yyyy")</f>
        <v>May-2025</v>
      </c>
      <c r="O2507">
        <f>tblorders[[#This Row],[actual_delivery_days]] -tblorders[[#This Row],[expected_delivery_days]]</f>
        <v>-1</v>
      </c>
    </row>
    <row r="2508" spans="1:15" x14ac:dyDescent="0.2">
      <c r="A2508" t="s">
        <v>3980</v>
      </c>
      <c r="B2508" t="s">
        <v>164</v>
      </c>
      <c r="C2508" t="s">
        <v>21</v>
      </c>
      <c r="D2508">
        <v>1</v>
      </c>
      <c r="E2508" s="1">
        <v>45732</v>
      </c>
      <c r="F2508" s="1">
        <v>45737</v>
      </c>
      <c r="G2508">
        <v>5</v>
      </c>
      <c r="H2508" s="1">
        <v>45742</v>
      </c>
      <c r="I2508">
        <v>5</v>
      </c>
      <c r="J2508" t="s">
        <v>16</v>
      </c>
      <c r="K2508" t="s">
        <v>41</v>
      </c>
      <c r="L2508" t="s">
        <v>26</v>
      </c>
      <c r="M2508">
        <v>89990</v>
      </c>
      <c r="N2508" t="str">
        <f>TEXT(tblorders[[#This Row],[order_date]], "mmm-yyyy")</f>
        <v>Mar-2025</v>
      </c>
      <c r="O2508">
        <f>tblorders[[#This Row],[actual_delivery_days]] -tblorders[[#This Row],[expected_delivery_days]]</f>
        <v>0</v>
      </c>
    </row>
    <row r="2509" spans="1:15" x14ac:dyDescent="0.2">
      <c r="A2509" t="s">
        <v>3981</v>
      </c>
      <c r="B2509" t="s">
        <v>249</v>
      </c>
      <c r="C2509" t="s">
        <v>32</v>
      </c>
      <c r="D2509">
        <v>1</v>
      </c>
      <c r="E2509" s="1">
        <v>45121</v>
      </c>
      <c r="F2509" s="1">
        <v>45126</v>
      </c>
      <c r="G2509">
        <v>7</v>
      </c>
      <c r="H2509" s="1">
        <v>45132</v>
      </c>
      <c r="I2509">
        <v>6</v>
      </c>
      <c r="J2509" t="s">
        <v>16</v>
      </c>
      <c r="K2509" t="s">
        <v>25</v>
      </c>
      <c r="L2509" t="s">
        <v>22</v>
      </c>
      <c r="M2509">
        <v>45000</v>
      </c>
      <c r="N2509" t="str">
        <f>TEXT(tblorders[[#This Row],[order_date]], "mmm-yyyy")</f>
        <v>Jul-2023</v>
      </c>
      <c r="O2509">
        <f>tblorders[[#This Row],[actual_delivery_days]] -tblorders[[#This Row],[expected_delivery_days]]</f>
        <v>-1</v>
      </c>
    </row>
    <row r="2510" spans="1:15" x14ac:dyDescent="0.2">
      <c r="A2510" t="s">
        <v>3982</v>
      </c>
      <c r="B2510" t="s">
        <v>3983</v>
      </c>
      <c r="C2510" t="s">
        <v>44</v>
      </c>
      <c r="D2510">
        <v>1</v>
      </c>
      <c r="E2510" s="1">
        <v>45779</v>
      </c>
      <c r="F2510" s="1">
        <v>45780</v>
      </c>
      <c r="G2510">
        <v>7</v>
      </c>
      <c r="H2510" s="1">
        <v>45787</v>
      </c>
      <c r="I2510">
        <v>7</v>
      </c>
      <c r="J2510" t="s">
        <v>16</v>
      </c>
      <c r="K2510" t="s">
        <v>25</v>
      </c>
      <c r="L2510" t="s">
        <v>26</v>
      </c>
      <c r="M2510">
        <v>50990</v>
      </c>
      <c r="N2510" t="str">
        <f>TEXT(tblorders[[#This Row],[order_date]], "mmm-yyyy")</f>
        <v>May-2025</v>
      </c>
      <c r="O2510">
        <f>tblorders[[#This Row],[actual_delivery_days]] -tblorders[[#This Row],[expected_delivery_days]]</f>
        <v>0</v>
      </c>
    </row>
    <row r="2511" spans="1:15" x14ac:dyDescent="0.2">
      <c r="A2511" t="s">
        <v>3984</v>
      </c>
      <c r="B2511" t="s">
        <v>2371</v>
      </c>
      <c r="C2511" t="s">
        <v>44</v>
      </c>
      <c r="D2511">
        <v>1</v>
      </c>
      <c r="E2511" s="1">
        <v>45515</v>
      </c>
      <c r="F2511" s="1">
        <v>45518</v>
      </c>
      <c r="G2511">
        <v>10</v>
      </c>
      <c r="H2511" s="1">
        <v>45531</v>
      </c>
      <c r="I2511">
        <v>13</v>
      </c>
      <c r="J2511" t="s">
        <v>16</v>
      </c>
      <c r="K2511" t="s">
        <v>25</v>
      </c>
      <c r="L2511" t="s">
        <v>33</v>
      </c>
      <c r="M2511">
        <v>50990</v>
      </c>
      <c r="N2511" t="str">
        <f>TEXT(tblorders[[#This Row],[order_date]], "mmm-yyyy")</f>
        <v>Aug-2024</v>
      </c>
      <c r="O2511">
        <f>tblorders[[#This Row],[actual_delivery_days]] -tblorders[[#This Row],[expected_delivery_days]]</f>
        <v>3</v>
      </c>
    </row>
    <row r="2512" spans="1:15" x14ac:dyDescent="0.2">
      <c r="A2512" t="s">
        <v>3985</v>
      </c>
      <c r="B2512" t="s">
        <v>3986</v>
      </c>
      <c r="C2512" t="s">
        <v>55</v>
      </c>
      <c r="D2512">
        <v>2</v>
      </c>
      <c r="E2512" s="1">
        <v>45736</v>
      </c>
      <c r="F2512" s="1">
        <v>45737</v>
      </c>
      <c r="G2512">
        <v>10</v>
      </c>
      <c r="H2512" s="1">
        <v>45749</v>
      </c>
      <c r="I2512">
        <v>12</v>
      </c>
      <c r="J2512" t="s">
        <v>40</v>
      </c>
      <c r="K2512" t="s">
        <v>25</v>
      </c>
      <c r="L2512" t="s">
        <v>33</v>
      </c>
      <c r="M2512">
        <v>199980</v>
      </c>
      <c r="N2512" t="str">
        <f>TEXT(tblorders[[#This Row],[order_date]], "mmm-yyyy")</f>
        <v>Mar-2025</v>
      </c>
      <c r="O2512">
        <f>tblorders[[#This Row],[actual_delivery_days]] -tblorders[[#This Row],[expected_delivery_days]]</f>
        <v>2</v>
      </c>
    </row>
    <row r="2513" spans="1:15" x14ac:dyDescent="0.2">
      <c r="A2513" t="s">
        <v>3987</v>
      </c>
      <c r="B2513" t="s">
        <v>2816</v>
      </c>
      <c r="C2513" t="s">
        <v>32</v>
      </c>
      <c r="D2513">
        <v>2</v>
      </c>
      <c r="E2513" s="1">
        <v>45025</v>
      </c>
      <c r="F2513" s="1">
        <v>45029</v>
      </c>
      <c r="G2513">
        <v>10</v>
      </c>
      <c r="H2513" s="1">
        <v>45039</v>
      </c>
      <c r="I2513">
        <v>10</v>
      </c>
      <c r="J2513" t="s">
        <v>40</v>
      </c>
      <c r="K2513" t="s">
        <v>25</v>
      </c>
      <c r="L2513" t="s">
        <v>18</v>
      </c>
      <c r="M2513">
        <v>90000</v>
      </c>
      <c r="N2513" t="str">
        <f>TEXT(tblorders[[#This Row],[order_date]], "mmm-yyyy")</f>
        <v>Apr-2023</v>
      </c>
      <c r="O2513">
        <f>tblorders[[#This Row],[actual_delivery_days]] -tblorders[[#This Row],[expected_delivery_days]]</f>
        <v>0</v>
      </c>
    </row>
    <row r="2514" spans="1:15" x14ac:dyDescent="0.2">
      <c r="A2514" t="s">
        <v>3988</v>
      </c>
      <c r="B2514" t="s">
        <v>1550</v>
      </c>
      <c r="C2514" t="s">
        <v>44</v>
      </c>
      <c r="D2514">
        <v>1</v>
      </c>
      <c r="E2514" s="1">
        <v>45582</v>
      </c>
      <c r="F2514" s="1">
        <v>45586</v>
      </c>
      <c r="G2514">
        <v>5</v>
      </c>
      <c r="H2514" s="1">
        <v>45593</v>
      </c>
      <c r="I2514">
        <v>7</v>
      </c>
      <c r="J2514" t="s">
        <v>16</v>
      </c>
      <c r="K2514" t="s">
        <v>25</v>
      </c>
      <c r="L2514" t="s">
        <v>22</v>
      </c>
      <c r="M2514">
        <v>50990</v>
      </c>
      <c r="N2514" t="str">
        <f>TEXT(tblorders[[#This Row],[order_date]], "mmm-yyyy")</f>
        <v>Oct-2024</v>
      </c>
      <c r="O2514">
        <f>tblorders[[#This Row],[actual_delivery_days]] -tblorders[[#This Row],[expected_delivery_days]]</f>
        <v>2</v>
      </c>
    </row>
    <row r="2515" spans="1:15" x14ac:dyDescent="0.2">
      <c r="A2515" t="s">
        <v>3989</v>
      </c>
      <c r="B2515" t="s">
        <v>1958</v>
      </c>
      <c r="C2515" t="s">
        <v>21</v>
      </c>
      <c r="D2515">
        <v>1</v>
      </c>
      <c r="E2515" s="1">
        <v>44802</v>
      </c>
      <c r="F2515" s="1">
        <v>44805</v>
      </c>
      <c r="G2515">
        <v>10</v>
      </c>
      <c r="H2515" s="1">
        <v>44815</v>
      </c>
      <c r="I2515">
        <v>10</v>
      </c>
      <c r="J2515" t="s">
        <v>16</v>
      </c>
      <c r="K2515" t="s">
        <v>41</v>
      </c>
      <c r="L2515" t="s">
        <v>18</v>
      </c>
      <c r="M2515">
        <v>89990</v>
      </c>
      <c r="N2515" t="str">
        <f>TEXT(tblorders[[#This Row],[order_date]], "mmm-yyyy")</f>
        <v>Aug-2022</v>
      </c>
      <c r="O2515">
        <f>tblorders[[#This Row],[actual_delivery_days]] -tblorders[[#This Row],[expected_delivery_days]]</f>
        <v>0</v>
      </c>
    </row>
    <row r="2516" spans="1:15" x14ac:dyDescent="0.2">
      <c r="A2516" t="s">
        <v>3990</v>
      </c>
      <c r="B2516" t="s">
        <v>1520</v>
      </c>
      <c r="C2516" t="s">
        <v>29</v>
      </c>
      <c r="D2516">
        <v>1</v>
      </c>
      <c r="E2516" s="1">
        <v>44746</v>
      </c>
      <c r="F2516" s="1">
        <v>44750</v>
      </c>
      <c r="G2516">
        <v>10</v>
      </c>
      <c r="H2516" s="1">
        <v>44759</v>
      </c>
      <c r="I2516">
        <v>9</v>
      </c>
      <c r="J2516" t="s">
        <v>16</v>
      </c>
      <c r="K2516" t="s">
        <v>25</v>
      </c>
      <c r="L2516" t="s">
        <v>22</v>
      </c>
      <c r="M2516">
        <v>11000</v>
      </c>
      <c r="N2516" t="str">
        <f>TEXT(tblorders[[#This Row],[order_date]], "mmm-yyyy")</f>
        <v>Jul-2022</v>
      </c>
      <c r="O2516">
        <f>tblorders[[#This Row],[actual_delivery_days]] -tblorders[[#This Row],[expected_delivery_days]]</f>
        <v>-1</v>
      </c>
    </row>
    <row r="2517" spans="1:15" x14ac:dyDescent="0.2">
      <c r="A2517" t="s">
        <v>3991</v>
      </c>
      <c r="B2517" t="s">
        <v>2841</v>
      </c>
      <c r="C2517" t="s">
        <v>15</v>
      </c>
      <c r="D2517">
        <v>1</v>
      </c>
      <c r="E2517" s="1">
        <v>45786</v>
      </c>
      <c r="F2517" s="1">
        <v>45789</v>
      </c>
      <c r="G2517">
        <v>7</v>
      </c>
      <c r="H2517" s="1">
        <v>45796</v>
      </c>
      <c r="I2517">
        <v>7</v>
      </c>
      <c r="J2517" t="s">
        <v>16</v>
      </c>
      <c r="K2517" t="s">
        <v>41</v>
      </c>
      <c r="L2517" t="s">
        <v>22</v>
      </c>
      <c r="M2517">
        <v>55990</v>
      </c>
      <c r="N2517" t="str">
        <f>TEXT(tblorders[[#This Row],[order_date]], "mmm-yyyy")</f>
        <v>May-2025</v>
      </c>
      <c r="O2517">
        <f>tblorders[[#This Row],[actual_delivery_days]] -tblorders[[#This Row],[expected_delivery_days]]</f>
        <v>0</v>
      </c>
    </row>
    <row r="2518" spans="1:15" x14ac:dyDescent="0.2">
      <c r="A2518" t="s">
        <v>3992</v>
      </c>
      <c r="B2518" t="s">
        <v>3993</v>
      </c>
      <c r="C2518" t="s">
        <v>15</v>
      </c>
      <c r="D2518">
        <v>1</v>
      </c>
      <c r="E2518" s="1">
        <v>44664</v>
      </c>
      <c r="F2518" s="1">
        <v>44668</v>
      </c>
      <c r="G2518">
        <v>7</v>
      </c>
      <c r="H2518" s="1">
        <v>44676</v>
      </c>
      <c r="I2518">
        <v>8</v>
      </c>
      <c r="J2518" t="s">
        <v>16</v>
      </c>
      <c r="K2518" t="s">
        <v>17</v>
      </c>
      <c r="L2518" t="s">
        <v>58</v>
      </c>
      <c r="M2518">
        <v>55990</v>
      </c>
      <c r="N2518" t="str">
        <f>TEXT(tblorders[[#This Row],[order_date]], "mmm-yyyy")</f>
        <v>Apr-2022</v>
      </c>
      <c r="O2518">
        <f>tblorders[[#This Row],[actual_delivery_days]] -tblorders[[#This Row],[expected_delivery_days]]</f>
        <v>1</v>
      </c>
    </row>
    <row r="2519" spans="1:15" x14ac:dyDescent="0.2">
      <c r="A2519" t="s">
        <v>3994</v>
      </c>
      <c r="B2519" t="s">
        <v>1376</v>
      </c>
      <c r="C2519" t="s">
        <v>15</v>
      </c>
      <c r="D2519">
        <v>1</v>
      </c>
      <c r="E2519" s="1">
        <v>45805</v>
      </c>
      <c r="F2519" s="1">
        <v>45810</v>
      </c>
      <c r="G2519">
        <v>10</v>
      </c>
      <c r="H2519" s="1">
        <v>45820</v>
      </c>
      <c r="I2519">
        <v>10</v>
      </c>
      <c r="J2519" t="s">
        <v>16</v>
      </c>
      <c r="K2519" t="s">
        <v>17</v>
      </c>
      <c r="L2519" t="s">
        <v>33</v>
      </c>
      <c r="M2519">
        <v>55990</v>
      </c>
      <c r="N2519" t="str">
        <f>TEXT(tblorders[[#This Row],[order_date]], "mmm-yyyy")</f>
        <v>May-2025</v>
      </c>
      <c r="O2519">
        <f>tblorders[[#This Row],[actual_delivery_days]] -tblorders[[#This Row],[expected_delivery_days]]</f>
        <v>0</v>
      </c>
    </row>
    <row r="2520" spans="1:15" x14ac:dyDescent="0.2">
      <c r="A2520" t="s">
        <v>3995</v>
      </c>
      <c r="B2520" t="s">
        <v>1345</v>
      </c>
      <c r="C2520" t="s">
        <v>29</v>
      </c>
      <c r="D2520">
        <v>1</v>
      </c>
      <c r="E2520" s="1">
        <v>45489</v>
      </c>
      <c r="F2520" s="1">
        <v>45490</v>
      </c>
      <c r="G2520">
        <v>10</v>
      </c>
      <c r="H2520" s="1">
        <v>45500</v>
      </c>
      <c r="I2520">
        <v>10</v>
      </c>
      <c r="J2520" t="s">
        <v>40</v>
      </c>
      <c r="K2520" t="s">
        <v>41</v>
      </c>
      <c r="L2520" t="s">
        <v>58</v>
      </c>
      <c r="M2520">
        <v>11000</v>
      </c>
      <c r="N2520" t="str">
        <f>TEXT(tblorders[[#This Row],[order_date]], "mmm-yyyy")</f>
        <v>Jul-2024</v>
      </c>
      <c r="O2520">
        <f>tblorders[[#This Row],[actual_delivery_days]] -tblorders[[#This Row],[expected_delivery_days]]</f>
        <v>0</v>
      </c>
    </row>
    <row r="2521" spans="1:15" x14ac:dyDescent="0.2">
      <c r="A2521" t="s">
        <v>3996</v>
      </c>
      <c r="B2521" t="s">
        <v>1450</v>
      </c>
      <c r="C2521" t="s">
        <v>21</v>
      </c>
      <c r="D2521">
        <v>1</v>
      </c>
      <c r="E2521" s="1">
        <v>45308</v>
      </c>
      <c r="F2521" s="1">
        <v>45311</v>
      </c>
      <c r="G2521">
        <v>7</v>
      </c>
      <c r="H2521" s="1">
        <v>45318</v>
      </c>
      <c r="I2521">
        <v>7</v>
      </c>
      <c r="J2521" t="s">
        <v>16</v>
      </c>
      <c r="K2521" t="s">
        <v>17</v>
      </c>
      <c r="L2521" t="s">
        <v>58</v>
      </c>
      <c r="M2521">
        <v>89990</v>
      </c>
      <c r="N2521" t="str">
        <f>TEXT(tblorders[[#This Row],[order_date]], "mmm-yyyy")</f>
        <v>Jan-2024</v>
      </c>
      <c r="O2521">
        <f>tblorders[[#This Row],[actual_delivery_days]] -tblorders[[#This Row],[expected_delivery_days]]</f>
        <v>0</v>
      </c>
    </row>
    <row r="2522" spans="1:15" x14ac:dyDescent="0.2">
      <c r="A2522" t="s">
        <v>3997</v>
      </c>
      <c r="B2522" t="s">
        <v>3998</v>
      </c>
      <c r="C2522" t="s">
        <v>15</v>
      </c>
      <c r="D2522">
        <v>1</v>
      </c>
      <c r="E2522" s="1">
        <v>45331</v>
      </c>
      <c r="F2522" s="1">
        <v>45335</v>
      </c>
      <c r="G2522">
        <v>5</v>
      </c>
      <c r="H2522" s="1">
        <v>45338</v>
      </c>
      <c r="I2522">
        <v>3</v>
      </c>
      <c r="J2522" t="s">
        <v>16</v>
      </c>
      <c r="K2522" t="s">
        <v>17</v>
      </c>
      <c r="L2522" t="s">
        <v>58</v>
      </c>
      <c r="M2522">
        <v>55990</v>
      </c>
      <c r="N2522" t="str">
        <f>TEXT(tblorders[[#This Row],[order_date]], "mmm-yyyy")</f>
        <v>Feb-2024</v>
      </c>
      <c r="O2522">
        <f>tblorders[[#This Row],[actual_delivery_days]] -tblorders[[#This Row],[expected_delivery_days]]</f>
        <v>-2</v>
      </c>
    </row>
    <row r="2523" spans="1:15" x14ac:dyDescent="0.2">
      <c r="A2523" t="s">
        <v>3999</v>
      </c>
      <c r="B2523" t="s">
        <v>2645</v>
      </c>
      <c r="C2523" t="s">
        <v>55</v>
      </c>
      <c r="D2523">
        <v>1</v>
      </c>
      <c r="E2523" s="1">
        <v>45649</v>
      </c>
      <c r="F2523" s="1">
        <v>45650</v>
      </c>
      <c r="G2523">
        <v>7</v>
      </c>
      <c r="H2523" s="1">
        <v>45656</v>
      </c>
      <c r="I2523">
        <v>6</v>
      </c>
      <c r="J2523" t="s">
        <v>16</v>
      </c>
      <c r="K2523" t="s">
        <v>17</v>
      </c>
      <c r="L2523" t="s">
        <v>18</v>
      </c>
      <c r="M2523">
        <v>99990</v>
      </c>
      <c r="N2523" t="str">
        <f>TEXT(tblorders[[#This Row],[order_date]], "mmm-yyyy")</f>
        <v>Dec-2024</v>
      </c>
      <c r="O2523">
        <f>tblorders[[#This Row],[actual_delivery_days]] -tblorders[[#This Row],[expected_delivery_days]]</f>
        <v>-1</v>
      </c>
    </row>
    <row r="2524" spans="1:15" x14ac:dyDescent="0.2">
      <c r="A2524" t="s">
        <v>4000</v>
      </c>
      <c r="B2524" t="s">
        <v>482</v>
      </c>
      <c r="C2524" t="s">
        <v>21</v>
      </c>
      <c r="D2524">
        <v>1</v>
      </c>
      <c r="E2524" s="1">
        <v>45745</v>
      </c>
      <c r="F2524" s="1">
        <v>45750</v>
      </c>
      <c r="G2524">
        <v>10</v>
      </c>
      <c r="H2524" s="1">
        <v>45760</v>
      </c>
      <c r="I2524">
        <v>10</v>
      </c>
      <c r="J2524" t="s">
        <v>16</v>
      </c>
      <c r="K2524" t="s">
        <v>41</v>
      </c>
      <c r="L2524" t="s">
        <v>18</v>
      </c>
      <c r="M2524">
        <v>89990</v>
      </c>
      <c r="N2524" t="str">
        <f>TEXT(tblorders[[#This Row],[order_date]], "mmm-yyyy")</f>
        <v>Mar-2025</v>
      </c>
      <c r="O2524">
        <f>tblorders[[#This Row],[actual_delivery_days]] -tblorders[[#This Row],[expected_delivery_days]]</f>
        <v>0</v>
      </c>
    </row>
    <row r="2525" spans="1:15" x14ac:dyDescent="0.2">
      <c r="A2525" t="s">
        <v>4001</v>
      </c>
      <c r="B2525" t="s">
        <v>1491</v>
      </c>
      <c r="C2525" t="s">
        <v>15</v>
      </c>
      <c r="D2525">
        <v>1</v>
      </c>
      <c r="E2525" s="1">
        <v>45395</v>
      </c>
      <c r="F2525" s="1">
        <v>45400</v>
      </c>
      <c r="G2525">
        <v>5</v>
      </c>
      <c r="H2525" s="1">
        <v>45405</v>
      </c>
      <c r="I2525">
        <v>5</v>
      </c>
      <c r="J2525" t="s">
        <v>16</v>
      </c>
      <c r="K2525" t="s">
        <v>41</v>
      </c>
      <c r="L2525" t="s">
        <v>26</v>
      </c>
      <c r="M2525">
        <v>55990</v>
      </c>
      <c r="N2525" t="str">
        <f>TEXT(tblorders[[#This Row],[order_date]], "mmm-yyyy")</f>
        <v>Apr-2024</v>
      </c>
      <c r="O2525">
        <f>tblorders[[#This Row],[actual_delivery_days]] -tblorders[[#This Row],[expected_delivery_days]]</f>
        <v>0</v>
      </c>
    </row>
    <row r="2526" spans="1:15" x14ac:dyDescent="0.2">
      <c r="A2526" t="s">
        <v>4002</v>
      </c>
      <c r="B2526" t="s">
        <v>2383</v>
      </c>
      <c r="C2526" t="s">
        <v>29</v>
      </c>
      <c r="D2526">
        <v>1</v>
      </c>
      <c r="E2526" s="1">
        <v>45142</v>
      </c>
      <c r="F2526" s="1">
        <v>45146</v>
      </c>
      <c r="G2526">
        <v>10</v>
      </c>
      <c r="H2526" s="1">
        <v>45158</v>
      </c>
      <c r="I2526">
        <v>12</v>
      </c>
      <c r="J2526" t="s">
        <v>16</v>
      </c>
      <c r="K2526" t="s">
        <v>17</v>
      </c>
      <c r="L2526" t="s">
        <v>26</v>
      </c>
      <c r="M2526">
        <v>11000</v>
      </c>
      <c r="N2526" t="str">
        <f>TEXT(tblorders[[#This Row],[order_date]], "mmm-yyyy")</f>
        <v>Aug-2023</v>
      </c>
      <c r="O2526">
        <f>tblorders[[#This Row],[actual_delivery_days]] -tblorders[[#This Row],[expected_delivery_days]]</f>
        <v>2</v>
      </c>
    </row>
    <row r="2527" spans="1:15" x14ac:dyDescent="0.2">
      <c r="A2527" t="s">
        <v>4003</v>
      </c>
      <c r="B2527" t="s">
        <v>4004</v>
      </c>
      <c r="C2527" t="s">
        <v>55</v>
      </c>
      <c r="D2527">
        <v>2</v>
      </c>
      <c r="E2527" s="1">
        <v>45648</v>
      </c>
      <c r="F2527" s="1">
        <v>45651</v>
      </c>
      <c r="G2527">
        <v>10</v>
      </c>
      <c r="H2527" s="1">
        <v>45663</v>
      </c>
      <c r="I2527">
        <v>12</v>
      </c>
      <c r="J2527" t="s">
        <v>16</v>
      </c>
      <c r="K2527" t="s">
        <v>17</v>
      </c>
      <c r="L2527" t="s">
        <v>58</v>
      </c>
      <c r="M2527">
        <v>199980</v>
      </c>
      <c r="N2527" t="str">
        <f>TEXT(tblorders[[#This Row],[order_date]], "mmm-yyyy")</f>
        <v>Dec-2024</v>
      </c>
      <c r="O2527">
        <f>tblorders[[#This Row],[actual_delivery_days]] -tblorders[[#This Row],[expected_delivery_days]]</f>
        <v>2</v>
      </c>
    </row>
    <row r="2528" spans="1:15" x14ac:dyDescent="0.2">
      <c r="A2528" t="s">
        <v>4005</v>
      </c>
      <c r="B2528" t="s">
        <v>1300</v>
      </c>
      <c r="C2528" t="s">
        <v>55</v>
      </c>
      <c r="D2528">
        <v>2</v>
      </c>
      <c r="E2528" s="1">
        <v>45781</v>
      </c>
      <c r="F2528" s="1">
        <v>45782</v>
      </c>
      <c r="G2528">
        <v>7</v>
      </c>
      <c r="H2528" s="1">
        <v>45792</v>
      </c>
      <c r="I2528">
        <v>10</v>
      </c>
      <c r="J2528" t="s">
        <v>16</v>
      </c>
      <c r="K2528" t="s">
        <v>17</v>
      </c>
      <c r="L2528" t="s">
        <v>33</v>
      </c>
      <c r="M2528">
        <v>199980</v>
      </c>
      <c r="N2528" t="str">
        <f>TEXT(tblorders[[#This Row],[order_date]], "mmm-yyyy")</f>
        <v>May-2025</v>
      </c>
      <c r="O2528">
        <f>tblorders[[#This Row],[actual_delivery_days]] -tblorders[[#This Row],[expected_delivery_days]]</f>
        <v>3</v>
      </c>
    </row>
    <row r="2529" spans="1:15" x14ac:dyDescent="0.2">
      <c r="A2529" t="s">
        <v>4006</v>
      </c>
      <c r="B2529" t="s">
        <v>2054</v>
      </c>
      <c r="C2529" t="s">
        <v>32</v>
      </c>
      <c r="D2529">
        <v>2</v>
      </c>
      <c r="E2529" s="1">
        <v>45549</v>
      </c>
      <c r="F2529" s="1">
        <v>45554</v>
      </c>
      <c r="G2529">
        <v>7</v>
      </c>
      <c r="H2529" s="1">
        <v>45561</v>
      </c>
      <c r="I2529">
        <v>7</v>
      </c>
      <c r="J2529" t="s">
        <v>16</v>
      </c>
      <c r="K2529" t="s">
        <v>25</v>
      </c>
      <c r="L2529" t="s">
        <v>33</v>
      </c>
      <c r="M2529">
        <v>90000</v>
      </c>
      <c r="N2529" t="str">
        <f>TEXT(tblorders[[#This Row],[order_date]], "mmm-yyyy")</f>
        <v>Sep-2024</v>
      </c>
      <c r="O2529">
        <f>tblorders[[#This Row],[actual_delivery_days]] -tblorders[[#This Row],[expected_delivery_days]]</f>
        <v>0</v>
      </c>
    </row>
    <row r="2530" spans="1:15" x14ac:dyDescent="0.2">
      <c r="A2530" t="s">
        <v>4007</v>
      </c>
      <c r="B2530" t="s">
        <v>4008</v>
      </c>
      <c r="C2530" t="s">
        <v>32</v>
      </c>
      <c r="D2530">
        <v>1</v>
      </c>
      <c r="E2530" s="1">
        <v>45431</v>
      </c>
      <c r="F2530" s="1">
        <v>45436</v>
      </c>
      <c r="G2530">
        <v>5</v>
      </c>
      <c r="H2530" s="1">
        <v>45442</v>
      </c>
      <c r="I2530">
        <v>6</v>
      </c>
      <c r="J2530" t="s">
        <v>16</v>
      </c>
      <c r="K2530" t="s">
        <v>25</v>
      </c>
      <c r="L2530" t="s">
        <v>22</v>
      </c>
      <c r="M2530">
        <v>45000</v>
      </c>
      <c r="N2530" t="str">
        <f>TEXT(tblorders[[#This Row],[order_date]], "mmm-yyyy")</f>
        <v>May-2024</v>
      </c>
      <c r="O2530">
        <f>tblorders[[#This Row],[actual_delivery_days]] -tblorders[[#This Row],[expected_delivery_days]]</f>
        <v>1</v>
      </c>
    </row>
    <row r="2531" spans="1:15" x14ac:dyDescent="0.2">
      <c r="A2531" t="s">
        <v>4009</v>
      </c>
      <c r="B2531" t="s">
        <v>1270</v>
      </c>
      <c r="C2531" t="s">
        <v>32</v>
      </c>
      <c r="D2531">
        <v>1</v>
      </c>
      <c r="E2531" s="1">
        <v>44948</v>
      </c>
      <c r="F2531" s="1">
        <v>44950</v>
      </c>
      <c r="G2531">
        <v>5</v>
      </c>
      <c r="H2531" s="1">
        <v>44955</v>
      </c>
      <c r="I2531">
        <v>5</v>
      </c>
      <c r="J2531" t="s">
        <v>16</v>
      </c>
      <c r="K2531" t="s">
        <v>41</v>
      </c>
      <c r="L2531" t="s">
        <v>26</v>
      </c>
      <c r="M2531">
        <v>45000</v>
      </c>
      <c r="N2531" t="str">
        <f>TEXT(tblorders[[#This Row],[order_date]], "mmm-yyyy")</f>
        <v>Jan-2023</v>
      </c>
      <c r="O2531">
        <f>tblorders[[#This Row],[actual_delivery_days]] -tblorders[[#This Row],[expected_delivery_days]]</f>
        <v>0</v>
      </c>
    </row>
    <row r="2532" spans="1:15" x14ac:dyDescent="0.2">
      <c r="A2532" t="s">
        <v>4010</v>
      </c>
      <c r="B2532" t="s">
        <v>1703</v>
      </c>
      <c r="C2532" t="s">
        <v>29</v>
      </c>
      <c r="D2532">
        <v>1</v>
      </c>
      <c r="E2532" s="1">
        <v>44887</v>
      </c>
      <c r="F2532" s="1">
        <v>44891</v>
      </c>
      <c r="G2532">
        <v>5</v>
      </c>
      <c r="H2532" s="1">
        <v>44897</v>
      </c>
      <c r="I2532">
        <v>6</v>
      </c>
      <c r="J2532" t="s">
        <v>16</v>
      </c>
      <c r="K2532" t="s">
        <v>25</v>
      </c>
      <c r="L2532" t="s">
        <v>26</v>
      </c>
      <c r="M2532">
        <v>11000</v>
      </c>
      <c r="N2532" t="str">
        <f>TEXT(tblorders[[#This Row],[order_date]], "mmm-yyyy")</f>
        <v>Nov-2022</v>
      </c>
      <c r="O2532">
        <f>tblorders[[#This Row],[actual_delivery_days]] -tblorders[[#This Row],[expected_delivery_days]]</f>
        <v>1</v>
      </c>
    </row>
    <row r="2533" spans="1:15" x14ac:dyDescent="0.2">
      <c r="A2533" t="s">
        <v>4011</v>
      </c>
      <c r="B2533" t="s">
        <v>1152</v>
      </c>
      <c r="C2533" t="s">
        <v>15</v>
      </c>
      <c r="D2533">
        <v>2</v>
      </c>
      <c r="E2533" s="1">
        <v>45765</v>
      </c>
      <c r="F2533" s="1">
        <v>45766</v>
      </c>
      <c r="G2533">
        <v>7</v>
      </c>
      <c r="H2533" s="1">
        <v>45773</v>
      </c>
      <c r="I2533">
        <v>7</v>
      </c>
      <c r="J2533" t="s">
        <v>16</v>
      </c>
      <c r="K2533" t="s">
        <v>17</v>
      </c>
      <c r="L2533" t="s">
        <v>18</v>
      </c>
      <c r="M2533">
        <v>111980</v>
      </c>
      <c r="N2533" t="str">
        <f>TEXT(tblorders[[#This Row],[order_date]], "mmm-yyyy")</f>
        <v>Apr-2025</v>
      </c>
      <c r="O2533">
        <f>tblorders[[#This Row],[actual_delivery_days]] -tblorders[[#This Row],[expected_delivery_days]]</f>
        <v>0</v>
      </c>
    </row>
    <row r="2534" spans="1:15" x14ac:dyDescent="0.2">
      <c r="A2534" t="s">
        <v>4012</v>
      </c>
      <c r="B2534" t="s">
        <v>2194</v>
      </c>
      <c r="C2534" t="s">
        <v>32</v>
      </c>
      <c r="D2534">
        <v>2</v>
      </c>
      <c r="E2534" s="1">
        <v>45707</v>
      </c>
      <c r="F2534" s="1">
        <v>45709</v>
      </c>
      <c r="G2534">
        <v>7</v>
      </c>
      <c r="H2534" s="1">
        <v>45717</v>
      </c>
      <c r="I2534">
        <v>8</v>
      </c>
      <c r="J2534" t="s">
        <v>16</v>
      </c>
      <c r="K2534" t="s">
        <v>17</v>
      </c>
      <c r="L2534" t="s">
        <v>22</v>
      </c>
      <c r="M2534">
        <v>90000</v>
      </c>
      <c r="N2534" t="str">
        <f>TEXT(tblorders[[#This Row],[order_date]], "mmm-yyyy")</f>
        <v>Feb-2025</v>
      </c>
      <c r="O2534">
        <f>tblorders[[#This Row],[actual_delivery_days]] -tblorders[[#This Row],[expected_delivery_days]]</f>
        <v>1</v>
      </c>
    </row>
    <row r="2535" spans="1:15" x14ac:dyDescent="0.2">
      <c r="A2535" t="s">
        <v>4013</v>
      </c>
      <c r="B2535" t="s">
        <v>1828</v>
      </c>
      <c r="C2535" t="s">
        <v>55</v>
      </c>
      <c r="D2535">
        <v>1</v>
      </c>
      <c r="E2535" s="1">
        <v>45563</v>
      </c>
      <c r="F2535" s="1">
        <v>45566</v>
      </c>
      <c r="G2535">
        <v>10</v>
      </c>
      <c r="H2535" s="1">
        <v>45577</v>
      </c>
      <c r="I2535">
        <v>11</v>
      </c>
      <c r="J2535" t="s">
        <v>16</v>
      </c>
      <c r="K2535" t="s">
        <v>17</v>
      </c>
      <c r="L2535" t="s">
        <v>22</v>
      </c>
      <c r="M2535">
        <v>99990</v>
      </c>
      <c r="N2535" t="str">
        <f>TEXT(tblorders[[#This Row],[order_date]], "mmm-yyyy")</f>
        <v>Sep-2024</v>
      </c>
      <c r="O2535">
        <f>tblorders[[#This Row],[actual_delivery_days]] -tblorders[[#This Row],[expected_delivery_days]]</f>
        <v>1</v>
      </c>
    </row>
    <row r="2536" spans="1:15" x14ac:dyDescent="0.2">
      <c r="A2536" t="s">
        <v>4014</v>
      </c>
      <c r="B2536" t="s">
        <v>119</v>
      </c>
      <c r="C2536" t="s">
        <v>32</v>
      </c>
      <c r="D2536">
        <v>1</v>
      </c>
      <c r="E2536" s="1">
        <v>45333</v>
      </c>
      <c r="F2536" s="1">
        <v>45338</v>
      </c>
      <c r="G2536">
        <v>7</v>
      </c>
      <c r="H2536" s="1">
        <v>45347</v>
      </c>
      <c r="I2536">
        <v>9</v>
      </c>
      <c r="J2536" t="s">
        <v>16</v>
      </c>
      <c r="K2536" t="s">
        <v>41</v>
      </c>
      <c r="L2536" t="s">
        <v>33</v>
      </c>
      <c r="M2536">
        <v>45000</v>
      </c>
      <c r="N2536" t="str">
        <f>TEXT(tblorders[[#This Row],[order_date]], "mmm-yyyy")</f>
        <v>Feb-2024</v>
      </c>
      <c r="O2536">
        <f>tblorders[[#This Row],[actual_delivery_days]] -tblorders[[#This Row],[expected_delivery_days]]</f>
        <v>2</v>
      </c>
    </row>
    <row r="2537" spans="1:15" x14ac:dyDescent="0.2">
      <c r="A2537" t="s">
        <v>4015</v>
      </c>
      <c r="B2537" t="s">
        <v>1717</v>
      </c>
      <c r="C2537" t="s">
        <v>44</v>
      </c>
      <c r="D2537">
        <v>1</v>
      </c>
      <c r="E2537" s="1">
        <v>45792</v>
      </c>
      <c r="F2537" s="1">
        <v>45794</v>
      </c>
      <c r="G2537">
        <v>10</v>
      </c>
      <c r="H2537" s="1">
        <v>45807</v>
      </c>
      <c r="I2537">
        <v>13</v>
      </c>
      <c r="J2537" t="s">
        <v>16</v>
      </c>
      <c r="K2537" t="s">
        <v>25</v>
      </c>
      <c r="L2537" t="s">
        <v>33</v>
      </c>
      <c r="M2537">
        <v>50990</v>
      </c>
      <c r="N2537" t="str">
        <f>TEXT(tblorders[[#This Row],[order_date]], "mmm-yyyy")</f>
        <v>May-2025</v>
      </c>
      <c r="O2537">
        <f>tblorders[[#This Row],[actual_delivery_days]] -tblorders[[#This Row],[expected_delivery_days]]</f>
        <v>3</v>
      </c>
    </row>
    <row r="2538" spans="1:15" x14ac:dyDescent="0.2">
      <c r="A2538" t="s">
        <v>4016</v>
      </c>
      <c r="B2538" t="s">
        <v>3171</v>
      </c>
      <c r="C2538" t="s">
        <v>44</v>
      </c>
      <c r="D2538">
        <v>1</v>
      </c>
      <c r="E2538" s="1">
        <v>45203</v>
      </c>
      <c r="F2538" s="1">
        <v>45207</v>
      </c>
      <c r="G2538">
        <v>7</v>
      </c>
      <c r="H2538" s="1">
        <v>45215</v>
      </c>
      <c r="I2538">
        <v>8</v>
      </c>
      <c r="J2538" t="s">
        <v>16</v>
      </c>
      <c r="K2538" t="s">
        <v>41</v>
      </c>
      <c r="L2538" t="s">
        <v>22</v>
      </c>
      <c r="M2538">
        <v>50990</v>
      </c>
      <c r="N2538" t="str">
        <f>TEXT(tblorders[[#This Row],[order_date]], "mmm-yyyy")</f>
        <v>Oct-2023</v>
      </c>
      <c r="O2538">
        <f>tblorders[[#This Row],[actual_delivery_days]] -tblorders[[#This Row],[expected_delivery_days]]</f>
        <v>1</v>
      </c>
    </row>
    <row r="2539" spans="1:15" x14ac:dyDescent="0.2">
      <c r="A2539" t="s">
        <v>4017</v>
      </c>
      <c r="B2539" t="s">
        <v>1462</v>
      </c>
      <c r="C2539" t="s">
        <v>29</v>
      </c>
      <c r="D2539">
        <v>1</v>
      </c>
      <c r="E2539" s="1">
        <v>45764</v>
      </c>
      <c r="F2539" s="1">
        <v>45765</v>
      </c>
      <c r="G2539">
        <v>7</v>
      </c>
      <c r="H2539" s="1">
        <v>45774</v>
      </c>
      <c r="I2539">
        <v>9</v>
      </c>
      <c r="J2539" t="s">
        <v>16</v>
      </c>
      <c r="K2539" t="s">
        <v>41</v>
      </c>
      <c r="L2539" t="s">
        <v>33</v>
      </c>
      <c r="M2539">
        <v>11000</v>
      </c>
      <c r="N2539" t="str">
        <f>TEXT(tblorders[[#This Row],[order_date]], "mmm-yyyy")</f>
        <v>Apr-2025</v>
      </c>
      <c r="O2539">
        <f>tblorders[[#This Row],[actual_delivery_days]] -tblorders[[#This Row],[expected_delivery_days]]</f>
        <v>2</v>
      </c>
    </row>
    <row r="2540" spans="1:15" x14ac:dyDescent="0.2">
      <c r="A2540" t="s">
        <v>4018</v>
      </c>
      <c r="B2540" t="s">
        <v>4019</v>
      </c>
      <c r="C2540" t="s">
        <v>44</v>
      </c>
      <c r="D2540">
        <v>1</v>
      </c>
      <c r="E2540" s="1">
        <v>45212</v>
      </c>
      <c r="F2540" s="1">
        <v>45214</v>
      </c>
      <c r="G2540">
        <v>7</v>
      </c>
      <c r="H2540" s="1">
        <v>45219</v>
      </c>
      <c r="I2540">
        <v>5</v>
      </c>
      <c r="J2540" t="s">
        <v>16</v>
      </c>
      <c r="K2540" t="s">
        <v>17</v>
      </c>
      <c r="L2540" t="s">
        <v>18</v>
      </c>
      <c r="M2540">
        <v>50990</v>
      </c>
      <c r="N2540" t="str">
        <f>TEXT(tblorders[[#This Row],[order_date]], "mmm-yyyy")</f>
        <v>Oct-2023</v>
      </c>
      <c r="O2540">
        <f>tblorders[[#This Row],[actual_delivery_days]] -tblorders[[#This Row],[expected_delivery_days]]</f>
        <v>-2</v>
      </c>
    </row>
    <row r="2541" spans="1:15" x14ac:dyDescent="0.2">
      <c r="A2541" t="s">
        <v>4020</v>
      </c>
      <c r="B2541" t="s">
        <v>1063</v>
      </c>
      <c r="C2541" t="s">
        <v>29</v>
      </c>
      <c r="D2541">
        <v>1</v>
      </c>
      <c r="E2541" s="1">
        <v>45286</v>
      </c>
      <c r="F2541" s="1">
        <v>45288</v>
      </c>
      <c r="G2541">
        <v>7</v>
      </c>
      <c r="H2541" s="1">
        <v>45297</v>
      </c>
      <c r="I2541">
        <v>9</v>
      </c>
      <c r="J2541" t="s">
        <v>16</v>
      </c>
      <c r="K2541" t="s">
        <v>41</v>
      </c>
      <c r="L2541" t="s">
        <v>18</v>
      </c>
      <c r="M2541">
        <v>11000</v>
      </c>
      <c r="N2541" t="str">
        <f>TEXT(tblorders[[#This Row],[order_date]], "mmm-yyyy")</f>
        <v>Dec-2023</v>
      </c>
      <c r="O2541">
        <f>tblorders[[#This Row],[actual_delivery_days]] -tblorders[[#This Row],[expected_delivery_days]]</f>
        <v>2</v>
      </c>
    </row>
    <row r="2542" spans="1:15" x14ac:dyDescent="0.2">
      <c r="A2542" t="s">
        <v>4021</v>
      </c>
      <c r="B2542" t="s">
        <v>4022</v>
      </c>
      <c r="C2542" t="s">
        <v>29</v>
      </c>
      <c r="D2542">
        <v>1</v>
      </c>
      <c r="E2542" s="1">
        <v>45411</v>
      </c>
      <c r="F2542" s="1">
        <v>45414</v>
      </c>
      <c r="G2542">
        <v>5</v>
      </c>
      <c r="H2542" s="1">
        <v>45419</v>
      </c>
      <c r="I2542">
        <v>5</v>
      </c>
      <c r="J2542" t="s">
        <v>16</v>
      </c>
      <c r="K2542" t="s">
        <v>17</v>
      </c>
      <c r="L2542" t="s">
        <v>33</v>
      </c>
      <c r="M2542">
        <v>11000</v>
      </c>
      <c r="N2542" t="str">
        <f>TEXT(tblorders[[#This Row],[order_date]], "mmm-yyyy")</f>
        <v>Apr-2024</v>
      </c>
      <c r="O2542">
        <f>tblorders[[#This Row],[actual_delivery_days]] -tblorders[[#This Row],[expected_delivery_days]]</f>
        <v>0</v>
      </c>
    </row>
    <row r="2543" spans="1:15" x14ac:dyDescent="0.2">
      <c r="A2543" t="s">
        <v>4023</v>
      </c>
      <c r="B2543" t="s">
        <v>4024</v>
      </c>
      <c r="C2543" t="s">
        <v>15</v>
      </c>
      <c r="D2543">
        <v>1</v>
      </c>
      <c r="E2543" s="1">
        <v>45682</v>
      </c>
      <c r="F2543" s="1">
        <v>45683</v>
      </c>
      <c r="G2543">
        <v>5</v>
      </c>
      <c r="H2543" s="1">
        <v>45691</v>
      </c>
      <c r="I2543">
        <v>8</v>
      </c>
      <c r="J2543" t="s">
        <v>16</v>
      </c>
      <c r="K2543" t="s">
        <v>25</v>
      </c>
      <c r="L2543" t="s">
        <v>22</v>
      </c>
      <c r="M2543">
        <v>55990</v>
      </c>
      <c r="N2543" t="str">
        <f>TEXT(tblorders[[#This Row],[order_date]], "mmm-yyyy")</f>
        <v>Jan-2025</v>
      </c>
      <c r="O2543">
        <f>tblorders[[#This Row],[actual_delivery_days]] -tblorders[[#This Row],[expected_delivery_days]]</f>
        <v>3</v>
      </c>
    </row>
    <row r="2544" spans="1:15" x14ac:dyDescent="0.2">
      <c r="A2544" t="s">
        <v>4025</v>
      </c>
      <c r="B2544" t="s">
        <v>3341</v>
      </c>
      <c r="C2544" t="s">
        <v>32</v>
      </c>
      <c r="D2544">
        <v>1</v>
      </c>
      <c r="E2544" s="1">
        <v>45760</v>
      </c>
      <c r="F2544" s="1">
        <v>45765</v>
      </c>
      <c r="G2544">
        <v>7</v>
      </c>
      <c r="H2544" s="1">
        <v>45772</v>
      </c>
      <c r="I2544">
        <v>7</v>
      </c>
      <c r="J2544" t="s">
        <v>16</v>
      </c>
      <c r="K2544" t="s">
        <v>25</v>
      </c>
      <c r="L2544" t="s">
        <v>26</v>
      </c>
      <c r="M2544">
        <v>45000</v>
      </c>
      <c r="N2544" t="str">
        <f>TEXT(tblorders[[#This Row],[order_date]], "mmm-yyyy")</f>
        <v>Apr-2025</v>
      </c>
      <c r="O2544">
        <f>tblorders[[#This Row],[actual_delivery_days]] -tblorders[[#This Row],[expected_delivery_days]]</f>
        <v>0</v>
      </c>
    </row>
    <row r="2545" spans="1:15" x14ac:dyDescent="0.2">
      <c r="A2545" t="s">
        <v>4026</v>
      </c>
      <c r="B2545" t="s">
        <v>4027</v>
      </c>
      <c r="C2545" t="s">
        <v>44</v>
      </c>
      <c r="D2545">
        <v>1</v>
      </c>
      <c r="E2545" s="1">
        <v>45591</v>
      </c>
      <c r="F2545" s="1">
        <v>45592</v>
      </c>
      <c r="G2545">
        <v>7</v>
      </c>
      <c r="H2545" s="1">
        <v>45601</v>
      </c>
      <c r="I2545">
        <v>9</v>
      </c>
      <c r="J2545" t="s">
        <v>16</v>
      </c>
      <c r="K2545" t="s">
        <v>25</v>
      </c>
      <c r="L2545" t="s">
        <v>18</v>
      </c>
      <c r="M2545">
        <v>50990</v>
      </c>
      <c r="N2545" t="str">
        <f>TEXT(tblorders[[#This Row],[order_date]], "mmm-yyyy")</f>
        <v>Oct-2024</v>
      </c>
      <c r="O2545">
        <f>tblorders[[#This Row],[actual_delivery_days]] -tblorders[[#This Row],[expected_delivery_days]]</f>
        <v>2</v>
      </c>
    </row>
    <row r="2546" spans="1:15" x14ac:dyDescent="0.2">
      <c r="A2546" t="s">
        <v>4028</v>
      </c>
      <c r="B2546" t="s">
        <v>2812</v>
      </c>
      <c r="C2546" t="s">
        <v>55</v>
      </c>
      <c r="D2546">
        <v>1</v>
      </c>
      <c r="E2546" s="1">
        <v>45771</v>
      </c>
      <c r="F2546" s="1">
        <v>45776</v>
      </c>
      <c r="G2546">
        <v>5</v>
      </c>
      <c r="H2546" s="1">
        <v>45781</v>
      </c>
      <c r="I2546">
        <v>5</v>
      </c>
      <c r="J2546" t="s">
        <v>40</v>
      </c>
      <c r="K2546" t="s">
        <v>41</v>
      </c>
      <c r="L2546" t="s">
        <v>18</v>
      </c>
      <c r="M2546">
        <v>99990</v>
      </c>
      <c r="N2546" t="str">
        <f>TEXT(tblorders[[#This Row],[order_date]], "mmm-yyyy")</f>
        <v>Apr-2025</v>
      </c>
      <c r="O2546">
        <f>tblorders[[#This Row],[actual_delivery_days]] -tblorders[[#This Row],[expected_delivery_days]]</f>
        <v>0</v>
      </c>
    </row>
    <row r="2547" spans="1:15" x14ac:dyDescent="0.2">
      <c r="A2547" t="s">
        <v>4029</v>
      </c>
      <c r="B2547" t="s">
        <v>2065</v>
      </c>
      <c r="C2547" t="s">
        <v>29</v>
      </c>
      <c r="D2547">
        <v>1</v>
      </c>
      <c r="E2547" s="1">
        <v>45647</v>
      </c>
      <c r="F2547" s="1">
        <v>45652</v>
      </c>
      <c r="G2547">
        <v>5</v>
      </c>
      <c r="H2547" s="1">
        <v>45658</v>
      </c>
      <c r="I2547">
        <v>6</v>
      </c>
      <c r="J2547" t="s">
        <v>16</v>
      </c>
      <c r="K2547" t="s">
        <v>25</v>
      </c>
      <c r="L2547" t="s">
        <v>58</v>
      </c>
      <c r="M2547">
        <v>11000</v>
      </c>
      <c r="N2547" t="str">
        <f>TEXT(tblorders[[#This Row],[order_date]], "mmm-yyyy")</f>
        <v>Dec-2024</v>
      </c>
      <c r="O2547">
        <f>tblorders[[#This Row],[actual_delivery_days]] -tblorders[[#This Row],[expected_delivery_days]]</f>
        <v>1</v>
      </c>
    </row>
    <row r="2548" spans="1:15" x14ac:dyDescent="0.2">
      <c r="A2548" t="s">
        <v>4030</v>
      </c>
      <c r="B2548" t="s">
        <v>3602</v>
      </c>
      <c r="C2548" t="s">
        <v>44</v>
      </c>
      <c r="D2548">
        <v>1</v>
      </c>
      <c r="E2548" s="1">
        <v>45622</v>
      </c>
      <c r="F2548" s="1">
        <v>45623</v>
      </c>
      <c r="G2548">
        <v>5</v>
      </c>
      <c r="H2548" s="1">
        <v>45628</v>
      </c>
      <c r="I2548">
        <v>5</v>
      </c>
      <c r="J2548" t="s">
        <v>16</v>
      </c>
      <c r="K2548" t="s">
        <v>25</v>
      </c>
      <c r="L2548" t="s">
        <v>58</v>
      </c>
      <c r="M2548">
        <v>50990</v>
      </c>
      <c r="N2548" t="str">
        <f>TEXT(tblorders[[#This Row],[order_date]], "mmm-yyyy")</f>
        <v>Nov-2024</v>
      </c>
      <c r="O2548">
        <f>tblorders[[#This Row],[actual_delivery_days]] -tblorders[[#This Row],[expected_delivery_days]]</f>
        <v>0</v>
      </c>
    </row>
    <row r="2549" spans="1:15" x14ac:dyDescent="0.2">
      <c r="A2549" t="s">
        <v>4031</v>
      </c>
      <c r="B2549" t="s">
        <v>4032</v>
      </c>
      <c r="C2549" t="s">
        <v>32</v>
      </c>
      <c r="D2549">
        <v>2</v>
      </c>
      <c r="E2549" s="1">
        <v>45506</v>
      </c>
      <c r="F2549" s="1">
        <v>45510</v>
      </c>
      <c r="G2549">
        <v>5</v>
      </c>
      <c r="H2549" s="1">
        <v>45516</v>
      </c>
      <c r="I2549">
        <v>6</v>
      </c>
      <c r="J2549" t="s">
        <v>16</v>
      </c>
      <c r="K2549" t="s">
        <v>17</v>
      </c>
      <c r="L2549" t="s">
        <v>22</v>
      </c>
      <c r="M2549">
        <v>90000</v>
      </c>
      <c r="N2549" t="str">
        <f>TEXT(tblorders[[#This Row],[order_date]], "mmm-yyyy")</f>
        <v>Aug-2024</v>
      </c>
      <c r="O2549">
        <f>tblorders[[#This Row],[actual_delivery_days]] -tblorders[[#This Row],[expected_delivery_days]]</f>
        <v>1</v>
      </c>
    </row>
    <row r="2550" spans="1:15" x14ac:dyDescent="0.2">
      <c r="A2550" t="s">
        <v>4033</v>
      </c>
      <c r="B2550" t="s">
        <v>4034</v>
      </c>
      <c r="C2550" t="s">
        <v>15</v>
      </c>
      <c r="D2550">
        <v>1</v>
      </c>
      <c r="E2550" s="1">
        <v>45620</v>
      </c>
      <c r="F2550" s="1">
        <v>45623</v>
      </c>
      <c r="G2550">
        <v>7</v>
      </c>
      <c r="H2550" s="1">
        <v>45628</v>
      </c>
      <c r="I2550">
        <v>5</v>
      </c>
      <c r="J2550" t="s">
        <v>16</v>
      </c>
      <c r="K2550" t="s">
        <v>41</v>
      </c>
      <c r="L2550" t="s">
        <v>58</v>
      </c>
      <c r="M2550">
        <v>55990</v>
      </c>
      <c r="N2550" t="str">
        <f>TEXT(tblorders[[#This Row],[order_date]], "mmm-yyyy")</f>
        <v>Nov-2024</v>
      </c>
      <c r="O2550">
        <f>tblorders[[#This Row],[actual_delivery_days]] -tblorders[[#This Row],[expected_delivery_days]]</f>
        <v>-2</v>
      </c>
    </row>
    <row r="2551" spans="1:15" x14ac:dyDescent="0.2">
      <c r="A2551" t="s">
        <v>4035</v>
      </c>
      <c r="B2551" t="s">
        <v>4036</v>
      </c>
      <c r="C2551" t="s">
        <v>44</v>
      </c>
      <c r="D2551">
        <v>2</v>
      </c>
      <c r="E2551" s="1">
        <v>44813</v>
      </c>
      <c r="F2551" s="1">
        <v>44815</v>
      </c>
      <c r="G2551">
        <v>7</v>
      </c>
      <c r="H2551" s="1">
        <v>44821</v>
      </c>
      <c r="I2551">
        <v>6</v>
      </c>
      <c r="J2551" t="s">
        <v>16</v>
      </c>
      <c r="K2551" t="s">
        <v>41</v>
      </c>
      <c r="L2551" t="s">
        <v>26</v>
      </c>
      <c r="M2551">
        <v>101980</v>
      </c>
      <c r="N2551" t="str">
        <f>TEXT(tblorders[[#This Row],[order_date]], "mmm-yyyy")</f>
        <v>Sep-2022</v>
      </c>
      <c r="O2551">
        <f>tblorders[[#This Row],[actual_delivery_days]] -tblorders[[#This Row],[expected_delivery_days]]</f>
        <v>-1</v>
      </c>
    </row>
    <row r="2552" spans="1:15" x14ac:dyDescent="0.2">
      <c r="A2552" t="s">
        <v>4037</v>
      </c>
      <c r="B2552" t="s">
        <v>1609</v>
      </c>
      <c r="C2552" t="s">
        <v>15</v>
      </c>
      <c r="D2552">
        <v>1</v>
      </c>
      <c r="E2552" s="1">
        <v>45046</v>
      </c>
      <c r="F2552" s="1">
        <v>45051</v>
      </c>
      <c r="G2552">
        <v>5</v>
      </c>
      <c r="H2552" s="1">
        <v>45055</v>
      </c>
      <c r="I2552">
        <v>4</v>
      </c>
      <c r="J2552" t="s">
        <v>16</v>
      </c>
      <c r="K2552" t="s">
        <v>17</v>
      </c>
      <c r="L2552" t="s">
        <v>18</v>
      </c>
      <c r="M2552">
        <v>55990</v>
      </c>
      <c r="N2552" t="str">
        <f>TEXT(tblorders[[#This Row],[order_date]], "mmm-yyyy")</f>
        <v>Apr-2023</v>
      </c>
      <c r="O2552">
        <f>tblorders[[#This Row],[actual_delivery_days]] -tblorders[[#This Row],[expected_delivery_days]]</f>
        <v>-1</v>
      </c>
    </row>
    <row r="2553" spans="1:15" x14ac:dyDescent="0.2">
      <c r="A2553" t="s">
        <v>4038</v>
      </c>
      <c r="B2553" t="s">
        <v>3280</v>
      </c>
      <c r="C2553" t="s">
        <v>55</v>
      </c>
      <c r="D2553">
        <v>2</v>
      </c>
      <c r="E2553" s="1">
        <v>45699</v>
      </c>
      <c r="F2553" s="1">
        <v>45703</v>
      </c>
      <c r="G2553">
        <v>5</v>
      </c>
      <c r="H2553" s="1">
        <v>45711</v>
      </c>
      <c r="I2553">
        <v>8</v>
      </c>
      <c r="J2553" t="s">
        <v>16</v>
      </c>
      <c r="K2553" t="s">
        <v>17</v>
      </c>
      <c r="L2553" t="s">
        <v>58</v>
      </c>
      <c r="M2553">
        <v>199980</v>
      </c>
      <c r="N2553" t="str">
        <f>TEXT(tblorders[[#This Row],[order_date]], "mmm-yyyy")</f>
        <v>Feb-2025</v>
      </c>
      <c r="O2553">
        <f>tblorders[[#This Row],[actual_delivery_days]] -tblorders[[#This Row],[expected_delivery_days]]</f>
        <v>3</v>
      </c>
    </row>
    <row r="2554" spans="1:15" x14ac:dyDescent="0.2">
      <c r="A2554" t="s">
        <v>4039</v>
      </c>
      <c r="B2554" t="s">
        <v>1649</v>
      </c>
      <c r="C2554" t="s">
        <v>44</v>
      </c>
      <c r="D2554">
        <v>1</v>
      </c>
      <c r="E2554" s="1">
        <v>44660</v>
      </c>
      <c r="F2554" s="1">
        <v>44663</v>
      </c>
      <c r="G2554">
        <v>10</v>
      </c>
      <c r="H2554" s="1">
        <v>44671</v>
      </c>
      <c r="I2554">
        <v>8</v>
      </c>
      <c r="J2554" t="s">
        <v>16</v>
      </c>
      <c r="K2554" t="s">
        <v>25</v>
      </c>
      <c r="L2554" t="s">
        <v>33</v>
      </c>
      <c r="M2554">
        <v>50990</v>
      </c>
      <c r="N2554" t="str">
        <f>TEXT(tblorders[[#This Row],[order_date]], "mmm-yyyy")</f>
        <v>Apr-2022</v>
      </c>
      <c r="O2554">
        <f>tblorders[[#This Row],[actual_delivery_days]] -tblorders[[#This Row],[expected_delivery_days]]</f>
        <v>-2</v>
      </c>
    </row>
    <row r="2555" spans="1:15" x14ac:dyDescent="0.2">
      <c r="A2555" t="s">
        <v>4040</v>
      </c>
      <c r="B2555" t="s">
        <v>1543</v>
      </c>
      <c r="C2555" t="s">
        <v>55</v>
      </c>
      <c r="D2555">
        <v>1</v>
      </c>
      <c r="E2555" s="1">
        <v>45055</v>
      </c>
      <c r="F2555" s="1">
        <v>45057</v>
      </c>
      <c r="G2555">
        <v>5</v>
      </c>
      <c r="H2555" s="1">
        <v>45062</v>
      </c>
      <c r="I2555">
        <v>5</v>
      </c>
      <c r="J2555" t="s">
        <v>16</v>
      </c>
      <c r="K2555" t="s">
        <v>41</v>
      </c>
      <c r="L2555" t="s">
        <v>22</v>
      </c>
      <c r="M2555">
        <v>99990</v>
      </c>
      <c r="N2555" t="str">
        <f>TEXT(tblorders[[#This Row],[order_date]], "mmm-yyyy")</f>
        <v>May-2023</v>
      </c>
      <c r="O2555">
        <f>tblorders[[#This Row],[actual_delivery_days]] -tblorders[[#This Row],[expected_delivery_days]]</f>
        <v>0</v>
      </c>
    </row>
    <row r="2556" spans="1:15" x14ac:dyDescent="0.2">
      <c r="A2556" t="s">
        <v>4041</v>
      </c>
      <c r="B2556" t="s">
        <v>4042</v>
      </c>
      <c r="C2556" t="s">
        <v>55</v>
      </c>
      <c r="D2556">
        <v>1</v>
      </c>
      <c r="E2556" s="1">
        <v>45245</v>
      </c>
      <c r="F2556" s="1">
        <v>45247</v>
      </c>
      <c r="G2556">
        <v>7</v>
      </c>
      <c r="H2556" s="1">
        <v>45254</v>
      </c>
      <c r="I2556">
        <v>7</v>
      </c>
      <c r="J2556" t="s">
        <v>16</v>
      </c>
      <c r="K2556" t="s">
        <v>25</v>
      </c>
      <c r="L2556" t="s">
        <v>58</v>
      </c>
      <c r="M2556">
        <v>99990</v>
      </c>
      <c r="N2556" t="str">
        <f>TEXT(tblorders[[#This Row],[order_date]], "mmm-yyyy")</f>
        <v>Nov-2023</v>
      </c>
      <c r="O2556">
        <f>tblorders[[#This Row],[actual_delivery_days]] -tblorders[[#This Row],[expected_delivery_days]]</f>
        <v>0</v>
      </c>
    </row>
    <row r="2557" spans="1:15" x14ac:dyDescent="0.2">
      <c r="A2557" t="s">
        <v>4043</v>
      </c>
      <c r="B2557" t="s">
        <v>975</v>
      </c>
      <c r="C2557" t="s">
        <v>32</v>
      </c>
      <c r="D2557">
        <v>2</v>
      </c>
      <c r="E2557" s="1">
        <v>45622</v>
      </c>
      <c r="F2557" s="1">
        <v>45623</v>
      </c>
      <c r="G2557">
        <v>5</v>
      </c>
      <c r="H2557" s="1">
        <v>45628</v>
      </c>
      <c r="I2557">
        <v>5</v>
      </c>
      <c r="J2557" t="s">
        <v>16</v>
      </c>
      <c r="K2557" t="s">
        <v>17</v>
      </c>
      <c r="L2557" t="s">
        <v>18</v>
      </c>
      <c r="M2557">
        <v>90000</v>
      </c>
      <c r="N2557" t="str">
        <f>TEXT(tblorders[[#This Row],[order_date]], "mmm-yyyy")</f>
        <v>Nov-2024</v>
      </c>
      <c r="O2557">
        <f>tblorders[[#This Row],[actual_delivery_days]] -tblorders[[#This Row],[expected_delivery_days]]</f>
        <v>0</v>
      </c>
    </row>
    <row r="2558" spans="1:15" x14ac:dyDescent="0.2">
      <c r="A2558" t="s">
        <v>4044</v>
      </c>
      <c r="B2558" t="s">
        <v>4045</v>
      </c>
      <c r="C2558" t="s">
        <v>21</v>
      </c>
      <c r="D2558">
        <v>1</v>
      </c>
      <c r="E2558" s="1">
        <v>45623</v>
      </c>
      <c r="F2558" s="1">
        <v>45624</v>
      </c>
      <c r="G2558">
        <v>5</v>
      </c>
      <c r="H2558" s="1">
        <v>45629</v>
      </c>
      <c r="I2558">
        <v>5</v>
      </c>
      <c r="J2558" t="s">
        <v>16</v>
      </c>
      <c r="K2558" t="s">
        <v>17</v>
      </c>
      <c r="L2558" t="s">
        <v>22</v>
      </c>
      <c r="M2558">
        <v>89990</v>
      </c>
      <c r="N2558" t="str">
        <f>TEXT(tblorders[[#This Row],[order_date]], "mmm-yyyy")</f>
        <v>Nov-2024</v>
      </c>
      <c r="O2558">
        <f>tblorders[[#This Row],[actual_delivery_days]] -tblorders[[#This Row],[expected_delivery_days]]</f>
        <v>0</v>
      </c>
    </row>
    <row r="2559" spans="1:15" x14ac:dyDescent="0.2">
      <c r="A2559" t="s">
        <v>4046</v>
      </c>
      <c r="B2559" t="s">
        <v>4047</v>
      </c>
      <c r="C2559" t="s">
        <v>15</v>
      </c>
      <c r="D2559">
        <v>1</v>
      </c>
      <c r="E2559" s="1">
        <v>44819</v>
      </c>
      <c r="F2559" s="1">
        <v>44821</v>
      </c>
      <c r="G2559">
        <v>10</v>
      </c>
      <c r="H2559" s="1">
        <v>44831</v>
      </c>
      <c r="I2559">
        <v>10</v>
      </c>
      <c r="J2559" t="s">
        <v>16</v>
      </c>
      <c r="K2559" t="s">
        <v>41</v>
      </c>
      <c r="L2559" t="s">
        <v>33</v>
      </c>
      <c r="M2559">
        <v>55990</v>
      </c>
      <c r="N2559" t="str">
        <f>TEXT(tblorders[[#This Row],[order_date]], "mmm-yyyy")</f>
        <v>Sep-2022</v>
      </c>
      <c r="O2559">
        <f>tblorders[[#This Row],[actual_delivery_days]] -tblorders[[#This Row],[expected_delivery_days]]</f>
        <v>0</v>
      </c>
    </row>
    <row r="2560" spans="1:15" x14ac:dyDescent="0.2">
      <c r="A2560" t="s">
        <v>4048</v>
      </c>
      <c r="B2560" t="s">
        <v>1270</v>
      </c>
      <c r="C2560" t="s">
        <v>55</v>
      </c>
      <c r="D2560">
        <v>1</v>
      </c>
      <c r="E2560" s="1">
        <v>45435</v>
      </c>
      <c r="F2560" s="1">
        <v>45437</v>
      </c>
      <c r="G2560">
        <v>5</v>
      </c>
      <c r="H2560" s="1">
        <v>45442</v>
      </c>
      <c r="I2560">
        <v>5</v>
      </c>
      <c r="J2560" t="s">
        <v>16</v>
      </c>
      <c r="K2560" t="s">
        <v>41</v>
      </c>
      <c r="L2560" t="s">
        <v>58</v>
      </c>
      <c r="M2560">
        <v>99990</v>
      </c>
      <c r="N2560" t="str">
        <f>TEXT(tblorders[[#This Row],[order_date]], "mmm-yyyy")</f>
        <v>May-2024</v>
      </c>
      <c r="O2560">
        <f>tblorders[[#This Row],[actual_delivery_days]] -tblorders[[#This Row],[expected_delivery_days]]</f>
        <v>0</v>
      </c>
    </row>
    <row r="2561" spans="1:15" x14ac:dyDescent="0.2">
      <c r="A2561" t="s">
        <v>4049</v>
      </c>
      <c r="B2561" t="s">
        <v>3543</v>
      </c>
      <c r="C2561" t="s">
        <v>55</v>
      </c>
      <c r="D2561">
        <v>1</v>
      </c>
      <c r="E2561" s="1">
        <v>45645</v>
      </c>
      <c r="F2561" s="1">
        <v>45648</v>
      </c>
      <c r="G2561">
        <v>10</v>
      </c>
      <c r="H2561" s="1">
        <v>45659</v>
      </c>
      <c r="I2561">
        <v>11</v>
      </c>
      <c r="J2561" t="s">
        <v>16</v>
      </c>
      <c r="K2561" t="s">
        <v>41</v>
      </c>
      <c r="L2561" t="s">
        <v>58</v>
      </c>
      <c r="M2561">
        <v>99990</v>
      </c>
      <c r="N2561" t="str">
        <f>TEXT(tblorders[[#This Row],[order_date]], "mmm-yyyy")</f>
        <v>Dec-2024</v>
      </c>
      <c r="O2561">
        <f>tblorders[[#This Row],[actual_delivery_days]] -tblorders[[#This Row],[expected_delivery_days]]</f>
        <v>1</v>
      </c>
    </row>
    <row r="2562" spans="1:15" x14ac:dyDescent="0.2">
      <c r="A2562" t="s">
        <v>4050</v>
      </c>
      <c r="B2562" t="s">
        <v>1789</v>
      </c>
      <c r="C2562" t="s">
        <v>44</v>
      </c>
      <c r="D2562">
        <v>1</v>
      </c>
      <c r="E2562" s="1">
        <v>45487</v>
      </c>
      <c r="F2562" s="1">
        <v>45489</v>
      </c>
      <c r="G2562">
        <v>7</v>
      </c>
      <c r="H2562" s="1">
        <v>45499</v>
      </c>
      <c r="I2562">
        <v>10</v>
      </c>
      <c r="J2562" t="s">
        <v>16</v>
      </c>
      <c r="K2562" t="s">
        <v>41</v>
      </c>
      <c r="L2562" t="s">
        <v>18</v>
      </c>
      <c r="M2562">
        <v>50990</v>
      </c>
      <c r="N2562" t="str">
        <f>TEXT(tblorders[[#This Row],[order_date]], "mmm-yyyy")</f>
        <v>Jul-2024</v>
      </c>
      <c r="O2562">
        <f>tblorders[[#This Row],[actual_delivery_days]] -tblorders[[#This Row],[expected_delivery_days]]</f>
        <v>3</v>
      </c>
    </row>
    <row r="2563" spans="1:15" x14ac:dyDescent="0.2">
      <c r="A2563" t="s">
        <v>4051</v>
      </c>
      <c r="B2563" t="s">
        <v>1828</v>
      </c>
      <c r="C2563" t="s">
        <v>32</v>
      </c>
      <c r="D2563">
        <v>1</v>
      </c>
      <c r="E2563" s="1">
        <v>45334</v>
      </c>
      <c r="F2563" s="1">
        <v>45337</v>
      </c>
      <c r="G2563">
        <v>5</v>
      </c>
      <c r="H2563" s="1">
        <v>45347</v>
      </c>
      <c r="I2563">
        <v>10</v>
      </c>
      <c r="J2563" t="s">
        <v>61</v>
      </c>
      <c r="K2563" t="s">
        <v>25</v>
      </c>
      <c r="L2563" t="s">
        <v>33</v>
      </c>
      <c r="M2563">
        <v>45000</v>
      </c>
      <c r="N2563" t="str">
        <f>TEXT(tblorders[[#This Row],[order_date]], "mmm-yyyy")</f>
        <v>Feb-2024</v>
      </c>
      <c r="O2563">
        <f>tblorders[[#This Row],[actual_delivery_days]] -tblorders[[#This Row],[expected_delivery_days]]</f>
        <v>5</v>
      </c>
    </row>
    <row r="2564" spans="1:15" x14ac:dyDescent="0.2">
      <c r="A2564" t="s">
        <v>4052</v>
      </c>
      <c r="B2564" t="s">
        <v>2340</v>
      </c>
      <c r="C2564" t="s">
        <v>15</v>
      </c>
      <c r="D2564">
        <v>2</v>
      </c>
      <c r="E2564" s="1">
        <v>45377</v>
      </c>
      <c r="F2564" s="1">
        <v>45381</v>
      </c>
      <c r="G2564">
        <v>5</v>
      </c>
      <c r="H2564" s="1">
        <v>45386</v>
      </c>
      <c r="I2564">
        <v>5</v>
      </c>
      <c r="J2564" t="s">
        <v>16</v>
      </c>
      <c r="K2564" t="s">
        <v>17</v>
      </c>
      <c r="L2564" t="s">
        <v>26</v>
      </c>
      <c r="M2564">
        <v>111980</v>
      </c>
      <c r="N2564" t="str">
        <f>TEXT(tblorders[[#This Row],[order_date]], "mmm-yyyy")</f>
        <v>Mar-2024</v>
      </c>
      <c r="O2564">
        <f>tblorders[[#This Row],[actual_delivery_days]] -tblorders[[#This Row],[expected_delivery_days]]</f>
        <v>0</v>
      </c>
    </row>
    <row r="2565" spans="1:15" x14ac:dyDescent="0.2">
      <c r="A2565" t="s">
        <v>4053</v>
      </c>
      <c r="B2565" t="s">
        <v>3993</v>
      </c>
      <c r="C2565" t="s">
        <v>29</v>
      </c>
      <c r="D2565">
        <v>1</v>
      </c>
      <c r="E2565" s="1">
        <v>45255</v>
      </c>
      <c r="F2565" s="1">
        <v>45257</v>
      </c>
      <c r="G2565">
        <v>5</v>
      </c>
      <c r="H2565" s="1">
        <v>45261</v>
      </c>
      <c r="I2565">
        <v>4</v>
      </c>
      <c r="J2565" t="s">
        <v>16</v>
      </c>
      <c r="K2565" t="s">
        <v>17</v>
      </c>
      <c r="L2565" t="s">
        <v>26</v>
      </c>
      <c r="M2565">
        <v>11000</v>
      </c>
      <c r="N2565" t="str">
        <f>TEXT(tblorders[[#This Row],[order_date]], "mmm-yyyy")</f>
        <v>Nov-2023</v>
      </c>
      <c r="O2565">
        <f>tblorders[[#This Row],[actual_delivery_days]] -tblorders[[#This Row],[expected_delivery_days]]</f>
        <v>-1</v>
      </c>
    </row>
    <row r="2566" spans="1:15" x14ac:dyDescent="0.2">
      <c r="A2566" t="s">
        <v>4054</v>
      </c>
      <c r="B2566" t="s">
        <v>2474</v>
      </c>
      <c r="C2566" t="s">
        <v>21</v>
      </c>
      <c r="D2566">
        <v>1</v>
      </c>
      <c r="E2566" s="1">
        <v>45644</v>
      </c>
      <c r="F2566" s="1">
        <v>45645</v>
      </c>
      <c r="G2566">
        <v>7</v>
      </c>
      <c r="H2566" s="1">
        <v>45653</v>
      </c>
      <c r="I2566">
        <v>8</v>
      </c>
      <c r="J2566" t="s">
        <v>16</v>
      </c>
      <c r="K2566" t="s">
        <v>25</v>
      </c>
      <c r="L2566" t="s">
        <v>26</v>
      </c>
      <c r="M2566">
        <v>89990</v>
      </c>
      <c r="N2566" t="str">
        <f>TEXT(tblorders[[#This Row],[order_date]], "mmm-yyyy")</f>
        <v>Dec-2024</v>
      </c>
      <c r="O2566">
        <f>tblorders[[#This Row],[actual_delivery_days]] -tblorders[[#This Row],[expected_delivery_days]]</f>
        <v>1</v>
      </c>
    </row>
    <row r="2567" spans="1:15" x14ac:dyDescent="0.2">
      <c r="A2567" t="s">
        <v>4055</v>
      </c>
      <c r="B2567" t="s">
        <v>4056</v>
      </c>
      <c r="C2567" t="s">
        <v>21</v>
      </c>
      <c r="D2567">
        <v>1</v>
      </c>
      <c r="E2567" s="1">
        <v>45433</v>
      </c>
      <c r="F2567" s="1">
        <v>45437</v>
      </c>
      <c r="G2567">
        <v>10</v>
      </c>
      <c r="H2567" s="1">
        <v>45449</v>
      </c>
      <c r="I2567">
        <v>12</v>
      </c>
      <c r="J2567" t="s">
        <v>16</v>
      </c>
      <c r="K2567" t="s">
        <v>41</v>
      </c>
      <c r="L2567" t="s">
        <v>22</v>
      </c>
      <c r="M2567">
        <v>89990</v>
      </c>
      <c r="N2567" t="str">
        <f>TEXT(tblorders[[#This Row],[order_date]], "mmm-yyyy")</f>
        <v>May-2024</v>
      </c>
      <c r="O2567">
        <f>tblorders[[#This Row],[actual_delivery_days]] -tblorders[[#This Row],[expected_delivery_days]]</f>
        <v>2</v>
      </c>
    </row>
    <row r="2568" spans="1:15" x14ac:dyDescent="0.2">
      <c r="A2568" t="s">
        <v>4057</v>
      </c>
      <c r="B2568" t="s">
        <v>105</v>
      </c>
      <c r="C2568" t="s">
        <v>29</v>
      </c>
      <c r="D2568">
        <v>1</v>
      </c>
      <c r="E2568" s="1">
        <v>45477</v>
      </c>
      <c r="F2568" s="1">
        <v>45482</v>
      </c>
      <c r="G2568">
        <v>5</v>
      </c>
      <c r="H2568" s="1">
        <v>45487</v>
      </c>
      <c r="I2568">
        <v>5</v>
      </c>
      <c r="J2568" t="s">
        <v>16</v>
      </c>
      <c r="K2568" t="s">
        <v>17</v>
      </c>
      <c r="L2568" t="s">
        <v>22</v>
      </c>
      <c r="M2568">
        <v>11000</v>
      </c>
      <c r="N2568" t="str">
        <f>TEXT(tblorders[[#This Row],[order_date]], "mmm-yyyy")</f>
        <v>Jul-2024</v>
      </c>
      <c r="O2568">
        <f>tblorders[[#This Row],[actual_delivery_days]] -tblorders[[#This Row],[expected_delivery_days]]</f>
        <v>0</v>
      </c>
    </row>
    <row r="2569" spans="1:15" x14ac:dyDescent="0.2">
      <c r="A2569" t="s">
        <v>4058</v>
      </c>
      <c r="B2569" t="s">
        <v>3842</v>
      </c>
      <c r="C2569" t="s">
        <v>44</v>
      </c>
      <c r="D2569">
        <v>1</v>
      </c>
      <c r="E2569" s="1">
        <v>45262</v>
      </c>
      <c r="F2569" s="1">
        <v>45266</v>
      </c>
      <c r="G2569">
        <v>5</v>
      </c>
      <c r="H2569" s="1">
        <v>45269</v>
      </c>
      <c r="I2569">
        <v>3</v>
      </c>
      <c r="J2569" t="s">
        <v>16</v>
      </c>
      <c r="K2569" t="s">
        <v>17</v>
      </c>
      <c r="L2569" t="s">
        <v>26</v>
      </c>
      <c r="M2569">
        <v>50990</v>
      </c>
      <c r="N2569" t="str">
        <f>TEXT(tblorders[[#This Row],[order_date]], "mmm-yyyy")</f>
        <v>Dec-2023</v>
      </c>
      <c r="O2569">
        <f>tblorders[[#This Row],[actual_delivery_days]] -tblorders[[#This Row],[expected_delivery_days]]</f>
        <v>-2</v>
      </c>
    </row>
    <row r="2570" spans="1:15" x14ac:dyDescent="0.2">
      <c r="A2570" t="s">
        <v>4059</v>
      </c>
      <c r="B2570" t="s">
        <v>4060</v>
      </c>
      <c r="C2570" t="s">
        <v>32</v>
      </c>
      <c r="D2570">
        <v>1</v>
      </c>
      <c r="E2570" s="1">
        <v>45747</v>
      </c>
      <c r="F2570" s="1">
        <v>45751</v>
      </c>
      <c r="G2570">
        <v>10</v>
      </c>
      <c r="H2570" s="1">
        <v>45763</v>
      </c>
      <c r="I2570">
        <v>12</v>
      </c>
      <c r="J2570" t="s">
        <v>16</v>
      </c>
      <c r="K2570" t="s">
        <v>41</v>
      </c>
      <c r="L2570" t="s">
        <v>26</v>
      </c>
      <c r="M2570">
        <v>45000</v>
      </c>
      <c r="N2570" t="str">
        <f>TEXT(tblorders[[#This Row],[order_date]], "mmm-yyyy")</f>
        <v>Mar-2025</v>
      </c>
      <c r="O2570">
        <f>tblorders[[#This Row],[actual_delivery_days]] -tblorders[[#This Row],[expected_delivery_days]]</f>
        <v>2</v>
      </c>
    </row>
    <row r="2571" spans="1:15" x14ac:dyDescent="0.2">
      <c r="A2571" t="s">
        <v>4061</v>
      </c>
      <c r="B2571" t="s">
        <v>803</v>
      </c>
      <c r="C2571" t="s">
        <v>29</v>
      </c>
      <c r="D2571">
        <v>1</v>
      </c>
      <c r="E2571" s="1">
        <v>45647</v>
      </c>
      <c r="F2571" s="1">
        <v>45651</v>
      </c>
      <c r="G2571">
        <v>5</v>
      </c>
      <c r="H2571" s="1">
        <v>45656</v>
      </c>
      <c r="I2571">
        <v>5</v>
      </c>
      <c r="J2571" t="s">
        <v>16</v>
      </c>
      <c r="K2571" t="s">
        <v>25</v>
      </c>
      <c r="L2571" t="s">
        <v>26</v>
      </c>
      <c r="M2571">
        <v>11000</v>
      </c>
      <c r="N2571" t="str">
        <f>TEXT(tblorders[[#This Row],[order_date]], "mmm-yyyy")</f>
        <v>Dec-2024</v>
      </c>
      <c r="O2571">
        <f>tblorders[[#This Row],[actual_delivery_days]] -tblorders[[#This Row],[expected_delivery_days]]</f>
        <v>0</v>
      </c>
    </row>
    <row r="2572" spans="1:15" x14ac:dyDescent="0.2">
      <c r="A2572" t="s">
        <v>4062</v>
      </c>
      <c r="B2572" t="s">
        <v>4063</v>
      </c>
      <c r="C2572" t="s">
        <v>44</v>
      </c>
      <c r="D2572">
        <v>2</v>
      </c>
      <c r="E2572" s="1">
        <v>45735</v>
      </c>
      <c r="F2572" s="1">
        <v>45740</v>
      </c>
      <c r="G2572">
        <v>5</v>
      </c>
      <c r="H2572" s="1">
        <v>45747</v>
      </c>
      <c r="I2572">
        <v>7</v>
      </c>
      <c r="J2572" t="s">
        <v>16</v>
      </c>
      <c r="K2572" t="s">
        <v>41</v>
      </c>
      <c r="L2572" t="s">
        <v>18</v>
      </c>
      <c r="M2572">
        <v>101980</v>
      </c>
      <c r="N2572" t="str">
        <f>TEXT(tblorders[[#This Row],[order_date]], "mmm-yyyy")</f>
        <v>Mar-2025</v>
      </c>
      <c r="O2572">
        <f>tblorders[[#This Row],[actual_delivery_days]] -tblorders[[#This Row],[expected_delivery_days]]</f>
        <v>2</v>
      </c>
    </row>
    <row r="2573" spans="1:15" x14ac:dyDescent="0.2">
      <c r="A2573" t="s">
        <v>4064</v>
      </c>
      <c r="B2573" t="s">
        <v>584</v>
      </c>
      <c r="C2573" t="s">
        <v>29</v>
      </c>
      <c r="D2573">
        <v>1</v>
      </c>
      <c r="E2573" s="1">
        <v>45195</v>
      </c>
      <c r="F2573" s="1">
        <v>45199</v>
      </c>
      <c r="G2573">
        <v>5</v>
      </c>
      <c r="H2573" s="1">
        <v>45204</v>
      </c>
      <c r="I2573">
        <v>5</v>
      </c>
      <c r="J2573" t="s">
        <v>16</v>
      </c>
      <c r="K2573" t="s">
        <v>25</v>
      </c>
      <c r="L2573" t="s">
        <v>22</v>
      </c>
      <c r="M2573">
        <v>11000</v>
      </c>
      <c r="N2573" t="str">
        <f>TEXT(tblorders[[#This Row],[order_date]], "mmm-yyyy")</f>
        <v>Sep-2023</v>
      </c>
      <c r="O2573">
        <f>tblorders[[#This Row],[actual_delivery_days]] -tblorders[[#This Row],[expected_delivery_days]]</f>
        <v>0</v>
      </c>
    </row>
    <row r="2574" spans="1:15" x14ac:dyDescent="0.2">
      <c r="A2574" t="s">
        <v>4065</v>
      </c>
      <c r="B2574" t="s">
        <v>4066</v>
      </c>
      <c r="C2574" t="s">
        <v>55</v>
      </c>
      <c r="D2574">
        <v>1</v>
      </c>
      <c r="E2574" s="1">
        <v>44594</v>
      </c>
      <c r="F2574" s="1">
        <v>44597</v>
      </c>
      <c r="G2574">
        <v>5</v>
      </c>
      <c r="H2574" s="1">
        <v>44602</v>
      </c>
      <c r="I2574">
        <v>5</v>
      </c>
      <c r="J2574" t="s">
        <v>16</v>
      </c>
      <c r="K2574" t="s">
        <v>17</v>
      </c>
      <c r="L2574" t="s">
        <v>26</v>
      </c>
      <c r="M2574">
        <v>99990</v>
      </c>
      <c r="N2574" t="str">
        <f>TEXT(tblorders[[#This Row],[order_date]], "mmm-yyyy")</f>
        <v>Feb-2022</v>
      </c>
      <c r="O2574">
        <f>tblorders[[#This Row],[actual_delivery_days]] -tblorders[[#This Row],[expected_delivery_days]]</f>
        <v>0</v>
      </c>
    </row>
    <row r="2575" spans="1:15" x14ac:dyDescent="0.2">
      <c r="A2575" t="s">
        <v>4067</v>
      </c>
      <c r="B2575" t="s">
        <v>1614</v>
      </c>
      <c r="C2575" t="s">
        <v>15</v>
      </c>
      <c r="D2575">
        <v>1</v>
      </c>
      <c r="E2575" s="1">
        <v>45768</v>
      </c>
      <c r="F2575" s="1">
        <v>45769</v>
      </c>
      <c r="G2575">
        <v>10</v>
      </c>
      <c r="H2575" s="1">
        <v>45781</v>
      </c>
      <c r="I2575">
        <v>12</v>
      </c>
      <c r="J2575" t="s">
        <v>16</v>
      </c>
      <c r="K2575" t="s">
        <v>17</v>
      </c>
      <c r="L2575" t="s">
        <v>18</v>
      </c>
      <c r="M2575">
        <v>55990</v>
      </c>
      <c r="N2575" t="str">
        <f>TEXT(tblorders[[#This Row],[order_date]], "mmm-yyyy")</f>
        <v>Apr-2025</v>
      </c>
      <c r="O2575">
        <f>tblorders[[#This Row],[actual_delivery_days]] -tblorders[[#This Row],[expected_delivery_days]]</f>
        <v>2</v>
      </c>
    </row>
    <row r="2576" spans="1:15" x14ac:dyDescent="0.2">
      <c r="A2576" t="s">
        <v>4068</v>
      </c>
      <c r="B2576" t="s">
        <v>3983</v>
      </c>
      <c r="C2576" t="s">
        <v>55</v>
      </c>
      <c r="D2576">
        <v>1</v>
      </c>
      <c r="E2576" s="1">
        <v>45761</v>
      </c>
      <c r="F2576" s="1">
        <v>45765</v>
      </c>
      <c r="G2576">
        <v>10</v>
      </c>
      <c r="H2576" s="1">
        <v>45776</v>
      </c>
      <c r="I2576">
        <v>11</v>
      </c>
      <c r="J2576" t="s">
        <v>16</v>
      </c>
      <c r="K2576" t="s">
        <v>25</v>
      </c>
      <c r="L2576" t="s">
        <v>22</v>
      </c>
      <c r="M2576">
        <v>99990</v>
      </c>
      <c r="N2576" t="str">
        <f>TEXT(tblorders[[#This Row],[order_date]], "mmm-yyyy")</f>
        <v>Apr-2025</v>
      </c>
      <c r="O2576">
        <f>tblorders[[#This Row],[actual_delivery_days]] -tblorders[[#This Row],[expected_delivery_days]]</f>
        <v>1</v>
      </c>
    </row>
    <row r="2577" spans="1:15" x14ac:dyDescent="0.2">
      <c r="A2577" t="s">
        <v>4069</v>
      </c>
      <c r="B2577" t="s">
        <v>4070</v>
      </c>
      <c r="C2577" t="s">
        <v>44</v>
      </c>
      <c r="D2577">
        <v>1</v>
      </c>
      <c r="E2577" s="1">
        <v>45665</v>
      </c>
      <c r="F2577" s="1">
        <v>45668</v>
      </c>
      <c r="G2577">
        <v>7</v>
      </c>
      <c r="H2577" s="1">
        <v>45676</v>
      </c>
      <c r="I2577">
        <v>8</v>
      </c>
      <c r="J2577" t="s">
        <v>16</v>
      </c>
      <c r="K2577" t="s">
        <v>17</v>
      </c>
      <c r="L2577" t="s">
        <v>18</v>
      </c>
      <c r="M2577">
        <v>50990</v>
      </c>
      <c r="N2577" t="str">
        <f>TEXT(tblorders[[#This Row],[order_date]], "mmm-yyyy")</f>
        <v>Jan-2025</v>
      </c>
      <c r="O2577">
        <f>tblorders[[#This Row],[actual_delivery_days]] -tblorders[[#This Row],[expected_delivery_days]]</f>
        <v>1</v>
      </c>
    </row>
    <row r="2578" spans="1:15" x14ac:dyDescent="0.2">
      <c r="A2578" t="s">
        <v>4071</v>
      </c>
      <c r="B2578" t="s">
        <v>2512</v>
      </c>
      <c r="C2578" t="s">
        <v>44</v>
      </c>
      <c r="D2578">
        <v>1</v>
      </c>
      <c r="E2578" s="1">
        <v>45432</v>
      </c>
      <c r="F2578" s="1">
        <v>45434</v>
      </c>
      <c r="G2578">
        <v>10</v>
      </c>
      <c r="H2578" s="1">
        <v>45444</v>
      </c>
      <c r="I2578">
        <v>10</v>
      </c>
      <c r="J2578" t="s">
        <v>16</v>
      </c>
      <c r="K2578" t="s">
        <v>25</v>
      </c>
      <c r="L2578" t="s">
        <v>58</v>
      </c>
      <c r="M2578">
        <v>50990</v>
      </c>
      <c r="N2578" t="str">
        <f>TEXT(tblorders[[#This Row],[order_date]], "mmm-yyyy")</f>
        <v>May-2024</v>
      </c>
      <c r="O2578">
        <f>tblorders[[#This Row],[actual_delivery_days]] -tblorders[[#This Row],[expected_delivery_days]]</f>
        <v>0</v>
      </c>
    </row>
    <row r="2579" spans="1:15" x14ac:dyDescent="0.2">
      <c r="A2579" t="s">
        <v>4072</v>
      </c>
      <c r="B2579" t="s">
        <v>4073</v>
      </c>
      <c r="C2579" t="s">
        <v>44</v>
      </c>
      <c r="D2579">
        <v>1</v>
      </c>
      <c r="E2579" s="1">
        <v>45717</v>
      </c>
      <c r="F2579" s="1">
        <v>45719</v>
      </c>
      <c r="G2579">
        <v>5</v>
      </c>
      <c r="H2579" s="1">
        <v>45727</v>
      </c>
      <c r="I2579">
        <v>8</v>
      </c>
      <c r="J2579" t="s">
        <v>16</v>
      </c>
      <c r="K2579" t="s">
        <v>17</v>
      </c>
      <c r="L2579" t="s">
        <v>18</v>
      </c>
      <c r="M2579">
        <v>50990</v>
      </c>
      <c r="N2579" t="str">
        <f>TEXT(tblorders[[#This Row],[order_date]], "mmm-yyyy")</f>
        <v>Mar-2025</v>
      </c>
      <c r="O2579">
        <f>tblorders[[#This Row],[actual_delivery_days]] -tblorders[[#This Row],[expected_delivery_days]]</f>
        <v>3</v>
      </c>
    </row>
    <row r="2580" spans="1:15" x14ac:dyDescent="0.2">
      <c r="A2580" t="s">
        <v>4074</v>
      </c>
      <c r="B2580" t="s">
        <v>2177</v>
      </c>
      <c r="C2580" t="s">
        <v>21</v>
      </c>
      <c r="D2580">
        <v>1</v>
      </c>
      <c r="E2580" s="1">
        <v>45797</v>
      </c>
      <c r="F2580" s="1">
        <v>45802</v>
      </c>
      <c r="G2580">
        <v>10</v>
      </c>
      <c r="H2580" s="1">
        <v>45812</v>
      </c>
      <c r="I2580">
        <v>10</v>
      </c>
      <c r="J2580" t="s">
        <v>16</v>
      </c>
      <c r="K2580" t="s">
        <v>17</v>
      </c>
      <c r="L2580" t="s">
        <v>33</v>
      </c>
      <c r="M2580">
        <v>89990</v>
      </c>
      <c r="N2580" t="str">
        <f>TEXT(tblorders[[#This Row],[order_date]], "mmm-yyyy")</f>
        <v>May-2025</v>
      </c>
      <c r="O2580">
        <f>tblorders[[#This Row],[actual_delivery_days]] -tblorders[[#This Row],[expected_delivery_days]]</f>
        <v>0</v>
      </c>
    </row>
    <row r="2581" spans="1:15" x14ac:dyDescent="0.2">
      <c r="A2581" t="s">
        <v>4075</v>
      </c>
      <c r="B2581" t="s">
        <v>1678</v>
      </c>
      <c r="C2581" t="s">
        <v>29</v>
      </c>
      <c r="D2581">
        <v>1</v>
      </c>
      <c r="E2581" s="1">
        <v>45459</v>
      </c>
      <c r="F2581" s="1">
        <v>45461</v>
      </c>
      <c r="G2581">
        <v>10</v>
      </c>
      <c r="H2581" s="1">
        <v>45471</v>
      </c>
      <c r="I2581">
        <v>10</v>
      </c>
      <c r="J2581" t="s">
        <v>16</v>
      </c>
      <c r="K2581" t="s">
        <v>17</v>
      </c>
      <c r="L2581" t="s">
        <v>58</v>
      </c>
      <c r="M2581">
        <v>11000</v>
      </c>
      <c r="N2581" t="str">
        <f>TEXT(tblorders[[#This Row],[order_date]], "mmm-yyyy")</f>
        <v>Jun-2024</v>
      </c>
      <c r="O2581">
        <f>tblorders[[#This Row],[actual_delivery_days]] -tblorders[[#This Row],[expected_delivery_days]]</f>
        <v>0</v>
      </c>
    </row>
    <row r="2582" spans="1:15" x14ac:dyDescent="0.2">
      <c r="A2582" t="s">
        <v>4076</v>
      </c>
      <c r="B2582" t="s">
        <v>2726</v>
      </c>
      <c r="C2582" t="s">
        <v>21</v>
      </c>
      <c r="D2582">
        <v>1</v>
      </c>
      <c r="E2582" s="1">
        <v>45149</v>
      </c>
      <c r="F2582" s="1">
        <v>45150</v>
      </c>
      <c r="G2582">
        <v>7</v>
      </c>
      <c r="H2582" s="1">
        <v>45157</v>
      </c>
      <c r="I2582">
        <v>7</v>
      </c>
      <c r="J2582" t="s">
        <v>16</v>
      </c>
      <c r="K2582" t="s">
        <v>41</v>
      </c>
      <c r="L2582" t="s">
        <v>58</v>
      </c>
      <c r="M2582">
        <v>89990</v>
      </c>
      <c r="N2582" t="str">
        <f>TEXT(tblorders[[#This Row],[order_date]], "mmm-yyyy")</f>
        <v>Aug-2023</v>
      </c>
      <c r="O2582">
        <f>tblorders[[#This Row],[actual_delivery_days]] -tblorders[[#This Row],[expected_delivery_days]]</f>
        <v>0</v>
      </c>
    </row>
    <row r="2583" spans="1:15" x14ac:dyDescent="0.2">
      <c r="A2583" t="s">
        <v>4077</v>
      </c>
      <c r="B2583" t="s">
        <v>378</v>
      </c>
      <c r="C2583" t="s">
        <v>44</v>
      </c>
      <c r="D2583">
        <v>1</v>
      </c>
      <c r="E2583" s="1">
        <v>45554</v>
      </c>
      <c r="F2583" s="1">
        <v>45558</v>
      </c>
      <c r="G2583">
        <v>5</v>
      </c>
      <c r="H2583" s="1">
        <v>45562</v>
      </c>
      <c r="I2583">
        <v>4</v>
      </c>
      <c r="J2583" t="s">
        <v>16</v>
      </c>
      <c r="K2583" t="s">
        <v>41</v>
      </c>
      <c r="L2583" t="s">
        <v>58</v>
      </c>
      <c r="M2583">
        <v>50990</v>
      </c>
      <c r="N2583" t="str">
        <f>TEXT(tblorders[[#This Row],[order_date]], "mmm-yyyy")</f>
        <v>Sep-2024</v>
      </c>
      <c r="O2583">
        <f>tblorders[[#This Row],[actual_delivery_days]] -tblorders[[#This Row],[expected_delivery_days]]</f>
        <v>-1</v>
      </c>
    </row>
    <row r="2584" spans="1:15" x14ac:dyDescent="0.2">
      <c r="A2584" t="s">
        <v>4078</v>
      </c>
      <c r="B2584" t="s">
        <v>1946</v>
      </c>
      <c r="C2584" t="s">
        <v>44</v>
      </c>
      <c r="D2584">
        <v>2</v>
      </c>
      <c r="E2584" s="1">
        <v>45579</v>
      </c>
      <c r="F2584" s="1">
        <v>45583</v>
      </c>
      <c r="G2584">
        <v>10</v>
      </c>
      <c r="H2584" s="1">
        <v>45593</v>
      </c>
      <c r="I2584">
        <v>10</v>
      </c>
      <c r="J2584" t="s">
        <v>16</v>
      </c>
      <c r="K2584" t="s">
        <v>25</v>
      </c>
      <c r="L2584" t="s">
        <v>22</v>
      </c>
      <c r="M2584">
        <v>101980</v>
      </c>
      <c r="N2584" t="str">
        <f>TEXT(tblorders[[#This Row],[order_date]], "mmm-yyyy")</f>
        <v>Oct-2024</v>
      </c>
      <c r="O2584">
        <f>tblorders[[#This Row],[actual_delivery_days]] -tblorders[[#This Row],[expected_delivery_days]]</f>
        <v>0</v>
      </c>
    </row>
    <row r="2585" spans="1:15" x14ac:dyDescent="0.2">
      <c r="A2585" t="s">
        <v>4079</v>
      </c>
      <c r="B2585" t="s">
        <v>2858</v>
      </c>
      <c r="C2585" t="s">
        <v>44</v>
      </c>
      <c r="D2585">
        <v>2</v>
      </c>
      <c r="E2585" s="1">
        <v>45686</v>
      </c>
      <c r="F2585" s="1">
        <v>45689</v>
      </c>
      <c r="G2585">
        <v>5</v>
      </c>
      <c r="H2585" s="1">
        <v>45694</v>
      </c>
      <c r="I2585">
        <v>5</v>
      </c>
      <c r="J2585" t="s">
        <v>16</v>
      </c>
      <c r="K2585" t="s">
        <v>17</v>
      </c>
      <c r="L2585" t="s">
        <v>18</v>
      </c>
      <c r="M2585">
        <v>101980</v>
      </c>
      <c r="N2585" t="str">
        <f>TEXT(tblorders[[#This Row],[order_date]], "mmm-yyyy")</f>
        <v>Jan-2025</v>
      </c>
      <c r="O2585">
        <f>tblorders[[#This Row],[actual_delivery_days]] -tblorders[[#This Row],[expected_delivery_days]]</f>
        <v>0</v>
      </c>
    </row>
    <row r="2586" spans="1:15" x14ac:dyDescent="0.2">
      <c r="A2586" t="s">
        <v>4080</v>
      </c>
      <c r="B2586" t="s">
        <v>1598</v>
      </c>
      <c r="C2586" t="s">
        <v>55</v>
      </c>
      <c r="D2586">
        <v>2</v>
      </c>
      <c r="E2586" s="1">
        <v>45788</v>
      </c>
      <c r="F2586" s="1">
        <v>45792</v>
      </c>
      <c r="G2586">
        <v>7</v>
      </c>
      <c r="H2586" s="1">
        <v>45800</v>
      </c>
      <c r="I2586">
        <v>8</v>
      </c>
      <c r="J2586" t="s">
        <v>16</v>
      </c>
      <c r="K2586" t="s">
        <v>17</v>
      </c>
      <c r="L2586" t="s">
        <v>22</v>
      </c>
      <c r="M2586">
        <v>199980</v>
      </c>
      <c r="N2586" t="str">
        <f>TEXT(tblorders[[#This Row],[order_date]], "mmm-yyyy")</f>
        <v>May-2025</v>
      </c>
      <c r="O2586">
        <f>tblorders[[#This Row],[actual_delivery_days]] -tblorders[[#This Row],[expected_delivery_days]]</f>
        <v>1</v>
      </c>
    </row>
    <row r="2587" spans="1:15" x14ac:dyDescent="0.2">
      <c r="A2587" t="s">
        <v>4081</v>
      </c>
      <c r="B2587" t="s">
        <v>1562</v>
      </c>
      <c r="C2587" t="s">
        <v>55</v>
      </c>
      <c r="D2587">
        <v>2</v>
      </c>
      <c r="E2587" s="1">
        <v>45584</v>
      </c>
      <c r="F2587" s="1">
        <v>45589</v>
      </c>
      <c r="G2587">
        <v>5</v>
      </c>
      <c r="H2587" s="1">
        <v>45594</v>
      </c>
      <c r="I2587">
        <v>5</v>
      </c>
      <c r="J2587" t="s">
        <v>16</v>
      </c>
      <c r="K2587" t="s">
        <v>41</v>
      </c>
      <c r="L2587" t="s">
        <v>22</v>
      </c>
      <c r="M2587">
        <v>199980</v>
      </c>
      <c r="N2587" t="str">
        <f>TEXT(tblorders[[#This Row],[order_date]], "mmm-yyyy")</f>
        <v>Oct-2024</v>
      </c>
      <c r="O2587">
        <f>tblorders[[#This Row],[actual_delivery_days]] -tblorders[[#This Row],[expected_delivery_days]]</f>
        <v>0</v>
      </c>
    </row>
    <row r="2588" spans="1:15" x14ac:dyDescent="0.2">
      <c r="A2588" t="s">
        <v>4082</v>
      </c>
      <c r="B2588" t="s">
        <v>2701</v>
      </c>
      <c r="C2588" t="s">
        <v>44</v>
      </c>
      <c r="D2588">
        <v>1</v>
      </c>
      <c r="E2588" s="1">
        <v>44709</v>
      </c>
      <c r="F2588" s="1">
        <v>44713</v>
      </c>
      <c r="G2588">
        <v>5</v>
      </c>
      <c r="H2588" s="1">
        <v>44723</v>
      </c>
      <c r="I2588">
        <v>10</v>
      </c>
      <c r="J2588" t="s">
        <v>61</v>
      </c>
      <c r="K2588" t="s">
        <v>41</v>
      </c>
      <c r="L2588" t="s">
        <v>58</v>
      </c>
      <c r="M2588">
        <v>50990</v>
      </c>
      <c r="N2588" t="str">
        <f>TEXT(tblorders[[#This Row],[order_date]], "mmm-yyyy")</f>
        <v>May-2022</v>
      </c>
      <c r="O2588">
        <f>tblorders[[#This Row],[actual_delivery_days]] -tblorders[[#This Row],[expected_delivery_days]]</f>
        <v>5</v>
      </c>
    </row>
    <row r="2589" spans="1:15" x14ac:dyDescent="0.2">
      <c r="A2589" t="s">
        <v>4083</v>
      </c>
      <c r="B2589" t="s">
        <v>4084</v>
      </c>
      <c r="C2589" t="s">
        <v>29</v>
      </c>
      <c r="D2589">
        <v>1</v>
      </c>
      <c r="E2589" s="1">
        <v>45730</v>
      </c>
      <c r="F2589" s="1">
        <v>45734</v>
      </c>
      <c r="G2589">
        <v>10</v>
      </c>
      <c r="H2589" s="1">
        <v>45745</v>
      </c>
      <c r="I2589">
        <v>11</v>
      </c>
      <c r="J2589" t="s">
        <v>16</v>
      </c>
      <c r="K2589" t="s">
        <v>41</v>
      </c>
      <c r="L2589" t="s">
        <v>22</v>
      </c>
      <c r="M2589">
        <v>11000</v>
      </c>
      <c r="N2589" t="str">
        <f>TEXT(tblorders[[#This Row],[order_date]], "mmm-yyyy")</f>
        <v>Mar-2025</v>
      </c>
      <c r="O2589">
        <f>tblorders[[#This Row],[actual_delivery_days]] -tblorders[[#This Row],[expected_delivery_days]]</f>
        <v>1</v>
      </c>
    </row>
    <row r="2590" spans="1:15" x14ac:dyDescent="0.2">
      <c r="A2590" t="s">
        <v>4085</v>
      </c>
      <c r="B2590" t="s">
        <v>4086</v>
      </c>
      <c r="C2590" t="s">
        <v>32</v>
      </c>
      <c r="D2590">
        <v>1</v>
      </c>
      <c r="E2590" s="1">
        <v>45676</v>
      </c>
      <c r="F2590" s="1">
        <v>45679</v>
      </c>
      <c r="G2590">
        <v>10</v>
      </c>
      <c r="H2590" s="1">
        <v>45692</v>
      </c>
      <c r="I2590">
        <v>13</v>
      </c>
      <c r="J2590" t="s">
        <v>16</v>
      </c>
      <c r="K2590" t="s">
        <v>41</v>
      </c>
      <c r="L2590" t="s">
        <v>33</v>
      </c>
      <c r="M2590">
        <v>45000</v>
      </c>
      <c r="N2590" t="str">
        <f>TEXT(tblorders[[#This Row],[order_date]], "mmm-yyyy")</f>
        <v>Jan-2025</v>
      </c>
      <c r="O2590">
        <f>tblorders[[#This Row],[actual_delivery_days]] -tblorders[[#This Row],[expected_delivery_days]]</f>
        <v>3</v>
      </c>
    </row>
    <row r="2591" spans="1:15" x14ac:dyDescent="0.2">
      <c r="A2591" t="s">
        <v>4087</v>
      </c>
      <c r="B2591" t="s">
        <v>81</v>
      </c>
      <c r="C2591" t="s">
        <v>15</v>
      </c>
      <c r="D2591">
        <v>2</v>
      </c>
      <c r="E2591" s="1">
        <v>45429</v>
      </c>
      <c r="F2591" s="1">
        <v>45434</v>
      </c>
      <c r="G2591">
        <v>7</v>
      </c>
      <c r="H2591" s="1">
        <v>45441</v>
      </c>
      <c r="I2591">
        <v>7</v>
      </c>
      <c r="J2591" t="s">
        <v>16</v>
      </c>
      <c r="K2591" t="s">
        <v>17</v>
      </c>
      <c r="L2591" t="s">
        <v>18</v>
      </c>
      <c r="M2591">
        <v>111980</v>
      </c>
      <c r="N2591" t="str">
        <f>TEXT(tblorders[[#This Row],[order_date]], "mmm-yyyy")</f>
        <v>May-2024</v>
      </c>
      <c r="O2591">
        <f>tblorders[[#This Row],[actual_delivery_days]] -tblorders[[#This Row],[expected_delivery_days]]</f>
        <v>0</v>
      </c>
    </row>
    <row r="2592" spans="1:15" x14ac:dyDescent="0.2">
      <c r="A2592" t="s">
        <v>4088</v>
      </c>
      <c r="B2592" t="s">
        <v>1435</v>
      </c>
      <c r="C2592" t="s">
        <v>32</v>
      </c>
      <c r="D2592">
        <v>1</v>
      </c>
      <c r="E2592" s="1">
        <v>45179</v>
      </c>
      <c r="F2592" s="1">
        <v>45181</v>
      </c>
      <c r="G2592">
        <v>10</v>
      </c>
      <c r="H2592" s="1">
        <v>45191</v>
      </c>
      <c r="I2592">
        <v>10</v>
      </c>
      <c r="J2592" t="s">
        <v>16</v>
      </c>
      <c r="K2592" t="s">
        <v>41</v>
      </c>
      <c r="L2592" t="s">
        <v>33</v>
      </c>
      <c r="M2592">
        <v>45000</v>
      </c>
      <c r="N2592" t="str">
        <f>TEXT(tblorders[[#This Row],[order_date]], "mmm-yyyy")</f>
        <v>Sep-2023</v>
      </c>
      <c r="O2592">
        <f>tblorders[[#This Row],[actual_delivery_days]] -tblorders[[#This Row],[expected_delivery_days]]</f>
        <v>0</v>
      </c>
    </row>
    <row r="2593" spans="1:15" x14ac:dyDescent="0.2">
      <c r="A2593" t="s">
        <v>4089</v>
      </c>
      <c r="B2593" t="s">
        <v>433</v>
      </c>
      <c r="C2593" t="s">
        <v>15</v>
      </c>
      <c r="D2593">
        <v>1</v>
      </c>
      <c r="E2593" s="1">
        <v>45804</v>
      </c>
      <c r="F2593" s="1">
        <v>45807</v>
      </c>
      <c r="G2593">
        <v>10</v>
      </c>
      <c r="H2593" s="1">
        <v>45817</v>
      </c>
      <c r="I2593">
        <v>10</v>
      </c>
      <c r="J2593" t="s">
        <v>16</v>
      </c>
      <c r="K2593" t="s">
        <v>41</v>
      </c>
      <c r="L2593" t="s">
        <v>58</v>
      </c>
      <c r="M2593">
        <v>55990</v>
      </c>
      <c r="N2593" t="str">
        <f>TEXT(tblorders[[#This Row],[order_date]], "mmm-yyyy")</f>
        <v>May-2025</v>
      </c>
      <c r="O2593">
        <f>tblorders[[#This Row],[actual_delivery_days]] -tblorders[[#This Row],[expected_delivery_days]]</f>
        <v>0</v>
      </c>
    </row>
    <row r="2594" spans="1:15" x14ac:dyDescent="0.2">
      <c r="A2594" t="s">
        <v>4090</v>
      </c>
      <c r="B2594" t="s">
        <v>190</v>
      </c>
      <c r="C2594" t="s">
        <v>29</v>
      </c>
      <c r="D2594">
        <v>1</v>
      </c>
      <c r="E2594" s="1">
        <v>45771</v>
      </c>
      <c r="F2594" s="1">
        <v>45773</v>
      </c>
      <c r="G2594">
        <v>10</v>
      </c>
      <c r="H2594" s="1">
        <v>45783</v>
      </c>
      <c r="I2594">
        <v>10</v>
      </c>
      <c r="J2594" t="s">
        <v>16</v>
      </c>
      <c r="K2594" t="s">
        <v>17</v>
      </c>
      <c r="L2594" t="s">
        <v>22</v>
      </c>
      <c r="M2594">
        <v>11000</v>
      </c>
      <c r="N2594" t="str">
        <f>TEXT(tblorders[[#This Row],[order_date]], "mmm-yyyy")</f>
        <v>Apr-2025</v>
      </c>
      <c r="O2594">
        <f>tblorders[[#This Row],[actual_delivery_days]] -tblorders[[#This Row],[expected_delivery_days]]</f>
        <v>0</v>
      </c>
    </row>
    <row r="2595" spans="1:15" x14ac:dyDescent="0.2">
      <c r="A2595" t="s">
        <v>4091</v>
      </c>
      <c r="B2595" t="s">
        <v>4092</v>
      </c>
      <c r="C2595" t="s">
        <v>32</v>
      </c>
      <c r="D2595">
        <v>1</v>
      </c>
      <c r="E2595" s="1">
        <v>45746</v>
      </c>
      <c r="F2595" s="1">
        <v>45751</v>
      </c>
      <c r="G2595">
        <v>7</v>
      </c>
      <c r="H2595" s="1">
        <v>45759</v>
      </c>
      <c r="I2595">
        <v>8</v>
      </c>
      <c r="J2595" t="s">
        <v>16</v>
      </c>
      <c r="K2595" t="s">
        <v>25</v>
      </c>
      <c r="L2595" t="s">
        <v>22</v>
      </c>
      <c r="M2595">
        <v>45000</v>
      </c>
      <c r="N2595" t="str">
        <f>TEXT(tblorders[[#This Row],[order_date]], "mmm-yyyy")</f>
        <v>Mar-2025</v>
      </c>
      <c r="O2595">
        <f>tblorders[[#This Row],[actual_delivery_days]] -tblorders[[#This Row],[expected_delivery_days]]</f>
        <v>1</v>
      </c>
    </row>
    <row r="2596" spans="1:15" x14ac:dyDescent="0.2">
      <c r="A2596" t="s">
        <v>4093</v>
      </c>
      <c r="B2596" t="s">
        <v>4094</v>
      </c>
      <c r="C2596" t="s">
        <v>55</v>
      </c>
      <c r="D2596">
        <v>1</v>
      </c>
      <c r="E2596" s="1">
        <v>45259</v>
      </c>
      <c r="F2596" s="1">
        <v>45262</v>
      </c>
      <c r="G2596">
        <v>7</v>
      </c>
      <c r="H2596" s="1">
        <v>45269</v>
      </c>
      <c r="I2596">
        <v>7</v>
      </c>
      <c r="J2596" t="s">
        <v>16</v>
      </c>
      <c r="K2596" t="s">
        <v>25</v>
      </c>
      <c r="L2596" t="s">
        <v>33</v>
      </c>
      <c r="M2596">
        <v>99990</v>
      </c>
      <c r="N2596" t="str">
        <f>TEXT(tblorders[[#This Row],[order_date]], "mmm-yyyy")</f>
        <v>Nov-2023</v>
      </c>
      <c r="O2596">
        <f>tblorders[[#This Row],[actual_delivery_days]] -tblorders[[#This Row],[expected_delivery_days]]</f>
        <v>0</v>
      </c>
    </row>
    <row r="2597" spans="1:15" x14ac:dyDescent="0.2">
      <c r="A2597" t="s">
        <v>4095</v>
      </c>
      <c r="B2597" t="s">
        <v>801</v>
      </c>
      <c r="C2597" t="s">
        <v>32</v>
      </c>
      <c r="D2597">
        <v>1</v>
      </c>
      <c r="E2597" s="1">
        <v>45691</v>
      </c>
      <c r="F2597" s="1">
        <v>45695</v>
      </c>
      <c r="G2597">
        <v>7</v>
      </c>
      <c r="H2597" s="1">
        <v>45702</v>
      </c>
      <c r="I2597">
        <v>7</v>
      </c>
      <c r="J2597" t="s">
        <v>16</v>
      </c>
      <c r="K2597" t="s">
        <v>25</v>
      </c>
      <c r="L2597" t="s">
        <v>58</v>
      </c>
      <c r="M2597">
        <v>45000</v>
      </c>
      <c r="N2597" t="str">
        <f>TEXT(tblorders[[#This Row],[order_date]], "mmm-yyyy")</f>
        <v>Feb-2025</v>
      </c>
      <c r="O2597">
        <f>tblorders[[#This Row],[actual_delivery_days]] -tblorders[[#This Row],[expected_delivery_days]]</f>
        <v>0</v>
      </c>
    </row>
    <row r="2598" spans="1:15" x14ac:dyDescent="0.2">
      <c r="A2598" t="s">
        <v>4096</v>
      </c>
      <c r="B2598" t="s">
        <v>4097</v>
      </c>
      <c r="C2598" t="s">
        <v>55</v>
      </c>
      <c r="D2598">
        <v>2</v>
      </c>
      <c r="E2598" s="1">
        <v>45180</v>
      </c>
      <c r="F2598" s="1">
        <v>45185</v>
      </c>
      <c r="G2598">
        <v>10</v>
      </c>
      <c r="H2598" s="1">
        <v>45195</v>
      </c>
      <c r="I2598">
        <v>10</v>
      </c>
      <c r="J2598" t="s">
        <v>16</v>
      </c>
      <c r="K2598" t="s">
        <v>17</v>
      </c>
      <c r="L2598" t="s">
        <v>58</v>
      </c>
      <c r="M2598">
        <v>199980</v>
      </c>
      <c r="N2598" t="str">
        <f>TEXT(tblorders[[#This Row],[order_date]], "mmm-yyyy")</f>
        <v>Sep-2023</v>
      </c>
      <c r="O2598">
        <f>tblorders[[#This Row],[actual_delivery_days]] -tblorders[[#This Row],[expected_delivery_days]]</f>
        <v>0</v>
      </c>
    </row>
    <row r="2599" spans="1:15" x14ac:dyDescent="0.2">
      <c r="A2599" t="s">
        <v>4098</v>
      </c>
      <c r="B2599" t="s">
        <v>1349</v>
      </c>
      <c r="C2599" t="s">
        <v>21</v>
      </c>
      <c r="D2599">
        <v>1</v>
      </c>
      <c r="E2599" s="1">
        <v>45804</v>
      </c>
      <c r="F2599" s="1">
        <v>45805</v>
      </c>
      <c r="G2599">
        <v>10</v>
      </c>
      <c r="H2599" s="1">
        <v>45815</v>
      </c>
      <c r="I2599">
        <v>10</v>
      </c>
      <c r="J2599" t="s">
        <v>16</v>
      </c>
      <c r="K2599" t="s">
        <v>41</v>
      </c>
      <c r="L2599" t="s">
        <v>26</v>
      </c>
      <c r="M2599">
        <v>89990</v>
      </c>
      <c r="N2599" t="str">
        <f>TEXT(tblorders[[#This Row],[order_date]], "mmm-yyyy")</f>
        <v>May-2025</v>
      </c>
      <c r="O2599">
        <f>tblorders[[#This Row],[actual_delivery_days]] -tblorders[[#This Row],[expected_delivery_days]]</f>
        <v>0</v>
      </c>
    </row>
    <row r="2600" spans="1:15" x14ac:dyDescent="0.2">
      <c r="A2600" t="s">
        <v>4099</v>
      </c>
      <c r="B2600" t="s">
        <v>4100</v>
      </c>
      <c r="C2600" t="s">
        <v>21</v>
      </c>
      <c r="D2600">
        <v>1</v>
      </c>
      <c r="E2600" s="1">
        <v>45045</v>
      </c>
      <c r="F2600" s="1">
        <v>45046</v>
      </c>
      <c r="G2600">
        <v>7</v>
      </c>
      <c r="H2600" s="1">
        <v>45058</v>
      </c>
      <c r="I2600">
        <v>12</v>
      </c>
      <c r="J2600" t="s">
        <v>61</v>
      </c>
      <c r="K2600" t="s">
        <v>17</v>
      </c>
      <c r="L2600" t="s">
        <v>26</v>
      </c>
      <c r="M2600">
        <v>89990</v>
      </c>
      <c r="N2600" t="str">
        <f>TEXT(tblorders[[#This Row],[order_date]], "mmm-yyyy")</f>
        <v>Apr-2023</v>
      </c>
      <c r="O2600">
        <f>tblorders[[#This Row],[actual_delivery_days]] -tblorders[[#This Row],[expected_delivery_days]]</f>
        <v>5</v>
      </c>
    </row>
    <row r="2601" spans="1:15" x14ac:dyDescent="0.2">
      <c r="A2601" t="s">
        <v>4101</v>
      </c>
      <c r="B2601" t="s">
        <v>1207</v>
      </c>
      <c r="C2601" t="s">
        <v>15</v>
      </c>
      <c r="D2601">
        <v>1</v>
      </c>
      <c r="E2601" s="1">
        <v>45686</v>
      </c>
      <c r="F2601" s="1">
        <v>45687</v>
      </c>
      <c r="G2601">
        <v>7</v>
      </c>
      <c r="H2601" s="1">
        <v>45695</v>
      </c>
      <c r="I2601">
        <v>8</v>
      </c>
      <c r="J2601" t="s">
        <v>16</v>
      </c>
      <c r="K2601" t="s">
        <v>41</v>
      </c>
      <c r="L2601" t="s">
        <v>33</v>
      </c>
      <c r="M2601">
        <v>55990</v>
      </c>
      <c r="N2601" t="str">
        <f>TEXT(tblorders[[#This Row],[order_date]], "mmm-yyyy")</f>
        <v>Jan-2025</v>
      </c>
      <c r="O2601">
        <f>tblorders[[#This Row],[actual_delivery_days]] -tblorders[[#This Row],[expected_delivery_days]]</f>
        <v>1</v>
      </c>
    </row>
    <row r="2602" spans="1:15" x14ac:dyDescent="0.2">
      <c r="A2602" t="s">
        <v>4102</v>
      </c>
      <c r="B2602" t="s">
        <v>3573</v>
      </c>
      <c r="C2602" t="s">
        <v>29</v>
      </c>
      <c r="D2602">
        <v>1</v>
      </c>
      <c r="E2602" s="1">
        <v>44981</v>
      </c>
      <c r="F2602" s="1">
        <v>44982</v>
      </c>
      <c r="G2602">
        <v>10</v>
      </c>
      <c r="H2602" s="1">
        <v>44992</v>
      </c>
      <c r="I2602">
        <v>10</v>
      </c>
      <c r="J2602" t="s">
        <v>16</v>
      </c>
      <c r="K2602" t="s">
        <v>17</v>
      </c>
      <c r="L2602" t="s">
        <v>58</v>
      </c>
      <c r="M2602">
        <v>11000</v>
      </c>
      <c r="N2602" t="str">
        <f>TEXT(tblorders[[#This Row],[order_date]], "mmm-yyyy")</f>
        <v>Feb-2023</v>
      </c>
      <c r="O2602">
        <f>tblorders[[#This Row],[actual_delivery_days]] -tblorders[[#This Row],[expected_delivery_days]]</f>
        <v>0</v>
      </c>
    </row>
    <row r="2603" spans="1:15" x14ac:dyDescent="0.2">
      <c r="A2603" t="s">
        <v>4103</v>
      </c>
      <c r="B2603" t="s">
        <v>478</v>
      </c>
      <c r="C2603" t="s">
        <v>29</v>
      </c>
      <c r="D2603">
        <v>1</v>
      </c>
      <c r="E2603" s="1">
        <v>45609</v>
      </c>
      <c r="F2603" s="1">
        <v>45610</v>
      </c>
      <c r="G2603">
        <v>10</v>
      </c>
      <c r="H2603" s="1">
        <v>45623</v>
      </c>
      <c r="I2603">
        <v>13</v>
      </c>
      <c r="J2603" t="s">
        <v>16</v>
      </c>
      <c r="K2603" t="s">
        <v>25</v>
      </c>
      <c r="L2603" t="s">
        <v>18</v>
      </c>
      <c r="M2603">
        <v>11000</v>
      </c>
      <c r="N2603" t="str">
        <f>TEXT(tblorders[[#This Row],[order_date]], "mmm-yyyy")</f>
        <v>Nov-2024</v>
      </c>
      <c r="O2603">
        <f>tblorders[[#This Row],[actual_delivery_days]] -tblorders[[#This Row],[expected_delivery_days]]</f>
        <v>3</v>
      </c>
    </row>
    <row r="2604" spans="1:15" x14ac:dyDescent="0.2">
      <c r="A2604" t="s">
        <v>4104</v>
      </c>
      <c r="B2604" t="s">
        <v>3211</v>
      </c>
      <c r="C2604" t="s">
        <v>55</v>
      </c>
      <c r="D2604">
        <v>1</v>
      </c>
      <c r="E2604" s="1">
        <v>45757</v>
      </c>
      <c r="F2604" s="1">
        <v>45762</v>
      </c>
      <c r="G2604">
        <v>5</v>
      </c>
      <c r="H2604" s="1">
        <v>45767</v>
      </c>
      <c r="I2604">
        <v>5</v>
      </c>
      <c r="J2604" t="s">
        <v>16</v>
      </c>
      <c r="K2604" t="s">
        <v>25</v>
      </c>
      <c r="L2604" t="s">
        <v>33</v>
      </c>
      <c r="M2604">
        <v>99990</v>
      </c>
      <c r="N2604" t="str">
        <f>TEXT(tblorders[[#This Row],[order_date]], "mmm-yyyy")</f>
        <v>Apr-2025</v>
      </c>
      <c r="O2604">
        <f>tblorders[[#This Row],[actual_delivery_days]] -tblorders[[#This Row],[expected_delivery_days]]</f>
        <v>0</v>
      </c>
    </row>
    <row r="2605" spans="1:15" x14ac:dyDescent="0.2">
      <c r="A2605" t="s">
        <v>4105</v>
      </c>
      <c r="B2605" t="s">
        <v>2952</v>
      </c>
      <c r="C2605" t="s">
        <v>55</v>
      </c>
      <c r="D2605">
        <v>2</v>
      </c>
      <c r="E2605" s="1">
        <v>45417</v>
      </c>
      <c r="F2605" s="1">
        <v>45420</v>
      </c>
      <c r="G2605">
        <v>7</v>
      </c>
      <c r="H2605" s="1">
        <v>45426</v>
      </c>
      <c r="I2605">
        <v>6</v>
      </c>
      <c r="J2605" t="s">
        <v>16</v>
      </c>
      <c r="K2605" t="s">
        <v>41</v>
      </c>
      <c r="L2605" t="s">
        <v>33</v>
      </c>
      <c r="M2605">
        <v>199980</v>
      </c>
      <c r="N2605" t="str">
        <f>TEXT(tblorders[[#This Row],[order_date]], "mmm-yyyy")</f>
        <v>May-2024</v>
      </c>
      <c r="O2605">
        <f>tblorders[[#This Row],[actual_delivery_days]] -tblorders[[#This Row],[expected_delivery_days]]</f>
        <v>-1</v>
      </c>
    </row>
    <row r="2606" spans="1:15" x14ac:dyDescent="0.2">
      <c r="A2606" t="s">
        <v>4106</v>
      </c>
      <c r="B2606" t="s">
        <v>718</v>
      </c>
      <c r="C2606" t="s">
        <v>55</v>
      </c>
      <c r="D2606">
        <v>1</v>
      </c>
      <c r="E2606" s="1">
        <v>45759</v>
      </c>
      <c r="F2606" s="1">
        <v>45760</v>
      </c>
      <c r="G2606">
        <v>5</v>
      </c>
      <c r="H2606" s="1">
        <v>45765</v>
      </c>
      <c r="I2606">
        <v>5</v>
      </c>
      <c r="J2606" t="s">
        <v>16</v>
      </c>
      <c r="K2606" t="s">
        <v>41</v>
      </c>
      <c r="L2606" t="s">
        <v>22</v>
      </c>
      <c r="M2606">
        <v>99990</v>
      </c>
      <c r="N2606" t="str">
        <f>TEXT(tblorders[[#This Row],[order_date]], "mmm-yyyy")</f>
        <v>Apr-2025</v>
      </c>
      <c r="O2606">
        <f>tblorders[[#This Row],[actual_delivery_days]] -tblorders[[#This Row],[expected_delivery_days]]</f>
        <v>0</v>
      </c>
    </row>
    <row r="2607" spans="1:15" x14ac:dyDescent="0.2">
      <c r="A2607" t="s">
        <v>4107</v>
      </c>
      <c r="B2607" t="s">
        <v>1491</v>
      </c>
      <c r="C2607" t="s">
        <v>15</v>
      </c>
      <c r="D2607">
        <v>2</v>
      </c>
      <c r="E2607" s="1">
        <v>45533</v>
      </c>
      <c r="F2607" s="1">
        <v>45538</v>
      </c>
      <c r="G2607">
        <v>7</v>
      </c>
      <c r="H2607" s="1">
        <v>45544</v>
      </c>
      <c r="I2607">
        <v>6</v>
      </c>
      <c r="J2607" t="s">
        <v>16</v>
      </c>
      <c r="K2607" t="s">
        <v>25</v>
      </c>
      <c r="L2607" t="s">
        <v>33</v>
      </c>
      <c r="M2607">
        <v>111980</v>
      </c>
      <c r="N2607" t="str">
        <f>TEXT(tblorders[[#This Row],[order_date]], "mmm-yyyy")</f>
        <v>Aug-2024</v>
      </c>
      <c r="O2607">
        <f>tblorders[[#This Row],[actual_delivery_days]] -tblorders[[#This Row],[expected_delivery_days]]</f>
        <v>-1</v>
      </c>
    </row>
    <row r="2608" spans="1:15" x14ac:dyDescent="0.2">
      <c r="A2608" t="s">
        <v>4108</v>
      </c>
      <c r="B2608" t="s">
        <v>4109</v>
      </c>
      <c r="C2608" t="s">
        <v>44</v>
      </c>
      <c r="D2608">
        <v>1</v>
      </c>
      <c r="E2608" s="1">
        <v>45657</v>
      </c>
      <c r="F2608" s="1">
        <v>45662</v>
      </c>
      <c r="G2608">
        <v>5</v>
      </c>
      <c r="H2608" s="1">
        <v>45667</v>
      </c>
      <c r="I2608">
        <v>5</v>
      </c>
      <c r="J2608" t="s">
        <v>16</v>
      </c>
      <c r="K2608" t="s">
        <v>41</v>
      </c>
      <c r="L2608" t="s">
        <v>18</v>
      </c>
      <c r="M2608">
        <v>50990</v>
      </c>
      <c r="N2608" t="str">
        <f>TEXT(tblorders[[#This Row],[order_date]], "mmm-yyyy")</f>
        <v>Dec-2024</v>
      </c>
      <c r="O2608">
        <f>tblorders[[#This Row],[actual_delivery_days]] -tblorders[[#This Row],[expected_delivery_days]]</f>
        <v>0</v>
      </c>
    </row>
    <row r="2609" spans="1:15" x14ac:dyDescent="0.2">
      <c r="A2609" t="s">
        <v>4110</v>
      </c>
      <c r="B2609" t="s">
        <v>4111</v>
      </c>
      <c r="C2609" t="s">
        <v>21</v>
      </c>
      <c r="D2609">
        <v>1</v>
      </c>
      <c r="E2609" s="1">
        <v>45062</v>
      </c>
      <c r="F2609" s="1">
        <v>45063</v>
      </c>
      <c r="G2609">
        <v>5</v>
      </c>
      <c r="H2609" s="1">
        <v>45070</v>
      </c>
      <c r="I2609">
        <v>7</v>
      </c>
      <c r="J2609" t="s">
        <v>16</v>
      </c>
      <c r="K2609" t="s">
        <v>17</v>
      </c>
      <c r="L2609" t="s">
        <v>58</v>
      </c>
      <c r="M2609">
        <v>89990</v>
      </c>
      <c r="N2609" t="str">
        <f>TEXT(tblorders[[#This Row],[order_date]], "mmm-yyyy")</f>
        <v>May-2023</v>
      </c>
      <c r="O2609">
        <f>tblorders[[#This Row],[actual_delivery_days]] -tblorders[[#This Row],[expected_delivery_days]]</f>
        <v>2</v>
      </c>
    </row>
    <row r="2610" spans="1:15" x14ac:dyDescent="0.2">
      <c r="A2610" t="s">
        <v>4112</v>
      </c>
      <c r="B2610" t="s">
        <v>727</v>
      </c>
      <c r="C2610" t="s">
        <v>55</v>
      </c>
      <c r="D2610">
        <v>1</v>
      </c>
      <c r="E2610" s="1">
        <v>44667</v>
      </c>
      <c r="F2610" s="1">
        <v>44672</v>
      </c>
      <c r="G2610">
        <v>10</v>
      </c>
      <c r="H2610" s="1">
        <v>44682</v>
      </c>
      <c r="I2610">
        <v>10</v>
      </c>
      <c r="J2610" t="s">
        <v>16</v>
      </c>
      <c r="K2610" t="s">
        <v>41</v>
      </c>
      <c r="L2610" t="s">
        <v>22</v>
      </c>
      <c r="M2610">
        <v>99990</v>
      </c>
      <c r="N2610" t="str">
        <f>TEXT(tblorders[[#This Row],[order_date]], "mmm-yyyy")</f>
        <v>Apr-2022</v>
      </c>
      <c r="O2610">
        <f>tblorders[[#This Row],[actual_delivery_days]] -tblorders[[#This Row],[expected_delivery_days]]</f>
        <v>0</v>
      </c>
    </row>
    <row r="2611" spans="1:15" x14ac:dyDescent="0.2">
      <c r="A2611" t="s">
        <v>4113</v>
      </c>
      <c r="B2611" t="s">
        <v>1429</v>
      </c>
      <c r="C2611" t="s">
        <v>55</v>
      </c>
      <c r="D2611">
        <v>1</v>
      </c>
      <c r="E2611" s="1">
        <v>45654</v>
      </c>
      <c r="F2611" s="1">
        <v>45657</v>
      </c>
      <c r="G2611">
        <v>5</v>
      </c>
      <c r="H2611" s="1">
        <v>45662</v>
      </c>
      <c r="I2611">
        <v>5</v>
      </c>
      <c r="J2611" t="s">
        <v>16</v>
      </c>
      <c r="K2611" t="s">
        <v>17</v>
      </c>
      <c r="L2611" t="s">
        <v>58</v>
      </c>
      <c r="M2611">
        <v>99990</v>
      </c>
      <c r="N2611" t="str">
        <f>TEXT(tblorders[[#This Row],[order_date]], "mmm-yyyy")</f>
        <v>Dec-2024</v>
      </c>
      <c r="O2611">
        <f>tblorders[[#This Row],[actual_delivery_days]] -tblorders[[#This Row],[expected_delivery_days]]</f>
        <v>0</v>
      </c>
    </row>
    <row r="2612" spans="1:15" x14ac:dyDescent="0.2">
      <c r="A2612" t="s">
        <v>4114</v>
      </c>
      <c r="B2612" t="s">
        <v>781</v>
      </c>
      <c r="C2612" t="s">
        <v>15</v>
      </c>
      <c r="D2612">
        <v>1</v>
      </c>
      <c r="E2612" s="1">
        <v>45473</v>
      </c>
      <c r="F2612" s="1">
        <v>45477</v>
      </c>
      <c r="G2612">
        <v>5</v>
      </c>
      <c r="H2612" s="1">
        <v>45482</v>
      </c>
      <c r="I2612">
        <v>5</v>
      </c>
      <c r="J2612" t="s">
        <v>16</v>
      </c>
      <c r="K2612" t="s">
        <v>41</v>
      </c>
      <c r="L2612" t="s">
        <v>58</v>
      </c>
      <c r="M2612">
        <v>55990</v>
      </c>
      <c r="N2612" t="str">
        <f>TEXT(tblorders[[#This Row],[order_date]], "mmm-yyyy")</f>
        <v>Jun-2024</v>
      </c>
      <c r="O2612">
        <f>tblorders[[#This Row],[actual_delivery_days]] -tblorders[[#This Row],[expected_delivery_days]]</f>
        <v>0</v>
      </c>
    </row>
    <row r="2613" spans="1:15" x14ac:dyDescent="0.2">
      <c r="A2613" t="s">
        <v>4115</v>
      </c>
      <c r="B2613" t="s">
        <v>277</v>
      </c>
      <c r="C2613" t="s">
        <v>21</v>
      </c>
      <c r="D2613">
        <v>2</v>
      </c>
      <c r="E2613" s="1">
        <v>45769</v>
      </c>
      <c r="F2613" s="1">
        <v>45770</v>
      </c>
      <c r="G2613">
        <v>10</v>
      </c>
      <c r="H2613" s="1">
        <v>45785</v>
      </c>
      <c r="I2613">
        <v>15</v>
      </c>
      <c r="J2613" t="s">
        <v>61</v>
      </c>
      <c r="K2613" t="s">
        <v>17</v>
      </c>
      <c r="L2613" t="s">
        <v>26</v>
      </c>
      <c r="M2613">
        <v>179980</v>
      </c>
      <c r="N2613" t="str">
        <f>TEXT(tblorders[[#This Row],[order_date]], "mmm-yyyy")</f>
        <v>Apr-2025</v>
      </c>
      <c r="O2613">
        <f>tblorders[[#This Row],[actual_delivery_days]] -tblorders[[#This Row],[expected_delivery_days]]</f>
        <v>5</v>
      </c>
    </row>
    <row r="2614" spans="1:15" x14ac:dyDescent="0.2">
      <c r="A2614" t="s">
        <v>4116</v>
      </c>
      <c r="B2614" t="s">
        <v>1774</v>
      </c>
      <c r="C2614" t="s">
        <v>32</v>
      </c>
      <c r="D2614">
        <v>2</v>
      </c>
      <c r="E2614" s="1">
        <v>45110</v>
      </c>
      <c r="F2614" s="1">
        <v>45113</v>
      </c>
      <c r="G2614">
        <v>5</v>
      </c>
      <c r="H2614" s="1">
        <v>45118</v>
      </c>
      <c r="I2614">
        <v>5</v>
      </c>
      <c r="J2614" t="s">
        <v>16</v>
      </c>
      <c r="K2614" t="s">
        <v>17</v>
      </c>
      <c r="L2614" t="s">
        <v>33</v>
      </c>
      <c r="M2614">
        <v>90000</v>
      </c>
      <c r="N2614" t="str">
        <f>TEXT(tblorders[[#This Row],[order_date]], "mmm-yyyy")</f>
        <v>Jul-2023</v>
      </c>
      <c r="O2614">
        <f>tblorders[[#This Row],[actual_delivery_days]] -tblorders[[#This Row],[expected_delivery_days]]</f>
        <v>0</v>
      </c>
    </row>
    <row r="2615" spans="1:15" x14ac:dyDescent="0.2">
      <c r="A2615" t="s">
        <v>4117</v>
      </c>
      <c r="B2615" t="s">
        <v>3023</v>
      </c>
      <c r="C2615" t="s">
        <v>32</v>
      </c>
      <c r="D2615">
        <v>1</v>
      </c>
      <c r="E2615" s="1">
        <v>45707</v>
      </c>
      <c r="F2615" s="1">
        <v>45710</v>
      </c>
      <c r="G2615">
        <v>7</v>
      </c>
      <c r="H2615" s="1">
        <v>45717</v>
      </c>
      <c r="I2615">
        <v>7</v>
      </c>
      <c r="J2615" t="s">
        <v>16</v>
      </c>
      <c r="K2615" t="s">
        <v>41</v>
      </c>
      <c r="L2615" t="s">
        <v>26</v>
      </c>
      <c r="M2615">
        <v>45000</v>
      </c>
      <c r="N2615" t="str">
        <f>TEXT(tblorders[[#This Row],[order_date]], "mmm-yyyy")</f>
        <v>Feb-2025</v>
      </c>
      <c r="O2615">
        <f>tblorders[[#This Row],[actual_delivery_days]] -tblorders[[#This Row],[expected_delivery_days]]</f>
        <v>0</v>
      </c>
    </row>
    <row r="2616" spans="1:15" x14ac:dyDescent="0.2">
      <c r="A2616" t="s">
        <v>4118</v>
      </c>
      <c r="B2616" t="s">
        <v>4119</v>
      </c>
      <c r="C2616" t="s">
        <v>15</v>
      </c>
      <c r="D2616">
        <v>1</v>
      </c>
      <c r="E2616" s="1">
        <v>45207</v>
      </c>
      <c r="F2616" s="1">
        <v>45212</v>
      </c>
      <c r="G2616">
        <v>10</v>
      </c>
      <c r="H2616" s="1">
        <v>45222</v>
      </c>
      <c r="I2616">
        <v>10</v>
      </c>
      <c r="J2616" t="s">
        <v>16</v>
      </c>
      <c r="K2616" t="s">
        <v>25</v>
      </c>
      <c r="L2616" t="s">
        <v>58</v>
      </c>
      <c r="M2616">
        <v>55990</v>
      </c>
      <c r="N2616" t="str">
        <f>TEXT(tblorders[[#This Row],[order_date]], "mmm-yyyy")</f>
        <v>Oct-2023</v>
      </c>
      <c r="O2616">
        <f>tblorders[[#This Row],[actual_delivery_days]] -tblorders[[#This Row],[expected_delivery_days]]</f>
        <v>0</v>
      </c>
    </row>
    <row r="2617" spans="1:15" x14ac:dyDescent="0.2">
      <c r="A2617" t="s">
        <v>4120</v>
      </c>
      <c r="B2617" t="s">
        <v>4121</v>
      </c>
      <c r="C2617" t="s">
        <v>21</v>
      </c>
      <c r="D2617">
        <v>1</v>
      </c>
      <c r="E2617" s="1">
        <v>45691</v>
      </c>
      <c r="F2617" s="1">
        <v>45695</v>
      </c>
      <c r="G2617">
        <v>5</v>
      </c>
      <c r="H2617" s="1">
        <v>45705</v>
      </c>
      <c r="I2617">
        <v>10</v>
      </c>
      <c r="J2617" t="s">
        <v>61</v>
      </c>
      <c r="K2617" t="s">
        <v>25</v>
      </c>
      <c r="L2617" t="s">
        <v>18</v>
      </c>
      <c r="M2617">
        <v>89990</v>
      </c>
      <c r="N2617" t="str">
        <f>TEXT(tblorders[[#This Row],[order_date]], "mmm-yyyy")</f>
        <v>Feb-2025</v>
      </c>
      <c r="O2617">
        <f>tblorders[[#This Row],[actual_delivery_days]] -tblorders[[#This Row],[expected_delivery_days]]</f>
        <v>5</v>
      </c>
    </row>
    <row r="2618" spans="1:15" x14ac:dyDescent="0.2">
      <c r="A2618" t="s">
        <v>4122</v>
      </c>
      <c r="B2618" t="s">
        <v>3247</v>
      </c>
      <c r="C2618" t="s">
        <v>15</v>
      </c>
      <c r="D2618">
        <v>1</v>
      </c>
      <c r="E2618" s="1">
        <v>45129</v>
      </c>
      <c r="F2618" s="1">
        <v>45131</v>
      </c>
      <c r="G2618">
        <v>7</v>
      </c>
      <c r="H2618" s="1">
        <v>45140</v>
      </c>
      <c r="I2618">
        <v>9</v>
      </c>
      <c r="J2618" t="s">
        <v>16</v>
      </c>
      <c r="K2618" t="s">
        <v>17</v>
      </c>
      <c r="L2618" t="s">
        <v>58</v>
      </c>
      <c r="M2618">
        <v>55990</v>
      </c>
      <c r="N2618" t="str">
        <f>TEXT(tblorders[[#This Row],[order_date]], "mmm-yyyy")</f>
        <v>Jul-2023</v>
      </c>
      <c r="O2618">
        <f>tblorders[[#This Row],[actual_delivery_days]] -tblorders[[#This Row],[expected_delivery_days]]</f>
        <v>2</v>
      </c>
    </row>
    <row r="2619" spans="1:15" x14ac:dyDescent="0.2">
      <c r="A2619" t="s">
        <v>4123</v>
      </c>
      <c r="B2619" t="s">
        <v>1674</v>
      </c>
      <c r="C2619" t="s">
        <v>21</v>
      </c>
      <c r="D2619">
        <v>1</v>
      </c>
      <c r="E2619" s="1">
        <v>45372</v>
      </c>
      <c r="F2619" s="1">
        <v>45373</v>
      </c>
      <c r="G2619">
        <v>5</v>
      </c>
      <c r="H2619" s="1">
        <v>45383</v>
      </c>
      <c r="I2619">
        <v>10</v>
      </c>
      <c r="J2619" t="s">
        <v>61</v>
      </c>
      <c r="K2619" t="s">
        <v>41</v>
      </c>
      <c r="L2619" t="s">
        <v>18</v>
      </c>
      <c r="M2619">
        <v>89990</v>
      </c>
      <c r="N2619" t="str">
        <f>TEXT(tblorders[[#This Row],[order_date]], "mmm-yyyy")</f>
        <v>Mar-2024</v>
      </c>
      <c r="O2619">
        <f>tblorders[[#This Row],[actual_delivery_days]] -tblorders[[#This Row],[expected_delivery_days]]</f>
        <v>5</v>
      </c>
    </row>
    <row r="2620" spans="1:15" x14ac:dyDescent="0.2">
      <c r="A2620" t="s">
        <v>4124</v>
      </c>
      <c r="B2620" t="s">
        <v>1742</v>
      </c>
      <c r="C2620" t="s">
        <v>32</v>
      </c>
      <c r="D2620">
        <v>1</v>
      </c>
      <c r="E2620" s="1">
        <v>45339</v>
      </c>
      <c r="F2620" s="1">
        <v>45340</v>
      </c>
      <c r="G2620">
        <v>7</v>
      </c>
      <c r="H2620" s="1">
        <v>45347</v>
      </c>
      <c r="I2620">
        <v>7</v>
      </c>
      <c r="J2620" t="s">
        <v>16</v>
      </c>
      <c r="K2620" t="s">
        <v>17</v>
      </c>
      <c r="L2620" t="s">
        <v>18</v>
      </c>
      <c r="M2620">
        <v>45000</v>
      </c>
      <c r="N2620" t="str">
        <f>TEXT(tblorders[[#This Row],[order_date]], "mmm-yyyy")</f>
        <v>Feb-2024</v>
      </c>
      <c r="O2620">
        <f>tblorders[[#This Row],[actual_delivery_days]] -tblorders[[#This Row],[expected_delivery_days]]</f>
        <v>0</v>
      </c>
    </row>
    <row r="2621" spans="1:15" x14ac:dyDescent="0.2">
      <c r="A2621" t="s">
        <v>4125</v>
      </c>
      <c r="B2621" t="s">
        <v>3869</v>
      </c>
      <c r="C2621" t="s">
        <v>29</v>
      </c>
      <c r="D2621">
        <v>1</v>
      </c>
      <c r="E2621" s="1">
        <v>45010</v>
      </c>
      <c r="F2621" s="1">
        <v>45014</v>
      </c>
      <c r="G2621">
        <v>5</v>
      </c>
      <c r="H2621" s="1">
        <v>45020</v>
      </c>
      <c r="I2621">
        <v>6</v>
      </c>
      <c r="J2621" t="s">
        <v>16</v>
      </c>
      <c r="K2621" t="s">
        <v>41</v>
      </c>
      <c r="L2621" t="s">
        <v>33</v>
      </c>
      <c r="M2621">
        <v>11000</v>
      </c>
      <c r="N2621" t="str">
        <f>TEXT(tblorders[[#This Row],[order_date]], "mmm-yyyy")</f>
        <v>Mar-2023</v>
      </c>
      <c r="O2621">
        <f>tblorders[[#This Row],[actual_delivery_days]] -tblorders[[#This Row],[expected_delivery_days]]</f>
        <v>1</v>
      </c>
    </row>
    <row r="2622" spans="1:15" x14ac:dyDescent="0.2">
      <c r="A2622" t="s">
        <v>4126</v>
      </c>
      <c r="B2622" t="s">
        <v>399</v>
      </c>
      <c r="C2622" t="s">
        <v>29</v>
      </c>
      <c r="D2622">
        <v>1</v>
      </c>
      <c r="E2622" s="1">
        <v>45471</v>
      </c>
      <c r="F2622" s="1">
        <v>45476</v>
      </c>
      <c r="G2622">
        <v>7</v>
      </c>
      <c r="H2622" s="1">
        <v>45483</v>
      </c>
      <c r="I2622">
        <v>7</v>
      </c>
      <c r="J2622" t="s">
        <v>16</v>
      </c>
      <c r="K2622" t="s">
        <v>17</v>
      </c>
      <c r="L2622" t="s">
        <v>58</v>
      </c>
      <c r="M2622">
        <v>11000</v>
      </c>
      <c r="N2622" t="str">
        <f>TEXT(tblorders[[#This Row],[order_date]], "mmm-yyyy")</f>
        <v>Jun-2024</v>
      </c>
      <c r="O2622">
        <f>tblorders[[#This Row],[actual_delivery_days]] -tblorders[[#This Row],[expected_delivery_days]]</f>
        <v>0</v>
      </c>
    </row>
    <row r="2623" spans="1:15" x14ac:dyDescent="0.2">
      <c r="A2623" t="s">
        <v>4127</v>
      </c>
      <c r="B2623" t="s">
        <v>3023</v>
      </c>
      <c r="C2623" t="s">
        <v>55</v>
      </c>
      <c r="D2623">
        <v>2</v>
      </c>
      <c r="E2623" s="1">
        <v>45335</v>
      </c>
      <c r="F2623" s="1">
        <v>45337</v>
      </c>
      <c r="G2623">
        <v>10</v>
      </c>
      <c r="H2623" s="1">
        <v>45347</v>
      </c>
      <c r="I2623">
        <v>10</v>
      </c>
      <c r="J2623" t="s">
        <v>16</v>
      </c>
      <c r="K2623" t="s">
        <v>41</v>
      </c>
      <c r="L2623" t="s">
        <v>22</v>
      </c>
      <c r="M2623">
        <v>199980</v>
      </c>
      <c r="N2623" t="str">
        <f>TEXT(tblorders[[#This Row],[order_date]], "mmm-yyyy")</f>
        <v>Feb-2024</v>
      </c>
      <c r="O2623">
        <f>tblorders[[#This Row],[actual_delivery_days]] -tblorders[[#This Row],[expected_delivery_days]]</f>
        <v>0</v>
      </c>
    </row>
    <row r="2624" spans="1:15" x14ac:dyDescent="0.2">
      <c r="A2624" t="s">
        <v>4128</v>
      </c>
      <c r="B2624" t="s">
        <v>1572</v>
      </c>
      <c r="C2624" t="s">
        <v>32</v>
      </c>
      <c r="D2624">
        <v>2</v>
      </c>
      <c r="E2624" s="1">
        <v>45663</v>
      </c>
      <c r="F2624" s="1">
        <v>45667</v>
      </c>
      <c r="G2624">
        <v>7</v>
      </c>
      <c r="H2624" s="1">
        <v>45675</v>
      </c>
      <c r="I2624">
        <v>8</v>
      </c>
      <c r="J2624" t="s">
        <v>16</v>
      </c>
      <c r="K2624" t="s">
        <v>17</v>
      </c>
      <c r="L2624" t="s">
        <v>22</v>
      </c>
      <c r="M2624">
        <v>90000</v>
      </c>
      <c r="N2624" t="str">
        <f>TEXT(tblorders[[#This Row],[order_date]], "mmm-yyyy")</f>
        <v>Jan-2025</v>
      </c>
      <c r="O2624">
        <f>tblorders[[#This Row],[actual_delivery_days]] -tblorders[[#This Row],[expected_delivery_days]]</f>
        <v>1</v>
      </c>
    </row>
    <row r="2625" spans="1:15" x14ac:dyDescent="0.2">
      <c r="A2625" t="s">
        <v>4129</v>
      </c>
      <c r="B2625" t="s">
        <v>4130</v>
      </c>
      <c r="C2625" t="s">
        <v>44</v>
      </c>
      <c r="D2625">
        <v>1</v>
      </c>
      <c r="E2625" s="1">
        <v>45060</v>
      </c>
      <c r="F2625" s="1">
        <v>45062</v>
      </c>
      <c r="G2625">
        <v>10</v>
      </c>
      <c r="H2625" s="1">
        <v>45072</v>
      </c>
      <c r="I2625">
        <v>10</v>
      </c>
      <c r="J2625" t="s">
        <v>16</v>
      </c>
      <c r="K2625" t="s">
        <v>41</v>
      </c>
      <c r="L2625" t="s">
        <v>22</v>
      </c>
      <c r="M2625">
        <v>50990</v>
      </c>
      <c r="N2625" t="str">
        <f>TEXT(tblorders[[#This Row],[order_date]], "mmm-yyyy")</f>
        <v>May-2023</v>
      </c>
      <c r="O2625">
        <f>tblorders[[#This Row],[actual_delivery_days]] -tblorders[[#This Row],[expected_delivery_days]]</f>
        <v>0</v>
      </c>
    </row>
    <row r="2626" spans="1:15" x14ac:dyDescent="0.2">
      <c r="A2626" t="s">
        <v>4131</v>
      </c>
      <c r="B2626" t="s">
        <v>3541</v>
      </c>
      <c r="C2626" t="s">
        <v>21</v>
      </c>
      <c r="D2626">
        <v>1</v>
      </c>
      <c r="E2626" s="1">
        <v>45529</v>
      </c>
      <c r="F2626" s="1">
        <v>45531</v>
      </c>
      <c r="G2626">
        <v>5</v>
      </c>
      <c r="H2626" s="1">
        <v>45539</v>
      </c>
      <c r="I2626">
        <v>8</v>
      </c>
      <c r="J2626" t="s">
        <v>16</v>
      </c>
      <c r="K2626" t="s">
        <v>17</v>
      </c>
      <c r="L2626" t="s">
        <v>22</v>
      </c>
      <c r="M2626">
        <v>89990</v>
      </c>
      <c r="N2626" t="str">
        <f>TEXT(tblorders[[#This Row],[order_date]], "mmm-yyyy")</f>
        <v>Aug-2024</v>
      </c>
      <c r="O2626">
        <f>tblorders[[#This Row],[actual_delivery_days]] -tblorders[[#This Row],[expected_delivery_days]]</f>
        <v>3</v>
      </c>
    </row>
    <row r="2627" spans="1:15" x14ac:dyDescent="0.2">
      <c r="A2627" t="s">
        <v>4132</v>
      </c>
      <c r="B2627" t="s">
        <v>2188</v>
      </c>
      <c r="C2627" t="s">
        <v>44</v>
      </c>
      <c r="D2627">
        <v>1</v>
      </c>
      <c r="E2627" s="1">
        <v>45071</v>
      </c>
      <c r="F2627" s="1">
        <v>45073</v>
      </c>
      <c r="G2627">
        <v>5</v>
      </c>
      <c r="H2627" s="1">
        <v>45078</v>
      </c>
      <c r="I2627">
        <v>5</v>
      </c>
      <c r="J2627" t="s">
        <v>16</v>
      </c>
      <c r="K2627" t="s">
        <v>25</v>
      </c>
      <c r="L2627" t="s">
        <v>58</v>
      </c>
      <c r="M2627">
        <v>50990</v>
      </c>
      <c r="N2627" t="str">
        <f>TEXT(tblorders[[#This Row],[order_date]], "mmm-yyyy")</f>
        <v>May-2023</v>
      </c>
      <c r="O2627">
        <f>tblorders[[#This Row],[actual_delivery_days]] -tblorders[[#This Row],[expected_delivery_days]]</f>
        <v>0</v>
      </c>
    </row>
    <row r="2628" spans="1:15" x14ac:dyDescent="0.2">
      <c r="A2628" t="s">
        <v>4133</v>
      </c>
      <c r="B2628" t="s">
        <v>2078</v>
      </c>
      <c r="C2628" t="s">
        <v>32</v>
      </c>
      <c r="D2628">
        <v>1</v>
      </c>
      <c r="E2628" s="1">
        <v>45700</v>
      </c>
      <c r="F2628" s="1">
        <v>45703</v>
      </c>
      <c r="G2628">
        <v>5</v>
      </c>
      <c r="H2628" s="1">
        <v>45709</v>
      </c>
      <c r="I2628">
        <v>6</v>
      </c>
      <c r="J2628" t="s">
        <v>16</v>
      </c>
      <c r="K2628" t="s">
        <v>25</v>
      </c>
      <c r="L2628" t="s">
        <v>18</v>
      </c>
      <c r="M2628">
        <v>45000</v>
      </c>
      <c r="N2628" t="str">
        <f>TEXT(tblorders[[#This Row],[order_date]], "mmm-yyyy")</f>
        <v>Feb-2025</v>
      </c>
      <c r="O2628">
        <f>tblorders[[#This Row],[actual_delivery_days]] -tblorders[[#This Row],[expected_delivery_days]]</f>
        <v>1</v>
      </c>
    </row>
    <row r="2629" spans="1:15" x14ac:dyDescent="0.2">
      <c r="A2629" t="s">
        <v>4134</v>
      </c>
      <c r="B2629" t="s">
        <v>572</v>
      </c>
      <c r="C2629" t="s">
        <v>29</v>
      </c>
      <c r="D2629">
        <v>1</v>
      </c>
      <c r="E2629" s="1">
        <v>45692</v>
      </c>
      <c r="F2629" s="1">
        <v>45696</v>
      </c>
      <c r="G2629">
        <v>5</v>
      </c>
      <c r="H2629" s="1">
        <v>45701</v>
      </c>
      <c r="I2629">
        <v>5</v>
      </c>
      <c r="J2629" t="s">
        <v>16</v>
      </c>
      <c r="K2629" t="s">
        <v>41</v>
      </c>
      <c r="L2629" t="s">
        <v>58</v>
      </c>
      <c r="M2629">
        <v>11000</v>
      </c>
      <c r="N2629" t="str">
        <f>TEXT(tblorders[[#This Row],[order_date]], "mmm-yyyy")</f>
        <v>Feb-2025</v>
      </c>
      <c r="O2629">
        <f>tblorders[[#This Row],[actual_delivery_days]] -tblorders[[#This Row],[expected_delivery_days]]</f>
        <v>0</v>
      </c>
    </row>
    <row r="2630" spans="1:15" x14ac:dyDescent="0.2">
      <c r="A2630" t="s">
        <v>4135</v>
      </c>
      <c r="B2630" t="s">
        <v>3177</v>
      </c>
      <c r="C2630" t="s">
        <v>15</v>
      </c>
      <c r="D2630">
        <v>1</v>
      </c>
      <c r="E2630" s="1">
        <v>45485</v>
      </c>
      <c r="F2630" s="1">
        <v>45486</v>
      </c>
      <c r="G2630">
        <v>7</v>
      </c>
      <c r="H2630" s="1">
        <v>45493</v>
      </c>
      <c r="I2630">
        <v>7</v>
      </c>
      <c r="J2630" t="s">
        <v>16</v>
      </c>
      <c r="K2630" t="s">
        <v>17</v>
      </c>
      <c r="L2630" t="s">
        <v>18</v>
      </c>
      <c r="M2630">
        <v>55990</v>
      </c>
      <c r="N2630" t="str">
        <f>TEXT(tblorders[[#This Row],[order_date]], "mmm-yyyy")</f>
        <v>Jul-2024</v>
      </c>
      <c r="O2630">
        <f>tblorders[[#This Row],[actual_delivery_days]] -tblorders[[#This Row],[expected_delivery_days]]</f>
        <v>0</v>
      </c>
    </row>
    <row r="2631" spans="1:15" x14ac:dyDescent="0.2">
      <c r="A2631" t="s">
        <v>4136</v>
      </c>
      <c r="B2631" t="s">
        <v>750</v>
      </c>
      <c r="C2631" t="s">
        <v>29</v>
      </c>
      <c r="D2631">
        <v>2</v>
      </c>
      <c r="E2631" s="1">
        <v>45787</v>
      </c>
      <c r="F2631" s="1">
        <v>45789</v>
      </c>
      <c r="G2631">
        <v>7</v>
      </c>
      <c r="H2631" s="1">
        <v>45798</v>
      </c>
      <c r="I2631">
        <v>9</v>
      </c>
      <c r="J2631" t="s">
        <v>16</v>
      </c>
      <c r="K2631" t="s">
        <v>41</v>
      </c>
      <c r="L2631" t="s">
        <v>33</v>
      </c>
      <c r="M2631">
        <v>22000</v>
      </c>
      <c r="N2631" t="str">
        <f>TEXT(tblorders[[#This Row],[order_date]], "mmm-yyyy")</f>
        <v>May-2025</v>
      </c>
      <c r="O2631">
        <f>tblorders[[#This Row],[actual_delivery_days]] -tblorders[[#This Row],[expected_delivery_days]]</f>
        <v>2</v>
      </c>
    </row>
    <row r="2632" spans="1:15" x14ac:dyDescent="0.2">
      <c r="A2632" t="s">
        <v>4137</v>
      </c>
      <c r="B2632" t="s">
        <v>4138</v>
      </c>
      <c r="C2632" t="s">
        <v>29</v>
      </c>
      <c r="D2632">
        <v>1</v>
      </c>
      <c r="E2632" s="1">
        <v>45526</v>
      </c>
      <c r="F2632" s="1">
        <v>45531</v>
      </c>
      <c r="G2632">
        <v>7</v>
      </c>
      <c r="H2632" s="1">
        <v>45539</v>
      </c>
      <c r="I2632">
        <v>8</v>
      </c>
      <c r="J2632" t="s">
        <v>16</v>
      </c>
      <c r="K2632" t="s">
        <v>17</v>
      </c>
      <c r="L2632" t="s">
        <v>22</v>
      </c>
      <c r="M2632">
        <v>11000</v>
      </c>
      <c r="N2632" t="str">
        <f>TEXT(tblorders[[#This Row],[order_date]], "mmm-yyyy")</f>
        <v>Aug-2024</v>
      </c>
      <c r="O2632">
        <f>tblorders[[#This Row],[actual_delivery_days]] -tblorders[[#This Row],[expected_delivery_days]]</f>
        <v>1</v>
      </c>
    </row>
    <row r="2633" spans="1:15" x14ac:dyDescent="0.2">
      <c r="A2633" t="s">
        <v>4139</v>
      </c>
      <c r="B2633" t="s">
        <v>2510</v>
      </c>
      <c r="C2633" t="s">
        <v>32</v>
      </c>
      <c r="D2633">
        <v>1</v>
      </c>
      <c r="E2633" s="1">
        <v>45572</v>
      </c>
      <c r="F2633" s="1">
        <v>45575</v>
      </c>
      <c r="G2633">
        <v>5</v>
      </c>
      <c r="H2633" s="1">
        <v>45579</v>
      </c>
      <c r="I2633">
        <v>4</v>
      </c>
      <c r="J2633" t="s">
        <v>16</v>
      </c>
      <c r="K2633" t="s">
        <v>41</v>
      </c>
      <c r="L2633" t="s">
        <v>26</v>
      </c>
      <c r="M2633">
        <v>45000</v>
      </c>
      <c r="N2633" t="str">
        <f>TEXT(tblorders[[#This Row],[order_date]], "mmm-yyyy")</f>
        <v>Oct-2024</v>
      </c>
      <c r="O2633">
        <f>tblorders[[#This Row],[actual_delivery_days]] -tblorders[[#This Row],[expected_delivery_days]]</f>
        <v>-1</v>
      </c>
    </row>
    <row r="2634" spans="1:15" x14ac:dyDescent="0.2">
      <c r="A2634" t="s">
        <v>4140</v>
      </c>
      <c r="B2634" t="s">
        <v>4141</v>
      </c>
      <c r="C2634" t="s">
        <v>15</v>
      </c>
      <c r="D2634">
        <v>1</v>
      </c>
      <c r="E2634" s="1">
        <v>45109</v>
      </c>
      <c r="F2634" s="1">
        <v>45110</v>
      </c>
      <c r="G2634">
        <v>10</v>
      </c>
      <c r="H2634" s="1">
        <v>45120</v>
      </c>
      <c r="I2634">
        <v>10</v>
      </c>
      <c r="J2634" t="s">
        <v>16</v>
      </c>
      <c r="K2634" t="s">
        <v>25</v>
      </c>
      <c r="L2634" t="s">
        <v>26</v>
      </c>
      <c r="M2634">
        <v>55990</v>
      </c>
      <c r="N2634" t="str">
        <f>TEXT(tblorders[[#This Row],[order_date]], "mmm-yyyy")</f>
        <v>Jul-2023</v>
      </c>
      <c r="O2634">
        <f>tblorders[[#This Row],[actual_delivery_days]] -tblorders[[#This Row],[expected_delivery_days]]</f>
        <v>0</v>
      </c>
    </row>
    <row r="2635" spans="1:15" x14ac:dyDescent="0.2">
      <c r="A2635" t="s">
        <v>4142</v>
      </c>
      <c r="B2635" t="s">
        <v>2188</v>
      </c>
      <c r="C2635" t="s">
        <v>55</v>
      </c>
      <c r="D2635">
        <v>2</v>
      </c>
      <c r="E2635" s="1">
        <v>45090</v>
      </c>
      <c r="F2635" s="1">
        <v>45092</v>
      </c>
      <c r="G2635">
        <v>10</v>
      </c>
      <c r="H2635" s="1">
        <v>45101</v>
      </c>
      <c r="I2635">
        <v>9</v>
      </c>
      <c r="J2635" t="s">
        <v>16</v>
      </c>
      <c r="K2635" t="s">
        <v>17</v>
      </c>
      <c r="L2635" t="s">
        <v>26</v>
      </c>
      <c r="M2635">
        <v>199980</v>
      </c>
      <c r="N2635" t="str">
        <f>TEXT(tblorders[[#This Row],[order_date]], "mmm-yyyy")</f>
        <v>Jun-2023</v>
      </c>
      <c r="O2635">
        <f>tblorders[[#This Row],[actual_delivery_days]] -tblorders[[#This Row],[expected_delivery_days]]</f>
        <v>-1</v>
      </c>
    </row>
    <row r="2636" spans="1:15" x14ac:dyDescent="0.2">
      <c r="A2636" t="s">
        <v>4143</v>
      </c>
      <c r="B2636" t="s">
        <v>2729</v>
      </c>
      <c r="C2636" t="s">
        <v>29</v>
      </c>
      <c r="D2636">
        <v>1</v>
      </c>
      <c r="E2636" s="1">
        <v>45181</v>
      </c>
      <c r="F2636" s="1">
        <v>45186</v>
      </c>
      <c r="G2636">
        <v>5</v>
      </c>
      <c r="H2636" s="1">
        <v>45192</v>
      </c>
      <c r="I2636">
        <v>6</v>
      </c>
      <c r="J2636" t="s">
        <v>16</v>
      </c>
      <c r="K2636" t="s">
        <v>41</v>
      </c>
      <c r="L2636" t="s">
        <v>18</v>
      </c>
      <c r="M2636">
        <v>11000</v>
      </c>
      <c r="N2636" t="str">
        <f>TEXT(tblorders[[#This Row],[order_date]], "mmm-yyyy")</f>
        <v>Sep-2023</v>
      </c>
      <c r="O2636">
        <f>tblorders[[#This Row],[actual_delivery_days]] -tblorders[[#This Row],[expected_delivery_days]]</f>
        <v>1</v>
      </c>
    </row>
    <row r="2637" spans="1:15" x14ac:dyDescent="0.2">
      <c r="A2637" t="s">
        <v>4144</v>
      </c>
      <c r="B2637" t="s">
        <v>1441</v>
      </c>
      <c r="C2637" t="s">
        <v>32</v>
      </c>
      <c r="D2637">
        <v>1</v>
      </c>
      <c r="E2637" s="1">
        <v>45707</v>
      </c>
      <c r="F2637" s="1">
        <v>45709</v>
      </c>
      <c r="G2637">
        <v>10</v>
      </c>
      <c r="H2637" s="1">
        <v>45719</v>
      </c>
      <c r="I2637">
        <v>10</v>
      </c>
      <c r="J2637" t="s">
        <v>16</v>
      </c>
      <c r="K2637" t="s">
        <v>17</v>
      </c>
      <c r="L2637" t="s">
        <v>22</v>
      </c>
      <c r="M2637">
        <v>45000</v>
      </c>
      <c r="N2637" t="str">
        <f>TEXT(tblorders[[#This Row],[order_date]], "mmm-yyyy")</f>
        <v>Feb-2025</v>
      </c>
      <c r="O2637">
        <f>tblorders[[#This Row],[actual_delivery_days]] -tblorders[[#This Row],[expected_delivery_days]]</f>
        <v>0</v>
      </c>
    </row>
    <row r="2638" spans="1:15" x14ac:dyDescent="0.2">
      <c r="A2638" t="s">
        <v>4145</v>
      </c>
      <c r="B2638" t="s">
        <v>2930</v>
      </c>
      <c r="C2638" t="s">
        <v>21</v>
      </c>
      <c r="D2638">
        <v>2</v>
      </c>
      <c r="E2638" s="1">
        <v>45369</v>
      </c>
      <c r="F2638" s="1">
        <v>45371</v>
      </c>
      <c r="G2638">
        <v>10</v>
      </c>
      <c r="H2638" s="1">
        <v>45386</v>
      </c>
      <c r="I2638">
        <v>15</v>
      </c>
      <c r="J2638" t="s">
        <v>61</v>
      </c>
      <c r="K2638" t="s">
        <v>17</v>
      </c>
      <c r="L2638" t="s">
        <v>33</v>
      </c>
      <c r="M2638">
        <v>179980</v>
      </c>
      <c r="N2638" t="str">
        <f>TEXT(tblorders[[#This Row],[order_date]], "mmm-yyyy")</f>
        <v>Mar-2024</v>
      </c>
      <c r="O2638">
        <f>tblorders[[#This Row],[actual_delivery_days]] -tblorders[[#This Row],[expected_delivery_days]]</f>
        <v>5</v>
      </c>
    </row>
    <row r="2639" spans="1:15" x14ac:dyDescent="0.2">
      <c r="A2639" t="s">
        <v>4146</v>
      </c>
      <c r="B2639" t="s">
        <v>4086</v>
      </c>
      <c r="C2639" t="s">
        <v>29</v>
      </c>
      <c r="D2639">
        <v>1</v>
      </c>
      <c r="E2639" s="1">
        <v>45789</v>
      </c>
      <c r="F2639" s="1">
        <v>45792</v>
      </c>
      <c r="G2639">
        <v>10</v>
      </c>
      <c r="H2639" s="1">
        <v>45802</v>
      </c>
      <c r="I2639">
        <v>10</v>
      </c>
      <c r="J2639" t="s">
        <v>16</v>
      </c>
      <c r="K2639" t="s">
        <v>41</v>
      </c>
      <c r="L2639" t="s">
        <v>22</v>
      </c>
      <c r="M2639">
        <v>11000</v>
      </c>
      <c r="N2639" t="str">
        <f>TEXT(tblorders[[#This Row],[order_date]], "mmm-yyyy")</f>
        <v>May-2025</v>
      </c>
      <c r="O2639">
        <f>tblorders[[#This Row],[actual_delivery_days]] -tblorders[[#This Row],[expected_delivery_days]]</f>
        <v>0</v>
      </c>
    </row>
    <row r="2640" spans="1:15" x14ac:dyDescent="0.2">
      <c r="A2640" t="s">
        <v>4147</v>
      </c>
      <c r="B2640" t="s">
        <v>3067</v>
      </c>
      <c r="C2640" t="s">
        <v>32</v>
      </c>
      <c r="D2640">
        <v>1</v>
      </c>
      <c r="E2640" s="1">
        <v>45181</v>
      </c>
      <c r="F2640" s="1">
        <v>45183</v>
      </c>
      <c r="G2640">
        <v>10</v>
      </c>
      <c r="H2640" s="1">
        <v>45195</v>
      </c>
      <c r="I2640">
        <v>12</v>
      </c>
      <c r="J2640" t="s">
        <v>16</v>
      </c>
      <c r="K2640" t="s">
        <v>41</v>
      </c>
      <c r="L2640" t="s">
        <v>58</v>
      </c>
      <c r="M2640">
        <v>45000</v>
      </c>
      <c r="N2640" t="str">
        <f>TEXT(tblorders[[#This Row],[order_date]], "mmm-yyyy")</f>
        <v>Sep-2023</v>
      </c>
      <c r="O2640">
        <f>tblorders[[#This Row],[actual_delivery_days]] -tblorders[[#This Row],[expected_delivery_days]]</f>
        <v>2</v>
      </c>
    </row>
    <row r="2641" spans="1:15" x14ac:dyDescent="0.2">
      <c r="A2641" t="s">
        <v>4148</v>
      </c>
      <c r="B2641" t="s">
        <v>1833</v>
      </c>
      <c r="C2641" t="s">
        <v>21</v>
      </c>
      <c r="D2641">
        <v>1</v>
      </c>
      <c r="E2641" s="1">
        <v>45639</v>
      </c>
      <c r="F2641" s="1">
        <v>45643</v>
      </c>
      <c r="G2641">
        <v>10</v>
      </c>
      <c r="H2641" s="1">
        <v>45652</v>
      </c>
      <c r="I2641">
        <v>9</v>
      </c>
      <c r="J2641" t="s">
        <v>16</v>
      </c>
      <c r="K2641" t="s">
        <v>25</v>
      </c>
      <c r="L2641" t="s">
        <v>26</v>
      </c>
      <c r="M2641">
        <v>89990</v>
      </c>
      <c r="N2641" t="str">
        <f>TEXT(tblorders[[#This Row],[order_date]], "mmm-yyyy")</f>
        <v>Dec-2024</v>
      </c>
      <c r="O2641">
        <f>tblorders[[#This Row],[actual_delivery_days]] -tblorders[[#This Row],[expected_delivery_days]]</f>
        <v>-1</v>
      </c>
    </row>
    <row r="2642" spans="1:15" x14ac:dyDescent="0.2">
      <c r="A2642" t="s">
        <v>4149</v>
      </c>
      <c r="B2642" t="s">
        <v>4150</v>
      </c>
      <c r="C2642" t="s">
        <v>55</v>
      </c>
      <c r="D2642">
        <v>1</v>
      </c>
      <c r="E2642" s="1">
        <v>45769</v>
      </c>
      <c r="F2642" s="1">
        <v>45773</v>
      </c>
      <c r="G2642">
        <v>5</v>
      </c>
      <c r="H2642" s="1">
        <v>45778</v>
      </c>
      <c r="I2642">
        <v>5</v>
      </c>
      <c r="J2642" t="s">
        <v>16</v>
      </c>
      <c r="K2642" t="s">
        <v>41</v>
      </c>
      <c r="L2642" t="s">
        <v>33</v>
      </c>
      <c r="M2642">
        <v>99990</v>
      </c>
      <c r="N2642" t="str">
        <f>TEXT(tblorders[[#This Row],[order_date]], "mmm-yyyy")</f>
        <v>Apr-2025</v>
      </c>
      <c r="O2642">
        <f>tblorders[[#This Row],[actual_delivery_days]] -tblorders[[#This Row],[expected_delivery_days]]</f>
        <v>0</v>
      </c>
    </row>
    <row r="2643" spans="1:15" x14ac:dyDescent="0.2">
      <c r="A2643" t="s">
        <v>4151</v>
      </c>
      <c r="B2643" t="s">
        <v>3343</v>
      </c>
      <c r="C2643" t="s">
        <v>29</v>
      </c>
      <c r="D2643">
        <v>2</v>
      </c>
      <c r="E2643" s="1">
        <v>45573</v>
      </c>
      <c r="F2643" s="1">
        <v>45578</v>
      </c>
      <c r="G2643">
        <v>5</v>
      </c>
      <c r="H2643" s="1">
        <v>45584</v>
      </c>
      <c r="I2643">
        <v>6</v>
      </c>
      <c r="J2643" t="s">
        <v>16</v>
      </c>
      <c r="K2643" t="s">
        <v>17</v>
      </c>
      <c r="L2643" t="s">
        <v>26</v>
      </c>
      <c r="M2643">
        <v>22000</v>
      </c>
      <c r="N2643" t="str">
        <f>TEXT(tblorders[[#This Row],[order_date]], "mmm-yyyy")</f>
        <v>Oct-2024</v>
      </c>
      <c r="O2643">
        <f>tblorders[[#This Row],[actual_delivery_days]] -tblorders[[#This Row],[expected_delivery_days]]</f>
        <v>1</v>
      </c>
    </row>
    <row r="2644" spans="1:15" x14ac:dyDescent="0.2">
      <c r="A2644" t="s">
        <v>4152</v>
      </c>
      <c r="B2644" t="s">
        <v>216</v>
      </c>
      <c r="C2644" t="s">
        <v>15</v>
      </c>
      <c r="D2644">
        <v>2</v>
      </c>
      <c r="E2644" s="1">
        <v>45611</v>
      </c>
      <c r="F2644" s="1">
        <v>45612</v>
      </c>
      <c r="G2644">
        <v>5</v>
      </c>
      <c r="H2644" s="1">
        <v>45617</v>
      </c>
      <c r="I2644">
        <v>5</v>
      </c>
      <c r="J2644" t="s">
        <v>16</v>
      </c>
      <c r="K2644" t="s">
        <v>25</v>
      </c>
      <c r="L2644" t="s">
        <v>22</v>
      </c>
      <c r="M2644">
        <v>111980</v>
      </c>
      <c r="N2644" t="str">
        <f>TEXT(tblorders[[#This Row],[order_date]], "mmm-yyyy")</f>
        <v>Nov-2024</v>
      </c>
      <c r="O2644">
        <f>tblorders[[#This Row],[actual_delivery_days]] -tblorders[[#This Row],[expected_delivery_days]]</f>
        <v>0</v>
      </c>
    </row>
    <row r="2645" spans="1:15" x14ac:dyDescent="0.2">
      <c r="A2645" t="s">
        <v>4153</v>
      </c>
      <c r="B2645" t="s">
        <v>576</v>
      </c>
      <c r="C2645" t="s">
        <v>15</v>
      </c>
      <c r="D2645">
        <v>1</v>
      </c>
      <c r="E2645" s="1">
        <v>45138</v>
      </c>
      <c r="F2645" s="1">
        <v>45140</v>
      </c>
      <c r="G2645">
        <v>10</v>
      </c>
      <c r="H2645" s="1">
        <v>45151</v>
      </c>
      <c r="I2645">
        <v>11</v>
      </c>
      <c r="J2645" t="s">
        <v>16</v>
      </c>
      <c r="K2645" t="s">
        <v>41</v>
      </c>
      <c r="L2645" t="s">
        <v>58</v>
      </c>
      <c r="M2645">
        <v>55990</v>
      </c>
      <c r="N2645" t="str">
        <f>TEXT(tblorders[[#This Row],[order_date]], "mmm-yyyy")</f>
        <v>Jul-2023</v>
      </c>
      <c r="O2645">
        <f>tblorders[[#This Row],[actual_delivery_days]] -tblorders[[#This Row],[expected_delivery_days]]</f>
        <v>1</v>
      </c>
    </row>
    <row r="2646" spans="1:15" x14ac:dyDescent="0.2">
      <c r="A2646" t="s">
        <v>4154</v>
      </c>
      <c r="B2646" t="s">
        <v>897</v>
      </c>
      <c r="C2646" t="s">
        <v>55</v>
      </c>
      <c r="D2646">
        <v>1</v>
      </c>
      <c r="E2646" s="1">
        <v>44951</v>
      </c>
      <c r="F2646" s="1">
        <v>44953</v>
      </c>
      <c r="G2646">
        <v>7</v>
      </c>
      <c r="H2646" s="1">
        <v>44960</v>
      </c>
      <c r="I2646">
        <v>7</v>
      </c>
      <c r="J2646" t="s">
        <v>16</v>
      </c>
      <c r="K2646" t="s">
        <v>17</v>
      </c>
      <c r="L2646" t="s">
        <v>58</v>
      </c>
      <c r="M2646">
        <v>99990</v>
      </c>
      <c r="N2646" t="str">
        <f>TEXT(tblorders[[#This Row],[order_date]], "mmm-yyyy")</f>
        <v>Jan-2023</v>
      </c>
      <c r="O2646">
        <f>tblorders[[#This Row],[actual_delivery_days]] -tblorders[[#This Row],[expected_delivery_days]]</f>
        <v>0</v>
      </c>
    </row>
    <row r="2647" spans="1:15" x14ac:dyDescent="0.2">
      <c r="A2647" t="s">
        <v>4155</v>
      </c>
      <c r="B2647" t="s">
        <v>297</v>
      </c>
      <c r="C2647" t="s">
        <v>44</v>
      </c>
      <c r="D2647">
        <v>1</v>
      </c>
      <c r="E2647" s="1">
        <v>45496</v>
      </c>
      <c r="F2647" s="1">
        <v>45498</v>
      </c>
      <c r="G2647">
        <v>10</v>
      </c>
      <c r="H2647" s="1">
        <v>45507</v>
      </c>
      <c r="I2647">
        <v>9</v>
      </c>
      <c r="J2647" t="s">
        <v>16</v>
      </c>
      <c r="K2647" t="s">
        <v>25</v>
      </c>
      <c r="L2647" t="s">
        <v>18</v>
      </c>
      <c r="M2647">
        <v>50990</v>
      </c>
      <c r="N2647" t="str">
        <f>TEXT(tblorders[[#This Row],[order_date]], "mmm-yyyy")</f>
        <v>Jul-2024</v>
      </c>
      <c r="O2647">
        <f>tblorders[[#This Row],[actual_delivery_days]] -tblorders[[#This Row],[expected_delivery_days]]</f>
        <v>-1</v>
      </c>
    </row>
    <row r="2648" spans="1:15" x14ac:dyDescent="0.2">
      <c r="A2648" t="s">
        <v>4156</v>
      </c>
      <c r="B2648" t="s">
        <v>1119</v>
      </c>
      <c r="C2648" t="s">
        <v>44</v>
      </c>
      <c r="D2648">
        <v>1</v>
      </c>
      <c r="E2648" s="1">
        <v>45511</v>
      </c>
      <c r="F2648" s="1">
        <v>45515</v>
      </c>
      <c r="G2648">
        <v>10</v>
      </c>
      <c r="H2648" s="1">
        <v>45526</v>
      </c>
      <c r="I2648">
        <v>11</v>
      </c>
      <c r="J2648" t="s">
        <v>16</v>
      </c>
      <c r="K2648" t="s">
        <v>25</v>
      </c>
      <c r="L2648" t="s">
        <v>58</v>
      </c>
      <c r="M2648">
        <v>50990</v>
      </c>
      <c r="N2648" t="str">
        <f>TEXT(tblorders[[#This Row],[order_date]], "mmm-yyyy")</f>
        <v>Aug-2024</v>
      </c>
      <c r="O2648">
        <f>tblorders[[#This Row],[actual_delivery_days]] -tblorders[[#This Row],[expected_delivery_days]]</f>
        <v>1</v>
      </c>
    </row>
    <row r="2649" spans="1:15" x14ac:dyDescent="0.2">
      <c r="A2649" t="s">
        <v>4157</v>
      </c>
      <c r="B2649" t="s">
        <v>4158</v>
      </c>
      <c r="C2649" t="s">
        <v>15</v>
      </c>
      <c r="D2649">
        <v>1</v>
      </c>
      <c r="E2649" s="1">
        <v>44842</v>
      </c>
      <c r="F2649" s="1">
        <v>44843</v>
      </c>
      <c r="G2649">
        <v>7</v>
      </c>
      <c r="H2649" s="1">
        <v>44853</v>
      </c>
      <c r="I2649">
        <v>10</v>
      </c>
      <c r="J2649" t="s">
        <v>16</v>
      </c>
      <c r="K2649" t="s">
        <v>17</v>
      </c>
      <c r="L2649" t="s">
        <v>26</v>
      </c>
      <c r="M2649">
        <v>55990</v>
      </c>
      <c r="N2649" t="str">
        <f>TEXT(tblorders[[#This Row],[order_date]], "mmm-yyyy")</f>
        <v>Oct-2022</v>
      </c>
      <c r="O2649">
        <f>tblorders[[#This Row],[actual_delivery_days]] -tblorders[[#This Row],[expected_delivery_days]]</f>
        <v>3</v>
      </c>
    </row>
    <row r="2650" spans="1:15" x14ac:dyDescent="0.2">
      <c r="A2650" t="s">
        <v>4159</v>
      </c>
      <c r="B2650" t="s">
        <v>4160</v>
      </c>
      <c r="C2650" t="s">
        <v>44</v>
      </c>
      <c r="D2650">
        <v>2</v>
      </c>
      <c r="E2650" s="1">
        <v>44811</v>
      </c>
      <c r="F2650" s="1">
        <v>44816</v>
      </c>
      <c r="G2650">
        <v>10</v>
      </c>
      <c r="H2650" s="1">
        <v>44826</v>
      </c>
      <c r="I2650">
        <v>10</v>
      </c>
      <c r="J2650" t="s">
        <v>16</v>
      </c>
      <c r="K2650" t="s">
        <v>17</v>
      </c>
      <c r="L2650" t="s">
        <v>22</v>
      </c>
      <c r="M2650">
        <v>101980</v>
      </c>
      <c r="N2650" t="str">
        <f>TEXT(tblorders[[#This Row],[order_date]], "mmm-yyyy")</f>
        <v>Sep-2022</v>
      </c>
      <c r="O2650">
        <f>tblorders[[#This Row],[actual_delivery_days]] -tblorders[[#This Row],[expected_delivery_days]]</f>
        <v>0</v>
      </c>
    </row>
    <row r="2651" spans="1:15" x14ac:dyDescent="0.2">
      <c r="A2651" t="s">
        <v>4161</v>
      </c>
      <c r="B2651" t="s">
        <v>3078</v>
      </c>
      <c r="C2651" t="s">
        <v>32</v>
      </c>
      <c r="D2651">
        <v>1</v>
      </c>
      <c r="E2651" s="1">
        <v>45161</v>
      </c>
      <c r="F2651" s="1">
        <v>45166</v>
      </c>
      <c r="G2651">
        <v>5</v>
      </c>
      <c r="H2651" s="1">
        <v>45171</v>
      </c>
      <c r="I2651">
        <v>5</v>
      </c>
      <c r="J2651" t="s">
        <v>16</v>
      </c>
      <c r="K2651" t="s">
        <v>25</v>
      </c>
      <c r="L2651" t="s">
        <v>26</v>
      </c>
      <c r="M2651">
        <v>45000</v>
      </c>
      <c r="N2651" t="str">
        <f>TEXT(tblorders[[#This Row],[order_date]], "mmm-yyyy")</f>
        <v>Aug-2023</v>
      </c>
      <c r="O2651">
        <f>tblorders[[#This Row],[actual_delivery_days]] -tblorders[[#This Row],[expected_delivery_days]]</f>
        <v>0</v>
      </c>
    </row>
    <row r="2652" spans="1:15" x14ac:dyDescent="0.2">
      <c r="A2652" t="s">
        <v>4162</v>
      </c>
      <c r="B2652" t="s">
        <v>4163</v>
      </c>
      <c r="C2652" t="s">
        <v>44</v>
      </c>
      <c r="D2652">
        <v>1</v>
      </c>
      <c r="E2652" s="1">
        <v>45769</v>
      </c>
      <c r="F2652" s="1">
        <v>45771</v>
      </c>
      <c r="G2652">
        <v>7</v>
      </c>
      <c r="H2652" s="1">
        <v>45776</v>
      </c>
      <c r="I2652">
        <v>5</v>
      </c>
      <c r="J2652" t="s">
        <v>16</v>
      </c>
      <c r="K2652" t="s">
        <v>17</v>
      </c>
      <c r="L2652" t="s">
        <v>26</v>
      </c>
      <c r="M2652">
        <v>50990</v>
      </c>
      <c r="N2652" t="str">
        <f>TEXT(tblorders[[#This Row],[order_date]], "mmm-yyyy")</f>
        <v>Apr-2025</v>
      </c>
      <c r="O2652">
        <f>tblorders[[#This Row],[actual_delivery_days]] -tblorders[[#This Row],[expected_delivery_days]]</f>
        <v>-2</v>
      </c>
    </row>
    <row r="2653" spans="1:15" x14ac:dyDescent="0.2">
      <c r="A2653" t="s">
        <v>4164</v>
      </c>
      <c r="B2653" t="s">
        <v>612</v>
      </c>
      <c r="C2653" t="s">
        <v>44</v>
      </c>
      <c r="D2653">
        <v>1</v>
      </c>
      <c r="E2653" s="1">
        <v>45554</v>
      </c>
      <c r="F2653" s="1">
        <v>45559</v>
      </c>
      <c r="G2653">
        <v>10</v>
      </c>
      <c r="H2653" s="1">
        <v>45572</v>
      </c>
      <c r="I2653">
        <v>13</v>
      </c>
      <c r="J2653" t="s">
        <v>16</v>
      </c>
      <c r="K2653" t="s">
        <v>25</v>
      </c>
      <c r="L2653" t="s">
        <v>26</v>
      </c>
      <c r="M2653">
        <v>50990</v>
      </c>
      <c r="N2653" t="str">
        <f>TEXT(tblorders[[#This Row],[order_date]], "mmm-yyyy")</f>
        <v>Sep-2024</v>
      </c>
      <c r="O2653">
        <f>tblorders[[#This Row],[actual_delivery_days]] -tblorders[[#This Row],[expected_delivery_days]]</f>
        <v>3</v>
      </c>
    </row>
    <row r="2654" spans="1:15" x14ac:dyDescent="0.2">
      <c r="A2654" t="s">
        <v>4165</v>
      </c>
      <c r="B2654" t="s">
        <v>4166</v>
      </c>
      <c r="C2654" t="s">
        <v>21</v>
      </c>
      <c r="D2654">
        <v>1</v>
      </c>
      <c r="E2654" s="1">
        <v>45483</v>
      </c>
      <c r="F2654" s="1">
        <v>45485</v>
      </c>
      <c r="G2654">
        <v>10</v>
      </c>
      <c r="H2654" s="1">
        <v>45500</v>
      </c>
      <c r="I2654">
        <v>15</v>
      </c>
      <c r="J2654" t="s">
        <v>61</v>
      </c>
      <c r="K2654" t="s">
        <v>25</v>
      </c>
      <c r="L2654" t="s">
        <v>18</v>
      </c>
      <c r="M2654">
        <v>89990</v>
      </c>
      <c r="N2654" t="str">
        <f>TEXT(tblorders[[#This Row],[order_date]], "mmm-yyyy")</f>
        <v>Jul-2024</v>
      </c>
      <c r="O2654">
        <f>tblorders[[#This Row],[actual_delivery_days]] -tblorders[[#This Row],[expected_delivery_days]]</f>
        <v>5</v>
      </c>
    </row>
    <row r="2655" spans="1:15" x14ac:dyDescent="0.2">
      <c r="A2655" t="s">
        <v>4167</v>
      </c>
      <c r="B2655" t="s">
        <v>306</v>
      </c>
      <c r="C2655" t="s">
        <v>15</v>
      </c>
      <c r="D2655">
        <v>1</v>
      </c>
      <c r="E2655" s="1">
        <v>45611</v>
      </c>
      <c r="F2655" s="1">
        <v>45616</v>
      </c>
      <c r="G2655">
        <v>10</v>
      </c>
      <c r="H2655" s="1">
        <v>45626</v>
      </c>
      <c r="I2655">
        <v>10</v>
      </c>
      <c r="J2655" t="s">
        <v>16</v>
      </c>
      <c r="K2655" t="s">
        <v>17</v>
      </c>
      <c r="L2655" t="s">
        <v>33</v>
      </c>
      <c r="M2655">
        <v>55990</v>
      </c>
      <c r="N2655" t="str">
        <f>TEXT(tblorders[[#This Row],[order_date]], "mmm-yyyy")</f>
        <v>Nov-2024</v>
      </c>
      <c r="O2655">
        <f>tblorders[[#This Row],[actual_delivery_days]] -tblorders[[#This Row],[expected_delivery_days]]</f>
        <v>0</v>
      </c>
    </row>
    <row r="2656" spans="1:15" x14ac:dyDescent="0.2">
      <c r="A2656" t="s">
        <v>4168</v>
      </c>
      <c r="B2656" t="s">
        <v>1793</v>
      </c>
      <c r="C2656" t="s">
        <v>21</v>
      </c>
      <c r="D2656">
        <v>1</v>
      </c>
      <c r="E2656" s="1">
        <v>45631</v>
      </c>
      <c r="F2656" s="1">
        <v>45632</v>
      </c>
      <c r="G2656">
        <v>7</v>
      </c>
      <c r="H2656" s="1">
        <v>45639</v>
      </c>
      <c r="I2656">
        <v>7</v>
      </c>
      <c r="J2656" t="s">
        <v>16</v>
      </c>
      <c r="K2656" t="s">
        <v>25</v>
      </c>
      <c r="L2656" t="s">
        <v>58</v>
      </c>
      <c r="M2656">
        <v>89990</v>
      </c>
      <c r="N2656" t="str">
        <f>TEXT(tblorders[[#This Row],[order_date]], "mmm-yyyy")</f>
        <v>Dec-2024</v>
      </c>
      <c r="O2656">
        <f>tblorders[[#This Row],[actual_delivery_days]] -tblorders[[#This Row],[expected_delivery_days]]</f>
        <v>0</v>
      </c>
    </row>
    <row r="2657" spans="1:15" x14ac:dyDescent="0.2">
      <c r="A2657" t="s">
        <v>4169</v>
      </c>
      <c r="B2657" t="s">
        <v>4170</v>
      </c>
      <c r="C2657" t="s">
        <v>44</v>
      </c>
      <c r="D2657">
        <v>1</v>
      </c>
      <c r="E2657" s="1">
        <v>45022</v>
      </c>
      <c r="F2657" s="1">
        <v>45027</v>
      </c>
      <c r="G2657">
        <v>5</v>
      </c>
      <c r="H2657" s="1">
        <v>45034</v>
      </c>
      <c r="I2657">
        <v>7</v>
      </c>
      <c r="J2657" t="s">
        <v>16</v>
      </c>
      <c r="K2657" t="s">
        <v>25</v>
      </c>
      <c r="L2657" t="s">
        <v>26</v>
      </c>
      <c r="M2657">
        <v>50990</v>
      </c>
      <c r="N2657" t="str">
        <f>TEXT(tblorders[[#This Row],[order_date]], "mmm-yyyy")</f>
        <v>Apr-2023</v>
      </c>
      <c r="O2657">
        <f>tblorders[[#This Row],[actual_delivery_days]] -tblorders[[#This Row],[expected_delivery_days]]</f>
        <v>2</v>
      </c>
    </row>
    <row r="2658" spans="1:15" x14ac:dyDescent="0.2">
      <c r="A2658" t="s">
        <v>4171</v>
      </c>
      <c r="B2658" t="s">
        <v>4172</v>
      </c>
      <c r="C2658" t="s">
        <v>15</v>
      </c>
      <c r="D2658">
        <v>1</v>
      </c>
      <c r="E2658" s="1">
        <v>45495</v>
      </c>
      <c r="F2658" s="1">
        <v>45500</v>
      </c>
      <c r="G2658">
        <v>10</v>
      </c>
      <c r="H2658" s="1">
        <v>45510</v>
      </c>
      <c r="I2658">
        <v>10</v>
      </c>
      <c r="J2658" t="s">
        <v>16</v>
      </c>
      <c r="K2658" t="s">
        <v>41</v>
      </c>
      <c r="L2658" t="s">
        <v>22</v>
      </c>
      <c r="M2658">
        <v>55990</v>
      </c>
      <c r="N2658" t="str">
        <f>TEXT(tblorders[[#This Row],[order_date]], "mmm-yyyy")</f>
        <v>Jul-2024</v>
      </c>
      <c r="O2658">
        <f>tblorders[[#This Row],[actual_delivery_days]] -tblorders[[#This Row],[expected_delivery_days]]</f>
        <v>0</v>
      </c>
    </row>
    <row r="2659" spans="1:15" x14ac:dyDescent="0.2">
      <c r="A2659" t="s">
        <v>4173</v>
      </c>
      <c r="B2659" t="s">
        <v>3320</v>
      </c>
      <c r="C2659" t="s">
        <v>15</v>
      </c>
      <c r="D2659">
        <v>1</v>
      </c>
      <c r="E2659" s="1">
        <v>45767</v>
      </c>
      <c r="F2659" s="1">
        <v>45769</v>
      </c>
      <c r="G2659">
        <v>5</v>
      </c>
      <c r="H2659" s="1">
        <v>45775</v>
      </c>
      <c r="I2659">
        <v>6</v>
      </c>
      <c r="J2659" t="s">
        <v>16</v>
      </c>
      <c r="K2659" t="s">
        <v>17</v>
      </c>
      <c r="L2659" t="s">
        <v>18</v>
      </c>
      <c r="M2659">
        <v>55990</v>
      </c>
      <c r="N2659" t="str">
        <f>TEXT(tblorders[[#This Row],[order_date]], "mmm-yyyy")</f>
        <v>Apr-2025</v>
      </c>
      <c r="O2659">
        <f>tblorders[[#This Row],[actual_delivery_days]] -tblorders[[#This Row],[expected_delivery_days]]</f>
        <v>1</v>
      </c>
    </row>
    <row r="2660" spans="1:15" x14ac:dyDescent="0.2">
      <c r="A2660" t="s">
        <v>4174</v>
      </c>
      <c r="B2660" t="s">
        <v>399</v>
      </c>
      <c r="C2660" t="s">
        <v>15</v>
      </c>
      <c r="D2660">
        <v>2</v>
      </c>
      <c r="E2660" s="1">
        <v>45624</v>
      </c>
      <c r="F2660" s="1">
        <v>45628</v>
      </c>
      <c r="G2660">
        <v>10</v>
      </c>
      <c r="H2660" s="1">
        <v>45638</v>
      </c>
      <c r="I2660">
        <v>10</v>
      </c>
      <c r="J2660" t="s">
        <v>16</v>
      </c>
      <c r="K2660" t="s">
        <v>17</v>
      </c>
      <c r="L2660" t="s">
        <v>18</v>
      </c>
      <c r="M2660">
        <v>111980</v>
      </c>
      <c r="N2660" t="str">
        <f>TEXT(tblorders[[#This Row],[order_date]], "mmm-yyyy")</f>
        <v>Nov-2024</v>
      </c>
      <c r="O2660">
        <f>tblorders[[#This Row],[actual_delivery_days]] -tblorders[[#This Row],[expected_delivery_days]]</f>
        <v>0</v>
      </c>
    </row>
    <row r="2661" spans="1:15" x14ac:dyDescent="0.2">
      <c r="A2661" t="s">
        <v>4175</v>
      </c>
      <c r="B2661" t="s">
        <v>4176</v>
      </c>
      <c r="C2661" t="s">
        <v>32</v>
      </c>
      <c r="D2661">
        <v>1</v>
      </c>
      <c r="E2661" s="1">
        <v>45611</v>
      </c>
      <c r="F2661" s="1">
        <v>45612</v>
      </c>
      <c r="G2661">
        <v>7</v>
      </c>
      <c r="H2661" s="1">
        <v>45618</v>
      </c>
      <c r="I2661">
        <v>6</v>
      </c>
      <c r="J2661" t="s">
        <v>16</v>
      </c>
      <c r="K2661" t="s">
        <v>25</v>
      </c>
      <c r="L2661" t="s">
        <v>22</v>
      </c>
      <c r="M2661">
        <v>45000</v>
      </c>
      <c r="N2661" t="str">
        <f>TEXT(tblorders[[#This Row],[order_date]], "mmm-yyyy")</f>
        <v>Nov-2024</v>
      </c>
      <c r="O2661">
        <f>tblorders[[#This Row],[actual_delivery_days]] -tblorders[[#This Row],[expected_delivery_days]]</f>
        <v>-1</v>
      </c>
    </row>
    <row r="2662" spans="1:15" x14ac:dyDescent="0.2">
      <c r="A2662" t="s">
        <v>4177</v>
      </c>
      <c r="B2662" t="s">
        <v>1510</v>
      </c>
      <c r="C2662" t="s">
        <v>32</v>
      </c>
      <c r="D2662">
        <v>1</v>
      </c>
      <c r="E2662" s="1">
        <v>44707</v>
      </c>
      <c r="F2662" s="1">
        <v>44712</v>
      </c>
      <c r="G2662">
        <v>7</v>
      </c>
      <c r="H2662" s="1">
        <v>44720</v>
      </c>
      <c r="I2662">
        <v>8</v>
      </c>
      <c r="J2662" t="s">
        <v>16</v>
      </c>
      <c r="K2662" t="s">
        <v>17</v>
      </c>
      <c r="L2662" t="s">
        <v>33</v>
      </c>
      <c r="M2662">
        <v>45000</v>
      </c>
      <c r="N2662" t="str">
        <f>TEXT(tblorders[[#This Row],[order_date]], "mmm-yyyy")</f>
        <v>May-2022</v>
      </c>
      <c r="O2662">
        <f>tblorders[[#This Row],[actual_delivery_days]] -tblorders[[#This Row],[expected_delivery_days]]</f>
        <v>1</v>
      </c>
    </row>
    <row r="2663" spans="1:15" x14ac:dyDescent="0.2">
      <c r="A2663" t="s">
        <v>4178</v>
      </c>
      <c r="B2663" t="s">
        <v>1939</v>
      </c>
      <c r="C2663" t="s">
        <v>44</v>
      </c>
      <c r="D2663">
        <v>2</v>
      </c>
      <c r="E2663" s="1">
        <v>45186</v>
      </c>
      <c r="F2663" s="1">
        <v>45188</v>
      </c>
      <c r="G2663">
        <v>10</v>
      </c>
      <c r="H2663" s="1">
        <v>45198</v>
      </c>
      <c r="I2663">
        <v>10</v>
      </c>
      <c r="J2663" t="s">
        <v>16</v>
      </c>
      <c r="K2663" t="s">
        <v>25</v>
      </c>
      <c r="L2663" t="s">
        <v>22</v>
      </c>
      <c r="M2663">
        <v>101980</v>
      </c>
      <c r="N2663" t="str">
        <f>TEXT(tblorders[[#This Row],[order_date]], "mmm-yyyy")</f>
        <v>Sep-2023</v>
      </c>
      <c r="O2663">
        <f>tblorders[[#This Row],[actual_delivery_days]] -tblorders[[#This Row],[expected_delivery_days]]</f>
        <v>0</v>
      </c>
    </row>
    <row r="2664" spans="1:15" x14ac:dyDescent="0.2">
      <c r="A2664" t="s">
        <v>4179</v>
      </c>
      <c r="B2664" t="s">
        <v>4180</v>
      </c>
      <c r="C2664" t="s">
        <v>32</v>
      </c>
      <c r="D2664">
        <v>1</v>
      </c>
      <c r="E2664" s="1">
        <v>44726</v>
      </c>
      <c r="F2664" s="1">
        <v>44731</v>
      </c>
      <c r="G2664">
        <v>7</v>
      </c>
      <c r="H2664" s="1">
        <v>44738</v>
      </c>
      <c r="I2664">
        <v>7</v>
      </c>
      <c r="J2664" t="s">
        <v>16</v>
      </c>
      <c r="K2664" t="s">
        <v>25</v>
      </c>
      <c r="L2664" t="s">
        <v>58</v>
      </c>
      <c r="M2664">
        <v>45000</v>
      </c>
      <c r="N2664" t="str">
        <f>TEXT(tblorders[[#This Row],[order_date]], "mmm-yyyy")</f>
        <v>Jun-2022</v>
      </c>
      <c r="O2664">
        <f>tblorders[[#This Row],[actual_delivery_days]] -tblorders[[#This Row],[expected_delivery_days]]</f>
        <v>0</v>
      </c>
    </row>
    <row r="2665" spans="1:15" x14ac:dyDescent="0.2">
      <c r="A2665" t="s">
        <v>4181</v>
      </c>
      <c r="B2665" t="s">
        <v>443</v>
      </c>
      <c r="C2665" t="s">
        <v>32</v>
      </c>
      <c r="D2665">
        <v>1</v>
      </c>
      <c r="E2665" s="1">
        <v>45800</v>
      </c>
      <c r="F2665" s="1">
        <v>45804</v>
      </c>
      <c r="G2665">
        <v>10</v>
      </c>
      <c r="H2665" s="1">
        <v>45815</v>
      </c>
      <c r="I2665">
        <v>11</v>
      </c>
      <c r="J2665" t="s">
        <v>16</v>
      </c>
      <c r="K2665" t="s">
        <v>25</v>
      </c>
      <c r="L2665" t="s">
        <v>58</v>
      </c>
      <c r="M2665">
        <v>45000</v>
      </c>
      <c r="N2665" t="str">
        <f>TEXT(tblorders[[#This Row],[order_date]], "mmm-yyyy")</f>
        <v>May-2025</v>
      </c>
      <c r="O2665">
        <f>tblorders[[#This Row],[actual_delivery_days]] -tblorders[[#This Row],[expected_delivery_days]]</f>
        <v>1</v>
      </c>
    </row>
    <row r="2666" spans="1:15" x14ac:dyDescent="0.2">
      <c r="A2666" t="s">
        <v>4182</v>
      </c>
      <c r="B2666" t="s">
        <v>3742</v>
      </c>
      <c r="C2666" t="s">
        <v>32</v>
      </c>
      <c r="D2666">
        <v>1</v>
      </c>
      <c r="E2666" s="1">
        <v>44973</v>
      </c>
      <c r="F2666" s="1">
        <v>44976</v>
      </c>
      <c r="G2666">
        <v>5</v>
      </c>
      <c r="H2666" s="1">
        <v>44981</v>
      </c>
      <c r="I2666">
        <v>5</v>
      </c>
      <c r="J2666" t="s">
        <v>16</v>
      </c>
      <c r="K2666" t="s">
        <v>17</v>
      </c>
      <c r="L2666" t="s">
        <v>58</v>
      </c>
      <c r="M2666">
        <v>45000</v>
      </c>
      <c r="N2666" t="str">
        <f>TEXT(tblorders[[#This Row],[order_date]], "mmm-yyyy")</f>
        <v>Feb-2023</v>
      </c>
      <c r="O2666">
        <f>tblorders[[#This Row],[actual_delivery_days]] -tblorders[[#This Row],[expected_delivery_days]]</f>
        <v>0</v>
      </c>
    </row>
    <row r="2667" spans="1:15" x14ac:dyDescent="0.2">
      <c r="A2667" t="s">
        <v>4183</v>
      </c>
      <c r="B2667" t="s">
        <v>1713</v>
      </c>
      <c r="C2667" t="s">
        <v>15</v>
      </c>
      <c r="D2667">
        <v>2</v>
      </c>
      <c r="E2667" s="1">
        <v>45766</v>
      </c>
      <c r="F2667" s="1">
        <v>45771</v>
      </c>
      <c r="G2667">
        <v>7</v>
      </c>
      <c r="H2667" s="1">
        <v>45777</v>
      </c>
      <c r="I2667">
        <v>6</v>
      </c>
      <c r="J2667" t="s">
        <v>16</v>
      </c>
      <c r="K2667" t="s">
        <v>17</v>
      </c>
      <c r="L2667" t="s">
        <v>58</v>
      </c>
      <c r="M2667">
        <v>111980</v>
      </c>
      <c r="N2667" t="str">
        <f>TEXT(tblorders[[#This Row],[order_date]], "mmm-yyyy")</f>
        <v>Apr-2025</v>
      </c>
      <c r="O2667">
        <f>tblorders[[#This Row],[actual_delivery_days]] -tblorders[[#This Row],[expected_delivery_days]]</f>
        <v>-1</v>
      </c>
    </row>
    <row r="2668" spans="1:15" x14ac:dyDescent="0.2">
      <c r="A2668" t="s">
        <v>4184</v>
      </c>
      <c r="B2668" t="s">
        <v>1637</v>
      </c>
      <c r="C2668" t="s">
        <v>15</v>
      </c>
      <c r="D2668">
        <v>1</v>
      </c>
      <c r="E2668" s="1">
        <v>45366</v>
      </c>
      <c r="F2668" s="1">
        <v>45368</v>
      </c>
      <c r="G2668">
        <v>7</v>
      </c>
      <c r="H2668" s="1">
        <v>45375</v>
      </c>
      <c r="I2668">
        <v>7</v>
      </c>
      <c r="J2668" t="s">
        <v>16</v>
      </c>
      <c r="K2668" t="s">
        <v>17</v>
      </c>
      <c r="L2668" t="s">
        <v>18</v>
      </c>
      <c r="M2668">
        <v>55990</v>
      </c>
      <c r="N2668" t="str">
        <f>TEXT(tblorders[[#This Row],[order_date]], "mmm-yyyy")</f>
        <v>Mar-2024</v>
      </c>
      <c r="O2668">
        <f>tblorders[[#This Row],[actual_delivery_days]] -tblorders[[#This Row],[expected_delivery_days]]</f>
        <v>0</v>
      </c>
    </row>
    <row r="2669" spans="1:15" x14ac:dyDescent="0.2">
      <c r="A2669" t="s">
        <v>4185</v>
      </c>
      <c r="B2669" t="s">
        <v>1091</v>
      </c>
      <c r="C2669" t="s">
        <v>21</v>
      </c>
      <c r="D2669">
        <v>1</v>
      </c>
      <c r="E2669" s="1">
        <v>45536</v>
      </c>
      <c r="F2669" s="1">
        <v>45539</v>
      </c>
      <c r="G2669">
        <v>7</v>
      </c>
      <c r="H2669" s="1">
        <v>45551</v>
      </c>
      <c r="I2669">
        <v>12</v>
      </c>
      <c r="J2669" t="s">
        <v>61</v>
      </c>
      <c r="K2669" t="s">
        <v>17</v>
      </c>
      <c r="L2669" t="s">
        <v>18</v>
      </c>
      <c r="M2669">
        <v>89990</v>
      </c>
      <c r="N2669" t="str">
        <f>TEXT(tblorders[[#This Row],[order_date]], "mmm-yyyy")</f>
        <v>Sep-2024</v>
      </c>
      <c r="O2669">
        <f>tblorders[[#This Row],[actual_delivery_days]] -tblorders[[#This Row],[expected_delivery_days]]</f>
        <v>5</v>
      </c>
    </row>
    <row r="2670" spans="1:15" x14ac:dyDescent="0.2">
      <c r="A2670" t="s">
        <v>4186</v>
      </c>
      <c r="B2670" t="s">
        <v>1427</v>
      </c>
      <c r="C2670" t="s">
        <v>15</v>
      </c>
      <c r="D2670">
        <v>1</v>
      </c>
      <c r="E2670" s="1">
        <v>45380</v>
      </c>
      <c r="F2670" s="1">
        <v>45382</v>
      </c>
      <c r="G2670">
        <v>10</v>
      </c>
      <c r="H2670" s="1">
        <v>45393</v>
      </c>
      <c r="I2670">
        <v>11</v>
      </c>
      <c r="J2670" t="s">
        <v>16</v>
      </c>
      <c r="K2670" t="s">
        <v>17</v>
      </c>
      <c r="L2670" t="s">
        <v>22</v>
      </c>
      <c r="M2670">
        <v>55990</v>
      </c>
      <c r="N2670" t="str">
        <f>TEXT(tblorders[[#This Row],[order_date]], "mmm-yyyy")</f>
        <v>Mar-2024</v>
      </c>
      <c r="O2670">
        <f>tblorders[[#This Row],[actual_delivery_days]] -tblorders[[#This Row],[expected_delivery_days]]</f>
        <v>1</v>
      </c>
    </row>
    <row r="2671" spans="1:15" x14ac:dyDescent="0.2">
      <c r="A2671" t="s">
        <v>4187</v>
      </c>
      <c r="B2671" t="s">
        <v>725</v>
      </c>
      <c r="C2671" t="s">
        <v>15</v>
      </c>
      <c r="D2671">
        <v>2</v>
      </c>
      <c r="E2671" s="1">
        <v>45643</v>
      </c>
      <c r="F2671" s="1">
        <v>45644</v>
      </c>
      <c r="G2671">
        <v>5</v>
      </c>
      <c r="H2671" s="1">
        <v>45651</v>
      </c>
      <c r="I2671">
        <v>7</v>
      </c>
      <c r="J2671" t="s">
        <v>16</v>
      </c>
      <c r="K2671" t="s">
        <v>25</v>
      </c>
      <c r="L2671" t="s">
        <v>18</v>
      </c>
      <c r="M2671">
        <v>111980</v>
      </c>
      <c r="N2671" t="str">
        <f>TEXT(tblorders[[#This Row],[order_date]], "mmm-yyyy")</f>
        <v>Dec-2024</v>
      </c>
      <c r="O2671">
        <f>tblorders[[#This Row],[actual_delivery_days]] -tblorders[[#This Row],[expected_delivery_days]]</f>
        <v>2</v>
      </c>
    </row>
    <row r="2672" spans="1:15" x14ac:dyDescent="0.2">
      <c r="A2672" t="s">
        <v>4188</v>
      </c>
      <c r="B2672" t="s">
        <v>985</v>
      </c>
      <c r="C2672" t="s">
        <v>44</v>
      </c>
      <c r="D2672">
        <v>1</v>
      </c>
      <c r="E2672" s="1">
        <v>45222</v>
      </c>
      <c r="F2672" s="1">
        <v>45224</v>
      </c>
      <c r="G2672">
        <v>7</v>
      </c>
      <c r="H2672" s="1">
        <v>45231</v>
      </c>
      <c r="I2672">
        <v>7</v>
      </c>
      <c r="J2672" t="s">
        <v>16</v>
      </c>
      <c r="K2672" t="s">
        <v>41</v>
      </c>
      <c r="L2672" t="s">
        <v>58</v>
      </c>
      <c r="M2672">
        <v>50990</v>
      </c>
      <c r="N2672" t="str">
        <f>TEXT(tblorders[[#This Row],[order_date]], "mmm-yyyy")</f>
        <v>Oct-2023</v>
      </c>
      <c r="O2672">
        <f>tblorders[[#This Row],[actual_delivery_days]] -tblorders[[#This Row],[expected_delivery_days]]</f>
        <v>0</v>
      </c>
    </row>
    <row r="2673" spans="1:15" x14ac:dyDescent="0.2">
      <c r="A2673" t="s">
        <v>4189</v>
      </c>
      <c r="B2673" t="s">
        <v>3067</v>
      </c>
      <c r="C2673" t="s">
        <v>32</v>
      </c>
      <c r="D2673">
        <v>2</v>
      </c>
      <c r="E2673" s="1">
        <v>45388</v>
      </c>
      <c r="F2673" s="1">
        <v>45391</v>
      </c>
      <c r="G2673">
        <v>5</v>
      </c>
      <c r="H2673" s="1">
        <v>45398</v>
      </c>
      <c r="I2673">
        <v>7</v>
      </c>
      <c r="J2673" t="s">
        <v>16</v>
      </c>
      <c r="K2673" t="s">
        <v>41</v>
      </c>
      <c r="L2673" t="s">
        <v>18</v>
      </c>
      <c r="M2673">
        <v>90000</v>
      </c>
      <c r="N2673" t="str">
        <f>TEXT(tblorders[[#This Row],[order_date]], "mmm-yyyy")</f>
        <v>Apr-2024</v>
      </c>
      <c r="O2673">
        <f>tblorders[[#This Row],[actual_delivery_days]] -tblorders[[#This Row],[expected_delivery_days]]</f>
        <v>2</v>
      </c>
    </row>
    <row r="2674" spans="1:15" x14ac:dyDescent="0.2">
      <c r="A2674" t="s">
        <v>4190</v>
      </c>
      <c r="B2674" t="s">
        <v>4191</v>
      </c>
      <c r="C2674" t="s">
        <v>21</v>
      </c>
      <c r="D2674">
        <v>1</v>
      </c>
      <c r="E2674" s="1">
        <v>44936</v>
      </c>
      <c r="F2674" s="1">
        <v>44938</v>
      </c>
      <c r="G2674">
        <v>7</v>
      </c>
      <c r="H2674" s="1">
        <v>44943</v>
      </c>
      <c r="I2674">
        <v>5</v>
      </c>
      <c r="J2674" t="s">
        <v>16</v>
      </c>
      <c r="K2674" t="s">
        <v>25</v>
      </c>
      <c r="L2674" t="s">
        <v>26</v>
      </c>
      <c r="M2674">
        <v>89990</v>
      </c>
      <c r="N2674" t="str">
        <f>TEXT(tblorders[[#This Row],[order_date]], "mmm-yyyy")</f>
        <v>Jan-2023</v>
      </c>
      <c r="O2674">
        <f>tblorders[[#This Row],[actual_delivery_days]] -tblorders[[#This Row],[expected_delivery_days]]</f>
        <v>-2</v>
      </c>
    </row>
    <row r="2675" spans="1:15" x14ac:dyDescent="0.2">
      <c r="A2675" t="s">
        <v>4192</v>
      </c>
      <c r="B2675" t="s">
        <v>224</v>
      </c>
      <c r="C2675" t="s">
        <v>21</v>
      </c>
      <c r="D2675">
        <v>1</v>
      </c>
      <c r="E2675" s="1">
        <v>44753</v>
      </c>
      <c r="F2675" s="1">
        <v>44758</v>
      </c>
      <c r="G2675">
        <v>5</v>
      </c>
      <c r="H2675" s="1">
        <v>44763</v>
      </c>
      <c r="I2675">
        <v>5</v>
      </c>
      <c r="J2675" t="s">
        <v>16</v>
      </c>
      <c r="K2675" t="s">
        <v>25</v>
      </c>
      <c r="L2675" t="s">
        <v>33</v>
      </c>
      <c r="M2675">
        <v>89990</v>
      </c>
      <c r="N2675" t="str">
        <f>TEXT(tblorders[[#This Row],[order_date]], "mmm-yyyy")</f>
        <v>Jul-2022</v>
      </c>
      <c r="O2675">
        <f>tblorders[[#This Row],[actual_delivery_days]] -tblorders[[#This Row],[expected_delivery_days]]</f>
        <v>0</v>
      </c>
    </row>
    <row r="2676" spans="1:15" x14ac:dyDescent="0.2">
      <c r="A2676" t="s">
        <v>4193</v>
      </c>
      <c r="B2676" t="s">
        <v>584</v>
      </c>
      <c r="C2676" t="s">
        <v>32</v>
      </c>
      <c r="D2676">
        <v>1</v>
      </c>
      <c r="E2676" s="1">
        <v>45594</v>
      </c>
      <c r="F2676" s="1">
        <v>45599</v>
      </c>
      <c r="G2676">
        <v>7</v>
      </c>
      <c r="H2676" s="1">
        <v>45607</v>
      </c>
      <c r="I2676">
        <v>8</v>
      </c>
      <c r="J2676" t="s">
        <v>16</v>
      </c>
      <c r="K2676" t="s">
        <v>41</v>
      </c>
      <c r="L2676" t="s">
        <v>18</v>
      </c>
      <c r="M2676">
        <v>45000</v>
      </c>
      <c r="N2676" t="str">
        <f>TEXT(tblorders[[#This Row],[order_date]], "mmm-yyyy")</f>
        <v>Oct-2024</v>
      </c>
      <c r="O2676">
        <f>tblorders[[#This Row],[actual_delivery_days]] -tblorders[[#This Row],[expected_delivery_days]]</f>
        <v>1</v>
      </c>
    </row>
    <row r="2677" spans="1:15" x14ac:dyDescent="0.2">
      <c r="A2677" t="s">
        <v>4194</v>
      </c>
      <c r="B2677" t="s">
        <v>3343</v>
      </c>
      <c r="C2677" t="s">
        <v>44</v>
      </c>
      <c r="D2677">
        <v>2</v>
      </c>
      <c r="E2677" s="1">
        <v>45471</v>
      </c>
      <c r="F2677" s="1">
        <v>45476</v>
      </c>
      <c r="G2677">
        <v>5</v>
      </c>
      <c r="H2677" s="1">
        <v>45479</v>
      </c>
      <c r="I2677">
        <v>3</v>
      </c>
      <c r="J2677" t="s">
        <v>16</v>
      </c>
      <c r="K2677" t="s">
        <v>17</v>
      </c>
      <c r="L2677" t="s">
        <v>33</v>
      </c>
      <c r="M2677">
        <v>101980</v>
      </c>
      <c r="N2677" t="str">
        <f>TEXT(tblorders[[#This Row],[order_date]], "mmm-yyyy")</f>
        <v>Jun-2024</v>
      </c>
      <c r="O2677">
        <f>tblorders[[#This Row],[actual_delivery_days]] -tblorders[[#This Row],[expected_delivery_days]]</f>
        <v>-2</v>
      </c>
    </row>
    <row r="2678" spans="1:15" x14ac:dyDescent="0.2">
      <c r="A2678" t="s">
        <v>4195</v>
      </c>
      <c r="B2678" t="s">
        <v>4196</v>
      </c>
      <c r="C2678" t="s">
        <v>29</v>
      </c>
      <c r="D2678">
        <v>1</v>
      </c>
      <c r="E2678" s="1">
        <v>45272</v>
      </c>
      <c r="F2678" s="1">
        <v>45275</v>
      </c>
      <c r="G2678">
        <v>5</v>
      </c>
      <c r="H2678" s="1">
        <v>45280</v>
      </c>
      <c r="I2678">
        <v>5</v>
      </c>
      <c r="J2678" t="s">
        <v>16</v>
      </c>
      <c r="K2678" t="s">
        <v>25</v>
      </c>
      <c r="L2678" t="s">
        <v>18</v>
      </c>
      <c r="M2678">
        <v>11000</v>
      </c>
      <c r="N2678" t="str">
        <f>TEXT(tblorders[[#This Row],[order_date]], "mmm-yyyy")</f>
        <v>Dec-2023</v>
      </c>
      <c r="O2678">
        <f>tblorders[[#This Row],[actual_delivery_days]] -tblorders[[#This Row],[expected_delivery_days]]</f>
        <v>0</v>
      </c>
    </row>
    <row r="2679" spans="1:15" x14ac:dyDescent="0.2">
      <c r="A2679" t="s">
        <v>4197</v>
      </c>
      <c r="B2679" t="s">
        <v>361</v>
      </c>
      <c r="C2679" t="s">
        <v>44</v>
      </c>
      <c r="D2679">
        <v>1</v>
      </c>
      <c r="E2679" s="1">
        <v>45045</v>
      </c>
      <c r="F2679" s="1">
        <v>45046</v>
      </c>
      <c r="G2679">
        <v>5</v>
      </c>
      <c r="H2679" s="1">
        <v>45051</v>
      </c>
      <c r="I2679">
        <v>5</v>
      </c>
      <c r="J2679" t="s">
        <v>40</v>
      </c>
      <c r="K2679" t="s">
        <v>41</v>
      </c>
      <c r="L2679" t="s">
        <v>33</v>
      </c>
      <c r="M2679">
        <v>50990</v>
      </c>
      <c r="N2679" t="str">
        <f>TEXT(tblorders[[#This Row],[order_date]], "mmm-yyyy")</f>
        <v>Apr-2023</v>
      </c>
      <c r="O2679">
        <f>tblorders[[#This Row],[actual_delivery_days]] -tblorders[[#This Row],[expected_delivery_days]]</f>
        <v>0</v>
      </c>
    </row>
    <row r="2680" spans="1:15" x14ac:dyDescent="0.2">
      <c r="A2680" t="s">
        <v>4198</v>
      </c>
      <c r="B2680" t="s">
        <v>942</v>
      </c>
      <c r="C2680" t="s">
        <v>55</v>
      </c>
      <c r="D2680">
        <v>2</v>
      </c>
      <c r="E2680" s="1">
        <v>45601</v>
      </c>
      <c r="F2680" s="1">
        <v>45606</v>
      </c>
      <c r="G2680">
        <v>10</v>
      </c>
      <c r="H2680" s="1">
        <v>45619</v>
      </c>
      <c r="I2680">
        <v>13</v>
      </c>
      <c r="J2680" t="s">
        <v>16</v>
      </c>
      <c r="K2680" t="s">
        <v>41</v>
      </c>
      <c r="L2680" t="s">
        <v>26</v>
      </c>
      <c r="M2680">
        <v>199980</v>
      </c>
      <c r="N2680" t="str">
        <f>TEXT(tblorders[[#This Row],[order_date]], "mmm-yyyy")</f>
        <v>Nov-2024</v>
      </c>
      <c r="O2680">
        <f>tblorders[[#This Row],[actual_delivery_days]] -tblorders[[#This Row],[expected_delivery_days]]</f>
        <v>3</v>
      </c>
    </row>
    <row r="2681" spans="1:15" x14ac:dyDescent="0.2">
      <c r="A2681" t="s">
        <v>4199</v>
      </c>
      <c r="B2681" t="s">
        <v>977</v>
      </c>
      <c r="C2681" t="s">
        <v>15</v>
      </c>
      <c r="D2681">
        <v>1</v>
      </c>
      <c r="E2681" s="1">
        <v>45625</v>
      </c>
      <c r="F2681" s="1">
        <v>45628</v>
      </c>
      <c r="G2681">
        <v>10</v>
      </c>
      <c r="H2681" s="1">
        <v>45638</v>
      </c>
      <c r="I2681">
        <v>10</v>
      </c>
      <c r="J2681" t="s">
        <v>16</v>
      </c>
      <c r="K2681" t="s">
        <v>41</v>
      </c>
      <c r="L2681" t="s">
        <v>33</v>
      </c>
      <c r="M2681">
        <v>55990</v>
      </c>
      <c r="N2681" t="str">
        <f>TEXT(tblorders[[#This Row],[order_date]], "mmm-yyyy")</f>
        <v>Nov-2024</v>
      </c>
      <c r="O2681">
        <f>tblorders[[#This Row],[actual_delivery_days]] -tblorders[[#This Row],[expected_delivery_days]]</f>
        <v>0</v>
      </c>
    </row>
    <row r="2682" spans="1:15" x14ac:dyDescent="0.2">
      <c r="A2682" t="s">
        <v>4200</v>
      </c>
      <c r="B2682" t="s">
        <v>746</v>
      </c>
      <c r="C2682" t="s">
        <v>21</v>
      </c>
      <c r="D2682">
        <v>1</v>
      </c>
      <c r="E2682" s="1">
        <v>45782</v>
      </c>
      <c r="F2682" s="1">
        <v>45786</v>
      </c>
      <c r="G2682">
        <v>5</v>
      </c>
      <c r="H2682" s="1">
        <v>45793</v>
      </c>
      <c r="I2682">
        <v>7</v>
      </c>
      <c r="J2682" t="s">
        <v>16</v>
      </c>
      <c r="K2682" t="s">
        <v>25</v>
      </c>
      <c r="L2682" t="s">
        <v>18</v>
      </c>
      <c r="M2682">
        <v>89990</v>
      </c>
      <c r="N2682" t="str">
        <f>TEXT(tblorders[[#This Row],[order_date]], "mmm-yyyy")</f>
        <v>May-2025</v>
      </c>
      <c r="O2682">
        <f>tblorders[[#This Row],[actual_delivery_days]] -tblorders[[#This Row],[expected_delivery_days]]</f>
        <v>2</v>
      </c>
    </row>
    <row r="2683" spans="1:15" x14ac:dyDescent="0.2">
      <c r="A2683" t="s">
        <v>4201</v>
      </c>
      <c r="B2683" t="s">
        <v>3078</v>
      </c>
      <c r="C2683" t="s">
        <v>21</v>
      </c>
      <c r="D2683">
        <v>1</v>
      </c>
      <c r="E2683" s="1">
        <v>45215</v>
      </c>
      <c r="F2683" s="1">
        <v>45219</v>
      </c>
      <c r="G2683">
        <v>5</v>
      </c>
      <c r="H2683" s="1">
        <v>45224</v>
      </c>
      <c r="I2683">
        <v>5</v>
      </c>
      <c r="J2683" t="s">
        <v>40</v>
      </c>
      <c r="K2683" t="s">
        <v>25</v>
      </c>
      <c r="L2683" t="s">
        <v>18</v>
      </c>
      <c r="M2683">
        <v>89990</v>
      </c>
      <c r="N2683" t="str">
        <f>TEXT(tblorders[[#This Row],[order_date]], "mmm-yyyy")</f>
        <v>Oct-2023</v>
      </c>
      <c r="O2683">
        <f>tblorders[[#This Row],[actual_delivery_days]] -tblorders[[#This Row],[expected_delivery_days]]</f>
        <v>0</v>
      </c>
    </row>
    <row r="2684" spans="1:15" x14ac:dyDescent="0.2">
      <c r="A2684" t="s">
        <v>4202</v>
      </c>
      <c r="B2684" t="s">
        <v>4203</v>
      </c>
      <c r="C2684" t="s">
        <v>44</v>
      </c>
      <c r="D2684">
        <v>1</v>
      </c>
      <c r="E2684" s="1">
        <v>45765</v>
      </c>
      <c r="F2684" s="1">
        <v>45766</v>
      </c>
      <c r="G2684">
        <v>10</v>
      </c>
      <c r="H2684" s="1">
        <v>45776</v>
      </c>
      <c r="I2684">
        <v>10</v>
      </c>
      <c r="J2684" t="s">
        <v>16</v>
      </c>
      <c r="K2684" t="s">
        <v>25</v>
      </c>
      <c r="L2684" t="s">
        <v>58</v>
      </c>
      <c r="M2684">
        <v>50990</v>
      </c>
      <c r="N2684" t="str">
        <f>TEXT(tblorders[[#This Row],[order_date]], "mmm-yyyy")</f>
        <v>Apr-2025</v>
      </c>
      <c r="O2684">
        <f>tblorders[[#This Row],[actual_delivery_days]] -tblorders[[#This Row],[expected_delivery_days]]</f>
        <v>0</v>
      </c>
    </row>
    <row r="2685" spans="1:15" x14ac:dyDescent="0.2">
      <c r="A2685" t="s">
        <v>4204</v>
      </c>
      <c r="B2685" t="s">
        <v>43</v>
      </c>
      <c r="C2685" t="s">
        <v>55</v>
      </c>
      <c r="D2685">
        <v>1</v>
      </c>
      <c r="E2685" s="1">
        <v>45711</v>
      </c>
      <c r="F2685" s="1">
        <v>45715</v>
      </c>
      <c r="G2685">
        <v>5</v>
      </c>
      <c r="H2685" s="1">
        <v>45720</v>
      </c>
      <c r="I2685">
        <v>5</v>
      </c>
      <c r="J2685" t="s">
        <v>16</v>
      </c>
      <c r="K2685" t="s">
        <v>17</v>
      </c>
      <c r="L2685" t="s">
        <v>26</v>
      </c>
      <c r="M2685">
        <v>99990</v>
      </c>
      <c r="N2685" t="str">
        <f>TEXT(tblorders[[#This Row],[order_date]], "mmm-yyyy")</f>
        <v>Feb-2025</v>
      </c>
      <c r="O2685">
        <f>tblorders[[#This Row],[actual_delivery_days]] -tblorders[[#This Row],[expected_delivery_days]]</f>
        <v>0</v>
      </c>
    </row>
    <row r="2686" spans="1:15" x14ac:dyDescent="0.2">
      <c r="A2686" t="s">
        <v>4205</v>
      </c>
      <c r="B2686" t="s">
        <v>4206</v>
      </c>
      <c r="C2686" t="s">
        <v>29</v>
      </c>
      <c r="D2686">
        <v>1</v>
      </c>
      <c r="E2686" s="1">
        <v>45776</v>
      </c>
      <c r="F2686" s="1">
        <v>45781</v>
      </c>
      <c r="G2686">
        <v>5</v>
      </c>
      <c r="H2686" s="1">
        <v>45784</v>
      </c>
      <c r="I2686">
        <v>3</v>
      </c>
      <c r="J2686" t="s">
        <v>16</v>
      </c>
      <c r="K2686" t="s">
        <v>41</v>
      </c>
      <c r="L2686" t="s">
        <v>33</v>
      </c>
      <c r="M2686">
        <v>11000</v>
      </c>
      <c r="N2686" t="str">
        <f>TEXT(tblorders[[#This Row],[order_date]], "mmm-yyyy")</f>
        <v>Apr-2025</v>
      </c>
      <c r="O2686">
        <f>tblorders[[#This Row],[actual_delivery_days]] -tblorders[[#This Row],[expected_delivery_days]]</f>
        <v>-2</v>
      </c>
    </row>
    <row r="2687" spans="1:15" x14ac:dyDescent="0.2">
      <c r="A2687" t="s">
        <v>4207</v>
      </c>
      <c r="B2687" t="s">
        <v>2856</v>
      </c>
      <c r="C2687" t="s">
        <v>21</v>
      </c>
      <c r="D2687">
        <v>1</v>
      </c>
      <c r="E2687" s="1">
        <v>44811</v>
      </c>
      <c r="F2687" s="1">
        <v>44813</v>
      </c>
      <c r="G2687">
        <v>10</v>
      </c>
      <c r="H2687" s="1">
        <v>44824</v>
      </c>
      <c r="I2687">
        <v>11</v>
      </c>
      <c r="J2687" t="s">
        <v>16</v>
      </c>
      <c r="K2687" t="s">
        <v>17</v>
      </c>
      <c r="L2687" t="s">
        <v>33</v>
      </c>
      <c r="M2687">
        <v>89990</v>
      </c>
      <c r="N2687" t="str">
        <f>TEXT(tblorders[[#This Row],[order_date]], "mmm-yyyy")</f>
        <v>Sep-2022</v>
      </c>
      <c r="O2687">
        <f>tblorders[[#This Row],[actual_delivery_days]] -tblorders[[#This Row],[expected_delivery_days]]</f>
        <v>1</v>
      </c>
    </row>
    <row r="2688" spans="1:15" x14ac:dyDescent="0.2">
      <c r="A2688" t="s">
        <v>4208</v>
      </c>
      <c r="B2688" t="s">
        <v>842</v>
      </c>
      <c r="C2688" t="s">
        <v>15</v>
      </c>
      <c r="D2688">
        <v>1</v>
      </c>
      <c r="E2688" s="1">
        <v>45787</v>
      </c>
      <c r="F2688" s="1">
        <v>45791</v>
      </c>
      <c r="G2688">
        <v>10</v>
      </c>
      <c r="H2688" s="1">
        <v>45800</v>
      </c>
      <c r="I2688">
        <v>9</v>
      </c>
      <c r="J2688" t="s">
        <v>40</v>
      </c>
      <c r="K2688" t="s">
        <v>25</v>
      </c>
      <c r="L2688" t="s">
        <v>26</v>
      </c>
      <c r="M2688">
        <v>55990</v>
      </c>
      <c r="N2688" t="str">
        <f>TEXT(tblorders[[#This Row],[order_date]], "mmm-yyyy")</f>
        <v>May-2025</v>
      </c>
      <c r="O2688">
        <f>tblorders[[#This Row],[actual_delivery_days]] -tblorders[[#This Row],[expected_delivery_days]]</f>
        <v>-1</v>
      </c>
    </row>
    <row r="2689" spans="1:15" x14ac:dyDescent="0.2">
      <c r="A2689" t="s">
        <v>4209</v>
      </c>
      <c r="B2689" t="s">
        <v>4210</v>
      </c>
      <c r="C2689" t="s">
        <v>21</v>
      </c>
      <c r="D2689">
        <v>1</v>
      </c>
      <c r="E2689" s="1">
        <v>45683</v>
      </c>
      <c r="F2689" s="1">
        <v>45684</v>
      </c>
      <c r="G2689">
        <v>5</v>
      </c>
      <c r="H2689" s="1">
        <v>45689</v>
      </c>
      <c r="I2689">
        <v>5</v>
      </c>
      <c r="J2689" t="s">
        <v>16</v>
      </c>
      <c r="K2689" t="s">
        <v>41</v>
      </c>
      <c r="L2689" t="s">
        <v>18</v>
      </c>
      <c r="M2689">
        <v>89990</v>
      </c>
      <c r="N2689" t="str">
        <f>TEXT(tblorders[[#This Row],[order_date]], "mmm-yyyy")</f>
        <v>Jan-2025</v>
      </c>
      <c r="O2689">
        <f>tblorders[[#This Row],[actual_delivery_days]] -tblorders[[#This Row],[expected_delivery_days]]</f>
        <v>0</v>
      </c>
    </row>
    <row r="2690" spans="1:15" x14ac:dyDescent="0.2">
      <c r="A2690" t="s">
        <v>4211</v>
      </c>
      <c r="B2690" t="s">
        <v>937</v>
      </c>
      <c r="C2690" t="s">
        <v>44</v>
      </c>
      <c r="D2690">
        <v>1</v>
      </c>
      <c r="E2690" s="1">
        <v>45442</v>
      </c>
      <c r="F2690" s="1">
        <v>45447</v>
      </c>
      <c r="G2690">
        <v>7</v>
      </c>
      <c r="H2690" s="1">
        <v>45459</v>
      </c>
      <c r="I2690">
        <v>12</v>
      </c>
      <c r="J2690" t="s">
        <v>61</v>
      </c>
      <c r="K2690" t="s">
        <v>25</v>
      </c>
      <c r="L2690" t="s">
        <v>26</v>
      </c>
      <c r="M2690">
        <v>50990</v>
      </c>
      <c r="N2690" t="str">
        <f>TEXT(tblorders[[#This Row],[order_date]], "mmm-yyyy")</f>
        <v>May-2024</v>
      </c>
      <c r="O2690">
        <f>tblorders[[#This Row],[actual_delivery_days]] -tblorders[[#This Row],[expected_delivery_days]]</f>
        <v>5</v>
      </c>
    </row>
    <row r="2691" spans="1:15" x14ac:dyDescent="0.2">
      <c r="A2691" t="s">
        <v>4212</v>
      </c>
      <c r="B2691" t="s">
        <v>2210</v>
      </c>
      <c r="C2691" t="s">
        <v>55</v>
      </c>
      <c r="D2691">
        <v>1</v>
      </c>
      <c r="E2691" s="1">
        <v>45398</v>
      </c>
      <c r="F2691" s="1">
        <v>45400</v>
      </c>
      <c r="G2691">
        <v>10</v>
      </c>
      <c r="H2691" s="1">
        <v>45408</v>
      </c>
      <c r="I2691">
        <v>8</v>
      </c>
      <c r="J2691" t="s">
        <v>16</v>
      </c>
      <c r="K2691" t="s">
        <v>17</v>
      </c>
      <c r="L2691" t="s">
        <v>33</v>
      </c>
      <c r="M2691">
        <v>99990</v>
      </c>
      <c r="N2691" t="str">
        <f>TEXT(tblorders[[#This Row],[order_date]], "mmm-yyyy")</f>
        <v>Apr-2024</v>
      </c>
      <c r="O2691">
        <f>tblorders[[#This Row],[actual_delivery_days]] -tblorders[[#This Row],[expected_delivery_days]]</f>
        <v>-2</v>
      </c>
    </row>
    <row r="2692" spans="1:15" x14ac:dyDescent="0.2">
      <c r="A2692" t="s">
        <v>4213</v>
      </c>
      <c r="B2692" t="s">
        <v>243</v>
      </c>
      <c r="C2692" t="s">
        <v>15</v>
      </c>
      <c r="D2692">
        <v>1</v>
      </c>
      <c r="E2692" s="1">
        <v>45764</v>
      </c>
      <c r="F2692" s="1">
        <v>45768</v>
      </c>
      <c r="G2692">
        <v>7</v>
      </c>
      <c r="H2692" s="1">
        <v>45775</v>
      </c>
      <c r="I2692">
        <v>7</v>
      </c>
      <c r="J2692" t="s">
        <v>16</v>
      </c>
      <c r="K2692" t="s">
        <v>25</v>
      </c>
      <c r="L2692" t="s">
        <v>26</v>
      </c>
      <c r="M2692">
        <v>55990</v>
      </c>
      <c r="N2692" t="str">
        <f>TEXT(tblorders[[#This Row],[order_date]], "mmm-yyyy")</f>
        <v>Apr-2025</v>
      </c>
      <c r="O2692">
        <f>tblorders[[#This Row],[actual_delivery_days]] -tblorders[[#This Row],[expected_delivery_days]]</f>
        <v>0</v>
      </c>
    </row>
    <row r="2693" spans="1:15" x14ac:dyDescent="0.2">
      <c r="A2693" t="s">
        <v>4214</v>
      </c>
      <c r="B2693" t="s">
        <v>3126</v>
      </c>
      <c r="C2693" t="s">
        <v>55</v>
      </c>
      <c r="D2693">
        <v>1</v>
      </c>
      <c r="E2693" s="1">
        <v>45638</v>
      </c>
      <c r="F2693" s="1">
        <v>45639</v>
      </c>
      <c r="G2693">
        <v>7</v>
      </c>
      <c r="H2693" s="1">
        <v>45647</v>
      </c>
      <c r="I2693">
        <v>8</v>
      </c>
      <c r="J2693" t="s">
        <v>16</v>
      </c>
      <c r="K2693" t="s">
        <v>17</v>
      </c>
      <c r="L2693" t="s">
        <v>22</v>
      </c>
      <c r="M2693">
        <v>99990</v>
      </c>
      <c r="N2693" t="str">
        <f>TEXT(tblorders[[#This Row],[order_date]], "mmm-yyyy")</f>
        <v>Dec-2024</v>
      </c>
      <c r="O2693">
        <f>tblorders[[#This Row],[actual_delivery_days]] -tblorders[[#This Row],[expected_delivery_days]]</f>
        <v>1</v>
      </c>
    </row>
    <row r="2694" spans="1:15" x14ac:dyDescent="0.2">
      <c r="A2694" t="s">
        <v>4215</v>
      </c>
      <c r="B2694" t="s">
        <v>1505</v>
      </c>
      <c r="C2694" t="s">
        <v>21</v>
      </c>
      <c r="D2694">
        <v>2</v>
      </c>
      <c r="E2694" s="1">
        <v>45517</v>
      </c>
      <c r="F2694" s="1">
        <v>45519</v>
      </c>
      <c r="G2694">
        <v>7</v>
      </c>
      <c r="H2694" s="1">
        <v>45528</v>
      </c>
      <c r="I2694">
        <v>9</v>
      </c>
      <c r="J2694" t="s">
        <v>16</v>
      </c>
      <c r="K2694" t="s">
        <v>41</v>
      </c>
      <c r="L2694" t="s">
        <v>26</v>
      </c>
      <c r="M2694">
        <v>179980</v>
      </c>
      <c r="N2694" t="str">
        <f>TEXT(tblorders[[#This Row],[order_date]], "mmm-yyyy")</f>
        <v>Aug-2024</v>
      </c>
      <c r="O2694">
        <f>tblorders[[#This Row],[actual_delivery_days]] -tblorders[[#This Row],[expected_delivery_days]]</f>
        <v>2</v>
      </c>
    </row>
    <row r="2695" spans="1:15" x14ac:dyDescent="0.2">
      <c r="A2695" t="s">
        <v>4216</v>
      </c>
      <c r="B2695" t="s">
        <v>4217</v>
      </c>
      <c r="C2695" t="s">
        <v>44</v>
      </c>
      <c r="D2695">
        <v>2</v>
      </c>
      <c r="E2695" s="1">
        <v>45164</v>
      </c>
      <c r="F2695" s="1">
        <v>45166</v>
      </c>
      <c r="G2695">
        <v>10</v>
      </c>
      <c r="H2695" s="1">
        <v>45175</v>
      </c>
      <c r="I2695">
        <v>9</v>
      </c>
      <c r="J2695" t="s">
        <v>16</v>
      </c>
      <c r="K2695" t="s">
        <v>25</v>
      </c>
      <c r="L2695" t="s">
        <v>22</v>
      </c>
      <c r="M2695">
        <v>101980</v>
      </c>
      <c r="N2695" t="str">
        <f>TEXT(tblorders[[#This Row],[order_date]], "mmm-yyyy")</f>
        <v>Aug-2023</v>
      </c>
      <c r="O2695">
        <f>tblorders[[#This Row],[actual_delivery_days]] -tblorders[[#This Row],[expected_delivery_days]]</f>
        <v>-1</v>
      </c>
    </row>
    <row r="2696" spans="1:15" x14ac:dyDescent="0.2">
      <c r="A2696" t="s">
        <v>4218</v>
      </c>
      <c r="B2696" t="s">
        <v>3909</v>
      </c>
      <c r="C2696" t="s">
        <v>21</v>
      </c>
      <c r="D2696">
        <v>2</v>
      </c>
      <c r="E2696" s="1">
        <v>45063</v>
      </c>
      <c r="F2696" s="1">
        <v>45064</v>
      </c>
      <c r="G2696">
        <v>7</v>
      </c>
      <c r="H2696" s="1">
        <v>45069</v>
      </c>
      <c r="I2696">
        <v>5</v>
      </c>
      <c r="J2696" t="s">
        <v>16</v>
      </c>
      <c r="K2696" t="s">
        <v>25</v>
      </c>
      <c r="L2696" t="s">
        <v>26</v>
      </c>
      <c r="M2696">
        <v>179980</v>
      </c>
      <c r="N2696" t="str">
        <f>TEXT(tblorders[[#This Row],[order_date]], "mmm-yyyy")</f>
        <v>May-2023</v>
      </c>
      <c r="O2696">
        <f>tblorders[[#This Row],[actual_delivery_days]] -tblorders[[#This Row],[expected_delivery_days]]</f>
        <v>-2</v>
      </c>
    </row>
    <row r="2697" spans="1:15" x14ac:dyDescent="0.2">
      <c r="A2697" t="s">
        <v>4219</v>
      </c>
      <c r="B2697" t="s">
        <v>4220</v>
      </c>
      <c r="C2697" t="s">
        <v>44</v>
      </c>
      <c r="D2697">
        <v>1</v>
      </c>
      <c r="E2697" s="1">
        <v>45779</v>
      </c>
      <c r="F2697" s="1">
        <v>45782</v>
      </c>
      <c r="G2697">
        <v>5</v>
      </c>
      <c r="H2697" s="1">
        <v>45788</v>
      </c>
      <c r="I2697">
        <v>6</v>
      </c>
      <c r="J2697" t="s">
        <v>16</v>
      </c>
      <c r="K2697" t="s">
        <v>25</v>
      </c>
      <c r="L2697" t="s">
        <v>18</v>
      </c>
      <c r="M2697">
        <v>50990</v>
      </c>
      <c r="N2697" t="str">
        <f>TEXT(tblorders[[#This Row],[order_date]], "mmm-yyyy")</f>
        <v>May-2025</v>
      </c>
      <c r="O2697">
        <f>tblorders[[#This Row],[actual_delivery_days]] -tblorders[[#This Row],[expected_delivery_days]]</f>
        <v>1</v>
      </c>
    </row>
    <row r="2698" spans="1:15" x14ac:dyDescent="0.2">
      <c r="A2698" t="s">
        <v>4221</v>
      </c>
      <c r="B2698" t="s">
        <v>604</v>
      </c>
      <c r="C2698" t="s">
        <v>32</v>
      </c>
      <c r="D2698">
        <v>2</v>
      </c>
      <c r="E2698" s="1">
        <v>45125</v>
      </c>
      <c r="F2698" s="1">
        <v>45130</v>
      </c>
      <c r="G2698">
        <v>7</v>
      </c>
      <c r="H2698" s="1">
        <v>45137</v>
      </c>
      <c r="I2698">
        <v>7</v>
      </c>
      <c r="J2698" t="s">
        <v>16</v>
      </c>
      <c r="K2698" t="s">
        <v>25</v>
      </c>
      <c r="L2698" t="s">
        <v>33</v>
      </c>
      <c r="M2698">
        <v>90000</v>
      </c>
      <c r="N2698" t="str">
        <f>TEXT(tblorders[[#This Row],[order_date]], "mmm-yyyy")</f>
        <v>Jul-2023</v>
      </c>
      <c r="O2698">
        <f>tblorders[[#This Row],[actual_delivery_days]] -tblorders[[#This Row],[expected_delivery_days]]</f>
        <v>0</v>
      </c>
    </row>
    <row r="2699" spans="1:15" x14ac:dyDescent="0.2">
      <c r="A2699" t="s">
        <v>4222</v>
      </c>
      <c r="B2699" t="s">
        <v>1251</v>
      </c>
      <c r="C2699" t="s">
        <v>44</v>
      </c>
      <c r="D2699">
        <v>1</v>
      </c>
      <c r="E2699" s="1">
        <v>45654</v>
      </c>
      <c r="F2699" s="1">
        <v>45657</v>
      </c>
      <c r="G2699">
        <v>10</v>
      </c>
      <c r="H2699" s="1">
        <v>45668</v>
      </c>
      <c r="I2699">
        <v>11</v>
      </c>
      <c r="J2699" t="s">
        <v>16</v>
      </c>
      <c r="K2699" t="s">
        <v>25</v>
      </c>
      <c r="L2699" t="s">
        <v>58</v>
      </c>
      <c r="M2699">
        <v>50990</v>
      </c>
      <c r="N2699" t="str">
        <f>TEXT(tblorders[[#This Row],[order_date]], "mmm-yyyy")</f>
        <v>Dec-2024</v>
      </c>
      <c r="O2699">
        <f>tblorders[[#This Row],[actual_delivery_days]] -tblorders[[#This Row],[expected_delivery_days]]</f>
        <v>1</v>
      </c>
    </row>
    <row r="2700" spans="1:15" x14ac:dyDescent="0.2">
      <c r="A2700" t="s">
        <v>4223</v>
      </c>
      <c r="B2700" t="s">
        <v>3224</v>
      </c>
      <c r="C2700" t="s">
        <v>29</v>
      </c>
      <c r="D2700">
        <v>1</v>
      </c>
      <c r="E2700" s="1">
        <v>44691</v>
      </c>
      <c r="F2700" s="1">
        <v>44696</v>
      </c>
      <c r="G2700">
        <v>5</v>
      </c>
      <c r="H2700" s="1">
        <v>44699</v>
      </c>
      <c r="I2700">
        <v>3</v>
      </c>
      <c r="J2700" t="s">
        <v>16</v>
      </c>
      <c r="K2700" t="s">
        <v>41</v>
      </c>
      <c r="L2700" t="s">
        <v>18</v>
      </c>
      <c r="M2700">
        <v>11000</v>
      </c>
      <c r="N2700" t="str">
        <f>TEXT(tblorders[[#This Row],[order_date]], "mmm-yyyy")</f>
        <v>May-2022</v>
      </c>
      <c r="O2700">
        <f>tblorders[[#This Row],[actual_delivery_days]] -tblorders[[#This Row],[expected_delivery_days]]</f>
        <v>-2</v>
      </c>
    </row>
    <row r="2701" spans="1:15" x14ac:dyDescent="0.2">
      <c r="A2701" t="s">
        <v>4224</v>
      </c>
      <c r="B2701" t="s">
        <v>3415</v>
      </c>
      <c r="C2701" t="s">
        <v>44</v>
      </c>
      <c r="D2701">
        <v>1</v>
      </c>
      <c r="E2701" s="1">
        <v>45519</v>
      </c>
      <c r="F2701" s="1">
        <v>45520</v>
      </c>
      <c r="G2701">
        <v>10</v>
      </c>
      <c r="H2701" s="1">
        <v>45530</v>
      </c>
      <c r="I2701">
        <v>10</v>
      </c>
      <c r="J2701" t="s">
        <v>16</v>
      </c>
      <c r="K2701" t="s">
        <v>41</v>
      </c>
      <c r="L2701" t="s">
        <v>58</v>
      </c>
      <c r="M2701">
        <v>50990</v>
      </c>
      <c r="N2701" t="str">
        <f>TEXT(tblorders[[#This Row],[order_date]], "mmm-yyyy")</f>
        <v>Aug-2024</v>
      </c>
      <c r="O2701">
        <f>tblorders[[#This Row],[actual_delivery_days]] -tblorders[[#This Row],[expected_delivery_days]]</f>
        <v>0</v>
      </c>
    </row>
    <row r="2702" spans="1:15" x14ac:dyDescent="0.2">
      <c r="A2702" t="s">
        <v>4225</v>
      </c>
      <c r="B2702" t="s">
        <v>1879</v>
      </c>
      <c r="C2702" t="s">
        <v>15</v>
      </c>
      <c r="D2702">
        <v>2</v>
      </c>
      <c r="E2702" s="1">
        <v>45368</v>
      </c>
      <c r="F2702" s="1">
        <v>45372</v>
      </c>
      <c r="G2702">
        <v>10</v>
      </c>
      <c r="H2702" s="1">
        <v>45384</v>
      </c>
      <c r="I2702">
        <v>12</v>
      </c>
      <c r="J2702" t="s">
        <v>16</v>
      </c>
      <c r="K2702" t="s">
        <v>17</v>
      </c>
      <c r="L2702" t="s">
        <v>22</v>
      </c>
      <c r="M2702">
        <v>111980</v>
      </c>
      <c r="N2702" t="str">
        <f>TEXT(tblorders[[#This Row],[order_date]], "mmm-yyyy")</f>
        <v>Mar-2024</v>
      </c>
      <c r="O2702">
        <f>tblorders[[#This Row],[actual_delivery_days]] -tblorders[[#This Row],[expected_delivery_days]]</f>
        <v>2</v>
      </c>
    </row>
    <row r="2703" spans="1:15" x14ac:dyDescent="0.2">
      <c r="A2703" t="s">
        <v>4226</v>
      </c>
      <c r="B2703" t="s">
        <v>2437</v>
      </c>
      <c r="C2703" t="s">
        <v>32</v>
      </c>
      <c r="D2703">
        <v>1</v>
      </c>
      <c r="E2703" s="1">
        <v>44985</v>
      </c>
      <c r="F2703" s="1">
        <v>44987</v>
      </c>
      <c r="G2703">
        <v>7</v>
      </c>
      <c r="H2703" s="1">
        <v>44994</v>
      </c>
      <c r="I2703">
        <v>7</v>
      </c>
      <c r="J2703" t="s">
        <v>16</v>
      </c>
      <c r="K2703" t="s">
        <v>41</v>
      </c>
      <c r="L2703" t="s">
        <v>26</v>
      </c>
      <c r="M2703">
        <v>45000</v>
      </c>
      <c r="N2703" t="str">
        <f>TEXT(tblorders[[#This Row],[order_date]], "mmm-yyyy")</f>
        <v>Feb-2023</v>
      </c>
      <c r="O2703">
        <f>tblorders[[#This Row],[actual_delivery_days]] -tblorders[[#This Row],[expected_delivery_days]]</f>
        <v>0</v>
      </c>
    </row>
    <row r="2704" spans="1:15" x14ac:dyDescent="0.2">
      <c r="A2704" t="s">
        <v>4227</v>
      </c>
      <c r="B2704" t="s">
        <v>263</v>
      </c>
      <c r="C2704" t="s">
        <v>29</v>
      </c>
      <c r="D2704">
        <v>1</v>
      </c>
      <c r="E2704" s="1">
        <v>45395</v>
      </c>
      <c r="F2704" s="1">
        <v>45396</v>
      </c>
      <c r="G2704">
        <v>7</v>
      </c>
      <c r="H2704" s="1">
        <v>45403</v>
      </c>
      <c r="I2704">
        <v>7</v>
      </c>
      <c r="J2704" t="s">
        <v>16</v>
      </c>
      <c r="K2704" t="s">
        <v>25</v>
      </c>
      <c r="L2704" t="s">
        <v>22</v>
      </c>
      <c r="M2704">
        <v>11000</v>
      </c>
      <c r="N2704" t="str">
        <f>TEXT(tblorders[[#This Row],[order_date]], "mmm-yyyy")</f>
        <v>Apr-2024</v>
      </c>
      <c r="O2704">
        <f>tblorders[[#This Row],[actual_delivery_days]] -tblorders[[#This Row],[expected_delivery_days]]</f>
        <v>0</v>
      </c>
    </row>
    <row r="2705" spans="1:15" x14ac:dyDescent="0.2">
      <c r="A2705" t="s">
        <v>4228</v>
      </c>
      <c r="B2705" t="s">
        <v>1016</v>
      </c>
      <c r="C2705" t="s">
        <v>44</v>
      </c>
      <c r="D2705">
        <v>2</v>
      </c>
      <c r="E2705" s="1">
        <v>45437</v>
      </c>
      <c r="F2705" s="1">
        <v>45440</v>
      </c>
      <c r="G2705">
        <v>7</v>
      </c>
      <c r="H2705" s="1">
        <v>45452</v>
      </c>
      <c r="I2705">
        <v>12</v>
      </c>
      <c r="J2705" t="s">
        <v>61</v>
      </c>
      <c r="K2705" t="s">
        <v>25</v>
      </c>
      <c r="L2705" t="s">
        <v>33</v>
      </c>
      <c r="M2705">
        <v>101980</v>
      </c>
      <c r="N2705" t="str">
        <f>TEXT(tblorders[[#This Row],[order_date]], "mmm-yyyy")</f>
        <v>May-2024</v>
      </c>
      <c r="O2705">
        <f>tblorders[[#This Row],[actual_delivery_days]] -tblorders[[#This Row],[expected_delivery_days]]</f>
        <v>5</v>
      </c>
    </row>
    <row r="2706" spans="1:15" x14ac:dyDescent="0.2">
      <c r="A2706" t="s">
        <v>4229</v>
      </c>
      <c r="B2706" t="s">
        <v>3335</v>
      </c>
      <c r="C2706" t="s">
        <v>15</v>
      </c>
      <c r="D2706">
        <v>1</v>
      </c>
      <c r="E2706" s="1">
        <v>45128</v>
      </c>
      <c r="F2706" s="1">
        <v>45130</v>
      </c>
      <c r="G2706">
        <v>7</v>
      </c>
      <c r="H2706" s="1">
        <v>45139</v>
      </c>
      <c r="I2706">
        <v>9</v>
      </c>
      <c r="J2706" t="s">
        <v>16</v>
      </c>
      <c r="K2706" t="s">
        <v>17</v>
      </c>
      <c r="L2706" t="s">
        <v>58</v>
      </c>
      <c r="M2706">
        <v>55990</v>
      </c>
      <c r="N2706" t="str">
        <f>TEXT(tblorders[[#This Row],[order_date]], "mmm-yyyy")</f>
        <v>Jul-2023</v>
      </c>
      <c r="O2706">
        <f>tblorders[[#This Row],[actual_delivery_days]] -tblorders[[#This Row],[expected_delivery_days]]</f>
        <v>2</v>
      </c>
    </row>
    <row r="2707" spans="1:15" x14ac:dyDescent="0.2">
      <c r="A2707" t="s">
        <v>4230</v>
      </c>
      <c r="B2707" t="s">
        <v>1989</v>
      </c>
      <c r="C2707" t="s">
        <v>32</v>
      </c>
      <c r="D2707">
        <v>1</v>
      </c>
      <c r="E2707" s="1">
        <v>45784</v>
      </c>
      <c r="F2707" s="1">
        <v>45789</v>
      </c>
      <c r="G2707">
        <v>5</v>
      </c>
      <c r="H2707" s="1">
        <v>45795</v>
      </c>
      <c r="I2707">
        <v>6</v>
      </c>
      <c r="J2707" t="s">
        <v>16</v>
      </c>
      <c r="K2707" t="s">
        <v>25</v>
      </c>
      <c r="L2707" t="s">
        <v>26</v>
      </c>
      <c r="M2707">
        <v>45000</v>
      </c>
      <c r="N2707" t="str">
        <f>TEXT(tblorders[[#This Row],[order_date]], "mmm-yyyy")</f>
        <v>May-2025</v>
      </c>
      <c r="O2707">
        <f>tblorders[[#This Row],[actual_delivery_days]] -tblorders[[#This Row],[expected_delivery_days]]</f>
        <v>1</v>
      </c>
    </row>
    <row r="2708" spans="1:15" x14ac:dyDescent="0.2">
      <c r="A2708" t="s">
        <v>4231</v>
      </c>
      <c r="B2708" t="s">
        <v>3821</v>
      </c>
      <c r="C2708" t="s">
        <v>21</v>
      </c>
      <c r="D2708">
        <v>1</v>
      </c>
      <c r="E2708" s="1">
        <v>45774</v>
      </c>
      <c r="F2708" s="1">
        <v>45777</v>
      </c>
      <c r="G2708">
        <v>7</v>
      </c>
      <c r="H2708" s="1">
        <v>45784</v>
      </c>
      <c r="I2708">
        <v>7</v>
      </c>
      <c r="J2708" t="s">
        <v>16</v>
      </c>
      <c r="K2708" t="s">
        <v>25</v>
      </c>
      <c r="L2708" t="s">
        <v>22</v>
      </c>
      <c r="M2708">
        <v>89990</v>
      </c>
      <c r="N2708" t="str">
        <f>TEXT(tblorders[[#This Row],[order_date]], "mmm-yyyy")</f>
        <v>Apr-2025</v>
      </c>
      <c r="O2708">
        <f>tblorders[[#This Row],[actual_delivery_days]] -tblorders[[#This Row],[expected_delivery_days]]</f>
        <v>0</v>
      </c>
    </row>
    <row r="2709" spans="1:15" x14ac:dyDescent="0.2">
      <c r="A2709" t="s">
        <v>4232</v>
      </c>
      <c r="B2709" t="s">
        <v>4233</v>
      </c>
      <c r="C2709" t="s">
        <v>21</v>
      </c>
      <c r="D2709">
        <v>1</v>
      </c>
      <c r="E2709" s="1">
        <v>45151</v>
      </c>
      <c r="F2709" s="1">
        <v>45155</v>
      </c>
      <c r="G2709">
        <v>7</v>
      </c>
      <c r="H2709" s="1">
        <v>45161</v>
      </c>
      <c r="I2709">
        <v>6</v>
      </c>
      <c r="J2709" t="s">
        <v>16</v>
      </c>
      <c r="K2709" t="s">
        <v>25</v>
      </c>
      <c r="L2709" t="s">
        <v>58</v>
      </c>
      <c r="M2709">
        <v>89990</v>
      </c>
      <c r="N2709" t="str">
        <f>TEXT(tblorders[[#This Row],[order_date]], "mmm-yyyy")</f>
        <v>Aug-2023</v>
      </c>
      <c r="O2709">
        <f>tblorders[[#This Row],[actual_delivery_days]] -tblorders[[#This Row],[expected_delivery_days]]</f>
        <v>-1</v>
      </c>
    </row>
    <row r="2710" spans="1:15" x14ac:dyDescent="0.2">
      <c r="A2710" t="s">
        <v>4234</v>
      </c>
      <c r="B2710" t="s">
        <v>1700</v>
      </c>
      <c r="C2710" t="s">
        <v>55</v>
      </c>
      <c r="D2710">
        <v>1</v>
      </c>
      <c r="E2710" s="1">
        <v>45435</v>
      </c>
      <c r="F2710" s="1">
        <v>45436</v>
      </c>
      <c r="G2710">
        <v>5</v>
      </c>
      <c r="H2710" s="1">
        <v>45441</v>
      </c>
      <c r="I2710">
        <v>5</v>
      </c>
      <c r="J2710" t="s">
        <v>16</v>
      </c>
      <c r="K2710" t="s">
        <v>17</v>
      </c>
      <c r="L2710" t="s">
        <v>18</v>
      </c>
      <c r="M2710">
        <v>99990</v>
      </c>
      <c r="N2710" t="str">
        <f>TEXT(tblorders[[#This Row],[order_date]], "mmm-yyyy")</f>
        <v>May-2024</v>
      </c>
      <c r="O2710">
        <f>tblorders[[#This Row],[actual_delivery_days]] -tblorders[[#This Row],[expected_delivery_days]]</f>
        <v>0</v>
      </c>
    </row>
    <row r="2711" spans="1:15" x14ac:dyDescent="0.2">
      <c r="A2711" t="s">
        <v>4235</v>
      </c>
      <c r="B2711" t="s">
        <v>4236</v>
      </c>
      <c r="C2711" t="s">
        <v>32</v>
      </c>
      <c r="D2711">
        <v>1</v>
      </c>
      <c r="E2711" s="1">
        <v>45695</v>
      </c>
      <c r="F2711" s="1">
        <v>45696</v>
      </c>
      <c r="G2711">
        <v>10</v>
      </c>
      <c r="H2711" s="1">
        <v>45708</v>
      </c>
      <c r="I2711">
        <v>12</v>
      </c>
      <c r="J2711" t="s">
        <v>16</v>
      </c>
      <c r="K2711" t="s">
        <v>25</v>
      </c>
      <c r="L2711" t="s">
        <v>18</v>
      </c>
      <c r="M2711">
        <v>45000</v>
      </c>
      <c r="N2711" t="str">
        <f>TEXT(tblorders[[#This Row],[order_date]], "mmm-yyyy")</f>
        <v>Feb-2025</v>
      </c>
      <c r="O2711">
        <f>tblorders[[#This Row],[actual_delivery_days]] -tblorders[[#This Row],[expected_delivery_days]]</f>
        <v>2</v>
      </c>
    </row>
    <row r="2712" spans="1:15" x14ac:dyDescent="0.2">
      <c r="A2712" t="s">
        <v>4237</v>
      </c>
      <c r="B2712" t="s">
        <v>766</v>
      </c>
      <c r="C2712" t="s">
        <v>21</v>
      </c>
      <c r="D2712">
        <v>1</v>
      </c>
      <c r="E2712" s="1">
        <v>45376</v>
      </c>
      <c r="F2712" s="1">
        <v>45381</v>
      </c>
      <c r="G2712">
        <v>10</v>
      </c>
      <c r="H2712" s="1">
        <v>45392</v>
      </c>
      <c r="I2712">
        <v>11</v>
      </c>
      <c r="J2712" t="s">
        <v>16</v>
      </c>
      <c r="K2712" t="s">
        <v>41</v>
      </c>
      <c r="L2712" t="s">
        <v>58</v>
      </c>
      <c r="M2712">
        <v>89990</v>
      </c>
      <c r="N2712" t="str">
        <f>TEXT(tblorders[[#This Row],[order_date]], "mmm-yyyy")</f>
        <v>Mar-2024</v>
      </c>
      <c r="O2712">
        <f>tblorders[[#This Row],[actual_delivery_days]] -tblorders[[#This Row],[expected_delivery_days]]</f>
        <v>1</v>
      </c>
    </row>
    <row r="2713" spans="1:15" x14ac:dyDescent="0.2">
      <c r="A2713" t="s">
        <v>4238</v>
      </c>
      <c r="B2713" t="s">
        <v>1566</v>
      </c>
      <c r="C2713" t="s">
        <v>44</v>
      </c>
      <c r="D2713">
        <v>1</v>
      </c>
      <c r="E2713" s="1">
        <v>45354</v>
      </c>
      <c r="F2713" s="1">
        <v>45355</v>
      </c>
      <c r="G2713">
        <v>7</v>
      </c>
      <c r="H2713" s="1">
        <v>45361</v>
      </c>
      <c r="I2713">
        <v>6</v>
      </c>
      <c r="J2713" t="s">
        <v>16</v>
      </c>
      <c r="K2713" t="s">
        <v>17</v>
      </c>
      <c r="L2713" t="s">
        <v>58</v>
      </c>
      <c r="M2713">
        <v>50990</v>
      </c>
      <c r="N2713" t="str">
        <f>TEXT(tblorders[[#This Row],[order_date]], "mmm-yyyy")</f>
        <v>Mar-2024</v>
      </c>
      <c r="O2713">
        <f>tblorders[[#This Row],[actual_delivery_days]] -tblorders[[#This Row],[expected_delivery_days]]</f>
        <v>-1</v>
      </c>
    </row>
    <row r="2714" spans="1:15" x14ac:dyDescent="0.2">
      <c r="A2714" t="s">
        <v>4239</v>
      </c>
      <c r="B2714" t="s">
        <v>4240</v>
      </c>
      <c r="C2714" t="s">
        <v>29</v>
      </c>
      <c r="D2714">
        <v>1</v>
      </c>
      <c r="E2714" s="1">
        <v>44705</v>
      </c>
      <c r="F2714" s="1">
        <v>44710</v>
      </c>
      <c r="G2714">
        <v>5</v>
      </c>
      <c r="H2714" s="1">
        <v>44713</v>
      </c>
      <c r="I2714">
        <v>3</v>
      </c>
      <c r="J2714" t="s">
        <v>16</v>
      </c>
      <c r="K2714" t="s">
        <v>41</v>
      </c>
      <c r="L2714" t="s">
        <v>26</v>
      </c>
      <c r="M2714">
        <v>11000</v>
      </c>
      <c r="N2714" t="str">
        <f>TEXT(tblorders[[#This Row],[order_date]], "mmm-yyyy")</f>
        <v>May-2022</v>
      </c>
      <c r="O2714">
        <f>tblorders[[#This Row],[actual_delivery_days]] -tblorders[[#This Row],[expected_delivery_days]]</f>
        <v>-2</v>
      </c>
    </row>
    <row r="2715" spans="1:15" x14ac:dyDescent="0.2">
      <c r="A2715" t="s">
        <v>4241</v>
      </c>
      <c r="B2715" t="s">
        <v>2871</v>
      </c>
      <c r="C2715" t="s">
        <v>21</v>
      </c>
      <c r="D2715">
        <v>1</v>
      </c>
      <c r="E2715" s="1">
        <v>45649</v>
      </c>
      <c r="F2715" s="1">
        <v>45654</v>
      </c>
      <c r="G2715">
        <v>5</v>
      </c>
      <c r="H2715" s="1">
        <v>45658</v>
      </c>
      <c r="I2715">
        <v>4</v>
      </c>
      <c r="J2715" t="s">
        <v>16</v>
      </c>
      <c r="K2715" t="s">
        <v>17</v>
      </c>
      <c r="L2715" t="s">
        <v>33</v>
      </c>
      <c r="M2715">
        <v>89990</v>
      </c>
      <c r="N2715" t="str">
        <f>TEXT(tblorders[[#This Row],[order_date]], "mmm-yyyy")</f>
        <v>Dec-2024</v>
      </c>
      <c r="O2715">
        <f>tblorders[[#This Row],[actual_delivery_days]] -tblorders[[#This Row],[expected_delivery_days]]</f>
        <v>-1</v>
      </c>
    </row>
    <row r="2716" spans="1:15" x14ac:dyDescent="0.2">
      <c r="A2716" t="s">
        <v>4242</v>
      </c>
      <c r="B2716" t="s">
        <v>1302</v>
      </c>
      <c r="C2716" t="s">
        <v>32</v>
      </c>
      <c r="D2716">
        <v>1</v>
      </c>
      <c r="E2716" s="1">
        <v>45254</v>
      </c>
      <c r="F2716" s="1">
        <v>45259</v>
      </c>
      <c r="G2716">
        <v>10</v>
      </c>
      <c r="H2716" s="1">
        <v>45274</v>
      </c>
      <c r="I2716">
        <v>15</v>
      </c>
      <c r="J2716" t="s">
        <v>61</v>
      </c>
      <c r="K2716" t="s">
        <v>17</v>
      </c>
      <c r="L2716" t="s">
        <v>18</v>
      </c>
      <c r="M2716">
        <v>45000</v>
      </c>
      <c r="N2716" t="str">
        <f>TEXT(tblorders[[#This Row],[order_date]], "mmm-yyyy")</f>
        <v>Nov-2023</v>
      </c>
      <c r="O2716">
        <f>tblorders[[#This Row],[actual_delivery_days]] -tblorders[[#This Row],[expected_delivery_days]]</f>
        <v>5</v>
      </c>
    </row>
    <row r="2717" spans="1:15" x14ac:dyDescent="0.2">
      <c r="A2717" t="s">
        <v>4243</v>
      </c>
      <c r="B2717" t="s">
        <v>4244</v>
      </c>
      <c r="C2717" t="s">
        <v>15</v>
      </c>
      <c r="D2717">
        <v>1</v>
      </c>
      <c r="E2717" s="1">
        <v>45806</v>
      </c>
      <c r="F2717" s="1">
        <v>45807</v>
      </c>
      <c r="G2717">
        <v>7</v>
      </c>
      <c r="H2717" s="1">
        <v>45816</v>
      </c>
      <c r="I2717">
        <v>9</v>
      </c>
      <c r="J2717" t="s">
        <v>16</v>
      </c>
      <c r="K2717" t="s">
        <v>41</v>
      </c>
      <c r="L2717" t="s">
        <v>26</v>
      </c>
      <c r="M2717">
        <v>55990</v>
      </c>
      <c r="N2717" t="str">
        <f>TEXT(tblorders[[#This Row],[order_date]], "mmm-yyyy")</f>
        <v>May-2025</v>
      </c>
      <c r="O2717">
        <f>tblorders[[#This Row],[actual_delivery_days]] -tblorders[[#This Row],[expected_delivery_days]]</f>
        <v>2</v>
      </c>
    </row>
    <row r="2718" spans="1:15" x14ac:dyDescent="0.2">
      <c r="A2718" t="s">
        <v>4245</v>
      </c>
      <c r="B2718" t="s">
        <v>3631</v>
      </c>
      <c r="C2718" t="s">
        <v>44</v>
      </c>
      <c r="D2718">
        <v>1</v>
      </c>
      <c r="E2718" s="1">
        <v>45709</v>
      </c>
      <c r="F2718" s="1">
        <v>45713</v>
      </c>
      <c r="G2718">
        <v>5</v>
      </c>
      <c r="H2718" s="1">
        <v>45719</v>
      </c>
      <c r="I2718">
        <v>6</v>
      </c>
      <c r="J2718" t="s">
        <v>16</v>
      </c>
      <c r="K2718" t="s">
        <v>17</v>
      </c>
      <c r="L2718" t="s">
        <v>26</v>
      </c>
      <c r="M2718">
        <v>50990</v>
      </c>
      <c r="N2718" t="str">
        <f>TEXT(tblorders[[#This Row],[order_date]], "mmm-yyyy")</f>
        <v>Feb-2025</v>
      </c>
      <c r="O2718">
        <f>tblorders[[#This Row],[actual_delivery_days]] -tblorders[[#This Row],[expected_delivery_days]]</f>
        <v>1</v>
      </c>
    </row>
    <row r="2719" spans="1:15" x14ac:dyDescent="0.2">
      <c r="A2719" t="s">
        <v>4246</v>
      </c>
      <c r="B2719" t="s">
        <v>697</v>
      </c>
      <c r="C2719" t="s">
        <v>32</v>
      </c>
      <c r="D2719">
        <v>1</v>
      </c>
      <c r="E2719" s="1">
        <v>45572</v>
      </c>
      <c r="F2719" s="1">
        <v>45575</v>
      </c>
      <c r="G2719">
        <v>5</v>
      </c>
      <c r="H2719" s="1">
        <v>45581</v>
      </c>
      <c r="I2719">
        <v>6</v>
      </c>
      <c r="J2719" t="s">
        <v>16</v>
      </c>
      <c r="K2719" t="s">
        <v>25</v>
      </c>
      <c r="L2719" t="s">
        <v>18</v>
      </c>
      <c r="M2719">
        <v>45000</v>
      </c>
      <c r="N2719" t="str">
        <f>TEXT(tblorders[[#This Row],[order_date]], "mmm-yyyy")</f>
        <v>Oct-2024</v>
      </c>
      <c r="O2719">
        <f>tblorders[[#This Row],[actual_delivery_days]] -tblorders[[#This Row],[expected_delivery_days]]</f>
        <v>1</v>
      </c>
    </row>
    <row r="2720" spans="1:15" x14ac:dyDescent="0.2">
      <c r="A2720" t="s">
        <v>4247</v>
      </c>
      <c r="B2720" t="s">
        <v>499</v>
      </c>
      <c r="C2720" t="s">
        <v>29</v>
      </c>
      <c r="D2720">
        <v>2</v>
      </c>
      <c r="E2720" s="1">
        <v>45594</v>
      </c>
      <c r="F2720" s="1">
        <v>45599</v>
      </c>
      <c r="G2720">
        <v>5</v>
      </c>
      <c r="H2720" s="1">
        <v>45604</v>
      </c>
      <c r="I2720">
        <v>5</v>
      </c>
      <c r="J2720" t="s">
        <v>16</v>
      </c>
      <c r="K2720" t="s">
        <v>17</v>
      </c>
      <c r="L2720" t="s">
        <v>26</v>
      </c>
      <c r="M2720">
        <v>22000</v>
      </c>
      <c r="N2720" t="str">
        <f>TEXT(tblorders[[#This Row],[order_date]], "mmm-yyyy")</f>
        <v>Oct-2024</v>
      </c>
      <c r="O2720">
        <f>tblorders[[#This Row],[actual_delivery_days]] -tblorders[[#This Row],[expected_delivery_days]]</f>
        <v>0</v>
      </c>
    </row>
    <row r="2721" spans="1:15" x14ac:dyDescent="0.2">
      <c r="A2721" t="s">
        <v>4248</v>
      </c>
      <c r="B2721" t="s">
        <v>1846</v>
      </c>
      <c r="C2721" t="s">
        <v>55</v>
      </c>
      <c r="D2721">
        <v>1</v>
      </c>
      <c r="E2721" s="1">
        <v>45679</v>
      </c>
      <c r="F2721" s="1">
        <v>45683</v>
      </c>
      <c r="G2721">
        <v>7</v>
      </c>
      <c r="H2721" s="1">
        <v>45691</v>
      </c>
      <c r="I2721">
        <v>8</v>
      </c>
      <c r="J2721" t="s">
        <v>16</v>
      </c>
      <c r="K2721" t="s">
        <v>17</v>
      </c>
      <c r="L2721" t="s">
        <v>26</v>
      </c>
      <c r="M2721">
        <v>99990</v>
      </c>
      <c r="N2721" t="str">
        <f>TEXT(tblorders[[#This Row],[order_date]], "mmm-yyyy")</f>
        <v>Jan-2025</v>
      </c>
      <c r="O2721">
        <f>tblorders[[#This Row],[actual_delivery_days]] -tblorders[[#This Row],[expected_delivery_days]]</f>
        <v>1</v>
      </c>
    </row>
    <row r="2722" spans="1:15" x14ac:dyDescent="0.2">
      <c r="A2722" t="s">
        <v>4249</v>
      </c>
      <c r="B2722" t="s">
        <v>1166</v>
      </c>
      <c r="C2722" t="s">
        <v>29</v>
      </c>
      <c r="D2722">
        <v>1</v>
      </c>
      <c r="E2722" s="1">
        <v>45762</v>
      </c>
      <c r="F2722" s="1">
        <v>45765</v>
      </c>
      <c r="G2722">
        <v>7</v>
      </c>
      <c r="H2722" s="1">
        <v>45770</v>
      </c>
      <c r="I2722">
        <v>5</v>
      </c>
      <c r="J2722" t="s">
        <v>16</v>
      </c>
      <c r="K2722" t="s">
        <v>41</v>
      </c>
      <c r="L2722" t="s">
        <v>18</v>
      </c>
      <c r="M2722">
        <v>11000</v>
      </c>
      <c r="N2722" t="str">
        <f>TEXT(tblorders[[#This Row],[order_date]], "mmm-yyyy")</f>
        <v>Apr-2025</v>
      </c>
      <c r="O2722">
        <f>tblorders[[#This Row],[actual_delivery_days]] -tblorders[[#This Row],[expected_delivery_days]]</f>
        <v>-2</v>
      </c>
    </row>
    <row r="2723" spans="1:15" x14ac:dyDescent="0.2">
      <c r="A2723" t="s">
        <v>4250</v>
      </c>
      <c r="B2723" t="s">
        <v>4251</v>
      </c>
      <c r="C2723" t="s">
        <v>44</v>
      </c>
      <c r="D2723">
        <v>1</v>
      </c>
      <c r="E2723" s="1">
        <v>45246</v>
      </c>
      <c r="F2723" s="1">
        <v>45251</v>
      </c>
      <c r="G2723">
        <v>7</v>
      </c>
      <c r="H2723" s="1">
        <v>45258</v>
      </c>
      <c r="I2723">
        <v>7</v>
      </c>
      <c r="J2723" t="s">
        <v>16</v>
      </c>
      <c r="K2723" t="s">
        <v>17</v>
      </c>
      <c r="L2723" t="s">
        <v>26</v>
      </c>
      <c r="M2723">
        <v>50990</v>
      </c>
      <c r="N2723" t="str">
        <f>TEXT(tblorders[[#This Row],[order_date]], "mmm-yyyy")</f>
        <v>Nov-2023</v>
      </c>
      <c r="O2723">
        <f>tblorders[[#This Row],[actual_delivery_days]] -tblorders[[#This Row],[expected_delivery_days]]</f>
        <v>0</v>
      </c>
    </row>
    <row r="2724" spans="1:15" x14ac:dyDescent="0.2">
      <c r="A2724" t="s">
        <v>4252</v>
      </c>
      <c r="B2724" t="s">
        <v>3175</v>
      </c>
      <c r="C2724" t="s">
        <v>44</v>
      </c>
      <c r="D2724">
        <v>1</v>
      </c>
      <c r="E2724" s="1">
        <v>45250</v>
      </c>
      <c r="F2724" s="1">
        <v>45252</v>
      </c>
      <c r="G2724">
        <v>10</v>
      </c>
      <c r="H2724" s="1">
        <v>45262</v>
      </c>
      <c r="I2724">
        <v>10</v>
      </c>
      <c r="J2724" t="s">
        <v>16</v>
      </c>
      <c r="K2724" t="s">
        <v>17</v>
      </c>
      <c r="L2724" t="s">
        <v>58</v>
      </c>
      <c r="M2724">
        <v>50990</v>
      </c>
      <c r="N2724" t="str">
        <f>TEXT(tblorders[[#This Row],[order_date]], "mmm-yyyy")</f>
        <v>Nov-2023</v>
      </c>
      <c r="O2724">
        <f>tblorders[[#This Row],[actual_delivery_days]] -tblorders[[#This Row],[expected_delivery_days]]</f>
        <v>0</v>
      </c>
    </row>
    <row r="2725" spans="1:15" x14ac:dyDescent="0.2">
      <c r="A2725" t="s">
        <v>4253</v>
      </c>
      <c r="B2725" t="s">
        <v>1637</v>
      </c>
      <c r="C2725" t="s">
        <v>44</v>
      </c>
      <c r="D2725">
        <v>1</v>
      </c>
      <c r="E2725" s="1">
        <v>44985</v>
      </c>
      <c r="F2725" s="1">
        <v>44988</v>
      </c>
      <c r="G2725">
        <v>7</v>
      </c>
      <c r="H2725" s="1">
        <v>44996</v>
      </c>
      <c r="I2725">
        <v>8</v>
      </c>
      <c r="J2725" t="s">
        <v>16</v>
      </c>
      <c r="K2725" t="s">
        <v>17</v>
      </c>
      <c r="L2725" t="s">
        <v>26</v>
      </c>
      <c r="M2725">
        <v>50990</v>
      </c>
      <c r="N2725" t="str">
        <f>TEXT(tblorders[[#This Row],[order_date]], "mmm-yyyy")</f>
        <v>Feb-2023</v>
      </c>
      <c r="O2725">
        <f>tblorders[[#This Row],[actual_delivery_days]] -tblorders[[#This Row],[expected_delivery_days]]</f>
        <v>1</v>
      </c>
    </row>
    <row r="2726" spans="1:15" x14ac:dyDescent="0.2">
      <c r="A2726" t="s">
        <v>4254</v>
      </c>
      <c r="B2726" t="s">
        <v>2117</v>
      </c>
      <c r="C2726" t="s">
        <v>29</v>
      </c>
      <c r="D2726">
        <v>2</v>
      </c>
      <c r="E2726" s="1">
        <v>45488</v>
      </c>
      <c r="F2726" s="1">
        <v>45490</v>
      </c>
      <c r="G2726">
        <v>5</v>
      </c>
      <c r="H2726" s="1">
        <v>45495</v>
      </c>
      <c r="I2726">
        <v>5</v>
      </c>
      <c r="J2726" t="s">
        <v>16</v>
      </c>
      <c r="K2726" t="s">
        <v>17</v>
      </c>
      <c r="L2726" t="s">
        <v>26</v>
      </c>
      <c r="M2726">
        <v>22000</v>
      </c>
      <c r="N2726" t="str">
        <f>TEXT(tblorders[[#This Row],[order_date]], "mmm-yyyy")</f>
        <v>Jul-2024</v>
      </c>
      <c r="O2726">
        <f>tblorders[[#This Row],[actual_delivery_days]] -tblorders[[#This Row],[expected_delivery_days]]</f>
        <v>0</v>
      </c>
    </row>
    <row r="2727" spans="1:15" x14ac:dyDescent="0.2">
      <c r="A2727" t="s">
        <v>4255</v>
      </c>
      <c r="B2727" t="s">
        <v>4256</v>
      </c>
      <c r="C2727" t="s">
        <v>21</v>
      </c>
      <c r="D2727">
        <v>1</v>
      </c>
      <c r="E2727" s="1">
        <v>45471</v>
      </c>
      <c r="F2727" s="1">
        <v>45476</v>
      </c>
      <c r="G2727">
        <v>10</v>
      </c>
      <c r="H2727" s="1">
        <v>45486</v>
      </c>
      <c r="I2727">
        <v>10</v>
      </c>
      <c r="J2727" t="s">
        <v>16</v>
      </c>
      <c r="K2727" t="s">
        <v>17</v>
      </c>
      <c r="L2727" t="s">
        <v>33</v>
      </c>
      <c r="M2727">
        <v>89990</v>
      </c>
      <c r="N2727" t="str">
        <f>TEXT(tblorders[[#This Row],[order_date]], "mmm-yyyy")</f>
        <v>Jun-2024</v>
      </c>
      <c r="O2727">
        <f>tblorders[[#This Row],[actual_delivery_days]] -tblorders[[#This Row],[expected_delivery_days]]</f>
        <v>0</v>
      </c>
    </row>
    <row r="2728" spans="1:15" x14ac:dyDescent="0.2">
      <c r="A2728" t="s">
        <v>4257</v>
      </c>
      <c r="B2728" t="s">
        <v>365</v>
      </c>
      <c r="C2728" t="s">
        <v>32</v>
      </c>
      <c r="D2728">
        <v>2</v>
      </c>
      <c r="E2728" s="1">
        <v>45597</v>
      </c>
      <c r="F2728" s="1">
        <v>45598</v>
      </c>
      <c r="G2728">
        <v>10</v>
      </c>
      <c r="H2728" s="1">
        <v>45608</v>
      </c>
      <c r="I2728">
        <v>10</v>
      </c>
      <c r="J2728" t="s">
        <v>16</v>
      </c>
      <c r="K2728" t="s">
        <v>41</v>
      </c>
      <c r="L2728" t="s">
        <v>18</v>
      </c>
      <c r="M2728">
        <v>90000</v>
      </c>
      <c r="N2728" t="str">
        <f>TEXT(tblorders[[#This Row],[order_date]], "mmm-yyyy")</f>
        <v>Nov-2024</v>
      </c>
      <c r="O2728">
        <f>tblorders[[#This Row],[actual_delivery_days]] -tblorders[[#This Row],[expected_delivery_days]]</f>
        <v>0</v>
      </c>
    </row>
    <row r="2729" spans="1:15" x14ac:dyDescent="0.2">
      <c r="A2729" t="s">
        <v>4258</v>
      </c>
      <c r="B2729" t="s">
        <v>3824</v>
      </c>
      <c r="C2729" t="s">
        <v>29</v>
      </c>
      <c r="D2729">
        <v>1</v>
      </c>
      <c r="E2729" s="1">
        <v>45494</v>
      </c>
      <c r="F2729" s="1">
        <v>45496</v>
      </c>
      <c r="G2729">
        <v>5</v>
      </c>
      <c r="H2729" s="1">
        <v>45502</v>
      </c>
      <c r="I2729">
        <v>6</v>
      </c>
      <c r="J2729" t="s">
        <v>16</v>
      </c>
      <c r="K2729" t="s">
        <v>41</v>
      </c>
      <c r="L2729" t="s">
        <v>22</v>
      </c>
      <c r="M2729">
        <v>11000</v>
      </c>
      <c r="N2729" t="str">
        <f>TEXT(tblorders[[#This Row],[order_date]], "mmm-yyyy")</f>
        <v>Jul-2024</v>
      </c>
      <c r="O2729">
        <f>tblorders[[#This Row],[actual_delivery_days]] -tblorders[[#This Row],[expected_delivery_days]]</f>
        <v>1</v>
      </c>
    </row>
    <row r="2730" spans="1:15" x14ac:dyDescent="0.2">
      <c r="A2730" t="s">
        <v>4259</v>
      </c>
      <c r="B2730" t="s">
        <v>478</v>
      </c>
      <c r="C2730" t="s">
        <v>55</v>
      </c>
      <c r="D2730">
        <v>1</v>
      </c>
      <c r="E2730" s="1">
        <v>45060</v>
      </c>
      <c r="F2730" s="1">
        <v>45064</v>
      </c>
      <c r="G2730">
        <v>10</v>
      </c>
      <c r="H2730" s="1">
        <v>45074</v>
      </c>
      <c r="I2730">
        <v>10</v>
      </c>
      <c r="J2730" t="s">
        <v>16</v>
      </c>
      <c r="K2730" t="s">
        <v>17</v>
      </c>
      <c r="L2730" t="s">
        <v>58</v>
      </c>
      <c r="M2730">
        <v>99990</v>
      </c>
      <c r="N2730" t="str">
        <f>TEXT(tblorders[[#This Row],[order_date]], "mmm-yyyy")</f>
        <v>May-2023</v>
      </c>
      <c r="O2730">
        <f>tblorders[[#This Row],[actual_delivery_days]] -tblorders[[#This Row],[expected_delivery_days]]</f>
        <v>0</v>
      </c>
    </row>
    <row r="2731" spans="1:15" x14ac:dyDescent="0.2">
      <c r="A2731" t="s">
        <v>4260</v>
      </c>
      <c r="B2731" t="s">
        <v>3869</v>
      </c>
      <c r="C2731" t="s">
        <v>44</v>
      </c>
      <c r="D2731">
        <v>1</v>
      </c>
      <c r="E2731" s="1">
        <v>44841</v>
      </c>
      <c r="F2731" s="1">
        <v>44844</v>
      </c>
      <c r="G2731">
        <v>10</v>
      </c>
      <c r="H2731" s="1">
        <v>44854</v>
      </c>
      <c r="I2731">
        <v>10</v>
      </c>
      <c r="J2731" t="s">
        <v>16</v>
      </c>
      <c r="K2731" t="s">
        <v>17</v>
      </c>
      <c r="L2731" t="s">
        <v>22</v>
      </c>
      <c r="M2731">
        <v>50990</v>
      </c>
      <c r="N2731" t="str">
        <f>TEXT(tblorders[[#This Row],[order_date]], "mmm-yyyy")</f>
        <v>Oct-2022</v>
      </c>
      <c r="O2731">
        <f>tblorders[[#This Row],[actual_delivery_days]] -tblorders[[#This Row],[expected_delivery_days]]</f>
        <v>0</v>
      </c>
    </row>
    <row r="2732" spans="1:15" x14ac:dyDescent="0.2">
      <c r="A2732" t="s">
        <v>4261</v>
      </c>
      <c r="B2732" t="s">
        <v>863</v>
      </c>
      <c r="C2732" t="s">
        <v>29</v>
      </c>
      <c r="D2732">
        <v>1</v>
      </c>
      <c r="E2732" s="1">
        <v>45612</v>
      </c>
      <c r="F2732" s="1">
        <v>45616</v>
      </c>
      <c r="G2732">
        <v>7</v>
      </c>
      <c r="H2732" s="1">
        <v>45622</v>
      </c>
      <c r="I2732">
        <v>6</v>
      </c>
      <c r="J2732" t="s">
        <v>16</v>
      </c>
      <c r="K2732" t="s">
        <v>17</v>
      </c>
      <c r="L2732" t="s">
        <v>22</v>
      </c>
      <c r="M2732">
        <v>11000</v>
      </c>
      <c r="N2732" t="str">
        <f>TEXT(tblorders[[#This Row],[order_date]], "mmm-yyyy")</f>
        <v>Nov-2024</v>
      </c>
      <c r="O2732">
        <f>tblorders[[#This Row],[actual_delivery_days]] -tblorders[[#This Row],[expected_delivery_days]]</f>
        <v>-1</v>
      </c>
    </row>
    <row r="2733" spans="1:15" x14ac:dyDescent="0.2">
      <c r="A2733" t="s">
        <v>4262</v>
      </c>
      <c r="B2733" t="s">
        <v>689</v>
      </c>
      <c r="C2733" t="s">
        <v>55</v>
      </c>
      <c r="D2733">
        <v>2</v>
      </c>
      <c r="E2733" s="1">
        <v>45763</v>
      </c>
      <c r="F2733" s="1">
        <v>45768</v>
      </c>
      <c r="G2733">
        <v>7</v>
      </c>
      <c r="H2733" s="1">
        <v>45776</v>
      </c>
      <c r="I2733">
        <v>8</v>
      </c>
      <c r="J2733" t="s">
        <v>40</v>
      </c>
      <c r="K2733" t="s">
        <v>25</v>
      </c>
      <c r="L2733" t="s">
        <v>18</v>
      </c>
      <c r="M2733">
        <v>199980</v>
      </c>
      <c r="N2733" t="str">
        <f>TEXT(tblorders[[#This Row],[order_date]], "mmm-yyyy")</f>
        <v>Apr-2025</v>
      </c>
      <c r="O2733">
        <f>tblorders[[#This Row],[actual_delivery_days]] -tblorders[[#This Row],[expected_delivery_days]]</f>
        <v>1</v>
      </c>
    </row>
    <row r="2734" spans="1:15" x14ac:dyDescent="0.2">
      <c r="A2734" t="s">
        <v>4263</v>
      </c>
      <c r="B2734" t="s">
        <v>517</v>
      </c>
      <c r="C2734" t="s">
        <v>29</v>
      </c>
      <c r="D2734">
        <v>1</v>
      </c>
      <c r="E2734" s="1">
        <v>45397</v>
      </c>
      <c r="F2734" s="1">
        <v>45398</v>
      </c>
      <c r="G2734">
        <v>5</v>
      </c>
      <c r="H2734" s="1">
        <v>45403</v>
      </c>
      <c r="I2734">
        <v>5</v>
      </c>
      <c r="J2734" t="s">
        <v>16</v>
      </c>
      <c r="K2734" t="s">
        <v>41</v>
      </c>
      <c r="L2734" t="s">
        <v>22</v>
      </c>
      <c r="M2734">
        <v>11000</v>
      </c>
      <c r="N2734" t="str">
        <f>TEXT(tblorders[[#This Row],[order_date]], "mmm-yyyy")</f>
        <v>Apr-2024</v>
      </c>
      <c r="O2734">
        <f>tblorders[[#This Row],[actual_delivery_days]] -tblorders[[#This Row],[expected_delivery_days]]</f>
        <v>0</v>
      </c>
    </row>
    <row r="2735" spans="1:15" x14ac:dyDescent="0.2">
      <c r="A2735" t="s">
        <v>4264</v>
      </c>
      <c r="B2735" t="s">
        <v>4265</v>
      </c>
      <c r="C2735" t="s">
        <v>21</v>
      </c>
      <c r="D2735">
        <v>1</v>
      </c>
      <c r="E2735" s="1">
        <v>45781</v>
      </c>
      <c r="F2735" s="1">
        <v>45783</v>
      </c>
      <c r="G2735">
        <v>5</v>
      </c>
      <c r="H2735" s="1">
        <v>45789</v>
      </c>
      <c r="I2735">
        <v>6</v>
      </c>
      <c r="J2735" t="s">
        <v>16</v>
      </c>
      <c r="K2735" t="s">
        <v>17</v>
      </c>
      <c r="L2735" t="s">
        <v>26</v>
      </c>
      <c r="M2735">
        <v>89990</v>
      </c>
      <c r="N2735" t="str">
        <f>TEXT(tblorders[[#This Row],[order_date]], "mmm-yyyy")</f>
        <v>May-2025</v>
      </c>
      <c r="O2735">
        <f>tblorders[[#This Row],[actual_delivery_days]] -tblorders[[#This Row],[expected_delivery_days]]</f>
        <v>1</v>
      </c>
    </row>
    <row r="2736" spans="1:15" x14ac:dyDescent="0.2">
      <c r="A2736" t="s">
        <v>4266</v>
      </c>
      <c r="B2736" t="s">
        <v>158</v>
      </c>
      <c r="C2736" t="s">
        <v>15</v>
      </c>
      <c r="D2736">
        <v>2</v>
      </c>
      <c r="E2736" s="1">
        <v>45035</v>
      </c>
      <c r="F2736" s="1">
        <v>45036</v>
      </c>
      <c r="G2736">
        <v>5</v>
      </c>
      <c r="H2736" s="1">
        <v>45041</v>
      </c>
      <c r="I2736">
        <v>5</v>
      </c>
      <c r="J2736" t="s">
        <v>40</v>
      </c>
      <c r="K2736" t="s">
        <v>41</v>
      </c>
      <c r="L2736" t="s">
        <v>33</v>
      </c>
      <c r="M2736">
        <v>111980</v>
      </c>
      <c r="N2736" t="str">
        <f>TEXT(tblorders[[#This Row],[order_date]], "mmm-yyyy")</f>
        <v>Apr-2023</v>
      </c>
      <c r="O2736">
        <f>tblorders[[#This Row],[actual_delivery_days]] -tblorders[[#This Row],[expected_delivery_days]]</f>
        <v>0</v>
      </c>
    </row>
    <row r="2737" spans="1:15" x14ac:dyDescent="0.2">
      <c r="A2737" t="s">
        <v>4267</v>
      </c>
      <c r="B2737" t="s">
        <v>2065</v>
      </c>
      <c r="C2737" t="s">
        <v>32</v>
      </c>
      <c r="D2737">
        <v>1</v>
      </c>
      <c r="E2737" s="1">
        <v>45661</v>
      </c>
      <c r="F2737" s="1">
        <v>45665</v>
      </c>
      <c r="G2737">
        <v>10</v>
      </c>
      <c r="H2737" s="1">
        <v>45675</v>
      </c>
      <c r="I2737">
        <v>10</v>
      </c>
      <c r="J2737" t="s">
        <v>40</v>
      </c>
      <c r="K2737" t="s">
        <v>41</v>
      </c>
      <c r="L2737" t="s">
        <v>22</v>
      </c>
      <c r="M2737">
        <v>45000</v>
      </c>
      <c r="N2737" t="str">
        <f>TEXT(tblorders[[#This Row],[order_date]], "mmm-yyyy")</f>
        <v>Jan-2025</v>
      </c>
      <c r="O2737">
        <f>tblorders[[#This Row],[actual_delivery_days]] -tblorders[[#This Row],[expected_delivery_days]]</f>
        <v>0</v>
      </c>
    </row>
    <row r="2738" spans="1:15" x14ac:dyDescent="0.2">
      <c r="A2738" t="s">
        <v>4268</v>
      </c>
      <c r="B2738" t="s">
        <v>24</v>
      </c>
      <c r="C2738" t="s">
        <v>21</v>
      </c>
      <c r="D2738">
        <v>1</v>
      </c>
      <c r="E2738" s="1">
        <v>44759</v>
      </c>
      <c r="F2738" s="1">
        <v>44762</v>
      </c>
      <c r="G2738">
        <v>7</v>
      </c>
      <c r="H2738" s="1">
        <v>44769</v>
      </c>
      <c r="I2738">
        <v>7</v>
      </c>
      <c r="J2738" t="s">
        <v>16</v>
      </c>
      <c r="K2738" t="s">
        <v>41</v>
      </c>
      <c r="L2738" t="s">
        <v>18</v>
      </c>
      <c r="M2738">
        <v>89990</v>
      </c>
      <c r="N2738" t="str">
        <f>TEXT(tblorders[[#This Row],[order_date]], "mmm-yyyy")</f>
        <v>Jul-2022</v>
      </c>
      <c r="O2738">
        <f>tblorders[[#This Row],[actual_delivery_days]] -tblorders[[#This Row],[expected_delivery_days]]</f>
        <v>0</v>
      </c>
    </row>
    <row r="2739" spans="1:15" x14ac:dyDescent="0.2">
      <c r="A2739" t="s">
        <v>4269</v>
      </c>
      <c r="B2739" t="s">
        <v>140</v>
      </c>
      <c r="C2739" t="s">
        <v>29</v>
      </c>
      <c r="D2739">
        <v>1</v>
      </c>
      <c r="E2739" s="1">
        <v>45435</v>
      </c>
      <c r="F2739" s="1">
        <v>45436</v>
      </c>
      <c r="G2739">
        <v>10</v>
      </c>
      <c r="H2739" s="1">
        <v>45449</v>
      </c>
      <c r="I2739">
        <v>13</v>
      </c>
      <c r="J2739" t="s">
        <v>16</v>
      </c>
      <c r="K2739" t="s">
        <v>17</v>
      </c>
      <c r="L2739" t="s">
        <v>18</v>
      </c>
      <c r="M2739">
        <v>11000</v>
      </c>
      <c r="N2739" t="str">
        <f>TEXT(tblorders[[#This Row],[order_date]], "mmm-yyyy")</f>
        <v>May-2024</v>
      </c>
      <c r="O2739">
        <f>tblorders[[#This Row],[actual_delivery_days]] -tblorders[[#This Row],[expected_delivery_days]]</f>
        <v>3</v>
      </c>
    </row>
    <row r="2740" spans="1:15" x14ac:dyDescent="0.2">
      <c r="A2740" t="s">
        <v>4270</v>
      </c>
      <c r="B2740" t="s">
        <v>3096</v>
      </c>
      <c r="C2740" t="s">
        <v>29</v>
      </c>
      <c r="D2740">
        <v>2</v>
      </c>
      <c r="E2740" s="1">
        <v>45615</v>
      </c>
      <c r="F2740" s="1">
        <v>45619</v>
      </c>
      <c r="G2740">
        <v>7</v>
      </c>
      <c r="H2740" s="1">
        <v>45628</v>
      </c>
      <c r="I2740">
        <v>9</v>
      </c>
      <c r="J2740" t="s">
        <v>16</v>
      </c>
      <c r="K2740" t="s">
        <v>17</v>
      </c>
      <c r="L2740" t="s">
        <v>26</v>
      </c>
      <c r="M2740">
        <v>22000</v>
      </c>
      <c r="N2740" t="str">
        <f>TEXT(tblorders[[#This Row],[order_date]], "mmm-yyyy")</f>
        <v>Nov-2024</v>
      </c>
      <c r="O2740">
        <f>tblorders[[#This Row],[actual_delivery_days]] -tblorders[[#This Row],[expected_delivery_days]]</f>
        <v>2</v>
      </c>
    </row>
    <row r="2741" spans="1:15" x14ac:dyDescent="0.2">
      <c r="A2741" t="s">
        <v>4271</v>
      </c>
      <c r="B2741" t="s">
        <v>962</v>
      </c>
      <c r="C2741" t="s">
        <v>21</v>
      </c>
      <c r="D2741">
        <v>1</v>
      </c>
      <c r="E2741" s="1">
        <v>45740</v>
      </c>
      <c r="F2741" s="1">
        <v>45745</v>
      </c>
      <c r="G2741">
        <v>7</v>
      </c>
      <c r="H2741" s="1">
        <v>45751</v>
      </c>
      <c r="I2741">
        <v>6</v>
      </c>
      <c r="J2741" t="s">
        <v>16</v>
      </c>
      <c r="K2741" t="s">
        <v>17</v>
      </c>
      <c r="L2741" t="s">
        <v>58</v>
      </c>
      <c r="M2741">
        <v>89990</v>
      </c>
      <c r="N2741" t="str">
        <f>TEXT(tblorders[[#This Row],[order_date]], "mmm-yyyy")</f>
        <v>Mar-2025</v>
      </c>
      <c r="O2741">
        <f>tblorders[[#This Row],[actual_delivery_days]] -tblorders[[#This Row],[expected_delivery_days]]</f>
        <v>-1</v>
      </c>
    </row>
    <row r="2742" spans="1:15" x14ac:dyDescent="0.2">
      <c r="A2742" t="s">
        <v>4272</v>
      </c>
      <c r="B2742" t="s">
        <v>4273</v>
      </c>
      <c r="C2742" t="s">
        <v>44</v>
      </c>
      <c r="D2742">
        <v>1</v>
      </c>
      <c r="E2742" s="1">
        <v>45779</v>
      </c>
      <c r="F2742" s="1">
        <v>45784</v>
      </c>
      <c r="G2742">
        <v>10</v>
      </c>
      <c r="H2742" s="1">
        <v>45794</v>
      </c>
      <c r="I2742">
        <v>10</v>
      </c>
      <c r="J2742" t="s">
        <v>40</v>
      </c>
      <c r="K2742" t="s">
        <v>41</v>
      </c>
      <c r="L2742" t="s">
        <v>26</v>
      </c>
      <c r="M2742">
        <v>50990</v>
      </c>
      <c r="N2742" t="str">
        <f>TEXT(tblorders[[#This Row],[order_date]], "mmm-yyyy")</f>
        <v>May-2025</v>
      </c>
      <c r="O2742">
        <f>tblorders[[#This Row],[actual_delivery_days]] -tblorders[[#This Row],[expected_delivery_days]]</f>
        <v>0</v>
      </c>
    </row>
    <row r="2743" spans="1:15" x14ac:dyDescent="0.2">
      <c r="A2743" t="s">
        <v>4274</v>
      </c>
      <c r="B2743" t="s">
        <v>3799</v>
      </c>
      <c r="C2743" t="s">
        <v>44</v>
      </c>
      <c r="D2743">
        <v>1</v>
      </c>
      <c r="E2743" s="1">
        <v>45489</v>
      </c>
      <c r="F2743" s="1">
        <v>45490</v>
      </c>
      <c r="G2743">
        <v>7</v>
      </c>
      <c r="H2743" s="1">
        <v>45497</v>
      </c>
      <c r="I2743">
        <v>7</v>
      </c>
      <c r="J2743" t="s">
        <v>16</v>
      </c>
      <c r="K2743" t="s">
        <v>25</v>
      </c>
      <c r="L2743" t="s">
        <v>58</v>
      </c>
      <c r="M2743">
        <v>50990</v>
      </c>
      <c r="N2743" t="str">
        <f>TEXT(tblorders[[#This Row],[order_date]], "mmm-yyyy")</f>
        <v>Jul-2024</v>
      </c>
      <c r="O2743">
        <f>tblorders[[#This Row],[actual_delivery_days]] -tblorders[[#This Row],[expected_delivery_days]]</f>
        <v>0</v>
      </c>
    </row>
    <row r="2744" spans="1:15" x14ac:dyDescent="0.2">
      <c r="A2744" t="s">
        <v>4275</v>
      </c>
      <c r="B2744" t="s">
        <v>4276</v>
      </c>
      <c r="C2744" t="s">
        <v>32</v>
      </c>
      <c r="D2744">
        <v>1</v>
      </c>
      <c r="E2744" s="1">
        <v>44623</v>
      </c>
      <c r="F2744" s="1">
        <v>44626</v>
      </c>
      <c r="G2744">
        <v>7</v>
      </c>
      <c r="H2744" s="1">
        <v>44634</v>
      </c>
      <c r="I2744">
        <v>8</v>
      </c>
      <c r="J2744" t="s">
        <v>16</v>
      </c>
      <c r="K2744" t="s">
        <v>17</v>
      </c>
      <c r="L2744" t="s">
        <v>33</v>
      </c>
      <c r="M2744">
        <v>45000</v>
      </c>
      <c r="N2744" t="str">
        <f>TEXT(tblorders[[#This Row],[order_date]], "mmm-yyyy")</f>
        <v>Mar-2022</v>
      </c>
      <c r="O2744">
        <f>tblorders[[#This Row],[actual_delivery_days]] -tblorders[[#This Row],[expected_delivery_days]]</f>
        <v>1</v>
      </c>
    </row>
    <row r="2745" spans="1:15" x14ac:dyDescent="0.2">
      <c r="A2745" t="s">
        <v>4277</v>
      </c>
      <c r="B2745" t="s">
        <v>3211</v>
      </c>
      <c r="C2745" t="s">
        <v>29</v>
      </c>
      <c r="D2745">
        <v>2</v>
      </c>
      <c r="E2745" s="1">
        <v>45668</v>
      </c>
      <c r="F2745" s="1">
        <v>45673</v>
      </c>
      <c r="G2745">
        <v>10</v>
      </c>
      <c r="H2745" s="1">
        <v>45684</v>
      </c>
      <c r="I2745">
        <v>11</v>
      </c>
      <c r="J2745" t="s">
        <v>16</v>
      </c>
      <c r="K2745" t="s">
        <v>17</v>
      </c>
      <c r="L2745" t="s">
        <v>22</v>
      </c>
      <c r="M2745">
        <v>22000</v>
      </c>
      <c r="N2745" t="str">
        <f>TEXT(tblorders[[#This Row],[order_date]], "mmm-yyyy")</f>
        <v>Jan-2025</v>
      </c>
      <c r="O2745">
        <f>tblorders[[#This Row],[actual_delivery_days]] -tblorders[[#This Row],[expected_delivery_days]]</f>
        <v>1</v>
      </c>
    </row>
    <row r="2746" spans="1:15" x14ac:dyDescent="0.2">
      <c r="A2746" t="s">
        <v>4278</v>
      </c>
      <c r="B2746" t="s">
        <v>1939</v>
      </c>
      <c r="C2746" t="s">
        <v>44</v>
      </c>
      <c r="D2746">
        <v>2</v>
      </c>
      <c r="E2746" s="1">
        <v>45680</v>
      </c>
      <c r="F2746" s="1">
        <v>45685</v>
      </c>
      <c r="G2746">
        <v>7</v>
      </c>
      <c r="H2746" s="1">
        <v>45692</v>
      </c>
      <c r="I2746">
        <v>7</v>
      </c>
      <c r="J2746" t="s">
        <v>16</v>
      </c>
      <c r="K2746" t="s">
        <v>17</v>
      </c>
      <c r="L2746" t="s">
        <v>26</v>
      </c>
      <c r="M2746">
        <v>101980</v>
      </c>
      <c r="N2746" t="str">
        <f>TEXT(tblorders[[#This Row],[order_date]], "mmm-yyyy")</f>
        <v>Jan-2025</v>
      </c>
      <c r="O2746">
        <f>tblorders[[#This Row],[actual_delivery_days]] -tblorders[[#This Row],[expected_delivery_days]]</f>
        <v>0</v>
      </c>
    </row>
    <row r="2747" spans="1:15" x14ac:dyDescent="0.2">
      <c r="A2747" t="s">
        <v>4279</v>
      </c>
      <c r="B2747" t="s">
        <v>253</v>
      </c>
      <c r="C2747" t="s">
        <v>32</v>
      </c>
      <c r="D2747">
        <v>1</v>
      </c>
      <c r="E2747" s="1">
        <v>45687</v>
      </c>
      <c r="F2747" s="1">
        <v>45688</v>
      </c>
      <c r="G2747">
        <v>10</v>
      </c>
      <c r="H2747" s="1">
        <v>45698</v>
      </c>
      <c r="I2747">
        <v>10</v>
      </c>
      <c r="J2747" t="s">
        <v>16</v>
      </c>
      <c r="K2747" t="s">
        <v>17</v>
      </c>
      <c r="L2747" t="s">
        <v>33</v>
      </c>
      <c r="M2747">
        <v>45000</v>
      </c>
      <c r="N2747" t="str">
        <f>TEXT(tblorders[[#This Row],[order_date]], "mmm-yyyy")</f>
        <v>Jan-2025</v>
      </c>
      <c r="O2747">
        <f>tblorders[[#This Row],[actual_delivery_days]] -tblorders[[#This Row],[expected_delivery_days]]</f>
        <v>0</v>
      </c>
    </row>
    <row r="2748" spans="1:15" x14ac:dyDescent="0.2">
      <c r="A2748" t="s">
        <v>4280</v>
      </c>
      <c r="B2748" t="s">
        <v>4281</v>
      </c>
      <c r="C2748" t="s">
        <v>32</v>
      </c>
      <c r="D2748">
        <v>1</v>
      </c>
      <c r="E2748" s="1">
        <v>45366</v>
      </c>
      <c r="F2748" s="1">
        <v>45367</v>
      </c>
      <c r="G2748">
        <v>5</v>
      </c>
      <c r="H2748" s="1">
        <v>45371</v>
      </c>
      <c r="I2748">
        <v>4</v>
      </c>
      <c r="J2748" t="s">
        <v>16</v>
      </c>
      <c r="K2748" t="s">
        <v>25</v>
      </c>
      <c r="L2748" t="s">
        <v>22</v>
      </c>
      <c r="M2748">
        <v>45000</v>
      </c>
      <c r="N2748" t="str">
        <f>TEXT(tblorders[[#This Row],[order_date]], "mmm-yyyy")</f>
        <v>Mar-2024</v>
      </c>
      <c r="O2748">
        <f>tblorders[[#This Row],[actual_delivery_days]] -tblorders[[#This Row],[expected_delivery_days]]</f>
        <v>-1</v>
      </c>
    </row>
    <row r="2749" spans="1:15" x14ac:dyDescent="0.2">
      <c r="A2749" t="s">
        <v>4282</v>
      </c>
      <c r="B2749" t="s">
        <v>842</v>
      </c>
      <c r="C2749" t="s">
        <v>15</v>
      </c>
      <c r="D2749">
        <v>2</v>
      </c>
      <c r="E2749" s="1">
        <v>45224</v>
      </c>
      <c r="F2749" s="1">
        <v>45227</v>
      </c>
      <c r="G2749">
        <v>7</v>
      </c>
      <c r="H2749" s="1">
        <v>45234</v>
      </c>
      <c r="I2749">
        <v>7</v>
      </c>
      <c r="J2749" t="s">
        <v>16</v>
      </c>
      <c r="K2749" t="s">
        <v>41</v>
      </c>
      <c r="L2749" t="s">
        <v>18</v>
      </c>
      <c r="M2749">
        <v>111980</v>
      </c>
      <c r="N2749" t="str">
        <f>TEXT(tblorders[[#This Row],[order_date]], "mmm-yyyy")</f>
        <v>Oct-2023</v>
      </c>
      <c r="O2749">
        <f>tblorders[[#This Row],[actual_delivery_days]] -tblorders[[#This Row],[expected_delivery_days]]</f>
        <v>0</v>
      </c>
    </row>
    <row r="2750" spans="1:15" x14ac:dyDescent="0.2">
      <c r="A2750" t="s">
        <v>4283</v>
      </c>
      <c r="B2750" t="s">
        <v>1779</v>
      </c>
      <c r="C2750" t="s">
        <v>21</v>
      </c>
      <c r="D2750">
        <v>1</v>
      </c>
      <c r="E2750" s="1">
        <v>45462</v>
      </c>
      <c r="F2750" s="1">
        <v>45463</v>
      </c>
      <c r="G2750">
        <v>7</v>
      </c>
      <c r="H2750" s="1">
        <v>45470</v>
      </c>
      <c r="I2750">
        <v>7</v>
      </c>
      <c r="J2750" t="s">
        <v>16</v>
      </c>
      <c r="K2750" t="s">
        <v>25</v>
      </c>
      <c r="L2750" t="s">
        <v>18</v>
      </c>
      <c r="M2750">
        <v>89990</v>
      </c>
      <c r="N2750" t="str">
        <f>TEXT(tblorders[[#This Row],[order_date]], "mmm-yyyy")</f>
        <v>Jun-2024</v>
      </c>
      <c r="O2750">
        <f>tblorders[[#This Row],[actual_delivery_days]] -tblorders[[#This Row],[expected_delivery_days]]</f>
        <v>0</v>
      </c>
    </row>
    <row r="2751" spans="1:15" x14ac:dyDescent="0.2">
      <c r="A2751" t="s">
        <v>4284</v>
      </c>
      <c r="B2751" t="s">
        <v>1131</v>
      </c>
      <c r="C2751" t="s">
        <v>15</v>
      </c>
      <c r="D2751">
        <v>2</v>
      </c>
      <c r="E2751" s="1">
        <v>45551</v>
      </c>
      <c r="F2751" s="1">
        <v>45553</v>
      </c>
      <c r="G2751">
        <v>5</v>
      </c>
      <c r="H2751" s="1">
        <v>45558</v>
      </c>
      <c r="I2751">
        <v>5</v>
      </c>
      <c r="J2751" t="s">
        <v>16</v>
      </c>
      <c r="K2751" t="s">
        <v>25</v>
      </c>
      <c r="L2751" t="s">
        <v>22</v>
      </c>
      <c r="M2751">
        <v>111980</v>
      </c>
      <c r="N2751" t="str">
        <f>TEXT(tblorders[[#This Row],[order_date]], "mmm-yyyy")</f>
        <v>Sep-2024</v>
      </c>
      <c r="O2751">
        <f>tblorders[[#This Row],[actual_delivery_days]] -tblorders[[#This Row],[expected_delivery_days]]</f>
        <v>0</v>
      </c>
    </row>
    <row r="2752" spans="1:15" x14ac:dyDescent="0.2">
      <c r="A2752" t="s">
        <v>4285</v>
      </c>
      <c r="B2752" t="s">
        <v>776</v>
      </c>
      <c r="C2752" t="s">
        <v>55</v>
      </c>
      <c r="D2752">
        <v>1</v>
      </c>
      <c r="E2752" s="1">
        <v>45211</v>
      </c>
      <c r="F2752" s="1">
        <v>45214</v>
      </c>
      <c r="G2752">
        <v>5</v>
      </c>
      <c r="H2752" s="1">
        <v>45219</v>
      </c>
      <c r="I2752">
        <v>5</v>
      </c>
      <c r="J2752" t="s">
        <v>16</v>
      </c>
      <c r="K2752" t="s">
        <v>25</v>
      </c>
      <c r="L2752" t="s">
        <v>18</v>
      </c>
      <c r="M2752">
        <v>99990</v>
      </c>
      <c r="N2752" t="str">
        <f>TEXT(tblorders[[#This Row],[order_date]], "mmm-yyyy")</f>
        <v>Oct-2023</v>
      </c>
      <c r="O2752">
        <f>tblorders[[#This Row],[actual_delivery_days]] -tblorders[[#This Row],[expected_delivery_days]]</f>
        <v>0</v>
      </c>
    </row>
    <row r="2753" spans="1:15" x14ac:dyDescent="0.2">
      <c r="A2753" t="s">
        <v>4286</v>
      </c>
      <c r="B2753" t="s">
        <v>4287</v>
      </c>
      <c r="C2753" t="s">
        <v>29</v>
      </c>
      <c r="D2753">
        <v>1</v>
      </c>
      <c r="E2753" s="1">
        <v>45251</v>
      </c>
      <c r="F2753" s="1">
        <v>45256</v>
      </c>
      <c r="G2753">
        <v>10</v>
      </c>
      <c r="H2753" s="1">
        <v>45267</v>
      </c>
      <c r="I2753">
        <v>11</v>
      </c>
      <c r="J2753" t="s">
        <v>16</v>
      </c>
      <c r="K2753" t="s">
        <v>41</v>
      </c>
      <c r="L2753" t="s">
        <v>22</v>
      </c>
      <c r="M2753">
        <v>11000</v>
      </c>
      <c r="N2753" t="str">
        <f>TEXT(tblorders[[#This Row],[order_date]], "mmm-yyyy")</f>
        <v>Nov-2023</v>
      </c>
      <c r="O2753">
        <f>tblorders[[#This Row],[actual_delivery_days]] -tblorders[[#This Row],[expected_delivery_days]]</f>
        <v>1</v>
      </c>
    </row>
    <row r="2754" spans="1:15" x14ac:dyDescent="0.2">
      <c r="A2754" t="s">
        <v>4288</v>
      </c>
      <c r="B2754" t="s">
        <v>531</v>
      </c>
      <c r="C2754" t="s">
        <v>32</v>
      </c>
      <c r="D2754">
        <v>1</v>
      </c>
      <c r="E2754" s="1">
        <v>45524</v>
      </c>
      <c r="F2754" s="1">
        <v>45526</v>
      </c>
      <c r="G2754">
        <v>7</v>
      </c>
      <c r="H2754" s="1">
        <v>45531</v>
      </c>
      <c r="I2754">
        <v>5</v>
      </c>
      <c r="J2754" t="s">
        <v>16</v>
      </c>
      <c r="K2754" t="s">
        <v>17</v>
      </c>
      <c r="L2754" t="s">
        <v>33</v>
      </c>
      <c r="M2754">
        <v>45000</v>
      </c>
      <c r="N2754" t="str">
        <f>TEXT(tblorders[[#This Row],[order_date]], "mmm-yyyy")</f>
        <v>Aug-2024</v>
      </c>
      <c r="O2754">
        <f>tblorders[[#This Row],[actual_delivery_days]] -tblorders[[#This Row],[expected_delivery_days]]</f>
        <v>-2</v>
      </c>
    </row>
    <row r="2755" spans="1:15" x14ac:dyDescent="0.2">
      <c r="A2755" t="s">
        <v>4289</v>
      </c>
      <c r="B2755" t="s">
        <v>1953</v>
      </c>
      <c r="C2755" t="s">
        <v>21</v>
      </c>
      <c r="D2755">
        <v>2</v>
      </c>
      <c r="E2755" s="1">
        <v>45789</v>
      </c>
      <c r="F2755" s="1">
        <v>45793</v>
      </c>
      <c r="G2755">
        <v>5</v>
      </c>
      <c r="H2755" s="1">
        <v>45798</v>
      </c>
      <c r="I2755">
        <v>5</v>
      </c>
      <c r="J2755" t="s">
        <v>16</v>
      </c>
      <c r="K2755" t="s">
        <v>41</v>
      </c>
      <c r="L2755" t="s">
        <v>26</v>
      </c>
      <c r="M2755">
        <v>179980</v>
      </c>
      <c r="N2755" t="str">
        <f>TEXT(tblorders[[#This Row],[order_date]], "mmm-yyyy")</f>
        <v>May-2025</v>
      </c>
      <c r="O2755">
        <f>tblorders[[#This Row],[actual_delivery_days]] -tblorders[[#This Row],[expected_delivery_days]]</f>
        <v>0</v>
      </c>
    </row>
    <row r="2756" spans="1:15" x14ac:dyDescent="0.2">
      <c r="A2756" t="s">
        <v>4290</v>
      </c>
      <c r="B2756" t="s">
        <v>43</v>
      </c>
      <c r="C2756" t="s">
        <v>55</v>
      </c>
      <c r="D2756">
        <v>1</v>
      </c>
      <c r="E2756" s="1">
        <v>45368</v>
      </c>
      <c r="F2756" s="1">
        <v>45369</v>
      </c>
      <c r="G2756">
        <v>7</v>
      </c>
      <c r="H2756" s="1">
        <v>45378</v>
      </c>
      <c r="I2756">
        <v>9</v>
      </c>
      <c r="J2756" t="s">
        <v>16</v>
      </c>
      <c r="K2756" t="s">
        <v>41</v>
      </c>
      <c r="L2756" t="s">
        <v>33</v>
      </c>
      <c r="M2756">
        <v>99990</v>
      </c>
      <c r="N2756" t="str">
        <f>TEXT(tblorders[[#This Row],[order_date]], "mmm-yyyy")</f>
        <v>Mar-2024</v>
      </c>
      <c r="O2756">
        <f>tblorders[[#This Row],[actual_delivery_days]] -tblorders[[#This Row],[expected_delivery_days]]</f>
        <v>2</v>
      </c>
    </row>
    <row r="2757" spans="1:15" x14ac:dyDescent="0.2">
      <c r="A2757" t="s">
        <v>4291</v>
      </c>
      <c r="B2757" t="s">
        <v>2340</v>
      </c>
      <c r="C2757" t="s">
        <v>55</v>
      </c>
      <c r="D2757">
        <v>2</v>
      </c>
      <c r="E2757" s="1">
        <v>45271</v>
      </c>
      <c r="F2757" s="1">
        <v>45274</v>
      </c>
      <c r="G2757">
        <v>5</v>
      </c>
      <c r="H2757" s="1">
        <v>45279</v>
      </c>
      <c r="I2757">
        <v>5</v>
      </c>
      <c r="J2757" t="s">
        <v>16</v>
      </c>
      <c r="K2757" t="s">
        <v>41</v>
      </c>
      <c r="L2757" t="s">
        <v>33</v>
      </c>
      <c r="M2757">
        <v>199980</v>
      </c>
      <c r="N2757" t="str">
        <f>TEXT(tblorders[[#This Row],[order_date]], "mmm-yyyy")</f>
        <v>Dec-2023</v>
      </c>
      <c r="O2757">
        <f>tblorders[[#This Row],[actual_delivery_days]] -tblorders[[#This Row],[expected_delivery_days]]</f>
        <v>0</v>
      </c>
    </row>
    <row r="2758" spans="1:15" x14ac:dyDescent="0.2">
      <c r="A2758" t="s">
        <v>4292</v>
      </c>
      <c r="B2758" t="s">
        <v>653</v>
      </c>
      <c r="C2758" t="s">
        <v>32</v>
      </c>
      <c r="D2758">
        <v>1</v>
      </c>
      <c r="E2758" s="1">
        <v>45677</v>
      </c>
      <c r="F2758" s="1">
        <v>45679</v>
      </c>
      <c r="G2758">
        <v>10</v>
      </c>
      <c r="H2758" s="1">
        <v>45691</v>
      </c>
      <c r="I2758">
        <v>12</v>
      </c>
      <c r="J2758" t="s">
        <v>40</v>
      </c>
      <c r="K2758" t="s">
        <v>25</v>
      </c>
      <c r="L2758" t="s">
        <v>22</v>
      </c>
      <c r="M2758">
        <v>45000</v>
      </c>
      <c r="N2758" t="str">
        <f>TEXT(tblorders[[#This Row],[order_date]], "mmm-yyyy")</f>
        <v>Jan-2025</v>
      </c>
      <c r="O2758">
        <f>tblorders[[#This Row],[actual_delivery_days]] -tblorders[[#This Row],[expected_delivery_days]]</f>
        <v>2</v>
      </c>
    </row>
    <row r="2759" spans="1:15" x14ac:dyDescent="0.2">
      <c r="A2759" t="s">
        <v>4293</v>
      </c>
      <c r="B2759" t="s">
        <v>1022</v>
      </c>
      <c r="C2759" t="s">
        <v>21</v>
      </c>
      <c r="D2759">
        <v>1</v>
      </c>
      <c r="E2759" s="1">
        <v>45464</v>
      </c>
      <c r="F2759" s="1">
        <v>45467</v>
      </c>
      <c r="G2759">
        <v>7</v>
      </c>
      <c r="H2759" s="1">
        <v>45476</v>
      </c>
      <c r="I2759">
        <v>9</v>
      </c>
      <c r="J2759" t="s">
        <v>16</v>
      </c>
      <c r="K2759" t="s">
        <v>41</v>
      </c>
      <c r="L2759" t="s">
        <v>22</v>
      </c>
      <c r="M2759">
        <v>89990</v>
      </c>
      <c r="N2759" t="str">
        <f>TEXT(tblorders[[#This Row],[order_date]], "mmm-yyyy")</f>
        <v>Jun-2024</v>
      </c>
      <c r="O2759">
        <f>tblorders[[#This Row],[actual_delivery_days]] -tblorders[[#This Row],[expected_delivery_days]]</f>
        <v>2</v>
      </c>
    </row>
    <row r="2760" spans="1:15" x14ac:dyDescent="0.2">
      <c r="A2760" t="s">
        <v>4294</v>
      </c>
      <c r="B2760" t="s">
        <v>4295</v>
      </c>
      <c r="C2760" t="s">
        <v>15</v>
      </c>
      <c r="D2760">
        <v>1</v>
      </c>
      <c r="E2760" s="1">
        <v>45750</v>
      </c>
      <c r="F2760" s="1">
        <v>45753</v>
      </c>
      <c r="G2760">
        <v>7</v>
      </c>
      <c r="H2760" s="1">
        <v>45759</v>
      </c>
      <c r="I2760">
        <v>6</v>
      </c>
      <c r="J2760" t="s">
        <v>16</v>
      </c>
      <c r="K2760" t="s">
        <v>17</v>
      </c>
      <c r="L2760" t="s">
        <v>58</v>
      </c>
      <c r="M2760">
        <v>55990</v>
      </c>
      <c r="N2760" t="str">
        <f>TEXT(tblorders[[#This Row],[order_date]], "mmm-yyyy")</f>
        <v>Apr-2025</v>
      </c>
      <c r="O2760">
        <f>tblorders[[#This Row],[actual_delivery_days]] -tblorders[[#This Row],[expected_delivery_days]]</f>
        <v>-1</v>
      </c>
    </row>
    <row r="2761" spans="1:15" x14ac:dyDescent="0.2">
      <c r="A2761" t="s">
        <v>4296</v>
      </c>
      <c r="B2761" t="s">
        <v>1294</v>
      </c>
      <c r="C2761" t="s">
        <v>21</v>
      </c>
      <c r="D2761">
        <v>1</v>
      </c>
      <c r="E2761" s="1">
        <v>44547</v>
      </c>
      <c r="F2761" s="1">
        <v>44549</v>
      </c>
      <c r="G2761">
        <v>5</v>
      </c>
      <c r="H2761" s="1">
        <v>44557</v>
      </c>
      <c r="I2761">
        <v>8</v>
      </c>
      <c r="J2761" t="s">
        <v>16</v>
      </c>
      <c r="K2761" t="s">
        <v>25</v>
      </c>
      <c r="L2761" t="s">
        <v>26</v>
      </c>
      <c r="M2761">
        <v>89990</v>
      </c>
      <c r="N2761" t="str">
        <f>TEXT(tblorders[[#This Row],[order_date]], "mmm-yyyy")</f>
        <v>Dec-2021</v>
      </c>
      <c r="O2761">
        <f>tblorders[[#This Row],[actual_delivery_days]] -tblorders[[#This Row],[expected_delivery_days]]</f>
        <v>3</v>
      </c>
    </row>
    <row r="2762" spans="1:15" x14ac:dyDescent="0.2">
      <c r="A2762" t="s">
        <v>4297</v>
      </c>
      <c r="B2762" t="s">
        <v>711</v>
      </c>
      <c r="C2762" t="s">
        <v>29</v>
      </c>
      <c r="D2762">
        <v>1</v>
      </c>
      <c r="E2762" s="1">
        <v>45767</v>
      </c>
      <c r="F2762" s="1">
        <v>45768</v>
      </c>
      <c r="G2762">
        <v>7</v>
      </c>
      <c r="H2762" s="1">
        <v>45775</v>
      </c>
      <c r="I2762">
        <v>7</v>
      </c>
      <c r="J2762" t="s">
        <v>16</v>
      </c>
      <c r="K2762" t="s">
        <v>41</v>
      </c>
      <c r="L2762" t="s">
        <v>26</v>
      </c>
      <c r="M2762">
        <v>11000</v>
      </c>
      <c r="N2762" t="str">
        <f>TEXT(tblorders[[#This Row],[order_date]], "mmm-yyyy")</f>
        <v>Apr-2025</v>
      </c>
      <c r="O2762">
        <f>tblorders[[#This Row],[actual_delivery_days]] -tblorders[[#This Row],[expected_delivery_days]]</f>
        <v>0</v>
      </c>
    </row>
    <row r="2763" spans="1:15" x14ac:dyDescent="0.2">
      <c r="A2763" t="s">
        <v>4298</v>
      </c>
      <c r="B2763" t="s">
        <v>4299</v>
      </c>
      <c r="C2763" t="s">
        <v>32</v>
      </c>
      <c r="D2763">
        <v>2</v>
      </c>
      <c r="E2763" s="1">
        <v>44934</v>
      </c>
      <c r="F2763" s="1">
        <v>44938</v>
      </c>
      <c r="G2763">
        <v>5</v>
      </c>
      <c r="H2763" s="1">
        <v>44943</v>
      </c>
      <c r="I2763">
        <v>5</v>
      </c>
      <c r="J2763" t="s">
        <v>16</v>
      </c>
      <c r="K2763" t="s">
        <v>25</v>
      </c>
      <c r="L2763" t="s">
        <v>58</v>
      </c>
      <c r="M2763">
        <v>90000</v>
      </c>
      <c r="N2763" t="str">
        <f>TEXT(tblorders[[#This Row],[order_date]], "mmm-yyyy")</f>
        <v>Jan-2023</v>
      </c>
      <c r="O2763">
        <f>tblorders[[#This Row],[actual_delivery_days]] -tblorders[[#This Row],[expected_delivery_days]]</f>
        <v>0</v>
      </c>
    </row>
    <row r="2764" spans="1:15" x14ac:dyDescent="0.2">
      <c r="A2764" t="s">
        <v>4300</v>
      </c>
      <c r="B2764" t="s">
        <v>406</v>
      </c>
      <c r="C2764" t="s">
        <v>21</v>
      </c>
      <c r="D2764">
        <v>2</v>
      </c>
      <c r="E2764" s="1">
        <v>44704</v>
      </c>
      <c r="F2764" s="1">
        <v>44705</v>
      </c>
      <c r="G2764">
        <v>5</v>
      </c>
      <c r="H2764" s="1">
        <v>44709</v>
      </c>
      <c r="I2764">
        <v>4</v>
      </c>
      <c r="J2764" t="s">
        <v>16</v>
      </c>
      <c r="K2764" t="s">
        <v>25</v>
      </c>
      <c r="L2764" t="s">
        <v>18</v>
      </c>
      <c r="M2764">
        <v>179980</v>
      </c>
      <c r="N2764" t="str">
        <f>TEXT(tblorders[[#This Row],[order_date]], "mmm-yyyy")</f>
        <v>May-2022</v>
      </c>
      <c r="O2764">
        <f>tblorders[[#This Row],[actual_delivery_days]] -tblorders[[#This Row],[expected_delivery_days]]</f>
        <v>-1</v>
      </c>
    </row>
    <row r="2765" spans="1:15" x14ac:dyDescent="0.2">
      <c r="A2765" t="s">
        <v>4301</v>
      </c>
      <c r="B2765" t="s">
        <v>4302</v>
      </c>
      <c r="C2765" t="s">
        <v>32</v>
      </c>
      <c r="D2765">
        <v>1</v>
      </c>
      <c r="E2765" s="1">
        <v>45409</v>
      </c>
      <c r="F2765" s="1">
        <v>45414</v>
      </c>
      <c r="G2765">
        <v>7</v>
      </c>
      <c r="H2765" s="1">
        <v>45423</v>
      </c>
      <c r="I2765">
        <v>9</v>
      </c>
      <c r="J2765" t="s">
        <v>16</v>
      </c>
      <c r="K2765" t="s">
        <v>17</v>
      </c>
      <c r="L2765" t="s">
        <v>58</v>
      </c>
      <c r="M2765">
        <v>45000</v>
      </c>
      <c r="N2765" t="str">
        <f>TEXT(tblorders[[#This Row],[order_date]], "mmm-yyyy")</f>
        <v>Apr-2024</v>
      </c>
      <c r="O2765">
        <f>tblorders[[#This Row],[actual_delivery_days]] -tblorders[[#This Row],[expected_delivery_days]]</f>
        <v>2</v>
      </c>
    </row>
    <row r="2766" spans="1:15" x14ac:dyDescent="0.2">
      <c r="A2766" t="s">
        <v>4303</v>
      </c>
      <c r="B2766" t="s">
        <v>937</v>
      </c>
      <c r="C2766" t="s">
        <v>15</v>
      </c>
      <c r="D2766">
        <v>2</v>
      </c>
      <c r="E2766" s="1">
        <v>45556</v>
      </c>
      <c r="F2766" s="1">
        <v>45557</v>
      </c>
      <c r="G2766">
        <v>10</v>
      </c>
      <c r="H2766" s="1">
        <v>45565</v>
      </c>
      <c r="I2766">
        <v>8</v>
      </c>
      <c r="J2766" t="s">
        <v>40</v>
      </c>
      <c r="K2766" t="s">
        <v>17</v>
      </c>
      <c r="L2766" t="s">
        <v>26</v>
      </c>
      <c r="M2766">
        <v>111980</v>
      </c>
      <c r="N2766" t="str">
        <f>TEXT(tblorders[[#This Row],[order_date]], "mmm-yyyy")</f>
        <v>Sep-2024</v>
      </c>
      <c r="O2766">
        <f>tblorders[[#This Row],[actual_delivery_days]] -tblorders[[#This Row],[expected_delivery_days]]</f>
        <v>-2</v>
      </c>
    </row>
    <row r="2767" spans="1:15" x14ac:dyDescent="0.2">
      <c r="A2767" t="s">
        <v>4304</v>
      </c>
      <c r="B2767" t="s">
        <v>4305</v>
      </c>
      <c r="C2767" t="s">
        <v>32</v>
      </c>
      <c r="D2767">
        <v>2</v>
      </c>
      <c r="E2767" s="1">
        <v>45620</v>
      </c>
      <c r="F2767" s="1">
        <v>45624</v>
      </c>
      <c r="G2767">
        <v>10</v>
      </c>
      <c r="H2767" s="1">
        <v>45635</v>
      </c>
      <c r="I2767">
        <v>11</v>
      </c>
      <c r="J2767" t="s">
        <v>16</v>
      </c>
      <c r="K2767" t="s">
        <v>25</v>
      </c>
      <c r="L2767" t="s">
        <v>18</v>
      </c>
      <c r="M2767">
        <v>90000</v>
      </c>
      <c r="N2767" t="str">
        <f>TEXT(tblorders[[#This Row],[order_date]], "mmm-yyyy")</f>
        <v>Nov-2024</v>
      </c>
      <c r="O2767">
        <f>tblorders[[#This Row],[actual_delivery_days]] -tblorders[[#This Row],[expected_delivery_days]]</f>
        <v>1</v>
      </c>
    </row>
    <row r="2768" spans="1:15" x14ac:dyDescent="0.2">
      <c r="A2768" t="s">
        <v>4306</v>
      </c>
      <c r="B2768" t="s">
        <v>4307</v>
      </c>
      <c r="C2768" t="s">
        <v>55</v>
      </c>
      <c r="D2768">
        <v>1</v>
      </c>
      <c r="E2768" s="1">
        <v>45018</v>
      </c>
      <c r="F2768" s="1">
        <v>45022</v>
      </c>
      <c r="G2768">
        <v>5</v>
      </c>
      <c r="H2768" s="1">
        <v>45030</v>
      </c>
      <c r="I2768">
        <v>8</v>
      </c>
      <c r="J2768" t="s">
        <v>16</v>
      </c>
      <c r="K2768" t="s">
        <v>41</v>
      </c>
      <c r="L2768" t="s">
        <v>33</v>
      </c>
      <c r="M2768">
        <v>99990</v>
      </c>
      <c r="N2768" t="str">
        <f>TEXT(tblorders[[#This Row],[order_date]], "mmm-yyyy")</f>
        <v>Apr-2023</v>
      </c>
      <c r="O2768">
        <f>tblorders[[#This Row],[actual_delivery_days]] -tblorders[[#This Row],[expected_delivery_days]]</f>
        <v>3</v>
      </c>
    </row>
    <row r="2769" spans="1:15" x14ac:dyDescent="0.2">
      <c r="A2769" t="s">
        <v>4308</v>
      </c>
      <c r="B2769" t="s">
        <v>4309</v>
      </c>
      <c r="C2769" t="s">
        <v>15</v>
      </c>
      <c r="D2769">
        <v>1</v>
      </c>
      <c r="E2769" s="1">
        <v>44764</v>
      </c>
      <c r="F2769" s="1">
        <v>44768</v>
      </c>
      <c r="G2769">
        <v>5</v>
      </c>
      <c r="H2769" s="1">
        <v>44775</v>
      </c>
      <c r="I2769">
        <v>7</v>
      </c>
      <c r="J2769" t="s">
        <v>16</v>
      </c>
      <c r="K2769" t="s">
        <v>25</v>
      </c>
      <c r="L2769" t="s">
        <v>26</v>
      </c>
      <c r="M2769">
        <v>55990</v>
      </c>
      <c r="N2769" t="str">
        <f>TEXT(tblorders[[#This Row],[order_date]], "mmm-yyyy")</f>
        <v>Jul-2022</v>
      </c>
      <c r="O2769">
        <f>tblorders[[#This Row],[actual_delivery_days]] -tblorders[[#This Row],[expected_delivery_days]]</f>
        <v>2</v>
      </c>
    </row>
    <row r="2770" spans="1:15" x14ac:dyDescent="0.2">
      <c r="A2770" t="s">
        <v>4310</v>
      </c>
      <c r="B2770" t="s">
        <v>3143</v>
      </c>
      <c r="C2770" t="s">
        <v>15</v>
      </c>
      <c r="D2770">
        <v>1</v>
      </c>
      <c r="E2770" s="1">
        <v>45315</v>
      </c>
      <c r="F2770" s="1">
        <v>45316</v>
      </c>
      <c r="G2770">
        <v>5</v>
      </c>
      <c r="H2770" s="1">
        <v>45324</v>
      </c>
      <c r="I2770">
        <v>8</v>
      </c>
      <c r="J2770" t="s">
        <v>16</v>
      </c>
      <c r="K2770" t="s">
        <v>25</v>
      </c>
      <c r="L2770" t="s">
        <v>33</v>
      </c>
      <c r="M2770">
        <v>55990</v>
      </c>
      <c r="N2770" t="str">
        <f>TEXT(tblorders[[#This Row],[order_date]], "mmm-yyyy")</f>
        <v>Jan-2024</v>
      </c>
      <c r="O2770">
        <f>tblorders[[#This Row],[actual_delivery_days]] -tblorders[[#This Row],[expected_delivery_days]]</f>
        <v>3</v>
      </c>
    </row>
    <row r="2771" spans="1:15" x14ac:dyDescent="0.2">
      <c r="A2771" t="s">
        <v>4311</v>
      </c>
      <c r="B2771" t="s">
        <v>4312</v>
      </c>
      <c r="C2771" t="s">
        <v>15</v>
      </c>
      <c r="D2771">
        <v>2</v>
      </c>
      <c r="E2771" s="1">
        <v>45732</v>
      </c>
      <c r="F2771" s="1">
        <v>45735</v>
      </c>
      <c r="G2771">
        <v>7</v>
      </c>
      <c r="H2771" s="1">
        <v>45742</v>
      </c>
      <c r="I2771">
        <v>7</v>
      </c>
      <c r="J2771" t="s">
        <v>16</v>
      </c>
      <c r="K2771" t="s">
        <v>17</v>
      </c>
      <c r="L2771" t="s">
        <v>26</v>
      </c>
      <c r="M2771">
        <v>111980</v>
      </c>
      <c r="N2771" t="str">
        <f>TEXT(tblorders[[#This Row],[order_date]], "mmm-yyyy")</f>
        <v>Mar-2025</v>
      </c>
      <c r="O2771">
        <f>tblorders[[#This Row],[actual_delivery_days]] -tblorders[[#This Row],[expected_delivery_days]]</f>
        <v>0</v>
      </c>
    </row>
    <row r="2772" spans="1:15" x14ac:dyDescent="0.2">
      <c r="A2772" t="s">
        <v>4313</v>
      </c>
      <c r="B2772" t="s">
        <v>1300</v>
      </c>
      <c r="C2772" t="s">
        <v>32</v>
      </c>
      <c r="D2772">
        <v>1</v>
      </c>
      <c r="E2772" s="1">
        <v>45764</v>
      </c>
      <c r="F2772" s="1">
        <v>45768</v>
      </c>
      <c r="G2772">
        <v>10</v>
      </c>
      <c r="H2772" s="1">
        <v>45779</v>
      </c>
      <c r="I2772">
        <v>11</v>
      </c>
      <c r="J2772" t="s">
        <v>16</v>
      </c>
      <c r="K2772" t="s">
        <v>17</v>
      </c>
      <c r="L2772" t="s">
        <v>33</v>
      </c>
      <c r="M2772">
        <v>45000</v>
      </c>
      <c r="N2772" t="str">
        <f>TEXT(tblorders[[#This Row],[order_date]], "mmm-yyyy")</f>
        <v>Apr-2025</v>
      </c>
      <c r="O2772">
        <f>tblorders[[#This Row],[actual_delivery_days]] -tblorders[[#This Row],[expected_delivery_days]]</f>
        <v>1</v>
      </c>
    </row>
    <row r="2773" spans="1:15" x14ac:dyDescent="0.2">
      <c r="A2773" t="s">
        <v>4314</v>
      </c>
      <c r="B2773" t="s">
        <v>4315</v>
      </c>
      <c r="C2773" t="s">
        <v>44</v>
      </c>
      <c r="D2773">
        <v>1</v>
      </c>
      <c r="E2773" s="1">
        <v>45715</v>
      </c>
      <c r="F2773" s="1">
        <v>45718</v>
      </c>
      <c r="G2773">
        <v>10</v>
      </c>
      <c r="H2773" s="1">
        <v>45727</v>
      </c>
      <c r="I2773">
        <v>9</v>
      </c>
      <c r="J2773" t="s">
        <v>16</v>
      </c>
      <c r="K2773" t="s">
        <v>17</v>
      </c>
      <c r="L2773" t="s">
        <v>22</v>
      </c>
      <c r="M2773">
        <v>50990</v>
      </c>
      <c r="N2773" t="str">
        <f>TEXT(tblorders[[#This Row],[order_date]], "mmm-yyyy")</f>
        <v>Feb-2025</v>
      </c>
      <c r="O2773">
        <f>tblorders[[#This Row],[actual_delivery_days]] -tblorders[[#This Row],[expected_delivery_days]]</f>
        <v>-1</v>
      </c>
    </row>
    <row r="2774" spans="1:15" x14ac:dyDescent="0.2">
      <c r="A2774" t="s">
        <v>4316</v>
      </c>
      <c r="B2774" t="s">
        <v>4317</v>
      </c>
      <c r="C2774" t="s">
        <v>32</v>
      </c>
      <c r="D2774">
        <v>1</v>
      </c>
      <c r="E2774" s="1">
        <v>45482</v>
      </c>
      <c r="F2774" s="1">
        <v>45485</v>
      </c>
      <c r="G2774">
        <v>7</v>
      </c>
      <c r="H2774" s="1">
        <v>45492</v>
      </c>
      <c r="I2774">
        <v>7</v>
      </c>
      <c r="J2774" t="s">
        <v>40</v>
      </c>
      <c r="K2774" t="s">
        <v>41</v>
      </c>
      <c r="L2774" t="s">
        <v>26</v>
      </c>
      <c r="M2774">
        <v>45000</v>
      </c>
      <c r="N2774" t="str">
        <f>TEXT(tblorders[[#This Row],[order_date]], "mmm-yyyy")</f>
        <v>Jul-2024</v>
      </c>
      <c r="O2774">
        <f>tblorders[[#This Row],[actual_delivery_days]] -tblorders[[#This Row],[expected_delivery_days]]</f>
        <v>0</v>
      </c>
    </row>
    <row r="2775" spans="1:15" x14ac:dyDescent="0.2">
      <c r="A2775" t="s">
        <v>4318</v>
      </c>
      <c r="B2775" t="s">
        <v>4008</v>
      </c>
      <c r="C2775" t="s">
        <v>44</v>
      </c>
      <c r="D2775">
        <v>1</v>
      </c>
      <c r="E2775" s="1">
        <v>45437</v>
      </c>
      <c r="F2775" s="1">
        <v>45440</v>
      </c>
      <c r="G2775">
        <v>7</v>
      </c>
      <c r="H2775" s="1">
        <v>45447</v>
      </c>
      <c r="I2775">
        <v>7</v>
      </c>
      <c r="J2775" t="s">
        <v>16</v>
      </c>
      <c r="K2775" t="s">
        <v>25</v>
      </c>
      <c r="L2775" t="s">
        <v>22</v>
      </c>
      <c r="M2775">
        <v>50990</v>
      </c>
      <c r="N2775" t="str">
        <f>TEXT(tblorders[[#This Row],[order_date]], "mmm-yyyy")</f>
        <v>May-2024</v>
      </c>
      <c r="O2775">
        <f>tblorders[[#This Row],[actual_delivery_days]] -tblorders[[#This Row],[expected_delivery_days]]</f>
        <v>0</v>
      </c>
    </row>
    <row r="2776" spans="1:15" x14ac:dyDescent="0.2">
      <c r="A2776" t="s">
        <v>4319</v>
      </c>
      <c r="B2776" t="s">
        <v>2058</v>
      </c>
      <c r="C2776" t="s">
        <v>15</v>
      </c>
      <c r="D2776">
        <v>1</v>
      </c>
      <c r="E2776" s="1">
        <v>45806</v>
      </c>
      <c r="F2776" s="1">
        <v>45807</v>
      </c>
      <c r="G2776">
        <v>5</v>
      </c>
      <c r="H2776" s="1">
        <v>45811</v>
      </c>
      <c r="I2776">
        <v>4</v>
      </c>
      <c r="J2776" t="s">
        <v>16</v>
      </c>
      <c r="K2776" t="s">
        <v>41</v>
      </c>
      <c r="L2776" t="s">
        <v>26</v>
      </c>
      <c r="M2776">
        <v>55990</v>
      </c>
      <c r="N2776" t="str">
        <f>TEXT(tblorders[[#This Row],[order_date]], "mmm-yyyy")</f>
        <v>May-2025</v>
      </c>
      <c r="O2776">
        <f>tblorders[[#This Row],[actual_delivery_days]] -tblorders[[#This Row],[expected_delivery_days]]</f>
        <v>-1</v>
      </c>
    </row>
    <row r="2777" spans="1:15" x14ac:dyDescent="0.2">
      <c r="A2777" t="s">
        <v>4320</v>
      </c>
      <c r="B2777" t="s">
        <v>1804</v>
      </c>
      <c r="C2777" t="s">
        <v>55</v>
      </c>
      <c r="D2777">
        <v>2</v>
      </c>
      <c r="E2777" s="1">
        <v>45788</v>
      </c>
      <c r="F2777" s="1">
        <v>45793</v>
      </c>
      <c r="G2777">
        <v>5</v>
      </c>
      <c r="H2777" s="1">
        <v>45799</v>
      </c>
      <c r="I2777">
        <v>6</v>
      </c>
      <c r="J2777" t="s">
        <v>16</v>
      </c>
      <c r="K2777" t="s">
        <v>25</v>
      </c>
      <c r="L2777" t="s">
        <v>26</v>
      </c>
      <c r="M2777">
        <v>199980</v>
      </c>
      <c r="N2777" t="str">
        <f>TEXT(tblorders[[#This Row],[order_date]], "mmm-yyyy")</f>
        <v>May-2025</v>
      </c>
      <c r="O2777">
        <f>tblorders[[#This Row],[actual_delivery_days]] -tblorders[[#This Row],[expected_delivery_days]]</f>
        <v>1</v>
      </c>
    </row>
    <row r="2778" spans="1:15" x14ac:dyDescent="0.2">
      <c r="A2778" t="s">
        <v>4321</v>
      </c>
      <c r="B2778" t="s">
        <v>224</v>
      </c>
      <c r="C2778" t="s">
        <v>29</v>
      </c>
      <c r="D2778">
        <v>1</v>
      </c>
      <c r="E2778" s="1">
        <v>44602</v>
      </c>
      <c r="F2778" s="1">
        <v>44605</v>
      </c>
      <c r="G2778">
        <v>10</v>
      </c>
      <c r="H2778" s="1">
        <v>44616</v>
      </c>
      <c r="I2778">
        <v>11</v>
      </c>
      <c r="J2778" t="s">
        <v>16</v>
      </c>
      <c r="K2778" t="s">
        <v>25</v>
      </c>
      <c r="L2778" t="s">
        <v>26</v>
      </c>
      <c r="M2778">
        <v>11000</v>
      </c>
      <c r="N2778" t="str">
        <f>TEXT(tblorders[[#This Row],[order_date]], "mmm-yyyy")</f>
        <v>Feb-2022</v>
      </c>
      <c r="O2778">
        <f>tblorders[[#This Row],[actual_delivery_days]] -tblorders[[#This Row],[expected_delivery_days]]</f>
        <v>1</v>
      </c>
    </row>
    <row r="2779" spans="1:15" x14ac:dyDescent="0.2">
      <c r="A2779" t="s">
        <v>4322</v>
      </c>
      <c r="B2779" t="s">
        <v>957</v>
      </c>
      <c r="C2779" t="s">
        <v>21</v>
      </c>
      <c r="D2779">
        <v>1</v>
      </c>
      <c r="E2779" s="1">
        <v>45307</v>
      </c>
      <c r="F2779" s="1">
        <v>45309</v>
      </c>
      <c r="G2779">
        <v>10</v>
      </c>
      <c r="H2779" s="1">
        <v>45322</v>
      </c>
      <c r="I2779">
        <v>13</v>
      </c>
      <c r="J2779" t="s">
        <v>16</v>
      </c>
      <c r="K2779" t="s">
        <v>25</v>
      </c>
      <c r="L2779" t="s">
        <v>22</v>
      </c>
      <c r="M2779">
        <v>89990</v>
      </c>
      <c r="N2779" t="str">
        <f>TEXT(tblorders[[#This Row],[order_date]], "mmm-yyyy")</f>
        <v>Jan-2024</v>
      </c>
      <c r="O2779">
        <f>tblorders[[#This Row],[actual_delivery_days]] -tblorders[[#This Row],[expected_delivery_days]]</f>
        <v>3</v>
      </c>
    </row>
    <row r="2780" spans="1:15" x14ac:dyDescent="0.2">
      <c r="A2780" t="s">
        <v>4323</v>
      </c>
      <c r="B2780" t="s">
        <v>453</v>
      </c>
      <c r="C2780" t="s">
        <v>21</v>
      </c>
      <c r="D2780">
        <v>2</v>
      </c>
      <c r="E2780" s="1">
        <v>45791</v>
      </c>
      <c r="F2780" s="1">
        <v>45794</v>
      </c>
      <c r="G2780">
        <v>10</v>
      </c>
      <c r="H2780" s="1">
        <v>45805</v>
      </c>
      <c r="I2780">
        <v>11</v>
      </c>
      <c r="J2780" t="s">
        <v>16</v>
      </c>
      <c r="K2780" t="s">
        <v>17</v>
      </c>
      <c r="L2780" t="s">
        <v>18</v>
      </c>
      <c r="M2780">
        <v>179980</v>
      </c>
      <c r="N2780" t="str">
        <f>TEXT(tblorders[[#This Row],[order_date]], "mmm-yyyy")</f>
        <v>May-2025</v>
      </c>
      <c r="O2780">
        <f>tblorders[[#This Row],[actual_delivery_days]] -tblorders[[#This Row],[expected_delivery_days]]</f>
        <v>1</v>
      </c>
    </row>
    <row r="2781" spans="1:15" x14ac:dyDescent="0.2">
      <c r="A2781" t="s">
        <v>4324</v>
      </c>
      <c r="B2781" t="s">
        <v>1989</v>
      </c>
      <c r="C2781" t="s">
        <v>21</v>
      </c>
      <c r="D2781">
        <v>2</v>
      </c>
      <c r="E2781" s="1">
        <v>45757</v>
      </c>
      <c r="F2781" s="1">
        <v>45759</v>
      </c>
      <c r="G2781">
        <v>7</v>
      </c>
      <c r="H2781" s="1">
        <v>45768</v>
      </c>
      <c r="I2781">
        <v>9</v>
      </c>
      <c r="J2781" t="s">
        <v>16</v>
      </c>
      <c r="K2781" t="s">
        <v>25</v>
      </c>
      <c r="L2781" t="s">
        <v>22</v>
      </c>
      <c r="M2781">
        <v>179980</v>
      </c>
      <c r="N2781" t="str">
        <f>TEXT(tblorders[[#This Row],[order_date]], "mmm-yyyy")</f>
        <v>Apr-2025</v>
      </c>
      <c r="O2781">
        <f>tblorders[[#This Row],[actual_delivery_days]] -tblorders[[#This Row],[expected_delivery_days]]</f>
        <v>2</v>
      </c>
    </row>
    <row r="2782" spans="1:15" x14ac:dyDescent="0.2">
      <c r="A2782" t="s">
        <v>4325</v>
      </c>
      <c r="B2782" t="s">
        <v>3234</v>
      </c>
      <c r="C2782" t="s">
        <v>32</v>
      </c>
      <c r="D2782">
        <v>2</v>
      </c>
      <c r="E2782" s="1">
        <v>45094</v>
      </c>
      <c r="F2782" s="1">
        <v>45099</v>
      </c>
      <c r="G2782">
        <v>5</v>
      </c>
      <c r="H2782" s="1">
        <v>45109</v>
      </c>
      <c r="I2782">
        <v>10</v>
      </c>
      <c r="J2782" t="s">
        <v>61</v>
      </c>
      <c r="K2782" t="s">
        <v>17</v>
      </c>
      <c r="L2782" t="s">
        <v>58</v>
      </c>
      <c r="M2782">
        <v>90000</v>
      </c>
      <c r="N2782" t="str">
        <f>TEXT(tblorders[[#This Row],[order_date]], "mmm-yyyy")</f>
        <v>Jun-2023</v>
      </c>
      <c r="O2782">
        <f>tblorders[[#This Row],[actual_delivery_days]] -tblorders[[#This Row],[expected_delivery_days]]</f>
        <v>5</v>
      </c>
    </row>
    <row r="2783" spans="1:15" x14ac:dyDescent="0.2">
      <c r="A2783" t="s">
        <v>4326</v>
      </c>
      <c r="B2783" t="s">
        <v>87</v>
      </c>
      <c r="C2783" t="s">
        <v>32</v>
      </c>
      <c r="D2783">
        <v>1</v>
      </c>
      <c r="E2783" s="1">
        <v>45625</v>
      </c>
      <c r="F2783" s="1">
        <v>45628</v>
      </c>
      <c r="G2783">
        <v>5</v>
      </c>
      <c r="H2783" s="1">
        <v>45634</v>
      </c>
      <c r="I2783">
        <v>6</v>
      </c>
      <c r="J2783" t="s">
        <v>16</v>
      </c>
      <c r="K2783" t="s">
        <v>41</v>
      </c>
      <c r="L2783" t="s">
        <v>22</v>
      </c>
      <c r="M2783">
        <v>45000</v>
      </c>
      <c r="N2783" t="str">
        <f>TEXT(tblorders[[#This Row],[order_date]], "mmm-yyyy")</f>
        <v>Nov-2024</v>
      </c>
      <c r="O2783">
        <f>tblorders[[#This Row],[actual_delivery_days]] -tblorders[[#This Row],[expected_delivery_days]]</f>
        <v>1</v>
      </c>
    </row>
    <row r="2784" spans="1:15" x14ac:dyDescent="0.2">
      <c r="A2784" t="s">
        <v>4327</v>
      </c>
      <c r="B2784" t="s">
        <v>1552</v>
      </c>
      <c r="C2784" t="s">
        <v>55</v>
      </c>
      <c r="D2784">
        <v>1</v>
      </c>
      <c r="E2784" s="1">
        <v>45143</v>
      </c>
      <c r="F2784" s="1">
        <v>45144</v>
      </c>
      <c r="G2784">
        <v>10</v>
      </c>
      <c r="H2784" s="1">
        <v>45157</v>
      </c>
      <c r="I2784">
        <v>13</v>
      </c>
      <c r="J2784" t="s">
        <v>16</v>
      </c>
      <c r="K2784" t="s">
        <v>17</v>
      </c>
      <c r="L2784" t="s">
        <v>18</v>
      </c>
      <c r="M2784">
        <v>99990</v>
      </c>
      <c r="N2784" t="str">
        <f>TEXT(tblorders[[#This Row],[order_date]], "mmm-yyyy")</f>
        <v>Aug-2023</v>
      </c>
      <c r="O2784">
        <f>tblorders[[#This Row],[actual_delivery_days]] -tblorders[[#This Row],[expected_delivery_days]]</f>
        <v>3</v>
      </c>
    </row>
    <row r="2785" spans="1:15" x14ac:dyDescent="0.2">
      <c r="A2785" t="s">
        <v>4328</v>
      </c>
      <c r="B2785" t="s">
        <v>4109</v>
      </c>
      <c r="C2785" t="s">
        <v>32</v>
      </c>
      <c r="D2785">
        <v>1</v>
      </c>
      <c r="E2785" s="1">
        <v>44614</v>
      </c>
      <c r="F2785" s="1">
        <v>44618</v>
      </c>
      <c r="G2785">
        <v>10</v>
      </c>
      <c r="H2785" s="1">
        <v>44628</v>
      </c>
      <c r="I2785">
        <v>10</v>
      </c>
      <c r="J2785" t="s">
        <v>16</v>
      </c>
      <c r="K2785" t="s">
        <v>41</v>
      </c>
      <c r="L2785" t="s">
        <v>18</v>
      </c>
      <c r="M2785">
        <v>45000</v>
      </c>
      <c r="N2785" t="str">
        <f>TEXT(tblorders[[#This Row],[order_date]], "mmm-yyyy")</f>
        <v>Feb-2022</v>
      </c>
      <c r="O2785">
        <f>tblorders[[#This Row],[actual_delivery_days]] -tblorders[[#This Row],[expected_delivery_days]]</f>
        <v>0</v>
      </c>
    </row>
    <row r="2786" spans="1:15" x14ac:dyDescent="0.2">
      <c r="A2786" t="s">
        <v>4329</v>
      </c>
      <c r="B2786" t="s">
        <v>488</v>
      </c>
      <c r="C2786" t="s">
        <v>44</v>
      </c>
      <c r="D2786">
        <v>1</v>
      </c>
      <c r="E2786" s="1">
        <v>45256</v>
      </c>
      <c r="F2786" s="1">
        <v>45258</v>
      </c>
      <c r="G2786">
        <v>7</v>
      </c>
      <c r="H2786" s="1">
        <v>45265</v>
      </c>
      <c r="I2786">
        <v>7</v>
      </c>
      <c r="J2786" t="s">
        <v>16</v>
      </c>
      <c r="K2786" t="s">
        <v>41</v>
      </c>
      <c r="L2786" t="s">
        <v>33</v>
      </c>
      <c r="M2786">
        <v>50990</v>
      </c>
      <c r="N2786" t="str">
        <f>TEXT(tblorders[[#This Row],[order_date]], "mmm-yyyy")</f>
        <v>Nov-2023</v>
      </c>
      <c r="O2786">
        <f>tblorders[[#This Row],[actual_delivery_days]] -tblorders[[#This Row],[expected_delivery_days]]</f>
        <v>0</v>
      </c>
    </row>
    <row r="2787" spans="1:15" x14ac:dyDescent="0.2">
      <c r="A2787" t="s">
        <v>4330</v>
      </c>
      <c r="B2787" t="s">
        <v>4331</v>
      </c>
      <c r="C2787" t="s">
        <v>29</v>
      </c>
      <c r="D2787">
        <v>1</v>
      </c>
      <c r="E2787" s="1">
        <v>44978</v>
      </c>
      <c r="F2787" s="1">
        <v>44982</v>
      </c>
      <c r="G2787">
        <v>10</v>
      </c>
      <c r="H2787" s="1">
        <v>44991</v>
      </c>
      <c r="I2787">
        <v>9</v>
      </c>
      <c r="J2787" t="s">
        <v>16</v>
      </c>
      <c r="K2787" t="s">
        <v>41</v>
      </c>
      <c r="L2787" t="s">
        <v>58</v>
      </c>
      <c r="M2787">
        <v>11000</v>
      </c>
      <c r="N2787" t="str">
        <f>TEXT(tblorders[[#This Row],[order_date]], "mmm-yyyy")</f>
        <v>Feb-2023</v>
      </c>
      <c r="O2787">
        <f>tblorders[[#This Row],[actual_delivery_days]] -tblorders[[#This Row],[expected_delivery_days]]</f>
        <v>-1</v>
      </c>
    </row>
    <row r="2788" spans="1:15" x14ac:dyDescent="0.2">
      <c r="A2788" t="s">
        <v>4332</v>
      </c>
      <c r="B2788" t="s">
        <v>2063</v>
      </c>
      <c r="C2788" t="s">
        <v>32</v>
      </c>
      <c r="D2788">
        <v>1</v>
      </c>
      <c r="E2788" s="1">
        <v>45458</v>
      </c>
      <c r="F2788" s="1">
        <v>45462</v>
      </c>
      <c r="G2788">
        <v>5</v>
      </c>
      <c r="H2788" s="1">
        <v>45468</v>
      </c>
      <c r="I2788">
        <v>6</v>
      </c>
      <c r="J2788" t="s">
        <v>16</v>
      </c>
      <c r="K2788" t="s">
        <v>25</v>
      </c>
      <c r="L2788" t="s">
        <v>58</v>
      </c>
      <c r="M2788">
        <v>45000</v>
      </c>
      <c r="N2788" t="str">
        <f>TEXT(tblorders[[#This Row],[order_date]], "mmm-yyyy")</f>
        <v>Jun-2024</v>
      </c>
      <c r="O2788">
        <f>tblorders[[#This Row],[actual_delivery_days]] -tblorders[[#This Row],[expected_delivery_days]]</f>
        <v>1</v>
      </c>
    </row>
    <row r="2789" spans="1:15" x14ac:dyDescent="0.2">
      <c r="A2789" t="s">
        <v>4333</v>
      </c>
      <c r="B2789" t="s">
        <v>1174</v>
      </c>
      <c r="C2789" t="s">
        <v>29</v>
      </c>
      <c r="D2789">
        <v>1</v>
      </c>
      <c r="E2789" s="1">
        <v>44904</v>
      </c>
      <c r="F2789" s="1">
        <v>44907</v>
      </c>
      <c r="G2789">
        <v>10</v>
      </c>
      <c r="H2789" s="1">
        <v>44917</v>
      </c>
      <c r="I2789">
        <v>10</v>
      </c>
      <c r="J2789" t="s">
        <v>16</v>
      </c>
      <c r="K2789" t="s">
        <v>41</v>
      </c>
      <c r="L2789" t="s">
        <v>58</v>
      </c>
      <c r="M2789">
        <v>11000</v>
      </c>
      <c r="N2789" t="str">
        <f>TEXT(tblorders[[#This Row],[order_date]], "mmm-yyyy")</f>
        <v>Dec-2022</v>
      </c>
      <c r="O2789">
        <f>tblorders[[#This Row],[actual_delivery_days]] -tblorders[[#This Row],[expected_delivery_days]]</f>
        <v>0</v>
      </c>
    </row>
    <row r="2790" spans="1:15" x14ac:dyDescent="0.2">
      <c r="A2790" t="s">
        <v>4334</v>
      </c>
      <c r="B2790" t="s">
        <v>345</v>
      </c>
      <c r="C2790" t="s">
        <v>32</v>
      </c>
      <c r="D2790">
        <v>1</v>
      </c>
      <c r="E2790" s="1">
        <v>45641</v>
      </c>
      <c r="F2790" s="1">
        <v>45646</v>
      </c>
      <c r="G2790">
        <v>10</v>
      </c>
      <c r="H2790" s="1">
        <v>45657</v>
      </c>
      <c r="I2790">
        <v>11</v>
      </c>
      <c r="J2790" t="s">
        <v>16</v>
      </c>
      <c r="K2790" t="s">
        <v>17</v>
      </c>
      <c r="L2790" t="s">
        <v>26</v>
      </c>
      <c r="M2790">
        <v>45000</v>
      </c>
      <c r="N2790" t="str">
        <f>TEXT(tblorders[[#This Row],[order_date]], "mmm-yyyy")</f>
        <v>Dec-2024</v>
      </c>
      <c r="O2790">
        <f>tblorders[[#This Row],[actual_delivery_days]] -tblorders[[#This Row],[expected_delivery_days]]</f>
        <v>1</v>
      </c>
    </row>
    <row r="2791" spans="1:15" x14ac:dyDescent="0.2">
      <c r="A2791" t="s">
        <v>4335</v>
      </c>
      <c r="B2791" t="s">
        <v>1454</v>
      </c>
      <c r="C2791" t="s">
        <v>32</v>
      </c>
      <c r="D2791">
        <v>1</v>
      </c>
      <c r="E2791" s="1">
        <v>45333</v>
      </c>
      <c r="F2791" s="1">
        <v>45338</v>
      </c>
      <c r="G2791">
        <v>7</v>
      </c>
      <c r="H2791" s="1">
        <v>45344</v>
      </c>
      <c r="I2791">
        <v>6</v>
      </c>
      <c r="J2791" t="s">
        <v>16</v>
      </c>
      <c r="K2791" t="s">
        <v>41</v>
      </c>
      <c r="L2791" t="s">
        <v>22</v>
      </c>
      <c r="M2791">
        <v>45000</v>
      </c>
      <c r="N2791" t="str">
        <f>TEXT(tblorders[[#This Row],[order_date]], "mmm-yyyy")</f>
        <v>Feb-2024</v>
      </c>
      <c r="O2791">
        <f>tblorders[[#This Row],[actual_delivery_days]] -tblorders[[#This Row],[expected_delivery_days]]</f>
        <v>-1</v>
      </c>
    </row>
    <row r="2792" spans="1:15" x14ac:dyDescent="0.2">
      <c r="A2792" t="s">
        <v>4336</v>
      </c>
      <c r="B2792" t="s">
        <v>1374</v>
      </c>
      <c r="C2792" t="s">
        <v>32</v>
      </c>
      <c r="D2792">
        <v>1</v>
      </c>
      <c r="E2792" s="1">
        <v>45240</v>
      </c>
      <c r="F2792" s="1">
        <v>45243</v>
      </c>
      <c r="G2792">
        <v>10</v>
      </c>
      <c r="H2792" s="1">
        <v>45255</v>
      </c>
      <c r="I2792">
        <v>12</v>
      </c>
      <c r="J2792" t="s">
        <v>16</v>
      </c>
      <c r="K2792" t="s">
        <v>25</v>
      </c>
      <c r="L2792" t="s">
        <v>26</v>
      </c>
      <c r="M2792">
        <v>45000</v>
      </c>
      <c r="N2792" t="str">
        <f>TEXT(tblorders[[#This Row],[order_date]], "mmm-yyyy")</f>
        <v>Nov-2023</v>
      </c>
      <c r="O2792">
        <f>tblorders[[#This Row],[actual_delivery_days]] -tblorders[[#This Row],[expected_delivery_days]]</f>
        <v>2</v>
      </c>
    </row>
    <row r="2793" spans="1:15" x14ac:dyDescent="0.2">
      <c r="A2793" t="s">
        <v>4337</v>
      </c>
      <c r="B2793" t="s">
        <v>3329</v>
      </c>
      <c r="C2793" t="s">
        <v>55</v>
      </c>
      <c r="D2793">
        <v>1</v>
      </c>
      <c r="E2793" s="1">
        <v>45805</v>
      </c>
      <c r="F2793" s="1">
        <v>45806</v>
      </c>
      <c r="G2793">
        <v>10</v>
      </c>
      <c r="H2793" s="1">
        <v>45819</v>
      </c>
      <c r="I2793">
        <v>13</v>
      </c>
      <c r="J2793" t="s">
        <v>16</v>
      </c>
      <c r="K2793" t="s">
        <v>17</v>
      </c>
      <c r="L2793" t="s">
        <v>26</v>
      </c>
      <c r="M2793">
        <v>99990</v>
      </c>
      <c r="N2793" t="str">
        <f>TEXT(tblorders[[#This Row],[order_date]], "mmm-yyyy")</f>
        <v>May-2025</v>
      </c>
      <c r="O2793">
        <f>tblorders[[#This Row],[actual_delivery_days]] -tblorders[[#This Row],[expected_delivery_days]]</f>
        <v>3</v>
      </c>
    </row>
    <row r="2794" spans="1:15" x14ac:dyDescent="0.2">
      <c r="A2794" t="s">
        <v>4338</v>
      </c>
      <c r="B2794" t="s">
        <v>602</v>
      </c>
      <c r="C2794" t="s">
        <v>15</v>
      </c>
      <c r="D2794">
        <v>1</v>
      </c>
      <c r="E2794" s="1">
        <v>45509</v>
      </c>
      <c r="F2794" s="1">
        <v>45511</v>
      </c>
      <c r="G2794">
        <v>5</v>
      </c>
      <c r="H2794" s="1">
        <v>45516</v>
      </c>
      <c r="I2794">
        <v>5</v>
      </c>
      <c r="J2794" t="s">
        <v>16</v>
      </c>
      <c r="K2794" t="s">
        <v>17</v>
      </c>
      <c r="L2794" t="s">
        <v>22</v>
      </c>
      <c r="M2794">
        <v>55990</v>
      </c>
      <c r="N2794" t="str">
        <f>TEXT(tblorders[[#This Row],[order_date]], "mmm-yyyy")</f>
        <v>Aug-2024</v>
      </c>
      <c r="O2794">
        <f>tblorders[[#This Row],[actual_delivery_days]] -tblorders[[#This Row],[expected_delivery_days]]</f>
        <v>0</v>
      </c>
    </row>
    <row r="2795" spans="1:15" x14ac:dyDescent="0.2">
      <c r="A2795" t="s">
        <v>4339</v>
      </c>
      <c r="B2795" t="s">
        <v>4340</v>
      </c>
      <c r="C2795" t="s">
        <v>55</v>
      </c>
      <c r="D2795">
        <v>2</v>
      </c>
      <c r="E2795" s="1">
        <v>45763</v>
      </c>
      <c r="F2795" s="1">
        <v>45765</v>
      </c>
      <c r="G2795">
        <v>5</v>
      </c>
      <c r="H2795" s="1">
        <v>45770</v>
      </c>
      <c r="I2795">
        <v>5</v>
      </c>
      <c r="J2795" t="s">
        <v>16</v>
      </c>
      <c r="K2795" t="s">
        <v>25</v>
      </c>
      <c r="L2795" t="s">
        <v>18</v>
      </c>
      <c r="M2795">
        <v>199980</v>
      </c>
      <c r="N2795" t="str">
        <f>TEXT(tblorders[[#This Row],[order_date]], "mmm-yyyy")</f>
        <v>Apr-2025</v>
      </c>
      <c r="O2795">
        <f>tblorders[[#This Row],[actual_delivery_days]] -tblorders[[#This Row],[expected_delivery_days]]</f>
        <v>0</v>
      </c>
    </row>
    <row r="2796" spans="1:15" x14ac:dyDescent="0.2">
      <c r="A2796" t="s">
        <v>4341</v>
      </c>
      <c r="B2796" t="s">
        <v>4342</v>
      </c>
      <c r="C2796" t="s">
        <v>55</v>
      </c>
      <c r="D2796">
        <v>1</v>
      </c>
      <c r="E2796" s="1">
        <v>45533</v>
      </c>
      <c r="F2796" s="1">
        <v>45538</v>
      </c>
      <c r="G2796">
        <v>7</v>
      </c>
      <c r="H2796" s="1">
        <v>45545</v>
      </c>
      <c r="I2796">
        <v>7</v>
      </c>
      <c r="J2796" t="s">
        <v>16</v>
      </c>
      <c r="K2796" t="s">
        <v>17</v>
      </c>
      <c r="L2796" t="s">
        <v>22</v>
      </c>
      <c r="M2796">
        <v>99990</v>
      </c>
      <c r="N2796" t="str">
        <f>TEXT(tblorders[[#This Row],[order_date]], "mmm-yyyy")</f>
        <v>Aug-2024</v>
      </c>
      <c r="O2796">
        <f>tblorders[[#This Row],[actual_delivery_days]] -tblorders[[#This Row],[expected_delivery_days]]</f>
        <v>0</v>
      </c>
    </row>
    <row r="2797" spans="1:15" x14ac:dyDescent="0.2">
      <c r="A2797" t="s">
        <v>4343</v>
      </c>
      <c r="B2797" t="s">
        <v>1823</v>
      </c>
      <c r="C2797" t="s">
        <v>21</v>
      </c>
      <c r="D2797">
        <v>1</v>
      </c>
      <c r="E2797" s="1">
        <v>45192</v>
      </c>
      <c r="F2797" s="1">
        <v>45194</v>
      </c>
      <c r="G2797">
        <v>10</v>
      </c>
      <c r="H2797" s="1">
        <v>45204</v>
      </c>
      <c r="I2797">
        <v>10</v>
      </c>
      <c r="J2797" t="s">
        <v>16</v>
      </c>
      <c r="K2797" t="s">
        <v>17</v>
      </c>
      <c r="L2797" t="s">
        <v>58</v>
      </c>
      <c r="M2797">
        <v>89990</v>
      </c>
      <c r="N2797" t="str">
        <f>TEXT(tblorders[[#This Row],[order_date]], "mmm-yyyy")</f>
        <v>Sep-2023</v>
      </c>
      <c r="O2797">
        <f>tblorders[[#This Row],[actual_delivery_days]] -tblorders[[#This Row],[expected_delivery_days]]</f>
        <v>0</v>
      </c>
    </row>
    <row r="2798" spans="1:15" x14ac:dyDescent="0.2">
      <c r="A2798" t="s">
        <v>4344</v>
      </c>
      <c r="B2798" t="s">
        <v>3025</v>
      </c>
      <c r="C2798" t="s">
        <v>29</v>
      </c>
      <c r="D2798">
        <v>1</v>
      </c>
      <c r="E2798" s="1">
        <v>45478</v>
      </c>
      <c r="F2798" s="1">
        <v>45480</v>
      </c>
      <c r="G2798">
        <v>5</v>
      </c>
      <c r="H2798" s="1">
        <v>45484</v>
      </c>
      <c r="I2798">
        <v>4</v>
      </c>
      <c r="J2798" t="s">
        <v>16</v>
      </c>
      <c r="K2798" t="s">
        <v>25</v>
      </c>
      <c r="L2798" t="s">
        <v>18</v>
      </c>
      <c r="M2798">
        <v>11000</v>
      </c>
      <c r="N2798" t="str">
        <f>TEXT(tblorders[[#This Row],[order_date]], "mmm-yyyy")</f>
        <v>Jul-2024</v>
      </c>
      <c r="O2798">
        <f>tblorders[[#This Row],[actual_delivery_days]] -tblorders[[#This Row],[expected_delivery_days]]</f>
        <v>-1</v>
      </c>
    </row>
    <row r="2799" spans="1:15" x14ac:dyDescent="0.2">
      <c r="A2799" t="s">
        <v>4345</v>
      </c>
      <c r="B2799" t="s">
        <v>4346</v>
      </c>
      <c r="C2799" t="s">
        <v>29</v>
      </c>
      <c r="D2799">
        <v>1</v>
      </c>
      <c r="E2799" s="1">
        <v>45448</v>
      </c>
      <c r="F2799" s="1">
        <v>45450</v>
      </c>
      <c r="G2799">
        <v>5</v>
      </c>
      <c r="H2799" s="1">
        <v>45458</v>
      </c>
      <c r="I2799">
        <v>8</v>
      </c>
      <c r="J2799" t="s">
        <v>16</v>
      </c>
      <c r="K2799" t="s">
        <v>41</v>
      </c>
      <c r="L2799" t="s">
        <v>58</v>
      </c>
      <c r="M2799">
        <v>11000</v>
      </c>
      <c r="N2799" t="str">
        <f>TEXT(tblorders[[#This Row],[order_date]], "mmm-yyyy")</f>
        <v>Jun-2024</v>
      </c>
      <c r="O2799">
        <f>tblorders[[#This Row],[actual_delivery_days]] -tblorders[[#This Row],[expected_delivery_days]]</f>
        <v>3</v>
      </c>
    </row>
    <row r="2800" spans="1:15" x14ac:dyDescent="0.2">
      <c r="A2800" t="s">
        <v>4347</v>
      </c>
      <c r="B2800" t="s">
        <v>4086</v>
      </c>
      <c r="C2800" t="s">
        <v>55</v>
      </c>
      <c r="D2800">
        <v>2</v>
      </c>
      <c r="E2800" s="1">
        <v>44739</v>
      </c>
      <c r="F2800" s="1">
        <v>44743</v>
      </c>
      <c r="G2800">
        <v>5</v>
      </c>
      <c r="H2800" s="1">
        <v>44748</v>
      </c>
      <c r="I2800">
        <v>5</v>
      </c>
      <c r="J2800" t="s">
        <v>16</v>
      </c>
      <c r="K2800" t="s">
        <v>17</v>
      </c>
      <c r="L2800" t="s">
        <v>58</v>
      </c>
      <c r="M2800">
        <v>199980</v>
      </c>
      <c r="N2800" t="str">
        <f>TEXT(tblorders[[#This Row],[order_date]], "mmm-yyyy")</f>
        <v>Jun-2022</v>
      </c>
      <c r="O2800">
        <f>tblorders[[#This Row],[actual_delivery_days]] -tblorders[[#This Row],[expected_delivery_days]]</f>
        <v>0</v>
      </c>
    </row>
    <row r="2801" spans="1:15" x14ac:dyDescent="0.2">
      <c r="A2801" t="s">
        <v>4348</v>
      </c>
      <c r="B2801" t="s">
        <v>2063</v>
      </c>
      <c r="C2801" t="s">
        <v>29</v>
      </c>
      <c r="D2801">
        <v>2</v>
      </c>
      <c r="E2801" s="1">
        <v>45648</v>
      </c>
      <c r="F2801" s="1">
        <v>45652</v>
      </c>
      <c r="G2801">
        <v>10</v>
      </c>
      <c r="H2801" s="1">
        <v>45661</v>
      </c>
      <c r="I2801">
        <v>9</v>
      </c>
      <c r="J2801" t="s">
        <v>16</v>
      </c>
      <c r="K2801" t="s">
        <v>25</v>
      </c>
      <c r="L2801" t="s">
        <v>33</v>
      </c>
      <c r="M2801">
        <v>22000</v>
      </c>
      <c r="N2801" t="str">
        <f>TEXT(tblorders[[#This Row],[order_date]], "mmm-yyyy")</f>
        <v>Dec-2024</v>
      </c>
      <c r="O2801">
        <f>tblorders[[#This Row],[actual_delivery_days]] -tblorders[[#This Row],[expected_delivery_days]]</f>
        <v>-1</v>
      </c>
    </row>
    <row r="2802" spans="1:15" x14ac:dyDescent="0.2">
      <c r="A2802" t="s">
        <v>4349</v>
      </c>
      <c r="B2802" t="s">
        <v>4350</v>
      </c>
      <c r="C2802" t="s">
        <v>21</v>
      </c>
      <c r="D2802">
        <v>1</v>
      </c>
      <c r="E2802" s="1">
        <v>45132</v>
      </c>
      <c r="F2802" s="1">
        <v>45136</v>
      </c>
      <c r="G2802">
        <v>7</v>
      </c>
      <c r="H2802" s="1">
        <v>45145</v>
      </c>
      <c r="I2802">
        <v>9</v>
      </c>
      <c r="J2802" t="s">
        <v>16</v>
      </c>
      <c r="K2802" t="s">
        <v>17</v>
      </c>
      <c r="L2802" t="s">
        <v>22</v>
      </c>
      <c r="M2802">
        <v>89990</v>
      </c>
      <c r="N2802" t="str">
        <f>TEXT(tblorders[[#This Row],[order_date]], "mmm-yyyy")</f>
        <v>Jul-2023</v>
      </c>
      <c r="O2802">
        <f>tblorders[[#This Row],[actual_delivery_days]] -tblorders[[#This Row],[expected_delivery_days]]</f>
        <v>2</v>
      </c>
    </row>
    <row r="2803" spans="1:15" x14ac:dyDescent="0.2">
      <c r="A2803" t="s">
        <v>4351</v>
      </c>
      <c r="B2803" t="s">
        <v>2286</v>
      </c>
      <c r="C2803" t="s">
        <v>21</v>
      </c>
      <c r="D2803">
        <v>1</v>
      </c>
      <c r="E2803" s="1">
        <v>45798</v>
      </c>
      <c r="F2803" s="1">
        <v>45801</v>
      </c>
      <c r="G2803">
        <v>10</v>
      </c>
      <c r="H2803" s="1">
        <v>45812</v>
      </c>
      <c r="I2803">
        <v>11</v>
      </c>
      <c r="J2803" t="s">
        <v>16</v>
      </c>
      <c r="K2803" t="s">
        <v>17</v>
      </c>
      <c r="L2803" t="s">
        <v>58</v>
      </c>
      <c r="M2803">
        <v>89990</v>
      </c>
      <c r="N2803" t="str">
        <f>TEXT(tblorders[[#This Row],[order_date]], "mmm-yyyy")</f>
        <v>May-2025</v>
      </c>
      <c r="O2803">
        <f>tblorders[[#This Row],[actual_delivery_days]] -tblorders[[#This Row],[expected_delivery_days]]</f>
        <v>1</v>
      </c>
    </row>
    <row r="2804" spans="1:15" x14ac:dyDescent="0.2">
      <c r="A2804" t="s">
        <v>4352</v>
      </c>
      <c r="B2804" t="s">
        <v>50</v>
      </c>
      <c r="C2804" t="s">
        <v>15</v>
      </c>
      <c r="D2804">
        <v>1</v>
      </c>
      <c r="E2804" s="1">
        <v>45729</v>
      </c>
      <c r="F2804" s="1">
        <v>45733</v>
      </c>
      <c r="G2804">
        <v>10</v>
      </c>
      <c r="H2804" s="1">
        <v>45743</v>
      </c>
      <c r="I2804">
        <v>10</v>
      </c>
      <c r="J2804" t="s">
        <v>16</v>
      </c>
      <c r="K2804" t="s">
        <v>41</v>
      </c>
      <c r="L2804" t="s">
        <v>22</v>
      </c>
      <c r="M2804">
        <v>55990</v>
      </c>
      <c r="N2804" t="str">
        <f>TEXT(tblorders[[#This Row],[order_date]], "mmm-yyyy")</f>
        <v>Mar-2025</v>
      </c>
      <c r="O2804">
        <f>tblorders[[#This Row],[actual_delivery_days]] -tblorders[[#This Row],[expected_delivery_days]]</f>
        <v>0</v>
      </c>
    </row>
    <row r="2805" spans="1:15" x14ac:dyDescent="0.2">
      <c r="A2805" t="s">
        <v>4353</v>
      </c>
      <c r="B2805" t="s">
        <v>1403</v>
      </c>
      <c r="C2805" t="s">
        <v>44</v>
      </c>
      <c r="D2805">
        <v>1</v>
      </c>
      <c r="E2805" s="1">
        <v>44807</v>
      </c>
      <c r="F2805" s="1">
        <v>44811</v>
      </c>
      <c r="G2805">
        <v>10</v>
      </c>
      <c r="H2805" s="1">
        <v>44824</v>
      </c>
      <c r="I2805">
        <v>13</v>
      </c>
      <c r="J2805" t="s">
        <v>16</v>
      </c>
      <c r="K2805" t="s">
        <v>25</v>
      </c>
      <c r="L2805" t="s">
        <v>18</v>
      </c>
      <c r="M2805">
        <v>50990</v>
      </c>
      <c r="N2805" t="str">
        <f>TEXT(tblorders[[#This Row],[order_date]], "mmm-yyyy")</f>
        <v>Sep-2022</v>
      </c>
      <c r="O2805">
        <f>tblorders[[#This Row],[actual_delivery_days]] -tblorders[[#This Row],[expected_delivery_days]]</f>
        <v>3</v>
      </c>
    </row>
    <row r="2806" spans="1:15" x14ac:dyDescent="0.2">
      <c r="A2806" t="s">
        <v>4354</v>
      </c>
      <c r="B2806" t="s">
        <v>4355</v>
      </c>
      <c r="C2806" t="s">
        <v>55</v>
      </c>
      <c r="D2806">
        <v>1</v>
      </c>
      <c r="E2806" s="1">
        <v>45550</v>
      </c>
      <c r="F2806" s="1">
        <v>45552</v>
      </c>
      <c r="G2806">
        <v>5</v>
      </c>
      <c r="H2806" s="1">
        <v>45558</v>
      </c>
      <c r="I2806">
        <v>6</v>
      </c>
      <c r="J2806" t="s">
        <v>16</v>
      </c>
      <c r="K2806" t="s">
        <v>25</v>
      </c>
      <c r="L2806" t="s">
        <v>26</v>
      </c>
      <c r="M2806">
        <v>99990</v>
      </c>
      <c r="N2806" t="str">
        <f>TEXT(tblorders[[#This Row],[order_date]], "mmm-yyyy")</f>
        <v>Sep-2024</v>
      </c>
      <c r="O2806">
        <f>tblorders[[#This Row],[actual_delivery_days]] -tblorders[[#This Row],[expected_delivery_days]]</f>
        <v>1</v>
      </c>
    </row>
    <row r="2807" spans="1:15" x14ac:dyDescent="0.2">
      <c r="A2807" t="s">
        <v>4356</v>
      </c>
      <c r="B2807" t="s">
        <v>4357</v>
      </c>
      <c r="C2807" t="s">
        <v>55</v>
      </c>
      <c r="D2807">
        <v>1</v>
      </c>
      <c r="E2807" s="1">
        <v>45568</v>
      </c>
      <c r="F2807" s="1">
        <v>45571</v>
      </c>
      <c r="G2807">
        <v>7</v>
      </c>
      <c r="H2807" s="1">
        <v>45580</v>
      </c>
      <c r="I2807">
        <v>9</v>
      </c>
      <c r="J2807" t="s">
        <v>16</v>
      </c>
      <c r="K2807" t="s">
        <v>41</v>
      </c>
      <c r="L2807" t="s">
        <v>58</v>
      </c>
      <c r="M2807">
        <v>99990</v>
      </c>
      <c r="N2807" t="str">
        <f>TEXT(tblorders[[#This Row],[order_date]], "mmm-yyyy")</f>
        <v>Oct-2024</v>
      </c>
      <c r="O2807">
        <f>tblorders[[#This Row],[actual_delivery_days]] -tblorders[[#This Row],[expected_delivery_days]]</f>
        <v>2</v>
      </c>
    </row>
    <row r="2808" spans="1:15" x14ac:dyDescent="0.2">
      <c r="A2808" t="s">
        <v>4358</v>
      </c>
      <c r="B2808" t="s">
        <v>2303</v>
      </c>
      <c r="C2808" t="s">
        <v>15</v>
      </c>
      <c r="D2808">
        <v>2</v>
      </c>
      <c r="E2808" s="1">
        <v>45500</v>
      </c>
      <c r="F2808" s="1">
        <v>45501</v>
      </c>
      <c r="G2808">
        <v>10</v>
      </c>
      <c r="H2808" s="1">
        <v>45511</v>
      </c>
      <c r="I2808">
        <v>10</v>
      </c>
      <c r="J2808" t="s">
        <v>40</v>
      </c>
      <c r="K2808" t="s">
        <v>17</v>
      </c>
      <c r="L2808" t="s">
        <v>26</v>
      </c>
      <c r="M2808">
        <v>111980</v>
      </c>
      <c r="N2808" t="str">
        <f>TEXT(tblorders[[#This Row],[order_date]], "mmm-yyyy")</f>
        <v>Jul-2024</v>
      </c>
      <c r="O2808">
        <f>tblorders[[#This Row],[actual_delivery_days]] -tblorders[[#This Row],[expected_delivery_days]]</f>
        <v>0</v>
      </c>
    </row>
    <row r="2809" spans="1:15" x14ac:dyDescent="0.2">
      <c r="A2809" t="s">
        <v>4359</v>
      </c>
      <c r="B2809" t="s">
        <v>3394</v>
      </c>
      <c r="C2809" t="s">
        <v>32</v>
      </c>
      <c r="D2809">
        <v>2</v>
      </c>
      <c r="E2809" s="1">
        <v>45689</v>
      </c>
      <c r="F2809" s="1">
        <v>45693</v>
      </c>
      <c r="G2809">
        <v>5</v>
      </c>
      <c r="H2809" s="1">
        <v>45698</v>
      </c>
      <c r="I2809">
        <v>5</v>
      </c>
      <c r="J2809" t="s">
        <v>40</v>
      </c>
      <c r="K2809" t="s">
        <v>41</v>
      </c>
      <c r="L2809" t="s">
        <v>26</v>
      </c>
      <c r="M2809">
        <v>90000</v>
      </c>
      <c r="N2809" t="str">
        <f>TEXT(tblorders[[#This Row],[order_date]], "mmm-yyyy")</f>
        <v>Feb-2025</v>
      </c>
      <c r="O2809">
        <f>tblorders[[#This Row],[actual_delivery_days]] -tblorders[[#This Row],[expected_delivery_days]]</f>
        <v>0</v>
      </c>
    </row>
    <row r="2810" spans="1:15" x14ac:dyDescent="0.2">
      <c r="A2810" t="s">
        <v>4360</v>
      </c>
      <c r="B2810" t="s">
        <v>1414</v>
      </c>
      <c r="C2810" t="s">
        <v>15</v>
      </c>
      <c r="D2810">
        <v>1</v>
      </c>
      <c r="E2810" s="1">
        <v>44575</v>
      </c>
      <c r="F2810" s="1">
        <v>44576</v>
      </c>
      <c r="G2810">
        <v>10</v>
      </c>
      <c r="H2810" s="1">
        <v>44587</v>
      </c>
      <c r="I2810">
        <v>11</v>
      </c>
      <c r="J2810" t="s">
        <v>16</v>
      </c>
      <c r="K2810" t="s">
        <v>41</v>
      </c>
      <c r="L2810" t="s">
        <v>22</v>
      </c>
      <c r="M2810">
        <v>55990</v>
      </c>
      <c r="N2810" t="str">
        <f>TEXT(tblorders[[#This Row],[order_date]], "mmm-yyyy")</f>
        <v>Jan-2022</v>
      </c>
      <c r="O2810">
        <f>tblorders[[#This Row],[actual_delivery_days]] -tblorders[[#This Row],[expected_delivery_days]]</f>
        <v>1</v>
      </c>
    </row>
    <row r="2811" spans="1:15" x14ac:dyDescent="0.2">
      <c r="A2811" t="s">
        <v>4361</v>
      </c>
      <c r="B2811" t="s">
        <v>1881</v>
      </c>
      <c r="C2811" t="s">
        <v>44</v>
      </c>
      <c r="D2811">
        <v>1</v>
      </c>
      <c r="E2811" s="1">
        <v>45369</v>
      </c>
      <c r="F2811" s="1">
        <v>45373</v>
      </c>
      <c r="G2811">
        <v>5</v>
      </c>
      <c r="H2811" s="1">
        <v>45378</v>
      </c>
      <c r="I2811">
        <v>5</v>
      </c>
      <c r="J2811" t="s">
        <v>16</v>
      </c>
      <c r="K2811" t="s">
        <v>41</v>
      </c>
      <c r="L2811" t="s">
        <v>58</v>
      </c>
      <c r="M2811">
        <v>50990</v>
      </c>
      <c r="N2811" t="str">
        <f>TEXT(tblorders[[#This Row],[order_date]], "mmm-yyyy")</f>
        <v>Mar-2024</v>
      </c>
      <c r="O2811">
        <f>tblorders[[#This Row],[actual_delivery_days]] -tblorders[[#This Row],[expected_delivery_days]]</f>
        <v>0</v>
      </c>
    </row>
    <row r="2812" spans="1:15" x14ac:dyDescent="0.2">
      <c r="A2812" t="s">
        <v>4362</v>
      </c>
      <c r="B2812" t="s">
        <v>874</v>
      </c>
      <c r="C2812" t="s">
        <v>29</v>
      </c>
      <c r="D2812">
        <v>2</v>
      </c>
      <c r="E2812" s="1">
        <v>45667</v>
      </c>
      <c r="F2812" s="1">
        <v>45668</v>
      </c>
      <c r="G2812">
        <v>5</v>
      </c>
      <c r="H2812" s="1">
        <v>45673</v>
      </c>
      <c r="I2812">
        <v>5</v>
      </c>
      <c r="J2812" t="s">
        <v>16</v>
      </c>
      <c r="K2812" t="s">
        <v>25</v>
      </c>
      <c r="L2812" t="s">
        <v>58</v>
      </c>
      <c r="M2812">
        <v>22000</v>
      </c>
      <c r="N2812" t="str">
        <f>TEXT(tblorders[[#This Row],[order_date]], "mmm-yyyy")</f>
        <v>Jan-2025</v>
      </c>
      <c r="O2812">
        <f>tblorders[[#This Row],[actual_delivery_days]] -tblorders[[#This Row],[expected_delivery_days]]</f>
        <v>0</v>
      </c>
    </row>
    <row r="2813" spans="1:15" x14ac:dyDescent="0.2">
      <c r="A2813" t="s">
        <v>4363</v>
      </c>
      <c r="B2813" t="s">
        <v>3401</v>
      </c>
      <c r="C2813" t="s">
        <v>55</v>
      </c>
      <c r="D2813">
        <v>2</v>
      </c>
      <c r="E2813" s="1">
        <v>45793</v>
      </c>
      <c r="F2813" s="1">
        <v>45797</v>
      </c>
      <c r="G2813">
        <v>7</v>
      </c>
      <c r="H2813" s="1">
        <v>45804</v>
      </c>
      <c r="I2813">
        <v>7</v>
      </c>
      <c r="J2813" t="s">
        <v>16</v>
      </c>
      <c r="K2813" t="s">
        <v>17</v>
      </c>
      <c r="L2813" t="s">
        <v>26</v>
      </c>
      <c r="M2813">
        <v>199980</v>
      </c>
      <c r="N2813" t="str">
        <f>TEXT(tblorders[[#This Row],[order_date]], "mmm-yyyy")</f>
        <v>May-2025</v>
      </c>
      <c r="O2813">
        <f>tblorders[[#This Row],[actual_delivery_days]] -tblorders[[#This Row],[expected_delivery_days]]</f>
        <v>0</v>
      </c>
    </row>
    <row r="2814" spans="1:15" x14ac:dyDescent="0.2">
      <c r="A2814" t="s">
        <v>4364</v>
      </c>
      <c r="B2814" t="s">
        <v>4331</v>
      </c>
      <c r="C2814" t="s">
        <v>15</v>
      </c>
      <c r="D2814">
        <v>2</v>
      </c>
      <c r="E2814" s="1">
        <v>45269</v>
      </c>
      <c r="F2814" s="1">
        <v>45271</v>
      </c>
      <c r="G2814">
        <v>7</v>
      </c>
      <c r="H2814" s="1">
        <v>45278</v>
      </c>
      <c r="I2814">
        <v>7</v>
      </c>
      <c r="J2814" t="s">
        <v>16</v>
      </c>
      <c r="K2814" t="s">
        <v>25</v>
      </c>
      <c r="L2814" t="s">
        <v>58</v>
      </c>
      <c r="M2814">
        <v>111980</v>
      </c>
      <c r="N2814" t="str">
        <f>TEXT(tblorders[[#This Row],[order_date]], "mmm-yyyy")</f>
        <v>Dec-2023</v>
      </c>
      <c r="O2814">
        <f>tblorders[[#This Row],[actual_delivery_days]] -tblorders[[#This Row],[expected_delivery_days]]</f>
        <v>0</v>
      </c>
    </row>
    <row r="2815" spans="1:15" x14ac:dyDescent="0.2">
      <c r="A2815" t="s">
        <v>4365</v>
      </c>
      <c r="B2815" t="s">
        <v>4366</v>
      </c>
      <c r="C2815" t="s">
        <v>29</v>
      </c>
      <c r="D2815">
        <v>2</v>
      </c>
      <c r="E2815" s="1">
        <v>45425</v>
      </c>
      <c r="F2815" s="1">
        <v>45430</v>
      </c>
      <c r="G2815">
        <v>10</v>
      </c>
      <c r="H2815" s="1">
        <v>45441</v>
      </c>
      <c r="I2815">
        <v>11</v>
      </c>
      <c r="J2815" t="s">
        <v>16</v>
      </c>
      <c r="K2815" t="s">
        <v>17</v>
      </c>
      <c r="L2815" t="s">
        <v>26</v>
      </c>
      <c r="M2815">
        <v>22000</v>
      </c>
      <c r="N2815" t="str">
        <f>TEXT(tblorders[[#This Row],[order_date]], "mmm-yyyy")</f>
        <v>May-2024</v>
      </c>
      <c r="O2815">
        <f>tblorders[[#This Row],[actual_delivery_days]] -tblorders[[#This Row],[expected_delivery_days]]</f>
        <v>1</v>
      </c>
    </row>
    <row r="2816" spans="1:15" x14ac:dyDescent="0.2">
      <c r="A2816" t="s">
        <v>4367</v>
      </c>
      <c r="B2816" t="s">
        <v>4368</v>
      </c>
      <c r="C2816" t="s">
        <v>32</v>
      </c>
      <c r="D2816">
        <v>2</v>
      </c>
      <c r="E2816" s="1">
        <v>45801</v>
      </c>
      <c r="F2816" s="1">
        <v>45806</v>
      </c>
      <c r="G2816">
        <v>5</v>
      </c>
      <c r="H2816" s="1">
        <v>45810</v>
      </c>
      <c r="I2816">
        <v>4</v>
      </c>
      <c r="J2816" t="s">
        <v>16</v>
      </c>
      <c r="K2816" t="s">
        <v>41</v>
      </c>
      <c r="L2816" t="s">
        <v>58</v>
      </c>
      <c r="M2816">
        <v>90000</v>
      </c>
      <c r="N2816" t="str">
        <f>TEXT(tblorders[[#This Row],[order_date]], "mmm-yyyy")</f>
        <v>May-2025</v>
      </c>
      <c r="O2816">
        <f>tblorders[[#This Row],[actual_delivery_days]] -tblorders[[#This Row],[expected_delivery_days]]</f>
        <v>-1</v>
      </c>
    </row>
    <row r="2817" spans="1:15" x14ac:dyDescent="0.2">
      <c r="A2817" t="s">
        <v>4369</v>
      </c>
      <c r="B2817" t="s">
        <v>4370</v>
      </c>
      <c r="C2817" t="s">
        <v>29</v>
      </c>
      <c r="D2817">
        <v>1</v>
      </c>
      <c r="E2817" s="1">
        <v>45632</v>
      </c>
      <c r="F2817" s="1">
        <v>45635</v>
      </c>
      <c r="G2817">
        <v>5</v>
      </c>
      <c r="H2817" s="1">
        <v>45640</v>
      </c>
      <c r="I2817">
        <v>5</v>
      </c>
      <c r="J2817" t="s">
        <v>16</v>
      </c>
      <c r="K2817" t="s">
        <v>25</v>
      </c>
      <c r="L2817" t="s">
        <v>26</v>
      </c>
      <c r="M2817">
        <v>11000</v>
      </c>
      <c r="N2817" t="str">
        <f>TEXT(tblorders[[#This Row],[order_date]], "mmm-yyyy")</f>
        <v>Dec-2024</v>
      </c>
      <c r="O2817">
        <f>tblorders[[#This Row],[actual_delivery_days]] -tblorders[[#This Row],[expected_delivery_days]]</f>
        <v>0</v>
      </c>
    </row>
    <row r="2818" spans="1:15" x14ac:dyDescent="0.2">
      <c r="A2818" t="s">
        <v>4371</v>
      </c>
      <c r="B2818" t="s">
        <v>4372</v>
      </c>
      <c r="C2818" t="s">
        <v>15</v>
      </c>
      <c r="D2818">
        <v>1</v>
      </c>
      <c r="E2818" s="1">
        <v>45242</v>
      </c>
      <c r="F2818" s="1">
        <v>45244</v>
      </c>
      <c r="G2818">
        <v>5</v>
      </c>
      <c r="H2818" s="1">
        <v>45247</v>
      </c>
      <c r="I2818">
        <v>3</v>
      </c>
      <c r="J2818" t="s">
        <v>16</v>
      </c>
      <c r="K2818" t="s">
        <v>41</v>
      </c>
      <c r="L2818" t="s">
        <v>33</v>
      </c>
      <c r="M2818">
        <v>55990</v>
      </c>
      <c r="N2818" t="str">
        <f>TEXT(tblorders[[#This Row],[order_date]], "mmm-yyyy")</f>
        <v>Nov-2023</v>
      </c>
      <c r="O2818">
        <f>tblorders[[#This Row],[actual_delivery_days]] -tblorders[[#This Row],[expected_delivery_days]]</f>
        <v>-2</v>
      </c>
    </row>
    <row r="2819" spans="1:15" x14ac:dyDescent="0.2">
      <c r="A2819" t="s">
        <v>4373</v>
      </c>
      <c r="B2819" t="s">
        <v>267</v>
      </c>
      <c r="C2819" t="s">
        <v>44</v>
      </c>
      <c r="D2819">
        <v>1</v>
      </c>
      <c r="E2819" s="1">
        <v>45781</v>
      </c>
      <c r="F2819" s="1">
        <v>45785</v>
      </c>
      <c r="G2819">
        <v>5</v>
      </c>
      <c r="H2819" s="1">
        <v>45788</v>
      </c>
      <c r="I2819">
        <v>3</v>
      </c>
      <c r="J2819" t="s">
        <v>16</v>
      </c>
      <c r="K2819" t="s">
        <v>17</v>
      </c>
      <c r="L2819" t="s">
        <v>18</v>
      </c>
      <c r="M2819">
        <v>50990</v>
      </c>
      <c r="N2819" t="str">
        <f>TEXT(tblorders[[#This Row],[order_date]], "mmm-yyyy")</f>
        <v>May-2025</v>
      </c>
      <c r="O2819">
        <f>tblorders[[#This Row],[actual_delivery_days]] -tblorders[[#This Row],[expected_delivery_days]]</f>
        <v>-2</v>
      </c>
    </row>
    <row r="2820" spans="1:15" x14ac:dyDescent="0.2">
      <c r="A2820" t="s">
        <v>4374</v>
      </c>
      <c r="B2820" t="s">
        <v>4370</v>
      </c>
      <c r="C2820" t="s">
        <v>21</v>
      </c>
      <c r="D2820">
        <v>1</v>
      </c>
      <c r="E2820" s="1">
        <v>45751</v>
      </c>
      <c r="F2820" s="1">
        <v>45753</v>
      </c>
      <c r="G2820">
        <v>7</v>
      </c>
      <c r="H2820" s="1">
        <v>45763</v>
      </c>
      <c r="I2820">
        <v>10</v>
      </c>
      <c r="J2820" t="s">
        <v>16</v>
      </c>
      <c r="K2820" t="s">
        <v>41</v>
      </c>
      <c r="L2820" t="s">
        <v>58</v>
      </c>
      <c r="M2820">
        <v>89990</v>
      </c>
      <c r="N2820" t="str">
        <f>TEXT(tblorders[[#This Row],[order_date]], "mmm-yyyy")</f>
        <v>Apr-2025</v>
      </c>
      <c r="O2820">
        <f>tblorders[[#This Row],[actual_delivery_days]] -tblorders[[#This Row],[expected_delivery_days]]</f>
        <v>3</v>
      </c>
    </row>
    <row r="2821" spans="1:15" x14ac:dyDescent="0.2">
      <c r="A2821" t="s">
        <v>4375</v>
      </c>
      <c r="B2821" t="s">
        <v>754</v>
      </c>
      <c r="C2821" t="s">
        <v>29</v>
      </c>
      <c r="D2821">
        <v>1</v>
      </c>
      <c r="E2821" s="1">
        <v>45619</v>
      </c>
      <c r="F2821" s="1">
        <v>45623</v>
      </c>
      <c r="G2821">
        <v>7</v>
      </c>
      <c r="H2821" s="1">
        <v>45630</v>
      </c>
      <c r="I2821">
        <v>7</v>
      </c>
      <c r="J2821" t="s">
        <v>16</v>
      </c>
      <c r="K2821" t="s">
        <v>41</v>
      </c>
      <c r="L2821" t="s">
        <v>22</v>
      </c>
      <c r="M2821">
        <v>11000</v>
      </c>
      <c r="N2821" t="str">
        <f>TEXT(tblorders[[#This Row],[order_date]], "mmm-yyyy")</f>
        <v>Nov-2024</v>
      </c>
      <c r="O2821">
        <f>tblorders[[#This Row],[actual_delivery_days]] -tblorders[[#This Row],[expected_delivery_days]]</f>
        <v>0</v>
      </c>
    </row>
    <row r="2822" spans="1:15" x14ac:dyDescent="0.2">
      <c r="A2822" t="s">
        <v>4376</v>
      </c>
      <c r="B2822" t="s">
        <v>762</v>
      </c>
      <c r="C2822" t="s">
        <v>55</v>
      </c>
      <c r="D2822">
        <v>1</v>
      </c>
      <c r="E2822" s="1">
        <v>44852</v>
      </c>
      <c r="F2822" s="1">
        <v>44856</v>
      </c>
      <c r="G2822">
        <v>5</v>
      </c>
      <c r="H2822" s="1">
        <v>44862</v>
      </c>
      <c r="I2822">
        <v>6</v>
      </c>
      <c r="J2822" t="s">
        <v>16</v>
      </c>
      <c r="K2822" t="s">
        <v>25</v>
      </c>
      <c r="L2822" t="s">
        <v>58</v>
      </c>
      <c r="M2822">
        <v>99990</v>
      </c>
      <c r="N2822" t="str">
        <f>TEXT(tblorders[[#This Row],[order_date]], "mmm-yyyy")</f>
        <v>Oct-2022</v>
      </c>
      <c r="O2822">
        <f>tblorders[[#This Row],[actual_delivery_days]] -tblorders[[#This Row],[expected_delivery_days]]</f>
        <v>1</v>
      </c>
    </row>
    <row r="2823" spans="1:15" x14ac:dyDescent="0.2">
      <c r="A2823" t="s">
        <v>4377</v>
      </c>
      <c r="B2823" t="s">
        <v>4378</v>
      </c>
      <c r="C2823" t="s">
        <v>21</v>
      </c>
      <c r="D2823">
        <v>1</v>
      </c>
      <c r="E2823" s="1">
        <v>45804</v>
      </c>
      <c r="F2823" s="1">
        <v>45805</v>
      </c>
      <c r="G2823">
        <v>10</v>
      </c>
      <c r="H2823" s="1">
        <v>45816</v>
      </c>
      <c r="I2823">
        <v>11</v>
      </c>
      <c r="J2823" t="s">
        <v>16</v>
      </c>
      <c r="K2823" t="s">
        <v>41</v>
      </c>
      <c r="L2823" t="s">
        <v>22</v>
      </c>
      <c r="M2823">
        <v>89990</v>
      </c>
      <c r="N2823" t="str">
        <f>TEXT(tblorders[[#This Row],[order_date]], "mmm-yyyy")</f>
        <v>May-2025</v>
      </c>
      <c r="O2823">
        <f>tblorders[[#This Row],[actual_delivery_days]] -tblorders[[#This Row],[expected_delivery_days]]</f>
        <v>1</v>
      </c>
    </row>
    <row r="2824" spans="1:15" x14ac:dyDescent="0.2">
      <c r="A2824" t="s">
        <v>4379</v>
      </c>
      <c r="B2824" t="s">
        <v>1427</v>
      </c>
      <c r="C2824" t="s">
        <v>55</v>
      </c>
      <c r="D2824">
        <v>1</v>
      </c>
      <c r="E2824" s="1">
        <v>45491</v>
      </c>
      <c r="F2824" s="1">
        <v>45493</v>
      </c>
      <c r="G2824">
        <v>10</v>
      </c>
      <c r="H2824" s="1">
        <v>45503</v>
      </c>
      <c r="I2824">
        <v>10</v>
      </c>
      <c r="J2824" t="s">
        <v>16</v>
      </c>
      <c r="K2824" t="s">
        <v>17</v>
      </c>
      <c r="L2824" t="s">
        <v>33</v>
      </c>
      <c r="M2824">
        <v>99990</v>
      </c>
      <c r="N2824" t="str">
        <f>TEXT(tblorders[[#This Row],[order_date]], "mmm-yyyy")</f>
        <v>Jul-2024</v>
      </c>
      <c r="O2824">
        <f>tblorders[[#This Row],[actual_delivery_days]] -tblorders[[#This Row],[expected_delivery_days]]</f>
        <v>0</v>
      </c>
    </row>
    <row r="2825" spans="1:15" x14ac:dyDescent="0.2">
      <c r="A2825" t="s">
        <v>4380</v>
      </c>
      <c r="B2825" t="s">
        <v>1588</v>
      </c>
      <c r="C2825" t="s">
        <v>44</v>
      </c>
      <c r="D2825">
        <v>1</v>
      </c>
      <c r="E2825" s="1">
        <v>45575</v>
      </c>
      <c r="F2825" s="1">
        <v>45579</v>
      </c>
      <c r="G2825">
        <v>10</v>
      </c>
      <c r="H2825" s="1">
        <v>45588</v>
      </c>
      <c r="I2825">
        <v>9</v>
      </c>
      <c r="J2825" t="s">
        <v>16</v>
      </c>
      <c r="K2825" t="s">
        <v>17</v>
      </c>
      <c r="L2825" t="s">
        <v>33</v>
      </c>
      <c r="M2825">
        <v>50990</v>
      </c>
      <c r="N2825" t="str">
        <f>TEXT(tblorders[[#This Row],[order_date]], "mmm-yyyy")</f>
        <v>Oct-2024</v>
      </c>
      <c r="O2825">
        <f>tblorders[[#This Row],[actual_delivery_days]] -tblorders[[#This Row],[expected_delivery_days]]</f>
        <v>-1</v>
      </c>
    </row>
    <row r="2826" spans="1:15" x14ac:dyDescent="0.2">
      <c r="A2826" t="s">
        <v>4381</v>
      </c>
      <c r="B2826" t="s">
        <v>1554</v>
      </c>
      <c r="C2826" t="s">
        <v>32</v>
      </c>
      <c r="D2826">
        <v>1</v>
      </c>
      <c r="E2826" s="1">
        <v>45731</v>
      </c>
      <c r="F2826" s="1">
        <v>45734</v>
      </c>
      <c r="G2826">
        <v>5</v>
      </c>
      <c r="H2826" s="1">
        <v>45742</v>
      </c>
      <c r="I2826">
        <v>8</v>
      </c>
      <c r="J2826" t="s">
        <v>16</v>
      </c>
      <c r="K2826" t="s">
        <v>17</v>
      </c>
      <c r="L2826" t="s">
        <v>33</v>
      </c>
      <c r="M2826">
        <v>45000</v>
      </c>
      <c r="N2826" t="str">
        <f>TEXT(tblorders[[#This Row],[order_date]], "mmm-yyyy")</f>
        <v>Mar-2025</v>
      </c>
      <c r="O2826">
        <f>tblorders[[#This Row],[actual_delivery_days]] -tblorders[[#This Row],[expected_delivery_days]]</f>
        <v>3</v>
      </c>
    </row>
    <row r="2827" spans="1:15" x14ac:dyDescent="0.2">
      <c r="A2827" t="s">
        <v>4382</v>
      </c>
      <c r="B2827" t="s">
        <v>2961</v>
      </c>
      <c r="C2827" t="s">
        <v>29</v>
      </c>
      <c r="D2827">
        <v>1</v>
      </c>
      <c r="E2827" s="1">
        <v>45199</v>
      </c>
      <c r="F2827" s="1">
        <v>45202</v>
      </c>
      <c r="G2827">
        <v>5</v>
      </c>
      <c r="H2827" s="1">
        <v>45207</v>
      </c>
      <c r="I2827">
        <v>5</v>
      </c>
      <c r="J2827" t="s">
        <v>16</v>
      </c>
      <c r="K2827" t="s">
        <v>25</v>
      </c>
      <c r="L2827" t="s">
        <v>58</v>
      </c>
      <c r="M2827">
        <v>11000</v>
      </c>
      <c r="N2827" t="str">
        <f>TEXT(tblorders[[#This Row],[order_date]], "mmm-yyyy")</f>
        <v>Sep-2023</v>
      </c>
      <c r="O2827">
        <f>tblorders[[#This Row],[actual_delivery_days]] -tblorders[[#This Row],[expected_delivery_days]]</f>
        <v>0</v>
      </c>
    </row>
    <row r="2828" spans="1:15" x14ac:dyDescent="0.2">
      <c r="A2828" t="s">
        <v>4383</v>
      </c>
      <c r="B2828" t="s">
        <v>2381</v>
      </c>
      <c r="C2828" t="s">
        <v>44</v>
      </c>
      <c r="D2828">
        <v>1</v>
      </c>
      <c r="E2828" s="1">
        <v>45443</v>
      </c>
      <c r="F2828" s="1">
        <v>45448</v>
      </c>
      <c r="G2828">
        <v>7</v>
      </c>
      <c r="H2828" s="1">
        <v>45454</v>
      </c>
      <c r="I2828">
        <v>6</v>
      </c>
      <c r="J2828" t="s">
        <v>16</v>
      </c>
      <c r="K2828" t="s">
        <v>17</v>
      </c>
      <c r="L2828" t="s">
        <v>18</v>
      </c>
      <c r="M2828">
        <v>50990</v>
      </c>
      <c r="N2828" t="str">
        <f>TEXT(tblorders[[#This Row],[order_date]], "mmm-yyyy")</f>
        <v>May-2024</v>
      </c>
      <c r="O2828">
        <f>tblorders[[#This Row],[actual_delivery_days]] -tblorders[[#This Row],[expected_delivery_days]]</f>
        <v>-1</v>
      </c>
    </row>
    <row r="2829" spans="1:15" x14ac:dyDescent="0.2">
      <c r="A2829" t="s">
        <v>4384</v>
      </c>
      <c r="B2829" t="s">
        <v>333</v>
      </c>
      <c r="C2829" t="s">
        <v>15</v>
      </c>
      <c r="D2829">
        <v>1</v>
      </c>
      <c r="E2829" s="1">
        <v>44949</v>
      </c>
      <c r="F2829" s="1">
        <v>44950</v>
      </c>
      <c r="G2829">
        <v>7</v>
      </c>
      <c r="H2829" s="1">
        <v>44956</v>
      </c>
      <c r="I2829">
        <v>6</v>
      </c>
      <c r="J2829" t="s">
        <v>16</v>
      </c>
      <c r="K2829" t="s">
        <v>41</v>
      </c>
      <c r="L2829" t="s">
        <v>33</v>
      </c>
      <c r="M2829">
        <v>55990</v>
      </c>
      <c r="N2829" t="str">
        <f>TEXT(tblorders[[#This Row],[order_date]], "mmm-yyyy")</f>
        <v>Jan-2023</v>
      </c>
      <c r="O2829">
        <f>tblorders[[#This Row],[actual_delivery_days]] -tblorders[[#This Row],[expected_delivery_days]]</f>
        <v>-1</v>
      </c>
    </row>
    <row r="2830" spans="1:15" x14ac:dyDescent="0.2">
      <c r="A2830" t="s">
        <v>4385</v>
      </c>
      <c r="B2830" t="s">
        <v>3410</v>
      </c>
      <c r="C2830" t="s">
        <v>29</v>
      </c>
      <c r="D2830">
        <v>1</v>
      </c>
      <c r="E2830" s="1">
        <v>45736</v>
      </c>
      <c r="F2830" s="1">
        <v>45737</v>
      </c>
      <c r="G2830">
        <v>5</v>
      </c>
      <c r="H2830" s="1">
        <v>45742</v>
      </c>
      <c r="I2830">
        <v>5</v>
      </c>
      <c r="J2830" t="s">
        <v>16</v>
      </c>
      <c r="K2830" t="s">
        <v>41</v>
      </c>
      <c r="L2830" t="s">
        <v>33</v>
      </c>
      <c r="M2830">
        <v>11000</v>
      </c>
      <c r="N2830" t="str">
        <f>TEXT(tblorders[[#This Row],[order_date]], "mmm-yyyy")</f>
        <v>Mar-2025</v>
      </c>
      <c r="O2830">
        <f>tblorders[[#This Row],[actual_delivery_days]] -tblorders[[#This Row],[expected_delivery_days]]</f>
        <v>0</v>
      </c>
    </row>
    <row r="2831" spans="1:15" x14ac:dyDescent="0.2">
      <c r="A2831" t="s">
        <v>4386</v>
      </c>
      <c r="B2831" t="s">
        <v>3380</v>
      </c>
      <c r="C2831" t="s">
        <v>44</v>
      </c>
      <c r="D2831">
        <v>1</v>
      </c>
      <c r="E2831" s="1">
        <v>45685</v>
      </c>
      <c r="F2831" s="1">
        <v>45690</v>
      </c>
      <c r="G2831">
        <v>10</v>
      </c>
      <c r="H2831" s="1">
        <v>45700</v>
      </c>
      <c r="I2831">
        <v>10</v>
      </c>
      <c r="J2831" t="s">
        <v>16</v>
      </c>
      <c r="K2831" t="s">
        <v>25</v>
      </c>
      <c r="L2831" t="s">
        <v>33</v>
      </c>
      <c r="M2831">
        <v>50990</v>
      </c>
      <c r="N2831" t="str">
        <f>TEXT(tblorders[[#This Row],[order_date]], "mmm-yyyy")</f>
        <v>Jan-2025</v>
      </c>
      <c r="O2831">
        <f>tblorders[[#This Row],[actual_delivery_days]] -tblorders[[#This Row],[expected_delivery_days]]</f>
        <v>0</v>
      </c>
    </row>
    <row r="2832" spans="1:15" x14ac:dyDescent="0.2">
      <c r="A2832" t="s">
        <v>4387</v>
      </c>
      <c r="B2832" t="s">
        <v>4388</v>
      </c>
      <c r="C2832" t="s">
        <v>44</v>
      </c>
      <c r="D2832">
        <v>1</v>
      </c>
      <c r="E2832" s="1">
        <v>45685</v>
      </c>
      <c r="F2832" s="1">
        <v>45686</v>
      </c>
      <c r="G2832">
        <v>10</v>
      </c>
      <c r="H2832" s="1">
        <v>45696</v>
      </c>
      <c r="I2832">
        <v>10</v>
      </c>
      <c r="J2832" t="s">
        <v>16</v>
      </c>
      <c r="K2832" t="s">
        <v>25</v>
      </c>
      <c r="L2832" t="s">
        <v>58</v>
      </c>
      <c r="M2832">
        <v>50990</v>
      </c>
      <c r="N2832" t="str">
        <f>TEXT(tblorders[[#This Row],[order_date]], "mmm-yyyy")</f>
        <v>Jan-2025</v>
      </c>
      <c r="O2832">
        <f>tblorders[[#This Row],[actual_delivery_days]] -tblorders[[#This Row],[expected_delivery_days]]</f>
        <v>0</v>
      </c>
    </row>
    <row r="2833" spans="1:15" x14ac:dyDescent="0.2">
      <c r="A2833" t="s">
        <v>4389</v>
      </c>
      <c r="B2833" t="s">
        <v>4390</v>
      </c>
      <c r="C2833" t="s">
        <v>55</v>
      </c>
      <c r="D2833">
        <v>1</v>
      </c>
      <c r="E2833" s="1">
        <v>45107</v>
      </c>
      <c r="F2833" s="1">
        <v>45110</v>
      </c>
      <c r="G2833">
        <v>5</v>
      </c>
      <c r="H2833" s="1">
        <v>45116</v>
      </c>
      <c r="I2833">
        <v>6</v>
      </c>
      <c r="J2833" t="s">
        <v>16</v>
      </c>
      <c r="K2833" t="s">
        <v>25</v>
      </c>
      <c r="L2833" t="s">
        <v>26</v>
      </c>
      <c r="M2833">
        <v>99990</v>
      </c>
      <c r="N2833" t="str">
        <f>TEXT(tblorders[[#This Row],[order_date]], "mmm-yyyy")</f>
        <v>Jun-2023</v>
      </c>
      <c r="O2833">
        <f>tblorders[[#This Row],[actual_delivery_days]] -tblorders[[#This Row],[expected_delivery_days]]</f>
        <v>1</v>
      </c>
    </row>
    <row r="2834" spans="1:15" x14ac:dyDescent="0.2">
      <c r="A2834" t="s">
        <v>4391</v>
      </c>
      <c r="B2834" t="s">
        <v>4392</v>
      </c>
      <c r="C2834" t="s">
        <v>15</v>
      </c>
      <c r="D2834">
        <v>2</v>
      </c>
      <c r="E2834" s="1">
        <v>45552</v>
      </c>
      <c r="F2834" s="1">
        <v>45557</v>
      </c>
      <c r="G2834">
        <v>7</v>
      </c>
      <c r="H2834" s="1">
        <v>45567</v>
      </c>
      <c r="I2834">
        <v>10</v>
      </c>
      <c r="J2834" t="s">
        <v>40</v>
      </c>
      <c r="K2834" t="s">
        <v>25</v>
      </c>
      <c r="L2834" t="s">
        <v>18</v>
      </c>
      <c r="M2834">
        <v>111980</v>
      </c>
      <c r="N2834" t="str">
        <f>TEXT(tblorders[[#This Row],[order_date]], "mmm-yyyy")</f>
        <v>Sep-2024</v>
      </c>
      <c r="O2834">
        <f>tblorders[[#This Row],[actual_delivery_days]] -tblorders[[#This Row],[expected_delivery_days]]</f>
        <v>3</v>
      </c>
    </row>
    <row r="2835" spans="1:15" x14ac:dyDescent="0.2">
      <c r="A2835" t="s">
        <v>4393</v>
      </c>
      <c r="B2835" t="s">
        <v>2933</v>
      </c>
      <c r="C2835" t="s">
        <v>29</v>
      </c>
      <c r="D2835">
        <v>1</v>
      </c>
      <c r="E2835" s="1">
        <v>45508</v>
      </c>
      <c r="F2835" s="1">
        <v>45513</v>
      </c>
      <c r="G2835">
        <v>5</v>
      </c>
      <c r="H2835" s="1">
        <v>45519</v>
      </c>
      <c r="I2835">
        <v>6</v>
      </c>
      <c r="J2835" t="s">
        <v>16</v>
      </c>
      <c r="K2835" t="s">
        <v>41</v>
      </c>
      <c r="L2835" t="s">
        <v>58</v>
      </c>
      <c r="M2835">
        <v>11000</v>
      </c>
      <c r="N2835" t="str">
        <f>TEXT(tblorders[[#This Row],[order_date]], "mmm-yyyy")</f>
        <v>Aug-2024</v>
      </c>
      <c r="O2835">
        <f>tblorders[[#This Row],[actual_delivery_days]] -tblorders[[#This Row],[expected_delivery_days]]</f>
        <v>1</v>
      </c>
    </row>
    <row r="2836" spans="1:15" x14ac:dyDescent="0.2">
      <c r="A2836" t="s">
        <v>4394</v>
      </c>
      <c r="B2836" t="s">
        <v>4395</v>
      </c>
      <c r="C2836" t="s">
        <v>29</v>
      </c>
      <c r="D2836">
        <v>1</v>
      </c>
      <c r="E2836" s="1">
        <v>45482</v>
      </c>
      <c r="F2836" s="1">
        <v>45487</v>
      </c>
      <c r="G2836">
        <v>7</v>
      </c>
      <c r="H2836" s="1">
        <v>45494</v>
      </c>
      <c r="I2836">
        <v>7</v>
      </c>
      <c r="J2836" t="s">
        <v>16</v>
      </c>
      <c r="K2836" t="s">
        <v>17</v>
      </c>
      <c r="L2836" t="s">
        <v>18</v>
      </c>
      <c r="M2836">
        <v>11000</v>
      </c>
      <c r="N2836" t="str">
        <f>TEXT(tblorders[[#This Row],[order_date]], "mmm-yyyy")</f>
        <v>Jul-2024</v>
      </c>
      <c r="O2836">
        <f>tblorders[[#This Row],[actual_delivery_days]] -tblorders[[#This Row],[expected_delivery_days]]</f>
        <v>0</v>
      </c>
    </row>
    <row r="2837" spans="1:15" x14ac:dyDescent="0.2">
      <c r="A2837" t="s">
        <v>4396</v>
      </c>
      <c r="B2837" t="s">
        <v>874</v>
      </c>
      <c r="C2837" t="s">
        <v>32</v>
      </c>
      <c r="D2837">
        <v>1</v>
      </c>
      <c r="E2837" s="1">
        <v>45492</v>
      </c>
      <c r="F2837" s="1">
        <v>45495</v>
      </c>
      <c r="G2837">
        <v>5</v>
      </c>
      <c r="H2837" s="1">
        <v>45500</v>
      </c>
      <c r="I2837">
        <v>5</v>
      </c>
      <c r="J2837" t="s">
        <v>16</v>
      </c>
      <c r="K2837" t="s">
        <v>17</v>
      </c>
      <c r="L2837" t="s">
        <v>18</v>
      </c>
      <c r="M2837">
        <v>45000</v>
      </c>
      <c r="N2837" t="str">
        <f>TEXT(tblorders[[#This Row],[order_date]], "mmm-yyyy")</f>
        <v>Jul-2024</v>
      </c>
      <c r="O2837">
        <f>tblorders[[#This Row],[actual_delivery_days]] -tblorders[[#This Row],[expected_delivery_days]]</f>
        <v>0</v>
      </c>
    </row>
    <row r="2838" spans="1:15" x14ac:dyDescent="0.2">
      <c r="A2838" t="s">
        <v>4397</v>
      </c>
      <c r="B2838" t="s">
        <v>3940</v>
      </c>
      <c r="C2838" t="s">
        <v>32</v>
      </c>
      <c r="D2838">
        <v>1</v>
      </c>
      <c r="E2838" s="1">
        <v>45634</v>
      </c>
      <c r="F2838" s="1">
        <v>45636</v>
      </c>
      <c r="G2838">
        <v>7</v>
      </c>
      <c r="H2838" s="1">
        <v>45646</v>
      </c>
      <c r="I2838">
        <v>10</v>
      </c>
      <c r="J2838" t="s">
        <v>16</v>
      </c>
      <c r="K2838" t="s">
        <v>25</v>
      </c>
      <c r="L2838" t="s">
        <v>58</v>
      </c>
      <c r="M2838">
        <v>45000</v>
      </c>
      <c r="N2838" t="str">
        <f>TEXT(tblorders[[#This Row],[order_date]], "mmm-yyyy")</f>
        <v>Dec-2024</v>
      </c>
      <c r="O2838">
        <f>tblorders[[#This Row],[actual_delivery_days]] -tblorders[[#This Row],[expected_delivery_days]]</f>
        <v>3</v>
      </c>
    </row>
    <row r="2839" spans="1:15" x14ac:dyDescent="0.2">
      <c r="A2839" t="s">
        <v>4398</v>
      </c>
      <c r="B2839" t="s">
        <v>4399</v>
      </c>
      <c r="C2839" t="s">
        <v>44</v>
      </c>
      <c r="D2839">
        <v>1</v>
      </c>
      <c r="E2839" s="1">
        <v>45758</v>
      </c>
      <c r="F2839" s="1">
        <v>45759</v>
      </c>
      <c r="G2839">
        <v>5</v>
      </c>
      <c r="H2839" s="1">
        <v>45762</v>
      </c>
      <c r="I2839">
        <v>3</v>
      </c>
      <c r="J2839" t="s">
        <v>16</v>
      </c>
      <c r="K2839" t="s">
        <v>41</v>
      </c>
      <c r="L2839" t="s">
        <v>58</v>
      </c>
      <c r="M2839">
        <v>50990</v>
      </c>
      <c r="N2839" t="str">
        <f>TEXT(tblorders[[#This Row],[order_date]], "mmm-yyyy")</f>
        <v>Apr-2025</v>
      </c>
      <c r="O2839">
        <f>tblorders[[#This Row],[actual_delivery_days]] -tblorders[[#This Row],[expected_delivery_days]]</f>
        <v>-2</v>
      </c>
    </row>
    <row r="2840" spans="1:15" x14ac:dyDescent="0.2">
      <c r="A2840" t="s">
        <v>4400</v>
      </c>
      <c r="B2840" t="s">
        <v>397</v>
      </c>
      <c r="C2840" t="s">
        <v>29</v>
      </c>
      <c r="D2840">
        <v>1</v>
      </c>
      <c r="E2840" s="1">
        <v>45204</v>
      </c>
      <c r="F2840" s="1">
        <v>45205</v>
      </c>
      <c r="G2840">
        <v>7</v>
      </c>
      <c r="H2840" s="1">
        <v>45217</v>
      </c>
      <c r="I2840">
        <v>12</v>
      </c>
      <c r="J2840" t="s">
        <v>61</v>
      </c>
      <c r="K2840" t="s">
        <v>17</v>
      </c>
      <c r="L2840" t="s">
        <v>18</v>
      </c>
      <c r="M2840">
        <v>11000</v>
      </c>
      <c r="N2840" t="str">
        <f>TEXT(tblorders[[#This Row],[order_date]], "mmm-yyyy")</f>
        <v>Oct-2023</v>
      </c>
      <c r="O2840">
        <f>tblorders[[#This Row],[actual_delivery_days]] -tblorders[[#This Row],[expected_delivery_days]]</f>
        <v>5</v>
      </c>
    </row>
    <row r="2841" spans="1:15" x14ac:dyDescent="0.2">
      <c r="A2841" t="s">
        <v>4401</v>
      </c>
      <c r="B2841" t="s">
        <v>3122</v>
      </c>
      <c r="C2841" t="s">
        <v>21</v>
      </c>
      <c r="D2841">
        <v>1</v>
      </c>
      <c r="E2841" s="1">
        <v>45763</v>
      </c>
      <c r="F2841" s="1">
        <v>45768</v>
      </c>
      <c r="G2841">
        <v>10</v>
      </c>
      <c r="H2841" s="1">
        <v>45779</v>
      </c>
      <c r="I2841">
        <v>11</v>
      </c>
      <c r="J2841" t="s">
        <v>16</v>
      </c>
      <c r="K2841" t="s">
        <v>17</v>
      </c>
      <c r="L2841" t="s">
        <v>22</v>
      </c>
      <c r="M2841">
        <v>89990</v>
      </c>
      <c r="N2841" t="str">
        <f>TEXT(tblorders[[#This Row],[order_date]], "mmm-yyyy")</f>
        <v>Apr-2025</v>
      </c>
      <c r="O2841">
        <f>tblorders[[#This Row],[actual_delivery_days]] -tblorders[[#This Row],[expected_delivery_days]]</f>
        <v>1</v>
      </c>
    </row>
    <row r="2842" spans="1:15" x14ac:dyDescent="0.2">
      <c r="A2842" t="s">
        <v>4402</v>
      </c>
      <c r="B2842" t="s">
        <v>3477</v>
      </c>
      <c r="C2842" t="s">
        <v>32</v>
      </c>
      <c r="D2842">
        <v>2</v>
      </c>
      <c r="E2842" s="1">
        <v>45315</v>
      </c>
      <c r="F2842" s="1">
        <v>45319</v>
      </c>
      <c r="G2842">
        <v>10</v>
      </c>
      <c r="H2842" s="1">
        <v>45330</v>
      </c>
      <c r="I2842">
        <v>11</v>
      </c>
      <c r="J2842" t="s">
        <v>16</v>
      </c>
      <c r="K2842" t="s">
        <v>41</v>
      </c>
      <c r="L2842" t="s">
        <v>26</v>
      </c>
      <c r="M2842">
        <v>90000</v>
      </c>
      <c r="N2842" t="str">
        <f>TEXT(tblorders[[#This Row],[order_date]], "mmm-yyyy")</f>
        <v>Jan-2024</v>
      </c>
      <c r="O2842">
        <f>tblorders[[#This Row],[actual_delivery_days]] -tblorders[[#This Row],[expected_delivery_days]]</f>
        <v>1</v>
      </c>
    </row>
    <row r="2843" spans="1:15" x14ac:dyDescent="0.2">
      <c r="A2843" t="s">
        <v>4403</v>
      </c>
      <c r="B2843" t="s">
        <v>4404</v>
      </c>
      <c r="C2843" t="s">
        <v>15</v>
      </c>
      <c r="D2843">
        <v>1</v>
      </c>
      <c r="E2843" s="1">
        <v>45400</v>
      </c>
      <c r="F2843" s="1">
        <v>45405</v>
      </c>
      <c r="G2843">
        <v>7</v>
      </c>
      <c r="H2843" s="1">
        <v>45412</v>
      </c>
      <c r="I2843">
        <v>7</v>
      </c>
      <c r="J2843" t="s">
        <v>16</v>
      </c>
      <c r="K2843" t="s">
        <v>17</v>
      </c>
      <c r="L2843" t="s">
        <v>26</v>
      </c>
      <c r="M2843">
        <v>55990</v>
      </c>
      <c r="N2843" t="str">
        <f>TEXT(tblorders[[#This Row],[order_date]], "mmm-yyyy")</f>
        <v>Apr-2024</v>
      </c>
      <c r="O2843">
        <f>tblorders[[#This Row],[actual_delivery_days]] -tblorders[[#This Row],[expected_delivery_days]]</f>
        <v>0</v>
      </c>
    </row>
    <row r="2844" spans="1:15" x14ac:dyDescent="0.2">
      <c r="A2844" t="s">
        <v>4405</v>
      </c>
      <c r="B2844" t="s">
        <v>3286</v>
      </c>
      <c r="C2844" t="s">
        <v>44</v>
      </c>
      <c r="D2844">
        <v>1</v>
      </c>
      <c r="E2844" s="1">
        <v>45805</v>
      </c>
      <c r="F2844" s="1">
        <v>45810</v>
      </c>
      <c r="G2844">
        <v>10</v>
      </c>
      <c r="H2844" s="1">
        <v>45822</v>
      </c>
      <c r="I2844">
        <v>12</v>
      </c>
      <c r="J2844" t="s">
        <v>16</v>
      </c>
      <c r="K2844" t="s">
        <v>25</v>
      </c>
      <c r="L2844" t="s">
        <v>26</v>
      </c>
      <c r="M2844">
        <v>50990</v>
      </c>
      <c r="N2844" t="str">
        <f>TEXT(tblorders[[#This Row],[order_date]], "mmm-yyyy")</f>
        <v>May-2025</v>
      </c>
      <c r="O2844">
        <f>tblorders[[#This Row],[actual_delivery_days]] -tblorders[[#This Row],[expected_delivery_days]]</f>
        <v>2</v>
      </c>
    </row>
    <row r="2845" spans="1:15" x14ac:dyDescent="0.2">
      <c r="A2845" t="s">
        <v>4406</v>
      </c>
      <c r="B2845" t="s">
        <v>150</v>
      </c>
      <c r="C2845" t="s">
        <v>55</v>
      </c>
      <c r="D2845">
        <v>1</v>
      </c>
      <c r="E2845" s="1">
        <v>44917</v>
      </c>
      <c r="F2845" s="1">
        <v>44922</v>
      </c>
      <c r="G2845">
        <v>10</v>
      </c>
      <c r="H2845" s="1">
        <v>44931</v>
      </c>
      <c r="I2845">
        <v>9</v>
      </c>
      <c r="J2845" t="s">
        <v>16</v>
      </c>
      <c r="K2845" t="s">
        <v>41</v>
      </c>
      <c r="L2845" t="s">
        <v>18</v>
      </c>
      <c r="M2845">
        <v>99990</v>
      </c>
      <c r="N2845" t="str">
        <f>TEXT(tblorders[[#This Row],[order_date]], "mmm-yyyy")</f>
        <v>Dec-2022</v>
      </c>
      <c r="O2845">
        <f>tblorders[[#This Row],[actual_delivery_days]] -tblorders[[#This Row],[expected_delivery_days]]</f>
        <v>-1</v>
      </c>
    </row>
    <row r="2846" spans="1:15" x14ac:dyDescent="0.2">
      <c r="A2846" t="s">
        <v>4407</v>
      </c>
      <c r="B2846" t="s">
        <v>1815</v>
      </c>
      <c r="C2846" t="s">
        <v>32</v>
      </c>
      <c r="D2846">
        <v>1</v>
      </c>
      <c r="E2846" s="1">
        <v>45439</v>
      </c>
      <c r="F2846" s="1">
        <v>45440</v>
      </c>
      <c r="G2846">
        <v>10</v>
      </c>
      <c r="H2846" s="1">
        <v>45450</v>
      </c>
      <c r="I2846">
        <v>10</v>
      </c>
      <c r="J2846" t="s">
        <v>16</v>
      </c>
      <c r="K2846" t="s">
        <v>25</v>
      </c>
      <c r="L2846" t="s">
        <v>26</v>
      </c>
      <c r="M2846">
        <v>45000</v>
      </c>
      <c r="N2846" t="str">
        <f>TEXT(tblorders[[#This Row],[order_date]], "mmm-yyyy")</f>
        <v>May-2024</v>
      </c>
      <c r="O2846">
        <f>tblorders[[#This Row],[actual_delivery_days]] -tblorders[[#This Row],[expected_delivery_days]]</f>
        <v>0</v>
      </c>
    </row>
    <row r="2847" spans="1:15" x14ac:dyDescent="0.2">
      <c r="A2847" t="s">
        <v>4408</v>
      </c>
      <c r="B2847" t="s">
        <v>2690</v>
      </c>
      <c r="C2847" t="s">
        <v>21</v>
      </c>
      <c r="D2847">
        <v>1</v>
      </c>
      <c r="E2847" s="1">
        <v>45795</v>
      </c>
      <c r="F2847" s="1">
        <v>45796</v>
      </c>
      <c r="G2847">
        <v>7</v>
      </c>
      <c r="H2847" s="1">
        <v>45803</v>
      </c>
      <c r="I2847">
        <v>7</v>
      </c>
      <c r="J2847" t="s">
        <v>16</v>
      </c>
      <c r="K2847" t="s">
        <v>41</v>
      </c>
      <c r="L2847" t="s">
        <v>33</v>
      </c>
      <c r="M2847">
        <v>89990</v>
      </c>
      <c r="N2847" t="str">
        <f>TEXT(tblorders[[#This Row],[order_date]], "mmm-yyyy")</f>
        <v>May-2025</v>
      </c>
      <c r="O2847">
        <f>tblorders[[#This Row],[actual_delivery_days]] -tblorders[[#This Row],[expected_delivery_days]]</f>
        <v>0</v>
      </c>
    </row>
    <row r="2848" spans="1:15" x14ac:dyDescent="0.2">
      <c r="A2848" t="s">
        <v>4409</v>
      </c>
      <c r="B2848" t="s">
        <v>536</v>
      </c>
      <c r="C2848" t="s">
        <v>15</v>
      </c>
      <c r="D2848">
        <v>1</v>
      </c>
      <c r="E2848" s="1">
        <v>45654</v>
      </c>
      <c r="F2848" s="1">
        <v>45659</v>
      </c>
      <c r="G2848">
        <v>5</v>
      </c>
      <c r="H2848" s="1">
        <v>45666</v>
      </c>
      <c r="I2848">
        <v>7</v>
      </c>
      <c r="J2848" t="s">
        <v>16</v>
      </c>
      <c r="K2848" t="s">
        <v>41</v>
      </c>
      <c r="L2848" t="s">
        <v>22</v>
      </c>
      <c r="M2848">
        <v>55990</v>
      </c>
      <c r="N2848" t="str">
        <f>TEXT(tblorders[[#This Row],[order_date]], "mmm-yyyy")</f>
        <v>Dec-2024</v>
      </c>
      <c r="O2848">
        <f>tblorders[[#This Row],[actual_delivery_days]] -tblorders[[#This Row],[expected_delivery_days]]</f>
        <v>2</v>
      </c>
    </row>
    <row r="2849" spans="1:15" x14ac:dyDescent="0.2">
      <c r="A2849" t="s">
        <v>4410</v>
      </c>
      <c r="B2849" t="s">
        <v>4411</v>
      </c>
      <c r="C2849" t="s">
        <v>32</v>
      </c>
      <c r="D2849">
        <v>1</v>
      </c>
      <c r="E2849" s="1">
        <v>45778</v>
      </c>
      <c r="F2849" s="1">
        <v>45782</v>
      </c>
      <c r="G2849">
        <v>10</v>
      </c>
      <c r="H2849" s="1">
        <v>45795</v>
      </c>
      <c r="I2849">
        <v>13</v>
      </c>
      <c r="J2849" t="s">
        <v>16</v>
      </c>
      <c r="K2849" t="s">
        <v>41</v>
      </c>
      <c r="L2849" t="s">
        <v>26</v>
      </c>
      <c r="M2849">
        <v>45000</v>
      </c>
      <c r="N2849" t="str">
        <f>TEXT(tblorders[[#This Row],[order_date]], "mmm-yyyy")</f>
        <v>May-2025</v>
      </c>
      <c r="O2849">
        <f>tblorders[[#This Row],[actual_delivery_days]] -tblorders[[#This Row],[expected_delivery_days]]</f>
        <v>3</v>
      </c>
    </row>
    <row r="2850" spans="1:15" x14ac:dyDescent="0.2">
      <c r="A2850" t="s">
        <v>4412</v>
      </c>
      <c r="B2850" t="s">
        <v>4413</v>
      </c>
      <c r="C2850" t="s">
        <v>15</v>
      </c>
      <c r="D2850">
        <v>1</v>
      </c>
      <c r="E2850" s="1">
        <v>44914</v>
      </c>
      <c r="F2850" s="1">
        <v>44919</v>
      </c>
      <c r="G2850">
        <v>10</v>
      </c>
      <c r="H2850" s="1">
        <v>44929</v>
      </c>
      <c r="I2850">
        <v>10</v>
      </c>
      <c r="J2850" t="s">
        <v>16</v>
      </c>
      <c r="K2850" t="s">
        <v>17</v>
      </c>
      <c r="L2850" t="s">
        <v>33</v>
      </c>
      <c r="M2850">
        <v>55990</v>
      </c>
      <c r="N2850" t="str">
        <f>TEXT(tblorders[[#This Row],[order_date]], "mmm-yyyy")</f>
        <v>Dec-2022</v>
      </c>
      <c r="O2850">
        <f>tblorders[[#This Row],[actual_delivery_days]] -tblorders[[#This Row],[expected_delivery_days]]</f>
        <v>0</v>
      </c>
    </row>
    <row r="2851" spans="1:15" x14ac:dyDescent="0.2">
      <c r="A2851" t="s">
        <v>4414</v>
      </c>
      <c r="B2851" t="s">
        <v>1516</v>
      </c>
      <c r="C2851" t="s">
        <v>21</v>
      </c>
      <c r="D2851">
        <v>1</v>
      </c>
      <c r="E2851" s="1">
        <v>45565</v>
      </c>
      <c r="F2851" s="1">
        <v>45570</v>
      </c>
      <c r="G2851">
        <v>5</v>
      </c>
      <c r="H2851" s="1">
        <v>45575</v>
      </c>
      <c r="I2851">
        <v>5</v>
      </c>
      <c r="J2851" t="s">
        <v>16</v>
      </c>
      <c r="K2851" t="s">
        <v>41</v>
      </c>
      <c r="L2851" t="s">
        <v>22</v>
      </c>
      <c r="M2851">
        <v>89990</v>
      </c>
      <c r="N2851" t="str">
        <f>TEXT(tblorders[[#This Row],[order_date]], "mmm-yyyy")</f>
        <v>Sep-2024</v>
      </c>
      <c r="O2851">
        <f>tblorders[[#This Row],[actual_delivery_days]] -tblorders[[#This Row],[expected_delivery_days]]</f>
        <v>0</v>
      </c>
    </row>
    <row r="2852" spans="1:15" x14ac:dyDescent="0.2">
      <c r="A2852" t="s">
        <v>4415</v>
      </c>
      <c r="B2852" t="s">
        <v>4416</v>
      </c>
      <c r="C2852" t="s">
        <v>15</v>
      </c>
      <c r="D2852">
        <v>1</v>
      </c>
      <c r="E2852" s="1">
        <v>45806</v>
      </c>
      <c r="F2852" s="1">
        <v>45810</v>
      </c>
      <c r="G2852">
        <v>10</v>
      </c>
      <c r="H2852" s="1">
        <v>45823</v>
      </c>
      <c r="I2852">
        <v>13</v>
      </c>
      <c r="J2852" t="s">
        <v>40</v>
      </c>
      <c r="K2852" t="s">
        <v>25</v>
      </c>
      <c r="L2852" t="s">
        <v>33</v>
      </c>
      <c r="M2852">
        <v>55990</v>
      </c>
      <c r="N2852" t="str">
        <f>TEXT(tblorders[[#This Row],[order_date]], "mmm-yyyy")</f>
        <v>May-2025</v>
      </c>
      <c r="O2852">
        <f>tblorders[[#This Row],[actual_delivery_days]] -tblorders[[#This Row],[expected_delivery_days]]</f>
        <v>3</v>
      </c>
    </row>
    <row r="2853" spans="1:15" x14ac:dyDescent="0.2">
      <c r="A2853" t="s">
        <v>4417</v>
      </c>
      <c r="B2853" t="s">
        <v>259</v>
      </c>
      <c r="C2853" t="s">
        <v>32</v>
      </c>
      <c r="D2853">
        <v>2</v>
      </c>
      <c r="E2853" s="1">
        <v>45719</v>
      </c>
      <c r="F2853" s="1">
        <v>45723</v>
      </c>
      <c r="G2853">
        <v>10</v>
      </c>
      <c r="H2853" s="1">
        <v>45736</v>
      </c>
      <c r="I2853">
        <v>13</v>
      </c>
      <c r="J2853" t="s">
        <v>16</v>
      </c>
      <c r="K2853" t="s">
        <v>41</v>
      </c>
      <c r="L2853" t="s">
        <v>33</v>
      </c>
      <c r="M2853">
        <v>90000</v>
      </c>
      <c r="N2853" t="str">
        <f>TEXT(tblorders[[#This Row],[order_date]], "mmm-yyyy")</f>
        <v>Mar-2025</v>
      </c>
      <c r="O2853">
        <f>tblorders[[#This Row],[actual_delivery_days]] -tblorders[[#This Row],[expected_delivery_days]]</f>
        <v>3</v>
      </c>
    </row>
    <row r="2854" spans="1:15" x14ac:dyDescent="0.2">
      <c r="A2854" t="s">
        <v>4418</v>
      </c>
      <c r="B2854" t="s">
        <v>1445</v>
      </c>
      <c r="C2854" t="s">
        <v>32</v>
      </c>
      <c r="D2854">
        <v>1</v>
      </c>
      <c r="E2854" s="1">
        <v>45349</v>
      </c>
      <c r="F2854" s="1">
        <v>45352</v>
      </c>
      <c r="G2854">
        <v>7</v>
      </c>
      <c r="H2854" s="1">
        <v>45358</v>
      </c>
      <c r="I2854">
        <v>6</v>
      </c>
      <c r="J2854" t="s">
        <v>16</v>
      </c>
      <c r="K2854" t="s">
        <v>25</v>
      </c>
      <c r="L2854" t="s">
        <v>58</v>
      </c>
      <c r="M2854">
        <v>45000</v>
      </c>
      <c r="N2854" t="str">
        <f>TEXT(tblorders[[#This Row],[order_date]], "mmm-yyyy")</f>
        <v>Feb-2024</v>
      </c>
      <c r="O2854">
        <f>tblorders[[#This Row],[actual_delivery_days]] -tblorders[[#This Row],[expected_delivery_days]]</f>
        <v>-1</v>
      </c>
    </row>
    <row r="2855" spans="1:15" x14ac:dyDescent="0.2">
      <c r="A2855" t="s">
        <v>4419</v>
      </c>
      <c r="B2855" t="s">
        <v>2288</v>
      </c>
      <c r="C2855" t="s">
        <v>44</v>
      </c>
      <c r="D2855">
        <v>1</v>
      </c>
      <c r="E2855" s="1">
        <v>45741</v>
      </c>
      <c r="F2855" s="1">
        <v>45746</v>
      </c>
      <c r="G2855">
        <v>7</v>
      </c>
      <c r="H2855" s="1">
        <v>45751</v>
      </c>
      <c r="I2855">
        <v>5</v>
      </c>
      <c r="J2855" t="s">
        <v>16</v>
      </c>
      <c r="K2855" t="s">
        <v>25</v>
      </c>
      <c r="L2855" t="s">
        <v>33</v>
      </c>
      <c r="M2855">
        <v>50990</v>
      </c>
      <c r="N2855" t="str">
        <f>TEXT(tblorders[[#This Row],[order_date]], "mmm-yyyy")</f>
        <v>Mar-2025</v>
      </c>
      <c r="O2855">
        <f>tblorders[[#This Row],[actual_delivery_days]] -tblorders[[#This Row],[expected_delivery_days]]</f>
        <v>-2</v>
      </c>
    </row>
    <row r="2856" spans="1:15" x14ac:dyDescent="0.2">
      <c r="A2856" t="s">
        <v>4420</v>
      </c>
      <c r="B2856" t="s">
        <v>1931</v>
      </c>
      <c r="C2856" t="s">
        <v>15</v>
      </c>
      <c r="D2856">
        <v>1</v>
      </c>
      <c r="E2856" s="1">
        <v>45703</v>
      </c>
      <c r="F2856" s="1">
        <v>45707</v>
      </c>
      <c r="G2856">
        <v>7</v>
      </c>
      <c r="H2856" s="1">
        <v>45715</v>
      </c>
      <c r="I2856">
        <v>8</v>
      </c>
      <c r="J2856" t="s">
        <v>16</v>
      </c>
      <c r="K2856" t="s">
        <v>25</v>
      </c>
      <c r="L2856" t="s">
        <v>58</v>
      </c>
      <c r="M2856">
        <v>55990</v>
      </c>
      <c r="N2856" t="str">
        <f>TEXT(tblorders[[#This Row],[order_date]], "mmm-yyyy")</f>
        <v>Feb-2025</v>
      </c>
      <c r="O2856">
        <f>tblorders[[#This Row],[actual_delivery_days]] -tblorders[[#This Row],[expected_delivery_days]]</f>
        <v>1</v>
      </c>
    </row>
    <row r="2857" spans="1:15" x14ac:dyDescent="0.2">
      <c r="A2857" t="s">
        <v>4421</v>
      </c>
      <c r="B2857" t="s">
        <v>4422</v>
      </c>
      <c r="C2857" t="s">
        <v>21</v>
      </c>
      <c r="D2857">
        <v>1</v>
      </c>
      <c r="E2857" s="1">
        <v>45715</v>
      </c>
      <c r="F2857" s="1">
        <v>45716</v>
      </c>
      <c r="G2857">
        <v>5</v>
      </c>
      <c r="H2857" s="1">
        <v>45726</v>
      </c>
      <c r="I2857">
        <v>10</v>
      </c>
      <c r="J2857" t="s">
        <v>61</v>
      </c>
      <c r="K2857" t="s">
        <v>41</v>
      </c>
      <c r="L2857" t="s">
        <v>58</v>
      </c>
      <c r="M2857">
        <v>89990</v>
      </c>
      <c r="N2857" t="str">
        <f>TEXT(tblorders[[#This Row],[order_date]], "mmm-yyyy")</f>
        <v>Feb-2025</v>
      </c>
      <c r="O2857">
        <f>tblorders[[#This Row],[actual_delivery_days]] -tblorders[[#This Row],[expected_delivery_days]]</f>
        <v>5</v>
      </c>
    </row>
    <row r="2858" spans="1:15" x14ac:dyDescent="0.2">
      <c r="A2858" t="s">
        <v>4423</v>
      </c>
      <c r="B2858" t="s">
        <v>4424</v>
      </c>
      <c r="C2858" t="s">
        <v>15</v>
      </c>
      <c r="D2858">
        <v>1</v>
      </c>
      <c r="E2858" s="1">
        <v>45472</v>
      </c>
      <c r="F2858" s="1">
        <v>45477</v>
      </c>
      <c r="G2858">
        <v>5</v>
      </c>
      <c r="H2858" s="1">
        <v>45487</v>
      </c>
      <c r="I2858">
        <v>10</v>
      </c>
      <c r="J2858" t="s">
        <v>61</v>
      </c>
      <c r="K2858" t="s">
        <v>17</v>
      </c>
      <c r="L2858" t="s">
        <v>33</v>
      </c>
      <c r="M2858">
        <v>55990</v>
      </c>
      <c r="N2858" t="str">
        <f>TEXT(tblorders[[#This Row],[order_date]], "mmm-yyyy")</f>
        <v>Jun-2024</v>
      </c>
      <c r="O2858">
        <f>tblorders[[#This Row],[actual_delivery_days]] -tblorders[[#This Row],[expected_delivery_days]]</f>
        <v>5</v>
      </c>
    </row>
    <row r="2859" spans="1:15" x14ac:dyDescent="0.2">
      <c r="A2859" t="s">
        <v>4425</v>
      </c>
      <c r="B2859" t="s">
        <v>3799</v>
      </c>
      <c r="C2859" t="s">
        <v>21</v>
      </c>
      <c r="D2859">
        <v>2</v>
      </c>
      <c r="E2859" s="1">
        <v>44954</v>
      </c>
      <c r="F2859" s="1">
        <v>44958</v>
      </c>
      <c r="G2859">
        <v>10</v>
      </c>
      <c r="H2859" s="1">
        <v>44967</v>
      </c>
      <c r="I2859">
        <v>9</v>
      </c>
      <c r="J2859" t="s">
        <v>16</v>
      </c>
      <c r="K2859" t="s">
        <v>41</v>
      </c>
      <c r="L2859" t="s">
        <v>18</v>
      </c>
      <c r="M2859">
        <v>179980</v>
      </c>
      <c r="N2859" t="str">
        <f>TEXT(tblorders[[#This Row],[order_date]], "mmm-yyyy")</f>
        <v>Jan-2023</v>
      </c>
      <c r="O2859">
        <f>tblorders[[#This Row],[actual_delivery_days]] -tblorders[[#This Row],[expected_delivery_days]]</f>
        <v>-1</v>
      </c>
    </row>
    <row r="2860" spans="1:15" x14ac:dyDescent="0.2">
      <c r="A2860" t="s">
        <v>4426</v>
      </c>
      <c r="B2860" t="s">
        <v>1070</v>
      </c>
      <c r="C2860" t="s">
        <v>55</v>
      </c>
      <c r="D2860">
        <v>1</v>
      </c>
      <c r="E2860" s="1">
        <v>45789</v>
      </c>
      <c r="F2860" s="1">
        <v>45791</v>
      </c>
      <c r="G2860">
        <v>7</v>
      </c>
      <c r="H2860" s="1">
        <v>45798</v>
      </c>
      <c r="I2860">
        <v>7</v>
      </c>
      <c r="J2860" t="s">
        <v>16</v>
      </c>
      <c r="K2860" t="s">
        <v>17</v>
      </c>
      <c r="L2860" t="s">
        <v>18</v>
      </c>
      <c r="M2860">
        <v>99990</v>
      </c>
      <c r="N2860" t="str">
        <f>TEXT(tblorders[[#This Row],[order_date]], "mmm-yyyy")</f>
        <v>May-2025</v>
      </c>
      <c r="O2860">
        <f>tblorders[[#This Row],[actual_delivery_days]] -tblorders[[#This Row],[expected_delivery_days]]</f>
        <v>0</v>
      </c>
    </row>
    <row r="2861" spans="1:15" x14ac:dyDescent="0.2">
      <c r="A2861" t="s">
        <v>4427</v>
      </c>
      <c r="B2861" t="s">
        <v>1211</v>
      </c>
      <c r="C2861" t="s">
        <v>55</v>
      </c>
      <c r="D2861">
        <v>1</v>
      </c>
      <c r="E2861" s="1">
        <v>45701</v>
      </c>
      <c r="F2861" s="1">
        <v>45702</v>
      </c>
      <c r="G2861">
        <v>10</v>
      </c>
      <c r="H2861" s="1">
        <v>45715</v>
      </c>
      <c r="I2861">
        <v>13</v>
      </c>
      <c r="J2861" t="s">
        <v>16</v>
      </c>
      <c r="K2861" t="s">
        <v>41</v>
      </c>
      <c r="L2861" t="s">
        <v>26</v>
      </c>
      <c r="M2861">
        <v>99990</v>
      </c>
      <c r="N2861" t="str">
        <f>TEXT(tblorders[[#This Row],[order_date]], "mmm-yyyy")</f>
        <v>Feb-2025</v>
      </c>
      <c r="O2861">
        <f>tblorders[[#This Row],[actual_delivery_days]] -tblorders[[#This Row],[expected_delivery_days]]</f>
        <v>3</v>
      </c>
    </row>
    <row r="2862" spans="1:15" x14ac:dyDescent="0.2">
      <c r="A2862" t="s">
        <v>4428</v>
      </c>
      <c r="B2862" t="s">
        <v>3803</v>
      </c>
      <c r="C2862" t="s">
        <v>21</v>
      </c>
      <c r="D2862">
        <v>1</v>
      </c>
      <c r="E2862" s="1">
        <v>45797</v>
      </c>
      <c r="F2862" s="1">
        <v>45798</v>
      </c>
      <c r="G2862">
        <v>7</v>
      </c>
      <c r="H2862" s="1">
        <v>45803</v>
      </c>
      <c r="I2862">
        <v>5</v>
      </c>
      <c r="J2862" t="s">
        <v>16</v>
      </c>
      <c r="K2862" t="s">
        <v>25</v>
      </c>
      <c r="L2862" t="s">
        <v>18</v>
      </c>
      <c r="M2862">
        <v>89990</v>
      </c>
      <c r="N2862" t="str">
        <f>TEXT(tblorders[[#This Row],[order_date]], "mmm-yyyy")</f>
        <v>May-2025</v>
      </c>
      <c r="O2862">
        <f>tblorders[[#This Row],[actual_delivery_days]] -tblorders[[#This Row],[expected_delivery_days]]</f>
        <v>-2</v>
      </c>
    </row>
    <row r="2863" spans="1:15" x14ac:dyDescent="0.2">
      <c r="A2863" t="s">
        <v>4429</v>
      </c>
      <c r="B2863" t="s">
        <v>1000</v>
      </c>
      <c r="C2863" t="s">
        <v>32</v>
      </c>
      <c r="D2863">
        <v>1</v>
      </c>
      <c r="E2863" s="1">
        <v>44876</v>
      </c>
      <c r="F2863" s="1">
        <v>44877</v>
      </c>
      <c r="G2863">
        <v>10</v>
      </c>
      <c r="H2863" s="1">
        <v>44887</v>
      </c>
      <c r="I2863">
        <v>10</v>
      </c>
      <c r="J2863" t="s">
        <v>16</v>
      </c>
      <c r="K2863" t="s">
        <v>17</v>
      </c>
      <c r="L2863" t="s">
        <v>33</v>
      </c>
      <c r="M2863">
        <v>45000</v>
      </c>
      <c r="N2863" t="str">
        <f>TEXT(tblorders[[#This Row],[order_date]], "mmm-yyyy")</f>
        <v>Nov-2022</v>
      </c>
      <c r="O2863">
        <f>tblorders[[#This Row],[actual_delivery_days]] -tblorders[[#This Row],[expected_delivery_days]]</f>
        <v>0</v>
      </c>
    </row>
    <row r="2864" spans="1:15" x14ac:dyDescent="0.2">
      <c r="A2864" t="s">
        <v>4430</v>
      </c>
      <c r="B2864" t="s">
        <v>1070</v>
      </c>
      <c r="C2864" t="s">
        <v>55</v>
      </c>
      <c r="D2864">
        <v>1</v>
      </c>
      <c r="E2864" s="1">
        <v>45679</v>
      </c>
      <c r="F2864" s="1">
        <v>45683</v>
      </c>
      <c r="G2864">
        <v>10</v>
      </c>
      <c r="H2864" s="1">
        <v>45694</v>
      </c>
      <c r="I2864">
        <v>11</v>
      </c>
      <c r="J2864" t="s">
        <v>16</v>
      </c>
      <c r="K2864" t="s">
        <v>41</v>
      </c>
      <c r="L2864" t="s">
        <v>26</v>
      </c>
      <c r="M2864">
        <v>99990</v>
      </c>
      <c r="N2864" t="str">
        <f>TEXT(tblorders[[#This Row],[order_date]], "mmm-yyyy")</f>
        <v>Jan-2025</v>
      </c>
      <c r="O2864">
        <f>tblorders[[#This Row],[actual_delivery_days]] -tblorders[[#This Row],[expected_delivery_days]]</f>
        <v>1</v>
      </c>
    </row>
    <row r="2865" spans="1:15" x14ac:dyDescent="0.2">
      <c r="A2865" t="s">
        <v>4431</v>
      </c>
      <c r="B2865" t="s">
        <v>1279</v>
      </c>
      <c r="C2865" t="s">
        <v>44</v>
      </c>
      <c r="D2865">
        <v>1</v>
      </c>
      <c r="E2865" s="1">
        <v>45054</v>
      </c>
      <c r="F2865" s="1">
        <v>45058</v>
      </c>
      <c r="G2865">
        <v>7</v>
      </c>
      <c r="H2865" s="1">
        <v>45064</v>
      </c>
      <c r="I2865">
        <v>6</v>
      </c>
      <c r="J2865" t="s">
        <v>16</v>
      </c>
      <c r="K2865" t="s">
        <v>41</v>
      </c>
      <c r="L2865" t="s">
        <v>22</v>
      </c>
      <c r="M2865">
        <v>50990</v>
      </c>
      <c r="N2865" t="str">
        <f>TEXT(tblorders[[#This Row],[order_date]], "mmm-yyyy")</f>
        <v>May-2023</v>
      </c>
      <c r="O2865">
        <f>tblorders[[#This Row],[actual_delivery_days]] -tblorders[[#This Row],[expected_delivery_days]]</f>
        <v>-1</v>
      </c>
    </row>
    <row r="2866" spans="1:15" x14ac:dyDescent="0.2">
      <c r="A2866" t="s">
        <v>4432</v>
      </c>
      <c r="B2866" t="s">
        <v>2367</v>
      </c>
      <c r="C2866" t="s">
        <v>29</v>
      </c>
      <c r="D2866">
        <v>1</v>
      </c>
      <c r="E2866" s="1">
        <v>45678</v>
      </c>
      <c r="F2866" s="1">
        <v>45681</v>
      </c>
      <c r="G2866">
        <v>10</v>
      </c>
      <c r="H2866" s="1">
        <v>45692</v>
      </c>
      <c r="I2866">
        <v>11</v>
      </c>
      <c r="J2866" t="s">
        <v>16</v>
      </c>
      <c r="K2866" t="s">
        <v>25</v>
      </c>
      <c r="L2866" t="s">
        <v>18</v>
      </c>
      <c r="M2866">
        <v>11000</v>
      </c>
      <c r="N2866" t="str">
        <f>TEXT(tblorders[[#This Row],[order_date]], "mmm-yyyy")</f>
        <v>Jan-2025</v>
      </c>
      <c r="O2866">
        <f>tblorders[[#This Row],[actual_delivery_days]] -tblorders[[#This Row],[expected_delivery_days]]</f>
        <v>1</v>
      </c>
    </row>
    <row r="2867" spans="1:15" x14ac:dyDescent="0.2">
      <c r="A2867" t="s">
        <v>4433</v>
      </c>
      <c r="B2867" t="s">
        <v>4434</v>
      </c>
      <c r="C2867" t="s">
        <v>32</v>
      </c>
      <c r="D2867">
        <v>1</v>
      </c>
      <c r="E2867" s="1">
        <v>45284</v>
      </c>
      <c r="F2867" s="1">
        <v>45285</v>
      </c>
      <c r="G2867">
        <v>7</v>
      </c>
      <c r="H2867" s="1">
        <v>45290</v>
      </c>
      <c r="I2867">
        <v>5</v>
      </c>
      <c r="J2867" t="s">
        <v>16</v>
      </c>
      <c r="K2867" t="s">
        <v>25</v>
      </c>
      <c r="L2867" t="s">
        <v>58</v>
      </c>
      <c r="M2867">
        <v>45000</v>
      </c>
      <c r="N2867" t="str">
        <f>TEXT(tblorders[[#This Row],[order_date]], "mmm-yyyy")</f>
        <v>Dec-2023</v>
      </c>
      <c r="O2867">
        <f>tblorders[[#This Row],[actual_delivery_days]] -tblorders[[#This Row],[expected_delivery_days]]</f>
        <v>-2</v>
      </c>
    </row>
    <row r="2868" spans="1:15" x14ac:dyDescent="0.2">
      <c r="A2868" t="s">
        <v>4435</v>
      </c>
      <c r="B2868" t="s">
        <v>646</v>
      </c>
      <c r="C2868" t="s">
        <v>15</v>
      </c>
      <c r="D2868">
        <v>1</v>
      </c>
      <c r="E2868" s="1">
        <v>45375</v>
      </c>
      <c r="F2868" s="1">
        <v>45376</v>
      </c>
      <c r="G2868">
        <v>10</v>
      </c>
      <c r="H2868" s="1">
        <v>45386</v>
      </c>
      <c r="I2868">
        <v>10</v>
      </c>
      <c r="J2868" t="s">
        <v>16</v>
      </c>
      <c r="K2868" t="s">
        <v>41</v>
      </c>
      <c r="L2868" t="s">
        <v>33</v>
      </c>
      <c r="M2868">
        <v>55990</v>
      </c>
      <c r="N2868" t="str">
        <f>TEXT(tblorders[[#This Row],[order_date]], "mmm-yyyy")</f>
        <v>Mar-2024</v>
      </c>
      <c r="O2868">
        <f>tblorders[[#This Row],[actual_delivery_days]] -tblorders[[#This Row],[expected_delivery_days]]</f>
        <v>0</v>
      </c>
    </row>
    <row r="2869" spans="1:15" x14ac:dyDescent="0.2">
      <c r="A2869" t="s">
        <v>4436</v>
      </c>
      <c r="B2869" t="s">
        <v>1993</v>
      </c>
      <c r="C2869" t="s">
        <v>55</v>
      </c>
      <c r="D2869">
        <v>1</v>
      </c>
      <c r="E2869" s="1">
        <v>45774</v>
      </c>
      <c r="F2869" s="1">
        <v>45775</v>
      </c>
      <c r="G2869">
        <v>7</v>
      </c>
      <c r="H2869" s="1">
        <v>45785</v>
      </c>
      <c r="I2869">
        <v>10</v>
      </c>
      <c r="J2869" t="s">
        <v>40</v>
      </c>
      <c r="K2869" t="s">
        <v>17</v>
      </c>
      <c r="L2869" t="s">
        <v>58</v>
      </c>
      <c r="M2869">
        <v>99990</v>
      </c>
      <c r="N2869" t="str">
        <f>TEXT(tblorders[[#This Row],[order_date]], "mmm-yyyy")</f>
        <v>Apr-2025</v>
      </c>
      <c r="O2869">
        <f>tblorders[[#This Row],[actual_delivery_days]] -tblorders[[#This Row],[expected_delivery_days]]</f>
        <v>3</v>
      </c>
    </row>
    <row r="2870" spans="1:15" x14ac:dyDescent="0.2">
      <c r="A2870" t="s">
        <v>4437</v>
      </c>
      <c r="B2870" t="s">
        <v>2956</v>
      </c>
      <c r="C2870" t="s">
        <v>32</v>
      </c>
      <c r="D2870">
        <v>1</v>
      </c>
      <c r="E2870" s="1">
        <v>45468</v>
      </c>
      <c r="F2870" s="1">
        <v>45469</v>
      </c>
      <c r="G2870">
        <v>7</v>
      </c>
      <c r="H2870" s="1">
        <v>45475</v>
      </c>
      <c r="I2870">
        <v>6</v>
      </c>
      <c r="J2870" t="s">
        <v>16</v>
      </c>
      <c r="K2870" t="s">
        <v>25</v>
      </c>
      <c r="L2870" t="s">
        <v>18</v>
      </c>
      <c r="M2870">
        <v>45000</v>
      </c>
      <c r="N2870" t="str">
        <f>TEXT(tblorders[[#This Row],[order_date]], "mmm-yyyy")</f>
        <v>Jun-2024</v>
      </c>
      <c r="O2870">
        <f>tblorders[[#This Row],[actual_delivery_days]] -tblorders[[#This Row],[expected_delivery_days]]</f>
        <v>-1</v>
      </c>
    </row>
    <row r="2871" spans="1:15" x14ac:dyDescent="0.2">
      <c r="A2871" t="s">
        <v>4438</v>
      </c>
      <c r="B2871" t="s">
        <v>3038</v>
      </c>
      <c r="C2871" t="s">
        <v>55</v>
      </c>
      <c r="D2871">
        <v>1</v>
      </c>
      <c r="E2871" s="1">
        <v>45684</v>
      </c>
      <c r="F2871" s="1">
        <v>45689</v>
      </c>
      <c r="G2871">
        <v>5</v>
      </c>
      <c r="H2871" s="1">
        <v>45695</v>
      </c>
      <c r="I2871">
        <v>6</v>
      </c>
      <c r="J2871" t="s">
        <v>16</v>
      </c>
      <c r="K2871" t="s">
        <v>41</v>
      </c>
      <c r="L2871" t="s">
        <v>33</v>
      </c>
      <c r="M2871">
        <v>99990</v>
      </c>
      <c r="N2871" t="str">
        <f>TEXT(tblorders[[#This Row],[order_date]], "mmm-yyyy")</f>
        <v>Jan-2025</v>
      </c>
      <c r="O2871">
        <f>tblorders[[#This Row],[actual_delivery_days]] -tblorders[[#This Row],[expected_delivery_days]]</f>
        <v>1</v>
      </c>
    </row>
    <row r="2872" spans="1:15" x14ac:dyDescent="0.2">
      <c r="A2872" t="s">
        <v>4439</v>
      </c>
      <c r="B2872" t="s">
        <v>4440</v>
      </c>
      <c r="C2872" t="s">
        <v>15</v>
      </c>
      <c r="D2872">
        <v>1</v>
      </c>
      <c r="E2872" s="1">
        <v>45314</v>
      </c>
      <c r="F2872" s="1">
        <v>45317</v>
      </c>
      <c r="G2872">
        <v>7</v>
      </c>
      <c r="H2872" s="1">
        <v>45325</v>
      </c>
      <c r="I2872">
        <v>8</v>
      </c>
      <c r="J2872" t="s">
        <v>16</v>
      </c>
      <c r="K2872" t="s">
        <v>41</v>
      </c>
      <c r="L2872" t="s">
        <v>33</v>
      </c>
      <c r="M2872">
        <v>55990</v>
      </c>
      <c r="N2872" t="str">
        <f>TEXT(tblorders[[#This Row],[order_date]], "mmm-yyyy")</f>
        <v>Jan-2024</v>
      </c>
      <c r="O2872">
        <f>tblorders[[#This Row],[actual_delivery_days]] -tblorders[[#This Row],[expected_delivery_days]]</f>
        <v>1</v>
      </c>
    </row>
    <row r="2873" spans="1:15" x14ac:dyDescent="0.2">
      <c r="A2873" t="s">
        <v>4441</v>
      </c>
      <c r="B2873" t="s">
        <v>554</v>
      </c>
      <c r="C2873" t="s">
        <v>44</v>
      </c>
      <c r="D2873">
        <v>1</v>
      </c>
      <c r="E2873" s="1">
        <v>45680</v>
      </c>
      <c r="F2873" s="1">
        <v>45681</v>
      </c>
      <c r="G2873">
        <v>7</v>
      </c>
      <c r="H2873" s="1">
        <v>45687</v>
      </c>
      <c r="I2873">
        <v>6</v>
      </c>
      <c r="J2873" t="s">
        <v>16</v>
      </c>
      <c r="K2873" t="s">
        <v>25</v>
      </c>
      <c r="L2873" t="s">
        <v>58</v>
      </c>
      <c r="M2873">
        <v>50990</v>
      </c>
      <c r="N2873" t="str">
        <f>TEXT(tblorders[[#This Row],[order_date]], "mmm-yyyy")</f>
        <v>Jan-2025</v>
      </c>
      <c r="O2873">
        <f>tblorders[[#This Row],[actual_delivery_days]] -tblorders[[#This Row],[expected_delivery_days]]</f>
        <v>-1</v>
      </c>
    </row>
    <row r="2874" spans="1:15" x14ac:dyDescent="0.2">
      <c r="A2874" t="s">
        <v>4442</v>
      </c>
      <c r="B2874" t="s">
        <v>472</v>
      </c>
      <c r="C2874" t="s">
        <v>44</v>
      </c>
      <c r="D2874">
        <v>1</v>
      </c>
      <c r="E2874" s="1">
        <v>45744</v>
      </c>
      <c r="F2874" s="1">
        <v>45748</v>
      </c>
      <c r="G2874">
        <v>10</v>
      </c>
      <c r="H2874" s="1">
        <v>45759</v>
      </c>
      <c r="I2874">
        <v>11</v>
      </c>
      <c r="J2874" t="s">
        <v>16</v>
      </c>
      <c r="K2874" t="s">
        <v>41</v>
      </c>
      <c r="L2874" t="s">
        <v>58</v>
      </c>
      <c r="M2874">
        <v>50990</v>
      </c>
      <c r="N2874" t="str">
        <f>TEXT(tblorders[[#This Row],[order_date]], "mmm-yyyy")</f>
        <v>Mar-2025</v>
      </c>
      <c r="O2874">
        <f>tblorders[[#This Row],[actual_delivery_days]] -tblorders[[#This Row],[expected_delivery_days]]</f>
        <v>1</v>
      </c>
    </row>
    <row r="2875" spans="1:15" x14ac:dyDescent="0.2">
      <c r="A2875" t="s">
        <v>4443</v>
      </c>
      <c r="B2875" t="s">
        <v>1254</v>
      </c>
      <c r="C2875" t="s">
        <v>55</v>
      </c>
      <c r="D2875">
        <v>2</v>
      </c>
      <c r="E2875" s="1">
        <v>45201</v>
      </c>
      <c r="F2875" s="1">
        <v>45205</v>
      </c>
      <c r="G2875">
        <v>10</v>
      </c>
      <c r="H2875" s="1">
        <v>45215</v>
      </c>
      <c r="I2875">
        <v>10</v>
      </c>
      <c r="J2875" t="s">
        <v>16</v>
      </c>
      <c r="K2875" t="s">
        <v>17</v>
      </c>
      <c r="L2875" t="s">
        <v>26</v>
      </c>
      <c r="M2875">
        <v>199980</v>
      </c>
      <c r="N2875" t="str">
        <f>TEXT(tblorders[[#This Row],[order_date]], "mmm-yyyy")</f>
        <v>Oct-2023</v>
      </c>
      <c r="O2875">
        <f>tblorders[[#This Row],[actual_delivery_days]] -tblorders[[#This Row],[expected_delivery_days]]</f>
        <v>0</v>
      </c>
    </row>
    <row r="2876" spans="1:15" x14ac:dyDescent="0.2">
      <c r="A2876" t="s">
        <v>4444</v>
      </c>
      <c r="B2876" t="s">
        <v>3230</v>
      </c>
      <c r="C2876" t="s">
        <v>15</v>
      </c>
      <c r="D2876">
        <v>1</v>
      </c>
      <c r="E2876" s="1">
        <v>45697</v>
      </c>
      <c r="F2876" s="1">
        <v>45699</v>
      </c>
      <c r="G2876">
        <v>5</v>
      </c>
      <c r="H2876" s="1">
        <v>45705</v>
      </c>
      <c r="I2876">
        <v>6</v>
      </c>
      <c r="J2876" t="s">
        <v>16</v>
      </c>
      <c r="K2876" t="s">
        <v>41</v>
      </c>
      <c r="L2876" t="s">
        <v>58</v>
      </c>
      <c r="M2876">
        <v>55990</v>
      </c>
      <c r="N2876" t="str">
        <f>TEXT(tblorders[[#This Row],[order_date]], "mmm-yyyy")</f>
        <v>Feb-2025</v>
      </c>
      <c r="O2876">
        <f>tblorders[[#This Row],[actual_delivery_days]] -tblorders[[#This Row],[expected_delivery_days]]</f>
        <v>1</v>
      </c>
    </row>
    <row r="2877" spans="1:15" x14ac:dyDescent="0.2">
      <c r="A2877" t="s">
        <v>4445</v>
      </c>
      <c r="B2877" t="s">
        <v>2358</v>
      </c>
      <c r="C2877" t="s">
        <v>29</v>
      </c>
      <c r="D2877">
        <v>1</v>
      </c>
      <c r="E2877" s="1">
        <v>45719</v>
      </c>
      <c r="F2877" s="1">
        <v>45724</v>
      </c>
      <c r="G2877">
        <v>7</v>
      </c>
      <c r="H2877" s="1">
        <v>45732</v>
      </c>
      <c r="I2877">
        <v>8</v>
      </c>
      <c r="J2877" t="s">
        <v>16</v>
      </c>
      <c r="K2877" t="s">
        <v>25</v>
      </c>
      <c r="L2877" t="s">
        <v>18</v>
      </c>
      <c r="M2877">
        <v>11000</v>
      </c>
      <c r="N2877" t="str">
        <f>TEXT(tblorders[[#This Row],[order_date]], "mmm-yyyy")</f>
        <v>Mar-2025</v>
      </c>
      <c r="O2877">
        <f>tblorders[[#This Row],[actual_delivery_days]] -tblorders[[#This Row],[expected_delivery_days]]</f>
        <v>1</v>
      </c>
    </row>
    <row r="2878" spans="1:15" x14ac:dyDescent="0.2">
      <c r="A2878" t="s">
        <v>4446</v>
      </c>
      <c r="B2878" t="s">
        <v>1319</v>
      </c>
      <c r="C2878" t="s">
        <v>44</v>
      </c>
      <c r="D2878">
        <v>2</v>
      </c>
      <c r="E2878" s="1">
        <v>45174</v>
      </c>
      <c r="F2878" s="1">
        <v>45178</v>
      </c>
      <c r="G2878">
        <v>5</v>
      </c>
      <c r="H2878" s="1">
        <v>45183</v>
      </c>
      <c r="I2878">
        <v>5</v>
      </c>
      <c r="J2878" t="s">
        <v>16</v>
      </c>
      <c r="K2878" t="s">
        <v>25</v>
      </c>
      <c r="L2878" t="s">
        <v>18</v>
      </c>
      <c r="M2878">
        <v>101980</v>
      </c>
      <c r="N2878" t="str">
        <f>TEXT(tblorders[[#This Row],[order_date]], "mmm-yyyy")</f>
        <v>Sep-2023</v>
      </c>
      <c r="O2878">
        <f>tblorders[[#This Row],[actual_delivery_days]] -tblorders[[#This Row],[expected_delivery_days]]</f>
        <v>0</v>
      </c>
    </row>
    <row r="2879" spans="1:15" x14ac:dyDescent="0.2">
      <c r="A2879" t="s">
        <v>4447</v>
      </c>
      <c r="B2879" t="s">
        <v>3920</v>
      </c>
      <c r="C2879" t="s">
        <v>29</v>
      </c>
      <c r="D2879">
        <v>1</v>
      </c>
      <c r="E2879" s="1">
        <v>45609</v>
      </c>
      <c r="F2879" s="1">
        <v>45612</v>
      </c>
      <c r="G2879">
        <v>5</v>
      </c>
      <c r="H2879" s="1">
        <v>45619</v>
      </c>
      <c r="I2879">
        <v>7</v>
      </c>
      <c r="J2879" t="s">
        <v>16</v>
      </c>
      <c r="K2879" t="s">
        <v>41</v>
      </c>
      <c r="L2879" t="s">
        <v>26</v>
      </c>
      <c r="M2879">
        <v>11000</v>
      </c>
      <c r="N2879" t="str">
        <f>TEXT(tblorders[[#This Row],[order_date]], "mmm-yyyy")</f>
        <v>Nov-2024</v>
      </c>
      <c r="O2879">
        <f>tblorders[[#This Row],[actual_delivery_days]] -tblorders[[#This Row],[expected_delivery_days]]</f>
        <v>2</v>
      </c>
    </row>
    <row r="2880" spans="1:15" x14ac:dyDescent="0.2">
      <c r="A2880" t="s">
        <v>4448</v>
      </c>
      <c r="B2880" t="s">
        <v>4449</v>
      </c>
      <c r="C2880" t="s">
        <v>44</v>
      </c>
      <c r="D2880">
        <v>1</v>
      </c>
      <c r="E2880" s="1">
        <v>45486</v>
      </c>
      <c r="F2880" s="1">
        <v>45488</v>
      </c>
      <c r="G2880">
        <v>5</v>
      </c>
      <c r="H2880" s="1">
        <v>45496</v>
      </c>
      <c r="I2880">
        <v>8</v>
      </c>
      <c r="J2880" t="s">
        <v>16</v>
      </c>
      <c r="K2880" t="s">
        <v>17</v>
      </c>
      <c r="L2880" t="s">
        <v>26</v>
      </c>
      <c r="M2880">
        <v>50990</v>
      </c>
      <c r="N2880" t="str">
        <f>TEXT(tblorders[[#This Row],[order_date]], "mmm-yyyy")</f>
        <v>Jul-2024</v>
      </c>
      <c r="O2880">
        <f>tblorders[[#This Row],[actual_delivery_days]] -tblorders[[#This Row],[expected_delivery_days]]</f>
        <v>3</v>
      </c>
    </row>
    <row r="2881" spans="1:15" x14ac:dyDescent="0.2">
      <c r="A2881" t="s">
        <v>4450</v>
      </c>
      <c r="B2881" t="s">
        <v>4451</v>
      </c>
      <c r="C2881" t="s">
        <v>21</v>
      </c>
      <c r="D2881">
        <v>1</v>
      </c>
      <c r="E2881" s="1">
        <v>44809</v>
      </c>
      <c r="F2881" s="1">
        <v>44811</v>
      </c>
      <c r="G2881">
        <v>10</v>
      </c>
      <c r="H2881" s="1">
        <v>44822</v>
      </c>
      <c r="I2881">
        <v>11</v>
      </c>
      <c r="J2881" t="s">
        <v>16</v>
      </c>
      <c r="K2881" t="s">
        <v>17</v>
      </c>
      <c r="L2881" t="s">
        <v>58</v>
      </c>
      <c r="M2881">
        <v>89990</v>
      </c>
      <c r="N2881" t="str">
        <f>TEXT(tblorders[[#This Row],[order_date]], "mmm-yyyy")</f>
        <v>Sep-2022</v>
      </c>
      <c r="O2881">
        <f>tblorders[[#This Row],[actual_delivery_days]] -tblorders[[#This Row],[expected_delivery_days]]</f>
        <v>1</v>
      </c>
    </row>
    <row r="2882" spans="1:15" x14ac:dyDescent="0.2">
      <c r="A2882" t="s">
        <v>4452</v>
      </c>
      <c r="B2882" t="s">
        <v>4453</v>
      </c>
      <c r="C2882" t="s">
        <v>15</v>
      </c>
      <c r="D2882">
        <v>1</v>
      </c>
      <c r="E2882" s="1">
        <v>45523</v>
      </c>
      <c r="F2882" s="1">
        <v>45525</v>
      </c>
      <c r="G2882">
        <v>7</v>
      </c>
      <c r="H2882" s="1">
        <v>45534</v>
      </c>
      <c r="I2882">
        <v>9</v>
      </c>
      <c r="J2882" t="s">
        <v>16</v>
      </c>
      <c r="K2882" t="s">
        <v>25</v>
      </c>
      <c r="L2882" t="s">
        <v>18</v>
      </c>
      <c r="M2882">
        <v>55990</v>
      </c>
      <c r="N2882" t="str">
        <f>TEXT(tblorders[[#This Row],[order_date]], "mmm-yyyy")</f>
        <v>Aug-2024</v>
      </c>
      <c r="O2882">
        <f>tblorders[[#This Row],[actual_delivery_days]] -tblorders[[#This Row],[expected_delivery_days]]</f>
        <v>2</v>
      </c>
    </row>
    <row r="2883" spans="1:15" x14ac:dyDescent="0.2">
      <c r="A2883" t="s">
        <v>4454</v>
      </c>
      <c r="B2883" t="s">
        <v>4455</v>
      </c>
      <c r="C2883" t="s">
        <v>21</v>
      </c>
      <c r="D2883">
        <v>1</v>
      </c>
      <c r="E2883" s="1">
        <v>45410</v>
      </c>
      <c r="F2883" s="1">
        <v>45411</v>
      </c>
      <c r="G2883">
        <v>10</v>
      </c>
      <c r="H2883" s="1">
        <v>45422</v>
      </c>
      <c r="I2883">
        <v>11</v>
      </c>
      <c r="J2883" t="s">
        <v>16</v>
      </c>
      <c r="K2883" t="s">
        <v>17</v>
      </c>
      <c r="L2883" t="s">
        <v>26</v>
      </c>
      <c r="M2883">
        <v>89990</v>
      </c>
      <c r="N2883" t="str">
        <f>TEXT(tblorders[[#This Row],[order_date]], "mmm-yyyy")</f>
        <v>Apr-2024</v>
      </c>
      <c r="O2883">
        <f>tblorders[[#This Row],[actual_delivery_days]] -tblorders[[#This Row],[expected_delivery_days]]</f>
        <v>1</v>
      </c>
    </row>
    <row r="2884" spans="1:15" x14ac:dyDescent="0.2">
      <c r="A2884" t="s">
        <v>4456</v>
      </c>
      <c r="B2884" t="s">
        <v>4457</v>
      </c>
      <c r="C2884" t="s">
        <v>21</v>
      </c>
      <c r="D2884">
        <v>1</v>
      </c>
      <c r="E2884" s="1">
        <v>45799</v>
      </c>
      <c r="F2884" s="1">
        <v>45802</v>
      </c>
      <c r="G2884">
        <v>10</v>
      </c>
      <c r="H2884" s="1">
        <v>45812</v>
      </c>
      <c r="I2884">
        <v>10</v>
      </c>
      <c r="J2884" t="s">
        <v>16</v>
      </c>
      <c r="K2884" t="s">
        <v>17</v>
      </c>
      <c r="L2884" t="s">
        <v>58</v>
      </c>
      <c r="M2884">
        <v>89990</v>
      </c>
      <c r="N2884" t="str">
        <f>TEXT(tblorders[[#This Row],[order_date]], "mmm-yyyy")</f>
        <v>May-2025</v>
      </c>
      <c r="O2884">
        <f>tblorders[[#This Row],[actual_delivery_days]] -tblorders[[#This Row],[expected_delivery_days]]</f>
        <v>0</v>
      </c>
    </row>
    <row r="2885" spans="1:15" x14ac:dyDescent="0.2">
      <c r="A2885" t="s">
        <v>4458</v>
      </c>
      <c r="B2885" t="s">
        <v>2645</v>
      </c>
      <c r="C2885" t="s">
        <v>44</v>
      </c>
      <c r="D2885">
        <v>2</v>
      </c>
      <c r="E2885" s="1">
        <v>45798</v>
      </c>
      <c r="F2885" s="1">
        <v>45803</v>
      </c>
      <c r="G2885">
        <v>5</v>
      </c>
      <c r="H2885" s="1">
        <v>45808</v>
      </c>
      <c r="I2885">
        <v>5</v>
      </c>
      <c r="J2885" t="s">
        <v>16</v>
      </c>
      <c r="K2885" t="s">
        <v>25</v>
      </c>
      <c r="L2885" t="s">
        <v>18</v>
      </c>
      <c r="M2885">
        <v>101980</v>
      </c>
      <c r="N2885" t="str">
        <f>TEXT(tblorders[[#This Row],[order_date]], "mmm-yyyy")</f>
        <v>May-2025</v>
      </c>
      <c r="O2885">
        <f>tblorders[[#This Row],[actual_delivery_days]] -tblorders[[#This Row],[expected_delivery_days]]</f>
        <v>0</v>
      </c>
    </row>
    <row r="2886" spans="1:15" x14ac:dyDescent="0.2">
      <c r="A2886" t="s">
        <v>4459</v>
      </c>
      <c r="B2886" t="s">
        <v>1155</v>
      </c>
      <c r="C2886" t="s">
        <v>44</v>
      </c>
      <c r="D2886">
        <v>2</v>
      </c>
      <c r="E2886" s="1">
        <v>45096</v>
      </c>
      <c r="F2886" s="1">
        <v>45100</v>
      </c>
      <c r="G2886">
        <v>5</v>
      </c>
      <c r="H2886" s="1">
        <v>45105</v>
      </c>
      <c r="I2886">
        <v>5</v>
      </c>
      <c r="J2886" t="s">
        <v>16</v>
      </c>
      <c r="K2886" t="s">
        <v>41</v>
      </c>
      <c r="L2886" t="s">
        <v>18</v>
      </c>
      <c r="M2886">
        <v>101980</v>
      </c>
      <c r="N2886" t="str">
        <f>TEXT(tblorders[[#This Row],[order_date]], "mmm-yyyy")</f>
        <v>Jun-2023</v>
      </c>
      <c r="O2886">
        <f>tblorders[[#This Row],[actual_delivery_days]] -tblorders[[#This Row],[expected_delivery_days]]</f>
        <v>0</v>
      </c>
    </row>
    <row r="2887" spans="1:15" x14ac:dyDescent="0.2">
      <c r="A2887" t="s">
        <v>4460</v>
      </c>
      <c r="B2887" t="s">
        <v>4461</v>
      </c>
      <c r="C2887" t="s">
        <v>15</v>
      </c>
      <c r="D2887">
        <v>1</v>
      </c>
      <c r="E2887" s="1">
        <v>45734</v>
      </c>
      <c r="F2887" s="1">
        <v>45738</v>
      </c>
      <c r="G2887">
        <v>10</v>
      </c>
      <c r="H2887" s="1">
        <v>45748</v>
      </c>
      <c r="I2887">
        <v>10</v>
      </c>
      <c r="J2887" t="s">
        <v>16</v>
      </c>
      <c r="K2887" t="s">
        <v>41</v>
      </c>
      <c r="L2887" t="s">
        <v>58</v>
      </c>
      <c r="M2887">
        <v>55990</v>
      </c>
      <c r="N2887" t="str">
        <f>TEXT(tblorders[[#This Row],[order_date]], "mmm-yyyy")</f>
        <v>Mar-2025</v>
      </c>
      <c r="O2887">
        <f>tblorders[[#This Row],[actual_delivery_days]] -tblorders[[#This Row],[expected_delivery_days]]</f>
        <v>0</v>
      </c>
    </row>
    <row r="2888" spans="1:15" x14ac:dyDescent="0.2">
      <c r="A2888" t="s">
        <v>4462</v>
      </c>
      <c r="B2888" t="s">
        <v>1330</v>
      </c>
      <c r="C2888" t="s">
        <v>55</v>
      </c>
      <c r="D2888">
        <v>1</v>
      </c>
      <c r="E2888" s="1">
        <v>45763</v>
      </c>
      <c r="F2888" s="1">
        <v>45768</v>
      </c>
      <c r="G2888">
        <v>5</v>
      </c>
      <c r="H2888" s="1">
        <v>45776</v>
      </c>
      <c r="I2888">
        <v>8</v>
      </c>
      <c r="J2888" t="s">
        <v>16</v>
      </c>
      <c r="K2888" t="s">
        <v>41</v>
      </c>
      <c r="L2888" t="s">
        <v>58</v>
      </c>
      <c r="M2888">
        <v>99990</v>
      </c>
      <c r="N2888" t="str">
        <f>TEXT(tblorders[[#This Row],[order_date]], "mmm-yyyy")</f>
        <v>Apr-2025</v>
      </c>
      <c r="O2888">
        <f>tblorders[[#This Row],[actual_delivery_days]] -tblorders[[#This Row],[expected_delivery_days]]</f>
        <v>3</v>
      </c>
    </row>
    <row r="2889" spans="1:15" x14ac:dyDescent="0.2">
      <c r="A2889" t="s">
        <v>4463</v>
      </c>
      <c r="B2889" t="s">
        <v>4464</v>
      </c>
      <c r="C2889" t="s">
        <v>21</v>
      </c>
      <c r="D2889">
        <v>1</v>
      </c>
      <c r="E2889" s="1">
        <v>45801</v>
      </c>
      <c r="F2889" s="1">
        <v>45803</v>
      </c>
      <c r="G2889">
        <v>5</v>
      </c>
      <c r="H2889" s="1">
        <v>45808</v>
      </c>
      <c r="I2889">
        <v>5</v>
      </c>
      <c r="J2889" t="s">
        <v>16</v>
      </c>
      <c r="K2889" t="s">
        <v>41</v>
      </c>
      <c r="L2889" t="s">
        <v>22</v>
      </c>
      <c r="M2889">
        <v>89990</v>
      </c>
      <c r="N2889" t="str">
        <f>TEXT(tblorders[[#This Row],[order_date]], "mmm-yyyy")</f>
        <v>May-2025</v>
      </c>
      <c r="O2889">
        <f>tblorders[[#This Row],[actual_delivery_days]] -tblorders[[#This Row],[expected_delivery_days]]</f>
        <v>0</v>
      </c>
    </row>
    <row r="2890" spans="1:15" x14ac:dyDescent="0.2">
      <c r="A2890" t="s">
        <v>4465</v>
      </c>
      <c r="B2890" t="s">
        <v>4305</v>
      </c>
      <c r="C2890" t="s">
        <v>32</v>
      </c>
      <c r="D2890">
        <v>1</v>
      </c>
      <c r="E2890" s="1">
        <v>45701</v>
      </c>
      <c r="F2890" s="1">
        <v>45702</v>
      </c>
      <c r="G2890">
        <v>5</v>
      </c>
      <c r="H2890" s="1">
        <v>45710</v>
      </c>
      <c r="I2890">
        <v>8</v>
      </c>
      <c r="J2890" t="s">
        <v>16</v>
      </c>
      <c r="K2890" t="s">
        <v>17</v>
      </c>
      <c r="L2890" t="s">
        <v>33</v>
      </c>
      <c r="M2890">
        <v>45000</v>
      </c>
      <c r="N2890" t="str">
        <f>TEXT(tblorders[[#This Row],[order_date]], "mmm-yyyy")</f>
        <v>Feb-2025</v>
      </c>
      <c r="O2890">
        <f>tblorders[[#This Row],[actual_delivery_days]] -tblorders[[#This Row],[expected_delivery_days]]</f>
        <v>3</v>
      </c>
    </row>
    <row r="2891" spans="1:15" x14ac:dyDescent="0.2">
      <c r="A2891" t="s">
        <v>4466</v>
      </c>
      <c r="B2891" t="s">
        <v>4467</v>
      </c>
      <c r="C2891" t="s">
        <v>32</v>
      </c>
      <c r="D2891">
        <v>1</v>
      </c>
      <c r="E2891" s="1">
        <v>45276</v>
      </c>
      <c r="F2891" s="1">
        <v>45277</v>
      </c>
      <c r="G2891">
        <v>7</v>
      </c>
      <c r="H2891" s="1">
        <v>45284</v>
      </c>
      <c r="I2891">
        <v>7</v>
      </c>
      <c r="J2891" t="s">
        <v>16</v>
      </c>
      <c r="K2891" t="s">
        <v>25</v>
      </c>
      <c r="L2891" t="s">
        <v>58</v>
      </c>
      <c r="M2891">
        <v>45000</v>
      </c>
      <c r="N2891" t="str">
        <f>TEXT(tblorders[[#This Row],[order_date]], "mmm-yyyy")</f>
        <v>Dec-2023</v>
      </c>
      <c r="O2891">
        <f>tblorders[[#This Row],[actual_delivery_days]] -tblorders[[#This Row],[expected_delivery_days]]</f>
        <v>0</v>
      </c>
    </row>
    <row r="2892" spans="1:15" x14ac:dyDescent="0.2">
      <c r="A2892" t="s">
        <v>4468</v>
      </c>
      <c r="B2892" t="s">
        <v>944</v>
      </c>
      <c r="C2892" t="s">
        <v>29</v>
      </c>
      <c r="D2892">
        <v>1</v>
      </c>
      <c r="E2892" s="1">
        <v>45391</v>
      </c>
      <c r="F2892" s="1">
        <v>45395</v>
      </c>
      <c r="G2892">
        <v>7</v>
      </c>
      <c r="H2892" s="1">
        <v>45401</v>
      </c>
      <c r="I2892">
        <v>6</v>
      </c>
      <c r="J2892" t="s">
        <v>16</v>
      </c>
      <c r="K2892" t="s">
        <v>17</v>
      </c>
      <c r="L2892" t="s">
        <v>22</v>
      </c>
      <c r="M2892">
        <v>11000</v>
      </c>
      <c r="N2892" t="str">
        <f>TEXT(tblorders[[#This Row],[order_date]], "mmm-yyyy")</f>
        <v>Apr-2024</v>
      </c>
      <c r="O2892">
        <f>tblorders[[#This Row],[actual_delivery_days]] -tblorders[[#This Row],[expected_delivery_days]]</f>
        <v>-1</v>
      </c>
    </row>
    <row r="2893" spans="1:15" x14ac:dyDescent="0.2">
      <c r="A2893" t="s">
        <v>4469</v>
      </c>
      <c r="B2893" t="s">
        <v>3076</v>
      </c>
      <c r="C2893" t="s">
        <v>55</v>
      </c>
      <c r="D2893">
        <v>1</v>
      </c>
      <c r="E2893" s="1">
        <v>45122</v>
      </c>
      <c r="F2893" s="1">
        <v>45124</v>
      </c>
      <c r="G2893">
        <v>10</v>
      </c>
      <c r="H2893" s="1">
        <v>45134</v>
      </c>
      <c r="I2893">
        <v>10</v>
      </c>
      <c r="J2893" t="s">
        <v>16</v>
      </c>
      <c r="K2893" t="s">
        <v>17</v>
      </c>
      <c r="L2893" t="s">
        <v>18</v>
      </c>
      <c r="M2893">
        <v>99990</v>
      </c>
      <c r="N2893" t="str">
        <f>TEXT(tblorders[[#This Row],[order_date]], "mmm-yyyy")</f>
        <v>Jul-2023</v>
      </c>
      <c r="O2893">
        <f>tblorders[[#This Row],[actual_delivery_days]] -tblorders[[#This Row],[expected_delivery_days]]</f>
        <v>0</v>
      </c>
    </row>
    <row r="2894" spans="1:15" x14ac:dyDescent="0.2">
      <c r="A2894" t="s">
        <v>4470</v>
      </c>
      <c r="B2894" t="s">
        <v>158</v>
      </c>
      <c r="C2894" t="s">
        <v>15</v>
      </c>
      <c r="D2894">
        <v>1</v>
      </c>
      <c r="E2894" s="1">
        <v>44995</v>
      </c>
      <c r="F2894" s="1">
        <v>44996</v>
      </c>
      <c r="G2894">
        <v>10</v>
      </c>
      <c r="H2894" s="1">
        <v>45006</v>
      </c>
      <c r="I2894">
        <v>10</v>
      </c>
      <c r="J2894" t="s">
        <v>16</v>
      </c>
      <c r="K2894" t="s">
        <v>17</v>
      </c>
      <c r="L2894" t="s">
        <v>58</v>
      </c>
      <c r="M2894">
        <v>55990</v>
      </c>
      <c r="N2894" t="str">
        <f>TEXT(tblorders[[#This Row],[order_date]], "mmm-yyyy")</f>
        <v>Mar-2023</v>
      </c>
      <c r="O2894">
        <f>tblorders[[#This Row],[actual_delivery_days]] -tblorders[[#This Row],[expected_delivery_days]]</f>
        <v>0</v>
      </c>
    </row>
    <row r="2895" spans="1:15" x14ac:dyDescent="0.2">
      <c r="A2895" t="s">
        <v>4471</v>
      </c>
      <c r="B2895" t="s">
        <v>2493</v>
      </c>
      <c r="C2895" t="s">
        <v>29</v>
      </c>
      <c r="D2895">
        <v>2</v>
      </c>
      <c r="E2895" s="1">
        <v>45390</v>
      </c>
      <c r="F2895" s="1">
        <v>45391</v>
      </c>
      <c r="G2895">
        <v>10</v>
      </c>
      <c r="H2895" s="1">
        <v>45402</v>
      </c>
      <c r="I2895">
        <v>11</v>
      </c>
      <c r="J2895" t="s">
        <v>16</v>
      </c>
      <c r="K2895" t="s">
        <v>25</v>
      </c>
      <c r="L2895" t="s">
        <v>18</v>
      </c>
      <c r="M2895">
        <v>22000</v>
      </c>
      <c r="N2895" t="str">
        <f>TEXT(tblorders[[#This Row],[order_date]], "mmm-yyyy")</f>
        <v>Apr-2024</v>
      </c>
      <c r="O2895">
        <f>tblorders[[#This Row],[actual_delivery_days]] -tblorders[[#This Row],[expected_delivery_days]]</f>
        <v>1</v>
      </c>
    </row>
    <row r="2896" spans="1:15" x14ac:dyDescent="0.2">
      <c r="A2896" t="s">
        <v>4472</v>
      </c>
      <c r="B2896" t="s">
        <v>4276</v>
      </c>
      <c r="C2896" t="s">
        <v>55</v>
      </c>
      <c r="D2896">
        <v>2</v>
      </c>
      <c r="E2896" s="1">
        <v>44725</v>
      </c>
      <c r="F2896" s="1">
        <v>44727</v>
      </c>
      <c r="G2896">
        <v>7</v>
      </c>
      <c r="H2896" s="1">
        <v>44734</v>
      </c>
      <c r="I2896">
        <v>7</v>
      </c>
      <c r="J2896" t="s">
        <v>16</v>
      </c>
      <c r="K2896" t="s">
        <v>17</v>
      </c>
      <c r="L2896" t="s">
        <v>18</v>
      </c>
      <c r="M2896">
        <v>199980</v>
      </c>
      <c r="N2896" t="str">
        <f>TEXT(tblorders[[#This Row],[order_date]], "mmm-yyyy")</f>
        <v>Jun-2022</v>
      </c>
      <c r="O2896">
        <f>tblorders[[#This Row],[actual_delivery_days]] -tblorders[[#This Row],[expected_delivery_days]]</f>
        <v>0</v>
      </c>
    </row>
    <row r="2897" spans="1:15" x14ac:dyDescent="0.2">
      <c r="A2897" t="s">
        <v>4473</v>
      </c>
      <c r="B2897" t="s">
        <v>1273</v>
      </c>
      <c r="C2897" t="s">
        <v>32</v>
      </c>
      <c r="D2897">
        <v>1</v>
      </c>
      <c r="E2897" s="1">
        <v>44854</v>
      </c>
      <c r="F2897" s="1">
        <v>44859</v>
      </c>
      <c r="G2897">
        <v>10</v>
      </c>
      <c r="H2897" s="1">
        <v>44870</v>
      </c>
      <c r="I2897">
        <v>11</v>
      </c>
      <c r="J2897" t="s">
        <v>16</v>
      </c>
      <c r="K2897" t="s">
        <v>17</v>
      </c>
      <c r="L2897" t="s">
        <v>22</v>
      </c>
      <c r="M2897">
        <v>45000</v>
      </c>
      <c r="N2897" t="str">
        <f>TEXT(tblorders[[#This Row],[order_date]], "mmm-yyyy")</f>
        <v>Oct-2022</v>
      </c>
      <c r="O2897">
        <f>tblorders[[#This Row],[actual_delivery_days]] -tblorders[[#This Row],[expected_delivery_days]]</f>
        <v>1</v>
      </c>
    </row>
    <row r="2898" spans="1:15" x14ac:dyDescent="0.2">
      <c r="A2898" t="s">
        <v>4474</v>
      </c>
      <c r="B2898" t="s">
        <v>4475</v>
      </c>
      <c r="C2898" t="s">
        <v>44</v>
      </c>
      <c r="D2898">
        <v>1</v>
      </c>
      <c r="E2898" s="1">
        <v>45321</v>
      </c>
      <c r="F2898" s="1">
        <v>45325</v>
      </c>
      <c r="G2898">
        <v>5</v>
      </c>
      <c r="H2898" s="1">
        <v>45331</v>
      </c>
      <c r="I2898">
        <v>6</v>
      </c>
      <c r="J2898" t="s">
        <v>16</v>
      </c>
      <c r="K2898" t="s">
        <v>25</v>
      </c>
      <c r="L2898" t="s">
        <v>33</v>
      </c>
      <c r="M2898">
        <v>50990</v>
      </c>
      <c r="N2898" t="str">
        <f>TEXT(tblorders[[#This Row],[order_date]], "mmm-yyyy")</f>
        <v>Jan-2024</v>
      </c>
      <c r="O2898">
        <f>tblorders[[#This Row],[actual_delivery_days]] -tblorders[[#This Row],[expected_delivery_days]]</f>
        <v>1</v>
      </c>
    </row>
    <row r="2899" spans="1:15" x14ac:dyDescent="0.2">
      <c r="A2899" t="s">
        <v>4476</v>
      </c>
      <c r="B2899" t="s">
        <v>842</v>
      </c>
      <c r="C2899" t="s">
        <v>29</v>
      </c>
      <c r="D2899">
        <v>2</v>
      </c>
      <c r="E2899" s="1">
        <v>45596</v>
      </c>
      <c r="F2899" s="1">
        <v>45601</v>
      </c>
      <c r="G2899">
        <v>10</v>
      </c>
      <c r="H2899" s="1">
        <v>45613</v>
      </c>
      <c r="I2899">
        <v>12</v>
      </c>
      <c r="J2899" t="s">
        <v>16</v>
      </c>
      <c r="K2899" t="s">
        <v>25</v>
      </c>
      <c r="L2899" t="s">
        <v>22</v>
      </c>
      <c r="M2899">
        <v>22000</v>
      </c>
      <c r="N2899" t="str">
        <f>TEXT(tblorders[[#This Row],[order_date]], "mmm-yyyy")</f>
        <v>Oct-2024</v>
      </c>
      <c r="O2899">
        <f>tblorders[[#This Row],[actual_delivery_days]] -tblorders[[#This Row],[expected_delivery_days]]</f>
        <v>2</v>
      </c>
    </row>
    <row r="2900" spans="1:15" x14ac:dyDescent="0.2">
      <c r="A2900" t="s">
        <v>4477</v>
      </c>
      <c r="B2900" t="s">
        <v>4378</v>
      </c>
      <c r="C2900" t="s">
        <v>44</v>
      </c>
      <c r="D2900">
        <v>2</v>
      </c>
      <c r="E2900" s="1">
        <v>45801</v>
      </c>
      <c r="F2900" s="1">
        <v>45806</v>
      </c>
      <c r="G2900">
        <v>10</v>
      </c>
      <c r="H2900" s="1">
        <v>45819</v>
      </c>
      <c r="I2900">
        <v>13</v>
      </c>
      <c r="J2900" t="s">
        <v>16</v>
      </c>
      <c r="K2900" t="s">
        <v>25</v>
      </c>
      <c r="L2900" t="s">
        <v>26</v>
      </c>
      <c r="M2900">
        <v>101980</v>
      </c>
      <c r="N2900" t="str">
        <f>TEXT(tblorders[[#This Row],[order_date]], "mmm-yyyy")</f>
        <v>May-2025</v>
      </c>
      <c r="O2900">
        <f>tblorders[[#This Row],[actual_delivery_days]] -tblorders[[#This Row],[expected_delivery_days]]</f>
        <v>3</v>
      </c>
    </row>
    <row r="2901" spans="1:15" x14ac:dyDescent="0.2">
      <c r="A2901" t="s">
        <v>4478</v>
      </c>
      <c r="B2901" t="s">
        <v>3343</v>
      </c>
      <c r="C2901" t="s">
        <v>21</v>
      </c>
      <c r="D2901">
        <v>1</v>
      </c>
      <c r="E2901" s="1">
        <v>45789</v>
      </c>
      <c r="F2901" s="1">
        <v>45792</v>
      </c>
      <c r="G2901">
        <v>7</v>
      </c>
      <c r="H2901" s="1">
        <v>45804</v>
      </c>
      <c r="I2901">
        <v>12</v>
      </c>
      <c r="J2901" t="s">
        <v>61</v>
      </c>
      <c r="K2901" t="s">
        <v>17</v>
      </c>
      <c r="L2901" t="s">
        <v>18</v>
      </c>
      <c r="M2901">
        <v>89990</v>
      </c>
      <c r="N2901" t="str">
        <f>TEXT(tblorders[[#This Row],[order_date]], "mmm-yyyy")</f>
        <v>May-2025</v>
      </c>
      <c r="O2901">
        <f>tblorders[[#This Row],[actual_delivery_days]] -tblorders[[#This Row],[expected_delivery_days]]</f>
        <v>5</v>
      </c>
    </row>
    <row r="2902" spans="1:15" x14ac:dyDescent="0.2">
      <c r="A2902" t="s">
        <v>4479</v>
      </c>
      <c r="B2902" t="s">
        <v>67</v>
      </c>
      <c r="C2902" t="s">
        <v>15</v>
      </c>
      <c r="D2902">
        <v>1</v>
      </c>
      <c r="E2902" s="1">
        <v>45547</v>
      </c>
      <c r="F2902" s="1">
        <v>45549</v>
      </c>
      <c r="G2902">
        <v>7</v>
      </c>
      <c r="H2902" s="1">
        <v>45557</v>
      </c>
      <c r="I2902">
        <v>8</v>
      </c>
      <c r="J2902" t="s">
        <v>16</v>
      </c>
      <c r="K2902" t="s">
        <v>25</v>
      </c>
      <c r="L2902" t="s">
        <v>18</v>
      </c>
      <c r="M2902">
        <v>55990</v>
      </c>
      <c r="N2902" t="str">
        <f>TEXT(tblorders[[#This Row],[order_date]], "mmm-yyyy")</f>
        <v>Sep-2024</v>
      </c>
      <c r="O2902">
        <f>tblorders[[#This Row],[actual_delivery_days]] -tblorders[[#This Row],[expected_delivery_days]]</f>
        <v>1</v>
      </c>
    </row>
    <row r="2903" spans="1:15" x14ac:dyDescent="0.2">
      <c r="A2903" t="s">
        <v>4480</v>
      </c>
      <c r="B2903" t="s">
        <v>1595</v>
      </c>
      <c r="C2903" t="s">
        <v>32</v>
      </c>
      <c r="D2903">
        <v>1</v>
      </c>
      <c r="E2903" s="1">
        <v>45458</v>
      </c>
      <c r="F2903" s="1">
        <v>45463</v>
      </c>
      <c r="G2903">
        <v>5</v>
      </c>
      <c r="H2903" s="1">
        <v>45468</v>
      </c>
      <c r="I2903">
        <v>5</v>
      </c>
      <c r="J2903" t="s">
        <v>16</v>
      </c>
      <c r="K2903" t="s">
        <v>25</v>
      </c>
      <c r="L2903" t="s">
        <v>22</v>
      </c>
      <c r="M2903">
        <v>45000</v>
      </c>
      <c r="N2903" t="str">
        <f>TEXT(tblorders[[#This Row],[order_date]], "mmm-yyyy")</f>
        <v>Jun-2024</v>
      </c>
      <c r="O2903">
        <f>tblorders[[#This Row],[actual_delivery_days]] -tblorders[[#This Row],[expected_delivery_days]]</f>
        <v>0</v>
      </c>
    </row>
    <row r="2904" spans="1:15" x14ac:dyDescent="0.2">
      <c r="A2904" t="s">
        <v>4481</v>
      </c>
      <c r="B2904" t="s">
        <v>2468</v>
      </c>
      <c r="C2904" t="s">
        <v>32</v>
      </c>
      <c r="D2904">
        <v>1</v>
      </c>
      <c r="E2904" s="1">
        <v>45614</v>
      </c>
      <c r="F2904" s="1">
        <v>45615</v>
      </c>
      <c r="G2904">
        <v>7</v>
      </c>
      <c r="H2904" s="1">
        <v>45622</v>
      </c>
      <c r="I2904">
        <v>7</v>
      </c>
      <c r="J2904" t="s">
        <v>16</v>
      </c>
      <c r="K2904" t="s">
        <v>17</v>
      </c>
      <c r="L2904" t="s">
        <v>33</v>
      </c>
      <c r="M2904">
        <v>45000</v>
      </c>
      <c r="N2904" t="str">
        <f>TEXT(tblorders[[#This Row],[order_date]], "mmm-yyyy")</f>
        <v>Nov-2024</v>
      </c>
      <c r="O2904">
        <f>tblorders[[#This Row],[actual_delivery_days]] -tblorders[[#This Row],[expected_delivery_days]]</f>
        <v>0</v>
      </c>
    </row>
    <row r="2905" spans="1:15" x14ac:dyDescent="0.2">
      <c r="A2905" t="s">
        <v>4482</v>
      </c>
      <c r="B2905" t="s">
        <v>271</v>
      </c>
      <c r="C2905" t="s">
        <v>15</v>
      </c>
      <c r="D2905">
        <v>1</v>
      </c>
      <c r="E2905" s="1">
        <v>44872</v>
      </c>
      <c r="F2905" s="1">
        <v>44874</v>
      </c>
      <c r="G2905">
        <v>10</v>
      </c>
      <c r="H2905" s="1">
        <v>44887</v>
      </c>
      <c r="I2905">
        <v>13</v>
      </c>
      <c r="J2905" t="s">
        <v>16</v>
      </c>
      <c r="K2905" t="s">
        <v>41</v>
      </c>
      <c r="L2905" t="s">
        <v>18</v>
      </c>
      <c r="M2905">
        <v>55990</v>
      </c>
      <c r="N2905" t="str">
        <f>TEXT(tblorders[[#This Row],[order_date]], "mmm-yyyy")</f>
        <v>Nov-2022</v>
      </c>
      <c r="O2905">
        <f>tblorders[[#This Row],[actual_delivery_days]] -tblorders[[#This Row],[expected_delivery_days]]</f>
        <v>3</v>
      </c>
    </row>
    <row r="2906" spans="1:15" x14ac:dyDescent="0.2">
      <c r="A2906" t="s">
        <v>4483</v>
      </c>
      <c r="B2906" t="s">
        <v>4484</v>
      </c>
      <c r="C2906" t="s">
        <v>29</v>
      </c>
      <c r="D2906">
        <v>1</v>
      </c>
      <c r="E2906" s="1">
        <v>45720</v>
      </c>
      <c r="F2906" s="1">
        <v>45725</v>
      </c>
      <c r="G2906">
        <v>5</v>
      </c>
      <c r="H2906" s="1">
        <v>45731</v>
      </c>
      <c r="I2906">
        <v>6</v>
      </c>
      <c r="J2906" t="s">
        <v>16</v>
      </c>
      <c r="K2906" t="s">
        <v>17</v>
      </c>
      <c r="L2906" t="s">
        <v>22</v>
      </c>
      <c r="M2906">
        <v>11000</v>
      </c>
      <c r="N2906" t="str">
        <f>TEXT(tblorders[[#This Row],[order_date]], "mmm-yyyy")</f>
        <v>Mar-2025</v>
      </c>
      <c r="O2906">
        <f>tblorders[[#This Row],[actual_delivery_days]] -tblorders[[#This Row],[expected_delivery_days]]</f>
        <v>1</v>
      </c>
    </row>
    <row r="2907" spans="1:15" x14ac:dyDescent="0.2">
      <c r="A2907" t="s">
        <v>4485</v>
      </c>
      <c r="B2907" t="s">
        <v>4486</v>
      </c>
      <c r="C2907" t="s">
        <v>55</v>
      </c>
      <c r="D2907">
        <v>1</v>
      </c>
      <c r="E2907" s="1">
        <v>45537</v>
      </c>
      <c r="F2907" s="1">
        <v>45539</v>
      </c>
      <c r="G2907">
        <v>5</v>
      </c>
      <c r="H2907" s="1">
        <v>45542</v>
      </c>
      <c r="I2907">
        <v>3</v>
      </c>
      <c r="J2907" t="s">
        <v>16</v>
      </c>
      <c r="K2907" t="s">
        <v>17</v>
      </c>
      <c r="L2907" t="s">
        <v>33</v>
      </c>
      <c r="M2907">
        <v>99990</v>
      </c>
      <c r="N2907" t="str">
        <f>TEXT(tblorders[[#This Row],[order_date]], "mmm-yyyy")</f>
        <v>Sep-2024</v>
      </c>
      <c r="O2907">
        <f>tblorders[[#This Row],[actual_delivery_days]] -tblorders[[#This Row],[expected_delivery_days]]</f>
        <v>-2</v>
      </c>
    </row>
    <row r="2908" spans="1:15" x14ac:dyDescent="0.2">
      <c r="A2908" t="s">
        <v>4487</v>
      </c>
      <c r="B2908" t="s">
        <v>2466</v>
      </c>
      <c r="C2908" t="s">
        <v>44</v>
      </c>
      <c r="D2908">
        <v>1</v>
      </c>
      <c r="E2908" s="1">
        <v>45371</v>
      </c>
      <c r="F2908" s="1">
        <v>45373</v>
      </c>
      <c r="G2908">
        <v>5</v>
      </c>
      <c r="H2908" s="1">
        <v>45381</v>
      </c>
      <c r="I2908">
        <v>8</v>
      </c>
      <c r="J2908" t="s">
        <v>16</v>
      </c>
      <c r="K2908" t="s">
        <v>41</v>
      </c>
      <c r="L2908" t="s">
        <v>26</v>
      </c>
      <c r="M2908">
        <v>50990</v>
      </c>
      <c r="N2908" t="str">
        <f>TEXT(tblorders[[#This Row],[order_date]], "mmm-yyyy")</f>
        <v>Mar-2024</v>
      </c>
      <c r="O2908">
        <f>tblorders[[#This Row],[actual_delivery_days]] -tblorders[[#This Row],[expected_delivery_days]]</f>
        <v>3</v>
      </c>
    </row>
    <row r="2909" spans="1:15" x14ac:dyDescent="0.2">
      <c r="A2909" t="s">
        <v>4488</v>
      </c>
      <c r="B2909" t="s">
        <v>146</v>
      </c>
      <c r="C2909" t="s">
        <v>32</v>
      </c>
      <c r="D2909">
        <v>1</v>
      </c>
      <c r="E2909" s="1">
        <v>45724</v>
      </c>
      <c r="F2909" s="1">
        <v>45725</v>
      </c>
      <c r="G2909">
        <v>10</v>
      </c>
      <c r="H2909" s="1">
        <v>45735</v>
      </c>
      <c r="I2909">
        <v>10</v>
      </c>
      <c r="J2909" t="s">
        <v>16</v>
      </c>
      <c r="K2909" t="s">
        <v>17</v>
      </c>
      <c r="L2909" t="s">
        <v>22</v>
      </c>
      <c r="M2909">
        <v>45000</v>
      </c>
      <c r="N2909" t="str">
        <f>TEXT(tblorders[[#This Row],[order_date]], "mmm-yyyy")</f>
        <v>Mar-2025</v>
      </c>
      <c r="O2909">
        <f>tblorders[[#This Row],[actual_delivery_days]] -tblorders[[#This Row],[expected_delivery_days]]</f>
        <v>0</v>
      </c>
    </row>
    <row r="2910" spans="1:15" x14ac:dyDescent="0.2">
      <c r="A2910" t="s">
        <v>4489</v>
      </c>
      <c r="B2910" t="s">
        <v>4490</v>
      </c>
      <c r="C2910" t="s">
        <v>29</v>
      </c>
      <c r="D2910">
        <v>1</v>
      </c>
      <c r="E2910" s="1">
        <v>45397</v>
      </c>
      <c r="F2910" s="1">
        <v>45401</v>
      </c>
      <c r="G2910">
        <v>5</v>
      </c>
      <c r="H2910" s="1">
        <v>45406</v>
      </c>
      <c r="I2910">
        <v>5</v>
      </c>
      <c r="J2910" t="s">
        <v>16</v>
      </c>
      <c r="K2910" t="s">
        <v>25</v>
      </c>
      <c r="L2910" t="s">
        <v>26</v>
      </c>
      <c r="M2910">
        <v>11000</v>
      </c>
      <c r="N2910" t="str">
        <f>TEXT(tblorders[[#This Row],[order_date]], "mmm-yyyy")</f>
        <v>Apr-2024</v>
      </c>
      <c r="O2910">
        <f>tblorders[[#This Row],[actual_delivery_days]] -tblorders[[#This Row],[expected_delivery_days]]</f>
        <v>0</v>
      </c>
    </row>
    <row r="2911" spans="1:15" x14ac:dyDescent="0.2">
      <c r="A2911" t="s">
        <v>4491</v>
      </c>
      <c r="B2911" t="s">
        <v>4492</v>
      </c>
      <c r="C2911" t="s">
        <v>21</v>
      </c>
      <c r="D2911">
        <v>1</v>
      </c>
      <c r="E2911" s="1">
        <v>44455</v>
      </c>
      <c r="F2911" s="1">
        <v>44456</v>
      </c>
      <c r="G2911">
        <v>10</v>
      </c>
      <c r="H2911" s="1">
        <v>44466</v>
      </c>
      <c r="I2911">
        <v>10</v>
      </c>
      <c r="J2911" t="s">
        <v>16</v>
      </c>
      <c r="K2911" t="s">
        <v>41</v>
      </c>
      <c r="L2911" t="s">
        <v>26</v>
      </c>
      <c r="M2911">
        <v>89990</v>
      </c>
      <c r="N2911" t="str">
        <f>TEXT(tblorders[[#This Row],[order_date]], "mmm-yyyy")</f>
        <v>Sep-2021</v>
      </c>
      <c r="O2911">
        <f>tblorders[[#This Row],[actual_delivery_days]] -tblorders[[#This Row],[expected_delivery_days]]</f>
        <v>0</v>
      </c>
    </row>
    <row r="2912" spans="1:15" x14ac:dyDescent="0.2">
      <c r="A2912" t="s">
        <v>4493</v>
      </c>
      <c r="B2912" t="s">
        <v>1220</v>
      </c>
      <c r="C2912" t="s">
        <v>55</v>
      </c>
      <c r="D2912">
        <v>2</v>
      </c>
      <c r="E2912" s="1">
        <v>45794</v>
      </c>
      <c r="F2912" s="1">
        <v>45797</v>
      </c>
      <c r="G2912">
        <v>10</v>
      </c>
      <c r="H2912" s="1">
        <v>45807</v>
      </c>
      <c r="I2912">
        <v>10</v>
      </c>
      <c r="J2912" t="s">
        <v>16</v>
      </c>
      <c r="K2912" t="s">
        <v>25</v>
      </c>
      <c r="L2912" t="s">
        <v>58</v>
      </c>
      <c r="M2912">
        <v>199980</v>
      </c>
      <c r="N2912" t="str">
        <f>TEXT(tblorders[[#This Row],[order_date]], "mmm-yyyy")</f>
        <v>May-2025</v>
      </c>
      <c r="O2912">
        <f>tblorders[[#This Row],[actual_delivery_days]] -tblorders[[#This Row],[expected_delivery_days]]</f>
        <v>0</v>
      </c>
    </row>
    <row r="2913" spans="1:15" x14ac:dyDescent="0.2">
      <c r="A2913" t="s">
        <v>4494</v>
      </c>
      <c r="B2913" t="s">
        <v>4495</v>
      </c>
      <c r="C2913" t="s">
        <v>44</v>
      </c>
      <c r="D2913">
        <v>1</v>
      </c>
      <c r="E2913" s="1">
        <v>45142</v>
      </c>
      <c r="F2913" s="1">
        <v>45143</v>
      </c>
      <c r="G2913">
        <v>10</v>
      </c>
      <c r="H2913" s="1">
        <v>45154</v>
      </c>
      <c r="I2913">
        <v>11</v>
      </c>
      <c r="J2913" t="s">
        <v>16</v>
      </c>
      <c r="K2913" t="s">
        <v>25</v>
      </c>
      <c r="L2913" t="s">
        <v>58</v>
      </c>
      <c r="M2913">
        <v>50990</v>
      </c>
      <c r="N2913" t="str">
        <f>TEXT(tblorders[[#This Row],[order_date]], "mmm-yyyy")</f>
        <v>Aug-2023</v>
      </c>
      <c r="O2913">
        <f>tblorders[[#This Row],[actual_delivery_days]] -tblorders[[#This Row],[expected_delivery_days]]</f>
        <v>1</v>
      </c>
    </row>
    <row r="2914" spans="1:15" x14ac:dyDescent="0.2">
      <c r="A2914" t="s">
        <v>4496</v>
      </c>
      <c r="B2914" t="s">
        <v>4312</v>
      </c>
      <c r="C2914" t="s">
        <v>21</v>
      </c>
      <c r="D2914">
        <v>2</v>
      </c>
      <c r="E2914" s="1">
        <v>45320</v>
      </c>
      <c r="F2914" s="1">
        <v>45321</v>
      </c>
      <c r="G2914">
        <v>7</v>
      </c>
      <c r="H2914" s="1">
        <v>45328</v>
      </c>
      <c r="I2914">
        <v>7</v>
      </c>
      <c r="J2914" t="s">
        <v>16</v>
      </c>
      <c r="K2914" t="s">
        <v>25</v>
      </c>
      <c r="L2914" t="s">
        <v>18</v>
      </c>
      <c r="M2914">
        <v>179980</v>
      </c>
      <c r="N2914" t="str">
        <f>TEXT(tblorders[[#This Row],[order_date]], "mmm-yyyy")</f>
        <v>Jan-2024</v>
      </c>
      <c r="O2914">
        <f>tblorders[[#This Row],[actual_delivery_days]] -tblorders[[#This Row],[expected_delivery_days]]</f>
        <v>0</v>
      </c>
    </row>
    <row r="2915" spans="1:15" x14ac:dyDescent="0.2">
      <c r="A2915" t="s">
        <v>4497</v>
      </c>
      <c r="B2915" t="s">
        <v>469</v>
      </c>
      <c r="C2915" t="s">
        <v>29</v>
      </c>
      <c r="D2915">
        <v>1</v>
      </c>
      <c r="E2915" s="1">
        <v>45799</v>
      </c>
      <c r="F2915" s="1">
        <v>45800</v>
      </c>
      <c r="G2915">
        <v>5</v>
      </c>
      <c r="H2915" s="1">
        <v>45808</v>
      </c>
      <c r="I2915">
        <v>8</v>
      </c>
      <c r="J2915" t="s">
        <v>16</v>
      </c>
      <c r="K2915" t="s">
        <v>41</v>
      </c>
      <c r="L2915" t="s">
        <v>58</v>
      </c>
      <c r="M2915">
        <v>11000</v>
      </c>
      <c r="N2915" t="str">
        <f>TEXT(tblorders[[#This Row],[order_date]], "mmm-yyyy")</f>
        <v>May-2025</v>
      </c>
      <c r="O2915">
        <f>tblorders[[#This Row],[actual_delivery_days]] -tblorders[[#This Row],[expected_delivery_days]]</f>
        <v>3</v>
      </c>
    </row>
    <row r="2916" spans="1:15" x14ac:dyDescent="0.2">
      <c r="A2916" t="s">
        <v>4498</v>
      </c>
      <c r="B2916" t="s">
        <v>1454</v>
      </c>
      <c r="C2916" t="s">
        <v>55</v>
      </c>
      <c r="D2916">
        <v>1</v>
      </c>
      <c r="E2916" s="1">
        <v>45126</v>
      </c>
      <c r="F2916" s="1">
        <v>45131</v>
      </c>
      <c r="G2916">
        <v>5</v>
      </c>
      <c r="H2916" s="1">
        <v>45136</v>
      </c>
      <c r="I2916">
        <v>5</v>
      </c>
      <c r="J2916" t="s">
        <v>16</v>
      </c>
      <c r="K2916" t="s">
        <v>25</v>
      </c>
      <c r="L2916" t="s">
        <v>18</v>
      </c>
      <c r="M2916">
        <v>99990</v>
      </c>
      <c r="N2916" t="str">
        <f>TEXT(tblorders[[#This Row],[order_date]], "mmm-yyyy")</f>
        <v>Jul-2023</v>
      </c>
      <c r="O2916">
        <f>tblorders[[#This Row],[actual_delivery_days]] -tblorders[[#This Row],[expected_delivery_days]]</f>
        <v>0</v>
      </c>
    </row>
    <row r="2917" spans="1:15" x14ac:dyDescent="0.2">
      <c r="A2917" t="s">
        <v>4499</v>
      </c>
      <c r="B2917" t="s">
        <v>1910</v>
      </c>
      <c r="C2917" t="s">
        <v>44</v>
      </c>
      <c r="D2917">
        <v>1</v>
      </c>
      <c r="E2917" s="1">
        <v>45601</v>
      </c>
      <c r="F2917" s="1">
        <v>45605</v>
      </c>
      <c r="G2917">
        <v>10</v>
      </c>
      <c r="H2917" s="1">
        <v>45615</v>
      </c>
      <c r="I2917">
        <v>10</v>
      </c>
      <c r="J2917" t="s">
        <v>16</v>
      </c>
      <c r="K2917" t="s">
        <v>17</v>
      </c>
      <c r="L2917" t="s">
        <v>26</v>
      </c>
      <c r="M2917">
        <v>50990</v>
      </c>
      <c r="N2917" t="str">
        <f>TEXT(tblorders[[#This Row],[order_date]], "mmm-yyyy")</f>
        <v>Nov-2024</v>
      </c>
      <c r="O2917">
        <f>tblorders[[#This Row],[actual_delivery_days]] -tblorders[[#This Row],[expected_delivery_days]]</f>
        <v>0</v>
      </c>
    </row>
    <row r="2918" spans="1:15" x14ac:dyDescent="0.2">
      <c r="A2918" t="s">
        <v>4500</v>
      </c>
      <c r="B2918" t="s">
        <v>1033</v>
      </c>
      <c r="C2918" t="s">
        <v>29</v>
      </c>
      <c r="D2918">
        <v>1</v>
      </c>
      <c r="E2918" s="1">
        <v>45773</v>
      </c>
      <c r="F2918" s="1">
        <v>45777</v>
      </c>
      <c r="G2918">
        <v>7</v>
      </c>
      <c r="H2918" s="1">
        <v>45786</v>
      </c>
      <c r="I2918">
        <v>9</v>
      </c>
      <c r="J2918" t="s">
        <v>16</v>
      </c>
      <c r="K2918" t="s">
        <v>41</v>
      </c>
      <c r="L2918" t="s">
        <v>18</v>
      </c>
      <c r="M2918">
        <v>11000</v>
      </c>
      <c r="N2918" t="str">
        <f>TEXT(tblorders[[#This Row],[order_date]], "mmm-yyyy")</f>
        <v>Apr-2025</v>
      </c>
      <c r="O2918">
        <f>tblorders[[#This Row],[actual_delivery_days]] -tblorders[[#This Row],[expected_delivery_days]]</f>
        <v>2</v>
      </c>
    </row>
    <row r="2919" spans="1:15" x14ac:dyDescent="0.2">
      <c r="A2919" t="s">
        <v>4501</v>
      </c>
      <c r="B2919" t="s">
        <v>3849</v>
      </c>
      <c r="C2919" t="s">
        <v>29</v>
      </c>
      <c r="D2919">
        <v>1</v>
      </c>
      <c r="E2919" s="1">
        <v>45459</v>
      </c>
      <c r="F2919" s="1">
        <v>45463</v>
      </c>
      <c r="G2919">
        <v>5</v>
      </c>
      <c r="H2919" s="1">
        <v>45471</v>
      </c>
      <c r="I2919">
        <v>8</v>
      </c>
      <c r="J2919" t="s">
        <v>16</v>
      </c>
      <c r="K2919" t="s">
        <v>41</v>
      </c>
      <c r="L2919" t="s">
        <v>26</v>
      </c>
      <c r="M2919">
        <v>11000</v>
      </c>
      <c r="N2919" t="str">
        <f>TEXT(tblorders[[#This Row],[order_date]], "mmm-yyyy")</f>
        <v>Jun-2024</v>
      </c>
      <c r="O2919">
        <f>tblorders[[#This Row],[actual_delivery_days]] -tblorders[[#This Row],[expected_delivery_days]]</f>
        <v>3</v>
      </c>
    </row>
    <row r="2920" spans="1:15" x14ac:dyDescent="0.2">
      <c r="A2920" t="s">
        <v>4502</v>
      </c>
      <c r="B2920" t="s">
        <v>1254</v>
      </c>
      <c r="C2920" t="s">
        <v>21</v>
      </c>
      <c r="D2920">
        <v>1</v>
      </c>
      <c r="E2920" s="1">
        <v>45670</v>
      </c>
      <c r="F2920" s="1">
        <v>45671</v>
      </c>
      <c r="G2920">
        <v>7</v>
      </c>
      <c r="H2920" s="1">
        <v>45678</v>
      </c>
      <c r="I2920">
        <v>7</v>
      </c>
      <c r="J2920" t="s">
        <v>16</v>
      </c>
      <c r="K2920" t="s">
        <v>41</v>
      </c>
      <c r="L2920" t="s">
        <v>33</v>
      </c>
      <c r="M2920">
        <v>89990</v>
      </c>
      <c r="N2920" t="str">
        <f>TEXT(tblorders[[#This Row],[order_date]], "mmm-yyyy")</f>
        <v>Jan-2025</v>
      </c>
      <c r="O2920">
        <f>tblorders[[#This Row],[actual_delivery_days]] -tblorders[[#This Row],[expected_delivery_days]]</f>
        <v>0</v>
      </c>
    </row>
    <row r="2921" spans="1:15" x14ac:dyDescent="0.2">
      <c r="A2921" t="s">
        <v>4503</v>
      </c>
      <c r="B2921" t="s">
        <v>3063</v>
      </c>
      <c r="C2921" t="s">
        <v>29</v>
      </c>
      <c r="D2921">
        <v>1</v>
      </c>
      <c r="E2921" s="1">
        <v>45650</v>
      </c>
      <c r="F2921" s="1">
        <v>45654</v>
      </c>
      <c r="G2921">
        <v>7</v>
      </c>
      <c r="H2921" s="1">
        <v>45666</v>
      </c>
      <c r="I2921">
        <v>12</v>
      </c>
      <c r="J2921" t="s">
        <v>61</v>
      </c>
      <c r="K2921" t="s">
        <v>17</v>
      </c>
      <c r="L2921" t="s">
        <v>33</v>
      </c>
      <c r="M2921">
        <v>11000</v>
      </c>
      <c r="N2921" t="str">
        <f>TEXT(tblorders[[#This Row],[order_date]], "mmm-yyyy")</f>
        <v>Dec-2024</v>
      </c>
      <c r="O2921">
        <f>tblorders[[#This Row],[actual_delivery_days]] -tblorders[[#This Row],[expected_delivery_days]]</f>
        <v>5</v>
      </c>
    </row>
    <row r="2922" spans="1:15" x14ac:dyDescent="0.2">
      <c r="A2922" t="s">
        <v>4504</v>
      </c>
      <c r="B2922" t="s">
        <v>2615</v>
      </c>
      <c r="C2922" t="s">
        <v>32</v>
      </c>
      <c r="D2922">
        <v>1</v>
      </c>
      <c r="E2922" s="1">
        <v>45224</v>
      </c>
      <c r="F2922" s="1">
        <v>45226</v>
      </c>
      <c r="G2922">
        <v>7</v>
      </c>
      <c r="H2922" s="1">
        <v>45234</v>
      </c>
      <c r="I2922">
        <v>8</v>
      </c>
      <c r="J2922" t="s">
        <v>40</v>
      </c>
      <c r="K2922" t="s">
        <v>41</v>
      </c>
      <c r="L2922" t="s">
        <v>58</v>
      </c>
      <c r="M2922">
        <v>45000</v>
      </c>
      <c r="N2922" t="str">
        <f>TEXT(tblorders[[#This Row],[order_date]], "mmm-yyyy")</f>
        <v>Oct-2023</v>
      </c>
      <c r="O2922">
        <f>tblorders[[#This Row],[actual_delivery_days]] -tblorders[[#This Row],[expected_delivery_days]]</f>
        <v>1</v>
      </c>
    </row>
    <row r="2923" spans="1:15" x14ac:dyDescent="0.2">
      <c r="A2923" t="s">
        <v>4505</v>
      </c>
      <c r="B2923" t="s">
        <v>2734</v>
      </c>
      <c r="C2923" t="s">
        <v>29</v>
      </c>
      <c r="D2923">
        <v>1</v>
      </c>
      <c r="E2923" s="1">
        <v>44905</v>
      </c>
      <c r="F2923" s="1">
        <v>44909</v>
      </c>
      <c r="G2923">
        <v>5</v>
      </c>
      <c r="H2923" s="1">
        <v>44914</v>
      </c>
      <c r="I2923">
        <v>5</v>
      </c>
      <c r="J2923" t="s">
        <v>16</v>
      </c>
      <c r="K2923" t="s">
        <v>25</v>
      </c>
      <c r="L2923" t="s">
        <v>26</v>
      </c>
      <c r="M2923">
        <v>11000</v>
      </c>
      <c r="N2923" t="str">
        <f>TEXT(tblorders[[#This Row],[order_date]], "mmm-yyyy")</f>
        <v>Dec-2022</v>
      </c>
      <c r="O2923">
        <f>tblorders[[#This Row],[actual_delivery_days]] -tblorders[[#This Row],[expected_delivery_days]]</f>
        <v>0</v>
      </c>
    </row>
    <row r="2924" spans="1:15" x14ac:dyDescent="0.2">
      <c r="A2924" t="s">
        <v>4506</v>
      </c>
      <c r="B2924" t="s">
        <v>4507</v>
      </c>
      <c r="C2924" t="s">
        <v>44</v>
      </c>
      <c r="D2924">
        <v>1</v>
      </c>
      <c r="E2924" s="1">
        <v>45730</v>
      </c>
      <c r="F2924" s="1">
        <v>45733</v>
      </c>
      <c r="G2924">
        <v>7</v>
      </c>
      <c r="H2924" s="1">
        <v>45745</v>
      </c>
      <c r="I2924">
        <v>12</v>
      </c>
      <c r="J2924" t="s">
        <v>61</v>
      </c>
      <c r="K2924" t="s">
        <v>17</v>
      </c>
      <c r="L2924" t="s">
        <v>26</v>
      </c>
      <c r="M2924">
        <v>50990</v>
      </c>
      <c r="N2924" t="str">
        <f>TEXT(tblorders[[#This Row],[order_date]], "mmm-yyyy")</f>
        <v>Mar-2025</v>
      </c>
      <c r="O2924">
        <f>tblorders[[#This Row],[actual_delivery_days]] -tblorders[[#This Row],[expected_delivery_days]]</f>
        <v>5</v>
      </c>
    </row>
    <row r="2925" spans="1:15" x14ac:dyDescent="0.2">
      <c r="A2925" t="s">
        <v>4508</v>
      </c>
      <c r="B2925" t="s">
        <v>1016</v>
      </c>
      <c r="C2925" t="s">
        <v>55</v>
      </c>
      <c r="D2925">
        <v>1</v>
      </c>
      <c r="E2925" s="1">
        <v>45299</v>
      </c>
      <c r="F2925" s="1">
        <v>45302</v>
      </c>
      <c r="G2925">
        <v>10</v>
      </c>
      <c r="H2925" s="1">
        <v>45315</v>
      </c>
      <c r="I2925">
        <v>13</v>
      </c>
      <c r="J2925" t="s">
        <v>16</v>
      </c>
      <c r="K2925" t="s">
        <v>17</v>
      </c>
      <c r="L2925" t="s">
        <v>33</v>
      </c>
      <c r="M2925">
        <v>99990</v>
      </c>
      <c r="N2925" t="str">
        <f>TEXT(tblorders[[#This Row],[order_date]], "mmm-yyyy")</f>
        <v>Jan-2024</v>
      </c>
      <c r="O2925">
        <f>tblorders[[#This Row],[actual_delivery_days]] -tblorders[[#This Row],[expected_delivery_days]]</f>
        <v>3</v>
      </c>
    </row>
    <row r="2926" spans="1:15" x14ac:dyDescent="0.2">
      <c r="A2926" t="s">
        <v>4509</v>
      </c>
      <c r="B2926" t="s">
        <v>438</v>
      </c>
      <c r="C2926" t="s">
        <v>55</v>
      </c>
      <c r="D2926">
        <v>1</v>
      </c>
      <c r="E2926" s="1">
        <v>45762</v>
      </c>
      <c r="F2926" s="1">
        <v>45763</v>
      </c>
      <c r="G2926">
        <v>10</v>
      </c>
      <c r="H2926" s="1">
        <v>45774</v>
      </c>
      <c r="I2926">
        <v>11</v>
      </c>
      <c r="J2926" t="s">
        <v>16</v>
      </c>
      <c r="K2926" t="s">
        <v>17</v>
      </c>
      <c r="L2926" t="s">
        <v>18</v>
      </c>
      <c r="M2926">
        <v>99990</v>
      </c>
      <c r="N2926" t="str">
        <f>TEXT(tblorders[[#This Row],[order_date]], "mmm-yyyy")</f>
        <v>Apr-2025</v>
      </c>
      <c r="O2926">
        <f>tblorders[[#This Row],[actual_delivery_days]] -tblorders[[#This Row],[expected_delivery_days]]</f>
        <v>1</v>
      </c>
    </row>
    <row r="2927" spans="1:15" x14ac:dyDescent="0.2">
      <c r="A2927" t="s">
        <v>4510</v>
      </c>
      <c r="B2927" t="s">
        <v>3438</v>
      </c>
      <c r="C2927" t="s">
        <v>55</v>
      </c>
      <c r="D2927">
        <v>2</v>
      </c>
      <c r="E2927" s="1">
        <v>45511</v>
      </c>
      <c r="F2927" s="1">
        <v>45516</v>
      </c>
      <c r="G2927">
        <v>10</v>
      </c>
      <c r="H2927" s="1">
        <v>45531</v>
      </c>
      <c r="I2927">
        <v>15</v>
      </c>
      <c r="J2927" t="s">
        <v>61</v>
      </c>
      <c r="K2927" t="s">
        <v>41</v>
      </c>
      <c r="L2927" t="s">
        <v>58</v>
      </c>
      <c r="M2927">
        <v>199980</v>
      </c>
      <c r="N2927" t="str">
        <f>TEXT(tblorders[[#This Row],[order_date]], "mmm-yyyy")</f>
        <v>Aug-2024</v>
      </c>
      <c r="O2927">
        <f>tblorders[[#This Row],[actual_delivery_days]] -tblorders[[#This Row],[expected_delivery_days]]</f>
        <v>5</v>
      </c>
    </row>
    <row r="2928" spans="1:15" x14ac:dyDescent="0.2">
      <c r="A2928" t="s">
        <v>4511</v>
      </c>
      <c r="B2928" t="s">
        <v>1181</v>
      </c>
      <c r="C2928" t="s">
        <v>55</v>
      </c>
      <c r="D2928">
        <v>1</v>
      </c>
      <c r="E2928" s="1">
        <v>45191</v>
      </c>
      <c r="F2928" s="1">
        <v>45193</v>
      </c>
      <c r="G2928">
        <v>10</v>
      </c>
      <c r="H2928" s="1">
        <v>45204</v>
      </c>
      <c r="I2928">
        <v>11</v>
      </c>
      <c r="J2928" t="s">
        <v>16</v>
      </c>
      <c r="K2928" t="s">
        <v>17</v>
      </c>
      <c r="L2928" t="s">
        <v>58</v>
      </c>
      <c r="M2928">
        <v>99990</v>
      </c>
      <c r="N2928" t="str">
        <f>TEXT(tblorders[[#This Row],[order_date]], "mmm-yyyy")</f>
        <v>Sep-2023</v>
      </c>
      <c r="O2928">
        <f>tblorders[[#This Row],[actual_delivery_days]] -tblorders[[#This Row],[expected_delivery_days]]</f>
        <v>1</v>
      </c>
    </row>
    <row r="2929" spans="1:15" x14ac:dyDescent="0.2">
      <c r="A2929" t="s">
        <v>4512</v>
      </c>
      <c r="B2929" t="s">
        <v>4513</v>
      </c>
      <c r="C2929" t="s">
        <v>21</v>
      </c>
      <c r="D2929">
        <v>2</v>
      </c>
      <c r="E2929" s="1">
        <v>45441</v>
      </c>
      <c r="F2929" s="1">
        <v>45444</v>
      </c>
      <c r="G2929">
        <v>10</v>
      </c>
      <c r="H2929" s="1">
        <v>45454</v>
      </c>
      <c r="I2929">
        <v>10</v>
      </c>
      <c r="J2929" t="s">
        <v>16</v>
      </c>
      <c r="K2929" t="s">
        <v>25</v>
      </c>
      <c r="L2929" t="s">
        <v>22</v>
      </c>
      <c r="M2929">
        <v>179980</v>
      </c>
      <c r="N2929" t="str">
        <f>TEXT(tblorders[[#This Row],[order_date]], "mmm-yyyy")</f>
        <v>May-2024</v>
      </c>
      <c r="O2929">
        <f>tblorders[[#This Row],[actual_delivery_days]] -tblorders[[#This Row],[expected_delivery_days]]</f>
        <v>0</v>
      </c>
    </row>
    <row r="2930" spans="1:15" x14ac:dyDescent="0.2">
      <c r="A2930" t="s">
        <v>4514</v>
      </c>
      <c r="B2930" t="s">
        <v>4515</v>
      </c>
      <c r="C2930" t="s">
        <v>32</v>
      </c>
      <c r="D2930">
        <v>1</v>
      </c>
      <c r="E2930" s="1">
        <v>44589</v>
      </c>
      <c r="F2930" s="1">
        <v>44593</v>
      </c>
      <c r="G2930">
        <v>5</v>
      </c>
      <c r="H2930" s="1">
        <v>44603</v>
      </c>
      <c r="I2930">
        <v>10</v>
      </c>
      <c r="J2930" t="s">
        <v>61</v>
      </c>
      <c r="K2930" t="s">
        <v>41</v>
      </c>
      <c r="L2930" t="s">
        <v>18</v>
      </c>
      <c r="M2930">
        <v>45000</v>
      </c>
      <c r="N2930" t="str">
        <f>TEXT(tblorders[[#This Row],[order_date]], "mmm-yyyy")</f>
        <v>Jan-2022</v>
      </c>
      <c r="O2930">
        <f>tblorders[[#This Row],[actual_delivery_days]] -tblorders[[#This Row],[expected_delivery_days]]</f>
        <v>5</v>
      </c>
    </row>
    <row r="2931" spans="1:15" x14ac:dyDescent="0.2">
      <c r="A2931" t="s">
        <v>4516</v>
      </c>
      <c r="B2931" t="s">
        <v>1302</v>
      </c>
      <c r="C2931" t="s">
        <v>15</v>
      </c>
      <c r="D2931">
        <v>1</v>
      </c>
      <c r="E2931" s="1">
        <v>45287</v>
      </c>
      <c r="F2931" s="1">
        <v>45289</v>
      </c>
      <c r="G2931">
        <v>5</v>
      </c>
      <c r="H2931" s="1">
        <v>45294</v>
      </c>
      <c r="I2931">
        <v>5</v>
      </c>
      <c r="J2931" t="s">
        <v>16</v>
      </c>
      <c r="K2931" t="s">
        <v>17</v>
      </c>
      <c r="L2931" t="s">
        <v>18</v>
      </c>
      <c r="M2931">
        <v>55990</v>
      </c>
      <c r="N2931" t="str">
        <f>TEXT(tblorders[[#This Row],[order_date]], "mmm-yyyy")</f>
        <v>Dec-2023</v>
      </c>
      <c r="O2931">
        <f>tblorders[[#This Row],[actual_delivery_days]] -tblorders[[#This Row],[expected_delivery_days]]</f>
        <v>0</v>
      </c>
    </row>
    <row r="2932" spans="1:15" x14ac:dyDescent="0.2">
      <c r="A2932" t="s">
        <v>4517</v>
      </c>
      <c r="B2932" t="s">
        <v>2210</v>
      </c>
      <c r="C2932" t="s">
        <v>21</v>
      </c>
      <c r="D2932">
        <v>1</v>
      </c>
      <c r="E2932" s="1">
        <v>45150</v>
      </c>
      <c r="F2932" s="1">
        <v>45151</v>
      </c>
      <c r="G2932">
        <v>7</v>
      </c>
      <c r="H2932" s="1">
        <v>45157</v>
      </c>
      <c r="I2932">
        <v>6</v>
      </c>
      <c r="J2932" t="s">
        <v>16</v>
      </c>
      <c r="K2932" t="s">
        <v>41</v>
      </c>
      <c r="L2932" t="s">
        <v>58</v>
      </c>
      <c r="M2932">
        <v>89990</v>
      </c>
      <c r="N2932" t="str">
        <f>TEXT(tblorders[[#This Row],[order_date]], "mmm-yyyy")</f>
        <v>Aug-2023</v>
      </c>
      <c r="O2932">
        <f>tblorders[[#This Row],[actual_delivery_days]] -tblorders[[#This Row],[expected_delivery_days]]</f>
        <v>-1</v>
      </c>
    </row>
    <row r="2933" spans="1:15" x14ac:dyDescent="0.2">
      <c r="A2933" t="s">
        <v>4518</v>
      </c>
      <c r="B2933" t="s">
        <v>4519</v>
      </c>
      <c r="C2933" t="s">
        <v>32</v>
      </c>
      <c r="D2933">
        <v>2</v>
      </c>
      <c r="E2933" s="1">
        <v>45747</v>
      </c>
      <c r="F2933" s="1">
        <v>45748</v>
      </c>
      <c r="G2933">
        <v>10</v>
      </c>
      <c r="H2933" s="1">
        <v>45758</v>
      </c>
      <c r="I2933">
        <v>10</v>
      </c>
      <c r="J2933" t="s">
        <v>16</v>
      </c>
      <c r="K2933" t="s">
        <v>17</v>
      </c>
      <c r="L2933" t="s">
        <v>26</v>
      </c>
      <c r="M2933">
        <v>90000</v>
      </c>
      <c r="N2933" t="str">
        <f>TEXT(tblorders[[#This Row],[order_date]], "mmm-yyyy")</f>
        <v>Mar-2025</v>
      </c>
      <c r="O2933">
        <f>tblorders[[#This Row],[actual_delivery_days]] -tblorders[[#This Row],[expected_delivery_days]]</f>
        <v>0</v>
      </c>
    </row>
    <row r="2934" spans="1:15" x14ac:dyDescent="0.2">
      <c r="A2934" t="s">
        <v>4520</v>
      </c>
      <c r="B2934" t="s">
        <v>4521</v>
      </c>
      <c r="C2934" t="s">
        <v>15</v>
      </c>
      <c r="D2934">
        <v>2</v>
      </c>
      <c r="E2934" s="1">
        <v>45321</v>
      </c>
      <c r="F2934" s="1">
        <v>45326</v>
      </c>
      <c r="G2934">
        <v>7</v>
      </c>
      <c r="H2934" s="1">
        <v>45334</v>
      </c>
      <c r="I2934">
        <v>8</v>
      </c>
      <c r="J2934" t="s">
        <v>16</v>
      </c>
      <c r="K2934" t="s">
        <v>41</v>
      </c>
      <c r="L2934" t="s">
        <v>26</v>
      </c>
      <c r="M2934">
        <v>111980</v>
      </c>
      <c r="N2934" t="str">
        <f>TEXT(tblorders[[#This Row],[order_date]], "mmm-yyyy")</f>
        <v>Jan-2024</v>
      </c>
      <c r="O2934">
        <f>tblorders[[#This Row],[actual_delivery_days]] -tblorders[[#This Row],[expected_delivery_days]]</f>
        <v>1</v>
      </c>
    </row>
    <row r="2935" spans="1:15" x14ac:dyDescent="0.2">
      <c r="A2935" t="s">
        <v>4522</v>
      </c>
      <c r="B2935" t="s">
        <v>4523</v>
      </c>
      <c r="C2935" t="s">
        <v>32</v>
      </c>
      <c r="D2935">
        <v>1</v>
      </c>
      <c r="E2935" s="1">
        <v>45167</v>
      </c>
      <c r="F2935" s="1">
        <v>45170</v>
      </c>
      <c r="G2935">
        <v>7</v>
      </c>
      <c r="H2935" s="1">
        <v>45180</v>
      </c>
      <c r="I2935">
        <v>10</v>
      </c>
      <c r="J2935" t="s">
        <v>16</v>
      </c>
      <c r="K2935" t="s">
        <v>41</v>
      </c>
      <c r="L2935" t="s">
        <v>26</v>
      </c>
      <c r="M2935">
        <v>45000</v>
      </c>
      <c r="N2935" t="str">
        <f>TEXT(tblorders[[#This Row],[order_date]], "mmm-yyyy")</f>
        <v>Aug-2023</v>
      </c>
      <c r="O2935">
        <f>tblorders[[#This Row],[actual_delivery_days]] -tblorders[[#This Row],[expected_delivery_days]]</f>
        <v>3</v>
      </c>
    </row>
    <row r="2936" spans="1:15" x14ac:dyDescent="0.2">
      <c r="A2936" t="s">
        <v>4524</v>
      </c>
      <c r="B2936" t="s">
        <v>1168</v>
      </c>
      <c r="C2936" t="s">
        <v>21</v>
      </c>
      <c r="D2936">
        <v>2</v>
      </c>
      <c r="E2936" s="1">
        <v>45233</v>
      </c>
      <c r="F2936" s="1">
        <v>45236</v>
      </c>
      <c r="G2936">
        <v>10</v>
      </c>
      <c r="H2936" s="1">
        <v>45246</v>
      </c>
      <c r="I2936">
        <v>10</v>
      </c>
      <c r="J2936" t="s">
        <v>16</v>
      </c>
      <c r="K2936" t="s">
        <v>41</v>
      </c>
      <c r="L2936" t="s">
        <v>58</v>
      </c>
      <c r="M2936">
        <v>179980</v>
      </c>
      <c r="N2936" t="str">
        <f>TEXT(tblorders[[#This Row],[order_date]], "mmm-yyyy")</f>
        <v>Nov-2023</v>
      </c>
      <c r="O2936">
        <f>tblorders[[#This Row],[actual_delivery_days]] -tblorders[[#This Row],[expected_delivery_days]]</f>
        <v>0</v>
      </c>
    </row>
    <row r="2937" spans="1:15" x14ac:dyDescent="0.2">
      <c r="A2937" t="s">
        <v>4525</v>
      </c>
      <c r="B2937" t="s">
        <v>4526</v>
      </c>
      <c r="C2937" t="s">
        <v>44</v>
      </c>
      <c r="D2937">
        <v>1</v>
      </c>
      <c r="E2937" s="1">
        <v>45742</v>
      </c>
      <c r="F2937" s="1">
        <v>45746</v>
      </c>
      <c r="G2937">
        <v>7</v>
      </c>
      <c r="H2937" s="1">
        <v>45753</v>
      </c>
      <c r="I2937">
        <v>7</v>
      </c>
      <c r="J2937" t="s">
        <v>16</v>
      </c>
      <c r="K2937" t="s">
        <v>41</v>
      </c>
      <c r="L2937" t="s">
        <v>22</v>
      </c>
      <c r="M2937">
        <v>50990</v>
      </c>
      <c r="N2937" t="str">
        <f>TEXT(tblorders[[#This Row],[order_date]], "mmm-yyyy")</f>
        <v>Mar-2025</v>
      </c>
      <c r="O2937">
        <f>tblorders[[#This Row],[actual_delivery_days]] -tblorders[[#This Row],[expected_delivery_days]]</f>
        <v>0</v>
      </c>
    </row>
    <row r="2938" spans="1:15" x14ac:dyDescent="0.2">
      <c r="A2938" t="s">
        <v>4527</v>
      </c>
      <c r="B2938" t="s">
        <v>3936</v>
      </c>
      <c r="C2938" t="s">
        <v>32</v>
      </c>
      <c r="D2938">
        <v>1</v>
      </c>
      <c r="E2938" s="1">
        <v>45663</v>
      </c>
      <c r="F2938" s="1">
        <v>45666</v>
      </c>
      <c r="G2938">
        <v>10</v>
      </c>
      <c r="H2938" s="1">
        <v>45674</v>
      </c>
      <c r="I2938">
        <v>8</v>
      </c>
      <c r="J2938" t="s">
        <v>16</v>
      </c>
      <c r="K2938" t="s">
        <v>41</v>
      </c>
      <c r="L2938" t="s">
        <v>58</v>
      </c>
      <c r="M2938">
        <v>45000</v>
      </c>
      <c r="N2938" t="str">
        <f>TEXT(tblorders[[#This Row],[order_date]], "mmm-yyyy")</f>
        <v>Jan-2025</v>
      </c>
      <c r="O2938">
        <f>tblorders[[#This Row],[actual_delivery_days]] -tblorders[[#This Row],[expected_delivery_days]]</f>
        <v>-2</v>
      </c>
    </row>
    <row r="2939" spans="1:15" x14ac:dyDescent="0.2">
      <c r="A2939" t="s">
        <v>4528</v>
      </c>
      <c r="B2939" t="s">
        <v>4529</v>
      </c>
      <c r="C2939" t="s">
        <v>32</v>
      </c>
      <c r="D2939">
        <v>1</v>
      </c>
      <c r="E2939" s="1">
        <v>45518</v>
      </c>
      <c r="F2939" s="1">
        <v>45523</v>
      </c>
      <c r="G2939">
        <v>7</v>
      </c>
      <c r="H2939" s="1">
        <v>45529</v>
      </c>
      <c r="I2939">
        <v>6</v>
      </c>
      <c r="J2939" t="s">
        <v>16</v>
      </c>
      <c r="K2939" t="s">
        <v>17</v>
      </c>
      <c r="L2939" t="s">
        <v>26</v>
      </c>
      <c r="M2939">
        <v>45000</v>
      </c>
      <c r="N2939" t="str">
        <f>TEXT(tblorders[[#This Row],[order_date]], "mmm-yyyy")</f>
        <v>Aug-2024</v>
      </c>
      <c r="O2939">
        <f>tblorders[[#This Row],[actual_delivery_days]] -tblorders[[#This Row],[expected_delivery_days]]</f>
        <v>-1</v>
      </c>
    </row>
    <row r="2940" spans="1:15" x14ac:dyDescent="0.2">
      <c r="A2940" t="s">
        <v>4530</v>
      </c>
      <c r="B2940" t="s">
        <v>4531</v>
      </c>
      <c r="C2940" t="s">
        <v>32</v>
      </c>
      <c r="D2940">
        <v>1</v>
      </c>
      <c r="E2940" s="1">
        <v>44976</v>
      </c>
      <c r="F2940" s="1">
        <v>44979</v>
      </c>
      <c r="G2940">
        <v>7</v>
      </c>
      <c r="H2940" s="1">
        <v>44988</v>
      </c>
      <c r="I2940">
        <v>9</v>
      </c>
      <c r="J2940" t="s">
        <v>16</v>
      </c>
      <c r="K2940" t="s">
        <v>41</v>
      </c>
      <c r="L2940" t="s">
        <v>26</v>
      </c>
      <c r="M2940">
        <v>45000</v>
      </c>
      <c r="N2940" t="str">
        <f>TEXT(tblorders[[#This Row],[order_date]], "mmm-yyyy")</f>
        <v>Feb-2023</v>
      </c>
      <c r="O2940">
        <f>tblorders[[#This Row],[actual_delivery_days]] -tblorders[[#This Row],[expected_delivery_days]]</f>
        <v>2</v>
      </c>
    </row>
    <row r="2941" spans="1:15" x14ac:dyDescent="0.2">
      <c r="A2941" t="s">
        <v>4532</v>
      </c>
      <c r="B2941" t="s">
        <v>1115</v>
      </c>
      <c r="C2941" t="s">
        <v>44</v>
      </c>
      <c r="D2941">
        <v>2</v>
      </c>
      <c r="E2941" s="1">
        <v>45528</v>
      </c>
      <c r="F2941" s="1">
        <v>45530</v>
      </c>
      <c r="G2941">
        <v>5</v>
      </c>
      <c r="H2941" s="1">
        <v>45534</v>
      </c>
      <c r="I2941">
        <v>4</v>
      </c>
      <c r="J2941" t="s">
        <v>40</v>
      </c>
      <c r="K2941" t="s">
        <v>25</v>
      </c>
      <c r="L2941" t="s">
        <v>33</v>
      </c>
      <c r="M2941">
        <v>101980</v>
      </c>
      <c r="N2941" t="str">
        <f>TEXT(tblorders[[#This Row],[order_date]], "mmm-yyyy")</f>
        <v>Aug-2024</v>
      </c>
      <c r="O2941">
        <f>tblorders[[#This Row],[actual_delivery_days]] -tblorders[[#This Row],[expected_delivery_days]]</f>
        <v>-1</v>
      </c>
    </row>
    <row r="2942" spans="1:15" x14ac:dyDescent="0.2">
      <c r="A2942" t="s">
        <v>4533</v>
      </c>
      <c r="B2942" t="s">
        <v>4399</v>
      </c>
      <c r="C2942" t="s">
        <v>15</v>
      </c>
      <c r="D2942">
        <v>1</v>
      </c>
      <c r="E2942" s="1">
        <v>45806</v>
      </c>
      <c r="F2942" s="1">
        <v>45809</v>
      </c>
      <c r="G2942">
        <v>10</v>
      </c>
      <c r="H2942" s="1">
        <v>45821</v>
      </c>
      <c r="I2942">
        <v>12</v>
      </c>
      <c r="J2942" t="s">
        <v>16</v>
      </c>
      <c r="K2942" t="s">
        <v>25</v>
      </c>
      <c r="L2942" t="s">
        <v>33</v>
      </c>
      <c r="M2942">
        <v>55990</v>
      </c>
      <c r="N2942" t="str">
        <f>TEXT(tblorders[[#This Row],[order_date]], "mmm-yyyy")</f>
        <v>May-2025</v>
      </c>
      <c r="O2942">
        <f>tblorders[[#This Row],[actual_delivery_days]] -tblorders[[#This Row],[expected_delivery_days]]</f>
        <v>2</v>
      </c>
    </row>
    <row r="2943" spans="1:15" x14ac:dyDescent="0.2">
      <c r="A2943" t="s">
        <v>4534</v>
      </c>
      <c r="B2943" t="s">
        <v>372</v>
      </c>
      <c r="C2943" t="s">
        <v>55</v>
      </c>
      <c r="D2943">
        <v>2</v>
      </c>
      <c r="E2943" s="1">
        <v>45585</v>
      </c>
      <c r="F2943" s="1">
        <v>45586</v>
      </c>
      <c r="G2943">
        <v>7</v>
      </c>
      <c r="H2943" s="1">
        <v>45596</v>
      </c>
      <c r="I2943">
        <v>10</v>
      </c>
      <c r="J2943" t="s">
        <v>16</v>
      </c>
      <c r="K2943" t="s">
        <v>17</v>
      </c>
      <c r="L2943" t="s">
        <v>33</v>
      </c>
      <c r="M2943">
        <v>199980</v>
      </c>
      <c r="N2943" t="str">
        <f>TEXT(tblorders[[#This Row],[order_date]], "mmm-yyyy")</f>
        <v>Oct-2024</v>
      </c>
      <c r="O2943">
        <f>tblorders[[#This Row],[actual_delivery_days]] -tblorders[[#This Row],[expected_delivery_days]]</f>
        <v>3</v>
      </c>
    </row>
    <row r="2944" spans="1:15" x14ac:dyDescent="0.2">
      <c r="A2944" t="s">
        <v>4535</v>
      </c>
      <c r="B2944" t="s">
        <v>2135</v>
      </c>
      <c r="C2944" t="s">
        <v>15</v>
      </c>
      <c r="D2944">
        <v>1</v>
      </c>
      <c r="E2944" s="1">
        <v>45214</v>
      </c>
      <c r="F2944" s="1">
        <v>45216</v>
      </c>
      <c r="G2944">
        <v>5</v>
      </c>
      <c r="H2944" s="1">
        <v>45223</v>
      </c>
      <c r="I2944">
        <v>7</v>
      </c>
      <c r="J2944" t="s">
        <v>16</v>
      </c>
      <c r="K2944" t="s">
        <v>41</v>
      </c>
      <c r="L2944" t="s">
        <v>18</v>
      </c>
      <c r="M2944">
        <v>55990</v>
      </c>
      <c r="N2944" t="str">
        <f>TEXT(tblorders[[#This Row],[order_date]], "mmm-yyyy")</f>
        <v>Oct-2023</v>
      </c>
      <c r="O2944">
        <f>tblorders[[#This Row],[actual_delivery_days]] -tblorders[[#This Row],[expected_delivery_days]]</f>
        <v>2</v>
      </c>
    </row>
    <row r="2945" spans="1:15" x14ac:dyDescent="0.2">
      <c r="A2945" t="s">
        <v>4536</v>
      </c>
      <c r="B2945" t="s">
        <v>1414</v>
      </c>
      <c r="C2945" t="s">
        <v>15</v>
      </c>
      <c r="D2945">
        <v>1</v>
      </c>
      <c r="E2945" s="1">
        <v>44740</v>
      </c>
      <c r="F2945" s="1">
        <v>44743</v>
      </c>
      <c r="G2945">
        <v>5</v>
      </c>
      <c r="H2945" s="1">
        <v>44748</v>
      </c>
      <c r="I2945">
        <v>5</v>
      </c>
      <c r="J2945" t="s">
        <v>16</v>
      </c>
      <c r="K2945" t="s">
        <v>25</v>
      </c>
      <c r="L2945" t="s">
        <v>26</v>
      </c>
      <c r="M2945">
        <v>55990</v>
      </c>
      <c r="N2945" t="str">
        <f>TEXT(tblorders[[#This Row],[order_date]], "mmm-yyyy")</f>
        <v>Jun-2022</v>
      </c>
      <c r="O2945">
        <f>tblorders[[#This Row],[actual_delivery_days]] -tblorders[[#This Row],[expected_delivery_days]]</f>
        <v>0</v>
      </c>
    </row>
    <row r="2946" spans="1:15" x14ac:dyDescent="0.2">
      <c r="A2946" t="s">
        <v>4537</v>
      </c>
      <c r="B2946" t="s">
        <v>4538</v>
      </c>
      <c r="C2946" t="s">
        <v>44</v>
      </c>
      <c r="D2946">
        <v>2</v>
      </c>
      <c r="E2946" s="1">
        <v>44649</v>
      </c>
      <c r="F2946" s="1">
        <v>44651</v>
      </c>
      <c r="G2946">
        <v>10</v>
      </c>
      <c r="H2946" s="1">
        <v>44660</v>
      </c>
      <c r="I2946">
        <v>9</v>
      </c>
      <c r="J2946" t="s">
        <v>16</v>
      </c>
      <c r="K2946" t="s">
        <v>17</v>
      </c>
      <c r="L2946" t="s">
        <v>18</v>
      </c>
      <c r="M2946">
        <v>101980</v>
      </c>
      <c r="N2946" t="str">
        <f>TEXT(tblorders[[#This Row],[order_date]], "mmm-yyyy")</f>
        <v>Mar-2022</v>
      </c>
      <c r="O2946">
        <f>tblorders[[#This Row],[actual_delivery_days]] -tblorders[[#This Row],[expected_delivery_days]]</f>
        <v>-1</v>
      </c>
    </row>
    <row r="2947" spans="1:15" x14ac:dyDescent="0.2">
      <c r="A2947" t="s">
        <v>4539</v>
      </c>
      <c r="B2947" t="s">
        <v>1674</v>
      </c>
      <c r="C2947" t="s">
        <v>32</v>
      </c>
      <c r="D2947">
        <v>1</v>
      </c>
      <c r="E2947" s="1">
        <v>44730</v>
      </c>
      <c r="F2947" s="1">
        <v>44734</v>
      </c>
      <c r="G2947">
        <v>7</v>
      </c>
      <c r="H2947" s="1">
        <v>44744</v>
      </c>
      <c r="I2947">
        <v>10</v>
      </c>
      <c r="J2947" t="s">
        <v>16</v>
      </c>
      <c r="K2947" t="s">
        <v>25</v>
      </c>
      <c r="L2947" t="s">
        <v>22</v>
      </c>
      <c r="M2947">
        <v>45000</v>
      </c>
      <c r="N2947" t="str">
        <f>TEXT(tblorders[[#This Row],[order_date]], "mmm-yyyy")</f>
        <v>Jun-2022</v>
      </c>
      <c r="O2947">
        <f>tblorders[[#This Row],[actual_delivery_days]] -tblorders[[#This Row],[expected_delivery_days]]</f>
        <v>3</v>
      </c>
    </row>
    <row r="2948" spans="1:15" x14ac:dyDescent="0.2">
      <c r="A2948" t="s">
        <v>4540</v>
      </c>
      <c r="B2948" t="s">
        <v>4541</v>
      </c>
      <c r="C2948" t="s">
        <v>21</v>
      </c>
      <c r="D2948">
        <v>1</v>
      </c>
      <c r="E2948" s="1">
        <v>44950</v>
      </c>
      <c r="F2948" s="1">
        <v>44953</v>
      </c>
      <c r="G2948">
        <v>7</v>
      </c>
      <c r="H2948" s="1">
        <v>44961</v>
      </c>
      <c r="I2948">
        <v>8</v>
      </c>
      <c r="J2948" t="s">
        <v>16</v>
      </c>
      <c r="K2948" t="s">
        <v>41</v>
      </c>
      <c r="L2948" t="s">
        <v>58</v>
      </c>
      <c r="M2948">
        <v>89990</v>
      </c>
      <c r="N2948" t="str">
        <f>TEXT(tblorders[[#This Row],[order_date]], "mmm-yyyy")</f>
        <v>Jan-2023</v>
      </c>
      <c r="O2948">
        <f>tblorders[[#This Row],[actual_delivery_days]] -tblorders[[#This Row],[expected_delivery_days]]</f>
        <v>1</v>
      </c>
    </row>
    <row r="2949" spans="1:15" x14ac:dyDescent="0.2">
      <c r="A2949" t="s">
        <v>4542</v>
      </c>
      <c r="B2949" t="s">
        <v>973</v>
      </c>
      <c r="C2949" t="s">
        <v>44</v>
      </c>
      <c r="D2949">
        <v>1</v>
      </c>
      <c r="E2949" s="1">
        <v>45767</v>
      </c>
      <c r="F2949" s="1">
        <v>45769</v>
      </c>
      <c r="G2949">
        <v>10</v>
      </c>
      <c r="H2949" s="1">
        <v>45779</v>
      </c>
      <c r="I2949">
        <v>10</v>
      </c>
      <c r="J2949" t="s">
        <v>16</v>
      </c>
      <c r="K2949" t="s">
        <v>41</v>
      </c>
      <c r="L2949" t="s">
        <v>22</v>
      </c>
      <c r="M2949">
        <v>50990</v>
      </c>
      <c r="N2949" t="str">
        <f>TEXT(tblorders[[#This Row],[order_date]], "mmm-yyyy")</f>
        <v>Apr-2025</v>
      </c>
      <c r="O2949">
        <f>tblorders[[#This Row],[actual_delivery_days]] -tblorders[[#This Row],[expected_delivery_days]]</f>
        <v>0</v>
      </c>
    </row>
    <row r="2950" spans="1:15" x14ac:dyDescent="0.2">
      <c r="A2950" t="s">
        <v>4543</v>
      </c>
      <c r="B2950" t="s">
        <v>4544</v>
      </c>
      <c r="C2950" t="s">
        <v>55</v>
      </c>
      <c r="D2950">
        <v>2</v>
      </c>
      <c r="E2950" s="1">
        <v>45698</v>
      </c>
      <c r="F2950" s="1">
        <v>45701</v>
      </c>
      <c r="G2950">
        <v>10</v>
      </c>
      <c r="H2950" s="1">
        <v>45711</v>
      </c>
      <c r="I2950">
        <v>10</v>
      </c>
      <c r="J2950" t="s">
        <v>16</v>
      </c>
      <c r="K2950" t="s">
        <v>25</v>
      </c>
      <c r="L2950" t="s">
        <v>26</v>
      </c>
      <c r="M2950">
        <v>199980</v>
      </c>
      <c r="N2950" t="str">
        <f>TEXT(tblorders[[#This Row],[order_date]], "mmm-yyyy")</f>
        <v>Feb-2025</v>
      </c>
      <c r="O2950">
        <f>tblorders[[#This Row],[actual_delivery_days]] -tblorders[[#This Row],[expected_delivery_days]]</f>
        <v>0</v>
      </c>
    </row>
    <row r="2951" spans="1:15" x14ac:dyDescent="0.2">
      <c r="A2951" t="s">
        <v>4545</v>
      </c>
      <c r="B2951" t="s">
        <v>3901</v>
      </c>
      <c r="C2951" t="s">
        <v>15</v>
      </c>
      <c r="D2951">
        <v>1</v>
      </c>
      <c r="E2951" s="1">
        <v>45655</v>
      </c>
      <c r="F2951" s="1">
        <v>45659</v>
      </c>
      <c r="G2951">
        <v>5</v>
      </c>
      <c r="H2951" s="1">
        <v>45664</v>
      </c>
      <c r="I2951">
        <v>5</v>
      </c>
      <c r="J2951" t="s">
        <v>16</v>
      </c>
      <c r="K2951" t="s">
        <v>17</v>
      </c>
      <c r="L2951" t="s">
        <v>18</v>
      </c>
      <c r="M2951">
        <v>55990</v>
      </c>
      <c r="N2951" t="str">
        <f>TEXT(tblorders[[#This Row],[order_date]], "mmm-yyyy")</f>
        <v>Dec-2024</v>
      </c>
      <c r="O2951">
        <f>tblorders[[#This Row],[actual_delivery_days]] -tblorders[[#This Row],[expected_delivery_days]]</f>
        <v>0</v>
      </c>
    </row>
    <row r="2952" spans="1:15" x14ac:dyDescent="0.2">
      <c r="A2952" t="s">
        <v>4546</v>
      </c>
      <c r="B2952" t="s">
        <v>435</v>
      </c>
      <c r="C2952" t="s">
        <v>15</v>
      </c>
      <c r="D2952">
        <v>2</v>
      </c>
      <c r="E2952" s="1">
        <v>45316</v>
      </c>
      <c r="F2952" s="1">
        <v>45319</v>
      </c>
      <c r="G2952">
        <v>5</v>
      </c>
      <c r="H2952" s="1">
        <v>45327</v>
      </c>
      <c r="I2952">
        <v>8</v>
      </c>
      <c r="J2952" t="s">
        <v>16</v>
      </c>
      <c r="K2952" t="s">
        <v>41</v>
      </c>
      <c r="L2952" t="s">
        <v>26</v>
      </c>
      <c r="M2952">
        <v>111980</v>
      </c>
      <c r="N2952" t="str">
        <f>TEXT(tblorders[[#This Row],[order_date]], "mmm-yyyy")</f>
        <v>Jan-2024</v>
      </c>
      <c r="O2952">
        <f>tblorders[[#This Row],[actual_delivery_days]] -tblorders[[#This Row],[expected_delivery_days]]</f>
        <v>3</v>
      </c>
    </row>
    <row r="2953" spans="1:15" x14ac:dyDescent="0.2">
      <c r="A2953" t="s">
        <v>4547</v>
      </c>
      <c r="B2953" t="s">
        <v>1327</v>
      </c>
      <c r="C2953" t="s">
        <v>15</v>
      </c>
      <c r="D2953">
        <v>2</v>
      </c>
      <c r="E2953" s="1">
        <v>45332</v>
      </c>
      <c r="F2953" s="1">
        <v>45334</v>
      </c>
      <c r="G2953">
        <v>7</v>
      </c>
      <c r="H2953" s="1">
        <v>45342</v>
      </c>
      <c r="I2953">
        <v>8</v>
      </c>
      <c r="J2953" t="s">
        <v>16</v>
      </c>
      <c r="K2953" t="s">
        <v>25</v>
      </c>
      <c r="L2953" t="s">
        <v>26</v>
      </c>
      <c r="M2953">
        <v>111980</v>
      </c>
      <c r="N2953" t="str">
        <f>TEXT(tblorders[[#This Row],[order_date]], "mmm-yyyy")</f>
        <v>Feb-2024</v>
      </c>
      <c r="O2953">
        <f>tblorders[[#This Row],[actual_delivery_days]] -tblorders[[#This Row],[expected_delivery_days]]</f>
        <v>1</v>
      </c>
    </row>
    <row r="2954" spans="1:15" x14ac:dyDescent="0.2">
      <c r="A2954" t="s">
        <v>4548</v>
      </c>
      <c r="B2954" t="s">
        <v>4549</v>
      </c>
      <c r="C2954" t="s">
        <v>55</v>
      </c>
      <c r="D2954">
        <v>1</v>
      </c>
      <c r="E2954" s="1">
        <v>45803</v>
      </c>
      <c r="F2954" s="1">
        <v>45807</v>
      </c>
      <c r="G2954">
        <v>7</v>
      </c>
      <c r="H2954" s="1">
        <v>45812</v>
      </c>
      <c r="I2954">
        <v>5</v>
      </c>
      <c r="J2954" t="s">
        <v>16</v>
      </c>
      <c r="K2954" t="s">
        <v>17</v>
      </c>
      <c r="L2954" t="s">
        <v>18</v>
      </c>
      <c r="M2954">
        <v>99990</v>
      </c>
      <c r="N2954" t="str">
        <f>TEXT(tblorders[[#This Row],[order_date]], "mmm-yyyy")</f>
        <v>May-2025</v>
      </c>
      <c r="O2954">
        <f>tblorders[[#This Row],[actual_delivery_days]] -tblorders[[#This Row],[expected_delivery_days]]</f>
        <v>-2</v>
      </c>
    </row>
    <row r="2955" spans="1:15" x14ac:dyDescent="0.2">
      <c r="A2955" t="s">
        <v>4550</v>
      </c>
      <c r="B2955" t="s">
        <v>1823</v>
      </c>
      <c r="C2955" t="s">
        <v>29</v>
      </c>
      <c r="D2955">
        <v>1</v>
      </c>
      <c r="E2955" s="1">
        <v>45220</v>
      </c>
      <c r="F2955" s="1">
        <v>45222</v>
      </c>
      <c r="G2955">
        <v>10</v>
      </c>
      <c r="H2955" s="1">
        <v>45234</v>
      </c>
      <c r="I2955">
        <v>12</v>
      </c>
      <c r="J2955" t="s">
        <v>16</v>
      </c>
      <c r="K2955" t="s">
        <v>41</v>
      </c>
      <c r="L2955" t="s">
        <v>33</v>
      </c>
      <c r="M2955">
        <v>11000</v>
      </c>
      <c r="N2955" t="str">
        <f>TEXT(tblorders[[#This Row],[order_date]], "mmm-yyyy")</f>
        <v>Oct-2023</v>
      </c>
      <c r="O2955">
        <f>tblorders[[#This Row],[actual_delivery_days]] -tblorders[[#This Row],[expected_delivery_days]]</f>
        <v>2</v>
      </c>
    </row>
    <row r="2956" spans="1:15" x14ac:dyDescent="0.2">
      <c r="A2956" t="s">
        <v>4551</v>
      </c>
      <c r="B2956" t="s">
        <v>4552</v>
      </c>
      <c r="C2956" t="s">
        <v>15</v>
      </c>
      <c r="D2956">
        <v>1</v>
      </c>
      <c r="E2956" s="1">
        <v>45796</v>
      </c>
      <c r="F2956" s="1">
        <v>45797</v>
      </c>
      <c r="G2956">
        <v>5</v>
      </c>
      <c r="H2956" s="1">
        <v>45800</v>
      </c>
      <c r="I2956">
        <v>3</v>
      </c>
      <c r="J2956" t="s">
        <v>16</v>
      </c>
      <c r="K2956" t="s">
        <v>17</v>
      </c>
      <c r="L2956" t="s">
        <v>22</v>
      </c>
      <c r="M2956">
        <v>55990</v>
      </c>
      <c r="N2956" t="str">
        <f>TEXT(tblorders[[#This Row],[order_date]], "mmm-yyyy")</f>
        <v>May-2025</v>
      </c>
      <c r="O2956">
        <f>tblorders[[#This Row],[actual_delivery_days]] -tblorders[[#This Row],[expected_delivery_days]]</f>
        <v>-2</v>
      </c>
    </row>
    <row r="2957" spans="1:15" x14ac:dyDescent="0.2">
      <c r="A2957" t="s">
        <v>4553</v>
      </c>
      <c r="B2957" t="s">
        <v>1971</v>
      </c>
      <c r="C2957" t="s">
        <v>44</v>
      </c>
      <c r="D2957">
        <v>1</v>
      </c>
      <c r="E2957" s="1">
        <v>45669</v>
      </c>
      <c r="F2957" s="1">
        <v>45670</v>
      </c>
      <c r="G2957">
        <v>7</v>
      </c>
      <c r="H2957" s="1">
        <v>45677</v>
      </c>
      <c r="I2957">
        <v>7</v>
      </c>
      <c r="J2957" t="s">
        <v>16</v>
      </c>
      <c r="K2957" t="s">
        <v>25</v>
      </c>
      <c r="L2957" t="s">
        <v>22</v>
      </c>
      <c r="M2957">
        <v>50990</v>
      </c>
      <c r="N2957" t="str">
        <f>TEXT(tblorders[[#This Row],[order_date]], "mmm-yyyy")</f>
        <v>Jan-2025</v>
      </c>
      <c r="O2957">
        <f>tblorders[[#This Row],[actual_delivery_days]] -tblorders[[#This Row],[expected_delivery_days]]</f>
        <v>0</v>
      </c>
    </row>
    <row r="2958" spans="1:15" x14ac:dyDescent="0.2">
      <c r="A2958" t="s">
        <v>4554</v>
      </c>
      <c r="B2958" t="s">
        <v>2995</v>
      </c>
      <c r="C2958" t="s">
        <v>44</v>
      </c>
      <c r="D2958">
        <v>2</v>
      </c>
      <c r="E2958" s="1">
        <v>45750</v>
      </c>
      <c r="F2958" s="1">
        <v>45751</v>
      </c>
      <c r="G2958">
        <v>5</v>
      </c>
      <c r="H2958" s="1">
        <v>45757</v>
      </c>
      <c r="I2958">
        <v>6</v>
      </c>
      <c r="J2958" t="s">
        <v>16</v>
      </c>
      <c r="K2958" t="s">
        <v>25</v>
      </c>
      <c r="L2958" t="s">
        <v>18</v>
      </c>
      <c r="M2958">
        <v>101980</v>
      </c>
      <c r="N2958" t="str">
        <f>TEXT(tblorders[[#This Row],[order_date]], "mmm-yyyy")</f>
        <v>Apr-2025</v>
      </c>
      <c r="O2958">
        <f>tblorders[[#This Row],[actual_delivery_days]] -tblorders[[#This Row],[expected_delivery_days]]</f>
        <v>1</v>
      </c>
    </row>
    <row r="2959" spans="1:15" x14ac:dyDescent="0.2">
      <c r="A2959" t="s">
        <v>4555</v>
      </c>
      <c r="B2959" t="s">
        <v>3261</v>
      </c>
      <c r="C2959" t="s">
        <v>29</v>
      </c>
      <c r="D2959">
        <v>2</v>
      </c>
      <c r="E2959" s="1">
        <v>45806</v>
      </c>
      <c r="F2959" s="1">
        <v>45811</v>
      </c>
      <c r="G2959">
        <v>10</v>
      </c>
      <c r="H2959" s="1">
        <v>45823</v>
      </c>
      <c r="I2959">
        <v>12</v>
      </c>
      <c r="J2959" t="s">
        <v>16</v>
      </c>
      <c r="K2959" t="s">
        <v>25</v>
      </c>
      <c r="L2959" t="s">
        <v>22</v>
      </c>
      <c r="M2959">
        <v>22000</v>
      </c>
      <c r="N2959" t="str">
        <f>TEXT(tblorders[[#This Row],[order_date]], "mmm-yyyy")</f>
        <v>May-2025</v>
      </c>
      <c r="O2959">
        <f>tblorders[[#This Row],[actual_delivery_days]] -tblorders[[#This Row],[expected_delivery_days]]</f>
        <v>2</v>
      </c>
    </row>
    <row r="2960" spans="1:15" x14ac:dyDescent="0.2">
      <c r="A2960" t="s">
        <v>4556</v>
      </c>
      <c r="B2960" t="s">
        <v>3188</v>
      </c>
      <c r="C2960" t="s">
        <v>21</v>
      </c>
      <c r="D2960">
        <v>1</v>
      </c>
      <c r="E2960" s="1">
        <v>45692</v>
      </c>
      <c r="F2960" s="1">
        <v>45693</v>
      </c>
      <c r="G2960">
        <v>10</v>
      </c>
      <c r="H2960" s="1">
        <v>45703</v>
      </c>
      <c r="I2960">
        <v>10</v>
      </c>
      <c r="J2960" t="s">
        <v>16</v>
      </c>
      <c r="K2960" t="s">
        <v>17</v>
      </c>
      <c r="L2960" t="s">
        <v>22</v>
      </c>
      <c r="M2960">
        <v>89990</v>
      </c>
      <c r="N2960" t="str">
        <f>TEXT(tblorders[[#This Row],[order_date]], "mmm-yyyy")</f>
        <v>Feb-2025</v>
      </c>
      <c r="O2960">
        <f>tblorders[[#This Row],[actual_delivery_days]] -tblorders[[#This Row],[expected_delivery_days]]</f>
        <v>0</v>
      </c>
    </row>
    <row r="2961" spans="1:15" x14ac:dyDescent="0.2">
      <c r="A2961" t="s">
        <v>4557</v>
      </c>
      <c r="B2961" t="s">
        <v>3093</v>
      </c>
      <c r="C2961" t="s">
        <v>32</v>
      </c>
      <c r="D2961">
        <v>2</v>
      </c>
      <c r="E2961" s="1">
        <v>45106</v>
      </c>
      <c r="F2961" s="1">
        <v>45108</v>
      </c>
      <c r="G2961">
        <v>5</v>
      </c>
      <c r="H2961" s="1">
        <v>45116</v>
      </c>
      <c r="I2961">
        <v>8</v>
      </c>
      <c r="J2961" t="s">
        <v>16</v>
      </c>
      <c r="K2961" t="s">
        <v>17</v>
      </c>
      <c r="L2961" t="s">
        <v>22</v>
      </c>
      <c r="M2961">
        <v>90000</v>
      </c>
      <c r="N2961" t="str">
        <f>TEXT(tblorders[[#This Row],[order_date]], "mmm-yyyy")</f>
        <v>Jun-2023</v>
      </c>
      <c r="O2961">
        <f>tblorders[[#This Row],[actual_delivery_days]] -tblorders[[#This Row],[expected_delivery_days]]</f>
        <v>3</v>
      </c>
    </row>
    <row r="2962" spans="1:15" x14ac:dyDescent="0.2">
      <c r="A2962" t="s">
        <v>4558</v>
      </c>
      <c r="B2962" t="s">
        <v>384</v>
      </c>
      <c r="C2962" t="s">
        <v>44</v>
      </c>
      <c r="D2962">
        <v>2</v>
      </c>
      <c r="E2962" s="1">
        <v>45697</v>
      </c>
      <c r="F2962" s="1">
        <v>45699</v>
      </c>
      <c r="G2962">
        <v>10</v>
      </c>
      <c r="H2962" s="1">
        <v>45709</v>
      </c>
      <c r="I2962">
        <v>10</v>
      </c>
      <c r="J2962" t="s">
        <v>16</v>
      </c>
      <c r="K2962" t="s">
        <v>41</v>
      </c>
      <c r="L2962" t="s">
        <v>58</v>
      </c>
      <c r="M2962">
        <v>101980</v>
      </c>
      <c r="N2962" t="str">
        <f>TEXT(tblorders[[#This Row],[order_date]], "mmm-yyyy")</f>
        <v>Feb-2025</v>
      </c>
      <c r="O2962">
        <f>tblorders[[#This Row],[actual_delivery_days]] -tblorders[[#This Row],[expected_delivery_days]]</f>
        <v>0</v>
      </c>
    </row>
    <row r="2963" spans="1:15" x14ac:dyDescent="0.2">
      <c r="A2963" t="s">
        <v>4559</v>
      </c>
      <c r="B2963" t="s">
        <v>596</v>
      </c>
      <c r="C2963" t="s">
        <v>29</v>
      </c>
      <c r="D2963">
        <v>1</v>
      </c>
      <c r="E2963" s="1">
        <v>45792</v>
      </c>
      <c r="F2963" s="1">
        <v>45794</v>
      </c>
      <c r="G2963">
        <v>5</v>
      </c>
      <c r="H2963" s="1">
        <v>45798</v>
      </c>
      <c r="I2963">
        <v>4</v>
      </c>
      <c r="J2963" t="s">
        <v>16</v>
      </c>
      <c r="K2963" t="s">
        <v>25</v>
      </c>
      <c r="L2963" t="s">
        <v>26</v>
      </c>
      <c r="M2963">
        <v>11000</v>
      </c>
      <c r="N2963" t="str">
        <f>TEXT(tblorders[[#This Row],[order_date]], "mmm-yyyy")</f>
        <v>May-2025</v>
      </c>
      <c r="O2963">
        <f>tblorders[[#This Row],[actual_delivery_days]] -tblorders[[#This Row],[expected_delivery_days]]</f>
        <v>-1</v>
      </c>
    </row>
    <row r="2964" spans="1:15" x14ac:dyDescent="0.2">
      <c r="A2964" t="s">
        <v>4560</v>
      </c>
      <c r="B2964" t="s">
        <v>347</v>
      </c>
      <c r="C2964" t="s">
        <v>29</v>
      </c>
      <c r="D2964">
        <v>1</v>
      </c>
      <c r="E2964" s="1">
        <v>45757</v>
      </c>
      <c r="F2964" s="1">
        <v>45762</v>
      </c>
      <c r="G2964">
        <v>5</v>
      </c>
      <c r="H2964" s="1">
        <v>45768</v>
      </c>
      <c r="I2964">
        <v>6</v>
      </c>
      <c r="J2964" t="s">
        <v>40</v>
      </c>
      <c r="K2964" t="s">
        <v>41</v>
      </c>
      <c r="L2964" t="s">
        <v>33</v>
      </c>
      <c r="M2964">
        <v>11000</v>
      </c>
      <c r="N2964" t="str">
        <f>TEXT(tblorders[[#This Row],[order_date]], "mmm-yyyy")</f>
        <v>Apr-2025</v>
      </c>
      <c r="O2964">
        <f>tblorders[[#This Row],[actual_delivery_days]] -tblorders[[#This Row],[expected_delivery_days]]</f>
        <v>1</v>
      </c>
    </row>
    <row r="2965" spans="1:15" x14ac:dyDescent="0.2">
      <c r="A2965" t="s">
        <v>4561</v>
      </c>
      <c r="B2965" t="s">
        <v>1659</v>
      </c>
      <c r="C2965" t="s">
        <v>15</v>
      </c>
      <c r="D2965">
        <v>1</v>
      </c>
      <c r="E2965" s="1">
        <v>44979</v>
      </c>
      <c r="F2965" s="1">
        <v>44982</v>
      </c>
      <c r="G2965">
        <v>5</v>
      </c>
      <c r="H2965" s="1">
        <v>44987</v>
      </c>
      <c r="I2965">
        <v>5</v>
      </c>
      <c r="J2965" t="s">
        <v>16</v>
      </c>
      <c r="K2965" t="s">
        <v>17</v>
      </c>
      <c r="L2965" t="s">
        <v>18</v>
      </c>
      <c r="M2965">
        <v>55990</v>
      </c>
      <c r="N2965" t="str">
        <f>TEXT(tblorders[[#This Row],[order_date]], "mmm-yyyy")</f>
        <v>Feb-2023</v>
      </c>
      <c r="O2965">
        <f>tblorders[[#This Row],[actual_delivery_days]] -tblorders[[#This Row],[expected_delivery_days]]</f>
        <v>0</v>
      </c>
    </row>
    <row r="2966" spans="1:15" x14ac:dyDescent="0.2">
      <c r="A2966" t="s">
        <v>4562</v>
      </c>
      <c r="B2966" t="s">
        <v>4563</v>
      </c>
      <c r="C2966" t="s">
        <v>55</v>
      </c>
      <c r="D2966">
        <v>1</v>
      </c>
      <c r="E2966" s="1">
        <v>44793</v>
      </c>
      <c r="F2966" s="1">
        <v>44794</v>
      </c>
      <c r="G2966">
        <v>5</v>
      </c>
      <c r="H2966" s="1">
        <v>44799</v>
      </c>
      <c r="I2966">
        <v>5</v>
      </c>
      <c r="J2966" t="s">
        <v>16</v>
      </c>
      <c r="K2966" t="s">
        <v>41</v>
      </c>
      <c r="L2966" t="s">
        <v>58</v>
      </c>
      <c r="M2966">
        <v>99990</v>
      </c>
      <c r="N2966" t="str">
        <f>TEXT(tblorders[[#This Row],[order_date]], "mmm-yyyy")</f>
        <v>Aug-2022</v>
      </c>
      <c r="O2966">
        <f>tblorders[[#This Row],[actual_delivery_days]] -tblorders[[#This Row],[expected_delivery_days]]</f>
        <v>0</v>
      </c>
    </row>
    <row r="2967" spans="1:15" x14ac:dyDescent="0.2">
      <c r="A2967" t="s">
        <v>4564</v>
      </c>
      <c r="B2967" t="s">
        <v>2594</v>
      </c>
      <c r="C2967" t="s">
        <v>21</v>
      </c>
      <c r="D2967">
        <v>1</v>
      </c>
      <c r="E2967" s="1">
        <v>45635</v>
      </c>
      <c r="F2967" s="1">
        <v>45640</v>
      </c>
      <c r="G2967">
        <v>10</v>
      </c>
      <c r="H2967" s="1">
        <v>45650</v>
      </c>
      <c r="I2967">
        <v>10</v>
      </c>
      <c r="J2967" t="s">
        <v>16</v>
      </c>
      <c r="K2967" t="s">
        <v>17</v>
      </c>
      <c r="L2967" t="s">
        <v>18</v>
      </c>
      <c r="M2967">
        <v>89990</v>
      </c>
      <c r="N2967" t="str">
        <f>TEXT(tblorders[[#This Row],[order_date]], "mmm-yyyy")</f>
        <v>Dec-2024</v>
      </c>
      <c r="O2967">
        <f>tblorders[[#This Row],[actual_delivery_days]] -tblorders[[#This Row],[expected_delivery_days]]</f>
        <v>0</v>
      </c>
    </row>
    <row r="2968" spans="1:15" x14ac:dyDescent="0.2">
      <c r="A2968" t="s">
        <v>4565</v>
      </c>
      <c r="B2968" t="s">
        <v>3547</v>
      </c>
      <c r="C2968" t="s">
        <v>15</v>
      </c>
      <c r="D2968">
        <v>1</v>
      </c>
      <c r="E2968" s="1">
        <v>45550</v>
      </c>
      <c r="F2968" s="1">
        <v>45552</v>
      </c>
      <c r="G2968">
        <v>5</v>
      </c>
      <c r="H2968" s="1">
        <v>45557</v>
      </c>
      <c r="I2968">
        <v>5</v>
      </c>
      <c r="J2968" t="s">
        <v>40</v>
      </c>
      <c r="K2968" t="s">
        <v>25</v>
      </c>
      <c r="L2968" t="s">
        <v>18</v>
      </c>
      <c r="M2968">
        <v>55990</v>
      </c>
      <c r="N2968" t="str">
        <f>TEXT(tblorders[[#This Row],[order_date]], "mmm-yyyy")</f>
        <v>Sep-2024</v>
      </c>
      <c r="O2968">
        <f>tblorders[[#This Row],[actual_delivery_days]] -tblorders[[#This Row],[expected_delivery_days]]</f>
        <v>0</v>
      </c>
    </row>
    <row r="2969" spans="1:15" x14ac:dyDescent="0.2">
      <c r="A2969" t="s">
        <v>4566</v>
      </c>
      <c r="B2969" t="s">
        <v>1654</v>
      </c>
      <c r="C2969" t="s">
        <v>21</v>
      </c>
      <c r="D2969">
        <v>2</v>
      </c>
      <c r="E2969" s="1">
        <v>45432</v>
      </c>
      <c r="F2969" s="1">
        <v>45433</v>
      </c>
      <c r="G2969">
        <v>10</v>
      </c>
      <c r="H2969" s="1">
        <v>45443</v>
      </c>
      <c r="I2969">
        <v>10</v>
      </c>
      <c r="J2969" t="s">
        <v>16</v>
      </c>
      <c r="K2969" t="s">
        <v>17</v>
      </c>
      <c r="L2969" t="s">
        <v>58</v>
      </c>
      <c r="M2969">
        <v>179980</v>
      </c>
      <c r="N2969" t="str">
        <f>TEXT(tblorders[[#This Row],[order_date]], "mmm-yyyy")</f>
        <v>May-2024</v>
      </c>
      <c r="O2969">
        <f>tblorders[[#This Row],[actual_delivery_days]] -tblorders[[#This Row],[expected_delivery_days]]</f>
        <v>0</v>
      </c>
    </row>
    <row r="2970" spans="1:15" x14ac:dyDescent="0.2">
      <c r="A2970" t="s">
        <v>4567</v>
      </c>
      <c r="B2970" t="s">
        <v>2476</v>
      </c>
      <c r="C2970" t="s">
        <v>29</v>
      </c>
      <c r="D2970">
        <v>1</v>
      </c>
      <c r="E2970" s="1">
        <v>45709</v>
      </c>
      <c r="F2970" s="1">
        <v>45710</v>
      </c>
      <c r="G2970">
        <v>7</v>
      </c>
      <c r="H2970" s="1">
        <v>45722</v>
      </c>
      <c r="I2970">
        <v>12</v>
      </c>
      <c r="J2970" t="s">
        <v>61</v>
      </c>
      <c r="K2970" t="s">
        <v>17</v>
      </c>
      <c r="L2970" t="s">
        <v>26</v>
      </c>
      <c r="M2970">
        <v>11000</v>
      </c>
      <c r="N2970" t="str">
        <f>TEXT(tblorders[[#This Row],[order_date]], "mmm-yyyy")</f>
        <v>Feb-2025</v>
      </c>
      <c r="O2970">
        <f>tblorders[[#This Row],[actual_delivery_days]] -tblorders[[#This Row],[expected_delivery_days]]</f>
        <v>5</v>
      </c>
    </row>
    <row r="2971" spans="1:15" x14ac:dyDescent="0.2">
      <c r="A2971" t="s">
        <v>4568</v>
      </c>
      <c r="B2971" t="s">
        <v>3604</v>
      </c>
      <c r="C2971" t="s">
        <v>55</v>
      </c>
      <c r="D2971">
        <v>1</v>
      </c>
      <c r="E2971" s="1">
        <v>45776</v>
      </c>
      <c r="F2971" s="1">
        <v>45781</v>
      </c>
      <c r="G2971">
        <v>7</v>
      </c>
      <c r="H2971" s="1">
        <v>45791</v>
      </c>
      <c r="I2971">
        <v>10</v>
      </c>
      <c r="J2971" t="s">
        <v>16</v>
      </c>
      <c r="K2971" t="s">
        <v>41</v>
      </c>
      <c r="L2971" t="s">
        <v>33</v>
      </c>
      <c r="M2971">
        <v>99990</v>
      </c>
      <c r="N2971" t="str">
        <f>TEXT(tblorders[[#This Row],[order_date]], "mmm-yyyy")</f>
        <v>Apr-2025</v>
      </c>
      <c r="O2971">
        <f>tblorders[[#This Row],[actual_delivery_days]] -tblorders[[#This Row],[expected_delivery_days]]</f>
        <v>3</v>
      </c>
    </row>
    <row r="2972" spans="1:15" x14ac:dyDescent="0.2">
      <c r="A2972" t="s">
        <v>4569</v>
      </c>
      <c r="B2972" t="s">
        <v>3771</v>
      </c>
      <c r="C2972" t="s">
        <v>32</v>
      </c>
      <c r="D2972">
        <v>1</v>
      </c>
      <c r="E2972" s="1">
        <v>44972</v>
      </c>
      <c r="F2972" s="1">
        <v>44974</v>
      </c>
      <c r="G2972">
        <v>5</v>
      </c>
      <c r="H2972" s="1">
        <v>44978</v>
      </c>
      <c r="I2972">
        <v>4</v>
      </c>
      <c r="J2972" t="s">
        <v>16</v>
      </c>
      <c r="K2972" t="s">
        <v>25</v>
      </c>
      <c r="L2972" t="s">
        <v>22</v>
      </c>
      <c r="M2972">
        <v>45000</v>
      </c>
      <c r="N2972" t="str">
        <f>TEXT(tblorders[[#This Row],[order_date]], "mmm-yyyy")</f>
        <v>Feb-2023</v>
      </c>
      <c r="O2972">
        <f>tblorders[[#This Row],[actual_delivery_days]] -tblorders[[#This Row],[expected_delivery_days]]</f>
        <v>-1</v>
      </c>
    </row>
    <row r="2973" spans="1:15" x14ac:dyDescent="0.2">
      <c r="A2973" t="s">
        <v>4570</v>
      </c>
      <c r="B2973" t="s">
        <v>2250</v>
      </c>
      <c r="C2973" t="s">
        <v>15</v>
      </c>
      <c r="D2973">
        <v>1</v>
      </c>
      <c r="E2973" s="1">
        <v>45323</v>
      </c>
      <c r="F2973" s="1">
        <v>45328</v>
      </c>
      <c r="G2973">
        <v>5</v>
      </c>
      <c r="H2973" s="1">
        <v>45331</v>
      </c>
      <c r="I2973">
        <v>3</v>
      </c>
      <c r="J2973" t="s">
        <v>16</v>
      </c>
      <c r="K2973" t="s">
        <v>41</v>
      </c>
      <c r="L2973" t="s">
        <v>33</v>
      </c>
      <c r="M2973">
        <v>55990</v>
      </c>
      <c r="N2973" t="str">
        <f>TEXT(tblorders[[#This Row],[order_date]], "mmm-yyyy")</f>
        <v>Feb-2024</v>
      </c>
      <c r="O2973">
        <f>tblorders[[#This Row],[actual_delivery_days]] -tblorders[[#This Row],[expected_delivery_days]]</f>
        <v>-2</v>
      </c>
    </row>
    <row r="2974" spans="1:15" x14ac:dyDescent="0.2">
      <c r="A2974" t="s">
        <v>4571</v>
      </c>
      <c r="B2974" t="s">
        <v>4572</v>
      </c>
      <c r="C2974" t="s">
        <v>55</v>
      </c>
      <c r="D2974">
        <v>1</v>
      </c>
      <c r="E2974" s="1">
        <v>45049</v>
      </c>
      <c r="F2974" s="1">
        <v>45052</v>
      </c>
      <c r="G2974">
        <v>10</v>
      </c>
      <c r="H2974" s="1">
        <v>45063</v>
      </c>
      <c r="I2974">
        <v>11</v>
      </c>
      <c r="J2974" t="s">
        <v>16</v>
      </c>
      <c r="K2974" t="s">
        <v>25</v>
      </c>
      <c r="L2974" t="s">
        <v>58</v>
      </c>
      <c r="M2974">
        <v>99990</v>
      </c>
      <c r="N2974" t="str">
        <f>TEXT(tblorders[[#This Row],[order_date]], "mmm-yyyy")</f>
        <v>May-2023</v>
      </c>
      <c r="O2974">
        <f>tblorders[[#This Row],[actual_delivery_days]] -tblorders[[#This Row],[expected_delivery_days]]</f>
        <v>1</v>
      </c>
    </row>
    <row r="2975" spans="1:15" x14ac:dyDescent="0.2">
      <c r="A2975" t="s">
        <v>4573</v>
      </c>
      <c r="B2975" t="s">
        <v>295</v>
      </c>
      <c r="C2975" t="s">
        <v>44</v>
      </c>
      <c r="D2975">
        <v>1</v>
      </c>
      <c r="E2975" s="1">
        <v>44587</v>
      </c>
      <c r="F2975" s="1">
        <v>44589</v>
      </c>
      <c r="G2975">
        <v>7</v>
      </c>
      <c r="H2975" s="1">
        <v>44597</v>
      </c>
      <c r="I2975">
        <v>8</v>
      </c>
      <c r="J2975" t="s">
        <v>16</v>
      </c>
      <c r="K2975" t="s">
        <v>25</v>
      </c>
      <c r="L2975" t="s">
        <v>26</v>
      </c>
      <c r="M2975">
        <v>50990</v>
      </c>
      <c r="N2975" t="str">
        <f>TEXT(tblorders[[#This Row],[order_date]], "mmm-yyyy")</f>
        <v>Jan-2022</v>
      </c>
      <c r="O2975">
        <f>tblorders[[#This Row],[actual_delivery_days]] -tblorders[[#This Row],[expected_delivery_days]]</f>
        <v>1</v>
      </c>
    </row>
    <row r="2976" spans="1:15" x14ac:dyDescent="0.2">
      <c r="A2976" t="s">
        <v>4574</v>
      </c>
      <c r="B2976" t="s">
        <v>196</v>
      </c>
      <c r="C2976" t="s">
        <v>44</v>
      </c>
      <c r="D2976">
        <v>1</v>
      </c>
      <c r="E2976" s="1">
        <v>45114</v>
      </c>
      <c r="F2976" s="1">
        <v>45116</v>
      </c>
      <c r="G2976">
        <v>5</v>
      </c>
      <c r="H2976" s="1">
        <v>45121</v>
      </c>
      <c r="I2976">
        <v>5</v>
      </c>
      <c r="J2976" t="s">
        <v>16</v>
      </c>
      <c r="K2976" t="s">
        <v>17</v>
      </c>
      <c r="L2976" t="s">
        <v>22</v>
      </c>
      <c r="M2976">
        <v>50990</v>
      </c>
      <c r="N2976" t="str">
        <f>TEXT(tblorders[[#This Row],[order_date]], "mmm-yyyy")</f>
        <v>Jul-2023</v>
      </c>
      <c r="O2976">
        <f>tblorders[[#This Row],[actual_delivery_days]] -tblorders[[#This Row],[expected_delivery_days]]</f>
        <v>0</v>
      </c>
    </row>
    <row r="2977" spans="1:15" x14ac:dyDescent="0.2">
      <c r="A2977" t="s">
        <v>4575</v>
      </c>
      <c r="B2977" t="s">
        <v>308</v>
      </c>
      <c r="C2977" t="s">
        <v>21</v>
      </c>
      <c r="D2977">
        <v>2</v>
      </c>
      <c r="E2977" s="1">
        <v>45027</v>
      </c>
      <c r="F2977" s="1">
        <v>45029</v>
      </c>
      <c r="G2977">
        <v>10</v>
      </c>
      <c r="H2977" s="1">
        <v>45038</v>
      </c>
      <c r="I2977">
        <v>9</v>
      </c>
      <c r="J2977" t="s">
        <v>16</v>
      </c>
      <c r="K2977" t="s">
        <v>41</v>
      </c>
      <c r="L2977" t="s">
        <v>18</v>
      </c>
      <c r="M2977">
        <v>179980</v>
      </c>
      <c r="N2977" t="str">
        <f>TEXT(tblorders[[#This Row],[order_date]], "mmm-yyyy")</f>
        <v>Apr-2023</v>
      </c>
      <c r="O2977">
        <f>tblorders[[#This Row],[actual_delivery_days]] -tblorders[[#This Row],[expected_delivery_days]]</f>
        <v>-1</v>
      </c>
    </row>
    <row r="2978" spans="1:15" x14ac:dyDescent="0.2">
      <c r="A2978" t="s">
        <v>4576</v>
      </c>
      <c r="B2978" t="s">
        <v>1639</v>
      </c>
      <c r="C2978" t="s">
        <v>32</v>
      </c>
      <c r="D2978">
        <v>2</v>
      </c>
      <c r="E2978" s="1">
        <v>45782</v>
      </c>
      <c r="F2978" s="1">
        <v>45786</v>
      </c>
      <c r="G2978">
        <v>5</v>
      </c>
      <c r="H2978" s="1">
        <v>45791</v>
      </c>
      <c r="I2978">
        <v>5</v>
      </c>
      <c r="J2978" t="s">
        <v>40</v>
      </c>
      <c r="K2978" t="s">
        <v>25</v>
      </c>
      <c r="L2978" t="s">
        <v>33</v>
      </c>
      <c r="M2978">
        <v>90000</v>
      </c>
      <c r="N2978" t="str">
        <f>TEXT(tblorders[[#This Row],[order_date]], "mmm-yyyy")</f>
        <v>May-2025</v>
      </c>
      <c r="O2978">
        <f>tblorders[[#This Row],[actual_delivery_days]] -tblorders[[#This Row],[expected_delivery_days]]</f>
        <v>0</v>
      </c>
    </row>
    <row r="2979" spans="1:15" x14ac:dyDescent="0.2">
      <c r="A2979" t="s">
        <v>4577</v>
      </c>
      <c r="B2979" t="s">
        <v>4236</v>
      </c>
      <c r="C2979" t="s">
        <v>29</v>
      </c>
      <c r="D2979">
        <v>1</v>
      </c>
      <c r="E2979" s="1">
        <v>45636</v>
      </c>
      <c r="F2979" s="1">
        <v>45637</v>
      </c>
      <c r="G2979">
        <v>7</v>
      </c>
      <c r="H2979" s="1">
        <v>45645</v>
      </c>
      <c r="I2979">
        <v>8</v>
      </c>
      <c r="J2979" t="s">
        <v>16</v>
      </c>
      <c r="K2979" t="s">
        <v>25</v>
      </c>
      <c r="L2979" t="s">
        <v>18</v>
      </c>
      <c r="M2979">
        <v>11000</v>
      </c>
      <c r="N2979" t="str">
        <f>TEXT(tblorders[[#This Row],[order_date]], "mmm-yyyy")</f>
        <v>Dec-2024</v>
      </c>
      <c r="O2979">
        <f>tblorders[[#This Row],[actual_delivery_days]] -tblorders[[#This Row],[expected_delivery_days]]</f>
        <v>1</v>
      </c>
    </row>
    <row r="2980" spans="1:15" x14ac:dyDescent="0.2">
      <c r="A2980" t="s">
        <v>4578</v>
      </c>
      <c r="B2980" t="s">
        <v>888</v>
      </c>
      <c r="C2980" t="s">
        <v>29</v>
      </c>
      <c r="D2980">
        <v>2</v>
      </c>
      <c r="E2980" s="1">
        <v>45306</v>
      </c>
      <c r="F2980" s="1">
        <v>45308</v>
      </c>
      <c r="G2980">
        <v>5</v>
      </c>
      <c r="H2980" s="1">
        <v>45313</v>
      </c>
      <c r="I2980">
        <v>5</v>
      </c>
      <c r="J2980" t="s">
        <v>16</v>
      </c>
      <c r="K2980" t="s">
        <v>17</v>
      </c>
      <c r="L2980" t="s">
        <v>33</v>
      </c>
      <c r="M2980">
        <v>22000</v>
      </c>
      <c r="N2980" t="str">
        <f>TEXT(tblorders[[#This Row],[order_date]], "mmm-yyyy")</f>
        <v>Jan-2024</v>
      </c>
      <c r="O2980">
        <f>tblorders[[#This Row],[actual_delivery_days]] -tblorders[[#This Row],[expected_delivery_days]]</f>
        <v>0</v>
      </c>
    </row>
    <row r="2981" spans="1:15" x14ac:dyDescent="0.2">
      <c r="A2981" t="s">
        <v>4579</v>
      </c>
      <c r="B2981" t="s">
        <v>63</v>
      </c>
      <c r="C2981" t="s">
        <v>32</v>
      </c>
      <c r="D2981">
        <v>2</v>
      </c>
      <c r="E2981" s="1">
        <v>45440</v>
      </c>
      <c r="F2981" s="1">
        <v>45442</v>
      </c>
      <c r="G2981">
        <v>10</v>
      </c>
      <c r="H2981" s="1">
        <v>45453</v>
      </c>
      <c r="I2981">
        <v>11</v>
      </c>
      <c r="J2981" t="s">
        <v>16</v>
      </c>
      <c r="K2981" t="s">
        <v>41</v>
      </c>
      <c r="L2981" t="s">
        <v>33</v>
      </c>
      <c r="M2981">
        <v>90000</v>
      </c>
      <c r="N2981" t="str">
        <f>TEXT(tblorders[[#This Row],[order_date]], "mmm-yyyy")</f>
        <v>May-2024</v>
      </c>
      <c r="O2981">
        <f>tblorders[[#This Row],[actual_delivery_days]] -tblorders[[#This Row],[expected_delivery_days]]</f>
        <v>1</v>
      </c>
    </row>
    <row r="2982" spans="1:15" x14ac:dyDescent="0.2">
      <c r="A2982" t="s">
        <v>4580</v>
      </c>
      <c r="B2982" t="s">
        <v>808</v>
      </c>
      <c r="C2982" t="s">
        <v>32</v>
      </c>
      <c r="D2982">
        <v>1</v>
      </c>
      <c r="E2982" s="1">
        <v>45534</v>
      </c>
      <c r="F2982" s="1">
        <v>45537</v>
      </c>
      <c r="G2982">
        <v>7</v>
      </c>
      <c r="H2982" s="1">
        <v>45545</v>
      </c>
      <c r="I2982">
        <v>8</v>
      </c>
      <c r="J2982" t="s">
        <v>40</v>
      </c>
      <c r="K2982" t="s">
        <v>41</v>
      </c>
      <c r="L2982" t="s">
        <v>33</v>
      </c>
      <c r="M2982">
        <v>45000</v>
      </c>
      <c r="N2982" t="str">
        <f>TEXT(tblorders[[#This Row],[order_date]], "mmm-yyyy")</f>
        <v>Aug-2024</v>
      </c>
      <c r="O2982">
        <f>tblorders[[#This Row],[actual_delivery_days]] -tblorders[[#This Row],[expected_delivery_days]]</f>
        <v>1</v>
      </c>
    </row>
    <row r="2983" spans="1:15" x14ac:dyDescent="0.2">
      <c r="A2983" t="s">
        <v>4581</v>
      </c>
      <c r="B2983" t="s">
        <v>1139</v>
      </c>
      <c r="C2983" t="s">
        <v>15</v>
      </c>
      <c r="D2983">
        <v>1</v>
      </c>
      <c r="E2983" s="1">
        <v>45707</v>
      </c>
      <c r="F2983" s="1">
        <v>45709</v>
      </c>
      <c r="G2983">
        <v>10</v>
      </c>
      <c r="H2983" s="1">
        <v>45722</v>
      </c>
      <c r="I2983">
        <v>13</v>
      </c>
      <c r="J2983" t="s">
        <v>16</v>
      </c>
      <c r="K2983" t="s">
        <v>41</v>
      </c>
      <c r="L2983" t="s">
        <v>18</v>
      </c>
      <c r="M2983">
        <v>55990</v>
      </c>
      <c r="N2983" t="str">
        <f>TEXT(tblorders[[#This Row],[order_date]], "mmm-yyyy")</f>
        <v>Feb-2025</v>
      </c>
      <c r="O2983">
        <f>tblorders[[#This Row],[actual_delivery_days]] -tblorders[[#This Row],[expected_delivery_days]]</f>
        <v>3</v>
      </c>
    </row>
    <row r="2984" spans="1:15" x14ac:dyDescent="0.2">
      <c r="A2984" t="s">
        <v>4582</v>
      </c>
      <c r="B2984" t="s">
        <v>4583</v>
      </c>
      <c r="C2984" t="s">
        <v>21</v>
      </c>
      <c r="D2984">
        <v>1</v>
      </c>
      <c r="E2984" s="1">
        <v>45703</v>
      </c>
      <c r="F2984" s="1">
        <v>45704</v>
      </c>
      <c r="G2984">
        <v>10</v>
      </c>
      <c r="H2984" s="1">
        <v>45713</v>
      </c>
      <c r="I2984">
        <v>9</v>
      </c>
      <c r="J2984" t="s">
        <v>16</v>
      </c>
      <c r="K2984" t="s">
        <v>41</v>
      </c>
      <c r="L2984" t="s">
        <v>26</v>
      </c>
      <c r="M2984">
        <v>89990</v>
      </c>
      <c r="N2984" t="str">
        <f>TEXT(tblorders[[#This Row],[order_date]], "mmm-yyyy")</f>
        <v>Feb-2025</v>
      </c>
      <c r="O2984">
        <f>tblorders[[#This Row],[actual_delivery_days]] -tblorders[[#This Row],[expected_delivery_days]]</f>
        <v>-1</v>
      </c>
    </row>
    <row r="2985" spans="1:15" x14ac:dyDescent="0.2">
      <c r="A2985" t="s">
        <v>4584</v>
      </c>
      <c r="B2985" t="s">
        <v>2375</v>
      </c>
      <c r="C2985" t="s">
        <v>29</v>
      </c>
      <c r="D2985">
        <v>1</v>
      </c>
      <c r="E2985" s="1">
        <v>45753</v>
      </c>
      <c r="F2985" s="1">
        <v>45758</v>
      </c>
      <c r="G2985">
        <v>5</v>
      </c>
      <c r="H2985" s="1">
        <v>45766</v>
      </c>
      <c r="I2985">
        <v>8</v>
      </c>
      <c r="J2985" t="s">
        <v>16</v>
      </c>
      <c r="K2985" t="s">
        <v>17</v>
      </c>
      <c r="L2985" t="s">
        <v>26</v>
      </c>
      <c r="M2985">
        <v>11000</v>
      </c>
      <c r="N2985" t="str">
        <f>TEXT(tblorders[[#This Row],[order_date]], "mmm-yyyy")</f>
        <v>Apr-2025</v>
      </c>
      <c r="O2985">
        <f>tblorders[[#This Row],[actual_delivery_days]] -tblorders[[#This Row],[expected_delivery_days]]</f>
        <v>3</v>
      </c>
    </row>
    <row r="2986" spans="1:15" x14ac:dyDescent="0.2">
      <c r="A2986" t="s">
        <v>4585</v>
      </c>
      <c r="B2986" t="s">
        <v>1576</v>
      </c>
      <c r="C2986" t="s">
        <v>21</v>
      </c>
      <c r="D2986">
        <v>1</v>
      </c>
      <c r="E2986" s="1">
        <v>45703</v>
      </c>
      <c r="F2986" s="1">
        <v>45708</v>
      </c>
      <c r="G2986">
        <v>10</v>
      </c>
      <c r="H2986" s="1">
        <v>45718</v>
      </c>
      <c r="I2986">
        <v>10</v>
      </c>
      <c r="J2986" t="s">
        <v>16</v>
      </c>
      <c r="K2986" t="s">
        <v>25</v>
      </c>
      <c r="L2986" t="s">
        <v>22</v>
      </c>
      <c r="M2986">
        <v>89990</v>
      </c>
      <c r="N2986" t="str">
        <f>TEXT(tblorders[[#This Row],[order_date]], "mmm-yyyy")</f>
        <v>Feb-2025</v>
      </c>
      <c r="O2986">
        <f>tblorders[[#This Row],[actual_delivery_days]] -tblorders[[#This Row],[expected_delivery_days]]</f>
        <v>0</v>
      </c>
    </row>
    <row r="2987" spans="1:15" x14ac:dyDescent="0.2">
      <c r="A2987" t="s">
        <v>4586</v>
      </c>
      <c r="B2987" t="s">
        <v>3167</v>
      </c>
      <c r="C2987" t="s">
        <v>15</v>
      </c>
      <c r="D2987">
        <v>2</v>
      </c>
      <c r="E2987" s="1">
        <v>45798</v>
      </c>
      <c r="F2987" s="1">
        <v>45799</v>
      </c>
      <c r="G2987">
        <v>5</v>
      </c>
      <c r="H2987" s="1">
        <v>45806</v>
      </c>
      <c r="I2987">
        <v>7</v>
      </c>
      <c r="J2987" t="s">
        <v>16</v>
      </c>
      <c r="K2987" t="s">
        <v>25</v>
      </c>
      <c r="L2987" t="s">
        <v>26</v>
      </c>
      <c r="M2987">
        <v>111980</v>
      </c>
      <c r="N2987" t="str">
        <f>TEXT(tblorders[[#This Row],[order_date]], "mmm-yyyy")</f>
        <v>May-2025</v>
      </c>
      <c r="O2987">
        <f>tblorders[[#This Row],[actual_delivery_days]] -tblorders[[#This Row],[expected_delivery_days]]</f>
        <v>2</v>
      </c>
    </row>
    <row r="2988" spans="1:15" x14ac:dyDescent="0.2">
      <c r="A2988" t="s">
        <v>4587</v>
      </c>
      <c r="B2988" t="s">
        <v>1846</v>
      </c>
      <c r="C2988" t="s">
        <v>32</v>
      </c>
      <c r="D2988">
        <v>1</v>
      </c>
      <c r="E2988" s="1">
        <v>45637</v>
      </c>
      <c r="F2988" s="1">
        <v>45638</v>
      </c>
      <c r="G2988">
        <v>10</v>
      </c>
      <c r="H2988" s="1">
        <v>45649</v>
      </c>
      <c r="I2988">
        <v>11</v>
      </c>
      <c r="J2988" t="s">
        <v>16</v>
      </c>
      <c r="K2988" t="s">
        <v>17</v>
      </c>
      <c r="L2988" t="s">
        <v>22</v>
      </c>
      <c r="M2988">
        <v>45000</v>
      </c>
      <c r="N2988" t="str">
        <f>TEXT(tblorders[[#This Row],[order_date]], "mmm-yyyy")</f>
        <v>Dec-2024</v>
      </c>
      <c r="O2988">
        <f>tblorders[[#This Row],[actual_delivery_days]] -tblorders[[#This Row],[expected_delivery_days]]</f>
        <v>1</v>
      </c>
    </row>
    <row r="2989" spans="1:15" x14ac:dyDescent="0.2">
      <c r="A2989" t="s">
        <v>4588</v>
      </c>
      <c r="B2989" t="s">
        <v>4589</v>
      </c>
      <c r="C2989" t="s">
        <v>32</v>
      </c>
      <c r="D2989">
        <v>1</v>
      </c>
      <c r="E2989" s="1">
        <v>45392</v>
      </c>
      <c r="F2989" s="1">
        <v>45394</v>
      </c>
      <c r="G2989">
        <v>5</v>
      </c>
      <c r="H2989" s="1">
        <v>45399</v>
      </c>
      <c r="I2989">
        <v>5</v>
      </c>
      <c r="J2989" t="s">
        <v>16</v>
      </c>
      <c r="K2989" t="s">
        <v>17</v>
      </c>
      <c r="L2989" t="s">
        <v>26</v>
      </c>
      <c r="M2989">
        <v>45000</v>
      </c>
      <c r="N2989" t="str">
        <f>TEXT(tblorders[[#This Row],[order_date]], "mmm-yyyy")</f>
        <v>Apr-2024</v>
      </c>
      <c r="O2989">
        <f>tblorders[[#This Row],[actual_delivery_days]] -tblorders[[#This Row],[expected_delivery_days]]</f>
        <v>0</v>
      </c>
    </row>
    <row r="2990" spans="1:15" x14ac:dyDescent="0.2">
      <c r="A2990" t="s">
        <v>4590</v>
      </c>
      <c r="B2990" t="s">
        <v>4233</v>
      </c>
      <c r="C2990" t="s">
        <v>44</v>
      </c>
      <c r="D2990">
        <v>2</v>
      </c>
      <c r="E2990" s="1">
        <v>45291</v>
      </c>
      <c r="F2990" s="1">
        <v>45295</v>
      </c>
      <c r="G2990">
        <v>10</v>
      </c>
      <c r="H2990" s="1">
        <v>45305</v>
      </c>
      <c r="I2990">
        <v>10</v>
      </c>
      <c r="J2990" t="s">
        <v>16</v>
      </c>
      <c r="K2990" t="s">
        <v>17</v>
      </c>
      <c r="L2990" t="s">
        <v>18</v>
      </c>
      <c r="M2990">
        <v>101980</v>
      </c>
      <c r="N2990" t="str">
        <f>TEXT(tblorders[[#This Row],[order_date]], "mmm-yyyy")</f>
        <v>Dec-2023</v>
      </c>
      <c r="O2990">
        <f>tblorders[[#This Row],[actual_delivery_days]] -tblorders[[#This Row],[expected_delivery_days]]</f>
        <v>0</v>
      </c>
    </row>
    <row r="2991" spans="1:15" x14ac:dyDescent="0.2">
      <c r="A2991" t="s">
        <v>4591</v>
      </c>
      <c r="B2991" t="s">
        <v>4592</v>
      </c>
      <c r="C2991" t="s">
        <v>32</v>
      </c>
      <c r="D2991">
        <v>2</v>
      </c>
      <c r="E2991" s="1">
        <v>45683</v>
      </c>
      <c r="F2991" s="1">
        <v>45685</v>
      </c>
      <c r="G2991">
        <v>7</v>
      </c>
      <c r="H2991" s="1">
        <v>45691</v>
      </c>
      <c r="I2991">
        <v>6</v>
      </c>
      <c r="J2991" t="s">
        <v>16</v>
      </c>
      <c r="K2991" t="s">
        <v>25</v>
      </c>
      <c r="L2991" t="s">
        <v>26</v>
      </c>
      <c r="M2991">
        <v>90000</v>
      </c>
      <c r="N2991" t="str">
        <f>TEXT(tblorders[[#This Row],[order_date]], "mmm-yyyy")</f>
        <v>Jan-2025</v>
      </c>
      <c r="O2991">
        <f>tblorders[[#This Row],[actual_delivery_days]] -tblorders[[#This Row],[expected_delivery_days]]</f>
        <v>-1</v>
      </c>
    </row>
    <row r="2992" spans="1:15" x14ac:dyDescent="0.2">
      <c r="A2992" t="s">
        <v>4593</v>
      </c>
      <c r="B2992" t="s">
        <v>2340</v>
      </c>
      <c r="C2992" t="s">
        <v>32</v>
      </c>
      <c r="D2992">
        <v>1</v>
      </c>
      <c r="E2992" s="1">
        <v>45684</v>
      </c>
      <c r="F2992" s="1">
        <v>45689</v>
      </c>
      <c r="G2992">
        <v>5</v>
      </c>
      <c r="H2992" s="1">
        <v>45699</v>
      </c>
      <c r="I2992">
        <v>10</v>
      </c>
      <c r="J2992" t="s">
        <v>61</v>
      </c>
      <c r="K2992" t="s">
        <v>17</v>
      </c>
      <c r="L2992" t="s">
        <v>26</v>
      </c>
      <c r="M2992">
        <v>45000</v>
      </c>
      <c r="N2992" t="str">
        <f>TEXT(tblorders[[#This Row],[order_date]], "mmm-yyyy")</f>
        <v>Jan-2025</v>
      </c>
      <c r="O2992">
        <f>tblorders[[#This Row],[actual_delivery_days]] -tblorders[[#This Row],[expected_delivery_days]]</f>
        <v>5</v>
      </c>
    </row>
    <row r="2993" spans="1:15" x14ac:dyDescent="0.2">
      <c r="A2993" t="s">
        <v>4594</v>
      </c>
      <c r="B2993" t="s">
        <v>1076</v>
      </c>
      <c r="C2993" t="s">
        <v>21</v>
      </c>
      <c r="D2993">
        <v>1</v>
      </c>
      <c r="E2993" s="1">
        <v>45714</v>
      </c>
      <c r="F2993" s="1">
        <v>45718</v>
      </c>
      <c r="G2993">
        <v>10</v>
      </c>
      <c r="H2993" s="1">
        <v>45733</v>
      </c>
      <c r="I2993">
        <v>15</v>
      </c>
      <c r="J2993" t="s">
        <v>61</v>
      </c>
      <c r="K2993" t="s">
        <v>17</v>
      </c>
      <c r="L2993" t="s">
        <v>58</v>
      </c>
      <c r="M2993">
        <v>89990</v>
      </c>
      <c r="N2993" t="str">
        <f>TEXT(tblorders[[#This Row],[order_date]], "mmm-yyyy")</f>
        <v>Feb-2025</v>
      </c>
      <c r="O2993">
        <f>tblorders[[#This Row],[actual_delivery_days]] -tblorders[[#This Row],[expected_delivery_days]]</f>
        <v>5</v>
      </c>
    </row>
    <row r="2994" spans="1:15" x14ac:dyDescent="0.2">
      <c r="A2994" t="s">
        <v>4595</v>
      </c>
      <c r="B2994" t="s">
        <v>2073</v>
      </c>
      <c r="C2994" t="s">
        <v>55</v>
      </c>
      <c r="D2994">
        <v>2</v>
      </c>
      <c r="E2994" s="1">
        <v>45635</v>
      </c>
      <c r="F2994" s="1">
        <v>45640</v>
      </c>
      <c r="G2994">
        <v>5</v>
      </c>
      <c r="H2994" s="1">
        <v>45645</v>
      </c>
      <c r="I2994">
        <v>5</v>
      </c>
      <c r="J2994" t="s">
        <v>16</v>
      </c>
      <c r="K2994" t="s">
        <v>17</v>
      </c>
      <c r="L2994" t="s">
        <v>22</v>
      </c>
      <c r="M2994">
        <v>199980</v>
      </c>
      <c r="N2994" t="str">
        <f>TEXT(tblorders[[#This Row],[order_date]], "mmm-yyyy")</f>
        <v>Dec-2024</v>
      </c>
      <c r="O2994">
        <f>tblorders[[#This Row],[actual_delivery_days]] -tblorders[[#This Row],[expected_delivery_days]]</f>
        <v>0</v>
      </c>
    </row>
    <row r="2995" spans="1:15" x14ac:dyDescent="0.2">
      <c r="A2995" t="s">
        <v>4596</v>
      </c>
      <c r="B2995" t="s">
        <v>4295</v>
      </c>
      <c r="C2995" t="s">
        <v>44</v>
      </c>
      <c r="D2995">
        <v>1</v>
      </c>
      <c r="E2995" s="1">
        <v>45747</v>
      </c>
      <c r="F2995" s="1">
        <v>45749</v>
      </c>
      <c r="G2995">
        <v>5</v>
      </c>
      <c r="H2995" s="1">
        <v>45753</v>
      </c>
      <c r="I2995">
        <v>4</v>
      </c>
      <c r="J2995" t="s">
        <v>16</v>
      </c>
      <c r="K2995" t="s">
        <v>41</v>
      </c>
      <c r="L2995" t="s">
        <v>26</v>
      </c>
      <c r="M2995">
        <v>50990</v>
      </c>
      <c r="N2995" t="str">
        <f>TEXT(tblorders[[#This Row],[order_date]], "mmm-yyyy")</f>
        <v>Mar-2025</v>
      </c>
      <c r="O2995">
        <f>tblorders[[#This Row],[actual_delivery_days]] -tblorders[[#This Row],[expected_delivery_days]]</f>
        <v>-1</v>
      </c>
    </row>
    <row r="2996" spans="1:15" x14ac:dyDescent="0.2">
      <c r="A2996" t="s">
        <v>4597</v>
      </c>
      <c r="B2996" t="s">
        <v>2655</v>
      </c>
      <c r="C2996" t="s">
        <v>32</v>
      </c>
      <c r="D2996">
        <v>1</v>
      </c>
      <c r="E2996" s="1">
        <v>45780</v>
      </c>
      <c r="F2996" s="1">
        <v>45782</v>
      </c>
      <c r="G2996">
        <v>10</v>
      </c>
      <c r="H2996" s="1">
        <v>45790</v>
      </c>
      <c r="I2996">
        <v>8</v>
      </c>
      <c r="J2996" t="s">
        <v>16</v>
      </c>
      <c r="K2996" t="s">
        <v>17</v>
      </c>
      <c r="L2996" t="s">
        <v>58</v>
      </c>
      <c r="M2996">
        <v>45000</v>
      </c>
      <c r="N2996" t="str">
        <f>TEXT(tblorders[[#This Row],[order_date]], "mmm-yyyy")</f>
        <v>May-2025</v>
      </c>
      <c r="O2996">
        <f>tblorders[[#This Row],[actual_delivery_days]] -tblorders[[#This Row],[expected_delivery_days]]</f>
        <v>-2</v>
      </c>
    </row>
    <row r="2997" spans="1:15" x14ac:dyDescent="0.2">
      <c r="A2997" t="s">
        <v>4598</v>
      </c>
      <c r="B2997" t="s">
        <v>2590</v>
      </c>
      <c r="C2997" t="s">
        <v>29</v>
      </c>
      <c r="D2997">
        <v>1</v>
      </c>
      <c r="E2997" s="1">
        <v>45587</v>
      </c>
      <c r="F2997" s="1">
        <v>45589</v>
      </c>
      <c r="G2997">
        <v>5</v>
      </c>
      <c r="H2997" s="1">
        <v>45594</v>
      </c>
      <c r="I2997">
        <v>5</v>
      </c>
      <c r="J2997" t="s">
        <v>40</v>
      </c>
      <c r="K2997" t="s">
        <v>17</v>
      </c>
      <c r="L2997" t="s">
        <v>18</v>
      </c>
      <c r="M2997">
        <v>11000</v>
      </c>
      <c r="N2997" t="str">
        <f>TEXT(tblorders[[#This Row],[order_date]], "mmm-yyyy")</f>
        <v>Oct-2024</v>
      </c>
      <c r="O2997">
        <f>tblorders[[#This Row],[actual_delivery_days]] -tblorders[[#This Row],[expected_delivery_days]]</f>
        <v>0</v>
      </c>
    </row>
    <row r="2998" spans="1:15" x14ac:dyDescent="0.2">
      <c r="A2998" t="s">
        <v>4599</v>
      </c>
      <c r="B2998" t="s">
        <v>4600</v>
      </c>
      <c r="C2998" t="s">
        <v>21</v>
      </c>
      <c r="D2998">
        <v>1</v>
      </c>
      <c r="E2998" s="1">
        <v>45734</v>
      </c>
      <c r="F2998" s="1">
        <v>45737</v>
      </c>
      <c r="G2998">
        <v>7</v>
      </c>
      <c r="H2998" s="1">
        <v>45746</v>
      </c>
      <c r="I2998">
        <v>9</v>
      </c>
      <c r="J2998" t="s">
        <v>16</v>
      </c>
      <c r="K2998" t="s">
        <v>41</v>
      </c>
      <c r="L2998" t="s">
        <v>26</v>
      </c>
      <c r="M2998">
        <v>89990</v>
      </c>
      <c r="N2998" t="str">
        <f>TEXT(tblorders[[#This Row],[order_date]], "mmm-yyyy")</f>
        <v>Mar-2025</v>
      </c>
      <c r="O2998">
        <f>tblorders[[#This Row],[actual_delivery_days]] -tblorders[[#This Row],[expected_delivery_days]]</f>
        <v>2</v>
      </c>
    </row>
    <row r="2999" spans="1:15" x14ac:dyDescent="0.2">
      <c r="A2999" t="s">
        <v>4601</v>
      </c>
      <c r="B2999" t="s">
        <v>4602</v>
      </c>
      <c r="C2999" t="s">
        <v>32</v>
      </c>
      <c r="D2999">
        <v>1</v>
      </c>
      <c r="E2999" s="1">
        <v>45202</v>
      </c>
      <c r="F2999" s="1">
        <v>45207</v>
      </c>
      <c r="G2999">
        <v>7</v>
      </c>
      <c r="H2999" s="1">
        <v>45215</v>
      </c>
      <c r="I2999">
        <v>8</v>
      </c>
      <c r="J2999" t="s">
        <v>16</v>
      </c>
      <c r="K2999" t="s">
        <v>25</v>
      </c>
      <c r="L2999" t="s">
        <v>18</v>
      </c>
      <c r="M2999">
        <v>45000</v>
      </c>
      <c r="N2999" t="str">
        <f>TEXT(tblorders[[#This Row],[order_date]], "mmm-yyyy")</f>
        <v>Oct-2023</v>
      </c>
      <c r="O2999">
        <f>tblorders[[#This Row],[actual_delivery_days]] -tblorders[[#This Row],[expected_delivery_days]]</f>
        <v>1</v>
      </c>
    </row>
    <row r="3000" spans="1:15" x14ac:dyDescent="0.2">
      <c r="A3000" t="s">
        <v>4603</v>
      </c>
      <c r="B3000" t="s">
        <v>675</v>
      </c>
      <c r="C3000" t="s">
        <v>55</v>
      </c>
      <c r="D3000">
        <v>1</v>
      </c>
      <c r="E3000" s="1">
        <v>45733</v>
      </c>
      <c r="F3000" s="1">
        <v>45737</v>
      </c>
      <c r="G3000">
        <v>7</v>
      </c>
      <c r="H3000" s="1">
        <v>45749</v>
      </c>
      <c r="I3000">
        <v>12</v>
      </c>
      <c r="J3000" t="s">
        <v>61</v>
      </c>
      <c r="K3000" t="s">
        <v>17</v>
      </c>
      <c r="L3000" t="s">
        <v>33</v>
      </c>
      <c r="M3000">
        <v>99990</v>
      </c>
      <c r="N3000" t="str">
        <f>TEXT(tblorders[[#This Row],[order_date]], "mmm-yyyy")</f>
        <v>Mar-2025</v>
      </c>
      <c r="O3000">
        <f>tblorders[[#This Row],[actual_delivery_days]] -tblorders[[#This Row],[expected_delivery_days]]</f>
        <v>5</v>
      </c>
    </row>
    <row r="3001" spans="1:15" x14ac:dyDescent="0.2">
      <c r="A3001" t="s">
        <v>4604</v>
      </c>
      <c r="B3001" t="s">
        <v>158</v>
      </c>
      <c r="C3001" t="s">
        <v>44</v>
      </c>
      <c r="D3001">
        <v>2</v>
      </c>
      <c r="E3001" s="1">
        <v>44557</v>
      </c>
      <c r="F3001" s="1">
        <v>44561</v>
      </c>
      <c r="G3001">
        <v>10</v>
      </c>
      <c r="H3001" s="1">
        <v>44571</v>
      </c>
      <c r="I3001">
        <v>10</v>
      </c>
      <c r="J3001" t="s">
        <v>16</v>
      </c>
      <c r="K3001" t="s">
        <v>41</v>
      </c>
      <c r="L3001" t="s">
        <v>26</v>
      </c>
      <c r="M3001">
        <v>101980</v>
      </c>
      <c r="N3001" t="str">
        <f>TEXT(tblorders[[#This Row],[order_date]], "mmm-yyyy")</f>
        <v>Dec-2021</v>
      </c>
      <c r="O3001">
        <f>tblorders[[#This Row],[actual_delivery_days]] -tblorders[[#This Row],[expected_delivery_days]]</f>
        <v>0</v>
      </c>
    </row>
    <row r="3002" spans="1:15" x14ac:dyDescent="0.2">
      <c r="A3002" t="s">
        <v>4605</v>
      </c>
      <c r="B3002" t="s">
        <v>4424</v>
      </c>
      <c r="C3002" t="s">
        <v>55</v>
      </c>
      <c r="D3002">
        <v>1</v>
      </c>
      <c r="E3002" s="1">
        <v>45440</v>
      </c>
      <c r="F3002" s="1">
        <v>45444</v>
      </c>
      <c r="G3002">
        <v>7</v>
      </c>
      <c r="H3002" s="1">
        <v>45453</v>
      </c>
      <c r="I3002">
        <v>9</v>
      </c>
      <c r="J3002" t="s">
        <v>16</v>
      </c>
      <c r="K3002" t="s">
        <v>17</v>
      </c>
      <c r="L3002" t="s">
        <v>26</v>
      </c>
      <c r="M3002">
        <v>99990</v>
      </c>
      <c r="N3002" t="str">
        <f>TEXT(tblorders[[#This Row],[order_date]], "mmm-yyyy")</f>
        <v>May-2024</v>
      </c>
      <c r="O3002">
        <f>tblorders[[#This Row],[actual_delivery_days]] -tblorders[[#This Row],[expected_delivery_days]]</f>
        <v>2</v>
      </c>
    </row>
    <row r="3003" spans="1:15" x14ac:dyDescent="0.2">
      <c r="A3003" t="s">
        <v>4606</v>
      </c>
      <c r="B3003" t="s">
        <v>136</v>
      </c>
      <c r="C3003" t="s">
        <v>29</v>
      </c>
      <c r="D3003">
        <v>1</v>
      </c>
      <c r="E3003" s="1">
        <v>45753</v>
      </c>
      <c r="F3003" s="1">
        <v>45756</v>
      </c>
      <c r="G3003">
        <v>5</v>
      </c>
      <c r="H3003" s="1">
        <v>45764</v>
      </c>
      <c r="I3003">
        <v>8</v>
      </c>
      <c r="J3003" t="s">
        <v>40</v>
      </c>
      <c r="K3003" t="s">
        <v>41</v>
      </c>
      <c r="L3003" t="s">
        <v>22</v>
      </c>
      <c r="M3003">
        <v>11000</v>
      </c>
      <c r="N3003" t="str">
        <f>TEXT(tblorders[[#This Row],[order_date]], "mmm-yyyy")</f>
        <v>Apr-2025</v>
      </c>
      <c r="O3003">
        <f>tblorders[[#This Row],[actual_delivery_days]] -tblorders[[#This Row],[expected_delivery_days]]</f>
        <v>3</v>
      </c>
    </row>
    <row r="3004" spans="1:15" x14ac:dyDescent="0.2">
      <c r="A3004" t="s">
        <v>4607</v>
      </c>
      <c r="B3004" t="s">
        <v>478</v>
      </c>
      <c r="C3004" t="s">
        <v>15</v>
      </c>
      <c r="D3004">
        <v>1</v>
      </c>
      <c r="E3004" s="1">
        <v>45692</v>
      </c>
      <c r="F3004" s="1">
        <v>45694</v>
      </c>
      <c r="G3004">
        <v>5</v>
      </c>
      <c r="H3004" s="1">
        <v>45699</v>
      </c>
      <c r="I3004">
        <v>5</v>
      </c>
      <c r="J3004" t="s">
        <v>16</v>
      </c>
      <c r="K3004" t="s">
        <v>41</v>
      </c>
      <c r="L3004" t="s">
        <v>26</v>
      </c>
      <c r="M3004">
        <v>55990</v>
      </c>
      <c r="N3004" t="str">
        <f>TEXT(tblorders[[#This Row],[order_date]], "mmm-yyyy")</f>
        <v>Feb-2025</v>
      </c>
      <c r="O3004">
        <f>tblorders[[#This Row],[actual_delivery_days]] -tblorders[[#This Row],[expected_delivery_days]]</f>
        <v>0</v>
      </c>
    </row>
    <row r="3005" spans="1:15" x14ac:dyDescent="0.2">
      <c r="A3005" t="s">
        <v>4608</v>
      </c>
      <c r="B3005" t="s">
        <v>4609</v>
      </c>
      <c r="C3005" t="s">
        <v>55</v>
      </c>
      <c r="D3005">
        <v>2</v>
      </c>
      <c r="E3005" s="1">
        <v>44558</v>
      </c>
      <c r="F3005" s="1">
        <v>44563</v>
      </c>
      <c r="G3005">
        <v>7</v>
      </c>
      <c r="H3005" s="1">
        <v>44570</v>
      </c>
      <c r="I3005">
        <v>7</v>
      </c>
      <c r="J3005" t="s">
        <v>16</v>
      </c>
      <c r="K3005" t="s">
        <v>17</v>
      </c>
      <c r="L3005" t="s">
        <v>18</v>
      </c>
      <c r="M3005">
        <v>199980</v>
      </c>
      <c r="N3005" t="str">
        <f>TEXT(tblorders[[#This Row],[order_date]], "mmm-yyyy")</f>
        <v>Dec-2021</v>
      </c>
      <c r="O3005">
        <f>tblorders[[#This Row],[actual_delivery_days]] -tblorders[[#This Row],[expected_delivery_days]]</f>
        <v>0</v>
      </c>
    </row>
    <row r="3006" spans="1:15" x14ac:dyDescent="0.2">
      <c r="A3006" t="s">
        <v>4610</v>
      </c>
      <c r="B3006" t="s">
        <v>744</v>
      </c>
      <c r="C3006" t="s">
        <v>55</v>
      </c>
      <c r="D3006">
        <v>1</v>
      </c>
      <c r="E3006" s="1">
        <v>45581</v>
      </c>
      <c r="F3006" s="1">
        <v>45583</v>
      </c>
      <c r="G3006">
        <v>7</v>
      </c>
      <c r="H3006" s="1">
        <v>45591</v>
      </c>
      <c r="I3006">
        <v>8</v>
      </c>
      <c r="J3006" t="s">
        <v>16</v>
      </c>
      <c r="K3006" t="s">
        <v>25</v>
      </c>
      <c r="L3006" t="s">
        <v>22</v>
      </c>
      <c r="M3006">
        <v>99990</v>
      </c>
      <c r="N3006" t="str">
        <f>TEXT(tblorders[[#This Row],[order_date]], "mmm-yyyy")</f>
        <v>Oct-2024</v>
      </c>
      <c r="O3006">
        <f>tblorders[[#This Row],[actual_delivery_days]] -tblorders[[#This Row],[expected_delivery_days]]</f>
        <v>1</v>
      </c>
    </row>
    <row r="3007" spans="1:15" x14ac:dyDescent="0.2">
      <c r="A3007" t="s">
        <v>4611</v>
      </c>
      <c r="B3007" t="s">
        <v>158</v>
      </c>
      <c r="C3007" t="s">
        <v>32</v>
      </c>
      <c r="D3007">
        <v>1</v>
      </c>
      <c r="E3007" s="1">
        <v>45085</v>
      </c>
      <c r="F3007" s="1">
        <v>45090</v>
      </c>
      <c r="G3007">
        <v>5</v>
      </c>
      <c r="H3007" s="1">
        <v>45095</v>
      </c>
      <c r="I3007">
        <v>5</v>
      </c>
      <c r="J3007" t="s">
        <v>16</v>
      </c>
      <c r="K3007" t="s">
        <v>25</v>
      </c>
      <c r="L3007" t="s">
        <v>33</v>
      </c>
      <c r="M3007">
        <v>45000</v>
      </c>
      <c r="N3007" t="str">
        <f>TEXT(tblorders[[#This Row],[order_date]], "mmm-yyyy")</f>
        <v>Jun-2023</v>
      </c>
      <c r="O3007">
        <f>tblorders[[#This Row],[actual_delivery_days]] -tblorders[[#This Row],[expected_delivery_days]]</f>
        <v>0</v>
      </c>
    </row>
    <row r="3008" spans="1:15" x14ac:dyDescent="0.2">
      <c r="A3008" t="s">
        <v>4612</v>
      </c>
      <c r="B3008" t="s">
        <v>4357</v>
      </c>
      <c r="C3008" t="s">
        <v>21</v>
      </c>
      <c r="D3008">
        <v>1</v>
      </c>
      <c r="E3008" s="1">
        <v>45782</v>
      </c>
      <c r="F3008" s="1">
        <v>45787</v>
      </c>
      <c r="G3008">
        <v>7</v>
      </c>
      <c r="H3008" s="1">
        <v>45794</v>
      </c>
      <c r="I3008">
        <v>7</v>
      </c>
      <c r="J3008" t="s">
        <v>16</v>
      </c>
      <c r="K3008" t="s">
        <v>41</v>
      </c>
      <c r="L3008" t="s">
        <v>26</v>
      </c>
      <c r="M3008">
        <v>89990</v>
      </c>
      <c r="N3008" t="str">
        <f>TEXT(tblorders[[#This Row],[order_date]], "mmm-yyyy")</f>
        <v>May-2025</v>
      </c>
      <c r="O3008">
        <f>tblorders[[#This Row],[actual_delivery_days]] -tblorders[[#This Row],[expected_delivery_days]]</f>
        <v>0</v>
      </c>
    </row>
    <row r="3009" spans="1:15" x14ac:dyDescent="0.2">
      <c r="A3009" t="s">
        <v>4613</v>
      </c>
      <c r="B3009" t="s">
        <v>4614</v>
      </c>
      <c r="C3009" t="s">
        <v>32</v>
      </c>
      <c r="D3009">
        <v>1</v>
      </c>
      <c r="E3009" s="1">
        <v>45690</v>
      </c>
      <c r="F3009" s="1">
        <v>45691</v>
      </c>
      <c r="G3009">
        <v>10</v>
      </c>
      <c r="H3009" s="1">
        <v>45704</v>
      </c>
      <c r="I3009">
        <v>13</v>
      </c>
      <c r="J3009" t="s">
        <v>16</v>
      </c>
      <c r="K3009" t="s">
        <v>17</v>
      </c>
      <c r="L3009" t="s">
        <v>58</v>
      </c>
      <c r="M3009">
        <v>45000</v>
      </c>
      <c r="N3009" t="str">
        <f>TEXT(tblorders[[#This Row],[order_date]], "mmm-yyyy")</f>
        <v>Feb-2025</v>
      </c>
      <c r="O3009">
        <f>tblorders[[#This Row],[actual_delivery_days]] -tblorders[[#This Row],[expected_delivery_days]]</f>
        <v>3</v>
      </c>
    </row>
    <row r="3010" spans="1:15" x14ac:dyDescent="0.2">
      <c r="A3010" t="s">
        <v>4615</v>
      </c>
      <c r="B3010" t="s">
        <v>4602</v>
      </c>
      <c r="C3010" t="s">
        <v>32</v>
      </c>
      <c r="D3010">
        <v>1</v>
      </c>
      <c r="E3010" s="1">
        <v>45083</v>
      </c>
      <c r="F3010" s="1">
        <v>45088</v>
      </c>
      <c r="G3010">
        <v>7</v>
      </c>
      <c r="H3010" s="1">
        <v>45095</v>
      </c>
      <c r="I3010">
        <v>7</v>
      </c>
      <c r="J3010" t="s">
        <v>16</v>
      </c>
      <c r="K3010" t="s">
        <v>25</v>
      </c>
      <c r="L3010" t="s">
        <v>26</v>
      </c>
      <c r="M3010">
        <v>45000</v>
      </c>
      <c r="N3010" t="str">
        <f>TEXT(tblorders[[#This Row],[order_date]], "mmm-yyyy")</f>
        <v>Jun-2023</v>
      </c>
      <c r="O3010">
        <f>tblorders[[#This Row],[actual_delivery_days]] -tblorders[[#This Row],[expected_delivery_days]]</f>
        <v>0</v>
      </c>
    </row>
    <row r="3011" spans="1:15" x14ac:dyDescent="0.2">
      <c r="A3011" t="s">
        <v>4616</v>
      </c>
      <c r="B3011" t="s">
        <v>4519</v>
      </c>
      <c r="C3011" t="s">
        <v>44</v>
      </c>
      <c r="D3011">
        <v>1</v>
      </c>
      <c r="E3011" s="1">
        <v>45511</v>
      </c>
      <c r="F3011" s="1">
        <v>45514</v>
      </c>
      <c r="G3011">
        <v>7</v>
      </c>
      <c r="H3011" s="1">
        <v>45523</v>
      </c>
      <c r="I3011">
        <v>9</v>
      </c>
      <c r="J3011" t="s">
        <v>16</v>
      </c>
      <c r="K3011" t="s">
        <v>17</v>
      </c>
      <c r="L3011" t="s">
        <v>33</v>
      </c>
      <c r="M3011">
        <v>50990</v>
      </c>
      <c r="N3011" t="str">
        <f>TEXT(tblorders[[#This Row],[order_date]], "mmm-yyyy")</f>
        <v>Aug-2024</v>
      </c>
      <c r="O3011">
        <f>tblorders[[#This Row],[actual_delivery_days]] -tblorders[[#This Row],[expected_delivery_days]]</f>
        <v>2</v>
      </c>
    </row>
    <row r="3012" spans="1:15" x14ac:dyDescent="0.2">
      <c r="A3012" t="s">
        <v>4617</v>
      </c>
      <c r="B3012" t="s">
        <v>744</v>
      </c>
      <c r="C3012" t="s">
        <v>29</v>
      </c>
      <c r="D3012">
        <v>1</v>
      </c>
      <c r="E3012" s="1">
        <v>45587</v>
      </c>
      <c r="F3012" s="1">
        <v>45588</v>
      </c>
      <c r="G3012">
        <v>7</v>
      </c>
      <c r="H3012" s="1">
        <v>45597</v>
      </c>
      <c r="I3012">
        <v>9</v>
      </c>
      <c r="J3012" t="s">
        <v>16</v>
      </c>
      <c r="K3012" t="s">
        <v>17</v>
      </c>
      <c r="L3012" t="s">
        <v>26</v>
      </c>
      <c r="M3012">
        <v>11000</v>
      </c>
      <c r="N3012" t="str">
        <f>TEXT(tblorders[[#This Row],[order_date]], "mmm-yyyy")</f>
        <v>Oct-2024</v>
      </c>
      <c r="O3012">
        <f>tblorders[[#This Row],[actual_delivery_days]] -tblorders[[#This Row],[expected_delivery_days]]</f>
        <v>2</v>
      </c>
    </row>
    <row r="3013" spans="1:15" x14ac:dyDescent="0.2">
      <c r="A3013" t="s">
        <v>4618</v>
      </c>
      <c r="B3013" t="s">
        <v>723</v>
      </c>
      <c r="C3013" t="s">
        <v>15</v>
      </c>
      <c r="D3013">
        <v>1</v>
      </c>
      <c r="E3013" s="1">
        <v>45598</v>
      </c>
      <c r="F3013" s="1">
        <v>45603</v>
      </c>
      <c r="G3013">
        <v>10</v>
      </c>
      <c r="H3013" s="1">
        <v>45613</v>
      </c>
      <c r="I3013">
        <v>10</v>
      </c>
      <c r="J3013" t="s">
        <v>16</v>
      </c>
      <c r="K3013" t="s">
        <v>41</v>
      </c>
      <c r="L3013" t="s">
        <v>33</v>
      </c>
      <c r="M3013">
        <v>55990</v>
      </c>
      <c r="N3013" t="str">
        <f>TEXT(tblorders[[#This Row],[order_date]], "mmm-yyyy")</f>
        <v>Nov-2024</v>
      </c>
      <c r="O3013">
        <f>tblorders[[#This Row],[actual_delivery_days]] -tblorders[[#This Row],[expected_delivery_days]]</f>
        <v>0</v>
      </c>
    </row>
    <row r="3014" spans="1:15" x14ac:dyDescent="0.2">
      <c r="A3014" t="s">
        <v>4619</v>
      </c>
      <c r="B3014" t="s">
        <v>4620</v>
      </c>
      <c r="C3014" t="s">
        <v>29</v>
      </c>
      <c r="D3014">
        <v>2</v>
      </c>
      <c r="E3014" s="1">
        <v>44805</v>
      </c>
      <c r="F3014" s="1">
        <v>44808</v>
      </c>
      <c r="G3014">
        <v>7</v>
      </c>
      <c r="H3014" s="1">
        <v>44815</v>
      </c>
      <c r="I3014">
        <v>7</v>
      </c>
      <c r="J3014" t="s">
        <v>16</v>
      </c>
      <c r="K3014" t="s">
        <v>25</v>
      </c>
      <c r="L3014" t="s">
        <v>33</v>
      </c>
      <c r="M3014">
        <v>22000</v>
      </c>
      <c r="N3014" t="str">
        <f>TEXT(tblorders[[#This Row],[order_date]], "mmm-yyyy")</f>
        <v>Sep-2022</v>
      </c>
      <c r="O3014">
        <f>tblorders[[#This Row],[actual_delivery_days]] -tblorders[[#This Row],[expected_delivery_days]]</f>
        <v>0</v>
      </c>
    </row>
    <row r="3015" spans="1:15" x14ac:dyDescent="0.2">
      <c r="A3015" t="s">
        <v>4621</v>
      </c>
      <c r="B3015" t="s">
        <v>4622</v>
      </c>
      <c r="C3015" t="s">
        <v>29</v>
      </c>
      <c r="D3015">
        <v>1</v>
      </c>
      <c r="E3015" s="1">
        <v>45763</v>
      </c>
      <c r="F3015" s="1">
        <v>45765</v>
      </c>
      <c r="G3015">
        <v>10</v>
      </c>
      <c r="H3015" s="1">
        <v>45775</v>
      </c>
      <c r="I3015">
        <v>10</v>
      </c>
      <c r="J3015" t="s">
        <v>16</v>
      </c>
      <c r="K3015" t="s">
        <v>25</v>
      </c>
      <c r="L3015" t="s">
        <v>26</v>
      </c>
      <c r="M3015">
        <v>11000</v>
      </c>
      <c r="N3015" t="str">
        <f>TEXT(tblorders[[#This Row],[order_date]], "mmm-yyyy")</f>
        <v>Apr-2025</v>
      </c>
      <c r="O3015">
        <f>tblorders[[#This Row],[actual_delivery_days]] -tblorders[[#This Row],[expected_delivery_days]]</f>
        <v>0</v>
      </c>
    </row>
    <row r="3016" spans="1:15" x14ac:dyDescent="0.2">
      <c r="A3016" t="s">
        <v>4623</v>
      </c>
      <c r="B3016" t="s">
        <v>4624</v>
      </c>
      <c r="C3016" t="s">
        <v>44</v>
      </c>
      <c r="D3016">
        <v>2</v>
      </c>
      <c r="E3016" s="1">
        <v>45366</v>
      </c>
      <c r="F3016" s="1">
        <v>45368</v>
      </c>
      <c r="G3016">
        <v>10</v>
      </c>
      <c r="H3016" s="1">
        <v>45383</v>
      </c>
      <c r="I3016">
        <v>15</v>
      </c>
      <c r="J3016" t="s">
        <v>61</v>
      </c>
      <c r="K3016" t="s">
        <v>17</v>
      </c>
      <c r="L3016" t="s">
        <v>58</v>
      </c>
      <c r="M3016">
        <v>101980</v>
      </c>
      <c r="N3016" t="str">
        <f>TEXT(tblorders[[#This Row],[order_date]], "mmm-yyyy")</f>
        <v>Mar-2024</v>
      </c>
      <c r="O3016">
        <f>tblorders[[#This Row],[actual_delivery_days]] -tblorders[[#This Row],[expected_delivery_days]]</f>
        <v>5</v>
      </c>
    </row>
    <row r="3017" spans="1:15" x14ac:dyDescent="0.2">
      <c r="A3017" t="s">
        <v>4625</v>
      </c>
      <c r="B3017" t="s">
        <v>3483</v>
      </c>
      <c r="C3017" t="s">
        <v>15</v>
      </c>
      <c r="D3017">
        <v>1</v>
      </c>
      <c r="E3017" s="1">
        <v>45476</v>
      </c>
      <c r="F3017" s="1">
        <v>45477</v>
      </c>
      <c r="G3017">
        <v>5</v>
      </c>
      <c r="H3017" s="1">
        <v>45482</v>
      </c>
      <c r="I3017">
        <v>5</v>
      </c>
      <c r="J3017" t="s">
        <v>16</v>
      </c>
      <c r="K3017" t="s">
        <v>41</v>
      </c>
      <c r="L3017" t="s">
        <v>58</v>
      </c>
      <c r="M3017">
        <v>55990</v>
      </c>
      <c r="N3017" t="str">
        <f>TEXT(tblorders[[#This Row],[order_date]], "mmm-yyyy")</f>
        <v>Jul-2024</v>
      </c>
      <c r="O3017">
        <f>tblorders[[#This Row],[actual_delivery_days]] -tblorders[[#This Row],[expected_delivery_days]]</f>
        <v>0</v>
      </c>
    </row>
    <row r="3018" spans="1:15" x14ac:dyDescent="0.2">
      <c r="A3018" t="s">
        <v>4626</v>
      </c>
      <c r="B3018" t="s">
        <v>4627</v>
      </c>
      <c r="C3018" t="s">
        <v>29</v>
      </c>
      <c r="D3018">
        <v>1</v>
      </c>
      <c r="E3018" s="1">
        <v>44718</v>
      </c>
      <c r="F3018" s="1">
        <v>44719</v>
      </c>
      <c r="G3018">
        <v>5</v>
      </c>
      <c r="H3018" s="1">
        <v>44725</v>
      </c>
      <c r="I3018">
        <v>6</v>
      </c>
      <c r="J3018" t="s">
        <v>16</v>
      </c>
      <c r="K3018" t="s">
        <v>41</v>
      </c>
      <c r="L3018" t="s">
        <v>18</v>
      </c>
      <c r="M3018">
        <v>11000</v>
      </c>
      <c r="N3018" t="str">
        <f>TEXT(tblorders[[#This Row],[order_date]], "mmm-yyyy")</f>
        <v>Jun-2022</v>
      </c>
      <c r="O3018">
        <f>tblorders[[#This Row],[actual_delivery_days]] -tblorders[[#This Row],[expected_delivery_days]]</f>
        <v>1</v>
      </c>
    </row>
    <row r="3019" spans="1:15" x14ac:dyDescent="0.2">
      <c r="A3019" t="s">
        <v>4628</v>
      </c>
      <c r="B3019" t="s">
        <v>2534</v>
      </c>
      <c r="C3019" t="s">
        <v>55</v>
      </c>
      <c r="D3019">
        <v>1</v>
      </c>
      <c r="E3019" s="1">
        <v>45445</v>
      </c>
      <c r="F3019" s="1">
        <v>45448</v>
      </c>
      <c r="G3019">
        <v>10</v>
      </c>
      <c r="H3019" s="1">
        <v>45461</v>
      </c>
      <c r="I3019">
        <v>13</v>
      </c>
      <c r="J3019" t="s">
        <v>16</v>
      </c>
      <c r="K3019" t="s">
        <v>17</v>
      </c>
      <c r="L3019" t="s">
        <v>33</v>
      </c>
      <c r="M3019">
        <v>99990</v>
      </c>
      <c r="N3019" t="str">
        <f>TEXT(tblorders[[#This Row],[order_date]], "mmm-yyyy")</f>
        <v>Jun-2024</v>
      </c>
      <c r="O3019">
        <f>tblorders[[#This Row],[actual_delivery_days]] -tblorders[[#This Row],[expected_delivery_days]]</f>
        <v>3</v>
      </c>
    </row>
    <row r="3020" spans="1:15" x14ac:dyDescent="0.2">
      <c r="A3020" t="s">
        <v>4629</v>
      </c>
      <c r="B3020" t="s">
        <v>4630</v>
      </c>
      <c r="C3020" t="s">
        <v>15</v>
      </c>
      <c r="D3020">
        <v>2</v>
      </c>
      <c r="E3020" s="1">
        <v>45347</v>
      </c>
      <c r="F3020" s="1">
        <v>45350</v>
      </c>
      <c r="G3020">
        <v>10</v>
      </c>
      <c r="H3020" s="1">
        <v>45360</v>
      </c>
      <c r="I3020">
        <v>10</v>
      </c>
      <c r="J3020" t="s">
        <v>16</v>
      </c>
      <c r="K3020" t="s">
        <v>25</v>
      </c>
      <c r="L3020" t="s">
        <v>22</v>
      </c>
      <c r="M3020">
        <v>111980</v>
      </c>
      <c r="N3020" t="str">
        <f>TEXT(tblorders[[#This Row],[order_date]], "mmm-yyyy")</f>
        <v>Feb-2024</v>
      </c>
      <c r="O3020">
        <f>tblorders[[#This Row],[actual_delivery_days]] -tblorders[[#This Row],[expected_delivery_days]]</f>
        <v>0</v>
      </c>
    </row>
    <row r="3021" spans="1:15" x14ac:dyDescent="0.2">
      <c r="A3021" t="s">
        <v>4631</v>
      </c>
      <c r="B3021" t="s">
        <v>4632</v>
      </c>
      <c r="C3021" t="s">
        <v>21</v>
      </c>
      <c r="D3021">
        <v>1</v>
      </c>
      <c r="E3021" s="1">
        <v>44954</v>
      </c>
      <c r="F3021" s="1">
        <v>44955</v>
      </c>
      <c r="G3021">
        <v>7</v>
      </c>
      <c r="H3021" s="1">
        <v>44960</v>
      </c>
      <c r="I3021">
        <v>5</v>
      </c>
      <c r="J3021" t="s">
        <v>16</v>
      </c>
      <c r="K3021" t="s">
        <v>41</v>
      </c>
      <c r="L3021" t="s">
        <v>33</v>
      </c>
      <c r="M3021">
        <v>89990</v>
      </c>
      <c r="N3021" t="str">
        <f>TEXT(tblorders[[#This Row],[order_date]], "mmm-yyyy")</f>
        <v>Jan-2023</v>
      </c>
      <c r="O3021">
        <f>tblorders[[#This Row],[actual_delivery_days]] -tblorders[[#This Row],[expected_delivery_days]]</f>
        <v>-2</v>
      </c>
    </row>
    <row r="3022" spans="1:15" x14ac:dyDescent="0.2">
      <c r="A3022" t="s">
        <v>4633</v>
      </c>
      <c r="B3022" t="s">
        <v>1989</v>
      </c>
      <c r="C3022" t="s">
        <v>21</v>
      </c>
      <c r="D3022">
        <v>1</v>
      </c>
      <c r="E3022" s="1">
        <v>45733</v>
      </c>
      <c r="F3022" s="1">
        <v>45735</v>
      </c>
      <c r="G3022">
        <v>5</v>
      </c>
      <c r="H3022" s="1">
        <v>45741</v>
      </c>
      <c r="I3022">
        <v>6</v>
      </c>
      <c r="J3022" t="s">
        <v>16</v>
      </c>
      <c r="K3022" t="s">
        <v>25</v>
      </c>
      <c r="L3022" t="s">
        <v>18</v>
      </c>
      <c r="M3022">
        <v>89990</v>
      </c>
      <c r="N3022" t="str">
        <f>TEXT(tblorders[[#This Row],[order_date]], "mmm-yyyy")</f>
        <v>Mar-2025</v>
      </c>
      <c r="O3022">
        <f>tblorders[[#This Row],[actual_delivery_days]] -tblorders[[#This Row],[expected_delivery_days]]</f>
        <v>1</v>
      </c>
    </row>
    <row r="3023" spans="1:15" x14ac:dyDescent="0.2">
      <c r="A3023" t="s">
        <v>4634</v>
      </c>
      <c r="B3023" t="s">
        <v>4256</v>
      </c>
      <c r="C3023" t="s">
        <v>15</v>
      </c>
      <c r="D3023">
        <v>1</v>
      </c>
      <c r="E3023" s="1">
        <v>45311</v>
      </c>
      <c r="F3023" s="1">
        <v>45312</v>
      </c>
      <c r="G3023">
        <v>5</v>
      </c>
      <c r="H3023" s="1">
        <v>45316</v>
      </c>
      <c r="I3023">
        <v>4</v>
      </c>
      <c r="J3023" t="s">
        <v>16</v>
      </c>
      <c r="K3023" t="s">
        <v>41</v>
      </c>
      <c r="L3023" t="s">
        <v>26</v>
      </c>
      <c r="M3023">
        <v>55990</v>
      </c>
      <c r="N3023" t="str">
        <f>TEXT(tblorders[[#This Row],[order_date]], "mmm-yyyy")</f>
        <v>Jan-2024</v>
      </c>
      <c r="O3023">
        <f>tblorders[[#This Row],[actual_delivery_days]] -tblorders[[#This Row],[expected_delivery_days]]</f>
        <v>-1</v>
      </c>
    </row>
    <row r="3024" spans="1:15" x14ac:dyDescent="0.2">
      <c r="A3024" t="s">
        <v>4635</v>
      </c>
      <c r="B3024" t="s">
        <v>4636</v>
      </c>
      <c r="C3024" t="s">
        <v>32</v>
      </c>
      <c r="D3024">
        <v>2</v>
      </c>
      <c r="E3024" s="1">
        <v>45589</v>
      </c>
      <c r="F3024" s="1">
        <v>45592</v>
      </c>
      <c r="G3024">
        <v>10</v>
      </c>
      <c r="H3024" s="1">
        <v>45602</v>
      </c>
      <c r="I3024">
        <v>10</v>
      </c>
      <c r="J3024" t="s">
        <v>16</v>
      </c>
      <c r="K3024" t="s">
        <v>17</v>
      </c>
      <c r="L3024" t="s">
        <v>33</v>
      </c>
      <c r="M3024">
        <v>90000</v>
      </c>
      <c r="N3024" t="str">
        <f>TEXT(tblorders[[#This Row],[order_date]], "mmm-yyyy")</f>
        <v>Oct-2024</v>
      </c>
      <c r="O3024">
        <f>tblorders[[#This Row],[actual_delivery_days]] -tblorders[[#This Row],[expected_delivery_days]]</f>
        <v>0</v>
      </c>
    </row>
    <row r="3025" spans="1:15" x14ac:dyDescent="0.2">
      <c r="A3025" t="s">
        <v>4637</v>
      </c>
      <c r="B3025" t="s">
        <v>4638</v>
      </c>
      <c r="C3025" t="s">
        <v>29</v>
      </c>
      <c r="D3025">
        <v>1</v>
      </c>
      <c r="E3025" s="1">
        <v>45234</v>
      </c>
      <c r="F3025" s="1">
        <v>45238</v>
      </c>
      <c r="G3025">
        <v>10</v>
      </c>
      <c r="H3025" s="1">
        <v>45253</v>
      </c>
      <c r="I3025">
        <v>15</v>
      </c>
      <c r="J3025" t="s">
        <v>61</v>
      </c>
      <c r="K3025" t="s">
        <v>17</v>
      </c>
      <c r="L3025" t="s">
        <v>18</v>
      </c>
      <c r="M3025">
        <v>11000</v>
      </c>
      <c r="N3025" t="str">
        <f>TEXT(tblorders[[#This Row],[order_date]], "mmm-yyyy")</f>
        <v>Nov-2023</v>
      </c>
      <c r="O3025">
        <f>tblorders[[#This Row],[actual_delivery_days]] -tblorders[[#This Row],[expected_delivery_days]]</f>
        <v>5</v>
      </c>
    </row>
    <row r="3026" spans="1:15" x14ac:dyDescent="0.2">
      <c r="A3026" t="s">
        <v>4639</v>
      </c>
      <c r="B3026" t="s">
        <v>962</v>
      </c>
      <c r="C3026" t="s">
        <v>55</v>
      </c>
      <c r="D3026">
        <v>1</v>
      </c>
      <c r="E3026" s="1">
        <v>45548</v>
      </c>
      <c r="F3026" s="1">
        <v>45549</v>
      </c>
      <c r="G3026">
        <v>7</v>
      </c>
      <c r="H3026" s="1">
        <v>45556</v>
      </c>
      <c r="I3026">
        <v>7</v>
      </c>
      <c r="J3026" t="s">
        <v>16</v>
      </c>
      <c r="K3026" t="s">
        <v>41</v>
      </c>
      <c r="L3026" t="s">
        <v>22</v>
      </c>
      <c r="M3026">
        <v>99990</v>
      </c>
      <c r="N3026" t="str">
        <f>TEXT(tblorders[[#This Row],[order_date]], "mmm-yyyy")</f>
        <v>Sep-2024</v>
      </c>
      <c r="O3026">
        <f>tblorders[[#This Row],[actual_delivery_days]] -tblorders[[#This Row],[expected_delivery_days]]</f>
        <v>0</v>
      </c>
    </row>
    <row r="3027" spans="1:15" x14ac:dyDescent="0.2">
      <c r="A3027" t="s">
        <v>4640</v>
      </c>
      <c r="B3027" t="s">
        <v>310</v>
      </c>
      <c r="C3027" t="s">
        <v>44</v>
      </c>
      <c r="D3027">
        <v>1</v>
      </c>
      <c r="E3027" s="1">
        <v>45200</v>
      </c>
      <c r="F3027" s="1">
        <v>45204</v>
      </c>
      <c r="G3027">
        <v>5</v>
      </c>
      <c r="H3027" s="1">
        <v>45209</v>
      </c>
      <c r="I3027">
        <v>5</v>
      </c>
      <c r="J3027" t="s">
        <v>16</v>
      </c>
      <c r="K3027" t="s">
        <v>17</v>
      </c>
      <c r="L3027" t="s">
        <v>58</v>
      </c>
      <c r="M3027">
        <v>50990</v>
      </c>
      <c r="N3027" t="str">
        <f>TEXT(tblorders[[#This Row],[order_date]], "mmm-yyyy")</f>
        <v>Oct-2023</v>
      </c>
      <c r="O3027">
        <f>tblorders[[#This Row],[actual_delivery_days]] -tblorders[[#This Row],[expected_delivery_days]]</f>
        <v>0</v>
      </c>
    </row>
    <row r="3028" spans="1:15" x14ac:dyDescent="0.2">
      <c r="A3028" t="s">
        <v>4641</v>
      </c>
      <c r="B3028" t="s">
        <v>4642</v>
      </c>
      <c r="C3028" t="s">
        <v>21</v>
      </c>
      <c r="D3028">
        <v>1</v>
      </c>
      <c r="E3028" s="1">
        <v>45690</v>
      </c>
      <c r="F3028" s="1">
        <v>45691</v>
      </c>
      <c r="G3028">
        <v>7</v>
      </c>
      <c r="H3028" s="1">
        <v>45701</v>
      </c>
      <c r="I3028">
        <v>10</v>
      </c>
      <c r="J3028" t="s">
        <v>16</v>
      </c>
      <c r="K3028" t="s">
        <v>41</v>
      </c>
      <c r="L3028" t="s">
        <v>22</v>
      </c>
      <c r="M3028">
        <v>89990</v>
      </c>
      <c r="N3028" t="str">
        <f>TEXT(tblorders[[#This Row],[order_date]], "mmm-yyyy")</f>
        <v>Feb-2025</v>
      </c>
      <c r="O3028">
        <f>tblorders[[#This Row],[actual_delivery_days]] -tblorders[[#This Row],[expected_delivery_days]]</f>
        <v>3</v>
      </c>
    </row>
    <row r="3029" spans="1:15" x14ac:dyDescent="0.2">
      <c r="A3029" t="s">
        <v>4643</v>
      </c>
      <c r="B3029" t="s">
        <v>1093</v>
      </c>
      <c r="C3029" t="s">
        <v>29</v>
      </c>
      <c r="D3029">
        <v>1</v>
      </c>
      <c r="E3029" s="1">
        <v>45597</v>
      </c>
      <c r="F3029" s="1">
        <v>45599</v>
      </c>
      <c r="G3029">
        <v>5</v>
      </c>
      <c r="H3029" s="1">
        <v>45602</v>
      </c>
      <c r="I3029">
        <v>3</v>
      </c>
      <c r="J3029" t="s">
        <v>16</v>
      </c>
      <c r="K3029" t="s">
        <v>41</v>
      </c>
      <c r="L3029" t="s">
        <v>26</v>
      </c>
      <c r="M3029">
        <v>11000</v>
      </c>
      <c r="N3029" t="str">
        <f>TEXT(tblorders[[#This Row],[order_date]], "mmm-yyyy")</f>
        <v>Nov-2024</v>
      </c>
      <c r="O3029">
        <f>tblorders[[#This Row],[actual_delivery_days]] -tblorders[[#This Row],[expected_delivery_days]]</f>
        <v>-2</v>
      </c>
    </row>
    <row r="3030" spans="1:15" x14ac:dyDescent="0.2">
      <c r="A3030" t="s">
        <v>4644</v>
      </c>
      <c r="B3030" t="s">
        <v>1417</v>
      </c>
      <c r="C3030" t="s">
        <v>55</v>
      </c>
      <c r="D3030">
        <v>1</v>
      </c>
      <c r="E3030" s="1">
        <v>45388</v>
      </c>
      <c r="F3030" s="1">
        <v>45391</v>
      </c>
      <c r="G3030">
        <v>10</v>
      </c>
      <c r="H3030" s="1">
        <v>45401</v>
      </c>
      <c r="I3030">
        <v>10</v>
      </c>
      <c r="J3030" t="s">
        <v>16</v>
      </c>
      <c r="K3030" t="s">
        <v>25</v>
      </c>
      <c r="L3030" t="s">
        <v>33</v>
      </c>
      <c r="M3030">
        <v>99990</v>
      </c>
      <c r="N3030" t="str">
        <f>TEXT(tblorders[[#This Row],[order_date]], "mmm-yyyy")</f>
        <v>Apr-2024</v>
      </c>
      <c r="O3030">
        <f>tblorders[[#This Row],[actual_delivery_days]] -tblorders[[#This Row],[expected_delivery_days]]</f>
        <v>0</v>
      </c>
    </row>
    <row r="3031" spans="1:15" x14ac:dyDescent="0.2">
      <c r="A3031" t="s">
        <v>4645</v>
      </c>
      <c r="B3031" t="s">
        <v>486</v>
      </c>
      <c r="C3031" t="s">
        <v>29</v>
      </c>
      <c r="D3031">
        <v>2</v>
      </c>
      <c r="E3031" s="1">
        <v>45785</v>
      </c>
      <c r="F3031" s="1">
        <v>45790</v>
      </c>
      <c r="G3031">
        <v>10</v>
      </c>
      <c r="H3031" s="1">
        <v>45800</v>
      </c>
      <c r="I3031">
        <v>10</v>
      </c>
      <c r="J3031" t="s">
        <v>16</v>
      </c>
      <c r="K3031" t="s">
        <v>17</v>
      </c>
      <c r="L3031" t="s">
        <v>26</v>
      </c>
      <c r="M3031">
        <v>22000</v>
      </c>
      <c r="N3031" t="str">
        <f>TEXT(tblorders[[#This Row],[order_date]], "mmm-yyyy")</f>
        <v>May-2025</v>
      </c>
      <c r="O3031">
        <f>tblorders[[#This Row],[actual_delivery_days]] -tblorders[[#This Row],[expected_delivery_days]]</f>
        <v>0</v>
      </c>
    </row>
    <row r="3032" spans="1:15" x14ac:dyDescent="0.2">
      <c r="A3032" t="s">
        <v>4646</v>
      </c>
      <c r="B3032" t="s">
        <v>822</v>
      </c>
      <c r="C3032" t="s">
        <v>15</v>
      </c>
      <c r="D3032">
        <v>1</v>
      </c>
      <c r="E3032" s="1">
        <v>45530</v>
      </c>
      <c r="F3032" s="1">
        <v>45531</v>
      </c>
      <c r="G3032">
        <v>10</v>
      </c>
      <c r="H3032" s="1">
        <v>45542</v>
      </c>
      <c r="I3032">
        <v>11</v>
      </c>
      <c r="J3032" t="s">
        <v>16</v>
      </c>
      <c r="K3032" t="s">
        <v>17</v>
      </c>
      <c r="L3032" t="s">
        <v>22</v>
      </c>
      <c r="M3032">
        <v>55990</v>
      </c>
      <c r="N3032" t="str">
        <f>TEXT(tblorders[[#This Row],[order_date]], "mmm-yyyy")</f>
        <v>Aug-2024</v>
      </c>
      <c r="O3032">
        <f>tblorders[[#This Row],[actual_delivery_days]] -tblorders[[#This Row],[expected_delivery_days]]</f>
        <v>1</v>
      </c>
    </row>
    <row r="3033" spans="1:15" x14ac:dyDescent="0.2">
      <c r="A3033" t="s">
        <v>4647</v>
      </c>
      <c r="B3033" t="s">
        <v>3849</v>
      </c>
      <c r="C3033" t="s">
        <v>15</v>
      </c>
      <c r="D3033">
        <v>1</v>
      </c>
      <c r="E3033" s="1">
        <v>45748</v>
      </c>
      <c r="F3033" s="1">
        <v>45752</v>
      </c>
      <c r="G3033">
        <v>5</v>
      </c>
      <c r="H3033" s="1">
        <v>45759</v>
      </c>
      <c r="I3033">
        <v>7</v>
      </c>
      <c r="J3033" t="s">
        <v>16</v>
      </c>
      <c r="K3033" t="s">
        <v>17</v>
      </c>
      <c r="L3033" t="s">
        <v>18</v>
      </c>
      <c r="M3033">
        <v>55990</v>
      </c>
      <c r="N3033" t="str">
        <f>TEXT(tblorders[[#This Row],[order_date]], "mmm-yyyy")</f>
        <v>Apr-2025</v>
      </c>
      <c r="O3033">
        <f>tblorders[[#This Row],[actual_delivery_days]] -tblorders[[#This Row],[expected_delivery_days]]</f>
        <v>2</v>
      </c>
    </row>
    <row r="3034" spans="1:15" x14ac:dyDescent="0.2">
      <c r="A3034" t="s">
        <v>4648</v>
      </c>
      <c r="B3034" t="s">
        <v>1524</v>
      </c>
      <c r="C3034" t="s">
        <v>21</v>
      </c>
      <c r="D3034">
        <v>2</v>
      </c>
      <c r="E3034" s="1">
        <v>45467</v>
      </c>
      <c r="F3034" s="1">
        <v>45471</v>
      </c>
      <c r="G3034">
        <v>5</v>
      </c>
      <c r="H3034" s="1">
        <v>45479</v>
      </c>
      <c r="I3034">
        <v>8</v>
      </c>
      <c r="J3034" t="s">
        <v>16</v>
      </c>
      <c r="K3034" t="s">
        <v>25</v>
      </c>
      <c r="L3034" t="s">
        <v>22</v>
      </c>
      <c r="M3034">
        <v>179980</v>
      </c>
      <c r="N3034" t="str">
        <f>TEXT(tblorders[[#This Row],[order_date]], "mmm-yyyy")</f>
        <v>Jun-2024</v>
      </c>
      <c r="O3034">
        <f>tblorders[[#This Row],[actual_delivery_days]] -tblorders[[#This Row],[expected_delivery_days]]</f>
        <v>3</v>
      </c>
    </row>
    <row r="3035" spans="1:15" x14ac:dyDescent="0.2">
      <c r="A3035" t="s">
        <v>4649</v>
      </c>
      <c r="B3035" t="s">
        <v>3978</v>
      </c>
      <c r="C3035" t="s">
        <v>32</v>
      </c>
      <c r="D3035">
        <v>1</v>
      </c>
      <c r="E3035" s="1">
        <v>45732</v>
      </c>
      <c r="F3035" s="1">
        <v>45734</v>
      </c>
      <c r="G3035">
        <v>5</v>
      </c>
      <c r="H3035" s="1">
        <v>45741</v>
      </c>
      <c r="I3035">
        <v>7</v>
      </c>
      <c r="J3035" t="s">
        <v>16</v>
      </c>
      <c r="K3035" t="s">
        <v>41</v>
      </c>
      <c r="L3035" t="s">
        <v>58</v>
      </c>
      <c r="M3035">
        <v>45000</v>
      </c>
      <c r="N3035" t="str">
        <f>TEXT(tblorders[[#This Row],[order_date]], "mmm-yyyy")</f>
        <v>Mar-2025</v>
      </c>
      <c r="O3035">
        <f>tblorders[[#This Row],[actual_delivery_days]] -tblorders[[#This Row],[expected_delivery_days]]</f>
        <v>2</v>
      </c>
    </row>
    <row r="3036" spans="1:15" x14ac:dyDescent="0.2">
      <c r="A3036" t="s">
        <v>4650</v>
      </c>
      <c r="B3036" t="s">
        <v>4651</v>
      </c>
      <c r="C3036" t="s">
        <v>55</v>
      </c>
      <c r="D3036">
        <v>1</v>
      </c>
      <c r="E3036" s="1">
        <v>45462</v>
      </c>
      <c r="F3036" s="1">
        <v>45464</v>
      </c>
      <c r="G3036">
        <v>10</v>
      </c>
      <c r="H3036" s="1">
        <v>45474</v>
      </c>
      <c r="I3036">
        <v>10</v>
      </c>
      <c r="J3036" t="s">
        <v>16</v>
      </c>
      <c r="K3036" t="s">
        <v>41</v>
      </c>
      <c r="L3036" t="s">
        <v>33</v>
      </c>
      <c r="M3036">
        <v>99990</v>
      </c>
      <c r="N3036" t="str">
        <f>TEXT(tblorders[[#This Row],[order_date]], "mmm-yyyy")</f>
        <v>Jun-2024</v>
      </c>
      <c r="O3036">
        <f>tblorders[[#This Row],[actual_delivery_days]] -tblorders[[#This Row],[expected_delivery_days]]</f>
        <v>0</v>
      </c>
    </row>
    <row r="3037" spans="1:15" x14ac:dyDescent="0.2">
      <c r="A3037" t="s">
        <v>4652</v>
      </c>
      <c r="B3037" t="s">
        <v>3543</v>
      </c>
      <c r="C3037" t="s">
        <v>55</v>
      </c>
      <c r="D3037">
        <v>2</v>
      </c>
      <c r="E3037" s="1">
        <v>45516</v>
      </c>
      <c r="F3037" s="1">
        <v>45519</v>
      </c>
      <c r="G3037">
        <v>7</v>
      </c>
      <c r="H3037" s="1">
        <v>45526</v>
      </c>
      <c r="I3037">
        <v>7</v>
      </c>
      <c r="J3037" t="s">
        <v>16</v>
      </c>
      <c r="K3037" t="s">
        <v>25</v>
      </c>
      <c r="L3037" t="s">
        <v>22</v>
      </c>
      <c r="M3037">
        <v>199980</v>
      </c>
      <c r="N3037" t="str">
        <f>TEXT(tblorders[[#This Row],[order_date]], "mmm-yyyy")</f>
        <v>Aug-2024</v>
      </c>
      <c r="O3037">
        <f>tblorders[[#This Row],[actual_delivery_days]] -tblorders[[#This Row],[expected_delivery_days]]</f>
        <v>0</v>
      </c>
    </row>
    <row r="3038" spans="1:15" x14ac:dyDescent="0.2">
      <c r="A3038" t="s">
        <v>4653</v>
      </c>
      <c r="B3038" t="s">
        <v>1862</v>
      </c>
      <c r="C3038" t="s">
        <v>44</v>
      </c>
      <c r="D3038">
        <v>1</v>
      </c>
      <c r="E3038" s="1">
        <v>45513</v>
      </c>
      <c r="F3038" s="1">
        <v>45515</v>
      </c>
      <c r="G3038">
        <v>5</v>
      </c>
      <c r="H3038" s="1">
        <v>45520</v>
      </c>
      <c r="I3038">
        <v>5</v>
      </c>
      <c r="J3038" t="s">
        <v>16</v>
      </c>
      <c r="K3038" t="s">
        <v>25</v>
      </c>
      <c r="L3038" t="s">
        <v>22</v>
      </c>
      <c r="M3038">
        <v>50990</v>
      </c>
      <c r="N3038" t="str">
        <f>TEXT(tblorders[[#This Row],[order_date]], "mmm-yyyy")</f>
        <v>Aug-2024</v>
      </c>
      <c r="O3038">
        <f>tblorders[[#This Row],[actual_delivery_days]] -tblorders[[#This Row],[expected_delivery_days]]</f>
        <v>0</v>
      </c>
    </row>
    <row r="3039" spans="1:15" x14ac:dyDescent="0.2">
      <c r="A3039" t="s">
        <v>4654</v>
      </c>
      <c r="B3039" t="s">
        <v>91</v>
      </c>
      <c r="C3039" t="s">
        <v>55</v>
      </c>
      <c r="D3039">
        <v>1</v>
      </c>
      <c r="E3039" s="1">
        <v>45704</v>
      </c>
      <c r="F3039" s="1">
        <v>45705</v>
      </c>
      <c r="G3039">
        <v>7</v>
      </c>
      <c r="H3039" s="1">
        <v>45711</v>
      </c>
      <c r="I3039">
        <v>6</v>
      </c>
      <c r="J3039" t="s">
        <v>16</v>
      </c>
      <c r="K3039" t="s">
        <v>25</v>
      </c>
      <c r="L3039" t="s">
        <v>18</v>
      </c>
      <c r="M3039">
        <v>99990</v>
      </c>
      <c r="N3039" t="str">
        <f>TEXT(tblorders[[#This Row],[order_date]], "mmm-yyyy")</f>
        <v>Feb-2025</v>
      </c>
      <c r="O3039">
        <f>tblorders[[#This Row],[actual_delivery_days]] -tblorders[[#This Row],[expected_delivery_days]]</f>
        <v>-1</v>
      </c>
    </row>
    <row r="3040" spans="1:15" x14ac:dyDescent="0.2">
      <c r="A3040" t="s">
        <v>4655</v>
      </c>
      <c r="B3040" t="s">
        <v>2075</v>
      </c>
      <c r="C3040" t="s">
        <v>32</v>
      </c>
      <c r="D3040">
        <v>1</v>
      </c>
      <c r="E3040" s="1">
        <v>45806</v>
      </c>
      <c r="F3040" s="1">
        <v>45807</v>
      </c>
      <c r="G3040">
        <v>5</v>
      </c>
      <c r="H3040" s="1">
        <v>45812</v>
      </c>
      <c r="I3040">
        <v>5</v>
      </c>
      <c r="J3040" t="s">
        <v>16</v>
      </c>
      <c r="K3040" t="s">
        <v>41</v>
      </c>
      <c r="L3040" t="s">
        <v>26</v>
      </c>
      <c r="M3040">
        <v>45000</v>
      </c>
      <c r="N3040" t="str">
        <f>TEXT(tblorders[[#This Row],[order_date]], "mmm-yyyy")</f>
        <v>May-2025</v>
      </c>
      <c r="O3040">
        <f>tblorders[[#This Row],[actual_delivery_days]] -tblorders[[#This Row],[expected_delivery_days]]</f>
        <v>0</v>
      </c>
    </row>
    <row r="3041" spans="1:15" x14ac:dyDescent="0.2">
      <c r="A3041" t="s">
        <v>4656</v>
      </c>
      <c r="B3041" t="s">
        <v>1275</v>
      </c>
      <c r="C3041" t="s">
        <v>32</v>
      </c>
      <c r="D3041">
        <v>2</v>
      </c>
      <c r="E3041" s="1">
        <v>44867</v>
      </c>
      <c r="F3041" s="1">
        <v>44868</v>
      </c>
      <c r="G3041">
        <v>5</v>
      </c>
      <c r="H3041" s="1">
        <v>44874</v>
      </c>
      <c r="I3041">
        <v>6</v>
      </c>
      <c r="J3041" t="s">
        <v>16</v>
      </c>
      <c r="K3041" t="s">
        <v>41</v>
      </c>
      <c r="L3041" t="s">
        <v>26</v>
      </c>
      <c r="M3041">
        <v>90000</v>
      </c>
      <c r="N3041" t="str">
        <f>TEXT(tblorders[[#This Row],[order_date]], "mmm-yyyy")</f>
        <v>Nov-2022</v>
      </c>
      <c r="O3041">
        <f>tblorders[[#This Row],[actual_delivery_days]] -tblorders[[#This Row],[expected_delivery_days]]</f>
        <v>1</v>
      </c>
    </row>
    <row r="3042" spans="1:15" x14ac:dyDescent="0.2">
      <c r="A3042" t="s">
        <v>4657</v>
      </c>
      <c r="B3042" t="s">
        <v>1162</v>
      </c>
      <c r="C3042" t="s">
        <v>32</v>
      </c>
      <c r="D3042">
        <v>1</v>
      </c>
      <c r="E3042" s="1">
        <v>45730</v>
      </c>
      <c r="F3042" s="1">
        <v>45731</v>
      </c>
      <c r="G3042">
        <v>7</v>
      </c>
      <c r="H3042" s="1">
        <v>45738</v>
      </c>
      <c r="I3042">
        <v>7</v>
      </c>
      <c r="J3042" t="s">
        <v>16</v>
      </c>
      <c r="K3042" t="s">
        <v>17</v>
      </c>
      <c r="L3042" t="s">
        <v>26</v>
      </c>
      <c r="M3042">
        <v>45000</v>
      </c>
      <c r="N3042" t="str">
        <f>TEXT(tblorders[[#This Row],[order_date]], "mmm-yyyy")</f>
        <v>Mar-2025</v>
      </c>
      <c r="O3042">
        <f>tblorders[[#This Row],[actual_delivery_days]] -tblorders[[#This Row],[expected_delivery_days]]</f>
        <v>0</v>
      </c>
    </row>
    <row r="3043" spans="1:15" x14ac:dyDescent="0.2">
      <c r="A3043" t="s">
        <v>4658</v>
      </c>
      <c r="B3043" t="s">
        <v>2167</v>
      </c>
      <c r="C3043" t="s">
        <v>15</v>
      </c>
      <c r="D3043">
        <v>1</v>
      </c>
      <c r="E3043" s="1">
        <v>45650</v>
      </c>
      <c r="F3043" s="1">
        <v>45653</v>
      </c>
      <c r="G3043">
        <v>10</v>
      </c>
      <c r="H3043" s="1">
        <v>45663</v>
      </c>
      <c r="I3043">
        <v>10</v>
      </c>
      <c r="J3043" t="s">
        <v>16</v>
      </c>
      <c r="K3043" t="s">
        <v>17</v>
      </c>
      <c r="L3043" t="s">
        <v>33</v>
      </c>
      <c r="M3043">
        <v>55990</v>
      </c>
      <c r="N3043" t="str">
        <f>TEXT(tblorders[[#This Row],[order_date]], "mmm-yyyy")</f>
        <v>Dec-2024</v>
      </c>
      <c r="O3043">
        <f>tblorders[[#This Row],[actual_delivery_days]] -tblorders[[#This Row],[expected_delivery_days]]</f>
        <v>0</v>
      </c>
    </row>
    <row r="3044" spans="1:15" x14ac:dyDescent="0.2">
      <c r="A3044" t="s">
        <v>4659</v>
      </c>
      <c r="B3044" t="s">
        <v>4660</v>
      </c>
      <c r="C3044" t="s">
        <v>44</v>
      </c>
      <c r="D3044">
        <v>1</v>
      </c>
      <c r="E3044" s="1">
        <v>45692</v>
      </c>
      <c r="F3044" s="1">
        <v>45694</v>
      </c>
      <c r="G3044">
        <v>5</v>
      </c>
      <c r="H3044" s="1">
        <v>45698</v>
      </c>
      <c r="I3044">
        <v>4</v>
      </c>
      <c r="J3044" t="s">
        <v>16</v>
      </c>
      <c r="K3044" t="s">
        <v>17</v>
      </c>
      <c r="L3044" t="s">
        <v>58</v>
      </c>
      <c r="M3044">
        <v>50990</v>
      </c>
      <c r="N3044" t="str">
        <f>TEXT(tblorders[[#This Row],[order_date]], "mmm-yyyy")</f>
        <v>Feb-2025</v>
      </c>
      <c r="O3044">
        <f>tblorders[[#This Row],[actual_delivery_days]] -tblorders[[#This Row],[expected_delivery_days]]</f>
        <v>-1</v>
      </c>
    </row>
    <row r="3045" spans="1:15" x14ac:dyDescent="0.2">
      <c r="A3045" t="s">
        <v>4661</v>
      </c>
      <c r="B3045" t="s">
        <v>4662</v>
      </c>
      <c r="C3045" t="s">
        <v>21</v>
      </c>
      <c r="D3045">
        <v>1</v>
      </c>
      <c r="E3045" s="1">
        <v>45475</v>
      </c>
      <c r="F3045" s="1">
        <v>45479</v>
      </c>
      <c r="G3045">
        <v>5</v>
      </c>
      <c r="H3045" s="1">
        <v>45484</v>
      </c>
      <c r="I3045">
        <v>5</v>
      </c>
      <c r="J3045" t="s">
        <v>16</v>
      </c>
      <c r="K3045" t="s">
        <v>25</v>
      </c>
      <c r="L3045" t="s">
        <v>22</v>
      </c>
      <c r="M3045">
        <v>89990</v>
      </c>
      <c r="N3045" t="str">
        <f>TEXT(tblorders[[#This Row],[order_date]], "mmm-yyyy")</f>
        <v>Jul-2024</v>
      </c>
      <c r="O3045">
        <f>tblorders[[#This Row],[actual_delivery_days]] -tblorders[[#This Row],[expected_delivery_days]]</f>
        <v>0</v>
      </c>
    </row>
    <row r="3046" spans="1:15" x14ac:dyDescent="0.2">
      <c r="A3046" t="s">
        <v>4663</v>
      </c>
      <c r="B3046" t="s">
        <v>3216</v>
      </c>
      <c r="C3046" t="s">
        <v>55</v>
      </c>
      <c r="D3046">
        <v>1</v>
      </c>
      <c r="E3046" s="1">
        <v>45222</v>
      </c>
      <c r="F3046" s="1">
        <v>45227</v>
      </c>
      <c r="G3046">
        <v>5</v>
      </c>
      <c r="H3046" s="1">
        <v>45232</v>
      </c>
      <c r="I3046">
        <v>5</v>
      </c>
      <c r="J3046" t="s">
        <v>16</v>
      </c>
      <c r="K3046" t="s">
        <v>17</v>
      </c>
      <c r="L3046" t="s">
        <v>58</v>
      </c>
      <c r="M3046">
        <v>99990</v>
      </c>
      <c r="N3046" t="str">
        <f>TEXT(tblorders[[#This Row],[order_date]], "mmm-yyyy")</f>
        <v>Oct-2023</v>
      </c>
      <c r="O3046">
        <f>tblorders[[#This Row],[actual_delivery_days]] -tblorders[[#This Row],[expected_delivery_days]]</f>
        <v>0</v>
      </c>
    </row>
    <row r="3047" spans="1:15" x14ac:dyDescent="0.2">
      <c r="A3047" t="s">
        <v>4664</v>
      </c>
      <c r="B3047" t="s">
        <v>2167</v>
      </c>
      <c r="C3047" t="s">
        <v>15</v>
      </c>
      <c r="D3047">
        <v>1</v>
      </c>
      <c r="E3047" s="1">
        <v>45760</v>
      </c>
      <c r="F3047" s="1">
        <v>45761</v>
      </c>
      <c r="G3047">
        <v>5</v>
      </c>
      <c r="H3047" s="1">
        <v>45766</v>
      </c>
      <c r="I3047">
        <v>5</v>
      </c>
      <c r="J3047" t="s">
        <v>16</v>
      </c>
      <c r="K3047" t="s">
        <v>41</v>
      </c>
      <c r="L3047" t="s">
        <v>22</v>
      </c>
      <c r="M3047">
        <v>55990</v>
      </c>
      <c r="N3047" t="str">
        <f>TEXT(tblorders[[#This Row],[order_date]], "mmm-yyyy")</f>
        <v>Apr-2025</v>
      </c>
      <c r="O3047">
        <f>tblorders[[#This Row],[actual_delivery_days]] -tblorders[[#This Row],[expected_delivery_days]]</f>
        <v>0</v>
      </c>
    </row>
    <row r="3048" spans="1:15" x14ac:dyDescent="0.2">
      <c r="A3048" t="s">
        <v>4665</v>
      </c>
      <c r="B3048" t="s">
        <v>2439</v>
      </c>
      <c r="C3048" t="s">
        <v>44</v>
      </c>
      <c r="D3048">
        <v>1</v>
      </c>
      <c r="E3048" s="1">
        <v>45073</v>
      </c>
      <c r="F3048" s="1">
        <v>45076</v>
      </c>
      <c r="G3048">
        <v>10</v>
      </c>
      <c r="H3048" s="1">
        <v>45085</v>
      </c>
      <c r="I3048">
        <v>9</v>
      </c>
      <c r="J3048" t="s">
        <v>16</v>
      </c>
      <c r="K3048" t="s">
        <v>17</v>
      </c>
      <c r="L3048" t="s">
        <v>33</v>
      </c>
      <c r="M3048">
        <v>50990</v>
      </c>
      <c r="N3048" t="str">
        <f>TEXT(tblorders[[#This Row],[order_date]], "mmm-yyyy")</f>
        <v>May-2023</v>
      </c>
      <c r="O3048">
        <f>tblorders[[#This Row],[actual_delivery_days]] -tblorders[[#This Row],[expected_delivery_days]]</f>
        <v>-1</v>
      </c>
    </row>
    <row r="3049" spans="1:15" x14ac:dyDescent="0.2">
      <c r="A3049" t="s">
        <v>4666</v>
      </c>
      <c r="B3049" t="s">
        <v>4667</v>
      </c>
      <c r="C3049" t="s">
        <v>21</v>
      </c>
      <c r="D3049">
        <v>2</v>
      </c>
      <c r="E3049" s="1">
        <v>45536</v>
      </c>
      <c r="F3049" s="1">
        <v>45537</v>
      </c>
      <c r="G3049">
        <v>7</v>
      </c>
      <c r="H3049" s="1">
        <v>45546</v>
      </c>
      <c r="I3049">
        <v>9</v>
      </c>
      <c r="J3049" t="s">
        <v>16</v>
      </c>
      <c r="K3049" t="s">
        <v>41</v>
      </c>
      <c r="L3049" t="s">
        <v>26</v>
      </c>
      <c r="M3049">
        <v>179980</v>
      </c>
      <c r="N3049" t="str">
        <f>TEXT(tblorders[[#This Row],[order_date]], "mmm-yyyy")</f>
        <v>Sep-2024</v>
      </c>
      <c r="O3049">
        <f>tblorders[[#This Row],[actual_delivery_days]] -tblorders[[#This Row],[expected_delivery_days]]</f>
        <v>2</v>
      </c>
    </row>
    <row r="3050" spans="1:15" x14ac:dyDescent="0.2">
      <c r="A3050" t="s">
        <v>4668</v>
      </c>
      <c r="B3050" t="s">
        <v>2069</v>
      </c>
      <c r="C3050" t="s">
        <v>29</v>
      </c>
      <c r="D3050">
        <v>1</v>
      </c>
      <c r="E3050" s="1">
        <v>45551</v>
      </c>
      <c r="F3050" s="1">
        <v>45555</v>
      </c>
      <c r="G3050">
        <v>10</v>
      </c>
      <c r="H3050" s="1">
        <v>45564</v>
      </c>
      <c r="I3050">
        <v>9</v>
      </c>
      <c r="J3050" t="s">
        <v>16</v>
      </c>
      <c r="K3050" t="s">
        <v>41</v>
      </c>
      <c r="L3050" t="s">
        <v>22</v>
      </c>
      <c r="M3050">
        <v>11000</v>
      </c>
      <c r="N3050" t="str">
        <f>TEXT(tblorders[[#This Row],[order_date]], "mmm-yyyy")</f>
        <v>Sep-2024</v>
      </c>
      <c r="O3050">
        <f>tblorders[[#This Row],[actual_delivery_days]] -tblorders[[#This Row],[expected_delivery_days]]</f>
        <v>-1</v>
      </c>
    </row>
    <row r="3051" spans="1:15" x14ac:dyDescent="0.2">
      <c r="A3051" t="s">
        <v>4669</v>
      </c>
      <c r="B3051" t="s">
        <v>1923</v>
      </c>
      <c r="C3051" t="s">
        <v>55</v>
      </c>
      <c r="D3051">
        <v>1</v>
      </c>
      <c r="E3051" s="1">
        <v>45703</v>
      </c>
      <c r="F3051" s="1">
        <v>45707</v>
      </c>
      <c r="G3051">
        <v>10</v>
      </c>
      <c r="H3051" s="1">
        <v>45717</v>
      </c>
      <c r="I3051">
        <v>10</v>
      </c>
      <c r="J3051" t="s">
        <v>16</v>
      </c>
      <c r="K3051" t="s">
        <v>25</v>
      </c>
      <c r="L3051" t="s">
        <v>26</v>
      </c>
      <c r="M3051">
        <v>99990</v>
      </c>
      <c r="N3051" t="str">
        <f>TEXT(tblorders[[#This Row],[order_date]], "mmm-yyyy")</f>
        <v>Feb-2025</v>
      </c>
      <c r="O3051">
        <f>tblorders[[#This Row],[actual_delivery_days]] -tblorders[[#This Row],[expected_delivery_days]]</f>
        <v>0</v>
      </c>
    </row>
    <row r="3052" spans="1:15" x14ac:dyDescent="0.2">
      <c r="A3052" t="s">
        <v>4670</v>
      </c>
      <c r="B3052" t="s">
        <v>1758</v>
      </c>
      <c r="C3052" t="s">
        <v>55</v>
      </c>
      <c r="D3052">
        <v>2</v>
      </c>
      <c r="E3052" s="1">
        <v>44728</v>
      </c>
      <c r="F3052" s="1">
        <v>44730</v>
      </c>
      <c r="G3052">
        <v>5</v>
      </c>
      <c r="H3052" s="1">
        <v>44735</v>
      </c>
      <c r="I3052">
        <v>5</v>
      </c>
      <c r="J3052" t="s">
        <v>16</v>
      </c>
      <c r="K3052" t="s">
        <v>17</v>
      </c>
      <c r="L3052" t="s">
        <v>33</v>
      </c>
      <c r="M3052">
        <v>199980</v>
      </c>
      <c r="N3052" t="str">
        <f>TEXT(tblorders[[#This Row],[order_date]], "mmm-yyyy")</f>
        <v>Jun-2022</v>
      </c>
      <c r="O3052">
        <f>tblorders[[#This Row],[actual_delivery_days]] -tblorders[[#This Row],[expected_delivery_days]]</f>
        <v>0</v>
      </c>
    </row>
    <row r="3053" spans="1:15" x14ac:dyDescent="0.2">
      <c r="A3053" t="s">
        <v>4671</v>
      </c>
      <c r="B3053" t="s">
        <v>659</v>
      </c>
      <c r="C3053" t="s">
        <v>15</v>
      </c>
      <c r="D3053">
        <v>1</v>
      </c>
      <c r="E3053" s="1">
        <v>45641</v>
      </c>
      <c r="F3053" s="1">
        <v>45646</v>
      </c>
      <c r="G3053">
        <v>7</v>
      </c>
      <c r="H3053" s="1">
        <v>45655</v>
      </c>
      <c r="I3053">
        <v>9</v>
      </c>
      <c r="J3053" t="s">
        <v>16</v>
      </c>
      <c r="K3053" t="s">
        <v>41</v>
      </c>
      <c r="L3053" t="s">
        <v>58</v>
      </c>
      <c r="M3053">
        <v>55990</v>
      </c>
      <c r="N3053" t="str">
        <f>TEXT(tblorders[[#This Row],[order_date]], "mmm-yyyy")</f>
        <v>Dec-2024</v>
      </c>
      <c r="O3053">
        <f>tblorders[[#This Row],[actual_delivery_days]] -tblorders[[#This Row],[expected_delivery_days]]</f>
        <v>2</v>
      </c>
    </row>
    <row r="3054" spans="1:15" x14ac:dyDescent="0.2">
      <c r="A3054" t="s">
        <v>4672</v>
      </c>
      <c r="B3054" t="s">
        <v>3748</v>
      </c>
      <c r="C3054" t="s">
        <v>21</v>
      </c>
      <c r="D3054">
        <v>1</v>
      </c>
      <c r="E3054" s="1">
        <v>45559</v>
      </c>
      <c r="F3054" s="1">
        <v>45564</v>
      </c>
      <c r="G3054">
        <v>5</v>
      </c>
      <c r="H3054" s="1">
        <v>45570</v>
      </c>
      <c r="I3054">
        <v>6</v>
      </c>
      <c r="J3054" t="s">
        <v>16</v>
      </c>
      <c r="K3054" t="s">
        <v>25</v>
      </c>
      <c r="L3054" t="s">
        <v>26</v>
      </c>
      <c r="M3054">
        <v>89990</v>
      </c>
      <c r="N3054" t="str">
        <f>TEXT(tblorders[[#This Row],[order_date]], "mmm-yyyy")</f>
        <v>Sep-2024</v>
      </c>
      <c r="O3054">
        <f>tblorders[[#This Row],[actual_delivery_days]] -tblorders[[#This Row],[expected_delivery_days]]</f>
        <v>1</v>
      </c>
    </row>
    <row r="3055" spans="1:15" x14ac:dyDescent="0.2">
      <c r="A3055" t="s">
        <v>4673</v>
      </c>
      <c r="B3055" t="s">
        <v>503</v>
      </c>
      <c r="C3055" t="s">
        <v>21</v>
      </c>
      <c r="D3055">
        <v>1</v>
      </c>
      <c r="E3055" s="1">
        <v>45115</v>
      </c>
      <c r="F3055" s="1">
        <v>45119</v>
      </c>
      <c r="G3055">
        <v>5</v>
      </c>
      <c r="H3055" s="1">
        <v>45125</v>
      </c>
      <c r="I3055">
        <v>6</v>
      </c>
      <c r="J3055" t="s">
        <v>16</v>
      </c>
      <c r="K3055" t="s">
        <v>25</v>
      </c>
      <c r="L3055" t="s">
        <v>18</v>
      </c>
      <c r="M3055">
        <v>89990</v>
      </c>
      <c r="N3055" t="str">
        <f>TEXT(tblorders[[#This Row],[order_date]], "mmm-yyyy")</f>
        <v>Jul-2023</v>
      </c>
      <c r="O3055">
        <f>tblorders[[#This Row],[actual_delivery_days]] -tblorders[[#This Row],[expected_delivery_days]]</f>
        <v>1</v>
      </c>
    </row>
    <row r="3056" spans="1:15" x14ac:dyDescent="0.2">
      <c r="A3056" t="s">
        <v>4674</v>
      </c>
      <c r="B3056" t="s">
        <v>3790</v>
      </c>
      <c r="C3056" t="s">
        <v>55</v>
      </c>
      <c r="D3056">
        <v>1</v>
      </c>
      <c r="E3056" s="1">
        <v>45684</v>
      </c>
      <c r="F3056" s="1">
        <v>45685</v>
      </c>
      <c r="G3056">
        <v>5</v>
      </c>
      <c r="H3056" s="1">
        <v>45695</v>
      </c>
      <c r="I3056">
        <v>10</v>
      </c>
      <c r="J3056" t="s">
        <v>61</v>
      </c>
      <c r="K3056" t="s">
        <v>25</v>
      </c>
      <c r="L3056" t="s">
        <v>58</v>
      </c>
      <c r="M3056">
        <v>99990</v>
      </c>
      <c r="N3056" t="str">
        <f>TEXT(tblorders[[#This Row],[order_date]], "mmm-yyyy")</f>
        <v>Jan-2025</v>
      </c>
      <c r="O3056">
        <f>tblorders[[#This Row],[actual_delivery_days]] -tblorders[[#This Row],[expected_delivery_days]]</f>
        <v>5</v>
      </c>
    </row>
    <row r="3057" spans="1:15" x14ac:dyDescent="0.2">
      <c r="A3057" t="s">
        <v>4675</v>
      </c>
      <c r="B3057" t="s">
        <v>1093</v>
      </c>
      <c r="C3057" t="s">
        <v>32</v>
      </c>
      <c r="D3057">
        <v>1</v>
      </c>
      <c r="E3057" s="1">
        <v>44978</v>
      </c>
      <c r="F3057" s="1">
        <v>44981</v>
      </c>
      <c r="G3057">
        <v>10</v>
      </c>
      <c r="H3057" s="1">
        <v>44996</v>
      </c>
      <c r="I3057">
        <v>15</v>
      </c>
      <c r="J3057" t="s">
        <v>61</v>
      </c>
      <c r="K3057" t="s">
        <v>25</v>
      </c>
      <c r="L3057" t="s">
        <v>58</v>
      </c>
      <c r="M3057">
        <v>45000</v>
      </c>
      <c r="N3057" t="str">
        <f>TEXT(tblorders[[#This Row],[order_date]], "mmm-yyyy")</f>
        <v>Feb-2023</v>
      </c>
      <c r="O3057">
        <f>tblorders[[#This Row],[actual_delivery_days]] -tblorders[[#This Row],[expected_delivery_days]]</f>
        <v>5</v>
      </c>
    </row>
    <row r="3058" spans="1:15" x14ac:dyDescent="0.2">
      <c r="A3058" t="s">
        <v>4676</v>
      </c>
      <c r="B3058" t="s">
        <v>67</v>
      </c>
      <c r="C3058" t="s">
        <v>21</v>
      </c>
      <c r="D3058">
        <v>1</v>
      </c>
      <c r="E3058" s="1">
        <v>45281</v>
      </c>
      <c r="F3058" s="1">
        <v>45285</v>
      </c>
      <c r="G3058">
        <v>7</v>
      </c>
      <c r="H3058" s="1">
        <v>45295</v>
      </c>
      <c r="I3058">
        <v>10</v>
      </c>
      <c r="J3058" t="s">
        <v>16</v>
      </c>
      <c r="K3058" t="s">
        <v>17</v>
      </c>
      <c r="L3058" t="s">
        <v>18</v>
      </c>
      <c r="M3058">
        <v>89990</v>
      </c>
      <c r="N3058" t="str">
        <f>TEXT(tblorders[[#This Row],[order_date]], "mmm-yyyy")</f>
        <v>Dec-2023</v>
      </c>
      <c r="O3058">
        <f>tblorders[[#This Row],[actual_delivery_days]] -tblorders[[#This Row],[expected_delivery_days]]</f>
        <v>3</v>
      </c>
    </row>
    <row r="3059" spans="1:15" x14ac:dyDescent="0.2">
      <c r="A3059" t="s">
        <v>4677</v>
      </c>
      <c r="B3059" t="s">
        <v>1302</v>
      </c>
      <c r="C3059" t="s">
        <v>44</v>
      </c>
      <c r="D3059">
        <v>1</v>
      </c>
      <c r="E3059" s="1">
        <v>45754</v>
      </c>
      <c r="F3059" s="1">
        <v>45759</v>
      </c>
      <c r="G3059">
        <v>5</v>
      </c>
      <c r="H3059" s="1">
        <v>45764</v>
      </c>
      <c r="I3059">
        <v>5</v>
      </c>
      <c r="J3059" t="s">
        <v>16</v>
      </c>
      <c r="K3059" t="s">
        <v>17</v>
      </c>
      <c r="L3059" t="s">
        <v>58</v>
      </c>
      <c r="M3059">
        <v>50990</v>
      </c>
      <c r="N3059" t="str">
        <f>TEXT(tblorders[[#This Row],[order_date]], "mmm-yyyy")</f>
        <v>Apr-2025</v>
      </c>
      <c r="O3059">
        <f>tblorders[[#This Row],[actual_delivery_days]] -tblorders[[#This Row],[expected_delivery_days]]</f>
        <v>0</v>
      </c>
    </row>
    <row r="3060" spans="1:15" x14ac:dyDescent="0.2">
      <c r="A3060" t="s">
        <v>4678</v>
      </c>
      <c r="B3060" t="s">
        <v>1806</v>
      </c>
      <c r="C3060" t="s">
        <v>55</v>
      </c>
      <c r="D3060">
        <v>1</v>
      </c>
      <c r="E3060" s="1">
        <v>45619</v>
      </c>
      <c r="F3060" s="1">
        <v>45622</v>
      </c>
      <c r="G3060">
        <v>7</v>
      </c>
      <c r="H3060" s="1">
        <v>45629</v>
      </c>
      <c r="I3060">
        <v>7</v>
      </c>
      <c r="J3060" t="s">
        <v>16</v>
      </c>
      <c r="K3060" t="s">
        <v>41</v>
      </c>
      <c r="L3060" t="s">
        <v>18</v>
      </c>
      <c r="M3060">
        <v>99990</v>
      </c>
      <c r="N3060" t="str">
        <f>TEXT(tblorders[[#This Row],[order_date]], "mmm-yyyy")</f>
        <v>Nov-2024</v>
      </c>
      <c r="O3060">
        <f>tblorders[[#This Row],[actual_delivery_days]] -tblorders[[#This Row],[expected_delivery_days]]</f>
        <v>0</v>
      </c>
    </row>
    <row r="3061" spans="1:15" x14ac:dyDescent="0.2">
      <c r="A3061" t="s">
        <v>4679</v>
      </c>
      <c r="B3061" t="s">
        <v>430</v>
      </c>
      <c r="C3061" t="s">
        <v>55</v>
      </c>
      <c r="D3061">
        <v>1</v>
      </c>
      <c r="E3061" s="1">
        <v>45232</v>
      </c>
      <c r="F3061" s="1">
        <v>45234</v>
      </c>
      <c r="G3061">
        <v>7</v>
      </c>
      <c r="H3061" s="1">
        <v>45241</v>
      </c>
      <c r="I3061">
        <v>7</v>
      </c>
      <c r="J3061" t="s">
        <v>16</v>
      </c>
      <c r="K3061" t="s">
        <v>25</v>
      </c>
      <c r="L3061" t="s">
        <v>33</v>
      </c>
      <c r="M3061">
        <v>99990</v>
      </c>
      <c r="N3061" t="str">
        <f>TEXT(tblorders[[#This Row],[order_date]], "mmm-yyyy")</f>
        <v>Nov-2023</v>
      </c>
      <c r="O3061">
        <f>tblorders[[#This Row],[actual_delivery_days]] -tblorders[[#This Row],[expected_delivery_days]]</f>
        <v>0</v>
      </c>
    </row>
    <row r="3062" spans="1:15" x14ac:dyDescent="0.2">
      <c r="A3062" t="s">
        <v>4680</v>
      </c>
      <c r="B3062" t="s">
        <v>1846</v>
      </c>
      <c r="C3062" t="s">
        <v>44</v>
      </c>
      <c r="D3062">
        <v>1</v>
      </c>
      <c r="E3062" s="1">
        <v>45631</v>
      </c>
      <c r="F3062" s="1">
        <v>45636</v>
      </c>
      <c r="G3062">
        <v>5</v>
      </c>
      <c r="H3062" s="1">
        <v>45641</v>
      </c>
      <c r="I3062">
        <v>5</v>
      </c>
      <c r="J3062" t="s">
        <v>40</v>
      </c>
      <c r="K3062" t="s">
        <v>25</v>
      </c>
      <c r="L3062" t="s">
        <v>33</v>
      </c>
      <c r="M3062">
        <v>50990</v>
      </c>
      <c r="N3062" t="str">
        <f>TEXT(tblorders[[#This Row],[order_date]], "mmm-yyyy")</f>
        <v>Dec-2024</v>
      </c>
      <c r="O3062">
        <f>tblorders[[#This Row],[actual_delivery_days]] -tblorders[[#This Row],[expected_delivery_days]]</f>
        <v>0</v>
      </c>
    </row>
    <row r="3063" spans="1:15" x14ac:dyDescent="0.2">
      <c r="A3063" t="s">
        <v>4681</v>
      </c>
      <c r="B3063" t="s">
        <v>1063</v>
      </c>
      <c r="C3063" t="s">
        <v>55</v>
      </c>
      <c r="D3063">
        <v>1</v>
      </c>
      <c r="E3063" s="1">
        <v>45766</v>
      </c>
      <c r="F3063" s="1">
        <v>45767</v>
      </c>
      <c r="G3063">
        <v>7</v>
      </c>
      <c r="H3063" s="1">
        <v>45774</v>
      </c>
      <c r="I3063">
        <v>7</v>
      </c>
      <c r="J3063" t="s">
        <v>16</v>
      </c>
      <c r="K3063" t="s">
        <v>17</v>
      </c>
      <c r="L3063" t="s">
        <v>33</v>
      </c>
      <c r="M3063">
        <v>99990</v>
      </c>
      <c r="N3063" t="str">
        <f>TEXT(tblorders[[#This Row],[order_date]], "mmm-yyyy")</f>
        <v>Apr-2025</v>
      </c>
      <c r="O3063">
        <f>tblorders[[#This Row],[actual_delivery_days]] -tblorders[[#This Row],[expected_delivery_days]]</f>
        <v>0</v>
      </c>
    </row>
    <row r="3064" spans="1:15" x14ac:dyDescent="0.2">
      <c r="A3064" t="s">
        <v>4682</v>
      </c>
      <c r="B3064" t="s">
        <v>142</v>
      </c>
      <c r="C3064" t="s">
        <v>15</v>
      </c>
      <c r="D3064">
        <v>2</v>
      </c>
      <c r="E3064" s="1">
        <v>45568</v>
      </c>
      <c r="F3064" s="1">
        <v>45570</v>
      </c>
      <c r="G3064">
        <v>10</v>
      </c>
      <c r="H3064" s="1">
        <v>45583</v>
      </c>
      <c r="I3064">
        <v>13</v>
      </c>
      <c r="J3064" t="s">
        <v>16</v>
      </c>
      <c r="K3064" t="s">
        <v>25</v>
      </c>
      <c r="L3064" t="s">
        <v>58</v>
      </c>
      <c r="M3064">
        <v>111980</v>
      </c>
      <c r="N3064" t="str">
        <f>TEXT(tblorders[[#This Row],[order_date]], "mmm-yyyy")</f>
        <v>Oct-2024</v>
      </c>
      <c r="O3064">
        <f>tblorders[[#This Row],[actual_delivery_days]] -tblorders[[#This Row],[expected_delivery_days]]</f>
        <v>3</v>
      </c>
    </row>
    <row r="3065" spans="1:15" x14ac:dyDescent="0.2">
      <c r="A3065" t="s">
        <v>4683</v>
      </c>
      <c r="B3065" t="s">
        <v>995</v>
      </c>
      <c r="C3065" t="s">
        <v>15</v>
      </c>
      <c r="D3065">
        <v>1</v>
      </c>
      <c r="E3065" s="1">
        <v>45519</v>
      </c>
      <c r="F3065" s="1">
        <v>45522</v>
      </c>
      <c r="G3065">
        <v>7</v>
      </c>
      <c r="H3065" s="1">
        <v>45529</v>
      </c>
      <c r="I3065">
        <v>7</v>
      </c>
      <c r="J3065" t="s">
        <v>16</v>
      </c>
      <c r="K3065" t="s">
        <v>41</v>
      </c>
      <c r="L3065" t="s">
        <v>18</v>
      </c>
      <c r="M3065">
        <v>55990</v>
      </c>
      <c r="N3065" t="str">
        <f>TEXT(tblorders[[#This Row],[order_date]], "mmm-yyyy")</f>
        <v>Aug-2024</v>
      </c>
      <c r="O3065">
        <f>tblorders[[#This Row],[actual_delivery_days]] -tblorders[[#This Row],[expected_delivery_days]]</f>
        <v>0</v>
      </c>
    </row>
    <row r="3066" spans="1:15" x14ac:dyDescent="0.2">
      <c r="A3066" t="s">
        <v>4684</v>
      </c>
      <c r="B3066" t="s">
        <v>709</v>
      </c>
      <c r="C3066" t="s">
        <v>44</v>
      </c>
      <c r="D3066">
        <v>2</v>
      </c>
      <c r="E3066" s="1">
        <v>45728</v>
      </c>
      <c r="F3066" s="1">
        <v>45733</v>
      </c>
      <c r="G3066">
        <v>7</v>
      </c>
      <c r="H3066" s="1">
        <v>45741</v>
      </c>
      <c r="I3066">
        <v>8</v>
      </c>
      <c r="J3066" t="s">
        <v>40</v>
      </c>
      <c r="K3066" t="s">
        <v>25</v>
      </c>
      <c r="L3066" t="s">
        <v>26</v>
      </c>
      <c r="M3066">
        <v>101980</v>
      </c>
      <c r="N3066" t="str">
        <f>TEXT(tblorders[[#This Row],[order_date]], "mmm-yyyy")</f>
        <v>Mar-2025</v>
      </c>
      <c r="O3066">
        <f>tblorders[[#This Row],[actual_delivery_days]] -tblorders[[#This Row],[expected_delivery_days]]</f>
        <v>1</v>
      </c>
    </row>
    <row r="3067" spans="1:15" x14ac:dyDescent="0.2">
      <c r="A3067" t="s">
        <v>4685</v>
      </c>
      <c r="B3067" t="s">
        <v>4686</v>
      </c>
      <c r="C3067" t="s">
        <v>29</v>
      </c>
      <c r="D3067">
        <v>1</v>
      </c>
      <c r="E3067" s="1">
        <v>44839</v>
      </c>
      <c r="F3067" s="1">
        <v>44840</v>
      </c>
      <c r="G3067">
        <v>10</v>
      </c>
      <c r="H3067" s="1">
        <v>44853</v>
      </c>
      <c r="I3067">
        <v>13</v>
      </c>
      <c r="J3067" t="s">
        <v>16</v>
      </c>
      <c r="K3067" t="s">
        <v>17</v>
      </c>
      <c r="L3067" t="s">
        <v>58</v>
      </c>
      <c r="M3067">
        <v>11000</v>
      </c>
      <c r="N3067" t="str">
        <f>TEXT(tblorders[[#This Row],[order_date]], "mmm-yyyy")</f>
        <v>Oct-2022</v>
      </c>
      <c r="O3067">
        <f>tblorders[[#This Row],[actual_delivery_days]] -tblorders[[#This Row],[expected_delivery_days]]</f>
        <v>3</v>
      </c>
    </row>
    <row r="3068" spans="1:15" x14ac:dyDescent="0.2">
      <c r="A3068" t="s">
        <v>4687</v>
      </c>
      <c r="B3068" t="s">
        <v>2788</v>
      </c>
      <c r="C3068" t="s">
        <v>15</v>
      </c>
      <c r="D3068">
        <v>1</v>
      </c>
      <c r="E3068" s="1">
        <v>45451</v>
      </c>
      <c r="F3068" s="1">
        <v>45452</v>
      </c>
      <c r="G3068">
        <v>7</v>
      </c>
      <c r="H3068" s="1">
        <v>45460</v>
      </c>
      <c r="I3068">
        <v>8</v>
      </c>
      <c r="J3068" t="s">
        <v>16</v>
      </c>
      <c r="K3068" t="s">
        <v>41</v>
      </c>
      <c r="L3068" t="s">
        <v>26</v>
      </c>
      <c r="M3068">
        <v>55990</v>
      </c>
      <c r="N3068" t="str">
        <f>TEXT(tblorders[[#This Row],[order_date]], "mmm-yyyy")</f>
        <v>Jun-2024</v>
      </c>
      <c r="O3068">
        <f>tblorders[[#This Row],[actual_delivery_days]] -tblorders[[#This Row],[expected_delivery_days]]</f>
        <v>1</v>
      </c>
    </row>
    <row r="3069" spans="1:15" x14ac:dyDescent="0.2">
      <c r="A3069" t="s">
        <v>4688</v>
      </c>
      <c r="B3069" t="s">
        <v>4689</v>
      </c>
      <c r="C3069" t="s">
        <v>32</v>
      </c>
      <c r="D3069">
        <v>1</v>
      </c>
      <c r="E3069" s="1">
        <v>45536</v>
      </c>
      <c r="F3069" s="1">
        <v>45541</v>
      </c>
      <c r="G3069">
        <v>5</v>
      </c>
      <c r="H3069" s="1">
        <v>45547</v>
      </c>
      <c r="I3069">
        <v>6</v>
      </c>
      <c r="J3069" t="s">
        <v>16</v>
      </c>
      <c r="K3069" t="s">
        <v>25</v>
      </c>
      <c r="L3069" t="s">
        <v>22</v>
      </c>
      <c r="M3069">
        <v>45000</v>
      </c>
      <c r="N3069" t="str">
        <f>TEXT(tblorders[[#This Row],[order_date]], "mmm-yyyy")</f>
        <v>Sep-2024</v>
      </c>
      <c r="O3069">
        <f>tblorders[[#This Row],[actual_delivery_days]] -tblorders[[#This Row],[expected_delivery_days]]</f>
        <v>1</v>
      </c>
    </row>
    <row r="3070" spans="1:15" x14ac:dyDescent="0.2">
      <c r="A3070" t="s">
        <v>4690</v>
      </c>
      <c r="B3070" t="s">
        <v>515</v>
      </c>
      <c r="C3070" t="s">
        <v>29</v>
      </c>
      <c r="D3070">
        <v>1</v>
      </c>
      <c r="E3070" s="1">
        <v>44930</v>
      </c>
      <c r="F3070" s="1">
        <v>44934</v>
      </c>
      <c r="G3070">
        <v>5</v>
      </c>
      <c r="H3070" s="1">
        <v>44939</v>
      </c>
      <c r="I3070">
        <v>5</v>
      </c>
      <c r="J3070" t="s">
        <v>16</v>
      </c>
      <c r="K3070" t="s">
        <v>41</v>
      </c>
      <c r="L3070" t="s">
        <v>26</v>
      </c>
      <c r="M3070">
        <v>11000</v>
      </c>
      <c r="N3070" t="str">
        <f>TEXT(tblorders[[#This Row],[order_date]], "mmm-yyyy")</f>
        <v>Jan-2023</v>
      </c>
      <c r="O3070">
        <f>tblorders[[#This Row],[actual_delivery_days]] -tblorders[[#This Row],[expected_delivery_days]]</f>
        <v>0</v>
      </c>
    </row>
    <row r="3071" spans="1:15" x14ac:dyDescent="0.2">
      <c r="A3071" t="s">
        <v>4691</v>
      </c>
      <c r="B3071" t="s">
        <v>4692</v>
      </c>
      <c r="C3071" t="s">
        <v>44</v>
      </c>
      <c r="D3071">
        <v>1</v>
      </c>
      <c r="E3071" s="1">
        <v>45500</v>
      </c>
      <c r="F3071" s="1">
        <v>45502</v>
      </c>
      <c r="G3071">
        <v>7</v>
      </c>
      <c r="H3071" s="1">
        <v>45509</v>
      </c>
      <c r="I3071">
        <v>7</v>
      </c>
      <c r="J3071" t="s">
        <v>16</v>
      </c>
      <c r="K3071" t="s">
        <v>41</v>
      </c>
      <c r="L3071" t="s">
        <v>18</v>
      </c>
      <c r="M3071">
        <v>50990</v>
      </c>
      <c r="N3071" t="str">
        <f>TEXT(tblorders[[#This Row],[order_date]], "mmm-yyyy")</f>
        <v>Jul-2024</v>
      </c>
      <c r="O3071">
        <f>tblorders[[#This Row],[actual_delivery_days]] -tblorders[[#This Row],[expected_delivery_days]]</f>
        <v>0</v>
      </c>
    </row>
    <row r="3072" spans="1:15" x14ac:dyDescent="0.2">
      <c r="A3072" t="s">
        <v>4693</v>
      </c>
      <c r="B3072" t="s">
        <v>4694</v>
      </c>
      <c r="C3072" t="s">
        <v>15</v>
      </c>
      <c r="D3072">
        <v>1</v>
      </c>
      <c r="E3072" s="1">
        <v>45451</v>
      </c>
      <c r="F3072" s="1">
        <v>45455</v>
      </c>
      <c r="G3072">
        <v>5</v>
      </c>
      <c r="H3072" s="1">
        <v>45460</v>
      </c>
      <c r="I3072">
        <v>5</v>
      </c>
      <c r="J3072" t="s">
        <v>16</v>
      </c>
      <c r="K3072" t="s">
        <v>25</v>
      </c>
      <c r="L3072" t="s">
        <v>58</v>
      </c>
      <c r="M3072">
        <v>55990</v>
      </c>
      <c r="N3072" t="str">
        <f>TEXT(tblorders[[#This Row],[order_date]], "mmm-yyyy")</f>
        <v>Jun-2024</v>
      </c>
      <c r="O3072">
        <f>tblorders[[#This Row],[actual_delivery_days]] -tblorders[[#This Row],[expected_delivery_days]]</f>
        <v>0</v>
      </c>
    </row>
    <row r="3073" spans="1:15" x14ac:dyDescent="0.2">
      <c r="A3073" t="s">
        <v>4695</v>
      </c>
      <c r="B3073" t="s">
        <v>227</v>
      </c>
      <c r="C3073" t="s">
        <v>55</v>
      </c>
      <c r="D3073">
        <v>1</v>
      </c>
      <c r="E3073" s="1">
        <v>44807</v>
      </c>
      <c r="F3073" s="1">
        <v>44810</v>
      </c>
      <c r="G3073">
        <v>5</v>
      </c>
      <c r="H3073" s="1">
        <v>44816</v>
      </c>
      <c r="I3073">
        <v>6</v>
      </c>
      <c r="J3073" t="s">
        <v>16</v>
      </c>
      <c r="K3073" t="s">
        <v>25</v>
      </c>
      <c r="L3073" t="s">
        <v>33</v>
      </c>
      <c r="M3073">
        <v>99990</v>
      </c>
      <c r="N3073" t="str">
        <f>TEXT(tblorders[[#This Row],[order_date]], "mmm-yyyy")</f>
        <v>Sep-2022</v>
      </c>
      <c r="O3073">
        <f>tblorders[[#This Row],[actual_delivery_days]] -tblorders[[#This Row],[expected_delivery_days]]</f>
        <v>1</v>
      </c>
    </row>
    <row r="3074" spans="1:15" x14ac:dyDescent="0.2">
      <c r="A3074" t="s">
        <v>4696</v>
      </c>
      <c r="B3074" t="s">
        <v>1756</v>
      </c>
      <c r="C3074" t="s">
        <v>44</v>
      </c>
      <c r="D3074">
        <v>1</v>
      </c>
      <c r="E3074" s="1">
        <v>45005</v>
      </c>
      <c r="F3074" s="1">
        <v>45008</v>
      </c>
      <c r="G3074">
        <v>7</v>
      </c>
      <c r="H3074" s="1">
        <v>45018</v>
      </c>
      <c r="I3074">
        <v>10</v>
      </c>
      <c r="J3074" t="s">
        <v>16</v>
      </c>
      <c r="K3074" t="s">
        <v>17</v>
      </c>
      <c r="L3074" t="s">
        <v>22</v>
      </c>
      <c r="M3074">
        <v>50990</v>
      </c>
      <c r="N3074" t="str">
        <f>TEXT(tblorders[[#This Row],[order_date]], "mmm-yyyy")</f>
        <v>Mar-2023</v>
      </c>
      <c r="O3074">
        <f>tblorders[[#This Row],[actual_delivery_days]] -tblorders[[#This Row],[expected_delivery_days]]</f>
        <v>3</v>
      </c>
    </row>
    <row r="3075" spans="1:15" x14ac:dyDescent="0.2">
      <c r="A3075" t="s">
        <v>4697</v>
      </c>
      <c r="B3075" t="s">
        <v>2167</v>
      </c>
      <c r="C3075" t="s">
        <v>55</v>
      </c>
      <c r="D3075">
        <v>1</v>
      </c>
      <c r="E3075" s="1">
        <v>45771</v>
      </c>
      <c r="F3075" s="1">
        <v>45774</v>
      </c>
      <c r="G3075">
        <v>10</v>
      </c>
      <c r="H3075" s="1">
        <v>45786</v>
      </c>
      <c r="I3075">
        <v>12</v>
      </c>
      <c r="J3075" t="s">
        <v>16</v>
      </c>
      <c r="K3075" t="s">
        <v>41</v>
      </c>
      <c r="L3075" t="s">
        <v>22</v>
      </c>
      <c r="M3075">
        <v>99990</v>
      </c>
      <c r="N3075" t="str">
        <f>TEXT(tblorders[[#This Row],[order_date]], "mmm-yyyy")</f>
        <v>Apr-2025</v>
      </c>
      <c r="O3075">
        <f>tblorders[[#This Row],[actual_delivery_days]] -tblorders[[#This Row],[expected_delivery_days]]</f>
        <v>2</v>
      </c>
    </row>
    <row r="3076" spans="1:15" x14ac:dyDescent="0.2">
      <c r="A3076" t="s">
        <v>4698</v>
      </c>
      <c r="B3076" t="s">
        <v>4699</v>
      </c>
      <c r="C3076" t="s">
        <v>15</v>
      </c>
      <c r="D3076">
        <v>1</v>
      </c>
      <c r="E3076" s="1">
        <v>45689</v>
      </c>
      <c r="F3076" s="1">
        <v>45693</v>
      </c>
      <c r="G3076">
        <v>5</v>
      </c>
      <c r="H3076" s="1">
        <v>45699</v>
      </c>
      <c r="I3076">
        <v>6</v>
      </c>
      <c r="J3076" t="s">
        <v>16</v>
      </c>
      <c r="K3076" t="s">
        <v>17</v>
      </c>
      <c r="L3076" t="s">
        <v>22</v>
      </c>
      <c r="M3076">
        <v>55990</v>
      </c>
      <c r="N3076" t="str">
        <f>TEXT(tblorders[[#This Row],[order_date]], "mmm-yyyy")</f>
        <v>Feb-2025</v>
      </c>
      <c r="O3076">
        <f>tblorders[[#This Row],[actual_delivery_days]] -tblorders[[#This Row],[expected_delivery_days]]</f>
        <v>1</v>
      </c>
    </row>
    <row r="3077" spans="1:15" x14ac:dyDescent="0.2">
      <c r="A3077" t="s">
        <v>4700</v>
      </c>
      <c r="B3077" t="s">
        <v>4701</v>
      </c>
      <c r="C3077" t="s">
        <v>55</v>
      </c>
      <c r="D3077">
        <v>1</v>
      </c>
      <c r="E3077" s="1">
        <v>45088</v>
      </c>
      <c r="F3077" s="1">
        <v>45090</v>
      </c>
      <c r="G3077">
        <v>7</v>
      </c>
      <c r="H3077" s="1">
        <v>45095</v>
      </c>
      <c r="I3077">
        <v>5</v>
      </c>
      <c r="J3077" t="s">
        <v>16</v>
      </c>
      <c r="K3077" t="s">
        <v>17</v>
      </c>
      <c r="L3077" t="s">
        <v>33</v>
      </c>
      <c r="M3077">
        <v>99990</v>
      </c>
      <c r="N3077" t="str">
        <f>TEXT(tblorders[[#This Row],[order_date]], "mmm-yyyy")</f>
        <v>Jun-2023</v>
      </c>
      <c r="O3077">
        <f>tblorders[[#This Row],[actual_delivery_days]] -tblorders[[#This Row],[expected_delivery_days]]</f>
        <v>-2</v>
      </c>
    </row>
    <row r="3078" spans="1:15" x14ac:dyDescent="0.2">
      <c r="A3078" t="s">
        <v>4702</v>
      </c>
      <c r="B3078" t="s">
        <v>946</v>
      </c>
      <c r="C3078" t="s">
        <v>44</v>
      </c>
      <c r="D3078">
        <v>1</v>
      </c>
      <c r="E3078" s="1">
        <v>45579</v>
      </c>
      <c r="F3078" s="1">
        <v>45584</v>
      </c>
      <c r="G3078">
        <v>5</v>
      </c>
      <c r="H3078" s="1">
        <v>45589</v>
      </c>
      <c r="I3078">
        <v>5</v>
      </c>
      <c r="J3078" t="s">
        <v>16</v>
      </c>
      <c r="K3078" t="s">
        <v>25</v>
      </c>
      <c r="L3078" t="s">
        <v>18</v>
      </c>
      <c r="M3078">
        <v>50990</v>
      </c>
      <c r="N3078" t="str">
        <f>TEXT(tblorders[[#This Row],[order_date]], "mmm-yyyy")</f>
        <v>Oct-2024</v>
      </c>
      <c r="O3078">
        <f>tblorders[[#This Row],[actual_delivery_days]] -tblorders[[#This Row],[expected_delivery_days]]</f>
        <v>0</v>
      </c>
    </row>
    <row r="3079" spans="1:15" x14ac:dyDescent="0.2">
      <c r="A3079" t="s">
        <v>4703</v>
      </c>
      <c r="B3079" t="s">
        <v>265</v>
      </c>
      <c r="C3079" t="s">
        <v>15</v>
      </c>
      <c r="D3079">
        <v>1</v>
      </c>
      <c r="E3079" s="1">
        <v>45558</v>
      </c>
      <c r="F3079" s="1">
        <v>45559</v>
      </c>
      <c r="G3079">
        <v>10</v>
      </c>
      <c r="H3079" s="1">
        <v>45569</v>
      </c>
      <c r="I3079">
        <v>10</v>
      </c>
      <c r="J3079" t="s">
        <v>16</v>
      </c>
      <c r="K3079" t="s">
        <v>17</v>
      </c>
      <c r="L3079" t="s">
        <v>22</v>
      </c>
      <c r="M3079">
        <v>55990</v>
      </c>
      <c r="N3079" t="str">
        <f>TEXT(tblorders[[#This Row],[order_date]], "mmm-yyyy")</f>
        <v>Sep-2024</v>
      </c>
      <c r="O3079">
        <f>tblorders[[#This Row],[actual_delivery_days]] -tblorders[[#This Row],[expected_delivery_days]]</f>
        <v>0</v>
      </c>
    </row>
    <row r="3080" spans="1:15" x14ac:dyDescent="0.2">
      <c r="A3080" t="s">
        <v>4704</v>
      </c>
      <c r="B3080" t="s">
        <v>1441</v>
      </c>
      <c r="C3080" t="s">
        <v>55</v>
      </c>
      <c r="D3080">
        <v>1</v>
      </c>
      <c r="E3080" s="1">
        <v>45697</v>
      </c>
      <c r="F3080" s="1">
        <v>45698</v>
      </c>
      <c r="G3080">
        <v>5</v>
      </c>
      <c r="H3080" s="1">
        <v>45705</v>
      </c>
      <c r="I3080">
        <v>7</v>
      </c>
      <c r="J3080" t="s">
        <v>16</v>
      </c>
      <c r="K3080" t="s">
        <v>25</v>
      </c>
      <c r="L3080" t="s">
        <v>22</v>
      </c>
      <c r="M3080">
        <v>99990</v>
      </c>
      <c r="N3080" t="str">
        <f>TEXT(tblorders[[#This Row],[order_date]], "mmm-yyyy")</f>
        <v>Feb-2025</v>
      </c>
      <c r="O3080">
        <f>tblorders[[#This Row],[actual_delivery_days]] -tblorders[[#This Row],[expected_delivery_days]]</f>
        <v>2</v>
      </c>
    </row>
    <row r="3081" spans="1:15" x14ac:dyDescent="0.2">
      <c r="A3081" t="s">
        <v>4705</v>
      </c>
      <c r="B3081" t="s">
        <v>3183</v>
      </c>
      <c r="C3081" t="s">
        <v>29</v>
      </c>
      <c r="D3081">
        <v>1</v>
      </c>
      <c r="E3081" s="1">
        <v>45746</v>
      </c>
      <c r="F3081" s="1">
        <v>45747</v>
      </c>
      <c r="G3081">
        <v>7</v>
      </c>
      <c r="H3081" s="1">
        <v>45754</v>
      </c>
      <c r="I3081">
        <v>7</v>
      </c>
      <c r="J3081" t="s">
        <v>16</v>
      </c>
      <c r="K3081" t="s">
        <v>17</v>
      </c>
      <c r="L3081" t="s">
        <v>18</v>
      </c>
      <c r="M3081">
        <v>11000</v>
      </c>
      <c r="N3081" t="str">
        <f>TEXT(tblorders[[#This Row],[order_date]], "mmm-yyyy")</f>
        <v>Mar-2025</v>
      </c>
      <c r="O3081">
        <f>tblorders[[#This Row],[actual_delivery_days]] -tblorders[[#This Row],[expected_delivery_days]]</f>
        <v>0</v>
      </c>
    </row>
    <row r="3082" spans="1:15" x14ac:dyDescent="0.2">
      <c r="A3082" t="s">
        <v>4706</v>
      </c>
      <c r="B3082" t="s">
        <v>824</v>
      </c>
      <c r="C3082" t="s">
        <v>21</v>
      </c>
      <c r="D3082">
        <v>1</v>
      </c>
      <c r="E3082" s="1">
        <v>45570</v>
      </c>
      <c r="F3082" s="1">
        <v>45575</v>
      </c>
      <c r="G3082">
        <v>7</v>
      </c>
      <c r="H3082" s="1">
        <v>45582</v>
      </c>
      <c r="I3082">
        <v>7</v>
      </c>
      <c r="J3082" t="s">
        <v>16</v>
      </c>
      <c r="K3082" t="s">
        <v>41</v>
      </c>
      <c r="L3082" t="s">
        <v>58</v>
      </c>
      <c r="M3082">
        <v>89990</v>
      </c>
      <c r="N3082" t="str">
        <f>TEXT(tblorders[[#This Row],[order_date]], "mmm-yyyy")</f>
        <v>Oct-2024</v>
      </c>
      <c r="O3082">
        <f>tblorders[[#This Row],[actual_delivery_days]] -tblorders[[#This Row],[expected_delivery_days]]</f>
        <v>0</v>
      </c>
    </row>
    <row r="3083" spans="1:15" x14ac:dyDescent="0.2">
      <c r="A3083" t="s">
        <v>4707</v>
      </c>
      <c r="B3083" t="s">
        <v>4708</v>
      </c>
      <c r="C3083" t="s">
        <v>15</v>
      </c>
      <c r="D3083">
        <v>2</v>
      </c>
      <c r="E3083" s="1">
        <v>45454</v>
      </c>
      <c r="F3083" s="1">
        <v>45457</v>
      </c>
      <c r="G3083">
        <v>5</v>
      </c>
      <c r="H3083" s="1">
        <v>45465</v>
      </c>
      <c r="I3083">
        <v>8</v>
      </c>
      <c r="J3083" t="s">
        <v>16</v>
      </c>
      <c r="K3083" t="s">
        <v>17</v>
      </c>
      <c r="L3083" t="s">
        <v>18</v>
      </c>
      <c r="M3083">
        <v>111980</v>
      </c>
      <c r="N3083" t="str">
        <f>TEXT(tblorders[[#This Row],[order_date]], "mmm-yyyy")</f>
        <v>Jun-2024</v>
      </c>
      <c r="O3083">
        <f>tblorders[[#This Row],[actual_delivery_days]] -tblorders[[#This Row],[expected_delivery_days]]</f>
        <v>3</v>
      </c>
    </row>
    <row r="3084" spans="1:15" x14ac:dyDescent="0.2">
      <c r="A3084" t="s">
        <v>4709</v>
      </c>
      <c r="B3084" t="s">
        <v>4710</v>
      </c>
      <c r="C3084" t="s">
        <v>29</v>
      </c>
      <c r="D3084">
        <v>1</v>
      </c>
      <c r="E3084" s="1">
        <v>45333</v>
      </c>
      <c r="F3084" s="1">
        <v>45336</v>
      </c>
      <c r="G3084">
        <v>5</v>
      </c>
      <c r="H3084" s="1">
        <v>45342</v>
      </c>
      <c r="I3084">
        <v>6</v>
      </c>
      <c r="J3084" t="s">
        <v>16</v>
      </c>
      <c r="K3084" t="s">
        <v>25</v>
      </c>
      <c r="L3084" t="s">
        <v>33</v>
      </c>
      <c r="M3084">
        <v>11000</v>
      </c>
      <c r="N3084" t="str">
        <f>TEXT(tblorders[[#This Row],[order_date]], "mmm-yyyy")</f>
        <v>Feb-2024</v>
      </c>
      <c r="O3084">
        <f>tblorders[[#This Row],[actual_delivery_days]] -tblorders[[#This Row],[expected_delivery_days]]</f>
        <v>1</v>
      </c>
    </row>
    <row r="3085" spans="1:15" x14ac:dyDescent="0.2">
      <c r="A3085" t="s">
        <v>4711</v>
      </c>
      <c r="B3085" t="s">
        <v>2867</v>
      </c>
      <c r="C3085" t="s">
        <v>29</v>
      </c>
      <c r="D3085">
        <v>1</v>
      </c>
      <c r="E3085" s="1">
        <v>45689</v>
      </c>
      <c r="F3085" s="1">
        <v>45690</v>
      </c>
      <c r="G3085">
        <v>5</v>
      </c>
      <c r="H3085" s="1">
        <v>45697</v>
      </c>
      <c r="I3085">
        <v>7</v>
      </c>
      <c r="J3085" t="s">
        <v>16</v>
      </c>
      <c r="K3085" t="s">
        <v>41</v>
      </c>
      <c r="L3085" t="s">
        <v>58</v>
      </c>
      <c r="M3085">
        <v>11000</v>
      </c>
      <c r="N3085" t="str">
        <f>TEXT(tblorders[[#This Row],[order_date]], "mmm-yyyy")</f>
        <v>Feb-2025</v>
      </c>
      <c r="O3085">
        <f>tblorders[[#This Row],[actual_delivery_days]] -tblorders[[#This Row],[expected_delivery_days]]</f>
        <v>2</v>
      </c>
    </row>
    <row r="3086" spans="1:15" x14ac:dyDescent="0.2">
      <c r="A3086" t="s">
        <v>4712</v>
      </c>
      <c r="B3086" t="s">
        <v>2829</v>
      </c>
      <c r="C3086" t="s">
        <v>32</v>
      </c>
      <c r="D3086">
        <v>2</v>
      </c>
      <c r="E3086" s="1">
        <v>44537</v>
      </c>
      <c r="F3086" s="1">
        <v>44542</v>
      </c>
      <c r="G3086">
        <v>7</v>
      </c>
      <c r="H3086" s="1">
        <v>44549</v>
      </c>
      <c r="I3086">
        <v>7</v>
      </c>
      <c r="J3086" t="s">
        <v>16</v>
      </c>
      <c r="K3086" t="s">
        <v>17</v>
      </c>
      <c r="L3086" t="s">
        <v>26</v>
      </c>
      <c r="M3086">
        <v>90000</v>
      </c>
      <c r="N3086" t="str">
        <f>TEXT(tblorders[[#This Row],[order_date]], "mmm-yyyy")</f>
        <v>Dec-2021</v>
      </c>
      <c r="O3086">
        <f>tblorders[[#This Row],[actual_delivery_days]] -tblorders[[#This Row],[expected_delivery_days]]</f>
        <v>0</v>
      </c>
    </row>
    <row r="3087" spans="1:15" x14ac:dyDescent="0.2">
      <c r="A3087" t="s">
        <v>4713</v>
      </c>
      <c r="B3087" t="s">
        <v>2566</v>
      </c>
      <c r="C3087" t="s">
        <v>44</v>
      </c>
      <c r="D3087">
        <v>2</v>
      </c>
      <c r="E3087" s="1">
        <v>45486</v>
      </c>
      <c r="F3087" s="1">
        <v>45489</v>
      </c>
      <c r="G3087">
        <v>7</v>
      </c>
      <c r="H3087" s="1">
        <v>45499</v>
      </c>
      <c r="I3087">
        <v>10</v>
      </c>
      <c r="J3087" t="s">
        <v>16</v>
      </c>
      <c r="K3087" t="s">
        <v>17</v>
      </c>
      <c r="L3087" t="s">
        <v>18</v>
      </c>
      <c r="M3087">
        <v>101980</v>
      </c>
      <c r="N3087" t="str">
        <f>TEXT(tblorders[[#This Row],[order_date]], "mmm-yyyy")</f>
        <v>Jul-2024</v>
      </c>
      <c r="O3087">
        <f>tblorders[[#This Row],[actual_delivery_days]] -tblorders[[#This Row],[expected_delivery_days]]</f>
        <v>3</v>
      </c>
    </row>
    <row r="3088" spans="1:15" x14ac:dyDescent="0.2">
      <c r="A3088" t="s">
        <v>4714</v>
      </c>
      <c r="B3088" t="s">
        <v>234</v>
      </c>
      <c r="C3088" t="s">
        <v>29</v>
      </c>
      <c r="D3088">
        <v>2</v>
      </c>
      <c r="E3088" s="1">
        <v>44746</v>
      </c>
      <c r="F3088" s="1">
        <v>44748</v>
      </c>
      <c r="G3088">
        <v>10</v>
      </c>
      <c r="H3088" s="1">
        <v>44758</v>
      </c>
      <c r="I3088">
        <v>10</v>
      </c>
      <c r="J3088" t="s">
        <v>16</v>
      </c>
      <c r="K3088" t="s">
        <v>25</v>
      </c>
      <c r="L3088" t="s">
        <v>58</v>
      </c>
      <c r="M3088">
        <v>22000</v>
      </c>
      <c r="N3088" t="str">
        <f>TEXT(tblorders[[#This Row],[order_date]], "mmm-yyyy")</f>
        <v>Jul-2022</v>
      </c>
      <c r="O3088">
        <f>tblorders[[#This Row],[actual_delivery_days]] -tblorders[[#This Row],[expected_delivery_days]]</f>
        <v>0</v>
      </c>
    </row>
    <row r="3089" spans="1:15" x14ac:dyDescent="0.2">
      <c r="A3089" t="s">
        <v>4715</v>
      </c>
      <c r="B3089" t="s">
        <v>1971</v>
      </c>
      <c r="C3089" t="s">
        <v>55</v>
      </c>
      <c r="D3089">
        <v>2</v>
      </c>
      <c r="E3089" s="1">
        <v>45521</v>
      </c>
      <c r="F3089" s="1">
        <v>45523</v>
      </c>
      <c r="G3089">
        <v>5</v>
      </c>
      <c r="H3089" s="1">
        <v>45528</v>
      </c>
      <c r="I3089">
        <v>5</v>
      </c>
      <c r="J3089" t="s">
        <v>16</v>
      </c>
      <c r="K3089" t="s">
        <v>17</v>
      </c>
      <c r="L3089" t="s">
        <v>33</v>
      </c>
      <c r="M3089">
        <v>199980</v>
      </c>
      <c r="N3089" t="str">
        <f>TEXT(tblorders[[#This Row],[order_date]], "mmm-yyyy")</f>
        <v>Aug-2024</v>
      </c>
      <c r="O3089">
        <f>tblorders[[#This Row],[actual_delivery_days]] -tblorders[[#This Row],[expected_delivery_days]]</f>
        <v>0</v>
      </c>
    </row>
    <row r="3090" spans="1:15" x14ac:dyDescent="0.2">
      <c r="A3090" t="s">
        <v>4716</v>
      </c>
      <c r="B3090" t="s">
        <v>4717</v>
      </c>
      <c r="C3090" t="s">
        <v>44</v>
      </c>
      <c r="D3090">
        <v>1</v>
      </c>
      <c r="E3090" s="1">
        <v>44742</v>
      </c>
      <c r="F3090" s="1">
        <v>44743</v>
      </c>
      <c r="G3090">
        <v>10</v>
      </c>
      <c r="H3090" s="1">
        <v>44753</v>
      </c>
      <c r="I3090">
        <v>10</v>
      </c>
      <c r="J3090" t="s">
        <v>16</v>
      </c>
      <c r="K3090" t="s">
        <v>25</v>
      </c>
      <c r="L3090" t="s">
        <v>22</v>
      </c>
      <c r="M3090">
        <v>50990</v>
      </c>
      <c r="N3090" t="str">
        <f>TEXT(tblorders[[#This Row],[order_date]], "mmm-yyyy")</f>
        <v>Jun-2022</v>
      </c>
      <c r="O3090">
        <f>tblorders[[#This Row],[actual_delivery_days]] -tblorders[[#This Row],[expected_delivery_days]]</f>
        <v>0</v>
      </c>
    </row>
    <row r="3091" spans="1:15" x14ac:dyDescent="0.2">
      <c r="A3091" t="s">
        <v>4718</v>
      </c>
      <c r="B3091" t="s">
        <v>4719</v>
      </c>
      <c r="C3091" t="s">
        <v>55</v>
      </c>
      <c r="D3091">
        <v>1</v>
      </c>
      <c r="E3091" s="1">
        <v>45294</v>
      </c>
      <c r="F3091" s="1">
        <v>45298</v>
      </c>
      <c r="G3091">
        <v>10</v>
      </c>
      <c r="H3091" s="1">
        <v>45311</v>
      </c>
      <c r="I3091">
        <v>13</v>
      </c>
      <c r="J3091" t="s">
        <v>16</v>
      </c>
      <c r="K3091" t="s">
        <v>25</v>
      </c>
      <c r="L3091" t="s">
        <v>18</v>
      </c>
      <c r="M3091">
        <v>99990</v>
      </c>
      <c r="N3091" t="str">
        <f>TEXT(tblorders[[#This Row],[order_date]], "mmm-yyyy")</f>
        <v>Jan-2024</v>
      </c>
      <c r="O3091">
        <f>tblorders[[#This Row],[actual_delivery_days]] -tblorders[[#This Row],[expected_delivery_days]]</f>
        <v>3</v>
      </c>
    </row>
    <row r="3092" spans="1:15" x14ac:dyDescent="0.2">
      <c r="A3092" t="s">
        <v>4720</v>
      </c>
      <c r="B3092" t="s">
        <v>4721</v>
      </c>
      <c r="C3092" t="s">
        <v>15</v>
      </c>
      <c r="D3092">
        <v>2</v>
      </c>
      <c r="E3092" s="1">
        <v>45692</v>
      </c>
      <c r="F3092" s="1">
        <v>45697</v>
      </c>
      <c r="G3092">
        <v>7</v>
      </c>
      <c r="H3092" s="1">
        <v>45704</v>
      </c>
      <c r="I3092">
        <v>7</v>
      </c>
      <c r="J3092" t="s">
        <v>16</v>
      </c>
      <c r="K3092" t="s">
        <v>17</v>
      </c>
      <c r="L3092" t="s">
        <v>58</v>
      </c>
      <c r="M3092">
        <v>111980</v>
      </c>
      <c r="N3092" t="str">
        <f>TEXT(tblorders[[#This Row],[order_date]], "mmm-yyyy")</f>
        <v>Feb-2025</v>
      </c>
      <c r="O3092">
        <f>tblorders[[#This Row],[actual_delivery_days]] -tblorders[[#This Row],[expected_delivery_days]]</f>
        <v>0</v>
      </c>
    </row>
    <row r="3093" spans="1:15" x14ac:dyDescent="0.2">
      <c r="A3093" t="s">
        <v>4722</v>
      </c>
      <c r="B3093" t="s">
        <v>3015</v>
      </c>
      <c r="C3093" t="s">
        <v>15</v>
      </c>
      <c r="D3093">
        <v>1</v>
      </c>
      <c r="E3093" s="1">
        <v>44662</v>
      </c>
      <c r="F3093" s="1">
        <v>44667</v>
      </c>
      <c r="G3093">
        <v>5</v>
      </c>
      <c r="H3093" s="1">
        <v>44673</v>
      </c>
      <c r="I3093">
        <v>6</v>
      </c>
      <c r="J3093" t="s">
        <v>16</v>
      </c>
      <c r="K3093" t="s">
        <v>17</v>
      </c>
      <c r="L3093" t="s">
        <v>58</v>
      </c>
      <c r="M3093">
        <v>55990</v>
      </c>
      <c r="N3093" t="str">
        <f>TEXT(tblorders[[#This Row],[order_date]], "mmm-yyyy")</f>
        <v>Apr-2022</v>
      </c>
      <c r="O3093">
        <f>tblorders[[#This Row],[actual_delivery_days]] -tblorders[[#This Row],[expected_delivery_days]]</f>
        <v>1</v>
      </c>
    </row>
    <row r="3094" spans="1:15" x14ac:dyDescent="0.2">
      <c r="A3094" t="s">
        <v>4723</v>
      </c>
      <c r="B3094" t="s">
        <v>2263</v>
      </c>
      <c r="C3094" t="s">
        <v>55</v>
      </c>
      <c r="D3094">
        <v>1</v>
      </c>
      <c r="E3094" s="1">
        <v>44946</v>
      </c>
      <c r="F3094" s="1">
        <v>44947</v>
      </c>
      <c r="G3094">
        <v>5</v>
      </c>
      <c r="H3094" s="1">
        <v>44953</v>
      </c>
      <c r="I3094">
        <v>6</v>
      </c>
      <c r="J3094" t="s">
        <v>16</v>
      </c>
      <c r="K3094" t="s">
        <v>41</v>
      </c>
      <c r="L3094" t="s">
        <v>26</v>
      </c>
      <c r="M3094">
        <v>99990</v>
      </c>
      <c r="N3094" t="str">
        <f>TEXT(tblorders[[#This Row],[order_date]], "mmm-yyyy")</f>
        <v>Jan-2023</v>
      </c>
      <c r="O3094">
        <f>tblorders[[#This Row],[actual_delivery_days]] -tblorders[[#This Row],[expected_delivery_days]]</f>
        <v>1</v>
      </c>
    </row>
    <row r="3095" spans="1:15" x14ac:dyDescent="0.2">
      <c r="A3095" t="s">
        <v>4724</v>
      </c>
      <c r="B3095" t="s">
        <v>2657</v>
      </c>
      <c r="C3095" t="s">
        <v>44</v>
      </c>
      <c r="D3095">
        <v>2</v>
      </c>
      <c r="E3095" s="1">
        <v>44931</v>
      </c>
      <c r="F3095" s="1">
        <v>44932</v>
      </c>
      <c r="G3095">
        <v>10</v>
      </c>
      <c r="H3095" s="1">
        <v>44943</v>
      </c>
      <c r="I3095">
        <v>11</v>
      </c>
      <c r="J3095" t="s">
        <v>16</v>
      </c>
      <c r="K3095" t="s">
        <v>25</v>
      </c>
      <c r="L3095" t="s">
        <v>18</v>
      </c>
      <c r="M3095">
        <v>101980</v>
      </c>
      <c r="N3095" t="str">
        <f>TEXT(tblorders[[#This Row],[order_date]], "mmm-yyyy")</f>
        <v>Jan-2023</v>
      </c>
      <c r="O3095">
        <f>tblorders[[#This Row],[actual_delivery_days]] -tblorders[[#This Row],[expected_delivery_days]]</f>
        <v>1</v>
      </c>
    </row>
    <row r="3096" spans="1:15" x14ac:dyDescent="0.2">
      <c r="A3096" t="s">
        <v>4725</v>
      </c>
      <c r="B3096" t="s">
        <v>3824</v>
      </c>
      <c r="C3096" t="s">
        <v>55</v>
      </c>
      <c r="D3096">
        <v>1</v>
      </c>
      <c r="E3096" s="1">
        <v>45790</v>
      </c>
      <c r="F3096" s="1">
        <v>45793</v>
      </c>
      <c r="G3096">
        <v>10</v>
      </c>
      <c r="H3096" s="1">
        <v>45806</v>
      </c>
      <c r="I3096">
        <v>13</v>
      </c>
      <c r="J3096" t="s">
        <v>16</v>
      </c>
      <c r="K3096" t="s">
        <v>25</v>
      </c>
      <c r="L3096" t="s">
        <v>33</v>
      </c>
      <c r="M3096">
        <v>99990</v>
      </c>
      <c r="N3096" t="str">
        <f>TEXT(tblorders[[#This Row],[order_date]], "mmm-yyyy")</f>
        <v>May-2025</v>
      </c>
      <c r="O3096">
        <f>tblorders[[#This Row],[actual_delivery_days]] -tblorders[[#This Row],[expected_delivery_days]]</f>
        <v>3</v>
      </c>
    </row>
    <row r="3097" spans="1:15" x14ac:dyDescent="0.2">
      <c r="A3097" t="s">
        <v>4726</v>
      </c>
      <c r="B3097" t="s">
        <v>2974</v>
      </c>
      <c r="C3097" t="s">
        <v>21</v>
      </c>
      <c r="D3097">
        <v>2</v>
      </c>
      <c r="E3097" s="1">
        <v>45438</v>
      </c>
      <c r="F3097" s="1">
        <v>45440</v>
      </c>
      <c r="G3097">
        <v>5</v>
      </c>
      <c r="H3097" s="1">
        <v>45448</v>
      </c>
      <c r="I3097">
        <v>8</v>
      </c>
      <c r="J3097" t="s">
        <v>16</v>
      </c>
      <c r="K3097" t="s">
        <v>41</v>
      </c>
      <c r="L3097" t="s">
        <v>18</v>
      </c>
      <c r="M3097">
        <v>179980</v>
      </c>
      <c r="N3097" t="str">
        <f>TEXT(tblorders[[#This Row],[order_date]], "mmm-yyyy")</f>
        <v>May-2024</v>
      </c>
      <c r="O3097">
        <f>tblorders[[#This Row],[actual_delivery_days]] -tblorders[[#This Row],[expected_delivery_days]]</f>
        <v>3</v>
      </c>
    </row>
    <row r="3098" spans="1:15" x14ac:dyDescent="0.2">
      <c r="A3098" t="s">
        <v>4727</v>
      </c>
      <c r="B3098" t="s">
        <v>4728</v>
      </c>
      <c r="C3098" t="s">
        <v>29</v>
      </c>
      <c r="D3098">
        <v>1</v>
      </c>
      <c r="E3098" s="1">
        <v>45805</v>
      </c>
      <c r="F3098" s="1">
        <v>45808</v>
      </c>
      <c r="G3098">
        <v>10</v>
      </c>
      <c r="H3098" s="1">
        <v>45818</v>
      </c>
      <c r="I3098">
        <v>10</v>
      </c>
      <c r="J3098" t="s">
        <v>16</v>
      </c>
      <c r="K3098" t="s">
        <v>17</v>
      </c>
      <c r="L3098" t="s">
        <v>58</v>
      </c>
      <c r="M3098">
        <v>11000</v>
      </c>
      <c r="N3098" t="str">
        <f>TEXT(tblorders[[#This Row],[order_date]], "mmm-yyyy")</f>
        <v>May-2025</v>
      </c>
      <c r="O3098">
        <f>tblorders[[#This Row],[actual_delivery_days]] -tblorders[[#This Row],[expected_delivery_days]]</f>
        <v>0</v>
      </c>
    </row>
    <row r="3099" spans="1:15" x14ac:dyDescent="0.2">
      <c r="A3099" t="s">
        <v>4729</v>
      </c>
      <c r="B3099" t="s">
        <v>691</v>
      </c>
      <c r="C3099" t="s">
        <v>32</v>
      </c>
      <c r="D3099">
        <v>1</v>
      </c>
      <c r="E3099" s="1">
        <v>45764</v>
      </c>
      <c r="F3099" s="1">
        <v>45767</v>
      </c>
      <c r="G3099">
        <v>5</v>
      </c>
      <c r="H3099" s="1">
        <v>45773</v>
      </c>
      <c r="I3099">
        <v>6</v>
      </c>
      <c r="J3099" t="s">
        <v>16</v>
      </c>
      <c r="K3099" t="s">
        <v>25</v>
      </c>
      <c r="L3099" t="s">
        <v>58</v>
      </c>
      <c r="M3099">
        <v>45000</v>
      </c>
      <c r="N3099" t="str">
        <f>TEXT(tblorders[[#This Row],[order_date]], "mmm-yyyy")</f>
        <v>Apr-2025</v>
      </c>
      <c r="O3099">
        <f>tblorders[[#This Row],[actual_delivery_days]] -tblorders[[#This Row],[expected_delivery_days]]</f>
        <v>1</v>
      </c>
    </row>
    <row r="3100" spans="1:15" x14ac:dyDescent="0.2">
      <c r="A3100" t="s">
        <v>4730</v>
      </c>
      <c r="B3100" t="s">
        <v>892</v>
      </c>
      <c r="C3100" t="s">
        <v>44</v>
      </c>
      <c r="D3100">
        <v>1</v>
      </c>
      <c r="E3100" s="1">
        <v>45201</v>
      </c>
      <c r="F3100" s="1">
        <v>45202</v>
      </c>
      <c r="G3100">
        <v>10</v>
      </c>
      <c r="H3100" s="1">
        <v>45212</v>
      </c>
      <c r="I3100">
        <v>10</v>
      </c>
      <c r="J3100" t="s">
        <v>16</v>
      </c>
      <c r="K3100" t="s">
        <v>41</v>
      </c>
      <c r="L3100" t="s">
        <v>22</v>
      </c>
      <c r="M3100">
        <v>50990</v>
      </c>
      <c r="N3100" t="str">
        <f>TEXT(tblorders[[#This Row],[order_date]], "mmm-yyyy")</f>
        <v>Oct-2023</v>
      </c>
      <c r="O3100">
        <f>tblorders[[#This Row],[actual_delivery_days]] -tblorders[[#This Row],[expected_delivery_days]]</f>
        <v>0</v>
      </c>
    </row>
    <row r="3101" spans="1:15" x14ac:dyDescent="0.2">
      <c r="A3101" t="s">
        <v>4731</v>
      </c>
      <c r="B3101" t="s">
        <v>3604</v>
      </c>
      <c r="C3101" t="s">
        <v>15</v>
      </c>
      <c r="D3101">
        <v>2</v>
      </c>
      <c r="E3101" s="1">
        <v>45652</v>
      </c>
      <c r="F3101" s="1">
        <v>45654</v>
      </c>
      <c r="G3101">
        <v>5</v>
      </c>
      <c r="H3101" s="1">
        <v>45662</v>
      </c>
      <c r="I3101">
        <v>8</v>
      </c>
      <c r="J3101" t="s">
        <v>16</v>
      </c>
      <c r="K3101" t="s">
        <v>17</v>
      </c>
      <c r="L3101" t="s">
        <v>22</v>
      </c>
      <c r="M3101">
        <v>111980</v>
      </c>
      <c r="N3101" t="str">
        <f>TEXT(tblorders[[#This Row],[order_date]], "mmm-yyyy")</f>
        <v>Dec-2024</v>
      </c>
      <c r="O3101">
        <f>tblorders[[#This Row],[actual_delivery_days]] -tblorders[[#This Row],[expected_delivery_days]]</f>
        <v>3</v>
      </c>
    </row>
    <row r="3102" spans="1:15" x14ac:dyDescent="0.2">
      <c r="A3102" t="s">
        <v>4732</v>
      </c>
      <c r="B3102" t="s">
        <v>3703</v>
      </c>
      <c r="C3102" t="s">
        <v>44</v>
      </c>
      <c r="D3102">
        <v>2</v>
      </c>
      <c r="E3102" s="1">
        <v>45584</v>
      </c>
      <c r="F3102" s="1">
        <v>45586</v>
      </c>
      <c r="G3102">
        <v>7</v>
      </c>
      <c r="H3102" s="1">
        <v>45593</v>
      </c>
      <c r="I3102">
        <v>7</v>
      </c>
      <c r="J3102" t="s">
        <v>16</v>
      </c>
      <c r="K3102" t="s">
        <v>17</v>
      </c>
      <c r="L3102" t="s">
        <v>18</v>
      </c>
      <c r="M3102">
        <v>101980</v>
      </c>
      <c r="N3102" t="str">
        <f>TEXT(tblorders[[#This Row],[order_date]], "mmm-yyyy")</f>
        <v>Oct-2024</v>
      </c>
      <c r="O3102">
        <f>tblorders[[#This Row],[actual_delivery_days]] -tblorders[[#This Row],[expected_delivery_days]]</f>
        <v>0</v>
      </c>
    </row>
    <row r="3103" spans="1:15" x14ac:dyDescent="0.2">
      <c r="A3103" t="s">
        <v>4733</v>
      </c>
      <c r="B3103" t="s">
        <v>1083</v>
      </c>
      <c r="C3103" t="s">
        <v>32</v>
      </c>
      <c r="D3103">
        <v>1</v>
      </c>
      <c r="E3103" s="1">
        <v>45565</v>
      </c>
      <c r="F3103" s="1">
        <v>45566</v>
      </c>
      <c r="G3103">
        <v>10</v>
      </c>
      <c r="H3103" s="1">
        <v>45579</v>
      </c>
      <c r="I3103">
        <v>13</v>
      </c>
      <c r="J3103" t="s">
        <v>16</v>
      </c>
      <c r="K3103" t="s">
        <v>25</v>
      </c>
      <c r="L3103" t="s">
        <v>26</v>
      </c>
      <c r="M3103">
        <v>45000</v>
      </c>
      <c r="N3103" t="str">
        <f>TEXT(tblorders[[#This Row],[order_date]], "mmm-yyyy")</f>
        <v>Sep-2024</v>
      </c>
      <c r="O3103">
        <f>tblorders[[#This Row],[actual_delivery_days]] -tblorders[[#This Row],[expected_delivery_days]]</f>
        <v>3</v>
      </c>
    </row>
    <row r="3104" spans="1:15" x14ac:dyDescent="0.2">
      <c r="A3104" t="s">
        <v>4734</v>
      </c>
      <c r="B3104" t="s">
        <v>923</v>
      </c>
      <c r="C3104" t="s">
        <v>21</v>
      </c>
      <c r="D3104">
        <v>2</v>
      </c>
      <c r="E3104" s="1">
        <v>45552</v>
      </c>
      <c r="F3104" s="1">
        <v>45556</v>
      </c>
      <c r="G3104">
        <v>7</v>
      </c>
      <c r="H3104" s="1">
        <v>45562</v>
      </c>
      <c r="I3104">
        <v>6</v>
      </c>
      <c r="J3104" t="s">
        <v>16</v>
      </c>
      <c r="K3104" t="s">
        <v>25</v>
      </c>
      <c r="L3104" t="s">
        <v>18</v>
      </c>
      <c r="M3104">
        <v>179980</v>
      </c>
      <c r="N3104" t="str">
        <f>TEXT(tblorders[[#This Row],[order_date]], "mmm-yyyy")</f>
        <v>Sep-2024</v>
      </c>
      <c r="O3104">
        <f>tblorders[[#This Row],[actual_delivery_days]] -tblorders[[#This Row],[expected_delivery_days]]</f>
        <v>-1</v>
      </c>
    </row>
    <row r="3105" spans="1:15" x14ac:dyDescent="0.2">
      <c r="A3105" t="s">
        <v>4735</v>
      </c>
      <c r="B3105" t="s">
        <v>3209</v>
      </c>
      <c r="C3105" t="s">
        <v>55</v>
      </c>
      <c r="D3105">
        <v>1</v>
      </c>
      <c r="E3105" s="1">
        <v>45806</v>
      </c>
      <c r="F3105" s="1">
        <v>45808</v>
      </c>
      <c r="G3105">
        <v>10</v>
      </c>
      <c r="H3105" s="1">
        <v>45818</v>
      </c>
      <c r="I3105">
        <v>10</v>
      </c>
      <c r="J3105" t="s">
        <v>16</v>
      </c>
      <c r="K3105" t="s">
        <v>25</v>
      </c>
      <c r="L3105" t="s">
        <v>22</v>
      </c>
      <c r="M3105">
        <v>99990</v>
      </c>
      <c r="N3105" t="str">
        <f>TEXT(tblorders[[#This Row],[order_date]], "mmm-yyyy")</f>
        <v>May-2025</v>
      </c>
      <c r="O3105">
        <f>tblorders[[#This Row],[actual_delivery_days]] -tblorders[[#This Row],[expected_delivery_days]]</f>
        <v>0</v>
      </c>
    </row>
    <row r="3106" spans="1:15" x14ac:dyDescent="0.2">
      <c r="A3106" t="s">
        <v>4736</v>
      </c>
      <c r="B3106" t="s">
        <v>4180</v>
      </c>
      <c r="C3106" t="s">
        <v>32</v>
      </c>
      <c r="D3106">
        <v>1</v>
      </c>
      <c r="E3106" s="1">
        <v>45775</v>
      </c>
      <c r="F3106" s="1">
        <v>45776</v>
      </c>
      <c r="G3106">
        <v>10</v>
      </c>
      <c r="H3106" s="1">
        <v>45787</v>
      </c>
      <c r="I3106">
        <v>11</v>
      </c>
      <c r="J3106" t="s">
        <v>16</v>
      </c>
      <c r="K3106" t="s">
        <v>41</v>
      </c>
      <c r="L3106" t="s">
        <v>22</v>
      </c>
      <c r="M3106">
        <v>45000</v>
      </c>
      <c r="N3106" t="str">
        <f>TEXT(tblorders[[#This Row],[order_date]], "mmm-yyyy")</f>
        <v>Apr-2025</v>
      </c>
      <c r="O3106">
        <f>tblorders[[#This Row],[actual_delivery_days]] -tblorders[[#This Row],[expected_delivery_days]]</f>
        <v>1</v>
      </c>
    </row>
    <row r="3107" spans="1:15" x14ac:dyDescent="0.2">
      <c r="A3107" t="s">
        <v>4737</v>
      </c>
      <c r="B3107" t="s">
        <v>2419</v>
      </c>
      <c r="C3107" t="s">
        <v>32</v>
      </c>
      <c r="D3107">
        <v>1</v>
      </c>
      <c r="E3107" s="1">
        <v>45508</v>
      </c>
      <c r="F3107" s="1">
        <v>45512</v>
      </c>
      <c r="G3107">
        <v>10</v>
      </c>
      <c r="H3107" s="1">
        <v>45523</v>
      </c>
      <c r="I3107">
        <v>11</v>
      </c>
      <c r="J3107" t="s">
        <v>16</v>
      </c>
      <c r="K3107" t="s">
        <v>41</v>
      </c>
      <c r="L3107" t="s">
        <v>58</v>
      </c>
      <c r="M3107">
        <v>45000</v>
      </c>
      <c r="N3107" t="str">
        <f>TEXT(tblorders[[#This Row],[order_date]], "mmm-yyyy")</f>
        <v>Aug-2024</v>
      </c>
      <c r="O3107">
        <f>tblorders[[#This Row],[actual_delivery_days]] -tblorders[[#This Row],[expected_delivery_days]]</f>
        <v>1</v>
      </c>
    </row>
    <row r="3108" spans="1:15" x14ac:dyDescent="0.2">
      <c r="A3108" t="s">
        <v>4738</v>
      </c>
      <c r="B3108" t="s">
        <v>1123</v>
      </c>
      <c r="C3108" t="s">
        <v>32</v>
      </c>
      <c r="D3108">
        <v>1</v>
      </c>
      <c r="E3108" s="1">
        <v>45493</v>
      </c>
      <c r="F3108" s="1">
        <v>45494</v>
      </c>
      <c r="G3108">
        <v>7</v>
      </c>
      <c r="H3108" s="1">
        <v>45501</v>
      </c>
      <c r="I3108">
        <v>7</v>
      </c>
      <c r="J3108" t="s">
        <v>16</v>
      </c>
      <c r="K3108" t="s">
        <v>17</v>
      </c>
      <c r="L3108" t="s">
        <v>18</v>
      </c>
      <c r="M3108">
        <v>45000</v>
      </c>
      <c r="N3108" t="str">
        <f>TEXT(tblorders[[#This Row],[order_date]], "mmm-yyyy")</f>
        <v>Jul-2024</v>
      </c>
      <c r="O3108">
        <f>tblorders[[#This Row],[actual_delivery_days]] -tblorders[[#This Row],[expected_delivery_days]]</f>
        <v>0</v>
      </c>
    </row>
    <row r="3109" spans="1:15" x14ac:dyDescent="0.2">
      <c r="A3109" t="s">
        <v>4739</v>
      </c>
      <c r="B3109" t="s">
        <v>4740</v>
      </c>
      <c r="C3109" t="s">
        <v>29</v>
      </c>
      <c r="D3109">
        <v>1</v>
      </c>
      <c r="E3109" s="1">
        <v>45375</v>
      </c>
      <c r="F3109" s="1">
        <v>45379</v>
      </c>
      <c r="G3109">
        <v>10</v>
      </c>
      <c r="H3109" s="1">
        <v>45391</v>
      </c>
      <c r="I3109">
        <v>12</v>
      </c>
      <c r="J3109" t="s">
        <v>16</v>
      </c>
      <c r="K3109" t="s">
        <v>25</v>
      </c>
      <c r="L3109" t="s">
        <v>58</v>
      </c>
      <c r="M3109">
        <v>11000</v>
      </c>
      <c r="N3109" t="str">
        <f>TEXT(tblorders[[#This Row],[order_date]], "mmm-yyyy")</f>
        <v>Mar-2024</v>
      </c>
      <c r="O3109">
        <f>tblorders[[#This Row],[actual_delivery_days]] -tblorders[[#This Row],[expected_delivery_days]]</f>
        <v>2</v>
      </c>
    </row>
    <row r="3110" spans="1:15" x14ac:dyDescent="0.2">
      <c r="A3110" t="s">
        <v>4741</v>
      </c>
      <c r="B3110" t="s">
        <v>2690</v>
      </c>
      <c r="C3110" t="s">
        <v>29</v>
      </c>
      <c r="D3110">
        <v>1</v>
      </c>
      <c r="E3110" s="1">
        <v>45804</v>
      </c>
      <c r="F3110" s="1">
        <v>45809</v>
      </c>
      <c r="G3110">
        <v>10</v>
      </c>
      <c r="H3110" s="1">
        <v>45819</v>
      </c>
      <c r="I3110">
        <v>10</v>
      </c>
      <c r="J3110" t="s">
        <v>16</v>
      </c>
      <c r="K3110" t="s">
        <v>25</v>
      </c>
      <c r="L3110" t="s">
        <v>22</v>
      </c>
      <c r="M3110">
        <v>11000</v>
      </c>
      <c r="N3110" t="str">
        <f>TEXT(tblorders[[#This Row],[order_date]], "mmm-yyyy")</f>
        <v>May-2025</v>
      </c>
      <c r="O3110">
        <f>tblorders[[#This Row],[actual_delivery_days]] -tblorders[[#This Row],[expected_delivery_days]]</f>
        <v>0</v>
      </c>
    </row>
    <row r="3111" spans="1:15" x14ac:dyDescent="0.2">
      <c r="A3111" t="s">
        <v>4742</v>
      </c>
      <c r="B3111" t="s">
        <v>2105</v>
      </c>
      <c r="C3111" t="s">
        <v>21</v>
      </c>
      <c r="D3111">
        <v>1</v>
      </c>
      <c r="E3111" s="1">
        <v>45657</v>
      </c>
      <c r="F3111" s="1">
        <v>45661</v>
      </c>
      <c r="G3111">
        <v>7</v>
      </c>
      <c r="H3111" s="1">
        <v>45669</v>
      </c>
      <c r="I3111">
        <v>8</v>
      </c>
      <c r="J3111" t="s">
        <v>16</v>
      </c>
      <c r="K3111" t="s">
        <v>17</v>
      </c>
      <c r="L3111" t="s">
        <v>58</v>
      </c>
      <c r="M3111">
        <v>89990</v>
      </c>
      <c r="N3111" t="str">
        <f>TEXT(tblorders[[#This Row],[order_date]], "mmm-yyyy")</f>
        <v>Dec-2024</v>
      </c>
      <c r="O3111">
        <f>tblorders[[#This Row],[actual_delivery_days]] -tblorders[[#This Row],[expected_delivery_days]]</f>
        <v>1</v>
      </c>
    </row>
    <row r="3112" spans="1:15" x14ac:dyDescent="0.2">
      <c r="A3112" t="s">
        <v>4743</v>
      </c>
      <c r="B3112" t="s">
        <v>4744</v>
      </c>
      <c r="C3112" t="s">
        <v>15</v>
      </c>
      <c r="D3112">
        <v>1</v>
      </c>
      <c r="E3112" s="1">
        <v>44830</v>
      </c>
      <c r="F3112" s="1">
        <v>44833</v>
      </c>
      <c r="G3112">
        <v>7</v>
      </c>
      <c r="H3112" s="1">
        <v>44845</v>
      </c>
      <c r="I3112">
        <v>12</v>
      </c>
      <c r="J3112" t="s">
        <v>61</v>
      </c>
      <c r="K3112" t="s">
        <v>17</v>
      </c>
      <c r="L3112" t="s">
        <v>58</v>
      </c>
      <c r="M3112">
        <v>55990</v>
      </c>
      <c r="N3112" t="str">
        <f>TEXT(tblorders[[#This Row],[order_date]], "mmm-yyyy")</f>
        <v>Sep-2022</v>
      </c>
      <c r="O3112">
        <f>tblorders[[#This Row],[actual_delivery_days]] -tblorders[[#This Row],[expected_delivery_days]]</f>
        <v>5</v>
      </c>
    </row>
    <row r="3113" spans="1:15" x14ac:dyDescent="0.2">
      <c r="A3113" t="s">
        <v>4745</v>
      </c>
      <c r="B3113" t="s">
        <v>4746</v>
      </c>
      <c r="C3113" t="s">
        <v>32</v>
      </c>
      <c r="D3113">
        <v>1</v>
      </c>
      <c r="E3113" s="1">
        <v>45691</v>
      </c>
      <c r="F3113" s="1">
        <v>45696</v>
      </c>
      <c r="G3113">
        <v>7</v>
      </c>
      <c r="H3113" s="1">
        <v>45704</v>
      </c>
      <c r="I3113">
        <v>8</v>
      </c>
      <c r="J3113" t="s">
        <v>16</v>
      </c>
      <c r="K3113" t="s">
        <v>17</v>
      </c>
      <c r="L3113" t="s">
        <v>22</v>
      </c>
      <c r="M3113">
        <v>45000</v>
      </c>
      <c r="N3113" t="str">
        <f>TEXT(tblorders[[#This Row],[order_date]], "mmm-yyyy")</f>
        <v>Feb-2025</v>
      </c>
      <c r="O3113">
        <f>tblorders[[#This Row],[actual_delivery_days]] -tblorders[[#This Row],[expected_delivery_days]]</f>
        <v>1</v>
      </c>
    </row>
    <row r="3114" spans="1:15" x14ac:dyDescent="0.2">
      <c r="A3114" t="s">
        <v>4747</v>
      </c>
      <c r="B3114" t="s">
        <v>764</v>
      </c>
      <c r="C3114" t="s">
        <v>32</v>
      </c>
      <c r="D3114">
        <v>1</v>
      </c>
      <c r="E3114" s="1">
        <v>45493</v>
      </c>
      <c r="F3114" s="1">
        <v>45495</v>
      </c>
      <c r="G3114">
        <v>7</v>
      </c>
      <c r="H3114" s="1">
        <v>45503</v>
      </c>
      <c r="I3114">
        <v>8</v>
      </c>
      <c r="J3114" t="s">
        <v>16</v>
      </c>
      <c r="K3114" t="s">
        <v>17</v>
      </c>
      <c r="L3114" t="s">
        <v>26</v>
      </c>
      <c r="M3114">
        <v>45000</v>
      </c>
      <c r="N3114" t="str">
        <f>TEXT(tblorders[[#This Row],[order_date]], "mmm-yyyy")</f>
        <v>Jul-2024</v>
      </c>
      <c r="O3114">
        <f>tblorders[[#This Row],[actual_delivery_days]] -tblorders[[#This Row],[expected_delivery_days]]</f>
        <v>1</v>
      </c>
    </row>
    <row r="3115" spans="1:15" x14ac:dyDescent="0.2">
      <c r="A3115" t="s">
        <v>4748</v>
      </c>
      <c r="B3115" t="s">
        <v>3580</v>
      </c>
      <c r="C3115" t="s">
        <v>32</v>
      </c>
      <c r="D3115">
        <v>2</v>
      </c>
      <c r="E3115" s="1">
        <v>44976</v>
      </c>
      <c r="F3115" s="1">
        <v>44978</v>
      </c>
      <c r="G3115">
        <v>7</v>
      </c>
      <c r="H3115" s="1">
        <v>44986</v>
      </c>
      <c r="I3115">
        <v>8</v>
      </c>
      <c r="J3115" t="s">
        <v>16</v>
      </c>
      <c r="K3115" t="s">
        <v>25</v>
      </c>
      <c r="L3115" t="s">
        <v>18</v>
      </c>
      <c r="M3115">
        <v>90000</v>
      </c>
      <c r="N3115" t="str">
        <f>TEXT(tblorders[[#This Row],[order_date]], "mmm-yyyy")</f>
        <v>Feb-2023</v>
      </c>
      <c r="O3115">
        <f>tblorders[[#This Row],[actual_delivery_days]] -tblorders[[#This Row],[expected_delivery_days]]</f>
        <v>1</v>
      </c>
    </row>
    <row r="3116" spans="1:15" x14ac:dyDescent="0.2">
      <c r="A3116" t="s">
        <v>4749</v>
      </c>
      <c r="B3116" t="s">
        <v>202</v>
      </c>
      <c r="C3116" t="s">
        <v>32</v>
      </c>
      <c r="D3116">
        <v>1</v>
      </c>
      <c r="E3116" s="1">
        <v>45323</v>
      </c>
      <c r="F3116" s="1">
        <v>45327</v>
      </c>
      <c r="G3116">
        <v>10</v>
      </c>
      <c r="H3116" s="1">
        <v>45337</v>
      </c>
      <c r="I3116">
        <v>10</v>
      </c>
      <c r="J3116" t="s">
        <v>16</v>
      </c>
      <c r="K3116" t="s">
        <v>25</v>
      </c>
      <c r="L3116" t="s">
        <v>58</v>
      </c>
      <c r="M3116">
        <v>45000</v>
      </c>
      <c r="N3116" t="str">
        <f>TEXT(tblorders[[#This Row],[order_date]], "mmm-yyyy")</f>
        <v>Feb-2024</v>
      </c>
      <c r="O3116">
        <f>tblorders[[#This Row],[actual_delivery_days]] -tblorders[[#This Row],[expected_delivery_days]]</f>
        <v>0</v>
      </c>
    </row>
    <row r="3117" spans="1:15" x14ac:dyDescent="0.2">
      <c r="A3117" t="s">
        <v>4750</v>
      </c>
      <c r="B3117" t="s">
        <v>671</v>
      </c>
      <c r="C3117" t="s">
        <v>21</v>
      </c>
      <c r="D3117">
        <v>1</v>
      </c>
      <c r="E3117" s="1">
        <v>45637</v>
      </c>
      <c r="F3117" s="1">
        <v>45640</v>
      </c>
      <c r="G3117">
        <v>7</v>
      </c>
      <c r="H3117" s="1">
        <v>45647</v>
      </c>
      <c r="I3117">
        <v>7</v>
      </c>
      <c r="J3117" t="s">
        <v>16</v>
      </c>
      <c r="K3117" t="s">
        <v>41</v>
      </c>
      <c r="L3117" t="s">
        <v>18</v>
      </c>
      <c r="M3117">
        <v>89990</v>
      </c>
      <c r="N3117" t="str">
        <f>TEXT(tblorders[[#This Row],[order_date]], "mmm-yyyy")</f>
        <v>Dec-2024</v>
      </c>
      <c r="O3117">
        <f>tblorders[[#This Row],[actual_delivery_days]] -tblorders[[#This Row],[expected_delivery_days]]</f>
        <v>0</v>
      </c>
    </row>
    <row r="3118" spans="1:15" x14ac:dyDescent="0.2">
      <c r="A3118" t="s">
        <v>4751</v>
      </c>
      <c r="B3118" t="s">
        <v>3413</v>
      </c>
      <c r="C3118" t="s">
        <v>44</v>
      </c>
      <c r="D3118">
        <v>1</v>
      </c>
      <c r="E3118" s="1">
        <v>45687</v>
      </c>
      <c r="F3118" s="1">
        <v>45689</v>
      </c>
      <c r="G3118">
        <v>10</v>
      </c>
      <c r="H3118" s="1">
        <v>45700</v>
      </c>
      <c r="I3118">
        <v>11</v>
      </c>
      <c r="J3118" t="s">
        <v>40</v>
      </c>
      <c r="K3118" t="s">
        <v>17</v>
      </c>
      <c r="L3118" t="s">
        <v>33</v>
      </c>
      <c r="M3118">
        <v>50990</v>
      </c>
      <c r="N3118" t="str">
        <f>TEXT(tblorders[[#This Row],[order_date]], "mmm-yyyy")</f>
        <v>Jan-2025</v>
      </c>
      <c r="O3118">
        <f>tblorders[[#This Row],[actual_delivery_days]] -tblorders[[#This Row],[expected_delivery_days]]</f>
        <v>1</v>
      </c>
    </row>
    <row r="3119" spans="1:15" x14ac:dyDescent="0.2">
      <c r="A3119" t="s">
        <v>4752</v>
      </c>
      <c r="B3119" t="s">
        <v>1817</v>
      </c>
      <c r="C3119" t="s">
        <v>44</v>
      </c>
      <c r="D3119">
        <v>2</v>
      </c>
      <c r="E3119" s="1">
        <v>45223</v>
      </c>
      <c r="F3119" s="1">
        <v>45225</v>
      </c>
      <c r="G3119">
        <v>7</v>
      </c>
      <c r="H3119" s="1">
        <v>45234</v>
      </c>
      <c r="I3119">
        <v>9</v>
      </c>
      <c r="J3119" t="s">
        <v>16</v>
      </c>
      <c r="K3119" t="s">
        <v>25</v>
      </c>
      <c r="L3119" t="s">
        <v>33</v>
      </c>
      <c r="M3119">
        <v>101980</v>
      </c>
      <c r="N3119" t="str">
        <f>TEXT(tblorders[[#This Row],[order_date]], "mmm-yyyy")</f>
        <v>Oct-2023</v>
      </c>
      <c r="O3119">
        <f>tblorders[[#This Row],[actual_delivery_days]] -tblorders[[#This Row],[expected_delivery_days]]</f>
        <v>2</v>
      </c>
    </row>
    <row r="3120" spans="1:15" x14ac:dyDescent="0.2">
      <c r="A3120" t="s">
        <v>4753</v>
      </c>
      <c r="B3120" t="s">
        <v>4411</v>
      </c>
      <c r="C3120" t="s">
        <v>32</v>
      </c>
      <c r="D3120">
        <v>2</v>
      </c>
      <c r="E3120" s="1">
        <v>45566</v>
      </c>
      <c r="F3120" s="1">
        <v>45571</v>
      </c>
      <c r="G3120">
        <v>7</v>
      </c>
      <c r="H3120" s="1">
        <v>45579</v>
      </c>
      <c r="I3120">
        <v>8</v>
      </c>
      <c r="J3120" t="s">
        <v>40</v>
      </c>
      <c r="K3120" t="s">
        <v>17</v>
      </c>
      <c r="L3120" t="s">
        <v>18</v>
      </c>
      <c r="M3120">
        <v>90000</v>
      </c>
      <c r="N3120" t="str">
        <f>TEXT(tblorders[[#This Row],[order_date]], "mmm-yyyy")</f>
        <v>Oct-2024</v>
      </c>
      <c r="O3120">
        <f>tblorders[[#This Row],[actual_delivery_days]] -tblorders[[#This Row],[expected_delivery_days]]</f>
        <v>1</v>
      </c>
    </row>
    <row r="3121" spans="1:15" x14ac:dyDescent="0.2">
      <c r="A3121" t="s">
        <v>4754</v>
      </c>
      <c r="B3121" t="s">
        <v>842</v>
      </c>
      <c r="C3121" t="s">
        <v>21</v>
      </c>
      <c r="D3121">
        <v>2</v>
      </c>
      <c r="E3121" s="1">
        <v>45451</v>
      </c>
      <c r="F3121" s="1">
        <v>45454</v>
      </c>
      <c r="G3121">
        <v>7</v>
      </c>
      <c r="H3121" s="1">
        <v>45462</v>
      </c>
      <c r="I3121">
        <v>8</v>
      </c>
      <c r="J3121" t="s">
        <v>16</v>
      </c>
      <c r="K3121" t="s">
        <v>17</v>
      </c>
      <c r="L3121" t="s">
        <v>33</v>
      </c>
      <c r="M3121">
        <v>179980</v>
      </c>
      <c r="N3121" t="str">
        <f>TEXT(tblorders[[#This Row],[order_date]], "mmm-yyyy")</f>
        <v>Jun-2024</v>
      </c>
      <c r="O3121">
        <f>tblorders[[#This Row],[actual_delivery_days]] -tblorders[[#This Row],[expected_delivery_days]]</f>
        <v>1</v>
      </c>
    </row>
    <row r="3122" spans="1:15" x14ac:dyDescent="0.2">
      <c r="A3122" t="s">
        <v>4755</v>
      </c>
      <c r="B3122" t="s">
        <v>166</v>
      </c>
      <c r="C3122" t="s">
        <v>32</v>
      </c>
      <c r="D3122">
        <v>1</v>
      </c>
      <c r="E3122" s="1">
        <v>45379</v>
      </c>
      <c r="F3122" s="1">
        <v>45383</v>
      </c>
      <c r="G3122">
        <v>10</v>
      </c>
      <c r="H3122" s="1">
        <v>45393</v>
      </c>
      <c r="I3122">
        <v>10</v>
      </c>
      <c r="J3122" t="s">
        <v>16</v>
      </c>
      <c r="K3122" t="s">
        <v>17</v>
      </c>
      <c r="L3122" t="s">
        <v>58</v>
      </c>
      <c r="M3122">
        <v>45000</v>
      </c>
      <c r="N3122" t="str">
        <f>TEXT(tblorders[[#This Row],[order_date]], "mmm-yyyy")</f>
        <v>Mar-2024</v>
      </c>
      <c r="O3122">
        <f>tblorders[[#This Row],[actual_delivery_days]] -tblorders[[#This Row],[expected_delivery_days]]</f>
        <v>0</v>
      </c>
    </row>
    <row r="3123" spans="1:15" x14ac:dyDescent="0.2">
      <c r="A3123" t="s">
        <v>4756</v>
      </c>
      <c r="B3123" t="s">
        <v>1507</v>
      </c>
      <c r="C3123" t="s">
        <v>15</v>
      </c>
      <c r="D3123">
        <v>1</v>
      </c>
      <c r="E3123" s="1">
        <v>44944</v>
      </c>
      <c r="F3123" s="1">
        <v>44945</v>
      </c>
      <c r="G3123">
        <v>5</v>
      </c>
      <c r="H3123" s="1">
        <v>44950</v>
      </c>
      <c r="I3123">
        <v>5</v>
      </c>
      <c r="J3123" t="s">
        <v>16</v>
      </c>
      <c r="K3123" t="s">
        <v>17</v>
      </c>
      <c r="L3123" t="s">
        <v>26</v>
      </c>
      <c r="M3123">
        <v>55990</v>
      </c>
      <c r="N3123" t="str">
        <f>TEXT(tblorders[[#This Row],[order_date]], "mmm-yyyy")</f>
        <v>Jan-2023</v>
      </c>
      <c r="O3123">
        <f>tblorders[[#This Row],[actual_delivery_days]] -tblorders[[#This Row],[expected_delivery_days]]</f>
        <v>0</v>
      </c>
    </row>
    <row r="3124" spans="1:15" x14ac:dyDescent="0.2">
      <c r="A3124" t="s">
        <v>4757</v>
      </c>
      <c r="B3124" t="s">
        <v>3190</v>
      </c>
      <c r="C3124" t="s">
        <v>21</v>
      </c>
      <c r="D3124">
        <v>1</v>
      </c>
      <c r="E3124" s="1">
        <v>44893</v>
      </c>
      <c r="F3124" s="1">
        <v>44895</v>
      </c>
      <c r="G3124">
        <v>10</v>
      </c>
      <c r="H3124" s="1">
        <v>44905</v>
      </c>
      <c r="I3124">
        <v>10</v>
      </c>
      <c r="J3124" t="s">
        <v>16</v>
      </c>
      <c r="K3124" t="s">
        <v>25</v>
      </c>
      <c r="L3124" t="s">
        <v>58</v>
      </c>
      <c r="M3124">
        <v>89990</v>
      </c>
      <c r="N3124" t="str">
        <f>TEXT(tblorders[[#This Row],[order_date]], "mmm-yyyy")</f>
        <v>Nov-2022</v>
      </c>
      <c r="O3124">
        <f>tblorders[[#This Row],[actual_delivery_days]] -tblorders[[#This Row],[expected_delivery_days]]</f>
        <v>0</v>
      </c>
    </row>
    <row r="3125" spans="1:15" x14ac:dyDescent="0.2">
      <c r="A3125" t="s">
        <v>4758</v>
      </c>
      <c r="B3125" t="s">
        <v>2358</v>
      </c>
      <c r="C3125" t="s">
        <v>44</v>
      </c>
      <c r="D3125">
        <v>2</v>
      </c>
      <c r="E3125" s="1">
        <v>45750</v>
      </c>
      <c r="F3125" s="1">
        <v>45753</v>
      </c>
      <c r="G3125">
        <v>10</v>
      </c>
      <c r="H3125" s="1">
        <v>45765</v>
      </c>
      <c r="I3125">
        <v>12</v>
      </c>
      <c r="J3125" t="s">
        <v>40</v>
      </c>
      <c r="K3125" t="s">
        <v>41</v>
      </c>
      <c r="L3125" t="s">
        <v>33</v>
      </c>
      <c r="M3125">
        <v>101980</v>
      </c>
      <c r="N3125" t="str">
        <f>TEXT(tblorders[[#This Row],[order_date]], "mmm-yyyy")</f>
        <v>Apr-2025</v>
      </c>
      <c r="O3125">
        <f>tblorders[[#This Row],[actual_delivery_days]] -tblorders[[#This Row],[expected_delivery_days]]</f>
        <v>2</v>
      </c>
    </row>
    <row r="3126" spans="1:15" x14ac:dyDescent="0.2">
      <c r="A3126" t="s">
        <v>4759</v>
      </c>
      <c r="B3126" t="s">
        <v>3936</v>
      </c>
      <c r="C3126" t="s">
        <v>29</v>
      </c>
      <c r="D3126">
        <v>1</v>
      </c>
      <c r="E3126" s="1">
        <v>45267</v>
      </c>
      <c r="F3126" s="1">
        <v>45272</v>
      </c>
      <c r="G3126">
        <v>10</v>
      </c>
      <c r="H3126" s="1">
        <v>45282</v>
      </c>
      <c r="I3126">
        <v>10</v>
      </c>
      <c r="J3126" t="s">
        <v>16</v>
      </c>
      <c r="K3126" t="s">
        <v>25</v>
      </c>
      <c r="L3126" t="s">
        <v>26</v>
      </c>
      <c r="M3126">
        <v>11000</v>
      </c>
      <c r="N3126" t="str">
        <f>TEXT(tblorders[[#This Row],[order_date]], "mmm-yyyy")</f>
        <v>Dec-2023</v>
      </c>
      <c r="O3126">
        <f>tblorders[[#This Row],[actual_delivery_days]] -tblorders[[#This Row],[expected_delivery_days]]</f>
        <v>0</v>
      </c>
    </row>
    <row r="3127" spans="1:15" x14ac:dyDescent="0.2">
      <c r="A3127" t="s">
        <v>4760</v>
      </c>
      <c r="B3127" t="s">
        <v>1066</v>
      </c>
      <c r="C3127" t="s">
        <v>44</v>
      </c>
      <c r="D3127">
        <v>1</v>
      </c>
      <c r="E3127" s="1">
        <v>45288</v>
      </c>
      <c r="F3127" s="1">
        <v>45290</v>
      </c>
      <c r="G3127">
        <v>5</v>
      </c>
      <c r="H3127" s="1">
        <v>45294</v>
      </c>
      <c r="I3127">
        <v>4</v>
      </c>
      <c r="J3127" t="s">
        <v>16</v>
      </c>
      <c r="K3127" t="s">
        <v>41</v>
      </c>
      <c r="L3127" t="s">
        <v>22</v>
      </c>
      <c r="M3127">
        <v>50990</v>
      </c>
      <c r="N3127" t="str">
        <f>TEXT(tblorders[[#This Row],[order_date]], "mmm-yyyy")</f>
        <v>Dec-2023</v>
      </c>
      <c r="O3127">
        <f>tblorders[[#This Row],[actual_delivery_days]] -tblorders[[#This Row],[expected_delivery_days]]</f>
        <v>-1</v>
      </c>
    </row>
    <row r="3128" spans="1:15" x14ac:dyDescent="0.2">
      <c r="A3128" t="s">
        <v>4761</v>
      </c>
      <c r="B3128" t="s">
        <v>3012</v>
      </c>
      <c r="C3128" t="s">
        <v>29</v>
      </c>
      <c r="D3128">
        <v>1</v>
      </c>
      <c r="E3128" s="1">
        <v>44946</v>
      </c>
      <c r="F3128" s="1">
        <v>44950</v>
      </c>
      <c r="G3128">
        <v>10</v>
      </c>
      <c r="H3128" s="1">
        <v>44960</v>
      </c>
      <c r="I3128">
        <v>10</v>
      </c>
      <c r="J3128" t="s">
        <v>16</v>
      </c>
      <c r="K3128" t="s">
        <v>25</v>
      </c>
      <c r="L3128" t="s">
        <v>18</v>
      </c>
      <c r="M3128">
        <v>11000</v>
      </c>
      <c r="N3128" t="str">
        <f>TEXT(tblorders[[#This Row],[order_date]], "mmm-yyyy")</f>
        <v>Jan-2023</v>
      </c>
      <c r="O3128">
        <f>tblorders[[#This Row],[actual_delivery_days]] -tblorders[[#This Row],[expected_delivery_days]]</f>
        <v>0</v>
      </c>
    </row>
    <row r="3129" spans="1:15" x14ac:dyDescent="0.2">
      <c r="A3129" t="s">
        <v>4762</v>
      </c>
      <c r="B3129" t="s">
        <v>985</v>
      </c>
      <c r="C3129" t="s">
        <v>21</v>
      </c>
      <c r="D3129">
        <v>1</v>
      </c>
      <c r="E3129" s="1">
        <v>45364</v>
      </c>
      <c r="F3129" s="1">
        <v>45367</v>
      </c>
      <c r="G3129">
        <v>7</v>
      </c>
      <c r="H3129" s="1">
        <v>45374</v>
      </c>
      <c r="I3129">
        <v>7</v>
      </c>
      <c r="J3129" t="s">
        <v>16</v>
      </c>
      <c r="K3129" t="s">
        <v>25</v>
      </c>
      <c r="L3129" t="s">
        <v>18</v>
      </c>
      <c r="M3129">
        <v>89990</v>
      </c>
      <c r="N3129" t="str">
        <f>TEXT(tblorders[[#This Row],[order_date]], "mmm-yyyy")</f>
        <v>Mar-2024</v>
      </c>
      <c r="O3129">
        <f>tblorders[[#This Row],[actual_delivery_days]] -tblorders[[#This Row],[expected_delivery_days]]</f>
        <v>0</v>
      </c>
    </row>
    <row r="3130" spans="1:15" x14ac:dyDescent="0.2">
      <c r="A3130" t="s">
        <v>4763</v>
      </c>
      <c r="B3130" t="s">
        <v>4764</v>
      </c>
      <c r="C3130" t="s">
        <v>32</v>
      </c>
      <c r="D3130">
        <v>1</v>
      </c>
      <c r="E3130" s="1">
        <v>45663</v>
      </c>
      <c r="F3130" s="1">
        <v>45668</v>
      </c>
      <c r="G3130">
        <v>10</v>
      </c>
      <c r="H3130" s="1">
        <v>45681</v>
      </c>
      <c r="I3130">
        <v>13</v>
      </c>
      <c r="J3130" t="s">
        <v>16</v>
      </c>
      <c r="K3130" t="s">
        <v>41</v>
      </c>
      <c r="L3130" t="s">
        <v>18</v>
      </c>
      <c r="M3130">
        <v>45000</v>
      </c>
      <c r="N3130" t="str">
        <f>TEXT(tblorders[[#This Row],[order_date]], "mmm-yyyy")</f>
        <v>Jan-2025</v>
      </c>
      <c r="O3130">
        <f>tblorders[[#This Row],[actual_delivery_days]] -tblorders[[#This Row],[expected_delivery_days]]</f>
        <v>3</v>
      </c>
    </row>
    <row r="3131" spans="1:15" x14ac:dyDescent="0.2">
      <c r="A3131" t="s">
        <v>4765</v>
      </c>
      <c r="B3131" t="s">
        <v>948</v>
      </c>
      <c r="C3131" t="s">
        <v>29</v>
      </c>
      <c r="D3131">
        <v>2</v>
      </c>
      <c r="E3131" s="1">
        <v>45141</v>
      </c>
      <c r="F3131" s="1">
        <v>45144</v>
      </c>
      <c r="G3131">
        <v>10</v>
      </c>
      <c r="H3131" s="1">
        <v>45155</v>
      </c>
      <c r="I3131">
        <v>11</v>
      </c>
      <c r="J3131" t="s">
        <v>16</v>
      </c>
      <c r="K3131" t="s">
        <v>17</v>
      </c>
      <c r="L3131" t="s">
        <v>58</v>
      </c>
      <c r="M3131">
        <v>22000</v>
      </c>
      <c r="N3131" t="str">
        <f>TEXT(tblorders[[#This Row],[order_date]], "mmm-yyyy")</f>
        <v>Aug-2023</v>
      </c>
      <c r="O3131">
        <f>tblorders[[#This Row],[actual_delivery_days]] -tblorders[[#This Row],[expected_delivery_days]]</f>
        <v>1</v>
      </c>
    </row>
    <row r="3132" spans="1:15" x14ac:dyDescent="0.2">
      <c r="A3132" t="s">
        <v>4766</v>
      </c>
      <c r="B3132" t="s">
        <v>3230</v>
      </c>
      <c r="C3132" t="s">
        <v>21</v>
      </c>
      <c r="D3132">
        <v>2</v>
      </c>
      <c r="E3132" s="1">
        <v>45677</v>
      </c>
      <c r="F3132" s="1">
        <v>45680</v>
      </c>
      <c r="G3132">
        <v>10</v>
      </c>
      <c r="H3132" s="1">
        <v>45692</v>
      </c>
      <c r="I3132">
        <v>12</v>
      </c>
      <c r="J3132" t="s">
        <v>16</v>
      </c>
      <c r="K3132" t="s">
        <v>41</v>
      </c>
      <c r="L3132" t="s">
        <v>58</v>
      </c>
      <c r="M3132">
        <v>179980</v>
      </c>
      <c r="N3132" t="str">
        <f>TEXT(tblorders[[#This Row],[order_date]], "mmm-yyyy")</f>
        <v>Jan-2025</v>
      </c>
      <c r="O3132">
        <f>tblorders[[#This Row],[actual_delivery_days]] -tblorders[[#This Row],[expected_delivery_days]]</f>
        <v>2</v>
      </c>
    </row>
    <row r="3133" spans="1:15" x14ac:dyDescent="0.2">
      <c r="A3133" t="s">
        <v>4767</v>
      </c>
      <c r="B3133" t="s">
        <v>304</v>
      </c>
      <c r="C3133" t="s">
        <v>21</v>
      </c>
      <c r="D3133">
        <v>2</v>
      </c>
      <c r="E3133" s="1">
        <v>45533</v>
      </c>
      <c r="F3133" s="1">
        <v>45535</v>
      </c>
      <c r="G3133">
        <v>7</v>
      </c>
      <c r="H3133" s="1">
        <v>45540</v>
      </c>
      <c r="I3133">
        <v>5</v>
      </c>
      <c r="J3133" t="s">
        <v>16</v>
      </c>
      <c r="K3133" t="s">
        <v>25</v>
      </c>
      <c r="L3133" t="s">
        <v>18</v>
      </c>
      <c r="M3133">
        <v>179980</v>
      </c>
      <c r="N3133" t="str">
        <f>TEXT(tblorders[[#This Row],[order_date]], "mmm-yyyy")</f>
        <v>Aug-2024</v>
      </c>
      <c r="O3133">
        <f>tblorders[[#This Row],[actual_delivery_days]] -tblorders[[#This Row],[expected_delivery_days]]</f>
        <v>-2</v>
      </c>
    </row>
    <row r="3134" spans="1:15" x14ac:dyDescent="0.2">
      <c r="A3134" t="s">
        <v>4768</v>
      </c>
      <c r="B3134" t="s">
        <v>3731</v>
      </c>
      <c r="C3134" t="s">
        <v>32</v>
      </c>
      <c r="D3134">
        <v>1</v>
      </c>
      <c r="E3134" s="1">
        <v>44933</v>
      </c>
      <c r="F3134" s="1">
        <v>44935</v>
      </c>
      <c r="G3134">
        <v>7</v>
      </c>
      <c r="H3134" s="1">
        <v>44940</v>
      </c>
      <c r="I3134">
        <v>5</v>
      </c>
      <c r="J3134" t="s">
        <v>16</v>
      </c>
      <c r="K3134" t="s">
        <v>25</v>
      </c>
      <c r="L3134" t="s">
        <v>26</v>
      </c>
      <c r="M3134">
        <v>45000</v>
      </c>
      <c r="N3134" t="str">
        <f>TEXT(tblorders[[#This Row],[order_date]], "mmm-yyyy")</f>
        <v>Jan-2023</v>
      </c>
      <c r="O3134">
        <f>tblorders[[#This Row],[actual_delivery_days]] -tblorders[[#This Row],[expected_delivery_days]]</f>
        <v>-2</v>
      </c>
    </row>
    <row r="3135" spans="1:15" x14ac:dyDescent="0.2">
      <c r="A3135" t="s">
        <v>4769</v>
      </c>
      <c r="B3135" t="s">
        <v>4770</v>
      </c>
      <c r="C3135" t="s">
        <v>21</v>
      </c>
      <c r="D3135">
        <v>1</v>
      </c>
      <c r="E3135" s="1">
        <v>45530</v>
      </c>
      <c r="F3135" s="1">
        <v>45532</v>
      </c>
      <c r="G3135">
        <v>7</v>
      </c>
      <c r="H3135" s="1">
        <v>45537</v>
      </c>
      <c r="I3135">
        <v>5</v>
      </c>
      <c r="J3135" t="s">
        <v>16</v>
      </c>
      <c r="K3135" t="s">
        <v>17</v>
      </c>
      <c r="L3135" t="s">
        <v>18</v>
      </c>
      <c r="M3135">
        <v>89990</v>
      </c>
      <c r="N3135" t="str">
        <f>TEXT(tblorders[[#This Row],[order_date]], "mmm-yyyy")</f>
        <v>Aug-2024</v>
      </c>
      <c r="O3135">
        <f>tblorders[[#This Row],[actual_delivery_days]] -tblorders[[#This Row],[expected_delivery_days]]</f>
        <v>-2</v>
      </c>
    </row>
    <row r="3136" spans="1:15" x14ac:dyDescent="0.2">
      <c r="A3136" t="s">
        <v>4771</v>
      </c>
      <c r="B3136" t="s">
        <v>4172</v>
      </c>
      <c r="C3136" t="s">
        <v>29</v>
      </c>
      <c r="D3136">
        <v>1</v>
      </c>
      <c r="E3136" s="1">
        <v>45064</v>
      </c>
      <c r="F3136" s="1">
        <v>45069</v>
      </c>
      <c r="G3136">
        <v>7</v>
      </c>
      <c r="H3136" s="1">
        <v>45076</v>
      </c>
      <c r="I3136">
        <v>7</v>
      </c>
      <c r="J3136" t="s">
        <v>16</v>
      </c>
      <c r="K3136" t="s">
        <v>41</v>
      </c>
      <c r="L3136" t="s">
        <v>33</v>
      </c>
      <c r="M3136">
        <v>11000</v>
      </c>
      <c r="N3136" t="str">
        <f>TEXT(tblorders[[#This Row],[order_date]], "mmm-yyyy")</f>
        <v>May-2023</v>
      </c>
      <c r="O3136">
        <f>tblorders[[#This Row],[actual_delivery_days]] -tblorders[[#This Row],[expected_delivery_days]]</f>
        <v>0</v>
      </c>
    </row>
    <row r="3137" spans="1:15" x14ac:dyDescent="0.2">
      <c r="A3137" t="s">
        <v>4772</v>
      </c>
      <c r="B3137" t="s">
        <v>162</v>
      </c>
      <c r="C3137" t="s">
        <v>29</v>
      </c>
      <c r="D3137">
        <v>2</v>
      </c>
      <c r="E3137" s="1">
        <v>44704</v>
      </c>
      <c r="F3137" s="1">
        <v>44709</v>
      </c>
      <c r="G3137">
        <v>7</v>
      </c>
      <c r="H3137" s="1">
        <v>44715</v>
      </c>
      <c r="I3137">
        <v>6</v>
      </c>
      <c r="J3137" t="s">
        <v>16</v>
      </c>
      <c r="K3137" t="s">
        <v>17</v>
      </c>
      <c r="L3137" t="s">
        <v>18</v>
      </c>
      <c r="M3137">
        <v>22000</v>
      </c>
      <c r="N3137" t="str">
        <f>TEXT(tblorders[[#This Row],[order_date]], "mmm-yyyy")</f>
        <v>May-2022</v>
      </c>
      <c r="O3137">
        <f>tblorders[[#This Row],[actual_delivery_days]] -tblorders[[#This Row],[expected_delivery_days]]</f>
        <v>-1</v>
      </c>
    </row>
    <row r="3138" spans="1:15" x14ac:dyDescent="0.2">
      <c r="A3138" t="s">
        <v>4773</v>
      </c>
      <c r="B3138" t="s">
        <v>1586</v>
      </c>
      <c r="C3138" t="s">
        <v>55</v>
      </c>
      <c r="D3138">
        <v>1</v>
      </c>
      <c r="E3138" s="1">
        <v>45441</v>
      </c>
      <c r="F3138" s="1">
        <v>45446</v>
      </c>
      <c r="G3138">
        <v>7</v>
      </c>
      <c r="H3138" s="1">
        <v>45453</v>
      </c>
      <c r="I3138">
        <v>7</v>
      </c>
      <c r="J3138" t="s">
        <v>16</v>
      </c>
      <c r="K3138" t="s">
        <v>25</v>
      </c>
      <c r="L3138" t="s">
        <v>18</v>
      </c>
      <c r="M3138">
        <v>99990</v>
      </c>
      <c r="N3138" t="str">
        <f>TEXT(tblorders[[#This Row],[order_date]], "mmm-yyyy")</f>
        <v>May-2024</v>
      </c>
      <c r="O3138">
        <f>tblorders[[#This Row],[actual_delivery_days]] -tblorders[[#This Row],[expected_delivery_days]]</f>
        <v>0</v>
      </c>
    </row>
    <row r="3139" spans="1:15" x14ac:dyDescent="0.2">
      <c r="A3139" t="s">
        <v>4774</v>
      </c>
      <c r="B3139" t="s">
        <v>2769</v>
      </c>
      <c r="C3139" t="s">
        <v>21</v>
      </c>
      <c r="D3139">
        <v>1</v>
      </c>
      <c r="E3139" s="1">
        <v>45215</v>
      </c>
      <c r="F3139" s="1">
        <v>45217</v>
      </c>
      <c r="G3139">
        <v>10</v>
      </c>
      <c r="H3139" s="1">
        <v>45227</v>
      </c>
      <c r="I3139">
        <v>10</v>
      </c>
      <c r="J3139" t="s">
        <v>16</v>
      </c>
      <c r="K3139" t="s">
        <v>41</v>
      </c>
      <c r="L3139" t="s">
        <v>22</v>
      </c>
      <c r="M3139">
        <v>89990</v>
      </c>
      <c r="N3139" t="str">
        <f>TEXT(tblorders[[#This Row],[order_date]], "mmm-yyyy")</f>
        <v>Oct-2023</v>
      </c>
      <c r="O3139">
        <f>tblorders[[#This Row],[actual_delivery_days]] -tblorders[[#This Row],[expected_delivery_days]]</f>
        <v>0</v>
      </c>
    </row>
    <row r="3140" spans="1:15" x14ac:dyDescent="0.2">
      <c r="A3140" t="s">
        <v>4775</v>
      </c>
      <c r="B3140" t="s">
        <v>2346</v>
      </c>
      <c r="C3140" t="s">
        <v>29</v>
      </c>
      <c r="D3140">
        <v>1</v>
      </c>
      <c r="E3140" s="1">
        <v>45554</v>
      </c>
      <c r="F3140" s="1">
        <v>45557</v>
      </c>
      <c r="G3140">
        <v>7</v>
      </c>
      <c r="H3140" s="1">
        <v>45567</v>
      </c>
      <c r="I3140">
        <v>10</v>
      </c>
      <c r="J3140" t="s">
        <v>16</v>
      </c>
      <c r="K3140" t="s">
        <v>25</v>
      </c>
      <c r="L3140" t="s">
        <v>58</v>
      </c>
      <c r="M3140">
        <v>11000</v>
      </c>
      <c r="N3140" t="str">
        <f>TEXT(tblorders[[#This Row],[order_date]], "mmm-yyyy")</f>
        <v>Sep-2024</v>
      </c>
      <c r="O3140">
        <f>tblorders[[#This Row],[actual_delivery_days]] -tblorders[[#This Row],[expected_delivery_days]]</f>
        <v>3</v>
      </c>
    </row>
    <row r="3141" spans="1:15" x14ac:dyDescent="0.2">
      <c r="A3141" t="s">
        <v>4776</v>
      </c>
      <c r="B3141" t="s">
        <v>3408</v>
      </c>
      <c r="C3141" t="s">
        <v>29</v>
      </c>
      <c r="D3141">
        <v>2</v>
      </c>
      <c r="E3141" s="1">
        <v>45252</v>
      </c>
      <c r="F3141" s="1">
        <v>45256</v>
      </c>
      <c r="G3141">
        <v>7</v>
      </c>
      <c r="H3141" s="1">
        <v>45263</v>
      </c>
      <c r="I3141">
        <v>7</v>
      </c>
      <c r="J3141" t="s">
        <v>16</v>
      </c>
      <c r="K3141" t="s">
        <v>41</v>
      </c>
      <c r="L3141" t="s">
        <v>58</v>
      </c>
      <c r="M3141">
        <v>22000</v>
      </c>
      <c r="N3141" t="str">
        <f>TEXT(tblorders[[#This Row],[order_date]], "mmm-yyyy")</f>
        <v>Nov-2023</v>
      </c>
      <c r="O3141">
        <f>tblorders[[#This Row],[actual_delivery_days]] -tblorders[[#This Row],[expected_delivery_days]]</f>
        <v>0</v>
      </c>
    </row>
    <row r="3142" spans="1:15" x14ac:dyDescent="0.2">
      <c r="A3142" t="s">
        <v>4777</v>
      </c>
      <c r="B3142" t="s">
        <v>3927</v>
      </c>
      <c r="C3142" t="s">
        <v>32</v>
      </c>
      <c r="D3142">
        <v>1</v>
      </c>
      <c r="E3142" s="1">
        <v>45429</v>
      </c>
      <c r="F3142" s="1">
        <v>45431</v>
      </c>
      <c r="G3142">
        <v>5</v>
      </c>
      <c r="H3142" s="1">
        <v>45436</v>
      </c>
      <c r="I3142">
        <v>5</v>
      </c>
      <c r="J3142" t="s">
        <v>16</v>
      </c>
      <c r="K3142" t="s">
        <v>25</v>
      </c>
      <c r="L3142" t="s">
        <v>22</v>
      </c>
      <c r="M3142">
        <v>45000</v>
      </c>
      <c r="N3142" t="str">
        <f>TEXT(tblorders[[#This Row],[order_date]], "mmm-yyyy")</f>
        <v>May-2024</v>
      </c>
      <c r="O3142">
        <f>tblorders[[#This Row],[actual_delivery_days]] -tblorders[[#This Row],[expected_delivery_days]]</f>
        <v>0</v>
      </c>
    </row>
    <row r="3143" spans="1:15" x14ac:dyDescent="0.2">
      <c r="A3143" t="s">
        <v>4778</v>
      </c>
      <c r="B3143" t="s">
        <v>3401</v>
      </c>
      <c r="C3143" t="s">
        <v>44</v>
      </c>
      <c r="D3143">
        <v>1</v>
      </c>
      <c r="E3143" s="1">
        <v>45717</v>
      </c>
      <c r="F3143" s="1">
        <v>45720</v>
      </c>
      <c r="G3143">
        <v>7</v>
      </c>
      <c r="H3143" s="1">
        <v>45728</v>
      </c>
      <c r="I3143">
        <v>8</v>
      </c>
      <c r="J3143" t="s">
        <v>16</v>
      </c>
      <c r="K3143" t="s">
        <v>41</v>
      </c>
      <c r="L3143" t="s">
        <v>22</v>
      </c>
      <c r="M3143">
        <v>50990</v>
      </c>
      <c r="N3143" t="str">
        <f>TEXT(tblorders[[#This Row],[order_date]], "mmm-yyyy")</f>
        <v>Mar-2025</v>
      </c>
      <c r="O3143">
        <f>tblorders[[#This Row],[actual_delivery_days]] -tblorders[[#This Row],[expected_delivery_days]]</f>
        <v>1</v>
      </c>
    </row>
    <row r="3144" spans="1:15" x14ac:dyDescent="0.2">
      <c r="A3144" t="s">
        <v>4779</v>
      </c>
      <c r="B3144" t="s">
        <v>426</v>
      </c>
      <c r="C3144" t="s">
        <v>44</v>
      </c>
      <c r="D3144">
        <v>2</v>
      </c>
      <c r="E3144" s="1">
        <v>45238</v>
      </c>
      <c r="F3144" s="1">
        <v>45240</v>
      </c>
      <c r="G3144">
        <v>5</v>
      </c>
      <c r="H3144" s="1">
        <v>45245</v>
      </c>
      <c r="I3144">
        <v>5</v>
      </c>
      <c r="J3144" t="s">
        <v>16</v>
      </c>
      <c r="K3144" t="s">
        <v>41</v>
      </c>
      <c r="L3144" t="s">
        <v>18</v>
      </c>
      <c r="M3144">
        <v>101980</v>
      </c>
      <c r="N3144" t="str">
        <f>TEXT(tblorders[[#This Row],[order_date]], "mmm-yyyy")</f>
        <v>Nov-2023</v>
      </c>
      <c r="O3144">
        <f>tblorders[[#This Row],[actual_delivery_days]] -tblorders[[#This Row],[expected_delivery_days]]</f>
        <v>0</v>
      </c>
    </row>
    <row r="3145" spans="1:15" x14ac:dyDescent="0.2">
      <c r="A3145" t="s">
        <v>4780</v>
      </c>
      <c r="B3145" t="s">
        <v>4583</v>
      </c>
      <c r="C3145" t="s">
        <v>29</v>
      </c>
      <c r="D3145">
        <v>1</v>
      </c>
      <c r="E3145" s="1">
        <v>44863</v>
      </c>
      <c r="F3145" s="1">
        <v>44865</v>
      </c>
      <c r="G3145">
        <v>10</v>
      </c>
      <c r="H3145" s="1">
        <v>44878</v>
      </c>
      <c r="I3145">
        <v>13</v>
      </c>
      <c r="J3145" t="s">
        <v>16</v>
      </c>
      <c r="K3145" t="s">
        <v>25</v>
      </c>
      <c r="L3145" t="s">
        <v>26</v>
      </c>
      <c r="M3145">
        <v>11000</v>
      </c>
      <c r="N3145" t="str">
        <f>TEXT(tblorders[[#This Row],[order_date]], "mmm-yyyy")</f>
        <v>Oct-2022</v>
      </c>
      <c r="O3145">
        <f>tblorders[[#This Row],[actual_delivery_days]] -tblorders[[#This Row],[expected_delivery_days]]</f>
        <v>3</v>
      </c>
    </row>
    <row r="3146" spans="1:15" x14ac:dyDescent="0.2">
      <c r="A3146" t="s">
        <v>4781</v>
      </c>
      <c r="B3146" t="s">
        <v>63</v>
      </c>
      <c r="C3146" t="s">
        <v>21</v>
      </c>
      <c r="D3146">
        <v>1</v>
      </c>
      <c r="E3146" s="1">
        <v>45492</v>
      </c>
      <c r="F3146" s="1">
        <v>45496</v>
      </c>
      <c r="G3146">
        <v>7</v>
      </c>
      <c r="H3146" s="1">
        <v>45503</v>
      </c>
      <c r="I3146">
        <v>7</v>
      </c>
      <c r="J3146" t="s">
        <v>16</v>
      </c>
      <c r="K3146" t="s">
        <v>17</v>
      </c>
      <c r="L3146" t="s">
        <v>33</v>
      </c>
      <c r="M3146">
        <v>89990</v>
      </c>
      <c r="N3146" t="str">
        <f>TEXT(tblorders[[#This Row],[order_date]], "mmm-yyyy")</f>
        <v>Jul-2024</v>
      </c>
      <c r="O3146">
        <f>tblorders[[#This Row],[actual_delivery_days]] -tblorders[[#This Row],[expected_delivery_days]]</f>
        <v>0</v>
      </c>
    </row>
    <row r="3147" spans="1:15" x14ac:dyDescent="0.2">
      <c r="A3147" t="s">
        <v>4782</v>
      </c>
      <c r="B3147" t="s">
        <v>3832</v>
      </c>
      <c r="C3147" t="s">
        <v>15</v>
      </c>
      <c r="D3147">
        <v>1</v>
      </c>
      <c r="E3147" s="1">
        <v>45032</v>
      </c>
      <c r="F3147" s="1">
        <v>45035</v>
      </c>
      <c r="G3147">
        <v>10</v>
      </c>
      <c r="H3147" s="1">
        <v>45046</v>
      </c>
      <c r="I3147">
        <v>11</v>
      </c>
      <c r="J3147" t="s">
        <v>16</v>
      </c>
      <c r="K3147" t="s">
        <v>25</v>
      </c>
      <c r="L3147" t="s">
        <v>22</v>
      </c>
      <c r="M3147">
        <v>55990</v>
      </c>
      <c r="N3147" t="str">
        <f>TEXT(tblorders[[#This Row],[order_date]], "mmm-yyyy")</f>
        <v>Apr-2023</v>
      </c>
      <c r="O3147">
        <f>tblorders[[#This Row],[actual_delivery_days]] -tblorders[[#This Row],[expected_delivery_days]]</f>
        <v>1</v>
      </c>
    </row>
    <row r="3148" spans="1:15" x14ac:dyDescent="0.2">
      <c r="A3148" t="s">
        <v>4783</v>
      </c>
      <c r="B3148" t="s">
        <v>1581</v>
      </c>
      <c r="C3148" t="s">
        <v>32</v>
      </c>
      <c r="D3148">
        <v>1</v>
      </c>
      <c r="E3148" s="1">
        <v>45136</v>
      </c>
      <c r="F3148" s="1">
        <v>45141</v>
      </c>
      <c r="G3148">
        <v>5</v>
      </c>
      <c r="H3148" s="1">
        <v>45146</v>
      </c>
      <c r="I3148">
        <v>5</v>
      </c>
      <c r="J3148" t="s">
        <v>16</v>
      </c>
      <c r="K3148" t="s">
        <v>25</v>
      </c>
      <c r="L3148" t="s">
        <v>18</v>
      </c>
      <c r="M3148">
        <v>45000</v>
      </c>
      <c r="N3148" t="str">
        <f>TEXT(tblorders[[#This Row],[order_date]], "mmm-yyyy")</f>
        <v>Jul-2023</v>
      </c>
      <c r="O3148">
        <f>tblorders[[#This Row],[actual_delivery_days]] -tblorders[[#This Row],[expected_delivery_days]]</f>
        <v>0</v>
      </c>
    </row>
    <row r="3149" spans="1:15" x14ac:dyDescent="0.2">
      <c r="A3149" t="s">
        <v>4784</v>
      </c>
      <c r="B3149" t="s">
        <v>4785</v>
      </c>
      <c r="C3149" t="s">
        <v>15</v>
      </c>
      <c r="D3149">
        <v>1</v>
      </c>
      <c r="E3149" s="1">
        <v>45643</v>
      </c>
      <c r="F3149" s="1">
        <v>45646</v>
      </c>
      <c r="G3149">
        <v>5</v>
      </c>
      <c r="H3149" s="1">
        <v>45652</v>
      </c>
      <c r="I3149">
        <v>6</v>
      </c>
      <c r="J3149" t="s">
        <v>16</v>
      </c>
      <c r="K3149" t="s">
        <v>25</v>
      </c>
      <c r="L3149" t="s">
        <v>58</v>
      </c>
      <c r="M3149">
        <v>55990</v>
      </c>
      <c r="N3149" t="str">
        <f>TEXT(tblorders[[#This Row],[order_date]], "mmm-yyyy")</f>
        <v>Dec-2024</v>
      </c>
      <c r="O3149">
        <f>tblorders[[#This Row],[actual_delivery_days]] -tblorders[[#This Row],[expected_delivery_days]]</f>
        <v>1</v>
      </c>
    </row>
    <row r="3150" spans="1:15" x14ac:dyDescent="0.2">
      <c r="A3150" t="s">
        <v>4786</v>
      </c>
      <c r="B3150" t="s">
        <v>2256</v>
      </c>
      <c r="C3150" t="s">
        <v>44</v>
      </c>
      <c r="D3150">
        <v>1</v>
      </c>
      <c r="E3150" s="1">
        <v>44763</v>
      </c>
      <c r="F3150" s="1">
        <v>44765</v>
      </c>
      <c r="G3150">
        <v>10</v>
      </c>
      <c r="H3150" s="1">
        <v>44775</v>
      </c>
      <c r="I3150">
        <v>10</v>
      </c>
      <c r="J3150" t="s">
        <v>16</v>
      </c>
      <c r="K3150" t="s">
        <v>25</v>
      </c>
      <c r="L3150" t="s">
        <v>18</v>
      </c>
      <c r="M3150">
        <v>50990</v>
      </c>
      <c r="N3150" t="str">
        <f>TEXT(tblorders[[#This Row],[order_date]], "mmm-yyyy")</f>
        <v>Jul-2022</v>
      </c>
      <c r="O3150">
        <f>tblorders[[#This Row],[actual_delivery_days]] -tblorders[[#This Row],[expected_delivery_days]]</f>
        <v>0</v>
      </c>
    </row>
    <row r="3151" spans="1:15" x14ac:dyDescent="0.2">
      <c r="A3151" t="s">
        <v>4787</v>
      </c>
      <c r="B3151" t="s">
        <v>4788</v>
      </c>
      <c r="C3151" t="s">
        <v>32</v>
      </c>
      <c r="D3151">
        <v>2</v>
      </c>
      <c r="E3151" s="1">
        <v>45611</v>
      </c>
      <c r="F3151" s="1">
        <v>45613</v>
      </c>
      <c r="G3151">
        <v>10</v>
      </c>
      <c r="H3151" s="1">
        <v>45626</v>
      </c>
      <c r="I3151">
        <v>13</v>
      </c>
      <c r="J3151" t="s">
        <v>16</v>
      </c>
      <c r="K3151" t="s">
        <v>41</v>
      </c>
      <c r="L3151" t="s">
        <v>26</v>
      </c>
      <c r="M3151">
        <v>90000</v>
      </c>
      <c r="N3151" t="str">
        <f>TEXT(tblorders[[#This Row],[order_date]], "mmm-yyyy")</f>
        <v>Nov-2024</v>
      </c>
      <c r="O3151">
        <f>tblorders[[#This Row],[actual_delivery_days]] -tblorders[[#This Row],[expected_delivery_days]]</f>
        <v>3</v>
      </c>
    </row>
    <row r="3152" spans="1:15" x14ac:dyDescent="0.2">
      <c r="A3152" t="s">
        <v>4789</v>
      </c>
      <c r="B3152" t="s">
        <v>3933</v>
      </c>
      <c r="C3152" t="s">
        <v>44</v>
      </c>
      <c r="D3152">
        <v>1</v>
      </c>
      <c r="E3152" s="1">
        <v>45607</v>
      </c>
      <c r="F3152" s="1">
        <v>45611</v>
      </c>
      <c r="G3152">
        <v>10</v>
      </c>
      <c r="H3152" s="1">
        <v>45623</v>
      </c>
      <c r="I3152">
        <v>12</v>
      </c>
      <c r="J3152" t="s">
        <v>16</v>
      </c>
      <c r="K3152" t="s">
        <v>17</v>
      </c>
      <c r="L3152" t="s">
        <v>22</v>
      </c>
      <c r="M3152">
        <v>50990</v>
      </c>
      <c r="N3152" t="str">
        <f>TEXT(tblorders[[#This Row],[order_date]], "mmm-yyyy")</f>
        <v>Nov-2024</v>
      </c>
      <c r="O3152">
        <f>tblorders[[#This Row],[actual_delivery_days]] -tblorders[[#This Row],[expected_delivery_days]]</f>
        <v>2</v>
      </c>
    </row>
    <row r="3153" spans="1:15" x14ac:dyDescent="0.2">
      <c r="A3153" t="s">
        <v>4790</v>
      </c>
      <c r="B3153" t="s">
        <v>4484</v>
      </c>
      <c r="C3153" t="s">
        <v>29</v>
      </c>
      <c r="D3153">
        <v>1</v>
      </c>
      <c r="E3153" s="1">
        <v>45784</v>
      </c>
      <c r="F3153" s="1">
        <v>45789</v>
      </c>
      <c r="G3153">
        <v>10</v>
      </c>
      <c r="H3153" s="1">
        <v>45799</v>
      </c>
      <c r="I3153">
        <v>10</v>
      </c>
      <c r="J3153" t="s">
        <v>16</v>
      </c>
      <c r="K3153" t="s">
        <v>25</v>
      </c>
      <c r="L3153" t="s">
        <v>33</v>
      </c>
      <c r="M3153">
        <v>11000</v>
      </c>
      <c r="N3153" t="str">
        <f>TEXT(tblorders[[#This Row],[order_date]], "mmm-yyyy")</f>
        <v>May-2025</v>
      </c>
      <c r="O3153">
        <f>tblorders[[#This Row],[actual_delivery_days]] -tblorders[[#This Row],[expected_delivery_days]]</f>
        <v>0</v>
      </c>
    </row>
    <row r="3154" spans="1:15" x14ac:dyDescent="0.2">
      <c r="A3154" t="s">
        <v>4791</v>
      </c>
      <c r="B3154" t="s">
        <v>2640</v>
      </c>
      <c r="C3154" t="s">
        <v>15</v>
      </c>
      <c r="D3154">
        <v>1</v>
      </c>
      <c r="E3154" s="1">
        <v>45762</v>
      </c>
      <c r="F3154" s="1">
        <v>45767</v>
      </c>
      <c r="G3154">
        <v>5</v>
      </c>
      <c r="H3154" s="1">
        <v>45773</v>
      </c>
      <c r="I3154">
        <v>6</v>
      </c>
      <c r="J3154" t="s">
        <v>16</v>
      </c>
      <c r="K3154" t="s">
        <v>25</v>
      </c>
      <c r="L3154" t="s">
        <v>33</v>
      </c>
      <c r="M3154">
        <v>55990</v>
      </c>
      <c r="N3154" t="str">
        <f>TEXT(tblorders[[#This Row],[order_date]], "mmm-yyyy")</f>
        <v>Apr-2025</v>
      </c>
      <c r="O3154">
        <f>tblorders[[#This Row],[actual_delivery_days]] -tblorders[[#This Row],[expected_delivery_days]]</f>
        <v>1</v>
      </c>
    </row>
    <row r="3155" spans="1:15" x14ac:dyDescent="0.2">
      <c r="A3155" t="s">
        <v>4792</v>
      </c>
      <c r="B3155" t="s">
        <v>1070</v>
      </c>
      <c r="C3155" t="s">
        <v>44</v>
      </c>
      <c r="D3155">
        <v>1</v>
      </c>
      <c r="E3155" s="1">
        <v>45662</v>
      </c>
      <c r="F3155" s="1">
        <v>45663</v>
      </c>
      <c r="G3155">
        <v>10</v>
      </c>
      <c r="H3155" s="1">
        <v>45673</v>
      </c>
      <c r="I3155">
        <v>10</v>
      </c>
      <c r="J3155" t="s">
        <v>16</v>
      </c>
      <c r="K3155" t="s">
        <v>17</v>
      </c>
      <c r="L3155" t="s">
        <v>33</v>
      </c>
      <c r="M3155">
        <v>50990</v>
      </c>
      <c r="N3155" t="str">
        <f>TEXT(tblorders[[#This Row],[order_date]], "mmm-yyyy")</f>
        <v>Jan-2025</v>
      </c>
      <c r="O3155">
        <f>tblorders[[#This Row],[actual_delivery_days]] -tblorders[[#This Row],[expected_delivery_days]]</f>
        <v>0</v>
      </c>
    </row>
    <row r="3156" spans="1:15" x14ac:dyDescent="0.2">
      <c r="A3156" t="s">
        <v>4793</v>
      </c>
      <c r="B3156" t="s">
        <v>4794</v>
      </c>
      <c r="C3156" t="s">
        <v>32</v>
      </c>
      <c r="D3156">
        <v>1</v>
      </c>
      <c r="E3156" s="1">
        <v>45504</v>
      </c>
      <c r="F3156" s="1">
        <v>45508</v>
      </c>
      <c r="G3156">
        <v>7</v>
      </c>
      <c r="H3156" s="1">
        <v>45514</v>
      </c>
      <c r="I3156">
        <v>6</v>
      </c>
      <c r="J3156" t="s">
        <v>16</v>
      </c>
      <c r="K3156" t="s">
        <v>17</v>
      </c>
      <c r="L3156" t="s">
        <v>58</v>
      </c>
      <c r="M3156">
        <v>45000</v>
      </c>
      <c r="N3156" t="str">
        <f>TEXT(tblorders[[#This Row],[order_date]], "mmm-yyyy")</f>
        <v>Jul-2024</v>
      </c>
      <c r="O3156">
        <f>tblorders[[#This Row],[actual_delivery_days]] -tblorders[[#This Row],[expected_delivery_days]]</f>
        <v>-1</v>
      </c>
    </row>
    <row r="3157" spans="1:15" x14ac:dyDescent="0.2">
      <c r="A3157" t="s">
        <v>4795</v>
      </c>
      <c r="B3157" t="s">
        <v>3817</v>
      </c>
      <c r="C3157" t="s">
        <v>55</v>
      </c>
      <c r="D3157">
        <v>1</v>
      </c>
      <c r="E3157" s="1">
        <v>45680</v>
      </c>
      <c r="F3157" s="1">
        <v>45683</v>
      </c>
      <c r="G3157">
        <v>5</v>
      </c>
      <c r="H3157" s="1">
        <v>45688</v>
      </c>
      <c r="I3157">
        <v>5</v>
      </c>
      <c r="J3157" t="s">
        <v>16</v>
      </c>
      <c r="K3157" t="s">
        <v>41</v>
      </c>
      <c r="L3157" t="s">
        <v>26</v>
      </c>
      <c r="M3157">
        <v>99990</v>
      </c>
      <c r="N3157" t="str">
        <f>TEXT(tblorders[[#This Row],[order_date]], "mmm-yyyy")</f>
        <v>Jan-2025</v>
      </c>
      <c r="O3157">
        <f>tblorders[[#This Row],[actual_delivery_days]] -tblorders[[#This Row],[expected_delivery_days]]</f>
        <v>0</v>
      </c>
    </row>
    <row r="3158" spans="1:15" x14ac:dyDescent="0.2">
      <c r="A3158" t="s">
        <v>4796</v>
      </c>
      <c r="B3158" t="s">
        <v>1543</v>
      </c>
      <c r="C3158" t="s">
        <v>55</v>
      </c>
      <c r="D3158">
        <v>1</v>
      </c>
      <c r="E3158" s="1">
        <v>45521</v>
      </c>
      <c r="F3158" s="1">
        <v>45525</v>
      </c>
      <c r="G3158">
        <v>7</v>
      </c>
      <c r="H3158" s="1">
        <v>45532</v>
      </c>
      <c r="I3158">
        <v>7</v>
      </c>
      <c r="J3158" t="s">
        <v>16</v>
      </c>
      <c r="K3158" t="s">
        <v>25</v>
      </c>
      <c r="L3158" t="s">
        <v>33</v>
      </c>
      <c r="M3158">
        <v>99990</v>
      </c>
      <c r="N3158" t="str">
        <f>TEXT(tblorders[[#This Row],[order_date]], "mmm-yyyy")</f>
        <v>Aug-2024</v>
      </c>
      <c r="O3158">
        <f>tblorders[[#This Row],[actual_delivery_days]] -tblorders[[#This Row],[expected_delivery_days]]</f>
        <v>0</v>
      </c>
    </row>
    <row r="3159" spans="1:15" x14ac:dyDescent="0.2">
      <c r="A3159" t="s">
        <v>4797</v>
      </c>
      <c r="B3159" t="s">
        <v>103</v>
      </c>
      <c r="C3159" t="s">
        <v>55</v>
      </c>
      <c r="D3159">
        <v>1</v>
      </c>
      <c r="E3159" s="1">
        <v>45798</v>
      </c>
      <c r="F3159" s="1">
        <v>45802</v>
      </c>
      <c r="G3159">
        <v>10</v>
      </c>
      <c r="H3159" s="1">
        <v>45815</v>
      </c>
      <c r="I3159">
        <v>13</v>
      </c>
      <c r="J3159" t="s">
        <v>16</v>
      </c>
      <c r="K3159" t="s">
        <v>25</v>
      </c>
      <c r="L3159" t="s">
        <v>33</v>
      </c>
      <c r="M3159">
        <v>99990</v>
      </c>
      <c r="N3159" t="str">
        <f>TEXT(tblorders[[#This Row],[order_date]], "mmm-yyyy")</f>
        <v>May-2025</v>
      </c>
      <c r="O3159">
        <f>tblorders[[#This Row],[actual_delivery_days]] -tblorders[[#This Row],[expected_delivery_days]]</f>
        <v>3</v>
      </c>
    </row>
    <row r="3160" spans="1:15" x14ac:dyDescent="0.2">
      <c r="A3160" t="s">
        <v>4798</v>
      </c>
      <c r="B3160" t="s">
        <v>590</v>
      </c>
      <c r="C3160" t="s">
        <v>44</v>
      </c>
      <c r="D3160">
        <v>2</v>
      </c>
      <c r="E3160" s="1">
        <v>44807</v>
      </c>
      <c r="F3160" s="1">
        <v>44808</v>
      </c>
      <c r="G3160">
        <v>7</v>
      </c>
      <c r="H3160" s="1">
        <v>44815</v>
      </c>
      <c r="I3160">
        <v>7</v>
      </c>
      <c r="J3160" t="s">
        <v>16</v>
      </c>
      <c r="K3160" t="s">
        <v>41</v>
      </c>
      <c r="L3160" t="s">
        <v>58</v>
      </c>
      <c r="M3160">
        <v>101980</v>
      </c>
      <c r="N3160" t="str">
        <f>TEXT(tblorders[[#This Row],[order_date]], "mmm-yyyy")</f>
        <v>Sep-2022</v>
      </c>
      <c r="O3160">
        <f>tblorders[[#This Row],[actual_delivery_days]] -tblorders[[#This Row],[expected_delivery_days]]</f>
        <v>0</v>
      </c>
    </row>
    <row r="3161" spans="1:15" x14ac:dyDescent="0.2">
      <c r="A3161" t="s">
        <v>4799</v>
      </c>
      <c r="B3161" t="s">
        <v>1342</v>
      </c>
      <c r="C3161" t="s">
        <v>29</v>
      </c>
      <c r="D3161">
        <v>1</v>
      </c>
      <c r="E3161" s="1">
        <v>44930</v>
      </c>
      <c r="F3161" s="1">
        <v>44933</v>
      </c>
      <c r="G3161">
        <v>10</v>
      </c>
      <c r="H3161" s="1">
        <v>44943</v>
      </c>
      <c r="I3161">
        <v>10</v>
      </c>
      <c r="J3161" t="s">
        <v>16</v>
      </c>
      <c r="K3161" t="s">
        <v>25</v>
      </c>
      <c r="L3161" t="s">
        <v>33</v>
      </c>
      <c r="M3161">
        <v>11000</v>
      </c>
      <c r="N3161" t="str">
        <f>TEXT(tblorders[[#This Row],[order_date]], "mmm-yyyy")</f>
        <v>Jan-2023</v>
      </c>
      <c r="O3161">
        <f>tblorders[[#This Row],[actual_delivery_days]] -tblorders[[#This Row],[expected_delivery_days]]</f>
        <v>0</v>
      </c>
    </row>
    <row r="3162" spans="1:15" x14ac:dyDescent="0.2">
      <c r="A3162" t="s">
        <v>4800</v>
      </c>
      <c r="B3162" t="s">
        <v>4467</v>
      </c>
      <c r="C3162" t="s">
        <v>29</v>
      </c>
      <c r="D3162">
        <v>2</v>
      </c>
      <c r="E3162" s="1">
        <v>45246</v>
      </c>
      <c r="F3162" s="1">
        <v>45251</v>
      </c>
      <c r="G3162">
        <v>5</v>
      </c>
      <c r="H3162" s="1">
        <v>45256</v>
      </c>
      <c r="I3162">
        <v>5</v>
      </c>
      <c r="J3162" t="s">
        <v>16</v>
      </c>
      <c r="K3162" t="s">
        <v>25</v>
      </c>
      <c r="L3162" t="s">
        <v>58</v>
      </c>
      <c r="M3162">
        <v>22000</v>
      </c>
      <c r="N3162" t="str">
        <f>TEXT(tblorders[[#This Row],[order_date]], "mmm-yyyy")</f>
        <v>Nov-2023</v>
      </c>
      <c r="O3162">
        <f>tblorders[[#This Row],[actual_delivery_days]] -tblorders[[#This Row],[expected_delivery_days]]</f>
        <v>0</v>
      </c>
    </row>
    <row r="3163" spans="1:15" x14ac:dyDescent="0.2">
      <c r="A3163" t="s">
        <v>4801</v>
      </c>
      <c r="B3163" t="s">
        <v>420</v>
      </c>
      <c r="C3163" t="s">
        <v>55</v>
      </c>
      <c r="D3163">
        <v>2</v>
      </c>
      <c r="E3163" s="1">
        <v>45017</v>
      </c>
      <c r="F3163" s="1">
        <v>45018</v>
      </c>
      <c r="G3163">
        <v>5</v>
      </c>
      <c r="H3163" s="1">
        <v>45026</v>
      </c>
      <c r="I3163">
        <v>8</v>
      </c>
      <c r="J3163" t="s">
        <v>16</v>
      </c>
      <c r="K3163" t="s">
        <v>17</v>
      </c>
      <c r="L3163" t="s">
        <v>22</v>
      </c>
      <c r="M3163">
        <v>199980</v>
      </c>
      <c r="N3163" t="str">
        <f>TEXT(tblorders[[#This Row],[order_date]], "mmm-yyyy")</f>
        <v>Apr-2023</v>
      </c>
      <c r="O3163">
        <f>tblorders[[#This Row],[actual_delivery_days]] -tblorders[[#This Row],[expected_delivery_days]]</f>
        <v>3</v>
      </c>
    </row>
    <row r="3164" spans="1:15" x14ac:dyDescent="0.2">
      <c r="A3164" t="s">
        <v>4802</v>
      </c>
      <c r="B3164" t="s">
        <v>2553</v>
      </c>
      <c r="C3164" t="s">
        <v>55</v>
      </c>
      <c r="D3164">
        <v>1</v>
      </c>
      <c r="E3164" s="1">
        <v>45122</v>
      </c>
      <c r="F3164" s="1">
        <v>45126</v>
      </c>
      <c r="G3164">
        <v>10</v>
      </c>
      <c r="H3164" s="1">
        <v>45139</v>
      </c>
      <c r="I3164">
        <v>13</v>
      </c>
      <c r="J3164" t="s">
        <v>16</v>
      </c>
      <c r="K3164" t="s">
        <v>25</v>
      </c>
      <c r="L3164" t="s">
        <v>58</v>
      </c>
      <c r="M3164">
        <v>99990</v>
      </c>
      <c r="N3164" t="str">
        <f>TEXT(tblorders[[#This Row],[order_date]], "mmm-yyyy")</f>
        <v>Jul-2023</v>
      </c>
      <c r="O3164">
        <f>tblorders[[#This Row],[actual_delivery_days]] -tblorders[[#This Row],[expected_delivery_days]]</f>
        <v>3</v>
      </c>
    </row>
    <row r="3165" spans="1:15" x14ac:dyDescent="0.2">
      <c r="A3165" t="s">
        <v>4803</v>
      </c>
      <c r="B3165" t="s">
        <v>4804</v>
      </c>
      <c r="C3165" t="s">
        <v>21</v>
      </c>
      <c r="D3165">
        <v>1</v>
      </c>
      <c r="E3165" s="1">
        <v>45798</v>
      </c>
      <c r="F3165" s="1">
        <v>45801</v>
      </c>
      <c r="G3165">
        <v>7</v>
      </c>
      <c r="H3165" s="1">
        <v>45810</v>
      </c>
      <c r="I3165">
        <v>9</v>
      </c>
      <c r="J3165" t="s">
        <v>16</v>
      </c>
      <c r="K3165" t="s">
        <v>25</v>
      </c>
      <c r="L3165" t="s">
        <v>22</v>
      </c>
      <c r="M3165">
        <v>89990</v>
      </c>
      <c r="N3165" t="str">
        <f>TEXT(tblorders[[#This Row],[order_date]], "mmm-yyyy")</f>
        <v>May-2025</v>
      </c>
      <c r="O3165">
        <f>tblorders[[#This Row],[actual_delivery_days]] -tblorders[[#This Row],[expected_delivery_days]]</f>
        <v>2</v>
      </c>
    </row>
    <row r="3166" spans="1:15" x14ac:dyDescent="0.2">
      <c r="A3166" t="s">
        <v>4805</v>
      </c>
      <c r="B3166" t="s">
        <v>1164</v>
      </c>
      <c r="C3166" t="s">
        <v>55</v>
      </c>
      <c r="D3166">
        <v>1</v>
      </c>
      <c r="E3166" s="1">
        <v>45354</v>
      </c>
      <c r="F3166" s="1">
        <v>45359</v>
      </c>
      <c r="G3166">
        <v>7</v>
      </c>
      <c r="H3166" s="1">
        <v>45366</v>
      </c>
      <c r="I3166">
        <v>7</v>
      </c>
      <c r="J3166" t="s">
        <v>16</v>
      </c>
      <c r="K3166" t="s">
        <v>25</v>
      </c>
      <c r="L3166" t="s">
        <v>33</v>
      </c>
      <c r="M3166">
        <v>99990</v>
      </c>
      <c r="N3166" t="str">
        <f>TEXT(tblorders[[#This Row],[order_date]], "mmm-yyyy")</f>
        <v>Mar-2024</v>
      </c>
      <c r="O3166">
        <f>tblorders[[#This Row],[actual_delivery_days]] -tblorders[[#This Row],[expected_delivery_days]]</f>
        <v>0</v>
      </c>
    </row>
    <row r="3167" spans="1:15" x14ac:dyDescent="0.2">
      <c r="A3167" t="s">
        <v>4806</v>
      </c>
      <c r="B3167" t="s">
        <v>4210</v>
      </c>
      <c r="C3167" t="s">
        <v>32</v>
      </c>
      <c r="D3167">
        <v>1</v>
      </c>
      <c r="E3167" s="1">
        <v>45694</v>
      </c>
      <c r="F3167" s="1">
        <v>45698</v>
      </c>
      <c r="G3167">
        <v>7</v>
      </c>
      <c r="H3167" s="1">
        <v>45706</v>
      </c>
      <c r="I3167">
        <v>8</v>
      </c>
      <c r="J3167" t="s">
        <v>16</v>
      </c>
      <c r="K3167" t="s">
        <v>41</v>
      </c>
      <c r="L3167" t="s">
        <v>22</v>
      </c>
      <c r="M3167">
        <v>45000</v>
      </c>
      <c r="N3167" t="str">
        <f>TEXT(tblorders[[#This Row],[order_date]], "mmm-yyyy")</f>
        <v>Feb-2025</v>
      </c>
      <c r="O3167">
        <f>tblorders[[#This Row],[actual_delivery_days]] -tblorders[[#This Row],[expected_delivery_days]]</f>
        <v>1</v>
      </c>
    </row>
    <row r="3168" spans="1:15" x14ac:dyDescent="0.2">
      <c r="A3168" t="s">
        <v>4807</v>
      </c>
      <c r="B3168" t="s">
        <v>478</v>
      </c>
      <c r="C3168" t="s">
        <v>32</v>
      </c>
      <c r="D3168">
        <v>1</v>
      </c>
      <c r="E3168" s="1">
        <v>45660</v>
      </c>
      <c r="F3168" s="1">
        <v>45664</v>
      </c>
      <c r="G3168">
        <v>10</v>
      </c>
      <c r="H3168" s="1">
        <v>45676</v>
      </c>
      <c r="I3168">
        <v>12</v>
      </c>
      <c r="J3168" t="s">
        <v>16</v>
      </c>
      <c r="K3168" t="s">
        <v>17</v>
      </c>
      <c r="L3168" t="s">
        <v>58</v>
      </c>
      <c r="M3168">
        <v>45000</v>
      </c>
      <c r="N3168" t="str">
        <f>TEXT(tblorders[[#This Row],[order_date]], "mmm-yyyy")</f>
        <v>Jan-2025</v>
      </c>
      <c r="O3168">
        <f>tblorders[[#This Row],[actual_delivery_days]] -tblorders[[#This Row],[expected_delivery_days]]</f>
        <v>2</v>
      </c>
    </row>
    <row r="3169" spans="1:15" x14ac:dyDescent="0.2">
      <c r="A3169" t="s">
        <v>4808</v>
      </c>
      <c r="B3169" t="s">
        <v>4475</v>
      </c>
      <c r="C3169" t="s">
        <v>55</v>
      </c>
      <c r="D3169">
        <v>1</v>
      </c>
      <c r="E3169" s="1">
        <v>45308</v>
      </c>
      <c r="F3169" s="1">
        <v>45311</v>
      </c>
      <c r="G3169">
        <v>7</v>
      </c>
      <c r="H3169" s="1">
        <v>45318</v>
      </c>
      <c r="I3169">
        <v>7</v>
      </c>
      <c r="J3169" t="s">
        <v>16</v>
      </c>
      <c r="K3169" t="s">
        <v>41</v>
      </c>
      <c r="L3169" t="s">
        <v>33</v>
      </c>
      <c r="M3169">
        <v>99990</v>
      </c>
      <c r="N3169" t="str">
        <f>TEXT(tblorders[[#This Row],[order_date]], "mmm-yyyy")</f>
        <v>Jan-2024</v>
      </c>
      <c r="O3169">
        <f>tblorders[[#This Row],[actual_delivery_days]] -tblorders[[#This Row],[expected_delivery_days]]</f>
        <v>0</v>
      </c>
    </row>
    <row r="3170" spans="1:15" x14ac:dyDescent="0.2">
      <c r="A3170" t="s">
        <v>4809</v>
      </c>
      <c r="B3170" t="s">
        <v>2399</v>
      </c>
      <c r="C3170" t="s">
        <v>29</v>
      </c>
      <c r="D3170">
        <v>2</v>
      </c>
      <c r="E3170" s="1">
        <v>45501</v>
      </c>
      <c r="F3170" s="1">
        <v>45502</v>
      </c>
      <c r="G3170">
        <v>7</v>
      </c>
      <c r="H3170" s="1">
        <v>45510</v>
      </c>
      <c r="I3170">
        <v>8</v>
      </c>
      <c r="J3170" t="s">
        <v>16</v>
      </c>
      <c r="K3170" t="s">
        <v>17</v>
      </c>
      <c r="L3170" t="s">
        <v>22</v>
      </c>
      <c r="M3170">
        <v>22000</v>
      </c>
      <c r="N3170" t="str">
        <f>TEXT(tblorders[[#This Row],[order_date]], "mmm-yyyy")</f>
        <v>Jul-2024</v>
      </c>
      <c r="O3170">
        <f>tblorders[[#This Row],[actual_delivery_days]] -tblorders[[#This Row],[expected_delivery_days]]</f>
        <v>1</v>
      </c>
    </row>
    <row r="3171" spans="1:15" x14ac:dyDescent="0.2">
      <c r="A3171" t="s">
        <v>4810</v>
      </c>
      <c r="B3171" t="s">
        <v>3618</v>
      </c>
      <c r="C3171" t="s">
        <v>32</v>
      </c>
      <c r="D3171">
        <v>2</v>
      </c>
      <c r="E3171" s="1">
        <v>44699</v>
      </c>
      <c r="F3171" s="1">
        <v>44704</v>
      </c>
      <c r="G3171">
        <v>7</v>
      </c>
      <c r="H3171" s="1">
        <v>44714</v>
      </c>
      <c r="I3171">
        <v>10</v>
      </c>
      <c r="J3171" t="s">
        <v>16</v>
      </c>
      <c r="K3171" t="s">
        <v>25</v>
      </c>
      <c r="L3171" t="s">
        <v>26</v>
      </c>
      <c r="M3171">
        <v>90000</v>
      </c>
      <c r="N3171" t="str">
        <f>TEXT(tblorders[[#This Row],[order_date]], "mmm-yyyy")</f>
        <v>May-2022</v>
      </c>
      <c r="O3171">
        <f>tblorders[[#This Row],[actual_delivery_days]] -tblorders[[#This Row],[expected_delivery_days]]</f>
        <v>3</v>
      </c>
    </row>
    <row r="3172" spans="1:15" x14ac:dyDescent="0.2">
      <c r="A3172" t="s">
        <v>4811</v>
      </c>
      <c r="B3172" t="s">
        <v>3300</v>
      </c>
      <c r="C3172" t="s">
        <v>15</v>
      </c>
      <c r="D3172">
        <v>1</v>
      </c>
      <c r="E3172" s="1">
        <v>45349</v>
      </c>
      <c r="F3172" s="1">
        <v>45353</v>
      </c>
      <c r="G3172">
        <v>7</v>
      </c>
      <c r="H3172" s="1">
        <v>45361</v>
      </c>
      <c r="I3172">
        <v>8</v>
      </c>
      <c r="J3172" t="s">
        <v>16</v>
      </c>
      <c r="K3172" t="s">
        <v>25</v>
      </c>
      <c r="L3172" t="s">
        <v>33</v>
      </c>
      <c r="M3172">
        <v>55990</v>
      </c>
      <c r="N3172" t="str">
        <f>TEXT(tblorders[[#This Row],[order_date]], "mmm-yyyy")</f>
        <v>Feb-2024</v>
      </c>
      <c r="O3172">
        <f>tblorders[[#This Row],[actual_delivery_days]] -tblorders[[#This Row],[expected_delivery_days]]</f>
        <v>1</v>
      </c>
    </row>
    <row r="3173" spans="1:15" x14ac:dyDescent="0.2">
      <c r="A3173" t="s">
        <v>4812</v>
      </c>
      <c r="B3173" t="s">
        <v>2930</v>
      </c>
      <c r="C3173" t="s">
        <v>32</v>
      </c>
      <c r="D3173">
        <v>1</v>
      </c>
      <c r="E3173" s="1">
        <v>45183</v>
      </c>
      <c r="F3173" s="1">
        <v>45184</v>
      </c>
      <c r="G3173">
        <v>10</v>
      </c>
      <c r="H3173" s="1">
        <v>45193</v>
      </c>
      <c r="I3173">
        <v>9</v>
      </c>
      <c r="J3173" t="s">
        <v>16</v>
      </c>
      <c r="K3173" t="s">
        <v>41</v>
      </c>
      <c r="L3173" t="s">
        <v>33</v>
      </c>
      <c r="M3173">
        <v>45000</v>
      </c>
      <c r="N3173" t="str">
        <f>TEXT(tblorders[[#This Row],[order_date]], "mmm-yyyy")</f>
        <v>Sep-2023</v>
      </c>
      <c r="O3173">
        <f>tblorders[[#This Row],[actual_delivery_days]] -tblorders[[#This Row],[expected_delivery_days]]</f>
        <v>-1</v>
      </c>
    </row>
    <row r="3174" spans="1:15" x14ac:dyDescent="0.2">
      <c r="A3174" t="s">
        <v>4813</v>
      </c>
      <c r="B3174" t="s">
        <v>1289</v>
      </c>
      <c r="C3174" t="s">
        <v>21</v>
      </c>
      <c r="D3174">
        <v>1</v>
      </c>
      <c r="E3174" s="1">
        <v>45772</v>
      </c>
      <c r="F3174" s="1">
        <v>45777</v>
      </c>
      <c r="G3174">
        <v>5</v>
      </c>
      <c r="H3174" s="1">
        <v>45780</v>
      </c>
      <c r="I3174">
        <v>3</v>
      </c>
      <c r="J3174" t="s">
        <v>16</v>
      </c>
      <c r="K3174" t="s">
        <v>25</v>
      </c>
      <c r="L3174" t="s">
        <v>33</v>
      </c>
      <c r="M3174">
        <v>89990</v>
      </c>
      <c r="N3174" t="str">
        <f>TEXT(tblorders[[#This Row],[order_date]], "mmm-yyyy")</f>
        <v>Apr-2025</v>
      </c>
      <c r="O3174">
        <f>tblorders[[#This Row],[actual_delivery_days]] -tblorders[[#This Row],[expected_delivery_days]]</f>
        <v>-2</v>
      </c>
    </row>
    <row r="3175" spans="1:15" x14ac:dyDescent="0.2">
      <c r="A3175" t="s">
        <v>4814</v>
      </c>
      <c r="B3175" t="s">
        <v>2674</v>
      </c>
      <c r="C3175" t="s">
        <v>32</v>
      </c>
      <c r="D3175">
        <v>1</v>
      </c>
      <c r="E3175" s="1">
        <v>45552</v>
      </c>
      <c r="F3175" s="1">
        <v>45553</v>
      </c>
      <c r="G3175">
        <v>7</v>
      </c>
      <c r="H3175" s="1">
        <v>45560</v>
      </c>
      <c r="I3175">
        <v>7</v>
      </c>
      <c r="J3175" t="s">
        <v>16</v>
      </c>
      <c r="K3175" t="s">
        <v>41</v>
      </c>
      <c r="L3175" t="s">
        <v>33</v>
      </c>
      <c r="M3175">
        <v>45000</v>
      </c>
      <c r="N3175" t="str">
        <f>TEXT(tblorders[[#This Row],[order_date]], "mmm-yyyy")</f>
        <v>Sep-2024</v>
      </c>
      <c r="O3175">
        <f>tblorders[[#This Row],[actual_delivery_days]] -tblorders[[#This Row],[expected_delivery_days]]</f>
        <v>0</v>
      </c>
    </row>
    <row r="3176" spans="1:15" x14ac:dyDescent="0.2">
      <c r="A3176" t="s">
        <v>4815</v>
      </c>
      <c r="B3176" t="s">
        <v>4816</v>
      </c>
      <c r="C3176" t="s">
        <v>21</v>
      </c>
      <c r="D3176">
        <v>1</v>
      </c>
      <c r="E3176" s="1">
        <v>45457</v>
      </c>
      <c r="F3176" s="1">
        <v>45460</v>
      </c>
      <c r="G3176">
        <v>10</v>
      </c>
      <c r="H3176" s="1">
        <v>45470</v>
      </c>
      <c r="I3176">
        <v>10</v>
      </c>
      <c r="J3176" t="s">
        <v>16</v>
      </c>
      <c r="K3176" t="s">
        <v>41</v>
      </c>
      <c r="L3176" t="s">
        <v>58</v>
      </c>
      <c r="M3176">
        <v>89990</v>
      </c>
      <c r="N3176" t="str">
        <f>TEXT(tblorders[[#This Row],[order_date]], "mmm-yyyy")</f>
        <v>Jun-2024</v>
      </c>
      <c r="O3176">
        <f>tblorders[[#This Row],[actual_delivery_days]] -tblorders[[#This Row],[expected_delivery_days]]</f>
        <v>0</v>
      </c>
    </row>
    <row r="3177" spans="1:15" x14ac:dyDescent="0.2">
      <c r="A3177" t="s">
        <v>4817</v>
      </c>
      <c r="B3177" t="s">
        <v>572</v>
      </c>
      <c r="C3177" t="s">
        <v>44</v>
      </c>
      <c r="D3177">
        <v>2</v>
      </c>
      <c r="E3177" s="1">
        <v>45357</v>
      </c>
      <c r="F3177" s="1">
        <v>45362</v>
      </c>
      <c r="G3177">
        <v>5</v>
      </c>
      <c r="H3177" s="1">
        <v>45367</v>
      </c>
      <c r="I3177">
        <v>5</v>
      </c>
      <c r="J3177" t="s">
        <v>16</v>
      </c>
      <c r="K3177" t="s">
        <v>41</v>
      </c>
      <c r="L3177" t="s">
        <v>33</v>
      </c>
      <c r="M3177">
        <v>101980</v>
      </c>
      <c r="N3177" t="str">
        <f>TEXT(tblorders[[#This Row],[order_date]], "mmm-yyyy")</f>
        <v>Mar-2024</v>
      </c>
      <c r="O3177">
        <f>tblorders[[#This Row],[actual_delivery_days]] -tblorders[[#This Row],[expected_delivery_days]]</f>
        <v>0</v>
      </c>
    </row>
    <row r="3178" spans="1:15" x14ac:dyDescent="0.2">
      <c r="A3178" t="s">
        <v>4818</v>
      </c>
      <c r="B3178" t="s">
        <v>4819</v>
      </c>
      <c r="C3178" t="s">
        <v>21</v>
      </c>
      <c r="D3178">
        <v>1</v>
      </c>
      <c r="E3178" s="1">
        <v>45488</v>
      </c>
      <c r="F3178" s="1">
        <v>45493</v>
      </c>
      <c r="G3178">
        <v>10</v>
      </c>
      <c r="H3178" s="1">
        <v>45503</v>
      </c>
      <c r="I3178">
        <v>10</v>
      </c>
      <c r="J3178" t="s">
        <v>16</v>
      </c>
      <c r="K3178" t="s">
        <v>17</v>
      </c>
      <c r="L3178" t="s">
        <v>58</v>
      </c>
      <c r="M3178">
        <v>89990</v>
      </c>
      <c r="N3178" t="str">
        <f>TEXT(tblorders[[#This Row],[order_date]], "mmm-yyyy")</f>
        <v>Jul-2024</v>
      </c>
      <c r="O3178">
        <f>tblorders[[#This Row],[actual_delivery_days]] -tblorders[[#This Row],[expected_delivery_days]]</f>
        <v>0</v>
      </c>
    </row>
    <row r="3179" spans="1:15" x14ac:dyDescent="0.2">
      <c r="A3179" t="s">
        <v>4820</v>
      </c>
      <c r="B3179" t="s">
        <v>975</v>
      </c>
      <c r="C3179" t="s">
        <v>32</v>
      </c>
      <c r="D3179">
        <v>1</v>
      </c>
      <c r="E3179" s="1">
        <v>45696</v>
      </c>
      <c r="F3179" s="1">
        <v>45701</v>
      </c>
      <c r="G3179">
        <v>5</v>
      </c>
      <c r="H3179" s="1">
        <v>45705</v>
      </c>
      <c r="I3179">
        <v>4</v>
      </c>
      <c r="J3179" t="s">
        <v>16</v>
      </c>
      <c r="K3179" t="s">
        <v>41</v>
      </c>
      <c r="L3179" t="s">
        <v>58</v>
      </c>
      <c r="M3179">
        <v>45000</v>
      </c>
      <c r="N3179" t="str">
        <f>TEXT(tblorders[[#This Row],[order_date]], "mmm-yyyy")</f>
        <v>Feb-2025</v>
      </c>
      <c r="O3179">
        <f>tblorders[[#This Row],[actual_delivery_days]] -tblorders[[#This Row],[expected_delivery_days]]</f>
        <v>-1</v>
      </c>
    </row>
    <row r="3180" spans="1:15" x14ac:dyDescent="0.2">
      <c r="A3180" t="s">
        <v>4821</v>
      </c>
      <c r="B3180" t="s">
        <v>2169</v>
      </c>
      <c r="C3180" t="s">
        <v>21</v>
      </c>
      <c r="D3180">
        <v>1</v>
      </c>
      <c r="E3180" s="1">
        <v>45609</v>
      </c>
      <c r="F3180" s="1">
        <v>45611</v>
      </c>
      <c r="G3180">
        <v>10</v>
      </c>
      <c r="H3180" s="1">
        <v>45621</v>
      </c>
      <c r="I3180">
        <v>10</v>
      </c>
      <c r="J3180" t="s">
        <v>16</v>
      </c>
      <c r="K3180" t="s">
        <v>41</v>
      </c>
      <c r="L3180" t="s">
        <v>58</v>
      </c>
      <c r="M3180">
        <v>89990</v>
      </c>
      <c r="N3180" t="str">
        <f>TEXT(tblorders[[#This Row],[order_date]], "mmm-yyyy")</f>
        <v>Nov-2024</v>
      </c>
      <c r="O3180">
        <f>tblorders[[#This Row],[actual_delivery_days]] -tblorders[[#This Row],[expected_delivery_days]]</f>
        <v>0</v>
      </c>
    </row>
    <row r="3181" spans="1:15" x14ac:dyDescent="0.2">
      <c r="A3181" t="s">
        <v>4822</v>
      </c>
      <c r="B3181" t="s">
        <v>842</v>
      </c>
      <c r="C3181" t="s">
        <v>55</v>
      </c>
      <c r="D3181">
        <v>1</v>
      </c>
      <c r="E3181" s="1">
        <v>45765</v>
      </c>
      <c r="F3181" s="1">
        <v>45769</v>
      </c>
      <c r="G3181">
        <v>7</v>
      </c>
      <c r="H3181" s="1">
        <v>45774</v>
      </c>
      <c r="I3181">
        <v>5</v>
      </c>
      <c r="J3181" t="s">
        <v>16</v>
      </c>
      <c r="K3181" t="s">
        <v>41</v>
      </c>
      <c r="L3181" t="s">
        <v>58</v>
      </c>
      <c r="M3181">
        <v>99990</v>
      </c>
      <c r="N3181" t="str">
        <f>TEXT(tblorders[[#This Row],[order_date]], "mmm-yyyy")</f>
        <v>Apr-2025</v>
      </c>
      <c r="O3181">
        <f>tblorders[[#This Row],[actual_delivery_days]] -tblorders[[#This Row],[expected_delivery_days]]</f>
        <v>-2</v>
      </c>
    </row>
    <row r="3182" spans="1:15" x14ac:dyDescent="0.2">
      <c r="A3182" t="s">
        <v>4823</v>
      </c>
      <c r="B3182" t="s">
        <v>3451</v>
      </c>
      <c r="C3182" t="s">
        <v>21</v>
      </c>
      <c r="D3182">
        <v>1</v>
      </c>
      <c r="E3182" s="1">
        <v>45704</v>
      </c>
      <c r="F3182" s="1">
        <v>45707</v>
      </c>
      <c r="G3182">
        <v>7</v>
      </c>
      <c r="H3182" s="1">
        <v>45716</v>
      </c>
      <c r="I3182">
        <v>9</v>
      </c>
      <c r="J3182" t="s">
        <v>16</v>
      </c>
      <c r="K3182" t="s">
        <v>41</v>
      </c>
      <c r="L3182" t="s">
        <v>22</v>
      </c>
      <c r="M3182">
        <v>89990</v>
      </c>
      <c r="N3182" t="str">
        <f>TEXT(tblorders[[#This Row],[order_date]], "mmm-yyyy")</f>
        <v>Feb-2025</v>
      </c>
      <c r="O3182">
        <f>tblorders[[#This Row],[actual_delivery_days]] -tblorders[[#This Row],[expected_delivery_days]]</f>
        <v>2</v>
      </c>
    </row>
    <row r="3183" spans="1:15" x14ac:dyDescent="0.2">
      <c r="A3183" t="s">
        <v>4824</v>
      </c>
      <c r="B3183" t="s">
        <v>2238</v>
      </c>
      <c r="C3183" t="s">
        <v>32</v>
      </c>
      <c r="D3183">
        <v>2</v>
      </c>
      <c r="E3183" s="1">
        <v>45365</v>
      </c>
      <c r="F3183" s="1">
        <v>45367</v>
      </c>
      <c r="G3183">
        <v>7</v>
      </c>
      <c r="H3183" s="1">
        <v>45374</v>
      </c>
      <c r="I3183">
        <v>7</v>
      </c>
      <c r="J3183" t="s">
        <v>16</v>
      </c>
      <c r="K3183" t="s">
        <v>25</v>
      </c>
      <c r="L3183" t="s">
        <v>18</v>
      </c>
      <c r="M3183">
        <v>90000</v>
      </c>
      <c r="N3183" t="str">
        <f>TEXT(tblorders[[#This Row],[order_date]], "mmm-yyyy")</f>
        <v>Mar-2024</v>
      </c>
      <c r="O3183">
        <f>tblorders[[#This Row],[actual_delivery_days]] -tblorders[[#This Row],[expected_delivery_days]]</f>
        <v>0</v>
      </c>
    </row>
    <row r="3184" spans="1:15" x14ac:dyDescent="0.2">
      <c r="A3184" t="s">
        <v>4825</v>
      </c>
      <c r="B3184" t="s">
        <v>408</v>
      </c>
      <c r="C3184" t="s">
        <v>21</v>
      </c>
      <c r="D3184">
        <v>1</v>
      </c>
      <c r="E3184" s="1">
        <v>44444</v>
      </c>
      <c r="F3184" s="1">
        <v>44446</v>
      </c>
      <c r="G3184">
        <v>5</v>
      </c>
      <c r="H3184" s="1">
        <v>44452</v>
      </c>
      <c r="I3184">
        <v>6</v>
      </c>
      <c r="J3184" t="s">
        <v>16</v>
      </c>
      <c r="K3184" t="s">
        <v>41</v>
      </c>
      <c r="L3184" t="s">
        <v>33</v>
      </c>
      <c r="M3184">
        <v>89990</v>
      </c>
      <c r="N3184" t="str">
        <f>TEXT(tblorders[[#This Row],[order_date]], "mmm-yyyy")</f>
        <v>Sep-2021</v>
      </c>
      <c r="O3184">
        <f>tblorders[[#This Row],[actual_delivery_days]] -tblorders[[#This Row],[expected_delivery_days]]</f>
        <v>1</v>
      </c>
    </row>
    <row r="3185" spans="1:15" x14ac:dyDescent="0.2">
      <c r="A3185" t="s">
        <v>4826</v>
      </c>
      <c r="B3185" t="s">
        <v>731</v>
      </c>
      <c r="C3185" t="s">
        <v>15</v>
      </c>
      <c r="D3185">
        <v>1</v>
      </c>
      <c r="E3185" s="1">
        <v>45580</v>
      </c>
      <c r="F3185" s="1">
        <v>45581</v>
      </c>
      <c r="G3185">
        <v>10</v>
      </c>
      <c r="H3185" s="1">
        <v>45592</v>
      </c>
      <c r="I3185">
        <v>11</v>
      </c>
      <c r="J3185" t="s">
        <v>16</v>
      </c>
      <c r="K3185" t="s">
        <v>17</v>
      </c>
      <c r="L3185" t="s">
        <v>26</v>
      </c>
      <c r="M3185">
        <v>55990</v>
      </c>
      <c r="N3185" t="str">
        <f>TEXT(tblorders[[#This Row],[order_date]], "mmm-yyyy")</f>
        <v>Oct-2024</v>
      </c>
      <c r="O3185">
        <f>tblorders[[#This Row],[actual_delivery_days]] -tblorders[[#This Row],[expected_delivery_days]]</f>
        <v>1</v>
      </c>
    </row>
    <row r="3186" spans="1:15" x14ac:dyDescent="0.2">
      <c r="A3186" t="s">
        <v>4827</v>
      </c>
      <c r="B3186" t="s">
        <v>829</v>
      </c>
      <c r="C3186" t="s">
        <v>29</v>
      </c>
      <c r="D3186">
        <v>1</v>
      </c>
      <c r="E3186" s="1">
        <v>45622</v>
      </c>
      <c r="F3186" s="1">
        <v>45625</v>
      </c>
      <c r="G3186">
        <v>7</v>
      </c>
      <c r="H3186" s="1">
        <v>45635</v>
      </c>
      <c r="I3186">
        <v>10</v>
      </c>
      <c r="J3186" t="s">
        <v>16</v>
      </c>
      <c r="K3186" t="s">
        <v>17</v>
      </c>
      <c r="L3186" t="s">
        <v>18</v>
      </c>
      <c r="M3186">
        <v>11000</v>
      </c>
      <c r="N3186" t="str">
        <f>TEXT(tblorders[[#This Row],[order_date]], "mmm-yyyy")</f>
        <v>Nov-2024</v>
      </c>
      <c r="O3186">
        <f>tblorders[[#This Row],[actual_delivery_days]] -tblorders[[#This Row],[expected_delivery_days]]</f>
        <v>3</v>
      </c>
    </row>
    <row r="3187" spans="1:15" x14ac:dyDescent="0.2">
      <c r="A3187" t="s">
        <v>4828</v>
      </c>
      <c r="B3187" t="s">
        <v>1946</v>
      </c>
      <c r="C3187" t="s">
        <v>44</v>
      </c>
      <c r="D3187">
        <v>1</v>
      </c>
      <c r="E3187" s="1">
        <v>45566</v>
      </c>
      <c r="F3187" s="1">
        <v>45567</v>
      </c>
      <c r="G3187">
        <v>10</v>
      </c>
      <c r="H3187" s="1">
        <v>45577</v>
      </c>
      <c r="I3187">
        <v>10</v>
      </c>
      <c r="J3187" t="s">
        <v>40</v>
      </c>
      <c r="K3187" t="s">
        <v>25</v>
      </c>
      <c r="L3187" t="s">
        <v>33</v>
      </c>
      <c r="M3187">
        <v>50990</v>
      </c>
      <c r="N3187" t="str">
        <f>TEXT(tblorders[[#This Row],[order_date]], "mmm-yyyy")</f>
        <v>Oct-2024</v>
      </c>
      <c r="O3187">
        <f>tblorders[[#This Row],[actual_delivery_days]] -tblorders[[#This Row],[expected_delivery_days]]</f>
        <v>0</v>
      </c>
    </row>
    <row r="3188" spans="1:15" x14ac:dyDescent="0.2">
      <c r="A3188" t="s">
        <v>4829</v>
      </c>
      <c r="B3188" t="s">
        <v>4475</v>
      </c>
      <c r="C3188" t="s">
        <v>29</v>
      </c>
      <c r="D3188">
        <v>2</v>
      </c>
      <c r="E3188" s="1">
        <v>45728</v>
      </c>
      <c r="F3188" s="1">
        <v>45732</v>
      </c>
      <c r="G3188">
        <v>5</v>
      </c>
      <c r="H3188" s="1">
        <v>45738</v>
      </c>
      <c r="I3188">
        <v>6</v>
      </c>
      <c r="J3188" t="s">
        <v>16</v>
      </c>
      <c r="K3188" t="s">
        <v>25</v>
      </c>
      <c r="L3188" t="s">
        <v>33</v>
      </c>
      <c r="M3188">
        <v>22000</v>
      </c>
      <c r="N3188" t="str">
        <f>TEXT(tblorders[[#This Row],[order_date]], "mmm-yyyy")</f>
        <v>Mar-2025</v>
      </c>
      <c r="O3188">
        <f>tblorders[[#This Row],[actual_delivery_days]] -tblorders[[#This Row],[expected_delivery_days]]</f>
        <v>1</v>
      </c>
    </row>
    <row r="3189" spans="1:15" x14ac:dyDescent="0.2">
      <c r="A3189" t="s">
        <v>4830</v>
      </c>
      <c r="B3189" t="s">
        <v>3271</v>
      </c>
      <c r="C3189" t="s">
        <v>32</v>
      </c>
      <c r="D3189">
        <v>1</v>
      </c>
      <c r="E3189" s="1">
        <v>45158</v>
      </c>
      <c r="F3189" s="1">
        <v>45163</v>
      </c>
      <c r="G3189">
        <v>5</v>
      </c>
      <c r="H3189" s="1">
        <v>45168</v>
      </c>
      <c r="I3189">
        <v>5</v>
      </c>
      <c r="J3189" t="s">
        <v>16</v>
      </c>
      <c r="K3189" t="s">
        <v>17</v>
      </c>
      <c r="L3189" t="s">
        <v>26</v>
      </c>
      <c r="M3189">
        <v>45000</v>
      </c>
      <c r="N3189" t="str">
        <f>TEXT(tblorders[[#This Row],[order_date]], "mmm-yyyy")</f>
        <v>Aug-2023</v>
      </c>
      <c r="O3189">
        <f>tblorders[[#This Row],[actual_delivery_days]] -tblorders[[#This Row],[expected_delivery_days]]</f>
        <v>0</v>
      </c>
    </row>
    <row r="3190" spans="1:15" x14ac:dyDescent="0.2">
      <c r="A3190" t="s">
        <v>4831</v>
      </c>
      <c r="B3190" t="s">
        <v>985</v>
      </c>
      <c r="C3190" t="s">
        <v>29</v>
      </c>
      <c r="D3190">
        <v>1</v>
      </c>
      <c r="E3190" s="1">
        <v>45444</v>
      </c>
      <c r="F3190" s="1">
        <v>45447</v>
      </c>
      <c r="G3190">
        <v>10</v>
      </c>
      <c r="H3190" s="1">
        <v>45457</v>
      </c>
      <c r="I3190">
        <v>10</v>
      </c>
      <c r="J3190" t="s">
        <v>16</v>
      </c>
      <c r="K3190" t="s">
        <v>25</v>
      </c>
      <c r="L3190" t="s">
        <v>18</v>
      </c>
      <c r="M3190">
        <v>11000</v>
      </c>
      <c r="N3190" t="str">
        <f>TEXT(tblorders[[#This Row],[order_date]], "mmm-yyyy")</f>
        <v>Jun-2024</v>
      </c>
      <c r="O3190">
        <f>tblorders[[#This Row],[actual_delivery_days]] -tblorders[[#This Row],[expected_delivery_days]]</f>
        <v>0</v>
      </c>
    </row>
    <row r="3191" spans="1:15" x14ac:dyDescent="0.2">
      <c r="A3191" t="s">
        <v>4832</v>
      </c>
      <c r="B3191" t="s">
        <v>2065</v>
      </c>
      <c r="C3191" t="s">
        <v>44</v>
      </c>
      <c r="D3191">
        <v>1</v>
      </c>
      <c r="E3191" s="1">
        <v>45603</v>
      </c>
      <c r="F3191" s="1">
        <v>45608</v>
      </c>
      <c r="G3191">
        <v>5</v>
      </c>
      <c r="H3191" s="1">
        <v>45612</v>
      </c>
      <c r="I3191">
        <v>4</v>
      </c>
      <c r="J3191" t="s">
        <v>16</v>
      </c>
      <c r="K3191" t="s">
        <v>25</v>
      </c>
      <c r="L3191" t="s">
        <v>58</v>
      </c>
      <c r="M3191">
        <v>50990</v>
      </c>
      <c r="N3191" t="str">
        <f>TEXT(tblorders[[#This Row],[order_date]], "mmm-yyyy")</f>
        <v>Nov-2024</v>
      </c>
      <c r="O3191">
        <f>tblorders[[#This Row],[actual_delivery_days]] -tblorders[[#This Row],[expected_delivery_days]]</f>
        <v>-1</v>
      </c>
    </row>
    <row r="3192" spans="1:15" x14ac:dyDescent="0.2">
      <c r="A3192" t="s">
        <v>4833</v>
      </c>
      <c r="B3192" t="s">
        <v>1939</v>
      </c>
      <c r="C3192" t="s">
        <v>55</v>
      </c>
      <c r="D3192">
        <v>2</v>
      </c>
      <c r="E3192" s="1">
        <v>45468</v>
      </c>
      <c r="F3192" s="1">
        <v>45471</v>
      </c>
      <c r="G3192">
        <v>7</v>
      </c>
      <c r="H3192" s="1">
        <v>45477</v>
      </c>
      <c r="I3192">
        <v>6</v>
      </c>
      <c r="J3192" t="s">
        <v>16</v>
      </c>
      <c r="K3192" t="s">
        <v>17</v>
      </c>
      <c r="L3192" t="s">
        <v>22</v>
      </c>
      <c r="M3192">
        <v>199980</v>
      </c>
      <c r="N3192" t="str">
        <f>TEXT(tblorders[[#This Row],[order_date]], "mmm-yyyy")</f>
        <v>Jun-2024</v>
      </c>
      <c r="O3192">
        <f>tblorders[[#This Row],[actual_delivery_days]] -tblorders[[#This Row],[expected_delivery_days]]</f>
        <v>-1</v>
      </c>
    </row>
    <row r="3193" spans="1:15" x14ac:dyDescent="0.2">
      <c r="A3193" t="s">
        <v>4834</v>
      </c>
      <c r="B3193" t="s">
        <v>4835</v>
      </c>
      <c r="C3193" t="s">
        <v>15</v>
      </c>
      <c r="D3193">
        <v>2</v>
      </c>
      <c r="E3193" s="1">
        <v>45733</v>
      </c>
      <c r="F3193" s="1">
        <v>45734</v>
      </c>
      <c r="G3193">
        <v>10</v>
      </c>
      <c r="H3193" s="1">
        <v>45745</v>
      </c>
      <c r="I3193">
        <v>11</v>
      </c>
      <c r="J3193" t="s">
        <v>16</v>
      </c>
      <c r="K3193" t="s">
        <v>25</v>
      </c>
      <c r="L3193" t="s">
        <v>58</v>
      </c>
      <c r="M3193">
        <v>111980</v>
      </c>
      <c r="N3193" t="str">
        <f>TEXT(tblorders[[#This Row],[order_date]], "mmm-yyyy")</f>
        <v>Mar-2025</v>
      </c>
      <c r="O3193">
        <f>tblorders[[#This Row],[actual_delivery_days]] -tblorders[[#This Row],[expected_delivery_days]]</f>
        <v>1</v>
      </c>
    </row>
    <row r="3194" spans="1:15" x14ac:dyDescent="0.2">
      <c r="A3194" t="s">
        <v>4836</v>
      </c>
      <c r="B3194" t="s">
        <v>832</v>
      </c>
      <c r="C3194" t="s">
        <v>15</v>
      </c>
      <c r="D3194">
        <v>1</v>
      </c>
      <c r="E3194" s="1">
        <v>45032</v>
      </c>
      <c r="F3194" s="1">
        <v>45033</v>
      </c>
      <c r="G3194">
        <v>5</v>
      </c>
      <c r="H3194" s="1">
        <v>45038</v>
      </c>
      <c r="I3194">
        <v>5</v>
      </c>
      <c r="J3194" t="s">
        <v>16</v>
      </c>
      <c r="K3194" t="s">
        <v>25</v>
      </c>
      <c r="L3194" t="s">
        <v>33</v>
      </c>
      <c r="M3194">
        <v>55990</v>
      </c>
      <c r="N3194" t="str">
        <f>TEXT(tblorders[[#This Row],[order_date]], "mmm-yyyy")</f>
        <v>Apr-2023</v>
      </c>
      <c r="O3194">
        <f>tblorders[[#This Row],[actual_delivery_days]] -tblorders[[#This Row],[expected_delivery_days]]</f>
        <v>0</v>
      </c>
    </row>
    <row r="3195" spans="1:15" x14ac:dyDescent="0.2">
      <c r="A3195" t="s">
        <v>4837</v>
      </c>
      <c r="B3195" t="s">
        <v>1491</v>
      </c>
      <c r="C3195" t="s">
        <v>44</v>
      </c>
      <c r="D3195">
        <v>2</v>
      </c>
      <c r="E3195" s="1">
        <v>45707</v>
      </c>
      <c r="F3195" s="1">
        <v>45709</v>
      </c>
      <c r="G3195">
        <v>7</v>
      </c>
      <c r="H3195" s="1">
        <v>45716</v>
      </c>
      <c r="I3195">
        <v>7</v>
      </c>
      <c r="J3195" t="s">
        <v>16</v>
      </c>
      <c r="K3195" t="s">
        <v>41</v>
      </c>
      <c r="L3195" t="s">
        <v>58</v>
      </c>
      <c r="M3195">
        <v>101980</v>
      </c>
      <c r="N3195" t="str">
        <f>TEXT(tblorders[[#This Row],[order_date]], "mmm-yyyy")</f>
        <v>Feb-2025</v>
      </c>
      <c r="O3195">
        <f>tblorders[[#This Row],[actual_delivery_days]] -tblorders[[#This Row],[expected_delivery_days]]</f>
        <v>0</v>
      </c>
    </row>
    <row r="3196" spans="1:15" x14ac:dyDescent="0.2">
      <c r="A3196" t="s">
        <v>4838</v>
      </c>
      <c r="B3196" t="s">
        <v>4839</v>
      </c>
      <c r="C3196" t="s">
        <v>15</v>
      </c>
      <c r="D3196">
        <v>1</v>
      </c>
      <c r="E3196" s="1">
        <v>44960</v>
      </c>
      <c r="F3196" s="1">
        <v>44964</v>
      </c>
      <c r="G3196">
        <v>5</v>
      </c>
      <c r="H3196" s="1">
        <v>44971</v>
      </c>
      <c r="I3196">
        <v>7</v>
      </c>
      <c r="J3196" t="s">
        <v>16</v>
      </c>
      <c r="K3196" t="s">
        <v>25</v>
      </c>
      <c r="L3196" t="s">
        <v>18</v>
      </c>
      <c r="M3196">
        <v>55990</v>
      </c>
      <c r="N3196" t="str">
        <f>TEXT(tblorders[[#This Row],[order_date]], "mmm-yyyy")</f>
        <v>Feb-2023</v>
      </c>
      <c r="O3196">
        <f>tblorders[[#This Row],[actual_delivery_days]] -tblorders[[#This Row],[expected_delivery_days]]</f>
        <v>2</v>
      </c>
    </row>
    <row r="3197" spans="1:15" x14ac:dyDescent="0.2">
      <c r="A3197" t="s">
        <v>4840</v>
      </c>
      <c r="B3197" t="s">
        <v>4119</v>
      </c>
      <c r="C3197" t="s">
        <v>21</v>
      </c>
      <c r="D3197">
        <v>1</v>
      </c>
      <c r="E3197" s="1">
        <v>45301</v>
      </c>
      <c r="F3197" s="1">
        <v>45306</v>
      </c>
      <c r="G3197">
        <v>7</v>
      </c>
      <c r="H3197" s="1">
        <v>45314</v>
      </c>
      <c r="I3197">
        <v>8</v>
      </c>
      <c r="J3197" t="s">
        <v>16</v>
      </c>
      <c r="K3197" t="s">
        <v>41</v>
      </c>
      <c r="L3197" t="s">
        <v>22</v>
      </c>
      <c r="M3197">
        <v>89990</v>
      </c>
      <c r="N3197" t="str">
        <f>TEXT(tblorders[[#This Row],[order_date]], "mmm-yyyy")</f>
        <v>Jan-2024</v>
      </c>
      <c r="O3197">
        <f>tblorders[[#This Row],[actual_delivery_days]] -tblorders[[#This Row],[expected_delivery_days]]</f>
        <v>1</v>
      </c>
    </row>
    <row r="3198" spans="1:15" x14ac:dyDescent="0.2">
      <c r="A3198" t="s">
        <v>4841</v>
      </c>
      <c r="B3198" t="s">
        <v>1035</v>
      </c>
      <c r="C3198" t="s">
        <v>55</v>
      </c>
      <c r="D3198">
        <v>1</v>
      </c>
      <c r="E3198" s="1">
        <v>45779</v>
      </c>
      <c r="F3198" s="1">
        <v>45784</v>
      </c>
      <c r="G3198">
        <v>5</v>
      </c>
      <c r="H3198" s="1">
        <v>45788</v>
      </c>
      <c r="I3198">
        <v>4</v>
      </c>
      <c r="J3198" t="s">
        <v>16</v>
      </c>
      <c r="K3198" t="s">
        <v>41</v>
      </c>
      <c r="L3198" t="s">
        <v>58</v>
      </c>
      <c r="M3198">
        <v>99990</v>
      </c>
      <c r="N3198" t="str">
        <f>TEXT(tblorders[[#This Row],[order_date]], "mmm-yyyy")</f>
        <v>May-2025</v>
      </c>
      <c r="O3198">
        <f>tblorders[[#This Row],[actual_delivery_days]] -tblorders[[#This Row],[expected_delivery_days]]</f>
        <v>-1</v>
      </c>
    </row>
    <row r="3199" spans="1:15" x14ac:dyDescent="0.2">
      <c r="A3199" t="s">
        <v>4842</v>
      </c>
      <c r="B3199" t="s">
        <v>4843</v>
      </c>
      <c r="C3199" t="s">
        <v>55</v>
      </c>
      <c r="D3199">
        <v>2</v>
      </c>
      <c r="E3199" s="1">
        <v>44924</v>
      </c>
      <c r="F3199" s="1">
        <v>44925</v>
      </c>
      <c r="G3199">
        <v>7</v>
      </c>
      <c r="H3199" s="1">
        <v>44932</v>
      </c>
      <c r="I3199">
        <v>7</v>
      </c>
      <c r="J3199" t="s">
        <v>16</v>
      </c>
      <c r="K3199" t="s">
        <v>25</v>
      </c>
      <c r="L3199" t="s">
        <v>22</v>
      </c>
      <c r="M3199">
        <v>199980</v>
      </c>
      <c r="N3199" t="str">
        <f>TEXT(tblorders[[#This Row],[order_date]], "mmm-yyyy")</f>
        <v>Dec-2022</v>
      </c>
      <c r="O3199">
        <f>tblorders[[#This Row],[actual_delivery_days]] -tblorders[[#This Row],[expected_delivery_days]]</f>
        <v>0</v>
      </c>
    </row>
    <row r="3200" spans="1:15" x14ac:dyDescent="0.2">
      <c r="A3200" t="s">
        <v>4844</v>
      </c>
      <c r="B3200" t="s">
        <v>4845</v>
      </c>
      <c r="C3200" t="s">
        <v>44</v>
      </c>
      <c r="D3200">
        <v>1</v>
      </c>
      <c r="E3200" s="1">
        <v>45687</v>
      </c>
      <c r="F3200" s="1">
        <v>45691</v>
      </c>
      <c r="G3200">
        <v>5</v>
      </c>
      <c r="H3200" s="1">
        <v>45698</v>
      </c>
      <c r="I3200">
        <v>7</v>
      </c>
      <c r="J3200" t="s">
        <v>16</v>
      </c>
      <c r="K3200" t="s">
        <v>25</v>
      </c>
      <c r="L3200" t="s">
        <v>58</v>
      </c>
      <c r="M3200">
        <v>50990</v>
      </c>
      <c r="N3200" t="str">
        <f>TEXT(tblorders[[#This Row],[order_date]], "mmm-yyyy")</f>
        <v>Jan-2025</v>
      </c>
      <c r="O3200">
        <f>tblorders[[#This Row],[actual_delivery_days]] -tblorders[[#This Row],[expected_delivery_days]]</f>
        <v>2</v>
      </c>
    </row>
    <row r="3201" spans="1:15" x14ac:dyDescent="0.2">
      <c r="A3201" t="s">
        <v>4846</v>
      </c>
      <c r="B3201" t="s">
        <v>2314</v>
      </c>
      <c r="C3201" t="s">
        <v>44</v>
      </c>
      <c r="D3201">
        <v>1</v>
      </c>
      <c r="E3201" s="1">
        <v>45547</v>
      </c>
      <c r="F3201" s="1">
        <v>45550</v>
      </c>
      <c r="G3201">
        <v>5</v>
      </c>
      <c r="H3201" s="1">
        <v>45557</v>
      </c>
      <c r="I3201">
        <v>7</v>
      </c>
      <c r="J3201" t="s">
        <v>16</v>
      </c>
      <c r="K3201" t="s">
        <v>25</v>
      </c>
      <c r="L3201" t="s">
        <v>33</v>
      </c>
      <c r="M3201">
        <v>50990</v>
      </c>
      <c r="N3201" t="str">
        <f>TEXT(tblorders[[#This Row],[order_date]], "mmm-yyyy")</f>
        <v>Sep-2024</v>
      </c>
      <c r="O3201">
        <f>tblorders[[#This Row],[actual_delivery_days]] -tblorders[[#This Row],[expected_delivery_days]]</f>
        <v>2</v>
      </c>
    </row>
    <row r="3202" spans="1:15" x14ac:dyDescent="0.2">
      <c r="A3202" t="s">
        <v>4847</v>
      </c>
      <c r="B3202" t="s">
        <v>746</v>
      </c>
      <c r="C3202" t="s">
        <v>44</v>
      </c>
      <c r="D3202">
        <v>2</v>
      </c>
      <c r="E3202" s="1">
        <v>45712</v>
      </c>
      <c r="F3202" s="1">
        <v>45717</v>
      </c>
      <c r="G3202">
        <v>5</v>
      </c>
      <c r="H3202" s="1">
        <v>45720</v>
      </c>
      <c r="I3202">
        <v>3</v>
      </c>
      <c r="J3202" t="s">
        <v>16</v>
      </c>
      <c r="K3202" t="s">
        <v>41</v>
      </c>
      <c r="L3202" t="s">
        <v>22</v>
      </c>
      <c r="M3202">
        <v>101980</v>
      </c>
      <c r="N3202" t="str">
        <f>TEXT(tblorders[[#This Row],[order_date]], "mmm-yyyy")</f>
        <v>Feb-2025</v>
      </c>
      <c r="O3202">
        <f>tblorders[[#This Row],[actual_delivery_days]] -tblorders[[#This Row],[expected_delivery_days]]</f>
        <v>-2</v>
      </c>
    </row>
    <row r="3203" spans="1:15" x14ac:dyDescent="0.2">
      <c r="A3203" t="s">
        <v>4848</v>
      </c>
      <c r="B3203" t="s">
        <v>1254</v>
      </c>
      <c r="C3203" t="s">
        <v>15</v>
      </c>
      <c r="D3203">
        <v>2</v>
      </c>
      <c r="E3203" s="1">
        <v>44985</v>
      </c>
      <c r="F3203" s="1">
        <v>44987</v>
      </c>
      <c r="G3203">
        <v>5</v>
      </c>
      <c r="H3203" s="1">
        <v>44992</v>
      </c>
      <c r="I3203">
        <v>5</v>
      </c>
      <c r="J3203" t="s">
        <v>16</v>
      </c>
      <c r="K3203" t="s">
        <v>17</v>
      </c>
      <c r="L3203" t="s">
        <v>26</v>
      </c>
      <c r="M3203">
        <v>111980</v>
      </c>
      <c r="N3203" t="str">
        <f>TEXT(tblorders[[#This Row],[order_date]], "mmm-yyyy")</f>
        <v>Feb-2023</v>
      </c>
      <c r="O3203">
        <f>tblorders[[#This Row],[actual_delivery_days]] -tblorders[[#This Row],[expected_delivery_days]]</f>
        <v>0</v>
      </c>
    </row>
    <row r="3204" spans="1:15" x14ac:dyDescent="0.2">
      <c r="A3204" t="s">
        <v>4849</v>
      </c>
      <c r="B3204" t="s">
        <v>4602</v>
      </c>
      <c r="C3204" t="s">
        <v>29</v>
      </c>
      <c r="D3204">
        <v>2</v>
      </c>
      <c r="E3204" s="1">
        <v>45176</v>
      </c>
      <c r="F3204" s="1">
        <v>45180</v>
      </c>
      <c r="G3204">
        <v>5</v>
      </c>
      <c r="H3204" s="1">
        <v>45183</v>
      </c>
      <c r="I3204">
        <v>3</v>
      </c>
      <c r="J3204" t="s">
        <v>16</v>
      </c>
      <c r="K3204" t="s">
        <v>25</v>
      </c>
      <c r="L3204" t="s">
        <v>58</v>
      </c>
      <c r="M3204">
        <v>22000</v>
      </c>
      <c r="N3204" t="str">
        <f>TEXT(tblorders[[#This Row],[order_date]], "mmm-yyyy")</f>
        <v>Sep-2023</v>
      </c>
      <c r="O3204">
        <f>tblorders[[#This Row],[actual_delivery_days]] -tblorders[[#This Row],[expected_delivery_days]]</f>
        <v>-2</v>
      </c>
    </row>
    <row r="3205" spans="1:15" x14ac:dyDescent="0.2">
      <c r="A3205" t="s">
        <v>4850</v>
      </c>
      <c r="B3205" t="s">
        <v>2422</v>
      </c>
      <c r="C3205" t="s">
        <v>15</v>
      </c>
      <c r="D3205">
        <v>2</v>
      </c>
      <c r="E3205" s="1">
        <v>45772</v>
      </c>
      <c r="F3205" s="1">
        <v>45775</v>
      </c>
      <c r="G3205">
        <v>10</v>
      </c>
      <c r="H3205" s="1">
        <v>45785</v>
      </c>
      <c r="I3205">
        <v>10</v>
      </c>
      <c r="J3205" t="s">
        <v>16</v>
      </c>
      <c r="K3205" t="s">
        <v>25</v>
      </c>
      <c r="L3205" t="s">
        <v>18</v>
      </c>
      <c r="M3205">
        <v>111980</v>
      </c>
      <c r="N3205" t="str">
        <f>TEXT(tblorders[[#This Row],[order_date]], "mmm-yyyy")</f>
        <v>Apr-2025</v>
      </c>
      <c r="O3205">
        <f>tblorders[[#This Row],[actual_delivery_days]] -tblorders[[#This Row],[expected_delivery_days]]</f>
        <v>0</v>
      </c>
    </row>
    <row r="3206" spans="1:15" x14ac:dyDescent="0.2">
      <c r="A3206" t="s">
        <v>4851</v>
      </c>
      <c r="B3206" t="s">
        <v>480</v>
      </c>
      <c r="C3206" t="s">
        <v>44</v>
      </c>
      <c r="D3206">
        <v>1</v>
      </c>
      <c r="E3206" s="1">
        <v>44961</v>
      </c>
      <c r="F3206" s="1">
        <v>44966</v>
      </c>
      <c r="G3206">
        <v>7</v>
      </c>
      <c r="H3206" s="1">
        <v>44978</v>
      </c>
      <c r="I3206">
        <v>12</v>
      </c>
      <c r="J3206" t="s">
        <v>61</v>
      </c>
      <c r="K3206" t="s">
        <v>17</v>
      </c>
      <c r="L3206" t="s">
        <v>33</v>
      </c>
      <c r="M3206">
        <v>50990</v>
      </c>
      <c r="N3206" t="str">
        <f>TEXT(tblorders[[#This Row],[order_date]], "mmm-yyyy")</f>
        <v>Feb-2023</v>
      </c>
      <c r="O3206">
        <f>tblorders[[#This Row],[actual_delivery_days]] -tblorders[[#This Row],[expected_delivery_days]]</f>
        <v>5</v>
      </c>
    </row>
    <row r="3207" spans="1:15" x14ac:dyDescent="0.2">
      <c r="A3207" t="s">
        <v>4852</v>
      </c>
      <c r="B3207" t="s">
        <v>132</v>
      </c>
      <c r="C3207" t="s">
        <v>15</v>
      </c>
      <c r="D3207">
        <v>1</v>
      </c>
      <c r="E3207" s="1">
        <v>44936</v>
      </c>
      <c r="F3207" s="1">
        <v>44939</v>
      </c>
      <c r="G3207">
        <v>10</v>
      </c>
      <c r="H3207" s="1">
        <v>44949</v>
      </c>
      <c r="I3207">
        <v>10</v>
      </c>
      <c r="J3207" t="s">
        <v>16</v>
      </c>
      <c r="K3207" t="s">
        <v>41</v>
      </c>
      <c r="L3207" t="s">
        <v>26</v>
      </c>
      <c r="M3207">
        <v>55990</v>
      </c>
      <c r="N3207" t="str">
        <f>TEXT(tblorders[[#This Row],[order_date]], "mmm-yyyy")</f>
        <v>Jan-2023</v>
      </c>
      <c r="O3207">
        <f>tblorders[[#This Row],[actual_delivery_days]] -tblorders[[#This Row],[expected_delivery_days]]</f>
        <v>0</v>
      </c>
    </row>
    <row r="3208" spans="1:15" x14ac:dyDescent="0.2">
      <c r="A3208" t="s">
        <v>4853</v>
      </c>
      <c r="B3208" t="s">
        <v>4854</v>
      </c>
      <c r="C3208" t="s">
        <v>55</v>
      </c>
      <c r="D3208">
        <v>1</v>
      </c>
      <c r="E3208" s="1">
        <v>45663</v>
      </c>
      <c r="F3208" s="1">
        <v>45666</v>
      </c>
      <c r="G3208">
        <v>5</v>
      </c>
      <c r="H3208" s="1">
        <v>45676</v>
      </c>
      <c r="I3208">
        <v>10</v>
      </c>
      <c r="J3208" t="s">
        <v>61</v>
      </c>
      <c r="K3208" t="s">
        <v>17</v>
      </c>
      <c r="L3208" t="s">
        <v>58</v>
      </c>
      <c r="M3208">
        <v>99990</v>
      </c>
      <c r="N3208" t="str">
        <f>TEXT(tblorders[[#This Row],[order_date]], "mmm-yyyy")</f>
        <v>Jan-2025</v>
      </c>
      <c r="O3208">
        <f>tblorders[[#This Row],[actual_delivery_days]] -tblorders[[#This Row],[expected_delivery_days]]</f>
        <v>5</v>
      </c>
    </row>
    <row r="3209" spans="1:15" x14ac:dyDescent="0.2">
      <c r="A3209" t="s">
        <v>4855</v>
      </c>
      <c r="B3209" t="s">
        <v>3061</v>
      </c>
      <c r="C3209" t="s">
        <v>44</v>
      </c>
      <c r="D3209">
        <v>1</v>
      </c>
      <c r="E3209" s="1">
        <v>45007</v>
      </c>
      <c r="F3209" s="1">
        <v>45009</v>
      </c>
      <c r="G3209">
        <v>5</v>
      </c>
      <c r="H3209" s="1">
        <v>45014</v>
      </c>
      <c r="I3209">
        <v>5</v>
      </c>
      <c r="J3209" t="s">
        <v>40</v>
      </c>
      <c r="K3209" t="s">
        <v>41</v>
      </c>
      <c r="L3209" t="s">
        <v>22</v>
      </c>
      <c r="M3209">
        <v>50990</v>
      </c>
      <c r="N3209" t="str">
        <f>TEXT(tblorders[[#This Row],[order_date]], "mmm-yyyy")</f>
        <v>Mar-2023</v>
      </c>
      <c r="O3209">
        <f>tblorders[[#This Row],[actual_delivery_days]] -tblorders[[#This Row],[expected_delivery_days]]</f>
        <v>0</v>
      </c>
    </row>
    <row r="3210" spans="1:15" x14ac:dyDescent="0.2">
      <c r="A3210" t="s">
        <v>4856</v>
      </c>
      <c r="B3210" t="s">
        <v>772</v>
      </c>
      <c r="C3210" t="s">
        <v>15</v>
      </c>
      <c r="D3210">
        <v>2</v>
      </c>
      <c r="E3210" s="1">
        <v>44846</v>
      </c>
      <c r="F3210" s="1">
        <v>44848</v>
      </c>
      <c r="G3210">
        <v>10</v>
      </c>
      <c r="H3210" s="1">
        <v>44858</v>
      </c>
      <c r="I3210">
        <v>10</v>
      </c>
      <c r="J3210" t="s">
        <v>16</v>
      </c>
      <c r="K3210" t="s">
        <v>17</v>
      </c>
      <c r="L3210" t="s">
        <v>33</v>
      </c>
      <c r="M3210">
        <v>111980</v>
      </c>
      <c r="N3210" t="str">
        <f>TEXT(tblorders[[#This Row],[order_date]], "mmm-yyyy")</f>
        <v>Oct-2022</v>
      </c>
      <c r="O3210">
        <f>tblorders[[#This Row],[actual_delivery_days]] -tblorders[[#This Row],[expected_delivery_days]]</f>
        <v>0</v>
      </c>
    </row>
    <row r="3211" spans="1:15" x14ac:dyDescent="0.2">
      <c r="A3211" t="s">
        <v>4857</v>
      </c>
      <c r="B3211" t="s">
        <v>3933</v>
      </c>
      <c r="C3211" t="s">
        <v>21</v>
      </c>
      <c r="D3211">
        <v>1</v>
      </c>
      <c r="E3211" s="1">
        <v>45030</v>
      </c>
      <c r="F3211" s="1">
        <v>45033</v>
      </c>
      <c r="G3211">
        <v>10</v>
      </c>
      <c r="H3211" s="1">
        <v>45043</v>
      </c>
      <c r="I3211">
        <v>10</v>
      </c>
      <c r="J3211" t="s">
        <v>16</v>
      </c>
      <c r="K3211" t="s">
        <v>17</v>
      </c>
      <c r="L3211" t="s">
        <v>22</v>
      </c>
      <c r="M3211">
        <v>89990</v>
      </c>
      <c r="N3211" t="str">
        <f>TEXT(tblorders[[#This Row],[order_date]], "mmm-yyyy")</f>
        <v>Apr-2023</v>
      </c>
      <c r="O3211">
        <f>tblorders[[#This Row],[actual_delivery_days]] -tblorders[[#This Row],[expected_delivery_days]]</f>
        <v>0</v>
      </c>
    </row>
    <row r="3212" spans="1:15" x14ac:dyDescent="0.2">
      <c r="A3212" t="s">
        <v>4858</v>
      </c>
      <c r="B3212" t="s">
        <v>271</v>
      </c>
      <c r="C3212" t="s">
        <v>32</v>
      </c>
      <c r="D3212">
        <v>1</v>
      </c>
      <c r="E3212" s="1">
        <v>44592</v>
      </c>
      <c r="F3212" s="1">
        <v>44594</v>
      </c>
      <c r="G3212">
        <v>10</v>
      </c>
      <c r="H3212" s="1">
        <v>44607</v>
      </c>
      <c r="I3212">
        <v>13</v>
      </c>
      <c r="J3212" t="s">
        <v>16</v>
      </c>
      <c r="K3212" t="s">
        <v>41</v>
      </c>
      <c r="L3212" t="s">
        <v>18</v>
      </c>
      <c r="M3212">
        <v>45000</v>
      </c>
      <c r="N3212" t="str">
        <f>TEXT(tblorders[[#This Row],[order_date]], "mmm-yyyy")</f>
        <v>Jan-2022</v>
      </c>
      <c r="O3212">
        <f>tblorders[[#This Row],[actual_delivery_days]] -tblorders[[#This Row],[expected_delivery_days]]</f>
        <v>3</v>
      </c>
    </row>
    <row r="3213" spans="1:15" x14ac:dyDescent="0.2">
      <c r="A3213" t="s">
        <v>4859</v>
      </c>
      <c r="B3213" t="s">
        <v>569</v>
      </c>
      <c r="C3213" t="s">
        <v>55</v>
      </c>
      <c r="D3213">
        <v>2</v>
      </c>
      <c r="E3213" s="1">
        <v>45728</v>
      </c>
      <c r="F3213" s="1">
        <v>45732</v>
      </c>
      <c r="G3213">
        <v>10</v>
      </c>
      <c r="H3213" s="1">
        <v>45742</v>
      </c>
      <c r="I3213">
        <v>10</v>
      </c>
      <c r="J3213" t="s">
        <v>16</v>
      </c>
      <c r="K3213" t="s">
        <v>17</v>
      </c>
      <c r="L3213" t="s">
        <v>18</v>
      </c>
      <c r="M3213">
        <v>199980</v>
      </c>
      <c r="N3213" t="str">
        <f>TEXT(tblorders[[#This Row],[order_date]], "mmm-yyyy")</f>
        <v>Mar-2025</v>
      </c>
      <c r="O3213">
        <f>tblorders[[#This Row],[actual_delivery_days]] -tblorders[[#This Row],[expected_delivery_days]]</f>
        <v>0</v>
      </c>
    </row>
    <row r="3214" spans="1:15" x14ac:dyDescent="0.2">
      <c r="A3214" t="s">
        <v>4860</v>
      </c>
      <c r="B3214" t="s">
        <v>2823</v>
      </c>
      <c r="C3214" t="s">
        <v>15</v>
      </c>
      <c r="D3214">
        <v>1</v>
      </c>
      <c r="E3214" s="1">
        <v>45723</v>
      </c>
      <c r="F3214" s="1">
        <v>45725</v>
      </c>
      <c r="G3214">
        <v>7</v>
      </c>
      <c r="H3214" s="1">
        <v>45732</v>
      </c>
      <c r="I3214">
        <v>7</v>
      </c>
      <c r="J3214" t="s">
        <v>16</v>
      </c>
      <c r="K3214" t="s">
        <v>41</v>
      </c>
      <c r="L3214" t="s">
        <v>58</v>
      </c>
      <c r="M3214">
        <v>55990</v>
      </c>
      <c r="N3214" t="str">
        <f>TEXT(tblorders[[#This Row],[order_date]], "mmm-yyyy")</f>
        <v>Mar-2025</v>
      </c>
      <c r="O3214">
        <f>tblorders[[#This Row],[actual_delivery_days]] -tblorders[[#This Row],[expected_delivery_days]]</f>
        <v>0</v>
      </c>
    </row>
    <row r="3215" spans="1:15" x14ac:dyDescent="0.2">
      <c r="A3215" t="s">
        <v>4861</v>
      </c>
      <c r="B3215" t="s">
        <v>1283</v>
      </c>
      <c r="C3215" t="s">
        <v>44</v>
      </c>
      <c r="D3215">
        <v>1</v>
      </c>
      <c r="E3215" s="1">
        <v>44916</v>
      </c>
      <c r="F3215" s="1">
        <v>44919</v>
      </c>
      <c r="G3215">
        <v>7</v>
      </c>
      <c r="H3215" s="1">
        <v>44928</v>
      </c>
      <c r="I3215">
        <v>9</v>
      </c>
      <c r="J3215" t="s">
        <v>16</v>
      </c>
      <c r="K3215" t="s">
        <v>41</v>
      </c>
      <c r="L3215" t="s">
        <v>22</v>
      </c>
      <c r="M3215">
        <v>50990</v>
      </c>
      <c r="N3215" t="str">
        <f>TEXT(tblorders[[#This Row],[order_date]], "mmm-yyyy")</f>
        <v>Dec-2022</v>
      </c>
      <c r="O3215">
        <f>tblorders[[#This Row],[actual_delivery_days]] -tblorders[[#This Row],[expected_delivery_days]]</f>
        <v>2</v>
      </c>
    </row>
    <row r="3216" spans="1:15" x14ac:dyDescent="0.2">
      <c r="A3216" t="s">
        <v>4862</v>
      </c>
      <c r="B3216" t="s">
        <v>192</v>
      </c>
      <c r="C3216" t="s">
        <v>15</v>
      </c>
      <c r="D3216">
        <v>2</v>
      </c>
      <c r="E3216" s="1">
        <v>45714</v>
      </c>
      <c r="F3216" s="1">
        <v>45716</v>
      </c>
      <c r="G3216">
        <v>5</v>
      </c>
      <c r="H3216" s="1">
        <v>45723</v>
      </c>
      <c r="I3216">
        <v>7</v>
      </c>
      <c r="J3216" t="s">
        <v>16</v>
      </c>
      <c r="K3216" t="s">
        <v>25</v>
      </c>
      <c r="L3216" t="s">
        <v>22</v>
      </c>
      <c r="M3216">
        <v>111980</v>
      </c>
      <c r="N3216" t="str">
        <f>TEXT(tblorders[[#This Row],[order_date]], "mmm-yyyy")</f>
        <v>Feb-2025</v>
      </c>
      <c r="O3216">
        <f>tblorders[[#This Row],[actual_delivery_days]] -tblorders[[#This Row],[expected_delivery_days]]</f>
        <v>2</v>
      </c>
    </row>
    <row r="3217" spans="1:15" x14ac:dyDescent="0.2">
      <c r="A3217" t="s">
        <v>4863</v>
      </c>
      <c r="B3217" t="s">
        <v>794</v>
      </c>
      <c r="C3217" t="s">
        <v>21</v>
      </c>
      <c r="D3217">
        <v>2</v>
      </c>
      <c r="E3217" s="1">
        <v>45633</v>
      </c>
      <c r="F3217" s="1">
        <v>45638</v>
      </c>
      <c r="G3217">
        <v>5</v>
      </c>
      <c r="H3217" s="1">
        <v>45648</v>
      </c>
      <c r="I3217">
        <v>10</v>
      </c>
      <c r="J3217" t="s">
        <v>61</v>
      </c>
      <c r="K3217" t="s">
        <v>41</v>
      </c>
      <c r="L3217" t="s">
        <v>26</v>
      </c>
      <c r="M3217">
        <v>179980</v>
      </c>
      <c r="N3217" t="str">
        <f>TEXT(tblorders[[#This Row],[order_date]], "mmm-yyyy")</f>
        <v>Dec-2024</v>
      </c>
      <c r="O3217">
        <f>tblorders[[#This Row],[actual_delivery_days]] -tblorders[[#This Row],[expected_delivery_days]]</f>
        <v>5</v>
      </c>
    </row>
    <row r="3218" spans="1:15" x14ac:dyDescent="0.2">
      <c r="A3218" t="s">
        <v>4864</v>
      </c>
      <c r="B3218" t="s">
        <v>1216</v>
      </c>
      <c r="C3218" t="s">
        <v>29</v>
      </c>
      <c r="D3218">
        <v>1</v>
      </c>
      <c r="E3218" s="1">
        <v>44727</v>
      </c>
      <c r="F3218" s="1">
        <v>44729</v>
      </c>
      <c r="G3218">
        <v>5</v>
      </c>
      <c r="H3218" s="1">
        <v>44734</v>
      </c>
      <c r="I3218">
        <v>5</v>
      </c>
      <c r="J3218" t="s">
        <v>16</v>
      </c>
      <c r="K3218" t="s">
        <v>25</v>
      </c>
      <c r="L3218" t="s">
        <v>58</v>
      </c>
      <c r="M3218">
        <v>11000</v>
      </c>
      <c r="N3218" t="str">
        <f>TEXT(tblorders[[#This Row],[order_date]], "mmm-yyyy")</f>
        <v>Jun-2022</v>
      </c>
      <c r="O3218">
        <f>tblorders[[#This Row],[actual_delivery_days]] -tblorders[[#This Row],[expected_delivery_days]]</f>
        <v>0</v>
      </c>
    </row>
    <row r="3219" spans="1:15" x14ac:dyDescent="0.2">
      <c r="A3219" t="s">
        <v>4865</v>
      </c>
      <c r="B3219" t="s">
        <v>79</v>
      </c>
      <c r="C3219" t="s">
        <v>21</v>
      </c>
      <c r="D3219">
        <v>2</v>
      </c>
      <c r="E3219" s="1">
        <v>45459</v>
      </c>
      <c r="F3219" s="1">
        <v>45461</v>
      </c>
      <c r="G3219">
        <v>7</v>
      </c>
      <c r="H3219" s="1">
        <v>45468</v>
      </c>
      <c r="I3219">
        <v>7</v>
      </c>
      <c r="J3219" t="s">
        <v>16</v>
      </c>
      <c r="K3219" t="s">
        <v>17</v>
      </c>
      <c r="L3219" t="s">
        <v>33</v>
      </c>
      <c r="M3219">
        <v>179980</v>
      </c>
      <c r="N3219" t="str">
        <f>TEXT(tblorders[[#This Row],[order_date]], "mmm-yyyy")</f>
        <v>Jun-2024</v>
      </c>
      <c r="O3219">
        <f>tblorders[[#This Row],[actual_delivery_days]] -tblorders[[#This Row],[expected_delivery_days]]</f>
        <v>0</v>
      </c>
    </row>
    <row r="3220" spans="1:15" x14ac:dyDescent="0.2">
      <c r="A3220" t="s">
        <v>4866</v>
      </c>
      <c r="B3220" t="s">
        <v>4867</v>
      </c>
      <c r="C3220" t="s">
        <v>21</v>
      </c>
      <c r="D3220">
        <v>1</v>
      </c>
      <c r="E3220" s="1">
        <v>45319</v>
      </c>
      <c r="F3220" s="1">
        <v>45321</v>
      </c>
      <c r="G3220">
        <v>7</v>
      </c>
      <c r="H3220" s="1">
        <v>45328</v>
      </c>
      <c r="I3220">
        <v>7</v>
      </c>
      <c r="J3220" t="s">
        <v>16</v>
      </c>
      <c r="K3220" t="s">
        <v>25</v>
      </c>
      <c r="L3220" t="s">
        <v>26</v>
      </c>
      <c r="M3220">
        <v>89990</v>
      </c>
      <c r="N3220" t="str">
        <f>TEXT(tblorders[[#This Row],[order_date]], "mmm-yyyy")</f>
        <v>Jan-2024</v>
      </c>
      <c r="O3220">
        <f>tblorders[[#This Row],[actual_delivery_days]] -tblorders[[#This Row],[expected_delivery_days]]</f>
        <v>0</v>
      </c>
    </row>
    <row r="3221" spans="1:15" x14ac:dyDescent="0.2">
      <c r="A3221" t="s">
        <v>4868</v>
      </c>
      <c r="B3221" t="s">
        <v>4869</v>
      </c>
      <c r="C3221" t="s">
        <v>32</v>
      </c>
      <c r="D3221">
        <v>1</v>
      </c>
      <c r="E3221" s="1">
        <v>45473</v>
      </c>
      <c r="F3221" s="1">
        <v>45474</v>
      </c>
      <c r="G3221">
        <v>5</v>
      </c>
      <c r="H3221" s="1">
        <v>45479</v>
      </c>
      <c r="I3221">
        <v>5</v>
      </c>
      <c r="J3221" t="s">
        <v>16</v>
      </c>
      <c r="K3221" t="s">
        <v>25</v>
      </c>
      <c r="L3221" t="s">
        <v>58</v>
      </c>
      <c r="M3221">
        <v>45000</v>
      </c>
      <c r="N3221" t="str">
        <f>TEXT(tblorders[[#This Row],[order_date]], "mmm-yyyy")</f>
        <v>Jun-2024</v>
      </c>
      <c r="O3221">
        <f>tblorders[[#This Row],[actual_delivery_days]] -tblorders[[#This Row],[expected_delivery_days]]</f>
        <v>0</v>
      </c>
    </row>
    <row r="3222" spans="1:15" x14ac:dyDescent="0.2">
      <c r="A3222" t="s">
        <v>4870</v>
      </c>
      <c r="B3222" t="s">
        <v>495</v>
      </c>
      <c r="C3222" t="s">
        <v>55</v>
      </c>
      <c r="D3222">
        <v>1</v>
      </c>
      <c r="E3222" s="1">
        <v>45003</v>
      </c>
      <c r="F3222" s="1">
        <v>45005</v>
      </c>
      <c r="G3222">
        <v>10</v>
      </c>
      <c r="H3222" s="1">
        <v>45015</v>
      </c>
      <c r="I3222">
        <v>10</v>
      </c>
      <c r="J3222" t="s">
        <v>16</v>
      </c>
      <c r="K3222" t="s">
        <v>25</v>
      </c>
      <c r="L3222" t="s">
        <v>18</v>
      </c>
      <c r="M3222">
        <v>99990</v>
      </c>
      <c r="N3222" t="str">
        <f>TEXT(tblorders[[#This Row],[order_date]], "mmm-yyyy")</f>
        <v>Mar-2023</v>
      </c>
      <c r="O3222">
        <f>tblorders[[#This Row],[actual_delivery_days]] -tblorders[[#This Row],[expected_delivery_days]]</f>
        <v>0</v>
      </c>
    </row>
    <row r="3223" spans="1:15" x14ac:dyDescent="0.2">
      <c r="A3223" t="s">
        <v>4871</v>
      </c>
      <c r="B3223" t="s">
        <v>3764</v>
      </c>
      <c r="C3223" t="s">
        <v>21</v>
      </c>
      <c r="D3223">
        <v>1</v>
      </c>
      <c r="E3223" s="1">
        <v>45557</v>
      </c>
      <c r="F3223" s="1">
        <v>45561</v>
      </c>
      <c r="G3223">
        <v>7</v>
      </c>
      <c r="H3223" s="1">
        <v>45567</v>
      </c>
      <c r="I3223">
        <v>6</v>
      </c>
      <c r="J3223" t="s">
        <v>16</v>
      </c>
      <c r="K3223" t="s">
        <v>41</v>
      </c>
      <c r="L3223" t="s">
        <v>18</v>
      </c>
      <c r="M3223">
        <v>89990</v>
      </c>
      <c r="N3223" t="str">
        <f>TEXT(tblorders[[#This Row],[order_date]], "mmm-yyyy")</f>
        <v>Sep-2024</v>
      </c>
      <c r="O3223">
        <f>tblorders[[#This Row],[actual_delivery_days]] -tblorders[[#This Row],[expected_delivery_days]]</f>
        <v>-1</v>
      </c>
    </row>
    <row r="3224" spans="1:15" x14ac:dyDescent="0.2">
      <c r="A3224" t="s">
        <v>4872</v>
      </c>
      <c r="B3224" t="s">
        <v>4873</v>
      </c>
      <c r="C3224" t="s">
        <v>32</v>
      </c>
      <c r="D3224">
        <v>1</v>
      </c>
      <c r="E3224" s="1">
        <v>45806</v>
      </c>
      <c r="F3224" s="1">
        <v>45808</v>
      </c>
      <c r="G3224">
        <v>5</v>
      </c>
      <c r="H3224" s="1">
        <v>45816</v>
      </c>
      <c r="I3224">
        <v>8</v>
      </c>
      <c r="J3224" t="s">
        <v>16</v>
      </c>
      <c r="K3224" t="s">
        <v>25</v>
      </c>
      <c r="L3224" t="s">
        <v>58</v>
      </c>
      <c r="M3224">
        <v>45000</v>
      </c>
      <c r="N3224" t="str">
        <f>TEXT(tblorders[[#This Row],[order_date]], "mmm-yyyy")</f>
        <v>May-2025</v>
      </c>
      <c r="O3224">
        <f>tblorders[[#This Row],[actual_delivery_days]] -tblorders[[#This Row],[expected_delivery_days]]</f>
        <v>3</v>
      </c>
    </row>
    <row r="3225" spans="1:15" x14ac:dyDescent="0.2">
      <c r="A3225" t="s">
        <v>4874</v>
      </c>
      <c r="B3225" t="s">
        <v>4875</v>
      </c>
      <c r="C3225" t="s">
        <v>29</v>
      </c>
      <c r="D3225">
        <v>1</v>
      </c>
      <c r="E3225" s="1">
        <v>45409</v>
      </c>
      <c r="F3225" s="1">
        <v>45413</v>
      </c>
      <c r="G3225">
        <v>5</v>
      </c>
      <c r="H3225" s="1">
        <v>45418</v>
      </c>
      <c r="I3225">
        <v>5</v>
      </c>
      <c r="J3225" t="s">
        <v>16</v>
      </c>
      <c r="K3225" t="s">
        <v>25</v>
      </c>
      <c r="L3225" t="s">
        <v>33</v>
      </c>
      <c r="M3225">
        <v>11000</v>
      </c>
      <c r="N3225" t="str">
        <f>TEXT(tblorders[[#This Row],[order_date]], "mmm-yyyy")</f>
        <v>Apr-2024</v>
      </c>
      <c r="O3225">
        <f>tblorders[[#This Row],[actual_delivery_days]] -tblorders[[#This Row],[expected_delivery_days]]</f>
        <v>0</v>
      </c>
    </row>
    <row r="3226" spans="1:15" x14ac:dyDescent="0.2">
      <c r="A3226" t="s">
        <v>4876</v>
      </c>
      <c r="B3226" t="s">
        <v>2110</v>
      </c>
      <c r="C3226" t="s">
        <v>44</v>
      </c>
      <c r="D3226">
        <v>1</v>
      </c>
      <c r="E3226" s="1">
        <v>45265</v>
      </c>
      <c r="F3226" s="1">
        <v>45266</v>
      </c>
      <c r="G3226">
        <v>7</v>
      </c>
      <c r="H3226" s="1">
        <v>45274</v>
      </c>
      <c r="I3226">
        <v>8</v>
      </c>
      <c r="J3226" t="s">
        <v>16</v>
      </c>
      <c r="K3226" t="s">
        <v>25</v>
      </c>
      <c r="L3226" t="s">
        <v>33</v>
      </c>
      <c r="M3226">
        <v>50990</v>
      </c>
      <c r="N3226" t="str">
        <f>TEXT(tblorders[[#This Row],[order_date]], "mmm-yyyy")</f>
        <v>Dec-2023</v>
      </c>
      <c r="O3226">
        <f>tblorders[[#This Row],[actual_delivery_days]] -tblorders[[#This Row],[expected_delivery_days]]</f>
        <v>1</v>
      </c>
    </row>
    <row r="3227" spans="1:15" x14ac:dyDescent="0.2">
      <c r="A3227" t="s">
        <v>4877</v>
      </c>
      <c r="B3227" t="s">
        <v>1052</v>
      </c>
      <c r="C3227" t="s">
        <v>55</v>
      </c>
      <c r="D3227">
        <v>1</v>
      </c>
      <c r="E3227" s="1">
        <v>45552</v>
      </c>
      <c r="F3227" s="1">
        <v>45554</v>
      </c>
      <c r="G3227">
        <v>5</v>
      </c>
      <c r="H3227" s="1">
        <v>45559</v>
      </c>
      <c r="I3227">
        <v>5</v>
      </c>
      <c r="J3227" t="s">
        <v>16</v>
      </c>
      <c r="K3227" t="s">
        <v>25</v>
      </c>
      <c r="L3227" t="s">
        <v>18</v>
      </c>
      <c r="M3227">
        <v>99990</v>
      </c>
      <c r="N3227" t="str">
        <f>TEXT(tblorders[[#This Row],[order_date]], "mmm-yyyy")</f>
        <v>Sep-2024</v>
      </c>
      <c r="O3227">
        <f>tblorders[[#This Row],[actual_delivery_days]] -tblorders[[#This Row],[expected_delivery_days]]</f>
        <v>0</v>
      </c>
    </row>
    <row r="3228" spans="1:15" x14ac:dyDescent="0.2">
      <c r="A3228" t="s">
        <v>4878</v>
      </c>
      <c r="B3228" t="s">
        <v>1058</v>
      </c>
      <c r="C3228" t="s">
        <v>15</v>
      </c>
      <c r="D3228">
        <v>2</v>
      </c>
      <c r="E3228" s="1">
        <v>44687</v>
      </c>
      <c r="F3228" s="1">
        <v>44692</v>
      </c>
      <c r="G3228">
        <v>10</v>
      </c>
      <c r="H3228" s="1">
        <v>44702</v>
      </c>
      <c r="I3228">
        <v>10</v>
      </c>
      <c r="J3228" t="s">
        <v>16</v>
      </c>
      <c r="K3228" t="s">
        <v>41</v>
      </c>
      <c r="L3228" t="s">
        <v>22</v>
      </c>
      <c r="M3228">
        <v>111980</v>
      </c>
      <c r="N3228" t="str">
        <f>TEXT(tblorders[[#This Row],[order_date]], "mmm-yyyy")</f>
        <v>May-2022</v>
      </c>
      <c r="O3228">
        <f>tblorders[[#This Row],[actual_delivery_days]] -tblorders[[#This Row],[expected_delivery_days]]</f>
        <v>0</v>
      </c>
    </row>
    <row r="3229" spans="1:15" x14ac:dyDescent="0.2">
      <c r="A3229" t="s">
        <v>4879</v>
      </c>
      <c r="B3229" t="s">
        <v>4880</v>
      </c>
      <c r="C3229" t="s">
        <v>44</v>
      </c>
      <c r="D3229">
        <v>2</v>
      </c>
      <c r="E3229" s="1">
        <v>45711</v>
      </c>
      <c r="F3229" s="1">
        <v>45712</v>
      </c>
      <c r="G3229">
        <v>10</v>
      </c>
      <c r="H3229" s="1">
        <v>45723</v>
      </c>
      <c r="I3229">
        <v>11</v>
      </c>
      <c r="J3229" t="s">
        <v>16</v>
      </c>
      <c r="K3229" t="s">
        <v>17</v>
      </c>
      <c r="L3229" t="s">
        <v>22</v>
      </c>
      <c r="M3229">
        <v>101980</v>
      </c>
      <c r="N3229" t="str">
        <f>TEXT(tblorders[[#This Row],[order_date]], "mmm-yyyy")</f>
        <v>Feb-2025</v>
      </c>
      <c r="O3229">
        <f>tblorders[[#This Row],[actual_delivery_days]] -tblorders[[#This Row],[expected_delivery_days]]</f>
        <v>1</v>
      </c>
    </row>
    <row r="3230" spans="1:15" x14ac:dyDescent="0.2">
      <c r="A3230" t="s">
        <v>4881</v>
      </c>
      <c r="B3230" t="s">
        <v>374</v>
      </c>
      <c r="C3230" t="s">
        <v>15</v>
      </c>
      <c r="D3230">
        <v>2</v>
      </c>
      <c r="E3230" s="1">
        <v>44611</v>
      </c>
      <c r="F3230" s="1">
        <v>44614</v>
      </c>
      <c r="G3230">
        <v>10</v>
      </c>
      <c r="H3230" s="1">
        <v>44627</v>
      </c>
      <c r="I3230">
        <v>13</v>
      </c>
      <c r="J3230" t="s">
        <v>16</v>
      </c>
      <c r="K3230" t="s">
        <v>25</v>
      </c>
      <c r="L3230" t="s">
        <v>22</v>
      </c>
      <c r="M3230">
        <v>111980</v>
      </c>
      <c r="N3230" t="str">
        <f>TEXT(tblorders[[#This Row],[order_date]], "mmm-yyyy")</f>
        <v>Feb-2022</v>
      </c>
      <c r="O3230">
        <f>tblorders[[#This Row],[actual_delivery_days]] -tblorders[[#This Row],[expected_delivery_days]]</f>
        <v>3</v>
      </c>
    </row>
    <row r="3231" spans="1:15" x14ac:dyDescent="0.2">
      <c r="A3231" t="s">
        <v>4882</v>
      </c>
      <c r="B3231" t="s">
        <v>449</v>
      </c>
      <c r="C3231" t="s">
        <v>29</v>
      </c>
      <c r="D3231">
        <v>1</v>
      </c>
      <c r="E3231" s="1">
        <v>45675</v>
      </c>
      <c r="F3231" s="1">
        <v>45676</v>
      </c>
      <c r="G3231">
        <v>7</v>
      </c>
      <c r="H3231" s="1">
        <v>45688</v>
      </c>
      <c r="I3231">
        <v>12</v>
      </c>
      <c r="J3231" t="s">
        <v>61</v>
      </c>
      <c r="K3231" t="s">
        <v>41</v>
      </c>
      <c r="L3231" t="s">
        <v>22</v>
      </c>
      <c r="M3231">
        <v>11000</v>
      </c>
      <c r="N3231" t="str">
        <f>TEXT(tblorders[[#This Row],[order_date]], "mmm-yyyy")</f>
        <v>Jan-2025</v>
      </c>
      <c r="O3231">
        <f>tblorders[[#This Row],[actual_delivery_days]] -tblorders[[#This Row],[expected_delivery_days]]</f>
        <v>5</v>
      </c>
    </row>
    <row r="3232" spans="1:15" x14ac:dyDescent="0.2">
      <c r="A3232" t="s">
        <v>4883</v>
      </c>
      <c r="B3232" t="s">
        <v>206</v>
      </c>
      <c r="C3232" t="s">
        <v>44</v>
      </c>
      <c r="D3232">
        <v>1</v>
      </c>
      <c r="E3232" s="1">
        <v>45500</v>
      </c>
      <c r="F3232" s="1">
        <v>45503</v>
      </c>
      <c r="G3232">
        <v>10</v>
      </c>
      <c r="H3232" s="1">
        <v>45515</v>
      </c>
      <c r="I3232">
        <v>12</v>
      </c>
      <c r="J3232" t="s">
        <v>16</v>
      </c>
      <c r="K3232" t="s">
        <v>25</v>
      </c>
      <c r="L3232" t="s">
        <v>22</v>
      </c>
      <c r="M3232">
        <v>50990</v>
      </c>
      <c r="N3232" t="str">
        <f>TEXT(tblorders[[#This Row],[order_date]], "mmm-yyyy")</f>
        <v>Jul-2024</v>
      </c>
      <c r="O3232">
        <f>tblorders[[#This Row],[actual_delivery_days]] -tblorders[[#This Row],[expected_delivery_days]]</f>
        <v>2</v>
      </c>
    </row>
    <row r="3233" spans="1:15" x14ac:dyDescent="0.2">
      <c r="A3233" t="s">
        <v>4884</v>
      </c>
      <c r="B3233" t="s">
        <v>987</v>
      </c>
      <c r="C3233" t="s">
        <v>21</v>
      </c>
      <c r="D3233">
        <v>2</v>
      </c>
      <c r="E3233" s="1">
        <v>45445</v>
      </c>
      <c r="F3233" s="1">
        <v>45446</v>
      </c>
      <c r="G3233">
        <v>10</v>
      </c>
      <c r="H3233" s="1">
        <v>45455</v>
      </c>
      <c r="I3233">
        <v>9</v>
      </c>
      <c r="J3233" t="s">
        <v>16</v>
      </c>
      <c r="K3233" t="s">
        <v>41</v>
      </c>
      <c r="L3233" t="s">
        <v>22</v>
      </c>
      <c r="M3233">
        <v>179980</v>
      </c>
      <c r="N3233" t="str">
        <f>TEXT(tblorders[[#This Row],[order_date]], "mmm-yyyy")</f>
        <v>Jun-2024</v>
      </c>
      <c r="O3233">
        <f>tblorders[[#This Row],[actual_delivery_days]] -tblorders[[#This Row],[expected_delivery_days]]</f>
        <v>-1</v>
      </c>
    </row>
    <row r="3234" spans="1:15" x14ac:dyDescent="0.2">
      <c r="A3234" t="s">
        <v>4885</v>
      </c>
      <c r="B3234" t="s">
        <v>4886</v>
      </c>
      <c r="C3234" t="s">
        <v>32</v>
      </c>
      <c r="D3234">
        <v>2</v>
      </c>
      <c r="E3234" s="1">
        <v>44626</v>
      </c>
      <c r="F3234" s="1">
        <v>44631</v>
      </c>
      <c r="G3234">
        <v>10</v>
      </c>
      <c r="H3234" s="1">
        <v>44641</v>
      </c>
      <c r="I3234">
        <v>10</v>
      </c>
      <c r="J3234" t="s">
        <v>16</v>
      </c>
      <c r="K3234" t="s">
        <v>41</v>
      </c>
      <c r="L3234" t="s">
        <v>18</v>
      </c>
      <c r="M3234">
        <v>90000</v>
      </c>
      <c r="N3234" t="str">
        <f>TEXT(tblorders[[#This Row],[order_date]], "mmm-yyyy")</f>
        <v>Mar-2022</v>
      </c>
      <c r="O3234">
        <f>tblorders[[#This Row],[actual_delivery_days]] -tblorders[[#This Row],[expected_delivery_days]]</f>
        <v>0</v>
      </c>
    </row>
    <row r="3235" spans="1:15" x14ac:dyDescent="0.2">
      <c r="A3235" t="s">
        <v>4887</v>
      </c>
      <c r="B3235" t="s">
        <v>4888</v>
      </c>
      <c r="C3235" t="s">
        <v>32</v>
      </c>
      <c r="D3235">
        <v>1</v>
      </c>
      <c r="E3235" s="1">
        <v>45026</v>
      </c>
      <c r="F3235" s="1">
        <v>45028</v>
      </c>
      <c r="G3235">
        <v>7</v>
      </c>
      <c r="H3235" s="1">
        <v>45035</v>
      </c>
      <c r="I3235">
        <v>7</v>
      </c>
      <c r="J3235" t="s">
        <v>16</v>
      </c>
      <c r="K3235" t="s">
        <v>25</v>
      </c>
      <c r="L3235" t="s">
        <v>22</v>
      </c>
      <c r="M3235">
        <v>45000</v>
      </c>
      <c r="N3235" t="str">
        <f>TEXT(tblorders[[#This Row],[order_date]], "mmm-yyyy")</f>
        <v>Apr-2023</v>
      </c>
      <c r="O3235">
        <f>tblorders[[#This Row],[actual_delivery_days]] -tblorders[[#This Row],[expected_delivery_days]]</f>
        <v>0</v>
      </c>
    </row>
    <row r="3236" spans="1:15" x14ac:dyDescent="0.2">
      <c r="A3236" t="s">
        <v>4889</v>
      </c>
      <c r="B3236" t="s">
        <v>2926</v>
      </c>
      <c r="C3236" t="s">
        <v>29</v>
      </c>
      <c r="D3236">
        <v>1</v>
      </c>
      <c r="E3236" s="1">
        <v>45535</v>
      </c>
      <c r="F3236" s="1">
        <v>45536</v>
      </c>
      <c r="G3236">
        <v>7</v>
      </c>
      <c r="H3236" s="1">
        <v>45541</v>
      </c>
      <c r="I3236">
        <v>5</v>
      </c>
      <c r="J3236" t="s">
        <v>16</v>
      </c>
      <c r="K3236" t="s">
        <v>41</v>
      </c>
      <c r="L3236" t="s">
        <v>22</v>
      </c>
      <c r="M3236">
        <v>11000</v>
      </c>
      <c r="N3236" t="str">
        <f>TEXT(tblorders[[#This Row],[order_date]], "mmm-yyyy")</f>
        <v>Aug-2024</v>
      </c>
      <c r="O3236">
        <f>tblorders[[#This Row],[actual_delivery_days]] -tblorders[[#This Row],[expected_delivery_days]]</f>
        <v>-2</v>
      </c>
    </row>
    <row r="3237" spans="1:15" x14ac:dyDescent="0.2">
      <c r="A3237" t="s">
        <v>4890</v>
      </c>
      <c r="B3237" t="s">
        <v>1342</v>
      </c>
      <c r="C3237" t="s">
        <v>21</v>
      </c>
      <c r="D3237">
        <v>2</v>
      </c>
      <c r="E3237" s="1">
        <v>45449</v>
      </c>
      <c r="F3237" s="1">
        <v>45451</v>
      </c>
      <c r="G3237">
        <v>7</v>
      </c>
      <c r="H3237" s="1">
        <v>45457</v>
      </c>
      <c r="I3237">
        <v>6</v>
      </c>
      <c r="J3237" t="s">
        <v>16</v>
      </c>
      <c r="K3237" t="s">
        <v>17</v>
      </c>
      <c r="L3237" t="s">
        <v>58</v>
      </c>
      <c r="M3237">
        <v>179980</v>
      </c>
      <c r="N3237" t="str">
        <f>TEXT(tblorders[[#This Row],[order_date]], "mmm-yyyy")</f>
        <v>Jun-2024</v>
      </c>
      <c r="O3237">
        <f>tblorders[[#This Row],[actual_delivery_days]] -tblorders[[#This Row],[expected_delivery_days]]</f>
        <v>-1</v>
      </c>
    </row>
    <row r="3238" spans="1:15" x14ac:dyDescent="0.2">
      <c r="A3238" t="s">
        <v>4891</v>
      </c>
      <c r="B3238" t="s">
        <v>3618</v>
      </c>
      <c r="C3238" t="s">
        <v>32</v>
      </c>
      <c r="D3238">
        <v>1</v>
      </c>
      <c r="E3238" s="1">
        <v>44720</v>
      </c>
      <c r="F3238" s="1">
        <v>44721</v>
      </c>
      <c r="G3238">
        <v>7</v>
      </c>
      <c r="H3238" s="1">
        <v>44728</v>
      </c>
      <c r="I3238">
        <v>7</v>
      </c>
      <c r="J3238" t="s">
        <v>16</v>
      </c>
      <c r="K3238" t="s">
        <v>25</v>
      </c>
      <c r="L3238" t="s">
        <v>18</v>
      </c>
      <c r="M3238">
        <v>45000</v>
      </c>
      <c r="N3238" t="str">
        <f>TEXT(tblorders[[#This Row],[order_date]], "mmm-yyyy")</f>
        <v>Jun-2022</v>
      </c>
      <c r="O3238">
        <f>tblorders[[#This Row],[actual_delivery_days]] -tblorders[[#This Row],[expected_delivery_days]]</f>
        <v>0</v>
      </c>
    </row>
    <row r="3239" spans="1:15" x14ac:dyDescent="0.2">
      <c r="A3239" t="s">
        <v>4892</v>
      </c>
      <c r="B3239" t="s">
        <v>4572</v>
      </c>
      <c r="C3239" t="s">
        <v>15</v>
      </c>
      <c r="D3239">
        <v>1</v>
      </c>
      <c r="E3239" s="1">
        <v>45083</v>
      </c>
      <c r="F3239" s="1">
        <v>45087</v>
      </c>
      <c r="G3239">
        <v>7</v>
      </c>
      <c r="H3239" s="1">
        <v>45094</v>
      </c>
      <c r="I3239">
        <v>7</v>
      </c>
      <c r="J3239" t="s">
        <v>16</v>
      </c>
      <c r="K3239" t="s">
        <v>25</v>
      </c>
      <c r="L3239" t="s">
        <v>58</v>
      </c>
      <c r="M3239">
        <v>55990</v>
      </c>
      <c r="N3239" t="str">
        <f>TEXT(tblorders[[#This Row],[order_date]], "mmm-yyyy")</f>
        <v>Jun-2023</v>
      </c>
      <c r="O3239">
        <f>tblorders[[#This Row],[actual_delivery_days]] -tblorders[[#This Row],[expected_delivery_days]]</f>
        <v>0</v>
      </c>
    </row>
    <row r="3240" spans="1:15" x14ac:dyDescent="0.2">
      <c r="A3240" t="s">
        <v>4893</v>
      </c>
      <c r="B3240" t="s">
        <v>2941</v>
      </c>
      <c r="C3240" t="s">
        <v>29</v>
      </c>
      <c r="D3240">
        <v>1</v>
      </c>
      <c r="E3240" s="1">
        <v>45083</v>
      </c>
      <c r="F3240" s="1">
        <v>45087</v>
      </c>
      <c r="G3240">
        <v>7</v>
      </c>
      <c r="H3240" s="1">
        <v>45094</v>
      </c>
      <c r="I3240">
        <v>7</v>
      </c>
      <c r="J3240" t="s">
        <v>16</v>
      </c>
      <c r="K3240" t="s">
        <v>17</v>
      </c>
      <c r="L3240" t="s">
        <v>18</v>
      </c>
      <c r="M3240">
        <v>11000</v>
      </c>
      <c r="N3240" t="str">
        <f>TEXT(tblorders[[#This Row],[order_date]], "mmm-yyyy")</f>
        <v>Jun-2023</v>
      </c>
      <c r="O3240">
        <f>tblorders[[#This Row],[actual_delivery_days]] -tblorders[[#This Row],[expected_delivery_days]]</f>
        <v>0</v>
      </c>
    </row>
    <row r="3241" spans="1:15" x14ac:dyDescent="0.2">
      <c r="A3241" t="s">
        <v>4894</v>
      </c>
      <c r="B3241" t="s">
        <v>1174</v>
      </c>
      <c r="C3241" t="s">
        <v>32</v>
      </c>
      <c r="D3241">
        <v>2</v>
      </c>
      <c r="E3241" s="1">
        <v>45569</v>
      </c>
      <c r="F3241" s="1">
        <v>45571</v>
      </c>
      <c r="G3241">
        <v>5</v>
      </c>
      <c r="H3241" s="1">
        <v>45576</v>
      </c>
      <c r="I3241">
        <v>5</v>
      </c>
      <c r="J3241" t="s">
        <v>16</v>
      </c>
      <c r="K3241" t="s">
        <v>17</v>
      </c>
      <c r="L3241" t="s">
        <v>26</v>
      </c>
      <c r="M3241">
        <v>90000</v>
      </c>
      <c r="N3241" t="str">
        <f>TEXT(tblorders[[#This Row],[order_date]], "mmm-yyyy")</f>
        <v>Oct-2024</v>
      </c>
      <c r="O3241">
        <f>tblorders[[#This Row],[actual_delivery_days]] -tblorders[[#This Row],[expected_delivery_days]]</f>
        <v>0</v>
      </c>
    </row>
    <row r="3242" spans="1:15" x14ac:dyDescent="0.2">
      <c r="A3242" t="s">
        <v>4895</v>
      </c>
      <c r="B3242" t="s">
        <v>2266</v>
      </c>
      <c r="C3242" t="s">
        <v>15</v>
      </c>
      <c r="D3242">
        <v>1</v>
      </c>
      <c r="E3242" s="1">
        <v>44988</v>
      </c>
      <c r="F3242" s="1">
        <v>44993</v>
      </c>
      <c r="G3242">
        <v>5</v>
      </c>
      <c r="H3242" s="1">
        <v>44998</v>
      </c>
      <c r="I3242">
        <v>5</v>
      </c>
      <c r="J3242" t="s">
        <v>16</v>
      </c>
      <c r="K3242" t="s">
        <v>25</v>
      </c>
      <c r="L3242" t="s">
        <v>26</v>
      </c>
      <c r="M3242">
        <v>55990</v>
      </c>
      <c r="N3242" t="str">
        <f>TEXT(tblorders[[#This Row],[order_date]], "mmm-yyyy")</f>
        <v>Mar-2023</v>
      </c>
      <c r="O3242">
        <f>tblorders[[#This Row],[actual_delivery_days]] -tblorders[[#This Row],[expected_delivery_days]]</f>
        <v>0</v>
      </c>
    </row>
    <row r="3243" spans="1:15" x14ac:dyDescent="0.2">
      <c r="A3243" t="s">
        <v>4896</v>
      </c>
      <c r="B3243" t="s">
        <v>3136</v>
      </c>
      <c r="C3243" t="s">
        <v>44</v>
      </c>
      <c r="D3243">
        <v>1</v>
      </c>
      <c r="E3243" s="1">
        <v>45320</v>
      </c>
      <c r="F3243" s="1">
        <v>45321</v>
      </c>
      <c r="G3243">
        <v>7</v>
      </c>
      <c r="H3243" s="1">
        <v>45326</v>
      </c>
      <c r="I3243">
        <v>5</v>
      </c>
      <c r="J3243" t="s">
        <v>16</v>
      </c>
      <c r="K3243" t="s">
        <v>17</v>
      </c>
      <c r="L3243" t="s">
        <v>33</v>
      </c>
      <c r="M3243">
        <v>50990</v>
      </c>
      <c r="N3243" t="str">
        <f>TEXT(tblorders[[#This Row],[order_date]], "mmm-yyyy")</f>
        <v>Jan-2024</v>
      </c>
      <c r="O3243">
        <f>tblorders[[#This Row],[actual_delivery_days]] -tblorders[[#This Row],[expected_delivery_days]]</f>
        <v>-2</v>
      </c>
    </row>
    <row r="3244" spans="1:15" x14ac:dyDescent="0.2">
      <c r="A3244" t="s">
        <v>4897</v>
      </c>
      <c r="B3244" t="s">
        <v>152</v>
      </c>
      <c r="C3244" t="s">
        <v>55</v>
      </c>
      <c r="D3244">
        <v>2</v>
      </c>
      <c r="E3244" s="1">
        <v>45501</v>
      </c>
      <c r="F3244" s="1">
        <v>45502</v>
      </c>
      <c r="G3244">
        <v>5</v>
      </c>
      <c r="H3244" s="1">
        <v>45512</v>
      </c>
      <c r="I3244">
        <v>10</v>
      </c>
      <c r="J3244" t="s">
        <v>61</v>
      </c>
      <c r="K3244" t="s">
        <v>25</v>
      </c>
      <c r="L3244" t="s">
        <v>58</v>
      </c>
      <c r="M3244">
        <v>199980</v>
      </c>
      <c r="N3244" t="str">
        <f>TEXT(tblorders[[#This Row],[order_date]], "mmm-yyyy")</f>
        <v>Jul-2024</v>
      </c>
      <c r="O3244">
        <f>tblorders[[#This Row],[actual_delivery_days]] -tblorders[[#This Row],[expected_delivery_days]]</f>
        <v>5</v>
      </c>
    </row>
    <row r="3245" spans="1:15" x14ac:dyDescent="0.2">
      <c r="A3245" t="s">
        <v>4898</v>
      </c>
      <c r="B3245" t="s">
        <v>4449</v>
      </c>
      <c r="C3245" t="s">
        <v>44</v>
      </c>
      <c r="D3245">
        <v>2</v>
      </c>
      <c r="E3245" s="1">
        <v>45375</v>
      </c>
      <c r="F3245" s="1">
        <v>45376</v>
      </c>
      <c r="G3245">
        <v>7</v>
      </c>
      <c r="H3245" s="1">
        <v>45383</v>
      </c>
      <c r="I3245">
        <v>7</v>
      </c>
      <c r="J3245" t="s">
        <v>16</v>
      </c>
      <c r="K3245" t="s">
        <v>25</v>
      </c>
      <c r="L3245" t="s">
        <v>18</v>
      </c>
      <c r="M3245">
        <v>101980</v>
      </c>
      <c r="N3245" t="str">
        <f>TEXT(tblorders[[#This Row],[order_date]], "mmm-yyyy")</f>
        <v>Mar-2024</v>
      </c>
      <c r="O3245">
        <f>tblorders[[#This Row],[actual_delivery_days]] -tblorders[[#This Row],[expected_delivery_days]]</f>
        <v>0</v>
      </c>
    </row>
    <row r="3246" spans="1:15" x14ac:dyDescent="0.2">
      <c r="A3246" t="s">
        <v>4899</v>
      </c>
      <c r="B3246" t="s">
        <v>4900</v>
      </c>
      <c r="C3246" t="s">
        <v>15</v>
      </c>
      <c r="D3246">
        <v>1</v>
      </c>
      <c r="E3246" s="1">
        <v>45350</v>
      </c>
      <c r="F3246" s="1">
        <v>45353</v>
      </c>
      <c r="G3246">
        <v>5</v>
      </c>
      <c r="H3246" s="1">
        <v>45358</v>
      </c>
      <c r="I3246">
        <v>5</v>
      </c>
      <c r="J3246" t="s">
        <v>16</v>
      </c>
      <c r="K3246" t="s">
        <v>25</v>
      </c>
      <c r="L3246" t="s">
        <v>22</v>
      </c>
      <c r="M3246">
        <v>55990</v>
      </c>
      <c r="N3246" t="str">
        <f>TEXT(tblorders[[#This Row],[order_date]], "mmm-yyyy")</f>
        <v>Feb-2024</v>
      </c>
      <c r="O3246">
        <f>tblorders[[#This Row],[actual_delivery_days]] -tblorders[[#This Row],[expected_delivery_days]]</f>
        <v>0</v>
      </c>
    </row>
    <row r="3247" spans="1:15" x14ac:dyDescent="0.2">
      <c r="A3247" t="s">
        <v>4901</v>
      </c>
      <c r="B3247" t="s">
        <v>395</v>
      </c>
      <c r="C3247" t="s">
        <v>55</v>
      </c>
      <c r="D3247">
        <v>2</v>
      </c>
      <c r="E3247" s="1">
        <v>45171</v>
      </c>
      <c r="F3247" s="1">
        <v>45172</v>
      </c>
      <c r="G3247">
        <v>5</v>
      </c>
      <c r="H3247" s="1">
        <v>45176</v>
      </c>
      <c r="I3247">
        <v>4</v>
      </c>
      <c r="J3247" t="s">
        <v>16</v>
      </c>
      <c r="K3247" t="s">
        <v>41</v>
      </c>
      <c r="L3247" t="s">
        <v>58</v>
      </c>
      <c r="M3247">
        <v>199980</v>
      </c>
      <c r="N3247" t="str">
        <f>TEXT(tblorders[[#This Row],[order_date]], "mmm-yyyy")</f>
        <v>Sep-2023</v>
      </c>
      <c r="O3247">
        <f>tblorders[[#This Row],[actual_delivery_days]] -tblorders[[#This Row],[expected_delivery_days]]</f>
        <v>-1</v>
      </c>
    </row>
    <row r="3248" spans="1:15" x14ac:dyDescent="0.2">
      <c r="A3248" t="s">
        <v>4902</v>
      </c>
      <c r="B3248" t="s">
        <v>4903</v>
      </c>
      <c r="C3248" t="s">
        <v>29</v>
      </c>
      <c r="D3248">
        <v>1</v>
      </c>
      <c r="E3248" s="1">
        <v>45563</v>
      </c>
      <c r="F3248" s="1">
        <v>45565</v>
      </c>
      <c r="G3248">
        <v>10</v>
      </c>
      <c r="H3248" s="1">
        <v>45580</v>
      </c>
      <c r="I3248">
        <v>15</v>
      </c>
      <c r="J3248" t="s">
        <v>61</v>
      </c>
      <c r="K3248" t="s">
        <v>41</v>
      </c>
      <c r="L3248" t="s">
        <v>58</v>
      </c>
      <c r="M3248">
        <v>11000</v>
      </c>
      <c r="N3248" t="str">
        <f>TEXT(tblorders[[#This Row],[order_date]], "mmm-yyyy")</f>
        <v>Sep-2024</v>
      </c>
      <c r="O3248">
        <f>tblorders[[#This Row],[actual_delivery_days]] -tblorders[[#This Row],[expected_delivery_days]]</f>
        <v>5</v>
      </c>
    </row>
    <row r="3249" spans="1:15" x14ac:dyDescent="0.2">
      <c r="A3249" t="s">
        <v>4904</v>
      </c>
      <c r="B3249" t="s">
        <v>2081</v>
      </c>
      <c r="C3249" t="s">
        <v>44</v>
      </c>
      <c r="D3249">
        <v>1</v>
      </c>
      <c r="E3249" s="1">
        <v>45606</v>
      </c>
      <c r="F3249" s="1">
        <v>45610</v>
      </c>
      <c r="G3249">
        <v>7</v>
      </c>
      <c r="H3249" s="1">
        <v>45619</v>
      </c>
      <c r="I3249">
        <v>9</v>
      </c>
      <c r="J3249" t="s">
        <v>16</v>
      </c>
      <c r="K3249" t="s">
        <v>17</v>
      </c>
      <c r="L3249" t="s">
        <v>26</v>
      </c>
      <c r="M3249">
        <v>50990</v>
      </c>
      <c r="N3249" t="str">
        <f>TEXT(tblorders[[#This Row],[order_date]], "mmm-yyyy")</f>
        <v>Nov-2024</v>
      </c>
      <c r="O3249">
        <f>tblorders[[#This Row],[actual_delivery_days]] -tblorders[[#This Row],[expected_delivery_days]]</f>
        <v>2</v>
      </c>
    </row>
    <row r="3250" spans="1:15" x14ac:dyDescent="0.2">
      <c r="A3250" t="s">
        <v>4905</v>
      </c>
      <c r="B3250" t="s">
        <v>3873</v>
      </c>
      <c r="C3250" t="s">
        <v>21</v>
      </c>
      <c r="D3250">
        <v>1</v>
      </c>
      <c r="E3250" s="1">
        <v>44483</v>
      </c>
      <c r="F3250" s="1">
        <v>44485</v>
      </c>
      <c r="G3250">
        <v>7</v>
      </c>
      <c r="H3250" s="1">
        <v>44493</v>
      </c>
      <c r="I3250">
        <v>8</v>
      </c>
      <c r="J3250" t="s">
        <v>16</v>
      </c>
      <c r="K3250" t="s">
        <v>41</v>
      </c>
      <c r="L3250" t="s">
        <v>33</v>
      </c>
      <c r="M3250">
        <v>89990</v>
      </c>
      <c r="N3250" t="str">
        <f>TEXT(tblorders[[#This Row],[order_date]], "mmm-yyyy")</f>
        <v>Oct-2021</v>
      </c>
      <c r="O3250">
        <f>tblorders[[#This Row],[actual_delivery_days]] -tblorders[[#This Row],[expected_delivery_days]]</f>
        <v>1</v>
      </c>
    </row>
    <row r="3251" spans="1:15" x14ac:dyDescent="0.2">
      <c r="A3251" t="s">
        <v>4906</v>
      </c>
      <c r="B3251" t="s">
        <v>4907</v>
      </c>
      <c r="C3251" t="s">
        <v>29</v>
      </c>
      <c r="D3251">
        <v>1</v>
      </c>
      <c r="E3251" s="1">
        <v>45704</v>
      </c>
      <c r="F3251" s="1">
        <v>45706</v>
      </c>
      <c r="G3251">
        <v>7</v>
      </c>
      <c r="H3251" s="1">
        <v>45716</v>
      </c>
      <c r="I3251">
        <v>10</v>
      </c>
      <c r="J3251" t="s">
        <v>16</v>
      </c>
      <c r="K3251" t="s">
        <v>17</v>
      </c>
      <c r="L3251" t="s">
        <v>26</v>
      </c>
      <c r="M3251">
        <v>11000</v>
      </c>
      <c r="N3251" t="str">
        <f>TEXT(tblorders[[#This Row],[order_date]], "mmm-yyyy")</f>
        <v>Feb-2025</v>
      </c>
      <c r="O3251">
        <f>tblorders[[#This Row],[actual_delivery_days]] -tblorders[[#This Row],[expected_delivery_days]]</f>
        <v>3</v>
      </c>
    </row>
    <row r="3252" spans="1:15" x14ac:dyDescent="0.2">
      <c r="A3252" t="s">
        <v>4908</v>
      </c>
      <c r="B3252" t="s">
        <v>1292</v>
      </c>
      <c r="C3252" t="s">
        <v>15</v>
      </c>
      <c r="D3252">
        <v>1</v>
      </c>
      <c r="E3252" s="1">
        <v>45455</v>
      </c>
      <c r="F3252" s="1">
        <v>45460</v>
      </c>
      <c r="G3252">
        <v>10</v>
      </c>
      <c r="H3252" s="1">
        <v>45468</v>
      </c>
      <c r="I3252">
        <v>8</v>
      </c>
      <c r="J3252" t="s">
        <v>16</v>
      </c>
      <c r="K3252" t="s">
        <v>17</v>
      </c>
      <c r="L3252" t="s">
        <v>33</v>
      </c>
      <c r="M3252">
        <v>55990</v>
      </c>
      <c r="N3252" t="str">
        <f>TEXT(tblorders[[#This Row],[order_date]], "mmm-yyyy")</f>
        <v>Jun-2024</v>
      </c>
      <c r="O3252">
        <f>tblorders[[#This Row],[actual_delivery_days]] -tblorders[[#This Row],[expected_delivery_days]]</f>
        <v>-2</v>
      </c>
    </row>
    <row r="3253" spans="1:15" x14ac:dyDescent="0.2">
      <c r="A3253" t="s">
        <v>4909</v>
      </c>
      <c r="B3253" t="s">
        <v>263</v>
      </c>
      <c r="C3253" t="s">
        <v>21</v>
      </c>
      <c r="D3253">
        <v>1</v>
      </c>
      <c r="E3253" s="1">
        <v>45277</v>
      </c>
      <c r="F3253" s="1">
        <v>45282</v>
      </c>
      <c r="G3253">
        <v>5</v>
      </c>
      <c r="H3253" s="1">
        <v>45287</v>
      </c>
      <c r="I3253">
        <v>5</v>
      </c>
      <c r="J3253" t="s">
        <v>16</v>
      </c>
      <c r="K3253" t="s">
        <v>25</v>
      </c>
      <c r="L3253" t="s">
        <v>22</v>
      </c>
      <c r="M3253">
        <v>89990</v>
      </c>
      <c r="N3253" t="str">
        <f>TEXT(tblorders[[#This Row],[order_date]], "mmm-yyyy")</f>
        <v>Dec-2023</v>
      </c>
      <c r="O3253">
        <f>tblorders[[#This Row],[actual_delivery_days]] -tblorders[[#This Row],[expected_delivery_days]]</f>
        <v>0</v>
      </c>
    </row>
    <row r="3254" spans="1:15" x14ac:dyDescent="0.2">
      <c r="A3254" t="s">
        <v>4910</v>
      </c>
      <c r="B3254" t="s">
        <v>3909</v>
      </c>
      <c r="C3254" t="s">
        <v>32</v>
      </c>
      <c r="D3254">
        <v>1</v>
      </c>
      <c r="E3254" s="1">
        <v>44548</v>
      </c>
      <c r="F3254" s="1">
        <v>44553</v>
      </c>
      <c r="G3254">
        <v>7</v>
      </c>
      <c r="H3254" s="1">
        <v>44561</v>
      </c>
      <c r="I3254">
        <v>8</v>
      </c>
      <c r="J3254" t="s">
        <v>16</v>
      </c>
      <c r="K3254" t="s">
        <v>17</v>
      </c>
      <c r="L3254" t="s">
        <v>58</v>
      </c>
      <c r="M3254">
        <v>45000</v>
      </c>
      <c r="N3254" t="str">
        <f>TEXT(tblorders[[#This Row],[order_date]], "mmm-yyyy")</f>
        <v>Dec-2021</v>
      </c>
      <c r="O3254">
        <f>tblorders[[#This Row],[actual_delivery_days]] -tblorders[[#This Row],[expected_delivery_days]]</f>
        <v>1</v>
      </c>
    </row>
    <row r="3255" spans="1:15" x14ac:dyDescent="0.2">
      <c r="A3255" t="s">
        <v>4911</v>
      </c>
      <c r="B3255" t="s">
        <v>718</v>
      </c>
      <c r="C3255" t="s">
        <v>32</v>
      </c>
      <c r="D3255">
        <v>1</v>
      </c>
      <c r="E3255" s="1">
        <v>45710</v>
      </c>
      <c r="F3255" s="1">
        <v>45712</v>
      </c>
      <c r="G3255">
        <v>10</v>
      </c>
      <c r="H3255" s="1">
        <v>45724</v>
      </c>
      <c r="I3255">
        <v>12</v>
      </c>
      <c r="J3255" t="s">
        <v>16</v>
      </c>
      <c r="K3255" t="s">
        <v>17</v>
      </c>
      <c r="L3255" t="s">
        <v>33</v>
      </c>
      <c r="M3255">
        <v>45000</v>
      </c>
      <c r="N3255" t="str">
        <f>TEXT(tblorders[[#This Row],[order_date]], "mmm-yyyy")</f>
        <v>Feb-2025</v>
      </c>
      <c r="O3255">
        <f>tblorders[[#This Row],[actual_delivery_days]] -tblorders[[#This Row],[expected_delivery_days]]</f>
        <v>2</v>
      </c>
    </row>
    <row r="3256" spans="1:15" x14ac:dyDescent="0.2">
      <c r="A3256" t="s">
        <v>4912</v>
      </c>
      <c r="B3256" t="s">
        <v>1965</v>
      </c>
      <c r="C3256" t="s">
        <v>55</v>
      </c>
      <c r="D3256">
        <v>2</v>
      </c>
      <c r="E3256" s="1">
        <v>45795</v>
      </c>
      <c r="F3256" s="1">
        <v>45798</v>
      </c>
      <c r="G3256">
        <v>7</v>
      </c>
      <c r="H3256" s="1">
        <v>45805</v>
      </c>
      <c r="I3256">
        <v>7</v>
      </c>
      <c r="J3256" t="s">
        <v>16</v>
      </c>
      <c r="K3256" t="s">
        <v>17</v>
      </c>
      <c r="L3256" t="s">
        <v>58</v>
      </c>
      <c r="M3256">
        <v>199980</v>
      </c>
      <c r="N3256" t="str">
        <f>TEXT(tblorders[[#This Row],[order_date]], "mmm-yyyy")</f>
        <v>May-2025</v>
      </c>
      <c r="O3256">
        <f>tblorders[[#This Row],[actual_delivery_days]] -tblorders[[#This Row],[expected_delivery_days]]</f>
        <v>0</v>
      </c>
    </row>
    <row r="3257" spans="1:15" x14ac:dyDescent="0.2">
      <c r="A3257" t="s">
        <v>4913</v>
      </c>
      <c r="B3257" t="s">
        <v>4627</v>
      </c>
      <c r="C3257" t="s">
        <v>29</v>
      </c>
      <c r="D3257">
        <v>2</v>
      </c>
      <c r="E3257" s="1">
        <v>45338</v>
      </c>
      <c r="F3257" s="1">
        <v>45340</v>
      </c>
      <c r="G3257">
        <v>7</v>
      </c>
      <c r="H3257" s="1">
        <v>45347</v>
      </c>
      <c r="I3257">
        <v>7</v>
      </c>
      <c r="J3257" t="s">
        <v>16</v>
      </c>
      <c r="K3257" t="s">
        <v>17</v>
      </c>
      <c r="L3257" t="s">
        <v>18</v>
      </c>
      <c r="M3257">
        <v>22000</v>
      </c>
      <c r="N3257" t="str">
        <f>TEXT(tblorders[[#This Row],[order_date]], "mmm-yyyy")</f>
        <v>Feb-2024</v>
      </c>
      <c r="O3257">
        <f>tblorders[[#This Row],[actual_delivery_days]] -tblorders[[#This Row],[expected_delivery_days]]</f>
        <v>0</v>
      </c>
    </row>
    <row r="3258" spans="1:15" x14ac:dyDescent="0.2">
      <c r="A3258" t="s">
        <v>4914</v>
      </c>
      <c r="B3258" t="s">
        <v>776</v>
      </c>
      <c r="C3258" t="s">
        <v>21</v>
      </c>
      <c r="D3258">
        <v>1</v>
      </c>
      <c r="E3258" s="1">
        <v>45743</v>
      </c>
      <c r="F3258" s="1">
        <v>45746</v>
      </c>
      <c r="G3258">
        <v>5</v>
      </c>
      <c r="H3258" s="1">
        <v>45751</v>
      </c>
      <c r="I3258">
        <v>5</v>
      </c>
      <c r="J3258" t="s">
        <v>16</v>
      </c>
      <c r="K3258" t="s">
        <v>41</v>
      </c>
      <c r="L3258" t="s">
        <v>22</v>
      </c>
      <c r="M3258">
        <v>89990</v>
      </c>
      <c r="N3258" t="str">
        <f>TEXT(tblorders[[#This Row],[order_date]], "mmm-yyyy")</f>
        <v>Mar-2025</v>
      </c>
      <c r="O3258">
        <f>tblorders[[#This Row],[actual_delivery_days]] -tblorders[[#This Row],[expected_delivery_days]]</f>
        <v>0</v>
      </c>
    </row>
    <row r="3259" spans="1:15" x14ac:dyDescent="0.2">
      <c r="A3259" t="s">
        <v>4915</v>
      </c>
      <c r="B3259" t="s">
        <v>604</v>
      </c>
      <c r="C3259" t="s">
        <v>55</v>
      </c>
      <c r="D3259">
        <v>1</v>
      </c>
      <c r="E3259" s="1">
        <v>44635</v>
      </c>
      <c r="F3259" s="1">
        <v>44640</v>
      </c>
      <c r="G3259">
        <v>5</v>
      </c>
      <c r="H3259" s="1">
        <v>44644</v>
      </c>
      <c r="I3259">
        <v>4</v>
      </c>
      <c r="J3259" t="s">
        <v>16</v>
      </c>
      <c r="K3259" t="s">
        <v>17</v>
      </c>
      <c r="L3259" t="s">
        <v>58</v>
      </c>
      <c r="M3259">
        <v>99990</v>
      </c>
      <c r="N3259" t="str">
        <f>TEXT(tblorders[[#This Row],[order_date]], "mmm-yyyy")</f>
        <v>Mar-2022</v>
      </c>
      <c r="O3259">
        <f>tblorders[[#This Row],[actual_delivery_days]] -tblorders[[#This Row],[expected_delivery_days]]</f>
        <v>-1</v>
      </c>
    </row>
    <row r="3260" spans="1:15" x14ac:dyDescent="0.2">
      <c r="A3260" t="s">
        <v>4916</v>
      </c>
      <c r="B3260" t="s">
        <v>939</v>
      </c>
      <c r="C3260" t="s">
        <v>21</v>
      </c>
      <c r="D3260">
        <v>1</v>
      </c>
      <c r="E3260" s="1">
        <v>45452</v>
      </c>
      <c r="F3260" s="1">
        <v>45453</v>
      </c>
      <c r="G3260">
        <v>5</v>
      </c>
      <c r="H3260" s="1">
        <v>45458</v>
      </c>
      <c r="I3260">
        <v>5</v>
      </c>
      <c r="J3260" t="s">
        <v>16</v>
      </c>
      <c r="K3260" t="s">
        <v>17</v>
      </c>
      <c r="L3260" t="s">
        <v>58</v>
      </c>
      <c r="M3260">
        <v>89990</v>
      </c>
      <c r="N3260" t="str">
        <f>TEXT(tblorders[[#This Row],[order_date]], "mmm-yyyy")</f>
        <v>Jun-2024</v>
      </c>
      <c r="O3260">
        <f>tblorders[[#This Row],[actual_delivery_days]] -tblorders[[#This Row],[expected_delivery_days]]</f>
        <v>0</v>
      </c>
    </row>
    <row r="3261" spans="1:15" x14ac:dyDescent="0.2">
      <c r="A3261" t="s">
        <v>4917</v>
      </c>
      <c r="B3261" t="s">
        <v>1456</v>
      </c>
      <c r="C3261" t="s">
        <v>15</v>
      </c>
      <c r="D3261">
        <v>1</v>
      </c>
      <c r="E3261" s="1">
        <v>45341</v>
      </c>
      <c r="F3261" s="1">
        <v>45345</v>
      </c>
      <c r="G3261">
        <v>10</v>
      </c>
      <c r="H3261" s="1">
        <v>45356</v>
      </c>
      <c r="I3261">
        <v>11</v>
      </c>
      <c r="J3261" t="s">
        <v>16</v>
      </c>
      <c r="K3261" t="s">
        <v>41</v>
      </c>
      <c r="L3261" t="s">
        <v>22</v>
      </c>
      <c r="M3261">
        <v>55990</v>
      </c>
      <c r="N3261" t="str">
        <f>TEXT(tblorders[[#This Row],[order_date]], "mmm-yyyy")</f>
        <v>Feb-2024</v>
      </c>
      <c r="O3261">
        <f>tblorders[[#This Row],[actual_delivery_days]] -tblorders[[#This Row],[expected_delivery_days]]</f>
        <v>1</v>
      </c>
    </row>
    <row r="3262" spans="1:15" x14ac:dyDescent="0.2">
      <c r="A3262" t="s">
        <v>4918</v>
      </c>
      <c r="B3262" t="s">
        <v>3422</v>
      </c>
      <c r="C3262" t="s">
        <v>44</v>
      </c>
      <c r="D3262">
        <v>1</v>
      </c>
      <c r="E3262" s="1">
        <v>44375</v>
      </c>
      <c r="F3262" s="1">
        <v>44378</v>
      </c>
      <c r="G3262">
        <v>10</v>
      </c>
      <c r="H3262" s="1">
        <v>44388</v>
      </c>
      <c r="I3262">
        <v>10</v>
      </c>
      <c r="J3262" t="s">
        <v>16</v>
      </c>
      <c r="K3262" t="s">
        <v>25</v>
      </c>
      <c r="L3262" t="s">
        <v>26</v>
      </c>
      <c r="M3262">
        <v>50990</v>
      </c>
      <c r="N3262" t="str">
        <f>TEXT(tblorders[[#This Row],[order_date]], "mmm-yyyy")</f>
        <v>Jun-2021</v>
      </c>
      <c r="O3262">
        <f>tblorders[[#This Row],[actual_delivery_days]] -tblorders[[#This Row],[expected_delivery_days]]</f>
        <v>0</v>
      </c>
    </row>
    <row r="3263" spans="1:15" x14ac:dyDescent="0.2">
      <c r="A3263" t="s">
        <v>4919</v>
      </c>
      <c r="B3263" t="s">
        <v>4138</v>
      </c>
      <c r="C3263" t="s">
        <v>15</v>
      </c>
      <c r="D3263">
        <v>1</v>
      </c>
      <c r="E3263" s="1">
        <v>45304</v>
      </c>
      <c r="F3263" s="1">
        <v>45305</v>
      </c>
      <c r="G3263">
        <v>10</v>
      </c>
      <c r="H3263" s="1">
        <v>45315</v>
      </c>
      <c r="I3263">
        <v>10</v>
      </c>
      <c r="J3263" t="s">
        <v>16</v>
      </c>
      <c r="K3263" t="s">
        <v>41</v>
      </c>
      <c r="L3263" t="s">
        <v>33</v>
      </c>
      <c r="M3263">
        <v>55990</v>
      </c>
      <c r="N3263" t="str">
        <f>TEXT(tblorders[[#This Row],[order_date]], "mmm-yyyy")</f>
        <v>Jan-2024</v>
      </c>
      <c r="O3263">
        <f>tblorders[[#This Row],[actual_delivery_days]] -tblorders[[#This Row],[expected_delivery_days]]</f>
        <v>0</v>
      </c>
    </row>
    <row r="3264" spans="1:15" x14ac:dyDescent="0.2">
      <c r="A3264" t="s">
        <v>4920</v>
      </c>
      <c r="B3264" t="s">
        <v>4921</v>
      </c>
      <c r="C3264" t="s">
        <v>44</v>
      </c>
      <c r="D3264">
        <v>1</v>
      </c>
      <c r="E3264" s="1">
        <v>45748</v>
      </c>
      <c r="F3264" s="1">
        <v>45750</v>
      </c>
      <c r="G3264">
        <v>5</v>
      </c>
      <c r="H3264" s="1">
        <v>45756</v>
      </c>
      <c r="I3264">
        <v>6</v>
      </c>
      <c r="J3264" t="s">
        <v>16</v>
      </c>
      <c r="K3264" t="s">
        <v>25</v>
      </c>
      <c r="L3264" t="s">
        <v>22</v>
      </c>
      <c r="M3264">
        <v>50990</v>
      </c>
      <c r="N3264" t="str">
        <f>TEXT(tblorders[[#This Row],[order_date]], "mmm-yyyy")</f>
        <v>Apr-2025</v>
      </c>
      <c r="O3264">
        <f>tblorders[[#This Row],[actual_delivery_days]] -tblorders[[#This Row],[expected_delivery_days]]</f>
        <v>1</v>
      </c>
    </row>
    <row r="3265" spans="1:15" x14ac:dyDescent="0.2">
      <c r="A3265" t="s">
        <v>4922</v>
      </c>
      <c r="B3265" t="s">
        <v>636</v>
      </c>
      <c r="C3265" t="s">
        <v>15</v>
      </c>
      <c r="D3265">
        <v>2</v>
      </c>
      <c r="E3265" s="1">
        <v>45765</v>
      </c>
      <c r="F3265" s="1">
        <v>45767</v>
      </c>
      <c r="G3265">
        <v>7</v>
      </c>
      <c r="H3265" s="1">
        <v>45777</v>
      </c>
      <c r="I3265">
        <v>10</v>
      </c>
      <c r="J3265" t="s">
        <v>16</v>
      </c>
      <c r="K3265" t="s">
        <v>25</v>
      </c>
      <c r="L3265" t="s">
        <v>18</v>
      </c>
      <c r="M3265">
        <v>111980</v>
      </c>
      <c r="N3265" t="str">
        <f>TEXT(tblorders[[#This Row],[order_date]], "mmm-yyyy")</f>
        <v>Apr-2025</v>
      </c>
      <c r="O3265">
        <f>tblorders[[#This Row],[actual_delivery_days]] -tblorders[[#This Row],[expected_delivery_days]]</f>
        <v>3</v>
      </c>
    </row>
    <row r="3266" spans="1:15" x14ac:dyDescent="0.2">
      <c r="A3266" t="s">
        <v>4923</v>
      </c>
      <c r="B3266" t="s">
        <v>1417</v>
      </c>
      <c r="C3266" t="s">
        <v>55</v>
      </c>
      <c r="D3266">
        <v>1</v>
      </c>
      <c r="E3266" s="1">
        <v>45422</v>
      </c>
      <c r="F3266" s="1">
        <v>45423</v>
      </c>
      <c r="G3266">
        <v>5</v>
      </c>
      <c r="H3266" s="1">
        <v>45427</v>
      </c>
      <c r="I3266">
        <v>4</v>
      </c>
      <c r="J3266" t="s">
        <v>16</v>
      </c>
      <c r="K3266" t="s">
        <v>25</v>
      </c>
      <c r="L3266" t="s">
        <v>26</v>
      </c>
      <c r="M3266">
        <v>99990</v>
      </c>
      <c r="N3266" t="str">
        <f>TEXT(tblorders[[#This Row],[order_date]], "mmm-yyyy")</f>
        <v>May-2024</v>
      </c>
      <c r="O3266">
        <f>tblorders[[#This Row],[actual_delivery_days]] -tblorders[[#This Row],[expected_delivery_days]]</f>
        <v>-1</v>
      </c>
    </row>
    <row r="3267" spans="1:15" x14ac:dyDescent="0.2">
      <c r="A3267" t="s">
        <v>4924</v>
      </c>
      <c r="B3267" t="s">
        <v>4925</v>
      </c>
      <c r="C3267" t="s">
        <v>44</v>
      </c>
      <c r="D3267">
        <v>1</v>
      </c>
      <c r="E3267" s="1">
        <v>45798</v>
      </c>
      <c r="F3267" s="1">
        <v>45802</v>
      </c>
      <c r="G3267">
        <v>10</v>
      </c>
      <c r="H3267" s="1">
        <v>45812</v>
      </c>
      <c r="I3267">
        <v>10</v>
      </c>
      <c r="J3267" t="s">
        <v>16</v>
      </c>
      <c r="K3267" t="s">
        <v>25</v>
      </c>
      <c r="L3267" t="s">
        <v>18</v>
      </c>
      <c r="M3267">
        <v>50990</v>
      </c>
      <c r="N3267" t="str">
        <f>TEXT(tblorders[[#This Row],[order_date]], "mmm-yyyy")</f>
        <v>May-2025</v>
      </c>
      <c r="O3267">
        <f>tblorders[[#This Row],[actual_delivery_days]] -tblorders[[#This Row],[expected_delivery_days]]</f>
        <v>0</v>
      </c>
    </row>
    <row r="3268" spans="1:15" x14ac:dyDescent="0.2">
      <c r="A3268" t="s">
        <v>4926</v>
      </c>
      <c r="B3268" t="s">
        <v>3128</v>
      </c>
      <c r="C3268" t="s">
        <v>55</v>
      </c>
      <c r="D3268">
        <v>1</v>
      </c>
      <c r="E3268" s="1">
        <v>44502</v>
      </c>
      <c r="F3268" s="1">
        <v>44503</v>
      </c>
      <c r="G3268">
        <v>7</v>
      </c>
      <c r="H3268" s="1">
        <v>44510</v>
      </c>
      <c r="I3268">
        <v>7</v>
      </c>
      <c r="J3268" t="s">
        <v>16</v>
      </c>
      <c r="K3268" t="s">
        <v>17</v>
      </c>
      <c r="L3268" t="s">
        <v>18</v>
      </c>
      <c r="M3268">
        <v>99990</v>
      </c>
      <c r="N3268" t="str">
        <f>TEXT(tblorders[[#This Row],[order_date]], "mmm-yyyy")</f>
        <v>Nov-2021</v>
      </c>
      <c r="O3268">
        <f>tblorders[[#This Row],[actual_delivery_days]] -tblorders[[#This Row],[expected_delivery_days]]</f>
        <v>0</v>
      </c>
    </row>
    <row r="3269" spans="1:15" x14ac:dyDescent="0.2">
      <c r="A3269" t="s">
        <v>4927</v>
      </c>
      <c r="B3269" t="s">
        <v>3794</v>
      </c>
      <c r="C3269" t="s">
        <v>29</v>
      </c>
      <c r="D3269">
        <v>1</v>
      </c>
      <c r="E3269" s="1">
        <v>44539</v>
      </c>
      <c r="F3269" s="1">
        <v>44543</v>
      </c>
      <c r="G3269">
        <v>10</v>
      </c>
      <c r="H3269" s="1">
        <v>44554</v>
      </c>
      <c r="I3269">
        <v>11</v>
      </c>
      <c r="J3269" t="s">
        <v>16</v>
      </c>
      <c r="K3269" t="s">
        <v>25</v>
      </c>
      <c r="L3269" t="s">
        <v>22</v>
      </c>
      <c r="M3269">
        <v>11000</v>
      </c>
      <c r="N3269" t="str">
        <f>TEXT(tblorders[[#This Row],[order_date]], "mmm-yyyy")</f>
        <v>Dec-2021</v>
      </c>
      <c r="O3269">
        <f>tblorders[[#This Row],[actual_delivery_days]] -tblorders[[#This Row],[expected_delivery_days]]</f>
        <v>1</v>
      </c>
    </row>
    <row r="3270" spans="1:15" x14ac:dyDescent="0.2">
      <c r="A3270" t="s">
        <v>4928</v>
      </c>
      <c r="B3270" t="s">
        <v>2783</v>
      </c>
      <c r="C3270" t="s">
        <v>44</v>
      </c>
      <c r="D3270">
        <v>2</v>
      </c>
      <c r="E3270" s="1">
        <v>45542</v>
      </c>
      <c r="F3270" s="1">
        <v>45544</v>
      </c>
      <c r="G3270">
        <v>10</v>
      </c>
      <c r="H3270" s="1">
        <v>45557</v>
      </c>
      <c r="I3270">
        <v>13</v>
      </c>
      <c r="J3270" t="s">
        <v>16</v>
      </c>
      <c r="K3270" t="s">
        <v>17</v>
      </c>
      <c r="L3270" t="s">
        <v>58</v>
      </c>
      <c r="M3270">
        <v>101980</v>
      </c>
      <c r="N3270" t="str">
        <f>TEXT(tblorders[[#This Row],[order_date]], "mmm-yyyy")</f>
        <v>Sep-2024</v>
      </c>
      <c r="O3270">
        <f>tblorders[[#This Row],[actual_delivery_days]] -tblorders[[#This Row],[expected_delivery_days]]</f>
        <v>3</v>
      </c>
    </row>
    <row r="3271" spans="1:15" x14ac:dyDescent="0.2">
      <c r="A3271" t="s">
        <v>4929</v>
      </c>
      <c r="B3271" t="s">
        <v>4930</v>
      </c>
      <c r="C3271" t="s">
        <v>15</v>
      </c>
      <c r="D3271">
        <v>2</v>
      </c>
      <c r="E3271" s="1">
        <v>45413</v>
      </c>
      <c r="F3271" s="1">
        <v>45418</v>
      </c>
      <c r="G3271">
        <v>5</v>
      </c>
      <c r="H3271" s="1">
        <v>45421</v>
      </c>
      <c r="I3271">
        <v>3</v>
      </c>
      <c r="J3271" t="s">
        <v>16</v>
      </c>
      <c r="K3271" t="s">
        <v>41</v>
      </c>
      <c r="L3271" t="s">
        <v>33</v>
      </c>
      <c r="M3271">
        <v>111980</v>
      </c>
      <c r="N3271" t="str">
        <f>TEXT(tblorders[[#This Row],[order_date]], "mmm-yyyy")</f>
        <v>May-2024</v>
      </c>
      <c r="O3271">
        <f>tblorders[[#This Row],[actual_delivery_days]] -tblorders[[#This Row],[expected_delivery_days]]</f>
        <v>-2</v>
      </c>
    </row>
    <row r="3272" spans="1:15" x14ac:dyDescent="0.2">
      <c r="A3272" t="s">
        <v>4931</v>
      </c>
      <c r="B3272" t="s">
        <v>4932</v>
      </c>
      <c r="C3272" t="s">
        <v>55</v>
      </c>
      <c r="D3272">
        <v>1</v>
      </c>
      <c r="E3272" s="1">
        <v>45238</v>
      </c>
      <c r="F3272" s="1">
        <v>45243</v>
      </c>
      <c r="G3272">
        <v>7</v>
      </c>
      <c r="H3272" s="1">
        <v>45250</v>
      </c>
      <c r="I3272">
        <v>7</v>
      </c>
      <c r="J3272" t="s">
        <v>16</v>
      </c>
      <c r="K3272" t="s">
        <v>25</v>
      </c>
      <c r="L3272" t="s">
        <v>18</v>
      </c>
      <c r="M3272">
        <v>99990</v>
      </c>
      <c r="N3272" t="str">
        <f>TEXT(tblorders[[#This Row],[order_date]], "mmm-yyyy")</f>
        <v>Nov-2023</v>
      </c>
      <c r="O3272">
        <f>tblorders[[#This Row],[actual_delivery_days]] -tblorders[[#This Row],[expected_delivery_days]]</f>
        <v>0</v>
      </c>
    </row>
    <row r="3273" spans="1:15" x14ac:dyDescent="0.2">
      <c r="A3273" t="s">
        <v>4933</v>
      </c>
      <c r="B3273" t="s">
        <v>4934</v>
      </c>
      <c r="C3273" t="s">
        <v>32</v>
      </c>
      <c r="D3273">
        <v>1</v>
      </c>
      <c r="E3273" s="1">
        <v>45405</v>
      </c>
      <c r="F3273" s="1">
        <v>45410</v>
      </c>
      <c r="G3273">
        <v>10</v>
      </c>
      <c r="H3273" s="1">
        <v>45422</v>
      </c>
      <c r="I3273">
        <v>12</v>
      </c>
      <c r="J3273" t="s">
        <v>16</v>
      </c>
      <c r="K3273" t="s">
        <v>25</v>
      </c>
      <c r="L3273" t="s">
        <v>22</v>
      </c>
      <c r="M3273">
        <v>45000</v>
      </c>
      <c r="N3273" t="str">
        <f>TEXT(tblorders[[#This Row],[order_date]], "mmm-yyyy")</f>
        <v>Apr-2024</v>
      </c>
      <c r="O3273">
        <f>tblorders[[#This Row],[actual_delivery_days]] -tblorders[[#This Row],[expected_delivery_days]]</f>
        <v>2</v>
      </c>
    </row>
    <row r="3274" spans="1:15" x14ac:dyDescent="0.2">
      <c r="A3274" t="s">
        <v>4935</v>
      </c>
      <c r="B3274" t="s">
        <v>2510</v>
      </c>
      <c r="C3274" t="s">
        <v>44</v>
      </c>
      <c r="D3274">
        <v>2</v>
      </c>
      <c r="E3274" s="1">
        <v>45724</v>
      </c>
      <c r="F3274" s="1">
        <v>45725</v>
      </c>
      <c r="G3274">
        <v>10</v>
      </c>
      <c r="H3274" s="1">
        <v>45738</v>
      </c>
      <c r="I3274">
        <v>13</v>
      </c>
      <c r="J3274" t="s">
        <v>16</v>
      </c>
      <c r="K3274" t="s">
        <v>25</v>
      </c>
      <c r="L3274" t="s">
        <v>26</v>
      </c>
      <c r="M3274">
        <v>101980</v>
      </c>
      <c r="N3274" t="str">
        <f>TEXT(tblorders[[#This Row],[order_date]], "mmm-yyyy")</f>
        <v>Mar-2025</v>
      </c>
      <c r="O3274">
        <f>tblorders[[#This Row],[actual_delivery_days]] -tblorders[[#This Row],[expected_delivery_days]]</f>
        <v>3</v>
      </c>
    </row>
    <row r="3275" spans="1:15" x14ac:dyDescent="0.2">
      <c r="A3275" t="s">
        <v>4936</v>
      </c>
      <c r="B3275" t="s">
        <v>4632</v>
      </c>
      <c r="C3275" t="s">
        <v>32</v>
      </c>
      <c r="D3275">
        <v>1</v>
      </c>
      <c r="E3275" s="1">
        <v>44766</v>
      </c>
      <c r="F3275" s="1">
        <v>44771</v>
      </c>
      <c r="G3275">
        <v>7</v>
      </c>
      <c r="H3275" s="1">
        <v>44781</v>
      </c>
      <c r="I3275">
        <v>10</v>
      </c>
      <c r="J3275" t="s">
        <v>16</v>
      </c>
      <c r="K3275" t="s">
        <v>17</v>
      </c>
      <c r="L3275" t="s">
        <v>58</v>
      </c>
      <c r="M3275">
        <v>45000</v>
      </c>
      <c r="N3275" t="str">
        <f>TEXT(tblorders[[#This Row],[order_date]], "mmm-yyyy")</f>
        <v>Jul-2022</v>
      </c>
      <c r="O3275">
        <f>tblorders[[#This Row],[actual_delivery_days]] -tblorders[[#This Row],[expected_delivery_days]]</f>
        <v>3</v>
      </c>
    </row>
    <row r="3276" spans="1:15" x14ac:dyDescent="0.2">
      <c r="A3276" t="s">
        <v>4937</v>
      </c>
      <c r="B3276" t="s">
        <v>2230</v>
      </c>
      <c r="C3276" t="s">
        <v>55</v>
      </c>
      <c r="D3276">
        <v>1</v>
      </c>
      <c r="E3276" s="1">
        <v>45670</v>
      </c>
      <c r="F3276" s="1">
        <v>45673</v>
      </c>
      <c r="G3276">
        <v>5</v>
      </c>
      <c r="H3276" s="1">
        <v>45678</v>
      </c>
      <c r="I3276">
        <v>5</v>
      </c>
      <c r="J3276" t="s">
        <v>16</v>
      </c>
      <c r="K3276" t="s">
        <v>25</v>
      </c>
      <c r="L3276" t="s">
        <v>33</v>
      </c>
      <c r="M3276">
        <v>99990</v>
      </c>
      <c r="N3276" t="str">
        <f>TEXT(tblorders[[#This Row],[order_date]], "mmm-yyyy")</f>
        <v>Jan-2025</v>
      </c>
      <c r="O3276">
        <f>tblorders[[#This Row],[actual_delivery_days]] -tblorders[[#This Row],[expected_delivery_days]]</f>
        <v>0</v>
      </c>
    </row>
    <row r="3277" spans="1:15" x14ac:dyDescent="0.2">
      <c r="A3277" t="s">
        <v>4938</v>
      </c>
      <c r="B3277" t="s">
        <v>1958</v>
      </c>
      <c r="C3277" t="s">
        <v>21</v>
      </c>
      <c r="D3277">
        <v>1</v>
      </c>
      <c r="E3277" s="1">
        <v>45711</v>
      </c>
      <c r="F3277" s="1">
        <v>45713</v>
      </c>
      <c r="G3277">
        <v>10</v>
      </c>
      <c r="H3277" s="1">
        <v>45724</v>
      </c>
      <c r="I3277">
        <v>11</v>
      </c>
      <c r="J3277" t="s">
        <v>40</v>
      </c>
      <c r="K3277" t="s">
        <v>25</v>
      </c>
      <c r="L3277" t="s">
        <v>33</v>
      </c>
      <c r="M3277">
        <v>89990</v>
      </c>
      <c r="N3277" t="str">
        <f>TEXT(tblorders[[#This Row],[order_date]], "mmm-yyyy")</f>
        <v>Feb-2025</v>
      </c>
      <c r="O3277">
        <f>tblorders[[#This Row],[actual_delivery_days]] -tblorders[[#This Row],[expected_delivery_days]]</f>
        <v>1</v>
      </c>
    </row>
    <row r="3278" spans="1:15" x14ac:dyDescent="0.2">
      <c r="A3278" t="s">
        <v>4939</v>
      </c>
      <c r="B3278" t="s">
        <v>3611</v>
      </c>
      <c r="C3278" t="s">
        <v>21</v>
      </c>
      <c r="D3278">
        <v>1</v>
      </c>
      <c r="E3278" s="1">
        <v>45707</v>
      </c>
      <c r="F3278" s="1">
        <v>45709</v>
      </c>
      <c r="G3278">
        <v>7</v>
      </c>
      <c r="H3278" s="1">
        <v>45716</v>
      </c>
      <c r="I3278">
        <v>7</v>
      </c>
      <c r="J3278" t="s">
        <v>40</v>
      </c>
      <c r="K3278" t="s">
        <v>41</v>
      </c>
      <c r="L3278" t="s">
        <v>33</v>
      </c>
      <c r="M3278">
        <v>89990</v>
      </c>
      <c r="N3278" t="str">
        <f>TEXT(tblorders[[#This Row],[order_date]], "mmm-yyyy")</f>
        <v>Feb-2025</v>
      </c>
      <c r="O3278">
        <f>tblorders[[#This Row],[actual_delivery_days]] -tblorders[[#This Row],[expected_delivery_days]]</f>
        <v>0</v>
      </c>
    </row>
    <row r="3279" spans="1:15" x14ac:dyDescent="0.2">
      <c r="A3279" t="s">
        <v>4940</v>
      </c>
      <c r="B3279" t="s">
        <v>2941</v>
      </c>
      <c r="C3279" t="s">
        <v>55</v>
      </c>
      <c r="D3279">
        <v>1</v>
      </c>
      <c r="E3279" s="1">
        <v>44939</v>
      </c>
      <c r="F3279" s="1">
        <v>44942</v>
      </c>
      <c r="G3279">
        <v>10</v>
      </c>
      <c r="H3279" s="1">
        <v>44953</v>
      </c>
      <c r="I3279">
        <v>11</v>
      </c>
      <c r="J3279" t="s">
        <v>16</v>
      </c>
      <c r="K3279" t="s">
        <v>41</v>
      </c>
      <c r="L3279" t="s">
        <v>26</v>
      </c>
      <c r="M3279">
        <v>99990</v>
      </c>
      <c r="N3279" t="str">
        <f>TEXT(tblorders[[#This Row],[order_date]], "mmm-yyyy")</f>
        <v>Jan-2023</v>
      </c>
      <c r="O3279">
        <f>tblorders[[#This Row],[actual_delivery_days]] -tblorders[[#This Row],[expected_delivery_days]]</f>
        <v>1</v>
      </c>
    </row>
    <row r="3280" spans="1:15" x14ac:dyDescent="0.2">
      <c r="A3280" t="s">
        <v>4941</v>
      </c>
      <c r="B3280" t="s">
        <v>4287</v>
      </c>
      <c r="C3280" t="s">
        <v>21</v>
      </c>
      <c r="D3280">
        <v>2</v>
      </c>
      <c r="E3280" s="1">
        <v>45610</v>
      </c>
      <c r="F3280" s="1">
        <v>45612</v>
      </c>
      <c r="G3280">
        <v>5</v>
      </c>
      <c r="H3280" s="1">
        <v>45618</v>
      </c>
      <c r="I3280">
        <v>6</v>
      </c>
      <c r="J3280" t="s">
        <v>16</v>
      </c>
      <c r="K3280" t="s">
        <v>41</v>
      </c>
      <c r="L3280" t="s">
        <v>22</v>
      </c>
      <c r="M3280">
        <v>179980</v>
      </c>
      <c r="N3280" t="str">
        <f>TEXT(tblorders[[#This Row],[order_date]], "mmm-yyyy")</f>
        <v>Nov-2024</v>
      </c>
      <c r="O3280">
        <f>tblorders[[#This Row],[actual_delivery_days]] -tblorders[[#This Row],[expected_delivery_days]]</f>
        <v>1</v>
      </c>
    </row>
    <row r="3281" spans="1:15" x14ac:dyDescent="0.2">
      <c r="A3281" t="s">
        <v>4942</v>
      </c>
      <c r="B3281" t="s">
        <v>2966</v>
      </c>
      <c r="C3281" t="s">
        <v>15</v>
      </c>
      <c r="D3281">
        <v>1</v>
      </c>
      <c r="E3281" s="1">
        <v>45770</v>
      </c>
      <c r="F3281" s="1">
        <v>45772</v>
      </c>
      <c r="G3281">
        <v>10</v>
      </c>
      <c r="H3281" s="1">
        <v>45783</v>
      </c>
      <c r="I3281">
        <v>11</v>
      </c>
      <c r="J3281" t="s">
        <v>16</v>
      </c>
      <c r="K3281" t="s">
        <v>25</v>
      </c>
      <c r="L3281" t="s">
        <v>58</v>
      </c>
      <c r="M3281">
        <v>55990</v>
      </c>
      <c r="N3281" t="str">
        <f>TEXT(tblorders[[#This Row],[order_date]], "mmm-yyyy")</f>
        <v>Apr-2025</v>
      </c>
      <c r="O3281">
        <f>tblorders[[#This Row],[actual_delivery_days]] -tblorders[[#This Row],[expected_delivery_days]]</f>
        <v>1</v>
      </c>
    </row>
    <row r="3282" spans="1:15" x14ac:dyDescent="0.2">
      <c r="A3282" t="s">
        <v>4943</v>
      </c>
      <c r="B3282" t="s">
        <v>4944</v>
      </c>
      <c r="C3282" t="s">
        <v>32</v>
      </c>
      <c r="D3282">
        <v>1</v>
      </c>
      <c r="E3282" s="1">
        <v>45438</v>
      </c>
      <c r="F3282" s="1">
        <v>45440</v>
      </c>
      <c r="G3282">
        <v>10</v>
      </c>
      <c r="H3282" s="1">
        <v>45450</v>
      </c>
      <c r="I3282">
        <v>10</v>
      </c>
      <c r="J3282" t="s">
        <v>16</v>
      </c>
      <c r="K3282" t="s">
        <v>25</v>
      </c>
      <c r="L3282" t="s">
        <v>33</v>
      </c>
      <c r="M3282">
        <v>45000</v>
      </c>
      <c r="N3282" t="str">
        <f>TEXT(tblorders[[#This Row],[order_date]], "mmm-yyyy")</f>
        <v>May-2024</v>
      </c>
      <c r="O3282">
        <f>tblorders[[#This Row],[actual_delivery_days]] -tblorders[[#This Row],[expected_delivery_days]]</f>
        <v>0</v>
      </c>
    </row>
    <row r="3283" spans="1:15" x14ac:dyDescent="0.2">
      <c r="A3283" t="s">
        <v>4945</v>
      </c>
      <c r="B3283" t="s">
        <v>1939</v>
      </c>
      <c r="C3283" t="s">
        <v>32</v>
      </c>
      <c r="D3283">
        <v>1</v>
      </c>
      <c r="E3283" s="1">
        <v>45186</v>
      </c>
      <c r="F3283" s="1">
        <v>45190</v>
      </c>
      <c r="G3283">
        <v>10</v>
      </c>
      <c r="H3283" s="1">
        <v>45199</v>
      </c>
      <c r="I3283">
        <v>9</v>
      </c>
      <c r="J3283" t="s">
        <v>16</v>
      </c>
      <c r="K3283" t="s">
        <v>41</v>
      </c>
      <c r="L3283" t="s">
        <v>18</v>
      </c>
      <c r="M3283">
        <v>45000</v>
      </c>
      <c r="N3283" t="str">
        <f>TEXT(tblorders[[#This Row],[order_date]], "mmm-yyyy")</f>
        <v>Sep-2023</v>
      </c>
      <c r="O3283">
        <f>tblorders[[#This Row],[actual_delivery_days]] -tblorders[[#This Row],[expected_delivery_days]]</f>
        <v>-1</v>
      </c>
    </row>
    <row r="3284" spans="1:15" x14ac:dyDescent="0.2">
      <c r="A3284" t="s">
        <v>4946</v>
      </c>
      <c r="B3284" t="s">
        <v>2112</v>
      </c>
      <c r="C3284" t="s">
        <v>55</v>
      </c>
      <c r="D3284">
        <v>1</v>
      </c>
      <c r="E3284" s="1">
        <v>45467</v>
      </c>
      <c r="F3284" s="1">
        <v>45470</v>
      </c>
      <c r="G3284">
        <v>7</v>
      </c>
      <c r="H3284" s="1">
        <v>45480</v>
      </c>
      <c r="I3284">
        <v>10</v>
      </c>
      <c r="J3284" t="s">
        <v>16</v>
      </c>
      <c r="K3284" t="s">
        <v>17</v>
      </c>
      <c r="L3284" t="s">
        <v>33</v>
      </c>
      <c r="M3284">
        <v>99990</v>
      </c>
      <c r="N3284" t="str">
        <f>TEXT(tblorders[[#This Row],[order_date]], "mmm-yyyy")</f>
        <v>Jun-2024</v>
      </c>
      <c r="O3284">
        <f>tblorders[[#This Row],[actual_delivery_days]] -tblorders[[#This Row],[expected_delivery_days]]</f>
        <v>3</v>
      </c>
    </row>
    <row r="3285" spans="1:15" x14ac:dyDescent="0.2">
      <c r="A3285" t="s">
        <v>4947</v>
      </c>
      <c r="B3285" t="s">
        <v>859</v>
      </c>
      <c r="C3285" t="s">
        <v>44</v>
      </c>
      <c r="D3285">
        <v>1</v>
      </c>
      <c r="E3285" s="1">
        <v>45698</v>
      </c>
      <c r="F3285" s="1">
        <v>45702</v>
      </c>
      <c r="G3285">
        <v>5</v>
      </c>
      <c r="H3285" s="1">
        <v>45707</v>
      </c>
      <c r="I3285">
        <v>5</v>
      </c>
      <c r="J3285" t="s">
        <v>16</v>
      </c>
      <c r="K3285" t="s">
        <v>25</v>
      </c>
      <c r="L3285" t="s">
        <v>26</v>
      </c>
      <c r="M3285">
        <v>50990</v>
      </c>
      <c r="N3285" t="str">
        <f>TEXT(tblorders[[#This Row],[order_date]], "mmm-yyyy")</f>
        <v>Feb-2025</v>
      </c>
      <c r="O3285">
        <f>tblorders[[#This Row],[actual_delivery_days]] -tblorders[[#This Row],[expected_delivery_days]]</f>
        <v>0</v>
      </c>
    </row>
    <row r="3286" spans="1:15" x14ac:dyDescent="0.2">
      <c r="A3286" t="s">
        <v>4948</v>
      </c>
      <c r="B3286" t="s">
        <v>4160</v>
      </c>
      <c r="C3286" t="s">
        <v>29</v>
      </c>
      <c r="D3286">
        <v>1</v>
      </c>
      <c r="E3286" s="1">
        <v>45421</v>
      </c>
      <c r="F3286" s="1">
        <v>45424</v>
      </c>
      <c r="G3286">
        <v>10</v>
      </c>
      <c r="H3286" s="1">
        <v>45433</v>
      </c>
      <c r="I3286">
        <v>9</v>
      </c>
      <c r="J3286" t="s">
        <v>16</v>
      </c>
      <c r="K3286" t="s">
        <v>25</v>
      </c>
      <c r="L3286" t="s">
        <v>58</v>
      </c>
      <c r="M3286">
        <v>11000</v>
      </c>
      <c r="N3286" t="str">
        <f>TEXT(tblorders[[#This Row],[order_date]], "mmm-yyyy")</f>
        <v>May-2024</v>
      </c>
      <c r="O3286">
        <f>tblorders[[#This Row],[actual_delivery_days]] -tblorders[[#This Row],[expected_delivery_days]]</f>
        <v>-1</v>
      </c>
    </row>
    <row r="3287" spans="1:15" x14ac:dyDescent="0.2">
      <c r="A3287" t="s">
        <v>4949</v>
      </c>
      <c r="B3287" t="s">
        <v>1946</v>
      </c>
      <c r="C3287" t="s">
        <v>29</v>
      </c>
      <c r="D3287">
        <v>1</v>
      </c>
      <c r="E3287" s="1">
        <v>45775</v>
      </c>
      <c r="F3287" s="1">
        <v>45776</v>
      </c>
      <c r="G3287">
        <v>10</v>
      </c>
      <c r="H3287" s="1">
        <v>45786</v>
      </c>
      <c r="I3287">
        <v>10</v>
      </c>
      <c r="J3287" t="s">
        <v>16</v>
      </c>
      <c r="K3287" t="s">
        <v>17</v>
      </c>
      <c r="L3287" t="s">
        <v>18</v>
      </c>
      <c r="M3287">
        <v>11000</v>
      </c>
      <c r="N3287" t="str">
        <f>TEXT(tblorders[[#This Row],[order_date]], "mmm-yyyy")</f>
        <v>Apr-2025</v>
      </c>
      <c r="O3287">
        <f>tblorders[[#This Row],[actual_delivery_days]] -tblorders[[#This Row],[expected_delivery_days]]</f>
        <v>0</v>
      </c>
    </row>
    <row r="3288" spans="1:15" x14ac:dyDescent="0.2">
      <c r="A3288" t="s">
        <v>4950</v>
      </c>
      <c r="B3288" t="s">
        <v>2525</v>
      </c>
      <c r="C3288" t="s">
        <v>32</v>
      </c>
      <c r="D3288">
        <v>1</v>
      </c>
      <c r="E3288" s="1">
        <v>45625</v>
      </c>
      <c r="F3288" s="1">
        <v>45628</v>
      </c>
      <c r="G3288">
        <v>5</v>
      </c>
      <c r="H3288" s="1">
        <v>45633</v>
      </c>
      <c r="I3288">
        <v>5</v>
      </c>
      <c r="J3288" t="s">
        <v>16</v>
      </c>
      <c r="K3288" t="s">
        <v>25</v>
      </c>
      <c r="L3288" t="s">
        <v>26</v>
      </c>
      <c r="M3288">
        <v>45000</v>
      </c>
      <c r="N3288" t="str">
        <f>TEXT(tblorders[[#This Row],[order_date]], "mmm-yyyy")</f>
        <v>Nov-2024</v>
      </c>
      <c r="O3288">
        <f>tblorders[[#This Row],[actual_delivery_days]] -tblorders[[#This Row],[expected_delivery_days]]</f>
        <v>0</v>
      </c>
    </row>
    <row r="3289" spans="1:15" x14ac:dyDescent="0.2">
      <c r="A3289" t="s">
        <v>4951</v>
      </c>
      <c r="B3289" t="s">
        <v>748</v>
      </c>
      <c r="C3289" t="s">
        <v>15</v>
      </c>
      <c r="D3289">
        <v>1</v>
      </c>
      <c r="E3289" s="1">
        <v>45465</v>
      </c>
      <c r="F3289" s="1">
        <v>45466</v>
      </c>
      <c r="G3289">
        <v>5</v>
      </c>
      <c r="H3289" s="1">
        <v>45471</v>
      </c>
      <c r="I3289">
        <v>5</v>
      </c>
      <c r="J3289" t="s">
        <v>16</v>
      </c>
      <c r="K3289" t="s">
        <v>41</v>
      </c>
      <c r="L3289" t="s">
        <v>33</v>
      </c>
      <c r="M3289">
        <v>55990</v>
      </c>
      <c r="N3289" t="str">
        <f>TEXT(tblorders[[#This Row],[order_date]], "mmm-yyyy")</f>
        <v>Jun-2024</v>
      </c>
      <c r="O3289">
        <f>tblorders[[#This Row],[actual_delivery_days]] -tblorders[[#This Row],[expected_delivery_days]]</f>
        <v>0</v>
      </c>
    </row>
    <row r="3290" spans="1:15" x14ac:dyDescent="0.2">
      <c r="A3290" t="s">
        <v>4952</v>
      </c>
      <c r="B3290" t="s">
        <v>1881</v>
      </c>
      <c r="C3290" t="s">
        <v>44</v>
      </c>
      <c r="D3290">
        <v>2</v>
      </c>
      <c r="E3290" s="1">
        <v>45743</v>
      </c>
      <c r="F3290" s="1">
        <v>45744</v>
      </c>
      <c r="G3290">
        <v>5</v>
      </c>
      <c r="H3290" s="1">
        <v>45748</v>
      </c>
      <c r="I3290">
        <v>4</v>
      </c>
      <c r="J3290" t="s">
        <v>16</v>
      </c>
      <c r="K3290" t="s">
        <v>25</v>
      </c>
      <c r="L3290" t="s">
        <v>58</v>
      </c>
      <c r="M3290">
        <v>101980</v>
      </c>
      <c r="N3290" t="str">
        <f>TEXT(tblorders[[#This Row],[order_date]], "mmm-yyyy")</f>
        <v>Mar-2025</v>
      </c>
      <c r="O3290">
        <f>tblorders[[#This Row],[actual_delivery_days]] -tblorders[[#This Row],[expected_delivery_days]]</f>
        <v>-1</v>
      </c>
    </row>
    <row r="3291" spans="1:15" x14ac:dyDescent="0.2">
      <c r="A3291" t="s">
        <v>4953</v>
      </c>
      <c r="B3291" t="s">
        <v>418</v>
      </c>
      <c r="C3291" t="s">
        <v>32</v>
      </c>
      <c r="D3291">
        <v>2</v>
      </c>
      <c r="E3291" s="1">
        <v>45764</v>
      </c>
      <c r="F3291" s="1">
        <v>45765</v>
      </c>
      <c r="G3291">
        <v>10</v>
      </c>
      <c r="H3291" s="1">
        <v>45773</v>
      </c>
      <c r="I3291">
        <v>8</v>
      </c>
      <c r="J3291" t="s">
        <v>16</v>
      </c>
      <c r="K3291" t="s">
        <v>25</v>
      </c>
      <c r="L3291" t="s">
        <v>22</v>
      </c>
      <c r="M3291">
        <v>90000</v>
      </c>
      <c r="N3291" t="str">
        <f>TEXT(tblorders[[#This Row],[order_date]], "mmm-yyyy")</f>
        <v>Apr-2025</v>
      </c>
      <c r="O3291">
        <f>tblorders[[#This Row],[actual_delivery_days]] -tblorders[[#This Row],[expected_delivery_days]]</f>
        <v>-2</v>
      </c>
    </row>
    <row r="3292" spans="1:15" x14ac:dyDescent="0.2">
      <c r="A3292" t="s">
        <v>4954</v>
      </c>
      <c r="B3292" t="s">
        <v>67</v>
      </c>
      <c r="C3292" t="s">
        <v>55</v>
      </c>
      <c r="D3292">
        <v>1</v>
      </c>
      <c r="E3292" s="1">
        <v>44694</v>
      </c>
      <c r="F3292" s="1">
        <v>44699</v>
      </c>
      <c r="G3292">
        <v>10</v>
      </c>
      <c r="H3292" s="1">
        <v>44710</v>
      </c>
      <c r="I3292">
        <v>11</v>
      </c>
      <c r="J3292" t="s">
        <v>16</v>
      </c>
      <c r="K3292" t="s">
        <v>25</v>
      </c>
      <c r="L3292" t="s">
        <v>33</v>
      </c>
      <c r="M3292">
        <v>99990</v>
      </c>
      <c r="N3292" t="str">
        <f>TEXT(tblorders[[#This Row],[order_date]], "mmm-yyyy")</f>
        <v>May-2022</v>
      </c>
      <c r="O3292">
        <f>tblorders[[#This Row],[actual_delivery_days]] -tblorders[[#This Row],[expected_delivery_days]]</f>
        <v>1</v>
      </c>
    </row>
    <row r="3293" spans="1:15" x14ac:dyDescent="0.2">
      <c r="A3293" t="s">
        <v>4955</v>
      </c>
      <c r="B3293" t="s">
        <v>4956</v>
      </c>
      <c r="C3293" t="s">
        <v>44</v>
      </c>
      <c r="D3293">
        <v>1</v>
      </c>
      <c r="E3293" s="1">
        <v>45779</v>
      </c>
      <c r="F3293" s="1">
        <v>45780</v>
      </c>
      <c r="G3293">
        <v>7</v>
      </c>
      <c r="H3293" s="1">
        <v>45788</v>
      </c>
      <c r="I3293">
        <v>8</v>
      </c>
      <c r="J3293" t="s">
        <v>16</v>
      </c>
      <c r="K3293" t="s">
        <v>25</v>
      </c>
      <c r="L3293" t="s">
        <v>33</v>
      </c>
      <c r="M3293">
        <v>50990</v>
      </c>
      <c r="N3293" t="str">
        <f>TEXT(tblorders[[#This Row],[order_date]], "mmm-yyyy")</f>
        <v>May-2025</v>
      </c>
      <c r="O3293">
        <f>tblorders[[#This Row],[actual_delivery_days]] -tblorders[[#This Row],[expected_delivery_days]]</f>
        <v>1</v>
      </c>
    </row>
    <row r="3294" spans="1:15" x14ac:dyDescent="0.2">
      <c r="A3294" t="s">
        <v>4957</v>
      </c>
      <c r="B3294" t="s">
        <v>2672</v>
      </c>
      <c r="C3294" t="s">
        <v>55</v>
      </c>
      <c r="D3294">
        <v>2</v>
      </c>
      <c r="E3294" s="1">
        <v>45260</v>
      </c>
      <c r="F3294" s="1">
        <v>45264</v>
      </c>
      <c r="G3294">
        <v>7</v>
      </c>
      <c r="H3294" s="1">
        <v>45271</v>
      </c>
      <c r="I3294">
        <v>7</v>
      </c>
      <c r="J3294" t="s">
        <v>16</v>
      </c>
      <c r="K3294" t="s">
        <v>41</v>
      </c>
      <c r="L3294" t="s">
        <v>33</v>
      </c>
      <c r="M3294">
        <v>199980</v>
      </c>
      <c r="N3294" t="str">
        <f>TEXT(tblorders[[#This Row],[order_date]], "mmm-yyyy")</f>
        <v>Nov-2023</v>
      </c>
      <c r="O3294">
        <f>tblorders[[#This Row],[actual_delivery_days]] -tblorders[[#This Row],[expected_delivery_days]]</f>
        <v>0</v>
      </c>
    </row>
    <row r="3295" spans="1:15" x14ac:dyDescent="0.2">
      <c r="A3295" t="s">
        <v>4958</v>
      </c>
      <c r="B3295" t="s">
        <v>2503</v>
      </c>
      <c r="C3295" t="s">
        <v>44</v>
      </c>
      <c r="D3295">
        <v>2</v>
      </c>
      <c r="E3295" s="1">
        <v>45735</v>
      </c>
      <c r="F3295" s="1">
        <v>45736</v>
      </c>
      <c r="G3295">
        <v>7</v>
      </c>
      <c r="H3295" s="1">
        <v>45748</v>
      </c>
      <c r="I3295">
        <v>12</v>
      </c>
      <c r="J3295" t="s">
        <v>61</v>
      </c>
      <c r="K3295" t="s">
        <v>41</v>
      </c>
      <c r="L3295" t="s">
        <v>22</v>
      </c>
      <c r="M3295">
        <v>101980</v>
      </c>
      <c r="N3295" t="str">
        <f>TEXT(tblorders[[#This Row],[order_date]], "mmm-yyyy")</f>
        <v>Mar-2025</v>
      </c>
      <c r="O3295">
        <f>tblorders[[#This Row],[actual_delivery_days]] -tblorders[[#This Row],[expected_delivery_days]]</f>
        <v>5</v>
      </c>
    </row>
    <row r="3296" spans="1:15" x14ac:dyDescent="0.2">
      <c r="A3296" t="s">
        <v>4959</v>
      </c>
      <c r="B3296" t="s">
        <v>2030</v>
      </c>
      <c r="C3296" t="s">
        <v>29</v>
      </c>
      <c r="D3296">
        <v>2</v>
      </c>
      <c r="E3296" s="1">
        <v>45141</v>
      </c>
      <c r="F3296" s="1">
        <v>45143</v>
      </c>
      <c r="G3296">
        <v>7</v>
      </c>
      <c r="H3296" s="1">
        <v>45153</v>
      </c>
      <c r="I3296">
        <v>10</v>
      </c>
      <c r="J3296" t="s">
        <v>16</v>
      </c>
      <c r="K3296" t="s">
        <v>25</v>
      </c>
      <c r="L3296" t="s">
        <v>18</v>
      </c>
      <c r="M3296">
        <v>22000</v>
      </c>
      <c r="N3296" t="str">
        <f>TEXT(tblorders[[#This Row],[order_date]], "mmm-yyyy")</f>
        <v>Aug-2023</v>
      </c>
      <c r="O3296">
        <f>tblorders[[#This Row],[actual_delivery_days]] -tblorders[[#This Row],[expected_delivery_days]]</f>
        <v>3</v>
      </c>
    </row>
    <row r="3297" spans="1:15" x14ac:dyDescent="0.2">
      <c r="A3297" t="s">
        <v>4960</v>
      </c>
      <c r="B3297" t="s">
        <v>3278</v>
      </c>
      <c r="C3297" t="s">
        <v>32</v>
      </c>
      <c r="D3297">
        <v>1</v>
      </c>
      <c r="E3297" s="1">
        <v>45803</v>
      </c>
      <c r="F3297" s="1">
        <v>45806</v>
      </c>
      <c r="G3297">
        <v>7</v>
      </c>
      <c r="H3297" s="1">
        <v>45813</v>
      </c>
      <c r="I3297">
        <v>7</v>
      </c>
      <c r="J3297" t="s">
        <v>16</v>
      </c>
      <c r="K3297" t="s">
        <v>17</v>
      </c>
      <c r="L3297" t="s">
        <v>22</v>
      </c>
      <c r="M3297">
        <v>45000</v>
      </c>
      <c r="N3297" t="str">
        <f>TEXT(tblorders[[#This Row],[order_date]], "mmm-yyyy")</f>
        <v>May-2025</v>
      </c>
      <c r="O3297">
        <f>tblorders[[#This Row],[actual_delivery_days]] -tblorders[[#This Row],[expected_delivery_days]]</f>
        <v>0</v>
      </c>
    </row>
    <row r="3298" spans="1:15" x14ac:dyDescent="0.2">
      <c r="A3298" t="s">
        <v>4961</v>
      </c>
      <c r="B3298" t="s">
        <v>2561</v>
      </c>
      <c r="C3298" t="s">
        <v>15</v>
      </c>
      <c r="D3298">
        <v>1</v>
      </c>
      <c r="E3298" s="1">
        <v>45063</v>
      </c>
      <c r="F3298" s="1">
        <v>45067</v>
      </c>
      <c r="G3298">
        <v>7</v>
      </c>
      <c r="H3298" s="1">
        <v>45076</v>
      </c>
      <c r="I3298">
        <v>9</v>
      </c>
      <c r="J3298" t="s">
        <v>16</v>
      </c>
      <c r="K3298" t="s">
        <v>41</v>
      </c>
      <c r="L3298" t="s">
        <v>58</v>
      </c>
      <c r="M3298">
        <v>55990</v>
      </c>
      <c r="N3298" t="str">
        <f>TEXT(tblorders[[#This Row],[order_date]], "mmm-yyyy")</f>
        <v>May-2023</v>
      </c>
      <c r="O3298">
        <f>tblorders[[#This Row],[actual_delivery_days]] -tblorders[[#This Row],[expected_delivery_days]]</f>
        <v>2</v>
      </c>
    </row>
    <row r="3299" spans="1:15" x14ac:dyDescent="0.2">
      <c r="A3299" t="s">
        <v>4962</v>
      </c>
      <c r="B3299" t="s">
        <v>430</v>
      </c>
      <c r="C3299" t="s">
        <v>32</v>
      </c>
      <c r="D3299">
        <v>1</v>
      </c>
      <c r="E3299" s="1">
        <v>45286</v>
      </c>
      <c r="F3299" s="1">
        <v>45290</v>
      </c>
      <c r="G3299">
        <v>10</v>
      </c>
      <c r="H3299" s="1">
        <v>45305</v>
      </c>
      <c r="I3299">
        <v>15</v>
      </c>
      <c r="J3299" t="s">
        <v>61</v>
      </c>
      <c r="K3299" t="s">
        <v>25</v>
      </c>
      <c r="L3299" t="s">
        <v>33</v>
      </c>
      <c r="M3299">
        <v>45000</v>
      </c>
      <c r="N3299" t="str">
        <f>TEXT(tblorders[[#This Row],[order_date]], "mmm-yyyy")</f>
        <v>Dec-2023</v>
      </c>
      <c r="O3299">
        <f>tblorders[[#This Row],[actual_delivery_days]] -tblorders[[#This Row],[expected_delivery_days]]</f>
        <v>5</v>
      </c>
    </row>
    <row r="3300" spans="1:15" x14ac:dyDescent="0.2">
      <c r="A3300" t="s">
        <v>4963</v>
      </c>
      <c r="B3300" t="s">
        <v>4964</v>
      </c>
      <c r="C3300" t="s">
        <v>15</v>
      </c>
      <c r="D3300">
        <v>1</v>
      </c>
      <c r="E3300" s="1">
        <v>45770</v>
      </c>
      <c r="F3300" s="1">
        <v>45774</v>
      </c>
      <c r="G3300">
        <v>5</v>
      </c>
      <c r="H3300" s="1">
        <v>45780</v>
      </c>
      <c r="I3300">
        <v>6</v>
      </c>
      <c r="J3300" t="s">
        <v>16</v>
      </c>
      <c r="K3300" t="s">
        <v>17</v>
      </c>
      <c r="L3300" t="s">
        <v>18</v>
      </c>
      <c r="M3300">
        <v>55990</v>
      </c>
      <c r="N3300" t="str">
        <f>TEXT(tblorders[[#This Row],[order_date]], "mmm-yyyy")</f>
        <v>Apr-2025</v>
      </c>
      <c r="O3300">
        <f>tblorders[[#This Row],[actual_delivery_days]] -tblorders[[#This Row],[expected_delivery_days]]</f>
        <v>1</v>
      </c>
    </row>
    <row r="3301" spans="1:15" x14ac:dyDescent="0.2">
      <c r="A3301" t="s">
        <v>4965</v>
      </c>
      <c r="B3301" t="s">
        <v>689</v>
      </c>
      <c r="C3301" t="s">
        <v>21</v>
      </c>
      <c r="D3301">
        <v>2</v>
      </c>
      <c r="E3301" s="1">
        <v>45340</v>
      </c>
      <c r="F3301" s="1">
        <v>45344</v>
      </c>
      <c r="G3301">
        <v>7</v>
      </c>
      <c r="H3301" s="1">
        <v>45352</v>
      </c>
      <c r="I3301">
        <v>8</v>
      </c>
      <c r="J3301" t="s">
        <v>16</v>
      </c>
      <c r="K3301" t="s">
        <v>25</v>
      </c>
      <c r="L3301" t="s">
        <v>26</v>
      </c>
      <c r="M3301">
        <v>179980</v>
      </c>
      <c r="N3301" t="str">
        <f>TEXT(tblorders[[#This Row],[order_date]], "mmm-yyyy")</f>
        <v>Feb-2024</v>
      </c>
      <c r="O3301">
        <f>tblorders[[#This Row],[actual_delivery_days]] -tblorders[[#This Row],[expected_delivery_days]]</f>
        <v>1</v>
      </c>
    </row>
    <row r="3302" spans="1:15" x14ac:dyDescent="0.2">
      <c r="A3302" t="s">
        <v>4966</v>
      </c>
      <c r="B3302" t="s">
        <v>1024</v>
      </c>
      <c r="C3302" t="s">
        <v>29</v>
      </c>
      <c r="D3302">
        <v>1</v>
      </c>
      <c r="E3302" s="1">
        <v>45137</v>
      </c>
      <c r="F3302" s="1">
        <v>45140</v>
      </c>
      <c r="G3302">
        <v>10</v>
      </c>
      <c r="H3302" s="1">
        <v>45155</v>
      </c>
      <c r="I3302">
        <v>15</v>
      </c>
      <c r="J3302" t="s">
        <v>61</v>
      </c>
      <c r="K3302" t="s">
        <v>17</v>
      </c>
      <c r="L3302" t="s">
        <v>26</v>
      </c>
      <c r="M3302">
        <v>11000</v>
      </c>
      <c r="N3302" t="str">
        <f>TEXT(tblorders[[#This Row],[order_date]], "mmm-yyyy")</f>
        <v>Jul-2023</v>
      </c>
      <c r="O3302">
        <f>tblorders[[#This Row],[actual_delivery_days]] -tblorders[[#This Row],[expected_delivery_days]]</f>
        <v>5</v>
      </c>
    </row>
    <row r="3303" spans="1:15" x14ac:dyDescent="0.2">
      <c r="A3303" t="s">
        <v>4967</v>
      </c>
      <c r="B3303" t="s">
        <v>3604</v>
      </c>
      <c r="C3303" t="s">
        <v>44</v>
      </c>
      <c r="D3303">
        <v>2</v>
      </c>
      <c r="E3303" s="1">
        <v>45568</v>
      </c>
      <c r="F3303" s="1">
        <v>45573</v>
      </c>
      <c r="G3303">
        <v>7</v>
      </c>
      <c r="H3303" s="1">
        <v>45583</v>
      </c>
      <c r="I3303">
        <v>10</v>
      </c>
      <c r="J3303" t="s">
        <v>16</v>
      </c>
      <c r="K3303" t="s">
        <v>41</v>
      </c>
      <c r="L3303" t="s">
        <v>33</v>
      </c>
      <c r="M3303">
        <v>101980</v>
      </c>
      <c r="N3303" t="str">
        <f>TEXT(tblorders[[#This Row],[order_date]], "mmm-yyyy")</f>
        <v>Oct-2024</v>
      </c>
      <c r="O3303">
        <f>tblorders[[#This Row],[actual_delivery_days]] -tblorders[[#This Row],[expected_delivery_days]]</f>
        <v>3</v>
      </c>
    </row>
    <row r="3304" spans="1:15" x14ac:dyDescent="0.2">
      <c r="A3304" t="s">
        <v>4968</v>
      </c>
      <c r="B3304" t="s">
        <v>2622</v>
      </c>
      <c r="C3304" t="s">
        <v>55</v>
      </c>
      <c r="D3304">
        <v>2</v>
      </c>
      <c r="E3304" s="1">
        <v>45120</v>
      </c>
      <c r="F3304" s="1">
        <v>45121</v>
      </c>
      <c r="G3304">
        <v>10</v>
      </c>
      <c r="H3304" s="1">
        <v>45132</v>
      </c>
      <c r="I3304">
        <v>11</v>
      </c>
      <c r="J3304" t="s">
        <v>16</v>
      </c>
      <c r="K3304" t="s">
        <v>41</v>
      </c>
      <c r="L3304" t="s">
        <v>22</v>
      </c>
      <c r="M3304">
        <v>199980</v>
      </c>
      <c r="N3304" t="str">
        <f>TEXT(tblorders[[#This Row],[order_date]], "mmm-yyyy")</f>
        <v>Jul-2023</v>
      </c>
      <c r="O3304">
        <f>tblorders[[#This Row],[actual_delivery_days]] -tblorders[[#This Row],[expected_delivery_days]]</f>
        <v>1</v>
      </c>
    </row>
    <row r="3305" spans="1:15" x14ac:dyDescent="0.2">
      <c r="A3305" t="s">
        <v>4969</v>
      </c>
      <c r="B3305" t="s">
        <v>4636</v>
      </c>
      <c r="C3305" t="s">
        <v>55</v>
      </c>
      <c r="D3305">
        <v>1</v>
      </c>
      <c r="E3305" s="1">
        <v>45773</v>
      </c>
      <c r="F3305" s="1">
        <v>45774</v>
      </c>
      <c r="G3305">
        <v>5</v>
      </c>
      <c r="H3305" s="1">
        <v>45779</v>
      </c>
      <c r="I3305">
        <v>5</v>
      </c>
      <c r="J3305" t="s">
        <v>16</v>
      </c>
      <c r="K3305" t="s">
        <v>17</v>
      </c>
      <c r="L3305" t="s">
        <v>33</v>
      </c>
      <c r="M3305">
        <v>99990</v>
      </c>
      <c r="N3305" t="str">
        <f>TEXT(tblorders[[#This Row],[order_date]], "mmm-yyyy")</f>
        <v>Apr-2025</v>
      </c>
      <c r="O3305">
        <f>tblorders[[#This Row],[actual_delivery_days]] -tblorders[[#This Row],[expected_delivery_days]]</f>
        <v>0</v>
      </c>
    </row>
    <row r="3306" spans="1:15" x14ac:dyDescent="0.2">
      <c r="A3306" t="s">
        <v>4970</v>
      </c>
      <c r="B3306" t="s">
        <v>4971</v>
      </c>
      <c r="C3306" t="s">
        <v>15</v>
      </c>
      <c r="D3306">
        <v>2</v>
      </c>
      <c r="E3306" s="1">
        <v>44977</v>
      </c>
      <c r="F3306" s="1">
        <v>44980</v>
      </c>
      <c r="G3306">
        <v>5</v>
      </c>
      <c r="H3306" s="1">
        <v>44990</v>
      </c>
      <c r="I3306">
        <v>10</v>
      </c>
      <c r="J3306" t="s">
        <v>61</v>
      </c>
      <c r="K3306" t="s">
        <v>25</v>
      </c>
      <c r="L3306" t="s">
        <v>33</v>
      </c>
      <c r="M3306">
        <v>111980</v>
      </c>
      <c r="N3306" t="str">
        <f>TEXT(tblorders[[#This Row],[order_date]], "mmm-yyyy")</f>
        <v>Feb-2023</v>
      </c>
      <c r="O3306">
        <f>tblorders[[#This Row],[actual_delivery_days]] -tblorders[[#This Row],[expected_delivery_days]]</f>
        <v>5</v>
      </c>
    </row>
    <row r="3307" spans="1:15" x14ac:dyDescent="0.2">
      <c r="A3307" t="s">
        <v>4972</v>
      </c>
      <c r="B3307" t="s">
        <v>4845</v>
      </c>
      <c r="C3307" t="s">
        <v>32</v>
      </c>
      <c r="D3307">
        <v>1</v>
      </c>
      <c r="E3307" s="1">
        <v>45376</v>
      </c>
      <c r="F3307" s="1">
        <v>45377</v>
      </c>
      <c r="G3307">
        <v>7</v>
      </c>
      <c r="H3307" s="1">
        <v>45384</v>
      </c>
      <c r="I3307">
        <v>7</v>
      </c>
      <c r="J3307" t="s">
        <v>16</v>
      </c>
      <c r="K3307" t="s">
        <v>17</v>
      </c>
      <c r="L3307" t="s">
        <v>26</v>
      </c>
      <c r="M3307">
        <v>45000</v>
      </c>
      <c r="N3307" t="str">
        <f>TEXT(tblorders[[#This Row],[order_date]], "mmm-yyyy")</f>
        <v>Mar-2024</v>
      </c>
      <c r="O3307">
        <f>tblorders[[#This Row],[actual_delivery_days]] -tblorders[[#This Row],[expected_delivery_days]]</f>
        <v>0</v>
      </c>
    </row>
    <row r="3308" spans="1:15" x14ac:dyDescent="0.2">
      <c r="A3308" t="s">
        <v>4973</v>
      </c>
      <c r="B3308" t="s">
        <v>4974</v>
      </c>
      <c r="C3308" t="s">
        <v>55</v>
      </c>
      <c r="D3308">
        <v>1</v>
      </c>
      <c r="E3308" s="1">
        <v>45532</v>
      </c>
      <c r="F3308" s="1">
        <v>45533</v>
      </c>
      <c r="G3308">
        <v>7</v>
      </c>
      <c r="H3308" s="1">
        <v>45540</v>
      </c>
      <c r="I3308">
        <v>7</v>
      </c>
      <c r="J3308" t="s">
        <v>16</v>
      </c>
      <c r="K3308" t="s">
        <v>41</v>
      </c>
      <c r="L3308" t="s">
        <v>26</v>
      </c>
      <c r="M3308">
        <v>99990</v>
      </c>
      <c r="N3308" t="str">
        <f>TEXT(tblorders[[#This Row],[order_date]], "mmm-yyyy")</f>
        <v>Aug-2024</v>
      </c>
      <c r="O3308">
        <f>tblorders[[#This Row],[actual_delivery_days]] -tblorders[[#This Row],[expected_delivery_days]]</f>
        <v>0</v>
      </c>
    </row>
    <row r="3309" spans="1:15" x14ac:dyDescent="0.2">
      <c r="A3309" t="s">
        <v>4975</v>
      </c>
      <c r="B3309" t="s">
        <v>2365</v>
      </c>
      <c r="C3309" t="s">
        <v>44</v>
      </c>
      <c r="D3309">
        <v>1</v>
      </c>
      <c r="E3309" s="1">
        <v>45663</v>
      </c>
      <c r="F3309" s="1">
        <v>45665</v>
      </c>
      <c r="G3309">
        <v>10</v>
      </c>
      <c r="H3309" s="1">
        <v>45675</v>
      </c>
      <c r="I3309">
        <v>10</v>
      </c>
      <c r="J3309" t="s">
        <v>16</v>
      </c>
      <c r="K3309" t="s">
        <v>41</v>
      </c>
      <c r="L3309" t="s">
        <v>18</v>
      </c>
      <c r="M3309">
        <v>50990</v>
      </c>
      <c r="N3309" t="str">
        <f>TEXT(tblorders[[#This Row],[order_date]], "mmm-yyyy")</f>
        <v>Jan-2025</v>
      </c>
      <c r="O3309">
        <f>tblorders[[#This Row],[actual_delivery_days]] -tblorders[[#This Row],[expected_delivery_days]]</f>
        <v>0</v>
      </c>
    </row>
    <row r="3310" spans="1:15" x14ac:dyDescent="0.2">
      <c r="A3310" t="s">
        <v>4976</v>
      </c>
      <c r="B3310" t="s">
        <v>4956</v>
      </c>
      <c r="C3310" t="s">
        <v>32</v>
      </c>
      <c r="D3310">
        <v>1</v>
      </c>
      <c r="E3310" s="1">
        <v>45781</v>
      </c>
      <c r="F3310" s="1">
        <v>45784</v>
      </c>
      <c r="G3310">
        <v>5</v>
      </c>
      <c r="H3310" s="1">
        <v>45790</v>
      </c>
      <c r="I3310">
        <v>6</v>
      </c>
      <c r="J3310" t="s">
        <v>16</v>
      </c>
      <c r="K3310" t="s">
        <v>17</v>
      </c>
      <c r="L3310" t="s">
        <v>18</v>
      </c>
      <c r="M3310">
        <v>45000</v>
      </c>
      <c r="N3310" t="str">
        <f>TEXT(tblorders[[#This Row],[order_date]], "mmm-yyyy")</f>
        <v>May-2025</v>
      </c>
      <c r="O3310">
        <f>tblorders[[#This Row],[actual_delivery_days]] -tblorders[[#This Row],[expected_delivery_days]]</f>
        <v>1</v>
      </c>
    </row>
    <row r="3311" spans="1:15" x14ac:dyDescent="0.2">
      <c r="A3311" t="s">
        <v>4977</v>
      </c>
      <c r="B3311" t="s">
        <v>4978</v>
      </c>
      <c r="C3311" t="s">
        <v>29</v>
      </c>
      <c r="D3311">
        <v>2</v>
      </c>
      <c r="E3311" s="1">
        <v>45756</v>
      </c>
      <c r="F3311" s="1">
        <v>45758</v>
      </c>
      <c r="G3311">
        <v>5</v>
      </c>
      <c r="H3311" s="1">
        <v>45763</v>
      </c>
      <c r="I3311">
        <v>5</v>
      </c>
      <c r="J3311" t="s">
        <v>16</v>
      </c>
      <c r="K3311" t="s">
        <v>25</v>
      </c>
      <c r="L3311" t="s">
        <v>26</v>
      </c>
      <c r="M3311">
        <v>22000</v>
      </c>
      <c r="N3311" t="str">
        <f>TEXT(tblorders[[#This Row],[order_date]], "mmm-yyyy")</f>
        <v>Apr-2025</v>
      </c>
      <c r="O3311">
        <f>tblorders[[#This Row],[actual_delivery_days]] -tblorders[[#This Row],[expected_delivery_days]]</f>
        <v>0</v>
      </c>
    </row>
    <row r="3312" spans="1:15" x14ac:dyDescent="0.2">
      <c r="A3312" t="s">
        <v>4979</v>
      </c>
      <c r="B3312" t="s">
        <v>3710</v>
      </c>
      <c r="C3312" t="s">
        <v>15</v>
      </c>
      <c r="D3312">
        <v>1</v>
      </c>
      <c r="E3312" s="1">
        <v>45296</v>
      </c>
      <c r="F3312" s="1">
        <v>45300</v>
      </c>
      <c r="G3312">
        <v>5</v>
      </c>
      <c r="H3312" s="1">
        <v>45305</v>
      </c>
      <c r="I3312">
        <v>5</v>
      </c>
      <c r="J3312" t="s">
        <v>16</v>
      </c>
      <c r="K3312" t="s">
        <v>41</v>
      </c>
      <c r="L3312" t="s">
        <v>58</v>
      </c>
      <c r="M3312">
        <v>55990</v>
      </c>
      <c r="N3312" t="str">
        <f>TEXT(tblorders[[#This Row],[order_date]], "mmm-yyyy")</f>
        <v>Jan-2024</v>
      </c>
      <c r="O3312">
        <f>tblorders[[#This Row],[actual_delivery_days]] -tblorders[[#This Row],[expected_delivery_days]]</f>
        <v>0</v>
      </c>
    </row>
    <row r="3313" spans="1:15" x14ac:dyDescent="0.2">
      <c r="A3313" t="s">
        <v>4980</v>
      </c>
      <c r="B3313" t="s">
        <v>3106</v>
      </c>
      <c r="C3313" t="s">
        <v>44</v>
      </c>
      <c r="D3313">
        <v>1</v>
      </c>
      <c r="E3313" s="1">
        <v>45775</v>
      </c>
      <c r="F3313" s="1">
        <v>45776</v>
      </c>
      <c r="G3313">
        <v>7</v>
      </c>
      <c r="H3313" s="1">
        <v>45783</v>
      </c>
      <c r="I3313">
        <v>7</v>
      </c>
      <c r="J3313" t="s">
        <v>16</v>
      </c>
      <c r="K3313" t="s">
        <v>17</v>
      </c>
      <c r="L3313" t="s">
        <v>26</v>
      </c>
      <c r="M3313">
        <v>50990</v>
      </c>
      <c r="N3313" t="str">
        <f>TEXT(tblorders[[#This Row],[order_date]], "mmm-yyyy")</f>
        <v>Apr-2025</v>
      </c>
      <c r="O3313">
        <f>tblorders[[#This Row],[actual_delivery_days]] -tblorders[[#This Row],[expected_delivery_days]]</f>
        <v>0</v>
      </c>
    </row>
    <row r="3314" spans="1:15" x14ac:dyDescent="0.2">
      <c r="A3314" t="s">
        <v>4981</v>
      </c>
      <c r="B3314" t="s">
        <v>4982</v>
      </c>
      <c r="C3314" t="s">
        <v>29</v>
      </c>
      <c r="D3314">
        <v>1</v>
      </c>
      <c r="E3314" s="1">
        <v>45454</v>
      </c>
      <c r="F3314" s="1">
        <v>45458</v>
      </c>
      <c r="G3314">
        <v>5</v>
      </c>
      <c r="H3314" s="1">
        <v>45463</v>
      </c>
      <c r="I3314">
        <v>5</v>
      </c>
      <c r="J3314" t="s">
        <v>16</v>
      </c>
      <c r="K3314" t="s">
        <v>25</v>
      </c>
      <c r="L3314" t="s">
        <v>18</v>
      </c>
      <c r="M3314">
        <v>11000</v>
      </c>
      <c r="N3314" t="str">
        <f>TEXT(tblorders[[#This Row],[order_date]], "mmm-yyyy")</f>
        <v>Jun-2024</v>
      </c>
      <c r="O3314">
        <f>tblorders[[#This Row],[actual_delivery_days]] -tblorders[[#This Row],[expected_delivery_days]]</f>
        <v>0</v>
      </c>
    </row>
    <row r="3315" spans="1:15" x14ac:dyDescent="0.2">
      <c r="A3315" t="s">
        <v>4983</v>
      </c>
      <c r="B3315" t="s">
        <v>872</v>
      </c>
      <c r="C3315" t="s">
        <v>21</v>
      </c>
      <c r="D3315">
        <v>1</v>
      </c>
      <c r="E3315" s="1">
        <v>45801</v>
      </c>
      <c r="F3315" s="1">
        <v>45803</v>
      </c>
      <c r="G3315">
        <v>7</v>
      </c>
      <c r="H3315" s="1">
        <v>45809</v>
      </c>
      <c r="I3315">
        <v>6</v>
      </c>
      <c r="J3315" t="s">
        <v>16</v>
      </c>
      <c r="K3315" t="s">
        <v>25</v>
      </c>
      <c r="L3315" t="s">
        <v>33</v>
      </c>
      <c r="M3315">
        <v>89990</v>
      </c>
      <c r="N3315" t="str">
        <f>TEXT(tblorders[[#This Row],[order_date]], "mmm-yyyy")</f>
        <v>May-2025</v>
      </c>
      <c r="O3315">
        <f>tblorders[[#This Row],[actual_delivery_days]] -tblorders[[#This Row],[expected_delivery_days]]</f>
        <v>-1</v>
      </c>
    </row>
    <row r="3316" spans="1:15" x14ac:dyDescent="0.2">
      <c r="A3316" t="s">
        <v>4984</v>
      </c>
      <c r="B3316" t="s">
        <v>3754</v>
      </c>
      <c r="C3316" t="s">
        <v>55</v>
      </c>
      <c r="D3316">
        <v>1</v>
      </c>
      <c r="E3316" s="1">
        <v>45796</v>
      </c>
      <c r="F3316" s="1">
        <v>45798</v>
      </c>
      <c r="G3316">
        <v>5</v>
      </c>
      <c r="H3316" s="1">
        <v>45806</v>
      </c>
      <c r="I3316">
        <v>8</v>
      </c>
      <c r="J3316" t="s">
        <v>16</v>
      </c>
      <c r="K3316" t="s">
        <v>41</v>
      </c>
      <c r="L3316" t="s">
        <v>18</v>
      </c>
      <c r="M3316">
        <v>99990</v>
      </c>
      <c r="N3316" t="str">
        <f>TEXT(tblorders[[#This Row],[order_date]], "mmm-yyyy")</f>
        <v>May-2025</v>
      </c>
      <c r="O3316">
        <f>tblorders[[#This Row],[actual_delivery_days]] -tblorders[[#This Row],[expected_delivery_days]]</f>
        <v>3</v>
      </c>
    </row>
    <row r="3317" spans="1:15" x14ac:dyDescent="0.2">
      <c r="A3317" t="s">
        <v>4985</v>
      </c>
      <c r="B3317" t="s">
        <v>1273</v>
      </c>
      <c r="C3317" t="s">
        <v>21</v>
      </c>
      <c r="D3317">
        <v>2</v>
      </c>
      <c r="E3317" s="1">
        <v>45275</v>
      </c>
      <c r="F3317" s="1">
        <v>45276</v>
      </c>
      <c r="G3317">
        <v>5</v>
      </c>
      <c r="H3317" s="1">
        <v>45283</v>
      </c>
      <c r="I3317">
        <v>7</v>
      </c>
      <c r="J3317" t="s">
        <v>16</v>
      </c>
      <c r="K3317" t="s">
        <v>17</v>
      </c>
      <c r="L3317" t="s">
        <v>18</v>
      </c>
      <c r="M3317">
        <v>179980</v>
      </c>
      <c r="N3317" t="str">
        <f>TEXT(tblorders[[#This Row],[order_date]], "mmm-yyyy")</f>
        <v>Dec-2023</v>
      </c>
      <c r="O3317">
        <f>tblorders[[#This Row],[actual_delivery_days]] -tblorders[[#This Row],[expected_delivery_days]]</f>
        <v>2</v>
      </c>
    </row>
    <row r="3318" spans="1:15" x14ac:dyDescent="0.2">
      <c r="A3318" t="s">
        <v>4986</v>
      </c>
      <c r="B3318" t="s">
        <v>4490</v>
      </c>
      <c r="C3318" t="s">
        <v>29</v>
      </c>
      <c r="D3318">
        <v>2</v>
      </c>
      <c r="E3318" s="1">
        <v>45164</v>
      </c>
      <c r="F3318" s="1">
        <v>45165</v>
      </c>
      <c r="G3318">
        <v>5</v>
      </c>
      <c r="H3318" s="1">
        <v>45175</v>
      </c>
      <c r="I3318">
        <v>10</v>
      </c>
      <c r="J3318" t="s">
        <v>61</v>
      </c>
      <c r="K3318" t="s">
        <v>25</v>
      </c>
      <c r="L3318" t="s">
        <v>22</v>
      </c>
      <c r="M3318">
        <v>22000</v>
      </c>
      <c r="N3318" t="str">
        <f>TEXT(tblorders[[#This Row],[order_date]], "mmm-yyyy")</f>
        <v>Aug-2023</v>
      </c>
      <c r="O3318">
        <f>tblorders[[#This Row],[actual_delivery_days]] -tblorders[[#This Row],[expected_delivery_days]]</f>
        <v>5</v>
      </c>
    </row>
    <row r="3319" spans="1:15" x14ac:dyDescent="0.2">
      <c r="A3319" t="s">
        <v>4987</v>
      </c>
      <c r="B3319" t="s">
        <v>2701</v>
      </c>
      <c r="C3319" t="s">
        <v>21</v>
      </c>
      <c r="D3319">
        <v>2</v>
      </c>
      <c r="E3319" s="1">
        <v>45702</v>
      </c>
      <c r="F3319" s="1">
        <v>45707</v>
      </c>
      <c r="G3319">
        <v>10</v>
      </c>
      <c r="H3319" s="1">
        <v>45719</v>
      </c>
      <c r="I3319">
        <v>12</v>
      </c>
      <c r="J3319" t="s">
        <v>16</v>
      </c>
      <c r="K3319" t="s">
        <v>25</v>
      </c>
      <c r="L3319" t="s">
        <v>18</v>
      </c>
      <c r="M3319">
        <v>179980</v>
      </c>
      <c r="N3319" t="str">
        <f>TEXT(tblorders[[#This Row],[order_date]], "mmm-yyyy")</f>
        <v>Feb-2025</v>
      </c>
      <c r="O3319">
        <f>tblorders[[#This Row],[actual_delivery_days]] -tblorders[[#This Row],[expected_delivery_days]]</f>
        <v>2</v>
      </c>
    </row>
    <row r="3320" spans="1:15" x14ac:dyDescent="0.2">
      <c r="A3320" t="s">
        <v>4988</v>
      </c>
      <c r="B3320" t="s">
        <v>1647</v>
      </c>
      <c r="C3320" t="s">
        <v>21</v>
      </c>
      <c r="D3320">
        <v>1</v>
      </c>
      <c r="E3320" s="1">
        <v>45734</v>
      </c>
      <c r="F3320" s="1">
        <v>45737</v>
      </c>
      <c r="G3320">
        <v>5</v>
      </c>
      <c r="H3320" s="1">
        <v>45740</v>
      </c>
      <c r="I3320">
        <v>3</v>
      </c>
      <c r="J3320" t="s">
        <v>16</v>
      </c>
      <c r="K3320" t="s">
        <v>25</v>
      </c>
      <c r="L3320" t="s">
        <v>26</v>
      </c>
      <c r="M3320">
        <v>89990</v>
      </c>
      <c r="N3320" t="str">
        <f>TEXT(tblorders[[#This Row],[order_date]], "mmm-yyyy")</f>
        <v>Mar-2025</v>
      </c>
      <c r="O3320">
        <f>tblorders[[#This Row],[actual_delivery_days]] -tblorders[[#This Row],[expected_delivery_days]]</f>
        <v>-2</v>
      </c>
    </row>
    <row r="3321" spans="1:15" x14ac:dyDescent="0.2">
      <c r="A3321" t="s">
        <v>4989</v>
      </c>
      <c r="B3321" t="s">
        <v>4744</v>
      </c>
      <c r="C3321" t="s">
        <v>21</v>
      </c>
      <c r="D3321">
        <v>1</v>
      </c>
      <c r="E3321" s="1">
        <v>44714</v>
      </c>
      <c r="F3321" s="1">
        <v>44715</v>
      </c>
      <c r="G3321">
        <v>7</v>
      </c>
      <c r="H3321" s="1">
        <v>44724</v>
      </c>
      <c r="I3321">
        <v>9</v>
      </c>
      <c r="J3321" t="s">
        <v>16</v>
      </c>
      <c r="K3321" t="s">
        <v>41</v>
      </c>
      <c r="L3321" t="s">
        <v>58</v>
      </c>
      <c r="M3321">
        <v>89990</v>
      </c>
      <c r="N3321" t="str">
        <f>TEXT(tblorders[[#This Row],[order_date]], "mmm-yyyy")</f>
        <v>Jun-2022</v>
      </c>
      <c r="O3321">
        <f>tblorders[[#This Row],[actual_delivery_days]] -tblorders[[#This Row],[expected_delivery_days]]</f>
        <v>2</v>
      </c>
    </row>
    <row r="3322" spans="1:15" x14ac:dyDescent="0.2">
      <c r="A3322" t="s">
        <v>4990</v>
      </c>
      <c r="B3322" t="s">
        <v>4529</v>
      </c>
      <c r="C3322" t="s">
        <v>44</v>
      </c>
      <c r="D3322">
        <v>2</v>
      </c>
      <c r="E3322" s="1">
        <v>45568</v>
      </c>
      <c r="F3322" s="1">
        <v>45569</v>
      </c>
      <c r="G3322">
        <v>5</v>
      </c>
      <c r="H3322" s="1">
        <v>45576</v>
      </c>
      <c r="I3322">
        <v>7</v>
      </c>
      <c r="J3322" t="s">
        <v>16</v>
      </c>
      <c r="K3322" t="s">
        <v>25</v>
      </c>
      <c r="L3322" t="s">
        <v>26</v>
      </c>
      <c r="M3322">
        <v>101980</v>
      </c>
      <c r="N3322" t="str">
        <f>TEXT(tblorders[[#This Row],[order_date]], "mmm-yyyy")</f>
        <v>Oct-2024</v>
      </c>
      <c r="O3322">
        <f>tblorders[[#This Row],[actual_delivery_days]] -tblorders[[#This Row],[expected_delivery_days]]</f>
        <v>2</v>
      </c>
    </row>
    <row r="3323" spans="1:15" x14ac:dyDescent="0.2">
      <c r="A3323" t="s">
        <v>4991</v>
      </c>
      <c r="B3323" t="s">
        <v>2443</v>
      </c>
      <c r="C3323" t="s">
        <v>21</v>
      </c>
      <c r="D3323">
        <v>1</v>
      </c>
      <c r="E3323" s="1">
        <v>45600</v>
      </c>
      <c r="F3323" s="1">
        <v>45605</v>
      </c>
      <c r="G3323">
        <v>5</v>
      </c>
      <c r="H3323" s="1">
        <v>45615</v>
      </c>
      <c r="I3323">
        <v>10</v>
      </c>
      <c r="J3323" t="s">
        <v>61</v>
      </c>
      <c r="K3323" t="s">
        <v>25</v>
      </c>
      <c r="L3323" t="s">
        <v>33</v>
      </c>
      <c r="M3323">
        <v>89990</v>
      </c>
      <c r="N3323" t="str">
        <f>TEXT(tblorders[[#This Row],[order_date]], "mmm-yyyy")</f>
        <v>Nov-2024</v>
      </c>
      <c r="O3323">
        <f>tblorders[[#This Row],[actual_delivery_days]] -tblorders[[#This Row],[expected_delivery_days]]</f>
        <v>5</v>
      </c>
    </row>
    <row r="3324" spans="1:15" x14ac:dyDescent="0.2">
      <c r="A3324" t="s">
        <v>4992</v>
      </c>
      <c r="B3324" t="s">
        <v>455</v>
      </c>
      <c r="C3324" t="s">
        <v>32</v>
      </c>
      <c r="D3324">
        <v>1</v>
      </c>
      <c r="E3324" s="1">
        <v>45611</v>
      </c>
      <c r="F3324" s="1">
        <v>45615</v>
      </c>
      <c r="G3324">
        <v>7</v>
      </c>
      <c r="H3324" s="1">
        <v>45624</v>
      </c>
      <c r="I3324">
        <v>9</v>
      </c>
      <c r="J3324" t="s">
        <v>16</v>
      </c>
      <c r="K3324" t="s">
        <v>17</v>
      </c>
      <c r="L3324" t="s">
        <v>18</v>
      </c>
      <c r="M3324">
        <v>45000</v>
      </c>
      <c r="N3324" t="str">
        <f>TEXT(tblorders[[#This Row],[order_date]], "mmm-yyyy")</f>
        <v>Nov-2024</v>
      </c>
      <c r="O3324">
        <f>tblorders[[#This Row],[actual_delivery_days]] -tblorders[[#This Row],[expected_delivery_days]]</f>
        <v>2</v>
      </c>
    </row>
    <row r="3325" spans="1:15" x14ac:dyDescent="0.2">
      <c r="A3325" t="s">
        <v>4993</v>
      </c>
      <c r="B3325" t="s">
        <v>380</v>
      </c>
      <c r="C3325" t="s">
        <v>55</v>
      </c>
      <c r="D3325">
        <v>1</v>
      </c>
      <c r="E3325" s="1">
        <v>45722</v>
      </c>
      <c r="F3325" s="1">
        <v>45723</v>
      </c>
      <c r="G3325">
        <v>7</v>
      </c>
      <c r="H3325" s="1">
        <v>45730</v>
      </c>
      <c r="I3325">
        <v>7</v>
      </c>
      <c r="J3325" t="s">
        <v>16</v>
      </c>
      <c r="K3325" t="s">
        <v>17</v>
      </c>
      <c r="L3325" t="s">
        <v>33</v>
      </c>
      <c r="M3325">
        <v>99990</v>
      </c>
      <c r="N3325" t="str">
        <f>TEXT(tblorders[[#This Row],[order_date]], "mmm-yyyy")</f>
        <v>Mar-2025</v>
      </c>
      <c r="O3325">
        <f>tblorders[[#This Row],[actual_delivery_days]] -tblorders[[#This Row],[expected_delivery_days]]</f>
        <v>0</v>
      </c>
    </row>
    <row r="3326" spans="1:15" x14ac:dyDescent="0.2">
      <c r="A3326" t="s">
        <v>4994</v>
      </c>
      <c r="B3326" t="s">
        <v>1338</v>
      </c>
      <c r="C3326" t="s">
        <v>44</v>
      </c>
      <c r="D3326">
        <v>1</v>
      </c>
      <c r="E3326" s="1">
        <v>45721</v>
      </c>
      <c r="F3326" s="1">
        <v>45722</v>
      </c>
      <c r="G3326">
        <v>5</v>
      </c>
      <c r="H3326" s="1">
        <v>45725</v>
      </c>
      <c r="I3326">
        <v>3</v>
      </c>
      <c r="J3326" t="s">
        <v>16</v>
      </c>
      <c r="K3326" t="s">
        <v>17</v>
      </c>
      <c r="L3326" t="s">
        <v>26</v>
      </c>
      <c r="M3326">
        <v>50990</v>
      </c>
      <c r="N3326" t="str">
        <f>TEXT(tblorders[[#This Row],[order_date]], "mmm-yyyy")</f>
        <v>Mar-2025</v>
      </c>
      <c r="O3326">
        <f>tblorders[[#This Row],[actual_delivery_days]] -tblorders[[#This Row],[expected_delivery_days]]</f>
        <v>-2</v>
      </c>
    </row>
    <row r="3327" spans="1:15" x14ac:dyDescent="0.2">
      <c r="A3327" t="s">
        <v>4995</v>
      </c>
      <c r="B3327" t="s">
        <v>3177</v>
      </c>
      <c r="C3327" t="s">
        <v>29</v>
      </c>
      <c r="D3327">
        <v>1</v>
      </c>
      <c r="E3327" s="1">
        <v>45742</v>
      </c>
      <c r="F3327" s="1">
        <v>45746</v>
      </c>
      <c r="G3327">
        <v>7</v>
      </c>
      <c r="H3327" s="1">
        <v>45752</v>
      </c>
      <c r="I3327">
        <v>6</v>
      </c>
      <c r="J3327" t="s">
        <v>16</v>
      </c>
      <c r="K3327" t="s">
        <v>17</v>
      </c>
      <c r="L3327" t="s">
        <v>18</v>
      </c>
      <c r="M3327">
        <v>11000</v>
      </c>
      <c r="N3327" t="str">
        <f>TEXT(tblorders[[#This Row],[order_date]], "mmm-yyyy")</f>
        <v>Mar-2025</v>
      </c>
      <c r="O3327">
        <f>tblorders[[#This Row],[actual_delivery_days]] -tblorders[[#This Row],[expected_delivery_days]]</f>
        <v>-1</v>
      </c>
    </row>
    <row r="3328" spans="1:15" x14ac:dyDescent="0.2">
      <c r="A3328" t="s">
        <v>4996</v>
      </c>
      <c r="B3328" t="s">
        <v>2547</v>
      </c>
      <c r="C3328" t="s">
        <v>29</v>
      </c>
      <c r="D3328">
        <v>1</v>
      </c>
      <c r="E3328" s="1">
        <v>44747</v>
      </c>
      <c r="F3328" s="1">
        <v>44751</v>
      </c>
      <c r="G3328">
        <v>7</v>
      </c>
      <c r="H3328" s="1">
        <v>44757</v>
      </c>
      <c r="I3328">
        <v>6</v>
      </c>
      <c r="J3328" t="s">
        <v>16</v>
      </c>
      <c r="K3328" t="s">
        <v>17</v>
      </c>
      <c r="L3328" t="s">
        <v>18</v>
      </c>
      <c r="M3328">
        <v>11000</v>
      </c>
      <c r="N3328" t="str">
        <f>TEXT(tblorders[[#This Row],[order_date]], "mmm-yyyy")</f>
        <v>Jul-2022</v>
      </c>
      <c r="O3328">
        <f>tblorders[[#This Row],[actual_delivery_days]] -tblorders[[#This Row],[expected_delivery_days]]</f>
        <v>-1</v>
      </c>
    </row>
    <row r="3329" spans="1:15" x14ac:dyDescent="0.2">
      <c r="A3329" t="s">
        <v>4997</v>
      </c>
      <c r="B3329" t="s">
        <v>4998</v>
      </c>
      <c r="C3329" t="s">
        <v>15</v>
      </c>
      <c r="D3329">
        <v>1</v>
      </c>
      <c r="E3329" s="1">
        <v>45628</v>
      </c>
      <c r="F3329" s="1">
        <v>45633</v>
      </c>
      <c r="G3329">
        <v>5</v>
      </c>
      <c r="H3329" s="1">
        <v>45638</v>
      </c>
      <c r="I3329">
        <v>5</v>
      </c>
      <c r="J3329" t="s">
        <v>16</v>
      </c>
      <c r="K3329" t="s">
        <v>17</v>
      </c>
      <c r="L3329" t="s">
        <v>22</v>
      </c>
      <c r="M3329">
        <v>55990</v>
      </c>
      <c r="N3329" t="str">
        <f>TEXT(tblorders[[#This Row],[order_date]], "mmm-yyyy")</f>
        <v>Dec-2024</v>
      </c>
      <c r="O3329">
        <f>tblorders[[#This Row],[actual_delivery_days]] -tblorders[[#This Row],[expected_delivery_days]]</f>
        <v>0</v>
      </c>
    </row>
    <row r="3330" spans="1:15" x14ac:dyDescent="0.2">
      <c r="A3330" t="s">
        <v>4999</v>
      </c>
      <c r="B3330" t="s">
        <v>1669</v>
      </c>
      <c r="C3330" t="s">
        <v>29</v>
      </c>
      <c r="D3330">
        <v>2</v>
      </c>
      <c r="E3330" s="1">
        <v>45752</v>
      </c>
      <c r="F3330" s="1">
        <v>45755</v>
      </c>
      <c r="G3330">
        <v>5</v>
      </c>
      <c r="H3330" s="1">
        <v>45760</v>
      </c>
      <c r="I3330">
        <v>5</v>
      </c>
      <c r="J3330" t="s">
        <v>16</v>
      </c>
      <c r="K3330" t="s">
        <v>41</v>
      </c>
      <c r="L3330" t="s">
        <v>26</v>
      </c>
      <c r="M3330">
        <v>22000</v>
      </c>
      <c r="N3330" t="str">
        <f>TEXT(tblorders[[#This Row],[order_date]], "mmm-yyyy")</f>
        <v>Apr-2025</v>
      </c>
      <c r="O3330">
        <f>tblorders[[#This Row],[actual_delivery_days]] -tblorders[[#This Row],[expected_delivery_days]]</f>
        <v>0</v>
      </c>
    </row>
    <row r="3331" spans="1:15" x14ac:dyDescent="0.2">
      <c r="A3331" t="s">
        <v>5000</v>
      </c>
      <c r="B3331" t="s">
        <v>2729</v>
      </c>
      <c r="C3331" t="s">
        <v>44</v>
      </c>
      <c r="D3331">
        <v>1</v>
      </c>
      <c r="E3331" s="1">
        <v>45321</v>
      </c>
      <c r="F3331" s="1">
        <v>45322</v>
      </c>
      <c r="G3331">
        <v>7</v>
      </c>
      <c r="H3331" s="1">
        <v>45329</v>
      </c>
      <c r="I3331">
        <v>7</v>
      </c>
      <c r="J3331" t="s">
        <v>16</v>
      </c>
      <c r="K3331" t="s">
        <v>25</v>
      </c>
      <c r="L3331" t="s">
        <v>18</v>
      </c>
      <c r="M3331">
        <v>50990</v>
      </c>
      <c r="N3331" t="str">
        <f>TEXT(tblorders[[#This Row],[order_date]], "mmm-yyyy")</f>
        <v>Jan-2024</v>
      </c>
      <c r="O3331">
        <f>tblorders[[#This Row],[actual_delivery_days]] -tblorders[[#This Row],[expected_delivery_days]]</f>
        <v>0</v>
      </c>
    </row>
    <row r="3332" spans="1:15" x14ac:dyDescent="0.2">
      <c r="A3332" t="s">
        <v>5001</v>
      </c>
      <c r="B3332" t="s">
        <v>1259</v>
      </c>
      <c r="C3332" t="s">
        <v>21</v>
      </c>
      <c r="D3332">
        <v>1</v>
      </c>
      <c r="E3332" s="1">
        <v>45733</v>
      </c>
      <c r="F3332" s="1">
        <v>45736</v>
      </c>
      <c r="G3332">
        <v>10</v>
      </c>
      <c r="H3332" s="1">
        <v>45746</v>
      </c>
      <c r="I3332">
        <v>10</v>
      </c>
      <c r="J3332" t="s">
        <v>16</v>
      </c>
      <c r="K3332" t="s">
        <v>41</v>
      </c>
      <c r="L3332" t="s">
        <v>58</v>
      </c>
      <c r="M3332">
        <v>89990</v>
      </c>
      <c r="N3332" t="str">
        <f>TEXT(tblorders[[#This Row],[order_date]], "mmm-yyyy")</f>
        <v>Mar-2025</v>
      </c>
      <c r="O3332">
        <f>tblorders[[#This Row],[actual_delivery_days]] -tblorders[[#This Row],[expected_delivery_days]]</f>
        <v>0</v>
      </c>
    </row>
    <row r="3333" spans="1:15" x14ac:dyDescent="0.2">
      <c r="A3333" t="s">
        <v>5002</v>
      </c>
      <c r="B3333" t="s">
        <v>783</v>
      </c>
      <c r="C3333" t="s">
        <v>32</v>
      </c>
      <c r="D3333">
        <v>1</v>
      </c>
      <c r="E3333" s="1">
        <v>45139</v>
      </c>
      <c r="F3333" s="1">
        <v>45143</v>
      </c>
      <c r="G3333">
        <v>10</v>
      </c>
      <c r="H3333" s="1">
        <v>45156</v>
      </c>
      <c r="I3333">
        <v>13</v>
      </c>
      <c r="J3333" t="s">
        <v>40</v>
      </c>
      <c r="K3333" t="s">
        <v>17</v>
      </c>
      <c r="L3333" t="s">
        <v>22</v>
      </c>
      <c r="M3333">
        <v>45000</v>
      </c>
      <c r="N3333" t="str">
        <f>TEXT(tblorders[[#This Row],[order_date]], "mmm-yyyy")</f>
        <v>Aug-2023</v>
      </c>
      <c r="O3333">
        <f>tblorders[[#This Row],[actual_delivery_days]] -tblorders[[#This Row],[expected_delivery_days]]</f>
        <v>3</v>
      </c>
    </row>
    <row r="3334" spans="1:15" x14ac:dyDescent="0.2">
      <c r="A3334" t="s">
        <v>5003</v>
      </c>
      <c r="B3334" t="s">
        <v>1108</v>
      </c>
      <c r="C3334" t="s">
        <v>21</v>
      </c>
      <c r="D3334">
        <v>1</v>
      </c>
      <c r="E3334" s="1">
        <v>45672</v>
      </c>
      <c r="F3334" s="1">
        <v>45675</v>
      </c>
      <c r="G3334">
        <v>5</v>
      </c>
      <c r="H3334" s="1">
        <v>45680</v>
      </c>
      <c r="I3334">
        <v>5</v>
      </c>
      <c r="J3334" t="s">
        <v>16</v>
      </c>
      <c r="K3334" t="s">
        <v>25</v>
      </c>
      <c r="L3334" t="s">
        <v>26</v>
      </c>
      <c r="M3334">
        <v>89990</v>
      </c>
      <c r="N3334" t="str">
        <f>TEXT(tblorders[[#This Row],[order_date]], "mmm-yyyy")</f>
        <v>Jan-2025</v>
      </c>
      <c r="O3334">
        <f>tblorders[[#This Row],[actual_delivery_days]] -tblorders[[#This Row],[expected_delivery_days]]</f>
        <v>0</v>
      </c>
    </row>
    <row r="3335" spans="1:15" x14ac:dyDescent="0.2">
      <c r="A3335" t="s">
        <v>5004</v>
      </c>
      <c r="B3335" t="s">
        <v>5005</v>
      </c>
      <c r="C3335" t="s">
        <v>29</v>
      </c>
      <c r="D3335">
        <v>1</v>
      </c>
      <c r="E3335" s="1">
        <v>45122</v>
      </c>
      <c r="F3335" s="1">
        <v>45123</v>
      </c>
      <c r="G3335">
        <v>5</v>
      </c>
      <c r="H3335" s="1">
        <v>45128</v>
      </c>
      <c r="I3335">
        <v>5</v>
      </c>
      <c r="J3335" t="s">
        <v>16</v>
      </c>
      <c r="K3335" t="s">
        <v>17</v>
      </c>
      <c r="L3335" t="s">
        <v>26</v>
      </c>
      <c r="M3335">
        <v>11000</v>
      </c>
      <c r="N3335" t="str">
        <f>TEXT(tblorders[[#This Row],[order_date]], "mmm-yyyy")</f>
        <v>Jul-2023</v>
      </c>
      <c r="O3335">
        <f>tblorders[[#This Row],[actual_delivery_days]] -tblorders[[#This Row],[expected_delivery_days]]</f>
        <v>0</v>
      </c>
    </row>
    <row r="3336" spans="1:15" x14ac:dyDescent="0.2">
      <c r="A3336" t="s">
        <v>5006</v>
      </c>
      <c r="B3336" t="s">
        <v>785</v>
      </c>
      <c r="C3336" t="s">
        <v>29</v>
      </c>
      <c r="D3336">
        <v>2</v>
      </c>
      <c r="E3336" s="1">
        <v>44930</v>
      </c>
      <c r="F3336" s="1">
        <v>44935</v>
      </c>
      <c r="G3336">
        <v>7</v>
      </c>
      <c r="H3336" s="1">
        <v>44942</v>
      </c>
      <c r="I3336">
        <v>7</v>
      </c>
      <c r="J3336" t="s">
        <v>16</v>
      </c>
      <c r="K3336" t="s">
        <v>25</v>
      </c>
      <c r="L3336" t="s">
        <v>26</v>
      </c>
      <c r="M3336">
        <v>22000</v>
      </c>
      <c r="N3336" t="str">
        <f>TEXT(tblorders[[#This Row],[order_date]], "mmm-yyyy")</f>
        <v>Jan-2023</v>
      </c>
      <c r="O3336">
        <f>tblorders[[#This Row],[actual_delivery_days]] -tblorders[[#This Row],[expected_delivery_days]]</f>
        <v>0</v>
      </c>
    </row>
    <row r="3337" spans="1:15" x14ac:dyDescent="0.2">
      <c r="A3337" t="s">
        <v>5007</v>
      </c>
      <c r="B3337" t="s">
        <v>4636</v>
      </c>
      <c r="C3337" t="s">
        <v>29</v>
      </c>
      <c r="D3337">
        <v>2</v>
      </c>
      <c r="E3337" s="1">
        <v>45540</v>
      </c>
      <c r="F3337" s="1">
        <v>45544</v>
      </c>
      <c r="G3337">
        <v>7</v>
      </c>
      <c r="H3337" s="1">
        <v>45552</v>
      </c>
      <c r="I3337">
        <v>8</v>
      </c>
      <c r="J3337" t="s">
        <v>16</v>
      </c>
      <c r="K3337" t="s">
        <v>17</v>
      </c>
      <c r="L3337" t="s">
        <v>58</v>
      </c>
      <c r="M3337">
        <v>22000</v>
      </c>
      <c r="N3337" t="str">
        <f>TEXT(tblorders[[#This Row],[order_date]], "mmm-yyyy")</f>
        <v>Sep-2024</v>
      </c>
      <c r="O3337">
        <f>tblorders[[#This Row],[actual_delivery_days]] -tblorders[[#This Row],[expected_delivery_days]]</f>
        <v>1</v>
      </c>
    </row>
    <row r="3338" spans="1:15" x14ac:dyDescent="0.2">
      <c r="A3338" t="s">
        <v>5008</v>
      </c>
      <c r="B3338" t="s">
        <v>944</v>
      </c>
      <c r="C3338" t="s">
        <v>32</v>
      </c>
      <c r="D3338">
        <v>1</v>
      </c>
      <c r="E3338" s="1">
        <v>45298</v>
      </c>
      <c r="F3338" s="1">
        <v>45300</v>
      </c>
      <c r="G3338">
        <v>7</v>
      </c>
      <c r="H3338" s="1">
        <v>45308</v>
      </c>
      <c r="I3338">
        <v>8</v>
      </c>
      <c r="J3338" t="s">
        <v>16</v>
      </c>
      <c r="K3338" t="s">
        <v>25</v>
      </c>
      <c r="L3338" t="s">
        <v>22</v>
      </c>
      <c r="M3338">
        <v>45000</v>
      </c>
      <c r="N3338" t="str">
        <f>TEXT(tblorders[[#This Row],[order_date]], "mmm-yyyy")</f>
        <v>Jan-2024</v>
      </c>
      <c r="O3338">
        <f>tblorders[[#This Row],[actual_delivery_days]] -tblorders[[#This Row],[expected_delivery_days]]</f>
        <v>1</v>
      </c>
    </row>
    <row r="3339" spans="1:15" x14ac:dyDescent="0.2">
      <c r="A3339" t="s">
        <v>5009</v>
      </c>
      <c r="B3339" t="s">
        <v>2060</v>
      </c>
      <c r="C3339" t="s">
        <v>32</v>
      </c>
      <c r="D3339">
        <v>1</v>
      </c>
      <c r="E3339" s="1">
        <v>45019</v>
      </c>
      <c r="F3339" s="1">
        <v>45020</v>
      </c>
      <c r="G3339">
        <v>7</v>
      </c>
      <c r="H3339" s="1">
        <v>45028</v>
      </c>
      <c r="I3339">
        <v>8</v>
      </c>
      <c r="J3339" t="s">
        <v>16</v>
      </c>
      <c r="K3339" t="s">
        <v>41</v>
      </c>
      <c r="L3339" t="s">
        <v>22</v>
      </c>
      <c r="M3339">
        <v>45000</v>
      </c>
      <c r="N3339" t="str">
        <f>TEXT(tblorders[[#This Row],[order_date]], "mmm-yyyy")</f>
        <v>Apr-2023</v>
      </c>
      <c r="O3339">
        <f>tblorders[[#This Row],[actual_delivery_days]] -tblorders[[#This Row],[expected_delivery_days]]</f>
        <v>1</v>
      </c>
    </row>
    <row r="3340" spans="1:15" x14ac:dyDescent="0.2">
      <c r="A3340" t="s">
        <v>5010</v>
      </c>
      <c r="B3340" t="s">
        <v>180</v>
      </c>
      <c r="C3340" t="s">
        <v>15</v>
      </c>
      <c r="D3340">
        <v>1</v>
      </c>
      <c r="E3340" s="1">
        <v>45801</v>
      </c>
      <c r="F3340" s="1">
        <v>45802</v>
      </c>
      <c r="G3340">
        <v>5</v>
      </c>
      <c r="H3340" s="1">
        <v>45807</v>
      </c>
      <c r="I3340">
        <v>5</v>
      </c>
      <c r="J3340" t="s">
        <v>16</v>
      </c>
      <c r="K3340" t="s">
        <v>25</v>
      </c>
      <c r="L3340" t="s">
        <v>33</v>
      </c>
      <c r="M3340">
        <v>55990</v>
      </c>
      <c r="N3340" t="str">
        <f>TEXT(tblorders[[#This Row],[order_date]], "mmm-yyyy")</f>
        <v>May-2025</v>
      </c>
      <c r="O3340">
        <f>tblorders[[#This Row],[actual_delivery_days]] -tblorders[[#This Row],[expected_delivery_days]]</f>
        <v>0</v>
      </c>
    </row>
    <row r="3341" spans="1:15" x14ac:dyDescent="0.2">
      <c r="A3341" t="s">
        <v>5011</v>
      </c>
      <c r="B3341" t="s">
        <v>5012</v>
      </c>
      <c r="C3341" t="s">
        <v>15</v>
      </c>
      <c r="D3341">
        <v>1</v>
      </c>
      <c r="E3341" s="1">
        <v>45745</v>
      </c>
      <c r="F3341" s="1">
        <v>45747</v>
      </c>
      <c r="G3341">
        <v>5</v>
      </c>
      <c r="H3341" s="1">
        <v>45752</v>
      </c>
      <c r="I3341">
        <v>5</v>
      </c>
      <c r="J3341" t="s">
        <v>16</v>
      </c>
      <c r="K3341" t="s">
        <v>17</v>
      </c>
      <c r="L3341" t="s">
        <v>18</v>
      </c>
      <c r="M3341">
        <v>55990</v>
      </c>
      <c r="N3341" t="str">
        <f>TEXT(tblorders[[#This Row],[order_date]], "mmm-yyyy")</f>
        <v>Mar-2025</v>
      </c>
      <c r="O3341">
        <f>tblorders[[#This Row],[actual_delivery_days]] -tblorders[[#This Row],[expected_delivery_days]]</f>
        <v>0</v>
      </c>
    </row>
    <row r="3342" spans="1:15" x14ac:dyDescent="0.2">
      <c r="A3342" t="s">
        <v>5013</v>
      </c>
      <c r="B3342" t="s">
        <v>3604</v>
      </c>
      <c r="C3342" t="s">
        <v>29</v>
      </c>
      <c r="D3342">
        <v>1</v>
      </c>
      <c r="E3342" s="1">
        <v>45192</v>
      </c>
      <c r="F3342" s="1">
        <v>45197</v>
      </c>
      <c r="G3342">
        <v>10</v>
      </c>
      <c r="H3342" s="1">
        <v>45206</v>
      </c>
      <c r="I3342">
        <v>9</v>
      </c>
      <c r="J3342" t="s">
        <v>16</v>
      </c>
      <c r="K3342" t="s">
        <v>25</v>
      </c>
      <c r="L3342" t="s">
        <v>58</v>
      </c>
      <c r="M3342">
        <v>11000</v>
      </c>
      <c r="N3342" t="str">
        <f>TEXT(tblorders[[#This Row],[order_date]], "mmm-yyyy")</f>
        <v>Sep-2023</v>
      </c>
      <c r="O3342">
        <f>tblorders[[#This Row],[actual_delivery_days]] -tblorders[[#This Row],[expected_delivery_days]]</f>
        <v>-1</v>
      </c>
    </row>
    <row r="3343" spans="1:15" x14ac:dyDescent="0.2">
      <c r="A3343" t="s">
        <v>5014</v>
      </c>
      <c r="B3343" t="s">
        <v>2736</v>
      </c>
      <c r="C3343" t="s">
        <v>44</v>
      </c>
      <c r="D3343">
        <v>1</v>
      </c>
      <c r="E3343" s="1">
        <v>45486</v>
      </c>
      <c r="F3343" s="1">
        <v>45487</v>
      </c>
      <c r="G3343">
        <v>5</v>
      </c>
      <c r="H3343" s="1">
        <v>45490</v>
      </c>
      <c r="I3343">
        <v>3</v>
      </c>
      <c r="J3343" t="s">
        <v>16</v>
      </c>
      <c r="K3343" t="s">
        <v>25</v>
      </c>
      <c r="L3343" t="s">
        <v>58</v>
      </c>
      <c r="M3343">
        <v>50990</v>
      </c>
      <c r="N3343" t="str">
        <f>TEXT(tblorders[[#This Row],[order_date]], "mmm-yyyy")</f>
        <v>Jul-2024</v>
      </c>
      <c r="O3343">
        <f>tblorders[[#This Row],[actual_delivery_days]] -tblorders[[#This Row],[expected_delivery_days]]</f>
        <v>-2</v>
      </c>
    </row>
    <row r="3344" spans="1:15" x14ac:dyDescent="0.2">
      <c r="A3344" t="s">
        <v>5015</v>
      </c>
      <c r="B3344" t="s">
        <v>1848</v>
      </c>
      <c r="C3344" t="s">
        <v>32</v>
      </c>
      <c r="D3344">
        <v>1</v>
      </c>
      <c r="E3344" s="1">
        <v>45382</v>
      </c>
      <c r="F3344" s="1">
        <v>45385</v>
      </c>
      <c r="G3344">
        <v>5</v>
      </c>
      <c r="H3344" s="1">
        <v>45393</v>
      </c>
      <c r="I3344">
        <v>8</v>
      </c>
      <c r="J3344" t="s">
        <v>16</v>
      </c>
      <c r="K3344" t="s">
        <v>25</v>
      </c>
      <c r="L3344" t="s">
        <v>33</v>
      </c>
      <c r="M3344">
        <v>45000</v>
      </c>
      <c r="N3344" t="str">
        <f>TEXT(tblorders[[#This Row],[order_date]], "mmm-yyyy")</f>
        <v>Mar-2024</v>
      </c>
      <c r="O3344">
        <f>tblorders[[#This Row],[actual_delivery_days]] -tblorders[[#This Row],[expected_delivery_days]]</f>
        <v>3</v>
      </c>
    </row>
    <row r="3345" spans="1:15" x14ac:dyDescent="0.2">
      <c r="A3345" t="s">
        <v>5016</v>
      </c>
      <c r="B3345" t="s">
        <v>3307</v>
      </c>
      <c r="C3345" t="s">
        <v>29</v>
      </c>
      <c r="D3345">
        <v>2</v>
      </c>
      <c r="E3345" s="1">
        <v>45093</v>
      </c>
      <c r="F3345" s="1">
        <v>45097</v>
      </c>
      <c r="G3345">
        <v>10</v>
      </c>
      <c r="H3345" s="1">
        <v>45108</v>
      </c>
      <c r="I3345">
        <v>11</v>
      </c>
      <c r="J3345" t="s">
        <v>16</v>
      </c>
      <c r="K3345" t="s">
        <v>17</v>
      </c>
      <c r="L3345" t="s">
        <v>26</v>
      </c>
      <c r="M3345">
        <v>22000</v>
      </c>
      <c r="N3345" t="str">
        <f>TEXT(tblorders[[#This Row],[order_date]], "mmm-yyyy")</f>
        <v>Jun-2023</v>
      </c>
      <c r="O3345">
        <f>tblorders[[#This Row],[actual_delivery_days]] -tblorders[[#This Row],[expected_delivery_days]]</f>
        <v>1</v>
      </c>
    </row>
    <row r="3346" spans="1:15" x14ac:dyDescent="0.2">
      <c r="A3346" t="s">
        <v>5017</v>
      </c>
      <c r="B3346" t="s">
        <v>2383</v>
      </c>
      <c r="C3346" t="s">
        <v>55</v>
      </c>
      <c r="D3346">
        <v>1</v>
      </c>
      <c r="E3346" s="1">
        <v>45772</v>
      </c>
      <c r="F3346" s="1">
        <v>45776</v>
      </c>
      <c r="G3346">
        <v>5</v>
      </c>
      <c r="H3346" s="1">
        <v>45782</v>
      </c>
      <c r="I3346">
        <v>6</v>
      </c>
      <c r="J3346" t="s">
        <v>16</v>
      </c>
      <c r="K3346" t="s">
        <v>41</v>
      </c>
      <c r="L3346" t="s">
        <v>58</v>
      </c>
      <c r="M3346">
        <v>99990</v>
      </c>
      <c r="N3346" t="str">
        <f>TEXT(tblorders[[#This Row],[order_date]], "mmm-yyyy")</f>
        <v>Apr-2025</v>
      </c>
      <c r="O3346">
        <f>tblorders[[#This Row],[actual_delivery_days]] -tblorders[[#This Row],[expected_delivery_days]]</f>
        <v>1</v>
      </c>
    </row>
    <row r="3347" spans="1:15" x14ac:dyDescent="0.2">
      <c r="A3347" t="s">
        <v>5018</v>
      </c>
      <c r="B3347" t="s">
        <v>1736</v>
      </c>
      <c r="C3347" t="s">
        <v>55</v>
      </c>
      <c r="D3347">
        <v>1</v>
      </c>
      <c r="E3347" s="1">
        <v>45532</v>
      </c>
      <c r="F3347" s="1">
        <v>45535</v>
      </c>
      <c r="G3347">
        <v>5</v>
      </c>
      <c r="H3347" s="1">
        <v>45540</v>
      </c>
      <c r="I3347">
        <v>5</v>
      </c>
      <c r="J3347" t="s">
        <v>40</v>
      </c>
      <c r="K3347" t="s">
        <v>25</v>
      </c>
      <c r="L3347" t="s">
        <v>18</v>
      </c>
      <c r="M3347">
        <v>99990</v>
      </c>
      <c r="N3347" t="str">
        <f>TEXT(tblorders[[#This Row],[order_date]], "mmm-yyyy")</f>
        <v>Aug-2024</v>
      </c>
      <c r="O3347">
        <f>tblorders[[#This Row],[actual_delivery_days]] -tblorders[[#This Row],[expected_delivery_days]]</f>
        <v>0</v>
      </c>
    </row>
    <row r="3348" spans="1:15" x14ac:dyDescent="0.2">
      <c r="A3348" t="s">
        <v>5019</v>
      </c>
      <c r="B3348" t="s">
        <v>1022</v>
      </c>
      <c r="C3348" t="s">
        <v>32</v>
      </c>
      <c r="D3348">
        <v>1</v>
      </c>
      <c r="E3348" s="1">
        <v>45411</v>
      </c>
      <c r="F3348" s="1">
        <v>45415</v>
      </c>
      <c r="G3348">
        <v>5</v>
      </c>
      <c r="H3348" s="1">
        <v>45420</v>
      </c>
      <c r="I3348">
        <v>5</v>
      </c>
      <c r="J3348" t="s">
        <v>16</v>
      </c>
      <c r="K3348" t="s">
        <v>41</v>
      </c>
      <c r="L3348" t="s">
        <v>58</v>
      </c>
      <c r="M3348">
        <v>45000</v>
      </c>
      <c r="N3348" t="str">
        <f>TEXT(tblorders[[#This Row],[order_date]], "mmm-yyyy")</f>
        <v>Apr-2024</v>
      </c>
      <c r="O3348">
        <f>tblorders[[#This Row],[actual_delivery_days]] -tblorders[[#This Row],[expected_delivery_days]]</f>
        <v>0</v>
      </c>
    </row>
    <row r="3349" spans="1:15" x14ac:dyDescent="0.2">
      <c r="A3349" t="s">
        <v>5020</v>
      </c>
      <c r="B3349" t="s">
        <v>5021</v>
      </c>
      <c r="C3349" t="s">
        <v>29</v>
      </c>
      <c r="D3349">
        <v>1</v>
      </c>
      <c r="E3349" s="1">
        <v>45476</v>
      </c>
      <c r="F3349" s="1">
        <v>45479</v>
      </c>
      <c r="G3349">
        <v>10</v>
      </c>
      <c r="H3349" s="1">
        <v>45489</v>
      </c>
      <c r="I3349">
        <v>10</v>
      </c>
      <c r="J3349" t="s">
        <v>16</v>
      </c>
      <c r="K3349" t="s">
        <v>25</v>
      </c>
      <c r="L3349" t="s">
        <v>18</v>
      </c>
      <c r="M3349">
        <v>11000</v>
      </c>
      <c r="N3349" t="str">
        <f>TEXT(tblorders[[#This Row],[order_date]], "mmm-yyyy")</f>
        <v>Jul-2024</v>
      </c>
      <c r="O3349">
        <f>tblorders[[#This Row],[actual_delivery_days]] -tblorders[[#This Row],[expected_delivery_days]]</f>
        <v>0</v>
      </c>
    </row>
    <row r="3350" spans="1:15" x14ac:dyDescent="0.2">
      <c r="A3350" t="s">
        <v>5022</v>
      </c>
      <c r="B3350" t="s">
        <v>509</v>
      </c>
      <c r="C3350" t="s">
        <v>55</v>
      </c>
      <c r="D3350">
        <v>1</v>
      </c>
      <c r="E3350" s="1">
        <v>45535</v>
      </c>
      <c r="F3350" s="1">
        <v>45539</v>
      </c>
      <c r="G3350">
        <v>7</v>
      </c>
      <c r="H3350" s="1">
        <v>45549</v>
      </c>
      <c r="I3350">
        <v>10</v>
      </c>
      <c r="J3350" t="s">
        <v>16</v>
      </c>
      <c r="K3350" t="s">
        <v>25</v>
      </c>
      <c r="L3350" t="s">
        <v>22</v>
      </c>
      <c r="M3350">
        <v>99990</v>
      </c>
      <c r="N3350" t="str">
        <f>TEXT(tblorders[[#This Row],[order_date]], "mmm-yyyy")</f>
        <v>Aug-2024</v>
      </c>
      <c r="O3350">
        <f>tblorders[[#This Row],[actual_delivery_days]] -tblorders[[#This Row],[expected_delivery_days]]</f>
        <v>3</v>
      </c>
    </row>
    <row r="3351" spans="1:15" x14ac:dyDescent="0.2">
      <c r="A3351" t="s">
        <v>5023</v>
      </c>
      <c r="B3351" t="s">
        <v>1564</v>
      </c>
      <c r="C3351" t="s">
        <v>29</v>
      </c>
      <c r="D3351">
        <v>1</v>
      </c>
      <c r="E3351" s="1">
        <v>45773</v>
      </c>
      <c r="F3351" s="1">
        <v>45778</v>
      </c>
      <c r="G3351">
        <v>5</v>
      </c>
      <c r="H3351" s="1">
        <v>45783</v>
      </c>
      <c r="I3351">
        <v>5</v>
      </c>
      <c r="J3351" t="s">
        <v>16</v>
      </c>
      <c r="K3351" t="s">
        <v>25</v>
      </c>
      <c r="L3351" t="s">
        <v>33</v>
      </c>
      <c r="M3351">
        <v>11000</v>
      </c>
      <c r="N3351" t="str">
        <f>TEXT(tblorders[[#This Row],[order_date]], "mmm-yyyy")</f>
        <v>Apr-2025</v>
      </c>
      <c r="O3351">
        <f>tblorders[[#This Row],[actual_delivery_days]] -tblorders[[#This Row],[expected_delivery_days]]</f>
        <v>0</v>
      </c>
    </row>
    <row r="3352" spans="1:15" x14ac:dyDescent="0.2">
      <c r="A3352" t="s">
        <v>5024</v>
      </c>
      <c r="B3352" t="s">
        <v>5025</v>
      </c>
      <c r="C3352" t="s">
        <v>32</v>
      </c>
      <c r="D3352">
        <v>2</v>
      </c>
      <c r="E3352" s="1">
        <v>45559</v>
      </c>
      <c r="F3352" s="1">
        <v>45560</v>
      </c>
      <c r="G3352">
        <v>10</v>
      </c>
      <c r="H3352" s="1">
        <v>45572</v>
      </c>
      <c r="I3352">
        <v>12</v>
      </c>
      <c r="J3352" t="s">
        <v>16</v>
      </c>
      <c r="K3352" t="s">
        <v>17</v>
      </c>
      <c r="L3352" t="s">
        <v>22</v>
      </c>
      <c r="M3352">
        <v>90000</v>
      </c>
      <c r="N3352" t="str">
        <f>TEXT(tblorders[[#This Row],[order_date]], "mmm-yyyy")</f>
        <v>Sep-2024</v>
      </c>
      <c r="O3352">
        <f>tblorders[[#This Row],[actual_delivery_days]] -tblorders[[#This Row],[expected_delivery_days]]</f>
        <v>2</v>
      </c>
    </row>
    <row r="3353" spans="1:15" x14ac:dyDescent="0.2">
      <c r="A3353" t="s">
        <v>5026</v>
      </c>
      <c r="B3353" t="s">
        <v>5027</v>
      </c>
      <c r="C3353" t="s">
        <v>21</v>
      </c>
      <c r="D3353">
        <v>2</v>
      </c>
      <c r="E3353" s="1">
        <v>45409</v>
      </c>
      <c r="F3353" s="1">
        <v>45410</v>
      </c>
      <c r="G3353">
        <v>7</v>
      </c>
      <c r="H3353" s="1">
        <v>45417</v>
      </c>
      <c r="I3353">
        <v>7</v>
      </c>
      <c r="J3353" t="s">
        <v>16</v>
      </c>
      <c r="K3353" t="s">
        <v>41</v>
      </c>
      <c r="L3353" t="s">
        <v>33</v>
      </c>
      <c r="M3353">
        <v>179980</v>
      </c>
      <c r="N3353" t="str">
        <f>TEXT(tblorders[[#This Row],[order_date]], "mmm-yyyy")</f>
        <v>Apr-2024</v>
      </c>
      <c r="O3353">
        <f>tblorders[[#This Row],[actual_delivery_days]] -tblorders[[#This Row],[expected_delivery_days]]</f>
        <v>0</v>
      </c>
    </row>
    <row r="3354" spans="1:15" x14ac:dyDescent="0.2">
      <c r="A3354" t="s">
        <v>5028</v>
      </c>
      <c r="B3354" t="s">
        <v>3658</v>
      </c>
      <c r="C3354" t="s">
        <v>29</v>
      </c>
      <c r="D3354">
        <v>2</v>
      </c>
      <c r="E3354" s="1">
        <v>45713</v>
      </c>
      <c r="F3354" s="1">
        <v>45717</v>
      </c>
      <c r="G3354">
        <v>5</v>
      </c>
      <c r="H3354" s="1">
        <v>45722</v>
      </c>
      <c r="I3354">
        <v>5</v>
      </c>
      <c r="J3354" t="s">
        <v>16</v>
      </c>
      <c r="K3354" t="s">
        <v>25</v>
      </c>
      <c r="L3354" t="s">
        <v>26</v>
      </c>
      <c r="M3354">
        <v>22000</v>
      </c>
      <c r="N3354" t="str">
        <f>TEXT(tblorders[[#This Row],[order_date]], "mmm-yyyy")</f>
        <v>Feb-2025</v>
      </c>
      <c r="O3354">
        <f>tblorders[[#This Row],[actual_delivery_days]] -tblorders[[#This Row],[expected_delivery_days]]</f>
        <v>0</v>
      </c>
    </row>
    <row r="3355" spans="1:15" x14ac:dyDescent="0.2">
      <c r="A3355" t="s">
        <v>5029</v>
      </c>
      <c r="B3355" t="s">
        <v>3595</v>
      </c>
      <c r="C3355" t="s">
        <v>15</v>
      </c>
      <c r="D3355">
        <v>1</v>
      </c>
      <c r="E3355" s="1">
        <v>44801</v>
      </c>
      <c r="F3355" s="1">
        <v>44805</v>
      </c>
      <c r="G3355">
        <v>10</v>
      </c>
      <c r="H3355" s="1">
        <v>44815</v>
      </c>
      <c r="I3355">
        <v>10</v>
      </c>
      <c r="J3355" t="s">
        <v>16</v>
      </c>
      <c r="K3355" t="s">
        <v>41</v>
      </c>
      <c r="L3355" t="s">
        <v>33</v>
      </c>
      <c r="M3355">
        <v>55990</v>
      </c>
      <c r="N3355" t="str">
        <f>TEXT(tblorders[[#This Row],[order_date]], "mmm-yyyy")</f>
        <v>Aug-2022</v>
      </c>
      <c r="O3355">
        <f>tblorders[[#This Row],[actual_delivery_days]] -tblorders[[#This Row],[expected_delivery_days]]</f>
        <v>0</v>
      </c>
    </row>
    <row r="3356" spans="1:15" x14ac:dyDescent="0.2">
      <c r="A3356" t="s">
        <v>5030</v>
      </c>
      <c r="B3356" t="s">
        <v>24</v>
      </c>
      <c r="C3356" t="s">
        <v>44</v>
      </c>
      <c r="D3356">
        <v>1</v>
      </c>
      <c r="E3356" s="1">
        <v>45359</v>
      </c>
      <c r="F3356" s="1">
        <v>45363</v>
      </c>
      <c r="G3356">
        <v>10</v>
      </c>
      <c r="H3356" s="1">
        <v>45373</v>
      </c>
      <c r="I3356">
        <v>10</v>
      </c>
      <c r="J3356" t="s">
        <v>16</v>
      </c>
      <c r="K3356" t="s">
        <v>17</v>
      </c>
      <c r="L3356" t="s">
        <v>26</v>
      </c>
      <c r="M3356">
        <v>50990</v>
      </c>
      <c r="N3356" t="str">
        <f>TEXT(tblorders[[#This Row],[order_date]], "mmm-yyyy")</f>
        <v>Mar-2024</v>
      </c>
      <c r="O3356">
        <f>tblorders[[#This Row],[actual_delivery_days]] -tblorders[[#This Row],[expected_delivery_days]]</f>
        <v>0</v>
      </c>
    </row>
    <row r="3357" spans="1:15" x14ac:dyDescent="0.2">
      <c r="A3357" t="s">
        <v>5031</v>
      </c>
      <c r="B3357" t="s">
        <v>1296</v>
      </c>
      <c r="C3357" t="s">
        <v>55</v>
      </c>
      <c r="D3357">
        <v>1</v>
      </c>
      <c r="E3357" s="1">
        <v>45645</v>
      </c>
      <c r="F3357" s="1">
        <v>45647</v>
      </c>
      <c r="G3357">
        <v>7</v>
      </c>
      <c r="H3357" s="1">
        <v>45653</v>
      </c>
      <c r="I3357">
        <v>6</v>
      </c>
      <c r="J3357" t="s">
        <v>16</v>
      </c>
      <c r="K3357" t="s">
        <v>17</v>
      </c>
      <c r="L3357" t="s">
        <v>22</v>
      </c>
      <c r="M3357">
        <v>99990</v>
      </c>
      <c r="N3357" t="str">
        <f>TEXT(tblorders[[#This Row],[order_date]], "mmm-yyyy")</f>
        <v>Dec-2024</v>
      </c>
      <c r="O3357">
        <f>tblorders[[#This Row],[actual_delivery_days]] -tblorders[[#This Row],[expected_delivery_days]]</f>
        <v>-1</v>
      </c>
    </row>
    <row r="3358" spans="1:15" x14ac:dyDescent="0.2">
      <c r="A3358" t="s">
        <v>5032</v>
      </c>
      <c r="B3358" t="s">
        <v>707</v>
      </c>
      <c r="C3358" t="s">
        <v>15</v>
      </c>
      <c r="D3358">
        <v>1</v>
      </c>
      <c r="E3358" s="1">
        <v>44954</v>
      </c>
      <c r="F3358" s="1">
        <v>44956</v>
      </c>
      <c r="G3358">
        <v>7</v>
      </c>
      <c r="H3358" s="1">
        <v>44966</v>
      </c>
      <c r="I3358">
        <v>10</v>
      </c>
      <c r="J3358" t="s">
        <v>16</v>
      </c>
      <c r="K3358" t="s">
        <v>17</v>
      </c>
      <c r="L3358" t="s">
        <v>33</v>
      </c>
      <c r="M3358">
        <v>55990</v>
      </c>
      <c r="N3358" t="str">
        <f>TEXT(tblorders[[#This Row],[order_date]], "mmm-yyyy")</f>
        <v>Jan-2023</v>
      </c>
      <c r="O3358">
        <f>tblorders[[#This Row],[actual_delivery_days]] -tblorders[[#This Row],[expected_delivery_days]]</f>
        <v>3</v>
      </c>
    </row>
    <row r="3359" spans="1:15" x14ac:dyDescent="0.2">
      <c r="A3359" t="s">
        <v>5033</v>
      </c>
      <c r="B3359" t="s">
        <v>1129</v>
      </c>
      <c r="C3359" t="s">
        <v>55</v>
      </c>
      <c r="D3359">
        <v>1</v>
      </c>
      <c r="E3359" s="1">
        <v>45529</v>
      </c>
      <c r="F3359" s="1">
        <v>45533</v>
      </c>
      <c r="G3359">
        <v>7</v>
      </c>
      <c r="H3359" s="1">
        <v>45541</v>
      </c>
      <c r="I3359">
        <v>8</v>
      </c>
      <c r="J3359" t="s">
        <v>40</v>
      </c>
      <c r="K3359" t="s">
        <v>25</v>
      </c>
      <c r="L3359" t="s">
        <v>58</v>
      </c>
      <c r="M3359">
        <v>99990</v>
      </c>
      <c r="N3359" t="str">
        <f>TEXT(tblorders[[#This Row],[order_date]], "mmm-yyyy")</f>
        <v>Aug-2024</v>
      </c>
      <c r="O3359">
        <f>tblorders[[#This Row],[actual_delivery_days]] -tblorders[[#This Row],[expected_delivery_days]]</f>
        <v>1</v>
      </c>
    </row>
    <row r="3360" spans="1:15" x14ac:dyDescent="0.2">
      <c r="A3360" t="s">
        <v>5034</v>
      </c>
      <c r="B3360" t="s">
        <v>2401</v>
      </c>
      <c r="C3360" t="s">
        <v>55</v>
      </c>
      <c r="D3360">
        <v>1</v>
      </c>
      <c r="E3360" s="1">
        <v>45651</v>
      </c>
      <c r="F3360" s="1">
        <v>45654</v>
      </c>
      <c r="G3360">
        <v>7</v>
      </c>
      <c r="H3360" s="1">
        <v>45663</v>
      </c>
      <c r="I3360">
        <v>9</v>
      </c>
      <c r="J3360" t="s">
        <v>16</v>
      </c>
      <c r="K3360" t="s">
        <v>25</v>
      </c>
      <c r="L3360" t="s">
        <v>26</v>
      </c>
      <c r="M3360">
        <v>99990</v>
      </c>
      <c r="N3360" t="str">
        <f>TEXT(tblorders[[#This Row],[order_date]], "mmm-yyyy")</f>
        <v>Dec-2024</v>
      </c>
      <c r="O3360">
        <f>tblorders[[#This Row],[actual_delivery_days]] -tblorders[[#This Row],[expected_delivery_days]]</f>
        <v>2</v>
      </c>
    </row>
    <row r="3361" spans="1:15" x14ac:dyDescent="0.2">
      <c r="A3361" t="s">
        <v>5035</v>
      </c>
      <c r="B3361" t="s">
        <v>3211</v>
      </c>
      <c r="C3361" t="s">
        <v>21</v>
      </c>
      <c r="D3361">
        <v>2</v>
      </c>
      <c r="E3361" s="1">
        <v>45680</v>
      </c>
      <c r="F3361" s="1">
        <v>45682</v>
      </c>
      <c r="G3361">
        <v>7</v>
      </c>
      <c r="H3361" s="1">
        <v>45690</v>
      </c>
      <c r="I3361">
        <v>8</v>
      </c>
      <c r="J3361" t="s">
        <v>16</v>
      </c>
      <c r="K3361" t="s">
        <v>41</v>
      </c>
      <c r="L3361" t="s">
        <v>26</v>
      </c>
      <c r="M3361">
        <v>179980</v>
      </c>
      <c r="N3361" t="str">
        <f>TEXT(tblorders[[#This Row],[order_date]], "mmm-yyyy")</f>
        <v>Jan-2025</v>
      </c>
      <c r="O3361">
        <f>tblorders[[#This Row],[actual_delivery_days]] -tblorders[[#This Row],[expected_delivery_days]]</f>
        <v>1</v>
      </c>
    </row>
    <row r="3362" spans="1:15" x14ac:dyDescent="0.2">
      <c r="A3362" t="s">
        <v>5036</v>
      </c>
      <c r="B3362" t="s">
        <v>4667</v>
      </c>
      <c r="C3362" t="s">
        <v>15</v>
      </c>
      <c r="D3362">
        <v>2</v>
      </c>
      <c r="E3362" s="1">
        <v>45553</v>
      </c>
      <c r="F3362" s="1">
        <v>45556</v>
      </c>
      <c r="G3362">
        <v>7</v>
      </c>
      <c r="H3362" s="1">
        <v>45562</v>
      </c>
      <c r="I3362">
        <v>6</v>
      </c>
      <c r="J3362" t="s">
        <v>16</v>
      </c>
      <c r="K3362" t="s">
        <v>17</v>
      </c>
      <c r="L3362" t="s">
        <v>26</v>
      </c>
      <c r="M3362">
        <v>111980</v>
      </c>
      <c r="N3362" t="str">
        <f>TEXT(tblorders[[#This Row],[order_date]], "mmm-yyyy")</f>
        <v>Sep-2024</v>
      </c>
      <c r="O3362">
        <f>tblorders[[#This Row],[actual_delivery_days]] -tblorders[[#This Row],[expected_delivery_days]]</f>
        <v>-1</v>
      </c>
    </row>
    <row r="3363" spans="1:15" x14ac:dyDescent="0.2">
      <c r="A3363" t="s">
        <v>5037</v>
      </c>
      <c r="B3363" t="s">
        <v>2342</v>
      </c>
      <c r="C3363" t="s">
        <v>21</v>
      </c>
      <c r="D3363">
        <v>1</v>
      </c>
      <c r="E3363" s="1">
        <v>44898</v>
      </c>
      <c r="F3363" s="1">
        <v>44900</v>
      </c>
      <c r="G3363">
        <v>5</v>
      </c>
      <c r="H3363" s="1">
        <v>44905</v>
      </c>
      <c r="I3363">
        <v>5</v>
      </c>
      <c r="J3363" t="s">
        <v>16</v>
      </c>
      <c r="K3363" t="s">
        <v>41</v>
      </c>
      <c r="L3363" t="s">
        <v>22</v>
      </c>
      <c r="M3363">
        <v>89990</v>
      </c>
      <c r="N3363" t="str">
        <f>TEXT(tblorders[[#This Row],[order_date]], "mmm-yyyy")</f>
        <v>Dec-2022</v>
      </c>
      <c r="O3363">
        <f>tblorders[[#This Row],[actual_delivery_days]] -tblorders[[#This Row],[expected_delivery_days]]</f>
        <v>0</v>
      </c>
    </row>
    <row r="3364" spans="1:15" x14ac:dyDescent="0.2">
      <c r="A3364" t="s">
        <v>5038</v>
      </c>
      <c r="B3364" t="s">
        <v>5039</v>
      </c>
      <c r="C3364" t="s">
        <v>55</v>
      </c>
      <c r="D3364">
        <v>1</v>
      </c>
      <c r="E3364" s="1">
        <v>45616</v>
      </c>
      <c r="F3364" s="1">
        <v>45621</v>
      </c>
      <c r="G3364">
        <v>7</v>
      </c>
      <c r="H3364" s="1">
        <v>45633</v>
      </c>
      <c r="I3364">
        <v>12</v>
      </c>
      <c r="J3364" t="s">
        <v>61</v>
      </c>
      <c r="K3364" t="s">
        <v>41</v>
      </c>
      <c r="L3364" t="s">
        <v>22</v>
      </c>
      <c r="M3364">
        <v>99990</v>
      </c>
      <c r="N3364" t="str">
        <f>TEXT(tblorders[[#This Row],[order_date]], "mmm-yyyy")</f>
        <v>Nov-2024</v>
      </c>
      <c r="O3364">
        <f>tblorders[[#This Row],[actual_delivery_days]] -tblorders[[#This Row],[expected_delivery_days]]</f>
        <v>5</v>
      </c>
    </row>
    <row r="3365" spans="1:15" x14ac:dyDescent="0.2">
      <c r="A3365" t="s">
        <v>5040</v>
      </c>
      <c r="B3365" t="s">
        <v>4453</v>
      </c>
      <c r="C3365" t="s">
        <v>21</v>
      </c>
      <c r="D3365">
        <v>1</v>
      </c>
      <c r="E3365" s="1">
        <v>45800</v>
      </c>
      <c r="F3365" s="1">
        <v>45802</v>
      </c>
      <c r="G3365">
        <v>7</v>
      </c>
      <c r="H3365" s="1">
        <v>45812</v>
      </c>
      <c r="I3365">
        <v>10</v>
      </c>
      <c r="J3365" t="s">
        <v>16</v>
      </c>
      <c r="K3365" t="s">
        <v>17</v>
      </c>
      <c r="L3365" t="s">
        <v>26</v>
      </c>
      <c r="M3365">
        <v>89990</v>
      </c>
      <c r="N3365" t="str">
        <f>TEXT(tblorders[[#This Row],[order_date]], "mmm-yyyy")</f>
        <v>May-2025</v>
      </c>
      <c r="O3365">
        <f>tblorders[[#This Row],[actual_delivery_days]] -tblorders[[#This Row],[expected_delivery_days]]</f>
        <v>3</v>
      </c>
    </row>
    <row r="3366" spans="1:15" x14ac:dyDescent="0.2">
      <c r="A3366" t="s">
        <v>5041</v>
      </c>
      <c r="B3366" t="s">
        <v>5042</v>
      </c>
      <c r="C3366" t="s">
        <v>29</v>
      </c>
      <c r="D3366">
        <v>1</v>
      </c>
      <c r="E3366" s="1">
        <v>45644</v>
      </c>
      <c r="F3366" s="1">
        <v>45648</v>
      </c>
      <c r="G3366">
        <v>10</v>
      </c>
      <c r="H3366" s="1">
        <v>45661</v>
      </c>
      <c r="I3366">
        <v>13</v>
      </c>
      <c r="J3366" t="s">
        <v>40</v>
      </c>
      <c r="K3366" t="s">
        <v>17</v>
      </c>
      <c r="L3366" t="s">
        <v>33</v>
      </c>
      <c r="M3366">
        <v>11000</v>
      </c>
      <c r="N3366" t="str">
        <f>TEXT(tblorders[[#This Row],[order_date]], "mmm-yyyy")</f>
        <v>Dec-2024</v>
      </c>
      <c r="O3366">
        <f>tblorders[[#This Row],[actual_delivery_days]] -tblorders[[#This Row],[expected_delivery_days]]</f>
        <v>3</v>
      </c>
    </row>
    <row r="3367" spans="1:15" x14ac:dyDescent="0.2">
      <c r="A3367" t="s">
        <v>5043</v>
      </c>
      <c r="B3367" t="s">
        <v>3041</v>
      </c>
      <c r="C3367" t="s">
        <v>32</v>
      </c>
      <c r="D3367">
        <v>2</v>
      </c>
      <c r="E3367" s="1">
        <v>45370</v>
      </c>
      <c r="F3367" s="1">
        <v>45375</v>
      </c>
      <c r="G3367">
        <v>5</v>
      </c>
      <c r="H3367" s="1">
        <v>45381</v>
      </c>
      <c r="I3367">
        <v>6</v>
      </c>
      <c r="J3367" t="s">
        <v>16</v>
      </c>
      <c r="K3367" t="s">
        <v>41</v>
      </c>
      <c r="L3367" t="s">
        <v>33</v>
      </c>
      <c r="M3367">
        <v>90000</v>
      </c>
      <c r="N3367" t="str">
        <f>TEXT(tblorders[[#This Row],[order_date]], "mmm-yyyy")</f>
        <v>Mar-2024</v>
      </c>
      <c r="O3367">
        <f>tblorders[[#This Row],[actual_delivery_days]] -tblorders[[#This Row],[expected_delivery_days]]</f>
        <v>1</v>
      </c>
    </row>
    <row r="3368" spans="1:15" x14ac:dyDescent="0.2">
      <c r="A3368" t="s">
        <v>5044</v>
      </c>
      <c r="B3368" t="s">
        <v>3487</v>
      </c>
      <c r="C3368" t="s">
        <v>21</v>
      </c>
      <c r="D3368">
        <v>1</v>
      </c>
      <c r="E3368" s="1">
        <v>45024</v>
      </c>
      <c r="F3368" s="1">
        <v>45027</v>
      </c>
      <c r="G3368">
        <v>5</v>
      </c>
      <c r="H3368" s="1">
        <v>45030</v>
      </c>
      <c r="I3368">
        <v>3</v>
      </c>
      <c r="J3368" t="s">
        <v>16</v>
      </c>
      <c r="K3368" t="s">
        <v>25</v>
      </c>
      <c r="L3368" t="s">
        <v>58</v>
      </c>
      <c r="M3368">
        <v>89990</v>
      </c>
      <c r="N3368" t="str">
        <f>TEXT(tblorders[[#This Row],[order_date]], "mmm-yyyy")</f>
        <v>Apr-2023</v>
      </c>
      <c r="O3368">
        <f>tblorders[[#This Row],[actual_delivery_days]] -tblorders[[#This Row],[expected_delivery_days]]</f>
        <v>-2</v>
      </c>
    </row>
    <row r="3369" spans="1:15" x14ac:dyDescent="0.2">
      <c r="A3369" t="s">
        <v>5045</v>
      </c>
      <c r="B3369" t="s">
        <v>3255</v>
      </c>
      <c r="C3369" t="s">
        <v>32</v>
      </c>
      <c r="D3369">
        <v>2</v>
      </c>
      <c r="E3369" s="1">
        <v>44919</v>
      </c>
      <c r="F3369" s="1">
        <v>44921</v>
      </c>
      <c r="G3369">
        <v>10</v>
      </c>
      <c r="H3369" s="1">
        <v>44932</v>
      </c>
      <c r="I3369">
        <v>11</v>
      </c>
      <c r="J3369" t="s">
        <v>16</v>
      </c>
      <c r="K3369" t="s">
        <v>17</v>
      </c>
      <c r="L3369" t="s">
        <v>33</v>
      </c>
      <c r="M3369">
        <v>90000</v>
      </c>
      <c r="N3369" t="str">
        <f>TEXT(tblorders[[#This Row],[order_date]], "mmm-yyyy")</f>
        <v>Dec-2022</v>
      </c>
      <c r="O3369">
        <f>tblorders[[#This Row],[actual_delivery_days]] -tblorders[[#This Row],[expected_delivery_days]]</f>
        <v>1</v>
      </c>
    </row>
    <row r="3370" spans="1:15" x14ac:dyDescent="0.2">
      <c r="A3370" t="s">
        <v>5046</v>
      </c>
      <c r="B3370" t="s">
        <v>1396</v>
      </c>
      <c r="C3370" t="s">
        <v>15</v>
      </c>
      <c r="D3370">
        <v>2</v>
      </c>
      <c r="E3370" s="1">
        <v>45572</v>
      </c>
      <c r="F3370" s="1">
        <v>45576</v>
      </c>
      <c r="G3370">
        <v>5</v>
      </c>
      <c r="H3370" s="1">
        <v>45586</v>
      </c>
      <c r="I3370">
        <v>10</v>
      </c>
      <c r="J3370" t="s">
        <v>61</v>
      </c>
      <c r="K3370" t="s">
        <v>41</v>
      </c>
      <c r="L3370" t="s">
        <v>33</v>
      </c>
      <c r="M3370">
        <v>111980</v>
      </c>
      <c r="N3370" t="str">
        <f>TEXT(tblorders[[#This Row],[order_date]], "mmm-yyyy")</f>
        <v>Oct-2024</v>
      </c>
      <c r="O3370">
        <f>tblorders[[#This Row],[actual_delivery_days]] -tblorders[[#This Row],[expected_delivery_days]]</f>
        <v>5</v>
      </c>
    </row>
    <row r="3371" spans="1:15" x14ac:dyDescent="0.2">
      <c r="A3371" t="s">
        <v>5047</v>
      </c>
      <c r="B3371" t="s">
        <v>5048</v>
      </c>
      <c r="C3371" t="s">
        <v>21</v>
      </c>
      <c r="D3371">
        <v>2</v>
      </c>
      <c r="E3371" s="1">
        <v>45384</v>
      </c>
      <c r="F3371" s="1">
        <v>45385</v>
      </c>
      <c r="G3371">
        <v>10</v>
      </c>
      <c r="H3371" s="1">
        <v>45396</v>
      </c>
      <c r="I3371">
        <v>11</v>
      </c>
      <c r="J3371" t="s">
        <v>16</v>
      </c>
      <c r="K3371" t="s">
        <v>41</v>
      </c>
      <c r="L3371" t="s">
        <v>26</v>
      </c>
      <c r="M3371">
        <v>179980</v>
      </c>
      <c r="N3371" t="str">
        <f>TEXT(tblorders[[#This Row],[order_date]], "mmm-yyyy")</f>
        <v>Apr-2024</v>
      </c>
      <c r="O3371">
        <f>tblorders[[#This Row],[actual_delivery_days]] -tblorders[[#This Row],[expected_delivery_days]]</f>
        <v>1</v>
      </c>
    </row>
    <row r="3372" spans="1:15" x14ac:dyDescent="0.2">
      <c r="A3372" t="s">
        <v>5049</v>
      </c>
      <c r="B3372" t="s">
        <v>3873</v>
      </c>
      <c r="C3372" t="s">
        <v>15</v>
      </c>
      <c r="D3372">
        <v>1</v>
      </c>
      <c r="E3372" s="1">
        <v>45629</v>
      </c>
      <c r="F3372" s="1">
        <v>45632</v>
      </c>
      <c r="G3372">
        <v>7</v>
      </c>
      <c r="H3372" s="1">
        <v>45639</v>
      </c>
      <c r="I3372">
        <v>7</v>
      </c>
      <c r="J3372" t="s">
        <v>16</v>
      </c>
      <c r="K3372" t="s">
        <v>17</v>
      </c>
      <c r="L3372" t="s">
        <v>58</v>
      </c>
      <c r="M3372">
        <v>55990</v>
      </c>
      <c r="N3372" t="str">
        <f>TEXT(tblorders[[#This Row],[order_date]], "mmm-yyyy")</f>
        <v>Dec-2024</v>
      </c>
      <c r="O3372">
        <f>tblorders[[#This Row],[actual_delivery_days]] -tblorders[[#This Row],[expected_delivery_days]]</f>
        <v>0</v>
      </c>
    </row>
    <row r="3373" spans="1:15" x14ac:dyDescent="0.2">
      <c r="A3373" t="s">
        <v>5050</v>
      </c>
      <c r="B3373" t="s">
        <v>5051</v>
      </c>
      <c r="C3373" t="s">
        <v>29</v>
      </c>
      <c r="D3373">
        <v>1</v>
      </c>
      <c r="E3373" s="1">
        <v>45309</v>
      </c>
      <c r="F3373" s="1">
        <v>45311</v>
      </c>
      <c r="G3373">
        <v>10</v>
      </c>
      <c r="H3373" s="1">
        <v>45323</v>
      </c>
      <c r="I3373">
        <v>12</v>
      </c>
      <c r="J3373" t="s">
        <v>16</v>
      </c>
      <c r="K3373" t="s">
        <v>41</v>
      </c>
      <c r="L3373" t="s">
        <v>22</v>
      </c>
      <c r="M3373">
        <v>11000</v>
      </c>
      <c r="N3373" t="str">
        <f>TEXT(tblorders[[#This Row],[order_date]], "mmm-yyyy")</f>
        <v>Jan-2024</v>
      </c>
      <c r="O3373">
        <f>tblorders[[#This Row],[actual_delivery_days]] -tblorders[[#This Row],[expected_delivery_days]]</f>
        <v>2</v>
      </c>
    </row>
    <row r="3374" spans="1:15" x14ac:dyDescent="0.2">
      <c r="A3374" t="s">
        <v>5052</v>
      </c>
      <c r="B3374" t="s">
        <v>812</v>
      </c>
      <c r="C3374" t="s">
        <v>29</v>
      </c>
      <c r="D3374">
        <v>1</v>
      </c>
      <c r="E3374" s="1">
        <v>45295</v>
      </c>
      <c r="F3374" s="1">
        <v>45299</v>
      </c>
      <c r="G3374">
        <v>5</v>
      </c>
      <c r="H3374" s="1">
        <v>45305</v>
      </c>
      <c r="I3374">
        <v>6</v>
      </c>
      <c r="J3374" t="s">
        <v>16</v>
      </c>
      <c r="K3374" t="s">
        <v>25</v>
      </c>
      <c r="L3374" t="s">
        <v>22</v>
      </c>
      <c r="M3374">
        <v>11000</v>
      </c>
      <c r="N3374" t="str">
        <f>TEXT(tblorders[[#This Row],[order_date]], "mmm-yyyy")</f>
        <v>Jan-2024</v>
      </c>
      <c r="O3374">
        <f>tblorders[[#This Row],[actual_delivery_days]] -tblorders[[#This Row],[expected_delivery_days]]</f>
        <v>1</v>
      </c>
    </row>
    <row r="3375" spans="1:15" x14ac:dyDescent="0.2">
      <c r="A3375" t="s">
        <v>5053</v>
      </c>
      <c r="B3375" t="s">
        <v>1106</v>
      </c>
      <c r="C3375" t="s">
        <v>29</v>
      </c>
      <c r="D3375">
        <v>1</v>
      </c>
      <c r="E3375" s="1">
        <v>45456</v>
      </c>
      <c r="F3375" s="1">
        <v>45458</v>
      </c>
      <c r="G3375">
        <v>10</v>
      </c>
      <c r="H3375" s="1">
        <v>45468</v>
      </c>
      <c r="I3375">
        <v>10</v>
      </c>
      <c r="J3375" t="s">
        <v>16</v>
      </c>
      <c r="K3375" t="s">
        <v>25</v>
      </c>
      <c r="L3375" t="s">
        <v>18</v>
      </c>
      <c r="M3375">
        <v>11000</v>
      </c>
      <c r="N3375" t="str">
        <f>TEXT(tblorders[[#This Row],[order_date]], "mmm-yyyy")</f>
        <v>Jun-2024</v>
      </c>
      <c r="O3375">
        <f>tblorders[[#This Row],[actual_delivery_days]] -tblorders[[#This Row],[expected_delivery_days]]</f>
        <v>0</v>
      </c>
    </row>
    <row r="3376" spans="1:15" x14ac:dyDescent="0.2">
      <c r="A3376" t="s">
        <v>5054</v>
      </c>
      <c r="B3376" t="s">
        <v>1340</v>
      </c>
      <c r="C3376" t="s">
        <v>29</v>
      </c>
      <c r="D3376">
        <v>1</v>
      </c>
      <c r="E3376" s="1">
        <v>45364</v>
      </c>
      <c r="F3376" s="1">
        <v>45368</v>
      </c>
      <c r="G3376">
        <v>10</v>
      </c>
      <c r="H3376" s="1">
        <v>45380</v>
      </c>
      <c r="I3376">
        <v>12</v>
      </c>
      <c r="J3376" t="s">
        <v>16</v>
      </c>
      <c r="K3376" t="s">
        <v>17</v>
      </c>
      <c r="L3376" t="s">
        <v>26</v>
      </c>
      <c r="M3376">
        <v>11000</v>
      </c>
      <c r="N3376" t="str">
        <f>TEXT(tblorders[[#This Row],[order_date]], "mmm-yyyy")</f>
        <v>Mar-2024</v>
      </c>
      <c r="O3376">
        <f>tblorders[[#This Row],[actual_delivery_days]] -tblorders[[#This Row],[expected_delivery_days]]</f>
        <v>2</v>
      </c>
    </row>
    <row r="3377" spans="1:15" x14ac:dyDescent="0.2">
      <c r="A3377" t="s">
        <v>5055</v>
      </c>
      <c r="B3377" t="s">
        <v>1782</v>
      </c>
      <c r="C3377" t="s">
        <v>15</v>
      </c>
      <c r="D3377">
        <v>1</v>
      </c>
      <c r="E3377" s="1">
        <v>45745</v>
      </c>
      <c r="F3377" s="1">
        <v>45749</v>
      </c>
      <c r="G3377">
        <v>5</v>
      </c>
      <c r="H3377" s="1">
        <v>45753</v>
      </c>
      <c r="I3377">
        <v>4</v>
      </c>
      <c r="J3377" t="s">
        <v>16</v>
      </c>
      <c r="K3377" t="s">
        <v>25</v>
      </c>
      <c r="L3377" t="s">
        <v>33</v>
      </c>
      <c r="M3377">
        <v>55990</v>
      </c>
      <c r="N3377" t="str">
        <f>TEXT(tblorders[[#This Row],[order_date]], "mmm-yyyy")</f>
        <v>Mar-2025</v>
      </c>
      <c r="O3377">
        <f>tblorders[[#This Row],[actual_delivery_days]] -tblorders[[#This Row],[expected_delivery_days]]</f>
        <v>-1</v>
      </c>
    </row>
    <row r="3378" spans="1:15" x14ac:dyDescent="0.2">
      <c r="A3378" t="s">
        <v>5056</v>
      </c>
      <c r="B3378" t="s">
        <v>478</v>
      </c>
      <c r="C3378" t="s">
        <v>32</v>
      </c>
      <c r="D3378">
        <v>1</v>
      </c>
      <c r="E3378" s="1">
        <v>45681</v>
      </c>
      <c r="F3378" s="1">
        <v>45682</v>
      </c>
      <c r="G3378">
        <v>10</v>
      </c>
      <c r="H3378" s="1">
        <v>45692</v>
      </c>
      <c r="I3378">
        <v>10</v>
      </c>
      <c r="J3378" t="s">
        <v>16</v>
      </c>
      <c r="K3378" t="s">
        <v>25</v>
      </c>
      <c r="L3378" t="s">
        <v>58</v>
      </c>
      <c r="M3378">
        <v>45000</v>
      </c>
      <c r="N3378" t="str">
        <f>TEXT(tblorders[[#This Row],[order_date]], "mmm-yyyy")</f>
        <v>Jan-2025</v>
      </c>
      <c r="O3378">
        <f>tblorders[[#This Row],[actual_delivery_days]] -tblorders[[#This Row],[expected_delivery_days]]</f>
        <v>0</v>
      </c>
    </row>
    <row r="3379" spans="1:15" x14ac:dyDescent="0.2">
      <c r="A3379" t="s">
        <v>5057</v>
      </c>
      <c r="B3379" t="s">
        <v>3343</v>
      </c>
      <c r="C3379" t="s">
        <v>55</v>
      </c>
      <c r="D3379">
        <v>1</v>
      </c>
      <c r="E3379" s="1">
        <v>45668</v>
      </c>
      <c r="F3379" s="1">
        <v>45671</v>
      </c>
      <c r="G3379">
        <v>5</v>
      </c>
      <c r="H3379" s="1">
        <v>45676</v>
      </c>
      <c r="I3379">
        <v>5</v>
      </c>
      <c r="J3379" t="s">
        <v>16</v>
      </c>
      <c r="K3379" t="s">
        <v>25</v>
      </c>
      <c r="L3379" t="s">
        <v>58</v>
      </c>
      <c r="M3379">
        <v>99990</v>
      </c>
      <c r="N3379" t="str">
        <f>TEXT(tblorders[[#This Row],[order_date]], "mmm-yyyy")</f>
        <v>Jan-2025</v>
      </c>
      <c r="O3379">
        <f>tblorders[[#This Row],[actual_delivery_days]] -tblorders[[#This Row],[expected_delivery_days]]</f>
        <v>0</v>
      </c>
    </row>
    <row r="3380" spans="1:15" x14ac:dyDescent="0.2">
      <c r="A3380" t="s">
        <v>5058</v>
      </c>
      <c r="B3380" t="s">
        <v>979</v>
      </c>
      <c r="C3380" t="s">
        <v>32</v>
      </c>
      <c r="D3380">
        <v>1</v>
      </c>
      <c r="E3380" s="1">
        <v>45541</v>
      </c>
      <c r="F3380" s="1">
        <v>45546</v>
      </c>
      <c r="G3380">
        <v>5</v>
      </c>
      <c r="H3380" s="1">
        <v>45554</v>
      </c>
      <c r="I3380">
        <v>8</v>
      </c>
      <c r="J3380" t="s">
        <v>16</v>
      </c>
      <c r="K3380" t="s">
        <v>17</v>
      </c>
      <c r="L3380" t="s">
        <v>22</v>
      </c>
      <c r="M3380">
        <v>45000</v>
      </c>
      <c r="N3380" t="str">
        <f>TEXT(tblorders[[#This Row],[order_date]], "mmm-yyyy")</f>
        <v>Sep-2024</v>
      </c>
      <c r="O3380">
        <f>tblorders[[#This Row],[actual_delivery_days]] -tblorders[[#This Row],[expected_delivery_days]]</f>
        <v>3</v>
      </c>
    </row>
    <row r="3381" spans="1:15" x14ac:dyDescent="0.2">
      <c r="A3381" t="s">
        <v>5059</v>
      </c>
      <c r="B3381" t="s">
        <v>5060</v>
      </c>
      <c r="C3381" t="s">
        <v>32</v>
      </c>
      <c r="D3381">
        <v>2</v>
      </c>
      <c r="E3381" s="1">
        <v>45270</v>
      </c>
      <c r="F3381" s="1">
        <v>45275</v>
      </c>
      <c r="G3381">
        <v>5</v>
      </c>
      <c r="H3381" s="1">
        <v>45282</v>
      </c>
      <c r="I3381">
        <v>7</v>
      </c>
      <c r="J3381" t="s">
        <v>16</v>
      </c>
      <c r="K3381" t="s">
        <v>25</v>
      </c>
      <c r="L3381" t="s">
        <v>33</v>
      </c>
      <c r="M3381">
        <v>90000</v>
      </c>
      <c r="N3381" t="str">
        <f>TEXT(tblorders[[#This Row],[order_date]], "mmm-yyyy")</f>
        <v>Dec-2023</v>
      </c>
      <c r="O3381">
        <f>tblorders[[#This Row],[actual_delivery_days]] -tblorders[[#This Row],[expected_delivery_days]]</f>
        <v>2</v>
      </c>
    </row>
    <row r="3382" spans="1:15" x14ac:dyDescent="0.2">
      <c r="A3382" t="s">
        <v>5061</v>
      </c>
      <c r="B3382" t="s">
        <v>390</v>
      </c>
      <c r="C3382" t="s">
        <v>44</v>
      </c>
      <c r="D3382">
        <v>2</v>
      </c>
      <c r="E3382" s="1">
        <v>45751</v>
      </c>
      <c r="F3382" s="1">
        <v>45754</v>
      </c>
      <c r="G3382">
        <v>5</v>
      </c>
      <c r="H3382" s="1">
        <v>45759</v>
      </c>
      <c r="I3382">
        <v>5</v>
      </c>
      <c r="J3382" t="s">
        <v>16</v>
      </c>
      <c r="K3382" t="s">
        <v>25</v>
      </c>
      <c r="L3382" t="s">
        <v>58</v>
      </c>
      <c r="M3382">
        <v>101980</v>
      </c>
      <c r="N3382" t="str">
        <f>TEXT(tblorders[[#This Row],[order_date]], "mmm-yyyy")</f>
        <v>Apr-2025</v>
      </c>
      <c r="O3382">
        <f>tblorders[[#This Row],[actual_delivery_days]] -tblorders[[#This Row],[expected_delivery_days]]</f>
        <v>0</v>
      </c>
    </row>
    <row r="3383" spans="1:15" x14ac:dyDescent="0.2">
      <c r="A3383" t="s">
        <v>5062</v>
      </c>
      <c r="B3383" t="s">
        <v>2603</v>
      </c>
      <c r="C3383" t="s">
        <v>32</v>
      </c>
      <c r="D3383">
        <v>1</v>
      </c>
      <c r="E3383" s="1">
        <v>44979</v>
      </c>
      <c r="F3383" s="1">
        <v>44983</v>
      </c>
      <c r="G3383">
        <v>5</v>
      </c>
      <c r="H3383" s="1">
        <v>44988</v>
      </c>
      <c r="I3383">
        <v>5</v>
      </c>
      <c r="J3383" t="s">
        <v>16</v>
      </c>
      <c r="K3383" t="s">
        <v>41</v>
      </c>
      <c r="L3383" t="s">
        <v>18</v>
      </c>
      <c r="M3383">
        <v>45000</v>
      </c>
      <c r="N3383" t="str">
        <f>TEXT(tblorders[[#This Row],[order_date]], "mmm-yyyy")</f>
        <v>Feb-2023</v>
      </c>
      <c r="O3383">
        <f>tblorders[[#This Row],[actual_delivery_days]] -tblorders[[#This Row],[expected_delivery_days]]</f>
        <v>0</v>
      </c>
    </row>
    <row r="3384" spans="1:15" x14ac:dyDescent="0.2">
      <c r="A3384" t="s">
        <v>5063</v>
      </c>
      <c r="B3384" t="s">
        <v>4056</v>
      </c>
      <c r="C3384" t="s">
        <v>32</v>
      </c>
      <c r="D3384">
        <v>1</v>
      </c>
      <c r="E3384" s="1">
        <v>45678</v>
      </c>
      <c r="F3384" s="1">
        <v>45682</v>
      </c>
      <c r="G3384">
        <v>5</v>
      </c>
      <c r="H3384" s="1">
        <v>45690</v>
      </c>
      <c r="I3384">
        <v>8</v>
      </c>
      <c r="J3384" t="s">
        <v>16</v>
      </c>
      <c r="K3384" t="s">
        <v>25</v>
      </c>
      <c r="L3384" t="s">
        <v>18</v>
      </c>
      <c r="M3384">
        <v>45000</v>
      </c>
      <c r="N3384" t="str">
        <f>TEXT(tblorders[[#This Row],[order_date]], "mmm-yyyy")</f>
        <v>Jan-2025</v>
      </c>
      <c r="O3384">
        <f>tblorders[[#This Row],[actual_delivery_days]] -tblorders[[#This Row],[expected_delivery_days]]</f>
        <v>3</v>
      </c>
    </row>
    <row r="3385" spans="1:15" x14ac:dyDescent="0.2">
      <c r="A3385" t="s">
        <v>5064</v>
      </c>
      <c r="B3385" t="s">
        <v>1285</v>
      </c>
      <c r="C3385" t="s">
        <v>15</v>
      </c>
      <c r="D3385">
        <v>1</v>
      </c>
      <c r="E3385" s="1">
        <v>44933</v>
      </c>
      <c r="F3385" s="1">
        <v>44938</v>
      </c>
      <c r="G3385">
        <v>5</v>
      </c>
      <c r="H3385" s="1">
        <v>44943</v>
      </c>
      <c r="I3385">
        <v>5</v>
      </c>
      <c r="J3385" t="s">
        <v>16</v>
      </c>
      <c r="K3385" t="s">
        <v>25</v>
      </c>
      <c r="L3385" t="s">
        <v>26</v>
      </c>
      <c r="M3385">
        <v>55990</v>
      </c>
      <c r="N3385" t="str">
        <f>TEXT(tblorders[[#This Row],[order_date]], "mmm-yyyy")</f>
        <v>Jan-2023</v>
      </c>
      <c r="O3385">
        <f>tblorders[[#This Row],[actual_delivery_days]] -tblorders[[#This Row],[expected_delivery_days]]</f>
        <v>0</v>
      </c>
    </row>
    <row r="3386" spans="1:15" x14ac:dyDescent="0.2">
      <c r="A3386" t="s">
        <v>5065</v>
      </c>
      <c r="B3386" t="s">
        <v>3341</v>
      </c>
      <c r="C3386" t="s">
        <v>29</v>
      </c>
      <c r="D3386">
        <v>1</v>
      </c>
      <c r="E3386" s="1">
        <v>45246</v>
      </c>
      <c r="F3386" s="1">
        <v>45249</v>
      </c>
      <c r="G3386">
        <v>5</v>
      </c>
      <c r="H3386" s="1">
        <v>45254</v>
      </c>
      <c r="I3386">
        <v>5</v>
      </c>
      <c r="J3386" t="s">
        <v>16</v>
      </c>
      <c r="K3386" t="s">
        <v>25</v>
      </c>
      <c r="L3386" t="s">
        <v>26</v>
      </c>
      <c r="M3386">
        <v>11000</v>
      </c>
      <c r="N3386" t="str">
        <f>TEXT(tblorders[[#This Row],[order_date]], "mmm-yyyy")</f>
        <v>Nov-2023</v>
      </c>
      <c r="O3386">
        <f>tblorders[[#This Row],[actual_delivery_days]] -tblorders[[#This Row],[expected_delivery_days]]</f>
        <v>0</v>
      </c>
    </row>
    <row r="3387" spans="1:15" x14ac:dyDescent="0.2">
      <c r="A3387" t="s">
        <v>5066</v>
      </c>
      <c r="B3387" t="s">
        <v>5067</v>
      </c>
      <c r="C3387" t="s">
        <v>15</v>
      </c>
      <c r="D3387">
        <v>1</v>
      </c>
      <c r="E3387" s="1">
        <v>45143</v>
      </c>
      <c r="F3387" s="1">
        <v>45147</v>
      </c>
      <c r="G3387">
        <v>5</v>
      </c>
      <c r="H3387" s="1">
        <v>45152</v>
      </c>
      <c r="I3387">
        <v>5</v>
      </c>
      <c r="J3387" t="s">
        <v>16</v>
      </c>
      <c r="K3387" t="s">
        <v>17</v>
      </c>
      <c r="L3387" t="s">
        <v>18</v>
      </c>
      <c r="M3387">
        <v>55990</v>
      </c>
      <c r="N3387" t="str">
        <f>TEXT(tblorders[[#This Row],[order_date]], "mmm-yyyy")</f>
        <v>Aug-2023</v>
      </c>
      <c r="O3387">
        <f>tblorders[[#This Row],[actual_delivery_days]] -tblorders[[#This Row],[expected_delivery_days]]</f>
        <v>0</v>
      </c>
    </row>
    <row r="3388" spans="1:15" x14ac:dyDescent="0.2">
      <c r="A3388" t="s">
        <v>5068</v>
      </c>
      <c r="B3388" t="s">
        <v>198</v>
      </c>
      <c r="C3388" t="s">
        <v>32</v>
      </c>
      <c r="D3388">
        <v>1</v>
      </c>
      <c r="E3388" s="1">
        <v>45292</v>
      </c>
      <c r="F3388" s="1">
        <v>45297</v>
      </c>
      <c r="G3388">
        <v>7</v>
      </c>
      <c r="H3388" s="1">
        <v>45302</v>
      </c>
      <c r="I3388">
        <v>5</v>
      </c>
      <c r="J3388" t="s">
        <v>16</v>
      </c>
      <c r="K3388" t="s">
        <v>41</v>
      </c>
      <c r="L3388" t="s">
        <v>33</v>
      </c>
      <c r="M3388">
        <v>45000</v>
      </c>
      <c r="N3388" t="str">
        <f>TEXT(tblorders[[#This Row],[order_date]], "mmm-yyyy")</f>
        <v>Jan-2024</v>
      </c>
      <c r="O3388">
        <f>tblorders[[#This Row],[actual_delivery_days]] -tblorders[[#This Row],[expected_delivery_days]]</f>
        <v>-2</v>
      </c>
    </row>
    <row r="3389" spans="1:15" x14ac:dyDescent="0.2">
      <c r="A3389" t="s">
        <v>5069</v>
      </c>
      <c r="B3389" t="s">
        <v>5039</v>
      </c>
      <c r="C3389" t="s">
        <v>32</v>
      </c>
      <c r="D3389">
        <v>1</v>
      </c>
      <c r="E3389" s="1">
        <v>45283</v>
      </c>
      <c r="F3389" s="1">
        <v>45285</v>
      </c>
      <c r="G3389">
        <v>10</v>
      </c>
      <c r="H3389" s="1">
        <v>45298</v>
      </c>
      <c r="I3389">
        <v>13</v>
      </c>
      <c r="J3389" t="s">
        <v>16</v>
      </c>
      <c r="K3389" t="s">
        <v>41</v>
      </c>
      <c r="L3389" t="s">
        <v>58</v>
      </c>
      <c r="M3389">
        <v>45000</v>
      </c>
      <c r="N3389" t="str">
        <f>TEXT(tblorders[[#This Row],[order_date]], "mmm-yyyy")</f>
        <v>Dec-2023</v>
      </c>
      <c r="O3389">
        <f>tblorders[[#This Row],[actual_delivery_days]] -tblorders[[#This Row],[expected_delivery_days]]</f>
        <v>3</v>
      </c>
    </row>
    <row r="3390" spans="1:15" x14ac:dyDescent="0.2">
      <c r="A3390" t="s">
        <v>5070</v>
      </c>
      <c r="B3390" t="s">
        <v>3063</v>
      </c>
      <c r="C3390" t="s">
        <v>21</v>
      </c>
      <c r="D3390">
        <v>1</v>
      </c>
      <c r="E3390" s="1">
        <v>45410</v>
      </c>
      <c r="F3390" s="1">
        <v>45415</v>
      </c>
      <c r="G3390">
        <v>10</v>
      </c>
      <c r="H3390" s="1">
        <v>45425</v>
      </c>
      <c r="I3390">
        <v>10</v>
      </c>
      <c r="J3390" t="s">
        <v>16</v>
      </c>
      <c r="K3390" t="s">
        <v>17</v>
      </c>
      <c r="L3390" t="s">
        <v>26</v>
      </c>
      <c r="M3390">
        <v>89990</v>
      </c>
      <c r="N3390" t="str">
        <f>TEXT(tblorders[[#This Row],[order_date]], "mmm-yyyy")</f>
        <v>Apr-2024</v>
      </c>
      <c r="O3390">
        <f>tblorders[[#This Row],[actual_delivery_days]] -tblorders[[#This Row],[expected_delivery_days]]</f>
        <v>0</v>
      </c>
    </row>
    <row r="3391" spans="1:15" x14ac:dyDescent="0.2">
      <c r="A3391" t="s">
        <v>5071</v>
      </c>
      <c r="B3391" t="s">
        <v>989</v>
      </c>
      <c r="C3391" t="s">
        <v>29</v>
      </c>
      <c r="D3391">
        <v>1</v>
      </c>
      <c r="E3391" s="1">
        <v>45386</v>
      </c>
      <c r="F3391" s="1">
        <v>45390</v>
      </c>
      <c r="G3391">
        <v>5</v>
      </c>
      <c r="H3391" s="1">
        <v>45395</v>
      </c>
      <c r="I3391">
        <v>5</v>
      </c>
      <c r="J3391" t="s">
        <v>16</v>
      </c>
      <c r="K3391" t="s">
        <v>25</v>
      </c>
      <c r="L3391" t="s">
        <v>58</v>
      </c>
      <c r="M3391">
        <v>11000</v>
      </c>
      <c r="N3391" t="str">
        <f>TEXT(tblorders[[#This Row],[order_date]], "mmm-yyyy")</f>
        <v>Apr-2024</v>
      </c>
      <c r="O3391">
        <f>tblorders[[#This Row],[actual_delivery_days]] -tblorders[[#This Row],[expected_delivery_days]]</f>
        <v>0</v>
      </c>
    </row>
    <row r="3392" spans="1:15" x14ac:dyDescent="0.2">
      <c r="A3392" t="s">
        <v>5072</v>
      </c>
      <c r="B3392" t="s">
        <v>5073</v>
      </c>
      <c r="C3392" t="s">
        <v>21</v>
      </c>
      <c r="D3392">
        <v>2</v>
      </c>
      <c r="E3392" s="1">
        <v>45147</v>
      </c>
      <c r="F3392" s="1">
        <v>45149</v>
      </c>
      <c r="G3392">
        <v>5</v>
      </c>
      <c r="H3392" s="1">
        <v>45154</v>
      </c>
      <c r="I3392">
        <v>5</v>
      </c>
      <c r="J3392" t="s">
        <v>16</v>
      </c>
      <c r="K3392" t="s">
        <v>41</v>
      </c>
      <c r="L3392" t="s">
        <v>58</v>
      </c>
      <c r="M3392">
        <v>179980</v>
      </c>
      <c r="N3392" t="str">
        <f>TEXT(tblorders[[#This Row],[order_date]], "mmm-yyyy")</f>
        <v>Aug-2023</v>
      </c>
      <c r="O3392">
        <f>tblorders[[#This Row],[actual_delivery_days]] -tblorders[[#This Row],[expected_delivery_days]]</f>
        <v>0</v>
      </c>
    </row>
    <row r="3393" spans="1:15" x14ac:dyDescent="0.2">
      <c r="A3393" t="s">
        <v>5074</v>
      </c>
      <c r="B3393" t="s">
        <v>1813</v>
      </c>
      <c r="C3393" t="s">
        <v>29</v>
      </c>
      <c r="D3393">
        <v>1</v>
      </c>
      <c r="E3393" s="1">
        <v>45783</v>
      </c>
      <c r="F3393" s="1">
        <v>45785</v>
      </c>
      <c r="G3393">
        <v>10</v>
      </c>
      <c r="H3393" s="1">
        <v>45797</v>
      </c>
      <c r="I3393">
        <v>12</v>
      </c>
      <c r="J3393" t="s">
        <v>16</v>
      </c>
      <c r="K3393" t="s">
        <v>17</v>
      </c>
      <c r="L3393" t="s">
        <v>26</v>
      </c>
      <c r="M3393">
        <v>11000</v>
      </c>
      <c r="N3393" t="str">
        <f>TEXT(tblorders[[#This Row],[order_date]], "mmm-yyyy")</f>
        <v>May-2025</v>
      </c>
      <c r="O3393">
        <f>tblorders[[#This Row],[actual_delivery_days]] -tblorders[[#This Row],[expected_delivery_days]]</f>
        <v>2</v>
      </c>
    </row>
    <row r="3394" spans="1:15" x14ac:dyDescent="0.2">
      <c r="A3394" t="s">
        <v>5075</v>
      </c>
      <c r="B3394" t="s">
        <v>3167</v>
      </c>
      <c r="C3394" t="s">
        <v>29</v>
      </c>
      <c r="D3394">
        <v>1</v>
      </c>
      <c r="E3394" s="1">
        <v>45804</v>
      </c>
      <c r="F3394" s="1">
        <v>45806</v>
      </c>
      <c r="G3394">
        <v>5</v>
      </c>
      <c r="H3394" s="1">
        <v>45811</v>
      </c>
      <c r="I3394">
        <v>5</v>
      </c>
      <c r="J3394" t="s">
        <v>16</v>
      </c>
      <c r="K3394" t="s">
        <v>41</v>
      </c>
      <c r="L3394" t="s">
        <v>33</v>
      </c>
      <c r="M3394">
        <v>11000</v>
      </c>
      <c r="N3394" t="str">
        <f>TEXT(tblorders[[#This Row],[order_date]], "mmm-yyyy")</f>
        <v>May-2025</v>
      </c>
      <c r="O3394">
        <f>tblorders[[#This Row],[actual_delivery_days]] -tblorders[[#This Row],[expected_delivery_days]]</f>
        <v>0</v>
      </c>
    </row>
    <row r="3395" spans="1:15" x14ac:dyDescent="0.2">
      <c r="A3395" t="s">
        <v>5076</v>
      </c>
      <c r="B3395" t="s">
        <v>4392</v>
      </c>
      <c r="C3395" t="s">
        <v>55</v>
      </c>
      <c r="D3395">
        <v>1</v>
      </c>
      <c r="E3395" s="1">
        <v>45039</v>
      </c>
      <c r="F3395" s="1">
        <v>45044</v>
      </c>
      <c r="G3395">
        <v>10</v>
      </c>
      <c r="H3395" s="1">
        <v>45054</v>
      </c>
      <c r="I3395">
        <v>10</v>
      </c>
      <c r="J3395" t="s">
        <v>16</v>
      </c>
      <c r="K3395" t="s">
        <v>41</v>
      </c>
      <c r="L3395" t="s">
        <v>58</v>
      </c>
      <c r="M3395">
        <v>99990</v>
      </c>
      <c r="N3395" t="str">
        <f>TEXT(tblorders[[#This Row],[order_date]], "mmm-yyyy")</f>
        <v>Apr-2023</v>
      </c>
      <c r="O3395">
        <f>tblorders[[#This Row],[actual_delivery_days]] -tblorders[[#This Row],[expected_delivery_days]]</f>
        <v>0</v>
      </c>
    </row>
    <row r="3396" spans="1:15" x14ac:dyDescent="0.2">
      <c r="A3396" t="s">
        <v>5077</v>
      </c>
      <c r="B3396" t="s">
        <v>4404</v>
      </c>
      <c r="C3396" t="s">
        <v>29</v>
      </c>
      <c r="D3396">
        <v>1</v>
      </c>
      <c r="E3396" s="1">
        <v>45133</v>
      </c>
      <c r="F3396" s="1">
        <v>45137</v>
      </c>
      <c r="G3396">
        <v>10</v>
      </c>
      <c r="H3396" s="1">
        <v>45148</v>
      </c>
      <c r="I3396">
        <v>11</v>
      </c>
      <c r="J3396" t="s">
        <v>16</v>
      </c>
      <c r="K3396" t="s">
        <v>41</v>
      </c>
      <c r="L3396" t="s">
        <v>26</v>
      </c>
      <c r="M3396">
        <v>11000</v>
      </c>
      <c r="N3396" t="str">
        <f>TEXT(tblorders[[#This Row],[order_date]], "mmm-yyyy")</f>
        <v>Jul-2023</v>
      </c>
      <c r="O3396">
        <f>tblorders[[#This Row],[actual_delivery_days]] -tblorders[[#This Row],[expected_delivery_days]]</f>
        <v>1</v>
      </c>
    </row>
    <row r="3397" spans="1:15" x14ac:dyDescent="0.2">
      <c r="A3397" t="s">
        <v>5078</v>
      </c>
      <c r="B3397" t="s">
        <v>3618</v>
      </c>
      <c r="C3397" t="s">
        <v>21</v>
      </c>
      <c r="D3397">
        <v>1</v>
      </c>
      <c r="E3397" s="1">
        <v>45759</v>
      </c>
      <c r="F3397" s="1">
        <v>45763</v>
      </c>
      <c r="G3397">
        <v>7</v>
      </c>
      <c r="H3397" s="1">
        <v>45771</v>
      </c>
      <c r="I3397">
        <v>8</v>
      </c>
      <c r="J3397" t="s">
        <v>16</v>
      </c>
      <c r="K3397" t="s">
        <v>25</v>
      </c>
      <c r="L3397" t="s">
        <v>18</v>
      </c>
      <c r="M3397">
        <v>89990</v>
      </c>
      <c r="N3397" t="str">
        <f>TEXT(tblorders[[#This Row],[order_date]], "mmm-yyyy")</f>
        <v>Apr-2025</v>
      </c>
      <c r="O3397">
        <f>tblorders[[#This Row],[actual_delivery_days]] -tblorders[[#This Row],[expected_delivery_days]]</f>
        <v>1</v>
      </c>
    </row>
    <row r="3398" spans="1:15" x14ac:dyDescent="0.2">
      <c r="A3398" t="s">
        <v>5079</v>
      </c>
      <c r="B3398" t="s">
        <v>594</v>
      </c>
      <c r="C3398" t="s">
        <v>32</v>
      </c>
      <c r="D3398">
        <v>1</v>
      </c>
      <c r="E3398" s="1">
        <v>45440</v>
      </c>
      <c r="F3398" s="1">
        <v>45445</v>
      </c>
      <c r="G3398">
        <v>10</v>
      </c>
      <c r="H3398" s="1">
        <v>45453</v>
      </c>
      <c r="I3398">
        <v>8</v>
      </c>
      <c r="J3398" t="s">
        <v>16</v>
      </c>
      <c r="K3398" t="s">
        <v>25</v>
      </c>
      <c r="L3398" t="s">
        <v>58</v>
      </c>
      <c r="M3398">
        <v>45000</v>
      </c>
      <c r="N3398" t="str">
        <f>TEXT(tblorders[[#This Row],[order_date]], "mmm-yyyy")</f>
        <v>May-2024</v>
      </c>
      <c r="O3398">
        <f>tblorders[[#This Row],[actual_delivery_days]] -tblorders[[#This Row],[expected_delivery_days]]</f>
        <v>-2</v>
      </c>
    </row>
    <row r="3399" spans="1:15" x14ac:dyDescent="0.2">
      <c r="A3399" t="s">
        <v>5080</v>
      </c>
      <c r="B3399" t="s">
        <v>2201</v>
      </c>
      <c r="C3399" t="s">
        <v>29</v>
      </c>
      <c r="D3399">
        <v>1</v>
      </c>
      <c r="E3399" s="1">
        <v>45358</v>
      </c>
      <c r="F3399" s="1">
        <v>45360</v>
      </c>
      <c r="G3399">
        <v>5</v>
      </c>
      <c r="H3399" s="1">
        <v>45365</v>
      </c>
      <c r="I3399">
        <v>5</v>
      </c>
      <c r="J3399" t="s">
        <v>16</v>
      </c>
      <c r="K3399" t="s">
        <v>25</v>
      </c>
      <c r="L3399" t="s">
        <v>33</v>
      </c>
      <c r="M3399">
        <v>11000</v>
      </c>
      <c r="N3399" t="str">
        <f>TEXT(tblorders[[#This Row],[order_date]], "mmm-yyyy")</f>
        <v>Mar-2024</v>
      </c>
      <c r="O3399">
        <f>tblorders[[#This Row],[actual_delivery_days]] -tblorders[[#This Row],[expected_delivery_days]]</f>
        <v>0</v>
      </c>
    </row>
    <row r="3400" spans="1:15" x14ac:dyDescent="0.2">
      <c r="A3400" t="s">
        <v>5081</v>
      </c>
      <c r="B3400" t="s">
        <v>5082</v>
      </c>
      <c r="C3400" t="s">
        <v>55</v>
      </c>
      <c r="D3400">
        <v>1</v>
      </c>
      <c r="E3400" s="1">
        <v>45660</v>
      </c>
      <c r="F3400" s="1">
        <v>45663</v>
      </c>
      <c r="G3400">
        <v>10</v>
      </c>
      <c r="H3400" s="1">
        <v>45673</v>
      </c>
      <c r="I3400">
        <v>10</v>
      </c>
      <c r="J3400" t="s">
        <v>16</v>
      </c>
      <c r="K3400" t="s">
        <v>25</v>
      </c>
      <c r="L3400" t="s">
        <v>58</v>
      </c>
      <c r="M3400">
        <v>99990</v>
      </c>
      <c r="N3400" t="str">
        <f>TEXT(tblorders[[#This Row],[order_date]], "mmm-yyyy")</f>
        <v>Jan-2025</v>
      </c>
      <c r="O3400">
        <f>tblorders[[#This Row],[actual_delivery_days]] -tblorders[[#This Row],[expected_delivery_days]]</f>
        <v>0</v>
      </c>
    </row>
    <row r="3401" spans="1:15" x14ac:dyDescent="0.2">
      <c r="A3401" t="s">
        <v>5083</v>
      </c>
      <c r="B3401" t="s">
        <v>420</v>
      </c>
      <c r="C3401" t="s">
        <v>44</v>
      </c>
      <c r="D3401">
        <v>1</v>
      </c>
      <c r="E3401" s="1">
        <v>45508</v>
      </c>
      <c r="F3401" s="1">
        <v>45510</v>
      </c>
      <c r="G3401">
        <v>5</v>
      </c>
      <c r="H3401" s="1">
        <v>45515</v>
      </c>
      <c r="I3401">
        <v>5</v>
      </c>
      <c r="J3401" t="s">
        <v>16</v>
      </c>
      <c r="K3401" t="s">
        <v>25</v>
      </c>
      <c r="L3401" t="s">
        <v>22</v>
      </c>
      <c r="M3401">
        <v>50990</v>
      </c>
      <c r="N3401" t="str">
        <f>TEXT(tblorders[[#This Row],[order_date]], "mmm-yyyy")</f>
        <v>Aug-2024</v>
      </c>
      <c r="O3401">
        <f>tblorders[[#This Row],[actual_delivery_days]] -tblorders[[#This Row],[expected_delivery_days]]</f>
        <v>0</v>
      </c>
    </row>
    <row r="3402" spans="1:15" x14ac:dyDescent="0.2">
      <c r="A3402" t="s">
        <v>5084</v>
      </c>
      <c r="B3402" t="s">
        <v>3911</v>
      </c>
      <c r="C3402" t="s">
        <v>32</v>
      </c>
      <c r="D3402">
        <v>1</v>
      </c>
      <c r="E3402" s="1">
        <v>45101</v>
      </c>
      <c r="F3402" s="1">
        <v>45103</v>
      </c>
      <c r="G3402">
        <v>5</v>
      </c>
      <c r="H3402" s="1">
        <v>45108</v>
      </c>
      <c r="I3402">
        <v>5</v>
      </c>
      <c r="J3402" t="s">
        <v>16</v>
      </c>
      <c r="K3402" t="s">
        <v>17</v>
      </c>
      <c r="L3402" t="s">
        <v>33</v>
      </c>
      <c r="M3402">
        <v>45000</v>
      </c>
      <c r="N3402" t="str">
        <f>TEXT(tblorders[[#This Row],[order_date]], "mmm-yyyy")</f>
        <v>Jun-2023</v>
      </c>
      <c r="O3402">
        <f>tblorders[[#This Row],[actual_delivery_days]] -tblorders[[#This Row],[expected_delivery_days]]</f>
        <v>0</v>
      </c>
    </row>
    <row r="3403" spans="1:15" x14ac:dyDescent="0.2">
      <c r="A3403" t="s">
        <v>5085</v>
      </c>
      <c r="B3403" t="s">
        <v>682</v>
      </c>
      <c r="C3403" t="s">
        <v>21</v>
      </c>
      <c r="D3403">
        <v>1</v>
      </c>
      <c r="E3403" s="1">
        <v>45760</v>
      </c>
      <c r="F3403" s="1">
        <v>45763</v>
      </c>
      <c r="G3403">
        <v>5</v>
      </c>
      <c r="H3403" s="1">
        <v>45771</v>
      </c>
      <c r="I3403">
        <v>8</v>
      </c>
      <c r="J3403" t="s">
        <v>16</v>
      </c>
      <c r="K3403" t="s">
        <v>41</v>
      </c>
      <c r="L3403" t="s">
        <v>22</v>
      </c>
      <c r="M3403">
        <v>89990</v>
      </c>
      <c r="N3403" t="str">
        <f>TEXT(tblorders[[#This Row],[order_date]], "mmm-yyyy")</f>
        <v>Apr-2025</v>
      </c>
      <c r="O3403">
        <f>tblorders[[#This Row],[actual_delivery_days]] -tblorders[[#This Row],[expected_delivery_days]]</f>
        <v>3</v>
      </c>
    </row>
    <row r="3404" spans="1:15" x14ac:dyDescent="0.2">
      <c r="A3404" t="s">
        <v>5086</v>
      </c>
      <c r="B3404" t="s">
        <v>4307</v>
      </c>
      <c r="C3404" t="s">
        <v>32</v>
      </c>
      <c r="D3404">
        <v>1</v>
      </c>
      <c r="E3404" s="1">
        <v>44979</v>
      </c>
      <c r="F3404" s="1">
        <v>44982</v>
      </c>
      <c r="G3404">
        <v>10</v>
      </c>
      <c r="H3404" s="1">
        <v>44994</v>
      </c>
      <c r="I3404">
        <v>12</v>
      </c>
      <c r="J3404" t="s">
        <v>16</v>
      </c>
      <c r="K3404" t="s">
        <v>41</v>
      </c>
      <c r="L3404" t="s">
        <v>22</v>
      </c>
      <c r="M3404">
        <v>45000</v>
      </c>
      <c r="N3404" t="str">
        <f>TEXT(tblorders[[#This Row],[order_date]], "mmm-yyyy")</f>
        <v>Feb-2023</v>
      </c>
      <c r="O3404">
        <f>tblorders[[#This Row],[actual_delivery_days]] -tblorders[[#This Row],[expected_delivery_days]]</f>
        <v>2</v>
      </c>
    </row>
    <row r="3405" spans="1:15" x14ac:dyDescent="0.2">
      <c r="A3405" t="s">
        <v>5087</v>
      </c>
      <c r="B3405" t="s">
        <v>3345</v>
      </c>
      <c r="C3405" t="s">
        <v>15</v>
      </c>
      <c r="D3405">
        <v>1</v>
      </c>
      <c r="E3405" s="1">
        <v>45777</v>
      </c>
      <c r="F3405" s="1">
        <v>45779</v>
      </c>
      <c r="G3405">
        <v>5</v>
      </c>
      <c r="H3405" s="1">
        <v>45785</v>
      </c>
      <c r="I3405">
        <v>6</v>
      </c>
      <c r="J3405" t="s">
        <v>16</v>
      </c>
      <c r="K3405" t="s">
        <v>41</v>
      </c>
      <c r="L3405" t="s">
        <v>22</v>
      </c>
      <c r="M3405">
        <v>55990</v>
      </c>
      <c r="N3405" t="str">
        <f>TEXT(tblorders[[#This Row],[order_date]], "mmm-yyyy")</f>
        <v>Apr-2025</v>
      </c>
      <c r="O3405">
        <f>tblorders[[#This Row],[actual_delivery_days]] -tblorders[[#This Row],[expected_delivery_days]]</f>
        <v>1</v>
      </c>
    </row>
    <row r="3406" spans="1:15" x14ac:dyDescent="0.2">
      <c r="A3406" t="s">
        <v>5088</v>
      </c>
      <c r="B3406" t="s">
        <v>1371</v>
      </c>
      <c r="C3406" t="s">
        <v>44</v>
      </c>
      <c r="D3406">
        <v>1</v>
      </c>
      <c r="E3406" s="1">
        <v>45772</v>
      </c>
      <c r="F3406" s="1">
        <v>45776</v>
      </c>
      <c r="G3406">
        <v>10</v>
      </c>
      <c r="H3406" s="1">
        <v>45789</v>
      </c>
      <c r="I3406">
        <v>13</v>
      </c>
      <c r="J3406" t="s">
        <v>16</v>
      </c>
      <c r="K3406" t="s">
        <v>17</v>
      </c>
      <c r="L3406" t="s">
        <v>18</v>
      </c>
      <c r="M3406">
        <v>50990</v>
      </c>
      <c r="N3406" t="str">
        <f>TEXT(tblorders[[#This Row],[order_date]], "mmm-yyyy")</f>
        <v>Apr-2025</v>
      </c>
      <c r="O3406">
        <f>tblorders[[#This Row],[actual_delivery_days]] -tblorders[[#This Row],[expected_delivery_days]]</f>
        <v>3</v>
      </c>
    </row>
    <row r="3407" spans="1:15" x14ac:dyDescent="0.2">
      <c r="A3407" t="s">
        <v>5089</v>
      </c>
      <c r="B3407" t="s">
        <v>1687</v>
      </c>
      <c r="C3407" t="s">
        <v>32</v>
      </c>
      <c r="D3407">
        <v>1</v>
      </c>
      <c r="E3407" s="1">
        <v>45335</v>
      </c>
      <c r="F3407" s="1">
        <v>45338</v>
      </c>
      <c r="G3407">
        <v>10</v>
      </c>
      <c r="H3407" s="1">
        <v>45349</v>
      </c>
      <c r="I3407">
        <v>11</v>
      </c>
      <c r="J3407" t="s">
        <v>16</v>
      </c>
      <c r="K3407" t="s">
        <v>25</v>
      </c>
      <c r="L3407" t="s">
        <v>22</v>
      </c>
      <c r="M3407">
        <v>45000</v>
      </c>
      <c r="N3407" t="str">
        <f>TEXT(tblorders[[#This Row],[order_date]], "mmm-yyyy")</f>
        <v>Feb-2024</v>
      </c>
      <c r="O3407">
        <f>tblorders[[#This Row],[actual_delivery_days]] -tblorders[[#This Row],[expected_delivery_days]]</f>
        <v>1</v>
      </c>
    </row>
    <row r="3408" spans="1:15" x14ac:dyDescent="0.2">
      <c r="A3408" t="s">
        <v>5090</v>
      </c>
      <c r="B3408" t="s">
        <v>4746</v>
      </c>
      <c r="C3408" t="s">
        <v>32</v>
      </c>
      <c r="D3408">
        <v>1</v>
      </c>
      <c r="E3408" s="1">
        <v>45647</v>
      </c>
      <c r="F3408" s="1">
        <v>45650</v>
      </c>
      <c r="G3408">
        <v>5</v>
      </c>
      <c r="H3408" s="1">
        <v>45657</v>
      </c>
      <c r="I3408">
        <v>7</v>
      </c>
      <c r="J3408" t="s">
        <v>16</v>
      </c>
      <c r="K3408" t="s">
        <v>25</v>
      </c>
      <c r="L3408" t="s">
        <v>58</v>
      </c>
      <c r="M3408">
        <v>45000</v>
      </c>
      <c r="N3408" t="str">
        <f>TEXT(tblorders[[#This Row],[order_date]], "mmm-yyyy")</f>
        <v>Dec-2024</v>
      </c>
      <c r="O3408">
        <f>tblorders[[#This Row],[actual_delivery_days]] -tblorders[[#This Row],[expected_delivery_days]]</f>
        <v>2</v>
      </c>
    </row>
    <row r="3409" spans="1:15" x14ac:dyDescent="0.2">
      <c r="A3409" t="s">
        <v>5091</v>
      </c>
      <c r="B3409" t="s">
        <v>4764</v>
      </c>
      <c r="C3409" t="s">
        <v>15</v>
      </c>
      <c r="D3409">
        <v>2</v>
      </c>
      <c r="E3409" s="1">
        <v>45655</v>
      </c>
      <c r="F3409" s="1">
        <v>45658</v>
      </c>
      <c r="G3409">
        <v>7</v>
      </c>
      <c r="H3409" s="1">
        <v>45667</v>
      </c>
      <c r="I3409">
        <v>9</v>
      </c>
      <c r="J3409" t="s">
        <v>16</v>
      </c>
      <c r="K3409" t="s">
        <v>17</v>
      </c>
      <c r="L3409" t="s">
        <v>58</v>
      </c>
      <c r="M3409">
        <v>111980</v>
      </c>
      <c r="N3409" t="str">
        <f>TEXT(tblorders[[#This Row],[order_date]], "mmm-yyyy")</f>
        <v>Dec-2024</v>
      </c>
      <c r="O3409">
        <f>tblorders[[#This Row],[actual_delivery_days]] -tblorders[[#This Row],[expected_delivery_days]]</f>
        <v>2</v>
      </c>
    </row>
    <row r="3410" spans="1:15" x14ac:dyDescent="0.2">
      <c r="A3410" t="s">
        <v>5092</v>
      </c>
      <c r="B3410" t="s">
        <v>925</v>
      </c>
      <c r="C3410" t="s">
        <v>44</v>
      </c>
      <c r="D3410">
        <v>1</v>
      </c>
      <c r="E3410" s="1">
        <v>45712</v>
      </c>
      <c r="F3410" s="1">
        <v>45713</v>
      </c>
      <c r="G3410">
        <v>5</v>
      </c>
      <c r="H3410" s="1">
        <v>45717</v>
      </c>
      <c r="I3410">
        <v>4</v>
      </c>
      <c r="J3410" t="s">
        <v>16</v>
      </c>
      <c r="K3410" t="s">
        <v>25</v>
      </c>
      <c r="L3410" t="s">
        <v>26</v>
      </c>
      <c r="M3410">
        <v>50990</v>
      </c>
      <c r="N3410" t="str">
        <f>TEXT(tblorders[[#This Row],[order_date]], "mmm-yyyy")</f>
        <v>Feb-2025</v>
      </c>
      <c r="O3410">
        <f>tblorders[[#This Row],[actual_delivery_days]] -tblorders[[#This Row],[expected_delivery_days]]</f>
        <v>-1</v>
      </c>
    </row>
    <row r="3411" spans="1:15" x14ac:dyDescent="0.2">
      <c r="A3411" t="s">
        <v>5093</v>
      </c>
      <c r="B3411" t="s">
        <v>4138</v>
      </c>
      <c r="C3411" t="s">
        <v>55</v>
      </c>
      <c r="D3411">
        <v>1</v>
      </c>
      <c r="E3411" s="1">
        <v>45107</v>
      </c>
      <c r="F3411" s="1">
        <v>45111</v>
      </c>
      <c r="G3411">
        <v>10</v>
      </c>
      <c r="H3411" s="1">
        <v>45121</v>
      </c>
      <c r="I3411">
        <v>10</v>
      </c>
      <c r="J3411" t="s">
        <v>16</v>
      </c>
      <c r="K3411" t="s">
        <v>25</v>
      </c>
      <c r="L3411" t="s">
        <v>22</v>
      </c>
      <c r="M3411">
        <v>99990</v>
      </c>
      <c r="N3411" t="str">
        <f>TEXT(tblorders[[#This Row],[order_date]], "mmm-yyyy")</f>
        <v>Jun-2023</v>
      </c>
      <c r="O3411">
        <f>tblorders[[#This Row],[actual_delivery_days]] -tblorders[[#This Row],[expected_delivery_days]]</f>
        <v>0</v>
      </c>
    </row>
    <row r="3412" spans="1:15" x14ac:dyDescent="0.2">
      <c r="A3412" t="s">
        <v>5094</v>
      </c>
      <c r="B3412" t="s">
        <v>536</v>
      </c>
      <c r="C3412" t="s">
        <v>55</v>
      </c>
      <c r="D3412">
        <v>1</v>
      </c>
      <c r="E3412" s="1">
        <v>45331</v>
      </c>
      <c r="F3412" s="1">
        <v>45335</v>
      </c>
      <c r="G3412">
        <v>7</v>
      </c>
      <c r="H3412" s="1">
        <v>45342</v>
      </c>
      <c r="I3412">
        <v>7</v>
      </c>
      <c r="J3412" t="s">
        <v>16</v>
      </c>
      <c r="K3412" t="s">
        <v>25</v>
      </c>
      <c r="L3412" t="s">
        <v>58</v>
      </c>
      <c r="M3412">
        <v>99990</v>
      </c>
      <c r="N3412" t="str">
        <f>TEXT(tblorders[[#This Row],[order_date]], "mmm-yyyy")</f>
        <v>Feb-2024</v>
      </c>
      <c r="O3412">
        <f>tblorders[[#This Row],[actual_delivery_days]] -tblorders[[#This Row],[expected_delivery_days]]</f>
        <v>0</v>
      </c>
    </row>
    <row r="3413" spans="1:15" x14ac:dyDescent="0.2">
      <c r="A3413" t="s">
        <v>5095</v>
      </c>
      <c r="B3413" t="s">
        <v>2622</v>
      </c>
      <c r="C3413" t="s">
        <v>55</v>
      </c>
      <c r="D3413">
        <v>2</v>
      </c>
      <c r="E3413" s="1">
        <v>44990</v>
      </c>
      <c r="F3413" s="1">
        <v>44993</v>
      </c>
      <c r="G3413">
        <v>5</v>
      </c>
      <c r="H3413" s="1">
        <v>44999</v>
      </c>
      <c r="I3413">
        <v>6</v>
      </c>
      <c r="J3413" t="s">
        <v>16</v>
      </c>
      <c r="K3413" t="s">
        <v>41</v>
      </c>
      <c r="L3413" t="s">
        <v>22</v>
      </c>
      <c r="M3413">
        <v>199980</v>
      </c>
      <c r="N3413" t="str">
        <f>TEXT(tblorders[[#This Row],[order_date]], "mmm-yyyy")</f>
        <v>Mar-2023</v>
      </c>
      <c r="O3413">
        <f>tblorders[[#This Row],[actual_delivery_days]] -tblorders[[#This Row],[expected_delivery_days]]</f>
        <v>1</v>
      </c>
    </row>
    <row r="3414" spans="1:15" x14ac:dyDescent="0.2">
      <c r="A3414" t="s">
        <v>5096</v>
      </c>
      <c r="B3414" t="s">
        <v>1195</v>
      </c>
      <c r="C3414" t="s">
        <v>29</v>
      </c>
      <c r="D3414">
        <v>2</v>
      </c>
      <c r="E3414" s="1">
        <v>45634</v>
      </c>
      <c r="F3414" s="1">
        <v>45635</v>
      </c>
      <c r="G3414">
        <v>5</v>
      </c>
      <c r="H3414" s="1">
        <v>45641</v>
      </c>
      <c r="I3414">
        <v>6</v>
      </c>
      <c r="J3414" t="s">
        <v>16</v>
      </c>
      <c r="K3414" t="s">
        <v>17</v>
      </c>
      <c r="L3414" t="s">
        <v>22</v>
      </c>
      <c r="M3414">
        <v>22000</v>
      </c>
      <c r="N3414" t="str">
        <f>TEXT(tblorders[[#This Row],[order_date]], "mmm-yyyy")</f>
        <v>Dec-2024</v>
      </c>
      <c r="O3414">
        <f>tblorders[[#This Row],[actual_delivery_days]] -tblorders[[#This Row],[expected_delivery_days]]</f>
        <v>1</v>
      </c>
    </row>
    <row r="3415" spans="1:15" x14ac:dyDescent="0.2">
      <c r="A3415" t="s">
        <v>5097</v>
      </c>
      <c r="B3415" t="s">
        <v>251</v>
      </c>
      <c r="C3415" t="s">
        <v>55</v>
      </c>
      <c r="D3415">
        <v>2</v>
      </c>
      <c r="E3415" s="1">
        <v>45499</v>
      </c>
      <c r="F3415" s="1">
        <v>45501</v>
      </c>
      <c r="G3415">
        <v>7</v>
      </c>
      <c r="H3415" s="1">
        <v>45511</v>
      </c>
      <c r="I3415">
        <v>10</v>
      </c>
      <c r="J3415" t="s">
        <v>16</v>
      </c>
      <c r="K3415" t="s">
        <v>17</v>
      </c>
      <c r="L3415" t="s">
        <v>22</v>
      </c>
      <c r="M3415">
        <v>199980</v>
      </c>
      <c r="N3415" t="str">
        <f>TEXT(tblorders[[#This Row],[order_date]], "mmm-yyyy")</f>
        <v>Jul-2024</v>
      </c>
      <c r="O3415">
        <f>tblorders[[#This Row],[actual_delivery_days]] -tblorders[[#This Row],[expected_delivery_days]]</f>
        <v>3</v>
      </c>
    </row>
    <row r="3416" spans="1:15" x14ac:dyDescent="0.2">
      <c r="A3416" t="s">
        <v>5098</v>
      </c>
      <c r="B3416" t="s">
        <v>1817</v>
      </c>
      <c r="C3416" t="s">
        <v>15</v>
      </c>
      <c r="D3416">
        <v>2</v>
      </c>
      <c r="E3416" s="1">
        <v>45601</v>
      </c>
      <c r="F3416" s="1">
        <v>45604</v>
      </c>
      <c r="G3416">
        <v>5</v>
      </c>
      <c r="H3416" s="1">
        <v>45609</v>
      </c>
      <c r="I3416">
        <v>5</v>
      </c>
      <c r="J3416" t="s">
        <v>16</v>
      </c>
      <c r="K3416" t="s">
        <v>41</v>
      </c>
      <c r="L3416" t="s">
        <v>58</v>
      </c>
      <c r="M3416">
        <v>111980</v>
      </c>
      <c r="N3416" t="str">
        <f>TEXT(tblorders[[#This Row],[order_date]], "mmm-yyyy")</f>
        <v>Nov-2024</v>
      </c>
      <c r="O3416">
        <f>tblorders[[#This Row],[actual_delivery_days]] -tblorders[[#This Row],[expected_delivery_days]]</f>
        <v>0</v>
      </c>
    </row>
    <row r="3417" spans="1:15" x14ac:dyDescent="0.2">
      <c r="A3417" t="s">
        <v>5099</v>
      </c>
      <c r="B3417" t="s">
        <v>5100</v>
      </c>
      <c r="C3417" t="s">
        <v>44</v>
      </c>
      <c r="D3417">
        <v>1</v>
      </c>
      <c r="E3417" s="1">
        <v>45775</v>
      </c>
      <c r="F3417" s="1">
        <v>45779</v>
      </c>
      <c r="G3417">
        <v>5</v>
      </c>
      <c r="H3417" s="1">
        <v>45786</v>
      </c>
      <c r="I3417">
        <v>7</v>
      </c>
      <c r="J3417" t="s">
        <v>40</v>
      </c>
      <c r="K3417" t="s">
        <v>17</v>
      </c>
      <c r="L3417" t="s">
        <v>58</v>
      </c>
      <c r="M3417">
        <v>50990</v>
      </c>
      <c r="N3417" t="str">
        <f>TEXT(tblorders[[#This Row],[order_date]], "mmm-yyyy")</f>
        <v>Apr-2025</v>
      </c>
      <c r="O3417">
        <f>tblorders[[#This Row],[actual_delivery_days]] -tblorders[[#This Row],[expected_delivery_days]]</f>
        <v>2</v>
      </c>
    </row>
    <row r="3418" spans="1:15" x14ac:dyDescent="0.2">
      <c r="A3418" t="s">
        <v>5101</v>
      </c>
      <c r="B3418" t="s">
        <v>3611</v>
      </c>
      <c r="C3418" t="s">
        <v>15</v>
      </c>
      <c r="D3418">
        <v>1</v>
      </c>
      <c r="E3418" s="1">
        <v>45736</v>
      </c>
      <c r="F3418" s="1">
        <v>45741</v>
      </c>
      <c r="G3418">
        <v>7</v>
      </c>
      <c r="H3418" s="1">
        <v>45751</v>
      </c>
      <c r="I3418">
        <v>10</v>
      </c>
      <c r="J3418" t="s">
        <v>16</v>
      </c>
      <c r="K3418" t="s">
        <v>25</v>
      </c>
      <c r="L3418" t="s">
        <v>33</v>
      </c>
      <c r="M3418">
        <v>55990</v>
      </c>
      <c r="N3418" t="str">
        <f>TEXT(tblorders[[#This Row],[order_date]], "mmm-yyyy")</f>
        <v>Mar-2025</v>
      </c>
      <c r="O3418">
        <f>tblorders[[#This Row],[actual_delivery_days]] -tblorders[[#This Row],[expected_delivery_days]]</f>
        <v>3</v>
      </c>
    </row>
    <row r="3419" spans="1:15" x14ac:dyDescent="0.2">
      <c r="A3419" t="s">
        <v>5102</v>
      </c>
      <c r="B3419" t="s">
        <v>1910</v>
      </c>
      <c r="C3419" t="s">
        <v>29</v>
      </c>
      <c r="D3419">
        <v>1</v>
      </c>
      <c r="E3419" s="1">
        <v>45764</v>
      </c>
      <c r="F3419" s="1">
        <v>45766</v>
      </c>
      <c r="G3419">
        <v>5</v>
      </c>
      <c r="H3419" s="1">
        <v>45772</v>
      </c>
      <c r="I3419">
        <v>6</v>
      </c>
      <c r="J3419" t="s">
        <v>16</v>
      </c>
      <c r="K3419" t="s">
        <v>41</v>
      </c>
      <c r="L3419" t="s">
        <v>22</v>
      </c>
      <c r="M3419">
        <v>11000</v>
      </c>
      <c r="N3419" t="str">
        <f>TEXT(tblorders[[#This Row],[order_date]], "mmm-yyyy")</f>
        <v>Apr-2025</v>
      </c>
      <c r="O3419">
        <f>tblorders[[#This Row],[actual_delivery_days]] -tblorders[[#This Row],[expected_delivery_days]]</f>
        <v>1</v>
      </c>
    </row>
    <row r="3420" spans="1:15" x14ac:dyDescent="0.2">
      <c r="A3420" t="s">
        <v>5103</v>
      </c>
      <c r="B3420" t="s">
        <v>4063</v>
      </c>
      <c r="C3420" t="s">
        <v>32</v>
      </c>
      <c r="D3420">
        <v>1</v>
      </c>
      <c r="E3420" s="1">
        <v>45788</v>
      </c>
      <c r="F3420" s="1">
        <v>45789</v>
      </c>
      <c r="G3420">
        <v>7</v>
      </c>
      <c r="H3420" s="1">
        <v>45796</v>
      </c>
      <c r="I3420">
        <v>7</v>
      </c>
      <c r="J3420" t="s">
        <v>16</v>
      </c>
      <c r="K3420" t="s">
        <v>25</v>
      </c>
      <c r="L3420" t="s">
        <v>22</v>
      </c>
      <c r="M3420">
        <v>45000</v>
      </c>
      <c r="N3420" t="str">
        <f>TEXT(tblorders[[#This Row],[order_date]], "mmm-yyyy")</f>
        <v>May-2025</v>
      </c>
      <c r="O3420">
        <f>tblorders[[#This Row],[actual_delivery_days]] -tblorders[[#This Row],[expected_delivery_days]]</f>
        <v>0</v>
      </c>
    </row>
    <row r="3421" spans="1:15" x14ac:dyDescent="0.2">
      <c r="A3421" t="s">
        <v>5104</v>
      </c>
      <c r="B3421" t="s">
        <v>24</v>
      </c>
      <c r="C3421" t="s">
        <v>15</v>
      </c>
      <c r="D3421">
        <v>1</v>
      </c>
      <c r="E3421" s="1">
        <v>45479</v>
      </c>
      <c r="F3421" s="1">
        <v>45482</v>
      </c>
      <c r="G3421">
        <v>5</v>
      </c>
      <c r="H3421" s="1">
        <v>45487</v>
      </c>
      <c r="I3421">
        <v>5</v>
      </c>
      <c r="J3421" t="s">
        <v>16</v>
      </c>
      <c r="K3421" t="s">
        <v>41</v>
      </c>
      <c r="L3421" t="s">
        <v>26</v>
      </c>
      <c r="M3421">
        <v>55990</v>
      </c>
      <c r="N3421" t="str">
        <f>TEXT(tblorders[[#This Row],[order_date]], "mmm-yyyy")</f>
        <v>Jul-2024</v>
      </c>
      <c r="O3421">
        <f>tblorders[[#This Row],[actual_delivery_days]] -tblorders[[#This Row],[expected_delivery_days]]</f>
        <v>0</v>
      </c>
    </row>
    <row r="3422" spans="1:15" x14ac:dyDescent="0.2">
      <c r="A3422" t="s">
        <v>5105</v>
      </c>
      <c r="B3422" t="s">
        <v>1035</v>
      </c>
      <c r="C3422" t="s">
        <v>32</v>
      </c>
      <c r="D3422">
        <v>2</v>
      </c>
      <c r="E3422" s="1">
        <v>45761</v>
      </c>
      <c r="F3422" s="1">
        <v>45763</v>
      </c>
      <c r="G3422">
        <v>10</v>
      </c>
      <c r="H3422" s="1">
        <v>45773</v>
      </c>
      <c r="I3422">
        <v>10</v>
      </c>
      <c r="J3422" t="s">
        <v>16</v>
      </c>
      <c r="K3422" t="s">
        <v>17</v>
      </c>
      <c r="L3422" t="s">
        <v>33</v>
      </c>
      <c r="M3422">
        <v>90000</v>
      </c>
      <c r="N3422" t="str">
        <f>TEXT(tblorders[[#This Row],[order_date]], "mmm-yyyy")</f>
        <v>Apr-2025</v>
      </c>
      <c r="O3422">
        <f>tblorders[[#This Row],[actual_delivery_days]] -tblorders[[#This Row],[expected_delivery_days]]</f>
        <v>0</v>
      </c>
    </row>
    <row r="3423" spans="1:15" x14ac:dyDescent="0.2">
      <c r="A3423" t="s">
        <v>5106</v>
      </c>
      <c r="B3423" t="s">
        <v>1980</v>
      </c>
      <c r="C3423" t="s">
        <v>32</v>
      </c>
      <c r="D3423">
        <v>1</v>
      </c>
      <c r="E3423" s="1">
        <v>45237</v>
      </c>
      <c r="F3423" s="1">
        <v>45239</v>
      </c>
      <c r="G3423">
        <v>5</v>
      </c>
      <c r="H3423" s="1">
        <v>45244</v>
      </c>
      <c r="I3423">
        <v>5</v>
      </c>
      <c r="J3423" t="s">
        <v>16</v>
      </c>
      <c r="K3423" t="s">
        <v>17</v>
      </c>
      <c r="L3423" t="s">
        <v>22</v>
      </c>
      <c r="M3423">
        <v>45000</v>
      </c>
      <c r="N3423" t="str">
        <f>TEXT(tblorders[[#This Row],[order_date]], "mmm-yyyy")</f>
        <v>Nov-2023</v>
      </c>
      <c r="O3423">
        <f>tblorders[[#This Row],[actual_delivery_days]] -tblorders[[#This Row],[expected_delivery_days]]</f>
        <v>0</v>
      </c>
    </row>
    <row r="3424" spans="1:15" x14ac:dyDescent="0.2">
      <c r="A3424" t="s">
        <v>5107</v>
      </c>
      <c r="B3424" t="s">
        <v>2549</v>
      </c>
      <c r="C3424" t="s">
        <v>15</v>
      </c>
      <c r="D3424">
        <v>1</v>
      </c>
      <c r="E3424" s="1">
        <v>45806</v>
      </c>
      <c r="F3424" s="1">
        <v>45809</v>
      </c>
      <c r="G3424">
        <v>10</v>
      </c>
      <c r="H3424" s="1">
        <v>45820</v>
      </c>
      <c r="I3424">
        <v>11</v>
      </c>
      <c r="J3424" t="s">
        <v>16</v>
      </c>
      <c r="K3424" t="s">
        <v>25</v>
      </c>
      <c r="L3424" t="s">
        <v>58</v>
      </c>
      <c r="M3424">
        <v>55990</v>
      </c>
      <c r="N3424" t="str">
        <f>TEXT(tblorders[[#This Row],[order_date]], "mmm-yyyy")</f>
        <v>May-2025</v>
      </c>
      <c r="O3424">
        <f>tblorders[[#This Row],[actual_delivery_days]] -tblorders[[#This Row],[expected_delivery_days]]</f>
        <v>1</v>
      </c>
    </row>
    <row r="3425" spans="1:15" x14ac:dyDescent="0.2">
      <c r="A3425" t="s">
        <v>5108</v>
      </c>
      <c r="B3425" t="s">
        <v>1819</v>
      </c>
      <c r="C3425" t="s">
        <v>55</v>
      </c>
      <c r="D3425">
        <v>1</v>
      </c>
      <c r="E3425" s="1">
        <v>45553</v>
      </c>
      <c r="F3425" s="1">
        <v>45556</v>
      </c>
      <c r="G3425">
        <v>7</v>
      </c>
      <c r="H3425" s="1">
        <v>45565</v>
      </c>
      <c r="I3425">
        <v>9</v>
      </c>
      <c r="J3425" t="s">
        <v>16</v>
      </c>
      <c r="K3425" t="s">
        <v>41</v>
      </c>
      <c r="L3425" t="s">
        <v>26</v>
      </c>
      <c r="M3425">
        <v>99990</v>
      </c>
      <c r="N3425" t="str">
        <f>TEXT(tblorders[[#This Row],[order_date]], "mmm-yyyy")</f>
        <v>Sep-2024</v>
      </c>
      <c r="O3425">
        <f>tblorders[[#This Row],[actual_delivery_days]] -tblorders[[#This Row],[expected_delivery_days]]</f>
        <v>2</v>
      </c>
    </row>
    <row r="3426" spans="1:15" x14ac:dyDescent="0.2">
      <c r="A3426" t="s">
        <v>5109</v>
      </c>
      <c r="B3426" t="s">
        <v>2297</v>
      </c>
      <c r="C3426" t="s">
        <v>29</v>
      </c>
      <c r="D3426">
        <v>2</v>
      </c>
      <c r="E3426" s="1">
        <v>45300</v>
      </c>
      <c r="F3426" s="1">
        <v>45305</v>
      </c>
      <c r="G3426">
        <v>5</v>
      </c>
      <c r="H3426" s="1">
        <v>45310</v>
      </c>
      <c r="I3426">
        <v>5</v>
      </c>
      <c r="J3426" t="s">
        <v>16</v>
      </c>
      <c r="K3426" t="s">
        <v>17</v>
      </c>
      <c r="L3426" t="s">
        <v>22</v>
      </c>
      <c r="M3426">
        <v>22000</v>
      </c>
      <c r="N3426" t="str">
        <f>TEXT(tblorders[[#This Row],[order_date]], "mmm-yyyy")</f>
        <v>Jan-2024</v>
      </c>
      <c r="O3426">
        <f>tblorders[[#This Row],[actual_delivery_days]] -tblorders[[#This Row],[expected_delivery_days]]</f>
        <v>0</v>
      </c>
    </row>
    <row r="3427" spans="1:15" x14ac:dyDescent="0.2">
      <c r="A3427" t="s">
        <v>5110</v>
      </c>
      <c r="B3427" t="s">
        <v>2913</v>
      </c>
      <c r="C3427" t="s">
        <v>21</v>
      </c>
      <c r="D3427">
        <v>2</v>
      </c>
      <c r="E3427" s="1">
        <v>45255</v>
      </c>
      <c r="F3427" s="1">
        <v>45258</v>
      </c>
      <c r="G3427">
        <v>10</v>
      </c>
      <c r="H3427" s="1">
        <v>45267</v>
      </c>
      <c r="I3427">
        <v>9</v>
      </c>
      <c r="J3427" t="s">
        <v>16</v>
      </c>
      <c r="K3427" t="s">
        <v>41</v>
      </c>
      <c r="L3427" t="s">
        <v>22</v>
      </c>
      <c r="M3427">
        <v>179980</v>
      </c>
      <c r="N3427" t="str">
        <f>TEXT(tblorders[[#This Row],[order_date]], "mmm-yyyy")</f>
        <v>Nov-2023</v>
      </c>
      <c r="O3427">
        <f>tblorders[[#This Row],[actual_delivery_days]] -tblorders[[#This Row],[expected_delivery_days]]</f>
        <v>-1</v>
      </c>
    </row>
    <row r="3428" spans="1:15" x14ac:dyDescent="0.2">
      <c r="A3428" t="s">
        <v>5111</v>
      </c>
      <c r="B3428" t="s">
        <v>627</v>
      </c>
      <c r="C3428" t="s">
        <v>55</v>
      </c>
      <c r="D3428">
        <v>2</v>
      </c>
      <c r="E3428" s="1">
        <v>45377</v>
      </c>
      <c r="F3428" s="1">
        <v>45382</v>
      </c>
      <c r="G3428">
        <v>7</v>
      </c>
      <c r="H3428" s="1">
        <v>45390</v>
      </c>
      <c r="I3428">
        <v>8</v>
      </c>
      <c r="J3428" t="s">
        <v>16</v>
      </c>
      <c r="K3428" t="s">
        <v>41</v>
      </c>
      <c r="L3428" t="s">
        <v>58</v>
      </c>
      <c r="M3428">
        <v>199980</v>
      </c>
      <c r="N3428" t="str">
        <f>TEXT(tblorders[[#This Row],[order_date]], "mmm-yyyy")</f>
        <v>Mar-2024</v>
      </c>
      <c r="O3428">
        <f>tblorders[[#This Row],[actual_delivery_days]] -tblorders[[#This Row],[expected_delivery_days]]</f>
        <v>1</v>
      </c>
    </row>
    <row r="3429" spans="1:15" x14ac:dyDescent="0.2">
      <c r="A3429" t="s">
        <v>5112</v>
      </c>
      <c r="B3429" t="s">
        <v>5113</v>
      </c>
      <c r="C3429" t="s">
        <v>29</v>
      </c>
      <c r="D3429">
        <v>1</v>
      </c>
      <c r="E3429" s="1">
        <v>45777</v>
      </c>
      <c r="F3429" s="1">
        <v>45782</v>
      </c>
      <c r="G3429">
        <v>10</v>
      </c>
      <c r="H3429" s="1">
        <v>45792</v>
      </c>
      <c r="I3429">
        <v>10</v>
      </c>
      <c r="J3429" t="s">
        <v>16</v>
      </c>
      <c r="K3429" t="s">
        <v>17</v>
      </c>
      <c r="L3429" t="s">
        <v>33</v>
      </c>
      <c r="M3429">
        <v>11000</v>
      </c>
      <c r="N3429" t="str">
        <f>TEXT(tblorders[[#This Row],[order_date]], "mmm-yyyy")</f>
        <v>Apr-2025</v>
      </c>
      <c r="O3429">
        <f>tblorders[[#This Row],[actual_delivery_days]] -tblorders[[#This Row],[expected_delivery_days]]</f>
        <v>0</v>
      </c>
    </row>
    <row r="3430" spans="1:15" x14ac:dyDescent="0.2">
      <c r="A3430" t="s">
        <v>5114</v>
      </c>
      <c r="B3430" t="s">
        <v>438</v>
      </c>
      <c r="C3430" t="s">
        <v>29</v>
      </c>
      <c r="D3430">
        <v>2</v>
      </c>
      <c r="E3430" s="1">
        <v>45758</v>
      </c>
      <c r="F3430" s="1">
        <v>45762</v>
      </c>
      <c r="G3430">
        <v>5</v>
      </c>
      <c r="H3430" s="1">
        <v>45766</v>
      </c>
      <c r="I3430">
        <v>4</v>
      </c>
      <c r="J3430" t="s">
        <v>40</v>
      </c>
      <c r="K3430" t="s">
        <v>41</v>
      </c>
      <c r="L3430" t="s">
        <v>58</v>
      </c>
      <c r="M3430">
        <v>22000</v>
      </c>
      <c r="N3430" t="str">
        <f>TEXT(tblorders[[#This Row],[order_date]], "mmm-yyyy")</f>
        <v>Apr-2025</v>
      </c>
      <c r="O3430">
        <f>tblorders[[#This Row],[actual_delivery_days]] -tblorders[[#This Row],[expected_delivery_days]]</f>
        <v>-1</v>
      </c>
    </row>
    <row r="3431" spans="1:15" x14ac:dyDescent="0.2">
      <c r="A3431" t="s">
        <v>5115</v>
      </c>
      <c r="B3431" t="s">
        <v>4934</v>
      </c>
      <c r="C3431" t="s">
        <v>29</v>
      </c>
      <c r="D3431">
        <v>2</v>
      </c>
      <c r="E3431" s="1">
        <v>45153</v>
      </c>
      <c r="F3431" s="1">
        <v>45157</v>
      </c>
      <c r="G3431">
        <v>10</v>
      </c>
      <c r="H3431" s="1">
        <v>45166</v>
      </c>
      <c r="I3431">
        <v>9</v>
      </c>
      <c r="J3431" t="s">
        <v>16</v>
      </c>
      <c r="K3431" t="s">
        <v>41</v>
      </c>
      <c r="L3431" t="s">
        <v>33</v>
      </c>
      <c r="M3431">
        <v>22000</v>
      </c>
      <c r="N3431" t="str">
        <f>TEXT(tblorders[[#This Row],[order_date]], "mmm-yyyy")</f>
        <v>Aug-2023</v>
      </c>
      <c r="O3431">
        <f>tblorders[[#This Row],[actual_delivery_days]] -tblorders[[#This Row],[expected_delivery_days]]</f>
        <v>-1</v>
      </c>
    </row>
    <row r="3432" spans="1:15" x14ac:dyDescent="0.2">
      <c r="A3432" t="s">
        <v>5116</v>
      </c>
      <c r="B3432" t="s">
        <v>52</v>
      </c>
      <c r="C3432" t="s">
        <v>44</v>
      </c>
      <c r="D3432">
        <v>1</v>
      </c>
      <c r="E3432" s="1">
        <v>45504</v>
      </c>
      <c r="F3432" s="1">
        <v>45507</v>
      </c>
      <c r="G3432">
        <v>5</v>
      </c>
      <c r="H3432" s="1">
        <v>45513</v>
      </c>
      <c r="I3432">
        <v>6</v>
      </c>
      <c r="J3432" t="s">
        <v>16</v>
      </c>
      <c r="K3432" t="s">
        <v>25</v>
      </c>
      <c r="L3432" t="s">
        <v>26</v>
      </c>
      <c r="M3432">
        <v>50990</v>
      </c>
      <c r="N3432" t="str">
        <f>TEXT(tblorders[[#This Row],[order_date]], "mmm-yyyy")</f>
        <v>Jul-2024</v>
      </c>
      <c r="O3432">
        <f>tblorders[[#This Row],[actual_delivery_days]] -tblorders[[#This Row],[expected_delivery_days]]</f>
        <v>1</v>
      </c>
    </row>
    <row r="3433" spans="1:15" x14ac:dyDescent="0.2">
      <c r="A3433" t="s">
        <v>5117</v>
      </c>
      <c r="B3433" t="s">
        <v>879</v>
      </c>
      <c r="C3433" t="s">
        <v>32</v>
      </c>
      <c r="D3433">
        <v>1</v>
      </c>
      <c r="E3433" s="1">
        <v>45065</v>
      </c>
      <c r="F3433" s="1">
        <v>45067</v>
      </c>
      <c r="G3433">
        <v>7</v>
      </c>
      <c r="H3433" s="1">
        <v>45074</v>
      </c>
      <c r="I3433">
        <v>7</v>
      </c>
      <c r="J3433" t="s">
        <v>40</v>
      </c>
      <c r="K3433" t="s">
        <v>17</v>
      </c>
      <c r="L3433" t="s">
        <v>18</v>
      </c>
      <c r="M3433">
        <v>45000</v>
      </c>
      <c r="N3433" t="str">
        <f>TEXT(tblorders[[#This Row],[order_date]], "mmm-yyyy")</f>
        <v>May-2023</v>
      </c>
      <c r="O3433">
        <f>tblorders[[#This Row],[actual_delivery_days]] -tblorders[[#This Row],[expected_delivery_days]]</f>
        <v>0</v>
      </c>
    </row>
    <row r="3434" spans="1:15" x14ac:dyDescent="0.2">
      <c r="A3434" t="s">
        <v>5118</v>
      </c>
      <c r="B3434" t="s">
        <v>939</v>
      </c>
      <c r="C3434" t="s">
        <v>44</v>
      </c>
      <c r="D3434">
        <v>1</v>
      </c>
      <c r="E3434" s="1">
        <v>45458</v>
      </c>
      <c r="F3434" s="1">
        <v>45461</v>
      </c>
      <c r="G3434">
        <v>10</v>
      </c>
      <c r="H3434" s="1">
        <v>45472</v>
      </c>
      <c r="I3434">
        <v>11</v>
      </c>
      <c r="J3434" t="s">
        <v>16</v>
      </c>
      <c r="K3434" t="s">
        <v>25</v>
      </c>
      <c r="L3434" t="s">
        <v>26</v>
      </c>
      <c r="M3434">
        <v>50990</v>
      </c>
      <c r="N3434" t="str">
        <f>TEXT(tblorders[[#This Row],[order_date]], "mmm-yyyy")</f>
        <v>Jun-2024</v>
      </c>
      <c r="O3434">
        <f>tblorders[[#This Row],[actual_delivery_days]] -tblorders[[#This Row],[expected_delivery_days]]</f>
        <v>1</v>
      </c>
    </row>
    <row r="3435" spans="1:15" x14ac:dyDescent="0.2">
      <c r="A3435" t="s">
        <v>5119</v>
      </c>
      <c r="B3435" t="s">
        <v>960</v>
      </c>
      <c r="C3435" t="s">
        <v>32</v>
      </c>
      <c r="D3435">
        <v>1</v>
      </c>
      <c r="E3435" s="1">
        <v>45222</v>
      </c>
      <c r="F3435" s="1">
        <v>45226</v>
      </c>
      <c r="G3435">
        <v>7</v>
      </c>
      <c r="H3435" s="1">
        <v>45233</v>
      </c>
      <c r="I3435">
        <v>7</v>
      </c>
      <c r="J3435" t="s">
        <v>16</v>
      </c>
      <c r="K3435" t="s">
        <v>25</v>
      </c>
      <c r="L3435" t="s">
        <v>33</v>
      </c>
      <c r="M3435">
        <v>45000</v>
      </c>
      <c r="N3435" t="str">
        <f>TEXT(tblorders[[#This Row],[order_date]], "mmm-yyyy")</f>
        <v>Oct-2023</v>
      </c>
      <c r="O3435">
        <f>tblorders[[#This Row],[actual_delivery_days]] -tblorders[[#This Row],[expected_delivery_days]]</f>
        <v>0</v>
      </c>
    </row>
    <row r="3436" spans="1:15" x14ac:dyDescent="0.2">
      <c r="A3436" t="s">
        <v>5120</v>
      </c>
      <c r="B3436" t="s">
        <v>2653</v>
      </c>
      <c r="C3436" t="s">
        <v>29</v>
      </c>
      <c r="D3436">
        <v>1</v>
      </c>
      <c r="E3436" s="1">
        <v>45705</v>
      </c>
      <c r="F3436" s="1">
        <v>45706</v>
      </c>
      <c r="G3436">
        <v>5</v>
      </c>
      <c r="H3436" s="1">
        <v>45714</v>
      </c>
      <c r="I3436">
        <v>8</v>
      </c>
      <c r="J3436" t="s">
        <v>16</v>
      </c>
      <c r="K3436" t="s">
        <v>41</v>
      </c>
      <c r="L3436" t="s">
        <v>22</v>
      </c>
      <c r="M3436">
        <v>11000</v>
      </c>
      <c r="N3436" t="str">
        <f>TEXT(tblorders[[#This Row],[order_date]], "mmm-yyyy")</f>
        <v>Feb-2025</v>
      </c>
      <c r="O3436">
        <f>tblorders[[#This Row],[actual_delivery_days]] -tblorders[[#This Row],[expected_delivery_days]]</f>
        <v>3</v>
      </c>
    </row>
    <row r="3437" spans="1:15" x14ac:dyDescent="0.2">
      <c r="A3437" t="s">
        <v>5121</v>
      </c>
      <c r="B3437" t="s">
        <v>3817</v>
      </c>
      <c r="C3437" t="s">
        <v>29</v>
      </c>
      <c r="D3437">
        <v>1</v>
      </c>
      <c r="E3437" s="1">
        <v>45671</v>
      </c>
      <c r="F3437" s="1">
        <v>45674</v>
      </c>
      <c r="G3437">
        <v>5</v>
      </c>
      <c r="H3437" s="1">
        <v>45680</v>
      </c>
      <c r="I3437">
        <v>6</v>
      </c>
      <c r="J3437" t="s">
        <v>16</v>
      </c>
      <c r="K3437" t="s">
        <v>17</v>
      </c>
      <c r="L3437" t="s">
        <v>18</v>
      </c>
      <c r="M3437">
        <v>11000</v>
      </c>
      <c r="N3437" t="str">
        <f>TEXT(tblorders[[#This Row],[order_date]], "mmm-yyyy")</f>
        <v>Jan-2025</v>
      </c>
      <c r="O3437">
        <f>tblorders[[#This Row],[actual_delivery_days]] -tblorders[[#This Row],[expected_delivery_days]]</f>
        <v>1</v>
      </c>
    </row>
    <row r="3438" spans="1:15" x14ac:dyDescent="0.2">
      <c r="A3438" t="s">
        <v>5122</v>
      </c>
      <c r="B3438" t="s">
        <v>382</v>
      </c>
      <c r="C3438" t="s">
        <v>44</v>
      </c>
      <c r="D3438">
        <v>2</v>
      </c>
      <c r="E3438" s="1">
        <v>45560</v>
      </c>
      <c r="F3438" s="1">
        <v>45564</v>
      </c>
      <c r="G3438">
        <v>10</v>
      </c>
      <c r="H3438" s="1">
        <v>45574</v>
      </c>
      <c r="I3438">
        <v>10</v>
      </c>
      <c r="J3438" t="s">
        <v>16</v>
      </c>
      <c r="K3438" t="s">
        <v>41</v>
      </c>
      <c r="L3438" t="s">
        <v>22</v>
      </c>
      <c r="M3438">
        <v>101980</v>
      </c>
      <c r="N3438" t="str">
        <f>TEXT(tblorders[[#This Row],[order_date]], "mmm-yyyy")</f>
        <v>Sep-2024</v>
      </c>
      <c r="O3438">
        <f>tblorders[[#This Row],[actual_delivery_days]] -tblorders[[#This Row],[expected_delivery_days]]</f>
        <v>0</v>
      </c>
    </row>
    <row r="3439" spans="1:15" x14ac:dyDescent="0.2">
      <c r="A3439" t="s">
        <v>5123</v>
      </c>
      <c r="B3439" t="s">
        <v>2771</v>
      </c>
      <c r="C3439" t="s">
        <v>32</v>
      </c>
      <c r="D3439">
        <v>2</v>
      </c>
      <c r="E3439" s="1">
        <v>45805</v>
      </c>
      <c r="F3439" s="1">
        <v>45806</v>
      </c>
      <c r="G3439">
        <v>7</v>
      </c>
      <c r="H3439" s="1">
        <v>45813</v>
      </c>
      <c r="I3439">
        <v>7</v>
      </c>
      <c r="J3439" t="s">
        <v>16</v>
      </c>
      <c r="K3439" t="s">
        <v>17</v>
      </c>
      <c r="L3439" t="s">
        <v>18</v>
      </c>
      <c r="M3439">
        <v>90000</v>
      </c>
      <c r="N3439" t="str">
        <f>TEXT(tblorders[[#This Row],[order_date]], "mmm-yyyy")</f>
        <v>May-2025</v>
      </c>
      <c r="O3439">
        <f>tblorders[[#This Row],[actual_delivery_days]] -tblorders[[#This Row],[expected_delivery_days]]</f>
        <v>0</v>
      </c>
    </row>
    <row r="3440" spans="1:15" x14ac:dyDescent="0.2">
      <c r="A3440" t="s">
        <v>5124</v>
      </c>
      <c r="B3440" t="s">
        <v>3429</v>
      </c>
      <c r="C3440" t="s">
        <v>29</v>
      </c>
      <c r="D3440">
        <v>1</v>
      </c>
      <c r="E3440" s="1">
        <v>45097</v>
      </c>
      <c r="F3440" s="1">
        <v>45101</v>
      </c>
      <c r="G3440">
        <v>5</v>
      </c>
      <c r="H3440" s="1">
        <v>45106</v>
      </c>
      <c r="I3440">
        <v>5</v>
      </c>
      <c r="J3440" t="s">
        <v>16</v>
      </c>
      <c r="K3440" t="s">
        <v>17</v>
      </c>
      <c r="L3440" t="s">
        <v>33</v>
      </c>
      <c r="M3440">
        <v>11000</v>
      </c>
      <c r="N3440" t="str">
        <f>TEXT(tblorders[[#This Row],[order_date]], "mmm-yyyy")</f>
        <v>Jun-2023</v>
      </c>
      <c r="O3440">
        <f>tblorders[[#This Row],[actual_delivery_days]] -tblorders[[#This Row],[expected_delivery_days]]</f>
        <v>0</v>
      </c>
    </row>
    <row r="3441" spans="1:15" x14ac:dyDescent="0.2">
      <c r="A3441" t="s">
        <v>5125</v>
      </c>
      <c r="B3441" t="s">
        <v>1939</v>
      </c>
      <c r="C3441" t="s">
        <v>32</v>
      </c>
      <c r="D3441">
        <v>1</v>
      </c>
      <c r="E3441" s="1">
        <v>45301</v>
      </c>
      <c r="F3441" s="1">
        <v>45302</v>
      </c>
      <c r="G3441">
        <v>10</v>
      </c>
      <c r="H3441" s="1">
        <v>45313</v>
      </c>
      <c r="I3441">
        <v>11</v>
      </c>
      <c r="J3441" t="s">
        <v>16</v>
      </c>
      <c r="K3441" t="s">
        <v>17</v>
      </c>
      <c r="L3441" t="s">
        <v>18</v>
      </c>
      <c r="M3441">
        <v>45000</v>
      </c>
      <c r="N3441" t="str">
        <f>TEXT(tblorders[[#This Row],[order_date]], "mmm-yyyy")</f>
        <v>Jan-2024</v>
      </c>
      <c r="O3441">
        <f>tblorders[[#This Row],[actual_delivery_days]] -tblorders[[#This Row],[expected_delivery_days]]</f>
        <v>1</v>
      </c>
    </row>
    <row r="3442" spans="1:15" x14ac:dyDescent="0.2">
      <c r="A3442" t="s">
        <v>5126</v>
      </c>
      <c r="B3442" t="s">
        <v>1785</v>
      </c>
      <c r="C3442" t="s">
        <v>21</v>
      </c>
      <c r="D3442">
        <v>1</v>
      </c>
      <c r="E3442" s="1">
        <v>45372</v>
      </c>
      <c r="F3442" s="1">
        <v>45374</v>
      </c>
      <c r="G3442">
        <v>5</v>
      </c>
      <c r="H3442" s="1">
        <v>45379</v>
      </c>
      <c r="I3442">
        <v>5</v>
      </c>
      <c r="J3442" t="s">
        <v>16</v>
      </c>
      <c r="K3442" t="s">
        <v>25</v>
      </c>
      <c r="L3442" t="s">
        <v>22</v>
      </c>
      <c r="M3442">
        <v>89990</v>
      </c>
      <c r="N3442" t="str">
        <f>TEXT(tblorders[[#This Row],[order_date]], "mmm-yyyy")</f>
        <v>Mar-2024</v>
      </c>
      <c r="O3442">
        <f>tblorders[[#This Row],[actual_delivery_days]] -tblorders[[#This Row],[expected_delivery_days]]</f>
        <v>0</v>
      </c>
    </row>
    <row r="3443" spans="1:15" x14ac:dyDescent="0.2">
      <c r="A3443" t="s">
        <v>5127</v>
      </c>
      <c r="B3443" t="s">
        <v>5128</v>
      </c>
      <c r="C3443" t="s">
        <v>55</v>
      </c>
      <c r="D3443">
        <v>1</v>
      </c>
      <c r="E3443" s="1">
        <v>45575</v>
      </c>
      <c r="F3443" s="1">
        <v>45578</v>
      </c>
      <c r="G3443">
        <v>5</v>
      </c>
      <c r="H3443" s="1">
        <v>45585</v>
      </c>
      <c r="I3443">
        <v>7</v>
      </c>
      <c r="J3443" t="s">
        <v>16</v>
      </c>
      <c r="K3443" t="s">
        <v>25</v>
      </c>
      <c r="L3443" t="s">
        <v>58</v>
      </c>
      <c r="M3443">
        <v>99990</v>
      </c>
      <c r="N3443" t="str">
        <f>TEXT(tblorders[[#This Row],[order_date]], "mmm-yyyy")</f>
        <v>Oct-2024</v>
      </c>
      <c r="O3443">
        <f>tblorders[[#This Row],[actual_delivery_days]] -tblorders[[#This Row],[expected_delivery_days]]</f>
        <v>2</v>
      </c>
    </row>
    <row r="3444" spans="1:15" x14ac:dyDescent="0.2">
      <c r="A3444" t="s">
        <v>5129</v>
      </c>
      <c r="B3444" t="s">
        <v>1376</v>
      </c>
      <c r="C3444" t="s">
        <v>15</v>
      </c>
      <c r="D3444">
        <v>2</v>
      </c>
      <c r="E3444" s="1">
        <v>45785</v>
      </c>
      <c r="F3444" s="1">
        <v>45786</v>
      </c>
      <c r="G3444">
        <v>7</v>
      </c>
      <c r="H3444" s="1">
        <v>45794</v>
      </c>
      <c r="I3444">
        <v>8</v>
      </c>
      <c r="J3444" t="s">
        <v>16</v>
      </c>
      <c r="K3444" t="s">
        <v>25</v>
      </c>
      <c r="L3444" t="s">
        <v>58</v>
      </c>
      <c r="M3444">
        <v>111980</v>
      </c>
      <c r="N3444" t="str">
        <f>TEXT(tblorders[[#This Row],[order_date]], "mmm-yyyy")</f>
        <v>May-2025</v>
      </c>
      <c r="O3444">
        <f>tblorders[[#This Row],[actual_delivery_days]] -tblorders[[#This Row],[expected_delivery_days]]</f>
        <v>1</v>
      </c>
    </row>
    <row r="3445" spans="1:15" x14ac:dyDescent="0.2">
      <c r="A3445" t="s">
        <v>5130</v>
      </c>
      <c r="B3445" t="s">
        <v>5131</v>
      </c>
      <c r="C3445" t="s">
        <v>55</v>
      </c>
      <c r="D3445">
        <v>2</v>
      </c>
      <c r="E3445" s="1">
        <v>45393</v>
      </c>
      <c r="F3445" s="1">
        <v>45397</v>
      </c>
      <c r="G3445">
        <v>7</v>
      </c>
      <c r="H3445" s="1">
        <v>45405</v>
      </c>
      <c r="I3445">
        <v>8</v>
      </c>
      <c r="J3445" t="s">
        <v>16</v>
      </c>
      <c r="K3445" t="s">
        <v>25</v>
      </c>
      <c r="L3445" t="s">
        <v>26</v>
      </c>
      <c r="M3445">
        <v>199980</v>
      </c>
      <c r="N3445" t="str">
        <f>TEXT(tblorders[[#This Row],[order_date]], "mmm-yyyy")</f>
        <v>Apr-2024</v>
      </c>
      <c r="O3445">
        <f>tblorders[[#This Row],[actual_delivery_days]] -tblorders[[#This Row],[expected_delivery_days]]</f>
        <v>1</v>
      </c>
    </row>
    <row r="3446" spans="1:15" x14ac:dyDescent="0.2">
      <c r="A3446" t="s">
        <v>5132</v>
      </c>
      <c r="B3446" t="s">
        <v>3489</v>
      </c>
      <c r="C3446" t="s">
        <v>15</v>
      </c>
      <c r="D3446">
        <v>2</v>
      </c>
      <c r="E3446" s="1">
        <v>45776</v>
      </c>
      <c r="F3446" s="1">
        <v>45777</v>
      </c>
      <c r="G3446">
        <v>7</v>
      </c>
      <c r="H3446" s="1">
        <v>45784</v>
      </c>
      <c r="I3446">
        <v>7</v>
      </c>
      <c r="J3446" t="s">
        <v>16</v>
      </c>
      <c r="K3446" t="s">
        <v>41</v>
      </c>
      <c r="L3446" t="s">
        <v>26</v>
      </c>
      <c r="M3446">
        <v>111980</v>
      </c>
      <c r="N3446" t="str">
        <f>TEXT(tblorders[[#This Row],[order_date]], "mmm-yyyy")</f>
        <v>Apr-2025</v>
      </c>
      <c r="O3446">
        <f>tblorders[[#This Row],[actual_delivery_days]] -tblorders[[#This Row],[expected_delivery_days]]</f>
        <v>0</v>
      </c>
    </row>
    <row r="3447" spans="1:15" x14ac:dyDescent="0.2">
      <c r="A3447" t="s">
        <v>5133</v>
      </c>
      <c r="B3447" t="s">
        <v>1793</v>
      </c>
      <c r="C3447" t="s">
        <v>44</v>
      </c>
      <c r="D3447">
        <v>1</v>
      </c>
      <c r="E3447" s="1">
        <v>45774</v>
      </c>
      <c r="F3447" s="1">
        <v>45779</v>
      </c>
      <c r="G3447">
        <v>7</v>
      </c>
      <c r="H3447" s="1">
        <v>45787</v>
      </c>
      <c r="I3447">
        <v>8</v>
      </c>
      <c r="J3447" t="s">
        <v>40</v>
      </c>
      <c r="K3447" t="s">
        <v>41</v>
      </c>
      <c r="L3447" t="s">
        <v>58</v>
      </c>
      <c r="M3447">
        <v>50990</v>
      </c>
      <c r="N3447" t="str">
        <f>TEXT(tblorders[[#This Row],[order_date]], "mmm-yyyy")</f>
        <v>Apr-2025</v>
      </c>
      <c r="O3447">
        <f>tblorders[[#This Row],[actual_delivery_days]] -tblorders[[#This Row],[expected_delivery_days]]</f>
        <v>1</v>
      </c>
    </row>
    <row r="3448" spans="1:15" x14ac:dyDescent="0.2">
      <c r="A3448" t="s">
        <v>5134</v>
      </c>
      <c r="B3448" t="s">
        <v>915</v>
      </c>
      <c r="C3448" t="s">
        <v>32</v>
      </c>
      <c r="D3448">
        <v>1</v>
      </c>
      <c r="E3448" s="1">
        <v>45720</v>
      </c>
      <c r="F3448" s="1">
        <v>45724</v>
      </c>
      <c r="G3448">
        <v>7</v>
      </c>
      <c r="H3448" s="1">
        <v>45731</v>
      </c>
      <c r="I3448">
        <v>7</v>
      </c>
      <c r="J3448" t="s">
        <v>16</v>
      </c>
      <c r="K3448" t="s">
        <v>41</v>
      </c>
      <c r="L3448" t="s">
        <v>26</v>
      </c>
      <c r="M3448">
        <v>45000</v>
      </c>
      <c r="N3448" t="str">
        <f>TEXT(tblorders[[#This Row],[order_date]], "mmm-yyyy")</f>
        <v>Mar-2025</v>
      </c>
      <c r="O3448">
        <f>tblorders[[#This Row],[actual_delivery_days]] -tblorders[[#This Row],[expected_delivery_days]]</f>
        <v>0</v>
      </c>
    </row>
    <row r="3449" spans="1:15" x14ac:dyDescent="0.2">
      <c r="A3449" t="s">
        <v>5135</v>
      </c>
      <c r="B3449" t="s">
        <v>1715</v>
      </c>
      <c r="C3449" t="s">
        <v>55</v>
      </c>
      <c r="D3449">
        <v>1</v>
      </c>
      <c r="E3449" s="1">
        <v>45726</v>
      </c>
      <c r="F3449" s="1">
        <v>45728</v>
      </c>
      <c r="G3449">
        <v>5</v>
      </c>
      <c r="H3449" s="1">
        <v>45734</v>
      </c>
      <c r="I3449">
        <v>6</v>
      </c>
      <c r="J3449" t="s">
        <v>16</v>
      </c>
      <c r="K3449" t="s">
        <v>41</v>
      </c>
      <c r="L3449" t="s">
        <v>22</v>
      </c>
      <c r="M3449">
        <v>99990</v>
      </c>
      <c r="N3449" t="str">
        <f>TEXT(tblorders[[#This Row],[order_date]], "mmm-yyyy")</f>
        <v>Mar-2025</v>
      </c>
      <c r="O3449">
        <f>tblorders[[#This Row],[actual_delivery_days]] -tblorders[[#This Row],[expected_delivery_days]]</f>
        <v>1</v>
      </c>
    </row>
    <row r="3450" spans="1:15" x14ac:dyDescent="0.2">
      <c r="A3450" t="s">
        <v>5136</v>
      </c>
      <c r="B3450" t="s">
        <v>2117</v>
      </c>
      <c r="C3450" t="s">
        <v>15</v>
      </c>
      <c r="D3450">
        <v>1</v>
      </c>
      <c r="E3450" s="1">
        <v>45414</v>
      </c>
      <c r="F3450" s="1">
        <v>45415</v>
      </c>
      <c r="G3450">
        <v>10</v>
      </c>
      <c r="H3450" s="1">
        <v>45426</v>
      </c>
      <c r="I3450">
        <v>11</v>
      </c>
      <c r="J3450" t="s">
        <v>16</v>
      </c>
      <c r="K3450" t="s">
        <v>41</v>
      </c>
      <c r="L3450" t="s">
        <v>18</v>
      </c>
      <c r="M3450">
        <v>55990</v>
      </c>
      <c r="N3450" t="str">
        <f>TEXT(tblorders[[#This Row],[order_date]], "mmm-yyyy")</f>
        <v>May-2024</v>
      </c>
      <c r="O3450">
        <f>tblorders[[#This Row],[actual_delivery_days]] -tblorders[[#This Row],[expected_delivery_days]]</f>
        <v>1</v>
      </c>
    </row>
    <row r="3451" spans="1:15" x14ac:dyDescent="0.2">
      <c r="A3451" t="s">
        <v>5137</v>
      </c>
      <c r="B3451" t="s">
        <v>1570</v>
      </c>
      <c r="C3451" t="s">
        <v>32</v>
      </c>
      <c r="D3451">
        <v>1</v>
      </c>
      <c r="E3451" s="1">
        <v>45760</v>
      </c>
      <c r="F3451" s="1">
        <v>45762</v>
      </c>
      <c r="G3451">
        <v>10</v>
      </c>
      <c r="H3451" s="1">
        <v>45775</v>
      </c>
      <c r="I3451">
        <v>13</v>
      </c>
      <c r="J3451" t="s">
        <v>16</v>
      </c>
      <c r="K3451" t="s">
        <v>41</v>
      </c>
      <c r="L3451" t="s">
        <v>33</v>
      </c>
      <c r="M3451">
        <v>45000</v>
      </c>
      <c r="N3451" t="str">
        <f>TEXT(tblorders[[#This Row],[order_date]], "mmm-yyyy")</f>
        <v>Apr-2025</v>
      </c>
      <c r="O3451">
        <f>tblorders[[#This Row],[actual_delivery_days]] -tblorders[[#This Row],[expected_delivery_days]]</f>
        <v>3</v>
      </c>
    </row>
    <row r="3452" spans="1:15" x14ac:dyDescent="0.2">
      <c r="A3452" t="s">
        <v>5138</v>
      </c>
      <c r="B3452" t="s">
        <v>416</v>
      </c>
      <c r="C3452" t="s">
        <v>32</v>
      </c>
      <c r="D3452">
        <v>1</v>
      </c>
      <c r="E3452" s="1">
        <v>45293</v>
      </c>
      <c r="F3452" s="1">
        <v>45294</v>
      </c>
      <c r="G3452">
        <v>5</v>
      </c>
      <c r="H3452" s="1">
        <v>45302</v>
      </c>
      <c r="I3452">
        <v>8</v>
      </c>
      <c r="J3452" t="s">
        <v>16</v>
      </c>
      <c r="K3452" t="s">
        <v>41</v>
      </c>
      <c r="L3452" t="s">
        <v>26</v>
      </c>
      <c r="M3452">
        <v>45000</v>
      </c>
      <c r="N3452" t="str">
        <f>TEXT(tblorders[[#This Row],[order_date]], "mmm-yyyy")</f>
        <v>Jan-2024</v>
      </c>
      <c r="O3452">
        <f>tblorders[[#This Row],[actual_delivery_days]] -tblorders[[#This Row],[expected_delivery_days]]</f>
        <v>3</v>
      </c>
    </row>
    <row r="3453" spans="1:15" x14ac:dyDescent="0.2">
      <c r="A3453" t="s">
        <v>5139</v>
      </c>
      <c r="B3453" t="s">
        <v>3089</v>
      </c>
      <c r="C3453" t="s">
        <v>32</v>
      </c>
      <c r="D3453">
        <v>2</v>
      </c>
      <c r="E3453" s="1">
        <v>45152</v>
      </c>
      <c r="F3453" s="1">
        <v>45157</v>
      </c>
      <c r="G3453">
        <v>7</v>
      </c>
      <c r="H3453" s="1">
        <v>45164</v>
      </c>
      <c r="I3453">
        <v>7</v>
      </c>
      <c r="J3453" t="s">
        <v>16</v>
      </c>
      <c r="K3453" t="s">
        <v>41</v>
      </c>
      <c r="L3453" t="s">
        <v>18</v>
      </c>
      <c r="M3453">
        <v>90000</v>
      </c>
      <c r="N3453" t="str">
        <f>TEXT(tblorders[[#This Row],[order_date]], "mmm-yyyy")</f>
        <v>Aug-2023</v>
      </c>
      <c r="O3453">
        <f>tblorders[[#This Row],[actual_delivery_days]] -tblorders[[#This Row],[expected_delivery_days]]</f>
        <v>0</v>
      </c>
    </row>
    <row r="3454" spans="1:15" x14ac:dyDescent="0.2">
      <c r="A3454" t="s">
        <v>5140</v>
      </c>
      <c r="B3454" t="s">
        <v>1713</v>
      </c>
      <c r="C3454" t="s">
        <v>15</v>
      </c>
      <c r="D3454">
        <v>1</v>
      </c>
      <c r="E3454" s="1">
        <v>45750</v>
      </c>
      <c r="F3454" s="1">
        <v>45753</v>
      </c>
      <c r="G3454">
        <v>5</v>
      </c>
      <c r="H3454" s="1">
        <v>45759</v>
      </c>
      <c r="I3454">
        <v>6</v>
      </c>
      <c r="J3454" t="s">
        <v>16</v>
      </c>
      <c r="K3454" t="s">
        <v>41</v>
      </c>
      <c r="L3454" t="s">
        <v>18</v>
      </c>
      <c r="M3454">
        <v>55990</v>
      </c>
      <c r="N3454" t="str">
        <f>TEXT(tblorders[[#This Row],[order_date]], "mmm-yyyy")</f>
        <v>Apr-2025</v>
      </c>
      <c r="O3454">
        <f>tblorders[[#This Row],[actual_delivery_days]] -tblorders[[#This Row],[expected_delivery_days]]</f>
        <v>1</v>
      </c>
    </row>
    <row r="3455" spans="1:15" x14ac:dyDescent="0.2">
      <c r="A3455" t="s">
        <v>5141</v>
      </c>
      <c r="B3455" t="s">
        <v>1113</v>
      </c>
      <c r="C3455" t="s">
        <v>44</v>
      </c>
      <c r="D3455">
        <v>2</v>
      </c>
      <c r="E3455" s="1">
        <v>45529</v>
      </c>
      <c r="F3455" s="1">
        <v>45530</v>
      </c>
      <c r="G3455">
        <v>7</v>
      </c>
      <c r="H3455" s="1">
        <v>45537</v>
      </c>
      <c r="I3455">
        <v>7</v>
      </c>
      <c r="J3455" t="s">
        <v>16</v>
      </c>
      <c r="K3455" t="s">
        <v>41</v>
      </c>
      <c r="L3455" t="s">
        <v>58</v>
      </c>
      <c r="M3455">
        <v>101980</v>
      </c>
      <c r="N3455" t="str">
        <f>TEXT(tblorders[[#This Row],[order_date]], "mmm-yyyy")</f>
        <v>Aug-2024</v>
      </c>
      <c r="O3455">
        <f>tblorders[[#This Row],[actual_delivery_days]] -tblorders[[#This Row],[expected_delivery_days]]</f>
        <v>0</v>
      </c>
    </row>
    <row r="3456" spans="1:15" x14ac:dyDescent="0.2">
      <c r="A3456" t="s">
        <v>5142</v>
      </c>
      <c r="B3456" t="s">
        <v>2320</v>
      </c>
      <c r="C3456" t="s">
        <v>29</v>
      </c>
      <c r="D3456">
        <v>1</v>
      </c>
      <c r="E3456" s="1">
        <v>44653</v>
      </c>
      <c r="F3456" s="1">
        <v>44654</v>
      </c>
      <c r="G3456">
        <v>7</v>
      </c>
      <c r="H3456" s="1">
        <v>44663</v>
      </c>
      <c r="I3456">
        <v>9</v>
      </c>
      <c r="J3456" t="s">
        <v>16</v>
      </c>
      <c r="K3456" t="s">
        <v>25</v>
      </c>
      <c r="L3456" t="s">
        <v>58</v>
      </c>
      <c r="M3456">
        <v>11000</v>
      </c>
      <c r="N3456" t="str">
        <f>TEXT(tblorders[[#This Row],[order_date]], "mmm-yyyy")</f>
        <v>Apr-2022</v>
      </c>
      <c r="O3456">
        <f>tblorders[[#This Row],[actual_delivery_days]] -tblorders[[#This Row],[expected_delivery_days]]</f>
        <v>2</v>
      </c>
    </row>
    <row r="3457" spans="1:15" x14ac:dyDescent="0.2">
      <c r="A3457" t="s">
        <v>5143</v>
      </c>
      <c r="B3457" t="s">
        <v>1732</v>
      </c>
      <c r="C3457" t="s">
        <v>15</v>
      </c>
      <c r="D3457">
        <v>1</v>
      </c>
      <c r="E3457" s="1">
        <v>45590</v>
      </c>
      <c r="F3457" s="1">
        <v>45593</v>
      </c>
      <c r="G3457">
        <v>5</v>
      </c>
      <c r="H3457" s="1">
        <v>45599</v>
      </c>
      <c r="I3457">
        <v>6</v>
      </c>
      <c r="J3457" t="s">
        <v>16</v>
      </c>
      <c r="K3457" t="s">
        <v>17</v>
      </c>
      <c r="L3457" t="s">
        <v>33</v>
      </c>
      <c r="M3457">
        <v>55990</v>
      </c>
      <c r="N3457" t="str">
        <f>TEXT(tblorders[[#This Row],[order_date]], "mmm-yyyy")</f>
        <v>Oct-2024</v>
      </c>
      <c r="O3457">
        <f>tblorders[[#This Row],[actual_delivery_days]] -tblorders[[#This Row],[expected_delivery_days]]</f>
        <v>1</v>
      </c>
    </row>
    <row r="3458" spans="1:15" x14ac:dyDescent="0.2">
      <c r="A3458" t="s">
        <v>5144</v>
      </c>
      <c r="B3458" t="s">
        <v>5145</v>
      </c>
      <c r="C3458" t="s">
        <v>21</v>
      </c>
      <c r="D3458">
        <v>1</v>
      </c>
      <c r="E3458" s="1">
        <v>45503</v>
      </c>
      <c r="F3458" s="1">
        <v>45507</v>
      </c>
      <c r="G3458">
        <v>7</v>
      </c>
      <c r="H3458" s="1">
        <v>45514</v>
      </c>
      <c r="I3458">
        <v>7</v>
      </c>
      <c r="J3458" t="s">
        <v>16</v>
      </c>
      <c r="K3458" t="s">
        <v>25</v>
      </c>
      <c r="L3458" t="s">
        <v>26</v>
      </c>
      <c r="M3458">
        <v>89990</v>
      </c>
      <c r="N3458" t="str">
        <f>TEXT(tblorders[[#This Row],[order_date]], "mmm-yyyy")</f>
        <v>Jul-2024</v>
      </c>
      <c r="O3458">
        <f>tblorders[[#This Row],[actual_delivery_days]] -tblorders[[#This Row],[expected_delivery_days]]</f>
        <v>0</v>
      </c>
    </row>
    <row r="3459" spans="1:15" x14ac:dyDescent="0.2">
      <c r="A3459" t="s">
        <v>5146</v>
      </c>
      <c r="B3459" t="s">
        <v>5147</v>
      </c>
      <c r="C3459" t="s">
        <v>55</v>
      </c>
      <c r="D3459">
        <v>1</v>
      </c>
      <c r="E3459" s="1">
        <v>45518</v>
      </c>
      <c r="F3459" s="1">
        <v>45521</v>
      </c>
      <c r="G3459">
        <v>7</v>
      </c>
      <c r="H3459" s="1">
        <v>45528</v>
      </c>
      <c r="I3459">
        <v>7</v>
      </c>
      <c r="J3459" t="s">
        <v>16</v>
      </c>
      <c r="K3459" t="s">
        <v>41</v>
      </c>
      <c r="L3459" t="s">
        <v>58</v>
      </c>
      <c r="M3459">
        <v>99990</v>
      </c>
      <c r="N3459" t="str">
        <f>TEXT(tblorders[[#This Row],[order_date]], "mmm-yyyy")</f>
        <v>Aug-2024</v>
      </c>
      <c r="O3459">
        <f>tblorders[[#This Row],[actual_delivery_days]] -tblorders[[#This Row],[expected_delivery_days]]</f>
        <v>0</v>
      </c>
    </row>
    <row r="3460" spans="1:15" x14ac:dyDescent="0.2">
      <c r="A3460" t="s">
        <v>5148</v>
      </c>
      <c r="B3460" t="s">
        <v>2947</v>
      </c>
      <c r="C3460" t="s">
        <v>55</v>
      </c>
      <c r="D3460">
        <v>1</v>
      </c>
      <c r="E3460" s="1">
        <v>45408</v>
      </c>
      <c r="F3460" s="1">
        <v>45412</v>
      </c>
      <c r="G3460">
        <v>5</v>
      </c>
      <c r="H3460" s="1">
        <v>45418</v>
      </c>
      <c r="I3460">
        <v>6</v>
      </c>
      <c r="J3460" t="s">
        <v>16</v>
      </c>
      <c r="K3460" t="s">
        <v>17</v>
      </c>
      <c r="L3460" t="s">
        <v>33</v>
      </c>
      <c r="M3460">
        <v>99990</v>
      </c>
      <c r="N3460" t="str">
        <f>TEXT(tblorders[[#This Row],[order_date]], "mmm-yyyy")</f>
        <v>Apr-2024</v>
      </c>
      <c r="O3460">
        <f>tblorders[[#This Row],[actual_delivery_days]] -tblorders[[#This Row],[expected_delivery_days]]</f>
        <v>1</v>
      </c>
    </row>
    <row r="3461" spans="1:15" x14ac:dyDescent="0.2">
      <c r="A3461" t="s">
        <v>5149</v>
      </c>
      <c r="B3461" t="s">
        <v>3145</v>
      </c>
      <c r="C3461" t="s">
        <v>55</v>
      </c>
      <c r="D3461">
        <v>1</v>
      </c>
      <c r="E3461" s="1">
        <v>45589</v>
      </c>
      <c r="F3461" s="1">
        <v>45591</v>
      </c>
      <c r="G3461">
        <v>5</v>
      </c>
      <c r="H3461" s="1">
        <v>45596</v>
      </c>
      <c r="I3461">
        <v>5</v>
      </c>
      <c r="J3461" t="s">
        <v>16</v>
      </c>
      <c r="K3461" t="s">
        <v>25</v>
      </c>
      <c r="L3461" t="s">
        <v>58</v>
      </c>
      <c r="M3461">
        <v>99990</v>
      </c>
      <c r="N3461" t="str">
        <f>TEXT(tblorders[[#This Row],[order_date]], "mmm-yyyy")</f>
        <v>Oct-2024</v>
      </c>
      <c r="O3461">
        <f>tblorders[[#This Row],[actual_delivery_days]] -tblorders[[#This Row],[expected_delivery_days]]</f>
        <v>0</v>
      </c>
    </row>
    <row r="3462" spans="1:15" x14ac:dyDescent="0.2">
      <c r="A3462" t="s">
        <v>5150</v>
      </c>
      <c r="B3462" t="s">
        <v>472</v>
      </c>
      <c r="C3462" t="s">
        <v>21</v>
      </c>
      <c r="D3462">
        <v>1</v>
      </c>
      <c r="E3462" s="1">
        <v>45463</v>
      </c>
      <c r="F3462" s="1">
        <v>45467</v>
      </c>
      <c r="G3462">
        <v>10</v>
      </c>
      <c r="H3462" s="1">
        <v>45477</v>
      </c>
      <c r="I3462">
        <v>10</v>
      </c>
      <c r="J3462" t="s">
        <v>16</v>
      </c>
      <c r="K3462" t="s">
        <v>25</v>
      </c>
      <c r="L3462" t="s">
        <v>33</v>
      </c>
      <c r="M3462">
        <v>89990</v>
      </c>
      <c r="N3462" t="str">
        <f>TEXT(tblorders[[#This Row],[order_date]], "mmm-yyyy")</f>
        <v>Jun-2024</v>
      </c>
      <c r="O3462">
        <f>tblorders[[#This Row],[actual_delivery_days]] -tblorders[[#This Row],[expected_delivery_days]]</f>
        <v>0</v>
      </c>
    </row>
    <row r="3463" spans="1:15" x14ac:dyDescent="0.2">
      <c r="A3463" t="s">
        <v>5151</v>
      </c>
      <c r="B3463" t="s">
        <v>760</v>
      </c>
      <c r="C3463" t="s">
        <v>32</v>
      </c>
      <c r="D3463">
        <v>1</v>
      </c>
      <c r="E3463" s="1">
        <v>45782</v>
      </c>
      <c r="F3463" s="1">
        <v>45783</v>
      </c>
      <c r="G3463">
        <v>5</v>
      </c>
      <c r="H3463" s="1">
        <v>45789</v>
      </c>
      <c r="I3463">
        <v>6</v>
      </c>
      <c r="J3463" t="s">
        <v>16</v>
      </c>
      <c r="K3463" t="s">
        <v>17</v>
      </c>
      <c r="L3463" t="s">
        <v>33</v>
      </c>
      <c r="M3463">
        <v>45000</v>
      </c>
      <c r="N3463" t="str">
        <f>TEXT(tblorders[[#This Row],[order_date]], "mmm-yyyy")</f>
        <v>May-2025</v>
      </c>
      <c r="O3463">
        <f>tblorders[[#This Row],[actual_delivery_days]] -tblorders[[#This Row],[expected_delivery_days]]</f>
        <v>1</v>
      </c>
    </row>
    <row r="3464" spans="1:15" x14ac:dyDescent="0.2">
      <c r="A3464" t="s">
        <v>5152</v>
      </c>
      <c r="B3464" t="s">
        <v>3359</v>
      </c>
      <c r="C3464" t="s">
        <v>21</v>
      </c>
      <c r="D3464">
        <v>1</v>
      </c>
      <c r="E3464" s="1">
        <v>45779</v>
      </c>
      <c r="F3464" s="1">
        <v>45783</v>
      </c>
      <c r="G3464">
        <v>7</v>
      </c>
      <c r="H3464" s="1">
        <v>45791</v>
      </c>
      <c r="I3464">
        <v>8</v>
      </c>
      <c r="J3464" t="s">
        <v>16</v>
      </c>
      <c r="K3464" t="s">
        <v>17</v>
      </c>
      <c r="L3464" t="s">
        <v>26</v>
      </c>
      <c r="M3464">
        <v>89990</v>
      </c>
      <c r="N3464" t="str">
        <f>TEXT(tblorders[[#This Row],[order_date]], "mmm-yyyy")</f>
        <v>May-2025</v>
      </c>
      <c r="O3464">
        <f>tblorders[[#This Row],[actual_delivery_days]] -tblorders[[#This Row],[expected_delivery_days]]</f>
        <v>1</v>
      </c>
    </row>
    <row r="3465" spans="1:15" x14ac:dyDescent="0.2">
      <c r="A3465" t="s">
        <v>5153</v>
      </c>
      <c r="B3465" t="s">
        <v>222</v>
      </c>
      <c r="C3465" t="s">
        <v>55</v>
      </c>
      <c r="D3465">
        <v>1</v>
      </c>
      <c r="E3465" s="1">
        <v>45800</v>
      </c>
      <c r="F3465" s="1">
        <v>45802</v>
      </c>
      <c r="G3465">
        <v>10</v>
      </c>
      <c r="H3465" s="1">
        <v>45812</v>
      </c>
      <c r="I3465">
        <v>10</v>
      </c>
      <c r="J3465" t="s">
        <v>16</v>
      </c>
      <c r="K3465" t="s">
        <v>17</v>
      </c>
      <c r="L3465" t="s">
        <v>18</v>
      </c>
      <c r="M3465">
        <v>99990</v>
      </c>
      <c r="N3465" t="str">
        <f>TEXT(tblorders[[#This Row],[order_date]], "mmm-yyyy")</f>
        <v>May-2025</v>
      </c>
      <c r="O3465">
        <f>tblorders[[#This Row],[actual_delivery_days]] -tblorders[[#This Row],[expected_delivery_days]]</f>
        <v>0</v>
      </c>
    </row>
    <row r="3466" spans="1:15" x14ac:dyDescent="0.2">
      <c r="A3466" t="s">
        <v>5154</v>
      </c>
      <c r="B3466" t="s">
        <v>231</v>
      </c>
      <c r="C3466" t="s">
        <v>21</v>
      </c>
      <c r="D3466">
        <v>1</v>
      </c>
      <c r="E3466" s="1">
        <v>45481</v>
      </c>
      <c r="F3466" s="1">
        <v>45485</v>
      </c>
      <c r="G3466">
        <v>7</v>
      </c>
      <c r="H3466" s="1">
        <v>45492</v>
      </c>
      <c r="I3466">
        <v>7</v>
      </c>
      <c r="J3466" t="s">
        <v>16</v>
      </c>
      <c r="K3466" t="s">
        <v>41</v>
      </c>
      <c r="L3466" t="s">
        <v>18</v>
      </c>
      <c r="M3466">
        <v>89990</v>
      </c>
      <c r="N3466" t="str">
        <f>TEXT(tblorders[[#This Row],[order_date]], "mmm-yyyy")</f>
        <v>Jul-2024</v>
      </c>
      <c r="O3466">
        <f>tblorders[[#This Row],[actual_delivery_days]] -tblorders[[#This Row],[expected_delivery_days]]</f>
        <v>0</v>
      </c>
    </row>
    <row r="3467" spans="1:15" x14ac:dyDescent="0.2">
      <c r="A3467" t="s">
        <v>5155</v>
      </c>
      <c r="B3467" t="s">
        <v>1340</v>
      </c>
      <c r="C3467" t="s">
        <v>21</v>
      </c>
      <c r="D3467">
        <v>2</v>
      </c>
      <c r="E3467" s="1">
        <v>45335</v>
      </c>
      <c r="F3467" s="1">
        <v>45339</v>
      </c>
      <c r="G3467">
        <v>7</v>
      </c>
      <c r="H3467" s="1">
        <v>45347</v>
      </c>
      <c r="I3467">
        <v>8</v>
      </c>
      <c r="J3467" t="s">
        <v>16</v>
      </c>
      <c r="K3467" t="s">
        <v>17</v>
      </c>
      <c r="L3467" t="s">
        <v>58</v>
      </c>
      <c r="M3467">
        <v>179980</v>
      </c>
      <c r="N3467" t="str">
        <f>TEXT(tblorders[[#This Row],[order_date]], "mmm-yyyy")</f>
        <v>Feb-2024</v>
      </c>
      <c r="O3467">
        <f>tblorders[[#This Row],[actual_delivery_days]] -tblorders[[#This Row],[expected_delivery_days]]</f>
        <v>1</v>
      </c>
    </row>
    <row r="3468" spans="1:15" x14ac:dyDescent="0.2">
      <c r="A3468" t="s">
        <v>5156</v>
      </c>
      <c r="B3468" t="s">
        <v>1689</v>
      </c>
      <c r="C3468" t="s">
        <v>55</v>
      </c>
      <c r="D3468">
        <v>1</v>
      </c>
      <c r="E3468" s="1">
        <v>45462</v>
      </c>
      <c r="F3468" s="1">
        <v>45465</v>
      </c>
      <c r="G3468">
        <v>5</v>
      </c>
      <c r="H3468" s="1">
        <v>45470</v>
      </c>
      <c r="I3468">
        <v>5</v>
      </c>
      <c r="J3468" t="s">
        <v>16</v>
      </c>
      <c r="K3468" t="s">
        <v>25</v>
      </c>
      <c r="L3468" t="s">
        <v>26</v>
      </c>
      <c r="M3468">
        <v>99990</v>
      </c>
      <c r="N3468" t="str">
        <f>TEXT(tblorders[[#This Row],[order_date]], "mmm-yyyy")</f>
        <v>Jun-2024</v>
      </c>
      <c r="O3468">
        <f>tblorders[[#This Row],[actual_delivery_days]] -tblorders[[#This Row],[expected_delivery_days]]</f>
        <v>0</v>
      </c>
    </row>
    <row r="3469" spans="1:15" x14ac:dyDescent="0.2">
      <c r="A3469" t="s">
        <v>5157</v>
      </c>
      <c r="B3469" t="s">
        <v>4399</v>
      </c>
      <c r="C3469" t="s">
        <v>21</v>
      </c>
      <c r="D3469">
        <v>2</v>
      </c>
      <c r="E3469" s="1">
        <v>45771</v>
      </c>
      <c r="F3469" s="1">
        <v>45774</v>
      </c>
      <c r="G3469">
        <v>7</v>
      </c>
      <c r="H3469" s="1">
        <v>45784</v>
      </c>
      <c r="I3469">
        <v>10</v>
      </c>
      <c r="J3469" t="s">
        <v>16</v>
      </c>
      <c r="K3469" t="s">
        <v>25</v>
      </c>
      <c r="L3469" t="s">
        <v>26</v>
      </c>
      <c r="M3469">
        <v>179980</v>
      </c>
      <c r="N3469" t="str">
        <f>TEXT(tblorders[[#This Row],[order_date]], "mmm-yyyy")</f>
        <v>Apr-2025</v>
      </c>
      <c r="O3469">
        <f>tblorders[[#This Row],[actual_delivery_days]] -tblorders[[#This Row],[expected_delivery_days]]</f>
        <v>3</v>
      </c>
    </row>
    <row r="3470" spans="1:15" x14ac:dyDescent="0.2">
      <c r="A3470" t="s">
        <v>5158</v>
      </c>
      <c r="B3470" t="s">
        <v>1384</v>
      </c>
      <c r="C3470" t="s">
        <v>29</v>
      </c>
      <c r="D3470">
        <v>2</v>
      </c>
      <c r="E3470" s="1">
        <v>44799</v>
      </c>
      <c r="F3470" s="1">
        <v>44801</v>
      </c>
      <c r="G3470">
        <v>5</v>
      </c>
      <c r="H3470" s="1">
        <v>44806</v>
      </c>
      <c r="I3470">
        <v>5</v>
      </c>
      <c r="J3470" t="s">
        <v>16</v>
      </c>
      <c r="K3470" t="s">
        <v>17</v>
      </c>
      <c r="L3470" t="s">
        <v>33</v>
      </c>
      <c r="M3470">
        <v>22000</v>
      </c>
      <c r="N3470" t="str">
        <f>TEXT(tblorders[[#This Row],[order_date]], "mmm-yyyy")</f>
        <v>Aug-2022</v>
      </c>
      <c r="O3470">
        <f>tblorders[[#This Row],[actual_delivery_days]] -tblorders[[#This Row],[expected_delivery_days]]</f>
        <v>0</v>
      </c>
    </row>
    <row r="3471" spans="1:15" x14ac:dyDescent="0.2">
      <c r="A3471" t="s">
        <v>5159</v>
      </c>
      <c r="B3471" t="s">
        <v>2655</v>
      </c>
      <c r="C3471" t="s">
        <v>15</v>
      </c>
      <c r="D3471">
        <v>1</v>
      </c>
      <c r="E3471" s="1">
        <v>45721</v>
      </c>
      <c r="F3471" s="1">
        <v>45726</v>
      </c>
      <c r="G3471">
        <v>10</v>
      </c>
      <c r="H3471" s="1">
        <v>45736</v>
      </c>
      <c r="I3471">
        <v>10</v>
      </c>
      <c r="J3471" t="s">
        <v>16</v>
      </c>
      <c r="K3471" t="s">
        <v>25</v>
      </c>
      <c r="L3471" t="s">
        <v>58</v>
      </c>
      <c r="M3471">
        <v>55990</v>
      </c>
      <c r="N3471" t="str">
        <f>TEXT(tblorders[[#This Row],[order_date]], "mmm-yyyy")</f>
        <v>Mar-2025</v>
      </c>
      <c r="O3471">
        <f>tblorders[[#This Row],[actual_delivery_days]] -tblorders[[#This Row],[expected_delivery_days]]</f>
        <v>0</v>
      </c>
    </row>
    <row r="3472" spans="1:15" x14ac:dyDescent="0.2">
      <c r="A3472" t="s">
        <v>5160</v>
      </c>
      <c r="B3472" t="s">
        <v>523</v>
      </c>
      <c r="C3472" t="s">
        <v>55</v>
      </c>
      <c r="D3472">
        <v>1</v>
      </c>
      <c r="E3472" s="1">
        <v>45587</v>
      </c>
      <c r="F3472" s="1">
        <v>45589</v>
      </c>
      <c r="G3472">
        <v>10</v>
      </c>
      <c r="H3472" s="1">
        <v>45599</v>
      </c>
      <c r="I3472">
        <v>10</v>
      </c>
      <c r="J3472" t="s">
        <v>16</v>
      </c>
      <c r="K3472" t="s">
        <v>25</v>
      </c>
      <c r="L3472" t="s">
        <v>18</v>
      </c>
      <c r="M3472">
        <v>99990</v>
      </c>
      <c r="N3472" t="str">
        <f>TEXT(tblorders[[#This Row],[order_date]], "mmm-yyyy")</f>
        <v>Oct-2024</v>
      </c>
      <c r="O3472">
        <f>tblorders[[#This Row],[actual_delivery_days]] -tblorders[[#This Row],[expected_delivery_days]]</f>
        <v>0</v>
      </c>
    </row>
    <row r="3473" spans="1:15" x14ac:dyDescent="0.2">
      <c r="A3473" t="s">
        <v>5161</v>
      </c>
      <c r="B3473" t="s">
        <v>4583</v>
      </c>
      <c r="C3473" t="s">
        <v>55</v>
      </c>
      <c r="D3473">
        <v>1</v>
      </c>
      <c r="E3473" s="1">
        <v>45163</v>
      </c>
      <c r="F3473" s="1">
        <v>45166</v>
      </c>
      <c r="G3473">
        <v>7</v>
      </c>
      <c r="H3473" s="1">
        <v>45171</v>
      </c>
      <c r="I3473">
        <v>5</v>
      </c>
      <c r="J3473" t="s">
        <v>16</v>
      </c>
      <c r="K3473" t="s">
        <v>41</v>
      </c>
      <c r="L3473" t="s">
        <v>58</v>
      </c>
      <c r="M3473">
        <v>99990</v>
      </c>
      <c r="N3473" t="str">
        <f>TEXT(tblorders[[#This Row],[order_date]], "mmm-yyyy")</f>
        <v>Aug-2023</v>
      </c>
      <c r="O3473">
        <f>tblorders[[#This Row],[actual_delivery_days]] -tblorders[[#This Row],[expected_delivery_days]]</f>
        <v>-2</v>
      </c>
    </row>
    <row r="3474" spans="1:15" x14ac:dyDescent="0.2">
      <c r="A3474" t="s">
        <v>5162</v>
      </c>
      <c r="B3474" t="s">
        <v>5163</v>
      </c>
      <c r="C3474" t="s">
        <v>55</v>
      </c>
      <c r="D3474">
        <v>1</v>
      </c>
      <c r="E3474" s="1">
        <v>45402</v>
      </c>
      <c r="F3474" s="1">
        <v>45405</v>
      </c>
      <c r="G3474">
        <v>7</v>
      </c>
      <c r="H3474" s="1">
        <v>45417</v>
      </c>
      <c r="I3474">
        <v>12</v>
      </c>
      <c r="J3474" t="s">
        <v>61</v>
      </c>
      <c r="K3474" t="s">
        <v>25</v>
      </c>
      <c r="L3474" t="s">
        <v>26</v>
      </c>
      <c r="M3474">
        <v>99990</v>
      </c>
      <c r="N3474" t="str">
        <f>TEXT(tblorders[[#This Row],[order_date]], "mmm-yyyy")</f>
        <v>Apr-2024</v>
      </c>
      <c r="O3474">
        <f>tblorders[[#This Row],[actual_delivery_days]] -tblorders[[#This Row],[expected_delivery_days]]</f>
        <v>5</v>
      </c>
    </row>
    <row r="3475" spans="1:15" x14ac:dyDescent="0.2">
      <c r="A3475" t="s">
        <v>5164</v>
      </c>
      <c r="B3475" t="s">
        <v>4008</v>
      </c>
      <c r="C3475" t="s">
        <v>15</v>
      </c>
      <c r="D3475">
        <v>1</v>
      </c>
      <c r="E3475" s="1">
        <v>45484</v>
      </c>
      <c r="F3475" s="1">
        <v>45485</v>
      </c>
      <c r="G3475">
        <v>5</v>
      </c>
      <c r="H3475" s="1">
        <v>45490</v>
      </c>
      <c r="I3475">
        <v>5</v>
      </c>
      <c r="J3475" t="s">
        <v>16</v>
      </c>
      <c r="K3475" t="s">
        <v>17</v>
      </c>
      <c r="L3475" t="s">
        <v>26</v>
      </c>
      <c r="M3475">
        <v>55990</v>
      </c>
      <c r="N3475" t="str">
        <f>TEXT(tblorders[[#This Row],[order_date]], "mmm-yyyy")</f>
        <v>Jul-2024</v>
      </c>
      <c r="O3475">
        <f>tblorders[[#This Row],[actual_delivery_days]] -tblorders[[#This Row],[expected_delivery_days]]</f>
        <v>0</v>
      </c>
    </row>
    <row r="3476" spans="1:15" x14ac:dyDescent="0.2">
      <c r="A3476" t="s">
        <v>5165</v>
      </c>
      <c r="B3476" t="s">
        <v>1285</v>
      </c>
      <c r="C3476" t="s">
        <v>21</v>
      </c>
      <c r="D3476">
        <v>1</v>
      </c>
      <c r="E3476" s="1">
        <v>45544</v>
      </c>
      <c r="F3476" s="1">
        <v>45546</v>
      </c>
      <c r="G3476">
        <v>7</v>
      </c>
      <c r="H3476" s="1">
        <v>45551</v>
      </c>
      <c r="I3476">
        <v>5</v>
      </c>
      <c r="J3476" t="s">
        <v>16</v>
      </c>
      <c r="K3476" t="s">
        <v>25</v>
      </c>
      <c r="L3476" t="s">
        <v>22</v>
      </c>
      <c r="M3476">
        <v>89990</v>
      </c>
      <c r="N3476" t="str">
        <f>TEXT(tblorders[[#This Row],[order_date]], "mmm-yyyy")</f>
        <v>Sep-2024</v>
      </c>
      <c r="O3476">
        <f>tblorders[[#This Row],[actual_delivery_days]] -tblorders[[#This Row],[expected_delivery_days]]</f>
        <v>-2</v>
      </c>
    </row>
    <row r="3477" spans="1:15" x14ac:dyDescent="0.2">
      <c r="A3477" t="s">
        <v>5166</v>
      </c>
      <c r="B3477" t="s">
        <v>921</v>
      </c>
      <c r="C3477" t="s">
        <v>55</v>
      </c>
      <c r="D3477">
        <v>2</v>
      </c>
      <c r="E3477" s="1">
        <v>45385</v>
      </c>
      <c r="F3477" s="1">
        <v>45389</v>
      </c>
      <c r="G3477">
        <v>5</v>
      </c>
      <c r="H3477" s="1">
        <v>45395</v>
      </c>
      <c r="I3477">
        <v>6</v>
      </c>
      <c r="J3477" t="s">
        <v>16</v>
      </c>
      <c r="K3477" t="s">
        <v>25</v>
      </c>
      <c r="L3477" t="s">
        <v>22</v>
      </c>
      <c r="M3477">
        <v>199980</v>
      </c>
      <c r="N3477" t="str">
        <f>TEXT(tblorders[[#This Row],[order_date]], "mmm-yyyy")</f>
        <v>Apr-2024</v>
      </c>
      <c r="O3477">
        <f>tblorders[[#This Row],[actual_delivery_days]] -tblorders[[#This Row],[expected_delivery_days]]</f>
        <v>1</v>
      </c>
    </row>
    <row r="3478" spans="1:15" x14ac:dyDescent="0.2">
      <c r="A3478" t="s">
        <v>5167</v>
      </c>
      <c r="B3478" t="s">
        <v>2135</v>
      </c>
      <c r="C3478" t="s">
        <v>32</v>
      </c>
      <c r="D3478">
        <v>1</v>
      </c>
      <c r="E3478" s="1">
        <v>45707</v>
      </c>
      <c r="F3478" s="1">
        <v>45711</v>
      </c>
      <c r="G3478">
        <v>7</v>
      </c>
      <c r="H3478" s="1">
        <v>45718</v>
      </c>
      <c r="I3478">
        <v>7</v>
      </c>
      <c r="J3478" t="s">
        <v>16</v>
      </c>
      <c r="K3478" t="s">
        <v>25</v>
      </c>
      <c r="L3478" t="s">
        <v>33</v>
      </c>
      <c r="M3478">
        <v>45000</v>
      </c>
      <c r="N3478" t="str">
        <f>TEXT(tblorders[[#This Row],[order_date]], "mmm-yyyy")</f>
        <v>Feb-2025</v>
      </c>
      <c r="O3478">
        <f>tblorders[[#This Row],[actual_delivery_days]] -tblorders[[#This Row],[expected_delivery_days]]</f>
        <v>0</v>
      </c>
    </row>
    <row r="3479" spans="1:15" x14ac:dyDescent="0.2">
      <c r="A3479" t="s">
        <v>5168</v>
      </c>
      <c r="B3479" t="s">
        <v>507</v>
      </c>
      <c r="C3479" t="s">
        <v>32</v>
      </c>
      <c r="D3479">
        <v>1</v>
      </c>
      <c r="E3479" s="1">
        <v>44723</v>
      </c>
      <c r="F3479" s="1">
        <v>44728</v>
      </c>
      <c r="G3479">
        <v>10</v>
      </c>
      <c r="H3479" s="1">
        <v>44738</v>
      </c>
      <c r="I3479">
        <v>10</v>
      </c>
      <c r="J3479" t="s">
        <v>16</v>
      </c>
      <c r="K3479" t="s">
        <v>25</v>
      </c>
      <c r="L3479" t="s">
        <v>33</v>
      </c>
      <c r="M3479">
        <v>45000</v>
      </c>
      <c r="N3479" t="str">
        <f>TEXT(tblorders[[#This Row],[order_date]], "mmm-yyyy")</f>
        <v>Jun-2022</v>
      </c>
      <c r="O3479">
        <f>tblorders[[#This Row],[actual_delivery_days]] -tblorders[[#This Row],[expected_delivery_days]]</f>
        <v>0</v>
      </c>
    </row>
    <row r="3480" spans="1:15" x14ac:dyDescent="0.2">
      <c r="A3480" t="s">
        <v>5169</v>
      </c>
      <c r="B3480" t="s">
        <v>5170</v>
      </c>
      <c r="C3480" t="s">
        <v>44</v>
      </c>
      <c r="D3480">
        <v>1</v>
      </c>
      <c r="E3480" s="1">
        <v>45739</v>
      </c>
      <c r="F3480" s="1">
        <v>45744</v>
      </c>
      <c r="G3480">
        <v>5</v>
      </c>
      <c r="H3480" s="1">
        <v>45751</v>
      </c>
      <c r="I3480">
        <v>7</v>
      </c>
      <c r="J3480" t="s">
        <v>16</v>
      </c>
      <c r="K3480" t="s">
        <v>17</v>
      </c>
      <c r="L3480" t="s">
        <v>22</v>
      </c>
      <c r="M3480">
        <v>50990</v>
      </c>
      <c r="N3480" t="str">
        <f>TEXT(tblorders[[#This Row],[order_date]], "mmm-yyyy")</f>
        <v>Mar-2025</v>
      </c>
      <c r="O3480">
        <f>tblorders[[#This Row],[actual_delivery_days]] -tblorders[[#This Row],[expected_delivery_days]]</f>
        <v>2</v>
      </c>
    </row>
    <row r="3481" spans="1:15" x14ac:dyDescent="0.2">
      <c r="A3481" t="s">
        <v>5171</v>
      </c>
      <c r="B3481" t="s">
        <v>1530</v>
      </c>
      <c r="C3481" t="s">
        <v>15</v>
      </c>
      <c r="D3481">
        <v>2</v>
      </c>
      <c r="E3481" s="1">
        <v>45651</v>
      </c>
      <c r="F3481" s="1">
        <v>45653</v>
      </c>
      <c r="G3481">
        <v>5</v>
      </c>
      <c r="H3481" s="1">
        <v>45658</v>
      </c>
      <c r="I3481">
        <v>5</v>
      </c>
      <c r="J3481" t="s">
        <v>16</v>
      </c>
      <c r="K3481" t="s">
        <v>17</v>
      </c>
      <c r="L3481" t="s">
        <v>58</v>
      </c>
      <c r="M3481">
        <v>111980</v>
      </c>
      <c r="N3481" t="str">
        <f>TEXT(tblorders[[#This Row],[order_date]], "mmm-yyyy")</f>
        <v>Dec-2024</v>
      </c>
      <c r="O3481">
        <f>tblorders[[#This Row],[actual_delivery_days]] -tblorders[[#This Row],[expected_delivery_days]]</f>
        <v>0</v>
      </c>
    </row>
    <row r="3482" spans="1:15" x14ac:dyDescent="0.2">
      <c r="A3482" t="s">
        <v>5172</v>
      </c>
      <c r="B3482" t="s">
        <v>832</v>
      </c>
      <c r="C3482" t="s">
        <v>55</v>
      </c>
      <c r="D3482">
        <v>2</v>
      </c>
      <c r="E3482" s="1">
        <v>44902</v>
      </c>
      <c r="F3482" s="1">
        <v>44906</v>
      </c>
      <c r="G3482">
        <v>7</v>
      </c>
      <c r="H3482" s="1">
        <v>44911</v>
      </c>
      <c r="I3482">
        <v>5</v>
      </c>
      <c r="J3482" t="s">
        <v>16</v>
      </c>
      <c r="K3482" t="s">
        <v>25</v>
      </c>
      <c r="L3482" t="s">
        <v>33</v>
      </c>
      <c r="M3482">
        <v>199980</v>
      </c>
      <c r="N3482" t="str">
        <f>TEXT(tblorders[[#This Row],[order_date]], "mmm-yyyy")</f>
        <v>Dec-2022</v>
      </c>
      <c r="O3482">
        <f>tblorders[[#This Row],[actual_delivery_days]] -tblorders[[#This Row],[expected_delivery_days]]</f>
        <v>-2</v>
      </c>
    </row>
    <row r="3483" spans="1:15" x14ac:dyDescent="0.2">
      <c r="A3483" t="s">
        <v>5173</v>
      </c>
      <c r="B3483" t="s">
        <v>3723</v>
      </c>
      <c r="C3483" t="s">
        <v>32</v>
      </c>
      <c r="D3483">
        <v>1</v>
      </c>
      <c r="E3483" s="1">
        <v>44827</v>
      </c>
      <c r="F3483" s="1">
        <v>44832</v>
      </c>
      <c r="G3483">
        <v>5</v>
      </c>
      <c r="H3483" s="1">
        <v>44836</v>
      </c>
      <c r="I3483">
        <v>4</v>
      </c>
      <c r="J3483" t="s">
        <v>16</v>
      </c>
      <c r="K3483" t="s">
        <v>41</v>
      </c>
      <c r="L3483" t="s">
        <v>18</v>
      </c>
      <c r="M3483">
        <v>45000</v>
      </c>
      <c r="N3483" t="str">
        <f>TEXT(tblorders[[#This Row],[order_date]], "mmm-yyyy")</f>
        <v>Sep-2022</v>
      </c>
      <c r="O3483">
        <f>tblorders[[#This Row],[actual_delivery_days]] -tblorders[[#This Row],[expected_delivery_days]]</f>
        <v>-1</v>
      </c>
    </row>
    <row r="3484" spans="1:15" x14ac:dyDescent="0.2">
      <c r="A3484" t="s">
        <v>5174</v>
      </c>
      <c r="B3484" t="s">
        <v>2058</v>
      </c>
      <c r="C3484" t="s">
        <v>44</v>
      </c>
      <c r="D3484">
        <v>2</v>
      </c>
      <c r="E3484" s="1">
        <v>45798</v>
      </c>
      <c r="F3484" s="1">
        <v>45799</v>
      </c>
      <c r="G3484">
        <v>7</v>
      </c>
      <c r="H3484" s="1">
        <v>45806</v>
      </c>
      <c r="I3484">
        <v>7</v>
      </c>
      <c r="J3484" t="s">
        <v>16</v>
      </c>
      <c r="K3484" t="s">
        <v>25</v>
      </c>
      <c r="L3484" t="s">
        <v>26</v>
      </c>
      <c r="M3484">
        <v>101980</v>
      </c>
      <c r="N3484" t="str">
        <f>TEXT(tblorders[[#This Row],[order_date]], "mmm-yyyy")</f>
        <v>May-2025</v>
      </c>
      <c r="O3484">
        <f>tblorders[[#This Row],[actual_delivery_days]] -tblorders[[#This Row],[expected_delivery_days]]</f>
        <v>0</v>
      </c>
    </row>
    <row r="3485" spans="1:15" x14ac:dyDescent="0.2">
      <c r="A3485" t="s">
        <v>5175</v>
      </c>
      <c r="B3485" t="s">
        <v>1579</v>
      </c>
      <c r="C3485" t="s">
        <v>15</v>
      </c>
      <c r="D3485">
        <v>2</v>
      </c>
      <c r="E3485" s="1">
        <v>44821</v>
      </c>
      <c r="F3485" s="1">
        <v>44825</v>
      </c>
      <c r="G3485">
        <v>5</v>
      </c>
      <c r="H3485" s="1">
        <v>44830</v>
      </c>
      <c r="I3485">
        <v>5</v>
      </c>
      <c r="J3485" t="s">
        <v>16</v>
      </c>
      <c r="K3485" t="s">
        <v>25</v>
      </c>
      <c r="L3485" t="s">
        <v>26</v>
      </c>
      <c r="M3485">
        <v>111980</v>
      </c>
      <c r="N3485" t="str">
        <f>TEXT(tblorders[[#This Row],[order_date]], "mmm-yyyy")</f>
        <v>Sep-2022</v>
      </c>
      <c r="O3485">
        <f>tblorders[[#This Row],[actual_delivery_days]] -tblorders[[#This Row],[expected_delivery_days]]</f>
        <v>0</v>
      </c>
    </row>
    <row r="3486" spans="1:15" x14ac:dyDescent="0.2">
      <c r="A3486" t="s">
        <v>5176</v>
      </c>
      <c r="B3486" t="s">
        <v>680</v>
      </c>
      <c r="C3486" t="s">
        <v>29</v>
      </c>
      <c r="D3486">
        <v>1</v>
      </c>
      <c r="E3486" s="1">
        <v>45243</v>
      </c>
      <c r="F3486" s="1">
        <v>45247</v>
      </c>
      <c r="G3486">
        <v>10</v>
      </c>
      <c r="H3486" s="1">
        <v>45257</v>
      </c>
      <c r="I3486">
        <v>10</v>
      </c>
      <c r="J3486" t="s">
        <v>16</v>
      </c>
      <c r="K3486" t="s">
        <v>17</v>
      </c>
      <c r="L3486" t="s">
        <v>58</v>
      </c>
      <c r="M3486">
        <v>11000</v>
      </c>
      <c r="N3486" t="str">
        <f>TEXT(tblorders[[#This Row],[order_date]], "mmm-yyyy")</f>
        <v>Nov-2023</v>
      </c>
      <c r="O3486">
        <f>tblorders[[#This Row],[actual_delivery_days]] -tblorders[[#This Row],[expected_delivery_days]]</f>
        <v>0</v>
      </c>
    </row>
    <row r="3487" spans="1:15" x14ac:dyDescent="0.2">
      <c r="A3487" t="s">
        <v>5177</v>
      </c>
      <c r="B3487" t="s">
        <v>5178</v>
      </c>
      <c r="C3487" t="s">
        <v>44</v>
      </c>
      <c r="D3487">
        <v>1</v>
      </c>
      <c r="E3487" s="1">
        <v>45705</v>
      </c>
      <c r="F3487" s="1">
        <v>45710</v>
      </c>
      <c r="G3487">
        <v>5</v>
      </c>
      <c r="H3487" s="1">
        <v>45717</v>
      </c>
      <c r="I3487">
        <v>7</v>
      </c>
      <c r="J3487" t="s">
        <v>16</v>
      </c>
      <c r="K3487" t="s">
        <v>25</v>
      </c>
      <c r="L3487" t="s">
        <v>58</v>
      </c>
      <c r="M3487">
        <v>50990</v>
      </c>
      <c r="N3487" t="str">
        <f>TEXT(tblorders[[#This Row],[order_date]], "mmm-yyyy")</f>
        <v>Feb-2025</v>
      </c>
      <c r="O3487">
        <f>tblorders[[#This Row],[actual_delivery_days]] -tblorders[[#This Row],[expected_delivery_days]]</f>
        <v>2</v>
      </c>
    </row>
    <row r="3488" spans="1:15" x14ac:dyDescent="0.2">
      <c r="A3488" t="s">
        <v>5179</v>
      </c>
      <c r="B3488" t="s">
        <v>700</v>
      </c>
      <c r="C3488" t="s">
        <v>32</v>
      </c>
      <c r="D3488">
        <v>2</v>
      </c>
      <c r="E3488" s="1">
        <v>44869</v>
      </c>
      <c r="F3488" s="1">
        <v>44872</v>
      </c>
      <c r="G3488">
        <v>5</v>
      </c>
      <c r="H3488" s="1">
        <v>44882</v>
      </c>
      <c r="I3488">
        <v>10</v>
      </c>
      <c r="J3488" t="s">
        <v>61</v>
      </c>
      <c r="K3488" t="s">
        <v>41</v>
      </c>
      <c r="L3488" t="s">
        <v>22</v>
      </c>
      <c r="M3488">
        <v>90000</v>
      </c>
      <c r="N3488" t="str">
        <f>TEXT(tblorders[[#This Row],[order_date]], "mmm-yyyy")</f>
        <v>Nov-2022</v>
      </c>
      <c r="O3488">
        <f>tblorders[[#This Row],[actual_delivery_days]] -tblorders[[#This Row],[expected_delivery_days]]</f>
        <v>5</v>
      </c>
    </row>
    <row r="3489" spans="1:15" x14ac:dyDescent="0.2">
      <c r="A3489" t="s">
        <v>5180</v>
      </c>
      <c r="B3489" t="s">
        <v>1414</v>
      </c>
      <c r="C3489" t="s">
        <v>15</v>
      </c>
      <c r="D3489">
        <v>1</v>
      </c>
      <c r="E3489" s="1">
        <v>45702</v>
      </c>
      <c r="F3489" s="1">
        <v>45706</v>
      </c>
      <c r="G3489">
        <v>5</v>
      </c>
      <c r="H3489" s="1">
        <v>45712</v>
      </c>
      <c r="I3489">
        <v>6</v>
      </c>
      <c r="J3489" t="s">
        <v>16</v>
      </c>
      <c r="K3489" t="s">
        <v>17</v>
      </c>
      <c r="L3489" t="s">
        <v>33</v>
      </c>
      <c r="M3489">
        <v>55990</v>
      </c>
      <c r="N3489" t="str">
        <f>TEXT(tblorders[[#This Row],[order_date]], "mmm-yyyy")</f>
        <v>Feb-2025</v>
      </c>
      <c r="O3489">
        <f>tblorders[[#This Row],[actual_delivery_days]] -tblorders[[#This Row],[expected_delivery_days]]</f>
        <v>1</v>
      </c>
    </row>
    <row r="3490" spans="1:15" x14ac:dyDescent="0.2">
      <c r="A3490" t="s">
        <v>5181</v>
      </c>
      <c r="B3490" t="s">
        <v>1390</v>
      </c>
      <c r="C3490" t="s">
        <v>44</v>
      </c>
      <c r="D3490">
        <v>1</v>
      </c>
      <c r="E3490" s="1">
        <v>45634</v>
      </c>
      <c r="F3490" s="1">
        <v>45636</v>
      </c>
      <c r="G3490">
        <v>7</v>
      </c>
      <c r="H3490" s="1">
        <v>45643</v>
      </c>
      <c r="I3490">
        <v>7</v>
      </c>
      <c r="J3490" t="s">
        <v>16</v>
      </c>
      <c r="K3490" t="s">
        <v>17</v>
      </c>
      <c r="L3490" t="s">
        <v>22</v>
      </c>
      <c r="M3490">
        <v>50990</v>
      </c>
      <c r="N3490" t="str">
        <f>TEXT(tblorders[[#This Row],[order_date]], "mmm-yyyy")</f>
        <v>Dec-2024</v>
      </c>
      <c r="O3490">
        <f>tblorders[[#This Row],[actual_delivery_days]] -tblorders[[#This Row],[expected_delivery_days]]</f>
        <v>0</v>
      </c>
    </row>
    <row r="3491" spans="1:15" x14ac:dyDescent="0.2">
      <c r="A3491" t="s">
        <v>5182</v>
      </c>
      <c r="B3491" t="s">
        <v>4158</v>
      </c>
      <c r="C3491" t="s">
        <v>44</v>
      </c>
      <c r="D3491">
        <v>1</v>
      </c>
      <c r="E3491" s="1">
        <v>45037</v>
      </c>
      <c r="F3491" s="1">
        <v>45038</v>
      </c>
      <c r="G3491">
        <v>5</v>
      </c>
      <c r="H3491" s="1">
        <v>45044</v>
      </c>
      <c r="I3491">
        <v>6</v>
      </c>
      <c r="J3491" t="s">
        <v>16</v>
      </c>
      <c r="K3491" t="s">
        <v>17</v>
      </c>
      <c r="L3491" t="s">
        <v>33</v>
      </c>
      <c r="M3491">
        <v>50990</v>
      </c>
      <c r="N3491" t="str">
        <f>TEXT(tblorders[[#This Row],[order_date]], "mmm-yyyy")</f>
        <v>Apr-2023</v>
      </c>
      <c r="O3491">
        <f>tblorders[[#This Row],[actual_delivery_days]] -tblorders[[#This Row],[expected_delivery_days]]</f>
        <v>1</v>
      </c>
    </row>
    <row r="3492" spans="1:15" x14ac:dyDescent="0.2">
      <c r="A3492" t="s">
        <v>5183</v>
      </c>
      <c r="B3492" t="s">
        <v>1752</v>
      </c>
      <c r="C3492" t="s">
        <v>44</v>
      </c>
      <c r="D3492">
        <v>1</v>
      </c>
      <c r="E3492" s="1">
        <v>45294</v>
      </c>
      <c r="F3492" s="1">
        <v>45295</v>
      </c>
      <c r="G3492">
        <v>10</v>
      </c>
      <c r="H3492" s="1">
        <v>45305</v>
      </c>
      <c r="I3492">
        <v>10</v>
      </c>
      <c r="J3492" t="s">
        <v>16</v>
      </c>
      <c r="K3492" t="s">
        <v>41</v>
      </c>
      <c r="L3492" t="s">
        <v>26</v>
      </c>
      <c r="M3492">
        <v>50990</v>
      </c>
      <c r="N3492" t="str">
        <f>TEXT(tblorders[[#This Row],[order_date]], "mmm-yyyy")</f>
        <v>Jan-2024</v>
      </c>
      <c r="O3492">
        <f>tblorders[[#This Row],[actual_delivery_days]] -tblorders[[#This Row],[expected_delivery_days]]</f>
        <v>0</v>
      </c>
    </row>
    <row r="3493" spans="1:15" x14ac:dyDescent="0.2">
      <c r="A3493" t="s">
        <v>5184</v>
      </c>
      <c r="B3493" t="s">
        <v>136</v>
      </c>
      <c r="C3493" t="s">
        <v>55</v>
      </c>
      <c r="D3493">
        <v>1</v>
      </c>
      <c r="E3493" s="1">
        <v>45626</v>
      </c>
      <c r="F3493" s="1">
        <v>45630</v>
      </c>
      <c r="G3493">
        <v>5</v>
      </c>
      <c r="H3493" s="1">
        <v>45636</v>
      </c>
      <c r="I3493">
        <v>6</v>
      </c>
      <c r="J3493" t="s">
        <v>16</v>
      </c>
      <c r="K3493" t="s">
        <v>41</v>
      </c>
      <c r="L3493" t="s">
        <v>58</v>
      </c>
      <c r="M3493">
        <v>99990</v>
      </c>
      <c r="N3493" t="str">
        <f>TEXT(tblorders[[#This Row],[order_date]], "mmm-yyyy")</f>
        <v>Nov-2024</v>
      </c>
      <c r="O3493">
        <f>tblorders[[#This Row],[actual_delivery_days]] -tblorders[[#This Row],[expected_delivery_days]]</f>
        <v>1</v>
      </c>
    </row>
    <row r="3494" spans="1:15" x14ac:dyDescent="0.2">
      <c r="A3494" t="s">
        <v>5185</v>
      </c>
      <c r="B3494" t="s">
        <v>4867</v>
      </c>
      <c r="C3494" t="s">
        <v>15</v>
      </c>
      <c r="D3494">
        <v>1</v>
      </c>
      <c r="E3494" s="1">
        <v>45215</v>
      </c>
      <c r="F3494" s="1">
        <v>45216</v>
      </c>
      <c r="G3494">
        <v>10</v>
      </c>
      <c r="H3494" s="1">
        <v>45226</v>
      </c>
      <c r="I3494">
        <v>10</v>
      </c>
      <c r="J3494" t="s">
        <v>16</v>
      </c>
      <c r="K3494" t="s">
        <v>25</v>
      </c>
      <c r="L3494" t="s">
        <v>33</v>
      </c>
      <c r="M3494">
        <v>55990</v>
      </c>
      <c r="N3494" t="str">
        <f>TEXT(tblorders[[#This Row],[order_date]], "mmm-yyyy")</f>
        <v>Oct-2023</v>
      </c>
      <c r="O3494">
        <f>tblorders[[#This Row],[actual_delivery_days]] -tblorders[[#This Row],[expected_delivery_days]]</f>
        <v>0</v>
      </c>
    </row>
    <row r="3495" spans="1:15" x14ac:dyDescent="0.2">
      <c r="A3495" t="s">
        <v>5186</v>
      </c>
      <c r="B3495" t="s">
        <v>333</v>
      </c>
      <c r="C3495" t="s">
        <v>55</v>
      </c>
      <c r="D3495">
        <v>1</v>
      </c>
      <c r="E3495" s="1">
        <v>45566</v>
      </c>
      <c r="F3495" s="1">
        <v>45568</v>
      </c>
      <c r="G3495">
        <v>10</v>
      </c>
      <c r="H3495" s="1">
        <v>45580</v>
      </c>
      <c r="I3495">
        <v>12</v>
      </c>
      <c r="J3495" t="s">
        <v>16</v>
      </c>
      <c r="K3495" t="s">
        <v>41</v>
      </c>
      <c r="L3495" t="s">
        <v>18</v>
      </c>
      <c r="M3495">
        <v>99990</v>
      </c>
      <c r="N3495" t="str">
        <f>TEXT(tblorders[[#This Row],[order_date]], "mmm-yyyy")</f>
        <v>Oct-2024</v>
      </c>
      <c r="O3495">
        <f>tblorders[[#This Row],[actual_delivery_days]] -tblorders[[#This Row],[expected_delivery_days]]</f>
        <v>2</v>
      </c>
    </row>
    <row r="3496" spans="1:15" x14ac:dyDescent="0.2">
      <c r="A3496" t="s">
        <v>5187</v>
      </c>
      <c r="B3496" t="s">
        <v>2263</v>
      </c>
      <c r="C3496" t="s">
        <v>32</v>
      </c>
      <c r="D3496">
        <v>1</v>
      </c>
      <c r="E3496" s="1">
        <v>44971</v>
      </c>
      <c r="F3496" s="1">
        <v>44975</v>
      </c>
      <c r="G3496">
        <v>5</v>
      </c>
      <c r="H3496" s="1">
        <v>44980</v>
      </c>
      <c r="I3496">
        <v>5</v>
      </c>
      <c r="J3496" t="s">
        <v>16</v>
      </c>
      <c r="K3496" t="s">
        <v>17</v>
      </c>
      <c r="L3496" t="s">
        <v>26</v>
      </c>
      <c r="M3496">
        <v>45000</v>
      </c>
      <c r="N3496" t="str">
        <f>TEXT(tblorders[[#This Row],[order_date]], "mmm-yyyy")</f>
        <v>Feb-2023</v>
      </c>
      <c r="O3496">
        <f>tblorders[[#This Row],[actual_delivery_days]] -tblorders[[#This Row],[expected_delivery_days]]</f>
        <v>0</v>
      </c>
    </row>
    <row r="3497" spans="1:15" x14ac:dyDescent="0.2">
      <c r="A3497" t="s">
        <v>5188</v>
      </c>
      <c r="B3497" t="s">
        <v>2060</v>
      </c>
      <c r="C3497" t="s">
        <v>21</v>
      </c>
      <c r="D3497">
        <v>1</v>
      </c>
      <c r="E3497" s="1">
        <v>45475</v>
      </c>
      <c r="F3497" s="1">
        <v>45477</v>
      </c>
      <c r="G3497">
        <v>7</v>
      </c>
      <c r="H3497" s="1">
        <v>45485</v>
      </c>
      <c r="I3497">
        <v>8</v>
      </c>
      <c r="J3497" t="s">
        <v>16</v>
      </c>
      <c r="K3497" t="s">
        <v>17</v>
      </c>
      <c r="L3497" t="s">
        <v>58</v>
      </c>
      <c r="M3497">
        <v>89990</v>
      </c>
      <c r="N3497" t="str">
        <f>TEXT(tblorders[[#This Row],[order_date]], "mmm-yyyy")</f>
        <v>Jul-2024</v>
      </c>
      <c r="O3497">
        <f>tblorders[[#This Row],[actual_delivery_days]] -tblorders[[#This Row],[expected_delivery_days]]</f>
        <v>1</v>
      </c>
    </row>
    <row r="3498" spans="1:15" x14ac:dyDescent="0.2">
      <c r="A3498" t="s">
        <v>5189</v>
      </c>
      <c r="B3498" t="s">
        <v>376</v>
      </c>
      <c r="C3498" t="s">
        <v>32</v>
      </c>
      <c r="D3498">
        <v>1</v>
      </c>
      <c r="E3498" s="1">
        <v>45755</v>
      </c>
      <c r="F3498" s="1">
        <v>45756</v>
      </c>
      <c r="G3498">
        <v>7</v>
      </c>
      <c r="H3498" s="1">
        <v>45763</v>
      </c>
      <c r="I3498">
        <v>7</v>
      </c>
      <c r="J3498" t="s">
        <v>16</v>
      </c>
      <c r="K3498" t="s">
        <v>17</v>
      </c>
      <c r="L3498" t="s">
        <v>58</v>
      </c>
      <c r="M3498">
        <v>45000</v>
      </c>
      <c r="N3498" t="str">
        <f>TEXT(tblorders[[#This Row],[order_date]], "mmm-yyyy")</f>
        <v>Apr-2025</v>
      </c>
      <c r="O3498">
        <f>tblorders[[#This Row],[actual_delivery_days]] -tblorders[[#This Row],[expected_delivery_days]]</f>
        <v>0</v>
      </c>
    </row>
    <row r="3499" spans="1:15" x14ac:dyDescent="0.2">
      <c r="A3499" t="s">
        <v>5190</v>
      </c>
      <c r="B3499" t="s">
        <v>5191</v>
      </c>
      <c r="C3499" t="s">
        <v>29</v>
      </c>
      <c r="D3499">
        <v>1</v>
      </c>
      <c r="E3499" s="1">
        <v>45691</v>
      </c>
      <c r="F3499" s="1">
        <v>45696</v>
      </c>
      <c r="G3499">
        <v>5</v>
      </c>
      <c r="H3499" s="1">
        <v>45700</v>
      </c>
      <c r="I3499">
        <v>4</v>
      </c>
      <c r="J3499" t="s">
        <v>16</v>
      </c>
      <c r="K3499" t="s">
        <v>25</v>
      </c>
      <c r="L3499" t="s">
        <v>26</v>
      </c>
      <c r="M3499">
        <v>11000</v>
      </c>
      <c r="N3499" t="str">
        <f>TEXT(tblorders[[#This Row],[order_date]], "mmm-yyyy")</f>
        <v>Feb-2025</v>
      </c>
      <c r="O3499">
        <f>tblorders[[#This Row],[actual_delivery_days]] -tblorders[[#This Row],[expected_delivery_days]]</f>
        <v>-1</v>
      </c>
    </row>
    <row r="3500" spans="1:15" x14ac:dyDescent="0.2">
      <c r="A3500" t="s">
        <v>5192</v>
      </c>
      <c r="B3500" t="s">
        <v>1072</v>
      </c>
      <c r="C3500" t="s">
        <v>32</v>
      </c>
      <c r="D3500">
        <v>1</v>
      </c>
      <c r="E3500" s="1">
        <v>44943</v>
      </c>
      <c r="F3500" s="1">
        <v>44947</v>
      </c>
      <c r="G3500">
        <v>10</v>
      </c>
      <c r="H3500" s="1">
        <v>44956</v>
      </c>
      <c r="I3500">
        <v>9</v>
      </c>
      <c r="J3500" t="s">
        <v>16</v>
      </c>
      <c r="K3500" t="s">
        <v>17</v>
      </c>
      <c r="L3500" t="s">
        <v>26</v>
      </c>
      <c r="M3500">
        <v>45000</v>
      </c>
      <c r="N3500" t="str">
        <f>TEXT(tblorders[[#This Row],[order_date]], "mmm-yyyy")</f>
        <v>Jan-2023</v>
      </c>
      <c r="O3500">
        <f>tblorders[[#This Row],[actual_delivery_days]] -tblorders[[#This Row],[expected_delivery_days]]</f>
        <v>-1</v>
      </c>
    </row>
    <row r="3501" spans="1:15" x14ac:dyDescent="0.2">
      <c r="A3501" t="s">
        <v>5193</v>
      </c>
      <c r="B3501" t="s">
        <v>1595</v>
      </c>
      <c r="C3501" t="s">
        <v>15</v>
      </c>
      <c r="D3501">
        <v>1</v>
      </c>
      <c r="E3501" s="1">
        <v>45618</v>
      </c>
      <c r="F3501" s="1">
        <v>45619</v>
      </c>
      <c r="G3501">
        <v>5</v>
      </c>
      <c r="H3501" s="1">
        <v>45624</v>
      </c>
      <c r="I3501">
        <v>5</v>
      </c>
      <c r="J3501" t="s">
        <v>16</v>
      </c>
      <c r="K3501" t="s">
        <v>17</v>
      </c>
      <c r="L3501" t="s">
        <v>58</v>
      </c>
      <c r="M3501">
        <v>55990</v>
      </c>
      <c r="N3501" t="str">
        <f>TEXT(tblorders[[#This Row],[order_date]], "mmm-yyyy")</f>
        <v>Nov-2024</v>
      </c>
      <c r="O3501">
        <f>tblorders[[#This Row],[actual_delivery_days]] -tblorders[[#This Row],[expected_delivery_days]]</f>
        <v>0</v>
      </c>
    </row>
    <row r="3502" spans="1:15" x14ac:dyDescent="0.2">
      <c r="A3502" t="s">
        <v>5194</v>
      </c>
      <c r="B3502" t="s">
        <v>218</v>
      </c>
      <c r="C3502" t="s">
        <v>55</v>
      </c>
      <c r="D3502">
        <v>1</v>
      </c>
      <c r="E3502" s="1">
        <v>45072</v>
      </c>
      <c r="F3502" s="1">
        <v>45077</v>
      </c>
      <c r="G3502">
        <v>5</v>
      </c>
      <c r="H3502" s="1">
        <v>45083</v>
      </c>
      <c r="I3502">
        <v>6</v>
      </c>
      <c r="J3502" t="s">
        <v>16</v>
      </c>
      <c r="K3502" t="s">
        <v>25</v>
      </c>
      <c r="L3502" t="s">
        <v>26</v>
      </c>
      <c r="M3502">
        <v>99990</v>
      </c>
      <c r="N3502" t="str">
        <f>TEXT(tblorders[[#This Row],[order_date]], "mmm-yyyy")</f>
        <v>May-2023</v>
      </c>
      <c r="O3502">
        <f>tblorders[[#This Row],[actual_delivery_days]] -tblorders[[#This Row],[expected_delivery_days]]</f>
        <v>1</v>
      </c>
    </row>
    <row r="3503" spans="1:15" x14ac:dyDescent="0.2">
      <c r="A3503" t="s">
        <v>5195</v>
      </c>
      <c r="B3503" t="s">
        <v>5196</v>
      </c>
      <c r="C3503" t="s">
        <v>21</v>
      </c>
      <c r="D3503">
        <v>1</v>
      </c>
      <c r="E3503" s="1">
        <v>45168</v>
      </c>
      <c r="F3503" s="1">
        <v>45173</v>
      </c>
      <c r="G3503">
        <v>10</v>
      </c>
      <c r="H3503" s="1">
        <v>45186</v>
      </c>
      <c r="I3503">
        <v>13</v>
      </c>
      <c r="J3503" t="s">
        <v>16</v>
      </c>
      <c r="K3503" t="s">
        <v>41</v>
      </c>
      <c r="L3503" t="s">
        <v>33</v>
      </c>
      <c r="M3503">
        <v>89990</v>
      </c>
      <c r="N3503" t="str">
        <f>TEXT(tblorders[[#This Row],[order_date]], "mmm-yyyy")</f>
        <v>Aug-2023</v>
      </c>
      <c r="O3503">
        <f>tblorders[[#This Row],[actual_delivery_days]] -tblorders[[#This Row],[expected_delivery_days]]</f>
        <v>3</v>
      </c>
    </row>
    <row r="3504" spans="1:15" x14ac:dyDescent="0.2">
      <c r="A3504" t="s">
        <v>5197</v>
      </c>
      <c r="B3504" t="s">
        <v>3849</v>
      </c>
      <c r="C3504" t="s">
        <v>15</v>
      </c>
      <c r="D3504">
        <v>1</v>
      </c>
      <c r="E3504" s="1">
        <v>45430</v>
      </c>
      <c r="F3504" s="1">
        <v>45431</v>
      </c>
      <c r="G3504">
        <v>5</v>
      </c>
      <c r="H3504" s="1">
        <v>45437</v>
      </c>
      <c r="I3504">
        <v>6</v>
      </c>
      <c r="J3504" t="s">
        <v>16</v>
      </c>
      <c r="K3504" t="s">
        <v>17</v>
      </c>
      <c r="L3504" t="s">
        <v>58</v>
      </c>
      <c r="M3504">
        <v>55990</v>
      </c>
      <c r="N3504" t="str">
        <f>TEXT(tblorders[[#This Row],[order_date]], "mmm-yyyy")</f>
        <v>May-2024</v>
      </c>
      <c r="O3504">
        <f>tblorders[[#This Row],[actual_delivery_days]] -tblorders[[#This Row],[expected_delivery_days]]</f>
        <v>1</v>
      </c>
    </row>
    <row r="3505" spans="1:15" x14ac:dyDescent="0.2">
      <c r="A3505" t="s">
        <v>5198</v>
      </c>
      <c r="B3505" t="s">
        <v>1758</v>
      </c>
      <c r="C3505" t="s">
        <v>21</v>
      </c>
      <c r="D3505">
        <v>1</v>
      </c>
      <c r="E3505" s="1">
        <v>45783</v>
      </c>
      <c r="F3505" s="1">
        <v>45788</v>
      </c>
      <c r="G3505">
        <v>10</v>
      </c>
      <c r="H3505" s="1">
        <v>45798</v>
      </c>
      <c r="I3505">
        <v>10</v>
      </c>
      <c r="J3505" t="s">
        <v>16</v>
      </c>
      <c r="K3505" t="s">
        <v>25</v>
      </c>
      <c r="L3505" t="s">
        <v>33</v>
      </c>
      <c r="M3505">
        <v>89990</v>
      </c>
      <c r="N3505" t="str">
        <f>TEXT(tblorders[[#This Row],[order_date]], "mmm-yyyy")</f>
        <v>May-2025</v>
      </c>
      <c r="O3505">
        <f>tblorders[[#This Row],[actual_delivery_days]] -tblorders[[#This Row],[expected_delivery_days]]</f>
        <v>0</v>
      </c>
    </row>
    <row r="3506" spans="1:15" x14ac:dyDescent="0.2">
      <c r="A3506" t="s">
        <v>5199</v>
      </c>
      <c r="B3506" t="s">
        <v>2020</v>
      </c>
      <c r="C3506" t="s">
        <v>32</v>
      </c>
      <c r="D3506">
        <v>1</v>
      </c>
      <c r="E3506" s="1">
        <v>45668</v>
      </c>
      <c r="F3506" s="1">
        <v>45672</v>
      </c>
      <c r="G3506">
        <v>7</v>
      </c>
      <c r="H3506" s="1">
        <v>45679</v>
      </c>
      <c r="I3506">
        <v>7</v>
      </c>
      <c r="J3506" t="s">
        <v>16</v>
      </c>
      <c r="K3506" t="s">
        <v>17</v>
      </c>
      <c r="L3506" t="s">
        <v>18</v>
      </c>
      <c r="M3506">
        <v>45000</v>
      </c>
      <c r="N3506" t="str">
        <f>TEXT(tblorders[[#This Row],[order_date]], "mmm-yyyy")</f>
        <v>Jan-2025</v>
      </c>
      <c r="O3506">
        <f>tblorders[[#This Row],[actual_delivery_days]] -tblorders[[#This Row],[expected_delivery_days]]</f>
        <v>0</v>
      </c>
    </row>
    <row r="3507" spans="1:15" x14ac:dyDescent="0.2">
      <c r="A3507" t="s">
        <v>5200</v>
      </c>
      <c r="B3507" t="s">
        <v>243</v>
      </c>
      <c r="C3507" t="s">
        <v>55</v>
      </c>
      <c r="D3507">
        <v>2</v>
      </c>
      <c r="E3507" s="1">
        <v>45783</v>
      </c>
      <c r="F3507" s="1">
        <v>45784</v>
      </c>
      <c r="G3507">
        <v>7</v>
      </c>
      <c r="H3507" s="1">
        <v>45791</v>
      </c>
      <c r="I3507">
        <v>7</v>
      </c>
      <c r="J3507" t="s">
        <v>16</v>
      </c>
      <c r="K3507" t="s">
        <v>25</v>
      </c>
      <c r="L3507" t="s">
        <v>22</v>
      </c>
      <c r="M3507">
        <v>199980</v>
      </c>
      <c r="N3507" t="str">
        <f>TEXT(tblorders[[#This Row],[order_date]], "mmm-yyyy")</f>
        <v>May-2025</v>
      </c>
      <c r="O3507">
        <f>tblorders[[#This Row],[actual_delivery_days]] -tblorders[[#This Row],[expected_delivery_days]]</f>
        <v>0</v>
      </c>
    </row>
    <row r="3508" spans="1:15" x14ac:dyDescent="0.2">
      <c r="A3508" t="s">
        <v>5201</v>
      </c>
      <c r="B3508" t="s">
        <v>4372</v>
      </c>
      <c r="C3508" t="s">
        <v>15</v>
      </c>
      <c r="D3508">
        <v>1</v>
      </c>
      <c r="E3508" s="1">
        <v>45463</v>
      </c>
      <c r="F3508" s="1">
        <v>45468</v>
      </c>
      <c r="G3508">
        <v>5</v>
      </c>
      <c r="H3508" s="1">
        <v>45472</v>
      </c>
      <c r="I3508">
        <v>4</v>
      </c>
      <c r="J3508" t="s">
        <v>16</v>
      </c>
      <c r="K3508" t="s">
        <v>41</v>
      </c>
      <c r="L3508" t="s">
        <v>18</v>
      </c>
      <c r="M3508">
        <v>55990</v>
      </c>
      <c r="N3508" t="str">
        <f>TEXT(tblorders[[#This Row],[order_date]], "mmm-yyyy")</f>
        <v>Jun-2024</v>
      </c>
      <c r="O3508">
        <f>tblorders[[#This Row],[actual_delivery_days]] -tblorders[[#This Row],[expected_delivery_days]]</f>
        <v>-1</v>
      </c>
    </row>
    <row r="3509" spans="1:15" x14ac:dyDescent="0.2">
      <c r="A3509" t="s">
        <v>5202</v>
      </c>
      <c r="B3509" t="s">
        <v>5203</v>
      </c>
      <c r="C3509" t="s">
        <v>21</v>
      </c>
      <c r="D3509">
        <v>1</v>
      </c>
      <c r="E3509" s="1">
        <v>45775</v>
      </c>
      <c r="F3509" s="1">
        <v>45777</v>
      </c>
      <c r="G3509">
        <v>7</v>
      </c>
      <c r="H3509" s="1">
        <v>45789</v>
      </c>
      <c r="I3509">
        <v>12</v>
      </c>
      <c r="J3509" t="s">
        <v>61</v>
      </c>
      <c r="K3509" t="s">
        <v>41</v>
      </c>
      <c r="L3509" t="s">
        <v>33</v>
      </c>
      <c r="M3509">
        <v>89990</v>
      </c>
      <c r="N3509" t="str">
        <f>TEXT(tblorders[[#This Row],[order_date]], "mmm-yyyy")</f>
        <v>Apr-2025</v>
      </c>
      <c r="O3509">
        <f>tblorders[[#This Row],[actual_delivery_days]] -tblorders[[#This Row],[expected_delivery_days]]</f>
        <v>5</v>
      </c>
    </row>
    <row r="3510" spans="1:15" x14ac:dyDescent="0.2">
      <c r="A3510" t="s">
        <v>5204</v>
      </c>
      <c r="B3510" t="s">
        <v>2674</v>
      </c>
      <c r="C3510" t="s">
        <v>44</v>
      </c>
      <c r="D3510">
        <v>1</v>
      </c>
      <c r="E3510" s="1">
        <v>45671</v>
      </c>
      <c r="F3510" s="1">
        <v>45673</v>
      </c>
      <c r="G3510">
        <v>10</v>
      </c>
      <c r="H3510" s="1">
        <v>45683</v>
      </c>
      <c r="I3510">
        <v>10</v>
      </c>
      <c r="J3510" t="s">
        <v>16</v>
      </c>
      <c r="K3510" t="s">
        <v>17</v>
      </c>
      <c r="L3510" t="s">
        <v>22</v>
      </c>
      <c r="M3510">
        <v>50990</v>
      </c>
      <c r="N3510" t="str">
        <f>TEXT(tblorders[[#This Row],[order_date]], "mmm-yyyy")</f>
        <v>Jan-2025</v>
      </c>
      <c r="O3510">
        <f>tblorders[[#This Row],[actual_delivery_days]] -tblorders[[#This Row],[expected_delivery_days]]</f>
        <v>0</v>
      </c>
    </row>
    <row r="3511" spans="1:15" x14ac:dyDescent="0.2">
      <c r="A3511" t="s">
        <v>5205</v>
      </c>
      <c r="B3511" t="s">
        <v>5206</v>
      </c>
      <c r="C3511" t="s">
        <v>29</v>
      </c>
      <c r="D3511">
        <v>1</v>
      </c>
      <c r="E3511" s="1">
        <v>45490</v>
      </c>
      <c r="F3511" s="1">
        <v>45493</v>
      </c>
      <c r="G3511">
        <v>10</v>
      </c>
      <c r="H3511" s="1">
        <v>45508</v>
      </c>
      <c r="I3511">
        <v>15</v>
      </c>
      <c r="J3511" t="s">
        <v>61</v>
      </c>
      <c r="K3511" t="s">
        <v>25</v>
      </c>
      <c r="L3511" t="s">
        <v>26</v>
      </c>
      <c r="M3511">
        <v>11000</v>
      </c>
      <c r="N3511" t="str">
        <f>TEXT(tblorders[[#This Row],[order_date]], "mmm-yyyy")</f>
        <v>Jul-2024</v>
      </c>
      <c r="O3511">
        <f>tblorders[[#This Row],[actual_delivery_days]] -tblorders[[#This Row],[expected_delivery_days]]</f>
        <v>5</v>
      </c>
    </row>
    <row r="3512" spans="1:15" x14ac:dyDescent="0.2">
      <c r="A3512" t="s">
        <v>5207</v>
      </c>
      <c r="B3512" t="s">
        <v>687</v>
      </c>
      <c r="C3512" t="s">
        <v>55</v>
      </c>
      <c r="D3512">
        <v>1</v>
      </c>
      <c r="E3512" s="1">
        <v>45403</v>
      </c>
      <c r="F3512" s="1">
        <v>45405</v>
      </c>
      <c r="G3512">
        <v>10</v>
      </c>
      <c r="H3512" s="1">
        <v>45413</v>
      </c>
      <c r="I3512">
        <v>8</v>
      </c>
      <c r="J3512" t="s">
        <v>16</v>
      </c>
      <c r="K3512" t="s">
        <v>41</v>
      </c>
      <c r="L3512" t="s">
        <v>22</v>
      </c>
      <c r="M3512">
        <v>99990</v>
      </c>
      <c r="N3512" t="str">
        <f>TEXT(tblorders[[#This Row],[order_date]], "mmm-yyyy")</f>
        <v>Apr-2024</v>
      </c>
      <c r="O3512">
        <f>tblorders[[#This Row],[actual_delivery_days]] -tblorders[[#This Row],[expected_delivery_days]]</f>
        <v>-2</v>
      </c>
    </row>
    <row r="3513" spans="1:15" x14ac:dyDescent="0.2">
      <c r="A3513" t="s">
        <v>5208</v>
      </c>
      <c r="B3513" t="s">
        <v>1796</v>
      </c>
      <c r="C3513" t="s">
        <v>15</v>
      </c>
      <c r="D3513">
        <v>1</v>
      </c>
      <c r="E3513" s="1">
        <v>45100</v>
      </c>
      <c r="F3513" s="1">
        <v>45103</v>
      </c>
      <c r="G3513">
        <v>10</v>
      </c>
      <c r="H3513" s="1">
        <v>45113</v>
      </c>
      <c r="I3513">
        <v>10</v>
      </c>
      <c r="J3513" t="s">
        <v>40</v>
      </c>
      <c r="K3513" t="s">
        <v>25</v>
      </c>
      <c r="L3513" t="s">
        <v>18</v>
      </c>
      <c r="M3513">
        <v>55990</v>
      </c>
      <c r="N3513" t="str">
        <f>TEXT(tblorders[[#This Row],[order_date]], "mmm-yyyy")</f>
        <v>Jun-2023</v>
      </c>
      <c r="O3513">
        <f>tblorders[[#This Row],[actual_delivery_days]] -tblorders[[#This Row],[expected_delivery_days]]</f>
        <v>0</v>
      </c>
    </row>
    <row r="3514" spans="1:15" x14ac:dyDescent="0.2">
      <c r="A3514" t="s">
        <v>5209</v>
      </c>
      <c r="B3514" t="s">
        <v>128</v>
      </c>
      <c r="C3514" t="s">
        <v>32</v>
      </c>
      <c r="D3514">
        <v>1</v>
      </c>
      <c r="E3514" s="1">
        <v>45266</v>
      </c>
      <c r="F3514" s="1">
        <v>45270</v>
      </c>
      <c r="G3514">
        <v>5</v>
      </c>
      <c r="H3514" s="1">
        <v>45275</v>
      </c>
      <c r="I3514">
        <v>5</v>
      </c>
      <c r="J3514" t="s">
        <v>16</v>
      </c>
      <c r="K3514" t="s">
        <v>17</v>
      </c>
      <c r="L3514" t="s">
        <v>33</v>
      </c>
      <c r="M3514">
        <v>45000</v>
      </c>
      <c r="N3514" t="str">
        <f>TEXT(tblorders[[#This Row],[order_date]], "mmm-yyyy")</f>
        <v>Dec-2023</v>
      </c>
      <c r="O3514">
        <f>tblorders[[#This Row],[actual_delivery_days]] -tblorders[[#This Row],[expected_delivery_days]]</f>
        <v>0</v>
      </c>
    </row>
    <row r="3515" spans="1:15" x14ac:dyDescent="0.2">
      <c r="A3515" t="s">
        <v>5210</v>
      </c>
      <c r="B3515" t="s">
        <v>1410</v>
      </c>
      <c r="C3515" t="s">
        <v>15</v>
      </c>
      <c r="D3515">
        <v>2</v>
      </c>
      <c r="E3515" s="1">
        <v>45763</v>
      </c>
      <c r="F3515" s="1">
        <v>45767</v>
      </c>
      <c r="G3515">
        <v>10</v>
      </c>
      <c r="H3515" s="1">
        <v>45779</v>
      </c>
      <c r="I3515">
        <v>12</v>
      </c>
      <c r="J3515" t="s">
        <v>16</v>
      </c>
      <c r="K3515" t="s">
        <v>41</v>
      </c>
      <c r="L3515" t="s">
        <v>58</v>
      </c>
      <c r="M3515">
        <v>111980</v>
      </c>
      <c r="N3515" t="str">
        <f>TEXT(tblorders[[#This Row],[order_date]], "mmm-yyyy")</f>
        <v>Apr-2025</v>
      </c>
      <c r="O3515">
        <f>tblorders[[#This Row],[actual_delivery_days]] -tblorders[[#This Row],[expected_delivery_days]]</f>
        <v>2</v>
      </c>
    </row>
    <row r="3516" spans="1:15" x14ac:dyDescent="0.2">
      <c r="A3516" t="s">
        <v>5211</v>
      </c>
      <c r="B3516" t="s">
        <v>4839</v>
      </c>
      <c r="C3516" t="s">
        <v>55</v>
      </c>
      <c r="D3516">
        <v>2</v>
      </c>
      <c r="E3516" s="1">
        <v>45440</v>
      </c>
      <c r="F3516" s="1">
        <v>45441</v>
      </c>
      <c r="G3516">
        <v>7</v>
      </c>
      <c r="H3516" s="1">
        <v>45447</v>
      </c>
      <c r="I3516">
        <v>6</v>
      </c>
      <c r="J3516" t="s">
        <v>16</v>
      </c>
      <c r="K3516" t="s">
        <v>25</v>
      </c>
      <c r="L3516" t="s">
        <v>33</v>
      </c>
      <c r="M3516">
        <v>199980</v>
      </c>
      <c r="N3516" t="str">
        <f>TEXT(tblorders[[#This Row],[order_date]], "mmm-yyyy")</f>
        <v>May-2024</v>
      </c>
      <c r="O3516">
        <f>tblorders[[#This Row],[actual_delivery_days]] -tblorders[[#This Row],[expected_delivery_days]]</f>
        <v>-1</v>
      </c>
    </row>
    <row r="3517" spans="1:15" x14ac:dyDescent="0.2">
      <c r="A3517" t="s">
        <v>5212</v>
      </c>
      <c r="B3517" t="s">
        <v>2329</v>
      </c>
      <c r="C3517" t="s">
        <v>32</v>
      </c>
      <c r="D3517">
        <v>1</v>
      </c>
      <c r="E3517" s="1">
        <v>45554</v>
      </c>
      <c r="F3517" s="1">
        <v>45555</v>
      </c>
      <c r="G3517">
        <v>5</v>
      </c>
      <c r="H3517" s="1">
        <v>45560</v>
      </c>
      <c r="I3517">
        <v>5</v>
      </c>
      <c r="J3517" t="s">
        <v>16</v>
      </c>
      <c r="K3517" t="s">
        <v>41</v>
      </c>
      <c r="L3517" t="s">
        <v>26</v>
      </c>
      <c r="M3517">
        <v>45000</v>
      </c>
      <c r="N3517" t="str">
        <f>TEXT(tblorders[[#This Row],[order_date]], "mmm-yyyy")</f>
        <v>Sep-2024</v>
      </c>
      <c r="O3517">
        <f>tblorders[[#This Row],[actual_delivery_days]] -tblorders[[#This Row],[expected_delivery_days]]</f>
        <v>0</v>
      </c>
    </row>
    <row r="3518" spans="1:15" x14ac:dyDescent="0.2">
      <c r="A3518" t="s">
        <v>5213</v>
      </c>
      <c r="B3518" t="s">
        <v>3636</v>
      </c>
      <c r="C3518" t="s">
        <v>21</v>
      </c>
      <c r="D3518">
        <v>1</v>
      </c>
      <c r="E3518" s="1">
        <v>45247</v>
      </c>
      <c r="F3518" s="1">
        <v>45252</v>
      </c>
      <c r="G3518">
        <v>7</v>
      </c>
      <c r="H3518" s="1">
        <v>45261</v>
      </c>
      <c r="I3518">
        <v>9</v>
      </c>
      <c r="J3518" t="s">
        <v>16</v>
      </c>
      <c r="K3518" t="s">
        <v>17</v>
      </c>
      <c r="L3518" t="s">
        <v>33</v>
      </c>
      <c r="M3518">
        <v>89990</v>
      </c>
      <c r="N3518" t="str">
        <f>TEXT(tblorders[[#This Row],[order_date]], "mmm-yyyy")</f>
        <v>Nov-2023</v>
      </c>
      <c r="O3518">
        <f>tblorders[[#This Row],[actual_delivery_days]] -tblorders[[#This Row],[expected_delivery_days]]</f>
        <v>2</v>
      </c>
    </row>
    <row r="3519" spans="1:15" x14ac:dyDescent="0.2">
      <c r="A3519" t="s">
        <v>5214</v>
      </c>
      <c r="B3519" t="s">
        <v>433</v>
      </c>
      <c r="C3519" t="s">
        <v>21</v>
      </c>
      <c r="D3519">
        <v>1</v>
      </c>
      <c r="E3519" s="1">
        <v>45764</v>
      </c>
      <c r="F3519" s="1">
        <v>45766</v>
      </c>
      <c r="G3519">
        <v>10</v>
      </c>
      <c r="H3519" s="1">
        <v>45779</v>
      </c>
      <c r="I3519">
        <v>13</v>
      </c>
      <c r="J3519" t="s">
        <v>16</v>
      </c>
      <c r="K3519" t="s">
        <v>17</v>
      </c>
      <c r="L3519" t="s">
        <v>58</v>
      </c>
      <c r="M3519">
        <v>89990</v>
      </c>
      <c r="N3519" t="str">
        <f>TEXT(tblorders[[#This Row],[order_date]], "mmm-yyyy")</f>
        <v>Apr-2025</v>
      </c>
      <c r="O3519">
        <f>tblorders[[#This Row],[actual_delivery_days]] -tblorders[[#This Row],[expected_delivery_days]]</f>
        <v>3</v>
      </c>
    </row>
    <row r="3520" spans="1:15" x14ac:dyDescent="0.2">
      <c r="A3520" t="s">
        <v>5215</v>
      </c>
      <c r="B3520" t="s">
        <v>1853</v>
      </c>
      <c r="C3520" t="s">
        <v>44</v>
      </c>
      <c r="D3520">
        <v>1</v>
      </c>
      <c r="E3520" s="1">
        <v>45779</v>
      </c>
      <c r="F3520" s="1">
        <v>45780</v>
      </c>
      <c r="G3520">
        <v>10</v>
      </c>
      <c r="H3520" s="1">
        <v>45790</v>
      </c>
      <c r="I3520">
        <v>10</v>
      </c>
      <c r="J3520" t="s">
        <v>16</v>
      </c>
      <c r="K3520" t="s">
        <v>25</v>
      </c>
      <c r="L3520" t="s">
        <v>26</v>
      </c>
      <c r="M3520">
        <v>50990</v>
      </c>
      <c r="N3520" t="str">
        <f>TEXT(tblorders[[#This Row],[order_date]], "mmm-yyyy")</f>
        <v>May-2025</v>
      </c>
      <c r="O3520">
        <f>tblorders[[#This Row],[actual_delivery_days]] -tblorders[[#This Row],[expected_delivery_days]]</f>
        <v>0</v>
      </c>
    </row>
    <row r="3521" spans="1:15" x14ac:dyDescent="0.2">
      <c r="A3521" t="s">
        <v>5216</v>
      </c>
      <c r="B3521" t="s">
        <v>1707</v>
      </c>
      <c r="C3521" t="s">
        <v>55</v>
      </c>
      <c r="D3521">
        <v>1</v>
      </c>
      <c r="E3521" s="1">
        <v>45238</v>
      </c>
      <c r="F3521" s="1">
        <v>45241</v>
      </c>
      <c r="G3521">
        <v>7</v>
      </c>
      <c r="H3521" s="1">
        <v>45251</v>
      </c>
      <c r="I3521">
        <v>10</v>
      </c>
      <c r="J3521" t="s">
        <v>16</v>
      </c>
      <c r="K3521" t="s">
        <v>25</v>
      </c>
      <c r="L3521" t="s">
        <v>22</v>
      </c>
      <c r="M3521">
        <v>99990</v>
      </c>
      <c r="N3521" t="str">
        <f>TEXT(tblorders[[#This Row],[order_date]], "mmm-yyyy")</f>
        <v>Nov-2023</v>
      </c>
      <c r="O3521">
        <f>tblorders[[#This Row],[actual_delivery_days]] -tblorders[[#This Row],[expected_delivery_days]]</f>
        <v>3</v>
      </c>
    </row>
    <row r="3522" spans="1:15" x14ac:dyDescent="0.2">
      <c r="A3522" t="s">
        <v>5217</v>
      </c>
      <c r="B3522" t="s">
        <v>718</v>
      </c>
      <c r="C3522" t="s">
        <v>32</v>
      </c>
      <c r="D3522">
        <v>1</v>
      </c>
      <c r="E3522" s="1">
        <v>45629</v>
      </c>
      <c r="F3522" s="1">
        <v>45633</v>
      </c>
      <c r="G3522">
        <v>7</v>
      </c>
      <c r="H3522" s="1">
        <v>45638</v>
      </c>
      <c r="I3522">
        <v>5</v>
      </c>
      <c r="J3522" t="s">
        <v>16</v>
      </c>
      <c r="K3522" t="s">
        <v>17</v>
      </c>
      <c r="L3522" t="s">
        <v>58</v>
      </c>
      <c r="M3522">
        <v>45000</v>
      </c>
      <c r="N3522" t="str">
        <f>TEXT(tblorders[[#This Row],[order_date]], "mmm-yyyy")</f>
        <v>Dec-2024</v>
      </c>
      <c r="O3522">
        <f>tblorders[[#This Row],[actual_delivery_days]] -tblorders[[#This Row],[expected_delivery_days]]</f>
        <v>-2</v>
      </c>
    </row>
    <row r="3523" spans="1:15" x14ac:dyDescent="0.2">
      <c r="A3523" t="s">
        <v>5218</v>
      </c>
      <c r="B3523" t="s">
        <v>5027</v>
      </c>
      <c r="C3523" t="s">
        <v>29</v>
      </c>
      <c r="D3523">
        <v>2</v>
      </c>
      <c r="E3523" s="1">
        <v>44842</v>
      </c>
      <c r="F3523" s="1">
        <v>44845</v>
      </c>
      <c r="G3523">
        <v>5</v>
      </c>
      <c r="H3523" s="1">
        <v>44851</v>
      </c>
      <c r="I3523">
        <v>6</v>
      </c>
      <c r="J3523" t="s">
        <v>16</v>
      </c>
      <c r="K3523" t="s">
        <v>17</v>
      </c>
      <c r="L3523" t="s">
        <v>33</v>
      </c>
      <c r="M3523">
        <v>22000</v>
      </c>
      <c r="N3523" t="str">
        <f>TEXT(tblorders[[#This Row],[order_date]], "mmm-yyyy")</f>
        <v>Oct-2022</v>
      </c>
      <c r="O3523">
        <f>tblorders[[#This Row],[actual_delivery_days]] -tblorders[[#This Row],[expected_delivery_days]]</f>
        <v>1</v>
      </c>
    </row>
    <row r="3524" spans="1:15" x14ac:dyDescent="0.2">
      <c r="A3524" t="s">
        <v>5219</v>
      </c>
      <c r="B3524" t="s">
        <v>5220</v>
      </c>
      <c r="C3524" t="s">
        <v>15</v>
      </c>
      <c r="D3524">
        <v>2</v>
      </c>
      <c r="E3524" s="1">
        <v>45587</v>
      </c>
      <c r="F3524" s="1">
        <v>45589</v>
      </c>
      <c r="G3524">
        <v>5</v>
      </c>
      <c r="H3524" s="1">
        <v>45593</v>
      </c>
      <c r="I3524">
        <v>4</v>
      </c>
      <c r="J3524" t="s">
        <v>16</v>
      </c>
      <c r="K3524" t="s">
        <v>17</v>
      </c>
      <c r="L3524" t="s">
        <v>22</v>
      </c>
      <c r="M3524">
        <v>111980</v>
      </c>
      <c r="N3524" t="str">
        <f>TEXT(tblorders[[#This Row],[order_date]], "mmm-yyyy")</f>
        <v>Oct-2024</v>
      </c>
      <c r="O3524">
        <f>tblorders[[#This Row],[actual_delivery_days]] -tblorders[[#This Row],[expected_delivery_days]]</f>
        <v>-1</v>
      </c>
    </row>
    <row r="3525" spans="1:15" x14ac:dyDescent="0.2">
      <c r="A3525" t="s">
        <v>5221</v>
      </c>
      <c r="B3525" t="s">
        <v>5222</v>
      </c>
      <c r="C3525" t="s">
        <v>29</v>
      </c>
      <c r="D3525">
        <v>2</v>
      </c>
      <c r="E3525" s="1">
        <v>45013</v>
      </c>
      <c r="F3525" s="1">
        <v>45015</v>
      </c>
      <c r="G3525">
        <v>7</v>
      </c>
      <c r="H3525" s="1">
        <v>45022</v>
      </c>
      <c r="I3525">
        <v>7</v>
      </c>
      <c r="J3525" t="s">
        <v>16</v>
      </c>
      <c r="K3525" t="s">
        <v>25</v>
      </c>
      <c r="L3525" t="s">
        <v>22</v>
      </c>
      <c r="M3525">
        <v>22000</v>
      </c>
      <c r="N3525" t="str">
        <f>TEXT(tblorders[[#This Row],[order_date]], "mmm-yyyy")</f>
        <v>Mar-2023</v>
      </c>
      <c r="O3525">
        <f>tblorders[[#This Row],[actual_delivery_days]] -tblorders[[#This Row],[expected_delivery_days]]</f>
        <v>0</v>
      </c>
    </row>
    <row r="3526" spans="1:15" x14ac:dyDescent="0.2">
      <c r="A3526" t="s">
        <v>5223</v>
      </c>
      <c r="B3526" t="s">
        <v>3541</v>
      </c>
      <c r="C3526" t="s">
        <v>44</v>
      </c>
      <c r="D3526">
        <v>2</v>
      </c>
      <c r="E3526" s="1">
        <v>45535</v>
      </c>
      <c r="F3526" s="1">
        <v>45539</v>
      </c>
      <c r="G3526">
        <v>7</v>
      </c>
      <c r="H3526" s="1">
        <v>45546</v>
      </c>
      <c r="I3526">
        <v>7</v>
      </c>
      <c r="J3526" t="s">
        <v>16</v>
      </c>
      <c r="K3526" t="s">
        <v>17</v>
      </c>
      <c r="L3526" t="s">
        <v>58</v>
      </c>
      <c r="M3526">
        <v>101980</v>
      </c>
      <c r="N3526" t="str">
        <f>TEXT(tblorders[[#This Row],[order_date]], "mmm-yyyy")</f>
        <v>Aug-2024</v>
      </c>
      <c r="O3526">
        <f>tblorders[[#This Row],[actual_delivery_days]] -tblorders[[#This Row],[expected_delivery_days]]</f>
        <v>0</v>
      </c>
    </row>
    <row r="3527" spans="1:15" x14ac:dyDescent="0.2">
      <c r="A3527" t="s">
        <v>5224</v>
      </c>
      <c r="B3527" t="s">
        <v>2959</v>
      </c>
      <c r="C3527" t="s">
        <v>55</v>
      </c>
      <c r="D3527">
        <v>2</v>
      </c>
      <c r="E3527" s="1">
        <v>45785</v>
      </c>
      <c r="F3527" s="1">
        <v>45787</v>
      </c>
      <c r="G3527">
        <v>7</v>
      </c>
      <c r="H3527" s="1">
        <v>45794</v>
      </c>
      <c r="I3527">
        <v>7</v>
      </c>
      <c r="J3527" t="s">
        <v>16</v>
      </c>
      <c r="K3527" t="s">
        <v>17</v>
      </c>
      <c r="L3527" t="s">
        <v>58</v>
      </c>
      <c r="M3527">
        <v>199980</v>
      </c>
      <c r="N3527" t="str">
        <f>TEXT(tblorders[[#This Row],[order_date]], "mmm-yyyy")</f>
        <v>May-2025</v>
      </c>
      <c r="O3527">
        <f>tblorders[[#This Row],[actual_delivery_days]] -tblorders[[#This Row],[expected_delivery_days]]</f>
        <v>0</v>
      </c>
    </row>
    <row r="3528" spans="1:15" x14ac:dyDescent="0.2">
      <c r="A3528" t="s">
        <v>5225</v>
      </c>
      <c r="B3528" t="s">
        <v>2512</v>
      </c>
      <c r="C3528" t="s">
        <v>55</v>
      </c>
      <c r="D3528">
        <v>1</v>
      </c>
      <c r="E3528" s="1">
        <v>45105</v>
      </c>
      <c r="F3528" s="1">
        <v>45110</v>
      </c>
      <c r="G3528">
        <v>10</v>
      </c>
      <c r="H3528" s="1">
        <v>45123</v>
      </c>
      <c r="I3528">
        <v>13</v>
      </c>
      <c r="J3528" t="s">
        <v>16</v>
      </c>
      <c r="K3528" t="s">
        <v>25</v>
      </c>
      <c r="L3528" t="s">
        <v>58</v>
      </c>
      <c r="M3528">
        <v>99990</v>
      </c>
      <c r="N3528" t="str">
        <f>TEXT(tblorders[[#This Row],[order_date]], "mmm-yyyy")</f>
        <v>Jun-2023</v>
      </c>
      <c r="O3528">
        <f>tblorders[[#This Row],[actual_delivery_days]] -tblorders[[#This Row],[expected_delivery_days]]</f>
        <v>3</v>
      </c>
    </row>
    <row r="3529" spans="1:15" x14ac:dyDescent="0.2">
      <c r="A3529" t="s">
        <v>5226</v>
      </c>
      <c r="B3529" t="s">
        <v>4651</v>
      </c>
      <c r="C3529" t="s">
        <v>44</v>
      </c>
      <c r="D3529">
        <v>1</v>
      </c>
      <c r="E3529" s="1">
        <v>45245</v>
      </c>
      <c r="F3529" s="1">
        <v>45248</v>
      </c>
      <c r="G3529">
        <v>10</v>
      </c>
      <c r="H3529" s="1">
        <v>45260</v>
      </c>
      <c r="I3529">
        <v>12</v>
      </c>
      <c r="J3529" t="s">
        <v>16</v>
      </c>
      <c r="K3529" t="s">
        <v>17</v>
      </c>
      <c r="L3529" t="s">
        <v>26</v>
      </c>
      <c r="M3529">
        <v>50990</v>
      </c>
      <c r="N3529" t="str">
        <f>TEXT(tblorders[[#This Row],[order_date]], "mmm-yyyy")</f>
        <v>Nov-2023</v>
      </c>
      <c r="O3529">
        <f>tblorders[[#This Row],[actual_delivery_days]] -tblorders[[#This Row],[expected_delivery_days]]</f>
        <v>2</v>
      </c>
    </row>
    <row r="3530" spans="1:15" x14ac:dyDescent="0.2">
      <c r="A3530" t="s">
        <v>5227</v>
      </c>
      <c r="B3530" t="s">
        <v>3803</v>
      </c>
      <c r="C3530" t="s">
        <v>44</v>
      </c>
      <c r="D3530">
        <v>2</v>
      </c>
      <c r="E3530" s="1">
        <v>45728</v>
      </c>
      <c r="F3530" s="1">
        <v>45732</v>
      </c>
      <c r="G3530">
        <v>5</v>
      </c>
      <c r="H3530" s="1">
        <v>45737</v>
      </c>
      <c r="I3530">
        <v>5</v>
      </c>
      <c r="J3530" t="s">
        <v>16</v>
      </c>
      <c r="K3530" t="s">
        <v>25</v>
      </c>
      <c r="L3530" t="s">
        <v>26</v>
      </c>
      <c r="M3530">
        <v>101980</v>
      </c>
      <c r="N3530" t="str">
        <f>TEXT(tblorders[[#This Row],[order_date]], "mmm-yyyy")</f>
        <v>Mar-2025</v>
      </c>
      <c r="O3530">
        <f>tblorders[[#This Row],[actual_delivery_days]] -tblorders[[#This Row],[expected_delivery_days]]</f>
        <v>0</v>
      </c>
    </row>
    <row r="3531" spans="1:15" x14ac:dyDescent="0.2">
      <c r="A3531" t="s">
        <v>5228</v>
      </c>
      <c r="B3531" t="s">
        <v>1493</v>
      </c>
      <c r="C3531" t="s">
        <v>44</v>
      </c>
      <c r="D3531">
        <v>1</v>
      </c>
      <c r="E3531" s="1">
        <v>45753</v>
      </c>
      <c r="F3531" s="1">
        <v>45754</v>
      </c>
      <c r="G3531">
        <v>10</v>
      </c>
      <c r="H3531" s="1">
        <v>45764</v>
      </c>
      <c r="I3531">
        <v>10</v>
      </c>
      <c r="J3531" t="s">
        <v>16</v>
      </c>
      <c r="K3531" t="s">
        <v>41</v>
      </c>
      <c r="L3531" t="s">
        <v>58</v>
      </c>
      <c r="M3531">
        <v>50990</v>
      </c>
      <c r="N3531" t="str">
        <f>TEXT(tblorders[[#This Row],[order_date]], "mmm-yyyy")</f>
        <v>Apr-2025</v>
      </c>
      <c r="O3531">
        <f>tblorders[[#This Row],[actual_delivery_days]] -tblorders[[#This Row],[expected_delivery_days]]</f>
        <v>0</v>
      </c>
    </row>
    <row r="3532" spans="1:15" x14ac:dyDescent="0.2">
      <c r="A3532" t="s">
        <v>5229</v>
      </c>
      <c r="B3532" t="s">
        <v>1010</v>
      </c>
      <c r="C3532" t="s">
        <v>44</v>
      </c>
      <c r="D3532">
        <v>1</v>
      </c>
      <c r="E3532" s="1">
        <v>45530</v>
      </c>
      <c r="F3532" s="1">
        <v>45531</v>
      </c>
      <c r="G3532">
        <v>10</v>
      </c>
      <c r="H3532" s="1">
        <v>45541</v>
      </c>
      <c r="I3532">
        <v>10</v>
      </c>
      <c r="J3532" t="s">
        <v>16</v>
      </c>
      <c r="K3532" t="s">
        <v>17</v>
      </c>
      <c r="L3532" t="s">
        <v>22</v>
      </c>
      <c r="M3532">
        <v>50990</v>
      </c>
      <c r="N3532" t="str">
        <f>TEXT(tblorders[[#This Row],[order_date]], "mmm-yyyy")</f>
        <v>Aug-2024</v>
      </c>
      <c r="O3532">
        <f>tblorders[[#This Row],[actual_delivery_days]] -tblorders[[#This Row],[expected_delivery_days]]</f>
        <v>0</v>
      </c>
    </row>
    <row r="3533" spans="1:15" x14ac:dyDescent="0.2">
      <c r="A3533" t="s">
        <v>5230</v>
      </c>
      <c r="B3533" t="s">
        <v>4084</v>
      </c>
      <c r="C3533" t="s">
        <v>32</v>
      </c>
      <c r="D3533">
        <v>1</v>
      </c>
      <c r="E3533" s="1">
        <v>45353</v>
      </c>
      <c r="F3533" s="1">
        <v>45355</v>
      </c>
      <c r="G3533">
        <v>7</v>
      </c>
      <c r="H3533" s="1">
        <v>45367</v>
      </c>
      <c r="I3533">
        <v>12</v>
      </c>
      <c r="J3533" t="s">
        <v>40</v>
      </c>
      <c r="K3533" t="s">
        <v>25</v>
      </c>
      <c r="L3533" t="s">
        <v>18</v>
      </c>
      <c r="M3533">
        <v>45000</v>
      </c>
      <c r="N3533" t="str">
        <f>TEXT(tblorders[[#This Row],[order_date]], "mmm-yyyy")</f>
        <v>Mar-2024</v>
      </c>
      <c r="O3533">
        <f>tblorders[[#This Row],[actual_delivery_days]] -tblorders[[#This Row],[expected_delivery_days]]</f>
        <v>5</v>
      </c>
    </row>
    <row r="3534" spans="1:15" x14ac:dyDescent="0.2">
      <c r="A3534" t="s">
        <v>5231</v>
      </c>
      <c r="B3534" t="s">
        <v>4708</v>
      </c>
      <c r="C3534" t="s">
        <v>15</v>
      </c>
      <c r="D3534">
        <v>1</v>
      </c>
      <c r="E3534" s="1">
        <v>45179</v>
      </c>
      <c r="F3534" s="1">
        <v>45182</v>
      </c>
      <c r="G3534">
        <v>10</v>
      </c>
      <c r="H3534" s="1">
        <v>45190</v>
      </c>
      <c r="I3534">
        <v>8</v>
      </c>
      <c r="J3534" t="s">
        <v>16</v>
      </c>
      <c r="K3534" t="s">
        <v>25</v>
      </c>
      <c r="L3534" t="s">
        <v>26</v>
      </c>
      <c r="M3534">
        <v>55990</v>
      </c>
      <c r="N3534" t="str">
        <f>TEXT(tblorders[[#This Row],[order_date]], "mmm-yyyy")</f>
        <v>Sep-2023</v>
      </c>
      <c r="O3534">
        <f>tblorders[[#This Row],[actual_delivery_days]] -tblorders[[#This Row],[expected_delivery_days]]</f>
        <v>-2</v>
      </c>
    </row>
    <row r="3535" spans="1:15" x14ac:dyDescent="0.2">
      <c r="A3535" t="s">
        <v>5232</v>
      </c>
      <c r="B3535" t="s">
        <v>612</v>
      </c>
      <c r="C3535" t="s">
        <v>29</v>
      </c>
      <c r="D3535">
        <v>1</v>
      </c>
      <c r="E3535" s="1">
        <v>45679</v>
      </c>
      <c r="F3535" s="1">
        <v>45682</v>
      </c>
      <c r="G3535">
        <v>10</v>
      </c>
      <c r="H3535" s="1">
        <v>45693</v>
      </c>
      <c r="I3535">
        <v>11</v>
      </c>
      <c r="J3535" t="s">
        <v>16</v>
      </c>
      <c r="K3535" t="s">
        <v>41</v>
      </c>
      <c r="L3535" t="s">
        <v>18</v>
      </c>
      <c r="M3535">
        <v>11000</v>
      </c>
      <c r="N3535" t="str">
        <f>TEXT(tblorders[[#This Row],[order_date]], "mmm-yyyy")</f>
        <v>Jan-2025</v>
      </c>
      <c r="O3535">
        <f>tblorders[[#This Row],[actual_delivery_days]] -tblorders[[#This Row],[expected_delivery_days]]</f>
        <v>1</v>
      </c>
    </row>
    <row r="3536" spans="1:15" x14ac:dyDescent="0.2">
      <c r="A3536" t="s">
        <v>5233</v>
      </c>
      <c r="B3536" t="s">
        <v>540</v>
      </c>
      <c r="C3536" t="s">
        <v>44</v>
      </c>
      <c r="D3536">
        <v>1</v>
      </c>
      <c r="E3536" s="1">
        <v>44753</v>
      </c>
      <c r="F3536" s="1">
        <v>44755</v>
      </c>
      <c r="G3536">
        <v>5</v>
      </c>
      <c r="H3536" s="1">
        <v>44760</v>
      </c>
      <c r="I3536">
        <v>5</v>
      </c>
      <c r="J3536" t="s">
        <v>16</v>
      </c>
      <c r="K3536" t="s">
        <v>41</v>
      </c>
      <c r="L3536" t="s">
        <v>58</v>
      </c>
      <c r="M3536">
        <v>50990</v>
      </c>
      <c r="N3536" t="str">
        <f>TEXT(tblorders[[#This Row],[order_date]], "mmm-yyyy")</f>
        <v>Jul-2022</v>
      </c>
      <c r="O3536">
        <f>tblorders[[#This Row],[actual_delivery_days]] -tblorders[[#This Row],[expected_delivery_days]]</f>
        <v>0</v>
      </c>
    </row>
    <row r="3537" spans="1:15" x14ac:dyDescent="0.2">
      <c r="A3537" t="s">
        <v>5234</v>
      </c>
      <c r="B3537" t="s">
        <v>1898</v>
      </c>
      <c r="C3537" t="s">
        <v>55</v>
      </c>
      <c r="D3537">
        <v>1</v>
      </c>
      <c r="E3537" s="1">
        <v>45522</v>
      </c>
      <c r="F3537" s="1">
        <v>45524</v>
      </c>
      <c r="G3537">
        <v>10</v>
      </c>
      <c r="H3537" s="1">
        <v>45537</v>
      </c>
      <c r="I3537">
        <v>13</v>
      </c>
      <c r="J3537" t="s">
        <v>16</v>
      </c>
      <c r="K3537" t="s">
        <v>17</v>
      </c>
      <c r="L3537" t="s">
        <v>18</v>
      </c>
      <c r="M3537">
        <v>99990</v>
      </c>
      <c r="N3537" t="str">
        <f>TEXT(tblorders[[#This Row],[order_date]], "mmm-yyyy")</f>
        <v>Aug-2024</v>
      </c>
      <c r="O3537">
        <f>tblorders[[#This Row],[actual_delivery_days]] -tblorders[[#This Row],[expected_delivery_days]]</f>
        <v>3</v>
      </c>
    </row>
    <row r="3538" spans="1:15" x14ac:dyDescent="0.2">
      <c r="A3538" t="s">
        <v>5235</v>
      </c>
      <c r="B3538" t="s">
        <v>560</v>
      </c>
      <c r="C3538" t="s">
        <v>21</v>
      </c>
      <c r="D3538">
        <v>2</v>
      </c>
      <c r="E3538" s="1">
        <v>45485</v>
      </c>
      <c r="F3538" s="1">
        <v>45488</v>
      </c>
      <c r="G3538">
        <v>7</v>
      </c>
      <c r="H3538" s="1">
        <v>45497</v>
      </c>
      <c r="I3538">
        <v>9</v>
      </c>
      <c r="J3538" t="s">
        <v>16</v>
      </c>
      <c r="K3538" t="s">
        <v>41</v>
      </c>
      <c r="L3538" t="s">
        <v>22</v>
      </c>
      <c r="M3538">
        <v>179980</v>
      </c>
      <c r="N3538" t="str">
        <f>TEXT(tblorders[[#This Row],[order_date]], "mmm-yyyy")</f>
        <v>Jul-2024</v>
      </c>
      <c r="O3538">
        <f>tblorders[[#This Row],[actual_delivery_days]] -tblorders[[#This Row],[expected_delivery_days]]</f>
        <v>2</v>
      </c>
    </row>
    <row r="3539" spans="1:15" x14ac:dyDescent="0.2">
      <c r="A3539" t="s">
        <v>5236</v>
      </c>
      <c r="B3539" t="s">
        <v>3509</v>
      </c>
      <c r="C3539" t="s">
        <v>32</v>
      </c>
      <c r="D3539">
        <v>1</v>
      </c>
      <c r="E3539" s="1">
        <v>45610</v>
      </c>
      <c r="F3539" s="1">
        <v>45613</v>
      </c>
      <c r="G3539">
        <v>10</v>
      </c>
      <c r="H3539" s="1">
        <v>45624</v>
      </c>
      <c r="I3539">
        <v>11</v>
      </c>
      <c r="J3539" t="s">
        <v>16</v>
      </c>
      <c r="K3539" t="s">
        <v>17</v>
      </c>
      <c r="L3539" t="s">
        <v>18</v>
      </c>
      <c r="M3539">
        <v>45000</v>
      </c>
      <c r="N3539" t="str">
        <f>TEXT(tblorders[[#This Row],[order_date]], "mmm-yyyy")</f>
        <v>Nov-2024</v>
      </c>
      <c r="O3539">
        <f>tblorders[[#This Row],[actual_delivery_days]] -tblorders[[#This Row],[expected_delivery_days]]</f>
        <v>1</v>
      </c>
    </row>
    <row r="3540" spans="1:15" x14ac:dyDescent="0.2">
      <c r="A3540" t="s">
        <v>5237</v>
      </c>
      <c r="B3540" t="s">
        <v>4788</v>
      </c>
      <c r="C3540" t="s">
        <v>29</v>
      </c>
      <c r="D3540">
        <v>1</v>
      </c>
      <c r="E3540" s="1">
        <v>45764</v>
      </c>
      <c r="F3540" s="1">
        <v>45766</v>
      </c>
      <c r="G3540">
        <v>5</v>
      </c>
      <c r="H3540" s="1">
        <v>45771</v>
      </c>
      <c r="I3540">
        <v>5</v>
      </c>
      <c r="J3540" t="s">
        <v>40</v>
      </c>
      <c r="K3540" t="s">
        <v>41</v>
      </c>
      <c r="L3540" t="s">
        <v>26</v>
      </c>
      <c r="M3540">
        <v>11000</v>
      </c>
      <c r="N3540" t="str">
        <f>TEXT(tblorders[[#This Row],[order_date]], "mmm-yyyy")</f>
        <v>Apr-2025</v>
      </c>
      <c r="O3540">
        <f>tblorders[[#This Row],[actual_delivery_days]] -tblorders[[#This Row],[expected_delivery_days]]</f>
        <v>0</v>
      </c>
    </row>
    <row r="3541" spans="1:15" x14ac:dyDescent="0.2">
      <c r="A3541" t="s">
        <v>5238</v>
      </c>
      <c r="B3541" t="s">
        <v>1493</v>
      </c>
      <c r="C3541" t="s">
        <v>15</v>
      </c>
      <c r="D3541">
        <v>2</v>
      </c>
      <c r="E3541" s="1">
        <v>45801</v>
      </c>
      <c r="F3541" s="1">
        <v>45806</v>
      </c>
      <c r="G3541">
        <v>5</v>
      </c>
      <c r="H3541" s="1">
        <v>45814</v>
      </c>
      <c r="I3541">
        <v>8</v>
      </c>
      <c r="J3541" t="s">
        <v>16</v>
      </c>
      <c r="K3541" t="s">
        <v>17</v>
      </c>
      <c r="L3541" t="s">
        <v>33</v>
      </c>
      <c r="M3541">
        <v>111980</v>
      </c>
      <c r="N3541" t="str">
        <f>TEXT(tblorders[[#This Row],[order_date]], "mmm-yyyy")</f>
        <v>May-2025</v>
      </c>
      <c r="O3541">
        <f>tblorders[[#This Row],[actual_delivery_days]] -tblorders[[#This Row],[expected_delivery_days]]</f>
        <v>3</v>
      </c>
    </row>
    <row r="3542" spans="1:15" x14ac:dyDescent="0.2">
      <c r="A3542" t="s">
        <v>5239</v>
      </c>
      <c r="B3542" t="s">
        <v>1971</v>
      </c>
      <c r="C3542" t="s">
        <v>29</v>
      </c>
      <c r="D3542">
        <v>2</v>
      </c>
      <c r="E3542" s="1">
        <v>45710</v>
      </c>
      <c r="F3542" s="1">
        <v>45712</v>
      </c>
      <c r="G3542">
        <v>10</v>
      </c>
      <c r="H3542" s="1">
        <v>45725</v>
      </c>
      <c r="I3542">
        <v>13</v>
      </c>
      <c r="J3542" t="s">
        <v>16</v>
      </c>
      <c r="K3542" t="s">
        <v>25</v>
      </c>
      <c r="L3542" t="s">
        <v>58</v>
      </c>
      <c r="M3542">
        <v>22000</v>
      </c>
      <c r="N3542" t="str">
        <f>TEXT(tblorders[[#This Row],[order_date]], "mmm-yyyy")</f>
        <v>Feb-2025</v>
      </c>
      <c r="O3542">
        <f>tblorders[[#This Row],[actual_delivery_days]] -tblorders[[#This Row],[expected_delivery_days]]</f>
        <v>3</v>
      </c>
    </row>
    <row r="3543" spans="1:15" x14ac:dyDescent="0.2">
      <c r="A3543" t="s">
        <v>5240</v>
      </c>
      <c r="B3543" t="s">
        <v>5241</v>
      </c>
      <c r="C3543" t="s">
        <v>21</v>
      </c>
      <c r="D3543">
        <v>1</v>
      </c>
      <c r="E3543" s="1">
        <v>45761</v>
      </c>
      <c r="F3543" s="1">
        <v>45765</v>
      </c>
      <c r="G3543">
        <v>5</v>
      </c>
      <c r="H3543" s="1">
        <v>45770</v>
      </c>
      <c r="I3543">
        <v>5</v>
      </c>
      <c r="J3543" t="s">
        <v>16</v>
      </c>
      <c r="K3543" t="s">
        <v>25</v>
      </c>
      <c r="L3543" t="s">
        <v>33</v>
      </c>
      <c r="M3543">
        <v>89990</v>
      </c>
      <c r="N3543" t="str">
        <f>TEXT(tblorders[[#This Row],[order_date]], "mmm-yyyy")</f>
        <v>Apr-2025</v>
      </c>
      <c r="O3543">
        <f>tblorders[[#This Row],[actual_delivery_days]] -tblorders[[#This Row],[expected_delivery_days]]</f>
        <v>0</v>
      </c>
    </row>
    <row r="3544" spans="1:15" x14ac:dyDescent="0.2">
      <c r="A3544" t="s">
        <v>5242</v>
      </c>
      <c r="B3544" t="s">
        <v>1872</v>
      </c>
      <c r="C3544" t="s">
        <v>32</v>
      </c>
      <c r="D3544">
        <v>1</v>
      </c>
      <c r="E3544" s="1">
        <v>45701</v>
      </c>
      <c r="F3544" s="1">
        <v>45705</v>
      </c>
      <c r="G3544">
        <v>7</v>
      </c>
      <c r="H3544" s="1">
        <v>45713</v>
      </c>
      <c r="I3544">
        <v>8</v>
      </c>
      <c r="J3544" t="s">
        <v>16</v>
      </c>
      <c r="K3544" t="s">
        <v>41</v>
      </c>
      <c r="L3544" t="s">
        <v>58</v>
      </c>
      <c r="M3544">
        <v>45000</v>
      </c>
      <c r="N3544" t="str">
        <f>TEXT(tblorders[[#This Row],[order_date]], "mmm-yyyy")</f>
        <v>Feb-2025</v>
      </c>
      <c r="O3544">
        <f>tblorders[[#This Row],[actual_delivery_days]] -tblorders[[#This Row],[expected_delivery_days]]</f>
        <v>1</v>
      </c>
    </row>
    <row r="3545" spans="1:15" x14ac:dyDescent="0.2">
      <c r="A3545" t="s">
        <v>5243</v>
      </c>
      <c r="B3545" t="s">
        <v>2412</v>
      </c>
      <c r="C3545" t="s">
        <v>55</v>
      </c>
      <c r="D3545">
        <v>1</v>
      </c>
      <c r="E3545" s="1">
        <v>45629</v>
      </c>
      <c r="F3545" s="1">
        <v>45633</v>
      </c>
      <c r="G3545">
        <v>10</v>
      </c>
      <c r="H3545" s="1">
        <v>45643</v>
      </c>
      <c r="I3545">
        <v>10</v>
      </c>
      <c r="J3545" t="s">
        <v>16</v>
      </c>
      <c r="K3545" t="s">
        <v>25</v>
      </c>
      <c r="L3545" t="s">
        <v>33</v>
      </c>
      <c r="M3545">
        <v>99990</v>
      </c>
      <c r="N3545" t="str">
        <f>TEXT(tblorders[[#This Row],[order_date]], "mmm-yyyy")</f>
        <v>Dec-2024</v>
      </c>
      <c r="O3545">
        <f>tblorders[[#This Row],[actual_delivery_days]] -tblorders[[#This Row],[expected_delivery_days]]</f>
        <v>0</v>
      </c>
    </row>
    <row r="3546" spans="1:15" x14ac:dyDescent="0.2">
      <c r="A3546" t="s">
        <v>5244</v>
      </c>
      <c r="B3546" t="s">
        <v>428</v>
      </c>
      <c r="C3546" t="s">
        <v>29</v>
      </c>
      <c r="D3546">
        <v>1</v>
      </c>
      <c r="E3546" s="1">
        <v>45396</v>
      </c>
      <c r="F3546" s="1">
        <v>45398</v>
      </c>
      <c r="G3546">
        <v>7</v>
      </c>
      <c r="H3546" s="1">
        <v>45407</v>
      </c>
      <c r="I3546">
        <v>9</v>
      </c>
      <c r="J3546" t="s">
        <v>16</v>
      </c>
      <c r="K3546" t="s">
        <v>17</v>
      </c>
      <c r="L3546" t="s">
        <v>18</v>
      </c>
      <c r="M3546">
        <v>11000</v>
      </c>
      <c r="N3546" t="str">
        <f>TEXT(tblorders[[#This Row],[order_date]], "mmm-yyyy")</f>
        <v>Apr-2024</v>
      </c>
      <c r="O3546">
        <f>tblorders[[#This Row],[actual_delivery_days]] -tblorders[[#This Row],[expected_delivery_days]]</f>
        <v>2</v>
      </c>
    </row>
    <row r="3547" spans="1:15" x14ac:dyDescent="0.2">
      <c r="A3547" t="s">
        <v>5245</v>
      </c>
      <c r="B3547" t="s">
        <v>1956</v>
      </c>
      <c r="C3547" t="s">
        <v>44</v>
      </c>
      <c r="D3547">
        <v>1</v>
      </c>
      <c r="E3547" s="1">
        <v>45045</v>
      </c>
      <c r="F3547" s="1">
        <v>45048</v>
      </c>
      <c r="G3547">
        <v>5</v>
      </c>
      <c r="H3547" s="1">
        <v>45053</v>
      </c>
      <c r="I3547">
        <v>5</v>
      </c>
      <c r="J3547" t="s">
        <v>16</v>
      </c>
      <c r="K3547" t="s">
        <v>17</v>
      </c>
      <c r="L3547" t="s">
        <v>26</v>
      </c>
      <c r="M3547">
        <v>50990</v>
      </c>
      <c r="N3547" t="str">
        <f>TEXT(tblorders[[#This Row],[order_date]], "mmm-yyyy")</f>
        <v>Apr-2023</v>
      </c>
      <c r="O3547">
        <f>tblorders[[#This Row],[actual_delivery_days]] -tblorders[[#This Row],[expected_delivery_days]]</f>
        <v>0</v>
      </c>
    </row>
    <row r="3548" spans="1:15" x14ac:dyDescent="0.2">
      <c r="A3548" t="s">
        <v>5246</v>
      </c>
      <c r="B3548" t="s">
        <v>3664</v>
      </c>
      <c r="C3548" t="s">
        <v>21</v>
      </c>
      <c r="D3548">
        <v>1</v>
      </c>
      <c r="E3548" s="1">
        <v>45697</v>
      </c>
      <c r="F3548" s="1">
        <v>45701</v>
      </c>
      <c r="G3548">
        <v>5</v>
      </c>
      <c r="H3548" s="1">
        <v>45705</v>
      </c>
      <c r="I3548">
        <v>4</v>
      </c>
      <c r="J3548" t="s">
        <v>16</v>
      </c>
      <c r="K3548" t="s">
        <v>25</v>
      </c>
      <c r="L3548" t="s">
        <v>26</v>
      </c>
      <c r="M3548">
        <v>89990</v>
      </c>
      <c r="N3548" t="str">
        <f>TEXT(tblorders[[#This Row],[order_date]], "mmm-yyyy")</f>
        <v>Feb-2025</v>
      </c>
      <c r="O3548">
        <f>tblorders[[#This Row],[actual_delivery_days]] -tblorders[[#This Row],[expected_delivery_days]]</f>
        <v>-1</v>
      </c>
    </row>
    <row r="3549" spans="1:15" x14ac:dyDescent="0.2">
      <c r="A3549" t="s">
        <v>5247</v>
      </c>
      <c r="B3549" t="s">
        <v>610</v>
      </c>
      <c r="C3549" t="s">
        <v>32</v>
      </c>
      <c r="D3549">
        <v>1</v>
      </c>
      <c r="E3549" s="1">
        <v>45571</v>
      </c>
      <c r="F3549" s="1">
        <v>45572</v>
      </c>
      <c r="G3549">
        <v>7</v>
      </c>
      <c r="H3549" s="1">
        <v>45579</v>
      </c>
      <c r="I3549">
        <v>7</v>
      </c>
      <c r="J3549" t="s">
        <v>16</v>
      </c>
      <c r="K3549" t="s">
        <v>25</v>
      </c>
      <c r="L3549" t="s">
        <v>26</v>
      </c>
      <c r="M3549">
        <v>45000</v>
      </c>
      <c r="N3549" t="str">
        <f>TEXT(tblorders[[#This Row],[order_date]], "mmm-yyyy")</f>
        <v>Oct-2024</v>
      </c>
      <c r="O3549">
        <f>tblorders[[#This Row],[actual_delivery_days]] -tblorders[[#This Row],[expected_delivery_days]]</f>
        <v>0</v>
      </c>
    </row>
    <row r="3550" spans="1:15" x14ac:dyDescent="0.2">
      <c r="A3550" t="s">
        <v>5248</v>
      </c>
      <c r="B3550" t="s">
        <v>1141</v>
      </c>
      <c r="C3550" t="s">
        <v>15</v>
      </c>
      <c r="D3550">
        <v>1</v>
      </c>
      <c r="E3550" s="1">
        <v>45657</v>
      </c>
      <c r="F3550" s="1">
        <v>45658</v>
      </c>
      <c r="G3550">
        <v>7</v>
      </c>
      <c r="H3550" s="1">
        <v>45664</v>
      </c>
      <c r="I3550">
        <v>6</v>
      </c>
      <c r="J3550" t="s">
        <v>16</v>
      </c>
      <c r="K3550" t="s">
        <v>17</v>
      </c>
      <c r="L3550" t="s">
        <v>58</v>
      </c>
      <c r="M3550">
        <v>55990</v>
      </c>
      <c r="N3550" t="str">
        <f>TEXT(tblorders[[#This Row],[order_date]], "mmm-yyyy")</f>
        <v>Dec-2024</v>
      </c>
      <c r="O3550">
        <f>tblorders[[#This Row],[actual_delivery_days]] -tblorders[[#This Row],[expected_delivery_days]]</f>
        <v>-1</v>
      </c>
    </row>
    <row r="3551" spans="1:15" x14ac:dyDescent="0.2">
      <c r="A3551" t="s">
        <v>5249</v>
      </c>
      <c r="B3551" t="s">
        <v>569</v>
      </c>
      <c r="C3551" t="s">
        <v>55</v>
      </c>
      <c r="D3551">
        <v>1</v>
      </c>
      <c r="E3551" s="1">
        <v>45791</v>
      </c>
      <c r="F3551" s="1">
        <v>45796</v>
      </c>
      <c r="G3551">
        <v>7</v>
      </c>
      <c r="H3551" s="1">
        <v>45803</v>
      </c>
      <c r="I3551">
        <v>7</v>
      </c>
      <c r="J3551" t="s">
        <v>16</v>
      </c>
      <c r="K3551" t="s">
        <v>25</v>
      </c>
      <c r="L3551" t="s">
        <v>26</v>
      </c>
      <c r="M3551">
        <v>99990</v>
      </c>
      <c r="N3551" t="str">
        <f>TEXT(tblorders[[#This Row],[order_date]], "mmm-yyyy")</f>
        <v>May-2025</v>
      </c>
      <c r="O3551">
        <f>tblorders[[#This Row],[actual_delivery_days]] -tblorders[[#This Row],[expected_delivery_days]]</f>
        <v>0</v>
      </c>
    </row>
    <row r="3552" spans="1:15" x14ac:dyDescent="0.2">
      <c r="A3552" t="s">
        <v>5250</v>
      </c>
      <c r="B3552" t="s">
        <v>2437</v>
      </c>
      <c r="C3552" t="s">
        <v>15</v>
      </c>
      <c r="D3552">
        <v>1</v>
      </c>
      <c r="E3552" s="1">
        <v>45141</v>
      </c>
      <c r="F3552" s="1">
        <v>45144</v>
      </c>
      <c r="G3552">
        <v>7</v>
      </c>
      <c r="H3552" s="1">
        <v>45152</v>
      </c>
      <c r="I3552">
        <v>8</v>
      </c>
      <c r="J3552" t="s">
        <v>16</v>
      </c>
      <c r="K3552" t="s">
        <v>41</v>
      </c>
      <c r="L3552" t="s">
        <v>33</v>
      </c>
      <c r="M3552">
        <v>55990</v>
      </c>
      <c r="N3552" t="str">
        <f>TEXT(tblorders[[#This Row],[order_date]], "mmm-yyyy")</f>
        <v>Aug-2023</v>
      </c>
      <c r="O3552">
        <f>tblorders[[#This Row],[actual_delivery_days]] -tblorders[[#This Row],[expected_delivery_days]]</f>
        <v>1</v>
      </c>
    </row>
    <row r="3553" spans="1:15" x14ac:dyDescent="0.2">
      <c r="A3553" t="s">
        <v>5251</v>
      </c>
      <c r="B3553" t="s">
        <v>704</v>
      </c>
      <c r="C3553" t="s">
        <v>44</v>
      </c>
      <c r="D3553">
        <v>2</v>
      </c>
      <c r="E3553" s="1">
        <v>45792</v>
      </c>
      <c r="F3553" s="1">
        <v>45795</v>
      </c>
      <c r="G3553">
        <v>5</v>
      </c>
      <c r="H3553" s="1">
        <v>45800</v>
      </c>
      <c r="I3553">
        <v>5</v>
      </c>
      <c r="J3553" t="s">
        <v>16</v>
      </c>
      <c r="K3553" t="s">
        <v>41</v>
      </c>
      <c r="L3553" t="s">
        <v>26</v>
      </c>
      <c r="M3553">
        <v>101980</v>
      </c>
      <c r="N3553" t="str">
        <f>TEXT(tblorders[[#This Row],[order_date]], "mmm-yyyy")</f>
        <v>May-2025</v>
      </c>
      <c r="O3553">
        <f>tblorders[[#This Row],[actual_delivery_days]] -tblorders[[#This Row],[expected_delivery_days]]</f>
        <v>0</v>
      </c>
    </row>
    <row r="3554" spans="1:15" x14ac:dyDescent="0.2">
      <c r="A3554" t="s">
        <v>5252</v>
      </c>
      <c r="B3554" t="s">
        <v>261</v>
      </c>
      <c r="C3554" t="s">
        <v>55</v>
      </c>
      <c r="D3554">
        <v>1</v>
      </c>
      <c r="E3554" s="1">
        <v>45660</v>
      </c>
      <c r="F3554" s="1">
        <v>45664</v>
      </c>
      <c r="G3554">
        <v>10</v>
      </c>
      <c r="H3554" s="1">
        <v>45675</v>
      </c>
      <c r="I3554">
        <v>11</v>
      </c>
      <c r="J3554" t="s">
        <v>16</v>
      </c>
      <c r="K3554" t="s">
        <v>25</v>
      </c>
      <c r="L3554" t="s">
        <v>22</v>
      </c>
      <c r="M3554">
        <v>99990</v>
      </c>
      <c r="N3554" t="str">
        <f>TEXT(tblorders[[#This Row],[order_date]], "mmm-yyyy")</f>
        <v>Jan-2025</v>
      </c>
      <c r="O3554">
        <f>tblorders[[#This Row],[actual_delivery_days]] -tblorders[[#This Row],[expected_delivery_days]]</f>
        <v>1</v>
      </c>
    </row>
    <row r="3555" spans="1:15" x14ac:dyDescent="0.2">
      <c r="A3555" t="s">
        <v>5253</v>
      </c>
      <c r="B3555" t="s">
        <v>3278</v>
      </c>
      <c r="C3555" t="s">
        <v>55</v>
      </c>
      <c r="D3555">
        <v>1</v>
      </c>
      <c r="E3555" s="1">
        <v>45062</v>
      </c>
      <c r="F3555" s="1">
        <v>45063</v>
      </c>
      <c r="G3555">
        <v>5</v>
      </c>
      <c r="H3555" s="1">
        <v>45071</v>
      </c>
      <c r="I3555">
        <v>8</v>
      </c>
      <c r="J3555" t="s">
        <v>16</v>
      </c>
      <c r="K3555" t="s">
        <v>41</v>
      </c>
      <c r="L3555" t="s">
        <v>26</v>
      </c>
      <c r="M3555">
        <v>99990</v>
      </c>
      <c r="N3555" t="str">
        <f>TEXT(tblorders[[#This Row],[order_date]], "mmm-yyyy")</f>
        <v>May-2023</v>
      </c>
      <c r="O3555">
        <f>tblorders[[#This Row],[actual_delivery_days]] -tblorders[[#This Row],[expected_delivery_days]]</f>
        <v>3</v>
      </c>
    </row>
    <row r="3556" spans="1:15" x14ac:dyDescent="0.2">
      <c r="A3556" t="s">
        <v>5254</v>
      </c>
      <c r="B3556" t="s">
        <v>234</v>
      </c>
      <c r="C3556" t="s">
        <v>21</v>
      </c>
      <c r="D3556">
        <v>1</v>
      </c>
      <c r="E3556" s="1">
        <v>45368</v>
      </c>
      <c r="F3556" s="1">
        <v>45369</v>
      </c>
      <c r="G3556">
        <v>10</v>
      </c>
      <c r="H3556" s="1">
        <v>45381</v>
      </c>
      <c r="I3556">
        <v>12</v>
      </c>
      <c r="J3556" t="s">
        <v>16</v>
      </c>
      <c r="K3556" t="s">
        <v>17</v>
      </c>
      <c r="L3556" t="s">
        <v>26</v>
      </c>
      <c r="M3556">
        <v>89990</v>
      </c>
      <c r="N3556" t="str">
        <f>TEXT(tblorders[[#This Row],[order_date]], "mmm-yyyy")</f>
        <v>Mar-2024</v>
      </c>
      <c r="O3556">
        <f>tblorders[[#This Row],[actual_delivery_days]] -tblorders[[#This Row],[expected_delivery_days]]</f>
        <v>2</v>
      </c>
    </row>
    <row r="3557" spans="1:15" x14ac:dyDescent="0.2">
      <c r="A3557" t="s">
        <v>5255</v>
      </c>
      <c r="B3557" t="s">
        <v>1018</v>
      </c>
      <c r="C3557" t="s">
        <v>29</v>
      </c>
      <c r="D3557">
        <v>1</v>
      </c>
      <c r="E3557" s="1">
        <v>45737</v>
      </c>
      <c r="F3557" s="1">
        <v>45742</v>
      </c>
      <c r="G3557">
        <v>7</v>
      </c>
      <c r="H3557" s="1">
        <v>45752</v>
      </c>
      <c r="I3557">
        <v>10</v>
      </c>
      <c r="J3557" t="s">
        <v>16</v>
      </c>
      <c r="K3557" t="s">
        <v>17</v>
      </c>
      <c r="L3557" t="s">
        <v>22</v>
      </c>
      <c r="M3557">
        <v>11000</v>
      </c>
      <c r="N3557" t="str">
        <f>TEXT(tblorders[[#This Row],[order_date]], "mmm-yyyy")</f>
        <v>Mar-2025</v>
      </c>
      <c r="O3557">
        <f>tblorders[[#This Row],[actual_delivery_days]] -tblorders[[#This Row],[expected_delivery_days]]</f>
        <v>3</v>
      </c>
    </row>
    <row r="3558" spans="1:15" x14ac:dyDescent="0.2">
      <c r="A3558" t="s">
        <v>5256</v>
      </c>
      <c r="B3558" t="s">
        <v>5257</v>
      </c>
      <c r="C3558" t="s">
        <v>15</v>
      </c>
      <c r="D3558">
        <v>1</v>
      </c>
      <c r="E3558" s="1">
        <v>45463</v>
      </c>
      <c r="F3558" s="1">
        <v>45468</v>
      </c>
      <c r="G3558">
        <v>5</v>
      </c>
      <c r="H3558" s="1">
        <v>45474</v>
      </c>
      <c r="I3558">
        <v>6</v>
      </c>
      <c r="J3558" t="s">
        <v>16</v>
      </c>
      <c r="K3558" t="s">
        <v>25</v>
      </c>
      <c r="L3558" t="s">
        <v>26</v>
      </c>
      <c r="M3558">
        <v>55990</v>
      </c>
      <c r="N3558" t="str">
        <f>TEXT(tblorders[[#This Row],[order_date]], "mmm-yyyy")</f>
        <v>Jun-2024</v>
      </c>
      <c r="O3558">
        <f>tblorders[[#This Row],[actual_delivery_days]] -tblorders[[#This Row],[expected_delivery_days]]</f>
        <v>1</v>
      </c>
    </row>
    <row r="3559" spans="1:15" x14ac:dyDescent="0.2">
      <c r="A3559" t="s">
        <v>5258</v>
      </c>
      <c r="B3559" t="s">
        <v>3518</v>
      </c>
      <c r="C3559" t="s">
        <v>55</v>
      </c>
      <c r="D3559">
        <v>1</v>
      </c>
      <c r="E3559" s="1">
        <v>45306</v>
      </c>
      <c r="F3559" s="1">
        <v>45307</v>
      </c>
      <c r="G3559">
        <v>5</v>
      </c>
      <c r="H3559" s="1">
        <v>45313</v>
      </c>
      <c r="I3559">
        <v>6</v>
      </c>
      <c r="J3559" t="s">
        <v>16</v>
      </c>
      <c r="K3559" t="s">
        <v>17</v>
      </c>
      <c r="L3559" t="s">
        <v>33</v>
      </c>
      <c r="M3559">
        <v>99990</v>
      </c>
      <c r="N3559" t="str">
        <f>TEXT(tblorders[[#This Row],[order_date]], "mmm-yyyy")</f>
        <v>Jan-2024</v>
      </c>
      <c r="O3559">
        <f>tblorders[[#This Row],[actual_delivery_days]] -tblorders[[#This Row],[expected_delivery_days]]</f>
        <v>1</v>
      </c>
    </row>
    <row r="3560" spans="1:15" x14ac:dyDescent="0.2">
      <c r="A3560" t="s">
        <v>5259</v>
      </c>
      <c r="B3560" t="s">
        <v>3639</v>
      </c>
      <c r="C3560" t="s">
        <v>32</v>
      </c>
      <c r="D3560">
        <v>1</v>
      </c>
      <c r="E3560" s="1">
        <v>45191</v>
      </c>
      <c r="F3560" s="1">
        <v>45194</v>
      </c>
      <c r="G3560">
        <v>10</v>
      </c>
      <c r="H3560" s="1">
        <v>45204</v>
      </c>
      <c r="I3560">
        <v>10</v>
      </c>
      <c r="J3560" t="s">
        <v>16</v>
      </c>
      <c r="K3560" t="s">
        <v>41</v>
      </c>
      <c r="L3560" t="s">
        <v>18</v>
      </c>
      <c r="M3560">
        <v>45000</v>
      </c>
      <c r="N3560" t="str">
        <f>TEXT(tblorders[[#This Row],[order_date]], "mmm-yyyy")</f>
        <v>Sep-2023</v>
      </c>
      <c r="O3560">
        <f>tblorders[[#This Row],[actual_delivery_days]] -tblorders[[#This Row],[expected_delivery_days]]</f>
        <v>0</v>
      </c>
    </row>
    <row r="3561" spans="1:15" x14ac:dyDescent="0.2">
      <c r="A3561" t="s">
        <v>5260</v>
      </c>
      <c r="B3561" t="s">
        <v>1195</v>
      </c>
      <c r="C3561" t="s">
        <v>32</v>
      </c>
      <c r="D3561">
        <v>2</v>
      </c>
      <c r="E3561" s="1">
        <v>44652</v>
      </c>
      <c r="F3561" s="1">
        <v>44655</v>
      </c>
      <c r="G3561">
        <v>10</v>
      </c>
      <c r="H3561" s="1">
        <v>44665</v>
      </c>
      <c r="I3561">
        <v>10</v>
      </c>
      <c r="J3561" t="s">
        <v>16</v>
      </c>
      <c r="K3561" t="s">
        <v>25</v>
      </c>
      <c r="L3561" t="s">
        <v>33</v>
      </c>
      <c r="M3561">
        <v>90000</v>
      </c>
      <c r="N3561" t="str">
        <f>TEXT(tblorders[[#This Row],[order_date]], "mmm-yyyy")</f>
        <v>Apr-2022</v>
      </c>
      <c r="O3561">
        <f>tblorders[[#This Row],[actual_delivery_days]] -tblorders[[#This Row],[expected_delivery_days]]</f>
        <v>0</v>
      </c>
    </row>
    <row r="3562" spans="1:15" x14ac:dyDescent="0.2">
      <c r="A3562" t="s">
        <v>5261</v>
      </c>
      <c r="B3562" t="s">
        <v>2119</v>
      </c>
      <c r="C3562" t="s">
        <v>55</v>
      </c>
      <c r="D3562">
        <v>1</v>
      </c>
      <c r="E3562" s="1">
        <v>45795</v>
      </c>
      <c r="F3562" s="1">
        <v>45799</v>
      </c>
      <c r="G3562">
        <v>7</v>
      </c>
      <c r="H3562" s="1">
        <v>45804</v>
      </c>
      <c r="I3562">
        <v>5</v>
      </c>
      <c r="J3562" t="s">
        <v>16</v>
      </c>
      <c r="K3562" t="s">
        <v>25</v>
      </c>
      <c r="L3562" t="s">
        <v>18</v>
      </c>
      <c r="M3562">
        <v>99990</v>
      </c>
      <c r="N3562" t="str">
        <f>TEXT(tblorders[[#This Row],[order_date]], "mmm-yyyy")</f>
        <v>May-2025</v>
      </c>
      <c r="O3562">
        <f>tblorders[[#This Row],[actual_delivery_days]] -tblorders[[#This Row],[expected_delivery_days]]</f>
        <v>-2</v>
      </c>
    </row>
    <row r="3563" spans="1:15" x14ac:dyDescent="0.2">
      <c r="A3563" t="s">
        <v>5262</v>
      </c>
      <c r="B3563" t="s">
        <v>404</v>
      </c>
      <c r="C3563" t="s">
        <v>21</v>
      </c>
      <c r="D3563">
        <v>1</v>
      </c>
      <c r="E3563" s="1">
        <v>45615</v>
      </c>
      <c r="F3563" s="1">
        <v>45616</v>
      </c>
      <c r="G3563">
        <v>5</v>
      </c>
      <c r="H3563" s="1">
        <v>45622</v>
      </c>
      <c r="I3563">
        <v>6</v>
      </c>
      <c r="J3563" t="s">
        <v>16</v>
      </c>
      <c r="K3563" t="s">
        <v>41</v>
      </c>
      <c r="L3563" t="s">
        <v>33</v>
      </c>
      <c r="M3563">
        <v>89990</v>
      </c>
      <c r="N3563" t="str">
        <f>TEXT(tblorders[[#This Row],[order_date]], "mmm-yyyy")</f>
        <v>Nov-2024</v>
      </c>
      <c r="O3563">
        <f>tblorders[[#This Row],[actual_delivery_days]] -tblorders[[#This Row],[expected_delivery_days]]</f>
        <v>1</v>
      </c>
    </row>
    <row r="3564" spans="1:15" x14ac:dyDescent="0.2">
      <c r="A3564" t="s">
        <v>5263</v>
      </c>
      <c r="B3564" t="s">
        <v>2256</v>
      </c>
      <c r="C3564" t="s">
        <v>55</v>
      </c>
      <c r="D3564">
        <v>1</v>
      </c>
      <c r="E3564" s="1">
        <v>44821</v>
      </c>
      <c r="F3564" s="1">
        <v>44826</v>
      </c>
      <c r="G3564">
        <v>5</v>
      </c>
      <c r="H3564" s="1">
        <v>44831</v>
      </c>
      <c r="I3564">
        <v>5</v>
      </c>
      <c r="J3564" t="s">
        <v>16</v>
      </c>
      <c r="K3564" t="s">
        <v>17</v>
      </c>
      <c r="L3564" t="s">
        <v>22</v>
      </c>
      <c r="M3564">
        <v>99990</v>
      </c>
      <c r="N3564" t="str">
        <f>TEXT(tblorders[[#This Row],[order_date]], "mmm-yyyy")</f>
        <v>Sep-2022</v>
      </c>
      <c r="O3564">
        <f>tblorders[[#This Row],[actual_delivery_days]] -tblorders[[#This Row],[expected_delivery_days]]</f>
        <v>0</v>
      </c>
    </row>
    <row r="3565" spans="1:15" x14ac:dyDescent="0.2">
      <c r="A3565" t="s">
        <v>5264</v>
      </c>
      <c r="B3565" t="s">
        <v>1862</v>
      </c>
      <c r="C3565" t="s">
        <v>44</v>
      </c>
      <c r="D3565">
        <v>1</v>
      </c>
      <c r="E3565" s="1">
        <v>45728</v>
      </c>
      <c r="F3565" s="1">
        <v>45730</v>
      </c>
      <c r="G3565">
        <v>10</v>
      </c>
      <c r="H3565" s="1">
        <v>45739</v>
      </c>
      <c r="I3565">
        <v>9</v>
      </c>
      <c r="J3565" t="s">
        <v>40</v>
      </c>
      <c r="K3565" t="s">
        <v>17</v>
      </c>
      <c r="L3565" t="s">
        <v>22</v>
      </c>
      <c r="M3565">
        <v>50990</v>
      </c>
      <c r="N3565" t="str">
        <f>TEXT(tblorders[[#This Row],[order_date]], "mmm-yyyy")</f>
        <v>Mar-2025</v>
      </c>
      <c r="O3565">
        <f>tblorders[[#This Row],[actual_delivery_days]] -tblorders[[#This Row],[expected_delivery_days]]</f>
        <v>-1</v>
      </c>
    </row>
    <row r="3566" spans="1:15" x14ac:dyDescent="0.2">
      <c r="A3566" t="s">
        <v>5265</v>
      </c>
      <c r="B3566" t="s">
        <v>2478</v>
      </c>
      <c r="C3566" t="s">
        <v>15</v>
      </c>
      <c r="D3566">
        <v>2</v>
      </c>
      <c r="E3566" s="1">
        <v>45802</v>
      </c>
      <c r="F3566" s="1">
        <v>45806</v>
      </c>
      <c r="G3566">
        <v>10</v>
      </c>
      <c r="H3566" s="1">
        <v>45818</v>
      </c>
      <c r="I3566">
        <v>12</v>
      </c>
      <c r="J3566" t="s">
        <v>16</v>
      </c>
      <c r="K3566" t="s">
        <v>17</v>
      </c>
      <c r="L3566" t="s">
        <v>22</v>
      </c>
      <c r="M3566">
        <v>111980</v>
      </c>
      <c r="N3566" t="str">
        <f>TEXT(tblorders[[#This Row],[order_date]], "mmm-yyyy")</f>
        <v>May-2025</v>
      </c>
      <c r="O3566">
        <f>tblorders[[#This Row],[actual_delivery_days]] -tblorders[[#This Row],[expected_delivery_days]]</f>
        <v>2</v>
      </c>
    </row>
    <row r="3567" spans="1:15" x14ac:dyDescent="0.2">
      <c r="A3567" t="s">
        <v>5266</v>
      </c>
      <c r="B3567" t="s">
        <v>5267</v>
      </c>
      <c r="C3567" t="s">
        <v>55</v>
      </c>
      <c r="D3567">
        <v>1</v>
      </c>
      <c r="E3567" s="1">
        <v>45090</v>
      </c>
      <c r="F3567" s="1">
        <v>45095</v>
      </c>
      <c r="G3567">
        <v>10</v>
      </c>
      <c r="H3567" s="1">
        <v>45106</v>
      </c>
      <c r="I3567">
        <v>11</v>
      </c>
      <c r="J3567" t="s">
        <v>16</v>
      </c>
      <c r="K3567" t="s">
        <v>17</v>
      </c>
      <c r="L3567" t="s">
        <v>18</v>
      </c>
      <c r="M3567">
        <v>99990</v>
      </c>
      <c r="N3567" t="str">
        <f>TEXT(tblorders[[#This Row],[order_date]], "mmm-yyyy")</f>
        <v>Jun-2023</v>
      </c>
      <c r="O3567">
        <f>tblorders[[#This Row],[actual_delivery_days]] -tblorders[[#This Row],[expected_delivery_days]]</f>
        <v>1</v>
      </c>
    </row>
    <row r="3568" spans="1:15" x14ac:dyDescent="0.2">
      <c r="A3568" t="s">
        <v>5268</v>
      </c>
      <c r="B3568" t="s">
        <v>584</v>
      </c>
      <c r="C3568" t="s">
        <v>15</v>
      </c>
      <c r="D3568">
        <v>2</v>
      </c>
      <c r="E3568" s="1">
        <v>45600</v>
      </c>
      <c r="F3568" s="1">
        <v>45605</v>
      </c>
      <c r="G3568">
        <v>5</v>
      </c>
      <c r="H3568" s="1">
        <v>45610</v>
      </c>
      <c r="I3568">
        <v>5</v>
      </c>
      <c r="J3568" t="s">
        <v>16</v>
      </c>
      <c r="K3568" t="s">
        <v>17</v>
      </c>
      <c r="L3568" t="s">
        <v>22</v>
      </c>
      <c r="M3568">
        <v>111980</v>
      </c>
      <c r="N3568" t="str">
        <f>TEXT(tblorders[[#This Row],[order_date]], "mmm-yyyy")</f>
        <v>Nov-2024</v>
      </c>
      <c r="O3568">
        <f>tblorders[[#This Row],[actual_delivery_days]] -tblorders[[#This Row],[expected_delivery_days]]</f>
        <v>0</v>
      </c>
    </row>
    <row r="3569" spans="1:15" x14ac:dyDescent="0.2">
      <c r="A3569" t="s">
        <v>5269</v>
      </c>
      <c r="B3569" t="s">
        <v>3559</v>
      </c>
      <c r="C3569" t="s">
        <v>44</v>
      </c>
      <c r="D3569">
        <v>1</v>
      </c>
      <c r="E3569" s="1">
        <v>45417</v>
      </c>
      <c r="F3569" s="1">
        <v>45418</v>
      </c>
      <c r="G3569">
        <v>7</v>
      </c>
      <c r="H3569" s="1">
        <v>45430</v>
      </c>
      <c r="I3569">
        <v>12</v>
      </c>
      <c r="J3569" t="s">
        <v>61</v>
      </c>
      <c r="K3569" t="s">
        <v>17</v>
      </c>
      <c r="L3569" t="s">
        <v>26</v>
      </c>
      <c r="M3569">
        <v>50990</v>
      </c>
      <c r="N3569" t="str">
        <f>TEXT(tblorders[[#This Row],[order_date]], "mmm-yyyy")</f>
        <v>May-2024</v>
      </c>
      <c r="O3569">
        <f>tblorders[[#This Row],[actual_delivery_days]] -tblorders[[#This Row],[expected_delivery_days]]</f>
        <v>5</v>
      </c>
    </row>
    <row r="3570" spans="1:15" x14ac:dyDescent="0.2">
      <c r="A3570" t="s">
        <v>5270</v>
      </c>
      <c r="B3570" t="s">
        <v>200</v>
      </c>
      <c r="C3570" t="s">
        <v>44</v>
      </c>
      <c r="D3570">
        <v>1</v>
      </c>
      <c r="E3570" s="1">
        <v>45702</v>
      </c>
      <c r="F3570" s="1">
        <v>45704</v>
      </c>
      <c r="G3570">
        <v>7</v>
      </c>
      <c r="H3570" s="1">
        <v>45712</v>
      </c>
      <c r="I3570">
        <v>8</v>
      </c>
      <c r="J3570" t="s">
        <v>16</v>
      </c>
      <c r="K3570" t="s">
        <v>25</v>
      </c>
      <c r="L3570" t="s">
        <v>22</v>
      </c>
      <c r="M3570">
        <v>50990</v>
      </c>
      <c r="N3570" t="str">
        <f>TEXT(tblorders[[#This Row],[order_date]], "mmm-yyyy")</f>
        <v>Feb-2025</v>
      </c>
      <c r="O3570">
        <f>tblorders[[#This Row],[actual_delivery_days]] -tblorders[[#This Row],[expected_delivery_days]]</f>
        <v>1</v>
      </c>
    </row>
    <row r="3571" spans="1:15" x14ac:dyDescent="0.2">
      <c r="A3571" t="s">
        <v>5271</v>
      </c>
      <c r="B3571" t="s">
        <v>1425</v>
      </c>
      <c r="C3571" t="s">
        <v>32</v>
      </c>
      <c r="D3571">
        <v>1</v>
      </c>
      <c r="E3571" s="1">
        <v>44854</v>
      </c>
      <c r="F3571" s="1">
        <v>44856</v>
      </c>
      <c r="G3571">
        <v>7</v>
      </c>
      <c r="H3571" s="1">
        <v>44864</v>
      </c>
      <c r="I3571">
        <v>8</v>
      </c>
      <c r="J3571" t="s">
        <v>16</v>
      </c>
      <c r="K3571" t="s">
        <v>17</v>
      </c>
      <c r="L3571" t="s">
        <v>18</v>
      </c>
      <c r="M3571">
        <v>45000</v>
      </c>
      <c r="N3571" t="str">
        <f>TEXT(tblorders[[#This Row],[order_date]], "mmm-yyyy")</f>
        <v>Oct-2022</v>
      </c>
      <c r="O3571">
        <f>tblorders[[#This Row],[actual_delivery_days]] -tblorders[[#This Row],[expected_delivery_days]]</f>
        <v>1</v>
      </c>
    </row>
    <row r="3572" spans="1:15" x14ac:dyDescent="0.2">
      <c r="A3572" t="s">
        <v>5272</v>
      </c>
      <c r="B3572" t="s">
        <v>1174</v>
      </c>
      <c r="C3572" t="s">
        <v>44</v>
      </c>
      <c r="D3572">
        <v>1</v>
      </c>
      <c r="E3572" s="1">
        <v>44759</v>
      </c>
      <c r="F3572" s="1">
        <v>44763</v>
      </c>
      <c r="G3572">
        <v>10</v>
      </c>
      <c r="H3572" s="1">
        <v>44773</v>
      </c>
      <c r="I3572">
        <v>10</v>
      </c>
      <c r="J3572" t="s">
        <v>16</v>
      </c>
      <c r="K3572" t="s">
        <v>17</v>
      </c>
      <c r="L3572" t="s">
        <v>58</v>
      </c>
      <c r="M3572">
        <v>50990</v>
      </c>
      <c r="N3572" t="str">
        <f>TEXT(tblorders[[#This Row],[order_date]], "mmm-yyyy")</f>
        <v>Jul-2022</v>
      </c>
      <c r="O3572">
        <f>tblorders[[#This Row],[actual_delivery_days]] -tblorders[[#This Row],[expected_delivery_days]]</f>
        <v>0</v>
      </c>
    </row>
    <row r="3573" spans="1:15" x14ac:dyDescent="0.2">
      <c r="A3573" t="s">
        <v>5273</v>
      </c>
      <c r="B3573" t="s">
        <v>2208</v>
      </c>
      <c r="C3573" t="s">
        <v>15</v>
      </c>
      <c r="D3573">
        <v>2</v>
      </c>
      <c r="E3573" s="1">
        <v>45693</v>
      </c>
      <c r="F3573" s="1">
        <v>45694</v>
      </c>
      <c r="G3573">
        <v>5</v>
      </c>
      <c r="H3573" s="1">
        <v>45700</v>
      </c>
      <c r="I3573">
        <v>6</v>
      </c>
      <c r="J3573" t="s">
        <v>16</v>
      </c>
      <c r="K3573" t="s">
        <v>17</v>
      </c>
      <c r="L3573" t="s">
        <v>18</v>
      </c>
      <c r="M3573">
        <v>111980</v>
      </c>
      <c r="N3573" t="str">
        <f>TEXT(tblorders[[#This Row],[order_date]], "mmm-yyyy")</f>
        <v>Feb-2025</v>
      </c>
      <c r="O3573">
        <f>tblorders[[#This Row],[actual_delivery_days]] -tblorders[[#This Row],[expected_delivery_days]]</f>
        <v>1</v>
      </c>
    </row>
    <row r="3574" spans="1:15" x14ac:dyDescent="0.2">
      <c r="A3574" t="s">
        <v>5274</v>
      </c>
      <c r="B3574" t="s">
        <v>2763</v>
      </c>
      <c r="C3574" t="s">
        <v>21</v>
      </c>
      <c r="D3574">
        <v>1</v>
      </c>
      <c r="E3574" s="1">
        <v>45673</v>
      </c>
      <c r="F3574" s="1">
        <v>45678</v>
      </c>
      <c r="G3574">
        <v>10</v>
      </c>
      <c r="H3574" s="1">
        <v>45690</v>
      </c>
      <c r="I3574">
        <v>12</v>
      </c>
      <c r="J3574" t="s">
        <v>16</v>
      </c>
      <c r="K3574" t="s">
        <v>25</v>
      </c>
      <c r="L3574" t="s">
        <v>33</v>
      </c>
      <c r="M3574">
        <v>89990</v>
      </c>
      <c r="N3574" t="str">
        <f>TEXT(tblorders[[#This Row],[order_date]], "mmm-yyyy")</f>
        <v>Jan-2025</v>
      </c>
      <c r="O3574">
        <f>tblorders[[#This Row],[actual_delivery_days]] -tblorders[[#This Row],[expected_delivery_days]]</f>
        <v>2</v>
      </c>
    </row>
    <row r="3575" spans="1:15" x14ac:dyDescent="0.2">
      <c r="A3575" t="s">
        <v>5275</v>
      </c>
      <c r="B3575" t="s">
        <v>1614</v>
      </c>
      <c r="C3575" t="s">
        <v>44</v>
      </c>
      <c r="D3575">
        <v>1</v>
      </c>
      <c r="E3575" s="1">
        <v>45740</v>
      </c>
      <c r="F3575" s="1">
        <v>45741</v>
      </c>
      <c r="G3575">
        <v>5</v>
      </c>
      <c r="H3575" s="1">
        <v>45746</v>
      </c>
      <c r="I3575">
        <v>5</v>
      </c>
      <c r="J3575" t="s">
        <v>16</v>
      </c>
      <c r="K3575" t="s">
        <v>25</v>
      </c>
      <c r="L3575" t="s">
        <v>26</v>
      </c>
      <c r="M3575">
        <v>50990</v>
      </c>
      <c r="N3575" t="str">
        <f>TEXT(tblorders[[#This Row],[order_date]], "mmm-yyyy")</f>
        <v>Mar-2025</v>
      </c>
      <c r="O3575">
        <f>tblorders[[#This Row],[actual_delivery_days]] -tblorders[[#This Row],[expected_delivery_days]]</f>
        <v>0</v>
      </c>
    </row>
    <row r="3576" spans="1:15" x14ac:dyDescent="0.2">
      <c r="A3576" t="s">
        <v>5276</v>
      </c>
      <c r="B3576" t="s">
        <v>629</v>
      </c>
      <c r="C3576" t="s">
        <v>21</v>
      </c>
      <c r="D3576">
        <v>1</v>
      </c>
      <c r="E3576" s="1">
        <v>45570</v>
      </c>
      <c r="F3576" s="1">
        <v>45573</v>
      </c>
      <c r="G3576">
        <v>10</v>
      </c>
      <c r="H3576" s="1">
        <v>45583</v>
      </c>
      <c r="I3576">
        <v>10</v>
      </c>
      <c r="J3576" t="s">
        <v>16</v>
      </c>
      <c r="K3576" t="s">
        <v>41</v>
      </c>
      <c r="L3576" t="s">
        <v>18</v>
      </c>
      <c r="M3576">
        <v>89990</v>
      </c>
      <c r="N3576" t="str">
        <f>TEXT(tblorders[[#This Row],[order_date]], "mmm-yyyy")</f>
        <v>Oct-2024</v>
      </c>
      <c r="O3576">
        <f>tblorders[[#This Row],[actual_delivery_days]] -tblorders[[#This Row],[expected_delivery_days]]</f>
        <v>0</v>
      </c>
    </row>
    <row r="3577" spans="1:15" x14ac:dyDescent="0.2">
      <c r="A3577" t="s">
        <v>5277</v>
      </c>
      <c r="B3577" t="s">
        <v>1717</v>
      </c>
      <c r="C3577" t="s">
        <v>55</v>
      </c>
      <c r="D3577">
        <v>1</v>
      </c>
      <c r="E3577" s="1">
        <v>45793</v>
      </c>
      <c r="F3577" s="1">
        <v>45797</v>
      </c>
      <c r="G3577">
        <v>10</v>
      </c>
      <c r="H3577" s="1">
        <v>45807</v>
      </c>
      <c r="I3577">
        <v>10</v>
      </c>
      <c r="J3577" t="s">
        <v>16</v>
      </c>
      <c r="K3577" t="s">
        <v>17</v>
      </c>
      <c r="L3577" t="s">
        <v>58</v>
      </c>
      <c r="M3577">
        <v>99990</v>
      </c>
      <c r="N3577" t="str">
        <f>TEXT(tblorders[[#This Row],[order_date]], "mmm-yyyy")</f>
        <v>May-2025</v>
      </c>
      <c r="O3577">
        <f>tblorders[[#This Row],[actual_delivery_days]] -tblorders[[#This Row],[expected_delivery_days]]</f>
        <v>0</v>
      </c>
    </row>
    <row r="3578" spans="1:15" x14ac:dyDescent="0.2">
      <c r="A3578" t="s">
        <v>5278</v>
      </c>
      <c r="B3578" t="s">
        <v>3443</v>
      </c>
      <c r="C3578" t="s">
        <v>32</v>
      </c>
      <c r="D3578">
        <v>2</v>
      </c>
      <c r="E3578" s="1">
        <v>45756</v>
      </c>
      <c r="F3578" s="1">
        <v>45757</v>
      </c>
      <c r="G3578">
        <v>7</v>
      </c>
      <c r="H3578" s="1">
        <v>45764</v>
      </c>
      <c r="I3578">
        <v>7</v>
      </c>
      <c r="J3578" t="s">
        <v>16</v>
      </c>
      <c r="K3578" t="s">
        <v>25</v>
      </c>
      <c r="L3578" t="s">
        <v>22</v>
      </c>
      <c r="M3578">
        <v>90000</v>
      </c>
      <c r="N3578" t="str">
        <f>TEXT(tblorders[[#This Row],[order_date]], "mmm-yyyy")</f>
        <v>Apr-2025</v>
      </c>
      <c r="O3578">
        <f>tblorders[[#This Row],[actual_delivery_days]] -tblorders[[#This Row],[expected_delivery_days]]</f>
        <v>0</v>
      </c>
    </row>
    <row r="3579" spans="1:15" x14ac:dyDescent="0.2">
      <c r="A3579" t="s">
        <v>5279</v>
      </c>
      <c r="B3579" t="s">
        <v>1498</v>
      </c>
      <c r="C3579" t="s">
        <v>15</v>
      </c>
      <c r="D3579">
        <v>1</v>
      </c>
      <c r="E3579" s="1">
        <v>45053</v>
      </c>
      <c r="F3579" s="1">
        <v>45056</v>
      </c>
      <c r="G3579">
        <v>7</v>
      </c>
      <c r="H3579" s="1">
        <v>45063</v>
      </c>
      <c r="I3579">
        <v>7</v>
      </c>
      <c r="J3579" t="s">
        <v>16</v>
      </c>
      <c r="K3579" t="s">
        <v>41</v>
      </c>
      <c r="L3579" t="s">
        <v>26</v>
      </c>
      <c r="M3579">
        <v>55990</v>
      </c>
      <c r="N3579" t="str">
        <f>TEXT(tblorders[[#This Row],[order_date]], "mmm-yyyy")</f>
        <v>May-2023</v>
      </c>
      <c r="O3579">
        <f>tblorders[[#This Row],[actual_delivery_days]] -tblorders[[#This Row],[expected_delivery_days]]</f>
        <v>0</v>
      </c>
    </row>
    <row r="3580" spans="1:15" x14ac:dyDescent="0.2">
      <c r="A3580" t="s">
        <v>5280</v>
      </c>
      <c r="B3580" t="s">
        <v>700</v>
      </c>
      <c r="C3580" t="s">
        <v>21</v>
      </c>
      <c r="D3580">
        <v>1</v>
      </c>
      <c r="E3580" s="1">
        <v>44743</v>
      </c>
      <c r="F3580" s="1">
        <v>44746</v>
      </c>
      <c r="G3580">
        <v>7</v>
      </c>
      <c r="H3580" s="1">
        <v>44754</v>
      </c>
      <c r="I3580">
        <v>8</v>
      </c>
      <c r="J3580" t="s">
        <v>16</v>
      </c>
      <c r="K3580" t="s">
        <v>17</v>
      </c>
      <c r="L3580" t="s">
        <v>18</v>
      </c>
      <c r="M3580">
        <v>89990</v>
      </c>
      <c r="N3580" t="str">
        <f>TEXT(tblorders[[#This Row],[order_date]], "mmm-yyyy")</f>
        <v>Jul-2022</v>
      </c>
      <c r="O3580">
        <f>tblorders[[#This Row],[actual_delivery_days]] -tblorders[[#This Row],[expected_delivery_days]]</f>
        <v>1</v>
      </c>
    </row>
    <row r="3581" spans="1:15" x14ac:dyDescent="0.2">
      <c r="A3581" t="s">
        <v>5281</v>
      </c>
      <c r="B3581" t="s">
        <v>2871</v>
      </c>
      <c r="C3581" t="s">
        <v>29</v>
      </c>
      <c r="D3581">
        <v>1</v>
      </c>
      <c r="E3581" s="1">
        <v>45736</v>
      </c>
      <c r="F3581" s="1">
        <v>45738</v>
      </c>
      <c r="G3581">
        <v>5</v>
      </c>
      <c r="H3581" s="1">
        <v>45742</v>
      </c>
      <c r="I3581">
        <v>4</v>
      </c>
      <c r="J3581" t="s">
        <v>16</v>
      </c>
      <c r="K3581" t="s">
        <v>17</v>
      </c>
      <c r="L3581" t="s">
        <v>18</v>
      </c>
      <c r="M3581">
        <v>11000</v>
      </c>
      <c r="N3581" t="str">
        <f>TEXT(tblorders[[#This Row],[order_date]], "mmm-yyyy")</f>
        <v>Mar-2025</v>
      </c>
      <c r="O3581">
        <f>tblorders[[#This Row],[actual_delivery_days]] -tblorders[[#This Row],[expected_delivery_days]]</f>
        <v>-1</v>
      </c>
    </row>
    <row r="3582" spans="1:15" x14ac:dyDescent="0.2">
      <c r="A3582" t="s">
        <v>5282</v>
      </c>
      <c r="B3582" t="s">
        <v>987</v>
      </c>
      <c r="C3582" t="s">
        <v>55</v>
      </c>
      <c r="D3582">
        <v>1</v>
      </c>
      <c r="E3582" s="1">
        <v>45245</v>
      </c>
      <c r="F3582" s="1">
        <v>45247</v>
      </c>
      <c r="G3582">
        <v>7</v>
      </c>
      <c r="H3582" s="1">
        <v>45255</v>
      </c>
      <c r="I3582">
        <v>8</v>
      </c>
      <c r="J3582" t="s">
        <v>16</v>
      </c>
      <c r="K3582" t="s">
        <v>41</v>
      </c>
      <c r="L3582" t="s">
        <v>26</v>
      </c>
      <c r="M3582">
        <v>99990</v>
      </c>
      <c r="N3582" t="str">
        <f>TEXT(tblorders[[#This Row],[order_date]], "mmm-yyyy")</f>
        <v>Nov-2023</v>
      </c>
      <c r="O3582">
        <f>tblorders[[#This Row],[actual_delivery_days]] -tblorders[[#This Row],[expected_delivery_days]]</f>
        <v>1</v>
      </c>
    </row>
    <row r="3583" spans="1:15" x14ac:dyDescent="0.2">
      <c r="A3583" t="s">
        <v>5283</v>
      </c>
      <c r="B3583" t="s">
        <v>5284</v>
      </c>
      <c r="C3583" t="s">
        <v>21</v>
      </c>
      <c r="D3583">
        <v>2</v>
      </c>
      <c r="E3583" s="1">
        <v>45301</v>
      </c>
      <c r="F3583" s="1">
        <v>45303</v>
      </c>
      <c r="G3583">
        <v>5</v>
      </c>
      <c r="H3583" s="1">
        <v>45311</v>
      </c>
      <c r="I3583">
        <v>8</v>
      </c>
      <c r="J3583" t="s">
        <v>16</v>
      </c>
      <c r="K3583" t="s">
        <v>41</v>
      </c>
      <c r="L3583" t="s">
        <v>58</v>
      </c>
      <c r="M3583">
        <v>179980</v>
      </c>
      <c r="N3583" t="str">
        <f>TEXT(tblorders[[#This Row],[order_date]], "mmm-yyyy")</f>
        <v>Jan-2024</v>
      </c>
      <c r="O3583">
        <f>tblorders[[#This Row],[actual_delivery_days]] -tblorders[[#This Row],[expected_delivery_days]]</f>
        <v>3</v>
      </c>
    </row>
    <row r="3584" spans="1:15" x14ac:dyDescent="0.2">
      <c r="A3584" t="s">
        <v>5285</v>
      </c>
      <c r="B3584" t="s">
        <v>519</v>
      </c>
      <c r="C3584" t="s">
        <v>29</v>
      </c>
      <c r="D3584">
        <v>1</v>
      </c>
      <c r="E3584" s="1">
        <v>45400</v>
      </c>
      <c r="F3584" s="1">
        <v>45403</v>
      </c>
      <c r="G3584">
        <v>5</v>
      </c>
      <c r="H3584" s="1">
        <v>45408</v>
      </c>
      <c r="I3584">
        <v>5</v>
      </c>
      <c r="J3584" t="s">
        <v>16</v>
      </c>
      <c r="K3584" t="s">
        <v>25</v>
      </c>
      <c r="L3584" t="s">
        <v>26</v>
      </c>
      <c r="M3584">
        <v>11000</v>
      </c>
      <c r="N3584" t="str">
        <f>TEXT(tblorders[[#This Row],[order_date]], "mmm-yyyy")</f>
        <v>Apr-2024</v>
      </c>
      <c r="O3584">
        <f>tblorders[[#This Row],[actual_delivery_days]] -tblorders[[#This Row],[expected_delivery_days]]</f>
        <v>0</v>
      </c>
    </row>
    <row r="3585" spans="1:15" x14ac:dyDescent="0.2">
      <c r="A3585" t="s">
        <v>5286</v>
      </c>
      <c r="B3585" t="s">
        <v>3359</v>
      </c>
      <c r="C3585" t="s">
        <v>44</v>
      </c>
      <c r="D3585">
        <v>1</v>
      </c>
      <c r="E3585" s="1">
        <v>45750</v>
      </c>
      <c r="F3585" s="1">
        <v>45751</v>
      </c>
      <c r="G3585">
        <v>7</v>
      </c>
      <c r="H3585" s="1">
        <v>45757</v>
      </c>
      <c r="I3585">
        <v>6</v>
      </c>
      <c r="J3585" t="s">
        <v>16</v>
      </c>
      <c r="K3585" t="s">
        <v>25</v>
      </c>
      <c r="L3585" t="s">
        <v>26</v>
      </c>
      <c r="M3585">
        <v>50990</v>
      </c>
      <c r="N3585" t="str">
        <f>TEXT(tblorders[[#This Row],[order_date]], "mmm-yyyy")</f>
        <v>Apr-2025</v>
      </c>
      <c r="O3585">
        <f>tblorders[[#This Row],[actual_delivery_days]] -tblorders[[#This Row],[expected_delivery_days]]</f>
        <v>-1</v>
      </c>
    </row>
    <row r="3586" spans="1:15" x14ac:dyDescent="0.2">
      <c r="A3586" t="s">
        <v>5287</v>
      </c>
      <c r="B3586" t="s">
        <v>79</v>
      </c>
      <c r="C3586" t="s">
        <v>15</v>
      </c>
      <c r="D3586">
        <v>1</v>
      </c>
      <c r="E3586" s="1">
        <v>45472</v>
      </c>
      <c r="F3586" s="1">
        <v>45476</v>
      </c>
      <c r="G3586">
        <v>5</v>
      </c>
      <c r="H3586" s="1">
        <v>45481</v>
      </c>
      <c r="I3586">
        <v>5</v>
      </c>
      <c r="J3586" t="s">
        <v>16</v>
      </c>
      <c r="K3586" t="s">
        <v>41</v>
      </c>
      <c r="L3586" t="s">
        <v>18</v>
      </c>
      <c r="M3586">
        <v>55990</v>
      </c>
      <c r="N3586" t="str">
        <f>TEXT(tblorders[[#This Row],[order_date]], "mmm-yyyy")</f>
        <v>Jun-2024</v>
      </c>
      <c r="O3586">
        <f>tblorders[[#This Row],[actual_delivery_days]] -tblorders[[#This Row],[expected_delivery_days]]</f>
        <v>0</v>
      </c>
    </row>
    <row r="3587" spans="1:15" x14ac:dyDescent="0.2">
      <c r="A3587" t="s">
        <v>5288</v>
      </c>
      <c r="B3587" t="s">
        <v>2655</v>
      </c>
      <c r="C3587" t="s">
        <v>29</v>
      </c>
      <c r="D3587">
        <v>1</v>
      </c>
      <c r="E3587" s="1">
        <v>45439</v>
      </c>
      <c r="F3587" s="1">
        <v>45440</v>
      </c>
      <c r="G3587">
        <v>5</v>
      </c>
      <c r="H3587" s="1">
        <v>45445</v>
      </c>
      <c r="I3587">
        <v>5</v>
      </c>
      <c r="J3587" t="s">
        <v>16</v>
      </c>
      <c r="K3587" t="s">
        <v>41</v>
      </c>
      <c r="L3587" t="s">
        <v>18</v>
      </c>
      <c r="M3587">
        <v>11000</v>
      </c>
      <c r="N3587" t="str">
        <f>TEXT(tblorders[[#This Row],[order_date]], "mmm-yyyy")</f>
        <v>May-2024</v>
      </c>
      <c r="O3587">
        <f>tblorders[[#This Row],[actual_delivery_days]] -tblorders[[#This Row],[expected_delivery_days]]</f>
        <v>0</v>
      </c>
    </row>
    <row r="3588" spans="1:15" x14ac:dyDescent="0.2">
      <c r="A3588" t="s">
        <v>5289</v>
      </c>
      <c r="B3588" t="s">
        <v>3865</v>
      </c>
      <c r="C3588" t="s">
        <v>21</v>
      </c>
      <c r="D3588">
        <v>1</v>
      </c>
      <c r="E3588" s="1">
        <v>45628</v>
      </c>
      <c r="F3588" s="1">
        <v>45630</v>
      </c>
      <c r="G3588">
        <v>10</v>
      </c>
      <c r="H3588" s="1">
        <v>45641</v>
      </c>
      <c r="I3588">
        <v>11</v>
      </c>
      <c r="J3588" t="s">
        <v>16</v>
      </c>
      <c r="K3588" t="s">
        <v>41</v>
      </c>
      <c r="L3588" t="s">
        <v>26</v>
      </c>
      <c r="M3588">
        <v>89990</v>
      </c>
      <c r="N3588" t="str">
        <f>TEXT(tblorders[[#This Row],[order_date]], "mmm-yyyy")</f>
        <v>Dec-2024</v>
      </c>
      <c r="O3588">
        <f>tblorders[[#This Row],[actual_delivery_days]] -tblorders[[#This Row],[expected_delivery_days]]</f>
        <v>1</v>
      </c>
    </row>
    <row r="3589" spans="1:15" x14ac:dyDescent="0.2">
      <c r="A3589" t="s">
        <v>5290</v>
      </c>
      <c r="B3589" t="s">
        <v>5291</v>
      </c>
      <c r="C3589" t="s">
        <v>29</v>
      </c>
      <c r="D3589">
        <v>1</v>
      </c>
      <c r="E3589" s="1">
        <v>45150</v>
      </c>
      <c r="F3589" s="1">
        <v>45155</v>
      </c>
      <c r="G3589">
        <v>5</v>
      </c>
      <c r="H3589" s="1">
        <v>45160</v>
      </c>
      <c r="I3589">
        <v>5</v>
      </c>
      <c r="J3589" t="s">
        <v>40</v>
      </c>
      <c r="K3589" t="s">
        <v>17</v>
      </c>
      <c r="L3589" t="s">
        <v>22</v>
      </c>
      <c r="M3589">
        <v>11000</v>
      </c>
      <c r="N3589" t="str">
        <f>TEXT(tblorders[[#This Row],[order_date]], "mmm-yyyy")</f>
        <v>Aug-2023</v>
      </c>
      <c r="O3589">
        <f>tblorders[[#This Row],[actual_delivery_days]] -tblorders[[#This Row],[expected_delivery_days]]</f>
        <v>0</v>
      </c>
    </row>
    <row r="3590" spans="1:15" x14ac:dyDescent="0.2">
      <c r="A3590" t="s">
        <v>5292</v>
      </c>
      <c r="B3590" t="s">
        <v>774</v>
      </c>
      <c r="C3590" t="s">
        <v>21</v>
      </c>
      <c r="D3590">
        <v>1</v>
      </c>
      <c r="E3590" s="1">
        <v>45693</v>
      </c>
      <c r="F3590" s="1">
        <v>45698</v>
      </c>
      <c r="G3590">
        <v>5</v>
      </c>
      <c r="H3590" s="1">
        <v>45702</v>
      </c>
      <c r="I3590">
        <v>4</v>
      </c>
      <c r="J3590" t="s">
        <v>16</v>
      </c>
      <c r="K3590" t="s">
        <v>17</v>
      </c>
      <c r="L3590" t="s">
        <v>22</v>
      </c>
      <c r="M3590">
        <v>89990</v>
      </c>
      <c r="N3590" t="str">
        <f>TEXT(tblorders[[#This Row],[order_date]], "mmm-yyyy")</f>
        <v>Feb-2025</v>
      </c>
      <c r="O3590">
        <f>tblorders[[#This Row],[actual_delivery_days]] -tblorders[[#This Row],[expected_delivery_days]]</f>
        <v>-1</v>
      </c>
    </row>
    <row r="3591" spans="1:15" x14ac:dyDescent="0.2">
      <c r="A3591" t="s">
        <v>5293</v>
      </c>
      <c r="B3591" t="s">
        <v>1068</v>
      </c>
      <c r="C3591" t="s">
        <v>44</v>
      </c>
      <c r="D3591">
        <v>1</v>
      </c>
      <c r="E3591" s="1">
        <v>45648</v>
      </c>
      <c r="F3591" s="1">
        <v>45650</v>
      </c>
      <c r="G3591">
        <v>5</v>
      </c>
      <c r="H3591" s="1">
        <v>45655</v>
      </c>
      <c r="I3591">
        <v>5</v>
      </c>
      <c r="J3591" t="s">
        <v>16</v>
      </c>
      <c r="K3591" t="s">
        <v>25</v>
      </c>
      <c r="L3591" t="s">
        <v>33</v>
      </c>
      <c r="M3591">
        <v>50990</v>
      </c>
      <c r="N3591" t="str">
        <f>TEXT(tblorders[[#This Row],[order_date]], "mmm-yyyy")</f>
        <v>Dec-2024</v>
      </c>
      <c r="O3591">
        <f>tblorders[[#This Row],[actual_delivery_days]] -tblorders[[#This Row],[expected_delivery_days]]</f>
        <v>0</v>
      </c>
    </row>
    <row r="3592" spans="1:15" x14ac:dyDescent="0.2">
      <c r="A3592" t="s">
        <v>5294</v>
      </c>
      <c r="B3592" t="s">
        <v>2036</v>
      </c>
      <c r="C3592" t="s">
        <v>44</v>
      </c>
      <c r="D3592">
        <v>1</v>
      </c>
      <c r="E3592" s="1">
        <v>45790</v>
      </c>
      <c r="F3592" s="1">
        <v>45794</v>
      </c>
      <c r="G3592">
        <v>10</v>
      </c>
      <c r="H3592" s="1">
        <v>45806</v>
      </c>
      <c r="I3592">
        <v>12</v>
      </c>
      <c r="J3592" t="s">
        <v>16</v>
      </c>
      <c r="K3592" t="s">
        <v>41</v>
      </c>
      <c r="L3592" t="s">
        <v>58</v>
      </c>
      <c r="M3592">
        <v>50990</v>
      </c>
      <c r="N3592" t="str">
        <f>TEXT(tblorders[[#This Row],[order_date]], "mmm-yyyy")</f>
        <v>May-2025</v>
      </c>
      <c r="O3592">
        <f>tblorders[[#This Row],[actual_delivery_days]] -tblorders[[#This Row],[expected_delivery_days]]</f>
        <v>2</v>
      </c>
    </row>
    <row r="3593" spans="1:15" x14ac:dyDescent="0.2">
      <c r="A3593" t="s">
        <v>5295</v>
      </c>
      <c r="B3593" t="s">
        <v>1472</v>
      </c>
      <c r="C3593" t="s">
        <v>55</v>
      </c>
      <c r="D3593">
        <v>1</v>
      </c>
      <c r="E3593" s="1">
        <v>45776</v>
      </c>
      <c r="F3593" s="1">
        <v>45777</v>
      </c>
      <c r="G3593">
        <v>5</v>
      </c>
      <c r="H3593" s="1">
        <v>45783</v>
      </c>
      <c r="I3593">
        <v>6</v>
      </c>
      <c r="J3593" t="s">
        <v>16</v>
      </c>
      <c r="K3593" t="s">
        <v>25</v>
      </c>
      <c r="L3593" t="s">
        <v>18</v>
      </c>
      <c r="M3593">
        <v>99990</v>
      </c>
      <c r="N3593" t="str">
        <f>TEXT(tblorders[[#This Row],[order_date]], "mmm-yyyy")</f>
        <v>Apr-2025</v>
      </c>
      <c r="O3593">
        <f>tblorders[[#This Row],[actual_delivery_days]] -tblorders[[#This Row],[expected_delivery_days]]</f>
        <v>1</v>
      </c>
    </row>
    <row r="3594" spans="1:15" x14ac:dyDescent="0.2">
      <c r="A3594" t="s">
        <v>5296</v>
      </c>
      <c r="B3594" t="s">
        <v>4708</v>
      </c>
      <c r="C3594" t="s">
        <v>55</v>
      </c>
      <c r="D3594">
        <v>2</v>
      </c>
      <c r="E3594" s="1">
        <v>45442</v>
      </c>
      <c r="F3594" s="1">
        <v>45443</v>
      </c>
      <c r="G3594">
        <v>7</v>
      </c>
      <c r="H3594" s="1">
        <v>45449</v>
      </c>
      <c r="I3594">
        <v>6</v>
      </c>
      <c r="J3594" t="s">
        <v>16</v>
      </c>
      <c r="K3594" t="s">
        <v>41</v>
      </c>
      <c r="L3594" t="s">
        <v>26</v>
      </c>
      <c r="M3594">
        <v>199980</v>
      </c>
      <c r="N3594" t="str">
        <f>TEXT(tblorders[[#This Row],[order_date]], "mmm-yyyy")</f>
        <v>May-2024</v>
      </c>
      <c r="O3594">
        <f>tblorders[[#This Row],[actual_delivery_days]] -tblorders[[#This Row],[expected_delivery_days]]</f>
        <v>-1</v>
      </c>
    </row>
    <row r="3595" spans="1:15" x14ac:dyDescent="0.2">
      <c r="A3595" t="s">
        <v>5297</v>
      </c>
      <c r="B3595" t="s">
        <v>1162</v>
      </c>
      <c r="C3595" t="s">
        <v>55</v>
      </c>
      <c r="D3595">
        <v>1</v>
      </c>
      <c r="E3595" s="1">
        <v>44954</v>
      </c>
      <c r="F3595" s="1">
        <v>44957</v>
      </c>
      <c r="G3595">
        <v>10</v>
      </c>
      <c r="H3595" s="1">
        <v>44969</v>
      </c>
      <c r="I3595">
        <v>12</v>
      </c>
      <c r="J3595" t="s">
        <v>16</v>
      </c>
      <c r="K3595" t="s">
        <v>25</v>
      </c>
      <c r="L3595" t="s">
        <v>22</v>
      </c>
      <c r="M3595">
        <v>99990</v>
      </c>
      <c r="N3595" t="str">
        <f>TEXT(tblorders[[#This Row],[order_date]], "mmm-yyyy")</f>
        <v>Jan-2023</v>
      </c>
      <c r="O3595">
        <f>tblorders[[#This Row],[actual_delivery_days]] -tblorders[[#This Row],[expected_delivery_days]]</f>
        <v>2</v>
      </c>
    </row>
    <row r="3596" spans="1:15" x14ac:dyDescent="0.2">
      <c r="A3596" t="s">
        <v>5298</v>
      </c>
      <c r="B3596" t="s">
        <v>644</v>
      </c>
      <c r="C3596" t="s">
        <v>21</v>
      </c>
      <c r="D3596">
        <v>1</v>
      </c>
      <c r="E3596" s="1">
        <v>45345</v>
      </c>
      <c r="F3596" s="1">
        <v>45348</v>
      </c>
      <c r="G3596">
        <v>10</v>
      </c>
      <c r="H3596" s="1">
        <v>45359</v>
      </c>
      <c r="I3596">
        <v>11</v>
      </c>
      <c r="J3596" t="s">
        <v>16</v>
      </c>
      <c r="K3596" t="s">
        <v>41</v>
      </c>
      <c r="L3596" t="s">
        <v>33</v>
      </c>
      <c r="M3596">
        <v>89990</v>
      </c>
      <c r="N3596" t="str">
        <f>TEXT(tblorders[[#This Row],[order_date]], "mmm-yyyy")</f>
        <v>Feb-2024</v>
      </c>
      <c r="O3596">
        <f>tblorders[[#This Row],[actual_delivery_days]] -tblorders[[#This Row],[expected_delivery_days]]</f>
        <v>1</v>
      </c>
    </row>
    <row r="3597" spans="1:15" x14ac:dyDescent="0.2">
      <c r="A3597" t="s">
        <v>5299</v>
      </c>
      <c r="B3597" t="s">
        <v>5191</v>
      </c>
      <c r="C3597" t="s">
        <v>44</v>
      </c>
      <c r="D3597">
        <v>1</v>
      </c>
      <c r="E3597" s="1">
        <v>45707</v>
      </c>
      <c r="F3597" s="1">
        <v>45712</v>
      </c>
      <c r="G3597">
        <v>10</v>
      </c>
      <c r="H3597" s="1">
        <v>45721</v>
      </c>
      <c r="I3597">
        <v>9</v>
      </c>
      <c r="J3597" t="s">
        <v>40</v>
      </c>
      <c r="K3597" t="s">
        <v>25</v>
      </c>
      <c r="L3597" t="s">
        <v>58</v>
      </c>
      <c r="M3597">
        <v>50990</v>
      </c>
      <c r="N3597" t="str">
        <f>TEXT(tblorders[[#This Row],[order_date]], "mmm-yyyy")</f>
        <v>Feb-2025</v>
      </c>
      <c r="O3597">
        <f>tblorders[[#This Row],[actual_delivery_days]] -tblorders[[#This Row],[expected_delivery_days]]</f>
        <v>-1</v>
      </c>
    </row>
    <row r="3598" spans="1:15" x14ac:dyDescent="0.2">
      <c r="A3598" t="s">
        <v>5300</v>
      </c>
      <c r="B3598" t="s">
        <v>4130</v>
      </c>
      <c r="C3598" t="s">
        <v>21</v>
      </c>
      <c r="D3598">
        <v>2</v>
      </c>
      <c r="E3598" s="1">
        <v>45333</v>
      </c>
      <c r="F3598" s="1">
        <v>45336</v>
      </c>
      <c r="G3598">
        <v>10</v>
      </c>
      <c r="H3598" s="1">
        <v>45347</v>
      </c>
      <c r="I3598">
        <v>11</v>
      </c>
      <c r="J3598" t="s">
        <v>16</v>
      </c>
      <c r="K3598" t="s">
        <v>41</v>
      </c>
      <c r="L3598" t="s">
        <v>33</v>
      </c>
      <c r="M3598">
        <v>179980</v>
      </c>
      <c r="N3598" t="str">
        <f>TEXT(tblorders[[#This Row],[order_date]], "mmm-yyyy")</f>
        <v>Feb-2024</v>
      </c>
      <c r="O3598">
        <f>tblorders[[#This Row],[actual_delivery_days]] -tblorders[[#This Row],[expected_delivery_days]]</f>
        <v>1</v>
      </c>
    </row>
    <row r="3599" spans="1:15" x14ac:dyDescent="0.2">
      <c r="A3599" t="s">
        <v>5301</v>
      </c>
      <c r="B3599" t="s">
        <v>618</v>
      </c>
      <c r="C3599" t="s">
        <v>55</v>
      </c>
      <c r="D3599">
        <v>2</v>
      </c>
      <c r="E3599" s="1">
        <v>45699</v>
      </c>
      <c r="F3599" s="1">
        <v>45703</v>
      </c>
      <c r="G3599">
        <v>5</v>
      </c>
      <c r="H3599" s="1">
        <v>45708</v>
      </c>
      <c r="I3599">
        <v>5</v>
      </c>
      <c r="J3599" t="s">
        <v>16</v>
      </c>
      <c r="K3599" t="s">
        <v>25</v>
      </c>
      <c r="L3599" t="s">
        <v>33</v>
      </c>
      <c r="M3599">
        <v>199980</v>
      </c>
      <c r="N3599" t="str">
        <f>TEXT(tblorders[[#This Row],[order_date]], "mmm-yyyy")</f>
        <v>Feb-2025</v>
      </c>
      <c r="O3599">
        <f>tblorders[[#This Row],[actual_delivery_days]] -tblorders[[#This Row],[expected_delivery_days]]</f>
        <v>0</v>
      </c>
    </row>
    <row r="3600" spans="1:15" x14ac:dyDescent="0.2">
      <c r="A3600" t="s">
        <v>5302</v>
      </c>
      <c r="B3600" t="s">
        <v>257</v>
      </c>
      <c r="C3600" t="s">
        <v>21</v>
      </c>
      <c r="D3600">
        <v>1</v>
      </c>
      <c r="E3600" s="1">
        <v>45349</v>
      </c>
      <c r="F3600" s="1">
        <v>45353</v>
      </c>
      <c r="G3600">
        <v>5</v>
      </c>
      <c r="H3600" s="1">
        <v>45359</v>
      </c>
      <c r="I3600">
        <v>6</v>
      </c>
      <c r="J3600" t="s">
        <v>16</v>
      </c>
      <c r="K3600" t="s">
        <v>41</v>
      </c>
      <c r="L3600" t="s">
        <v>26</v>
      </c>
      <c r="M3600">
        <v>89990</v>
      </c>
      <c r="N3600" t="str">
        <f>TEXT(tblorders[[#This Row],[order_date]], "mmm-yyyy")</f>
        <v>Feb-2024</v>
      </c>
      <c r="O3600">
        <f>tblorders[[#This Row],[actual_delivery_days]] -tblorders[[#This Row],[expected_delivery_days]]</f>
        <v>1</v>
      </c>
    </row>
    <row r="3601" spans="1:15" x14ac:dyDescent="0.2">
      <c r="A3601" t="s">
        <v>5303</v>
      </c>
      <c r="B3601" t="s">
        <v>5304</v>
      </c>
      <c r="C3601" t="s">
        <v>44</v>
      </c>
      <c r="D3601">
        <v>1</v>
      </c>
      <c r="E3601" s="1">
        <v>45743</v>
      </c>
      <c r="F3601" s="1">
        <v>45745</v>
      </c>
      <c r="G3601">
        <v>7</v>
      </c>
      <c r="H3601" s="1">
        <v>45757</v>
      </c>
      <c r="I3601">
        <v>12</v>
      </c>
      <c r="J3601" t="s">
        <v>61</v>
      </c>
      <c r="K3601" t="s">
        <v>25</v>
      </c>
      <c r="L3601" t="s">
        <v>26</v>
      </c>
      <c r="M3601">
        <v>50990</v>
      </c>
      <c r="N3601" t="str">
        <f>TEXT(tblorders[[#This Row],[order_date]], "mmm-yyyy")</f>
        <v>Mar-2025</v>
      </c>
      <c r="O3601">
        <f>tblorders[[#This Row],[actual_delivery_days]] -tblorders[[#This Row],[expected_delivery_days]]</f>
        <v>5</v>
      </c>
    </row>
    <row r="3602" spans="1:15" x14ac:dyDescent="0.2">
      <c r="A3602" t="s">
        <v>5305</v>
      </c>
      <c r="B3602" t="s">
        <v>844</v>
      </c>
      <c r="C3602" t="s">
        <v>15</v>
      </c>
      <c r="D3602">
        <v>1</v>
      </c>
      <c r="E3602" s="1">
        <v>45585</v>
      </c>
      <c r="F3602" s="1">
        <v>45590</v>
      </c>
      <c r="G3602">
        <v>7</v>
      </c>
      <c r="H3602" s="1">
        <v>45597</v>
      </c>
      <c r="I3602">
        <v>7</v>
      </c>
      <c r="J3602" t="s">
        <v>40</v>
      </c>
      <c r="K3602" t="s">
        <v>17</v>
      </c>
      <c r="L3602" t="s">
        <v>26</v>
      </c>
      <c r="M3602">
        <v>55990</v>
      </c>
      <c r="N3602" t="str">
        <f>TEXT(tblorders[[#This Row],[order_date]], "mmm-yyyy")</f>
        <v>Oct-2024</v>
      </c>
      <c r="O3602">
        <f>tblorders[[#This Row],[actual_delivery_days]] -tblorders[[#This Row],[expected_delivery_days]]</f>
        <v>0</v>
      </c>
    </row>
    <row r="3603" spans="1:15" x14ac:dyDescent="0.2">
      <c r="A3603" t="s">
        <v>5306</v>
      </c>
      <c r="B3603" t="s">
        <v>5307</v>
      </c>
      <c r="C3603" t="s">
        <v>44</v>
      </c>
      <c r="D3603">
        <v>1</v>
      </c>
      <c r="E3603" s="1">
        <v>44818</v>
      </c>
      <c r="F3603" s="1">
        <v>44822</v>
      </c>
      <c r="G3603">
        <v>7</v>
      </c>
      <c r="H3603" s="1">
        <v>44832</v>
      </c>
      <c r="I3603">
        <v>10</v>
      </c>
      <c r="J3603" t="s">
        <v>40</v>
      </c>
      <c r="K3603" t="s">
        <v>41</v>
      </c>
      <c r="L3603" t="s">
        <v>22</v>
      </c>
      <c r="M3603">
        <v>50990</v>
      </c>
      <c r="N3603" t="str">
        <f>TEXT(tblorders[[#This Row],[order_date]], "mmm-yyyy")</f>
        <v>Sep-2022</v>
      </c>
      <c r="O3603">
        <f>tblorders[[#This Row],[actual_delivery_days]] -tblorders[[#This Row],[expected_delivery_days]]</f>
        <v>3</v>
      </c>
    </row>
    <row r="3604" spans="1:15" x14ac:dyDescent="0.2">
      <c r="A3604" t="s">
        <v>5308</v>
      </c>
      <c r="B3604" t="s">
        <v>3255</v>
      </c>
      <c r="C3604" t="s">
        <v>29</v>
      </c>
      <c r="D3604">
        <v>1</v>
      </c>
      <c r="E3604" s="1">
        <v>45142</v>
      </c>
      <c r="F3604" s="1">
        <v>45145</v>
      </c>
      <c r="G3604">
        <v>5</v>
      </c>
      <c r="H3604" s="1">
        <v>45150</v>
      </c>
      <c r="I3604">
        <v>5</v>
      </c>
      <c r="J3604" t="s">
        <v>16</v>
      </c>
      <c r="K3604" t="s">
        <v>17</v>
      </c>
      <c r="L3604" t="s">
        <v>22</v>
      </c>
      <c r="M3604">
        <v>11000</v>
      </c>
      <c r="N3604" t="str">
        <f>TEXT(tblorders[[#This Row],[order_date]], "mmm-yyyy")</f>
        <v>Aug-2023</v>
      </c>
      <c r="O3604">
        <f>tblorders[[#This Row],[actual_delivery_days]] -tblorders[[#This Row],[expected_delivery_days]]</f>
        <v>0</v>
      </c>
    </row>
    <row r="3605" spans="1:15" x14ac:dyDescent="0.2">
      <c r="A3605" t="s">
        <v>5309</v>
      </c>
      <c r="B3605" t="s">
        <v>2617</v>
      </c>
      <c r="C3605" t="s">
        <v>15</v>
      </c>
      <c r="D3605">
        <v>1</v>
      </c>
      <c r="E3605" s="1">
        <v>45700</v>
      </c>
      <c r="F3605" s="1">
        <v>45701</v>
      </c>
      <c r="G3605">
        <v>10</v>
      </c>
      <c r="H3605" s="1">
        <v>45711</v>
      </c>
      <c r="I3605">
        <v>10</v>
      </c>
      <c r="J3605" t="s">
        <v>16</v>
      </c>
      <c r="K3605" t="s">
        <v>41</v>
      </c>
      <c r="L3605" t="s">
        <v>18</v>
      </c>
      <c r="M3605">
        <v>55990</v>
      </c>
      <c r="N3605" t="str">
        <f>TEXT(tblorders[[#This Row],[order_date]], "mmm-yyyy")</f>
        <v>Feb-2025</v>
      </c>
      <c r="O3605">
        <f>tblorders[[#This Row],[actual_delivery_days]] -tblorders[[#This Row],[expected_delivery_days]]</f>
        <v>0</v>
      </c>
    </row>
    <row r="3606" spans="1:15" x14ac:dyDescent="0.2">
      <c r="A3606" t="s">
        <v>5310</v>
      </c>
      <c r="B3606" t="s">
        <v>2523</v>
      </c>
      <c r="C3606" t="s">
        <v>55</v>
      </c>
      <c r="D3606">
        <v>2</v>
      </c>
      <c r="E3606" s="1">
        <v>45542</v>
      </c>
      <c r="F3606" s="1">
        <v>45543</v>
      </c>
      <c r="G3606">
        <v>5</v>
      </c>
      <c r="H3606" s="1">
        <v>45548</v>
      </c>
      <c r="I3606">
        <v>5</v>
      </c>
      <c r="J3606" t="s">
        <v>16</v>
      </c>
      <c r="K3606" t="s">
        <v>17</v>
      </c>
      <c r="L3606" t="s">
        <v>26</v>
      </c>
      <c r="M3606">
        <v>199980</v>
      </c>
      <c r="N3606" t="str">
        <f>TEXT(tblorders[[#This Row],[order_date]], "mmm-yyyy")</f>
        <v>Sep-2024</v>
      </c>
      <c r="O3606">
        <f>tblorders[[#This Row],[actual_delivery_days]] -tblorders[[#This Row],[expected_delivery_days]]</f>
        <v>0</v>
      </c>
    </row>
    <row r="3607" spans="1:15" x14ac:dyDescent="0.2">
      <c r="A3607" t="s">
        <v>5311</v>
      </c>
      <c r="B3607" t="s">
        <v>2683</v>
      </c>
      <c r="C3607" t="s">
        <v>44</v>
      </c>
      <c r="D3607">
        <v>1</v>
      </c>
      <c r="E3607" s="1">
        <v>45601</v>
      </c>
      <c r="F3607" s="1">
        <v>45604</v>
      </c>
      <c r="G3607">
        <v>7</v>
      </c>
      <c r="H3607" s="1">
        <v>45610</v>
      </c>
      <c r="I3607">
        <v>6</v>
      </c>
      <c r="J3607" t="s">
        <v>16</v>
      </c>
      <c r="K3607" t="s">
        <v>25</v>
      </c>
      <c r="L3607" t="s">
        <v>22</v>
      </c>
      <c r="M3607">
        <v>50990</v>
      </c>
      <c r="N3607" t="str">
        <f>TEXT(tblorders[[#This Row],[order_date]], "mmm-yyyy")</f>
        <v>Nov-2024</v>
      </c>
      <c r="O3607">
        <f>tblorders[[#This Row],[actual_delivery_days]] -tblorders[[#This Row],[expected_delivery_days]]</f>
        <v>-1</v>
      </c>
    </row>
    <row r="3608" spans="1:15" x14ac:dyDescent="0.2">
      <c r="A3608" t="s">
        <v>5312</v>
      </c>
      <c r="B3608" t="s">
        <v>531</v>
      </c>
      <c r="C3608" t="s">
        <v>44</v>
      </c>
      <c r="D3608">
        <v>1</v>
      </c>
      <c r="E3608" s="1">
        <v>45366</v>
      </c>
      <c r="F3608" s="1">
        <v>45369</v>
      </c>
      <c r="G3608">
        <v>7</v>
      </c>
      <c r="H3608" s="1">
        <v>45376</v>
      </c>
      <c r="I3608">
        <v>7</v>
      </c>
      <c r="J3608" t="s">
        <v>16</v>
      </c>
      <c r="K3608" t="s">
        <v>41</v>
      </c>
      <c r="L3608" t="s">
        <v>26</v>
      </c>
      <c r="M3608">
        <v>50990</v>
      </c>
      <c r="N3608" t="str">
        <f>TEXT(tblorders[[#This Row],[order_date]], "mmm-yyyy")</f>
        <v>Mar-2024</v>
      </c>
      <c r="O3608">
        <f>tblorders[[#This Row],[actual_delivery_days]] -tblorders[[#This Row],[expected_delivery_days]]</f>
        <v>0</v>
      </c>
    </row>
    <row r="3609" spans="1:15" x14ac:dyDescent="0.2">
      <c r="A3609" t="s">
        <v>5313</v>
      </c>
      <c r="B3609" t="s">
        <v>2429</v>
      </c>
      <c r="C3609" t="s">
        <v>55</v>
      </c>
      <c r="D3609">
        <v>1</v>
      </c>
      <c r="E3609" s="1">
        <v>45799</v>
      </c>
      <c r="F3609" s="1">
        <v>45801</v>
      </c>
      <c r="G3609">
        <v>7</v>
      </c>
      <c r="H3609" s="1">
        <v>45807</v>
      </c>
      <c r="I3609">
        <v>6</v>
      </c>
      <c r="J3609" t="s">
        <v>16</v>
      </c>
      <c r="K3609" t="s">
        <v>17</v>
      </c>
      <c r="L3609" t="s">
        <v>26</v>
      </c>
      <c r="M3609">
        <v>99990</v>
      </c>
      <c r="N3609" t="str">
        <f>TEXT(tblorders[[#This Row],[order_date]], "mmm-yyyy")</f>
        <v>May-2025</v>
      </c>
      <c r="O3609">
        <f>tblorders[[#This Row],[actual_delivery_days]] -tblorders[[#This Row],[expected_delivery_days]]</f>
        <v>-1</v>
      </c>
    </row>
    <row r="3610" spans="1:15" x14ac:dyDescent="0.2">
      <c r="A3610" t="s">
        <v>5314</v>
      </c>
      <c r="B3610" t="s">
        <v>5315</v>
      </c>
      <c r="C3610" t="s">
        <v>21</v>
      </c>
      <c r="D3610">
        <v>1</v>
      </c>
      <c r="E3610" s="1">
        <v>45698</v>
      </c>
      <c r="F3610" s="1">
        <v>45701</v>
      </c>
      <c r="G3610">
        <v>5</v>
      </c>
      <c r="H3610" s="1">
        <v>45707</v>
      </c>
      <c r="I3610">
        <v>6</v>
      </c>
      <c r="J3610" t="s">
        <v>16</v>
      </c>
      <c r="K3610" t="s">
        <v>17</v>
      </c>
      <c r="L3610" t="s">
        <v>18</v>
      </c>
      <c r="M3610">
        <v>89990</v>
      </c>
      <c r="N3610" t="str">
        <f>TEXT(tblorders[[#This Row],[order_date]], "mmm-yyyy")</f>
        <v>Feb-2025</v>
      </c>
      <c r="O3610">
        <f>tblorders[[#This Row],[actual_delivery_days]] -tblorders[[#This Row],[expected_delivery_days]]</f>
        <v>1</v>
      </c>
    </row>
    <row r="3611" spans="1:15" x14ac:dyDescent="0.2">
      <c r="A3611" t="s">
        <v>5316</v>
      </c>
      <c r="B3611" t="s">
        <v>4843</v>
      </c>
      <c r="C3611" t="s">
        <v>29</v>
      </c>
      <c r="D3611">
        <v>2</v>
      </c>
      <c r="E3611" s="1">
        <v>45073</v>
      </c>
      <c r="F3611" s="1">
        <v>45077</v>
      </c>
      <c r="G3611">
        <v>7</v>
      </c>
      <c r="H3611" s="1">
        <v>45089</v>
      </c>
      <c r="I3611">
        <v>12</v>
      </c>
      <c r="J3611" t="s">
        <v>61</v>
      </c>
      <c r="K3611" t="s">
        <v>17</v>
      </c>
      <c r="L3611" t="s">
        <v>26</v>
      </c>
      <c r="M3611">
        <v>22000</v>
      </c>
      <c r="N3611" t="str">
        <f>TEXT(tblorders[[#This Row],[order_date]], "mmm-yyyy")</f>
        <v>May-2023</v>
      </c>
      <c r="O3611">
        <f>tblorders[[#This Row],[actual_delivery_days]] -tblorders[[#This Row],[expected_delivery_days]]</f>
        <v>5</v>
      </c>
    </row>
    <row r="3612" spans="1:15" x14ac:dyDescent="0.2">
      <c r="A3612" t="s">
        <v>5317</v>
      </c>
      <c r="B3612" t="s">
        <v>2457</v>
      </c>
      <c r="C3612" t="s">
        <v>44</v>
      </c>
      <c r="D3612">
        <v>1</v>
      </c>
      <c r="E3612" s="1">
        <v>45706</v>
      </c>
      <c r="F3612" s="1">
        <v>45710</v>
      </c>
      <c r="G3612">
        <v>5</v>
      </c>
      <c r="H3612" s="1">
        <v>45715</v>
      </c>
      <c r="I3612">
        <v>5</v>
      </c>
      <c r="J3612" t="s">
        <v>16</v>
      </c>
      <c r="K3612" t="s">
        <v>41</v>
      </c>
      <c r="L3612" t="s">
        <v>22</v>
      </c>
      <c r="M3612">
        <v>50990</v>
      </c>
      <c r="N3612" t="str">
        <f>TEXT(tblorders[[#This Row],[order_date]], "mmm-yyyy")</f>
        <v>Feb-2025</v>
      </c>
      <c r="O3612">
        <f>tblorders[[#This Row],[actual_delivery_days]] -tblorders[[#This Row],[expected_delivery_days]]</f>
        <v>0</v>
      </c>
    </row>
    <row r="3613" spans="1:15" x14ac:dyDescent="0.2">
      <c r="A3613" t="s">
        <v>5318</v>
      </c>
      <c r="B3613" t="s">
        <v>2704</v>
      </c>
      <c r="C3613" t="s">
        <v>15</v>
      </c>
      <c r="D3613">
        <v>2</v>
      </c>
      <c r="E3613" s="1">
        <v>45747</v>
      </c>
      <c r="F3613" s="1">
        <v>45750</v>
      </c>
      <c r="G3613">
        <v>10</v>
      </c>
      <c r="H3613" s="1">
        <v>45761</v>
      </c>
      <c r="I3613">
        <v>11</v>
      </c>
      <c r="J3613" t="s">
        <v>16</v>
      </c>
      <c r="K3613" t="s">
        <v>25</v>
      </c>
      <c r="L3613" t="s">
        <v>58</v>
      </c>
      <c r="M3613">
        <v>111980</v>
      </c>
      <c r="N3613" t="str">
        <f>TEXT(tblorders[[#This Row],[order_date]], "mmm-yyyy")</f>
        <v>Mar-2025</v>
      </c>
      <c r="O3613">
        <f>tblorders[[#This Row],[actual_delivery_days]] -tblorders[[#This Row],[expected_delivery_days]]</f>
        <v>1</v>
      </c>
    </row>
    <row r="3614" spans="1:15" x14ac:dyDescent="0.2">
      <c r="A3614" t="s">
        <v>5319</v>
      </c>
      <c r="B3614" t="s">
        <v>2020</v>
      </c>
      <c r="C3614" t="s">
        <v>21</v>
      </c>
      <c r="D3614">
        <v>1</v>
      </c>
      <c r="E3614" s="1">
        <v>45435</v>
      </c>
      <c r="F3614" s="1">
        <v>45439</v>
      </c>
      <c r="G3614">
        <v>5</v>
      </c>
      <c r="H3614" s="1">
        <v>45442</v>
      </c>
      <c r="I3614">
        <v>3</v>
      </c>
      <c r="J3614" t="s">
        <v>16</v>
      </c>
      <c r="K3614" t="s">
        <v>41</v>
      </c>
      <c r="L3614" t="s">
        <v>26</v>
      </c>
      <c r="M3614">
        <v>89990</v>
      </c>
      <c r="N3614" t="str">
        <f>TEXT(tblorders[[#This Row],[order_date]], "mmm-yyyy")</f>
        <v>May-2024</v>
      </c>
      <c r="O3614">
        <f>tblorders[[#This Row],[actual_delivery_days]] -tblorders[[#This Row],[expected_delivery_days]]</f>
        <v>-2</v>
      </c>
    </row>
    <row r="3615" spans="1:15" x14ac:dyDescent="0.2">
      <c r="A3615" t="s">
        <v>5320</v>
      </c>
      <c r="B3615" t="s">
        <v>5321</v>
      </c>
      <c r="C3615" t="s">
        <v>29</v>
      </c>
      <c r="D3615">
        <v>1</v>
      </c>
      <c r="E3615" s="1">
        <v>44664</v>
      </c>
      <c r="F3615" s="1">
        <v>44669</v>
      </c>
      <c r="G3615">
        <v>5</v>
      </c>
      <c r="H3615" s="1">
        <v>44674</v>
      </c>
      <c r="I3615">
        <v>5</v>
      </c>
      <c r="J3615" t="s">
        <v>16</v>
      </c>
      <c r="K3615" t="s">
        <v>17</v>
      </c>
      <c r="L3615" t="s">
        <v>18</v>
      </c>
      <c r="M3615">
        <v>11000</v>
      </c>
      <c r="N3615" t="str">
        <f>TEXT(tblorders[[#This Row],[order_date]], "mmm-yyyy")</f>
        <v>Apr-2022</v>
      </c>
      <c r="O3615">
        <f>tblorders[[#This Row],[actual_delivery_days]] -tblorders[[#This Row],[expected_delivery_days]]</f>
        <v>0</v>
      </c>
    </row>
    <row r="3616" spans="1:15" x14ac:dyDescent="0.2">
      <c r="A3616" t="s">
        <v>5322</v>
      </c>
      <c r="B3616" t="s">
        <v>995</v>
      </c>
      <c r="C3616" t="s">
        <v>21</v>
      </c>
      <c r="D3616">
        <v>1</v>
      </c>
      <c r="E3616" s="1">
        <v>45304</v>
      </c>
      <c r="F3616" s="1">
        <v>45306</v>
      </c>
      <c r="G3616">
        <v>7</v>
      </c>
      <c r="H3616" s="1">
        <v>45311</v>
      </c>
      <c r="I3616">
        <v>5</v>
      </c>
      <c r="J3616" t="s">
        <v>16</v>
      </c>
      <c r="K3616" t="s">
        <v>25</v>
      </c>
      <c r="L3616" t="s">
        <v>22</v>
      </c>
      <c r="M3616">
        <v>89990</v>
      </c>
      <c r="N3616" t="str">
        <f>TEXT(tblorders[[#This Row],[order_date]], "mmm-yyyy")</f>
        <v>Jan-2024</v>
      </c>
      <c r="O3616">
        <f>tblorders[[#This Row],[actual_delivery_days]] -tblorders[[#This Row],[expected_delivery_days]]</f>
        <v>-2</v>
      </c>
    </row>
    <row r="3617" spans="1:15" x14ac:dyDescent="0.2">
      <c r="A3617" t="s">
        <v>5323</v>
      </c>
      <c r="B3617" t="s">
        <v>5324</v>
      </c>
      <c r="C3617" t="s">
        <v>21</v>
      </c>
      <c r="D3617">
        <v>1</v>
      </c>
      <c r="E3617" s="1">
        <v>45776</v>
      </c>
      <c r="F3617" s="1">
        <v>45778</v>
      </c>
      <c r="G3617">
        <v>10</v>
      </c>
      <c r="H3617" s="1">
        <v>45789</v>
      </c>
      <c r="I3617">
        <v>11</v>
      </c>
      <c r="J3617" t="s">
        <v>16</v>
      </c>
      <c r="K3617" t="s">
        <v>17</v>
      </c>
      <c r="L3617" t="s">
        <v>22</v>
      </c>
      <c r="M3617">
        <v>89990</v>
      </c>
      <c r="N3617" t="str">
        <f>TEXT(tblorders[[#This Row],[order_date]], "mmm-yyyy")</f>
        <v>Apr-2025</v>
      </c>
      <c r="O3617">
        <f>tblorders[[#This Row],[actual_delivery_days]] -tblorders[[#This Row],[expected_delivery_days]]</f>
        <v>1</v>
      </c>
    </row>
    <row r="3618" spans="1:15" x14ac:dyDescent="0.2">
      <c r="A3618" t="s">
        <v>5325</v>
      </c>
      <c r="B3618" t="s">
        <v>1010</v>
      </c>
      <c r="C3618" t="s">
        <v>44</v>
      </c>
      <c r="D3618">
        <v>1</v>
      </c>
      <c r="E3618" s="1">
        <v>45413</v>
      </c>
      <c r="F3618" s="1">
        <v>45415</v>
      </c>
      <c r="G3618">
        <v>7</v>
      </c>
      <c r="H3618" s="1">
        <v>45423</v>
      </c>
      <c r="I3618">
        <v>8</v>
      </c>
      <c r="J3618" t="s">
        <v>16</v>
      </c>
      <c r="K3618" t="s">
        <v>25</v>
      </c>
      <c r="L3618" t="s">
        <v>18</v>
      </c>
      <c r="M3618">
        <v>50990</v>
      </c>
      <c r="N3618" t="str">
        <f>TEXT(tblorders[[#This Row],[order_date]], "mmm-yyyy")</f>
        <v>May-2024</v>
      </c>
      <c r="O3618">
        <f>tblorders[[#This Row],[actual_delivery_days]] -tblorders[[#This Row],[expected_delivery_days]]</f>
        <v>1</v>
      </c>
    </row>
    <row r="3619" spans="1:15" x14ac:dyDescent="0.2">
      <c r="A3619" t="s">
        <v>5326</v>
      </c>
      <c r="B3619" t="s">
        <v>815</v>
      </c>
      <c r="C3619" t="s">
        <v>44</v>
      </c>
      <c r="D3619">
        <v>1</v>
      </c>
      <c r="E3619" s="1">
        <v>44612</v>
      </c>
      <c r="F3619" s="1">
        <v>44615</v>
      </c>
      <c r="G3619">
        <v>5</v>
      </c>
      <c r="H3619" s="1">
        <v>44620</v>
      </c>
      <c r="I3619">
        <v>5</v>
      </c>
      <c r="J3619" t="s">
        <v>16</v>
      </c>
      <c r="K3619" t="s">
        <v>41</v>
      </c>
      <c r="L3619" t="s">
        <v>26</v>
      </c>
      <c r="M3619">
        <v>50990</v>
      </c>
      <c r="N3619" t="str">
        <f>TEXT(tblorders[[#This Row],[order_date]], "mmm-yyyy")</f>
        <v>Feb-2022</v>
      </c>
      <c r="O3619">
        <f>tblorders[[#This Row],[actual_delivery_days]] -tblorders[[#This Row],[expected_delivery_days]]</f>
        <v>0</v>
      </c>
    </row>
    <row r="3620" spans="1:15" x14ac:dyDescent="0.2">
      <c r="A3620" t="s">
        <v>5327</v>
      </c>
      <c r="B3620" t="s">
        <v>691</v>
      </c>
      <c r="C3620" t="s">
        <v>15</v>
      </c>
      <c r="D3620">
        <v>1</v>
      </c>
      <c r="E3620" s="1">
        <v>45803</v>
      </c>
      <c r="F3620" s="1">
        <v>45806</v>
      </c>
      <c r="G3620">
        <v>7</v>
      </c>
      <c r="H3620" s="1">
        <v>45813</v>
      </c>
      <c r="I3620">
        <v>7</v>
      </c>
      <c r="J3620" t="s">
        <v>16</v>
      </c>
      <c r="K3620" t="s">
        <v>17</v>
      </c>
      <c r="L3620" t="s">
        <v>58</v>
      </c>
      <c r="M3620">
        <v>55990</v>
      </c>
      <c r="N3620" t="str">
        <f>TEXT(tblorders[[#This Row],[order_date]], "mmm-yyyy")</f>
        <v>May-2025</v>
      </c>
      <c r="O3620">
        <f>tblorders[[#This Row],[actual_delivery_days]] -tblorders[[#This Row],[expected_delivery_days]]</f>
        <v>0</v>
      </c>
    </row>
    <row r="3621" spans="1:15" x14ac:dyDescent="0.2">
      <c r="A3621" t="s">
        <v>5328</v>
      </c>
      <c r="B3621" t="s">
        <v>5329</v>
      </c>
      <c r="C3621" t="s">
        <v>32</v>
      </c>
      <c r="D3621">
        <v>1</v>
      </c>
      <c r="E3621" s="1">
        <v>45452</v>
      </c>
      <c r="F3621" s="1">
        <v>45454</v>
      </c>
      <c r="G3621">
        <v>7</v>
      </c>
      <c r="H3621" s="1">
        <v>45462</v>
      </c>
      <c r="I3621">
        <v>8</v>
      </c>
      <c r="J3621" t="s">
        <v>16</v>
      </c>
      <c r="K3621" t="s">
        <v>25</v>
      </c>
      <c r="L3621" t="s">
        <v>18</v>
      </c>
      <c r="M3621">
        <v>45000</v>
      </c>
      <c r="N3621" t="str">
        <f>TEXT(tblorders[[#This Row],[order_date]], "mmm-yyyy")</f>
        <v>Jun-2024</v>
      </c>
      <c r="O3621">
        <f>tblorders[[#This Row],[actual_delivery_days]] -tblorders[[#This Row],[expected_delivery_days]]</f>
        <v>1</v>
      </c>
    </row>
    <row r="3622" spans="1:15" x14ac:dyDescent="0.2">
      <c r="A3622" t="s">
        <v>5330</v>
      </c>
      <c r="B3622" t="s">
        <v>1382</v>
      </c>
      <c r="C3622" t="s">
        <v>55</v>
      </c>
      <c r="D3622">
        <v>1</v>
      </c>
      <c r="E3622" s="1">
        <v>45691</v>
      </c>
      <c r="F3622" s="1">
        <v>45693</v>
      </c>
      <c r="G3622">
        <v>5</v>
      </c>
      <c r="H3622" s="1">
        <v>45696</v>
      </c>
      <c r="I3622">
        <v>3</v>
      </c>
      <c r="J3622" t="s">
        <v>16</v>
      </c>
      <c r="K3622" t="s">
        <v>25</v>
      </c>
      <c r="L3622" t="s">
        <v>18</v>
      </c>
      <c r="M3622">
        <v>99990</v>
      </c>
      <c r="N3622" t="str">
        <f>TEXT(tblorders[[#This Row],[order_date]], "mmm-yyyy")</f>
        <v>Feb-2025</v>
      </c>
      <c r="O3622">
        <f>tblorders[[#This Row],[actual_delivery_days]] -tblorders[[#This Row],[expected_delivery_days]]</f>
        <v>-2</v>
      </c>
    </row>
    <row r="3623" spans="1:15" x14ac:dyDescent="0.2">
      <c r="A3623" t="s">
        <v>5331</v>
      </c>
      <c r="B3623" t="s">
        <v>796</v>
      </c>
      <c r="C3623" t="s">
        <v>29</v>
      </c>
      <c r="D3623">
        <v>2</v>
      </c>
      <c r="E3623" s="1">
        <v>45506</v>
      </c>
      <c r="F3623" s="1">
        <v>45511</v>
      </c>
      <c r="G3623">
        <v>5</v>
      </c>
      <c r="H3623" s="1">
        <v>45516</v>
      </c>
      <c r="I3623">
        <v>5</v>
      </c>
      <c r="J3623" t="s">
        <v>16</v>
      </c>
      <c r="K3623" t="s">
        <v>25</v>
      </c>
      <c r="L3623" t="s">
        <v>33</v>
      </c>
      <c r="M3623">
        <v>22000</v>
      </c>
      <c r="N3623" t="str">
        <f>TEXT(tblorders[[#This Row],[order_date]], "mmm-yyyy")</f>
        <v>Aug-2024</v>
      </c>
      <c r="O3623">
        <f>tblorders[[#This Row],[actual_delivery_days]] -tblorders[[#This Row],[expected_delivery_days]]</f>
        <v>0</v>
      </c>
    </row>
    <row r="3624" spans="1:15" x14ac:dyDescent="0.2">
      <c r="A3624" t="s">
        <v>5332</v>
      </c>
      <c r="B3624" t="s">
        <v>4486</v>
      </c>
      <c r="C3624" t="s">
        <v>21</v>
      </c>
      <c r="D3624">
        <v>1</v>
      </c>
      <c r="E3624" s="1">
        <v>45378</v>
      </c>
      <c r="F3624" s="1">
        <v>45381</v>
      </c>
      <c r="G3624">
        <v>5</v>
      </c>
      <c r="H3624" s="1">
        <v>45386</v>
      </c>
      <c r="I3624">
        <v>5</v>
      </c>
      <c r="J3624" t="s">
        <v>16</v>
      </c>
      <c r="K3624" t="s">
        <v>25</v>
      </c>
      <c r="L3624" t="s">
        <v>58</v>
      </c>
      <c r="M3624">
        <v>89990</v>
      </c>
      <c r="N3624" t="str">
        <f>TEXT(tblorders[[#This Row],[order_date]], "mmm-yyyy")</f>
        <v>Mar-2024</v>
      </c>
      <c r="O3624">
        <f>tblorders[[#This Row],[actual_delivery_days]] -tblorders[[#This Row],[expected_delivery_days]]</f>
        <v>0</v>
      </c>
    </row>
    <row r="3625" spans="1:15" x14ac:dyDescent="0.2">
      <c r="A3625" t="s">
        <v>5333</v>
      </c>
      <c r="B3625" t="s">
        <v>3631</v>
      </c>
      <c r="C3625" t="s">
        <v>32</v>
      </c>
      <c r="D3625">
        <v>1</v>
      </c>
      <c r="E3625" s="1">
        <v>45740</v>
      </c>
      <c r="F3625" s="1">
        <v>45744</v>
      </c>
      <c r="G3625">
        <v>7</v>
      </c>
      <c r="H3625" s="1">
        <v>45751</v>
      </c>
      <c r="I3625">
        <v>7</v>
      </c>
      <c r="J3625" t="s">
        <v>16</v>
      </c>
      <c r="K3625" t="s">
        <v>41</v>
      </c>
      <c r="L3625" t="s">
        <v>33</v>
      </c>
      <c r="M3625">
        <v>45000</v>
      </c>
      <c r="N3625" t="str">
        <f>TEXT(tblorders[[#This Row],[order_date]], "mmm-yyyy")</f>
        <v>Mar-2025</v>
      </c>
      <c r="O3625">
        <f>tblorders[[#This Row],[actual_delivery_days]] -tblorders[[#This Row],[expected_delivery_days]]</f>
        <v>0</v>
      </c>
    </row>
    <row r="3626" spans="1:15" x14ac:dyDescent="0.2">
      <c r="A3626" t="s">
        <v>5334</v>
      </c>
      <c r="B3626" t="s">
        <v>315</v>
      </c>
      <c r="C3626" t="s">
        <v>21</v>
      </c>
      <c r="D3626">
        <v>1</v>
      </c>
      <c r="E3626" s="1">
        <v>45587</v>
      </c>
      <c r="F3626" s="1">
        <v>45589</v>
      </c>
      <c r="G3626">
        <v>5</v>
      </c>
      <c r="H3626" s="1">
        <v>45597</v>
      </c>
      <c r="I3626">
        <v>8</v>
      </c>
      <c r="J3626" t="s">
        <v>16</v>
      </c>
      <c r="K3626" t="s">
        <v>41</v>
      </c>
      <c r="L3626" t="s">
        <v>26</v>
      </c>
      <c r="M3626">
        <v>89990</v>
      </c>
      <c r="N3626" t="str">
        <f>TEXT(tblorders[[#This Row],[order_date]], "mmm-yyyy")</f>
        <v>Oct-2024</v>
      </c>
      <c r="O3626">
        <f>tblorders[[#This Row],[actual_delivery_days]] -tblorders[[#This Row],[expected_delivery_days]]</f>
        <v>3</v>
      </c>
    </row>
    <row r="3627" spans="1:15" x14ac:dyDescent="0.2">
      <c r="A3627" t="s">
        <v>5335</v>
      </c>
      <c r="B3627" t="s">
        <v>5336</v>
      </c>
      <c r="C3627" t="s">
        <v>32</v>
      </c>
      <c r="D3627">
        <v>2</v>
      </c>
      <c r="E3627" s="1">
        <v>45692</v>
      </c>
      <c r="F3627" s="1">
        <v>45697</v>
      </c>
      <c r="G3627">
        <v>10</v>
      </c>
      <c r="H3627" s="1">
        <v>45708</v>
      </c>
      <c r="I3627">
        <v>11</v>
      </c>
      <c r="J3627" t="s">
        <v>16</v>
      </c>
      <c r="K3627" t="s">
        <v>25</v>
      </c>
      <c r="L3627" t="s">
        <v>58</v>
      </c>
      <c r="M3627">
        <v>90000</v>
      </c>
      <c r="N3627" t="str">
        <f>TEXT(tblorders[[#This Row],[order_date]], "mmm-yyyy")</f>
        <v>Feb-2025</v>
      </c>
      <c r="O3627">
        <f>tblorders[[#This Row],[actual_delivery_days]] -tblorders[[#This Row],[expected_delivery_days]]</f>
        <v>1</v>
      </c>
    </row>
    <row r="3628" spans="1:15" x14ac:dyDescent="0.2">
      <c r="A3628" t="s">
        <v>5337</v>
      </c>
      <c r="B3628" t="s">
        <v>1374</v>
      </c>
      <c r="C3628" t="s">
        <v>21</v>
      </c>
      <c r="D3628">
        <v>1</v>
      </c>
      <c r="E3628" s="1">
        <v>45293</v>
      </c>
      <c r="F3628" s="1">
        <v>45294</v>
      </c>
      <c r="G3628">
        <v>7</v>
      </c>
      <c r="H3628" s="1">
        <v>45299</v>
      </c>
      <c r="I3628">
        <v>5</v>
      </c>
      <c r="J3628" t="s">
        <v>16</v>
      </c>
      <c r="K3628" t="s">
        <v>25</v>
      </c>
      <c r="L3628" t="s">
        <v>22</v>
      </c>
      <c r="M3628">
        <v>89990</v>
      </c>
      <c r="N3628" t="str">
        <f>TEXT(tblorders[[#This Row],[order_date]], "mmm-yyyy")</f>
        <v>Jan-2024</v>
      </c>
      <c r="O3628">
        <f>tblorders[[#This Row],[actual_delivery_days]] -tblorders[[#This Row],[expected_delivery_days]]</f>
        <v>-2</v>
      </c>
    </row>
    <row r="3629" spans="1:15" x14ac:dyDescent="0.2">
      <c r="A3629" t="s">
        <v>5338</v>
      </c>
      <c r="B3629" t="s">
        <v>204</v>
      </c>
      <c r="C3629" t="s">
        <v>29</v>
      </c>
      <c r="D3629">
        <v>1</v>
      </c>
      <c r="E3629" s="1">
        <v>44970</v>
      </c>
      <c r="F3629" s="1">
        <v>44972</v>
      </c>
      <c r="G3629">
        <v>7</v>
      </c>
      <c r="H3629" s="1">
        <v>44981</v>
      </c>
      <c r="I3629">
        <v>9</v>
      </c>
      <c r="J3629" t="s">
        <v>16</v>
      </c>
      <c r="K3629" t="s">
        <v>25</v>
      </c>
      <c r="L3629" t="s">
        <v>22</v>
      </c>
      <c r="M3629">
        <v>11000</v>
      </c>
      <c r="N3629" t="str">
        <f>TEXT(tblorders[[#This Row],[order_date]], "mmm-yyyy")</f>
        <v>Feb-2023</v>
      </c>
      <c r="O3629">
        <f>tblorders[[#This Row],[actual_delivery_days]] -tblorders[[#This Row],[expected_delivery_days]]</f>
        <v>2</v>
      </c>
    </row>
    <row r="3630" spans="1:15" x14ac:dyDescent="0.2">
      <c r="A3630" t="s">
        <v>5339</v>
      </c>
      <c r="B3630" t="s">
        <v>4312</v>
      </c>
      <c r="C3630" t="s">
        <v>32</v>
      </c>
      <c r="D3630">
        <v>2</v>
      </c>
      <c r="E3630" s="1">
        <v>45624</v>
      </c>
      <c r="F3630" s="1">
        <v>45628</v>
      </c>
      <c r="G3630">
        <v>5</v>
      </c>
      <c r="H3630" s="1">
        <v>45633</v>
      </c>
      <c r="I3630">
        <v>5</v>
      </c>
      <c r="J3630" t="s">
        <v>16</v>
      </c>
      <c r="K3630" t="s">
        <v>41</v>
      </c>
      <c r="L3630" t="s">
        <v>18</v>
      </c>
      <c r="M3630">
        <v>90000</v>
      </c>
      <c r="N3630" t="str">
        <f>TEXT(tblorders[[#This Row],[order_date]], "mmm-yyyy")</f>
        <v>Nov-2024</v>
      </c>
      <c r="O3630">
        <f>tblorders[[#This Row],[actual_delivery_days]] -tblorders[[#This Row],[expected_delivery_days]]</f>
        <v>0</v>
      </c>
    </row>
    <row r="3631" spans="1:15" x14ac:dyDescent="0.2">
      <c r="A3631" t="s">
        <v>5340</v>
      </c>
      <c r="B3631" t="s">
        <v>4240</v>
      </c>
      <c r="C3631" t="s">
        <v>55</v>
      </c>
      <c r="D3631">
        <v>1</v>
      </c>
      <c r="E3631" s="1">
        <v>45574</v>
      </c>
      <c r="F3631" s="1">
        <v>45578</v>
      </c>
      <c r="G3631">
        <v>7</v>
      </c>
      <c r="H3631" s="1">
        <v>45585</v>
      </c>
      <c r="I3631">
        <v>7</v>
      </c>
      <c r="J3631" t="s">
        <v>16</v>
      </c>
      <c r="K3631" t="s">
        <v>41</v>
      </c>
      <c r="L3631" t="s">
        <v>18</v>
      </c>
      <c r="M3631">
        <v>99990</v>
      </c>
      <c r="N3631" t="str">
        <f>TEXT(tblorders[[#This Row],[order_date]], "mmm-yyyy")</f>
        <v>Oct-2024</v>
      </c>
      <c r="O3631">
        <f>tblorders[[#This Row],[actual_delivery_days]] -tblorders[[#This Row],[expected_delivery_days]]</f>
        <v>0</v>
      </c>
    </row>
    <row r="3632" spans="1:15" x14ac:dyDescent="0.2">
      <c r="A3632" t="s">
        <v>5341</v>
      </c>
      <c r="B3632" t="s">
        <v>2236</v>
      </c>
      <c r="C3632" t="s">
        <v>21</v>
      </c>
      <c r="D3632">
        <v>1</v>
      </c>
      <c r="E3632" s="1">
        <v>44790</v>
      </c>
      <c r="F3632" s="1">
        <v>44792</v>
      </c>
      <c r="G3632">
        <v>5</v>
      </c>
      <c r="H3632" s="1">
        <v>44798</v>
      </c>
      <c r="I3632">
        <v>6</v>
      </c>
      <c r="J3632" t="s">
        <v>16</v>
      </c>
      <c r="K3632" t="s">
        <v>41</v>
      </c>
      <c r="L3632" t="s">
        <v>18</v>
      </c>
      <c r="M3632">
        <v>89990</v>
      </c>
      <c r="N3632" t="str">
        <f>TEXT(tblorders[[#This Row],[order_date]], "mmm-yyyy")</f>
        <v>Aug-2022</v>
      </c>
      <c r="O3632">
        <f>tblorders[[#This Row],[actual_delivery_days]] -tblorders[[#This Row],[expected_delivery_days]]</f>
        <v>1</v>
      </c>
    </row>
    <row r="3633" spans="1:15" x14ac:dyDescent="0.2">
      <c r="A3633" t="s">
        <v>5342</v>
      </c>
      <c r="B3633" t="s">
        <v>4944</v>
      </c>
      <c r="C3633" t="s">
        <v>55</v>
      </c>
      <c r="D3633">
        <v>1</v>
      </c>
      <c r="E3633" s="1">
        <v>45491</v>
      </c>
      <c r="F3633" s="1">
        <v>45493</v>
      </c>
      <c r="G3633">
        <v>7</v>
      </c>
      <c r="H3633" s="1">
        <v>45501</v>
      </c>
      <c r="I3633">
        <v>8</v>
      </c>
      <c r="J3633" t="s">
        <v>16</v>
      </c>
      <c r="K3633" t="s">
        <v>25</v>
      </c>
      <c r="L3633" t="s">
        <v>33</v>
      </c>
      <c r="M3633">
        <v>99990</v>
      </c>
      <c r="N3633" t="str">
        <f>TEXT(tblorders[[#This Row],[order_date]], "mmm-yyyy")</f>
        <v>Jul-2024</v>
      </c>
      <c r="O3633">
        <f>tblorders[[#This Row],[actual_delivery_days]] -tblorders[[#This Row],[expected_delivery_days]]</f>
        <v>1</v>
      </c>
    </row>
    <row r="3634" spans="1:15" x14ac:dyDescent="0.2">
      <c r="A3634" t="s">
        <v>5343</v>
      </c>
      <c r="B3634" t="s">
        <v>2930</v>
      </c>
      <c r="C3634" t="s">
        <v>32</v>
      </c>
      <c r="D3634">
        <v>1</v>
      </c>
      <c r="E3634" s="1">
        <v>45468</v>
      </c>
      <c r="F3634" s="1">
        <v>45472</v>
      </c>
      <c r="G3634">
        <v>7</v>
      </c>
      <c r="H3634" s="1">
        <v>45481</v>
      </c>
      <c r="I3634">
        <v>9</v>
      </c>
      <c r="J3634" t="s">
        <v>16</v>
      </c>
      <c r="K3634" t="s">
        <v>41</v>
      </c>
      <c r="L3634" t="s">
        <v>22</v>
      </c>
      <c r="M3634">
        <v>45000</v>
      </c>
      <c r="N3634" t="str">
        <f>TEXT(tblorders[[#This Row],[order_date]], "mmm-yyyy")</f>
        <v>Jun-2024</v>
      </c>
      <c r="O3634">
        <f>tblorders[[#This Row],[actual_delivery_days]] -tblorders[[#This Row],[expected_delivery_days]]</f>
        <v>2</v>
      </c>
    </row>
    <row r="3635" spans="1:15" x14ac:dyDescent="0.2">
      <c r="A3635" t="s">
        <v>5344</v>
      </c>
      <c r="B3635" t="s">
        <v>1239</v>
      </c>
      <c r="C3635" t="s">
        <v>29</v>
      </c>
      <c r="D3635">
        <v>1</v>
      </c>
      <c r="E3635" s="1">
        <v>45530</v>
      </c>
      <c r="F3635" s="1">
        <v>45531</v>
      </c>
      <c r="G3635">
        <v>7</v>
      </c>
      <c r="H3635" s="1">
        <v>45539</v>
      </c>
      <c r="I3635">
        <v>8</v>
      </c>
      <c r="J3635" t="s">
        <v>16</v>
      </c>
      <c r="K3635" t="s">
        <v>17</v>
      </c>
      <c r="L3635" t="s">
        <v>33</v>
      </c>
      <c r="M3635">
        <v>11000</v>
      </c>
      <c r="N3635" t="str">
        <f>TEXT(tblorders[[#This Row],[order_date]], "mmm-yyyy")</f>
        <v>Aug-2024</v>
      </c>
      <c r="O3635">
        <f>tblorders[[#This Row],[actual_delivery_days]] -tblorders[[#This Row],[expected_delivery_days]]</f>
        <v>1</v>
      </c>
    </row>
    <row r="3636" spans="1:15" x14ac:dyDescent="0.2">
      <c r="A3636" t="s">
        <v>5345</v>
      </c>
      <c r="B3636" t="s">
        <v>2112</v>
      </c>
      <c r="C3636" t="s">
        <v>32</v>
      </c>
      <c r="D3636">
        <v>1</v>
      </c>
      <c r="E3636" s="1">
        <v>45215</v>
      </c>
      <c r="F3636" s="1">
        <v>45219</v>
      </c>
      <c r="G3636">
        <v>5</v>
      </c>
      <c r="H3636" s="1">
        <v>45224</v>
      </c>
      <c r="I3636">
        <v>5</v>
      </c>
      <c r="J3636" t="s">
        <v>16</v>
      </c>
      <c r="K3636" t="s">
        <v>41</v>
      </c>
      <c r="L3636" t="s">
        <v>18</v>
      </c>
      <c r="M3636">
        <v>45000</v>
      </c>
      <c r="N3636" t="str">
        <f>TEXT(tblorders[[#This Row],[order_date]], "mmm-yyyy")</f>
        <v>Oct-2023</v>
      </c>
      <c r="O3636">
        <f>tblorders[[#This Row],[actual_delivery_days]] -tblorders[[#This Row],[expected_delivery_days]]</f>
        <v>0</v>
      </c>
    </row>
    <row r="3637" spans="1:15" x14ac:dyDescent="0.2">
      <c r="A3637" t="s">
        <v>5346</v>
      </c>
      <c r="B3637" t="s">
        <v>1980</v>
      </c>
      <c r="C3637" t="s">
        <v>32</v>
      </c>
      <c r="D3637">
        <v>1</v>
      </c>
      <c r="E3637" s="1">
        <v>45363</v>
      </c>
      <c r="F3637" s="1">
        <v>45364</v>
      </c>
      <c r="G3637">
        <v>5</v>
      </c>
      <c r="H3637" s="1">
        <v>45371</v>
      </c>
      <c r="I3637">
        <v>7</v>
      </c>
      <c r="J3637" t="s">
        <v>16</v>
      </c>
      <c r="K3637" t="s">
        <v>17</v>
      </c>
      <c r="L3637" t="s">
        <v>22</v>
      </c>
      <c r="M3637">
        <v>45000</v>
      </c>
      <c r="N3637" t="str">
        <f>TEXT(tblorders[[#This Row],[order_date]], "mmm-yyyy")</f>
        <v>Mar-2024</v>
      </c>
      <c r="O3637">
        <f>tblorders[[#This Row],[actual_delivery_days]] -tblorders[[#This Row],[expected_delivery_days]]</f>
        <v>2</v>
      </c>
    </row>
    <row r="3638" spans="1:15" x14ac:dyDescent="0.2">
      <c r="A3638" t="s">
        <v>5347</v>
      </c>
      <c r="B3638" t="s">
        <v>5348</v>
      </c>
      <c r="C3638" t="s">
        <v>29</v>
      </c>
      <c r="D3638">
        <v>1</v>
      </c>
      <c r="E3638" s="1">
        <v>45521</v>
      </c>
      <c r="F3638" s="1">
        <v>45525</v>
      </c>
      <c r="G3638">
        <v>7</v>
      </c>
      <c r="H3638" s="1">
        <v>45535</v>
      </c>
      <c r="I3638">
        <v>10</v>
      </c>
      <c r="J3638" t="s">
        <v>16</v>
      </c>
      <c r="K3638" t="s">
        <v>41</v>
      </c>
      <c r="L3638" t="s">
        <v>18</v>
      </c>
      <c r="M3638">
        <v>11000</v>
      </c>
      <c r="N3638" t="str">
        <f>TEXT(tblorders[[#This Row],[order_date]], "mmm-yyyy")</f>
        <v>Aug-2024</v>
      </c>
      <c r="O3638">
        <f>tblorders[[#This Row],[actual_delivery_days]] -tblorders[[#This Row],[expected_delivery_days]]</f>
        <v>3</v>
      </c>
    </row>
    <row r="3639" spans="1:15" x14ac:dyDescent="0.2">
      <c r="A3639" t="s">
        <v>5349</v>
      </c>
      <c r="B3639" t="s">
        <v>3422</v>
      </c>
      <c r="C3639" t="s">
        <v>44</v>
      </c>
      <c r="D3639">
        <v>2</v>
      </c>
      <c r="E3639" s="1">
        <v>45549</v>
      </c>
      <c r="F3639" s="1">
        <v>45552</v>
      </c>
      <c r="G3639">
        <v>7</v>
      </c>
      <c r="H3639" s="1">
        <v>45559</v>
      </c>
      <c r="I3639">
        <v>7</v>
      </c>
      <c r="J3639" t="s">
        <v>16</v>
      </c>
      <c r="K3639" t="s">
        <v>25</v>
      </c>
      <c r="L3639" t="s">
        <v>22</v>
      </c>
      <c r="M3639">
        <v>101980</v>
      </c>
      <c r="N3639" t="str">
        <f>TEXT(tblorders[[#This Row],[order_date]], "mmm-yyyy")</f>
        <v>Sep-2024</v>
      </c>
      <c r="O3639">
        <f>tblorders[[#This Row],[actual_delivery_days]] -tblorders[[#This Row],[expected_delivery_days]]</f>
        <v>0</v>
      </c>
    </row>
    <row r="3640" spans="1:15" x14ac:dyDescent="0.2">
      <c r="A3640" t="s">
        <v>5350</v>
      </c>
      <c r="B3640" t="s">
        <v>2011</v>
      </c>
      <c r="C3640" t="s">
        <v>15</v>
      </c>
      <c r="D3640">
        <v>1</v>
      </c>
      <c r="E3640" s="1">
        <v>45785</v>
      </c>
      <c r="F3640" s="1">
        <v>45790</v>
      </c>
      <c r="G3640">
        <v>10</v>
      </c>
      <c r="H3640" s="1">
        <v>45801</v>
      </c>
      <c r="I3640">
        <v>11</v>
      </c>
      <c r="J3640" t="s">
        <v>16</v>
      </c>
      <c r="K3640" t="s">
        <v>17</v>
      </c>
      <c r="L3640" t="s">
        <v>58</v>
      </c>
      <c r="M3640">
        <v>55990</v>
      </c>
      <c r="N3640" t="str">
        <f>TEXT(tblorders[[#This Row],[order_date]], "mmm-yyyy")</f>
        <v>May-2025</v>
      </c>
      <c r="O3640">
        <f>tblorders[[#This Row],[actual_delivery_days]] -tblorders[[#This Row],[expected_delivery_days]]</f>
        <v>1</v>
      </c>
    </row>
    <row r="3641" spans="1:15" x14ac:dyDescent="0.2">
      <c r="A3641" t="s">
        <v>5351</v>
      </c>
      <c r="B3641" t="s">
        <v>2063</v>
      </c>
      <c r="C3641" t="s">
        <v>21</v>
      </c>
      <c r="D3641">
        <v>1</v>
      </c>
      <c r="E3641" s="1">
        <v>45664</v>
      </c>
      <c r="F3641" s="1">
        <v>45669</v>
      </c>
      <c r="G3641">
        <v>7</v>
      </c>
      <c r="H3641" s="1">
        <v>45678</v>
      </c>
      <c r="I3641">
        <v>9</v>
      </c>
      <c r="J3641" t="s">
        <v>16</v>
      </c>
      <c r="K3641" t="s">
        <v>41</v>
      </c>
      <c r="L3641" t="s">
        <v>58</v>
      </c>
      <c r="M3641">
        <v>89990</v>
      </c>
      <c r="N3641" t="str">
        <f>TEXT(tblorders[[#This Row],[order_date]], "mmm-yyyy")</f>
        <v>Jan-2025</v>
      </c>
      <c r="O3641">
        <f>tblorders[[#This Row],[actual_delivery_days]] -tblorders[[#This Row],[expected_delivery_days]]</f>
        <v>2</v>
      </c>
    </row>
    <row r="3642" spans="1:15" x14ac:dyDescent="0.2">
      <c r="A3642" t="s">
        <v>5352</v>
      </c>
      <c r="B3642" t="s">
        <v>998</v>
      </c>
      <c r="C3642" t="s">
        <v>15</v>
      </c>
      <c r="D3642">
        <v>1</v>
      </c>
      <c r="E3642" s="1">
        <v>45606</v>
      </c>
      <c r="F3642" s="1">
        <v>45611</v>
      </c>
      <c r="G3642">
        <v>7</v>
      </c>
      <c r="H3642" s="1">
        <v>45619</v>
      </c>
      <c r="I3642">
        <v>8</v>
      </c>
      <c r="J3642" t="s">
        <v>16</v>
      </c>
      <c r="K3642" t="s">
        <v>41</v>
      </c>
      <c r="L3642" t="s">
        <v>18</v>
      </c>
      <c r="M3642">
        <v>55990</v>
      </c>
      <c r="N3642" t="str">
        <f>TEXT(tblorders[[#This Row],[order_date]], "mmm-yyyy")</f>
        <v>Nov-2024</v>
      </c>
      <c r="O3642">
        <f>tblorders[[#This Row],[actual_delivery_days]] -tblorders[[#This Row],[expected_delivery_days]]</f>
        <v>1</v>
      </c>
    </row>
    <row r="3643" spans="1:15" x14ac:dyDescent="0.2">
      <c r="A3643" t="s">
        <v>5353</v>
      </c>
      <c r="B3643" t="s">
        <v>596</v>
      </c>
      <c r="C3643" t="s">
        <v>55</v>
      </c>
      <c r="D3643">
        <v>1</v>
      </c>
      <c r="E3643" s="1">
        <v>45423</v>
      </c>
      <c r="F3643" s="1">
        <v>45425</v>
      </c>
      <c r="G3643">
        <v>7</v>
      </c>
      <c r="H3643" s="1">
        <v>45434</v>
      </c>
      <c r="I3643">
        <v>9</v>
      </c>
      <c r="J3643" t="s">
        <v>16</v>
      </c>
      <c r="K3643" t="s">
        <v>25</v>
      </c>
      <c r="L3643" t="s">
        <v>22</v>
      </c>
      <c r="M3643">
        <v>99990</v>
      </c>
      <c r="N3643" t="str">
        <f>TEXT(tblorders[[#This Row],[order_date]], "mmm-yyyy")</f>
        <v>May-2024</v>
      </c>
      <c r="O3643">
        <f>tblorders[[#This Row],[actual_delivery_days]] -tblorders[[#This Row],[expected_delivery_days]]</f>
        <v>2</v>
      </c>
    </row>
    <row r="3644" spans="1:15" x14ac:dyDescent="0.2">
      <c r="A3644" t="s">
        <v>5354</v>
      </c>
      <c r="B3644" t="s">
        <v>2670</v>
      </c>
      <c r="C3644" t="s">
        <v>21</v>
      </c>
      <c r="D3644">
        <v>1</v>
      </c>
      <c r="E3644" s="1">
        <v>45686</v>
      </c>
      <c r="F3644" s="1">
        <v>45691</v>
      </c>
      <c r="G3644">
        <v>7</v>
      </c>
      <c r="H3644" s="1">
        <v>45698</v>
      </c>
      <c r="I3644">
        <v>7</v>
      </c>
      <c r="J3644" t="s">
        <v>16</v>
      </c>
      <c r="K3644" t="s">
        <v>25</v>
      </c>
      <c r="L3644" t="s">
        <v>18</v>
      </c>
      <c r="M3644">
        <v>89990</v>
      </c>
      <c r="N3644" t="str">
        <f>TEXT(tblorders[[#This Row],[order_date]], "mmm-yyyy")</f>
        <v>Jan-2025</v>
      </c>
      <c r="O3644">
        <f>tblorders[[#This Row],[actual_delivery_days]] -tblorders[[#This Row],[expected_delivery_days]]</f>
        <v>0</v>
      </c>
    </row>
    <row r="3645" spans="1:15" x14ac:dyDescent="0.2">
      <c r="A3645" t="s">
        <v>5355</v>
      </c>
      <c r="B3645" t="s">
        <v>3303</v>
      </c>
      <c r="C3645" t="s">
        <v>32</v>
      </c>
      <c r="D3645">
        <v>1</v>
      </c>
      <c r="E3645" s="1">
        <v>45100</v>
      </c>
      <c r="F3645" s="1">
        <v>45101</v>
      </c>
      <c r="G3645">
        <v>7</v>
      </c>
      <c r="H3645" s="1">
        <v>45108</v>
      </c>
      <c r="I3645">
        <v>7</v>
      </c>
      <c r="J3645" t="s">
        <v>16</v>
      </c>
      <c r="K3645" t="s">
        <v>25</v>
      </c>
      <c r="L3645" t="s">
        <v>33</v>
      </c>
      <c r="M3645">
        <v>45000</v>
      </c>
      <c r="N3645" t="str">
        <f>TEXT(tblorders[[#This Row],[order_date]], "mmm-yyyy")</f>
        <v>Jun-2023</v>
      </c>
      <c r="O3645">
        <f>tblorders[[#This Row],[actual_delivery_days]] -tblorders[[#This Row],[expected_delivery_days]]</f>
        <v>0</v>
      </c>
    </row>
    <row r="3646" spans="1:15" x14ac:dyDescent="0.2">
      <c r="A3646" t="s">
        <v>5356</v>
      </c>
      <c r="B3646" t="s">
        <v>1146</v>
      </c>
      <c r="C3646" t="s">
        <v>29</v>
      </c>
      <c r="D3646">
        <v>1</v>
      </c>
      <c r="E3646" s="1">
        <v>45797</v>
      </c>
      <c r="F3646" s="1">
        <v>45798</v>
      </c>
      <c r="G3646">
        <v>5</v>
      </c>
      <c r="H3646" s="1">
        <v>45801</v>
      </c>
      <c r="I3646">
        <v>3</v>
      </c>
      <c r="J3646" t="s">
        <v>16</v>
      </c>
      <c r="K3646" t="s">
        <v>41</v>
      </c>
      <c r="L3646" t="s">
        <v>26</v>
      </c>
      <c r="M3646">
        <v>11000</v>
      </c>
      <c r="N3646" t="str">
        <f>TEXT(tblorders[[#This Row],[order_date]], "mmm-yyyy")</f>
        <v>May-2025</v>
      </c>
      <c r="O3646">
        <f>tblorders[[#This Row],[actual_delivery_days]] -tblorders[[#This Row],[expected_delivery_days]]</f>
        <v>-2</v>
      </c>
    </row>
    <row r="3647" spans="1:15" x14ac:dyDescent="0.2">
      <c r="A3647" t="s">
        <v>5357</v>
      </c>
      <c r="B3647" t="s">
        <v>5358</v>
      </c>
      <c r="C3647" t="s">
        <v>29</v>
      </c>
      <c r="D3647">
        <v>1</v>
      </c>
      <c r="E3647" s="1">
        <v>45545</v>
      </c>
      <c r="F3647" s="1">
        <v>45547</v>
      </c>
      <c r="G3647">
        <v>10</v>
      </c>
      <c r="H3647" s="1">
        <v>45560</v>
      </c>
      <c r="I3647">
        <v>13</v>
      </c>
      <c r="J3647" t="s">
        <v>16</v>
      </c>
      <c r="K3647" t="s">
        <v>41</v>
      </c>
      <c r="L3647" t="s">
        <v>33</v>
      </c>
      <c r="M3647">
        <v>11000</v>
      </c>
      <c r="N3647" t="str">
        <f>TEXT(tblorders[[#This Row],[order_date]], "mmm-yyyy")</f>
        <v>Sep-2024</v>
      </c>
      <c r="O3647">
        <f>tblorders[[#This Row],[actual_delivery_days]] -tblorders[[#This Row],[expected_delivery_days]]</f>
        <v>3</v>
      </c>
    </row>
    <row r="3648" spans="1:15" x14ac:dyDescent="0.2">
      <c r="A3648" t="s">
        <v>5359</v>
      </c>
      <c r="B3648" t="s">
        <v>525</v>
      </c>
      <c r="C3648" t="s">
        <v>29</v>
      </c>
      <c r="D3648">
        <v>1</v>
      </c>
      <c r="E3648" s="1">
        <v>45335</v>
      </c>
      <c r="F3648" s="1">
        <v>45337</v>
      </c>
      <c r="G3648">
        <v>10</v>
      </c>
      <c r="H3648" s="1">
        <v>45349</v>
      </c>
      <c r="I3648">
        <v>12</v>
      </c>
      <c r="J3648" t="s">
        <v>16</v>
      </c>
      <c r="K3648" t="s">
        <v>17</v>
      </c>
      <c r="L3648" t="s">
        <v>26</v>
      </c>
      <c r="M3648">
        <v>11000</v>
      </c>
      <c r="N3648" t="str">
        <f>TEXT(tblorders[[#This Row],[order_date]], "mmm-yyyy")</f>
        <v>Feb-2024</v>
      </c>
      <c r="O3648">
        <f>tblorders[[#This Row],[actual_delivery_days]] -tblorders[[#This Row],[expected_delivery_days]]</f>
        <v>2</v>
      </c>
    </row>
    <row r="3649" spans="1:15" x14ac:dyDescent="0.2">
      <c r="A3649" t="s">
        <v>5360</v>
      </c>
      <c r="B3649" t="s">
        <v>2112</v>
      </c>
      <c r="C3649" t="s">
        <v>21</v>
      </c>
      <c r="D3649">
        <v>2</v>
      </c>
      <c r="E3649" s="1">
        <v>45512</v>
      </c>
      <c r="F3649" s="1">
        <v>45517</v>
      </c>
      <c r="G3649">
        <v>5</v>
      </c>
      <c r="H3649" s="1">
        <v>45523</v>
      </c>
      <c r="I3649">
        <v>6</v>
      </c>
      <c r="J3649" t="s">
        <v>16</v>
      </c>
      <c r="K3649" t="s">
        <v>17</v>
      </c>
      <c r="L3649" t="s">
        <v>58</v>
      </c>
      <c r="M3649">
        <v>179980</v>
      </c>
      <c r="N3649" t="str">
        <f>TEXT(tblorders[[#This Row],[order_date]], "mmm-yyyy")</f>
        <v>Aug-2024</v>
      </c>
      <c r="O3649">
        <f>tblorders[[#This Row],[actual_delivery_days]] -tblorders[[#This Row],[expected_delivery_days]]</f>
        <v>1</v>
      </c>
    </row>
    <row r="3650" spans="1:15" x14ac:dyDescent="0.2">
      <c r="A3650" t="s">
        <v>5361</v>
      </c>
      <c r="B3650" t="s">
        <v>4660</v>
      </c>
      <c r="C3650" t="s">
        <v>15</v>
      </c>
      <c r="D3650">
        <v>1</v>
      </c>
      <c r="E3650" s="1">
        <v>45792</v>
      </c>
      <c r="F3650" s="1">
        <v>45794</v>
      </c>
      <c r="G3650">
        <v>10</v>
      </c>
      <c r="H3650" s="1">
        <v>45804</v>
      </c>
      <c r="I3650">
        <v>10</v>
      </c>
      <c r="J3650" t="s">
        <v>16</v>
      </c>
      <c r="K3650" t="s">
        <v>25</v>
      </c>
      <c r="L3650" t="s">
        <v>26</v>
      </c>
      <c r="M3650">
        <v>55990</v>
      </c>
      <c r="N3650" t="str">
        <f>TEXT(tblorders[[#This Row],[order_date]], "mmm-yyyy")</f>
        <v>May-2025</v>
      </c>
      <c r="O3650">
        <f>tblorders[[#This Row],[actual_delivery_days]] -tblorders[[#This Row],[expected_delivery_days]]</f>
        <v>0</v>
      </c>
    </row>
    <row r="3651" spans="1:15" x14ac:dyDescent="0.2">
      <c r="A3651" t="s">
        <v>5362</v>
      </c>
      <c r="B3651" t="s">
        <v>2497</v>
      </c>
      <c r="C3651" t="s">
        <v>55</v>
      </c>
      <c r="D3651">
        <v>1</v>
      </c>
      <c r="E3651" s="1">
        <v>45233</v>
      </c>
      <c r="F3651" s="1">
        <v>45238</v>
      </c>
      <c r="G3651">
        <v>7</v>
      </c>
      <c r="H3651" s="1">
        <v>45250</v>
      </c>
      <c r="I3651">
        <v>12</v>
      </c>
      <c r="J3651" t="s">
        <v>61</v>
      </c>
      <c r="K3651" t="s">
        <v>25</v>
      </c>
      <c r="L3651" t="s">
        <v>58</v>
      </c>
      <c r="M3651">
        <v>99990</v>
      </c>
      <c r="N3651" t="str">
        <f>TEXT(tblorders[[#This Row],[order_date]], "mmm-yyyy")</f>
        <v>Nov-2023</v>
      </c>
      <c r="O3651">
        <f>tblorders[[#This Row],[actual_delivery_days]] -tblorders[[#This Row],[expected_delivery_days]]</f>
        <v>5</v>
      </c>
    </row>
    <row r="3652" spans="1:15" x14ac:dyDescent="0.2">
      <c r="A3652" t="s">
        <v>5363</v>
      </c>
      <c r="B3652" t="s">
        <v>162</v>
      </c>
      <c r="C3652" t="s">
        <v>21</v>
      </c>
      <c r="D3652">
        <v>2</v>
      </c>
      <c r="E3652" s="1">
        <v>44982</v>
      </c>
      <c r="F3652" s="1">
        <v>44983</v>
      </c>
      <c r="G3652">
        <v>5</v>
      </c>
      <c r="H3652" s="1">
        <v>44993</v>
      </c>
      <c r="I3652">
        <v>10</v>
      </c>
      <c r="J3652" t="s">
        <v>61</v>
      </c>
      <c r="K3652" t="s">
        <v>17</v>
      </c>
      <c r="L3652" t="s">
        <v>33</v>
      </c>
      <c r="M3652">
        <v>179980</v>
      </c>
      <c r="N3652" t="str">
        <f>TEXT(tblorders[[#This Row],[order_date]], "mmm-yyyy")</f>
        <v>Feb-2023</v>
      </c>
      <c r="O3652">
        <f>tblorders[[#This Row],[actual_delivery_days]] -tblorders[[#This Row],[expected_delivery_days]]</f>
        <v>5</v>
      </c>
    </row>
    <row r="3653" spans="1:15" x14ac:dyDescent="0.2">
      <c r="A3653" t="s">
        <v>5364</v>
      </c>
      <c r="B3653" t="s">
        <v>486</v>
      </c>
      <c r="C3653" t="s">
        <v>21</v>
      </c>
      <c r="D3653">
        <v>1</v>
      </c>
      <c r="E3653" s="1">
        <v>45742</v>
      </c>
      <c r="F3653" s="1">
        <v>45746</v>
      </c>
      <c r="G3653">
        <v>10</v>
      </c>
      <c r="H3653" s="1">
        <v>45756</v>
      </c>
      <c r="I3653">
        <v>10</v>
      </c>
      <c r="J3653" t="s">
        <v>16</v>
      </c>
      <c r="K3653" t="s">
        <v>17</v>
      </c>
      <c r="L3653" t="s">
        <v>58</v>
      </c>
      <c r="M3653">
        <v>89990</v>
      </c>
      <c r="N3653" t="str">
        <f>TEXT(tblorders[[#This Row],[order_date]], "mmm-yyyy")</f>
        <v>Mar-2025</v>
      </c>
      <c r="O3653">
        <f>tblorders[[#This Row],[actual_delivery_days]] -tblorders[[#This Row],[expected_delivery_days]]</f>
        <v>0</v>
      </c>
    </row>
    <row r="3654" spans="1:15" x14ac:dyDescent="0.2">
      <c r="A3654" t="s">
        <v>5365</v>
      </c>
      <c r="B3654" t="s">
        <v>1951</v>
      </c>
      <c r="C3654" t="s">
        <v>32</v>
      </c>
      <c r="D3654">
        <v>1</v>
      </c>
      <c r="E3654" s="1">
        <v>45239</v>
      </c>
      <c r="F3654" s="1">
        <v>45243</v>
      </c>
      <c r="G3654">
        <v>10</v>
      </c>
      <c r="H3654" s="1">
        <v>45251</v>
      </c>
      <c r="I3654">
        <v>8</v>
      </c>
      <c r="J3654" t="s">
        <v>16</v>
      </c>
      <c r="K3654" t="s">
        <v>17</v>
      </c>
      <c r="L3654" t="s">
        <v>26</v>
      </c>
      <c r="M3654">
        <v>45000</v>
      </c>
      <c r="N3654" t="str">
        <f>TEXT(tblorders[[#This Row],[order_date]], "mmm-yyyy")</f>
        <v>Nov-2023</v>
      </c>
      <c r="O3654">
        <f>tblorders[[#This Row],[actual_delivery_days]] -tblorders[[#This Row],[expected_delivery_days]]</f>
        <v>-2</v>
      </c>
    </row>
    <row r="3655" spans="1:15" x14ac:dyDescent="0.2">
      <c r="A3655" t="s">
        <v>5366</v>
      </c>
      <c r="B3655" t="s">
        <v>2220</v>
      </c>
      <c r="C3655" t="s">
        <v>15</v>
      </c>
      <c r="D3655">
        <v>2</v>
      </c>
      <c r="E3655" s="1">
        <v>45625</v>
      </c>
      <c r="F3655" s="1">
        <v>45630</v>
      </c>
      <c r="G3655">
        <v>7</v>
      </c>
      <c r="H3655" s="1">
        <v>45637</v>
      </c>
      <c r="I3655">
        <v>7</v>
      </c>
      <c r="J3655" t="s">
        <v>16</v>
      </c>
      <c r="K3655" t="s">
        <v>25</v>
      </c>
      <c r="L3655" t="s">
        <v>58</v>
      </c>
      <c r="M3655">
        <v>111980</v>
      </c>
      <c r="N3655" t="str">
        <f>TEXT(tblorders[[#This Row],[order_date]], "mmm-yyyy")</f>
        <v>Nov-2024</v>
      </c>
      <c r="O3655">
        <f>tblorders[[#This Row],[actual_delivery_days]] -tblorders[[#This Row],[expected_delivery_days]]</f>
        <v>0</v>
      </c>
    </row>
    <row r="3656" spans="1:15" x14ac:dyDescent="0.2">
      <c r="A3656" t="s">
        <v>5367</v>
      </c>
      <c r="B3656" t="s">
        <v>2365</v>
      </c>
      <c r="C3656" t="s">
        <v>15</v>
      </c>
      <c r="D3656">
        <v>1</v>
      </c>
      <c r="E3656" s="1">
        <v>45739</v>
      </c>
      <c r="F3656" s="1">
        <v>45744</v>
      </c>
      <c r="G3656">
        <v>7</v>
      </c>
      <c r="H3656" s="1">
        <v>45754</v>
      </c>
      <c r="I3656">
        <v>10</v>
      </c>
      <c r="J3656" t="s">
        <v>16</v>
      </c>
      <c r="K3656" t="s">
        <v>25</v>
      </c>
      <c r="L3656" t="s">
        <v>26</v>
      </c>
      <c r="M3656">
        <v>55990</v>
      </c>
      <c r="N3656" t="str">
        <f>TEXT(tblorders[[#This Row],[order_date]], "mmm-yyyy")</f>
        <v>Mar-2025</v>
      </c>
      <c r="O3656">
        <f>tblorders[[#This Row],[actual_delivery_days]] -tblorders[[#This Row],[expected_delivery_days]]</f>
        <v>3</v>
      </c>
    </row>
    <row r="3657" spans="1:15" x14ac:dyDescent="0.2">
      <c r="A3657" t="s">
        <v>5368</v>
      </c>
      <c r="B3657" t="s">
        <v>253</v>
      </c>
      <c r="C3657" t="s">
        <v>15</v>
      </c>
      <c r="D3657">
        <v>1</v>
      </c>
      <c r="E3657" s="1">
        <v>45562</v>
      </c>
      <c r="F3657" s="1">
        <v>45567</v>
      </c>
      <c r="G3657">
        <v>5</v>
      </c>
      <c r="H3657" s="1">
        <v>45571</v>
      </c>
      <c r="I3657">
        <v>4</v>
      </c>
      <c r="J3657" t="s">
        <v>16</v>
      </c>
      <c r="K3657" t="s">
        <v>41</v>
      </c>
      <c r="L3657" t="s">
        <v>26</v>
      </c>
      <c r="M3657">
        <v>55990</v>
      </c>
      <c r="N3657" t="str">
        <f>TEXT(tblorders[[#This Row],[order_date]], "mmm-yyyy")</f>
        <v>Sep-2024</v>
      </c>
      <c r="O3657">
        <f>tblorders[[#This Row],[actual_delivery_days]] -tblorders[[#This Row],[expected_delivery_days]]</f>
        <v>-1</v>
      </c>
    </row>
    <row r="3658" spans="1:15" x14ac:dyDescent="0.2">
      <c r="A3658" t="s">
        <v>5369</v>
      </c>
      <c r="B3658" t="s">
        <v>1332</v>
      </c>
      <c r="C3658" t="s">
        <v>32</v>
      </c>
      <c r="D3658">
        <v>1</v>
      </c>
      <c r="E3658" s="1">
        <v>45354</v>
      </c>
      <c r="F3658" s="1">
        <v>45355</v>
      </c>
      <c r="G3658">
        <v>7</v>
      </c>
      <c r="H3658" s="1">
        <v>45361</v>
      </c>
      <c r="I3658">
        <v>6</v>
      </c>
      <c r="J3658" t="s">
        <v>16</v>
      </c>
      <c r="K3658" t="s">
        <v>17</v>
      </c>
      <c r="L3658" t="s">
        <v>33</v>
      </c>
      <c r="M3658">
        <v>45000</v>
      </c>
      <c r="N3658" t="str">
        <f>TEXT(tblorders[[#This Row],[order_date]], "mmm-yyyy")</f>
        <v>Mar-2024</v>
      </c>
      <c r="O3658">
        <f>tblorders[[#This Row],[actual_delivery_days]] -tblorders[[#This Row],[expected_delivery_days]]</f>
        <v>-1</v>
      </c>
    </row>
    <row r="3659" spans="1:15" x14ac:dyDescent="0.2">
      <c r="A3659" t="s">
        <v>5370</v>
      </c>
      <c r="B3659" t="s">
        <v>75</v>
      </c>
      <c r="C3659" t="s">
        <v>44</v>
      </c>
      <c r="D3659">
        <v>2</v>
      </c>
      <c r="E3659" s="1">
        <v>45560</v>
      </c>
      <c r="F3659" s="1">
        <v>45565</v>
      </c>
      <c r="G3659">
        <v>7</v>
      </c>
      <c r="H3659" s="1">
        <v>45572</v>
      </c>
      <c r="I3659">
        <v>7</v>
      </c>
      <c r="J3659" t="s">
        <v>16</v>
      </c>
      <c r="K3659" t="s">
        <v>41</v>
      </c>
      <c r="L3659" t="s">
        <v>58</v>
      </c>
      <c r="M3659">
        <v>101980</v>
      </c>
      <c r="N3659" t="str">
        <f>TEXT(tblorders[[#This Row],[order_date]], "mmm-yyyy")</f>
        <v>Sep-2024</v>
      </c>
      <c r="O3659">
        <f>tblorders[[#This Row],[actual_delivery_days]] -tblorders[[#This Row],[expected_delivery_days]]</f>
        <v>0</v>
      </c>
    </row>
    <row r="3660" spans="1:15" x14ac:dyDescent="0.2">
      <c r="A3660" t="s">
        <v>5371</v>
      </c>
      <c r="B3660" t="s">
        <v>5372</v>
      </c>
      <c r="C3660" t="s">
        <v>29</v>
      </c>
      <c r="D3660">
        <v>1</v>
      </c>
      <c r="E3660" s="1">
        <v>45211</v>
      </c>
      <c r="F3660" s="1">
        <v>45214</v>
      </c>
      <c r="G3660">
        <v>7</v>
      </c>
      <c r="H3660" s="1">
        <v>45223</v>
      </c>
      <c r="I3660">
        <v>9</v>
      </c>
      <c r="J3660" t="s">
        <v>16</v>
      </c>
      <c r="K3660" t="s">
        <v>25</v>
      </c>
      <c r="L3660" t="s">
        <v>33</v>
      </c>
      <c r="M3660">
        <v>11000</v>
      </c>
      <c r="N3660" t="str">
        <f>TEXT(tblorders[[#This Row],[order_date]], "mmm-yyyy")</f>
        <v>Oct-2023</v>
      </c>
      <c r="O3660">
        <f>tblorders[[#This Row],[actual_delivery_days]] -tblorders[[#This Row],[expected_delivery_days]]</f>
        <v>2</v>
      </c>
    </row>
    <row r="3661" spans="1:15" x14ac:dyDescent="0.2">
      <c r="A3661" t="s">
        <v>5373</v>
      </c>
      <c r="B3661" t="s">
        <v>3420</v>
      </c>
      <c r="C3661" t="s">
        <v>55</v>
      </c>
      <c r="D3661">
        <v>1</v>
      </c>
      <c r="E3661" s="1">
        <v>45457</v>
      </c>
      <c r="F3661" s="1">
        <v>45460</v>
      </c>
      <c r="G3661">
        <v>7</v>
      </c>
      <c r="H3661" s="1">
        <v>45467</v>
      </c>
      <c r="I3661">
        <v>7</v>
      </c>
      <c r="J3661" t="s">
        <v>40</v>
      </c>
      <c r="K3661" t="s">
        <v>41</v>
      </c>
      <c r="L3661" t="s">
        <v>18</v>
      </c>
      <c r="M3661">
        <v>99990</v>
      </c>
      <c r="N3661" t="str">
        <f>TEXT(tblorders[[#This Row],[order_date]], "mmm-yyyy")</f>
        <v>Jun-2024</v>
      </c>
      <c r="O3661">
        <f>tblorders[[#This Row],[actual_delivery_days]] -tblorders[[#This Row],[expected_delivery_days]]</f>
        <v>0</v>
      </c>
    </row>
    <row r="3662" spans="1:15" x14ac:dyDescent="0.2">
      <c r="A3662" t="s">
        <v>5374</v>
      </c>
      <c r="B3662" t="s">
        <v>5375</v>
      </c>
      <c r="C3662" t="s">
        <v>15</v>
      </c>
      <c r="D3662">
        <v>2</v>
      </c>
      <c r="E3662" s="1">
        <v>45119</v>
      </c>
      <c r="F3662" s="1">
        <v>45122</v>
      </c>
      <c r="G3662">
        <v>7</v>
      </c>
      <c r="H3662" s="1">
        <v>45129</v>
      </c>
      <c r="I3662">
        <v>7</v>
      </c>
      <c r="J3662" t="s">
        <v>16</v>
      </c>
      <c r="K3662" t="s">
        <v>41</v>
      </c>
      <c r="L3662" t="s">
        <v>22</v>
      </c>
      <c r="M3662">
        <v>111980</v>
      </c>
      <c r="N3662" t="str">
        <f>TEXT(tblorders[[#This Row],[order_date]], "mmm-yyyy")</f>
        <v>Jul-2023</v>
      </c>
      <c r="O3662">
        <f>tblorders[[#This Row],[actual_delivery_days]] -tblorders[[#This Row],[expected_delivery_days]]</f>
        <v>0</v>
      </c>
    </row>
    <row r="3663" spans="1:15" x14ac:dyDescent="0.2">
      <c r="A3663" t="s">
        <v>5376</v>
      </c>
      <c r="B3663" t="s">
        <v>406</v>
      </c>
      <c r="C3663" t="s">
        <v>21</v>
      </c>
      <c r="D3663">
        <v>1</v>
      </c>
      <c r="E3663" s="1">
        <v>45674</v>
      </c>
      <c r="F3663" s="1">
        <v>45677</v>
      </c>
      <c r="G3663">
        <v>7</v>
      </c>
      <c r="H3663" s="1">
        <v>45683</v>
      </c>
      <c r="I3663">
        <v>6</v>
      </c>
      <c r="J3663" t="s">
        <v>16</v>
      </c>
      <c r="K3663" t="s">
        <v>25</v>
      </c>
      <c r="L3663" t="s">
        <v>33</v>
      </c>
      <c r="M3663">
        <v>89990</v>
      </c>
      <c r="N3663" t="str">
        <f>TEXT(tblorders[[#This Row],[order_date]], "mmm-yyyy")</f>
        <v>Jan-2025</v>
      </c>
      <c r="O3663">
        <f>tblorders[[#This Row],[actual_delivery_days]] -tblorders[[#This Row],[expected_delivery_days]]</f>
        <v>-1</v>
      </c>
    </row>
    <row r="3664" spans="1:15" x14ac:dyDescent="0.2">
      <c r="A3664" t="s">
        <v>5377</v>
      </c>
      <c r="B3664" t="s">
        <v>870</v>
      </c>
      <c r="C3664" t="s">
        <v>44</v>
      </c>
      <c r="D3664">
        <v>1</v>
      </c>
      <c r="E3664" s="1">
        <v>45613</v>
      </c>
      <c r="F3664" s="1">
        <v>45615</v>
      </c>
      <c r="G3664">
        <v>7</v>
      </c>
      <c r="H3664" s="1">
        <v>45625</v>
      </c>
      <c r="I3664">
        <v>10</v>
      </c>
      <c r="J3664" t="s">
        <v>16</v>
      </c>
      <c r="K3664" t="s">
        <v>17</v>
      </c>
      <c r="L3664" t="s">
        <v>58</v>
      </c>
      <c r="M3664">
        <v>50990</v>
      </c>
      <c r="N3664" t="str">
        <f>TEXT(tblorders[[#This Row],[order_date]], "mmm-yyyy")</f>
        <v>Nov-2024</v>
      </c>
      <c r="O3664">
        <f>tblorders[[#This Row],[actual_delivery_days]] -tblorders[[#This Row],[expected_delivery_days]]</f>
        <v>3</v>
      </c>
    </row>
    <row r="3665" spans="1:15" x14ac:dyDescent="0.2">
      <c r="A3665" t="s">
        <v>5378</v>
      </c>
      <c r="B3665" t="s">
        <v>4315</v>
      </c>
      <c r="C3665" t="s">
        <v>55</v>
      </c>
      <c r="D3665">
        <v>2</v>
      </c>
      <c r="E3665" s="1">
        <v>45502</v>
      </c>
      <c r="F3665" s="1">
        <v>45505</v>
      </c>
      <c r="G3665">
        <v>5</v>
      </c>
      <c r="H3665" s="1">
        <v>45508</v>
      </c>
      <c r="I3665">
        <v>3</v>
      </c>
      <c r="J3665" t="s">
        <v>16</v>
      </c>
      <c r="K3665" t="s">
        <v>17</v>
      </c>
      <c r="L3665" t="s">
        <v>26</v>
      </c>
      <c r="M3665">
        <v>199980</v>
      </c>
      <c r="N3665" t="str">
        <f>TEXT(tblorders[[#This Row],[order_date]], "mmm-yyyy")</f>
        <v>Jul-2024</v>
      </c>
      <c r="O3665">
        <f>tblorders[[#This Row],[actual_delivery_days]] -tblorders[[#This Row],[expected_delivery_days]]</f>
        <v>-2</v>
      </c>
    </row>
    <row r="3666" spans="1:15" x14ac:dyDescent="0.2">
      <c r="A3666" t="s">
        <v>5379</v>
      </c>
      <c r="B3666" t="s">
        <v>4056</v>
      </c>
      <c r="C3666" t="s">
        <v>29</v>
      </c>
      <c r="D3666">
        <v>2</v>
      </c>
      <c r="E3666" s="1">
        <v>45552</v>
      </c>
      <c r="F3666" s="1">
        <v>45553</v>
      </c>
      <c r="G3666">
        <v>5</v>
      </c>
      <c r="H3666" s="1">
        <v>45558</v>
      </c>
      <c r="I3666">
        <v>5</v>
      </c>
      <c r="J3666" t="s">
        <v>16</v>
      </c>
      <c r="K3666" t="s">
        <v>25</v>
      </c>
      <c r="L3666" t="s">
        <v>26</v>
      </c>
      <c r="M3666">
        <v>22000</v>
      </c>
      <c r="N3666" t="str">
        <f>TEXT(tblorders[[#This Row],[order_date]], "mmm-yyyy")</f>
        <v>Sep-2024</v>
      </c>
      <c r="O3666">
        <f>tblorders[[#This Row],[actual_delivery_days]] -tblorders[[#This Row],[expected_delivery_days]]</f>
        <v>0</v>
      </c>
    </row>
    <row r="3667" spans="1:15" x14ac:dyDescent="0.2">
      <c r="A3667" t="s">
        <v>5380</v>
      </c>
      <c r="B3667" t="s">
        <v>3764</v>
      </c>
      <c r="C3667" t="s">
        <v>32</v>
      </c>
      <c r="D3667">
        <v>1</v>
      </c>
      <c r="E3667" s="1">
        <v>45742</v>
      </c>
      <c r="F3667" s="1">
        <v>45746</v>
      </c>
      <c r="G3667">
        <v>5</v>
      </c>
      <c r="H3667" s="1">
        <v>45749</v>
      </c>
      <c r="I3667">
        <v>3</v>
      </c>
      <c r="J3667" t="s">
        <v>16</v>
      </c>
      <c r="K3667" t="s">
        <v>17</v>
      </c>
      <c r="L3667" t="s">
        <v>18</v>
      </c>
      <c r="M3667">
        <v>45000</v>
      </c>
      <c r="N3667" t="str">
        <f>TEXT(tblorders[[#This Row],[order_date]], "mmm-yyyy")</f>
        <v>Mar-2025</v>
      </c>
      <c r="O3667">
        <f>tblorders[[#This Row],[actual_delivery_days]] -tblorders[[#This Row],[expected_delivery_days]]</f>
        <v>-2</v>
      </c>
    </row>
    <row r="3668" spans="1:15" x14ac:dyDescent="0.2">
      <c r="A3668" t="s">
        <v>5381</v>
      </c>
      <c r="B3668" t="s">
        <v>5382</v>
      </c>
      <c r="C3668" t="s">
        <v>29</v>
      </c>
      <c r="D3668">
        <v>1</v>
      </c>
      <c r="E3668" s="1">
        <v>45727</v>
      </c>
      <c r="F3668" s="1">
        <v>45730</v>
      </c>
      <c r="G3668">
        <v>5</v>
      </c>
      <c r="H3668" s="1">
        <v>45735</v>
      </c>
      <c r="I3668">
        <v>5</v>
      </c>
      <c r="J3668" t="s">
        <v>16</v>
      </c>
      <c r="K3668" t="s">
        <v>25</v>
      </c>
      <c r="L3668" t="s">
        <v>26</v>
      </c>
      <c r="M3668">
        <v>11000</v>
      </c>
      <c r="N3668" t="str">
        <f>TEXT(tblorders[[#This Row],[order_date]], "mmm-yyyy")</f>
        <v>Mar-2025</v>
      </c>
      <c r="O3668">
        <f>tblorders[[#This Row],[actual_delivery_days]] -tblorders[[#This Row],[expected_delivery_days]]</f>
        <v>0</v>
      </c>
    </row>
    <row r="3669" spans="1:15" x14ac:dyDescent="0.2">
      <c r="A3669" t="s">
        <v>5383</v>
      </c>
      <c r="B3669" t="s">
        <v>3335</v>
      </c>
      <c r="C3669" t="s">
        <v>21</v>
      </c>
      <c r="D3669">
        <v>1</v>
      </c>
      <c r="E3669" s="1">
        <v>45494</v>
      </c>
      <c r="F3669" s="1">
        <v>45495</v>
      </c>
      <c r="G3669">
        <v>7</v>
      </c>
      <c r="H3669" s="1">
        <v>45504</v>
      </c>
      <c r="I3669">
        <v>9</v>
      </c>
      <c r="J3669" t="s">
        <v>16</v>
      </c>
      <c r="K3669" t="s">
        <v>17</v>
      </c>
      <c r="L3669" t="s">
        <v>58</v>
      </c>
      <c r="M3669">
        <v>89990</v>
      </c>
      <c r="N3669" t="str">
        <f>TEXT(tblorders[[#This Row],[order_date]], "mmm-yyyy")</f>
        <v>Jul-2024</v>
      </c>
      <c r="O3669">
        <f>tblorders[[#This Row],[actual_delivery_days]] -tblorders[[#This Row],[expected_delivery_days]]</f>
        <v>2</v>
      </c>
    </row>
    <row r="3670" spans="1:15" x14ac:dyDescent="0.2">
      <c r="A3670" t="s">
        <v>5384</v>
      </c>
      <c r="B3670" t="s">
        <v>774</v>
      </c>
      <c r="C3670" t="s">
        <v>55</v>
      </c>
      <c r="D3670">
        <v>1</v>
      </c>
      <c r="E3670" s="1">
        <v>45515</v>
      </c>
      <c r="F3670" s="1">
        <v>45516</v>
      </c>
      <c r="G3670">
        <v>7</v>
      </c>
      <c r="H3670" s="1">
        <v>45528</v>
      </c>
      <c r="I3670">
        <v>12</v>
      </c>
      <c r="J3670" t="s">
        <v>61</v>
      </c>
      <c r="K3670" t="s">
        <v>41</v>
      </c>
      <c r="L3670" t="s">
        <v>22</v>
      </c>
      <c r="M3670">
        <v>99990</v>
      </c>
      <c r="N3670" t="str">
        <f>TEXT(tblorders[[#This Row],[order_date]], "mmm-yyyy")</f>
        <v>Aug-2024</v>
      </c>
      <c r="O3670">
        <f>tblorders[[#This Row],[actual_delivery_days]] -tblorders[[#This Row],[expected_delivery_days]]</f>
        <v>5</v>
      </c>
    </row>
    <row r="3671" spans="1:15" x14ac:dyDescent="0.2">
      <c r="A3671" t="s">
        <v>5385</v>
      </c>
      <c r="B3671" t="s">
        <v>198</v>
      </c>
      <c r="C3671" t="s">
        <v>44</v>
      </c>
      <c r="D3671">
        <v>1</v>
      </c>
      <c r="E3671" s="1">
        <v>45480</v>
      </c>
      <c r="F3671" s="1">
        <v>45485</v>
      </c>
      <c r="G3671">
        <v>10</v>
      </c>
      <c r="H3671" s="1">
        <v>45497</v>
      </c>
      <c r="I3671">
        <v>12</v>
      </c>
      <c r="J3671" t="s">
        <v>16</v>
      </c>
      <c r="K3671" t="s">
        <v>41</v>
      </c>
      <c r="L3671" t="s">
        <v>58</v>
      </c>
      <c r="M3671">
        <v>50990</v>
      </c>
      <c r="N3671" t="str">
        <f>TEXT(tblorders[[#This Row],[order_date]], "mmm-yyyy")</f>
        <v>Jul-2024</v>
      </c>
      <c r="O3671">
        <f>tblorders[[#This Row],[actual_delivery_days]] -tblorders[[#This Row],[expected_delivery_days]]</f>
        <v>2</v>
      </c>
    </row>
    <row r="3672" spans="1:15" x14ac:dyDescent="0.2">
      <c r="A3672" t="s">
        <v>5386</v>
      </c>
      <c r="B3672" t="s">
        <v>5387</v>
      </c>
      <c r="C3672" t="s">
        <v>55</v>
      </c>
      <c r="D3672">
        <v>2</v>
      </c>
      <c r="E3672" s="1">
        <v>45637</v>
      </c>
      <c r="F3672" s="1">
        <v>45642</v>
      </c>
      <c r="G3672">
        <v>5</v>
      </c>
      <c r="H3672" s="1">
        <v>45650</v>
      </c>
      <c r="I3672">
        <v>8</v>
      </c>
      <c r="J3672" t="s">
        <v>16</v>
      </c>
      <c r="K3672" t="s">
        <v>25</v>
      </c>
      <c r="L3672" t="s">
        <v>33</v>
      </c>
      <c r="M3672">
        <v>199980</v>
      </c>
      <c r="N3672" t="str">
        <f>TEXT(tblorders[[#This Row],[order_date]], "mmm-yyyy")</f>
        <v>Dec-2024</v>
      </c>
      <c r="O3672">
        <f>tblorders[[#This Row],[actual_delivery_days]] -tblorders[[#This Row],[expected_delivery_days]]</f>
        <v>3</v>
      </c>
    </row>
    <row r="3673" spans="1:15" x14ac:dyDescent="0.2">
      <c r="A3673" t="s">
        <v>5388</v>
      </c>
      <c r="B3673" t="s">
        <v>1472</v>
      </c>
      <c r="C3673" t="s">
        <v>32</v>
      </c>
      <c r="D3673">
        <v>1</v>
      </c>
      <c r="E3673" s="1">
        <v>45765</v>
      </c>
      <c r="F3673" s="1">
        <v>45766</v>
      </c>
      <c r="G3673">
        <v>7</v>
      </c>
      <c r="H3673" s="1">
        <v>45773</v>
      </c>
      <c r="I3673">
        <v>7</v>
      </c>
      <c r="J3673" t="s">
        <v>16</v>
      </c>
      <c r="K3673" t="s">
        <v>25</v>
      </c>
      <c r="L3673" t="s">
        <v>58</v>
      </c>
      <c r="M3673">
        <v>45000</v>
      </c>
      <c r="N3673" t="str">
        <f>TEXT(tblorders[[#This Row],[order_date]], "mmm-yyyy")</f>
        <v>Apr-2025</v>
      </c>
      <c r="O3673">
        <f>tblorders[[#This Row],[actual_delivery_days]] -tblorders[[#This Row],[expected_delivery_days]]</f>
        <v>0</v>
      </c>
    </row>
    <row r="3674" spans="1:15" x14ac:dyDescent="0.2">
      <c r="A3674" t="s">
        <v>5389</v>
      </c>
      <c r="B3674" t="s">
        <v>3970</v>
      </c>
      <c r="C3674" t="s">
        <v>44</v>
      </c>
      <c r="D3674">
        <v>1</v>
      </c>
      <c r="E3674" s="1">
        <v>45636</v>
      </c>
      <c r="F3674" s="1">
        <v>45639</v>
      </c>
      <c r="G3674">
        <v>7</v>
      </c>
      <c r="H3674" s="1">
        <v>45649</v>
      </c>
      <c r="I3674">
        <v>10</v>
      </c>
      <c r="J3674" t="s">
        <v>16</v>
      </c>
      <c r="K3674" t="s">
        <v>17</v>
      </c>
      <c r="L3674" t="s">
        <v>26</v>
      </c>
      <c r="M3674">
        <v>50990</v>
      </c>
      <c r="N3674" t="str">
        <f>TEXT(tblorders[[#This Row],[order_date]], "mmm-yyyy")</f>
        <v>Dec-2024</v>
      </c>
      <c r="O3674">
        <f>tblorders[[#This Row],[actual_delivery_days]] -tblorders[[#This Row],[expected_delivery_days]]</f>
        <v>3</v>
      </c>
    </row>
    <row r="3675" spans="1:15" x14ac:dyDescent="0.2">
      <c r="A3675" t="s">
        <v>5390</v>
      </c>
      <c r="B3675" t="s">
        <v>2657</v>
      </c>
      <c r="C3675" t="s">
        <v>44</v>
      </c>
      <c r="D3675">
        <v>2</v>
      </c>
      <c r="E3675" s="1">
        <v>44846</v>
      </c>
      <c r="F3675" s="1">
        <v>44849</v>
      </c>
      <c r="G3675">
        <v>5</v>
      </c>
      <c r="H3675" s="1">
        <v>44859</v>
      </c>
      <c r="I3675">
        <v>10</v>
      </c>
      <c r="J3675" t="s">
        <v>61</v>
      </c>
      <c r="K3675" t="s">
        <v>17</v>
      </c>
      <c r="L3675" t="s">
        <v>26</v>
      </c>
      <c r="M3675">
        <v>101980</v>
      </c>
      <c r="N3675" t="str">
        <f>TEXT(tblorders[[#This Row],[order_date]], "mmm-yyyy")</f>
        <v>Oct-2022</v>
      </c>
      <c r="O3675">
        <f>tblorders[[#This Row],[actual_delivery_days]] -tblorders[[#This Row],[expected_delivery_days]]</f>
        <v>5</v>
      </c>
    </row>
    <row r="3676" spans="1:15" x14ac:dyDescent="0.2">
      <c r="A3676" t="s">
        <v>5391</v>
      </c>
      <c r="B3676" t="s">
        <v>2354</v>
      </c>
      <c r="C3676" t="s">
        <v>44</v>
      </c>
      <c r="D3676">
        <v>1</v>
      </c>
      <c r="E3676" s="1">
        <v>45369</v>
      </c>
      <c r="F3676" s="1">
        <v>45374</v>
      </c>
      <c r="G3676">
        <v>5</v>
      </c>
      <c r="H3676" s="1">
        <v>45379</v>
      </c>
      <c r="I3676">
        <v>5</v>
      </c>
      <c r="J3676" t="s">
        <v>16</v>
      </c>
      <c r="K3676" t="s">
        <v>17</v>
      </c>
      <c r="L3676" t="s">
        <v>58</v>
      </c>
      <c r="M3676">
        <v>50990</v>
      </c>
      <c r="N3676" t="str">
        <f>TEXT(tblorders[[#This Row],[order_date]], "mmm-yyyy")</f>
        <v>Mar-2024</v>
      </c>
      <c r="O3676">
        <f>tblorders[[#This Row],[actual_delivery_days]] -tblorders[[#This Row],[expected_delivery_days]]</f>
        <v>0</v>
      </c>
    </row>
    <row r="3677" spans="1:15" x14ac:dyDescent="0.2">
      <c r="A3677" t="s">
        <v>5392</v>
      </c>
      <c r="B3677" t="s">
        <v>2297</v>
      </c>
      <c r="C3677" t="s">
        <v>29</v>
      </c>
      <c r="D3677">
        <v>1</v>
      </c>
      <c r="E3677" s="1">
        <v>44761</v>
      </c>
      <c r="F3677" s="1">
        <v>44763</v>
      </c>
      <c r="G3677">
        <v>7</v>
      </c>
      <c r="H3677" s="1">
        <v>44771</v>
      </c>
      <c r="I3677">
        <v>8</v>
      </c>
      <c r="J3677" t="s">
        <v>40</v>
      </c>
      <c r="K3677" t="s">
        <v>41</v>
      </c>
      <c r="L3677" t="s">
        <v>58</v>
      </c>
      <c r="M3677">
        <v>11000</v>
      </c>
      <c r="N3677" t="str">
        <f>TEXT(tblorders[[#This Row],[order_date]], "mmm-yyyy")</f>
        <v>Jul-2022</v>
      </c>
      <c r="O3677">
        <f>tblorders[[#This Row],[actual_delivery_days]] -tblorders[[#This Row],[expected_delivery_days]]</f>
        <v>1</v>
      </c>
    </row>
    <row r="3678" spans="1:15" x14ac:dyDescent="0.2">
      <c r="A3678" t="s">
        <v>5393</v>
      </c>
      <c r="B3678" t="s">
        <v>713</v>
      </c>
      <c r="C3678" t="s">
        <v>32</v>
      </c>
      <c r="D3678">
        <v>1</v>
      </c>
      <c r="E3678" s="1">
        <v>44811</v>
      </c>
      <c r="F3678" s="1">
        <v>44813</v>
      </c>
      <c r="G3678">
        <v>5</v>
      </c>
      <c r="H3678" s="1">
        <v>44819</v>
      </c>
      <c r="I3678">
        <v>6</v>
      </c>
      <c r="J3678" t="s">
        <v>16</v>
      </c>
      <c r="K3678" t="s">
        <v>41</v>
      </c>
      <c r="L3678" t="s">
        <v>18</v>
      </c>
      <c r="M3678">
        <v>45000</v>
      </c>
      <c r="N3678" t="str">
        <f>TEXT(tblorders[[#This Row],[order_date]], "mmm-yyyy")</f>
        <v>Sep-2022</v>
      </c>
      <c r="O3678">
        <f>tblorders[[#This Row],[actual_delivery_days]] -tblorders[[#This Row],[expected_delivery_days]]</f>
        <v>1</v>
      </c>
    </row>
    <row r="3679" spans="1:15" x14ac:dyDescent="0.2">
      <c r="A3679" t="s">
        <v>5394</v>
      </c>
      <c r="B3679" t="s">
        <v>5395</v>
      </c>
      <c r="C3679" t="s">
        <v>44</v>
      </c>
      <c r="D3679">
        <v>1</v>
      </c>
      <c r="E3679" s="1">
        <v>45212</v>
      </c>
      <c r="F3679" s="1">
        <v>45215</v>
      </c>
      <c r="G3679">
        <v>10</v>
      </c>
      <c r="H3679" s="1">
        <v>45225</v>
      </c>
      <c r="I3679">
        <v>10</v>
      </c>
      <c r="J3679" t="s">
        <v>16</v>
      </c>
      <c r="K3679" t="s">
        <v>41</v>
      </c>
      <c r="L3679" t="s">
        <v>18</v>
      </c>
      <c r="M3679">
        <v>50990</v>
      </c>
      <c r="N3679" t="str">
        <f>TEXT(tblorders[[#This Row],[order_date]], "mmm-yyyy")</f>
        <v>Oct-2023</v>
      </c>
      <c r="O3679">
        <f>tblorders[[#This Row],[actual_delivery_days]] -tblorders[[#This Row],[expected_delivery_days]]</f>
        <v>0</v>
      </c>
    </row>
    <row r="3680" spans="1:15" x14ac:dyDescent="0.2">
      <c r="A3680" t="s">
        <v>5396</v>
      </c>
      <c r="B3680" t="s">
        <v>3271</v>
      </c>
      <c r="C3680" t="s">
        <v>21</v>
      </c>
      <c r="D3680">
        <v>1</v>
      </c>
      <c r="E3680" s="1">
        <v>45485</v>
      </c>
      <c r="F3680" s="1">
        <v>45488</v>
      </c>
      <c r="G3680">
        <v>5</v>
      </c>
      <c r="H3680" s="1">
        <v>45493</v>
      </c>
      <c r="I3680">
        <v>5</v>
      </c>
      <c r="J3680" t="s">
        <v>16</v>
      </c>
      <c r="K3680" t="s">
        <v>17</v>
      </c>
      <c r="L3680" t="s">
        <v>26</v>
      </c>
      <c r="M3680">
        <v>89990</v>
      </c>
      <c r="N3680" t="str">
        <f>TEXT(tblorders[[#This Row],[order_date]], "mmm-yyyy")</f>
        <v>Jul-2024</v>
      </c>
      <c r="O3680">
        <f>tblorders[[#This Row],[actual_delivery_days]] -tblorders[[#This Row],[expected_delivery_days]]</f>
        <v>0</v>
      </c>
    </row>
    <row r="3681" spans="1:15" x14ac:dyDescent="0.2">
      <c r="A3681" t="s">
        <v>5397</v>
      </c>
      <c r="B3681" t="s">
        <v>1787</v>
      </c>
      <c r="C3681" t="s">
        <v>29</v>
      </c>
      <c r="D3681">
        <v>2</v>
      </c>
      <c r="E3681" s="1">
        <v>45591</v>
      </c>
      <c r="F3681" s="1">
        <v>45595</v>
      </c>
      <c r="G3681">
        <v>7</v>
      </c>
      <c r="H3681" s="1">
        <v>45602</v>
      </c>
      <c r="I3681">
        <v>7</v>
      </c>
      <c r="J3681" t="s">
        <v>16</v>
      </c>
      <c r="K3681" t="s">
        <v>41</v>
      </c>
      <c r="L3681" t="s">
        <v>58</v>
      </c>
      <c r="M3681">
        <v>22000</v>
      </c>
      <c r="N3681" t="str">
        <f>TEXT(tblorders[[#This Row],[order_date]], "mmm-yyyy")</f>
        <v>Oct-2024</v>
      </c>
      <c r="O3681">
        <f>tblorders[[#This Row],[actual_delivery_days]] -tblorders[[#This Row],[expected_delivery_days]]</f>
        <v>0</v>
      </c>
    </row>
    <row r="3682" spans="1:15" x14ac:dyDescent="0.2">
      <c r="A3682" t="s">
        <v>5398</v>
      </c>
      <c r="B3682" t="s">
        <v>2692</v>
      </c>
      <c r="C3682" t="s">
        <v>21</v>
      </c>
      <c r="D3682">
        <v>1</v>
      </c>
      <c r="E3682" s="1">
        <v>45615</v>
      </c>
      <c r="F3682" s="1">
        <v>45618</v>
      </c>
      <c r="G3682">
        <v>7</v>
      </c>
      <c r="H3682" s="1">
        <v>45624</v>
      </c>
      <c r="I3682">
        <v>6</v>
      </c>
      <c r="J3682" t="s">
        <v>16</v>
      </c>
      <c r="K3682" t="s">
        <v>17</v>
      </c>
      <c r="L3682" t="s">
        <v>58</v>
      </c>
      <c r="M3682">
        <v>89990</v>
      </c>
      <c r="N3682" t="str">
        <f>TEXT(tblorders[[#This Row],[order_date]], "mmm-yyyy")</f>
        <v>Nov-2024</v>
      </c>
      <c r="O3682">
        <f>tblorders[[#This Row],[actual_delivery_days]] -tblorders[[#This Row],[expected_delivery_days]]</f>
        <v>-1</v>
      </c>
    </row>
    <row r="3683" spans="1:15" x14ac:dyDescent="0.2">
      <c r="A3683" t="s">
        <v>5399</v>
      </c>
      <c r="B3683" t="s">
        <v>711</v>
      </c>
      <c r="C3683" t="s">
        <v>15</v>
      </c>
      <c r="D3683">
        <v>1</v>
      </c>
      <c r="E3683" s="1">
        <v>45803</v>
      </c>
      <c r="F3683" s="1">
        <v>45805</v>
      </c>
      <c r="G3683">
        <v>10</v>
      </c>
      <c r="H3683" s="1">
        <v>45813</v>
      </c>
      <c r="I3683">
        <v>8</v>
      </c>
      <c r="J3683" t="s">
        <v>16</v>
      </c>
      <c r="K3683" t="s">
        <v>17</v>
      </c>
      <c r="L3683" t="s">
        <v>22</v>
      </c>
      <c r="M3683">
        <v>55990</v>
      </c>
      <c r="N3683" t="str">
        <f>TEXT(tblorders[[#This Row],[order_date]], "mmm-yyyy")</f>
        <v>May-2025</v>
      </c>
      <c r="O3683">
        <f>tblorders[[#This Row],[actual_delivery_days]] -tblorders[[#This Row],[expected_delivery_days]]</f>
        <v>-2</v>
      </c>
    </row>
    <row r="3684" spans="1:15" x14ac:dyDescent="0.2">
      <c r="A3684" t="s">
        <v>5400</v>
      </c>
      <c r="B3684" t="s">
        <v>5401</v>
      </c>
      <c r="C3684" t="s">
        <v>55</v>
      </c>
      <c r="D3684">
        <v>1</v>
      </c>
      <c r="E3684" s="1">
        <v>45538</v>
      </c>
      <c r="F3684" s="1">
        <v>45543</v>
      </c>
      <c r="G3684">
        <v>10</v>
      </c>
      <c r="H3684" s="1">
        <v>45556</v>
      </c>
      <c r="I3684">
        <v>13</v>
      </c>
      <c r="J3684" t="s">
        <v>16</v>
      </c>
      <c r="K3684" t="s">
        <v>25</v>
      </c>
      <c r="L3684" t="s">
        <v>33</v>
      </c>
      <c r="M3684">
        <v>99990</v>
      </c>
      <c r="N3684" t="str">
        <f>TEXT(tblorders[[#This Row],[order_date]], "mmm-yyyy")</f>
        <v>Sep-2024</v>
      </c>
      <c r="O3684">
        <f>tblorders[[#This Row],[actual_delivery_days]] -tblorders[[#This Row],[expected_delivery_days]]</f>
        <v>3</v>
      </c>
    </row>
    <row r="3685" spans="1:15" x14ac:dyDescent="0.2">
      <c r="A3685" t="s">
        <v>5402</v>
      </c>
      <c r="B3685" t="s">
        <v>315</v>
      </c>
      <c r="C3685" t="s">
        <v>55</v>
      </c>
      <c r="D3685">
        <v>2</v>
      </c>
      <c r="E3685" s="1">
        <v>45458</v>
      </c>
      <c r="F3685" s="1">
        <v>45460</v>
      </c>
      <c r="G3685">
        <v>5</v>
      </c>
      <c r="H3685" s="1">
        <v>45465</v>
      </c>
      <c r="I3685">
        <v>5</v>
      </c>
      <c r="J3685" t="s">
        <v>16</v>
      </c>
      <c r="K3685" t="s">
        <v>25</v>
      </c>
      <c r="L3685" t="s">
        <v>26</v>
      </c>
      <c r="M3685">
        <v>199980</v>
      </c>
      <c r="N3685" t="str">
        <f>TEXT(tblorders[[#This Row],[order_date]], "mmm-yyyy")</f>
        <v>Jun-2024</v>
      </c>
      <c r="O3685">
        <f>tblorders[[#This Row],[actual_delivery_days]] -tblorders[[#This Row],[expected_delivery_days]]</f>
        <v>0</v>
      </c>
    </row>
    <row r="3686" spans="1:15" x14ac:dyDescent="0.2">
      <c r="A3686" t="s">
        <v>5403</v>
      </c>
      <c r="B3686" t="s">
        <v>5404</v>
      </c>
      <c r="C3686" t="s">
        <v>21</v>
      </c>
      <c r="D3686">
        <v>1</v>
      </c>
      <c r="E3686" s="1">
        <v>45209</v>
      </c>
      <c r="F3686" s="1">
        <v>45214</v>
      </c>
      <c r="G3686">
        <v>10</v>
      </c>
      <c r="H3686" s="1">
        <v>45224</v>
      </c>
      <c r="I3686">
        <v>10</v>
      </c>
      <c r="J3686" t="s">
        <v>16</v>
      </c>
      <c r="K3686" t="s">
        <v>41</v>
      </c>
      <c r="L3686" t="s">
        <v>22</v>
      </c>
      <c r="M3686">
        <v>89990</v>
      </c>
      <c r="N3686" t="str">
        <f>TEXT(tblorders[[#This Row],[order_date]], "mmm-yyyy")</f>
        <v>Oct-2023</v>
      </c>
      <c r="O3686">
        <f>tblorders[[#This Row],[actual_delivery_days]] -tblorders[[#This Row],[expected_delivery_days]]</f>
        <v>0</v>
      </c>
    </row>
    <row r="3687" spans="1:15" x14ac:dyDescent="0.2">
      <c r="A3687" t="s">
        <v>5405</v>
      </c>
      <c r="B3687" t="s">
        <v>4636</v>
      </c>
      <c r="C3687" t="s">
        <v>15</v>
      </c>
      <c r="D3687">
        <v>2</v>
      </c>
      <c r="E3687" s="1">
        <v>45775</v>
      </c>
      <c r="F3687" s="1">
        <v>45779</v>
      </c>
      <c r="G3687">
        <v>10</v>
      </c>
      <c r="H3687" s="1">
        <v>45789</v>
      </c>
      <c r="I3687">
        <v>10</v>
      </c>
      <c r="J3687" t="s">
        <v>16</v>
      </c>
      <c r="K3687" t="s">
        <v>25</v>
      </c>
      <c r="L3687" t="s">
        <v>26</v>
      </c>
      <c r="M3687">
        <v>111980</v>
      </c>
      <c r="N3687" t="str">
        <f>TEXT(tblorders[[#This Row],[order_date]], "mmm-yyyy")</f>
        <v>Apr-2025</v>
      </c>
      <c r="O3687">
        <f>tblorders[[#This Row],[actual_delivery_days]] -tblorders[[#This Row],[expected_delivery_days]]</f>
        <v>0</v>
      </c>
    </row>
    <row r="3688" spans="1:15" x14ac:dyDescent="0.2">
      <c r="A3688" t="s">
        <v>5406</v>
      </c>
      <c r="B3688" t="s">
        <v>3035</v>
      </c>
      <c r="C3688" t="s">
        <v>55</v>
      </c>
      <c r="D3688">
        <v>1</v>
      </c>
      <c r="E3688" s="1">
        <v>45715</v>
      </c>
      <c r="F3688" s="1">
        <v>45719</v>
      </c>
      <c r="G3688">
        <v>10</v>
      </c>
      <c r="H3688" s="1">
        <v>45729</v>
      </c>
      <c r="I3688">
        <v>10</v>
      </c>
      <c r="J3688" t="s">
        <v>16</v>
      </c>
      <c r="K3688" t="s">
        <v>41</v>
      </c>
      <c r="L3688" t="s">
        <v>18</v>
      </c>
      <c r="M3688">
        <v>99990</v>
      </c>
      <c r="N3688" t="str">
        <f>TEXT(tblorders[[#This Row],[order_date]], "mmm-yyyy")</f>
        <v>Feb-2025</v>
      </c>
      <c r="O3688">
        <f>tblorders[[#This Row],[actual_delivery_days]] -tblorders[[#This Row],[expected_delivery_days]]</f>
        <v>0</v>
      </c>
    </row>
    <row r="3689" spans="1:15" x14ac:dyDescent="0.2">
      <c r="A3689" t="s">
        <v>5407</v>
      </c>
      <c r="B3689" t="s">
        <v>2517</v>
      </c>
      <c r="C3689" t="s">
        <v>29</v>
      </c>
      <c r="D3689">
        <v>1</v>
      </c>
      <c r="E3689" s="1">
        <v>45635</v>
      </c>
      <c r="F3689" s="1">
        <v>45640</v>
      </c>
      <c r="G3689">
        <v>5</v>
      </c>
      <c r="H3689" s="1">
        <v>45648</v>
      </c>
      <c r="I3689">
        <v>8</v>
      </c>
      <c r="J3689" t="s">
        <v>16</v>
      </c>
      <c r="K3689" t="s">
        <v>25</v>
      </c>
      <c r="L3689" t="s">
        <v>58</v>
      </c>
      <c r="M3689">
        <v>11000</v>
      </c>
      <c r="N3689" t="str">
        <f>TEXT(tblorders[[#This Row],[order_date]], "mmm-yyyy")</f>
        <v>Dec-2024</v>
      </c>
      <c r="O3689">
        <f>tblorders[[#This Row],[actual_delivery_days]] -tblorders[[#This Row],[expected_delivery_days]]</f>
        <v>3</v>
      </c>
    </row>
    <row r="3690" spans="1:15" x14ac:dyDescent="0.2">
      <c r="A3690" t="s">
        <v>5408</v>
      </c>
      <c r="B3690" t="s">
        <v>1799</v>
      </c>
      <c r="C3690" t="s">
        <v>44</v>
      </c>
      <c r="D3690">
        <v>1</v>
      </c>
      <c r="E3690" s="1">
        <v>45732</v>
      </c>
      <c r="F3690" s="1">
        <v>45734</v>
      </c>
      <c r="G3690">
        <v>7</v>
      </c>
      <c r="H3690" s="1">
        <v>45744</v>
      </c>
      <c r="I3690">
        <v>10</v>
      </c>
      <c r="J3690" t="s">
        <v>16</v>
      </c>
      <c r="K3690" t="s">
        <v>41</v>
      </c>
      <c r="L3690" t="s">
        <v>58</v>
      </c>
      <c r="M3690">
        <v>50990</v>
      </c>
      <c r="N3690" t="str">
        <f>TEXT(tblorders[[#This Row],[order_date]], "mmm-yyyy")</f>
        <v>Mar-2025</v>
      </c>
      <c r="O3690">
        <f>tblorders[[#This Row],[actual_delivery_days]] -tblorders[[#This Row],[expected_delivery_days]]</f>
        <v>3</v>
      </c>
    </row>
    <row r="3691" spans="1:15" x14ac:dyDescent="0.2">
      <c r="A3691" t="s">
        <v>5409</v>
      </c>
      <c r="B3691" t="s">
        <v>4024</v>
      </c>
      <c r="C3691" t="s">
        <v>29</v>
      </c>
      <c r="D3691">
        <v>2</v>
      </c>
      <c r="E3691" s="1">
        <v>44704</v>
      </c>
      <c r="F3691" s="1">
        <v>44709</v>
      </c>
      <c r="G3691">
        <v>5</v>
      </c>
      <c r="H3691" s="1">
        <v>44714</v>
      </c>
      <c r="I3691">
        <v>5</v>
      </c>
      <c r="J3691" t="s">
        <v>16</v>
      </c>
      <c r="K3691" t="s">
        <v>25</v>
      </c>
      <c r="L3691" t="s">
        <v>22</v>
      </c>
      <c r="M3691">
        <v>22000</v>
      </c>
      <c r="N3691" t="str">
        <f>TEXT(tblorders[[#This Row],[order_date]], "mmm-yyyy")</f>
        <v>May-2022</v>
      </c>
      <c r="O3691">
        <f>tblorders[[#This Row],[actual_delivery_days]] -tblorders[[#This Row],[expected_delivery_days]]</f>
        <v>0</v>
      </c>
    </row>
    <row r="3692" spans="1:15" x14ac:dyDescent="0.2">
      <c r="A3692" t="s">
        <v>5410</v>
      </c>
      <c r="B3692" t="s">
        <v>5411</v>
      </c>
      <c r="C3692" t="s">
        <v>44</v>
      </c>
      <c r="D3692">
        <v>1</v>
      </c>
      <c r="E3692" s="1">
        <v>45455</v>
      </c>
      <c r="F3692" s="1">
        <v>45459</v>
      </c>
      <c r="G3692">
        <v>5</v>
      </c>
      <c r="H3692" s="1">
        <v>45465</v>
      </c>
      <c r="I3692">
        <v>6</v>
      </c>
      <c r="J3692" t="s">
        <v>16</v>
      </c>
      <c r="K3692" t="s">
        <v>41</v>
      </c>
      <c r="L3692" t="s">
        <v>18</v>
      </c>
      <c r="M3692">
        <v>50990</v>
      </c>
      <c r="N3692" t="str">
        <f>TEXT(tblorders[[#This Row],[order_date]], "mmm-yyyy")</f>
        <v>Jun-2024</v>
      </c>
      <c r="O3692">
        <f>tblorders[[#This Row],[actual_delivery_days]] -tblorders[[#This Row],[expected_delivery_days]]</f>
        <v>1</v>
      </c>
    </row>
    <row r="3693" spans="1:15" x14ac:dyDescent="0.2">
      <c r="A3693" t="s">
        <v>5412</v>
      </c>
      <c r="B3693" t="s">
        <v>1296</v>
      </c>
      <c r="C3693" t="s">
        <v>15</v>
      </c>
      <c r="D3693">
        <v>1</v>
      </c>
      <c r="E3693" s="1">
        <v>45785</v>
      </c>
      <c r="F3693" s="1">
        <v>45787</v>
      </c>
      <c r="G3693">
        <v>5</v>
      </c>
      <c r="H3693" s="1">
        <v>45795</v>
      </c>
      <c r="I3693">
        <v>8</v>
      </c>
      <c r="J3693" t="s">
        <v>16</v>
      </c>
      <c r="K3693" t="s">
        <v>25</v>
      </c>
      <c r="L3693" t="s">
        <v>58</v>
      </c>
      <c r="M3693">
        <v>55990</v>
      </c>
      <c r="N3693" t="str">
        <f>TEXT(tblorders[[#This Row],[order_date]], "mmm-yyyy")</f>
        <v>May-2025</v>
      </c>
      <c r="O3693">
        <f>tblorders[[#This Row],[actual_delivery_days]] -tblorders[[#This Row],[expected_delivery_days]]</f>
        <v>3</v>
      </c>
    </row>
    <row r="3694" spans="1:15" x14ac:dyDescent="0.2">
      <c r="A3694" t="s">
        <v>5413</v>
      </c>
      <c r="B3694" t="s">
        <v>4835</v>
      </c>
      <c r="C3694" t="s">
        <v>32</v>
      </c>
      <c r="D3694">
        <v>1</v>
      </c>
      <c r="E3694" s="1">
        <v>45785</v>
      </c>
      <c r="F3694" s="1">
        <v>45789</v>
      </c>
      <c r="G3694">
        <v>7</v>
      </c>
      <c r="H3694" s="1">
        <v>45796</v>
      </c>
      <c r="I3694">
        <v>7</v>
      </c>
      <c r="J3694" t="s">
        <v>16</v>
      </c>
      <c r="K3694" t="s">
        <v>17</v>
      </c>
      <c r="L3694" t="s">
        <v>58</v>
      </c>
      <c r="M3694">
        <v>45000</v>
      </c>
      <c r="N3694" t="str">
        <f>TEXT(tblorders[[#This Row],[order_date]], "mmm-yyyy")</f>
        <v>May-2025</v>
      </c>
      <c r="O3694">
        <f>tblorders[[#This Row],[actual_delivery_days]] -tblorders[[#This Row],[expected_delivery_days]]</f>
        <v>0</v>
      </c>
    </row>
    <row r="3695" spans="1:15" x14ac:dyDescent="0.2">
      <c r="A3695" t="s">
        <v>5414</v>
      </c>
      <c r="B3695" t="s">
        <v>5415</v>
      </c>
      <c r="C3695" t="s">
        <v>29</v>
      </c>
      <c r="D3695">
        <v>2</v>
      </c>
      <c r="E3695" s="1">
        <v>45771</v>
      </c>
      <c r="F3695" s="1">
        <v>45772</v>
      </c>
      <c r="G3695">
        <v>10</v>
      </c>
      <c r="H3695" s="1">
        <v>45783</v>
      </c>
      <c r="I3695">
        <v>11</v>
      </c>
      <c r="J3695" t="s">
        <v>16</v>
      </c>
      <c r="K3695" t="s">
        <v>41</v>
      </c>
      <c r="L3695" t="s">
        <v>26</v>
      </c>
      <c r="M3695">
        <v>22000</v>
      </c>
      <c r="N3695" t="str">
        <f>TEXT(tblorders[[#This Row],[order_date]], "mmm-yyyy")</f>
        <v>Apr-2025</v>
      </c>
      <c r="O3695">
        <f>tblorders[[#This Row],[actual_delivery_days]] -tblorders[[#This Row],[expected_delivery_days]]</f>
        <v>1</v>
      </c>
    </row>
    <row r="3696" spans="1:15" x14ac:dyDescent="0.2">
      <c r="A3696" t="s">
        <v>5416</v>
      </c>
      <c r="B3696" t="s">
        <v>1012</v>
      </c>
      <c r="C3696" t="s">
        <v>29</v>
      </c>
      <c r="D3696">
        <v>1</v>
      </c>
      <c r="E3696" s="1">
        <v>45793</v>
      </c>
      <c r="F3696" s="1">
        <v>45796</v>
      </c>
      <c r="G3696">
        <v>7</v>
      </c>
      <c r="H3696" s="1">
        <v>45802</v>
      </c>
      <c r="I3696">
        <v>6</v>
      </c>
      <c r="J3696" t="s">
        <v>16</v>
      </c>
      <c r="K3696" t="s">
        <v>41</v>
      </c>
      <c r="L3696" t="s">
        <v>33</v>
      </c>
      <c r="M3696">
        <v>11000</v>
      </c>
      <c r="N3696" t="str">
        <f>TEXT(tblorders[[#This Row],[order_date]], "mmm-yyyy")</f>
        <v>May-2025</v>
      </c>
      <c r="O3696">
        <f>tblorders[[#This Row],[actual_delivery_days]] -tblorders[[#This Row],[expected_delivery_days]]</f>
        <v>-1</v>
      </c>
    </row>
    <row r="3697" spans="1:15" x14ac:dyDescent="0.2">
      <c r="A3697" t="s">
        <v>5417</v>
      </c>
      <c r="B3697" t="s">
        <v>4315</v>
      </c>
      <c r="C3697" t="s">
        <v>15</v>
      </c>
      <c r="D3697">
        <v>1</v>
      </c>
      <c r="E3697" s="1">
        <v>45549</v>
      </c>
      <c r="F3697" s="1">
        <v>45554</v>
      </c>
      <c r="G3697">
        <v>10</v>
      </c>
      <c r="H3697" s="1">
        <v>45564</v>
      </c>
      <c r="I3697">
        <v>10</v>
      </c>
      <c r="J3697" t="s">
        <v>16</v>
      </c>
      <c r="K3697" t="s">
        <v>41</v>
      </c>
      <c r="L3697" t="s">
        <v>18</v>
      </c>
      <c r="M3697">
        <v>55990</v>
      </c>
      <c r="N3697" t="str">
        <f>TEXT(tblorders[[#This Row],[order_date]], "mmm-yyyy")</f>
        <v>Sep-2024</v>
      </c>
      <c r="O3697">
        <f>tblorders[[#This Row],[actual_delivery_days]] -tblorders[[#This Row],[expected_delivery_days]]</f>
        <v>0</v>
      </c>
    </row>
    <row r="3698" spans="1:15" x14ac:dyDescent="0.2">
      <c r="A3698" t="s">
        <v>5418</v>
      </c>
      <c r="B3698" t="s">
        <v>844</v>
      </c>
      <c r="C3698" t="s">
        <v>44</v>
      </c>
      <c r="D3698">
        <v>1</v>
      </c>
      <c r="E3698" s="1">
        <v>44999</v>
      </c>
      <c r="F3698" s="1">
        <v>45003</v>
      </c>
      <c r="G3698">
        <v>7</v>
      </c>
      <c r="H3698" s="1">
        <v>45010</v>
      </c>
      <c r="I3698">
        <v>7</v>
      </c>
      <c r="J3698" t="s">
        <v>16</v>
      </c>
      <c r="K3698" t="s">
        <v>41</v>
      </c>
      <c r="L3698" t="s">
        <v>33</v>
      </c>
      <c r="M3698">
        <v>50990</v>
      </c>
      <c r="N3698" t="str">
        <f>TEXT(tblorders[[#This Row],[order_date]], "mmm-yyyy")</f>
        <v>Mar-2023</v>
      </c>
      <c r="O3698">
        <f>tblorders[[#This Row],[actual_delivery_days]] -tblorders[[#This Row],[expected_delivery_days]]</f>
        <v>0</v>
      </c>
    </row>
    <row r="3699" spans="1:15" x14ac:dyDescent="0.2">
      <c r="A3699" t="s">
        <v>5419</v>
      </c>
      <c r="B3699" t="s">
        <v>2596</v>
      </c>
      <c r="C3699" t="s">
        <v>21</v>
      </c>
      <c r="D3699">
        <v>1</v>
      </c>
      <c r="E3699" s="1">
        <v>45772</v>
      </c>
      <c r="F3699" s="1">
        <v>45777</v>
      </c>
      <c r="G3699">
        <v>7</v>
      </c>
      <c r="H3699" s="1">
        <v>45785</v>
      </c>
      <c r="I3699">
        <v>8</v>
      </c>
      <c r="J3699" t="s">
        <v>16</v>
      </c>
      <c r="K3699" t="s">
        <v>17</v>
      </c>
      <c r="L3699" t="s">
        <v>58</v>
      </c>
      <c r="M3699">
        <v>89990</v>
      </c>
      <c r="N3699" t="str">
        <f>TEXT(tblorders[[#This Row],[order_date]], "mmm-yyyy")</f>
        <v>Apr-2025</v>
      </c>
      <c r="O3699">
        <f>tblorders[[#This Row],[actual_delivery_days]] -tblorders[[#This Row],[expected_delivery_days]]</f>
        <v>1</v>
      </c>
    </row>
    <row r="3700" spans="1:15" x14ac:dyDescent="0.2">
      <c r="A3700" t="s">
        <v>5420</v>
      </c>
      <c r="B3700" t="s">
        <v>3063</v>
      </c>
      <c r="C3700" t="s">
        <v>55</v>
      </c>
      <c r="D3700">
        <v>2</v>
      </c>
      <c r="E3700" s="1">
        <v>45319</v>
      </c>
      <c r="F3700" s="1">
        <v>45321</v>
      </c>
      <c r="G3700">
        <v>10</v>
      </c>
      <c r="H3700" s="1">
        <v>45331</v>
      </c>
      <c r="I3700">
        <v>10</v>
      </c>
      <c r="J3700" t="s">
        <v>16</v>
      </c>
      <c r="K3700" t="s">
        <v>17</v>
      </c>
      <c r="L3700" t="s">
        <v>33</v>
      </c>
      <c r="M3700">
        <v>199980</v>
      </c>
      <c r="N3700" t="str">
        <f>TEXT(tblorders[[#This Row],[order_date]], "mmm-yyyy")</f>
        <v>Jan-2024</v>
      </c>
      <c r="O3700">
        <f>tblorders[[#This Row],[actual_delivery_days]] -tblorders[[#This Row],[expected_delivery_days]]</f>
        <v>0</v>
      </c>
    </row>
    <row r="3701" spans="1:15" x14ac:dyDescent="0.2">
      <c r="A3701" t="s">
        <v>5421</v>
      </c>
      <c r="B3701" t="s">
        <v>832</v>
      </c>
      <c r="C3701" t="s">
        <v>55</v>
      </c>
      <c r="D3701">
        <v>2</v>
      </c>
      <c r="E3701" s="1">
        <v>45185</v>
      </c>
      <c r="F3701" s="1">
        <v>45189</v>
      </c>
      <c r="G3701">
        <v>5</v>
      </c>
      <c r="H3701" s="1">
        <v>45194</v>
      </c>
      <c r="I3701">
        <v>5</v>
      </c>
      <c r="J3701" t="s">
        <v>16</v>
      </c>
      <c r="K3701" t="s">
        <v>17</v>
      </c>
      <c r="L3701" t="s">
        <v>18</v>
      </c>
      <c r="M3701">
        <v>199980</v>
      </c>
      <c r="N3701" t="str">
        <f>TEXT(tblorders[[#This Row],[order_date]], "mmm-yyyy")</f>
        <v>Sep-2023</v>
      </c>
      <c r="O3701">
        <f>tblorders[[#This Row],[actual_delivery_days]] -tblorders[[#This Row],[expected_delivery_days]]</f>
        <v>0</v>
      </c>
    </row>
    <row r="3702" spans="1:15" x14ac:dyDescent="0.2">
      <c r="A3702" t="s">
        <v>5422</v>
      </c>
      <c r="B3702" t="s">
        <v>5423</v>
      </c>
      <c r="C3702" t="s">
        <v>55</v>
      </c>
      <c r="D3702">
        <v>2</v>
      </c>
      <c r="E3702" s="1">
        <v>45339</v>
      </c>
      <c r="F3702" s="1">
        <v>45343</v>
      </c>
      <c r="G3702">
        <v>5</v>
      </c>
      <c r="H3702" s="1">
        <v>45347</v>
      </c>
      <c r="I3702">
        <v>4</v>
      </c>
      <c r="J3702" t="s">
        <v>16</v>
      </c>
      <c r="K3702" t="s">
        <v>25</v>
      </c>
      <c r="L3702" t="s">
        <v>18</v>
      </c>
      <c r="M3702">
        <v>199980</v>
      </c>
      <c r="N3702" t="str">
        <f>TEXT(tblorders[[#This Row],[order_date]], "mmm-yyyy")</f>
        <v>Feb-2024</v>
      </c>
      <c r="O3702">
        <f>tblorders[[#This Row],[actual_delivery_days]] -tblorders[[#This Row],[expected_delivery_days]]</f>
        <v>-1</v>
      </c>
    </row>
    <row r="3703" spans="1:15" x14ac:dyDescent="0.2">
      <c r="A3703" t="s">
        <v>5424</v>
      </c>
      <c r="B3703" t="s">
        <v>277</v>
      </c>
      <c r="C3703" t="s">
        <v>21</v>
      </c>
      <c r="D3703">
        <v>1</v>
      </c>
      <c r="E3703" s="1">
        <v>45489</v>
      </c>
      <c r="F3703" s="1">
        <v>45494</v>
      </c>
      <c r="G3703">
        <v>7</v>
      </c>
      <c r="H3703" s="1">
        <v>45499</v>
      </c>
      <c r="I3703">
        <v>5</v>
      </c>
      <c r="J3703" t="s">
        <v>16</v>
      </c>
      <c r="K3703" t="s">
        <v>17</v>
      </c>
      <c r="L3703" t="s">
        <v>58</v>
      </c>
      <c r="M3703">
        <v>89990</v>
      </c>
      <c r="N3703" t="str">
        <f>TEXT(tblorders[[#This Row],[order_date]], "mmm-yyyy")</f>
        <v>Jul-2024</v>
      </c>
      <c r="O3703">
        <f>tblorders[[#This Row],[actual_delivery_days]] -tblorders[[#This Row],[expected_delivery_days]]</f>
        <v>-2</v>
      </c>
    </row>
    <row r="3704" spans="1:15" x14ac:dyDescent="0.2">
      <c r="A3704" t="s">
        <v>5425</v>
      </c>
      <c r="B3704" t="s">
        <v>1170</v>
      </c>
      <c r="C3704" t="s">
        <v>32</v>
      </c>
      <c r="D3704">
        <v>1</v>
      </c>
      <c r="E3704" s="1">
        <v>45763</v>
      </c>
      <c r="F3704" s="1">
        <v>45765</v>
      </c>
      <c r="G3704">
        <v>10</v>
      </c>
      <c r="H3704" s="1">
        <v>45778</v>
      </c>
      <c r="I3704">
        <v>13</v>
      </c>
      <c r="J3704" t="s">
        <v>16</v>
      </c>
      <c r="K3704" t="s">
        <v>17</v>
      </c>
      <c r="L3704" t="s">
        <v>58</v>
      </c>
      <c r="M3704">
        <v>45000</v>
      </c>
      <c r="N3704" t="str">
        <f>TEXT(tblorders[[#This Row],[order_date]], "mmm-yyyy")</f>
        <v>Apr-2025</v>
      </c>
      <c r="O3704">
        <f>tblorders[[#This Row],[actual_delivery_days]] -tblorders[[#This Row],[expected_delivery_days]]</f>
        <v>3</v>
      </c>
    </row>
    <row r="3705" spans="1:15" x14ac:dyDescent="0.2">
      <c r="A3705" t="s">
        <v>5426</v>
      </c>
      <c r="B3705" t="s">
        <v>968</v>
      </c>
      <c r="C3705" t="s">
        <v>32</v>
      </c>
      <c r="D3705">
        <v>2</v>
      </c>
      <c r="E3705" s="1">
        <v>45681</v>
      </c>
      <c r="F3705" s="1">
        <v>45682</v>
      </c>
      <c r="G3705">
        <v>5</v>
      </c>
      <c r="H3705" s="1">
        <v>45687</v>
      </c>
      <c r="I3705">
        <v>5</v>
      </c>
      <c r="J3705" t="s">
        <v>16</v>
      </c>
      <c r="K3705" t="s">
        <v>17</v>
      </c>
      <c r="L3705" t="s">
        <v>18</v>
      </c>
      <c r="M3705">
        <v>90000</v>
      </c>
      <c r="N3705" t="str">
        <f>TEXT(tblorders[[#This Row],[order_date]], "mmm-yyyy")</f>
        <v>Jan-2025</v>
      </c>
      <c r="O3705">
        <f>tblorders[[#This Row],[actual_delivery_days]] -tblorders[[#This Row],[expected_delivery_days]]</f>
        <v>0</v>
      </c>
    </row>
    <row r="3706" spans="1:15" x14ac:dyDescent="0.2">
      <c r="A3706" t="s">
        <v>5427</v>
      </c>
      <c r="B3706" t="s">
        <v>5428</v>
      </c>
      <c r="C3706" t="s">
        <v>15</v>
      </c>
      <c r="D3706">
        <v>2</v>
      </c>
      <c r="E3706" s="1">
        <v>45006</v>
      </c>
      <c r="F3706" s="1">
        <v>45007</v>
      </c>
      <c r="G3706">
        <v>7</v>
      </c>
      <c r="H3706" s="1">
        <v>45017</v>
      </c>
      <c r="I3706">
        <v>10</v>
      </c>
      <c r="J3706" t="s">
        <v>16</v>
      </c>
      <c r="K3706" t="s">
        <v>25</v>
      </c>
      <c r="L3706" t="s">
        <v>58</v>
      </c>
      <c r="M3706">
        <v>111980</v>
      </c>
      <c r="N3706" t="str">
        <f>TEXT(tblorders[[#This Row],[order_date]], "mmm-yyyy")</f>
        <v>Mar-2023</v>
      </c>
      <c r="O3706">
        <f>tblorders[[#This Row],[actual_delivery_days]] -tblorders[[#This Row],[expected_delivery_days]]</f>
        <v>3</v>
      </c>
    </row>
    <row r="3707" spans="1:15" x14ac:dyDescent="0.2">
      <c r="A3707" t="s">
        <v>5429</v>
      </c>
      <c r="B3707" t="s">
        <v>1332</v>
      </c>
      <c r="C3707" t="s">
        <v>55</v>
      </c>
      <c r="D3707">
        <v>1</v>
      </c>
      <c r="E3707" s="1">
        <v>45324</v>
      </c>
      <c r="F3707" s="1">
        <v>45325</v>
      </c>
      <c r="G3707">
        <v>5</v>
      </c>
      <c r="H3707" s="1">
        <v>45330</v>
      </c>
      <c r="I3707">
        <v>5</v>
      </c>
      <c r="J3707" t="s">
        <v>16</v>
      </c>
      <c r="K3707" t="s">
        <v>17</v>
      </c>
      <c r="L3707" t="s">
        <v>22</v>
      </c>
      <c r="M3707">
        <v>99990</v>
      </c>
      <c r="N3707" t="str">
        <f>TEXT(tblorders[[#This Row],[order_date]], "mmm-yyyy")</f>
        <v>Feb-2024</v>
      </c>
      <c r="O3707">
        <f>tblorders[[#This Row],[actual_delivery_days]] -tblorders[[#This Row],[expected_delivery_days]]</f>
        <v>0</v>
      </c>
    </row>
    <row r="3708" spans="1:15" x14ac:dyDescent="0.2">
      <c r="A3708" t="s">
        <v>5430</v>
      </c>
      <c r="B3708" t="s">
        <v>544</v>
      </c>
      <c r="C3708" t="s">
        <v>55</v>
      </c>
      <c r="D3708">
        <v>1</v>
      </c>
      <c r="E3708" s="1">
        <v>45459</v>
      </c>
      <c r="F3708" s="1">
        <v>45463</v>
      </c>
      <c r="G3708">
        <v>5</v>
      </c>
      <c r="H3708" s="1">
        <v>45469</v>
      </c>
      <c r="I3708">
        <v>6</v>
      </c>
      <c r="J3708" t="s">
        <v>16</v>
      </c>
      <c r="K3708" t="s">
        <v>17</v>
      </c>
      <c r="L3708" t="s">
        <v>58</v>
      </c>
      <c r="M3708">
        <v>99990</v>
      </c>
      <c r="N3708" t="str">
        <f>TEXT(tblorders[[#This Row],[order_date]], "mmm-yyyy")</f>
        <v>Jun-2024</v>
      </c>
      <c r="O3708">
        <f>tblorders[[#This Row],[actual_delivery_days]] -tblorders[[#This Row],[expected_delivery_days]]</f>
        <v>1</v>
      </c>
    </row>
    <row r="3709" spans="1:15" x14ac:dyDescent="0.2">
      <c r="A3709" t="s">
        <v>5431</v>
      </c>
      <c r="B3709" t="s">
        <v>4109</v>
      </c>
      <c r="C3709" t="s">
        <v>44</v>
      </c>
      <c r="D3709">
        <v>2</v>
      </c>
      <c r="E3709" s="1">
        <v>45319</v>
      </c>
      <c r="F3709" s="1">
        <v>45322</v>
      </c>
      <c r="G3709">
        <v>7</v>
      </c>
      <c r="H3709" s="1">
        <v>45330</v>
      </c>
      <c r="I3709">
        <v>8</v>
      </c>
      <c r="J3709" t="s">
        <v>16</v>
      </c>
      <c r="K3709" t="s">
        <v>17</v>
      </c>
      <c r="L3709" t="s">
        <v>22</v>
      </c>
      <c r="M3709">
        <v>101980</v>
      </c>
      <c r="N3709" t="str">
        <f>TEXT(tblorders[[#This Row],[order_date]], "mmm-yyyy")</f>
        <v>Jan-2024</v>
      </c>
      <c r="O3709">
        <f>tblorders[[#This Row],[actual_delivery_days]] -tblorders[[#This Row],[expected_delivery_days]]</f>
        <v>1</v>
      </c>
    </row>
    <row r="3710" spans="1:15" x14ac:dyDescent="0.2">
      <c r="A3710" t="s">
        <v>5432</v>
      </c>
      <c r="B3710" t="s">
        <v>132</v>
      </c>
      <c r="C3710" t="s">
        <v>44</v>
      </c>
      <c r="D3710">
        <v>1</v>
      </c>
      <c r="E3710" s="1">
        <v>44993</v>
      </c>
      <c r="F3710" s="1">
        <v>44994</v>
      </c>
      <c r="G3710">
        <v>7</v>
      </c>
      <c r="H3710" s="1">
        <v>45001</v>
      </c>
      <c r="I3710">
        <v>7</v>
      </c>
      <c r="J3710" t="s">
        <v>16</v>
      </c>
      <c r="K3710" t="s">
        <v>41</v>
      </c>
      <c r="L3710" t="s">
        <v>58</v>
      </c>
      <c r="M3710">
        <v>50990</v>
      </c>
      <c r="N3710" t="str">
        <f>TEXT(tblorders[[#This Row],[order_date]], "mmm-yyyy")</f>
        <v>Mar-2023</v>
      </c>
      <c r="O3710">
        <f>tblorders[[#This Row],[actual_delivery_days]] -tblorders[[#This Row],[expected_delivery_days]]</f>
        <v>0</v>
      </c>
    </row>
    <row r="3711" spans="1:15" x14ac:dyDescent="0.2">
      <c r="A3711" t="s">
        <v>5433</v>
      </c>
      <c r="B3711" t="s">
        <v>542</v>
      </c>
      <c r="C3711" t="s">
        <v>44</v>
      </c>
      <c r="D3711">
        <v>1</v>
      </c>
      <c r="E3711" s="1">
        <v>45276</v>
      </c>
      <c r="F3711" s="1">
        <v>45278</v>
      </c>
      <c r="G3711">
        <v>10</v>
      </c>
      <c r="H3711" s="1">
        <v>45288</v>
      </c>
      <c r="I3711">
        <v>10</v>
      </c>
      <c r="J3711" t="s">
        <v>16</v>
      </c>
      <c r="K3711" t="s">
        <v>41</v>
      </c>
      <c r="L3711" t="s">
        <v>26</v>
      </c>
      <c r="M3711">
        <v>50990</v>
      </c>
      <c r="N3711" t="str">
        <f>TEXT(tblorders[[#This Row],[order_date]], "mmm-yyyy")</f>
        <v>Dec-2023</v>
      </c>
      <c r="O3711">
        <f>tblorders[[#This Row],[actual_delivery_days]] -tblorders[[#This Row],[expected_delivery_days]]</f>
        <v>0</v>
      </c>
    </row>
    <row r="3712" spans="1:15" x14ac:dyDescent="0.2">
      <c r="A3712" t="s">
        <v>5434</v>
      </c>
      <c r="B3712" t="s">
        <v>505</v>
      </c>
      <c r="C3712" t="s">
        <v>32</v>
      </c>
      <c r="D3712">
        <v>1</v>
      </c>
      <c r="E3712" s="1">
        <v>44930</v>
      </c>
      <c r="F3712" s="1">
        <v>44931</v>
      </c>
      <c r="G3712">
        <v>10</v>
      </c>
      <c r="H3712" s="1">
        <v>44943</v>
      </c>
      <c r="I3712">
        <v>12</v>
      </c>
      <c r="J3712" t="s">
        <v>16</v>
      </c>
      <c r="K3712" t="s">
        <v>25</v>
      </c>
      <c r="L3712" t="s">
        <v>22</v>
      </c>
      <c r="M3712">
        <v>45000</v>
      </c>
      <c r="N3712" t="str">
        <f>TEXT(tblorders[[#This Row],[order_date]], "mmm-yyyy")</f>
        <v>Jan-2023</v>
      </c>
      <c r="O3712">
        <f>tblorders[[#This Row],[actual_delivery_days]] -tblorders[[#This Row],[expected_delivery_days]]</f>
        <v>2</v>
      </c>
    </row>
    <row r="3713" spans="1:15" x14ac:dyDescent="0.2">
      <c r="A3713" t="s">
        <v>5435</v>
      </c>
      <c r="B3713" t="s">
        <v>5436</v>
      </c>
      <c r="C3713" t="s">
        <v>44</v>
      </c>
      <c r="D3713">
        <v>1</v>
      </c>
      <c r="E3713" s="1">
        <v>45706</v>
      </c>
      <c r="F3713" s="1">
        <v>45709</v>
      </c>
      <c r="G3713">
        <v>5</v>
      </c>
      <c r="H3713" s="1">
        <v>45714</v>
      </c>
      <c r="I3713">
        <v>5</v>
      </c>
      <c r="J3713" t="s">
        <v>16</v>
      </c>
      <c r="K3713" t="s">
        <v>41</v>
      </c>
      <c r="L3713" t="s">
        <v>33</v>
      </c>
      <c r="M3713">
        <v>50990</v>
      </c>
      <c r="N3713" t="str">
        <f>TEXT(tblorders[[#This Row],[order_date]], "mmm-yyyy")</f>
        <v>Feb-2025</v>
      </c>
      <c r="O3713">
        <f>tblorders[[#This Row],[actual_delivery_days]] -tblorders[[#This Row],[expected_delivery_days]]</f>
        <v>0</v>
      </c>
    </row>
    <row r="3714" spans="1:15" x14ac:dyDescent="0.2">
      <c r="A3714" t="s">
        <v>5437</v>
      </c>
      <c r="B3714" t="s">
        <v>1176</v>
      </c>
      <c r="C3714" t="s">
        <v>15</v>
      </c>
      <c r="D3714">
        <v>1</v>
      </c>
      <c r="E3714" s="1">
        <v>45603</v>
      </c>
      <c r="F3714" s="1">
        <v>45606</v>
      </c>
      <c r="G3714">
        <v>5</v>
      </c>
      <c r="H3714" s="1">
        <v>45610</v>
      </c>
      <c r="I3714">
        <v>4</v>
      </c>
      <c r="J3714" t="s">
        <v>16</v>
      </c>
      <c r="K3714" t="s">
        <v>17</v>
      </c>
      <c r="L3714" t="s">
        <v>58</v>
      </c>
      <c r="M3714">
        <v>55990</v>
      </c>
      <c r="N3714" t="str">
        <f>TEXT(tblorders[[#This Row],[order_date]], "mmm-yyyy")</f>
        <v>Nov-2024</v>
      </c>
      <c r="O3714">
        <f>tblorders[[#This Row],[actual_delivery_days]] -tblorders[[#This Row],[expected_delivery_days]]</f>
        <v>-1</v>
      </c>
    </row>
    <row r="3715" spans="1:15" x14ac:dyDescent="0.2">
      <c r="A3715" t="s">
        <v>5438</v>
      </c>
      <c r="B3715" t="s">
        <v>1249</v>
      </c>
      <c r="C3715" t="s">
        <v>44</v>
      </c>
      <c r="D3715">
        <v>1</v>
      </c>
      <c r="E3715" s="1">
        <v>45011</v>
      </c>
      <c r="F3715" s="1">
        <v>45016</v>
      </c>
      <c r="G3715">
        <v>7</v>
      </c>
      <c r="H3715" s="1">
        <v>45023</v>
      </c>
      <c r="I3715">
        <v>7</v>
      </c>
      <c r="J3715" t="s">
        <v>16</v>
      </c>
      <c r="K3715" t="s">
        <v>41</v>
      </c>
      <c r="L3715" t="s">
        <v>33</v>
      </c>
      <c r="M3715">
        <v>50990</v>
      </c>
      <c r="N3715" t="str">
        <f>TEXT(tblorders[[#This Row],[order_date]], "mmm-yyyy")</f>
        <v>Mar-2023</v>
      </c>
      <c r="O3715">
        <f>tblorders[[#This Row],[actual_delivery_days]] -tblorders[[#This Row],[expected_delivery_days]]</f>
        <v>0</v>
      </c>
    </row>
    <row r="3716" spans="1:15" x14ac:dyDescent="0.2">
      <c r="A3716" t="s">
        <v>5439</v>
      </c>
      <c r="B3716" t="s">
        <v>1590</v>
      </c>
      <c r="C3716" t="s">
        <v>32</v>
      </c>
      <c r="D3716">
        <v>1</v>
      </c>
      <c r="E3716" s="1">
        <v>45226</v>
      </c>
      <c r="F3716" s="1">
        <v>45227</v>
      </c>
      <c r="G3716">
        <v>7</v>
      </c>
      <c r="H3716" s="1">
        <v>45239</v>
      </c>
      <c r="I3716">
        <v>12</v>
      </c>
      <c r="J3716" t="s">
        <v>61</v>
      </c>
      <c r="K3716" t="s">
        <v>25</v>
      </c>
      <c r="L3716" t="s">
        <v>26</v>
      </c>
      <c r="M3716">
        <v>45000</v>
      </c>
      <c r="N3716" t="str">
        <f>TEXT(tblorders[[#This Row],[order_date]], "mmm-yyyy")</f>
        <v>Oct-2023</v>
      </c>
      <c r="O3716">
        <f>tblorders[[#This Row],[actual_delivery_days]] -tblorders[[#This Row],[expected_delivery_days]]</f>
        <v>5</v>
      </c>
    </row>
    <row r="3717" spans="1:15" x14ac:dyDescent="0.2">
      <c r="A3717" t="s">
        <v>5440</v>
      </c>
      <c r="B3717" t="s">
        <v>5441</v>
      </c>
      <c r="C3717" t="s">
        <v>21</v>
      </c>
      <c r="D3717">
        <v>1</v>
      </c>
      <c r="E3717" s="1">
        <v>45486</v>
      </c>
      <c r="F3717" s="1">
        <v>45488</v>
      </c>
      <c r="G3717">
        <v>10</v>
      </c>
      <c r="H3717" s="1">
        <v>45501</v>
      </c>
      <c r="I3717">
        <v>13</v>
      </c>
      <c r="J3717" t="s">
        <v>16</v>
      </c>
      <c r="K3717" t="s">
        <v>25</v>
      </c>
      <c r="L3717" t="s">
        <v>18</v>
      </c>
      <c r="M3717">
        <v>89990</v>
      </c>
      <c r="N3717" t="str">
        <f>TEXT(tblorders[[#This Row],[order_date]], "mmm-yyyy")</f>
        <v>Jul-2024</v>
      </c>
      <c r="O3717">
        <f>tblorders[[#This Row],[actual_delivery_days]] -tblorders[[#This Row],[expected_delivery_days]]</f>
        <v>3</v>
      </c>
    </row>
    <row r="3718" spans="1:15" x14ac:dyDescent="0.2">
      <c r="A3718" t="s">
        <v>5442</v>
      </c>
      <c r="B3718" t="s">
        <v>5443</v>
      </c>
      <c r="C3718" t="s">
        <v>15</v>
      </c>
      <c r="D3718">
        <v>2</v>
      </c>
      <c r="E3718" s="1">
        <v>45288</v>
      </c>
      <c r="F3718" s="1">
        <v>45293</v>
      </c>
      <c r="G3718">
        <v>5</v>
      </c>
      <c r="H3718" s="1">
        <v>45303</v>
      </c>
      <c r="I3718">
        <v>10</v>
      </c>
      <c r="J3718" t="s">
        <v>61</v>
      </c>
      <c r="K3718" t="s">
        <v>17</v>
      </c>
      <c r="L3718" t="s">
        <v>26</v>
      </c>
      <c r="M3718">
        <v>111980</v>
      </c>
      <c r="N3718" t="str">
        <f>TEXT(tblorders[[#This Row],[order_date]], "mmm-yyyy")</f>
        <v>Dec-2023</v>
      </c>
      <c r="O3718">
        <f>tblorders[[#This Row],[actual_delivery_days]] -tblorders[[#This Row],[expected_delivery_days]]</f>
        <v>5</v>
      </c>
    </row>
    <row r="3719" spans="1:15" x14ac:dyDescent="0.2">
      <c r="A3719" t="s">
        <v>5444</v>
      </c>
      <c r="B3719" t="s">
        <v>3398</v>
      </c>
      <c r="C3719" t="s">
        <v>55</v>
      </c>
      <c r="D3719">
        <v>1</v>
      </c>
      <c r="E3719" s="1">
        <v>45644</v>
      </c>
      <c r="F3719" s="1">
        <v>45645</v>
      </c>
      <c r="G3719">
        <v>7</v>
      </c>
      <c r="H3719" s="1">
        <v>45653</v>
      </c>
      <c r="I3719">
        <v>8</v>
      </c>
      <c r="J3719" t="s">
        <v>16</v>
      </c>
      <c r="K3719" t="s">
        <v>17</v>
      </c>
      <c r="L3719" t="s">
        <v>26</v>
      </c>
      <c r="M3719">
        <v>99990</v>
      </c>
      <c r="N3719" t="str">
        <f>TEXT(tblorders[[#This Row],[order_date]], "mmm-yyyy")</f>
        <v>Dec-2024</v>
      </c>
      <c r="O3719">
        <f>tblorders[[#This Row],[actual_delivery_days]] -tblorders[[#This Row],[expected_delivery_days]]</f>
        <v>1</v>
      </c>
    </row>
    <row r="3720" spans="1:15" x14ac:dyDescent="0.2">
      <c r="A3720" t="s">
        <v>5445</v>
      </c>
      <c r="B3720" t="s">
        <v>1443</v>
      </c>
      <c r="C3720" t="s">
        <v>44</v>
      </c>
      <c r="D3720">
        <v>2</v>
      </c>
      <c r="E3720" s="1">
        <v>45517</v>
      </c>
      <c r="F3720" s="1">
        <v>45522</v>
      </c>
      <c r="G3720">
        <v>5</v>
      </c>
      <c r="H3720" s="1">
        <v>45526</v>
      </c>
      <c r="I3720">
        <v>4</v>
      </c>
      <c r="J3720" t="s">
        <v>16</v>
      </c>
      <c r="K3720" t="s">
        <v>17</v>
      </c>
      <c r="L3720" t="s">
        <v>33</v>
      </c>
      <c r="M3720">
        <v>101980</v>
      </c>
      <c r="N3720" t="str">
        <f>TEXT(tblorders[[#This Row],[order_date]], "mmm-yyyy")</f>
        <v>Aug-2024</v>
      </c>
      <c r="O3720">
        <f>tblorders[[#This Row],[actual_delivery_days]] -tblorders[[#This Row],[expected_delivery_days]]</f>
        <v>-1</v>
      </c>
    </row>
    <row r="3721" spans="1:15" x14ac:dyDescent="0.2">
      <c r="A3721" t="s">
        <v>5446</v>
      </c>
      <c r="B3721" t="s">
        <v>5447</v>
      </c>
      <c r="C3721" t="s">
        <v>21</v>
      </c>
      <c r="D3721">
        <v>1</v>
      </c>
      <c r="E3721" s="1">
        <v>45545</v>
      </c>
      <c r="F3721" s="1">
        <v>45548</v>
      </c>
      <c r="G3721">
        <v>7</v>
      </c>
      <c r="H3721" s="1">
        <v>45555</v>
      </c>
      <c r="I3721">
        <v>7</v>
      </c>
      <c r="J3721" t="s">
        <v>16</v>
      </c>
      <c r="K3721" t="s">
        <v>17</v>
      </c>
      <c r="L3721" t="s">
        <v>26</v>
      </c>
      <c r="M3721">
        <v>89990</v>
      </c>
      <c r="N3721" t="str">
        <f>TEXT(tblorders[[#This Row],[order_date]], "mmm-yyyy")</f>
        <v>Sep-2024</v>
      </c>
      <c r="O3721">
        <f>tblorders[[#This Row],[actual_delivery_days]] -tblorders[[#This Row],[expected_delivery_days]]</f>
        <v>0</v>
      </c>
    </row>
    <row r="3722" spans="1:15" x14ac:dyDescent="0.2">
      <c r="A3722" t="s">
        <v>5448</v>
      </c>
      <c r="B3722" t="s">
        <v>5449</v>
      </c>
      <c r="C3722" t="s">
        <v>32</v>
      </c>
      <c r="D3722">
        <v>1</v>
      </c>
      <c r="E3722" s="1">
        <v>45804</v>
      </c>
      <c r="F3722" s="1">
        <v>45805</v>
      </c>
      <c r="G3722">
        <v>5</v>
      </c>
      <c r="H3722" s="1">
        <v>45813</v>
      </c>
      <c r="I3722">
        <v>8</v>
      </c>
      <c r="J3722" t="s">
        <v>16</v>
      </c>
      <c r="K3722" t="s">
        <v>17</v>
      </c>
      <c r="L3722" t="s">
        <v>26</v>
      </c>
      <c r="M3722">
        <v>45000</v>
      </c>
      <c r="N3722" t="str">
        <f>TEXT(tblorders[[#This Row],[order_date]], "mmm-yyyy")</f>
        <v>May-2025</v>
      </c>
      <c r="O3722">
        <f>tblorders[[#This Row],[actual_delivery_days]] -tblorders[[#This Row],[expected_delivery_days]]</f>
        <v>3</v>
      </c>
    </row>
    <row r="3723" spans="1:15" x14ac:dyDescent="0.2">
      <c r="A3723" t="s">
        <v>5450</v>
      </c>
      <c r="B3723" t="s">
        <v>842</v>
      </c>
      <c r="C3723" t="s">
        <v>15</v>
      </c>
      <c r="D3723">
        <v>2</v>
      </c>
      <c r="E3723" s="1">
        <v>45795</v>
      </c>
      <c r="F3723" s="1">
        <v>45798</v>
      </c>
      <c r="G3723">
        <v>5</v>
      </c>
      <c r="H3723" s="1">
        <v>45805</v>
      </c>
      <c r="I3723">
        <v>7</v>
      </c>
      <c r="J3723" t="s">
        <v>16</v>
      </c>
      <c r="K3723" t="s">
        <v>17</v>
      </c>
      <c r="L3723" t="s">
        <v>22</v>
      </c>
      <c r="M3723">
        <v>111980</v>
      </c>
      <c r="N3723" t="str">
        <f>TEXT(tblorders[[#This Row],[order_date]], "mmm-yyyy")</f>
        <v>May-2025</v>
      </c>
      <c r="O3723">
        <f>tblorders[[#This Row],[actual_delivery_days]] -tblorders[[#This Row],[expected_delivery_days]]</f>
        <v>2</v>
      </c>
    </row>
    <row r="3724" spans="1:15" x14ac:dyDescent="0.2">
      <c r="A3724" t="s">
        <v>5451</v>
      </c>
      <c r="B3724" t="s">
        <v>287</v>
      </c>
      <c r="C3724" t="s">
        <v>15</v>
      </c>
      <c r="D3724">
        <v>1</v>
      </c>
      <c r="E3724" s="1">
        <v>45525</v>
      </c>
      <c r="F3724" s="1">
        <v>45529</v>
      </c>
      <c r="G3724">
        <v>7</v>
      </c>
      <c r="H3724" s="1">
        <v>45536</v>
      </c>
      <c r="I3724">
        <v>7</v>
      </c>
      <c r="J3724" t="s">
        <v>16</v>
      </c>
      <c r="K3724" t="s">
        <v>25</v>
      </c>
      <c r="L3724" t="s">
        <v>22</v>
      </c>
      <c r="M3724">
        <v>55990</v>
      </c>
      <c r="N3724" t="str">
        <f>TEXT(tblorders[[#This Row],[order_date]], "mmm-yyyy")</f>
        <v>Aug-2024</v>
      </c>
      <c r="O3724">
        <f>tblorders[[#This Row],[actual_delivery_days]] -tblorders[[#This Row],[expected_delivery_days]]</f>
        <v>0</v>
      </c>
    </row>
    <row r="3725" spans="1:15" x14ac:dyDescent="0.2">
      <c r="A3725" t="s">
        <v>5452</v>
      </c>
      <c r="B3725" t="s">
        <v>1472</v>
      </c>
      <c r="C3725" t="s">
        <v>44</v>
      </c>
      <c r="D3725">
        <v>1</v>
      </c>
      <c r="E3725" s="1">
        <v>45742</v>
      </c>
      <c r="F3725" s="1">
        <v>45747</v>
      </c>
      <c r="G3725">
        <v>7</v>
      </c>
      <c r="H3725" s="1">
        <v>45757</v>
      </c>
      <c r="I3725">
        <v>10</v>
      </c>
      <c r="J3725" t="s">
        <v>16</v>
      </c>
      <c r="K3725" t="s">
        <v>17</v>
      </c>
      <c r="L3725" t="s">
        <v>22</v>
      </c>
      <c r="M3725">
        <v>50990</v>
      </c>
      <c r="N3725" t="str">
        <f>TEXT(tblorders[[#This Row],[order_date]], "mmm-yyyy")</f>
        <v>Mar-2025</v>
      </c>
      <c r="O3725">
        <f>tblorders[[#This Row],[actual_delivery_days]] -tblorders[[#This Row],[expected_delivery_days]]</f>
        <v>3</v>
      </c>
    </row>
    <row r="3726" spans="1:15" x14ac:dyDescent="0.2">
      <c r="A3726" t="s">
        <v>5453</v>
      </c>
      <c r="B3726" t="s">
        <v>2348</v>
      </c>
      <c r="C3726" t="s">
        <v>21</v>
      </c>
      <c r="D3726">
        <v>1</v>
      </c>
      <c r="E3726" s="1">
        <v>45767</v>
      </c>
      <c r="F3726" s="1">
        <v>45771</v>
      </c>
      <c r="G3726">
        <v>10</v>
      </c>
      <c r="H3726" s="1">
        <v>45781</v>
      </c>
      <c r="I3726">
        <v>10</v>
      </c>
      <c r="J3726" t="s">
        <v>16</v>
      </c>
      <c r="K3726" t="s">
        <v>17</v>
      </c>
      <c r="L3726" t="s">
        <v>58</v>
      </c>
      <c r="M3726">
        <v>89990</v>
      </c>
      <c r="N3726" t="str">
        <f>TEXT(tblorders[[#This Row],[order_date]], "mmm-yyyy")</f>
        <v>Apr-2025</v>
      </c>
      <c r="O3726">
        <f>tblorders[[#This Row],[actual_delivery_days]] -tblorders[[#This Row],[expected_delivery_days]]</f>
        <v>0</v>
      </c>
    </row>
    <row r="3727" spans="1:15" x14ac:dyDescent="0.2">
      <c r="A3727" t="s">
        <v>5454</v>
      </c>
      <c r="B3727" t="s">
        <v>5455</v>
      </c>
      <c r="C3727" t="s">
        <v>21</v>
      </c>
      <c r="D3727">
        <v>1</v>
      </c>
      <c r="E3727" s="1">
        <v>44995</v>
      </c>
      <c r="F3727" s="1">
        <v>44996</v>
      </c>
      <c r="G3727">
        <v>5</v>
      </c>
      <c r="H3727" s="1">
        <v>45000</v>
      </c>
      <c r="I3727">
        <v>4</v>
      </c>
      <c r="J3727" t="s">
        <v>16</v>
      </c>
      <c r="K3727" t="s">
        <v>17</v>
      </c>
      <c r="L3727" t="s">
        <v>33</v>
      </c>
      <c r="M3727">
        <v>89990</v>
      </c>
      <c r="N3727" t="str">
        <f>TEXT(tblorders[[#This Row],[order_date]], "mmm-yyyy")</f>
        <v>Mar-2023</v>
      </c>
      <c r="O3727">
        <f>tblorders[[#This Row],[actual_delivery_days]] -tblorders[[#This Row],[expected_delivery_days]]</f>
        <v>-1</v>
      </c>
    </row>
    <row r="3728" spans="1:15" x14ac:dyDescent="0.2">
      <c r="A3728" t="s">
        <v>5456</v>
      </c>
      <c r="B3728" t="s">
        <v>1939</v>
      </c>
      <c r="C3728" t="s">
        <v>29</v>
      </c>
      <c r="D3728">
        <v>1</v>
      </c>
      <c r="E3728" s="1">
        <v>45671</v>
      </c>
      <c r="F3728" s="1">
        <v>45673</v>
      </c>
      <c r="G3728">
        <v>5</v>
      </c>
      <c r="H3728" s="1">
        <v>45683</v>
      </c>
      <c r="I3728">
        <v>10</v>
      </c>
      <c r="J3728" t="s">
        <v>61</v>
      </c>
      <c r="K3728" t="s">
        <v>25</v>
      </c>
      <c r="L3728" t="s">
        <v>33</v>
      </c>
      <c r="M3728">
        <v>11000</v>
      </c>
      <c r="N3728" t="str">
        <f>TEXT(tblorders[[#This Row],[order_date]], "mmm-yyyy")</f>
        <v>Jan-2025</v>
      </c>
      <c r="O3728">
        <f>tblorders[[#This Row],[actual_delivery_days]] -tblorders[[#This Row],[expected_delivery_days]]</f>
        <v>5</v>
      </c>
    </row>
    <row r="3729" spans="1:15" x14ac:dyDescent="0.2">
      <c r="A3729" t="s">
        <v>5457</v>
      </c>
      <c r="B3729" t="s">
        <v>2238</v>
      </c>
      <c r="C3729" t="s">
        <v>29</v>
      </c>
      <c r="D3729">
        <v>2</v>
      </c>
      <c r="E3729" s="1">
        <v>45520</v>
      </c>
      <c r="F3729" s="1">
        <v>45523</v>
      </c>
      <c r="G3729">
        <v>7</v>
      </c>
      <c r="H3729" s="1">
        <v>45529</v>
      </c>
      <c r="I3729">
        <v>6</v>
      </c>
      <c r="J3729" t="s">
        <v>16</v>
      </c>
      <c r="K3729" t="s">
        <v>17</v>
      </c>
      <c r="L3729" t="s">
        <v>33</v>
      </c>
      <c r="M3729">
        <v>22000</v>
      </c>
      <c r="N3729" t="str">
        <f>TEXT(tblorders[[#This Row],[order_date]], "mmm-yyyy")</f>
        <v>Aug-2024</v>
      </c>
      <c r="O3729">
        <f>tblorders[[#This Row],[actual_delivery_days]] -tblorders[[#This Row],[expected_delivery_days]]</f>
        <v>-1</v>
      </c>
    </row>
    <row r="3730" spans="1:15" x14ac:dyDescent="0.2">
      <c r="A3730" t="s">
        <v>5458</v>
      </c>
      <c r="B3730" t="s">
        <v>4964</v>
      </c>
      <c r="C3730" t="s">
        <v>15</v>
      </c>
      <c r="D3730">
        <v>1</v>
      </c>
      <c r="E3730" s="1">
        <v>44971</v>
      </c>
      <c r="F3730" s="1">
        <v>44976</v>
      </c>
      <c r="G3730">
        <v>7</v>
      </c>
      <c r="H3730" s="1">
        <v>44983</v>
      </c>
      <c r="I3730">
        <v>7</v>
      </c>
      <c r="J3730" t="s">
        <v>40</v>
      </c>
      <c r="K3730" t="s">
        <v>25</v>
      </c>
      <c r="L3730" t="s">
        <v>26</v>
      </c>
      <c r="M3730">
        <v>55990</v>
      </c>
      <c r="N3730" t="str">
        <f>TEXT(tblorders[[#This Row],[order_date]], "mmm-yyyy")</f>
        <v>Feb-2023</v>
      </c>
      <c r="O3730">
        <f>tblorders[[#This Row],[actual_delivery_days]] -tblorders[[#This Row],[expected_delivery_days]]</f>
        <v>0</v>
      </c>
    </row>
    <row r="3731" spans="1:15" x14ac:dyDescent="0.2">
      <c r="A3731" t="s">
        <v>5459</v>
      </c>
      <c r="B3731" t="s">
        <v>1518</v>
      </c>
      <c r="C3731" t="s">
        <v>32</v>
      </c>
      <c r="D3731">
        <v>1</v>
      </c>
      <c r="E3731" s="1">
        <v>44489</v>
      </c>
      <c r="F3731" s="1">
        <v>44492</v>
      </c>
      <c r="G3731">
        <v>7</v>
      </c>
      <c r="H3731" s="1">
        <v>44501</v>
      </c>
      <c r="I3731">
        <v>9</v>
      </c>
      <c r="J3731" t="s">
        <v>16</v>
      </c>
      <c r="K3731" t="s">
        <v>25</v>
      </c>
      <c r="L3731" t="s">
        <v>26</v>
      </c>
      <c r="M3731">
        <v>45000</v>
      </c>
      <c r="N3731" t="str">
        <f>TEXT(tblorders[[#This Row],[order_date]], "mmm-yyyy")</f>
        <v>Oct-2021</v>
      </c>
      <c r="O3731">
        <f>tblorders[[#This Row],[actual_delivery_days]] -tblorders[[#This Row],[expected_delivery_days]]</f>
        <v>2</v>
      </c>
    </row>
    <row r="3732" spans="1:15" x14ac:dyDescent="0.2">
      <c r="A3732" t="s">
        <v>5460</v>
      </c>
      <c r="B3732" t="s">
        <v>1736</v>
      </c>
      <c r="C3732" t="s">
        <v>32</v>
      </c>
      <c r="D3732">
        <v>1</v>
      </c>
      <c r="E3732" s="1">
        <v>45389</v>
      </c>
      <c r="F3732" s="1">
        <v>45392</v>
      </c>
      <c r="G3732">
        <v>10</v>
      </c>
      <c r="H3732" s="1">
        <v>45403</v>
      </c>
      <c r="I3732">
        <v>11</v>
      </c>
      <c r="J3732" t="s">
        <v>16</v>
      </c>
      <c r="K3732" t="s">
        <v>17</v>
      </c>
      <c r="L3732" t="s">
        <v>33</v>
      </c>
      <c r="M3732">
        <v>45000</v>
      </c>
      <c r="N3732" t="str">
        <f>TEXT(tblorders[[#This Row],[order_date]], "mmm-yyyy")</f>
        <v>Apr-2024</v>
      </c>
      <c r="O3732">
        <f>tblorders[[#This Row],[actual_delivery_days]] -tblorders[[#This Row],[expected_delivery_days]]</f>
        <v>1</v>
      </c>
    </row>
    <row r="3733" spans="1:15" x14ac:dyDescent="0.2">
      <c r="A3733" t="s">
        <v>5461</v>
      </c>
      <c r="B3733" t="s">
        <v>461</v>
      </c>
      <c r="C3733" t="s">
        <v>32</v>
      </c>
      <c r="D3733">
        <v>1</v>
      </c>
      <c r="E3733" s="1">
        <v>45452</v>
      </c>
      <c r="F3733" s="1">
        <v>45456</v>
      </c>
      <c r="G3733">
        <v>10</v>
      </c>
      <c r="H3733" s="1">
        <v>45466</v>
      </c>
      <c r="I3733">
        <v>10</v>
      </c>
      <c r="J3733" t="s">
        <v>16</v>
      </c>
      <c r="K3733" t="s">
        <v>41</v>
      </c>
      <c r="L3733" t="s">
        <v>18</v>
      </c>
      <c r="M3733">
        <v>45000</v>
      </c>
      <c r="N3733" t="str">
        <f>TEXT(tblorders[[#This Row],[order_date]], "mmm-yyyy")</f>
        <v>Jun-2024</v>
      </c>
      <c r="O3733">
        <f>tblorders[[#This Row],[actual_delivery_days]] -tblorders[[#This Row],[expected_delivery_days]]</f>
        <v>0</v>
      </c>
    </row>
    <row r="3734" spans="1:15" x14ac:dyDescent="0.2">
      <c r="A3734" t="s">
        <v>5462</v>
      </c>
      <c r="B3734" t="s">
        <v>1707</v>
      </c>
      <c r="C3734" t="s">
        <v>15</v>
      </c>
      <c r="D3734">
        <v>1</v>
      </c>
      <c r="E3734" s="1">
        <v>44740</v>
      </c>
      <c r="F3734" s="1">
        <v>44743</v>
      </c>
      <c r="G3734">
        <v>5</v>
      </c>
      <c r="H3734" s="1">
        <v>44746</v>
      </c>
      <c r="I3734">
        <v>3</v>
      </c>
      <c r="J3734" t="s">
        <v>16</v>
      </c>
      <c r="K3734" t="s">
        <v>17</v>
      </c>
      <c r="L3734" t="s">
        <v>18</v>
      </c>
      <c r="M3734">
        <v>55990</v>
      </c>
      <c r="N3734" t="str">
        <f>TEXT(tblorders[[#This Row],[order_date]], "mmm-yyyy")</f>
        <v>Jun-2022</v>
      </c>
      <c r="O3734">
        <f>tblorders[[#This Row],[actual_delivery_days]] -tblorders[[#This Row],[expected_delivery_days]]</f>
        <v>-2</v>
      </c>
    </row>
    <row r="3735" spans="1:15" x14ac:dyDescent="0.2">
      <c r="A3735" t="s">
        <v>5463</v>
      </c>
      <c r="B3735" t="s">
        <v>14</v>
      </c>
      <c r="C3735" t="s">
        <v>44</v>
      </c>
      <c r="D3735">
        <v>1</v>
      </c>
      <c r="E3735" s="1">
        <v>45805</v>
      </c>
      <c r="F3735" s="1">
        <v>45809</v>
      </c>
      <c r="G3735">
        <v>5</v>
      </c>
      <c r="H3735" s="1">
        <v>45815</v>
      </c>
      <c r="I3735">
        <v>6</v>
      </c>
      <c r="J3735" t="s">
        <v>16</v>
      </c>
      <c r="K3735" t="s">
        <v>25</v>
      </c>
      <c r="L3735" t="s">
        <v>33</v>
      </c>
      <c r="M3735">
        <v>50990</v>
      </c>
      <c r="N3735" t="str">
        <f>TEXT(tblorders[[#This Row],[order_date]], "mmm-yyyy")</f>
        <v>May-2025</v>
      </c>
      <c r="O3735">
        <f>tblorders[[#This Row],[actual_delivery_days]] -tblorders[[#This Row],[expected_delivery_days]]</f>
        <v>1</v>
      </c>
    </row>
    <row r="3736" spans="1:15" x14ac:dyDescent="0.2">
      <c r="A3736" t="s">
        <v>5464</v>
      </c>
      <c r="B3736" t="s">
        <v>1787</v>
      </c>
      <c r="C3736" t="s">
        <v>55</v>
      </c>
      <c r="D3736">
        <v>1</v>
      </c>
      <c r="E3736" s="1">
        <v>45555</v>
      </c>
      <c r="F3736" s="1">
        <v>45558</v>
      </c>
      <c r="G3736">
        <v>10</v>
      </c>
      <c r="H3736" s="1">
        <v>45570</v>
      </c>
      <c r="I3736">
        <v>12</v>
      </c>
      <c r="J3736" t="s">
        <v>16</v>
      </c>
      <c r="K3736" t="s">
        <v>17</v>
      </c>
      <c r="L3736" t="s">
        <v>18</v>
      </c>
      <c r="M3736">
        <v>99990</v>
      </c>
      <c r="N3736" t="str">
        <f>TEXT(tblorders[[#This Row],[order_date]], "mmm-yyyy")</f>
        <v>Sep-2024</v>
      </c>
      <c r="O3736">
        <f>tblorders[[#This Row],[actual_delivery_days]] -tblorders[[#This Row],[expected_delivery_days]]</f>
        <v>2</v>
      </c>
    </row>
    <row r="3737" spans="1:15" x14ac:dyDescent="0.2">
      <c r="A3737" t="s">
        <v>5465</v>
      </c>
      <c r="B3737" t="s">
        <v>482</v>
      </c>
      <c r="C3737" t="s">
        <v>44</v>
      </c>
      <c r="D3737">
        <v>1</v>
      </c>
      <c r="E3737" s="1">
        <v>45612</v>
      </c>
      <c r="F3737" s="1">
        <v>45617</v>
      </c>
      <c r="G3737">
        <v>7</v>
      </c>
      <c r="H3737" s="1">
        <v>45624</v>
      </c>
      <c r="I3737">
        <v>7</v>
      </c>
      <c r="J3737" t="s">
        <v>16</v>
      </c>
      <c r="K3737" t="s">
        <v>25</v>
      </c>
      <c r="L3737" t="s">
        <v>33</v>
      </c>
      <c r="M3737">
        <v>50990</v>
      </c>
      <c r="N3737" t="str">
        <f>TEXT(tblorders[[#This Row],[order_date]], "mmm-yyyy")</f>
        <v>Nov-2024</v>
      </c>
      <c r="O3737">
        <f>tblorders[[#This Row],[actual_delivery_days]] -tblorders[[#This Row],[expected_delivery_days]]</f>
        <v>0</v>
      </c>
    </row>
    <row r="3738" spans="1:15" x14ac:dyDescent="0.2">
      <c r="A3738" t="s">
        <v>5466</v>
      </c>
      <c r="B3738" t="s">
        <v>3179</v>
      </c>
      <c r="C3738" t="s">
        <v>32</v>
      </c>
      <c r="D3738">
        <v>1</v>
      </c>
      <c r="E3738" s="1">
        <v>44999</v>
      </c>
      <c r="F3738" s="1">
        <v>45004</v>
      </c>
      <c r="G3738">
        <v>5</v>
      </c>
      <c r="H3738" s="1">
        <v>45011</v>
      </c>
      <c r="I3738">
        <v>7</v>
      </c>
      <c r="J3738" t="s">
        <v>16</v>
      </c>
      <c r="K3738" t="s">
        <v>17</v>
      </c>
      <c r="L3738" t="s">
        <v>33</v>
      </c>
      <c r="M3738">
        <v>45000</v>
      </c>
      <c r="N3738" t="str">
        <f>TEXT(tblorders[[#This Row],[order_date]], "mmm-yyyy")</f>
        <v>Mar-2023</v>
      </c>
      <c r="O3738">
        <f>tblorders[[#This Row],[actual_delivery_days]] -tblorders[[#This Row],[expected_delivery_days]]</f>
        <v>2</v>
      </c>
    </row>
    <row r="3739" spans="1:15" x14ac:dyDescent="0.2">
      <c r="A3739" t="s">
        <v>5467</v>
      </c>
      <c r="B3739" t="s">
        <v>1997</v>
      </c>
      <c r="C3739" t="s">
        <v>29</v>
      </c>
      <c r="D3739">
        <v>1</v>
      </c>
      <c r="E3739" s="1">
        <v>45716</v>
      </c>
      <c r="F3739" s="1">
        <v>45718</v>
      </c>
      <c r="G3739">
        <v>5</v>
      </c>
      <c r="H3739" s="1">
        <v>45725</v>
      </c>
      <c r="I3739">
        <v>7</v>
      </c>
      <c r="J3739" t="s">
        <v>16</v>
      </c>
      <c r="K3739" t="s">
        <v>17</v>
      </c>
      <c r="L3739" t="s">
        <v>26</v>
      </c>
      <c r="M3739">
        <v>11000</v>
      </c>
      <c r="N3739" t="str">
        <f>TEXT(tblorders[[#This Row],[order_date]], "mmm-yyyy")</f>
        <v>Feb-2025</v>
      </c>
      <c r="O3739">
        <f>tblorders[[#This Row],[actual_delivery_days]] -tblorders[[#This Row],[expected_delivery_days]]</f>
        <v>2</v>
      </c>
    </row>
    <row r="3740" spans="1:15" x14ac:dyDescent="0.2">
      <c r="A3740" t="s">
        <v>5468</v>
      </c>
      <c r="B3740" t="s">
        <v>854</v>
      </c>
      <c r="C3740" t="s">
        <v>15</v>
      </c>
      <c r="D3740">
        <v>1</v>
      </c>
      <c r="E3740" s="1">
        <v>45376</v>
      </c>
      <c r="F3740" s="1">
        <v>45377</v>
      </c>
      <c r="G3740">
        <v>10</v>
      </c>
      <c r="H3740" s="1">
        <v>45388</v>
      </c>
      <c r="I3740">
        <v>11</v>
      </c>
      <c r="J3740" t="s">
        <v>16</v>
      </c>
      <c r="K3740" t="s">
        <v>25</v>
      </c>
      <c r="L3740" t="s">
        <v>22</v>
      </c>
      <c r="M3740">
        <v>55990</v>
      </c>
      <c r="N3740" t="str">
        <f>TEXT(tblorders[[#This Row],[order_date]], "mmm-yyyy")</f>
        <v>Mar-2024</v>
      </c>
      <c r="O3740">
        <f>tblorders[[#This Row],[actual_delivery_days]] -tblorders[[#This Row],[expected_delivery_days]]</f>
        <v>1</v>
      </c>
    </row>
    <row r="3741" spans="1:15" x14ac:dyDescent="0.2">
      <c r="A3741" t="s">
        <v>5469</v>
      </c>
      <c r="B3741" t="s">
        <v>803</v>
      </c>
      <c r="C3741" t="s">
        <v>44</v>
      </c>
      <c r="D3741">
        <v>1</v>
      </c>
      <c r="E3741" s="1">
        <v>45227</v>
      </c>
      <c r="F3741" s="1">
        <v>45231</v>
      </c>
      <c r="G3741">
        <v>7</v>
      </c>
      <c r="H3741" s="1">
        <v>45238</v>
      </c>
      <c r="I3741">
        <v>7</v>
      </c>
      <c r="J3741" t="s">
        <v>16</v>
      </c>
      <c r="K3741" t="s">
        <v>41</v>
      </c>
      <c r="L3741" t="s">
        <v>26</v>
      </c>
      <c r="M3741">
        <v>50990</v>
      </c>
      <c r="N3741" t="str">
        <f>TEXT(tblorders[[#This Row],[order_date]], "mmm-yyyy")</f>
        <v>Oct-2023</v>
      </c>
      <c r="O3741">
        <f>tblorders[[#This Row],[actual_delivery_days]] -tblorders[[#This Row],[expected_delivery_days]]</f>
        <v>0</v>
      </c>
    </row>
    <row r="3742" spans="1:15" x14ac:dyDescent="0.2">
      <c r="A3742" t="s">
        <v>5470</v>
      </c>
      <c r="B3742" t="s">
        <v>608</v>
      </c>
      <c r="C3742" t="s">
        <v>32</v>
      </c>
      <c r="D3742">
        <v>2</v>
      </c>
      <c r="E3742" s="1">
        <v>45553</v>
      </c>
      <c r="F3742" s="1">
        <v>45557</v>
      </c>
      <c r="G3742">
        <v>5</v>
      </c>
      <c r="H3742" s="1">
        <v>45567</v>
      </c>
      <c r="I3742">
        <v>10</v>
      </c>
      <c r="J3742" t="s">
        <v>61</v>
      </c>
      <c r="K3742" t="s">
        <v>17</v>
      </c>
      <c r="L3742" t="s">
        <v>33</v>
      </c>
      <c r="M3742">
        <v>90000</v>
      </c>
      <c r="N3742" t="str">
        <f>TEXT(tblorders[[#This Row],[order_date]], "mmm-yyyy")</f>
        <v>Sep-2024</v>
      </c>
      <c r="O3742">
        <f>tblorders[[#This Row],[actual_delivery_days]] -tblorders[[#This Row],[expected_delivery_days]]</f>
        <v>5</v>
      </c>
    </row>
    <row r="3743" spans="1:15" x14ac:dyDescent="0.2">
      <c r="A3743" t="s">
        <v>5471</v>
      </c>
      <c r="B3743" t="s">
        <v>5472</v>
      </c>
      <c r="C3743" t="s">
        <v>21</v>
      </c>
      <c r="D3743">
        <v>2</v>
      </c>
      <c r="E3743" s="1">
        <v>44905</v>
      </c>
      <c r="F3743" s="1">
        <v>44907</v>
      </c>
      <c r="G3743">
        <v>5</v>
      </c>
      <c r="H3743" s="1">
        <v>44912</v>
      </c>
      <c r="I3743">
        <v>5</v>
      </c>
      <c r="J3743" t="s">
        <v>16</v>
      </c>
      <c r="K3743" t="s">
        <v>25</v>
      </c>
      <c r="L3743" t="s">
        <v>22</v>
      </c>
      <c r="M3743">
        <v>179980</v>
      </c>
      <c r="N3743" t="str">
        <f>TEXT(tblorders[[#This Row],[order_date]], "mmm-yyyy")</f>
        <v>Dec-2022</v>
      </c>
      <c r="O3743">
        <f>tblorders[[#This Row],[actual_delivery_days]] -tblorders[[#This Row],[expected_delivery_days]]</f>
        <v>0</v>
      </c>
    </row>
    <row r="3744" spans="1:15" x14ac:dyDescent="0.2">
      <c r="A3744" t="s">
        <v>5473</v>
      </c>
      <c r="B3744" t="s">
        <v>1056</v>
      </c>
      <c r="C3744" t="s">
        <v>55</v>
      </c>
      <c r="D3744">
        <v>1</v>
      </c>
      <c r="E3744" s="1">
        <v>45722</v>
      </c>
      <c r="F3744" s="1">
        <v>45725</v>
      </c>
      <c r="G3744">
        <v>10</v>
      </c>
      <c r="H3744" s="1">
        <v>45736</v>
      </c>
      <c r="I3744">
        <v>11</v>
      </c>
      <c r="J3744" t="s">
        <v>40</v>
      </c>
      <c r="K3744" t="s">
        <v>17</v>
      </c>
      <c r="L3744" t="s">
        <v>22</v>
      </c>
      <c r="M3744">
        <v>99990</v>
      </c>
      <c r="N3744" t="str">
        <f>TEXT(tblorders[[#This Row],[order_date]], "mmm-yyyy")</f>
        <v>Mar-2025</v>
      </c>
      <c r="O3744">
        <f>tblorders[[#This Row],[actual_delivery_days]] -tblorders[[#This Row],[expected_delivery_days]]</f>
        <v>1</v>
      </c>
    </row>
    <row r="3745" spans="1:15" x14ac:dyDescent="0.2">
      <c r="A3745" t="s">
        <v>5474</v>
      </c>
      <c r="B3745" t="s">
        <v>711</v>
      </c>
      <c r="C3745" t="s">
        <v>55</v>
      </c>
      <c r="D3745">
        <v>2</v>
      </c>
      <c r="E3745" s="1">
        <v>45804</v>
      </c>
      <c r="F3745" s="1">
        <v>45808</v>
      </c>
      <c r="G3745">
        <v>7</v>
      </c>
      <c r="H3745" s="1">
        <v>45816</v>
      </c>
      <c r="I3745">
        <v>8</v>
      </c>
      <c r="J3745" t="s">
        <v>16</v>
      </c>
      <c r="K3745" t="s">
        <v>17</v>
      </c>
      <c r="L3745" t="s">
        <v>58</v>
      </c>
      <c r="M3745">
        <v>199980</v>
      </c>
      <c r="N3745" t="str">
        <f>TEXT(tblorders[[#This Row],[order_date]], "mmm-yyyy")</f>
        <v>May-2025</v>
      </c>
      <c r="O3745">
        <f>tblorders[[#This Row],[actual_delivery_days]] -tblorders[[#This Row],[expected_delivery_days]]</f>
        <v>1</v>
      </c>
    </row>
    <row r="3746" spans="1:15" x14ac:dyDescent="0.2">
      <c r="A3746" t="s">
        <v>5475</v>
      </c>
      <c r="B3746" t="s">
        <v>3588</v>
      </c>
      <c r="C3746" t="s">
        <v>32</v>
      </c>
      <c r="D3746">
        <v>1</v>
      </c>
      <c r="E3746" s="1">
        <v>45258</v>
      </c>
      <c r="F3746" s="1">
        <v>45259</v>
      </c>
      <c r="G3746">
        <v>7</v>
      </c>
      <c r="H3746" s="1">
        <v>45266</v>
      </c>
      <c r="I3746">
        <v>7</v>
      </c>
      <c r="J3746" t="s">
        <v>16</v>
      </c>
      <c r="K3746" t="s">
        <v>25</v>
      </c>
      <c r="L3746" t="s">
        <v>33</v>
      </c>
      <c r="M3746">
        <v>45000</v>
      </c>
      <c r="N3746" t="str">
        <f>TEXT(tblorders[[#This Row],[order_date]], "mmm-yyyy")</f>
        <v>Nov-2023</v>
      </c>
      <c r="O3746">
        <f>tblorders[[#This Row],[actual_delivery_days]] -tblorders[[#This Row],[expected_delivery_days]]</f>
        <v>0</v>
      </c>
    </row>
    <row r="3747" spans="1:15" x14ac:dyDescent="0.2">
      <c r="A3747" t="s">
        <v>5476</v>
      </c>
      <c r="B3747" t="s">
        <v>5477</v>
      </c>
      <c r="C3747" t="s">
        <v>44</v>
      </c>
      <c r="D3747">
        <v>1</v>
      </c>
      <c r="E3747" s="1">
        <v>45231</v>
      </c>
      <c r="F3747" s="1">
        <v>45234</v>
      </c>
      <c r="G3747">
        <v>5</v>
      </c>
      <c r="H3747" s="1">
        <v>45241</v>
      </c>
      <c r="I3747">
        <v>7</v>
      </c>
      <c r="J3747" t="s">
        <v>16</v>
      </c>
      <c r="K3747" t="s">
        <v>17</v>
      </c>
      <c r="L3747" t="s">
        <v>18</v>
      </c>
      <c r="M3747">
        <v>50990</v>
      </c>
      <c r="N3747" t="str">
        <f>TEXT(tblorders[[#This Row],[order_date]], "mmm-yyyy")</f>
        <v>Nov-2023</v>
      </c>
      <c r="O3747">
        <f>tblorders[[#This Row],[actual_delivery_days]] -tblorders[[#This Row],[expected_delivery_days]]</f>
        <v>2</v>
      </c>
    </row>
    <row r="3748" spans="1:15" x14ac:dyDescent="0.2">
      <c r="A3748" t="s">
        <v>5478</v>
      </c>
      <c r="B3748" t="s">
        <v>353</v>
      </c>
      <c r="C3748" t="s">
        <v>21</v>
      </c>
      <c r="D3748">
        <v>1</v>
      </c>
      <c r="E3748" s="1">
        <v>45646</v>
      </c>
      <c r="F3748" s="1">
        <v>45648</v>
      </c>
      <c r="G3748">
        <v>7</v>
      </c>
      <c r="H3748" s="1">
        <v>45655</v>
      </c>
      <c r="I3748">
        <v>7</v>
      </c>
      <c r="J3748" t="s">
        <v>16</v>
      </c>
      <c r="K3748" t="s">
        <v>41</v>
      </c>
      <c r="L3748" t="s">
        <v>33</v>
      </c>
      <c r="M3748">
        <v>89990</v>
      </c>
      <c r="N3748" t="str">
        <f>TEXT(tblorders[[#This Row],[order_date]], "mmm-yyyy")</f>
        <v>Dec-2024</v>
      </c>
      <c r="O3748">
        <f>tblorders[[#This Row],[actual_delivery_days]] -tblorders[[#This Row],[expected_delivery_days]]</f>
        <v>0</v>
      </c>
    </row>
    <row r="3749" spans="1:15" x14ac:dyDescent="0.2">
      <c r="A3749" t="s">
        <v>5479</v>
      </c>
      <c r="B3749" t="s">
        <v>2023</v>
      </c>
      <c r="C3749" t="s">
        <v>44</v>
      </c>
      <c r="D3749">
        <v>1</v>
      </c>
      <c r="E3749" s="1">
        <v>45512</v>
      </c>
      <c r="F3749" s="1">
        <v>45516</v>
      </c>
      <c r="G3749">
        <v>5</v>
      </c>
      <c r="H3749" s="1">
        <v>45524</v>
      </c>
      <c r="I3749">
        <v>8</v>
      </c>
      <c r="J3749" t="s">
        <v>16</v>
      </c>
      <c r="K3749" t="s">
        <v>25</v>
      </c>
      <c r="L3749" t="s">
        <v>26</v>
      </c>
      <c r="M3749">
        <v>50990</v>
      </c>
      <c r="N3749" t="str">
        <f>TEXT(tblorders[[#This Row],[order_date]], "mmm-yyyy")</f>
        <v>Aug-2024</v>
      </c>
      <c r="O3749">
        <f>tblorders[[#This Row],[actual_delivery_days]] -tblorders[[#This Row],[expected_delivery_days]]</f>
        <v>3</v>
      </c>
    </row>
    <row r="3750" spans="1:15" x14ac:dyDescent="0.2">
      <c r="A3750" t="s">
        <v>5480</v>
      </c>
      <c r="B3750" t="s">
        <v>251</v>
      </c>
      <c r="C3750" t="s">
        <v>44</v>
      </c>
      <c r="D3750">
        <v>1</v>
      </c>
      <c r="E3750" s="1">
        <v>45620</v>
      </c>
      <c r="F3750" s="1">
        <v>45625</v>
      </c>
      <c r="G3750">
        <v>7</v>
      </c>
      <c r="H3750" s="1">
        <v>45632</v>
      </c>
      <c r="I3750">
        <v>7</v>
      </c>
      <c r="J3750" t="s">
        <v>16</v>
      </c>
      <c r="K3750" t="s">
        <v>25</v>
      </c>
      <c r="L3750" t="s">
        <v>26</v>
      </c>
      <c r="M3750">
        <v>50990</v>
      </c>
      <c r="N3750" t="str">
        <f>TEXT(tblorders[[#This Row],[order_date]], "mmm-yyyy")</f>
        <v>Nov-2024</v>
      </c>
      <c r="O3750">
        <f>tblorders[[#This Row],[actual_delivery_days]] -tblorders[[#This Row],[expected_delivery_days]]</f>
        <v>0</v>
      </c>
    </row>
    <row r="3751" spans="1:15" x14ac:dyDescent="0.2">
      <c r="A3751" t="s">
        <v>5481</v>
      </c>
      <c r="B3751" t="s">
        <v>1711</v>
      </c>
      <c r="C3751" t="s">
        <v>44</v>
      </c>
      <c r="D3751">
        <v>1</v>
      </c>
      <c r="E3751" s="1">
        <v>45529</v>
      </c>
      <c r="F3751" s="1">
        <v>45534</v>
      </c>
      <c r="G3751">
        <v>7</v>
      </c>
      <c r="H3751" s="1">
        <v>45542</v>
      </c>
      <c r="I3751">
        <v>8</v>
      </c>
      <c r="J3751" t="s">
        <v>16</v>
      </c>
      <c r="K3751" t="s">
        <v>17</v>
      </c>
      <c r="L3751" t="s">
        <v>26</v>
      </c>
      <c r="M3751">
        <v>50990</v>
      </c>
      <c r="N3751" t="str">
        <f>TEXT(tblorders[[#This Row],[order_date]], "mmm-yyyy")</f>
        <v>Aug-2024</v>
      </c>
      <c r="O3751">
        <f>tblorders[[#This Row],[actual_delivery_days]] -tblorders[[#This Row],[expected_delivery_days]]</f>
        <v>1</v>
      </c>
    </row>
    <row r="3752" spans="1:15" x14ac:dyDescent="0.2">
      <c r="A3752" t="s">
        <v>5482</v>
      </c>
      <c r="B3752" t="s">
        <v>2769</v>
      </c>
      <c r="C3752" t="s">
        <v>44</v>
      </c>
      <c r="D3752">
        <v>1</v>
      </c>
      <c r="E3752" s="1">
        <v>45403</v>
      </c>
      <c r="F3752" s="1">
        <v>45406</v>
      </c>
      <c r="G3752">
        <v>5</v>
      </c>
      <c r="H3752" s="1">
        <v>45412</v>
      </c>
      <c r="I3752">
        <v>6</v>
      </c>
      <c r="J3752" t="s">
        <v>16</v>
      </c>
      <c r="K3752" t="s">
        <v>17</v>
      </c>
      <c r="L3752" t="s">
        <v>26</v>
      </c>
      <c r="M3752">
        <v>50990</v>
      </c>
      <c r="N3752" t="str">
        <f>TEXT(tblorders[[#This Row],[order_date]], "mmm-yyyy")</f>
        <v>Apr-2024</v>
      </c>
      <c r="O3752">
        <f>tblorders[[#This Row],[actual_delivery_days]] -tblorders[[#This Row],[expected_delivery_days]]</f>
        <v>1</v>
      </c>
    </row>
    <row r="3753" spans="1:15" x14ac:dyDescent="0.2">
      <c r="A3753" t="s">
        <v>5483</v>
      </c>
      <c r="B3753" t="s">
        <v>5484</v>
      </c>
      <c r="C3753" t="s">
        <v>32</v>
      </c>
      <c r="D3753">
        <v>2</v>
      </c>
      <c r="E3753" s="1">
        <v>45793</v>
      </c>
      <c r="F3753" s="1">
        <v>45797</v>
      </c>
      <c r="G3753">
        <v>7</v>
      </c>
      <c r="H3753" s="1">
        <v>45807</v>
      </c>
      <c r="I3753">
        <v>10</v>
      </c>
      <c r="J3753" t="s">
        <v>16</v>
      </c>
      <c r="K3753" t="s">
        <v>17</v>
      </c>
      <c r="L3753" t="s">
        <v>33</v>
      </c>
      <c r="M3753">
        <v>90000</v>
      </c>
      <c r="N3753" t="str">
        <f>TEXT(tblorders[[#This Row],[order_date]], "mmm-yyyy")</f>
        <v>May-2025</v>
      </c>
      <c r="O3753">
        <f>tblorders[[#This Row],[actual_delivery_days]] -tblorders[[#This Row],[expected_delivery_days]]</f>
        <v>3</v>
      </c>
    </row>
    <row r="3754" spans="1:15" x14ac:dyDescent="0.2">
      <c r="A3754" t="s">
        <v>5485</v>
      </c>
      <c r="B3754" t="s">
        <v>5477</v>
      </c>
      <c r="C3754" t="s">
        <v>55</v>
      </c>
      <c r="D3754">
        <v>1</v>
      </c>
      <c r="E3754" s="1">
        <v>45189</v>
      </c>
      <c r="F3754" s="1">
        <v>45190</v>
      </c>
      <c r="G3754">
        <v>10</v>
      </c>
      <c r="H3754" s="1">
        <v>45200</v>
      </c>
      <c r="I3754">
        <v>10</v>
      </c>
      <c r="J3754" t="s">
        <v>16</v>
      </c>
      <c r="K3754" t="s">
        <v>17</v>
      </c>
      <c r="L3754" t="s">
        <v>22</v>
      </c>
      <c r="M3754">
        <v>99990</v>
      </c>
      <c r="N3754" t="str">
        <f>TEXT(tblorders[[#This Row],[order_date]], "mmm-yyyy")</f>
        <v>Sep-2023</v>
      </c>
      <c r="O3754">
        <f>tblorders[[#This Row],[actual_delivery_days]] -tblorders[[#This Row],[expected_delivery_days]]</f>
        <v>0</v>
      </c>
    </row>
    <row r="3755" spans="1:15" x14ac:dyDescent="0.2">
      <c r="A3755" t="s">
        <v>5486</v>
      </c>
      <c r="B3755" t="s">
        <v>4854</v>
      </c>
      <c r="C3755" t="s">
        <v>15</v>
      </c>
      <c r="D3755">
        <v>1</v>
      </c>
      <c r="E3755" s="1">
        <v>45698</v>
      </c>
      <c r="F3755" s="1">
        <v>45701</v>
      </c>
      <c r="G3755">
        <v>10</v>
      </c>
      <c r="H3755" s="1">
        <v>45710</v>
      </c>
      <c r="I3755">
        <v>9</v>
      </c>
      <c r="J3755" t="s">
        <v>16</v>
      </c>
      <c r="K3755" t="s">
        <v>41</v>
      </c>
      <c r="L3755" t="s">
        <v>33</v>
      </c>
      <c r="M3755">
        <v>55990</v>
      </c>
      <c r="N3755" t="str">
        <f>TEXT(tblorders[[#This Row],[order_date]], "mmm-yyyy")</f>
        <v>Feb-2025</v>
      </c>
      <c r="O3755">
        <f>tblorders[[#This Row],[actual_delivery_days]] -tblorders[[#This Row],[expected_delivery_days]]</f>
        <v>-1</v>
      </c>
    </row>
    <row r="3756" spans="1:15" x14ac:dyDescent="0.2">
      <c r="A3756" t="s">
        <v>5487</v>
      </c>
      <c r="B3756" t="s">
        <v>3188</v>
      </c>
      <c r="C3756" t="s">
        <v>55</v>
      </c>
      <c r="D3756">
        <v>1</v>
      </c>
      <c r="E3756" s="1">
        <v>45733</v>
      </c>
      <c r="F3756" s="1">
        <v>45738</v>
      </c>
      <c r="G3756">
        <v>5</v>
      </c>
      <c r="H3756" s="1">
        <v>45743</v>
      </c>
      <c r="I3756">
        <v>5</v>
      </c>
      <c r="J3756" t="s">
        <v>16</v>
      </c>
      <c r="K3756" t="s">
        <v>25</v>
      </c>
      <c r="L3756" t="s">
        <v>58</v>
      </c>
      <c r="M3756">
        <v>99990</v>
      </c>
      <c r="N3756" t="str">
        <f>TEXT(tblorders[[#This Row],[order_date]], "mmm-yyyy")</f>
        <v>Mar-2025</v>
      </c>
      <c r="O3756">
        <f>tblorders[[#This Row],[actual_delivery_days]] -tblorders[[#This Row],[expected_delivery_days]]</f>
        <v>0</v>
      </c>
    </row>
    <row r="3757" spans="1:15" x14ac:dyDescent="0.2">
      <c r="A3757" t="s">
        <v>5488</v>
      </c>
      <c r="B3757" t="s">
        <v>4138</v>
      </c>
      <c r="C3757" t="s">
        <v>21</v>
      </c>
      <c r="D3757">
        <v>1</v>
      </c>
      <c r="E3757" s="1">
        <v>45317</v>
      </c>
      <c r="F3757" s="1">
        <v>45320</v>
      </c>
      <c r="G3757">
        <v>5</v>
      </c>
      <c r="H3757" s="1">
        <v>45325</v>
      </c>
      <c r="I3757">
        <v>5</v>
      </c>
      <c r="J3757" t="s">
        <v>16</v>
      </c>
      <c r="K3757" t="s">
        <v>41</v>
      </c>
      <c r="L3757" t="s">
        <v>18</v>
      </c>
      <c r="M3757">
        <v>89990</v>
      </c>
      <c r="N3757" t="str">
        <f>TEXT(tblorders[[#This Row],[order_date]], "mmm-yyyy")</f>
        <v>Jan-2024</v>
      </c>
      <c r="O3757">
        <f>tblorders[[#This Row],[actual_delivery_days]] -tblorders[[#This Row],[expected_delivery_days]]</f>
        <v>0</v>
      </c>
    </row>
    <row r="3758" spans="1:15" x14ac:dyDescent="0.2">
      <c r="A3758" t="s">
        <v>5489</v>
      </c>
      <c r="B3758" t="s">
        <v>2685</v>
      </c>
      <c r="C3758" t="s">
        <v>32</v>
      </c>
      <c r="D3758">
        <v>1</v>
      </c>
      <c r="E3758" s="1">
        <v>44528</v>
      </c>
      <c r="F3758" s="1">
        <v>44531</v>
      </c>
      <c r="G3758">
        <v>10</v>
      </c>
      <c r="H3758" s="1">
        <v>44541</v>
      </c>
      <c r="I3758">
        <v>10</v>
      </c>
      <c r="J3758" t="s">
        <v>16</v>
      </c>
      <c r="K3758" t="s">
        <v>17</v>
      </c>
      <c r="L3758" t="s">
        <v>33</v>
      </c>
      <c r="M3758">
        <v>45000</v>
      </c>
      <c r="N3758" t="str">
        <f>TEXT(tblorders[[#This Row],[order_date]], "mmm-yyyy")</f>
        <v>Nov-2021</v>
      </c>
      <c r="O3758">
        <f>tblorders[[#This Row],[actual_delivery_days]] -tblorders[[#This Row],[expected_delivery_days]]</f>
        <v>0</v>
      </c>
    </row>
    <row r="3759" spans="1:15" x14ac:dyDescent="0.2">
      <c r="A3759" t="s">
        <v>5490</v>
      </c>
      <c r="B3759" t="s">
        <v>4467</v>
      </c>
      <c r="C3759" t="s">
        <v>44</v>
      </c>
      <c r="D3759">
        <v>2</v>
      </c>
      <c r="E3759" s="1">
        <v>45129</v>
      </c>
      <c r="F3759" s="1">
        <v>45132</v>
      </c>
      <c r="G3759">
        <v>5</v>
      </c>
      <c r="H3759" s="1">
        <v>45138</v>
      </c>
      <c r="I3759">
        <v>6</v>
      </c>
      <c r="J3759" t="s">
        <v>16</v>
      </c>
      <c r="K3759" t="s">
        <v>25</v>
      </c>
      <c r="L3759" t="s">
        <v>18</v>
      </c>
      <c r="M3759">
        <v>101980</v>
      </c>
      <c r="N3759" t="str">
        <f>TEXT(tblorders[[#This Row],[order_date]], "mmm-yyyy")</f>
        <v>Jul-2023</v>
      </c>
      <c r="O3759">
        <f>tblorders[[#This Row],[actual_delivery_days]] -tblorders[[#This Row],[expected_delivery_days]]</f>
        <v>1</v>
      </c>
    </row>
    <row r="3760" spans="1:15" x14ac:dyDescent="0.2">
      <c r="A3760" t="s">
        <v>5491</v>
      </c>
      <c r="B3760" t="s">
        <v>1939</v>
      </c>
      <c r="C3760" t="s">
        <v>32</v>
      </c>
      <c r="D3760">
        <v>1</v>
      </c>
      <c r="E3760" s="1">
        <v>45486</v>
      </c>
      <c r="F3760" s="1">
        <v>45491</v>
      </c>
      <c r="G3760">
        <v>10</v>
      </c>
      <c r="H3760" s="1">
        <v>45501</v>
      </c>
      <c r="I3760">
        <v>10</v>
      </c>
      <c r="J3760" t="s">
        <v>16</v>
      </c>
      <c r="K3760" t="s">
        <v>25</v>
      </c>
      <c r="L3760" t="s">
        <v>33</v>
      </c>
      <c r="M3760">
        <v>45000</v>
      </c>
      <c r="N3760" t="str">
        <f>TEXT(tblorders[[#This Row],[order_date]], "mmm-yyyy")</f>
        <v>Jul-2024</v>
      </c>
      <c r="O3760">
        <f>tblorders[[#This Row],[actual_delivery_days]] -tblorders[[#This Row],[expected_delivery_days]]</f>
        <v>0</v>
      </c>
    </row>
    <row r="3761" spans="1:15" x14ac:dyDescent="0.2">
      <c r="A3761" t="s">
        <v>5492</v>
      </c>
      <c r="B3761" t="s">
        <v>1815</v>
      </c>
      <c r="C3761" t="s">
        <v>21</v>
      </c>
      <c r="D3761">
        <v>1</v>
      </c>
      <c r="E3761" s="1">
        <v>45492</v>
      </c>
      <c r="F3761" s="1">
        <v>45494</v>
      </c>
      <c r="G3761">
        <v>5</v>
      </c>
      <c r="H3761" s="1">
        <v>45502</v>
      </c>
      <c r="I3761">
        <v>8</v>
      </c>
      <c r="J3761" t="s">
        <v>16</v>
      </c>
      <c r="K3761" t="s">
        <v>41</v>
      </c>
      <c r="L3761" t="s">
        <v>58</v>
      </c>
      <c r="M3761">
        <v>89990</v>
      </c>
      <c r="N3761" t="str">
        <f>TEXT(tblorders[[#This Row],[order_date]], "mmm-yyyy")</f>
        <v>Jul-2024</v>
      </c>
      <c r="O3761">
        <f>tblorders[[#This Row],[actual_delivery_days]] -tblorders[[#This Row],[expected_delivery_days]]</f>
        <v>3</v>
      </c>
    </row>
    <row r="3762" spans="1:15" x14ac:dyDescent="0.2">
      <c r="A3762" t="s">
        <v>5493</v>
      </c>
      <c r="B3762" t="s">
        <v>2020</v>
      </c>
      <c r="C3762" t="s">
        <v>32</v>
      </c>
      <c r="D3762">
        <v>1</v>
      </c>
      <c r="E3762" s="1">
        <v>45797</v>
      </c>
      <c r="F3762" s="1">
        <v>45799</v>
      </c>
      <c r="G3762">
        <v>10</v>
      </c>
      <c r="H3762" s="1">
        <v>45809</v>
      </c>
      <c r="I3762">
        <v>10</v>
      </c>
      <c r="J3762" t="s">
        <v>16</v>
      </c>
      <c r="K3762" t="s">
        <v>17</v>
      </c>
      <c r="L3762" t="s">
        <v>18</v>
      </c>
      <c r="M3762">
        <v>45000</v>
      </c>
      <c r="N3762" t="str">
        <f>TEXT(tblorders[[#This Row],[order_date]], "mmm-yyyy")</f>
        <v>May-2025</v>
      </c>
      <c r="O3762">
        <f>tblorders[[#This Row],[actual_delivery_days]] -tblorders[[#This Row],[expected_delivery_days]]</f>
        <v>0</v>
      </c>
    </row>
    <row r="3763" spans="1:15" x14ac:dyDescent="0.2">
      <c r="A3763" t="s">
        <v>5494</v>
      </c>
      <c r="B3763" t="s">
        <v>3300</v>
      </c>
      <c r="C3763" t="s">
        <v>32</v>
      </c>
      <c r="D3763">
        <v>1</v>
      </c>
      <c r="E3763" s="1">
        <v>45223</v>
      </c>
      <c r="F3763" s="1">
        <v>45224</v>
      </c>
      <c r="G3763">
        <v>7</v>
      </c>
      <c r="H3763" s="1">
        <v>45232</v>
      </c>
      <c r="I3763">
        <v>8</v>
      </c>
      <c r="J3763" t="s">
        <v>16</v>
      </c>
      <c r="K3763" t="s">
        <v>25</v>
      </c>
      <c r="L3763" t="s">
        <v>18</v>
      </c>
      <c r="M3763">
        <v>45000</v>
      </c>
      <c r="N3763" t="str">
        <f>TEXT(tblorders[[#This Row],[order_date]], "mmm-yyyy")</f>
        <v>Oct-2023</v>
      </c>
      <c r="O3763">
        <f>tblorders[[#This Row],[actual_delivery_days]] -tblorders[[#This Row],[expected_delivery_days]]</f>
        <v>1</v>
      </c>
    </row>
    <row r="3764" spans="1:15" x14ac:dyDescent="0.2">
      <c r="A3764" t="s">
        <v>5495</v>
      </c>
      <c r="B3764" t="s">
        <v>2213</v>
      </c>
      <c r="C3764" t="s">
        <v>55</v>
      </c>
      <c r="D3764">
        <v>2</v>
      </c>
      <c r="E3764" s="1">
        <v>44747</v>
      </c>
      <c r="F3764" s="1">
        <v>44749</v>
      </c>
      <c r="G3764">
        <v>5</v>
      </c>
      <c r="H3764" s="1">
        <v>44753</v>
      </c>
      <c r="I3764">
        <v>4</v>
      </c>
      <c r="J3764" t="s">
        <v>16</v>
      </c>
      <c r="K3764" t="s">
        <v>25</v>
      </c>
      <c r="L3764" t="s">
        <v>33</v>
      </c>
      <c r="M3764">
        <v>199980</v>
      </c>
      <c r="N3764" t="str">
        <f>TEXT(tblorders[[#This Row],[order_date]], "mmm-yyyy")</f>
        <v>Jul-2022</v>
      </c>
      <c r="O3764">
        <f>tblorders[[#This Row],[actual_delivery_days]] -tblorders[[#This Row],[expected_delivery_days]]</f>
        <v>-1</v>
      </c>
    </row>
    <row r="3765" spans="1:15" x14ac:dyDescent="0.2">
      <c r="A3765" t="s">
        <v>5496</v>
      </c>
      <c r="B3765" t="s">
        <v>341</v>
      </c>
      <c r="C3765" t="s">
        <v>44</v>
      </c>
      <c r="D3765">
        <v>1</v>
      </c>
      <c r="E3765" s="1">
        <v>45768</v>
      </c>
      <c r="F3765" s="1">
        <v>45771</v>
      </c>
      <c r="G3765">
        <v>7</v>
      </c>
      <c r="H3765" s="1">
        <v>45778</v>
      </c>
      <c r="I3765">
        <v>7</v>
      </c>
      <c r="J3765" t="s">
        <v>16</v>
      </c>
      <c r="K3765" t="s">
        <v>17</v>
      </c>
      <c r="L3765" t="s">
        <v>22</v>
      </c>
      <c r="M3765">
        <v>50990</v>
      </c>
      <c r="N3765" t="str">
        <f>TEXT(tblorders[[#This Row],[order_date]], "mmm-yyyy")</f>
        <v>Apr-2025</v>
      </c>
      <c r="O3765">
        <f>tblorders[[#This Row],[actual_delivery_days]] -tblorders[[#This Row],[expected_delivery_days]]</f>
        <v>0</v>
      </c>
    </row>
    <row r="3766" spans="1:15" x14ac:dyDescent="0.2">
      <c r="A3766" t="s">
        <v>5497</v>
      </c>
      <c r="B3766" t="s">
        <v>4451</v>
      </c>
      <c r="C3766" t="s">
        <v>44</v>
      </c>
      <c r="D3766">
        <v>1</v>
      </c>
      <c r="E3766" s="1">
        <v>45664</v>
      </c>
      <c r="F3766" s="1">
        <v>45665</v>
      </c>
      <c r="G3766">
        <v>10</v>
      </c>
      <c r="H3766" s="1">
        <v>45675</v>
      </c>
      <c r="I3766">
        <v>10</v>
      </c>
      <c r="J3766" t="s">
        <v>16</v>
      </c>
      <c r="K3766" t="s">
        <v>25</v>
      </c>
      <c r="L3766" t="s">
        <v>26</v>
      </c>
      <c r="M3766">
        <v>50990</v>
      </c>
      <c r="N3766" t="str">
        <f>TEXT(tblorders[[#This Row],[order_date]], "mmm-yyyy")</f>
        <v>Jan-2025</v>
      </c>
      <c r="O3766">
        <f>tblorders[[#This Row],[actual_delivery_days]] -tblorders[[#This Row],[expected_delivery_days]]</f>
        <v>0</v>
      </c>
    </row>
    <row r="3767" spans="1:15" x14ac:dyDescent="0.2">
      <c r="A3767" t="s">
        <v>5498</v>
      </c>
      <c r="B3767" t="s">
        <v>659</v>
      </c>
      <c r="C3767" t="s">
        <v>55</v>
      </c>
      <c r="D3767">
        <v>1</v>
      </c>
      <c r="E3767" s="1">
        <v>45782</v>
      </c>
      <c r="F3767" s="1">
        <v>45787</v>
      </c>
      <c r="G3767">
        <v>10</v>
      </c>
      <c r="H3767" s="1">
        <v>45798</v>
      </c>
      <c r="I3767">
        <v>11</v>
      </c>
      <c r="J3767" t="s">
        <v>16</v>
      </c>
      <c r="K3767" t="s">
        <v>41</v>
      </c>
      <c r="L3767" t="s">
        <v>26</v>
      </c>
      <c r="M3767">
        <v>99990</v>
      </c>
      <c r="N3767" t="str">
        <f>TEXT(tblorders[[#This Row],[order_date]], "mmm-yyyy")</f>
        <v>May-2025</v>
      </c>
      <c r="O3767">
        <f>tblorders[[#This Row],[actual_delivery_days]] -tblorders[[#This Row],[expected_delivery_days]]</f>
        <v>1</v>
      </c>
    </row>
    <row r="3768" spans="1:15" x14ac:dyDescent="0.2">
      <c r="A3768" t="s">
        <v>5499</v>
      </c>
      <c r="B3768" t="s">
        <v>4305</v>
      </c>
      <c r="C3768" t="s">
        <v>44</v>
      </c>
      <c r="D3768">
        <v>1</v>
      </c>
      <c r="E3768" s="1">
        <v>45804</v>
      </c>
      <c r="F3768" s="1">
        <v>45807</v>
      </c>
      <c r="G3768">
        <v>5</v>
      </c>
      <c r="H3768" s="1">
        <v>45814</v>
      </c>
      <c r="I3768">
        <v>7</v>
      </c>
      <c r="J3768" t="s">
        <v>16</v>
      </c>
      <c r="K3768" t="s">
        <v>17</v>
      </c>
      <c r="L3768" t="s">
        <v>58</v>
      </c>
      <c r="M3768">
        <v>50990</v>
      </c>
      <c r="N3768" t="str">
        <f>TEXT(tblorders[[#This Row],[order_date]], "mmm-yyyy")</f>
        <v>May-2025</v>
      </c>
      <c r="O3768">
        <f>tblorders[[#This Row],[actual_delivery_days]] -tblorders[[#This Row],[expected_delivery_days]]</f>
        <v>2</v>
      </c>
    </row>
    <row r="3769" spans="1:15" x14ac:dyDescent="0.2">
      <c r="A3769" t="s">
        <v>5500</v>
      </c>
      <c r="B3769" t="s">
        <v>2443</v>
      </c>
      <c r="C3769" t="s">
        <v>15</v>
      </c>
      <c r="D3769">
        <v>1</v>
      </c>
      <c r="E3769" s="1">
        <v>45431</v>
      </c>
      <c r="F3769" s="1">
        <v>45433</v>
      </c>
      <c r="G3769">
        <v>10</v>
      </c>
      <c r="H3769" s="1">
        <v>45446</v>
      </c>
      <c r="I3769">
        <v>13</v>
      </c>
      <c r="J3769" t="s">
        <v>16</v>
      </c>
      <c r="K3769" t="s">
        <v>17</v>
      </c>
      <c r="L3769" t="s">
        <v>22</v>
      </c>
      <c r="M3769">
        <v>55990</v>
      </c>
      <c r="N3769" t="str">
        <f>TEXT(tblorders[[#This Row],[order_date]], "mmm-yyyy")</f>
        <v>May-2024</v>
      </c>
      <c r="O3769">
        <f>tblorders[[#This Row],[actual_delivery_days]] -tblorders[[#This Row],[expected_delivery_days]]</f>
        <v>3</v>
      </c>
    </row>
    <row r="3770" spans="1:15" x14ac:dyDescent="0.2">
      <c r="A3770" t="s">
        <v>5501</v>
      </c>
      <c r="B3770" t="s">
        <v>766</v>
      </c>
      <c r="C3770" t="s">
        <v>55</v>
      </c>
      <c r="D3770">
        <v>1</v>
      </c>
      <c r="E3770" s="1">
        <v>45058</v>
      </c>
      <c r="F3770" s="1">
        <v>45061</v>
      </c>
      <c r="G3770">
        <v>5</v>
      </c>
      <c r="H3770" s="1">
        <v>45069</v>
      </c>
      <c r="I3770">
        <v>8</v>
      </c>
      <c r="J3770" t="s">
        <v>16</v>
      </c>
      <c r="K3770" t="s">
        <v>25</v>
      </c>
      <c r="L3770" t="s">
        <v>22</v>
      </c>
      <c r="M3770">
        <v>99990</v>
      </c>
      <c r="N3770" t="str">
        <f>TEXT(tblorders[[#This Row],[order_date]], "mmm-yyyy")</f>
        <v>May-2023</v>
      </c>
      <c r="O3770">
        <f>tblorders[[#This Row],[actual_delivery_days]] -tblorders[[#This Row],[expected_delivery_days]]</f>
        <v>3</v>
      </c>
    </row>
    <row r="3771" spans="1:15" x14ac:dyDescent="0.2">
      <c r="A3771" t="s">
        <v>5502</v>
      </c>
      <c r="B3771" t="s">
        <v>3958</v>
      </c>
      <c r="C3771" t="s">
        <v>15</v>
      </c>
      <c r="D3771">
        <v>2</v>
      </c>
      <c r="E3771" s="1">
        <v>45799</v>
      </c>
      <c r="F3771" s="1">
        <v>45800</v>
      </c>
      <c r="G3771">
        <v>5</v>
      </c>
      <c r="H3771" s="1">
        <v>45804</v>
      </c>
      <c r="I3771">
        <v>4</v>
      </c>
      <c r="J3771" t="s">
        <v>16</v>
      </c>
      <c r="K3771" t="s">
        <v>41</v>
      </c>
      <c r="L3771" t="s">
        <v>58</v>
      </c>
      <c r="M3771">
        <v>111980</v>
      </c>
      <c r="N3771" t="str">
        <f>TEXT(tblorders[[#This Row],[order_date]], "mmm-yyyy")</f>
        <v>May-2025</v>
      </c>
      <c r="O3771">
        <f>tblorders[[#This Row],[actual_delivery_days]] -tblorders[[#This Row],[expected_delivery_days]]</f>
        <v>-1</v>
      </c>
    </row>
    <row r="3772" spans="1:15" x14ac:dyDescent="0.2">
      <c r="A3772" t="s">
        <v>5503</v>
      </c>
      <c r="B3772" t="s">
        <v>5504</v>
      </c>
      <c r="C3772" t="s">
        <v>55</v>
      </c>
      <c r="D3772">
        <v>1</v>
      </c>
      <c r="E3772" s="1">
        <v>45580</v>
      </c>
      <c r="F3772" s="1">
        <v>45583</v>
      </c>
      <c r="G3772">
        <v>5</v>
      </c>
      <c r="H3772" s="1">
        <v>45591</v>
      </c>
      <c r="I3772">
        <v>8</v>
      </c>
      <c r="J3772" t="s">
        <v>16</v>
      </c>
      <c r="K3772" t="s">
        <v>25</v>
      </c>
      <c r="L3772" t="s">
        <v>22</v>
      </c>
      <c r="M3772">
        <v>99990</v>
      </c>
      <c r="N3772" t="str">
        <f>TEXT(tblorders[[#This Row],[order_date]], "mmm-yyyy")</f>
        <v>Oct-2024</v>
      </c>
      <c r="O3772">
        <f>tblorders[[#This Row],[actual_delivery_days]] -tblorders[[#This Row],[expected_delivery_days]]</f>
        <v>3</v>
      </c>
    </row>
    <row r="3773" spans="1:15" x14ac:dyDescent="0.2">
      <c r="A3773" t="s">
        <v>5505</v>
      </c>
      <c r="B3773" t="s">
        <v>140</v>
      </c>
      <c r="C3773" t="s">
        <v>15</v>
      </c>
      <c r="D3773">
        <v>1</v>
      </c>
      <c r="E3773" s="1">
        <v>45401</v>
      </c>
      <c r="F3773" s="1">
        <v>45402</v>
      </c>
      <c r="G3773">
        <v>5</v>
      </c>
      <c r="H3773" s="1">
        <v>45406</v>
      </c>
      <c r="I3773">
        <v>4</v>
      </c>
      <c r="J3773" t="s">
        <v>40</v>
      </c>
      <c r="K3773" t="s">
        <v>41</v>
      </c>
      <c r="L3773" t="s">
        <v>26</v>
      </c>
      <c r="M3773">
        <v>55990</v>
      </c>
      <c r="N3773" t="str">
        <f>TEXT(tblorders[[#This Row],[order_date]], "mmm-yyyy")</f>
        <v>Apr-2024</v>
      </c>
      <c r="O3773">
        <f>tblorders[[#This Row],[actual_delivery_days]] -tblorders[[#This Row],[expected_delivery_days]]</f>
        <v>-1</v>
      </c>
    </row>
    <row r="3774" spans="1:15" x14ac:dyDescent="0.2">
      <c r="A3774" t="s">
        <v>5506</v>
      </c>
      <c r="B3774" t="s">
        <v>85</v>
      </c>
      <c r="C3774" t="s">
        <v>29</v>
      </c>
      <c r="D3774">
        <v>1</v>
      </c>
      <c r="E3774" s="1">
        <v>45752</v>
      </c>
      <c r="F3774" s="1">
        <v>45753</v>
      </c>
      <c r="G3774">
        <v>7</v>
      </c>
      <c r="H3774" s="1">
        <v>45760</v>
      </c>
      <c r="I3774">
        <v>7</v>
      </c>
      <c r="J3774" t="s">
        <v>16</v>
      </c>
      <c r="K3774" t="s">
        <v>17</v>
      </c>
      <c r="L3774" t="s">
        <v>58</v>
      </c>
      <c r="M3774">
        <v>11000</v>
      </c>
      <c r="N3774" t="str">
        <f>TEXT(tblorders[[#This Row],[order_date]], "mmm-yyyy")</f>
        <v>Apr-2025</v>
      </c>
      <c r="O3774">
        <f>tblorders[[#This Row],[actual_delivery_days]] -tblorders[[#This Row],[expected_delivery_days]]</f>
        <v>0</v>
      </c>
    </row>
    <row r="3775" spans="1:15" x14ac:dyDescent="0.2">
      <c r="A3775" t="s">
        <v>5507</v>
      </c>
      <c r="B3775" t="s">
        <v>1464</v>
      </c>
      <c r="C3775" t="s">
        <v>29</v>
      </c>
      <c r="D3775">
        <v>1</v>
      </c>
      <c r="E3775" s="1">
        <v>45334</v>
      </c>
      <c r="F3775" s="1">
        <v>45335</v>
      </c>
      <c r="G3775">
        <v>7</v>
      </c>
      <c r="H3775" s="1">
        <v>45341</v>
      </c>
      <c r="I3775">
        <v>6</v>
      </c>
      <c r="J3775" t="s">
        <v>16</v>
      </c>
      <c r="K3775" t="s">
        <v>25</v>
      </c>
      <c r="L3775" t="s">
        <v>22</v>
      </c>
      <c r="M3775">
        <v>11000</v>
      </c>
      <c r="N3775" t="str">
        <f>TEXT(tblorders[[#This Row],[order_date]], "mmm-yyyy")</f>
        <v>Feb-2024</v>
      </c>
      <c r="O3775">
        <f>tblorders[[#This Row],[actual_delivery_days]] -tblorders[[#This Row],[expected_delivery_days]]</f>
        <v>-1</v>
      </c>
    </row>
    <row r="3776" spans="1:15" x14ac:dyDescent="0.2">
      <c r="A3776" t="s">
        <v>5508</v>
      </c>
      <c r="B3776" t="s">
        <v>5509</v>
      </c>
      <c r="C3776" t="s">
        <v>44</v>
      </c>
      <c r="D3776">
        <v>1</v>
      </c>
      <c r="E3776" s="1">
        <v>45791</v>
      </c>
      <c r="F3776" s="1">
        <v>45793</v>
      </c>
      <c r="G3776">
        <v>5</v>
      </c>
      <c r="H3776" s="1">
        <v>45797</v>
      </c>
      <c r="I3776">
        <v>4</v>
      </c>
      <c r="J3776" t="s">
        <v>16</v>
      </c>
      <c r="K3776" t="s">
        <v>41</v>
      </c>
      <c r="L3776" t="s">
        <v>18</v>
      </c>
      <c r="M3776">
        <v>50990</v>
      </c>
      <c r="N3776" t="str">
        <f>TEXT(tblorders[[#This Row],[order_date]], "mmm-yyyy")</f>
        <v>May-2025</v>
      </c>
      <c r="O3776">
        <f>tblorders[[#This Row],[actual_delivery_days]] -tblorders[[#This Row],[expected_delivery_days]]</f>
        <v>-1</v>
      </c>
    </row>
    <row r="3777" spans="1:15" x14ac:dyDescent="0.2">
      <c r="A3777" t="s">
        <v>5510</v>
      </c>
      <c r="B3777" t="s">
        <v>3799</v>
      </c>
      <c r="C3777" t="s">
        <v>55</v>
      </c>
      <c r="D3777">
        <v>1</v>
      </c>
      <c r="E3777" s="1">
        <v>45001</v>
      </c>
      <c r="F3777" s="1">
        <v>45006</v>
      </c>
      <c r="G3777">
        <v>10</v>
      </c>
      <c r="H3777" s="1">
        <v>45015</v>
      </c>
      <c r="I3777">
        <v>9</v>
      </c>
      <c r="J3777" t="s">
        <v>16</v>
      </c>
      <c r="K3777" t="s">
        <v>41</v>
      </c>
      <c r="L3777" t="s">
        <v>33</v>
      </c>
      <c r="M3777">
        <v>99990</v>
      </c>
      <c r="N3777" t="str">
        <f>TEXT(tblorders[[#This Row],[order_date]], "mmm-yyyy")</f>
        <v>Mar-2023</v>
      </c>
      <c r="O3777">
        <f>tblorders[[#This Row],[actual_delivery_days]] -tblorders[[#This Row],[expected_delivery_days]]</f>
        <v>-1</v>
      </c>
    </row>
    <row r="3778" spans="1:15" x14ac:dyDescent="0.2">
      <c r="A3778" t="s">
        <v>5511</v>
      </c>
      <c r="B3778" t="s">
        <v>3865</v>
      </c>
      <c r="C3778" t="s">
        <v>21</v>
      </c>
      <c r="D3778">
        <v>1</v>
      </c>
      <c r="E3778" s="1">
        <v>45716</v>
      </c>
      <c r="F3778" s="1">
        <v>45717</v>
      </c>
      <c r="G3778">
        <v>10</v>
      </c>
      <c r="H3778" s="1">
        <v>45726</v>
      </c>
      <c r="I3778">
        <v>9</v>
      </c>
      <c r="J3778" t="s">
        <v>16</v>
      </c>
      <c r="K3778" t="s">
        <v>25</v>
      </c>
      <c r="L3778" t="s">
        <v>18</v>
      </c>
      <c r="M3778">
        <v>89990</v>
      </c>
      <c r="N3778" t="str">
        <f>TEXT(tblorders[[#This Row],[order_date]], "mmm-yyyy")</f>
        <v>Feb-2025</v>
      </c>
      <c r="O3778">
        <f>tblorders[[#This Row],[actual_delivery_days]] -tblorders[[#This Row],[expected_delivery_days]]</f>
        <v>-1</v>
      </c>
    </row>
    <row r="3779" spans="1:15" x14ac:dyDescent="0.2">
      <c r="A3779" t="s">
        <v>5512</v>
      </c>
      <c r="B3779" t="s">
        <v>1918</v>
      </c>
      <c r="C3779" t="s">
        <v>32</v>
      </c>
      <c r="D3779">
        <v>1</v>
      </c>
      <c r="E3779" s="1">
        <v>45355</v>
      </c>
      <c r="F3779" s="1">
        <v>45357</v>
      </c>
      <c r="G3779">
        <v>7</v>
      </c>
      <c r="H3779" s="1">
        <v>45364</v>
      </c>
      <c r="I3779">
        <v>7</v>
      </c>
      <c r="J3779" t="s">
        <v>16</v>
      </c>
      <c r="K3779" t="s">
        <v>25</v>
      </c>
      <c r="L3779" t="s">
        <v>58</v>
      </c>
      <c r="M3779">
        <v>45000</v>
      </c>
      <c r="N3779" t="str">
        <f>TEXT(tblorders[[#This Row],[order_date]], "mmm-yyyy")</f>
        <v>Mar-2024</v>
      </c>
      <c r="O3779">
        <f>tblorders[[#This Row],[actual_delivery_days]] -tblorders[[#This Row],[expected_delivery_days]]</f>
        <v>0</v>
      </c>
    </row>
    <row r="3780" spans="1:15" x14ac:dyDescent="0.2">
      <c r="A3780" t="s">
        <v>5513</v>
      </c>
      <c r="B3780" t="s">
        <v>1302</v>
      </c>
      <c r="C3780" t="s">
        <v>44</v>
      </c>
      <c r="D3780">
        <v>1</v>
      </c>
      <c r="E3780" s="1">
        <v>45484</v>
      </c>
      <c r="F3780" s="1">
        <v>45486</v>
      </c>
      <c r="G3780">
        <v>7</v>
      </c>
      <c r="H3780" s="1">
        <v>45494</v>
      </c>
      <c r="I3780">
        <v>8</v>
      </c>
      <c r="J3780" t="s">
        <v>16</v>
      </c>
      <c r="K3780" t="s">
        <v>25</v>
      </c>
      <c r="L3780" t="s">
        <v>26</v>
      </c>
      <c r="M3780">
        <v>50990</v>
      </c>
      <c r="N3780" t="str">
        <f>TEXT(tblorders[[#This Row],[order_date]], "mmm-yyyy")</f>
        <v>Jul-2024</v>
      </c>
      <c r="O3780">
        <f>tblorders[[#This Row],[actual_delivery_days]] -tblorders[[#This Row],[expected_delivery_days]]</f>
        <v>1</v>
      </c>
    </row>
    <row r="3781" spans="1:15" x14ac:dyDescent="0.2">
      <c r="A3781" t="s">
        <v>5514</v>
      </c>
      <c r="B3781" t="s">
        <v>5515</v>
      </c>
      <c r="C3781" t="s">
        <v>55</v>
      </c>
      <c r="D3781">
        <v>1</v>
      </c>
      <c r="E3781" s="1">
        <v>45772</v>
      </c>
      <c r="F3781" s="1">
        <v>45774</v>
      </c>
      <c r="G3781">
        <v>10</v>
      </c>
      <c r="H3781" s="1">
        <v>45784</v>
      </c>
      <c r="I3781">
        <v>10</v>
      </c>
      <c r="J3781" t="s">
        <v>16</v>
      </c>
      <c r="K3781" t="s">
        <v>17</v>
      </c>
      <c r="L3781" t="s">
        <v>26</v>
      </c>
      <c r="M3781">
        <v>99990</v>
      </c>
      <c r="N3781" t="str">
        <f>TEXT(tblorders[[#This Row],[order_date]], "mmm-yyyy")</f>
        <v>Apr-2025</v>
      </c>
      <c r="O3781">
        <f>tblorders[[#This Row],[actual_delivery_days]] -tblorders[[#This Row],[expected_delivery_days]]</f>
        <v>0</v>
      </c>
    </row>
    <row r="3782" spans="1:15" x14ac:dyDescent="0.2">
      <c r="A3782" t="s">
        <v>5516</v>
      </c>
      <c r="B3782" t="s">
        <v>5517</v>
      </c>
      <c r="C3782" t="s">
        <v>21</v>
      </c>
      <c r="D3782">
        <v>1</v>
      </c>
      <c r="E3782" s="1">
        <v>45713</v>
      </c>
      <c r="F3782" s="1">
        <v>45716</v>
      </c>
      <c r="G3782">
        <v>7</v>
      </c>
      <c r="H3782" s="1">
        <v>45722</v>
      </c>
      <c r="I3782">
        <v>6</v>
      </c>
      <c r="J3782" t="s">
        <v>16</v>
      </c>
      <c r="K3782" t="s">
        <v>41</v>
      </c>
      <c r="L3782" t="s">
        <v>26</v>
      </c>
      <c r="M3782">
        <v>89990</v>
      </c>
      <c r="N3782" t="str">
        <f>TEXT(tblorders[[#This Row],[order_date]], "mmm-yyyy")</f>
        <v>Feb-2025</v>
      </c>
      <c r="O3782">
        <f>tblorders[[#This Row],[actual_delivery_days]] -tblorders[[#This Row],[expected_delivery_days]]</f>
        <v>-1</v>
      </c>
    </row>
    <row r="3783" spans="1:15" x14ac:dyDescent="0.2">
      <c r="A3783" t="s">
        <v>5518</v>
      </c>
      <c r="B3783" t="s">
        <v>5519</v>
      </c>
      <c r="C3783" t="s">
        <v>15</v>
      </c>
      <c r="D3783">
        <v>1</v>
      </c>
      <c r="E3783" s="1">
        <v>45728</v>
      </c>
      <c r="F3783" s="1">
        <v>45733</v>
      </c>
      <c r="G3783">
        <v>5</v>
      </c>
      <c r="H3783" s="1">
        <v>45738</v>
      </c>
      <c r="I3783">
        <v>5</v>
      </c>
      <c r="J3783" t="s">
        <v>16</v>
      </c>
      <c r="K3783" t="s">
        <v>17</v>
      </c>
      <c r="L3783" t="s">
        <v>58</v>
      </c>
      <c r="M3783">
        <v>55990</v>
      </c>
      <c r="N3783" t="str">
        <f>TEXT(tblorders[[#This Row],[order_date]], "mmm-yyyy")</f>
        <v>Mar-2025</v>
      </c>
      <c r="O3783">
        <f>tblorders[[#This Row],[actual_delivery_days]] -tblorders[[#This Row],[expected_delivery_days]]</f>
        <v>0</v>
      </c>
    </row>
    <row r="3784" spans="1:15" x14ac:dyDescent="0.2">
      <c r="A3784" t="s">
        <v>5520</v>
      </c>
      <c r="B3784" t="s">
        <v>538</v>
      </c>
      <c r="C3784" t="s">
        <v>15</v>
      </c>
      <c r="D3784">
        <v>2</v>
      </c>
      <c r="E3784" s="1">
        <v>45707</v>
      </c>
      <c r="F3784" s="1">
        <v>45711</v>
      </c>
      <c r="G3784">
        <v>5</v>
      </c>
      <c r="H3784" s="1">
        <v>45716</v>
      </c>
      <c r="I3784">
        <v>5</v>
      </c>
      <c r="J3784" t="s">
        <v>16</v>
      </c>
      <c r="K3784" t="s">
        <v>41</v>
      </c>
      <c r="L3784" t="s">
        <v>58</v>
      </c>
      <c r="M3784">
        <v>111980</v>
      </c>
      <c r="N3784" t="str">
        <f>TEXT(tblorders[[#This Row],[order_date]], "mmm-yyyy")</f>
        <v>Feb-2025</v>
      </c>
      <c r="O3784">
        <f>tblorders[[#This Row],[actual_delivery_days]] -tblorders[[#This Row],[expected_delivery_days]]</f>
        <v>0</v>
      </c>
    </row>
    <row r="3785" spans="1:15" x14ac:dyDescent="0.2">
      <c r="A3785" t="s">
        <v>5521</v>
      </c>
      <c r="B3785" t="s">
        <v>729</v>
      </c>
      <c r="C3785" t="s">
        <v>29</v>
      </c>
      <c r="D3785">
        <v>1</v>
      </c>
      <c r="E3785" s="1">
        <v>45216</v>
      </c>
      <c r="F3785" s="1">
        <v>45220</v>
      </c>
      <c r="G3785">
        <v>10</v>
      </c>
      <c r="H3785" s="1">
        <v>45232</v>
      </c>
      <c r="I3785">
        <v>12</v>
      </c>
      <c r="J3785" t="s">
        <v>16</v>
      </c>
      <c r="K3785" t="s">
        <v>41</v>
      </c>
      <c r="L3785" t="s">
        <v>22</v>
      </c>
      <c r="M3785">
        <v>11000</v>
      </c>
      <c r="N3785" t="str">
        <f>TEXT(tblorders[[#This Row],[order_date]], "mmm-yyyy")</f>
        <v>Oct-2023</v>
      </c>
      <c r="O3785">
        <f>tblorders[[#This Row],[actual_delivery_days]] -tblorders[[#This Row],[expected_delivery_days]]</f>
        <v>2</v>
      </c>
    </row>
    <row r="3786" spans="1:15" x14ac:dyDescent="0.2">
      <c r="A3786" t="s">
        <v>5522</v>
      </c>
      <c r="B3786" t="s">
        <v>870</v>
      </c>
      <c r="C3786" t="s">
        <v>44</v>
      </c>
      <c r="D3786">
        <v>1</v>
      </c>
      <c r="E3786" s="1">
        <v>45696</v>
      </c>
      <c r="F3786" s="1">
        <v>45698</v>
      </c>
      <c r="G3786">
        <v>5</v>
      </c>
      <c r="H3786" s="1">
        <v>45704</v>
      </c>
      <c r="I3786">
        <v>6</v>
      </c>
      <c r="J3786" t="s">
        <v>16</v>
      </c>
      <c r="K3786" t="s">
        <v>41</v>
      </c>
      <c r="L3786" t="s">
        <v>18</v>
      </c>
      <c r="M3786">
        <v>50990</v>
      </c>
      <c r="N3786" t="str">
        <f>TEXT(tblorders[[#This Row],[order_date]], "mmm-yyyy")</f>
        <v>Feb-2025</v>
      </c>
      <c r="O3786">
        <f>tblorders[[#This Row],[actual_delivery_days]] -tblorders[[#This Row],[expected_delivery_days]]</f>
        <v>1</v>
      </c>
    </row>
    <row r="3787" spans="1:15" x14ac:dyDescent="0.2">
      <c r="A3787" t="s">
        <v>5523</v>
      </c>
      <c r="B3787" t="s">
        <v>824</v>
      </c>
      <c r="C3787" t="s">
        <v>29</v>
      </c>
      <c r="D3787">
        <v>1</v>
      </c>
      <c r="E3787" s="1">
        <v>45587</v>
      </c>
      <c r="F3787" s="1">
        <v>45591</v>
      </c>
      <c r="G3787">
        <v>7</v>
      </c>
      <c r="H3787" s="1">
        <v>45603</v>
      </c>
      <c r="I3787">
        <v>12</v>
      </c>
      <c r="J3787" t="s">
        <v>61</v>
      </c>
      <c r="K3787" t="s">
        <v>17</v>
      </c>
      <c r="L3787" t="s">
        <v>33</v>
      </c>
      <c r="M3787">
        <v>11000</v>
      </c>
      <c r="N3787" t="str">
        <f>TEXT(tblorders[[#This Row],[order_date]], "mmm-yyyy")</f>
        <v>Oct-2024</v>
      </c>
      <c r="O3787">
        <f>tblorders[[#This Row],[actual_delivery_days]] -tblorders[[#This Row],[expected_delivery_days]]</f>
        <v>5</v>
      </c>
    </row>
    <row r="3788" spans="1:15" x14ac:dyDescent="0.2">
      <c r="A3788" t="s">
        <v>5524</v>
      </c>
      <c r="B3788" t="s">
        <v>596</v>
      </c>
      <c r="C3788" t="s">
        <v>29</v>
      </c>
      <c r="D3788">
        <v>1</v>
      </c>
      <c r="E3788" s="1">
        <v>45148</v>
      </c>
      <c r="F3788" s="1">
        <v>45151</v>
      </c>
      <c r="G3788">
        <v>7</v>
      </c>
      <c r="H3788" s="1">
        <v>45158</v>
      </c>
      <c r="I3788">
        <v>7</v>
      </c>
      <c r="J3788" t="s">
        <v>16</v>
      </c>
      <c r="K3788" t="s">
        <v>25</v>
      </c>
      <c r="L3788" t="s">
        <v>33</v>
      </c>
      <c r="M3788">
        <v>11000</v>
      </c>
      <c r="N3788" t="str">
        <f>TEXT(tblorders[[#This Row],[order_date]], "mmm-yyyy")</f>
        <v>Aug-2023</v>
      </c>
      <c r="O3788">
        <f>tblorders[[#This Row],[actual_delivery_days]] -tblorders[[#This Row],[expected_delivery_days]]</f>
        <v>0</v>
      </c>
    </row>
    <row r="3789" spans="1:15" x14ac:dyDescent="0.2">
      <c r="A3789" t="s">
        <v>5525</v>
      </c>
      <c r="B3789" t="s">
        <v>4111</v>
      </c>
      <c r="C3789" t="s">
        <v>29</v>
      </c>
      <c r="D3789">
        <v>1</v>
      </c>
      <c r="E3789" s="1">
        <v>44904</v>
      </c>
      <c r="F3789" s="1">
        <v>44909</v>
      </c>
      <c r="G3789">
        <v>7</v>
      </c>
      <c r="H3789" s="1">
        <v>44919</v>
      </c>
      <c r="I3789">
        <v>10</v>
      </c>
      <c r="J3789" t="s">
        <v>16</v>
      </c>
      <c r="K3789" t="s">
        <v>41</v>
      </c>
      <c r="L3789" t="s">
        <v>33</v>
      </c>
      <c r="M3789">
        <v>11000</v>
      </c>
      <c r="N3789" t="str">
        <f>TEXT(tblorders[[#This Row],[order_date]], "mmm-yyyy")</f>
        <v>Dec-2022</v>
      </c>
      <c r="O3789">
        <f>tblorders[[#This Row],[actual_delivery_days]] -tblorders[[#This Row],[expected_delivery_days]]</f>
        <v>3</v>
      </c>
    </row>
    <row r="3790" spans="1:15" x14ac:dyDescent="0.2">
      <c r="A3790" t="s">
        <v>5526</v>
      </c>
      <c r="B3790" t="s">
        <v>1439</v>
      </c>
      <c r="C3790" t="s">
        <v>21</v>
      </c>
      <c r="D3790">
        <v>1</v>
      </c>
      <c r="E3790" s="1">
        <v>45504</v>
      </c>
      <c r="F3790" s="1">
        <v>45506</v>
      </c>
      <c r="G3790">
        <v>10</v>
      </c>
      <c r="H3790" s="1">
        <v>45516</v>
      </c>
      <c r="I3790">
        <v>10</v>
      </c>
      <c r="J3790" t="s">
        <v>16</v>
      </c>
      <c r="K3790" t="s">
        <v>41</v>
      </c>
      <c r="L3790" t="s">
        <v>22</v>
      </c>
      <c r="M3790">
        <v>89990</v>
      </c>
      <c r="N3790" t="str">
        <f>TEXT(tblorders[[#This Row],[order_date]], "mmm-yyyy")</f>
        <v>Jul-2024</v>
      </c>
      <c r="O3790">
        <f>tblorders[[#This Row],[actual_delivery_days]] -tblorders[[#This Row],[expected_delivery_days]]</f>
        <v>0</v>
      </c>
    </row>
    <row r="3791" spans="1:15" x14ac:dyDescent="0.2">
      <c r="A3791" t="s">
        <v>5527</v>
      </c>
      <c r="B3791" t="s">
        <v>5147</v>
      </c>
      <c r="C3791" t="s">
        <v>55</v>
      </c>
      <c r="D3791">
        <v>2</v>
      </c>
      <c r="E3791" s="1">
        <v>45435</v>
      </c>
      <c r="F3791" s="1">
        <v>45438</v>
      </c>
      <c r="G3791">
        <v>7</v>
      </c>
      <c r="H3791" s="1">
        <v>45448</v>
      </c>
      <c r="I3791">
        <v>10</v>
      </c>
      <c r="J3791" t="s">
        <v>16</v>
      </c>
      <c r="K3791" t="s">
        <v>17</v>
      </c>
      <c r="L3791" t="s">
        <v>33</v>
      </c>
      <c r="M3791">
        <v>199980</v>
      </c>
      <c r="N3791" t="str">
        <f>TEXT(tblorders[[#This Row],[order_date]], "mmm-yyyy")</f>
        <v>May-2024</v>
      </c>
      <c r="O3791">
        <f>tblorders[[#This Row],[actual_delivery_days]] -tblorders[[#This Row],[expected_delivery_days]]</f>
        <v>3</v>
      </c>
    </row>
    <row r="3792" spans="1:15" x14ac:dyDescent="0.2">
      <c r="A3792" t="s">
        <v>5528</v>
      </c>
      <c r="B3792" t="s">
        <v>4549</v>
      </c>
      <c r="C3792" t="s">
        <v>32</v>
      </c>
      <c r="D3792">
        <v>1</v>
      </c>
      <c r="E3792" s="1">
        <v>45498</v>
      </c>
      <c r="F3792" s="1">
        <v>45501</v>
      </c>
      <c r="G3792">
        <v>10</v>
      </c>
      <c r="H3792" s="1">
        <v>45511</v>
      </c>
      <c r="I3792">
        <v>10</v>
      </c>
      <c r="J3792" t="s">
        <v>16</v>
      </c>
      <c r="K3792" t="s">
        <v>25</v>
      </c>
      <c r="L3792" t="s">
        <v>26</v>
      </c>
      <c r="M3792">
        <v>45000</v>
      </c>
      <c r="N3792" t="str">
        <f>TEXT(tblorders[[#This Row],[order_date]], "mmm-yyyy")</f>
        <v>Jul-2024</v>
      </c>
      <c r="O3792">
        <f>tblorders[[#This Row],[actual_delivery_days]] -tblorders[[#This Row],[expected_delivery_days]]</f>
        <v>0</v>
      </c>
    </row>
    <row r="3793" spans="1:15" x14ac:dyDescent="0.2">
      <c r="A3793" t="s">
        <v>5529</v>
      </c>
      <c r="B3793" t="s">
        <v>651</v>
      </c>
      <c r="C3793" t="s">
        <v>15</v>
      </c>
      <c r="D3793">
        <v>1</v>
      </c>
      <c r="E3793" s="1">
        <v>45452</v>
      </c>
      <c r="F3793" s="1">
        <v>45454</v>
      </c>
      <c r="G3793">
        <v>5</v>
      </c>
      <c r="H3793" s="1">
        <v>45459</v>
      </c>
      <c r="I3793">
        <v>5</v>
      </c>
      <c r="J3793" t="s">
        <v>16</v>
      </c>
      <c r="K3793" t="s">
        <v>41</v>
      </c>
      <c r="L3793" t="s">
        <v>26</v>
      </c>
      <c r="M3793">
        <v>55990</v>
      </c>
      <c r="N3793" t="str">
        <f>TEXT(tblorders[[#This Row],[order_date]], "mmm-yyyy")</f>
        <v>Jun-2024</v>
      </c>
      <c r="O3793">
        <f>tblorders[[#This Row],[actual_delivery_days]] -tblorders[[#This Row],[expected_delivery_days]]</f>
        <v>0</v>
      </c>
    </row>
    <row r="3794" spans="1:15" x14ac:dyDescent="0.2">
      <c r="A3794" t="s">
        <v>5530</v>
      </c>
      <c r="B3794" t="s">
        <v>5531</v>
      </c>
      <c r="C3794" t="s">
        <v>21</v>
      </c>
      <c r="D3794">
        <v>1</v>
      </c>
      <c r="E3794" s="1">
        <v>45112</v>
      </c>
      <c r="F3794" s="1">
        <v>45115</v>
      </c>
      <c r="G3794">
        <v>7</v>
      </c>
      <c r="H3794" s="1">
        <v>45121</v>
      </c>
      <c r="I3794">
        <v>6</v>
      </c>
      <c r="J3794" t="s">
        <v>16</v>
      </c>
      <c r="K3794" t="s">
        <v>17</v>
      </c>
      <c r="L3794" t="s">
        <v>26</v>
      </c>
      <c r="M3794">
        <v>89990</v>
      </c>
      <c r="N3794" t="str">
        <f>TEXT(tblorders[[#This Row],[order_date]], "mmm-yyyy")</f>
        <v>Jul-2023</v>
      </c>
      <c r="O3794">
        <f>tblorders[[#This Row],[actual_delivery_days]] -tblorders[[#This Row],[expected_delivery_days]]</f>
        <v>-1</v>
      </c>
    </row>
    <row r="3795" spans="1:15" x14ac:dyDescent="0.2">
      <c r="A3795" t="s">
        <v>5532</v>
      </c>
      <c r="B3795" t="s">
        <v>4886</v>
      </c>
      <c r="C3795" t="s">
        <v>29</v>
      </c>
      <c r="D3795">
        <v>2</v>
      </c>
      <c r="E3795" s="1">
        <v>44996</v>
      </c>
      <c r="F3795" s="1">
        <v>44998</v>
      </c>
      <c r="G3795">
        <v>10</v>
      </c>
      <c r="H3795" s="1">
        <v>45009</v>
      </c>
      <c r="I3795">
        <v>11</v>
      </c>
      <c r="J3795" t="s">
        <v>16</v>
      </c>
      <c r="K3795" t="s">
        <v>41</v>
      </c>
      <c r="L3795" t="s">
        <v>33</v>
      </c>
      <c r="M3795">
        <v>22000</v>
      </c>
      <c r="N3795" t="str">
        <f>TEXT(tblorders[[#This Row],[order_date]], "mmm-yyyy")</f>
        <v>Mar-2023</v>
      </c>
      <c r="O3795">
        <f>tblorders[[#This Row],[actual_delivery_days]] -tblorders[[#This Row],[expected_delivery_days]]</f>
        <v>1</v>
      </c>
    </row>
    <row r="3796" spans="1:15" x14ac:dyDescent="0.2">
      <c r="A3796" t="s">
        <v>5533</v>
      </c>
      <c r="B3796" t="s">
        <v>2213</v>
      </c>
      <c r="C3796" t="s">
        <v>21</v>
      </c>
      <c r="D3796">
        <v>1</v>
      </c>
      <c r="E3796" s="1">
        <v>45337</v>
      </c>
      <c r="F3796" s="1">
        <v>45340</v>
      </c>
      <c r="G3796">
        <v>7</v>
      </c>
      <c r="H3796" s="1">
        <v>45347</v>
      </c>
      <c r="I3796">
        <v>7</v>
      </c>
      <c r="J3796" t="s">
        <v>16</v>
      </c>
      <c r="K3796" t="s">
        <v>25</v>
      </c>
      <c r="L3796" t="s">
        <v>26</v>
      </c>
      <c r="M3796">
        <v>89990</v>
      </c>
      <c r="N3796" t="str">
        <f>TEXT(tblorders[[#This Row],[order_date]], "mmm-yyyy")</f>
        <v>Feb-2024</v>
      </c>
      <c r="O3796">
        <f>tblorders[[#This Row],[actual_delivery_days]] -tblorders[[#This Row],[expected_delivery_days]]</f>
        <v>0</v>
      </c>
    </row>
    <row r="3797" spans="1:15" x14ac:dyDescent="0.2">
      <c r="A3797" t="s">
        <v>5534</v>
      </c>
      <c r="B3797" t="s">
        <v>2179</v>
      </c>
      <c r="C3797" t="s">
        <v>29</v>
      </c>
      <c r="D3797">
        <v>1</v>
      </c>
      <c r="E3797" s="1">
        <v>45801</v>
      </c>
      <c r="F3797" s="1">
        <v>45805</v>
      </c>
      <c r="G3797">
        <v>7</v>
      </c>
      <c r="H3797" s="1">
        <v>45814</v>
      </c>
      <c r="I3797">
        <v>9</v>
      </c>
      <c r="J3797" t="s">
        <v>16</v>
      </c>
      <c r="K3797" t="s">
        <v>41</v>
      </c>
      <c r="L3797" t="s">
        <v>22</v>
      </c>
      <c r="M3797">
        <v>11000</v>
      </c>
      <c r="N3797" t="str">
        <f>TEXT(tblorders[[#This Row],[order_date]], "mmm-yyyy")</f>
        <v>May-2025</v>
      </c>
      <c r="O3797">
        <f>tblorders[[#This Row],[actual_delivery_days]] -tblorders[[#This Row],[expected_delivery_days]]</f>
        <v>2</v>
      </c>
    </row>
    <row r="3798" spans="1:15" x14ac:dyDescent="0.2">
      <c r="A3798" t="s">
        <v>5535</v>
      </c>
      <c r="B3798" t="s">
        <v>2324</v>
      </c>
      <c r="C3798" t="s">
        <v>44</v>
      </c>
      <c r="D3798">
        <v>2</v>
      </c>
      <c r="E3798" s="1">
        <v>45030</v>
      </c>
      <c r="F3798" s="1">
        <v>45035</v>
      </c>
      <c r="G3798">
        <v>10</v>
      </c>
      <c r="H3798" s="1">
        <v>45046</v>
      </c>
      <c r="I3798">
        <v>11</v>
      </c>
      <c r="J3798" t="s">
        <v>16</v>
      </c>
      <c r="K3798" t="s">
        <v>17</v>
      </c>
      <c r="L3798" t="s">
        <v>58</v>
      </c>
      <c r="M3798">
        <v>101980</v>
      </c>
      <c r="N3798" t="str">
        <f>TEXT(tblorders[[#This Row],[order_date]], "mmm-yyyy")</f>
        <v>Apr-2023</v>
      </c>
      <c r="O3798">
        <f>tblorders[[#This Row],[actual_delivery_days]] -tblorders[[#This Row],[expected_delivery_days]]</f>
        <v>1</v>
      </c>
    </row>
    <row r="3799" spans="1:15" x14ac:dyDescent="0.2">
      <c r="A3799" t="s">
        <v>5536</v>
      </c>
      <c r="B3799" t="s">
        <v>1583</v>
      </c>
      <c r="C3799" t="s">
        <v>29</v>
      </c>
      <c r="D3799">
        <v>1</v>
      </c>
      <c r="E3799" s="1">
        <v>45037</v>
      </c>
      <c r="F3799" s="1">
        <v>45041</v>
      </c>
      <c r="G3799">
        <v>5</v>
      </c>
      <c r="H3799" s="1">
        <v>45045</v>
      </c>
      <c r="I3799">
        <v>4</v>
      </c>
      <c r="J3799" t="s">
        <v>16</v>
      </c>
      <c r="K3799" t="s">
        <v>25</v>
      </c>
      <c r="L3799" t="s">
        <v>58</v>
      </c>
      <c r="M3799">
        <v>11000</v>
      </c>
      <c r="N3799" t="str">
        <f>TEXT(tblorders[[#This Row],[order_date]], "mmm-yyyy")</f>
        <v>Apr-2023</v>
      </c>
      <c r="O3799">
        <f>tblorders[[#This Row],[actual_delivery_days]] -tblorders[[#This Row],[expected_delivery_days]]</f>
        <v>-1</v>
      </c>
    </row>
    <row r="3800" spans="1:15" x14ac:dyDescent="0.2">
      <c r="A3800" t="s">
        <v>5537</v>
      </c>
      <c r="B3800" t="s">
        <v>5538</v>
      </c>
      <c r="C3800" t="s">
        <v>32</v>
      </c>
      <c r="D3800">
        <v>1</v>
      </c>
      <c r="E3800" s="1">
        <v>45684</v>
      </c>
      <c r="F3800" s="1">
        <v>45688</v>
      </c>
      <c r="G3800">
        <v>10</v>
      </c>
      <c r="H3800" s="1">
        <v>45701</v>
      </c>
      <c r="I3800">
        <v>13</v>
      </c>
      <c r="J3800" t="s">
        <v>16</v>
      </c>
      <c r="K3800" t="s">
        <v>25</v>
      </c>
      <c r="L3800" t="s">
        <v>26</v>
      </c>
      <c r="M3800">
        <v>45000</v>
      </c>
      <c r="N3800" t="str">
        <f>TEXT(tblorders[[#This Row],[order_date]], "mmm-yyyy")</f>
        <v>Jan-2025</v>
      </c>
      <c r="O3800">
        <f>tblorders[[#This Row],[actual_delivery_days]] -tblorders[[#This Row],[expected_delivery_days]]</f>
        <v>3</v>
      </c>
    </row>
    <row r="3801" spans="1:15" x14ac:dyDescent="0.2">
      <c r="A3801" t="s">
        <v>5539</v>
      </c>
      <c r="B3801" t="s">
        <v>5329</v>
      </c>
      <c r="C3801" t="s">
        <v>21</v>
      </c>
      <c r="D3801">
        <v>1</v>
      </c>
      <c r="E3801" s="1">
        <v>45373</v>
      </c>
      <c r="F3801" s="1">
        <v>45375</v>
      </c>
      <c r="G3801">
        <v>5</v>
      </c>
      <c r="H3801" s="1">
        <v>45378</v>
      </c>
      <c r="I3801">
        <v>3</v>
      </c>
      <c r="J3801" t="s">
        <v>16</v>
      </c>
      <c r="K3801" t="s">
        <v>25</v>
      </c>
      <c r="L3801" t="s">
        <v>26</v>
      </c>
      <c r="M3801">
        <v>89990</v>
      </c>
      <c r="N3801" t="str">
        <f>TEXT(tblorders[[#This Row],[order_date]], "mmm-yyyy")</f>
        <v>Mar-2024</v>
      </c>
      <c r="O3801">
        <f>tblorders[[#This Row],[actual_delivery_days]] -tblorders[[#This Row],[expected_delivery_days]]</f>
        <v>-2</v>
      </c>
    </row>
    <row r="3802" spans="1:15" x14ac:dyDescent="0.2">
      <c r="A3802" t="s">
        <v>5540</v>
      </c>
      <c r="B3802" t="s">
        <v>3333</v>
      </c>
      <c r="C3802" t="s">
        <v>29</v>
      </c>
      <c r="D3802">
        <v>2</v>
      </c>
      <c r="E3802" s="1">
        <v>45287</v>
      </c>
      <c r="F3802" s="1">
        <v>45289</v>
      </c>
      <c r="G3802">
        <v>5</v>
      </c>
      <c r="H3802" s="1">
        <v>45296</v>
      </c>
      <c r="I3802">
        <v>7</v>
      </c>
      <c r="J3802" t="s">
        <v>16</v>
      </c>
      <c r="K3802" t="s">
        <v>17</v>
      </c>
      <c r="L3802" t="s">
        <v>33</v>
      </c>
      <c r="M3802">
        <v>22000</v>
      </c>
      <c r="N3802" t="str">
        <f>TEXT(tblorders[[#This Row],[order_date]], "mmm-yyyy")</f>
        <v>Dec-2023</v>
      </c>
      <c r="O3802">
        <f>tblorders[[#This Row],[actual_delivery_days]] -tblorders[[#This Row],[expected_delivery_days]]</f>
        <v>2</v>
      </c>
    </row>
    <row r="3803" spans="1:15" x14ac:dyDescent="0.2">
      <c r="A3803" t="s">
        <v>5541</v>
      </c>
      <c r="B3803" t="s">
        <v>5542</v>
      </c>
      <c r="C3803" t="s">
        <v>15</v>
      </c>
      <c r="D3803">
        <v>2</v>
      </c>
      <c r="E3803" s="1">
        <v>45773</v>
      </c>
      <c r="F3803" s="1">
        <v>45777</v>
      </c>
      <c r="G3803">
        <v>10</v>
      </c>
      <c r="H3803" s="1">
        <v>45792</v>
      </c>
      <c r="I3803">
        <v>15</v>
      </c>
      <c r="J3803" t="s">
        <v>40</v>
      </c>
      <c r="K3803" t="s">
        <v>41</v>
      </c>
      <c r="L3803" t="s">
        <v>22</v>
      </c>
      <c r="M3803">
        <v>111980</v>
      </c>
      <c r="N3803" t="str">
        <f>TEXT(tblorders[[#This Row],[order_date]], "mmm-yyyy")</f>
        <v>Apr-2025</v>
      </c>
      <c r="O3803">
        <f>tblorders[[#This Row],[actual_delivery_days]] -tblorders[[#This Row],[expected_delivery_days]]</f>
        <v>5</v>
      </c>
    </row>
    <row r="3804" spans="1:15" x14ac:dyDescent="0.2">
      <c r="A3804" t="s">
        <v>5543</v>
      </c>
      <c r="B3804" t="s">
        <v>2995</v>
      </c>
      <c r="C3804" t="s">
        <v>55</v>
      </c>
      <c r="D3804">
        <v>1</v>
      </c>
      <c r="E3804" s="1">
        <v>45430</v>
      </c>
      <c r="F3804" s="1">
        <v>45435</v>
      </c>
      <c r="G3804">
        <v>5</v>
      </c>
      <c r="H3804" s="1">
        <v>45440</v>
      </c>
      <c r="I3804">
        <v>5</v>
      </c>
      <c r="J3804" t="s">
        <v>16</v>
      </c>
      <c r="K3804" t="s">
        <v>41</v>
      </c>
      <c r="L3804" t="s">
        <v>33</v>
      </c>
      <c r="M3804">
        <v>99990</v>
      </c>
      <c r="N3804" t="str">
        <f>TEXT(tblorders[[#This Row],[order_date]], "mmm-yyyy")</f>
        <v>May-2024</v>
      </c>
      <c r="O3804">
        <f>tblorders[[#This Row],[actual_delivery_days]] -tblorders[[#This Row],[expected_delivery_days]]</f>
        <v>0</v>
      </c>
    </row>
    <row r="3805" spans="1:15" x14ac:dyDescent="0.2">
      <c r="A3805" t="s">
        <v>5544</v>
      </c>
      <c r="B3805" t="s">
        <v>3895</v>
      </c>
      <c r="C3805" t="s">
        <v>15</v>
      </c>
      <c r="D3805">
        <v>1</v>
      </c>
      <c r="E3805" s="1">
        <v>45793</v>
      </c>
      <c r="F3805" s="1">
        <v>45798</v>
      </c>
      <c r="G3805">
        <v>7</v>
      </c>
      <c r="H3805" s="1">
        <v>45807</v>
      </c>
      <c r="I3805">
        <v>9</v>
      </c>
      <c r="J3805" t="s">
        <v>16</v>
      </c>
      <c r="K3805" t="s">
        <v>17</v>
      </c>
      <c r="L3805" t="s">
        <v>33</v>
      </c>
      <c r="M3805">
        <v>55990</v>
      </c>
      <c r="N3805" t="str">
        <f>TEXT(tblorders[[#This Row],[order_date]], "mmm-yyyy")</f>
        <v>May-2025</v>
      </c>
      <c r="O3805">
        <f>tblorders[[#This Row],[actual_delivery_days]] -tblorders[[#This Row],[expected_delivery_days]]</f>
        <v>2</v>
      </c>
    </row>
    <row r="3806" spans="1:15" x14ac:dyDescent="0.2">
      <c r="A3806" t="s">
        <v>5545</v>
      </c>
      <c r="B3806" t="s">
        <v>5546</v>
      </c>
      <c r="C3806" t="s">
        <v>44</v>
      </c>
      <c r="D3806">
        <v>1</v>
      </c>
      <c r="E3806" s="1">
        <v>45597</v>
      </c>
      <c r="F3806" s="1">
        <v>45599</v>
      </c>
      <c r="G3806">
        <v>10</v>
      </c>
      <c r="H3806" s="1">
        <v>45610</v>
      </c>
      <c r="I3806">
        <v>11</v>
      </c>
      <c r="J3806" t="s">
        <v>16</v>
      </c>
      <c r="K3806" t="s">
        <v>41</v>
      </c>
      <c r="L3806" t="s">
        <v>33</v>
      </c>
      <c r="M3806">
        <v>50990</v>
      </c>
      <c r="N3806" t="str">
        <f>TEXT(tblorders[[#This Row],[order_date]], "mmm-yyyy")</f>
        <v>Nov-2024</v>
      </c>
      <c r="O3806">
        <f>tblorders[[#This Row],[actual_delivery_days]] -tblorders[[#This Row],[expected_delivery_days]]</f>
        <v>1</v>
      </c>
    </row>
    <row r="3807" spans="1:15" x14ac:dyDescent="0.2">
      <c r="A3807" t="s">
        <v>5547</v>
      </c>
      <c r="B3807" t="s">
        <v>1268</v>
      </c>
      <c r="C3807" t="s">
        <v>21</v>
      </c>
      <c r="D3807">
        <v>2</v>
      </c>
      <c r="E3807" s="1">
        <v>44991</v>
      </c>
      <c r="F3807" s="1">
        <v>44993</v>
      </c>
      <c r="G3807">
        <v>5</v>
      </c>
      <c r="H3807" s="1">
        <v>45001</v>
      </c>
      <c r="I3807">
        <v>8</v>
      </c>
      <c r="J3807" t="s">
        <v>16</v>
      </c>
      <c r="K3807" t="s">
        <v>25</v>
      </c>
      <c r="L3807" t="s">
        <v>26</v>
      </c>
      <c r="M3807">
        <v>179980</v>
      </c>
      <c r="N3807" t="str">
        <f>TEXT(tblorders[[#This Row],[order_date]], "mmm-yyyy")</f>
        <v>Mar-2023</v>
      </c>
      <c r="O3807">
        <f>tblorders[[#This Row],[actual_delivery_days]] -tblorders[[#This Row],[expected_delivery_days]]</f>
        <v>3</v>
      </c>
    </row>
    <row r="3808" spans="1:15" x14ac:dyDescent="0.2">
      <c r="A3808" t="s">
        <v>5548</v>
      </c>
      <c r="B3808" t="s">
        <v>3329</v>
      </c>
      <c r="C3808" t="s">
        <v>29</v>
      </c>
      <c r="D3808">
        <v>1</v>
      </c>
      <c r="E3808" s="1">
        <v>45805</v>
      </c>
      <c r="F3808" s="1">
        <v>45806</v>
      </c>
      <c r="G3808">
        <v>10</v>
      </c>
      <c r="H3808" s="1">
        <v>45816</v>
      </c>
      <c r="I3808">
        <v>10</v>
      </c>
      <c r="J3808" t="s">
        <v>16</v>
      </c>
      <c r="K3808" t="s">
        <v>17</v>
      </c>
      <c r="L3808" t="s">
        <v>18</v>
      </c>
      <c r="M3808">
        <v>11000</v>
      </c>
      <c r="N3808" t="str">
        <f>TEXT(tblorders[[#This Row],[order_date]], "mmm-yyyy")</f>
        <v>May-2025</v>
      </c>
      <c r="O3808">
        <f>tblorders[[#This Row],[actual_delivery_days]] -tblorders[[#This Row],[expected_delivery_days]]</f>
        <v>0</v>
      </c>
    </row>
    <row r="3809" spans="1:15" x14ac:dyDescent="0.2">
      <c r="A3809" t="s">
        <v>5549</v>
      </c>
      <c r="B3809" t="s">
        <v>1948</v>
      </c>
      <c r="C3809" t="s">
        <v>21</v>
      </c>
      <c r="D3809">
        <v>1</v>
      </c>
      <c r="E3809" s="1">
        <v>45384</v>
      </c>
      <c r="F3809" s="1">
        <v>45386</v>
      </c>
      <c r="G3809">
        <v>10</v>
      </c>
      <c r="H3809" s="1">
        <v>45397</v>
      </c>
      <c r="I3809">
        <v>11</v>
      </c>
      <c r="J3809" t="s">
        <v>16</v>
      </c>
      <c r="K3809" t="s">
        <v>17</v>
      </c>
      <c r="L3809" t="s">
        <v>33</v>
      </c>
      <c r="M3809">
        <v>89990</v>
      </c>
      <c r="N3809" t="str">
        <f>TEXT(tblorders[[#This Row],[order_date]], "mmm-yyyy")</f>
        <v>Apr-2024</v>
      </c>
      <c r="O3809">
        <f>tblorders[[#This Row],[actual_delivery_days]] -tblorders[[#This Row],[expected_delivery_days]]</f>
        <v>1</v>
      </c>
    </row>
    <row r="3810" spans="1:15" x14ac:dyDescent="0.2">
      <c r="A3810" t="s">
        <v>5550</v>
      </c>
      <c r="B3810" t="s">
        <v>5551</v>
      </c>
      <c r="C3810" t="s">
        <v>15</v>
      </c>
      <c r="D3810">
        <v>2</v>
      </c>
      <c r="E3810" s="1">
        <v>45592</v>
      </c>
      <c r="F3810" s="1">
        <v>45593</v>
      </c>
      <c r="G3810">
        <v>7</v>
      </c>
      <c r="H3810" s="1">
        <v>45601</v>
      </c>
      <c r="I3810">
        <v>8</v>
      </c>
      <c r="J3810" t="s">
        <v>16</v>
      </c>
      <c r="K3810" t="s">
        <v>41</v>
      </c>
      <c r="L3810" t="s">
        <v>18</v>
      </c>
      <c r="M3810">
        <v>111980</v>
      </c>
      <c r="N3810" t="str">
        <f>TEXT(tblorders[[#This Row],[order_date]], "mmm-yyyy")</f>
        <v>Oct-2024</v>
      </c>
      <c r="O3810">
        <f>tblorders[[#This Row],[actual_delivery_days]] -tblorders[[#This Row],[expected_delivery_days]]</f>
        <v>1</v>
      </c>
    </row>
    <row r="3811" spans="1:15" x14ac:dyDescent="0.2">
      <c r="A3811" t="s">
        <v>5552</v>
      </c>
      <c r="B3811" t="s">
        <v>1010</v>
      </c>
      <c r="C3811" t="s">
        <v>15</v>
      </c>
      <c r="D3811">
        <v>1</v>
      </c>
      <c r="E3811" s="1">
        <v>44980</v>
      </c>
      <c r="F3811" s="1">
        <v>44982</v>
      </c>
      <c r="G3811">
        <v>10</v>
      </c>
      <c r="H3811" s="1">
        <v>44992</v>
      </c>
      <c r="I3811">
        <v>10</v>
      </c>
      <c r="J3811" t="s">
        <v>16</v>
      </c>
      <c r="K3811" t="s">
        <v>41</v>
      </c>
      <c r="L3811" t="s">
        <v>18</v>
      </c>
      <c r="M3811">
        <v>55990</v>
      </c>
      <c r="N3811" t="str">
        <f>TEXT(tblorders[[#This Row],[order_date]], "mmm-yyyy")</f>
        <v>Feb-2023</v>
      </c>
      <c r="O3811">
        <f>tblorders[[#This Row],[actual_delivery_days]] -tblorders[[#This Row],[expected_delivery_days]]</f>
        <v>0</v>
      </c>
    </row>
    <row r="3812" spans="1:15" x14ac:dyDescent="0.2">
      <c r="A3812" t="s">
        <v>5553</v>
      </c>
      <c r="B3812" t="s">
        <v>1139</v>
      </c>
      <c r="C3812" t="s">
        <v>55</v>
      </c>
      <c r="D3812">
        <v>1</v>
      </c>
      <c r="E3812" s="1">
        <v>45754</v>
      </c>
      <c r="F3812" s="1">
        <v>45756</v>
      </c>
      <c r="G3812">
        <v>10</v>
      </c>
      <c r="H3812" s="1">
        <v>45766</v>
      </c>
      <c r="I3812">
        <v>10</v>
      </c>
      <c r="J3812" t="s">
        <v>40</v>
      </c>
      <c r="K3812" t="s">
        <v>17</v>
      </c>
      <c r="L3812" t="s">
        <v>26</v>
      </c>
      <c r="M3812">
        <v>99990</v>
      </c>
      <c r="N3812" t="str">
        <f>TEXT(tblorders[[#This Row],[order_date]], "mmm-yyyy")</f>
        <v>Apr-2025</v>
      </c>
      <c r="O3812">
        <f>tblorders[[#This Row],[actual_delivery_days]] -tblorders[[#This Row],[expected_delivery_days]]</f>
        <v>0</v>
      </c>
    </row>
    <row r="3813" spans="1:15" x14ac:dyDescent="0.2">
      <c r="A3813" t="s">
        <v>5554</v>
      </c>
      <c r="B3813" t="s">
        <v>917</v>
      </c>
      <c r="C3813" t="s">
        <v>15</v>
      </c>
      <c r="D3813">
        <v>1</v>
      </c>
      <c r="E3813" s="1">
        <v>44987</v>
      </c>
      <c r="F3813" s="1">
        <v>44992</v>
      </c>
      <c r="G3813">
        <v>10</v>
      </c>
      <c r="H3813" s="1">
        <v>45003</v>
      </c>
      <c r="I3813">
        <v>11</v>
      </c>
      <c r="J3813" t="s">
        <v>16</v>
      </c>
      <c r="K3813" t="s">
        <v>25</v>
      </c>
      <c r="L3813" t="s">
        <v>18</v>
      </c>
      <c r="M3813">
        <v>55990</v>
      </c>
      <c r="N3813" t="str">
        <f>TEXT(tblorders[[#This Row],[order_date]], "mmm-yyyy")</f>
        <v>Mar-2023</v>
      </c>
      <c r="O3813">
        <f>tblorders[[#This Row],[actual_delivery_days]] -tblorders[[#This Row],[expected_delivery_days]]</f>
        <v>1</v>
      </c>
    </row>
    <row r="3814" spans="1:15" x14ac:dyDescent="0.2">
      <c r="A3814" t="s">
        <v>5555</v>
      </c>
      <c r="B3814" t="s">
        <v>5556</v>
      </c>
      <c r="C3814" t="s">
        <v>55</v>
      </c>
      <c r="D3814">
        <v>1</v>
      </c>
      <c r="E3814" s="1">
        <v>45546</v>
      </c>
      <c r="F3814" s="1">
        <v>45548</v>
      </c>
      <c r="G3814">
        <v>7</v>
      </c>
      <c r="H3814" s="1">
        <v>45555</v>
      </c>
      <c r="I3814">
        <v>7</v>
      </c>
      <c r="J3814" t="s">
        <v>16</v>
      </c>
      <c r="K3814" t="s">
        <v>41</v>
      </c>
      <c r="L3814" t="s">
        <v>26</v>
      </c>
      <c r="M3814">
        <v>99990</v>
      </c>
      <c r="N3814" t="str">
        <f>TEXT(tblorders[[#This Row],[order_date]], "mmm-yyyy")</f>
        <v>Sep-2024</v>
      </c>
      <c r="O3814">
        <f>tblorders[[#This Row],[actual_delivery_days]] -tblorders[[#This Row],[expected_delivery_days]]</f>
        <v>0</v>
      </c>
    </row>
    <row r="3815" spans="1:15" x14ac:dyDescent="0.2">
      <c r="A3815" t="s">
        <v>5557</v>
      </c>
      <c r="B3815" t="s">
        <v>3821</v>
      </c>
      <c r="C3815" t="s">
        <v>15</v>
      </c>
      <c r="D3815">
        <v>1</v>
      </c>
      <c r="E3815" s="1">
        <v>45390</v>
      </c>
      <c r="F3815" s="1">
        <v>45393</v>
      </c>
      <c r="G3815">
        <v>5</v>
      </c>
      <c r="H3815" s="1">
        <v>45398</v>
      </c>
      <c r="I3815">
        <v>5</v>
      </c>
      <c r="J3815" t="s">
        <v>16</v>
      </c>
      <c r="K3815" t="s">
        <v>17</v>
      </c>
      <c r="L3815" t="s">
        <v>58</v>
      </c>
      <c r="M3815">
        <v>55990</v>
      </c>
      <c r="N3815" t="str">
        <f>TEXT(tblorders[[#This Row],[order_date]], "mmm-yyyy")</f>
        <v>Apr-2024</v>
      </c>
      <c r="O3815">
        <f>tblorders[[#This Row],[actual_delivery_days]] -tblorders[[#This Row],[expected_delivery_days]]</f>
        <v>0</v>
      </c>
    </row>
    <row r="3816" spans="1:15" x14ac:dyDescent="0.2">
      <c r="A3816" t="s">
        <v>5558</v>
      </c>
      <c r="B3816" t="s">
        <v>3720</v>
      </c>
      <c r="C3816" t="s">
        <v>44</v>
      </c>
      <c r="D3816">
        <v>1</v>
      </c>
      <c r="E3816" s="1">
        <v>45140</v>
      </c>
      <c r="F3816" s="1">
        <v>45141</v>
      </c>
      <c r="G3816">
        <v>5</v>
      </c>
      <c r="H3816" s="1">
        <v>45147</v>
      </c>
      <c r="I3816">
        <v>6</v>
      </c>
      <c r="J3816" t="s">
        <v>16</v>
      </c>
      <c r="K3816" t="s">
        <v>17</v>
      </c>
      <c r="L3816" t="s">
        <v>26</v>
      </c>
      <c r="M3816">
        <v>50990</v>
      </c>
      <c r="N3816" t="str">
        <f>TEXT(tblorders[[#This Row],[order_date]], "mmm-yyyy")</f>
        <v>Aug-2023</v>
      </c>
      <c r="O3816">
        <f>tblorders[[#This Row],[actual_delivery_days]] -tblorders[[#This Row],[expected_delivery_days]]</f>
        <v>1</v>
      </c>
    </row>
    <row r="3817" spans="1:15" x14ac:dyDescent="0.2">
      <c r="A3817" t="s">
        <v>5559</v>
      </c>
      <c r="B3817" t="s">
        <v>5560</v>
      </c>
      <c r="C3817" t="s">
        <v>44</v>
      </c>
      <c r="D3817">
        <v>1</v>
      </c>
      <c r="E3817" s="1">
        <v>45700</v>
      </c>
      <c r="F3817" s="1">
        <v>45701</v>
      </c>
      <c r="G3817">
        <v>7</v>
      </c>
      <c r="H3817" s="1">
        <v>45707</v>
      </c>
      <c r="I3817">
        <v>6</v>
      </c>
      <c r="J3817" t="s">
        <v>16</v>
      </c>
      <c r="K3817" t="s">
        <v>25</v>
      </c>
      <c r="L3817" t="s">
        <v>18</v>
      </c>
      <c r="M3817">
        <v>50990</v>
      </c>
      <c r="N3817" t="str">
        <f>TEXT(tblorders[[#This Row],[order_date]], "mmm-yyyy")</f>
        <v>Feb-2025</v>
      </c>
      <c r="O3817">
        <f>tblorders[[#This Row],[actual_delivery_days]] -tblorders[[#This Row],[expected_delivery_days]]</f>
        <v>-1</v>
      </c>
    </row>
    <row r="3818" spans="1:15" x14ac:dyDescent="0.2">
      <c r="A3818" t="s">
        <v>5561</v>
      </c>
      <c r="B3818" t="s">
        <v>2314</v>
      </c>
      <c r="C3818" t="s">
        <v>21</v>
      </c>
      <c r="D3818">
        <v>2</v>
      </c>
      <c r="E3818" s="1">
        <v>45415</v>
      </c>
      <c r="F3818" s="1">
        <v>45416</v>
      </c>
      <c r="G3818">
        <v>10</v>
      </c>
      <c r="H3818" s="1">
        <v>45431</v>
      </c>
      <c r="I3818">
        <v>15</v>
      </c>
      <c r="J3818" t="s">
        <v>61</v>
      </c>
      <c r="K3818" t="s">
        <v>17</v>
      </c>
      <c r="L3818" t="s">
        <v>58</v>
      </c>
      <c r="M3818">
        <v>179980</v>
      </c>
      <c r="N3818" t="str">
        <f>TEXT(tblorders[[#This Row],[order_date]], "mmm-yyyy")</f>
        <v>May-2024</v>
      </c>
      <c r="O3818">
        <f>tblorders[[#This Row],[actual_delivery_days]] -tblorders[[#This Row],[expected_delivery_days]]</f>
        <v>5</v>
      </c>
    </row>
    <row r="3819" spans="1:15" x14ac:dyDescent="0.2">
      <c r="A3819" t="s">
        <v>5562</v>
      </c>
      <c r="B3819" t="s">
        <v>4624</v>
      </c>
      <c r="C3819" t="s">
        <v>32</v>
      </c>
      <c r="D3819">
        <v>1</v>
      </c>
      <c r="E3819" s="1">
        <v>45317</v>
      </c>
      <c r="F3819" s="1">
        <v>45318</v>
      </c>
      <c r="G3819">
        <v>7</v>
      </c>
      <c r="H3819" s="1">
        <v>45323</v>
      </c>
      <c r="I3819">
        <v>5</v>
      </c>
      <c r="J3819" t="s">
        <v>16</v>
      </c>
      <c r="K3819" t="s">
        <v>25</v>
      </c>
      <c r="L3819" t="s">
        <v>22</v>
      </c>
      <c r="M3819">
        <v>45000</v>
      </c>
      <c r="N3819" t="str">
        <f>TEXT(tblorders[[#This Row],[order_date]], "mmm-yyyy")</f>
        <v>Jan-2024</v>
      </c>
      <c r="O3819">
        <f>tblorders[[#This Row],[actual_delivery_days]] -tblorders[[#This Row],[expected_delivery_days]]</f>
        <v>-2</v>
      </c>
    </row>
    <row r="3820" spans="1:15" x14ac:dyDescent="0.2">
      <c r="A3820" t="s">
        <v>5563</v>
      </c>
      <c r="B3820" t="s">
        <v>5564</v>
      </c>
      <c r="C3820" t="s">
        <v>55</v>
      </c>
      <c r="D3820">
        <v>1</v>
      </c>
      <c r="E3820" s="1">
        <v>45709</v>
      </c>
      <c r="F3820" s="1">
        <v>45714</v>
      </c>
      <c r="G3820">
        <v>7</v>
      </c>
      <c r="H3820" s="1">
        <v>45722</v>
      </c>
      <c r="I3820">
        <v>8</v>
      </c>
      <c r="J3820" t="s">
        <v>16</v>
      </c>
      <c r="K3820" t="s">
        <v>41</v>
      </c>
      <c r="L3820" t="s">
        <v>18</v>
      </c>
      <c r="M3820">
        <v>99990</v>
      </c>
      <c r="N3820" t="str">
        <f>TEXT(tblorders[[#This Row],[order_date]], "mmm-yyyy")</f>
        <v>Feb-2025</v>
      </c>
      <c r="O3820">
        <f>tblorders[[#This Row],[actual_delivery_days]] -tblorders[[#This Row],[expected_delivery_days]]</f>
        <v>1</v>
      </c>
    </row>
    <row r="3821" spans="1:15" x14ac:dyDescent="0.2">
      <c r="A3821" t="s">
        <v>5565</v>
      </c>
      <c r="B3821" t="s">
        <v>1698</v>
      </c>
      <c r="C3821" t="s">
        <v>44</v>
      </c>
      <c r="D3821">
        <v>1</v>
      </c>
      <c r="E3821" s="1">
        <v>45495</v>
      </c>
      <c r="F3821" s="1">
        <v>45496</v>
      </c>
      <c r="G3821">
        <v>10</v>
      </c>
      <c r="H3821" s="1">
        <v>45509</v>
      </c>
      <c r="I3821">
        <v>13</v>
      </c>
      <c r="J3821" t="s">
        <v>40</v>
      </c>
      <c r="K3821" t="s">
        <v>25</v>
      </c>
      <c r="L3821" t="s">
        <v>33</v>
      </c>
      <c r="M3821">
        <v>50990</v>
      </c>
      <c r="N3821" t="str">
        <f>TEXT(tblorders[[#This Row],[order_date]], "mmm-yyyy")</f>
        <v>Jul-2024</v>
      </c>
      <c r="O3821">
        <f>tblorders[[#This Row],[actual_delivery_days]] -tblorders[[#This Row],[expected_delivery_days]]</f>
        <v>3</v>
      </c>
    </row>
    <row r="3822" spans="1:15" x14ac:dyDescent="0.2">
      <c r="A3822" t="s">
        <v>5566</v>
      </c>
      <c r="B3822" t="s">
        <v>5567</v>
      </c>
      <c r="C3822" t="s">
        <v>15</v>
      </c>
      <c r="D3822">
        <v>1</v>
      </c>
      <c r="E3822" s="1">
        <v>45751</v>
      </c>
      <c r="F3822" s="1">
        <v>45753</v>
      </c>
      <c r="G3822">
        <v>10</v>
      </c>
      <c r="H3822" s="1">
        <v>45763</v>
      </c>
      <c r="I3822">
        <v>10</v>
      </c>
      <c r="J3822" t="s">
        <v>16</v>
      </c>
      <c r="K3822" t="s">
        <v>17</v>
      </c>
      <c r="L3822" t="s">
        <v>33</v>
      </c>
      <c r="M3822">
        <v>55990</v>
      </c>
      <c r="N3822" t="str">
        <f>TEXT(tblorders[[#This Row],[order_date]], "mmm-yyyy")</f>
        <v>Apr-2025</v>
      </c>
      <c r="O3822">
        <f>tblorders[[#This Row],[actual_delivery_days]] -tblorders[[#This Row],[expected_delivery_days]]</f>
        <v>0</v>
      </c>
    </row>
    <row r="3823" spans="1:15" x14ac:dyDescent="0.2">
      <c r="A3823" t="s">
        <v>5568</v>
      </c>
      <c r="B3823" t="s">
        <v>1715</v>
      </c>
      <c r="C3823" t="s">
        <v>21</v>
      </c>
      <c r="D3823">
        <v>1</v>
      </c>
      <c r="E3823" s="1">
        <v>45721</v>
      </c>
      <c r="F3823" s="1">
        <v>45723</v>
      </c>
      <c r="G3823">
        <v>5</v>
      </c>
      <c r="H3823" s="1">
        <v>45733</v>
      </c>
      <c r="I3823">
        <v>10</v>
      </c>
      <c r="J3823" t="s">
        <v>61</v>
      </c>
      <c r="K3823" t="s">
        <v>41</v>
      </c>
      <c r="L3823" t="s">
        <v>18</v>
      </c>
      <c r="M3823">
        <v>89990</v>
      </c>
      <c r="N3823" t="str">
        <f>TEXT(tblorders[[#This Row],[order_date]], "mmm-yyyy")</f>
        <v>Mar-2025</v>
      </c>
      <c r="O3823">
        <f>tblorders[[#This Row],[actual_delivery_days]] -tblorders[[#This Row],[expected_delivery_days]]</f>
        <v>5</v>
      </c>
    </row>
    <row r="3824" spans="1:15" x14ac:dyDescent="0.2">
      <c r="A3824" t="s">
        <v>5569</v>
      </c>
      <c r="B3824" t="s">
        <v>4390</v>
      </c>
      <c r="C3824" t="s">
        <v>32</v>
      </c>
      <c r="D3824">
        <v>1</v>
      </c>
      <c r="E3824" s="1">
        <v>44852</v>
      </c>
      <c r="F3824" s="1">
        <v>44856</v>
      </c>
      <c r="G3824">
        <v>10</v>
      </c>
      <c r="H3824" s="1">
        <v>44867</v>
      </c>
      <c r="I3824">
        <v>11</v>
      </c>
      <c r="J3824" t="s">
        <v>16</v>
      </c>
      <c r="K3824" t="s">
        <v>25</v>
      </c>
      <c r="L3824" t="s">
        <v>58</v>
      </c>
      <c r="M3824">
        <v>45000</v>
      </c>
      <c r="N3824" t="str">
        <f>TEXT(tblorders[[#This Row],[order_date]], "mmm-yyyy")</f>
        <v>Oct-2022</v>
      </c>
      <c r="O3824">
        <f>tblorders[[#This Row],[actual_delivery_days]] -tblorders[[#This Row],[expected_delivery_days]]</f>
        <v>1</v>
      </c>
    </row>
    <row r="3825" spans="1:15" x14ac:dyDescent="0.2">
      <c r="A3825" t="s">
        <v>5570</v>
      </c>
      <c r="B3825" t="s">
        <v>892</v>
      </c>
      <c r="C3825" t="s">
        <v>32</v>
      </c>
      <c r="D3825">
        <v>1</v>
      </c>
      <c r="E3825" s="1">
        <v>45565</v>
      </c>
      <c r="F3825" s="1">
        <v>45570</v>
      </c>
      <c r="G3825">
        <v>5</v>
      </c>
      <c r="H3825" s="1">
        <v>45575</v>
      </c>
      <c r="I3825">
        <v>5</v>
      </c>
      <c r="J3825" t="s">
        <v>16</v>
      </c>
      <c r="K3825" t="s">
        <v>25</v>
      </c>
      <c r="L3825" t="s">
        <v>26</v>
      </c>
      <c r="M3825">
        <v>45000</v>
      </c>
      <c r="N3825" t="str">
        <f>TEXT(tblorders[[#This Row],[order_date]], "mmm-yyyy")</f>
        <v>Sep-2024</v>
      </c>
      <c r="O3825">
        <f>tblorders[[#This Row],[actual_delivery_days]] -tblorders[[#This Row],[expected_delivery_days]]</f>
        <v>0</v>
      </c>
    </row>
    <row r="3826" spans="1:15" x14ac:dyDescent="0.2">
      <c r="A3826" t="s">
        <v>5571</v>
      </c>
      <c r="B3826" t="s">
        <v>1902</v>
      </c>
      <c r="C3826" t="s">
        <v>15</v>
      </c>
      <c r="D3826">
        <v>1</v>
      </c>
      <c r="E3826" s="1">
        <v>45734</v>
      </c>
      <c r="F3826" s="1">
        <v>45738</v>
      </c>
      <c r="G3826">
        <v>5</v>
      </c>
      <c r="H3826" s="1">
        <v>45742</v>
      </c>
      <c r="I3826">
        <v>4</v>
      </c>
      <c r="J3826" t="s">
        <v>16</v>
      </c>
      <c r="K3826" t="s">
        <v>17</v>
      </c>
      <c r="L3826" t="s">
        <v>18</v>
      </c>
      <c r="M3826">
        <v>55990</v>
      </c>
      <c r="N3826" t="str">
        <f>TEXT(tblorders[[#This Row],[order_date]], "mmm-yyyy")</f>
        <v>Mar-2025</v>
      </c>
      <c r="O3826">
        <f>tblorders[[#This Row],[actual_delivery_days]] -tblorders[[#This Row],[expected_delivery_days]]</f>
        <v>-1</v>
      </c>
    </row>
    <row r="3827" spans="1:15" x14ac:dyDescent="0.2">
      <c r="A3827" t="s">
        <v>5572</v>
      </c>
      <c r="B3827" t="s">
        <v>4475</v>
      </c>
      <c r="C3827" t="s">
        <v>32</v>
      </c>
      <c r="D3827">
        <v>1</v>
      </c>
      <c r="E3827" s="1">
        <v>45732</v>
      </c>
      <c r="F3827" s="1">
        <v>45733</v>
      </c>
      <c r="G3827">
        <v>7</v>
      </c>
      <c r="H3827" s="1">
        <v>45745</v>
      </c>
      <c r="I3827">
        <v>12</v>
      </c>
      <c r="J3827" t="s">
        <v>61</v>
      </c>
      <c r="K3827" t="s">
        <v>25</v>
      </c>
      <c r="L3827" t="s">
        <v>18</v>
      </c>
      <c r="M3827">
        <v>45000</v>
      </c>
      <c r="N3827" t="str">
        <f>TEXT(tblorders[[#This Row],[order_date]], "mmm-yyyy")</f>
        <v>Mar-2025</v>
      </c>
      <c r="O3827">
        <f>tblorders[[#This Row],[actual_delivery_days]] -tblorders[[#This Row],[expected_delivery_days]]</f>
        <v>5</v>
      </c>
    </row>
    <row r="3828" spans="1:15" x14ac:dyDescent="0.2">
      <c r="A3828" t="s">
        <v>5573</v>
      </c>
      <c r="B3828" t="s">
        <v>744</v>
      </c>
      <c r="C3828" t="s">
        <v>55</v>
      </c>
      <c r="D3828">
        <v>1</v>
      </c>
      <c r="E3828" s="1">
        <v>45343</v>
      </c>
      <c r="F3828" s="1">
        <v>45346</v>
      </c>
      <c r="G3828">
        <v>5</v>
      </c>
      <c r="H3828" s="1">
        <v>45350</v>
      </c>
      <c r="I3828">
        <v>4</v>
      </c>
      <c r="J3828" t="s">
        <v>16</v>
      </c>
      <c r="K3828" t="s">
        <v>17</v>
      </c>
      <c r="L3828" t="s">
        <v>26</v>
      </c>
      <c r="M3828">
        <v>99990</v>
      </c>
      <c r="N3828" t="str">
        <f>TEXT(tblorders[[#This Row],[order_date]], "mmm-yyyy")</f>
        <v>Feb-2024</v>
      </c>
      <c r="O3828">
        <f>tblorders[[#This Row],[actual_delivery_days]] -tblorders[[#This Row],[expected_delivery_days]]</f>
        <v>-1</v>
      </c>
    </row>
    <row r="3829" spans="1:15" x14ac:dyDescent="0.2">
      <c r="A3829" t="s">
        <v>5574</v>
      </c>
      <c r="B3829" t="s">
        <v>2385</v>
      </c>
      <c r="C3829" t="s">
        <v>32</v>
      </c>
      <c r="D3829">
        <v>1</v>
      </c>
      <c r="E3829" s="1">
        <v>45803</v>
      </c>
      <c r="F3829" s="1">
        <v>45806</v>
      </c>
      <c r="G3829">
        <v>7</v>
      </c>
      <c r="H3829" s="1">
        <v>45812</v>
      </c>
      <c r="I3829">
        <v>6</v>
      </c>
      <c r="J3829" t="s">
        <v>16</v>
      </c>
      <c r="K3829" t="s">
        <v>17</v>
      </c>
      <c r="L3829" t="s">
        <v>18</v>
      </c>
      <c r="M3829">
        <v>45000</v>
      </c>
      <c r="N3829" t="str">
        <f>TEXT(tblorders[[#This Row],[order_date]], "mmm-yyyy")</f>
        <v>May-2025</v>
      </c>
      <c r="O3829">
        <f>tblorders[[#This Row],[actual_delivery_days]] -tblorders[[#This Row],[expected_delivery_days]]</f>
        <v>-1</v>
      </c>
    </row>
    <row r="3830" spans="1:15" x14ac:dyDescent="0.2">
      <c r="A3830" t="s">
        <v>5575</v>
      </c>
      <c r="B3830" t="s">
        <v>1572</v>
      </c>
      <c r="C3830" t="s">
        <v>15</v>
      </c>
      <c r="D3830">
        <v>1</v>
      </c>
      <c r="E3830" s="1">
        <v>45602</v>
      </c>
      <c r="F3830" s="1">
        <v>45606</v>
      </c>
      <c r="G3830">
        <v>10</v>
      </c>
      <c r="H3830" s="1">
        <v>45616</v>
      </c>
      <c r="I3830">
        <v>10</v>
      </c>
      <c r="J3830" t="s">
        <v>16</v>
      </c>
      <c r="K3830" t="s">
        <v>41</v>
      </c>
      <c r="L3830" t="s">
        <v>26</v>
      </c>
      <c r="M3830">
        <v>55990</v>
      </c>
      <c r="N3830" t="str">
        <f>TEXT(tblorders[[#This Row],[order_date]], "mmm-yyyy")</f>
        <v>Nov-2024</v>
      </c>
      <c r="O3830">
        <f>tblorders[[#This Row],[actual_delivery_days]] -tblorders[[#This Row],[expected_delivery_days]]</f>
        <v>0</v>
      </c>
    </row>
    <row r="3831" spans="1:15" x14ac:dyDescent="0.2">
      <c r="A3831" t="s">
        <v>5576</v>
      </c>
      <c r="B3831" t="s">
        <v>929</v>
      </c>
      <c r="C3831" t="s">
        <v>21</v>
      </c>
      <c r="D3831">
        <v>2</v>
      </c>
      <c r="E3831" s="1">
        <v>45667</v>
      </c>
      <c r="F3831" s="1">
        <v>45669</v>
      </c>
      <c r="G3831">
        <v>5</v>
      </c>
      <c r="H3831" s="1">
        <v>45675</v>
      </c>
      <c r="I3831">
        <v>6</v>
      </c>
      <c r="J3831" t="s">
        <v>16</v>
      </c>
      <c r="K3831" t="s">
        <v>25</v>
      </c>
      <c r="L3831" t="s">
        <v>18</v>
      </c>
      <c r="M3831">
        <v>179980</v>
      </c>
      <c r="N3831" t="str">
        <f>TEXT(tblorders[[#This Row],[order_date]], "mmm-yyyy")</f>
        <v>Jan-2025</v>
      </c>
      <c r="O3831">
        <f>tblorders[[#This Row],[actual_delivery_days]] -tblorders[[#This Row],[expected_delivery_days]]</f>
        <v>1</v>
      </c>
    </row>
    <row r="3832" spans="1:15" x14ac:dyDescent="0.2">
      <c r="A3832" t="s">
        <v>5577</v>
      </c>
      <c r="B3832" t="s">
        <v>3895</v>
      </c>
      <c r="C3832" t="s">
        <v>15</v>
      </c>
      <c r="D3832">
        <v>2</v>
      </c>
      <c r="E3832" s="1">
        <v>45093</v>
      </c>
      <c r="F3832" s="1">
        <v>45096</v>
      </c>
      <c r="G3832">
        <v>5</v>
      </c>
      <c r="H3832" s="1">
        <v>45102</v>
      </c>
      <c r="I3832">
        <v>6</v>
      </c>
      <c r="J3832" t="s">
        <v>16</v>
      </c>
      <c r="K3832" t="s">
        <v>25</v>
      </c>
      <c r="L3832" t="s">
        <v>26</v>
      </c>
      <c r="M3832">
        <v>111980</v>
      </c>
      <c r="N3832" t="str">
        <f>TEXT(tblorders[[#This Row],[order_date]], "mmm-yyyy")</f>
        <v>Jun-2023</v>
      </c>
      <c r="O3832">
        <f>tblorders[[#This Row],[actual_delivery_days]] -tblorders[[#This Row],[expected_delivery_days]]</f>
        <v>1</v>
      </c>
    </row>
    <row r="3833" spans="1:15" x14ac:dyDescent="0.2">
      <c r="A3833" t="s">
        <v>5578</v>
      </c>
      <c r="B3833" t="s">
        <v>1867</v>
      </c>
      <c r="C3833" t="s">
        <v>55</v>
      </c>
      <c r="D3833">
        <v>1</v>
      </c>
      <c r="E3833" s="1">
        <v>44775</v>
      </c>
      <c r="F3833" s="1">
        <v>44777</v>
      </c>
      <c r="G3833">
        <v>5</v>
      </c>
      <c r="H3833" s="1">
        <v>44782</v>
      </c>
      <c r="I3833">
        <v>5</v>
      </c>
      <c r="J3833" t="s">
        <v>16</v>
      </c>
      <c r="K3833" t="s">
        <v>25</v>
      </c>
      <c r="L3833" t="s">
        <v>33</v>
      </c>
      <c r="M3833">
        <v>99990</v>
      </c>
      <c r="N3833" t="str">
        <f>TEXT(tblorders[[#This Row],[order_date]], "mmm-yyyy")</f>
        <v>Aug-2022</v>
      </c>
      <c r="O3833">
        <f>tblorders[[#This Row],[actual_delivery_days]] -tblorders[[#This Row],[expected_delivery_days]]</f>
        <v>0</v>
      </c>
    </row>
    <row r="3834" spans="1:15" x14ac:dyDescent="0.2">
      <c r="A3834" t="s">
        <v>5579</v>
      </c>
      <c r="B3834" t="s">
        <v>2956</v>
      </c>
      <c r="C3834" t="s">
        <v>55</v>
      </c>
      <c r="D3834">
        <v>1</v>
      </c>
      <c r="E3834" s="1">
        <v>45438</v>
      </c>
      <c r="F3834" s="1">
        <v>45440</v>
      </c>
      <c r="G3834">
        <v>7</v>
      </c>
      <c r="H3834" s="1">
        <v>45446</v>
      </c>
      <c r="I3834">
        <v>6</v>
      </c>
      <c r="J3834" t="s">
        <v>16</v>
      </c>
      <c r="K3834" t="s">
        <v>41</v>
      </c>
      <c r="L3834" t="s">
        <v>18</v>
      </c>
      <c r="M3834">
        <v>99990</v>
      </c>
      <c r="N3834" t="str">
        <f>TEXT(tblorders[[#This Row],[order_date]], "mmm-yyyy")</f>
        <v>May-2024</v>
      </c>
      <c r="O3834">
        <f>tblorders[[#This Row],[actual_delivery_days]] -tblorders[[#This Row],[expected_delivery_days]]</f>
        <v>-1</v>
      </c>
    </row>
    <row r="3835" spans="1:15" x14ac:dyDescent="0.2">
      <c r="A3835" t="s">
        <v>5580</v>
      </c>
      <c r="B3835" t="s">
        <v>5581</v>
      </c>
      <c r="C3835" t="s">
        <v>32</v>
      </c>
      <c r="D3835">
        <v>2</v>
      </c>
      <c r="E3835" s="1">
        <v>45548</v>
      </c>
      <c r="F3835" s="1">
        <v>45550</v>
      </c>
      <c r="G3835">
        <v>7</v>
      </c>
      <c r="H3835" s="1">
        <v>45557</v>
      </c>
      <c r="I3835">
        <v>7</v>
      </c>
      <c r="J3835" t="s">
        <v>16</v>
      </c>
      <c r="K3835" t="s">
        <v>41</v>
      </c>
      <c r="L3835" t="s">
        <v>33</v>
      </c>
      <c r="M3835">
        <v>90000</v>
      </c>
      <c r="N3835" t="str">
        <f>TEXT(tblorders[[#This Row],[order_date]], "mmm-yyyy")</f>
        <v>Sep-2024</v>
      </c>
      <c r="O3835">
        <f>tblorders[[#This Row],[actual_delivery_days]] -tblorders[[#This Row],[expected_delivery_days]]</f>
        <v>0</v>
      </c>
    </row>
    <row r="3836" spans="1:15" x14ac:dyDescent="0.2">
      <c r="A3836" t="s">
        <v>5582</v>
      </c>
      <c r="B3836" t="s">
        <v>3625</v>
      </c>
      <c r="C3836" t="s">
        <v>29</v>
      </c>
      <c r="D3836">
        <v>1</v>
      </c>
      <c r="E3836" s="1">
        <v>45651</v>
      </c>
      <c r="F3836" s="1">
        <v>45654</v>
      </c>
      <c r="G3836">
        <v>10</v>
      </c>
      <c r="H3836" s="1">
        <v>45664</v>
      </c>
      <c r="I3836">
        <v>10</v>
      </c>
      <c r="J3836" t="s">
        <v>16</v>
      </c>
      <c r="K3836" t="s">
        <v>25</v>
      </c>
      <c r="L3836" t="s">
        <v>33</v>
      </c>
      <c r="M3836">
        <v>11000</v>
      </c>
      <c r="N3836" t="str">
        <f>TEXT(tblorders[[#This Row],[order_date]], "mmm-yyyy")</f>
        <v>Dec-2024</v>
      </c>
      <c r="O3836">
        <f>tblorders[[#This Row],[actual_delivery_days]] -tblorders[[#This Row],[expected_delivery_days]]</f>
        <v>0</v>
      </c>
    </row>
    <row r="3837" spans="1:15" x14ac:dyDescent="0.2">
      <c r="A3837" t="s">
        <v>5583</v>
      </c>
      <c r="B3837" t="s">
        <v>255</v>
      </c>
      <c r="C3837" t="s">
        <v>21</v>
      </c>
      <c r="D3837">
        <v>1</v>
      </c>
      <c r="E3837" s="1">
        <v>45490</v>
      </c>
      <c r="F3837" s="1">
        <v>45492</v>
      </c>
      <c r="G3837">
        <v>7</v>
      </c>
      <c r="H3837" s="1">
        <v>45500</v>
      </c>
      <c r="I3837">
        <v>8</v>
      </c>
      <c r="J3837" t="s">
        <v>16</v>
      </c>
      <c r="K3837" t="s">
        <v>17</v>
      </c>
      <c r="L3837" t="s">
        <v>18</v>
      </c>
      <c r="M3837">
        <v>89990</v>
      </c>
      <c r="N3837" t="str">
        <f>TEXT(tblorders[[#This Row],[order_date]], "mmm-yyyy")</f>
        <v>Jul-2024</v>
      </c>
      <c r="O3837">
        <f>tblorders[[#This Row],[actual_delivery_days]] -tblorders[[#This Row],[expected_delivery_days]]</f>
        <v>1</v>
      </c>
    </row>
    <row r="3838" spans="1:15" x14ac:dyDescent="0.2">
      <c r="A3838" t="s">
        <v>5584</v>
      </c>
      <c r="B3838" t="s">
        <v>5585</v>
      </c>
      <c r="C3838" t="s">
        <v>21</v>
      </c>
      <c r="D3838">
        <v>2</v>
      </c>
      <c r="E3838" s="1">
        <v>45107</v>
      </c>
      <c r="F3838" s="1">
        <v>45112</v>
      </c>
      <c r="G3838">
        <v>10</v>
      </c>
      <c r="H3838" s="1">
        <v>45122</v>
      </c>
      <c r="I3838">
        <v>10</v>
      </c>
      <c r="J3838" t="s">
        <v>16</v>
      </c>
      <c r="K3838" t="s">
        <v>17</v>
      </c>
      <c r="L3838" t="s">
        <v>58</v>
      </c>
      <c r="M3838">
        <v>179980</v>
      </c>
      <c r="N3838" t="str">
        <f>TEXT(tblorders[[#This Row],[order_date]], "mmm-yyyy")</f>
        <v>Jun-2023</v>
      </c>
      <c r="O3838">
        <f>tblorders[[#This Row],[actual_delivery_days]] -tblorders[[#This Row],[expected_delivery_days]]</f>
        <v>0</v>
      </c>
    </row>
    <row r="3839" spans="1:15" x14ac:dyDescent="0.2">
      <c r="A3839" t="s">
        <v>5586</v>
      </c>
      <c r="B3839" t="s">
        <v>2707</v>
      </c>
      <c r="C3839" t="s">
        <v>44</v>
      </c>
      <c r="D3839">
        <v>1</v>
      </c>
      <c r="E3839" s="1">
        <v>45735</v>
      </c>
      <c r="F3839" s="1">
        <v>45739</v>
      </c>
      <c r="G3839">
        <v>7</v>
      </c>
      <c r="H3839" s="1">
        <v>45746</v>
      </c>
      <c r="I3839">
        <v>7</v>
      </c>
      <c r="J3839" t="s">
        <v>16</v>
      </c>
      <c r="K3839" t="s">
        <v>25</v>
      </c>
      <c r="L3839" t="s">
        <v>58</v>
      </c>
      <c r="M3839">
        <v>50990</v>
      </c>
      <c r="N3839" t="str">
        <f>TEXT(tblorders[[#This Row],[order_date]], "mmm-yyyy")</f>
        <v>Mar-2025</v>
      </c>
      <c r="O3839">
        <f>tblorders[[#This Row],[actual_delivery_days]] -tblorders[[#This Row],[expected_delivery_days]]</f>
        <v>0</v>
      </c>
    </row>
    <row r="3840" spans="1:15" x14ac:dyDescent="0.2">
      <c r="A3840" t="s">
        <v>5587</v>
      </c>
      <c r="B3840" t="s">
        <v>1435</v>
      </c>
      <c r="C3840" t="s">
        <v>32</v>
      </c>
      <c r="D3840">
        <v>1</v>
      </c>
      <c r="E3840" s="1">
        <v>45432</v>
      </c>
      <c r="F3840" s="1">
        <v>45433</v>
      </c>
      <c r="G3840">
        <v>10</v>
      </c>
      <c r="H3840" s="1">
        <v>45443</v>
      </c>
      <c r="I3840">
        <v>10</v>
      </c>
      <c r="J3840" t="s">
        <v>16</v>
      </c>
      <c r="K3840" t="s">
        <v>41</v>
      </c>
      <c r="L3840" t="s">
        <v>33</v>
      </c>
      <c r="M3840">
        <v>45000</v>
      </c>
      <c r="N3840" t="str">
        <f>TEXT(tblorders[[#This Row],[order_date]], "mmm-yyyy")</f>
        <v>May-2024</v>
      </c>
      <c r="O3840">
        <f>tblorders[[#This Row],[actual_delivery_days]] -tblorders[[#This Row],[expected_delivery_days]]</f>
        <v>0</v>
      </c>
    </row>
    <row r="3841" spans="1:15" x14ac:dyDescent="0.2">
      <c r="A3841" t="s">
        <v>5588</v>
      </c>
      <c r="B3841" t="s">
        <v>5589</v>
      </c>
      <c r="C3841" t="s">
        <v>44</v>
      </c>
      <c r="D3841">
        <v>2</v>
      </c>
      <c r="E3841" s="1">
        <v>45795</v>
      </c>
      <c r="F3841" s="1">
        <v>45798</v>
      </c>
      <c r="G3841">
        <v>7</v>
      </c>
      <c r="H3841" s="1">
        <v>45808</v>
      </c>
      <c r="I3841">
        <v>10</v>
      </c>
      <c r="J3841" t="s">
        <v>16</v>
      </c>
      <c r="K3841" t="s">
        <v>17</v>
      </c>
      <c r="L3841" t="s">
        <v>33</v>
      </c>
      <c r="M3841">
        <v>101980</v>
      </c>
      <c r="N3841" t="str">
        <f>TEXT(tblorders[[#This Row],[order_date]], "mmm-yyyy")</f>
        <v>May-2025</v>
      </c>
      <c r="O3841">
        <f>tblorders[[#This Row],[actual_delivery_days]] -tblorders[[#This Row],[expected_delivery_days]]</f>
        <v>3</v>
      </c>
    </row>
    <row r="3842" spans="1:15" x14ac:dyDescent="0.2">
      <c r="A3842" t="s">
        <v>5590</v>
      </c>
      <c r="B3842" t="s">
        <v>3927</v>
      </c>
      <c r="C3842" t="s">
        <v>55</v>
      </c>
      <c r="D3842">
        <v>1</v>
      </c>
      <c r="E3842" s="1">
        <v>45734</v>
      </c>
      <c r="F3842" s="1">
        <v>45736</v>
      </c>
      <c r="G3842">
        <v>5</v>
      </c>
      <c r="H3842" s="1">
        <v>45744</v>
      </c>
      <c r="I3842">
        <v>8</v>
      </c>
      <c r="J3842" t="s">
        <v>16</v>
      </c>
      <c r="K3842" t="s">
        <v>41</v>
      </c>
      <c r="L3842" t="s">
        <v>18</v>
      </c>
      <c r="M3842">
        <v>99990</v>
      </c>
      <c r="N3842" t="str">
        <f>TEXT(tblorders[[#This Row],[order_date]], "mmm-yyyy")</f>
        <v>Mar-2025</v>
      </c>
      <c r="O3842">
        <f>tblorders[[#This Row],[actual_delivery_days]] -tblorders[[#This Row],[expected_delivery_days]]</f>
        <v>3</v>
      </c>
    </row>
    <row r="3843" spans="1:15" x14ac:dyDescent="0.2">
      <c r="A3843" t="s">
        <v>5591</v>
      </c>
      <c r="B3843" t="s">
        <v>5592</v>
      </c>
      <c r="C3843" t="s">
        <v>32</v>
      </c>
      <c r="D3843">
        <v>1</v>
      </c>
      <c r="E3843" s="1">
        <v>45595</v>
      </c>
      <c r="F3843" s="1">
        <v>45599</v>
      </c>
      <c r="G3843">
        <v>10</v>
      </c>
      <c r="H3843" s="1">
        <v>45609</v>
      </c>
      <c r="I3843">
        <v>10</v>
      </c>
      <c r="J3843" t="s">
        <v>16</v>
      </c>
      <c r="K3843" t="s">
        <v>25</v>
      </c>
      <c r="L3843" t="s">
        <v>33</v>
      </c>
      <c r="M3843">
        <v>45000</v>
      </c>
      <c r="N3843" t="str">
        <f>TEXT(tblorders[[#This Row],[order_date]], "mmm-yyyy")</f>
        <v>Oct-2024</v>
      </c>
      <c r="O3843">
        <f>tblorders[[#This Row],[actual_delivery_days]] -tblorders[[#This Row],[expected_delivery_days]]</f>
        <v>0</v>
      </c>
    </row>
    <row r="3844" spans="1:15" x14ac:dyDescent="0.2">
      <c r="A3844" t="s">
        <v>5593</v>
      </c>
      <c r="B3844" t="s">
        <v>3720</v>
      </c>
      <c r="C3844" t="s">
        <v>15</v>
      </c>
      <c r="D3844">
        <v>1</v>
      </c>
      <c r="E3844" s="1">
        <v>44704</v>
      </c>
      <c r="F3844" s="1">
        <v>44708</v>
      </c>
      <c r="G3844">
        <v>7</v>
      </c>
      <c r="H3844" s="1">
        <v>44718</v>
      </c>
      <c r="I3844">
        <v>10</v>
      </c>
      <c r="J3844" t="s">
        <v>40</v>
      </c>
      <c r="K3844" t="s">
        <v>25</v>
      </c>
      <c r="L3844" t="s">
        <v>18</v>
      </c>
      <c r="M3844">
        <v>55990</v>
      </c>
      <c r="N3844" t="str">
        <f>TEXT(tblorders[[#This Row],[order_date]], "mmm-yyyy")</f>
        <v>May-2022</v>
      </c>
      <c r="O3844">
        <f>tblorders[[#This Row],[actual_delivery_days]] -tblorders[[#This Row],[expected_delivery_days]]</f>
        <v>3</v>
      </c>
    </row>
    <row r="3845" spans="1:15" x14ac:dyDescent="0.2">
      <c r="A3845" t="s">
        <v>5594</v>
      </c>
      <c r="B3845" t="s">
        <v>3859</v>
      </c>
      <c r="C3845" t="s">
        <v>32</v>
      </c>
      <c r="D3845">
        <v>1</v>
      </c>
      <c r="E3845" s="1">
        <v>45788</v>
      </c>
      <c r="F3845" s="1">
        <v>45791</v>
      </c>
      <c r="G3845">
        <v>5</v>
      </c>
      <c r="H3845" s="1">
        <v>45795</v>
      </c>
      <c r="I3845">
        <v>4</v>
      </c>
      <c r="J3845" t="s">
        <v>40</v>
      </c>
      <c r="K3845" t="s">
        <v>17</v>
      </c>
      <c r="L3845" t="s">
        <v>26</v>
      </c>
      <c r="M3845">
        <v>45000</v>
      </c>
      <c r="N3845" t="str">
        <f>TEXT(tblorders[[#This Row],[order_date]], "mmm-yyyy")</f>
        <v>May-2025</v>
      </c>
      <c r="O3845">
        <f>tblorders[[#This Row],[actual_delivery_days]] -tblorders[[#This Row],[expected_delivery_days]]</f>
        <v>-1</v>
      </c>
    </row>
    <row r="3846" spans="1:15" x14ac:dyDescent="0.2">
      <c r="A3846" t="s">
        <v>5595</v>
      </c>
      <c r="B3846" t="s">
        <v>3177</v>
      </c>
      <c r="C3846" t="s">
        <v>44</v>
      </c>
      <c r="D3846">
        <v>2</v>
      </c>
      <c r="E3846" s="1">
        <v>45739</v>
      </c>
      <c r="F3846" s="1">
        <v>45741</v>
      </c>
      <c r="G3846">
        <v>10</v>
      </c>
      <c r="H3846" s="1">
        <v>45751</v>
      </c>
      <c r="I3846">
        <v>10</v>
      </c>
      <c r="J3846" t="s">
        <v>16</v>
      </c>
      <c r="K3846" t="s">
        <v>25</v>
      </c>
      <c r="L3846" t="s">
        <v>18</v>
      </c>
      <c r="M3846">
        <v>101980</v>
      </c>
      <c r="N3846" t="str">
        <f>TEXT(tblorders[[#This Row],[order_date]], "mmm-yyyy")</f>
        <v>Mar-2025</v>
      </c>
      <c r="O3846">
        <f>tblorders[[#This Row],[actual_delivery_days]] -tblorders[[#This Row],[expected_delivery_days]]</f>
        <v>0</v>
      </c>
    </row>
    <row r="3847" spans="1:15" x14ac:dyDescent="0.2">
      <c r="A3847" t="s">
        <v>5596</v>
      </c>
      <c r="B3847" t="s">
        <v>3084</v>
      </c>
      <c r="C3847" t="s">
        <v>44</v>
      </c>
      <c r="D3847">
        <v>1</v>
      </c>
      <c r="E3847" s="1">
        <v>45386</v>
      </c>
      <c r="F3847" s="1">
        <v>45390</v>
      </c>
      <c r="G3847">
        <v>10</v>
      </c>
      <c r="H3847" s="1">
        <v>45400</v>
      </c>
      <c r="I3847">
        <v>10</v>
      </c>
      <c r="J3847" t="s">
        <v>16</v>
      </c>
      <c r="K3847" t="s">
        <v>25</v>
      </c>
      <c r="L3847" t="s">
        <v>33</v>
      </c>
      <c r="M3847">
        <v>50990</v>
      </c>
      <c r="N3847" t="str">
        <f>TEXT(tblorders[[#This Row],[order_date]], "mmm-yyyy")</f>
        <v>Apr-2024</v>
      </c>
      <c r="O3847">
        <f>tblorders[[#This Row],[actual_delivery_days]] -tblorders[[#This Row],[expected_delivery_days]]</f>
        <v>0</v>
      </c>
    </row>
    <row r="3848" spans="1:15" x14ac:dyDescent="0.2">
      <c r="A3848" t="s">
        <v>5597</v>
      </c>
      <c r="B3848" t="s">
        <v>4413</v>
      </c>
      <c r="C3848" t="s">
        <v>44</v>
      </c>
      <c r="D3848">
        <v>2</v>
      </c>
      <c r="E3848" s="1">
        <v>44956</v>
      </c>
      <c r="F3848" s="1">
        <v>44958</v>
      </c>
      <c r="G3848">
        <v>5</v>
      </c>
      <c r="H3848" s="1">
        <v>44963</v>
      </c>
      <c r="I3848">
        <v>5</v>
      </c>
      <c r="J3848" t="s">
        <v>16</v>
      </c>
      <c r="K3848" t="s">
        <v>25</v>
      </c>
      <c r="L3848" t="s">
        <v>22</v>
      </c>
      <c r="M3848">
        <v>101980</v>
      </c>
      <c r="N3848" t="str">
        <f>TEXT(tblorders[[#This Row],[order_date]], "mmm-yyyy")</f>
        <v>Jan-2023</v>
      </c>
      <c r="O3848">
        <f>tblorders[[#This Row],[actual_delivery_days]] -tblorders[[#This Row],[expected_delivery_days]]</f>
        <v>0</v>
      </c>
    </row>
    <row r="3849" spans="1:15" x14ac:dyDescent="0.2">
      <c r="A3849" t="s">
        <v>5598</v>
      </c>
      <c r="B3849" t="s">
        <v>888</v>
      </c>
      <c r="C3849" t="s">
        <v>32</v>
      </c>
      <c r="D3849">
        <v>1</v>
      </c>
      <c r="E3849" s="1">
        <v>44940</v>
      </c>
      <c r="F3849" s="1">
        <v>44941</v>
      </c>
      <c r="G3849">
        <v>10</v>
      </c>
      <c r="H3849" s="1">
        <v>44951</v>
      </c>
      <c r="I3849">
        <v>10</v>
      </c>
      <c r="J3849" t="s">
        <v>16</v>
      </c>
      <c r="K3849" t="s">
        <v>25</v>
      </c>
      <c r="L3849" t="s">
        <v>22</v>
      </c>
      <c r="M3849">
        <v>45000</v>
      </c>
      <c r="N3849" t="str">
        <f>TEXT(tblorders[[#This Row],[order_date]], "mmm-yyyy")</f>
        <v>Jan-2023</v>
      </c>
      <c r="O3849">
        <f>tblorders[[#This Row],[actual_delivery_days]] -tblorders[[#This Row],[expected_delivery_days]]</f>
        <v>0</v>
      </c>
    </row>
    <row r="3850" spans="1:15" x14ac:dyDescent="0.2">
      <c r="A3850" t="s">
        <v>5599</v>
      </c>
      <c r="B3850" t="s">
        <v>2487</v>
      </c>
      <c r="C3850" t="s">
        <v>15</v>
      </c>
      <c r="D3850">
        <v>1</v>
      </c>
      <c r="E3850" s="1">
        <v>45487</v>
      </c>
      <c r="F3850" s="1">
        <v>45489</v>
      </c>
      <c r="G3850">
        <v>5</v>
      </c>
      <c r="H3850" s="1">
        <v>45494</v>
      </c>
      <c r="I3850">
        <v>5</v>
      </c>
      <c r="J3850" t="s">
        <v>16</v>
      </c>
      <c r="K3850" t="s">
        <v>41</v>
      </c>
      <c r="L3850" t="s">
        <v>58</v>
      </c>
      <c r="M3850">
        <v>55990</v>
      </c>
      <c r="N3850" t="str">
        <f>TEXT(tblorders[[#This Row],[order_date]], "mmm-yyyy")</f>
        <v>Jul-2024</v>
      </c>
      <c r="O3850">
        <f>tblorders[[#This Row],[actual_delivery_days]] -tblorders[[#This Row],[expected_delivery_days]]</f>
        <v>0</v>
      </c>
    </row>
    <row r="3851" spans="1:15" x14ac:dyDescent="0.2">
      <c r="A3851" t="s">
        <v>5600</v>
      </c>
      <c r="B3851" t="s">
        <v>1680</v>
      </c>
      <c r="C3851" t="s">
        <v>21</v>
      </c>
      <c r="D3851">
        <v>2</v>
      </c>
      <c r="E3851" s="1">
        <v>45222</v>
      </c>
      <c r="F3851" s="1">
        <v>45225</v>
      </c>
      <c r="G3851">
        <v>10</v>
      </c>
      <c r="H3851" s="1">
        <v>45238</v>
      </c>
      <c r="I3851">
        <v>13</v>
      </c>
      <c r="J3851" t="s">
        <v>16</v>
      </c>
      <c r="K3851" t="s">
        <v>17</v>
      </c>
      <c r="L3851" t="s">
        <v>58</v>
      </c>
      <c r="M3851">
        <v>179980</v>
      </c>
      <c r="N3851" t="str">
        <f>TEXT(tblorders[[#This Row],[order_date]], "mmm-yyyy")</f>
        <v>Oct-2023</v>
      </c>
      <c r="O3851">
        <f>tblorders[[#This Row],[actual_delivery_days]] -tblorders[[#This Row],[expected_delivery_days]]</f>
        <v>3</v>
      </c>
    </row>
    <row r="3852" spans="1:15" x14ac:dyDescent="0.2">
      <c r="A3852" t="s">
        <v>5601</v>
      </c>
      <c r="B3852" t="s">
        <v>488</v>
      </c>
      <c r="C3852" t="s">
        <v>29</v>
      </c>
      <c r="D3852">
        <v>1</v>
      </c>
      <c r="E3852" s="1">
        <v>45461</v>
      </c>
      <c r="F3852" s="1">
        <v>45462</v>
      </c>
      <c r="G3852">
        <v>5</v>
      </c>
      <c r="H3852" s="1">
        <v>45465</v>
      </c>
      <c r="I3852">
        <v>3</v>
      </c>
      <c r="J3852" t="s">
        <v>40</v>
      </c>
      <c r="K3852" t="s">
        <v>41</v>
      </c>
      <c r="L3852" t="s">
        <v>58</v>
      </c>
      <c r="M3852">
        <v>11000</v>
      </c>
      <c r="N3852" t="str">
        <f>TEXT(tblorders[[#This Row],[order_date]], "mmm-yyyy")</f>
        <v>Jun-2024</v>
      </c>
      <c r="O3852">
        <f>tblorders[[#This Row],[actual_delivery_days]] -tblorders[[#This Row],[expected_delivery_days]]</f>
        <v>-2</v>
      </c>
    </row>
    <row r="3853" spans="1:15" x14ac:dyDescent="0.2">
      <c r="A3853" t="s">
        <v>5602</v>
      </c>
      <c r="B3853" t="s">
        <v>4660</v>
      </c>
      <c r="C3853" t="s">
        <v>21</v>
      </c>
      <c r="D3853">
        <v>2</v>
      </c>
      <c r="E3853" s="1">
        <v>45733</v>
      </c>
      <c r="F3853" s="1">
        <v>45738</v>
      </c>
      <c r="G3853">
        <v>5</v>
      </c>
      <c r="H3853" s="1">
        <v>45745</v>
      </c>
      <c r="I3853">
        <v>7</v>
      </c>
      <c r="J3853" t="s">
        <v>16</v>
      </c>
      <c r="K3853" t="s">
        <v>17</v>
      </c>
      <c r="L3853" t="s">
        <v>18</v>
      </c>
      <c r="M3853">
        <v>179980</v>
      </c>
      <c r="N3853" t="str">
        <f>TEXT(tblorders[[#This Row],[order_date]], "mmm-yyyy")</f>
        <v>Mar-2025</v>
      </c>
      <c r="O3853">
        <f>tblorders[[#This Row],[actual_delivery_days]] -tblorders[[#This Row],[expected_delivery_days]]</f>
        <v>2</v>
      </c>
    </row>
    <row r="3854" spans="1:15" x14ac:dyDescent="0.2">
      <c r="A3854" t="s">
        <v>5603</v>
      </c>
      <c r="B3854" t="s">
        <v>1953</v>
      </c>
      <c r="C3854" t="s">
        <v>15</v>
      </c>
      <c r="D3854">
        <v>1</v>
      </c>
      <c r="E3854" s="1">
        <v>45780</v>
      </c>
      <c r="F3854" s="1">
        <v>45782</v>
      </c>
      <c r="G3854">
        <v>5</v>
      </c>
      <c r="H3854" s="1">
        <v>45787</v>
      </c>
      <c r="I3854">
        <v>5</v>
      </c>
      <c r="J3854" t="s">
        <v>16</v>
      </c>
      <c r="K3854" t="s">
        <v>25</v>
      </c>
      <c r="L3854" t="s">
        <v>33</v>
      </c>
      <c r="M3854">
        <v>55990</v>
      </c>
      <c r="N3854" t="str">
        <f>TEXT(tblorders[[#This Row],[order_date]], "mmm-yyyy")</f>
        <v>May-2025</v>
      </c>
      <c r="O3854">
        <f>tblorders[[#This Row],[actual_delivery_days]] -tblorders[[#This Row],[expected_delivery_days]]</f>
        <v>0</v>
      </c>
    </row>
    <row r="3855" spans="1:15" x14ac:dyDescent="0.2">
      <c r="A3855" t="s">
        <v>5604</v>
      </c>
      <c r="B3855" t="s">
        <v>2995</v>
      </c>
      <c r="C3855" t="s">
        <v>55</v>
      </c>
      <c r="D3855">
        <v>1</v>
      </c>
      <c r="E3855" s="1">
        <v>45512</v>
      </c>
      <c r="F3855" s="1">
        <v>45516</v>
      </c>
      <c r="G3855">
        <v>5</v>
      </c>
      <c r="H3855" s="1">
        <v>45524</v>
      </c>
      <c r="I3855">
        <v>8</v>
      </c>
      <c r="J3855" t="s">
        <v>16</v>
      </c>
      <c r="K3855" t="s">
        <v>17</v>
      </c>
      <c r="L3855" t="s">
        <v>58</v>
      </c>
      <c r="M3855">
        <v>99990</v>
      </c>
      <c r="N3855" t="str">
        <f>TEXT(tblorders[[#This Row],[order_date]], "mmm-yyyy")</f>
        <v>Aug-2024</v>
      </c>
      <c r="O3855">
        <f>tblorders[[#This Row],[actual_delivery_days]] -tblorders[[#This Row],[expected_delivery_days]]</f>
        <v>3</v>
      </c>
    </row>
    <row r="3856" spans="1:15" x14ac:dyDescent="0.2">
      <c r="A3856" t="s">
        <v>5605</v>
      </c>
      <c r="B3856" t="s">
        <v>380</v>
      </c>
      <c r="C3856" t="s">
        <v>44</v>
      </c>
      <c r="D3856">
        <v>1</v>
      </c>
      <c r="E3856" s="1">
        <v>45786</v>
      </c>
      <c r="F3856" s="1">
        <v>45787</v>
      </c>
      <c r="G3856">
        <v>7</v>
      </c>
      <c r="H3856" s="1">
        <v>45796</v>
      </c>
      <c r="I3856">
        <v>9</v>
      </c>
      <c r="J3856" t="s">
        <v>16</v>
      </c>
      <c r="K3856" t="s">
        <v>41</v>
      </c>
      <c r="L3856" t="s">
        <v>33</v>
      </c>
      <c r="M3856">
        <v>50990</v>
      </c>
      <c r="N3856" t="str">
        <f>TEXT(tblorders[[#This Row],[order_date]], "mmm-yyyy")</f>
        <v>May-2025</v>
      </c>
      <c r="O3856">
        <f>tblorders[[#This Row],[actual_delivery_days]] -tblorders[[#This Row],[expected_delivery_days]]</f>
        <v>2</v>
      </c>
    </row>
    <row r="3857" spans="1:15" x14ac:dyDescent="0.2">
      <c r="A3857" t="s">
        <v>5606</v>
      </c>
      <c r="B3857" t="s">
        <v>689</v>
      </c>
      <c r="C3857" t="s">
        <v>32</v>
      </c>
      <c r="D3857">
        <v>1</v>
      </c>
      <c r="E3857" s="1">
        <v>45384</v>
      </c>
      <c r="F3857" s="1">
        <v>45389</v>
      </c>
      <c r="G3857">
        <v>10</v>
      </c>
      <c r="H3857" s="1">
        <v>45401</v>
      </c>
      <c r="I3857">
        <v>12</v>
      </c>
      <c r="J3857" t="s">
        <v>16</v>
      </c>
      <c r="K3857" t="s">
        <v>17</v>
      </c>
      <c r="L3857" t="s">
        <v>22</v>
      </c>
      <c r="M3857">
        <v>45000</v>
      </c>
      <c r="N3857" t="str">
        <f>TEXT(tblorders[[#This Row],[order_date]], "mmm-yyyy")</f>
        <v>Apr-2024</v>
      </c>
      <c r="O3857">
        <f>tblorders[[#This Row],[actual_delivery_days]] -tblorders[[#This Row],[expected_delivery_days]]</f>
        <v>2</v>
      </c>
    </row>
    <row r="3858" spans="1:15" x14ac:dyDescent="0.2">
      <c r="A3858" t="s">
        <v>5607</v>
      </c>
      <c r="B3858" t="s">
        <v>3275</v>
      </c>
      <c r="C3858" t="s">
        <v>55</v>
      </c>
      <c r="D3858">
        <v>1</v>
      </c>
      <c r="E3858" s="1">
        <v>45782</v>
      </c>
      <c r="F3858" s="1">
        <v>45783</v>
      </c>
      <c r="G3858">
        <v>7</v>
      </c>
      <c r="H3858" s="1">
        <v>45788</v>
      </c>
      <c r="I3858">
        <v>5</v>
      </c>
      <c r="J3858" t="s">
        <v>16</v>
      </c>
      <c r="K3858" t="s">
        <v>17</v>
      </c>
      <c r="L3858" t="s">
        <v>33</v>
      </c>
      <c r="M3858">
        <v>99990</v>
      </c>
      <c r="N3858" t="str">
        <f>TEXT(tblorders[[#This Row],[order_date]], "mmm-yyyy")</f>
        <v>May-2025</v>
      </c>
      <c r="O3858">
        <f>tblorders[[#This Row],[actual_delivery_days]] -tblorders[[#This Row],[expected_delivery_days]]</f>
        <v>-2</v>
      </c>
    </row>
    <row r="3859" spans="1:15" x14ac:dyDescent="0.2">
      <c r="A3859" t="s">
        <v>5608</v>
      </c>
      <c r="B3859" t="s">
        <v>2966</v>
      </c>
      <c r="C3859" t="s">
        <v>29</v>
      </c>
      <c r="D3859">
        <v>1</v>
      </c>
      <c r="E3859" s="1">
        <v>45758</v>
      </c>
      <c r="F3859" s="1">
        <v>45760</v>
      </c>
      <c r="G3859">
        <v>10</v>
      </c>
      <c r="H3859" s="1">
        <v>45770</v>
      </c>
      <c r="I3859">
        <v>10</v>
      </c>
      <c r="J3859" t="s">
        <v>16</v>
      </c>
      <c r="K3859" t="s">
        <v>17</v>
      </c>
      <c r="L3859" t="s">
        <v>22</v>
      </c>
      <c r="M3859">
        <v>11000</v>
      </c>
      <c r="N3859" t="str">
        <f>TEXT(tblorders[[#This Row],[order_date]], "mmm-yyyy")</f>
        <v>Apr-2025</v>
      </c>
      <c r="O3859">
        <f>tblorders[[#This Row],[actual_delivery_days]] -tblorders[[#This Row],[expected_delivery_days]]</f>
        <v>0</v>
      </c>
    </row>
    <row r="3860" spans="1:15" x14ac:dyDescent="0.2">
      <c r="A3860" t="s">
        <v>5609</v>
      </c>
      <c r="B3860" t="s">
        <v>2253</v>
      </c>
      <c r="C3860" t="s">
        <v>29</v>
      </c>
      <c r="D3860">
        <v>1</v>
      </c>
      <c r="E3860" s="1">
        <v>45185</v>
      </c>
      <c r="F3860" s="1">
        <v>45188</v>
      </c>
      <c r="G3860">
        <v>10</v>
      </c>
      <c r="H3860" s="1">
        <v>45198</v>
      </c>
      <c r="I3860">
        <v>10</v>
      </c>
      <c r="J3860" t="s">
        <v>16</v>
      </c>
      <c r="K3860" t="s">
        <v>41</v>
      </c>
      <c r="L3860" t="s">
        <v>26</v>
      </c>
      <c r="M3860">
        <v>11000</v>
      </c>
      <c r="N3860" t="str">
        <f>TEXT(tblorders[[#This Row],[order_date]], "mmm-yyyy")</f>
        <v>Sep-2023</v>
      </c>
      <c r="O3860">
        <f>tblorders[[#This Row],[actual_delivery_days]] -tblorders[[#This Row],[expected_delivery_days]]</f>
        <v>0</v>
      </c>
    </row>
    <row r="3861" spans="1:15" x14ac:dyDescent="0.2">
      <c r="A3861" t="s">
        <v>5610</v>
      </c>
      <c r="B3861" t="s">
        <v>1417</v>
      </c>
      <c r="C3861" t="s">
        <v>44</v>
      </c>
      <c r="D3861">
        <v>1</v>
      </c>
      <c r="E3861" s="1">
        <v>45425</v>
      </c>
      <c r="F3861" s="1">
        <v>45430</v>
      </c>
      <c r="G3861">
        <v>5</v>
      </c>
      <c r="H3861" s="1">
        <v>45433</v>
      </c>
      <c r="I3861">
        <v>3</v>
      </c>
      <c r="J3861" t="s">
        <v>16</v>
      </c>
      <c r="K3861" t="s">
        <v>17</v>
      </c>
      <c r="L3861" t="s">
        <v>58</v>
      </c>
      <c r="M3861">
        <v>50990</v>
      </c>
      <c r="N3861" t="str">
        <f>TEXT(tblorders[[#This Row],[order_date]], "mmm-yyyy")</f>
        <v>May-2024</v>
      </c>
      <c r="O3861">
        <f>tblorders[[#This Row],[actual_delivery_days]] -tblorders[[#This Row],[expected_delivery_days]]</f>
        <v>-2</v>
      </c>
    </row>
    <row r="3862" spans="1:15" x14ac:dyDescent="0.2">
      <c r="A3862" t="s">
        <v>5611</v>
      </c>
      <c r="B3862" t="s">
        <v>325</v>
      </c>
      <c r="C3862" t="s">
        <v>32</v>
      </c>
      <c r="D3862">
        <v>1</v>
      </c>
      <c r="E3862" s="1">
        <v>45475</v>
      </c>
      <c r="F3862" s="1">
        <v>45476</v>
      </c>
      <c r="G3862">
        <v>7</v>
      </c>
      <c r="H3862" s="1">
        <v>45483</v>
      </c>
      <c r="I3862">
        <v>7</v>
      </c>
      <c r="J3862" t="s">
        <v>16</v>
      </c>
      <c r="K3862" t="s">
        <v>17</v>
      </c>
      <c r="L3862" t="s">
        <v>58</v>
      </c>
      <c r="M3862">
        <v>45000</v>
      </c>
      <c r="N3862" t="str">
        <f>TEXT(tblorders[[#This Row],[order_date]], "mmm-yyyy")</f>
        <v>Jul-2024</v>
      </c>
      <c r="O3862">
        <f>tblorders[[#This Row],[actual_delivery_days]] -tblorders[[#This Row],[expected_delivery_days]]</f>
        <v>0</v>
      </c>
    </row>
    <row r="3863" spans="1:15" x14ac:dyDescent="0.2">
      <c r="A3863" t="s">
        <v>5612</v>
      </c>
      <c r="B3863" t="s">
        <v>1166</v>
      </c>
      <c r="C3863" t="s">
        <v>29</v>
      </c>
      <c r="D3863">
        <v>1</v>
      </c>
      <c r="E3863" s="1">
        <v>45761</v>
      </c>
      <c r="F3863" s="1">
        <v>45763</v>
      </c>
      <c r="G3863">
        <v>10</v>
      </c>
      <c r="H3863" s="1">
        <v>45773</v>
      </c>
      <c r="I3863">
        <v>10</v>
      </c>
      <c r="J3863" t="s">
        <v>16</v>
      </c>
      <c r="K3863" t="s">
        <v>25</v>
      </c>
      <c r="L3863" t="s">
        <v>22</v>
      </c>
      <c r="M3863">
        <v>11000</v>
      </c>
      <c r="N3863" t="str">
        <f>TEXT(tblorders[[#This Row],[order_date]], "mmm-yyyy")</f>
        <v>Apr-2025</v>
      </c>
      <c r="O3863">
        <f>tblorders[[#This Row],[actual_delivery_days]] -tblorders[[#This Row],[expected_delivery_days]]</f>
        <v>0</v>
      </c>
    </row>
    <row r="3864" spans="1:15" x14ac:dyDescent="0.2">
      <c r="A3864" t="s">
        <v>5613</v>
      </c>
      <c r="B3864" t="s">
        <v>3398</v>
      </c>
      <c r="C3864" t="s">
        <v>29</v>
      </c>
      <c r="D3864">
        <v>1</v>
      </c>
      <c r="E3864" s="1">
        <v>45673</v>
      </c>
      <c r="F3864" s="1">
        <v>45678</v>
      </c>
      <c r="G3864">
        <v>10</v>
      </c>
      <c r="H3864" s="1">
        <v>45689</v>
      </c>
      <c r="I3864">
        <v>11</v>
      </c>
      <c r="J3864" t="s">
        <v>16</v>
      </c>
      <c r="K3864" t="s">
        <v>17</v>
      </c>
      <c r="L3864" t="s">
        <v>22</v>
      </c>
      <c r="M3864">
        <v>11000</v>
      </c>
      <c r="N3864" t="str">
        <f>TEXT(tblorders[[#This Row],[order_date]], "mmm-yyyy")</f>
        <v>Jan-2025</v>
      </c>
      <c r="O3864">
        <f>tblorders[[#This Row],[actual_delivery_days]] -tblorders[[#This Row],[expected_delivery_days]]</f>
        <v>1</v>
      </c>
    </row>
    <row r="3865" spans="1:15" x14ac:dyDescent="0.2">
      <c r="A3865" t="s">
        <v>5614</v>
      </c>
      <c r="B3865" t="s">
        <v>4350</v>
      </c>
      <c r="C3865" t="s">
        <v>21</v>
      </c>
      <c r="D3865">
        <v>2</v>
      </c>
      <c r="E3865" s="1">
        <v>45543</v>
      </c>
      <c r="F3865" s="1">
        <v>45548</v>
      </c>
      <c r="G3865">
        <v>7</v>
      </c>
      <c r="H3865" s="1">
        <v>45556</v>
      </c>
      <c r="I3865">
        <v>8</v>
      </c>
      <c r="J3865" t="s">
        <v>16</v>
      </c>
      <c r="K3865" t="s">
        <v>41</v>
      </c>
      <c r="L3865" t="s">
        <v>58</v>
      </c>
      <c r="M3865">
        <v>179980</v>
      </c>
      <c r="N3865" t="str">
        <f>TEXT(tblorders[[#This Row],[order_date]], "mmm-yyyy")</f>
        <v>Sep-2024</v>
      </c>
      <c r="O3865">
        <f>tblorders[[#This Row],[actual_delivery_days]] -tblorders[[#This Row],[expected_delivery_days]]</f>
        <v>1</v>
      </c>
    </row>
    <row r="3866" spans="1:15" x14ac:dyDescent="0.2">
      <c r="A3866" t="s">
        <v>5615</v>
      </c>
      <c r="B3866" t="s">
        <v>1113</v>
      </c>
      <c r="C3866" t="s">
        <v>44</v>
      </c>
      <c r="D3866">
        <v>1</v>
      </c>
      <c r="E3866" s="1">
        <v>45696</v>
      </c>
      <c r="F3866" s="1">
        <v>45700</v>
      </c>
      <c r="G3866">
        <v>10</v>
      </c>
      <c r="H3866" s="1">
        <v>45712</v>
      </c>
      <c r="I3866">
        <v>12</v>
      </c>
      <c r="J3866" t="s">
        <v>16</v>
      </c>
      <c r="K3866" t="s">
        <v>17</v>
      </c>
      <c r="L3866" t="s">
        <v>18</v>
      </c>
      <c r="M3866">
        <v>50990</v>
      </c>
      <c r="N3866" t="str">
        <f>TEXT(tblorders[[#This Row],[order_date]], "mmm-yyyy")</f>
        <v>Feb-2025</v>
      </c>
      <c r="O3866">
        <f>tblorders[[#This Row],[actual_delivery_days]] -tblorders[[#This Row],[expected_delivery_days]]</f>
        <v>2</v>
      </c>
    </row>
    <row r="3867" spans="1:15" x14ac:dyDescent="0.2">
      <c r="A3867" t="s">
        <v>5616</v>
      </c>
      <c r="B3867" t="s">
        <v>3643</v>
      </c>
      <c r="C3867" t="s">
        <v>21</v>
      </c>
      <c r="D3867">
        <v>1</v>
      </c>
      <c r="E3867" s="1">
        <v>45498</v>
      </c>
      <c r="F3867" s="1">
        <v>45500</v>
      </c>
      <c r="G3867">
        <v>10</v>
      </c>
      <c r="H3867" s="1">
        <v>45511</v>
      </c>
      <c r="I3867">
        <v>11</v>
      </c>
      <c r="J3867" t="s">
        <v>40</v>
      </c>
      <c r="K3867" t="s">
        <v>17</v>
      </c>
      <c r="L3867" t="s">
        <v>26</v>
      </c>
      <c r="M3867">
        <v>89990</v>
      </c>
      <c r="N3867" t="str">
        <f>TEXT(tblorders[[#This Row],[order_date]], "mmm-yyyy")</f>
        <v>Jul-2024</v>
      </c>
      <c r="O3867">
        <f>tblorders[[#This Row],[actual_delivery_days]] -tblorders[[#This Row],[expected_delivery_days]]</f>
        <v>1</v>
      </c>
    </row>
    <row r="3868" spans="1:15" x14ac:dyDescent="0.2">
      <c r="A3868" t="s">
        <v>5617</v>
      </c>
      <c r="B3868" t="s">
        <v>1380</v>
      </c>
      <c r="C3868" t="s">
        <v>55</v>
      </c>
      <c r="D3868">
        <v>2</v>
      </c>
      <c r="E3868" s="1">
        <v>45687</v>
      </c>
      <c r="F3868" s="1">
        <v>45692</v>
      </c>
      <c r="G3868">
        <v>10</v>
      </c>
      <c r="H3868" s="1">
        <v>45703</v>
      </c>
      <c r="I3868">
        <v>11</v>
      </c>
      <c r="J3868" t="s">
        <v>16</v>
      </c>
      <c r="K3868" t="s">
        <v>17</v>
      </c>
      <c r="L3868" t="s">
        <v>22</v>
      </c>
      <c r="M3868">
        <v>199980</v>
      </c>
      <c r="N3868" t="str">
        <f>TEXT(tblorders[[#This Row],[order_date]], "mmm-yyyy")</f>
        <v>Jan-2025</v>
      </c>
      <c r="O3868">
        <f>tblorders[[#This Row],[actual_delivery_days]] -tblorders[[#This Row],[expected_delivery_days]]</f>
        <v>1</v>
      </c>
    </row>
    <row r="3869" spans="1:15" x14ac:dyDescent="0.2">
      <c r="A3869" t="s">
        <v>5618</v>
      </c>
      <c r="B3869" t="s">
        <v>1520</v>
      </c>
      <c r="C3869" t="s">
        <v>15</v>
      </c>
      <c r="D3869">
        <v>2</v>
      </c>
      <c r="E3869" s="1">
        <v>44671</v>
      </c>
      <c r="F3869" s="1">
        <v>44672</v>
      </c>
      <c r="G3869">
        <v>10</v>
      </c>
      <c r="H3869" s="1">
        <v>44682</v>
      </c>
      <c r="I3869">
        <v>10</v>
      </c>
      <c r="J3869" t="s">
        <v>40</v>
      </c>
      <c r="K3869" t="s">
        <v>41</v>
      </c>
      <c r="L3869" t="s">
        <v>33</v>
      </c>
      <c r="M3869">
        <v>111980</v>
      </c>
      <c r="N3869" t="str">
        <f>TEXT(tblorders[[#This Row],[order_date]], "mmm-yyyy")</f>
        <v>Apr-2022</v>
      </c>
      <c r="O3869">
        <f>tblorders[[#This Row],[actual_delivery_days]] -tblorders[[#This Row],[expected_delivery_days]]</f>
        <v>0</v>
      </c>
    </row>
    <row r="3870" spans="1:15" x14ac:dyDescent="0.2">
      <c r="A3870" t="s">
        <v>5619</v>
      </c>
      <c r="B3870" t="s">
        <v>5620</v>
      </c>
      <c r="C3870" t="s">
        <v>44</v>
      </c>
      <c r="D3870">
        <v>2</v>
      </c>
      <c r="E3870" s="1">
        <v>45526</v>
      </c>
      <c r="F3870" s="1">
        <v>45528</v>
      </c>
      <c r="G3870">
        <v>7</v>
      </c>
      <c r="H3870" s="1">
        <v>45535</v>
      </c>
      <c r="I3870">
        <v>7</v>
      </c>
      <c r="J3870" t="s">
        <v>16</v>
      </c>
      <c r="K3870" t="s">
        <v>25</v>
      </c>
      <c r="L3870" t="s">
        <v>18</v>
      </c>
      <c r="M3870">
        <v>101980</v>
      </c>
      <c r="N3870" t="str">
        <f>TEXT(tblorders[[#This Row],[order_date]], "mmm-yyyy")</f>
        <v>Aug-2024</v>
      </c>
      <c r="O3870">
        <f>tblorders[[#This Row],[actual_delivery_days]] -tblorders[[#This Row],[expected_delivery_days]]</f>
        <v>0</v>
      </c>
    </row>
    <row r="3871" spans="1:15" x14ac:dyDescent="0.2">
      <c r="A3871" t="s">
        <v>5621</v>
      </c>
      <c r="B3871" t="s">
        <v>5622</v>
      </c>
      <c r="C3871" t="s">
        <v>44</v>
      </c>
      <c r="D3871">
        <v>2</v>
      </c>
      <c r="E3871" s="1">
        <v>45712</v>
      </c>
      <c r="F3871" s="1">
        <v>45715</v>
      </c>
      <c r="G3871">
        <v>7</v>
      </c>
      <c r="H3871" s="1">
        <v>45721</v>
      </c>
      <c r="I3871">
        <v>6</v>
      </c>
      <c r="J3871" t="s">
        <v>16</v>
      </c>
      <c r="K3871" t="s">
        <v>41</v>
      </c>
      <c r="L3871" t="s">
        <v>22</v>
      </c>
      <c r="M3871">
        <v>101980</v>
      </c>
      <c r="N3871" t="str">
        <f>TEXT(tblorders[[#This Row],[order_date]], "mmm-yyyy")</f>
        <v>Feb-2025</v>
      </c>
      <c r="O3871">
        <f>tblorders[[#This Row],[actual_delivery_days]] -tblorders[[#This Row],[expected_delivery_days]]</f>
        <v>-1</v>
      </c>
    </row>
    <row r="3872" spans="1:15" x14ac:dyDescent="0.2">
      <c r="A3872" t="s">
        <v>5623</v>
      </c>
      <c r="B3872" t="s">
        <v>1717</v>
      </c>
      <c r="C3872" t="s">
        <v>55</v>
      </c>
      <c r="D3872">
        <v>1</v>
      </c>
      <c r="E3872" s="1">
        <v>45770</v>
      </c>
      <c r="F3872" s="1">
        <v>45773</v>
      </c>
      <c r="G3872">
        <v>10</v>
      </c>
      <c r="H3872" s="1">
        <v>45784</v>
      </c>
      <c r="I3872">
        <v>11</v>
      </c>
      <c r="J3872" t="s">
        <v>16</v>
      </c>
      <c r="K3872" t="s">
        <v>25</v>
      </c>
      <c r="L3872" t="s">
        <v>33</v>
      </c>
      <c r="M3872">
        <v>99990</v>
      </c>
      <c r="N3872" t="str">
        <f>TEXT(tblorders[[#This Row],[order_date]], "mmm-yyyy")</f>
        <v>Apr-2025</v>
      </c>
      <c r="O3872">
        <f>tblorders[[#This Row],[actual_delivery_days]] -tblorders[[#This Row],[expected_delivery_days]]</f>
        <v>1</v>
      </c>
    </row>
    <row r="3873" spans="1:15" x14ac:dyDescent="0.2">
      <c r="A3873" t="s">
        <v>5624</v>
      </c>
      <c r="B3873" t="s">
        <v>401</v>
      </c>
      <c r="C3873" t="s">
        <v>29</v>
      </c>
      <c r="D3873">
        <v>1</v>
      </c>
      <c r="E3873" s="1">
        <v>44924</v>
      </c>
      <c r="F3873" s="1">
        <v>44929</v>
      </c>
      <c r="G3873">
        <v>7</v>
      </c>
      <c r="H3873" s="1">
        <v>44936</v>
      </c>
      <c r="I3873">
        <v>7</v>
      </c>
      <c r="J3873" t="s">
        <v>16</v>
      </c>
      <c r="K3873" t="s">
        <v>17</v>
      </c>
      <c r="L3873" t="s">
        <v>58</v>
      </c>
      <c r="M3873">
        <v>11000</v>
      </c>
      <c r="N3873" t="str">
        <f>TEXT(tblorders[[#This Row],[order_date]], "mmm-yyyy")</f>
        <v>Dec-2022</v>
      </c>
      <c r="O3873">
        <f>tblorders[[#This Row],[actual_delivery_days]] -tblorders[[#This Row],[expected_delivery_days]]</f>
        <v>0</v>
      </c>
    </row>
    <row r="3874" spans="1:15" x14ac:dyDescent="0.2">
      <c r="A3874" t="s">
        <v>5625</v>
      </c>
      <c r="B3874" t="s">
        <v>1831</v>
      </c>
      <c r="C3874" t="s">
        <v>29</v>
      </c>
      <c r="D3874">
        <v>1</v>
      </c>
      <c r="E3874" s="1">
        <v>45654</v>
      </c>
      <c r="F3874" s="1">
        <v>45659</v>
      </c>
      <c r="G3874">
        <v>7</v>
      </c>
      <c r="H3874" s="1">
        <v>45668</v>
      </c>
      <c r="I3874">
        <v>9</v>
      </c>
      <c r="J3874" t="s">
        <v>16</v>
      </c>
      <c r="K3874" t="s">
        <v>41</v>
      </c>
      <c r="L3874" t="s">
        <v>26</v>
      </c>
      <c r="M3874">
        <v>11000</v>
      </c>
      <c r="N3874" t="str">
        <f>TEXT(tblorders[[#This Row],[order_date]], "mmm-yyyy")</f>
        <v>Dec-2024</v>
      </c>
      <c r="O3874">
        <f>tblorders[[#This Row],[actual_delivery_days]] -tblorders[[#This Row],[expected_delivery_days]]</f>
        <v>2</v>
      </c>
    </row>
    <row r="3875" spans="1:15" x14ac:dyDescent="0.2">
      <c r="A3875" t="s">
        <v>5626</v>
      </c>
      <c r="B3875" t="s">
        <v>117</v>
      </c>
      <c r="C3875" t="s">
        <v>55</v>
      </c>
      <c r="D3875">
        <v>1</v>
      </c>
      <c r="E3875" s="1">
        <v>44946</v>
      </c>
      <c r="F3875" s="1">
        <v>44949</v>
      </c>
      <c r="G3875">
        <v>5</v>
      </c>
      <c r="H3875" s="1">
        <v>44956</v>
      </c>
      <c r="I3875">
        <v>7</v>
      </c>
      <c r="J3875" t="s">
        <v>16</v>
      </c>
      <c r="K3875" t="s">
        <v>25</v>
      </c>
      <c r="L3875" t="s">
        <v>22</v>
      </c>
      <c r="M3875">
        <v>99990</v>
      </c>
      <c r="N3875" t="str">
        <f>TEXT(tblorders[[#This Row],[order_date]], "mmm-yyyy")</f>
        <v>Jan-2023</v>
      </c>
      <c r="O3875">
        <f>tblorders[[#This Row],[actual_delivery_days]] -tblorders[[#This Row],[expected_delivery_days]]</f>
        <v>2</v>
      </c>
    </row>
    <row r="3876" spans="1:15" x14ac:dyDescent="0.2">
      <c r="A3876" t="s">
        <v>5627</v>
      </c>
      <c r="B3876" t="s">
        <v>770</v>
      </c>
      <c r="C3876" t="s">
        <v>32</v>
      </c>
      <c r="D3876">
        <v>1</v>
      </c>
      <c r="E3876" s="1">
        <v>45759</v>
      </c>
      <c r="F3876" s="1">
        <v>45762</v>
      </c>
      <c r="G3876">
        <v>7</v>
      </c>
      <c r="H3876" s="1">
        <v>45769</v>
      </c>
      <c r="I3876">
        <v>7</v>
      </c>
      <c r="J3876" t="s">
        <v>16</v>
      </c>
      <c r="K3876" t="s">
        <v>41</v>
      </c>
      <c r="L3876" t="s">
        <v>18</v>
      </c>
      <c r="M3876">
        <v>45000</v>
      </c>
      <c r="N3876" t="str">
        <f>TEXT(tblorders[[#This Row],[order_date]], "mmm-yyyy")</f>
        <v>Apr-2025</v>
      </c>
      <c r="O3876">
        <f>tblorders[[#This Row],[actual_delivery_days]] -tblorders[[#This Row],[expected_delivery_days]]</f>
        <v>0</v>
      </c>
    </row>
    <row r="3877" spans="1:15" x14ac:dyDescent="0.2">
      <c r="A3877" t="s">
        <v>5628</v>
      </c>
      <c r="B3877" t="s">
        <v>5005</v>
      </c>
      <c r="C3877" t="s">
        <v>29</v>
      </c>
      <c r="D3877">
        <v>1</v>
      </c>
      <c r="E3877" s="1">
        <v>45342</v>
      </c>
      <c r="F3877" s="1">
        <v>45346</v>
      </c>
      <c r="G3877">
        <v>7</v>
      </c>
      <c r="H3877" s="1">
        <v>45354</v>
      </c>
      <c r="I3877">
        <v>8</v>
      </c>
      <c r="J3877" t="s">
        <v>16</v>
      </c>
      <c r="K3877" t="s">
        <v>41</v>
      </c>
      <c r="L3877" t="s">
        <v>33</v>
      </c>
      <c r="M3877">
        <v>11000</v>
      </c>
      <c r="N3877" t="str">
        <f>TEXT(tblorders[[#This Row],[order_date]], "mmm-yyyy")</f>
        <v>Feb-2024</v>
      </c>
      <c r="O3877">
        <f>tblorders[[#This Row],[actual_delivery_days]] -tblorders[[#This Row],[expected_delivery_days]]</f>
        <v>1</v>
      </c>
    </row>
    <row r="3878" spans="1:15" x14ac:dyDescent="0.2">
      <c r="A3878" t="s">
        <v>5629</v>
      </c>
      <c r="B3878" t="s">
        <v>5630</v>
      </c>
      <c r="C3878" t="s">
        <v>44</v>
      </c>
      <c r="D3878">
        <v>1</v>
      </c>
      <c r="E3878" s="1">
        <v>45573</v>
      </c>
      <c r="F3878" s="1">
        <v>45577</v>
      </c>
      <c r="G3878">
        <v>7</v>
      </c>
      <c r="H3878" s="1">
        <v>45585</v>
      </c>
      <c r="I3878">
        <v>8</v>
      </c>
      <c r="J3878" t="s">
        <v>16</v>
      </c>
      <c r="K3878" t="s">
        <v>41</v>
      </c>
      <c r="L3878" t="s">
        <v>33</v>
      </c>
      <c r="M3878">
        <v>50990</v>
      </c>
      <c r="N3878" t="str">
        <f>TEXT(tblorders[[#This Row],[order_date]], "mmm-yyyy")</f>
        <v>Oct-2024</v>
      </c>
      <c r="O3878">
        <f>tblorders[[#This Row],[actual_delivery_days]] -tblorders[[#This Row],[expected_delivery_days]]</f>
        <v>1</v>
      </c>
    </row>
    <row r="3879" spans="1:15" x14ac:dyDescent="0.2">
      <c r="A3879" t="s">
        <v>5631</v>
      </c>
      <c r="B3879" t="s">
        <v>5632</v>
      </c>
      <c r="C3879" t="s">
        <v>21</v>
      </c>
      <c r="D3879">
        <v>1</v>
      </c>
      <c r="E3879" s="1">
        <v>45599</v>
      </c>
      <c r="F3879" s="1">
        <v>45604</v>
      </c>
      <c r="G3879">
        <v>7</v>
      </c>
      <c r="H3879" s="1">
        <v>45614</v>
      </c>
      <c r="I3879">
        <v>10</v>
      </c>
      <c r="J3879" t="s">
        <v>16</v>
      </c>
      <c r="K3879" t="s">
        <v>17</v>
      </c>
      <c r="L3879" t="s">
        <v>26</v>
      </c>
      <c r="M3879">
        <v>89990</v>
      </c>
      <c r="N3879" t="str">
        <f>TEXT(tblorders[[#This Row],[order_date]], "mmm-yyyy")</f>
        <v>Nov-2024</v>
      </c>
      <c r="O3879">
        <f>tblorders[[#This Row],[actual_delivery_days]] -tblorders[[#This Row],[expected_delivery_days]]</f>
        <v>3</v>
      </c>
    </row>
    <row r="3880" spans="1:15" x14ac:dyDescent="0.2">
      <c r="A3880" t="s">
        <v>5633</v>
      </c>
      <c r="B3880" t="s">
        <v>5634</v>
      </c>
      <c r="C3880" t="s">
        <v>44</v>
      </c>
      <c r="D3880">
        <v>2</v>
      </c>
      <c r="E3880" s="1">
        <v>44714</v>
      </c>
      <c r="F3880" s="1">
        <v>44715</v>
      </c>
      <c r="G3880">
        <v>5</v>
      </c>
      <c r="H3880" s="1">
        <v>44720</v>
      </c>
      <c r="I3880">
        <v>5</v>
      </c>
      <c r="J3880" t="s">
        <v>16</v>
      </c>
      <c r="K3880" t="s">
        <v>25</v>
      </c>
      <c r="L3880" t="s">
        <v>18</v>
      </c>
      <c r="M3880">
        <v>101980</v>
      </c>
      <c r="N3880" t="str">
        <f>TEXT(tblorders[[#This Row],[order_date]], "mmm-yyyy")</f>
        <v>Jun-2022</v>
      </c>
      <c r="O3880">
        <f>tblorders[[#This Row],[actual_delivery_days]] -tblorders[[#This Row],[expected_delivery_days]]</f>
        <v>0</v>
      </c>
    </row>
    <row r="3881" spans="1:15" x14ac:dyDescent="0.2">
      <c r="A3881" t="s">
        <v>5635</v>
      </c>
      <c r="B3881" t="s">
        <v>927</v>
      </c>
      <c r="C3881" t="s">
        <v>29</v>
      </c>
      <c r="D3881">
        <v>1</v>
      </c>
      <c r="E3881" s="1">
        <v>45400</v>
      </c>
      <c r="F3881" s="1">
        <v>45402</v>
      </c>
      <c r="G3881">
        <v>10</v>
      </c>
      <c r="H3881" s="1">
        <v>45413</v>
      </c>
      <c r="I3881">
        <v>11</v>
      </c>
      <c r="J3881" t="s">
        <v>16</v>
      </c>
      <c r="K3881" t="s">
        <v>41</v>
      </c>
      <c r="L3881" t="s">
        <v>58</v>
      </c>
      <c r="M3881">
        <v>11000</v>
      </c>
      <c r="N3881" t="str">
        <f>TEXT(tblorders[[#This Row],[order_date]], "mmm-yyyy")</f>
        <v>Apr-2024</v>
      </c>
      <c r="O3881">
        <f>tblorders[[#This Row],[actual_delivery_days]] -tblorders[[#This Row],[expected_delivery_days]]</f>
        <v>1</v>
      </c>
    </row>
    <row r="3882" spans="1:15" x14ac:dyDescent="0.2">
      <c r="A3882" t="s">
        <v>5636</v>
      </c>
      <c r="B3882" t="s">
        <v>1191</v>
      </c>
      <c r="C3882" t="s">
        <v>29</v>
      </c>
      <c r="D3882">
        <v>1</v>
      </c>
      <c r="E3882" s="1">
        <v>44605</v>
      </c>
      <c r="F3882" s="1">
        <v>44607</v>
      </c>
      <c r="G3882">
        <v>5</v>
      </c>
      <c r="H3882" s="1">
        <v>44615</v>
      </c>
      <c r="I3882">
        <v>8</v>
      </c>
      <c r="J3882" t="s">
        <v>16</v>
      </c>
      <c r="K3882" t="s">
        <v>25</v>
      </c>
      <c r="L3882" t="s">
        <v>58</v>
      </c>
      <c r="M3882">
        <v>11000</v>
      </c>
      <c r="N3882" t="str">
        <f>TEXT(tblorders[[#This Row],[order_date]], "mmm-yyyy")</f>
        <v>Feb-2022</v>
      </c>
      <c r="O3882">
        <f>tblorders[[#This Row],[actual_delivery_days]] -tblorders[[#This Row],[expected_delivery_days]]</f>
        <v>3</v>
      </c>
    </row>
    <row r="3883" spans="1:15" x14ac:dyDescent="0.2">
      <c r="A3883" t="s">
        <v>5637</v>
      </c>
      <c r="B3883" t="s">
        <v>5638</v>
      </c>
      <c r="C3883" t="s">
        <v>32</v>
      </c>
      <c r="D3883">
        <v>2</v>
      </c>
      <c r="E3883" s="1">
        <v>45697</v>
      </c>
      <c r="F3883" s="1">
        <v>45699</v>
      </c>
      <c r="G3883">
        <v>5</v>
      </c>
      <c r="H3883" s="1">
        <v>45702</v>
      </c>
      <c r="I3883">
        <v>3</v>
      </c>
      <c r="J3883" t="s">
        <v>16</v>
      </c>
      <c r="K3883" t="s">
        <v>17</v>
      </c>
      <c r="L3883" t="s">
        <v>22</v>
      </c>
      <c r="M3883">
        <v>90000</v>
      </c>
      <c r="N3883" t="str">
        <f>TEXT(tblorders[[#This Row],[order_date]], "mmm-yyyy")</f>
        <v>Feb-2025</v>
      </c>
      <c r="O3883">
        <f>tblorders[[#This Row],[actual_delivery_days]] -tblorders[[#This Row],[expected_delivery_days]]</f>
        <v>-2</v>
      </c>
    </row>
    <row r="3884" spans="1:15" x14ac:dyDescent="0.2">
      <c r="A3884" t="s">
        <v>5639</v>
      </c>
      <c r="B3884" t="s">
        <v>1948</v>
      </c>
      <c r="C3884" t="s">
        <v>15</v>
      </c>
      <c r="D3884">
        <v>2</v>
      </c>
      <c r="E3884" s="1">
        <v>44716</v>
      </c>
      <c r="F3884" s="1">
        <v>44720</v>
      </c>
      <c r="G3884">
        <v>10</v>
      </c>
      <c r="H3884" s="1">
        <v>44730</v>
      </c>
      <c r="I3884">
        <v>10</v>
      </c>
      <c r="J3884" t="s">
        <v>16</v>
      </c>
      <c r="K3884" t="s">
        <v>41</v>
      </c>
      <c r="L3884" t="s">
        <v>18</v>
      </c>
      <c r="M3884">
        <v>111980</v>
      </c>
      <c r="N3884" t="str">
        <f>TEXT(tblorders[[#This Row],[order_date]], "mmm-yyyy")</f>
        <v>Jun-2022</v>
      </c>
      <c r="O3884">
        <f>tblorders[[#This Row],[actual_delivery_days]] -tblorders[[#This Row],[expected_delivery_days]]</f>
        <v>0</v>
      </c>
    </row>
    <row r="3885" spans="1:15" x14ac:dyDescent="0.2">
      <c r="A3885" t="s">
        <v>5640</v>
      </c>
      <c r="B3885" t="s">
        <v>5641</v>
      </c>
      <c r="C3885" t="s">
        <v>44</v>
      </c>
      <c r="D3885">
        <v>1</v>
      </c>
      <c r="E3885" s="1">
        <v>45633</v>
      </c>
      <c r="F3885" s="1">
        <v>45634</v>
      </c>
      <c r="G3885">
        <v>5</v>
      </c>
      <c r="H3885" s="1">
        <v>45639</v>
      </c>
      <c r="I3885">
        <v>5</v>
      </c>
      <c r="J3885" t="s">
        <v>16</v>
      </c>
      <c r="K3885" t="s">
        <v>25</v>
      </c>
      <c r="L3885" t="s">
        <v>22</v>
      </c>
      <c r="M3885">
        <v>50990</v>
      </c>
      <c r="N3885" t="str">
        <f>TEXT(tblorders[[#This Row],[order_date]], "mmm-yyyy")</f>
        <v>Dec-2024</v>
      </c>
      <c r="O3885">
        <f>tblorders[[#This Row],[actual_delivery_days]] -tblorders[[#This Row],[expected_delivery_days]]</f>
        <v>0</v>
      </c>
    </row>
    <row r="3886" spans="1:15" x14ac:dyDescent="0.2">
      <c r="A3886" t="s">
        <v>5642</v>
      </c>
      <c r="B3886" t="s">
        <v>3708</v>
      </c>
      <c r="C3886" t="s">
        <v>15</v>
      </c>
      <c r="D3886">
        <v>1</v>
      </c>
      <c r="E3886" s="1">
        <v>45411</v>
      </c>
      <c r="F3886" s="1">
        <v>45412</v>
      </c>
      <c r="G3886">
        <v>10</v>
      </c>
      <c r="H3886" s="1">
        <v>45422</v>
      </c>
      <c r="I3886">
        <v>10</v>
      </c>
      <c r="J3886" t="s">
        <v>16</v>
      </c>
      <c r="K3886" t="s">
        <v>25</v>
      </c>
      <c r="L3886" t="s">
        <v>22</v>
      </c>
      <c r="M3886">
        <v>55990</v>
      </c>
      <c r="N3886" t="str">
        <f>TEXT(tblorders[[#This Row],[order_date]], "mmm-yyyy")</f>
        <v>Apr-2024</v>
      </c>
      <c r="O3886">
        <f>tblorders[[#This Row],[actual_delivery_days]] -tblorders[[#This Row],[expected_delivery_days]]</f>
        <v>0</v>
      </c>
    </row>
    <row r="3887" spans="1:15" x14ac:dyDescent="0.2">
      <c r="A3887" t="s">
        <v>5643</v>
      </c>
      <c r="B3887" t="s">
        <v>2821</v>
      </c>
      <c r="C3887" t="s">
        <v>21</v>
      </c>
      <c r="D3887">
        <v>1</v>
      </c>
      <c r="E3887" s="1">
        <v>45413</v>
      </c>
      <c r="F3887" s="1">
        <v>45415</v>
      </c>
      <c r="G3887">
        <v>7</v>
      </c>
      <c r="H3887" s="1">
        <v>45423</v>
      </c>
      <c r="I3887">
        <v>8</v>
      </c>
      <c r="J3887" t="s">
        <v>16</v>
      </c>
      <c r="K3887" t="s">
        <v>41</v>
      </c>
      <c r="L3887" t="s">
        <v>22</v>
      </c>
      <c r="M3887">
        <v>89990</v>
      </c>
      <c r="N3887" t="str">
        <f>TEXT(tblorders[[#This Row],[order_date]], "mmm-yyyy")</f>
        <v>May-2024</v>
      </c>
      <c r="O3887">
        <f>tblorders[[#This Row],[actual_delivery_days]] -tblorders[[#This Row],[expected_delivery_days]]</f>
        <v>1</v>
      </c>
    </row>
    <row r="3888" spans="1:15" x14ac:dyDescent="0.2">
      <c r="A3888" t="s">
        <v>5644</v>
      </c>
      <c r="B3888" t="s">
        <v>2297</v>
      </c>
      <c r="C3888" t="s">
        <v>15</v>
      </c>
      <c r="D3888">
        <v>1</v>
      </c>
      <c r="E3888" s="1">
        <v>44885</v>
      </c>
      <c r="F3888" s="1">
        <v>44889</v>
      </c>
      <c r="G3888">
        <v>5</v>
      </c>
      <c r="H3888" s="1">
        <v>44894</v>
      </c>
      <c r="I3888">
        <v>5</v>
      </c>
      <c r="J3888" t="s">
        <v>16</v>
      </c>
      <c r="K3888" t="s">
        <v>25</v>
      </c>
      <c r="L3888" t="s">
        <v>18</v>
      </c>
      <c r="M3888">
        <v>55990</v>
      </c>
      <c r="N3888" t="str">
        <f>TEXT(tblorders[[#This Row],[order_date]], "mmm-yyyy")</f>
        <v>Nov-2022</v>
      </c>
      <c r="O3888">
        <f>tblorders[[#This Row],[actual_delivery_days]] -tblorders[[#This Row],[expected_delivery_days]]</f>
        <v>0</v>
      </c>
    </row>
    <row r="3889" spans="1:15" x14ac:dyDescent="0.2">
      <c r="A3889" t="s">
        <v>5645</v>
      </c>
      <c r="B3889" t="s">
        <v>5551</v>
      </c>
      <c r="C3889" t="s">
        <v>55</v>
      </c>
      <c r="D3889">
        <v>1</v>
      </c>
      <c r="E3889" s="1">
        <v>45388</v>
      </c>
      <c r="F3889" s="1">
        <v>45390</v>
      </c>
      <c r="G3889">
        <v>10</v>
      </c>
      <c r="H3889" s="1">
        <v>45401</v>
      </c>
      <c r="I3889">
        <v>11</v>
      </c>
      <c r="J3889" t="s">
        <v>40</v>
      </c>
      <c r="K3889" t="s">
        <v>41</v>
      </c>
      <c r="L3889" t="s">
        <v>58</v>
      </c>
      <c r="M3889">
        <v>99990</v>
      </c>
      <c r="N3889" t="str">
        <f>TEXT(tblorders[[#This Row],[order_date]], "mmm-yyyy")</f>
        <v>Apr-2024</v>
      </c>
      <c r="O3889">
        <f>tblorders[[#This Row],[actual_delivery_days]] -tblorders[[#This Row],[expected_delivery_days]]</f>
        <v>1</v>
      </c>
    </row>
    <row r="3890" spans="1:15" x14ac:dyDescent="0.2">
      <c r="A3890" t="s">
        <v>5646</v>
      </c>
      <c r="B3890" t="s">
        <v>3588</v>
      </c>
      <c r="C3890" t="s">
        <v>15</v>
      </c>
      <c r="D3890">
        <v>1</v>
      </c>
      <c r="E3890" s="1">
        <v>44659</v>
      </c>
      <c r="F3890" s="1">
        <v>44661</v>
      </c>
      <c r="G3890">
        <v>7</v>
      </c>
      <c r="H3890" s="1">
        <v>44668</v>
      </c>
      <c r="I3890">
        <v>7</v>
      </c>
      <c r="J3890" t="s">
        <v>16</v>
      </c>
      <c r="K3890" t="s">
        <v>25</v>
      </c>
      <c r="L3890" t="s">
        <v>58</v>
      </c>
      <c r="M3890">
        <v>55990</v>
      </c>
      <c r="N3890" t="str">
        <f>TEXT(tblorders[[#This Row],[order_date]], "mmm-yyyy")</f>
        <v>Apr-2022</v>
      </c>
      <c r="O3890">
        <f>tblorders[[#This Row],[actual_delivery_days]] -tblorders[[#This Row],[expected_delivery_days]]</f>
        <v>0</v>
      </c>
    </row>
    <row r="3891" spans="1:15" x14ac:dyDescent="0.2">
      <c r="A3891" t="s">
        <v>5647</v>
      </c>
      <c r="B3891" t="s">
        <v>1162</v>
      </c>
      <c r="C3891" t="s">
        <v>15</v>
      </c>
      <c r="D3891">
        <v>1</v>
      </c>
      <c r="E3891" s="1">
        <v>45714</v>
      </c>
      <c r="F3891" s="1">
        <v>45719</v>
      </c>
      <c r="G3891">
        <v>5</v>
      </c>
      <c r="H3891" s="1">
        <v>45724</v>
      </c>
      <c r="I3891">
        <v>5</v>
      </c>
      <c r="J3891" t="s">
        <v>16</v>
      </c>
      <c r="K3891" t="s">
        <v>25</v>
      </c>
      <c r="L3891" t="s">
        <v>58</v>
      </c>
      <c r="M3891">
        <v>55990</v>
      </c>
      <c r="N3891" t="str">
        <f>TEXT(tblorders[[#This Row],[order_date]], "mmm-yyyy")</f>
        <v>Feb-2025</v>
      </c>
      <c r="O3891">
        <f>tblorders[[#This Row],[actual_delivery_days]] -tblorders[[#This Row],[expected_delivery_days]]</f>
        <v>0</v>
      </c>
    </row>
    <row r="3892" spans="1:15" x14ac:dyDescent="0.2">
      <c r="A3892" t="s">
        <v>5648</v>
      </c>
      <c r="B3892" t="s">
        <v>646</v>
      </c>
      <c r="C3892" t="s">
        <v>44</v>
      </c>
      <c r="D3892">
        <v>2</v>
      </c>
      <c r="E3892" s="1">
        <v>45136</v>
      </c>
      <c r="F3892" s="1">
        <v>45141</v>
      </c>
      <c r="G3892">
        <v>10</v>
      </c>
      <c r="H3892" s="1">
        <v>45151</v>
      </c>
      <c r="I3892">
        <v>10</v>
      </c>
      <c r="J3892" t="s">
        <v>16</v>
      </c>
      <c r="K3892" t="s">
        <v>17</v>
      </c>
      <c r="L3892" t="s">
        <v>18</v>
      </c>
      <c r="M3892">
        <v>101980</v>
      </c>
      <c r="N3892" t="str">
        <f>TEXT(tblorders[[#This Row],[order_date]], "mmm-yyyy")</f>
        <v>Jul-2023</v>
      </c>
      <c r="O3892">
        <f>tblorders[[#This Row],[actual_delivery_days]] -tblorders[[#This Row],[expected_delivery_days]]</f>
        <v>0</v>
      </c>
    </row>
    <row r="3893" spans="1:15" x14ac:dyDescent="0.2">
      <c r="A3893" t="s">
        <v>5649</v>
      </c>
      <c r="B3893" t="s">
        <v>372</v>
      </c>
      <c r="C3893" t="s">
        <v>21</v>
      </c>
      <c r="D3893">
        <v>1</v>
      </c>
      <c r="E3893" s="1">
        <v>45247</v>
      </c>
      <c r="F3893" s="1">
        <v>45249</v>
      </c>
      <c r="G3893">
        <v>10</v>
      </c>
      <c r="H3893" s="1">
        <v>45260</v>
      </c>
      <c r="I3893">
        <v>11</v>
      </c>
      <c r="J3893" t="s">
        <v>16</v>
      </c>
      <c r="K3893" t="s">
        <v>41</v>
      </c>
      <c r="L3893" t="s">
        <v>18</v>
      </c>
      <c r="M3893">
        <v>89990</v>
      </c>
      <c r="N3893" t="str">
        <f>TEXT(tblorders[[#This Row],[order_date]], "mmm-yyyy")</f>
        <v>Nov-2023</v>
      </c>
      <c r="O3893">
        <f>tblorders[[#This Row],[actual_delivery_days]] -tblorders[[#This Row],[expected_delivery_days]]</f>
        <v>1</v>
      </c>
    </row>
    <row r="3894" spans="1:15" x14ac:dyDescent="0.2">
      <c r="A3894" t="s">
        <v>5650</v>
      </c>
      <c r="B3894" t="s">
        <v>2312</v>
      </c>
      <c r="C3894" t="s">
        <v>21</v>
      </c>
      <c r="D3894">
        <v>1</v>
      </c>
      <c r="E3894" s="1">
        <v>45748</v>
      </c>
      <c r="F3894" s="1">
        <v>45750</v>
      </c>
      <c r="G3894">
        <v>7</v>
      </c>
      <c r="H3894" s="1">
        <v>45759</v>
      </c>
      <c r="I3894">
        <v>9</v>
      </c>
      <c r="J3894" t="s">
        <v>16</v>
      </c>
      <c r="K3894" t="s">
        <v>17</v>
      </c>
      <c r="L3894" t="s">
        <v>33</v>
      </c>
      <c r="M3894">
        <v>89990</v>
      </c>
      <c r="N3894" t="str">
        <f>TEXT(tblorders[[#This Row],[order_date]], "mmm-yyyy")</f>
        <v>Apr-2025</v>
      </c>
      <c r="O3894">
        <f>tblorders[[#This Row],[actual_delivery_days]] -tblorders[[#This Row],[expected_delivery_days]]</f>
        <v>2</v>
      </c>
    </row>
    <row r="3895" spans="1:15" x14ac:dyDescent="0.2">
      <c r="A3895" t="s">
        <v>5651</v>
      </c>
      <c r="B3895" t="s">
        <v>848</v>
      </c>
      <c r="C3895" t="s">
        <v>15</v>
      </c>
      <c r="D3895">
        <v>2</v>
      </c>
      <c r="E3895" s="1">
        <v>45676</v>
      </c>
      <c r="F3895" s="1">
        <v>45677</v>
      </c>
      <c r="G3895">
        <v>7</v>
      </c>
      <c r="H3895" s="1">
        <v>45684</v>
      </c>
      <c r="I3895">
        <v>7</v>
      </c>
      <c r="J3895" t="s">
        <v>16</v>
      </c>
      <c r="K3895" t="s">
        <v>41</v>
      </c>
      <c r="L3895" t="s">
        <v>58</v>
      </c>
      <c r="M3895">
        <v>111980</v>
      </c>
      <c r="N3895" t="str">
        <f>TEXT(tblorders[[#This Row],[order_date]], "mmm-yyyy")</f>
        <v>Jan-2025</v>
      </c>
      <c r="O3895">
        <f>tblorders[[#This Row],[actual_delivery_days]] -tblorders[[#This Row],[expected_delivery_days]]</f>
        <v>0</v>
      </c>
    </row>
    <row r="3896" spans="1:15" x14ac:dyDescent="0.2">
      <c r="A3896" t="s">
        <v>5652</v>
      </c>
      <c r="B3896" t="s">
        <v>109</v>
      </c>
      <c r="C3896" t="s">
        <v>32</v>
      </c>
      <c r="D3896">
        <v>1</v>
      </c>
      <c r="E3896" s="1">
        <v>45655</v>
      </c>
      <c r="F3896" s="1">
        <v>45659</v>
      </c>
      <c r="G3896">
        <v>10</v>
      </c>
      <c r="H3896" s="1">
        <v>45670</v>
      </c>
      <c r="I3896">
        <v>11</v>
      </c>
      <c r="J3896" t="s">
        <v>16</v>
      </c>
      <c r="K3896" t="s">
        <v>25</v>
      </c>
      <c r="L3896" t="s">
        <v>22</v>
      </c>
      <c r="M3896">
        <v>45000</v>
      </c>
      <c r="N3896" t="str">
        <f>TEXT(tblorders[[#This Row],[order_date]], "mmm-yyyy")</f>
        <v>Dec-2024</v>
      </c>
      <c r="O3896">
        <f>tblorders[[#This Row],[actual_delivery_days]] -tblorders[[#This Row],[expected_delivery_days]]</f>
        <v>1</v>
      </c>
    </row>
    <row r="3897" spans="1:15" x14ac:dyDescent="0.2">
      <c r="A3897" t="s">
        <v>5653</v>
      </c>
      <c r="B3897" t="s">
        <v>2197</v>
      </c>
      <c r="C3897" t="s">
        <v>32</v>
      </c>
      <c r="D3897">
        <v>1</v>
      </c>
      <c r="E3897" s="1">
        <v>44981</v>
      </c>
      <c r="F3897" s="1">
        <v>44984</v>
      </c>
      <c r="G3897">
        <v>7</v>
      </c>
      <c r="H3897" s="1">
        <v>44993</v>
      </c>
      <c r="I3897">
        <v>9</v>
      </c>
      <c r="J3897" t="s">
        <v>16</v>
      </c>
      <c r="K3897" t="s">
        <v>25</v>
      </c>
      <c r="L3897" t="s">
        <v>22</v>
      </c>
      <c r="M3897">
        <v>45000</v>
      </c>
      <c r="N3897" t="str">
        <f>TEXT(tblorders[[#This Row],[order_date]], "mmm-yyyy")</f>
        <v>Feb-2023</v>
      </c>
      <c r="O3897">
        <f>tblorders[[#This Row],[actual_delivery_days]] -tblorders[[#This Row],[expected_delivery_days]]</f>
        <v>2</v>
      </c>
    </row>
    <row r="3898" spans="1:15" x14ac:dyDescent="0.2">
      <c r="A3898" t="s">
        <v>5654</v>
      </c>
      <c r="B3898" t="s">
        <v>4092</v>
      </c>
      <c r="C3898" t="s">
        <v>15</v>
      </c>
      <c r="D3898">
        <v>1</v>
      </c>
      <c r="E3898" s="1">
        <v>45796</v>
      </c>
      <c r="F3898" s="1">
        <v>45797</v>
      </c>
      <c r="G3898">
        <v>10</v>
      </c>
      <c r="H3898" s="1">
        <v>45812</v>
      </c>
      <c r="I3898">
        <v>15</v>
      </c>
      <c r="J3898" t="s">
        <v>61</v>
      </c>
      <c r="K3898" t="s">
        <v>17</v>
      </c>
      <c r="L3898" t="s">
        <v>26</v>
      </c>
      <c r="M3898">
        <v>55990</v>
      </c>
      <c r="N3898" t="str">
        <f>TEXT(tblorders[[#This Row],[order_date]], "mmm-yyyy")</f>
        <v>May-2025</v>
      </c>
      <c r="O3898">
        <f>tblorders[[#This Row],[actual_delivery_days]] -tblorders[[#This Row],[expected_delivery_days]]</f>
        <v>5</v>
      </c>
    </row>
    <row r="3899" spans="1:15" x14ac:dyDescent="0.2">
      <c r="A3899" t="s">
        <v>5655</v>
      </c>
      <c r="B3899" t="s">
        <v>3271</v>
      </c>
      <c r="C3899" t="s">
        <v>55</v>
      </c>
      <c r="D3899">
        <v>1</v>
      </c>
      <c r="E3899" s="1">
        <v>45585</v>
      </c>
      <c r="F3899" s="1">
        <v>45588</v>
      </c>
      <c r="G3899">
        <v>7</v>
      </c>
      <c r="H3899" s="1">
        <v>45595</v>
      </c>
      <c r="I3899">
        <v>7</v>
      </c>
      <c r="J3899" t="s">
        <v>16</v>
      </c>
      <c r="K3899" t="s">
        <v>25</v>
      </c>
      <c r="L3899" t="s">
        <v>33</v>
      </c>
      <c r="M3899">
        <v>99990</v>
      </c>
      <c r="N3899" t="str">
        <f>TEXT(tblorders[[#This Row],[order_date]], "mmm-yyyy")</f>
        <v>Oct-2024</v>
      </c>
      <c r="O3899">
        <f>tblorders[[#This Row],[actual_delivery_days]] -tblorders[[#This Row],[expected_delivery_days]]</f>
        <v>0</v>
      </c>
    </row>
    <row r="3900" spans="1:15" x14ac:dyDescent="0.2">
      <c r="A3900" t="s">
        <v>5656</v>
      </c>
      <c r="B3900" t="s">
        <v>3362</v>
      </c>
      <c r="C3900" t="s">
        <v>55</v>
      </c>
      <c r="D3900">
        <v>2</v>
      </c>
      <c r="E3900" s="1">
        <v>44832</v>
      </c>
      <c r="F3900" s="1">
        <v>44833</v>
      </c>
      <c r="G3900">
        <v>5</v>
      </c>
      <c r="H3900" s="1">
        <v>44840</v>
      </c>
      <c r="I3900">
        <v>7</v>
      </c>
      <c r="J3900" t="s">
        <v>16</v>
      </c>
      <c r="K3900" t="s">
        <v>25</v>
      </c>
      <c r="L3900" t="s">
        <v>33</v>
      </c>
      <c r="M3900">
        <v>199980</v>
      </c>
      <c r="N3900" t="str">
        <f>TEXT(tblorders[[#This Row],[order_date]], "mmm-yyyy")</f>
        <v>Sep-2022</v>
      </c>
      <c r="O3900">
        <f>tblorders[[#This Row],[actual_delivery_days]] -tblorders[[#This Row],[expected_delivery_days]]</f>
        <v>2</v>
      </c>
    </row>
    <row r="3901" spans="1:15" x14ac:dyDescent="0.2">
      <c r="A3901" t="s">
        <v>5657</v>
      </c>
      <c r="B3901" t="s">
        <v>2956</v>
      </c>
      <c r="C3901" t="s">
        <v>29</v>
      </c>
      <c r="D3901">
        <v>1</v>
      </c>
      <c r="E3901" s="1">
        <v>45522</v>
      </c>
      <c r="F3901" s="1">
        <v>45523</v>
      </c>
      <c r="G3901">
        <v>7</v>
      </c>
      <c r="H3901" s="1">
        <v>45531</v>
      </c>
      <c r="I3901">
        <v>8</v>
      </c>
      <c r="J3901" t="s">
        <v>16</v>
      </c>
      <c r="K3901" t="s">
        <v>17</v>
      </c>
      <c r="L3901" t="s">
        <v>26</v>
      </c>
      <c r="M3901">
        <v>11000</v>
      </c>
      <c r="N3901" t="str">
        <f>TEXT(tblorders[[#This Row],[order_date]], "mmm-yyyy")</f>
        <v>Aug-2024</v>
      </c>
      <c r="O3901">
        <f>tblorders[[#This Row],[actual_delivery_days]] -tblorders[[#This Row],[expected_delivery_days]]</f>
        <v>1</v>
      </c>
    </row>
    <row r="3902" spans="1:15" x14ac:dyDescent="0.2">
      <c r="A3902" t="s">
        <v>5658</v>
      </c>
      <c r="B3902" t="s">
        <v>5659</v>
      </c>
      <c r="C3902" t="s">
        <v>55</v>
      </c>
      <c r="D3902">
        <v>2</v>
      </c>
      <c r="E3902" s="1">
        <v>45424</v>
      </c>
      <c r="F3902" s="1">
        <v>45427</v>
      </c>
      <c r="G3902">
        <v>5</v>
      </c>
      <c r="H3902" s="1">
        <v>45431</v>
      </c>
      <c r="I3902">
        <v>4</v>
      </c>
      <c r="J3902" t="s">
        <v>16</v>
      </c>
      <c r="K3902" t="s">
        <v>25</v>
      </c>
      <c r="L3902" t="s">
        <v>26</v>
      </c>
      <c r="M3902">
        <v>199980</v>
      </c>
      <c r="N3902" t="str">
        <f>TEXT(tblorders[[#This Row],[order_date]], "mmm-yyyy")</f>
        <v>May-2024</v>
      </c>
      <c r="O3902">
        <f>tblorders[[#This Row],[actual_delivery_days]] -tblorders[[#This Row],[expected_delivery_days]]</f>
        <v>-1</v>
      </c>
    </row>
    <row r="3903" spans="1:15" x14ac:dyDescent="0.2">
      <c r="A3903" t="s">
        <v>5660</v>
      </c>
      <c r="B3903" t="s">
        <v>636</v>
      </c>
      <c r="C3903" t="s">
        <v>32</v>
      </c>
      <c r="D3903">
        <v>1</v>
      </c>
      <c r="E3903" s="1">
        <v>45805</v>
      </c>
      <c r="F3903" s="1">
        <v>45806</v>
      </c>
      <c r="G3903">
        <v>5</v>
      </c>
      <c r="H3903" s="1">
        <v>45813</v>
      </c>
      <c r="I3903">
        <v>7</v>
      </c>
      <c r="J3903" t="s">
        <v>16</v>
      </c>
      <c r="K3903" t="s">
        <v>41</v>
      </c>
      <c r="L3903" t="s">
        <v>33</v>
      </c>
      <c r="M3903">
        <v>45000</v>
      </c>
      <c r="N3903" t="str">
        <f>TEXT(tblorders[[#This Row],[order_date]], "mmm-yyyy")</f>
        <v>May-2025</v>
      </c>
      <c r="O3903">
        <f>tblorders[[#This Row],[actual_delivery_days]] -tblorders[[#This Row],[expected_delivery_days]]</f>
        <v>2</v>
      </c>
    </row>
    <row r="3904" spans="1:15" x14ac:dyDescent="0.2">
      <c r="A3904" t="s">
        <v>5661</v>
      </c>
      <c r="B3904" t="s">
        <v>3030</v>
      </c>
      <c r="C3904" t="s">
        <v>55</v>
      </c>
      <c r="D3904">
        <v>1</v>
      </c>
      <c r="E3904" s="1">
        <v>45801</v>
      </c>
      <c r="F3904" s="1">
        <v>45805</v>
      </c>
      <c r="G3904">
        <v>10</v>
      </c>
      <c r="H3904" s="1">
        <v>45816</v>
      </c>
      <c r="I3904">
        <v>11</v>
      </c>
      <c r="J3904" t="s">
        <v>16</v>
      </c>
      <c r="K3904" t="s">
        <v>25</v>
      </c>
      <c r="L3904" t="s">
        <v>22</v>
      </c>
      <c r="M3904">
        <v>99990</v>
      </c>
      <c r="N3904" t="str">
        <f>TEXT(tblorders[[#This Row],[order_date]], "mmm-yyyy")</f>
        <v>May-2025</v>
      </c>
      <c r="O3904">
        <f>tblorders[[#This Row],[actual_delivery_days]] -tblorders[[#This Row],[expected_delivery_days]]</f>
        <v>1</v>
      </c>
    </row>
    <row r="3905" spans="1:15" x14ac:dyDescent="0.2">
      <c r="A3905" t="s">
        <v>5662</v>
      </c>
      <c r="B3905" t="s">
        <v>4305</v>
      </c>
      <c r="C3905" t="s">
        <v>15</v>
      </c>
      <c r="D3905">
        <v>1</v>
      </c>
      <c r="E3905" s="1">
        <v>45667</v>
      </c>
      <c r="F3905" s="1">
        <v>45668</v>
      </c>
      <c r="G3905">
        <v>7</v>
      </c>
      <c r="H3905" s="1">
        <v>45676</v>
      </c>
      <c r="I3905">
        <v>8</v>
      </c>
      <c r="J3905" t="s">
        <v>16</v>
      </c>
      <c r="K3905" t="s">
        <v>17</v>
      </c>
      <c r="L3905" t="s">
        <v>58</v>
      </c>
      <c r="M3905">
        <v>55990</v>
      </c>
      <c r="N3905" t="str">
        <f>TEXT(tblorders[[#This Row],[order_date]], "mmm-yyyy")</f>
        <v>Jan-2025</v>
      </c>
      <c r="O3905">
        <f>tblorders[[#This Row],[actual_delivery_days]] -tblorders[[#This Row],[expected_delivery_days]]</f>
        <v>1</v>
      </c>
    </row>
    <row r="3906" spans="1:15" x14ac:dyDescent="0.2">
      <c r="A3906" t="s">
        <v>5663</v>
      </c>
      <c r="B3906" t="s">
        <v>5664</v>
      </c>
      <c r="C3906" t="s">
        <v>32</v>
      </c>
      <c r="D3906">
        <v>2</v>
      </c>
      <c r="E3906" s="1">
        <v>45792</v>
      </c>
      <c r="F3906" s="1">
        <v>45793</v>
      </c>
      <c r="G3906">
        <v>7</v>
      </c>
      <c r="H3906" s="1">
        <v>45800</v>
      </c>
      <c r="I3906">
        <v>7</v>
      </c>
      <c r="J3906" t="s">
        <v>16</v>
      </c>
      <c r="K3906" t="s">
        <v>41</v>
      </c>
      <c r="L3906" t="s">
        <v>22</v>
      </c>
      <c r="M3906">
        <v>90000</v>
      </c>
      <c r="N3906" t="str">
        <f>TEXT(tblorders[[#This Row],[order_date]], "mmm-yyyy")</f>
        <v>May-2025</v>
      </c>
      <c r="O3906">
        <f>tblorders[[#This Row],[actual_delivery_days]] -tblorders[[#This Row],[expected_delivery_days]]</f>
        <v>0</v>
      </c>
    </row>
    <row r="3907" spans="1:15" x14ac:dyDescent="0.2">
      <c r="A3907" t="s">
        <v>5665</v>
      </c>
      <c r="B3907" t="s">
        <v>3687</v>
      </c>
      <c r="C3907" t="s">
        <v>15</v>
      </c>
      <c r="D3907">
        <v>1</v>
      </c>
      <c r="E3907" s="1">
        <v>45679</v>
      </c>
      <c r="F3907" s="1">
        <v>45681</v>
      </c>
      <c r="G3907">
        <v>10</v>
      </c>
      <c r="H3907" s="1">
        <v>45691</v>
      </c>
      <c r="I3907">
        <v>10</v>
      </c>
      <c r="J3907" t="s">
        <v>16</v>
      </c>
      <c r="K3907" t="s">
        <v>41</v>
      </c>
      <c r="L3907" t="s">
        <v>58</v>
      </c>
      <c r="M3907">
        <v>55990</v>
      </c>
      <c r="N3907" t="str">
        <f>TEXT(tblorders[[#This Row],[order_date]], "mmm-yyyy")</f>
        <v>Jan-2025</v>
      </c>
      <c r="O3907">
        <f>tblorders[[#This Row],[actual_delivery_days]] -tblorders[[#This Row],[expected_delivery_days]]</f>
        <v>0</v>
      </c>
    </row>
    <row r="3908" spans="1:15" x14ac:dyDescent="0.2">
      <c r="A3908" t="s">
        <v>5666</v>
      </c>
      <c r="B3908" t="s">
        <v>5667</v>
      </c>
      <c r="C3908" t="s">
        <v>44</v>
      </c>
      <c r="D3908">
        <v>1</v>
      </c>
      <c r="E3908" s="1">
        <v>45020</v>
      </c>
      <c r="F3908" s="1">
        <v>45021</v>
      </c>
      <c r="G3908">
        <v>7</v>
      </c>
      <c r="H3908" s="1">
        <v>45031</v>
      </c>
      <c r="I3908">
        <v>10</v>
      </c>
      <c r="J3908" t="s">
        <v>16</v>
      </c>
      <c r="K3908" t="s">
        <v>17</v>
      </c>
      <c r="L3908" t="s">
        <v>58</v>
      </c>
      <c r="M3908">
        <v>50990</v>
      </c>
      <c r="N3908" t="str">
        <f>TEXT(tblorders[[#This Row],[order_date]], "mmm-yyyy")</f>
        <v>Apr-2023</v>
      </c>
      <c r="O3908">
        <f>tblorders[[#This Row],[actual_delivery_days]] -tblorders[[#This Row],[expected_delivery_days]]</f>
        <v>3</v>
      </c>
    </row>
    <row r="3909" spans="1:15" x14ac:dyDescent="0.2">
      <c r="A3909" t="s">
        <v>5668</v>
      </c>
      <c r="B3909" t="s">
        <v>2439</v>
      </c>
      <c r="C3909" t="s">
        <v>44</v>
      </c>
      <c r="D3909">
        <v>1</v>
      </c>
      <c r="E3909" s="1">
        <v>45119</v>
      </c>
      <c r="F3909" s="1">
        <v>45124</v>
      </c>
      <c r="G3909">
        <v>5</v>
      </c>
      <c r="H3909" s="1">
        <v>45129</v>
      </c>
      <c r="I3909">
        <v>5</v>
      </c>
      <c r="J3909" t="s">
        <v>16</v>
      </c>
      <c r="K3909" t="s">
        <v>25</v>
      </c>
      <c r="L3909" t="s">
        <v>18</v>
      </c>
      <c r="M3909">
        <v>50990</v>
      </c>
      <c r="N3909" t="str">
        <f>TEXT(tblorders[[#This Row],[order_date]], "mmm-yyyy")</f>
        <v>Jul-2023</v>
      </c>
      <c r="O3909">
        <f>tblorders[[#This Row],[actual_delivery_days]] -tblorders[[#This Row],[expected_delivery_days]]</f>
        <v>0</v>
      </c>
    </row>
    <row r="3910" spans="1:15" x14ac:dyDescent="0.2">
      <c r="A3910" t="s">
        <v>5669</v>
      </c>
      <c r="B3910" t="s">
        <v>4251</v>
      </c>
      <c r="C3910" t="s">
        <v>32</v>
      </c>
      <c r="D3910">
        <v>1</v>
      </c>
      <c r="E3910" s="1">
        <v>45533</v>
      </c>
      <c r="F3910" s="1">
        <v>45535</v>
      </c>
      <c r="G3910">
        <v>5</v>
      </c>
      <c r="H3910" s="1">
        <v>45541</v>
      </c>
      <c r="I3910">
        <v>6</v>
      </c>
      <c r="J3910" t="s">
        <v>40</v>
      </c>
      <c r="K3910" t="s">
        <v>17</v>
      </c>
      <c r="L3910" t="s">
        <v>18</v>
      </c>
      <c r="M3910">
        <v>45000</v>
      </c>
      <c r="N3910" t="str">
        <f>TEXT(tblorders[[#This Row],[order_date]], "mmm-yyyy")</f>
        <v>Aug-2024</v>
      </c>
      <c r="O3910">
        <f>tblorders[[#This Row],[actual_delivery_days]] -tblorders[[#This Row],[expected_delivery_days]]</f>
        <v>1</v>
      </c>
    </row>
    <row r="3911" spans="1:15" x14ac:dyDescent="0.2">
      <c r="A3911" t="s">
        <v>5670</v>
      </c>
      <c r="B3911" t="s">
        <v>447</v>
      </c>
      <c r="C3911" t="s">
        <v>55</v>
      </c>
      <c r="D3911">
        <v>1</v>
      </c>
      <c r="E3911" s="1">
        <v>44782</v>
      </c>
      <c r="F3911" s="1">
        <v>44786</v>
      </c>
      <c r="G3911">
        <v>5</v>
      </c>
      <c r="H3911" s="1">
        <v>44793</v>
      </c>
      <c r="I3911">
        <v>7</v>
      </c>
      <c r="J3911" t="s">
        <v>16</v>
      </c>
      <c r="K3911" t="s">
        <v>17</v>
      </c>
      <c r="L3911" t="s">
        <v>58</v>
      </c>
      <c r="M3911">
        <v>99990</v>
      </c>
      <c r="N3911" t="str">
        <f>TEXT(tblorders[[#This Row],[order_date]], "mmm-yyyy")</f>
        <v>Aug-2022</v>
      </c>
      <c r="O3911">
        <f>tblorders[[#This Row],[actual_delivery_days]] -tblorders[[#This Row],[expected_delivery_days]]</f>
        <v>2</v>
      </c>
    </row>
    <row r="3912" spans="1:15" x14ac:dyDescent="0.2">
      <c r="A3912" t="s">
        <v>5671</v>
      </c>
      <c r="B3912" t="s">
        <v>5672</v>
      </c>
      <c r="C3912" t="s">
        <v>29</v>
      </c>
      <c r="D3912">
        <v>1</v>
      </c>
      <c r="E3912" s="1">
        <v>45700</v>
      </c>
      <c r="F3912" s="1">
        <v>45702</v>
      </c>
      <c r="G3912">
        <v>5</v>
      </c>
      <c r="H3912" s="1">
        <v>45708</v>
      </c>
      <c r="I3912">
        <v>6</v>
      </c>
      <c r="J3912" t="s">
        <v>16</v>
      </c>
      <c r="K3912" t="s">
        <v>41</v>
      </c>
      <c r="L3912" t="s">
        <v>33</v>
      </c>
      <c r="M3912">
        <v>11000</v>
      </c>
      <c r="N3912" t="str">
        <f>TEXT(tblorders[[#This Row],[order_date]], "mmm-yyyy")</f>
        <v>Feb-2025</v>
      </c>
      <c r="O3912">
        <f>tblorders[[#This Row],[actual_delivery_days]] -tblorders[[#This Row],[expected_delivery_days]]</f>
        <v>1</v>
      </c>
    </row>
    <row r="3913" spans="1:15" x14ac:dyDescent="0.2">
      <c r="A3913" t="s">
        <v>5673</v>
      </c>
      <c r="B3913" t="s">
        <v>2751</v>
      </c>
      <c r="C3913" t="s">
        <v>55</v>
      </c>
      <c r="D3913">
        <v>1</v>
      </c>
      <c r="E3913" s="1">
        <v>45363</v>
      </c>
      <c r="F3913" s="1">
        <v>45368</v>
      </c>
      <c r="G3913">
        <v>10</v>
      </c>
      <c r="H3913" s="1">
        <v>45379</v>
      </c>
      <c r="I3913">
        <v>11</v>
      </c>
      <c r="J3913" t="s">
        <v>16</v>
      </c>
      <c r="K3913" t="s">
        <v>17</v>
      </c>
      <c r="L3913" t="s">
        <v>26</v>
      </c>
      <c r="M3913">
        <v>99990</v>
      </c>
      <c r="N3913" t="str">
        <f>TEXT(tblorders[[#This Row],[order_date]], "mmm-yyyy")</f>
        <v>Mar-2024</v>
      </c>
      <c r="O3913">
        <f>tblorders[[#This Row],[actual_delivery_days]] -tblorders[[#This Row],[expected_delivery_days]]</f>
        <v>1</v>
      </c>
    </row>
    <row r="3914" spans="1:15" x14ac:dyDescent="0.2">
      <c r="A3914" t="s">
        <v>5674</v>
      </c>
      <c r="B3914" t="s">
        <v>5675</v>
      </c>
      <c r="C3914" t="s">
        <v>15</v>
      </c>
      <c r="D3914">
        <v>1</v>
      </c>
      <c r="E3914" s="1">
        <v>45687</v>
      </c>
      <c r="F3914" s="1">
        <v>45689</v>
      </c>
      <c r="G3914">
        <v>10</v>
      </c>
      <c r="H3914" s="1">
        <v>45704</v>
      </c>
      <c r="I3914">
        <v>15</v>
      </c>
      <c r="J3914" t="s">
        <v>61</v>
      </c>
      <c r="K3914" t="s">
        <v>41</v>
      </c>
      <c r="L3914" t="s">
        <v>18</v>
      </c>
      <c r="M3914">
        <v>55990</v>
      </c>
      <c r="N3914" t="str">
        <f>TEXT(tblorders[[#This Row],[order_date]], "mmm-yyyy")</f>
        <v>Jan-2025</v>
      </c>
      <c r="O3914">
        <f>tblorders[[#This Row],[actual_delivery_days]] -tblorders[[#This Row],[expected_delivery_days]]</f>
        <v>5</v>
      </c>
    </row>
    <row r="3915" spans="1:15" x14ac:dyDescent="0.2">
      <c r="A3915" t="s">
        <v>5676</v>
      </c>
      <c r="B3915" t="s">
        <v>480</v>
      </c>
      <c r="C3915" t="s">
        <v>29</v>
      </c>
      <c r="D3915">
        <v>1</v>
      </c>
      <c r="E3915" s="1">
        <v>44733</v>
      </c>
      <c r="F3915" s="1">
        <v>44737</v>
      </c>
      <c r="G3915">
        <v>10</v>
      </c>
      <c r="H3915" s="1">
        <v>44747</v>
      </c>
      <c r="I3915">
        <v>10</v>
      </c>
      <c r="J3915" t="s">
        <v>16</v>
      </c>
      <c r="K3915" t="s">
        <v>25</v>
      </c>
      <c r="L3915" t="s">
        <v>33</v>
      </c>
      <c r="M3915">
        <v>11000</v>
      </c>
      <c r="N3915" t="str">
        <f>TEXT(tblorders[[#This Row],[order_date]], "mmm-yyyy")</f>
        <v>Jun-2022</v>
      </c>
      <c r="O3915">
        <f>tblorders[[#This Row],[actual_delivery_days]] -tblorders[[#This Row],[expected_delivery_days]]</f>
        <v>0</v>
      </c>
    </row>
    <row r="3916" spans="1:15" x14ac:dyDescent="0.2">
      <c r="A3916" t="s">
        <v>5677</v>
      </c>
      <c r="B3916" t="s">
        <v>152</v>
      </c>
      <c r="C3916" t="s">
        <v>32</v>
      </c>
      <c r="D3916">
        <v>1</v>
      </c>
      <c r="E3916" s="1">
        <v>45687</v>
      </c>
      <c r="F3916" s="1">
        <v>45688</v>
      </c>
      <c r="G3916">
        <v>7</v>
      </c>
      <c r="H3916" s="1">
        <v>45694</v>
      </c>
      <c r="I3916">
        <v>6</v>
      </c>
      <c r="J3916" t="s">
        <v>16</v>
      </c>
      <c r="K3916" t="s">
        <v>41</v>
      </c>
      <c r="L3916" t="s">
        <v>18</v>
      </c>
      <c r="M3916">
        <v>45000</v>
      </c>
      <c r="N3916" t="str">
        <f>TEXT(tblorders[[#This Row],[order_date]], "mmm-yyyy")</f>
        <v>Jan-2025</v>
      </c>
      <c r="O3916">
        <f>tblorders[[#This Row],[actual_delivery_days]] -tblorders[[#This Row],[expected_delivery_days]]</f>
        <v>-1</v>
      </c>
    </row>
    <row r="3917" spans="1:15" x14ac:dyDescent="0.2">
      <c r="A3917" t="s">
        <v>5678</v>
      </c>
      <c r="B3917" t="s">
        <v>5679</v>
      </c>
      <c r="C3917" t="s">
        <v>44</v>
      </c>
      <c r="D3917">
        <v>1</v>
      </c>
      <c r="E3917" s="1">
        <v>45181</v>
      </c>
      <c r="F3917" s="1">
        <v>45183</v>
      </c>
      <c r="G3917">
        <v>7</v>
      </c>
      <c r="H3917" s="1">
        <v>45191</v>
      </c>
      <c r="I3917">
        <v>8</v>
      </c>
      <c r="J3917" t="s">
        <v>16</v>
      </c>
      <c r="K3917" t="s">
        <v>41</v>
      </c>
      <c r="L3917" t="s">
        <v>26</v>
      </c>
      <c r="M3917">
        <v>50990</v>
      </c>
      <c r="N3917" t="str">
        <f>TEXT(tblorders[[#This Row],[order_date]], "mmm-yyyy")</f>
        <v>Sep-2023</v>
      </c>
      <c r="O3917">
        <f>tblorders[[#This Row],[actual_delivery_days]] -tblorders[[#This Row],[expected_delivery_days]]</f>
        <v>1</v>
      </c>
    </row>
    <row r="3918" spans="1:15" x14ac:dyDescent="0.2">
      <c r="A3918" t="s">
        <v>5680</v>
      </c>
      <c r="B3918" t="s">
        <v>1723</v>
      </c>
      <c r="C3918" t="s">
        <v>44</v>
      </c>
      <c r="D3918">
        <v>1</v>
      </c>
      <c r="E3918" s="1">
        <v>45561</v>
      </c>
      <c r="F3918" s="1">
        <v>45564</v>
      </c>
      <c r="G3918">
        <v>5</v>
      </c>
      <c r="H3918" s="1">
        <v>45568</v>
      </c>
      <c r="I3918">
        <v>4</v>
      </c>
      <c r="J3918" t="s">
        <v>16</v>
      </c>
      <c r="K3918" t="s">
        <v>41</v>
      </c>
      <c r="L3918" t="s">
        <v>33</v>
      </c>
      <c r="M3918">
        <v>50990</v>
      </c>
      <c r="N3918" t="str">
        <f>TEXT(tblorders[[#This Row],[order_date]], "mmm-yyyy")</f>
        <v>Sep-2024</v>
      </c>
      <c r="O3918">
        <f>tblorders[[#This Row],[actual_delivery_days]] -tblorders[[#This Row],[expected_delivery_days]]</f>
        <v>-1</v>
      </c>
    </row>
    <row r="3919" spans="1:15" x14ac:dyDescent="0.2">
      <c r="A3919" t="s">
        <v>5681</v>
      </c>
      <c r="B3919" t="s">
        <v>5682</v>
      </c>
      <c r="C3919" t="s">
        <v>32</v>
      </c>
      <c r="D3919">
        <v>1</v>
      </c>
      <c r="E3919" s="1">
        <v>44961</v>
      </c>
      <c r="F3919" s="1">
        <v>44963</v>
      </c>
      <c r="G3919">
        <v>5</v>
      </c>
      <c r="H3919" s="1">
        <v>44973</v>
      </c>
      <c r="I3919">
        <v>10</v>
      </c>
      <c r="J3919" t="s">
        <v>61</v>
      </c>
      <c r="K3919" t="s">
        <v>17</v>
      </c>
      <c r="L3919" t="s">
        <v>33</v>
      </c>
      <c r="M3919">
        <v>45000</v>
      </c>
      <c r="N3919" t="str">
        <f>TEXT(tblorders[[#This Row],[order_date]], "mmm-yyyy")</f>
        <v>Feb-2023</v>
      </c>
      <c r="O3919">
        <f>tblorders[[#This Row],[actual_delivery_days]] -tblorders[[#This Row],[expected_delivery_days]]</f>
        <v>5</v>
      </c>
    </row>
    <row r="3920" spans="1:15" x14ac:dyDescent="0.2">
      <c r="A3920" t="s">
        <v>5683</v>
      </c>
      <c r="B3920" t="s">
        <v>3161</v>
      </c>
      <c r="C3920" t="s">
        <v>21</v>
      </c>
      <c r="D3920">
        <v>2</v>
      </c>
      <c r="E3920" s="1">
        <v>45638</v>
      </c>
      <c r="F3920" s="1">
        <v>45641</v>
      </c>
      <c r="G3920">
        <v>7</v>
      </c>
      <c r="H3920" s="1">
        <v>45651</v>
      </c>
      <c r="I3920">
        <v>10</v>
      </c>
      <c r="J3920" t="s">
        <v>16</v>
      </c>
      <c r="K3920" t="s">
        <v>41</v>
      </c>
      <c r="L3920" t="s">
        <v>26</v>
      </c>
      <c r="M3920">
        <v>179980</v>
      </c>
      <c r="N3920" t="str">
        <f>TEXT(tblorders[[#This Row],[order_date]], "mmm-yyyy")</f>
        <v>Dec-2024</v>
      </c>
      <c r="O3920">
        <f>tblorders[[#This Row],[actual_delivery_days]] -tblorders[[#This Row],[expected_delivery_days]]</f>
        <v>3</v>
      </c>
    </row>
    <row r="3921" spans="1:15" x14ac:dyDescent="0.2">
      <c r="A3921" t="s">
        <v>5684</v>
      </c>
      <c r="B3921" t="s">
        <v>604</v>
      </c>
      <c r="C3921" t="s">
        <v>15</v>
      </c>
      <c r="D3921">
        <v>2</v>
      </c>
      <c r="E3921" s="1">
        <v>44419</v>
      </c>
      <c r="F3921" s="1">
        <v>44424</v>
      </c>
      <c r="G3921">
        <v>7</v>
      </c>
      <c r="H3921" s="1">
        <v>44431</v>
      </c>
      <c r="I3921">
        <v>7</v>
      </c>
      <c r="J3921" t="s">
        <v>16</v>
      </c>
      <c r="K3921" t="s">
        <v>17</v>
      </c>
      <c r="L3921" t="s">
        <v>33</v>
      </c>
      <c r="M3921">
        <v>111980</v>
      </c>
      <c r="N3921" t="str">
        <f>TEXT(tblorders[[#This Row],[order_date]], "mmm-yyyy")</f>
        <v>Aug-2021</v>
      </c>
      <c r="O3921">
        <f>tblorders[[#This Row],[actual_delivery_days]] -tblorders[[#This Row],[expected_delivery_days]]</f>
        <v>0</v>
      </c>
    </row>
    <row r="3922" spans="1:15" x14ac:dyDescent="0.2">
      <c r="A3922" t="s">
        <v>5685</v>
      </c>
      <c r="B3922" t="s">
        <v>2959</v>
      </c>
      <c r="C3922" t="s">
        <v>55</v>
      </c>
      <c r="D3922">
        <v>1</v>
      </c>
      <c r="E3922" s="1">
        <v>45784</v>
      </c>
      <c r="F3922" s="1">
        <v>45787</v>
      </c>
      <c r="G3922">
        <v>5</v>
      </c>
      <c r="H3922" s="1">
        <v>45794</v>
      </c>
      <c r="I3922">
        <v>7</v>
      </c>
      <c r="J3922" t="s">
        <v>16</v>
      </c>
      <c r="K3922" t="s">
        <v>41</v>
      </c>
      <c r="L3922" t="s">
        <v>22</v>
      </c>
      <c r="M3922">
        <v>99990</v>
      </c>
      <c r="N3922" t="str">
        <f>TEXT(tblorders[[#This Row],[order_date]], "mmm-yyyy")</f>
        <v>May-2025</v>
      </c>
      <c r="O3922">
        <f>tblorders[[#This Row],[actual_delivery_days]] -tblorders[[#This Row],[expected_delivery_days]]</f>
        <v>2</v>
      </c>
    </row>
    <row r="3923" spans="1:15" x14ac:dyDescent="0.2">
      <c r="A3923" t="s">
        <v>5686</v>
      </c>
      <c r="B3923" t="s">
        <v>1836</v>
      </c>
      <c r="C3923" t="s">
        <v>15</v>
      </c>
      <c r="D3923">
        <v>1</v>
      </c>
      <c r="E3923" s="1">
        <v>44784</v>
      </c>
      <c r="F3923" s="1">
        <v>44788</v>
      </c>
      <c r="G3923">
        <v>10</v>
      </c>
      <c r="H3923" s="1">
        <v>44799</v>
      </c>
      <c r="I3923">
        <v>11</v>
      </c>
      <c r="J3923" t="s">
        <v>16</v>
      </c>
      <c r="K3923" t="s">
        <v>17</v>
      </c>
      <c r="L3923" t="s">
        <v>26</v>
      </c>
      <c r="M3923">
        <v>55990</v>
      </c>
      <c r="N3923" t="str">
        <f>TEXT(tblorders[[#This Row],[order_date]], "mmm-yyyy")</f>
        <v>Aug-2022</v>
      </c>
      <c r="O3923">
        <f>tblorders[[#This Row],[actual_delivery_days]] -tblorders[[#This Row],[expected_delivery_days]]</f>
        <v>1</v>
      </c>
    </row>
    <row r="3924" spans="1:15" x14ac:dyDescent="0.2">
      <c r="A3924" t="s">
        <v>5687</v>
      </c>
      <c r="B3924" t="s">
        <v>3909</v>
      </c>
      <c r="C3924" t="s">
        <v>29</v>
      </c>
      <c r="D3924">
        <v>1</v>
      </c>
      <c r="E3924" s="1">
        <v>45311</v>
      </c>
      <c r="F3924" s="1">
        <v>45312</v>
      </c>
      <c r="G3924">
        <v>10</v>
      </c>
      <c r="H3924" s="1">
        <v>45321</v>
      </c>
      <c r="I3924">
        <v>9</v>
      </c>
      <c r="J3924" t="s">
        <v>16</v>
      </c>
      <c r="K3924" t="s">
        <v>25</v>
      </c>
      <c r="L3924" t="s">
        <v>26</v>
      </c>
      <c r="M3924">
        <v>11000</v>
      </c>
      <c r="N3924" t="str">
        <f>TEXT(tblorders[[#This Row],[order_date]], "mmm-yyyy")</f>
        <v>Jan-2024</v>
      </c>
      <c r="O3924">
        <f>tblorders[[#This Row],[actual_delivery_days]] -tblorders[[#This Row],[expected_delivery_days]]</f>
        <v>-1</v>
      </c>
    </row>
    <row r="3925" spans="1:15" x14ac:dyDescent="0.2">
      <c r="A3925" t="s">
        <v>5688</v>
      </c>
      <c r="B3925" t="s">
        <v>4484</v>
      </c>
      <c r="C3925" t="s">
        <v>32</v>
      </c>
      <c r="D3925">
        <v>2</v>
      </c>
      <c r="E3925" s="1">
        <v>45601</v>
      </c>
      <c r="F3925" s="1">
        <v>45605</v>
      </c>
      <c r="G3925">
        <v>5</v>
      </c>
      <c r="H3925" s="1">
        <v>45611</v>
      </c>
      <c r="I3925">
        <v>6</v>
      </c>
      <c r="J3925" t="s">
        <v>16</v>
      </c>
      <c r="K3925" t="s">
        <v>17</v>
      </c>
      <c r="L3925" t="s">
        <v>22</v>
      </c>
      <c r="M3925">
        <v>90000</v>
      </c>
      <c r="N3925" t="str">
        <f>TEXT(tblorders[[#This Row],[order_date]], "mmm-yyyy")</f>
        <v>Nov-2024</v>
      </c>
      <c r="O3925">
        <f>tblorders[[#This Row],[actual_delivery_days]] -tblorders[[#This Row],[expected_delivery_days]]</f>
        <v>1</v>
      </c>
    </row>
    <row r="3926" spans="1:15" x14ac:dyDescent="0.2">
      <c r="A3926" t="s">
        <v>5689</v>
      </c>
      <c r="B3926" t="s">
        <v>5690</v>
      </c>
      <c r="C3926" t="s">
        <v>32</v>
      </c>
      <c r="D3926">
        <v>1</v>
      </c>
      <c r="E3926" s="1">
        <v>45721</v>
      </c>
      <c r="F3926" s="1">
        <v>45722</v>
      </c>
      <c r="G3926">
        <v>10</v>
      </c>
      <c r="H3926" s="1">
        <v>45733</v>
      </c>
      <c r="I3926">
        <v>11</v>
      </c>
      <c r="J3926" t="s">
        <v>16</v>
      </c>
      <c r="K3926" t="s">
        <v>17</v>
      </c>
      <c r="L3926" t="s">
        <v>33</v>
      </c>
      <c r="M3926">
        <v>45000</v>
      </c>
      <c r="N3926" t="str">
        <f>TEXT(tblorders[[#This Row],[order_date]], "mmm-yyyy")</f>
        <v>Mar-2025</v>
      </c>
      <c r="O3926">
        <f>tblorders[[#This Row],[actual_delivery_days]] -tblorders[[#This Row],[expected_delivery_days]]</f>
        <v>1</v>
      </c>
    </row>
    <row r="3927" spans="1:15" x14ac:dyDescent="0.2">
      <c r="A3927" t="s">
        <v>5691</v>
      </c>
      <c r="B3927" t="s">
        <v>3849</v>
      </c>
      <c r="C3927" t="s">
        <v>21</v>
      </c>
      <c r="D3927">
        <v>1</v>
      </c>
      <c r="E3927" s="1">
        <v>45577</v>
      </c>
      <c r="F3927" s="1">
        <v>45579</v>
      </c>
      <c r="G3927">
        <v>10</v>
      </c>
      <c r="H3927" s="1">
        <v>45588</v>
      </c>
      <c r="I3927">
        <v>9</v>
      </c>
      <c r="J3927" t="s">
        <v>16</v>
      </c>
      <c r="K3927" t="s">
        <v>17</v>
      </c>
      <c r="L3927" t="s">
        <v>26</v>
      </c>
      <c r="M3927">
        <v>89990</v>
      </c>
      <c r="N3927" t="str">
        <f>TEXT(tblorders[[#This Row],[order_date]], "mmm-yyyy")</f>
        <v>Oct-2024</v>
      </c>
      <c r="O3927">
        <f>tblorders[[#This Row],[actual_delivery_days]] -tblorders[[#This Row],[expected_delivery_days]]</f>
        <v>-1</v>
      </c>
    </row>
    <row r="3928" spans="1:15" x14ac:dyDescent="0.2">
      <c r="A3928" t="s">
        <v>5692</v>
      </c>
      <c r="B3928" t="s">
        <v>1412</v>
      </c>
      <c r="C3928" t="s">
        <v>21</v>
      </c>
      <c r="D3928">
        <v>1</v>
      </c>
      <c r="E3928" s="1">
        <v>44838</v>
      </c>
      <c r="F3928" s="1">
        <v>44839</v>
      </c>
      <c r="G3928">
        <v>5</v>
      </c>
      <c r="H3928" s="1">
        <v>44844</v>
      </c>
      <c r="I3928">
        <v>5</v>
      </c>
      <c r="J3928" t="s">
        <v>16</v>
      </c>
      <c r="K3928" t="s">
        <v>41</v>
      </c>
      <c r="L3928" t="s">
        <v>26</v>
      </c>
      <c r="M3928">
        <v>89990</v>
      </c>
      <c r="N3928" t="str">
        <f>TEXT(tblorders[[#This Row],[order_date]], "mmm-yyyy")</f>
        <v>Oct-2022</v>
      </c>
      <c r="O3928">
        <f>tblorders[[#This Row],[actual_delivery_days]] -tblorders[[#This Row],[expected_delivery_days]]</f>
        <v>0</v>
      </c>
    </row>
    <row r="3929" spans="1:15" x14ac:dyDescent="0.2">
      <c r="A3929" t="s">
        <v>5693</v>
      </c>
      <c r="B3929" t="s">
        <v>447</v>
      </c>
      <c r="C3929" t="s">
        <v>55</v>
      </c>
      <c r="D3929">
        <v>1</v>
      </c>
      <c r="E3929" s="1">
        <v>45084</v>
      </c>
      <c r="F3929" s="1">
        <v>45087</v>
      </c>
      <c r="G3929">
        <v>7</v>
      </c>
      <c r="H3929" s="1">
        <v>45097</v>
      </c>
      <c r="I3929">
        <v>10</v>
      </c>
      <c r="J3929" t="s">
        <v>16</v>
      </c>
      <c r="K3929" t="s">
        <v>25</v>
      </c>
      <c r="L3929" t="s">
        <v>26</v>
      </c>
      <c r="M3929">
        <v>99990</v>
      </c>
      <c r="N3929" t="str">
        <f>TEXT(tblorders[[#This Row],[order_date]], "mmm-yyyy")</f>
        <v>Jun-2023</v>
      </c>
      <c r="O3929">
        <f>tblorders[[#This Row],[actual_delivery_days]] -tblorders[[#This Row],[expected_delivery_days]]</f>
        <v>3</v>
      </c>
    </row>
    <row r="3930" spans="1:15" x14ac:dyDescent="0.2">
      <c r="A3930" t="s">
        <v>5694</v>
      </c>
      <c r="B3930" t="s">
        <v>1674</v>
      </c>
      <c r="C3930" t="s">
        <v>44</v>
      </c>
      <c r="D3930">
        <v>1</v>
      </c>
      <c r="E3930" s="1">
        <v>45414</v>
      </c>
      <c r="F3930" s="1">
        <v>45415</v>
      </c>
      <c r="G3930">
        <v>7</v>
      </c>
      <c r="H3930" s="1">
        <v>45425</v>
      </c>
      <c r="I3930">
        <v>10</v>
      </c>
      <c r="J3930" t="s">
        <v>16</v>
      </c>
      <c r="K3930" t="s">
        <v>41</v>
      </c>
      <c r="L3930" t="s">
        <v>18</v>
      </c>
      <c r="M3930">
        <v>50990</v>
      </c>
      <c r="N3930" t="str">
        <f>TEXT(tblorders[[#This Row],[order_date]], "mmm-yyyy")</f>
        <v>May-2024</v>
      </c>
      <c r="O3930">
        <f>tblorders[[#This Row],[actual_delivery_days]] -tblorders[[#This Row],[expected_delivery_days]]</f>
        <v>3</v>
      </c>
    </row>
    <row r="3931" spans="1:15" x14ac:dyDescent="0.2">
      <c r="A3931" t="s">
        <v>5695</v>
      </c>
      <c r="B3931" t="s">
        <v>5696</v>
      </c>
      <c r="C3931" t="s">
        <v>44</v>
      </c>
      <c r="D3931">
        <v>1</v>
      </c>
      <c r="E3931" s="1">
        <v>45346</v>
      </c>
      <c r="F3931" s="1">
        <v>45348</v>
      </c>
      <c r="G3931">
        <v>10</v>
      </c>
      <c r="H3931" s="1">
        <v>45358</v>
      </c>
      <c r="I3931">
        <v>10</v>
      </c>
      <c r="J3931" t="s">
        <v>16</v>
      </c>
      <c r="K3931" t="s">
        <v>41</v>
      </c>
      <c r="L3931" t="s">
        <v>18</v>
      </c>
      <c r="M3931">
        <v>50990</v>
      </c>
      <c r="N3931" t="str">
        <f>TEXT(tblorders[[#This Row],[order_date]], "mmm-yyyy")</f>
        <v>Feb-2024</v>
      </c>
      <c r="O3931">
        <f>tblorders[[#This Row],[actual_delivery_days]] -tblorders[[#This Row],[expected_delivery_days]]</f>
        <v>0</v>
      </c>
    </row>
    <row r="3932" spans="1:15" x14ac:dyDescent="0.2">
      <c r="A3932" t="s">
        <v>5697</v>
      </c>
      <c r="B3932" t="s">
        <v>3998</v>
      </c>
      <c r="C3932" t="s">
        <v>32</v>
      </c>
      <c r="D3932">
        <v>2</v>
      </c>
      <c r="E3932" s="1">
        <v>45772</v>
      </c>
      <c r="F3932" s="1">
        <v>45777</v>
      </c>
      <c r="G3932">
        <v>5</v>
      </c>
      <c r="H3932" s="1">
        <v>45783</v>
      </c>
      <c r="I3932">
        <v>6</v>
      </c>
      <c r="J3932" t="s">
        <v>16</v>
      </c>
      <c r="K3932" t="s">
        <v>41</v>
      </c>
      <c r="L3932" t="s">
        <v>22</v>
      </c>
      <c r="M3932">
        <v>90000</v>
      </c>
      <c r="N3932" t="str">
        <f>TEXT(tblorders[[#This Row],[order_date]], "mmm-yyyy")</f>
        <v>Apr-2025</v>
      </c>
      <c r="O3932">
        <f>tblorders[[#This Row],[actual_delivery_days]] -tblorders[[#This Row],[expected_delivery_days]]</f>
        <v>1</v>
      </c>
    </row>
    <row r="3933" spans="1:15" x14ac:dyDescent="0.2">
      <c r="A3933" t="s">
        <v>5698</v>
      </c>
      <c r="B3933" t="s">
        <v>3618</v>
      </c>
      <c r="C3933" t="s">
        <v>32</v>
      </c>
      <c r="D3933">
        <v>1</v>
      </c>
      <c r="E3933" s="1">
        <v>45208</v>
      </c>
      <c r="F3933" s="1">
        <v>45209</v>
      </c>
      <c r="G3933">
        <v>10</v>
      </c>
      <c r="H3933" s="1">
        <v>45222</v>
      </c>
      <c r="I3933">
        <v>13</v>
      </c>
      <c r="J3933" t="s">
        <v>16</v>
      </c>
      <c r="K3933" t="s">
        <v>25</v>
      </c>
      <c r="L3933" t="s">
        <v>33</v>
      </c>
      <c r="M3933">
        <v>45000</v>
      </c>
      <c r="N3933" t="str">
        <f>TEXT(tblorders[[#This Row],[order_date]], "mmm-yyyy")</f>
        <v>Oct-2023</v>
      </c>
      <c r="O3933">
        <f>tblorders[[#This Row],[actual_delivery_days]] -tblorders[[#This Row],[expected_delivery_days]]</f>
        <v>3</v>
      </c>
    </row>
    <row r="3934" spans="1:15" x14ac:dyDescent="0.2">
      <c r="A3934" t="s">
        <v>5699</v>
      </c>
      <c r="B3934" t="s">
        <v>2818</v>
      </c>
      <c r="C3934" t="s">
        <v>44</v>
      </c>
      <c r="D3934">
        <v>2</v>
      </c>
      <c r="E3934" s="1">
        <v>45569</v>
      </c>
      <c r="F3934" s="1">
        <v>45573</v>
      </c>
      <c r="G3934">
        <v>10</v>
      </c>
      <c r="H3934" s="1">
        <v>45583</v>
      </c>
      <c r="I3934">
        <v>10</v>
      </c>
      <c r="J3934" t="s">
        <v>16</v>
      </c>
      <c r="K3934" t="s">
        <v>25</v>
      </c>
      <c r="L3934" t="s">
        <v>26</v>
      </c>
      <c r="M3934">
        <v>101980</v>
      </c>
      <c r="N3934" t="str">
        <f>TEXT(tblorders[[#This Row],[order_date]], "mmm-yyyy")</f>
        <v>Oct-2024</v>
      </c>
      <c r="O3934">
        <f>tblorders[[#This Row],[actual_delivery_days]] -tblorders[[#This Row],[expected_delivery_days]]</f>
        <v>0</v>
      </c>
    </row>
    <row r="3935" spans="1:15" x14ac:dyDescent="0.2">
      <c r="A3935" t="s">
        <v>5700</v>
      </c>
      <c r="B3935" t="s">
        <v>295</v>
      </c>
      <c r="C3935" t="s">
        <v>55</v>
      </c>
      <c r="D3935">
        <v>2</v>
      </c>
      <c r="E3935" s="1">
        <v>44569</v>
      </c>
      <c r="F3935" s="1">
        <v>44571</v>
      </c>
      <c r="G3935">
        <v>10</v>
      </c>
      <c r="H3935" s="1">
        <v>44582</v>
      </c>
      <c r="I3935">
        <v>11</v>
      </c>
      <c r="J3935" t="s">
        <v>16</v>
      </c>
      <c r="K3935" t="s">
        <v>25</v>
      </c>
      <c r="L3935" t="s">
        <v>18</v>
      </c>
      <c r="M3935">
        <v>199980</v>
      </c>
      <c r="N3935" t="str">
        <f>TEXT(tblorders[[#This Row],[order_date]], "mmm-yyyy")</f>
        <v>Jan-2022</v>
      </c>
      <c r="O3935">
        <f>tblorders[[#This Row],[actual_delivery_days]] -tblorders[[#This Row],[expected_delivery_days]]</f>
        <v>1</v>
      </c>
    </row>
    <row r="3936" spans="1:15" x14ac:dyDescent="0.2">
      <c r="A3936" t="s">
        <v>5701</v>
      </c>
      <c r="B3936" t="s">
        <v>5702</v>
      </c>
      <c r="C3936" t="s">
        <v>15</v>
      </c>
      <c r="D3936">
        <v>1</v>
      </c>
      <c r="E3936" s="1">
        <v>45722</v>
      </c>
      <c r="F3936" s="1">
        <v>45724</v>
      </c>
      <c r="G3936">
        <v>5</v>
      </c>
      <c r="H3936" s="1">
        <v>45732</v>
      </c>
      <c r="I3936">
        <v>8</v>
      </c>
      <c r="J3936" t="s">
        <v>40</v>
      </c>
      <c r="K3936" t="s">
        <v>17</v>
      </c>
      <c r="L3936" t="s">
        <v>18</v>
      </c>
      <c r="M3936">
        <v>55990</v>
      </c>
      <c r="N3936" t="str">
        <f>TEXT(tblorders[[#This Row],[order_date]], "mmm-yyyy")</f>
        <v>Mar-2025</v>
      </c>
      <c r="O3936">
        <f>tblorders[[#This Row],[actual_delivery_days]] -tblorders[[#This Row],[expected_delivery_days]]</f>
        <v>3</v>
      </c>
    </row>
    <row r="3937" spans="1:15" x14ac:dyDescent="0.2">
      <c r="A3937" t="s">
        <v>5703</v>
      </c>
      <c r="B3937" t="s">
        <v>1302</v>
      </c>
      <c r="C3937" t="s">
        <v>55</v>
      </c>
      <c r="D3937">
        <v>1</v>
      </c>
      <c r="E3937" s="1">
        <v>45188</v>
      </c>
      <c r="F3937" s="1">
        <v>45193</v>
      </c>
      <c r="G3937">
        <v>5</v>
      </c>
      <c r="H3937" s="1">
        <v>45201</v>
      </c>
      <c r="I3937">
        <v>8</v>
      </c>
      <c r="J3937" t="s">
        <v>16</v>
      </c>
      <c r="K3937" t="s">
        <v>17</v>
      </c>
      <c r="L3937" t="s">
        <v>33</v>
      </c>
      <c r="M3937">
        <v>99990</v>
      </c>
      <c r="N3937" t="str">
        <f>TEXT(tblorders[[#This Row],[order_date]], "mmm-yyyy")</f>
        <v>Sep-2023</v>
      </c>
      <c r="O3937">
        <f>tblorders[[#This Row],[actual_delivery_days]] -tblorders[[#This Row],[expected_delivery_days]]</f>
        <v>3</v>
      </c>
    </row>
    <row r="3938" spans="1:15" x14ac:dyDescent="0.2">
      <c r="A3938" t="s">
        <v>5704</v>
      </c>
      <c r="B3938" t="s">
        <v>2169</v>
      </c>
      <c r="C3938" t="s">
        <v>32</v>
      </c>
      <c r="D3938">
        <v>1</v>
      </c>
      <c r="E3938" s="1">
        <v>45800</v>
      </c>
      <c r="F3938" s="1">
        <v>45802</v>
      </c>
      <c r="G3938">
        <v>5</v>
      </c>
      <c r="H3938" s="1">
        <v>45812</v>
      </c>
      <c r="I3938">
        <v>10</v>
      </c>
      <c r="J3938" t="s">
        <v>61</v>
      </c>
      <c r="K3938" t="s">
        <v>17</v>
      </c>
      <c r="L3938" t="s">
        <v>26</v>
      </c>
      <c r="M3938">
        <v>45000</v>
      </c>
      <c r="N3938" t="str">
        <f>TEXT(tblorders[[#This Row],[order_date]], "mmm-yyyy")</f>
        <v>May-2025</v>
      </c>
      <c r="O3938">
        <f>tblorders[[#This Row],[actual_delivery_days]] -tblorders[[#This Row],[expected_delivery_days]]</f>
        <v>5</v>
      </c>
    </row>
    <row r="3939" spans="1:15" x14ac:dyDescent="0.2">
      <c r="A3939" t="s">
        <v>5705</v>
      </c>
      <c r="B3939" t="s">
        <v>2243</v>
      </c>
      <c r="C3939" t="s">
        <v>29</v>
      </c>
      <c r="D3939">
        <v>2</v>
      </c>
      <c r="E3939" s="1">
        <v>45577</v>
      </c>
      <c r="F3939" s="1">
        <v>45578</v>
      </c>
      <c r="G3939">
        <v>10</v>
      </c>
      <c r="H3939" s="1">
        <v>45591</v>
      </c>
      <c r="I3939">
        <v>13</v>
      </c>
      <c r="J3939" t="s">
        <v>16</v>
      </c>
      <c r="K3939" t="s">
        <v>17</v>
      </c>
      <c r="L3939" t="s">
        <v>58</v>
      </c>
      <c r="M3939">
        <v>22000</v>
      </c>
      <c r="N3939" t="str">
        <f>TEXT(tblorders[[#This Row],[order_date]], "mmm-yyyy")</f>
        <v>Oct-2024</v>
      </c>
      <c r="O3939">
        <f>tblorders[[#This Row],[actual_delivery_days]] -tblorders[[#This Row],[expected_delivery_days]]</f>
        <v>3</v>
      </c>
    </row>
    <row r="3940" spans="1:15" x14ac:dyDescent="0.2">
      <c r="A3940" t="s">
        <v>5706</v>
      </c>
      <c r="B3940" t="s">
        <v>5707</v>
      </c>
      <c r="C3940" t="s">
        <v>32</v>
      </c>
      <c r="D3940">
        <v>2</v>
      </c>
      <c r="E3940" s="1">
        <v>45387</v>
      </c>
      <c r="F3940" s="1">
        <v>45391</v>
      </c>
      <c r="G3940">
        <v>10</v>
      </c>
      <c r="H3940" s="1">
        <v>45402</v>
      </c>
      <c r="I3940">
        <v>11</v>
      </c>
      <c r="J3940" t="s">
        <v>16</v>
      </c>
      <c r="K3940" t="s">
        <v>41</v>
      </c>
      <c r="L3940" t="s">
        <v>22</v>
      </c>
      <c r="M3940">
        <v>90000</v>
      </c>
      <c r="N3940" t="str">
        <f>TEXT(tblorders[[#This Row],[order_date]], "mmm-yyyy")</f>
        <v>Apr-2024</v>
      </c>
      <c r="O3940">
        <f>tblorders[[#This Row],[actual_delivery_days]] -tblorders[[#This Row],[expected_delivery_days]]</f>
        <v>1</v>
      </c>
    </row>
    <row r="3941" spans="1:15" x14ac:dyDescent="0.2">
      <c r="A3941" t="s">
        <v>5708</v>
      </c>
      <c r="B3941" t="s">
        <v>1647</v>
      </c>
      <c r="C3941" t="s">
        <v>21</v>
      </c>
      <c r="D3941">
        <v>1</v>
      </c>
      <c r="E3941" s="1">
        <v>45750</v>
      </c>
      <c r="F3941" s="1">
        <v>45753</v>
      </c>
      <c r="G3941">
        <v>7</v>
      </c>
      <c r="H3941" s="1">
        <v>45761</v>
      </c>
      <c r="I3941">
        <v>8</v>
      </c>
      <c r="J3941" t="s">
        <v>16</v>
      </c>
      <c r="K3941" t="s">
        <v>41</v>
      </c>
      <c r="L3941" t="s">
        <v>33</v>
      </c>
      <c r="M3941">
        <v>89990</v>
      </c>
      <c r="N3941" t="str">
        <f>TEXT(tblorders[[#This Row],[order_date]], "mmm-yyyy")</f>
        <v>Apr-2025</v>
      </c>
      <c r="O3941">
        <f>tblorders[[#This Row],[actual_delivery_days]] -tblorders[[#This Row],[expected_delivery_days]]</f>
        <v>1</v>
      </c>
    </row>
    <row r="3942" spans="1:15" x14ac:dyDescent="0.2">
      <c r="A3942" t="s">
        <v>5709</v>
      </c>
      <c r="B3942" t="s">
        <v>2885</v>
      </c>
      <c r="C3942" t="s">
        <v>44</v>
      </c>
      <c r="D3942">
        <v>1</v>
      </c>
      <c r="E3942" s="1">
        <v>45405</v>
      </c>
      <c r="F3942" s="1">
        <v>45406</v>
      </c>
      <c r="G3942">
        <v>7</v>
      </c>
      <c r="H3942" s="1">
        <v>45414</v>
      </c>
      <c r="I3942">
        <v>8</v>
      </c>
      <c r="J3942" t="s">
        <v>16</v>
      </c>
      <c r="K3942" t="s">
        <v>17</v>
      </c>
      <c r="L3942" t="s">
        <v>33</v>
      </c>
      <c r="M3942">
        <v>50990</v>
      </c>
      <c r="N3942" t="str">
        <f>TEXT(tblorders[[#This Row],[order_date]], "mmm-yyyy")</f>
        <v>Apr-2024</v>
      </c>
      <c r="O3942">
        <f>tblorders[[#This Row],[actual_delivery_days]] -tblorders[[#This Row],[expected_delivery_days]]</f>
        <v>1</v>
      </c>
    </row>
    <row r="3943" spans="1:15" x14ac:dyDescent="0.2">
      <c r="A3943" t="s">
        <v>5710</v>
      </c>
      <c r="B3943" t="s">
        <v>2123</v>
      </c>
      <c r="C3943" t="s">
        <v>44</v>
      </c>
      <c r="D3943">
        <v>1</v>
      </c>
      <c r="E3943" s="1">
        <v>45145</v>
      </c>
      <c r="F3943" s="1">
        <v>45146</v>
      </c>
      <c r="G3943">
        <v>5</v>
      </c>
      <c r="H3943" s="1">
        <v>45154</v>
      </c>
      <c r="I3943">
        <v>8</v>
      </c>
      <c r="J3943" t="s">
        <v>16</v>
      </c>
      <c r="K3943" t="s">
        <v>25</v>
      </c>
      <c r="L3943" t="s">
        <v>33</v>
      </c>
      <c r="M3943">
        <v>50990</v>
      </c>
      <c r="N3943" t="str">
        <f>TEXT(tblorders[[#This Row],[order_date]], "mmm-yyyy")</f>
        <v>Aug-2023</v>
      </c>
      <c r="O3943">
        <f>tblorders[[#This Row],[actual_delivery_days]] -tblorders[[#This Row],[expected_delivery_days]]</f>
        <v>3</v>
      </c>
    </row>
    <row r="3944" spans="1:15" x14ac:dyDescent="0.2">
      <c r="A3944" t="s">
        <v>5711</v>
      </c>
      <c r="B3944" t="s">
        <v>39</v>
      </c>
      <c r="C3944" t="s">
        <v>32</v>
      </c>
      <c r="D3944">
        <v>1</v>
      </c>
      <c r="E3944" s="1">
        <v>45789</v>
      </c>
      <c r="F3944" s="1">
        <v>45792</v>
      </c>
      <c r="G3944">
        <v>10</v>
      </c>
      <c r="H3944" s="1">
        <v>45800</v>
      </c>
      <c r="I3944">
        <v>8</v>
      </c>
      <c r="J3944" t="s">
        <v>16</v>
      </c>
      <c r="K3944" t="s">
        <v>25</v>
      </c>
      <c r="L3944" t="s">
        <v>18</v>
      </c>
      <c r="M3944">
        <v>45000</v>
      </c>
      <c r="N3944" t="str">
        <f>TEXT(tblorders[[#This Row],[order_date]], "mmm-yyyy")</f>
        <v>May-2025</v>
      </c>
      <c r="O3944">
        <f>tblorders[[#This Row],[actual_delivery_days]] -tblorders[[#This Row],[expected_delivery_days]]</f>
        <v>-2</v>
      </c>
    </row>
    <row r="3945" spans="1:15" x14ac:dyDescent="0.2">
      <c r="A3945" t="s">
        <v>5712</v>
      </c>
      <c r="B3945" t="s">
        <v>3311</v>
      </c>
      <c r="C3945" t="s">
        <v>55</v>
      </c>
      <c r="D3945">
        <v>1</v>
      </c>
      <c r="E3945" s="1">
        <v>45544</v>
      </c>
      <c r="F3945" s="1">
        <v>45547</v>
      </c>
      <c r="G3945">
        <v>5</v>
      </c>
      <c r="H3945" s="1">
        <v>45552</v>
      </c>
      <c r="I3945">
        <v>5</v>
      </c>
      <c r="J3945" t="s">
        <v>16</v>
      </c>
      <c r="K3945" t="s">
        <v>17</v>
      </c>
      <c r="L3945" t="s">
        <v>58</v>
      </c>
      <c r="M3945">
        <v>99990</v>
      </c>
      <c r="N3945" t="str">
        <f>TEXT(tblorders[[#This Row],[order_date]], "mmm-yyyy")</f>
        <v>Sep-2024</v>
      </c>
      <c r="O3945">
        <f>tblorders[[#This Row],[actual_delivery_days]] -tblorders[[#This Row],[expected_delivery_days]]</f>
        <v>0</v>
      </c>
    </row>
    <row r="3946" spans="1:15" x14ac:dyDescent="0.2">
      <c r="A3946" t="s">
        <v>5713</v>
      </c>
      <c r="B3946" t="s">
        <v>1713</v>
      </c>
      <c r="C3946" t="s">
        <v>44</v>
      </c>
      <c r="D3946">
        <v>1</v>
      </c>
      <c r="E3946" s="1">
        <v>45767</v>
      </c>
      <c r="F3946" s="1">
        <v>45772</v>
      </c>
      <c r="G3946">
        <v>5</v>
      </c>
      <c r="H3946" s="1">
        <v>45780</v>
      </c>
      <c r="I3946">
        <v>8</v>
      </c>
      <c r="J3946" t="s">
        <v>16</v>
      </c>
      <c r="K3946" t="s">
        <v>17</v>
      </c>
      <c r="L3946" t="s">
        <v>58</v>
      </c>
      <c r="M3946">
        <v>50990</v>
      </c>
      <c r="N3946" t="str">
        <f>TEXT(tblorders[[#This Row],[order_date]], "mmm-yyyy")</f>
        <v>Apr-2025</v>
      </c>
      <c r="O3946">
        <f>tblorders[[#This Row],[actual_delivery_days]] -tblorders[[#This Row],[expected_delivery_days]]</f>
        <v>3</v>
      </c>
    </row>
    <row r="3947" spans="1:15" x14ac:dyDescent="0.2">
      <c r="A3947" t="s">
        <v>5714</v>
      </c>
      <c r="B3947" t="s">
        <v>4109</v>
      </c>
      <c r="C3947" t="s">
        <v>21</v>
      </c>
      <c r="D3947">
        <v>1</v>
      </c>
      <c r="E3947" s="1">
        <v>45651</v>
      </c>
      <c r="F3947" s="1">
        <v>45654</v>
      </c>
      <c r="G3947">
        <v>5</v>
      </c>
      <c r="H3947" s="1">
        <v>45659</v>
      </c>
      <c r="I3947">
        <v>5</v>
      </c>
      <c r="J3947" t="s">
        <v>16</v>
      </c>
      <c r="K3947" t="s">
        <v>41</v>
      </c>
      <c r="L3947" t="s">
        <v>18</v>
      </c>
      <c r="M3947">
        <v>89990</v>
      </c>
      <c r="N3947" t="str">
        <f>TEXT(tblorders[[#This Row],[order_date]], "mmm-yyyy")</f>
        <v>Dec-2024</v>
      </c>
      <c r="O3947">
        <f>tblorders[[#This Row],[actual_delivery_days]] -tblorders[[#This Row],[expected_delivery_days]]</f>
        <v>0</v>
      </c>
    </row>
    <row r="3948" spans="1:15" x14ac:dyDescent="0.2">
      <c r="A3948" t="s">
        <v>5715</v>
      </c>
      <c r="B3948" t="s">
        <v>4788</v>
      </c>
      <c r="C3948" t="s">
        <v>44</v>
      </c>
      <c r="D3948">
        <v>1</v>
      </c>
      <c r="E3948" s="1">
        <v>45109</v>
      </c>
      <c r="F3948" s="1">
        <v>45110</v>
      </c>
      <c r="G3948">
        <v>7</v>
      </c>
      <c r="H3948" s="1">
        <v>45117</v>
      </c>
      <c r="I3948">
        <v>7</v>
      </c>
      <c r="J3948" t="s">
        <v>16</v>
      </c>
      <c r="K3948" t="s">
        <v>25</v>
      </c>
      <c r="L3948" t="s">
        <v>33</v>
      </c>
      <c r="M3948">
        <v>50990</v>
      </c>
      <c r="N3948" t="str">
        <f>TEXT(tblorders[[#This Row],[order_date]], "mmm-yyyy")</f>
        <v>Jul-2023</v>
      </c>
      <c r="O3948">
        <f>tblorders[[#This Row],[actual_delivery_days]] -tblorders[[#This Row],[expected_delivery_days]]</f>
        <v>0</v>
      </c>
    </row>
    <row r="3949" spans="1:15" x14ac:dyDescent="0.2">
      <c r="A3949" t="s">
        <v>5716</v>
      </c>
      <c r="B3949" t="s">
        <v>2385</v>
      </c>
      <c r="C3949" t="s">
        <v>21</v>
      </c>
      <c r="D3949">
        <v>1</v>
      </c>
      <c r="E3949" s="1">
        <v>45782</v>
      </c>
      <c r="F3949" s="1">
        <v>45785</v>
      </c>
      <c r="G3949">
        <v>10</v>
      </c>
      <c r="H3949" s="1">
        <v>45795</v>
      </c>
      <c r="I3949">
        <v>10</v>
      </c>
      <c r="J3949" t="s">
        <v>16</v>
      </c>
      <c r="K3949" t="s">
        <v>17</v>
      </c>
      <c r="L3949" t="s">
        <v>33</v>
      </c>
      <c r="M3949">
        <v>89990</v>
      </c>
      <c r="N3949" t="str">
        <f>TEXT(tblorders[[#This Row],[order_date]], "mmm-yyyy")</f>
        <v>May-2025</v>
      </c>
      <c r="O3949">
        <f>tblorders[[#This Row],[actual_delivery_days]] -tblorders[[#This Row],[expected_delivery_days]]</f>
        <v>0</v>
      </c>
    </row>
    <row r="3950" spans="1:15" x14ac:dyDescent="0.2">
      <c r="A3950" t="s">
        <v>5717</v>
      </c>
      <c r="B3950" t="s">
        <v>4366</v>
      </c>
      <c r="C3950" t="s">
        <v>29</v>
      </c>
      <c r="D3950">
        <v>1</v>
      </c>
      <c r="E3950" s="1">
        <v>44840</v>
      </c>
      <c r="F3950" s="1">
        <v>44844</v>
      </c>
      <c r="G3950">
        <v>7</v>
      </c>
      <c r="H3950" s="1">
        <v>44851</v>
      </c>
      <c r="I3950">
        <v>7</v>
      </c>
      <c r="J3950" t="s">
        <v>16</v>
      </c>
      <c r="K3950" t="s">
        <v>25</v>
      </c>
      <c r="L3950" t="s">
        <v>18</v>
      </c>
      <c r="M3950">
        <v>11000</v>
      </c>
      <c r="N3950" t="str">
        <f>TEXT(tblorders[[#This Row],[order_date]], "mmm-yyyy")</f>
        <v>Oct-2022</v>
      </c>
      <c r="O3950">
        <f>tblorders[[#This Row],[actual_delivery_days]] -tblorders[[#This Row],[expected_delivery_days]]</f>
        <v>0</v>
      </c>
    </row>
    <row r="3951" spans="1:15" x14ac:dyDescent="0.2">
      <c r="A3951" t="s">
        <v>5718</v>
      </c>
      <c r="B3951" t="s">
        <v>1616</v>
      </c>
      <c r="C3951" t="s">
        <v>32</v>
      </c>
      <c r="D3951">
        <v>1</v>
      </c>
      <c r="E3951" s="1">
        <v>45703</v>
      </c>
      <c r="F3951" s="1">
        <v>45708</v>
      </c>
      <c r="G3951">
        <v>5</v>
      </c>
      <c r="H3951" s="1">
        <v>45714</v>
      </c>
      <c r="I3951">
        <v>6</v>
      </c>
      <c r="J3951" t="s">
        <v>16</v>
      </c>
      <c r="K3951" t="s">
        <v>41</v>
      </c>
      <c r="L3951" t="s">
        <v>58</v>
      </c>
      <c r="M3951">
        <v>45000</v>
      </c>
      <c r="N3951" t="str">
        <f>TEXT(tblorders[[#This Row],[order_date]], "mmm-yyyy")</f>
        <v>Feb-2025</v>
      </c>
      <c r="O3951">
        <f>tblorders[[#This Row],[actual_delivery_days]] -tblorders[[#This Row],[expected_delivery_days]]</f>
        <v>1</v>
      </c>
    </row>
    <row r="3952" spans="1:15" x14ac:dyDescent="0.2">
      <c r="A3952" t="s">
        <v>5719</v>
      </c>
      <c r="B3952" t="s">
        <v>5720</v>
      </c>
      <c r="C3952" t="s">
        <v>29</v>
      </c>
      <c r="D3952">
        <v>2</v>
      </c>
      <c r="E3952" s="1">
        <v>45088</v>
      </c>
      <c r="F3952" s="1">
        <v>45091</v>
      </c>
      <c r="G3952">
        <v>7</v>
      </c>
      <c r="H3952" s="1">
        <v>45098</v>
      </c>
      <c r="I3952">
        <v>7</v>
      </c>
      <c r="J3952" t="s">
        <v>16</v>
      </c>
      <c r="K3952" t="s">
        <v>17</v>
      </c>
      <c r="L3952" t="s">
        <v>26</v>
      </c>
      <c r="M3952">
        <v>22000</v>
      </c>
      <c r="N3952" t="str">
        <f>TEXT(tblorders[[#This Row],[order_date]], "mmm-yyyy")</f>
        <v>Jun-2023</v>
      </c>
      <c r="O3952">
        <f>tblorders[[#This Row],[actual_delivery_days]] -tblorders[[#This Row],[expected_delivery_days]]</f>
        <v>0</v>
      </c>
    </row>
    <row r="3953" spans="1:15" x14ac:dyDescent="0.2">
      <c r="A3953" t="s">
        <v>5721</v>
      </c>
      <c r="B3953" t="s">
        <v>2982</v>
      </c>
      <c r="C3953" t="s">
        <v>55</v>
      </c>
      <c r="D3953">
        <v>1</v>
      </c>
      <c r="E3953" s="1">
        <v>45440</v>
      </c>
      <c r="F3953" s="1">
        <v>45441</v>
      </c>
      <c r="G3953">
        <v>10</v>
      </c>
      <c r="H3953" s="1">
        <v>45450</v>
      </c>
      <c r="I3953">
        <v>9</v>
      </c>
      <c r="J3953" t="s">
        <v>40</v>
      </c>
      <c r="K3953" t="s">
        <v>17</v>
      </c>
      <c r="L3953" t="s">
        <v>26</v>
      </c>
      <c r="M3953">
        <v>99990</v>
      </c>
      <c r="N3953" t="str">
        <f>TEXT(tblorders[[#This Row],[order_date]], "mmm-yyyy")</f>
        <v>May-2024</v>
      </c>
      <c r="O3953">
        <f>tblorders[[#This Row],[actual_delivery_days]] -tblorders[[#This Row],[expected_delivery_days]]</f>
        <v>-1</v>
      </c>
    </row>
    <row r="3954" spans="1:15" x14ac:dyDescent="0.2">
      <c r="A3954" t="s">
        <v>5722</v>
      </c>
      <c r="B3954" t="s">
        <v>788</v>
      </c>
      <c r="C3954" t="s">
        <v>44</v>
      </c>
      <c r="D3954">
        <v>1</v>
      </c>
      <c r="E3954" s="1">
        <v>44957</v>
      </c>
      <c r="F3954" s="1">
        <v>44961</v>
      </c>
      <c r="G3954">
        <v>10</v>
      </c>
      <c r="H3954" s="1">
        <v>44974</v>
      </c>
      <c r="I3954">
        <v>13</v>
      </c>
      <c r="J3954" t="s">
        <v>16</v>
      </c>
      <c r="K3954" t="s">
        <v>41</v>
      </c>
      <c r="L3954" t="s">
        <v>22</v>
      </c>
      <c r="M3954">
        <v>50990</v>
      </c>
      <c r="N3954" t="str">
        <f>TEXT(tblorders[[#This Row],[order_date]], "mmm-yyyy")</f>
        <v>Jan-2023</v>
      </c>
      <c r="O3954">
        <f>tblorders[[#This Row],[actual_delivery_days]] -tblorders[[#This Row],[expected_delivery_days]]</f>
        <v>3</v>
      </c>
    </row>
    <row r="3955" spans="1:15" x14ac:dyDescent="0.2">
      <c r="A3955" t="s">
        <v>5723</v>
      </c>
      <c r="B3955" t="s">
        <v>5005</v>
      </c>
      <c r="C3955" t="s">
        <v>55</v>
      </c>
      <c r="D3955">
        <v>1</v>
      </c>
      <c r="E3955" s="1">
        <v>45383</v>
      </c>
      <c r="F3955" s="1">
        <v>45387</v>
      </c>
      <c r="G3955">
        <v>7</v>
      </c>
      <c r="H3955" s="1">
        <v>45393</v>
      </c>
      <c r="I3955">
        <v>6</v>
      </c>
      <c r="J3955" t="s">
        <v>16</v>
      </c>
      <c r="K3955" t="s">
        <v>41</v>
      </c>
      <c r="L3955" t="s">
        <v>26</v>
      </c>
      <c r="M3955">
        <v>99990</v>
      </c>
      <c r="N3955" t="str">
        <f>TEXT(tblorders[[#This Row],[order_date]], "mmm-yyyy")</f>
        <v>Apr-2024</v>
      </c>
      <c r="O3955">
        <f>tblorders[[#This Row],[actual_delivery_days]] -tblorders[[#This Row],[expected_delivery_days]]</f>
        <v>-1</v>
      </c>
    </row>
    <row r="3956" spans="1:15" x14ac:dyDescent="0.2">
      <c r="A3956" t="s">
        <v>5724</v>
      </c>
      <c r="B3956" t="s">
        <v>3204</v>
      </c>
      <c r="C3956" t="s">
        <v>21</v>
      </c>
      <c r="D3956">
        <v>2</v>
      </c>
      <c r="E3956" s="1">
        <v>45667</v>
      </c>
      <c r="F3956" s="1">
        <v>45668</v>
      </c>
      <c r="G3956">
        <v>10</v>
      </c>
      <c r="H3956" s="1">
        <v>45677</v>
      </c>
      <c r="I3956">
        <v>9</v>
      </c>
      <c r="J3956" t="s">
        <v>16</v>
      </c>
      <c r="K3956" t="s">
        <v>41</v>
      </c>
      <c r="L3956" t="s">
        <v>26</v>
      </c>
      <c r="M3956">
        <v>179980</v>
      </c>
      <c r="N3956" t="str">
        <f>TEXT(tblorders[[#This Row],[order_date]], "mmm-yyyy")</f>
        <v>Jan-2025</v>
      </c>
      <c r="O3956">
        <f>tblorders[[#This Row],[actual_delivery_days]] -tblorders[[#This Row],[expected_delivery_days]]</f>
        <v>-1</v>
      </c>
    </row>
    <row r="3957" spans="1:15" x14ac:dyDescent="0.2">
      <c r="A3957" t="s">
        <v>5725</v>
      </c>
      <c r="B3957" t="s">
        <v>3625</v>
      </c>
      <c r="C3957" t="s">
        <v>55</v>
      </c>
      <c r="D3957">
        <v>1</v>
      </c>
      <c r="E3957" s="1">
        <v>45380</v>
      </c>
      <c r="F3957" s="1">
        <v>45385</v>
      </c>
      <c r="G3957">
        <v>10</v>
      </c>
      <c r="H3957" s="1">
        <v>45396</v>
      </c>
      <c r="I3957">
        <v>11</v>
      </c>
      <c r="J3957" t="s">
        <v>16</v>
      </c>
      <c r="K3957" t="s">
        <v>25</v>
      </c>
      <c r="L3957" t="s">
        <v>22</v>
      </c>
      <c r="M3957">
        <v>99990</v>
      </c>
      <c r="N3957" t="str">
        <f>TEXT(tblorders[[#This Row],[order_date]], "mmm-yyyy")</f>
        <v>Mar-2024</v>
      </c>
      <c r="O3957">
        <f>tblorders[[#This Row],[actual_delivery_days]] -tblorders[[#This Row],[expected_delivery_days]]</f>
        <v>1</v>
      </c>
    </row>
    <row r="3958" spans="1:15" x14ac:dyDescent="0.2">
      <c r="A3958" t="s">
        <v>5726</v>
      </c>
      <c r="B3958" t="s">
        <v>3018</v>
      </c>
      <c r="C3958" t="s">
        <v>15</v>
      </c>
      <c r="D3958">
        <v>2</v>
      </c>
      <c r="E3958" s="1">
        <v>45781</v>
      </c>
      <c r="F3958" s="1">
        <v>45782</v>
      </c>
      <c r="G3958">
        <v>5</v>
      </c>
      <c r="H3958" s="1">
        <v>45787</v>
      </c>
      <c r="I3958">
        <v>5</v>
      </c>
      <c r="J3958" t="s">
        <v>16</v>
      </c>
      <c r="K3958" t="s">
        <v>41</v>
      </c>
      <c r="L3958" t="s">
        <v>18</v>
      </c>
      <c r="M3958">
        <v>111980</v>
      </c>
      <c r="N3958" t="str">
        <f>TEXT(tblorders[[#This Row],[order_date]], "mmm-yyyy")</f>
        <v>May-2025</v>
      </c>
      <c r="O3958">
        <f>tblorders[[#This Row],[actual_delivery_days]] -tblorders[[#This Row],[expected_delivery_days]]</f>
        <v>0</v>
      </c>
    </row>
    <row r="3959" spans="1:15" x14ac:dyDescent="0.2">
      <c r="A3959" t="s">
        <v>5727</v>
      </c>
      <c r="B3959" t="s">
        <v>507</v>
      </c>
      <c r="C3959" t="s">
        <v>21</v>
      </c>
      <c r="D3959">
        <v>1</v>
      </c>
      <c r="E3959" s="1">
        <v>45693</v>
      </c>
      <c r="F3959" s="1">
        <v>45696</v>
      </c>
      <c r="G3959">
        <v>7</v>
      </c>
      <c r="H3959" s="1">
        <v>45703</v>
      </c>
      <c r="I3959">
        <v>7</v>
      </c>
      <c r="J3959" t="s">
        <v>16</v>
      </c>
      <c r="K3959" t="s">
        <v>17</v>
      </c>
      <c r="L3959" t="s">
        <v>18</v>
      </c>
      <c r="M3959">
        <v>89990</v>
      </c>
      <c r="N3959" t="str">
        <f>TEXT(tblorders[[#This Row],[order_date]], "mmm-yyyy")</f>
        <v>Feb-2025</v>
      </c>
      <c r="O3959">
        <f>tblorders[[#This Row],[actual_delivery_days]] -tblorders[[#This Row],[expected_delivery_days]]</f>
        <v>0</v>
      </c>
    </row>
    <row r="3960" spans="1:15" x14ac:dyDescent="0.2">
      <c r="A3960" t="s">
        <v>5728</v>
      </c>
      <c r="B3960" t="s">
        <v>4109</v>
      </c>
      <c r="C3960" t="s">
        <v>29</v>
      </c>
      <c r="D3960">
        <v>1</v>
      </c>
      <c r="E3960" s="1">
        <v>45196</v>
      </c>
      <c r="F3960" s="1">
        <v>45200</v>
      </c>
      <c r="G3960">
        <v>10</v>
      </c>
      <c r="H3960" s="1">
        <v>45210</v>
      </c>
      <c r="I3960">
        <v>10</v>
      </c>
      <c r="J3960" t="s">
        <v>16</v>
      </c>
      <c r="K3960" t="s">
        <v>25</v>
      </c>
      <c r="L3960" t="s">
        <v>33</v>
      </c>
      <c r="M3960">
        <v>11000</v>
      </c>
      <c r="N3960" t="str">
        <f>TEXT(tblorders[[#This Row],[order_date]], "mmm-yyyy")</f>
        <v>Sep-2023</v>
      </c>
      <c r="O3960">
        <f>tblorders[[#This Row],[actual_delivery_days]] -tblorders[[#This Row],[expected_delivery_days]]</f>
        <v>0</v>
      </c>
    </row>
    <row r="3961" spans="1:15" x14ac:dyDescent="0.2">
      <c r="A3961" t="s">
        <v>5729</v>
      </c>
      <c r="B3961" t="s">
        <v>2959</v>
      </c>
      <c r="C3961" t="s">
        <v>29</v>
      </c>
      <c r="D3961">
        <v>1</v>
      </c>
      <c r="E3961" s="1">
        <v>45700</v>
      </c>
      <c r="F3961" s="1">
        <v>45702</v>
      </c>
      <c r="G3961">
        <v>10</v>
      </c>
      <c r="H3961" s="1">
        <v>45717</v>
      </c>
      <c r="I3961">
        <v>15</v>
      </c>
      <c r="J3961" t="s">
        <v>61</v>
      </c>
      <c r="K3961" t="s">
        <v>25</v>
      </c>
      <c r="L3961" t="s">
        <v>58</v>
      </c>
      <c r="M3961">
        <v>11000</v>
      </c>
      <c r="N3961" t="str">
        <f>TEXT(tblorders[[#This Row],[order_date]], "mmm-yyyy")</f>
        <v>Feb-2025</v>
      </c>
      <c r="O3961">
        <f>tblorders[[#This Row],[actual_delivery_days]] -tblorders[[#This Row],[expected_delivery_days]]</f>
        <v>5</v>
      </c>
    </row>
    <row r="3962" spans="1:15" x14ac:dyDescent="0.2">
      <c r="A3962" t="s">
        <v>5730</v>
      </c>
      <c r="B3962" t="s">
        <v>4490</v>
      </c>
      <c r="C3962" t="s">
        <v>32</v>
      </c>
      <c r="D3962">
        <v>1</v>
      </c>
      <c r="E3962" s="1">
        <v>45378</v>
      </c>
      <c r="F3962" s="1">
        <v>45380</v>
      </c>
      <c r="G3962">
        <v>10</v>
      </c>
      <c r="H3962" s="1">
        <v>45390</v>
      </c>
      <c r="I3962">
        <v>10</v>
      </c>
      <c r="J3962" t="s">
        <v>16</v>
      </c>
      <c r="K3962" t="s">
        <v>17</v>
      </c>
      <c r="L3962" t="s">
        <v>26</v>
      </c>
      <c r="M3962">
        <v>45000</v>
      </c>
      <c r="N3962" t="str">
        <f>TEXT(tblorders[[#This Row],[order_date]], "mmm-yyyy")</f>
        <v>Mar-2024</v>
      </c>
      <c r="O3962">
        <f>tblorders[[#This Row],[actual_delivery_days]] -tblorders[[#This Row],[expected_delivery_days]]</f>
        <v>0</v>
      </c>
    </row>
    <row r="3963" spans="1:15" x14ac:dyDescent="0.2">
      <c r="A3963" t="s">
        <v>5731</v>
      </c>
      <c r="B3963" t="s">
        <v>5589</v>
      </c>
      <c r="C3963" t="s">
        <v>44</v>
      </c>
      <c r="D3963">
        <v>2</v>
      </c>
      <c r="E3963" s="1">
        <v>45792</v>
      </c>
      <c r="F3963" s="1">
        <v>45795</v>
      </c>
      <c r="G3963">
        <v>5</v>
      </c>
      <c r="H3963" s="1">
        <v>45801</v>
      </c>
      <c r="I3963">
        <v>6</v>
      </c>
      <c r="J3963" t="s">
        <v>16</v>
      </c>
      <c r="K3963" t="s">
        <v>41</v>
      </c>
      <c r="L3963" t="s">
        <v>58</v>
      </c>
      <c r="M3963">
        <v>101980</v>
      </c>
      <c r="N3963" t="str">
        <f>TEXT(tblorders[[#This Row],[order_date]], "mmm-yyyy")</f>
        <v>May-2025</v>
      </c>
      <c r="O3963">
        <f>tblorders[[#This Row],[actual_delivery_days]] -tblorders[[#This Row],[expected_delivery_days]]</f>
        <v>1</v>
      </c>
    </row>
    <row r="3964" spans="1:15" x14ac:dyDescent="0.2">
      <c r="A3964" t="s">
        <v>5732</v>
      </c>
      <c r="B3964" t="s">
        <v>4572</v>
      </c>
      <c r="C3964" t="s">
        <v>32</v>
      </c>
      <c r="D3964">
        <v>2</v>
      </c>
      <c r="E3964" s="1">
        <v>45164</v>
      </c>
      <c r="F3964" s="1">
        <v>45168</v>
      </c>
      <c r="G3964">
        <v>10</v>
      </c>
      <c r="H3964" s="1">
        <v>45178</v>
      </c>
      <c r="I3964">
        <v>10</v>
      </c>
      <c r="J3964" t="s">
        <v>16</v>
      </c>
      <c r="K3964" t="s">
        <v>25</v>
      </c>
      <c r="L3964" t="s">
        <v>18</v>
      </c>
      <c r="M3964">
        <v>90000</v>
      </c>
      <c r="N3964" t="str">
        <f>TEXT(tblorders[[#This Row],[order_date]], "mmm-yyyy")</f>
        <v>Aug-2023</v>
      </c>
      <c r="O3964">
        <f>tblorders[[#This Row],[actual_delivery_days]] -tblorders[[#This Row],[expected_delivery_days]]</f>
        <v>0</v>
      </c>
    </row>
    <row r="3965" spans="1:15" x14ac:dyDescent="0.2">
      <c r="A3965" t="s">
        <v>5733</v>
      </c>
      <c r="B3965" t="s">
        <v>1678</v>
      </c>
      <c r="C3965" t="s">
        <v>44</v>
      </c>
      <c r="D3965">
        <v>1</v>
      </c>
      <c r="E3965" s="1">
        <v>45139</v>
      </c>
      <c r="F3965" s="1">
        <v>45141</v>
      </c>
      <c r="G3965">
        <v>7</v>
      </c>
      <c r="H3965" s="1">
        <v>45150</v>
      </c>
      <c r="I3965">
        <v>9</v>
      </c>
      <c r="J3965" t="s">
        <v>16</v>
      </c>
      <c r="K3965" t="s">
        <v>25</v>
      </c>
      <c r="L3965" t="s">
        <v>26</v>
      </c>
      <c r="M3965">
        <v>50990</v>
      </c>
      <c r="N3965" t="str">
        <f>TEXT(tblorders[[#This Row],[order_date]], "mmm-yyyy")</f>
        <v>Aug-2023</v>
      </c>
      <c r="O3965">
        <f>tblorders[[#This Row],[actual_delivery_days]] -tblorders[[#This Row],[expected_delivery_days]]</f>
        <v>2</v>
      </c>
    </row>
    <row r="3966" spans="1:15" x14ac:dyDescent="0.2">
      <c r="A3966" t="s">
        <v>5734</v>
      </c>
      <c r="B3966" t="s">
        <v>5735</v>
      </c>
      <c r="C3966" t="s">
        <v>21</v>
      </c>
      <c r="D3966">
        <v>2</v>
      </c>
      <c r="E3966" s="1">
        <v>45684</v>
      </c>
      <c r="F3966" s="1">
        <v>45688</v>
      </c>
      <c r="G3966">
        <v>10</v>
      </c>
      <c r="H3966" s="1">
        <v>45698</v>
      </c>
      <c r="I3966">
        <v>10</v>
      </c>
      <c r="J3966" t="s">
        <v>16</v>
      </c>
      <c r="K3966" t="s">
        <v>41</v>
      </c>
      <c r="L3966" t="s">
        <v>22</v>
      </c>
      <c r="M3966">
        <v>179980</v>
      </c>
      <c r="N3966" t="str">
        <f>TEXT(tblorders[[#This Row],[order_date]], "mmm-yyyy")</f>
        <v>Jan-2025</v>
      </c>
      <c r="O3966">
        <f>tblorders[[#This Row],[actual_delivery_days]] -tblorders[[#This Row],[expected_delivery_days]]</f>
        <v>0</v>
      </c>
    </row>
    <row r="3967" spans="1:15" x14ac:dyDescent="0.2">
      <c r="A3967" t="s">
        <v>5736</v>
      </c>
      <c r="B3967" t="s">
        <v>3354</v>
      </c>
      <c r="C3967" t="s">
        <v>15</v>
      </c>
      <c r="D3967">
        <v>1</v>
      </c>
      <c r="E3967" s="1">
        <v>45794</v>
      </c>
      <c r="F3967" s="1">
        <v>45795</v>
      </c>
      <c r="G3967">
        <v>10</v>
      </c>
      <c r="H3967" s="1">
        <v>45806</v>
      </c>
      <c r="I3967">
        <v>11</v>
      </c>
      <c r="J3967" t="s">
        <v>16</v>
      </c>
      <c r="K3967" t="s">
        <v>41</v>
      </c>
      <c r="L3967" t="s">
        <v>22</v>
      </c>
      <c r="M3967">
        <v>55990</v>
      </c>
      <c r="N3967" t="str">
        <f>TEXT(tblorders[[#This Row],[order_date]], "mmm-yyyy")</f>
        <v>May-2025</v>
      </c>
      <c r="O3967">
        <f>tblorders[[#This Row],[actual_delivery_days]] -tblorders[[#This Row],[expected_delivery_days]]</f>
        <v>1</v>
      </c>
    </row>
    <row r="3968" spans="1:15" x14ac:dyDescent="0.2">
      <c r="A3968" t="s">
        <v>5737</v>
      </c>
      <c r="B3968" t="s">
        <v>3377</v>
      </c>
      <c r="C3968" t="s">
        <v>15</v>
      </c>
      <c r="D3968">
        <v>1</v>
      </c>
      <c r="E3968" s="1">
        <v>45427</v>
      </c>
      <c r="F3968" s="1">
        <v>45432</v>
      </c>
      <c r="G3968">
        <v>7</v>
      </c>
      <c r="H3968" s="1">
        <v>45439</v>
      </c>
      <c r="I3968">
        <v>7</v>
      </c>
      <c r="J3968" t="s">
        <v>16</v>
      </c>
      <c r="K3968" t="s">
        <v>25</v>
      </c>
      <c r="L3968" t="s">
        <v>22</v>
      </c>
      <c r="M3968">
        <v>55990</v>
      </c>
      <c r="N3968" t="str">
        <f>TEXT(tblorders[[#This Row],[order_date]], "mmm-yyyy")</f>
        <v>May-2024</v>
      </c>
      <c r="O3968">
        <f>tblorders[[#This Row],[actual_delivery_days]] -tblorders[[#This Row],[expected_delivery_days]]</f>
        <v>0</v>
      </c>
    </row>
    <row r="3969" spans="1:15" x14ac:dyDescent="0.2">
      <c r="A3969" t="s">
        <v>5738</v>
      </c>
      <c r="B3969" t="s">
        <v>733</v>
      </c>
      <c r="C3969" t="s">
        <v>55</v>
      </c>
      <c r="D3969">
        <v>2</v>
      </c>
      <c r="E3969" s="1">
        <v>45801</v>
      </c>
      <c r="F3969" s="1">
        <v>45803</v>
      </c>
      <c r="G3969">
        <v>5</v>
      </c>
      <c r="H3969" s="1">
        <v>45811</v>
      </c>
      <c r="I3969">
        <v>8</v>
      </c>
      <c r="J3969" t="s">
        <v>16</v>
      </c>
      <c r="K3969" t="s">
        <v>41</v>
      </c>
      <c r="L3969" t="s">
        <v>58</v>
      </c>
      <c r="M3969">
        <v>199980</v>
      </c>
      <c r="N3969" t="str">
        <f>TEXT(tblorders[[#This Row],[order_date]], "mmm-yyyy")</f>
        <v>May-2025</v>
      </c>
      <c r="O3969">
        <f>tblorders[[#This Row],[actual_delivery_days]] -tblorders[[#This Row],[expected_delivery_days]]</f>
        <v>3</v>
      </c>
    </row>
    <row r="3970" spans="1:15" x14ac:dyDescent="0.2">
      <c r="A3970" t="s">
        <v>5739</v>
      </c>
      <c r="B3970" t="s">
        <v>874</v>
      </c>
      <c r="C3970" t="s">
        <v>44</v>
      </c>
      <c r="D3970">
        <v>1</v>
      </c>
      <c r="E3970" s="1">
        <v>45754</v>
      </c>
      <c r="F3970" s="1">
        <v>45755</v>
      </c>
      <c r="G3970">
        <v>5</v>
      </c>
      <c r="H3970" s="1">
        <v>45761</v>
      </c>
      <c r="I3970">
        <v>6</v>
      </c>
      <c r="J3970" t="s">
        <v>16</v>
      </c>
      <c r="K3970" t="s">
        <v>41</v>
      </c>
      <c r="L3970" t="s">
        <v>22</v>
      </c>
      <c r="M3970">
        <v>50990</v>
      </c>
      <c r="N3970" t="str">
        <f>TEXT(tblorders[[#This Row],[order_date]], "mmm-yyyy")</f>
        <v>Apr-2025</v>
      </c>
      <c r="O3970">
        <f>tblorders[[#This Row],[actual_delivery_days]] -tblorders[[#This Row],[expected_delivery_days]]</f>
        <v>1</v>
      </c>
    </row>
    <row r="3971" spans="1:15" x14ac:dyDescent="0.2">
      <c r="A3971" t="s">
        <v>5740</v>
      </c>
      <c r="B3971" t="s">
        <v>5741</v>
      </c>
      <c r="C3971" t="s">
        <v>21</v>
      </c>
      <c r="D3971">
        <v>2</v>
      </c>
      <c r="E3971" s="1">
        <v>45658</v>
      </c>
      <c r="F3971" s="1">
        <v>45662</v>
      </c>
      <c r="G3971">
        <v>10</v>
      </c>
      <c r="H3971" s="1">
        <v>45672</v>
      </c>
      <c r="I3971">
        <v>10</v>
      </c>
      <c r="J3971" t="s">
        <v>16</v>
      </c>
      <c r="K3971" t="s">
        <v>25</v>
      </c>
      <c r="L3971" t="s">
        <v>18</v>
      </c>
      <c r="M3971">
        <v>179980</v>
      </c>
      <c r="N3971" t="str">
        <f>TEXT(tblorders[[#This Row],[order_date]], "mmm-yyyy")</f>
        <v>Jan-2025</v>
      </c>
      <c r="O3971">
        <f>tblorders[[#This Row],[actual_delivery_days]] -tblorders[[#This Row],[expected_delivery_days]]</f>
        <v>0</v>
      </c>
    </row>
    <row r="3972" spans="1:15" x14ac:dyDescent="0.2">
      <c r="A3972" t="s">
        <v>5742</v>
      </c>
      <c r="B3972" t="s">
        <v>968</v>
      </c>
      <c r="C3972" t="s">
        <v>15</v>
      </c>
      <c r="D3972">
        <v>1</v>
      </c>
      <c r="E3972" s="1">
        <v>45789</v>
      </c>
      <c r="F3972" s="1">
        <v>45791</v>
      </c>
      <c r="G3972">
        <v>10</v>
      </c>
      <c r="H3972" s="1">
        <v>45801</v>
      </c>
      <c r="I3972">
        <v>10</v>
      </c>
      <c r="J3972" t="s">
        <v>16</v>
      </c>
      <c r="K3972" t="s">
        <v>41</v>
      </c>
      <c r="L3972" t="s">
        <v>58</v>
      </c>
      <c r="M3972">
        <v>55990</v>
      </c>
      <c r="N3972" t="str">
        <f>TEXT(tblorders[[#This Row],[order_date]], "mmm-yyyy")</f>
        <v>May-2025</v>
      </c>
      <c r="O3972">
        <f>tblorders[[#This Row],[actual_delivery_days]] -tblorders[[#This Row],[expected_delivery_days]]</f>
        <v>0</v>
      </c>
    </row>
    <row r="3973" spans="1:15" x14ac:dyDescent="0.2">
      <c r="A3973" t="s">
        <v>5743</v>
      </c>
      <c r="B3973" t="s">
        <v>2634</v>
      </c>
      <c r="C3973" t="s">
        <v>32</v>
      </c>
      <c r="D3973">
        <v>1</v>
      </c>
      <c r="E3973" s="1">
        <v>45684</v>
      </c>
      <c r="F3973" s="1">
        <v>45685</v>
      </c>
      <c r="G3973">
        <v>5</v>
      </c>
      <c r="H3973" s="1">
        <v>45692</v>
      </c>
      <c r="I3973">
        <v>7</v>
      </c>
      <c r="J3973" t="s">
        <v>40</v>
      </c>
      <c r="K3973" t="s">
        <v>25</v>
      </c>
      <c r="L3973" t="s">
        <v>18</v>
      </c>
      <c r="M3973">
        <v>45000</v>
      </c>
      <c r="N3973" t="str">
        <f>TEXT(tblorders[[#This Row],[order_date]], "mmm-yyyy")</f>
        <v>Jan-2025</v>
      </c>
      <c r="O3973">
        <f>tblorders[[#This Row],[actual_delivery_days]] -tblorders[[#This Row],[expected_delivery_days]]</f>
        <v>2</v>
      </c>
    </row>
    <row r="3974" spans="1:15" x14ac:dyDescent="0.2">
      <c r="A3974" t="s">
        <v>5744</v>
      </c>
      <c r="B3974" t="s">
        <v>1916</v>
      </c>
      <c r="C3974" t="s">
        <v>15</v>
      </c>
      <c r="D3974">
        <v>1</v>
      </c>
      <c r="E3974" s="1">
        <v>45367</v>
      </c>
      <c r="F3974" s="1">
        <v>45368</v>
      </c>
      <c r="G3974">
        <v>10</v>
      </c>
      <c r="H3974" s="1">
        <v>45380</v>
      </c>
      <c r="I3974">
        <v>12</v>
      </c>
      <c r="J3974" t="s">
        <v>16</v>
      </c>
      <c r="K3974" t="s">
        <v>25</v>
      </c>
      <c r="L3974" t="s">
        <v>22</v>
      </c>
      <c r="M3974">
        <v>55990</v>
      </c>
      <c r="N3974" t="str">
        <f>TEXT(tblorders[[#This Row],[order_date]], "mmm-yyyy")</f>
        <v>Mar-2024</v>
      </c>
      <c r="O3974">
        <f>tblorders[[#This Row],[actual_delivery_days]] -tblorders[[#This Row],[expected_delivery_days]]</f>
        <v>2</v>
      </c>
    </row>
    <row r="3975" spans="1:15" x14ac:dyDescent="0.2">
      <c r="A3975" t="s">
        <v>5745</v>
      </c>
      <c r="B3975" t="s">
        <v>1536</v>
      </c>
      <c r="C3975" t="s">
        <v>55</v>
      </c>
      <c r="D3975">
        <v>1</v>
      </c>
      <c r="E3975" s="1">
        <v>45656</v>
      </c>
      <c r="F3975" s="1">
        <v>45659</v>
      </c>
      <c r="G3975">
        <v>10</v>
      </c>
      <c r="H3975" s="1">
        <v>45669</v>
      </c>
      <c r="I3975">
        <v>10</v>
      </c>
      <c r="J3975" t="s">
        <v>16</v>
      </c>
      <c r="K3975" t="s">
        <v>17</v>
      </c>
      <c r="L3975" t="s">
        <v>33</v>
      </c>
      <c r="M3975">
        <v>99990</v>
      </c>
      <c r="N3975" t="str">
        <f>TEXT(tblorders[[#This Row],[order_date]], "mmm-yyyy")</f>
        <v>Dec-2024</v>
      </c>
      <c r="O3975">
        <f>tblorders[[#This Row],[actual_delivery_days]] -tblorders[[#This Row],[expected_delivery_days]]</f>
        <v>0</v>
      </c>
    </row>
    <row r="3976" spans="1:15" x14ac:dyDescent="0.2">
      <c r="A3976" t="s">
        <v>5746</v>
      </c>
      <c r="B3976" t="s">
        <v>1486</v>
      </c>
      <c r="C3976" t="s">
        <v>29</v>
      </c>
      <c r="D3976">
        <v>2</v>
      </c>
      <c r="E3976" s="1">
        <v>45579</v>
      </c>
      <c r="F3976" s="1">
        <v>45583</v>
      </c>
      <c r="G3976">
        <v>5</v>
      </c>
      <c r="H3976" s="1">
        <v>45593</v>
      </c>
      <c r="I3976">
        <v>10</v>
      </c>
      <c r="J3976" t="s">
        <v>61</v>
      </c>
      <c r="K3976" t="s">
        <v>25</v>
      </c>
      <c r="L3976" t="s">
        <v>26</v>
      </c>
      <c r="M3976">
        <v>22000</v>
      </c>
      <c r="N3976" t="str">
        <f>TEXT(tblorders[[#This Row],[order_date]], "mmm-yyyy")</f>
        <v>Oct-2024</v>
      </c>
      <c r="O3976">
        <f>tblorders[[#This Row],[actual_delivery_days]] -tblorders[[#This Row],[expected_delivery_days]]</f>
        <v>5</v>
      </c>
    </row>
    <row r="3977" spans="1:15" x14ac:dyDescent="0.2">
      <c r="A3977" t="s">
        <v>5747</v>
      </c>
      <c r="B3977" t="s">
        <v>2365</v>
      </c>
      <c r="C3977" t="s">
        <v>29</v>
      </c>
      <c r="D3977">
        <v>2</v>
      </c>
      <c r="E3977" s="1">
        <v>45751</v>
      </c>
      <c r="F3977" s="1">
        <v>45752</v>
      </c>
      <c r="G3977">
        <v>10</v>
      </c>
      <c r="H3977" s="1">
        <v>45762</v>
      </c>
      <c r="I3977">
        <v>10</v>
      </c>
      <c r="J3977" t="s">
        <v>16</v>
      </c>
      <c r="K3977" t="s">
        <v>41</v>
      </c>
      <c r="L3977" t="s">
        <v>33</v>
      </c>
      <c r="M3977">
        <v>22000</v>
      </c>
      <c r="N3977" t="str">
        <f>TEXT(tblorders[[#This Row],[order_date]], "mmm-yyyy")</f>
        <v>Apr-2025</v>
      </c>
      <c r="O3977">
        <f>tblorders[[#This Row],[actual_delivery_days]] -tblorders[[#This Row],[expected_delivery_days]]</f>
        <v>0</v>
      </c>
    </row>
    <row r="3978" spans="1:15" x14ac:dyDescent="0.2">
      <c r="A3978" t="s">
        <v>5748</v>
      </c>
      <c r="B3978" t="s">
        <v>4276</v>
      </c>
      <c r="C3978" t="s">
        <v>44</v>
      </c>
      <c r="D3978">
        <v>2</v>
      </c>
      <c r="E3978" s="1">
        <v>45326</v>
      </c>
      <c r="F3978" s="1">
        <v>45330</v>
      </c>
      <c r="G3978">
        <v>5</v>
      </c>
      <c r="H3978" s="1">
        <v>45335</v>
      </c>
      <c r="I3978">
        <v>5</v>
      </c>
      <c r="J3978" t="s">
        <v>16</v>
      </c>
      <c r="K3978" t="s">
        <v>17</v>
      </c>
      <c r="L3978" t="s">
        <v>26</v>
      </c>
      <c r="M3978">
        <v>101980</v>
      </c>
      <c r="N3978" t="str">
        <f>TEXT(tblorders[[#This Row],[order_date]], "mmm-yyyy")</f>
        <v>Feb-2024</v>
      </c>
      <c r="O3978">
        <f>tblorders[[#This Row],[actual_delivery_days]] -tblorders[[#This Row],[expected_delivery_days]]</f>
        <v>0</v>
      </c>
    </row>
    <row r="3979" spans="1:15" x14ac:dyDescent="0.2">
      <c r="A3979" t="s">
        <v>5749</v>
      </c>
      <c r="B3979" t="s">
        <v>750</v>
      </c>
      <c r="C3979" t="s">
        <v>21</v>
      </c>
      <c r="D3979">
        <v>1</v>
      </c>
      <c r="E3979" s="1">
        <v>45800</v>
      </c>
      <c r="F3979" s="1">
        <v>45802</v>
      </c>
      <c r="G3979">
        <v>7</v>
      </c>
      <c r="H3979" s="1">
        <v>45809</v>
      </c>
      <c r="I3979">
        <v>7</v>
      </c>
      <c r="J3979" t="s">
        <v>40</v>
      </c>
      <c r="K3979" t="s">
        <v>17</v>
      </c>
      <c r="L3979" t="s">
        <v>58</v>
      </c>
      <c r="M3979">
        <v>89990</v>
      </c>
      <c r="N3979" t="str">
        <f>TEXT(tblorders[[#This Row],[order_date]], "mmm-yyyy")</f>
        <v>May-2025</v>
      </c>
      <c r="O3979">
        <f>tblorders[[#This Row],[actual_delivery_days]] -tblorders[[#This Row],[expected_delivery_days]]</f>
        <v>0</v>
      </c>
    </row>
    <row r="3980" spans="1:15" x14ac:dyDescent="0.2">
      <c r="A3980" t="s">
        <v>5750</v>
      </c>
      <c r="B3980" t="s">
        <v>1513</v>
      </c>
      <c r="C3980" t="s">
        <v>55</v>
      </c>
      <c r="D3980">
        <v>1</v>
      </c>
      <c r="E3980" s="1">
        <v>45705</v>
      </c>
      <c r="F3980" s="1">
        <v>45707</v>
      </c>
      <c r="G3980">
        <v>7</v>
      </c>
      <c r="H3980" s="1">
        <v>45714</v>
      </c>
      <c r="I3980">
        <v>7</v>
      </c>
      <c r="J3980" t="s">
        <v>16</v>
      </c>
      <c r="K3980" t="s">
        <v>17</v>
      </c>
      <c r="L3980" t="s">
        <v>26</v>
      </c>
      <c r="M3980">
        <v>99990</v>
      </c>
      <c r="N3980" t="str">
        <f>TEXT(tblorders[[#This Row],[order_date]], "mmm-yyyy")</f>
        <v>Feb-2025</v>
      </c>
      <c r="O3980">
        <f>tblorders[[#This Row],[actual_delivery_days]] -tblorders[[#This Row],[expected_delivery_days]]</f>
        <v>0</v>
      </c>
    </row>
    <row r="3981" spans="1:15" x14ac:dyDescent="0.2">
      <c r="A3981" t="s">
        <v>5751</v>
      </c>
      <c r="B3981" t="s">
        <v>5752</v>
      </c>
      <c r="C3981" t="s">
        <v>29</v>
      </c>
      <c r="D3981">
        <v>1</v>
      </c>
      <c r="E3981" s="1">
        <v>45697</v>
      </c>
      <c r="F3981" s="1">
        <v>45699</v>
      </c>
      <c r="G3981">
        <v>10</v>
      </c>
      <c r="H3981" s="1">
        <v>45711</v>
      </c>
      <c r="I3981">
        <v>12</v>
      </c>
      <c r="J3981" t="s">
        <v>16</v>
      </c>
      <c r="K3981" t="s">
        <v>25</v>
      </c>
      <c r="L3981" t="s">
        <v>22</v>
      </c>
      <c r="M3981">
        <v>11000</v>
      </c>
      <c r="N3981" t="str">
        <f>TEXT(tblorders[[#This Row],[order_date]], "mmm-yyyy")</f>
        <v>Feb-2025</v>
      </c>
      <c r="O3981">
        <f>tblorders[[#This Row],[actual_delivery_days]] -tblorders[[#This Row],[expected_delivery_days]]</f>
        <v>2</v>
      </c>
    </row>
    <row r="3982" spans="1:15" x14ac:dyDescent="0.2">
      <c r="A3982" t="s">
        <v>5753</v>
      </c>
      <c r="B3982" t="s">
        <v>1791</v>
      </c>
      <c r="C3982" t="s">
        <v>15</v>
      </c>
      <c r="D3982">
        <v>1</v>
      </c>
      <c r="E3982" s="1">
        <v>45168</v>
      </c>
      <c r="F3982" s="1">
        <v>45173</v>
      </c>
      <c r="G3982">
        <v>7</v>
      </c>
      <c r="H3982" s="1">
        <v>45179</v>
      </c>
      <c r="I3982">
        <v>6</v>
      </c>
      <c r="J3982" t="s">
        <v>16</v>
      </c>
      <c r="K3982" t="s">
        <v>17</v>
      </c>
      <c r="L3982" t="s">
        <v>58</v>
      </c>
      <c r="M3982">
        <v>55990</v>
      </c>
      <c r="N3982" t="str">
        <f>TEXT(tblorders[[#This Row],[order_date]], "mmm-yyyy")</f>
        <v>Aug-2023</v>
      </c>
      <c r="O3982">
        <f>tblorders[[#This Row],[actual_delivery_days]] -tblorders[[#This Row],[expected_delivery_days]]</f>
        <v>-1</v>
      </c>
    </row>
    <row r="3983" spans="1:15" x14ac:dyDescent="0.2">
      <c r="A3983" t="s">
        <v>5754</v>
      </c>
      <c r="B3983" t="s">
        <v>3518</v>
      </c>
      <c r="C3983" t="s">
        <v>55</v>
      </c>
      <c r="D3983">
        <v>1</v>
      </c>
      <c r="E3983" s="1">
        <v>45461</v>
      </c>
      <c r="F3983" s="1">
        <v>45465</v>
      </c>
      <c r="G3983">
        <v>10</v>
      </c>
      <c r="H3983" s="1">
        <v>45473</v>
      </c>
      <c r="I3983">
        <v>8</v>
      </c>
      <c r="J3983" t="s">
        <v>16</v>
      </c>
      <c r="K3983" t="s">
        <v>41</v>
      </c>
      <c r="L3983" t="s">
        <v>22</v>
      </c>
      <c r="M3983">
        <v>99990</v>
      </c>
      <c r="N3983" t="str">
        <f>TEXT(tblorders[[#This Row],[order_date]], "mmm-yyyy")</f>
        <v>Jun-2024</v>
      </c>
      <c r="O3983">
        <f>tblorders[[#This Row],[actual_delivery_days]] -tblorders[[#This Row],[expected_delivery_days]]</f>
        <v>-2</v>
      </c>
    </row>
    <row r="3984" spans="1:15" x14ac:dyDescent="0.2">
      <c r="A3984" t="s">
        <v>5755</v>
      </c>
      <c r="B3984" t="s">
        <v>453</v>
      </c>
      <c r="C3984" t="s">
        <v>29</v>
      </c>
      <c r="D3984">
        <v>1</v>
      </c>
      <c r="E3984" s="1">
        <v>45426</v>
      </c>
      <c r="F3984" s="1">
        <v>45427</v>
      </c>
      <c r="G3984">
        <v>10</v>
      </c>
      <c r="H3984" s="1">
        <v>45437</v>
      </c>
      <c r="I3984">
        <v>10</v>
      </c>
      <c r="J3984" t="s">
        <v>16</v>
      </c>
      <c r="K3984" t="s">
        <v>41</v>
      </c>
      <c r="L3984" t="s">
        <v>18</v>
      </c>
      <c r="M3984">
        <v>11000</v>
      </c>
      <c r="N3984" t="str">
        <f>TEXT(tblorders[[#This Row],[order_date]], "mmm-yyyy")</f>
        <v>May-2024</v>
      </c>
      <c r="O3984">
        <f>tblorders[[#This Row],[actual_delivery_days]] -tblorders[[#This Row],[expected_delivery_days]]</f>
        <v>0</v>
      </c>
    </row>
    <row r="3985" spans="1:15" x14ac:dyDescent="0.2">
      <c r="A3985" t="s">
        <v>5756</v>
      </c>
      <c r="B3985" t="s">
        <v>5546</v>
      </c>
      <c r="C3985" t="s">
        <v>32</v>
      </c>
      <c r="D3985">
        <v>1</v>
      </c>
      <c r="E3985" s="1">
        <v>45552</v>
      </c>
      <c r="F3985" s="1">
        <v>45553</v>
      </c>
      <c r="G3985">
        <v>7</v>
      </c>
      <c r="H3985" s="1">
        <v>45558</v>
      </c>
      <c r="I3985">
        <v>5</v>
      </c>
      <c r="J3985" t="s">
        <v>16</v>
      </c>
      <c r="K3985" t="s">
        <v>41</v>
      </c>
      <c r="L3985" t="s">
        <v>22</v>
      </c>
      <c r="M3985">
        <v>45000</v>
      </c>
      <c r="N3985" t="str">
        <f>TEXT(tblorders[[#This Row],[order_date]], "mmm-yyyy")</f>
        <v>Sep-2024</v>
      </c>
      <c r="O3985">
        <f>tblorders[[#This Row],[actual_delivery_days]] -tblorders[[#This Row],[expected_delivery_days]]</f>
        <v>-2</v>
      </c>
    </row>
    <row r="3986" spans="1:15" x14ac:dyDescent="0.2">
      <c r="A3986" t="s">
        <v>5757</v>
      </c>
      <c r="B3986" t="s">
        <v>1231</v>
      </c>
      <c r="C3986" t="s">
        <v>44</v>
      </c>
      <c r="D3986">
        <v>1</v>
      </c>
      <c r="E3986" s="1">
        <v>45523</v>
      </c>
      <c r="F3986" s="1">
        <v>45524</v>
      </c>
      <c r="G3986">
        <v>5</v>
      </c>
      <c r="H3986" s="1">
        <v>45529</v>
      </c>
      <c r="I3986">
        <v>5</v>
      </c>
      <c r="J3986" t="s">
        <v>16</v>
      </c>
      <c r="K3986" t="s">
        <v>17</v>
      </c>
      <c r="L3986" t="s">
        <v>58</v>
      </c>
      <c r="M3986">
        <v>50990</v>
      </c>
      <c r="N3986" t="str">
        <f>TEXT(tblorders[[#This Row],[order_date]], "mmm-yyyy")</f>
        <v>Aug-2024</v>
      </c>
      <c r="O3986">
        <f>tblorders[[#This Row],[actual_delivery_days]] -tblorders[[#This Row],[expected_delivery_days]]</f>
        <v>0</v>
      </c>
    </row>
    <row r="3987" spans="1:15" x14ac:dyDescent="0.2">
      <c r="A3987" t="s">
        <v>5758</v>
      </c>
      <c r="B3987" t="s">
        <v>4422</v>
      </c>
      <c r="C3987" t="s">
        <v>21</v>
      </c>
      <c r="D3987">
        <v>1</v>
      </c>
      <c r="E3987" s="1">
        <v>45802</v>
      </c>
      <c r="F3987" s="1">
        <v>45805</v>
      </c>
      <c r="G3987">
        <v>7</v>
      </c>
      <c r="H3987" s="1">
        <v>45814</v>
      </c>
      <c r="I3987">
        <v>9</v>
      </c>
      <c r="J3987" t="s">
        <v>16</v>
      </c>
      <c r="K3987" t="s">
        <v>25</v>
      </c>
      <c r="L3987" t="s">
        <v>58</v>
      </c>
      <c r="M3987">
        <v>89990</v>
      </c>
      <c r="N3987" t="str">
        <f>TEXT(tblorders[[#This Row],[order_date]], "mmm-yyyy")</f>
        <v>May-2025</v>
      </c>
      <c r="O3987">
        <f>tblorders[[#This Row],[actual_delivery_days]] -tblorders[[#This Row],[expected_delivery_days]]</f>
        <v>2</v>
      </c>
    </row>
    <row r="3988" spans="1:15" x14ac:dyDescent="0.2">
      <c r="A3988" t="s">
        <v>5759</v>
      </c>
      <c r="B3988" t="s">
        <v>776</v>
      </c>
      <c r="C3988" t="s">
        <v>21</v>
      </c>
      <c r="D3988">
        <v>1</v>
      </c>
      <c r="E3988" s="1">
        <v>45235</v>
      </c>
      <c r="F3988" s="1">
        <v>45238</v>
      </c>
      <c r="G3988">
        <v>10</v>
      </c>
      <c r="H3988" s="1">
        <v>45248</v>
      </c>
      <c r="I3988">
        <v>10</v>
      </c>
      <c r="J3988" t="s">
        <v>16</v>
      </c>
      <c r="K3988" t="s">
        <v>41</v>
      </c>
      <c r="L3988" t="s">
        <v>33</v>
      </c>
      <c r="M3988">
        <v>89990</v>
      </c>
      <c r="N3988" t="str">
        <f>TEXT(tblorders[[#This Row],[order_date]], "mmm-yyyy")</f>
        <v>Nov-2023</v>
      </c>
      <c r="O3988">
        <f>tblorders[[#This Row],[actual_delivery_days]] -tblorders[[#This Row],[expected_delivery_days]]</f>
        <v>0</v>
      </c>
    </row>
    <row r="3989" spans="1:15" x14ac:dyDescent="0.2">
      <c r="A3989" t="s">
        <v>5760</v>
      </c>
      <c r="B3989" t="s">
        <v>842</v>
      </c>
      <c r="C3989" t="s">
        <v>44</v>
      </c>
      <c r="D3989">
        <v>1</v>
      </c>
      <c r="E3989" s="1">
        <v>45259</v>
      </c>
      <c r="F3989" s="1">
        <v>45264</v>
      </c>
      <c r="G3989">
        <v>7</v>
      </c>
      <c r="H3989" s="1">
        <v>45271</v>
      </c>
      <c r="I3989">
        <v>7</v>
      </c>
      <c r="J3989" t="s">
        <v>16</v>
      </c>
      <c r="K3989" t="s">
        <v>17</v>
      </c>
      <c r="L3989" t="s">
        <v>26</v>
      </c>
      <c r="M3989">
        <v>50990</v>
      </c>
      <c r="N3989" t="str">
        <f>TEXT(tblorders[[#This Row],[order_date]], "mmm-yyyy")</f>
        <v>Nov-2023</v>
      </c>
      <c r="O3989">
        <f>tblorders[[#This Row],[actual_delivery_days]] -tblorders[[#This Row],[expected_delivery_days]]</f>
        <v>0</v>
      </c>
    </row>
    <row r="3990" spans="1:15" x14ac:dyDescent="0.2">
      <c r="A3990" t="s">
        <v>5761</v>
      </c>
      <c r="B3990" t="s">
        <v>198</v>
      </c>
      <c r="C3990" t="s">
        <v>32</v>
      </c>
      <c r="D3990">
        <v>1</v>
      </c>
      <c r="E3990" s="1">
        <v>45705</v>
      </c>
      <c r="F3990" s="1">
        <v>45708</v>
      </c>
      <c r="G3990">
        <v>10</v>
      </c>
      <c r="H3990" s="1">
        <v>45718</v>
      </c>
      <c r="I3990">
        <v>10</v>
      </c>
      <c r="J3990" t="s">
        <v>16</v>
      </c>
      <c r="K3990" t="s">
        <v>17</v>
      </c>
      <c r="L3990" t="s">
        <v>26</v>
      </c>
      <c r="M3990">
        <v>45000</v>
      </c>
      <c r="N3990" t="str">
        <f>TEXT(tblorders[[#This Row],[order_date]], "mmm-yyyy")</f>
        <v>Feb-2025</v>
      </c>
      <c r="O3990">
        <f>tblorders[[#This Row],[actual_delivery_days]] -tblorders[[#This Row],[expected_delivery_days]]</f>
        <v>0</v>
      </c>
    </row>
    <row r="3991" spans="1:15" x14ac:dyDescent="0.2">
      <c r="A3991" t="s">
        <v>5762</v>
      </c>
      <c r="B3991" t="s">
        <v>1006</v>
      </c>
      <c r="C3991" t="s">
        <v>15</v>
      </c>
      <c r="D3991">
        <v>2</v>
      </c>
      <c r="E3991" s="1">
        <v>45033</v>
      </c>
      <c r="F3991" s="1">
        <v>45036</v>
      </c>
      <c r="G3991">
        <v>5</v>
      </c>
      <c r="H3991" s="1">
        <v>45042</v>
      </c>
      <c r="I3991">
        <v>6</v>
      </c>
      <c r="J3991" t="s">
        <v>16</v>
      </c>
      <c r="K3991" t="s">
        <v>25</v>
      </c>
      <c r="L3991" t="s">
        <v>18</v>
      </c>
      <c r="M3991">
        <v>111980</v>
      </c>
      <c r="N3991" t="str">
        <f>TEXT(tblorders[[#This Row],[order_date]], "mmm-yyyy")</f>
        <v>Apr-2023</v>
      </c>
      <c r="O3991">
        <f>tblorders[[#This Row],[actual_delivery_days]] -tblorders[[#This Row],[expected_delivery_days]]</f>
        <v>1</v>
      </c>
    </row>
    <row r="3992" spans="1:15" x14ac:dyDescent="0.2">
      <c r="A3992" t="s">
        <v>5763</v>
      </c>
      <c r="B3992" t="s">
        <v>2253</v>
      </c>
      <c r="C3992" t="s">
        <v>29</v>
      </c>
      <c r="D3992">
        <v>1</v>
      </c>
      <c r="E3992" s="1">
        <v>45356</v>
      </c>
      <c r="F3992" s="1">
        <v>45360</v>
      </c>
      <c r="G3992">
        <v>10</v>
      </c>
      <c r="H3992" s="1">
        <v>45371</v>
      </c>
      <c r="I3992">
        <v>11</v>
      </c>
      <c r="J3992" t="s">
        <v>16</v>
      </c>
      <c r="K3992" t="s">
        <v>25</v>
      </c>
      <c r="L3992" t="s">
        <v>33</v>
      </c>
      <c r="M3992">
        <v>11000</v>
      </c>
      <c r="N3992" t="str">
        <f>TEXT(tblorders[[#This Row],[order_date]], "mmm-yyyy")</f>
        <v>Mar-2024</v>
      </c>
      <c r="O3992">
        <f>tblorders[[#This Row],[actual_delivery_days]] -tblorders[[#This Row],[expected_delivery_days]]</f>
        <v>1</v>
      </c>
    </row>
    <row r="3993" spans="1:15" x14ac:dyDescent="0.2">
      <c r="A3993" t="s">
        <v>5764</v>
      </c>
      <c r="B3993" t="s">
        <v>1300</v>
      </c>
      <c r="C3993" t="s">
        <v>21</v>
      </c>
      <c r="D3993">
        <v>1</v>
      </c>
      <c r="E3993" s="1">
        <v>45707</v>
      </c>
      <c r="F3993" s="1">
        <v>45710</v>
      </c>
      <c r="G3993">
        <v>7</v>
      </c>
      <c r="H3993" s="1">
        <v>45717</v>
      </c>
      <c r="I3993">
        <v>7</v>
      </c>
      <c r="J3993" t="s">
        <v>16</v>
      </c>
      <c r="K3993" t="s">
        <v>25</v>
      </c>
      <c r="L3993" t="s">
        <v>58</v>
      </c>
      <c r="M3993">
        <v>89990</v>
      </c>
      <c r="N3993" t="str">
        <f>TEXT(tblorders[[#This Row],[order_date]], "mmm-yyyy")</f>
        <v>Feb-2025</v>
      </c>
      <c r="O3993">
        <f>tblorders[[#This Row],[actual_delivery_days]] -tblorders[[#This Row],[expected_delivery_days]]</f>
        <v>0</v>
      </c>
    </row>
    <row r="3994" spans="1:15" x14ac:dyDescent="0.2">
      <c r="A3994" t="s">
        <v>5765</v>
      </c>
      <c r="B3994" t="s">
        <v>5128</v>
      </c>
      <c r="C3994" t="s">
        <v>55</v>
      </c>
      <c r="D3994">
        <v>2</v>
      </c>
      <c r="E3994" s="1">
        <v>45703</v>
      </c>
      <c r="F3994" s="1">
        <v>45705</v>
      </c>
      <c r="G3994">
        <v>5</v>
      </c>
      <c r="H3994" s="1">
        <v>45710</v>
      </c>
      <c r="I3994">
        <v>5</v>
      </c>
      <c r="J3994" t="s">
        <v>16</v>
      </c>
      <c r="K3994" t="s">
        <v>25</v>
      </c>
      <c r="L3994" t="s">
        <v>22</v>
      </c>
      <c r="M3994">
        <v>199980</v>
      </c>
      <c r="N3994" t="str">
        <f>TEXT(tblorders[[#This Row],[order_date]], "mmm-yyyy")</f>
        <v>Feb-2025</v>
      </c>
      <c r="O3994">
        <f>tblorders[[#This Row],[actual_delivery_days]] -tblorders[[#This Row],[expected_delivery_days]]</f>
        <v>0</v>
      </c>
    </row>
    <row r="3995" spans="1:15" x14ac:dyDescent="0.2">
      <c r="A3995" t="s">
        <v>5766</v>
      </c>
      <c r="B3995" t="s">
        <v>5067</v>
      </c>
      <c r="C3995" t="s">
        <v>55</v>
      </c>
      <c r="D3995">
        <v>2</v>
      </c>
      <c r="E3995" s="1">
        <v>45074</v>
      </c>
      <c r="F3995" s="1">
        <v>45075</v>
      </c>
      <c r="G3995">
        <v>10</v>
      </c>
      <c r="H3995" s="1">
        <v>45084</v>
      </c>
      <c r="I3995">
        <v>9</v>
      </c>
      <c r="J3995" t="s">
        <v>16</v>
      </c>
      <c r="K3995" t="s">
        <v>41</v>
      </c>
      <c r="L3995" t="s">
        <v>18</v>
      </c>
      <c r="M3995">
        <v>199980</v>
      </c>
      <c r="N3995" t="str">
        <f>TEXT(tblorders[[#This Row],[order_date]], "mmm-yyyy")</f>
        <v>May-2023</v>
      </c>
      <c r="O3995">
        <f>tblorders[[#This Row],[actual_delivery_days]] -tblorders[[#This Row],[expected_delivery_days]]</f>
        <v>-1</v>
      </c>
    </row>
    <row r="3996" spans="1:15" x14ac:dyDescent="0.2">
      <c r="A3996" t="s">
        <v>5767</v>
      </c>
      <c r="B3996" t="s">
        <v>1362</v>
      </c>
      <c r="C3996" t="s">
        <v>21</v>
      </c>
      <c r="D3996">
        <v>1</v>
      </c>
      <c r="E3996" s="1">
        <v>45439</v>
      </c>
      <c r="F3996" s="1">
        <v>45444</v>
      </c>
      <c r="G3996">
        <v>7</v>
      </c>
      <c r="H3996" s="1">
        <v>45449</v>
      </c>
      <c r="I3996">
        <v>5</v>
      </c>
      <c r="J3996" t="s">
        <v>16</v>
      </c>
      <c r="K3996" t="s">
        <v>41</v>
      </c>
      <c r="L3996" t="s">
        <v>22</v>
      </c>
      <c r="M3996">
        <v>89990</v>
      </c>
      <c r="N3996" t="str">
        <f>TEXT(tblorders[[#This Row],[order_date]], "mmm-yyyy")</f>
        <v>May-2024</v>
      </c>
      <c r="O3996">
        <f>tblorders[[#This Row],[actual_delivery_days]] -tblorders[[#This Row],[expected_delivery_days]]</f>
        <v>-2</v>
      </c>
    </row>
    <row r="3997" spans="1:15" x14ac:dyDescent="0.2">
      <c r="A3997" t="s">
        <v>5768</v>
      </c>
      <c r="B3997" t="s">
        <v>4172</v>
      </c>
      <c r="C3997" t="s">
        <v>15</v>
      </c>
      <c r="D3997">
        <v>1</v>
      </c>
      <c r="E3997" s="1">
        <v>45059</v>
      </c>
      <c r="F3997" s="1">
        <v>45063</v>
      </c>
      <c r="G3997">
        <v>5</v>
      </c>
      <c r="H3997" s="1">
        <v>45073</v>
      </c>
      <c r="I3997">
        <v>10</v>
      </c>
      <c r="J3997" t="s">
        <v>61</v>
      </c>
      <c r="K3997" t="s">
        <v>25</v>
      </c>
      <c r="L3997" t="s">
        <v>22</v>
      </c>
      <c r="M3997">
        <v>55990</v>
      </c>
      <c r="N3997" t="str">
        <f>TEXT(tblorders[[#This Row],[order_date]], "mmm-yyyy")</f>
        <v>May-2023</v>
      </c>
      <c r="O3997">
        <f>tblorders[[#This Row],[actual_delivery_days]] -tblorders[[#This Row],[expected_delivery_days]]</f>
        <v>5</v>
      </c>
    </row>
    <row r="3998" spans="1:15" x14ac:dyDescent="0.2">
      <c r="A3998" t="s">
        <v>5769</v>
      </c>
      <c r="B3998" t="s">
        <v>4475</v>
      </c>
      <c r="C3998" t="s">
        <v>55</v>
      </c>
      <c r="D3998">
        <v>1</v>
      </c>
      <c r="E3998" s="1">
        <v>45443</v>
      </c>
      <c r="F3998" s="1">
        <v>45447</v>
      </c>
      <c r="G3998">
        <v>5</v>
      </c>
      <c r="H3998" s="1">
        <v>45454</v>
      </c>
      <c r="I3998">
        <v>7</v>
      </c>
      <c r="J3998" t="s">
        <v>16</v>
      </c>
      <c r="K3998" t="s">
        <v>25</v>
      </c>
      <c r="L3998" t="s">
        <v>22</v>
      </c>
      <c r="M3998">
        <v>99990</v>
      </c>
      <c r="N3998" t="str">
        <f>TEXT(tblorders[[#This Row],[order_date]], "mmm-yyyy")</f>
        <v>May-2024</v>
      </c>
      <c r="O3998">
        <f>tblorders[[#This Row],[actual_delivery_days]] -tblorders[[#This Row],[expected_delivery_days]]</f>
        <v>2</v>
      </c>
    </row>
    <row r="3999" spans="1:15" x14ac:dyDescent="0.2">
      <c r="A3999" t="s">
        <v>5770</v>
      </c>
      <c r="B3999" t="s">
        <v>380</v>
      </c>
      <c r="C3999" t="s">
        <v>55</v>
      </c>
      <c r="D3999">
        <v>1</v>
      </c>
      <c r="E3999" s="1">
        <v>45714</v>
      </c>
      <c r="F3999" s="1">
        <v>45715</v>
      </c>
      <c r="G3999">
        <v>5</v>
      </c>
      <c r="H3999" s="1">
        <v>45719</v>
      </c>
      <c r="I3999">
        <v>4</v>
      </c>
      <c r="J3999" t="s">
        <v>16</v>
      </c>
      <c r="K3999" t="s">
        <v>17</v>
      </c>
      <c r="L3999" t="s">
        <v>58</v>
      </c>
      <c r="M3999">
        <v>99990</v>
      </c>
      <c r="N3999" t="str">
        <f>TEXT(tblorders[[#This Row],[order_date]], "mmm-yyyy")</f>
        <v>Feb-2025</v>
      </c>
      <c r="O3999">
        <f>tblorders[[#This Row],[actual_delivery_days]] -tblorders[[#This Row],[expected_delivery_days]]</f>
        <v>-1</v>
      </c>
    </row>
    <row r="4000" spans="1:15" x14ac:dyDescent="0.2">
      <c r="A4000" t="s">
        <v>5771</v>
      </c>
      <c r="B4000" t="s">
        <v>5772</v>
      </c>
      <c r="C4000" t="s">
        <v>44</v>
      </c>
      <c r="D4000">
        <v>1</v>
      </c>
      <c r="E4000" s="1">
        <v>45187</v>
      </c>
      <c r="F4000" s="1">
        <v>45188</v>
      </c>
      <c r="G4000">
        <v>10</v>
      </c>
      <c r="H4000" s="1">
        <v>45199</v>
      </c>
      <c r="I4000">
        <v>11</v>
      </c>
      <c r="J4000" t="s">
        <v>16</v>
      </c>
      <c r="K4000" t="s">
        <v>41</v>
      </c>
      <c r="L4000" t="s">
        <v>18</v>
      </c>
      <c r="M4000">
        <v>50990</v>
      </c>
      <c r="N4000" t="str">
        <f>TEXT(tblorders[[#This Row],[order_date]], "mmm-yyyy")</f>
        <v>Sep-2023</v>
      </c>
      <c r="O4000">
        <f>tblorders[[#This Row],[actual_delivery_days]] -tblorders[[#This Row],[expected_delivery_days]]</f>
        <v>1</v>
      </c>
    </row>
    <row r="4001" spans="1:15" x14ac:dyDescent="0.2">
      <c r="A4001" t="s">
        <v>5773</v>
      </c>
      <c r="B4001" t="s">
        <v>3271</v>
      </c>
      <c r="C4001" t="s">
        <v>21</v>
      </c>
      <c r="D4001">
        <v>1</v>
      </c>
      <c r="E4001" s="1">
        <v>45755</v>
      </c>
      <c r="F4001" s="1">
        <v>45757</v>
      </c>
      <c r="G4001">
        <v>5</v>
      </c>
      <c r="H4001" s="1">
        <v>45762</v>
      </c>
      <c r="I4001">
        <v>5</v>
      </c>
      <c r="J4001" t="s">
        <v>16</v>
      </c>
      <c r="K4001" t="s">
        <v>25</v>
      </c>
      <c r="L4001" t="s">
        <v>33</v>
      </c>
      <c r="M4001">
        <v>89990</v>
      </c>
      <c r="N4001" t="str">
        <f>TEXT(tblorders[[#This Row],[order_date]], "mmm-yyyy")</f>
        <v>Apr-2025</v>
      </c>
      <c r="O4001">
        <f>tblorders[[#This Row],[actual_delivery_days]] -tblorders[[#This Row],[expected_delivery_days]]</f>
        <v>0</v>
      </c>
    </row>
    <row r="4002" spans="1:15" x14ac:dyDescent="0.2">
      <c r="A4002" t="s">
        <v>5774</v>
      </c>
      <c r="B4002" t="s">
        <v>826</v>
      </c>
      <c r="C4002" t="s">
        <v>29</v>
      </c>
      <c r="D4002">
        <v>1</v>
      </c>
      <c r="E4002" s="1">
        <v>45801</v>
      </c>
      <c r="F4002" s="1">
        <v>45806</v>
      </c>
      <c r="G4002">
        <v>10</v>
      </c>
      <c r="H4002" s="1">
        <v>45819</v>
      </c>
      <c r="I4002">
        <v>13</v>
      </c>
      <c r="J4002" t="s">
        <v>16</v>
      </c>
      <c r="K4002" t="s">
        <v>17</v>
      </c>
      <c r="L4002" t="s">
        <v>58</v>
      </c>
      <c r="M4002">
        <v>11000</v>
      </c>
      <c r="N4002" t="str">
        <f>TEXT(tblorders[[#This Row],[order_date]], "mmm-yyyy")</f>
        <v>May-2025</v>
      </c>
      <c r="O4002">
        <f>tblorders[[#This Row],[actual_delivery_days]] -tblorders[[#This Row],[expected_delivery_days]]</f>
        <v>3</v>
      </c>
    </row>
    <row r="4003" spans="1:15" x14ac:dyDescent="0.2">
      <c r="A4003" t="s">
        <v>5775</v>
      </c>
      <c r="B4003" t="s">
        <v>2177</v>
      </c>
      <c r="C4003" t="s">
        <v>15</v>
      </c>
      <c r="D4003">
        <v>1</v>
      </c>
      <c r="E4003" s="1">
        <v>45593</v>
      </c>
      <c r="F4003" s="1">
        <v>45598</v>
      </c>
      <c r="G4003">
        <v>5</v>
      </c>
      <c r="H4003" s="1">
        <v>45604</v>
      </c>
      <c r="I4003">
        <v>6</v>
      </c>
      <c r="J4003" t="s">
        <v>16</v>
      </c>
      <c r="K4003" t="s">
        <v>17</v>
      </c>
      <c r="L4003" t="s">
        <v>22</v>
      </c>
      <c r="M4003">
        <v>55990</v>
      </c>
      <c r="N4003" t="str">
        <f>TEXT(tblorders[[#This Row],[order_date]], "mmm-yyyy")</f>
        <v>Oct-2024</v>
      </c>
      <c r="O4003">
        <f>tblorders[[#This Row],[actual_delivery_days]] -tblorders[[#This Row],[expected_delivery_days]]</f>
        <v>1</v>
      </c>
    </row>
    <row r="4004" spans="1:15" x14ac:dyDescent="0.2">
      <c r="A4004" t="s">
        <v>5776</v>
      </c>
      <c r="B4004" t="s">
        <v>4549</v>
      </c>
      <c r="C4004" t="s">
        <v>29</v>
      </c>
      <c r="D4004">
        <v>2</v>
      </c>
      <c r="E4004" s="1">
        <v>45301</v>
      </c>
      <c r="F4004" s="1">
        <v>45305</v>
      </c>
      <c r="G4004">
        <v>5</v>
      </c>
      <c r="H4004" s="1">
        <v>45310</v>
      </c>
      <c r="I4004">
        <v>5</v>
      </c>
      <c r="J4004" t="s">
        <v>16</v>
      </c>
      <c r="K4004" t="s">
        <v>25</v>
      </c>
      <c r="L4004" t="s">
        <v>26</v>
      </c>
      <c r="M4004">
        <v>22000</v>
      </c>
      <c r="N4004" t="str">
        <f>TEXT(tblorders[[#This Row],[order_date]], "mmm-yyyy")</f>
        <v>Jan-2024</v>
      </c>
      <c r="O4004">
        <f>tblorders[[#This Row],[actual_delivery_days]] -tblorders[[#This Row],[expected_delivery_days]]</f>
        <v>0</v>
      </c>
    </row>
    <row r="4005" spans="1:15" x14ac:dyDescent="0.2">
      <c r="A4005" t="s">
        <v>5777</v>
      </c>
      <c r="B4005" t="s">
        <v>1382</v>
      </c>
      <c r="C4005" t="s">
        <v>29</v>
      </c>
      <c r="D4005">
        <v>1</v>
      </c>
      <c r="E4005" s="1">
        <v>45418</v>
      </c>
      <c r="F4005" s="1">
        <v>45423</v>
      </c>
      <c r="G4005">
        <v>5</v>
      </c>
      <c r="H4005" s="1">
        <v>45430</v>
      </c>
      <c r="I4005">
        <v>7</v>
      </c>
      <c r="J4005" t="s">
        <v>16</v>
      </c>
      <c r="K4005" t="s">
        <v>17</v>
      </c>
      <c r="L4005" t="s">
        <v>22</v>
      </c>
      <c r="M4005">
        <v>11000</v>
      </c>
      <c r="N4005" t="str">
        <f>TEXT(tblorders[[#This Row],[order_date]], "mmm-yyyy")</f>
        <v>May-2024</v>
      </c>
      <c r="O4005">
        <f>tblorders[[#This Row],[actual_delivery_days]] -tblorders[[#This Row],[expected_delivery_days]]</f>
        <v>2</v>
      </c>
    </row>
    <row r="4006" spans="1:15" x14ac:dyDescent="0.2">
      <c r="A4006" t="s">
        <v>5778</v>
      </c>
      <c r="B4006" t="s">
        <v>3128</v>
      </c>
      <c r="C4006" t="s">
        <v>15</v>
      </c>
      <c r="D4006">
        <v>2</v>
      </c>
      <c r="E4006" s="1">
        <v>45620</v>
      </c>
      <c r="F4006" s="1">
        <v>45625</v>
      </c>
      <c r="G4006">
        <v>10</v>
      </c>
      <c r="H4006" s="1">
        <v>45634</v>
      </c>
      <c r="I4006">
        <v>9</v>
      </c>
      <c r="J4006" t="s">
        <v>16</v>
      </c>
      <c r="K4006" t="s">
        <v>17</v>
      </c>
      <c r="L4006" t="s">
        <v>26</v>
      </c>
      <c r="M4006">
        <v>111980</v>
      </c>
      <c r="N4006" t="str">
        <f>TEXT(tblorders[[#This Row],[order_date]], "mmm-yyyy")</f>
        <v>Nov-2024</v>
      </c>
      <c r="O4006">
        <f>tblorders[[#This Row],[actual_delivery_days]] -tblorders[[#This Row],[expected_delivery_days]]</f>
        <v>-1</v>
      </c>
    </row>
    <row r="4007" spans="1:15" x14ac:dyDescent="0.2">
      <c r="A4007" t="s">
        <v>5779</v>
      </c>
      <c r="B4007" t="s">
        <v>1211</v>
      </c>
      <c r="C4007" t="s">
        <v>29</v>
      </c>
      <c r="D4007">
        <v>1</v>
      </c>
      <c r="E4007" s="1">
        <v>45735</v>
      </c>
      <c r="F4007" s="1">
        <v>45739</v>
      </c>
      <c r="G4007">
        <v>7</v>
      </c>
      <c r="H4007" s="1">
        <v>45748</v>
      </c>
      <c r="I4007">
        <v>9</v>
      </c>
      <c r="J4007" t="s">
        <v>16</v>
      </c>
      <c r="K4007" t="s">
        <v>25</v>
      </c>
      <c r="L4007" t="s">
        <v>22</v>
      </c>
      <c r="M4007">
        <v>11000</v>
      </c>
      <c r="N4007" t="str">
        <f>TEXT(tblorders[[#This Row],[order_date]], "mmm-yyyy")</f>
        <v>Mar-2025</v>
      </c>
      <c r="O4007">
        <f>tblorders[[#This Row],[actual_delivery_days]] -tblorders[[#This Row],[expected_delivery_days]]</f>
        <v>2</v>
      </c>
    </row>
    <row r="4008" spans="1:15" x14ac:dyDescent="0.2">
      <c r="A4008" t="s">
        <v>5780</v>
      </c>
      <c r="B4008" t="s">
        <v>2837</v>
      </c>
      <c r="C4008" t="s">
        <v>29</v>
      </c>
      <c r="D4008">
        <v>1</v>
      </c>
      <c r="E4008" s="1">
        <v>44884</v>
      </c>
      <c r="F4008" s="1">
        <v>44885</v>
      </c>
      <c r="G4008">
        <v>10</v>
      </c>
      <c r="H4008" s="1">
        <v>44900</v>
      </c>
      <c r="I4008">
        <v>15</v>
      </c>
      <c r="J4008" t="s">
        <v>61</v>
      </c>
      <c r="K4008" t="s">
        <v>17</v>
      </c>
      <c r="L4008" t="s">
        <v>22</v>
      </c>
      <c r="M4008">
        <v>11000</v>
      </c>
      <c r="N4008" t="str">
        <f>TEXT(tblorders[[#This Row],[order_date]], "mmm-yyyy")</f>
        <v>Nov-2022</v>
      </c>
      <c r="O4008">
        <f>tblorders[[#This Row],[actual_delivery_days]] -tblorders[[#This Row],[expected_delivery_days]]</f>
        <v>5</v>
      </c>
    </row>
    <row r="4009" spans="1:15" x14ac:dyDescent="0.2">
      <c r="A4009" t="s">
        <v>5781</v>
      </c>
      <c r="B4009" t="s">
        <v>359</v>
      </c>
      <c r="C4009" t="s">
        <v>55</v>
      </c>
      <c r="D4009">
        <v>1</v>
      </c>
      <c r="E4009" s="1">
        <v>45751</v>
      </c>
      <c r="F4009" s="1">
        <v>45752</v>
      </c>
      <c r="G4009">
        <v>7</v>
      </c>
      <c r="H4009" s="1">
        <v>45762</v>
      </c>
      <c r="I4009">
        <v>10</v>
      </c>
      <c r="J4009" t="s">
        <v>16</v>
      </c>
      <c r="K4009" t="s">
        <v>17</v>
      </c>
      <c r="L4009" t="s">
        <v>22</v>
      </c>
      <c r="M4009">
        <v>99990</v>
      </c>
      <c r="N4009" t="str">
        <f>TEXT(tblorders[[#This Row],[order_date]], "mmm-yyyy")</f>
        <v>Apr-2025</v>
      </c>
      <c r="O4009">
        <f>tblorders[[#This Row],[actual_delivery_days]] -tblorders[[#This Row],[expected_delivery_days]]</f>
        <v>3</v>
      </c>
    </row>
    <row r="4010" spans="1:15" x14ac:dyDescent="0.2">
      <c r="A4010" t="s">
        <v>5782</v>
      </c>
      <c r="B4010" t="s">
        <v>3194</v>
      </c>
      <c r="C4010" t="s">
        <v>44</v>
      </c>
      <c r="D4010">
        <v>2</v>
      </c>
      <c r="E4010" s="1">
        <v>45773</v>
      </c>
      <c r="F4010" s="1">
        <v>45778</v>
      </c>
      <c r="G4010">
        <v>5</v>
      </c>
      <c r="H4010" s="1">
        <v>45783</v>
      </c>
      <c r="I4010">
        <v>5</v>
      </c>
      <c r="J4010" t="s">
        <v>16</v>
      </c>
      <c r="K4010" t="s">
        <v>25</v>
      </c>
      <c r="L4010" t="s">
        <v>58</v>
      </c>
      <c r="M4010">
        <v>101980</v>
      </c>
      <c r="N4010" t="str">
        <f>TEXT(tblorders[[#This Row],[order_date]], "mmm-yyyy")</f>
        <v>Apr-2025</v>
      </c>
      <c r="O4010">
        <f>tblorders[[#This Row],[actual_delivery_days]] -tblorders[[#This Row],[expected_delivery_days]]</f>
        <v>0</v>
      </c>
    </row>
    <row r="4011" spans="1:15" x14ac:dyDescent="0.2">
      <c r="A4011" t="s">
        <v>5783</v>
      </c>
      <c r="B4011" t="s">
        <v>5784</v>
      </c>
      <c r="C4011" t="s">
        <v>55</v>
      </c>
      <c r="D4011">
        <v>1</v>
      </c>
      <c r="E4011" s="1">
        <v>44605</v>
      </c>
      <c r="F4011" s="1">
        <v>44607</v>
      </c>
      <c r="G4011">
        <v>10</v>
      </c>
      <c r="H4011" s="1">
        <v>44618</v>
      </c>
      <c r="I4011">
        <v>11</v>
      </c>
      <c r="J4011" t="s">
        <v>16</v>
      </c>
      <c r="K4011" t="s">
        <v>17</v>
      </c>
      <c r="L4011" t="s">
        <v>26</v>
      </c>
      <c r="M4011">
        <v>99990</v>
      </c>
      <c r="N4011" t="str">
        <f>TEXT(tblorders[[#This Row],[order_date]], "mmm-yyyy")</f>
        <v>Feb-2022</v>
      </c>
      <c r="O4011">
        <f>tblorders[[#This Row],[actual_delivery_days]] -tblorders[[#This Row],[expected_delivery_days]]</f>
        <v>1</v>
      </c>
    </row>
    <row r="4012" spans="1:15" x14ac:dyDescent="0.2">
      <c r="A4012" t="s">
        <v>5785</v>
      </c>
      <c r="B4012" t="s">
        <v>2403</v>
      </c>
      <c r="C4012" t="s">
        <v>32</v>
      </c>
      <c r="D4012">
        <v>1</v>
      </c>
      <c r="E4012" s="1">
        <v>44897</v>
      </c>
      <c r="F4012" s="1">
        <v>44898</v>
      </c>
      <c r="G4012">
        <v>5</v>
      </c>
      <c r="H4012" s="1">
        <v>44905</v>
      </c>
      <c r="I4012">
        <v>7</v>
      </c>
      <c r="J4012" t="s">
        <v>16</v>
      </c>
      <c r="K4012" t="s">
        <v>41</v>
      </c>
      <c r="L4012" t="s">
        <v>26</v>
      </c>
      <c r="M4012">
        <v>45000</v>
      </c>
      <c r="N4012" t="str">
        <f>TEXT(tblorders[[#This Row],[order_date]], "mmm-yyyy")</f>
        <v>Dec-2022</v>
      </c>
      <c r="O4012">
        <f>tblorders[[#This Row],[actual_delivery_days]] -tblorders[[#This Row],[expected_delivery_days]]</f>
        <v>2</v>
      </c>
    </row>
    <row r="4013" spans="1:15" x14ac:dyDescent="0.2">
      <c r="A4013" t="s">
        <v>5786</v>
      </c>
      <c r="B4013" t="s">
        <v>4217</v>
      </c>
      <c r="C4013" t="s">
        <v>55</v>
      </c>
      <c r="D4013">
        <v>2</v>
      </c>
      <c r="E4013" s="1">
        <v>44721</v>
      </c>
      <c r="F4013" s="1">
        <v>44722</v>
      </c>
      <c r="G4013">
        <v>7</v>
      </c>
      <c r="H4013" s="1">
        <v>44729</v>
      </c>
      <c r="I4013">
        <v>7</v>
      </c>
      <c r="J4013" t="s">
        <v>16</v>
      </c>
      <c r="K4013" t="s">
        <v>17</v>
      </c>
      <c r="L4013" t="s">
        <v>22</v>
      </c>
      <c r="M4013">
        <v>199980</v>
      </c>
      <c r="N4013" t="str">
        <f>TEXT(tblorders[[#This Row],[order_date]], "mmm-yyyy")</f>
        <v>Jun-2022</v>
      </c>
      <c r="O4013">
        <f>tblorders[[#This Row],[actual_delivery_days]] -tblorders[[#This Row],[expected_delivery_days]]</f>
        <v>0</v>
      </c>
    </row>
    <row r="4014" spans="1:15" x14ac:dyDescent="0.2">
      <c r="A4014" t="s">
        <v>5787</v>
      </c>
      <c r="B4014" t="s">
        <v>2709</v>
      </c>
      <c r="C4014" t="s">
        <v>55</v>
      </c>
      <c r="D4014">
        <v>1</v>
      </c>
      <c r="E4014" s="1">
        <v>44991</v>
      </c>
      <c r="F4014" s="1">
        <v>44995</v>
      </c>
      <c r="G4014">
        <v>7</v>
      </c>
      <c r="H4014" s="1">
        <v>45005</v>
      </c>
      <c r="I4014">
        <v>10</v>
      </c>
      <c r="J4014" t="s">
        <v>16</v>
      </c>
      <c r="K4014" t="s">
        <v>25</v>
      </c>
      <c r="L4014" t="s">
        <v>33</v>
      </c>
      <c r="M4014">
        <v>99990</v>
      </c>
      <c r="N4014" t="str">
        <f>TEXT(tblorders[[#This Row],[order_date]], "mmm-yyyy")</f>
        <v>Mar-2023</v>
      </c>
      <c r="O4014">
        <f>tblorders[[#This Row],[actual_delivery_days]] -tblorders[[#This Row],[expected_delivery_days]]</f>
        <v>3</v>
      </c>
    </row>
    <row r="4015" spans="1:15" x14ac:dyDescent="0.2">
      <c r="A4015" t="s">
        <v>5788</v>
      </c>
      <c r="B4015" t="s">
        <v>101</v>
      </c>
      <c r="C4015" t="s">
        <v>29</v>
      </c>
      <c r="D4015">
        <v>1</v>
      </c>
      <c r="E4015" s="1">
        <v>45803</v>
      </c>
      <c r="F4015" s="1">
        <v>45807</v>
      </c>
      <c r="G4015">
        <v>10</v>
      </c>
      <c r="H4015" s="1">
        <v>45820</v>
      </c>
      <c r="I4015">
        <v>13</v>
      </c>
      <c r="J4015" t="s">
        <v>16</v>
      </c>
      <c r="K4015" t="s">
        <v>25</v>
      </c>
      <c r="L4015" t="s">
        <v>26</v>
      </c>
      <c r="M4015">
        <v>11000</v>
      </c>
      <c r="N4015" t="str">
        <f>TEXT(tblorders[[#This Row],[order_date]], "mmm-yyyy")</f>
        <v>May-2025</v>
      </c>
      <c r="O4015">
        <f>tblorders[[#This Row],[actual_delivery_days]] -tblorders[[#This Row],[expected_delivery_days]]</f>
        <v>3</v>
      </c>
    </row>
    <row r="4016" spans="1:15" x14ac:dyDescent="0.2">
      <c r="A4016" t="s">
        <v>5789</v>
      </c>
      <c r="B4016" t="s">
        <v>300</v>
      </c>
      <c r="C4016" t="s">
        <v>21</v>
      </c>
      <c r="D4016">
        <v>1</v>
      </c>
      <c r="E4016" s="1">
        <v>45723</v>
      </c>
      <c r="F4016" s="1">
        <v>45725</v>
      </c>
      <c r="G4016">
        <v>7</v>
      </c>
      <c r="H4016" s="1">
        <v>45732</v>
      </c>
      <c r="I4016">
        <v>7</v>
      </c>
      <c r="J4016" t="s">
        <v>16</v>
      </c>
      <c r="K4016" t="s">
        <v>25</v>
      </c>
      <c r="L4016" t="s">
        <v>58</v>
      </c>
      <c r="M4016">
        <v>89990</v>
      </c>
      <c r="N4016" t="str">
        <f>TEXT(tblorders[[#This Row],[order_date]], "mmm-yyyy")</f>
        <v>Mar-2025</v>
      </c>
      <c r="O4016">
        <f>tblorders[[#This Row],[actual_delivery_days]] -tblorders[[#This Row],[expected_delivery_days]]</f>
        <v>0</v>
      </c>
    </row>
    <row r="4017" spans="1:15" x14ac:dyDescent="0.2">
      <c r="A4017" t="s">
        <v>5790</v>
      </c>
      <c r="B4017" t="s">
        <v>5791</v>
      </c>
      <c r="C4017" t="s">
        <v>21</v>
      </c>
      <c r="D4017">
        <v>1</v>
      </c>
      <c r="E4017" s="1">
        <v>45669</v>
      </c>
      <c r="F4017" s="1">
        <v>45673</v>
      </c>
      <c r="G4017">
        <v>5</v>
      </c>
      <c r="H4017" s="1">
        <v>45679</v>
      </c>
      <c r="I4017">
        <v>6</v>
      </c>
      <c r="J4017" t="s">
        <v>16</v>
      </c>
      <c r="K4017" t="s">
        <v>25</v>
      </c>
      <c r="L4017" t="s">
        <v>33</v>
      </c>
      <c r="M4017">
        <v>89990</v>
      </c>
      <c r="N4017" t="str">
        <f>TEXT(tblorders[[#This Row],[order_date]], "mmm-yyyy")</f>
        <v>Jan-2025</v>
      </c>
      <c r="O4017">
        <f>tblorders[[#This Row],[actual_delivery_days]] -tblorders[[#This Row],[expected_delivery_days]]</f>
        <v>1</v>
      </c>
    </row>
    <row r="4018" spans="1:15" x14ac:dyDescent="0.2">
      <c r="A4018" t="s">
        <v>5792</v>
      </c>
      <c r="B4018" t="s">
        <v>65</v>
      </c>
      <c r="C4018" t="s">
        <v>55</v>
      </c>
      <c r="D4018">
        <v>1</v>
      </c>
      <c r="E4018" s="1">
        <v>45729</v>
      </c>
      <c r="F4018" s="1">
        <v>45734</v>
      </c>
      <c r="G4018">
        <v>10</v>
      </c>
      <c r="H4018" s="1">
        <v>45747</v>
      </c>
      <c r="I4018">
        <v>13</v>
      </c>
      <c r="J4018" t="s">
        <v>16</v>
      </c>
      <c r="K4018" t="s">
        <v>17</v>
      </c>
      <c r="L4018" t="s">
        <v>58</v>
      </c>
      <c r="M4018">
        <v>99990</v>
      </c>
      <c r="N4018" t="str">
        <f>TEXT(tblorders[[#This Row],[order_date]], "mmm-yyyy")</f>
        <v>Mar-2025</v>
      </c>
      <c r="O4018">
        <f>tblorders[[#This Row],[actual_delivery_days]] -tblorders[[#This Row],[expected_delivery_days]]</f>
        <v>3</v>
      </c>
    </row>
    <row r="4019" spans="1:15" x14ac:dyDescent="0.2">
      <c r="A4019" t="s">
        <v>5793</v>
      </c>
      <c r="B4019" t="s">
        <v>3643</v>
      </c>
      <c r="C4019" t="s">
        <v>29</v>
      </c>
      <c r="D4019">
        <v>1</v>
      </c>
      <c r="E4019" s="1">
        <v>45546</v>
      </c>
      <c r="F4019" s="1">
        <v>45550</v>
      </c>
      <c r="G4019">
        <v>10</v>
      </c>
      <c r="H4019" s="1">
        <v>45560</v>
      </c>
      <c r="I4019">
        <v>10</v>
      </c>
      <c r="J4019" t="s">
        <v>16</v>
      </c>
      <c r="K4019" t="s">
        <v>17</v>
      </c>
      <c r="L4019" t="s">
        <v>33</v>
      </c>
      <c r="M4019">
        <v>11000</v>
      </c>
      <c r="N4019" t="str">
        <f>TEXT(tblorders[[#This Row],[order_date]], "mmm-yyyy")</f>
        <v>Sep-2024</v>
      </c>
      <c r="O4019">
        <f>tblorders[[#This Row],[actual_delivery_days]] -tblorders[[#This Row],[expected_delivery_days]]</f>
        <v>0</v>
      </c>
    </row>
    <row r="4020" spans="1:15" x14ac:dyDescent="0.2">
      <c r="A4020" t="s">
        <v>5794</v>
      </c>
      <c r="B4020" t="s">
        <v>5795</v>
      </c>
      <c r="C4020" t="s">
        <v>15</v>
      </c>
      <c r="D4020">
        <v>1</v>
      </c>
      <c r="E4020" s="1">
        <v>45504</v>
      </c>
      <c r="F4020" s="1">
        <v>45506</v>
      </c>
      <c r="G4020">
        <v>10</v>
      </c>
      <c r="H4020" s="1">
        <v>45516</v>
      </c>
      <c r="I4020">
        <v>10</v>
      </c>
      <c r="J4020" t="s">
        <v>16</v>
      </c>
      <c r="K4020" t="s">
        <v>25</v>
      </c>
      <c r="L4020" t="s">
        <v>26</v>
      </c>
      <c r="M4020">
        <v>55990</v>
      </c>
      <c r="N4020" t="str">
        <f>TEXT(tblorders[[#This Row],[order_date]], "mmm-yyyy")</f>
        <v>Jul-2024</v>
      </c>
      <c r="O4020">
        <f>tblorders[[#This Row],[actual_delivery_days]] -tblorders[[#This Row],[expected_delivery_days]]</f>
        <v>0</v>
      </c>
    </row>
    <row r="4021" spans="1:15" x14ac:dyDescent="0.2">
      <c r="A4021" t="s">
        <v>5796</v>
      </c>
      <c r="B4021" t="s">
        <v>48</v>
      </c>
      <c r="C4021" t="s">
        <v>21</v>
      </c>
      <c r="D4021">
        <v>2</v>
      </c>
      <c r="E4021" s="1">
        <v>45515</v>
      </c>
      <c r="F4021" s="1">
        <v>45518</v>
      </c>
      <c r="G4021">
        <v>7</v>
      </c>
      <c r="H4021" s="1">
        <v>45530</v>
      </c>
      <c r="I4021">
        <v>12</v>
      </c>
      <c r="J4021" t="s">
        <v>61</v>
      </c>
      <c r="K4021" t="s">
        <v>17</v>
      </c>
      <c r="L4021" t="s">
        <v>18</v>
      </c>
      <c r="M4021">
        <v>179980</v>
      </c>
      <c r="N4021" t="str">
        <f>TEXT(tblorders[[#This Row],[order_date]], "mmm-yyyy")</f>
        <v>Aug-2024</v>
      </c>
      <c r="O4021">
        <f>tblorders[[#This Row],[actual_delivery_days]] -tblorders[[#This Row],[expected_delivery_days]]</f>
        <v>5</v>
      </c>
    </row>
    <row r="4022" spans="1:15" x14ac:dyDescent="0.2">
      <c r="A4022" t="s">
        <v>5797</v>
      </c>
      <c r="B4022" t="s">
        <v>499</v>
      </c>
      <c r="C4022" t="s">
        <v>44</v>
      </c>
      <c r="D4022">
        <v>1</v>
      </c>
      <c r="E4022" s="1">
        <v>45755</v>
      </c>
      <c r="F4022" s="1">
        <v>45760</v>
      </c>
      <c r="G4022">
        <v>10</v>
      </c>
      <c r="H4022" s="1">
        <v>45770</v>
      </c>
      <c r="I4022">
        <v>10</v>
      </c>
      <c r="J4022" t="s">
        <v>16</v>
      </c>
      <c r="K4022" t="s">
        <v>25</v>
      </c>
      <c r="L4022" t="s">
        <v>33</v>
      </c>
      <c r="M4022">
        <v>50990</v>
      </c>
      <c r="N4022" t="str">
        <f>TEXT(tblorders[[#This Row],[order_date]], "mmm-yyyy")</f>
        <v>Apr-2025</v>
      </c>
      <c r="O4022">
        <f>tblorders[[#This Row],[actual_delivery_days]] -tblorders[[#This Row],[expected_delivery_days]]</f>
        <v>0</v>
      </c>
    </row>
    <row r="4023" spans="1:15" x14ac:dyDescent="0.2">
      <c r="A4023" t="s">
        <v>5798</v>
      </c>
      <c r="B4023" t="s">
        <v>1498</v>
      </c>
      <c r="C4023" t="s">
        <v>29</v>
      </c>
      <c r="D4023">
        <v>1</v>
      </c>
      <c r="E4023" s="1">
        <v>44502</v>
      </c>
      <c r="F4023" s="1">
        <v>44505</v>
      </c>
      <c r="G4023">
        <v>7</v>
      </c>
      <c r="H4023" s="1">
        <v>44511</v>
      </c>
      <c r="I4023">
        <v>6</v>
      </c>
      <c r="J4023" t="s">
        <v>16</v>
      </c>
      <c r="K4023" t="s">
        <v>41</v>
      </c>
      <c r="L4023" t="s">
        <v>26</v>
      </c>
      <c r="M4023">
        <v>11000</v>
      </c>
      <c r="N4023" t="str">
        <f>TEXT(tblorders[[#This Row],[order_date]], "mmm-yyyy")</f>
        <v>Nov-2021</v>
      </c>
      <c r="O4023">
        <f>tblorders[[#This Row],[actual_delivery_days]] -tblorders[[#This Row],[expected_delivery_days]]</f>
        <v>-1</v>
      </c>
    </row>
    <row r="4024" spans="1:15" x14ac:dyDescent="0.2">
      <c r="A4024" t="s">
        <v>5799</v>
      </c>
      <c r="B4024" t="s">
        <v>1207</v>
      </c>
      <c r="C4024" t="s">
        <v>21</v>
      </c>
      <c r="D4024">
        <v>2</v>
      </c>
      <c r="E4024" s="1">
        <v>45440</v>
      </c>
      <c r="F4024" s="1">
        <v>45445</v>
      </c>
      <c r="G4024">
        <v>10</v>
      </c>
      <c r="H4024" s="1">
        <v>45456</v>
      </c>
      <c r="I4024">
        <v>11</v>
      </c>
      <c r="J4024" t="s">
        <v>16</v>
      </c>
      <c r="K4024" t="s">
        <v>17</v>
      </c>
      <c r="L4024" t="s">
        <v>22</v>
      </c>
      <c r="M4024">
        <v>179980</v>
      </c>
      <c r="N4024" t="str">
        <f>TEXT(tblorders[[#This Row],[order_date]], "mmm-yyyy")</f>
        <v>May-2024</v>
      </c>
      <c r="O4024">
        <f>tblorders[[#This Row],[actual_delivery_days]] -tblorders[[#This Row],[expected_delivery_days]]</f>
        <v>1</v>
      </c>
    </row>
    <row r="4025" spans="1:15" x14ac:dyDescent="0.2">
      <c r="A4025" t="s">
        <v>5800</v>
      </c>
      <c r="B4025" t="s">
        <v>1513</v>
      </c>
      <c r="C4025" t="s">
        <v>55</v>
      </c>
      <c r="D4025">
        <v>1</v>
      </c>
      <c r="E4025" s="1">
        <v>45634</v>
      </c>
      <c r="F4025" s="1">
        <v>45638</v>
      </c>
      <c r="G4025">
        <v>5</v>
      </c>
      <c r="H4025" s="1">
        <v>45643</v>
      </c>
      <c r="I4025">
        <v>5</v>
      </c>
      <c r="J4025" t="s">
        <v>16</v>
      </c>
      <c r="K4025" t="s">
        <v>25</v>
      </c>
      <c r="L4025" t="s">
        <v>26</v>
      </c>
      <c r="M4025">
        <v>99990</v>
      </c>
      <c r="N4025" t="str">
        <f>TEXT(tblorders[[#This Row],[order_date]], "mmm-yyyy")</f>
        <v>Dec-2024</v>
      </c>
      <c r="O4025">
        <f>tblorders[[#This Row],[actual_delivery_days]] -tblorders[[#This Row],[expected_delivery_days]]</f>
        <v>0</v>
      </c>
    </row>
    <row r="4026" spans="1:15" x14ac:dyDescent="0.2">
      <c r="A4026" t="s">
        <v>5801</v>
      </c>
      <c r="B4026" t="s">
        <v>5802</v>
      </c>
      <c r="C4026" t="s">
        <v>21</v>
      </c>
      <c r="D4026">
        <v>1</v>
      </c>
      <c r="E4026" s="1">
        <v>45666</v>
      </c>
      <c r="F4026" s="1">
        <v>45669</v>
      </c>
      <c r="G4026">
        <v>5</v>
      </c>
      <c r="H4026" s="1">
        <v>45674</v>
      </c>
      <c r="I4026">
        <v>5</v>
      </c>
      <c r="J4026" t="s">
        <v>16</v>
      </c>
      <c r="K4026" t="s">
        <v>25</v>
      </c>
      <c r="L4026" t="s">
        <v>33</v>
      </c>
      <c r="M4026">
        <v>89990</v>
      </c>
      <c r="N4026" t="str">
        <f>TEXT(tblorders[[#This Row],[order_date]], "mmm-yyyy")</f>
        <v>Jan-2025</v>
      </c>
      <c r="O4026">
        <f>tblorders[[#This Row],[actual_delivery_days]] -tblorders[[#This Row],[expected_delivery_days]]</f>
        <v>0</v>
      </c>
    </row>
    <row r="4027" spans="1:15" x14ac:dyDescent="0.2">
      <c r="A4027" t="s">
        <v>5803</v>
      </c>
      <c r="B4027" t="s">
        <v>644</v>
      </c>
      <c r="C4027" t="s">
        <v>21</v>
      </c>
      <c r="D4027">
        <v>1</v>
      </c>
      <c r="E4027" s="1">
        <v>45222</v>
      </c>
      <c r="F4027" s="1">
        <v>45227</v>
      </c>
      <c r="G4027">
        <v>7</v>
      </c>
      <c r="H4027" s="1">
        <v>45234</v>
      </c>
      <c r="I4027">
        <v>7</v>
      </c>
      <c r="J4027" t="s">
        <v>16</v>
      </c>
      <c r="K4027" t="s">
        <v>17</v>
      </c>
      <c r="L4027" t="s">
        <v>22</v>
      </c>
      <c r="M4027">
        <v>89990</v>
      </c>
      <c r="N4027" t="str">
        <f>TEXT(tblorders[[#This Row],[order_date]], "mmm-yyyy")</f>
        <v>Oct-2023</v>
      </c>
      <c r="O4027">
        <f>tblorders[[#This Row],[actual_delivery_days]] -tblorders[[#This Row],[expected_delivery_days]]</f>
        <v>0</v>
      </c>
    </row>
    <row r="4028" spans="1:15" x14ac:dyDescent="0.2">
      <c r="A4028" t="s">
        <v>5804</v>
      </c>
      <c r="B4028" t="s">
        <v>932</v>
      </c>
      <c r="C4028" t="s">
        <v>29</v>
      </c>
      <c r="D4028">
        <v>2</v>
      </c>
      <c r="E4028" s="1">
        <v>45027</v>
      </c>
      <c r="F4028" s="1">
        <v>45032</v>
      </c>
      <c r="G4028">
        <v>7</v>
      </c>
      <c r="H4028" s="1">
        <v>45041</v>
      </c>
      <c r="I4028">
        <v>9</v>
      </c>
      <c r="J4028" t="s">
        <v>16</v>
      </c>
      <c r="K4028" t="s">
        <v>25</v>
      </c>
      <c r="L4028" t="s">
        <v>26</v>
      </c>
      <c r="M4028">
        <v>22000</v>
      </c>
      <c r="N4028" t="str">
        <f>TEXT(tblorders[[#This Row],[order_date]], "mmm-yyyy")</f>
        <v>Apr-2023</v>
      </c>
      <c r="O4028">
        <f>tblorders[[#This Row],[actual_delivery_days]] -tblorders[[#This Row],[expected_delivery_days]]</f>
        <v>2</v>
      </c>
    </row>
    <row r="4029" spans="1:15" x14ac:dyDescent="0.2">
      <c r="A4029" t="s">
        <v>5805</v>
      </c>
      <c r="B4029" t="s">
        <v>3219</v>
      </c>
      <c r="C4029" t="s">
        <v>44</v>
      </c>
      <c r="D4029">
        <v>1</v>
      </c>
      <c r="E4029" s="1">
        <v>45707</v>
      </c>
      <c r="F4029" s="1">
        <v>45708</v>
      </c>
      <c r="G4029">
        <v>10</v>
      </c>
      <c r="H4029" s="1">
        <v>45720</v>
      </c>
      <c r="I4029">
        <v>12</v>
      </c>
      <c r="J4029" t="s">
        <v>16</v>
      </c>
      <c r="K4029" t="s">
        <v>25</v>
      </c>
      <c r="L4029" t="s">
        <v>18</v>
      </c>
      <c r="M4029">
        <v>50990</v>
      </c>
      <c r="N4029" t="str">
        <f>TEXT(tblorders[[#This Row],[order_date]], "mmm-yyyy")</f>
        <v>Feb-2025</v>
      </c>
      <c r="O4029">
        <f>tblorders[[#This Row],[actual_delivery_days]] -tblorders[[#This Row],[expected_delivery_days]]</f>
        <v>2</v>
      </c>
    </row>
    <row r="4030" spans="1:15" x14ac:dyDescent="0.2">
      <c r="A4030" t="s">
        <v>5806</v>
      </c>
      <c r="B4030" t="s">
        <v>1809</v>
      </c>
      <c r="C4030" t="s">
        <v>29</v>
      </c>
      <c r="D4030">
        <v>1</v>
      </c>
      <c r="E4030" s="1">
        <v>45464</v>
      </c>
      <c r="F4030" s="1">
        <v>45467</v>
      </c>
      <c r="G4030">
        <v>5</v>
      </c>
      <c r="H4030" s="1">
        <v>45473</v>
      </c>
      <c r="I4030">
        <v>6</v>
      </c>
      <c r="J4030" t="s">
        <v>16</v>
      </c>
      <c r="K4030" t="s">
        <v>17</v>
      </c>
      <c r="L4030" t="s">
        <v>26</v>
      </c>
      <c r="M4030">
        <v>11000</v>
      </c>
      <c r="N4030" t="str">
        <f>TEXT(tblorders[[#This Row],[order_date]], "mmm-yyyy")</f>
        <v>Jun-2024</v>
      </c>
      <c r="O4030">
        <f>tblorders[[#This Row],[actual_delivery_days]] -tblorders[[#This Row],[expected_delivery_days]]</f>
        <v>1</v>
      </c>
    </row>
    <row r="4031" spans="1:15" x14ac:dyDescent="0.2">
      <c r="A4031" t="s">
        <v>5807</v>
      </c>
      <c r="B4031" t="s">
        <v>2301</v>
      </c>
      <c r="C4031" t="s">
        <v>55</v>
      </c>
      <c r="D4031">
        <v>1</v>
      </c>
      <c r="E4031" s="1">
        <v>45801</v>
      </c>
      <c r="F4031" s="1">
        <v>45805</v>
      </c>
      <c r="G4031">
        <v>10</v>
      </c>
      <c r="H4031" s="1">
        <v>45815</v>
      </c>
      <c r="I4031">
        <v>10</v>
      </c>
      <c r="J4031" t="s">
        <v>16</v>
      </c>
      <c r="K4031" t="s">
        <v>41</v>
      </c>
      <c r="L4031" t="s">
        <v>18</v>
      </c>
      <c r="M4031">
        <v>99990</v>
      </c>
      <c r="N4031" t="str">
        <f>TEXT(tblorders[[#This Row],[order_date]], "mmm-yyyy")</f>
        <v>May-2025</v>
      </c>
      <c r="O4031">
        <f>tblorders[[#This Row],[actual_delivery_days]] -tblorders[[#This Row],[expected_delivery_days]]</f>
        <v>0</v>
      </c>
    </row>
    <row r="4032" spans="1:15" x14ac:dyDescent="0.2">
      <c r="A4032" t="s">
        <v>5808</v>
      </c>
      <c r="B4032" t="s">
        <v>5641</v>
      </c>
      <c r="C4032" t="s">
        <v>55</v>
      </c>
      <c r="D4032">
        <v>1</v>
      </c>
      <c r="E4032" s="1">
        <v>45441</v>
      </c>
      <c r="F4032" s="1">
        <v>45443</v>
      </c>
      <c r="G4032">
        <v>5</v>
      </c>
      <c r="H4032" s="1">
        <v>45453</v>
      </c>
      <c r="I4032">
        <v>10</v>
      </c>
      <c r="J4032" t="s">
        <v>61</v>
      </c>
      <c r="K4032" t="s">
        <v>41</v>
      </c>
      <c r="L4032" t="s">
        <v>22</v>
      </c>
      <c r="M4032">
        <v>99990</v>
      </c>
      <c r="N4032" t="str">
        <f>TEXT(tblorders[[#This Row],[order_date]], "mmm-yyyy")</f>
        <v>May-2024</v>
      </c>
      <c r="O4032">
        <f>tblorders[[#This Row],[actual_delivery_days]] -tblorders[[#This Row],[expected_delivery_days]]</f>
        <v>5</v>
      </c>
    </row>
    <row r="4033" spans="1:15" x14ac:dyDescent="0.2">
      <c r="A4033" t="s">
        <v>5809</v>
      </c>
      <c r="B4033" t="s">
        <v>5810</v>
      </c>
      <c r="C4033" t="s">
        <v>15</v>
      </c>
      <c r="D4033">
        <v>1</v>
      </c>
      <c r="E4033" s="1">
        <v>45786</v>
      </c>
      <c r="F4033" s="1">
        <v>45787</v>
      </c>
      <c r="G4033">
        <v>5</v>
      </c>
      <c r="H4033" s="1">
        <v>45793</v>
      </c>
      <c r="I4033">
        <v>6</v>
      </c>
      <c r="J4033" t="s">
        <v>16</v>
      </c>
      <c r="K4033" t="s">
        <v>25</v>
      </c>
      <c r="L4033" t="s">
        <v>18</v>
      </c>
      <c r="M4033">
        <v>55990</v>
      </c>
      <c r="N4033" t="str">
        <f>TEXT(tblorders[[#This Row],[order_date]], "mmm-yyyy")</f>
        <v>May-2025</v>
      </c>
      <c r="O4033">
        <f>tblorders[[#This Row],[actual_delivery_days]] -tblorders[[#This Row],[expected_delivery_days]]</f>
        <v>1</v>
      </c>
    </row>
    <row r="4034" spans="1:15" x14ac:dyDescent="0.2">
      <c r="A4034" t="s">
        <v>5811</v>
      </c>
      <c r="B4034" t="s">
        <v>1510</v>
      </c>
      <c r="C4034" t="s">
        <v>55</v>
      </c>
      <c r="D4034">
        <v>2</v>
      </c>
      <c r="E4034" s="1">
        <v>45281</v>
      </c>
      <c r="F4034" s="1">
        <v>45283</v>
      </c>
      <c r="G4034">
        <v>5</v>
      </c>
      <c r="H4034" s="1">
        <v>45286</v>
      </c>
      <c r="I4034">
        <v>3</v>
      </c>
      <c r="J4034" t="s">
        <v>16</v>
      </c>
      <c r="K4034" t="s">
        <v>41</v>
      </c>
      <c r="L4034" t="s">
        <v>22</v>
      </c>
      <c r="M4034">
        <v>199980</v>
      </c>
      <c r="N4034" t="str">
        <f>TEXT(tblorders[[#This Row],[order_date]], "mmm-yyyy")</f>
        <v>Dec-2023</v>
      </c>
      <c r="O4034">
        <f>tblorders[[#This Row],[actual_delivery_days]] -tblorders[[#This Row],[expected_delivery_days]]</f>
        <v>-2</v>
      </c>
    </row>
    <row r="4035" spans="1:15" x14ac:dyDescent="0.2">
      <c r="A4035" t="s">
        <v>5812</v>
      </c>
      <c r="B4035" t="s">
        <v>1809</v>
      </c>
      <c r="C4035" t="s">
        <v>32</v>
      </c>
      <c r="D4035">
        <v>2</v>
      </c>
      <c r="E4035" s="1">
        <v>45773</v>
      </c>
      <c r="F4035" s="1">
        <v>45775</v>
      </c>
      <c r="G4035">
        <v>10</v>
      </c>
      <c r="H4035" s="1">
        <v>45785</v>
      </c>
      <c r="I4035">
        <v>10</v>
      </c>
      <c r="J4035" t="s">
        <v>16</v>
      </c>
      <c r="K4035" t="s">
        <v>41</v>
      </c>
      <c r="L4035" t="s">
        <v>22</v>
      </c>
      <c r="M4035">
        <v>90000</v>
      </c>
      <c r="N4035" t="str">
        <f>TEXT(tblorders[[#This Row],[order_date]], "mmm-yyyy")</f>
        <v>Apr-2025</v>
      </c>
      <c r="O4035">
        <f>tblorders[[#This Row],[actual_delivery_days]] -tblorders[[#This Row],[expected_delivery_days]]</f>
        <v>0</v>
      </c>
    </row>
    <row r="4036" spans="1:15" x14ac:dyDescent="0.2">
      <c r="A4036" t="s">
        <v>5813</v>
      </c>
      <c r="B4036" t="s">
        <v>4689</v>
      </c>
      <c r="C4036" t="s">
        <v>32</v>
      </c>
      <c r="D4036">
        <v>1</v>
      </c>
      <c r="E4036" s="1">
        <v>45111</v>
      </c>
      <c r="F4036" s="1">
        <v>45112</v>
      </c>
      <c r="G4036">
        <v>7</v>
      </c>
      <c r="H4036" s="1">
        <v>45120</v>
      </c>
      <c r="I4036">
        <v>8</v>
      </c>
      <c r="J4036" t="s">
        <v>16</v>
      </c>
      <c r="K4036" t="s">
        <v>17</v>
      </c>
      <c r="L4036" t="s">
        <v>18</v>
      </c>
      <c r="M4036">
        <v>45000</v>
      </c>
      <c r="N4036" t="str">
        <f>TEXT(tblorders[[#This Row],[order_date]], "mmm-yyyy")</f>
        <v>Jul-2023</v>
      </c>
      <c r="O4036">
        <f>tblorders[[#This Row],[actual_delivery_days]] -tblorders[[#This Row],[expected_delivery_days]]</f>
        <v>1</v>
      </c>
    </row>
    <row r="4037" spans="1:15" x14ac:dyDescent="0.2">
      <c r="A4037" t="s">
        <v>5814</v>
      </c>
      <c r="B4037" t="s">
        <v>5815</v>
      </c>
      <c r="C4037" t="s">
        <v>29</v>
      </c>
      <c r="D4037">
        <v>1</v>
      </c>
      <c r="E4037" s="1">
        <v>45603</v>
      </c>
      <c r="F4037" s="1">
        <v>45606</v>
      </c>
      <c r="G4037">
        <v>10</v>
      </c>
      <c r="H4037" s="1">
        <v>45616</v>
      </c>
      <c r="I4037">
        <v>10</v>
      </c>
      <c r="J4037" t="s">
        <v>16</v>
      </c>
      <c r="K4037" t="s">
        <v>41</v>
      </c>
      <c r="L4037" t="s">
        <v>33</v>
      </c>
      <c r="M4037">
        <v>11000</v>
      </c>
      <c r="N4037" t="str">
        <f>TEXT(tblorders[[#This Row],[order_date]], "mmm-yyyy")</f>
        <v>Nov-2024</v>
      </c>
      <c r="O4037">
        <f>tblorders[[#This Row],[actual_delivery_days]] -tblorders[[#This Row],[expected_delivery_days]]</f>
        <v>0</v>
      </c>
    </row>
    <row r="4038" spans="1:15" x14ac:dyDescent="0.2">
      <c r="A4038" t="s">
        <v>5816</v>
      </c>
      <c r="B4038" t="s">
        <v>1971</v>
      </c>
      <c r="C4038" t="s">
        <v>15</v>
      </c>
      <c r="D4038">
        <v>2</v>
      </c>
      <c r="E4038" s="1">
        <v>45662</v>
      </c>
      <c r="F4038" s="1">
        <v>45665</v>
      </c>
      <c r="G4038">
        <v>7</v>
      </c>
      <c r="H4038" s="1">
        <v>45670</v>
      </c>
      <c r="I4038">
        <v>5</v>
      </c>
      <c r="J4038" t="s">
        <v>16</v>
      </c>
      <c r="K4038" t="s">
        <v>25</v>
      </c>
      <c r="L4038" t="s">
        <v>26</v>
      </c>
      <c r="M4038">
        <v>111980</v>
      </c>
      <c r="N4038" t="str">
        <f>TEXT(tblorders[[#This Row],[order_date]], "mmm-yyyy")</f>
        <v>Jan-2025</v>
      </c>
      <c r="O4038">
        <f>tblorders[[#This Row],[actual_delivery_days]] -tblorders[[#This Row],[expected_delivery_days]]</f>
        <v>-2</v>
      </c>
    </row>
    <row r="4039" spans="1:15" x14ac:dyDescent="0.2">
      <c r="A4039" t="s">
        <v>5817</v>
      </c>
      <c r="B4039" t="s">
        <v>3136</v>
      </c>
      <c r="C4039" t="s">
        <v>32</v>
      </c>
      <c r="D4039">
        <v>1</v>
      </c>
      <c r="E4039" s="1">
        <v>44978</v>
      </c>
      <c r="F4039" s="1">
        <v>44981</v>
      </c>
      <c r="G4039">
        <v>7</v>
      </c>
      <c r="H4039" s="1">
        <v>44988</v>
      </c>
      <c r="I4039">
        <v>7</v>
      </c>
      <c r="J4039" t="s">
        <v>16</v>
      </c>
      <c r="K4039" t="s">
        <v>17</v>
      </c>
      <c r="L4039" t="s">
        <v>33</v>
      </c>
      <c r="M4039">
        <v>45000</v>
      </c>
      <c r="N4039" t="str">
        <f>TEXT(tblorders[[#This Row],[order_date]], "mmm-yyyy")</f>
        <v>Feb-2023</v>
      </c>
      <c r="O4039">
        <f>tblorders[[#This Row],[actual_delivery_days]] -tblorders[[#This Row],[expected_delivery_days]]</f>
        <v>0</v>
      </c>
    </row>
    <row r="4040" spans="1:15" x14ac:dyDescent="0.2">
      <c r="A4040" t="s">
        <v>5818</v>
      </c>
      <c r="B4040" t="s">
        <v>5819</v>
      </c>
      <c r="C4040" t="s">
        <v>55</v>
      </c>
      <c r="D4040">
        <v>1</v>
      </c>
      <c r="E4040" s="1">
        <v>44823</v>
      </c>
      <c r="F4040" s="1">
        <v>44826</v>
      </c>
      <c r="G4040">
        <v>7</v>
      </c>
      <c r="H4040" s="1">
        <v>44833</v>
      </c>
      <c r="I4040">
        <v>7</v>
      </c>
      <c r="J4040" t="s">
        <v>16</v>
      </c>
      <c r="K4040" t="s">
        <v>17</v>
      </c>
      <c r="L4040" t="s">
        <v>58</v>
      </c>
      <c r="M4040">
        <v>99990</v>
      </c>
      <c r="N4040" t="str">
        <f>TEXT(tblorders[[#This Row],[order_date]], "mmm-yyyy")</f>
        <v>Sep-2022</v>
      </c>
      <c r="O4040">
        <f>tblorders[[#This Row],[actual_delivery_days]] -tblorders[[#This Row],[expected_delivery_days]]</f>
        <v>0</v>
      </c>
    </row>
    <row r="4041" spans="1:15" x14ac:dyDescent="0.2">
      <c r="A4041" t="s">
        <v>5820</v>
      </c>
      <c r="B4041" t="s">
        <v>1316</v>
      </c>
      <c r="C4041" t="s">
        <v>21</v>
      </c>
      <c r="D4041">
        <v>2</v>
      </c>
      <c r="E4041" s="1">
        <v>44580</v>
      </c>
      <c r="F4041" s="1">
        <v>44583</v>
      </c>
      <c r="G4041">
        <v>10</v>
      </c>
      <c r="H4041" s="1">
        <v>44596</v>
      </c>
      <c r="I4041">
        <v>13</v>
      </c>
      <c r="J4041" t="s">
        <v>16</v>
      </c>
      <c r="K4041" t="s">
        <v>17</v>
      </c>
      <c r="L4041" t="s">
        <v>33</v>
      </c>
      <c r="M4041">
        <v>179980</v>
      </c>
      <c r="N4041" t="str">
        <f>TEXT(tblorders[[#This Row],[order_date]], "mmm-yyyy")</f>
        <v>Jan-2022</v>
      </c>
      <c r="O4041">
        <f>tblorders[[#This Row],[actual_delivery_days]] -tblorders[[#This Row],[expected_delivery_days]]</f>
        <v>3</v>
      </c>
    </row>
    <row r="4042" spans="1:15" x14ac:dyDescent="0.2">
      <c r="A4042" t="s">
        <v>5821</v>
      </c>
      <c r="B4042" t="s">
        <v>5387</v>
      </c>
      <c r="C4042" t="s">
        <v>32</v>
      </c>
      <c r="D4042">
        <v>1</v>
      </c>
      <c r="E4042" s="1">
        <v>45667</v>
      </c>
      <c r="F4042" s="1">
        <v>45670</v>
      </c>
      <c r="G4042">
        <v>5</v>
      </c>
      <c r="H4042" s="1">
        <v>45676</v>
      </c>
      <c r="I4042">
        <v>6</v>
      </c>
      <c r="J4042" t="s">
        <v>16</v>
      </c>
      <c r="K4042" t="s">
        <v>17</v>
      </c>
      <c r="L4042" t="s">
        <v>33</v>
      </c>
      <c r="M4042">
        <v>45000</v>
      </c>
      <c r="N4042" t="str">
        <f>TEXT(tblorders[[#This Row],[order_date]], "mmm-yyyy")</f>
        <v>Jan-2025</v>
      </c>
      <c r="O4042">
        <f>tblorders[[#This Row],[actual_delivery_days]] -tblorders[[#This Row],[expected_delivery_days]]</f>
        <v>1</v>
      </c>
    </row>
    <row r="4043" spans="1:15" x14ac:dyDescent="0.2">
      <c r="A4043" t="s">
        <v>5822</v>
      </c>
      <c r="B4043" t="s">
        <v>5823</v>
      </c>
      <c r="C4043" t="s">
        <v>55</v>
      </c>
      <c r="D4043">
        <v>2</v>
      </c>
      <c r="E4043" s="1">
        <v>44979</v>
      </c>
      <c r="F4043" s="1">
        <v>44981</v>
      </c>
      <c r="G4043">
        <v>7</v>
      </c>
      <c r="H4043" s="1">
        <v>44991</v>
      </c>
      <c r="I4043">
        <v>10</v>
      </c>
      <c r="J4043" t="s">
        <v>16</v>
      </c>
      <c r="K4043" t="s">
        <v>41</v>
      </c>
      <c r="L4043" t="s">
        <v>26</v>
      </c>
      <c r="M4043">
        <v>199980</v>
      </c>
      <c r="N4043" t="str">
        <f>TEXT(tblorders[[#This Row],[order_date]], "mmm-yyyy")</f>
        <v>Feb-2023</v>
      </c>
      <c r="O4043">
        <f>tblorders[[#This Row],[actual_delivery_days]] -tblorders[[#This Row],[expected_delivery_days]]</f>
        <v>3</v>
      </c>
    </row>
    <row r="4044" spans="1:15" x14ac:dyDescent="0.2">
      <c r="A4044" t="s">
        <v>5824</v>
      </c>
      <c r="B4044" t="s">
        <v>5358</v>
      </c>
      <c r="C4044" t="s">
        <v>44</v>
      </c>
      <c r="D4044">
        <v>1</v>
      </c>
      <c r="E4044" s="1">
        <v>45597</v>
      </c>
      <c r="F4044" s="1">
        <v>45599</v>
      </c>
      <c r="G4044">
        <v>10</v>
      </c>
      <c r="H4044" s="1">
        <v>45609</v>
      </c>
      <c r="I4044">
        <v>10</v>
      </c>
      <c r="J4044" t="s">
        <v>16</v>
      </c>
      <c r="K4044" t="s">
        <v>41</v>
      </c>
      <c r="L4044" t="s">
        <v>26</v>
      </c>
      <c r="M4044">
        <v>50990</v>
      </c>
      <c r="N4044" t="str">
        <f>TEXT(tblorders[[#This Row],[order_date]], "mmm-yyyy")</f>
        <v>Nov-2024</v>
      </c>
      <c r="O4044">
        <f>tblorders[[#This Row],[actual_delivery_days]] -tblorders[[#This Row],[expected_delivery_days]]</f>
        <v>0</v>
      </c>
    </row>
    <row r="4045" spans="1:15" x14ac:dyDescent="0.2">
      <c r="A4045" t="s">
        <v>5825</v>
      </c>
      <c r="B4045" t="s">
        <v>844</v>
      </c>
      <c r="C4045" t="s">
        <v>55</v>
      </c>
      <c r="D4045">
        <v>2</v>
      </c>
      <c r="E4045" s="1">
        <v>45270</v>
      </c>
      <c r="F4045" s="1">
        <v>45271</v>
      </c>
      <c r="G4045">
        <v>10</v>
      </c>
      <c r="H4045" s="1">
        <v>45284</v>
      </c>
      <c r="I4045">
        <v>13</v>
      </c>
      <c r="J4045" t="s">
        <v>16</v>
      </c>
      <c r="K4045" t="s">
        <v>17</v>
      </c>
      <c r="L4045" t="s">
        <v>22</v>
      </c>
      <c r="M4045">
        <v>199980</v>
      </c>
      <c r="N4045" t="str">
        <f>TEXT(tblorders[[#This Row],[order_date]], "mmm-yyyy")</f>
        <v>Dec-2023</v>
      </c>
      <c r="O4045">
        <f>tblorders[[#This Row],[actual_delivery_days]] -tblorders[[#This Row],[expected_delivery_days]]</f>
        <v>3</v>
      </c>
    </row>
    <row r="4046" spans="1:15" x14ac:dyDescent="0.2">
      <c r="A4046" t="s">
        <v>5826</v>
      </c>
      <c r="B4046" t="s">
        <v>4662</v>
      </c>
      <c r="C4046" t="s">
        <v>21</v>
      </c>
      <c r="D4046">
        <v>2</v>
      </c>
      <c r="E4046" s="1">
        <v>44696</v>
      </c>
      <c r="F4046" s="1">
        <v>44701</v>
      </c>
      <c r="G4046">
        <v>10</v>
      </c>
      <c r="H4046" s="1">
        <v>44712</v>
      </c>
      <c r="I4046">
        <v>11</v>
      </c>
      <c r="J4046" t="s">
        <v>16</v>
      </c>
      <c r="K4046" t="s">
        <v>41</v>
      </c>
      <c r="L4046" t="s">
        <v>33</v>
      </c>
      <c r="M4046">
        <v>179980</v>
      </c>
      <c r="N4046" t="str">
        <f>TEXT(tblorders[[#This Row],[order_date]], "mmm-yyyy")</f>
        <v>May-2022</v>
      </c>
      <c r="O4046">
        <f>tblorders[[#This Row],[actual_delivery_days]] -tblorders[[#This Row],[expected_delivery_days]]</f>
        <v>1</v>
      </c>
    </row>
    <row r="4047" spans="1:15" x14ac:dyDescent="0.2">
      <c r="A4047" t="s">
        <v>5827</v>
      </c>
      <c r="B4047" t="s">
        <v>1552</v>
      </c>
      <c r="C4047" t="s">
        <v>55</v>
      </c>
      <c r="D4047">
        <v>1</v>
      </c>
      <c r="E4047" s="1">
        <v>45509</v>
      </c>
      <c r="F4047" s="1">
        <v>45513</v>
      </c>
      <c r="G4047">
        <v>10</v>
      </c>
      <c r="H4047" s="1">
        <v>45528</v>
      </c>
      <c r="I4047">
        <v>15</v>
      </c>
      <c r="J4047" t="s">
        <v>61</v>
      </c>
      <c r="K4047" t="s">
        <v>25</v>
      </c>
      <c r="L4047" t="s">
        <v>58</v>
      </c>
      <c r="M4047">
        <v>99990</v>
      </c>
      <c r="N4047" t="str">
        <f>TEXT(tblorders[[#This Row],[order_date]], "mmm-yyyy")</f>
        <v>Aug-2024</v>
      </c>
      <c r="O4047">
        <f>tblorders[[#This Row],[actual_delivery_days]] -tblorders[[#This Row],[expected_delivery_days]]</f>
        <v>5</v>
      </c>
    </row>
    <row r="4048" spans="1:15" x14ac:dyDescent="0.2">
      <c r="A4048" t="s">
        <v>5828</v>
      </c>
      <c r="B4048" t="s">
        <v>5829</v>
      </c>
      <c r="C4048" t="s">
        <v>21</v>
      </c>
      <c r="D4048">
        <v>1</v>
      </c>
      <c r="E4048" s="1">
        <v>44971</v>
      </c>
      <c r="F4048" s="1">
        <v>44972</v>
      </c>
      <c r="G4048">
        <v>7</v>
      </c>
      <c r="H4048" s="1">
        <v>44981</v>
      </c>
      <c r="I4048">
        <v>9</v>
      </c>
      <c r="J4048" t="s">
        <v>16</v>
      </c>
      <c r="K4048" t="s">
        <v>41</v>
      </c>
      <c r="L4048" t="s">
        <v>18</v>
      </c>
      <c r="M4048">
        <v>89990</v>
      </c>
      <c r="N4048" t="str">
        <f>TEXT(tblorders[[#This Row],[order_date]], "mmm-yyyy")</f>
        <v>Feb-2023</v>
      </c>
      <c r="O4048">
        <f>tblorders[[#This Row],[actual_delivery_days]] -tblorders[[#This Row],[expected_delivery_days]]</f>
        <v>2</v>
      </c>
    </row>
    <row r="4049" spans="1:15" x14ac:dyDescent="0.2">
      <c r="A4049" t="s">
        <v>5830</v>
      </c>
      <c r="B4049" t="s">
        <v>4357</v>
      </c>
      <c r="C4049" t="s">
        <v>21</v>
      </c>
      <c r="D4049">
        <v>1</v>
      </c>
      <c r="E4049" s="1">
        <v>45351</v>
      </c>
      <c r="F4049" s="1">
        <v>45356</v>
      </c>
      <c r="G4049">
        <v>7</v>
      </c>
      <c r="H4049" s="1">
        <v>45363</v>
      </c>
      <c r="I4049">
        <v>7</v>
      </c>
      <c r="J4049" t="s">
        <v>16</v>
      </c>
      <c r="K4049" t="s">
        <v>17</v>
      </c>
      <c r="L4049" t="s">
        <v>22</v>
      </c>
      <c r="M4049">
        <v>89990</v>
      </c>
      <c r="N4049" t="str">
        <f>TEXT(tblorders[[#This Row],[order_date]], "mmm-yyyy")</f>
        <v>Feb-2024</v>
      </c>
      <c r="O4049">
        <f>tblorders[[#This Row],[actual_delivery_days]] -tblorders[[#This Row],[expected_delivery_days]]</f>
        <v>0</v>
      </c>
    </row>
    <row r="4050" spans="1:15" x14ac:dyDescent="0.2">
      <c r="A4050" t="s">
        <v>5831</v>
      </c>
      <c r="B4050" t="s">
        <v>4746</v>
      </c>
      <c r="C4050" t="s">
        <v>55</v>
      </c>
      <c r="D4050">
        <v>1</v>
      </c>
      <c r="E4050" s="1">
        <v>45652</v>
      </c>
      <c r="F4050" s="1">
        <v>45653</v>
      </c>
      <c r="G4050">
        <v>7</v>
      </c>
      <c r="H4050" s="1">
        <v>45660</v>
      </c>
      <c r="I4050">
        <v>7</v>
      </c>
      <c r="J4050" t="s">
        <v>16</v>
      </c>
      <c r="K4050" t="s">
        <v>25</v>
      </c>
      <c r="L4050" t="s">
        <v>58</v>
      </c>
      <c r="M4050">
        <v>99990</v>
      </c>
      <c r="N4050" t="str">
        <f>TEXT(tblorders[[#This Row],[order_date]], "mmm-yyyy")</f>
        <v>Dec-2024</v>
      </c>
      <c r="O4050">
        <f>tblorders[[#This Row],[actual_delivery_days]] -tblorders[[#This Row],[expected_delivery_days]]</f>
        <v>0</v>
      </c>
    </row>
    <row r="4051" spans="1:15" x14ac:dyDescent="0.2">
      <c r="A4051" t="s">
        <v>5832</v>
      </c>
      <c r="B4051" t="s">
        <v>3580</v>
      </c>
      <c r="C4051" t="s">
        <v>32</v>
      </c>
      <c r="D4051">
        <v>1</v>
      </c>
      <c r="E4051" s="1">
        <v>45707</v>
      </c>
      <c r="F4051" s="1">
        <v>45711</v>
      </c>
      <c r="G4051">
        <v>10</v>
      </c>
      <c r="H4051" s="1">
        <v>45721</v>
      </c>
      <c r="I4051">
        <v>10</v>
      </c>
      <c r="J4051" t="s">
        <v>16</v>
      </c>
      <c r="K4051" t="s">
        <v>17</v>
      </c>
      <c r="L4051" t="s">
        <v>22</v>
      </c>
      <c r="M4051">
        <v>45000</v>
      </c>
      <c r="N4051" t="str">
        <f>TEXT(tblorders[[#This Row],[order_date]], "mmm-yyyy")</f>
        <v>Feb-2025</v>
      </c>
      <c r="O4051">
        <f>tblorders[[#This Row],[actual_delivery_days]] -tblorders[[#This Row],[expected_delivery_days]]</f>
        <v>0</v>
      </c>
    </row>
    <row r="4052" spans="1:15" x14ac:dyDescent="0.2">
      <c r="A4052" t="s">
        <v>5833</v>
      </c>
      <c r="B4052" t="s">
        <v>2631</v>
      </c>
      <c r="C4052" t="s">
        <v>15</v>
      </c>
      <c r="D4052">
        <v>1</v>
      </c>
      <c r="E4052" s="1">
        <v>45798</v>
      </c>
      <c r="F4052" s="1">
        <v>45801</v>
      </c>
      <c r="G4052">
        <v>7</v>
      </c>
      <c r="H4052" s="1">
        <v>45809</v>
      </c>
      <c r="I4052">
        <v>8</v>
      </c>
      <c r="J4052" t="s">
        <v>16</v>
      </c>
      <c r="K4052" t="s">
        <v>25</v>
      </c>
      <c r="L4052" t="s">
        <v>18</v>
      </c>
      <c r="M4052">
        <v>55990</v>
      </c>
      <c r="N4052" t="str">
        <f>TEXT(tblorders[[#This Row],[order_date]], "mmm-yyyy")</f>
        <v>May-2025</v>
      </c>
      <c r="O4052">
        <f>tblorders[[#This Row],[actual_delivery_days]] -tblorders[[#This Row],[expected_delivery_days]]</f>
        <v>1</v>
      </c>
    </row>
    <row r="4053" spans="1:15" x14ac:dyDescent="0.2">
      <c r="A4053" t="s">
        <v>5834</v>
      </c>
      <c r="B4053" t="s">
        <v>2047</v>
      </c>
      <c r="C4053" t="s">
        <v>15</v>
      </c>
      <c r="D4053">
        <v>1</v>
      </c>
      <c r="E4053" s="1">
        <v>45754</v>
      </c>
      <c r="F4053" s="1">
        <v>45755</v>
      </c>
      <c r="G4053">
        <v>7</v>
      </c>
      <c r="H4053" s="1">
        <v>45762</v>
      </c>
      <c r="I4053">
        <v>7</v>
      </c>
      <c r="J4053" t="s">
        <v>16</v>
      </c>
      <c r="K4053" t="s">
        <v>25</v>
      </c>
      <c r="L4053" t="s">
        <v>33</v>
      </c>
      <c r="M4053">
        <v>55990</v>
      </c>
      <c r="N4053" t="str">
        <f>TEXT(tblorders[[#This Row],[order_date]], "mmm-yyyy")</f>
        <v>Apr-2025</v>
      </c>
      <c r="O4053">
        <f>tblorders[[#This Row],[actual_delivery_days]] -tblorders[[#This Row],[expected_delivery_days]]</f>
        <v>0</v>
      </c>
    </row>
    <row r="4054" spans="1:15" x14ac:dyDescent="0.2">
      <c r="A4054" t="s">
        <v>5835</v>
      </c>
      <c r="B4054" t="s">
        <v>406</v>
      </c>
      <c r="C4054" t="s">
        <v>21</v>
      </c>
      <c r="D4054">
        <v>1</v>
      </c>
      <c r="E4054" s="1">
        <v>44523</v>
      </c>
      <c r="F4054" s="1">
        <v>44524</v>
      </c>
      <c r="G4054">
        <v>10</v>
      </c>
      <c r="H4054" s="1">
        <v>44535</v>
      </c>
      <c r="I4054">
        <v>11</v>
      </c>
      <c r="J4054" t="s">
        <v>16</v>
      </c>
      <c r="K4054" t="s">
        <v>41</v>
      </c>
      <c r="L4054" t="s">
        <v>18</v>
      </c>
      <c r="M4054">
        <v>89990</v>
      </c>
      <c r="N4054" t="str">
        <f>TEXT(tblorders[[#This Row],[order_date]], "mmm-yyyy")</f>
        <v>Nov-2021</v>
      </c>
      <c r="O4054">
        <f>tblorders[[#This Row],[actual_delivery_days]] -tblorders[[#This Row],[expected_delivery_days]]</f>
        <v>1</v>
      </c>
    </row>
    <row r="4055" spans="1:15" x14ac:dyDescent="0.2">
      <c r="A4055" t="s">
        <v>5836</v>
      </c>
      <c r="B4055" t="s">
        <v>2266</v>
      </c>
      <c r="C4055" t="s">
        <v>55</v>
      </c>
      <c r="D4055">
        <v>1</v>
      </c>
      <c r="E4055" s="1">
        <v>44479</v>
      </c>
      <c r="F4055" s="1">
        <v>44480</v>
      </c>
      <c r="G4055">
        <v>10</v>
      </c>
      <c r="H4055" s="1">
        <v>44491</v>
      </c>
      <c r="I4055">
        <v>11</v>
      </c>
      <c r="J4055" t="s">
        <v>16</v>
      </c>
      <c r="K4055" t="s">
        <v>41</v>
      </c>
      <c r="L4055" t="s">
        <v>22</v>
      </c>
      <c r="M4055">
        <v>99990</v>
      </c>
      <c r="N4055" t="str">
        <f>TEXT(tblorders[[#This Row],[order_date]], "mmm-yyyy")</f>
        <v>Oct-2021</v>
      </c>
      <c r="O4055">
        <f>tblorders[[#This Row],[actual_delivery_days]] -tblorders[[#This Row],[expected_delivery_days]]</f>
        <v>1</v>
      </c>
    </row>
    <row r="4056" spans="1:15" x14ac:dyDescent="0.2">
      <c r="A4056" t="s">
        <v>5837</v>
      </c>
      <c r="B4056" t="s">
        <v>817</v>
      </c>
      <c r="C4056" t="s">
        <v>15</v>
      </c>
      <c r="D4056">
        <v>1</v>
      </c>
      <c r="E4056" s="1">
        <v>45240</v>
      </c>
      <c r="F4056" s="1">
        <v>45241</v>
      </c>
      <c r="G4056">
        <v>7</v>
      </c>
      <c r="H4056" s="1">
        <v>45247</v>
      </c>
      <c r="I4056">
        <v>6</v>
      </c>
      <c r="J4056" t="s">
        <v>16</v>
      </c>
      <c r="K4056" t="s">
        <v>25</v>
      </c>
      <c r="L4056" t="s">
        <v>22</v>
      </c>
      <c r="M4056">
        <v>55990</v>
      </c>
      <c r="N4056" t="str">
        <f>TEXT(tblorders[[#This Row],[order_date]], "mmm-yyyy")</f>
        <v>Nov-2023</v>
      </c>
      <c r="O4056">
        <f>tblorders[[#This Row],[actual_delivery_days]] -tblorders[[#This Row],[expected_delivery_days]]</f>
        <v>-1</v>
      </c>
    </row>
    <row r="4057" spans="1:15" x14ac:dyDescent="0.2">
      <c r="A4057" t="s">
        <v>5838</v>
      </c>
      <c r="B4057" t="s">
        <v>5021</v>
      </c>
      <c r="C4057" t="s">
        <v>32</v>
      </c>
      <c r="D4057">
        <v>2</v>
      </c>
      <c r="E4057" s="1">
        <v>45369</v>
      </c>
      <c r="F4057" s="1">
        <v>45374</v>
      </c>
      <c r="G4057">
        <v>7</v>
      </c>
      <c r="H4057" s="1">
        <v>45384</v>
      </c>
      <c r="I4057">
        <v>10</v>
      </c>
      <c r="J4057" t="s">
        <v>16</v>
      </c>
      <c r="K4057" t="s">
        <v>25</v>
      </c>
      <c r="L4057" t="s">
        <v>18</v>
      </c>
      <c r="M4057">
        <v>90000</v>
      </c>
      <c r="N4057" t="str">
        <f>TEXT(tblorders[[#This Row],[order_date]], "mmm-yyyy")</f>
        <v>Mar-2024</v>
      </c>
      <c r="O4057">
        <f>tblorders[[#This Row],[actual_delivery_days]] -tblorders[[#This Row],[expected_delivery_days]]</f>
        <v>3</v>
      </c>
    </row>
    <row r="4058" spans="1:15" x14ac:dyDescent="0.2">
      <c r="A4058" t="s">
        <v>5839</v>
      </c>
      <c r="B4058" t="s">
        <v>737</v>
      </c>
      <c r="C4058" t="s">
        <v>44</v>
      </c>
      <c r="D4058">
        <v>1</v>
      </c>
      <c r="E4058" s="1">
        <v>45782</v>
      </c>
      <c r="F4058" s="1">
        <v>45784</v>
      </c>
      <c r="G4058">
        <v>10</v>
      </c>
      <c r="H4058" s="1">
        <v>45795</v>
      </c>
      <c r="I4058">
        <v>11</v>
      </c>
      <c r="J4058" t="s">
        <v>40</v>
      </c>
      <c r="K4058" t="s">
        <v>41</v>
      </c>
      <c r="L4058" t="s">
        <v>22</v>
      </c>
      <c r="M4058">
        <v>50990</v>
      </c>
      <c r="N4058" t="str">
        <f>TEXT(tblorders[[#This Row],[order_date]], "mmm-yyyy")</f>
        <v>May-2025</v>
      </c>
      <c r="O4058">
        <f>tblorders[[#This Row],[actual_delivery_days]] -tblorders[[#This Row],[expected_delivery_days]]</f>
        <v>1</v>
      </c>
    </row>
    <row r="4059" spans="1:15" x14ac:dyDescent="0.2">
      <c r="A4059" t="s">
        <v>5840</v>
      </c>
      <c r="B4059" t="s">
        <v>4119</v>
      </c>
      <c r="C4059" t="s">
        <v>44</v>
      </c>
      <c r="D4059">
        <v>1</v>
      </c>
      <c r="E4059" s="1">
        <v>45125</v>
      </c>
      <c r="F4059" s="1">
        <v>45127</v>
      </c>
      <c r="G4059">
        <v>7</v>
      </c>
      <c r="H4059" s="1">
        <v>45137</v>
      </c>
      <c r="I4059">
        <v>10</v>
      </c>
      <c r="J4059" t="s">
        <v>16</v>
      </c>
      <c r="K4059" t="s">
        <v>17</v>
      </c>
      <c r="L4059" t="s">
        <v>26</v>
      </c>
      <c r="M4059">
        <v>50990</v>
      </c>
      <c r="N4059" t="str">
        <f>TEXT(tblorders[[#This Row],[order_date]], "mmm-yyyy")</f>
        <v>Jul-2023</v>
      </c>
      <c r="O4059">
        <f>tblorders[[#This Row],[actual_delivery_days]] -tblorders[[#This Row],[expected_delivery_days]]</f>
        <v>3</v>
      </c>
    </row>
    <row r="4060" spans="1:15" x14ac:dyDescent="0.2">
      <c r="A4060" t="s">
        <v>5841</v>
      </c>
      <c r="B4060" t="s">
        <v>1978</v>
      </c>
      <c r="C4060" t="s">
        <v>15</v>
      </c>
      <c r="D4060">
        <v>2</v>
      </c>
      <c r="E4060" s="1">
        <v>45784</v>
      </c>
      <c r="F4060" s="1">
        <v>45786</v>
      </c>
      <c r="G4060">
        <v>7</v>
      </c>
      <c r="H4060" s="1">
        <v>45795</v>
      </c>
      <c r="I4060">
        <v>9</v>
      </c>
      <c r="J4060" t="s">
        <v>16</v>
      </c>
      <c r="K4060" t="s">
        <v>17</v>
      </c>
      <c r="L4060" t="s">
        <v>18</v>
      </c>
      <c r="M4060">
        <v>111980</v>
      </c>
      <c r="N4060" t="str">
        <f>TEXT(tblorders[[#This Row],[order_date]], "mmm-yyyy")</f>
        <v>May-2025</v>
      </c>
      <c r="O4060">
        <f>tblorders[[#This Row],[actual_delivery_days]] -tblorders[[#This Row],[expected_delivery_days]]</f>
        <v>2</v>
      </c>
    </row>
    <row r="4061" spans="1:15" x14ac:dyDescent="0.2">
      <c r="A4061" t="s">
        <v>5842</v>
      </c>
      <c r="B4061" t="s">
        <v>808</v>
      </c>
      <c r="C4061" t="s">
        <v>29</v>
      </c>
      <c r="D4061">
        <v>1</v>
      </c>
      <c r="E4061" s="1">
        <v>45420</v>
      </c>
      <c r="F4061" s="1">
        <v>45424</v>
      </c>
      <c r="G4061">
        <v>5</v>
      </c>
      <c r="H4061" s="1">
        <v>45429</v>
      </c>
      <c r="I4061">
        <v>5</v>
      </c>
      <c r="J4061" t="s">
        <v>16</v>
      </c>
      <c r="K4061" t="s">
        <v>41</v>
      </c>
      <c r="L4061" t="s">
        <v>33</v>
      </c>
      <c r="M4061">
        <v>11000</v>
      </c>
      <c r="N4061" t="str">
        <f>TEXT(tblorders[[#This Row],[order_date]], "mmm-yyyy")</f>
        <v>May-2024</v>
      </c>
      <c r="O4061">
        <f>tblorders[[#This Row],[actual_delivery_days]] -tblorders[[#This Row],[expected_delivery_days]]</f>
        <v>0</v>
      </c>
    </row>
    <row r="4062" spans="1:15" x14ac:dyDescent="0.2">
      <c r="A4062" t="s">
        <v>5843</v>
      </c>
      <c r="B4062" t="s">
        <v>5844</v>
      </c>
      <c r="C4062" t="s">
        <v>32</v>
      </c>
      <c r="D4062">
        <v>1</v>
      </c>
      <c r="E4062" s="1">
        <v>45577</v>
      </c>
      <c r="F4062" s="1">
        <v>45580</v>
      </c>
      <c r="G4062">
        <v>7</v>
      </c>
      <c r="H4062" s="1">
        <v>45592</v>
      </c>
      <c r="I4062">
        <v>12</v>
      </c>
      <c r="J4062" t="s">
        <v>61</v>
      </c>
      <c r="K4062" t="s">
        <v>25</v>
      </c>
      <c r="L4062" t="s">
        <v>26</v>
      </c>
      <c r="M4062">
        <v>45000</v>
      </c>
      <c r="N4062" t="str">
        <f>TEXT(tblorders[[#This Row],[order_date]], "mmm-yyyy")</f>
        <v>Oct-2024</v>
      </c>
      <c r="O4062">
        <f>tblorders[[#This Row],[actual_delivery_days]] -tblorders[[#This Row],[expected_delivery_days]]</f>
        <v>5</v>
      </c>
    </row>
    <row r="4063" spans="1:15" x14ac:dyDescent="0.2">
      <c r="A4063" t="s">
        <v>5845</v>
      </c>
      <c r="B4063" t="s">
        <v>1478</v>
      </c>
      <c r="C4063" t="s">
        <v>55</v>
      </c>
      <c r="D4063">
        <v>1</v>
      </c>
      <c r="E4063" s="1">
        <v>45429</v>
      </c>
      <c r="F4063" s="1">
        <v>45434</v>
      </c>
      <c r="G4063">
        <v>5</v>
      </c>
      <c r="H4063" s="1">
        <v>45439</v>
      </c>
      <c r="I4063">
        <v>5</v>
      </c>
      <c r="J4063" t="s">
        <v>16</v>
      </c>
      <c r="K4063" t="s">
        <v>41</v>
      </c>
      <c r="L4063" t="s">
        <v>33</v>
      </c>
      <c r="M4063">
        <v>99990</v>
      </c>
      <c r="N4063" t="str">
        <f>TEXT(tblorders[[#This Row],[order_date]], "mmm-yyyy")</f>
        <v>May-2024</v>
      </c>
      <c r="O4063">
        <f>tblorders[[#This Row],[actual_delivery_days]] -tblorders[[#This Row],[expected_delivery_days]]</f>
        <v>0</v>
      </c>
    </row>
    <row r="4064" spans="1:15" x14ac:dyDescent="0.2">
      <c r="A4064" t="s">
        <v>5846</v>
      </c>
      <c r="B4064" t="s">
        <v>2713</v>
      </c>
      <c r="C4064" t="s">
        <v>15</v>
      </c>
      <c r="D4064">
        <v>1</v>
      </c>
      <c r="E4064" s="1">
        <v>45506</v>
      </c>
      <c r="F4064" s="1">
        <v>45509</v>
      </c>
      <c r="G4064">
        <v>5</v>
      </c>
      <c r="H4064" s="1">
        <v>45516</v>
      </c>
      <c r="I4064">
        <v>7</v>
      </c>
      <c r="J4064" t="s">
        <v>16</v>
      </c>
      <c r="K4064" t="s">
        <v>41</v>
      </c>
      <c r="L4064" t="s">
        <v>18</v>
      </c>
      <c r="M4064">
        <v>55990</v>
      </c>
      <c r="N4064" t="str">
        <f>TEXT(tblorders[[#This Row],[order_date]], "mmm-yyyy")</f>
        <v>Aug-2024</v>
      </c>
      <c r="O4064">
        <f>tblorders[[#This Row],[actual_delivery_days]] -tblorders[[#This Row],[expected_delivery_days]]</f>
        <v>2</v>
      </c>
    </row>
    <row r="4065" spans="1:15" x14ac:dyDescent="0.2">
      <c r="A4065" t="s">
        <v>5847</v>
      </c>
      <c r="B4065" t="s">
        <v>2157</v>
      </c>
      <c r="C4065" t="s">
        <v>44</v>
      </c>
      <c r="D4065">
        <v>1</v>
      </c>
      <c r="E4065" s="1">
        <v>45048</v>
      </c>
      <c r="F4065" s="1">
        <v>45052</v>
      </c>
      <c r="G4065">
        <v>5</v>
      </c>
      <c r="H4065" s="1">
        <v>45057</v>
      </c>
      <c r="I4065">
        <v>5</v>
      </c>
      <c r="J4065" t="s">
        <v>16</v>
      </c>
      <c r="K4065" t="s">
        <v>25</v>
      </c>
      <c r="L4065" t="s">
        <v>22</v>
      </c>
      <c r="M4065">
        <v>50990</v>
      </c>
      <c r="N4065" t="str">
        <f>TEXT(tblorders[[#This Row],[order_date]], "mmm-yyyy")</f>
        <v>May-2023</v>
      </c>
      <c r="O4065">
        <f>tblorders[[#This Row],[actual_delivery_days]] -tblorders[[#This Row],[expected_delivery_days]]</f>
        <v>0</v>
      </c>
    </row>
    <row r="4066" spans="1:15" x14ac:dyDescent="0.2">
      <c r="A4066" t="s">
        <v>5848</v>
      </c>
      <c r="B4066" t="s">
        <v>5849</v>
      </c>
      <c r="C4066" t="s">
        <v>21</v>
      </c>
      <c r="D4066">
        <v>2</v>
      </c>
      <c r="E4066" s="1">
        <v>45181</v>
      </c>
      <c r="F4066" s="1">
        <v>45184</v>
      </c>
      <c r="G4066">
        <v>5</v>
      </c>
      <c r="H4066" s="1">
        <v>45189</v>
      </c>
      <c r="I4066">
        <v>5</v>
      </c>
      <c r="J4066" t="s">
        <v>16</v>
      </c>
      <c r="K4066" t="s">
        <v>41</v>
      </c>
      <c r="L4066" t="s">
        <v>33</v>
      </c>
      <c r="M4066">
        <v>179980</v>
      </c>
      <c r="N4066" t="str">
        <f>TEXT(tblorders[[#This Row],[order_date]], "mmm-yyyy")</f>
        <v>Sep-2023</v>
      </c>
      <c r="O4066">
        <f>tblorders[[#This Row],[actual_delivery_days]] -tblorders[[#This Row],[expected_delivery_days]]</f>
        <v>0</v>
      </c>
    </row>
    <row r="4067" spans="1:15" x14ac:dyDescent="0.2">
      <c r="A4067" t="s">
        <v>5850</v>
      </c>
      <c r="B4067" t="s">
        <v>3307</v>
      </c>
      <c r="C4067" t="s">
        <v>15</v>
      </c>
      <c r="D4067">
        <v>1</v>
      </c>
      <c r="E4067" s="1">
        <v>45726</v>
      </c>
      <c r="F4067" s="1">
        <v>45730</v>
      </c>
      <c r="G4067">
        <v>10</v>
      </c>
      <c r="H4067" s="1">
        <v>45741</v>
      </c>
      <c r="I4067">
        <v>11</v>
      </c>
      <c r="J4067" t="s">
        <v>16</v>
      </c>
      <c r="K4067" t="s">
        <v>41</v>
      </c>
      <c r="L4067" t="s">
        <v>26</v>
      </c>
      <c r="M4067">
        <v>55990</v>
      </c>
      <c r="N4067" t="str">
        <f>TEXT(tblorders[[#This Row],[order_date]], "mmm-yyyy")</f>
        <v>Mar-2025</v>
      </c>
      <c r="O4067">
        <f>tblorders[[#This Row],[actual_delivery_days]] -tblorders[[#This Row],[expected_delivery_days]]</f>
        <v>1</v>
      </c>
    </row>
    <row r="4068" spans="1:15" x14ac:dyDescent="0.2">
      <c r="A4068" t="s">
        <v>5851</v>
      </c>
      <c r="B4068" t="s">
        <v>115</v>
      </c>
      <c r="C4068" t="s">
        <v>32</v>
      </c>
      <c r="D4068">
        <v>1</v>
      </c>
      <c r="E4068" s="1">
        <v>44924</v>
      </c>
      <c r="F4068" s="1">
        <v>44926</v>
      </c>
      <c r="G4068">
        <v>5</v>
      </c>
      <c r="H4068" s="1">
        <v>44933</v>
      </c>
      <c r="I4068">
        <v>7</v>
      </c>
      <c r="J4068" t="s">
        <v>16</v>
      </c>
      <c r="K4068" t="s">
        <v>25</v>
      </c>
      <c r="L4068" t="s">
        <v>58</v>
      </c>
      <c r="M4068">
        <v>45000</v>
      </c>
      <c r="N4068" t="str">
        <f>TEXT(tblorders[[#This Row],[order_date]], "mmm-yyyy")</f>
        <v>Dec-2022</v>
      </c>
      <c r="O4068">
        <f>tblorders[[#This Row],[actual_delivery_days]] -tblorders[[#This Row],[expected_delivery_days]]</f>
        <v>2</v>
      </c>
    </row>
    <row r="4069" spans="1:15" x14ac:dyDescent="0.2">
      <c r="A4069" t="s">
        <v>5852</v>
      </c>
      <c r="B4069" t="s">
        <v>735</v>
      </c>
      <c r="C4069" t="s">
        <v>44</v>
      </c>
      <c r="D4069">
        <v>2</v>
      </c>
      <c r="E4069" s="1">
        <v>45125</v>
      </c>
      <c r="F4069" s="1">
        <v>45129</v>
      </c>
      <c r="G4069">
        <v>10</v>
      </c>
      <c r="H4069" s="1">
        <v>45139</v>
      </c>
      <c r="I4069">
        <v>10</v>
      </c>
      <c r="J4069" t="s">
        <v>16</v>
      </c>
      <c r="K4069" t="s">
        <v>41</v>
      </c>
      <c r="L4069" t="s">
        <v>18</v>
      </c>
      <c r="M4069">
        <v>101980</v>
      </c>
      <c r="N4069" t="str">
        <f>TEXT(tblorders[[#This Row],[order_date]], "mmm-yyyy")</f>
        <v>Jul-2023</v>
      </c>
      <c r="O4069">
        <f>tblorders[[#This Row],[actual_delivery_days]] -tblorders[[#This Row],[expected_delivery_days]]</f>
        <v>0</v>
      </c>
    </row>
    <row r="4070" spans="1:15" x14ac:dyDescent="0.2">
      <c r="A4070" t="s">
        <v>5853</v>
      </c>
      <c r="B4070" t="s">
        <v>5854</v>
      </c>
      <c r="C4070" t="s">
        <v>29</v>
      </c>
      <c r="D4070">
        <v>1</v>
      </c>
      <c r="E4070" s="1">
        <v>45617</v>
      </c>
      <c r="F4070" s="1">
        <v>45618</v>
      </c>
      <c r="G4070">
        <v>7</v>
      </c>
      <c r="H4070" s="1">
        <v>45626</v>
      </c>
      <c r="I4070">
        <v>8</v>
      </c>
      <c r="J4070" t="s">
        <v>16</v>
      </c>
      <c r="K4070" t="s">
        <v>17</v>
      </c>
      <c r="L4070" t="s">
        <v>22</v>
      </c>
      <c r="M4070">
        <v>11000</v>
      </c>
      <c r="N4070" t="str">
        <f>TEXT(tblorders[[#This Row],[order_date]], "mmm-yyyy")</f>
        <v>Nov-2024</v>
      </c>
      <c r="O4070">
        <f>tblorders[[#This Row],[actual_delivery_days]] -tblorders[[#This Row],[expected_delivery_days]]</f>
        <v>1</v>
      </c>
    </row>
    <row r="4071" spans="1:15" x14ac:dyDescent="0.2">
      <c r="A4071" t="s">
        <v>5855</v>
      </c>
      <c r="B4071" t="s">
        <v>2001</v>
      </c>
      <c r="C4071" t="s">
        <v>15</v>
      </c>
      <c r="D4071">
        <v>1</v>
      </c>
      <c r="E4071" s="1">
        <v>45020</v>
      </c>
      <c r="F4071" s="1">
        <v>45021</v>
      </c>
      <c r="G4071">
        <v>7</v>
      </c>
      <c r="H4071" s="1">
        <v>45028</v>
      </c>
      <c r="I4071">
        <v>7</v>
      </c>
      <c r="J4071" t="s">
        <v>16</v>
      </c>
      <c r="K4071" t="s">
        <v>41</v>
      </c>
      <c r="L4071" t="s">
        <v>33</v>
      </c>
      <c r="M4071">
        <v>55990</v>
      </c>
      <c r="N4071" t="str">
        <f>TEXT(tblorders[[#This Row],[order_date]], "mmm-yyyy")</f>
        <v>Apr-2023</v>
      </c>
      <c r="O4071">
        <f>tblorders[[#This Row],[actual_delivery_days]] -tblorders[[#This Row],[expected_delivery_days]]</f>
        <v>0</v>
      </c>
    </row>
    <row r="4072" spans="1:15" x14ac:dyDescent="0.2">
      <c r="A4072" t="s">
        <v>5856</v>
      </c>
      <c r="B4072" t="s">
        <v>3183</v>
      </c>
      <c r="C4072" t="s">
        <v>44</v>
      </c>
      <c r="D4072">
        <v>1</v>
      </c>
      <c r="E4072" s="1">
        <v>44607</v>
      </c>
      <c r="F4072" s="1">
        <v>44610</v>
      </c>
      <c r="G4072">
        <v>10</v>
      </c>
      <c r="H4072" s="1">
        <v>44621</v>
      </c>
      <c r="I4072">
        <v>11</v>
      </c>
      <c r="J4072" t="s">
        <v>16</v>
      </c>
      <c r="K4072" t="s">
        <v>17</v>
      </c>
      <c r="L4072" t="s">
        <v>22</v>
      </c>
      <c r="M4072">
        <v>50990</v>
      </c>
      <c r="N4072" t="str">
        <f>TEXT(tblorders[[#This Row],[order_date]], "mmm-yyyy")</f>
        <v>Feb-2022</v>
      </c>
      <c r="O4072">
        <f>tblorders[[#This Row],[actual_delivery_days]] -tblorders[[#This Row],[expected_delivery_days]]</f>
        <v>1</v>
      </c>
    </row>
    <row r="4073" spans="1:15" x14ac:dyDescent="0.2">
      <c r="A4073" t="s">
        <v>5857</v>
      </c>
      <c r="B4073" t="s">
        <v>1913</v>
      </c>
      <c r="C4073" t="s">
        <v>55</v>
      </c>
      <c r="D4073">
        <v>2</v>
      </c>
      <c r="E4073" s="1">
        <v>45610</v>
      </c>
      <c r="F4073" s="1">
        <v>45614</v>
      </c>
      <c r="G4073">
        <v>5</v>
      </c>
      <c r="H4073" s="1">
        <v>45619</v>
      </c>
      <c r="I4073">
        <v>5</v>
      </c>
      <c r="J4073" t="s">
        <v>16</v>
      </c>
      <c r="K4073" t="s">
        <v>41</v>
      </c>
      <c r="L4073" t="s">
        <v>22</v>
      </c>
      <c r="M4073">
        <v>199980</v>
      </c>
      <c r="N4073" t="str">
        <f>TEXT(tblorders[[#This Row],[order_date]], "mmm-yyyy")</f>
        <v>Nov-2024</v>
      </c>
      <c r="O4073">
        <f>tblorders[[#This Row],[actual_delivery_days]] -tblorders[[#This Row],[expected_delivery_days]]</f>
        <v>0</v>
      </c>
    </row>
    <row r="4074" spans="1:15" x14ac:dyDescent="0.2">
      <c r="A4074" t="s">
        <v>5858</v>
      </c>
      <c r="B4074" t="s">
        <v>1068</v>
      </c>
      <c r="C4074" t="s">
        <v>21</v>
      </c>
      <c r="D4074">
        <v>1</v>
      </c>
      <c r="E4074" s="1">
        <v>45534</v>
      </c>
      <c r="F4074" s="1">
        <v>45539</v>
      </c>
      <c r="G4074">
        <v>10</v>
      </c>
      <c r="H4074" s="1">
        <v>45552</v>
      </c>
      <c r="I4074">
        <v>13</v>
      </c>
      <c r="J4074" t="s">
        <v>16</v>
      </c>
      <c r="K4074" t="s">
        <v>17</v>
      </c>
      <c r="L4074" t="s">
        <v>33</v>
      </c>
      <c r="M4074">
        <v>89990</v>
      </c>
      <c r="N4074" t="str">
        <f>TEXT(tblorders[[#This Row],[order_date]], "mmm-yyyy")</f>
        <v>Aug-2024</v>
      </c>
      <c r="O4074">
        <f>tblorders[[#This Row],[actual_delivery_days]] -tblorders[[#This Row],[expected_delivery_days]]</f>
        <v>3</v>
      </c>
    </row>
    <row r="4075" spans="1:15" x14ac:dyDescent="0.2">
      <c r="A4075" t="s">
        <v>5859</v>
      </c>
      <c r="B4075" t="s">
        <v>5860</v>
      </c>
      <c r="C4075" t="s">
        <v>44</v>
      </c>
      <c r="D4075">
        <v>1</v>
      </c>
      <c r="E4075" s="1">
        <v>45745</v>
      </c>
      <c r="F4075" s="1">
        <v>45746</v>
      </c>
      <c r="G4075">
        <v>10</v>
      </c>
      <c r="H4075" s="1">
        <v>45757</v>
      </c>
      <c r="I4075">
        <v>11</v>
      </c>
      <c r="J4075" t="s">
        <v>16</v>
      </c>
      <c r="K4075" t="s">
        <v>41</v>
      </c>
      <c r="L4075" t="s">
        <v>22</v>
      </c>
      <c r="M4075">
        <v>50990</v>
      </c>
      <c r="N4075" t="str">
        <f>TEXT(tblorders[[#This Row],[order_date]], "mmm-yyyy")</f>
        <v>Mar-2025</v>
      </c>
      <c r="O4075">
        <f>tblorders[[#This Row],[actual_delivery_days]] -tblorders[[#This Row],[expected_delivery_days]]</f>
        <v>1</v>
      </c>
    </row>
    <row r="4076" spans="1:15" x14ac:dyDescent="0.2">
      <c r="A4076" t="s">
        <v>5861</v>
      </c>
      <c r="B4076" t="s">
        <v>271</v>
      </c>
      <c r="C4076" t="s">
        <v>55</v>
      </c>
      <c r="D4076">
        <v>1</v>
      </c>
      <c r="E4076" s="1">
        <v>45359</v>
      </c>
      <c r="F4076" s="1">
        <v>45363</v>
      </c>
      <c r="G4076">
        <v>5</v>
      </c>
      <c r="H4076" s="1">
        <v>45368</v>
      </c>
      <c r="I4076">
        <v>5</v>
      </c>
      <c r="J4076" t="s">
        <v>16</v>
      </c>
      <c r="K4076" t="s">
        <v>17</v>
      </c>
      <c r="L4076" t="s">
        <v>22</v>
      </c>
      <c r="M4076">
        <v>99990</v>
      </c>
      <c r="N4076" t="str">
        <f>TEXT(tblorders[[#This Row],[order_date]], "mmm-yyyy")</f>
        <v>Mar-2024</v>
      </c>
      <c r="O4076">
        <f>tblorders[[#This Row],[actual_delivery_days]] -tblorders[[#This Row],[expected_delivery_days]]</f>
        <v>0</v>
      </c>
    </row>
    <row r="4077" spans="1:15" x14ac:dyDescent="0.2">
      <c r="A4077" t="s">
        <v>5862</v>
      </c>
      <c r="B4077" t="s">
        <v>983</v>
      </c>
      <c r="C4077" t="s">
        <v>15</v>
      </c>
      <c r="D4077">
        <v>1</v>
      </c>
      <c r="E4077" s="1">
        <v>45336</v>
      </c>
      <c r="F4077" s="1">
        <v>45338</v>
      </c>
      <c r="G4077">
        <v>7</v>
      </c>
      <c r="H4077" s="1">
        <v>45344</v>
      </c>
      <c r="I4077">
        <v>6</v>
      </c>
      <c r="J4077" t="s">
        <v>16</v>
      </c>
      <c r="K4077" t="s">
        <v>41</v>
      </c>
      <c r="L4077" t="s">
        <v>33</v>
      </c>
      <c r="M4077">
        <v>55990</v>
      </c>
      <c r="N4077" t="str">
        <f>TEXT(tblorders[[#This Row],[order_date]], "mmm-yyyy")</f>
        <v>Feb-2024</v>
      </c>
      <c r="O4077">
        <f>tblorders[[#This Row],[actual_delivery_days]] -tblorders[[#This Row],[expected_delivery_days]]</f>
        <v>-1</v>
      </c>
    </row>
    <row r="4078" spans="1:15" x14ac:dyDescent="0.2">
      <c r="A4078" t="s">
        <v>5863</v>
      </c>
      <c r="B4078" t="s">
        <v>119</v>
      </c>
      <c r="C4078" t="s">
        <v>21</v>
      </c>
      <c r="D4078">
        <v>2</v>
      </c>
      <c r="E4078" s="1">
        <v>45132</v>
      </c>
      <c r="F4078" s="1">
        <v>45136</v>
      </c>
      <c r="G4078">
        <v>10</v>
      </c>
      <c r="H4078" s="1">
        <v>45146</v>
      </c>
      <c r="I4078">
        <v>10</v>
      </c>
      <c r="J4078" t="s">
        <v>16</v>
      </c>
      <c r="K4078" t="s">
        <v>17</v>
      </c>
      <c r="L4078" t="s">
        <v>18</v>
      </c>
      <c r="M4078">
        <v>179980</v>
      </c>
      <c r="N4078" t="str">
        <f>TEXT(tblorders[[#This Row],[order_date]], "mmm-yyyy")</f>
        <v>Jul-2023</v>
      </c>
      <c r="O4078">
        <f>tblorders[[#This Row],[actual_delivery_days]] -tblorders[[#This Row],[expected_delivery_days]]</f>
        <v>0</v>
      </c>
    </row>
    <row r="4079" spans="1:15" x14ac:dyDescent="0.2">
      <c r="A4079" t="s">
        <v>5864</v>
      </c>
      <c r="B4079" t="s">
        <v>5641</v>
      </c>
      <c r="C4079" t="s">
        <v>29</v>
      </c>
      <c r="D4079">
        <v>1</v>
      </c>
      <c r="E4079" s="1">
        <v>45654</v>
      </c>
      <c r="F4079" s="1">
        <v>45657</v>
      </c>
      <c r="G4079">
        <v>10</v>
      </c>
      <c r="H4079" s="1">
        <v>45668</v>
      </c>
      <c r="I4079">
        <v>11</v>
      </c>
      <c r="J4079" t="s">
        <v>16</v>
      </c>
      <c r="K4079" t="s">
        <v>25</v>
      </c>
      <c r="L4079" t="s">
        <v>33</v>
      </c>
      <c r="M4079">
        <v>11000</v>
      </c>
      <c r="N4079" t="str">
        <f>TEXT(tblorders[[#This Row],[order_date]], "mmm-yyyy")</f>
        <v>Dec-2024</v>
      </c>
      <c r="O4079">
        <f>tblorders[[#This Row],[actual_delivery_days]] -tblorders[[#This Row],[expected_delivery_days]]</f>
        <v>1</v>
      </c>
    </row>
    <row r="4080" spans="1:15" x14ac:dyDescent="0.2">
      <c r="A4080" t="s">
        <v>5865</v>
      </c>
      <c r="B4080" t="s">
        <v>5866</v>
      </c>
      <c r="C4080" t="s">
        <v>29</v>
      </c>
      <c r="D4080">
        <v>1</v>
      </c>
      <c r="E4080" s="1">
        <v>45773</v>
      </c>
      <c r="F4080" s="1">
        <v>45778</v>
      </c>
      <c r="G4080">
        <v>5</v>
      </c>
      <c r="H4080" s="1">
        <v>45786</v>
      </c>
      <c r="I4080">
        <v>8</v>
      </c>
      <c r="J4080" t="s">
        <v>16</v>
      </c>
      <c r="K4080" t="s">
        <v>41</v>
      </c>
      <c r="L4080" t="s">
        <v>22</v>
      </c>
      <c r="M4080">
        <v>11000</v>
      </c>
      <c r="N4080" t="str">
        <f>TEXT(tblorders[[#This Row],[order_date]], "mmm-yyyy")</f>
        <v>Apr-2025</v>
      </c>
      <c r="O4080">
        <f>tblorders[[#This Row],[actual_delivery_days]] -tblorders[[#This Row],[expected_delivery_days]]</f>
        <v>3</v>
      </c>
    </row>
    <row r="4081" spans="1:15" x14ac:dyDescent="0.2">
      <c r="A4081" t="s">
        <v>5867</v>
      </c>
      <c r="B4081" t="s">
        <v>304</v>
      </c>
      <c r="C4081" t="s">
        <v>21</v>
      </c>
      <c r="D4081">
        <v>1</v>
      </c>
      <c r="E4081" s="1">
        <v>45778</v>
      </c>
      <c r="F4081" s="1">
        <v>45780</v>
      </c>
      <c r="G4081">
        <v>5</v>
      </c>
      <c r="H4081" s="1">
        <v>45788</v>
      </c>
      <c r="I4081">
        <v>8</v>
      </c>
      <c r="J4081" t="s">
        <v>16</v>
      </c>
      <c r="K4081" t="s">
        <v>17</v>
      </c>
      <c r="L4081" t="s">
        <v>22</v>
      </c>
      <c r="M4081">
        <v>89990</v>
      </c>
      <c r="N4081" t="str">
        <f>TEXT(tblorders[[#This Row],[order_date]], "mmm-yyyy")</f>
        <v>May-2025</v>
      </c>
      <c r="O4081">
        <f>tblorders[[#This Row],[actual_delivery_days]] -tblorders[[#This Row],[expected_delivery_days]]</f>
        <v>3</v>
      </c>
    </row>
    <row r="4082" spans="1:15" x14ac:dyDescent="0.2">
      <c r="A4082" t="s">
        <v>5868</v>
      </c>
      <c r="B4082" t="s">
        <v>675</v>
      </c>
      <c r="C4082" t="s">
        <v>44</v>
      </c>
      <c r="D4082">
        <v>2</v>
      </c>
      <c r="E4082" s="1">
        <v>45634</v>
      </c>
      <c r="F4082" s="1">
        <v>45638</v>
      </c>
      <c r="G4082">
        <v>10</v>
      </c>
      <c r="H4082" s="1">
        <v>45647</v>
      </c>
      <c r="I4082">
        <v>9</v>
      </c>
      <c r="J4082" t="s">
        <v>16</v>
      </c>
      <c r="K4082" t="s">
        <v>41</v>
      </c>
      <c r="L4082" t="s">
        <v>18</v>
      </c>
      <c r="M4082">
        <v>101980</v>
      </c>
      <c r="N4082" t="str">
        <f>TEXT(tblorders[[#This Row],[order_date]], "mmm-yyyy")</f>
        <v>Dec-2024</v>
      </c>
      <c r="O4082">
        <f>tblorders[[#This Row],[actual_delivery_days]] -tblorders[[#This Row],[expected_delivery_days]]</f>
        <v>-1</v>
      </c>
    </row>
    <row r="4083" spans="1:15" x14ac:dyDescent="0.2">
      <c r="A4083" t="s">
        <v>5869</v>
      </c>
      <c r="B4083" t="s">
        <v>2110</v>
      </c>
      <c r="C4083" t="s">
        <v>15</v>
      </c>
      <c r="D4083">
        <v>1</v>
      </c>
      <c r="E4083" s="1">
        <v>45095</v>
      </c>
      <c r="F4083" s="1">
        <v>45100</v>
      </c>
      <c r="G4083">
        <v>10</v>
      </c>
      <c r="H4083" s="1">
        <v>45109</v>
      </c>
      <c r="I4083">
        <v>9</v>
      </c>
      <c r="J4083" t="s">
        <v>16</v>
      </c>
      <c r="K4083" t="s">
        <v>25</v>
      </c>
      <c r="L4083" t="s">
        <v>58</v>
      </c>
      <c r="M4083">
        <v>55990</v>
      </c>
      <c r="N4083" t="str">
        <f>TEXT(tblorders[[#This Row],[order_date]], "mmm-yyyy")</f>
        <v>Jun-2023</v>
      </c>
      <c r="O4083">
        <f>tblorders[[#This Row],[actual_delivery_days]] -tblorders[[#This Row],[expected_delivery_days]]</f>
        <v>-1</v>
      </c>
    </row>
    <row r="4084" spans="1:15" x14ac:dyDescent="0.2">
      <c r="A4084" t="s">
        <v>5870</v>
      </c>
      <c r="B4084" t="s">
        <v>378</v>
      </c>
      <c r="C4084" t="s">
        <v>21</v>
      </c>
      <c r="D4084">
        <v>2</v>
      </c>
      <c r="E4084" s="1">
        <v>45606</v>
      </c>
      <c r="F4084" s="1">
        <v>45609</v>
      </c>
      <c r="G4084">
        <v>7</v>
      </c>
      <c r="H4084" s="1">
        <v>45618</v>
      </c>
      <c r="I4084">
        <v>9</v>
      </c>
      <c r="J4084" t="s">
        <v>16</v>
      </c>
      <c r="K4084" t="s">
        <v>17</v>
      </c>
      <c r="L4084" t="s">
        <v>22</v>
      </c>
      <c r="M4084">
        <v>179980</v>
      </c>
      <c r="N4084" t="str">
        <f>TEXT(tblorders[[#This Row],[order_date]], "mmm-yyyy")</f>
        <v>Nov-2024</v>
      </c>
      <c r="O4084">
        <f>tblorders[[#This Row],[actual_delivery_days]] -tblorders[[#This Row],[expected_delivery_days]]</f>
        <v>2</v>
      </c>
    </row>
    <row r="4085" spans="1:15" x14ac:dyDescent="0.2">
      <c r="A4085" t="s">
        <v>5871</v>
      </c>
      <c r="B4085" t="s">
        <v>2704</v>
      </c>
      <c r="C4085" t="s">
        <v>15</v>
      </c>
      <c r="D4085">
        <v>1</v>
      </c>
      <c r="E4085" s="1">
        <v>45756</v>
      </c>
      <c r="F4085" s="1">
        <v>45760</v>
      </c>
      <c r="G4085">
        <v>10</v>
      </c>
      <c r="H4085" s="1">
        <v>45769</v>
      </c>
      <c r="I4085">
        <v>9</v>
      </c>
      <c r="J4085" t="s">
        <v>16</v>
      </c>
      <c r="K4085" t="s">
        <v>17</v>
      </c>
      <c r="L4085" t="s">
        <v>18</v>
      </c>
      <c r="M4085">
        <v>55990</v>
      </c>
      <c r="N4085" t="str">
        <f>TEXT(tblorders[[#This Row],[order_date]], "mmm-yyyy")</f>
        <v>Apr-2025</v>
      </c>
      <c r="O4085">
        <f>tblorders[[#This Row],[actual_delivery_days]] -tblorders[[#This Row],[expected_delivery_days]]</f>
        <v>-1</v>
      </c>
    </row>
    <row r="4086" spans="1:15" x14ac:dyDescent="0.2">
      <c r="A4086" t="s">
        <v>5872</v>
      </c>
      <c r="B4086" t="s">
        <v>606</v>
      </c>
      <c r="C4086" t="s">
        <v>55</v>
      </c>
      <c r="D4086">
        <v>2</v>
      </c>
      <c r="E4086" s="1">
        <v>45766</v>
      </c>
      <c r="F4086" s="1">
        <v>45768</v>
      </c>
      <c r="G4086">
        <v>5</v>
      </c>
      <c r="H4086" s="1">
        <v>45775</v>
      </c>
      <c r="I4086">
        <v>7</v>
      </c>
      <c r="J4086" t="s">
        <v>16</v>
      </c>
      <c r="K4086" t="s">
        <v>17</v>
      </c>
      <c r="L4086" t="s">
        <v>58</v>
      </c>
      <c r="M4086">
        <v>199980</v>
      </c>
      <c r="N4086" t="str">
        <f>TEXT(tblorders[[#This Row],[order_date]], "mmm-yyyy")</f>
        <v>Apr-2025</v>
      </c>
      <c r="O4086">
        <f>tblorders[[#This Row],[actual_delivery_days]] -tblorders[[#This Row],[expected_delivery_days]]</f>
        <v>2</v>
      </c>
    </row>
    <row r="4087" spans="1:15" x14ac:dyDescent="0.2">
      <c r="A4087" t="s">
        <v>5873</v>
      </c>
      <c r="B4087" t="s">
        <v>5874</v>
      </c>
      <c r="C4087" t="s">
        <v>29</v>
      </c>
      <c r="D4087">
        <v>1</v>
      </c>
      <c r="E4087" s="1">
        <v>44820</v>
      </c>
      <c r="F4087" s="1">
        <v>44824</v>
      </c>
      <c r="G4087">
        <v>5</v>
      </c>
      <c r="H4087" s="1">
        <v>44830</v>
      </c>
      <c r="I4087">
        <v>6</v>
      </c>
      <c r="J4087" t="s">
        <v>16</v>
      </c>
      <c r="K4087" t="s">
        <v>25</v>
      </c>
      <c r="L4087" t="s">
        <v>26</v>
      </c>
      <c r="M4087">
        <v>11000</v>
      </c>
      <c r="N4087" t="str">
        <f>TEXT(tblorders[[#This Row],[order_date]], "mmm-yyyy")</f>
        <v>Sep-2022</v>
      </c>
      <c r="O4087">
        <f>tblorders[[#This Row],[actual_delivery_days]] -tblorders[[#This Row],[expected_delivery_days]]</f>
        <v>1</v>
      </c>
    </row>
    <row r="4088" spans="1:15" x14ac:dyDescent="0.2">
      <c r="A4088" t="s">
        <v>5875</v>
      </c>
      <c r="B4088" t="s">
        <v>1201</v>
      </c>
      <c r="C4088" t="s">
        <v>15</v>
      </c>
      <c r="D4088">
        <v>2</v>
      </c>
      <c r="E4088" s="1">
        <v>45551</v>
      </c>
      <c r="F4088" s="1">
        <v>45555</v>
      </c>
      <c r="G4088">
        <v>5</v>
      </c>
      <c r="H4088" s="1">
        <v>45562</v>
      </c>
      <c r="I4088">
        <v>7</v>
      </c>
      <c r="J4088" t="s">
        <v>16</v>
      </c>
      <c r="K4088" t="s">
        <v>25</v>
      </c>
      <c r="L4088" t="s">
        <v>33</v>
      </c>
      <c r="M4088">
        <v>111980</v>
      </c>
      <c r="N4088" t="str">
        <f>TEXT(tblorders[[#This Row],[order_date]], "mmm-yyyy")</f>
        <v>Sep-2024</v>
      </c>
      <c r="O4088">
        <f>tblorders[[#This Row],[actual_delivery_days]] -tblorders[[#This Row],[expected_delivery_days]]</f>
        <v>2</v>
      </c>
    </row>
    <row r="4089" spans="1:15" x14ac:dyDescent="0.2">
      <c r="A4089" t="s">
        <v>5876</v>
      </c>
      <c r="B4089" t="s">
        <v>200</v>
      </c>
      <c r="C4089" t="s">
        <v>15</v>
      </c>
      <c r="D4089">
        <v>2</v>
      </c>
      <c r="E4089" s="1">
        <v>45712</v>
      </c>
      <c r="F4089" s="1">
        <v>45716</v>
      </c>
      <c r="G4089">
        <v>10</v>
      </c>
      <c r="H4089" s="1">
        <v>45724</v>
      </c>
      <c r="I4089">
        <v>8</v>
      </c>
      <c r="J4089" t="s">
        <v>16</v>
      </c>
      <c r="K4089" t="s">
        <v>17</v>
      </c>
      <c r="L4089" t="s">
        <v>58</v>
      </c>
      <c r="M4089">
        <v>111980</v>
      </c>
      <c r="N4089" t="str">
        <f>TEXT(tblorders[[#This Row],[order_date]], "mmm-yyyy")</f>
        <v>Feb-2025</v>
      </c>
      <c r="O4089">
        <f>tblorders[[#This Row],[actual_delivery_days]] -tblorders[[#This Row],[expected_delivery_days]]</f>
        <v>-2</v>
      </c>
    </row>
    <row r="4090" spans="1:15" x14ac:dyDescent="0.2">
      <c r="A4090" t="s">
        <v>5877</v>
      </c>
      <c r="B4090" t="s">
        <v>1342</v>
      </c>
      <c r="C4090" t="s">
        <v>29</v>
      </c>
      <c r="D4090">
        <v>1</v>
      </c>
      <c r="E4090" s="1">
        <v>44692</v>
      </c>
      <c r="F4090" s="1">
        <v>44695</v>
      </c>
      <c r="G4090">
        <v>5</v>
      </c>
      <c r="H4090" s="1">
        <v>44703</v>
      </c>
      <c r="I4090">
        <v>8</v>
      </c>
      <c r="J4090" t="s">
        <v>16</v>
      </c>
      <c r="K4090" t="s">
        <v>25</v>
      </c>
      <c r="L4090" t="s">
        <v>33</v>
      </c>
      <c r="M4090">
        <v>11000</v>
      </c>
      <c r="N4090" t="str">
        <f>TEXT(tblorders[[#This Row],[order_date]], "mmm-yyyy")</f>
        <v>May-2022</v>
      </c>
      <c r="O4090">
        <f>tblorders[[#This Row],[actual_delivery_days]] -tblorders[[#This Row],[expected_delivery_days]]</f>
        <v>3</v>
      </c>
    </row>
    <row r="4091" spans="1:15" x14ac:dyDescent="0.2">
      <c r="A4091" t="s">
        <v>5878</v>
      </c>
      <c r="B4091" t="s">
        <v>5879</v>
      </c>
      <c r="C4091" t="s">
        <v>44</v>
      </c>
      <c r="D4091">
        <v>1</v>
      </c>
      <c r="E4091" s="1">
        <v>45615</v>
      </c>
      <c r="F4091" s="1">
        <v>45617</v>
      </c>
      <c r="G4091">
        <v>10</v>
      </c>
      <c r="H4091" s="1">
        <v>45625</v>
      </c>
      <c r="I4091">
        <v>8</v>
      </c>
      <c r="J4091" t="s">
        <v>16</v>
      </c>
      <c r="K4091" t="s">
        <v>25</v>
      </c>
      <c r="L4091" t="s">
        <v>58</v>
      </c>
      <c r="M4091">
        <v>50990</v>
      </c>
      <c r="N4091" t="str">
        <f>TEXT(tblorders[[#This Row],[order_date]], "mmm-yyyy")</f>
        <v>Nov-2024</v>
      </c>
      <c r="O4091">
        <f>tblorders[[#This Row],[actual_delivery_days]] -tblorders[[#This Row],[expected_delivery_days]]</f>
        <v>-2</v>
      </c>
    </row>
    <row r="4092" spans="1:15" x14ac:dyDescent="0.2">
      <c r="A4092" t="s">
        <v>5880</v>
      </c>
      <c r="B4092" t="s">
        <v>1480</v>
      </c>
      <c r="C4092" t="s">
        <v>21</v>
      </c>
      <c r="D4092">
        <v>2</v>
      </c>
      <c r="E4092" s="1">
        <v>45711</v>
      </c>
      <c r="F4092" s="1">
        <v>45716</v>
      </c>
      <c r="G4092">
        <v>5</v>
      </c>
      <c r="H4092" s="1">
        <v>45722</v>
      </c>
      <c r="I4092">
        <v>6</v>
      </c>
      <c r="J4092" t="s">
        <v>16</v>
      </c>
      <c r="K4092" t="s">
        <v>17</v>
      </c>
      <c r="L4092" t="s">
        <v>33</v>
      </c>
      <c r="M4092">
        <v>179980</v>
      </c>
      <c r="N4092" t="str">
        <f>TEXT(tblorders[[#This Row],[order_date]], "mmm-yyyy")</f>
        <v>Feb-2025</v>
      </c>
      <c r="O4092">
        <f>tblorders[[#This Row],[actual_delivery_days]] -tblorders[[#This Row],[expected_delivery_days]]</f>
        <v>1</v>
      </c>
    </row>
    <row r="4093" spans="1:15" x14ac:dyDescent="0.2">
      <c r="A4093" t="s">
        <v>5881</v>
      </c>
      <c r="B4093" t="s">
        <v>4047</v>
      </c>
      <c r="C4093" t="s">
        <v>29</v>
      </c>
      <c r="D4093">
        <v>1</v>
      </c>
      <c r="E4093" s="1">
        <v>45024</v>
      </c>
      <c r="F4093" s="1">
        <v>45025</v>
      </c>
      <c r="G4093">
        <v>7</v>
      </c>
      <c r="H4093" s="1">
        <v>45032</v>
      </c>
      <c r="I4093">
        <v>7</v>
      </c>
      <c r="J4093" t="s">
        <v>16</v>
      </c>
      <c r="K4093" t="s">
        <v>41</v>
      </c>
      <c r="L4093" t="s">
        <v>26</v>
      </c>
      <c r="M4093">
        <v>11000</v>
      </c>
      <c r="N4093" t="str">
        <f>TEXT(tblorders[[#This Row],[order_date]], "mmm-yyyy")</f>
        <v>Apr-2023</v>
      </c>
      <c r="O4093">
        <f>tblorders[[#This Row],[actual_delivery_days]] -tblorders[[#This Row],[expected_delivery_days]]</f>
        <v>0</v>
      </c>
    </row>
    <row r="4094" spans="1:15" x14ac:dyDescent="0.2">
      <c r="A4094" t="s">
        <v>5882</v>
      </c>
      <c r="B4094" t="s">
        <v>5883</v>
      </c>
      <c r="C4094" t="s">
        <v>15</v>
      </c>
      <c r="D4094">
        <v>1</v>
      </c>
      <c r="E4094" s="1">
        <v>45530</v>
      </c>
      <c r="F4094" s="1">
        <v>45532</v>
      </c>
      <c r="G4094">
        <v>5</v>
      </c>
      <c r="H4094" s="1">
        <v>45538</v>
      </c>
      <c r="I4094">
        <v>6</v>
      </c>
      <c r="J4094" t="s">
        <v>16</v>
      </c>
      <c r="K4094" t="s">
        <v>17</v>
      </c>
      <c r="L4094" t="s">
        <v>58</v>
      </c>
      <c r="M4094">
        <v>55990</v>
      </c>
      <c r="N4094" t="str">
        <f>TEXT(tblorders[[#This Row],[order_date]], "mmm-yyyy")</f>
        <v>Aug-2024</v>
      </c>
      <c r="O4094">
        <f>tblorders[[#This Row],[actual_delivery_days]] -tblorders[[#This Row],[expected_delivery_days]]</f>
        <v>1</v>
      </c>
    </row>
    <row r="4095" spans="1:15" x14ac:dyDescent="0.2">
      <c r="A4095" t="s">
        <v>5884</v>
      </c>
      <c r="B4095" t="s">
        <v>4346</v>
      </c>
      <c r="C4095" t="s">
        <v>32</v>
      </c>
      <c r="D4095">
        <v>1</v>
      </c>
      <c r="E4095" s="1">
        <v>45075</v>
      </c>
      <c r="F4095" s="1">
        <v>45078</v>
      </c>
      <c r="G4095">
        <v>10</v>
      </c>
      <c r="H4095" s="1">
        <v>45088</v>
      </c>
      <c r="I4095">
        <v>10</v>
      </c>
      <c r="J4095" t="s">
        <v>16</v>
      </c>
      <c r="K4095" t="s">
        <v>41</v>
      </c>
      <c r="L4095" t="s">
        <v>33</v>
      </c>
      <c r="M4095">
        <v>45000</v>
      </c>
      <c r="N4095" t="str">
        <f>TEXT(tblorders[[#This Row],[order_date]], "mmm-yyyy")</f>
        <v>May-2023</v>
      </c>
      <c r="O4095">
        <f>tblorders[[#This Row],[actual_delivery_days]] -tblorders[[#This Row],[expected_delivery_days]]</f>
        <v>0</v>
      </c>
    </row>
    <row r="4096" spans="1:15" x14ac:dyDescent="0.2">
      <c r="A4096" t="s">
        <v>5885</v>
      </c>
      <c r="B4096" t="s">
        <v>2913</v>
      </c>
      <c r="C4096" t="s">
        <v>55</v>
      </c>
      <c r="D4096">
        <v>1</v>
      </c>
      <c r="E4096" s="1">
        <v>45685</v>
      </c>
      <c r="F4096" s="1">
        <v>45690</v>
      </c>
      <c r="G4096">
        <v>5</v>
      </c>
      <c r="H4096" s="1">
        <v>45696</v>
      </c>
      <c r="I4096">
        <v>6</v>
      </c>
      <c r="J4096" t="s">
        <v>16</v>
      </c>
      <c r="K4096" t="s">
        <v>17</v>
      </c>
      <c r="L4096" t="s">
        <v>26</v>
      </c>
      <c r="M4096">
        <v>99990</v>
      </c>
      <c r="N4096" t="str">
        <f>TEXT(tblorders[[#This Row],[order_date]], "mmm-yyyy")</f>
        <v>Jan-2025</v>
      </c>
      <c r="O4096">
        <f>tblorders[[#This Row],[actual_delivery_days]] -tblorders[[#This Row],[expected_delivery_days]]</f>
        <v>1</v>
      </c>
    </row>
    <row r="4097" spans="1:15" x14ac:dyDescent="0.2">
      <c r="A4097" t="s">
        <v>5886</v>
      </c>
      <c r="B4097" t="s">
        <v>586</v>
      </c>
      <c r="C4097" t="s">
        <v>55</v>
      </c>
      <c r="D4097">
        <v>1</v>
      </c>
      <c r="E4097" s="1">
        <v>45627</v>
      </c>
      <c r="F4097" s="1">
        <v>45628</v>
      </c>
      <c r="G4097">
        <v>5</v>
      </c>
      <c r="H4097" s="1">
        <v>45632</v>
      </c>
      <c r="I4097">
        <v>4</v>
      </c>
      <c r="J4097" t="s">
        <v>16</v>
      </c>
      <c r="K4097" t="s">
        <v>41</v>
      </c>
      <c r="L4097" t="s">
        <v>22</v>
      </c>
      <c r="M4097">
        <v>99990</v>
      </c>
      <c r="N4097" t="str">
        <f>TEXT(tblorders[[#This Row],[order_date]], "mmm-yyyy")</f>
        <v>Dec-2024</v>
      </c>
      <c r="O4097">
        <f>tblorders[[#This Row],[actual_delivery_days]] -tblorders[[#This Row],[expected_delivery_days]]</f>
        <v>-1</v>
      </c>
    </row>
    <row r="4098" spans="1:15" x14ac:dyDescent="0.2">
      <c r="A4098" t="s">
        <v>5887</v>
      </c>
      <c r="B4098" t="s">
        <v>335</v>
      </c>
      <c r="C4098" t="s">
        <v>29</v>
      </c>
      <c r="D4098">
        <v>1</v>
      </c>
      <c r="E4098" s="1">
        <v>45526</v>
      </c>
      <c r="F4098" s="1">
        <v>45527</v>
      </c>
      <c r="G4098">
        <v>7</v>
      </c>
      <c r="H4098" s="1">
        <v>45532</v>
      </c>
      <c r="I4098">
        <v>5</v>
      </c>
      <c r="J4098" t="s">
        <v>16</v>
      </c>
      <c r="K4098" t="s">
        <v>41</v>
      </c>
      <c r="L4098" t="s">
        <v>22</v>
      </c>
      <c r="M4098">
        <v>11000</v>
      </c>
      <c r="N4098" t="str">
        <f>TEXT(tblorders[[#This Row],[order_date]], "mmm-yyyy")</f>
        <v>Aug-2024</v>
      </c>
      <c r="O4098">
        <f>tblorders[[#This Row],[actual_delivery_days]] -tblorders[[#This Row],[expected_delivery_days]]</f>
        <v>-2</v>
      </c>
    </row>
    <row r="4099" spans="1:15" x14ac:dyDescent="0.2">
      <c r="A4099" t="s">
        <v>5888</v>
      </c>
      <c r="B4099" t="s">
        <v>3851</v>
      </c>
      <c r="C4099" t="s">
        <v>44</v>
      </c>
      <c r="D4099">
        <v>2</v>
      </c>
      <c r="E4099" s="1">
        <v>45037</v>
      </c>
      <c r="F4099" s="1">
        <v>45038</v>
      </c>
      <c r="G4099">
        <v>7</v>
      </c>
      <c r="H4099" s="1">
        <v>45044</v>
      </c>
      <c r="I4099">
        <v>6</v>
      </c>
      <c r="J4099" t="s">
        <v>16</v>
      </c>
      <c r="K4099" t="s">
        <v>25</v>
      </c>
      <c r="L4099" t="s">
        <v>18</v>
      </c>
      <c r="M4099">
        <v>101980</v>
      </c>
      <c r="N4099" t="str">
        <f>TEXT(tblorders[[#This Row],[order_date]], "mmm-yyyy")</f>
        <v>Apr-2023</v>
      </c>
      <c r="O4099">
        <f>tblorders[[#This Row],[actual_delivery_days]] -tblorders[[#This Row],[expected_delivery_days]]</f>
        <v>-1</v>
      </c>
    </row>
    <row r="4100" spans="1:15" x14ac:dyDescent="0.2">
      <c r="A4100" t="s">
        <v>5889</v>
      </c>
      <c r="B4100" t="s">
        <v>2910</v>
      </c>
      <c r="C4100" t="s">
        <v>32</v>
      </c>
      <c r="D4100">
        <v>1</v>
      </c>
      <c r="E4100" s="1">
        <v>45693</v>
      </c>
      <c r="F4100" s="1">
        <v>45698</v>
      </c>
      <c r="G4100">
        <v>5</v>
      </c>
      <c r="H4100" s="1">
        <v>45704</v>
      </c>
      <c r="I4100">
        <v>6</v>
      </c>
      <c r="J4100" t="s">
        <v>16</v>
      </c>
      <c r="K4100" t="s">
        <v>25</v>
      </c>
      <c r="L4100" t="s">
        <v>22</v>
      </c>
      <c r="M4100">
        <v>45000</v>
      </c>
      <c r="N4100" t="str">
        <f>TEXT(tblorders[[#This Row],[order_date]], "mmm-yyyy")</f>
        <v>Feb-2025</v>
      </c>
      <c r="O4100">
        <f>tblorders[[#This Row],[actual_delivery_days]] -tblorders[[#This Row],[expected_delivery_days]]</f>
        <v>1</v>
      </c>
    </row>
    <row r="4101" spans="1:15" x14ac:dyDescent="0.2">
      <c r="A4101" t="s">
        <v>5890</v>
      </c>
      <c r="B4101" t="s">
        <v>238</v>
      </c>
      <c r="C4101" t="s">
        <v>55</v>
      </c>
      <c r="D4101">
        <v>1</v>
      </c>
      <c r="E4101" s="1">
        <v>44984</v>
      </c>
      <c r="F4101" s="1">
        <v>44989</v>
      </c>
      <c r="G4101">
        <v>10</v>
      </c>
      <c r="H4101" s="1">
        <v>45000</v>
      </c>
      <c r="I4101">
        <v>11</v>
      </c>
      <c r="J4101" t="s">
        <v>16</v>
      </c>
      <c r="K4101" t="s">
        <v>17</v>
      </c>
      <c r="L4101" t="s">
        <v>26</v>
      </c>
      <c r="M4101">
        <v>99990</v>
      </c>
      <c r="N4101" t="str">
        <f>TEXT(tblorders[[#This Row],[order_date]], "mmm-yyyy")</f>
        <v>Feb-2023</v>
      </c>
      <c r="O4101">
        <f>tblorders[[#This Row],[actual_delivery_days]] -tblorders[[#This Row],[expected_delivery_days]]</f>
        <v>1</v>
      </c>
    </row>
    <row r="4102" spans="1:15" x14ac:dyDescent="0.2">
      <c r="A4102" t="s">
        <v>5891</v>
      </c>
      <c r="B4102" t="s">
        <v>1539</v>
      </c>
      <c r="C4102" t="s">
        <v>29</v>
      </c>
      <c r="D4102">
        <v>1</v>
      </c>
      <c r="E4102" s="1">
        <v>45546</v>
      </c>
      <c r="F4102" s="1">
        <v>45550</v>
      </c>
      <c r="G4102">
        <v>5</v>
      </c>
      <c r="H4102" s="1">
        <v>45555</v>
      </c>
      <c r="I4102">
        <v>5</v>
      </c>
      <c r="J4102" t="s">
        <v>16</v>
      </c>
      <c r="K4102" t="s">
        <v>17</v>
      </c>
      <c r="L4102" t="s">
        <v>58</v>
      </c>
      <c r="M4102">
        <v>11000</v>
      </c>
      <c r="N4102" t="str">
        <f>TEXT(tblorders[[#This Row],[order_date]], "mmm-yyyy")</f>
        <v>Sep-2024</v>
      </c>
      <c r="O4102">
        <f>tblorders[[#This Row],[actual_delivery_days]] -tblorders[[#This Row],[expected_delivery_days]]</f>
        <v>0</v>
      </c>
    </row>
    <row r="4103" spans="1:15" x14ac:dyDescent="0.2">
      <c r="A4103" t="s">
        <v>5892</v>
      </c>
      <c r="B4103" t="s">
        <v>774</v>
      </c>
      <c r="C4103" t="s">
        <v>15</v>
      </c>
      <c r="D4103">
        <v>1</v>
      </c>
      <c r="E4103" s="1">
        <v>45780</v>
      </c>
      <c r="F4103" s="1">
        <v>45784</v>
      </c>
      <c r="G4103">
        <v>10</v>
      </c>
      <c r="H4103" s="1">
        <v>45799</v>
      </c>
      <c r="I4103">
        <v>15</v>
      </c>
      <c r="J4103" t="s">
        <v>61</v>
      </c>
      <c r="K4103" t="s">
        <v>41</v>
      </c>
      <c r="L4103" t="s">
        <v>18</v>
      </c>
      <c r="M4103">
        <v>55990</v>
      </c>
      <c r="N4103" t="str">
        <f>TEXT(tblorders[[#This Row],[order_date]], "mmm-yyyy")</f>
        <v>May-2025</v>
      </c>
      <c r="O4103">
        <f>tblorders[[#This Row],[actual_delivery_days]] -tblorders[[#This Row],[expected_delivery_days]]</f>
        <v>5</v>
      </c>
    </row>
    <row r="4104" spans="1:15" x14ac:dyDescent="0.2">
      <c r="A4104" t="s">
        <v>5893</v>
      </c>
      <c r="B4104" t="s">
        <v>1669</v>
      </c>
      <c r="C4104" t="s">
        <v>44</v>
      </c>
      <c r="D4104">
        <v>1</v>
      </c>
      <c r="E4104" s="1">
        <v>45438</v>
      </c>
      <c r="F4104" s="1">
        <v>45442</v>
      </c>
      <c r="G4104">
        <v>5</v>
      </c>
      <c r="H4104" s="1">
        <v>45447</v>
      </c>
      <c r="I4104">
        <v>5</v>
      </c>
      <c r="J4104" t="s">
        <v>40</v>
      </c>
      <c r="K4104" t="s">
        <v>41</v>
      </c>
      <c r="L4104" t="s">
        <v>18</v>
      </c>
      <c r="M4104">
        <v>50990</v>
      </c>
      <c r="N4104" t="str">
        <f>TEXT(tblorders[[#This Row],[order_date]], "mmm-yyyy")</f>
        <v>May-2024</v>
      </c>
      <c r="O4104">
        <f>tblorders[[#This Row],[actual_delivery_days]] -tblorders[[#This Row],[expected_delivery_days]]</f>
        <v>0</v>
      </c>
    </row>
    <row r="4105" spans="1:15" x14ac:dyDescent="0.2">
      <c r="A4105" t="s">
        <v>5894</v>
      </c>
      <c r="B4105" t="s">
        <v>1410</v>
      </c>
      <c r="C4105" t="s">
        <v>32</v>
      </c>
      <c r="D4105">
        <v>1</v>
      </c>
      <c r="E4105" s="1">
        <v>45491</v>
      </c>
      <c r="F4105" s="1">
        <v>45492</v>
      </c>
      <c r="G4105">
        <v>10</v>
      </c>
      <c r="H4105" s="1">
        <v>45502</v>
      </c>
      <c r="I4105">
        <v>10</v>
      </c>
      <c r="J4105" t="s">
        <v>16</v>
      </c>
      <c r="K4105" t="s">
        <v>41</v>
      </c>
      <c r="L4105" t="s">
        <v>18</v>
      </c>
      <c r="M4105">
        <v>45000</v>
      </c>
      <c r="N4105" t="str">
        <f>TEXT(tblorders[[#This Row],[order_date]], "mmm-yyyy")</f>
        <v>Jul-2024</v>
      </c>
      <c r="O4105">
        <f>tblorders[[#This Row],[actual_delivery_days]] -tblorders[[#This Row],[expected_delivery_days]]</f>
        <v>0</v>
      </c>
    </row>
    <row r="4106" spans="1:15" x14ac:dyDescent="0.2">
      <c r="A4106" t="s">
        <v>5895</v>
      </c>
      <c r="B4106" t="s">
        <v>2744</v>
      </c>
      <c r="C4106" t="s">
        <v>15</v>
      </c>
      <c r="D4106">
        <v>1</v>
      </c>
      <c r="E4106" s="1">
        <v>45691</v>
      </c>
      <c r="F4106" s="1">
        <v>45695</v>
      </c>
      <c r="G4106">
        <v>5</v>
      </c>
      <c r="H4106" s="1">
        <v>45699</v>
      </c>
      <c r="I4106">
        <v>4</v>
      </c>
      <c r="J4106" t="s">
        <v>16</v>
      </c>
      <c r="K4106" t="s">
        <v>25</v>
      </c>
      <c r="L4106" t="s">
        <v>33</v>
      </c>
      <c r="M4106">
        <v>55990</v>
      </c>
      <c r="N4106" t="str">
        <f>TEXT(tblorders[[#This Row],[order_date]], "mmm-yyyy")</f>
        <v>Feb-2025</v>
      </c>
      <c r="O4106">
        <f>tblorders[[#This Row],[actual_delivery_days]] -tblorders[[#This Row],[expected_delivery_days]]</f>
        <v>-1</v>
      </c>
    </row>
    <row r="4107" spans="1:15" x14ac:dyDescent="0.2">
      <c r="A4107" t="s">
        <v>5896</v>
      </c>
      <c r="B4107" t="s">
        <v>2515</v>
      </c>
      <c r="C4107" t="s">
        <v>15</v>
      </c>
      <c r="D4107">
        <v>1</v>
      </c>
      <c r="E4107" s="1">
        <v>44657</v>
      </c>
      <c r="F4107" s="1">
        <v>44658</v>
      </c>
      <c r="G4107">
        <v>7</v>
      </c>
      <c r="H4107" s="1">
        <v>44665</v>
      </c>
      <c r="I4107">
        <v>7</v>
      </c>
      <c r="J4107" t="s">
        <v>40</v>
      </c>
      <c r="K4107" t="s">
        <v>25</v>
      </c>
      <c r="L4107" t="s">
        <v>33</v>
      </c>
      <c r="M4107">
        <v>55990</v>
      </c>
      <c r="N4107" t="str">
        <f>TEXT(tblorders[[#This Row],[order_date]], "mmm-yyyy")</f>
        <v>Apr-2022</v>
      </c>
      <c r="O4107">
        <f>tblorders[[#This Row],[actual_delivery_days]] -tblorders[[#This Row],[expected_delivery_days]]</f>
        <v>0</v>
      </c>
    </row>
    <row r="4108" spans="1:15" x14ac:dyDescent="0.2">
      <c r="A4108" t="s">
        <v>5897</v>
      </c>
      <c r="B4108" t="s">
        <v>5220</v>
      </c>
      <c r="C4108" t="s">
        <v>55</v>
      </c>
      <c r="D4108">
        <v>1</v>
      </c>
      <c r="E4108" s="1">
        <v>45696</v>
      </c>
      <c r="F4108" s="1">
        <v>45701</v>
      </c>
      <c r="G4108">
        <v>10</v>
      </c>
      <c r="H4108" s="1">
        <v>45713</v>
      </c>
      <c r="I4108">
        <v>12</v>
      </c>
      <c r="J4108" t="s">
        <v>16</v>
      </c>
      <c r="K4108" t="s">
        <v>41</v>
      </c>
      <c r="L4108" t="s">
        <v>33</v>
      </c>
      <c r="M4108">
        <v>99990</v>
      </c>
      <c r="N4108" t="str">
        <f>TEXT(tblorders[[#This Row],[order_date]], "mmm-yyyy")</f>
        <v>Feb-2025</v>
      </c>
      <c r="O4108">
        <f>tblorders[[#This Row],[actual_delivery_days]] -tblorders[[#This Row],[expected_delivery_days]]</f>
        <v>2</v>
      </c>
    </row>
    <row r="4109" spans="1:15" x14ac:dyDescent="0.2">
      <c r="A4109" t="s">
        <v>5898</v>
      </c>
      <c r="B4109" t="s">
        <v>1997</v>
      </c>
      <c r="C4109" t="s">
        <v>15</v>
      </c>
      <c r="D4109">
        <v>1</v>
      </c>
      <c r="E4109" s="1">
        <v>45457</v>
      </c>
      <c r="F4109" s="1">
        <v>45460</v>
      </c>
      <c r="G4109">
        <v>7</v>
      </c>
      <c r="H4109" s="1">
        <v>45467</v>
      </c>
      <c r="I4109">
        <v>7</v>
      </c>
      <c r="J4109" t="s">
        <v>16</v>
      </c>
      <c r="K4109" t="s">
        <v>41</v>
      </c>
      <c r="L4109" t="s">
        <v>26</v>
      </c>
      <c r="M4109">
        <v>55990</v>
      </c>
      <c r="N4109" t="str">
        <f>TEXT(tblorders[[#This Row],[order_date]], "mmm-yyyy")</f>
        <v>Jun-2024</v>
      </c>
      <c r="O4109">
        <f>tblorders[[#This Row],[actual_delivery_days]] -tblorders[[#This Row],[expected_delivery_days]]</f>
        <v>0</v>
      </c>
    </row>
    <row r="4110" spans="1:15" x14ac:dyDescent="0.2">
      <c r="A4110" t="s">
        <v>5899</v>
      </c>
      <c r="B4110" t="s">
        <v>3078</v>
      </c>
      <c r="C4110" t="s">
        <v>32</v>
      </c>
      <c r="D4110">
        <v>1</v>
      </c>
      <c r="E4110" s="1">
        <v>44694</v>
      </c>
      <c r="F4110" s="1">
        <v>44698</v>
      </c>
      <c r="G4110">
        <v>10</v>
      </c>
      <c r="H4110" s="1">
        <v>44710</v>
      </c>
      <c r="I4110">
        <v>12</v>
      </c>
      <c r="J4110" t="s">
        <v>16</v>
      </c>
      <c r="K4110" t="s">
        <v>41</v>
      </c>
      <c r="L4110" t="s">
        <v>26</v>
      </c>
      <c r="M4110">
        <v>45000</v>
      </c>
      <c r="N4110" t="str">
        <f>TEXT(tblorders[[#This Row],[order_date]], "mmm-yyyy")</f>
        <v>May-2022</v>
      </c>
      <c r="O4110">
        <f>tblorders[[#This Row],[actual_delivery_days]] -tblorders[[#This Row],[expected_delivery_days]]</f>
        <v>2</v>
      </c>
    </row>
    <row r="4111" spans="1:15" x14ac:dyDescent="0.2">
      <c r="A4111" t="s">
        <v>5900</v>
      </c>
      <c r="B4111" t="s">
        <v>5901</v>
      </c>
      <c r="C4111" t="s">
        <v>15</v>
      </c>
      <c r="D4111">
        <v>1</v>
      </c>
      <c r="E4111" s="1">
        <v>45803</v>
      </c>
      <c r="F4111" s="1">
        <v>45805</v>
      </c>
      <c r="G4111">
        <v>10</v>
      </c>
      <c r="H4111" s="1">
        <v>45815</v>
      </c>
      <c r="I4111">
        <v>10</v>
      </c>
      <c r="J4111" t="s">
        <v>16</v>
      </c>
      <c r="K4111" t="s">
        <v>17</v>
      </c>
      <c r="L4111" t="s">
        <v>18</v>
      </c>
      <c r="M4111">
        <v>55990</v>
      </c>
      <c r="N4111" t="str">
        <f>TEXT(tblorders[[#This Row],[order_date]], "mmm-yyyy")</f>
        <v>May-2025</v>
      </c>
      <c r="O4111">
        <f>tblorders[[#This Row],[actual_delivery_days]] -tblorders[[#This Row],[expected_delivery_days]]</f>
        <v>0</v>
      </c>
    </row>
    <row r="4112" spans="1:15" x14ac:dyDescent="0.2">
      <c r="A4112" t="s">
        <v>5902</v>
      </c>
      <c r="B4112" t="s">
        <v>176</v>
      </c>
      <c r="C4112" t="s">
        <v>32</v>
      </c>
      <c r="D4112">
        <v>2</v>
      </c>
      <c r="E4112" s="1">
        <v>44525</v>
      </c>
      <c r="F4112" s="1">
        <v>44527</v>
      </c>
      <c r="G4112">
        <v>5</v>
      </c>
      <c r="H4112" s="1">
        <v>44534</v>
      </c>
      <c r="I4112">
        <v>7</v>
      </c>
      <c r="J4112" t="s">
        <v>16</v>
      </c>
      <c r="K4112" t="s">
        <v>25</v>
      </c>
      <c r="L4112" t="s">
        <v>26</v>
      </c>
      <c r="M4112">
        <v>90000</v>
      </c>
      <c r="N4112" t="str">
        <f>TEXT(tblorders[[#This Row],[order_date]], "mmm-yyyy")</f>
        <v>Nov-2021</v>
      </c>
      <c r="O4112">
        <f>tblorders[[#This Row],[actual_delivery_days]] -tblorders[[#This Row],[expected_delivery_days]]</f>
        <v>2</v>
      </c>
    </row>
    <row r="4113" spans="1:15" x14ac:dyDescent="0.2">
      <c r="A4113" t="s">
        <v>5903</v>
      </c>
      <c r="B4113" t="s">
        <v>1700</v>
      </c>
      <c r="C4113" t="s">
        <v>55</v>
      </c>
      <c r="D4113">
        <v>1</v>
      </c>
      <c r="E4113" s="1">
        <v>45083</v>
      </c>
      <c r="F4113" s="1">
        <v>45087</v>
      </c>
      <c r="G4113">
        <v>7</v>
      </c>
      <c r="H4113" s="1">
        <v>45096</v>
      </c>
      <c r="I4113">
        <v>9</v>
      </c>
      <c r="J4113" t="s">
        <v>16</v>
      </c>
      <c r="K4113" t="s">
        <v>17</v>
      </c>
      <c r="L4113" t="s">
        <v>26</v>
      </c>
      <c r="M4113">
        <v>99990</v>
      </c>
      <c r="N4113" t="str">
        <f>TEXT(tblorders[[#This Row],[order_date]], "mmm-yyyy")</f>
        <v>Jun-2023</v>
      </c>
      <c r="O4113">
        <f>tblorders[[#This Row],[actual_delivery_days]] -tblorders[[#This Row],[expected_delivery_days]]</f>
        <v>2</v>
      </c>
    </row>
    <row r="4114" spans="1:15" x14ac:dyDescent="0.2">
      <c r="A4114" t="s">
        <v>5904</v>
      </c>
      <c r="B4114" t="s">
        <v>2751</v>
      </c>
      <c r="C4114" t="s">
        <v>55</v>
      </c>
      <c r="D4114">
        <v>1</v>
      </c>
      <c r="E4114" s="1">
        <v>45196</v>
      </c>
      <c r="F4114" s="1">
        <v>45197</v>
      </c>
      <c r="G4114">
        <v>7</v>
      </c>
      <c r="H4114" s="1">
        <v>45204</v>
      </c>
      <c r="I4114">
        <v>7</v>
      </c>
      <c r="J4114" t="s">
        <v>16</v>
      </c>
      <c r="K4114" t="s">
        <v>25</v>
      </c>
      <c r="L4114" t="s">
        <v>18</v>
      </c>
      <c r="M4114">
        <v>99990</v>
      </c>
      <c r="N4114" t="str">
        <f>TEXT(tblorders[[#This Row],[order_date]], "mmm-yyyy")</f>
        <v>Sep-2023</v>
      </c>
      <c r="O4114">
        <f>tblorders[[#This Row],[actual_delivery_days]] -tblorders[[#This Row],[expected_delivery_days]]</f>
        <v>0</v>
      </c>
    </row>
    <row r="4115" spans="1:15" x14ac:dyDescent="0.2">
      <c r="A4115" t="s">
        <v>5905</v>
      </c>
      <c r="B4115" t="s">
        <v>3269</v>
      </c>
      <c r="C4115" t="s">
        <v>44</v>
      </c>
      <c r="D4115">
        <v>2</v>
      </c>
      <c r="E4115" s="1">
        <v>45802</v>
      </c>
      <c r="F4115" s="1">
        <v>45805</v>
      </c>
      <c r="G4115">
        <v>5</v>
      </c>
      <c r="H4115" s="1">
        <v>45812</v>
      </c>
      <c r="I4115">
        <v>7</v>
      </c>
      <c r="J4115" t="s">
        <v>16</v>
      </c>
      <c r="K4115" t="s">
        <v>25</v>
      </c>
      <c r="L4115" t="s">
        <v>22</v>
      </c>
      <c r="M4115">
        <v>101980</v>
      </c>
      <c r="N4115" t="str">
        <f>TEXT(tblorders[[#This Row],[order_date]], "mmm-yyyy")</f>
        <v>May-2025</v>
      </c>
      <c r="O4115">
        <f>tblorders[[#This Row],[actual_delivery_days]] -tblorders[[#This Row],[expected_delivery_days]]</f>
        <v>2</v>
      </c>
    </row>
    <row r="4116" spans="1:15" x14ac:dyDescent="0.2">
      <c r="A4116" t="s">
        <v>5906</v>
      </c>
      <c r="B4116" t="s">
        <v>5907</v>
      </c>
      <c r="C4116" t="s">
        <v>32</v>
      </c>
      <c r="D4116">
        <v>1</v>
      </c>
      <c r="E4116" s="1">
        <v>45717</v>
      </c>
      <c r="F4116" s="1">
        <v>45721</v>
      </c>
      <c r="G4116">
        <v>7</v>
      </c>
      <c r="H4116" s="1">
        <v>45733</v>
      </c>
      <c r="I4116">
        <v>12</v>
      </c>
      <c r="J4116" t="s">
        <v>61</v>
      </c>
      <c r="K4116" t="s">
        <v>41</v>
      </c>
      <c r="L4116" t="s">
        <v>26</v>
      </c>
      <c r="M4116">
        <v>45000</v>
      </c>
      <c r="N4116" t="str">
        <f>TEXT(tblorders[[#This Row],[order_date]], "mmm-yyyy")</f>
        <v>Mar-2025</v>
      </c>
      <c r="O4116">
        <f>tblorders[[#This Row],[actual_delivery_days]] -tblorders[[#This Row],[expected_delivery_days]]</f>
        <v>5</v>
      </c>
    </row>
    <row r="4117" spans="1:15" x14ac:dyDescent="0.2">
      <c r="A4117" t="s">
        <v>5908</v>
      </c>
      <c r="B4117" t="s">
        <v>1083</v>
      </c>
      <c r="C4117" t="s">
        <v>21</v>
      </c>
      <c r="D4117">
        <v>1</v>
      </c>
      <c r="E4117" s="1">
        <v>45191</v>
      </c>
      <c r="F4117" s="1">
        <v>45195</v>
      </c>
      <c r="G4117">
        <v>10</v>
      </c>
      <c r="H4117" s="1">
        <v>45205</v>
      </c>
      <c r="I4117">
        <v>10</v>
      </c>
      <c r="J4117" t="s">
        <v>16</v>
      </c>
      <c r="K4117" t="s">
        <v>17</v>
      </c>
      <c r="L4117" t="s">
        <v>33</v>
      </c>
      <c r="M4117">
        <v>89990</v>
      </c>
      <c r="N4117" t="str">
        <f>TEXT(tblorders[[#This Row],[order_date]], "mmm-yyyy")</f>
        <v>Sep-2023</v>
      </c>
      <c r="O4117">
        <f>tblorders[[#This Row],[actual_delivery_days]] -tblorders[[#This Row],[expected_delivery_days]]</f>
        <v>0</v>
      </c>
    </row>
    <row r="4118" spans="1:15" x14ac:dyDescent="0.2">
      <c r="A4118" t="s">
        <v>5909</v>
      </c>
      <c r="B4118" t="s">
        <v>2065</v>
      </c>
      <c r="C4118" t="s">
        <v>15</v>
      </c>
      <c r="D4118">
        <v>1</v>
      </c>
      <c r="E4118" s="1">
        <v>45672</v>
      </c>
      <c r="F4118" s="1">
        <v>45673</v>
      </c>
      <c r="G4118">
        <v>7</v>
      </c>
      <c r="H4118" s="1">
        <v>45682</v>
      </c>
      <c r="I4118">
        <v>9</v>
      </c>
      <c r="J4118" t="s">
        <v>16</v>
      </c>
      <c r="K4118" t="s">
        <v>25</v>
      </c>
      <c r="L4118" t="s">
        <v>33</v>
      </c>
      <c r="M4118">
        <v>55990</v>
      </c>
      <c r="N4118" t="str">
        <f>TEXT(tblorders[[#This Row],[order_date]], "mmm-yyyy")</f>
        <v>Jan-2025</v>
      </c>
      <c r="O4118">
        <f>tblorders[[#This Row],[actual_delivery_days]] -tblorders[[#This Row],[expected_delivery_days]]</f>
        <v>2</v>
      </c>
    </row>
    <row r="4119" spans="1:15" x14ac:dyDescent="0.2">
      <c r="A4119" t="s">
        <v>5910</v>
      </c>
      <c r="B4119" t="s">
        <v>3295</v>
      </c>
      <c r="C4119" t="s">
        <v>21</v>
      </c>
      <c r="D4119">
        <v>1</v>
      </c>
      <c r="E4119" s="1">
        <v>45154</v>
      </c>
      <c r="F4119" s="1">
        <v>45157</v>
      </c>
      <c r="G4119">
        <v>10</v>
      </c>
      <c r="H4119" s="1">
        <v>45167</v>
      </c>
      <c r="I4119">
        <v>10</v>
      </c>
      <c r="J4119" t="s">
        <v>16</v>
      </c>
      <c r="K4119" t="s">
        <v>41</v>
      </c>
      <c r="L4119" t="s">
        <v>58</v>
      </c>
      <c r="M4119">
        <v>89990</v>
      </c>
      <c r="N4119" t="str">
        <f>TEXT(tblorders[[#This Row],[order_date]], "mmm-yyyy")</f>
        <v>Aug-2023</v>
      </c>
      <c r="O4119">
        <f>tblorders[[#This Row],[actual_delivery_days]] -tblorders[[#This Row],[expected_delivery_days]]</f>
        <v>0</v>
      </c>
    </row>
    <row r="4120" spans="1:15" x14ac:dyDescent="0.2">
      <c r="A4120" t="s">
        <v>5911</v>
      </c>
      <c r="B4120" t="s">
        <v>4728</v>
      </c>
      <c r="C4120" t="s">
        <v>55</v>
      </c>
      <c r="D4120">
        <v>2</v>
      </c>
      <c r="E4120" s="1">
        <v>45688</v>
      </c>
      <c r="F4120" s="1">
        <v>45690</v>
      </c>
      <c r="G4120">
        <v>7</v>
      </c>
      <c r="H4120" s="1">
        <v>45700</v>
      </c>
      <c r="I4120">
        <v>10</v>
      </c>
      <c r="J4120" t="s">
        <v>16</v>
      </c>
      <c r="K4120" t="s">
        <v>41</v>
      </c>
      <c r="L4120" t="s">
        <v>18</v>
      </c>
      <c r="M4120">
        <v>199980</v>
      </c>
      <c r="N4120" t="str">
        <f>TEXT(tblorders[[#This Row],[order_date]], "mmm-yyyy")</f>
        <v>Jan-2025</v>
      </c>
      <c r="O4120">
        <f>tblorders[[#This Row],[actual_delivery_days]] -tblorders[[#This Row],[expected_delivery_days]]</f>
        <v>3</v>
      </c>
    </row>
    <row r="4121" spans="1:15" x14ac:dyDescent="0.2">
      <c r="A4121" t="s">
        <v>5912</v>
      </c>
      <c r="B4121" t="s">
        <v>4867</v>
      </c>
      <c r="C4121" t="s">
        <v>21</v>
      </c>
      <c r="D4121">
        <v>2</v>
      </c>
      <c r="E4121" s="1">
        <v>45392</v>
      </c>
      <c r="F4121" s="1">
        <v>45395</v>
      </c>
      <c r="G4121">
        <v>10</v>
      </c>
      <c r="H4121" s="1">
        <v>45405</v>
      </c>
      <c r="I4121">
        <v>10</v>
      </c>
      <c r="J4121" t="s">
        <v>16</v>
      </c>
      <c r="K4121" t="s">
        <v>41</v>
      </c>
      <c r="L4121" t="s">
        <v>58</v>
      </c>
      <c r="M4121">
        <v>179980</v>
      </c>
      <c r="N4121" t="str">
        <f>TEXT(tblorders[[#This Row],[order_date]], "mmm-yyyy")</f>
        <v>Apr-2024</v>
      </c>
      <c r="O4121">
        <f>tblorders[[#This Row],[actual_delivery_days]] -tblorders[[#This Row],[expected_delivery_days]]</f>
        <v>0</v>
      </c>
    </row>
    <row r="4122" spans="1:15" x14ac:dyDescent="0.2">
      <c r="A4122" t="s">
        <v>5913</v>
      </c>
      <c r="B4122" t="s">
        <v>2959</v>
      </c>
      <c r="C4122" t="s">
        <v>21</v>
      </c>
      <c r="D4122">
        <v>1</v>
      </c>
      <c r="E4122" s="1">
        <v>45796</v>
      </c>
      <c r="F4122" s="1">
        <v>45798</v>
      </c>
      <c r="G4122">
        <v>10</v>
      </c>
      <c r="H4122" s="1">
        <v>45808</v>
      </c>
      <c r="I4122">
        <v>10</v>
      </c>
      <c r="J4122" t="s">
        <v>16</v>
      </c>
      <c r="K4122" t="s">
        <v>25</v>
      </c>
      <c r="L4122" t="s">
        <v>22</v>
      </c>
      <c r="M4122">
        <v>89990</v>
      </c>
      <c r="N4122" t="str">
        <f>TEXT(tblorders[[#This Row],[order_date]], "mmm-yyyy")</f>
        <v>May-2025</v>
      </c>
      <c r="O4122">
        <f>tblorders[[#This Row],[actual_delivery_days]] -tblorders[[#This Row],[expected_delivery_days]]</f>
        <v>0</v>
      </c>
    </row>
    <row r="4123" spans="1:15" x14ac:dyDescent="0.2">
      <c r="A4123" t="s">
        <v>5914</v>
      </c>
      <c r="B4123" t="s">
        <v>5915</v>
      </c>
      <c r="C4123" t="s">
        <v>32</v>
      </c>
      <c r="D4123">
        <v>1</v>
      </c>
      <c r="E4123" s="1">
        <v>45610</v>
      </c>
      <c r="F4123" s="1">
        <v>45613</v>
      </c>
      <c r="G4123">
        <v>7</v>
      </c>
      <c r="H4123" s="1">
        <v>45620</v>
      </c>
      <c r="I4123">
        <v>7</v>
      </c>
      <c r="J4123" t="s">
        <v>16</v>
      </c>
      <c r="K4123" t="s">
        <v>41</v>
      </c>
      <c r="L4123" t="s">
        <v>22</v>
      </c>
      <c r="M4123">
        <v>45000</v>
      </c>
      <c r="N4123" t="str">
        <f>TEXT(tblorders[[#This Row],[order_date]], "mmm-yyyy")</f>
        <v>Nov-2024</v>
      </c>
      <c r="O4123">
        <f>tblorders[[#This Row],[actual_delivery_days]] -tblorders[[#This Row],[expected_delivery_days]]</f>
        <v>0</v>
      </c>
    </row>
    <row r="4124" spans="1:15" x14ac:dyDescent="0.2">
      <c r="A4124" t="s">
        <v>5916</v>
      </c>
      <c r="B4124" t="s">
        <v>5917</v>
      </c>
      <c r="C4124" t="s">
        <v>32</v>
      </c>
      <c r="D4124">
        <v>1</v>
      </c>
      <c r="E4124" s="1">
        <v>45064</v>
      </c>
      <c r="F4124" s="1">
        <v>45065</v>
      </c>
      <c r="G4124">
        <v>10</v>
      </c>
      <c r="H4124" s="1">
        <v>45077</v>
      </c>
      <c r="I4124">
        <v>12</v>
      </c>
      <c r="J4124" t="s">
        <v>16</v>
      </c>
      <c r="K4124" t="s">
        <v>17</v>
      </c>
      <c r="L4124" t="s">
        <v>22</v>
      </c>
      <c r="M4124">
        <v>45000</v>
      </c>
      <c r="N4124" t="str">
        <f>TEXT(tblorders[[#This Row],[order_date]], "mmm-yyyy")</f>
        <v>May-2023</v>
      </c>
      <c r="O4124">
        <f>tblorders[[#This Row],[actual_delivery_days]] -tblorders[[#This Row],[expected_delivery_days]]</f>
        <v>2</v>
      </c>
    </row>
    <row r="4125" spans="1:15" x14ac:dyDescent="0.2">
      <c r="A4125" t="s">
        <v>5918</v>
      </c>
      <c r="B4125" t="s">
        <v>3664</v>
      </c>
      <c r="C4125" t="s">
        <v>21</v>
      </c>
      <c r="D4125">
        <v>1</v>
      </c>
      <c r="E4125" s="1">
        <v>45187</v>
      </c>
      <c r="F4125" s="1">
        <v>45189</v>
      </c>
      <c r="G4125">
        <v>5</v>
      </c>
      <c r="H4125" s="1">
        <v>45194</v>
      </c>
      <c r="I4125">
        <v>5</v>
      </c>
      <c r="J4125" t="s">
        <v>16</v>
      </c>
      <c r="K4125" t="s">
        <v>25</v>
      </c>
      <c r="L4125" t="s">
        <v>58</v>
      </c>
      <c r="M4125">
        <v>89990</v>
      </c>
      <c r="N4125" t="str">
        <f>TEXT(tblorders[[#This Row],[order_date]], "mmm-yyyy")</f>
        <v>Sep-2023</v>
      </c>
      <c r="O4125">
        <f>tblorders[[#This Row],[actual_delivery_days]] -tblorders[[#This Row],[expected_delivery_days]]</f>
        <v>0</v>
      </c>
    </row>
    <row r="4126" spans="1:15" x14ac:dyDescent="0.2">
      <c r="A4126" t="s">
        <v>5919</v>
      </c>
      <c r="B4126" t="s">
        <v>3211</v>
      </c>
      <c r="C4126" t="s">
        <v>55</v>
      </c>
      <c r="D4126">
        <v>1</v>
      </c>
      <c r="E4126" s="1">
        <v>45713</v>
      </c>
      <c r="F4126" s="1">
        <v>45714</v>
      </c>
      <c r="G4126">
        <v>7</v>
      </c>
      <c r="H4126" s="1">
        <v>45719</v>
      </c>
      <c r="I4126">
        <v>5</v>
      </c>
      <c r="J4126" t="s">
        <v>40</v>
      </c>
      <c r="K4126" t="s">
        <v>17</v>
      </c>
      <c r="L4126" t="s">
        <v>22</v>
      </c>
      <c r="M4126">
        <v>99990</v>
      </c>
      <c r="N4126" t="str">
        <f>TEXT(tblorders[[#This Row],[order_date]], "mmm-yyyy")</f>
        <v>Feb-2025</v>
      </c>
      <c r="O4126">
        <f>tblorders[[#This Row],[actual_delivery_days]] -tblorders[[#This Row],[expected_delivery_days]]</f>
        <v>-2</v>
      </c>
    </row>
    <row r="4127" spans="1:15" x14ac:dyDescent="0.2">
      <c r="A4127" t="s">
        <v>5920</v>
      </c>
      <c r="B4127" t="s">
        <v>729</v>
      </c>
      <c r="C4127" t="s">
        <v>29</v>
      </c>
      <c r="D4127">
        <v>1</v>
      </c>
      <c r="E4127" s="1">
        <v>44886</v>
      </c>
      <c r="F4127" s="1">
        <v>44887</v>
      </c>
      <c r="G4127">
        <v>5</v>
      </c>
      <c r="H4127" s="1">
        <v>44892</v>
      </c>
      <c r="I4127">
        <v>5</v>
      </c>
      <c r="J4127" t="s">
        <v>16</v>
      </c>
      <c r="K4127" t="s">
        <v>41</v>
      </c>
      <c r="L4127" t="s">
        <v>22</v>
      </c>
      <c r="M4127">
        <v>11000</v>
      </c>
      <c r="N4127" t="str">
        <f>TEXT(tblorders[[#This Row],[order_date]], "mmm-yyyy")</f>
        <v>Nov-2022</v>
      </c>
      <c r="O4127">
        <f>tblorders[[#This Row],[actual_delivery_days]] -tblorders[[#This Row],[expected_delivery_days]]</f>
        <v>0</v>
      </c>
    </row>
    <row r="4128" spans="1:15" x14ac:dyDescent="0.2">
      <c r="A4128" t="s">
        <v>5921</v>
      </c>
      <c r="B4128" t="s">
        <v>5922</v>
      </c>
      <c r="C4128" t="s">
        <v>44</v>
      </c>
      <c r="D4128">
        <v>2</v>
      </c>
      <c r="E4128" s="1">
        <v>45730</v>
      </c>
      <c r="F4128" s="1">
        <v>45731</v>
      </c>
      <c r="G4128">
        <v>5</v>
      </c>
      <c r="H4128" s="1">
        <v>45736</v>
      </c>
      <c r="I4128">
        <v>5</v>
      </c>
      <c r="J4128" t="s">
        <v>16</v>
      </c>
      <c r="K4128" t="s">
        <v>41</v>
      </c>
      <c r="L4128" t="s">
        <v>18</v>
      </c>
      <c r="M4128">
        <v>101980</v>
      </c>
      <c r="N4128" t="str">
        <f>TEXT(tblorders[[#This Row],[order_date]], "mmm-yyyy")</f>
        <v>Mar-2025</v>
      </c>
      <c r="O4128">
        <f>tblorders[[#This Row],[actual_delivery_days]] -tblorders[[#This Row],[expected_delivery_days]]</f>
        <v>0</v>
      </c>
    </row>
    <row r="4129" spans="1:15" x14ac:dyDescent="0.2">
      <c r="A4129" t="s">
        <v>5923</v>
      </c>
      <c r="B4129" t="s">
        <v>3697</v>
      </c>
      <c r="C4129" t="s">
        <v>44</v>
      </c>
      <c r="D4129">
        <v>2</v>
      </c>
      <c r="E4129" s="1">
        <v>45794</v>
      </c>
      <c r="F4129" s="1">
        <v>45795</v>
      </c>
      <c r="G4129">
        <v>7</v>
      </c>
      <c r="H4129" s="1">
        <v>45804</v>
      </c>
      <c r="I4129">
        <v>9</v>
      </c>
      <c r="J4129" t="s">
        <v>16</v>
      </c>
      <c r="K4129" t="s">
        <v>17</v>
      </c>
      <c r="L4129" t="s">
        <v>26</v>
      </c>
      <c r="M4129">
        <v>101980</v>
      </c>
      <c r="N4129" t="str">
        <f>TEXT(tblorders[[#This Row],[order_date]], "mmm-yyyy")</f>
        <v>May-2025</v>
      </c>
      <c r="O4129">
        <f>tblorders[[#This Row],[actual_delivery_days]] -tblorders[[#This Row],[expected_delivery_days]]</f>
        <v>2</v>
      </c>
    </row>
    <row r="4130" spans="1:15" x14ac:dyDescent="0.2">
      <c r="A4130" t="s">
        <v>5924</v>
      </c>
      <c r="B4130" t="s">
        <v>2599</v>
      </c>
      <c r="C4130" t="s">
        <v>15</v>
      </c>
      <c r="D4130">
        <v>1</v>
      </c>
      <c r="E4130" s="1">
        <v>44909</v>
      </c>
      <c r="F4130" s="1">
        <v>44914</v>
      </c>
      <c r="G4130">
        <v>7</v>
      </c>
      <c r="H4130" s="1">
        <v>44921</v>
      </c>
      <c r="I4130">
        <v>7</v>
      </c>
      <c r="J4130" t="s">
        <v>16</v>
      </c>
      <c r="K4130" t="s">
        <v>17</v>
      </c>
      <c r="L4130" t="s">
        <v>26</v>
      </c>
      <c r="M4130">
        <v>55990</v>
      </c>
      <c r="N4130" t="str">
        <f>TEXT(tblorders[[#This Row],[order_date]], "mmm-yyyy")</f>
        <v>Dec-2022</v>
      </c>
      <c r="O4130">
        <f>tblorders[[#This Row],[actual_delivery_days]] -tblorders[[#This Row],[expected_delivery_days]]</f>
        <v>0</v>
      </c>
    </row>
    <row r="4131" spans="1:15" x14ac:dyDescent="0.2">
      <c r="A4131" t="s">
        <v>5925</v>
      </c>
      <c r="B4131" t="s">
        <v>1168</v>
      </c>
      <c r="C4131" t="s">
        <v>21</v>
      </c>
      <c r="D4131">
        <v>1</v>
      </c>
      <c r="E4131" s="1">
        <v>45549</v>
      </c>
      <c r="F4131" s="1">
        <v>45552</v>
      </c>
      <c r="G4131">
        <v>5</v>
      </c>
      <c r="H4131" s="1">
        <v>45557</v>
      </c>
      <c r="I4131">
        <v>5</v>
      </c>
      <c r="J4131" t="s">
        <v>16</v>
      </c>
      <c r="K4131" t="s">
        <v>25</v>
      </c>
      <c r="L4131" t="s">
        <v>18</v>
      </c>
      <c r="M4131">
        <v>89990</v>
      </c>
      <c r="N4131" t="str">
        <f>TEXT(tblorders[[#This Row],[order_date]], "mmm-yyyy")</f>
        <v>Sep-2024</v>
      </c>
      <c r="O4131">
        <f>tblorders[[#This Row],[actual_delivery_days]] -tblorders[[#This Row],[expected_delivery_days]]</f>
        <v>0</v>
      </c>
    </row>
    <row r="4132" spans="1:15" x14ac:dyDescent="0.2">
      <c r="A4132" t="s">
        <v>5926</v>
      </c>
      <c r="B4132" t="s">
        <v>1560</v>
      </c>
      <c r="C4132" t="s">
        <v>44</v>
      </c>
      <c r="D4132">
        <v>1</v>
      </c>
      <c r="E4132" s="1">
        <v>45752</v>
      </c>
      <c r="F4132" s="1">
        <v>45757</v>
      </c>
      <c r="G4132">
        <v>7</v>
      </c>
      <c r="H4132" s="1">
        <v>45767</v>
      </c>
      <c r="I4132">
        <v>10</v>
      </c>
      <c r="J4132" t="s">
        <v>16</v>
      </c>
      <c r="K4132" t="s">
        <v>17</v>
      </c>
      <c r="L4132" t="s">
        <v>33</v>
      </c>
      <c r="M4132">
        <v>50990</v>
      </c>
      <c r="N4132" t="str">
        <f>TEXT(tblorders[[#This Row],[order_date]], "mmm-yyyy")</f>
        <v>Apr-2025</v>
      </c>
      <c r="O4132">
        <f>tblorders[[#This Row],[actual_delivery_days]] -tblorders[[#This Row],[expected_delivery_days]]</f>
        <v>3</v>
      </c>
    </row>
    <row r="4133" spans="1:15" x14ac:dyDescent="0.2">
      <c r="A4133" t="s">
        <v>5927</v>
      </c>
      <c r="B4133" t="s">
        <v>1641</v>
      </c>
      <c r="C4133" t="s">
        <v>44</v>
      </c>
      <c r="D4133">
        <v>1</v>
      </c>
      <c r="E4133" s="1">
        <v>45306</v>
      </c>
      <c r="F4133" s="1">
        <v>45311</v>
      </c>
      <c r="G4133">
        <v>10</v>
      </c>
      <c r="H4133" s="1">
        <v>45322</v>
      </c>
      <c r="I4133">
        <v>11</v>
      </c>
      <c r="J4133" t="s">
        <v>16</v>
      </c>
      <c r="K4133" t="s">
        <v>41</v>
      </c>
      <c r="L4133" t="s">
        <v>18</v>
      </c>
      <c r="M4133">
        <v>50990</v>
      </c>
      <c r="N4133" t="str">
        <f>TEXT(tblorders[[#This Row],[order_date]], "mmm-yyyy")</f>
        <v>Jan-2024</v>
      </c>
      <c r="O4133">
        <f>tblorders[[#This Row],[actual_delivery_days]] -tblorders[[#This Row],[expected_delivery_days]]</f>
        <v>1</v>
      </c>
    </row>
    <row r="4134" spans="1:15" x14ac:dyDescent="0.2">
      <c r="A4134" t="s">
        <v>5928</v>
      </c>
      <c r="B4134" t="s">
        <v>1421</v>
      </c>
      <c r="C4134" t="s">
        <v>44</v>
      </c>
      <c r="D4134">
        <v>1</v>
      </c>
      <c r="E4134" s="1">
        <v>44881</v>
      </c>
      <c r="F4134" s="1">
        <v>44885</v>
      </c>
      <c r="G4134">
        <v>10</v>
      </c>
      <c r="H4134" s="1">
        <v>44895</v>
      </c>
      <c r="I4134">
        <v>10</v>
      </c>
      <c r="J4134" t="s">
        <v>16</v>
      </c>
      <c r="K4134" t="s">
        <v>41</v>
      </c>
      <c r="L4134" t="s">
        <v>33</v>
      </c>
      <c r="M4134">
        <v>50990</v>
      </c>
      <c r="N4134" t="str">
        <f>TEXT(tblorders[[#This Row],[order_date]], "mmm-yyyy")</f>
        <v>Nov-2022</v>
      </c>
      <c r="O4134">
        <f>tblorders[[#This Row],[actual_delivery_days]] -tblorders[[#This Row],[expected_delivery_days]]</f>
        <v>0</v>
      </c>
    </row>
    <row r="4135" spans="1:15" x14ac:dyDescent="0.2">
      <c r="A4135" t="s">
        <v>5929</v>
      </c>
      <c r="B4135" t="s">
        <v>2865</v>
      </c>
      <c r="C4135" t="s">
        <v>15</v>
      </c>
      <c r="D4135">
        <v>1</v>
      </c>
      <c r="E4135" s="1">
        <v>45592</v>
      </c>
      <c r="F4135" s="1">
        <v>45593</v>
      </c>
      <c r="G4135">
        <v>5</v>
      </c>
      <c r="H4135" s="1">
        <v>45603</v>
      </c>
      <c r="I4135">
        <v>10</v>
      </c>
      <c r="J4135" t="s">
        <v>61</v>
      </c>
      <c r="K4135" t="s">
        <v>17</v>
      </c>
      <c r="L4135" t="s">
        <v>22</v>
      </c>
      <c r="M4135">
        <v>55990</v>
      </c>
      <c r="N4135" t="str">
        <f>TEXT(tblorders[[#This Row],[order_date]], "mmm-yyyy")</f>
        <v>Oct-2024</v>
      </c>
      <c r="O4135">
        <f>tblorders[[#This Row],[actual_delivery_days]] -tblorders[[#This Row],[expected_delivery_days]]</f>
        <v>5</v>
      </c>
    </row>
    <row r="4136" spans="1:15" x14ac:dyDescent="0.2">
      <c r="A4136" t="s">
        <v>5930</v>
      </c>
      <c r="B4136" t="s">
        <v>942</v>
      </c>
      <c r="C4136" t="s">
        <v>44</v>
      </c>
      <c r="D4136">
        <v>2</v>
      </c>
      <c r="E4136" s="1">
        <v>45672</v>
      </c>
      <c r="F4136" s="1">
        <v>45675</v>
      </c>
      <c r="G4136">
        <v>7</v>
      </c>
      <c r="H4136" s="1">
        <v>45684</v>
      </c>
      <c r="I4136">
        <v>9</v>
      </c>
      <c r="J4136" t="s">
        <v>16</v>
      </c>
      <c r="K4136" t="s">
        <v>25</v>
      </c>
      <c r="L4136" t="s">
        <v>26</v>
      </c>
      <c r="M4136">
        <v>101980</v>
      </c>
      <c r="N4136" t="str">
        <f>TEXT(tblorders[[#This Row],[order_date]], "mmm-yyyy")</f>
        <v>Jan-2025</v>
      </c>
      <c r="O4136">
        <f>tblorders[[#This Row],[actual_delivery_days]] -tblorders[[#This Row],[expected_delivery_days]]</f>
        <v>2</v>
      </c>
    </row>
    <row r="4137" spans="1:15" x14ac:dyDescent="0.2">
      <c r="A4137" t="s">
        <v>5931</v>
      </c>
      <c r="B4137" t="s">
        <v>1676</v>
      </c>
      <c r="C4137" t="s">
        <v>21</v>
      </c>
      <c r="D4137">
        <v>2</v>
      </c>
      <c r="E4137" s="1">
        <v>45671</v>
      </c>
      <c r="F4137" s="1">
        <v>45676</v>
      </c>
      <c r="G4137">
        <v>7</v>
      </c>
      <c r="H4137" s="1">
        <v>45683</v>
      </c>
      <c r="I4137">
        <v>7</v>
      </c>
      <c r="J4137" t="s">
        <v>16</v>
      </c>
      <c r="K4137" t="s">
        <v>17</v>
      </c>
      <c r="L4137" t="s">
        <v>58</v>
      </c>
      <c r="M4137">
        <v>179980</v>
      </c>
      <c r="N4137" t="str">
        <f>TEXT(tblorders[[#This Row],[order_date]], "mmm-yyyy")</f>
        <v>Jan-2025</v>
      </c>
      <c r="O4137">
        <f>tblorders[[#This Row],[actual_delivery_days]] -tblorders[[#This Row],[expected_delivery_days]]</f>
        <v>0</v>
      </c>
    </row>
    <row r="4138" spans="1:15" x14ac:dyDescent="0.2">
      <c r="A4138" t="s">
        <v>5932</v>
      </c>
      <c r="B4138" t="s">
        <v>4461</v>
      </c>
      <c r="C4138" t="s">
        <v>15</v>
      </c>
      <c r="D4138">
        <v>1</v>
      </c>
      <c r="E4138" s="1">
        <v>45121</v>
      </c>
      <c r="F4138" s="1">
        <v>45122</v>
      </c>
      <c r="G4138">
        <v>5</v>
      </c>
      <c r="H4138" s="1">
        <v>45128</v>
      </c>
      <c r="I4138">
        <v>6</v>
      </c>
      <c r="J4138" t="s">
        <v>16</v>
      </c>
      <c r="K4138" t="s">
        <v>17</v>
      </c>
      <c r="L4138" t="s">
        <v>58</v>
      </c>
      <c r="M4138">
        <v>55990</v>
      </c>
      <c r="N4138" t="str">
        <f>TEXT(tblorders[[#This Row],[order_date]], "mmm-yyyy")</f>
        <v>Jul-2023</v>
      </c>
      <c r="O4138">
        <f>tblorders[[#This Row],[actual_delivery_days]] -tblorders[[#This Row],[expected_delivery_days]]</f>
        <v>1</v>
      </c>
    </row>
    <row r="4139" spans="1:15" x14ac:dyDescent="0.2">
      <c r="A4139" t="s">
        <v>5933</v>
      </c>
      <c r="B4139" t="s">
        <v>2147</v>
      </c>
      <c r="C4139" t="s">
        <v>15</v>
      </c>
      <c r="D4139">
        <v>1</v>
      </c>
      <c r="E4139" s="1">
        <v>45639</v>
      </c>
      <c r="F4139" s="1">
        <v>45643</v>
      </c>
      <c r="G4139">
        <v>5</v>
      </c>
      <c r="H4139" s="1">
        <v>45648</v>
      </c>
      <c r="I4139">
        <v>5</v>
      </c>
      <c r="J4139" t="s">
        <v>16</v>
      </c>
      <c r="K4139" t="s">
        <v>25</v>
      </c>
      <c r="L4139" t="s">
        <v>18</v>
      </c>
      <c r="M4139">
        <v>55990</v>
      </c>
      <c r="N4139" t="str">
        <f>TEXT(tblorders[[#This Row],[order_date]], "mmm-yyyy")</f>
        <v>Dec-2024</v>
      </c>
      <c r="O4139">
        <f>tblorders[[#This Row],[actual_delivery_days]] -tblorders[[#This Row],[expected_delivery_days]]</f>
        <v>0</v>
      </c>
    </row>
    <row r="4140" spans="1:15" x14ac:dyDescent="0.2">
      <c r="A4140" t="s">
        <v>5934</v>
      </c>
      <c r="B4140" t="s">
        <v>5935</v>
      </c>
      <c r="C4140" t="s">
        <v>15</v>
      </c>
      <c r="D4140">
        <v>1</v>
      </c>
      <c r="E4140" s="1">
        <v>45761</v>
      </c>
      <c r="F4140" s="1">
        <v>45765</v>
      </c>
      <c r="G4140">
        <v>7</v>
      </c>
      <c r="H4140" s="1">
        <v>45771</v>
      </c>
      <c r="I4140">
        <v>6</v>
      </c>
      <c r="J4140" t="s">
        <v>16</v>
      </c>
      <c r="K4140" t="s">
        <v>25</v>
      </c>
      <c r="L4140" t="s">
        <v>22</v>
      </c>
      <c r="M4140">
        <v>55990</v>
      </c>
      <c r="N4140" t="str">
        <f>TEXT(tblorders[[#This Row],[order_date]], "mmm-yyyy")</f>
        <v>Apr-2025</v>
      </c>
      <c r="O4140">
        <f>tblorders[[#This Row],[actual_delivery_days]] -tblorders[[#This Row],[expected_delivery_days]]</f>
        <v>-1</v>
      </c>
    </row>
    <row r="4141" spans="1:15" x14ac:dyDescent="0.2">
      <c r="A4141" t="s">
        <v>5936</v>
      </c>
      <c r="B4141" t="s">
        <v>3303</v>
      </c>
      <c r="C4141" t="s">
        <v>32</v>
      </c>
      <c r="D4141">
        <v>2</v>
      </c>
      <c r="E4141" s="1">
        <v>45561</v>
      </c>
      <c r="F4141" s="1">
        <v>45563</v>
      </c>
      <c r="G4141">
        <v>10</v>
      </c>
      <c r="H4141" s="1">
        <v>45575</v>
      </c>
      <c r="I4141">
        <v>12</v>
      </c>
      <c r="J4141" t="s">
        <v>16</v>
      </c>
      <c r="K4141" t="s">
        <v>25</v>
      </c>
      <c r="L4141" t="s">
        <v>18</v>
      </c>
      <c r="M4141">
        <v>90000</v>
      </c>
      <c r="N4141" t="str">
        <f>TEXT(tblorders[[#This Row],[order_date]], "mmm-yyyy")</f>
        <v>Sep-2024</v>
      </c>
      <c r="O4141">
        <f>tblorders[[#This Row],[actual_delivery_days]] -tblorders[[#This Row],[expected_delivery_days]]</f>
        <v>2</v>
      </c>
    </row>
    <row r="4142" spans="1:15" x14ac:dyDescent="0.2">
      <c r="A4142" t="s">
        <v>5937</v>
      </c>
      <c r="B4142" t="s">
        <v>279</v>
      </c>
      <c r="C4142" t="s">
        <v>32</v>
      </c>
      <c r="D4142">
        <v>1</v>
      </c>
      <c r="E4142" s="1">
        <v>45630</v>
      </c>
      <c r="F4142" s="1">
        <v>45634</v>
      </c>
      <c r="G4142">
        <v>10</v>
      </c>
      <c r="H4142" s="1">
        <v>45645</v>
      </c>
      <c r="I4142">
        <v>11</v>
      </c>
      <c r="J4142" t="s">
        <v>16</v>
      </c>
      <c r="K4142" t="s">
        <v>25</v>
      </c>
      <c r="L4142" t="s">
        <v>58</v>
      </c>
      <c r="M4142">
        <v>45000</v>
      </c>
      <c r="N4142" t="str">
        <f>TEXT(tblorders[[#This Row],[order_date]], "mmm-yyyy")</f>
        <v>Dec-2024</v>
      </c>
      <c r="O4142">
        <f>tblorders[[#This Row],[actual_delivery_days]] -tblorders[[#This Row],[expected_delivery_days]]</f>
        <v>1</v>
      </c>
    </row>
    <row r="4143" spans="1:15" x14ac:dyDescent="0.2">
      <c r="A4143" t="s">
        <v>5938</v>
      </c>
      <c r="B4143" t="s">
        <v>1456</v>
      </c>
      <c r="C4143" t="s">
        <v>55</v>
      </c>
      <c r="D4143">
        <v>1</v>
      </c>
      <c r="E4143" s="1">
        <v>45348</v>
      </c>
      <c r="F4143" s="1">
        <v>45351</v>
      </c>
      <c r="G4143">
        <v>5</v>
      </c>
      <c r="H4143" s="1">
        <v>45357</v>
      </c>
      <c r="I4143">
        <v>6</v>
      </c>
      <c r="J4143" t="s">
        <v>16</v>
      </c>
      <c r="K4143" t="s">
        <v>17</v>
      </c>
      <c r="L4143" t="s">
        <v>22</v>
      </c>
      <c r="M4143">
        <v>99990</v>
      </c>
      <c r="N4143" t="str">
        <f>TEXT(tblorders[[#This Row],[order_date]], "mmm-yyyy")</f>
        <v>Feb-2024</v>
      </c>
      <c r="O4143">
        <f>tblorders[[#This Row],[actual_delivery_days]] -tblorders[[#This Row],[expected_delivery_days]]</f>
        <v>1</v>
      </c>
    </row>
    <row r="4144" spans="1:15" x14ac:dyDescent="0.2">
      <c r="A4144" t="s">
        <v>5939</v>
      </c>
      <c r="B4144" t="s">
        <v>2387</v>
      </c>
      <c r="C4144" t="s">
        <v>44</v>
      </c>
      <c r="D4144">
        <v>1</v>
      </c>
      <c r="E4144" s="1">
        <v>45624</v>
      </c>
      <c r="F4144" s="1">
        <v>45627</v>
      </c>
      <c r="G4144">
        <v>7</v>
      </c>
      <c r="H4144" s="1">
        <v>45634</v>
      </c>
      <c r="I4144">
        <v>7</v>
      </c>
      <c r="J4144" t="s">
        <v>16</v>
      </c>
      <c r="K4144" t="s">
        <v>17</v>
      </c>
      <c r="L4144" t="s">
        <v>33</v>
      </c>
      <c r="M4144">
        <v>50990</v>
      </c>
      <c r="N4144" t="str">
        <f>TEXT(tblorders[[#This Row],[order_date]], "mmm-yyyy")</f>
        <v>Nov-2024</v>
      </c>
      <c r="O4144">
        <f>tblorders[[#This Row],[actual_delivery_days]] -tblorders[[#This Row],[expected_delivery_days]]</f>
        <v>0</v>
      </c>
    </row>
    <row r="4145" spans="1:15" x14ac:dyDescent="0.2">
      <c r="A4145" t="s">
        <v>5940</v>
      </c>
      <c r="B4145" t="s">
        <v>1314</v>
      </c>
      <c r="C4145" t="s">
        <v>21</v>
      </c>
      <c r="D4145">
        <v>2</v>
      </c>
      <c r="E4145" s="1">
        <v>45574</v>
      </c>
      <c r="F4145" s="1">
        <v>45576</v>
      </c>
      <c r="G4145">
        <v>10</v>
      </c>
      <c r="H4145" s="1">
        <v>45587</v>
      </c>
      <c r="I4145">
        <v>11</v>
      </c>
      <c r="J4145" t="s">
        <v>16</v>
      </c>
      <c r="K4145" t="s">
        <v>25</v>
      </c>
      <c r="L4145" t="s">
        <v>18</v>
      </c>
      <c r="M4145">
        <v>179980</v>
      </c>
      <c r="N4145" t="str">
        <f>TEXT(tblorders[[#This Row],[order_date]], "mmm-yyyy")</f>
        <v>Oct-2024</v>
      </c>
      <c r="O4145">
        <f>tblorders[[#This Row],[actual_delivery_days]] -tblorders[[#This Row],[expected_delivery_days]]</f>
        <v>1</v>
      </c>
    </row>
    <row r="4146" spans="1:15" x14ac:dyDescent="0.2">
      <c r="A4146" t="s">
        <v>5941</v>
      </c>
      <c r="B4146" t="s">
        <v>182</v>
      </c>
      <c r="C4146" t="s">
        <v>44</v>
      </c>
      <c r="D4146">
        <v>2</v>
      </c>
      <c r="E4146" s="1">
        <v>45247</v>
      </c>
      <c r="F4146" s="1">
        <v>45250</v>
      </c>
      <c r="G4146">
        <v>5</v>
      </c>
      <c r="H4146" s="1">
        <v>45260</v>
      </c>
      <c r="I4146">
        <v>10</v>
      </c>
      <c r="J4146" t="s">
        <v>61</v>
      </c>
      <c r="K4146" t="s">
        <v>25</v>
      </c>
      <c r="L4146" t="s">
        <v>22</v>
      </c>
      <c r="M4146">
        <v>101980</v>
      </c>
      <c r="N4146" t="str">
        <f>TEXT(tblorders[[#This Row],[order_date]], "mmm-yyyy")</f>
        <v>Nov-2023</v>
      </c>
      <c r="O4146">
        <f>tblorders[[#This Row],[actual_delivery_days]] -tblorders[[#This Row],[expected_delivery_days]]</f>
        <v>5</v>
      </c>
    </row>
    <row r="4147" spans="1:15" x14ac:dyDescent="0.2">
      <c r="A4147" t="s">
        <v>5942</v>
      </c>
      <c r="B4147" t="s">
        <v>1209</v>
      </c>
      <c r="C4147" t="s">
        <v>44</v>
      </c>
      <c r="D4147">
        <v>1</v>
      </c>
      <c r="E4147" s="1">
        <v>45433</v>
      </c>
      <c r="F4147" s="1">
        <v>45436</v>
      </c>
      <c r="G4147">
        <v>7</v>
      </c>
      <c r="H4147" s="1">
        <v>45442</v>
      </c>
      <c r="I4147">
        <v>6</v>
      </c>
      <c r="J4147" t="s">
        <v>16</v>
      </c>
      <c r="K4147" t="s">
        <v>17</v>
      </c>
      <c r="L4147" t="s">
        <v>58</v>
      </c>
      <c r="M4147">
        <v>50990</v>
      </c>
      <c r="N4147" t="str">
        <f>TEXT(tblorders[[#This Row],[order_date]], "mmm-yyyy")</f>
        <v>May-2024</v>
      </c>
      <c r="O4147">
        <f>tblorders[[#This Row],[actual_delivery_days]] -tblorders[[#This Row],[expected_delivery_days]]</f>
        <v>-1</v>
      </c>
    </row>
    <row r="4148" spans="1:15" x14ac:dyDescent="0.2">
      <c r="A4148" t="s">
        <v>5943</v>
      </c>
      <c r="B4148" t="s">
        <v>4295</v>
      </c>
      <c r="C4148" t="s">
        <v>29</v>
      </c>
      <c r="D4148">
        <v>1</v>
      </c>
      <c r="E4148" s="1">
        <v>45732</v>
      </c>
      <c r="F4148" s="1">
        <v>45735</v>
      </c>
      <c r="G4148">
        <v>5</v>
      </c>
      <c r="H4148" s="1">
        <v>45741</v>
      </c>
      <c r="I4148">
        <v>6</v>
      </c>
      <c r="J4148" t="s">
        <v>16</v>
      </c>
      <c r="K4148" t="s">
        <v>41</v>
      </c>
      <c r="L4148" t="s">
        <v>33</v>
      </c>
      <c r="M4148">
        <v>11000</v>
      </c>
      <c r="N4148" t="str">
        <f>TEXT(tblorders[[#This Row],[order_date]], "mmm-yyyy")</f>
        <v>Mar-2025</v>
      </c>
      <c r="O4148">
        <f>tblorders[[#This Row],[actual_delivery_days]] -tblorders[[#This Row],[expected_delivery_days]]</f>
        <v>1</v>
      </c>
    </row>
    <row r="4149" spans="1:15" x14ac:dyDescent="0.2">
      <c r="A4149" t="s">
        <v>5944</v>
      </c>
      <c r="B4149" t="s">
        <v>2732</v>
      </c>
      <c r="C4149" t="s">
        <v>29</v>
      </c>
      <c r="D4149">
        <v>2</v>
      </c>
      <c r="E4149" s="1">
        <v>44711</v>
      </c>
      <c r="F4149" s="1">
        <v>44713</v>
      </c>
      <c r="G4149">
        <v>5</v>
      </c>
      <c r="H4149" s="1">
        <v>44721</v>
      </c>
      <c r="I4149">
        <v>8</v>
      </c>
      <c r="J4149" t="s">
        <v>16</v>
      </c>
      <c r="K4149" t="s">
        <v>17</v>
      </c>
      <c r="L4149" t="s">
        <v>22</v>
      </c>
      <c r="M4149">
        <v>22000</v>
      </c>
      <c r="N4149" t="str">
        <f>TEXT(tblorders[[#This Row],[order_date]], "mmm-yyyy")</f>
        <v>May-2022</v>
      </c>
      <c r="O4149">
        <f>tblorders[[#This Row],[actual_delivery_days]] -tblorders[[#This Row],[expected_delivery_days]]</f>
        <v>3</v>
      </c>
    </row>
    <row r="4150" spans="1:15" x14ac:dyDescent="0.2">
      <c r="A4150" t="s">
        <v>5945</v>
      </c>
      <c r="B4150" t="s">
        <v>1117</v>
      </c>
      <c r="C4150" t="s">
        <v>44</v>
      </c>
      <c r="D4150">
        <v>1</v>
      </c>
      <c r="E4150" s="1">
        <v>45783</v>
      </c>
      <c r="F4150" s="1">
        <v>45787</v>
      </c>
      <c r="G4150">
        <v>5</v>
      </c>
      <c r="H4150" s="1">
        <v>45794</v>
      </c>
      <c r="I4150">
        <v>7</v>
      </c>
      <c r="J4150" t="s">
        <v>16</v>
      </c>
      <c r="K4150" t="s">
        <v>25</v>
      </c>
      <c r="L4150" t="s">
        <v>26</v>
      </c>
      <c r="M4150">
        <v>50990</v>
      </c>
      <c r="N4150" t="str">
        <f>TEXT(tblorders[[#This Row],[order_date]], "mmm-yyyy")</f>
        <v>May-2025</v>
      </c>
      <c r="O4150">
        <f>tblorders[[#This Row],[actual_delivery_days]] -tblorders[[#This Row],[expected_delivery_days]]</f>
        <v>2</v>
      </c>
    </row>
    <row r="4151" spans="1:15" x14ac:dyDescent="0.2">
      <c r="A4151" t="s">
        <v>5946</v>
      </c>
      <c r="B4151" t="s">
        <v>5702</v>
      </c>
      <c r="C4151" t="s">
        <v>44</v>
      </c>
      <c r="D4151">
        <v>1</v>
      </c>
      <c r="E4151" s="1">
        <v>45388</v>
      </c>
      <c r="F4151" s="1">
        <v>45391</v>
      </c>
      <c r="G4151">
        <v>5</v>
      </c>
      <c r="H4151" s="1">
        <v>45396</v>
      </c>
      <c r="I4151">
        <v>5</v>
      </c>
      <c r="J4151" t="s">
        <v>16</v>
      </c>
      <c r="K4151" t="s">
        <v>41</v>
      </c>
      <c r="L4151" t="s">
        <v>58</v>
      </c>
      <c r="M4151">
        <v>50990</v>
      </c>
      <c r="N4151" t="str">
        <f>TEXT(tblorders[[#This Row],[order_date]], "mmm-yyyy")</f>
        <v>Apr-2024</v>
      </c>
      <c r="O4151">
        <f>tblorders[[#This Row],[actual_delivery_days]] -tblorders[[#This Row],[expected_delivery_days]]</f>
        <v>0</v>
      </c>
    </row>
    <row r="4152" spans="1:15" x14ac:dyDescent="0.2">
      <c r="A4152" t="s">
        <v>5947</v>
      </c>
      <c r="B4152" t="s">
        <v>5948</v>
      </c>
      <c r="C4152" t="s">
        <v>15</v>
      </c>
      <c r="D4152">
        <v>1</v>
      </c>
      <c r="E4152" s="1">
        <v>45337</v>
      </c>
      <c r="F4152" s="1">
        <v>45339</v>
      </c>
      <c r="G4152">
        <v>7</v>
      </c>
      <c r="H4152" s="1">
        <v>45345</v>
      </c>
      <c r="I4152">
        <v>6</v>
      </c>
      <c r="J4152" t="s">
        <v>16</v>
      </c>
      <c r="K4152" t="s">
        <v>17</v>
      </c>
      <c r="L4152" t="s">
        <v>18</v>
      </c>
      <c r="M4152">
        <v>55990</v>
      </c>
      <c r="N4152" t="str">
        <f>TEXT(tblorders[[#This Row],[order_date]], "mmm-yyyy")</f>
        <v>Feb-2024</v>
      </c>
      <c r="O4152">
        <f>tblorders[[#This Row],[actual_delivery_days]] -tblorders[[#This Row],[expected_delivery_days]]</f>
        <v>-1</v>
      </c>
    </row>
    <row r="4153" spans="1:15" x14ac:dyDescent="0.2">
      <c r="A4153" t="s">
        <v>5949</v>
      </c>
      <c r="B4153" t="s">
        <v>1997</v>
      </c>
      <c r="C4153" t="s">
        <v>29</v>
      </c>
      <c r="D4153">
        <v>1</v>
      </c>
      <c r="E4153" s="1">
        <v>45622</v>
      </c>
      <c r="F4153" s="1">
        <v>45623</v>
      </c>
      <c r="G4153">
        <v>7</v>
      </c>
      <c r="H4153" s="1">
        <v>45633</v>
      </c>
      <c r="I4153">
        <v>10</v>
      </c>
      <c r="J4153" t="s">
        <v>16</v>
      </c>
      <c r="K4153" t="s">
        <v>17</v>
      </c>
      <c r="L4153" t="s">
        <v>58</v>
      </c>
      <c r="M4153">
        <v>11000</v>
      </c>
      <c r="N4153" t="str">
        <f>TEXT(tblorders[[#This Row],[order_date]], "mmm-yyyy")</f>
        <v>Nov-2024</v>
      </c>
      <c r="O4153">
        <f>tblorders[[#This Row],[actual_delivery_days]] -tblorders[[#This Row],[expected_delivery_days]]</f>
        <v>3</v>
      </c>
    </row>
    <row r="4154" spans="1:15" x14ac:dyDescent="0.2">
      <c r="A4154" t="s">
        <v>5950</v>
      </c>
      <c r="B4154" t="s">
        <v>2266</v>
      </c>
      <c r="C4154" t="s">
        <v>15</v>
      </c>
      <c r="D4154">
        <v>1</v>
      </c>
      <c r="E4154" s="1">
        <v>45364</v>
      </c>
      <c r="F4154" s="1">
        <v>45369</v>
      </c>
      <c r="G4154">
        <v>10</v>
      </c>
      <c r="H4154" s="1">
        <v>45377</v>
      </c>
      <c r="I4154">
        <v>8</v>
      </c>
      <c r="J4154" t="s">
        <v>16</v>
      </c>
      <c r="K4154" t="s">
        <v>41</v>
      </c>
      <c r="L4154" t="s">
        <v>33</v>
      </c>
      <c r="M4154">
        <v>55990</v>
      </c>
      <c r="N4154" t="str">
        <f>TEXT(tblorders[[#This Row],[order_date]], "mmm-yyyy")</f>
        <v>Mar-2024</v>
      </c>
      <c r="O4154">
        <f>tblorders[[#This Row],[actual_delivery_days]] -tblorders[[#This Row],[expected_delivery_days]]</f>
        <v>-2</v>
      </c>
    </row>
    <row r="4155" spans="1:15" x14ac:dyDescent="0.2">
      <c r="A4155" t="s">
        <v>5951</v>
      </c>
      <c r="B4155" t="s">
        <v>406</v>
      </c>
      <c r="C4155" t="s">
        <v>44</v>
      </c>
      <c r="D4155">
        <v>2</v>
      </c>
      <c r="E4155" s="1">
        <v>45075</v>
      </c>
      <c r="F4155" s="1">
        <v>45077</v>
      </c>
      <c r="G4155">
        <v>10</v>
      </c>
      <c r="H4155" s="1">
        <v>45088</v>
      </c>
      <c r="I4155">
        <v>11</v>
      </c>
      <c r="J4155" t="s">
        <v>40</v>
      </c>
      <c r="K4155" t="s">
        <v>17</v>
      </c>
      <c r="L4155" t="s">
        <v>58</v>
      </c>
      <c r="M4155">
        <v>101980</v>
      </c>
      <c r="N4155" t="str">
        <f>TEXT(tblorders[[#This Row],[order_date]], "mmm-yyyy")</f>
        <v>May-2023</v>
      </c>
      <c r="O4155">
        <f>tblorders[[#This Row],[actual_delivery_days]] -tblorders[[#This Row],[expected_delivery_days]]</f>
        <v>1</v>
      </c>
    </row>
    <row r="4156" spans="1:15" x14ac:dyDescent="0.2">
      <c r="A4156" t="s">
        <v>5952</v>
      </c>
      <c r="B4156" t="s">
        <v>4467</v>
      </c>
      <c r="C4156" t="s">
        <v>21</v>
      </c>
      <c r="D4156">
        <v>1</v>
      </c>
      <c r="E4156" s="1">
        <v>45601</v>
      </c>
      <c r="F4156" s="1">
        <v>45602</v>
      </c>
      <c r="G4156">
        <v>10</v>
      </c>
      <c r="H4156" s="1">
        <v>45612</v>
      </c>
      <c r="I4156">
        <v>10</v>
      </c>
      <c r="J4156" t="s">
        <v>16</v>
      </c>
      <c r="K4156" t="s">
        <v>41</v>
      </c>
      <c r="L4156" t="s">
        <v>22</v>
      </c>
      <c r="M4156">
        <v>89990</v>
      </c>
      <c r="N4156" t="str">
        <f>TEXT(tblorders[[#This Row],[order_date]], "mmm-yyyy")</f>
        <v>Nov-2024</v>
      </c>
      <c r="O4156">
        <f>tblorders[[#This Row],[actual_delivery_days]] -tblorders[[#This Row],[expected_delivery_days]]</f>
        <v>0</v>
      </c>
    </row>
    <row r="4157" spans="1:15" x14ac:dyDescent="0.2">
      <c r="A4157" t="s">
        <v>5953</v>
      </c>
      <c r="B4157" t="s">
        <v>5954</v>
      </c>
      <c r="C4157" t="s">
        <v>55</v>
      </c>
      <c r="D4157">
        <v>1</v>
      </c>
      <c r="E4157" s="1">
        <v>45228</v>
      </c>
      <c r="F4157" s="1">
        <v>45232</v>
      </c>
      <c r="G4157">
        <v>5</v>
      </c>
      <c r="H4157" s="1">
        <v>45237</v>
      </c>
      <c r="I4157">
        <v>5</v>
      </c>
      <c r="J4157" t="s">
        <v>16</v>
      </c>
      <c r="K4157" t="s">
        <v>25</v>
      </c>
      <c r="L4157" t="s">
        <v>22</v>
      </c>
      <c r="M4157">
        <v>99990</v>
      </c>
      <c r="N4157" t="str">
        <f>TEXT(tblorders[[#This Row],[order_date]], "mmm-yyyy")</f>
        <v>Oct-2023</v>
      </c>
      <c r="O4157">
        <f>tblorders[[#This Row],[actual_delivery_days]] -tblorders[[#This Row],[expected_delivery_days]]</f>
        <v>0</v>
      </c>
    </row>
    <row r="4158" spans="1:15" x14ac:dyDescent="0.2">
      <c r="A4158" t="s">
        <v>5955</v>
      </c>
      <c r="B4158" t="s">
        <v>5551</v>
      </c>
      <c r="C4158" t="s">
        <v>55</v>
      </c>
      <c r="D4158">
        <v>2</v>
      </c>
      <c r="E4158" s="1">
        <v>45601</v>
      </c>
      <c r="F4158" s="1">
        <v>45603</v>
      </c>
      <c r="G4158">
        <v>7</v>
      </c>
      <c r="H4158" s="1">
        <v>45613</v>
      </c>
      <c r="I4158">
        <v>10</v>
      </c>
      <c r="J4158" t="s">
        <v>40</v>
      </c>
      <c r="K4158" t="s">
        <v>25</v>
      </c>
      <c r="L4158" t="s">
        <v>22</v>
      </c>
      <c r="M4158">
        <v>199980</v>
      </c>
      <c r="N4158" t="str">
        <f>TEXT(tblorders[[#This Row],[order_date]], "mmm-yyyy")</f>
        <v>Nov-2024</v>
      </c>
      <c r="O4158">
        <f>tblorders[[#This Row],[actual_delivery_days]] -tblorders[[#This Row],[expected_delivery_days]]</f>
        <v>3</v>
      </c>
    </row>
    <row r="4159" spans="1:15" x14ac:dyDescent="0.2">
      <c r="A4159" t="s">
        <v>5956</v>
      </c>
      <c r="B4159" t="s">
        <v>4572</v>
      </c>
      <c r="C4159" t="s">
        <v>15</v>
      </c>
      <c r="D4159">
        <v>2</v>
      </c>
      <c r="E4159" s="1">
        <v>45535</v>
      </c>
      <c r="F4159" s="1">
        <v>45537</v>
      </c>
      <c r="G4159">
        <v>5</v>
      </c>
      <c r="H4159" s="1">
        <v>45543</v>
      </c>
      <c r="I4159">
        <v>6</v>
      </c>
      <c r="J4159" t="s">
        <v>16</v>
      </c>
      <c r="K4159" t="s">
        <v>41</v>
      </c>
      <c r="L4159" t="s">
        <v>22</v>
      </c>
      <c r="M4159">
        <v>111980</v>
      </c>
      <c r="N4159" t="str">
        <f>TEXT(tblorders[[#This Row],[order_date]], "mmm-yyyy")</f>
        <v>Aug-2024</v>
      </c>
      <c r="O4159">
        <f>tblorders[[#This Row],[actual_delivery_days]] -tblorders[[#This Row],[expected_delivery_days]]</f>
        <v>1</v>
      </c>
    </row>
    <row r="4160" spans="1:15" x14ac:dyDescent="0.2">
      <c r="A4160" t="s">
        <v>5957</v>
      </c>
      <c r="B4160" t="s">
        <v>687</v>
      </c>
      <c r="C4160" t="s">
        <v>32</v>
      </c>
      <c r="D4160">
        <v>1</v>
      </c>
      <c r="E4160" s="1">
        <v>45002</v>
      </c>
      <c r="F4160" s="1">
        <v>45004</v>
      </c>
      <c r="G4160">
        <v>10</v>
      </c>
      <c r="H4160" s="1">
        <v>45015</v>
      </c>
      <c r="I4160">
        <v>11</v>
      </c>
      <c r="J4160" t="s">
        <v>16</v>
      </c>
      <c r="K4160" t="s">
        <v>25</v>
      </c>
      <c r="L4160" t="s">
        <v>33</v>
      </c>
      <c r="M4160">
        <v>45000</v>
      </c>
      <c r="N4160" t="str">
        <f>TEXT(tblorders[[#This Row],[order_date]], "mmm-yyyy")</f>
        <v>Mar-2023</v>
      </c>
      <c r="O4160">
        <f>tblorders[[#This Row],[actual_delivery_days]] -tblorders[[#This Row],[expected_delivery_days]]</f>
        <v>1</v>
      </c>
    </row>
    <row r="4161" spans="1:15" x14ac:dyDescent="0.2">
      <c r="A4161" t="s">
        <v>5958</v>
      </c>
      <c r="B4161" t="s">
        <v>5959</v>
      </c>
      <c r="C4161" t="s">
        <v>29</v>
      </c>
      <c r="D4161">
        <v>1</v>
      </c>
      <c r="E4161" s="1">
        <v>45768</v>
      </c>
      <c r="F4161" s="1">
        <v>45769</v>
      </c>
      <c r="G4161">
        <v>5</v>
      </c>
      <c r="H4161" s="1">
        <v>45774</v>
      </c>
      <c r="I4161">
        <v>5</v>
      </c>
      <c r="J4161" t="s">
        <v>16</v>
      </c>
      <c r="K4161" t="s">
        <v>41</v>
      </c>
      <c r="L4161" t="s">
        <v>22</v>
      </c>
      <c r="M4161">
        <v>11000</v>
      </c>
      <c r="N4161" t="str">
        <f>TEXT(tblorders[[#This Row],[order_date]], "mmm-yyyy")</f>
        <v>Apr-2025</v>
      </c>
      <c r="O4161">
        <f>tblorders[[#This Row],[actual_delivery_days]] -tblorders[[#This Row],[expected_delivery_days]]</f>
        <v>0</v>
      </c>
    </row>
    <row r="4162" spans="1:15" x14ac:dyDescent="0.2">
      <c r="A4162" t="s">
        <v>5960</v>
      </c>
      <c r="B4162" t="s">
        <v>2290</v>
      </c>
      <c r="C4162" t="s">
        <v>55</v>
      </c>
      <c r="D4162">
        <v>1</v>
      </c>
      <c r="E4162" s="1">
        <v>45135</v>
      </c>
      <c r="F4162" s="1">
        <v>45138</v>
      </c>
      <c r="G4162">
        <v>5</v>
      </c>
      <c r="H4162" s="1">
        <v>45146</v>
      </c>
      <c r="I4162">
        <v>8</v>
      </c>
      <c r="J4162" t="s">
        <v>16</v>
      </c>
      <c r="K4162" t="s">
        <v>17</v>
      </c>
      <c r="L4162" t="s">
        <v>18</v>
      </c>
      <c r="M4162">
        <v>99990</v>
      </c>
      <c r="N4162" t="str">
        <f>TEXT(tblorders[[#This Row],[order_date]], "mmm-yyyy")</f>
        <v>Jul-2023</v>
      </c>
      <c r="O4162">
        <f>tblorders[[#This Row],[actual_delivery_days]] -tblorders[[#This Row],[expected_delivery_days]]</f>
        <v>3</v>
      </c>
    </row>
    <row r="4163" spans="1:15" x14ac:dyDescent="0.2">
      <c r="A4163" t="s">
        <v>5961</v>
      </c>
      <c r="B4163" t="s">
        <v>1910</v>
      </c>
      <c r="C4163" t="s">
        <v>55</v>
      </c>
      <c r="D4163">
        <v>1</v>
      </c>
      <c r="E4163" s="1">
        <v>45490</v>
      </c>
      <c r="F4163" s="1">
        <v>45493</v>
      </c>
      <c r="G4163">
        <v>7</v>
      </c>
      <c r="H4163" s="1">
        <v>45500</v>
      </c>
      <c r="I4163">
        <v>7</v>
      </c>
      <c r="J4163" t="s">
        <v>16</v>
      </c>
      <c r="K4163" t="s">
        <v>41</v>
      </c>
      <c r="L4163" t="s">
        <v>58</v>
      </c>
      <c r="M4163">
        <v>99990</v>
      </c>
      <c r="N4163" t="str">
        <f>TEXT(tblorders[[#This Row],[order_date]], "mmm-yyyy")</f>
        <v>Jul-2024</v>
      </c>
      <c r="O4163">
        <f>tblorders[[#This Row],[actual_delivery_days]] -tblorders[[#This Row],[expected_delivery_days]]</f>
        <v>0</v>
      </c>
    </row>
    <row r="4164" spans="1:15" x14ac:dyDescent="0.2">
      <c r="A4164" t="s">
        <v>5962</v>
      </c>
      <c r="B4164" t="s">
        <v>2575</v>
      </c>
      <c r="C4164" t="s">
        <v>29</v>
      </c>
      <c r="D4164">
        <v>1</v>
      </c>
      <c r="E4164" s="1">
        <v>45772</v>
      </c>
      <c r="F4164" s="1">
        <v>45773</v>
      </c>
      <c r="G4164">
        <v>7</v>
      </c>
      <c r="H4164" s="1">
        <v>45780</v>
      </c>
      <c r="I4164">
        <v>7</v>
      </c>
      <c r="J4164" t="s">
        <v>16</v>
      </c>
      <c r="K4164" t="s">
        <v>25</v>
      </c>
      <c r="L4164" t="s">
        <v>33</v>
      </c>
      <c r="M4164">
        <v>11000</v>
      </c>
      <c r="N4164" t="str">
        <f>TEXT(tblorders[[#This Row],[order_date]], "mmm-yyyy")</f>
        <v>Apr-2025</v>
      </c>
      <c r="O4164">
        <f>tblorders[[#This Row],[actual_delivery_days]] -tblorders[[#This Row],[expected_delivery_days]]</f>
        <v>0</v>
      </c>
    </row>
    <row r="4165" spans="1:15" x14ac:dyDescent="0.2">
      <c r="A4165" t="s">
        <v>5963</v>
      </c>
      <c r="B4165" t="s">
        <v>3616</v>
      </c>
      <c r="C4165" t="s">
        <v>15</v>
      </c>
      <c r="D4165">
        <v>1</v>
      </c>
      <c r="E4165" s="1">
        <v>45362</v>
      </c>
      <c r="F4165" s="1">
        <v>45366</v>
      </c>
      <c r="G4165">
        <v>10</v>
      </c>
      <c r="H4165" s="1">
        <v>45376</v>
      </c>
      <c r="I4165">
        <v>10</v>
      </c>
      <c r="J4165" t="s">
        <v>16</v>
      </c>
      <c r="K4165" t="s">
        <v>25</v>
      </c>
      <c r="L4165" t="s">
        <v>18</v>
      </c>
      <c r="M4165">
        <v>55990</v>
      </c>
      <c r="N4165" t="str">
        <f>TEXT(tblorders[[#This Row],[order_date]], "mmm-yyyy")</f>
        <v>Mar-2024</v>
      </c>
      <c r="O4165">
        <f>tblorders[[#This Row],[actual_delivery_days]] -tblorders[[#This Row],[expected_delivery_days]]</f>
        <v>0</v>
      </c>
    </row>
    <row r="4166" spans="1:15" x14ac:dyDescent="0.2">
      <c r="A4166" t="s">
        <v>5964</v>
      </c>
      <c r="B4166" t="s">
        <v>308</v>
      </c>
      <c r="C4166" t="s">
        <v>21</v>
      </c>
      <c r="D4166">
        <v>2</v>
      </c>
      <c r="E4166" s="1">
        <v>44886</v>
      </c>
      <c r="F4166" s="1">
        <v>44887</v>
      </c>
      <c r="G4166">
        <v>7</v>
      </c>
      <c r="H4166" s="1">
        <v>44899</v>
      </c>
      <c r="I4166">
        <v>12</v>
      </c>
      <c r="J4166" t="s">
        <v>61</v>
      </c>
      <c r="K4166" t="s">
        <v>17</v>
      </c>
      <c r="L4166" t="s">
        <v>18</v>
      </c>
      <c r="M4166">
        <v>179980</v>
      </c>
      <c r="N4166" t="str">
        <f>TEXT(tblorders[[#This Row],[order_date]], "mmm-yyyy")</f>
        <v>Nov-2022</v>
      </c>
      <c r="O4166">
        <f>tblorders[[#This Row],[actual_delivery_days]] -tblorders[[#This Row],[expected_delivery_days]]</f>
        <v>5</v>
      </c>
    </row>
    <row r="4167" spans="1:15" x14ac:dyDescent="0.2">
      <c r="A4167" t="s">
        <v>5965</v>
      </c>
      <c r="B4167" t="s">
        <v>3128</v>
      </c>
      <c r="C4167" t="s">
        <v>44</v>
      </c>
      <c r="D4167">
        <v>1</v>
      </c>
      <c r="E4167" s="1">
        <v>45282</v>
      </c>
      <c r="F4167" s="1">
        <v>45283</v>
      </c>
      <c r="G4167">
        <v>7</v>
      </c>
      <c r="H4167" s="1">
        <v>45290</v>
      </c>
      <c r="I4167">
        <v>7</v>
      </c>
      <c r="J4167" t="s">
        <v>16</v>
      </c>
      <c r="K4167" t="s">
        <v>17</v>
      </c>
      <c r="L4167" t="s">
        <v>58</v>
      </c>
      <c r="M4167">
        <v>50990</v>
      </c>
      <c r="N4167" t="str">
        <f>TEXT(tblorders[[#This Row],[order_date]], "mmm-yyyy")</f>
        <v>Dec-2023</v>
      </c>
      <c r="O4167">
        <f>tblorders[[#This Row],[actual_delivery_days]] -tblorders[[#This Row],[expected_delivery_days]]</f>
        <v>0</v>
      </c>
    </row>
    <row r="4168" spans="1:15" x14ac:dyDescent="0.2">
      <c r="A4168" t="s">
        <v>5966</v>
      </c>
      <c r="B4168" t="s">
        <v>410</v>
      </c>
      <c r="C4168" t="s">
        <v>15</v>
      </c>
      <c r="D4168">
        <v>1</v>
      </c>
      <c r="E4168" s="1">
        <v>45391</v>
      </c>
      <c r="F4168" s="1">
        <v>45393</v>
      </c>
      <c r="G4168">
        <v>7</v>
      </c>
      <c r="H4168" s="1">
        <v>45400</v>
      </c>
      <c r="I4168">
        <v>7</v>
      </c>
      <c r="J4168" t="s">
        <v>16</v>
      </c>
      <c r="K4168" t="s">
        <v>41</v>
      </c>
      <c r="L4168" t="s">
        <v>22</v>
      </c>
      <c r="M4168">
        <v>55990</v>
      </c>
      <c r="N4168" t="str">
        <f>TEXT(tblorders[[#This Row],[order_date]], "mmm-yyyy")</f>
        <v>Apr-2024</v>
      </c>
      <c r="O4168">
        <f>tblorders[[#This Row],[actual_delivery_days]] -tblorders[[#This Row],[expected_delivery_days]]</f>
        <v>0</v>
      </c>
    </row>
    <row r="4169" spans="1:15" x14ac:dyDescent="0.2">
      <c r="A4169" t="s">
        <v>5967</v>
      </c>
      <c r="B4169" t="s">
        <v>4119</v>
      </c>
      <c r="C4169" t="s">
        <v>32</v>
      </c>
      <c r="D4169">
        <v>1</v>
      </c>
      <c r="E4169" s="1">
        <v>45182</v>
      </c>
      <c r="F4169" s="1">
        <v>45183</v>
      </c>
      <c r="G4169">
        <v>10</v>
      </c>
      <c r="H4169" s="1">
        <v>45194</v>
      </c>
      <c r="I4169">
        <v>11</v>
      </c>
      <c r="J4169" t="s">
        <v>16</v>
      </c>
      <c r="K4169" t="s">
        <v>41</v>
      </c>
      <c r="L4169" t="s">
        <v>22</v>
      </c>
      <c r="M4169">
        <v>45000</v>
      </c>
      <c r="N4169" t="str">
        <f>TEXT(tblorders[[#This Row],[order_date]], "mmm-yyyy")</f>
        <v>Sep-2023</v>
      </c>
      <c r="O4169">
        <f>tblorders[[#This Row],[actual_delivery_days]] -tblorders[[#This Row],[expected_delivery_days]]</f>
        <v>1</v>
      </c>
    </row>
    <row r="4170" spans="1:15" x14ac:dyDescent="0.2">
      <c r="A4170" t="s">
        <v>5968</v>
      </c>
      <c r="B4170" t="s">
        <v>3788</v>
      </c>
      <c r="C4170" t="s">
        <v>15</v>
      </c>
      <c r="D4170">
        <v>1</v>
      </c>
      <c r="E4170" s="1">
        <v>45229</v>
      </c>
      <c r="F4170" s="1">
        <v>45230</v>
      </c>
      <c r="G4170">
        <v>5</v>
      </c>
      <c r="H4170" s="1">
        <v>45233</v>
      </c>
      <c r="I4170">
        <v>3</v>
      </c>
      <c r="J4170" t="s">
        <v>16</v>
      </c>
      <c r="K4170" t="s">
        <v>17</v>
      </c>
      <c r="L4170" t="s">
        <v>33</v>
      </c>
      <c r="M4170">
        <v>55990</v>
      </c>
      <c r="N4170" t="str">
        <f>TEXT(tblorders[[#This Row],[order_date]], "mmm-yyyy")</f>
        <v>Oct-2023</v>
      </c>
      <c r="O4170">
        <f>tblorders[[#This Row],[actual_delivery_days]] -tblorders[[#This Row],[expected_delivery_days]]</f>
        <v>-2</v>
      </c>
    </row>
    <row r="4171" spans="1:15" x14ac:dyDescent="0.2">
      <c r="A4171" t="s">
        <v>5969</v>
      </c>
      <c r="B4171" t="s">
        <v>5970</v>
      </c>
      <c r="C4171" t="s">
        <v>29</v>
      </c>
      <c r="D4171">
        <v>1</v>
      </c>
      <c r="E4171" s="1">
        <v>45105</v>
      </c>
      <c r="F4171" s="1">
        <v>45107</v>
      </c>
      <c r="G4171">
        <v>10</v>
      </c>
      <c r="H4171" s="1">
        <v>45118</v>
      </c>
      <c r="I4171">
        <v>11</v>
      </c>
      <c r="J4171" t="s">
        <v>16</v>
      </c>
      <c r="K4171" t="s">
        <v>17</v>
      </c>
      <c r="L4171" t="s">
        <v>18</v>
      </c>
      <c r="M4171">
        <v>11000</v>
      </c>
      <c r="N4171" t="str">
        <f>TEXT(tblorders[[#This Row],[order_date]], "mmm-yyyy")</f>
        <v>Jun-2023</v>
      </c>
      <c r="O4171">
        <f>tblorders[[#This Row],[actual_delivery_days]] -tblorders[[#This Row],[expected_delivery_days]]</f>
        <v>1</v>
      </c>
    </row>
    <row r="4172" spans="1:15" x14ac:dyDescent="0.2">
      <c r="A4172" t="s">
        <v>5971</v>
      </c>
      <c r="B4172" t="s">
        <v>490</v>
      </c>
      <c r="C4172" t="s">
        <v>21</v>
      </c>
      <c r="D4172">
        <v>1</v>
      </c>
      <c r="E4172" s="1">
        <v>45533</v>
      </c>
      <c r="F4172" s="1">
        <v>45535</v>
      </c>
      <c r="G4172">
        <v>10</v>
      </c>
      <c r="H4172" s="1">
        <v>45545</v>
      </c>
      <c r="I4172">
        <v>10</v>
      </c>
      <c r="J4172" t="s">
        <v>16</v>
      </c>
      <c r="K4172" t="s">
        <v>17</v>
      </c>
      <c r="L4172" t="s">
        <v>58</v>
      </c>
      <c r="M4172">
        <v>89990</v>
      </c>
      <c r="N4172" t="str">
        <f>TEXT(tblorders[[#This Row],[order_date]], "mmm-yyyy")</f>
        <v>Aug-2024</v>
      </c>
      <c r="O4172">
        <f>tblorders[[#This Row],[actual_delivery_days]] -tblorders[[#This Row],[expected_delivery_days]]</f>
        <v>0</v>
      </c>
    </row>
    <row r="4173" spans="1:15" x14ac:dyDescent="0.2">
      <c r="A4173" t="s">
        <v>5972</v>
      </c>
      <c r="B4173" t="s">
        <v>1203</v>
      </c>
      <c r="C4173" t="s">
        <v>15</v>
      </c>
      <c r="D4173">
        <v>2</v>
      </c>
      <c r="E4173" s="1">
        <v>45252</v>
      </c>
      <c r="F4173" s="1">
        <v>45257</v>
      </c>
      <c r="G4173">
        <v>5</v>
      </c>
      <c r="H4173" s="1">
        <v>45262</v>
      </c>
      <c r="I4173">
        <v>5</v>
      </c>
      <c r="J4173" t="s">
        <v>16</v>
      </c>
      <c r="K4173" t="s">
        <v>25</v>
      </c>
      <c r="L4173" t="s">
        <v>22</v>
      </c>
      <c r="M4173">
        <v>111980</v>
      </c>
      <c r="N4173" t="str">
        <f>TEXT(tblorders[[#This Row],[order_date]], "mmm-yyyy")</f>
        <v>Nov-2023</v>
      </c>
      <c r="O4173">
        <f>tblorders[[#This Row],[actual_delivery_days]] -tblorders[[#This Row],[expected_delivery_days]]</f>
        <v>0</v>
      </c>
    </row>
    <row r="4174" spans="1:15" x14ac:dyDescent="0.2">
      <c r="A4174" t="s">
        <v>5973</v>
      </c>
      <c r="B4174" t="s">
        <v>4515</v>
      </c>
      <c r="C4174" t="s">
        <v>44</v>
      </c>
      <c r="D4174">
        <v>2</v>
      </c>
      <c r="E4174" s="1">
        <v>45270</v>
      </c>
      <c r="F4174" s="1">
        <v>45271</v>
      </c>
      <c r="G4174">
        <v>5</v>
      </c>
      <c r="H4174" s="1">
        <v>45277</v>
      </c>
      <c r="I4174">
        <v>6</v>
      </c>
      <c r="J4174" t="s">
        <v>16</v>
      </c>
      <c r="K4174" t="s">
        <v>25</v>
      </c>
      <c r="L4174" t="s">
        <v>58</v>
      </c>
      <c r="M4174">
        <v>101980</v>
      </c>
      <c r="N4174" t="str">
        <f>TEXT(tblorders[[#This Row],[order_date]], "mmm-yyyy")</f>
        <v>Dec-2023</v>
      </c>
      <c r="O4174">
        <f>tblorders[[#This Row],[actual_delivery_days]] -tblorders[[#This Row],[expected_delivery_days]]</f>
        <v>1</v>
      </c>
    </row>
    <row r="4175" spans="1:15" x14ac:dyDescent="0.2">
      <c r="A4175" t="s">
        <v>5974</v>
      </c>
      <c r="B4175" t="s">
        <v>590</v>
      </c>
      <c r="C4175" t="s">
        <v>21</v>
      </c>
      <c r="D4175">
        <v>1</v>
      </c>
      <c r="E4175" s="1">
        <v>44929</v>
      </c>
      <c r="F4175" s="1">
        <v>44934</v>
      </c>
      <c r="G4175">
        <v>7</v>
      </c>
      <c r="H4175" s="1">
        <v>44943</v>
      </c>
      <c r="I4175">
        <v>9</v>
      </c>
      <c r="J4175" t="s">
        <v>16</v>
      </c>
      <c r="K4175" t="s">
        <v>41</v>
      </c>
      <c r="L4175" t="s">
        <v>22</v>
      </c>
      <c r="M4175">
        <v>89990</v>
      </c>
      <c r="N4175" t="str">
        <f>TEXT(tblorders[[#This Row],[order_date]], "mmm-yyyy")</f>
        <v>Jan-2023</v>
      </c>
      <c r="O4175">
        <f>tblorders[[#This Row],[actual_delivery_days]] -tblorders[[#This Row],[expected_delivery_days]]</f>
        <v>2</v>
      </c>
    </row>
    <row r="4176" spans="1:15" x14ac:dyDescent="0.2">
      <c r="A4176" t="s">
        <v>5975</v>
      </c>
      <c r="B4176" t="s">
        <v>4651</v>
      </c>
      <c r="C4176" t="s">
        <v>55</v>
      </c>
      <c r="D4176">
        <v>1</v>
      </c>
      <c r="E4176" s="1">
        <v>45584</v>
      </c>
      <c r="F4176" s="1">
        <v>45588</v>
      </c>
      <c r="G4176">
        <v>5</v>
      </c>
      <c r="H4176" s="1">
        <v>45593</v>
      </c>
      <c r="I4176">
        <v>5</v>
      </c>
      <c r="J4176" t="s">
        <v>16</v>
      </c>
      <c r="K4176" t="s">
        <v>41</v>
      </c>
      <c r="L4176" t="s">
        <v>22</v>
      </c>
      <c r="M4176">
        <v>99990</v>
      </c>
      <c r="N4176" t="str">
        <f>TEXT(tblorders[[#This Row],[order_date]], "mmm-yyyy")</f>
        <v>Oct-2024</v>
      </c>
      <c r="O4176">
        <f>tblorders[[#This Row],[actual_delivery_days]] -tblorders[[#This Row],[expected_delivery_days]]</f>
        <v>0</v>
      </c>
    </row>
    <row r="4177" spans="1:15" x14ac:dyDescent="0.2">
      <c r="A4177" t="s">
        <v>5976</v>
      </c>
      <c r="B4177" t="s">
        <v>1321</v>
      </c>
      <c r="C4177" t="s">
        <v>55</v>
      </c>
      <c r="D4177">
        <v>2</v>
      </c>
      <c r="E4177" s="1">
        <v>45316</v>
      </c>
      <c r="F4177" s="1">
        <v>45318</v>
      </c>
      <c r="G4177">
        <v>7</v>
      </c>
      <c r="H4177" s="1">
        <v>45325</v>
      </c>
      <c r="I4177">
        <v>7</v>
      </c>
      <c r="J4177" t="s">
        <v>16</v>
      </c>
      <c r="K4177" t="s">
        <v>17</v>
      </c>
      <c r="L4177" t="s">
        <v>58</v>
      </c>
      <c r="M4177">
        <v>199980</v>
      </c>
      <c r="N4177" t="str">
        <f>TEXT(tblorders[[#This Row],[order_date]], "mmm-yyyy")</f>
        <v>Jan-2024</v>
      </c>
      <c r="O4177">
        <f>tblorders[[#This Row],[actual_delivery_days]] -tblorders[[#This Row],[expected_delivery_days]]</f>
        <v>0</v>
      </c>
    </row>
    <row r="4178" spans="1:15" x14ac:dyDescent="0.2">
      <c r="A4178" t="s">
        <v>5977</v>
      </c>
      <c r="B4178" t="s">
        <v>4141</v>
      </c>
      <c r="C4178" t="s">
        <v>29</v>
      </c>
      <c r="D4178">
        <v>1</v>
      </c>
      <c r="E4178" s="1">
        <v>45313</v>
      </c>
      <c r="F4178" s="1">
        <v>45315</v>
      </c>
      <c r="G4178">
        <v>7</v>
      </c>
      <c r="H4178" s="1">
        <v>45322</v>
      </c>
      <c r="I4178">
        <v>7</v>
      </c>
      <c r="J4178" t="s">
        <v>16</v>
      </c>
      <c r="K4178" t="s">
        <v>41</v>
      </c>
      <c r="L4178" t="s">
        <v>58</v>
      </c>
      <c r="M4178">
        <v>11000</v>
      </c>
      <c r="N4178" t="str">
        <f>TEXT(tblorders[[#This Row],[order_date]], "mmm-yyyy")</f>
        <v>Jan-2024</v>
      </c>
      <c r="O4178">
        <f>tblorders[[#This Row],[actual_delivery_days]] -tblorders[[#This Row],[expected_delivery_days]]</f>
        <v>0</v>
      </c>
    </row>
    <row r="4179" spans="1:15" x14ac:dyDescent="0.2">
      <c r="A4179" t="s">
        <v>5978</v>
      </c>
      <c r="B4179" t="s">
        <v>4461</v>
      </c>
      <c r="C4179" t="s">
        <v>32</v>
      </c>
      <c r="D4179">
        <v>2</v>
      </c>
      <c r="E4179" s="1">
        <v>45400</v>
      </c>
      <c r="F4179" s="1">
        <v>45405</v>
      </c>
      <c r="G4179">
        <v>5</v>
      </c>
      <c r="H4179" s="1">
        <v>45410</v>
      </c>
      <c r="I4179">
        <v>5</v>
      </c>
      <c r="J4179" t="s">
        <v>16</v>
      </c>
      <c r="K4179" t="s">
        <v>41</v>
      </c>
      <c r="L4179" t="s">
        <v>33</v>
      </c>
      <c r="M4179">
        <v>90000</v>
      </c>
      <c r="N4179" t="str">
        <f>TEXT(tblorders[[#This Row],[order_date]], "mmm-yyyy")</f>
        <v>Apr-2024</v>
      </c>
      <c r="O4179">
        <f>tblorders[[#This Row],[actual_delivery_days]] -tblorders[[#This Row],[expected_delivery_days]]</f>
        <v>0</v>
      </c>
    </row>
    <row r="4180" spans="1:15" x14ac:dyDescent="0.2">
      <c r="A4180" t="s">
        <v>5979</v>
      </c>
      <c r="B4180" t="s">
        <v>1605</v>
      </c>
      <c r="C4180" t="s">
        <v>44</v>
      </c>
      <c r="D4180">
        <v>1</v>
      </c>
      <c r="E4180" s="1">
        <v>45530</v>
      </c>
      <c r="F4180" s="1">
        <v>45533</v>
      </c>
      <c r="G4180">
        <v>10</v>
      </c>
      <c r="H4180" s="1">
        <v>45543</v>
      </c>
      <c r="I4180">
        <v>10</v>
      </c>
      <c r="J4180" t="s">
        <v>16</v>
      </c>
      <c r="K4180" t="s">
        <v>25</v>
      </c>
      <c r="L4180" t="s">
        <v>58</v>
      </c>
      <c r="M4180">
        <v>50990</v>
      </c>
      <c r="N4180" t="str">
        <f>TEXT(tblorders[[#This Row],[order_date]], "mmm-yyyy")</f>
        <v>Aug-2024</v>
      </c>
      <c r="O4180">
        <f>tblorders[[#This Row],[actual_delivery_days]] -tblorders[[#This Row],[expected_delivery_days]]</f>
        <v>0</v>
      </c>
    </row>
    <row r="4181" spans="1:15" x14ac:dyDescent="0.2">
      <c r="A4181" t="s">
        <v>5980</v>
      </c>
      <c r="B4181" t="s">
        <v>1997</v>
      </c>
      <c r="C4181" t="s">
        <v>21</v>
      </c>
      <c r="D4181">
        <v>1</v>
      </c>
      <c r="E4181" s="1">
        <v>45510</v>
      </c>
      <c r="F4181" s="1">
        <v>45513</v>
      </c>
      <c r="G4181">
        <v>7</v>
      </c>
      <c r="H4181" s="1">
        <v>45518</v>
      </c>
      <c r="I4181">
        <v>5</v>
      </c>
      <c r="J4181" t="s">
        <v>16</v>
      </c>
      <c r="K4181" t="s">
        <v>17</v>
      </c>
      <c r="L4181" t="s">
        <v>18</v>
      </c>
      <c r="M4181">
        <v>89990</v>
      </c>
      <c r="N4181" t="str">
        <f>TEXT(tblorders[[#This Row],[order_date]], "mmm-yyyy")</f>
        <v>Aug-2024</v>
      </c>
      <c r="O4181">
        <f>tblorders[[#This Row],[actual_delivery_days]] -tblorders[[#This Row],[expected_delivery_days]]</f>
        <v>-2</v>
      </c>
    </row>
    <row r="4182" spans="1:15" x14ac:dyDescent="0.2">
      <c r="A4182" t="s">
        <v>5981</v>
      </c>
      <c r="B4182" t="s">
        <v>2009</v>
      </c>
      <c r="C4182" t="s">
        <v>29</v>
      </c>
      <c r="D4182">
        <v>1</v>
      </c>
      <c r="E4182" s="1">
        <v>45300</v>
      </c>
      <c r="F4182" s="1">
        <v>45302</v>
      </c>
      <c r="G4182">
        <v>10</v>
      </c>
      <c r="H4182" s="1">
        <v>45317</v>
      </c>
      <c r="I4182">
        <v>15</v>
      </c>
      <c r="J4182" t="s">
        <v>61</v>
      </c>
      <c r="K4182" t="s">
        <v>17</v>
      </c>
      <c r="L4182" t="s">
        <v>58</v>
      </c>
      <c r="M4182">
        <v>11000</v>
      </c>
      <c r="N4182" t="str">
        <f>TEXT(tblorders[[#This Row],[order_date]], "mmm-yyyy")</f>
        <v>Jan-2024</v>
      </c>
      <c r="O4182">
        <f>tblorders[[#This Row],[actual_delivery_days]] -tblorders[[#This Row],[expected_delivery_days]]</f>
        <v>5</v>
      </c>
    </row>
    <row r="4183" spans="1:15" x14ac:dyDescent="0.2">
      <c r="A4183" t="s">
        <v>5982</v>
      </c>
      <c r="B4183" t="s">
        <v>2580</v>
      </c>
      <c r="C4183" t="s">
        <v>32</v>
      </c>
      <c r="D4183">
        <v>1</v>
      </c>
      <c r="E4183" s="1">
        <v>45637</v>
      </c>
      <c r="F4183" s="1">
        <v>45642</v>
      </c>
      <c r="G4183">
        <v>7</v>
      </c>
      <c r="H4183" s="1">
        <v>45649</v>
      </c>
      <c r="I4183">
        <v>7</v>
      </c>
      <c r="J4183" t="s">
        <v>16</v>
      </c>
      <c r="K4183" t="s">
        <v>25</v>
      </c>
      <c r="L4183" t="s">
        <v>18</v>
      </c>
      <c r="M4183">
        <v>45000</v>
      </c>
      <c r="N4183" t="str">
        <f>TEXT(tblorders[[#This Row],[order_date]], "mmm-yyyy")</f>
        <v>Dec-2024</v>
      </c>
      <c r="O4183">
        <f>tblorders[[#This Row],[actual_delivery_days]] -tblorders[[#This Row],[expected_delivery_days]]</f>
        <v>0</v>
      </c>
    </row>
    <row r="4184" spans="1:15" x14ac:dyDescent="0.2">
      <c r="A4184" t="s">
        <v>5983</v>
      </c>
      <c r="B4184" t="s">
        <v>5455</v>
      </c>
      <c r="C4184" t="s">
        <v>55</v>
      </c>
      <c r="D4184">
        <v>2</v>
      </c>
      <c r="E4184" s="1">
        <v>44994</v>
      </c>
      <c r="F4184" s="1">
        <v>44999</v>
      </c>
      <c r="G4184">
        <v>7</v>
      </c>
      <c r="H4184" s="1">
        <v>45009</v>
      </c>
      <c r="I4184">
        <v>10</v>
      </c>
      <c r="J4184" t="s">
        <v>16</v>
      </c>
      <c r="K4184" t="s">
        <v>41</v>
      </c>
      <c r="L4184" t="s">
        <v>22</v>
      </c>
      <c r="M4184">
        <v>199980</v>
      </c>
      <c r="N4184" t="str">
        <f>TEXT(tblorders[[#This Row],[order_date]], "mmm-yyyy")</f>
        <v>Mar-2023</v>
      </c>
      <c r="O4184">
        <f>tblorders[[#This Row],[actual_delivery_days]] -tblorders[[#This Row],[expected_delivery_days]]</f>
        <v>3</v>
      </c>
    </row>
    <row r="4185" spans="1:15" x14ac:dyDescent="0.2">
      <c r="A4185" t="s">
        <v>5984</v>
      </c>
      <c r="B4185" t="s">
        <v>4888</v>
      </c>
      <c r="C4185" t="s">
        <v>21</v>
      </c>
      <c r="D4185">
        <v>1</v>
      </c>
      <c r="E4185" s="1">
        <v>45059</v>
      </c>
      <c r="F4185" s="1">
        <v>45063</v>
      </c>
      <c r="G4185">
        <v>5</v>
      </c>
      <c r="H4185" s="1">
        <v>45068</v>
      </c>
      <c r="I4185">
        <v>5</v>
      </c>
      <c r="J4185" t="s">
        <v>16</v>
      </c>
      <c r="K4185" t="s">
        <v>17</v>
      </c>
      <c r="L4185" t="s">
        <v>18</v>
      </c>
      <c r="M4185">
        <v>89990</v>
      </c>
      <c r="N4185" t="str">
        <f>TEXT(tblorders[[#This Row],[order_date]], "mmm-yyyy")</f>
        <v>May-2023</v>
      </c>
      <c r="O4185">
        <f>tblorders[[#This Row],[actual_delivery_days]] -tblorders[[#This Row],[expected_delivery_days]]</f>
        <v>0</v>
      </c>
    </row>
    <row r="4186" spans="1:15" x14ac:dyDescent="0.2">
      <c r="A4186" t="s">
        <v>5985</v>
      </c>
      <c r="B4186" t="s">
        <v>695</v>
      </c>
      <c r="C4186" t="s">
        <v>55</v>
      </c>
      <c r="D4186">
        <v>1</v>
      </c>
      <c r="E4186" s="1">
        <v>45740</v>
      </c>
      <c r="F4186" s="1">
        <v>45741</v>
      </c>
      <c r="G4186">
        <v>10</v>
      </c>
      <c r="H4186" s="1">
        <v>45749</v>
      </c>
      <c r="I4186">
        <v>8</v>
      </c>
      <c r="J4186" t="s">
        <v>16</v>
      </c>
      <c r="K4186" t="s">
        <v>41</v>
      </c>
      <c r="L4186" t="s">
        <v>33</v>
      </c>
      <c r="M4186">
        <v>99990</v>
      </c>
      <c r="N4186" t="str">
        <f>TEXT(tblorders[[#This Row],[order_date]], "mmm-yyyy")</f>
        <v>Mar-2025</v>
      </c>
      <c r="O4186">
        <f>tblorders[[#This Row],[actual_delivery_days]] -tblorders[[#This Row],[expected_delivery_days]]</f>
        <v>-2</v>
      </c>
    </row>
    <row r="4187" spans="1:15" x14ac:dyDescent="0.2">
      <c r="A4187" t="s">
        <v>5986</v>
      </c>
      <c r="B4187" t="s">
        <v>709</v>
      </c>
      <c r="C4187" t="s">
        <v>29</v>
      </c>
      <c r="D4187">
        <v>1</v>
      </c>
      <c r="E4187" s="1">
        <v>44759</v>
      </c>
      <c r="F4187" s="1">
        <v>44764</v>
      </c>
      <c r="G4187">
        <v>7</v>
      </c>
      <c r="H4187" s="1">
        <v>44771</v>
      </c>
      <c r="I4187">
        <v>7</v>
      </c>
      <c r="J4187" t="s">
        <v>16</v>
      </c>
      <c r="K4187" t="s">
        <v>41</v>
      </c>
      <c r="L4187" t="s">
        <v>33</v>
      </c>
      <c r="M4187">
        <v>11000</v>
      </c>
      <c r="N4187" t="str">
        <f>TEXT(tblorders[[#This Row],[order_date]], "mmm-yyyy")</f>
        <v>Jul-2022</v>
      </c>
      <c r="O4187">
        <f>tblorders[[#This Row],[actual_delivery_days]] -tblorders[[#This Row],[expected_delivery_days]]</f>
        <v>0</v>
      </c>
    </row>
    <row r="4188" spans="1:15" x14ac:dyDescent="0.2">
      <c r="A4188" t="s">
        <v>5987</v>
      </c>
      <c r="B4188" t="s">
        <v>5988</v>
      </c>
      <c r="C4188" t="s">
        <v>21</v>
      </c>
      <c r="D4188">
        <v>2</v>
      </c>
      <c r="E4188" s="1">
        <v>45394</v>
      </c>
      <c r="F4188" s="1">
        <v>45398</v>
      </c>
      <c r="G4188">
        <v>7</v>
      </c>
      <c r="H4188" s="1">
        <v>45405</v>
      </c>
      <c r="I4188">
        <v>7</v>
      </c>
      <c r="J4188" t="s">
        <v>16</v>
      </c>
      <c r="K4188" t="s">
        <v>17</v>
      </c>
      <c r="L4188" t="s">
        <v>58</v>
      </c>
      <c r="M4188">
        <v>179980</v>
      </c>
      <c r="N4188" t="str">
        <f>TEXT(tblorders[[#This Row],[order_date]], "mmm-yyyy")</f>
        <v>Apr-2024</v>
      </c>
      <c r="O4188">
        <f>tblorders[[#This Row],[actual_delivery_days]] -tblorders[[#This Row],[expected_delivery_days]]</f>
        <v>0</v>
      </c>
    </row>
    <row r="4189" spans="1:15" x14ac:dyDescent="0.2">
      <c r="A4189" t="s">
        <v>5989</v>
      </c>
      <c r="B4189" t="s">
        <v>5735</v>
      </c>
      <c r="C4189" t="s">
        <v>29</v>
      </c>
      <c r="D4189">
        <v>1</v>
      </c>
      <c r="E4189" s="1">
        <v>45651</v>
      </c>
      <c r="F4189" s="1">
        <v>45655</v>
      </c>
      <c r="G4189">
        <v>10</v>
      </c>
      <c r="H4189" s="1">
        <v>45663</v>
      </c>
      <c r="I4189">
        <v>8</v>
      </c>
      <c r="J4189" t="s">
        <v>16</v>
      </c>
      <c r="K4189" t="s">
        <v>41</v>
      </c>
      <c r="L4189" t="s">
        <v>18</v>
      </c>
      <c r="M4189">
        <v>11000</v>
      </c>
      <c r="N4189" t="str">
        <f>TEXT(tblorders[[#This Row],[order_date]], "mmm-yyyy")</f>
        <v>Dec-2024</v>
      </c>
      <c r="O4189">
        <f>tblorders[[#This Row],[actual_delivery_days]] -tblorders[[#This Row],[expected_delivery_days]]</f>
        <v>-2</v>
      </c>
    </row>
    <row r="4190" spans="1:15" x14ac:dyDescent="0.2">
      <c r="A4190" t="s">
        <v>5990</v>
      </c>
      <c r="B4190" t="s">
        <v>37</v>
      </c>
      <c r="C4190" t="s">
        <v>29</v>
      </c>
      <c r="D4190">
        <v>1</v>
      </c>
      <c r="E4190" s="1">
        <v>44618</v>
      </c>
      <c r="F4190" s="1">
        <v>44619</v>
      </c>
      <c r="G4190">
        <v>10</v>
      </c>
      <c r="H4190" s="1">
        <v>44631</v>
      </c>
      <c r="I4190">
        <v>12</v>
      </c>
      <c r="J4190" t="s">
        <v>16</v>
      </c>
      <c r="K4190" t="s">
        <v>25</v>
      </c>
      <c r="L4190" t="s">
        <v>18</v>
      </c>
      <c r="M4190">
        <v>11000</v>
      </c>
      <c r="N4190" t="str">
        <f>TEXT(tblorders[[#This Row],[order_date]], "mmm-yyyy")</f>
        <v>Feb-2022</v>
      </c>
      <c r="O4190">
        <f>tblorders[[#This Row],[actual_delivery_days]] -tblorders[[#This Row],[expected_delivery_days]]</f>
        <v>2</v>
      </c>
    </row>
    <row r="4191" spans="1:15" x14ac:dyDescent="0.2">
      <c r="A4191" t="s">
        <v>5991</v>
      </c>
      <c r="B4191" t="s">
        <v>5992</v>
      </c>
      <c r="C4191" t="s">
        <v>55</v>
      </c>
      <c r="D4191">
        <v>1</v>
      </c>
      <c r="E4191" s="1">
        <v>45159</v>
      </c>
      <c r="F4191" s="1">
        <v>45161</v>
      </c>
      <c r="G4191">
        <v>7</v>
      </c>
      <c r="H4191" s="1">
        <v>45170</v>
      </c>
      <c r="I4191">
        <v>9</v>
      </c>
      <c r="J4191" t="s">
        <v>16</v>
      </c>
      <c r="K4191" t="s">
        <v>25</v>
      </c>
      <c r="L4191" t="s">
        <v>26</v>
      </c>
      <c r="M4191">
        <v>99990</v>
      </c>
      <c r="N4191" t="str">
        <f>TEXT(tblorders[[#This Row],[order_date]], "mmm-yyyy")</f>
        <v>Aug-2023</v>
      </c>
      <c r="O4191">
        <f>tblorders[[#This Row],[actual_delivery_days]] -tblorders[[#This Row],[expected_delivery_days]]</f>
        <v>2</v>
      </c>
    </row>
    <row r="4192" spans="1:15" x14ac:dyDescent="0.2">
      <c r="A4192" t="s">
        <v>5993</v>
      </c>
      <c r="B4192" t="s">
        <v>1464</v>
      </c>
      <c r="C4192" t="s">
        <v>15</v>
      </c>
      <c r="D4192">
        <v>1</v>
      </c>
      <c r="E4192" s="1">
        <v>45117</v>
      </c>
      <c r="F4192" s="1">
        <v>45121</v>
      </c>
      <c r="G4192">
        <v>7</v>
      </c>
      <c r="H4192" s="1">
        <v>45128</v>
      </c>
      <c r="I4192">
        <v>7</v>
      </c>
      <c r="J4192" t="s">
        <v>16</v>
      </c>
      <c r="K4192" t="s">
        <v>25</v>
      </c>
      <c r="L4192" t="s">
        <v>33</v>
      </c>
      <c r="M4192">
        <v>55990</v>
      </c>
      <c r="N4192" t="str">
        <f>TEXT(tblorders[[#This Row],[order_date]], "mmm-yyyy")</f>
        <v>Jul-2023</v>
      </c>
      <c r="O4192">
        <f>tblorders[[#This Row],[actual_delivery_days]] -tblorders[[#This Row],[expected_delivery_days]]</f>
        <v>0</v>
      </c>
    </row>
    <row r="4193" spans="1:15" x14ac:dyDescent="0.2">
      <c r="A4193" t="s">
        <v>5994</v>
      </c>
      <c r="B4193" t="s">
        <v>196</v>
      </c>
      <c r="C4193" t="s">
        <v>44</v>
      </c>
      <c r="D4193">
        <v>1</v>
      </c>
      <c r="E4193" s="1">
        <v>45692</v>
      </c>
      <c r="F4193" s="1">
        <v>45693</v>
      </c>
      <c r="G4193">
        <v>10</v>
      </c>
      <c r="H4193" s="1">
        <v>45703</v>
      </c>
      <c r="I4193">
        <v>10</v>
      </c>
      <c r="J4193" t="s">
        <v>16</v>
      </c>
      <c r="K4193" t="s">
        <v>17</v>
      </c>
      <c r="L4193" t="s">
        <v>18</v>
      </c>
      <c r="M4193">
        <v>50990</v>
      </c>
      <c r="N4193" t="str">
        <f>TEXT(tblorders[[#This Row],[order_date]], "mmm-yyyy")</f>
        <v>Feb-2025</v>
      </c>
      <c r="O4193">
        <f>tblorders[[#This Row],[actual_delivery_days]] -tblorders[[#This Row],[expected_delivery_days]]</f>
        <v>0</v>
      </c>
    </row>
    <row r="4194" spans="1:15" x14ac:dyDescent="0.2">
      <c r="A4194" t="s">
        <v>5995</v>
      </c>
      <c r="B4194" t="s">
        <v>5772</v>
      </c>
      <c r="C4194" t="s">
        <v>44</v>
      </c>
      <c r="D4194">
        <v>1</v>
      </c>
      <c r="E4194" s="1">
        <v>45069</v>
      </c>
      <c r="F4194" s="1">
        <v>45073</v>
      </c>
      <c r="G4194">
        <v>7</v>
      </c>
      <c r="H4194" s="1">
        <v>45080</v>
      </c>
      <c r="I4194">
        <v>7</v>
      </c>
      <c r="J4194" t="s">
        <v>16</v>
      </c>
      <c r="K4194" t="s">
        <v>25</v>
      </c>
      <c r="L4194" t="s">
        <v>22</v>
      </c>
      <c r="M4194">
        <v>50990</v>
      </c>
      <c r="N4194" t="str">
        <f>TEXT(tblorders[[#This Row],[order_date]], "mmm-yyyy")</f>
        <v>May-2023</v>
      </c>
      <c r="O4194">
        <f>tblorders[[#This Row],[actual_delivery_days]] -tblorders[[#This Row],[expected_delivery_days]]</f>
        <v>0</v>
      </c>
    </row>
    <row r="4195" spans="1:15" x14ac:dyDescent="0.2">
      <c r="A4195" t="s">
        <v>5996</v>
      </c>
      <c r="B4195" t="s">
        <v>644</v>
      </c>
      <c r="C4195" t="s">
        <v>21</v>
      </c>
      <c r="D4195">
        <v>1</v>
      </c>
      <c r="E4195" s="1">
        <v>45543</v>
      </c>
      <c r="F4195" s="1">
        <v>45545</v>
      </c>
      <c r="G4195">
        <v>7</v>
      </c>
      <c r="H4195" s="1">
        <v>45557</v>
      </c>
      <c r="I4195">
        <v>12</v>
      </c>
      <c r="J4195" t="s">
        <v>61</v>
      </c>
      <c r="K4195" t="s">
        <v>17</v>
      </c>
      <c r="L4195" t="s">
        <v>26</v>
      </c>
      <c r="M4195">
        <v>89990</v>
      </c>
      <c r="N4195" t="str">
        <f>TEXT(tblorders[[#This Row],[order_date]], "mmm-yyyy")</f>
        <v>Sep-2024</v>
      </c>
      <c r="O4195">
        <f>tblorders[[#This Row],[actual_delivery_days]] -tblorders[[#This Row],[expected_delivery_days]]</f>
        <v>5</v>
      </c>
    </row>
    <row r="4196" spans="1:15" x14ac:dyDescent="0.2">
      <c r="A4196" t="s">
        <v>5997</v>
      </c>
      <c r="B4196" t="s">
        <v>1231</v>
      </c>
      <c r="C4196" t="s">
        <v>32</v>
      </c>
      <c r="D4196">
        <v>1</v>
      </c>
      <c r="E4196" s="1">
        <v>45649</v>
      </c>
      <c r="F4196" s="1">
        <v>45650</v>
      </c>
      <c r="G4196">
        <v>7</v>
      </c>
      <c r="H4196" s="1">
        <v>45660</v>
      </c>
      <c r="I4196">
        <v>10</v>
      </c>
      <c r="J4196" t="s">
        <v>16</v>
      </c>
      <c r="K4196" t="s">
        <v>17</v>
      </c>
      <c r="L4196" t="s">
        <v>18</v>
      </c>
      <c r="M4196">
        <v>45000</v>
      </c>
      <c r="N4196" t="str">
        <f>TEXT(tblorders[[#This Row],[order_date]], "mmm-yyyy")</f>
        <v>Dec-2024</v>
      </c>
      <c r="O4196">
        <f>tblorders[[#This Row],[actual_delivery_days]] -tblorders[[#This Row],[expected_delivery_days]]</f>
        <v>3</v>
      </c>
    </row>
    <row r="4197" spans="1:15" x14ac:dyDescent="0.2">
      <c r="A4197" t="s">
        <v>5998</v>
      </c>
      <c r="B4197" t="s">
        <v>1443</v>
      </c>
      <c r="C4197" t="s">
        <v>15</v>
      </c>
      <c r="D4197">
        <v>1</v>
      </c>
      <c r="E4197" s="1">
        <v>45356</v>
      </c>
      <c r="F4197" s="1">
        <v>45360</v>
      </c>
      <c r="G4197">
        <v>10</v>
      </c>
      <c r="H4197" s="1">
        <v>45370</v>
      </c>
      <c r="I4197">
        <v>10</v>
      </c>
      <c r="J4197" t="s">
        <v>16</v>
      </c>
      <c r="K4197" t="s">
        <v>41</v>
      </c>
      <c r="L4197" t="s">
        <v>22</v>
      </c>
      <c r="M4197">
        <v>55990</v>
      </c>
      <c r="N4197" t="str">
        <f>TEXT(tblorders[[#This Row],[order_date]], "mmm-yyyy")</f>
        <v>Mar-2024</v>
      </c>
      <c r="O4197">
        <f>tblorders[[#This Row],[actual_delivery_days]] -tblorders[[#This Row],[expected_delivery_days]]</f>
        <v>0</v>
      </c>
    </row>
    <row r="4198" spans="1:15" x14ac:dyDescent="0.2">
      <c r="A4198" t="s">
        <v>5999</v>
      </c>
      <c r="B4198" t="s">
        <v>2367</v>
      </c>
      <c r="C4198" t="s">
        <v>32</v>
      </c>
      <c r="D4198">
        <v>1</v>
      </c>
      <c r="E4198" s="1">
        <v>45764</v>
      </c>
      <c r="F4198" s="1">
        <v>45767</v>
      </c>
      <c r="G4198">
        <v>10</v>
      </c>
      <c r="H4198" s="1">
        <v>45775</v>
      </c>
      <c r="I4198">
        <v>8</v>
      </c>
      <c r="J4198" t="s">
        <v>16</v>
      </c>
      <c r="K4198" t="s">
        <v>25</v>
      </c>
      <c r="L4198" t="s">
        <v>33</v>
      </c>
      <c r="M4198">
        <v>45000</v>
      </c>
      <c r="N4198" t="str">
        <f>TEXT(tblorders[[#This Row],[order_date]], "mmm-yyyy")</f>
        <v>Apr-2025</v>
      </c>
      <c r="O4198">
        <f>tblorders[[#This Row],[actual_delivery_days]] -tblorders[[#This Row],[expected_delivery_days]]</f>
        <v>-2</v>
      </c>
    </row>
    <row r="4199" spans="1:15" x14ac:dyDescent="0.2">
      <c r="A4199" t="s">
        <v>6000</v>
      </c>
      <c r="B4199" t="s">
        <v>231</v>
      </c>
      <c r="C4199" t="s">
        <v>15</v>
      </c>
      <c r="D4199">
        <v>2</v>
      </c>
      <c r="E4199" s="1">
        <v>45518</v>
      </c>
      <c r="F4199" s="1">
        <v>45519</v>
      </c>
      <c r="G4199">
        <v>10</v>
      </c>
      <c r="H4199" s="1">
        <v>45529</v>
      </c>
      <c r="I4199">
        <v>10</v>
      </c>
      <c r="J4199" t="s">
        <v>16</v>
      </c>
      <c r="K4199" t="s">
        <v>41</v>
      </c>
      <c r="L4199" t="s">
        <v>22</v>
      </c>
      <c r="M4199">
        <v>111980</v>
      </c>
      <c r="N4199" t="str">
        <f>TEXT(tblorders[[#This Row],[order_date]], "mmm-yyyy")</f>
        <v>Aug-2024</v>
      </c>
      <c r="O4199">
        <f>tblorders[[#This Row],[actual_delivery_days]] -tblorders[[#This Row],[expected_delivery_days]]</f>
        <v>0</v>
      </c>
    </row>
    <row r="4200" spans="1:15" x14ac:dyDescent="0.2">
      <c r="A4200" t="s">
        <v>6001</v>
      </c>
      <c r="B4200" t="s">
        <v>6002</v>
      </c>
      <c r="C4200" t="s">
        <v>32</v>
      </c>
      <c r="D4200">
        <v>2</v>
      </c>
      <c r="E4200" s="1">
        <v>45663</v>
      </c>
      <c r="F4200" s="1">
        <v>45664</v>
      </c>
      <c r="G4200">
        <v>5</v>
      </c>
      <c r="H4200" s="1">
        <v>45669</v>
      </c>
      <c r="I4200">
        <v>5</v>
      </c>
      <c r="J4200" t="s">
        <v>16</v>
      </c>
      <c r="K4200" t="s">
        <v>25</v>
      </c>
      <c r="L4200" t="s">
        <v>33</v>
      </c>
      <c r="M4200">
        <v>90000</v>
      </c>
      <c r="N4200" t="str">
        <f>TEXT(tblorders[[#This Row],[order_date]], "mmm-yyyy")</f>
        <v>Jan-2025</v>
      </c>
      <c r="O4200">
        <f>tblorders[[#This Row],[actual_delivery_days]] -tblorders[[#This Row],[expected_delivery_days]]</f>
        <v>0</v>
      </c>
    </row>
    <row r="4201" spans="1:15" x14ac:dyDescent="0.2">
      <c r="A4201" t="s">
        <v>6003</v>
      </c>
      <c r="B4201" t="s">
        <v>3700</v>
      </c>
      <c r="C4201" t="s">
        <v>21</v>
      </c>
      <c r="D4201">
        <v>1</v>
      </c>
      <c r="E4201" s="1">
        <v>45706</v>
      </c>
      <c r="F4201" s="1">
        <v>45711</v>
      </c>
      <c r="G4201">
        <v>10</v>
      </c>
      <c r="H4201" s="1">
        <v>45721</v>
      </c>
      <c r="I4201">
        <v>10</v>
      </c>
      <c r="J4201" t="s">
        <v>16</v>
      </c>
      <c r="K4201" t="s">
        <v>17</v>
      </c>
      <c r="L4201" t="s">
        <v>26</v>
      </c>
      <c r="M4201">
        <v>89990</v>
      </c>
      <c r="N4201" t="str">
        <f>TEXT(tblorders[[#This Row],[order_date]], "mmm-yyyy")</f>
        <v>Feb-2025</v>
      </c>
      <c r="O4201">
        <f>tblorders[[#This Row],[actual_delivery_days]] -tblorders[[#This Row],[expected_delivery_days]]</f>
        <v>0</v>
      </c>
    </row>
    <row r="4202" spans="1:15" x14ac:dyDescent="0.2">
      <c r="A4202" t="s">
        <v>6004</v>
      </c>
      <c r="B4202" t="s">
        <v>2998</v>
      </c>
      <c r="C4202" t="s">
        <v>15</v>
      </c>
      <c r="D4202">
        <v>1</v>
      </c>
      <c r="E4202" s="1">
        <v>45422</v>
      </c>
      <c r="F4202" s="1">
        <v>45426</v>
      </c>
      <c r="G4202">
        <v>7</v>
      </c>
      <c r="H4202" s="1">
        <v>45436</v>
      </c>
      <c r="I4202">
        <v>10</v>
      </c>
      <c r="J4202" t="s">
        <v>16</v>
      </c>
      <c r="K4202" t="s">
        <v>17</v>
      </c>
      <c r="L4202" t="s">
        <v>18</v>
      </c>
      <c r="M4202">
        <v>55990</v>
      </c>
      <c r="N4202" t="str">
        <f>TEXT(tblorders[[#This Row],[order_date]], "mmm-yyyy")</f>
        <v>May-2024</v>
      </c>
      <c r="O4202">
        <f>tblorders[[#This Row],[actual_delivery_days]] -tblorders[[#This Row],[expected_delivery_days]]</f>
        <v>3</v>
      </c>
    </row>
    <row r="4203" spans="1:15" x14ac:dyDescent="0.2">
      <c r="A4203" t="s">
        <v>6005</v>
      </c>
      <c r="B4203" t="s">
        <v>2690</v>
      </c>
      <c r="C4203" t="s">
        <v>44</v>
      </c>
      <c r="D4203">
        <v>2</v>
      </c>
      <c r="E4203" s="1">
        <v>45795</v>
      </c>
      <c r="F4203" s="1">
        <v>45797</v>
      </c>
      <c r="G4203">
        <v>7</v>
      </c>
      <c r="H4203" s="1">
        <v>45804</v>
      </c>
      <c r="I4203">
        <v>7</v>
      </c>
      <c r="J4203" t="s">
        <v>16</v>
      </c>
      <c r="K4203" t="s">
        <v>17</v>
      </c>
      <c r="L4203" t="s">
        <v>26</v>
      </c>
      <c r="M4203">
        <v>101980</v>
      </c>
      <c r="N4203" t="str">
        <f>TEXT(tblorders[[#This Row],[order_date]], "mmm-yyyy")</f>
        <v>May-2025</v>
      </c>
      <c r="O4203">
        <f>tblorders[[#This Row],[actual_delivery_days]] -tblorders[[#This Row],[expected_delivery_days]]</f>
        <v>0</v>
      </c>
    </row>
    <row r="4204" spans="1:15" x14ac:dyDescent="0.2">
      <c r="A4204" t="s">
        <v>6006</v>
      </c>
      <c r="B4204" t="s">
        <v>1302</v>
      </c>
      <c r="C4204" t="s">
        <v>55</v>
      </c>
      <c r="D4204">
        <v>1</v>
      </c>
      <c r="E4204" s="1">
        <v>45124</v>
      </c>
      <c r="F4204" s="1">
        <v>45128</v>
      </c>
      <c r="G4204">
        <v>10</v>
      </c>
      <c r="H4204" s="1">
        <v>45138</v>
      </c>
      <c r="I4204">
        <v>10</v>
      </c>
      <c r="J4204" t="s">
        <v>16</v>
      </c>
      <c r="K4204" t="s">
        <v>17</v>
      </c>
      <c r="L4204" t="s">
        <v>18</v>
      </c>
      <c r="M4204">
        <v>99990</v>
      </c>
      <c r="N4204" t="str">
        <f>TEXT(tblorders[[#This Row],[order_date]], "mmm-yyyy")</f>
        <v>Jul-2023</v>
      </c>
      <c r="O4204">
        <f>tblorders[[#This Row],[actual_delivery_days]] -tblorders[[#This Row],[expected_delivery_days]]</f>
        <v>0</v>
      </c>
    </row>
    <row r="4205" spans="1:15" x14ac:dyDescent="0.2">
      <c r="A4205" t="s">
        <v>6007</v>
      </c>
      <c r="B4205" t="s">
        <v>3731</v>
      </c>
      <c r="C4205" t="s">
        <v>44</v>
      </c>
      <c r="D4205">
        <v>1</v>
      </c>
      <c r="E4205" s="1">
        <v>45659</v>
      </c>
      <c r="F4205" s="1">
        <v>45660</v>
      </c>
      <c r="G4205">
        <v>5</v>
      </c>
      <c r="H4205" s="1">
        <v>45667</v>
      </c>
      <c r="I4205">
        <v>7</v>
      </c>
      <c r="J4205" t="s">
        <v>16</v>
      </c>
      <c r="K4205" t="s">
        <v>41</v>
      </c>
      <c r="L4205" t="s">
        <v>58</v>
      </c>
      <c r="M4205">
        <v>50990</v>
      </c>
      <c r="N4205" t="str">
        <f>TEXT(tblorders[[#This Row],[order_date]], "mmm-yyyy")</f>
        <v>Jan-2025</v>
      </c>
      <c r="O4205">
        <f>tblorders[[#This Row],[actual_delivery_days]] -tblorders[[#This Row],[expected_delivery_days]]</f>
        <v>2</v>
      </c>
    </row>
    <row r="4206" spans="1:15" x14ac:dyDescent="0.2">
      <c r="A4206" t="s">
        <v>6008</v>
      </c>
      <c r="B4206" t="s">
        <v>1698</v>
      </c>
      <c r="C4206" t="s">
        <v>21</v>
      </c>
      <c r="D4206">
        <v>1</v>
      </c>
      <c r="E4206" s="1">
        <v>44711</v>
      </c>
      <c r="F4206" s="1">
        <v>44712</v>
      </c>
      <c r="G4206">
        <v>10</v>
      </c>
      <c r="H4206" s="1">
        <v>44727</v>
      </c>
      <c r="I4206">
        <v>15</v>
      </c>
      <c r="J4206" t="s">
        <v>61</v>
      </c>
      <c r="K4206" t="s">
        <v>41</v>
      </c>
      <c r="L4206" t="s">
        <v>18</v>
      </c>
      <c r="M4206">
        <v>89990</v>
      </c>
      <c r="N4206" t="str">
        <f>TEXT(tblorders[[#This Row],[order_date]], "mmm-yyyy")</f>
        <v>May-2022</v>
      </c>
      <c r="O4206">
        <f>tblorders[[#This Row],[actual_delivery_days]] -tblorders[[#This Row],[expected_delivery_days]]</f>
        <v>5</v>
      </c>
    </row>
    <row r="4207" spans="1:15" x14ac:dyDescent="0.2">
      <c r="A4207" t="s">
        <v>6009</v>
      </c>
      <c r="B4207" t="s">
        <v>192</v>
      </c>
      <c r="C4207" t="s">
        <v>32</v>
      </c>
      <c r="D4207">
        <v>1</v>
      </c>
      <c r="E4207" s="1">
        <v>45668</v>
      </c>
      <c r="F4207" s="1">
        <v>45670</v>
      </c>
      <c r="G4207">
        <v>10</v>
      </c>
      <c r="H4207" s="1">
        <v>45683</v>
      </c>
      <c r="I4207">
        <v>13</v>
      </c>
      <c r="J4207" t="s">
        <v>16</v>
      </c>
      <c r="K4207" t="s">
        <v>17</v>
      </c>
      <c r="L4207" t="s">
        <v>33</v>
      </c>
      <c r="M4207">
        <v>45000</v>
      </c>
      <c r="N4207" t="str">
        <f>TEXT(tblorders[[#This Row],[order_date]], "mmm-yyyy")</f>
        <v>Jan-2025</v>
      </c>
      <c r="O4207">
        <f>tblorders[[#This Row],[actual_delivery_days]] -tblorders[[#This Row],[expected_delivery_days]]</f>
        <v>3</v>
      </c>
    </row>
    <row r="4208" spans="1:15" x14ac:dyDescent="0.2">
      <c r="A4208" t="s">
        <v>6010</v>
      </c>
      <c r="B4208" t="s">
        <v>4900</v>
      </c>
      <c r="C4208" t="s">
        <v>32</v>
      </c>
      <c r="D4208">
        <v>2</v>
      </c>
      <c r="E4208" s="1">
        <v>45732</v>
      </c>
      <c r="F4208" s="1">
        <v>45736</v>
      </c>
      <c r="G4208">
        <v>5</v>
      </c>
      <c r="H4208" s="1">
        <v>45739</v>
      </c>
      <c r="I4208">
        <v>3</v>
      </c>
      <c r="J4208" t="s">
        <v>16</v>
      </c>
      <c r="K4208" t="s">
        <v>25</v>
      </c>
      <c r="L4208" t="s">
        <v>26</v>
      </c>
      <c r="M4208">
        <v>90000</v>
      </c>
      <c r="N4208" t="str">
        <f>TEXT(tblorders[[#This Row],[order_date]], "mmm-yyyy")</f>
        <v>Mar-2025</v>
      </c>
      <c r="O4208">
        <f>tblorders[[#This Row],[actual_delivery_days]] -tblorders[[#This Row],[expected_delivery_days]]</f>
        <v>-2</v>
      </c>
    </row>
    <row r="4209" spans="1:15" x14ac:dyDescent="0.2">
      <c r="A4209" t="s">
        <v>6011</v>
      </c>
      <c r="B4209" t="s">
        <v>1906</v>
      </c>
      <c r="C4209" t="s">
        <v>15</v>
      </c>
      <c r="D4209">
        <v>1</v>
      </c>
      <c r="E4209" s="1">
        <v>45776</v>
      </c>
      <c r="F4209" s="1">
        <v>45778</v>
      </c>
      <c r="G4209">
        <v>5</v>
      </c>
      <c r="H4209" s="1">
        <v>45784</v>
      </c>
      <c r="I4209">
        <v>6</v>
      </c>
      <c r="J4209" t="s">
        <v>16</v>
      </c>
      <c r="K4209" t="s">
        <v>25</v>
      </c>
      <c r="L4209" t="s">
        <v>33</v>
      </c>
      <c r="M4209">
        <v>55990</v>
      </c>
      <c r="N4209" t="str">
        <f>TEXT(tblorders[[#This Row],[order_date]], "mmm-yyyy")</f>
        <v>Apr-2025</v>
      </c>
      <c r="O4209">
        <f>tblorders[[#This Row],[actual_delivery_days]] -tblorders[[#This Row],[expected_delivery_days]]</f>
        <v>1</v>
      </c>
    </row>
    <row r="4210" spans="1:15" x14ac:dyDescent="0.2">
      <c r="A4210" t="s">
        <v>6012</v>
      </c>
      <c r="B4210" t="s">
        <v>4925</v>
      </c>
      <c r="C4210" t="s">
        <v>32</v>
      </c>
      <c r="D4210">
        <v>1</v>
      </c>
      <c r="E4210" s="1">
        <v>45788</v>
      </c>
      <c r="F4210" s="1">
        <v>45792</v>
      </c>
      <c r="G4210">
        <v>10</v>
      </c>
      <c r="H4210" s="1">
        <v>45802</v>
      </c>
      <c r="I4210">
        <v>10</v>
      </c>
      <c r="J4210" t="s">
        <v>16</v>
      </c>
      <c r="K4210" t="s">
        <v>25</v>
      </c>
      <c r="L4210" t="s">
        <v>22</v>
      </c>
      <c r="M4210">
        <v>45000</v>
      </c>
      <c r="N4210" t="str">
        <f>TEXT(tblorders[[#This Row],[order_date]], "mmm-yyyy")</f>
        <v>May-2025</v>
      </c>
      <c r="O4210">
        <f>tblorders[[#This Row],[actual_delivery_days]] -tblorders[[#This Row],[expected_delivery_days]]</f>
        <v>0</v>
      </c>
    </row>
    <row r="4211" spans="1:15" x14ac:dyDescent="0.2">
      <c r="A4211" t="s">
        <v>6013</v>
      </c>
      <c r="B4211" t="s">
        <v>1129</v>
      </c>
      <c r="C4211" t="s">
        <v>44</v>
      </c>
      <c r="D4211">
        <v>1</v>
      </c>
      <c r="E4211" s="1">
        <v>45642</v>
      </c>
      <c r="F4211" s="1">
        <v>45647</v>
      </c>
      <c r="G4211">
        <v>5</v>
      </c>
      <c r="H4211" s="1">
        <v>45651</v>
      </c>
      <c r="I4211">
        <v>4</v>
      </c>
      <c r="J4211" t="s">
        <v>16</v>
      </c>
      <c r="K4211" t="s">
        <v>41</v>
      </c>
      <c r="L4211" t="s">
        <v>33</v>
      </c>
      <c r="M4211">
        <v>50990</v>
      </c>
      <c r="N4211" t="str">
        <f>TEXT(tblorders[[#This Row],[order_date]], "mmm-yyyy")</f>
        <v>Dec-2024</v>
      </c>
      <c r="O4211">
        <f>tblorders[[#This Row],[actual_delivery_days]] -tblorders[[#This Row],[expected_delivery_days]]</f>
        <v>-1</v>
      </c>
    </row>
    <row r="4212" spans="1:15" x14ac:dyDescent="0.2">
      <c r="A4212" t="s">
        <v>6014</v>
      </c>
      <c r="B4212" t="s">
        <v>93</v>
      </c>
      <c r="C4212" t="s">
        <v>15</v>
      </c>
      <c r="D4212">
        <v>2</v>
      </c>
      <c r="E4212" s="1">
        <v>45275</v>
      </c>
      <c r="F4212" s="1">
        <v>45276</v>
      </c>
      <c r="G4212">
        <v>10</v>
      </c>
      <c r="H4212" s="1">
        <v>45286</v>
      </c>
      <c r="I4212">
        <v>10</v>
      </c>
      <c r="J4212" t="s">
        <v>16</v>
      </c>
      <c r="K4212" t="s">
        <v>25</v>
      </c>
      <c r="L4212" t="s">
        <v>26</v>
      </c>
      <c r="M4212">
        <v>111980</v>
      </c>
      <c r="N4212" t="str">
        <f>TEXT(tblorders[[#This Row],[order_date]], "mmm-yyyy")</f>
        <v>Dec-2023</v>
      </c>
      <c r="O4212">
        <f>tblorders[[#This Row],[actual_delivery_days]] -tblorders[[#This Row],[expected_delivery_days]]</f>
        <v>0</v>
      </c>
    </row>
    <row r="4213" spans="1:15" x14ac:dyDescent="0.2">
      <c r="A4213" t="s">
        <v>6015</v>
      </c>
      <c r="B4213" t="s">
        <v>1390</v>
      </c>
      <c r="C4213" t="s">
        <v>44</v>
      </c>
      <c r="D4213">
        <v>1</v>
      </c>
      <c r="E4213" s="1">
        <v>45223</v>
      </c>
      <c r="F4213" s="1">
        <v>45227</v>
      </c>
      <c r="G4213">
        <v>7</v>
      </c>
      <c r="H4213" s="1">
        <v>45234</v>
      </c>
      <c r="I4213">
        <v>7</v>
      </c>
      <c r="J4213" t="s">
        <v>16</v>
      </c>
      <c r="K4213" t="s">
        <v>25</v>
      </c>
      <c r="L4213" t="s">
        <v>26</v>
      </c>
      <c r="M4213">
        <v>50990</v>
      </c>
      <c r="N4213" t="str">
        <f>TEXT(tblorders[[#This Row],[order_date]], "mmm-yyyy")</f>
        <v>Oct-2023</v>
      </c>
      <c r="O4213">
        <f>tblorders[[#This Row],[actual_delivery_days]] -tblorders[[#This Row],[expected_delivery_days]]</f>
        <v>0</v>
      </c>
    </row>
    <row r="4214" spans="1:15" x14ac:dyDescent="0.2">
      <c r="A4214" t="s">
        <v>6016</v>
      </c>
      <c r="B4214" t="s">
        <v>2585</v>
      </c>
      <c r="C4214" t="s">
        <v>15</v>
      </c>
      <c r="D4214">
        <v>2</v>
      </c>
      <c r="E4214" s="1">
        <v>45368</v>
      </c>
      <c r="F4214" s="1">
        <v>45370</v>
      </c>
      <c r="G4214">
        <v>7</v>
      </c>
      <c r="H4214" s="1">
        <v>45377</v>
      </c>
      <c r="I4214">
        <v>7</v>
      </c>
      <c r="J4214" t="s">
        <v>16</v>
      </c>
      <c r="K4214" t="s">
        <v>17</v>
      </c>
      <c r="L4214" t="s">
        <v>33</v>
      </c>
      <c r="M4214">
        <v>111980</v>
      </c>
      <c r="N4214" t="str">
        <f>TEXT(tblorders[[#This Row],[order_date]], "mmm-yyyy")</f>
        <v>Mar-2024</v>
      </c>
      <c r="O4214">
        <f>tblorders[[#This Row],[actual_delivery_days]] -tblorders[[#This Row],[expected_delivery_days]]</f>
        <v>0</v>
      </c>
    </row>
    <row r="4215" spans="1:15" x14ac:dyDescent="0.2">
      <c r="A4215" t="s">
        <v>6017</v>
      </c>
      <c r="B4215" t="s">
        <v>5819</v>
      </c>
      <c r="C4215" t="s">
        <v>29</v>
      </c>
      <c r="D4215">
        <v>1</v>
      </c>
      <c r="E4215" s="1">
        <v>44549</v>
      </c>
      <c r="F4215" s="1">
        <v>44554</v>
      </c>
      <c r="G4215">
        <v>10</v>
      </c>
      <c r="H4215" s="1">
        <v>44565</v>
      </c>
      <c r="I4215">
        <v>11</v>
      </c>
      <c r="J4215" t="s">
        <v>16</v>
      </c>
      <c r="K4215" t="s">
        <v>41</v>
      </c>
      <c r="L4215" t="s">
        <v>58</v>
      </c>
      <c r="M4215">
        <v>11000</v>
      </c>
      <c r="N4215" t="str">
        <f>TEXT(tblorders[[#This Row],[order_date]], "mmm-yyyy")</f>
        <v>Dec-2021</v>
      </c>
      <c r="O4215">
        <f>tblorders[[#This Row],[actual_delivery_days]] -tblorders[[#This Row],[expected_delivery_days]]</f>
        <v>1</v>
      </c>
    </row>
    <row r="4216" spans="1:15" x14ac:dyDescent="0.2">
      <c r="A4216" t="s">
        <v>6018</v>
      </c>
      <c r="B4216" t="s">
        <v>1022</v>
      </c>
      <c r="C4216" t="s">
        <v>32</v>
      </c>
      <c r="D4216">
        <v>2</v>
      </c>
      <c r="E4216" s="1">
        <v>45147</v>
      </c>
      <c r="F4216" s="1">
        <v>45150</v>
      </c>
      <c r="G4216">
        <v>7</v>
      </c>
      <c r="H4216" s="1">
        <v>45159</v>
      </c>
      <c r="I4216">
        <v>9</v>
      </c>
      <c r="J4216" t="s">
        <v>16</v>
      </c>
      <c r="K4216" t="s">
        <v>17</v>
      </c>
      <c r="L4216" t="s">
        <v>33</v>
      </c>
      <c r="M4216">
        <v>90000</v>
      </c>
      <c r="N4216" t="str">
        <f>TEXT(tblorders[[#This Row],[order_date]], "mmm-yyyy")</f>
        <v>Aug-2023</v>
      </c>
      <c r="O4216">
        <f>tblorders[[#This Row],[actual_delivery_days]] -tblorders[[#This Row],[expected_delivery_days]]</f>
        <v>2</v>
      </c>
    </row>
    <row r="4217" spans="1:15" x14ac:dyDescent="0.2">
      <c r="A4217" t="s">
        <v>6019</v>
      </c>
      <c r="B4217" t="s">
        <v>2179</v>
      </c>
      <c r="C4217" t="s">
        <v>21</v>
      </c>
      <c r="D4217">
        <v>1</v>
      </c>
      <c r="E4217" s="1">
        <v>45505</v>
      </c>
      <c r="F4217" s="1">
        <v>45508</v>
      </c>
      <c r="G4217">
        <v>10</v>
      </c>
      <c r="H4217" s="1">
        <v>45520</v>
      </c>
      <c r="I4217">
        <v>12</v>
      </c>
      <c r="J4217" t="s">
        <v>16</v>
      </c>
      <c r="K4217" t="s">
        <v>41</v>
      </c>
      <c r="L4217" t="s">
        <v>58</v>
      </c>
      <c r="M4217">
        <v>89990</v>
      </c>
      <c r="N4217" t="str">
        <f>TEXT(tblorders[[#This Row],[order_date]], "mmm-yyyy")</f>
        <v>Aug-2024</v>
      </c>
      <c r="O4217">
        <f>tblorders[[#This Row],[actual_delivery_days]] -tblorders[[#This Row],[expected_delivery_days]]</f>
        <v>2</v>
      </c>
    </row>
    <row r="4218" spans="1:15" x14ac:dyDescent="0.2">
      <c r="A4218" t="s">
        <v>6020</v>
      </c>
      <c r="B4218" t="s">
        <v>770</v>
      </c>
      <c r="C4218" t="s">
        <v>32</v>
      </c>
      <c r="D4218">
        <v>1</v>
      </c>
      <c r="E4218" s="1">
        <v>45774</v>
      </c>
      <c r="F4218" s="1">
        <v>45778</v>
      </c>
      <c r="G4218">
        <v>7</v>
      </c>
      <c r="H4218" s="1">
        <v>45786</v>
      </c>
      <c r="I4218">
        <v>8</v>
      </c>
      <c r="J4218" t="s">
        <v>16</v>
      </c>
      <c r="K4218" t="s">
        <v>25</v>
      </c>
      <c r="L4218" t="s">
        <v>18</v>
      </c>
      <c r="M4218">
        <v>45000</v>
      </c>
      <c r="N4218" t="str">
        <f>TEXT(tblorders[[#This Row],[order_date]], "mmm-yyyy")</f>
        <v>Apr-2025</v>
      </c>
      <c r="O4218">
        <f>tblorders[[#This Row],[actual_delivery_days]] -tblorders[[#This Row],[expected_delivery_days]]</f>
        <v>1</v>
      </c>
    </row>
    <row r="4219" spans="1:15" x14ac:dyDescent="0.2">
      <c r="A4219" t="s">
        <v>6021</v>
      </c>
      <c r="B4219" t="s">
        <v>1454</v>
      </c>
      <c r="C4219" t="s">
        <v>44</v>
      </c>
      <c r="D4219">
        <v>2</v>
      </c>
      <c r="E4219" s="1">
        <v>44500</v>
      </c>
      <c r="F4219" s="1">
        <v>44504</v>
      </c>
      <c r="G4219">
        <v>10</v>
      </c>
      <c r="H4219" s="1">
        <v>44514</v>
      </c>
      <c r="I4219">
        <v>10</v>
      </c>
      <c r="J4219" t="s">
        <v>16</v>
      </c>
      <c r="K4219" t="s">
        <v>41</v>
      </c>
      <c r="L4219" t="s">
        <v>18</v>
      </c>
      <c r="M4219">
        <v>101980</v>
      </c>
      <c r="N4219" t="str">
        <f>TEXT(tblorders[[#This Row],[order_date]], "mmm-yyyy")</f>
        <v>Oct-2021</v>
      </c>
      <c r="O4219">
        <f>tblorders[[#This Row],[actual_delivery_days]] -tblorders[[#This Row],[expected_delivery_days]]</f>
        <v>0</v>
      </c>
    </row>
    <row r="4220" spans="1:15" x14ac:dyDescent="0.2">
      <c r="A4220" t="s">
        <v>6022</v>
      </c>
      <c r="B4220" t="s">
        <v>4307</v>
      </c>
      <c r="C4220" t="s">
        <v>29</v>
      </c>
      <c r="D4220">
        <v>1</v>
      </c>
      <c r="E4220" s="1">
        <v>45288</v>
      </c>
      <c r="F4220" s="1">
        <v>45289</v>
      </c>
      <c r="G4220">
        <v>7</v>
      </c>
      <c r="H4220" s="1">
        <v>45301</v>
      </c>
      <c r="I4220">
        <v>12</v>
      </c>
      <c r="J4220" t="s">
        <v>61</v>
      </c>
      <c r="K4220" t="s">
        <v>25</v>
      </c>
      <c r="L4220" t="s">
        <v>33</v>
      </c>
      <c r="M4220">
        <v>11000</v>
      </c>
      <c r="N4220" t="str">
        <f>TEXT(tblorders[[#This Row],[order_date]], "mmm-yyyy")</f>
        <v>Dec-2023</v>
      </c>
      <c r="O4220">
        <f>tblorders[[#This Row],[actual_delivery_days]] -tblorders[[#This Row],[expected_delivery_days]]</f>
        <v>5</v>
      </c>
    </row>
    <row r="4221" spans="1:15" x14ac:dyDescent="0.2">
      <c r="A4221" t="s">
        <v>6023</v>
      </c>
      <c r="B4221" t="s">
        <v>2445</v>
      </c>
      <c r="C4221" t="s">
        <v>21</v>
      </c>
      <c r="D4221">
        <v>1</v>
      </c>
      <c r="E4221" s="1">
        <v>45719</v>
      </c>
      <c r="F4221" s="1">
        <v>45724</v>
      </c>
      <c r="G4221">
        <v>5</v>
      </c>
      <c r="H4221" s="1">
        <v>45729</v>
      </c>
      <c r="I4221">
        <v>5</v>
      </c>
      <c r="J4221" t="s">
        <v>16</v>
      </c>
      <c r="K4221" t="s">
        <v>41</v>
      </c>
      <c r="L4221" t="s">
        <v>18</v>
      </c>
      <c r="M4221">
        <v>89990</v>
      </c>
      <c r="N4221" t="str">
        <f>TEXT(tblorders[[#This Row],[order_date]], "mmm-yyyy")</f>
        <v>Mar-2025</v>
      </c>
      <c r="O4221">
        <f>tblorders[[#This Row],[actual_delivery_days]] -tblorders[[#This Row],[expected_delivery_days]]</f>
        <v>0</v>
      </c>
    </row>
    <row r="4222" spans="1:15" x14ac:dyDescent="0.2">
      <c r="A4222" t="s">
        <v>6024</v>
      </c>
      <c r="B4222" t="s">
        <v>1821</v>
      </c>
      <c r="C4222" t="s">
        <v>44</v>
      </c>
      <c r="D4222">
        <v>2</v>
      </c>
      <c r="E4222" s="1">
        <v>45779</v>
      </c>
      <c r="F4222" s="1">
        <v>45781</v>
      </c>
      <c r="G4222">
        <v>5</v>
      </c>
      <c r="H4222" s="1">
        <v>45787</v>
      </c>
      <c r="I4222">
        <v>6</v>
      </c>
      <c r="J4222" t="s">
        <v>16</v>
      </c>
      <c r="K4222" t="s">
        <v>25</v>
      </c>
      <c r="L4222" t="s">
        <v>58</v>
      </c>
      <c r="M4222">
        <v>101980</v>
      </c>
      <c r="N4222" t="str">
        <f>TEXT(tblorders[[#This Row],[order_date]], "mmm-yyyy")</f>
        <v>May-2025</v>
      </c>
      <c r="O4222">
        <f>tblorders[[#This Row],[actual_delivery_days]] -tblorders[[#This Row],[expected_delivery_days]]</f>
        <v>1</v>
      </c>
    </row>
    <row r="4223" spans="1:15" x14ac:dyDescent="0.2">
      <c r="A4223" t="s">
        <v>6025</v>
      </c>
      <c r="B4223" t="s">
        <v>680</v>
      </c>
      <c r="C4223" t="s">
        <v>32</v>
      </c>
      <c r="D4223">
        <v>1</v>
      </c>
      <c r="E4223" s="1">
        <v>45115</v>
      </c>
      <c r="F4223" s="1">
        <v>45116</v>
      </c>
      <c r="G4223">
        <v>7</v>
      </c>
      <c r="H4223" s="1">
        <v>45124</v>
      </c>
      <c r="I4223">
        <v>8</v>
      </c>
      <c r="J4223" t="s">
        <v>16</v>
      </c>
      <c r="K4223" t="s">
        <v>41</v>
      </c>
      <c r="L4223" t="s">
        <v>26</v>
      </c>
      <c r="M4223">
        <v>45000</v>
      </c>
      <c r="N4223" t="str">
        <f>TEXT(tblorders[[#This Row],[order_date]], "mmm-yyyy")</f>
        <v>Jul-2023</v>
      </c>
      <c r="O4223">
        <f>tblorders[[#This Row],[actual_delivery_days]] -tblorders[[#This Row],[expected_delivery_days]]</f>
        <v>1</v>
      </c>
    </row>
    <row r="4224" spans="1:15" x14ac:dyDescent="0.2">
      <c r="A4224" t="s">
        <v>6026</v>
      </c>
      <c r="B4224" t="s">
        <v>1035</v>
      </c>
      <c r="C4224" t="s">
        <v>21</v>
      </c>
      <c r="D4224">
        <v>2</v>
      </c>
      <c r="E4224" s="1">
        <v>45790</v>
      </c>
      <c r="F4224" s="1">
        <v>45793</v>
      </c>
      <c r="G4224">
        <v>5</v>
      </c>
      <c r="H4224" s="1">
        <v>45799</v>
      </c>
      <c r="I4224">
        <v>6</v>
      </c>
      <c r="J4224" t="s">
        <v>16</v>
      </c>
      <c r="K4224" t="s">
        <v>17</v>
      </c>
      <c r="L4224" t="s">
        <v>33</v>
      </c>
      <c r="M4224">
        <v>179980</v>
      </c>
      <c r="N4224" t="str">
        <f>TEXT(tblorders[[#This Row],[order_date]], "mmm-yyyy")</f>
        <v>May-2025</v>
      </c>
      <c r="O4224">
        <f>tblorders[[#This Row],[actual_delivery_days]] -tblorders[[#This Row],[expected_delivery_days]]</f>
        <v>1</v>
      </c>
    </row>
    <row r="4225" spans="1:15" x14ac:dyDescent="0.2">
      <c r="A4225" t="s">
        <v>6027</v>
      </c>
      <c r="B4225" t="s">
        <v>6028</v>
      </c>
      <c r="C4225" t="s">
        <v>29</v>
      </c>
      <c r="D4225">
        <v>1</v>
      </c>
      <c r="E4225" s="1">
        <v>45357</v>
      </c>
      <c r="F4225" s="1">
        <v>45360</v>
      </c>
      <c r="G4225">
        <v>7</v>
      </c>
      <c r="H4225" s="1">
        <v>45367</v>
      </c>
      <c r="I4225">
        <v>7</v>
      </c>
      <c r="J4225" t="s">
        <v>16</v>
      </c>
      <c r="K4225" t="s">
        <v>41</v>
      </c>
      <c r="L4225" t="s">
        <v>26</v>
      </c>
      <c r="M4225">
        <v>11000</v>
      </c>
      <c r="N4225" t="str">
        <f>TEXT(tblorders[[#This Row],[order_date]], "mmm-yyyy")</f>
        <v>Mar-2024</v>
      </c>
      <c r="O4225">
        <f>tblorders[[#This Row],[actual_delivery_days]] -tblorders[[#This Row],[expected_delivery_days]]</f>
        <v>0</v>
      </c>
    </row>
    <row r="4226" spans="1:15" x14ac:dyDescent="0.2">
      <c r="A4226" t="s">
        <v>6029</v>
      </c>
      <c r="B4226" t="s">
        <v>3986</v>
      </c>
      <c r="C4226" t="s">
        <v>29</v>
      </c>
      <c r="D4226">
        <v>1</v>
      </c>
      <c r="E4226" s="1">
        <v>45787</v>
      </c>
      <c r="F4226" s="1">
        <v>45790</v>
      </c>
      <c r="G4226">
        <v>5</v>
      </c>
      <c r="H4226" s="1">
        <v>45800</v>
      </c>
      <c r="I4226">
        <v>10</v>
      </c>
      <c r="J4226" t="s">
        <v>61</v>
      </c>
      <c r="K4226" t="s">
        <v>41</v>
      </c>
      <c r="L4226" t="s">
        <v>22</v>
      </c>
      <c r="M4226">
        <v>11000</v>
      </c>
      <c r="N4226" t="str">
        <f>TEXT(tblorders[[#This Row],[order_date]], "mmm-yyyy")</f>
        <v>May-2025</v>
      </c>
      <c r="O4226">
        <f>tblorders[[#This Row],[actual_delivery_days]] -tblorders[[#This Row],[expected_delivery_days]]</f>
        <v>5</v>
      </c>
    </row>
    <row r="4227" spans="1:15" x14ac:dyDescent="0.2">
      <c r="A4227" t="s">
        <v>6030</v>
      </c>
      <c r="B4227" t="s">
        <v>663</v>
      </c>
      <c r="C4227" t="s">
        <v>55</v>
      </c>
      <c r="D4227">
        <v>2</v>
      </c>
      <c r="E4227" s="1">
        <v>45399</v>
      </c>
      <c r="F4227" s="1">
        <v>45400</v>
      </c>
      <c r="G4227">
        <v>10</v>
      </c>
      <c r="H4227" s="1">
        <v>45411</v>
      </c>
      <c r="I4227">
        <v>11</v>
      </c>
      <c r="J4227" t="s">
        <v>16</v>
      </c>
      <c r="K4227" t="s">
        <v>41</v>
      </c>
      <c r="L4227" t="s">
        <v>18</v>
      </c>
      <c r="M4227">
        <v>199980</v>
      </c>
      <c r="N4227" t="str">
        <f>TEXT(tblorders[[#This Row],[order_date]], "mmm-yyyy")</f>
        <v>Apr-2024</v>
      </c>
      <c r="O4227">
        <f>tblorders[[#This Row],[actual_delivery_days]] -tblorders[[#This Row],[expected_delivery_days]]</f>
        <v>1</v>
      </c>
    </row>
    <row r="4228" spans="1:15" x14ac:dyDescent="0.2">
      <c r="A4228" t="s">
        <v>6031</v>
      </c>
      <c r="B4228" t="s">
        <v>1853</v>
      </c>
      <c r="C4228" t="s">
        <v>21</v>
      </c>
      <c r="D4228">
        <v>2</v>
      </c>
      <c r="E4228" s="1">
        <v>44846</v>
      </c>
      <c r="F4228" s="1">
        <v>44847</v>
      </c>
      <c r="G4228">
        <v>10</v>
      </c>
      <c r="H4228" s="1">
        <v>44860</v>
      </c>
      <c r="I4228">
        <v>13</v>
      </c>
      <c r="J4228" t="s">
        <v>16</v>
      </c>
      <c r="K4228" t="s">
        <v>25</v>
      </c>
      <c r="L4228" t="s">
        <v>18</v>
      </c>
      <c r="M4228">
        <v>179980</v>
      </c>
      <c r="N4228" t="str">
        <f>TEXT(tblorders[[#This Row],[order_date]], "mmm-yyyy")</f>
        <v>Oct-2022</v>
      </c>
      <c r="O4228">
        <f>tblorders[[#This Row],[actual_delivery_days]] -tblorders[[#This Row],[expected_delivery_days]]</f>
        <v>3</v>
      </c>
    </row>
    <row r="4229" spans="1:15" x14ac:dyDescent="0.2">
      <c r="A4229" t="s">
        <v>6032</v>
      </c>
      <c r="B4229" t="s">
        <v>1239</v>
      </c>
      <c r="C4229" t="s">
        <v>29</v>
      </c>
      <c r="D4229">
        <v>1</v>
      </c>
      <c r="E4229" s="1">
        <v>45500</v>
      </c>
      <c r="F4229" s="1">
        <v>45503</v>
      </c>
      <c r="G4229">
        <v>10</v>
      </c>
      <c r="H4229" s="1">
        <v>45514</v>
      </c>
      <c r="I4229">
        <v>11</v>
      </c>
      <c r="J4229" t="s">
        <v>16</v>
      </c>
      <c r="K4229" t="s">
        <v>25</v>
      </c>
      <c r="L4229" t="s">
        <v>26</v>
      </c>
      <c r="M4229">
        <v>11000</v>
      </c>
      <c r="N4229" t="str">
        <f>TEXT(tblorders[[#This Row],[order_date]], "mmm-yyyy")</f>
        <v>Jul-2024</v>
      </c>
      <c r="O4229">
        <f>tblorders[[#This Row],[actual_delivery_days]] -tblorders[[#This Row],[expected_delivery_days]]</f>
        <v>1</v>
      </c>
    </row>
    <row r="4230" spans="1:15" x14ac:dyDescent="0.2">
      <c r="A4230" t="s">
        <v>6033</v>
      </c>
      <c r="B4230" t="s">
        <v>1033</v>
      </c>
      <c r="C4230" t="s">
        <v>15</v>
      </c>
      <c r="D4230">
        <v>1</v>
      </c>
      <c r="E4230" s="1">
        <v>45784</v>
      </c>
      <c r="F4230" s="1">
        <v>45789</v>
      </c>
      <c r="G4230">
        <v>10</v>
      </c>
      <c r="H4230" s="1">
        <v>45800</v>
      </c>
      <c r="I4230">
        <v>11</v>
      </c>
      <c r="J4230" t="s">
        <v>16</v>
      </c>
      <c r="K4230" t="s">
        <v>17</v>
      </c>
      <c r="L4230" t="s">
        <v>58</v>
      </c>
      <c r="M4230">
        <v>55990</v>
      </c>
      <c r="N4230" t="str">
        <f>TEXT(tblorders[[#This Row],[order_date]], "mmm-yyyy")</f>
        <v>May-2025</v>
      </c>
      <c r="O4230">
        <f>tblorders[[#This Row],[actual_delivery_days]] -tblorders[[#This Row],[expected_delivery_days]]</f>
        <v>1</v>
      </c>
    </row>
    <row r="4231" spans="1:15" x14ac:dyDescent="0.2">
      <c r="A4231" t="s">
        <v>6034</v>
      </c>
      <c r="B4231" t="s">
        <v>4632</v>
      </c>
      <c r="C4231" t="s">
        <v>21</v>
      </c>
      <c r="D4231">
        <v>2</v>
      </c>
      <c r="E4231" s="1">
        <v>45534</v>
      </c>
      <c r="F4231" s="1">
        <v>45537</v>
      </c>
      <c r="G4231">
        <v>5</v>
      </c>
      <c r="H4231" s="1">
        <v>45547</v>
      </c>
      <c r="I4231">
        <v>10</v>
      </c>
      <c r="J4231" t="s">
        <v>61</v>
      </c>
      <c r="K4231" t="s">
        <v>17</v>
      </c>
      <c r="L4231" t="s">
        <v>33</v>
      </c>
      <c r="M4231">
        <v>179980</v>
      </c>
      <c r="N4231" t="str">
        <f>TEXT(tblorders[[#This Row],[order_date]], "mmm-yyyy")</f>
        <v>Aug-2024</v>
      </c>
      <c r="O4231">
        <f>tblorders[[#This Row],[actual_delivery_days]] -tblorders[[#This Row],[expected_delivery_days]]</f>
        <v>5</v>
      </c>
    </row>
    <row r="4232" spans="1:15" x14ac:dyDescent="0.2">
      <c r="A4232" t="s">
        <v>6035</v>
      </c>
      <c r="B4232" t="s">
        <v>1031</v>
      </c>
      <c r="C4232" t="s">
        <v>44</v>
      </c>
      <c r="D4232">
        <v>1</v>
      </c>
      <c r="E4232" s="1">
        <v>44451</v>
      </c>
      <c r="F4232" s="1">
        <v>44455</v>
      </c>
      <c r="G4232">
        <v>7</v>
      </c>
      <c r="H4232" s="1">
        <v>44464</v>
      </c>
      <c r="I4232">
        <v>9</v>
      </c>
      <c r="J4232" t="s">
        <v>16</v>
      </c>
      <c r="K4232" t="s">
        <v>41</v>
      </c>
      <c r="L4232" t="s">
        <v>18</v>
      </c>
      <c r="M4232">
        <v>50990</v>
      </c>
      <c r="N4232" t="str">
        <f>TEXT(tblorders[[#This Row],[order_date]], "mmm-yyyy")</f>
        <v>Sep-2021</v>
      </c>
      <c r="O4232">
        <f>tblorders[[#This Row],[actual_delivery_days]] -tblorders[[#This Row],[expected_delivery_days]]</f>
        <v>2</v>
      </c>
    </row>
    <row r="4233" spans="1:15" x14ac:dyDescent="0.2">
      <c r="A4233" t="s">
        <v>6036</v>
      </c>
      <c r="B4233" t="s">
        <v>3879</v>
      </c>
      <c r="C4233" t="s">
        <v>55</v>
      </c>
      <c r="D4233">
        <v>1</v>
      </c>
      <c r="E4233" s="1">
        <v>45383</v>
      </c>
      <c r="F4233" s="1">
        <v>45387</v>
      </c>
      <c r="G4233">
        <v>5</v>
      </c>
      <c r="H4233" s="1">
        <v>45392</v>
      </c>
      <c r="I4233">
        <v>5</v>
      </c>
      <c r="J4233" t="s">
        <v>16</v>
      </c>
      <c r="K4233" t="s">
        <v>17</v>
      </c>
      <c r="L4233" t="s">
        <v>26</v>
      </c>
      <c r="M4233">
        <v>99990</v>
      </c>
      <c r="N4233" t="str">
        <f>TEXT(tblorders[[#This Row],[order_date]], "mmm-yyyy")</f>
        <v>Apr-2024</v>
      </c>
      <c r="O4233">
        <f>tblorders[[#This Row],[actual_delivery_days]] -tblorders[[#This Row],[expected_delivery_days]]</f>
        <v>0</v>
      </c>
    </row>
    <row r="4234" spans="1:15" x14ac:dyDescent="0.2">
      <c r="A4234" t="s">
        <v>6037</v>
      </c>
      <c r="B4234" t="s">
        <v>5546</v>
      </c>
      <c r="C4234" t="s">
        <v>44</v>
      </c>
      <c r="D4234">
        <v>2</v>
      </c>
      <c r="E4234" s="1">
        <v>45711</v>
      </c>
      <c r="F4234" s="1">
        <v>45712</v>
      </c>
      <c r="G4234">
        <v>7</v>
      </c>
      <c r="H4234" s="1">
        <v>45719</v>
      </c>
      <c r="I4234">
        <v>7</v>
      </c>
      <c r="J4234" t="s">
        <v>16</v>
      </c>
      <c r="K4234" t="s">
        <v>41</v>
      </c>
      <c r="L4234" t="s">
        <v>26</v>
      </c>
      <c r="M4234">
        <v>101980</v>
      </c>
      <c r="N4234" t="str">
        <f>TEXT(tblorders[[#This Row],[order_date]], "mmm-yyyy")</f>
        <v>Feb-2025</v>
      </c>
      <c r="O4234">
        <f>tblorders[[#This Row],[actual_delivery_days]] -tblorders[[#This Row],[expected_delivery_days]]</f>
        <v>0</v>
      </c>
    </row>
    <row r="4235" spans="1:15" x14ac:dyDescent="0.2">
      <c r="A4235" t="s">
        <v>6038</v>
      </c>
      <c r="B4235" t="s">
        <v>2322</v>
      </c>
      <c r="C4235" t="s">
        <v>29</v>
      </c>
      <c r="D4235">
        <v>2</v>
      </c>
      <c r="E4235" s="1">
        <v>45191</v>
      </c>
      <c r="F4235" s="1">
        <v>45196</v>
      </c>
      <c r="G4235">
        <v>10</v>
      </c>
      <c r="H4235" s="1">
        <v>45209</v>
      </c>
      <c r="I4235">
        <v>13</v>
      </c>
      <c r="J4235" t="s">
        <v>16</v>
      </c>
      <c r="K4235" t="s">
        <v>17</v>
      </c>
      <c r="L4235" t="s">
        <v>33</v>
      </c>
      <c r="M4235">
        <v>22000</v>
      </c>
      <c r="N4235" t="str">
        <f>TEXT(tblorders[[#This Row],[order_date]], "mmm-yyyy")</f>
        <v>Sep-2023</v>
      </c>
      <c r="O4235">
        <f>tblorders[[#This Row],[actual_delivery_days]] -tblorders[[#This Row],[expected_delivery_days]]</f>
        <v>3</v>
      </c>
    </row>
    <row r="4236" spans="1:15" x14ac:dyDescent="0.2">
      <c r="A4236" t="s">
        <v>6039</v>
      </c>
      <c r="B4236" t="s">
        <v>6040</v>
      </c>
      <c r="C4236" t="s">
        <v>21</v>
      </c>
      <c r="D4236">
        <v>1</v>
      </c>
      <c r="E4236" s="1">
        <v>45684</v>
      </c>
      <c r="F4236" s="1">
        <v>45687</v>
      </c>
      <c r="G4236">
        <v>10</v>
      </c>
      <c r="H4236" s="1">
        <v>45697</v>
      </c>
      <c r="I4236">
        <v>10</v>
      </c>
      <c r="J4236" t="s">
        <v>16</v>
      </c>
      <c r="K4236" t="s">
        <v>17</v>
      </c>
      <c r="L4236" t="s">
        <v>18</v>
      </c>
      <c r="M4236">
        <v>89990</v>
      </c>
      <c r="N4236" t="str">
        <f>TEXT(tblorders[[#This Row],[order_date]], "mmm-yyyy")</f>
        <v>Jan-2025</v>
      </c>
      <c r="O4236">
        <f>tblorders[[#This Row],[actual_delivery_days]] -tblorders[[#This Row],[expected_delivery_days]]</f>
        <v>0</v>
      </c>
    </row>
    <row r="4237" spans="1:15" x14ac:dyDescent="0.2">
      <c r="A4237" t="s">
        <v>6041</v>
      </c>
      <c r="B4237" t="s">
        <v>1978</v>
      </c>
      <c r="C4237" t="s">
        <v>55</v>
      </c>
      <c r="D4237">
        <v>1</v>
      </c>
      <c r="E4237" s="1">
        <v>45801</v>
      </c>
      <c r="F4237" s="1">
        <v>45804</v>
      </c>
      <c r="G4237">
        <v>10</v>
      </c>
      <c r="H4237" s="1">
        <v>45815</v>
      </c>
      <c r="I4237">
        <v>11</v>
      </c>
      <c r="J4237" t="s">
        <v>16</v>
      </c>
      <c r="K4237" t="s">
        <v>25</v>
      </c>
      <c r="L4237" t="s">
        <v>22</v>
      </c>
      <c r="M4237">
        <v>99990</v>
      </c>
      <c r="N4237" t="str">
        <f>TEXT(tblorders[[#This Row],[order_date]], "mmm-yyyy")</f>
        <v>May-2025</v>
      </c>
      <c r="O4237">
        <f>tblorders[[#This Row],[actual_delivery_days]] -tblorders[[#This Row],[expected_delivery_days]]</f>
        <v>1</v>
      </c>
    </row>
    <row r="4238" spans="1:15" x14ac:dyDescent="0.2">
      <c r="A4238" t="s">
        <v>6042</v>
      </c>
      <c r="B4238" t="s">
        <v>198</v>
      </c>
      <c r="C4238" t="s">
        <v>44</v>
      </c>
      <c r="D4238">
        <v>1</v>
      </c>
      <c r="E4238" s="1">
        <v>45589</v>
      </c>
      <c r="F4238" s="1">
        <v>45594</v>
      </c>
      <c r="G4238">
        <v>7</v>
      </c>
      <c r="H4238" s="1">
        <v>45602</v>
      </c>
      <c r="I4238">
        <v>8</v>
      </c>
      <c r="J4238" t="s">
        <v>16</v>
      </c>
      <c r="K4238" t="s">
        <v>25</v>
      </c>
      <c r="L4238" t="s">
        <v>33</v>
      </c>
      <c r="M4238">
        <v>50990</v>
      </c>
      <c r="N4238" t="str">
        <f>TEXT(tblorders[[#This Row],[order_date]], "mmm-yyyy")</f>
        <v>Oct-2024</v>
      </c>
      <c r="O4238">
        <f>tblorders[[#This Row],[actual_delivery_days]] -tblorders[[#This Row],[expected_delivery_days]]</f>
        <v>1</v>
      </c>
    </row>
    <row r="4239" spans="1:15" x14ac:dyDescent="0.2">
      <c r="A4239" t="s">
        <v>6043</v>
      </c>
      <c r="B4239" t="s">
        <v>312</v>
      </c>
      <c r="C4239" t="s">
        <v>29</v>
      </c>
      <c r="D4239">
        <v>1</v>
      </c>
      <c r="E4239" s="1">
        <v>45802</v>
      </c>
      <c r="F4239" s="1">
        <v>45805</v>
      </c>
      <c r="G4239">
        <v>10</v>
      </c>
      <c r="H4239" s="1">
        <v>45817</v>
      </c>
      <c r="I4239">
        <v>12</v>
      </c>
      <c r="J4239" t="s">
        <v>16</v>
      </c>
      <c r="K4239" t="s">
        <v>41</v>
      </c>
      <c r="L4239" t="s">
        <v>58</v>
      </c>
      <c r="M4239">
        <v>11000</v>
      </c>
      <c r="N4239" t="str">
        <f>TEXT(tblorders[[#This Row],[order_date]], "mmm-yyyy")</f>
        <v>May-2025</v>
      </c>
      <c r="O4239">
        <f>tblorders[[#This Row],[actual_delivery_days]] -tblorders[[#This Row],[expected_delivery_days]]</f>
        <v>2</v>
      </c>
    </row>
    <row r="4240" spans="1:15" x14ac:dyDescent="0.2">
      <c r="A4240" t="s">
        <v>6044</v>
      </c>
      <c r="B4240" t="s">
        <v>124</v>
      </c>
      <c r="C4240" t="s">
        <v>15</v>
      </c>
      <c r="D4240">
        <v>1</v>
      </c>
      <c r="E4240" s="1">
        <v>45675</v>
      </c>
      <c r="F4240" s="1">
        <v>45677</v>
      </c>
      <c r="G4240">
        <v>5</v>
      </c>
      <c r="H4240" s="1">
        <v>45681</v>
      </c>
      <c r="I4240">
        <v>4</v>
      </c>
      <c r="J4240" t="s">
        <v>16</v>
      </c>
      <c r="K4240" t="s">
        <v>25</v>
      </c>
      <c r="L4240" t="s">
        <v>22</v>
      </c>
      <c r="M4240">
        <v>55990</v>
      </c>
      <c r="N4240" t="str">
        <f>TEXT(tblorders[[#This Row],[order_date]], "mmm-yyyy")</f>
        <v>Jan-2025</v>
      </c>
      <c r="O4240">
        <f>tblorders[[#This Row],[actual_delivery_days]] -tblorders[[#This Row],[expected_delivery_days]]</f>
        <v>-1</v>
      </c>
    </row>
    <row r="4241" spans="1:15" x14ac:dyDescent="0.2">
      <c r="A4241" t="s">
        <v>6045</v>
      </c>
      <c r="B4241" t="s">
        <v>667</v>
      </c>
      <c r="C4241" t="s">
        <v>21</v>
      </c>
      <c r="D4241">
        <v>2</v>
      </c>
      <c r="E4241" s="1">
        <v>45505</v>
      </c>
      <c r="F4241" s="1">
        <v>45509</v>
      </c>
      <c r="G4241">
        <v>7</v>
      </c>
      <c r="H4241" s="1">
        <v>45514</v>
      </c>
      <c r="I4241">
        <v>5</v>
      </c>
      <c r="J4241" t="s">
        <v>16</v>
      </c>
      <c r="K4241" t="s">
        <v>25</v>
      </c>
      <c r="L4241" t="s">
        <v>22</v>
      </c>
      <c r="M4241">
        <v>179980</v>
      </c>
      <c r="N4241" t="str">
        <f>TEXT(tblorders[[#This Row],[order_date]], "mmm-yyyy")</f>
        <v>Aug-2024</v>
      </c>
      <c r="O4241">
        <f>tblorders[[#This Row],[actual_delivery_days]] -tblorders[[#This Row],[expected_delivery_days]]</f>
        <v>-2</v>
      </c>
    </row>
    <row r="4242" spans="1:15" x14ac:dyDescent="0.2">
      <c r="A4242" t="s">
        <v>6046</v>
      </c>
      <c r="B4242" t="s">
        <v>295</v>
      </c>
      <c r="C4242" t="s">
        <v>15</v>
      </c>
      <c r="D4242">
        <v>1</v>
      </c>
      <c r="E4242" s="1">
        <v>44853</v>
      </c>
      <c r="F4242" s="1">
        <v>44856</v>
      </c>
      <c r="G4242">
        <v>10</v>
      </c>
      <c r="H4242" s="1">
        <v>44866</v>
      </c>
      <c r="I4242">
        <v>10</v>
      </c>
      <c r="J4242" t="s">
        <v>16</v>
      </c>
      <c r="K4242" t="s">
        <v>41</v>
      </c>
      <c r="L4242" t="s">
        <v>22</v>
      </c>
      <c r="M4242">
        <v>55990</v>
      </c>
      <c r="N4242" t="str">
        <f>TEXT(tblorders[[#This Row],[order_date]], "mmm-yyyy")</f>
        <v>Oct-2022</v>
      </c>
      <c r="O4242">
        <f>tblorders[[#This Row],[actual_delivery_days]] -tblorders[[#This Row],[expected_delivery_days]]</f>
        <v>0</v>
      </c>
    </row>
    <row r="4243" spans="1:15" x14ac:dyDescent="0.2">
      <c r="A4243" t="s">
        <v>6047</v>
      </c>
      <c r="B4243" t="s">
        <v>6048</v>
      </c>
      <c r="C4243" t="s">
        <v>55</v>
      </c>
      <c r="D4243">
        <v>2</v>
      </c>
      <c r="E4243" s="1">
        <v>45776</v>
      </c>
      <c r="F4243" s="1">
        <v>45779</v>
      </c>
      <c r="G4243">
        <v>5</v>
      </c>
      <c r="H4243" s="1">
        <v>45787</v>
      </c>
      <c r="I4243">
        <v>8</v>
      </c>
      <c r="J4243" t="s">
        <v>40</v>
      </c>
      <c r="K4243" t="s">
        <v>17</v>
      </c>
      <c r="L4243" t="s">
        <v>33</v>
      </c>
      <c r="M4243">
        <v>199980</v>
      </c>
      <c r="N4243" t="str">
        <f>TEXT(tblorders[[#This Row],[order_date]], "mmm-yyyy")</f>
        <v>Apr-2025</v>
      </c>
      <c r="O4243">
        <f>tblorders[[#This Row],[actual_delivery_days]] -tblorders[[#This Row],[expected_delivery_days]]</f>
        <v>3</v>
      </c>
    </row>
    <row r="4244" spans="1:15" x14ac:dyDescent="0.2">
      <c r="A4244" t="s">
        <v>6049</v>
      </c>
      <c r="B4244" t="s">
        <v>653</v>
      </c>
      <c r="C4244" t="s">
        <v>15</v>
      </c>
      <c r="D4244">
        <v>1</v>
      </c>
      <c r="E4244" s="1">
        <v>45724</v>
      </c>
      <c r="F4244" s="1">
        <v>45727</v>
      </c>
      <c r="G4244">
        <v>10</v>
      </c>
      <c r="H4244" s="1">
        <v>45736</v>
      </c>
      <c r="I4244">
        <v>9</v>
      </c>
      <c r="J4244" t="s">
        <v>16</v>
      </c>
      <c r="K4244" t="s">
        <v>17</v>
      </c>
      <c r="L4244" t="s">
        <v>22</v>
      </c>
      <c r="M4244">
        <v>55990</v>
      </c>
      <c r="N4244" t="str">
        <f>TEXT(tblorders[[#This Row],[order_date]], "mmm-yyyy")</f>
        <v>Mar-2025</v>
      </c>
      <c r="O4244">
        <f>tblorders[[#This Row],[actual_delivery_days]] -tblorders[[#This Row],[expected_delivery_days]]</f>
        <v>-1</v>
      </c>
    </row>
    <row r="4245" spans="1:15" x14ac:dyDescent="0.2">
      <c r="A4245" t="s">
        <v>6050</v>
      </c>
      <c r="B4245" t="s">
        <v>3408</v>
      </c>
      <c r="C4245" t="s">
        <v>21</v>
      </c>
      <c r="D4245">
        <v>1</v>
      </c>
      <c r="E4245" s="1">
        <v>45582</v>
      </c>
      <c r="F4245" s="1">
        <v>45587</v>
      </c>
      <c r="G4245">
        <v>5</v>
      </c>
      <c r="H4245" s="1">
        <v>45592</v>
      </c>
      <c r="I4245">
        <v>5</v>
      </c>
      <c r="J4245" t="s">
        <v>16</v>
      </c>
      <c r="K4245" t="s">
        <v>17</v>
      </c>
      <c r="L4245" t="s">
        <v>18</v>
      </c>
      <c r="M4245">
        <v>89990</v>
      </c>
      <c r="N4245" t="str">
        <f>TEXT(tblorders[[#This Row],[order_date]], "mmm-yyyy")</f>
        <v>Oct-2024</v>
      </c>
      <c r="O4245">
        <f>tblorders[[#This Row],[actual_delivery_days]] -tblorders[[#This Row],[expected_delivery_days]]</f>
        <v>0</v>
      </c>
    </row>
    <row r="4246" spans="1:15" x14ac:dyDescent="0.2">
      <c r="A4246" t="s">
        <v>6051</v>
      </c>
      <c r="B4246" t="s">
        <v>3429</v>
      </c>
      <c r="C4246" t="s">
        <v>55</v>
      </c>
      <c r="D4246">
        <v>2</v>
      </c>
      <c r="E4246" s="1">
        <v>45601</v>
      </c>
      <c r="F4246" s="1">
        <v>45605</v>
      </c>
      <c r="G4246">
        <v>7</v>
      </c>
      <c r="H4246" s="1">
        <v>45612</v>
      </c>
      <c r="I4246">
        <v>7</v>
      </c>
      <c r="J4246" t="s">
        <v>16</v>
      </c>
      <c r="K4246" t="s">
        <v>25</v>
      </c>
      <c r="L4246" t="s">
        <v>18</v>
      </c>
      <c r="M4246">
        <v>199980</v>
      </c>
      <c r="N4246" t="str">
        <f>TEXT(tblorders[[#This Row],[order_date]], "mmm-yyyy")</f>
        <v>Nov-2024</v>
      </c>
      <c r="O4246">
        <f>tblorders[[#This Row],[actual_delivery_days]] -tblorders[[#This Row],[expected_delivery_days]]</f>
        <v>0</v>
      </c>
    </row>
    <row r="4247" spans="1:15" x14ac:dyDescent="0.2">
      <c r="A4247" t="s">
        <v>6052</v>
      </c>
      <c r="B4247" t="s">
        <v>695</v>
      </c>
      <c r="C4247" t="s">
        <v>29</v>
      </c>
      <c r="D4247">
        <v>1</v>
      </c>
      <c r="E4247" s="1">
        <v>45665</v>
      </c>
      <c r="F4247" s="1">
        <v>45667</v>
      </c>
      <c r="G4247">
        <v>5</v>
      </c>
      <c r="H4247" s="1">
        <v>45675</v>
      </c>
      <c r="I4247">
        <v>8</v>
      </c>
      <c r="J4247" t="s">
        <v>16</v>
      </c>
      <c r="K4247" t="s">
        <v>25</v>
      </c>
      <c r="L4247" t="s">
        <v>22</v>
      </c>
      <c r="M4247">
        <v>11000</v>
      </c>
      <c r="N4247" t="str">
        <f>TEXT(tblorders[[#This Row],[order_date]], "mmm-yyyy")</f>
        <v>Jan-2025</v>
      </c>
      <c r="O4247">
        <f>tblorders[[#This Row],[actual_delivery_days]] -tblorders[[#This Row],[expected_delivery_days]]</f>
        <v>3</v>
      </c>
    </row>
    <row r="4248" spans="1:15" x14ac:dyDescent="0.2">
      <c r="A4248" t="s">
        <v>6053</v>
      </c>
      <c r="B4248" t="s">
        <v>6054</v>
      </c>
      <c r="C4248" t="s">
        <v>32</v>
      </c>
      <c r="D4248">
        <v>1</v>
      </c>
      <c r="E4248" s="1">
        <v>45697</v>
      </c>
      <c r="F4248" s="1">
        <v>45700</v>
      </c>
      <c r="G4248">
        <v>5</v>
      </c>
      <c r="H4248" s="1">
        <v>45705</v>
      </c>
      <c r="I4248">
        <v>5</v>
      </c>
      <c r="J4248" t="s">
        <v>16</v>
      </c>
      <c r="K4248" t="s">
        <v>41</v>
      </c>
      <c r="L4248" t="s">
        <v>26</v>
      </c>
      <c r="M4248">
        <v>45000</v>
      </c>
      <c r="N4248" t="str">
        <f>TEXT(tblorders[[#This Row],[order_date]], "mmm-yyyy")</f>
        <v>Feb-2025</v>
      </c>
      <c r="O4248">
        <f>tblorders[[#This Row],[actual_delivery_days]] -tblorders[[#This Row],[expected_delivery_days]]</f>
        <v>0</v>
      </c>
    </row>
    <row r="4249" spans="1:15" x14ac:dyDescent="0.2">
      <c r="A4249" t="s">
        <v>6055</v>
      </c>
      <c r="B4249" t="s">
        <v>1520</v>
      </c>
      <c r="C4249" t="s">
        <v>55</v>
      </c>
      <c r="D4249">
        <v>1</v>
      </c>
      <c r="E4249" s="1">
        <v>45293</v>
      </c>
      <c r="F4249" s="1">
        <v>45296</v>
      </c>
      <c r="G4249">
        <v>10</v>
      </c>
      <c r="H4249" s="1">
        <v>45306</v>
      </c>
      <c r="I4249">
        <v>10</v>
      </c>
      <c r="J4249" t="s">
        <v>16</v>
      </c>
      <c r="K4249" t="s">
        <v>41</v>
      </c>
      <c r="L4249" t="s">
        <v>58</v>
      </c>
      <c r="M4249">
        <v>99990</v>
      </c>
      <c r="N4249" t="str">
        <f>TEXT(tblorders[[#This Row],[order_date]], "mmm-yyyy")</f>
        <v>Jan-2024</v>
      </c>
      <c r="O4249">
        <f>tblorders[[#This Row],[actual_delivery_days]] -tblorders[[#This Row],[expected_delivery_days]]</f>
        <v>0</v>
      </c>
    </row>
    <row r="4250" spans="1:15" x14ac:dyDescent="0.2">
      <c r="A4250" t="s">
        <v>6056</v>
      </c>
      <c r="B4250" t="s">
        <v>3425</v>
      </c>
      <c r="C4250" t="s">
        <v>44</v>
      </c>
      <c r="D4250">
        <v>1</v>
      </c>
      <c r="E4250" s="1">
        <v>45752</v>
      </c>
      <c r="F4250" s="1">
        <v>45753</v>
      </c>
      <c r="G4250">
        <v>10</v>
      </c>
      <c r="H4250" s="1">
        <v>45763</v>
      </c>
      <c r="I4250">
        <v>10</v>
      </c>
      <c r="J4250" t="s">
        <v>16</v>
      </c>
      <c r="K4250" t="s">
        <v>17</v>
      </c>
      <c r="L4250" t="s">
        <v>58</v>
      </c>
      <c r="M4250">
        <v>50990</v>
      </c>
      <c r="N4250" t="str">
        <f>TEXT(tblorders[[#This Row],[order_date]], "mmm-yyyy")</f>
        <v>Apr-2025</v>
      </c>
      <c r="O4250">
        <f>tblorders[[#This Row],[actual_delivery_days]] -tblorders[[#This Row],[expected_delivery_days]]</f>
        <v>0</v>
      </c>
    </row>
    <row r="4251" spans="1:15" x14ac:dyDescent="0.2">
      <c r="A4251" t="s">
        <v>6057</v>
      </c>
      <c r="B4251" t="s">
        <v>241</v>
      </c>
      <c r="C4251" t="s">
        <v>44</v>
      </c>
      <c r="D4251">
        <v>1</v>
      </c>
      <c r="E4251" s="1">
        <v>45280</v>
      </c>
      <c r="F4251" s="1">
        <v>45285</v>
      </c>
      <c r="G4251">
        <v>10</v>
      </c>
      <c r="H4251" s="1">
        <v>45295</v>
      </c>
      <c r="I4251">
        <v>10</v>
      </c>
      <c r="J4251" t="s">
        <v>16</v>
      </c>
      <c r="K4251" t="s">
        <v>25</v>
      </c>
      <c r="L4251" t="s">
        <v>18</v>
      </c>
      <c r="M4251">
        <v>50990</v>
      </c>
      <c r="N4251" t="str">
        <f>TEXT(tblorders[[#This Row],[order_date]], "mmm-yyyy")</f>
        <v>Dec-2023</v>
      </c>
      <c r="O4251">
        <f>tblorders[[#This Row],[actual_delivery_days]] -tblorders[[#This Row],[expected_delivery_days]]</f>
        <v>0</v>
      </c>
    </row>
    <row r="4252" spans="1:15" x14ac:dyDescent="0.2">
      <c r="A4252" t="s">
        <v>6058</v>
      </c>
      <c r="B4252" t="s">
        <v>6059</v>
      </c>
      <c r="C4252" t="s">
        <v>15</v>
      </c>
      <c r="D4252">
        <v>2</v>
      </c>
      <c r="E4252" s="1">
        <v>45472</v>
      </c>
      <c r="F4252" s="1">
        <v>45475</v>
      </c>
      <c r="G4252">
        <v>10</v>
      </c>
      <c r="H4252" s="1">
        <v>45485</v>
      </c>
      <c r="I4252">
        <v>10</v>
      </c>
      <c r="J4252" t="s">
        <v>16</v>
      </c>
      <c r="K4252" t="s">
        <v>41</v>
      </c>
      <c r="L4252" t="s">
        <v>18</v>
      </c>
      <c r="M4252">
        <v>111980</v>
      </c>
      <c r="N4252" t="str">
        <f>TEXT(tblorders[[#This Row],[order_date]], "mmm-yyyy")</f>
        <v>Jun-2024</v>
      </c>
      <c r="O4252">
        <f>tblorders[[#This Row],[actual_delivery_days]] -tblorders[[#This Row],[expected_delivery_days]]</f>
        <v>0</v>
      </c>
    </row>
    <row r="4253" spans="1:15" x14ac:dyDescent="0.2">
      <c r="A4253" t="s">
        <v>6060</v>
      </c>
      <c r="B4253" t="s">
        <v>414</v>
      </c>
      <c r="C4253" t="s">
        <v>32</v>
      </c>
      <c r="D4253">
        <v>2</v>
      </c>
      <c r="E4253" s="1">
        <v>45769</v>
      </c>
      <c r="F4253" s="1">
        <v>45772</v>
      </c>
      <c r="G4253">
        <v>5</v>
      </c>
      <c r="H4253" s="1">
        <v>45779</v>
      </c>
      <c r="I4253">
        <v>7</v>
      </c>
      <c r="J4253" t="s">
        <v>16</v>
      </c>
      <c r="K4253" t="s">
        <v>25</v>
      </c>
      <c r="L4253" t="s">
        <v>22</v>
      </c>
      <c r="M4253">
        <v>90000</v>
      </c>
      <c r="N4253" t="str">
        <f>TEXT(tblorders[[#This Row],[order_date]], "mmm-yyyy")</f>
        <v>Apr-2025</v>
      </c>
      <c r="O4253">
        <f>tblorders[[#This Row],[actual_delivery_days]] -tblorders[[#This Row],[expected_delivery_days]]</f>
        <v>2</v>
      </c>
    </row>
    <row r="4254" spans="1:15" x14ac:dyDescent="0.2">
      <c r="A4254" t="s">
        <v>6061</v>
      </c>
      <c r="B4254" t="s">
        <v>4370</v>
      </c>
      <c r="C4254" t="s">
        <v>55</v>
      </c>
      <c r="D4254">
        <v>1</v>
      </c>
      <c r="E4254" s="1">
        <v>45740</v>
      </c>
      <c r="F4254" s="1">
        <v>45743</v>
      </c>
      <c r="G4254">
        <v>10</v>
      </c>
      <c r="H4254" s="1">
        <v>45753</v>
      </c>
      <c r="I4254">
        <v>10</v>
      </c>
      <c r="J4254" t="s">
        <v>16</v>
      </c>
      <c r="K4254" t="s">
        <v>17</v>
      </c>
      <c r="L4254" t="s">
        <v>18</v>
      </c>
      <c r="M4254">
        <v>99990</v>
      </c>
      <c r="N4254" t="str">
        <f>TEXT(tblorders[[#This Row],[order_date]], "mmm-yyyy")</f>
        <v>Mar-2025</v>
      </c>
      <c r="O4254">
        <f>tblorders[[#This Row],[actual_delivery_days]] -tblorders[[#This Row],[expected_delivery_days]]</f>
        <v>0</v>
      </c>
    </row>
    <row r="4255" spans="1:15" x14ac:dyDescent="0.2">
      <c r="A4255" t="s">
        <v>6062</v>
      </c>
      <c r="B4255" t="s">
        <v>3821</v>
      </c>
      <c r="C4255" t="s">
        <v>44</v>
      </c>
      <c r="D4255">
        <v>1</v>
      </c>
      <c r="E4255" s="1">
        <v>45411</v>
      </c>
      <c r="F4255" s="1">
        <v>45413</v>
      </c>
      <c r="G4255">
        <v>5</v>
      </c>
      <c r="H4255" s="1">
        <v>45423</v>
      </c>
      <c r="I4255">
        <v>10</v>
      </c>
      <c r="J4255" t="s">
        <v>61</v>
      </c>
      <c r="K4255" t="s">
        <v>25</v>
      </c>
      <c r="L4255" t="s">
        <v>26</v>
      </c>
      <c r="M4255">
        <v>50990</v>
      </c>
      <c r="N4255" t="str">
        <f>TEXT(tblorders[[#This Row],[order_date]], "mmm-yyyy")</f>
        <v>Apr-2024</v>
      </c>
      <c r="O4255">
        <f>tblorders[[#This Row],[actual_delivery_days]] -tblorders[[#This Row],[expected_delivery_days]]</f>
        <v>5</v>
      </c>
    </row>
    <row r="4256" spans="1:15" x14ac:dyDescent="0.2">
      <c r="A4256" t="s">
        <v>6063</v>
      </c>
      <c r="B4256" t="s">
        <v>6040</v>
      </c>
      <c r="C4256" t="s">
        <v>21</v>
      </c>
      <c r="D4256">
        <v>1</v>
      </c>
      <c r="E4256" s="1">
        <v>45710</v>
      </c>
      <c r="F4256" s="1">
        <v>45712</v>
      </c>
      <c r="G4256">
        <v>5</v>
      </c>
      <c r="H4256" s="1">
        <v>45718</v>
      </c>
      <c r="I4256">
        <v>6</v>
      </c>
      <c r="J4256" t="s">
        <v>16</v>
      </c>
      <c r="K4256" t="s">
        <v>25</v>
      </c>
      <c r="L4256" t="s">
        <v>22</v>
      </c>
      <c r="M4256">
        <v>89990</v>
      </c>
      <c r="N4256" t="str">
        <f>TEXT(tblorders[[#This Row],[order_date]], "mmm-yyyy")</f>
        <v>Feb-2025</v>
      </c>
      <c r="O4256">
        <f>tblorders[[#This Row],[actual_delivery_days]] -tblorders[[#This Row],[expected_delivery_days]]</f>
        <v>1</v>
      </c>
    </row>
    <row r="4257" spans="1:15" x14ac:dyDescent="0.2">
      <c r="A4257" t="s">
        <v>6064</v>
      </c>
      <c r="B4257" t="s">
        <v>6065</v>
      </c>
      <c r="C4257" t="s">
        <v>55</v>
      </c>
      <c r="D4257">
        <v>1</v>
      </c>
      <c r="E4257" s="1">
        <v>45604</v>
      </c>
      <c r="F4257" s="1">
        <v>45609</v>
      </c>
      <c r="G4257">
        <v>5</v>
      </c>
      <c r="H4257" s="1">
        <v>45614</v>
      </c>
      <c r="I4257">
        <v>5</v>
      </c>
      <c r="J4257" t="s">
        <v>16</v>
      </c>
      <c r="K4257" t="s">
        <v>17</v>
      </c>
      <c r="L4257" t="s">
        <v>18</v>
      </c>
      <c r="M4257">
        <v>99990</v>
      </c>
      <c r="N4257" t="str">
        <f>TEXT(tblorders[[#This Row],[order_date]], "mmm-yyyy")</f>
        <v>Nov-2024</v>
      </c>
      <c r="O4257">
        <f>tblorders[[#This Row],[actual_delivery_days]] -tblorders[[#This Row],[expected_delivery_days]]</f>
        <v>0</v>
      </c>
    </row>
    <row r="4258" spans="1:15" x14ac:dyDescent="0.2">
      <c r="A4258" t="s">
        <v>6066</v>
      </c>
      <c r="B4258" t="s">
        <v>6067</v>
      </c>
      <c r="C4258" t="s">
        <v>29</v>
      </c>
      <c r="D4258">
        <v>1</v>
      </c>
      <c r="E4258" s="1">
        <v>45761</v>
      </c>
      <c r="F4258" s="1">
        <v>45763</v>
      </c>
      <c r="G4258">
        <v>7</v>
      </c>
      <c r="H4258" s="1">
        <v>45769</v>
      </c>
      <c r="I4258">
        <v>6</v>
      </c>
      <c r="J4258" t="s">
        <v>16</v>
      </c>
      <c r="K4258" t="s">
        <v>41</v>
      </c>
      <c r="L4258" t="s">
        <v>22</v>
      </c>
      <c r="M4258">
        <v>11000</v>
      </c>
      <c r="N4258" t="str">
        <f>TEXT(tblorders[[#This Row],[order_date]], "mmm-yyyy")</f>
        <v>Apr-2025</v>
      </c>
      <c r="O4258">
        <f>tblorders[[#This Row],[actual_delivery_days]] -tblorders[[#This Row],[expected_delivery_days]]</f>
        <v>-1</v>
      </c>
    </row>
    <row r="4259" spans="1:15" x14ac:dyDescent="0.2">
      <c r="A4259" t="s">
        <v>6068</v>
      </c>
      <c r="B4259" t="s">
        <v>4027</v>
      </c>
      <c r="C4259" t="s">
        <v>15</v>
      </c>
      <c r="D4259">
        <v>1</v>
      </c>
      <c r="E4259" s="1">
        <v>45685</v>
      </c>
      <c r="F4259" s="1">
        <v>45686</v>
      </c>
      <c r="G4259">
        <v>7</v>
      </c>
      <c r="H4259" s="1">
        <v>45693</v>
      </c>
      <c r="I4259">
        <v>7</v>
      </c>
      <c r="J4259" t="s">
        <v>16</v>
      </c>
      <c r="K4259" t="s">
        <v>25</v>
      </c>
      <c r="L4259" t="s">
        <v>22</v>
      </c>
      <c r="M4259">
        <v>55990</v>
      </c>
      <c r="N4259" t="str">
        <f>TEXT(tblorders[[#This Row],[order_date]], "mmm-yyyy")</f>
        <v>Jan-2025</v>
      </c>
      <c r="O4259">
        <f>tblorders[[#This Row],[actual_delivery_days]] -tblorders[[#This Row],[expected_delivery_days]]</f>
        <v>0</v>
      </c>
    </row>
    <row r="4260" spans="1:15" x14ac:dyDescent="0.2">
      <c r="A4260" t="s">
        <v>6069</v>
      </c>
      <c r="B4260" t="s">
        <v>6070</v>
      </c>
      <c r="C4260" t="s">
        <v>15</v>
      </c>
      <c r="D4260">
        <v>1</v>
      </c>
      <c r="E4260" s="1">
        <v>45067</v>
      </c>
      <c r="F4260" s="1">
        <v>45070</v>
      </c>
      <c r="G4260">
        <v>5</v>
      </c>
      <c r="H4260" s="1">
        <v>45075</v>
      </c>
      <c r="I4260">
        <v>5</v>
      </c>
      <c r="J4260" t="s">
        <v>16</v>
      </c>
      <c r="K4260" t="s">
        <v>25</v>
      </c>
      <c r="L4260" t="s">
        <v>33</v>
      </c>
      <c r="M4260">
        <v>55990</v>
      </c>
      <c r="N4260" t="str">
        <f>TEXT(tblorders[[#This Row],[order_date]], "mmm-yyyy")</f>
        <v>May-2023</v>
      </c>
      <c r="O4260">
        <f>tblorders[[#This Row],[actual_delivery_days]] -tblorders[[#This Row],[expected_delivery_days]]</f>
        <v>0</v>
      </c>
    </row>
    <row r="4261" spans="1:15" x14ac:dyDescent="0.2">
      <c r="A4261" t="s">
        <v>6071</v>
      </c>
      <c r="B4261" t="s">
        <v>5222</v>
      </c>
      <c r="C4261" t="s">
        <v>29</v>
      </c>
      <c r="D4261">
        <v>1</v>
      </c>
      <c r="E4261" s="1">
        <v>44841</v>
      </c>
      <c r="F4261" s="1">
        <v>44843</v>
      </c>
      <c r="G4261">
        <v>7</v>
      </c>
      <c r="H4261" s="1">
        <v>44849</v>
      </c>
      <c r="I4261">
        <v>6</v>
      </c>
      <c r="J4261" t="s">
        <v>16</v>
      </c>
      <c r="K4261" t="s">
        <v>41</v>
      </c>
      <c r="L4261" t="s">
        <v>26</v>
      </c>
      <c r="M4261">
        <v>11000</v>
      </c>
      <c r="N4261" t="str">
        <f>TEXT(tblorders[[#This Row],[order_date]], "mmm-yyyy")</f>
        <v>Oct-2022</v>
      </c>
      <c r="O4261">
        <f>tblorders[[#This Row],[actual_delivery_days]] -tblorders[[#This Row],[expected_delivery_days]]</f>
        <v>-1</v>
      </c>
    </row>
    <row r="4262" spans="1:15" x14ac:dyDescent="0.2">
      <c r="A4262" t="s">
        <v>6072</v>
      </c>
      <c r="B4262" t="s">
        <v>5560</v>
      </c>
      <c r="C4262" t="s">
        <v>21</v>
      </c>
      <c r="D4262">
        <v>1</v>
      </c>
      <c r="E4262" s="1">
        <v>45309</v>
      </c>
      <c r="F4262" s="1">
        <v>45310</v>
      </c>
      <c r="G4262">
        <v>10</v>
      </c>
      <c r="H4262" s="1">
        <v>45323</v>
      </c>
      <c r="I4262">
        <v>13</v>
      </c>
      <c r="J4262" t="s">
        <v>16</v>
      </c>
      <c r="K4262" t="s">
        <v>41</v>
      </c>
      <c r="L4262" t="s">
        <v>26</v>
      </c>
      <c r="M4262">
        <v>89990</v>
      </c>
      <c r="N4262" t="str">
        <f>TEXT(tblorders[[#This Row],[order_date]], "mmm-yyyy")</f>
        <v>Jan-2024</v>
      </c>
      <c r="O4262">
        <f>tblorders[[#This Row],[actual_delivery_days]] -tblorders[[#This Row],[expected_delivery_days]]</f>
        <v>3</v>
      </c>
    </row>
    <row r="4263" spans="1:15" x14ac:dyDescent="0.2">
      <c r="A4263" t="s">
        <v>6073</v>
      </c>
      <c r="B4263" t="s">
        <v>665</v>
      </c>
      <c r="C4263" t="s">
        <v>44</v>
      </c>
      <c r="D4263">
        <v>1</v>
      </c>
      <c r="E4263" s="1">
        <v>45747</v>
      </c>
      <c r="F4263" s="1">
        <v>45750</v>
      </c>
      <c r="G4263">
        <v>7</v>
      </c>
      <c r="H4263" s="1">
        <v>45757</v>
      </c>
      <c r="I4263">
        <v>7</v>
      </c>
      <c r="J4263" t="s">
        <v>16</v>
      </c>
      <c r="K4263" t="s">
        <v>25</v>
      </c>
      <c r="L4263" t="s">
        <v>26</v>
      </c>
      <c r="M4263">
        <v>50990</v>
      </c>
      <c r="N4263" t="str">
        <f>TEXT(tblorders[[#This Row],[order_date]], "mmm-yyyy")</f>
        <v>Mar-2025</v>
      </c>
      <c r="O4263">
        <f>tblorders[[#This Row],[actual_delivery_days]] -tblorders[[#This Row],[expected_delivery_days]]</f>
        <v>0</v>
      </c>
    </row>
    <row r="4264" spans="1:15" x14ac:dyDescent="0.2">
      <c r="A4264" t="s">
        <v>6074</v>
      </c>
      <c r="B4264" t="s">
        <v>3245</v>
      </c>
      <c r="C4264" t="s">
        <v>15</v>
      </c>
      <c r="D4264">
        <v>1</v>
      </c>
      <c r="E4264" s="1">
        <v>45772</v>
      </c>
      <c r="F4264" s="1">
        <v>45775</v>
      </c>
      <c r="G4264">
        <v>7</v>
      </c>
      <c r="H4264" s="1">
        <v>45787</v>
      </c>
      <c r="I4264">
        <v>12</v>
      </c>
      <c r="J4264" t="s">
        <v>61</v>
      </c>
      <c r="K4264" t="s">
        <v>17</v>
      </c>
      <c r="L4264" t="s">
        <v>58</v>
      </c>
      <c r="M4264">
        <v>55990</v>
      </c>
      <c r="N4264" t="str">
        <f>TEXT(tblorders[[#This Row],[order_date]], "mmm-yyyy")</f>
        <v>Apr-2025</v>
      </c>
      <c r="O4264">
        <f>tblorders[[#This Row],[actual_delivery_days]] -tblorders[[#This Row],[expected_delivery_days]]</f>
        <v>5</v>
      </c>
    </row>
    <row r="4265" spans="1:15" x14ac:dyDescent="0.2">
      <c r="A4265" t="s">
        <v>6075</v>
      </c>
      <c r="B4265" t="s">
        <v>6076</v>
      </c>
      <c r="C4265" t="s">
        <v>15</v>
      </c>
      <c r="D4265">
        <v>1</v>
      </c>
      <c r="E4265" s="1">
        <v>45375</v>
      </c>
      <c r="F4265" s="1">
        <v>45380</v>
      </c>
      <c r="G4265">
        <v>5</v>
      </c>
      <c r="H4265" s="1">
        <v>45386</v>
      </c>
      <c r="I4265">
        <v>6</v>
      </c>
      <c r="J4265" t="s">
        <v>16</v>
      </c>
      <c r="K4265" t="s">
        <v>17</v>
      </c>
      <c r="L4265" t="s">
        <v>58</v>
      </c>
      <c r="M4265">
        <v>55990</v>
      </c>
      <c r="N4265" t="str">
        <f>TEXT(tblorders[[#This Row],[order_date]], "mmm-yyyy")</f>
        <v>Mar-2024</v>
      </c>
      <c r="O4265">
        <f>tblorders[[#This Row],[actual_delivery_days]] -tblorders[[#This Row],[expected_delivery_days]]</f>
        <v>1</v>
      </c>
    </row>
    <row r="4266" spans="1:15" x14ac:dyDescent="0.2">
      <c r="A4266" t="s">
        <v>6077</v>
      </c>
      <c r="B4266" t="s">
        <v>680</v>
      </c>
      <c r="C4266" t="s">
        <v>15</v>
      </c>
      <c r="D4266">
        <v>1</v>
      </c>
      <c r="E4266" s="1">
        <v>45424</v>
      </c>
      <c r="F4266" s="1">
        <v>45427</v>
      </c>
      <c r="G4266">
        <v>7</v>
      </c>
      <c r="H4266" s="1">
        <v>45434</v>
      </c>
      <c r="I4266">
        <v>7</v>
      </c>
      <c r="J4266" t="s">
        <v>16</v>
      </c>
      <c r="K4266" t="s">
        <v>17</v>
      </c>
      <c r="L4266" t="s">
        <v>18</v>
      </c>
      <c r="M4266">
        <v>55990</v>
      </c>
      <c r="N4266" t="str">
        <f>TEXT(tblorders[[#This Row],[order_date]], "mmm-yyyy")</f>
        <v>May-2024</v>
      </c>
      <c r="O4266">
        <f>tblorders[[#This Row],[actual_delivery_days]] -tblorders[[#This Row],[expected_delivery_days]]</f>
        <v>0</v>
      </c>
    </row>
    <row r="4267" spans="1:15" x14ac:dyDescent="0.2">
      <c r="A4267" t="s">
        <v>6078</v>
      </c>
      <c r="B4267" t="s">
        <v>6079</v>
      </c>
      <c r="C4267" t="s">
        <v>32</v>
      </c>
      <c r="D4267">
        <v>1</v>
      </c>
      <c r="E4267" s="1">
        <v>44696</v>
      </c>
      <c r="F4267" s="1">
        <v>44697</v>
      </c>
      <c r="G4267">
        <v>5</v>
      </c>
      <c r="H4267" s="1">
        <v>44702</v>
      </c>
      <c r="I4267">
        <v>5</v>
      </c>
      <c r="J4267" t="s">
        <v>16</v>
      </c>
      <c r="K4267" t="s">
        <v>17</v>
      </c>
      <c r="L4267" t="s">
        <v>26</v>
      </c>
      <c r="M4267">
        <v>45000</v>
      </c>
      <c r="N4267" t="str">
        <f>TEXT(tblorders[[#This Row],[order_date]], "mmm-yyyy")</f>
        <v>May-2022</v>
      </c>
      <c r="O4267">
        <f>tblorders[[#This Row],[actual_delivery_days]] -tblorders[[#This Row],[expected_delivery_days]]</f>
        <v>0</v>
      </c>
    </row>
    <row r="4268" spans="1:15" x14ac:dyDescent="0.2">
      <c r="A4268" t="s">
        <v>6080</v>
      </c>
      <c r="B4268" t="s">
        <v>2525</v>
      </c>
      <c r="C4268" t="s">
        <v>29</v>
      </c>
      <c r="D4268">
        <v>2</v>
      </c>
      <c r="E4268" s="1">
        <v>45730</v>
      </c>
      <c r="F4268" s="1">
        <v>45735</v>
      </c>
      <c r="G4268">
        <v>5</v>
      </c>
      <c r="H4268" s="1">
        <v>45739</v>
      </c>
      <c r="I4268">
        <v>4</v>
      </c>
      <c r="J4268" t="s">
        <v>16</v>
      </c>
      <c r="K4268" t="s">
        <v>17</v>
      </c>
      <c r="L4268" t="s">
        <v>58</v>
      </c>
      <c r="M4268">
        <v>22000</v>
      </c>
      <c r="N4268" t="str">
        <f>TEXT(tblorders[[#This Row],[order_date]], "mmm-yyyy")</f>
        <v>Mar-2025</v>
      </c>
      <c r="O4268">
        <f>tblorders[[#This Row],[actual_delivery_days]] -tblorders[[#This Row],[expected_delivery_days]]</f>
        <v>-1</v>
      </c>
    </row>
    <row r="4269" spans="1:15" x14ac:dyDescent="0.2">
      <c r="A4269" t="s">
        <v>6081</v>
      </c>
      <c r="B4269" t="s">
        <v>2135</v>
      </c>
      <c r="C4269" t="s">
        <v>29</v>
      </c>
      <c r="D4269">
        <v>1</v>
      </c>
      <c r="E4269" s="1">
        <v>44821</v>
      </c>
      <c r="F4269" s="1">
        <v>44823</v>
      </c>
      <c r="G4269">
        <v>5</v>
      </c>
      <c r="H4269" s="1">
        <v>44829</v>
      </c>
      <c r="I4269">
        <v>6</v>
      </c>
      <c r="J4269" t="s">
        <v>16</v>
      </c>
      <c r="K4269" t="s">
        <v>41</v>
      </c>
      <c r="L4269" t="s">
        <v>18</v>
      </c>
      <c r="M4269">
        <v>11000</v>
      </c>
      <c r="N4269" t="str">
        <f>TEXT(tblorders[[#This Row],[order_date]], "mmm-yyyy")</f>
        <v>Sep-2022</v>
      </c>
      <c r="O4269">
        <f>tblorders[[#This Row],[actual_delivery_days]] -tblorders[[#This Row],[expected_delivery_days]]</f>
        <v>1</v>
      </c>
    </row>
    <row r="4270" spans="1:15" x14ac:dyDescent="0.2">
      <c r="A4270" t="s">
        <v>6082</v>
      </c>
      <c r="B4270" t="s">
        <v>6083</v>
      </c>
      <c r="C4270" t="s">
        <v>21</v>
      </c>
      <c r="D4270">
        <v>1</v>
      </c>
      <c r="E4270" s="1">
        <v>45348</v>
      </c>
      <c r="F4270" s="1">
        <v>45352</v>
      </c>
      <c r="G4270">
        <v>5</v>
      </c>
      <c r="H4270" s="1">
        <v>45359</v>
      </c>
      <c r="I4270">
        <v>7</v>
      </c>
      <c r="J4270" t="s">
        <v>16</v>
      </c>
      <c r="K4270" t="s">
        <v>17</v>
      </c>
      <c r="L4270" t="s">
        <v>18</v>
      </c>
      <c r="M4270">
        <v>89990</v>
      </c>
      <c r="N4270" t="str">
        <f>TEXT(tblorders[[#This Row],[order_date]], "mmm-yyyy")</f>
        <v>Feb-2024</v>
      </c>
      <c r="O4270">
        <f>tblorders[[#This Row],[actual_delivery_days]] -tblorders[[#This Row],[expected_delivery_days]]</f>
        <v>2</v>
      </c>
    </row>
    <row r="4271" spans="1:15" x14ac:dyDescent="0.2">
      <c r="A4271" t="s">
        <v>6084</v>
      </c>
      <c r="B4271" t="s">
        <v>5415</v>
      </c>
      <c r="C4271" t="s">
        <v>44</v>
      </c>
      <c r="D4271">
        <v>2</v>
      </c>
      <c r="E4271" s="1">
        <v>45630</v>
      </c>
      <c r="F4271" s="1">
        <v>45633</v>
      </c>
      <c r="G4271">
        <v>7</v>
      </c>
      <c r="H4271" s="1">
        <v>45643</v>
      </c>
      <c r="I4271">
        <v>10</v>
      </c>
      <c r="J4271" t="s">
        <v>16</v>
      </c>
      <c r="K4271" t="s">
        <v>17</v>
      </c>
      <c r="L4271" t="s">
        <v>26</v>
      </c>
      <c r="M4271">
        <v>101980</v>
      </c>
      <c r="N4271" t="str">
        <f>TEXT(tblorders[[#This Row],[order_date]], "mmm-yyyy")</f>
        <v>Dec-2024</v>
      </c>
      <c r="O4271">
        <f>tblorders[[#This Row],[actual_delivery_days]] -tblorders[[#This Row],[expected_delivery_days]]</f>
        <v>3</v>
      </c>
    </row>
    <row r="4272" spans="1:15" x14ac:dyDescent="0.2">
      <c r="A4272" t="s">
        <v>6085</v>
      </c>
      <c r="B4272" t="s">
        <v>1740</v>
      </c>
      <c r="C4272" t="s">
        <v>55</v>
      </c>
      <c r="D4272">
        <v>2</v>
      </c>
      <c r="E4272" s="1">
        <v>45371</v>
      </c>
      <c r="F4272" s="1">
        <v>45373</v>
      </c>
      <c r="G4272">
        <v>5</v>
      </c>
      <c r="H4272" s="1">
        <v>45376</v>
      </c>
      <c r="I4272">
        <v>3</v>
      </c>
      <c r="J4272" t="s">
        <v>16</v>
      </c>
      <c r="K4272" t="s">
        <v>17</v>
      </c>
      <c r="L4272" t="s">
        <v>26</v>
      </c>
      <c r="M4272">
        <v>199980</v>
      </c>
      <c r="N4272" t="str">
        <f>TEXT(tblorders[[#This Row],[order_date]], "mmm-yyyy")</f>
        <v>Mar-2024</v>
      </c>
      <c r="O4272">
        <f>tblorders[[#This Row],[actual_delivery_days]] -tblorders[[#This Row],[expected_delivery_days]]</f>
        <v>-2</v>
      </c>
    </row>
    <row r="4273" spans="1:15" x14ac:dyDescent="0.2">
      <c r="A4273" t="s">
        <v>6086</v>
      </c>
      <c r="B4273" t="s">
        <v>627</v>
      </c>
      <c r="C4273" t="s">
        <v>29</v>
      </c>
      <c r="D4273">
        <v>1</v>
      </c>
      <c r="E4273" s="1">
        <v>45232</v>
      </c>
      <c r="F4273" s="1">
        <v>45233</v>
      </c>
      <c r="G4273">
        <v>10</v>
      </c>
      <c r="H4273" s="1">
        <v>45241</v>
      </c>
      <c r="I4273">
        <v>8</v>
      </c>
      <c r="J4273" t="s">
        <v>16</v>
      </c>
      <c r="K4273" t="s">
        <v>41</v>
      </c>
      <c r="L4273" t="s">
        <v>33</v>
      </c>
      <c r="M4273">
        <v>11000</v>
      </c>
      <c r="N4273" t="str">
        <f>TEXT(tblorders[[#This Row],[order_date]], "mmm-yyyy")</f>
        <v>Nov-2023</v>
      </c>
      <c r="O4273">
        <f>tblorders[[#This Row],[actual_delivery_days]] -tblorders[[#This Row],[expected_delivery_days]]</f>
        <v>-2</v>
      </c>
    </row>
    <row r="4274" spans="1:15" x14ac:dyDescent="0.2">
      <c r="A4274" t="s">
        <v>6087</v>
      </c>
      <c r="B4274" t="s">
        <v>5515</v>
      </c>
      <c r="C4274" t="s">
        <v>55</v>
      </c>
      <c r="D4274">
        <v>1</v>
      </c>
      <c r="E4274" s="1">
        <v>45792</v>
      </c>
      <c r="F4274" s="1">
        <v>45794</v>
      </c>
      <c r="G4274">
        <v>7</v>
      </c>
      <c r="H4274" s="1">
        <v>45802</v>
      </c>
      <c r="I4274">
        <v>8</v>
      </c>
      <c r="J4274" t="s">
        <v>40</v>
      </c>
      <c r="K4274" t="s">
        <v>25</v>
      </c>
      <c r="L4274" t="s">
        <v>22</v>
      </c>
      <c r="M4274">
        <v>99990</v>
      </c>
      <c r="N4274" t="str">
        <f>TEXT(tblorders[[#This Row],[order_date]], "mmm-yyyy")</f>
        <v>May-2025</v>
      </c>
      <c r="O4274">
        <f>tblorders[[#This Row],[actual_delivery_days]] -tblorders[[#This Row],[expected_delivery_days]]</f>
        <v>1</v>
      </c>
    </row>
    <row r="4275" spans="1:15" x14ac:dyDescent="0.2">
      <c r="A4275" t="s">
        <v>6088</v>
      </c>
      <c r="B4275" t="s">
        <v>2485</v>
      </c>
      <c r="C4275" t="s">
        <v>55</v>
      </c>
      <c r="D4275">
        <v>1</v>
      </c>
      <c r="E4275" s="1">
        <v>45112</v>
      </c>
      <c r="F4275" s="1">
        <v>45113</v>
      </c>
      <c r="G4275">
        <v>10</v>
      </c>
      <c r="H4275" s="1">
        <v>45121</v>
      </c>
      <c r="I4275">
        <v>8</v>
      </c>
      <c r="J4275" t="s">
        <v>16</v>
      </c>
      <c r="K4275" t="s">
        <v>17</v>
      </c>
      <c r="L4275" t="s">
        <v>33</v>
      </c>
      <c r="M4275">
        <v>99990</v>
      </c>
      <c r="N4275" t="str">
        <f>TEXT(tblorders[[#This Row],[order_date]], "mmm-yyyy")</f>
        <v>Jul-2023</v>
      </c>
      <c r="O4275">
        <f>tblorders[[#This Row],[actual_delivery_days]] -tblorders[[#This Row],[expected_delivery_days]]</f>
        <v>-2</v>
      </c>
    </row>
    <row r="4276" spans="1:15" x14ac:dyDescent="0.2">
      <c r="A4276" t="s">
        <v>6089</v>
      </c>
      <c r="B4276" t="s">
        <v>1745</v>
      </c>
      <c r="C4276" t="s">
        <v>55</v>
      </c>
      <c r="D4276">
        <v>1</v>
      </c>
      <c r="E4276" s="1">
        <v>45589</v>
      </c>
      <c r="F4276" s="1">
        <v>45594</v>
      </c>
      <c r="G4276">
        <v>5</v>
      </c>
      <c r="H4276" s="1">
        <v>45599</v>
      </c>
      <c r="I4276">
        <v>5</v>
      </c>
      <c r="J4276" t="s">
        <v>16</v>
      </c>
      <c r="K4276" t="s">
        <v>17</v>
      </c>
      <c r="L4276" t="s">
        <v>22</v>
      </c>
      <c r="M4276">
        <v>99990</v>
      </c>
      <c r="N4276" t="str">
        <f>TEXT(tblorders[[#This Row],[order_date]], "mmm-yyyy")</f>
        <v>Oct-2024</v>
      </c>
      <c r="O4276">
        <f>tblorders[[#This Row],[actual_delivery_days]] -tblorders[[#This Row],[expected_delivery_days]]</f>
        <v>0</v>
      </c>
    </row>
    <row r="4277" spans="1:15" x14ac:dyDescent="0.2">
      <c r="A4277" t="s">
        <v>6090</v>
      </c>
      <c r="B4277" t="s">
        <v>3408</v>
      </c>
      <c r="C4277" t="s">
        <v>44</v>
      </c>
      <c r="D4277">
        <v>2</v>
      </c>
      <c r="E4277" s="1">
        <v>45653</v>
      </c>
      <c r="F4277" s="1">
        <v>45654</v>
      </c>
      <c r="G4277">
        <v>7</v>
      </c>
      <c r="H4277" s="1">
        <v>45660</v>
      </c>
      <c r="I4277">
        <v>6</v>
      </c>
      <c r="J4277" t="s">
        <v>16</v>
      </c>
      <c r="K4277" t="s">
        <v>25</v>
      </c>
      <c r="L4277" t="s">
        <v>33</v>
      </c>
      <c r="M4277">
        <v>101980</v>
      </c>
      <c r="N4277" t="str">
        <f>TEXT(tblorders[[#This Row],[order_date]], "mmm-yyyy")</f>
        <v>Dec-2024</v>
      </c>
      <c r="O4277">
        <f>tblorders[[#This Row],[actual_delivery_days]] -tblorders[[#This Row],[expected_delivery_days]]</f>
        <v>-1</v>
      </c>
    </row>
    <row r="4278" spans="1:15" x14ac:dyDescent="0.2">
      <c r="A4278" t="s">
        <v>6091</v>
      </c>
      <c r="B4278" t="s">
        <v>1752</v>
      </c>
      <c r="C4278" t="s">
        <v>29</v>
      </c>
      <c r="D4278">
        <v>1</v>
      </c>
      <c r="E4278" s="1">
        <v>45327</v>
      </c>
      <c r="F4278" s="1">
        <v>45330</v>
      </c>
      <c r="G4278">
        <v>10</v>
      </c>
      <c r="H4278" s="1">
        <v>45341</v>
      </c>
      <c r="I4278">
        <v>11</v>
      </c>
      <c r="J4278" t="s">
        <v>16</v>
      </c>
      <c r="K4278" t="s">
        <v>17</v>
      </c>
      <c r="L4278" t="s">
        <v>18</v>
      </c>
      <c r="M4278">
        <v>11000</v>
      </c>
      <c r="N4278" t="str">
        <f>TEXT(tblorders[[#This Row],[order_date]], "mmm-yyyy")</f>
        <v>Feb-2024</v>
      </c>
      <c r="O4278">
        <f>tblorders[[#This Row],[actual_delivery_days]] -tblorders[[#This Row],[expected_delivery_days]]</f>
        <v>1</v>
      </c>
    </row>
    <row r="4279" spans="1:15" x14ac:dyDescent="0.2">
      <c r="A4279" t="s">
        <v>6092</v>
      </c>
      <c r="B4279" t="s">
        <v>2910</v>
      </c>
      <c r="C4279" t="s">
        <v>55</v>
      </c>
      <c r="D4279">
        <v>1</v>
      </c>
      <c r="E4279" s="1">
        <v>45616</v>
      </c>
      <c r="F4279" s="1">
        <v>45621</v>
      </c>
      <c r="G4279">
        <v>7</v>
      </c>
      <c r="H4279" s="1">
        <v>45628</v>
      </c>
      <c r="I4279">
        <v>7</v>
      </c>
      <c r="J4279" t="s">
        <v>40</v>
      </c>
      <c r="K4279" t="s">
        <v>25</v>
      </c>
      <c r="L4279" t="s">
        <v>58</v>
      </c>
      <c r="M4279">
        <v>99990</v>
      </c>
      <c r="N4279" t="str">
        <f>TEXT(tblorders[[#This Row],[order_date]], "mmm-yyyy")</f>
        <v>Nov-2024</v>
      </c>
      <c r="O4279">
        <f>tblorders[[#This Row],[actual_delivery_days]] -tblorders[[#This Row],[expected_delivery_days]]</f>
        <v>0</v>
      </c>
    </row>
    <row r="4280" spans="1:15" x14ac:dyDescent="0.2">
      <c r="A4280" t="s">
        <v>6093</v>
      </c>
      <c r="B4280" t="s">
        <v>4302</v>
      </c>
      <c r="C4280" t="s">
        <v>15</v>
      </c>
      <c r="D4280">
        <v>1</v>
      </c>
      <c r="E4280" s="1">
        <v>44792</v>
      </c>
      <c r="F4280" s="1">
        <v>44794</v>
      </c>
      <c r="G4280">
        <v>7</v>
      </c>
      <c r="H4280" s="1">
        <v>44801</v>
      </c>
      <c r="I4280">
        <v>7</v>
      </c>
      <c r="J4280" t="s">
        <v>16</v>
      </c>
      <c r="K4280" t="s">
        <v>41</v>
      </c>
      <c r="L4280" t="s">
        <v>33</v>
      </c>
      <c r="M4280">
        <v>55990</v>
      </c>
      <c r="N4280" t="str">
        <f>TEXT(tblorders[[#This Row],[order_date]], "mmm-yyyy")</f>
        <v>Aug-2022</v>
      </c>
      <c r="O4280">
        <f>tblorders[[#This Row],[actual_delivery_days]] -tblorders[[#This Row],[expected_delivery_days]]</f>
        <v>0</v>
      </c>
    </row>
    <row r="4281" spans="1:15" x14ac:dyDescent="0.2">
      <c r="A4281" t="s">
        <v>6094</v>
      </c>
      <c r="B4281" t="s">
        <v>2190</v>
      </c>
      <c r="C4281" t="s">
        <v>44</v>
      </c>
      <c r="D4281">
        <v>1</v>
      </c>
      <c r="E4281" s="1">
        <v>45750</v>
      </c>
      <c r="F4281" s="1">
        <v>45754</v>
      </c>
      <c r="G4281">
        <v>7</v>
      </c>
      <c r="H4281" s="1">
        <v>45766</v>
      </c>
      <c r="I4281">
        <v>12</v>
      </c>
      <c r="J4281" t="s">
        <v>61</v>
      </c>
      <c r="K4281" t="s">
        <v>41</v>
      </c>
      <c r="L4281" t="s">
        <v>58</v>
      </c>
      <c r="M4281">
        <v>50990</v>
      </c>
      <c r="N4281" t="str">
        <f>TEXT(tblorders[[#This Row],[order_date]], "mmm-yyyy")</f>
        <v>Apr-2025</v>
      </c>
      <c r="O4281">
        <f>tblorders[[#This Row],[actual_delivery_days]] -tblorders[[#This Row],[expected_delivery_days]]</f>
        <v>5</v>
      </c>
    </row>
    <row r="4282" spans="1:15" x14ac:dyDescent="0.2">
      <c r="A4282" t="s">
        <v>6095</v>
      </c>
      <c r="B4282" t="s">
        <v>2685</v>
      </c>
      <c r="C4282" t="s">
        <v>29</v>
      </c>
      <c r="D4282">
        <v>1</v>
      </c>
      <c r="E4282" s="1">
        <v>45382</v>
      </c>
      <c r="F4282" s="1">
        <v>45387</v>
      </c>
      <c r="G4282">
        <v>5</v>
      </c>
      <c r="H4282" s="1">
        <v>45390</v>
      </c>
      <c r="I4282">
        <v>3</v>
      </c>
      <c r="J4282" t="s">
        <v>16</v>
      </c>
      <c r="K4282" t="s">
        <v>17</v>
      </c>
      <c r="L4282" t="s">
        <v>58</v>
      </c>
      <c r="M4282">
        <v>11000</v>
      </c>
      <c r="N4282" t="str">
        <f>TEXT(tblorders[[#This Row],[order_date]], "mmm-yyyy")</f>
        <v>Mar-2024</v>
      </c>
      <c r="O4282">
        <f>tblorders[[#This Row],[actual_delivery_days]] -tblorders[[#This Row],[expected_delivery_days]]</f>
        <v>-2</v>
      </c>
    </row>
    <row r="4283" spans="1:15" x14ac:dyDescent="0.2">
      <c r="A4283" t="s">
        <v>6096</v>
      </c>
      <c r="B4283" t="s">
        <v>1572</v>
      </c>
      <c r="C4283" t="s">
        <v>29</v>
      </c>
      <c r="D4283">
        <v>1</v>
      </c>
      <c r="E4283" s="1">
        <v>45719</v>
      </c>
      <c r="F4283" s="1">
        <v>45723</v>
      </c>
      <c r="G4283">
        <v>10</v>
      </c>
      <c r="H4283" s="1">
        <v>45733</v>
      </c>
      <c r="I4283">
        <v>10</v>
      </c>
      <c r="J4283" t="s">
        <v>16</v>
      </c>
      <c r="K4283" t="s">
        <v>25</v>
      </c>
      <c r="L4283" t="s">
        <v>18</v>
      </c>
      <c r="M4283">
        <v>11000</v>
      </c>
      <c r="N4283" t="str">
        <f>TEXT(tblorders[[#This Row],[order_date]], "mmm-yyyy")</f>
        <v>Mar-2025</v>
      </c>
      <c r="O4283">
        <f>tblorders[[#This Row],[actual_delivery_days]] -tblorders[[#This Row],[expected_delivery_days]]</f>
        <v>0</v>
      </c>
    </row>
    <row r="4284" spans="1:15" x14ac:dyDescent="0.2">
      <c r="A4284" t="s">
        <v>6097</v>
      </c>
      <c r="B4284" t="s">
        <v>321</v>
      </c>
      <c r="C4284" t="s">
        <v>44</v>
      </c>
      <c r="D4284">
        <v>2</v>
      </c>
      <c r="E4284" s="1">
        <v>45749</v>
      </c>
      <c r="F4284" s="1">
        <v>45752</v>
      </c>
      <c r="G4284">
        <v>7</v>
      </c>
      <c r="H4284" s="1">
        <v>45760</v>
      </c>
      <c r="I4284">
        <v>8</v>
      </c>
      <c r="J4284" t="s">
        <v>16</v>
      </c>
      <c r="K4284" t="s">
        <v>25</v>
      </c>
      <c r="L4284" t="s">
        <v>22</v>
      </c>
      <c r="M4284">
        <v>101980</v>
      </c>
      <c r="N4284" t="str">
        <f>TEXT(tblorders[[#This Row],[order_date]], "mmm-yyyy")</f>
        <v>Apr-2025</v>
      </c>
      <c r="O4284">
        <f>tblorders[[#This Row],[actual_delivery_days]] -tblorders[[#This Row],[expected_delivery_days]]</f>
        <v>1</v>
      </c>
    </row>
    <row r="4285" spans="1:15" x14ac:dyDescent="0.2">
      <c r="A4285" t="s">
        <v>6098</v>
      </c>
      <c r="B4285" t="s">
        <v>2457</v>
      </c>
      <c r="C4285" t="s">
        <v>55</v>
      </c>
      <c r="D4285">
        <v>2</v>
      </c>
      <c r="E4285" s="1">
        <v>45780</v>
      </c>
      <c r="F4285" s="1">
        <v>45785</v>
      </c>
      <c r="G4285">
        <v>10</v>
      </c>
      <c r="H4285" s="1">
        <v>45795</v>
      </c>
      <c r="I4285">
        <v>10</v>
      </c>
      <c r="J4285" t="s">
        <v>16</v>
      </c>
      <c r="K4285" t="s">
        <v>41</v>
      </c>
      <c r="L4285" t="s">
        <v>26</v>
      </c>
      <c r="M4285">
        <v>199980</v>
      </c>
      <c r="N4285" t="str">
        <f>TEXT(tblorders[[#This Row],[order_date]], "mmm-yyyy")</f>
        <v>May-2025</v>
      </c>
      <c r="O4285">
        <f>tblorders[[#This Row],[actual_delivery_days]] -tblorders[[#This Row],[expected_delivery_days]]</f>
        <v>0</v>
      </c>
    </row>
    <row r="4286" spans="1:15" x14ac:dyDescent="0.2">
      <c r="A4286" t="s">
        <v>6099</v>
      </c>
      <c r="B4286" t="s">
        <v>962</v>
      </c>
      <c r="C4286" t="s">
        <v>29</v>
      </c>
      <c r="D4286">
        <v>2</v>
      </c>
      <c r="E4286" s="1">
        <v>45564</v>
      </c>
      <c r="F4286" s="1">
        <v>45569</v>
      </c>
      <c r="G4286">
        <v>5</v>
      </c>
      <c r="H4286" s="1">
        <v>45575</v>
      </c>
      <c r="I4286">
        <v>6</v>
      </c>
      <c r="J4286" t="s">
        <v>16</v>
      </c>
      <c r="K4286" t="s">
        <v>17</v>
      </c>
      <c r="L4286" t="s">
        <v>26</v>
      </c>
      <c r="M4286">
        <v>22000</v>
      </c>
      <c r="N4286" t="str">
        <f>TEXT(tblorders[[#This Row],[order_date]], "mmm-yyyy")</f>
        <v>Sep-2024</v>
      </c>
      <c r="O4286">
        <f>tblorders[[#This Row],[actual_delivery_days]] -tblorders[[#This Row],[expected_delivery_days]]</f>
        <v>1</v>
      </c>
    </row>
    <row r="4287" spans="1:15" x14ac:dyDescent="0.2">
      <c r="A4287" t="s">
        <v>6100</v>
      </c>
      <c r="B4287" t="s">
        <v>801</v>
      </c>
      <c r="C4287" t="s">
        <v>32</v>
      </c>
      <c r="D4287">
        <v>1</v>
      </c>
      <c r="E4287" s="1">
        <v>45747</v>
      </c>
      <c r="F4287" s="1">
        <v>45751</v>
      </c>
      <c r="G4287">
        <v>5</v>
      </c>
      <c r="H4287" s="1">
        <v>45757</v>
      </c>
      <c r="I4287">
        <v>6</v>
      </c>
      <c r="J4287" t="s">
        <v>16</v>
      </c>
      <c r="K4287" t="s">
        <v>25</v>
      </c>
      <c r="L4287" t="s">
        <v>18</v>
      </c>
      <c r="M4287">
        <v>45000</v>
      </c>
      <c r="N4287" t="str">
        <f>TEXT(tblorders[[#This Row],[order_date]], "mmm-yyyy")</f>
        <v>Mar-2025</v>
      </c>
      <c r="O4287">
        <f>tblorders[[#This Row],[actual_delivery_days]] -tblorders[[#This Row],[expected_delivery_days]]</f>
        <v>1</v>
      </c>
    </row>
    <row r="4288" spans="1:15" x14ac:dyDescent="0.2">
      <c r="A4288" t="s">
        <v>6101</v>
      </c>
      <c r="B4288" t="s">
        <v>6102</v>
      </c>
      <c r="C4288" t="s">
        <v>55</v>
      </c>
      <c r="D4288">
        <v>1</v>
      </c>
      <c r="E4288" s="1">
        <v>45649</v>
      </c>
      <c r="F4288" s="1">
        <v>45651</v>
      </c>
      <c r="G4288">
        <v>5</v>
      </c>
      <c r="H4288" s="1">
        <v>45657</v>
      </c>
      <c r="I4288">
        <v>6</v>
      </c>
      <c r="J4288" t="s">
        <v>16</v>
      </c>
      <c r="K4288" t="s">
        <v>17</v>
      </c>
      <c r="L4288" t="s">
        <v>26</v>
      </c>
      <c r="M4288">
        <v>99990</v>
      </c>
      <c r="N4288" t="str">
        <f>TEXT(tblorders[[#This Row],[order_date]], "mmm-yyyy")</f>
        <v>Dec-2024</v>
      </c>
      <c r="O4288">
        <f>tblorders[[#This Row],[actual_delivery_days]] -tblorders[[#This Row],[expected_delivery_days]]</f>
        <v>1</v>
      </c>
    </row>
    <row r="4289" spans="1:15" x14ac:dyDescent="0.2">
      <c r="A4289" t="s">
        <v>6103</v>
      </c>
      <c r="B4289" t="s">
        <v>6104</v>
      </c>
      <c r="C4289" t="s">
        <v>15</v>
      </c>
      <c r="D4289">
        <v>1</v>
      </c>
      <c r="E4289" s="1">
        <v>45554</v>
      </c>
      <c r="F4289" s="1">
        <v>45558</v>
      </c>
      <c r="G4289">
        <v>5</v>
      </c>
      <c r="H4289" s="1">
        <v>45566</v>
      </c>
      <c r="I4289">
        <v>8</v>
      </c>
      <c r="J4289" t="s">
        <v>16</v>
      </c>
      <c r="K4289" t="s">
        <v>25</v>
      </c>
      <c r="L4289" t="s">
        <v>58</v>
      </c>
      <c r="M4289">
        <v>55990</v>
      </c>
      <c r="N4289" t="str">
        <f>TEXT(tblorders[[#This Row],[order_date]], "mmm-yyyy")</f>
        <v>Sep-2024</v>
      </c>
      <c r="O4289">
        <f>tblorders[[#This Row],[actual_delivery_days]] -tblorders[[#This Row],[expected_delivery_days]]</f>
        <v>3</v>
      </c>
    </row>
    <row r="4290" spans="1:15" x14ac:dyDescent="0.2">
      <c r="A4290" t="s">
        <v>6105</v>
      </c>
      <c r="B4290" t="s">
        <v>253</v>
      </c>
      <c r="C4290" t="s">
        <v>15</v>
      </c>
      <c r="D4290">
        <v>1</v>
      </c>
      <c r="E4290" s="1">
        <v>45598</v>
      </c>
      <c r="F4290" s="1">
        <v>45603</v>
      </c>
      <c r="G4290">
        <v>7</v>
      </c>
      <c r="H4290" s="1">
        <v>45608</v>
      </c>
      <c r="I4290">
        <v>5</v>
      </c>
      <c r="J4290" t="s">
        <v>16</v>
      </c>
      <c r="K4290" t="s">
        <v>17</v>
      </c>
      <c r="L4290" t="s">
        <v>33</v>
      </c>
      <c r="M4290">
        <v>55990</v>
      </c>
      <c r="N4290" t="str">
        <f>TEXT(tblorders[[#This Row],[order_date]], "mmm-yyyy")</f>
        <v>Nov-2024</v>
      </c>
      <c r="O4290">
        <f>tblorders[[#This Row],[actual_delivery_days]] -tblorders[[#This Row],[expected_delivery_days]]</f>
        <v>-2</v>
      </c>
    </row>
    <row r="4291" spans="1:15" x14ac:dyDescent="0.2">
      <c r="A4291" t="s">
        <v>6106</v>
      </c>
      <c r="B4291" t="s">
        <v>2901</v>
      </c>
      <c r="C4291" t="s">
        <v>21</v>
      </c>
      <c r="D4291">
        <v>1</v>
      </c>
      <c r="E4291" s="1">
        <v>45806</v>
      </c>
      <c r="F4291" s="1">
        <v>45808</v>
      </c>
      <c r="G4291">
        <v>10</v>
      </c>
      <c r="H4291" s="1">
        <v>45819</v>
      </c>
      <c r="I4291">
        <v>11</v>
      </c>
      <c r="J4291" t="s">
        <v>16</v>
      </c>
      <c r="K4291" t="s">
        <v>25</v>
      </c>
      <c r="L4291" t="s">
        <v>33</v>
      </c>
      <c r="M4291">
        <v>89990</v>
      </c>
      <c r="N4291" t="str">
        <f>TEXT(tblorders[[#This Row],[order_date]], "mmm-yyyy")</f>
        <v>May-2025</v>
      </c>
      <c r="O4291">
        <f>tblorders[[#This Row],[actual_delivery_days]] -tblorders[[#This Row],[expected_delivery_days]]</f>
        <v>1</v>
      </c>
    </row>
    <row r="4292" spans="1:15" x14ac:dyDescent="0.2">
      <c r="A4292" t="s">
        <v>6107</v>
      </c>
      <c r="B4292" t="s">
        <v>523</v>
      </c>
      <c r="C4292" t="s">
        <v>15</v>
      </c>
      <c r="D4292">
        <v>1</v>
      </c>
      <c r="E4292" s="1">
        <v>45675</v>
      </c>
      <c r="F4292" s="1">
        <v>45678</v>
      </c>
      <c r="G4292">
        <v>10</v>
      </c>
      <c r="H4292" s="1">
        <v>45688</v>
      </c>
      <c r="I4292">
        <v>10</v>
      </c>
      <c r="J4292" t="s">
        <v>16</v>
      </c>
      <c r="K4292" t="s">
        <v>25</v>
      </c>
      <c r="L4292" t="s">
        <v>33</v>
      </c>
      <c r="M4292">
        <v>55990</v>
      </c>
      <c r="N4292" t="str">
        <f>TEXT(tblorders[[#This Row],[order_date]], "mmm-yyyy")</f>
        <v>Jan-2025</v>
      </c>
      <c r="O4292">
        <f>tblorders[[#This Row],[actual_delivery_days]] -tblorders[[#This Row],[expected_delivery_days]]</f>
        <v>0</v>
      </c>
    </row>
    <row r="4293" spans="1:15" x14ac:dyDescent="0.2">
      <c r="A4293" t="s">
        <v>6108</v>
      </c>
      <c r="B4293" t="s">
        <v>919</v>
      </c>
      <c r="C4293" t="s">
        <v>21</v>
      </c>
      <c r="D4293">
        <v>1</v>
      </c>
      <c r="E4293" s="1">
        <v>45484</v>
      </c>
      <c r="F4293" s="1">
        <v>45488</v>
      </c>
      <c r="G4293">
        <v>5</v>
      </c>
      <c r="H4293" s="1">
        <v>45492</v>
      </c>
      <c r="I4293">
        <v>4</v>
      </c>
      <c r="J4293" t="s">
        <v>16</v>
      </c>
      <c r="K4293" t="s">
        <v>17</v>
      </c>
      <c r="L4293" t="s">
        <v>18</v>
      </c>
      <c r="M4293">
        <v>89990</v>
      </c>
      <c r="N4293" t="str">
        <f>TEXT(tblorders[[#This Row],[order_date]], "mmm-yyyy")</f>
        <v>Jul-2024</v>
      </c>
      <c r="O4293">
        <f>tblorders[[#This Row],[actual_delivery_days]] -tblorders[[#This Row],[expected_delivery_days]]</f>
        <v>-1</v>
      </c>
    </row>
    <row r="4294" spans="1:15" x14ac:dyDescent="0.2">
      <c r="A4294" t="s">
        <v>6109</v>
      </c>
      <c r="B4294" t="s">
        <v>3803</v>
      </c>
      <c r="C4294" t="s">
        <v>29</v>
      </c>
      <c r="D4294">
        <v>2</v>
      </c>
      <c r="E4294" s="1">
        <v>45642</v>
      </c>
      <c r="F4294" s="1">
        <v>45646</v>
      </c>
      <c r="G4294">
        <v>5</v>
      </c>
      <c r="H4294" s="1">
        <v>45651</v>
      </c>
      <c r="I4294">
        <v>5</v>
      </c>
      <c r="J4294" t="s">
        <v>16</v>
      </c>
      <c r="K4294" t="s">
        <v>17</v>
      </c>
      <c r="L4294" t="s">
        <v>33</v>
      </c>
      <c r="M4294">
        <v>22000</v>
      </c>
      <c r="N4294" t="str">
        <f>TEXT(tblorders[[#This Row],[order_date]], "mmm-yyyy")</f>
        <v>Dec-2024</v>
      </c>
      <c r="O4294">
        <f>tblorders[[#This Row],[actual_delivery_days]] -tblorders[[#This Row],[expected_delivery_days]]</f>
        <v>0</v>
      </c>
    </row>
    <row r="4295" spans="1:15" x14ac:dyDescent="0.2">
      <c r="A4295" t="s">
        <v>6110</v>
      </c>
      <c r="B4295" t="s">
        <v>1364</v>
      </c>
      <c r="C4295" t="s">
        <v>32</v>
      </c>
      <c r="D4295">
        <v>1</v>
      </c>
      <c r="E4295" s="1">
        <v>45490</v>
      </c>
      <c r="F4295" s="1">
        <v>45492</v>
      </c>
      <c r="G4295">
        <v>7</v>
      </c>
      <c r="H4295" s="1">
        <v>45500</v>
      </c>
      <c r="I4295">
        <v>8</v>
      </c>
      <c r="J4295" t="s">
        <v>16</v>
      </c>
      <c r="K4295" t="s">
        <v>41</v>
      </c>
      <c r="L4295" t="s">
        <v>58</v>
      </c>
      <c r="M4295">
        <v>45000</v>
      </c>
      <c r="N4295" t="str">
        <f>TEXT(tblorders[[#This Row],[order_date]], "mmm-yyyy")</f>
        <v>Jul-2024</v>
      </c>
      <c r="O4295">
        <f>tblorders[[#This Row],[actual_delivery_days]] -tblorders[[#This Row],[expected_delivery_days]]</f>
        <v>1</v>
      </c>
    </row>
    <row r="4296" spans="1:15" x14ac:dyDescent="0.2">
      <c r="A4296" t="s">
        <v>6111</v>
      </c>
      <c r="B4296" t="s">
        <v>2523</v>
      </c>
      <c r="C4296" t="s">
        <v>15</v>
      </c>
      <c r="D4296">
        <v>2</v>
      </c>
      <c r="E4296" s="1">
        <v>45378</v>
      </c>
      <c r="F4296" s="1">
        <v>45383</v>
      </c>
      <c r="G4296">
        <v>7</v>
      </c>
      <c r="H4296" s="1">
        <v>45391</v>
      </c>
      <c r="I4296">
        <v>8</v>
      </c>
      <c r="J4296" t="s">
        <v>16</v>
      </c>
      <c r="K4296" t="s">
        <v>41</v>
      </c>
      <c r="L4296" t="s">
        <v>33</v>
      </c>
      <c r="M4296">
        <v>111980</v>
      </c>
      <c r="N4296" t="str">
        <f>TEXT(tblorders[[#This Row],[order_date]], "mmm-yyyy")</f>
        <v>Mar-2024</v>
      </c>
      <c r="O4296">
        <f>tblorders[[#This Row],[actual_delivery_days]] -tblorders[[#This Row],[expected_delivery_days]]</f>
        <v>1</v>
      </c>
    </row>
    <row r="4297" spans="1:15" x14ac:dyDescent="0.2">
      <c r="A4297" t="s">
        <v>6112</v>
      </c>
      <c r="B4297" t="s">
        <v>6113</v>
      </c>
      <c r="C4297" t="s">
        <v>44</v>
      </c>
      <c r="D4297">
        <v>1</v>
      </c>
      <c r="E4297" s="1">
        <v>45750</v>
      </c>
      <c r="F4297" s="1">
        <v>45755</v>
      </c>
      <c r="G4297">
        <v>7</v>
      </c>
      <c r="H4297" s="1">
        <v>45765</v>
      </c>
      <c r="I4297">
        <v>10</v>
      </c>
      <c r="J4297" t="s">
        <v>16</v>
      </c>
      <c r="K4297" t="s">
        <v>17</v>
      </c>
      <c r="L4297" t="s">
        <v>58</v>
      </c>
      <c r="M4297">
        <v>50990</v>
      </c>
      <c r="N4297" t="str">
        <f>TEXT(tblorders[[#This Row],[order_date]], "mmm-yyyy")</f>
        <v>Apr-2025</v>
      </c>
      <c r="O4297">
        <f>tblorders[[#This Row],[actual_delivery_days]] -tblorders[[#This Row],[expected_delivery_days]]</f>
        <v>3</v>
      </c>
    </row>
    <row r="4298" spans="1:15" x14ac:dyDescent="0.2">
      <c r="A4298" t="s">
        <v>6114</v>
      </c>
      <c r="B4298" t="s">
        <v>794</v>
      </c>
      <c r="C4298" t="s">
        <v>44</v>
      </c>
      <c r="D4298">
        <v>1</v>
      </c>
      <c r="E4298" s="1">
        <v>45068</v>
      </c>
      <c r="F4298" s="1">
        <v>45070</v>
      </c>
      <c r="G4298">
        <v>5</v>
      </c>
      <c r="H4298" s="1">
        <v>45075</v>
      </c>
      <c r="I4298">
        <v>5</v>
      </c>
      <c r="J4298" t="s">
        <v>16</v>
      </c>
      <c r="K4298" t="s">
        <v>25</v>
      </c>
      <c r="L4298" t="s">
        <v>18</v>
      </c>
      <c r="M4298">
        <v>50990</v>
      </c>
      <c r="N4298" t="str">
        <f>TEXT(tblorders[[#This Row],[order_date]], "mmm-yyyy")</f>
        <v>May-2023</v>
      </c>
      <c r="O4298">
        <f>tblorders[[#This Row],[actual_delivery_days]] -tblorders[[#This Row],[expected_delivery_days]]</f>
        <v>0</v>
      </c>
    </row>
    <row r="4299" spans="1:15" x14ac:dyDescent="0.2">
      <c r="A4299" t="s">
        <v>6115</v>
      </c>
      <c r="B4299" t="s">
        <v>604</v>
      </c>
      <c r="C4299" t="s">
        <v>21</v>
      </c>
      <c r="D4299">
        <v>1</v>
      </c>
      <c r="E4299" s="1">
        <v>44578</v>
      </c>
      <c r="F4299" s="1">
        <v>44580</v>
      </c>
      <c r="G4299">
        <v>5</v>
      </c>
      <c r="H4299" s="1">
        <v>44585</v>
      </c>
      <c r="I4299">
        <v>5</v>
      </c>
      <c r="J4299" t="s">
        <v>40</v>
      </c>
      <c r="K4299" t="s">
        <v>17</v>
      </c>
      <c r="L4299" t="s">
        <v>58</v>
      </c>
      <c r="M4299">
        <v>89990</v>
      </c>
      <c r="N4299" t="str">
        <f>TEXT(tblorders[[#This Row],[order_date]], "mmm-yyyy")</f>
        <v>Jan-2022</v>
      </c>
      <c r="O4299">
        <f>tblorders[[#This Row],[actual_delivery_days]] -tblorders[[#This Row],[expected_delivery_days]]</f>
        <v>0</v>
      </c>
    </row>
    <row r="4300" spans="1:15" x14ac:dyDescent="0.2">
      <c r="A4300" t="s">
        <v>6116</v>
      </c>
      <c r="B4300" t="s">
        <v>2093</v>
      </c>
      <c r="C4300" t="s">
        <v>44</v>
      </c>
      <c r="D4300">
        <v>1</v>
      </c>
      <c r="E4300" s="1">
        <v>45637</v>
      </c>
      <c r="F4300" s="1">
        <v>45641</v>
      </c>
      <c r="G4300">
        <v>7</v>
      </c>
      <c r="H4300" s="1">
        <v>45648</v>
      </c>
      <c r="I4300">
        <v>7</v>
      </c>
      <c r="J4300" t="s">
        <v>16</v>
      </c>
      <c r="K4300" t="s">
        <v>41</v>
      </c>
      <c r="L4300" t="s">
        <v>26</v>
      </c>
      <c r="M4300">
        <v>50990</v>
      </c>
      <c r="N4300" t="str">
        <f>TEXT(tblorders[[#This Row],[order_date]], "mmm-yyyy")</f>
        <v>Dec-2024</v>
      </c>
      <c r="O4300">
        <f>tblorders[[#This Row],[actual_delivery_days]] -tblorders[[#This Row],[expected_delivery_days]]</f>
        <v>0</v>
      </c>
    </row>
    <row r="4301" spans="1:15" x14ac:dyDescent="0.2">
      <c r="A4301" t="s">
        <v>6117</v>
      </c>
      <c r="B4301" t="s">
        <v>3933</v>
      </c>
      <c r="C4301" t="s">
        <v>21</v>
      </c>
      <c r="D4301">
        <v>2</v>
      </c>
      <c r="E4301" s="1">
        <v>45335</v>
      </c>
      <c r="F4301" s="1">
        <v>45339</v>
      </c>
      <c r="G4301">
        <v>10</v>
      </c>
      <c r="H4301" s="1">
        <v>45349</v>
      </c>
      <c r="I4301">
        <v>10</v>
      </c>
      <c r="J4301" t="s">
        <v>16</v>
      </c>
      <c r="K4301" t="s">
        <v>41</v>
      </c>
      <c r="L4301" t="s">
        <v>33</v>
      </c>
      <c r="M4301">
        <v>179980</v>
      </c>
      <c r="N4301" t="str">
        <f>TEXT(tblorders[[#This Row],[order_date]], "mmm-yyyy")</f>
        <v>Feb-2024</v>
      </c>
      <c r="O4301">
        <f>tblorders[[#This Row],[actual_delivery_days]] -tblorders[[#This Row],[expected_delivery_days]]</f>
        <v>0</v>
      </c>
    </row>
    <row r="4302" spans="1:15" x14ac:dyDescent="0.2">
      <c r="A4302" t="s">
        <v>6118</v>
      </c>
      <c r="B4302" t="s">
        <v>412</v>
      </c>
      <c r="C4302" t="s">
        <v>15</v>
      </c>
      <c r="D4302">
        <v>1</v>
      </c>
      <c r="E4302" s="1">
        <v>44911</v>
      </c>
      <c r="F4302" s="1">
        <v>44915</v>
      </c>
      <c r="G4302">
        <v>10</v>
      </c>
      <c r="H4302" s="1">
        <v>44930</v>
      </c>
      <c r="I4302">
        <v>15</v>
      </c>
      <c r="J4302" t="s">
        <v>61</v>
      </c>
      <c r="K4302" t="s">
        <v>17</v>
      </c>
      <c r="L4302" t="s">
        <v>33</v>
      </c>
      <c r="M4302">
        <v>55990</v>
      </c>
      <c r="N4302" t="str">
        <f>TEXT(tblorders[[#This Row],[order_date]], "mmm-yyyy")</f>
        <v>Dec-2022</v>
      </c>
      <c r="O4302">
        <f>tblorders[[#This Row],[actual_delivery_days]] -tblorders[[#This Row],[expected_delivery_days]]</f>
        <v>5</v>
      </c>
    </row>
    <row r="4303" spans="1:15" x14ac:dyDescent="0.2">
      <c r="A4303" t="s">
        <v>6119</v>
      </c>
      <c r="B4303" t="s">
        <v>3055</v>
      </c>
      <c r="C4303" t="s">
        <v>21</v>
      </c>
      <c r="D4303">
        <v>2</v>
      </c>
      <c r="E4303" s="1">
        <v>45657</v>
      </c>
      <c r="F4303" s="1">
        <v>45660</v>
      </c>
      <c r="G4303">
        <v>5</v>
      </c>
      <c r="H4303" s="1">
        <v>45664</v>
      </c>
      <c r="I4303">
        <v>4</v>
      </c>
      <c r="J4303" t="s">
        <v>16</v>
      </c>
      <c r="K4303" t="s">
        <v>25</v>
      </c>
      <c r="L4303" t="s">
        <v>22</v>
      </c>
      <c r="M4303">
        <v>179980</v>
      </c>
      <c r="N4303" t="str">
        <f>TEXT(tblorders[[#This Row],[order_date]], "mmm-yyyy")</f>
        <v>Dec-2024</v>
      </c>
      <c r="O4303">
        <f>tblorders[[#This Row],[actual_delivery_days]] -tblorders[[#This Row],[expected_delivery_days]]</f>
        <v>-1</v>
      </c>
    </row>
    <row r="4304" spans="1:15" x14ac:dyDescent="0.2">
      <c r="A4304" t="s">
        <v>6120</v>
      </c>
      <c r="B4304" t="s">
        <v>4203</v>
      </c>
      <c r="C4304" t="s">
        <v>29</v>
      </c>
      <c r="D4304">
        <v>2</v>
      </c>
      <c r="E4304" s="1">
        <v>45654</v>
      </c>
      <c r="F4304" s="1">
        <v>45657</v>
      </c>
      <c r="G4304">
        <v>10</v>
      </c>
      <c r="H4304" s="1">
        <v>45670</v>
      </c>
      <c r="I4304">
        <v>13</v>
      </c>
      <c r="J4304" t="s">
        <v>16</v>
      </c>
      <c r="K4304" t="s">
        <v>17</v>
      </c>
      <c r="L4304" t="s">
        <v>33</v>
      </c>
      <c r="M4304">
        <v>22000</v>
      </c>
      <c r="N4304" t="str">
        <f>TEXT(tblorders[[#This Row],[order_date]], "mmm-yyyy")</f>
        <v>Dec-2024</v>
      </c>
      <c r="O4304">
        <f>tblorders[[#This Row],[actual_delivery_days]] -tblorders[[#This Row],[expected_delivery_days]]</f>
        <v>3</v>
      </c>
    </row>
    <row r="4305" spans="1:15" x14ac:dyDescent="0.2">
      <c r="A4305" t="s">
        <v>6121</v>
      </c>
      <c r="B4305" t="s">
        <v>2005</v>
      </c>
      <c r="C4305" t="s">
        <v>44</v>
      </c>
      <c r="D4305">
        <v>1</v>
      </c>
      <c r="E4305" s="1">
        <v>45509</v>
      </c>
      <c r="F4305" s="1">
        <v>45514</v>
      </c>
      <c r="G4305">
        <v>7</v>
      </c>
      <c r="H4305" s="1">
        <v>45522</v>
      </c>
      <c r="I4305">
        <v>8</v>
      </c>
      <c r="J4305" t="s">
        <v>16</v>
      </c>
      <c r="K4305" t="s">
        <v>41</v>
      </c>
      <c r="L4305" t="s">
        <v>26</v>
      </c>
      <c r="M4305">
        <v>50990</v>
      </c>
      <c r="N4305" t="str">
        <f>TEXT(tblorders[[#This Row],[order_date]], "mmm-yyyy")</f>
        <v>Aug-2024</v>
      </c>
      <c r="O4305">
        <f>tblorders[[#This Row],[actual_delivery_days]] -tblorders[[#This Row],[expected_delivery_days]]</f>
        <v>1</v>
      </c>
    </row>
    <row r="4306" spans="1:15" x14ac:dyDescent="0.2">
      <c r="A4306" t="s">
        <v>6122</v>
      </c>
      <c r="B4306" t="s">
        <v>4526</v>
      </c>
      <c r="C4306" t="s">
        <v>21</v>
      </c>
      <c r="D4306">
        <v>1</v>
      </c>
      <c r="E4306" s="1">
        <v>45459</v>
      </c>
      <c r="F4306" s="1">
        <v>45460</v>
      </c>
      <c r="G4306">
        <v>7</v>
      </c>
      <c r="H4306" s="1">
        <v>45468</v>
      </c>
      <c r="I4306">
        <v>8</v>
      </c>
      <c r="J4306" t="s">
        <v>16</v>
      </c>
      <c r="K4306" t="s">
        <v>17</v>
      </c>
      <c r="L4306" t="s">
        <v>26</v>
      </c>
      <c r="M4306">
        <v>89990</v>
      </c>
      <c r="N4306" t="str">
        <f>TEXT(tblorders[[#This Row],[order_date]], "mmm-yyyy")</f>
        <v>Jun-2024</v>
      </c>
      <c r="O4306">
        <f>tblorders[[#This Row],[actual_delivery_days]] -tblorders[[#This Row],[expected_delivery_days]]</f>
        <v>1</v>
      </c>
    </row>
    <row r="4307" spans="1:15" x14ac:dyDescent="0.2">
      <c r="A4307" t="s">
        <v>6123</v>
      </c>
      <c r="B4307" t="s">
        <v>79</v>
      </c>
      <c r="C4307" t="s">
        <v>44</v>
      </c>
      <c r="D4307">
        <v>1</v>
      </c>
      <c r="E4307" s="1">
        <v>45804</v>
      </c>
      <c r="F4307" s="1">
        <v>45808</v>
      </c>
      <c r="G4307">
        <v>5</v>
      </c>
      <c r="H4307" s="1">
        <v>45813</v>
      </c>
      <c r="I4307">
        <v>5</v>
      </c>
      <c r="J4307" t="s">
        <v>16</v>
      </c>
      <c r="K4307" t="s">
        <v>17</v>
      </c>
      <c r="L4307" t="s">
        <v>18</v>
      </c>
      <c r="M4307">
        <v>50990</v>
      </c>
      <c r="N4307" t="str">
        <f>TEXT(tblorders[[#This Row],[order_date]], "mmm-yyyy")</f>
        <v>May-2025</v>
      </c>
      <c r="O4307">
        <f>tblorders[[#This Row],[actual_delivery_days]] -tblorders[[#This Row],[expected_delivery_days]]</f>
        <v>0</v>
      </c>
    </row>
    <row r="4308" spans="1:15" x14ac:dyDescent="0.2">
      <c r="A4308" t="s">
        <v>6124</v>
      </c>
      <c r="B4308" t="s">
        <v>1357</v>
      </c>
      <c r="C4308" t="s">
        <v>55</v>
      </c>
      <c r="D4308">
        <v>2</v>
      </c>
      <c r="E4308" s="1">
        <v>45637</v>
      </c>
      <c r="F4308" s="1">
        <v>45641</v>
      </c>
      <c r="G4308">
        <v>5</v>
      </c>
      <c r="H4308" s="1">
        <v>45646</v>
      </c>
      <c r="I4308">
        <v>5</v>
      </c>
      <c r="J4308" t="s">
        <v>16</v>
      </c>
      <c r="K4308" t="s">
        <v>41</v>
      </c>
      <c r="L4308" t="s">
        <v>26</v>
      </c>
      <c r="M4308">
        <v>199980</v>
      </c>
      <c r="N4308" t="str">
        <f>TEXT(tblorders[[#This Row],[order_date]], "mmm-yyyy")</f>
        <v>Dec-2024</v>
      </c>
      <c r="O4308">
        <f>tblorders[[#This Row],[actual_delivery_days]] -tblorders[[#This Row],[expected_delivery_days]]</f>
        <v>0</v>
      </c>
    </row>
    <row r="4309" spans="1:15" x14ac:dyDescent="0.2">
      <c r="A4309" t="s">
        <v>6125</v>
      </c>
      <c r="B4309" t="s">
        <v>2640</v>
      </c>
      <c r="C4309" t="s">
        <v>15</v>
      </c>
      <c r="D4309">
        <v>1</v>
      </c>
      <c r="E4309" s="1">
        <v>45702</v>
      </c>
      <c r="F4309" s="1">
        <v>45703</v>
      </c>
      <c r="G4309">
        <v>10</v>
      </c>
      <c r="H4309" s="1">
        <v>45715</v>
      </c>
      <c r="I4309">
        <v>12</v>
      </c>
      <c r="J4309" t="s">
        <v>16</v>
      </c>
      <c r="K4309" t="s">
        <v>17</v>
      </c>
      <c r="L4309" t="s">
        <v>18</v>
      </c>
      <c r="M4309">
        <v>55990</v>
      </c>
      <c r="N4309" t="str">
        <f>TEXT(tblorders[[#This Row],[order_date]], "mmm-yyyy")</f>
        <v>Feb-2025</v>
      </c>
      <c r="O4309">
        <f>tblorders[[#This Row],[actual_delivery_days]] -tblorders[[#This Row],[expected_delivery_days]]</f>
        <v>2</v>
      </c>
    </row>
    <row r="4310" spans="1:15" x14ac:dyDescent="0.2">
      <c r="A4310" t="s">
        <v>6126</v>
      </c>
      <c r="B4310" t="s">
        <v>4340</v>
      </c>
      <c r="C4310" t="s">
        <v>44</v>
      </c>
      <c r="D4310">
        <v>2</v>
      </c>
      <c r="E4310" s="1">
        <v>45794</v>
      </c>
      <c r="F4310" s="1">
        <v>45798</v>
      </c>
      <c r="G4310">
        <v>7</v>
      </c>
      <c r="H4310" s="1">
        <v>45805</v>
      </c>
      <c r="I4310">
        <v>7</v>
      </c>
      <c r="J4310" t="s">
        <v>16</v>
      </c>
      <c r="K4310" t="s">
        <v>25</v>
      </c>
      <c r="L4310" t="s">
        <v>18</v>
      </c>
      <c r="M4310">
        <v>101980</v>
      </c>
      <c r="N4310" t="str">
        <f>TEXT(tblorders[[#This Row],[order_date]], "mmm-yyyy")</f>
        <v>May-2025</v>
      </c>
      <c r="O4310">
        <f>tblorders[[#This Row],[actual_delivery_days]] -tblorders[[#This Row],[expected_delivery_days]]</f>
        <v>0</v>
      </c>
    </row>
    <row r="4311" spans="1:15" x14ac:dyDescent="0.2">
      <c r="A4311" t="s">
        <v>6127</v>
      </c>
      <c r="B4311" t="s">
        <v>2457</v>
      </c>
      <c r="C4311" t="s">
        <v>15</v>
      </c>
      <c r="D4311">
        <v>1</v>
      </c>
      <c r="E4311" s="1">
        <v>45772</v>
      </c>
      <c r="F4311" s="1">
        <v>45775</v>
      </c>
      <c r="G4311">
        <v>5</v>
      </c>
      <c r="H4311" s="1">
        <v>45781</v>
      </c>
      <c r="I4311">
        <v>6</v>
      </c>
      <c r="J4311" t="s">
        <v>16</v>
      </c>
      <c r="K4311" t="s">
        <v>41</v>
      </c>
      <c r="L4311" t="s">
        <v>18</v>
      </c>
      <c r="M4311">
        <v>55990</v>
      </c>
      <c r="N4311" t="str">
        <f>TEXT(tblorders[[#This Row],[order_date]], "mmm-yyyy")</f>
        <v>Apr-2025</v>
      </c>
      <c r="O4311">
        <f>tblorders[[#This Row],[actual_delivery_days]] -tblorders[[#This Row],[expected_delivery_days]]</f>
        <v>1</v>
      </c>
    </row>
    <row r="4312" spans="1:15" x14ac:dyDescent="0.2">
      <c r="A4312" t="s">
        <v>6128</v>
      </c>
      <c r="B4312" t="s">
        <v>5358</v>
      </c>
      <c r="C4312" t="s">
        <v>32</v>
      </c>
      <c r="D4312">
        <v>1</v>
      </c>
      <c r="E4312" s="1">
        <v>45690</v>
      </c>
      <c r="F4312" s="1">
        <v>45691</v>
      </c>
      <c r="G4312">
        <v>10</v>
      </c>
      <c r="H4312" s="1">
        <v>45700</v>
      </c>
      <c r="I4312">
        <v>9</v>
      </c>
      <c r="J4312" t="s">
        <v>16</v>
      </c>
      <c r="K4312" t="s">
        <v>17</v>
      </c>
      <c r="L4312" t="s">
        <v>26</v>
      </c>
      <c r="M4312">
        <v>45000</v>
      </c>
      <c r="N4312" t="str">
        <f>TEXT(tblorders[[#This Row],[order_date]], "mmm-yyyy")</f>
        <v>Feb-2025</v>
      </c>
      <c r="O4312">
        <f>tblorders[[#This Row],[actual_delivery_days]] -tblorders[[#This Row],[expected_delivery_days]]</f>
        <v>-1</v>
      </c>
    </row>
    <row r="4313" spans="1:15" x14ac:dyDescent="0.2">
      <c r="A4313" t="s">
        <v>6129</v>
      </c>
      <c r="B4313" t="s">
        <v>4451</v>
      </c>
      <c r="C4313" t="s">
        <v>15</v>
      </c>
      <c r="D4313">
        <v>1</v>
      </c>
      <c r="E4313" s="1">
        <v>45415</v>
      </c>
      <c r="F4313" s="1">
        <v>45417</v>
      </c>
      <c r="G4313">
        <v>5</v>
      </c>
      <c r="H4313" s="1">
        <v>45425</v>
      </c>
      <c r="I4313">
        <v>8</v>
      </c>
      <c r="J4313" t="s">
        <v>16</v>
      </c>
      <c r="K4313" t="s">
        <v>17</v>
      </c>
      <c r="L4313" t="s">
        <v>33</v>
      </c>
      <c r="M4313">
        <v>55990</v>
      </c>
      <c r="N4313" t="str">
        <f>TEXT(tblorders[[#This Row],[order_date]], "mmm-yyyy")</f>
        <v>May-2024</v>
      </c>
      <c r="O4313">
        <f>tblorders[[#This Row],[actual_delivery_days]] -tblorders[[#This Row],[expected_delivery_days]]</f>
        <v>3</v>
      </c>
    </row>
    <row r="4314" spans="1:15" x14ac:dyDescent="0.2">
      <c r="A4314" t="s">
        <v>6130</v>
      </c>
      <c r="B4314" t="s">
        <v>4521</v>
      </c>
      <c r="C4314" t="s">
        <v>55</v>
      </c>
      <c r="D4314">
        <v>1</v>
      </c>
      <c r="E4314" s="1">
        <v>45361</v>
      </c>
      <c r="F4314" s="1">
        <v>45364</v>
      </c>
      <c r="G4314">
        <v>10</v>
      </c>
      <c r="H4314" s="1">
        <v>45376</v>
      </c>
      <c r="I4314">
        <v>12</v>
      </c>
      <c r="J4314" t="s">
        <v>16</v>
      </c>
      <c r="K4314" t="s">
        <v>41</v>
      </c>
      <c r="L4314" t="s">
        <v>26</v>
      </c>
      <c r="M4314">
        <v>99990</v>
      </c>
      <c r="N4314" t="str">
        <f>TEXT(tblorders[[#This Row],[order_date]], "mmm-yyyy")</f>
        <v>Mar-2024</v>
      </c>
      <c r="O4314">
        <f>tblorders[[#This Row],[actual_delivery_days]] -tblorders[[#This Row],[expected_delivery_days]]</f>
        <v>2</v>
      </c>
    </row>
    <row r="4315" spans="1:15" x14ac:dyDescent="0.2">
      <c r="A4315" t="s">
        <v>6131</v>
      </c>
      <c r="B4315" t="s">
        <v>1672</v>
      </c>
      <c r="C4315" t="s">
        <v>21</v>
      </c>
      <c r="D4315">
        <v>1</v>
      </c>
      <c r="E4315" s="1">
        <v>45544</v>
      </c>
      <c r="F4315" s="1">
        <v>45549</v>
      </c>
      <c r="G4315">
        <v>7</v>
      </c>
      <c r="H4315" s="1">
        <v>45557</v>
      </c>
      <c r="I4315">
        <v>8</v>
      </c>
      <c r="J4315" t="s">
        <v>16</v>
      </c>
      <c r="K4315" t="s">
        <v>25</v>
      </c>
      <c r="L4315" t="s">
        <v>18</v>
      </c>
      <c r="M4315">
        <v>89990</v>
      </c>
      <c r="N4315" t="str">
        <f>TEXT(tblorders[[#This Row],[order_date]], "mmm-yyyy")</f>
        <v>Sep-2024</v>
      </c>
      <c r="O4315">
        <f>tblorders[[#This Row],[actual_delivery_days]] -tblorders[[#This Row],[expected_delivery_days]]</f>
        <v>1</v>
      </c>
    </row>
    <row r="4316" spans="1:15" x14ac:dyDescent="0.2">
      <c r="A4316" t="s">
        <v>6132</v>
      </c>
      <c r="B4316" t="s">
        <v>944</v>
      </c>
      <c r="C4316" t="s">
        <v>55</v>
      </c>
      <c r="D4316">
        <v>1</v>
      </c>
      <c r="E4316" s="1">
        <v>45687</v>
      </c>
      <c r="F4316" s="1">
        <v>45690</v>
      </c>
      <c r="G4316">
        <v>5</v>
      </c>
      <c r="H4316" s="1">
        <v>45693</v>
      </c>
      <c r="I4316">
        <v>3</v>
      </c>
      <c r="J4316" t="s">
        <v>16</v>
      </c>
      <c r="K4316" t="s">
        <v>17</v>
      </c>
      <c r="L4316" t="s">
        <v>33</v>
      </c>
      <c r="M4316">
        <v>99990</v>
      </c>
      <c r="N4316" t="str">
        <f>TEXT(tblorders[[#This Row],[order_date]], "mmm-yyyy")</f>
        <v>Jan-2025</v>
      </c>
      <c r="O4316">
        <f>tblorders[[#This Row],[actual_delivery_days]] -tblorders[[#This Row],[expected_delivery_days]]</f>
        <v>-2</v>
      </c>
    </row>
    <row r="4317" spans="1:15" x14ac:dyDescent="0.2">
      <c r="A4317" t="s">
        <v>6133</v>
      </c>
      <c r="B4317" t="s">
        <v>5696</v>
      </c>
      <c r="C4317" t="s">
        <v>15</v>
      </c>
      <c r="D4317">
        <v>1</v>
      </c>
      <c r="E4317" s="1">
        <v>45444</v>
      </c>
      <c r="F4317" s="1">
        <v>45445</v>
      </c>
      <c r="G4317">
        <v>7</v>
      </c>
      <c r="H4317" s="1">
        <v>45454</v>
      </c>
      <c r="I4317">
        <v>9</v>
      </c>
      <c r="J4317" t="s">
        <v>16</v>
      </c>
      <c r="K4317" t="s">
        <v>17</v>
      </c>
      <c r="L4317" t="s">
        <v>26</v>
      </c>
      <c r="M4317">
        <v>55990</v>
      </c>
      <c r="N4317" t="str">
        <f>TEXT(tblorders[[#This Row],[order_date]], "mmm-yyyy")</f>
        <v>Jun-2024</v>
      </c>
      <c r="O4317">
        <f>tblorders[[#This Row],[actual_delivery_days]] -tblorders[[#This Row],[expected_delivery_days]]</f>
        <v>2</v>
      </c>
    </row>
    <row r="4318" spans="1:15" x14ac:dyDescent="0.2">
      <c r="A4318" t="s">
        <v>6134</v>
      </c>
      <c r="B4318" t="s">
        <v>3588</v>
      </c>
      <c r="C4318" t="s">
        <v>29</v>
      </c>
      <c r="D4318">
        <v>1</v>
      </c>
      <c r="E4318" s="1">
        <v>44988</v>
      </c>
      <c r="F4318" s="1">
        <v>44991</v>
      </c>
      <c r="G4318">
        <v>10</v>
      </c>
      <c r="H4318" s="1">
        <v>45003</v>
      </c>
      <c r="I4318">
        <v>12</v>
      </c>
      <c r="J4318" t="s">
        <v>16</v>
      </c>
      <c r="K4318" t="s">
        <v>25</v>
      </c>
      <c r="L4318" t="s">
        <v>26</v>
      </c>
      <c r="M4318">
        <v>11000</v>
      </c>
      <c r="N4318" t="str">
        <f>TEXT(tblorders[[#This Row],[order_date]], "mmm-yyyy")</f>
        <v>Mar-2023</v>
      </c>
      <c r="O4318">
        <f>tblorders[[#This Row],[actual_delivery_days]] -tblorders[[#This Row],[expected_delivery_days]]</f>
        <v>2</v>
      </c>
    </row>
    <row r="4319" spans="1:15" x14ac:dyDescent="0.2">
      <c r="A4319" t="s">
        <v>6135</v>
      </c>
      <c r="B4319" t="s">
        <v>6136</v>
      </c>
      <c r="C4319" t="s">
        <v>15</v>
      </c>
      <c r="D4319">
        <v>1</v>
      </c>
      <c r="E4319" s="1">
        <v>45165</v>
      </c>
      <c r="F4319" s="1">
        <v>45168</v>
      </c>
      <c r="G4319">
        <v>7</v>
      </c>
      <c r="H4319" s="1">
        <v>45175</v>
      </c>
      <c r="I4319">
        <v>7</v>
      </c>
      <c r="J4319" t="s">
        <v>16</v>
      </c>
      <c r="K4319" t="s">
        <v>25</v>
      </c>
      <c r="L4319" t="s">
        <v>33</v>
      </c>
      <c r="M4319">
        <v>55990</v>
      </c>
      <c r="N4319" t="str">
        <f>TEXT(tblorders[[#This Row],[order_date]], "mmm-yyyy")</f>
        <v>Aug-2023</v>
      </c>
      <c r="O4319">
        <f>tblorders[[#This Row],[actual_delivery_days]] -tblorders[[#This Row],[expected_delivery_days]]</f>
        <v>0</v>
      </c>
    </row>
    <row r="4320" spans="1:15" x14ac:dyDescent="0.2">
      <c r="A4320" t="s">
        <v>6137</v>
      </c>
      <c r="B4320" t="s">
        <v>826</v>
      </c>
      <c r="C4320" t="s">
        <v>32</v>
      </c>
      <c r="D4320">
        <v>1</v>
      </c>
      <c r="E4320" s="1">
        <v>45073</v>
      </c>
      <c r="F4320" s="1">
        <v>45077</v>
      </c>
      <c r="G4320">
        <v>7</v>
      </c>
      <c r="H4320" s="1">
        <v>45082</v>
      </c>
      <c r="I4320">
        <v>5</v>
      </c>
      <c r="J4320" t="s">
        <v>16</v>
      </c>
      <c r="K4320" t="s">
        <v>17</v>
      </c>
      <c r="L4320" t="s">
        <v>33</v>
      </c>
      <c r="M4320">
        <v>45000</v>
      </c>
      <c r="N4320" t="str">
        <f>TEXT(tblorders[[#This Row],[order_date]], "mmm-yyyy")</f>
        <v>May-2023</v>
      </c>
      <c r="O4320">
        <f>tblorders[[#This Row],[actual_delivery_days]] -tblorders[[#This Row],[expected_delivery_days]]</f>
        <v>-2</v>
      </c>
    </row>
    <row r="4321" spans="1:15" x14ac:dyDescent="0.2">
      <c r="A4321" t="s">
        <v>6138</v>
      </c>
      <c r="B4321" t="s">
        <v>1129</v>
      </c>
      <c r="C4321" t="s">
        <v>55</v>
      </c>
      <c r="D4321">
        <v>2</v>
      </c>
      <c r="E4321" s="1">
        <v>45412</v>
      </c>
      <c r="F4321" s="1">
        <v>45414</v>
      </c>
      <c r="G4321">
        <v>5</v>
      </c>
      <c r="H4321" s="1">
        <v>45419</v>
      </c>
      <c r="I4321">
        <v>5</v>
      </c>
      <c r="J4321" t="s">
        <v>16</v>
      </c>
      <c r="K4321" t="s">
        <v>41</v>
      </c>
      <c r="L4321" t="s">
        <v>22</v>
      </c>
      <c r="M4321">
        <v>199980</v>
      </c>
      <c r="N4321" t="str">
        <f>TEXT(tblorders[[#This Row],[order_date]], "mmm-yyyy")</f>
        <v>Apr-2024</v>
      </c>
      <c r="O4321">
        <f>tblorders[[#This Row],[actual_delivery_days]] -tblorders[[#This Row],[expected_delivery_days]]</f>
        <v>0</v>
      </c>
    </row>
    <row r="4322" spans="1:15" x14ac:dyDescent="0.2">
      <c r="A4322" t="s">
        <v>6139</v>
      </c>
      <c r="B4322" t="s">
        <v>1468</v>
      </c>
      <c r="C4322" t="s">
        <v>55</v>
      </c>
      <c r="D4322">
        <v>1</v>
      </c>
      <c r="E4322" s="1">
        <v>44971</v>
      </c>
      <c r="F4322" s="1">
        <v>44976</v>
      </c>
      <c r="G4322">
        <v>5</v>
      </c>
      <c r="H4322" s="1">
        <v>44982</v>
      </c>
      <c r="I4322">
        <v>6</v>
      </c>
      <c r="J4322" t="s">
        <v>16</v>
      </c>
      <c r="K4322" t="s">
        <v>17</v>
      </c>
      <c r="L4322" t="s">
        <v>22</v>
      </c>
      <c r="M4322">
        <v>99990</v>
      </c>
      <c r="N4322" t="str">
        <f>TEXT(tblorders[[#This Row],[order_date]], "mmm-yyyy")</f>
        <v>Feb-2023</v>
      </c>
      <c r="O4322">
        <f>tblorders[[#This Row],[actual_delivery_days]] -tblorders[[#This Row],[expected_delivery_days]]</f>
        <v>1</v>
      </c>
    </row>
    <row r="4323" spans="1:15" x14ac:dyDescent="0.2">
      <c r="A4323" t="s">
        <v>6140</v>
      </c>
      <c r="B4323" t="s">
        <v>2577</v>
      </c>
      <c r="C4323" t="s">
        <v>21</v>
      </c>
      <c r="D4323">
        <v>1</v>
      </c>
      <c r="E4323" s="1">
        <v>45732</v>
      </c>
      <c r="F4323" s="1">
        <v>45736</v>
      </c>
      <c r="G4323">
        <v>10</v>
      </c>
      <c r="H4323" s="1">
        <v>45746</v>
      </c>
      <c r="I4323">
        <v>10</v>
      </c>
      <c r="J4323" t="s">
        <v>16</v>
      </c>
      <c r="K4323" t="s">
        <v>17</v>
      </c>
      <c r="L4323" t="s">
        <v>22</v>
      </c>
      <c r="M4323">
        <v>89990</v>
      </c>
      <c r="N4323" t="str">
        <f>TEXT(tblorders[[#This Row],[order_date]], "mmm-yyyy")</f>
        <v>Mar-2025</v>
      </c>
      <c r="O4323">
        <f>tblorders[[#This Row],[actual_delivery_days]] -tblorders[[#This Row],[expected_delivery_days]]</f>
        <v>0</v>
      </c>
    </row>
    <row r="4324" spans="1:15" x14ac:dyDescent="0.2">
      <c r="A4324" t="s">
        <v>6141</v>
      </c>
      <c r="B4324" t="s">
        <v>331</v>
      </c>
      <c r="C4324" t="s">
        <v>15</v>
      </c>
      <c r="D4324">
        <v>1</v>
      </c>
      <c r="E4324" s="1">
        <v>45597</v>
      </c>
      <c r="F4324" s="1">
        <v>45598</v>
      </c>
      <c r="G4324">
        <v>5</v>
      </c>
      <c r="H4324" s="1">
        <v>45603</v>
      </c>
      <c r="I4324">
        <v>5</v>
      </c>
      <c r="J4324" t="s">
        <v>16</v>
      </c>
      <c r="K4324" t="s">
        <v>41</v>
      </c>
      <c r="L4324" t="s">
        <v>33</v>
      </c>
      <c r="M4324">
        <v>55990</v>
      </c>
      <c r="N4324" t="str">
        <f>TEXT(tblorders[[#This Row],[order_date]], "mmm-yyyy")</f>
        <v>Nov-2024</v>
      </c>
      <c r="O4324">
        <f>tblorders[[#This Row],[actual_delivery_days]] -tblorders[[#This Row],[expected_delivery_days]]</f>
        <v>0</v>
      </c>
    </row>
    <row r="4325" spans="1:15" x14ac:dyDescent="0.2">
      <c r="A4325" t="s">
        <v>6142</v>
      </c>
      <c r="B4325" t="s">
        <v>3320</v>
      </c>
      <c r="C4325" t="s">
        <v>21</v>
      </c>
      <c r="D4325">
        <v>1</v>
      </c>
      <c r="E4325" s="1">
        <v>45699</v>
      </c>
      <c r="F4325" s="1">
        <v>45704</v>
      </c>
      <c r="G4325">
        <v>5</v>
      </c>
      <c r="H4325" s="1">
        <v>45709</v>
      </c>
      <c r="I4325">
        <v>5</v>
      </c>
      <c r="J4325" t="s">
        <v>16</v>
      </c>
      <c r="K4325" t="s">
        <v>41</v>
      </c>
      <c r="L4325" t="s">
        <v>26</v>
      </c>
      <c r="M4325">
        <v>89990</v>
      </c>
      <c r="N4325" t="str">
        <f>TEXT(tblorders[[#This Row],[order_date]], "mmm-yyyy")</f>
        <v>Feb-2025</v>
      </c>
      <c r="O4325">
        <f>tblorders[[#This Row],[actual_delivery_days]] -tblorders[[#This Row],[expected_delivery_days]]</f>
        <v>0</v>
      </c>
    </row>
    <row r="4326" spans="1:15" x14ac:dyDescent="0.2">
      <c r="A4326" t="s">
        <v>6143</v>
      </c>
      <c r="B4326" t="s">
        <v>1590</v>
      </c>
      <c r="C4326" t="s">
        <v>55</v>
      </c>
      <c r="D4326">
        <v>1</v>
      </c>
      <c r="E4326" s="1">
        <v>45626</v>
      </c>
      <c r="F4326" s="1">
        <v>45631</v>
      </c>
      <c r="G4326">
        <v>5</v>
      </c>
      <c r="H4326" s="1">
        <v>45635</v>
      </c>
      <c r="I4326">
        <v>4</v>
      </c>
      <c r="J4326" t="s">
        <v>16</v>
      </c>
      <c r="K4326" t="s">
        <v>41</v>
      </c>
      <c r="L4326" t="s">
        <v>26</v>
      </c>
      <c r="M4326">
        <v>99990</v>
      </c>
      <c r="N4326" t="str">
        <f>TEXT(tblorders[[#This Row],[order_date]], "mmm-yyyy")</f>
        <v>Nov-2024</v>
      </c>
      <c r="O4326">
        <f>tblorders[[#This Row],[actual_delivery_days]] -tblorders[[#This Row],[expected_delivery_days]]</f>
        <v>-1</v>
      </c>
    </row>
    <row r="4327" spans="1:15" x14ac:dyDescent="0.2">
      <c r="A4327" t="s">
        <v>6144</v>
      </c>
      <c r="B4327" t="s">
        <v>160</v>
      </c>
      <c r="C4327" t="s">
        <v>21</v>
      </c>
      <c r="D4327">
        <v>1</v>
      </c>
      <c r="E4327" s="1">
        <v>45629</v>
      </c>
      <c r="F4327" s="1">
        <v>45634</v>
      </c>
      <c r="G4327">
        <v>7</v>
      </c>
      <c r="H4327" s="1">
        <v>45641</v>
      </c>
      <c r="I4327">
        <v>7</v>
      </c>
      <c r="J4327" t="s">
        <v>16</v>
      </c>
      <c r="K4327" t="s">
        <v>41</v>
      </c>
      <c r="L4327" t="s">
        <v>33</v>
      </c>
      <c r="M4327">
        <v>89990</v>
      </c>
      <c r="N4327" t="str">
        <f>TEXT(tblorders[[#This Row],[order_date]], "mmm-yyyy")</f>
        <v>Dec-2024</v>
      </c>
      <c r="O4327">
        <f>tblorders[[#This Row],[actual_delivery_days]] -tblorders[[#This Row],[expected_delivery_days]]</f>
        <v>0</v>
      </c>
    </row>
    <row r="4328" spans="1:15" x14ac:dyDescent="0.2">
      <c r="A4328" t="s">
        <v>6145</v>
      </c>
      <c r="B4328" t="s">
        <v>6146</v>
      </c>
      <c r="C4328" t="s">
        <v>44</v>
      </c>
      <c r="D4328">
        <v>2</v>
      </c>
      <c r="E4328" s="1">
        <v>44827</v>
      </c>
      <c r="F4328" s="1">
        <v>44828</v>
      </c>
      <c r="G4328">
        <v>10</v>
      </c>
      <c r="H4328" s="1">
        <v>44838</v>
      </c>
      <c r="I4328">
        <v>10</v>
      </c>
      <c r="J4328" t="s">
        <v>16</v>
      </c>
      <c r="K4328" t="s">
        <v>41</v>
      </c>
      <c r="L4328" t="s">
        <v>18</v>
      </c>
      <c r="M4328">
        <v>101980</v>
      </c>
      <c r="N4328" t="str">
        <f>TEXT(tblorders[[#This Row],[order_date]], "mmm-yyyy")</f>
        <v>Sep-2022</v>
      </c>
      <c r="O4328">
        <f>tblorders[[#This Row],[actual_delivery_days]] -tblorders[[#This Row],[expected_delivery_days]]</f>
        <v>0</v>
      </c>
    </row>
    <row r="4329" spans="1:15" x14ac:dyDescent="0.2">
      <c r="A4329" t="s">
        <v>6147</v>
      </c>
      <c r="B4329" t="s">
        <v>6148</v>
      </c>
      <c r="C4329" t="s">
        <v>15</v>
      </c>
      <c r="D4329">
        <v>1</v>
      </c>
      <c r="E4329" s="1">
        <v>45116</v>
      </c>
      <c r="F4329" s="1">
        <v>45117</v>
      </c>
      <c r="G4329">
        <v>10</v>
      </c>
      <c r="H4329" s="1">
        <v>45128</v>
      </c>
      <c r="I4329">
        <v>11</v>
      </c>
      <c r="J4329" t="s">
        <v>16</v>
      </c>
      <c r="K4329" t="s">
        <v>17</v>
      </c>
      <c r="L4329" t="s">
        <v>18</v>
      </c>
      <c r="M4329">
        <v>55990</v>
      </c>
      <c r="N4329" t="str">
        <f>TEXT(tblorders[[#This Row],[order_date]], "mmm-yyyy")</f>
        <v>Jul-2023</v>
      </c>
      <c r="O4329">
        <f>tblorders[[#This Row],[actual_delivery_days]] -tblorders[[#This Row],[expected_delivery_days]]</f>
        <v>1</v>
      </c>
    </row>
    <row r="4330" spans="1:15" x14ac:dyDescent="0.2">
      <c r="A4330" t="s">
        <v>6149</v>
      </c>
      <c r="B4330" t="s">
        <v>6150</v>
      </c>
      <c r="C4330" t="s">
        <v>32</v>
      </c>
      <c r="D4330">
        <v>1</v>
      </c>
      <c r="E4330" s="1">
        <v>45429</v>
      </c>
      <c r="F4330" s="1">
        <v>45433</v>
      </c>
      <c r="G4330">
        <v>7</v>
      </c>
      <c r="H4330" s="1">
        <v>45440</v>
      </c>
      <c r="I4330">
        <v>7</v>
      </c>
      <c r="J4330" t="s">
        <v>16</v>
      </c>
      <c r="K4330" t="s">
        <v>17</v>
      </c>
      <c r="L4330" t="s">
        <v>58</v>
      </c>
      <c r="M4330">
        <v>45000</v>
      </c>
      <c r="N4330" t="str">
        <f>TEXT(tblorders[[#This Row],[order_date]], "mmm-yyyy")</f>
        <v>May-2024</v>
      </c>
      <c r="O4330">
        <f>tblorders[[#This Row],[actual_delivery_days]] -tblorders[[#This Row],[expected_delivery_days]]</f>
        <v>0</v>
      </c>
    </row>
    <row r="4331" spans="1:15" x14ac:dyDescent="0.2">
      <c r="A4331" t="s">
        <v>6151</v>
      </c>
      <c r="B4331" t="s">
        <v>6113</v>
      </c>
      <c r="C4331" t="s">
        <v>29</v>
      </c>
      <c r="D4331">
        <v>1</v>
      </c>
      <c r="E4331" s="1">
        <v>45574</v>
      </c>
      <c r="F4331" s="1">
        <v>45577</v>
      </c>
      <c r="G4331">
        <v>7</v>
      </c>
      <c r="H4331" s="1">
        <v>45583</v>
      </c>
      <c r="I4331">
        <v>6</v>
      </c>
      <c r="J4331" t="s">
        <v>16</v>
      </c>
      <c r="K4331" t="s">
        <v>41</v>
      </c>
      <c r="L4331" t="s">
        <v>22</v>
      </c>
      <c r="M4331">
        <v>11000</v>
      </c>
      <c r="N4331" t="str">
        <f>TEXT(tblorders[[#This Row],[order_date]], "mmm-yyyy")</f>
        <v>Oct-2024</v>
      </c>
      <c r="O4331">
        <f>tblorders[[#This Row],[actual_delivery_days]] -tblorders[[#This Row],[expected_delivery_days]]</f>
        <v>-1</v>
      </c>
    </row>
    <row r="4332" spans="1:15" x14ac:dyDescent="0.2">
      <c r="A4332" t="s">
        <v>6152</v>
      </c>
      <c r="B4332" t="s">
        <v>1259</v>
      </c>
      <c r="C4332" t="s">
        <v>21</v>
      </c>
      <c r="D4332">
        <v>1</v>
      </c>
      <c r="E4332" s="1">
        <v>45364</v>
      </c>
      <c r="F4332" s="1">
        <v>45365</v>
      </c>
      <c r="G4332">
        <v>7</v>
      </c>
      <c r="H4332" s="1">
        <v>45372</v>
      </c>
      <c r="I4332">
        <v>7</v>
      </c>
      <c r="J4332" t="s">
        <v>16</v>
      </c>
      <c r="K4332" t="s">
        <v>17</v>
      </c>
      <c r="L4332" t="s">
        <v>22</v>
      </c>
      <c r="M4332">
        <v>89990</v>
      </c>
      <c r="N4332" t="str">
        <f>TEXT(tblorders[[#This Row],[order_date]], "mmm-yyyy")</f>
        <v>Mar-2024</v>
      </c>
      <c r="O4332">
        <f>tblorders[[#This Row],[actual_delivery_days]] -tblorders[[#This Row],[expected_delivery_days]]</f>
        <v>0</v>
      </c>
    </row>
    <row r="4333" spans="1:15" x14ac:dyDescent="0.2">
      <c r="A4333" t="s">
        <v>6153</v>
      </c>
      <c r="B4333" t="s">
        <v>6154</v>
      </c>
      <c r="C4333" t="s">
        <v>15</v>
      </c>
      <c r="D4333">
        <v>1</v>
      </c>
      <c r="E4333" s="1">
        <v>45723</v>
      </c>
      <c r="F4333" s="1">
        <v>45728</v>
      </c>
      <c r="G4333">
        <v>7</v>
      </c>
      <c r="H4333" s="1">
        <v>45737</v>
      </c>
      <c r="I4333">
        <v>9</v>
      </c>
      <c r="J4333" t="s">
        <v>16</v>
      </c>
      <c r="K4333" t="s">
        <v>41</v>
      </c>
      <c r="L4333" t="s">
        <v>26</v>
      </c>
      <c r="M4333">
        <v>55990</v>
      </c>
      <c r="N4333" t="str">
        <f>TEXT(tblorders[[#This Row],[order_date]], "mmm-yyyy")</f>
        <v>Mar-2025</v>
      </c>
      <c r="O4333">
        <f>tblorders[[#This Row],[actual_delivery_days]] -tblorders[[#This Row],[expected_delivery_days]]</f>
        <v>2</v>
      </c>
    </row>
    <row r="4334" spans="1:15" x14ac:dyDescent="0.2">
      <c r="A4334" t="s">
        <v>6155</v>
      </c>
      <c r="B4334" t="s">
        <v>1378</v>
      </c>
      <c r="C4334" t="s">
        <v>21</v>
      </c>
      <c r="D4334">
        <v>2</v>
      </c>
      <c r="E4334" s="1">
        <v>45562</v>
      </c>
      <c r="F4334" s="1">
        <v>45566</v>
      </c>
      <c r="G4334">
        <v>7</v>
      </c>
      <c r="H4334" s="1">
        <v>45573</v>
      </c>
      <c r="I4334">
        <v>7</v>
      </c>
      <c r="J4334" t="s">
        <v>16</v>
      </c>
      <c r="K4334" t="s">
        <v>25</v>
      </c>
      <c r="L4334" t="s">
        <v>58</v>
      </c>
      <c r="M4334">
        <v>179980</v>
      </c>
      <c r="N4334" t="str">
        <f>TEXT(tblorders[[#This Row],[order_date]], "mmm-yyyy")</f>
        <v>Sep-2024</v>
      </c>
      <c r="O4334">
        <f>tblorders[[#This Row],[actual_delivery_days]] -tblorders[[#This Row],[expected_delivery_days]]</f>
        <v>0</v>
      </c>
    </row>
    <row r="4335" spans="1:15" x14ac:dyDescent="0.2">
      <c r="A4335" t="s">
        <v>6156</v>
      </c>
      <c r="B4335" t="s">
        <v>4340</v>
      </c>
      <c r="C4335" t="s">
        <v>44</v>
      </c>
      <c r="D4335">
        <v>2</v>
      </c>
      <c r="E4335" s="1">
        <v>45775</v>
      </c>
      <c r="F4335" s="1">
        <v>45776</v>
      </c>
      <c r="G4335">
        <v>7</v>
      </c>
      <c r="H4335" s="1">
        <v>45783</v>
      </c>
      <c r="I4335">
        <v>7</v>
      </c>
      <c r="J4335" t="s">
        <v>16</v>
      </c>
      <c r="K4335" t="s">
        <v>17</v>
      </c>
      <c r="L4335" t="s">
        <v>33</v>
      </c>
      <c r="M4335">
        <v>101980</v>
      </c>
      <c r="N4335" t="str">
        <f>TEXT(tblorders[[#This Row],[order_date]], "mmm-yyyy")</f>
        <v>Apr-2025</v>
      </c>
      <c r="O4335">
        <f>tblorders[[#This Row],[actual_delivery_days]] -tblorders[[#This Row],[expected_delivery_days]]</f>
        <v>0</v>
      </c>
    </row>
    <row r="4336" spans="1:15" x14ac:dyDescent="0.2">
      <c r="A4336" t="s">
        <v>6157</v>
      </c>
      <c r="B4336" t="s">
        <v>2153</v>
      </c>
      <c r="C4336" t="s">
        <v>44</v>
      </c>
      <c r="D4336">
        <v>1</v>
      </c>
      <c r="E4336" s="1">
        <v>45554</v>
      </c>
      <c r="F4336" s="1">
        <v>45557</v>
      </c>
      <c r="G4336">
        <v>7</v>
      </c>
      <c r="H4336" s="1">
        <v>45564</v>
      </c>
      <c r="I4336">
        <v>7</v>
      </c>
      <c r="J4336" t="s">
        <v>16</v>
      </c>
      <c r="K4336" t="s">
        <v>25</v>
      </c>
      <c r="L4336" t="s">
        <v>26</v>
      </c>
      <c r="M4336">
        <v>50990</v>
      </c>
      <c r="N4336" t="str">
        <f>TEXT(tblorders[[#This Row],[order_date]], "mmm-yyyy")</f>
        <v>Sep-2024</v>
      </c>
      <c r="O4336">
        <f>tblorders[[#This Row],[actual_delivery_days]] -tblorders[[#This Row],[expected_delivery_days]]</f>
        <v>0</v>
      </c>
    </row>
    <row r="4337" spans="1:15" x14ac:dyDescent="0.2">
      <c r="A4337" t="s">
        <v>6158</v>
      </c>
      <c r="B4337" t="s">
        <v>3602</v>
      </c>
      <c r="C4337" t="s">
        <v>55</v>
      </c>
      <c r="D4337">
        <v>1</v>
      </c>
      <c r="E4337" s="1">
        <v>45203</v>
      </c>
      <c r="F4337" s="1">
        <v>45207</v>
      </c>
      <c r="G4337">
        <v>5</v>
      </c>
      <c r="H4337" s="1">
        <v>45214</v>
      </c>
      <c r="I4337">
        <v>7</v>
      </c>
      <c r="J4337" t="s">
        <v>16</v>
      </c>
      <c r="K4337" t="s">
        <v>17</v>
      </c>
      <c r="L4337" t="s">
        <v>18</v>
      </c>
      <c r="M4337">
        <v>99990</v>
      </c>
      <c r="N4337" t="str">
        <f>TEXT(tblorders[[#This Row],[order_date]], "mmm-yyyy")</f>
        <v>Oct-2023</v>
      </c>
      <c r="O4337">
        <f>tblorders[[#This Row],[actual_delivery_days]] -tblorders[[#This Row],[expected_delivery_days]]</f>
        <v>2</v>
      </c>
    </row>
    <row r="4338" spans="1:15" x14ac:dyDescent="0.2">
      <c r="A4338" t="s">
        <v>6159</v>
      </c>
      <c r="B4338" t="s">
        <v>1916</v>
      </c>
      <c r="C4338" t="s">
        <v>21</v>
      </c>
      <c r="D4338">
        <v>1</v>
      </c>
      <c r="E4338" s="1">
        <v>44585</v>
      </c>
      <c r="F4338" s="1">
        <v>44590</v>
      </c>
      <c r="G4338">
        <v>5</v>
      </c>
      <c r="H4338" s="1">
        <v>44598</v>
      </c>
      <c r="I4338">
        <v>8</v>
      </c>
      <c r="J4338" t="s">
        <v>16</v>
      </c>
      <c r="K4338" t="s">
        <v>41</v>
      </c>
      <c r="L4338" t="s">
        <v>22</v>
      </c>
      <c r="M4338">
        <v>89990</v>
      </c>
      <c r="N4338" t="str">
        <f>TEXT(tblorders[[#This Row],[order_date]], "mmm-yyyy")</f>
        <v>Jan-2022</v>
      </c>
      <c r="O4338">
        <f>tblorders[[#This Row],[actual_delivery_days]] -tblorders[[#This Row],[expected_delivery_days]]</f>
        <v>3</v>
      </c>
    </row>
    <row r="4339" spans="1:15" x14ac:dyDescent="0.2">
      <c r="A4339" t="s">
        <v>6160</v>
      </c>
      <c r="B4339" t="s">
        <v>6161</v>
      </c>
      <c r="C4339" t="s">
        <v>15</v>
      </c>
      <c r="D4339">
        <v>1</v>
      </c>
      <c r="E4339" s="1">
        <v>45784</v>
      </c>
      <c r="F4339" s="1">
        <v>45787</v>
      </c>
      <c r="G4339">
        <v>10</v>
      </c>
      <c r="H4339" s="1">
        <v>45797</v>
      </c>
      <c r="I4339">
        <v>10</v>
      </c>
      <c r="J4339" t="s">
        <v>16</v>
      </c>
      <c r="K4339" t="s">
        <v>25</v>
      </c>
      <c r="L4339" t="s">
        <v>18</v>
      </c>
      <c r="M4339">
        <v>55990</v>
      </c>
      <c r="N4339" t="str">
        <f>TEXT(tblorders[[#This Row],[order_date]], "mmm-yyyy")</f>
        <v>May-2025</v>
      </c>
      <c r="O4339">
        <f>tblorders[[#This Row],[actual_delivery_days]] -tblorders[[#This Row],[expected_delivery_days]]</f>
        <v>0</v>
      </c>
    </row>
    <row r="4340" spans="1:15" x14ac:dyDescent="0.2">
      <c r="A4340" t="s">
        <v>6162</v>
      </c>
      <c r="B4340" t="s">
        <v>5504</v>
      </c>
      <c r="C4340" t="s">
        <v>55</v>
      </c>
      <c r="D4340">
        <v>1</v>
      </c>
      <c r="E4340" s="1">
        <v>44962</v>
      </c>
      <c r="F4340" s="1">
        <v>44963</v>
      </c>
      <c r="G4340">
        <v>7</v>
      </c>
      <c r="H4340" s="1">
        <v>44969</v>
      </c>
      <c r="I4340">
        <v>6</v>
      </c>
      <c r="J4340" t="s">
        <v>16</v>
      </c>
      <c r="K4340" t="s">
        <v>41</v>
      </c>
      <c r="L4340" t="s">
        <v>26</v>
      </c>
      <c r="M4340">
        <v>99990</v>
      </c>
      <c r="N4340" t="str">
        <f>TEXT(tblorders[[#This Row],[order_date]], "mmm-yyyy")</f>
        <v>Feb-2023</v>
      </c>
      <c r="O4340">
        <f>tblorders[[#This Row],[actual_delivery_days]] -tblorders[[#This Row],[expected_delivery_days]]</f>
        <v>-1</v>
      </c>
    </row>
    <row r="4341" spans="1:15" x14ac:dyDescent="0.2">
      <c r="A4341" t="s">
        <v>6163</v>
      </c>
      <c r="B4341" t="s">
        <v>20</v>
      </c>
      <c r="C4341" t="s">
        <v>32</v>
      </c>
      <c r="D4341">
        <v>1</v>
      </c>
      <c r="E4341" s="1">
        <v>45564</v>
      </c>
      <c r="F4341" s="1">
        <v>45567</v>
      </c>
      <c r="G4341">
        <v>7</v>
      </c>
      <c r="H4341" s="1">
        <v>45575</v>
      </c>
      <c r="I4341">
        <v>8</v>
      </c>
      <c r="J4341" t="s">
        <v>16</v>
      </c>
      <c r="K4341" t="s">
        <v>17</v>
      </c>
      <c r="L4341" t="s">
        <v>18</v>
      </c>
      <c r="M4341">
        <v>45000</v>
      </c>
      <c r="N4341" t="str">
        <f>TEXT(tblorders[[#This Row],[order_date]], "mmm-yyyy")</f>
        <v>Sep-2024</v>
      </c>
      <c r="O4341">
        <f>tblorders[[#This Row],[actual_delivery_days]] -tblorders[[#This Row],[expected_delivery_days]]</f>
        <v>1</v>
      </c>
    </row>
    <row r="4342" spans="1:15" x14ac:dyDescent="0.2">
      <c r="A4342" t="s">
        <v>6164</v>
      </c>
      <c r="B4342" t="s">
        <v>934</v>
      </c>
      <c r="C4342" t="s">
        <v>21</v>
      </c>
      <c r="D4342">
        <v>1</v>
      </c>
      <c r="E4342" s="1">
        <v>45730</v>
      </c>
      <c r="F4342" s="1">
        <v>45735</v>
      </c>
      <c r="G4342">
        <v>5</v>
      </c>
      <c r="H4342" s="1">
        <v>45740</v>
      </c>
      <c r="I4342">
        <v>5</v>
      </c>
      <c r="J4342" t="s">
        <v>16</v>
      </c>
      <c r="K4342" t="s">
        <v>41</v>
      </c>
      <c r="L4342" t="s">
        <v>33</v>
      </c>
      <c r="M4342">
        <v>89990</v>
      </c>
      <c r="N4342" t="str">
        <f>TEXT(tblorders[[#This Row],[order_date]], "mmm-yyyy")</f>
        <v>Mar-2025</v>
      </c>
      <c r="O4342">
        <f>tblorders[[#This Row],[actual_delivery_days]] -tblorders[[#This Row],[expected_delivery_days]]</f>
        <v>0</v>
      </c>
    </row>
    <row r="4343" spans="1:15" x14ac:dyDescent="0.2">
      <c r="A4343" t="s">
        <v>6165</v>
      </c>
      <c r="B4343" t="s">
        <v>4854</v>
      </c>
      <c r="C4343" t="s">
        <v>44</v>
      </c>
      <c r="D4343">
        <v>1</v>
      </c>
      <c r="E4343" s="1">
        <v>45765</v>
      </c>
      <c r="F4343" s="1">
        <v>45769</v>
      </c>
      <c r="G4343">
        <v>5</v>
      </c>
      <c r="H4343" s="1">
        <v>45774</v>
      </c>
      <c r="I4343">
        <v>5</v>
      </c>
      <c r="J4343" t="s">
        <v>16</v>
      </c>
      <c r="K4343" t="s">
        <v>41</v>
      </c>
      <c r="L4343" t="s">
        <v>26</v>
      </c>
      <c r="M4343">
        <v>50990</v>
      </c>
      <c r="N4343" t="str">
        <f>TEXT(tblorders[[#This Row],[order_date]], "mmm-yyyy")</f>
        <v>Apr-2025</v>
      </c>
      <c r="O4343">
        <f>tblorders[[#This Row],[actual_delivery_days]] -tblorders[[#This Row],[expected_delivery_days]]</f>
        <v>0</v>
      </c>
    </row>
    <row r="4344" spans="1:15" x14ac:dyDescent="0.2">
      <c r="A4344" t="s">
        <v>6166</v>
      </c>
      <c r="B4344" t="s">
        <v>1581</v>
      </c>
      <c r="C4344" t="s">
        <v>44</v>
      </c>
      <c r="D4344">
        <v>1</v>
      </c>
      <c r="E4344" s="1">
        <v>44783</v>
      </c>
      <c r="F4344" s="1">
        <v>44787</v>
      </c>
      <c r="G4344">
        <v>10</v>
      </c>
      <c r="H4344" s="1">
        <v>44797</v>
      </c>
      <c r="I4344">
        <v>10</v>
      </c>
      <c r="J4344" t="s">
        <v>16</v>
      </c>
      <c r="K4344" t="s">
        <v>17</v>
      </c>
      <c r="L4344" t="s">
        <v>22</v>
      </c>
      <c r="M4344">
        <v>50990</v>
      </c>
      <c r="N4344" t="str">
        <f>TEXT(tblorders[[#This Row],[order_date]], "mmm-yyyy")</f>
        <v>Aug-2022</v>
      </c>
      <c r="O4344">
        <f>tblorders[[#This Row],[actual_delivery_days]] -tblorders[[#This Row],[expected_delivery_days]]</f>
        <v>0</v>
      </c>
    </row>
    <row r="4345" spans="1:15" x14ac:dyDescent="0.2">
      <c r="A4345" t="s">
        <v>6167</v>
      </c>
      <c r="B4345" t="s">
        <v>6168</v>
      </c>
      <c r="C4345" t="s">
        <v>21</v>
      </c>
      <c r="D4345">
        <v>1</v>
      </c>
      <c r="E4345" s="1">
        <v>45191</v>
      </c>
      <c r="F4345" s="1">
        <v>45193</v>
      </c>
      <c r="G4345">
        <v>5</v>
      </c>
      <c r="H4345" s="1">
        <v>45198</v>
      </c>
      <c r="I4345">
        <v>5</v>
      </c>
      <c r="J4345" t="s">
        <v>16</v>
      </c>
      <c r="K4345" t="s">
        <v>41</v>
      </c>
      <c r="L4345" t="s">
        <v>33</v>
      </c>
      <c r="M4345">
        <v>89990</v>
      </c>
      <c r="N4345" t="str">
        <f>TEXT(tblorders[[#This Row],[order_date]], "mmm-yyyy")</f>
        <v>Sep-2023</v>
      </c>
      <c r="O4345">
        <f>tblorders[[#This Row],[actual_delivery_days]] -tblorders[[#This Row],[expected_delivery_days]]</f>
        <v>0</v>
      </c>
    </row>
    <row r="4346" spans="1:15" x14ac:dyDescent="0.2">
      <c r="A4346" t="s">
        <v>6169</v>
      </c>
      <c r="B4346" t="s">
        <v>2131</v>
      </c>
      <c r="C4346" t="s">
        <v>44</v>
      </c>
      <c r="D4346">
        <v>1</v>
      </c>
      <c r="E4346" s="1">
        <v>45216</v>
      </c>
      <c r="F4346" s="1">
        <v>45221</v>
      </c>
      <c r="G4346">
        <v>7</v>
      </c>
      <c r="H4346" s="1">
        <v>45230</v>
      </c>
      <c r="I4346">
        <v>9</v>
      </c>
      <c r="J4346" t="s">
        <v>16</v>
      </c>
      <c r="K4346" t="s">
        <v>41</v>
      </c>
      <c r="L4346" t="s">
        <v>58</v>
      </c>
      <c r="M4346">
        <v>50990</v>
      </c>
      <c r="N4346" t="str">
        <f>TEXT(tblorders[[#This Row],[order_date]], "mmm-yyyy")</f>
        <v>Oct-2023</v>
      </c>
      <c r="O4346">
        <f>tblorders[[#This Row],[actual_delivery_days]] -tblorders[[#This Row],[expected_delivery_days]]</f>
        <v>2</v>
      </c>
    </row>
    <row r="4347" spans="1:15" x14ac:dyDescent="0.2">
      <c r="A4347" t="s">
        <v>6170</v>
      </c>
      <c r="B4347" t="s">
        <v>1312</v>
      </c>
      <c r="C4347" t="s">
        <v>44</v>
      </c>
      <c r="D4347">
        <v>2</v>
      </c>
      <c r="E4347" s="1">
        <v>45806</v>
      </c>
      <c r="F4347" s="1">
        <v>45809</v>
      </c>
      <c r="G4347">
        <v>5</v>
      </c>
      <c r="H4347" s="1">
        <v>45817</v>
      </c>
      <c r="I4347">
        <v>8</v>
      </c>
      <c r="J4347" t="s">
        <v>16</v>
      </c>
      <c r="K4347" t="s">
        <v>25</v>
      </c>
      <c r="L4347" t="s">
        <v>26</v>
      </c>
      <c r="M4347">
        <v>101980</v>
      </c>
      <c r="N4347" t="str">
        <f>TEXT(tblorders[[#This Row],[order_date]], "mmm-yyyy")</f>
        <v>May-2025</v>
      </c>
      <c r="O4347">
        <f>tblorders[[#This Row],[actual_delivery_days]] -tblorders[[#This Row],[expected_delivery_days]]</f>
        <v>3</v>
      </c>
    </row>
    <row r="4348" spans="1:15" x14ac:dyDescent="0.2">
      <c r="A4348" t="s">
        <v>6171</v>
      </c>
      <c r="B4348" t="s">
        <v>1607</v>
      </c>
      <c r="C4348" t="s">
        <v>21</v>
      </c>
      <c r="D4348">
        <v>1</v>
      </c>
      <c r="E4348" s="1">
        <v>45648</v>
      </c>
      <c r="F4348" s="1">
        <v>45653</v>
      </c>
      <c r="G4348">
        <v>7</v>
      </c>
      <c r="H4348" s="1">
        <v>45662</v>
      </c>
      <c r="I4348">
        <v>9</v>
      </c>
      <c r="J4348" t="s">
        <v>16</v>
      </c>
      <c r="K4348" t="s">
        <v>25</v>
      </c>
      <c r="L4348" t="s">
        <v>18</v>
      </c>
      <c r="M4348">
        <v>89990</v>
      </c>
      <c r="N4348" t="str">
        <f>TEXT(tblorders[[#This Row],[order_date]], "mmm-yyyy")</f>
        <v>Dec-2024</v>
      </c>
      <c r="O4348">
        <f>tblorders[[#This Row],[actual_delivery_days]] -tblorders[[#This Row],[expected_delivery_days]]</f>
        <v>2</v>
      </c>
    </row>
    <row r="4349" spans="1:15" x14ac:dyDescent="0.2">
      <c r="A4349" t="s">
        <v>6172</v>
      </c>
      <c r="B4349" t="s">
        <v>2038</v>
      </c>
      <c r="C4349" t="s">
        <v>21</v>
      </c>
      <c r="D4349">
        <v>2</v>
      </c>
      <c r="E4349" s="1">
        <v>45803</v>
      </c>
      <c r="F4349" s="1">
        <v>45805</v>
      </c>
      <c r="G4349">
        <v>10</v>
      </c>
      <c r="H4349" s="1">
        <v>45815</v>
      </c>
      <c r="I4349">
        <v>10</v>
      </c>
      <c r="J4349" t="s">
        <v>16</v>
      </c>
      <c r="K4349" t="s">
        <v>41</v>
      </c>
      <c r="L4349" t="s">
        <v>33</v>
      </c>
      <c r="M4349">
        <v>179980</v>
      </c>
      <c r="N4349" t="str">
        <f>TEXT(tblorders[[#This Row],[order_date]], "mmm-yyyy")</f>
        <v>May-2025</v>
      </c>
      <c r="O4349">
        <f>tblorders[[#This Row],[actual_delivery_days]] -tblorders[[#This Row],[expected_delivery_days]]</f>
        <v>0</v>
      </c>
    </row>
    <row r="4350" spans="1:15" x14ac:dyDescent="0.2">
      <c r="A4350" t="s">
        <v>6173</v>
      </c>
      <c r="B4350" t="s">
        <v>2986</v>
      </c>
      <c r="C4350" t="s">
        <v>21</v>
      </c>
      <c r="D4350">
        <v>1</v>
      </c>
      <c r="E4350" s="1">
        <v>45248</v>
      </c>
      <c r="F4350" s="1">
        <v>45251</v>
      </c>
      <c r="G4350">
        <v>5</v>
      </c>
      <c r="H4350" s="1">
        <v>45254</v>
      </c>
      <c r="I4350">
        <v>3</v>
      </c>
      <c r="J4350" t="s">
        <v>16</v>
      </c>
      <c r="K4350" t="s">
        <v>41</v>
      </c>
      <c r="L4350" t="s">
        <v>58</v>
      </c>
      <c r="M4350">
        <v>89990</v>
      </c>
      <c r="N4350" t="str">
        <f>TEXT(tblorders[[#This Row],[order_date]], "mmm-yyyy")</f>
        <v>Nov-2023</v>
      </c>
      <c r="O4350">
        <f>tblorders[[#This Row],[actual_delivery_days]] -tblorders[[#This Row],[expected_delivery_days]]</f>
        <v>-2</v>
      </c>
    </row>
    <row r="4351" spans="1:15" x14ac:dyDescent="0.2">
      <c r="A4351" t="s">
        <v>6174</v>
      </c>
      <c r="B4351" t="s">
        <v>608</v>
      </c>
      <c r="C4351" t="s">
        <v>55</v>
      </c>
      <c r="D4351">
        <v>1</v>
      </c>
      <c r="E4351" s="1">
        <v>45147</v>
      </c>
      <c r="F4351" s="1">
        <v>45150</v>
      </c>
      <c r="G4351">
        <v>7</v>
      </c>
      <c r="H4351" s="1">
        <v>45158</v>
      </c>
      <c r="I4351">
        <v>8</v>
      </c>
      <c r="J4351" t="s">
        <v>16</v>
      </c>
      <c r="K4351" t="s">
        <v>17</v>
      </c>
      <c r="L4351" t="s">
        <v>26</v>
      </c>
      <c r="M4351">
        <v>99990</v>
      </c>
      <c r="N4351" t="str">
        <f>TEXT(tblorders[[#This Row],[order_date]], "mmm-yyyy")</f>
        <v>Aug-2023</v>
      </c>
      <c r="O4351">
        <f>tblorders[[#This Row],[actual_delivery_days]] -tblorders[[#This Row],[expected_delivery_days]]</f>
        <v>1</v>
      </c>
    </row>
    <row r="4352" spans="1:15" x14ac:dyDescent="0.2">
      <c r="A4352" t="s">
        <v>6175</v>
      </c>
      <c r="B4352" t="s">
        <v>2179</v>
      </c>
      <c r="C4352" t="s">
        <v>21</v>
      </c>
      <c r="D4352">
        <v>1</v>
      </c>
      <c r="E4352" s="1">
        <v>45624</v>
      </c>
      <c r="F4352" s="1">
        <v>45627</v>
      </c>
      <c r="G4352">
        <v>7</v>
      </c>
      <c r="H4352" s="1">
        <v>45633</v>
      </c>
      <c r="I4352">
        <v>6</v>
      </c>
      <c r="J4352" t="s">
        <v>16</v>
      </c>
      <c r="K4352" t="s">
        <v>41</v>
      </c>
      <c r="L4352" t="s">
        <v>58</v>
      </c>
      <c r="M4352">
        <v>89990</v>
      </c>
      <c r="N4352" t="str">
        <f>TEXT(tblorders[[#This Row],[order_date]], "mmm-yyyy")</f>
        <v>Nov-2024</v>
      </c>
      <c r="O4352">
        <f>tblorders[[#This Row],[actual_delivery_days]] -tblorders[[#This Row],[expected_delivery_days]]</f>
        <v>-1</v>
      </c>
    </row>
    <row r="4353" spans="1:15" x14ac:dyDescent="0.2">
      <c r="A4353" t="s">
        <v>6176</v>
      </c>
      <c r="B4353" t="s">
        <v>1195</v>
      </c>
      <c r="C4353" t="s">
        <v>32</v>
      </c>
      <c r="D4353">
        <v>1</v>
      </c>
      <c r="E4353" s="1">
        <v>44986</v>
      </c>
      <c r="F4353" s="1">
        <v>44991</v>
      </c>
      <c r="G4353">
        <v>7</v>
      </c>
      <c r="H4353" s="1">
        <v>44999</v>
      </c>
      <c r="I4353">
        <v>8</v>
      </c>
      <c r="J4353" t="s">
        <v>16</v>
      </c>
      <c r="K4353" t="s">
        <v>17</v>
      </c>
      <c r="L4353" t="s">
        <v>33</v>
      </c>
      <c r="M4353">
        <v>45000</v>
      </c>
      <c r="N4353" t="str">
        <f>TEXT(tblorders[[#This Row],[order_date]], "mmm-yyyy")</f>
        <v>Mar-2023</v>
      </c>
      <c r="O4353">
        <f>tblorders[[#This Row],[actual_delivery_days]] -tblorders[[#This Row],[expected_delivery_days]]</f>
        <v>1</v>
      </c>
    </row>
    <row r="4354" spans="1:15" x14ac:dyDescent="0.2">
      <c r="A4354" t="s">
        <v>6177</v>
      </c>
      <c r="B4354" t="s">
        <v>251</v>
      </c>
      <c r="C4354" t="s">
        <v>21</v>
      </c>
      <c r="D4354">
        <v>2</v>
      </c>
      <c r="E4354" s="1">
        <v>45677</v>
      </c>
      <c r="F4354" s="1">
        <v>45678</v>
      </c>
      <c r="G4354">
        <v>5</v>
      </c>
      <c r="H4354" s="1">
        <v>45682</v>
      </c>
      <c r="I4354">
        <v>4</v>
      </c>
      <c r="J4354" t="s">
        <v>16</v>
      </c>
      <c r="K4354" t="s">
        <v>25</v>
      </c>
      <c r="L4354" t="s">
        <v>26</v>
      </c>
      <c r="M4354">
        <v>179980</v>
      </c>
      <c r="N4354" t="str">
        <f>TEXT(tblorders[[#This Row],[order_date]], "mmm-yyyy")</f>
        <v>Jan-2025</v>
      </c>
      <c r="O4354">
        <f>tblorders[[#This Row],[actual_delivery_days]] -tblorders[[#This Row],[expected_delivery_days]]</f>
        <v>-1</v>
      </c>
    </row>
    <row r="4355" spans="1:15" x14ac:dyDescent="0.2">
      <c r="A4355" t="s">
        <v>6178</v>
      </c>
      <c r="B4355" t="s">
        <v>4925</v>
      </c>
      <c r="C4355" t="s">
        <v>44</v>
      </c>
      <c r="D4355">
        <v>1</v>
      </c>
      <c r="E4355" s="1">
        <v>45793</v>
      </c>
      <c r="F4355" s="1">
        <v>45794</v>
      </c>
      <c r="G4355">
        <v>10</v>
      </c>
      <c r="H4355" s="1">
        <v>45804</v>
      </c>
      <c r="I4355">
        <v>10</v>
      </c>
      <c r="J4355" t="s">
        <v>16</v>
      </c>
      <c r="K4355" t="s">
        <v>25</v>
      </c>
      <c r="L4355" t="s">
        <v>18</v>
      </c>
      <c r="M4355">
        <v>50990</v>
      </c>
      <c r="N4355" t="str">
        <f>TEXT(tblorders[[#This Row],[order_date]], "mmm-yyyy")</f>
        <v>May-2025</v>
      </c>
      <c r="O4355">
        <f>tblorders[[#This Row],[actual_delivery_days]] -tblorders[[#This Row],[expected_delivery_days]]</f>
        <v>0</v>
      </c>
    </row>
    <row r="4356" spans="1:15" x14ac:dyDescent="0.2">
      <c r="A4356" t="s">
        <v>6179</v>
      </c>
      <c r="B4356" t="s">
        <v>261</v>
      </c>
      <c r="C4356" t="s">
        <v>29</v>
      </c>
      <c r="D4356">
        <v>2</v>
      </c>
      <c r="E4356" s="1">
        <v>45074</v>
      </c>
      <c r="F4356" s="1">
        <v>45075</v>
      </c>
      <c r="G4356">
        <v>7</v>
      </c>
      <c r="H4356" s="1">
        <v>45085</v>
      </c>
      <c r="I4356">
        <v>10</v>
      </c>
      <c r="J4356" t="s">
        <v>16</v>
      </c>
      <c r="K4356" t="s">
        <v>17</v>
      </c>
      <c r="L4356" t="s">
        <v>33</v>
      </c>
      <c r="M4356">
        <v>22000</v>
      </c>
      <c r="N4356" t="str">
        <f>TEXT(tblorders[[#This Row],[order_date]], "mmm-yyyy")</f>
        <v>May-2023</v>
      </c>
      <c r="O4356">
        <f>tblorders[[#This Row],[actual_delivery_days]] -tblorders[[#This Row],[expected_delivery_days]]</f>
        <v>3</v>
      </c>
    </row>
    <row r="4357" spans="1:15" x14ac:dyDescent="0.2">
      <c r="A4357" t="s">
        <v>6180</v>
      </c>
      <c r="B4357" t="s">
        <v>3213</v>
      </c>
      <c r="C4357" t="s">
        <v>44</v>
      </c>
      <c r="D4357">
        <v>1</v>
      </c>
      <c r="E4357" s="1">
        <v>45636</v>
      </c>
      <c r="F4357" s="1">
        <v>45640</v>
      </c>
      <c r="G4357">
        <v>10</v>
      </c>
      <c r="H4357" s="1">
        <v>45650</v>
      </c>
      <c r="I4357">
        <v>10</v>
      </c>
      <c r="J4357" t="s">
        <v>16</v>
      </c>
      <c r="K4357" t="s">
        <v>41</v>
      </c>
      <c r="L4357" t="s">
        <v>58</v>
      </c>
      <c r="M4357">
        <v>50990</v>
      </c>
      <c r="N4357" t="str">
        <f>TEXT(tblorders[[#This Row],[order_date]], "mmm-yyyy")</f>
        <v>Dec-2024</v>
      </c>
      <c r="O4357">
        <f>tblorders[[#This Row],[actual_delivery_days]] -tblorders[[#This Row],[expected_delivery_days]]</f>
        <v>0</v>
      </c>
    </row>
    <row r="4358" spans="1:15" x14ac:dyDescent="0.2">
      <c r="A4358" t="s">
        <v>6181</v>
      </c>
      <c r="B4358" t="s">
        <v>653</v>
      </c>
      <c r="C4358" t="s">
        <v>21</v>
      </c>
      <c r="D4358">
        <v>1</v>
      </c>
      <c r="E4358" s="1">
        <v>45696</v>
      </c>
      <c r="F4358" s="1">
        <v>45697</v>
      </c>
      <c r="G4358">
        <v>10</v>
      </c>
      <c r="H4358" s="1">
        <v>45707</v>
      </c>
      <c r="I4358">
        <v>10</v>
      </c>
      <c r="J4358" t="s">
        <v>16</v>
      </c>
      <c r="K4358" t="s">
        <v>17</v>
      </c>
      <c r="L4358" t="s">
        <v>33</v>
      </c>
      <c r="M4358">
        <v>89990</v>
      </c>
      <c r="N4358" t="str">
        <f>TEXT(tblorders[[#This Row],[order_date]], "mmm-yyyy")</f>
        <v>Feb-2025</v>
      </c>
      <c r="O4358">
        <f>tblorders[[#This Row],[actual_delivery_days]] -tblorders[[#This Row],[expected_delivery_days]]</f>
        <v>0</v>
      </c>
    </row>
    <row r="4359" spans="1:15" x14ac:dyDescent="0.2">
      <c r="A4359" t="s">
        <v>6182</v>
      </c>
      <c r="B4359" t="s">
        <v>422</v>
      </c>
      <c r="C4359" t="s">
        <v>55</v>
      </c>
      <c r="D4359">
        <v>1</v>
      </c>
      <c r="E4359" s="1">
        <v>45763</v>
      </c>
      <c r="F4359" s="1">
        <v>45768</v>
      </c>
      <c r="G4359">
        <v>10</v>
      </c>
      <c r="H4359" s="1">
        <v>45780</v>
      </c>
      <c r="I4359">
        <v>12</v>
      </c>
      <c r="J4359" t="s">
        <v>16</v>
      </c>
      <c r="K4359" t="s">
        <v>17</v>
      </c>
      <c r="L4359" t="s">
        <v>26</v>
      </c>
      <c r="M4359">
        <v>99990</v>
      </c>
      <c r="N4359" t="str">
        <f>TEXT(tblorders[[#This Row],[order_date]], "mmm-yyyy")</f>
        <v>Apr-2025</v>
      </c>
      <c r="O4359">
        <f>tblorders[[#This Row],[actual_delivery_days]] -tblorders[[#This Row],[expected_delivery_days]]</f>
        <v>2</v>
      </c>
    </row>
    <row r="4360" spans="1:15" x14ac:dyDescent="0.2">
      <c r="A4360" t="s">
        <v>6183</v>
      </c>
      <c r="B4360" t="s">
        <v>3703</v>
      </c>
      <c r="C4360" t="s">
        <v>15</v>
      </c>
      <c r="D4360">
        <v>1</v>
      </c>
      <c r="E4360" s="1">
        <v>45754</v>
      </c>
      <c r="F4360" s="1">
        <v>45757</v>
      </c>
      <c r="G4360">
        <v>7</v>
      </c>
      <c r="H4360" s="1">
        <v>45769</v>
      </c>
      <c r="I4360">
        <v>12</v>
      </c>
      <c r="J4360" t="s">
        <v>61</v>
      </c>
      <c r="K4360" t="s">
        <v>41</v>
      </c>
      <c r="L4360" t="s">
        <v>22</v>
      </c>
      <c r="M4360">
        <v>55990</v>
      </c>
      <c r="N4360" t="str">
        <f>TEXT(tblorders[[#This Row],[order_date]], "mmm-yyyy")</f>
        <v>Apr-2025</v>
      </c>
      <c r="O4360">
        <f>tblorders[[#This Row],[actual_delivery_days]] -tblorders[[#This Row],[expected_delivery_days]]</f>
        <v>5</v>
      </c>
    </row>
    <row r="4361" spans="1:15" x14ac:dyDescent="0.2">
      <c r="A4361" t="s">
        <v>6184</v>
      </c>
      <c r="B4361" t="s">
        <v>1462</v>
      </c>
      <c r="C4361" t="s">
        <v>29</v>
      </c>
      <c r="D4361">
        <v>1</v>
      </c>
      <c r="E4361" s="1">
        <v>45671</v>
      </c>
      <c r="F4361" s="1">
        <v>45676</v>
      </c>
      <c r="G4361">
        <v>5</v>
      </c>
      <c r="H4361" s="1">
        <v>45682</v>
      </c>
      <c r="I4361">
        <v>6</v>
      </c>
      <c r="J4361" t="s">
        <v>16</v>
      </c>
      <c r="K4361" t="s">
        <v>25</v>
      </c>
      <c r="L4361" t="s">
        <v>26</v>
      </c>
      <c r="M4361">
        <v>11000</v>
      </c>
      <c r="N4361" t="str">
        <f>TEXT(tblorders[[#This Row],[order_date]], "mmm-yyyy")</f>
        <v>Jan-2025</v>
      </c>
      <c r="O4361">
        <f>tblorders[[#This Row],[actual_delivery_days]] -tblorders[[#This Row],[expected_delivery_days]]</f>
        <v>1</v>
      </c>
    </row>
    <row r="4362" spans="1:15" x14ac:dyDescent="0.2">
      <c r="A4362" t="s">
        <v>6185</v>
      </c>
      <c r="B4362" t="s">
        <v>1491</v>
      </c>
      <c r="C4362" t="s">
        <v>44</v>
      </c>
      <c r="D4362">
        <v>1</v>
      </c>
      <c r="E4362" s="1">
        <v>45613</v>
      </c>
      <c r="F4362" s="1">
        <v>45618</v>
      </c>
      <c r="G4362">
        <v>7</v>
      </c>
      <c r="H4362" s="1">
        <v>45625</v>
      </c>
      <c r="I4362">
        <v>7</v>
      </c>
      <c r="J4362" t="s">
        <v>16</v>
      </c>
      <c r="K4362" t="s">
        <v>25</v>
      </c>
      <c r="L4362" t="s">
        <v>22</v>
      </c>
      <c r="M4362">
        <v>50990</v>
      </c>
      <c r="N4362" t="str">
        <f>TEXT(tblorders[[#This Row],[order_date]], "mmm-yyyy")</f>
        <v>Nov-2024</v>
      </c>
      <c r="O4362">
        <f>tblorders[[#This Row],[actual_delivery_days]] -tblorders[[#This Row],[expected_delivery_days]]</f>
        <v>0</v>
      </c>
    </row>
    <row r="4363" spans="1:15" x14ac:dyDescent="0.2">
      <c r="A4363" t="s">
        <v>6186</v>
      </c>
      <c r="B4363" t="s">
        <v>921</v>
      </c>
      <c r="C4363" t="s">
        <v>55</v>
      </c>
      <c r="D4363">
        <v>1</v>
      </c>
      <c r="E4363" s="1">
        <v>45753</v>
      </c>
      <c r="F4363" s="1">
        <v>45754</v>
      </c>
      <c r="G4363">
        <v>10</v>
      </c>
      <c r="H4363" s="1">
        <v>45766</v>
      </c>
      <c r="I4363">
        <v>12</v>
      </c>
      <c r="J4363" t="s">
        <v>40</v>
      </c>
      <c r="K4363" t="s">
        <v>25</v>
      </c>
      <c r="L4363" t="s">
        <v>33</v>
      </c>
      <c r="M4363">
        <v>99990</v>
      </c>
      <c r="N4363" t="str">
        <f>TEXT(tblorders[[#This Row],[order_date]], "mmm-yyyy")</f>
        <v>Apr-2025</v>
      </c>
      <c r="O4363">
        <f>tblorders[[#This Row],[actual_delivery_days]] -tblorders[[#This Row],[expected_delivery_days]]</f>
        <v>2</v>
      </c>
    </row>
    <row r="4364" spans="1:15" x14ac:dyDescent="0.2">
      <c r="A4364" t="s">
        <v>6187</v>
      </c>
      <c r="B4364" t="s">
        <v>1524</v>
      </c>
      <c r="C4364" t="s">
        <v>29</v>
      </c>
      <c r="D4364">
        <v>1</v>
      </c>
      <c r="E4364" s="1">
        <v>45204</v>
      </c>
      <c r="F4364" s="1">
        <v>45209</v>
      </c>
      <c r="G4364">
        <v>7</v>
      </c>
      <c r="H4364" s="1">
        <v>45216</v>
      </c>
      <c r="I4364">
        <v>7</v>
      </c>
      <c r="J4364" t="s">
        <v>16</v>
      </c>
      <c r="K4364" t="s">
        <v>17</v>
      </c>
      <c r="L4364" t="s">
        <v>33</v>
      </c>
      <c r="M4364">
        <v>11000</v>
      </c>
      <c r="N4364" t="str">
        <f>TEXT(tblorders[[#This Row],[order_date]], "mmm-yyyy")</f>
        <v>Oct-2023</v>
      </c>
      <c r="O4364">
        <f>tblorders[[#This Row],[actual_delivery_days]] -tblorders[[#This Row],[expected_delivery_days]]</f>
        <v>0</v>
      </c>
    </row>
    <row r="4365" spans="1:15" x14ac:dyDescent="0.2">
      <c r="A4365" t="s">
        <v>6188</v>
      </c>
      <c r="B4365" t="s">
        <v>2541</v>
      </c>
      <c r="C4365" t="s">
        <v>32</v>
      </c>
      <c r="D4365">
        <v>1</v>
      </c>
      <c r="E4365" s="1">
        <v>45552</v>
      </c>
      <c r="F4365" s="1">
        <v>45556</v>
      </c>
      <c r="G4365">
        <v>10</v>
      </c>
      <c r="H4365" s="1">
        <v>45566</v>
      </c>
      <c r="I4365">
        <v>10</v>
      </c>
      <c r="J4365" t="s">
        <v>16</v>
      </c>
      <c r="K4365" t="s">
        <v>41</v>
      </c>
      <c r="L4365" t="s">
        <v>33</v>
      </c>
      <c r="M4365">
        <v>45000</v>
      </c>
      <c r="N4365" t="str">
        <f>TEXT(tblorders[[#This Row],[order_date]], "mmm-yyyy")</f>
        <v>Sep-2024</v>
      </c>
      <c r="O4365">
        <f>tblorders[[#This Row],[actual_delivery_days]] -tblorders[[#This Row],[expected_delivery_days]]</f>
        <v>0</v>
      </c>
    </row>
    <row r="4366" spans="1:15" x14ac:dyDescent="0.2">
      <c r="A4366" t="s">
        <v>6189</v>
      </c>
      <c r="B4366" t="s">
        <v>3139</v>
      </c>
      <c r="C4366" t="s">
        <v>32</v>
      </c>
      <c r="D4366">
        <v>2</v>
      </c>
      <c r="E4366" s="1">
        <v>45722</v>
      </c>
      <c r="F4366" s="1">
        <v>45726</v>
      </c>
      <c r="G4366">
        <v>5</v>
      </c>
      <c r="H4366" s="1">
        <v>45733</v>
      </c>
      <c r="I4366">
        <v>7</v>
      </c>
      <c r="J4366" t="s">
        <v>16</v>
      </c>
      <c r="K4366" t="s">
        <v>17</v>
      </c>
      <c r="L4366" t="s">
        <v>33</v>
      </c>
      <c r="M4366">
        <v>90000</v>
      </c>
      <c r="N4366" t="str">
        <f>TEXT(tblorders[[#This Row],[order_date]], "mmm-yyyy")</f>
        <v>Mar-2025</v>
      </c>
      <c r="O4366">
        <f>tblorders[[#This Row],[actual_delivery_days]] -tblorders[[#This Row],[expected_delivery_days]]</f>
        <v>2</v>
      </c>
    </row>
    <row r="4367" spans="1:15" x14ac:dyDescent="0.2">
      <c r="A4367" t="s">
        <v>6190</v>
      </c>
      <c r="B4367" t="s">
        <v>2324</v>
      </c>
      <c r="C4367" t="s">
        <v>32</v>
      </c>
      <c r="D4367">
        <v>1</v>
      </c>
      <c r="E4367" s="1">
        <v>44902</v>
      </c>
      <c r="F4367" s="1">
        <v>44904</v>
      </c>
      <c r="G4367">
        <v>10</v>
      </c>
      <c r="H4367" s="1">
        <v>44915</v>
      </c>
      <c r="I4367">
        <v>11</v>
      </c>
      <c r="J4367" t="s">
        <v>40</v>
      </c>
      <c r="K4367" t="s">
        <v>41</v>
      </c>
      <c r="L4367" t="s">
        <v>18</v>
      </c>
      <c r="M4367">
        <v>45000</v>
      </c>
      <c r="N4367" t="str">
        <f>TEXT(tblorders[[#This Row],[order_date]], "mmm-yyyy")</f>
        <v>Dec-2022</v>
      </c>
      <c r="O4367">
        <f>tblorders[[#This Row],[actual_delivery_days]] -tblorders[[#This Row],[expected_delivery_days]]</f>
        <v>1</v>
      </c>
    </row>
    <row r="4368" spans="1:15" x14ac:dyDescent="0.2">
      <c r="A4368" t="s">
        <v>6191</v>
      </c>
      <c r="B4368" t="s">
        <v>955</v>
      </c>
      <c r="C4368" t="s">
        <v>44</v>
      </c>
      <c r="D4368">
        <v>1</v>
      </c>
      <c r="E4368" s="1">
        <v>45239</v>
      </c>
      <c r="F4368" s="1">
        <v>45242</v>
      </c>
      <c r="G4368">
        <v>7</v>
      </c>
      <c r="H4368" s="1">
        <v>45251</v>
      </c>
      <c r="I4368">
        <v>9</v>
      </c>
      <c r="J4368" t="s">
        <v>16</v>
      </c>
      <c r="K4368" t="s">
        <v>25</v>
      </c>
      <c r="L4368" t="s">
        <v>58</v>
      </c>
      <c r="M4368">
        <v>50990</v>
      </c>
      <c r="N4368" t="str">
        <f>TEXT(tblorders[[#This Row],[order_date]], "mmm-yyyy")</f>
        <v>Nov-2023</v>
      </c>
      <c r="O4368">
        <f>tblorders[[#This Row],[actual_delivery_days]] -tblorders[[#This Row],[expected_delivery_days]]</f>
        <v>2</v>
      </c>
    </row>
    <row r="4369" spans="1:15" x14ac:dyDescent="0.2">
      <c r="A4369" t="s">
        <v>6192</v>
      </c>
      <c r="B4369" t="s">
        <v>4978</v>
      </c>
      <c r="C4369" t="s">
        <v>32</v>
      </c>
      <c r="D4369">
        <v>2</v>
      </c>
      <c r="E4369" s="1">
        <v>45702</v>
      </c>
      <c r="F4369" s="1">
        <v>45703</v>
      </c>
      <c r="G4369">
        <v>7</v>
      </c>
      <c r="H4369" s="1">
        <v>45710</v>
      </c>
      <c r="I4369">
        <v>7</v>
      </c>
      <c r="J4369" t="s">
        <v>16</v>
      </c>
      <c r="K4369" t="s">
        <v>25</v>
      </c>
      <c r="L4369" t="s">
        <v>26</v>
      </c>
      <c r="M4369">
        <v>90000</v>
      </c>
      <c r="N4369" t="str">
        <f>TEXT(tblorders[[#This Row],[order_date]], "mmm-yyyy")</f>
        <v>Feb-2025</v>
      </c>
      <c r="O4369">
        <f>tblorders[[#This Row],[actual_delivery_days]] -tblorders[[#This Row],[expected_delivery_days]]</f>
        <v>0</v>
      </c>
    </row>
    <row r="4370" spans="1:15" x14ac:dyDescent="0.2">
      <c r="A4370" t="s">
        <v>6193</v>
      </c>
      <c r="B4370" t="s">
        <v>1616</v>
      </c>
      <c r="C4370" t="s">
        <v>32</v>
      </c>
      <c r="D4370">
        <v>2</v>
      </c>
      <c r="E4370" s="1">
        <v>45190</v>
      </c>
      <c r="F4370" s="1">
        <v>45195</v>
      </c>
      <c r="G4370">
        <v>10</v>
      </c>
      <c r="H4370" s="1">
        <v>45208</v>
      </c>
      <c r="I4370">
        <v>13</v>
      </c>
      <c r="J4370" t="s">
        <v>16</v>
      </c>
      <c r="K4370" t="s">
        <v>25</v>
      </c>
      <c r="L4370" t="s">
        <v>18</v>
      </c>
      <c r="M4370">
        <v>90000</v>
      </c>
      <c r="N4370" t="str">
        <f>TEXT(tblorders[[#This Row],[order_date]], "mmm-yyyy")</f>
        <v>Sep-2023</v>
      </c>
      <c r="O4370">
        <f>tblorders[[#This Row],[actual_delivery_days]] -tblorders[[#This Row],[expected_delivery_days]]</f>
        <v>3</v>
      </c>
    </row>
    <row r="4371" spans="1:15" x14ac:dyDescent="0.2">
      <c r="A4371" t="s">
        <v>6194</v>
      </c>
      <c r="B4371" t="s">
        <v>6195</v>
      </c>
      <c r="C4371" t="s">
        <v>44</v>
      </c>
      <c r="D4371">
        <v>2</v>
      </c>
      <c r="E4371" s="1">
        <v>45194</v>
      </c>
      <c r="F4371" s="1">
        <v>45198</v>
      </c>
      <c r="G4371">
        <v>5</v>
      </c>
      <c r="H4371" s="1">
        <v>45206</v>
      </c>
      <c r="I4371">
        <v>8</v>
      </c>
      <c r="J4371" t="s">
        <v>16</v>
      </c>
      <c r="K4371" t="s">
        <v>17</v>
      </c>
      <c r="L4371" t="s">
        <v>22</v>
      </c>
      <c r="M4371">
        <v>101980</v>
      </c>
      <c r="N4371" t="str">
        <f>TEXT(tblorders[[#This Row],[order_date]], "mmm-yyyy")</f>
        <v>Sep-2023</v>
      </c>
      <c r="O4371">
        <f>tblorders[[#This Row],[actual_delivery_days]] -tblorders[[#This Row],[expected_delivery_days]]</f>
        <v>3</v>
      </c>
    </row>
    <row r="4372" spans="1:15" x14ac:dyDescent="0.2">
      <c r="A4372" t="s">
        <v>6196</v>
      </c>
      <c r="B4372" t="s">
        <v>4256</v>
      </c>
      <c r="C4372" t="s">
        <v>29</v>
      </c>
      <c r="D4372">
        <v>1</v>
      </c>
      <c r="E4372" s="1">
        <v>45551</v>
      </c>
      <c r="F4372" s="1">
        <v>45553</v>
      </c>
      <c r="G4372">
        <v>5</v>
      </c>
      <c r="H4372" s="1">
        <v>45560</v>
      </c>
      <c r="I4372">
        <v>7</v>
      </c>
      <c r="J4372" t="s">
        <v>16</v>
      </c>
      <c r="K4372" t="s">
        <v>41</v>
      </c>
      <c r="L4372" t="s">
        <v>22</v>
      </c>
      <c r="M4372">
        <v>11000</v>
      </c>
      <c r="N4372" t="str">
        <f>TEXT(tblorders[[#This Row],[order_date]], "mmm-yyyy")</f>
        <v>Sep-2024</v>
      </c>
      <c r="O4372">
        <f>tblorders[[#This Row],[actual_delivery_days]] -tblorders[[#This Row],[expected_delivery_days]]</f>
        <v>2</v>
      </c>
    </row>
    <row r="4373" spans="1:15" x14ac:dyDescent="0.2">
      <c r="A4373" t="s">
        <v>6197</v>
      </c>
      <c r="B4373" t="s">
        <v>1752</v>
      </c>
      <c r="C4373" t="s">
        <v>15</v>
      </c>
      <c r="D4373">
        <v>1</v>
      </c>
      <c r="E4373" s="1">
        <v>45114</v>
      </c>
      <c r="F4373" s="1">
        <v>45118</v>
      </c>
      <c r="G4373">
        <v>5</v>
      </c>
      <c r="H4373" s="1">
        <v>45122</v>
      </c>
      <c r="I4373">
        <v>4</v>
      </c>
      <c r="J4373" t="s">
        <v>16</v>
      </c>
      <c r="K4373" t="s">
        <v>17</v>
      </c>
      <c r="L4373" t="s">
        <v>58</v>
      </c>
      <c r="M4373">
        <v>55990</v>
      </c>
      <c r="N4373" t="str">
        <f>TEXT(tblorders[[#This Row],[order_date]], "mmm-yyyy")</f>
        <v>Jul-2023</v>
      </c>
      <c r="O4373">
        <f>tblorders[[#This Row],[actual_delivery_days]] -tblorders[[#This Row],[expected_delivery_days]]</f>
        <v>-1</v>
      </c>
    </row>
    <row r="4374" spans="1:15" x14ac:dyDescent="0.2">
      <c r="A4374" t="s">
        <v>6198</v>
      </c>
      <c r="B4374" t="s">
        <v>3727</v>
      </c>
      <c r="C4374" t="s">
        <v>29</v>
      </c>
      <c r="D4374">
        <v>1</v>
      </c>
      <c r="E4374" s="1">
        <v>44836</v>
      </c>
      <c r="F4374" s="1">
        <v>44839</v>
      </c>
      <c r="G4374">
        <v>7</v>
      </c>
      <c r="H4374" s="1">
        <v>44848</v>
      </c>
      <c r="I4374">
        <v>9</v>
      </c>
      <c r="J4374" t="s">
        <v>16</v>
      </c>
      <c r="K4374" t="s">
        <v>41</v>
      </c>
      <c r="L4374" t="s">
        <v>33</v>
      </c>
      <c r="M4374">
        <v>11000</v>
      </c>
      <c r="N4374" t="str">
        <f>TEXT(tblorders[[#This Row],[order_date]], "mmm-yyyy")</f>
        <v>Oct-2022</v>
      </c>
      <c r="O4374">
        <f>tblorders[[#This Row],[actual_delivery_days]] -tblorders[[#This Row],[expected_delivery_days]]</f>
        <v>2</v>
      </c>
    </row>
    <row r="4375" spans="1:15" x14ac:dyDescent="0.2">
      <c r="A4375" t="s">
        <v>6199</v>
      </c>
      <c r="B4375" t="s">
        <v>69</v>
      </c>
      <c r="C4375" t="s">
        <v>44</v>
      </c>
      <c r="D4375">
        <v>1</v>
      </c>
      <c r="E4375" s="1">
        <v>45204</v>
      </c>
      <c r="F4375" s="1">
        <v>45207</v>
      </c>
      <c r="G4375">
        <v>7</v>
      </c>
      <c r="H4375" s="1">
        <v>45214</v>
      </c>
      <c r="I4375">
        <v>7</v>
      </c>
      <c r="J4375" t="s">
        <v>16</v>
      </c>
      <c r="K4375" t="s">
        <v>41</v>
      </c>
      <c r="L4375" t="s">
        <v>22</v>
      </c>
      <c r="M4375">
        <v>50990</v>
      </c>
      <c r="N4375" t="str">
        <f>TEXT(tblorders[[#This Row],[order_date]], "mmm-yyyy")</f>
        <v>Oct-2023</v>
      </c>
      <c r="O4375">
        <f>tblorders[[#This Row],[actual_delivery_days]] -tblorders[[#This Row],[expected_delivery_days]]</f>
        <v>0</v>
      </c>
    </row>
    <row r="4376" spans="1:15" x14ac:dyDescent="0.2">
      <c r="A4376" t="s">
        <v>6200</v>
      </c>
      <c r="B4376" t="s">
        <v>1185</v>
      </c>
      <c r="C4376" t="s">
        <v>55</v>
      </c>
      <c r="D4376">
        <v>1</v>
      </c>
      <c r="E4376" s="1">
        <v>45776</v>
      </c>
      <c r="F4376" s="1">
        <v>45779</v>
      </c>
      <c r="G4376">
        <v>5</v>
      </c>
      <c r="H4376" s="1">
        <v>45784</v>
      </c>
      <c r="I4376">
        <v>5</v>
      </c>
      <c r="J4376" t="s">
        <v>16</v>
      </c>
      <c r="K4376" t="s">
        <v>17</v>
      </c>
      <c r="L4376" t="s">
        <v>18</v>
      </c>
      <c r="M4376">
        <v>99990</v>
      </c>
      <c r="N4376" t="str">
        <f>TEXT(tblorders[[#This Row],[order_date]], "mmm-yyyy")</f>
        <v>Apr-2025</v>
      </c>
      <c r="O4376">
        <f>tblorders[[#This Row],[actual_delivery_days]] -tblorders[[#This Row],[expected_delivery_days]]</f>
        <v>0</v>
      </c>
    </row>
    <row r="4377" spans="1:15" x14ac:dyDescent="0.2">
      <c r="A4377" t="s">
        <v>6201</v>
      </c>
      <c r="B4377" t="s">
        <v>5449</v>
      </c>
      <c r="C4377" t="s">
        <v>21</v>
      </c>
      <c r="D4377">
        <v>1</v>
      </c>
      <c r="E4377" s="1">
        <v>45751</v>
      </c>
      <c r="F4377" s="1">
        <v>45752</v>
      </c>
      <c r="G4377">
        <v>7</v>
      </c>
      <c r="H4377" s="1">
        <v>45759</v>
      </c>
      <c r="I4377">
        <v>7</v>
      </c>
      <c r="J4377" t="s">
        <v>16</v>
      </c>
      <c r="K4377" t="s">
        <v>17</v>
      </c>
      <c r="L4377" t="s">
        <v>18</v>
      </c>
      <c r="M4377">
        <v>89990</v>
      </c>
      <c r="N4377" t="str">
        <f>TEXT(tblorders[[#This Row],[order_date]], "mmm-yyyy")</f>
        <v>Apr-2025</v>
      </c>
      <c r="O4377">
        <f>tblorders[[#This Row],[actual_delivery_days]] -tblorders[[#This Row],[expected_delivery_days]]</f>
        <v>0</v>
      </c>
    </row>
    <row r="4378" spans="1:15" x14ac:dyDescent="0.2">
      <c r="A4378" t="s">
        <v>6202</v>
      </c>
      <c r="B4378" t="s">
        <v>2322</v>
      </c>
      <c r="C4378" t="s">
        <v>29</v>
      </c>
      <c r="D4378">
        <v>1</v>
      </c>
      <c r="E4378" s="1">
        <v>45299</v>
      </c>
      <c r="F4378" s="1">
        <v>45301</v>
      </c>
      <c r="G4378">
        <v>10</v>
      </c>
      <c r="H4378" s="1">
        <v>45310</v>
      </c>
      <c r="I4378">
        <v>9</v>
      </c>
      <c r="J4378" t="s">
        <v>16</v>
      </c>
      <c r="K4378" t="s">
        <v>25</v>
      </c>
      <c r="L4378" t="s">
        <v>58</v>
      </c>
      <c r="M4378">
        <v>11000</v>
      </c>
      <c r="N4378" t="str">
        <f>TEXT(tblorders[[#This Row],[order_date]], "mmm-yyyy")</f>
        <v>Jan-2024</v>
      </c>
      <c r="O4378">
        <f>tblorders[[#This Row],[actual_delivery_days]] -tblorders[[#This Row],[expected_delivery_days]]</f>
        <v>-1</v>
      </c>
    </row>
    <row r="4379" spans="1:15" x14ac:dyDescent="0.2">
      <c r="A4379" t="s">
        <v>6203</v>
      </c>
      <c r="B4379" t="s">
        <v>4843</v>
      </c>
      <c r="C4379" t="s">
        <v>21</v>
      </c>
      <c r="D4379">
        <v>1</v>
      </c>
      <c r="E4379" s="1">
        <v>45270</v>
      </c>
      <c r="F4379" s="1">
        <v>45274</v>
      </c>
      <c r="G4379">
        <v>10</v>
      </c>
      <c r="H4379" s="1">
        <v>45286</v>
      </c>
      <c r="I4379">
        <v>12</v>
      </c>
      <c r="J4379" t="s">
        <v>16</v>
      </c>
      <c r="K4379" t="s">
        <v>25</v>
      </c>
      <c r="L4379" t="s">
        <v>33</v>
      </c>
      <c r="M4379">
        <v>89990</v>
      </c>
      <c r="N4379" t="str">
        <f>TEXT(tblorders[[#This Row],[order_date]], "mmm-yyyy")</f>
        <v>Dec-2023</v>
      </c>
      <c r="O4379">
        <f>tblorders[[#This Row],[actual_delivery_days]] -tblorders[[#This Row],[expected_delivery_days]]</f>
        <v>2</v>
      </c>
    </row>
    <row r="4380" spans="1:15" x14ac:dyDescent="0.2">
      <c r="A4380" t="s">
        <v>6204</v>
      </c>
      <c r="B4380" t="s">
        <v>1607</v>
      </c>
      <c r="C4380" t="s">
        <v>55</v>
      </c>
      <c r="D4380">
        <v>1</v>
      </c>
      <c r="E4380" s="1">
        <v>45387</v>
      </c>
      <c r="F4380" s="1">
        <v>45391</v>
      </c>
      <c r="G4380">
        <v>7</v>
      </c>
      <c r="H4380" s="1">
        <v>45401</v>
      </c>
      <c r="I4380">
        <v>10</v>
      </c>
      <c r="J4380" t="s">
        <v>16</v>
      </c>
      <c r="K4380" t="s">
        <v>25</v>
      </c>
      <c r="L4380" t="s">
        <v>22</v>
      </c>
      <c r="M4380">
        <v>99990</v>
      </c>
      <c r="N4380" t="str">
        <f>TEXT(tblorders[[#This Row],[order_date]], "mmm-yyyy")</f>
        <v>Apr-2024</v>
      </c>
      <c r="O4380">
        <f>tblorders[[#This Row],[actual_delivery_days]] -tblorders[[#This Row],[expected_delivery_days]]</f>
        <v>3</v>
      </c>
    </row>
    <row r="4381" spans="1:15" x14ac:dyDescent="0.2">
      <c r="A4381" t="s">
        <v>6205</v>
      </c>
      <c r="B4381" t="s">
        <v>2952</v>
      </c>
      <c r="C4381" t="s">
        <v>44</v>
      </c>
      <c r="D4381">
        <v>1</v>
      </c>
      <c r="E4381" s="1">
        <v>45003</v>
      </c>
      <c r="F4381" s="1">
        <v>45004</v>
      </c>
      <c r="G4381">
        <v>10</v>
      </c>
      <c r="H4381" s="1">
        <v>45014</v>
      </c>
      <c r="I4381">
        <v>10</v>
      </c>
      <c r="J4381" t="s">
        <v>16</v>
      </c>
      <c r="K4381" t="s">
        <v>41</v>
      </c>
      <c r="L4381" t="s">
        <v>22</v>
      </c>
      <c r="M4381">
        <v>50990</v>
      </c>
      <c r="N4381" t="str">
        <f>TEXT(tblorders[[#This Row],[order_date]], "mmm-yyyy")</f>
        <v>Mar-2023</v>
      </c>
      <c r="O4381">
        <f>tblorders[[#This Row],[actual_delivery_days]] -tblorders[[#This Row],[expected_delivery_days]]</f>
        <v>0</v>
      </c>
    </row>
    <row r="4382" spans="1:15" x14ac:dyDescent="0.2">
      <c r="A4382" t="s">
        <v>6206</v>
      </c>
      <c r="B4382" t="s">
        <v>932</v>
      </c>
      <c r="C4382" t="s">
        <v>15</v>
      </c>
      <c r="D4382">
        <v>1</v>
      </c>
      <c r="E4382" s="1">
        <v>45449</v>
      </c>
      <c r="F4382" s="1">
        <v>45450</v>
      </c>
      <c r="G4382">
        <v>5</v>
      </c>
      <c r="H4382" s="1">
        <v>45458</v>
      </c>
      <c r="I4382">
        <v>8</v>
      </c>
      <c r="J4382" t="s">
        <v>16</v>
      </c>
      <c r="K4382" t="s">
        <v>17</v>
      </c>
      <c r="L4382" t="s">
        <v>22</v>
      </c>
      <c r="M4382">
        <v>55990</v>
      </c>
      <c r="N4382" t="str">
        <f>TEXT(tblorders[[#This Row],[order_date]], "mmm-yyyy")</f>
        <v>Jun-2024</v>
      </c>
      <c r="O4382">
        <f>tblorders[[#This Row],[actual_delivery_days]] -tblorders[[#This Row],[expected_delivery_days]]</f>
        <v>3</v>
      </c>
    </row>
    <row r="4383" spans="1:15" x14ac:dyDescent="0.2">
      <c r="A4383" t="s">
        <v>6207</v>
      </c>
      <c r="B4383" t="s">
        <v>4172</v>
      </c>
      <c r="C4383" t="s">
        <v>44</v>
      </c>
      <c r="D4383">
        <v>1</v>
      </c>
      <c r="E4383" s="1">
        <v>45512</v>
      </c>
      <c r="F4383" s="1">
        <v>45516</v>
      </c>
      <c r="G4383">
        <v>5</v>
      </c>
      <c r="H4383" s="1">
        <v>45519</v>
      </c>
      <c r="I4383">
        <v>3</v>
      </c>
      <c r="J4383" t="s">
        <v>16</v>
      </c>
      <c r="K4383" t="s">
        <v>41</v>
      </c>
      <c r="L4383" t="s">
        <v>26</v>
      </c>
      <c r="M4383">
        <v>50990</v>
      </c>
      <c r="N4383" t="str">
        <f>TEXT(tblorders[[#This Row],[order_date]], "mmm-yyyy")</f>
        <v>Aug-2024</v>
      </c>
      <c r="O4383">
        <f>tblorders[[#This Row],[actual_delivery_days]] -tblorders[[#This Row],[expected_delivery_days]]</f>
        <v>-2</v>
      </c>
    </row>
    <row r="4384" spans="1:15" x14ac:dyDescent="0.2">
      <c r="A4384" t="s">
        <v>6208</v>
      </c>
      <c r="B4384" t="s">
        <v>890</v>
      </c>
      <c r="C4384" t="s">
        <v>44</v>
      </c>
      <c r="D4384">
        <v>2</v>
      </c>
      <c r="E4384" s="1">
        <v>45772</v>
      </c>
      <c r="F4384" s="1">
        <v>45776</v>
      </c>
      <c r="G4384">
        <v>10</v>
      </c>
      <c r="H4384" s="1">
        <v>45784</v>
      </c>
      <c r="I4384">
        <v>8</v>
      </c>
      <c r="J4384" t="s">
        <v>40</v>
      </c>
      <c r="K4384" t="s">
        <v>17</v>
      </c>
      <c r="L4384" t="s">
        <v>26</v>
      </c>
      <c r="M4384">
        <v>101980</v>
      </c>
      <c r="N4384" t="str">
        <f>TEXT(tblorders[[#This Row],[order_date]], "mmm-yyyy")</f>
        <v>Apr-2025</v>
      </c>
      <c r="O4384">
        <f>tblorders[[#This Row],[actual_delivery_days]] -tblorders[[#This Row],[expected_delivery_days]]</f>
        <v>-2</v>
      </c>
    </row>
    <row r="4385" spans="1:15" x14ac:dyDescent="0.2">
      <c r="A4385" t="s">
        <v>6209</v>
      </c>
      <c r="B4385" t="s">
        <v>3824</v>
      </c>
      <c r="C4385" t="s">
        <v>21</v>
      </c>
      <c r="D4385">
        <v>2</v>
      </c>
      <c r="E4385" s="1">
        <v>45683</v>
      </c>
      <c r="F4385" s="1">
        <v>45687</v>
      </c>
      <c r="G4385">
        <v>10</v>
      </c>
      <c r="H4385" s="1">
        <v>45696</v>
      </c>
      <c r="I4385">
        <v>9</v>
      </c>
      <c r="J4385" t="s">
        <v>16</v>
      </c>
      <c r="K4385" t="s">
        <v>41</v>
      </c>
      <c r="L4385" t="s">
        <v>26</v>
      </c>
      <c r="M4385">
        <v>179980</v>
      </c>
      <c r="N4385" t="str">
        <f>TEXT(tblorders[[#This Row],[order_date]], "mmm-yyyy")</f>
        <v>Jan-2025</v>
      </c>
      <c r="O4385">
        <f>tblorders[[#This Row],[actual_delivery_days]] -tblorders[[#This Row],[expected_delivery_days]]</f>
        <v>-1</v>
      </c>
    </row>
    <row r="4386" spans="1:15" x14ac:dyDescent="0.2">
      <c r="A4386" t="s">
        <v>6210</v>
      </c>
      <c r="B4386" t="s">
        <v>2709</v>
      </c>
      <c r="C4386" t="s">
        <v>29</v>
      </c>
      <c r="D4386">
        <v>1</v>
      </c>
      <c r="E4386" s="1">
        <v>45252</v>
      </c>
      <c r="F4386" s="1">
        <v>45257</v>
      </c>
      <c r="G4386">
        <v>7</v>
      </c>
      <c r="H4386" s="1">
        <v>45264</v>
      </c>
      <c r="I4386">
        <v>7</v>
      </c>
      <c r="J4386" t="s">
        <v>16</v>
      </c>
      <c r="K4386" t="s">
        <v>17</v>
      </c>
      <c r="L4386" t="s">
        <v>26</v>
      </c>
      <c r="M4386">
        <v>11000</v>
      </c>
      <c r="N4386" t="str">
        <f>TEXT(tblorders[[#This Row],[order_date]], "mmm-yyyy")</f>
        <v>Nov-2023</v>
      </c>
      <c r="O4386">
        <f>tblorders[[#This Row],[actual_delivery_days]] -tblorders[[#This Row],[expected_delivery_days]]</f>
        <v>0</v>
      </c>
    </row>
    <row r="4387" spans="1:15" x14ac:dyDescent="0.2">
      <c r="A4387" t="s">
        <v>6211</v>
      </c>
      <c r="B4387" t="s">
        <v>6212</v>
      </c>
      <c r="C4387" t="s">
        <v>21</v>
      </c>
      <c r="D4387">
        <v>1</v>
      </c>
      <c r="E4387" s="1">
        <v>45325</v>
      </c>
      <c r="F4387" s="1">
        <v>45329</v>
      </c>
      <c r="G4387">
        <v>5</v>
      </c>
      <c r="H4387" s="1">
        <v>45334</v>
      </c>
      <c r="I4387">
        <v>5</v>
      </c>
      <c r="J4387" t="s">
        <v>16</v>
      </c>
      <c r="K4387" t="s">
        <v>41</v>
      </c>
      <c r="L4387" t="s">
        <v>18</v>
      </c>
      <c r="M4387">
        <v>89990</v>
      </c>
      <c r="N4387" t="str">
        <f>TEXT(tblorders[[#This Row],[order_date]], "mmm-yyyy")</f>
        <v>Feb-2024</v>
      </c>
      <c r="O4387">
        <f>tblorders[[#This Row],[actual_delivery_days]] -tblorders[[#This Row],[expected_delivery_days]]</f>
        <v>0</v>
      </c>
    </row>
    <row r="4388" spans="1:15" x14ac:dyDescent="0.2">
      <c r="A4388" t="s">
        <v>6213</v>
      </c>
      <c r="B4388" t="s">
        <v>2769</v>
      </c>
      <c r="C4388" t="s">
        <v>29</v>
      </c>
      <c r="D4388">
        <v>2</v>
      </c>
      <c r="E4388" s="1">
        <v>45666</v>
      </c>
      <c r="F4388" s="1">
        <v>45671</v>
      </c>
      <c r="G4388">
        <v>7</v>
      </c>
      <c r="H4388" s="1">
        <v>45676</v>
      </c>
      <c r="I4388">
        <v>5</v>
      </c>
      <c r="J4388" t="s">
        <v>16</v>
      </c>
      <c r="K4388" t="s">
        <v>17</v>
      </c>
      <c r="L4388" t="s">
        <v>26</v>
      </c>
      <c r="M4388">
        <v>22000</v>
      </c>
      <c r="N4388" t="str">
        <f>TEXT(tblorders[[#This Row],[order_date]], "mmm-yyyy")</f>
        <v>Jan-2025</v>
      </c>
      <c r="O4388">
        <f>tblorders[[#This Row],[actual_delivery_days]] -tblorders[[#This Row],[expected_delivery_days]]</f>
        <v>-2</v>
      </c>
    </row>
    <row r="4389" spans="1:15" x14ac:dyDescent="0.2">
      <c r="A4389" t="s">
        <v>6214</v>
      </c>
      <c r="B4389" t="s">
        <v>261</v>
      </c>
      <c r="C4389" t="s">
        <v>29</v>
      </c>
      <c r="D4389">
        <v>1</v>
      </c>
      <c r="E4389" s="1">
        <v>45144</v>
      </c>
      <c r="F4389" s="1">
        <v>45145</v>
      </c>
      <c r="G4389">
        <v>10</v>
      </c>
      <c r="H4389" s="1">
        <v>45155</v>
      </c>
      <c r="I4389">
        <v>10</v>
      </c>
      <c r="J4389" t="s">
        <v>16</v>
      </c>
      <c r="K4389" t="s">
        <v>17</v>
      </c>
      <c r="L4389" t="s">
        <v>33</v>
      </c>
      <c r="M4389">
        <v>11000</v>
      </c>
      <c r="N4389" t="str">
        <f>TEXT(tblorders[[#This Row],[order_date]], "mmm-yyyy")</f>
        <v>Aug-2023</v>
      </c>
      <c r="O4389">
        <f>tblorders[[#This Row],[actual_delivery_days]] -tblorders[[#This Row],[expected_delivery_days]]</f>
        <v>0</v>
      </c>
    </row>
    <row r="4390" spans="1:15" x14ac:dyDescent="0.2">
      <c r="A4390" t="s">
        <v>6215</v>
      </c>
      <c r="B4390" t="s">
        <v>1302</v>
      </c>
      <c r="C4390" t="s">
        <v>44</v>
      </c>
      <c r="D4390">
        <v>1</v>
      </c>
      <c r="E4390" s="1">
        <v>45263</v>
      </c>
      <c r="F4390" s="1">
        <v>45267</v>
      </c>
      <c r="G4390">
        <v>7</v>
      </c>
      <c r="H4390" s="1">
        <v>45274</v>
      </c>
      <c r="I4390">
        <v>7</v>
      </c>
      <c r="J4390" t="s">
        <v>16</v>
      </c>
      <c r="K4390" t="s">
        <v>17</v>
      </c>
      <c r="L4390" t="s">
        <v>18</v>
      </c>
      <c r="M4390">
        <v>50990</v>
      </c>
      <c r="N4390" t="str">
        <f>TEXT(tblorders[[#This Row],[order_date]], "mmm-yyyy")</f>
        <v>Dec-2023</v>
      </c>
      <c r="O4390">
        <f>tblorders[[#This Row],[actual_delivery_days]] -tblorders[[#This Row],[expected_delivery_days]]</f>
        <v>0</v>
      </c>
    </row>
    <row r="4391" spans="1:15" x14ac:dyDescent="0.2">
      <c r="A4391" t="s">
        <v>6216</v>
      </c>
      <c r="B4391" t="s">
        <v>1338</v>
      </c>
      <c r="C4391" t="s">
        <v>15</v>
      </c>
      <c r="D4391">
        <v>1</v>
      </c>
      <c r="E4391" s="1">
        <v>45506</v>
      </c>
      <c r="F4391" s="1">
        <v>45510</v>
      </c>
      <c r="G4391">
        <v>10</v>
      </c>
      <c r="H4391" s="1">
        <v>45518</v>
      </c>
      <c r="I4391">
        <v>8</v>
      </c>
      <c r="J4391" t="s">
        <v>16</v>
      </c>
      <c r="K4391" t="s">
        <v>17</v>
      </c>
      <c r="L4391" t="s">
        <v>22</v>
      </c>
      <c r="M4391">
        <v>55990</v>
      </c>
      <c r="N4391" t="str">
        <f>TEXT(tblorders[[#This Row],[order_date]], "mmm-yyyy")</f>
        <v>Aug-2024</v>
      </c>
      <c r="O4391">
        <f>tblorders[[#This Row],[actual_delivery_days]] -tblorders[[#This Row],[expected_delivery_days]]</f>
        <v>-2</v>
      </c>
    </row>
    <row r="4392" spans="1:15" x14ac:dyDescent="0.2">
      <c r="A4392" t="s">
        <v>6217</v>
      </c>
      <c r="B4392" t="s">
        <v>3002</v>
      </c>
      <c r="C4392" t="s">
        <v>21</v>
      </c>
      <c r="D4392">
        <v>1</v>
      </c>
      <c r="E4392" s="1">
        <v>45740</v>
      </c>
      <c r="F4392" s="1">
        <v>45744</v>
      </c>
      <c r="G4392">
        <v>7</v>
      </c>
      <c r="H4392" s="1">
        <v>45753</v>
      </c>
      <c r="I4392">
        <v>9</v>
      </c>
      <c r="J4392" t="s">
        <v>16</v>
      </c>
      <c r="K4392" t="s">
        <v>25</v>
      </c>
      <c r="L4392" t="s">
        <v>58</v>
      </c>
      <c r="M4392">
        <v>89990</v>
      </c>
      <c r="N4392" t="str">
        <f>TEXT(tblorders[[#This Row],[order_date]], "mmm-yyyy")</f>
        <v>Mar-2025</v>
      </c>
      <c r="O4392">
        <f>tblorders[[#This Row],[actual_delivery_days]] -tblorders[[#This Row],[expected_delivery_days]]</f>
        <v>2</v>
      </c>
    </row>
    <row r="4393" spans="1:15" x14ac:dyDescent="0.2">
      <c r="A4393" t="s">
        <v>6218</v>
      </c>
      <c r="B4393" t="s">
        <v>5815</v>
      </c>
      <c r="C4393" t="s">
        <v>15</v>
      </c>
      <c r="D4393">
        <v>2</v>
      </c>
      <c r="E4393" s="1">
        <v>45644</v>
      </c>
      <c r="F4393" s="1">
        <v>45645</v>
      </c>
      <c r="G4393">
        <v>5</v>
      </c>
      <c r="H4393" s="1">
        <v>45650</v>
      </c>
      <c r="I4393">
        <v>5</v>
      </c>
      <c r="J4393" t="s">
        <v>16</v>
      </c>
      <c r="K4393" t="s">
        <v>17</v>
      </c>
      <c r="L4393" t="s">
        <v>18</v>
      </c>
      <c r="M4393">
        <v>111980</v>
      </c>
      <c r="N4393" t="str">
        <f>TEXT(tblorders[[#This Row],[order_date]], "mmm-yyyy")</f>
        <v>Dec-2024</v>
      </c>
      <c r="O4393">
        <f>tblorders[[#This Row],[actual_delivery_days]] -tblorders[[#This Row],[expected_delivery_days]]</f>
        <v>0</v>
      </c>
    </row>
    <row r="4394" spans="1:15" x14ac:dyDescent="0.2">
      <c r="A4394" t="s">
        <v>6219</v>
      </c>
      <c r="B4394" t="s">
        <v>1456</v>
      </c>
      <c r="C4394" t="s">
        <v>21</v>
      </c>
      <c r="D4394">
        <v>2</v>
      </c>
      <c r="E4394" s="1">
        <v>45388</v>
      </c>
      <c r="F4394" s="1">
        <v>45389</v>
      </c>
      <c r="G4394">
        <v>5</v>
      </c>
      <c r="H4394" s="1">
        <v>45393</v>
      </c>
      <c r="I4394">
        <v>4</v>
      </c>
      <c r="J4394" t="s">
        <v>16</v>
      </c>
      <c r="K4394" t="s">
        <v>17</v>
      </c>
      <c r="L4394" t="s">
        <v>33</v>
      </c>
      <c r="M4394">
        <v>179980</v>
      </c>
      <c r="N4394" t="str">
        <f>TEXT(tblorders[[#This Row],[order_date]], "mmm-yyyy")</f>
        <v>Apr-2024</v>
      </c>
      <c r="O4394">
        <f>tblorders[[#This Row],[actual_delivery_days]] -tblorders[[#This Row],[expected_delivery_days]]</f>
        <v>-1</v>
      </c>
    </row>
    <row r="4395" spans="1:15" x14ac:dyDescent="0.2">
      <c r="A4395" t="s">
        <v>6220</v>
      </c>
      <c r="B4395" t="s">
        <v>236</v>
      </c>
      <c r="C4395" t="s">
        <v>44</v>
      </c>
      <c r="D4395">
        <v>1</v>
      </c>
      <c r="E4395" s="1">
        <v>45731</v>
      </c>
      <c r="F4395" s="1">
        <v>45733</v>
      </c>
      <c r="G4395">
        <v>10</v>
      </c>
      <c r="H4395" s="1">
        <v>45743</v>
      </c>
      <c r="I4395">
        <v>10</v>
      </c>
      <c r="J4395" t="s">
        <v>16</v>
      </c>
      <c r="K4395" t="s">
        <v>41</v>
      </c>
      <c r="L4395" t="s">
        <v>26</v>
      </c>
      <c r="M4395">
        <v>50990</v>
      </c>
      <c r="N4395" t="str">
        <f>TEXT(tblorders[[#This Row],[order_date]], "mmm-yyyy")</f>
        <v>Mar-2025</v>
      </c>
      <c r="O4395">
        <f>tblorders[[#This Row],[actual_delivery_days]] -tblorders[[#This Row],[expected_delivery_days]]</f>
        <v>0</v>
      </c>
    </row>
    <row r="4396" spans="1:15" x14ac:dyDescent="0.2">
      <c r="A4396" t="s">
        <v>6221</v>
      </c>
      <c r="B4396" t="s">
        <v>231</v>
      </c>
      <c r="C4396" t="s">
        <v>32</v>
      </c>
      <c r="D4396">
        <v>1</v>
      </c>
      <c r="E4396" s="1">
        <v>45519</v>
      </c>
      <c r="F4396" s="1">
        <v>45523</v>
      </c>
      <c r="G4396">
        <v>5</v>
      </c>
      <c r="H4396" s="1">
        <v>45528</v>
      </c>
      <c r="I4396">
        <v>5</v>
      </c>
      <c r="J4396" t="s">
        <v>16</v>
      </c>
      <c r="K4396" t="s">
        <v>25</v>
      </c>
      <c r="L4396" t="s">
        <v>22</v>
      </c>
      <c r="M4396">
        <v>45000</v>
      </c>
      <c r="N4396" t="str">
        <f>TEXT(tblorders[[#This Row],[order_date]], "mmm-yyyy")</f>
        <v>Aug-2024</v>
      </c>
      <c r="O4396">
        <f>tblorders[[#This Row],[actual_delivery_days]] -tblorders[[#This Row],[expected_delivery_days]]</f>
        <v>0</v>
      </c>
    </row>
    <row r="4397" spans="1:15" x14ac:dyDescent="0.2">
      <c r="A4397" t="s">
        <v>6222</v>
      </c>
      <c r="B4397" t="s">
        <v>501</v>
      </c>
      <c r="C4397" t="s">
        <v>29</v>
      </c>
      <c r="D4397">
        <v>1</v>
      </c>
      <c r="E4397" s="1">
        <v>45585</v>
      </c>
      <c r="F4397" s="1">
        <v>45589</v>
      </c>
      <c r="G4397">
        <v>7</v>
      </c>
      <c r="H4397" s="1">
        <v>45597</v>
      </c>
      <c r="I4397">
        <v>8</v>
      </c>
      <c r="J4397" t="s">
        <v>16</v>
      </c>
      <c r="K4397" t="s">
        <v>25</v>
      </c>
      <c r="L4397" t="s">
        <v>26</v>
      </c>
      <c r="M4397">
        <v>11000</v>
      </c>
      <c r="N4397" t="str">
        <f>TEXT(tblorders[[#This Row],[order_date]], "mmm-yyyy")</f>
        <v>Oct-2024</v>
      </c>
      <c r="O4397">
        <f>tblorders[[#This Row],[actual_delivery_days]] -tblorders[[#This Row],[expected_delivery_days]]</f>
        <v>1</v>
      </c>
    </row>
    <row r="4398" spans="1:15" x14ac:dyDescent="0.2">
      <c r="A4398" t="s">
        <v>6223</v>
      </c>
      <c r="B4398" t="s">
        <v>1231</v>
      </c>
      <c r="C4398" t="s">
        <v>55</v>
      </c>
      <c r="D4398">
        <v>1</v>
      </c>
      <c r="E4398" s="1">
        <v>45011</v>
      </c>
      <c r="F4398" s="1">
        <v>45013</v>
      </c>
      <c r="G4398">
        <v>10</v>
      </c>
      <c r="H4398" s="1">
        <v>45022</v>
      </c>
      <c r="I4398">
        <v>9</v>
      </c>
      <c r="J4398" t="s">
        <v>16</v>
      </c>
      <c r="K4398" t="s">
        <v>17</v>
      </c>
      <c r="L4398" t="s">
        <v>18</v>
      </c>
      <c r="M4398">
        <v>99990</v>
      </c>
      <c r="N4398" t="str">
        <f>TEXT(tblorders[[#This Row],[order_date]], "mmm-yyyy")</f>
        <v>Mar-2023</v>
      </c>
      <c r="O4398">
        <f>tblorders[[#This Row],[actual_delivery_days]] -tblorders[[#This Row],[expected_delivery_days]]</f>
        <v>-1</v>
      </c>
    </row>
    <row r="4399" spans="1:15" x14ac:dyDescent="0.2">
      <c r="A4399" t="s">
        <v>6224</v>
      </c>
      <c r="B4399" t="s">
        <v>505</v>
      </c>
      <c r="C4399" t="s">
        <v>21</v>
      </c>
      <c r="D4399">
        <v>2</v>
      </c>
      <c r="E4399" s="1">
        <v>45407</v>
      </c>
      <c r="F4399" s="1">
        <v>45410</v>
      </c>
      <c r="G4399">
        <v>10</v>
      </c>
      <c r="H4399" s="1">
        <v>45422</v>
      </c>
      <c r="I4399">
        <v>12</v>
      </c>
      <c r="J4399" t="s">
        <v>40</v>
      </c>
      <c r="K4399" t="s">
        <v>25</v>
      </c>
      <c r="L4399" t="s">
        <v>58</v>
      </c>
      <c r="M4399">
        <v>179980</v>
      </c>
      <c r="N4399" t="str">
        <f>TEXT(tblorders[[#This Row],[order_date]], "mmm-yyyy")</f>
        <v>Apr-2024</v>
      </c>
      <c r="O4399">
        <f>tblorders[[#This Row],[actual_delivery_days]] -tblorders[[#This Row],[expected_delivery_days]]</f>
        <v>2</v>
      </c>
    </row>
    <row r="4400" spans="1:15" x14ac:dyDescent="0.2">
      <c r="A4400" t="s">
        <v>6225</v>
      </c>
      <c r="B4400" t="s">
        <v>77</v>
      </c>
      <c r="C4400" t="s">
        <v>29</v>
      </c>
      <c r="D4400">
        <v>1</v>
      </c>
      <c r="E4400" s="1">
        <v>45653</v>
      </c>
      <c r="F4400" s="1">
        <v>45656</v>
      </c>
      <c r="G4400">
        <v>10</v>
      </c>
      <c r="H4400" s="1">
        <v>45666</v>
      </c>
      <c r="I4400">
        <v>10</v>
      </c>
      <c r="J4400" t="s">
        <v>16</v>
      </c>
      <c r="K4400" t="s">
        <v>17</v>
      </c>
      <c r="L4400" t="s">
        <v>22</v>
      </c>
      <c r="M4400">
        <v>11000</v>
      </c>
      <c r="N4400" t="str">
        <f>TEXT(tblorders[[#This Row],[order_date]], "mmm-yyyy")</f>
        <v>Dec-2024</v>
      </c>
      <c r="O4400">
        <f>tblorders[[#This Row],[actual_delivery_days]] -tblorders[[#This Row],[expected_delivery_days]]</f>
        <v>0</v>
      </c>
    </row>
    <row r="4401" spans="1:15" x14ac:dyDescent="0.2">
      <c r="A4401" t="s">
        <v>6226</v>
      </c>
      <c r="B4401" t="s">
        <v>1505</v>
      </c>
      <c r="C4401" t="s">
        <v>15</v>
      </c>
      <c r="D4401">
        <v>1</v>
      </c>
      <c r="E4401" s="1">
        <v>45341</v>
      </c>
      <c r="F4401" s="1">
        <v>45342</v>
      </c>
      <c r="G4401">
        <v>7</v>
      </c>
      <c r="H4401" s="1">
        <v>45349</v>
      </c>
      <c r="I4401">
        <v>7</v>
      </c>
      <c r="J4401" t="s">
        <v>16</v>
      </c>
      <c r="K4401" t="s">
        <v>25</v>
      </c>
      <c r="L4401" t="s">
        <v>33</v>
      </c>
      <c r="M4401">
        <v>55990</v>
      </c>
      <c r="N4401" t="str">
        <f>TEXT(tblorders[[#This Row],[order_date]], "mmm-yyyy")</f>
        <v>Feb-2024</v>
      </c>
      <c r="O4401">
        <f>tblorders[[#This Row],[actual_delivery_days]] -tblorders[[#This Row],[expected_delivery_days]]</f>
        <v>0</v>
      </c>
    </row>
    <row r="4402" spans="1:15" x14ac:dyDescent="0.2">
      <c r="A4402" t="s">
        <v>6227</v>
      </c>
      <c r="B4402" t="s">
        <v>5196</v>
      </c>
      <c r="C4402" t="s">
        <v>15</v>
      </c>
      <c r="D4402">
        <v>2</v>
      </c>
      <c r="E4402" s="1">
        <v>44599</v>
      </c>
      <c r="F4402" s="1">
        <v>44602</v>
      </c>
      <c r="G4402">
        <v>7</v>
      </c>
      <c r="H4402" s="1">
        <v>44609</v>
      </c>
      <c r="I4402">
        <v>7</v>
      </c>
      <c r="J4402" t="s">
        <v>16</v>
      </c>
      <c r="K4402" t="s">
        <v>17</v>
      </c>
      <c r="L4402" t="s">
        <v>22</v>
      </c>
      <c r="M4402">
        <v>111980</v>
      </c>
      <c r="N4402" t="str">
        <f>TEXT(tblorders[[#This Row],[order_date]], "mmm-yyyy")</f>
        <v>Feb-2022</v>
      </c>
      <c r="O4402">
        <f>tblorders[[#This Row],[actual_delivery_days]] -tblorders[[#This Row],[expected_delivery_days]]</f>
        <v>0</v>
      </c>
    </row>
    <row r="4403" spans="1:15" x14ac:dyDescent="0.2">
      <c r="A4403" t="s">
        <v>6228</v>
      </c>
      <c r="B4403" t="s">
        <v>188</v>
      </c>
      <c r="C4403" t="s">
        <v>44</v>
      </c>
      <c r="D4403">
        <v>1</v>
      </c>
      <c r="E4403" s="1">
        <v>45706</v>
      </c>
      <c r="F4403" s="1">
        <v>45707</v>
      </c>
      <c r="G4403">
        <v>5</v>
      </c>
      <c r="H4403" s="1">
        <v>45710</v>
      </c>
      <c r="I4403">
        <v>3</v>
      </c>
      <c r="J4403" t="s">
        <v>16</v>
      </c>
      <c r="K4403" t="s">
        <v>25</v>
      </c>
      <c r="L4403" t="s">
        <v>33</v>
      </c>
      <c r="M4403">
        <v>50990</v>
      </c>
      <c r="N4403" t="str">
        <f>TEXT(tblorders[[#This Row],[order_date]], "mmm-yyyy")</f>
        <v>Feb-2025</v>
      </c>
      <c r="O4403">
        <f>tblorders[[#This Row],[actual_delivery_days]] -tblorders[[#This Row],[expected_delivery_days]]</f>
        <v>-2</v>
      </c>
    </row>
    <row r="4404" spans="1:15" x14ac:dyDescent="0.2">
      <c r="A4404" t="s">
        <v>6229</v>
      </c>
      <c r="B4404" t="s">
        <v>2078</v>
      </c>
      <c r="C4404" t="s">
        <v>15</v>
      </c>
      <c r="D4404">
        <v>1</v>
      </c>
      <c r="E4404" s="1">
        <v>45561</v>
      </c>
      <c r="F4404" s="1">
        <v>45563</v>
      </c>
      <c r="G4404">
        <v>5</v>
      </c>
      <c r="H4404" s="1">
        <v>45571</v>
      </c>
      <c r="I4404">
        <v>8</v>
      </c>
      <c r="J4404" t="s">
        <v>16</v>
      </c>
      <c r="K4404" t="s">
        <v>41</v>
      </c>
      <c r="L4404" t="s">
        <v>58</v>
      </c>
      <c r="M4404">
        <v>55990</v>
      </c>
      <c r="N4404" t="str">
        <f>TEXT(tblorders[[#This Row],[order_date]], "mmm-yyyy")</f>
        <v>Sep-2024</v>
      </c>
      <c r="O4404">
        <f>tblorders[[#This Row],[actual_delivery_days]] -tblorders[[#This Row],[expected_delivery_days]]</f>
        <v>3</v>
      </c>
    </row>
    <row r="4405" spans="1:15" x14ac:dyDescent="0.2">
      <c r="A4405" t="s">
        <v>6230</v>
      </c>
      <c r="B4405" t="s">
        <v>1572</v>
      </c>
      <c r="C4405" t="s">
        <v>32</v>
      </c>
      <c r="D4405">
        <v>1</v>
      </c>
      <c r="E4405" s="1">
        <v>45764</v>
      </c>
      <c r="F4405" s="1">
        <v>45769</v>
      </c>
      <c r="G4405">
        <v>10</v>
      </c>
      <c r="H4405" s="1">
        <v>45784</v>
      </c>
      <c r="I4405">
        <v>15</v>
      </c>
      <c r="J4405" t="s">
        <v>61</v>
      </c>
      <c r="K4405" t="s">
        <v>17</v>
      </c>
      <c r="L4405" t="s">
        <v>58</v>
      </c>
      <c r="M4405">
        <v>45000</v>
      </c>
      <c r="N4405" t="str">
        <f>TEXT(tblorders[[#This Row],[order_date]], "mmm-yyyy")</f>
        <v>Apr-2025</v>
      </c>
      <c r="O4405">
        <f>tblorders[[#This Row],[actual_delivery_days]] -tblorders[[#This Row],[expected_delivery_days]]</f>
        <v>5</v>
      </c>
    </row>
    <row r="4406" spans="1:15" x14ac:dyDescent="0.2">
      <c r="A4406" t="s">
        <v>6231</v>
      </c>
      <c r="B4406" t="s">
        <v>2303</v>
      </c>
      <c r="C4406" t="s">
        <v>44</v>
      </c>
      <c r="D4406">
        <v>1</v>
      </c>
      <c r="E4406" s="1">
        <v>45633</v>
      </c>
      <c r="F4406" s="1">
        <v>45635</v>
      </c>
      <c r="G4406">
        <v>10</v>
      </c>
      <c r="H4406" s="1">
        <v>45645</v>
      </c>
      <c r="I4406">
        <v>10</v>
      </c>
      <c r="J4406" t="s">
        <v>16</v>
      </c>
      <c r="K4406" t="s">
        <v>41</v>
      </c>
      <c r="L4406" t="s">
        <v>26</v>
      </c>
      <c r="M4406">
        <v>50990</v>
      </c>
      <c r="N4406" t="str">
        <f>TEXT(tblorders[[#This Row],[order_date]], "mmm-yyyy")</f>
        <v>Dec-2024</v>
      </c>
      <c r="O4406">
        <f>tblorders[[#This Row],[actual_delivery_days]] -tblorders[[#This Row],[expected_delivery_days]]</f>
        <v>0</v>
      </c>
    </row>
    <row r="4407" spans="1:15" x14ac:dyDescent="0.2">
      <c r="A4407" t="s">
        <v>6232</v>
      </c>
      <c r="B4407" t="s">
        <v>1777</v>
      </c>
      <c r="C4407" t="s">
        <v>55</v>
      </c>
      <c r="D4407">
        <v>1</v>
      </c>
      <c r="E4407" s="1">
        <v>45129</v>
      </c>
      <c r="F4407" s="1">
        <v>45133</v>
      </c>
      <c r="G4407">
        <v>5</v>
      </c>
      <c r="H4407" s="1">
        <v>45139</v>
      </c>
      <c r="I4407">
        <v>6</v>
      </c>
      <c r="J4407" t="s">
        <v>40</v>
      </c>
      <c r="K4407" t="s">
        <v>17</v>
      </c>
      <c r="L4407" t="s">
        <v>26</v>
      </c>
      <c r="M4407">
        <v>99990</v>
      </c>
      <c r="N4407" t="str">
        <f>TEXT(tblorders[[#This Row],[order_date]], "mmm-yyyy")</f>
        <v>Jul-2023</v>
      </c>
      <c r="O4407">
        <f>tblorders[[#This Row],[actual_delivery_days]] -tblorders[[#This Row],[expected_delivery_days]]</f>
        <v>1</v>
      </c>
    </row>
    <row r="4408" spans="1:15" x14ac:dyDescent="0.2">
      <c r="A4408" t="s">
        <v>6233</v>
      </c>
      <c r="B4408" t="s">
        <v>241</v>
      </c>
      <c r="C4408" t="s">
        <v>21</v>
      </c>
      <c r="D4408">
        <v>2</v>
      </c>
      <c r="E4408" s="1">
        <v>45279</v>
      </c>
      <c r="F4408" s="1">
        <v>45280</v>
      </c>
      <c r="G4408">
        <v>7</v>
      </c>
      <c r="H4408" s="1">
        <v>45290</v>
      </c>
      <c r="I4408">
        <v>10</v>
      </c>
      <c r="J4408" t="s">
        <v>16</v>
      </c>
      <c r="K4408" t="s">
        <v>17</v>
      </c>
      <c r="L4408" t="s">
        <v>33</v>
      </c>
      <c r="M4408">
        <v>179980</v>
      </c>
      <c r="N4408" t="str">
        <f>TEXT(tblorders[[#This Row],[order_date]], "mmm-yyyy")</f>
        <v>Dec-2023</v>
      </c>
      <c r="O4408">
        <f>tblorders[[#This Row],[actual_delivery_days]] -tblorders[[#This Row],[expected_delivery_days]]</f>
        <v>3</v>
      </c>
    </row>
    <row r="4409" spans="1:15" x14ac:dyDescent="0.2">
      <c r="A4409" t="s">
        <v>6234</v>
      </c>
      <c r="B4409" t="s">
        <v>2753</v>
      </c>
      <c r="C4409" t="s">
        <v>55</v>
      </c>
      <c r="D4409">
        <v>2</v>
      </c>
      <c r="E4409" s="1">
        <v>44781</v>
      </c>
      <c r="F4409" s="1">
        <v>44782</v>
      </c>
      <c r="G4409">
        <v>7</v>
      </c>
      <c r="H4409" s="1">
        <v>44789</v>
      </c>
      <c r="I4409">
        <v>7</v>
      </c>
      <c r="J4409" t="s">
        <v>16</v>
      </c>
      <c r="K4409" t="s">
        <v>17</v>
      </c>
      <c r="L4409" t="s">
        <v>22</v>
      </c>
      <c r="M4409">
        <v>199980</v>
      </c>
      <c r="N4409" t="str">
        <f>TEXT(tblorders[[#This Row],[order_date]], "mmm-yyyy")</f>
        <v>Aug-2022</v>
      </c>
      <c r="O4409">
        <f>tblorders[[#This Row],[actual_delivery_days]] -tblorders[[#This Row],[expected_delivery_days]]</f>
        <v>0</v>
      </c>
    </row>
    <row r="4410" spans="1:15" x14ac:dyDescent="0.2">
      <c r="A4410" t="s">
        <v>6235</v>
      </c>
      <c r="B4410" t="s">
        <v>2329</v>
      </c>
      <c r="C4410" t="s">
        <v>55</v>
      </c>
      <c r="D4410">
        <v>1</v>
      </c>
      <c r="E4410" s="1">
        <v>45076</v>
      </c>
      <c r="F4410" s="1">
        <v>45078</v>
      </c>
      <c r="G4410">
        <v>7</v>
      </c>
      <c r="H4410" s="1">
        <v>45085</v>
      </c>
      <c r="I4410">
        <v>7</v>
      </c>
      <c r="J4410" t="s">
        <v>16</v>
      </c>
      <c r="K4410" t="s">
        <v>17</v>
      </c>
      <c r="L4410" t="s">
        <v>18</v>
      </c>
      <c r="M4410">
        <v>99990</v>
      </c>
      <c r="N4410" t="str">
        <f>TEXT(tblorders[[#This Row],[order_date]], "mmm-yyyy")</f>
        <v>May-2023</v>
      </c>
      <c r="O4410">
        <f>tblorders[[#This Row],[actual_delivery_days]] -tblorders[[#This Row],[expected_delivery_days]]</f>
        <v>0</v>
      </c>
    </row>
    <row r="4411" spans="1:15" x14ac:dyDescent="0.2">
      <c r="A4411" t="s">
        <v>6236</v>
      </c>
      <c r="B4411" t="s">
        <v>6237</v>
      </c>
      <c r="C4411" t="s">
        <v>44</v>
      </c>
      <c r="D4411">
        <v>2</v>
      </c>
      <c r="E4411" s="1">
        <v>45449</v>
      </c>
      <c r="F4411" s="1">
        <v>45453</v>
      </c>
      <c r="G4411">
        <v>10</v>
      </c>
      <c r="H4411" s="1">
        <v>45463</v>
      </c>
      <c r="I4411">
        <v>10</v>
      </c>
      <c r="J4411" t="s">
        <v>16</v>
      </c>
      <c r="K4411" t="s">
        <v>25</v>
      </c>
      <c r="L4411" t="s">
        <v>18</v>
      </c>
      <c r="M4411">
        <v>101980</v>
      </c>
      <c r="N4411" t="str">
        <f>TEXT(tblorders[[#This Row],[order_date]], "mmm-yyyy")</f>
        <v>Jun-2024</v>
      </c>
      <c r="O4411">
        <f>tblorders[[#This Row],[actual_delivery_days]] -tblorders[[#This Row],[expected_delivery_days]]</f>
        <v>0</v>
      </c>
    </row>
    <row r="4412" spans="1:15" x14ac:dyDescent="0.2">
      <c r="A4412" t="s">
        <v>6238</v>
      </c>
      <c r="B4412" t="s">
        <v>130</v>
      </c>
      <c r="C4412" t="s">
        <v>32</v>
      </c>
      <c r="D4412">
        <v>2</v>
      </c>
      <c r="E4412" s="1">
        <v>45677</v>
      </c>
      <c r="F4412" s="1">
        <v>45680</v>
      </c>
      <c r="G4412">
        <v>7</v>
      </c>
      <c r="H4412" s="1">
        <v>45687</v>
      </c>
      <c r="I4412">
        <v>7</v>
      </c>
      <c r="J4412" t="s">
        <v>16</v>
      </c>
      <c r="K4412" t="s">
        <v>17</v>
      </c>
      <c r="L4412" t="s">
        <v>58</v>
      </c>
      <c r="M4412">
        <v>90000</v>
      </c>
      <c r="N4412" t="str">
        <f>TEXT(tblorders[[#This Row],[order_date]], "mmm-yyyy")</f>
        <v>Jan-2025</v>
      </c>
      <c r="O4412">
        <f>tblorders[[#This Row],[actual_delivery_days]] -tblorders[[#This Row],[expected_delivery_days]]</f>
        <v>0</v>
      </c>
    </row>
    <row r="4413" spans="1:15" x14ac:dyDescent="0.2">
      <c r="A4413" t="s">
        <v>6239</v>
      </c>
      <c r="B4413" t="s">
        <v>4764</v>
      </c>
      <c r="C4413" t="s">
        <v>29</v>
      </c>
      <c r="D4413">
        <v>2</v>
      </c>
      <c r="E4413" s="1">
        <v>45615</v>
      </c>
      <c r="F4413" s="1">
        <v>45617</v>
      </c>
      <c r="G4413">
        <v>10</v>
      </c>
      <c r="H4413" s="1">
        <v>45629</v>
      </c>
      <c r="I4413">
        <v>12</v>
      </c>
      <c r="J4413" t="s">
        <v>16</v>
      </c>
      <c r="K4413" t="s">
        <v>25</v>
      </c>
      <c r="L4413" t="s">
        <v>22</v>
      </c>
      <c r="M4413">
        <v>22000</v>
      </c>
      <c r="N4413" t="str">
        <f>TEXT(tblorders[[#This Row],[order_date]], "mmm-yyyy")</f>
        <v>Nov-2024</v>
      </c>
      <c r="O4413">
        <f>tblorders[[#This Row],[actual_delivery_days]] -tblorders[[#This Row],[expected_delivery_days]]</f>
        <v>2</v>
      </c>
    </row>
    <row r="4414" spans="1:15" x14ac:dyDescent="0.2">
      <c r="A4414" t="s">
        <v>6240</v>
      </c>
      <c r="B4414" t="s">
        <v>6241</v>
      </c>
      <c r="C4414" t="s">
        <v>29</v>
      </c>
      <c r="D4414">
        <v>1</v>
      </c>
      <c r="E4414" s="1">
        <v>45204</v>
      </c>
      <c r="F4414" s="1">
        <v>45206</v>
      </c>
      <c r="G4414">
        <v>10</v>
      </c>
      <c r="H4414" s="1">
        <v>45216</v>
      </c>
      <c r="I4414">
        <v>10</v>
      </c>
      <c r="J4414" t="s">
        <v>16</v>
      </c>
      <c r="K4414" t="s">
        <v>41</v>
      </c>
      <c r="L4414" t="s">
        <v>26</v>
      </c>
      <c r="M4414">
        <v>11000</v>
      </c>
      <c r="N4414" t="str">
        <f>TEXT(tblorders[[#This Row],[order_date]], "mmm-yyyy")</f>
        <v>Oct-2023</v>
      </c>
      <c r="O4414">
        <f>tblorders[[#This Row],[actual_delivery_days]] -tblorders[[#This Row],[expected_delivery_days]]</f>
        <v>0</v>
      </c>
    </row>
    <row r="4415" spans="1:15" x14ac:dyDescent="0.2">
      <c r="A4415" t="s">
        <v>6242</v>
      </c>
      <c r="B4415" t="s">
        <v>1941</v>
      </c>
      <c r="C4415" t="s">
        <v>32</v>
      </c>
      <c r="D4415">
        <v>2</v>
      </c>
      <c r="E4415" s="1">
        <v>45250</v>
      </c>
      <c r="F4415" s="1">
        <v>45253</v>
      </c>
      <c r="G4415">
        <v>7</v>
      </c>
      <c r="H4415" s="1">
        <v>45265</v>
      </c>
      <c r="I4415">
        <v>12</v>
      </c>
      <c r="J4415" t="s">
        <v>61</v>
      </c>
      <c r="K4415" t="s">
        <v>41</v>
      </c>
      <c r="L4415" t="s">
        <v>18</v>
      </c>
      <c r="M4415">
        <v>90000</v>
      </c>
      <c r="N4415" t="str">
        <f>TEXT(tblorders[[#This Row],[order_date]], "mmm-yyyy")</f>
        <v>Nov-2023</v>
      </c>
      <c r="O4415">
        <f>tblorders[[#This Row],[actual_delivery_days]] -tblorders[[#This Row],[expected_delivery_days]]</f>
        <v>5</v>
      </c>
    </row>
    <row r="4416" spans="1:15" x14ac:dyDescent="0.2">
      <c r="A4416" t="s">
        <v>6243</v>
      </c>
      <c r="B4416" t="s">
        <v>323</v>
      </c>
      <c r="C4416" t="s">
        <v>32</v>
      </c>
      <c r="D4416">
        <v>1</v>
      </c>
      <c r="E4416" s="1">
        <v>45147</v>
      </c>
      <c r="F4416" s="1">
        <v>45152</v>
      </c>
      <c r="G4416">
        <v>10</v>
      </c>
      <c r="H4416" s="1">
        <v>45165</v>
      </c>
      <c r="I4416">
        <v>13</v>
      </c>
      <c r="J4416" t="s">
        <v>16</v>
      </c>
      <c r="K4416" t="s">
        <v>17</v>
      </c>
      <c r="L4416" t="s">
        <v>26</v>
      </c>
      <c r="M4416">
        <v>45000</v>
      </c>
      <c r="N4416" t="str">
        <f>TEXT(tblorders[[#This Row],[order_date]], "mmm-yyyy")</f>
        <v>Aug-2023</v>
      </c>
      <c r="O4416">
        <f>tblorders[[#This Row],[actual_delivery_days]] -tblorders[[#This Row],[expected_delivery_days]]</f>
        <v>3</v>
      </c>
    </row>
    <row r="4417" spans="1:15" x14ac:dyDescent="0.2">
      <c r="A4417" t="s">
        <v>6244</v>
      </c>
      <c r="B4417" t="s">
        <v>4070</v>
      </c>
      <c r="C4417" t="s">
        <v>32</v>
      </c>
      <c r="D4417">
        <v>1</v>
      </c>
      <c r="E4417" s="1">
        <v>45195</v>
      </c>
      <c r="F4417" s="1">
        <v>45196</v>
      </c>
      <c r="G4417">
        <v>7</v>
      </c>
      <c r="H4417" s="1">
        <v>45203</v>
      </c>
      <c r="I4417">
        <v>7</v>
      </c>
      <c r="J4417" t="s">
        <v>16</v>
      </c>
      <c r="K4417" t="s">
        <v>41</v>
      </c>
      <c r="L4417" t="s">
        <v>33</v>
      </c>
      <c r="M4417">
        <v>45000</v>
      </c>
      <c r="N4417" t="str">
        <f>TEXT(tblorders[[#This Row],[order_date]], "mmm-yyyy")</f>
        <v>Sep-2023</v>
      </c>
      <c r="O4417">
        <f>tblorders[[#This Row],[actual_delivery_days]] -tblorders[[#This Row],[expected_delivery_days]]</f>
        <v>0</v>
      </c>
    </row>
    <row r="4418" spans="1:15" x14ac:dyDescent="0.2">
      <c r="A4418" t="s">
        <v>6245</v>
      </c>
      <c r="B4418" t="s">
        <v>2065</v>
      </c>
      <c r="C4418" t="s">
        <v>32</v>
      </c>
      <c r="D4418">
        <v>1</v>
      </c>
      <c r="E4418" s="1">
        <v>45649</v>
      </c>
      <c r="F4418" s="1">
        <v>45653</v>
      </c>
      <c r="G4418">
        <v>10</v>
      </c>
      <c r="H4418" s="1">
        <v>45662</v>
      </c>
      <c r="I4418">
        <v>9</v>
      </c>
      <c r="J4418" t="s">
        <v>16</v>
      </c>
      <c r="K4418" t="s">
        <v>41</v>
      </c>
      <c r="L4418" t="s">
        <v>58</v>
      </c>
      <c r="M4418">
        <v>45000</v>
      </c>
      <c r="N4418" t="str">
        <f>TEXT(tblorders[[#This Row],[order_date]], "mmm-yyyy")</f>
        <v>Dec-2024</v>
      </c>
      <c r="O4418">
        <f>tblorders[[#This Row],[actual_delivery_days]] -tblorders[[#This Row],[expected_delivery_days]]</f>
        <v>-1</v>
      </c>
    </row>
    <row r="4419" spans="1:15" x14ac:dyDescent="0.2">
      <c r="A4419" t="s">
        <v>6246</v>
      </c>
      <c r="B4419" t="s">
        <v>1817</v>
      </c>
      <c r="C4419" t="s">
        <v>15</v>
      </c>
      <c r="D4419">
        <v>1</v>
      </c>
      <c r="E4419" s="1">
        <v>45325</v>
      </c>
      <c r="F4419" s="1">
        <v>45329</v>
      </c>
      <c r="G4419">
        <v>5</v>
      </c>
      <c r="H4419" s="1">
        <v>45334</v>
      </c>
      <c r="I4419">
        <v>5</v>
      </c>
      <c r="J4419" t="s">
        <v>16</v>
      </c>
      <c r="K4419" t="s">
        <v>41</v>
      </c>
      <c r="L4419" t="s">
        <v>18</v>
      </c>
      <c r="M4419">
        <v>55990</v>
      </c>
      <c r="N4419" t="str">
        <f>TEXT(tblorders[[#This Row],[order_date]], "mmm-yyyy")</f>
        <v>Feb-2024</v>
      </c>
      <c r="O4419">
        <f>tblorders[[#This Row],[actual_delivery_days]] -tblorders[[#This Row],[expected_delivery_days]]</f>
        <v>0</v>
      </c>
    </row>
    <row r="4420" spans="1:15" x14ac:dyDescent="0.2">
      <c r="A4420" t="s">
        <v>6247</v>
      </c>
      <c r="B4420" t="s">
        <v>4636</v>
      </c>
      <c r="C4420" t="s">
        <v>29</v>
      </c>
      <c r="D4420">
        <v>2</v>
      </c>
      <c r="E4420" s="1">
        <v>45542</v>
      </c>
      <c r="F4420" s="1">
        <v>45546</v>
      </c>
      <c r="G4420">
        <v>7</v>
      </c>
      <c r="H4420" s="1">
        <v>45553</v>
      </c>
      <c r="I4420">
        <v>7</v>
      </c>
      <c r="J4420" t="s">
        <v>16</v>
      </c>
      <c r="K4420" t="s">
        <v>41</v>
      </c>
      <c r="L4420" t="s">
        <v>33</v>
      </c>
      <c r="M4420">
        <v>22000</v>
      </c>
      <c r="N4420" t="str">
        <f>TEXT(tblorders[[#This Row],[order_date]], "mmm-yyyy")</f>
        <v>Sep-2024</v>
      </c>
      <c r="O4420">
        <f>tblorders[[#This Row],[actual_delivery_days]] -tblorders[[#This Row],[expected_delivery_days]]</f>
        <v>0</v>
      </c>
    </row>
    <row r="4421" spans="1:15" x14ac:dyDescent="0.2">
      <c r="A4421" t="s">
        <v>6248</v>
      </c>
      <c r="B4421" t="s">
        <v>1785</v>
      </c>
      <c r="C4421" t="s">
        <v>15</v>
      </c>
      <c r="D4421">
        <v>1</v>
      </c>
      <c r="E4421" s="1">
        <v>45502</v>
      </c>
      <c r="F4421" s="1">
        <v>45506</v>
      </c>
      <c r="G4421">
        <v>10</v>
      </c>
      <c r="H4421" s="1">
        <v>45515</v>
      </c>
      <c r="I4421">
        <v>9</v>
      </c>
      <c r="J4421" t="s">
        <v>16</v>
      </c>
      <c r="K4421" t="s">
        <v>25</v>
      </c>
      <c r="L4421" t="s">
        <v>22</v>
      </c>
      <c r="M4421">
        <v>55990</v>
      </c>
      <c r="N4421" t="str">
        <f>TEXT(tblorders[[#This Row],[order_date]], "mmm-yyyy")</f>
        <v>Jul-2024</v>
      </c>
      <c r="O4421">
        <f>tblorders[[#This Row],[actual_delivery_days]] -tblorders[[#This Row],[expected_delivery_days]]</f>
        <v>-1</v>
      </c>
    </row>
    <row r="4422" spans="1:15" x14ac:dyDescent="0.2">
      <c r="A4422" t="s">
        <v>6249</v>
      </c>
      <c r="B4422" t="s">
        <v>1448</v>
      </c>
      <c r="C4422" t="s">
        <v>15</v>
      </c>
      <c r="D4422">
        <v>2</v>
      </c>
      <c r="E4422" s="1">
        <v>45791</v>
      </c>
      <c r="F4422" s="1">
        <v>45796</v>
      </c>
      <c r="G4422">
        <v>10</v>
      </c>
      <c r="H4422" s="1">
        <v>45806</v>
      </c>
      <c r="I4422">
        <v>10</v>
      </c>
      <c r="J4422" t="s">
        <v>16</v>
      </c>
      <c r="K4422" t="s">
        <v>25</v>
      </c>
      <c r="L4422" t="s">
        <v>18</v>
      </c>
      <c r="M4422">
        <v>111980</v>
      </c>
      <c r="N4422" t="str">
        <f>TEXT(tblorders[[#This Row],[order_date]], "mmm-yyyy")</f>
        <v>May-2025</v>
      </c>
      <c r="O4422">
        <f>tblorders[[#This Row],[actual_delivery_days]] -tblorders[[#This Row],[expected_delivery_days]]</f>
        <v>0</v>
      </c>
    </row>
    <row r="4423" spans="1:15" x14ac:dyDescent="0.2">
      <c r="A4423" t="s">
        <v>6250</v>
      </c>
      <c r="B4423" t="s">
        <v>480</v>
      </c>
      <c r="C4423" t="s">
        <v>15</v>
      </c>
      <c r="D4423">
        <v>1</v>
      </c>
      <c r="E4423" s="1">
        <v>45367</v>
      </c>
      <c r="F4423" s="1">
        <v>45372</v>
      </c>
      <c r="G4423">
        <v>10</v>
      </c>
      <c r="H4423" s="1">
        <v>45382</v>
      </c>
      <c r="I4423">
        <v>10</v>
      </c>
      <c r="J4423" t="s">
        <v>16</v>
      </c>
      <c r="K4423" t="s">
        <v>17</v>
      </c>
      <c r="L4423" t="s">
        <v>33</v>
      </c>
      <c r="M4423">
        <v>55990</v>
      </c>
      <c r="N4423" t="str">
        <f>TEXT(tblorders[[#This Row],[order_date]], "mmm-yyyy")</f>
        <v>Mar-2024</v>
      </c>
      <c r="O4423">
        <f>tblorders[[#This Row],[actual_delivery_days]] -tblorders[[#This Row],[expected_delivery_days]]</f>
        <v>0</v>
      </c>
    </row>
    <row r="4424" spans="1:15" x14ac:dyDescent="0.2">
      <c r="A4424" t="s">
        <v>6251</v>
      </c>
      <c r="B4424" t="s">
        <v>4299</v>
      </c>
      <c r="C4424" t="s">
        <v>32</v>
      </c>
      <c r="D4424">
        <v>2</v>
      </c>
      <c r="E4424" s="1">
        <v>45724</v>
      </c>
      <c r="F4424" s="1">
        <v>45725</v>
      </c>
      <c r="G4424">
        <v>7</v>
      </c>
      <c r="H4424" s="1">
        <v>45734</v>
      </c>
      <c r="I4424">
        <v>9</v>
      </c>
      <c r="J4424" t="s">
        <v>16</v>
      </c>
      <c r="K4424" t="s">
        <v>25</v>
      </c>
      <c r="L4424" t="s">
        <v>58</v>
      </c>
      <c r="M4424">
        <v>90000</v>
      </c>
      <c r="N4424" t="str">
        <f>TEXT(tblorders[[#This Row],[order_date]], "mmm-yyyy")</f>
        <v>Mar-2025</v>
      </c>
      <c r="O4424">
        <f>tblorders[[#This Row],[actual_delivery_days]] -tblorders[[#This Row],[expected_delivery_days]]</f>
        <v>2</v>
      </c>
    </row>
    <row r="4425" spans="1:15" x14ac:dyDescent="0.2">
      <c r="A4425" t="s">
        <v>6252</v>
      </c>
      <c r="B4425" t="s">
        <v>1605</v>
      </c>
      <c r="C4425" t="s">
        <v>32</v>
      </c>
      <c r="D4425">
        <v>2</v>
      </c>
      <c r="E4425" s="1">
        <v>45541</v>
      </c>
      <c r="F4425" s="1">
        <v>45542</v>
      </c>
      <c r="G4425">
        <v>5</v>
      </c>
      <c r="H4425" s="1">
        <v>45547</v>
      </c>
      <c r="I4425">
        <v>5</v>
      </c>
      <c r="J4425" t="s">
        <v>16</v>
      </c>
      <c r="K4425" t="s">
        <v>41</v>
      </c>
      <c r="L4425" t="s">
        <v>58</v>
      </c>
      <c r="M4425">
        <v>90000</v>
      </c>
      <c r="N4425" t="str">
        <f>TEXT(tblorders[[#This Row],[order_date]], "mmm-yyyy")</f>
        <v>Sep-2024</v>
      </c>
      <c r="O4425">
        <f>tblorders[[#This Row],[actual_delivery_days]] -tblorders[[#This Row],[expected_delivery_days]]</f>
        <v>0</v>
      </c>
    </row>
    <row r="4426" spans="1:15" x14ac:dyDescent="0.2">
      <c r="A4426" t="s">
        <v>6253</v>
      </c>
      <c r="B4426" t="s">
        <v>3216</v>
      </c>
      <c r="C4426" t="s">
        <v>55</v>
      </c>
      <c r="D4426">
        <v>1</v>
      </c>
      <c r="E4426" s="1">
        <v>45398</v>
      </c>
      <c r="F4426" s="1">
        <v>45403</v>
      </c>
      <c r="G4426">
        <v>7</v>
      </c>
      <c r="H4426" s="1">
        <v>45412</v>
      </c>
      <c r="I4426">
        <v>9</v>
      </c>
      <c r="J4426" t="s">
        <v>16</v>
      </c>
      <c r="K4426" t="s">
        <v>41</v>
      </c>
      <c r="L4426" t="s">
        <v>26</v>
      </c>
      <c r="M4426">
        <v>99990</v>
      </c>
      <c r="N4426" t="str">
        <f>TEXT(tblorders[[#This Row],[order_date]], "mmm-yyyy")</f>
        <v>Apr-2024</v>
      </c>
      <c r="O4426">
        <f>tblorders[[#This Row],[actual_delivery_days]] -tblorders[[#This Row],[expected_delivery_days]]</f>
        <v>2</v>
      </c>
    </row>
    <row r="4427" spans="1:15" x14ac:dyDescent="0.2">
      <c r="A4427" t="s">
        <v>6254</v>
      </c>
      <c r="B4427" t="s">
        <v>824</v>
      </c>
      <c r="C4427" t="s">
        <v>21</v>
      </c>
      <c r="D4427">
        <v>1</v>
      </c>
      <c r="E4427" s="1">
        <v>45569</v>
      </c>
      <c r="F4427" s="1">
        <v>45573</v>
      </c>
      <c r="G4427">
        <v>10</v>
      </c>
      <c r="H4427" s="1">
        <v>45581</v>
      </c>
      <c r="I4427">
        <v>8</v>
      </c>
      <c r="J4427" t="s">
        <v>16</v>
      </c>
      <c r="K4427" t="s">
        <v>41</v>
      </c>
      <c r="L4427" t="s">
        <v>58</v>
      </c>
      <c r="M4427">
        <v>89990</v>
      </c>
      <c r="N4427" t="str">
        <f>TEXT(tblorders[[#This Row],[order_date]], "mmm-yyyy")</f>
        <v>Oct-2024</v>
      </c>
      <c r="O4427">
        <f>tblorders[[#This Row],[actual_delivery_days]] -tblorders[[#This Row],[expected_delivery_days]]</f>
        <v>-2</v>
      </c>
    </row>
    <row r="4428" spans="1:15" x14ac:dyDescent="0.2">
      <c r="A4428" t="s">
        <v>6255</v>
      </c>
      <c r="B4428" t="s">
        <v>1607</v>
      </c>
      <c r="C4428" t="s">
        <v>44</v>
      </c>
      <c r="D4428">
        <v>1</v>
      </c>
      <c r="E4428" s="1">
        <v>45717</v>
      </c>
      <c r="F4428" s="1">
        <v>45721</v>
      </c>
      <c r="G4428">
        <v>7</v>
      </c>
      <c r="H4428" s="1">
        <v>45728</v>
      </c>
      <c r="I4428">
        <v>7</v>
      </c>
      <c r="J4428" t="s">
        <v>16</v>
      </c>
      <c r="K4428" t="s">
        <v>25</v>
      </c>
      <c r="L4428" t="s">
        <v>26</v>
      </c>
      <c r="M4428">
        <v>50990</v>
      </c>
      <c r="N4428" t="str">
        <f>TEXT(tblorders[[#This Row],[order_date]], "mmm-yyyy")</f>
        <v>Mar-2025</v>
      </c>
      <c r="O4428">
        <f>tblorders[[#This Row],[actual_delivery_days]] -tblorders[[#This Row],[expected_delivery_days]]</f>
        <v>0</v>
      </c>
    </row>
    <row r="4429" spans="1:15" x14ac:dyDescent="0.2">
      <c r="A4429" t="s">
        <v>6256</v>
      </c>
      <c r="B4429" t="s">
        <v>3100</v>
      </c>
      <c r="C4429" t="s">
        <v>21</v>
      </c>
      <c r="D4429">
        <v>1</v>
      </c>
      <c r="E4429" s="1">
        <v>45793</v>
      </c>
      <c r="F4429" s="1">
        <v>45794</v>
      </c>
      <c r="G4429">
        <v>5</v>
      </c>
      <c r="H4429" s="1">
        <v>45802</v>
      </c>
      <c r="I4429">
        <v>8</v>
      </c>
      <c r="J4429" t="s">
        <v>16</v>
      </c>
      <c r="K4429" t="s">
        <v>25</v>
      </c>
      <c r="L4429" t="s">
        <v>18</v>
      </c>
      <c r="M4429">
        <v>89990</v>
      </c>
      <c r="N4429" t="str">
        <f>TEXT(tblorders[[#This Row],[order_date]], "mmm-yyyy")</f>
        <v>May-2025</v>
      </c>
      <c r="O4429">
        <f>tblorders[[#This Row],[actual_delivery_days]] -tblorders[[#This Row],[expected_delivery_days]]</f>
        <v>3</v>
      </c>
    </row>
    <row r="4430" spans="1:15" x14ac:dyDescent="0.2">
      <c r="A4430" t="s">
        <v>6257</v>
      </c>
      <c r="B4430" t="s">
        <v>1281</v>
      </c>
      <c r="C4430" t="s">
        <v>29</v>
      </c>
      <c r="D4430">
        <v>2</v>
      </c>
      <c r="E4430" s="1">
        <v>45273</v>
      </c>
      <c r="F4430" s="1">
        <v>45275</v>
      </c>
      <c r="G4430">
        <v>5</v>
      </c>
      <c r="H4430" s="1">
        <v>45280</v>
      </c>
      <c r="I4430">
        <v>5</v>
      </c>
      <c r="J4430" t="s">
        <v>16</v>
      </c>
      <c r="K4430" t="s">
        <v>41</v>
      </c>
      <c r="L4430" t="s">
        <v>22</v>
      </c>
      <c r="M4430">
        <v>22000</v>
      </c>
      <c r="N4430" t="str">
        <f>TEXT(tblorders[[#This Row],[order_date]], "mmm-yyyy")</f>
        <v>Dec-2023</v>
      </c>
      <c r="O4430">
        <f>tblorders[[#This Row],[actual_delivery_days]] -tblorders[[#This Row],[expected_delivery_days]]</f>
        <v>0</v>
      </c>
    </row>
    <row r="4431" spans="1:15" x14ac:dyDescent="0.2">
      <c r="A4431" t="s">
        <v>6258</v>
      </c>
      <c r="B4431" t="s">
        <v>227</v>
      </c>
      <c r="C4431" t="s">
        <v>55</v>
      </c>
      <c r="D4431">
        <v>1</v>
      </c>
      <c r="E4431" s="1">
        <v>45221</v>
      </c>
      <c r="F4431" s="1">
        <v>45223</v>
      </c>
      <c r="G4431">
        <v>10</v>
      </c>
      <c r="H4431" s="1">
        <v>45233</v>
      </c>
      <c r="I4431">
        <v>10</v>
      </c>
      <c r="J4431" t="s">
        <v>16</v>
      </c>
      <c r="K4431" t="s">
        <v>25</v>
      </c>
      <c r="L4431" t="s">
        <v>22</v>
      </c>
      <c r="M4431">
        <v>99990</v>
      </c>
      <c r="N4431" t="str">
        <f>TEXT(tblorders[[#This Row],[order_date]], "mmm-yyyy")</f>
        <v>Oct-2023</v>
      </c>
      <c r="O4431">
        <f>tblorders[[#This Row],[actual_delivery_days]] -tblorders[[#This Row],[expected_delivery_days]]</f>
        <v>0</v>
      </c>
    </row>
    <row r="4432" spans="1:15" x14ac:dyDescent="0.2">
      <c r="A4432" t="s">
        <v>6259</v>
      </c>
      <c r="B4432" t="s">
        <v>5854</v>
      </c>
      <c r="C4432" t="s">
        <v>21</v>
      </c>
      <c r="D4432">
        <v>1</v>
      </c>
      <c r="E4432" s="1">
        <v>45371</v>
      </c>
      <c r="F4432" s="1">
        <v>45373</v>
      </c>
      <c r="G4432">
        <v>5</v>
      </c>
      <c r="H4432" s="1">
        <v>45379</v>
      </c>
      <c r="I4432">
        <v>6</v>
      </c>
      <c r="J4432" t="s">
        <v>16</v>
      </c>
      <c r="K4432" t="s">
        <v>25</v>
      </c>
      <c r="L4432" t="s">
        <v>26</v>
      </c>
      <c r="M4432">
        <v>89990</v>
      </c>
      <c r="N4432" t="str">
        <f>TEXT(tblorders[[#This Row],[order_date]], "mmm-yyyy")</f>
        <v>Mar-2024</v>
      </c>
      <c r="O4432">
        <f>tblorders[[#This Row],[actual_delivery_days]] -tblorders[[#This Row],[expected_delivery_days]]</f>
        <v>1</v>
      </c>
    </row>
    <row r="4433" spans="1:15" x14ac:dyDescent="0.2">
      <c r="A4433" t="s">
        <v>6260</v>
      </c>
      <c r="B4433" t="s">
        <v>6261</v>
      </c>
      <c r="C4433" t="s">
        <v>32</v>
      </c>
      <c r="D4433">
        <v>2</v>
      </c>
      <c r="E4433" s="1">
        <v>45593</v>
      </c>
      <c r="F4433" s="1">
        <v>45594</v>
      </c>
      <c r="G4433">
        <v>7</v>
      </c>
      <c r="H4433" s="1">
        <v>45603</v>
      </c>
      <c r="I4433">
        <v>9</v>
      </c>
      <c r="J4433" t="s">
        <v>16</v>
      </c>
      <c r="K4433" t="s">
        <v>17</v>
      </c>
      <c r="L4433" t="s">
        <v>33</v>
      </c>
      <c r="M4433">
        <v>90000</v>
      </c>
      <c r="N4433" t="str">
        <f>TEXT(tblorders[[#This Row],[order_date]], "mmm-yyyy")</f>
        <v>Oct-2024</v>
      </c>
      <c r="O4433">
        <f>tblorders[[#This Row],[actual_delivery_days]] -tblorders[[#This Row],[expected_delivery_days]]</f>
        <v>2</v>
      </c>
    </row>
    <row r="4434" spans="1:15" x14ac:dyDescent="0.2">
      <c r="A4434" t="s">
        <v>6262</v>
      </c>
      <c r="B4434" t="s">
        <v>4519</v>
      </c>
      <c r="C4434" t="s">
        <v>29</v>
      </c>
      <c r="D4434">
        <v>1</v>
      </c>
      <c r="E4434" s="1">
        <v>45466</v>
      </c>
      <c r="F4434" s="1">
        <v>45467</v>
      </c>
      <c r="G4434">
        <v>7</v>
      </c>
      <c r="H4434" s="1">
        <v>45474</v>
      </c>
      <c r="I4434">
        <v>7</v>
      </c>
      <c r="J4434" t="s">
        <v>16</v>
      </c>
      <c r="K4434" t="s">
        <v>41</v>
      </c>
      <c r="L4434" t="s">
        <v>22</v>
      </c>
      <c r="M4434">
        <v>11000</v>
      </c>
      <c r="N4434" t="str">
        <f>TEXT(tblorders[[#This Row],[order_date]], "mmm-yyyy")</f>
        <v>Jun-2024</v>
      </c>
      <c r="O4434">
        <f>tblorders[[#This Row],[actual_delivery_days]] -tblorders[[#This Row],[expected_delivery_days]]</f>
        <v>0</v>
      </c>
    </row>
    <row r="4435" spans="1:15" x14ac:dyDescent="0.2">
      <c r="A4435" t="s">
        <v>6263</v>
      </c>
      <c r="B4435" t="s">
        <v>198</v>
      </c>
      <c r="C4435" t="s">
        <v>15</v>
      </c>
      <c r="D4435">
        <v>2</v>
      </c>
      <c r="E4435" s="1">
        <v>45356</v>
      </c>
      <c r="F4435" s="1">
        <v>45361</v>
      </c>
      <c r="G4435">
        <v>7</v>
      </c>
      <c r="H4435" s="1">
        <v>45371</v>
      </c>
      <c r="I4435">
        <v>10</v>
      </c>
      <c r="J4435" t="s">
        <v>16</v>
      </c>
      <c r="K4435" t="s">
        <v>41</v>
      </c>
      <c r="L4435" t="s">
        <v>58</v>
      </c>
      <c r="M4435">
        <v>111980</v>
      </c>
      <c r="N4435" t="str">
        <f>TEXT(tblorders[[#This Row],[order_date]], "mmm-yyyy")</f>
        <v>Mar-2024</v>
      </c>
      <c r="O4435">
        <f>tblorders[[#This Row],[actual_delivery_days]] -tblorders[[#This Row],[expected_delivery_days]]</f>
        <v>3</v>
      </c>
    </row>
    <row r="4436" spans="1:15" x14ac:dyDescent="0.2">
      <c r="A4436" t="s">
        <v>6264</v>
      </c>
      <c r="B4436" t="s">
        <v>3311</v>
      </c>
      <c r="C4436" t="s">
        <v>32</v>
      </c>
      <c r="D4436">
        <v>1</v>
      </c>
      <c r="E4436" s="1">
        <v>45223</v>
      </c>
      <c r="F4436" s="1">
        <v>45225</v>
      </c>
      <c r="G4436">
        <v>5</v>
      </c>
      <c r="H4436" s="1">
        <v>45230</v>
      </c>
      <c r="I4436">
        <v>5</v>
      </c>
      <c r="J4436" t="s">
        <v>16</v>
      </c>
      <c r="K4436" t="s">
        <v>25</v>
      </c>
      <c r="L4436" t="s">
        <v>18</v>
      </c>
      <c r="M4436">
        <v>45000</v>
      </c>
      <c r="N4436" t="str">
        <f>TEXT(tblorders[[#This Row],[order_date]], "mmm-yyyy")</f>
        <v>Oct-2023</v>
      </c>
      <c r="O4436">
        <f>tblorders[[#This Row],[actual_delivery_days]] -tblorders[[#This Row],[expected_delivery_days]]</f>
        <v>0</v>
      </c>
    </row>
    <row r="4437" spans="1:15" x14ac:dyDescent="0.2">
      <c r="A4437" t="s">
        <v>6265</v>
      </c>
      <c r="B4437" t="s">
        <v>1689</v>
      </c>
      <c r="C4437" t="s">
        <v>29</v>
      </c>
      <c r="D4437">
        <v>2</v>
      </c>
      <c r="E4437" s="1">
        <v>45794</v>
      </c>
      <c r="F4437" s="1">
        <v>45797</v>
      </c>
      <c r="G4437">
        <v>10</v>
      </c>
      <c r="H4437" s="1">
        <v>45807</v>
      </c>
      <c r="I4437">
        <v>10</v>
      </c>
      <c r="J4437" t="s">
        <v>16</v>
      </c>
      <c r="K4437" t="s">
        <v>41</v>
      </c>
      <c r="L4437" t="s">
        <v>58</v>
      </c>
      <c r="M4437">
        <v>22000</v>
      </c>
      <c r="N4437" t="str">
        <f>TEXT(tblorders[[#This Row],[order_date]], "mmm-yyyy")</f>
        <v>May-2025</v>
      </c>
      <c r="O4437">
        <f>tblorders[[#This Row],[actual_delivery_days]] -tblorders[[#This Row],[expected_delivery_days]]</f>
        <v>0</v>
      </c>
    </row>
    <row r="4438" spans="1:15" x14ac:dyDescent="0.2">
      <c r="A4438" t="s">
        <v>6266</v>
      </c>
      <c r="B4438" t="s">
        <v>6267</v>
      </c>
      <c r="C4438" t="s">
        <v>55</v>
      </c>
      <c r="D4438">
        <v>1</v>
      </c>
      <c r="E4438" s="1">
        <v>44913</v>
      </c>
      <c r="F4438" s="1">
        <v>44915</v>
      </c>
      <c r="G4438">
        <v>10</v>
      </c>
      <c r="H4438" s="1">
        <v>44924</v>
      </c>
      <c r="I4438">
        <v>9</v>
      </c>
      <c r="J4438" t="s">
        <v>16</v>
      </c>
      <c r="K4438" t="s">
        <v>25</v>
      </c>
      <c r="L4438" t="s">
        <v>58</v>
      </c>
      <c r="M4438">
        <v>99990</v>
      </c>
      <c r="N4438" t="str">
        <f>TEXT(tblorders[[#This Row],[order_date]], "mmm-yyyy")</f>
        <v>Dec-2022</v>
      </c>
      <c r="O4438">
        <f>tblorders[[#This Row],[actual_delivery_days]] -tblorders[[#This Row],[expected_delivery_days]]</f>
        <v>-1</v>
      </c>
    </row>
    <row r="4439" spans="1:15" x14ac:dyDescent="0.2">
      <c r="A4439" t="s">
        <v>6268</v>
      </c>
      <c r="B4439" t="s">
        <v>3093</v>
      </c>
      <c r="C4439" t="s">
        <v>44</v>
      </c>
      <c r="D4439">
        <v>1</v>
      </c>
      <c r="E4439" s="1">
        <v>45770</v>
      </c>
      <c r="F4439" s="1">
        <v>45772</v>
      </c>
      <c r="G4439">
        <v>7</v>
      </c>
      <c r="H4439" s="1">
        <v>45779</v>
      </c>
      <c r="I4439">
        <v>7</v>
      </c>
      <c r="J4439" t="s">
        <v>16</v>
      </c>
      <c r="K4439" t="s">
        <v>25</v>
      </c>
      <c r="L4439" t="s">
        <v>58</v>
      </c>
      <c r="M4439">
        <v>50990</v>
      </c>
      <c r="N4439" t="str">
        <f>TEXT(tblorders[[#This Row],[order_date]], "mmm-yyyy")</f>
        <v>Apr-2025</v>
      </c>
      <c r="O4439">
        <f>tblorders[[#This Row],[actual_delivery_days]] -tblorders[[#This Row],[expected_delivery_days]]</f>
        <v>0</v>
      </c>
    </row>
    <row r="4440" spans="1:15" x14ac:dyDescent="0.2">
      <c r="A4440" t="s">
        <v>6269</v>
      </c>
      <c r="B4440" t="s">
        <v>4281</v>
      </c>
      <c r="C4440" t="s">
        <v>55</v>
      </c>
      <c r="D4440">
        <v>1</v>
      </c>
      <c r="E4440" s="1">
        <v>45165</v>
      </c>
      <c r="F4440" s="1">
        <v>45167</v>
      </c>
      <c r="G4440">
        <v>7</v>
      </c>
      <c r="H4440" s="1">
        <v>45179</v>
      </c>
      <c r="I4440">
        <v>12</v>
      </c>
      <c r="J4440" t="s">
        <v>61</v>
      </c>
      <c r="K4440" t="s">
        <v>25</v>
      </c>
      <c r="L4440" t="s">
        <v>33</v>
      </c>
      <c r="M4440">
        <v>99990</v>
      </c>
      <c r="N4440" t="str">
        <f>TEXT(tblorders[[#This Row],[order_date]], "mmm-yyyy")</f>
        <v>Aug-2023</v>
      </c>
      <c r="O4440">
        <f>tblorders[[#This Row],[actual_delivery_days]] -tblorders[[#This Row],[expected_delivery_days]]</f>
        <v>5</v>
      </c>
    </row>
    <row r="4441" spans="1:15" x14ac:dyDescent="0.2">
      <c r="A4441" t="s">
        <v>6270</v>
      </c>
      <c r="B4441" t="s">
        <v>4925</v>
      </c>
      <c r="C4441" t="s">
        <v>44</v>
      </c>
      <c r="D4441">
        <v>1</v>
      </c>
      <c r="E4441" s="1">
        <v>45791</v>
      </c>
      <c r="F4441" s="1">
        <v>45794</v>
      </c>
      <c r="G4441">
        <v>7</v>
      </c>
      <c r="H4441" s="1">
        <v>45803</v>
      </c>
      <c r="I4441">
        <v>9</v>
      </c>
      <c r="J4441" t="s">
        <v>16</v>
      </c>
      <c r="K4441" t="s">
        <v>17</v>
      </c>
      <c r="L4441" t="s">
        <v>26</v>
      </c>
      <c r="M4441">
        <v>50990</v>
      </c>
      <c r="N4441" t="str">
        <f>TEXT(tblorders[[#This Row],[order_date]], "mmm-yyyy")</f>
        <v>May-2025</v>
      </c>
      <c r="O4441">
        <f>tblorders[[#This Row],[actual_delivery_days]] -tblorders[[#This Row],[expected_delivery_days]]</f>
        <v>2</v>
      </c>
    </row>
    <row r="4442" spans="1:15" x14ac:dyDescent="0.2">
      <c r="A4442" t="s">
        <v>6271</v>
      </c>
      <c r="B4442" t="s">
        <v>2726</v>
      </c>
      <c r="C4442" t="s">
        <v>55</v>
      </c>
      <c r="D4442">
        <v>2</v>
      </c>
      <c r="E4442" s="1">
        <v>44723</v>
      </c>
      <c r="F4442" s="1">
        <v>44728</v>
      </c>
      <c r="G4442">
        <v>10</v>
      </c>
      <c r="H4442" s="1">
        <v>44738</v>
      </c>
      <c r="I4442">
        <v>10</v>
      </c>
      <c r="J4442" t="s">
        <v>16</v>
      </c>
      <c r="K4442" t="s">
        <v>17</v>
      </c>
      <c r="L4442" t="s">
        <v>22</v>
      </c>
      <c r="M4442">
        <v>199980</v>
      </c>
      <c r="N4442" t="str">
        <f>TEXT(tblorders[[#This Row],[order_date]], "mmm-yyyy")</f>
        <v>Jun-2022</v>
      </c>
      <c r="O4442">
        <f>tblorders[[#This Row],[actual_delivery_days]] -tblorders[[#This Row],[expected_delivery_days]]</f>
        <v>0</v>
      </c>
    </row>
    <row r="4443" spans="1:15" x14ac:dyDescent="0.2">
      <c r="A4443" t="s">
        <v>6272</v>
      </c>
      <c r="B4443" t="s">
        <v>550</v>
      </c>
      <c r="C4443" t="s">
        <v>29</v>
      </c>
      <c r="D4443">
        <v>1</v>
      </c>
      <c r="E4443" s="1">
        <v>45660</v>
      </c>
      <c r="F4443" s="1">
        <v>45662</v>
      </c>
      <c r="G4443">
        <v>5</v>
      </c>
      <c r="H4443" s="1">
        <v>45666</v>
      </c>
      <c r="I4443">
        <v>4</v>
      </c>
      <c r="J4443" t="s">
        <v>16</v>
      </c>
      <c r="K4443" t="s">
        <v>25</v>
      </c>
      <c r="L4443" t="s">
        <v>18</v>
      </c>
      <c r="M4443">
        <v>11000</v>
      </c>
      <c r="N4443" t="str">
        <f>TEXT(tblorders[[#This Row],[order_date]], "mmm-yyyy")</f>
        <v>Jan-2025</v>
      </c>
      <c r="O4443">
        <f>tblorders[[#This Row],[actual_delivery_days]] -tblorders[[#This Row],[expected_delivery_days]]</f>
        <v>-1</v>
      </c>
    </row>
    <row r="4444" spans="1:15" x14ac:dyDescent="0.2">
      <c r="A4444" t="s">
        <v>6273</v>
      </c>
      <c r="B4444" t="s">
        <v>4843</v>
      </c>
      <c r="C4444" t="s">
        <v>29</v>
      </c>
      <c r="D4444">
        <v>1</v>
      </c>
      <c r="E4444" s="1">
        <v>45099</v>
      </c>
      <c r="F4444" s="1">
        <v>45104</v>
      </c>
      <c r="G4444">
        <v>7</v>
      </c>
      <c r="H4444" s="1">
        <v>45111</v>
      </c>
      <c r="I4444">
        <v>7</v>
      </c>
      <c r="J4444" t="s">
        <v>16</v>
      </c>
      <c r="K4444" t="s">
        <v>17</v>
      </c>
      <c r="L4444" t="s">
        <v>58</v>
      </c>
      <c r="M4444">
        <v>11000</v>
      </c>
      <c r="N4444" t="str">
        <f>TEXT(tblorders[[#This Row],[order_date]], "mmm-yyyy")</f>
        <v>Jun-2023</v>
      </c>
      <c r="O4444">
        <f>tblorders[[#This Row],[actual_delivery_days]] -tblorders[[#This Row],[expected_delivery_days]]</f>
        <v>0</v>
      </c>
    </row>
    <row r="4445" spans="1:15" x14ac:dyDescent="0.2">
      <c r="A4445" t="s">
        <v>6274</v>
      </c>
      <c r="B4445" t="s">
        <v>4141</v>
      </c>
      <c r="C4445" t="s">
        <v>15</v>
      </c>
      <c r="D4445">
        <v>1</v>
      </c>
      <c r="E4445" s="1">
        <v>45691</v>
      </c>
      <c r="F4445" s="1">
        <v>45696</v>
      </c>
      <c r="G4445">
        <v>10</v>
      </c>
      <c r="H4445" s="1">
        <v>45708</v>
      </c>
      <c r="I4445">
        <v>12</v>
      </c>
      <c r="J4445" t="s">
        <v>16</v>
      </c>
      <c r="K4445" t="s">
        <v>25</v>
      </c>
      <c r="L4445" t="s">
        <v>26</v>
      </c>
      <c r="M4445">
        <v>55990</v>
      </c>
      <c r="N4445" t="str">
        <f>TEXT(tblorders[[#This Row],[order_date]], "mmm-yyyy")</f>
        <v>Feb-2025</v>
      </c>
      <c r="O4445">
        <f>tblorders[[#This Row],[actual_delivery_days]] -tblorders[[#This Row],[expected_delivery_days]]</f>
        <v>2</v>
      </c>
    </row>
    <row r="4446" spans="1:15" x14ac:dyDescent="0.2">
      <c r="A4446" t="s">
        <v>6275</v>
      </c>
      <c r="B4446" t="s">
        <v>6276</v>
      </c>
      <c r="C4446" t="s">
        <v>44</v>
      </c>
      <c r="D4446">
        <v>2</v>
      </c>
      <c r="E4446" s="1">
        <v>45548</v>
      </c>
      <c r="F4446" s="1">
        <v>45550</v>
      </c>
      <c r="G4446">
        <v>10</v>
      </c>
      <c r="H4446" s="1">
        <v>45562</v>
      </c>
      <c r="I4446">
        <v>12</v>
      </c>
      <c r="J4446" t="s">
        <v>16</v>
      </c>
      <c r="K4446" t="s">
        <v>41</v>
      </c>
      <c r="L4446" t="s">
        <v>22</v>
      </c>
      <c r="M4446">
        <v>101980</v>
      </c>
      <c r="N4446" t="str">
        <f>TEXT(tblorders[[#This Row],[order_date]], "mmm-yyyy")</f>
        <v>Sep-2024</v>
      </c>
      <c r="O4446">
        <f>tblorders[[#This Row],[actual_delivery_days]] -tblorders[[#This Row],[expected_delivery_days]]</f>
        <v>2</v>
      </c>
    </row>
    <row r="4447" spans="1:15" x14ac:dyDescent="0.2">
      <c r="A4447" t="s">
        <v>6277</v>
      </c>
      <c r="B4447" t="s">
        <v>2553</v>
      </c>
      <c r="C4447" t="s">
        <v>29</v>
      </c>
      <c r="D4447">
        <v>1</v>
      </c>
      <c r="E4447" s="1">
        <v>44817</v>
      </c>
      <c r="F4447" s="1">
        <v>44821</v>
      </c>
      <c r="G4447">
        <v>5</v>
      </c>
      <c r="H4447" s="1">
        <v>44826</v>
      </c>
      <c r="I4447">
        <v>5</v>
      </c>
      <c r="J4447" t="s">
        <v>16</v>
      </c>
      <c r="K4447" t="s">
        <v>41</v>
      </c>
      <c r="L4447" t="s">
        <v>58</v>
      </c>
      <c r="M4447">
        <v>11000</v>
      </c>
      <c r="N4447" t="str">
        <f>TEXT(tblorders[[#This Row],[order_date]], "mmm-yyyy")</f>
        <v>Sep-2022</v>
      </c>
      <c r="O4447">
        <f>tblorders[[#This Row],[actual_delivery_days]] -tblorders[[#This Row],[expected_delivery_days]]</f>
        <v>0</v>
      </c>
    </row>
    <row r="4448" spans="1:15" x14ac:dyDescent="0.2">
      <c r="A4448" t="s">
        <v>6278</v>
      </c>
      <c r="B4448" t="s">
        <v>73</v>
      </c>
      <c r="C4448" t="s">
        <v>55</v>
      </c>
      <c r="D4448">
        <v>1</v>
      </c>
      <c r="E4448" s="1">
        <v>45774</v>
      </c>
      <c r="F4448" s="1">
        <v>45777</v>
      </c>
      <c r="G4448">
        <v>5</v>
      </c>
      <c r="H4448" s="1">
        <v>45781</v>
      </c>
      <c r="I4448">
        <v>4</v>
      </c>
      <c r="J4448" t="s">
        <v>16</v>
      </c>
      <c r="K4448" t="s">
        <v>17</v>
      </c>
      <c r="L4448" t="s">
        <v>22</v>
      </c>
      <c r="M4448">
        <v>99990</v>
      </c>
      <c r="N4448" t="str">
        <f>TEXT(tblorders[[#This Row],[order_date]], "mmm-yyyy")</f>
        <v>Apr-2025</v>
      </c>
      <c r="O4448">
        <f>tblorders[[#This Row],[actual_delivery_days]] -tblorders[[#This Row],[expected_delivery_days]]</f>
        <v>-1</v>
      </c>
    </row>
    <row r="4449" spans="1:15" x14ac:dyDescent="0.2">
      <c r="A4449" t="s">
        <v>6279</v>
      </c>
      <c r="B4449" t="s">
        <v>1229</v>
      </c>
      <c r="C4449" t="s">
        <v>55</v>
      </c>
      <c r="D4449">
        <v>1</v>
      </c>
      <c r="E4449" s="1">
        <v>45560</v>
      </c>
      <c r="F4449" s="1">
        <v>45564</v>
      </c>
      <c r="G4449">
        <v>7</v>
      </c>
      <c r="H4449" s="1">
        <v>45569</v>
      </c>
      <c r="I4449">
        <v>5</v>
      </c>
      <c r="J4449" t="s">
        <v>16</v>
      </c>
      <c r="K4449" t="s">
        <v>25</v>
      </c>
      <c r="L4449" t="s">
        <v>18</v>
      </c>
      <c r="M4449">
        <v>99990</v>
      </c>
      <c r="N4449" t="str">
        <f>TEXT(tblorders[[#This Row],[order_date]], "mmm-yyyy")</f>
        <v>Sep-2024</v>
      </c>
      <c r="O4449">
        <f>tblorders[[#This Row],[actual_delivery_days]] -tblorders[[#This Row],[expected_delivery_days]]</f>
        <v>-2</v>
      </c>
    </row>
    <row r="4450" spans="1:15" x14ac:dyDescent="0.2">
      <c r="A4450" t="s">
        <v>6280</v>
      </c>
      <c r="B4450" t="s">
        <v>2603</v>
      </c>
      <c r="C4450" t="s">
        <v>55</v>
      </c>
      <c r="D4450">
        <v>2</v>
      </c>
      <c r="E4450" s="1">
        <v>44963</v>
      </c>
      <c r="F4450" s="1">
        <v>44966</v>
      </c>
      <c r="G4450">
        <v>5</v>
      </c>
      <c r="H4450" s="1">
        <v>44971</v>
      </c>
      <c r="I4450">
        <v>5</v>
      </c>
      <c r="J4450" t="s">
        <v>16</v>
      </c>
      <c r="K4450" t="s">
        <v>25</v>
      </c>
      <c r="L4450" t="s">
        <v>18</v>
      </c>
      <c r="M4450">
        <v>199980</v>
      </c>
      <c r="N4450" t="str">
        <f>TEXT(tblorders[[#This Row],[order_date]], "mmm-yyyy")</f>
        <v>Feb-2023</v>
      </c>
      <c r="O4450">
        <f>tblorders[[#This Row],[actual_delivery_days]] -tblorders[[#This Row],[expected_delivery_days]]</f>
        <v>0</v>
      </c>
    </row>
    <row r="4451" spans="1:15" x14ac:dyDescent="0.2">
      <c r="A4451" t="s">
        <v>6281</v>
      </c>
      <c r="B4451" t="s">
        <v>3194</v>
      </c>
      <c r="C4451" t="s">
        <v>29</v>
      </c>
      <c r="D4451">
        <v>1</v>
      </c>
      <c r="E4451" s="1">
        <v>45418</v>
      </c>
      <c r="F4451" s="1">
        <v>45419</v>
      </c>
      <c r="G4451">
        <v>7</v>
      </c>
      <c r="H4451" s="1">
        <v>45425</v>
      </c>
      <c r="I4451">
        <v>6</v>
      </c>
      <c r="J4451" t="s">
        <v>16</v>
      </c>
      <c r="K4451" t="s">
        <v>41</v>
      </c>
      <c r="L4451" t="s">
        <v>33</v>
      </c>
      <c r="M4451">
        <v>11000</v>
      </c>
      <c r="N4451" t="str">
        <f>TEXT(tblorders[[#This Row],[order_date]], "mmm-yyyy")</f>
        <v>May-2024</v>
      </c>
      <c r="O4451">
        <f>tblorders[[#This Row],[actual_delivery_days]] -tblorders[[#This Row],[expected_delivery_days]]</f>
        <v>-1</v>
      </c>
    </row>
    <row r="4452" spans="1:15" x14ac:dyDescent="0.2">
      <c r="A4452" t="s">
        <v>6282</v>
      </c>
      <c r="B4452" t="s">
        <v>5917</v>
      </c>
      <c r="C4452" t="s">
        <v>21</v>
      </c>
      <c r="D4452">
        <v>1</v>
      </c>
      <c r="E4452" s="1">
        <v>45390</v>
      </c>
      <c r="F4452" s="1">
        <v>45394</v>
      </c>
      <c r="G4452">
        <v>7</v>
      </c>
      <c r="H4452" s="1">
        <v>45401</v>
      </c>
      <c r="I4452">
        <v>7</v>
      </c>
      <c r="J4452" t="s">
        <v>16</v>
      </c>
      <c r="K4452" t="s">
        <v>25</v>
      </c>
      <c r="L4452" t="s">
        <v>18</v>
      </c>
      <c r="M4452">
        <v>89990</v>
      </c>
      <c r="N4452" t="str">
        <f>TEXT(tblorders[[#This Row],[order_date]], "mmm-yyyy")</f>
        <v>Apr-2024</v>
      </c>
      <c r="O4452">
        <f>tblorders[[#This Row],[actual_delivery_days]] -tblorders[[#This Row],[expected_delivery_days]]</f>
        <v>0</v>
      </c>
    </row>
    <row r="4453" spans="1:15" x14ac:dyDescent="0.2">
      <c r="A4453" t="s">
        <v>6283</v>
      </c>
      <c r="B4453" t="s">
        <v>1967</v>
      </c>
      <c r="C4453" t="s">
        <v>55</v>
      </c>
      <c r="D4453">
        <v>1</v>
      </c>
      <c r="E4453" s="1">
        <v>45468</v>
      </c>
      <c r="F4453" s="1">
        <v>45472</v>
      </c>
      <c r="G4453">
        <v>7</v>
      </c>
      <c r="H4453" s="1">
        <v>45479</v>
      </c>
      <c r="I4453">
        <v>7</v>
      </c>
      <c r="J4453" t="s">
        <v>16</v>
      </c>
      <c r="K4453" t="s">
        <v>25</v>
      </c>
      <c r="L4453" t="s">
        <v>18</v>
      </c>
      <c r="M4453">
        <v>99990</v>
      </c>
      <c r="N4453" t="str">
        <f>TEXT(tblorders[[#This Row],[order_date]], "mmm-yyyy")</f>
        <v>Jun-2024</v>
      </c>
      <c r="O4453">
        <f>tblorders[[#This Row],[actual_delivery_days]] -tblorders[[#This Row],[expected_delivery_days]]</f>
        <v>0</v>
      </c>
    </row>
    <row r="4454" spans="1:15" x14ac:dyDescent="0.2">
      <c r="A4454" t="s">
        <v>6284</v>
      </c>
      <c r="B4454" t="s">
        <v>486</v>
      </c>
      <c r="C4454" t="s">
        <v>29</v>
      </c>
      <c r="D4454">
        <v>1</v>
      </c>
      <c r="E4454" s="1">
        <v>45803</v>
      </c>
      <c r="F4454" s="1">
        <v>45805</v>
      </c>
      <c r="G4454">
        <v>10</v>
      </c>
      <c r="H4454" s="1">
        <v>45815</v>
      </c>
      <c r="I4454">
        <v>10</v>
      </c>
      <c r="J4454" t="s">
        <v>16</v>
      </c>
      <c r="K4454" t="s">
        <v>41</v>
      </c>
      <c r="L4454" t="s">
        <v>33</v>
      </c>
      <c r="M4454">
        <v>11000</v>
      </c>
      <c r="N4454" t="str">
        <f>TEXT(tblorders[[#This Row],[order_date]], "mmm-yyyy")</f>
        <v>May-2025</v>
      </c>
      <c r="O4454">
        <f>tblorders[[#This Row],[actual_delivery_days]] -tblorders[[#This Row],[expected_delivery_days]]</f>
        <v>0</v>
      </c>
    </row>
    <row r="4455" spans="1:15" x14ac:dyDescent="0.2">
      <c r="A4455" t="s">
        <v>6285</v>
      </c>
      <c r="B4455" t="s">
        <v>1123</v>
      </c>
      <c r="C4455" t="s">
        <v>21</v>
      </c>
      <c r="D4455">
        <v>1</v>
      </c>
      <c r="E4455" s="1">
        <v>45699</v>
      </c>
      <c r="F4455" s="1">
        <v>45700</v>
      </c>
      <c r="G4455">
        <v>10</v>
      </c>
      <c r="H4455" s="1">
        <v>45710</v>
      </c>
      <c r="I4455">
        <v>10</v>
      </c>
      <c r="J4455" t="s">
        <v>16</v>
      </c>
      <c r="K4455" t="s">
        <v>17</v>
      </c>
      <c r="L4455" t="s">
        <v>26</v>
      </c>
      <c r="M4455">
        <v>89990</v>
      </c>
      <c r="N4455" t="str">
        <f>TEXT(tblorders[[#This Row],[order_date]], "mmm-yyyy")</f>
        <v>Feb-2025</v>
      </c>
      <c r="O4455">
        <f>tblorders[[#This Row],[actual_delivery_days]] -tblorders[[#This Row],[expected_delivery_days]]</f>
        <v>0</v>
      </c>
    </row>
    <row r="4456" spans="1:15" x14ac:dyDescent="0.2">
      <c r="A4456" t="s">
        <v>6286</v>
      </c>
      <c r="B4456" t="s">
        <v>3271</v>
      </c>
      <c r="C4456" t="s">
        <v>32</v>
      </c>
      <c r="D4456">
        <v>1</v>
      </c>
      <c r="E4456" s="1">
        <v>45265</v>
      </c>
      <c r="F4456" s="1">
        <v>45268</v>
      </c>
      <c r="G4456">
        <v>5</v>
      </c>
      <c r="H4456" s="1">
        <v>45274</v>
      </c>
      <c r="I4456">
        <v>6</v>
      </c>
      <c r="J4456" t="s">
        <v>16</v>
      </c>
      <c r="K4456" t="s">
        <v>41</v>
      </c>
      <c r="L4456" t="s">
        <v>58</v>
      </c>
      <c r="M4456">
        <v>45000</v>
      </c>
      <c r="N4456" t="str">
        <f>TEXT(tblorders[[#This Row],[order_date]], "mmm-yyyy")</f>
        <v>Dec-2023</v>
      </c>
      <c r="O4456">
        <f>tblorders[[#This Row],[actual_delivery_days]] -tblorders[[#This Row],[expected_delivery_days]]</f>
        <v>1</v>
      </c>
    </row>
    <row r="4457" spans="1:15" x14ac:dyDescent="0.2">
      <c r="A4457" t="s">
        <v>6287</v>
      </c>
      <c r="B4457" t="s">
        <v>750</v>
      </c>
      <c r="C4457" t="s">
        <v>21</v>
      </c>
      <c r="D4457">
        <v>2</v>
      </c>
      <c r="E4457" s="1">
        <v>45769</v>
      </c>
      <c r="F4457" s="1">
        <v>45771</v>
      </c>
      <c r="G4457">
        <v>10</v>
      </c>
      <c r="H4457" s="1">
        <v>45784</v>
      </c>
      <c r="I4457">
        <v>13</v>
      </c>
      <c r="J4457" t="s">
        <v>16</v>
      </c>
      <c r="K4457" t="s">
        <v>17</v>
      </c>
      <c r="L4457" t="s">
        <v>26</v>
      </c>
      <c r="M4457">
        <v>179980</v>
      </c>
      <c r="N4457" t="str">
        <f>TEXT(tblorders[[#This Row],[order_date]], "mmm-yyyy")</f>
        <v>Apr-2025</v>
      </c>
      <c r="O4457">
        <f>tblorders[[#This Row],[actual_delivery_days]] -tblorders[[#This Row],[expected_delivery_days]]</f>
        <v>3</v>
      </c>
    </row>
    <row r="4458" spans="1:15" x14ac:dyDescent="0.2">
      <c r="A4458" t="s">
        <v>6288</v>
      </c>
      <c r="B4458" t="s">
        <v>310</v>
      </c>
      <c r="C4458" t="s">
        <v>55</v>
      </c>
      <c r="D4458">
        <v>1</v>
      </c>
      <c r="E4458" s="1">
        <v>44929</v>
      </c>
      <c r="F4458" s="1">
        <v>44933</v>
      </c>
      <c r="G4458">
        <v>5</v>
      </c>
      <c r="H4458" s="1">
        <v>44936</v>
      </c>
      <c r="I4458">
        <v>3</v>
      </c>
      <c r="J4458" t="s">
        <v>16</v>
      </c>
      <c r="K4458" t="s">
        <v>41</v>
      </c>
      <c r="L4458" t="s">
        <v>33</v>
      </c>
      <c r="M4458">
        <v>99990</v>
      </c>
      <c r="N4458" t="str">
        <f>TEXT(tblorders[[#This Row],[order_date]], "mmm-yyyy")</f>
        <v>Jan-2023</v>
      </c>
      <c r="O4458">
        <f>tblorders[[#This Row],[actual_delivery_days]] -tblorders[[#This Row],[expected_delivery_days]]</f>
        <v>-2</v>
      </c>
    </row>
    <row r="4459" spans="1:15" x14ac:dyDescent="0.2">
      <c r="A4459" t="s">
        <v>6289</v>
      </c>
      <c r="B4459" t="s">
        <v>544</v>
      </c>
      <c r="C4459" t="s">
        <v>29</v>
      </c>
      <c r="D4459">
        <v>1</v>
      </c>
      <c r="E4459" s="1">
        <v>44805</v>
      </c>
      <c r="F4459" s="1">
        <v>44807</v>
      </c>
      <c r="G4459">
        <v>7</v>
      </c>
      <c r="H4459" s="1">
        <v>44813</v>
      </c>
      <c r="I4459">
        <v>6</v>
      </c>
      <c r="J4459" t="s">
        <v>16</v>
      </c>
      <c r="K4459" t="s">
        <v>41</v>
      </c>
      <c r="L4459" t="s">
        <v>58</v>
      </c>
      <c r="M4459">
        <v>11000</v>
      </c>
      <c r="N4459" t="str">
        <f>TEXT(tblorders[[#This Row],[order_date]], "mmm-yyyy")</f>
        <v>Sep-2022</v>
      </c>
      <c r="O4459">
        <f>tblorders[[#This Row],[actual_delivery_days]] -tblorders[[#This Row],[expected_delivery_days]]</f>
        <v>-1</v>
      </c>
    </row>
    <row r="4460" spans="1:15" x14ac:dyDescent="0.2">
      <c r="A4460" t="s">
        <v>6290</v>
      </c>
      <c r="B4460" t="s">
        <v>2208</v>
      </c>
      <c r="C4460" t="s">
        <v>15</v>
      </c>
      <c r="D4460">
        <v>1</v>
      </c>
      <c r="E4460" s="1">
        <v>45713</v>
      </c>
      <c r="F4460" s="1">
        <v>45718</v>
      </c>
      <c r="G4460">
        <v>5</v>
      </c>
      <c r="H4460" s="1">
        <v>45724</v>
      </c>
      <c r="I4460">
        <v>6</v>
      </c>
      <c r="J4460" t="s">
        <v>16</v>
      </c>
      <c r="K4460" t="s">
        <v>17</v>
      </c>
      <c r="L4460" t="s">
        <v>18</v>
      </c>
      <c r="M4460">
        <v>55990</v>
      </c>
      <c r="N4460" t="str">
        <f>TEXT(tblorders[[#This Row],[order_date]], "mmm-yyyy")</f>
        <v>Feb-2025</v>
      </c>
      <c r="O4460">
        <f>tblorders[[#This Row],[actual_delivery_days]] -tblorders[[#This Row],[expected_delivery_days]]</f>
        <v>1</v>
      </c>
    </row>
    <row r="4461" spans="1:15" x14ac:dyDescent="0.2">
      <c r="A4461" t="s">
        <v>6291</v>
      </c>
      <c r="B4461" t="s">
        <v>6161</v>
      </c>
      <c r="C4461" t="s">
        <v>29</v>
      </c>
      <c r="D4461">
        <v>1</v>
      </c>
      <c r="E4461" s="1">
        <v>45744</v>
      </c>
      <c r="F4461" s="1">
        <v>45749</v>
      </c>
      <c r="G4461">
        <v>10</v>
      </c>
      <c r="H4461" s="1">
        <v>45759</v>
      </c>
      <c r="I4461">
        <v>10</v>
      </c>
      <c r="J4461" t="s">
        <v>16</v>
      </c>
      <c r="K4461" t="s">
        <v>17</v>
      </c>
      <c r="L4461" t="s">
        <v>26</v>
      </c>
      <c r="M4461">
        <v>11000</v>
      </c>
      <c r="N4461" t="str">
        <f>TEXT(tblorders[[#This Row],[order_date]], "mmm-yyyy")</f>
        <v>Mar-2025</v>
      </c>
      <c r="O4461">
        <f>tblorders[[#This Row],[actual_delivery_days]] -tblorders[[#This Row],[expected_delivery_days]]</f>
        <v>0</v>
      </c>
    </row>
    <row r="4462" spans="1:15" x14ac:dyDescent="0.2">
      <c r="A4462" t="s">
        <v>6292</v>
      </c>
      <c r="B4462" t="s">
        <v>1441</v>
      </c>
      <c r="C4462" t="s">
        <v>32</v>
      </c>
      <c r="D4462">
        <v>1</v>
      </c>
      <c r="E4462" s="1">
        <v>45766</v>
      </c>
      <c r="F4462" s="1">
        <v>45767</v>
      </c>
      <c r="G4462">
        <v>7</v>
      </c>
      <c r="H4462" s="1">
        <v>45775</v>
      </c>
      <c r="I4462">
        <v>8</v>
      </c>
      <c r="J4462" t="s">
        <v>16</v>
      </c>
      <c r="K4462" t="s">
        <v>25</v>
      </c>
      <c r="L4462" t="s">
        <v>22</v>
      </c>
      <c r="M4462">
        <v>45000</v>
      </c>
      <c r="N4462" t="str">
        <f>TEXT(tblorders[[#This Row],[order_date]], "mmm-yyyy")</f>
        <v>Apr-2025</v>
      </c>
      <c r="O4462">
        <f>tblorders[[#This Row],[actual_delivery_days]] -tblorders[[#This Row],[expected_delivery_days]]</f>
        <v>1</v>
      </c>
    </row>
    <row r="4463" spans="1:15" x14ac:dyDescent="0.2">
      <c r="A4463" t="s">
        <v>6293</v>
      </c>
      <c r="B4463" t="s">
        <v>2078</v>
      </c>
      <c r="C4463" t="s">
        <v>44</v>
      </c>
      <c r="D4463">
        <v>1</v>
      </c>
      <c r="E4463" s="1">
        <v>44739</v>
      </c>
      <c r="F4463" s="1">
        <v>44744</v>
      </c>
      <c r="G4463">
        <v>10</v>
      </c>
      <c r="H4463" s="1">
        <v>44754</v>
      </c>
      <c r="I4463">
        <v>10</v>
      </c>
      <c r="J4463" t="s">
        <v>16</v>
      </c>
      <c r="K4463" t="s">
        <v>25</v>
      </c>
      <c r="L4463" t="s">
        <v>22</v>
      </c>
      <c r="M4463">
        <v>50990</v>
      </c>
      <c r="N4463" t="str">
        <f>TEXT(tblorders[[#This Row],[order_date]], "mmm-yyyy")</f>
        <v>Jun-2022</v>
      </c>
      <c r="O4463">
        <f>tblorders[[#This Row],[actual_delivery_days]] -tblorders[[#This Row],[expected_delivery_days]]</f>
        <v>0</v>
      </c>
    </row>
    <row r="4464" spans="1:15" x14ac:dyDescent="0.2">
      <c r="A4464" t="s">
        <v>6294</v>
      </c>
      <c r="B4464" t="s">
        <v>4109</v>
      </c>
      <c r="C4464" t="s">
        <v>15</v>
      </c>
      <c r="D4464">
        <v>1</v>
      </c>
      <c r="E4464" s="1">
        <v>45194</v>
      </c>
      <c r="F4464" s="1">
        <v>45196</v>
      </c>
      <c r="G4464">
        <v>7</v>
      </c>
      <c r="H4464" s="1">
        <v>45208</v>
      </c>
      <c r="I4464">
        <v>12</v>
      </c>
      <c r="J4464" t="s">
        <v>61</v>
      </c>
      <c r="K4464" t="s">
        <v>17</v>
      </c>
      <c r="L4464" t="s">
        <v>33</v>
      </c>
      <c r="M4464">
        <v>55990</v>
      </c>
      <c r="N4464" t="str">
        <f>TEXT(tblorders[[#This Row],[order_date]], "mmm-yyyy")</f>
        <v>Sep-2023</v>
      </c>
      <c r="O4464">
        <f>tblorders[[#This Row],[actual_delivery_days]] -tblorders[[#This Row],[expected_delivery_days]]</f>
        <v>5</v>
      </c>
    </row>
    <row r="4465" spans="1:15" x14ac:dyDescent="0.2">
      <c r="A4465" t="s">
        <v>6295</v>
      </c>
      <c r="B4465" t="s">
        <v>1443</v>
      </c>
      <c r="C4465" t="s">
        <v>44</v>
      </c>
      <c r="D4465">
        <v>1</v>
      </c>
      <c r="E4465" s="1">
        <v>45380</v>
      </c>
      <c r="F4465" s="1">
        <v>45384</v>
      </c>
      <c r="G4465">
        <v>10</v>
      </c>
      <c r="H4465" s="1">
        <v>45395</v>
      </c>
      <c r="I4465">
        <v>11</v>
      </c>
      <c r="J4465" t="s">
        <v>16</v>
      </c>
      <c r="K4465" t="s">
        <v>41</v>
      </c>
      <c r="L4465" t="s">
        <v>18</v>
      </c>
      <c r="M4465">
        <v>50990</v>
      </c>
      <c r="N4465" t="str">
        <f>TEXT(tblorders[[#This Row],[order_date]], "mmm-yyyy")</f>
        <v>Mar-2024</v>
      </c>
      <c r="O4465">
        <f>tblorders[[#This Row],[actual_delivery_days]] -tblorders[[#This Row],[expected_delivery_days]]</f>
        <v>1</v>
      </c>
    </row>
    <row r="4466" spans="1:15" x14ac:dyDescent="0.2">
      <c r="A4466" t="s">
        <v>6296</v>
      </c>
      <c r="B4466" t="s">
        <v>6297</v>
      </c>
      <c r="C4466" t="s">
        <v>55</v>
      </c>
      <c r="D4466">
        <v>1</v>
      </c>
      <c r="E4466" s="1">
        <v>45747</v>
      </c>
      <c r="F4466" s="1">
        <v>45750</v>
      </c>
      <c r="G4466">
        <v>5</v>
      </c>
      <c r="H4466" s="1">
        <v>45757</v>
      </c>
      <c r="I4466">
        <v>7</v>
      </c>
      <c r="J4466" t="s">
        <v>16</v>
      </c>
      <c r="K4466" t="s">
        <v>17</v>
      </c>
      <c r="L4466" t="s">
        <v>22</v>
      </c>
      <c r="M4466">
        <v>99990</v>
      </c>
      <c r="N4466" t="str">
        <f>TEXT(tblorders[[#This Row],[order_date]], "mmm-yyyy")</f>
        <v>Mar-2025</v>
      </c>
      <c r="O4466">
        <f>tblorders[[#This Row],[actual_delivery_days]] -tblorders[[#This Row],[expected_delivery_days]]</f>
        <v>2</v>
      </c>
    </row>
    <row r="4467" spans="1:15" x14ac:dyDescent="0.2">
      <c r="A4467" t="s">
        <v>6298</v>
      </c>
      <c r="B4467" t="s">
        <v>6299</v>
      </c>
      <c r="C4467" t="s">
        <v>15</v>
      </c>
      <c r="D4467">
        <v>2</v>
      </c>
      <c r="E4467" s="1">
        <v>45200</v>
      </c>
      <c r="F4467" s="1">
        <v>45201</v>
      </c>
      <c r="G4467">
        <v>5</v>
      </c>
      <c r="H4467" s="1">
        <v>45206</v>
      </c>
      <c r="I4467">
        <v>5</v>
      </c>
      <c r="J4467" t="s">
        <v>16</v>
      </c>
      <c r="K4467" t="s">
        <v>41</v>
      </c>
      <c r="L4467" t="s">
        <v>26</v>
      </c>
      <c r="M4467">
        <v>111980</v>
      </c>
      <c r="N4467" t="str">
        <f>TEXT(tblorders[[#This Row],[order_date]], "mmm-yyyy")</f>
        <v>Oct-2023</v>
      </c>
      <c r="O4467">
        <f>tblorders[[#This Row],[actual_delivery_days]] -tblorders[[#This Row],[expected_delivery_days]]</f>
        <v>0</v>
      </c>
    </row>
    <row r="4468" spans="1:15" x14ac:dyDescent="0.2">
      <c r="A4468" t="s">
        <v>6300</v>
      </c>
      <c r="B4468" t="s">
        <v>426</v>
      </c>
      <c r="C4468" t="s">
        <v>44</v>
      </c>
      <c r="D4468">
        <v>2</v>
      </c>
      <c r="E4468" s="1">
        <v>44728</v>
      </c>
      <c r="F4468" s="1">
        <v>44731</v>
      </c>
      <c r="G4468">
        <v>5</v>
      </c>
      <c r="H4468" s="1">
        <v>44737</v>
      </c>
      <c r="I4468">
        <v>6</v>
      </c>
      <c r="J4468" t="s">
        <v>16</v>
      </c>
      <c r="K4468" t="s">
        <v>25</v>
      </c>
      <c r="L4468" t="s">
        <v>33</v>
      </c>
      <c r="M4468">
        <v>101980</v>
      </c>
      <c r="N4468" t="str">
        <f>TEXT(tblorders[[#This Row],[order_date]], "mmm-yyyy")</f>
        <v>Jun-2022</v>
      </c>
      <c r="O4468">
        <f>tblorders[[#This Row],[actual_delivery_days]] -tblorders[[#This Row],[expected_delivery_days]]</f>
        <v>1</v>
      </c>
    </row>
    <row r="4469" spans="1:15" x14ac:dyDescent="0.2">
      <c r="A4469" t="s">
        <v>6301</v>
      </c>
      <c r="B4469" t="s">
        <v>3078</v>
      </c>
      <c r="C4469" t="s">
        <v>44</v>
      </c>
      <c r="D4469">
        <v>1</v>
      </c>
      <c r="E4469" s="1">
        <v>45593</v>
      </c>
      <c r="F4469" s="1">
        <v>45598</v>
      </c>
      <c r="G4469">
        <v>5</v>
      </c>
      <c r="H4469" s="1">
        <v>45605</v>
      </c>
      <c r="I4469">
        <v>7</v>
      </c>
      <c r="J4469" t="s">
        <v>16</v>
      </c>
      <c r="K4469" t="s">
        <v>41</v>
      </c>
      <c r="L4469" t="s">
        <v>22</v>
      </c>
      <c r="M4469">
        <v>50990</v>
      </c>
      <c r="N4469" t="str">
        <f>TEXT(tblorders[[#This Row],[order_date]], "mmm-yyyy")</f>
        <v>Oct-2024</v>
      </c>
      <c r="O4469">
        <f>tblorders[[#This Row],[actual_delivery_days]] -tblorders[[#This Row],[expected_delivery_days]]</f>
        <v>2</v>
      </c>
    </row>
    <row r="4470" spans="1:15" x14ac:dyDescent="0.2">
      <c r="A4470" t="s">
        <v>6302</v>
      </c>
      <c r="B4470" t="s">
        <v>1127</v>
      </c>
      <c r="C4470" t="s">
        <v>32</v>
      </c>
      <c r="D4470">
        <v>1</v>
      </c>
      <c r="E4470" s="1">
        <v>45572</v>
      </c>
      <c r="F4470" s="1">
        <v>45575</v>
      </c>
      <c r="G4470">
        <v>10</v>
      </c>
      <c r="H4470" s="1">
        <v>45586</v>
      </c>
      <c r="I4470">
        <v>11</v>
      </c>
      <c r="J4470" t="s">
        <v>16</v>
      </c>
      <c r="K4470" t="s">
        <v>17</v>
      </c>
      <c r="L4470" t="s">
        <v>22</v>
      </c>
      <c r="M4470">
        <v>45000</v>
      </c>
      <c r="N4470" t="str">
        <f>TEXT(tblorders[[#This Row],[order_date]], "mmm-yyyy")</f>
        <v>Oct-2024</v>
      </c>
      <c r="O4470">
        <f>tblorders[[#This Row],[actual_delivery_days]] -tblorders[[#This Row],[expected_delivery_days]]</f>
        <v>1</v>
      </c>
    </row>
    <row r="4471" spans="1:15" x14ac:dyDescent="0.2">
      <c r="A4471" t="s">
        <v>6303</v>
      </c>
      <c r="B4471" t="s">
        <v>2692</v>
      </c>
      <c r="C4471" t="s">
        <v>55</v>
      </c>
      <c r="D4471">
        <v>1</v>
      </c>
      <c r="E4471" s="1">
        <v>45623</v>
      </c>
      <c r="F4471" s="1">
        <v>45625</v>
      </c>
      <c r="G4471">
        <v>10</v>
      </c>
      <c r="H4471" s="1">
        <v>45635</v>
      </c>
      <c r="I4471">
        <v>10</v>
      </c>
      <c r="J4471" t="s">
        <v>16</v>
      </c>
      <c r="K4471" t="s">
        <v>17</v>
      </c>
      <c r="L4471" t="s">
        <v>26</v>
      </c>
      <c r="M4471">
        <v>99990</v>
      </c>
      <c r="N4471" t="str">
        <f>TEXT(tblorders[[#This Row],[order_date]], "mmm-yyyy")</f>
        <v>Nov-2024</v>
      </c>
      <c r="O4471">
        <f>tblorders[[#This Row],[actual_delivery_days]] -tblorders[[#This Row],[expected_delivery_days]]</f>
        <v>0</v>
      </c>
    </row>
    <row r="4472" spans="1:15" x14ac:dyDescent="0.2">
      <c r="A4472" t="s">
        <v>6304</v>
      </c>
      <c r="B4472" t="s">
        <v>4217</v>
      </c>
      <c r="C4472" t="s">
        <v>15</v>
      </c>
      <c r="D4472">
        <v>2</v>
      </c>
      <c r="E4472" s="1">
        <v>44991</v>
      </c>
      <c r="F4472" s="1">
        <v>44993</v>
      </c>
      <c r="G4472">
        <v>10</v>
      </c>
      <c r="H4472" s="1">
        <v>45005</v>
      </c>
      <c r="I4472">
        <v>12</v>
      </c>
      <c r="J4472" t="s">
        <v>16</v>
      </c>
      <c r="K4472" t="s">
        <v>41</v>
      </c>
      <c r="L4472" t="s">
        <v>26</v>
      </c>
      <c r="M4472">
        <v>111980</v>
      </c>
      <c r="N4472" t="str">
        <f>TEXT(tblorders[[#This Row],[order_date]], "mmm-yyyy")</f>
        <v>Mar-2023</v>
      </c>
      <c r="O4472">
        <f>tblorders[[#This Row],[actual_delivery_days]] -tblorders[[#This Row],[expected_delivery_days]]</f>
        <v>2</v>
      </c>
    </row>
    <row r="4473" spans="1:15" x14ac:dyDescent="0.2">
      <c r="A4473" t="s">
        <v>6305</v>
      </c>
      <c r="B4473" t="s">
        <v>3035</v>
      </c>
      <c r="C4473" t="s">
        <v>44</v>
      </c>
      <c r="D4473">
        <v>1</v>
      </c>
      <c r="E4473" s="1">
        <v>45332</v>
      </c>
      <c r="F4473" s="1">
        <v>45335</v>
      </c>
      <c r="G4473">
        <v>10</v>
      </c>
      <c r="H4473" s="1">
        <v>45345</v>
      </c>
      <c r="I4473">
        <v>10</v>
      </c>
      <c r="J4473" t="s">
        <v>16</v>
      </c>
      <c r="K4473" t="s">
        <v>41</v>
      </c>
      <c r="L4473" t="s">
        <v>33</v>
      </c>
      <c r="M4473">
        <v>50990</v>
      </c>
      <c r="N4473" t="str">
        <f>TEXT(tblorders[[#This Row],[order_date]], "mmm-yyyy")</f>
        <v>Feb-2024</v>
      </c>
      <c r="O4473">
        <f>tblorders[[#This Row],[actual_delivery_days]] -tblorders[[#This Row],[expected_delivery_days]]</f>
        <v>0</v>
      </c>
    </row>
    <row r="4474" spans="1:15" x14ac:dyDescent="0.2">
      <c r="A4474" t="s">
        <v>6306</v>
      </c>
      <c r="B4474" t="s">
        <v>6307</v>
      </c>
      <c r="C4474" t="s">
        <v>55</v>
      </c>
      <c r="D4474">
        <v>2</v>
      </c>
      <c r="E4474" s="1">
        <v>45668</v>
      </c>
      <c r="F4474" s="1">
        <v>45673</v>
      </c>
      <c r="G4474">
        <v>10</v>
      </c>
      <c r="H4474" s="1">
        <v>45683</v>
      </c>
      <c r="I4474">
        <v>10</v>
      </c>
      <c r="J4474" t="s">
        <v>16</v>
      </c>
      <c r="K4474" t="s">
        <v>41</v>
      </c>
      <c r="L4474" t="s">
        <v>26</v>
      </c>
      <c r="M4474">
        <v>199980</v>
      </c>
      <c r="N4474" t="str">
        <f>TEXT(tblorders[[#This Row],[order_date]], "mmm-yyyy")</f>
        <v>Jan-2025</v>
      </c>
      <c r="O4474">
        <f>tblorders[[#This Row],[actual_delivery_days]] -tblorders[[#This Row],[expected_delivery_days]]</f>
        <v>0</v>
      </c>
    </row>
    <row r="4475" spans="1:15" x14ac:dyDescent="0.2">
      <c r="A4475" t="s">
        <v>6308</v>
      </c>
      <c r="B4475" t="s">
        <v>6309</v>
      </c>
      <c r="C4475" t="s">
        <v>32</v>
      </c>
      <c r="D4475">
        <v>2</v>
      </c>
      <c r="E4475" s="1">
        <v>45020</v>
      </c>
      <c r="F4475" s="1">
        <v>45021</v>
      </c>
      <c r="G4475">
        <v>7</v>
      </c>
      <c r="H4475" s="1">
        <v>45028</v>
      </c>
      <c r="I4475">
        <v>7</v>
      </c>
      <c r="J4475" t="s">
        <v>16</v>
      </c>
      <c r="K4475" t="s">
        <v>25</v>
      </c>
      <c r="L4475" t="s">
        <v>33</v>
      </c>
      <c r="M4475">
        <v>90000</v>
      </c>
      <c r="N4475" t="str">
        <f>TEXT(tblorders[[#This Row],[order_date]], "mmm-yyyy")</f>
        <v>Apr-2023</v>
      </c>
      <c r="O4475">
        <f>tblorders[[#This Row],[actual_delivery_days]] -tblorders[[#This Row],[expected_delivery_days]]</f>
        <v>0</v>
      </c>
    </row>
    <row r="4476" spans="1:15" x14ac:dyDescent="0.2">
      <c r="A4476" t="s">
        <v>6310</v>
      </c>
      <c r="B4476" t="s">
        <v>6311</v>
      </c>
      <c r="C4476" t="s">
        <v>55</v>
      </c>
      <c r="D4476">
        <v>1</v>
      </c>
      <c r="E4476" s="1">
        <v>45556</v>
      </c>
      <c r="F4476" s="1">
        <v>45558</v>
      </c>
      <c r="G4476">
        <v>10</v>
      </c>
      <c r="H4476" s="1">
        <v>45569</v>
      </c>
      <c r="I4476">
        <v>11</v>
      </c>
      <c r="J4476" t="s">
        <v>40</v>
      </c>
      <c r="K4476" t="s">
        <v>41</v>
      </c>
      <c r="L4476" t="s">
        <v>22</v>
      </c>
      <c r="M4476">
        <v>99990</v>
      </c>
      <c r="N4476" t="str">
        <f>TEXT(tblorders[[#This Row],[order_date]], "mmm-yyyy")</f>
        <v>Sep-2024</v>
      </c>
      <c r="O4476">
        <f>tblorders[[#This Row],[actual_delivery_days]] -tblorders[[#This Row],[expected_delivery_days]]</f>
        <v>1</v>
      </c>
    </row>
    <row r="4477" spans="1:15" x14ac:dyDescent="0.2">
      <c r="A4477" t="s">
        <v>6312</v>
      </c>
      <c r="B4477" t="s">
        <v>1486</v>
      </c>
      <c r="C4477" t="s">
        <v>29</v>
      </c>
      <c r="D4477">
        <v>1</v>
      </c>
      <c r="E4477" s="1">
        <v>45109</v>
      </c>
      <c r="F4477" s="1">
        <v>45112</v>
      </c>
      <c r="G4477">
        <v>7</v>
      </c>
      <c r="H4477" s="1">
        <v>45118</v>
      </c>
      <c r="I4477">
        <v>6</v>
      </c>
      <c r="J4477" t="s">
        <v>16</v>
      </c>
      <c r="K4477" t="s">
        <v>25</v>
      </c>
      <c r="L4477" t="s">
        <v>26</v>
      </c>
      <c r="M4477">
        <v>11000</v>
      </c>
      <c r="N4477" t="str">
        <f>TEXT(tblorders[[#This Row],[order_date]], "mmm-yyyy")</f>
        <v>Jul-2023</v>
      </c>
      <c r="O4477">
        <f>tblorders[[#This Row],[actual_delivery_days]] -tblorders[[#This Row],[expected_delivery_days]]</f>
        <v>-1</v>
      </c>
    </row>
    <row r="4478" spans="1:15" x14ac:dyDescent="0.2">
      <c r="A4478" t="s">
        <v>6313</v>
      </c>
      <c r="B4478" t="s">
        <v>4835</v>
      </c>
      <c r="C4478" t="s">
        <v>29</v>
      </c>
      <c r="D4478">
        <v>1</v>
      </c>
      <c r="E4478" s="1">
        <v>45799</v>
      </c>
      <c r="F4478" s="1">
        <v>45800</v>
      </c>
      <c r="G4478">
        <v>5</v>
      </c>
      <c r="H4478" s="1">
        <v>45806</v>
      </c>
      <c r="I4478">
        <v>6</v>
      </c>
      <c r="J4478" t="s">
        <v>16</v>
      </c>
      <c r="K4478" t="s">
        <v>17</v>
      </c>
      <c r="L4478" t="s">
        <v>26</v>
      </c>
      <c r="M4478">
        <v>11000</v>
      </c>
      <c r="N4478" t="str">
        <f>TEXT(tblorders[[#This Row],[order_date]], "mmm-yyyy")</f>
        <v>May-2025</v>
      </c>
      <c r="O4478">
        <f>tblorders[[#This Row],[actual_delivery_days]] -tblorders[[#This Row],[expected_delivery_days]]</f>
        <v>1</v>
      </c>
    </row>
    <row r="4479" spans="1:15" x14ac:dyDescent="0.2">
      <c r="A4479" t="s">
        <v>6314</v>
      </c>
      <c r="B4479" t="s">
        <v>824</v>
      </c>
      <c r="C4479" t="s">
        <v>32</v>
      </c>
      <c r="D4479">
        <v>1</v>
      </c>
      <c r="E4479" s="1">
        <v>45739</v>
      </c>
      <c r="F4479" s="1">
        <v>45743</v>
      </c>
      <c r="G4479">
        <v>7</v>
      </c>
      <c r="H4479" s="1">
        <v>45750</v>
      </c>
      <c r="I4479">
        <v>7</v>
      </c>
      <c r="J4479" t="s">
        <v>16</v>
      </c>
      <c r="K4479" t="s">
        <v>41</v>
      </c>
      <c r="L4479" t="s">
        <v>22</v>
      </c>
      <c r="M4479">
        <v>45000</v>
      </c>
      <c r="N4479" t="str">
        <f>TEXT(tblorders[[#This Row],[order_date]], "mmm-yyyy")</f>
        <v>Mar-2025</v>
      </c>
      <c r="O4479">
        <f>tblorders[[#This Row],[actual_delivery_days]] -tblorders[[#This Row],[expected_delivery_days]]</f>
        <v>0</v>
      </c>
    </row>
    <row r="4480" spans="1:15" x14ac:dyDescent="0.2">
      <c r="A4480" t="s">
        <v>6315</v>
      </c>
      <c r="B4480" t="s">
        <v>5147</v>
      </c>
      <c r="C4480" t="s">
        <v>55</v>
      </c>
      <c r="D4480">
        <v>2</v>
      </c>
      <c r="E4480" s="1">
        <v>45599</v>
      </c>
      <c r="F4480" s="1">
        <v>45601</v>
      </c>
      <c r="G4480">
        <v>7</v>
      </c>
      <c r="H4480" s="1">
        <v>45607</v>
      </c>
      <c r="I4480">
        <v>6</v>
      </c>
      <c r="J4480" t="s">
        <v>16</v>
      </c>
      <c r="K4480" t="s">
        <v>25</v>
      </c>
      <c r="L4480" t="s">
        <v>18</v>
      </c>
      <c r="M4480">
        <v>199980</v>
      </c>
      <c r="N4480" t="str">
        <f>TEXT(tblorders[[#This Row],[order_date]], "mmm-yyyy")</f>
        <v>Nov-2024</v>
      </c>
      <c r="O4480">
        <f>tblorders[[#This Row],[actual_delivery_days]] -tblorders[[#This Row],[expected_delivery_days]]</f>
        <v>-1</v>
      </c>
    </row>
    <row r="4481" spans="1:15" x14ac:dyDescent="0.2">
      <c r="A4481" t="s">
        <v>6316</v>
      </c>
      <c r="B4481" t="s">
        <v>953</v>
      </c>
      <c r="C4481" t="s">
        <v>29</v>
      </c>
      <c r="D4481">
        <v>2</v>
      </c>
      <c r="E4481" s="1">
        <v>45220</v>
      </c>
      <c r="F4481" s="1">
        <v>45225</v>
      </c>
      <c r="G4481">
        <v>10</v>
      </c>
      <c r="H4481" s="1">
        <v>45235</v>
      </c>
      <c r="I4481">
        <v>10</v>
      </c>
      <c r="J4481" t="s">
        <v>16</v>
      </c>
      <c r="K4481" t="s">
        <v>17</v>
      </c>
      <c r="L4481" t="s">
        <v>33</v>
      </c>
      <c r="M4481">
        <v>22000</v>
      </c>
      <c r="N4481" t="str">
        <f>TEXT(tblorders[[#This Row],[order_date]], "mmm-yyyy")</f>
        <v>Oct-2023</v>
      </c>
      <c r="O4481">
        <f>tblorders[[#This Row],[actual_delivery_days]] -tblorders[[#This Row],[expected_delivery_days]]</f>
        <v>0</v>
      </c>
    </row>
    <row r="4482" spans="1:15" x14ac:dyDescent="0.2">
      <c r="A4482" t="s">
        <v>6317</v>
      </c>
      <c r="B4482" t="s">
        <v>3071</v>
      </c>
      <c r="C4482" t="s">
        <v>32</v>
      </c>
      <c r="D4482">
        <v>1</v>
      </c>
      <c r="E4482" s="1">
        <v>45726</v>
      </c>
      <c r="F4482" s="1">
        <v>45727</v>
      </c>
      <c r="G4482">
        <v>5</v>
      </c>
      <c r="H4482" s="1">
        <v>45733</v>
      </c>
      <c r="I4482">
        <v>6</v>
      </c>
      <c r="J4482" t="s">
        <v>16</v>
      </c>
      <c r="K4482" t="s">
        <v>17</v>
      </c>
      <c r="L4482" t="s">
        <v>18</v>
      </c>
      <c r="M4482">
        <v>45000</v>
      </c>
      <c r="N4482" t="str">
        <f>TEXT(tblorders[[#This Row],[order_date]], "mmm-yyyy")</f>
        <v>Mar-2025</v>
      </c>
      <c r="O4482">
        <f>tblorders[[#This Row],[actual_delivery_days]] -tblorders[[#This Row],[expected_delivery_days]]</f>
        <v>1</v>
      </c>
    </row>
    <row r="4483" spans="1:15" x14ac:dyDescent="0.2">
      <c r="A4483" t="s">
        <v>6318</v>
      </c>
      <c r="B4483" t="s">
        <v>2736</v>
      </c>
      <c r="C4483" t="s">
        <v>44</v>
      </c>
      <c r="D4483">
        <v>1</v>
      </c>
      <c r="E4483" s="1">
        <v>45726</v>
      </c>
      <c r="F4483" s="1">
        <v>45730</v>
      </c>
      <c r="G4483">
        <v>5</v>
      </c>
      <c r="H4483" s="1">
        <v>45735</v>
      </c>
      <c r="I4483">
        <v>5</v>
      </c>
      <c r="J4483" t="s">
        <v>16</v>
      </c>
      <c r="K4483" t="s">
        <v>41</v>
      </c>
      <c r="L4483" t="s">
        <v>18</v>
      </c>
      <c r="M4483">
        <v>50990</v>
      </c>
      <c r="N4483" t="str">
        <f>TEXT(tblorders[[#This Row],[order_date]], "mmm-yyyy")</f>
        <v>Mar-2025</v>
      </c>
      <c r="O4483">
        <f>tblorders[[#This Row],[actual_delivery_days]] -tblorders[[#This Row],[expected_delivery_days]]</f>
        <v>0</v>
      </c>
    </row>
    <row r="4484" spans="1:15" x14ac:dyDescent="0.2">
      <c r="A4484" t="s">
        <v>6319</v>
      </c>
      <c r="B4484" t="s">
        <v>594</v>
      </c>
      <c r="C4484" t="s">
        <v>29</v>
      </c>
      <c r="D4484">
        <v>2</v>
      </c>
      <c r="E4484" s="1">
        <v>45194</v>
      </c>
      <c r="F4484" s="1">
        <v>45197</v>
      </c>
      <c r="G4484">
        <v>5</v>
      </c>
      <c r="H4484" s="1">
        <v>45202</v>
      </c>
      <c r="I4484">
        <v>5</v>
      </c>
      <c r="J4484" t="s">
        <v>16</v>
      </c>
      <c r="K4484" t="s">
        <v>17</v>
      </c>
      <c r="L4484" t="s">
        <v>18</v>
      </c>
      <c r="M4484">
        <v>22000</v>
      </c>
      <c r="N4484" t="str">
        <f>TEXT(tblorders[[#This Row],[order_date]], "mmm-yyyy")</f>
        <v>Sep-2023</v>
      </c>
      <c r="O4484">
        <f>tblorders[[#This Row],[actual_delivery_days]] -tblorders[[#This Row],[expected_delivery_days]]</f>
        <v>0</v>
      </c>
    </row>
    <row r="4485" spans="1:15" x14ac:dyDescent="0.2">
      <c r="A4485" t="s">
        <v>6320</v>
      </c>
      <c r="B4485" t="s">
        <v>2067</v>
      </c>
      <c r="C4485" t="s">
        <v>55</v>
      </c>
      <c r="D4485">
        <v>1</v>
      </c>
      <c r="E4485" s="1">
        <v>45601</v>
      </c>
      <c r="F4485" s="1">
        <v>45603</v>
      </c>
      <c r="G4485">
        <v>5</v>
      </c>
      <c r="H4485" s="1">
        <v>45611</v>
      </c>
      <c r="I4485">
        <v>8</v>
      </c>
      <c r="J4485" t="s">
        <v>16</v>
      </c>
      <c r="K4485" t="s">
        <v>17</v>
      </c>
      <c r="L4485" t="s">
        <v>33</v>
      </c>
      <c r="M4485">
        <v>99990</v>
      </c>
      <c r="N4485" t="str">
        <f>TEXT(tblorders[[#This Row],[order_date]], "mmm-yyyy")</f>
        <v>Nov-2024</v>
      </c>
      <c r="O4485">
        <f>tblorders[[#This Row],[actual_delivery_days]] -tblorders[[#This Row],[expected_delivery_days]]</f>
        <v>3</v>
      </c>
    </row>
    <row r="4486" spans="1:15" x14ac:dyDescent="0.2">
      <c r="A4486" t="s">
        <v>6321</v>
      </c>
      <c r="B4486" t="s">
        <v>2454</v>
      </c>
      <c r="C4486" t="s">
        <v>15</v>
      </c>
      <c r="D4486">
        <v>1</v>
      </c>
      <c r="E4486" s="1">
        <v>45773</v>
      </c>
      <c r="F4486" s="1">
        <v>45777</v>
      </c>
      <c r="G4486">
        <v>5</v>
      </c>
      <c r="H4486" s="1">
        <v>45784</v>
      </c>
      <c r="I4486">
        <v>7</v>
      </c>
      <c r="J4486" t="s">
        <v>16</v>
      </c>
      <c r="K4486" t="s">
        <v>17</v>
      </c>
      <c r="L4486" t="s">
        <v>58</v>
      </c>
      <c r="M4486">
        <v>55990</v>
      </c>
      <c r="N4486" t="str">
        <f>TEXT(tblorders[[#This Row],[order_date]], "mmm-yyyy")</f>
        <v>Apr-2025</v>
      </c>
      <c r="O4486">
        <f>tblorders[[#This Row],[actual_delivery_days]] -tblorders[[#This Row],[expected_delivery_days]]</f>
        <v>2</v>
      </c>
    </row>
    <row r="4487" spans="1:15" x14ac:dyDescent="0.2">
      <c r="A4487" t="s">
        <v>6322</v>
      </c>
      <c r="B4487" t="s">
        <v>6323</v>
      </c>
      <c r="C4487" t="s">
        <v>44</v>
      </c>
      <c r="D4487">
        <v>1</v>
      </c>
      <c r="E4487" s="1">
        <v>44441</v>
      </c>
      <c r="F4487" s="1">
        <v>44444</v>
      </c>
      <c r="G4487">
        <v>10</v>
      </c>
      <c r="H4487" s="1">
        <v>44455</v>
      </c>
      <c r="I4487">
        <v>11</v>
      </c>
      <c r="J4487" t="s">
        <v>16</v>
      </c>
      <c r="K4487" t="s">
        <v>41</v>
      </c>
      <c r="L4487" t="s">
        <v>26</v>
      </c>
      <c r="M4487">
        <v>50990</v>
      </c>
      <c r="N4487" t="str">
        <f>TEXT(tblorders[[#This Row],[order_date]], "mmm-yyyy")</f>
        <v>Sep-2021</v>
      </c>
      <c r="O4487">
        <f>tblorders[[#This Row],[actual_delivery_days]] -tblorders[[#This Row],[expected_delivery_days]]</f>
        <v>1</v>
      </c>
    </row>
    <row r="4488" spans="1:15" x14ac:dyDescent="0.2">
      <c r="A4488" t="s">
        <v>6324</v>
      </c>
      <c r="B4488" t="s">
        <v>1721</v>
      </c>
      <c r="C4488" t="s">
        <v>21</v>
      </c>
      <c r="D4488">
        <v>1</v>
      </c>
      <c r="E4488" s="1">
        <v>45802</v>
      </c>
      <c r="F4488" s="1">
        <v>45805</v>
      </c>
      <c r="G4488">
        <v>10</v>
      </c>
      <c r="H4488" s="1">
        <v>45815</v>
      </c>
      <c r="I4488">
        <v>10</v>
      </c>
      <c r="J4488" t="s">
        <v>40</v>
      </c>
      <c r="K4488" t="s">
        <v>25</v>
      </c>
      <c r="L4488" t="s">
        <v>22</v>
      </c>
      <c r="M4488">
        <v>89990</v>
      </c>
      <c r="N4488" t="str">
        <f>TEXT(tblorders[[#This Row],[order_date]], "mmm-yyyy")</f>
        <v>May-2025</v>
      </c>
      <c r="O4488">
        <f>tblorders[[#This Row],[actual_delivery_days]] -tblorders[[#This Row],[expected_delivery_days]]</f>
        <v>0</v>
      </c>
    </row>
    <row r="4489" spans="1:15" x14ac:dyDescent="0.2">
      <c r="A4489" t="s">
        <v>6325</v>
      </c>
      <c r="B4489" t="s">
        <v>2141</v>
      </c>
      <c r="C4489" t="s">
        <v>44</v>
      </c>
      <c r="D4489">
        <v>2</v>
      </c>
      <c r="E4489" s="1">
        <v>44547</v>
      </c>
      <c r="F4489" s="1">
        <v>44549</v>
      </c>
      <c r="G4489">
        <v>7</v>
      </c>
      <c r="H4489" s="1">
        <v>44557</v>
      </c>
      <c r="I4489">
        <v>8</v>
      </c>
      <c r="J4489" t="s">
        <v>16</v>
      </c>
      <c r="K4489" t="s">
        <v>41</v>
      </c>
      <c r="L4489" t="s">
        <v>22</v>
      </c>
      <c r="M4489">
        <v>101980</v>
      </c>
      <c r="N4489" t="str">
        <f>TEXT(tblorders[[#This Row],[order_date]], "mmm-yyyy")</f>
        <v>Dec-2021</v>
      </c>
      <c r="O4489">
        <f>tblorders[[#This Row],[actual_delivery_days]] -tblorders[[#This Row],[expected_delivery_days]]</f>
        <v>1</v>
      </c>
    </row>
    <row r="4490" spans="1:15" x14ac:dyDescent="0.2">
      <c r="A4490" t="s">
        <v>6326</v>
      </c>
      <c r="B4490" t="s">
        <v>1464</v>
      </c>
      <c r="C4490" t="s">
        <v>55</v>
      </c>
      <c r="D4490">
        <v>1</v>
      </c>
      <c r="E4490" s="1">
        <v>45299</v>
      </c>
      <c r="F4490" s="1">
        <v>45300</v>
      </c>
      <c r="G4490">
        <v>5</v>
      </c>
      <c r="H4490" s="1">
        <v>45303</v>
      </c>
      <c r="I4490">
        <v>3</v>
      </c>
      <c r="J4490" t="s">
        <v>16</v>
      </c>
      <c r="K4490" t="s">
        <v>25</v>
      </c>
      <c r="L4490" t="s">
        <v>58</v>
      </c>
      <c r="M4490">
        <v>99990</v>
      </c>
      <c r="N4490" t="str">
        <f>TEXT(tblorders[[#This Row],[order_date]], "mmm-yyyy")</f>
        <v>Jan-2024</v>
      </c>
      <c r="O4490">
        <f>tblorders[[#This Row],[actual_delivery_days]] -tblorders[[#This Row],[expected_delivery_days]]</f>
        <v>-2</v>
      </c>
    </row>
    <row r="4491" spans="1:15" x14ac:dyDescent="0.2">
      <c r="A4491" t="s">
        <v>6327</v>
      </c>
      <c r="B4491" t="s">
        <v>3128</v>
      </c>
      <c r="C4491" t="s">
        <v>55</v>
      </c>
      <c r="D4491">
        <v>1</v>
      </c>
      <c r="E4491" s="1">
        <v>44990</v>
      </c>
      <c r="F4491" s="1">
        <v>44991</v>
      </c>
      <c r="G4491">
        <v>7</v>
      </c>
      <c r="H4491" s="1">
        <v>44998</v>
      </c>
      <c r="I4491">
        <v>7</v>
      </c>
      <c r="J4491" t="s">
        <v>16</v>
      </c>
      <c r="K4491" t="s">
        <v>41</v>
      </c>
      <c r="L4491" t="s">
        <v>33</v>
      </c>
      <c r="M4491">
        <v>99990</v>
      </c>
      <c r="N4491" t="str">
        <f>TEXT(tblorders[[#This Row],[order_date]], "mmm-yyyy")</f>
        <v>Mar-2023</v>
      </c>
      <c r="O4491">
        <f>tblorders[[#This Row],[actual_delivery_days]] -tblorders[[#This Row],[expected_delivery_days]]</f>
        <v>0</v>
      </c>
    </row>
    <row r="4492" spans="1:15" x14ac:dyDescent="0.2">
      <c r="A4492" t="s">
        <v>6328</v>
      </c>
      <c r="B4492" t="s">
        <v>6309</v>
      </c>
      <c r="C4492" t="s">
        <v>55</v>
      </c>
      <c r="D4492">
        <v>1</v>
      </c>
      <c r="E4492" s="1">
        <v>44806</v>
      </c>
      <c r="F4492" s="1">
        <v>44810</v>
      </c>
      <c r="G4492">
        <v>5</v>
      </c>
      <c r="H4492" s="1">
        <v>44815</v>
      </c>
      <c r="I4492">
        <v>5</v>
      </c>
      <c r="J4492" t="s">
        <v>16</v>
      </c>
      <c r="K4492" t="s">
        <v>41</v>
      </c>
      <c r="L4492" t="s">
        <v>33</v>
      </c>
      <c r="M4492">
        <v>99990</v>
      </c>
      <c r="N4492" t="str">
        <f>TEXT(tblorders[[#This Row],[order_date]], "mmm-yyyy")</f>
        <v>Sep-2022</v>
      </c>
      <c r="O4492">
        <f>tblorders[[#This Row],[actual_delivery_days]] -tblorders[[#This Row],[expected_delivery_days]]</f>
        <v>0</v>
      </c>
    </row>
    <row r="4493" spans="1:15" x14ac:dyDescent="0.2">
      <c r="A4493" t="s">
        <v>6329</v>
      </c>
      <c r="B4493" t="s">
        <v>2848</v>
      </c>
      <c r="C4493" t="s">
        <v>29</v>
      </c>
      <c r="D4493">
        <v>1</v>
      </c>
      <c r="E4493" s="1">
        <v>45754</v>
      </c>
      <c r="F4493" s="1">
        <v>45755</v>
      </c>
      <c r="G4493">
        <v>7</v>
      </c>
      <c r="H4493" s="1">
        <v>45763</v>
      </c>
      <c r="I4493">
        <v>8</v>
      </c>
      <c r="J4493" t="s">
        <v>16</v>
      </c>
      <c r="K4493" t="s">
        <v>25</v>
      </c>
      <c r="L4493" t="s">
        <v>22</v>
      </c>
      <c r="M4493">
        <v>11000</v>
      </c>
      <c r="N4493" t="str">
        <f>TEXT(tblorders[[#This Row],[order_date]], "mmm-yyyy")</f>
        <v>Apr-2025</v>
      </c>
      <c r="O4493">
        <f>tblorders[[#This Row],[actual_delivery_days]] -tblorders[[#This Row],[expected_delivery_days]]</f>
        <v>1</v>
      </c>
    </row>
    <row r="4494" spans="1:15" x14ac:dyDescent="0.2">
      <c r="A4494" t="s">
        <v>6330</v>
      </c>
      <c r="B4494" t="s">
        <v>5741</v>
      </c>
      <c r="C4494" t="s">
        <v>55</v>
      </c>
      <c r="D4494">
        <v>2</v>
      </c>
      <c r="E4494" s="1">
        <v>45732</v>
      </c>
      <c r="F4494" s="1">
        <v>45737</v>
      </c>
      <c r="G4494">
        <v>5</v>
      </c>
      <c r="H4494" s="1">
        <v>45742</v>
      </c>
      <c r="I4494">
        <v>5</v>
      </c>
      <c r="J4494" t="s">
        <v>16</v>
      </c>
      <c r="K4494" t="s">
        <v>17</v>
      </c>
      <c r="L4494" t="s">
        <v>18</v>
      </c>
      <c r="M4494">
        <v>199980</v>
      </c>
      <c r="N4494" t="str">
        <f>TEXT(tblorders[[#This Row],[order_date]], "mmm-yyyy")</f>
        <v>Mar-2025</v>
      </c>
      <c r="O4494">
        <f>tblorders[[#This Row],[actual_delivery_days]] -tblorders[[#This Row],[expected_delivery_days]]</f>
        <v>0</v>
      </c>
    </row>
    <row r="4495" spans="1:15" x14ac:dyDescent="0.2">
      <c r="A4495" t="s">
        <v>6331</v>
      </c>
      <c r="B4495" t="s">
        <v>620</v>
      </c>
      <c r="C4495" t="s">
        <v>29</v>
      </c>
      <c r="D4495">
        <v>2</v>
      </c>
      <c r="E4495" s="1">
        <v>45263</v>
      </c>
      <c r="F4495" s="1">
        <v>45267</v>
      </c>
      <c r="G4495">
        <v>7</v>
      </c>
      <c r="H4495" s="1">
        <v>45279</v>
      </c>
      <c r="I4495">
        <v>12</v>
      </c>
      <c r="J4495" t="s">
        <v>61</v>
      </c>
      <c r="K4495" t="s">
        <v>17</v>
      </c>
      <c r="L4495" t="s">
        <v>22</v>
      </c>
      <c r="M4495">
        <v>22000</v>
      </c>
      <c r="N4495" t="str">
        <f>TEXT(tblorders[[#This Row],[order_date]], "mmm-yyyy")</f>
        <v>Dec-2023</v>
      </c>
      <c r="O4495">
        <f>tblorders[[#This Row],[actual_delivery_days]] -tblorders[[#This Row],[expected_delivery_days]]</f>
        <v>5</v>
      </c>
    </row>
    <row r="4496" spans="1:15" x14ac:dyDescent="0.2">
      <c r="A4496" t="s">
        <v>6332</v>
      </c>
      <c r="B4496" t="s">
        <v>329</v>
      </c>
      <c r="C4496" t="s">
        <v>15</v>
      </c>
      <c r="D4496">
        <v>1</v>
      </c>
      <c r="E4496" s="1">
        <v>45344</v>
      </c>
      <c r="F4496" s="1">
        <v>45347</v>
      </c>
      <c r="G4496">
        <v>10</v>
      </c>
      <c r="H4496" s="1">
        <v>45362</v>
      </c>
      <c r="I4496">
        <v>15</v>
      </c>
      <c r="J4496" t="s">
        <v>61</v>
      </c>
      <c r="K4496" t="s">
        <v>25</v>
      </c>
      <c r="L4496" t="s">
        <v>58</v>
      </c>
      <c r="M4496">
        <v>55990</v>
      </c>
      <c r="N4496" t="str">
        <f>TEXT(tblorders[[#This Row],[order_date]], "mmm-yyyy")</f>
        <v>Feb-2024</v>
      </c>
      <c r="O4496">
        <f>tblorders[[#This Row],[actual_delivery_days]] -tblorders[[#This Row],[expected_delivery_days]]</f>
        <v>5</v>
      </c>
    </row>
    <row r="4497" spans="1:15" x14ac:dyDescent="0.2">
      <c r="A4497" t="s">
        <v>6333</v>
      </c>
      <c r="B4497" t="s">
        <v>4692</v>
      </c>
      <c r="C4497" t="s">
        <v>44</v>
      </c>
      <c r="D4497">
        <v>1</v>
      </c>
      <c r="E4497" s="1">
        <v>44545</v>
      </c>
      <c r="F4497" s="1">
        <v>44548</v>
      </c>
      <c r="G4497">
        <v>10</v>
      </c>
      <c r="H4497" s="1">
        <v>44561</v>
      </c>
      <c r="I4497">
        <v>13</v>
      </c>
      <c r="J4497" t="s">
        <v>16</v>
      </c>
      <c r="K4497" t="s">
        <v>25</v>
      </c>
      <c r="L4497" t="s">
        <v>58</v>
      </c>
      <c r="M4497">
        <v>50990</v>
      </c>
      <c r="N4497" t="str">
        <f>TEXT(tblorders[[#This Row],[order_date]], "mmm-yyyy")</f>
        <v>Dec-2021</v>
      </c>
      <c r="O4497">
        <f>tblorders[[#This Row],[actual_delivery_days]] -tblorders[[#This Row],[expected_delivery_days]]</f>
        <v>3</v>
      </c>
    </row>
    <row r="4498" spans="1:15" x14ac:dyDescent="0.2">
      <c r="A4498" t="s">
        <v>6334</v>
      </c>
      <c r="B4498" t="s">
        <v>3280</v>
      </c>
      <c r="C4498" t="s">
        <v>15</v>
      </c>
      <c r="D4498">
        <v>1</v>
      </c>
      <c r="E4498" s="1">
        <v>45739</v>
      </c>
      <c r="F4498" s="1">
        <v>45741</v>
      </c>
      <c r="G4498">
        <v>10</v>
      </c>
      <c r="H4498" s="1">
        <v>45751</v>
      </c>
      <c r="I4498">
        <v>10</v>
      </c>
      <c r="J4498" t="s">
        <v>16</v>
      </c>
      <c r="K4498" t="s">
        <v>41</v>
      </c>
      <c r="L4498" t="s">
        <v>33</v>
      </c>
      <c r="M4498">
        <v>55990</v>
      </c>
      <c r="N4498" t="str">
        <f>TEXT(tblorders[[#This Row],[order_date]], "mmm-yyyy")</f>
        <v>Mar-2025</v>
      </c>
      <c r="O4498">
        <f>tblorders[[#This Row],[actual_delivery_days]] -tblorders[[#This Row],[expected_delivery_days]]</f>
        <v>0</v>
      </c>
    </row>
    <row r="4499" spans="1:15" x14ac:dyDescent="0.2">
      <c r="A4499" t="s">
        <v>6335</v>
      </c>
      <c r="B4499" t="s">
        <v>2089</v>
      </c>
      <c r="C4499" t="s">
        <v>55</v>
      </c>
      <c r="D4499">
        <v>1</v>
      </c>
      <c r="E4499" s="1">
        <v>45716</v>
      </c>
      <c r="F4499" s="1">
        <v>45718</v>
      </c>
      <c r="G4499">
        <v>10</v>
      </c>
      <c r="H4499" s="1">
        <v>45730</v>
      </c>
      <c r="I4499">
        <v>12</v>
      </c>
      <c r="J4499" t="s">
        <v>16</v>
      </c>
      <c r="K4499" t="s">
        <v>25</v>
      </c>
      <c r="L4499" t="s">
        <v>22</v>
      </c>
      <c r="M4499">
        <v>99990</v>
      </c>
      <c r="N4499" t="str">
        <f>TEXT(tblorders[[#This Row],[order_date]], "mmm-yyyy")</f>
        <v>Feb-2025</v>
      </c>
      <c r="O4499">
        <f>tblorders[[#This Row],[actual_delivery_days]] -tblorders[[#This Row],[expected_delivery_days]]</f>
        <v>2</v>
      </c>
    </row>
    <row r="4500" spans="1:15" x14ac:dyDescent="0.2">
      <c r="A4500" t="s">
        <v>6336</v>
      </c>
      <c r="B4500" t="s">
        <v>1141</v>
      </c>
      <c r="C4500" t="s">
        <v>44</v>
      </c>
      <c r="D4500">
        <v>1</v>
      </c>
      <c r="E4500" s="1">
        <v>45694</v>
      </c>
      <c r="F4500" s="1">
        <v>45698</v>
      </c>
      <c r="G4500">
        <v>7</v>
      </c>
      <c r="H4500" s="1">
        <v>45705</v>
      </c>
      <c r="I4500">
        <v>7</v>
      </c>
      <c r="J4500" t="s">
        <v>16</v>
      </c>
      <c r="K4500" t="s">
        <v>25</v>
      </c>
      <c r="L4500" t="s">
        <v>22</v>
      </c>
      <c r="M4500">
        <v>50990</v>
      </c>
      <c r="N4500" t="str">
        <f>TEXT(tblorders[[#This Row],[order_date]], "mmm-yyyy")</f>
        <v>Feb-2025</v>
      </c>
      <c r="O4500">
        <f>tblorders[[#This Row],[actual_delivery_days]] -tblorders[[#This Row],[expected_delivery_days]]</f>
        <v>0</v>
      </c>
    </row>
    <row r="4501" spans="1:15" x14ac:dyDescent="0.2">
      <c r="A4501" t="s">
        <v>6337</v>
      </c>
      <c r="B4501" t="s">
        <v>6028</v>
      </c>
      <c r="C4501" t="s">
        <v>15</v>
      </c>
      <c r="D4501">
        <v>1</v>
      </c>
      <c r="E4501" s="1">
        <v>45316</v>
      </c>
      <c r="F4501" s="1">
        <v>45318</v>
      </c>
      <c r="G4501">
        <v>5</v>
      </c>
      <c r="H4501" s="1">
        <v>45323</v>
      </c>
      <c r="I4501">
        <v>5</v>
      </c>
      <c r="J4501" t="s">
        <v>16</v>
      </c>
      <c r="K4501" t="s">
        <v>41</v>
      </c>
      <c r="L4501" t="s">
        <v>22</v>
      </c>
      <c r="M4501">
        <v>55990</v>
      </c>
      <c r="N4501" t="str">
        <f>TEXT(tblorders[[#This Row],[order_date]], "mmm-yyyy")</f>
        <v>Jan-2024</v>
      </c>
      <c r="O4501">
        <f>tblorders[[#This Row],[actual_delivery_days]] -tblorders[[#This Row],[expected_delivery_days]]</f>
        <v>0</v>
      </c>
    </row>
    <row r="4502" spans="1:15" x14ac:dyDescent="0.2">
      <c r="A4502" t="s">
        <v>6338</v>
      </c>
      <c r="B4502" t="s">
        <v>451</v>
      </c>
      <c r="C4502" t="s">
        <v>21</v>
      </c>
      <c r="D4502">
        <v>2</v>
      </c>
      <c r="E4502" s="1">
        <v>45634</v>
      </c>
      <c r="F4502" s="1">
        <v>45637</v>
      </c>
      <c r="G4502">
        <v>10</v>
      </c>
      <c r="H4502" s="1">
        <v>45645</v>
      </c>
      <c r="I4502">
        <v>8</v>
      </c>
      <c r="J4502" t="s">
        <v>16</v>
      </c>
      <c r="K4502" t="s">
        <v>17</v>
      </c>
      <c r="L4502" t="s">
        <v>22</v>
      </c>
      <c r="M4502">
        <v>179980</v>
      </c>
      <c r="N4502" t="str">
        <f>TEXT(tblorders[[#This Row],[order_date]], "mmm-yyyy")</f>
        <v>Dec-2024</v>
      </c>
      <c r="O4502">
        <f>tblorders[[#This Row],[actual_delivery_days]] -tblorders[[#This Row],[expected_delivery_days]]</f>
        <v>-2</v>
      </c>
    </row>
    <row r="4503" spans="1:15" x14ac:dyDescent="0.2">
      <c r="A4503" t="s">
        <v>6339</v>
      </c>
      <c r="B4503" t="s">
        <v>4903</v>
      </c>
      <c r="C4503" t="s">
        <v>44</v>
      </c>
      <c r="D4503">
        <v>2</v>
      </c>
      <c r="E4503" s="1">
        <v>45751</v>
      </c>
      <c r="F4503" s="1">
        <v>45753</v>
      </c>
      <c r="G4503">
        <v>5</v>
      </c>
      <c r="H4503" s="1">
        <v>45757</v>
      </c>
      <c r="I4503">
        <v>4</v>
      </c>
      <c r="J4503" t="s">
        <v>16</v>
      </c>
      <c r="K4503" t="s">
        <v>25</v>
      </c>
      <c r="L4503" t="s">
        <v>33</v>
      </c>
      <c r="M4503">
        <v>101980</v>
      </c>
      <c r="N4503" t="str">
        <f>TEXT(tblorders[[#This Row],[order_date]], "mmm-yyyy")</f>
        <v>Apr-2025</v>
      </c>
      <c r="O4503">
        <f>tblorders[[#This Row],[actual_delivery_days]] -tblorders[[#This Row],[expected_delivery_days]]</f>
        <v>-1</v>
      </c>
    </row>
    <row r="4504" spans="1:15" x14ac:dyDescent="0.2">
      <c r="A4504" t="s">
        <v>6340</v>
      </c>
      <c r="B4504" t="s">
        <v>1421</v>
      </c>
      <c r="C4504" t="s">
        <v>29</v>
      </c>
      <c r="D4504">
        <v>2</v>
      </c>
      <c r="E4504" s="1">
        <v>45786</v>
      </c>
      <c r="F4504" s="1">
        <v>45787</v>
      </c>
      <c r="G4504">
        <v>5</v>
      </c>
      <c r="H4504" s="1">
        <v>45791</v>
      </c>
      <c r="I4504">
        <v>4</v>
      </c>
      <c r="J4504" t="s">
        <v>16</v>
      </c>
      <c r="K4504" t="s">
        <v>41</v>
      </c>
      <c r="L4504" t="s">
        <v>18</v>
      </c>
      <c r="M4504">
        <v>22000</v>
      </c>
      <c r="N4504" t="str">
        <f>TEXT(tblorders[[#This Row],[order_date]], "mmm-yyyy")</f>
        <v>May-2025</v>
      </c>
      <c r="O4504">
        <f>tblorders[[#This Row],[actual_delivery_days]] -tblorders[[#This Row],[expected_delivery_days]]</f>
        <v>-1</v>
      </c>
    </row>
    <row r="4505" spans="1:15" x14ac:dyDescent="0.2">
      <c r="A4505" t="s">
        <v>6341</v>
      </c>
      <c r="B4505" t="s">
        <v>1289</v>
      </c>
      <c r="C4505" t="s">
        <v>15</v>
      </c>
      <c r="D4505">
        <v>1</v>
      </c>
      <c r="E4505" s="1">
        <v>45189</v>
      </c>
      <c r="F4505" s="1">
        <v>45192</v>
      </c>
      <c r="G4505">
        <v>7</v>
      </c>
      <c r="H4505" s="1">
        <v>45202</v>
      </c>
      <c r="I4505">
        <v>10</v>
      </c>
      <c r="J4505" t="s">
        <v>16</v>
      </c>
      <c r="K4505" t="s">
        <v>25</v>
      </c>
      <c r="L4505" t="s">
        <v>26</v>
      </c>
      <c r="M4505">
        <v>55990</v>
      </c>
      <c r="N4505" t="str">
        <f>TEXT(tblorders[[#This Row],[order_date]], "mmm-yyyy")</f>
        <v>Sep-2023</v>
      </c>
      <c r="O4505">
        <f>tblorders[[#This Row],[actual_delivery_days]] -tblorders[[#This Row],[expected_delivery_days]]</f>
        <v>3</v>
      </c>
    </row>
    <row r="4506" spans="1:15" x14ac:dyDescent="0.2">
      <c r="A4506" t="s">
        <v>6342</v>
      </c>
      <c r="B4506" t="s">
        <v>365</v>
      </c>
      <c r="C4506" t="s">
        <v>21</v>
      </c>
      <c r="D4506">
        <v>1</v>
      </c>
      <c r="E4506" s="1">
        <v>45078</v>
      </c>
      <c r="F4506" s="1">
        <v>45079</v>
      </c>
      <c r="G4506">
        <v>5</v>
      </c>
      <c r="H4506" s="1">
        <v>45084</v>
      </c>
      <c r="I4506">
        <v>5</v>
      </c>
      <c r="J4506" t="s">
        <v>16</v>
      </c>
      <c r="K4506" t="s">
        <v>41</v>
      </c>
      <c r="L4506" t="s">
        <v>33</v>
      </c>
      <c r="M4506">
        <v>89990</v>
      </c>
      <c r="N4506" t="str">
        <f>TEXT(tblorders[[#This Row],[order_date]], "mmm-yyyy")</f>
        <v>Jun-2023</v>
      </c>
      <c r="O4506">
        <f>tblorders[[#This Row],[actual_delivery_days]] -tblorders[[#This Row],[expected_delivery_days]]</f>
        <v>0</v>
      </c>
    </row>
    <row r="4507" spans="1:15" x14ac:dyDescent="0.2">
      <c r="A4507" t="s">
        <v>6343</v>
      </c>
      <c r="B4507" t="s">
        <v>1185</v>
      </c>
      <c r="C4507" t="s">
        <v>21</v>
      </c>
      <c r="D4507">
        <v>2</v>
      </c>
      <c r="E4507" s="1">
        <v>45790</v>
      </c>
      <c r="F4507" s="1">
        <v>45793</v>
      </c>
      <c r="G4507">
        <v>10</v>
      </c>
      <c r="H4507" s="1">
        <v>45802</v>
      </c>
      <c r="I4507">
        <v>9</v>
      </c>
      <c r="J4507" t="s">
        <v>16</v>
      </c>
      <c r="K4507" t="s">
        <v>41</v>
      </c>
      <c r="L4507" t="s">
        <v>33</v>
      </c>
      <c r="M4507">
        <v>179980</v>
      </c>
      <c r="N4507" t="str">
        <f>TEXT(tblorders[[#This Row],[order_date]], "mmm-yyyy")</f>
        <v>May-2025</v>
      </c>
      <c r="O4507">
        <f>tblorders[[#This Row],[actual_delivery_days]] -tblorders[[#This Row],[expected_delivery_days]]</f>
        <v>-1</v>
      </c>
    </row>
    <row r="4508" spans="1:15" x14ac:dyDescent="0.2">
      <c r="A4508" t="s">
        <v>6344</v>
      </c>
      <c r="B4508" t="s">
        <v>1294</v>
      </c>
      <c r="C4508" t="s">
        <v>15</v>
      </c>
      <c r="D4508">
        <v>1</v>
      </c>
      <c r="E4508" s="1">
        <v>44611</v>
      </c>
      <c r="F4508" s="1">
        <v>44613</v>
      </c>
      <c r="G4508">
        <v>10</v>
      </c>
      <c r="H4508" s="1">
        <v>44623</v>
      </c>
      <c r="I4508">
        <v>10</v>
      </c>
      <c r="J4508" t="s">
        <v>16</v>
      </c>
      <c r="K4508" t="s">
        <v>41</v>
      </c>
      <c r="L4508" t="s">
        <v>18</v>
      </c>
      <c r="M4508">
        <v>55990</v>
      </c>
      <c r="N4508" t="str">
        <f>TEXT(tblorders[[#This Row],[order_date]], "mmm-yyyy")</f>
        <v>Feb-2022</v>
      </c>
      <c r="O4508">
        <f>tblorders[[#This Row],[actual_delivery_days]] -tblorders[[#This Row],[expected_delivery_days]]</f>
        <v>0</v>
      </c>
    </row>
    <row r="4509" spans="1:15" x14ac:dyDescent="0.2">
      <c r="A4509" t="s">
        <v>6345</v>
      </c>
      <c r="B4509" t="s">
        <v>3683</v>
      </c>
      <c r="C4509" t="s">
        <v>29</v>
      </c>
      <c r="D4509">
        <v>1</v>
      </c>
      <c r="E4509" s="1">
        <v>45549</v>
      </c>
      <c r="F4509" s="1">
        <v>45554</v>
      </c>
      <c r="G4509">
        <v>5</v>
      </c>
      <c r="H4509" s="1">
        <v>45558</v>
      </c>
      <c r="I4509">
        <v>4</v>
      </c>
      <c r="J4509" t="s">
        <v>16</v>
      </c>
      <c r="K4509" t="s">
        <v>25</v>
      </c>
      <c r="L4509" t="s">
        <v>33</v>
      </c>
      <c r="M4509">
        <v>11000</v>
      </c>
      <c r="N4509" t="str">
        <f>TEXT(tblorders[[#This Row],[order_date]], "mmm-yyyy")</f>
        <v>Sep-2024</v>
      </c>
      <c r="O4509">
        <f>tblorders[[#This Row],[actual_delivery_days]] -tblorders[[#This Row],[expected_delivery_days]]</f>
        <v>-1</v>
      </c>
    </row>
    <row r="4510" spans="1:15" x14ac:dyDescent="0.2">
      <c r="A4510" t="s">
        <v>6346</v>
      </c>
      <c r="B4510" t="s">
        <v>1987</v>
      </c>
      <c r="C4510" t="s">
        <v>21</v>
      </c>
      <c r="D4510">
        <v>1</v>
      </c>
      <c r="E4510" s="1">
        <v>45610</v>
      </c>
      <c r="F4510" s="1">
        <v>45612</v>
      </c>
      <c r="G4510">
        <v>7</v>
      </c>
      <c r="H4510" s="1">
        <v>45620</v>
      </c>
      <c r="I4510">
        <v>8</v>
      </c>
      <c r="J4510" t="s">
        <v>16</v>
      </c>
      <c r="K4510" t="s">
        <v>25</v>
      </c>
      <c r="L4510" t="s">
        <v>33</v>
      </c>
      <c r="M4510">
        <v>89990</v>
      </c>
      <c r="N4510" t="str">
        <f>TEXT(tblorders[[#This Row],[order_date]], "mmm-yyyy")</f>
        <v>Nov-2024</v>
      </c>
      <c r="O4510">
        <f>tblorders[[#This Row],[actual_delivery_days]] -tblorders[[#This Row],[expected_delivery_days]]</f>
        <v>1</v>
      </c>
    </row>
    <row r="4511" spans="1:15" x14ac:dyDescent="0.2">
      <c r="A4511" t="s">
        <v>6347</v>
      </c>
      <c r="B4511" t="s">
        <v>5883</v>
      </c>
      <c r="C4511" t="s">
        <v>29</v>
      </c>
      <c r="D4511">
        <v>2</v>
      </c>
      <c r="E4511" s="1">
        <v>45744</v>
      </c>
      <c r="F4511" s="1">
        <v>45745</v>
      </c>
      <c r="G4511">
        <v>7</v>
      </c>
      <c r="H4511" s="1">
        <v>45752</v>
      </c>
      <c r="I4511">
        <v>7</v>
      </c>
      <c r="J4511" t="s">
        <v>16</v>
      </c>
      <c r="K4511" t="s">
        <v>41</v>
      </c>
      <c r="L4511" t="s">
        <v>33</v>
      </c>
      <c r="M4511">
        <v>22000</v>
      </c>
      <c r="N4511" t="str">
        <f>TEXT(tblorders[[#This Row],[order_date]], "mmm-yyyy")</f>
        <v>Mar-2025</v>
      </c>
      <c r="O4511">
        <f>tblorders[[#This Row],[actual_delivery_days]] -tblorders[[#This Row],[expected_delivery_days]]</f>
        <v>0</v>
      </c>
    </row>
    <row r="4512" spans="1:15" x14ac:dyDescent="0.2">
      <c r="A4512" t="s">
        <v>6348</v>
      </c>
      <c r="B4512" t="s">
        <v>729</v>
      </c>
      <c r="C4512" t="s">
        <v>21</v>
      </c>
      <c r="D4512">
        <v>2</v>
      </c>
      <c r="E4512" s="1">
        <v>44743</v>
      </c>
      <c r="F4512" s="1">
        <v>44744</v>
      </c>
      <c r="G4512">
        <v>7</v>
      </c>
      <c r="H4512" s="1">
        <v>44754</v>
      </c>
      <c r="I4512">
        <v>10</v>
      </c>
      <c r="J4512" t="s">
        <v>16</v>
      </c>
      <c r="K4512" t="s">
        <v>25</v>
      </c>
      <c r="L4512" t="s">
        <v>22</v>
      </c>
      <c r="M4512">
        <v>179980</v>
      </c>
      <c r="N4512" t="str">
        <f>TEXT(tblorders[[#This Row],[order_date]], "mmm-yyyy")</f>
        <v>Jul-2022</v>
      </c>
      <c r="O4512">
        <f>tblorders[[#This Row],[actual_delivery_days]] -tblorders[[#This Row],[expected_delivery_days]]</f>
        <v>3</v>
      </c>
    </row>
    <row r="4513" spans="1:15" x14ac:dyDescent="0.2">
      <c r="A4513" t="s">
        <v>6349</v>
      </c>
      <c r="B4513" t="s">
        <v>6350</v>
      </c>
      <c r="C4513" t="s">
        <v>55</v>
      </c>
      <c r="D4513">
        <v>1</v>
      </c>
      <c r="E4513" s="1">
        <v>45446</v>
      </c>
      <c r="F4513" s="1">
        <v>45449</v>
      </c>
      <c r="G4513">
        <v>5</v>
      </c>
      <c r="H4513" s="1">
        <v>45454</v>
      </c>
      <c r="I4513">
        <v>5</v>
      </c>
      <c r="J4513" t="s">
        <v>16</v>
      </c>
      <c r="K4513" t="s">
        <v>25</v>
      </c>
      <c r="L4513" t="s">
        <v>26</v>
      </c>
      <c r="M4513">
        <v>99990</v>
      </c>
      <c r="N4513" t="str">
        <f>TEXT(tblorders[[#This Row],[order_date]], "mmm-yyyy")</f>
        <v>Jun-2024</v>
      </c>
      <c r="O4513">
        <f>tblorders[[#This Row],[actual_delivery_days]] -tblorders[[#This Row],[expected_delivery_days]]</f>
        <v>0</v>
      </c>
    </row>
    <row r="4514" spans="1:15" x14ac:dyDescent="0.2">
      <c r="A4514" t="s">
        <v>6351</v>
      </c>
      <c r="B4514" t="s">
        <v>729</v>
      </c>
      <c r="C4514" t="s">
        <v>21</v>
      </c>
      <c r="D4514">
        <v>2</v>
      </c>
      <c r="E4514" s="1">
        <v>44881</v>
      </c>
      <c r="F4514" s="1">
        <v>44883</v>
      </c>
      <c r="G4514">
        <v>5</v>
      </c>
      <c r="H4514" s="1">
        <v>44890</v>
      </c>
      <c r="I4514">
        <v>7</v>
      </c>
      <c r="J4514" t="s">
        <v>16</v>
      </c>
      <c r="K4514" t="s">
        <v>17</v>
      </c>
      <c r="L4514" t="s">
        <v>58</v>
      </c>
      <c r="M4514">
        <v>179980</v>
      </c>
      <c r="N4514" t="str">
        <f>TEXT(tblorders[[#This Row],[order_date]], "mmm-yyyy")</f>
        <v>Nov-2022</v>
      </c>
      <c r="O4514">
        <f>tblorders[[#This Row],[actual_delivery_days]] -tblorders[[#This Row],[expected_delivery_days]]</f>
        <v>2</v>
      </c>
    </row>
    <row r="4515" spans="1:15" x14ac:dyDescent="0.2">
      <c r="A4515" t="s">
        <v>6352</v>
      </c>
      <c r="B4515" t="s">
        <v>6353</v>
      </c>
      <c r="C4515" t="s">
        <v>44</v>
      </c>
      <c r="D4515">
        <v>1</v>
      </c>
      <c r="E4515" s="1">
        <v>45288</v>
      </c>
      <c r="F4515" s="1">
        <v>45292</v>
      </c>
      <c r="G4515">
        <v>5</v>
      </c>
      <c r="H4515" s="1">
        <v>45297</v>
      </c>
      <c r="I4515">
        <v>5</v>
      </c>
      <c r="J4515" t="s">
        <v>40</v>
      </c>
      <c r="K4515" t="s">
        <v>41</v>
      </c>
      <c r="L4515" t="s">
        <v>18</v>
      </c>
      <c r="M4515">
        <v>50990</v>
      </c>
      <c r="N4515" t="str">
        <f>TEXT(tblorders[[#This Row],[order_date]], "mmm-yyyy")</f>
        <v>Dec-2023</v>
      </c>
      <c r="O4515">
        <f>tblorders[[#This Row],[actual_delivery_days]] -tblorders[[#This Row],[expected_delivery_days]]</f>
        <v>0</v>
      </c>
    </row>
    <row r="4516" spans="1:15" x14ac:dyDescent="0.2">
      <c r="A4516" t="s">
        <v>6354</v>
      </c>
      <c r="B4516" t="s">
        <v>1433</v>
      </c>
      <c r="C4516" t="s">
        <v>32</v>
      </c>
      <c r="D4516">
        <v>2</v>
      </c>
      <c r="E4516" s="1">
        <v>44588</v>
      </c>
      <c r="F4516" s="1">
        <v>44589</v>
      </c>
      <c r="G4516">
        <v>7</v>
      </c>
      <c r="H4516" s="1">
        <v>44596</v>
      </c>
      <c r="I4516">
        <v>7</v>
      </c>
      <c r="J4516" t="s">
        <v>16</v>
      </c>
      <c r="K4516" t="s">
        <v>17</v>
      </c>
      <c r="L4516" t="s">
        <v>33</v>
      </c>
      <c r="M4516">
        <v>90000</v>
      </c>
      <c r="N4516" t="str">
        <f>TEXT(tblorders[[#This Row],[order_date]], "mmm-yyyy")</f>
        <v>Jan-2022</v>
      </c>
      <c r="O4516">
        <f>tblorders[[#This Row],[actual_delivery_days]] -tblorders[[#This Row],[expected_delivery_days]]</f>
        <v>0</v>
      </c>
    </row>
    <row r="4517" spans="1:15" x14ac:dyDescent="0.2">
      <c r="A4517" t="s">
        <v>6355</v>
      </c>
      <c r="B4517" t="s">
        <v>5436</v>
      </c>
      <c r="C4517" t="s">
        <v>32</v>
      </c>
      <c r="D4517">
        <v>2</v>
      </c>
      <c r="E4517" s="1">
        <v>45798</v>
      </c>
      <c r="F4517" s="1">
        <v>45803</v>
      </c>
      <c r="G4517">
        <v>10</v>
      </c>
      <c r="H4517" s="1">
        <v>45815</v>
      </c>
      <c r="I4517">
        <v>12</v>
      </c>
      <c r="J4517" t="s">
        <v>16</v>
      </c>
      <c r="K4517" t="s">
        <v>41</v>
      </c>
      <c r="L4517" t="s">
        <v>58</v>
      </c>
      <c r="M4517">
        <v>90000</v>
      </c>
      <c r="N4517" t="str">
        <f>TEXT(tblorders[[#This Row],[order_date]], "mmm-yyyy")</f>
        <v>May-2025</v>
      </c>
      <c r="O4517">
        <f>tblorders[[#This Row],[actual_delivery_days]] -tblorders[[#This Row],[expected_delivery_days]]</f>
        <v>2</v>
      </c>
    </row>
    <row r="4518" spans="1:15" x14ac:dyDescent="0.2">
      <c r="A4518" t="s">
        <v>6356</v>
      </c>
      <c r="B4518" t="s">
        <v>1474</v>
      </c>
      <c r="C4518" t="s">
        <v>55</v>
      </c>
      <c r="D4518">
        <v>2</v>
      </c>
      <c r="E4518" s="1">
        <v>45248</v>
      </c>
      <c r="F4518" s="1">
        <v>45249</v>
      </c>
      <c r="G4518">
        <v>10</v>
      </c>
      <c r="H4518" s="1">
        <v>45259</v>
      </c>
      <c r="I4518">
        <v>10</v>
      </c>
      <c r="J4518" t="s">
        <v>16</v>
      </c>
      <c r="K4518" t="s">
        <v>25</v>
      </c>
      <c r="L4518" t="s">
        <v>26</v>
      </c>
      <c r="M4518">
        <v>199980</v>
      </c>
      <c r="N4518" t="str">
        <f>TEXT(tblorders[[#This Row],[order_date]], "mmm-yyyy")</f>
        <v>Nov-2023</v>
      </c>
      <c r="O4518">
        <f>tblorders[[#This Row],[actual_delivery_days]] -tblorders[[#This Row],[expected_delivery_days]]</f>
        <v>0</v>
      </c>
    </row>
    <row r="4519" spans="1:15" x14ac:dyDescent="0.2">
      <c r="A4519" t="s">
        <v>6357</v>
      </c>
      <c r="B4519" t="s">
        <v>1441</v>
      </c>
      <c r="C4519" t="s">
        <v>21</v>
      </c>
      <c r="D4519">
        <v>1</v>
      </c>
      <c r="E4519" s="1">
        <v>45427</v>
      </c>
      <c r="F4519" s="1">
        <v>45432</v>
      </c>
      <c r="G4519">
        <v>5</v>
      </c>
      <c r="H4519" s="1">
        <v>45435</v>
      </c>
      <c r="I4519">
        <v>3</v>
      </c>
      <c r="J4519" t="s">
        <v>16</v>
      </c>
      <c r="K4519" t="s">
        <v>41</v>
      </c>
      <c r="L4519" t="s">
        <v>33</v>
      </c>
      <c r="M4519">
        <v>89990</v>
      </c>
      <c r="N4519" t="str">
        <f>TEXT(tblorders[[#This Row],[order_date]], "mmm-yyyy")</f>
        <v>May-2024</v>
      </c>
      <c r="O4519">
        <f>tblorders[[#This Row],[actual_delivery_days]] -tblorders[[#This Row],[expected_delivery_days]]</f>
        <v>-2</v>
      </c>
    </row>
    <row r="4520" spans="1:15" x14ac:dyDescent="0.2">
      <c r="A4520" t="s">
        <v>6358</v>
      </c>
      <c r="B4520" t="s">
        <v>788</v>
      </c>
      <c r="C4520" t="s">
        <v>32</v>
      </c>
      <c r="D4520">
        <v>1</v>
      </c>
      <c r="E4520" s="1">
        <v>45609</v>
      </c>
      <c r="F4520" s="1">
        <v>45610</v>
      </c>
      <c r="G4520">
        <v>10</v>
      </c>
      <c r="H4520" s="1">
        <v>45621</v>
      </c>
      <c r="I4520">
        <v>11</v>
      </c>
      <c r="J4520" t="s">
        <v>16</v>
      </c>
      <c r="K4520" t="s">
        <v>17</v>
      </c>
      <c r="L4520" t="s">
        <v>58</v>
      </c>
      <c r="M4520">
        <v>45000</v>
      </c>
      <c r="N4520" t="str">
        <f>TEXT(tblorders[[#This Row],[order_date]], "mmm-yyyy")</f>
        <v>Nov-2024</v>
      </c>
      <c r="O4520">
        <f>tblorders[[#This Row],[actual_delivery_days]] -tblorders[[#This Row],[expected_delivery_days]]</f>
        <v>1</v>
      </c>
    </row>
    <row r="4521" spans="1:15" x14ac:dyDescent="0.2">
      <c r="A4521" t="s">
        <v>6359</v>
      </c>
      <c r="B4521" t="s">
        <v>4701</v>
      </c>
      <c r="C4521" t="s">
        <v>44</v>
      </c>
      <c r="D4521">
        <v>1</v>
      </c>
      <c r="E4521" s="1">
        <v>45055</v>
      </c>
      <c r="F4521" s="1">
        <v>45060</v>
      </c>
      <c r="G4521">
        <v>5</v>
      </c>
      <c r="H4521" s="1">
        <v>45066</v>
      </c>
      <c r="I4521">
        <v>6</v>
      </c>
      <c r="J4521" t="s">
        <v>16</v>
      </c>
      <c r="K4521" t="s">
        <v>17</v>
      </c>
      <c r="L4521" t="s">
        <v>26</v>
      </c>
      <c r="M4521">
        <v>50990</v>
      </c>
      <c r="N4521" t="str">
        <f>TEXT(tblorders[[#This Row],[order_date]], "mmm-yyyy")</f>
        <v>May-2023</v>
      </c>
      <c r="O4521">
        <f>tblorders[[#This Row],[actual_delivery_days]] -tblorders[[#This Row],[expected_delivery_days]]</f>
        <v>1</v>
      </c>
    </row>
    <row r="4522" spans="1:15" x14ac:dyDescent="0.2">
      <c r="A4522" t="s">
        <v>6360</v>
      </c>
      <c r="B4522" t="s">
        <v>1012</v>
      </c>
      <c r="C4522" t="s">
        <v>55</v>
      </c>
      <c r="D4522">
        <v>1</v>
      </c>
      <c r="E4522" s="1">
        <v>45804</v>
      </c>
      <c r="F4522" s="1">
        <v>45808</v>
      </c>
      <c r="G4522">
        <v>10</v>
      </c>
      <c r="H4522" s="1">
        <v>45821</v>
      </c>
      <c r="I4522">
        <v>13</v>
      </c>
      <c r="J4522" t="s">
        <v>16</v>
      </c>
      <c r="K4522" t="s">
        <v>17</v>
      </c>
      <c r="L4522" t="s">
        <v>26</v>
      </c>
      <c r="M4522">
        <v>99990</v>
      </c>
      <c r="N4522" t="str">
        <f>TEXT(tblorders[[#This Row],[order_date]], "mmm-yyyy")</f>
        <v>May-2025</v>
      </c>
      <c r="O4522">
        <f>tblorders[[#This Row],[actual_delivery_days]] -tblorders[[#This Row],[expected_delivery_days]]</f>
        <v>3</v>
      </c>
    </row>
    <row r="4523" spans="1:15" x14ac:dyDescent="0.2">
      <c r="A4523" t="s">
        <v>6361</v>
      </c>
      <c r="B4523" t="s">
        <v>69</v>
      </c>
      <c r="C4523" t="s">
        <v>55</v>
      </c>
      <c r="D4523">
        <v>2</v>
      </c>
      <c r="E4523" s="1">
        <v>45440</v>
      </c>
      <c r="F4523" s="1">
        <v>45445</v>
      </c>
      <c r="G4523">
        <v>5</v>
      </c>
      <c r="H4523" s="1">
        <v>45451</v>
      </c>
      <c r="I4523">
        <v>6</v>
      </c>
      <c r="J4523" t="s">
        <v>16</v>
      </c>
      <c r="K4523" t="s">
        <v>41</v>
      </c>
      <c r="L4523" t="s">
        <v>33</v>
      </c>
      <c r="M4523">
        <v>199980</v>
      </c>
      <c r="N4523" t="str">
        <f>TEXT(tblorders[[#This Row],[order_date]], "mmm-yyyy")</f>
        <v>May-2024</v>
      </c>
      <c r="O4523">
        <f>tblorders[[#This Row],[actual_delivery_days]] -tblorders[[#This Row],[expected_delivery_days]]</f>
        <v>1</v>
      </c>
    </row>
    <row r="4524" spans="1:15" x14ac:dyDescent="0.2">
      <c r="A4524" t="s">
        <v>6362</v>
      </c>
      <c r="B4524" t="s">
        <v>474</v>
      </c>
      <c r="C4524" t="s">
        <v>44</v>
      </c>
      <c r="D4524">
        <v>1</v>
      </c>
      <c r="E4524" s="1">
        <v>45508</v>
      </c>
      <c r="F4524" s="1">
        <v>45511</v>
      </c>
      <c r="G4524">
        <v>10</v>
      </c>
      <c r="H4524" s="1">
        <v>45522</v>
      </c>
      <c r="I4524">
        <v>11</v>
      </c>
      <c r="J4524" t="s">
        <v>16</v>
      </c>
      <c r="K4524" t="s">
        <v>41</v>
      </c>
      <c r="L4524" t="s">
        <v>33</v>
      </c>
      <c r="M4524">
        <v>50990</v>
      </c>
      <c r="N4524" t="str">
        <f>TEXT(tblorders[[#This Row],[order_date]], "mmm-yyyy")</f>
        <v>Aug-2024</v>
      </c>
      <c r="O4524">
        <f>tblorders[[#This Row],[actual_delivery_days]] -tblorders[[#This Row],[expected_delivery_days]]</f>
        <v>1</v>
      </c>
    </row>
    <row r="4525" spans="1:15" x14ac:dyDescent="0.2">
      <c r="A4525" t="s">
        <v>6363</v>
      </c>
      <c r="B4525" t="s">
        <v>1860</v>
      </c>
      <c r="C4525" t="s">
        <v>32</v>
      </c>
      <c r="D4525">
        <v>1</v>
      </c>
      <c r="E4525" s="1">
        <v>44822</v>
      </c>
      <c r="F4525" s="1">
        <v>44826</v>
      </c>
      <c r="G4525">
        <v>10</v>
      </c>
      <c r="H4525" s="1">
        <v>44836</v>
      </c>
      <c r="I4525">
        <v>10</v>
      </c>
      <c r="J4525" t="s">
        <v>40</v>
      </c>
      <c r="K4525" t="s">
        <v>25</v>
      </c>
      <c r="L4525" t="s">
        <v>26</v>
      </c>
      <c r="M4525">
        <v>45000</v>
      </c>
      <c r="N4525" t="str">
        <f>TEXT(tblorders[[#This Row],[order_date]], "mmm-yyyy")</f>
        <v>Sep-2022</v>
      </c>
      <c r="O4525">
        <f>tblorders[[#This Row],[actual_delivery_days]] -tblorders[[#This Row],[expected_delivery_days]]</f>
        <v>0</v>
      </c>
    </row>
    <row r="4526" spans="1:15" x14ac:dyDescent="0.2">
      <c r="A4526" t="s">
        <v>6364</v>
      </c>
      <c r="B4526" t="s">
        <v>35</v>
      </c>
      <c r="C4526" t="s">
        <v>21</v>
      </c>
      <c r="D4526">
        <v>2</v>
      </c>
      <c r="E4526" s="1">
        <v>44932</v>
      </c>
      <c r="F4526" s="1">
        <v>44934</v>
      </c>
      <c r="G4526">
        <v>10</v>
      </c>
      <c r="H4526" s="1">
        <v>44946</v>
      </c>
      <c r="I4526">
        <v>12</v>
      </c>
      <c r="J4526" t="s">
        <v>16</v>
      </c>
      <c r="K4526" t="s">
        <v>25</v>
      </c>
      <c r="L4526" t="s">
        <v>58</v>
      </c>
      <c r="M4526">
        <v>179980</v>
      </c>
      <c r="N4526" t="str">
        <f>TEXT(tblorders[[#This Row],[order_date]], "mmm-yyyy")</f>
        <v>Jan-2023</v>
      </c>
      <c r="O4526">
        <f>tblorders[[#This Row],[actual_delivery_days]] -tblorders[[#This Row],[expected_delivery_days]]</f>
        <v>2</v>
      </c>
    </row>
    <row r="4527" spans="1:15" x14ac:dyDescent="0.2">
      <c r="A4527" t="s">
        <v>6365</v>
      </c>
      <c r="B4527" t="s">
        <v>4728</v>
      </c>
      <c r="C4527" t="s">
        <v>32</v>
      </c>
      <c r="D4527">
        <v>1</v>
      </c>
      <c r="E4527" s="1">
        <v>45803</v>
      </c>
      <c r="F4527" s="1">
        <v>45807</v>
      </c>
      <c r="G4527">
        <v>5</v>
      </c>
      <c r="H4527" s="1">
        <v>45812</v>
      </c>
      <c r="I4527">
        <v>5</v>
      </c>
      <c r="J4527" t="s">
        <v>16</v>
      </c>
      <c r="K4527" t="s">
        <v>41</v>
      </c>
      <c r="L4527" t="s">
        <v>33</v>
      </c>
      <c r="M4527">
        <v>45000</v>
      </c>
      <c r="N4527" t="str">
        <f>TEXT(tblorders[[#This Row],[order_date]], "mmm-yyyy")</f>
        <v>May-2025</v>
      </c>
      <c r="O4527">
        <f>tblorders[[#This Row],[actual_delivery_days]] -tblorders[[#This Row],[expected_delivery_days]]</f>
        <v>0</v>
      </c>
    </row>
    <row r="4528" spans="1:15" x14ac:dyDescent="0.2">
      <c r="A4528" t="s">
        <v>6366</v>
      </c>
      <c r="B4528" t="s">
        <v>146</v>
      </c>
      <c r="C4528" t="s">
        <v>21</v>
      </c>
      <c r="D4528">
        <v>1</v>
      </c>
      <c r="E4528" s="1">
        <v>45469</v>
      </c>
      <c r="F4528" s="1">
        <v>45470</v>
      </c>
      <c r="G4528">
        <v>5</v>
      </c>
      <c r="H4528" s="1">
        <v>45475</v>
      </c>
      <c r="I4528">
        <v>5</v>
      </c>
      <c r="J4528" t="s">
        <v>16</v>
      </c>
      <c r="K4528" t="s">
        <v>17</v>
      </c>
      <c r="L4528" t="s">
        <v>18</v>
      </c>
      <c r="M4528">
        <v>89990</v>
      </c>
      <c r="N4528" t="str">
        <f>TEXT(tblorders[[#This Row],[order_date]], "mmm-yyyy")</f>
        <v>Jun-2024</v>
      </c>
      <c r="O4528">
        <f>tblorders[[#This Row],[actual_delivery_days]] -tblorders[[#This Row],[expected_delivery_days]]</f>
        <v>0</v>
      </c>
    </row>
    <row r="4529" spans="1:15" x14ac:dyDescent="0.2">
      <c r="A4529" t="s">
        <v>6367</v>
      </c>
      <c r="B4529" t="s">
        <v>6368</v>
      </c>
      <c r="C4529" t="s">
        <v>44</v>
      </c>
      <c r="D4529">
        <v>1</v>
      </c>
      <c r="E4529" s="1">
        <v>45191</v>
      </c>
      <c r="F4529" s="1">
        <v>45192</v>
      </c>
      <c r="G4529">
        <v>10</v>
      </c>
      <c r="H4529" s="1">
        <v>45204</v>
      </c>
      <c r="I4529">
        <v>12</v>
      </c>
      <c r="J4529" t="s">
        <v>16</v>
      </c>
      <c r="K4529" t="s">
        <v>17</v>
      </c>
      <c r="L4529" t="s">
        <v>58</v>
      </c>
      <c r="M4529">
        <v>50990</v>
      </c>
      <c r="N4529" t="str">
        <f>TEXT(tblorders[[#This Row],[order_date]], "mmm-yyyy")</f>
        <v>Sep-2023</v>
      </c>
      <c r="O4529">
        <f>tblorders[[#This Row],[actual_delivery_days]] -tblorders[[#This Row],[expected_delivery_days]]</f>
        <v>2</v>
      </c>
    </row>
    <row r="4530" spans="1:15" x14ac:dyDescent="0.2">
      <c r="A4530" t="s">
        <v>6369</v>
      </c>
      <c r="B4530" t="s">
        <v>1261</v>
      </c>
      <c r="C4530" t="s">
        <v>15</v>
      </c>
      <c r="D4530">
        <v>1</v>
      </c>
      <c r="E4530" s="1">
        <v>44739</v>
      </c>
      <c r="F4530" s="1">
        <v>44740</v>
      </c>
      <c r="G4530">
        <v>7</v>
      </c>
      <c r="H4530" s="1">
        <v>44748</v>
      </c>
      <c r="I4530">
        <v>8</v>
      </c>
      <c r="J4530" t="s">
        <v>16</v>
      </c>
      <c r="K4530" t="s">
        <v>17</v>
      </c>
      <c r="L4530" t="s">
        <v>58</v>
      </c>
      <c r="M4530">
        <v>55990</v>
      </c>
      <c r="N4530" t="str">
        <f>TEXT(tblorders[[#This Row],[order_date]], "mmm-yyyy")</f>
        <v>Jun-2022</v>
      </c>
      <c r="O4530">
        <f>tblorders[[#This Row],[actual_delivery_days]] -tblorders[[#This Row],[expected_delivery_days]]</f>
        <v>1</v>
      </c>
    </row>
    <row r="4531" spans="1:15" x14ac:dyDescent="0.2">
      <c r="A4531" t="s">
        <v>6370</v>
      </c>
      <c r="B4531" t="s">
        <v>6371</v>
      </c>
      <c r="C4531" t="s">
        <v>29</v>
      </c>
      <c r="D4531">
        <v>1</v>
      </c>
      <c r="E4531" s="1">
        <v>45650</v>
      </c>
      <c r="F4531" s="1">
        <v>45654</v>
      </c>
      <c r="G4531">
        <v>5</v>
      </c>
      <c r="H4531" s="1">
        <v>45659</v>
      </c>
      <c r="I4531">
        <v>5</v>
      </c>
      <c r="J4531" t="s">
        <v>16</v>
      </c>
      <c r="K4531" t="s">
        <v>41</v>
      </c>
      <c r="L4531" t="s">
        <v>26</v>
      </c>
      <c r="M4531">
        <v>11000</v>
      </c>
      <c r="N4531" t="str">
        <f>TEXT(tblorders[[#This Row],[order_date]], "mmm-yyyy")</f>
        <v>Dec-2024</v>
      </c>
      <c r="O4531">
        <f>tblorders[[#This Row],[actual_delivery_days]] -tblorders[[#This Row],[expected_delivery_days]]</f>
        <v>0</v>
      </c>
    </row>
    <row r="4532" spans="1:15" x14ac:dyDescent="0.2">
      <c r="A4532" t="s">
        <v>6372</v>
      </c>
      <c r="B4532" t="s">
        <v>6373</v>
      </c>
      <c r="C4532" t="s">
        <v>29</v>
      </c>
      <c r="D4532">
        <v>1</v>
      </c>
      <c r="E4532" s="1">
        <v>45048</v>
      </c>
      <c r="F4532" s="1">
        <v>45052</v>
      </c>
      <c r="G4532">
        <v>10</v>
      </c>
      <c r="H4532" s="1">
        <v>45062</v>
      </c>
      <c r="I4532">
        <v>10</v>
      </c>
      <c r="J4532" t="s">
        <v>16</v>
      </c>
      <c r="K4532" t="s">
        <v>41</v>
      </c>
      <c r="L4532" t="s">
        <v>26</v>
      </c>
      <c r="M4532">
        <v>11000</v>
      </c>
      <c r="N4532" t="str">
        <f>TEXT(tblorders[[#This Row],[order_date]], "mmm-yyyy")</f>
        <v>May-2023</v>
      </c>
      <c r="O4532">
        <f>tblorders[[#This Row],[actual_delivery_days]] -tblorders[[#This Row],[expected_delivery_days]]</f>
        <v>0</v>
      </c>
    </row>
    <row r="4533" spans="1:15" x14ac:dyDescent="0.2">
      <c r="A4533" t="s">
        <v>6374</v>
      </c>
      <c r="B4533" t="s">
        <v>5027</v>
      </c>
      <c r="C4533" t="s">
        <v>15</v>
      </c>
      <c r="D4533">
        <v>1</v>
      </c>
      <c r="E4533" s="1">
        <v>44879</v>
      </c>
      <c r="F4533" s="1">
        <v>44884</v>
      </c>
      <c r="G4533">
        <v>7</v>
      </c>
      <c r="H4533" s="1">
        <v>44891</v>
      </c>
      <c r="I4533">
        <v>7</v>
      </c>
      <c r="J4533" t="s">
        <v>16</v>
      </c>
      <c r="K4533" t="s">
        <v>41</v>
      </c>
      <c r="L4533" t="s">
        <v>18</v>
      </c>
      <c r="M4533">
        <v>55990</v>
      </c>
      <c r="N4533" t="str">
        <f>TEXT(tblorders[[#This Row],[order_date]], "mmm-yyyy")</f>
        <v>Nov-2022</v>
      </c>
      <c r="O4533">
        <f>tblorders[[#This Row],[actual_delivery_days]] -tblorders[[#This Row],[expected_delivery_days]]</f>
        <v>0</v>
      </c>
    </row>
    <row r="4534" spans="1:15" x14ac:dyDescent="0.2">
      <c r="A4534" t="s">
        <v>6375</v>
      </c>
      <c r="B4534" t="s">
        <v>2894</v>
      </c>
      <c r="C4534" t="s">
        <v>29</v>
      </c>
      <c r="D4534">
        <v>1</v>
      </c>
      <c r="E4534" s="1">
        <v>44674</v>
      </c>
      <c r="F4534" s="1">
        <v>44677</v>
      </c>
      <c r="G4534">
        <v>7</v>
      </c>
      <c r="H4534" s="1">
        <v>44684</v>
      </c>
      <c r="I4534">
        <v>7</v>
      </c>
      <c r="J4534" t="s">
        <v>16</v>
      </c>
      <c r="K4534" t="s">
        <v>41</v>
      </c>
      <c r="L4534" t="s">
        <v>33</v>
      </c>
      <c r="M4534">
        <v>11000</v>
      </c>
      <c r="N4534" t="str">
        <f>TEXT(tblorders[[#This Row],[order_date]], "mmm-yyyy")</f>
        <v>Apr-2022</v>
      </c>
      <c r="O4534">
        <f>tblorders[[#This Row],[actual_delivery_days]] -tblorders[[#This Row],[expected_delivery_days]]</f>
        <v>0</v>
      </c>
    </row>
    <row r="4535" spans="1:15" x14ac:dyDescent="0.2">
      <c r="A4535" t="s">
        <v>6376</v>
      </c>
      <c r="B4535" t="s">
        <v>73</v>
      </c>
      <c r="C4535" t="s">
        <v>29</v>
      </c>
      <c r="D4535">
        <v>1</v>
      </c>
      <c r="E4535" s="1">
        <v>45666</v>
      </c>
      <c r="F4535" s="1">
        <v>45669</v>
      </c>
      <c r="G4535">
        <v>5</v>
      </c>
      <c r="H4535" s="1">
        <v>45674</v>
      </c>
      <c r="I4535">
        <v>5</v>
      </c>
      <c r="J4535" t="s">
        <v>16</v>
      </c>
      <c r="K4535" t="s">
        <v>25</v>
      </c>
      <c r="L4535" t="s">
        <v>26</v>
      </c>
      <c r="M4535">
        <v>11000</v>
      </c>
      <c r="N4535" t="str">
        <f>TEXT(tblorders[[#This Row],[order_date]], "mmm-yyyy")</f>
        <v>Jan-2025</v>
      </c>
      <c r="O4535">
        <f>tblorders[[#This Row],[actual_delivery_days]] -tblorders[[#This Row],[expected_delivery_days]]</f>
        <v>0</v>
      </c>
    </row>
    <row r="4536" spans="1:15" x14ac:dyDescent="0.2">
      <c r="A4536" t="s">
        <v>6377</v>
      </c>
      <c r="B4536" t="s">
        <v>3190</v>
      </c>
      <c r="C4536" t="s">
        <v>32</v>
      </c>
      <c r="D4536">
        <v>1</v>
      </c>
      <c r="E4536" s="1">
        <v>45630</v>
      </c>
      <c r="F4536" s="1">
        <v>45631</v>
      </c>
      <c r="G4536">
        <v>5</v>
      </c>
      <c r="H4536" s="1">
        <v>45637</v>
      </c>
      <c r="I4536">
        <v>6</v>
      </c>
      <c r="J4536" t="s">
        <v>16</v>
      </c>
      <c r="K4536" t="s">
        <v>41</v>
      </c>
      <c r="L4536" t="s">
        <v>33</v>
      </c>
      <c r="M4536">
        <v>45000</v>
      </c>
      <c r="N4536" t="str">
        <f>TEXT(tblorders[[#This Row],[order_date]], "mmm-yyyy")</f>
        <v>Dec-2024</v>
      </c>
      <c r="O4536">
        <f>tblorders[[#This Row],[actual_delivery_days]] -tblorders[[#This Row],[expected_delivery_days]]</f>
        <v>1</v>
      </c>
    </row>
    <row r="4537" spans="1:15" x14ac:dyDescent="0.2">
      <c r="A4537" t="s">
        <v>6378</v>
      </c>
      <c r="B4537" t="s">
        <v>4019</v>
      </c>
      <c r="C4537" t="s">
        <v>21</v>
      </c>
      <c r="D4537">
        <v>1</v>
      </c>
      <c r="E4537" s="1">
        <v>45330</v>
      </c>
      <c r="F4537" s="1">
        <v>45332</v>
      </c>
      <c r="G4537">
        <v>7</v>
      </c>
      <c r="H4537" s="1">
        <v>45339</v>
      </c>
      <c r="I4537">
        <v>7</v>
      </c>
      <c r="J4537" t="s">
        <v>16</v>
      </c>
      <c r="K4537" t="s">
        <v>25</v>
      </c>
      <c r="L4537" t="s">
        <v>26</v>
      </c>
      <c r="M4537">
        <v>89990</v>
      </c>
      <c r="N4537" t="str">
        <f>TEXT(tblorders[[#This Row],[order_date]], "mmm-yyyy")</f>
        <v>Feb-2024</v>
      </c>
      <c r="O4537">
        <f>tblorders[[#This Row],[actual_delivery_days]] -tblorders[[#This Row],[expected_delivery_days]]</f>
        <v>0</v>
      </c>
    </row>
    <row r="4538" spans="1:15" x14ac:dyDescent="0.2">
      <c r="A4538" t="s">
        <v>6379</v>
      </c>
      <c r="B4538" t="s">
        <v>1881</v>
      </c>
      <c r="C4538" t="s">
        <v>55</v>
      </c>
      <c r="D4538">
        <v>1</v>
      </c>
      <c r="E4538" s="1">
        <v>45113</v>
      </c>
      <c r="F4538" s="1">
        <v>45115</v>
      </c>
      <c r="G4538">
        <v>7</v>
      </c>
      <c r="H4538" s="1">
        <v>45121</v>
      </c>
      <c r="I4538">
        <v>6</v>
      </c>
      <c r="J4538" t="s">
        <v>16</v>
      </c>
      <c r="K4538" t="s">
        <v>25</v>
      </c>
      <c r="L4538" t="s">
        <v>26</v>
      </c>
      <c r="M4538">
        <v>99990</v>
      </c>
      <c r="N4538" t="str">
        <f>TEXT(tblorders[[#This Row],[order_date]], "mmm-yyyy")</f>
        <v>Jul-2023</v>
      </c>
      <c r="O4538">
        <f>tblorders[[#This Row],[actual_delivery_days]] -tblorders[[#This Row],[expected_delivery_days]]</f>
        <v>-1</v>
      </c>
    </row>
    <row r="4539" spans="1:15" x14ac:dyDescent="0.2">
      <c r="A4539" t="s">
        <v>6380</v>
      </c>
      <c r="B4539" t="s">
        <v>1183</v>
      </c>
      <c r="C4539" t="s">
        <v>32</v>
      </c>
      <c r="D4539">
        <v>1</v>
      </c>
      <c r="E4539" s="1">
        <v>45715</v>
      </c>
      <c r="F4539" s="1">
        <v>45719</v>
      </c>
      <c r="G4539">
        <v>7</v>
      </c>
      <c r="H4539" s="1">
        <v>45725</v>
      </c>
      <c r="I4539">
        <v>6</v>
      </c>
      <c r="J4539" t="s">
        <v>16</v>
      </c>
      <c r="K4539" t="s">
        <v>25</v>
      </c>
      <c r="L4539" t="s">
        <v>22</v>
      </c>
      <c r="M4539">
        <v>45000</v>
      </c>
      <c r="N4539" t="str">
        <f>TEXT(tblorders[[#This Row],[order_date]], "mmm-yyyy")</f>
        <v>Feb-2025</v>
      </c>
      <c r="O4539">
        <f>tblorders[[#This Row],[actual_delivery_days]] -tblorders[[#This Row],[expected_delivery_days]]</f>
        <v>-1</v>
      </c>
    </row>
    <row r="4540" spans="1:15" x14ac:dyDescent="0.2">
      <c r="A4540" t="s">
        <v>6381</v>
      </c>
      <c r="B4540" t="s">
        <v>544</v>
      </c>
      <c r="C4540" t="s">
        <v>15</v>
      </c>
      <c r="D4540">
        <v>1</v>
      </c>
      <c r="E4540" s="1">
        <v>44521</v>
      </c>
      <c r="F4540" s="1">
        <v>44523</v>
      </c>
      <c r="G4540">
        <v>5</v>
      </c>
      <c r="H4540" s="1">
        <v>44528</v>
      </c>
      <c r="I4540">
        <v>5</v>
      </c>
      <c r="J4540" t="s">
        <v>16</v>
      </c>
      <c r="K4540" t="s">
        <v>41</v>
      </c>
      <c r="L4540" t="s">
        <v>33</v>
      </c>
      <c r="M4540">
        <v>55990</v>
      </c>
      <c r="N4540" t="str">
        <f>TEXT(tblorders[[#This Row],[order_date]], "mmm-yyyy")</f>
        <v>Nov-2021</v>
      </c>
      <c r="O4540">
        <f>tblorders[[#This Row],[actual_delivery_days]] -tblorders[[#This Row],[expected_delivery_days]]</f>
        <v>0</v>
      </c>
    </row>
    <row r="4541" spans="1:15" x14ac:dyDescent="0.2">
      <c r="A4541" t="s">
        <v>6382</v>
      </c>
      <c r="B4541" t="s">
        <v>3911</v>
      </c>
      <c r="C4541" t="s">
        <v>44</v>
      </c>
      <c r="D4541">
        <v>1</v>
      </c>
      <c r="E4541" s="1">
        <v>44993</v>
      </c>
      <c r="F4541" s="1">
        <v>44996</v>
      </c>
      <c r="G4541">
        <v>5</v>
      </c>
      <c r="H4541" s="1">
        <v>44999</v>
      </c>
      <c r="I4541">
        <v>3</v>
      </c>
      <c r="J4541" t="s">
        <v>16</v>
      </c>
      <c r="K4541" t="s">
        <v>17</v>
      </c>
      <c r="L4541" t="s">
        <v>33</v>
      </c>
      <c r="M4541">
        <v>50990</v>
      </c>
      <c r="N4541" t="str">
        <f>TEXT(tblorders[[#This Row],[order_date]], "mmm-yyyy")</f>
        <v>Mar-2023</v>
      </c>
      <c r="O4541">
        <f>tblorders[[#This Row],[actual_delivery_days]] -tblorders[[#This Row],[expected_delivery_days]]</f>
        <v>-2</v>
      </c>
    </row>
    <row r="4542" spans="1:15" x14ac:dyDescent="0.2">
      <c r="A4542" t="s">
        <v>6383</v>
      </c>
      <c r="B4542" t="s">
        <v>190</v>
      </c>
      <c r="C4542" t="s">
        <v>15</v>
      </c>
      <c r="D4542">
        <v>1</v>
      </c>
      <c r="E4542" s="1">
        <v>45630</v>
      </c>
      <c r="F4542" s="1">
        <v>45635</v>
      </c>
      <c r="G4542">
        <v>10</v>
      </c>
      <c r="H4542" s="1">
        <v>45650</v>
      </c>
      <c r="I4542">
        <v>15</v>
      </c>
      <c r="J4542" t="s">
        <v>40</v>
      </c>
      <c r="K4542" t="s">
        <v>17</v>
      </c>
      <c r="L4542" t="s">
        <v>58</v>
      </c>
      <c r="M4542">
        <v>55990</v>
      </c>
      <c r="N4542" t="str">
        <f>TEXT(tblorders[[#This Row],[order_date]], "mmm-yyyy")</f>
        <v>Dec-2024</v>
      </c>
      <c r="O4542">
        <f>tblorders[[#This Row],[actual_delivery_days]] -tblorders[[#This Row],[expected_delivery_days]]</f>
        <v>5</v>
      </c>
    </row>
    <row r="4543" spans="1:15" x14ac:dyDescent="0.2">
      <c r="A4543" t="s">
        <v>6384</v>
      </c>
      <c r="B4543" t="s">
        <v>6385</v>
      </c>
      <c r="C4543" t="s">
        <v>15</v>
      </c>
      <c r="D4543">
        <v>1</v>
      </c>
      <c r="E4543" s="1">
        <v>45599</v>
      </c>
      <c r="F4543" s="1">
        <v>45604</v>
      </c>
      <c r="G4543">
        <v>7</v>
      </c>
      <c r="H4543" s="1">
        <v>45613</v>
      </c>
      <c r="I4543">
        <v>9</v>
      </c>
      <c r="J4543" t="s">
        <v>16</v>
      </c>
      <c r="K4543" t="s">
        <v>17</v>
      </c>
      <c r="L4543" t="s">
        <v>22</v>
      </c>
      <c r="M4543">
        <v>55990</v>
      </c>
      <c r="N4543" t="str">
        <f>TEXT(tblorders[[#This Row],[order_date]], "mmm-yyyy")</f>
        <v>Nov-2024</v>
      </c>
      <c r="O4543">
        <f>tblorders[[#This Row],[actual_delivery_days]] -tblorders[[#This Row],[expected_delivery_days]]</f>
        <v>2</v>
      </c>
    </row>
    <row r="4544" spans="1:15" x14ac:dyDescent="0.2">
      <c r="A4544" t="s">
        <v>6386</v>
      </c>
      <c r="B4544" t="s">
        <v>4424</v>
      </c>
      <c r="C4544" t="s">
        <v>55</v>
      </c>
      <c r="D4544">
        <v>2</v>
      </c>
      <c r="E4544" s="1">
        <v>45385</v>
      </c>
      <c r="F4544" s="1">
        <v>45387</v>
      </c>
      <c r="G4544">
        <v>5</v>
      </c>
      <c r="H4544" s="1">
        <v>45392</v>
      </c>
      <c r="I4544">
        <v>5</v>
      </c>
      <c r="J4544" t="s">
        <v>16</v>
      </c>
      <c r="K4544" t="s">
        <v>25</v>
      </c>
      <c r="L4544" t="s">
        <v>18</v>
      </c>
      <c r="M4544">
        <v>199980</v>
      </c>
      <c r="N4544" t="str">
        <f>TEXT(tblorders[[#This Row],[order_date]], "mmm-yyyy")</f>
        <v>Apr-2024</v>
      </c>
      <c r="O4544">
        <f>tblorders[[#This Row],[actual_delivery_days]] -tblorders[[#This Row],[expected_delivery_days]]</f>
        <v>0</v>
      </c>
    </row>
    <row r="4545" spans="1:15" x14ac:dyDescent="0.2">
      <c r="A4545" t="s">
        <v>6387</v>
      </c>
      <c r="B4545" t="s">
        <v>1099</v>
      </c>
      <c r="C4545" t="s">
        <v>21</v>
      </c>
      <c r="D4545">
        <v>1</v>
      </c>
      <c r="E4545" s="1">
        <v>45526</v>
      </c>
      <c r="F4545" s="1">
        <v>45528</v>
      </c>
      <c r="G4545">
        <v>10</v>
      </c>
      <c r="H4545" s="1">
        <v>45538</v>
      </c>
      <c r="I4545">
        <v>10</v>
      </c>
      <c r="J4545" t="s">
        <v>16</v>
      </c>
      <c r="K4545" t="s">
        <v>17</v>
      </c>
      <c r="L4545" t="s">
        <v>18</v>
      </c>
      <c r="M4545">
        <v>89990</v>
      </c>
      <c r="N4545" t="str">
        <f>TEXT(tblorders[[#This Row],[order_date]], "mmm-yyyy")</f>
        <v>Aug-2024</v>
      </c>
      <c r="O4545">
        <f>tblorders[[#This Row],[actual_delivery_days]] -tblorders[[#This Row],[expected_delivery_days]]</f>
        <v>0</v>
      </c>
    </row>
    <row r="4546" spans="1:15" x14ac:dyDescent="0.2">
      <c r="A4546" t="s">
        <v>6388</v>
      </c>
      <c r="B4546" t="s">
        <v>6389</v>
      </c>
      <c r="C4546" t="s">
        <v>21</v>
      </c>
      <c r="D4546">
        <v>1</v>
      </c>
      <c r="E4546" s="1">
        <v>45766</v>
      </c>
      <c r="F4546" s="1">
        <v>45769</v>
      </c>
      <c r="G4546">
        <v>5</v>
      </c>
      <c r="H4546" s="1">
        <v>45774</v>
      </c>
      <c r="I4546">
        <v>5</v>
      </c>
      <c r="J4546" t="s">
        <v>16</v>
      </c>
      <c r="K4546" t="s">
        <v>25</v>
      </c>
      <c r="L4546" t="s">
        <v>58</v>
      </c>
      <c r="M4546">
        <v>89990</v>
      </c>
      <c r="N4546" t="str">
        <f>TEXT(tblorders[[#This Row],[order_date]], "mmm-yyyy")</f>
        <v>Apr-2025</v>
      </c>
      <c r="O4546">
        <f>tblorders[[#This Row],[actual_delivery_days]] -tblorders[[#This Row],[expected_delivery_days]]</f>
        <v>0</v>
      </c>
    </row>
    <row r="4547" spans="1:15" x14ac:dyDescent="0.2">
      <c r="A4547" t="s">
        <v>6390</v>
      </c>
      <c r="B4547" t="s">
        <v>6391</v>
      </c>
      <c r="C4547" t="s">
        <v>55</v>
      </c>
      <c r="D4547">
        <v>1</v>
      </c>
      <c r="E4547" s="1">
        <v>45509</v>
      </c>
      <c r="F4547" s="1">
        <v>45513</v>
      </c>
      <c r="G4547">
        <v>10</v>
      </c>
      <c r="H4547" s="1">
        <v>45524</v>
      </c>
      <c r="I4547">
        <v>11</v>
      </c>
      <c r="J4547" t="s">
        <v>16</v>
      </c>
      <c r="K4547" t="s">
        <v>17</v>
      </c>
      <c r="L4547" t="s">
        <v>26</v>
      </c>
      <c r="M4547">
        <v>99990</v>
      </c>
      <c r="N4547" t="str">
        <f>TEXT(tblorders[[#This Row],[order_date]], "mmm-yyyy")</f>
        <v>Aug-2024</v>
      </c>
      <c r="O4547">
        <f>tblorders[[#This Row],[actual_delivery_days]] -tblorders[[#This Row],[expected_delivery_days]]</f>
        <v>1</v>
      </c>
    </row>
    <row r="4548" spans="1:15" x14ac:dyDescent="0.2">
      <c r="A4548" t="s">
        <v>6392</v>
      </c>
      <c r="B4548" t="s">
        <v>5131</v>
      </c>
      <c r="C4548" t="s">
        <v>29</v>
      </c>
      <c r="D4548">
        <v>2</v>
      </c>
      <c r="E4548" s="1">
        <v>45648</v>
      </c>
      <c r="F4548" s="1">
        <v>45651</v>
      </c>
      <c r="G4548">
        <v>7</v>
      </c>
      <c r="H4548" s="1">
        <v>45663</v>
      </c>
      <c r="I4548">
        <v>12</v>
      </c>
      <c r="J4548" t="s">
        <v>61</v>
      </c>
      <c r="K4548" t="s">
        <v>17</v>
      </c>
      <c r="L4548" t="s">
        <v>22</v>
      </c>
      <c r="M4548">
        <v>22000</v>
      </c>
      <c r="N4548" t="str">
        <f>TEXT(tblorders[[#This Row],[order_date]], "mmm-yyyy")</f>
        <v>Dec-2024</v>
      </c>
      <c r="O4548">
        <f>tblorders[[#This Row],[actual_delivery_days]] -tblorders[[#This Row],[expected_delivery_days]]</f>
        <v>5</v>
      </c>
    </row>
    <row r="4549" spans="1:15" x14ac:dyDescent="0.2">
      <c r="A4549" t="s">
        <v>6393</v>
      </c>
      <c r="B4549" t="s">
        <v>117</v>
      </c>
      <c r="C4549" t="s">
        <v>15</v>
      </c>
      <c r="D4549">
        <v>2</v>
      </c>
      <c r="E4549" s="1">
        <v>45381</v>
      </c>
      <c r="F4549" s="1">
        <v>45383</v>
      </c>
      <c r="G4549">
        <v>10</v>
      </c>
      <c r="H4549" s="1">
        <v>45393</v>
      </c>
      <c r="I4549">
        <v>10</v>
      </c>
      <c r="J4549" t="s">
        <v>16</v>
      </c>
      <c r="K4549" t="s">
        <v>25</v>
      </c>
      <c r="L4549" t="s">
        <v>26</v>
      </c>
      <c r="M4549">
        <v>111980</v>
      </c>
      <c r="N4549" t="str">
        <f>TEXT(tblorders[[#This Row],[order_date]], "mmm-yyyy")</f>
        <v>Mar-2024</v>
      </c>
      <c r="O4549">
        <f>tblorders[[#This Row],[actual_delivery_days]] -tblorders[[#This Row],[expected_delivery_days]]</f>
        <v>0</v>
      </c>
    </row>
    <row r="4550" spans="1:15" x14ac:dyDescent="0.2">
      <c r="A4550" t="s">
        <v>6394</v>
      </c>
      <c r="B4550" t="s">
        <v>888</v>
      </c>
      <c r="C4550" t="s">
        <v>55</v>
      </c>
      <c r="D4550">
        <v>1</v>
      </c>
      <c r="E4550" s="1">
        <v>45316</v>
      </c>
      <c r="F4550" s="1">
        <v>45319</v>
      </c>
      <c r="G4550">
        <v>7</v>
      </c>
      <c r="H4550" s="1">
        <v>45326</v>
      </c>
      <c r="I4550">
        <v>7</v>
      </c>
      <c r="J4550" t="s">
        <v>16</v>
      </c>
      <c r="K4550" t="s">
        <v>25</v>
      </c>
      <c r="L4550" t="s">
        <v>18</v>
      </c>
      <c r="M4550">
        <v>99990</v>
      </c>
      <c r="N4550" t="str">
        <f>TEXT(tblorders[[#This Row],[order_date]], "mmm-yyyy")</f>
        <v>Jan-2024</v>
      </c>
      <c r="O4550">
        <f>tblorders[[#This Row],[actual_delivery_days]] -tblorders[[#This Row],[expected_delivery_days]]</f>
        <v>0</v>
      </c>
    </row>
    <row r="4551" spans="1:15" x14ac:dyDescent="0.2">
      <c r="A4551" t="s">
        <v>6395</v>
      </c>
      <c r="B4551" t="s">
        <v>1072</v>
      </c>
      <c r="C4551" t="s">
        <v>55</v>
      </c>
      <c r="D4551">
        <v>1</v>
      </c>
      <c r="E4551" s="1">
        <v>45793</v>
      </c>
      <c r="F4551" s="1">
        <v>45795</v>
      </c>
      <c r="G4551">
        <v>5</v>
      </c>
      <c r="H4551" s="1">
        <v>45800</v>
      </c>
      <c r="I4551">
        <v>5</v>
      </c>
      <c r="J4551" t="s">
        <v>16</v>
      </c>
      <c r="K4551" t="s">
        <v>25</v>
      </c>
      <c r="L4551" t="s">
        <v>33</v>
      </c>
      <c r="M4551">
        <v>99990</v>
      </c>
      <c r="N4551" t="str">
        <f>TEXT(tblorders[[#This Row],[order_date]], "mmm-yyyy")</f>
        <v>May-2025</v>
      </c>
      <c r="O4551">
        <f>tblorders[[#This Row],[actual_delivery_days]] -tblorders[[#This Row],[expected_delivery_days]]</f>
        <v>0</v>
      </c>
    </row>
    <row r="4552" spans="1:15" x14ac:dyDescent="0.2">
      <c r="A4552" t="s">
        <v>6396</v>
      </c>
      <c r="B4552" t="s">
        <v>2788</v>
      </c>
      <c r="C4552" t="s">
        <v>15</v>
      </c>
      <c r="D4552">
        <v>1</v>
      </c>
      <c r="E4552" s="1">
        <v>44892</v>
      </c>
      <c r="F4552" s="1">
        <v>44896</v>
      </c>
      <c r="G4552">
        <v>7</v>
      </c>
      <c r="H4552" s="1">
        <v>44904</v>
      </c>
      <c r="I4552">
        <v>8</v>
      </c>
      <c r="J4552" t="s">
        <v>16</v>
      </c>
      <c r="K4552" t="s">
        <v>25</v>
      </c>
      <c r="L4552" t="s">
        <v>18</v>
      </c>
      <c r="M4552">
        <v>55990</v>
      </c>
      <c r="N4552" t="str">
        <f>TEXT(tblorders[[#This Row],[order_date]], "mmm-yyyy")</f>
        <v>Nov-2022</v>
      </c>
      <c r="O4552">
        <f>tblorders[[#This Row],[actual_delivery_days]] -tblorders[[#This Row],[expected_delivery_days]]</f>
        <v>1</v>
      </c>
    </row>
    <row r="4553" spans="1:15" x14ac:dyDescent="0.2">
      <c r="A4553" t="s">
        <v>6397</v>
      </c>
      <c r="B4553" t="s">
        <v>4785</v>
      </c>
      <c r="C4553" t="s">
        <v>15</v>
      </c>
      <c r="D4553">
        <v>1</v>
      </c>
      <c r="E4553" s="1">
        <v>45803</v>
      </c>
      <c r="F4553" s="1">
        <v>45804</v>
      </c>
      <c r="G4553">
        <v>10</v>
      </c>
      <c r="H4553" s="1">
        <v>45815</v>
      </c>
      <c r="I4553">
        <v>11</v>
      </c>
      <c r="J4553" t="s">
        <v>16</v>
      </c>
      <c r="K4553" t="s">
        <v>41</v>
      </c>
      <c r="L4553" t="s">
        <v>18</v>
      </c>
      <c r="M4553">
        <v>55990</v>
      </c>
      <c r="N4553" t="str">
        <f>TEXT(tblorders[[#This Row],[order_date]], "mmm-yyyy")</f>
        <v>May-2025</v>
      </c>
      <c r="O4553">
        <f>tblorders[[#This Row],[actual_delivery_days]] -tblorders[[#This Row],[expected_delivery_days]]</f>
        <v>1</v>
      </c>
    </row>
    <row r="4554" spans="1:15" x14ac:dyDescent="0.2">
      <c r="A4554" t="s">
        <v>6398</v>
      </c>
      <c r="B4554" t="s">
        <v>2933</v>
      </c>
      <c r="C4554" t="s">
        <v>44</v>
      </c>
      <c r="D4554">
        <v>1</v>
      </c>
      <c r="E4554" s="1">
        <v>45261</v>
      </c>
      <c r="F4554" s="1">
        <v>45266</v>
      </c>
      <c r="G4554">
        <v>5</v>
      </c>
      <c r="H4554" s="1">
        <v>45274</v>
      </c>
      <c r="I4554">
        <v>8</v>
      </c>
      <c r="J4554" t="s">
        <v>16</v>
      </c>
      <c r="K4554" t="s">
        <v>25</v>
      </c>
      <c r="L4554" t="s">
        <v>58</v>
      </c>
      <c r="M4554">
        <v>50990</v>
      </c>
      <c r="N4554" t="str">
        <f>TEXT(tblorders[[#This Row],[order_date]], "mmm-yyyy")</f>
        <v>Dec-2023</v>
      </c>
      <c r="O4554">
        <f>tblorders[[#This Row],[actual_delivery_days]] -tblorders[[#This Row],[expected_delivery_days]]</f>
        <v>3</v>
      </c>
    </row>
    <row r="4555" spans="1:15" x14ac:dyDescent="0.2">
      <c r="A4555" t="s">
        <v>6399</v>
      </c>
      <c r="B4555" t="s">
        <v>6070</v>
      </c>
      <c r="C4555" t="s">
        <v>15</v>
      </c>
      <c r="D4555">
        <v>1</v>
      </c>
      <c r="E4555" s="1">
        <v>44807</v>
      </c>
      <c r="F4555" s="1">
        <v>44808</v>
      </c>
      <c r="G4555">
        <v>7</v>
      </c>
      <c r="H4555" s="1">
        <v>44815</v>
      </c>
      <c r="I4555">
        <v>7</v>
      </c>
      <c r="J4555" t="s">
        <v>40</v>
      </c>
      <c r="K4555" t="s">
        <v>25</v>
      </c>
      <c r="L4555" t="s">
        <v>58</v>
      </c>
      <c r="M4555">
        <v>55990</v>
      </c>
      <c r="N4555" t="str">
        <f>TEXT(tblorders[[#This Row],[order_date]], "mmm-yyyy")</f>
        <v>Sep-2022</v>
      </c>
      <c r="O4555">
        <f>tblorders[[#This Row],[actual_delivery_days]] -tblorders[[#This Row],[expected_delivery_days]]</f>
        <v>0</v>
      </c>
    </row>
    <row r="4556" spans="1:15" x14ac:dyDescent="0.2">
      <c r="A4556" t="s">
        <v>6400</v>
      </c>
      <c r="B4556" t="s">
        <v>6401</v>
      </c>
      <c r="C4556" t="s">
        <v>15</v>
      </c>
      <c r="D4556">
        <v>1</v>
      </c>
      <c r="E4556" s="1">
        <v>45443</v>
      </c>
      <c r="F4556" s="1">
        <v>45445</v>
      </c>
      <c r="G4556">
        <v>7</v>
      </c>
      <c r="H4556" s="1">
        <v>45453</v>
      </c>
      <c r="I4556">
        <v>8</v>
      </c>
      <c r="J4556" t="s">
        <v>16</v>
      </c>
      <c r="K4556" t="s">
        <v>41</v>
      </c>
      <c r="L4556" t="s">
        <v>33</v>
      </c>
      <c r="M4556">
        <v>55990</v>
      </c>
      <c r="N4556" t="str">
        <f>TEXT(tblorders[[#This Row],[order_date]], "mmm-yyyy")</f>
        <v>May-2024</v>
      </c>
      <c r="O4556">
        <f>tblorders[[#This Row],[actual_delivery_days]] -tblorders[[#This Row],[expected_delivery_days]]</f>
        <v>1</v>
      </c>
    </row>
    <row r="4557" spans="1:15" x14ac:dyDescent="0.2">
      <c r="A4557" t="s">
        <v>6402</v>
      </c>
      <c r="B4557" t="s">
        <v>1980</v>
      </c>
      <c r="C4557" t="s">
        <v>55</v>
      </c>
      <c r="D4557">
        <v>2</v>
      </c>
      <c r="E4557" s="1">
        <v>45308</v>
      </c>
      <c r="F4557" s="1">
        <v>45313</v>
      </c>
      <c r="G4557">
        <v>10</v>
      </c>
      <c r="H4557" s="1">
        <v>45321</v>
      </c>
      <c r="I4557">
        <v>8</v>
      </c>
      <c r="J4557" t="s">
        <v>16</v>
      </c>
      <c r="K4557" t="s">
        <v>41</v>
      </c>
      <c r="L4557" t="s">
        <v>22</v>
      </c>
      <c r="M4557">
        <v>199980</v>
      </c>
      <c r="N4557" t="str">
        <f>TEXT(tblorders[[#This Row],[order_date]], "mmm-yyyy")</f>
        <v>Jan-2024</v>
      </c>
      <c r="O4557">
        <f>tblorders[[#This Row],[actual_delivery_days]] -tblorders[[#This Row],[expected_delivery_days]]</f>
        <v>-2</v>
      </c>
    </row>
    <row r="4558" spans="1:15" x14ac:dyDescent="0.2">
      <c r="A4558" t="s">
        <v>6403</v>
      </c>
      <c r="B4558" t="s">
        <v>1061</v>
      </c>
      <c r="C4558" t="s">
        <v>44</v>
      </c>
      <c r="D4558">
        <v>1</v>
      </c>
      <c r="E4558" s="1">
        <v>45757</v>
      </c>
      <c r="F4558" s="1">
        <v>45760</v>
      </c>
      <c r="G4558">
        <v>7</v>
      </c>
      <c r="H4558" s="1">
        <v>45766</v>
      </c>
      <c r="I4558">
        <v>6</v>
      </c>
      <c r="J4558" t="s">
        <v>16</v>
      </c>
      <c r="K4558" t="s">
        <v>41</v>
      </c>
      <c r="L4558" t="s">
        <v>58</v>
      </c>
      <c r="M4558">
        <v>50990</v>
      </c>
      <c r="N4558" t="str">
        <f>TEXT(tblorders[[#This Row],[order_date]], "mmm-yyyy")</f>
        <v>Apr-2025</v>
      </c>
      <c r="O4558">
        <f>tblorders[[#This Row],[actual_delivery_days]] -tblorders[[#This Row],[expected_delivery_days]]</f>
        <v>-1</v>
      </c>
    </row>
    <row r="4559" spans="1:15" x14ac:dyDescent="0.2">
      <c r="A4559" t="s">
        <v>6404</v>
      </c>
      <c r="B4559" t="s">
        <v>2615</v>
      </c>
      <c r="C4559" t="s">
        <v>32</v>
      </c>
      <c r="D4559">
        <v>1</v>
      </c>
      <c r="E4559" s="1">
        <v>44925</v>
      </c>
      <c r="F4559" s="1">
        <v>44928</v>
      </c>
      <c r="G4559">
        <v>5</v>
      </c>
      <c r="H4559" s="1">
        <v>44933</v>
      </c>
      <c r="I4559">
        <v>5</v>
      </c>
      <c r="J4559" t="s">
        <v>16</v>
      </c>
      <c r="K4559" t="s">
        <v>17</v>
      </c>
      <c r="L4559" t="s">
        <v>33</v>
      </c>
      <c r="M4559">
        <v>45000</v>
      </c>
      <c r="N4559" t="str">
        <f>TEXT(tblorders[[#This Row],[order_date]], "mmm-yyyy")</f>
        <v>Dec-2022</v>
      </c>
      <c r="O4559">
        <f>tblorders[[#This Row],[actual_delivery_days]] -tblorders[[#This Row],[expected_delivery_days]]</f>
        <v>0</v>
      </c>
    </row>
    <row r="4560" spans="1:15" x14ac:dyDescent="0.2">
      <c r="A4560" t="s">
        <v>6405</v>
      </c>
      <c r="B4560" t="s">
        <v>3456</v>
      </c>
      <c r="C4560" t="s">
        <v>29</v>
      </c>
      <c r="D4560">
        <v>1</v>
      </c>
      <c r="E4560" s="1">
        <v>45275</v>
      </c>
      <c r="F4560" s="1">
        <v>45278</v>
      </c>
      <c r="G4560">
        <v>7</v>
      </c>
      <c r="H4560" s="1">
        <v>45285</v>
      </c>
      <c r="I4560">
        <v>7</v>
      </c>
      <c r="J4560" t="s">
        <v>16</v>
      </c>
      <c r="K4560" t="s">
        <v>25</v>
      </c>
      <c r="L4560" t="s">
        <v>18</v>
      </c>
      <c r="M4560">
        <v>11000</v>
      </c>
      <c r="N4560" t="str">
        <f>TEXT(tblorders[[#This Row],[order_date]], "mmm-yyyy")</f>
        <v>Dec-2023</v>
      </c>
      <c r="O4560">
        <f>tblorders[[#This Row],[actual_delivery_days]] -tblorders[[#This Row],[expected_delivery_days]]</f>
        <v>0</v>
      </c>
    </row>
    <row r="4561" spans="1:15" x14ac:dyDescent="0.2">
      <c r="A4561" t="s">
        <v>6406</v>
      </c>
      <c r="B4561" t="s">
        <v>5589</v>
      </c>
      <c r="C4561" t="s">
        <v>44</v>
      </c>
      <c r="D4561">
        <v>2</v>
      </c>
      <c r="E4561" s="1">
        <v>45793</v>
      </c>
      <c r="F4561" s="1">
        <v>45795</v>
      </c>
      <c r="G4561">
        <v>7</v>
      </c>
      <c r="H4561" s="1">
        <v>45802</v>
      </c>
      <c r="I4561">
        <v>7</v>
      </c>
      <c r="J4561" t="s">
        <v>16</v>
      </c>
      <c r="K4561" t="s">
        <v>25</v>
      </c>
      <c r="L4561" t="s">
        <v>22</v>
      </c>
      <c r="M4561">
        <v>101980</v>
      </c>
      <c r="N4561" t="str">
        <f>TEXT(tblorders[[#This Row],[order_date]], "mmm-yyyy")</f>
        <v>May-2025</v>
      </c>
      <c r="O4561">
        <f>tblorders[[#This Row],[actual_delivery_days]] -tblorders[[#This Row],[expected_delivery_days]]</f>
        <v>0</v>
      </c>
    </row>
    <row r="4562" spans="1:15" x14ac:dyDescent="0.2">
      <c r="A4562" t="s">
        <v>6407</v>
      </c>
      <c r="B4562" t="s">
        <v>6048</v>
      </c>
      <c r="C4562" t="s">
        <v>29</v>
      </c>
      <c r="D4562">
        <v>1</v>
      </c>
      <c r="E4562" s="1">
        <v>45801</v>
      </c>
      <c r="F4562" s="1">
        <v>45806</v>
      </c>
      <c r="G4562">
        <v>5</v>
      </c>
      <c r="H4562" s="1">
        <v>45809</v>
      </c>
      <c r="I4562">
        <v>3</v>
      </c>
      <c r="J4562" t="s">
        <v>16</v>
      </c>
      <c r="K4562" t="s">
        <v>17</v>
      </c>
      <c r="L4562" t="s">
        <v>26</v>
      </c>
      <c r="M4562">
        <v>11000</v>
      </c>
      <c r="N4562" t="str">
        <f>TEXT(tblorders[[#This Row],[order_date]], "mmm-yyyy")</f>
        <v>May-2025</v>
      </c>
      <c r="O4562">
        <f>tblorders[[#This Row],[actual_delivery_days]] -tblorders[[#This Row],[expected_delivery_days]]</f>
        <v>-2</v>
      </c>
    </row>
    <row r="4563" spans="1:15" x14ac:dyDescent="0.2">
      <c r="A4563" t="s">
        <v>6408</v>
      </c>
      <c r="B4563" t="s">
        <v>4170</v>
      </c>
      <c r="C4563" t="s">
        <v>55</v>
      </c>
      <c r="D4563">
        <v>1</v>
      </c>
      <c r="E4563" s="1">
        <v>44919</v>
      </c>
      <c r="F4563" s="1">
        <v>44922</v>
      </c>
      <c r="G4563">
        <v>10</v>
      </c>
      <c r="H4563" s="1">
        <v>44934</v>
      </c>
      <c r="I4563">
        <v>12</v>
      </c>
      <c r="J4563" t="s">
        <v>16</v>
      </c>
      <c r="K4563" t="s">
        <v>41</v>
      </c>
      <c r="L4563" t="s">
        <v>58</v>
      </c>
      <c r="M4563">
        <v>99990</v>
      </c>
      <c r="N4563" t="str">
        <f>TEXT(tblorders[[#This Row],[order_date]], "mmm-yyyy")</f>
        <v>Dec-2022</v>
      </c>
      <c r="O4563">
        <f>tblorders[[#This Row],[actual_delivery_days]] -tblorders[[#This Row],[expected_delivery_days]]</f>
        <v>2</v>
      </c>
    </row>
    <row r="4564" spans="1:15" x14ac:dyDescent="0.2">
      <c r="A4564" t="s">
        <v>6409</v>
      </c>
      <c r="B4564" t="s">
        <v>5436</v>
      </c>
      <c r="C4564" t="s">
        <v>21</v>
      </c>
      <c r="D4564">
        <v>1</v>
      </c>
      <c r="E4564" s="1">
        <v>45621</v>
      </c>
      <c r="F4564" s="1">
        <v>45625</v>
      </c>
      <c r="G4564">
        <v>7</v>
      </c>
      <c r="H4564" s="1">
        <v>45631</v>
      </c>
      <c r="I4564">
        <v>6</v>
      </c>
      <c r="J4564" t="s">
        <v>16</v>
      </c>
      <c r="K4564" t="s">
        <v>17</v>
      </c>
      <c r="L4564" t="s">
        <v>18</v>
      </c>
      <c r="M4564">
        <v>89990</v>
      </c>
      <c r="N4564" t="str">
        <f>TEXT(tblorders[[#This Row],[order_date]], "mmm-yyyy")</f>
        <v>Nov-2024</v>
      </c>
      <c r="O4564">
        <f>tblorders[[#This Row],[actual_delivery_days]] -tblorders[[#This Row],[expected_delivery_days]]</f>
        <v>-1</v>
      </c>
    </row>
    <row r="4565" spans="1:15" x14ac:dyDescent="0.2">
      <c r="A4565" t="s">
        <v>6410</v>
      </c>
      <c r="B4565" t="s">
        <v>6401</v>
      </c>
      <c r="C4565" t="s">
        <v>44</v>
      </c>
      <c r="D4565">
        <v>1</v>
      </c>
      <c r="E4565" s="1">
        <v>45022</v>
      </c>
      <c r="F4565" s="1">
        <v>45023</v>
      </c>
      <c r="G4565">
        <v>10</v>
      </c>
      <c r="H4565" s="1">
        <v>45035</v>
      </c>
      <c r="I4565">
        <v>12</v>
      </c>
      <c r="J4565" t="s">
        <v>16</v>
      </c>
      <c r="K4565" t="s">
        <v>41</v>
      </c>
      <c r="L4565" t="s">
        <v>33</v>
      </c>
      <c r="M4565">
        <v>50990</v>
      </c>
      <c r="N4565" t="str">
        <f>TEXT(tblorders[[#This Row],[order_date]], "mmm-yyyy")</f>
        <v>Apr-2023</v>
      </c>
      <c r="O4565">
        <f>tblorders[[#This Row],[actual_delivery_days]] -tblorders[[#This Row],[expected_delivery_days]]</f>
        <v>2</v>
      </c>
    </row>
    <row r="4566" spans="1:15" x14ac:dyDescent="0.2">
      <c r="A4566" t="s">
        <v>6411</v>
      </c>
      <c r="B4566" t="s">
        <v>3243</v>
      </c>
      <c r="C4566" t="s">
        <v>15</v>
      </c>
      <c r="D4566">
        <v>1</v>
      </c>
      <c r="E4566" s="1">
        <v>45616</v>
      </c>
      <c r="F4566" s="1">
        <v>45619</v>
      </c>
      <c r="G4566">
        <v>7</v>
      </c>
      <c r="H4566" s="1">
        <v>45627</v>
      </c>
      <c r="I4566">
        <v>8</v>
      </c>
      <c r="J4566" t="s">
        <v>16</v>
      </c>
      <c r="K4566" t="s">
        <v>41</v>
      </c>
      <c r="L4566" t="s">
        <v>22</v>
      </c>
      <c r="M4566">
        <v>55990</v>
      </c>
      <c r="N4566" t="str">
        <f>TEXT(tblorders[[#This Row],[order_date]], "mmm-yyyy")</f>
        <v>Nov-2024</v>
      </c>
      <c r="O4566">
        <f>tblorders[[#This Row],[actual_delivery_days]] -tblorders[[#This Row],[expected_delivery_days]]</f>
        <v>1</v>
      </c>
    </row>
    <row r="4567" spans="1:15" x14ac:dyDescent="0.2">
      <c r="A4567" t="s">
        <v>6412</v>
      </c>
      <c r="B4567" t="s">
        <v>1804</v>
      </c>
      <c r="C4567" t="s">
        <v>15</v>
      </c>
      <c r="D4567">
        <v>1</v>
      </c>
      <c r="E4567" s="1">
        <v>45714</v>
      </c>
      <c r="F4567" s="1">
        <v>45715</v>
      </c>
      <c r="G4567">
        <v>5</v>
      </c>
      <c r="H4567" s="1">
        <v>45720</v>
      </c>
      <c r="I4567">
        <v>5</v>
      </c>
      <c r="J4567" t="s">
        <v>16</v>
      </c>
      <c r="K4567" t="s">
        <v>25</v>
      </c>
      <c r="L4567" t="s">
        <v>22</v>
      </c>
      <c r="M4567">
        <v>55990</v>
      </c>
      <c r="N4567" t="str">
        <f>TEXT(tblorders[[#This Row],[order_date]], "mmm-yyyy")</f>
        <v>Feb-2025</v>
      </c>
      <c r="O4567">
        <f>tblorders[[#This Row],[actual_delivery_days]] -tblorders[[#This Row],[expected_delivery_days]]</f>
        <v>0</v>
      </c>
    </row>
    <row r="4568" spans="1:15" x14ac:dyDescent="0.2">
      <c r="A4568" t="s">
        <v>6413</v>
      </c>
      <c r="B4568" t="s">
        <v>490</v>
      </c>
      <c r="C4568" t="s">
        <v>44</v>
      </c>
      <c r="D4568">
        <v>1</v>
      </c>
      <c r="E4568" s="1">
        <v>45578</v>
      </c>
      <c r="F4568" s="1">
        <v>45579</v>
      </c>
      <c r="G4568">
        <v>10</v>
      </c>
      <c r="H4568" s="1">
        <v>45592</v>
      </c>
      <c r="I4568">
        <v>13</v>
      </c>
      <c r="J4568" t="s">
        <v>16</v>
      </c>
      <c r="K4568" t="s">
        <v>25</v>
      </c>
      <c r="L4568" t="s">
        <v>33</v>
      </c>
      <c r="M4568">
        <v>50990</v>
      </c>
      <c r="N4568" t="str">
        <f>TEXT(tblorders[[#This Row],[order_date]], "mmm-yyyy")</f>
        <v>Oct-2024</v>
      </c>
      <c r="O4568">
        <f>tblorders[[#This Row],[actual_delivery_days]] -tblorders[[#This Row],[expected_delivery_days]]</f>
        <v>3</v>
      </c>
    </row>
    <row r="4569" spans="1:15" x14ac:dyDescent="0.2">
      <c r="A4569" t="s">
        <v>6414</v>
      </c>
      <c r="B4569" t="s">
        <v>361</v>
      </c>
      <c r="C4569" t="s">
        <v>32</v>
      </c>
      <c r="D4569">
        <v>1</v>
      </c>
      <c r="E4569" s="1">
        <v>44806</v>
      </c>
      <c r="F4569" s="1">
        <v>44807</v>
      </c>
      <c r="G4569">
        <v>5</v>
      </c>
      <c r="H4569" s="1">
        <v>44813</v>
      </c>
      <c r="I4569">
        <v>6</v>
      </c>
      <c r="J4569" t="s">
        <v>16</v>
      </c>
      <c r="K4569" t="s">
        <v>41</v>
      </c>
      <c r="L4569" t="s">
        <v>18</v>
      </c>
      <c r="M4569">
        <v>45000</v>
      </c>
      <c r="N4569" t="str">
        <f>TEXT(tblorders[[#This Row],[order_date]], "mmm-yyyy")</f>
        <v>Sep-2022</v>
      </c>
      <c r="O4569">
        <f>tblorders[[#This Row],[actual_delivery_days]] -tblorders[[#This Row],[expected_delivery_days]]</f>
        <v>1</v>
      </c>
    </row>
    <row r="4570" spans="1:15" x14ac:dyDescent="0.2">
      <c r="A4570" t="s">
        <v>6415</v>
      </c>
      <c r="B4570" t="s">
        <v>4475</v>
      </c>
      <c r="C4570" t="s">
        <v>44</v>
      </c>
      <c r="D4570">
        <v>1</v>
      </c>
      <c r="E4570" s="1">
        <v>45100</v>
      </c>
      <c r="F4570" s="1">
        <v>45103</v>
      </c>
      <c r="G4570">
        <v>5</v>
      </c>
      <c r="H4570" s="1">
        <v>45108</v>
      </c>
      <c r="I4570">
        <v>5</v>
      </c>
      <c r="J4570" t="s">
        <v>16</v>
      </c>
      <c r="K4570" t="s">
        <v>25</v>
      </c>
      <c r="L4570" t="s">
        <v>26</v>
      </c>
      <c r="M4570">
        <v>50990</v>
      </c>
      <c r="N4570" t="str">
        <f>TEXT(tblorders[[#This Row],[order_date]], "mmm-yyyy")</f>
        <v>Jun-2023</v>
      </c>
      <c r="O4570">
        <f>tblorders[[#This Row],[actual_delivery_days]] -tblorders[[#This Row],[expected_delivery_days]]</f>
        <v>0</v>
      </c>
    </row>
    <row r="4571" spans="1:15" x14ac:dyDescent="0.2">
      <c r="A4571" t="s">
        <v>6416</v>
      </c>
      <c r="B4571" t="s">
        <v>1614</v>
      </c>
      <c r="C4571" t="s">
        <v>55</v>
      </c>
      <c r="D4571">
        <v>1</v>
      </c>
      <c r="E4571" s="1">
        <v>45762</v>
      </c>
      <c r="F4571" s="1">
        <v>45763</v>
      </c>
      <c r="G4571">
        <v>7</v>
      </c>
      <c r="H4571" s="1">
        <v>45772</v>
      </c>
      <c r="I4571">
        <v>9</v>
      </c>
      <c r="J4571" t="s">
        <v>16</v>
      </c>
      <c r="K4571" t="s">
        <v>17</v>
      </c>
      <c r="L4571" t="s">
        <v>33</v>
      </c>
      <c r="M4571">
        <v>99990</v>
      </c>
      <c r="N4571" t="str">
        <f>TEXT(tblorders[[#This Row],[order_date]], "mmm-yyyy")</f>
        <v>Apr-2025</v>
      </c>
      <c r="O4571">
        <f>tblorders[[#This Row],[actual_delivery_days]] -tblorders[[#This Row],[expected_delivery_days]]</f>
        <v>2</v>
      </c>
    </row>
    <row r="4572" spans="1:15" x14ac:dyDescent="0.2">
      <c r="A4572" t="s">
        <v>6417</v>
      </c>
      <c r="B4572" t="s">
        <v>2163</v>
      </c>
      <c r="C4572" t="s">
        <v>32</v>
      </c>
      <c r="D4572">
        <v>2</v>
      </c>
      <c r="E4572" s="1">
        <v>45486</v>
      </c>
      <c r="F4572" s="1">
        <v>45491</v>
      </c>
      <c r="G4572">
        <v>5</v>
      </c>
      <c r="H4572" s="1">
        <v>45496</v>
      </c>
      <c r="I4572">
        <v>5</v>
      </c>
      <c r="J4572" t="s">
        <v>16</v>
      </c>
      <c r="K4572" t="s">
        <v>41</v>
      </c>
      <c r="L4572" t="s">
        <v>33</v>
      </c>
      <c r="M4572">
        <v>90000</v>
      </c>
      <c r="N4572" t="str">
        <f>TEXT(tblorders[[#This Row],[order_date]], "mmm-yyyy")</f>
        <v>Jul-2024</v>
      </c>
      <c r="O4572">
        <f>tblorders[[#This Row],[actual_delivery_days]] -tblorders[[#This Row],[expected_delivery_days]]</f>
        <v>0</v>
      </c>
    </row>
    <row r="4573" spans="1:15" x14ac:dyDescent="0.2">
      <c r="A4573" t="s">
        <v>6418</v>
      </c>
      <c r="B4573" t="s">
        <v>5682</v>
      </c>
      <c r="C4573" t="s">
        <v>29</v>
      </c>
      <c r="D4573">
        <v>2</v>
      </c>
      <c r="E4573" s="1">
        <v>45331</v>
      </c>
      <c r="F4573" s="1">
        <v>45334</v>
      </c>
      <c r="G4573">
        <v>5</v>
      </c>
      <c r="H4573" s="1">
        <v>45339</v>
      </c>
      <c r="I4573">
        <v>5</v>
      </c>
      <c r="J4573" t="s">
        <v>16</v>
      </c>
      <c r="K4573" t="s">
        <v>41</v>
      </c>
      <c r="L4573" t="s">
        <v>22</v>
      </c>
      <c r="M4573">
        <v>22000</v>
      </c>
      <c r="N4573" t="str">
        <f>TEXT(tblorders[[#This Row],[order_date]], "mmm-yyyy")</f>
        <v>Feb-2024</v>
      </c>
      <c r="O4573">
        <f>tblorders[[#This Row],[actual_delivery_days]] -tblorders[[#This Row],[expected_delivery_days]]</f>
        <v>0</v>
      </c>
    </row>
    <row r="4574" spans="1:15" x14ac:dyDescent="0.2">
      <c r="A4574" t="s">
        <v>6419</v>
      </c>
      <c r="B4574" t="s">
        <v>4886</v>
      </c>
      <c r="C4574" t="s">
        <v>44</v>
      </c>
      <c r="D4574">
        <v>1</v>
      </c>
      <c r="E4574" s="1">
        <v>44954</v>
      </c>
      <c r="F4574" s="1">
        <v>44958</v>
      </c>
      <c r="G4574">
        <v>5</v>
      </c>
      <c r="H4574" s="1">
        <v>44964</v>
      </c>
      <c r="I4574">
        <v>6</v>
      </c>
      <c r="J4574" t="s">
        <v>16</v>
      </c>
      <c r="K4574" t="s">
        <v>25</v>
      </c>
      <c r="L4574" t="s">
        <v>33</v>
      </c>
      <c r="M4574">
        <v>50990</v>
      </c>
      <c r="N4574" t="str">
        <f>TEXT(tblorders[[#This Row],[order_date]], "mmm-yyyy")</f>
        <v>Jan-2023</v>
      </c>
      <c r="O4574">
        <f>tblorders[[#This Row],[actual_delivery_days]] -tblorders[[#This Row],[expected_delivery_days]]</f>
        <v>1</v>
      </c>
    </row>
    <row r="4575" spans="1:15" x14ac:dyDescent="0.2">
      <c r="A4575" t="s">
        <v>6420</v>
      </c>
      <c r="B4575" t="s">
        <v>1229</v>
      </c>
      <c r="C4575" t="s">
        <v>29</v>
      </c>
      <c r="D4575">
        <v>1</v>
      </c>
      <c r="E4575" s="1">
        <v>45770</v>
      </c>
      <c r="F4575" s="1">
        <v>45772</v>
      </c>
      <c r="G4575">
        <v>7</v>
      </c>
      <c r="H4575" s="1">
        <v>45782</v>
      </c>
      <c r="I4575">
        <v>10</v>
      </c>
      <c r="J4575" t="s">
        <v>16</v>
      </c>
      <c r="K4575" t="s">
        <v>17</v>
      </c>
      <c r="L4575" t="s">
        <v>58</v>
      </c>
      <c r="M4575">
        <v>11000</v>
      </c>
      <c r="N4575" t="str">
        <f>TEXT(tblorders[[#This Row],[order_date]], "mmm-yyyy")</f>
        <v>Apr-2025</v>
      </c>
      <c r="O4575">
        <f>tblorders[[#This Row],[actual_delivery_days]] -tblorders[[#This Row],[expected_delivery_days]]</f>
        <v>3</v>
      </c>
    </row>
    <row r="4576" spans="1:15" x14ac:dyDescent="0.2">
      <c r="A4576" t="s">
        <v>6421</v>
      </c>
      <c r="B4576" t="s">
        <v>6422</v>
      </c>
      <c r="C4576" t="s">
        <v>15</v>
      </c>
      <c r="D4576">
        <v>2</v>
      </c>
      <c r="E4576" s="1">
        <v>45189</v>
      </c>
      <c r="F4576" s="1">
        <v>45190</v>
      </c>
      <c r="G4576">
        <v>5</v>
      </c>
      <c r="H4576" s="1">
        <v>45196</v>
      </c>
      <c r="I4576">
        <v>6</v>
      </c>
      <c r="J4576" t="s">
        <v>16</v>
      </c>
      <c r="K4576" t="s">
        <v>17</v>
      </c>
      <c r="L4576" t="s">
        <v>18</v>
      </c>
      <c r="M4576">
        <v>111980</v>
      </c>
      <c r="N4576" t="str">
        <f>TEXT(tblorders[[#This Row],[order_date]], "mmm-yyyy")</f>
        <v>Sep-2023</v>
      </c>
      <c r="O4576">
        <f>tblorders[[#This Row],[actual_delivery_days]] -tblorders[[#This Row],[expected_delivery_days]]</f>
        <v>1</v>
      </c>
    </row>
    <row r="4577" spans="1:15" x14ac:dyDescent="0.2">
      <c r="A4577" t="s">
        <v>6423</v>
      </c>
      <c r="B4577" t="s">
        <v>5735</v>
      </c>
      <c r="C4577" t="s">
        <v>21</v>
      </c>
      <c r="D4577">
        <v>1</v>
      </c>
      <c r="E4577" s="1">
        <v>45460</v>
      </c>
      <c r="F4577" s="1">
        <v>45464</v>
      </c>
      <c r="G4577">
        <v>10</v>
      </c>
      <c r="H4577" s="1">
        <v>45475</v>
      </c>
      <c r="I4577">
        <v>11</v>
      </c>
      <c r="J4577" t="s">
        <v>16</v>
      </c>
      <c r="K4577" t="s">
        <v>17</v>
      </c>
      <c r="L4577" t="s">
        <v>22</v>
      </c>
      <c r="M4577">
        <v>89990</v>
      </c>
      <c r="N4577" t="str">
        <f>TEXT(tblorders[[#This Row],[order_date]], "mmm-yyyy")</f>
        <v>Jun-2024</v>
      </c>
      <c r="O4577">
        <f>tblorders[[#This Row],[actual_delivery_days]] -tblorders[[#This Row],[expected_delivery_days]]</f>
        <v>1</v>
      </c>
    </row>
    <row r="4578" spans="1:15" x14ac:dyDescent="0.2">
      <c r="A4578" t="s">
        <v>6424</v>
      </c>
      <c r="B4578" t="s">
        <v>3025</v>
      </c>
      <c r="C4578" t="s">
        <v>44</v>
      </c>
      <c r="D4578">
        <v>2</v>
      </c>
      <c r="E4578" s="1">
        <v>45314</v>
      </c>
      <c r="F4578" s="1">
        <v>45317</v>
      </c>
      <c r="G4578">
        <v>7</v>
      </c>
      <c r="H4578" s="1">
        <v>45323</v>
      </c>
      <c r="I4578">
        <v>6</v>
      </c>
      <c r="J4578" t="s">
        <v>40</v>
      </c>
      <c r="K4578" t="s">
        <v>41</v>
      </c>
      <c r="L4578" t="s">
        <v>22</v>
      </c>
      <c r="M4578">
        <v>101980</v>
      </c>
      <c r="N4578" t="str">
        <f>TEXT(tblorders[[#This Row],[order_date]], "mmm-yyyy")</f>
        <v>Jan-2024</v>
      </c>
      <c r="O4578">
        <f>tblorders[[#This Row],[actual_delivery_days]] -tblorders[[#This Row],[expected_delivery_days]]</f>
        <v>-1</v>
      </c>
    </row>
    <row r="4579" spans="1:15" x14ac:dyDescent="0.2">
      <c r="A4579" t="s">
        <v>6425</v>
      </c>
      <c r="B4579" t="s">
        <v>3978</v>
      </c>
      <c r="C4579" t="s">
        <v>29</v>
      </c>
      <c r="D4579">
        <v>2</v>
      </c>
      <c r="E4579" s="1">
        <v>45750</v>
      </c>
      <c r="F4579" s="1">
        <v>45753</v>
      </c>
      <c r="G4579">
        <v>5</v>
      </c>
      <c r="H4579" s="1">
        <v>45758</v>
      </c>
      <c r="I4579">
        <v>5</v>
      </c>
      <c r="J4579" t="s">
        <v>16</v>
      </c>
      <c r="K4579" t="s">
        <v>25</v>
      </c>
      <c r="L4579" t="s">
        <v>58</v>
      </c>
      <c r="M4579">
        <v>22000</v>
      </c>
      <c r="N4579" t="str">
        <f>TEXT(tblorders[[#This Row],[order_date]], "mmm-yyyy")</f>
        <v>Apr-2025</v>
      </c>
      <c r="O4579">
        <f>tblorders[[#This Row],[actual_delivery_days]] -tblorders[[#This Row],[expected_delivery_days]]</f>
        <v>0</v>
      </c>
    </row>
    <row r="4580" spans="1:15" x14ac:dyDescent="0.2">
      <c r="A4580" t="s">
        <v>6426</v>
      </c>
      <c r="B4580" t="s">
        <v>729</v>
      </c>
      <c r="C4580" t="s">
        <v>21</v>
      </c>
      <c r="D4580">
        <v>1</v>
      </c>
      <c r="E4580" s="1">
        <v>45544</v>
      </c>
      <c r="F4580" s="1">
        <v>45548</v>
      </c>
      <c r="G4580">
        <v>7</v>
      </c>
      <c r="H4580" s="1">
        <v>45558</v>
      </c>
      <c r="I4580">
        <v>10</v>
      </c>
      <c r="J4580" t="s">
        <v>16</v>
      </c>
      <c r="K4580" t="s">
        <v>25</v>
      </c>
      <c r="L4580" t="s">
        <v>18</v>
      </c>
      <c r="M4580">
        <v>89990</v>
      </c>
      <c r="N4580" t="str">
        <f>TEXT(tblorders[[#This Row],[order_date]], "mmm-yyyy")</f>
        <v>Sep-2024</v>
      </c>
      <c r="O4580">
        <f>tblorders[[#This Row],[actual_delivery_days]] -tblorders[[#This Row],[expected_delivery_days]]</f>
        <v>3</v>
      </c>
    </row>
    <row r="4581" spans="1:15" x14ac:dyDescent="0.2">
      <c r="A4581" t="s">
        <v>6427</v>
      </c>
      <c r="B4581" t="s">
        <v>1982</v>
      </c>
      <c r="C4581" t="s">
        <v>44</v>
      </c>
      <c r="D4581">
        <v>1</v>
      </c>
      <c r="E4581" s="1">
        <v>45291</v>
      </c>
      <c r="F4581" s="1">
        <v>45296</v>
      </c>
      <c r="G4581">
        <v>10</v>
      </c>
      <c r="H4581" s="1">
        <v>45307</v>
      </c>
      <c r="I4581">
        <v>11</v>
      </c>
      <c r="J4581" t="s">
        <v>16</v>
      </c>
      <c r="K4581" t="s">
        <v>25</v>
      </c>
      <c r="L4581" t="s">
        <v>26</v>
      </c>
      <c r="M4581">
        <v>50990</v>
      </c>
      <c r="N4581" t="str">
        <f>TEXT(tblorders[[#This Row],[order_date]], "mmm-yyyy")</f>
        <v>Dec-2023</v>
      </c>
      <c r="O4581">
        <f>tblorders[[#This Row],[actual_delivery_days]] -tblorders[[#This Row],[expected_delivery_days]]</f>
        <v>1</v>
      </c>
    </row>
    <row r="4582" spans="1:15" x14ac:dyDescent="0.2">
      <c r="A4582" t="s">
        <v>6428</v>
      </c>
      <c r="B4582" t="s">
        <v>1091</v>
      </c>
      <c r="C4582" t="s">
        <v>55</v>
      </c>
      <c r="D4582">
        <v>1</v>
      </c>
      <c r="E4582" s="1">
        <v>45512</v>
      </c>
      <c r="F4582" s="1">
        <v>45515</v>
      </c>
      <c r="G4582">
        <v>5</v>
      </c>
      <c r="H4582" s="1">
        <v>45520</v>
      </c>
      <c r="I4582">
        <v>5</v>
      </c>
      <c r="J4582" t="s">
        <v>16</v>
      </c>
      <c r="K4582" t="s">
        <v>25</v>
      </c>
      <c r="L4582" t="s">
        <v>33</v>
      </c>
      <c r="M4582">
        <v>99990</v>
      </c>
      <c r="N4582" t="str">
        <f>TEXT(tblorders[[#This Row],[order_date]], "mmm-yyyy")</f>
        <v>Aug-2024</v>
      </c>
      <c r="O4582">
        <f>tblorders[[#This Row],[actual_delivery_days]] -tblorders[[#This Row],[expected_delivery_days]]</f>
        <v>0</v>
      </c>
    </row>
    <row r="4583" spans="1:15" x14ac:dyDescent="0.2">
      <c r="A4583" t="s">
        <v>6429</v>
      </c>
      <c r="B4583" t="s">
        <v>6430</v>
      </c>
      <c r="C4583" t="s">
        <v>15</v>
      </c>
      <c r="D4583">
        <v>1</v>
      </c>
      <c r="E4583" s="1">
        <v>45799</v>
      </c>
      <c r="F4583" s="1">
        <v>45802</v>
      </c>
      <c r="G4583">
        <v>10</v>
      </c>
      <c r="H4583" s="1">
        <v>45812</v>
      </c>
      <c r="I4583">
        <v>10</v>
      </c>
      <c r="J4583" t="s">
        <v>16</v>
      </c>
      <c r="K4583" t="s">
        <v>41</v>
      </c>
      <c r="L4583" t="s">
        <v>58</v>
      </c>
      <c r="M4583">
        <v>55990</v>
      </c>
      <c r="N4583" t="str">
        <f>TEXT(tblorders[[#This Row],[order_date]], "mmm-yyyy")</f>
        <v>May-2025</v>
      </c>
      <c r="O4583">
        <f>tblorders[[#This Row],[actual_delivery_days]] -tblorders[[#This Row],[expected_delivery_days]]</f>
        <v>0</v>
      </c>
    </row>
    <row r="4584" spans="1:15" x14ac:dyDescent="0.2">
      <c r="A4584" t="s">
        <v>6431</v>
      </c>
      <c r="B4584" t="s">
        <v>1789</v>
      </c>
      <c r="C4584" t="s">
        <v>15</v>
      </c>
      <c r="D4584">
        <v>2</v>
      </c>
      <c r="E4584" s="1">
        <v>45087</v>
      </c>
      <c r="F4584" s="1">
        <v>45092</v>
      </c>
      <c r="G4584">
        <v>10</v>
      </c>
      <c r="H4584" s="1">
        <v>45104</v>
      </c>
      <c r="I4584">
        <v>12</v>
      </c>
      <c r="J4584" t="s">
        <v>16</v>
      </c>
      <c r="K4584" t="s">
        <v>17</v>
      </c>
      <c r="L4584" t="s">
        <v>33</v>
      </c>
      <c r="M4584">
        <v>111980</v>
      </c>
      <c r="N4584" t="str">
        <f>TEXT(tblorders[[#This Row],[order_date]], "mmm-yyyy")</f>
        <v>Jun-2023</v>
      </c>
      <c r="O4584">
        <f>tblorders[[#This Row],[actual_delivery_days]] -tblorders[[#This Row],[expected_delivery_days]]</f>
        <v>2</v>
      </c>
    </row>
    <row r="4585" spans="1:15" x14ac:dyDescent="0.2">
      <c r="A4585" t="s">
        <v>6432</v>
      </c>
      <c r="B4585" t="s">
        <v>5358</v>
      </c>
      <c r="C4585" t="s">
        <v>29</v>
      </c>
      <c r="D4585">
        <v>1</v>
      </c>
      <c r="E4585" s="1">
        <v>45693</v>
      </c>
      <c r="F4585" s="1">
        <v>45697</v>
      </c>
      <c r="G4585">
        <v>10</v>
      </c>
      <c r="H4585" s="1">
        <v>45705</v>
      </c>
      <c r="I4585">
        <v>8</v>
      </c>
      <c r="J4585" t="s">
        <v>16</v>
      </c>
      <c r="K4585" t="s">
        <v>25</v>
      </c>
      <c r="L4585" t="s">
        <v>18</v>
      </c>
      <c r="M4585">
        <v>11000</v>
      </c>
      <c r="N4585" t="str">
        <f>TEXT(tblorders[[#This Row],[order_date]], "mmm-yyyy")</f>
        <v>Feb-2025</v>
      </c>
      <c r="O4585">
        <f>tblorders[[#This Row],[actual_delivery_days]] -tblorders[[#This Row],[expected_delivery_days]]</f>
        <v>-2</v>
      </c>
    </row>
    <row r="4586" spans="1:15" x14ac:dyDescent="0.2">
      <c r="A4586" t="s">
        <v>6433</v>
      </c>
      <c r="B4586" t="s">
        <v>4513</v>
      </c>
      <c r="C4586" t="s">
        <v>55</v>
      </c>
      <c r="D4586">
        <v>1</v>
      </c>
      <c r="E4586" s="1">
        <v>45308</v>
      </c>
      <c r="F4586" s="1">
        <v>45312</v>
      </c>
      <c r="G4586">
        <v>5</v>
      </c>
      <c r="H4586" s="1">
        <v>45319</v>
      </c>
      <c r="I4586">
        <v>7</v>
      </c>
      <c r="J4586" t="s">
        <v>16</v>
      </c>
      <c r="K4586" t="s">
        <v>41</v>
      </c>
      <c r="L4586" t="s">
        <v>26</v>
      </c>
      <c r="M4586">
        <v>99990</v>
      </c>
      <c r="N4586" t="str">
        <f>TEXT(tblorders[[#This Row],[order_date]], "mmm-yyyy")</f>
        <v>Jan-2024</v>
      </c>
      <c r="O4586">
        <f>tblorders[[#This Row],[actual_delivery_days]] -tblorders[[#This Row],[expected_delivery_days]]</f>
        <v>2</v>
      </c>
    </row>
    <row r="4587" spans="1:15" x14ac:dyDescent="0.2">
      <c r="A4587" t="s">
        <v>6434</v>
      </c>
      <c r="B4587" t="s">
        <v>3188</v>
      </c>
      <c r="C4587" t="s">
        <v>32</v>
      </c>
      <c r="D4587">
        <v>1</v>
      </c>
      <c r="E4587" s="1">
        <v>45773</v>
      </c>
      <c r="F4587" s="1">
        <v>45777</v>
      </c>
      <c r="G4587">
        <v>7</v>
      </c>
      <c r="H4587" s="1">
        <v>45784</v>
      </c>
      <c r="I4587">
        <v>7</v>
      </c>
      <c r="J4587" t="s">
        <v>16</v>
      </c>
      <c r="K4587" t="s">
        <v>25</v>
      </c>
      <c r="L4587" t="s">
        <v>22</v>
      </c>
      <c r="M4587">
        <v>45000</v>
      </c>
      <c r="N4587" t="str">
        <f>TEXT(tblorders[[#This Row],[order_date]], "mmm-yyyy")</f>
        <v>Apr-2025</v>
      </c>
      <c r="O4587">
        <f>tblorders[[#This Row],[actual_delivery_days]] -tblorders[[#This Row],[expected_delivery_days]]</f>
        <v>0</v>
      </c>
    </row>
    <row r="4588" spans="1:15" x14ac:dyDescent="0.2">
      <c r="A4588" t="s">
        <v>6435</v>
      </c>
      <c r="B4588" t="s">
        <v>2034</v>
      </c>
      <c r="C4588" t="s">
        <v>15</v>
      </c>
      <c r="D4588">
        <v>2</v>
      </c>
      <c r="E4588" s="1">
        <v>44882</v>
      </c>
      <c r="F4588" s="1">
        <v>44887</v>
      </c>
      <c r="G4588">
        <v>5</v>
      </c>
      <c r="H4588" s="1">
        <v>44891</v>
      </c>
      <c r="I4588">
        <v>4</v>
      </c>
      <c r="J4588" t="s">
        <v>16</v>
      </c>
      <c r="K4588" t="s">
        <v>17</v>
      </c>
      <c r="L4588" t="s">
        <v>58</v>
      </c>
      <c r="M4588">
        <v>111980</v>
      </c>
      <c r="N4588" t="str">
        <f>TEXT(tblorders[[#This Row],[order_date]], "mmm-yyyy")</f>
        <v>Nov-2022</v>
      </c>
      <c r="O4588">
        <f>tblorders[[#This Row],[actual_delivery_days]] -tblorders[[#This Row],[expected_delivery_days]]</f>
        <v>-1</v>
      </c>
    </row>
    <row r="4589" spans="1:15" x14ac:dyDescent="0.2">
      <c r="A4589" t="s">
        <v>6436</v>
      </c>
      <c r="B4589" t="s">
        <v>1507</v>
      </c>
      <c r="C4589" t="s">
        <v>15</v>
      </c>
      <c r="D4589">
        <v>2</v>
      </c>
      <c r="E4589" s="1">
        <v>45524</v>
      </c>
      <c r="F4589" s="1">
        <v>45525</v>
      </c>
      <c r="G4589">
        <v>7</v>
      </c>
      <c r="H4589" s="1">
        <v>45537</v>
      </c>
      <c r="I4589">
        <v>12</v>
      </c>
      <c r="J4589" t="s">
        <v>61</v>
      </c>
      <c r="K4589" t="s">
        <v>25</v>
      </c>
      <c r="L4589" t="s">
        <v>22</v>
      </c>
      <c r="M4589">
        <v>111980</v>
      </c>
      <c r="N4589" t="str">
        <f>TEXT(tblorders[[#This Row],[order_date]], "mmm-yyyy")</f>
        <v>Aug-2024</v>
      </c>
      <c r="O4589">
        <f>tblorders[[#This Row],[actual_delivery_days]] -tblorders[[#This Row],[expected_delivery_days]]</f>
        <v>5</v>
      </c>
    </row>
    <row r="4590" spans="1:15" x14ac:dyDescent="0.2">
      <c r="A4590" t="s">
        <v>6437</v>
      </c>
      <c r="B4590" t="s">
        <v>1740</v>
      </c>
      <c r="C4590" t="s">
        <v>15</v>
      </c>
      <c r="D4590">
        <v>1</v>
      </c>
      <c r="E4590" s="1">
        <v>45403</v>
      </c>
      <c r="F4590" s="1">
        <v>45406</v>
      </c>
      <c r="G4590">
        <v>7</v>
      </c>
      <c r="H4590" s="1">
        <v>45413</v>
      </c>
      <c r="I4590">
        <v>7</v>
      </c>
      <c r="J4590" t="s">
        <v>16</v>
      </c>
      <c r="K4590" t="s">
        <v>41</v>
      </c>
      <c r="L4590" t="s">
        <v>58</v>
      </c>
      <c r="M4590">
        <v>55990</v>
      </c>
      <c r="N4590" t="str">
        <f>TEXT(tblorders[[#This Row],[order_date]], "mmm-yyyy")</f>
        <v>Apr-2024</v>
      </c>
      <c r="O4590">
        <f>tblorders[[#This Row],[actual_delivery_days]] -tblorders[[#This Row],[expected_delivery_days]]</f>
        <v>0</v>
      </c>
    </row>
    <row r="4591" spans="1:15" x14ac:dyDescent="0.2">
      <c r="A4591" t="s">
        <v>6438</v>
      </c>
      <c r="B4591" t="s">
        <v>482</v>
      </c>
      <c r="C4591" t="s">
        <v>29</v>
      </c>
      <c r="D4591">
        <v>2</v>
      </c>
      <c r="E4591" s="1">
        <v>45666</v>
      </c>
      <c r="F4591" s="1">
        <v>45669</v>
      </c>
      <c r="G4591">
        <v>5</v>
      </c>
      <c r="H4591" s="1">
        <v>45674</v>
      </c>
      <c r="I4591">
        <v>5</v>
      </c>
      <c r="J4591" t="s">
        <v>16</v>
      </c>
      <c r="K4591" t="s">
        <v>41</v>
      </c>
      <c r="L4591" t="s">
        <v>58</v>
      </c>
      <c r="M4591">
        <v>22000</v>
      </c>
      <c r="N4591" t="str">
        <f>TEXT(tblorders[[#This Row],[order_date]], "mmm-yyyy")</f>
        <v>Jan-2025</v>
      </c>
      <c r="O4591">
        <f>tblorders[[#This Row],[actual_delivery_days]] -tblorders[[#This Row],[expected_delivery_days]]</f>
        <v>0</v>
      </c>
    </row>
    <row r="4592" spans="1:15" x14ac:dyDescent="0.2">
      <c r="A4592" t="s">
        <v>6439</v>
      </c>
      <c r="B4592" t="s">
        <v>2301</v>
      </c>
      <c r="C4592" t="s">
        <v>15</v>
      </c>
      <c r="D4592">
        <v>2</v>
      </c>
      <c r="E4592" s="1">
        <v>45768</v>
      </c>
      <c r="F4592" s="1">
        <v>45771</v>
      </c>
      <c r="G4592">
        <v>5</v>
      </c>
      <c r="H4592" s="1">
        <v>45776</v>
      </c>
      <c r="I4592">
        <v>5</v>
      </c>
      <c r="J4592" t="s">
        <v>16</v>
      </c>
      <c r="K4592" t="s">
        <v>41</v>
      </c>
      <c r="L4592" t="s">
        <v>18</v>
      </c>
      <c r="M4592">
        <v>111980</v>
      </c>
      <c r="N4592" t="str">
        <f>TEXT(tblorders[[#This Row],[order_date]], "mmm-yyyy")</f>
        <v>Apr-2025</v>
      </c>
      <c r="O4592">
        <f>tblorders[[#This Row],[actual_delivery_days]] -tblorders[[#This Row],[expected_delivery_days]]</f>
        <v>0</v>
      </c>
    </row>
    <row r="4593" spans="1:15" x14ac:dyDescent="0.2">
      <c r="A4593" t="s">
        <v>6440</v>
      </c>
      <c r="B4593" t="s">
        <v>3269</v>
      </c>
      <c r="C4593" t="s">
        <v>44</v>
      </c>
      <c r="D4593">
        <v>1</v>
      </c>
      <c r="E4593" s="1">
        <v>45792</v>
      </c>
      <c r="F4593" s="1">
        <v>45794</v>
      </c>
      <c r="G4593">
        <v>7</v>
      </c>
      <c r="H4593" s="1">
        <v>45802</v>
      </c>
      <c r="I4593">
        <v>8</v>
      </c>
      <c r="J4593" t="s">
        <v>16</v>
      </c>
      <c r="K4593" t="s">
        <v>25</v>
      </c>
      <c r="L4593" t="s">
        <v>18</v>
      </c>
      <c r="M4593">
        <v>50990</v>
      </c>
      <c r="N4593" t="str">
        <f>TEXT(tblorders[[#This Row],[order_date]], "mmm-yyyy")</f>
        <v>May-2025</v>
      </c>
      <c r="O4593">
        <f>tblorders[[#This Row],[actual_delivery_days]] -tblorders[[#This Row],[expected_delivery_days]]</f>
        <v>1</v>
      </c>
    </row>
    <row r="4594" spans="1:15" x14ac:dyDescent="0.2">
      <c r="A4594" t="s">
        <v>6441</v>
      </c>
      <c r="B4594" t="s">
        <v>1528</v>
      </c>
      <c r="C4594" t="s">
        <v>29</v>
      </c>
      <c r="D4594">
        <v>1</v>
      </c>
      <c r="E4594" s="1">
        <v>45543</v>
      </c>
      <c r="F4594" s="1">
        <v>45548</v>
      </c>
      <c r="G4594">
        <v>10</v>
      </c>
      <c r="H4594" s="1">
        <v>45559</v>
      </c>
      <c r="I4594">
        <v>11</v>
      </c>
      <c r="J4594" t="s">
        <v>16</v>
      </c>
      <c r="K4594" t="s">
        <v>17</v>
      </c>
      <c r="L4594" t="s">
        <v>26</v>
      </c>
      <c r="M4594">
        <v>11000</v>
      </c>
      <c r="N4594" t="str">
        <f>TEXT(tblorders[[#This Row],[order_date]], "mmm-yyyy")</f>
        <v>Sep-2024</v>
      </c>
      <c r="O4594">
        <f>tblorders[[#This Row],[actual_delivery_days]] -tblorders[[#This Row],[expected_delivery_days]]</f>
        <v>1</v>
      </c>
    </row>
    <row r="4595" spans="1:15" x14ac:dyDescent="0.2">
      <c r="A4595" t="s">
        <v>6442</v>
      </c>
      <c r="B4595" t="s">
        <v>3373</v>
      </c>
      <c r="C4595" t="s">
        <v>29</v>
      </c>
      <c r="D4595">
        <v>2</v>
      </c>
      <c r="E4595" s="1">
        <v>45706</v>
      </c>
      <c r="F4595" s="1">
        <v>45709</v>
      </c>
      <c r="G4595">
        <v>7</v>
      </c>
      <c r="H4595" s="1">
        <v>45716</v>
      </c>
      <c r="I4595">
        <v>7</v>
      </c>
      <c r="J4595" t="s">
        <v>16</v>
      </c>
      <c r="K4595" t="s">
        <v>41</v>
      </c>
      <c r="L4595" t="s">
        <v>58</v>
      </c>
      <c r="M4595">
        <v>22000</v>
      </c>
      <c r="N4595" t="str">
        <f>TEXT(tblorders[[#This Row],[order_date]], "mmm-yyyy")</f>
        <v>Feb-2025</v>
      </c>
      <c r="O4595">
        <f>tblorders[[#This Row],[actual_delivery_days]] -tblorders[[#This Row],[expected_delivery_days]]</f>
        <v>0</v>
      </c>
    </row>
    <row r="4596" spans="1:15" x14ac:dyDescent="0.2">
      <c r="A4596" t="s">
        <v>6443</v>
      </c>
      <c r="B4596" t="s">
        <v>1862</v>
      </c>
      <c r="C4596" t="s">
        <v>44</v>
      </c>
      <c r="D4596">
        <v>2</v>
      </c>
      <c r="E4596" s="1">
        <v>45603</v>
      </c>
      <c r="F4596" s="1">
        <v>45605</v>
      </c>
      <c r="G4596">
        <v>7</v>
      </c>
      <c r="H4596" s="1">
        <v>45611</v>
      </c>
      <c r="I4596">
        <v>6</v>
      </c>
      <c r="J4596" t="s">
        <v>16</v>
      </c>
      <c r="K4596" t="s">
        <v>41</v>
      </c>
      <c r="L4596" t="s">
        <v>58</v>
      </c>
      <c r="M4596">
        <v>101980</v>
      </c>
      <c r="N4596" t="str">
        <f>TEXT(tblorders[[#This Row],[order_date]], "mmm-yyyy")</f>
        <v>Nov-2024</v>
      </c>
      <c r="O4596">
        <f>tblorders[[#This Row],[actual_delivery_days]] -tblorders[[#This Row],[expected_delivery_days]]</f>
        <v>-1</v>
      </c>
    </row>
    <row r="4597" spans="1:15" x14ac:dyDescent="0.2">
      <c r="A4597" t="s">
        <v>6444</v>
      </c>
      <c r="B4597" t="s">
        <v>3143</v>
      </c>
      <c r="C4597" t="s">
        <v>44</v>
      </c>
      <c r="D4597">
        <v>2</v>
      </c>
      <c r="E4597" s="1">
        <v>45160</v>
      </c>
      <c r="F4597" s="1">
        <v>45162</v>
      </c>
      <c r="G4597">
        <v>7</v>
      </c>
      <c r="H4597" s="1">
        <v>45169</v>
      </c>
      <c r="I4597">
        <v>7</v>
      </c>
      <c r="J4597" t="s">
        <v>16</v>
      </c>
      <c r="K4597" t="s">
        <v>25</v>
      </c>
      <c r="L4597" t="s">
        <v>22</v>
      </c>
      <c r="M4597">
        <v>101980</v>
      </c>
      <c r="N4597" t="str">
        <f>TEXT(tblorders[[#This Row],[order_date]], "mmm-yyyy")</f>
        <v>Aug-2023</v>
      </c>
      <c r="O4597">
        <f>tblorders[[#This Row],[actual_delivery_days]] -tblorders[[#This Row],[expected_delivery_days]]</f>
        <v>0</v>
      </c>
    </row>
    <row r="4598" spans="1:15" x14ac:dyDescent="0.2">
      <c r="A4598" t="s">
        <v>6445</v>
      </c>
      <c r="B4598" t="s">
        <v>2083</v>
      </c>
      <c r="C4598" t="s">
        <v>55</v>
      </c>
      <c r="D4598">
        <v>1</v>
      </c>
      <c r="E4598" s="1">
        <v>45794</v>
      </c>
      <c r="F4598" s="1">
        <v>45799</v>
      </c>
      <c r="G4598">
        <v>7</v>
      </c>
      <c r="H4598" s="1">
        <v>45806</v>
      </c>
      <c r="I4598">
        <v>7</v>
      </c>
      <c r="J4598" t="s">
        <v>16</v>
      </c>
      <c r="K4598" t="s">
        <v>17</v>
      </c>
      <c r="L4598" t="s">
        <v>22</v>
      </c>
      <c r="M4598">
        <v>99990</v>
      </c>
      <c r="N4598" t="str">
        <f>TEXT(tblorders[[#This Row],[order_date]], "mmm-yyyy")</f>
        <v>May-2025</v>
      </c>
      <c r="O4598">
        <f>tblorders[[#This Row],[actual_delivery_days]] -tblorders[[#This Row],[expected_delivery_days]]</f>
        <v>0</v>
      </c>
    </row>
    <row r="4599" spans="1:15" x14ac:dyDescent="0.2">
      <c r="A4599" t="s">
        <v>6446</v>
      </c>
      <c r="B4599" t="s">
        <v>1390</v>
      </c>
      <c r="C4599" t="s">
        <v>21</v>
      </c>
      <c r="D4599">
        <v>1</v>
      </c>
      <c r="E4599" s="1">
        <v>45565</v>
      </c>
      <c r="F4599" s="1">
        <v>45569</v>
      </c>
      <c r="G4599">
        <v>7</v>
      </c>
      <c r="H4599" s="1">
        <v>45577</v>
      </c>
      <c r="I4599">
        <v>8</v>
      </c>
      <c r="J4599" t="s">
        <v>16</v>
      </c>
      <c r="K4599" t="s">
        <v>41</v>
      </c>
      <c r="L4599" t="s">
        <v>18</v>
      </c>
      <c r="M4599">
        <v>89990</v>
      </c>
      <c r="N4599" t="str">
        <f>TEXT(tblorders[[#This Row],[order_date]], "mmm-yyyy")</f>
        <v>Sep-2024</v>
      </c>
      <c r="O4599">
        <f>tblorders[[#This Row],[actual_delivery_days]] -tblorders[[#This Row],[expected_delivery_days]]</f>
        <v>1</v>
      </c>
    </row>
    <row r="4600" spans="1:15" x14ac:dyDescent="0.2">
      <c r="A4600" t="s">
        <v>6447</v>
      </c>
      <c r="B4600" t="s">
        <v>4070</v>
      </c>
      <c r="C4600" t="s">
        <v>55</v>
      </c>
      <c r="D4600">
        <v>1</v>
      </c>
      <c r="E4600" s="1">
        <v>45499</v>
      </c>
      <c r="F4600" s="1">
        <v>45501</v>
      </c>
      <c r="G4600">
        <v>5</v>
      </c>
      <c r="H4600" s="1">
        <v>45506</v>
      </c>
      <c r="I4600">
        <v>5</v>
      </c>
      <c r="J4600" t="s">
        <v>16</v>
      </c>
      <c r="K4600" t="s">
        <v>17</v>
      </c>
      <c r="L4600" t="s">
        <v>26</v>
      </c>
      <c r="M4600">
        <v>99990</v>
      </c>
      <c r="N4600" t="str">
        <f>TEXT(tblorders[[#This Row],[order_date]], "mmm-yyyy")</f>
        <v>Jul-2024</v>
      </c>
      <c r="O4600">
        <f>tblorders[[#This Row],[actual_delivery_days]] -tblorders[[#This Row],[expected_delivery_days]]</f>
        <v>0</v>
      </c>
    </row>
    <row r="4601" spans="1:15" x14ac:dyDescent="0.2">
      <c r="A4601" t="s">
        <v>6448</v>
      </c>
      <c r="B4601" t="s">
        <v>2123</v>
      </c>
      <c r="C4601" t="s">
        <v>21</v>
      </c>
      <c r="D4601">
        <v>2</v>
      </c>
      <c r="E4601" s="1">
        <v>44733</v>
      </c>
      <c r="F4601" s="1">
        <v>44737</v>
      </c>
      <c r="G4601">
        <v>7</v>
      </c>
      <c r="H4601" s="1">
        <v>44747</v>
      </c>
      <c r="I4601">
        <v>10</v>
      </c>
      <c r="J4601" t="s">
        <v>40</v>
      </c>
      <c r="K4601" t="s">
        <v>17</v>
      </c>
      <c r="L4601" t="s">
        <v>33</v>
      </c>
      <c r="M4601">
        <v>179980</v>
      </c>
      <c r="N4601" t="str">
        <f>TEXT(tblorders[[#This Row],[order_date]], "mmm-yyyy")</f>
        <v>Jun-2022</v>
      </c>
      <c r="O4601">
        <f>tblorders[[#This Row],[actual_delivery_days]] -tblorders[[#This Row],[expected_delivery_days]]</f>
        <v>3</v>
      </c>
    </row>
    <row r="4602" spans="1:15" x14ac:dyDescent="0.2">
      <c r="A4602" t="s">
        <v>6449</v>
      </c>
      <c r="B4602" t="s">
        <v>1883</v>
      </c>
      <c r="C4602" t="s">
        <v>44</v>
      </c>
      <c r="D4602">
        <v>1</v>
      </c>
      <c r="E4602" s="1">
        <v>45378</v>
      </c>
      <c r="F4602" s="1">
        <v>45382</v>
      </c>
      <c r="G4602">
        <v>7</v>
      </c>
      <c r="H4602" s="1">
        <v>45392</v>
      </c>
      <c r="I4602">
        <v>10</v>
      </c>
      <c r="J4602" t="s">
        <v>16</v>
      </c>
      <c r="K4602" t="s">
        <v>25</v>
      </c>
      <c r="L4602" t="s">
        <v>22</v>
      </c>
      <c r="M4602">
        <v>50990</v>
      </c>
      <c r="N4602" t="str">
        <f>TEXT(tblorders[[#This Row],[order_date]], "mmm-yyyy")</f>
        <v>Mar-2024</v>
      </c>
      <c r="O4602">
        <f>tblorders[[#This Row],[actual_delivery_days]] -tblorders[[#This Row],[expected_delivery_days]]</f>
        <v>3</v>
      </c>
    </row>
    <row r="4603" spans="1:15" x14ac:dyDescent="0.2">
      <c r="A4603" t="s">
        <v>6450</v>
      </c>
      <c r="B4603" t="s">
        <v>2901</v>
      </c>
      <c r="C4603" t="s">
        <v>15</v>
      </c>
      <c r="D4603">
        <v>1</v>
      </c>
      <c r="E4603" s="1">
        <v>45806</v>
      </c>
      <c r="F4603" s="1">
        <v>45810</v>
      </c>
      <c r="G4603">
        <v>5</v>
      </c>
      <c r="H4603" s="1">
        <v>45814</v>
      </c>
      <c r="I4603">
        <v>4</v>
      </c>
      <c r="J4603" t="s">
        <v>16</v>
      </c>
      <c r="K4603" t="s">
        <v>17</v>
      </c>
      <c r="L4603" t="s">
        <v>58</v>
      </c>
      <c r="M4603">
        <v>55990</v>
      </c>
      <c r="N4603" t="str">
        <f>TEXT(tblorders[[#This Row],[order_date]], "mmm-yyyy")</f>
        <v>May-2025</v>
      </c>
      <c r="O4603">
        <f>tblorders[[#This Row],[actual_delivery_days]] -tblorders[[#This Row],[expected_delivery_days]]</f>
        <v>-1</v>
      </c>
    </row>
    <row r="4604" spans="1:15" x14ac:dyDescent="0.2">
      <c r="A4604" t="s">
        <v>6451</v>
      </c>
      <c r="B4604" t="s">
        <v>1187</v>
      </c>
      <c r="C4604" t="s">
        <v>29</v>
      </c>
      <c r="D4604">
        <v>1</v>
      </c>
      <c r="E4604" s="1">
        <v>44692</v>
      </c>
      <c r="F4604" s="1">
        <v>44695</v>
      </c>
      <c r="G4604">
        <v>7</v>
      </c>
      <c r="H4604" s="1">
        <v>44704</v>
      </c>
      <c r="I4604">
        <v>9</v>
      </c>
      <c r="J4604" t="s">
        <v>16</v>
      </c>
      <c r="K4604" t="s">
        <v>17</v>
      </c>
      <c r="L4604" t="s">
        <v>22</v>
      </c>
      <c r="M4604">
        <v>11000</v>
      </c>
      <c r="N4604" t="str">
        <f>TEXT(tblorders[[#This Row],[order_date]], "mmm-yyyy")</f>
        <v>May-2022</v>
      </c>
      <c r="O4604">
        <f>tblorders[[#This Row],[actual_delivery_days]] -tblorders[[#This Row],[expected_delivery_days]]</f>
        <v>2</v>
      </c>
    </row>
    <row r="4605" spans="1:15" x14ac:dyDescent="0.2">
      <c r="A4605" t="s">
        <v>6452</v>
      </c>
      <c r="B4605" t="s">
        <v>4614</v>
      </c>
      <c r="C4605" t="s">
        <v>32</v>
      </c>
      <c r="D4605">
        <v>2</v>
      </c>
      <c r="E4605" s="1">
        <v>45489</v>
      </c>
      <c r="F4605" s="1">
        <v>45490</v>
      </c>
      <c r="G4605">
        <v>7</v>
      </c>
      <c r="H4605" s="1">
        <v>45496</v>
      </c>
      <c r="I4605">
        <v>6</v>
      </c>
      <c r="J4605" t="s">
        <v>16</v>
      </c>
      <c r="K4605" t="s">
        <v>41</v>
      </c>
      <c r="L4605" t="s">
        <v>33</v>
      </c>
      <c r="M4605">
        <v>90000</v>
      </c>
      <c r="N4605" t="str">
        <f>TEXT(tblorders[[#This Row],[order_date]], "mmm-yyyy")</f>
        <v>Jul-2024</v>
      </c>
      <c r="O4605">
        <f>tblorders[[#This Row],[actual_delivery_days]] -tblorders[[#This Row],[expected_delivery_days]]</f>
        <v>-1</v>
      </c>
    </row>
    <row r="4606" spans="1:15" x14ac:dyDescent="0.2">
      <c r="A4606" t="s">
        <v>6453</v>
      </c>
      <c r="B4606" t="s">
        <v>1464</v>
      </c>
      <c r="C4606" t="s">
        <v>32</v>
      </c>
      <c r="D4606">
        <v>2</v>
      </c>
      <c r="E4606" s="1">
        <v>45723</v>
      </c>
      <c r="F4606" s="1">
        <v>45724</v>
      </c>
      <c r="G4606">
        <v>5</v>
      </c>
      <c r="H4606" s="1">
        <v>45731</v>
      </c>
      <c r="I4606">
        <v>7</v>
      </c>
      <c r="J4606" t="s">
        <v>16</v>
      </c>
      <c r="K4606" t="s">
        <v>41</v>
      </c>
      <c r="L4606" t="s">
        <v>22</v>
      </c>
      <c r="M4606">
        <v>90000</v>
      </c>
      <c r="N4606" t="str">
        <f>TEXT(tblorders[[#This Row],[order_date]], "mmm-yyyy")</f>
        <v>Mar-2025</v>
      </c>
      <c r="O4606">
        <f>tblorders[[#This Row],[actual_delivery_days]] -tblorders[[#This Row],[expected_delivery_days]]</f>
        <v>2</v>
      </c>
    </row>
    <row r="4607" spans="1:15" x14ac:dyDescent="0.2">
      <c r="A4607" t="s">
        <v>6454</v>
      </c>
      <c r="B4607" t="s">
        <v>404</v>
      </c>
      <c r="C4607" t="s">
        <v>44</v>
      </c>
      <c r="D4607">
        <v>1</v>
      </c>
      <c r="E4607" s="1">
        <v>45360</v>
      </c>
      <c r="F4607" s="1">
        <v>45364</v>
      </c>
      <c r="G4607">
        <v>5</v>
      </c>
      <c r="H4607" s="1">
        <v>45370</v>
      </c>
      <c r="I4607">
        <v>6</v>
      </c>
      <c r="J4607" t="s">
        <v>16</v>
      </c>
      <c r="K4607" t="s">
        <v>41</v>
      </c>
      <c r="L4607" t="s">
        <v>26</v>
      </c>
      <c r="M4607">
        <v>50990</v>
      </c>
      <c r="N4607" t="str">
        <f>TEXT(tblorders[[#This Row],[order_date]], "mmm-yyyy")</f>
        <v>Mar-2024</v>
      </c>
      <c r="O4607">
        <f>tblorders[[#This Row],[actual_delivery_days]] -tblorders[[#This Row],[expected_delivery_days]]</f>
        <v>1</v>
      </c>
    </row>
    <row r="4608" spans="1:15" x14ac:dyDescent="0.2">
      <c r="A4608" t="s">
        <v>6455</v>
      </c>
      <c r="B4608" t="s">
        <v>1632</v>
      </c>
      <c r="C4608" t="s">
        <v>44</v>
      </c>
      <c r="D4608">
        <v>1</v>
      </c>
      <c r="E4608" s="1">
        <v>45048</v>
      </c>
      <c r="F4608" s="1">
        <v>45051</v>
      </c>
      <c r="G4608">
        <v>10</v>
      </c>
      <c r="H4608" s="1">
        <v>45061</v>
      </c>
      <c r="I4608">
        <v>10</v>
      </c>
      <c r="J4608" t="s">
        <v>16</v>
      </c>
      <c r="K4608" t="s">
        <v>41</v>
      </c>
      <c r="L4608" t="s">
        <v>18</v>
      </c>
      <c r="M4608">
        <v>50990</v>
      </c>
      <c r="N4608" t="str">
        <f>TEXT(tblorders[[#This Row],[order_date]], "mmm-yyyy")</f>
        <v>May-2023</v>
      </c>
      <c r="O4608">
        <f>tblorders[[#This Row],[actual_delivery_days]] -tblorders[[#This Row],[expected_delivery_days]]</f>
        <v>0</v>
      </c>
    </row>
    <row r="4609" spans="1:15" x14ac:dyDescent="0.2">
      <c r="A4609" t="s">
        <v>6456</v>
      </c>
      <c r="B4609" t="s">
        <v>2399</v>
      </c>
      <c r="C4609" t="s">
        <v>29</v>
      </c>
      <c r="D4609">
        <v>1</v>
      </c>
      <c r="E4609" s="1">
        <v>45305</v>
      </c>
      <c r="F4609" s="1">
        <v>45310</v>
      </c>
      <c r="G4609">
        <v>7</v>
      </c>
      <c r="H4609" s="1">
        <v>45320</v>
      </c>
      <c r="I4609">
        <v>10</v>
      </c>
      <c r="J4609" t="s">
        <v>16</v>
      </c>
      <c r="K4609" t="s">
        <v>25</v>
      </c>
      <c r="L4609" t="s">
        <v>18</v>
      </c>
      <c r="M4609">
        <v>11000</v>
      </c>
      <c r="N4609" t="str">
        <f>TEXT(tblorders[[#This Row],[order_date]], "mmm-yyyy")</f>
        <v>Jan-2024</v>
      </c>
      <c r="O4609">
        <f>tblorders[[#This Row],[actual_delivery_days]] -tblorders[[#This Row],[expected_delivery_days]]</f>
        <v>3</v>
      </c>
    </row>
    <row r="4610" spans="1:15" x14ac:dyDescent="0.2">
      <c r="A4610" t="s">
        <v>6457</v>
      </c>
      <c r="B4610" t="s">
        <v>418</v>
      </c>
      <c r="C4610" t="s">
        <v>21</v>
      </c>
      <c r="D4610">
        <v>1</v>
      </c>
      <c r="E4610" s="1">
        <v>45627</v>
      </c>
      <c r="F4610" s="1">
        <v>45628</v>
      </c>
      <c r="G4610">
        <v>10</v>
      </c>
      <c r="H4610" s="1">
        <v>45639</v>
      </c>
      <c r="I4610">
        <v>11</v>
      </c>
      <c r="J4610" t="s">
        <v>16</v>
      </c>
      <c r="K4610" t="s">
        <v>41</v>
      </c>
      <c r="L4610" t="s">
        <v>33</v>
      </c>
      <c r="M4610">
        <v>89990</v>
      </c>
      <c r="N4610" t="str">
        <f>TEXT(tblorders[[#This Row],[order_date]], "mmm-yyyy")</f>
        <v>Dec-2024</v>
      </c>
      <c r="O4610">
        <f>tblorders[[#This Row],[actual_delivery_days]] -tblorders[[#This Row],[expected_delivery_days]]</f>
        <v>1</v>
      </c>
    </row>
    <row r="4611" spans="1:15" x14ac:dyDescent="0.2">
      <c r="A4611" t="s">
        <v>6458</v>
      </c>
      <c r="B4611" t="s">
        <v>1498</v>
      </c>
      <c r="C4611" t="s">
        <v>32</v>
      </c>
      <c r="D4611">
        <v>1</v>
      </c>
      <c r="E4611" s="1">
        <v>45445</v>
      </c>
      <c r="F4611" s="1">
        <v>45449</v>
      </c>
      <c r="G4611">
        <v>10</v>
      </c>
      <c r="H4611" s="1">
        <v>45458</v>
      </c>
      <c r="I4611">
        <v>9</v>
      </c>
      <c r="J4611" t="s">
        <v>16</v>
      </c>
      <c r="K4611" t="s">
        <v>41</v>
      </c>
      <c r="L4611" t="s">
        <v>58</v>
      </c>
      <c r="M4611">
        <v>45000</v>
      </c>
      <c r="N4611" t="str">
        <f>TEXT(tblorders[[#This Row],[order_date]], "mmm-yyyy")</f>
        <v>Jun-2024</v>
      </c>
      <c r="O4611">
        <f>tblorders[[#This Row],[actual_delivery_days]] -tblorders[[#This Row],[expected_delivery_days]]</f>
        <v>-1</v>
      </c>
    </row>
    <row r="4612" spans="1:15" x14ac:dyDescent="0.2">
      <c r="A4612" t="s">
        <v>6459</v>
      </c>
      <c r="B4612" t="s">
        <v>2736</v>
      </c>
      <c r="C4612" t="s">
        <v>21</v>
      </c>
      <c r="D4612">
        <v>1</v>
      </c>
      <c r="E4612" s="1">
        <v>45790</v>
      </c>
      <c r="F4612" s="1">
        <v>45795</v>
      </c>
      <c r="G4612">
        <v>5</v>
      </c>
      <c r="H4612" s="1">
        <v>45801</v>
      </c>
      <c r="I4612">
        <v>6</v>
      </c>
      <c r="J4612" t="s">
        <v>16</v>
      </c>
      <c r="K4612" t="s">
        <v>25</v>
      </c>
      <c r="L4612" t="s">
        <v>18</v>
      </c>
      <c r="M4612">
        <v>89990</v>
      </c>
      <c r="N4612" t="str">
        <f>TEXT(tblorders[[#This Row],[order_date]], "mmm-yyyy")</f>
        <v>May-2025</v>
      </c>
      <c r="O4612">
        <f>tblorders[[#This Row],[actual_delivery_days]] -tblorders[[#This Row],[expected_delivery_days]]</f>
        <v>1</v>
      </c>
    </row>
    <row r="4613" spans="1:15" x14ac:dyDescent="0.2">
      <c r="A4613" t="s">
        <v>6460</v>
      </c>
      <c r="B4613" t="s">
        <v>1881</v>
      </c>
      <c r="C4613" t="s">
        <v>21</v>
      </c>
      <c r="D4613">
        <v>1</v>
      </c>
      <c r="E4613" s="1">
        <v>45438</v>
      </c>
      <c r="F4613" s="1">
        <v>45439</v>
      </c>
      <c r="G4613">
        <v>10</v>
      </c>
      <c r="H4613" s="1">
        <v>45450</v>
      </c>
      <c r="I4613">
        <v>11</v>
      </c>
      <c r="J4613" t="s">
        <v>16</v>
      </c>
      <c r="K4613" t="s">
        <v>17</v>
      </c>
      <c r="L4613" t="s">
        <v>22</v>
      </c>
      <c r="M4613">
        <v>89990</v>
      </c>
      <c r="N4613" t="str">
        <f>TEXT(tblorders[[#This Row],[order_date]], "mmm-yyyy")</f>
        <v>May-2024</v>
      </c>
      <c r="O4613">
        <f>tblorders[[#This Row],[actual_delivery_days]] -tblorders[[#This Row],[expected_delivery_days]]</f>
        <v>1</v>
      </c>
    </row>
    <row r="4614" spans="1:15" x14ac:dyDescent="0.2">
      <c r="A4614" t="s">
        <v>6461</v>
      </c>
      <c r="B4614" t="s">
        <v>6385</v>
      </c>
      <c r="C4614" t="s">
        <v>32</v>
      </c>
      <c r="D4614">
        <v>1</v>
      </c>
      <c r="E4614" s="1">
        <v>45802</v>
      </c>
      <c r="F4614" s="1">
        <v>45806</v>
      </c>
      <c r="G4614">
        <v>10</v>
      </c>
      <c r="H4614" s="1">
        <v>45818</v>
      </c>
      <c r="I4614">
        <v>12</v>
      </c>
      <c r="J4614" t="s">
        <v>16</v>
      </c>
      <c r="K4614" t="s">
        <v>41</v>
      </c>
      <c r="L4614" t="s">
        <v>58</v>
      </c>
      <c r="M4614">
        <v>45000</v>
      </c>
      <c r="N4614" t="str">
        <f>TEXT(tblorders[[#This Row],[order_date]], "mmm-yyyy")</f>
        <v>May-2025</v>
      </c>
      <c r="O4614">
        <f>tblorders[[#This Row],[actual_delivery_days]] -tblorders[[#This Row],[expected_delivery_days]]</f>
        <v>2</v>
      </c>
    </row>
    <row r="4615" spans="1:15" x14ac:dyDescent="0.2">
      <c r="A4615" t="s">
        <v>6462</v>
      </c>
      <c r="B4615" t="s">
        <v>3751</v>
      </c>
      <c r="C4615" t="s">
        <v>29</v>
      </c>
      <c r="D4615">
        <v>2</v>
      </c>
      <c r="E4615" s="1">
        <v>45719</v>
      </c>
      <c r="F4615" s="1">
        <v>45721</v>
      </c>
      <c r="G4615">
        <v>5</v>
      </c>
      <c r="H4615" s="1">
        <v>45726</v>
      </c>
      <c r="I4615">
        <v>5</v>
      </c>
      <c r="J4615" t="s">
        <v>16</v>
      </c>
      <c r="K4615" t="s">
        <v>17</v>
      </c>
      <c r="L4615" t="s">
        <v>33</v>
      </c>
      <c r="M4615">
        <v>22000</v>
      </c>
      <c r="N4615" t="str">
        <f>TEXT(tblorders[[#This Row],[order_date]], "mmm-yyyy")</f>
        <v>Mar-2025</v>
      </c>
      <c r="O4615">
        <f>tblorders[[#This Row],[actual_delivery_days]] -tblorders[[#This Row],[expected_delivery_days]]</f>
        <v>0</v>
      </c>
    </row>
    <row r="4616" spans="1:15" x14ac:dyDescent="0.2">
      <c r="A4616" t="s">
        <v>6463</v>
      </c>
      <c r="B4616" t="s">
        <v>4869</v>
      </c>
      <c r="C4616" t="s">
        <v>44</v>
      </c>
      <c r="D4616">
        <v>1</v>
      </c>
      <c r="E4616" s="1">
        <v>45805</v>
      </c>
      <c r="F4616" s="1">
        <v>45810</v>
      </c>
      <c r="G4616">
        <v>10</v>
      </c>
      <c r="H4616" s="1">
        <v>45819</v>
      </c>
      <c r="I4616">
        <v>9</v>
      </c>
      <c r="J4616" t="s">
        <v>16</v>
      </c>
      <c r="K4616" t="s">
        <v>17</v>
      </c>
      <c r="L4616" t="s">
        <v>26</v>
      </c>
      <c r="M4616">
        <v>50990</v>
      </c>
      <c r="N4616" t="str">
        <f>TEXT(tblorders[[#This Row],[order_date]], "mmm-yyyy")</f>
        <v>May-2025</v>
      </c>
      <c r="O4616">
        <f>tblorders[[#This Row],[actual_delivery_days]] -tblorders[[#This Row],[expected_delivery_days]]</f>
        <v>-1</v>
      </c>
    </row>
    <row r="4617" spans="1:15" x14ac:dyDescent="0.2">
      <c r="A4617" t="s">
        <v>6464</v>
      </c>
      <c r="B4617" t="s">
        <v>3335</v>
      </c>
      <c r="C4617" t="s">
        <v>21</v>
      </c>
      <c r="D4617">
        <v>1</v>
      </c>
      <c r="E4617" s="1">
        <v>45614</v>
      </c>
      <c r="F4617" s="1">
        <v>45618</v>
      </c>
      <c r="G4617">
        <v>7</v>
      </c>
      <c r="H4617" s="1">
        <v>45628</v>
      </c>
      <c r="I4617">
        <v>10</v>
      </c>
      <c r="J4617" t="s">
        <v>16</v>
      </c>
      <c r="K4617" t="s">
        <v>25</v>
      </c>
      <c r="L4617" t="s">
        <v>26</v>
      </c>
      <c r="M4617">
        <v>89990</v>
      </c>
      <c r="N4617" t="str">
        <f>TEXT(tblorders[[#This Row],[order_date]], "mmm-yyyy")</f>
        <v>Nov-2024</v>
      </c>
      <c r="O4617">
        <f>tblorders[[#This Row],[actual_delivery_days]] -tblorders[[#This Row],[expected_delivery_days]]</f>
        <v>3</v>
      </c>
    </row>
    <row r="4618" spans="1:15" x14ac:dyDescent="0.2">
      <c r="A4618" t="s">
        <v>6465</v>
      </c>
      <c r="B4618" t="s">
        <v>3015</v>
      </c>
      <c r="C4618" t="s">
        <v>32</v>
      </c>
      <c r="D4618">
        <v>1</v>
      </c>
      <c r="E4618" s="1">
        <v>44872</v>
      </c>
      <c r="F4618" s="1">
        <v>44874</v>
      </c>
      <c r="G4618">
        <v>10</v>
      </c>
      <c r="H4618" s="1">
        <v>44889</v>
      </c>
      <c r="I4618">
        <v>15</v>
      </c>
      <c r="J4618" t="s">
        <v>61</v>
      </c>
      <c r="K4618" t="s">
        <v>25</v>
      </c>
      <c r="L4618" t="s">
        <v>22</v>
      </c>
      <c r="M4618">
        <v>45000</v>
      </c>
      <c r="N4618" t="str">
        <f>TEXT(tblorders[[#This Row],[order_date]], "mmm-yyyy")</f>
        <v>Nov-2022</v>
      </c>
      <c r="O4618">
        <f>tblorders[[#This Row],[actual_delivery_days]] -tblorders[[#This Row],[expected_delivery_days]]</f>
        <v>5</v>
      </c>
    </row>
    <row r="4619" spans="1:15" x14ac:dyDescent="0.2">
      <c r="A4619" t="s">
        <v>6466</v>
      </c>
      <c r="B4619" t="s">
        <v>1085</v>
      </c>
      <c r="C4619" t="s">
        <v>29</v>
      </c>
      <c r="D4619">
        <v>2</v>
      </c>
      <c r="E4619" s="1">
        <v>45101</v>
      </c>
      <c r="F4619" s="1">
        <v>45103</v>
      </c>
      <c r="G4619">
        <v>10</v>
      </c>
      <c r="H4619" s="1">
        <v>45115</v>
      </c>
      <c r="I4619">
        <v>12</v>
      </c>
      <c r="J4619" t="s">
        <v>16</v>
      </c>
      <c r="K4619" t="s">
        <v>41</v>
      </c>
      <c r="L4619" t="s">
        <v>26</v>
      </c>
      <c r="M4619">
        <v>22000</v>
      </c>
      <c r="N4619" t="str">
        <f>TEXT(tblorders[[#This Row],[order_date]], "mmm-yyyy")</f>
        <v>Jun-2023</v>
      </c>
      <c r="O4619">
        <f>tblorders[[#This Row],[actual_delivery_days]] -tblorders[[#This Row],[expected_delivery_days]]</f>
        <v>2</v>
      </c>
    </row>
    <row r="4620" spans="1:15" x14ac:dyDescent="0.2">
      <c r="A4620" t="s">
        <v>6467</v>
      </c>
      <c r="B4620" t="s">
        <v>1973</v>
      </c>
      <c r="C4620" t="s">
        <v>55</v>
      </c>
      <c r="D4620">
        <v>1</v>
      </c>
      <c r="E4620" s="1">
        <v>45787</v>
      </c>
      <c r="F4620" s="1">
        <v>45791</v>
      </c>
      <c r="G4620">
        <v>10</v>
      </c>
      <c r="H4620" s="1">
        <v>45801</v>
      </c>
      <c r="I4620">
        <v>10</v>
      </c>
      <c r="J4620" t="s">
        <v>16</v>
      </c>
      <c r="K4620" t="s">
        <v>25</v>
      </c>
      <c r="L4620" t="s">
        <v>22</v>
      </c>
      <c r="M4620">
        <v>99990</v>
      </c>
      <c r="N4620" t="str">
        <f>TEXT(tblorders[[#This Row],[order_date]], "mmm-yyyy")</f>
        <v>May-2025</v>
      </c>
      <c r="O4620">
        <f>tblorders[[#This Row],[actual_delivery_days]] -tblorders[[#This Row],[expected_delivery_days]]</f>
        <v>0</v>
      </c>
    </row>
    <row r="4621" spans="1:15" x14ac:dyDescent="0.2">
      <c r="A4621" t="s">
        <v>6468</v>
      </c>
      <c r="B4621" t="s">
        <v>776</v>
      </c>
      <c r="C4621" t="s">
        <v>21</v>
      </c>
      <c r="D4621">
        <v>1</v>
      </c>
      <c r="E4621" s="1">
        <v>45317</v>
      </c>
      <c r="F4621" s="1">
        <v>45319</v>
      </c>
      <c r="G4621">
        <v>5</v>
      </c>
      <c r="H4621" s="1">
        <v>45324</v>
      </c>
      <c r="I4621">
        <v>5</v>
      </c>
      <c r="J4621" t="s">
        <v>16</v>
      </c>
      <c r="K4621" t="s">
        <v>17</v>
      </c>
      <c r="L4621" t="s">
        <v>26</v>
      </c>
      <c r="M4621">
        <v>89990</v>
      </c>
      <c r="N4621" t="str">
        <f>TEXT(tblorders[[#This Row],[order_date]], "mmm-yyyy")</f>
        <v>Jan-2024</v>
      </c>
      <c r="O4621">
        <f>tblorders[[#This Row],[actual_delivery_days]] -tblorders[[#This Row],[expected_delivery_days]]</f>
        <v>0</v>
      </c>
    </row>
    <row r="4622" spans="1:15" x14ac:dyDescent="0.2">
      <c r="A4622" t="s">
        <v>6469</v>
      </c>
      <c r="B4622" t="s">
        <v>85</v>
      </c>
      <c r="C4622" t="s">
        <v>21</v>
      </c>
      <c r="D4622">
        <v>1</v>
      </c>
      <c r="E4622" s="1">
        <v>45793</v>
      </c>
      <c r="F4622" s="1">
        <v>45797</v>
      </c>
      <c r="G4622">
        <v>7</v>
      </c>
      <c r="H4622" s="1">
        <v>45804</v>
      </c>
      <c r="I4622">
        <v>7</v>
      </c>
      <c r="J4622" t="s">
        <v>16</v>
      </c>
      <c r="K4622" t="s">
        <v>17</v>
      </c>
      <c r="L4622" t="s">
        <v>58</v>
      </c>
      <c r="M4622">
        <v>89990</v>
      </c>
      <c r="N4622" t="str">
        <f>TEXT(tblorders[[#This Row],[order_date]], "mmm-yyyy")</f>
        <v>May-2025</v>
      </c>
      <c r="O4622">
        <f>tblorders[[#This Row],[actual_delivery_days]] -tblorders[[#This Row],[expected_delivery_days]]</f>
        <v>0</v>
      </c>
    </row>
    <row r="4623" spans="1:15" x14ac:dyDescent="0.2">
      <c r="A4623" t="s">
        <v>6470</v>
      </c>
      <c r="B4623" t="s">
        <v>304</v>
      </c>
      <c r="C4623" t="s">
        <v>44</v>
      </c>
      <c r="D4623">
        <v>1</v>
      </c>
      <c r="E4623" s="1">
        <v>45576</v>
      </c>
      <c r="F4623" s="1">
        <v>45580</v>
      </c>
      <c r="G4623">
        <v>7</v>
      </c>
      <c r="H4623" s="1">
        <v>45589</v>
      </c>
      <c r="I4623">
        <v>9</v>
      </c>
      <c r="J4623" t="s">
        <v>16</v>
      </c>
      <c r="K4623" t="s">
        <v>25</v>
      </c>
      <c r="L4623" t="s">
        <v>22</v>
      </c>
      <c r="M4623">
        <v>50990</v>
      </c>
      <c r="N4623" t="str">
        <f>TEXT(tblorders[[#This Row],[order_date]], "mmm-yyyy")</f>
        <v>Oct-2024</v>
      </c>
      <c r="O4623">
        <f>tblorders[[#This Row],[actual_delivery_days]] -tblorders[[#This Row],[expected_delivery_days]]</f>
        <v>2</v>
      </c>
    </row>
    <row r="4624" spans="1:15" x14ac:dyDescent="0.2">
      <c r="A4624" t="s">
        <v>6471</v>
      </c>
      <c r="B4624" t="s">
        <v>2690</v>
      </c>
      <c r="C4624" t="s">
        <v>15</v>
      </c>
      <c r="D4624">
        <v>1</v>
      </c>
      <c r="E4624" s="1">
        <v>45803</v>
      </c>
      <c r="F4624" s="1">
        <v>45808</v>
      </c>
      <c r="G4624">
        <v>10</v>
      </c>
      <c r="H4624" s="1">
        <v>45819</v>
      </c>
      <c r="I4624">
        <v>11</v>
      </c>
      <c r="J4624" t="s">
        <v>16</v>
      </c>
      <c r="K4624" t="s">
        <v>17</v>
      </c>
      <c r="L4624" t="s">
        <v>22</v>
      </c>
      <c r="M4624">
        <v>55990</v>
      </c>
      <c r="N4624" t="str">
        <f>TEXT(tblorders[[#This Row],[order_date]], "mmm-yyyy")</f>
        <v>May-2025</v>
      </c>
      <c r="O4624">
        <f>tblorders[[#This Row],[actual_delivery_days]] -tblorders[[#This Row],[expected_delivery_days]]</f>
        <v>1</v>
      </c>
    </row>
    <row r="4625" spans="1:15" x14ac:dyDescent="0.2">
      <c r="A4625" t="s">
        <v>6472</v>
      </c>
      <c r="B4625" t="s">
        <v>341</v>
      </c>
      <c r="C4625" t="s">
        <v>29</v>
      </c>
      <c r="D4625">
        <v>1</v>
      </c>
      <c r="E4625" s="1">
        <v>45354</v>
      </c>
      <c r="F4625" s="1">
        <v>45357</v>
      </c>
      <c r="G4625">
        <v>10</v>
      </c>
      <c r="H4625" s="1">
        <v>45366</v>
      </c>
      <c r="I4625">
        <v>9</v>
      </c>
      <c r="J4625" t="s">
        <v>16</v>
      </c>
      <c r="K4625" t="s">
        <v>41</v>
      </c>
      <c r="L4625" t="s">
        <v>26</v>
      </c>
      <c r="M4625">
        <v>11000</v>
      </c>
      <c r="N4625" t="str">
        <f>TEXT(tblorders[[#This Row],[order_date]], "mmm-yyyy")</f>
        <v>Mar-2024</v>
      </c>
      <c r="O4625">
        <f>tblorders[[#This Row],[actual_delivery_days]] -tblorders[[#This Row],[expected_delivery_days]]</f>
        <v>-1</v>
      </c>
    </row>
    <row r="4626" spans="1:15" x14ac:dyDescent="0.2">
      <c r="A4626" t="s">
        <v>6473</v>
      </c>
      <c r="B4626" t="s">
        <v>6474</v>
      </c>
      <c r="C4626" t="s">
        <v>55</v>
      </c>
      <c r="D4626">
        <v>1</v>
      </c>
      <c r="E4626" s="1">
        <v>45456</v>
      </c>
      <c r="F4626" s="1">
        <v>45458</v>
      </c>
      <c r="G4626">
        <v>10</v>
      </c>
      <c r="H4626" s="1">
        <v>45468</v>
      </c>
      <c r="I4626">
        <v>10</v>
      </c>
      <c r="J4626" t="s">
        <v>16</v>
      </c>
      <c r="K4626" t="s">
        <v>41</v>
      </c>
      <c r="L4626" t="s">
        <v>58</v>
      </c>
      <c r="M4626">
        <v>99990</v>
      </c>
      <c r="N4626" t="str">
        <f>TEXT(tblorders[[#This Row],[order_date]], "mmm-yyyy")</f>
        <v>Jun-2024</v>
      </c>
      <c r="O4626">
        <f>tblorders[[#This Row],[actual_delivery_days]] -tblorders[[#This Row],[expected_delivery_days]]</f>
        <v>0</v>
      </c>
    </row>
    <row r="4627" spans="1:15" x14ac:dyDescent="0.2">
      <c r="A4627" t="s">
        <v>6475</v>
      </c>
      <c r="B4627" t="s">
        <v>6476</v>
      </c>
      <c r="C4627" t="s">
        <v>21</v>
      </c>
      <c r="D4627">
        <v>1</v>
      </c>
      <c r="E4627" s="1">
        <v>44672</v>
      </c>
      <c r="F4627" s="1">
        <v>44674</v>
      </c>
      <c r="G4627">
        <v>7</v>
      </c>
      <c r="H4627" s="1">
        <v>44684</v>
      </c>
      <c r="I4627">
        <v>10</v>
      </c>
      <c r="J4627" t="s">
        <v>16</v>
      </c>
      <c r="K4627" t="s">
        <v>41</v>
      </c>
      <c r="L4627" t="s">
        <v>58</v>
      </c>
      <c r="M4627">
        <v>89990</v>
      </c>
      <c r="N4627" t="str">
        <f>TEXT(tblorders[[#This Row],[order_date]], "mmm-yyyy")</f>
        <v>Apr-2022</v>
      </c>
      <c r="O4627">
        <f>tblorders[[#This Row],[actual_delivery_days]] -tblorders[[#This Row],[expected_delivery_days]]</f>
        <v>3</v>
      </c>
    </row>
    <row r="4628" spans="1:15" x14ac:dyDescent="0.2">
      <c r="A4628" t="s">
        <v>6477</v>
      </c>
      <c r="B4628" t="s">
        <v>4042</v>
      </c>
      <c r="C4628" t="s">
        <v>55</v>
      </c>
      <c r="D4628">
        <v>1</v>
      </c>
      <c r="E4628" s="1">
        <v>45365</v>
      </c>
      <c r="F4628" s="1">
        <v>45368</v>
      </c>
      <c r="G4628">
        <v>10</v>
      </c>
      <c r="H4628" s="1">
        <v>45378</v>
      </c>
      <c r="I4628">
        <v>10</v>
      </c>
      <c r="J4628" t="s">
        <v>16</v>
      </c>
      <c r="K4628" t="s">
        <v>17</v>
      </c>
      <c r="L4628" t="s">
        <v>22</v>
      </c>
      <c r="M4628">
        <v>99990</v>
      </c>
      <c r="N4628" t="str">
        <f>TEXT(tblorders[[#This Row],[order_date]], "mmm-yyyy")</f>
        <v>Mar-2024</v>
      </c>
      <c r="O4628">
        <f>tblorders[[#This Row],[actual_delivery_days]] -tblorders[[#This Row],[expected_delivery_days]]</f>
        <v>0</v>
      </c>
    </row>
    <row r="4629" spans="1:15" x14ac:dyDescent="0.2">
      <c r="A4629" t="s">
        <v>6478</v>
      </c>
      <c r="B4629" t="s">
        <v>1314</v>
      </c>
      <c r="C4629" t="s">
        <v>44</v>
      </c>
      <c r="D4629">
        <v>2</v>
      </c>
      <c r="E4629" s="1">
        <v>45592</v>
      </c>
      <c r="F4629" s="1">
        <v>45597</v>
      </c>
      <c r="G4629">
        <v>5</v>
      </c>
      <c r="H4629" s="1">
        <v>45602</v>
      </c>
      <c r="I4629">
        <v>5</v>
      </c>
      <c r="J4629" t="s">
        <v>16</v>
      </c>
      <c r="K4629" t="s">
        <v>25</v>
      </c>
      <c r="L4629" t="s">
        <v>18</v>
      </c>
      <c r="M4629">
        <v>101980</v>
      </c>
      <c r="N4629" t="str">
        <f>TEXT(tblorders[[#This Row],[order_date]], "mmm-yyyy")</f>
        <v>Oct-2024</v>
      </c>
      <c r="O4629">
        <f>tblorders[[#This Row],[actual_delivery_days]] -tblorders[[#This Row],[expected_delivery_days]]</f>
        <v>0</v>
      </c>
    </row>
    <row r="4630" spans="1:15" x14ac:dyDescent="0.2">
      <c r="A4630" t="s">
        <v>6479</v>
      </c>
      <c r="B4630" t="s">
        <v>874</v>
      </c>
      <c r="C4630" t="s">
        <v>32</v>
      </c>
      <c r="D4630">
        <v>1</v>
      </c>
      <c r="E4630" s="1">
        <v>45569</v>
      </c>
      <c r="F4630" s="1">
        <v>45571</v>
      </c>
      <c r="G4630">
        <v>7</v>
      </c>
      <c r="H4630" s="1">
        <v>45578</v>
      </c>
      <c r="I4630">
        <v>7</v>
      </c>
      <c r="J4630" t="s">
        <v>16</v>
      </c>
      <c r="K4630" t="s">
        <v>17</v>
      </c>
      <c r="L4630" t="s">
        <v>58</v>
      </c>
      <c r="M4630">
        <v>45000</v>
      </c>
      <c r="N4630" t="str">
        <f>TEXT(tblorders[[#This Row],[order_date]], "mmm-yyyy")</f>
        <v>Oct-2024</v>
      </c>
      <c r="O4630">
        <f>tblorders[[#This Row],[actual_delivery_days]] -tblorders[[#This Row],[expected_delivery_days]]</f>
        <v>0</v>
      </c>
    </row>
    <row r="4631" spans="1:15" x14ac:dyDescent="0.2">
      <c r="A4631" t="s">
        <v>6480</v>
      </c>
      <c r="B4631" t="s">
        <v>4873</v>
      </c>
      <c r="C4631" t="s">
        <v>44</v>
      </c>
      <c r="D4631">
        <v>1</v>
      </c>
      <c r="E4631" s="1">
        <v>45805</v>
      </c>
      <c r="F4631" s="1">
        <v>45808</v>
      </c>
      <c r="G4631">
        <v>7</v>
      </c>
      <c r="H4631" s="1">
        <v>45816</v>
      </c>
      <c r="I4631">
        <v>8</v>
      </c>
      <c r="J4631" t="s">
        <v>16</v>
      </c>
      <c r="K4631" t="s">
        <v>41</v>
      </c>
      <c r="L4631" t="s">
        <v>33</v>
      </c>
      <c r="M4631">
        <v>50990</v>
      </c>
      <c r="N4631" t="str">
        <f>TEXT(tblorders[[#This Row],[order_date]], "mmm-yyyy")</f>
        <v>May-2025</v>
      </c>
      <c r="O4631">
        <f>tblorders[[#This Row],[actual_delivery_days]] -tblorders[[#This Row],[expected_delivery_days]]</f>
        <v>1</v>
      </c>
    </row>
    <row r="4632" spans="1:15" x14ac:dyDescent="0.2">
      <c r="A4632" t="s">
        <v>6481</v>
      </c>
      <c r="B4632" t="s">
        <v>1758</v>
      </c>
      <c r="C4632" t="s">
        <v>55</v>
      </c>
      <c r="D4632">
        <v>1</v>
      </c>
      <c r="E4632" s="1">
        <v>44685</v>
      </c>
      <c r="F4632" s="1">
        <v>44690</v>
      </c>
      <c r="G4632">
        <v>10</v>
      </c>
      <c r="H4632" s="1">
        <v>44701</v>
      </c>
      <c r="I4632">
        <v>11</v>
      </c>
      <c r="J4632" t="s">
        <v>16</v>
      </c>
      <c r="K4632" t="s">
        <v>17</v>
      </c>
      <c r="L4632" t="s">
        <v>26</v>
      </c>
      <c r="M4632">
        <v>99990</v>
      </c>
      <c r="N4632" t="str">
        <f>TEXT(tblorders[[#This Row],[order_date]], "mmm-yyyy")</f>
        <v>May-2022</v>
      </c>
      <c r="O4632">
        <f>tblorders[[#This Row],[actual_delivery_days]] -tblorders[[#This Row],[expected_delivery_days]]</f>
        <v>1</v>
      </c>
    </row>
    <row r="4633" spans="1:15" x14ac:dyDescent="0.2">
      <c r="A4633" t="s">
        <v>6482</v>
      </c>
      <c r="B4633" t="s">
        <v>4873</v>
      </c>
      <c r="C4633" t="s">
        <v>55</v>
      </c>
      <c r="D4633">
        <v>1</v>
      </c>
      <c r="E4633" s="1">
        <v>45805</v>
      </c>
      <c r="F4633" s="1">
        <v>45809</v>
      </c>
      <c r="G4633">
        <v>10</v>
      </c>
      <c r="H4633" s="1">
        <v>45819</v>
      </c>
      <c r="I4633">
        <v>10</v>
      </c>
      <c r="J4633" t="s">
        <v>16</v>
      </c>
      <c r="K4633" t="s">
        <v>17</v>
      </c>
      <c r="L4633" t="s">
        <v>33</v>
      </c>
      <c r="M4633">
        <v>99990</v>
      </c>
      <c r="N4633" t="str">
        <f>TEXT(tblorders[[#This Row],[order_date]], "mmm-yyyy")</f>
        <v>May-2025</v>
      </c>
      <c r="O4633">
        <f>tblorders[[#This Row],[actual_delivery_days]] -tblorders[[#This Row],[expected_delivery_days]]</f>
        <v>0</v>
      </c>
    </row>
    <row r="4634" spans="1:15" x14ac:dyDescent="0.2">
      <c r="A4634" t="s">
        <v>6483</v>
      </c>
      <c r="B4634" t="s">
        <v>6484</v>
      </c>
      <c r="C4634" t="s">
        <v>32</v>
      </c>
      <c r="D4634">
        <v>1</v>
      </c>
      <c r="E4634" s="1">
        <v>44988</v>
      </c>
      <c r="F4634" s="1">
        <v>44990</v>
      </c>
      <c r="G4634">
        <v>10</v>
      </c>
      <c r="H4634" s="1">
        <v>44998</v>
      </c>
      <c r="I4634">
        <v>8</v>
      </c>
      <c r="J4634" t="s">
        <v>16</v>
      </c>
      <c r="K4634" t="s">
        <v>25</v>
      </c>
      <c r="L4634" t="s">
        <v>26</v>
      </c>
      <c r="M4634">
        <v>45000</v>
      </c>
      <c r="N4634" t="str">
        <f>TEXT(tblorders[[#This Row],[order_date]], "mmm-yyyy")</f>
        <v>Mar-2023</v>
      </c>
      <c r="O4634">
        <f>tblorders[[#This Row],[actual_delivery_days]] -tblorders[[#This Row],[expected_delivery_days]]</f>
        <v>-2</v>
      </c>
    </row>
    <row r="4635" spans="1:15" x14ac:dyDescent="0.2">
      <c r="A4635" t="s">
        <v>6485</v>
      </c>
      <c r="B4635" t="s">
        <v>1856</v>
      </c>
      <c r="C4635" t="s">
        <v>29</v>
      </c>
      <c r="D4635">
        <v>2</v>
      </c>
      <c r="E4635" s="1">
        <v>45722</v>
      </c>
      <c r="F4635" s="1">
        <v>45724</v>
      </c>
      <c r="G4635">
        <v>5</v>
      </c>
      <c r="H4635" s="1">
        <v>45728</v>
      </c>
      <c r="I4635">
        <v>4</v>
      </c>
      <c r="J4635" t="s">
        <v>16</v>
      </c>
      <c r="K4635" t="s">
        <v>41</v>
      </c>
      <c r="L4635" t="s">
        <v>26</v>
      </c>
      <c r="M4635">
        <v>22000</v>
      </c>
      <c r="N4635" t="str">
        <f>TEXT(tblorders[[#This Row],[order_date]], "mmm-yyyy")</f>
        <v>Mar-2025</v>
      </c>
      <c r="O4635">
        <f>tblorders[[#This Row],[actual_delivery_days]] -tblorders[[#This Row],[expected_delivery_days]]</f>
        <v>-1</v>
      </c>
    </row>
    <row r="4636" spans="1:15" x14ac:dyDescent="0.2">
      <c r="A4636" t="s">
        <v>6486</v>
      </c>
      <c r="B4636" t="s">
        <v>1195</v>
      </c>
      <c r="C4636" t="s">
        <v>21</v>
      </c>
      <c r="D4636">
        <v>1</v>
      </c>
      <c r="E4636" s="1">
        <v>45029</v>
      </c>
      <c r="F4636" s="1">
        <v>45031</v>
      </c>
      <c r="G4636">
        <v>7</v>
      </c>
      <c r="H4636" s="1">
        <v>45037</v>
      </c>
      <c r="I4636">
        <v>6</v>
      </c>
      <c r="J4636" t="s">
        <v>16</v>
      </c>
      <c r="K4636" t="s">
        <v>17</v>
      </c>
      <c r="L4636" t="s">
        <v>18</v>
      </c>
      <c r="M4636">
        <v>89990</v>
      </c>
      <c r="N4636" t="str">
        <f>TEXT(tblorders[[#This Row],[order_date]], "mmm-yyyy")</f>
        <v>Apr-2023</v>
      </c>
      <c r="O4636">
        <f>tblorders[[#This Row],[actual_delivery_days]] -tblorders[[#This Row],[expected_delivery_days]]</f>
        <v>-1</v>
      </c>
    </row>
    <row r="4637" spans="1:15" x14ac:dyDescent="0.2">
      <c r="A4637" t="s">
        <v>6487</v>
      </c>
      <c r="B4637" t="s">
        <v>5672</v>
      </c>
      <c r="C4637" t="s">
        <v>21</v>
      </c>
      <c r="D4637">
        <v>1</v>
      </c>
      <c r="E4637" s="1">
        <v>45804</v>
      </c>
      <c r="F4637" s="1">
        <v>45806</v>
      </c>
      <c r="G4637">
        <v>7</v>
      </c>
      <c r="H4637" s="1">
        <v>45814</v>
      </c>
      <c r="I4637">
        <v>8</v>
      </c>
      <c r="J4637" t="s">
        <v>16</v>
      </c>
      <c r="K4637" t="s">
        <v>17</v>
      </c>
      <c r="L4637" t="s">
        <v>58</v>
      </c>
      <c r="M4637">
        <v>89990</v>
      </c>
      <c r="N4637" t="str">
        <f>TEXT(tblorders[[#This Row],[order_date]], "mmm-yyyy")</f>
        <v>May-2025</v>
      </c>
      <c r="O4637">
        <f>tblorders[[#This Row],[actual_delivery_days]] -tblorders[[#This Row],[expected_delivery_days]]</f>
        <v>1</v>
      </c>
    </row>
    <row r="4638" spans="1:15" x14ac:dyDescent="0.2">
      <c r="A4638" t="s">
        <v>6488</v>
      </c>
      <c r="B4638" t="s">
        <v>4642</v>
      </c>
      <c r="C4638" t="s">
        <v>55</v>
      </c>
      <c r="D4638">
        <v>2</v>
      </c>
      <c r="E4638" s="1">
        <v>45560</v>
      </c>
      <c r="F4638" s="1">
        <v>45564</v>
      </c>
      <c r="G4638">
        <v>10</v>
      </c>
      <c r="H4638" s="1">
        <v>45576</v>
      </c>
      <c r="I4638">
        <v>12</v>
      </c>
      <c r="J4638" t="s">
        <v>16</v>
      </c>
      <c r="K4638" t="s">
        <v>25</v>
      </c>
      <c r="L4638" t="s">
        <v>58</v>
      </c>
      <c r="M4638">
        <v>199980</v>
      </c>
      <c r="N4638" t="str">
        <f>TEXT(tblorders[[#This Row],[order_date]], "mmm-yyyy")</f>
        <v>Sep-2024</v>
      </c>
      <c r="O4638">
        <f>tblorders[[#This Row],[actual_delivery_days]] -tblorders[[#This Row],[expected_delivery_days]]</f>
        <v>2</v>
      </c>
    </row>
    <row r="4639" spans="1:15" x14ac:dyDescent="0.2">
      <c r="A4639" t="s">
        <v>6489</v>
      </c>
      <c r="B4639" t="s">
        <v>3710</v>
      </c>
      <c r="C4639" t="s">
        <v>55</v>
      </c>
      <c r="D4639">
        <v>1</v>
      </c>
      <c r="E4639" s="1">
        <v>45748</v>
      </c>
      <c r="F4639" s="1">
        <v>45752</v>
      </c>
      <c r="G4639">
        <v>7</v>
      </c>
      <c r="H4639" s="1">
        <v>45762</v>
      </c>
      <c r="I4639">
        <v>10</v>
      </c>
      <c r="J4639" t="s">
        <v>16</v>
      </c>
      <c r="K4639" t="s">
        <v>17</v>
      </c>
      <c r="L4639" t="s">
        <v>18</v>
      </c>
      <c r="M4639">
        <v>99990</v>
      </c>
      <c r="N4639" t="str">
        <f>TEXT(tblorders[[#This Row],[order_date]], "mmm-yyyy")</f>
        <v>Apr-2025</v>
      </c>
      <c r="O4639">
        <f>tblorders[[#This Row],[actual_delivery_days]] -tblorders[[#This Row],[expected_delivery_days]]</f>
        <v>3</v>
      </c>
    </row>
    <row r="4640" spans="1:15" x14ac:dyDescent="0.2">
      <c r="A4640" t="s">
        <v>6490</v>
      </c>
      <c r="B4640" t="s">
        <v>156</v>
      </c>
      <c r="C4640" t="s">
        <v>55</v>
      </c>
      <c r="D4640">
        <v>1</v>
      </c>
      <c r="E4640" s="1">
        <v>45658</v>
      </c>
      <c r="F4640" s="1">
        <v>45661</v>
      </c>
      <c r="G4640">
        <v>7</v>
      </c>
      <c r="H4640" s="1">
        <v>45669</v>
      </c>
      <c r="I4640">
        <v>8</v>
      </c>
      <c r="J4640" t="s">
        <v>16</v>
      </c>
      <c r="K4640" t="s">
        <v>25</v>
      </c>
      <c r="L4640" t="s">
        <v>18</v>
      </c>
      <c r="M4640">
        <v>99990</v>
      </c>
      <c r="N4640" t="str">
        <f>TEXT(tblorders[[#This Row],[order_date]], "mmm-yyyy")</f>
        <v>Jan-2025</v>
      </c>
      <c r="O4640">
        <f>tblorders[[#This Row],[actual_delivery_days]] -tblorders[[#This Row],[expected_delivery_days]]</f>
        <v>1</v>
      </c>
    </row>
    <row r="4641" spans="1:15" x14ac:dyDescent="0.2">
      <c r="A4641" t="s">
        <v>6491</v>
      </c>
      <c r="B4641" t="s">
        <v>1574</v>
      </c>
      <c r="C4641" t="s">
        <v>21</v>
      </c>
      <c r="D4641">
        <v>2</v>
      </c>
      <c r="E4641" s="1">
        <v>45183</v>
      </c>
      <c r="F4641" s="1">
        <v>45185</v>
      </c>
      <c r="G4641">
        <v>7</v>
      </c>
      <c r="H4641" s="1">
        <v>45197</v>
      </c>
      <c r="I4641">
        <v>12</v>
      </c>
      <c r="J4641" t="s">
        <v>40</v>
      </c>
      <c r="K4641" t="s">
        <v>41</v>
      </c>
      <c r="L4641" t="s">
        <v>58</v>
      </c>
      <c r="M4641">
        <v>179980</v>
      </c>
      <c r="N4641" t="str">
        <f>TEXT(tblorders[[#This Row],[order_date]], "mmm-yyyy")</f>
        <v>Sep-2023</v>
      </c>
      <c r="O4641">
        <f>tblorders[[#This Row],[actual_delivery_days]] -tblorders[[#This Row],[expected_delivery_days]]</f>
        <v>5</v>
      </c>
    </row>
    <row r="4642" spans="1:15" x14ac:dyDescent="0.2">
      <c r="A4642" t="s">
        <v>6492</v>
      </c>
      <c r="B4642" t="s">
        <v>1078</v>
      </c>
      <c r="C4642" t="s">
        <v>44</v>
      </c>
      <c r="D4642">
        <v>1</v>
      </c>
      <c r="E4642" s="1">
        <v>45756</v>
      </c>
      <c r="F4642" s="1">
        <v>45759</v>
      </c>
      <c r="G4642">
        <v>10</v>
      </c>
      <c r="H4642" s="1">
        <v>45769</v>
      </c>
      <c r="I4642">
        <v>10</v>
      </c>
      <c r="J4642" t="s">
        <v>16</v>
      </c>
      <c r="K4642" t="s">
        <v>25</v>
      </c>
      <c r="L4642" t="s">
        <v>26</v>
      </c>
      <c r="M4642">
        <v>50990</v>
      </c>
      <c r="N4642" t="str">
        <f>TEXT(tblorders[[#This Row],[order_date]], "mmm-yyyy")</f>
        <v>Apr-2025</v>
      </c>
      <c r="O4642">
        <f>tblorders[[#This Row],[actual_delivery_days]] -tblorders[[#This Row],[expected_delivery_days]]</f>
        <v>0</v>
      </c>
    </row>
    <row r="4643" spans="1:15" x14ac:dyDescent="0.2">
      <c r="A4643" t="s">
        <v>6493</v>
      </c>
      <c r="B4643" t="s">
        <v>3509</v>
      </c>
      <c r="C4643" t="s">
        <v>15</v>
      </c>
      <c r="D4643">
        <v>1</v>
      </c>
      <c r="E4643" s="1">
        <v>45795</v>
      </c>
      <c r="F4643" s="1">
        <v>45797</v>
      </c>
      <c r="G4643">
        <v>10</v>
      </c>
      <c r="H4643" s="1">
        <v>45807</v>
      </c>
      <c r="I4643">
        <v>10</v>
      </c>
      <c r="J4643" t="s">
        <v>16</v>
      </c>
      <c r="K4643" t="s">
        <v>25</v>
      </c>
      <c r="L4643" t="s">
        <v>22</v>
      </c>
      <c r="M4643">
        <v>55990</v>
      </c>
      <c r="N4643" t="str">
        <f>TEXT(tblorders[[#This Row],[order_date]], "mmm-yyyy")</f>
        <v>May-2025</v>
      </c>
      <c r="O4643">
        <f>tblorders[[#This Row],[actual_delivery_days]] -tblorders[[#This Row],[expected_delivery_days]]</f>
        <v>0</v>
      </c>
    </row>
    <row r="4644" spans="1:15" x14ac:dyDescent="0.2">
      <c r="A4644" t="s">
        <v>6494</v>
      </c>
      <c r="B4644" t="s">
        <v>636</v>
      </c>
      <c r="C4644" t="s">
        <v>44</v>
      </c>
      <c r="D4644">
        <v>1</v>
      </c>
      <c r="E4644" s="1">
        <v>45787</v>
      </c>
      <c r="F4644" s="1">
        <v>45788</v>
      </c>
      <c r="G4644">
        <v>10</v>
      </c>
      <c r="H4644" s="1">
        <v>45800</v>
      </c>
      <c r="I4644">
        <v>12</v>
      </c>
      <c r="J4644" t="s">
        <v>40</v>
      </c>
      <c r="K4644" t="s">
        <v>25</v>
      </c>
      <c r="L4644" t="s">
        <v>26</v>
      </c>
      <c r="M4644">
        <v>50990</v>
      </c>
      <c r="N4644" t="str">
        <f>TEXT(tblorders[[#This Row],[order_date]], "mmm-yyyy")</f>
        <v>May-2025</v>
      </c>
      <c r="O4644">
        <f>tblorders[[#This Row],[actual_delivery_days]] -tblorders[[#This Row],[expected_delivery_days]]</f>
        <v>2</v>
      </c>
    </row>
    <row r="4645" spans="1:15" x14ac:dyDescent="0.2">
      <c r="A4645" t="s">
        <v>6495</v>
      </c>
      <c r="B4645" t="s">
        <v>1572</v>
      </c>
      <c r="C4645" t="s">
        <v>55</v>
      </c>
      <c r="D4645">
        <v>1</v>
      </c>
      <c r="E4645" s="1">
        <v>45586</v>
      </c>
      <c r="F4645" s="1">
        <v>45591</v>
      </c>
      <c r="G4645">
        <v>10</v>
      </c>
      <c r="H4645" s="1">
        <v>45602</v>
      </c>
      <c r="I4645">
        <v>11</v>
      </c>
      <c r="J4645" t="s">
        <v>16</v>
      </c>
      <c r="K4645" t="s">
        <v>17</v>
      </c>
      <c r="L4645" t="s">
        <v>33</v>
      </c>
      <c r="M4645">
        <v>99990</v>
      </c>
      <c r="N4645" t="str">
        <f>TEXT(tblorders[[#This Row],[order_date]], "mmm-yyyy")</f>
        <v>Oct-2024</v>
      </c>
      <c r="O4645">
        <f>tblorders[[#This Row],[actual_delivery_days]] -tblorders[[#This Row],[expected_delivery_days]]</f>
        <v>1</v>
      </c>
    </row>
    <row r="4646" spans="1:15" x14ac:dyDescent="0.2">
      <c r="A4646" t="s">
        <v>6496</v>
      </c>
      <c r="B4646" t="s">
        <v>4357</v>
      </c>
      <c r="C4646" t="s">
        <v>32</v>
      </c>
      <c r="D4646">
        <v>1</v>
      </c>
      <c r="E4646" s="1">
        <v>45738</v>
      </c>
      <c r="F4646" s="1">
        <v>45743</v>
      </c>
      <c r="G4646">
        <v>5</v>
      </c>
      <c r="H4646" s="1">
        <v>45748</v>
      </c>
      <c r="I4646">
        <v>5</v>
      </c>
      <c r="J4646" t="s">
        <v>16</v>
      </c>
      <c r="K4646" t="s">
        <v>41</v>
      </c>
      <c r="L4646" t="s">
        <v>18</v>
      </c>
      <c r="M4646">
        <v>45000</v>
      </c>
      <c r="N4646" t="str">
        <f>TEXT(tblorders[[#This Row],[order_date]], "mmm-yyyy")</f>
        <v>Mar-2025</v>
      </c>
      <c r="O4646">
        <f>tblorders[[#This Row],[actual_delivery_days]] -tblorders[[#This Row],[expected_delivery_days]]</f>
        <v>0</v>
      </c>
    </row>
    <row r="4647" spans="1:15" x14ac:dyDescent="0.2">
      <c r="A4647" t="s">
        <v>6497</v>
      </c>
      <c r="B4647" t="s">
        <v>3307</v>
      </c>
      <c r="C4647" t="s">
        <v>32</v>
      </c>
      <c r="D4647">
        <v>1</v>
      </c>
      <c r="E4647" s="1">
        <v>45607</v>
      </c>
      <c r="F4647" s="1">
        <v>45608</v>
      </c>
      <c r="G4647">
        <v>7</v>
      </c>
      <c r="H4647" s="1">
        <v>45615</v>
      </c>
      <c r="I4647">
        <v>7</v>
      </c>
      <c r="J4647" t="s">
        <v>16</v>
      </c>
      <c r="K4647" t="s">
        <v>41</v>
      </c>
      <c r="L4647" t="s">
        <v>26</v>
      </c>
      <c r="M4647">
        <v>45000</v>
      </c>
      <c r="N4647" t="str">
        <f>TEXT(tblorders[[#This Row],[order_date]], "mmm-yyyy")</f>
        <v>Nov-2024</v>
      </c>
      <c r="O4647">
        <f>tblorders[[#This Row],[actual_delivery_days]] -tblorders[[#This Row],[expected_delivery_days]]</f>
        <v>0</v>
      </c>
    </row>
    <row r="4648" spans="1:15" x14ac:dyDescent="0.2">
      <c r="A4648" t="s">
        <v>6498</v>
      </c>
      <c r="B4648" t="s">
        <v>3261</v>
      </c>
      <c r="C4648" t="s">
        <v>29</v>
      </c>
      <c r="D4648">
        <v>1</v>
      </c>
      <c r="E4648" s="1">
        <v>45799</v>
      </c>
      <c r="F4648" s="1">
        <v>45804</v>
      </c>
      <c r="G4648">
        <v>5</v>
      </c>
      <c r="H4648" s="1">
        <v>45809</v>
      </c>
      <c r="I4648">
        <v>5</v>
      </c>
      <c r="J4648" t="s">
        <v>40</v>
      </c>
      <c r="K4648" t="s">
        <v>25</v>
      </c>
      <c r="L4648" t="s">
        <v>22</v>
      </c>
      <c r="M4648">
        <v>11000</v>
      </c>
      <c r="N4648" t="str">
        <f>TEXT(tblorders[[#This Row],[order_date]], "mmm-yyyy")</f>
        <v>May-2025</v>
      </c>
      <c r="O4648">
        <f>tblorders[[#This Row],[actual_delivery_days]] -tblorders[[#This Row],[expected_delivery_days]]</f>
        <v>0</v>
      </c>
    </row>
    <row r="4649" spans="1:15" x14ac:dyDescent="0.2">
      <c r="A4649" t="s">
        <v>6499</v>
      </c>
      <c r="B4649" t="s">
        <v>1388</v>
      </c>
      <c r="C4649" t="s">
        <v>55</v>
      </c>
      <c r="D4649">
        <v>1</v>
      </c>
      <c r="E4649" s="1">
        <v>44842</v>
      </c>
      <c r="F4649" s="1">
        <v>44847</v>
      </c>
      <c r="G4649">
        <v>5</v>
      </c>
      <c r="H4649" s="1">
        <v>44852</v>
      </c>
      <c r="I4649">
        <v>5</v>
      </c>
      <c r="J4649" t="s">
        <v>16</v>
      </c>
      <c r="K4649" t="s">
        <v>17</v>
      </c>
      <c r="L4649" t="s">
        <v>22</v>
      </c>
      <c r="M4649">
        <v>99990</v>
      </c>
      <c r="N4649" t="str">
        <f>TEXT(tblorders[[#This Row],[order_date]], "mmm-yyyy")</f>
        <v>Oct-2022</v>
      </c>
      <c r="O4649">
        <f>tblorders[[#This Row],[actual_delivery_days]] -tblorders[[#This Row],[expected_delivery_days]]</f>
        <v>0</v>
      </c>
    </row>
    <row r="4650" spans="1:15" x14ac:dyDescent="0.2">
      <c r="A4650" t="s">
        <v>6500</v>
      </c>
      <c r="B4650" t="s">
        <v>4572</v>
      </c>
      <c r="C4650" t="s">
        <v>32</v>
      </c>
      <c r="D4650">
        <v>2</v>
      </c>
      <c r="E4650" s="1">
        <v>45521</v>
      </c>
      <c r="F4650" s="1">
        <v>45524</v>
      </c>
      <c r="G4650">
        <v>5</v>
      </c>
      <c r="H4650" s="1">
        <v>45531</v>
      </c>
      <c r="I4650">
        <v>7</v>
      </c>
      <c r="J4650" t="s">
        <v>16</v>
      </c>
      <c r="K4650" t="s">
        <v>41</v>
      </c>
      <c r="L4650" t="s">
        <v>22</v>
      </c>
      <c r="M4650">
        <v>90000</v>
      </c>
      <c r="N4650" t="str">
        <f>TEXT(tblorders[[#This Row],[order_date]], "mmm-yyyy")</f>
        <v>Aug-2024</v>
      </c>
      <c r="O4650">
        <f>tblorders[[#This Row],[actual_delivery_days]] -tblorders[[#This Row],[expected_delivery_days]]</f>
        <v>2</v>
      </c>
    </row>
    <row r="4651" spans="1:15" x14ac:dyDescent="0.2">
      <c r="A4651" t="s">
        <v>6501</v>
      </c>
      <c r="B4651" t="s">
        <v>6299</v>
      </c>
      <c r="C4651" t="s">
        <v>29</v>
      </c>
      <c r="D4651">
        <v>2</v>
      </c>
      <c r="E4651" s="1">
        <v>45502</v>
      </c>
      <c r="F4651" s="1">
        <v>45504</v>
      </c>
      <c r="G4651">
        <v>7</v>
      </c>
      <c r="H4651" s="1">
        <v>45512</v>
      </c>
      <c r="I4651">
        <v>8</v>
      </c>
      <c r="J4651" t="s">
        <v>16</v>
      </c>
      <c r="K4651" t="s">
        <v>17</v>
      </c>
      <c r="L4651" t="s">
        <v>58</v>
      </c>
      <c r="M4651">
        <v>22000</v>
      </c>
      <c r="N4651" t="str">
        <f>TEXT(tblorders[[#This Row],[order_date]], "mmm-yyyy")</f>
        <v>Jul-2024</v>
      </c>
      <c r="O4651">
        <f>tblorders[[#This Row],[actual_delivery_days]] -tblorders[[#This Row],[expected_delivery_days]]</f>
        <v>1</v>
      </c>
    </row>
    <row r="4652" spans="1:15" x14ac:dyDescent="0.2">
      <c r="A4652" t="s">
        <v>6502</v>
      </c>
      <c r="B4652" t="s">
        <v>848</v>
      </c>
      <c r="C4652" t="s">
        <v>44</v>
      </c>
      <c r="D4652">
        <v>1</v>
      </c>
      <c r="E4652" s="1">
        <v>45429</v>
      </c>
      <c r="F4652" s="1">
        <v>45432</v>
      </c>
      <c r="G4652">
        <v>10</v>
      </c>
      <c r="H4652" s="1">
        <v>45442</v>
      </c>
      <c r="I4652">
        <v>10</v>
      </c>
      <c r="J4652" t="s">
        <v>16</v>
      </c>
      <c r="K4652" t="s">
        <v>41</v>
      </c>
      <c r="L4652" t="s">
        <v>18</v>
      </c>
      <c r="M4652">
        <v>50990</v>
      </c>
      <c r="N4652" t="str">
        <f>TEXT(tblorders[[#This Row],[order_date]], "mmm-yyyy")</f>
        <v>May-2024</v>
      </c>
      <c r="O4652">
        <f>tblorders[[#This Row],[actual_delivery_days]] -tblorders[[#This Row],[expected_delivery_days]]</f>
        <v>0</v>
      </c>
    </row>
    <row r="4653" spans="1:15" x14ac:dyDescent="0.2">
      <c r="A4653" t="s">
        <v>6503</v>
      </c>
      <c r="B4653" t="s">
        <v>5515</v>
      </c>
      <c r="C4653" t="s">
        <v>29</v>
      </c>
      <c r="D4653">
        <v>1</v>
      </c>
      <c r="E4653" s="1">
        <v>45797</v>
      </c>
      <c r="F4653" s="1">
        <v>45798</v>
      </c>
      <c r="G4653">
        <v>10</v>
      </c>
      <c r="H4653" s="1">
        <v>45808</v>
      </c>
      <c r="I4653">
        <v>10</v>
      </c>
      <c r="J4653" t="s">
        <v>16</v>
      </c>
      <c r="K4653" t="s">
        <v>41</v>
      </c>
      <c r="L4653" t="s">
        <v>58</v>
      </c>
      <c r="M4653">
        <v>11000</v>
      </c>
      <c r="N4653" t="str">
        <f>TEXT(tblorders[[#This Row],[order_date]], "mmm-yyyy")</f>
        <v>May-2025</v>
      </c>
      <c r="O4653">
        <f>tblorders[[#This Row],[actual_delivery_days]] -tblorders[[#This Row],[expected_delivery_days]]</f>
        <v>0</v>
      </c>
    </row>
    <row r="4654" spans="1:15" x14ac:dyDescent="0.2">
      <c r="A4654" t="s">
        <v>6504</v>
      </c>
      <c r="B4654" t="s">
        <v>249</v>
      </c>
      <c r="C4654" t="s">
        <v>55</v>
      </c>
      <c r="D4654">
        <v>1</v>
      </c>
      <c r="E4654" s="1">
        <v>44879</v>
      </c>
      <c r="F4654" s="1">
        <v>44881</v>
      </c>
      <c r="G4654">
        <v>5</v>
      </c>
      <c r="H4654" s="1">
        <v>44886</v>
      </c>
      <c r="I4654">
        <v>5</v>
      </c>
      <c r="J4654" t="s">
        <v>16</v>
      </c>
      <c r="K4654" t="s">
        <v>25</v>
      </c>
      <c r="L4654" t="s">
        <v>18</v>
      </c>
      <c r="M4654">
        <v>99990</v>
      </c>
      <c r="N4654" t="str">
        <f>TEXT(tblorders[[#This Row],[order_date]], "mmm-yyyy")</f>
        <v>Nov-2022</v>
      </c>
      <c r="O4654">
        <f>tblorders[[#This Row],[actual_delivery_days]] -tblorders[[#This Row],[expected_delivery_days]]</f>
        <v>0</v>
      </c>
    </row>
    <row r="4655" spans="1:15" x14ac:dyDescent="0.2">
      <c r="A4655" t="s">
        <v>6505</v>
      </c>
      <c r="B4655" t="s">
        <v>3799</v>
      </c>
      <c r="C4655" t="s">
        <v>15</v>
      </c>
      <c r="D4655">
        <v>1</v>
      </c>
      <c r="E4655" s="1">
        <v>45783</v>
      </c>
      <c r="F4655" s="1">
        <v>45787</v>
      </c>
      <c r="G4655">
        <v>7</v>
      </c>
      <c r="H4655" s="1">
        <v>45792</v>
      </c>
      <c r="I4655">
        <v>5</v>
      </c>
      <c r="J4655" t="s">
        <v>16</v>
      </c>
      <c r="K4655" t="s">
        <v>41</v>
      </c>
      <c r="L4655" t="s">
        <v>22</v>
      </c>
      <c r="M4655">
        <v>55990</v>
      </c>
      <c r="N4655" t="str">
        <f>TEXT(tblorders[[#This Row],[order_date]], "mmm-yyyy")</f>
        <v>May-2025</v>
      </c>
      <c r="O4655">
        <f>tblorders[[#This Row],[actual_delivery_days]] -tblorders[[#This Row],[expected_delivery_days]]</f>
        <v>-2</v>
      </c>
    </row>
    <row r="4656" spans="1:15" x14ac:dyDescent="0.2">
      <c r="A4656" t="s">
        <v>6506</v>
      </c>
      <c r="B4656" t="s">
        <v>1965</v>
      </c>
      <c r="C4656" t="s">
        <v>44</v>
      </c>
      <c r="D4656">
        <v>1</v>
      </c>
      <c r="E4656" s="1">
        <v>45802</v>
      </c>
      <c r="F4656" s="1">
        <v>45804</v>
      </c>
      <c r="G4656">
        <v>10</v>
      </c>
      <c r="H4656" s="1">
        <v>45815</v>
      </c>
      <c r="I4656">
        <v>11</v>
      </c>
      <c r="J4656" t="s">
        <v>16</v>
      </c>
      <c r="K4656" t="s">
        <v>17</v>
      </c>
      <c r="L4656" t="s">
        <v>22</v>
      </c>
      <c r="M4656">
        <v>50990</v>
      </c>
      <c r="N4656" t="str">
        <f>TEXT(tblorders[[#This Row],[order_date]], "mmm-yyyy")</f>
        <v>May-2025</v>
      </c>
      <c r="O4656">
        <f>tblorders[[#This Row],[actual_delivery_days]] -tblorders[[#This Row],[expected_delivery_days]]</f>
        <v>1</v>
      </c>
    </row>
    <row r="4657" spans="1:15" x14ac:dyDescent="0.2">
      <c r="A4657" t="s">
        <v>6507</v>
      </c>
      <c r="B4657" t="s">
        <v>911</v>
      </c>
      <c r="C4657" t="s">
        <v>32</v>
      </c>
      <c r="D4657">
        <v>1</v>
      </c>
      <c r="E4657" s="1">
        <v>45482</v>
      </c>
      <c r="F4657" s="1">
        <v>45484</v>
      </c>
      <c r="G4657">
        <v>10</v>
      </c>
      <c r="H4657" s="1">
        <v>45497</v>
      </c>
      <c r="I4657">
        <v>13</v>
      </c>
      <c r="J4657" t="s">
        <v>16</v>
      </c>
      <c r="K4657" t="s">
        <v>41</v>
      </c>
      <c r="L4657" t="s">
        <v>26</v>
      </c>
      <c r="M4657">
        <v>45000</v>
      </c>
      <c r="N4657" t="str">
        <f>TEXT(tblorders[[#This Row],[order_date]], "mmm-yyyy")</f>
        <v>Jul-2024</v>
      </c>
      <c r="O4657">
        <f>tblorders[[#This Row],[actual_delivery_days]] -tblorders[[#This Row],[expected_delivery_days]]</f>
        <v>3</v>
      </c>
    </row>
    <row r="4658" spans="1:15" x14ac:dyDescent="0.2">
      <c r="A4658" t="s">
        <v>6508</v>
      </c>
      <c r="B4658" t="s">
        <v>5147</v>
      </c>
      <c r="C4658" t="s">
        <v>15</v>
      </c>
      <c r="D4658">
        <v>1</v>
      </c>
      <c r="E4658" s="1">
        <v>45437</v>
      </c>
      <c r="F4658" s="1">
        <v>45442</v>
      </c>
      <c r="G4658">
        <v>7</v>
      </c>
      <c r="H4658" s="1">
        <v>45448</v>
      </c>
      <c r="I4658">
        <v>6</v>
      </c>
      <c r="J4658" t="s">
        <v>16</v>
      </c>
      <c r="K4658" t="s">
        <v>17</v>
      </c>
      <c r="L4658" t="s">
        <v>22</v>
      </c>
      <c r="M4658">
        <v>55990</v>
      </c>
      <c r="N4658" t="str">
        <f>TEXT(tblorders[[#This Row],[order_date]], "mmm-yyyy")</f>
        <v>May-2024</v>
      </c>
      <c r="O4658">
        <f>tblorders[[#This Row],[actual_delivery_days]] -tblorders[[#This Row],[expected_delivery_days]]</f>
        <v>-1</v>
      </c>
    </row>
    <row r="4659" spans="1:15" x14ac:dyDescent="0.2">
      <c r="A4659" t="s">
        <v>6509</v>
      </c>
      <c r="B4659" t="s">
        <v>3325</v>
      </c>
      <c r="C4659" t="s">
        <v>55</v>
      </c>
      <c r="D4659">
        <v>1</v>
      </c>
      <c r="E4659" s="1">
        <v>45200</v>
      </c>
      <c r="F4659" s="1">
        <v>45205</v>
      </c>
      <c r="G4659">
        <v>7</v>
      </c>
      <c r="H4659" s="1">
        <v>45211</v>
      </c>
      <c r="I4659">
        <v>6</v>
      </c>
      <c r="J4659" t="s">
        <v>16</v>
      </c>
      <c r="K4659" t="s">
        <v>25</v>
      </c>
      <c r="L4659" t="s">
        <v>22</v>
      </c>
      <c r="M4659">
        <v>99990</v>
      </c>
      <c r="N4659" t="str">
        <f>TEXT(tblorders[[#This Row],[order_date]], "mmm-yyyy")</f>
        <v>Oct-2023</v>
      </c>
      <c r="O4659">
        <f>tblorders[[#This Row],[actual_delivery_days]] -tblorders[[#This Row],[expected_delivery_days]]</f>
        <v>-1</v>
      </c>
    </row>
    <row r="4660" spans="1:15" x14ac:dyDescent="0.2">
      <c r="A4660" t="s">
        <v>6510</v>
      </c>
      <c r="B4660" t="s">
        <v>2519</v>
      </c>
      <c r="C4660" t="s">
        <v>15</v>
      </c>
      <c r="D4660">
        <v>2</v>
      </c>
      <c r="E4660" s="1">
        <v>45775</v>
      </c>
      <c r="F4660" s="1">
        <v>45779</v>
      </c>
      <c r="G4660">
        <v>10</v>
      </c>
      <c r="H4660" s="1">
        <v>45790</v>
      </c>
      <c r="I4660">
        <v>11</v>
      </c>
      <c r="J4660" t="s">
        <v>16</v>
      </c>
      <c r="K4660" t="s">
        <v>25</v>
      </c>
      <c r="L4660" t="s">
        <v>33</v>
      </c>
      <c r="M4660">
        <v>111980</v>
      </c>
      <c r="N4660" t="str">
        <f>TEXT(tblorders[[#This Row],[order_date]], "mmm-yyyy")</f>
        <v>Apr-2025</v>
      </c>
      <c r="O4660">
        <f>tblorders[[#This Row],[actual_delivery_days]] -tblorders[[#This Row],[expected_delivery_days]]</f>
        <v>1</v>
      </c>
    </row>
    <row r="4661" spans="1:15" x14ac:dyDescent="0.2">
      <c r="A4661" t="s">
        <v>6511</v>
      </c>
      <c r="B4661" t="s">
        <v>52</v>
      </c>
      <c r="C4661" t="s">
        <v>29</v>
      </c>
      <c r="D4661">
        <v>1</v>
      </c>
      <c r="E4661" s="1">
        <v>45668</v>
      </c>
      <c r="F4661" s="1">
        <v>45670</v>
      </c>
      <c r="G4661">
        <v>7</v>
      </c>
      <c r="H4661" s="1">
        <v>45680</v>
      </c>
      <c r="I4661">
        <v>10</v>
      </c>
      <c r="J4661" t="s">
        <v>16</v>
      </c>
      <c r="K4661" t="s">
        <v>25</v>
      </c>
      <c r="L4661" t="s">
        <v>33</v>
      </c>
      <c r="M4661">
        <v>11000</v>
      </c>
      <c r="N4661" t="str">
        <f>TEXT(tblorders[[#This Row],[order_date]], "mmm-yyyy")</f>
        <v>Jan-2025</v>
      </c>
      <c r="O4661">
        <f>tblorders[[#This Row],[actual_delivery_days]] -tblorders[[#This Row],[expected_delivery_days]]</f>
        <v>3</v>
      </c>
    </row>
    <row r="4662" spans="1:15" x14ac:dyDescent="0.2">
      <c r="A4662" t="s">
        <v>6512</v>
      </c>
      <c r="B4662" t="s">
        <v>3869</v>
      </c>
      <c r="C4662" t="s">
        <v>29</v>
      </c>
      <c r="D4662">
        <v>1</v>
      </c>
      <c r="E4662" s="1">
        <v>45566</v>
      </c>
      <c r="F4662" s="1">
        <v>45570</v>
      </c>
      <c r="G4662">
        <v>7</v>
      </c>
      <c r="H4662" s="1">
        <v>45576</v>
      </c>
      <c r="I4662">
        <v>6</v>
      </c>
      <c r="J4662" t="s">
        <v>16</v>
      </c>
      <c r="K4662" t="s">
        <v>25</v>
      </c>
      <c r="L4662" t="s">
        <v>26</v>
      </c>
      <c r="M4662">
        <v>11000</v>
      </c>
      <c r="N4662" t="str">
        <f>TEXT(tblorders[[#This Row],[order_date]], "mmm-yyyy")</f>
        <v>Oct-2024</v>
      </c>
      <c r="O4662">
        <f>tblorders[[#This Row],[actual_delivery_days]] -tblorders[[#This Row],[expected_delivery_days]]</f>
        <v>-1</v>
      </c>
    </row>
    <row r="4663" spans="1:15" x14ac:dyDescent="0.2">
      <c r="A4663" t="s">
        <v>6513</v>
      </c>
      <c r="B4663" t="s">
        <v>4845</v>
      </c>
      <c r="C4663" t="s">
        <v>21</v>
      </c>
      <c r="D4663">
        <v>1</v>
      </c>
      <c r="E4663" s="1">
        <v>45415</v>
      </c>
      <c r="F4663" s="1">
        <v>45420</v>
      </c>
      <c r="G4663">
        <v>10</v>
      </c>
      <c r="H4663" s="1">
        <v>45430</v>
      </c>
      <c r="I4663">
        <v>10</v>
      </c>
      <c r="J4663" t="s">
        <v>16</v>
      </c>
      <c r="K4663" t="s">
        <v>25</v>
      </c>
      <c r="L4663" t="s">
        <v>18</v>
      </c>
      <c r="M4663">
        <v>89990</v>
      </c>
      <c r="N4663" t="str">
        <f>TEXT(tblorders[[#This Row],[order_date]], "mmm-yyyy")</f>
        <v>May-2024</v>
      </c>
      <c r="O4663">
        <f>tblorders[[#This Row],[actual_delivery_days]] -tblorders[[#This Row],[expected_delivery_days]]</f>
        <v>0</v>
      </c>
    </row>
    <row r="4664" spans="1:15" x14ac:dyDescent="0.2">
      <c r="A4664" t="s">
        <v>6514</v>
      </c>
      <c r="B4664" t="s">
        <v>5436</v>
      </c>
      <c r="C4664" t="s">
        <v>21</v>
      </c>
      <c r="D4664">
        <v>1</v>
      </c>
      <c r="E4664" s="1">
        <v>45769</v>
      </c>
      <c r="F4664" s="1">
        <v>45770</v>
      </c>
      <c r="G4664">
        <v>7</v>
      </c>
      <c r="H4664" s="1">
        <v>45777</v>
      </c>
      <c r="I4664">
        <v>7</v>
      </c>
      <c r="J4664" t="s">
        <v>16</v>
      </c>
      <c r="K4664" t="s">
        <v>17</v>
      </c>
      <c r="L4664" t="s">
        <v>26</v>
      </c>
      <c r="M4664">
        <v>89990</v>
      </c>
      <c r="N4664" t="str">
        <f>TEXT(tblorders[[#This Row],[order_date]], "mmm-yyyy")</f>
        <v>Apr-2025</v>
      </c>
      <c r="O4664">
        <f>tblorders[[#This Row],[actual_delivery_days]] -tblorders[[#This Row],[expected_delivery_days]]</f>
        <v>0</v>
      </c>
    </row>
    <row r="4665" spans="1:15" x14ac:dyDescent="0.2">
      <c r="A4665" t="s">
        <v>6515</v>
      </c>
      <c r="B4665" t="s">
        <v>2131</v>
      </c>
      <c r="C4665" t="s">
        <v>21</v>
      </c>
      <c r="D4665">
        <v>1</v>
      </c>
      <c r="E4665" s="1">
        <v>45733</v>
      </c>
      <c r="F4665" s="1">
        <v>45738</v>
      </c>
      <c r="G4665">
        <v>5</v>
      </c>
      <c r="H4665" s="1">
        <v>45741</v>
      </c>
      <c r="I4665">
        <v>3</v>
      </c>
      <c r="J4665" t="s">
        <v>16</v>
      </c>
      <c r="K4665" t="s">
        <v>41</v>
      </c>
      <c r="L4665" t="s">
        <v>18</v>
      </c>
      <c r="M4665">
        <v>89990</v>
      </c>
      <c r="N4665" t="str">
        <f>TEXT(tblorders[[#This Row],[order_date]], "mmm-yyyy")</f>
        <v>Mar-2025</v>
      </c>
      <c r="O4665">
        <f>tblorders[[#This Row],[actual_delivery_days]] -tblorders[[#This Row],[expected_delivery_days]]</f>
        <v>-2</v>
      </c>
    </row>
    <row r="4666" spans="1:15" x14ac:dyDescent="0.2">
      <c r="A4666" t="s">
        <v>6516</v>
      </c>
      <c r="B4666" t="s">
        <v>107</v>
      </c>
      <c r="C4666" t="s">
        <v>55</v>
      </c>
      <c r="D4666">
        <v>1</v>
      </c>
      <c r="E4666" s="1">
        <v>45436</v>
      </c>
      <c r="F4666" s="1">
        <v>45439</v>
      </c>
      <c r="G4666">
        <v>10</v>
      </c>
      <c r="H4666" s="1">
        <v>45451</v>
      </c>
      <c r="I4666">
        <v>12</v>
      </c>
      <c r="J4666" t="s">
        <v>16</v>
      </c>
      <c r="K4666" t="s">
        <v>17</v>
      </c>
      <c r="L4666" t="s">
        <v>26</v>
      </c>
      <c r="M4666">
        <v>99990</v>
      </c>
      <c r="N4666" t="str">
        <f>TEXT(tblorders[[#This Row],[order_date]], "mmm-yyyy")</f>
        <v>May-2024</v>
      </c>
      <c r="O4666">
        <f>tblorders[[#This Row],[actual_delivery_days]] -tblorders[[#This Row],[expected_delivery_days]]</f>
        <v>2</v>
      </c>
    </row>
    <row r="4667" spans="1:15" x14ac:dyDescent="0.2">
      <c r="A4667" t="s">
        <v>6517</v>
      </c>
      <c r="B4667" t="s">
        <v>1543</v>
      </c>
      <c r="C4667" t="s">
        <v>15</v>
      </c>
      <c r="D4667">
        <v>2</v>
      </c>
      <c r="E4667" s="1">
        <v>45582</v>
      </c>
      <c r="F4667" s="1">
        <v>45583</v>
      </c>
      <c r="G4667">
        <v>5</v>
      </c>
      <c r="H4667" s="1">
        <v>45589</v>
      </c>
      <c r="I4667">
        <v>6</v>
      </c>
      <c r="J4667" t="s">
        <v>16</v>
      </c>
      <c r="K4667" t="s">
        <v>17</v>
      </c>
      <c r="L4667" t="s">
        <v>22</v>
      </c>
      <c r="M4667">
        <v>111980</v>
      </c>
      <c r="N4667" t="str">
        <f>TEXT(tblorders[[#This Row],[order_date]], "mmm-yyyy")</f>
        <v>Oct-2024</v>
      </c>
      <c r="O4667">
        <f>tblorders[[#This Row],[actual_delivery_days]] -tblorders[[#This Row],[expected_delivery_days]]</f>
        <v>1</v>
      </c>
    </row>
    <row r="4668" spans="1:15" x14ac:dyDescent="0.2">
      <c r="A4668" t="s">
        <v>6518</v>
      </c>
      <c r="B4668" t="s">
        <v>4413</v>
      </c>
      <c r="C4668" t="s">
        <v>21</v>
      </c>
      <c r="D4668">
        <v>1</v>
      </c>
      <c r="E4668" s="1">
        <v>45598</v>
      </c>
      <c r="F4668" s="1">
        <v>45601</v>
      </c>
      <c r="G4668">
        <v>5</v>
      </c>
      <c r="H4668" s="1">
        <v>45606</v>
      </c>
      <c r="I4668">
        <v>5</v>
      </c>
      <c r="J4668" t="s">
        <v>16</v>
      </c>
      <c r="K4668" t="s">
        <v>17</v>
      </c>
      <c r="L4668" t="s">
        <v>22</v>
      </c>
      <c r="M4668">
        <v>89990</v>
      </c>
      <c r="N4668" t="str">
        <f>TEXT(tblorders[[#This Row],[order_date]], "mmm-yyyy")</f>
        <v>Nov-2024</v>
      </c>
      <c r="O4668">
        <f>tblorders[[#This Row],[actual_delivery_days]] -tblorders[[#This Row],[expected_delivery_days]]</f>
        <v>0</v>
      </c>
    </row>
    <row r="4669" spans="1:15" x14ac:dyDescent="0.2">
      <c r="A4669" t="s">
        <v>6519</v>
      </c>
      <c r="B4669" t="s">
        <v>1672</v>
      </c>
      <c r="C4669" t="s">
        <v>55</v>
      </c>
      <c r="D4669">
        <v>1</v>
      </c>
      <c r="E4669" s="1">
        <v>45400</v>
      </c>
      <c r="F4669" s="1">
        <v>45403</v>
      </c>
      <c r="G4669">
        <v>10</v>
      </c>
      <c r="H4669" s="1">
        <v>45413</v>
      </c>
      <c r="I4669">
        <v>10</v>
      </c>
      <c r="J4669" t="s">
        <v>16</v>
      </c>
      <c r="K4669" t="s">
        <v>17</v>
      </c>
      <c r="L4669" t="s">
        <v>26</v>
      </c>
      <c r="M4669">
        <v>99990</v>
      </c>
      <c r="N4669" t="str">
        <f>TEXT(tblorders[[#This Row],[order_date]], "mmm-yyyy")</f>
        <v>Apr-2024</v>
      </c>
      <c r="O4669">
        <f>tblorders[[#This Row],[actual_delivery_days]] -tblorders[[#This Row],[expected_delivery_days]]</f>
        <v>0</v>
      </c>
    </row>
    <row r="4670" spans="1:15" x14ac:dyDescent="0.2">
      <c r="A4670" t="s">
        <v>6520</v>
      </c>
      <c r="B4670" t="s">
        <v>1332</v>
      </c>
      <c r="C4670" t="s">
        <v>21</v>
      </c>
      <c r="D4670">
        <v>2</v>
      </c>
      <c r="E4670" s="1">
        <v>45222</v>
      </c>
      <c r="F4670" s="1">
        <v>45225</v>
      </c>
      <c r="G4670">
        <v>7</v>
      </c>
      <c r="H4670" s="1">
        <v>45232</v>
      </c>
      <c r="I4670">
        <v>7</v>
      </c>
      <c r="J4670" t="s">
        <v>16</v>
      </c>
      <c r="K4670" t="s">
        <v>41</v>
      </c>
      <c r="L4670" t="s">
        <v>33</v>
      </c>
      <c r="M4670">
        <v>179980</v>
      </c>
      <c r="N4670" t="str">
        <f>TEXT(tblorders[[#This Row],[order_date]], "mmm-yyyy")</f>
        <v>Oct-2023</v>
      </c>
      <c r="O4670">
        <f>tblorders[[#This Row],[actual_delivery_days]] -tblorders[[#This Row],[expected_delivery_days]]</f>
        <v>0</v>
      </c>
    </row>
    <row r="4671" spans="1:15" x14ac:dyDescent="0.2">
      <c r="A4671" t="s">
        <v>6521</v>
      </c>
      <c r="B4671" t="s">
        <v>2123</v>
      </c>
      <c r="C4671" t="s">
        <v>44</v>
      </c>
      <c r="D4671">
        <v>2</v>
      </c>
      <c r="E4671" s="1">
        <v>45351</v>
      </c>
      <c r="F4671" s="1">
        <v>45353</v>
      </c>
      <c r="G4671">
        <v>10</v>
      </c>
      <c r="H4671" s="1">
        <v>45366</v>
      </c>
      <c r="I4671">
        <v>13</v>
      </c>
      <c r="J4671" t="s">
        <v>16</v>
      </c>
      <c r="K4671" t="s">
        <v>17</v>
      </c>
      <c r="L4671" t="s">
        <v>22</v>
      </c>
      <c r="M4671">
        <v>101980</v>
      </c>
      <c r="N4671" t="str">
        <f>TEXT(tblorders[[#This Row],[order_date]], "mmm-yyyy")</f>
        <v>Feb-2024</v>
      </c>
      <c r="O4671">
        <f>tblorders[[#This Row],[actual_delivery_days]] -tblorders[[#This Row],[expected_delivery_days]]</f>
        <v>3</v>
      </c>
    </row>
    <row r="4672" spans="1:15" x14ac:dyDescent="0.2">
      <c r="A4672" t="s">
        <v>6522</v>
      </c>
      <c r="B4672" t="s">
        <v>6353</v>
      </c>
      <c r="C4672" t="s">
        <v>55</v>
      </c>
      <c r="D4672">
        <v>1</v>
      </c>
      <c r="E4672" s="1">
        <v>45213</v>
      </c>
      <c r="F4672" s="1">
        <v>45214</v>
      </c>
      <c r="G4672">
        <v>5</v>
      </c>
      <c r="H4672" s="1">
        <v>45221</v>
      </c>
      <c r="I4672">
        <v>7</v>
      </c>
      <c r="J4672" t="s">
        <v>16</v>
      </c>
      <c r="K4672" t="s">
        <v>25</v>
      </c>
      <c r="L4672" t="s">
        <v>33</v>
      </c>
      <c r="M4672">
        <v>99990</v>
      </c>
      <c r="N4672" t="str">
        <f>TEXT(tblorders[[#This Row],[order_date]], "mmm-yyyy")</f>
        <v>Oct-2023</v>
      </c>
      <c r="O4672">
        <f>tblorders[[#This Row],[actual_delivery_days]] -tblorders[[#This Row],[expected_delivery_days]]</f>
        <v>2</v>
      </c>
    </row>
    <row r="4673" spans="1:15" x14ac:dyDescent="0.2">
      <c r="A4673" t="s">
        <v>6523</v>
      </c>
      <c r="B4673" t="s">
        <v>1687</v>
      </c>
      <c r="C4673" t="s">
        <v>29</v>
      </c>
      <c r="D4673">
        <v>1</v>
      </c>
      <c r="E4673" s="1">
        <v>44608</v>
      </c>
      <c r="F4673" s="1">
        <v>44611</v>
      </c>
      <c r="G4673">
        <v>7</v>
      </c>
      <c r="H4673" s="1">
        <v>44618</v>
      </c>
      <c r="I4673">
        <v>7</v>
      </c>
      <c r="J4673" t="s">
        <v>16</v>
      </c>
      <c r="K4673" t="s">
        <v>41</v>
      </c>
      <c r="L4673" t="s">
        <v>26</v>
      </c>
      <c r="M4673">
        <v>11000</v>
      </c>
      <c r="N4673" t="str">
        <f>TEXT(tblorders[[#This Row],[order_date]], "mmm-yyyy")</f>
        <v>Feb-2022</v>
      </c>
      <c r="O4673">
        <f>tblorders[[#This Row],[actual_delivery_days]] -tblorders[[#This Row],[expected_delivery_days]]</f>
        <v>0</v>
      </c>
    </row>
    <row r="4674" spans="1:15" x14ac:dyDescent="0.2">
      <c r="A4674" t="s">
        <v>6524</v>
      </c>
      <c r="B4674" t="s">
        <v>2701</v>
      </c>
      <c r="C4674" t="s">
        <v>29</v>
      </c>
      <c r="D4674">
        <v>1</v>
      </c>
      <c r="E4674" s="1">
        <v>45595</v>
      </c>
      <c r="F4674" s="1">
        <v>45599</v>
      </c>
      <c r="G4674">
        <v>5</v>
      </c>
      <c r="H4674" s="1">
        <v>45602</v>
      </c>
      <c r="I4674">
        <v>3</v>
      </c>
      <c r="J4674" t="s">
        <v>16</v>
      </c>
      <c r="K4674" t="s">
        <v>17</v>
      </c>
      <c r="L4674" t="s">
        <v>33</v>
      </c>
      <c r="M4674">
        <v>11000</v>
      </c>
      <c r="N4674" t="str">
        <f>TEXT(tblorders[[#This Row],[order_date]], "mmm-yyyy")</f>
        <v>Oct-2024</v>
      </c>
      <c r="O4674">
        <f>tblorders[[#This Row],[actual_delivery_days]] -tblorders[[#This Row],[expected_delivery_days]]</f>
        <v>-2</v>
      </c>
    </row>
    <row r="4675" spans="1:15" x14ac:dyDescent="0.2">
      <c r="A4675" t="s">
        <v>6525</v>
      </c>
      <c r="B4675" t="s">
        <v>4251</v>
      </c>
      <c r="C4675" t="s">
        <v>21</v>
      </c>
      <c r="D4675">
        <v>1</v>
      </c>
      <c r="E4675" s="1">
        <v>45020</v>
      </c>
      <c r="F4675" s="1">
        <v>45022</v>
      </c>
      <c r="G4675">
        <v>7</v>
      </c>
      <c r="H4675" s="1">
        <v>45027</v>
      </c>
      <c r="I4675">
        <v>5</v>
      </c>
      <c r="J4675" t="s">
        <v>16</v>
      </c>
      <c r="K4675" t="s">
        <v>17</v>
      </c>
      <c r="L4675" t="s">
        <v>58</v>
      </c>
      <c r="M4675">
        <v>89990</v>
      </c>
      <c r="N4675" t="str">
        <f>TEXT(tblorders[[#This Row],[order_date]], "mmm-yyyy")</f>
        <v>Apr-2023</v>
      </c>
      <c r="O4675">
        <f>tblorders[[#This Row],[actual_delivery_days]] -tblorders[[#This Row],[expected_delivery_days]]</f>
        <v>-2</v>
      </c>
    </row>
    <row r="4676" spans="1:15" x14ac:dyDescent="0.2">
      <c r="A4676" t="s">
        <v>6526</v>
      </c>
      <c r="B4676" t="s">
        <v>2769</v>
      </c>
      <c r="C4676" t="s">
        <v>21</v>
      </c>
      <c r="D4676">
        <v>1</v>
      </c>
      <c r="E4676" s="1">
        <v>45438</v>
      </c>
      <c r="F4676" s="1">
        <v>45443</v>
      </c>
      <c r="G4676">
        <v>10</v>
      </c>
      <c r="H4676" s="1">
        <v>45453</v>
      </c>
      <c r="I4676">
        <v>10</v>
      </c>
      <c r="J4676" t="s">
        <v>16</v>
      </c>
      <c r="K4676" t="s">
        <v>25</v>
      </c>
      <c r="L4676" t="s">
        <v>33</v>
      </c>
      <c r="M4676">
        <v>89990</v>
      </c>
      <c r="N4676" t="str">
        <f>TEXT(tblorders[[#This Row],[order_date]], "mmm-yyyy")</f>
        <v>May-2024</v>
      </c>
      <c r="O4676">
        <f>tblorders[[#This Row],[actual_delivery_days]] -tblorders[[#This Row],[expected_delivery_days]]</f>
        <v>0</v>
      </c>
    </row>
    <row r="4677" spans="1:15" x14ac:dyDescent="0.2">
      <c r="A4677" t="s">
        <v>6527</v>
      </c>
      <c r="B4677" t="s">
        <v>1400</v>
      </c>
      <c r="C4677" t="s">
        <v>32</v>
      </c>
      <c r="D4677">
        <v>1</v>
      </c>
      <c r="E4677" s="1">
        <v>45702</v>
      </c>
      <c r="F4677" s="1">
        <v>45707</v>
      </c>
      <c r="G4677">
        <v>5</v>
      </c>
      <c r="H4677" s="1">
        <v>45717</v>
      </c>
      <c r="I4677">
        <v>10</v>
      </c>
      <c r="J4677" t="s">
        <v>61</v>
      </c>
      <c r="K4677" t="s">
        <v>17</v>
      </c>
      <c r="L4677" t="s">
        <v>33</v>
      </c>
      <c r="M4677">
        <v>45000</v>
      </c>
      <c r="N4677" t="str">
        <f>TEXT(tblorders[[#This Row],[order_date]], "mmm-yyyy")</f>
        <v>Feb-2025</v>
      </c>
      <c r="O4677">
        <f>tblorders[[#This Row],[actual_delivery_days]] -tblorders[[#This Row],[expected_delivery_days]]</f>
        <v>5</v>
      </c>
    </row>
    <row r="4678" spans="1:15" x14ac:dyDescent="0.2">
      <c r="A4678" t="s">
        <v>6528</v>
      </c>
      <c r="B4678" t="s">
        <v>5404</v>
      </c>
      <c r="C4678" t="s">
        <v>32</v>
      </c>
      <c r="D4678">
        <v>1</v>
      </c>
      <c r="E4678" s="1">
        <v>45308</v>
      </c>
      <c r="F4678" s="1">
        <v>45311</v>
      </c>
      <c r="G4678">
        <v>5</v>
      </c>
      <c r="H4678" s="1">
        <v>45317</v>
      </c>
      <c r="I4678">
        <v>6</v>
      </c>
      <c r="J4678" t="s">
        <v>40</v>
      </c>
      <c r="K4678" t="s">
        <v>17</v>
      </c>
      <c r="L4678" t="s">
        <v>33</v>
      </c>
      <c r="M4678">
        <v>45000</v>
      </c>
      <c r="N4678" t="str">
        <f>TEXT(tblorders[[#This Row],[order_date]], "mmm-yyyy")</f>
        <v>Jan-2024</v>
      </c>
      <c r="O4678">
        <f>tblorders[[#This Row],[actual_delivery_days]] -tblorders[[#This Row],[expected_delivery_days]]</f>
        <v>1</v>
      </c>
    </row>
    <row r="4679" spans="1:15" x14ac:dyDescent="0.2">
      <c r="A4679" t="s">
        <v>6529</v>
      </c>
      <c r="B4679" t="s">
        <v>1993</v>
      </c>
      <c r="C4679" t="s">
        <v>29</v>
      </c>
      <c r="D4679">
        <v>2</v>
      </c>
      <c r="E4679" s="1">
        <v>45659</v>
      </c>
      <c r="F4679" s="1">
        <v>45663</v>
      </c>
      <c r="G4679">
        <v>7</v>
      </c>
      <c r="H4679" s="1">
        <v>45670</v>
      </c>
      <c r="I4679">
        <v>7</v>
      </c>
      <c r="J4679" t="s">
        <v>16</v>
      </c>
      <c r="K4679" t="s">
        <v>25</v>
      </c>
      <c r="L4679" t="s">
        <v>18</v>
      </c>
      <c r="M4679">
        <v>22000</v>
      </c>
      <c r="N4679" t="str">
        <f>TEXT(tblorders[[#This Row],[order_date]], "mmm-yyyy")</f>
        <v>Jan-2025</v>
      </c>
      <c r="O4679">
        <f>tblorders[[#This Row],[actual_delivery_days]] -tblorders[[#This Row],[expected_delivery_days]]</f>
        <v>0</v>
      </c>
    </row>
    <row r="4680" spans="1:15" x14ac:dyDescent="0.2">
      <c r="A4680" t="s">
        <v>6530</v>
      </c>
      <c r="B4680" t="s">
        <v>2681</v>
      </c>
      <c r="C4680" t="s">
        <v>21</v>
      </c>
      <c r="D4680">
        <v>1</v>
      </c>
      <c r="E4680" s="1">
        <v>45349</v>
      </c>
      <c r="F4680" s="1">
        <v>45353</v>
      </c>
      <c r="G4680">
        <v>10</v>
      </c>
      <c r="H4680" s="1">
        <v>45368</v>
      </c>
      <c r="I4680">
        <v>15</v>
      </c>
      <c r="J4680" t="s">
        <v>61</v>
      </c>
      <c r="K4680" t="s">
        <v>41</v>
      </c>
      <c r="L4680" t="s">
        <v>33</v>
      </c>
      <c r="M4680">
        <v>89990</v>
      </c>
      <c r="N4680" t="str">
        <f>TEXT(tblorders[[#This Row],[order_date]], "mmm-yyyy")</f>
        <v>Feb-2024</v>
      </c>
      <c r="O4680">
        <f>tblorders[[#This Row],[actual_delivery_days]] -tblorders[[#This Row],[expected_delivery_days]]</f>
        <v>5</v>
      </c>
    </row>
    <row r="4681" spans="1:15" x14ac:dyDescent="0.2">
      <c r="A4681" t="s">
        <v>6531</v>
      </c>
      <c r="B4681" t="s">
        <v>488</v>
      </c>
      <c r="C4681" t="s">
        <v>55</v>
      </c>
      <c r="D4681">
        <v>2</v>
      </c>
      <c r="E4681" s="1">
        <v>45290</v>
      </c>
      <c r="F4681" s="1">
        <v>45294</v>
      </c>
      <c r="G4681">
        <v>7</v>
      </c>
      <c r="H4681" s="1">
        <v>45306</v>
      </c>
      <c r="I4681">
        <v>12</v>
      </c>
      <c r="J4681" t="s">
        <v>61</v>
      </c>
      <c r="K4681" t="s">
        <v>17</v>
      </c>
      <c r="L4681" t="s">
        <v>33</v>
      </c>
      <c r="M4681">
        <v>199980</v>
      </c>
      <c r="N4681" t="str">
        <f>TEXT(tblorders[[#This Row],[order_date]], "mmm-yyyy")</f>
        <v>Dec-2023</v>
      </c>
      <c r="O4681">
        <f>tblorders[[#This Row],[actual_delivery_days]] -tblorders[[#This Row],[expected_delivery_days]]</f>
        <v>5</v>
      </c>
    </row>
    <row r="4682" spans="1:15" x14ac:dyDescent="0.2">
      <c r="A4682" t="s">
        <v>6532</v>
      </c>
      <c r="B4682" t="s">
        <v>2040</v>
      </c>
      <c r="C4682" t="s">
        <v>44</v>
      </c>
      <c r="D4682">
        <v>1</v>
      </c>
      <c r="E4682" s="1">
        <v>45781</v>
      </c>
      <c r="F4682" s="1">
        <v>45782</v>
      </c>
      <c r="G4682">
        <v>5</v>
      </c>
      <c r="H4682" s="1">
        <v>45792</v>
      </c>
      <c r="I4682">
        <v>10</v>
      </c>
      <c r="J4682" t="s">
        <v>61</v>
      </c>
      <c r="K4682" t="s">
        <v>17</v>
      </c>
      <c r="L4682" t="s">
        <v>33</v>
      </c>
      <c r="M4682">
        <v>50990</v>
      </c>
      <c r="N4682" t="str">
        <f>TEXT(tblorders[[#This Row],[order_date]], "mmm-yyyy")</f>
        <v>May-2025</v>
      </c>
      <c r="O4682">
        <f>tblorders[[#This Row],[actual_delivery_days]] -tblorders[[#This Row],[expected_delivery_days]]</f>
        <v>5</v>
      </c>
    </row>
    <row r="4683" spans="1:15" x14ac:dyDescent="0.2">
      <c r="A4683" t="s">
        <v>6533</v>
      </c>
      <c r="B4683" t="s">
        <v>744</v>
      </c>
      <c r="C4683" t="s">
        <v>29</v>
      </c>
      <c r="D4683">
        <v>2</v>
      </c>
      <c r="E4683" s="1">
        <v>45698</v>
      </c>
      <c r="F4683" s="1">
        <v>45699</v>
      </c>
      <c r="G4683">
        <v>5</v>
      </c>
      <c r="H4683" s="1">
        <v>45706</v>
      </c>
      <c r="I4683">
        <v>7</v>
      </c>
      <c r="J4683" t="s">
        <v>16</v>
      </c>
      <c r="K4683" t="s">
        <v>25</v>
      </c>
      <c r="L4683" t="s">
        <v>22</v>
      </c>
      <c r="M4683">
        <v>22000</v>
      </c>
      <c r="N4683" t="str">
        <f>TEXT(tblorders[[#This Row],[order_date]], "mmm-yyyy")</f>
        <v>Feb-2025</v>
      </c>
      <c r="O4683">
        <f>tblorders[[#This Row],[actual_delivery_days]] -tblorders[[#This Row],[expected_delivery_days]]</f>
        <v>2</v>
      </c>
    </row>
    <row r="4684" spans="1:15" x14ac:dyDescent="0.2">
      <c r="A4684" t="s">
        <v>6534</v>
      </c>
      <c r="B4684" t="s">
        <v>397</v>
      </c>
      <c r="C4684" t="s">
        <v>29</v>
      </c>
      <c r="D4684">
        <v>1</v>
      </c>
      <c r="E4684" s="1">
        <v>45411</v>
      </c>
      <c r="F4684" s="1">
        <v>45413</v>
      </c>
      <c r="G4684">
        <v>10</v>
      </c>
      <c r="H4684" s="1">
        <v>45423</v>
      </c>
      <c r="I4684">
        <v>10</v>
      </c>
      <c r="J4684" t="s">
        <v>16</v>
      </c>
      <c r="K4684" t="s">
        <v>25</v>
      </c>
      <c r="L4684" t="s">
        <v>26</v>
      </c>
      <c r="M4684">
        <v>11000</v>
      </c>
      <c r="N4684" t="str">
        <f>TEXT(tblorders[[#This Row],[order_date]], "mmm-yyyy")</f>
        <v>Apr-2024</v>
      </c>
      <c r="O4684">
        <f>tblorders[[#This Row],[actual_delivery_days]] -tblorders[[#This Row],[expected_delivery_days]]</f>
        <v>0</v>
      </c>
    </row>
    <row r="4685" spans="1:15" x14ac:dyDescent="0.2">
      <c r="A4685" t="s">
        <v>6535</v>
      </c>
      <c r="B4685" t="s">
        <v>2525</v>
      </c>
      <c r="C4685" t="s">
        <v>32</v>
      </c>
      <c r="D4685">
        <v>1</v>
      </c>
      <c r="E4685" s="1">
        <v>45647</v>
      </c>
      <c r="F4685" s="1">
        <v>45652</v>
      </c>
      <c r="G4685">
        <v>7</v>
      </c>
      <c r="H4685" s="1">
        <v>45659</v>
      </c>
      <c r="I4685">
        <v>7</v>
      </c>
      <c r="J4685" t="s">
        <v>16</v>
      </c>
      <c r="K4685" t="s">
        <v>25</v>
      </c>
      <c r="L4685" t="s">
        <v>18</v>
      </c>
      <c r="M4685">
        <v>45000</v>
      </c>
      <c r="N4685" t="str">
        <f>TEXT(tblorders[[#This Row],[order_date]], "mmm-yyyy")</f>
        <v>Dec-2024</v>
      </c>
      <c r="O4685">
        <f>tblorders[[#This Row],[actual_delivery_days]] -tblorders[[#This Row],[expected_delivery_days]]</f>
        <v>0</v>
      </c>
    </row>
    <row r="4686" spans="1:15" x14ac:dyDescent="0.2">
      <c r="A4686" t="s">
        <v>6536</v>
      </c>
      <c r="B4686" t="s">
        <v>2445</v>
      </c>
      <c r="C4686" t="s">
        <v>29</v>
      </c>
      <c r="D4686">
        <v>1</v>
      </c>
      <c r="E4686" s="1">
        <v>45732</v>
      </c>
      <c r="F4686" s="1">
        <v>45733</v>
      </c>
      <c r="G4686">
        <v>7</v>
      </c>
      <c r="H4686" s="1">
        <v>45741</v>
      </c>
      <c r="I4686">
        <v>8</v>
      </c>
      <c r="J4686" t="s">
        <v>16</v>
      </c>
      <c r="K4686" t="s">
        <v>17</v>
      </c>
      <c r="L4686" t="s">
        <v>18</v>
      </c>
      <c r="M4686">
        <v>11000</v>
      </c>
      <c r="N4686" t="str">
        <f>TEXT(tblorders[[#This Row],[order_date]], "mmm-yyyy")</f>
        <v>Mar-2025</v>
      </c>
      <c r="O4686">
        <f>tblorders[[#This Row],[actual_delivery_days]] -tblorders[[#This Row],[expected_delivery_days]]</f>
        <v>1</v>
      </c>
    </row>
    <row r="4687" spans="1:15" x14ac:dyDescent="0.2">
      <c r="A4687" t="s">
        <v>6537</v>
      </c>
      <c r="B4687" t="s">
        <v>4541</v>
      </c>
      <c r="C4687" t="s">
        <v>15</v>
      </c>
      <c r="D4687">
        <v>1</v>
      </c>
      <c r="E4687" s="1">
        <v>45299</v>
      </c>
      <c r="F4687" s="1">
        <v>45301</v>
      </c>
      <c r="G4687">
        <v>10</v>
      </c>
      <c r="H4687" s="1">
        <v>45312</v>
      </c>
      <c r="I4687">
        <v>11</v>
      </c>
      <c r="J4687" t="s">
        <v>16</v>
      </c>
      <c r="K4687" t="s">
        <v>17</v>
      </c>
      <c r="L4687" t="s">
        <v>26</v>
      </c>
      <c r="M4687">
        <v>55990</v>
      </c>
      <c r="N4687" t="str">
        <f>TEXT(tblorders[[#This Row],[order_date]], "mmm-yyyy")</f>
        <v>Jan-2024</v>
      </c>
      <c r="O4687">
        <f>tblorders[[#This Row],[actual_delivery_days]] -tblorders[[#This Row],[expected_delivery_days]]</f>
        <v>1</v>
      </c>
    </row>
    <row r="4688" spans="1:15" x14ac:dyDescent="0.2">
      <c r="A4688" t="s">
        <v>6538</v>
      </c>
      <c r="B4688" t="s">
        <v>1742</v>
      </c>
      <c r="C4688" t="s">
        <v>32</v>
      </c>
      <c r="D4688">
        <v>1</v>
      </c>
      <c r="E4688" s="1">
        <v>45463</v>
      </c>
      <c r="F4688" s="1">
        <v>45467</v>
      </c>
      <c r="G4688">
        <v>7</v>
      </c>
      <c r="H4688" s="1">
        <v>45473</v>
      </c>
      <c r="I4688">
        <v>6</v>
      </c>
      <c r="J4688" t="s">
        <v>16</v>
      </c>
      <c r="K4688" t="s">
        <v>25</v>
      </c>
      <c r="L4688" t="s">
        <v>18</v>
      </c>
      <c r="M4688">
        <v>45000</v>
      </c>
      <c r="N4688" t="str">
        <f>TEXT(tblorders[[#This Row],[order_date]], "mmm-yyyy")</f>
        <v>Jun-2024</v>
      </c>
      <c r="O4688">
        <f>tblorders[[#This Row],[actual_delivery_days]] -tblorders[[#This Row],[expected_delivery_days]]</f>
        <v>-1</v>
      </c>
    </row>
    <row r="4689" spans="1:15" x14ac:dyDescent="0.2">
      <c r="A4689" t="s">
        <v>6539</v>
      </c>
      <c r="B4689" t="s">
        <v>1037</v>
      </c>
      <c r="C4689" t="s">
        <v>32</v>
      </c>
      <c r="D4689">
        <v>1</v>
      </c>
      <c r="E4689" s="1">
        <v>45789</v>
      </c>
      <c r="F4689" s="1">
        <v>45794</v>
      </c>
      <c r="G4689">
        <v>10</v>
      </c>
      <c r="H4689" s="1">
        <v>45805</v>
      </c>
      <c r="I4689">
        <v>11</v>
      </c>
      <c r="J4689" t="s">
        <v>16</v>
      </c>
      <c r="K4689" t="s">
        <v>17</v>
      </c>
      <c r="L4689" t="s">
        <v>58</v>
      </c>
      <c r="M4689">
        <v>45000</v>
      </c>
      <c r="N4689" t="str">
        <f>TEXT(tblorders[[#This Row],[order_date]], "mmm-yyyy")</f>
        <v>May-2025</v>
      </c>
      <c r="O4689">
        <f>tblorders[[#This Row],[actual_delivery_days]] -tblorders[[#This Row],[expected_delivery_days]]</f>
        <v>1</v>
      </c>
    </row>
    <row r="4690" spans="1:15" x14ac:dyDescent="0.2">
      <c r="A4690" t="s">
        <v>6540</v>
      </c>
      <c r="B4690" t="s">
        <v>4770</v>
      </c>
      <c r="C4690" t="s">
        <v>44</v>
      </c>
      <c r="D4690">
        <v>1</v>
      </c>
      <c r="E4690" s="1">
        <v>45016</v>
      </c>
      <c r="F4690" s="1">
        <v>45018</v>
      </c>
      <c r="G4690">
        <v>10</v>
      </c>
      <c r="H4690" s="1">
        <v>45028</v>
      </c>
      <c r="I4690">
        <v>10</v>
      </c>
      <c r="J4690" t="s">
        <v>16</v>
      </c>
      <c r="K4690" t="s">
        <v>17</v>
      </c>
      <c r="L4690" t="s">
        <v>58</v>
      </c>
      <c r="M4690">
        <v>50990</v>
      </c>
      <c r="N4690" t="str">
        <f>TEXT(tblorders[[#This Row],[order_date]], "mmm-yyyy")</f>
        <v>Mar-2023</v>
      </c>
      <c r="O4690">
        <f>tblorders[[#This Row],[actual_delivery_days]] -tblorders[[#This Row],[expected_delivery_days]]</f>
        <v>0</v>
      </c>
    </row>
    <row r="4691" spans="1:15" x14ac:dyDescent="0.2">
      <c r="A4691" t="s">
        <v>6541</v>
      </c>
      <c r="B4691" t="s">
        <v>2117</v>
      </c>
      <c r="C4691" t="s">
        <v>29</v>
      </c>
      <c r="D4691">
        <v>2</v>
      </c>
      <c r="E4691" s="1">
        <v>44890</v>
      </c>
      <c r="F4691" s="1">
        <v>44895</v>
      </c>
      <c r="G4691">
        <v>10</v>
      </c>
      <c r="H4691" s="1">
        <v>44906</v>
      </c>
      <c r="I4691">
        <v>11</v>
      </c>
      <c r="J4691" t="s">
        <v>16</v>
      </c>
      <c r="K4691" t="s">
        <v>25</v>
      </c>
      <c r="L4691" t="s">
        <v>33</v>
      </c>
      <c r="M4691">
        <v>22000</v>
      </c>
      <c r="N4691" t="str">
        <f>TEXT(tblorders[[#This Row],[order_date]], "mmm-yyyy")</f>
        <v>Nov-2022</v>
      </c>
      <c r="O4691">
        <f>tblorders[[#This Row],[actual_delivery_days]] -tblorders[[#This Row],[expected_delivery_days]]</f>
        <v>1</v>
      </c>
    </row>
    <row r="4692" spans="1:15" x14ac:dyDescent="0.2">
      <c r="A4692" t="s">
        <v>6542</v>
      </c>
      <c r="B4692" t="s">
        <v>3475</v>
      </c>
      <c r="C4692" t="s">
        <v>21</v>
      </c>
      <c r="D4692">
        <v>2</v>
      </c>
      <c r="E4692" s="1">
        <v>45798</v>
      </c>
      <c r="F4692" s="1">
        <v>45802</v>
      </c>
      <c r="G4692">
        <v>5</v>
      </c>
      <c r="H4692" s="1">
        <v>45808</v>
      </c>
      <c r="I4692">
        <v>6</v>
      </c>
      <c r="J4692" t="s">
        <v>16</v>
      </c>
      <c r="K4692" t="s">
        <v>25</v>
      </c>
      <c r="L4692" t="s">
        <v>58</v>
      </c>
      <c r="M4692">
        <v>179980</v>
      </c>
      <c r="N4692" t="str">
        <f>TEXT(tblorders[[#This Row],[order_date]], "mmm-yyyy")</f>
        <v>May-2025</v>
      </c>
      <c r="O4692">
        <f>tblorders[[#This Row],[actual_delivery_days]] -tblorders[[#This Row],[expected_delivery_days]]</f>
        <v>1</v>
      </c>
    </row>
    <row r="4693" spans="1:15" x14ac:dyDescent="0.2">
      <c r="A4693" t="s">
        <v>6543</v>
      </c>
      <c r="B4693" t="s">
        <v>4620</v>
      </c>
      <c r="C4693" t="s">
        <v>29</v>
      </c>
      <c r="D4693">
        <v>1</v>
      </c>
      <c r="E4693" s="1">
        <v>44944</v>
      </c>
      <c r="F4693" s="1">
        <v>44948</v>
      </c>
      <c r="G4693">
        <v>10</v>
      </c>
      <c r="H4693" s="1">
        <v>44958</v>
      </c>
      <c r="I4693">
        <v>10</v>
      </c>
      <c r="J4693" t="s">
        <v>16</v>
      </c>
      <c r="K4693" t="s">
        <v>17</v>
      </c>
      <c r="L4693" t="s">
        <v>58</v>
      </c>
      <c r="M4693">
        <v>11000</v>
      </c>
      <c r="N4693" t="str">
        <f>TEXT(tblorders[[#This Row],[order_date]], "mmm-yyyy")</f>
        <v>Jan-2023</v>
      </c>
      <c r="O4693">
        <f>tblorders[[#This Row],[actual_delivery_days]] -tblorders[[#This Row],[expected_delivery_days]]</f>
        <v>0</v>
      </c>
    </row>
    <row r="4694" spans="1:15" x14ac:dyDescent="0.2">
      <c r="A4694" t="s">
        <v>6544</v>
      </c>
      <c r="B4694" t="s">
        <v>499</v>
      </c>
      <c r="C4694" t="s">
        <v>44</v>
      </c>
      <c r="D4694">
        <v>1</v>
      </c>
      <c r="E4694" s="1">
        <v>45696</v>
      </c>
      <c r="F4694" s="1">
        <v>45699</v>
      </c>
      <c r="G4694">
        <v>10</v>
      </c>
      <c r="H4694" s="1">
        <v>45709</v>
      </c>
      <c r="I4694">
        <v>10</v>
      </c>
      <c r="J4694" t="s">
        <v>16</v>
      </c>
      <c r="K4694" t="s">
        <v>41</v>
      </c>
      <c r="L4694" t="s">
        <v>33</v>
      </c>
      <c r="M4694">
        <v>50990</v>
      </c>
      <c r="N4694" t="str">
        <f>TEXT(tblorders[[#This Row],[order_date]], "mmm-yyyy")</f>
        <v>Feb-2025</v>
      </c>
      <c r="O4694">
        <f>tblorders[[#This Row],[actual_delivery_days]] -tblorders[[#This Row],[expected_delivery_days]]</f>
        <v>0</v>
      </c>
    </row>
    <row r="4695" spans="1:15" x14ac:dyDescent="0.2">
      <c r="A4695" t="s">
        <v>6545</v>
      </c>
      <c r="B4695" t="s">
        <v>2790</v>
      </c>
      <c r="C4695" t="s">
        <v>29</v>
      </c>
      <c r="D4695">
        <v>1</v>
      </c>
      <c r="E4695" s="1">
        <v>45460</v>
      </c>
      <c r="F4695" s="1">
        <v>45461</v>
      </c>
      <c r="G4695">
        <v>5</v>
      </c>
      <c r="H4695" s="1">
        <v>45468</v>
      </c>
      <c r="I4695">
        <v>7</v>
      </c>
      <c r="J4695" t="s">
        <v>16</v>
      </c>
      <c r="K4695" t="s">
        <v>25</v>
      </c>
      <c r="L4695" t="s">
        <v>58</v>
      </c>
      <c r="M4695">
        <v>11000</v>
      </c>
      <c r="N4695" t="str">
        <f>TEXT(tblorders[[#This Row],[order_date]], "mmm-yyyy")</f>
        <v>Jun-2024</v>
      </c>
      <c r="O4695">
        <f>tblorders[[#This Row],[actual_delivery_days]] -tblorders[[#This Row],[expected_delivery_days]]</f>
        <v>2</v>
      </c>
    </row>
    <row r="4696" spans="1:15" x14ac:dyDescent="0.2">
      <c r="A4696" t="s">
        <v>6546</v>
      </c>
      <c r="B4696" t="s">
        <v>6148</v>
      </c>
      <c r="C4696" t="s">
        <v>29</v>
      </c>
      <c r="D4696">
        <v>2</v>
      </c>
      <c r="E4696" s="1">
        <v>45399</v>
      </c>
      <c r="F4696" s="1">
        <v>45401</v>
      </c>
      <c r="G4696">
        <v>7</v>
      </c>
      <c r="H4696" s="1">
        <v>45408</v>
      </c>
      <c r="I4696">
        <v>7</v>
      </c>
      <c r="J4696" t="s">
        <v>16</v>
      </c>
      <c r="K4696" t="s">
        <v>41</v>
      </c>
      <c r="L4696" t="s">
        <v>22</v>
      </c>
      <c r="M4696">
        <v>22000</v>
      </c>
      <c r="N4696" t="str">
        <f>TEXT(tblorders[[#This Row],[order_date]], "mmm-yyyy")</f>
        <v>Apr-2024</v>
      </c>
      <c r="O4696">
        <f>tblorders[[#This Row],[actual_delivery_days]] -tblorders[[#This Row],[expected_delivery_days]]</f>
        <v>0</v>
      </c>
    </row>
    <row r="4697" spans="1:15" x14ac:dyDescent="0.2">
      <c r="A4697" t="s">
        <v>6547</v>
      </c>
      <c r="B4697" t="s">
        <v>3087</v>
      </c>
      <c r="C4697" t="s">
        <v>15</v>
      </c>
      <c r="D4697">
        <v>2</v>
      </c>
      <c r="E4697" s="1">
        <v>45730</v>
      </c>
      <c r="F4697" s="1">
        <v>45733</v>
      </c>
      <c r="G4697">
        <v>5</v>
      </c>
      <c r="H4697" s="1">
        <v>45743</v>
      </c>
      <c r="I4697">
        <v>10</v>
      </c>
      <c r="J4697" t="s">
        <v>61</v>
      </c>
      <c r="K4697" t="s">
        <v>17</v>
      </c>
      <c r="L4697" t="s">
        <v>18</v>
      </c>
      <c r="M4697">
        <v>111980</v>
      </c>
      <c r="N4697" t="str">
        <f>TEXT(tblorders[[#This Row],[order_date]], "mmm-yyyy")</f>
        <v>Mar-2025</v>
      </c>
      <c r="O4697">
        <f>tblorders[[#This Row],[actual_delivery_days]] -tblorders[[#This Row],[expected_delivery_days]]</f>
        <v>5</v>
      </c>
    </row>
    <row r="4698" spans="1:15" x14ac:dyDescent="0.2">
      <c r="A4698" t="s">
        <v>6548</v>
      </c>
      <c r="B4698" t="s">
        <v>3269</v>
      </c>
      <c r="C4698" t="s">
        <v>15</v>
      </c>
      <c r="D4698">
        <v>1</v>
      </c>
      <c r="E4698" s="1">
        <v>45791</v>
      </c>
      <c r="F4698" s="1">
        <v>45793</v>
      </c>
      <c r="G4698">
        <v>10</v>
      </c>
      <c r="H4698" s="1">
        <v>45803</v>
      </c>
      <c r="I4698">
        <v>10</v>
      </c>
      <c r="J4698" t="s">
        <v>16</v>
      </c>
      <c r="K4698" t="s">
        <v>17</v>
      </c>
      <c r="L4698" t="s">
        <v>22</v>
      </c>
      <c r="M4698">
        <v>55990</v>
      </c>
      <c r="N4698" t="str">
        <f>TEXT(tblorders[[#This Row],[order_date]], "mmm-yyyy")</f>
        <v>May-2025</v>
      </c>
      <c r="O4698">
        <f>tblorders[[#This Row],[actual_delivery_days]] -tblorders[[#This Row],[expected_delivery_days]]</f>
        <v>0</v>
      </c>
    </row>
    <row r="4699" spans="1:15" x14ac:dyDescent="0.2">
      <c r="A4699" t="s">
        <v>6549</v>
      </c>
      <c r="B4699" t="s">
        <v>3604</v>
      </c>
      <c r="C4699" t="s">
        <v>32</v>
      </c>
      <c r="D4699">
        <v>1</v>
      </c>
      <c r="E4699" s="1">
        <v>45615</v>
      </c>
      <c r="F4699" s="1">
        <v>45620</v>
      </c>
      <c r="G4699">
        <v>7</v>
      </c>
      <c r="H4699" s="1">
        <v>45628</v>
      </c>
      <c r="I4699">
        <v>8</v>
      </c>
      <c r="J4699" t="s">
        <v>16</v>
      </c>
      <c r="K4699" t="s">
        <v>41</v>
      </c>
      <c r="L4699" t="s">
        <v>58</v>
      </c>
      <c r="M4699">
        <v>45000</v>
      </c>
      <c r="N4699" t="str">
        <f>TEXT(tblorders[[#This Row],[order_date]], "mmm-yyyy")</f>
        <v>Nov-2024</v>
      </c>
      <c r="O4699">
        <f>tblorders[[#This Row],[actual_delivery_days]] -tblorders[[#This Row],[expected_delivery_days]]</f>
        <v>1</v>
      </c>
    </row>
    <row r="4700" spans="1:15" x14ac:dyDescent="0.2">
      <c r="A4700" t="s">
        <v>6550</v>
      </c>
      <c r="B4700" t="s">
        <v>6551</v>
      </c>
      <c r="C4700" t="s">
        <v>32</v>
      </c>
      <c r="D4700">
        <v>1</v>
      </c>
      <c r="E4700" s="1">
        <v>45788</v>
      </c>
      <c r="F4700" s="1">
        <v>45793</v>
      </c>
      <c r="G4700">
        <v>7</v>
      </c>
      <c r="H4700" s="1">
        <v>45803</v>
      </c>
      <c r="I4700">
        <v>10</v>
      </c>
      <c r="J4700" t="s">
        <v>16</v>
      </c>
      <c r="K4700" t="s">
        <v>17</v>
      </c>
      <c r="L4700" t="s">
        <v>22</v>
      </c>
      <c r="M4700">
        <v>45000</v>
      </c>
      <c r="N4700" t="str">
        <f>TEXT(tblorders[[#This Row],[order_date]], "mmm-yyyy")</f>
        <v>May-2025</v>
      </c>
      <c r="O4700">
        <f>tblorders[[#This Row],[actual_delivery_days]] -tblorders[[#This Row],[expected_delivery_days]]</f>
        <v>3</v>
      </c>
    </row>
    <row r="4701" spans="1:15" x14ac:dyDescent="0.2">
      <c r="A4701" t="s">
        <v>6552</v>
      </c>
      <c r="B4701" t="s">
        <v>384</v>
      </c>
      <c r="C4701" t="s">
        <v>29</v>
      </c>
      <c r="D4701">
        <v>2</v>
      </c>
      <c r="E4701" s="1">
        <v>45801</v>
      </c>
      <c r="F4701" s="1">
        <v>45804</v>
      </c>
      <c r="G4701">
        <v>10</v>
      </c>
      <c r="H4701" s="1">
        <v>45814</v>
      </c>
      <c r="I4701">
        <v>10</v>
      </c>
      <c r="J4701" t="s">
        <v>16</v>
      </c>
      <c r="K4701" t="s">
        <v>17</v>
      </c>
      <c r="L4701" t="s">
        <v>26</v>
      </c>
      <c r="M4701">
        <v>22000</v>
      </c>
      <c r="N4701" t="str">
        <f>TEXT(tblorders[[#This Row],[order_date]], "mmm-yyyy")</f>
        <v>May-2025</v>
      </c>
      <c r="O4701">
        <f>tblorders[[#This Row],[actual_delivery_days]] -tblorders[[#This Row],[expected_delivery_days]]</f>
        <v>0</v>
      </c>
    </row>
    <row r="4702" spans="1:15" x14ac:dyDescent="0.2">
      <c r="A4702" t="s">
        <v>6553</v>
      </c>
      <c r="B4702" t="s">
        <v>5411</v>
      </c>
      <c r="C4702" t="s">
        <v>21</v>
      </c>
      <c r="D4702">
        <v>1</v>
      </c>
      <c r="E4702" s="1">
        <v>45519</v>
      </c>
      <c r="F4702" s="1">
        <v>45521</v>
      </c>
      <c r="G4702">
        <v>10</v>
      </c>
      <c r="H4702" s="1">
        <v>45536</v>
      </c>
      <c r="I4702">
        <v>15</v>
      </c>
      <c r="J4702" t="s">
        <v>40</v>
      </c>
      <c r="K4702" t="s">
        <v>25</v>
      </c>
      <c r="L4702" t="s">
        <v>22</v>
      </c>
      <c r="M4702">
        <v>89990</v>
      </c>
      <c r="N4702" t="str">
        <f>TEXT(tblorders[[#This Row],[order_date]], "mmm-yyyy")</f>
        <v>Aug-2024</v>
      </c>
      <c r="O4702">
        <f>tblorders[[#This Row],[actual_delivery_days]] -tblorders[[#This Row],[expected_delivery_days]]</f>
        <v>5</v>
      </c>
    </row>
    <row r="4703" spans="1:15" x14ac:dyDescent="0.2">
      <c r="A4703" t="s">
        <v>6554</v>
      </c>
      <c r="B4703" t="s">
        <v>178</v>
      </c>
      <c r="C4703" t="s">
        <v>32</v>
      </c>
      <c r="D4703">
        <v>2</v>
      </c>
      <c r="E4703" s="1">
        <v>45797</v>
      </c>
      <c r="F4703" s="1">
        <v>45798</v>
      </c>
      <c r="G4703">
        <v>7</v>
      </c>
      <c r="H4703" s="1">
        <v>45807</v>
      </c>
      <c r="I4703">
        <v>9</v>
      </c>
      <c r="J4703" t="s">
        <v>16</v>
      </c>
      <c r="K4703" t="s">
        <v>25</v>
      </c>
      <c r="L4703" t="s">
        <v>26</v>
      </c>
      <c r="M4703">
        <v>90000</v>
      </c>
      <c r="N4703" t="str">
        <f>TEXT(tblorders[[#This Row],[order_date]], "mmm-yyyy")</f>
        <v>May-2025</v>
      </c>
      <c r="O4703">
        <f>tblorders[[#This Row],[actual_delivery_days]] -tblorders[[#This Row],[expected_delivery_days]]</f>
        <v>2</v>
      </c>
    </row>
    <row r="4704" spans="1:15" x14ac:dyDescent="0.2">
      <c r="A4704" t="s">
        <v>6555</v>
      </c>
      <c r="B4704" t="s">
        <v>966</v>
      </c>
      <c r="C4704" t="s">
        <v>15</v>
      </c>
      <c r="D4704">
        <v>1</v>
      </c>
      <c r="E4704" s="1">
        <v>45761</v>
      </c>
      <c r="F4704" s="1">
        <v>45764</v>
      </c>
      <c r="G4704">
        <v>10</v>
      </c>
      <c r="H4704" s="1">
        <v>45775</v>
      </c>
      <c r="I4704">
        <v>11</v>
      </c>
      <c r="J4704" t="s">
        <v>16</v>
      </c>
      <c r="K4704" t="s">
        <v>17</v>
      </c>
      <c r="L4704" t="s">
        <v>26</v>
      </c>
      <c r="M4704">
        <v>55990</v>
      </c>
      <c r="N4704" t="str">
        <f>TEXT(tblorders[[#This Row],[order_date]], "mmm-yyyy")</f>
        <v>Apr-2025</v>
      </c>
      <c r="O4704">
        <f>tblorders[[#This Row],[actual_delivery_days]] -tblorders[[#This Row],[expected_delivery_days]]</f>
        <v>1</v>
      </c>
    </row>
    <row r="4705" spans="1:15" x14ac:dyDescent="0.2">
      <c r="A4705" t="s">
        <v>6556</v>
      </c>
      <c r="B4705" t="s">
        <v>648</v>
      </c>
      <c r="C4705" t="s">
        <v>55</v>
      </c>
      <c r="D4705">
        <v>1</v>
      </c>
      <c r="E4705" s="1">
        <v>45219</v>
      </c>
      <c r="F4705" s="1">
        <v>45223</v>
      </c>
      <c r="G4705">
        <v>5</v>
      </c>
      <c r="H4705" s="1">
        <v>45229</v>
      </c>
      <c r="I4705">
        <v>6</v>
      </c>
      <c r="J4705" t="s">
        <v>16</v>
      </c>
      <c r="K4705" t="s">
        <v>41</v>
      </c>
      <c r="L4705" t="s">
        <v>58</v>
      </c>
      <c r="M4705">
        <v>99990</v>
      </c>
      <c r="N4705" t="str">
        <f>TEXT(tblorders[[#This Row],[order_date]], "mmm-yyyy")</f>
        <v>Oct-2023</v>
      </c>
      <c r="O4705">
        <f>tblorders[[#This Row],[actual_delivery_days]] -tblorders[[#This Row],[expected_delivery_days]]</f>
        <v>1</v>
      </c>
    </row>
    <row r="4706" spans="1:15" x14ac:dyDescent="0.2">
      <c r="A4706" t="s">
        <v>6557</v>
      </c>
      <c r="B4706" t="s">
        <v>2143</v>
      </c>
      <c r="C4706" t="s">
        <v>21</v>
      </c>
      <c r="D4706">
        <v>1</v>
      </c>
      <c r="E4706" s="1">
        <v>45358</v>
      </c>
      <c r="F4706" s="1">
        <v>45359</v>
      </c>
      <c r="G4706">
        <v>5</v>
      </c>
      <c r="H4706" s="1">
        <v>45364</v>
      </c>
      <c r="I4706">
        <v>5</v>
      </c>
      <c r="J4706" t="s">
        <v>16</v>
      </c>
      <c r="K4706" t="s">
        <v>17</v>
      </c>
      <c r="L4706" t="s">
        <v>58</v>
      </c>
      <c r="M4706">
        <v>89990</v>
      </c>
      <c r="N4706" t="str">
        <f>TEXT(tblorders[[#This Row],[order_date]], "mmm-yyyy")</f>
        <v>Mar-2024</v>
      </c>
      <c r="O4706">
        <f>tblorders[[#This Row],[actual_delivery_days]] -tblorders[[#This Row],[expected_delivery_days]]</f>
        <v>0</v>
      </c>
    </row>
    <row r="4707" spans="1:15" x14ac:dyDescent="0.2">
      <c r="A4707" t="s">
        <v>6558</v>
      </c>
      <c r="B4707" t="s">
        <v>249</v>
      </c>
      <c r="C4707" t="s">
        <v>21</v>
      </c>
      <c r="D4707">
        <v>1</v>
      </c>
      <c r="E4707" s="1">
        <v>44619</v>
      </c>
      <c r="F4707" s="1">
        <v>44621</v>
      </c>
      <c r="G4707">
        <v>7</v>
      </c>
      <c r="H4707" s="1">
        <v>44633</v>
      </c>
      <c r="I4707">
        <v>12</v>
      </c>
      <c r="J4707" t="s">
        <v>61</v>
      </c>
      <c r="K4707" t="s">
        <v>17</v>
      </c>
      <c r="L4707" t="s">
        <v>18</v>
      </c>
      <c r="M4707">
        <v>89990</v>
      </c>
      <c r="N4707" t="str">
        <f>TEXT(tblorders[[#This Row],[order_date]], "mmm-yyyy")</f>
        <v>Feb-2022</v>
      </c>
      <c r="O4707">
        <f>tblorders[[#This Row],[actual_delivery_days]] -tblorders[[#This Row],[expected_delivery_days]]</f>
        <v>5</v>
      </c>
    </row>
    <row r="4708" spans="1:15" x14ac:dyDescent="0.2">
      <c r="A4708" t="s">
        <v>6559</v>
      </c>
      <c r="B4708" t="s">
        <v>5538</v>
      </c>
      <c r="C4708" t="s">
        <v>21</v>
      </c>
      <c r="D4708">
        <v>1</v>
      </c>
      <c r="E4708" s="1">
        <v>44650</v>
      </c>
      <c r="F4708" s="1">
        <v>44652</v>
      </c>
      <c r="G4708">
        <v>5</v>
      </c>
      <c r="H4708" s="1">
        <v>44656</v>
      </c>
      <c r="I4708">
        <v>4</v>
      </c>
      <c r="J4708" t="s">
        <v>16</v>
      </c>
      <c r="K4708" t="s">
        <v>41</v>
      </c>
      <c r="L4708" t="s">
        <v>26</v>
      </c>
      <c r="M4708">
        <v>89990</v>
      </c>
      <c r="N4708" t="str">
        <f>TEXT(tblorders[[#This Row],[order_date]], "mmm-yyyy")</f>
        <v>Mar-2022</v>
      </c>
      <c r="O4708">
        <f>tblorders[[#This Row],[actual_delivery_days]] -tblorders[[#This Row],[expected_delivery_days]]</f>
        <v>-1</v>
      </c>
    </row>
    <row r="4709" spans="1:15" x14ac:dyDescent="0.2">
      <c r="A4709" t="s">
        <v>6560</v>
      </c>
      <c r="B4709" t="s">
        <v>894</v>
      </c>
      <c r="C4709" t="s">
        <v>55</v>
      </c>
      <c r="D4709">
        <v>1</v>
      </c>
      <c r="E4709" s="1">
        <v>45162</v>
      </c>
      <c r="F4709" s="1">
        <v>45164</v>
      </c>
      <c r="G4709">
        <v>7</v>
      </c>
      <c r="H4709" s="1">
        <v>45171</v>
      </c>
      <c r="I4709">
        <v>7</v>
      </c>
      <c r="J4709" t="s">
        <v>16</v>
      </c>
      <c r="K4709" t="s">
        <v>25</v>
      </c>
      <c r="L4709" t="s">
        <v>33</v>
      </c>
      <c r="M4709">
        <v>99990</v>
      </c>
      <c r="N4709" t="str">
        <f>TEXT(tblorders[[#This Row],[order_date]], "mmm-yyyy")</f>
        <v>Aug-2023</v>
      </c>
      <c r="O4709">
        <f>tblorders[[#This Row],[actual_delivery_days]] -tblorders[[#This Row],[expected_delivery_days]]</f>
        <v>0</v>
      </c>
    </row>
    <row r="4710" spans="1:15" x14ac:dyDescent="0.2">
      <c r="A4710" t="s">
        <v>6561</v>
      </c>
      <c r="B4710" t="s">
        <v>1879</v>
      </c>
      <c r="C4710" t="s">
        <v>15</v>
      </c>
      <c r="D4710">
        <v>1</v>
      </c>
      <c r="E4710" s="1">
        <v>45353</v>
      </c>
      <c r="F4710" s="1">
        <v>45358</v>
      </c>
      <c r="G4710">
        <v>7</v>
      </c>
      <c r="H4710" s="1">
        <v>45365</v>
      </c>
      <c r="I4710">
        <v>7</v>
      </c>
      <c r="J4710" t="s">
        <v>16</v>
      </c>
      <c r="K4710" t="s">
        <v>25</v>
      </c>
      <c r="L4710" t="s">
        <v>18</v>
      </c>
      <c r="M4710">
        <v>55990</v>
      </c>
      <c r="N4710" t="str">
        <f>TEXT(tblorders[[#This Row],[order_date]], "mmm-yyyy")</f>
        <v>Mar-2024</v>
      </c>
      <c r="O4710">
        <f>tblorders[[#This Row],[actual_delivery_days]] -tblorders[[#This Row],[expected_delivery_days]]</f>
        <v>0</v>
      </c>
    </row>
    <row r="4711" spans="1:15" x14ac:dyDescent="0.2">
      <c r="A4711" t="s">
        <v>6562</v>
      </c>
      <c r="B4711" t="s">
        <v>3089</v>
      </c>
      <c r="C4711" t="s">
        <v>15</v>
      </c>
      <c r="D4711">
        <v>1</v>
      </c>
      <c r="E4711" s="1">
        <v>45173</v>
      </c>
      <c r="F4711" s="1">
        <v>45175</v>
      </c>
      <c r="G4711">
        <v>7</v>
      </c>
      <c r="H4711" s="1">
        <v>45182</v>
      </c>
      <c r="I4711">
        <v>7</v>
      </c>
      <c r="J4711" t="s">
        <v>16</v>
      </c>
      <c r="K4711" t="s">
        <v>41</v>
      </c>
      <c r="L4711" t="s">
        <v>33</v>
      </c>
      <c r="M4711">
        <v>55990</v>
      </c>
      <c r="N4711" t="str">
        <f>TEXT(tblorders[[#This Row],[order_date]], "mmm-yyyy")</f>
        <v>Sep-2023</v>
      </c>
      <c r="O4711">
        <f>tblorders[[#This Row],[actual_delivery_days]] -tblorders[[#This Row],[expected_delivery_days]]</f>
        <v>0</v>
      </c>
    </row>
    <row r="4712" spans="1:15" x14ac:dyDescent="0.2">
      <c r="A4712" t="s">
        <v>6563</v>
      </c>
      <c r="B4712" t="s">
        <v>5455</v>
      </c>
      <c r="C4712" t="s">
        <v>15</v>
      </c>
      <c r="D4712">
        <v>1</v>
      </c>
      <c r="E4712" s="1">
        <v>45065</v>
      </c>
      <c r="F4712" s="1">
        <v>45066</v>
      </c>
      <c r="G4712">
        <v>10</v>
      </c>
      <c r="H4712" s="1">
        <v>45077</v>
      </c>
      <c r="I4712">
        <v>11</v>
      </c>
      <c r="J4712" t="s">
        <v>16</v>
      </c>
      <c r="K4712" t="s">
        <v>41</v>
      </c>
      <c r="L4712" t="s">
        <v>33</v>
      </c>
      <c r="M4712">
        <v>55990</v>
      </c>
      <c r="N4712" t="str">
        <f>TEXT(tblorders[[#This Row],[order_date]], "mmm-yyyy")</f>
        <v>May-2023</v>
      </c>
      <c r="O4712">
        <f>tblorders[[#This Row],[actual_delivery_days]] -tblorders[[#This Row],[expected_delivery_days]]</f>
        <v>1</v>
      </c>
    </row>
    <row r="4713" spans="1:15" x14ac:dyDescent="0.2">
      <c r="A4713" t="s">
        <v>6564</v>
      </c>
      <c r="B4713" t="s">
        <v>6565</v>
      </c>
      <c r="C4713" t="s">
        <v>15</v>
      </c>
      <c r="D4713">
        <v>2</v>
      </c>
      <c r="E4713" s="1">
        <v>45767</v>
      </c>
      <c r="F4713" s="1">
        <v>45768</v>
      </c>
      <c r="G4713">
        <v>5</v>
      </c>
      <c r="H4713" s="1">
        <v>45776</v>
      </c>
      <c r="I4713">
        <v>8</v>
      </c>
      <c r="J4713" t="s">
        <v>40</v>
      </c>
      <c r="K4713" t="s">
        <v>25</v>
      </c>
      <c r="L4713" t="s">
        <v>26</v>
      </c>
      <c r="M4713">
        <v>111980</v>
      </c>
      <c r="N4713" t="str">
        <f>TEXT(tblorders[[#This Row],[order_date]], "mmm-yyyy")</f>
        <v>Apr-2025</v>
      </c>
      <c r="O4713">
        <f>tblorders[[#This Row],[actual_delivery_days]] -tblorders[[#This Row],[expected_delivery_days]]</f>
        <v>3</v>
      </c>
    </row>
    <row r="4714" spans="1:15" x14ac:dyDescent="0.2">
      <c r="A4714" t="s">
        <v>6566</v>
      </c>
      <c r="B4714" t="s">
        <v>6567</v>
      </c>
      <c r="C4714" t="s">
        <v>15</v>
      </c>
      <c r="D4714">
        <v>2</v>
      </c>
      <c r="E4714" s="1">
        <v>45782</v>
      </c>
      <c r="F4714" s="1">
        <v>45785</v>
      </c>
      <c r="G4714">
        <v>7</v>
      </c>
      <c r="H4714" s="1">
        <v>45791</v>
      </c>
      <c r="I4714">
        <v>6</v>
      </c>
      <c r="J4714" t="s">
        <v>16</v>
      </c>
      <c r="K4714" t="s">
        <v>41</v>
      </c>
      <c r="L4714" t="s">
        <v>33</v>
      </c>
      <c r="M4714">
        <v>111980</v>
      </c>
      <c r="N4714" t="str">
        <f>TEXT(tblorders[[#This Row],[order_date]], "mmm-yyyy")</f>
        <v>May-2025</v>
      </c>
      <c r="O4714">
        <f>tblorders[[#This Row],[actual_delivery_days]] -tblorders[[#This Row],[expected_delivery_days]]</f>
        <v>-1</v>
      </c>
    </row>
    <row r="4715" spans="1:15" x14ac:dyDescent="0.2">
      <c r="A4715" t="s">
        <v>6568</v>
      </c>
      <c r="B4715" t="s">
        <v>138</v>
      </c>
      <c r="C4715" t="s">
        <v>32</v>
      </c>
      <c r="D4715">
        <v>1</v>
      </c>
      <c r="E4715" s="1">
        <v>45247</v>
      </c>
      <c r="F4715" s="1">
        <v>45251</v>
      </c>
      <c r="G4715">
        <v>5</v>
      </c>
      <c r="H4715" s="1">
        <v>45258</v>
      </c>
      <c r="I4715">
        <v>7</v>
      </c>
      <c r="J4715" t="s">
        <v>16</v>
      </c>
      <c r="K4715" t="s">
        <v>17</v>
      </c>
      <c r="L4715" t="s">
        <v>18</v>
      </c>
      <c r="M4715">
        <v>45000</v>
      </c>
      <c r="N4715" t="str">
        <f>TEXT(tblorders[[#This Row],[order_date]], "mmm-yyyy")</f>
        <v>Nov-2023</v>
      </c>
      <c r="O4715">
        <f>tblorders[[#This Row],[actual_delivery_days]] -tblorders[[#This Row],[expected_delivery_days]]</f>
        <v>2</v>
      </c>
    </row>
    <row r="4716" spans="1:15" x14ac:dyDescent="0.2">
      <c r="A4716" t="s">
        <v>6569</v>
      </c>
      <c r="B4716" t="s">
        <v>4764</v>
      </c>
      <c r="C4716" t="s">
        <v>29</v>
      </c>
      <c r="D4716">
        <v>1</v>
      </c>
      <c r="E4716" s="1">
        <v>45793</v>
      </c>
      <c r="F4716" s="1">
        <v>45798</v>
      </c>
      <c r="G4716">
        <v>10</v>
      </c>
      <c r="H4716" s="1">
        <v>45807</v>
      </c>
      <c r="I4716">
        <v>9</v>
      </c>
      <c r="J4716" t="s">
        <v>16</v>
      </c>
      <c r="K4716" t="s">
        <v>41</v>
      </c>
      <c r="L4716" t="s">
        <v>18</v>
      </c>
      <c r="M4716">
        <v>11000</v>
      </c>
      <c r="N4716" t="str">
        <f>TEXT(tblorders[[#This Row],[order_date]], "mmm-yyyy")</f>
        <v>May-2025</v>
      </c>
      <c r="O4716">
        <f>tblorders[[#This Row],[actual_delivery_days]] -tblorders[[#This Row],[expected_delivery_days]]</f>
        <v>-1</v>
      </c>
    </row>
    <row r="4717" spans="1:15" x14ac:dyDescent="0.2">
      <c r="A4717" t="s">
        <v>6570</v>
      </c>
      <c r="B4717" t="s">
        <v>6571</v>
      </c>
      <c r="C4717" t="s">
        <v>55</v>
      </c>
      <c r="D4717">
        <v>1</v>
      </c>
      <c r="E4717" s="1">
        <v>45033</v>
      </c>
      <c r="F4717" s="1">
        <v>45034</v>
      </c>
      <c r="G4717">
        <v>7</v>
      </c>
      <c r="H4717" s="1">
        <v>45041</v>
      </c>
      <c r="I4717">
        <v>7</v>
      </c>
      <c r="J4717" t="s">
        <v>16</v>
      </c>
      <c r="K4717" t="s">
        <v>25</v>
      </c>
      <c r="L4717" t="s">
        <v>22</v>
      </c>
      <c r="M4717">
        <v>99990</v>
      </c>
      <c r="N4717" t="str">
        <f>TEXT(tblorders[[#This Row],[order_date]], "mmm-yyyy")</f>
        <v>Apr-2023</v>
      </c>
      <c r="O4717">
        <f>tblorders[[#This Row],[actual_delivery_days]] -tblorders[[#This Row],[expected_delivery_days]]</f>
        <v>0</v>
      </c>
    </row>
    <row r="4718" spans="1:15" x14ac:dyDescent="0.2">
      <c r="A4718" t="s">
        <v>6572</v>
      </c>
      <c r="B4718" t="s">
        <v>1148</v>
      </c>
      <c r="C4718" t="s">
        <v>15</v>
      </c>
      <c r="D4718">
        <v>1</v>
      </c>
      <c r="E4718" s="1">
        <v>44644</v>
      </c>
      <c r="F4718" s="1">
        <v>44649</v>
      </c>
      <c r="G4718">
        <v>10</v>
      </c>
      <c r="H4718" s="1">
        <v>44660</v>
      </c>
      <c r="I4718">
        <v>11</v>
      </c>
      <c r="J4718" t="s">
        <v>16</v>
      </c>
      <c r="K4718" t="s">
        <v>41</v>
      </c>
      <c r="L4718" t="s">
        <v>18</v>
      </c>
      <c r="M4718">
        <v>55990</v>
      </c>
      <c r="N4718" t="str">
        <f>TEXT(tblorders[[#This Row],[order_date]], "mmm-yyyy")</f>
        <v>Mar-2022</v>
      </c>
      <c r="O4718">
        <f>tblorders[[#This Row],[actual_delivery_days]] -tblorders[[#This Row],[expected_delivery_days]]</f>
        <v>1</v>
      </c>
    </row>
    <row r="4719" spans="1:15" x14ac:dyDescent="0.2">
      <c r="A4719" t="s">
        <v>6573</v>
      </c>
      <c r="B4719" t="s">
        <v>3322</v>
      </c>
      <c r="C4719" t="s">
        <v>32</v>
      </c>
      <c r="D4719">
        <v>2</v>
      </c>
      <c r="E4719" s="1">
        <v>45760</v>
      </c>
      <c r="F4719" s="1">
        <v>45763</v>
      </c>
      <c r="G4719">
        <v>10</v>
      </c>
      <c r="H4719" s="1">
        <v>45773</v>
      </c>
      <c r="I4719">
        <v>10</v>
      </c>
      <c r="J4719" t="s">
        <v>16</v>
      </c>
      <c r="K4719" t="s">
        <v>17</v>
      </c>
      <c r="L4719" t="s">
        <v>22</v>
      </c>
      <c r="M4719">
        <v>90000</v>
      </c>
      <c r="N4719" t="str">
        <f>TEXT(tblorders[[#This Row],[order_date]], "mmm-yyyy")</f>
        <v>Apr-2025</v>
      </c>
      <c r="O4719">
        <f>tblorders[[#This Row],[actual_delivery_days]] -tblorders[[#This Row],[expected_delivery_days]]</f>
        <v>0</v>
      </c>
    </row>
    <row r="4720" spans="1:15" x14ac:dyDescent="0.2">
      <c r="A4720" t="s">
        <v>6574</v>
      </c>
      <c r="B4720" t="s">
        <v>2350</v>
      </c>
      <c r="C4720" t="s">
        <v>29</v>
      </c>
      <c r="D4720">
        <v>1</v>
      </c>
      <c r="E4720" s="1">
        <v>45744</v>
      </c>
      <c r="F4720" s="1">
        <v>45747</v>
      </c>
      <c r="G4720">
        <v>7</v>
      </c>
      <c r="H4720" s="1">
        <v>45754</v>
      </c>
      <c r="I4720">
        <v>7</v>
      </c>
      <c r="J4720" t="s">
        <v>16</v>
      </c>
      <c r="K4720" t="s">
        <v>17</v>
      </c>
      <c r="L4720" t="s">
        <v>33</v>
      </c>
      <c r="M4720">
        <v>11000</v>
      </c>
      <c r="N4720" t="str">
        <f>TEXT(tblorders[[#This Row],[order_date]], "mmm-yyyy")</f>
        <v>Mar-2025</v>
      </c>
      <c r="O4720">
        <f>tblorders[[#This Row],[actual_delivery_days]] -tblorders[[#This Row],[expected_delivery_days]]</f>
        <v>0</v>
      </c>
    </row>
    <row r="4721" spans="1:15" x14ac:dyDescent="0.2">
      <c r="A4721" t="s">
        <v>6575</v>
      </c>
      <c r="B4721" t="s">
        <v>6576</v>
      </c>
      <c r="C4721" t="s">
        <v>21</v>
      </c>
      <c r="D4721">
        <v>1</v>
      </c>
      <c r="E4721" s="1">
        <v>45472</v>
      </c>
      <c r="F4721" s="1">
        <v>45473</v>
      </c>
      <c r="G4721">
        <v>7</v>
      </c>
      <c r="H4721" s="1">
        <v>45479</v>
      </c>
      <c r="I4721">
        <v>6</v>
      </c>
      <c r="J4721" t="s">
        <v>16</v>
      </c>
      <c r="K4721" t="s">
        <v>41</v>
      </c>
      <c r="L4721" t="s">
        <v>33</v>
      </c>
      <c r="M4721">
        <v>89990</v>
      </c>
      <c r="N4721" t="str">
        <f>TEXT(tblorders[[#This Row],[order_date]], "mmm-yyyy")</f>
        <v>Jun-2024</v>
      </c>
      <c r="O4721">
        <f>tblorders[[#This Row],[actual_delivery_days]] -tblorders[[#This Row],[expected_delivery_days]]</f>
        <v>-1</v>
      </c>
    </row>
    <row r="4722" spans="1:15" x14ac:dyDescent="0.2">
      <c r="A4722" t="s">
        <v>6577</v>
      </c>
      <c r="B4722" t="s">
        <v>6578</v>
      </c>
      <c r="C4722" t="s">
        <v>44</v>
      </c>
      <c r="D4722">
        <v>1</v>
      </c>
      <c r="E4722" s="1">
        <v>45485</v>
      </c>
      <c r="F4722" s="1">
        <v>45489</v>
      </c>
      <c r="G4722">
        <v>10</v>
      </c>
      <c r="H4722" s="1">
        <v>45499</v>
      </c>
      <c r="I4722">
        <v>10</v>
      </c>
      <c r="J4722" t="s">
        <v>16</v>
      </c>
      <c r="K4722" t="s">
        <v>25</v>
      </c>
      <c r="L4722" t="s">
        <v>33</v>
      </c>
      <c r="M4722">
        <v>50990</v>
      </c>
      <c r="N4722" t="str">
        <f>TEXT(tblorders[[#This Row],[order_date]], "mmm-yyyy")</f>
        <v>Jul-2024</v>
      </c>
      <c r="O4722">
        <f>tblorders[[#This Row],[actual_delivery_days]] -tblorders[[#This Row],[expected_delivery_days]]</f>
        <v>0</v>
      </c>
    </row>
    <row r="4723" spans="1:15" x14ac:dyDescent="0.2">
      <c r="A4723" t="s">
        <v>6579</v>
      </c>
      <c r="B4723" t="s">
        <v>1848</v>
      </c>
      <c r="C4723" t="s">
        <v>44</v>
      </c>
      <c r="D4723">
        <v>1</v>
      </c>
      <c r="E4723" s="1">
        <v>45308</v>
      </c>
      <c r="F4723" s="1">
        <v>45310</v>
      </c>
      <c r="G4723">
        <v>5</v>
      </c>
      <c r="H4723" s="1">
        <v>45315</v>
      </c>
      <c r="I4723">
        <v>5</v>
      </c>
      <c r="J4723" t="s">
        <v>16</v>
      </c>
      <c r="K4723" t="s">
        <v>25</v>
      </c>
      <c r="L4723" t="s">
        <v>58</v>
      </c>
      <c r="M4723">
        <v>50990</v>
      </c>
      <c r="N4723" t="str">
        <f>TEXT(tblorders[[#This Row],[order_date]], "mmm-yyyy")</f>
        <v>Jan-2024</v>
      </c>
      <c r="O4723">
        <f>tblorders[[#This Row],[actual_delivery_days]] -tblorders[[#This Row],[expected_delivery_days]]</f>
        <v>0</v>
      </c>
    </row>
    <row r="4724" spans="1:15" x14ac:dyDescent="0.2">
      <c r="A4724" t="s">
        <v>6580</v>
      </c>
      <c r="B4724" t="s">
        <v>6581</v>
      </c>
      <c r="C4724" t="s">
        <v>44</v>
      </c>
      <c r="D4724">
        <v>1</v>
      </c>
      <c r="E4724" s="1">
        <v>45026</v>
      </c>
      <c r="F4724" s="1">
        <v>45030</v>
      </c>
      <c r="G4724">
        <v>10</v>
      </c>
      <c r="H4724" s="1">
        <v>45038</v>
      </c>
      <c r="I4724">
        <v>8</v>
      </c>
      <c r="J4724" t="s">
        <v>16</v>
      </c>
      <c r="K4724" t="s">
        <v>41</v>
      </c>
      <c r="L4724" t="s">
        <v>22</v>
      </c>
      <c r="M4724">
        <v>50990</v>
      </c>
      <c r="N4724" t="str">
        <f>TEXT(tblorders[[#This Row],[order_date]], "mmm-yyyy")</f>
        <v>Apr-2023</v>
      </c>
      <c r="O4724">
        <f>tblorders[[#This Row],[actual_delivery_days]] -tblorders[[#This Row],[expected_delivery_days]]</f>
        <v>-2</v>
      </c>
    </row>
    <row r="4725" spans="1:15" x14ac:dyDescent="0.2">
      <c r="A4725" t="s">
        <v>6582</v>
      </c>
      <c r="B4725" t="s">
        <v>962</v>
      </c>
      <c r="C4725" t="s">
        <v>44</v>
      </c>
      <c r="D4725">
        <v>2</v>
      </c>
      <c r="E4725" s="1">
        <v>45665</v>
      </c>
      <c r="F4725" s="1">
        <v>45667</v>
      </c>
      <c r="G4725">
        <v>7</v>
      </c>
      <c r="H4725" s="1">
        <v>45677</v>
      </c>
      <c r="I4725">
        <v>10</v>
      </c>
      <c r="J4725" t="s">
        <v>16</v>
      </c>
      <c r="K4725" t="s">
        <v>25</v>
      </c>
      <c r="L4725" t="s">
        <v>58</v>
      </c>
      <c r="M4725">
        <v>101980</v>
      </c>
      <c r="N4725" t="str">
        <f>TEXT(tblorders[[#This Row],[order_date]], "mmm-yyyy")</f>
        <v>Jan-2025</v>
      </c>
      <c r="O4725">
        <f>tblorders[[#This Row],[actual_delivery_days]] -tblorders[[#This Row],[expected_delivery_days]]</f>
        <v>3</v>
      </c>
    </row>
    <row r="4726" spans="1:15" x14ac:dyDescent="0.2">
      <c r="A4726" t="s">
        <v>6583</v>
      </c>
      <c r="B4726" t="s">
        <v>5901</v>
      </c>
      <c r="C4726" t="s">
        <v>32</v>
      </c>
      <c r="D4726">
        <v>1</v>
      </c>
      <c r="E4726" s="1">
        <v>45800</v>
      </c>
      <c r="F4726" s="1">
        <v>45802</v>
      </c>
      <c r="G4726">
        <v>10</v>
      </c>
      <c r="H4726" s="1">
        <v>45811</v>
      </c>
      <c r="I4726">
        <v>9</v>
      </c>
      <c r="J4726" t="s">
        <v>16</v>
      </c>
      <c r="K4726" t="s">
        <v>17</v>
      </c>
      <c r="L4726" t="s">
        <v>33</v>
      </c>
      <c r="M4726">
        <v>45000</v>
      </c>
      <c r="N4726" t="str">
        <f>TEXT(tblorders[[#This Row],[order_date]], "mmm-yyyy")</f>
        <v>May-2025</v>
      </c>
      <c r="O4726">
        <f>tblorders[[#This Row],[actual_delivery_days]] -tblorders[[#This Row],[expected_delivery_days]]</f>
        <v>-1</v>
      </c>
    </row>
    <row r="4727" spans="1:15" x14ac:dyDescent="0.2">
      <c r="A4727" t="s">
        <v>6584</v>
      </c>
      <c r="B4727" t="s">
        <v>105</v>
      </c>
      <c r="C4727" t="s">
        <v>55</v>
      </c>
      <c r="D4727">
        <v>1</v>
      </c>
      <c r="E4727" s="1">
        <v>45738</v>
      </c>
      <c r="F4727" s="1">
        <v>45742</v>
      </c>
      <c r="G4727">
        <v>10</v>
      </c>
      <c r="H4727" s="1">
        <v>45751</v>
      </c>
      <c r="I4727">
        <v>9</v>
      </c>
      <c r="J4727" t="s">
        <v>40</v>
      </c>
      <c r="K4727" t="s">
        <v>25</v>
      </c>
      <c r="L4727" t="s">
        <v>26</v>
      </c>
      <c r="M4727">
        <v>99990</v>
      </c>
      <c r="N4727" t="str">
        <f>TEXT(tblorders[[#This Row],[order_date]], "mmm-yyyy")</f>
        <v>Mar-2025</v>
      </c>
      <c r="O4727">
        <f>tblorders[[#This Row],[actual_delivery_days]] -tblorders[[#This Row],[expected_delivery_days]]</f>
        <v>-1</v>
      </c>
    </row>
    <row r="4728" spans="1:15" x14ac:dyDescent="0.2">
      <c r="A4728" t="s">
        <v>6585</v>
      </c>
      <c r="B4728" t="s">
        <v>1172</v>
      </c>
      <c r="C4728" t="s">
        <v>15</v>
      </c>
      <c r="D4728">
        <v>1</v>
      </c>
      <c r="E4728" s="1">
        <v>45248</v>
      </c>
      <c r="F4728" s="1">
        <v>45251</v>
      </c>
      <c r="G4728">
        <v>5</v>
      </c>
      <c r="H4728" s="1">
        <v>45257</v>
      </c>
      <c r="I4728">
        <v>6</v>
      </c>
      <c r="J4728" t="s">
        <v>40</v>
      </c>
      <c r="K4728" t="s">
        <v>17</v>
      </c>
      <c r="L4728" t="s">
        <v>22</v>
      </c>
      <c r="M4728">
        <v>55990</v>
      </c>
      <c r="N4728" t="str">
        <f>TEXT(tblorders[[#This Row],[order_date]], "mmm-yyyy")</f>
        <v>Nov-2023</v>
      </c>
      <c r="O4728">
        <f>tblorders[[#This Row],[actual_delivery_days]] -tblorders[[#This Row],[expected_delivery_days]]</f>
        <v>1</v>
      </c>
    </row>
    <row r="4729" spans="1:15" x14ac:dyDescent="0.2">
      <c r="A4729" t="s">
        <v>6586</v>
      </c>
      <c r="B4729" t="s">
        <v>6587</v>
      </c>
      <c r="C4729" t="s">
        <v>21</v>
      </c>
      <c r="D4729">
        <v>1</v>
      </c>
      <c r="E4729" s="1">
        <v>45702</v>
      </c>
      <c r="F4729" s="1">
        <v>45705</v>
      </c>
      <c r="G4729">
        <v>5</v>
      </c>
      <c r="H4729" s="1">
        <v>45710</v>
      </c>
      <c r="I4729">
        <v>5</v>
      </c>
      <c r="J4729" t="s">
        <v>16</v>
      </c>
      <c r="K4729" t="s">
        <v>41</v>
      </c>
      <c r="L4729" t="s">
        <v>58</v>
      </c>
      <c r="M4729">
        <v>89990</v>
      </c>
      <c r="N4729" t="str">
        <f>TEXT(tblorders[[#This Row],[order_date]], "mmm-yyyy")</f>
        <v>Feb-2025</v>
      </c>
      <c r="O4729">
        <f>tblorders[[#This Row],[actual_delivery_days]] -tblorders[[#This Row],[expected_delivery_days]]</f>
        <v>0</v>
      </c>
    </row>
    <row r="4730" spans="1:15" x14ac:dyDescent="0.2">
      <c r="A4730" t="s">
        <v>6588</v>
      </c>
      <c r="B4730" t="s">
        <v>5735</v>
      </c>
      <c r="C4730" t="s">
        <v>32</v>
      </c>
      <c r="D4730">
        <v>1</v>
      </c>
      <c r="E4730" s="1">
        <v>45435</v>
      </c>
      <c r="F4730" s="1">
        <v>45436</v>
      </c>
      <c r="G4730">
        <v>10</v>
      </c>
      <c r="H4730" s="1">
        <v>45446</v>
      </c>
      <c r="I4730">
        <v>10</v>
      </c>
      <c r="J4730" t="s">
        <v>16</v>
      </c>
      <c r="K4730" t="s">
        <v>17</v>
      </c>
      <c r="L4730" t="s">
        <v>22</v>
      </c>
      <c r="M4730">
        <v>45000</v>
      </c>
      <c r="N4730" t="str">
        <f>TEXT(tblorders[[#This Row],[order_date]], "mmm-yyyy")</f>
        <v>May-2024</v>
      </c>
      <c r="O4730">
        <f>tblorders[[#This Row],[actual_delivery_days]] -tblorders[[#This Row],[expected_delivery_days]]</f>
        <v>0</v>
      </c>
    </row>
    <row r="4731" spans="1:15" x14ac:dyDescent="0.2">
      <c r="A4731" t="s">
        <v>6589</v>
      </c>
      <c r="B4731" t="s">
        <v>6590</v>
      </c>
      <c r="C4731" t="s">
        <v>29</v>
      </c>
      <c r="D4731">
        <v>1</v>
      </c>
      <c r="E4731" s="1">
        <v>45804</v>
      </c>
      <c r="F4731" s="1">
        <v>45806</v>
      </c>
      <c r="G4731">
        <v>10</v>
      </c>
      <c r="H4731" s="1">
        <v>45817</v>
      </c>
      <c r="I4731">
        <v>11</v>
      </c>
      <c r="J4731" t="s">
        <v>16</v>
      </c>
      <c r="K4731" t="s">
        <v>17</v>
      </c>
      <c r="L4731" t="s">
        <v>18</v>
      </c>
      <c r="M4731">
        <v>11000</v>
      </c>
      <c r="N4731" t="str">
        <f>TEXT(tblorders[[#This Row],[order_date]], "mmm-yyyy")</f>
        <v>May-2025</v>
      </c>
      <c r="O4731">
        <f>tblorders[[#This Row],[actual_delivery_days]] -tblorders[[#This Row],[expected_delivery_days]]</f>
        <v>1</v>
      </c>
    </row>
    <row r="4732" spans="1:15" x14ac:dyDescent="0.2">
      <c r="A4732" t="s">
        <v>6591</v>
      </c>
      <c r="B4732" t="s">
        <v>2769</v>
      </c>
      <c r="C4732" t="s">
        <v>29</v>
      </c>
      <c r="D4732">
        <v>1</v>
      </c>
      <c r="E4732" s="1">
        <v>45637</v>
      </c>
      <c r="F4732" s="1">
        <v>45642</v>
      </c>
      <c r="G4732">
        <v>10</v>
      </c>
      <c r="H4732" s="1">
        <v>45655</v>
      </c>
      <c r="I4732">
        <v>13</v>
      </c>
      <c r="J4732" t="s">
        <v>16</v>
      </c>
      <c r="K4732" t="s">
        <v>25</v>
      </c>
      <c r="L4732" t="s">
        <v>18</v>
      </c>
      <c r="M4732">
        <v>11000</v>
      </c>
      <c r="N4732" t="str">
        <f>TEXT(tblorders[[#This Row],[order_date]], "mmm-yyyy")</f>
        <v>Dec-2024</v>
      </c>
      <c r="O4732">
        <f>tblorders[[#This Row],[actual_delivery_days]] -tblorders[[#This Row],[expected_delivery_days]]</f>
        <v>3</v>
      </c>
    </row>
    <row r="4733" spans="1:15" x14ac:dyDescent="0.2">
      <c r="A4733" t="s">
        <v>6592</v>
      </c>
      <c r="B4733" t="s">
        <v>6593</v>
      </c>
      <c r="C4733" t="s">
        <v>15</v>
      </c>
      <c r="D4733">
        <v>1</v>
      </c>
      <c r="E4733" s="1">
        <v>45105</v>
      </c>
      <c r="F4733" s="1">
        <v>45107</v>
      </c>
      <c r="G4733">
        <v>5</v>
      </c>
      <c r="H4733" s="1">
        <v>45110</v>
      </c>
      <c r="I4733">
        <v>3</v>
      </c>
      <c r="J4733" t="s">
        <v>16</v>
      </c>
      <c r="K4733" t="s">
        <v>25</v>
      </c>
      <c r="L4733" t="s">
        <v>26</v>
      </c>
      <c r="M4733">
        <v>55990</v>
      </c>
      <c r="N4733" t="str">
        <f>TEXT(tblorders[[#This Row],[order_date]], "mmm-yyyy")</f>
        <v>Jun-2023</v>
      </c>
      <c r="O4733">
        <f>tblorders[[#This Row],[actual_delivery_days]] -tblorders[[#This Row],[expected_delivery_days]]</f>
        <v>-2</v>
      </c>
    </row>
    <row r="4734" spans="1:15" x14ac:dyDescent="0.2">
      <c r="A4734" t="s">
        <v>6594</v>
      </c>
      <c r="B4734" t="s">
        <v>4346</v>
      </c>
      <c r="C4734" t="s">
        <v>32</v>
      </c>
      <c r="D4734">
        <v>1</v>
      </c>
      <c r="E4734" s="1">
        <v>45329</v>
      </c>
      <c r="F4734" s="1">
        <v>45334</v>
      </c>
      <c r="G4734">
        <v>5</v>
      </c>
      <c r="H4734" s="1">
        <v>45338</v>
      </c>
      <c r="I4734">
        <v>4</v>
      </c>
      <c r="J4734" t="s">
        <v>16</v>
      </c>
      <c r="K4734" t="s">
        <v>41</v>
      </c>
      <c r="L4734" t="s">
        <v>26</v>
      </c>
      <c r="M4734">
        <v>45000</v>
      </c>
      <c r="N4734" t="str">
        <f>TEXT(tblorders[[#This Row],[order_date]], "mmm-yyyy")</f>
        <v>Feb-2024</v>
      </c>
      <c r="O4734">
        <f>tblorders[[#This Row],[actual_delivery_days]] -tblorders[[#This Row],[expected_delivery_days]]</f>
        <v>-1</v>
      </c>
    </row>
    <row r="4735" spans="1:15" x14ac:dyDescent="0.2">
      <c r="A4735" t="s">
        <v>6595</v>
      </c>
      <c r="B4735" t="s">
        <v>3708</v>
      </c>
      <c r="C4735" t="s">
        <v>29</v>
      </c>
      <c r="D4735">
        <v>1</v>
      </c>
      <c r="E4735" s="1">
        <v>45448</v>
      </c>
      <c r="F4735" s="1">
        <v>45450</v>
      </c>
      <c r="G4735">
        <v>5</v>
      </c>
      <c r="H4735" s="1">
        <v>45455</v>
      </c>
      <c r="I4735">
        <v>5</v>
      </c>
      <c r="J4735" t="s">
        <v>16</v>
      </c>
      <c r="K4735" t="s">
        <v>17</v>
      </c>
      <c r="L4735" t="s">
        <v>58</v>
      </c>
      <c r="M4735">
        <v>11000</v>
      </c>
      <c r="N4735" t="str">
        <f>TEXT(tblorders[[#This Row],[order_date]], "mmm-yyyy")</f>
        <v>Jun-2024</v>
      </c>
      <c r="O4735">
        <f>tblorders[[#This Row],[actual_delivery_days]] -tblorders[[#This Row],[expected_delivery_days]]</f>
        <v>0</v>
      </c>
    </row>
    <row r="4736" spans="1:15" x14ac:dyDescent="0.2">
      <c r="A4736" t="s">
        <v>6596</v>
      </c>
      <c r="B4736" t="s">
        <v>4719</v>
      </c>
      <c r="C4736" t="s">
        <v>29</v>
      </c>
      <c r="D4736">
        <v>1</v>
      </c>
      <c r="E4736" s="1">
        <v>45095</v>
      </c>
      <c r="F4736" s="1">
        <v>45099</v>
      </c>
      <c r="G4736">
        <v>10</v>
      </c>
      <c r="H4736" s="1">
        <v>45110</v>
      </c>
      <c r="I4736">
        <v>11</v>
      </c>
      <c r="J4736" t="s">
        <v>16</v>
      </c>
      <c r="K4736" t="s">
        <v>17</v>
      </c>
      <c r="L4736" t="s">
        <v>22</v>
      </c>
      <c r="M4736">
        <v>11000</v>
      </c>
      <c r="N4736" t="str">
        <f>TEXT(tblorders[[#This Row],[order_date]], "mmm-yyyy")</f>
        <v>Jun-2023</v>
      </c>
      <c r="O4736">
        <f>tblorders[[#This Row],[actual_delivery_days]] -tblorders[[#This Row],[expected_delivery_days]]</f>
        <v>1</v>
      </c>
    </row>
    <row r="4737" spans="1:15" x14ac:dyDescent="0.2">
      <c r="A4737" t="s">
        <v>6597</v>
      </c>
      <c r="B4737" t="s">
        <v>345</v>
      </c>
      <c r="C4737" t="s">
        <v>21</v>
      </c>
      <c r="D4737">
        <v>1</v>
      </c>
      <c r="E4737" s="1">
        <v>45684</v>
      </c>
      <c r="F4737" s="1">
        <v>45685</v>
      </c>
      <c r="G4737">
        <v>5</v>
      </c>
      <c r="H4737" s="1">
        <v>45690</v>
      </c>
      <c r="I4737">
        <v>5</v>
      </c>
      <c r="J4737" t="s">
        <v>16</v>
      </c>
      <c r="K4737" t="s">
        <v>17</v>
      </c>
      <c r="L4737" t="s">
        <v>58</v>
      </c>
      <c r="M4737">
        <v>89990</v>
      </c>
      <c r="N4737" t="str">
        <f>TEXT(tblorders[[#This Row],[order_date]], "mmm-yyyy")</f>
        <v>Jan-2025</v>
      </c>
      <c r="O4737">
        <f>tblorders[[#This Row],[actual_delivery_days]] -tblorders[[#This Row],[expected_delivery_days]]</f>
        <v>0</v>
      </c>
    </row>
    <row r="4738" spans="1:15" x14ac:dyDescent="0.2">
      <c r="A4738" t="s">
        <v>6598</v>
      </c>
      <c r="B4738" t="s">
        <v>983</v>
      </c>
      <c r="C4738" t="s">
        <v>15</v>
      </c>
      <c r="D4738">
        <v>1</v>
      </c>
      <c r="E4738" s="1">
        <v>45675</v>
      </c>
      <c r="F4738" s="1">
        <v>45676</v>
      </c>
      <c r="G4738">
        <v>5</v>
      </c>
      <c r="H4738" s="1">
        <v>45686</v>
      </c>
      <c r="I4738">
        <v>10</v>
      </c>
      <c r="J4738" t="s">
        <v>61</v>
      </c>
      <c r="K4738" t="s">
        <v>17</v>
      </c>
      <c r="L4738" t="s">
        <v>58</v>
      </c>
      <c r="M4738">
        <v>55990</v>
      </c>
      <c r="N4738" t="str">
        <f>TEXT(tblorders[[#This Row],[order_date]], "mmm-yyyy")</f>
        <v>Jan-2025</v>
      </c>
      <c r="O4738">
        <f>tblorders[[#This Row],[actual_delivery_days]] -tblorders[[#This Row],[expected_delivery_days]]</f>
        <v>5</v>
      </c>
    </row>
    <row r="4739" spans="1:15" x14ac:dyDescent="0.2">
      <c r="A4739" t="s">
        <v>6599</v>
      </c>
      <c r="B4739" t="s">
        <v>4785</v>
      </c>
      <c r="C4739" t="s">
        <v>29</v>
      </c>
      <c r="D4739">
        <v>1</v>
      </c>
      <c r="E4739" s="1">
        <v>45802</v>
      </c>
      <c r="F4739" s="1">
        <v>45805</v>
      </c>
      <c r="G4739">
        <v>10</v>
      </c>
      <c r="H4739" s="1">
        <v>45815</v>
      </c>
      <c r="I4739">
        <v>10</v>
      </c>
      <c r="J4739" t="s">
        <v>16</v>
      </c>
      <c r="K4739" t="s">
        <v>17</v>
      </c>
      <c r="L4739" t="s">
        <v>58</v>
      </c>
      <c r="M4739">
        <v>11000</v>
      </c>
      <c r="N4739" t="str">
        <f>TEXT(tblorders[[#This Row],[order_date]], "mmm-yyyy")</f>
        <v>May-2025</v>
      </c>
      <c r="O4739">
        <f>tblorders[[#This Row],[actual_delivery_days]] -tblorders[[#This Row],[expected_delivery_days]]</f>
        <v>0</v>
      </c>
    </row>
    <row r="4740" spans="1:15" x14ac:dyDescent="0.2">
      <c r="A4740" t="s">
        <v>6600</v>
      </c>
      <c r="B4740" t="s">
        <v>2674</v>
      </c>
      <c r="C4740" t="s">
        <v>32</v>
      </c>
      <c r="D4740">
        <v>1</v>
      </c>
      <c r="E4740" s="1">
        <v>45383</v>
      </c>
      <c r="F4740" s="1">
        <v>45385</v>
      </c>
      <c r="G4740">
        <v>7</v>
      </c>
      <c r="H4740" s="1">
        <v>45393</v>
      </c>
      <c r="I4740">
        <v>8</v>
      </c>
      <c r="J4740" t="s">
        <v>16</v>
      </c>
      <c r="K4740" t="s">
        <v>17</v>
      </c>
      <c r="L4740" t="s">
        <v>18</v>
      </c>
      <c r="M4740">
        <v>45000</v>
      </c>
      <c r="N4740" t="str">
        <f>TEXT(tblorders[[#This Row],[order_date]], "mmm-yyyy")</f>
        <v>Apr-2024</v>
      </c>
      <c r="O4740">
        <f>tblorders[[#This Row],[actual_delivery_days]] -tblorders[[#This Row],[expected_delivery_days]]</f>
        <v>1</v>
      </c>
    </row>
    <row r="4741" spans="1:15" x14ac:dyDescent="0.2">
      <c r="A4741" t="s">
        <v>6601</v>
      </c>
      <c r="B4741" t="s">
        <v>991</v>
      </c>
      <c r="C4741" t="s">
        <v>29</v>
      </c>
      <c r="D4741">
        <v>2</v>
      </c>
      <c r="E4741" s="1">
        <v>45028</v>
      </c>
      <c r="F4741" s="1">
        <v>45029</v>
      </c>
      <c r="G4741">
        <v>7</v>
      </c>
      <c r="H4741" s="1">
        <v>45037</v>
      </c>
      <c r="I4741">
        <v>8</v>
      </c>
      <c r="J4741" t="s">
        <v>16</v>
      </c>
      <c r="K4741" t="s">
        <v>41</v>
      </c>
      <c r="L4741" t="s">
        <v>33</v>
      </c>
      <c r="M4741">
        <v>22000</v>
      </c>
      <c r="N4741" t="str">
        <f>TEXT(tblorders[[#This Row],[order_date]], "mmm-yyyy")</f>
        <v>Apr-2023</v>
      </c>
      <c r="O4741">
        <f>tblorders[[#This Row],[actual_delivery_days]] -tblorders[[#This Row],[expected_delivery_days]]</f>
        <v>1</v>
      </c>
    </row>
    <row r="4742" spans="1:15" x14ac:dyDescent="0.2">
      <c r="A4742" t="s">
        <v>6602</v>
      </c>
      <c r="B4742" t="s">
        <v>1103</v>
      </c>
      <c r="C4742" t="s">
        <v>29</v>
      </c>
      <c r="D4742">
        <v>1</v>
      </c>
      <c r="E4742" s="1">
        <v>45677</v>
      </c>
      <c r="F4742" s="1">
        <v>45680</v>
      </c>
      <c r="G4742">
        <v>7</v>
      </c>
      <c r="H4742" s="1">
        <v>45687</v>
      </c>
      <c r="I4742">
        <v>7</v>
      </c>
      <c r="J4742" t="s">
        <v>16</v>
      </c>
      <c r="K4742" t="s">
        <v>41</v>
      </c>
      <c r="L4742" t="s">
        <v>33</v>
      </c>
      <c r="M4742">
        <v>11000</v>
      </c>
      <c r="N4742" t="str">
        <f>TEXT(tblorders[[#This Row],[order_date]], "mmm-yyyy")</f>
        <v>Jan-2025</v>
      </c>
      <c r="O4742">
        <f>tblorders[[#This Row],[actual_delivery_days]] -tblorders[[#This Row],[expected_delivery_days]]</f>
        <v>0</v>
      </c>
    </row>
    <row r="4743" spans="1:15" x14ac:dyDescent="0.2">
      <c r="A4743" t="s">
        <v>6603</v>
      </c>
      <c r="B4743" t="s">
        <v>2930</v>
      </c>
      <c r="C4743" t="s">
        <v>55</v>
      </c>
      <c r="D4743">
        <v>2</v>
      </c>
      <c r="E4743" s="1">
        <v>45515</v>
      </c>
      <c r="F4743" s="1">
        <v>45520</v>
      </c>
      <c r="G4743">
        <v>7</v>
      </c>
      <c r="H4743" s="1">
        <v>45530</v>
      </c>
      <c r="I4743">
        <v>10</v>
      </c>
      <c r="J4743" t="s">
        <v>40</v>
      </c>
      <c r="K4743" t="s">
        <v>17</v>
      </c>
      <c r="L4743" t="s">
        <v>18</v>
      </c>
      <c r="M4743">
        <v>199980</v>
      </c>
      <c r="N4743" t="str">
        <f>TEXT(tblorders[[#This Row],[order_date]], "mmm-yyyy")</f>
        <v>Aug-2024</v>
      </c>
      <c r="O4743">
        <f>tblorders[[#This Row],[actual_delivery_days]] -tblorders[[#This Row],[expected_delivery_days]]</f>
        <v>3</v>
      </c>
    </row>
    <row r="4744" spans="1:15" x14ac:dyDescent="0.2">
      <c r="A4744" t="s">
        <v>6604</v>
      </c>
      <c r="B4744" t="s">
        <v>404</v>
      </c>
      <c r="C4744" t="s">
        <v>15</v>
      </c>
      <c r="D4744">
        <v>1</v>
      </c>
      <c r="E4744" s="1">
        <v>45628</v>
      </c>
      <c r="F4744" s="1">
        <v>45632</v>
      </c>
      <c r="G4744">
        <v>7</v>
      </c>
      <c r="H4744" s="1">
        <v>45639</v>
      </c>
      <c r="I4744">
        <v>7</v>
      </c>
      <c r="J4744" t="s">
        <v>16</v>
      </c>
      <c r="K4744" t="s">
        <v>41</v>
      </c>
      <c r="L4744" t="s">
        <v>18</v>
      </c>
      <c r="M4744">
        <v>55990</v>
      </c>
      <c r="N4744" t="str">
        <f>TEXT(tblorders[[#This Row],[order_date]], "mmm-yyyy")</f>
        <v>Dec-2024</v>
      </c>
      <c r="O4744">
        <f>tblorders[[#This Row],[actual_delivery_days]] -tblorders[[#This Row],[expected_delivery_days]]</f>
        <v>0</v>
      </c>
    </row>
    <row r="4745" spans="1:15" x14ac:dyDescent="0.2">
      <c r="A4745" t="s">
        <v>6605</v>
      </c>
      <c r="B4745" t="s">
        <v>2711</v>
      </c>
      <c r="C4745" t="s">
        <v>32</v>
      </c>
      <c r="D4745">
        <v>1</v>
      </c>
      <c r="E4745" s="1">
        <v>45309</v>
      </c>
      <c r="F4745" s="1">
        <v>45311</v>
      </c>
      <c r="G4745">
        <v>10</v>
      </c>
      <c r="H4745" s="1">
        <v>45324</v>
      </c>
      <c r="I4745">
        <v>13</v>
      </c>
      <c r="J4745" t="s">
        <v>16</v>
      </c>
      <c r="K4745" t="s">
        <v>25</v>
      </c>
      <c r="L4745" t="s">
        <v>26</v>
      </c>
      <c r="M4745">
        <v>45000</v>
      </c>
      <c r="N4745" t="str">
        <f>TEXT(tblorders[[#This Row],[order_date]], "mmm-yyyy")</f>
        <v>Jan-2024</v>
      </c>
      <c r="O4745">
        <f>tblorders[[#This Row],[actual_delivery_days]] -tblorders[[#This Row],[expected_delivery_days]]</f>
        <v>3</v>
      </c>
    </row>
    <row r="4746" spans="1:15" x14ac:dyDescent="0.2">
      <c r="A4746" t="s">
        <v>6606</v>
      </c>
      <c r="B4746" t="s">
        <v>6607</v>
      </c>
      <c r="C4746" t="s">
        <v>29</v>
      </c>
      <c r="D4746">
        <v>1</v>
      </c>
      <c r="E4746" s="1">
        <v>45436</v>
      </c>
      <c r="F4746" s="1">
        <v>45438</v>
      </c>
      <c r="G4746">
        <v>5</v>
      </c>
      <c r="H4746" s="1">
        <v>45443</v>
      </c>
      <c r="I4746">
        <v>5</v>
      </c>
      <c r="J4746" t="s">
        <v>16</v>
      </c>
      <c r="K4746" t="s">
        <v>17</v>
      </c>
      <c r="L4746" t="s">
        <v>22</v>
      </c>
      <c r="M4746">
        <v>11000</v>
      </c>
      <c r="N4746" t="str">
        <f>TEXT(tblorders[[#This Row],[order_date]], "mmm-yyyy")</f>
        <v>May-2024</v>
      </c>
      <c r="O4746">
        <f>tblorders[[#This Row],[actual_delivery_days]] -tblorders[[#This Row],[expected_delivery_days]]</f>
        <v>0</v>
      </c>
    </row>
    <row r="4747" spans="1:15" x14ac:dyDescent="0.2">
      <c r="A4747" t="s">
        <v>6608</v>
      </c>
      <c r="B4747" t="s">
        <v>2360</v>
      </c>
      <c r="C4747" t="s">
        <v>29</v>
      </c>
      <c r="D4747">
        <v>1</v>
      </c>
      <c r="E4747" s="1">
        <v>45656</v>
      </c>
      <c r="F4747" s="1">
        <v>45660</v>
      </c>
      <c r="G4747">
        <v>5</v>
      </c>
      <c r="H4747" s="1">
        <v>45666</v>
      </c>
      <c r="I4747">
        <v>6</v>
      </c>
      <c r="J4747" t="s">
        <v>16</v>
      </c>
      <c r="K4747" t="s">
        <v>41</v>
      </c>
      <c r="L4747" t="s">
        <v>26</v>
      </c>
      <c r="M4747">
        <v>11000</v>
      </c>
      <c r="N4747" t="str">
        <f>TEXT(tblorders[[#This Row],[order_date]], "mmm-yyyy")</f>
        <v>Dec-2024</v>
      </c>
      <c r="O4747">
        <f>tblorders[[#This Row],[actual_delivery_days]] -tblorders[[#This Row],[expected_delivery_days]]</f>
        <v>1</v>
      </c>
    </row>
    <row r="4748" spans="1:15" x14ac:dyDescent="0.2">
      <c r="A4748" t="s">
        <v>6609</v>
      </c>
      <c r="B4748" t="s">
        <v>6610</v>
      </c>
      <c r="C4748" t="s">
        <v>32</v>
      </c>
      <c r="D4748">
        <v>1</v>
      </c>
      <c r="E4748" s="1">
        <v>45504</v>
      </c>
      <c r="F4748" s="1">
        <v>45508</v>
      </c>
      <c r="G4748">
        <v>7</v>
      </c>
      <c r="H4748" s="1">
        <v>45513</v>
      </c>
      <c r="I4748">
        <v>5</v>
      </c>
      <c r="J4748" t="s">
        <v>16</v>
      </c>
      <c r="K4748" t="s">
        <v>25</v>
      </c>
      <c r="L4748" t="s">
        <v>26</v>
      </c>
      <c r="M4748">
        <v>45000</v>
      </c>
      <c r="N4748" t="str">
        <f>TEXT(tblorders[[#This Row],[order_date]], "mmm-yyyy")</f>
        <v>Jul-2024</v>
      </c>
      <c r="O4748">
        <f>tblorders[[#This Row],[actual_delivery_days]] -tblorders[[#This Row],[expected_delivery_days]]</f>
        <v>-2</v>
      </c>
    </row>
    <row r="4749" spans="1:15" x14ac:dyDescent="0.2">
      <c r="A4749" t="s">
        <v>6611</v>
      </c>
      <c r="B4749" t="s">
        <v>1374</v>
      </c>
      <c r="C4749" t="s">
        <v>15</v>
      </c>
      <c r="D4749">
        <v>2</v>
      </c>
      <c r="E4749" s="1">
        <v>45385</v>
      </c>
      <c r="F4749" s="1">
        <v>45386</v>
      </c>
      <c r="G4749">
        <v>10</v>
      </c>
      <c r="H4749" s="1">
        <v>45396</v>
      </c>
      <c r="I4749">
        <v>10</v>
      </c>
      <c r="J4749" t="s">
        <v>16</v>
      </c>
      <c r="K4749" t="s">
        <v>17</v>
      </c>
      <c r="L4749" t="s">
        <v>58</v>
      </c>
      <c r="M4749">
        <v>111980</v>
      </c>
      <c r="N4749" t="str">
        <f>TEXT(tblorders[[#This Row],[order_date]], "mmm-yyyy")</f>
        <v>Apr-2024</v>
      </c>
      <c r="O4749">
        <f>tblorders[[#This Row],[actual_delivery_days]] -tblorders[[#This Row],[expected_delivery_days]]</f>
        <v>0</v>
      </c>
    </row>
    <row r="4750" spans="1:15" x14ac:dyDescent="0.2">
      <c r="A4750" t="s">
        <v>6612</v>
      </c>
      <c r="B4750" t="s">
        <v>2607</v>
      </c>
      <c r="C4750" t="s">
        <v>15</v>
      </c>
      <c r="D4750">
        <v>1</v>
      </c>
      <c r="E4750" s="1">
        <v>45719</v>
      </c>
      <c r="F4750" s="1">
        <v>45721</v>
      </c>
      <c r="G4750">
        <v>10</v>
      </c>
      <c r="H4750" s="1">
        <v>45730</v>
      </c>
      <c r="I4750">
        <v>9</v>
      </c>
      <c r="J4750" t="s">
        <v>16</v>
      </c>
      <c r="K4750" t="s">
        <v>41</v>
      </c>
      <c r="L4750" t="s">
        <v>33</v>
      </c>
      <c r="M4750">
        <v>55990</v>
      </c>
      <c r="N4750" t="str">
        <f>TEXT(tblorders[[#This Row],[order_date]], "mmm-yyyy")</f>
        <v>Mar-2025</v>
      </c>
      <c r="O4750">
        <f>tblorders[[#This Row],[actual_delivery_days]] -tblorders[[#This Row],[expected_delivery_days]]</f>
        <v>-1</v>
      </c>
    </row>
    <row r="4751" spans="1:15" x14ac:dyDescent="0.2">
      <c r="A4751" t="s">
        <v>6613</v>
      </c>
      <c r="B4751" t="s">
        <v>4455</v>
      </c>
      <c r="C4751" t="s">
        <v>32</v>
      </c>
      <c r="D4751">
        <v>1</v>
      </c>
      <c r="E4751" s="1">
        <v>45151</v>
      </c>
      <c r="F4751" s="1">
        <v>45152</v>
      </c>
      <c r="G4751">
        <v>10</v>
      </c>
      <c r="H4751" s="1">
        <v>45161</v>
      </c>
      <c r="I4751">
        <v>9</v>
      </c>
      <c r="J4751" t="s">
        <v>16</v>
      </c>
      <c r="K4751" t="s">
        <v>25</v>
      </c>
      <c r="L4751" t="s">
        <v>18</v>
      </c>
      <c r="M4751">
        <v>45000</v>
      </c>
      <c r="N4751" t="str">
        <f>TEXT(tblorders[[#This Row],[order_date]], "mmm-yyyy")</f>
        <v>Aug-2023</v>
      </c>
      <c r="O4751">
        <f>tblorders[[#This Row],[actual_delivery_days]] -tblorders[[#This Row],[expected_delivery_days]]</f>
        <v>-1</v>
      </c>
    </row>
    <row r="4752" spans="1:15" x14ac:dyDescent="0.2">
      <c r="A4752" t="s">
        <v>6614</v>
      </c>
      <c r="B4752" t="s">
        <v>1782</v>
      </c>
      <c r="C4752" t="s">
        <v>21</v>
      </c>
      <c r="D4752">
        <v>1</v>
      </c>
      <c r="E4752" s="1">
        <v>45744</v>
      </c>
      <c r="F4752" s="1">
        <v>45746</v>
      </c>
      <c r="G4752">
        <v>7</v>
      </c>
      <c r="H4752" s="1">
        <v>45754</v>
      </c>
      <c r="I4752">
        <v>8</v>
      </c>
      <c r="J4752" t="s">
        <v>16</v>
      </c>
      <c r="K4752" t="s">
        <v>17</v>
      </c>
      <c r="L4752" t="s">
        <v>33</v>
      </c>
      <c r="M4752">
        <v>89990</v>
      </c>
      <c r="N4752" t="str">
        <f>TEXT(tblorders[[#This Row],[order_date]], "mmm-yyyy")</f>
        <v>Mar-2025</v>
      </c>
      <c r="O4752">
        <f>tblorders[[#This Row],[actual_delivery_days]] -tblorders[[#This Row],[expected_delivery_days]]</f>
        <v>1</v>
      </c>
    </row>
    <row r="4753" spans="1:15" x14ac:dyDescent="0.2">
      <c r="A4753" t="s">
        <v>6615</v>
      </c>
      <c r="B4753" t="s">
        <v>2441</v>
      </c>
      <c r="C4753" t="s">
        <v>21</v>
      </c>
      <c r="D4753">
        <v>1</v>
      </c>
      <c r="E4753" s="1">
        <v>45675</v>
      </c>
      <c r="F4753" s="1">
        <v>45676</v>
      </c>
      <c r="G4753">
        <v>5</v>
      </c>
      <c r="H4753" s="1">
        <v>45683</v>
      </c>
      <c r="I4753">
        <v>7</v>
      </c>
      <c r="J4753" t="s">
        <v>16</v>
      </c>
      <c r="K4753" t="s">
        <v>25</v>
      </c>
      <c r="L4753" t="s">
        <v>58</v>
      </c>
      <c r="M4753">
        <v>89990</v>
      </c>
      <c r="N4753" t="str">
        <f>TEXT(tblorders[[#This Row],[order_date]], "mmm-yyyy")</f>
        <v>Jan-2025</v>
      </c>
      <c r="O4753">
        <f>tblorders[[#This Row],[actual_delivery_days]] -tblorders[[#This Row],[expected_delivery_days]]</f>
        <v>2</v>
      </c>
    </row>
    <row r="4754" spans="1:15" x14ac:dyDescent="0.2">
      <c r="A4754" t="s">
        <v>6616</v>
      </c>
      <c r="B4754" t="s">
        <v>2998</v>
      </c>
      <c r="C4754" t="s">
        <v>29</v>
      </c>
      <c r="D4754">
        <v>1</v>
      </c>
      <c r="E4754" s="1">
        <v>45417</v>
      </c>
      <c r="F4754" s="1">
        <v>45422</v>
      </c>
      <c r="G4754">
        <v>7</v>
      </c>
      <c r="H4754" s="1">
        <v>45427</v>
      </c>
      <c r="I4754">
        <v>5</v>
      </c>
      <c r="J4754" t="s">
        <v>40</v>
      </c>
      <c r="K4754" t="s">
        <v>41</v>
      </c>
      <c r="L4754" t="s">
        <v>18</v>
      </c>
      <c r="M4754">
        <v>11000</v>
      </c>
      <c r="N4754" t="str">
        <f>TEXT(tblorders[[#This Row],[order_date]], "mmm-yyyy")</f>
        <v>May-2024</v>
      </c>
      <c r="O4754">
        <f>tblorders[[#This Row],[actual_delivery_days]] -tblorders[[#This Row],[expected_delivery_days]]</f>
        <v>-2</v>
      </c>
    </row>
    <row r="4755" spans="1:15" x14ac:dyDescent="0.2">
      <c r="A4755" t="s">
        <v>6617</v>
      </c>
      <c r="B4755" t="s">
        <v>2941</v>
      </c>
      <c r="C4755" t="s">
        <v>32</v>
      </c>
      <c r="D4755">
        <v>1</v>
      </c>
      <c r="E4755" s="1">
        <v>45518</v>
      </c>
      <c r="F4755" s="1">
        <v>45523</v>
      </c>
      <c r="G4755">
        <v>10</v>
      </c>
      <c r="H4755" s="1">
        <v>45535</v>
      </c>
      <c r="I4755">
        <v>12</v>
      </c>
      <c r="J4755" t="s">
        <v>16</v>
      </c>
      <c r="K4755" t="s">
        <v>41</v>
      </c>
      <c r="L4755" t="s">
        <v>18</v>
      </c>
      <c r="M4755">
        <v>45000</v>
      </c>
      <c r="N4755" t="str">
        <f>TEXT(tblorders[[#This Row],[order_date]], "mmm-yyyy")</f>
        <v>Aug-2024</v>
      </c>
      <c r="O4755">
        <f>tblorders[[#This Row],[actual_delivery_days]] -tblorders[[#This Row],[expected_delivery_days]]</f>
        <v>2</v>
      </c>
    </row>
    <row r="4756" spans="1:15" x14ac:dyDescent="0.2">
      <c r="A4756" t="s">
        <v>6618</v>
      </c>
      <c r="B4756" t="s">
        <v>3675</v>
      </c>
      <c r="C4756" t="s">
        <v>15</v>
      </c>
      <c r="D4756">
        <v>1</v>
      </c>
      <c r="E4756" s="1">
        <v>45632</v>
      </c>
      <c r="F4756" s="1">
        <v>45633</v>
      </c>
      <c r="G4756">
        <v>10</v>
      </c>
      <c r="H4756" s="1">
        <v>45643</v>
      </c>
      <c r="I4756">
        <v>10</v>
      </c>
      <c r="J4756" t="s">
        <v>16</v>
      </c>
      <c r="K4756" t="s">
        <v>41</v>
      </c>
      <c r="L4756" t="s">
        <v>18</v>
      </c>
      <c r="M4756">
        <v>55990</v>
      </c>
      <c r="N4756" t="str">
        <f>TEXT(tblorders[[#This Row],[order_date]], "mmm-yyyy")</f>
        <v>Dec-2024</v>
      </c>
      <c r="O4756">
        <f>tblorders[[#This Row],[actual_delivery_days]] -tblorders[[#This Row],[expected_delivery_days]]</f>
        <v>0</v>
      </c>
    </row>
    <row r="4757" spans="1:15" x14ac:dyDescent="0.2">
      <c r="A4757" t="s">
        <v>6619</v>
      </c>
      <c r="B4757" t="s">
        <v>1842</v>
      </c>
      <c r="C4757" t="s">
        <v>29</v>
      </c>
      <c r="D4757">
        <v>1</v>
      </c>
      <c r="E4757" s="1">
        <v>45796</v>
      </c>
      <c r="F4757" s="1">
        <v>45797</v>
      </c>
      <c r="G4757">
        <v>5</v>
      </c>
      <c r="H4757" s="1">
        <v>45802</v>
      </c>
      <c r="I4757">
        <v>5</v>
      </c>
      <c r="J4757" t="s">
        <v>16</v>
      </c>
      <c r="K4757" t="s">
        <v>17</v>
      </c>
      <c r="L4757" t="s">
        <v>58</v>
      </c>
      <c r="M4757">
        <v>11000</v>
      </c>
      <c r="N4757" t="str">
        <f>TEXT(tblorders[[#This Row],[order_date]], "mmm-yyyy")</f>
        <v>May-2025</v>
      </c>
      <c r="O4757">
        <f>tblorders[[#This Row],[actual_delivery_days]] -tblorders[[#This Row],[expected_delivery_days]]</f>
        <v>0</v>
      </c>
    </row>
    <row r="4758" spans="1:15" x14ac:dyDescent="0.2">
      <c r="A4758" t="s">
        <v>6620</v>
      </c>
      <c r="B4758" t="s">
        <v>1000</v>
      </c>
      <c r="C4758" t="s">
        <v>29</v>
      </c>
      <c r="D4758">
        <v>1</v>
      </c>
      <c r="E4758" s="1">
        <v>44705</v>
      </c>
      <c r="F4758" s="1">
        <v>44709</v>
      </c>
      <c r="G4758">
        <v>7</v>
      </c>
      <c r="H4758" s="1">
        <v>44717</v>
      </c>
      <c r="I4758">
        <v>8</v>
      </c>
      <c r="J4758" t="s">
        <v>16</v>
      </c>
      <c r="K4758" t="s">
        <v>41</v>
      </c>
      <c r="L4758" t="s">
        <v>33</v>
      </c>
      <c r="M4758">
        <v>11000</v>
      </c>
      <c r="N4758" t="str">
        <f>TEXT(tblorders[[#This Row],[order_date]], "mmm-yyyy")</f>
        <v>May-2022</v>
      </c>
      <c r="O4758">
        <f>tblorders[[#This Row],[actual_delivery_days]] -tblorders[[#This Row],[expected_delivery_days]]</f>
        <v>1</v>
      </c>
    </row>
    <row r="4759" spans="1:15" x14ac:dyDescent="0.2">
      <c r="A4759" t="s">
        <v>6621</v>
      </c>
      <c r="B4759" t="s">
        <v>2823</v>
      </c>
      <c r="C4759" t="s">
        <v>55</v>
      </c>
      <c r="D4759">
        <v>1</v>
      </c>
      <c r="E4759" s="1">
        <v>45718</v>
      </c>
      <c r="F4759" s="1">
        <v>45719</v>
      </c>
      <c r="G4759">
        <v>5</v>
      </c>
      <c r="H4759" s="1">
        <v>45724</v>
      </c>
      <c r="I4759">
        <v>5</v>
      </c>
      <c r="J4759" t="s">
        <v>16</v>
      </c>
      <c r="K4759" t="s">
        <v>25</v>
      </c>
      <c r="L4759" t="s">
        <v>58</v>
      </c>
      <c r="M4759">
        <v>99990</v>
      </c>
      <c r="N4759" t="str">
        <f>TEXT(tblorders[[#This Row],[order_date]], "mmm-yyyy")</f>
        <v>Mar-2025</v>
      </c>
      <c r="O4759">
        <f>tblorders[[#This Row],[actual_delivery_days]] -tblorders[[#This Row],[expected_delivery_days]]</f>
        <v>0</v>
      </c>
    </row>
    <row r="4760" spans="1:15" x14ac:dyDescent="0.2">
      <c r="A4760" t="s">
        <v>6622</v>
      </c>
      <c r="B4760" t="s">
        <v>6237</v>
      </c>
      <c r="C4760" t="s">
        <v>21</v>
      </c>
      <c r="D4760">
        <v>1</v>
      </c>
      <c r="E4760" s="1">
        <v>45515</v>
      </c>
      <c r="F4760" s="1">
        <v>45519</v>
      </c>
      <c r="G4760">
        <v>5</v>
      </c>
      <c r="H4760" s="1">
        <v>45523</v>
      </c>
      <c r="I4760">
        <v>4</v>
      </c>
      <c r="J4760" t="s">
        <v>16</v>
      </c>
      <c r="K4760" t="s">
        <v>25</v>
      </c>
      <c r="L4760" t="s">
        <v>33</v>
      </c>
      <c r="M4760">
        <v>89990</v>
      </c>
      <c r="N4760" t="str">
        <f>TEXT(tblorders[[#This Row],[order_date]], "mmm-yyyy")</f>
        <v>Aug-2024</v>
      </c>
      <c r="O4760">
        <f>tblorders[[#This Row],[actual_delivery_days]] -tblorders[[#This Row],[expected_delivery_days]]</f>
        <v>-1</v>
      </c>
    </row>
    <row r="4761" spans="1:15" x14ac:dyDescent="0.2">
      <c r="A4761" t="s">
        <v>6623</v>
      </c>
      <c r="B4761" t="s">
        <v>2340</v>
      </c>
      <c r="C4761" t="s">
        <v>29</v>
      </c>
      <c r="D4761">
        <v>1</v>
      </c>
      <c r="E4761" s="1">
        <v>45458</v>
      </c>
      <c r="F4761" s="1">
        <v>45459</v>
      </c>
      <c r="G4761">
        <v>5</v>
      </c>
      <c r="H4761" s="1">
        <v>45464</v>
      </c>
      <c r="I4761">
        <v>5</v>
      </c>
      <c r="J4761" t="s">
        <v>16</v>
      </c>
      <c r="K4761" t="s">
        <v>17</v>
      </c>
      <c r="L4761" t="s">
        <v>33</v>
      </c>
      <c r="M4761">
        <v>11000</v>
      </c>
      <c r="N4761" t="str">
        <f>TEXT(tblorders[[#This Row],[order_date]], "mmm-yyyy")</f>
        <v>Jun-2024</v>
      </c>
      <c r="O4761">
        <f>tblorders[[#This Row],[actual_delivery_days]] -tblorders[[#This Row],[expected_delivery_days]]</f>
        <v>0</v>
      </c>
    </row>
    <row r="4762" spans="1:15" x14ac:dyDescent="0.2">
      <c r="A4762" t="s">
        <v>6624</v>
      </c>
      <c r="B4762" t="s">
        <v>4281</v>
      </c>
      <c r="C4762" t="s">
        <v>32</v>
      </c>
      <c r="D4762">
        <v>2</v>
      </c>
      <c r="E4762" s="1">
        <v>45083</v>
      </c>
      <c r="F4762" s="1">
        <v>45085</v>
      </c>
      <c r="G4762">
        <v>10</v>
      </c>
      <c r="H4762" s="1">
        <v>45096</v>
      </c>
      <c r="I4762">
        <v>11</v>
      </c>
      <c r="J4762" t="s">
        <v>16</v>
      </c>
      <c r="K4762" t="s">
        <v>25</v>
      </c>
      <c r="L4762" t="s">
        <v>58</v>
      </c>
      <c r="M4762">
        <v>90000</v>
      </c>
      <c r="N4762" t="str">
        <f>TEXT(tblorders[[#This Row],[order_date]], "mmm-yyyy")</f>
        <v>Jun-2023</v>
      </c>
      <c r="O4762">
        <f>tblorders[[#This Row],[actual_delivery_days]] -tblorders[[#This Row],[expected_delivery_days]]</f>
        <v>1</v>
      </c>
    </row>
    <row r="4763" spans="1:15" x14ac:dyDescent="0.2">
      <c r="A4763" t="s">
        <v>6625</v>
      </c>
      <c r="B4763" t="s">
        <v>866</v>
      </c>
      <c r="C4763" t="s">
        <v>55</v>
      </c>
      <c r="D4763">
        <v>1</v>
      </c>
      <c r="E4763" s="1">
        <v>45615</v>
      </c>
      <c r="F4763" s="1">
        <v>45616</v>
      </c>
      <c r="G4763">
        <v>10</v>
      </c>
      <c r="H4763" s="1">
        <v>45624</v>
      </c>
      <c r="I4763">
        <v>8</v>
      </c>
      <c r="J4763" t="s">
        <v>16</v>
      </c>
      <c r="K4763" t="s">
        <v>41</v>
      </c>
      <c r="L4763" t="s">
        <v>26</v>
      </c>
      <c r="M4763">
        <v>99990</v>
      </c>
      <c r="N4763" t="str">
        <f>TEXT(tblorders[[#This Row],[order_date]], "mmm-yyyy")</f>
        <v>Nov-2024</v>
      </c>
      <c r="O4763">
        <f>tblorders[[#This Row],[actual_delivery_days]] -tblorders[[#This Row],[expected_delivery_days]]</f>
        <v>-2</v>
      </c>
    </row>
    <row r="4764" spans="1:15" x14ac:dyDescent="0.2">
      <c r="A4764" t="s">
        <v>6626</v>
      </c>
      <c r="B4764" t="s">
        <v>4180</v>
      </c>
      <c r="C4764" t="s">
        <v>15</v>
      </c>
      <c r="D4764">
        <v>2</v>
      </c>
      <c r="E4764" s="1">
        <v>45078</v>
      </c>
      <c r="F4764" s="1">
        <v>45081</v>
      </c>
      <c r="G4764">
        <v>10</v>
      </c>
      <c r="H4764" s="1">
        <v>45092</v>
      </c>
      <c r="I4764">
        <v>11</v>
      </c>
      <c r="J4764" t="s">
        <v>16</v>
      </c>
      <c r="K4764" t="s">
        <v>17</v>
      </c>
      <c r="L4764" t="s">
        <v>33</v>
      </c>
      <c r="M4764">
        <v>111980</v>
      </c>
      <c r="N4764" t="str">
        <f>TEXT(tblorders[[#This Row],[order_date]], "mmm-yyyy")</f>
        <v>Jun-2023</v>
      </c>
      <c r="O4764">
        <f>tblorders[[#This Row],[actual_delivery_days]] -tblorders[[#This Row],[expected_delivery_days]]</f>
        <v>1</v>
      </c>
    </row>
    <row r="4765" spans="1:15" x14ac:dyDescent="0.2">
      <c r="A4765" t="s">
        <v>6627</v>
      </c>
      <c r="B4765" t="s">
        <v>4486</v>
      </c>
      <c r="C4765" t="s">
        <v>21</v>
      </c>
      <c r="D4765">
        <v>1</v>
      </c>
      <c r="E4765" s="1">
        <v>45726</v>
      </c>
      <c r="F4765" s="1">
        <v>45731</v>
      </c>
      <c r="G4765">
        <v>10</v>
      </c>
      <c r="H4765" s="1">
        <v>45741</v>
      </c>
      <c r="I4765">
        <v>10</v>
      </c>
      <c r="J4765" t="s">
        <v>16</v>
      </c>
      <c r="K4765" t="s">
        <v>17</v>
      </c>
      <c r="L4765" t="s">
        <v>26</v>
      </c>
      <c r="M4765">
        <v>89990</v>
      </c>
      <c r="N4765" t="str">
        <f>TEXT(tblorders[[#This Row],[order_date]], "mmm-yyyy")</f>
        <v>Mar-2025</v>
      </c>
      <c r="O4765">
        <f>tblorders[[#This Row],[actual_delivery_days]] -tblorders[[#This Row],[expected_delivery_days]]</f>
        <v>0</v>
      </c>
    </row>
    <row r="4766" spans="1:15" x14ac:dyDescent="0.2">
      <c r="A4766" t="s">
        <v>6628</v>
      </c>
      <c r="B4766" t="s">
        <v>2480</v>
      </c>
      <c r="C4766" t="s">
        <v>29</v>
      </c>
      <c r="D4766">
        <v>1</v>
      </c>
      <c r="E4766" s="1">
        <v>45503</v>
      </c>
      <c r="F4766" s="1">
        <v>45506</v>
      </c>
      <c r="G4766">
        <v>5</v>
      </c>
      <c r="H4766" s="1">
        <v>45513</v>
      </c>
      <c r="I4766">
        <v>7</v>
      </c>
      <c r="J4766" t="s">
        <v>16</v>
      </c>
      <c r="K4766" t="s">
        <v>17</v>
      </c>
      <c r="L4766" t="s">
        <v>26</v>
      </c>
      <c r="M4766">
        <v>11000</v>
      </c>
      <c r="N4766" t="str">
        <f>TEXT(tblorders[[#This Row],[order_date]], "mmm-yyyy")</f>
        <v>Jul-2024</v>
      </c>
      <c r="O4766">
        <f>tblorders[[#This Row],[actual_delivery_days]] -tblorders[[#This Row],[expected_delivery_days]]</f>
        <v>2</v>
      </c>
    </row>
    <row r="4767" spans="1:15" x14ac:dyDescent="0.2">
      <c r="A4767" t="s">
        <v>6629</v>
      </c>
      <c r="B4767" t="s">
        <v>6630</v>
      </c>
      <c r="C4767" t="s">
        <v>44</v>
      </c>
      <c r="D4767">
        <v>1</v>
      </c>
      <c r="E4767" s="1">
        <v>44992</v>
      </c>
      <c r="F4767" s="1">
        <v>44994</v>
      </c>
      <c r="G4767">
        <v>5</v>
      </c>
      <c r="H4767" s="1">
        <v>44998</v>
      </c>
      <c r="I4767">
        <v>4</v>
      </c>
      <c r="J4767" t="s">
        <v>16</v>
      </c>
      <c r="K4767" t="s">
        <v>41</v>
      </c>
      <c r="L4767" t="s">
        <v>18</v>
      </c>
      <c r="M4767">
        <v>50990</v>
      </c>
      <c r="N4767" t="str">
        <f>TEXT(tblorders[[#This Row],[order_date]], "mmm-yyyy")</f>
        <v>Mar-2023</v>
      </c>
      <c r="O4767">
        <f>tblorders[[#This Row],[actual_delivery_days]] -tblorders[[#This Row],[expected_delivery_days]]</f>
        <v>-1</v>
      </c>
    </row>
    <row r="4768" spans="1:15" x14ac:dyDescent="0.2">
      <c r="A4768" t="s">
        <v>6631</v>
      </c>
      <c r="B4768" t="s">
        <v>6632</v>
      </c>
      <c r="C4768" t="s">
        <v>15</v>
      </c>
      <c r="D4768">
        <v>1</v>
      </c>
      <c r="E4768" s="1">
        <v>45750</v>
      </c>
      <c r="F4768" s="1">
        <v>45754</v>
      </c>
      <c r="G4768">
        <v>10</v>
      </c>
      <c r="H4768" s="1">
        <v>45764</v>
      </c>
      <c r="I4768">
        <v>10</v>
      </c>
      <c r="J4768" t="s">
        <v>16</v>
      </c>
      <c r="K4768" t="s">
        <v>25</v>
      </c>
      <c r="L4768" t="s">
        <v>18</v>
      </c>
      <c r="M4768">
        <v>55990</v>
      </c>
      <c r="N4768" t="str">
        <f>TEXT(tblorders[[#This Row],[order_date]], "mmm-yyyy")</f>
        <v>Apr-2025</v>
      </c>
      <c r="O4768">
        <f>tblorders[[#This Row],[actual_delivery_days]] -tblorders[[#This Row],[expected_delivery_days]]</f>
        <v>0</v>
      </c>
    </row>
    <row r="4769" spans="1:15" x14ac:dyDescent="0.2">
      <c r="A4769" t="s">
        <v>6633</v>
      </c>
      <c r="B4769" t="s">
        <v>2177</v>
      </c>
      <c r="C4769" t="s">
        <v>44</v>
      </c>
      <c r="D4769">
        <v>1</v>
      </c>
      <c r="E4769" s="1">
        <v>45725</v>
      </c>
      <c r="F4769" s="1">
        <v>45729</v>
      </c>
      <c r="G4769">
        <v>10</v>
      </c>
      <c r="H4769" s="1">
        <v>45742</v>
      </c>
      <c r="I4769">
        <v>13</v>
      </c>
      <c r="J4769" t="s">
        <v>16</v>
      </c>
      <c r="K4769" t="s">
        <v>41</v>
      </c>
      <c r="L4769" t="s">
        <v>26</v>
      </c>
      <c r="M4769">
        <v>50990</v>
      </c>
      <c r="N4769" t="str">
        <f>TEXT(tblorders[[#This Row],[order_date]], "mmm-yyyy")</f>
        <v>Mar-2025</v>
      </c>
      <c r="O4769">
        <f>tblorders[[#This Row],[actual_delivery_days]] -tblorders[[#This Row],[expected_delivery_days]]</f>
        <v>3</v>
      </c>
    </row>
    <row r="4770" spans="1:15" x14ac:dyDescent="0.2">
      <c r="A4770" t="s">
        <v>6634</v>
      </c>
      <c r="B4770" t="s">
        <v>6635</v>
      </c>
      <c r="C4770" t="s">
        <v>29</v>
      </c>
      <c r="D4770">
        <v>2</v>
      </c>
      <c r="E4770" s="1">
        <v>45548</v>
      </c>
      <c r="F4770" s="1">
        <v>45553</v>
      </c>
      <c r="G4770">
        <v>10</v>
      </c>
      <c r="H4770" s="1">
        <v>45565</v>
      </c>
      <c r="I4770">
        <v>12</v>
      </c>
      <c r="J4770" t="s">
        <v>16</v>
      </c>
      <c r="K4770" t="s">
        <v>17</v>
      </c>
      <c r="L4770" t="s">
        <v>26</v>
      </c>
      <c r="M4770">
        <v>22000</v>
      </c>
      <c r="N4770" t="str">
        <f>TEXT(tblorders[[#This Row],[order_date]], "mmm-yyyy")</f>
        <v>Sep-2024</v>
      </c>
      <c r="O4770">
        <f>tblorders[[#This Row],[actual_delivery_days]] -tblorders[[#This Row],[expected_delivery_days]]</f>
        <v>2</v>
      </c>
    </row>
    <row r="4771" spans="1:15" x14ac:dyDescent="0.2">
      <c r="A4771" t="s">
        <v>6636</v>
      </c>
      <c r="B4771" t="s">
        <v>1070</v>
      </c>
      <c r="C4771" t="s">
        <v>29</v>
      </c>
      <c r="D4771">
        <v>1</v>
      </c>
      <c r="E4771" s="1">
        <v>45641</v>
      </c>
      <c r="F4771" s="1">
        <v>45645</v>
      </c>
      <c r="G4771">
        <v>5</v>
      </c>
      <c r="H4771" s="1">
        <v>45652</v>
      </c>
      <c r="I4771">
        <v>7</v>
      </c>
      <c r="J4771" t="s">
        <v>16</v>
      </c>
      <c r="K4771" t="s">
        <v>41</v>
      </c>
      <c r="L4771" t="s">
        <v>33</v>
      </c>
      <c r="M4771">
        <v>11000</v>
      </c>
      <c r="N4771" t="str">
        <f>TEXT(tblorders[[#This Row],[order_date]], "mmm-yyyy")</f>
        <v>Dec-2024</v>
      </c>
      <c r="O4771">
        <f>tblorders[[#This Row],[actual_delivery_days]] -tblorders[[#This Row],[expected_delivery_days]]</f>
        <v>2</v>
      </c>
    </row>
    <row r="4772" spans="1:15" x14ac:dyDescent="0.2">
      <c r="A4772" t="s">
        <v>6637</v>
      </c>
      <c r="B4772" t="s">
        <v>675</v>
      </c>
      <c r="C4772" t="s">
        <v>32</v>
      </c>
      <c r="D4772">
        <v>2</v>
      </c>
      <c r="E4772" s="1">
        <v>45356</v>
      </c>
      <c r="F4772" s="1">
        <v>45357</v>
      </c>
      <c r="G4772">
        <v>7</v>
      </c>
      <c r="H4772" s="1">
        <v>45366</v>
      </c>
      <c r="I4772">
        <v>9</v>
      </c>
      <c r="J4772" t="s">
        <v>16</v>
      </c>
      <c r="K4772" t="s">
        <v>41</v>
      </c>
      <c r="L4772" t="s">
        <v>18</v>
      </c>
      <c r="M4772">
        <v>90000</v>
      </c>
      <c r="N4772" t="str">
        <f>TEXT(tblorders[[#This Row],[order_date]], "mmm-yyyy")</f>
        <v>Mar-2024</v>
      </c>
      <c r="O4772">
        <f>tblorders[[#This Row],[actual_delivery_days]] -tblorders[[#This Row],[expected_delivery_days]]</f>
        <v>2</v>
      </c>
    </row>
    <row r="4773" spans="1:15" x14ac:dyDescent="0.2">
      <c r="A4773" t="s">
        <v>6638</v>
      </c>
      <c r="B4773" t="s">
        <v>6639</v>
      </c>
      <c r="C4773" t="s">
        <v>32</v>
      </c>
      <c r="D4773">
        <v>1</v>
      </c>
      <c r="E4773" s="1">
        <v>45693</v>
      </c>
      <c r="F4773" s="1">
        <v>45698</v>
      </c>
      <c r="G4773">
        <v>10</v>
      </c>
      <c r="H4773" s="1">
        <v>45709</v>
      </c>
      <c r="I4773">
        <v>11</v>
      </c>
      <c r="J4773" t="s">
        <v>16</v>
      </c>
      <c r="K4773" t="s">
        <v>41</v>
      </c>
      <c r="L4773" t="s">
        <v>33</v>
      </c>
      <c r="M4773">
        <v>45000</v>
      </c>
      <c r="N4773" t="str">
        <f>TEXT(tblorders[[#This Row],[order_date]], "mmm-yyyy")</f>
        <v>Feb-2025</v>
      </c>
      <c r="O4773">
        <f>tblorders[[#This Row],[actual_delivery_days]] -tblorders[[#This Row],[expected_delivery_days]]</f>
        <v>1</v>
      </c>
    </row>
    <row r="4774" spans="1:15" x14ac:dyDescent="0.2">
      <c r="A4774" t="s">
        <v>6640</v>
      </c>
      <c r="B4774" t="s">
        <v>6641</v>
      </c>
      <c r="C4774" t="s">
        <v>29</v>
      </c>
      <c r="D4774">
        <v>1</v>
      </c>
      <c r="E4774" s="1">
        <v>45527</v>
      </c>
      <c r="F4774" s="1">
        <v>45532</v>
      </c>
      <c r="G4774">
        <v>7</v>
      </c>
      <c r="H4774" s="1">
        <v>45538</v>
      </c>
      <c r="I4774">
        <v>6</v>
      </c>
      <c r="J4774" t="s">
        <v>16</v>
      </c>
      <c r="K4774" t="s">
        <v>41</v>
      </c>
      <c r="L4774" t="s">
        <v>22</v>
      </c>
      <c r="M4774">
        <v>11000</v>
      </c>
      <c r="N4774" t="str">
        <f>TEXT(tblorders[[#This Row],[order_date]], "mmm-yyyy")</f>
        <v>Aug-2024</v>
      </c>
      <c r="O4774">
        <f>tblorders[[#This Row],[actual_delivery_days]] -tblorders[[#This Row],[expected_delivery_days]]</f>
        <v>-1</v>
      </c>
    </row>
    <row r="4775" spans="1:15" x14ac:dyDescent="0.2">
      <c r="A4775" t="s">
        <v>6642</v>
      </c>
      <c r="B4775" t="s">
        <v>729</v>
      </c>
      <c r="C4775" t="s">
        <v>55</v>
      </c>
      <c r="D4775">
        <v>1</v>
      </c>
      <c r="E4775" s="1">
        <v>44826</v>
      </c>
      <c r="F4775" s="1">
        <v>44829</v>
      </c>
      <c r="G4775">
        <v>7</v>
      </c>
      <c r="H4775" s="1">
        <v>44836</v>
      </c>
      <c r="I4775">
        <v>7</v>
      </c>
      <c r="J4775" t="s">
        <v>16</v>
      </c>
      <c r="K4775" t="s">
        <v>17</v>
      </c>
      <c r="L4775" t="s">
        <v>58</v>
      </c>
      <c r="M4775">
        <v>99990</v>
      </c>
      <c r="N4775" t="str">
        <f>TEXT(tblorders[[#This Row],[order_date]], "mmm-yyyy")</f>
        <v>Sep-2022</v>
      </c>
      <c r="O4775">
        <f>tblorders[[#This Row],[actual_delivery_days]] -tblorders[[#This Row],[expected_delivery_days]]</f>
        <v>0</v>
      </c>
    </row>
    <row r="4776" spans="1:15" x14ac:dyDescent="0.2">
      <c r="A4776" t="s">
        <v>6643</v>
      </c>
      <c r="B4776" t="s">
        <v>1916</v>
      </c>
      <c r="C4776" t="s">
        <v>29</v>
      </c>
      <c r="D4776">
        <v>2</v>
      </c>
      <c r="E4776" s="1">
        <v>44873</v>
      </c>
      <c r="F4776" s="1">
        <v>44875</v>
      </c>
      <c r="G4776">
        <v>7</v>
      </c>
      <c r="H4776" s="1">
        <v>44882</v>
      </c>
      <c r="I4776">
        <v>7</v>
      </c>
      <c r="J4776" t="s">
        <v>16</v>
      </c>
      <c r="K4776" t="s">
        <v>25</v>
      </c>
      <c r="L4776" t="s">
        <v>33</v>
      </c>
      <c r="M4776">
        <v>22000</v>
      </c>
      <c r="N4776" t="str">
        <f>TEXT(tblorders[[#This Row],[order_date]], "mmm-yyyy")</f>
        <v>Nov-2022</v>
      </c>
      <c r="O4776">
        <f>tblorders[[#This Row],[actual_delivery_days]] -tblorders[[#This Row],[expected_delivery_days]]</f>
        <v>0</v>
      </c>
    </row>
    <row r="4777" spans="1:15" x14ac:dyDescent="0.2">
      <c r="A4777" t="s">
        <v>6644</v>
      </c>
      <c r="B4777" t="s">
        <v>2493</v>
      </c>
      <c r="C4777" t="s">
        <v>55</v>
      </c>
      <c r="D4777">
        <v>2</v>
      </c>
      <c r="E4777" s="1">
        <v>45355</v>
      </c>
      <c r="F4777" s="1">
        <v>45360</v>
      </c>
      <c r="G4777">
        <v>5</v>
      </c>
      <c r="H4777" s="1">
        <v>45364</v>
      </c>
      <c r="I4777">
        <v>4</v>
      </c>
      <c r="J4777" t="s">
        <v>16</v>
      </c>
      <c r="K4777" t="s">
        <v>17</v>
      </c>
      <c r="L4777" t="s">
        <v>18</v>
      </c>
      <c r="M4777">
        <v>199980</v>
      </c>
      <c r="N4777" t="str">
        <f>TEXT(tblorders[[#This Row],[order_date]], "mmm-yyyy")</f>
        <v>Mar-2024</v>
      </c>
      <c r="O4777">
        <f>tblorders[[#This Row],[actual_delivery_days]] -tblorders[[#This Row],[expected_delivery_days]]</f>
        <v>-1</v>
      </c>
    </row>
    <row r="4778" spans="1:15" x14ac:dyDescent="0.2">
      <c r="A4778" t="s">
        <v>6645</v>
      </c>
      <c r="B4778" t="s">
        <v>3922</v>
      </c>
      <c r="C4778" t="s">
        <v>55</v>
      </c>
      <c r="D4778">
        <v>1</v>
      </c>
      <c r="E4778" s="1">
        <v>45805</v>
      </c>
      <c r="F4778" s="1">
        <v>45806</v>
      </c>
      <c r="G4778">
        <v>7</v>
      </c>
      <c r="H4778" s="1">
        <v>45818</v>
      </c>
      <c r="I4778">
        <v>12</v>
      </c>
      <c r="J4778" t="s">
        <v>61</v>
      </c>
      <c r="K4778" t="s">
        <v>17</v>
      </c>
      <c r="L4778" t="s">
        <v>26</v>
      </c>
      <c r="M4778">
        <v>99990</v>
      </c>
      <c r="N4778" t="str">
        <f>TEXT(tblorders[[#This Row],[order_date]], "mmm-yyyy")</f>
        <v>May-2025</v>
      </c>
      <c r="O4778">
        <f>tblorders[[#This Row],[actual_delivery_days]] -tblorders[[#This Row],[expected_delivery_days]]</f>
        <v>5</v>
      </c>
    </row>
    <row r="4779" spans="1:15" x14ac:dyDescent="0.2">
      <c r="A4779" t="s">
        <v>6646</v>
      </c>
      <c r="B4779" t="s">
        <v>2495</v>
      </c>
      <c r="C4779" t="s">
        <v>15</v>
      </c>
      <c r="D4779">
        <v>1</v>
      </c>
      <c r="E4779" s="1">
        <v>45256</v>
      </c>
      <c r="F4779" s="1">
        <v>45261</v>
      </c>
      <c r="G4779">
        <v>5</v>
      </c>
      <c r="H4779" s="1">
        <v>45266</v>
      </c>
      <c r="I4779">
        <v>5</v>
      </c>
      <c r="J4779" t="s">
        <v>16</v>
      </c>
      <c r="K4779" t="s">
        <v>17</v>
      </c>
      <c r="L4779" t="s">
        <v>33</v>
      </c>
      <c r="M4779">
        <v>55990</v>
      </c>
      <c r="N4779" t="str">
        <f>TEXT(tblorders[[#This Row],[order_date]], "mmm-yyyy")</f>
        <v>Nov-2023</v>
      </c>
      <c r="O4779">
        <f>tblorders[[#This Row],[actual_delivery_days]] -tblorders[[#This Row],[expected_delivery_days]]</f>
        <v>0</v>
      </c>
    </row>
    <row r="4780" spans="1:15" x14ac:dyDescent="0.2">
      <c r="A4780" t="s">
        <v>6647</v>
      </c>
      <c r="B4780" t="s">
        <v>3737</v>
      </c>
      <c r="C4780" t="s">
        <v>55</v>
      </c>
      <c r="D4780">
        <v>2</v>
      </c>
      <c r="E4780" s="1">
        <v>45565</v>
      </c>
      <c r="F4780" s="1">
        <v>45566</v>
      </c>
      <c r="G4780">
        <v>5</v>
      </c>
      <c r="H4780" s="1">
        <v>45571</v>
      </c>
      <c r="I4780">
        <v>5</v>
      </c>
      <c r="J4780" t="s">
        <v>16</v>
      </c>
      <c r="K4780" t="s">
        <v>17</v>
      </c>
      <c r="L4780" t="s">
        <v>26</v>
      </c>
      <c r="M4780">
        <v>199980</v>
      </c>
      <c r="N4780" t="str">
        <f>TEXT(tblorders[[#This Row],[order_date]], "mmm-yyyy")</f>
        <v>Sep-2024</v>
      </c>
      <c r="O4780">
        <f>tblorders[[#This Row],[actual_delivery_days]] -tblorders[[#This Row],[expected_delivery_days]]</f>
        <v>0</v>
      </c>
    </row>
    <row r="4781" spans="1:15" x14ac:dyDescent="0.2">
      <c r="A4781" t="s">
        <v>6648</v>
      </c>
      <c r="B4781" t="s">
        <v>739</v>
      </c>
      <c r="C4781" t="s">
        <v>15</v>
      </c>
      <c r="D4781">
        <v>1</v>
      </c>
      <c r="E4781" s="1">
        <v>45799</v>
      </c>
      <c r="F4781" s="1">
        <v>45802</v>
      </c>
      <c r="G4781">
        <v>10</v>
      </c>
      <c r="H4781" s="1">
        <v>45813</v>
      </c>
      <c r="I4781">
        <v>11</v>
      </c>
      <c r="J4781" t="s">
        <v>40</v>
      </c>
      <c r="K4781" t="s">
        <v>25</v>
      </c>
      <c r="L4781" t="s">
        <v>18</v>
      </c>
      <c r="M4781">
        <v>55990</v>
      </c>
      <c r="N4781" t="str">
        <f>TEXT(tblorders[[#This Row],[order_date]], "mmm-yyyy")</f>
        <v>May-2025</v>
      </c>
      <c r="O4781">
        <f>tblorders[[#This Row],[actual_delivery_days]] -tblorders[[#This Row],[expected_delivery_days]]</f>
        <v>1</v>
      </c>
    </row>
    <row r="4782" spans="1:15" x14ac:dyDescent="0.2">
      <c r="A4782" t="s">
        <v>6649</v>
      </c>
      <c r="B4782" t="s">
        <v>5191</v>
      </c>
      <c r="C4782" t="s">
        <v>29</v>
      </c>
      <c r="D4782">
        <v>1</v>
      </c>
      <c r="E4782" s="1">
        <v>45441</v>
      </c>
      <c r="F4782" s="1">
        <v>45445</v>
      </c>
      <c r="G4782">
        <v>7</v>
      </c>
      <c r="H4782" s="1">
        <v>45452</v>
      </c>
      <c r="I4782">
        <v>7</v>
      </c>
      <c r="J4782" t="s">
        <v>16</v>
      </c>
      <c r="K4782" t="s">
        <v>17</v>
      </c>
      <c r="L4782" t="s">
        <v>26</v>
      </c>
      <c r="M4782">
        <v>11000</v>
      </c>
      <c r="N4782" t="str">
        <f>TEXT(tblorders[[#This Row],[order_date]], "mmm-yyyy")</f>
        <v>May-2024</v>
      </c>
      <c r="O4782">
        <f>tblorders[[#This Row],[actual_delivery_days]] -tblorders[[#This Row],[expected_delivery_days]]</f>
        <v>0</v>
      </c>
    </row>
    <row r="4783" spans="1:15" x14ac:dyDescent="0.2">
      <c r="A4783" t="s">
        <v>6650</v>
      </c>
      <c r="B4783" t="s">
        <v>3933</v>
      </c>
      <c r="C4783" t="s">
        <v>55</v>
      </c>
      <c r="D4783">
        <v>1</v>
      </c>
      <c r="E4783" s="1">
        <v>45451</v>
      </c>
      <c r="F4783" s="1">
        <v>45452</v>
      </c>
      <c r="G4783">
        <v>7</v>
      </c>
      <c r="H4783" s="1">
        <v>45459</v>
      </c>
      <c r="I4783">
        <v>7</v>
      </c>
      <c r="J4783" t="s">
        <v>16</v>
      </c>
      <c r="K4783" t="s">
        <v>17</v>
      </c>
      <c r="L4783" t="s">
        <v>22</v>
      </c>
      <c r="M4783">
        <v>99990</v>
      </c>
      <c r="N4783" t="str">
        <f>TEXT(tblorders[[#This Row],[order_date]], "mmm-yyyy")</f>
        <v>Jun-2024</v>
      </c>
      <c r="O4783">
        <f>tblorders[[#This Row],[actual_delivery_days]] -tblorders[[#This Row],[expected_delivery_days]]</f>
        <v>0</v>
      </c>
    </row>
    <row r="4784" spans="1:15" x14ac:dyDescent="0.2">
      <c r="A4784" t="s">
        <v>6651</v>
      </c>
      <c r="B4784" t="s">
        <v>2015</v>
      </c>
      <c r="C4784" t="s">
        <v>55</v>
      </c>
      <c r="D4784">
        <v>2</v>
      </c>
      <c r="E4784" s="1">
        <v>45310</v>
      </c>
      <c r="F4784" s="1">
        <v>45315</v>
      </c>
      <c r="G4784">
        <v>10</v>
      </c>
      <c r="H4784" s="1">
        <v>45328</v>
      </c>
      <c r="I4784">
        <v>13</v>
      </c>
      <c r="J4784" t="s">
        <v>16</v>
      </c>
      <c r="K4784" t="s">
        <v>41</v>
      </c>
      <c r="L4784" t="s">
        <v>18</v>
      </c>
      <c r="M4784">
        <v>199980</v>
      </c>
      <c r="N4784" t="str">
        <f>TEXT(tblorders[[#This Row],[order_date]], "mmm-yyyy")</f>
        <v>Jan-2024</v>
      </c>
      <c r="O4784">
        <f>tblorders[[#This Row],[actual_delivery_days]] -tblorders[[#This Row],[expected_delivery_days]]</f>
        <v>3</v>
      </c>
    </row>
    <row r="4785" spans="1:15" x14ac:dyDescent="0.2">
      <c r="A4785" t="s">
        <v>6652</v>
      </c>
      <c r="B4785" t="s">
        <v>337</v>
      </c>
      <c r="C4785" t="s">
        <v>44</v>
      </c>
      <c r="D4785">
        <v>2</v>
      </c>
      <c r="E4785" s="1">
        <v>45327</v>
      </c>
      <c r="F4785" s="1">
        <v>45330</v>
      </c>
      <c r="G4785">
        <v>10</v>
      </c>
      <c r="H4785" s="1">
        <v>45341</v>
      </c>
      <c r="I4785">
        <v>11</v>
      </c>
      <c r="J4785" t="s">
        <v>16</v>
      </c>
      <c r="K4785" t="s">
        <v>41</v>
      </c>
      <c r="L4785" t="s">
        <v>33</v>
      </c>
      <c r="M4785">
        <v>101980</v>
      </c>
      <c r="N4785" t="str">
        <f>TEXT(tblorders[[#This Row],[order_date]], "mmm-yyyy")</f>
        <v>Feb-2024</v>
      </c>
      <c r="O4785">
        <f>tblorders[[#This Row],[actual_delivery_days]] -tblorders[[#This Row],[expected_delivery_days]]</f>
        <v>1</v>
      </c>
    </row>
    <row r="4786" spans="1:15" x14ac:dyDescent="0.2">
      <c r="A4786" t="s">
        <v>6653</v>
      </c>
      <c r="B4786" t="s">
        <v>2163</v>
      </c>
      <c r="C4786" t="s">
        <v>32</v>
      </c>
      <c r="D4786">
        <v>1</v>
      </c>
      <c r="E4786" s="1">
        <v>45680</v>
      </c>
      <c r="F4786" s="1">
        <v>45683</v>
      </c>
      <c r="G4786">
        <v>5</v>
      </c>
      <c r="H4786" s="1">
        <v>45688</v>
      </c>
      <c r="I4786">
        <v>5</v>
      </c>
      <c r="J4786" t="s">
        <v>16</v>
      </c>
      <c r="K4786" t="s">
        <v>41</v>
      </c>
      <c r="L4786" t="s">
        <v>18</v>
      </c>
      <c r="M4786">
        <v>45000</v>
      </c>
      <c r="N4786" t="str">
        <f>TEXT(tblorders[[#This Row],[order_date]], "mmm-yyyy")</f>
        <v>Jan-2025</v>
      </c>
      <c r="O4786">
        <f>tblorders[[#This Row],[actual_delivery_days]] -tblorders[[#This Row],[expected_delivery_days]]</f>
        <v>0</v>
      </c>
    </row>
    <row r="4787" spans="1:15" x14ac:dyDescent="0.2">
      <c r="A4787" t="s">
        <v>6654</v>
      </c>
      <c r="B4787" t="s">
        <v>341</v>
      </c>
      <c r="C4787" t="s">
        <v>29</v>
      </c>
      <c r="D4787">
        <v>1</v>
      </c>
      <c r="E4787" s="1">
        <v>45494</v>
      </c>
      <c r="F4787" s="1">
        <v>45498</v>
      </c>
      <c r="G4787">
        <v>5</v>
      </c>
      <c r="H4787" s="1">
        <v>45508</v>
      </c>
      <c r="I4787">
        <v>10</v>
      </c>
      <c r="J4787" t="s">
        <v>61</v>
      </c>
      <c r="K4787" t="s">
        <v>25</v>
      </c>
      <c r="L4787" t="s">
        <v>26</v>
      </c>
      <c r="M4787">
        <v>11000</v>
      </c>
      <c r="N4787" t="str">
        <f>TEXT(tblorders[[#This Row],[order_date]], "mmm-yyyy")</f>
        <v>Jul-2024</v>
      </c>
      <c r="O4787">
        <f>tblorders[[#This Row],[actual_delivery_days]] -tblorders[[#This Row],[expected_delivery_days]]</f>
        <v>5</v>
      </c>
    </row>
    <row r="4788" spans="1:15" x14ac:dyDescent="0.2">
      <c r="A4788" t="s">
        <v>6655</v>
      </c>
      <c r="B4788" t="s">
        <v>148</v>
      </c>
      <c r="C4788" t="s">
        <v>32</v>
      </c>
      <c r="D4788">
        <v>2</v>
      </c>
      <c r="E4788" s="1">
        <v>45620</v>
      </c>
      <c r="F4788" s="1">
        <v>45622</v>
      </c>
      <c r="G4788">
        <v>10</v>
      </c>
      <c r="H4788" s="1">
        <v>45632</v>
      </c>
      <c r="I4788">
        <v>10</v>
      </c>
      <c r="J4788" t="s">
        <v>40</v>
      </c>
      <c r="K4788" t="s">
        <v>41</v>
      </c>
      <c r="L4788" t="s">
        <v>33</v>
      </c>
      <c r="M4788">
        <v>90000</v>
      </c>
      <c r="N4788" t="str">
        <f>TEXT(tblorders[[#This Row],[order_date]], "mmm-yyyy")</f>
        <v>Nov-2024</v>
      </c>
      <c r="O4788">
        <f>tblorders[[#This Row],[actual_delivery_days]] -tblorders[[#This Row],[expected_delivery_days]]</f>
        <v>0</v>
      </c>
    </row>
    <row r="4789" spans="1:15" x14ac:dyDescent="0.2">
      <c r="A4789" t="s">
        <v>6656</v>
      </c>
      <c r="B4789" t="s">
        <v>2268</v>
      </c>
      <c r="C4789" t="s">
        <v>44</v>
      </c>
      <c r="D4789">
        <v>1</v>
      </c>
      <c r="E4789" s="1">
        <v>45316</v>
      </c>
      <c r="F4789" s="1">
        <v>45321</v>
      </c>
      <c r="G4789">
        <v>5</v>
      </c>
      <c r="H4789" s="1">
        <v>45328</v>
      </c>
      <c r="I4789">
        <v>7</v>
      </c>
      <c r="J4789" t="s">
        <v>16</v>
      </c>
      <c r="K4789" t="s">
        <v>17</v>
      </c>
      <c r="L4789" t="s">
        <v>26</v>
      </c>
      <c r="M4789">
        <v>50990</v>
      </c>
      <c r="N4789" t="str">
        <f>TEXT(tblorders[[#This Row],[order_date]], "mmm-yyyy")</f>
        <v>Jan-2024</v>
      </c>
      <c r="O4789">
        <f>tblorders[[#This Row],[actual_delivery_days]] -tblorders[[#This Row],[expected_delivery_days]]</f>
        <v>2</v>
      </c>
    </row>
    <row r="4790" spans="1:15" x14ac:dyDescent="0.2">
      <c r="A4790" t="s">
        <v>6657</v>
      </c>
      <c r="B4790" t="s">
        <v>2926</v>
      </c>
      <c r="C4790" t="s">
        <v>29</v>
      </c>
      <c r="D4790">
        <v>2</v>
      </c>
      <c r="E4790" s="1">
        <v>45573</v>
      </c>
      <c r="F4790" s="1">
        <v>45578</v>
      </c>
      <c r="G4790">
        <v>10</v>
      </c>
      <c r="H4790" s="1">
        <v>45593</v>
      </c>
      <c r="I4790">
        <v>15</v>
      </c>
      <c r="J4790" t="s">
        <v>61</v>
      </c>
      <c r="K4790" t="s">
        <v>41</v>
      </c>
      <c r="L4790" t="s">
        <v>26</v>
      </c>
      <c r="M4790">
        <v>22000</v>
      </c>
      <c r="N4790" t="str">
        <f>TEXT(tblorders[[#This Row],[order_date]], "mmm-yyyy")</f>
        <v>Oct-2024</v>
      </c>
      <c r="O4790">
        <f>tblorders[[#This Row],[actual_delivery_days]] -tblorders[[#This Row],[expected_delivery_days]]</f>
        <v>5</v>
      </c>
    </row>
    <row r="4791" spans="1:15" x14ac:dyDescent="0.2">
      <c r="A4791" t="s">
        <v>6658</v>
      </c>
      <c r="B4791" t="s">
        <v>1020</v>
      </c>
      <c r="C4791" t="s">
        <v>44</v>
      </c>
      <c r="D4791">
        <v>1</v>
      </c>
      <c r="E4791" s="1">
        <v>45778</v>
      </c>
      <c r="F4791" s="1">
        <v>45781</v>
      </c>
      <c r="G4791">
        <v>7</v>
      </c>
      <c r="H4791" s="1">
        <v>45788</v>
      </c>
      <c r="I4791">
        <v>7</v>
      </c>
      <c r="J4791" t="s">
        <v>16</v>
      </c>
      <c r="K4791" t="s">
        <v>25</v>
      </c>
      <c r="L4791" t="s">
        <v>33</v>
      </c>
      <c r="M4791">
        <v>50990</v>
      </c>
      <c r="N4791" t="str">
        <f>TEXT(tblorders[[#This Row],[order_date]], "mmm-yyyy")</f>
        <v>May-2025</v>
      </c>
      <c r="O4791">
        <f>tblorders[[#This Row],[actual_delivery_days]] -tblorders[[#This Row],[expected_delivery_days]]</f>
        <v>0</v>
      </c>
    </row>
    <row r="4792" spans="1:15" x14ac:dyDescent="0.2">
      <c r="A4792" t="s">
        <v>6659</v>
      </c>
      <c r="B4792" t="s">
        <v>4130</v>
      </c>
      <c r="C4792" t="s">
        <v>44</v>
      </c>
      <c r="D4792">
        <v>1</v>
      </c>
      <c r="E4792" s="1">
        <v>45632</v>
      </c>
      <c r="F4792" s="1">
        <v>45635</v>
      </c>
      <c r="G4792">
        <v>10</v>
      </c>
      <c r="H4792" s="1">
        <v>45643</v>
      </c>
      <c r="I4792">
        <v>8</v>
      </c>
      <c r="J4792" t="s">
        <v>16</v>
      </c>
      <c r="K4792" t="s">
        <v>17</v>
      </c>
      <c r="L4792" t="s">
        <v>22</v>
      </c>
      <c r="M4792">
        <v>50990</v>
      </c>
      <c r="N4792" t="str">
        <f>TEXT(tblorders[[#This Row],[order_date]], "mmm-yyyy")</f>
        <v>Dec-2024</v>
      </c>
      <c r="O4792">
        <f>tblorders[[#This Row],[actual_delivery_days]] -tblorders[[#This Row],[expected_delivery_days]]</f>
        <v>-2</v>
      </c>
    </row>
    <row r="4793" spans="1:15" x14ac:dyDescent="0.2">
      <c r="A4793" t="s">
        <v>6660</v>
      </c>
      <c r="B4793" t="s">
        <v>1867</v>
      </c>
      <c r="C4793" t="s">
        <v>29</v>
      </c>
      <c r="D4793">
        <v>1</v>
      </c>
      <c r="E4793" s="1">
        <v>45553</v>
      </c>
      <c r="F4793" s="1">
        <v>45557</v>
      </c>
      <c r="G4793">
        <v>5</v>
      </c>
      <c r="H4793" s="1">
        <v>45567</v>
      </c>
      <c r="I4793">
        <v>10</v>
      </c>
      <c r="J4793" t="s">
        <v>61</v>
      </c>
      <c r="K4793" t="s">
        <v>41</v>
      </c>
      <c r="L4793" t="s">
        <v>58</v>
      </c>
      <c r="M4793">
        <v>11000</v>
      </c>
      <c r="N4793" t="str">
        <f>TEXT(tblorders[[#This Row],[order_date]], "mmm-yyyy")</f>
        <v>Sep-2024</v>
      </c>
      <c r="O4793">
        <f>tblorders[[#This Row],[actual_delivery_days]] -tblorders[[#This Row],[expected_delivery_days]]</f>
        <v>5</v>
      </c>
    </row>
    <row r="4794" spans="1:15" x14ac:dyDescent="0.2">
      <c r="A4794" t="s">
        <v>6661</v>
      </c>
      <c r="B4794" t="s">
        <v>1592</v>
      </c>
      <c r="C4794" t="s">
        <v>32</v>
      </c>
      <c r="D4794">
        <v>1</v>
      </c>
      <c r="E4794" s="1">
        <v>45174</v>
      </c>
      <c r="F4794" s="1">
        <v>45178</v>
      </c>
      <c r="G4794">
        <v>5</v>
      </c>
      <c r="H4794" s="1">
        <v>45183</v>
      </c>
      <c r="I4794">
        <v>5</v>
      </c>
      <c r="J4794" t="s">
        <v>16</v>
      </c>
      <c r="K4794" t="s">
        <v>25</v>
      </c>
      <c r="L4794" t="s">
        <v>58</v>
      </c>
      <c r="M4794">
        <v>45000</v>
      </c>
      <c r="N4794" t="str">
        <f>TEXT(tblorders[[#This Row],[order_date]], "mmm-yyyy")</f>
        <v>Sep-2023</v>
      </c>
      <c r="O4794">
        <f>tblorders[[#This Row],[actual_delivery_days]] -tblorders[[#This Row],[expected_delivery_days]]</f>
        <v>0</v>
      </c>
    </row>
    <row r="4795" spans="1:15" x14ac:dyDescent="0.2">
      <c r="A4795" t="s">
        <v>6662</v>
      </c>
      <c r="B4795" t="s">
        <v>3291</v>
      </c>
      <c r="C4795" t="s">
        <v>15</v>
      </c>
      <c r="D4795">
        <v>1</v>
      </c>
      <c r="E4795" s="1">
        <v>45564</v>
      </c>
      <c r="F4795" s="1">
        <v>45568</v>
      </c>
      <c r="G4795">
        <v>10</v>
      </c>
      <c r="H4795" s="1">
        <v>45581</v>
      </c>
      <c r="I4795">
        <v>13</v>
      </c>
      <c r="J4795" t="s">
        <v>16</v>
      </c>
      <c r="K4795" t="s">
        <v>25</v>
      </c>
      <c r="L4795" t="s">
        <v>18</v>
      </c>
      <c r="M4795">
        <v>55990</v>
      </c>
      <c r="N4795" t="str">
        <f>TEXT(tblorders[[#This Row],[order_date]], "mmm-yyyy")</f>
        <v>Sep-2024</v>
      </c>
      <c r="O4795">
        <f>tblorders[[#This Row],[actual_delivery_days]] -tblorders[[#This Row],[expected_delivery_days]]</f>
        <v>3</v>
      </c>
    </row>
    <row r="4796" spans="1:15" x14ac:dyDescent="0.2">
      <c r="A4796" t="s">
        <v>6663</v>
      </c>
      <c r="B4796" t="s">
        <v>1616</v>
      </c>
      <c r="C4796" t="s">
        <v>55</v>
      </c>
      <c r="D4796">
        <v>1</v>
      </c>
      <c r="E4796" s="1">
        <v>45644</v>
      </c>
      <c r="F4796" s="1">
        <v>45649</v>
      </c>
      <c r="G4796">
        <v>7</v>
      </c>
      <c r="H4796" s="1">
        <v>45656</v>
      </c>
      <c r="I4796">
        <v>7</v>
      </c>
      <c r="J4796" t="s">
        <v>16</v>
      </c>
      <c r="K4796" t="s">
        <v>41</v>
      </c>
      <c r="L4796" t="s">
        <v>22</v>
      </c>
      <c r="M4796">
        <v>99990</v>
      </c>
      <c r="N4796" t="str">
        <f>TEXT(tblorders[[#This Row],[order_date]], "mmm-yyyy")</f>
        <v>Dec-2024</v>
      </c>
      <c r="O4796">
        <f>tblorders[[#This Row],[actual_delivery_days]] -tblorders[[#This Row],[expected_delivery_days]]</f>
        <v>0</v>
      </c>
    </row>
    <row r="4797" spans="1:15" x14ac:dyDescent="0.2">
      <c r="A4797" t="s">
        <v>6664</v>
      </c>
      <c r="B4797" t="s">
        <v>43</v>
      </c>
      <c r="C4797" t="s">
        <v>21</v>
      </c>
      <c r="D4797">
        <v>1</v>
      </c>
      <c r="E4797" s="1">
        <v>45704</v>
      </c>
      <c r="F4797" s="1">
        <v>45708</v>
      </c>
      <c r="G4797">
        <v>5</v>
      </c>
      <c r="H4797" s="1">
        <v>45712</v>
      </c>
      <c r="I4797">
        <v>4</v>
      </c>
      <c r="J4797" t="s">
        <v>16</v>
      </c>
      <c r="K4797" t="s">
        <v>17</v>
      </c>
      <c r="L4797" t="s">
        <v>26</v>
      </c>
      <c r="M4797">
        <v>89990</v>
      </c>
      <c r="N4797" t="str">
        <f>TEXT(tblorders[[#This Row],[order_date]], "mmm-yyyy")</f>
        <v>Feb-2025</v>
      </c>
      <c r="O4797">
        <f>tblorders[[#This Row],[actual_delivery_days]] -tblorders[[#This Row],[expected_delivery_days]]</f>
        <v>-1</v>
      </c>
    </row>
    <row r="4798" spans="1:15" x14ac:dyDescent="0.2">
      <c r="A4798" t="s">
        <v>6665</v>
      </c>
      <c r="B4798" t="s">
        <v>1083</v>
      </c>
      <c r="C4798" t="s">
        <v>44</v>
      </c>
      <c r="D4798">
        <v>2</v>
      </c>
      <c r="E4798" s="1">
        <v>45233</v>
      </c>
      <c r="F4798" s="1">
        <v>45235</v>
      </c>
      <c r="G4798">
        <v>10</v>
      </c>
      <c r="H4798" s="1">
        <v>45246</v>
      </c>
      <c r="I4798">
        <v>11</v>
      </c>
      <c r="J4798" t="s">
        <v>16</v>
      </c>
      <c r="K4798" t="s">
        <v>41</v>
      </c>
      <c r="L4798" t="s">
        <v>18</v>
      </c>
      <c r="M4798">
        <v>101980</v>
      </c>
      <c r="N4798" t="str">
        <f>TEXT(tblorders[[#This Row],[order_date]], "mmm-yyyy")</f>
        <v>Nov-2023</v>
      </c>
      <c r="O4798">
        <f>tblorders[[#This Row],[actual_delivery_days]] -tblorders[[#This Row],[expected_delivery_days]]</f>
        <v>1</v>
      </c>
    </row>
    <row r="4799" spans="1:15" x14ac:dyDescent="0.2">
      <c r="A4799" t="s">
        <v>6666</v>
      </c>
      <c r="B4799" t="s">
        <v>826</v>
      </c>
      <c r="C4799" t="s">
        <v>21</v>
      </c>
      <c r="D4799">
        <v>1</v>
      </c>
      <c r="E4799" s="1">
        <v>45240</v>
      </c>
      <c r="F4799" s="1">
        <v>45244</v>
      </c>
      <c r="G4799">
        <v>7</v>
      </c>
      <c r="H4799" s="1">
        <v>45251</v>
      </c>
      <c r="I4799">
        <v>7</v>
      </c>
      <c r="J4799" t="s">
        <v>16</v>
      </c>
      <c r="K4799" t="s">
        <v>25</v>
      </c>
      <c r="L4799" t="s">
        <v>33</v>
      </c>
      <c r="M4799">
        <v>89990</v>
      </c>
      <c r="N4799" t="str">
        <f>TEXT(tblorders[[#This Row],[order_date]], "mmm-yyyy")</f>
        <v>Nov-2023</v>
      </c>
      <c r="O4799">
        <f>tblorders[[#This Row],[actual_delivery_days]] -tblorders[[#This Row],[expected_delivery_days]]</f>
        <v>0</v>
      </c>
    </row>
    <row r="4800" spans="1:15" x14ac:dyDescent="0.2">
      <c r="A4800" t="s">
        <v>6667</v>
      </c>
      <c r="B4800" t="s">
        <v>251</v>
      </c>
      <c r="C4800" t="s">
        <v>55</v>
      </c>
      <c r="D4800">
        <v>1</v>
      </c>
      <c r="E4800" s="1">
        <v>45708</v>
      </c>
      <c r="F4800" s="1">
        <v>45712</v>
      </c>
      <c r="G4800">
        <v>10</v>
      </c>
      <c r="H4800" s="1">
        <v>45720</v>
      </c>
      <c r="I4800">
        <v>8</v>
      </c>
      <c r="J4800" t="s">
        <v>16</v>
      </c>
      <c r="K4800" t="s">
        <v>25</v>
      </c>
      <c r="L4800" t="s">
        <v>33</v>
      </c>
      <c r="M4800">
        <v>99990</v>
      </c>
      <c r="N4800" t="str">
        <f>TEXT(tblorders[[#This Row],[order_date]], "mmm-yyyy")</f>
        <v>Feb-2025</v>
      </c>
      <c r="O4800">
        <f>tblorders[[#This Row],[actual_delivery_days]] -tblorders[[#This Row],[expected_delivery_days]]</f>
        <v>-2</v>
      </c>
    </row>
    <row r="4801" spans="1:15" x14ac:dyDescent="0.2">
      <c r="A4801" t="s">
        <v>6668</v>
      </c>
      <c r="B4801" t="s">
        <v>1734</v>
      </c>
      <c r="C4801" t="s">
        <v>44</v>
      </c>
      <c r="D4801">
        <v>1</v>
      </c>
      <c r="E4801" s="1">
        <v>45674</v>
      </c>
      <c r="F4801" s="1">
        <v>45675</v>
      </c>
      <c r="G4801">
        <v>7</v>
      </c>
      <c r="H4801" s="1">
        <v>45682</v>
      </c>
      <c r="I4801">
        <v>7</v>
      </c>
      <c r="J4801" t="s">
        <v>16</v>
      </c>
      <c r="K4801" t="s">
        <v>17</v>
      </c>
      <c r="L4801" t="s">
        <v>22</v>
      </c>
      <c r="M4801">
        <v>50990</v>
      </c>
      <c r="N4801" t="str">
        <f>TEXT(tblorders[[#This Row],[order_date]], "mmm-yyyy")</f>
        <v>Jan-2025</v>
      </c>
      <c r="O4801">
        <f>tblorders[[#This Row],[actual_delivery_days]] -tblorders[[#This Row],[expected_delivery_days]]</f>
        <v>0</v>
      </c>
    </row>
    <row r="4802" spans="1:15" x14ac:dyDescent="0.2">
      <c r="A4802" t="s">
        <v>6669</v>
      </c>
      <c r="B4802" t="s">
        <v>5163</v>
      </c>
      <c r="C4802" t="s">
        <v>55</v>
      </c>
      <c r="D4802">
        <v>2</v>
      </c>
      <c r="E4802" s="1">
        <v>45524</v>
      </c>
      <c r="F4802" s="1">
        <v>45525</v>
      </c>
      <c r="G4802">
        <v>10</v>
      </c>
      <c r="H4802" s="1">
        <v>45535</v>
      </c>
      <c r="I4802">
        <v>10</v>
      </c>
      <c r="J4802" t="s">
        <v>16</v>
      </c>
      <c r="K4802" t="s">
        <v>41</v>
      </c>
      <c r="L4802" t="s">
        <v>33</v>
      </c>
      <c r="M4802">
        <v>199980</v>
      </c>
      <c r="N4802" t="str">
        <f>TEXT(tblorders[[#This Row],[order_date]], "mmm-yyyy")</f>
        <v>Aug-2024</v>
      </c>
      <c r="O4802">
        <f>tblorders[[#This Row],[actual_delivery_days]] -tblorders[[#This Row],[expected_delivery_days]]</f>
        <v>0</v>
      </c>
    </row>
    <row r="4803" spans="1:15" x14ac:dyDescent="0.2">
      <c r="A4803" t="s">
        <v>6670</v>
      </c>
      <c r="B4803" t="s">
        <v>1460</v>
      </c>
      <c r="C4803" t="s">
        <v>32</v>
      </c>
      <c r="D4803">
        <v>2</v>
      </c>
      <c r="E4803" s="1">
        <v>44524</v>
      </c>
      <c r="F4803" s="1">
        <v>44527</v>
      </c>
      <c r="G4803">
        <v>5</v>
      </c>
      <c r="H4803" s="1">
        <v>44532</v>
      </c>
      <c r="I4803">
        <v>5</v>
      </c>
      <c r="J4803" t="s">
        <v>16</v>
      </c>
      <c r="K4803" t="s">
        <v>25</v>
      </c>
      <c r="L4803" t="s">
        <v>18</v>
      </c>
      <c r="M4803">
        <v>90000</v>
      </c>
      <c r="N4803" t="str">
        <f>TEXT(tblorders[[#This Row],[order_date]], "mmm-yyyy")</f>
        <v>Nov-2021</v>
      </c>
      <c r="O4803">
        <f>tblorders[[#This Row],[actual_delivery_days]] -tblorders[[#This Row],[expected_delivery_days]]</f>
        <v>0</v>
      </c>
    </row>
    <row r="4804" spans="1:15" x14ac:dyDescent="0.2">
      <c r="A4804" t="s">
        <v>6671</v>
      </c>
      <c r="B4804" t="s">
        <v>4160</v>
      </c>
      <c r="C4804" t="s">
        <v>44</v>
      </c>
      <c r="D4804">
        <v>1</v>
      </c>
      <c r="E4804" s="1">
        <v>44954</v>
      </c>
      <c r="F4804" s="1">
        <v>44956</v>
      </c>
      <c r="G4804">
        <v>5</v>
      </c>
      <c r="H4804" s="1">
        <v>44961</v>
      </c>
      <c r="I4804">
        <v>5</v>
      </c>
      <c r="J4804" t="s">
        <v>16</v>
      </c>
      <c r="K4804" t="s">
        <v>17</v>
      </c>
      <c r="L4804" t="s">
        <v>22</v>
      </c>
      <c r="M4804">
        <v>50990</v>
      </c>
      <c r="N4804" t="str">
        <f>TEXT(tblorders[[#This Row],[order_date]], "mmm-yyyy")</f>
        <v>Jan-2023</v>
      </c>
      <c r="O4804">
        <f>tblorders[[#This Row],[actual_delivery_days]] -tblorders[[#This Row],[expected_delivery_days]]</f>
        <v>0</v>
      </c>
    </row>
    <row r="4805" spans="1:15" x14ac:dyDescent="0.2">
      <c r="A4805" t="s">
        <v>6672</v>
      </c>
      <c r="B4805" t="s">
        <v>164</v>
      </c>
      <c r="C4805" t="s">
        <v>21</v>
      </c>
      <c r="D4805">
        <v>2</v>
      </c>
      <c r="E4805" s="1">
        <v>45804</v>
      </c>
      <c r="F4805" s="1">
        <v>45809</v>
      </c>
      <c r="G4805">
        <v>5</v>
      </c>
      <c r="H4805" s="1">
        <v>45816</v>
      </c>
      <c r="I4805">
        <v>7</v>
      </c>
      <c r="J4805" t="s">
        <v>16</v>
      </c>
      <c r="K4805" t="s">
        <v>25</v>
      </c>
      <c r="L4805" t="s">
        <v>26</v>
      </c>
      <c r="M4805">
        <v>179980</v>
      </c>
      <c r="N4805" t="str">
        <f>TEXT(tblorders[[#This Row],[order_date]], "mmm-yyyy")</f>
        <v>May-2025</v>
      </c>
      <c r="O4805">
        <f>tblorders[[#This Row],[actual_delivery_days]] -tblorders[[#This Row],[expected_delivery_days]]</f>
        <v>2</v>
      </c>
    </row>
    <row r="4806" spans="1:15" x14ac:dyDescent="0.2">
      <c r="A4806" t="s">
        <v>6673</v>
      </c>
      <c r="B4806" t="s">
        <v>3998</v>
      </c>
      <c r="C4806" t="s">
        <v>15</v>
      </c>
      <c r="D4806">
        <v>1</v>
      </c>
      <c r="E4806" s="1">
        <v>45388</v>
      </c>
      <c r="F4806" s="1">
        <v>45391</v>
      </c>
      <c r="G4806">
        <v>10</v>
      </c>
      <c r="H4806" s="1">
        <v>45401</v>
      </c>
      <c r="I4806">
        <v>10</v>
      </c>
      <c r="J4806" t="s">
        <v>16</v>
      </c>
      <c r="K4806" t="s">
        <v>41</v>
      </c>
      <c r="L4806" t="s">
        <v>26</v>
      </c>
      <c r="M4806">
        <v>55990</v>
      </c>
      <c r="N4806" t="str">
        <f>TEXT(tblorders[[#This Row],[order_date]], "mmm-yyyy")</f>
        <v>Apr-2024</v>
      </c>
      <c r="O4806">
        <f>tblorders[[#This Row],[actual_delivery_days]] -tblorders[[#This Row],[expected_delivery_days]]</f>
        <v>0</v>
      </c>
    </row>
    <row r="4807" spans="1:15" x14ac:dyDescent="0.2">
      <c r="A4807" t="s">
        <v>6674</v>
      </c>
      <c r="B4807" t="s">
        <v>1289</v>
      </c>
      <c r="C4807" t="s">
        <v>32</v>
      </c>
      <c r="D4807">
        <v>1</v>
      </c>
      <c r="E4807" s="1">
        <v>45126</v>
      </c>
      <c r="F4807" s="1">
        <v>45129</v>
      </c>
      <c r="G4807">
        <v>10</v>
      </c>
      <c r="H4807" s="1">
        <v>45139</v>
      </c>
      <c r="I4807">
        <v>10</v>
      </c>
      <c r="J4807" t="s">
        <v>16</v>
      </c>
      <c r="K4807" t="s">
        <v>17</v>
      </c>
      <c r="L4807" t="s">
        <v>18</v>
      </c>
      <c r="M4807">
        <v>45000</v>
      </c>
      <c r="N4807" t="str">
        <f>TEXT(tblorders[[#This Row],[order_date]], "mmm-yyyy")</f>
        <v>Jul-2023</v>
      </c>
      <c r="O4807">
        <f>tblorders[[#This Row],[actual_delivery_days]] -tblorders[[#This Row],[expected_delivery_days]]</f>
        <v>0</v>
      </c>
    </row>
    <row r="4808" spans="1:15" x14ac:dyDescent="0.2">
      <c r="A4808" t="s">
        <v>6675</v>
      </c>
      <c r="B4808" t="s">
        <v>321</v>
      </c>
      <c r="C4808" t="s">
        <v>15</v>
      </c>
      <c r="D4808">
        <v>1</v>
      </c>
      <c r="E4808" s="1">
        <v>45737</v>
      </c>
      <c r="F4808" s="1">
        <v>45739</v>
      </c>
      <c r="G4808">
        <v>10</v>
      </c>
      <c r="H4808" s="1">
        <v>45750</v>
      </c>
      <c r="I4808">
        <v>11</v>
      </c>
      <c r="J4808" t="s">
        <v>16</v>
      </c>
      <c r="K4808" t="s">
        <v>41</v>
      </c>
      <c r="L4808" t="s">
        <v>22</v>
      </c>
      <c r="M4808">
        <v>55990</v>
      </c>
      <c r="N4808" t="str">
        <f>TEXT(tblorders[[#This Row],[order_date]], "mmm-yyyy")</f>
        <v>Mar-2025</v>
      </c>
      <c r="O4808">
        <f>tblorders[[#This Row],[actual_delivery_days]] -tblorders[[#This Row],[expected_delivery_days]]</f>
        <v>1</v>
      </c>
    </row>
    <row r="4809" spans="1:15" x14ac:dyDescent="0.2">
      <c r="A4809" t="s">
        <v>6676</v>
      </c>
      <c r="B4809" t="s">
        <v>227</v>
      </c>
      <c r="C4809" t="s">
        <v>21</v>
      </c>
      <c r="D4809">
        <v>1</v>
      </c>
      <c r="E4809" s="1">
        <v>45662</v>
      </c>
      <c r="F4809" s="1">
        <v>45663</v>
      </c>
      <c r="G4809">
        <v>10</v>
      </c>
      <c r="H4809" s="1">
        <v>45676</v>
      </c>
      <c r="I4809">
        <v>13</v>
      </c>
      <c r="J4809" t="s">
        <v>16</v>
      </c>
      <c r="K4809" t="s">
        <v>41</v>
      </c>
      <c r="L4809" t="s">
        <v>58</v>
      </c>
      <c r="M4809">
        <v>89990</v>
      </c>
      <c r="N4809" t="str">
        <f>TEXT(tblorders[[#This Row],[order_date]], "mmm-yyyy")</f>
        <v>Jan-2025</v>
      </c>
      <c r="O4809">
        <f>tblorders[[#This Row],[actual_delivery_days]] -tblorders[[#This Row],[expected_delivery_days]]</f>
        <v>3</v>
      </c>
    </row>
    <row r="4810" spans="1:15" x14ac:dyDescent="0.2">
      <c r="A4810" t="s">
        <v>6677</v>
      </c>
      <c r="B4810" t="s">
        <v>5819</v>
      </c>
      <c r="C4810" t="s">
        <v>55</v>
      </c>
      <c r="D4810">
        <v>2</v>
      </c>
      <c r="E4810" s="1">
        <v>44989</v>
      </c>
      <c r="F4810" s="1">
        <v>44994</v>
      </c>
      <c r="G4810">
        <v>7</v>
      </c>
      <c r="H4810" s="1">
        <v>44999</v>
      </c>
      <c r="I4810">
        <v>5</v>
      </c>
      <c r="J4810" t="s">
        <v>16</v>
      </c>
      <c r="K4810" t="s">
        <v>41</v>
      </c>
      <c r="L4810" t="s">
        <v>58</v>
      </c>
      <c r="M4810">
        <v>199980</v>
      </c>
      <c r="N4810" t="str">
        <f>TEXT(tblorders[[#This Row],[order_date]], "mmm-yyyy")</f>
        <v>Mar-2023</v>
      </c>
      <c r="O4810">
        <f>tblorders[[#This Row],[actual_delivery_days]] -tblorders[[#This Row],[expected_delivery_days]]</f>
        <v>-2</v>
      </c>
    </row>
    <row r="4811" spans="1:15" x14ac:dyDescent="0.2">
      <c r="A4811" t="s">
        <v>6678</v>
      </c>
      <c r="B4811" t="s">
        <v>2478</v>
      </c>
      <c r="C4811" t="s">
        <v>15</v>
      </c>
      <c r="D4811">
        <v>2</v>
      </c>
      <c r="E4811" s="1">
        <v>45796</v>
      </c>
      <c r="F4811" s="1">
        <v>45801</v>
      </c>
      <c r="G4811">
        <v>10</v>
      </c>
      <c r="H4811" s="1">
        <v>45814</v>
      </c>
      <c r="I4811">
        <v>13</v>
      </c>
      <c r="J4811" t="s">
        <v>16</v>
      </c>
      <c r="K4811" t="s">
        <v>25</v>
      </c>
      <c r="L4811" t="s">
        <v>33</v>
      </c>
      <c r="M4811">
        <v>111980</v>
      </c>
      <c r="N4811" t="str">
        <f>TEXT(tblorders[[#This Row],[order_date]], "mmm-yyyy")</f>
        <v>May-2025</v>
      </c>
      <c r="O4811">
        <f>tblorders[[#This Row],[actual_delivery_days]] -tblorders[[#This Row],[expected_delivery_days]]</f>
        <v>3</v>
      </c>
    </row>
    <row r="4812" spans="1:15" x14ac:dyDescent="0.2">
      <c r="A4812" t="s">
        <v>6679</v>
      </c>
      <c r="B4812" t="s">
        <v>4490</v>
      </c>
      <c r="C4812" t="s">
        <v>44</v>
      </c>
      <c r="D4812">
        <v>1</v>
      </c>
      <c r="E4812" s="1">
        <v>45572</v>
      </c>
      <c r="F4812" s="1">
        <v>45577</v>
      </c>
      <c r="G4812">
        <v>7</v>
      </c>
      <c r="H4812" s="1">
        <v>45589</v>
      </c>
      <c r="I4812">
        <v>12</v>
      </c>
      <c r="J4812" t="s">
        <v>61</v>
      </c>
      <c r="K4812" t="s">
        <v>25</v>
      </c>
      <c r="L4812" t="s">
        <v>33</v>
      </c>
      <c r="M4812">
        <v>50990</v>
      </c>
      <c r="N4812" t="str">
        <f>TEXT(tblorders[[#This Row],[order_date]], "mmm-yyyy")</f>
        <v>Oct-2024</v>
      </c>
      <c r="O4812">
        <f>tblorders[[#This Row],[actual_delivery_days]] -tblorders[[#This Row],[expected_delivery_days]]</f>
        <v>5</v>
      </c>
    </row>
    <row r="4813" spans="1:15" x14ac:dyDescent="0.2">
      <c r="A4813" t="s">
        <v>6680</v>
      </c>
      <c r="B4813" t="s">
        <v>1478</v>
      </c>
      <c r="C4813" t="s">
        <v>44</v>
      </c>
      <c r="D4813">
        <v>1</v>
      </c>
      <c r="E4813" s="1">
        <v>45167</v>
      </c>
      <c r="F4813" s="1">
        <v>45169</v>
      </c>
      <c r="G4813">
        <v>5</v>
      </c>
      <c r="H4813" s="1">
        <v>45173</v>
      </c>
      <c r="I4813">
        <v>4</v>
      </c>
      <c r="J4813" t="s">
        <v>16</v>
      </c>
      <c r="K4813" t="s">
        <v>17</v>
      </c>
      <c r="L4813" t="s">
        <v>22</v>
      </c>
      <c r="M4813">
        <v>50990</v>
      </c>
      <c r="N4813" t="str">
        <f>TEXT(tblorders[[#This Row],[order_date]], "mmm-yyyy")</f>
        <v>Aug-2023</v>
      </c>
      <c r="O4813">
        <f>tblorders[[#This Row],[actual_delivery_days]] -tblorders[[#This Row],[expected_delivery_days]]</f>
        <v>-1</v>
      </c>
    </row>
    <row r="4814" spans="1:15" x14ac:dyDescent="0.2">
      <c r="A4814" t="s">
        <v>6681</v>
      </c>
      <c r="B4814" t="s">
        <v>3616</v>
      </c>
      <c r="C4814" t="s">
        <v>15</v>
      </c>
      <c r="D4814">
        <v>2</v>
      </c>
      <c r="E4814" s="1">
        <v>45587</v>
      </c>
      <c r="F4814" s="1">
        <v>45588</v>
      </c>
      <c r="G4814">
        <v>5</v>
      </c>
      <c r="H4814" s="1">
        <v>45595</v>
      </c>
      <c r="I4814">
        <v>7</v>
      </c>
      <c r="J4814" t="s">
        <v>16</v>
      </c>
      <c r="K4814" t="s">
        <v>25</v>
      </c>
      <c r="L4814" t="s">
        <v>22</v>
      </c>
      <c r="M4814">
        <v>111980</v>
      </c>
      <c r="N4814" t="str">
        <f>TEXT(tblorders[[#This Row],[order_date]], "mmm-yyyy")</f>
        <v>Oct-2024</v>
      </c>
      <c r="O4814">
        <f>tblorders[[#This Row],[actual_delivery_days]] -tblorders[[#This Row],[expected_delivery_days]]</f>
        <v>2</v>
      </c>
    </row>
    <row r="4815" spans="1:15" x14ac:dyDescent="0.2">
      <c r="A4815" t="s">
        <v>6682</v>
      </c>
      <c r="B4815" t="s">
        <v>5879</v>
      </c>
      <c r="C4815" t="s">
        <v>44</v>
      </c>
      <c r="D4815">
        <v>1</v>
      </c>
      <c r="E4815" s="1">
        <v>45382</v>
      </c>
      <c r="F4815" s="1">
        <v>45386</v>
      </c>
      <c r="G4815">
        <v>10</v>
      </c>
      <c r="H4815" s="1">
        <v>45399</v>
      </c>
      <c r="I4815">
        <v>13</v>
      </c>
      <c r="J4815" t="s">
        <v>16</v>
      </c>
      <c r="K4815" t="s">
        <v>25</v>
      </c>
      <c r="L4815" t="s">
        <v>33</v>
      </c>
      <c r="M4815">
        <v>50990</v>
      </c>
      <c r="N4815" t="str">
        <f>TEXT(tblorders[[#This Row],[order_date]], "mmm-yyyy")</f>
        <v>Mar-2024</v>
      </c>
      <c r="O4815">
        <f>tblorders[[#This Row],[actual_delivery_days]] -tblorders[[#This Row],[expected_delivery_days]]</f>
        <v>3</v>
      </c>
    </row>
    <row r="4816" spans="1:15" x14ac:dyDescent="0.2">
      <c r="A4816" t="s">
        <v>6683</v>
      </c>
      <c r="B4816" t="s">
        <v>5564</v>
      </c>
      <c r="C4816" t="s">
        <v>15</v>
      </c>
      <c r="D4816">
        <v>2</v>
      </c>
      <c r="E4816" s="1">
        <v>45676</v>
      </c>
      <c r="F4816" s="1">
        <v>45680</v>
      </c>
      <c r="G4816">
        <v>5</v>
      </c>
      <c r="H4816" s="1">
        <v>45685</v>
      </c>
      <c r="I4816">
        <v>5</v>
      </c>
      <c r="J4816" t="s">
        <v>16</v>
      </c>
      <c r="K4816" t="s">
        <v>17</v>
      </c>
      <c r="L4816" t="s">
        <v>58</v>
      </c>
      <c r="M4816">
        <v>111980</v>
      </c>
      <c r="N4816" t="str">
        <f>TEXT(tblorders[[#This Row],[order_date]], "mmm-yyyy")</f>
        <v>Jan-2025</v>
      </c>
      <c r="O4816">
        <f>tblorders[[#This Row],[actual_delivery_days]] -tblorders[[#This Row],[expected_delivery_days]]</f>
        <v>0</v>
      </c>
    </row>
    <row r="4817" spans="1:15" x14ac:dyDescent="0.2">
      <c r="A4817" t="s">
        <v>6684</v>
      </c>
      <c r="B4817" t="s">
        <v>2590</v>
      </c>
      <c r="C4817" t="s">
        <v>55</v>
      </c>
      <c r="D4817">
        <v>1</v>
      </c>
      <c r="E4817" s="1">
        <v>45524</v>
      </c>
      <c r="F4817" s="1">
        <v>45526</v>
      </c>
      <c r="G4817">
        <v>10</v>
      </c>
      <c r="H4817" s="1">
        <v>45536</v>
      </c>
      <c r="I4817">
        <v>10</v>
      </c>
      <c r="J4817" t="s">
        <v>16</v>
      </c>
      <c r="K4817" t="s">
        <v>25</v>
      </c>
      <c r="L4817" t="s">
        <v>26</v>
      </c>
      <c r="M4817">
        <v>99990</v>
      </c>
      <c r="N4817" t="str">
        <f>TEXT(tblorders[[#This Row],[order_date]], "mmm-yyyy")</f>
        <v>Aug-2024</v>
      </c>
      <c r="O4817">
        <f>tblorders[[#This Row],[actual_delivery_days]] -tblorders[[#This Row],[expected_delivery_days]]</f>
        <v>0</v>
      </c>
    </row>
    <row r="4818" spans="1:15" x14ac:dyDescent="0.2">
      <c r="A4818" t="s">
        <v>6685</v>
      </c>
      <c r="B4818" t="s">
        <v>3234</v>
      </c>
      <c r="C4818" t="s">
        <v>21</v>
      </c>
      <c r="D4818">
        <v>1</v>
      </c>
      <c r="E4818" s="1">
        <v>45340</v>
      </c>
      <c r="F4818" s="1">
        <v>45342</v>
      </c>
      <c r="G4818">
        <v>7</v>
      </c>
      <c r="H4818" s="1">
        <v>45347</v>
      </c>
      <c r="I4818">
        <v>5</v>
      </c>
      <c r="J4818" t="s">
        <v>16</v>
      </c>
      <c r="K4818" t="s">
        <v>41</v>
      </c>
      <c r="L4818" t="s">
        <v>22</v>
      </c>
      <c r="M4818">
        <v>89990</v>
      </c>
      <c r="N4818" t="str">
        <f>TEXT(tblorders[[#This Row],[order_date]], "mmm-yyyy")</f>
        <v>Feb-2024</v>
      </c>
      <c r="O4818">
        <f>tblorders[[#This Row],[actual_delivery_days]] -tblorders[[#This Row],[expected_delivery_days]]</f>
        <v>-2</v>
      </c>
    </row>
    <row r="4819" spans="1:15" x14ac:dyDescent="0.2">
      <c r="A4819" t="s">
        <v>6686</v>
      </c>
      <c r="B4819" t="s">
        <v>2110</v>
      </c>
      <c r="C4819" t="s">
        <v>55</v>
      </c>
      <c r="D4819">
        <v>2</v>
      </c>
      <c r="E4819" s="1">
        <v>44914</v>
      </c>
      <c r="F4819" s="1">
        <v>44915</v>
      </c>
      <c r="G4819">
        <v>5</v>
      </c>
      <c r="H4819" s="1">
        <v>44925</v>
      </c>
      <c r="I4819">
        <v>10</v>
      </c>
      <c r="J4819" t="s">
        <v>61</v>
      </c>
      <c r="K4819" t="s">
        <v>25</v>
      </c>
      <c r="L4819" t="s">
        <v>58</v>
      </c>
      <c r="M4819">
        <v>199980</v>
      </c>
      <c r="N4819" t="str">
        <f>TEXT(tblorders[[#This Row],[order_date]], "mmm-yyyy")</f>
        <v>Dec-2022</v>
      </c>
      <c r="O4819">
        <f>tblorders[[#This Row],[actual_delivery_days]] -tblorders[[#This Row],[expected_delivery_days]]</f>
        <v>5</v>
      </c>
    </row>
    <row r="4820" spans="1:15" x14ac:dyDescent="0.2">
      <c r="A4820" t="s">
        <v>6687</v>
      </c>
      <c r="B4820" t="s">
        <v>1236</v>
      </c>
      <c r="C4820" t="s">
        <v>32</v>
      </c>
      <c r="D4820">
        <v>1</v>
      </c>
      <c r="E4820" s="1">
        <v>45746</v>
      </c>
      <c r="F4820" s="1">
        <v>45749</v>
      </c>
      <c r="G4820">
        <v>7</v>
      </c>
      <c r="H4820" s="1">
        <v>45757</v>
      </c>
      <c r="I4820">
        <v>8</v>
      </c>
      <c r="J4820" t="s">
        <v>16</v>
      </c>
      <c r="K4820" t="s">
        <v>41</v>
      </c>
      <c r="L4820" t="s">
        <v>33</v>
      </c>
      <c r="M4820">
        <v>45000</v>
      </c>
      <c r="N4820" t="str">
        <f>TEXT(tblorders[[#This Row],[order_date]], "mmm-yyyy")</f>
        <v>Mar-2025</v>
      </c>
      <c r="O4820">
        <f>tblorders[[#This Row],[actual_delivery_days]] -tblorders[[#This Row],[expected_delivery_days]]</f>
        <v>1</v>
      </c>
    </row>
    <row r="4821" spans="1:15" x14ac:dyDescent="0.2">
      <c r="A4821" t="s">
        <v>6688</v>
      </c>
      <c r="B4821" t="s">
        <v>2707</v>
      </c>
      <c r="C4821" t="s">
        <v>44</v>
      </c>
      <c r="D4821">
        <v>1</v>
      </c>
      <c r="E4821" s="1">
        <v>45740</v>
      </c>
      <c r="F4821" s="1">
        <v>45743</v>
      </c>
      <c r="G4821">
        <v>5</v>
      </c>
      <c r="H4821" s="1">
        <v>45751</v>
      </c>
      <c r="I4821">
        <v>8</v>
      </c>
      <c r="J4821" t="s">
        <v>16</v>
      </c>
      <c r="K4821" t="s">
        <v>41</v>
      </c>
      <c r="L4821" t="s">
        <v>22</v>
      </c>
      <c r="M4821">
        <v>50990</v>
      </c>
      <c r="N4821" t="str">
        <f>TEXT(tblorders[[#This Row],[order_date]], "mmm-yyyy")</f>
        <v>Mar-2025</v>
      </c>
      <c r="O4821">
        <f>tblorders[[#This Row],[actual_delivery_days]] -tblorders[[#This Row],[expected_delivery_days]]</f>
        <v>3</v>
      </c>
    </row>
    <row r="4822" spans="1:15" x14ac:dyDescent="0.2">
      <c r="A4822" t="s">
        <v>6689</v>
      </c>
      <c r="B4822" t="s">
        <v>52</v>
      </c>
      <c r="C4822" t="s">
        <v>29</v>
      </c>
      <c r="D4822">
        <v>2</v>
      </c>
      <c r="E4822" s="1">
        <v>45492</v>
      </c>
      <c r="F4822" s="1">
        <v>45493</v>
      </c>
      <c r="G4822">
        <v>7</v>
      </c>
      <c r="H4822" s="1">
        <v>45499</v>
      </c>
      <c r="I4822">
        <v>6</v>
      </c>
      <c r="J4822" t="s">
        <v>16</v>
      </c>
      <c r="K4822" t="s">
        <v>41</v>
      </c>
      <c r="L4822" t="s">
        <v>58</v>
      </c>
      <c r="M4822">
        <v>22000</v>
      </c>
      <c r="N4822" t="str">
        <f>TEXT(tblorders[[#This Row],[order_date]], "mmm-yyyy")</f>
        <v>Jul-2024</v>
      </c>
      <c r="O4822">
        <f>tblorders[[#This Row],[actual_delivery_days]] -tblorders[[#This Row],[expected_delivery_days]]</f>
        <v>-1</v>
      </c>
    </row>
    <row r="4823" spans="1:15" x14ac:dyDescent="0.2">
      <c r="A4823" t="s">
        <v>6690</v>
      </c>
      <c r="B4823" t="s">
        <v>6385</v>
      </c>
      <c r="C4823" t="s">
        <v>32</v>
      </c>
      <c r="D4823">
        <v>2</v>
      </c>
      <c r="E4823" s="1">
        <v>45617</v>
      </c>
      <c r="F4823" s="1">
        <v>45619</v>
      </c>
      <c r="G4823">
        <v>5</v>
      </c>
      <c r="H4823" s="1">
        <v>45623</v>
      </c>
      <c r="I4823">
        <v>4</v>
      </c>
      <c r="J4823" t="s">
        <v>16</v>
      </c>
      <c r="K4823" t="s">
        <v>17</v>
      </c>
      <c r="L4823" t="s">
        <v>22</v>
      </c>
      <c r="M4823">
        <v>90000</v>
      </c>
      <c r="N4823" t="str">
        <f>TEXT(tblorders[[#This Row],[order_date]], "mmm-yyyy")</f>
        <v>Nov-2024</v>
      </c>
      <c r="O4823">
        <f>tblorders[[#This Row],[actual_delivery_days]] -tblorders[[#This Row],[expected_delivery_days]]</f>
        <v>-1</v>
      </c>
    </row>
    <row r="4824" spans="1:15" x14ac:dyDescent="0.2">
      <c r="A4824" t="s">
        <v>6691</v>
      </c>
      <c r="B4824" t="s">
        <v>1357</v>
      </c>
      <c r="C4824" t="s">
        <v>21</v>
      </c>
      <c r="D4824">
        <v>1</v>
      </c>
      <c r="E4824" s="1">
        <v>45713</v>
      </c>
      <c r="F4824" s="1">
        <v>45715</v>
      </c>
      <c r="G4824">
        <v>7</v>
      </c>
      <c r="H4824" s="1">
        <v>45723</v>
      </c>
      <c r="I4824">
        <v>8</v>
      </c>
      <c r="J4824" t="s">
        <v>16</v>
      </c>
      <c r="K4824" t="s">
        <v>41</v>
      </c>
      <c r="L4824" t="s">
        <v>18</v>
      </c>
      <c r="M4824">
        <v>89990</v>
      </c>
      <c r="N4824" t="str">
        <f>TEXT(tblorders[[#This Row],[order_date]], "mmm-yyyy")</f>
        <v>Feb-2025</v>
      </c>
      <c r="O4824">
        <f>tblorders[[#This Row],[actual_delivery_days]] -tblorders[[#This Row],[expected_delivery_days]]</f>
        <v>1</v>
      </c>
    </row>
    <row r="4825" spans="1:15" x14ac:dyDescent="0.2">
      <c r="A4825" t="s">
        <v>6692</v>
      </c>
      <c r="B4825" t="s">
        <v>257</v>
      </c>
      <c r="C4825" t="s">
        <v>21</v>
      </c>
      <c r="D4825">
        <v>1</v>
      </c>
      <c r="E4825" s="1">
        <v>44550</v>
      </c>
      <c r="F4825" s="1">
        <v>44553</v>
      </c>
      <c r="G4825">
        <v>10</v>
      </c>
      <c r="H4825" s="1">
        <v>44561</v>
      </c>
      <c r="I4825">
        <v>8</v>
      </c>
      <c r="J4825" t="s">
        <v>16</v>
      </c>
      <c r="K4825" t="s">
        <v>41</v>
      </c>
      <c r="L4825" t="s">
        <v>33</v>
      </c>
      <c r="M4825">
        <v>89990</v>
      </c>
      <c r="N4825" t="str">
        <f>TEXT(tblorders[[#This Row],[order_date]], "mmm-yyyy")</f>
        <v>Dec-2021</v>
      </c>
      <c r="O4825">
        <f>tblorders[[#This Row],[actual_delivery_days]] -tblorders[[#This Row],[expected_delivery_days]]</f>
        <v>-2</v>
      </c>
    </row>
    <row r="4826" spans="1:15" x14ac:dyDescent="0.2">
      <c r="A4826" t="s">
        <v>6693</v>
      </c>
      <c r="B4826" t="s">
        <v>6694</v>
      </c>
      <c r="C4826" t="s">
        <v>21</v>
      </c>
      <c r="D4826">
        <v>1</v>
      </c>
      <c r="E4826" s="1">
        <v>45759</v>
      </c>
      <c r="F4826" s="1">
        <v>45762</v>
      </c>
      <c r="G4826">
        <v>10</v>
      </c>
      <c r="H4826" s="1">
        <v>45775</v>
      </c>
      <c r="I4826">
        <v>13</v>
      </c>
      <c r="J4826" t="s">
        <v>16</v>
      </c>
      <c r="K4826" t="s">
        <v>17</v>
      </c>
      <c r="L4826" t="s">
        <v>22</v>
      </c>
      <c r="M4826">
        <v>89990</v>
      </c>
      <c r="N4826" t="str">
        <f>TEXT(tblorders[[#This Row],[order_date]], "mmm-yyyy")</f>
        <v>Apr-2025</v>
      </c>
      <c r="O4826">
        <f>tblorders[[#This Row],[actual_delivery_days]] -tblorders[[#This Row],[expected_delivery_days]]</f>
        <v>3</v>
      </c>
    </row>
    <row r="4827" spans="1:15" x14ac:dyDescent="0.2">
      <c r="A4827" t="s">
        <v>6695</v>
      </c>
      <c r="B4827" t="s">
        <v>4357</v>
      </c>
      <c r="C4827" t="s">
        <v>29</v>
      </c>
      <c r="D4827">
        <v>2</v>
      </c>
      <c r="E4827" s="1">
        <v>44965</v>
      </c>
      <c r="F4827" s="1">
        <v>44969</v>
      </c>
      <c r="G4827">
        <v>7</v>
      </c>
      <c r="H4827" s="1">
        <v>44977</v>
      </c>
      <c r="I4827">
        <v>8</v>
      </c>
      <c r="J4827" t="s">
        <v>16</v>
      </c>
      <c r="K4827" t="s">
        <v>41</v>
      </c>
      <c r="L4827" t="s">
        <v>26</v>
      </c>
      <c r="M4827">
        <v>22000</v>
      </c>
      <c r="N4827" t="str">
        <f>TEXT(tblorders[[#This Row],[order_date]], "mmm-yyyy")</f>
        <v>Feb-2023</v>
      </c>
      <c r="O4827">
        <f>tblorders[[#This Row],[actual_delivery_days]] -tblorders[[#This Row],[expected_delivery_days]]</f>
        <v>1</v>
      </c>
    </row>
    <row r="4828" spans="1:15" x14ac:dyDescent="0.2">
      <c r="A4828" t="s">
        <v>6696</v>
      </c>
      <c r="B4828" t="s">
        <v>968</v>
      </c>
      <c r="C4828" t="s">
        <v>44</v>
      </c>
      <c r="D4828">
        <v>1</v>
      </c>
      <c r="E4828" s="1">
        <v>45618</v>
      </c>
      <c r="F4828" s="1">
        <v>45621</v>
      </c>
      <c r="G4828">
        <v>7</v>
      </c>
      <c r="H4828" s="1">
        <v>45630</v>
      </c>
      <c r="I4828">
        <v>9</v>
      </c>
      <c r="J4828" t="s">
        <v>16</v>
      </c>
      <c r="K4828" t="s">
        <v>41</v>
      </c>
      <c r="L4828" t="s">
        <v>33</v>
      </c>
      <c r="M4828">
        <v>50990</v>
      </c>
      <c r="N4828" t="str">
        <f>TEXT(tblorders[[#This Row],[order_date]], "mmm-yyyy")</f>
        <v>Nov-2024</v>
      </c>
      <c r="O4828">
        <f>tblorders[[#This Row],[actual_delivery_days]] -tblorders[[#This Row],[expected_delivery_days]]</f>
        <v>2</v>
      </c>
    </row>
    <row r="4829" spans="1:15" x14ac:dyDescent="0.2">
      <c r="A4829" t="s">
        <v>6697</v>
      </c>
      <c r="B4829" t="s">
        <v>497</v>
      </c>
      <c r="C4829" t="s">
        <v>55</v>
      </c>
      <c r="D4829">
        <v>2</v>
      </c>
      <c r="E4829" s="1">
        <v>45720</v>
      </c>
      <c r="F4829" s="1">
        <v>45722</v>
      </c>
      <c r="G4829">
        <v>7</v>
      </c>
      <c r="H4829" s="1">
        <v>45729</v>
      </c>
      <c r="I4829">
        <v>7</v>
      </c>
      <c r="J4829" t="s">
        <v>16</v>
      </c>
      <c r="K4829" t="s">
        <v>41</v>
      </c>
      <c r="L4829" t="s">
        <v>18</v>
      </c>
      <c r="M4829">
        <v>199980</v>
      </c>
      <c r="N4829" t="str">
        <f>TEXT(tblorders[[#This Row],[order_date]], "mmm-yyyy")</f>
        <v>Mar-2025</v>
      </c>
      <c r="O4829">
        <f>tblorders[[#This Row],[actual_delivery_days]] -tblorders[[#This Row],[expected_delivery_days]]</f>
        <v>0</v>
      </c>
    </row>
    <row r="4830" spans="1:15" x14ac:dyDescent="0.2">
      <c r="A4830" t="s">
        <v>6698</v>
      </c>
      <c r="B4830" t="s">
        <v>2487</v>
      </c>
      <c r="C4830" t="s">
        <v>55</v>
      </c>
      <c r="D4830">
        <v>1</v>
      </c>
      <c r="E4830" s="1">
        <v>45452</v>
      </c>
      <c r="F4830" s="1">
        <v>45457</v>
      </c>
      <c r="G4830">
        <v>7</v>
      </c>
      <c r="H4830" s="1">
        <v>45465</v>
      </c>
      <c r="I4830">
        <v>8</v>
      </c>
      <c r="J4830" t="s">
        <v>16</v>
      </c>
      <c r="K4830" t="s">
        <v>41</v>
      </c>
      <c r="L4830" t="s">
        <v>26</v>
      </c>
      <c r="M4830">
        <v>99990</v>
      </c>
      <c r="N4830" t="str">
        <f>TEXT(tblorders[[#This Row],[order_date]], "mmm-yyyy")</f>
        <v>Jun-2024</v>
      </c>
      <c r="O4830">
        <f>tblorders[[#This Row],[actual_delivery_days]] -tblorders[[#This Row],[expected_delivery_days]]</f>
        <v>1</v>
      </c>
    </row>
    <row r="4831" spans="1:15" x14ac:dyDescent="0.2">
      <c r="A4831" t="s">
        <v>6699</v>
      </c>
      <c r="B4831" t="s">
        <v>2788</v>
      </c>
      <c r="C4831" t="s">
        <v>15</v>
      </c>
      <c r="D4831">
        <v>1</v>
      </c>
      <c r="E4831" s="1">
        <v>45236</v>
      </c>
      <c r="F4831" s="1">
        <v>45238</v>
      </c>
      <c r="G4831">
        <v>5</v>
      </c>
      <c r="H4831" s="1">
        <v>45243</v>
      </c>
      <c r="I4831">
        <v>5</v>
      </c>
      <c r="J4831" t="s">
        <v>16</v>
      </c>
      <c r="K4831" t="s">
        <v>17</v>
      </c>
      <c r="L4831" t="s">
        <v>18</v>
      </c>
      <c r="M4831">
        <v>55990</v>
      </c>
      <c r="N4831" t="str">
        <f>TEXT(tblorders[[#This Row],[order_date]], "mmm-yyyy")</f>
        <v>Nov-2023</v>
      </c>
      <c r="O4831">
        <f>tblorders[[#This Row],[actual_delivery_days]] -tblorders[[#This Row],[expected_delivery_days]]</f>
        <v>0</v>
      </c>
    </row>
    <row r="4832" spans="1:15" x14ac:dyDescent="0.2">
      <c r="A4832" t="s">
        <v>6700</v>
      </c>
      <c r="B4832" t="s">
        <v>4302</v>
      </c>
      <c r="C4832" t="s">
        <v>21</v>
      </c>
      <c r="D4832">
        <v>1</v>
      </c>
      <c r="E4832" s="1">
        <v>45151</v>
      </c>
      <c r="F4832" s="1">
        <v>45154</v>
      </c>
      <c r="G4832">
        <v>7</v>
      </c>
      <c r="H4832" s="1">
        <v>45161</v>
      </c>
      <c r="I4832">
        <v>7</v>
      </c>
      <c r="J4832" t="s">
        <v>16</v>
      </c>
      <c r="K4832" t="s">
        <v>17</v>
      </c>
      <c r="L4832" t="s">
        <v>26</v>
      </c>
      <c r="M4832">
        <v>89990</v>
      </c>
      <c r="N4832" t="str">
        <f>TEXT(tblorders[[#This Row],[order_date]], "mmm-yyyy")</f>
        <v>Aug-2023</v>
      </c>
      <c r="O4832">
        <f>tblorders[[#This Row],[actual_delivery_days]] -tblorders[[#This Row],[expected_delivery_days]]</f>
        <v>0</v>
      </c>
    </row>
    <row r="4833" spans="1:15" x14ac:dyDescent="0.2">
      <c r="A4833" t="s">
        <v>6701</v>
      </c>
      <c r="B4833" t="s">
        <v>2268</v>
      </c>
      <c r="C4833" t="s">
        <v>21</v>
      </c>
      <c r="D4833">
        <v>2</v>
      </c>
      <c r="E4833" s="1">
        <v>45806</v>
      </c>
      <c r="F4833" s="1">
        <v>45807</v>
      </c>
      <c r="G4833">
        <v>7</v>
      </c>
      <c r="H4833" s="1">
        <v>45812</v>
      </c>
      <c r="I4833">
        <v>5</v>
      </c>
      <c r="J4833" t="s">
        <v>16</v>
      </c>
      <c r="K4833" t="s">
        <v>17</v>
      </c>
      <c r="L4833" t="s">
        <v>22</v>
      </c>
      <c r="M4833">
        <v>179980</v>
      </c>
      <c r="N4833" t="str">
        <f>TEXT(tblorders[[#This Row],[order_date]], "mmm-yyyy")</f>
        <v>May-2025</v>
      </c>
      <c r="O4833">
        <f>tblorders[[#This Row],[actual_delivery_days]] -tblorders[[#This Row],[expected_delivery_days]]</f>
        <v>-2</v>
      </c>
    </row>
    <row r="4834" spans="1:15" x14ac:dyDescent="0.2">
      <c r="A4834" t="s">
        <v>6702</v>
      </c>
      <c r="B4834" t="s">
        <v>2541</v>
      </c>
      <c r="C4834" t="s">
        <v>32</v>
      </c>
      <c r="D4834">
        <v>1</v>
      </c>
      <c r="E4834" s="1">
        <v>45466</v>
      </c>
      <c r="F4834" s="1">
        <v>45469</v>
      </c>
      <c r="G4834">
        <v>10</v>
      </c>
      <c r="H4834" s="1">
        <v>45480</v>
      </c>
      <c r="I4834">
        <v>11</v>
      </c>
      <c r="J4834" t="s">
        <v>16</v>
      </c>
      <c r="K4834" t="s">
        <v>25</v>
      </c>
      <c r="L4834" t="s">
        <v>33</v>
      </c>
      <c r="M4834">
        <v>45000</v>
      </c>
      <c r="N4834" t="str">
        <f>TEXT(tblorders[[#This Row],[order_date]], "mmm-yyyy")</f>
        <v>Jun-2024</v>
      </c>
      <c r="O4834">
        <f>tblorders[[#This Row],[actual_delivery_days]] -tblorders[[#This Row],[expected_delivery_days]]</f>
        <v>1</v>
      </c>
    </row>
    <row r="4835" spans="1:15" x14ac:dyDescent="0.2">
      <c r="A4835" t="s">
        <v>6703</v>
      </c>
      <c r="B4835" t="s">
        <v>5907</v>
      </c>
      <c r="C4835" t="s">
        <v>55</v>
      </c>
      <c r="D4835">
        <v>2</v>
      </c>
      <c r="E4835" s="1">
        <v>45757</v>
      </c>
      <c r="F4835" s="1">
        <v>45760</v>
      </c>
      <c r="G4835">
        <v>7</v>
      </c>
      <c r="H4835" s="1">
        <v>45765</v>
      </c>
      <c r="I4835">
        <v>5</v>
      </c>
      <c r="J4835" t="s">
        <v>40</v>
      </c>
      <c r="K4835" t="s">
        <v>17</v>
      </c>
      <c r="L4835" t="s">
        <v>58</v>
      </c>
      <c r="M4835">
        <v>199980</v>
      </c>
      <c r="N4835" t="str">
        <f>TEXT(tblorders[[#This Row],[order_date]], "mmm-yyyy")</f>
        <v>Apr-2025</v>
      </c>
      <c r="O4835">
        <f>tblorders[[#This Row],[actual_delivery_days]] -tblorders[[#This Row],[expected_delivery_days]]</f>
        <v>-2</v>
      </c>
    </row>
    <row r="4836" spans="1:15" x14ac:dyDescent="0.2">
      <c r="A4836" t="s">
        <v>6704</v>
      </c>
      <c r="B4836" t="s">
        <v>2740</v>
      </c>
      <c r="C4836" t="s">
        <v>44</v>
      </c>
      <c r="D4836">
        <v>1</v>
      </c>
      <c r="E4836" s="1">
        <v>45288</v>
      </c>
      <c r="F4836" s="1">
        <v>45290</v>
      </c>
      <c r="G4836">
        <v>5</v>
      </c>
      <c r="H4836" s="1">
        <v>45294</v>
      </c>
      <c r="I4836">
        <v>4</v>
      </c>
      <c r="J4836" t="s">
        <v>16</v>
      </c>
      <c r="K4836" t="s">
        <v>25</v>
      </c>
      <c r="L4836" t="s">
        <v>18</v>
      </c>
      <c r="M4836">
        <v>50990</v>
      </c>
      <c r="N4836" t="str">
        <f>TEXT(tblorders[[#This Row],[order_date]], "mmm-yyyy")</f>
        <v>Dec-2023</v>
      </c>
      <c r="O4836">
        <f>tblorders[[#This Row],[actual_delivery_days]] -tblorders[[#This Row],[expected_delivery_days]]</f>
        <v>-1</v>
      </c>
    </row>
    <row r="4837" spans="1:15" x14ac:dyDescent="0.2">
      <c r="A4837" t="s">
        <v>6705</v>
      </c>
      <c r="B4837" t="s">
        <v>6706</v>
      </c>
      <c r="C4837" t="s">
        <v>15</v>
      </c>
      <c r="D4837">
        <v>1</v>
      </c>
      <c r="E4837" s="1">
        <v>45510</v>
      </c>
      <c r="F4837" s="1">
        <v>45515</v>
      </c>
      <c r="G4837">
        <v>10</v>
      </c>
      <c r="H4837" s="1">
        <v>45525</v>
      </c>
      <c r="I4837">
        <v>10</v>
      </c>
      <c r="J4837" t="s">
        <v>16</v>
      </c>
      <c r="K4837" t="s">
        <v>41</v>
      </c>
      <c r="L4837" t="s">
        <v>58</v>
      </c>
      <c r="M4837">
        <v>55990</v>
      </c>
      <c r="N4837" t="str">
        <f>TEXT(tblorders[[#This Row],[order_date]], "mmm-yyyy")</f>
        <v>Aug-2024</v>
      </c>
      <c r="O4837">
        <f>tblorders[[#This Row],[actual_delivery_days]] -tblorders[[#This Row],[expected_delivery_days]]</f>
        <v>0</v>
      </c>
    </row>
    <row r="4838" spans="1:15" x14ac:dyDescent="0.2">
      <c r="A4838" t="s">
        <v>6707</v>
      </c>
      <c r="B4838" t="s">
        <v>2365</v>
      </c>
      <c r="C4838" t="s">
        <v>15</v>
      </c>
      <c r="D4838">
        <v>1</v>
      </c>
      <c r="E4838" s="1">
        <v>45767</v>
      </c>
      <c r="F4838" s="1">
        <v>45771</v>
      </c>
      <c r="G4838">
        <v>5</v>
      </c>
      <c r="H4838" s="1">
        <v>45775</v>
      </c>
      <c r="I4838">
        <v>4</v>
      </c>
      <c r="J4838" t="s">
        <v>16</v>
      </c>
      <c r="K4838" t="s">
        <v>17</v>
      </c>
      <c r="L4838" t="s">
        <v>26</v>
      </c>
      <c r="M4838">
        <v>55990</v>
      </c>
      <c r="N4838" t="str">
        <f>TEXT(tblorders[[#This Row],[order_date]], "mmm-yyyy")</f>
        <v>Apr-2025</v>
      </c>
      <c r="O4838">
        <f>tblorders[[#This Row],[actual_delivery_days]] -tblorders[[#This Row],[expected_delivery_days]]</f>
        <v>-1</v>
      </c>
    </row>
    <row r="4839" spans="1:15" x14ac:dyDescent="0.2">
      <c r="A4839" t="s">
        <v>6708</v>
      </c>
      <c r="B4839" t="s">
        <v>2674</v>
      </c>
      <c r="C4839" t="s">
        <v>29</v>
      </c>
      <c r="D4839">
        <v>1</v>
      </c>
      <c r="E4839" s="1">
        <v>45370</v>
      </c>
      <c r="F4839" s="1">
        <v>45373</v>
      </c>
      <c r="G4839">
        <v>10</v>
      </c>
      <c r="H4839" s="1">
        <v>45386</v>
      </c>
      <c r="I4839">
        <v>13</v>
      </c>
      <c r="J4839" t="s">
        <v>16</v>
      </c>
      <c r="K4839" t="s">
        <v>25</v>
      </c>
      <c r="L4839" t="s">
        <v>18</v>
      </c>
      <c r="M4839">
        <v>11000</v>
      </c>
      <c r="N4839" t="str">
        <f>TEXT(tblorders[[#This Row],[order_date]], "mmm-yyyy")</f>
        <v>Mar-2024</v>
      </c>
      <c r="O4839">
        <f>tblorders[[#This Row],[actual_delivery_days]] -tblorders[[#This Row],[expected_delivery_days]]</f>
        <v>3</v>
      </c>
    </row>
    <row r="4840" spans="1:15" x14ac:dyDescent="0.2">
      <c r="A4840" t="s">
        <v>6709</v>
      </c>
      <c r="B4840" t="s">
        <v>1441</v>
      </c>
      <c r="C4840" t="s">
        <v>55</v>
      </c>
      <c r="D4840">
        <v>1</v>
      </c>
      <c r="E4840" s="1">
        <v>45610</v>
      </c>
      <c r="F4840" s="1">
        <v>45611</v>
      </c>
      <c r="G4840">
        <v>5</v>
      </c>
      <c r="H4840" s="1">
        <v>45616</v>
      </c>
      <c r="I4840">
        <v>5</v>
      </c>
      <c r="J4840" t="s">
        <v>16</v>
      </c>
      <c r="K4840" t="s">
        <v>25</v>
      </c>
      <c r="L4840" t="s">
        <v>33</v>
      </c>
      <c r="M4840">
        <v>99990</v>
      </c>
      <c r="N4840" t="str">
        <f>TEXT(tblorders[[#This Row],[order_date]], "mmm-yyyy")</f>
        <v>Nov-2024</v>
      </c>
      <c r="O4840">
        <f>tblorders[[#This Row],[actual_delivery_days]] -tblorders[[#This Row],[expected_delivery_days]]</f>
        <v>0</v>
      </c>
    </row>
    <row r="4841" spans="1:15" x14ac:dyDescent="0.2">
      <c r="A4841" t="s">
        <v>6710</v>
      </c>
      <c r="B4841" t="s">
        <v>117</v>
      </c>
      <c r="C4841" t="s">
        <v>44</v>
      </c>
      <c r="D4841">
        <v>1</v>
      </c>
      <c r="E4841" s="1">
        <v>45153</v>
      </c>
      <c r="F4841" s="1">
        <v>45157</v>
      </c>
      <c r="G4841">
        <v>5</v>
      </c>
      <c r="H4841" s="1">
        <v>45162</v>
      </c>
      <c r="I4841">
        <v>5</v>
      </c>
      <c r="J4841" t="s">
        <v>16</v>
      </c>
      <c r="K4841" t="s">
        <v>41</v>
      </c>
      <c r="L4841" t="s">
        <v>26</v>
      </c>
      <c r="M4841">
        <v>50990</v>
      </c>
      <c r="N4841" t="str">
        <f>TEXT(tblorders[[#This Row],[order_date]], "mmm-yyyy")</f>
        <v>Aug-2023</v>
      </c>
      <c r="O4841">
        <f>tblorders[[#This Row],[actual_delivery_days]] -tblorders[[#This Row],[expected_delivery_days]]</f>
        <v>0</v>
      </c>
    </row>
    <row r="4842" spans="1:15" x14ac:dyDescent="0.2">
      <c r="A4842" t="s">
        <v>6711</v>
      </c>
      <c r="B4842" t="s">
        <v>1539</v>
      </c>
      <c r="C4842" t="s">
        <v>32</v>
      </c>
      <c r="D4842">
        <v>1</v>
      </c>
      <c r="E4842" s="1">
        <v>45304</v>
      </c>
      <c r="F4842" s="1">
        <v>45309</v>
      </c>
      <c r="G4842">
        <v>5</v>
      </c>
      <c r="H4842" s="1">
        <v>45316</v>
      </c>
      <c r="I4842">
        <v>7</v>
      </c>
      <c r="J4842" t="s">
        <v>16</v>
      </c>
      <c r="K4842" t="s">
        <v>41</v>
      </c>
      <c r="L4842" t="s">
        <v>26</v>
      </c>
      <c r="M4842">
        <v>45000</v>
      </c>
      <c r="N4842" t="str">
        <f>TEXT(tblorders[[#This Row],[order_date]], "mmm-yyyy")</f>
        <v>Jan-2024</v>
      </c>
      <c r="O4842">
        <f>tblorders[[#This Row],[actual_delivery_days]] -tblorders[[#This Row],[expected_delivery_days]]</f>
        <v>2</v>
      </c>
    </row>
    <row r="4843" spans="1:15" x14ac:dyDescent="0.2">
      <c r="A4843" t="s">
        <v>6712</v>
      </c>
      <c r="B4843" t="s">
        <v>194</v>
      </c>
      <c r="C4843" t="s">
        <v>15</v>
      </c>
      <c r="D4843">
        <v>2</v>
      </c>
      <c r="E4843" s="1">
        <v>45780</v>
      </c>
      <c r="F4843" s="1">
        <v>45785</v>
      </c>
      <c r="G4843">
        <v>10</v>
      </c>
      <c r="H4843" s="1">
        <v>45795</v>
      </c>
      <c r="I4843">
        <v>10</v>
      </c>
      <c r="J4843" t="s">
        <v>16</v>
      </c>
      <c r="K4843" t="s">
        <v>41</v>
      </c>
      <c r="L4843" t="s">
        <v>33</v>
      </c>
      <c r="M4843">
        <v>111980</v>
      </c>
      <c r="N4843" t="str">
        <f>TEXT(tblorders[[#This Row],[order_date]], "mmm-yyyy")</f>
        <v>May-2025</v>
      </c>
      <c r="O4843">
        <f>tblorders[[#This Row],[actual_delivery_days]] -tblorders[[#This Row],[expected_delivery_days]]</f>
        <v>0</v>
      </c>
    </row>
    <row r="4844" spans="1:15" x14ac:dyDescent="0.2">
      <c r="A4844" t="s">
        <v>6713</v>
      </c>
      <c r="B4844" t="s">
        <v>6714</v>
      </c>
      <c r="C4844" t="s">
        <v>15</v>
      </c>
      <c r="D4844">
        <v>2</v>
      </c>
      <c r="E4844" s="1">
        <v>45804</v>
      </c>
      <c r="F4844" s="1">
        <v>45807</v>
      </c>
      <c r="G4844">
        <v>10</v>
      </c>
      <c r="H4844" s="1">
        <v>45818</v>
      </c>
      <c r="I4844">
        <v>11</v>
      </c>
      <c r="J4844" t="s">
        <v>16</v>
      </c>
      <c r="K4844" t="s">
        <v>25</v>
      </c>
      <c r="L4844" t="s">
        <v>33</v>
      </c>
      <c r="M4844">
        <v>111980</v>
      </c>
      <c r="N4844" t="str">
        <f>TEXT(tblorders[[#This Row],[order_date]], "mmm-yyyy")</f>
        <v>May-2025</v>
      </c>
      <c r="O4844">
        <f>tblorders[[#This Row],[actual_delivery_days]] -tblorders[[#This Row],[expected_delivery_days]]</f>
        <v>1</v>
      </c>
    </row>
    <row r="4845" spans="1:15" x14ac:dyDescent="0.2">
      <c r="A4845" t="s">
        <v>6715</v>
      </c>
      <c r="B4845" t="s">
        <v>1510</v>
      </c>
      <c r="C4845" t="s">
        <v>44</v>
      </c>
      <c r="D4845">
        <v>1</v>
      </c>
      <c r="E4845" s="1">
        <v>44778</v>
      </c>
      <c r="F4845" s="1">
        <v>44781</v>
      </c>
      <c r="G4845">
        <v>5</v>
      </c>
      <c r="H4845" s="1">
        <v>44789</v>
      </c>
      <c r="I4845">
        <v>8</v>
      </c>
      <c r="J4845" t="s">
        <v>16</v>
      </c>
      <c r="K4845" t="s">
        <v>25</v>
      </c>
      <c r="L4845" t="s">
        <v>26</v>
      </c>
      <c r="M4845">
        <v>50990</v>
      </c>
      <c r="N4845" t="str">
        <f>TEXT(tblorders[[#This Row],[order_date]], "mmm-yyyy")</f>
        <v>Aug-2022</v>
      </c>
      <c r="O4845">
        <f>tblorders[[#This Row],[actual_delivery_days]] -tblorders[[#This Row],[expected_delivery_days]]</f>
        <v>3</v>
      </c>
    </row>
    <row r="4846" spans="1:15" x14ac:dyDescent="0.2">
      <c r="A4846" t="s">
        <v>6716</v>
      </c>
      <c r="B4846" t="s">
        <v>1698</v>
      </c>
      <c r="C4846" t="s">
        <v>44</v>
      </c>
      <c r="D4846">
        <v>1</v>
      </c>
      <c r="E4846" s="1">
        <v>45613</v>
      </c>
      <c r="F4846" s="1">
        <v>45617</v>
      </c>
      <c r="G4846">
        <v>10</v>
      </c>
      <c r="H4846" s="1">
        <v>45626</v>
      </c>
      <c r="I4846">
        <v>9</v>
      </c>
      <c r="J4846" t="s">
        <v>16</v>
      </c>
      <c r="K4846" t="s">
        <v>25</v>
      </c>
      <c r="L4846" t="s">
        <v>33</v>
      </c>
      <c r="M4846">
        <v>50990</v>
      </c>
      <c r="N4846" t="str">
        <f>TEXT(tblorders[[#This Row],[order_date]], "mmm-yyyy")</f>
        <v>Nov-2024</v>
      </c>
      <c r="O4846">
        <f>tblorders[[#This Row],[actual_delivery_days]] -tblorders[[#This Row],[expected_delivery_days]]</f>
        <v>-1</v>
      </c>
    </row>
    <row r="4847" spans="1:15" x14ac:dyDescent="0.2">
      <c r="A4847" t="s">
        <v>6717</v>
      </c>
      <c r="B4847" t="s">
        <v>1601</v>
      </c>
      <c r="C4847" t="s">
        <v>21</v>
      </c>
      <c r="D4847">
        <v>1</v>
      </c>
      <c r="E4847" s="1">
        <v>44786</v>
      </c>
      <c r="F4847" s="1">
        <v>44791</v>
      </c>
      <c r="G4847">
        <v>5</v>
      </c>
      <c r="H4847" s="1">
        <v>44796</v>
      </c>
      <c r="I4847">
        <v>5</v>
      </c>
      <c r="J4847" t="s">
        <v>16</v>
      </c>
      <c r="K4847" t="s">
        <v>17</v>
      </c>
      <c r="L4847" t="s">
        <v>22</v>
      </c>
      <c r="M4847">
        <v>89990</v>
      </c>
      <c r="N4847" t="str">
        <f>TEXT(tblorders[[#This Row],[order_date]], "mmm-yyyy")</f>
        <v>Aug-2022</v>
      </c>
      <c r="O4847">
        <f>tblorders[[#This Row],[actual_delivery_days]] -tblorders[[#This Row],[expected_delivery_days]]</f>
        <v>0</v>
      </c>
    </row>
    <row r="4848" spans="1:15" x14ac:dyDescent="0.2">
      <c r="A4848" t="s">
        <v>6718</v>
      </c>
      <c r="B4848" t="s">
        <v>4699</v>
      </c>
      <c r="C4848" t="s">
        <v>29</v>
      </c>
      <c r="D4848">
        <v>1</v>
      </c>
      <c r="E4848" s="1">
        <v>45698</v>
      </c>
      <c r="F4848" s="1">
        <v>45700</v>
      </c>
      <c r="G4848">
        <v>5</v>
      </c>
      <c r="H4848" s="1">
        <v>45707</v>
      </c>
      <c r="I4848">
        <v>7</v>
      </c>
      <c r="J4848" t="s">
        <v>16</v>
      </c>
      <c r="K4848" t="s">
        <v>17</v>
      </c>
      <c r="L4848" t="s">
        <v>58</v>
      </c>
      <c r="M4848">
        <v>11000</v>
      </c>
      <c r="N4848" t="str">
        <f>TEXT(tblorders[[#This Row],[order_date]], "mmm-yyyy")</f>
        <v>Feb-2025</v>
      </c>
      <c r="O4848">
        <f>tblorders[[#This Row],[actual_delivery_days]] -tblorders[[#This Row],[expected_delivery_days]]</f>
        <v>2</v>
      </c>
    </row>
    <row r="4849" spans="1:15" x14ac:dyDescent="0.2">
      <c r="A4849" t="s">
        <v>6719</v>
      </c>
      <c r="B4849" t="s">
        <v>85</v>
      </c>
      <c r="C4849" t="s">
        <v>15</v>
      </c>
      <c r="D4849">
        <v>1</v>
      </c>
      <c r="E4849" s="1">
        <v>45707</v>
      </c>
      <c r="F4849" s="1">
        <v>45708</v>
      </c>
      <c r="G4849">
        <v>7</v>
      </c>
      <c r="H4849" s="1">
        <v>45715</v>
      </c>
      <c r="I4849">
        <v>7</v>
      </c>
      <c r="J4849" t="s">
        <v>16</v>
      </c>
      <c r="K4849" t="s">
        <v>17</v>
      </c>
      <c r="L4849" t="s">
        <v>18</v>
      </c>
      <c r="M4849">
        <v>55990</v>
      </c>
      <c r="N4849" t="str">
        <f>TEXT(tblorders[[#This Row],[order_date]], "mmm-yyyy")</f>
        <v>Feb-2025</v>
      </c>
      <c r="O4849">
        <f>tblorders[[#This Row],[actual_delivery_days]] -tblorders[[#This Row],[expected_delivery_days]]</f>
        <v>0</v>
      </c>
    </row>
    <row r="4850" spans="1:15" x14ac:dyDescent="0.2">
      <c r="A4850" t="s">
        <v>6720</v>
      </c>
      <c r="B4850" t="s">
        <v>4888</v>
      </c>
      <c r="C4850" t="s">
        <v>44</v>
      </c>
      <c r="D4850">
        <v>1</v>
      </c>
      <c r="E4850" s="1">
        <v>44960</v>
      </c>
      <c r="F4850" s="1">
        <v>44961</v>
      </c>
      <c r="G4850">
        <v>7</v>
      </c>
      <c r="H4850" s="1">
        <v>44968</v>
      </c>
      <c r="I4850">
        <v>7</v>
      </c>
      <c r="J4850" t="s">
        <v>16</v>
      </c>
      <c r="K4850" t="s">
        <v>41</v>
      </c>
      <c r="L4850" t="s">
        <v>33</v>
      </c>
      <c r="M4850">
        <v>50990</v>
      </c>
      <c r="N4850" t="str">
        <f>TEXT(tblorders[[#This Row],[order_date]], "mmm-yyyy")</f>
        <v>Feb-2023</v>
      </c>
      <c r="O4850">
        <f>tblorders[[#This Row],[actual_delivery_days]] -tblorders[[#This Row],[expected_delivery_days]]</f>
        <v>0</v>
      </c>
    </row>
    <row r="4851" spans="1:15" x14ac:dyDescent="0.2">
      <c r="A4851" t="s">
        <v>6721</v>
      </c>
      <c r="B4851" t="s">
        <v>723</v>
      </c>
      <c r="C4851" t="s">
        <v>15</v>
      </c>
      <c r="D4851">
        <v>1</v>
      </c>
      <c r="E4851" s="1">
        <v>45464</v>
      </c>
      <c r="F4851" s="1">
        <v>45465</v>
      </c>
      <c r="G4851">
        <v>5</v>
      </c>
      <c r="H4851" s="1">
        <v>45472</v>
      </c>
      <c r="I4851">
        <v>7</v>
      </c>
      <c r="J4851" t="s">
        <v>16</v>
      </c>
      <c r="K4851" t="s">
        <v>41</v>
      </c>
      <c r="L4851" t="s">
        <v>22</v>
      </c>
      <c r="M4851">
        <v>55990</v>
      </c>
      <c r="N4851" t="str">
        <f>TEXT(tblorders[[#This Row],[order_date]], "mmm-yyyy")</f>
        <v>Jun-2024</v>
      </c>
      <c r="O4851">
        <f>tblorders[[#This Row],[actual_delivery_days]] -tblorders[[#This Row],[expected_delivery_days]]</f>
        <v>2</v>
      </c>
    </row>
    <row r="4852" spans="1:15" x14ac:dyDescent="0.2">
      <c r="A4852" t="s">
        <v>6722</v>
      </c>
      <c r="B4852" t="s">
        <v>1639</v>
      </c>
      <c r="C4852" t="s">
        <v>29</v>
      </c>
      <c r="D4852">
        <v>2</v>
      </c>
      <c r="E4852" s="1">
        <v>45667</v>
      </c>
      <c r="F4852" s="1">
        <v>45672</v>
      </c>
      <c r="G4852">
        <v>7</v>
      </c>
      <c r="H4852" s="1">
        <v>45682</v>
      </c>
      <c r="I4852">
        <v>10</v>
      </c>
      <c r="J4852" t="s">
        <v>16</v>
      </c>
      <c r="K4852" t="s">
        <v>17</v>
      </c>
      <c r="L4852" t="s">
        <v>58</v>
      </c>
      <c r="M4852">
        <v>22000</v>
      </c>
      <c r="N4852" t="str">
        <f>TEXT(tblorders[[#This Row],[order_date]], "mmm-yyyy")</f>
        <v>Jan-2025</v>
      </c>
      <c r="O4852">
        <f>tblorders[[#This Row],[actual_delivery_days]] -tblorders[[#This Row],[expected_delivery_days]]</f>
        <v>3</v>
      </c>
    </row>
    <row r="4853" spans="1:15" x14ac:dyDescent="0.2">
      <c r="A4853" t="s">
        <v>6723</v>
      </c>
      <c r="B4853" t="s">
        <v>2083</v>
      </c>
      <c r="C4853" t="s">
        <v>21</v>
      </c>
      <c r="D4853">
        <v>1</v>
      </c>
      <c r="E4853" s="1">
        <v>45159</v>
      </c>
      <c r="F4853" s="1">
        <v>45162</v>
      </c>
      <c r="G4853">
        <v>5</v>
      </c>
      <c r="H4853" s="1">
        <v>45172</v>
      </c>
      <c r="I4853">
        <v>10</v>
      </c>
      <c r="J4853" t="s">
        <v>61</v>
      </c>
      <c r="K4853" t="s">
        <v>17</v>
      </c>
      <c r="L4853" t="s">
        <v>33</v>
      </c>
      <c r="M4853">
        <v>89990</v>
      </c>
      <c r="N4853" t="str">
        <f>TEXT(tblorders[[#This Row],[order_date]], "mmm-yyyy")</f>
        <v>Aug-2023</v>
      </c>
      <c r="O4853">
        <f>tblorders[[#This Row],[actual_delivery_days]] -tblorders[[#This Row],[expected_delivery_days]]</f>
        <v>5</v>
      </c>
    </row>
    <row r="4854" spans="1:15" x14ac:dyDescent="0.2">
      <c r="A4854" t="s">
        <v>6724</v>
      </c>
      <c r="B4854" t="s">
        <v>4880</v>
      </c>
      <c r="C4854" t="s">
        <v>55</v>
      </c>
      <c r="D4854">
        <v>1</v>
      </c>
      <c r="E4854" s="1">
        <v>45208</v>
      </c>
      <c r="F4854" s="1">
        <v>45210</v>
      </c>
      <c r="G4854">
        <v>5</v>
      </c>
      <c r="H4854" s="1">
        <v>45216</v>
      </c>
      <c r="I4854">
        <v>6</v>
      </c>
      <c r="J4854" t="s">
        <v>16</v>
      </c>
      <c r="K4854" t="s">
        <v>41</v>
      </c>
      <c r="L4854" t="s">
        <v>33</v>
      </c>
      <c r="M4854">
        <v>99990</v>
      </c>
      <c r="N4854" t="str">
        <f>TEXT(tblorders[[#This Row],[order_date]], "mmm-yyyy")</f>
        <v>Oct-2023</v>
      </c>
      <c r="O4854">
        <f>tblorders[[#This Row],[actual_delivery_days]] -tblorders[[#This Row],[expected_delivery_days]]</f>
        <v>1</v>
      </c>
    </row>
    <row r="4855" spans="1:15" x14ac:dyDescent="0.2">
      <c r="A4855" t="s">
        <v>6725</v>
      </c>
      <c r="B4855" t="s">
        <v>1630</v>
      </c>
      <c r="C4855" t="s">
        <v>15</v>
      </c>
      <c r="D4855">
        <v>1</v>
      </c>
      <c r="E4855" s="1">
        <v>45757</v>
      </c>
      <c r="F4855" s="1">
        <v>45759</v>
      </c>
      <c r="G4855">
        <v>7</v>
      </c>
      <c r="H4855" s="1">
        <v>45767</v>
      </c>
      <c r="I4855">
        <v>8</v>
      </c>
      <c r="J4855" t="s">
        <v>16</v>
      </c>
      <c r="K4855" t="s">
        <v>17</v>
      </c>
      <c r="L4855" t="s">
        <v>18</v>
      </c>
      <c r="M4855">
        <v>55990</v>
      </c>
      <c r="N4855" t="str">
        <f>TEXT(tblorders[[#This Row],[order_date]], "mmm-yyyy")</f>
        <v>Apr-2025</v>
      </c>
      <c r="O4855">
        <f>tblorders[[#This Row],[actual_delivery_days]] -tblorders[[#This Row],[expected_delivery_days]]</f>
        <v>1</v>
      </c>
    </row>
    <row r="4856" spans="1:15" x14ac:dyDescent="0.2">
      <c r="A4856" t="s">
        <v>6726</v>
      </c>
      <c r="B4856" t="s">
        <v>2025</v>
      </c>
      <c r="C4856" t="s">
        <v>15</v>
      </c>
      <c r="D4856">
        <v>1</v>
      </c>
      <c r="E4856" s="1">
        <v>45382</v>
      </c>
      <c r="F4856" s="1">
        <v>45383</v>
      </c>
      <c r="G4856">
        <v>10</v>
      </c>
      <c r="H4856" s="1">
        <v>45393</v>
      </c>
      <c r="I4856">
        <v>10</v>
      </c>
      <c r="J4856" t="s">
        <v>16</v>
      </c>
      <c r="K4856" t="s">
        <v>25</v>
      </c>
      <c r="L4856" t="s">
        <v>58</v>
      </c>
      <c r="M4856">
        <v>55990</v>
      </c>
      <c r="N4856" t="str">
        <f>TEXT(tblorders[[#This Row],[order_date]], "mmm-yyyy")</f>
        <v>Mar-2024</v>
      </c>
      <c r="O4856">
        <f>tblorders[[#This Row],[actual_delivery_days]] -tblorders[[#This Row],[expected_delivery_days]]</f>
        <v>0</v>
      </c>
    </row>
    <row r="4857" spans="1:15" x14ac:dyDescent="0.2">
      <c r="A4857" t="s">
        <v>6727</v>
      </c>
      <c r="B4857" t="s">
        <v>2108</v>
      </c>
      <c r="C4857" t="s">
        <v>21</v>
      </c>
      <c r="D4857">
        <v>1</v>
      </c>
      <c r="E4857" s="1">
        <v>45424</v>
      </c>
      <c r="F4857" s="1">
        <v>45426</v>
      </c>
      <c r="G4857">
        <v>10</v>
      </c>
      <c r="H4857" s="1">
        <v>45436</v>
      </c>
      <c r="I4857">
        <v>10</v>
      </c>
      <c r="J4857" t="s">
        <v>16</v>
      </c>
      <c r="K4857" t="s">
        <v>25</v>
      </c>
      <c r="L4857" t="s">
        <v>58</v>
      </c>
      <c r="M4857">
        <v>89990</v>
      </c>
      <c r="N4857" t="str">
        <f>TEXT(tblorders[[#This Row],[order_date]], "mmm-yyyy")</f>
        <v>May-2024</v>
      </c>
      <c r="O4857">
        <f>tblorders[[#This Row],[actual_delivery_days]] -tblorders[[#This Row],[expected_delivery_days]]</f>
        <v>0</v>
      </c>
    </row>
    <row r="4858" spans="1:15" x14ac:dyDescent="0.2">
      <c r="A4858" t="s">
        <v>6728</v>
      </c>
      <c r="B4858" t="s">
        <v>4925</v>
      </c>
      <c r="C4858" t="s">
        <v>29</v>
      </c>
      <c r="D4858">
        <v>1</v>
      </c>
      <c r="E4858" s="1">
        <v>45794</v>
      </c>
      <c r="F4858" s="1">
        <v>45797</v>
      </c>
      <c r="G4858">
        <v>7</v>
      </c>
      <c r="H4858" s="1">
        <v>45807</v>
      </c>
      <c r="I4858">
        <v>10</v>
      </c>
      <c r="J4858" t="s">
        <v>16</v>
      </c>
      <c r="K4858" t="s">
        <v>25</v>
      </c>
      <c r="L4858" t="s">
        <v>33</v>
      </c>
      <c r="M4858">
        <v>11000</v>
      </c>
      <c r="N4858" t="str">
        <f>TEXT(tblorders[[#This Row],[order_date]], "mmm-yyyy")</f>
        <v>May-2025</v>
      </c>
      <c r="O4858">
        <f>tblorders[[#This Row],[actual_delivery_days]] -tblorders[[#This Row],[expected_delivery_days]]</f>
        <v>3</v>
      </c>
    </row>
    <row r="4859" spans="1:15" x14ac:dyDescent="0.2">
      <c r="A4859" t="s">
        <v>6729</v>
      </c>
      <c r="B4859" t="s">
        <v>1703</v>
      </c>
      <c r="C4859" t="s">
        <v>55</v>
      </c>
      <c r="D4859">
        <v>1</v>
      </c>
      <c r="E4859" s="1">
        <v>45436</v>
      </c>
      <c r="F4859" s="1">
        <v>45438</v>
      </c>
      <c r="G4859">
        <v>7</v>
      </c>
      <c r="H4859" s="1">
        <v>45448</v>
      </c>
      <c r="I4859">
        <v>10</v>
      </c>
      <c r="J4859" t="s">
        <v>16</v>
      </c>
      <c r="K4859" t="s">
        <v>25</v>
      </c>
      <c r="L4859" t="s">
        <v>18</v>
      </c>
      <c r="M4859">
        <v>99990</v>
      </c>
      <c r="N4859" t="str">
        <f>TEXT(tblorders[[#This Row],[order_date]], "mmm-yyyy")</f>
        <v>May-2024</v>
      </c>
      <c r="O4859">
        <f>tblorders[[#This Row],[actual_delivery_days]] -tblorders[[#This Row],[expected_delivery_days]]</f>
        <v>3</v>
      </c>
    </row>
    <row r="4860" spans="1:15" x14ac:dyDescent="0.2">
      <c r="A4860" t="s">
        <v>6730</v>
      </c>
      <c r="B4860" t="s">
        <v>911</v>
      </c>
      <c r="C4860" t="s">
        <v>29</v>
      </c>
      <c r="D4860">
        <v>1</v>
      </c>
      <c r="E4860" s="1">
        <v>45644</v>
      </c>
      <c r="F4860" s="1">
        <v>45645</v>
      </c>
      <c r="G4860">
        <v>7</v>
      </c>
      <c r="H4860" s="1">
        <v>45652</v>
      </c>
      <c r="I4860">
        <v>7</v>
      </c>
      <c r="J4860" t="s">
        <v>16</v>
      </c>
      <c r="K4860" t="s">
        <v>41</v>
      </c>
      <c r="L4860" t="s">
        <v>22</v>
      </c>
      <c r="M4860">
        <v>11000</v>
      </c>
      <c r="N4860" t="str">
        <f>TEXT(tblorders[[#This Row],[order_date]], "mmm-yyyy")</f>
        <v>Dec-2024</v>
      </c>
      <c r="O4860">
        <f>tblorders[[#This Row],[actual_delivery_days]] -tblorders[[#This Row],[expected_delivery_days]]</f>
        <v>0</v>
      </c>
    </row>
    <row r="4861" spans="1:15" x14ac:dyDescent="0.2">
      <c r="A4861" t="s">
        <v>6731</v>
      </c>
      <c r="B4861" t="s">
        <v>1709</v>
      </c>
      <c r="C4861" t="s">
        <v>44</v>
      </c>
      <c r="D4861">
        <v>1</v>
      </c>
      <c r="E4861" s="1">
        <v>45603</v>
      </c>
      <c r="F4861" s="1">
        <v>45607</v>
      </c>
      <c r="G4861">
        <v>5</v>
      </c>
      <c r="H4861" s="1">
        <v>45611</v>
      </c>
      <c r="I4861">
        <v>4</v>
      </c>
      <c r="J4861" t="s">
        <v>16</v>
      </c>
      <c r="K4861" t="s">
        <v>41</v>
      </c>
      <c r="L4861" t="s">
        <v>58</v>
      </c>
      <c r="M4861">
        <v>50990</v>
      </c>
      <c r="N4861" t="str">
        <f>TEXT(tblorders[[#This Row],[order_date]], "mmm-yyyy")</f>
        <v>Nov-2024</v>
      </c>
      <c r="O4861">
        <f>tblorders[[#This Row],[actual_delivery_days]] -tblorders[[#This Row],[expected_delivery_days]]</f>
        <v>-1</v>
      </c>
    </row>
    <row r="4862" spans="1:15" x14ac:dyDescent="0.2">
      <c r="A4862" t="s">
        <v>6732</v>
      </c>
      <c r="B4862" t="s">
        <v>1493</v>
      </c>
      <c r="C4862" t="s">
        <v>29</v>
      </c>
      <c r="D4862">
        <v>1</v>
      </c>
      <c r="E4862" s="1">
        <v>45738</v>
      </c>
      <c r="F4862" s="1">
        <v>45742</v>
      </c>
      <c r="G4862">
        <v>7</v>
      </c>
      <c r="H4862" s="1">
        <v>45749</v>
      </c>
      <c r="I4862">
        <v>7</v>
      </c>
      <c r="J4862" t="s">
        <v>16</v>
      </c>
      <c r="K4862" t="s">
        <v>25</v>
      </c>
      <c r="L4862" t="s">
        <v>26</v>
      </c>
      <c r="M4862">
        <v>11000</v>
      </c>
      <c r="N4862" t="str">
        <f>TEXT(tblorders[[#This Row],[order_date]], "mmm-yyyy")</f>
        <v>Mar-2025</v>
      </c>
      <c r="O4862">
        <f>tblorders[[#This Row],[actual_delivery_days]] -tblorders[[#This Row],[expected_delivery_days]]</f>
        <v>0</v>
      </c>
    </row>
    <row r="4863" spans="1:15" x14ac:dyDescent="0.2">
      <c r="A4863" t="s">
        <v>6733</v>
      </c>
      <c r="B4863" t="s">
        <v>6070</v>
      </c>
      <c r="C4863" t="s">
        <v>32</v>
      </c>
      <c r="D4863">
        <v>1</v>
      </c>
      <c r="E4863" s="1">
        <v>45183</v>
      </c>
      <c r="F4863" s="1">
        <v>45185</v>
      </c>
      <c r="G4863">
        <v>5</v>
      </c>
      <c r="H4863" s="1">
        <v>45189</v>
      </c>
      <c r="I4863">
        <v>4</v>
      </c>
      <c r="J4863" t="s">
        <v>16</v>
      </c>
      <c r="K4863" t="s">
        <v>17</v>
      </c>
      <c r="L4863" t="s">
        <v>22</v>
      </c>
      <c r="M4863">
        <v>45000</v>
      </c>
      <c r="N4863" t="str">
        <f>TEXT(tblorders[[#This Row],[order_date]], "mmm-yyyy")</f>
        <v>Sep-2023</v>
      </c>
      <c r="O4863">
        <f>tblorders[[#This Row],[actual_delivery_days]] -tblorders[[#This Row],[expected_delivery_days]]</f>
        <v>-1</v>
      </c>
    </row>
    <row r="4864" spans="1:15" x14ac:dyDescent="0.2">
      <c r="A4864" t="s">
        <v>6734</v>
      </c>
      <c r="B4864" t="s">
        <v>380</v>
      </c>
      <c r="C4864" t="s">
        <v>32</v>
      </c>
      <c r="D4864">
        <v>1</v>
      </c>
      <c r="E4864" s="1">
        <v>45744</v>
      </c>
      <c r="F4864" s="1">
        <v>45746</v>
      </c>
      <c r="G4864">
        <v>5</v>
      </c>
      <c r="H4864" s="1">
        <v>45751</v>
      </c>
      <c r="I4864">
        <v>5</v>
      </c>
      <c r="J4864" t="s">
        <v>40</v>
      </c>
      <c r="K4864" t="s">
        <v>17</v>
      </c>
      <c r="L4864" t="s">
        <v>33</v>
      </c>
      <c r="M4864">
        <v>45000</v>
      </c>
      <c r="N4864" t="str">
        <f>TEXT(tblorders[[#This Row],[order_date]], "mmm-yyyy")</f>
        <v>Mar-2025</v>
      </c>
      <c r="O4864">
        <f>tblorders[[#This Row],[actual_delivery_days]] -tblorders[[#This Row],[expected_delivery_days]]</f>
        <v>0</v>
      </c>
    </row>
    <row r="4865" spans="1:15" x14ac:dyDescent="0.2">
      <c r="A4865" t="s">
        <v>6735</v>
      </c>
      <c r="B4865" t="s">
        <v>35</v>
      </c>
      <c r="C4865" t="s">
        <v>29</v>
      </c>
      <c r="D4865">
        <v>1</v>
      </c>
      <c r="E4865" s="1">
        <v>45050</v>
      </c>
      <c r="F4865" s="1">
        <v>45055</v>
      </c>
      <c r="G4865">
        <v>10</v>
      </c>
      <c r="H4865" s="1">
        <v>45063</v>
      </c>
      <c r="I4865">
        <v>8</v>
      </c>
      <c r="J4865" t="s">
        <v>16</v>
      </c>
      <c r="K4865" t="s">
        <v>25</v>
      </c>
      <c r="L4865" t="s">
        <v>58</v>
      </c>
      <c r="M4865">
        <v>11000</v>
      </c>
      <c r="N4865" t="str">
        <f>TEXT(tblorders[[#This Row],[order_date]], "mmm-yyyy")</f>
        <v>May-2023</v>
      </c>
      <c r="O4865">
        <f>tblorders[[#This Row],[actual_delivery_days]] -tblorders[[#This Row],[expected_delivery_days]]</f>
        <v>-2</v>
      </c>
    </row>
    <row r="4866" spans="1:15" x14ac:dyDescent="0.2">
      <c r="A4866" t="s">
        <v>6736</v>
      </c>
      <c r="B4866" t="s">
        <v>4689</v>
      </c>
      <c r="C4866" t="s">
        <v>44</v>
      </c>
      <c r="D4866">
        <v>1</v>
      </c>
      <c r="E4866" s="1">
        <v>45058</v>
      </c>
      <c r="F4866" s="1">
        <v>45063</v>
      </c>
      <c r="G4866">
        <v>7</v>
      </c>
      <c r="H4866" s="1">
        <v>45070</v>
      </c>
      <c r="I4866">
        <v>7</v>
      </c>
      <c r="J4866" t="s">
        <v>16</v>
      </c>
      <c r="K4866" t="s">
        <v>25</v>
      </c>
      <c r="L4866" t="s">
        <v>33</v>
      </c>
      <c r="M4866">
        <v>50990</v>
      </c>
      <c r="N4866" t="str">
        <f>TEXT(tblorders[[#This Row],[order_date]], "mmm-yyyy")</f>
        <v>May-2023</v>
      </c>
      <c r="O4866">
        <f>tblorders[[#This Row],[actual_delivery_days]] -tblorders[[#This Row],[expected_delivery_days]]</f>
        <v>0</v>
      </c>
    </row>
    <row r="4867" spans="1:15" x14ac:dyDescent="0.2">
      <c r="A4867" t="s">
        <v>6737</v>
      </c>
      <c r="B4867" t="s">
        <v>54</v>
      </c>
      <c r="C4867" t="s">
        <v>55</v>
      </c>
      <c r="D4867">
        <v>1</v>
      </c>
      <c r="E4867" s="1">
        <v>45680</v>
      </c>
      <c r="F4867" s="1">
        <v>45681</v>
      </c>
      <c r="G4867">
        <v>5</v>
      </c>
      <c r="H4867" s="1">
        <v>45688</v>
      </c>
      <c r="I4867">
        <v>7</v>
      </c>
      <c r="J4867" t="s">
        <v>16</v>
      </c>
      <c r="K4867" t="s">
        <v>25</v>
      </c>
      <c r="L4867" t="s">
        <v>58</v>
      </c>
      <c r="M4867">
        <v>99990</v>
      </c>
      <c r="N4867" t="str">
        <f>TEXT(tblorders[[#This Row],[order_date]], "mmm-yyyy")</f>
        <v>Jan-2025</v>
      </c>
      <c r="O4867">
        <f>tblorders[[#This Row],[actual_delivery_days]] -tblorders[[#This Row],[expected_delivery_days]]</f>
        <v>2</v>
      </c>
    </row>
    <row r="4868" spans="1:15" x14ac:dyDescent="0.2">
      <c r="A4868" t="s">
        <v>6738</v>
      </c>
      <c r="B4868" t="s">
        <v>4073</v>
      </c>
      <c r="C4868" t="s">
        <v>55</v>
      </c>
      <c r="D4868">
        <v>1</v>
      </c>
      <c r="E4868" s="1">
        <v>45643</v>
      </c>
      <c r="F4868" s="1">
        <v>45644</v>
      </c>
      <c r="G4868">
        <v>5</v>
      </c>
      <c r="H4868" s="1">
        <v>45650</v>
      </c>
      <c r="I4868">
        <v>6</v>
      </c>
      <c r="J4868" t="s">
        <v>16</v>
      </c>
      <c r="K4868" t="s">
        <v>17</v>
      </c>
      <c r="L4868" t="s">
        <v>58</v>
      </c>
      <c r="M4868">
        <v>99990</v>
      </c>
      <c r="N4868" t="str">
        <f>TEXT(tblorders[[#This Row],[order_date]], "mmm-yyyy")</f>
        <v>Dec-2024</v>
      </c>
      <c r="O4868">
        <f>tblorders[[#This Row],[actual_delivery_days]] -tblorders[[#This Row],[expected_delivery_days]]</f>
        <v>1</v>
      </c>
    </row>
    <row r="4869" spans="1:15" x14ac:dyDescent="0.2">
      <c r="A4869" t="s">
        <v>6739</v>
      </c>
      <c r="B4869" t="s">
        <v>2218</v>
      </c>
      <c r="C4869" t="s">
        <v>29</v>
      </c>
      <c r="D4869">
        <v>1</v>
      </c>
      <c r="E4869" s="1">
        <v>45367</v>
      </c>
      <c r="F4869" s="1">
        <v>45368</v>
      </c>
      <c r="G4869">
        <v>5</v>
      </c>
      <c r="H4869" s="1">
        <v>45373</v>
      </c>
      <c r="I4869">
        <v>5</v>
      </c>
      <c r="J4869" t="s">
        <v>16</v>
      </c>
      <c r="K4869" t="s">
        <v>17</v>
      </c>
      <c r="L4869" t="s">
        <v>26</v>
      </c>
      <c r="M4869">
        <v>11000</v>
      </c>
      <c r="N4869" t="str">
        <f>TEXT(tblorders[[#This Row],[order_date]], "mmm-yyyy")</f>
        <v>Mar-2024</v>
      </c>
      <c r="O4869">
        <f>tblorders[[#This Row],[actual_delivery_days]] -tblorders[[#This Row],[expected_delivery_days]]</f>
        <v>0</v>
      </c>
    </row>
    <row r="4870" spans="1:15" x14ac:dyDescent="0.2">
      <c r="A4870" t="s">
        <v>6740</v>
      </c>
      <c r="B4870" t="s">
        <v>3470</v>
      </c>
      <c r="C4870" t="s">
        <v>55</v>
      </c>
      <c r="D4870">
        <v>2</v>
      </c>
      <c r="E4870" s="1">
        <v>45739</v>
      </c>
      <c r="F4870" s="1">
        <v>45743</v>
      </c>
      <c r="G4870">
        <v>7</v>
      </c>
      <c r="H4870" s="1">
        <v>45749</v>
      </c>
      <c r="I4870">
        <v>6</v>
      </c>
      <c r="J4870" t="s">
        <v>16</v>
      </c>
      <c r="K4870" t="s">
        <v>41</v>
      </c>
      <c r="L4870" t="s">
        <v>18</v>
      </c>
      <c r="M4870">
        <v>199980</v>
      </c>
      <c r="N4870" t="str">
        <f>TEXT(tblorders[[#This Row],[order_date]], "mmm-yyyy")</f>
        <v>Mar-2025</v>
      </c>
      <c r="O4870">
        <f>tblorders[[#This Row],[actual_delivery_days]] -tblorders[[#This Row],[expected_delivery_days]]</f>
        <v>-1</v>
      </c>
    </row>
    <row r="4871" spans="1:15" x14ac:dyDescent="0.2">
      <c r="A4871" t="s">
        <v>6741</v>
      </c>
      <c r="B4871" t="s">
        <v>1330</v>
      </c>
      <c r="C4871" t="s">
        <v>21</v>
      </c>
      <c r="D4871">
        <v>1</v>
      </c>
      <c r="E4871" s="1">
        <v>45538</v>
      </c>
      <c r="F4871" s="1">
        <v>45539</v>
      </c>
      <c r="G4871">
        <v>5</v>
      </c>
      <c r="H4871" s="1">
        <v>45547</v>
      </c>
      <c r="I4871">
        <v>8</v>
      </c>
      <c r="J4871" t="s">
        <v>16</v>
      </c>
      <c r="K4871" t="s">
        <v>25</v>
      </c>
      <c r="L4871" t="s">
        <v>58</v>
      </c>
      <c r="M4871">
        <v>89990</v>
      </c>
      <c r="N4871" t="str">
        <f>TEXT(tblorders[[#This Row],[order_date]], "mmm-yyyy")</f>
        <v>Sep-2024</v>
      </c>
      <c r="O4871">
        <f>tblorders[[#This Row],[actual_delivery_days]] -tblorders[[#This Row],[expected_delivery_days]]</f>
        <v>3</v>
      </c>
    </row>
    <row r="4872" spans="1:15" x14ac:dyDescent="0.2">
      <c r="A4872" t="s">
        <v>6742</v>
      </c>
      <c r="B4872" t="s">
        <v>6743</v>
      </c>
      <c r="C4872" t="s">
        <v>21</v>
      </c>
      <c r="D4872">
        <v>1</v>
      </c>
      <c r="E4872" s="1">
        <v>45774</v>
      </c>
      <c r="F4872" s="1">
        <v>45779</v>
      </c>
      <c r="G4872">
        <v>7</v>
      </c>
      <c r="H4872" s="1">
        <v>45788</v>
      </c>
      <c r="I4872">
        <v>9</v>
      </c>
      <c r="J4872" t="s">
        <v>16</v>
      </c>
      <c r="K4872" t="s">
        <v>25</v>
      </c>
      <c r="L4872" t="s">
        <v>33</v>
      </c>
      <c r="M4872">
        <v>89990</v>
      </c>
      <c r="N4872" t="str">
        <f>TEXT(tblorders[[#This Row],[order_date]], "mmm-yyyy")</f>
        <v>Apr-2025</v>
      </c>
      <c r="O4872">
        <f>tblorders[[#This Row],[actual_delivery_days]] -tblorders[[#This Row],[expected_delivery_days]]</f>
        <v>2</v>
      </c>
    </row>
    <row r="4873" spans="1:15" x14ac:dyDescent="0.2">
      <c r="A4873" t="s">
        <v>6744</v>
      </c>
      <c r="B4873" t="s">
        <v>3489</v>
      </c>
      <c r="C4873" t="s">
        <v>55</v>
      </c>
      <c r="D4873">
        <v>1</v>
      </c>
      <c r="E4873" s="1">
        <v>45779</v>
      </c>
      <c r="F4873" s="1">
        <v>45781</v>
      </c>
      <c r="G4873">
        <v>5</v>
      </c>
      <c r="H4873" s="1">
        <v>45787</v>
      </c>
      <c r="I4873">
        <v>6</v>
      </c>
      <c r="J4873" t="s">
        <v>40</v>
      </c>
      <c r="K4873" t="s">
        <v>41</v>
      </c>
      <c r="L4873" t="s">
        <v>22</v>
      </c>
      <c r="M4873">
        <v>99990</v>
      </c>
      <c r="N4873" t="str">
        <f>TEXT(tblorders[[#This Row],[order_date]], "mmm-yyyy")</f>
        <v>May-2025</v>
      </c>
      <c r="O4873">
        <f>tblorders[[#This Row],[actual_delivery_days]] -tblorders[[#This Row],[expected_delivery_days]]</f>
        <v>1</v>
      </c>
    </row>
    <row r="4874" spans="1:15" x14ac:dyDescent="0.2">
      <c r="A4874" t="s">
        <v>6745</v>
      </c>
      <c r="B4874" t="s">
        <v>484</v>
      </c>
      <c r="C4874" t="s">
        <v>44</v>
      </c>
      <c r="D4874">
        <v>1</v>
      </c>
      <c r="E4874" s="1">
        <v>45177</v>
      </c>
      <c r="F4874" s="1">
        <v>45182</v>
      </c>
      <c r="G4874">
        <v>5</v>
      </c>
      <c r="H4874" s="1">
        <v>45187</v>
      </c>
      <c r="I4874">
        <v>5</v>
      </c>
      <c r="J4874" t="s">
        <v>16</v>
      </c>
      <c r="K4874" t="s">
        <v>41</v>
      </c>
      <c r="L4874" t="s">
        <v>18</v>
      </c>
      <c r="M4874">
        <v>50990</v>
      </c>
      <c r="N4874" t="str">
        <f>TEXT(tblorders[[#This Row],[order_date]], "mmm-yyyy")</f>
        <v>Sep-2023</v>
      </c>
      <c r="O4874">
        <f>tblorders[[#This Row],[actual_delivery_days]] -tblorders[[#This Row],[expected_delivery_days]]</f>
        <v>0</v>
      </c>
    </row>
    <row r="4875" spans="1:15" x14ac:dyDescent="0.2">
      <c r="A4875" t="s">
        <v>6746</v>
      </c>
      <c r="B4875" t="s">
        <v>1738</v>
      </c>
      <c r="C4875" t="s">
        <v>21</v>
      </c>
      <c r="D4875">
        <v>2</v>
      </c>
      <c r="E4875" s="1">
        <v>45446</v>
      </c>
      <c r="F4875" s="1">
        <v>45450</v>
      </c>
      <c r="G4875">
        <v>10</v>
      </c>
      <c r="H4875" s="1">
        <v>45460</v>
      </c>
      <c r="I4875">
        <v>10</v>
      </c>
      <c r="J4875" t="s">
        <v>16</v>
      </c>
      <c r="K4875" t="s">
        <v>17</v>
      </c>
      <c r="L4875" t="s">
        <v>33</v>
      </c>
      <c r="M4875">
        <v>179980</v>
      </c>
      <c r="N4875" t="str">
        <f>TEXT(tblorders[[#This Row],[order_date]], "mmm-yyyy")</f>
        <v>Jun-2024</v>
      </c>
      <c r="O4875">
        <f>tblorders[[#This Row],[actual_delivery_days]] -tblorders[[#This Row],[expected_delivery_days]]</f>
        <v>0</v>
      </c>
    </row>
    <row r="4876" spans="1:15" x14ac:dyDescent="0.2">
      <c r="A4876" t="s">
        <v>6747</v>
      </c>
      <c r="B4876" t="s">
        <v>401</v>
      </c>
      <c r="C4876" t="s">
        <v>21</v>
      </c>
      <c r="D4876">
        <v>1</v>
      </c>
      <c r="E4876" s="1">
        <v>45335</v>
      </c>
      <c r="F4876" s="1">
        <v>45338</v>
      </c>
      <c r="G4876">
        <v>10</v>
      </c>
      <c r="H4876" s="1">
        <v>45349</v>
      </c>
      <c r="I4876">
        <v>11</v>
      </c>
      <c r="J4876" t="s">
        <v>16</v>
      </c>
      <c r="K4876" t="s">
        <v>25</v>
      </c>
      <c r="L4876" t="s">
        <v>22</v>
      </c>
      <c r="M4876">
        <v>89990</v>
      </c>
      <c r="N4876" t="str">
        <f>TEXT(tblorders[[#This Row],[order_date]], "mmm-yyyy")</f>
        <v>Feb-2024</v>
      </c>
      <c r="O4876">
        <f>tblorders[[#This Row],[actual_delivery_days]] -tblorders[[#This Row],[expected_delivery_days]]</f>
        <v>1</v>
      </c>
    </row>
    <row r="4877" spans="1:15" x14ac:dyDescent="0.2">
      <c r="A4877" t="s">
        <v>6748</v>
      </c>
      <c r="B4877" t="s">
        <v>3965</v>
      </c>
      <c r="C4877" t="s">
        <v>32</v>
      </c>
      <c r="D4877">
        <v>2</v>
      </c>
      <c r="E4877" s="1">
        <v>45147</v>
      </c>
      <c r="F4877" s="1">
        <v>45149</v>
      </c>
      <c r="G4877">
        <v>5</v>
      </c>
      <c r="H4877" s="1">
        <v>45153</v>
      </c>
      <c r="I4877">
        <v>4</v>
      </c>
      <c r="J4877" t="s">
        <v>16</v>
      </c>
      <c r="K4877" t="s">
        <v>17</v>
      </c>
      <c r="L4877" t="s">
        <v>26</v>
      </c>
      <c r="M4877">
        <v>90000</v>
      </c>
      <c r="N4877" t="str">
        <f>TEXT(tblorders[[#This Row],[order_date]], "mmm-yyyy")</f>
        <v>Aug-2023</v>
      </c>
      <c r="O4877">
        <f>tblorders[[#This Row],[actual_delivery_days]] -tblorders[[#This Row],[expected_delivery_days]]</f>
        <v>-1</v>
      </c>
    </row>
    <row r="4878" spans="1:15" x14ac:dyDescent="0.2">
      <c r="A4878" t="s">
        <v>6749</v>
      </c>
      <c r="B4878" t="s">
        <v>2873</v>
      </c>
      <c r="C4878" t="s">
        <v>44</v>
      </c>
      <c r="D4878">
        <v>1</v>
      </c>
      <c r="E4878" s="1">
        <v>45600</v>
      </c>
      <c r="F4878" s="1">
        <v>45601</v>
      </c>
      <c r="G4878">
        <v>10</v>
      </c>
      <c r="H4878" s="1">
        <v>45612</v>
      </c>
      <c r="I4878">
        <v>11</v>
      </c>
      <c r="J4878" t="s">
        <v>16</v>
      </c>
      <c r="K4878" t="s">
        <v>41</v>
      </c>
      <c r="L4878" t="s">
        <v>18</v>
      </c>
      <c r="M4878">
        <v>50990</v>
      </c>
      <c r="N4878" t="str">
        <f>TEXT(tblorders[[#This Row],[order_date]], "mmm-yyyy")</f>
        <v>Nov-2024</v>
      </c>
      <c r="O4878">
        <f>tblorders[[#This Row],[actual_delivery_days]] -tblorders[[#This Row],[expected_delivery_days]]</f>
        <v>1</v>
      </c>
    </row>
    <row r="4879" spans="1:15" x14ac:dyDescent="0.2">
      <c r="A4879" t="s">
        <v>6750</v>
      </c>
      <c r="B4879" t="s">
        <v>4109</v>
      </c>
      <c r="C4879" t="s">
        <v>21</v>
      </c>
      <c r="D4879">
        <v>2</v>
      </c>
      <c r="E4879" s="1">
        <v>45406</v>
      </c>
      <c r="F4879" s="1">
        <v>45407</v>
      </c>
      <c r="G4879">
        <v>10</v>
      </c>
      <c r="H4879" s="1">
        <v>45422</v>
      </c>
      <c r="I4879">
        <v>15</v>
      </c>
      <c r="J4879" t="s">
        <v>61</v>
      </c>
      <c r="K4879" t="s">
        <v>25</v>
      </c>
      <c r="L4879" t="s">
        <v>22</v>
      </c>
      <c r="M4879">
        <v>179980</v>
      </c>
      <c r="N4879" t="str">
        <f>TEXT(tblorders[[#This Row],[order_date]], "mmm-yyyy")</f>
        <v>Apr-2024</v>
      </c>
      <c r="O4879">
        <f>tblorders[[#This Row],[actual_delivery_days]] -tblorders[[#This Row],[expected_delivery_days]]</f>
        <v>5</v>
      </c>
    </row>
    <row r="4880" spans="1:15" x14ac:dyDescent="0.2">
      <c r="A4880" t="s">
        <v>6751</v>
      </c>
      <c r="B4880" t="s">
        <v>3401</v>
      </c>
      <c r="C4880" t="s">
        <v>21</v>
      </c>
      <c r="D4880">
        <v>2</v>
      </c>
      <c r="E4880" s="1">
        <v>45751</v>
      </c>
      <c r="F4880" s="1">
        <v>45755</v>
      </c>
      <c r="G4880">
        <v>5</v>
      </c>
      <c r="H4880" s="1">
        <v>45763</v>
      </c>
      <c r="I4880">
        <v>8</v>
      </c>
      <c r="J4880" t="s">
        <v>40</v>
      </c>
      <c r="K4880" t="s">
        <v>17</v>
      </c>
      <c r="L4880" t="s">
        <v>58</v>
      </c>
      <c r="M4880">
        <v>179980</v>
      </c>
      <c r="N4880" t="str">
        <f>TEXT(tblorders[[#This Row],[order_date]], "mmm-yyyy")</f>
        <v>Apr-2025</v>
      </c>
      <c r="O4880">
        <f>tblorders[[#This Row],[actual_delivery_days]] -tblorders[[#This Row],[expected_delivery_days]]</f>
        <v>3</v>
      </c>
    </row>
    <row r="4881" spans="1:15" x14ac:dyDescent="0.2">
      <c r="A4881" t="s">
        <v>6752</v>
      </c>
      <c r="B4881" t="s">
        <v>4845</v>
      </c>
      <c r="C4881" t="s">
        <v>29</v>
      </c>
      <c r="D4881">
        <v>1</v>
      </c>
      <c r="E4881" s="1">
        <v>45613</v>
      </c>
      <c r="F4881" s="1">
        <v>45617</v>
      </c>
      <c r="G4881">
        <v>7</v>
      </c>
      <c r="H4881" s="1">
        <v>45627</v>
      </c>
      <c r="I4881">
        <v>10</v>
      </c>
      <c r="J4881" t="s">
        <v>16</v>
      </c>
      <c r="K4881" t="s">
        <v>25</v>
      </c>
      <c r="L4881" t="s">
        <v>58</v>
      </c>
      <c r="M4881">
        <v>11000</v>
      </c>
      <c r="N4881" t="str">
        <f>TEXT(tblorders[[#This Row],[order_date]], "mmm-yyyy")</f>
        <v>Nov-2024</v>
      </c>
      <c r="O4881">
        <f>tblorders[[#This Row],[actual_delivery_days]] -tblorders[[#This Row],[expected_delivery_days]]</f>
        <v>3</v>
      </c>
    </row>
    <row r="4882" spans="1:15" x14ac:dyDescent="0.2">
      <c r="A4882" t="s">
        <v>6753</v>
      </c>
      <c r="B4882" t="s">
        <v>6168</v>
      </c>
      <c r="C4882" t="s">
        <v>44</v>
      </c>
      <c r="D4882">
        <v>1</v>
      </c>
      <c r="E4882" s="1">
        <v>45010</v>
      </c>
      <c r="F4882" s="1">
        <v>45012</v>
      </c>
      <c r="G4882">
        <v>7</v>
      </c>
      <c r="H4882" s="1">
        <v>45019</v>
      </c>
      <c r="I4882">
        <v>7</v>
      </c>
      <c r="J4882" t="s">
        <v>16</v>
      </c>
      <c r="K4882" t="s">
        <v>25</v>
      </c>
      <c r="L4882" t="s">
        <v>26</v>
      </c>
      <c r="M4882">
        <v>50990</v>
      </c>
      <c r="N4882" t="str">
        <f>TEXT(tblorders[[#This Row],[order_date]], "mmm-yyyy")</f>
        <v>Mar-2023</v>
      </c>
      <c r="O4882">
        <f>tblorders[[#This Row],[actual_delivery_days]] -tblorders[[#This Row],[expected_delivery_days]]</f>
        <v>0</v>
      </c>
    </row>
    <row r="4883" spans="1:15" x14ac:dyDescent="0.2">
      <c r="A4883" t="s">
        <v>6754</v>
      </c>
      <c r="B4883" t="s">
        <v>774</v>
      </c>
      <c r="C4883" t="s">
        <v>44</v>
      </c>
      <c r="D4883">
        <v>1</v>
      </c>
      <c r="E4883" s="1">
        <v>45704</v>
      </c>
      <c r="F4883" s="1">
        <v>45709</v>
      </c>
      <c r="G4883">
        <v>5</v>
      </c>
      <c r="H4883" s="1">
        <v>45716</v>
      </c>
      <c r="I4883">
        <v>7</v>
      </c>
      <c r="J4883" t="s">
        <v>16</v>
      </c>
      <c r="K4883" t="s">
        <v>41</v>
      </c>
      <c r="L4883" t="s">
        <v>18</v>
      </c>
      <c r="M4883">
        <v>50990</v>
      </c>
      <c r="N4883" t="str">
        <f>TEXT(tblorders[[#This Row],[order_date]], "mmm-yyyy")</f>
        <v>Feb-2025</v>
      </c>
      <c r="O4883">
        <f>tblorders[[#This Row],[actual_delivery_days]] -tblorders[[#This Row],[expected_delivery_days]]</f>
        <v>2</v>
      </c>
    </row>
    <row r="4884" spans="1:15" x14ac:dyDescent="0.2">
      <c r="A4884" t="s">
        <v>6755</v>
      </c>
      <c r="B4884" t="s">
        <v>404</v>
      </c>
      <c r="C4884" t="s">
        <v>32</v>
      </c>
      <c r="D4884">
        <v>1</v>
      </c>
      <c r="E4884" s="1">
        <v>45550</v>
      </c>
      <c r="F4884" s="1">
        <v>45555</v>
      </c>
      <c r="G4884">
        <v>5</v>
      </c>
      <c r="H4884" s="1">
        <v>45560</v>
      </c>
      <c r="I4884">
        <v>5</v>
      </c>
      <c r="J4884" t="s">
        <v>16</v>
      </c>
      <c r="K4884" t="s">
        <v>25</v>
      </c>
      <c r="L4884" t="s">
        <v>33</v>
      </c>
      <c r="M4884">
        <v>45000</v>
      </c>
      <c r="N4884" t="str">
        <f>TEXT(tblorders[[#This Row],[order_date]], "mmm-yyyy")</f>
        <v>Sep-2024</v>
      </c>
      <c r="O4884">
        <f>tblorders[[#This Row],[actual_delivery_days]] -tblorders[[#This Row],[expected_delivery_days]]</f>
        <v>0</v>
      </c>
    </row>
    <row r="4885" spans="1:15" x14ac:dyDescent="0.2">
      <c r="A4885" t="s">
        <v>6756</v>
      </c>
      <c r="B4885" t="s">
        <v>1948</v>
      </c>
      <c r="C4885" t="s">
        <v>21</v>
      </c>
      <c r="D4885">
        <v>1</v>
      </c>
      <c r="E4885" s="1">
        <v>45800</v>
      </c>
      <c r="F4885" s="1">
        <v>45804</v>
      </c>
      <c r="G4885">
        <v>10</v>
      </c>
      <c r="H4885" s="1">
        <v>45814</v>
      </c>
      <c r="I4885">
        <v>10</v>
      </c>
      <c r="J4885" t="s">
        <v>16</v>
      </c>
      <c r="K4885" t="s">
        <v>41</v>
      </c>
      <c r="L4885" t="s">
        <v>33</v>
      </c>
      <c r="M4885">
        <v>89990</v>
      </c>
      <c r="N4885" t="str">
        <f>TEXT(tblorders[[#This Row],[order_date]], "mmm-yyyy")</f>
        <v>May-2025</v>
      </c>
      <c r="O4885">
        <f>tblorders[[#This Row],[actual_delivery_days]] -tblorders[[#This Row],[expected_delivery_days]]</f>
        <v>0</v>
      </c>
    </row>
    <row r="4886" spans="1:15" x14ac:dyDescent="0.2">
      <c r="A4886" t="s">
        <v>6757</v>
      </c>
      <c r="B4886" t="s">
        <v>2020</v>
      </c>
      <c r="C4886" t="s">
        <v>32</v>
      </c>
      <c r="D4886">
        <v>1</v>
      </c>
      <c r="E4886" s="1">
        <v>45423</v>
      </c>
      <c r="F4886" s="1">
        <v>45428</v>
      </c>
      <c r="G4886">
        <v>5</v>
      </c>
      <c r="H4886" s="1">
        <v>45436</v>
      </c>
      <c r="I4886">
        <v>8</v>
      </c>
      <c r="J4886" t="s">
        <v>16</v>
      </c>
      <c r="K4886" t="s">
        <v>17</v>
      </c>
      <c r="L4886" t="s">
        <v>33</v>
      </c>
      <c r="M4886">
        <v>45000</v>
      </c>
      <c r="N4886" t="str">
        <f>TEXT(tblorders[[#This Row],[order_date]], "mmm-yyyy")</f>
        <v>May-2024</v>
      </c>
      <c r="O4886">
        <f>tblorders[[#This Row],[actual_delivery_days]] -tblorders[[#This Row],[expected_delivery_days]]</f>
        <v>3</v>
      </c>
    </row>
    <row r="4887" spans="1:15" x14ac:dyDescent="0.2">
      <c r="A4887" t="s">
        <v>6758</v>
      </c>
      <c r="B4887" t="s">
        <v>5922</v>
      </c>
      <c r="C4887" t="s">
        <v>32</v>
      </c>
      <c r="D4887">
        <v>1</v>
      </c>
      <c r="E4887" s="1">
        <v>45012</v>
      </c>
      <c r="F4887" s="1">
        <v>45017</v>
      </c>
      <c r="G4887">
        <v>5</v>
      </c>
      <c r="H4887" s="1">
        <v>45022</v>
      </c>
      <c r="I4887">
        <v>5</v>
      </c>
      <c r="J4887" t="s">
        <v>16</v>
      </c>
      <c r="K4887" t="s">
        <v>17</v>
      </c>
      <c r="L4887" t="s">
        <v>33</v>
      </c>
      <c r="M4887">
        <v>45000</v>
      </c>
      <c r="N4887" t="str">
        <f>TEXT(tblorders[[#This Row],[order_date]], "mmm-yyyy")</f>
        <v>Mar-2023</v>
      </c>
      <c r="O4887">
        <f>tblorders[[#This Row],[actual_delivery_days]] -tblorders[[#This Row],[expected_delivery_days]]</f>
        <v>0</v>
      </c>
    </row>
    <row r="4888" spans="1:15" x14ac:dyDescent="0.2">
      <c r="A4888" t="s">
        <v>6759</v>
      </c>
      <c r="B4888" t="s">
        <v>1806</v>
      </c>
      <c r="C4888" t="s">
        <v>15</v>
      </c>
      <c r="D4888">
        <v>1</v>
      </c>
      <c r="E4888" s="1">
        <v>45801</v>
      </c>
      <c r="F4888" s="1">
        <v>45804</v>
      </c>
      <c r="G4888">
        <v>7</v>
      </c>
      <c r="H4888" s="1">
        <v>45812</v>
      </c>
      <c r="I4888">
        <v>8</v>
      </c>
      <c r="J4888" t="s">
        <v>16</v>
      </c>
      <c r="K4888" t="s">
        <v>41</v>
      </c>
      <c r="L4888" t="s">
        <v>33</v>
      </c>
      <c r="M4888">
        <v>55990</v>
      </c>
      <c r="N4888" t="str">
        <f>TEXT(tblorders[[#This Row],[order_date]], "mmm-yyyy")</f>
        <v>May-2025</v>
      </c>
      <c r="O4888">
        <f>tblorders[[#This Row],[actual_delivery_days]] -tblorders[[#This Row],[expected_delivery_days]]</f>
        <v>1</v>
      </c>
    </row>
    <row r="4889" spans="1:15" x14ac:dyDescent="0.2">
      <c r="A4889" t="s">
        <v>6760</v>
      </c>
      <c r="B4889" t="s">
        <v>2408</v>
      </c>
      <c r="C4889" t="s">
        <v>15</v>
      </c>
      <c r="D4889">
        <v>1</v>
      </c>
      <c r="E4889" s="1">
        <v>45312</v>
      </c>
      <c r="F4889" s="1">
        <v>45314</v>
      </c>
      <c r="G4889">
        <v>5</v>
      </c>
      <c r="H4889" s="1">
        <v>45320</v>
      </c>
      <c r="I4889">
        <v>6</v>
      </c>
      <c r="J4889" t="s">
        <v>16</v>
      </c>
      <c r="K4889" t="s">
        <v>25</v>
      </c>
      <c r="L4889" t="s">
        <v>26</v>
      </c>
      <c r="M4889">
        <v>55990</v>
      </c>
      <c r="N4889" t="str">
        <f>TEXT(tblorders[[#This Row],[order_date]], "mmm-yyyy")</f>
        <v>Jan-2024</v>
      </c>
      <c r="O4889">
        <f>tblorders[[#This Row],[actual_delivery_days]] -tblorders[[#This Row],[expected_delivery_days]]</f>
        <v>1</v>
      </c>
    </row>
    <row r="4890" spans="1:15" x14ac:dyDescent="0.2">
      <c r="A4890" t="s">
        <v>6761</v>
      </c>
      <c r="B4890" t="s">
        <v>1374</v>
      </c>
      <c r="C4890" t="s">
        <v>32</v>
      </c>
      <c r="D4890">
        <v>1</v>
      </c>
      <c r="E4890" s="1">
        <v>45615</v>
      </c>
      <c r="F4890" s="1">
        <v>45618</v>
      </c>
      <c r="G4890">
        <v>5</v>
      </c>
      <c r="H4890" s="1">
        <v>45623</v>
      </c>
      <c r="I4890">
        <v>5</v>
      </c>
      <c r="J4890" t="s">
        <v>16</v>
      </c>
      <c r="K4890" t="s">
        <v>41</v>
      </c>
      <c r="L4890" t="s">
        <v>22</v>
      </c>
      <c r="M4890">
        <v>45000</v>
      </c>
      <c r="N4890" t="str">
        <f>TEXT(tblorders[[#This Row],[order_date]], "mmm-yyyy")</f>
        <v>Nov-2024</v>
      </c>
      <c r="O4890">
        <f>tblorders[[#This Row],[actual_delivery_days]] -tblorders[[#This Row],[expected_delivery_days]]</f>
        <v>0</v>
      </c>
    </row>
    <row r="4891" spans="1:15" x14ac:dyDescent="0.2">
      <c r="A4891" t="s">
        <v>6762</v>
      </c>
      <c r="B4891" t="s">
        <v>6763</v>
      </c>
      <c r="C4891" t="s">
        <v>29</v>
      </c>
      <c r="D4891">
        <v>2</v>
      </c>
      <c r="E4891" s="1">
        <v>45269</v>
      </c>
      <c r="F4891" s="1">
        <v>45274</v>
      </c>
      <c r="G4891">
        <v>5</v>
      </c>
      <c r="H4891" s="1">
        <v>45280</v>
      </c>
      <c r="I4891">
        <v>6</v>
      </c>
      <c r="J4891" t="s">
        <v>16</v>
      </c>
      <c r="K4891" t="s">
        <v>25</v>
      </c>
      <c r="L4891" t="s">
        <v>26</v>
      </c>
      <c r="M4891">
        <v>22000</v>
      </c>
      <c r="N4891" t="str">
        <f>TEXT(tblorders[[#This Row],[order_date]], "mmm-yyyy")</f>
        <v>Dec-2023</v>
      </c>
      <c r="O4891">
        <f>tblorders[[#This Row],[actual_delivery_days]] -tblorders[[#This Row],[expected_delivery_days]]</f>
        <v>1</v>
      </c>
    </row>
    <row r="4892" spans="1:15" x14ac:dyDescent="0.2">
      <c r="A4892" t="s">
        <v>6764</v>
      </c>
      <c r="B4892" t="s">
        <v>1478</v>
      </c>
      <c r="C4892" t="s">
        <v>15</v>
      </c>
      <c r="D4892">
        <v>2</v>
      </c>
      <c r="E4892" s="1">
        <v>44712</v>
      </c>
      <c r="F4892" s="1">
        <v>44717</v>
      </c>
      <c r="G4892">
        <v>5</v>
      </c>
      <c r="H4892" s="1">
        <v>44724</v>
      </c>
      <c r="I4892">
        <v>7</v>
      </c>
      <c r="J4892" t="s">
        <v>16</v>
      </c>
      <c r="K4892" t="s">
        <v>17</v>
      </c>
      <c r="L4892" t="s">
        <v>22</v>
      </c>
      <c r="M4892">
        <v>111980</v>
      </c>
      <c r="N4892" t="str">
        <f>TEXT(tblorders[[#This Row],[order_date]], "mmm-yyyy")</f>
        <v>May-2022</v>
      </c>
      <c r="O4892">
        <f>tblorders[[#This Row],[actual_delivery_days]] -tblorders[[#This Row],[expected_delivery_days]]</f>
        <v>2</v>
      </c>
    </row>
    <row r="4893" spans="1:15" x14ac:dyDescent="0.2">
      <c r="A4893" t="s">
        <v>6765</v>
      </c>
      <c r="B4893" t="s">
        <v>1595</v>
      </c>
      <c r="C4893" t="s">
        <v>15</v>
      </c>
      <c r="D4893">
        <v>1</v>
      </c>
      <c r="E4893" s="1">
        <v>45762</v>
      </c>
      <c r="F4893" s="1">
        <v>45763</v>
      </c>
      <c r="G4893">
        <v>5</v>
      </c>
      <c r="H4893" s="1">
        <v>45768</v>
      </c>
      <c r="I4893">
        <v>5</v>
      </c>
      <c r="J4893" t="s">
        <v>16</v>
      </c>
      <c r="K4893" t="s">
        <v>41</v>
      </c>
      <c r="L4893" t="s">
        <v>26</v>
      </c>
      <c r="M4893">
        <v>55990</v>
      </c>
      <c r="N4893" t="str">
        <f>TEXT(tblorders[[#This Row],[order_date]], "mmm-yyyy")</f>
        <v>Apr-2025</v>
      </c>
      <c r="O4893">
        <f>tblorders[[#This Row],[actual_delivery_days]] -tblorders[[#This Row],[expected_delivery_days]]</f>
        <v>0</v>
      </c>
    </row>
    <row r="4894" spans="1:15" x14ac:dyDescent="0.2">
      <c r="A4894" t="s">
        <v>6766</v>
      </c>
      <c r="B4894" t="s">
        <v>2930</v>
      </c>
      <c r="C4894" t="s">
        <v>15</v>
      </c>
      <c r="D4894">
        <v>1</v>
      </c>
      <c r="E4894" s="1">
        <v>45584</v>
      </c>
      <c r="F4894" s="1">
        <v>45588</v>
      </c>
      <c r="G4894">
        <v>7</v>
      </c>
      <c r="H4894" s="1">
        <v>45595</v>
      </c>
      <c r="I4894">
        <v>7</v>
      </c>
      <c r="J4894" t="s">
        <v>16</v>
      </c>
      <c r="K4894" t="s">
        <v>17</v>
      </c>
      <c r="L4894" t="s">
        <v>26</v>
      </c>
      <c r="M4894">
        <v>55990</v>
      </c>
      <c r="N4894" t="str">
        <f>TEXT(tblorders[[#This Row],[order_date]], "mmm-yyyy")</f>
        <v>Oct-2024</v>
      </c>
      <c r="O4894">
        <f>tblorders[[#This Row],[actual_delivery_days]] -tblorders[[#This Row],[expected_delivery_days]]</f>
        <v>0</v>
      </c>
    </row>
    <row r="4895" spans="1:15" x14ac:dyDescent="0.2">
      <c r="A4895" t="s">
        <v>6767</v>
      </c>
      <c r="B4895" t="s">
        <v>2875</v>
      </c>
      <c r="C4895" t="s">
        <v>32</v>
      </c>
      <c r="D4895">
        <v>1</v>
      </c>
      <c r="E4895" s="1">
        <v>45804</v>
      </c>
      <c r="F4895" s="1">
        <v>45805</v>
      </c>
      <c r="G4895">
        <v>7</v>
      </c>
      <c r="H4895" s="1">
        <v>45812</v>
      </c>
      <c r="I4895">
        <v>7</v>
      </c>
      <c r="J4895" t="s">
        <v>16</v>
      </c>
      <c r="K4895" t="s">
        <v>25</v>
      </c>
      <c r="L4895" t="s">
        <v>22</v>
      </c>
      <c r="M4895">
        <v>45000</v>
      </c>
      <c r="N4895" t="str">
        <f>TEXT(tblorders[[#This Row],[order_date]], "mmm-yyyy")</f>
        <v>May-2025</v>
      </c>
      <c r="O4895">
        <f>tblorders[[#This Row],[actual_delivery_days]] -tblorders[[#This Row],[expected_delivery_days]]</f>
        <v>0</v>
      </c>
    </row>
    <row r="4896" spans="1:15" x14ac:dyDescent="0.2">
      <c r="A4896" t="s">
        <v>6768</v>
      </c>
      <c r="B4896" t="s">
        <v>6076</v>
      </c>
      <c r="C4896" t="s">
        <v>55</v>
      </c>
      <c r="D4896">
        <v>2</v>
      </c>
      <c r="E4896" s="1">
        <v>45214</v>
      </c>
      <c r="F4896" s="1">
        <v>45216</v>
      </c>
      <c r="G4896">
        <v>7</v>
      </c>
      <c r="H4896" s="1">
        <v>45222</v>
      </c>
      <c r="I4896">
        <v>6</v>
      </c>
      <c r="J4896" t="s">
        <v>16</v>
      </c>
      <c r="K4896" t="s">
        <v>17</v>
      </c>
      <c r="L4896" t="s">
        <v>22</v>
      </c>
      <c r="M4896">
        <v>199980</v>
      </c>
      <c r="N4896" t="str">
        <f>TEXT(tblorders[[#This Row],[order_date]], "mmm-yyyy")</f>
        <v>Oct-2023</v>
      </c>
      <c r="O4896">
        <f>tblorders[[#This Row],[actual_delivery_days]] -tblorders[[#This Row],[expected_delivery_days]]</f>
        <v>-1</v>
      </c>
    </row>
    <row r="4897" spans="1:15" x14ac:dyDescent="0.2">
      <c r="A4897" t="s">
        <v>6769</v>
      </c>
      <c r="B4897" t="s">
        <v>1400</v>
      </c>
      <c r="C4897" t="s">
        <v>55</v>
      </c>
      <c r="D4897">
        <v>2</v>
      </c>
      <c r="E4897" s="1">
        <v>45585</v>
      </c>
      <c r="F4897" s="1">
        <v>45589</v>
      </c>
      <c r="G4897">
        <v>5</v>
      </c>
      <c r="H4897" s="1">
        <v>45594</v>
      </c>
      <c r="I4897">
        <v>5</v>
      </c>
      <c r="J4897" t="s">
        <v>16</v>
      </c>
      <c r="K4897" t="s">
        <v>41</v>
      </c>
      <c r="L4897" t="s">
        <v>58</v>
      </c>
      <c r="M4897">
        <v>199980</v>
      </c>
      <c r="N4897" t="str">
        <f>TEXT(tblorders[[#This Row],[order_date]], "mmm-yyyy")</f>
        <v>Oct-2024</v>
      </c>
      <c r="O4897">
        <f>tblorders[[#This Row],[actual_delivery_days]] -tblorders[[#This Row],[expected_delivery_days]]</f>
        <v>0</v>
      </c>
    </row>
    <row r="4898" spans="1:15" x14ac:dyDescent="0.2">
      <c r="A4898" t="s">
        <v>6770</v>
      </c>
      <c r="B4898" t="s">
        <v>6771</v>
      </c>
      <c r="C4898" t="s">
        <v>21</v>
      </c>
      <c r="D4898">
        <v>1</v>
      </c>
      <c r="E4898" s="1">
        <v>45539</v>
      </c>
      <c r="F4898" s="1">
        <v>45544</v>
      </c>
      <c r="G4898">
        <v>10</v>
      </c>
      <c r="H4898" s="1">
        <v>45553</v>
      </c>
      <c r="I4898">
        <v>9</v>
      </c>
      <c r="J4898" t="s">
        <v>16</v>
      </c>
      <c r="K4898" t="s">
        <v>25</v>
      </c>
      <c r="L4898" t="s">
        <v>33</v>
      </c>
      <c r="M4898">
        <v>89990</v>
      </c>
      <c r="N4898" t="str">
        <f>TEXT(tblorders[[#This Row],[order_date]], "mmm-yyyy")</f>
        <v>Sep-2024</v>
      </c>
      <c r="O4898">
        <f>tblorders[[#This Row],[actual_delivery_days]] -tblorders[[#This Row],[expected_delivery_days]]</f>
        <v>-1</v>
      </c>
    </row>
    <row r="4899" spans="1:15" x14ac:dyDescent="0.2">
      <c r="A4899" t="s">
        <v>6772</v>
      </c>
      <c r="B4899" t="s">
        <v>5970</v>
      </c>
      <c r="C4899" t="s">
        <v>55</v>
      </c>
      <c r="D4899">
        <v>1</v>
      </c>
      <c r="E4899" s="1">
        <v>44915</v>
      </c>
      <c r="F4899" s="1">
        <v>44919</v>
      </c>
      <c r="G4899">
        <v>5</v>
      </c>
      <c r="H4899" s="1">
        <v>44924</v>
      </c>
      <c r="I4899">
        <v>5</v>
      </c>
      <c r="J4899" t="s">
        <v>16</v>
      </c>
      <c r="K4899" t="s">
        <v>17</v>
      </c>
      <c r="L4899" t="s">
        <v>22</v>
      </c>
      <c r="M4899">
        <v>99990</v>
      </c>
      <c r="N4899" t="str">
        <f>TEXT(tblorders[[#This Row],[order_date]], "mmm-yyyy")</f>
        <v>Dec-2022</v>
      </c>
      <c r="O4899">
        <f>tblorders[[#This Row],[actual_delivery_days]] -tblorders[[#This Row],[expected_delivery_days]]</f>
        <v>0</v>
      </c>
    </row>
    <row r="4900" spans="1:15" x14ac:dyDescent="0.2">
      <c r="A4900" t="s">
        <v>6773</v>
      </c>
      <c r="B4900" t="s">
        <v>1388</v>
      </c>
      <c r="C4900" t="s">
        <v>55</v>
      </c>
      <c r="D4900">
        <v>2</v>
      </c>
      <c r="E4900" s="1">
        <v>44849</v>
      </c>
      <c r="F4900" s="1">
        <v>44850</v>
      </c>
      <c r="G4900">
        <v>10</v>
      </c>
      <c r="H4900" s="1">
        <v>44859</v>
      </c>
      <c r="I4900">
        <v>9</v>
      </c>
      <c r="J4900" t="s">
        <v>16</v>
      </c>
      <c r="K4900" t="s">
        <v>41</v>
      </c>
      <c r="L4900" t="s">
        <v>18</v>
      </c>
      <c r="M4900">
        <v>199980</v>
      </c>
      <c r="N4900" t="str">
        <f>TEXT(tblorders[[#This Row],[order_date]], "mmm-yyyy")</f>
        <v>Oct-2022</v>
      </c>
      <c r="O4900">
        <f>tblorders[[#This Row],[actual_delivery_days]] -tblorders[[#This Row],[expected_delivery_days]]</f>
        <v>-1</v>
      </c>
    </row>
    <row r="4901" spans="1:15" x14ac:dyDescent="0.2">
      <c r="A4901" t="s">
        <v>6774</v>
      </c>
      <c r="B4901" t="s">
        <v>1923</v>
      </c>
      <c r="C4901" t="s">
        <v>32</v>
      </c>
      <c r="D4901">
        <v>2</v>
      </c>
      <c r="E4901" s="1">
        <v>45490</v>
      </c>
      <c r="F4901" s="1">
        <v>45491</v>
      </c>
      <c r="G4901">
        <v>7</v>
      </c>
      <c r="H4901" s="1">
        <v>45501</v>
      </c>
      <c r="I4901">
        <v>10</v>
      </c>
      <c r="J4901" t="s">
        <v>16</v>
      </c>
      <c r="K4901" t="s">
        <v>17</v>
      </c>
      <c r="L4901" t="s">
        <v>58</v>
      </c>
      <c r="M4901">
        <v>90000</v>
      </c>
      <c r="N4901" t="str">
        <f>TEXT(tblorders[[#This Row],[order_date]], "mmm-yyyy")</f>
        <v>Jul-2024</v>
      </c>
      <c r="O4901">
        <f>tblorders[[#This Row],[actual_delivery_days]] -tblorders[[#This Row],[expected_delivery_days]]</f>
        <v>3</v>
      </c>
    </row>
    <row r="4902" spans="1:15" x14ac:dyDescent="0.2">
      <c r="A4902" t="s">
        <v>6775</v>
      </c>
      <c r="B4902" t="s">
        <v>3211</v>
      </c>
      <c r="C4902" t="s">
        <v>29</v>
      </c>
      <c r="D4902">
        <v>1</v>
      </c>
      <c r="E4902" s="1">
        <v>45682</v>
      </c>
      <c r="F4902" s="1">
        <v>45686</v>
      </c>
      <c r="G4902">
        <v>5</v>
      </c>
      <c r="H4902" s="1">
        <v>45692</v>
      </c>
      <c r="I4902">
        <v>6</v>
      </c>
      <c r="J4902" t="s">
        <v>16</v>
      </c>
      <c r="K4902" t="s">
        <v>41</v>
      </c>
      <c r="L4902" t="s">
        <v>33</v>
      </c>
      <c r="M4902">
        <v>11000</v>
      </c>
      <c r="N4902" t="str">
        <f>TEXT(tblorders[[#This Row],[order_date]], "mmm-yyyy")</f>
        <v>Jan-2025</v>
      </c>
      <c r="O4902">
        <f>tblorders[[#This Row],[actual_delivery_days]] -tblorders[[#This Row],[expected_delivery_days]]</f>
        <v>1</v>
      </c>
    </row>
    <row r="4903" spans="1:15" x14ac:dyDescent="0.2">
      <c r="A4903" t="s">
        <v>6776</v>
      </c>
      <c r="B4903" t="s">
        <v>737</v>
      </c>
      <c r="C4903" t="s">
        <v>15</v>
      </c>
      <c r="D4903">
        <v>1</v>
      </c>
      <c r="E4903" s="1">
        <v>44793</v>
      </c>
      <c r="F4903" s="1">
        <v>44797</v>
      </c>
      <c r="G4903">
        <v>7</v>
      </c>
      <c r="H4903" s="1">
        <v>44809</v>
      </c>
      <c r="I4903">
        <v>12</v>
      </c>
      <c r="J4903" t="s">
        <v>61</v>
      </c>
      <c r="K4903" t="s">
        <v>17</v>
      </c>
      <c r="L4903" t="s">
        <v>26</v>
      </c>
      <c r="M4903">
        <v>55990</v>
      </c>
      <c r="N4903" t="str">
        <f>TEXT(tblorders[[#This Row],[order_date]], "mmm-yyyy")</f>
        <v>Aug-2022</v>
      </c>
      <c r="O4903">
        <f>tblorders[[#This Row],[actual_delivery_days]] -tblorders[[#This Row],[expected_delivery_days]]</f>
        <v>5</v>
      </c>
    </row>
    <row r="4904" spans="1:15" x14ac:dyDescent="0.2">
      <c r="A4904" t="s">
        <v>6777</v>
      </c>
      <c r="B4904" t="s">
        <v>3895</v>
      </c>
      <c r="C4904" t="s">
        <v>21</v>
      </c>
      <c r="D4904">
        <v>1</v>
      </c>
      <c r="E4904" s="1">
        <v>45415</v>
      </c>
      <c r="F4904" s="1">
        <v>45419</v>
      </c>
      <c r="G4904">
        <v>7</v>
      </c>
      <c r="H4904" s="1">
        <v>45426</v>
      </c>
      <c r="I4904">
        <v>7</v>
      </c>
      <c r="J4904" t="s">
        <v>16</v>
      </c>
      <c r="K4904" t="s">
        <v>41</v>
      </c>
      <c r="L4904" t="s">
        <v>22</v>
      </c>
      <c r="M4904">
        <v>89990</v>
      </c>
      <c r="N4904" t="str">
        <f>TEXT(tblorders[[#This Row],[order_date]], "mmm-yyyy")</f>
        <v>May-2024</v>
      </c>
      <c r="O4904">
        <f>tblorders[[#This Row],[actual_delivery_days]] -tblorders[[#This Row],[expected_delivery_days]]</f>
        <v>0</v>
      </c>
    </row>
    <row r="4905" spans="1:15" x14ac:dyDescent="0.2">
      <c r="A4905" t="s">
        <v>6778</v>
      </c>
      <c r="B4905" t="s">
        <v>1659</v>
      </c>
      <c r="C4905" t="s">
        <v>15</v>
      </c>
      <c r="D4905">
        <v>2</v>
      </c>
      <c r="E4905" s="1">
        <v>45745</v>
      </c>
      <c r="F4905" s="1">
        <v>45746</v>
      </c>
      <c r="G4905">
        <v>5</v>
      </c>
      <c r="H4905" s="1">
        <v>45756</v>
      </c>
      <c r="I4905">
        <v>10</v>
      </c>
      <c r="J4905" t="s">
        <v>61</v>
      </c>
      <c r="K4905" t="s">
        <v>17</v>
      </c>
      <c r="L4905" t="s">
        <v>33</v>
      </c>
      <c r="M4905">
        <v>111980</v>
      </c>
      <c r="N4905" t="str">
        <f>TEXT(tblorders[[#This Row],[order_date]], "mmm-yyyy")</f>
        <v>Mar-2025</v>
      </c>
      <c r="O4905">
        <f>tblorders[[#This Row],[actual_delivery_days]] -tblorders[[#This Row],[expected_delivery_days]]</f>
        <v>5</v>
      </c>
    </row>
    <row r="4906" spans="1:15" x14ac:dyDescent="0.2">
      <c r="A4906" t="s">
        <v>6779</v>
      </c>
      <c r="B4906" t="s">
        <v>4422</v>
      </c>
      <c r="C4906" t="s">
        <v>15</v>
      </c>
      <c r="D4906">
        <v>1</v>
      </c>
      <c r="E4906" s="1">
        <v>45691</v>
      </c>
      <c r="F4906" s="1">
        <v>45694</v>
      </c>
      <c r="G4906">
        <v>10</v>
      </c>
      <c r="H4906" s="1">
        <v>45709</v>
      </c>
      <c r="I4906">
        <v>15</v>
      </c>
      <c r="J4906" t="s">
        <v>61</v>
      </c>
      <c r="K4906" t="s">
        <v>41</v>
      </c>
      <c r="L4906" t="s">
        <v>26</v>
      </c>
      <c r="M4906">
        <v>55990</v>
      </c>
      <c r="N4906" t="str">
        <f>TEXT(tblorders[[#This Row],[order_date]], "mmm-yyyy")</f>
        <v>Feb-2025</v>
      </c>
      <c r="O4906">
        <f>tblorders[[#This Row],[actual_delivery_days]] -tblorders[[#This Row],[expected_delivery_days]]</f>
        <v>5</v>
      </c>
    </row>
    <row r="4907" spans="1:15" x14ac:dyDescent="0.2">
      <c r="A4907" t="s">
        <v>6780</v>
      </c>
      <c r="B4907" t="s">
        <v>2110</v>
      </c>
      <c r="C4907" t="s">
        <v>21</v>
      </c>
      <c r="D4907">
        <v>1</v>
      </c>
      <c r="E4907" s="1">
        <v>45186</v>
      </c>
      <c r="F4907" s="1">
        <v>45187</v>
      </c>
      <c r="G4907">
        <v>5</v>
      </c>
      <c r="H4907" s="1">
        <v>45192</v>
      </c>
      <c r="I4907">
        <v>5</v>
      </c>
      <c r="J4907" t="s">
        <v>16</v>
      </c>
      <c r="K4907" t="s">
        <v>17</v>
      </c>
      <c r="L4907" t="s">
        <v>18</v>
      </c>
      <c r="M4907">
        <v>89990</v>
      </c>
      <c r="N4907" t="str">
        <f>TEXT(tblorders[[#This Row],[order_date]], "mmm-yyyy")</f>
        <v>Sep-2023</v>
      </c>
      <c r="O4907">
        <f>tblorders[[#This Row],[actual_delivery_days]] -tblorders[[#This Row],[expected_delivery_days]]</f>
        <v>0</v>
      </c>
    </row>
    <row r="4908" spans="1:15" x14ac:dyDescent="0.2">
      <c r="A4908" t="s">
        <v>6781</v>
      </c>
      <c r="B4908" t="s">
        <v>77</v>
      </c>
      <c r="C4908" t="s">
        <v>15</v>
      </c>
      <c r="D4908">
        <v>2</v>
      </c>
      <c r="E4908" s="1">
        <v>45283</v>
      </c>
      <c r="F4908" s="1">
        <v>45285</v>
      </c>
      <c r="G4908">
        <v>5</v>
      </c>
      <c r="H4908" s="1">
        <v>45290</v>
      </c>
      <c r="I4908">
        <v>5</v>
      </c>
      <c r="J4908" t="s">
        <v>16</v>
      </c>
      <c r="K4908" t="s">
        <v>41</v>
      </c>
      <c r="L4908" t="s">
        <v>58</v>
      </c>
      <c r="M4908">
        <v>111980</v>
      </c>
      <c r="N4908" t="str">
        <f>TEXT(tblorders[[#This Row],[order_date]], "mmm-yyyy")</f>
        <v>Dec-2023</v>
      </c>
      <c r="O4908">
        <f>tblorders[[#This Row],[actual_delivery_days]] -tblorders[[#This Row],[expected_delivery_days]]</f>
        <v>0</v>
      </c>
    </row>
    <row r="4909" spans="1:15" x14ac:dyDescent="0.2">
      <c r="A4909" t="s">
        <v>6782</v>
      </c>
      <c r="B4909" t="s">
        <v>2108</v>
      </c>
      <c r="C4909" t="s">
        <v>32</v>
      </c>
      <c r="D4909">
        <v>2</v>
      </c>
      <c r="E4909" s="1">
        <v>45475</v>
      </c>
      <c r="F4909" s="1">
        <v>45478</v>
      </c>
      <c r="G4909">
        <v>10</v>
      </c>
      <c r="H4909" s="1">
        <v>45489</v>
      </c>
      <c r="I4909">
        <v>11</v>
      </c>
      <c r="J4909" t="s">
        <v>16</v>
      </c>
      <c r="K4909" t="s">
        <v>17</v>
      </c>
      <c r="L4909" t="s">
        <v>26</v>
      </c>
      <c r="M4909">
        <v>90000</v>
      </c>
      <c r="N4909" t="str">
        <f>TEXT(tblorders[[#This Row],[order_date]], "mmm-yyyy")</f>
        <v>Jul-2024</v>
      </c>
      <c r="O4909">
        <f>tblorders[[#This Row],[actual_delivery_days]] -tblorders[[#This Row],[expected_delivery_days]]</f>
        <v>1</v>
      </c>
    </row>
    <row r="4910" spans="1:15" x14ac:dyDescent="0.2">
      <c r="A4910" t="s">
        <v>6783</v>
      </c>
      <c r="B4910" t="s">
        <v>3171</v>
      </c>
      <c r="C4910" t="s">
        <v>55</v>
      </c>
      <c r="D4910">
        <v>1</v>
      </c>
      <c r="E4910" s="1">
        <v>45486</v>
      </c>
      <c r="F4910" s="1">
        <v>45490</v>
      </c>
      <c r="G4910">
        <v>5</v>
      </c>
      <c r="H4910" s="1">
        <v>45497</v>
      </c>
      <c r="I4910">
        <v>7</v>
      </c>
      <c r="J4910" t="s">
        <v>16</v>
      </c>
      <c r="K4910" t="s">
        <v>17</v>
      </c>
      <c r="L4910" t="s">
        <v>18</v>
      </c>
      <c r="M4910">
        <v>99990</v>
      </c>
      <c r="N4910" t="str">
        <f>TEXT(tblorders[[#This Row],[order_date]], "mmm-yyyy")</f>
        <v>Jul-2024</v>
      </c>
      <c r="O4910">
        <f>tblorders[[#This Row],[actual_delivery_days]] -tblorders[[#This Row],[expected_delivery_days]]</f>
        <v>2</v>
      </c>
    </row>
    <row r="4911" spans="1:15" x14ac:dyDescent="0.2">
      <c r="A4911" t="s">
        <v>6784</v>
      </c>
      <c r="B4911" t="s">
        <v>4964</v>
      </c>
      <c r="C4911" t="s">
        <v>15</v>
      </c>
      <c r="D4911">
        <v>1</v>
      </c>
      <c r="E4911" s="1">
        <v>45600</v>
      </c>
      <c r="F4911" s="1">
        <v>45604</v>
      </c>
      <c r="G4911">
        <v>10</v>
      </c>
      <c r="H4911" s="1">
        <v>45612</v>
      </c>
      <c r="I4911">
        <v>8</v>
      </c>
      <c r="J4911" t="s">
        <v>16</v>
      </c>
      <c r="K4911" t="s">
        <v>17</v>
      </c>
      <c r="L4911" t="s">
        <v>18</v>
      </c>
      <c r="M4911">
        <v>55990</v>
      </c>
      <c r="N4911" t="str">
        <f>TEXT(tblorders[[#This Row],[order_date]], "mmm-yyyy")</f>
        <v>Nov-2024</v>
      </c>
      <c r="O4911">
        <f>tblorders[[#This Row],[actual_delivery_days]] -tblorders[[#This Row],[expected_delivery_days]]</f>
        <v>-2</v>
      </c>
    </row>
    <row r="4912" spans="1:15" x14ac:dyDescent="0.2">
      <c r="A4912" t="s">
        <v>6785</v>
      </c>
      <c r="B4912" t="s">
        <v>850</v>
      </c>
      <c r="C4912" t="s">
        <v>15</v>
      </c>
      <c r="D4912">
        <v>1</v>
      </c>
      <c r="E4912" s="1">
        <v>45223</v>
      </c>
      <c r="F4912" s="1">
        <v>45227</v>
      </c>
      <c r="G4912">
        <v>7</v>
      </c>
      <c r="H4912" s="1">
        <v>45235</v>
      </c>
      <c r="I4912">
        <v>8</v>
      </c>
      <c r="J4912" t="s">
        <v>40</v>
      </c>
      <c r="K4912" t="s">
        <v>25</v>
      </c>
      <c r="L4912" t="s">
        <v>18</v>
      </c>
      <c r="M4912">
        <v>55990</v>
      </c>
      <c r="N4912" t="str">
        <f>TEXT(tblorders[[#This Row],[order_date]], "mmm-yyyy")</f>
        <v>Oct-2023</v>
      </c>
      <c r="O4912">
        <f>tblorders[[#This Row],[actual_delivery_days]] -tblorders[[#This Row],[expected_delivery_days]]</f>
        <v>1</v>
      </c>
    </row>
    <row r="4913" spans="1:15" x14ac:dyDescent="0.2">
      <c r="A4913" t="s">
        <v>6786</v>
      </c>
      <c r="B4913" t="s">
        <v>1119</v>
      </c>
      <c r="C4913" t="s">
        <v>29</v>
      </c>
      <c r="D4913">
        <v>1</v>
      </c>
      <c r="E4913" s="1">
        <v>45775</v>
      </c>
      <c r="F4913" s="1">
        <v>45779</v>
      </c>
      <c r="G4913">
        <v>7</v>
      </c>
      <c r="H4913" s="1">
        <v>45788</v>
      </c>
      <c r="I4913">
        <v>9</v>
      </c>
      <c r="J4913" t="s">
        <v>16</v>
      </c>
      <c r="K4913" t="s">
        <v>25</v>
      </c>
      <c r="L4913" t="s">
        <v>18</v>
      </c>
      <c r="M4913">
        <v>11000</v>
      </c>
      <c r="N4913" t="str">
        <f>TEXT(tblorders[[#This Row],[order_date]], "mmm-yyyy")</f>
        <v>Apr-2025</v>
      </c>
      <c r="O4913">
        <f>tblorders[[#This Row],[actual_delivery_days]] -tblorders[[#This Row],[expected_delivery_days]]</f>
        <v>2</v>
      </c>
    </row>
    <row r="4914" spans="1:15" x14ac:dyDescent="0.2">
      <c r="A4914" t="s">
        <v>6787</v>
      </c>
      <c r="B4914" t="s">
        <v>3547</v>
      </c>
      <c r="C4914" t="s">
        <v>29</v>
      </c>
      <c r="D4914">
        <v>1</v>
      </c>
      <c r="E4914" s="1">
        <v>45391</v>
      </c>
      <c r="F4914" s="1">
        <v>45396</v>
      </c>
      <c r="G4914">
        <v>10</v>
      </c>
      <c r="H4914" s="1">
        <v>45407</v>
      </c>
      <c r="I4914">
        <v>11</v>
      </c>
      <c r="J4914" t="s">
        <v>16</v>
      </c>
      <c r="K4914" t="s">
        <v>41</v>
      </c>
      <c r="L4914" t="s">
        <v>26</v>
      </c>
      <c r="M4914">
        <v>11000</v>
      </c>
      <c r="N4914" t="str">
        <f>TEXT(tblorders[[#This Row],[order_date]], "mmm-yyyy")</f>
        <v>Apr-2024</v>
      </c>
      <c r="O4914">
        <f>tblorders[[#This Row],[actual_delivery_days]] -tblorders[[#This Row],[expected_delivery_days]]</f>
        <v>1</v>
      </c>
    </row>
    <row r="4915" spans="1:15" x14ac:dyDescent="0.2">
      <c r="A4915" t="s">
        <v>6788</v>
      </c>
      <c r="B4915" t="s">
        <v>4315</v>
      </c>
      <c r="C4915" t="s">
        <v>32</v>
      </c>
      <c r="D4915">
        <v>1</v>
      </c>
      <c r="E4915" s="1">
        <v>45596</v>
      </c>
      <c r="F4915" s="1">
        <v>45597</v>
      </c>
      <c r="G4915">
        <v>5</v>
      </c>
      <c r="H4915" s="1">
        <v>45603</v>
      </c>
      <c r="I4915">
        <v>6</v>
      </c>
      <c r="J4915" t="s">
        <v>16</v>
      </c>
      <c r="K4915" t="s">
        <v>41</v>
      </c>
      <c r="L4915" t="s">
        <v>58</v>
      </c>
      <c r="M4915">
        <v>45000</v>
      </c>
      <c r="N4915" t="str">
        <f>TEXT(tblorders[[#This Row],[order_date]], "mmm-yyyy")</f>
        <v>Oct-2024</v>
      </c>
      <c r="O4915">
        <f>tblorders[[#This Row],[actual_delivery_days]] -tblorders[[#This Row],[expected_delivery_days]]</f>
        <v>1</v>
      </c>
    </row>
    <row r="4916" spans="1:15" x14ac:dyDescent="0.2">
      <c r="A4916" t="s">
        <v>6789</v>
      </c>
      <c r="B4916" t="s">
        <v>6790</v>
      </c>
      <c r="C4916" t="s">
        <v>21</v>
      </c>
      <c r="D4916">
        <v>1</v>
      </c>
      <c r="E4916" s="1">
        <v>45418</v>
      </c>
      <c r="F4916" s="1">
        <v>45419</v>
      </c>
      <c r="G4916">
        <v>5</v>
      </c>
      <c r="H4916" s="1">
        <v>45424</v>
      </c>
      <c r="I4916">
        <v>5</v>
      </c>
      <c r="J4916" t="s">
        <v>16</v>
      </c>
      <c r="K4916" t="s">
        <v>41</v>
      </c>
      <c r="L4916" t="s">
        <v>33</v>
      </c>
      <c r="M4916">
        <v>89990</v>
      </c>
      <c r="N4916" t="str">
        <f>TEXT(tblorders[[#This Row],[order_date]], "mmm-yyyy")</f>
        <v>May-2024</v>
      </c>
      <c r="O4916">
        <f>tblorders[[#This Row],[actual_delivery_days]] -tblorders[[#This Row],[expected_delivery_days]]</f>
        <v>0</v>
      </c>
    </row>
    <row r="4917" spans="1:15" x14ac:dyDescent="0.2">
      <c r="A4917" t="s">
        <v>6791</v>
      </c>
      <c r="B4917" t="s">
        <v>2936</v>
      </c>
      <c r="C4917" t="s">
        <v>32</v>
      </c>
      <c r="D4917">
        <v>1</v>
      </c>
      <c r="E4917" s="1">
        <v>44853</v>
      </c>
      <c r="F4917" s="1">
        <v>44858</v>
      </c>
      <c r="G4917">
        <v>7</v>
      </c>
      <c r="H4917" s="1">
        <v>44866</v>
      </c>
      <c r="I4917">
        <v>8</v>
      </c>
      <c r="J4917" t="s">
        <v>16</v>
      </c>
      <c r="K4917" t="s">
        <v>25</v>
      </c>
      <c r="L4917" t="s">
        <v>33</v>
      </c>
      <c r="M4917">
        <v>45000</v>
      </c>
      <c r="N4917" t="str">
        <f>TEXT(tblorders[[#This Row],[order_date]], "mmm-yyyy")</f>
        <v>Oct-2022</v>
      </c>
      <c r="O4917">
        <f>tblorders[[#This Row],[actual_delivery_days]] -tblorders[[#This Row],[expected_delivery_days]]</f>
        <v>1</v>
      </c>
    </row>
    <row r="4918" spans="1:15" x14ac:dyDescent="0.2">
      <c r="A4918" t="s">
        <v>6792</v>
      </c>
      <c r="B4918" t="s">
        <v>1973</v>
      </c>
      <c r="C4918" t="s">
        <v>29</v>
      </c>
      <c r="D4918">
        <v>1</v>
      </c>
      <c r="E4918" s="1">
        <v>45777</v>
      </c>
      <c r="F4918" s="1">
        <v>45781</v>
      </c>
      <c r="G4918">
        <v>10</v>
      </c>
      <c r="H4918" s="1">
        <v>45793</v>
      </c>
      <c r="I4918">
        <v>12</v>
      </c>
      <c r="J4918" t="s">
        <v>16</v>
      </c>
      <c r="K4918" t="s">
        <v>25</v>
      </c>
      <c r="L4918" t="s">
        <v>26</v>
      </c>
      <c r="M4918">
        <v>11000</v>
      </c>
      <c r="N4918" t="str">
        <f>TEXT(tblorders[[#This Row],[order_date]], "mmm-yyyy")</f>
        <v>Apr-2025</v>
      </c>
      <c r="O4918">
        <f>tblorders[[#This Row],[actual_delivery_days]] -tblorders[[#This Row],[expected_delivery_days]]</f>
        <v>2</v>
      </c>
    </row>
    <row r="4919" spans="1:15" x14ac:dyDescent="0.2">
      <c r="A4919" t="s">
        <v>6793</v>
      </c>
      <c r="B4919" t="s">
        <v>6794</v>
      </c>
      <c r="C4919" t="s">
        <v>55</v>
      </c>
      <c r="D4919">
        <v>2</v>
      </c>
      <c r="E4919" s="1">
        <v>45589</v>
      </c>
      <c r="F4919" s="1">
        <v>45592</v>
      </c>
      <c r="G4919">
        <v>5</v>
      </c>
      <c r="H4919" s="1">
        <v>45597</v>
      </c>
      <c r="I4919">
        <v>5</v>
      </c>
      <c r="J4919" t="s">
        <v>16</v>
      </c>
      <c r="K4919" t="s">
        <v>41</v>
      </c>
      <c r="L4919" t="s">
        <v>18</v>
      </c>
      <c r="M4919">
        <v>199980</v>
      </c>
      <c r="N4919" t="str">
        <f>TEXT(tblorders[[#This Row],[order_date]], "mmm-yyyy")</f>
        <v>Oct-2024</v>
      </c>
      <c r="O4919">
        <f>tblorders[[#This Row],[actual_delivery_days]] -tblorders[[#This Row],[expected_delivery_days]]</f>
        <v>0</v>
      </c>
    </row>
    <row r="4920" spans="1:15" x14ac:dyDescent="0.2">
      <c r="A4920" t="s">
        <v>6795</v>
      </c>
      <c r="B4920" t="s">
        <v>2003</v>
      </c>
      <c r="C4920" t="s">
        <v>29</v>
      </c>
      <c r="D4920">
        <v>1</v>
      </c>
      <c r="E4920" s="1">
        <v>45803</v>
      </c>
      <c r="F4920" s="1">
        <v>45807</v>
      </c>
      <c r="G4920">
        <v>7</v>
      </c>
      <c r="H4920" s="1">
        <v>45814</v>
      </c>
      <c r="I4920">
        <v>7</v>
      </c>
      <c r="J4920" t="s">
        <v>16</v>
      </c>
      <c r="K4920" t="s">
        <v>17</v>
      </c>
      <c r="L4920" t="s">
        <v>33</v>
      </c>
      <c r="M4920">
        <v>11000</v>
      </c>
      <c r="N4920" t="str">
        <f>TEXT(tblorders[[#This Row],[order_date]], "mmm-yyyy")</f>
        <v>May-2025</v>
      </c>
      <c r="O4920">
        <f>tblorders[[#This Row],[actual_delivery_days]] -tblorders[[#This Row],[expected_delivery_days]]</f>
        <v>0</v>
      </c>
    </row>
    <row r="4921" spans="1:15" x14ac:dyDescent="0.2">
      <c r="A4921" t="s">
        <v>6796</v>
      </c>
      <c r="B4921" t="s">
        <v>6797</v>
      </c>
      <c r="C4921" t="s">
        <v>32</v>
      </c>
      <c r="D4921">
        <v>1</v>
      </c>
      <c r="E4921" s="1">
        <v>45664</v>
      </c>
      <c r="F4921" s="1">
        <v>45669</v>
      </c>
      <c r="G4921">
        <v>7</v>
      </c>
      <c r="H4921" s="1">
        <v>45676</v>
      </c>
      <c r="I4921">
        <v>7</v>
      </c>
      <c r="J4921" t="s">
        <v>16</v>
      </c>
      <c r="K4921" t="s">
        <v>17</v>
      </c>
      <c r="L4921" t="s">
        <v>26</v>
      </c>
      <c r="M4921">
        <v>45000</v>
      </c>
      <c r="N4921" t="str">
        <f>TEXT(tblorders[[#This Row],[order_date]], "mmm-yyyy")</f>
        <v>Jan-2025</v>
      </c>
      <c r="O4921">
        <f>tblorders[[#This Row],[actual_delivery_days]] -tblorders[[#This Row],[expected_delivery_days]]</f>
        <v>0</v>
      </c>
    </row>
    <row r="4922" spans="1:15" x14ac:dyDescent="0.2">
      <c r="A4922" t="s">
        <v>6798</v>
      </c>
      <c r="B4922" t="s">
        <v>3764</v>
      </c>
      <c r="C4922" t="s">
        <v>29</v>
      </c>
      <c r="D4922">
        <v>1</v>
      </c>
      <c r="E4922" s="1">
        <v>45329</v>
      </c>
      <c r="F4922" s="1">
        <v>45334</v>
      </c>
      <c r="G4922">
        <v>5</v>
      </c>
      <c r="H4922" s="1">
        <v>45339</v>
      </c>
      <c r="I4922">
        <v>5</v>
      </c>
      <c r="J4922" t="s">
        <v>16</v>
      </c>
      <c r="K4922" t="s">
        <v>17</v>
      </c>
      <c r="L4922" t="s">
        <v>58</v>
      </c>
      <c r="M4922">
        <v>11000</v>
      </c>
      <c r="N4922" t="str">
        <f>TEXT(tblorders[[#This Row],[order_date]], "mmm-yyyy")</f>
        <v>Feb-2024</v>
      </c>
      <c r="O4922">
        <f>tblorders[[#This Row],[actual_delivery_days]] -tblorders[[#This Row],[expected_delivery_days]]</f>
        <v>0</v>
      </c>
    </row>
    <row r="4923" spans="1:15" x14ac:dyDescent="0.2">
      <c r="A4923" t="s">
        <v>6799</v>
      </c>
      <c r="B4923" t="s">
        <v>1464</v>
      </c>
      <c r="C4923" t="s">
        <v>15</v>
      </c>
      <c r="D4923">
        <v>2</v>
      </c>
      <c r="E4923" s="1">
        <v>45503</v>
      </c>
      <c r="F4923" s="1">
        <v>45504</v>
      </c>
      <c r="G4923">
        <v>10</v>
      </c>
      <c r="H4923" s="1">
        <v>45515</v>
      </c>
      <c r="I4923">
        <v>11</v>
      </c>
      <c r="J4923" t="s">
        <v>16</v>
      </c>
      <c r="K4923" t="s">
        <v>25</v>
      </c>
      <c r="L4923" t="s">
        <v>18</v>
      </c>
      <c r="M4923">
        <v>111980</v>
      </c>
      <c r="N4923" t="str">
        <f>TEXT(tblorders[[#This Row],[order_date]], "mmm-yyyy")</f>
        <v>Jul-2024</v>
      </c>
      <c r="O4923">
        <f>tblorders[[#This Row],[actual_delivery_days]] -tblorders[[#This Row],[expected_delivery_days]]</f>
        <v>1</v>
      </c>
    </row>
    <row r="4924" spans="1:15" x14ac:dyDescent="0.2">
      <c r="A4924" t="s">
        <v>6800</v>
      </c>
      <c r="B4924" t="s">
        <v>3618</v>
      </c>
      <c r="C4924" t="s">
        <v>21</v>
      </c>
      <c r="D4924">
        <v>2</v>
      </c>
      <c r="E4924" s="1">
        <v>45578</v>
      </c>
      <c r="F4924" s="1">
        <v>45579</v>
      </c>
      <c r="G4924">
        <v>5</v>
      </c>
      <c r="H4924" s="1">
        <v>45584</v>
      </c>
      <c r="I4924">
        <v>5</v>
      </c>
      <c r="J4924" t="s">
        <v>16</v>
      </c>
      <c r="K4924" t="s">
        <v>41</v>
      </c>
      <c r="L4924" t="s">
        <v>58</v>
      </c>
      <c r="M4924">
        <v>179980</v>
      </c>
      <c r="N4924" t="str">
        <f>TEXT(tblorders[[#This Row],[order_date]], "mmm-yyyy")</f>
        <v>Oct-2024</v>
      </c>
      <c r="O4924">
        <f>tblorders[[#This Row],[actual_delivery_days]] -tblorders[[#This Row],[expected_delivery_days]]</f>
        <v>0</v>
      </c>
    </row>
    <row r="4925" spans="1:15" x14ac:dyDescent="0.2">
      <c r="A4925" t="s">
        <v>6801</v>
      </c>
      <c r="B4925" t="s">
        <v>2274</v>
      </c>
      <c r="C4925" t="s">
        <v>21</v>
      </c>
      <c r="D4925">
        <v>1</v>
      </c>
      <c r="E4925" s="1">
        <v>45431</v>
      </c>
      <c r="F4925" s="1">
        <v>45435</v>
      </c>
      <c r="G4925">
        <v>5</v>
      </c>
      <c r="H4925" s="1">
        <v>45440</v>
      </c>
      <c r="I4925">
        <v>5</v>
      </c>
      <c r="J4925" t="s">
        <v>16</v>
      </c>
      <c r="K4925" t="s">
        <v>25</v>
      </c>
      <c r="L4925" t="s">
        <v>22</v>
      </c>
      <c r="M4925">
        <v>89990</v>
      </c>
      <c r="N4925" t="str">
        <f>TEXT(tblorders[[#This Row],[order_date]], "mmm-yyyy")</f>
        <v>May-2024</v>
      </c>
      <c r="O4925">
        <f>tblorders[[#This Row],[actual_delivery_days]] -tblorders[[#This Row],[expected_delivery_days]]</f>
        <v>0</v>
      </c>
    </row>
    <row r="4926" spans="1:15" x14ac:dyDescent="0.2">
      <c r="A4926" t="s">
        <v>6802</v>
      </c>
      <c r="B4926" t="s">
        <v>697</v>
      </c>
      <c r="C4926" t="s">
        <v>32</v>
      </c>
      <c r="D4926">
        <v>1</v>
      </c>
      <c r="E4926" s="1">
        <v>45234</v>
      </c>
      <c r="F4926" s="1">
        <v>45239</v>
      </c>
      <c r="G4926">
        <v>7</v>
      </c>
      <c r="H4926" s="1">
        <v>45246</v>
      </c>
      <c r="I4926">
        <v>7</v>
      </c>
      <c r="J4926" t="s">
        <v>16</v>
      </c>
      <c r="K4926" t="s">
        <v>25</v>
      </c>
      <c r="L4926" t="s">
        <v>33</v>
      </c>
      <c r="M4926">
        <v>45000</v>
      </c>
      <c r="N4926" t="str">
        <f>TEXT(tblorders[[#This Row],[order_date]], "mmm-yyyy")</f>
        <v>Nov-2023</v>
      </c>
      <c r="O4926">
        <f>tblorders[[#This Row],[actual_delivery_days]] -tblorders[[#This Row],[expected_delivery_days]]</f>
        <v>0</v>
      </c>
    </row>
    <row r="4927" spans="1:15" x14ac:dyDescent="0.2">
      <c r="A4927" t="s">
        <v>6803</v>
      </c>
      <c r="B4927" t="s">
        <v>3954</v>
      </c>
      <c r="C4927" t="s">
        <v>21</v>
      </c>
      <c r="D4927">
        <v>1</v>
      </c>
      <c r="E4927" s="1">
        <v>45633</v>
      </c>
      <c r="F4927" s="1">
        <v>45636</v>
      </c>
      <c r="G4927">
        <v>5</v>
      </c>
      <c r="H4927" s="1">
        <v>45642</v>
      </c>
      <c r="I4927">
        <v>6</v>
      </c>
      <c r="J4927" t="s">
        <v>16</v>
      </c>
      <c r="K4927" t="s">
        <v>25</v>
      </c>
      <c r="L4927" t="s">
        <v>58</v>
      </c>
      <c r="M4927">
        <v>89990</v>
      </c>
      <c r="N4927" t="str">
        <f>TEXT(tblorders[[#This Row],[order_date]], "mmm-yyyy")</f>
        <v>Dec-2024</v>
      </c>
      <c r="O4927">
        <f>tblorders[[#This Row],[actual_delivery_days]] -tblorders[[#This Row],[expected_delivery_days]]</f>
        <v>1</v>
      </c>
    </row>
    <row r="4928" spans="1:15" x14ac:dyDescent="0.2">
      <c r="A4928" t="s">
        <v>6804</v>
      </c>
      <c r="B4928" t="s">
        <v>2354</v>
      </c>
      <c r="C4928" t="s">
        <v>29</v>
      </c>
      <c r="D4928">
        <v>1</v>
      </c>
      <c r="E4928" s="1">
        <v>45072</v>
      </c>
      <c r="F4928" s="1">
        <v>45076</v>
      </c>
      <c r="G4928">
        <v>10</v>
      </c>
      <c r="H4928" s="1">
        <v>45086</v>
      </c>
      <c r="I4928">
        <v>10</v>
      </c>
      <c r="J4928" t="s">
        <v>16</v>
      </c>
      <c r="K4928" t="s">
        <v>41</v>
      </c>
      <c r="L4928" t="s">
        <v>33</v>
      </c>
      <c r="M4928">
        <v>11000</v>
      </c>
      <c r="N4928" t="str">
        <f>TEXT(tblorders[[#This Row],[order_date]], "mmm-yyyy")</f>
        <v>May-2023</v>
      </c>
      <c r="O4928">
        <f>tblorders[[#This Row],[actual_delivery_days]] -tblorders[[#This Row],[expected_delivery_days]]</f>
        <v>0</v>
      </c>
    </row>
    <row r="4929" spans="1:15" x14ac:dyDescent="0.2">
      <c r="A4929" t="s">
        <v>6805</v>
      </c>
      <c r="B4929" t="s">
        <v>140</v>
      </c>
      <c r="C4929" t="s">
        <v>21</v>
      </c>
      <c r="D4929">
        <v>2</v>
      </c>
      <c r="E4929" s="1">
        <v>45610</v>
      </c>
      <c r="F4929" s="1">
        <v>45615</v>
      </c>
      <c r="G4929">
        <v>5</v>
      </c>
      <c r="H4929" s="1">
        <v>45625</v>
      </c>
      <c r="I4929">
        <v>10</v>
      </c>
      <c r="J4929" t="s">
        <v>61</v>
      </c>
      <c r="K4929" t="s">
        <v>25</v>
      </c>
      <c r="L4929" t="s">
        <v>18</v>
      </c>
      <c r="M4929">
        <v>179980</v>
      </c>
      <c r="N4929" t="str">
        <f>TEXT(tblorders[[#This Row],[order_date]], "mmm-yyyy")</f>
        <v>Nov-2024</v>
      </c>
      <c r="O4929">
        <f>tblorders[[#This Row],[actual_delivery_days]] -tblorders[[#This Row],[expected_delivery_days]]</f>
        <v>5</v>
      </c>
    </row>
    <row r="4930" spans="1:15" x14ac:dyDescent="0.2">
      <c r="A4930" t="s">
        <v>6806</v>
      </c>
      <c r="B4930" t="s">
        <v>2913</v>
      </c>
      <c r="C4930" t="s">
        <v>55</v>
      </c>
      <c r="D4930">
        <v>2</v>
      </c>
      <c r="E4930" s="1">
        <v>44516</v>
      </c>
      <c r="F4930" s="1">
        <v>44519</v>
      </c>
      <c r="G4930">
        <v>10</v>
      </c>
      <c r="H4930" s="1">
        <v>44529</v>
      </c>
      <c r="I4930">
        <v>10</v>
      </c>
      <c r="J4930" t="s">
        <v>16</v>
      </c>
      <c r="K4930" t="s">
        <v>25</v>
      </c>
      <c r="L4930" t="s">
        <v>26</v>
      </c>
      <c r="M4930">
        <v>199980</v>
      </c>
      <c r="N4930" t="str">
        <f>TEXT(tblorders[[#This Row],[order_date]], "mmm-yyyy")</f>
        <v>Nov-2021</v>
      </c>
      <c r="O4930">
        <f>tblorders[[#This Row],[actual_delivery_days]] -tblorders[[#This Row],[expected_delivery_days]]</f>
        <v>0</v>
      </c>
    </row>
    <row r="4931" spans="1:15" x14ac:dyDescent="0.2">
      <c r="A4931" t="s">
        <v>6807</v>
      </c>
      <c r="B4931" t="s">
        <v>4056</v>
      </c>
      <c r="C4931" t="s">
        <v>15</v>
      </c>
      <c r="D4931">
        <v>1</v>
      </c>
      <c r="E4931" s="1">
        <v>45399</v>
      </c>
      <c r="F4931" s="1">
        <v>45402</v>
      </c>
      <c r="G4931">
        <v>5</v>
      </c>
      <c r="H4931" s="1">
        <v>45407</v>
      </c>
      <c r="I4931">
        <v>5</v>
      </c>
      <c r="J4931" t="s">
        <v>16</v>
      </c>
      <c r="K4931" t="s">
        <v>17</v>
      </c>
      <c r="L4931" t="s">
        <v>18</v>
      </c>
      <c r="M4931">
        <v>55990</v>
      </c>
      <c r="N4931" t="str">
        <f>TEXT(tblorders[[#This Row],[order_date]], "mmm-yyyy")</f>
        <v>Apr-2024</v>
      </c>
      <c r="O4931">
        <f>tblorders[[#This Row],[actual_delivery_days]] -tblorders[[#This Row],[expected_delivery_days]]</f>
        <v>0</v>
      </c>
    </row>
    <row r="4932" spans="1:15" x14ac:dyDescent="0.2">
      <c r="A4932" t="s">
        <v>6808</v>
      </c>
      <c r="B4932" t="s">
        <v>3731</v>
      </c>
      <c r="C4932" t="s">
        <v>21</v>
      </c>
      <c r="D4932">
        <v>2</v>
      </c>
      <c r="E4932" s="1">
        <v>44813</v>
      </c>
      <c r="F4932" s="1">
        <v>44814</v>
      </c>
      <c r="G4932">
        <v>10</v>
      </c>
      <c r="H4932" s="1">
        <v>44825</v>
      </c>
      <c r="I4932">
        <v>11</v>
      </c>
      <c r="J4932" t="s">
        <v>16</v>
      </c>
      <c r="K4932" t="s">
        <v>25</v>
      </c>
      <c r="L4932" t="s">
        <v>33</v>
      </c>
      <c r="M4932">
        <v>179980</v>
      </c>
      <c r="N4932" t="str">
        <f>TEXT(tblorders[[#This Row],[order_date]], "mmm-yyyy")</f>
        <v>Sep-2022</v>
      </c>
      <c r="O4932">
        <f>tblorders[[#This Row],[actual_delivery_days]] -tblorders[[#This Row],[expected_delivery_days]]</f>
        <v>1</v>
      </c>
    </row>
    <row r="4933" spans="1:15" x14ac:dyDescent="0.2">
      <c r="A4933" t="s">
        <v>6809</v>
      </c>
      <c r="B4933" t="s">
        <v>1203</v>
      </c>
      <c r="C4933" t="s">
        <v>32</v>
      </c>
      <c r="D4933">
        <v>1</v>
      </c>
      <c r="E4933" s="1">
        <v>44944</v>
      </c>
      <c r="F4933" s="1">
        <v>44948</v>
      </c>
      <c r="G4933">
        <v>5</v>
      </c>
      <c r="H4933" s="1">
        <v>44954</v>
      </c>
      <c r="I4933">
        <v>6</v>
      </c>
      <c r="J4933" t="s">
        <v>16</v>
      </c>
      <c r="K4933" t="s">
        <v>25</v>
      </c>
      <c r="L4933" t="s">
        <v>26</v>
      </c>
      <c r="M4933">
        <v>45000</v>
      </c>
      <c r="N4933" t="str">
        <f>TEXT(tblorders[[#This Row],[order_date]], "mmm-yyyy")</f>
        <v>Jan-2023</v>
      </c>
      <c r="O4933">
        <f>tblorders[[#This Row],[actual_delivery_days]] -tblorders[[#This Row],[expected_delivery_days]]</f>
        <v>1</v>
      </c>
    </row>
    <row r="4934" spans="1:15" x14ac:dyDescent="0.2">
      <c r="A4934" t="s">
        <v>6810</v>
      </c>
      <c r="B4934" t="s">
        <v>3224</v>
      </c>
      <c r="C4934" t="s">
        <v>29</v>
      </c>
      <c r="D4934">
        <v>1</v>
      </c>
      <c r="E4934" s="1">
        <v>44587</v>
      </c>
      <c r="F4934" s="1">
        <v>44590</v>
      </c>
      <c r="G4934">
        <v>7</v>
      </c>
      <c r="H4934" s="1">
        <v>44600</v>
      </c>
      <c r="I4934">
        <v>10</v>
      </c>
      <c r="J4934" t="s">
        <v>16</v>
      </c>
      <c r="K4934" t="s">
        <v>25</v>
      </c>
      <c r="L4934" t="s">
        <v>18</v>
      </c>
      <c r="M4934">
        <v>11000</v>
      </c>
      <c r="N4934" t="str">
        <f>TEXT(tblorders[[#This Row],[order_date]], "mmm-yyyy")</f>
        <v>Jan-2022</v>
      </c>
      <c r="O4934">
        <f>tblorders[[#This Row],[actual_delivery_days]] -tblorders[[#This Row],[expected_delivery_days]]</f>
        <v>3</v>
      </c>
    </row>
    <row r="4935" spans="1:15" x14ac:dyDescent="0.2">
      <c r="A4935" t="s">
        <v>6811</v>
      </c>
      <c r="B4935" t="s">
        <v>5336</v>
      </c>
      <c r="C4935" t="s">
        <v>55</v>
      </c>
      <c r="D4935">
        <v>1</v>
      </c>
      <c r="E4935" s="1">
        <v>45759</v>
      </c>
      <c r="F4935" s="1">
        <v>45760</v>
      </c>
      <c r="G4935">
        <v>7</v>
      </c>
      <c r="H4935" s="1">
        <v>45769</v>
      </c>
      <c r="I4935">
        <v>9</v>
      </c>
      <c r="J4935" t="s">
        <v>16</v>
      </c>
      <c r="K4935" t="s">
        <v>25</v>
      </c>
      <c r="L4935" t="s">
        <v>33</v>
      </c>
      <c r="M4935">
        <v>99990</v>
      </c>
      <c r="N4935" t="str">
        <f>TEXT(tblorders[[#This Row],[order_date]], "mmm-yyyy")</f>
        <v>Apr-2025</v>
      </c>
      <c r="O4935">
        <f>tblorders[[#This Row],[actual_delivery_days]] -tblorders[[#This Row],[expected_delivery_days]]</f>
        <v>2</v>
      </c>
    </row>
    <row r="4936" spans="1:15" x14ac:dyDescent="0.2">
      <c r="A4936" t="s">
        <v>6812</v>
      </c>
      <c r="B4936" t="s">
        <v>124</v>
      </c>
      <c r="C4936" t="s">
        <v>44</v>
      </c>
      <c r="D4936">
        <v>1</v>
      </c>
      <c r="E4936" s="1">
        <v>45041</v>
      </c>
      <c r="F4936" s="1">
        <v>45045</v>
      </c>
      <c r="G4936">
        <v>10</v>
      </c>
      <c r="H4936" s="1">
        <v>45055</v>
      </c>
      <c r="I4936">
        <v>10</v>
      </c>
      <c r="J4936" t="s">
        <v>16</v>
      </c>
      <c r="K4936" t="s">
        <v>17</v>
      </c>
      <c r="L4936" t="s">
        <v>58</v>
      </c>
      <c r="M4936">
        <v>50990</v>
      </c>
      <c r="N4936" t="str">
        <f>TEXT(tblorders[[#This Row],[order_date]], "mmm-yyyy")</f>
        <v>Apr-2023</v>
      </c>
      <c r="O4936">
        <f>tblorders[[#This Row],[actual_delivery_days]] -tblorders[[#This Row],[expected_delivery_days]]</f>
        <v>0</v>
      </c>
    </row>
    <row r="4937" spans="1:15" x14ac:dyDescent="0.2">
      <c r="A4937" t="s">
        <v>6813</v>
      </c>
      <c r="B4937" t="s">
        <v>6814</v>
      </c>
      <c r="C4937" t="s">
        <v>55</v>
      </c>
      <c r="D4937">
        <v>1</v>
      </c>
      <c r="E4937" s="1">
        <v>45801</v>
      </c>
      <c r="F4937" s="1">
        <v>45803</v>
      </c>
      <c r="G4937">
        <v>10</v>
      </c>
      <c r="H4937" s="1">
        <v>45813</v>
      </c>
      <c r="I4937">
        <v>10</v>
      </c>
      <c r="J4937" t="s">
        <v>16</v>
      </c>
      <c r="K4937" t="s">
        <v>17</v>
      </c>
      <c r="L4937" t="s">
        <v>33</v>
      </c>
      <c r="M4937">
        <v>99990</v>
      </c>
      <c r="N4937" t="str">
        <f>TEXT(tblorders[[#This Row],[order_date]], "mmm-yyyy")</f>
        <v>May-2025</v>
      </c>
      <c r="O4937">
        <f>tblorders[[#This Row],[actual_delivery_days]] -tblorders[[#This Row],[expected_delivery_days]]</f>
        <v>0</v>
      </c>
    </row>
    <row r="4938" spans="1:15" x14ac:dyDescent="0.2">
      <c r="A4938" t="s">
        <v>6815</v>
      </c>
      <c r="B4938" t="s">
        <v>610</v>
      </c>
      <c r="C4938" t="s">
        <v>15</v>
      </c>
      <c r="D4938">
        <v>2</v>
      </c>
      <c r="E4938" s="1">
        <v>45483</v>
      </c>
      <c r="F4938" s="1">
        <v>45487</v>
      </c>
      <c r="G4938">
        <v>7</v>
      </c>
      <c r="H4938" s="1">
        <v>45492</v>
      </c>
      <c r="I4938">
        <v>5</v>
      </c>
      <c r="J4938" t="s">
        <v>16</v>
      </c>
      <c r="K4938" t="s">
        <v>17</v>
      </c>
      <c r="L4938" t="s">
        <v>18</v>
      </c>
      <c r="M4938">
        <v>111980</v>
      </c>
      <c r="N4938" t="str">
        <f>TEXT(tblorders[[#This Row],[order_date]], "mmm-yyyy")</f>
        <v>Jul-2024</v>
      </c>
      <c r="O4938">
        <f>tblorders[[#This Row],[actual_delivery_days]] -tblorders[[#This Row],[expected_delivery_days]]</f>
        <v>-2</v>
      </c>
    </row>
    <row r="4939" spans="1:15" x14ac:dyDescent="0.2">
      <c r="A4939" t="s">
        <v>6816</v>
      </c>
      <c r="B4939" t="s">
        <v>4416</v>
      </c>
      <c r="C4939" t="s">
        <v>44</v>
      </c>
      <c r="D4939">
        <v>1</v>
      </c>
      <c r="E4939" s="1">
        <v>45270</v>
      </c>
      <c r="F4939" s="1">
        <v>45273</v>
      </c>
      <c r="G4939">
        <v>7</v>
      </c>
      <c r="H4939" s="1">
        <v>45280</v>
      </c>
      <c r="I4939">
        <v>7</v>
      </c>
      <c r="J4939" t="s">
        <v>16</v>
      </c>
      <c r="K4939" t="s">
        <v>25</v>
      </c>
      <c r="L4939" t="s">
        <v>22</v>
      </c>
      <c r="M4939">
        <v>50990</v>
      </c>
      <c r="N4939" t="str">
        <f>TEXT(tblorders[[#This Row],[order_date]], "mmm-yyyy")</f>
        <v>Dec-2023</v>
      </c>
      <c r="O4939">
        <f>tblorders[[#This Row],[actual_delivery_days]] -tblorders[[#This Row],[expected_delivery_days]]</f>
        <v>0</v>
      </c>
    </row>
    <row r="4940" spans="1:15" x14ac:dyDescent="0.2">
      <c r="A4940" t="s">
        <v>6817</v>
      </c>
      <c r="B4940" t="s">
        <v>5874</v>
      </c>
      <c r="C4940" t="s">
        <v>55</v>
      </c>
      <c r="D4940">
        <v>1</v>
      </c>
      <c r="E4940" s="1">
        <v>44539</v>
      </c>
      <c r="F4940" s="1">
        <v>44544</v>
      </c>
      <c r="G4940">
        <v>5</v>
      </c>
      <c r="H4940" s="1">
        <v>44554</v>
      </c>
      <c r="I4940">
        <v>10</v>
      </c>
      <c r="J4940" t="s">
        <v>61</v>
      </c>
      <c r="K4940" t="s">
        <v>17</v>
      </c>
      <c r="L4940" t="s">
        <v>58</v>
      </c>
      <c r="M4940">
        <v>99990</v>
      </c>
      <c r="N4940" t="str">
        <f>TEXT(tblorders[[#This Row],[order_date]], "mmm-yyyy")</f>
        <v>Dec-2021</v>
      </c>
      <c r="O4940">
        <f>tblorders[[#This Row],[actual_delivery_days]] -tblorders[[#This Row],[expected_delivery_days]]</f>
        <v>5</v>
      </c>
    </row>
    <row r="4941" spans="1:15" x14ac:dyDescent="0.2">
      <c r="A4941" t="s">
        <v>6818</v>
      </c>
      <c r="B4941" t="s">
        <v>1472</v>
      </c>
      <c r="C4941" t="s">
        <v>44</v>
      </c>
      <c r="D4941">
        <v>1</v>
      </c>
      <c r="E4941" s="1">
        <v>45764</v>
      </c>
      <c r="F4941" s="1">
        <v>45769</v>
      </c>
      <c r="G4941">
        <v>7</v>
      </c>
      <c r="H4941" s="1">
        <v>45776</v>
      </c>
      <c r="I4941">
        <v>7</v>
      </c>
      <c r="J4941" t="s">
        <v>16</v>
      </c>
      <c r="K4941" t="s">
        <v>25</v>
      </c>
      <c r="L4941" t="s">
        <v>18</v>
      </c>
      <c r="M4941">
        <v>50990</v>
      </c>
      <c r="N4941" t="str">
        <f>TEXT(tblorders[[#This Row],[order_date]], "mmm-yyyy")</f>
        <v>Apr-2025</v>
      </c>
      <c r="O4941">
        <f>tblorders[[#This Row],[actual_delivery_days]] -tblorders[[#This Row],[expected_delivery_days]]</f>
        <v>0</v>
      </c>
    </row>
    <row r="4942" spans="1:15" x14ac:dyDescent="0.2">
      <c r="A4942" t="s">
        <v>6819</v>
      </c>
      <c r="B4942" t="s">
        <v>6002</v>
      </c>
      <c r="C4942" t="s">
        <v>55</v>
      </c>
      <c r="D4942">
        <v>2</v>
      </c>
      <c r="E4942" s="1">
        <v>45746</v>
      </c>
      <c r="F4942" s="1">
        <v>45749</v>
      </c>
      <c r="G4942">
        <v>5</v>
      </c>
      <c r="H4942" s="1">
        <v>45757</v>
      </c>
      <c r="I4942">
        <v>8</v>
      </c>
      <c r="J4942" t="s">
        <v>16</v>
      </c>
      <c r="K4942" t="s">
        <v>17</v>
      </c>
      <c r="L4942" t="s">
        <v>22</v>
      </c>
      <c r="M4942">
        <v>199980</v>
      </c>
      <c r="N4942" t="str">
        <f>TEXT(tblorders[[#This Row],[order_date]], "mmm-yyyy")</f>
        <v>Mar-2025</v>
      </c>
      <c r="O4942">
        <f>tblorders[[#This Row],[actual_delivery_days]] -tblorders[[#This Row],[expected_delivery_days]]</f>
        <v>3</v>
      </c>
    </row>
    <row r="4943" spans="1:15" x14ac:dyDescent="0.2">
      <c r="A4943" t="s">
        <v>6820</v>
      </c>
      <c r="B4943" t="s">
        <v>3278</v>
      </c>
      <c r="C4943" t="s">
        <v>32</v>
      </c>
      <c r="D4943">
        <v>1</v>
      </c>
      <c r="E4943" s="1">
        <v>45077</v>
      </c>
      <c r="F4943" s="1">
        <v>45081</v>
      </c>
      <c r="G4943">
        <v>7</v>
      </c>
      <c r="H4943" s="1">
        <v>45087</v>
      </c>
      <c r="I4943">
        <v>6</v>
      </c>
      <c r="J4943" t="s">
        <v>16</v>
      </c>
      <c r="K4943" t="s">
        <v>25</v>
      </c>
      <c r="L4943" t="s">
        <v>58</v>
      </c>
      <c r="M4943">
        <v>45000</v>
      </c>
      <c r="N4943" t="str">
        <f>TEXT(tblorders[[#This Row],[order_date]], "mmm-yyyy")</f>
        <v>May-2023</v>
      </c>
      <c r="O4943">
        <f>tblorders[[#This Row],[actual_delivery_days]] -tblorders[[#This Row],[expected_delivery_days]]</f>
        <v>-1</v>
      </c>
    </row>
    <row r="4944" spans="1:15" x14ac:dyDescent="0.2">
      <c r="A4944" t="s">
        <v>6821</v>
      </c>
      <c r="B4944" t="s">
        <v>6822</v>
      </c>
      <c r="C4944" t="s">
        <v>15</v>
      </c>
      <c r="D4944">
        <v>1</v>
      </c>
      <c r="E4944" s="1">
        <v>44955</v>
      </c>
      <c r="F4944" s="1">
        <v>44956</v>
      </c>
      <c r="G4944">
        <v>5</v>
      </c>
      <c r="H4944" s="1">
        <v>44963</v>
      </c>
      <c r="I4944">
        <v>7</v>
      </c>
      <c r="J4944" t="s">
        <v>16</v>
      </c>
      <c r="K4944" t="s">
        <v>25</v>
      </c>
      <c r="L4944" t="s">
        <v>26</v>
      </c>
      <c r="M4944">
        <v>55990</v>
      </c>
      <c r="N4944" t="str">
        <f>TEXT(tblorders[[#This Row],[order_date]], "mmm-yyyy")</f>
        <v>Jan-2023</v>
      </c>
      <c r="O4944">
        <f>tblorders[[#This Row],[actual_delivery_days]] -tblorders[[#This Row],[expected_delivery_days]]</f>
        <v>2</v>
      </c>
    </row>
    <row r="4945" spans="1:15" x14ac:dyDescent="0.2">
      <c r="A4945" t="s">
        <v>6823</v>
      </c>
      <c r="B4945" t="s">
        <v>2753</v>
      </c>
      <c r="C4945" t="s">
        <v>15</v>
      </c>
      <c r="D4945">
        <v>1</v>
      </c>
      <c r="E4945" s="1">
        <v>45246</v>
      </c>
      <c r="F4945" s="1">
        <v>45250</v>
      </c>
      <c r="G4945">
        <v>5</v>
      </c>
      <c r="H4945" s="1">
        <v>45253</v>
      </c>
      <c r="I4945">
        <v>3</v>
      </c>
      <c r="J4945" t="s">
        <v>16</v>
      </c>
      <c r="K4945" t="s">
        <v>17</v>
      </c>
      <c r="L4945" t="s">
        <v>18</v>
      </c>
      <c r="M4945">
        <v>55990</v>
      </c>
      <c r="N4945" t="str">
        <f>TEXT(tblorders[[#This Row],[order_date]], "mmm-yyyy")</f>
        <v>Nov-2023</v>
      </c>
      <c r="O4945">
        <f>tblorders[[#This Row],[actual_delivery_days]] -tblorders[[#This Row],[expected_delivery_days]]</f>
        <v>-2</v>
      </c>
    </row>
    <row r="4946" spans="1:15" x14ac:dyDescent="0.2">
      <c r="A4946" t="s">
        <v>6824</v>
      </c>
      <c r="B4946" t="s">
        <v>2626</v>
      </c>
      <c r="C4946" t="s">
        <v>15</v>
      </c>
      <c r="D4946">
        <v>2</v>
      </c>
      <c r="E4946" s="1">
        <v>45256</v>
      </c>
      <c r="F4946" s="1">
        <v>45260</v>
      </c>
      <c r="G4946">
        <v>10</v>
      </c>
      <c r="H4946" s="1">
        <v>45272</v>
      </c>
      <c r="I4946">
        <v>12</v>
      </c>
      <c r="J4946" t="s">
        <v>16</v>
      </c>
      <c r="K4946" t="s">
        <v>41</v>
      </c>
      <c r="L4946" t="s">
        <v>18</v>
      </c>
      <c r="M4946">
        <v>111980</v>
      </c>
      <c r="N4946" t="str">
        <f>TEXT(tblorders[[#This Row],[order_date]], "mmm-yyyy")</f>
        <v>Nov-2023</v>
      </c>
      <c r="O4946">
        <f>tblorders[[#This Row],[actual_delivery_days]] -tblorders[[#This Row],[expected_delivery_days]]</f>
        <v>2</v>
      </c>
    </row>
    <row r="4947" spans="1:15" x14ac:dyDescent="0.2">
      <c r="A4947" t="s">
        <v>6825</v>
      </c>
      <c r="B4947" t="s">
        <v>331</v>
      </c>
      <c r="C4947" t="s">
        <v>44</v>
      </c>
      <c r="D4947">
        <v>1</v>
      </c>
      <c r="E4947" s="1">
        <v>45003</v>
      </c>
      <c r="F4947" s="1">
        <v>45008</v>
      </c>
      <c r="G4947">
        <v>10</v>
      </c>
      <c r="H4947" s="1">
        <v>45023</v>
      </c>
      <c r="I4947">
        <v>15</v>
      </c>
      <c r="J4947" t="s">
        <v>61</v>
      </c>
      <c r="K4947" t="s">
        <v>41</v>
      </c>
      <c r="L4947" t="s">
        <v>58</v>
      </c>
      <c r="M4947">
        <v>50990</v>
      </c>
      <c r="N4947" t="str">
        <f>TEXT(tblorders[[#This Row],[order_date]], "mmm-yyyy")</f>
        <v>Mar-2023</v>
      </c>
      <c r="O4947">
        <f>tblorders[[#This Row],[actual_delivery_days]] -tblorders[[#This Row],[expected_delivery_days]]</f>
        <v>5</v>
      </c>
    </row>
    <row r="4948" spans="1:15" x14ac:dyDescent="0.2">
      <c r="A4948" t="s">
        <v>6826</v>
      </c>
      <c r="B4948" t="s">
        <v>1696</v>
      </c>
      <c r="C4948" t="s">
        <v>15</v>
      </c>
      <c r="D4948">
        <v>1</v>
      </c>
      <c r="E4948" s="1">
        <v>45670</v>
      </c>
      <c r="F4948" s="1">
        <v>45674</v>
      </c>
      <c r="G4948">
        <v>7</v>
      </c>
      <c r="H4948" s="1">
        <v>45681</v>
      </c>
      <c r="I4948">
        <v>7</v>
      </c>
      <c r="J4948" t="s">
        <v>16</v>
      </c>
      <c r="K4948" t="s">
        <v>17</v>
      </c>
      <c r="L4948" t="s">
        <v>26</v>
      </c>
      <c r="M4948">
        <v>55990</v>
      </c>
      <c r="N4948" t="str">
        <f>TEXT(tblorders[[#This Row],[order_date]], "mmm-yyyy")</f>
        <v>Jan-2025</v>
      </c>
      <c r="O4948">
        <f>tblorders[[#This Row],[actual_delivery_days]] -tblorders[[#This Row],[expected_delivery_days]]</f>
        <v>0</v>
      </c>
    </row>
    <row r="4949" spans="1:15" x14ac:dyDescent="0.2">
      <c r="A4949" t="s">
        <v>6827</v>
      </c>
      <c r="B4949" t="s">
        <v>5954</v>
      </c>
      <c r="C4949" t="s">
        <v>15</v>
      </c>
      <c r="D4949">
        <v>1</v>
      </c>
      <c r="E4949" s="1">
        <v>45629</v>
      </c>
      <c r="F4949" s="1">
        <v>45634</v>
      </c>
      <c r="G4949">
        <v>5</v>
      </c>
      <c r="H4949" s="1">
        <v>45639</v>
      </c>
      <c r="I4949">
        <v>5</v>
      </c>
      <c r="J4949" t="s">
        <v>16</v>
      </c>
      <c r="K4949" t="s">
        <v>17</v>
      </c>
      <c r="L4949" t="s">
        <v>33</v>
      </c>
      <c r="M4949">
        <v>55990</v>
      </c>
      <c r="N4949" t="str">
        <f>TEXT(tblorders[[#This Row],[order_date]], "mmm-yyyy")</f>
        <v>Dec-2024</v>
      </c>
      <c r="O4949">
        <f>tblorders[[#This Row],[actual_delivery_days]] -tblorders[[#This Row],[expected_delivery_days]]</f>
        <v>0</v>
      </c>
    </row>
    <row r="4950" spans="1:15" x14ac:dyDescent="0.2">
      <c r="A4950" t="s">
        <v>6828</v>
      </c>
      <c r="B4950" t="s">
        <v>2437</v>
      </c>
      <c r="C4950" t="s">
        <v>32</v>
      </c>
      <c r="D4950">
        <v>1</v>
      </c>
      <c r="E4950" s="1">
        <v>45559</v>
      </c>
      <c r="F4950" s="1">
        <v>45562</v>
      </c>
      <c r="G4950">
        <v>7</v>
      </c>
      <c r="H4950" s="1">
        <v>45569</v>
      </c>
      <c r="I4950">
        <v>7</v>
      </c>
      <c r="J4950" t="s">
        <v>16</v>
      </c>
      <c r="K4950" t="s">
        <v>41</v>
      </c>
      <c r="L4950" t="s">
        <v>26</v>
      </c>
      <c r="M4950">
        <v>45000</v>
      </c>
      <c r="N4950" t="str">
        <f>TEXT(tblorders[[#This Row],[order_date]], "mmm-yyyy")</f>
        <v>Sep-2024</v>
      </c>
      <c r="O4950">
        <f>tblorders[[#This Row],[actual_delivery_days]] -tblorders[[#This Row],[expected_delivery_days]]</f>
        <v>0</v>
      </c>
    </row>
    <row r="4951" spans="1:15" x14ac:dyDescent="0.2">
      <c r="A4951" t="s">
        <v>6829</v>
      </c>
      <c r="B4951" t="s">
        <v>1443</v>
      </c>
      <c r="C4951" t="s">
        <v>32</v>
      </c>
      <c r="D4951">
        <v>1</v>
      </c>
      <c r="E4951" s="1">
        <v>45181</v>
      </c>
      <c r="F4951" s="1">
        <v>45184</v>
      </c>
      <c r="G4951">
        <v>10</v>
      </c>
      <c r="H4951" s="1">
        <v>45193</v>
      </c>
      <c r="I4951">
        <v>9</v>
      </c>
      <c r="J4951" t="s">
        <v>16</v>
      </c>
      <c r="K4951" t="s">
        <v>25</v>
      </c>
      <c r="L4951" t="s">
        <v>58</v>
      </c>
      <c r="M4951">
        <v>45000</v>
      </c>
      <c r="N4951" t="str">
        <f>TEXT(tblorders[[#This Row],[order_date]], "mmm-yyyy")</f>
        <v>Sep-2023</v>
      </c>
      <c r="O4951">
        <f>tblorders[[#This Row],[actual_delivery_days]] -tblorders[[#This Row],[expected_delivery_days]]</f>
        <v>-1</v>
      </c>
    </row>
    <row r="4952" spans="1:15" x14ac:dyDescent="0.2">
      <c r="A4952" t="s">
        <v>6830</v>
      </c>
      <c r="B4952" t="s">
        <v>2095</v>
      </c>
      <c r="C4952" t="s">
        <v>15</v>
      </c>
      <c r="D4952">
        <v>2</v>
      </c>
      <c r="E4952" s="1">
        <v>45738</v>
      </c>
      <c r="F4952" s="1">
        <v>45743</v>
      </c>
      <c r="G4952">
        <v>7</v>
      </c>
      <c r="H4952" s="1">
        <v>45750</v>
      </c>
      <c r="I4952">
        <v>7</v>
      </c>
      <c r="J4952" t="s">
        <v>16</v>
      </c>
      <c r="K4952" t="s">
        <v>25</v>
      </c>
      <c r="L4952" t="s">
        <v>18</v>
      </c>
      <c r="M4952">
        <v>111980</v>
      </c>
      <c r="N4952" t="str">
        <f>TEXT(tblorders[[#This Row],[order_date]], "mmm-yyyy")</f>
        <v>Mar-2025</v>
      </c>
      <c r="O4952">
        <f>tblorders[[#This Row],[actual_delivery_days]] -tblorders[[#This Row],[expected_delivery_days]]</f>
        <v>0</v>
      </c>
    </row>
    <row r="4953" spans="1:15" x14ac:dyDescent="0.2">
      <c r="A4953" t="s">
        <v>6831</v>
      </c>
      <c r="B4953" t="s">
        <v>6832</v>
      </c>
      <c r="C4953" t="s">
        <v>15</v>
      </c>
      <c r="D4953">
        <v>1</v>
      </c>
      <c r="E4953" s="1">
        <v>45432</v>
      </c>
      <c r="F4953" s="1">
        <v>45435</v>
      </c>
      <c r="G4953">
        <v>5</v>
      </c>
      <c r="H4953" s="1">
        <v>45440</v>
      </c>
      <c r="I4953">
        <v>5</v>
      </c>
      <c r="J4953" t="s">
        <v>16</v>
      </c>
      <c r="K4953" t="s">
        <v>25</v>
      </c>
      <c r="L4953" t="s">
        <v>18</v>
      </c>
      <c r="M4953">
        <v>55990</v>
      </c>
      <c r="N4953" t="str">
        <f>TEXT(tblorders[[#This Row],[order_date]], "mmm-yyyy")</f>
        <v>May-2024</v>
      </c>
      <c r="O4953">
        <f>tblorders[[#This Row],[actual_delivery_days]] -tblorders[[#This Row],[expected_delivery_days]]</f>
        <v>0</v>
      </c>
    </row>
    <row r="4954" spans="1:15" x14ac:dyDescent="0.2">
      <c r="A4954" t="s">
        <v>6833</v>
      </c>
      <c r="B4954" t="s">
        <v>2213</v>
      </c>
      <c r="C4954" t="s">
        <v>21</v>
      </c>
      <c r="D4954">
        <v>2</v>
      </c>
      <c r="E4954" s="1">
        <v>45212</v>
      </c>
      <c r="F4954" s="1">
        <v>45214</v>
      </c>
      <c r="G4954">
        <v>5</v>
      </c>
      <c r="H4954" s="1">
        <v>45219</v>
      </c>
      <c r="I4954">
        <v>5</v>
      </c>
      <c r="J4954" t="s">
        <v>16</v>
      </c>
      <c r="K4954" t="s">
        <v>17</v>
      </c>
      <c r="L4954" t="s">
        <v>22</v>
      </c>
      <c r="M4954">
        <v>179980</v>
      </c>
      <c r="N4954" t="str">
        <f>TEXT(tblorders[[#This Row],[order_date]], "mmm-yyyy")</f>
        <v>Oct-2023</v>
      </c>
      <c r="O4954">
        <f>tblorders[[#This Row],[actual_delivery_days]] -tblorders[[#This Row],[expected_delivery_days]]</f>
        <v>0</v>
      </c>
    </row>
    <row r="4955" spans="1:15" x14ac:dyDescent="0.2">
      <c r="A4955" t="s">
        <v>6834</v>
      </c>
      <c r="B4955" t="s">
        <v>3543</v>
      </c>
      <c r="C4955" t="s">
        <v>44</v>
      </c>
      <c r="D4955">
        <v>2</v>
      </c>
      <c r="E4955" s="1">
        <v>45716</v>
      </c>
      <c r="F4955" s="1">
        <v>45719</v>
      </c>
      <c r="G4955">
        <v>7</v>
      </c>
      <c r="H4955" s="1">
        <v>45726</v>
      </c>
      <c r="I4955">
        <v>7</v>
      </c>
      <c r="J4955" t="s">
        <v>16</v>
      </c>
      <c r="K4955" t="s">
        <v>25</v>
      </c>
      <c r="L4955" t="s">
        <v>22</v>
      </c>
      <c r="M4955">
        <v>101980</v>
      </c>
      <c r="N4955" t="str">
        <f>TEXT(tblorders[[#This Row],[order_date]], "mmm-yyyy")</f>
        <v>Feb-2025</v>
      </c>
      <c r="O4955">
        <f>tblorders[[#This Row],[actual_delivery_days]] -tblorders[[#This Row],[expected_delivery_days]]</f>
        <v>0</v>
      </c>
    </row>
    <row r="4956" spans="1:15" x14ac:dyDescent="0.2">
      <c r="A4956" t="s">
        <v>6835</v>
      </c>
      <c r="B4956" t="s">
        <v>5664</v>
      </c>
      <c r="C4956" t="s">
        <v>15</v>
      </c>
      <c r="D4956">
        <v>1</v>
      </c>
      <c r="E4956" s="1">
        <v>45645</v>
      </c>
      <c r="F4956" s="1">
        <v>45650</v>
      </c>
      <c r="G4956">
        <v>5</v>
      </c>
      <c r="H4956" s="1">
        <v>45658</v>
      </c>
      <c r="I4956">
        <v>8</v>
      </c>
      <c r="J4956" t="s">
        <v>16</v>
      </c>
      <c r="K4956" t="s">
        <v>41</v>
      </c>
      <c r="L4956" t="s">
        <v>26</v>
      </c>
      <c r="M4956">
        <v>55990</v>
      </c>
      <c r="N4956" t="str">
        <f>TEXT(tblorders[[#This Row],[order_date]], "mmm-yyyy")</f>
        <v>Dec-2024</v>
      </c>
      <c r="O4956">
        <f>tblorders[[#This Row],[actual_delivery_days]] -tblorders[[#This Row],[expected_delivery_days]]</f>
        <v>3</v>
      </c>
    </row>
    <row r="4957" spans="1:15" x14ac:dyDescent="0.2">
      <c r="A4957" t="s">
        <v>6836</v>
      </c>
      <c r="B4957" t="s">
        <v>122</v>
      </c>
      <c r="C4957" t="s">
        <v>15</v>
      </c>
      <c r="D4957">
        <v>1</v>
      </c>
      <c r="E4957" s="1">
        <v>45530</v>
      </c>
      <c r="F4957" s="1">
        <v>45534</v>
      </c>
      <c r="G4957">
        <v>5</v>
      </c>
      <c r="H4957" s="1">
        <v>45539</v>
      </c>
      <c r="I4957">
        <v>5</v>
      </c>
      <c r="J4957" t="s">
        <v>16</v>
      </c>
      <c r="K4957" t="s">
        <v>25</v>
      </c>
      <c r="L4957" t="s">
        <v>33</v>
      </c>
      <c r="M4957">
        <v>55990</v>
      </c>
      <c r="N4957" t="str">
        <f>TEXT(tblorders[[#This Row],[order_date]], "mmm-yyyy")</f>
        <v>Aug-2024</v>
      </c>
      <c r="O4957">
        <f>tblorders[[#This Row],[actual_delivery_days]] -tblorders[[#This Row],[expected_delivery_days]]</f>
        <v>0</v>
      </c>
    </row>
    <row r="4958" spans="1:15" x14ac:dyDescent="0.2">
      <c r="A4958" t="s">
        <v>6837</v>
      </c>
      <c r="B4958" t="s">
        <v>663</v>
      </c>
      <c r="C4958" t="s">
        <v>29</v>
      </c>
      <c r="D4958">
        <v>1</v>
      </c>
      <c r="E4958" s="1">
        <v>45797</v>
      </c>
      <c r="F4958" s="1">
        <v>45800</v>
      </c>
      <c r="G4958">
        <v>10</v>
      </c>
      <c r="H4958" s="1">
        <v>45810</v>
      </c>
      <c r="I4958">
        <v>10</v>
      </c>
      <c r="J4958" t="s">
        <v>16</v>
      </c>
      <c r="K4958" t="s">
        <v>25</v>
      </c>
      <c r="L4958" t="s">
        <v>18</v>
      </c>
      <c r="M4958">
        <v>11000</v>
      </c>
      <c r="N4958" t="str">
        <f>TEXT(tblorders[[#This Row],[order_date]], "mmm-yyyy")</f>
        <v>May-2025</v>
      </c>
      <c r="O4958">
        <f>tblorders[[#This Row],[actual_delivery_days]] -tblorders[[#This Row],[expected_delivery_days]]</f>
        <v>0</v>
      </c>
    </row>
    <row r="4959" spans="1:15" x14ac:dyDescent="0.2">
      <c r="A4959" t="s">
        <v>6838</v>
      </c>
      <c r="B4959" t="s">
        <v>3012</v>
      </c>
      <c r="C4959" t="s">
        <v>21</v>
      </c>
      <c r="D4959">
        <v>1</v>
      </c>
      <c r="E4959" s="1">
        <v>44771</v>
      </c>
      <c r="F4959" s="1">
        <v>44776</v>
      </c>
      <c r="G4959">
        <v>10</v>
      </c>
      <c r="H4959" s="1">
        <v>44786</v>
      </c>
      <c r="I4959">
        <v>10</v>
      </c>
      <c r="J4959" t="s">
        <v>16</v>
      </c>
      <c r="K4959" t="s">
        <v>25</v>
      </c>
      <c r="L4959" t="s">
        <v>18</v>
      </c>
      <c r="M4959">
        <v>89990</v>
      </c>
      <c r="N4959" t="str">
        <f>TEXT(tblorders[[#This Row],[order_date]], "mmm-yyyy")</f>
        <v>Jul-2022</v>
      </c>
      <c r="O4959">
        <f>tblorders[[#This Row],[actual_delivery_days]] -tblorders[[#This Row],[expected_delivery_days]]</f>
        <v>0</v>
      </c>
    </row>
    <row r="4960" spans="1:15" x14ac:dyDescent="0.2">
      <c r="A4960" t="s">
        <v>6839</v>
      </c>
      <c r="B4960" t="s">
        <v>63</v>
      </c>
      <c r="C4960" t="s">
        <v>32</v>
      </c>
      <c r="D4960">
        <v>1</v>
      </c>
      <c r="E4960" s="1">
        <v>45119</v>
      </c>
      <c r="F4960" s="1">
        <v>45121</v>
      </c>
      <c r="G4960">
        <v>7</v>
      </c>
      <c r="H4960" s="1">
        <v>45128</v>
      </c>
      <c r="I4960">
        <v>7</v>
      </c>
      <c r="J4960" t="s">
        <v>16</v>
      </c>
      <c r="K4960" t="s">
        <v>25</v>
      </c>
      <c r="L4960" t="s">
        <v>22</v>
      </c>
      <c r="M4960">
        <v>45000</v>
      </c>
      <c r="N4960" t="str">
        <f>TEXT(tblorders[[#This Row],[order_date]], "mmm-yyyy")</f>
        <v>Jul-2023</v>
      </c>
      <c r="O4960">
        <f>tblorders[[#This Row],[actual_delivery_days]] -tblorders[[#This Row],[expected_delivery_days]]</f>
        <v>0</v>
      </c>
    </row>
    <row r="4961" spans="1:15" x14ac:dyDescent="0.2">
      <c r="A4961" t="s">
        <v>6840</v>
      </c>
      <c r="B4961" t="s">
        <v>4070</v>
      </c>
      <c r="C4961" t="s">
        <v>32</v>
      </c>
      <c r="D4961">
        <v>1</v>
      </c>
      <c r="E4961" s="1">
        <v>45302</v>
      </c>
      <c r="F4961" s="1">
        <v>45306</v>
      </c>
      <c r="G4961">
        <v>5</v>
      </c>
      <c r="H4961" s="1">
        <v>45311</v>
      </c>
      <c r="I4961">
        <v>5</v>
      </c>
      <c r="J4961" t="s">
        <v>16</v>
      </c>
      <c r="K4961" t="s">
        <v>25</v>
      </c>
      <c r="L4961" t="s">
        <v>22</v>
      </c>
      <c r="M4961">
        <v>45000</v>
      </c>
      <c r="N4961" t="str">
        <f>TEXT(tblorders[[#This Row],[order_date]], "mmm-yyyy")</f>
        <v>Jan-2024</v>
      </c>
      <c r="O4961">
        <f>tblorders[[#This Row],[actual_delivery_days]] -tblorders[[#This Row],[expected_delivery_days]]</f>
        <v>0</v>
      </c>
    </row>
    <row r="4962" spans="1:15" x14ac:dyDescent="0.2">
      <c r="A4962" t="s">
        <v>6841</v>
      </c>
      <c r="B4962" t="s">
        <v>3543</v>
      </c>
      <c r="C4962" t="s">
        <v>21</v>
      </c>
      <c r="D4962">
        <v>1</v>
      </c>
      <c r="E4962" s="1">
        <v>45300</v>
      </c>
      <c r="F4962" s="1">
        <v>45304</v>
      </c>
      <c r="G4962">
        <v>10</v>
      </c>
      <c r="H4962" s="1">
        <v>45314</v>
      </c>
      <c r="I4962">
        <v>10</v>
      </c>
      <c r="J4962" t="s">
        <v>16</v>
      </c>
      <c r="K4962" t="s">
        <v>25</v>
      </c>
      <c r="L4962" t="s">
        <v>22</v>
      </c>
      <c r="M4962">
        <v>89990</v>
      </c>
      <c r="N4962" t="str">
        <f>TEXT(tblorders[[#This Row],[order_date]], "mmm-yyyy")</f>
        <v>Jan-2024</v>
      </c>
      <c r="O4962">
        <f>tblorders[[#This Row],[actual_delivery_days]] -tblorders[[#This Row],[expected_delivery_days]]</f>
        <v>0</v>
      </c>
    </row>
    <row r="4963" spans="1:15" x14ac:dyDescent="0.2">
      <c r="A4963" t="s">
        <v>6842</v>
      </c>
      <c r="B4963" t="s">
        <v>1115</v>
      </c>
      <c r="C4963" t="s">
        <v>32</v>
      </c>
      <c r="D4963">
        <v>2</v>
      </c>
      <c r="E4963" s="1">
        <v>45138</v>
      </c>
      <c r="F4963" s="1">
        <v>45140</v>
      </c>
      <c r="G4963">
        <v>10</v>
      </c>
      <c r="H4963" s="1">
        <v>45150</v>
      </c>
      <c r="I4963">
        <v>10</v>
      </c>
      <c r="J4963" t="s">
        <v>16</v>
      </c>
      <c r="K4963" t="s">
        <v>25</v>
      </c>
      <c r="L4963" t="s">
        <v>18</v>
      </c>
      <c r="M4963">
        <v>90000</v>
      </c>
      <c r="N4963" t="str">
        <f>TEXT(tblorders[[#This Row],[order_date]], "mmm-yyyy")</f>
        <v>Jul-2023</v>
      </c>
      <c r="O4963">
        <f>tblorders[[#This Row],[actual_delivery_days]] -tblorders[[#This Row],[expected_delivery_days]]</f>
        <v>0</v>
      </c>
    </row>
    <row r="4964" spans="1:15" x14ac:dyDescent="0.2">
      <c r="A4964" t="s">
        <v>6843</v>
      </c>
      <c r="B4964" t="s">
        <v>900</v>
      </c>
      <c r="C4964" t="s">
        <v>32</v>
      </c>
      <c r="D4964">
        <v>1</v>
      </c>
      <c r="E4964" s="1">
        <v>45085</v>
      </c>
      <c r="F4964" s="1">
        <v>45089</v>
      </c>
      <c r="G4964">
        <v>10</v>
      </c>
      <c r="H4964" s="1">
        <v>45101</v>
      </c>
      <c r="I4964">
        <v>12</v>
      </c>
      <c r="J4964" t="s">
        <v>16</v>
      </c>
      <c r="K4964" t="s">
        <v>25</v>
      </c>
      <c r="L4964" t="s">
        <v>18</v>
      </c>
      <c r="M4964">
        <v>45000</v>
      </c>
      <c r="N4964" t="str">
        <f>TEXT(tblorders[[#This Row],[order_date]], "mmm-yyyy")</f>
        <v>Jun-2023</v>
      </c>
      <c r="O4964">
        <f>tblorders[[#This Row],[actual_delivery_days]] -tblorders[[#This Row],[expected_delivery_days]]</f>
        <v>2</v>
      </c>
    </row>
    <row r="4965" spans="1:15" x14ac:dyDescent="0.2">
      <c r="A4965" t="s">
        <v>6844</v>
      </c>
      <c r="B4965" t="s">
        <v>4453</v>
      </c>
      <c r="C4965" t="s">
        <v>55</v>
      </c>
      <c r="D4965">
        <v>1</v>
      </c>
      <c r="E4965" s="1">
        <v>45577</v>
      </c>
      <c r="F4965" s="1">
        <v>45579</v>
      </c>
      <c r="G4965">
        <v>7</v>
      </c>
      <c r="H4965" s="1">
        <v>45587</v>
      </c>
      <c r="I4965">
        <v>8</v>
      </c>
      <c r="J4965" t="s">
        <v>16</v>
      </c>
      <c r="K4965" t="s">
        <v>25</v>
      </c>
      <c r="L4965" t="s">
        <v>18</v>
      </c>
      <c r="M4965">
        <v>99990</v>
      </c>
      <c r="N4965" t="str">
        <f>TEXT(tblorders[[#This Row],[order_date]], "mmm-yyyy")</f>
        <v>Oct-2024</v>
      </c>
      <c r="O4965">
        <f>tblorders[[#This Row],[actual_delivery_days]] -tblorders[[#This Row],[expected_delivery_days]]</f>
        <v>1</v>
      </c>
    </row>
    <row r="4966" spans="1:15" x14ac:dyDescent="0.2">
      <c r="A4966" t="s">
        <v>6845</v>
      </c>
      <c r="B4966" t="s">
        <v>2192</v>
      </c>
      <c r="C4966" t="s">
        <v>32</v>
      </c>
      <c r="D4966">
        <v>2</v>
      </c>
      <c r="E4966" s="1">
        <v>45306</v>
      </c>
      <c r="F4966" s="1">
        <v>45307</v>
      </c>
      <c r="G4966">
        <v>5</v>
      </c>
      <c r="H4966" s="1">
        <v>45312</v>
      </c>
      <c r="I4966">
        <v>5</v>
      </c>
      <c r="J4966" t="s">
        <v>16</v>
      </c>
      <c r="K4966" t="s">
        <v>17</v>
      </c>
      <c r="L4966" t="s">
        <v>22</v>
      </c>
      <c r="M4966">
        <v>90000</v>
      </c>
      <c r="N4966" t="str">
        <f>TEXT(tblorders[[#This Row],[order_date]], "mmm-yyyy")</f>
        <v>Jan-2024</v>
      </c>
      <c r="O4966">
        <f>tblorders[[#This Row],[actual_delivery_days]] -tblorders[[#This Row],[expected_delivery_days]]</f>
        <v>0</v>
      </c>
    </row>
    <row r="4967" spans="1:15" x14ac:dyDescent="0.2">
      <c r="A4967" t="s">
        <v>6846</v>
      </c>
      <c r="B4967" t="s">
        <v>399</v>
      </c>
      <c r="C4967" t="s">
        <v>44</v>
      </c>
      <c r="D4967">
        <v>1</v>
      </c>
      <c r="E4967" s="1">
        <v>45326</v>
      </c>
      <c r="F4967" s="1">
        <v>45331</v>
      </c>
      <c r="G4967">
        <v>10</v>
      </c>
      <c r="H4967" s="1">
        <v>45344</v>
      </c>
      <c r="I4967">
        <v>13</v>
      </c>
      <c r="J4967" t="s">
        <v>16</v>
      </c>
      <c r="K4967" t="s">
        <v>41</v>
      </c>
      <c r="L4967" t="s">
        <v>33</v>
      </c>
      <c r="M4967">
        <v>50990</v>
      </c>
      <c r="N4967" t="str">
        <f>TEXT(tblorders[[#This Row],[order_date]], "mmm-yyyy")</f>
        <v>Feb-2024</v>
      </c>
      <c r="O4967">
        <f>tblorders[[#This Row],[actual_delivery_days]] -tblorders[[#This Row],[expected_delivery_days]]</f>
        <v>3</v>
      </c>
    </row>
    <row r="4968" spans="1:15" x14ac:dyDescent="0.2">
      <c r="A4968" t="s">
        <v>6847</v>
      </c>
      <c r="B4968" t="s">
        <v>1809</v>
      </c>
      <c r="C4968" t="s">
        <v>15</v>
      </c>
      <c r="D4968">
        <v>2</v>
      </c>
      <c r="E4968" s="1">
        <v>45694</v>
      </c>
      <c r="F4968" s="1">
        <v>45695</v>
      </c>
      <c r="G4968">
        <v>10</v>
      </c>
      <c r="H4968" s="1">
        <v>45704</v>
      </c>
      <c r="I4968">
        <v>9</v>
      </c>
      <c r="J4968" t="s">
        <v>16</v>
      </c>
      <c r="K4968" t="s">
        <v>17</v>
      </c>
      <c r="L4968" t="s">
        <v>58</v>
      </c>
      <c r="M4968">
        <v>111980</v>
      </c>
      <c r="N4968" t="str">
        <f>TEXT(tblorders[[#This Row],[order_date]], "mmm-yyyy")</f>
        <v>Feb-2025</v>
      </c>
      <c r="O4968">
        <f>tblorders[[#This Row],[actual_delivery_days]] -tblorders[[#This Row],[expected_delivery_days]]</f>
        <v>-1</v>
      </c>
    </row>
    <row r="4969" spans="1:15" x14ac:dyDescent="0.2">
      <c r="A4969" t="s">
        <v>6848</v>
      </c>
      <c r="B4969" t="s">
        <v>6849</v>
      </c>
      <c r="C4969" t="s">
        <v>55</v>
      </c>
      <c r="D4969">
        <v>1</v>
      </c>
      <c r="E4969" s="1">
        <v>45781</v>
      </c>
      <c r="F4969" s="1">
        <v>45784</v>
      </c>
      <c r="G4969">
        <v>7</v>
      </c>
      <c r="H4969" s="1">
        <v>45791</v>
      </c>
      <c r="I4969">
        <v>7</v>
      </c>
      <c r="J4969" t="s">
        <v>16</v>
      </c>
      <c r="K4969" t="s">
        <v>17</v>
      </c>
      <c r="L4969" t="s">
        <v>58</v>
      </c>
      <c r="M4969">
        <v>99990</v>
      </c>
      <c r="N4969" t="str">
        <f>TEXT(tblorders[[#This Row],[order_date]], "mmm-yyyy")</f>
        <v>May-2025</v>
      </c>
      <c r="O4969">
        <f>tblorders[[#This Row],[actual_delivery_days]] -tblorders[[#This Row],[expected_delivery_days]]</f>
        <v>0</v>
      </c>
    </row>
    <row r="4970" spans="1:15" x14ac:dyDescent="0.2">
      <c r="A4970" t="s">
        <v>6850</v>
      </c>
      <c r="B4970" t="s">
        <v>6851</v>
      </c>
      <c r="C4970" t="s">
        <v>55</v>
      </c>
      <c r="D4970">
        <v>1</v>
      </c>
      <c r="E4970" s="1">
        <v>45522</v>
      </c>
      <c r="F4970" s="1">
        <v>45523</v>
      </c>
      <c r="G4970">
        <v>7</v>
      </c>
      <c r="H4970" s="1">
        <v>45530</v>
      </c>
      <c r="I4970">
        <v>7</v>
      </c>
      <c r="J4970" t="s">
        <v>16</v>
      </c>
      <c r="K4970" t="s">
        <v>17</v>
      </c>
      <c r="L4970" t="s">
        <v>26</v>
      </c>
      <c r="M4970">
        <v>99990</v>
      </c>
      <c r="N4970" t="str">
        <f>TEXT(tblorders[[#This Row],[order_date]], "mmm-yyyy")</f>
        <v>Aug-2024</v>
      </c>
      <c r="O4970">
        <f>tblorders[[#This Row],[actual_delivery_days]] -tblorders[[#This Row],[expected_delivery_days]]</f>
        <v>0</v>
      </c>
    </row>
    <row r="4971" spans="1:15" x14ac:dyDescent="0.2">
      <c r="A4971" t="s">
        <v>6852</v>
      </c>
      <c r="B4971" t="s">
        <v>2175</v>
      </c>
      <c r="C4971" t="s">
        <v>44</v>
      </c>
      <c r="D4971">
        <v>1</v>
      </c>
      <c r="E4971" s="1">
        <v>45183</v>
      </c>
      <c r="F4971" s="1">
        <v>45187</v>
      </c>
      <c r="G4971">
        <v>10</v>
      </c>
      <c r="H4971" s="1">
        <v>45197</v>
      </c>
      <c r="I4971">
        <v>10</v>
      </c>
      <c r="J4971" t="s">
        <v>16</v>
      </c>
      <c r="K4971" t="s">
        <v>17</v>
      </c>
      <c r="L4971" t="s">
        <v>33</v>
      </c>
      <c r="M4971">
        <v>50990</v>
      </c>
      <c r="N4971" t="str">
        <f>TEXT(tblorders[[#This Row],[order_date]], "mmm-yyyy")</f>
        <v>Sep-2023</v>
      </c>
      <c r="O4971">
        <f>tblorders[[#This Row],[actual_delivery_days]] -tblorders[[#This Row],[expected_delivery_days]]</f>
        <v>0</v>
      </c>
    </row>
    <row r="4972" spans="1:15" x14ac:dyDescent="0.2">
      <c r="A4972" t="s">
        <v>6853</v>
      </c>
      <c r="B4972" t="s">
        <v>115</v>
      </c>
      <c r="C4972" t="s">
        <v>32</v>
      </c>
      <c r="D4972">
        <v>1</v>
      </c>
      <c r="E4972" s="1">
        <v>44651</v>
      </c>
      <c r="F4972" s="1">
        <v>44652</v>
      </c>
      <c r="G4972">
        <v>10</v>
      </c>
      <c r="H4972" s="1">
        <v>44662</v>
      </c>
      <c r="I4972">
        <v>10</v>
      </c>
      <c r="J4972" t="s">
        <v>16</v>
      </c>
      <c r="K4972" t="s">
        <v>41</v>
      </c>
      <c r="L4972" t="s">
        <v>22</v>
      </c>
      <c r="M4972">
        <v>45000</v>
      </c>
      <c r="N4972" t="str">
        <f>TEXT(tblorders[[#This Row],[order_date]], "mmm-yyyy")</f>
        <v>Mar-2022</v>
      </c>
      <c r="O4972">
        <f>tblorders[[#This Row],[actual_delivery_days]] -tblorders[[#This Row],[expected_delivery_days]]</f>
        <v>0</v>
      </c>
    </row>
    <row r="4973" spans="1:15" x14ac:dyDescent="0.2">
      <c r="A4973" t="s">
        <v>6854</v>
      </c>
      <c r="B4973" t="s">
        <v>4740</v>
      </c>
      <c r="C4973" t="s">
        <v>21</v>
      </c>
      <c r="D4973">
        <v>1</v>
      </c>
      <c r="E4973" s="1">
        <v>45728</v>
      </c>
      <c r="F4973" s="1">
        <v>45732</v>
      </c>
      <c r="G4973">
        <v>7</v>
      </c>
      <c r="H4973" s="1">
        <v>45739</v>
      </c>
      <c r="I4973">
        <v>7</v>
      </c>
      <c r="J4973" t="s">
        <v>16</v>
      </c>
      <c r="K4973" t="s">
        <v>17</v>
      </c>
      <c r="L4973" t="s">
        <v>22</v>
      </c>
      <c r="M4973">
        <v>89990</v>
      </c>
      <c r="N4973" t="str">
        <f>TEXT(tblorders[[#This Row],[order_date]], "mmm-yyyy")</f>
        <v>Mar-2025</v>
      </c>
      <c r="O4973">
        <f>tblorders[[#This Row],[actual_delivery_days]] -tblorders[[#This Row],[expected_delivery_days]]</f>
        <v>0</v>
      </c>
    </row>
    <row r="4974" spans="1:15" x14ac:dyDescent="0.2">
      <c r="A4974" t="s">
        <v>6855</v>
      </c>
      <c r="B4974" t="s">
        <v>894</v>
      </c>
      <c r="C4974" t="s">
        <v>29</v>
      </c>
      <c r="D4974">
        <v>2</v>
      </c>
      <c r="E4974" s="1">
        <v>45638</v>
      </c>
      <c r="F4974" s="1">
        <v>45640</v>
      </c>
      <c r="G4974">
        <v>10</v>
      </c>
      <c r="H4974" s="1">
        <v>45651</v>
      </c>
      <c r="I4974">
        <v>11</v>
      </c>
      <c r="J4974" t="s">
        <v>16</v>
      </c>
      <c r="K4974" t="s">
        <v>41</v>
      </c>
      <c r="L4974" t="s">
        <v>58</v>
      </c>
      <c r="M4974">
        <v>22000</v>
      </c>
      <c r="N4974" t="str">
        <f>TEXT(tblorders[[#This Row],[order_date]], "mmm-yyyy")</f>
        <v>Dec-2024</v>
      </c>
      <c r="O4974">
        <f>tblorders[[#This Row],[actual_delivery_days]] -tblorders[[#This Row],[expected_delivery_days]]</f>
        <v>1</v>
      </c>
    </row>
    <row r="4975" spans="1:15" x14ac:dyDescent="0.2">
      <c r="A4975" t="s">
        <v>6856</v>
      </c>
      <c r="B4975" t="s">
        <v>2288</v>
      </c>
      <c r="C4975" t="s">
        <v>44</v>
      </c>
      <c r="D4975">
        <v>1</v>
      </c>
      <c r="E4975" s="1">
        <v>45661</v>
      </c>
      <c r="F4975" s="1">
        <v>45664</v>
      </c>
      <c r="G4975">
        <v>5</v>
      </c>
      <c r="H4975" s="1">
        <v>45670</v>
      </c>
      <c r="I4975">
        <v>6</v>
      </c>
      <c r="J4975" t="s">
        <v>16</v>
      </c>
      <c r="K4975" t="s">
        <v>25</v>
      </c>
      <c r="L4975" t="s">
        <v>58</v>
      </c>
      <c r="M4975">
        <v>50990</v>
      </c>
      <c r="N4975" t="str">
        <f>TEXT(tblorders[[#This Row],[order_date]], "mmm-yyyy")</f>
        <v>Jan-2025</v>
      </c>
      <c r="O4975">
        <f>tblorders[[#This Row],[actual_delivery_days]] -tblorders[[#This Row],[expected_delivery_days]]</f>
        <v>1</v>
      </c>
    </row>
    <row r="4976" spans="1:15" x14ac:dyDescent="0.2">
      <c r="A4976" t="s">
        <v>6857</v>
      </c>
      <c r="B4976" t="s">
        <v>4699</v>
      </c>
      <c r="C4976" t="s">
        <v>44</v>
      </c>
      <c r="D4976">
        <v>1</v>
      </c>
      <c r="E4976" s="1">
        <v>45651</v>
      </c>
      <c r="F4976" s="1">
        <v>45653</v>
      </c>
      <c r="G4976">
        <v>10</v>
      </c>
      <c r="H4976" s="1">
        <v>45664</v>
      </c>
      <c r="I4976">
        <v>11</v>
      </c>
      <c r="J4976" t="s">
        <v>16</v>
      </c>
      <c r="K4976" t="s">
        <v>17</v>
      </c>
      <c r="L4976" t="s">
        <v>26</v>
      </c>
      <c r="M4976">
        <v>50990</v>
      </c>
      <c r="N4976" t="str">
        <f>TEXT(tblorders[[#This Row],[order_date]], "mmm-yyyy")</f>
        <v>Dec-2024</v>
      </c>
      <c r="O4976">
        <f>tblorders[[#This Row],[actual_delivery_days]] -tblorders[[#This Row],[expected_delivery_days]]</f>
        <v>1</v>
      </c>
    </row>
    <row r="4977" spans="1:15" x14ac:dyDescent="0.2">
      <c r="A4977" t="s">
        <v>6858</v>
      </c>
      <c r="B4977" t="s">
        <v>1536</v>
      </c>
      <c r="C4977" t="s">
        <v>15</v>
      </c>
      <c r="D4977">
        <v>1</v>
      </c>
      <c r="E4977" s="1">
        <v>45454</v>
      </c>
      <c r="F4977" s="1">
        <v>45456</v>
      </c>
      <c r="G4977">
        <v>7</v>
      </c>
      <c r="H4977" s="1">
        <v>45462</v>
      </c>
      <c r="I4977">
        <v>6</v>
      </c>
      <c r="J4977" t="s">
        <v>40</v>
      </c>
      <c r="K4977" t="s">
        <v>25</v>
      </c>
      <c r="L4977" t="s">
        <v>22</v>
      </c>
      <c r="M4977">
        <v>55990</v>
      </c>
      <c r="N4977" t="str">
        <f>TEXT(tblorders[[#This Row],[order_date]], "mmm-yyyy")</f>
        <v>Jun-2024</v>
      </c>
      <c r="O4977">
        <f>tblorders[[#This Row],[actual_delivery_days]] -tblorders[[#This Row],[expected_delivery_days]]</f>
        <v>-1</v>
      </c>
    </row>
    <row r="4978" spans="1:15" x14ac:dyDescent="0.2">
      <c r="A4978" t="s">
        <v>6859</v>
      </c>
      <c r="B4978" t="s">
        <v>529</v>
      </c>
      <c r="C4978" t="s">
        <v>29</v>
      </c>
      <c r="D4978">
        <v>1</v>
      </c>
      <c r="E4978" s="1">
        <v>45057</v>
      </c>
      <c r="F4978" s="1">
        <v>45062</v>
      </c>
      <c r="G4978">
        <v>7</v>
      </c>
      <c r="H4978" s="1">
        <v>45071</v>
      </c>
      <c r="I4978">
        <v>9</v>
      </c>
      <c r="J4978" t="s">
        <v>16</v>
      </c>
      <c r="K4978" t="s">
        <v>25</v>
      </c>
      <c r="L4978" t="s">
        <v>33</v>
      </c>
      <c r="M4978">
        <v>11000</v>
      </c>
      <c r="N4978" t="str">
        <f>TEXT(tblorders[[#This Row],[order_date]], "mmm-yyyy")</f>
        <v>May-2023</v>
      </c>
      <c r="O4978">
        <f>tblorders[[#This Row],[actual_delivery_days]] -tblorders[[#This Row],[expected_delivery_days]]</f>
        <v>2</v>
      </c>
    </row>
    <row r="4979" spans="1:15" x14ac:dyDescent="0.2">
      <c r="A4979" t="s">
        <v>6860</v>
      </c>
      <c r="B4979" t="s">
        <v>451</v>
      </c>
      <c r="C4979" t="s">
        <v>55</v>
      </c>
      <c r="D4979">
        <v>1</v>
      </c>
      <c r="E4979" s="1">
        <v>45520</v>
      </c>
      <c r="F4979" s="1">
        <v>45522</v>
      </c>
      <c r="G4979">
        <v>7</v>
      </c>
      <c r="H4979" s="1">
        <v>45529</v>
      </c>
      <c r="I4979">
        <v>7</v>
      </c>
      <c r="J4979" t="s">
        <v>16</v>
      </c>
      <c r="K4979" t="s">
        <v>41</v>
      </c>
      <c r="L4979" t="s">
        <v>58</v>
      </c>
      <c r="M4979">
        <v>99990</v>
      </c>
      <c r="N4979" t="str">
        <f>TEXT(tblorders[[#This Row],[order_date]], "mmm-yyyy")</f>
        <v>Aug-2024</v>
      </c>
      <c r="O4979">
        <f>tblorders[[#This Row],[actual_delivery_days]] -tblorders[[#This Row],[expected_delivery_days]]</f>
        <v>0</v>
      </c>
    </row>
    <row r="4980" spans="1:15" x14ac:dyDescent="0.2">
      <c r="A4980" t="s">
        <v>6861</v>
      </c>
      <c r="B4980" t="s">
        <v>1074</v>
      </c>
      <c r="C4980" t="s">
        <v>29</v>
      </c>
      <c r="D4980">
        <v>1</v>
      </c>
      <c r="E4980" s="1">
        <v>45791</v>
      </c>
      <c r="F4980" s="1">
        <v>45795</v>
      </c>
      <c r="G4980">
        <v>5</v>
      </c>
      <c r="H4980" s="1">
        <v>45801</v>
      </c>
      <c r="I4980">
        <v>6</v>
      </c>
      <c r="J4980" t="s">
        <v>16</v>
      </c>
      <c r="K4980" t="s">
        <v>41</v>
      </c>
      <c r="L4980" t="s">
        <v>26</v>
      </c>
      <c r="M4980">
        <v>11000</v>
      </c>
      <c r="N4980" t="str">
        <f>TEXT(tblorders[[#This Row],[order_date]], "mmm-yyyy")</f>
        <v>May-2025</v>
      </c>
      <c r="O4980">
        <f>tblorders[[#This Row],[actual_delivery_days]] -tblorders[[#This Row],[expected_delivery_days]]</f>
        <v>1</v>
      </c>
    </row>
    <row r="4981" spans="1:15" x14ac:dyDescent="0.2">
      <c r="A4981" t="s">
        <v>6862</v>
      </c>
      <c r="B4981" t="s">
        <v>4355</v>
      </c>
      <c r="C4981" t="s">
        <v>15</v>
      </c>
      <c r="D4981">
        <v>2</v>
      </c>
      <c r="E4981" s="1">
        <v>45273</v>
      </c>
      <c r="F4981" s="1">
        <v>45274</v>
      </c>
      <c r="G4981">
        <v>10</v>
      </c>
      <c r="H4981" s="1">
        <v>45287</v>
      </c>
      <c r="I4981">
        <v>13</v>
      </c>
      <c r="J4981" t="s">
        <v>16</v>
      </c>
      <c r="K4981" t="s">
        <v>41</v>
      </c>
      <c r="L4981" t="s">
        <v>58</v>
      </c>
      <c r="M4981">
        <v>111980</v>
      </c>
      <c r="N4981" t="str">
        <f>TEXT(tblorders[[#This Row],[order_date]], "mmm-yyyy")</f>
        <v>Dec-2023</v>
      </c>
      <c r="O4981">
        <f>tblorders[[#This Row],[actual_delivery_days]] -tblorders[[#This Row],[expected_delivery_days]]</f>
        <v>3</v>
      </c>
    </row>
    <row r="4982" spans="1:15" x14ac:dyDescent="0.2">
      <c r="A4982" t="s">
        <v>6863</v>
      </c>
      <c r="B4982" t="s">
        <v>3720</v>
      </c>
      <c r="C4982" t="s">
        <v>32</v>
      </c>
      <c r="D4982">
        <v>1</v>
      </c>
      <c r="E4982" s="1">
        <v>44896</v>
      </c>
      <c r="F4982" s="1">
        <v>44898</v>
      </c>
      <c r="G4982">
        <v>7</v>
      </c>
      <c r="H4982" s="1">
        <v>44906</v>
      </c>
      <c r="I4982">
        <v>8</v>
      </c>
      <c r="J4982" t="s">
        <v>16</v>
      </c>
      <c r="K4982" t="s">
        <v>17</v>
      </c>
      <c r="L4982" t="s">
        <v>18</v>
      </c>
      <c r="M4982">
        <v>45000</v>
      </c>
      <c r="N4982" t="str">
        <f>TEXT(tblorders[[#This Row],[order_date]], "mmm-yyyy")</f>
        <v>Dec-2022</v>
      </c>
      <c r="O4982">
        <f>tblorders[[#This Row],[actual_delivery_days]] -tblorders[[#This Row],[expected_delivery_days]]</f>
        <v>1</v>
      </c>
    </row>
    <row r="4983" spans="1:15" x14ac:dyDescent="0.2">
      <c r="A4983" t="s">
        <v>6864</v>
      </c>
      <c r="B4983" t="s">
        <v>249</v>
      </c>
      <c r="C4983" t="s">
        <v>55</v>
      </c>
      <c r="D4983">
        <v>1</v>
      </c>
      <c r="E4983" s="1">
        <v>44685</v>
      </c>
      <c r="F4983" s="1">
        <v>44687</v>
      </c>
      <c r="G4983">
        <v>5</v>
      </c>
      <c r="H4983" s="1">
        <v>44692</v>
      </c>
      <c r="I4983">
        <v>5</v>
      </c>
      <c r="J4983" t="s">
        <v>16</v>
      </c>
      <c r="K4983" t="s">
        <v>41</v>
      </c>
      <c r="L4983" t="s">
        <v>26</v>
      </c>
      <c r="M4983">
        <v>99990</v>
      </c>
      <c r="N4983" t="str">
        <f>TEXT(tblorders[[#This Row],[order_date]], "mmm-yyyy")</f>
        <v>May-2022</v>
      </c>
      <c r="O4983">
        <f>tblorders[[#This Row],[actual_delivery_days]] -tblorders[[#This Row],[expected_delivery_days]]</f>
        <v>0</v>
      </c>
    </row>
    <row r="4984" spans="1:15" x14ac:dyDescent="0.2">
      <c r="A4984" t="s">
        <v>6865</v>
      </c>
      <c r="B4984" t="s">
        <v>542</v>
      </c>
      <c r="C4984" t="s">
        <v>15</v>
      </c>
      <c r="D4984">
        <v>1</v>
      </c>
      <c r="E4984" s="1">
        <v>45550</v>
      </c>
      <c r="F4984" s="1">
        <v>45552</v>
      </c>
      <c r="G4984">
        <v>7</v>
      </c>
      <c r="H4984" s="1">
        <v>45558</v>
      </c>
      <c r="I4984">
        <v>6</v>
      </c>
      <c r="J4984" t="s">
        <v>16</v>
      </c>
      <c r="K4984" t="s">
        <v>25</v>
      </c>
      <c r="L4984" t="s">
        <v>26</v>
      </c>
      <c r="M4984">
        <v>55990</v>
      </c>
      <c r="N4984" t="str">
        <f>TEXT(tblorders[[#This Row],[order_date]], "mmm-yyyy")</f>
        <v>Sep-2024</v>
      </c>
      <c r="O4984">
        <f>tblorders[[#This Row],[actual_delivery_days]] -tblorders[[#This Row],[expected_delivery_days]]</f>
        <v>-1</v>
      </c>
    </row>
    <row r="4985" spans="1:15" x14ac:dyDescent="0.2">
      <c r="A4985" t="s">
        <v>6866</v>
      </c>
      <c r="B4985" t="s">
        <v>3742</v>
      </c>
      <c r="C4985" t="s">
        <v>44</v>
      </c>
      <c r="D4985">
        <v>2</v>
      </c>
      <c r="E4985" s="1">
        <v>45015</v>
      </c>
      <c r="F4985" s="1">
        <v>45018</v>
      </c>
      <c r="G4985">
        <v>10</v>
      </c>
      <c r="H4985" s="1">
        <v>45028</v>
      </c>
      <c r="I4985">
        <v>10</v>
      </c>
      <c r="J4985" t="s">
        <v>16</v>
      </c>
      <c r="K4985" t="s">
        <v>17</v>
      </c>
      <c r="L4985" t="s">
        <v>22</v>
      </c>
      <c r="M4985">
        <v>101980</v>
      </c>
      <c r="N4985" t="str">
        <f>TEXT(tblorders[[#This Row],[order_date]], "mmm-yyyy")</f>
        <v>Mar-2023</v>
      </c>
      <c r="O4985">
        <f>tblorders[[#This Row],[actual_delivery_days]] -tblorders[[#This Row],[expected_delivery_days]]</f>
        <v>0</v>
      </c>
    </row>
    <row r="4986" spans="1:15" x14ac:dyDescent="0.2">
      <c r="A4986" t="s">
        <v>6867</v>
      </c>
      <c r="B4986" t="s">
        <v>472</v>
      </c>
      <c r="C4986" t="s">
        <v>15</v>
      </c>
      <c r="D4986">
        <v>1</v>
      </c>
      <c r="E4986" s="1">
        <v>45551</v>
      </c>
      <c r="F4986" s="1">
        <v>45556</v>
      </c>
      <c r="G4986">
        <v>10</v>
      </c>
      <c r="H4986" s="1">
        <v>45566</v>
      </c>
      <c r="I4986">
        <v>10</v>
      </c>
      <c r="J4986" t="s">
        <v>16</v>
      </c>
      <c r="K4986" t="s">
        <v>17</v>
      </c>
      <c r="L4986" t="s">
        <v>22</v>
      </c>
      <c r="M4986">
        <v>55990</v>
      </c>
      <c r="N4986" t="str">
        <f>TEXT(tblorders[[#This Row],[order_date]], "mmm-yyyy")</f>
        <v>Sep-2024</v>
      </c>
      <c r="O4986">
        <f>tblorders[[#This Row],[actual_delivery_days]] -tblorders[[#This Row],[expected_delivery_days]]</f>
        <v>0</v>
      </c>
    </row>
    <row r="4987" spans="1:15" x14ac:dyDescent="0.2">
      <c r="A4987" t="s">
        <v>6868</v>
      </c>
      <c r="B4987" t="s">
        <v>1802</v>
      </c>
      <c r="C4987" t="s">
        <v>21</v>
      </c>
      <c r="D4987">
        <v>1</v>
      </c>
      <c r="E4987" s="1">
        <v>45805</v>
      </c>
      <c r="F4987" s="1">
        <v>45808</v>
      </c>
      <c r="G4987">
        <v>7</v>
      </c>
      <c r="H4987" s="1">
        <v>45817</v>
      </c>
      <c r="I4987">
        <v>9</v>
      </c>
      <c r="J4987" t="s">
        <v>16</v>
      </c>
      <c r="K4987" t="s">
        <v>17</v>
      </c>
      <c r="L4987" t="s">
        <v>26</v>
      </c>
      <c r="M4987">
        <v>89990</v>
      </c>
      <c r="N4987" t="str">
        <f>TEXT(tblorders[[#This Row],[order_date]], "mmm-yyyy")</f>
        <v>May-2025</v>
      </c>
      <c r="O4987">
        <f>tblorders[[#This Row],[actual_delivery_days]] -tblorders[[#This Row],[expected_delivery_days]]</f>
        <v>2</v>
      </c>
    </row>
    <row r="4988" spans="1:15" x14ac:dyDescent="0.2">
      <c r="A4988" t="s">
        <v>6869</v>
      </c>
      <c r="B4988" t="s">
        <v>1973</v>
      </c>
      <c r="C4988" t="s">
        <v>55</v>
      </c>
      <c r="D4988">
        <v>1</v>
      </c>
      <c r="E4988" s="1">
        <v>45784</v>
      </c>
      <c r="F4988" s="1">
        <v>45786</v>
      </c>
      <c r="G4988">
        <v>5</v>
      </c>
      <c r="H4988" s="1">
        <v>45790</v>
      </c>
      <c r="I4988">
        <v>4</v>
      </c>
      <c r="J4988" t="s">
        <v>16</v>
      </c>
      <c r="K4988" t="s">
        <v>25</v>
      </c>
      <c r="L4988" t="s">
        <v>22</v>
      </c>
      <c r="M4988">
        <v>99990</v>
      </c>
      <c r="N4988" t="str">
        <f>TEXT(tblorders[[#This Row],[order_date]], "mmm-yyyy")</f>
        <v>May-2025</v>
      </c>
      <c r="O4988">
        <f>tblorders[[#This Row],[actual_delivery_days]] -tblorders[[#This Row],[expected_delivery_days]]</f>
        <v>-1</v>
      </c>
    </row>
    <row r="4989" spans="1:15" x14ac:dyDescent="0.2">
      <c r="A4989" t="s">
        <v>6870</v>
      </c>
      <c r="B4989" t="s">
        <v>2690</v>
      </c>
      <c r="C4989" t="s">
        <v>21</v>
      </c>
      <c r="D4989">
        <v>1</v>
      </c>
      <c r="E4989" s="1">
        <v>45795</v>
      </c>
      <c r="F4989" s="1">
        <v>45797</v>
      </c>
      <c r="G4989">
        <v>5</v>
      </c>
      <c r="H4989" s="1">
        <v>45803</v>
      </c>
      <c r="I4989">
        <v>6</v>
      </c>
      <c r="J4989" t="s">
        <v>40</v>
      </c>
      <c r="K4989" t="s">
        <v>17</v>
      </c>
      <c r="L4989" t="s">
        <v>22</v>
      </c>
      <c r="M4989">
        <v>89990</v>
      </c>
      <c r="N4989" t="str">
        <f>TEXT(tblorders[[#This Row],[order_date]], "mmm-yyyy")</f>
        <v>May-2025</v>
      </c>
      <c r="O4989">
        <f>tblorders[[#This Row],[actual_delivery_days]] -tblorders[[#This Row],[expected_delivery_days]]</f>
        <v>1</v>
      </c>
    </row>
    <row r="4990" spans="1:15" x14ac:dyDescent="0.2">
      <c r="A4990" t="s">
        <v>6871</v>
      </c>
      <c r="B4990" t="s">
        <v>4233</v>
      </c>
      <c r="C4990" t="s">
        <v>55</v>
      </c>
      <c r="D4990">
        <v>2</v>
      </c>
      <c r="E4990" s="1">
        <v>45497</v>
      </c>
      <c r="F4990" s="1">
        <v>45499</v>
      </c>
      <c r="G4990">
        <v>7</v>
      </c>
      <c r="H4990" s="1">
        <v>45506</v>
      </c>
      <c r="I4990">
        <v>7</v>
      </c>
      <c r="J4990" t="s">
        <v>16</v>
      </c>
      <c r="K4990" t="s">
        <v>41</v>
      </c>
      <c r="L4990" t="s">
        <v>22</v>
      </c>
      <c r="M4990">
        <v>199980</v>
      </c>
      <c r="N4990" t="str">
        <f>TEXT(tblorders[[#This Row],[order_date]], "mmm-yyyy")</f>
        <v>Jul-2024</v>
      </c>
      <c r="O4990">
        <f>tblorders[[#This Row],[actual_delivery_days]] -tblorders[[#This Row],[expected_delivery_days]]</f>
        <v>0</v>
      </c>
    </row>
    <row r="4991" spans="1:15" x14ac:dyDescent="0.2">
      <c r="A4991" t="s">
        <v>6872</v>
      </c>
      <c r="B4991" t="s">
        <v>1579</v>
      </c>
      <c r="C4991" t="s">
        <v>55</v>
      </c>
      <c r="D4991">
        <v>2</v>
      </c>
      <c r="E4991" s="1">
        <v>45581</v>
      </c>
      <c r="F4991" s="1">
        <v>45585</v>
      </c>
      <c r="G4991">
        <v>10</v>
      </c>
      <c r="H4991" s="1">
        <v>45595</v>
      </c>
      <c r="I4991">
        <v>10</v>
      </c>
      <c r="J4991" t="s">
        <v>16</v>
      </c>
      <c r="K4991" t="s">
        <v>17</v>
      </c>
      <c r="L4991" t="s">
        <v>22</v>
      </c>
      <c r="M4991">
        <v>199980</v>
      </c>
      <c r="N4991" t="str">
        <f>TEXT(tblorders[[#This Row],[order_date]], "mmm-yyyy")</f>
        <v>Oct-2024</v>
      </c>
      <c r="O4991">
        <f>tblorders[[#This Row],[actual_delivery_days]] -tblorders[[#This Row],[expected_delivery_days]]</f>
        <v>0</v>
      </c>
    </row>
    <row r="4992" spans="1:15" x14ac:dyDescent="0.2">
      <c r="A4992" t="s">
        <v>6873</v>
      </c>
      <c r="B4992" t="s">
        <v>467</v>
      </c>
      <c r="C4992" t="s">
        <v>55</v>
      </c>
      <c r="D4992">
        <v>1</v>
      </c>
      <c r="E4992" s="1">
        <v>45458</v>
      </c>
      <c r="F4992" s="1">
        <v>45461</v>
      </c>
      <c r="G4992">
        <v>7</v>
      </c>
      <c r="H4992" s="1">
        <v>45471</v>
      </c>
      <c r="I4992">
        <v>10</v>
      </c>
      <c r="J4992" t="s">
        <v>16</v>
      </c>
      <c r="K4992" t="s">
        <v>17</v>
      </c>
      <c r="L4992" t="s">
        <v>22</v>
      </c>
      <c r="M4992">
        <v>99990</v>
      </c>
      <c r="N4992" t="str">
        <f>TEXT(tblorders[[#This Row],[order_date]], "mmm-yyyy")</f>
        <v>Jun-2024</v>
      </c>
      <c r="O4992">
        <f>tblorders[[#This Row],[actual_delivery_days]] -tblorders[[#This Row],[expected_delivery_days]]</f>
        <v>3</v>
      </c>
    </row>
    <row r="4993" spans="1:15" x14ac:dyDescent="0.2">
      <c r="A4993" t="s">
        <v>6874</v>
      </c>
      <c r="B4993" t="s">
        <v>1838</v>
      </c>
      <c r="C4993" t="s">
        <v>29</v>
      </c>
      <c r="D4993">
        <v>1</v>
      </c>
      <c r="E4993" s="1">
        <v>45746</v>
      </c>
      <c r="F4993" s="1">
        <v>45750</v>
      </c>
      <c r="G4993">
        <v>5</v>
      </c>
      <c r="H4993" s="1">
        <v>45756</v>
      </c>
      <c r="I4993">
        <v>6</v>
      </c>
      <c r="J4993" t="s">
        <v>16</v>
      </c>
      <c r="K4993" t="s">
        <v>25</v>
      </c>
      <c r="L4993" t="s">
        <v>58</v>
      </c>
      <c r="M4993">
        <v>11000</v>
      </c>
      <c r="N4993" t="str">
        <f>TEXT(tblorders[[#This Row],[order_date]], "mmm-yyyy")</f>
        <v>Mar-2025</v>
      </c>
      <c r="O4993">
        <f>tblorders[[#This Row],[actual_delivery_days]] -tblorders[[#This Row],[expected_delivery_days]]</f>
        <v>1</v>
      </c>
    </row>
    <row r="4994" spans="1:15" x14ac:dyDescent="0.2">
      <c r="A4994" t="s">
        <v>6875</v>
      </c>
      <c r="B4994" t="s">
        <v>5538</v>
      </c>
      <c r="C4994" t="s">
        <v>21</v>
      </c>
      <c r="D4994">
        <v>1</v>
      </c>
      <c r="E4994" s="1">
        <v>44661</v>
      </c>
      <c r="F4994" s="1">
        <v>44666</v>
      </c>
      <c r="G4994">
        <v>10</v>
      </c>
      <c r="H4994" s="1">
        <v>44674</v>
      </c>
      <c r="I4994">
        <v>8</v>
      </c>
      <c r="J4994" t="s">
        <v>16</v>
      </c>
      <c r="K4994" t="s">
        <v>17</v>
      </c>
      <c r="L4994" t="s">
        <v>26</v>
      </c>
      <c r="M4994">
        <v>89990</v>
      </c>
      <c r="N4994" t="str">
        <f>TEXT(tblorders[[#This Row],[order_date]], "mmm-yyyy")</f>
        <v>Apr-2022</v>
      </c>
      <c r="O4994">
        <f>tblorders[[#This Row],[actual_delivery_days]] -tblorders[[#This Row],[expected_delivery_days]]</f>
        <v>-2</v>
      </c>
    </row>
    <row r="4995" spans="1:15" x14ac:dyDescent="0.2">
      <c r="A4995" t="s">
        <v>6876</v>
      </c>
      <c r="B4995" t="s">
        <v>1302</v>
      </c>
      <c r="C4995" t="s">
        <v>21</v>
      </c>
      <c r="D4995">
        <v>1</v>
      </c>
      <c r="E4995" s="1">
        <v>45558</v>
      </c>
      <c r="F4995" s="1">
        <v>45562</v>
      </c>
      <c r="G4995">
        <v>10</v>
      </c>
      <c r="H4995" s="1">
        <v>45572</v>
      </c>
      <c r="I4995">
        <v>10</v>
      </c>
      <c r="J4995" t="s">
        <v>16</v>
      </c>
      <c r="K4995" t="s">
        <v>41</v>
      </c>
      <c r="L4995" t="s">
        <v>33</v>
      </c>
      <c r="M4995">
        <v>89990</v>
      </c>
      <c r="N4995" t="str">
        <f>TEXT(tblorders[[#This Row],[order_date]], "mmm-yyyy")</f>
        <v>Sep-2024</v>
      </c>
      <c r="O4995">
        <f>tblorders[[#This Row],[actual_delivery_days]] -tblorders[[#This Row],[expected_delivery_days]]</f>
        <v>0</v>
      </c>
    </row>
    <row r="4996" spans="1:15" x14ac:dyDescent="0.2">
      <c r="A4996" t="s">
        <v>6877</v>
      </c>
      <c r="B4996" t="s">
        <v>6878</v>
      </c>
      <c r="C4996" t="s">
        <v>32</v>
      </c>
      <c r="D4996">
        <v>2</v>
      </c>
      <c r="E4996" s="1">
        <v>45396</v>
      </c>
      <c r="F4996" s="1">
        <v>45401</v>
      </c>
      <c r="G4996">
        <v>10</v>
      </c>
      <c r="H4996" s="1">
        <v>45414</v>
      </c>
      <c r="I4996">
        <v>13</v>
      </c>
      <c r="J4996" t="s">
        <v>16</v>
      </c>
      <c r="K4996" t="s">
        <v>17</v>
      </c>
      <c r="L4996" t="s">
        <v>26</v>
      </c>
      <c r="M4996">
        <v>90000</v>
      </c>
      <c r="N4996" t="str">
        <f>TEXT(tblorders[[#This Row],[order_date]], "mmm-yyyy")</f>
        <v>Apr-2024</v>
      </c>
      <c r="O4996">
        <f>tblorders[[#This Row],[actual_delivery_days]] -tblorders[[#This Row],[expected_delivery_days]]</f>
        <v>3</v>
      </c>
    </row>
    <row r="4997" spans="1:15" x14ac:dyDescent="0.2">
      <c r="A4997" t="s">
        <v>6879</v>
      </c>
      <c r="B4997" t="s">
        <v>4299</v>
      </c>
      <c r="C4997" t="s">
        <v>21</v>
      </c>
      <c r="D4997">
        <v>1</v>
      </c>
      <c r="E4997" s="1">
        <v>45690</v>
      </c>
      <c r="F4997" s="1">
        <v>45695</v>
      </c>
      <c r="G4997">
        <v>7</v>
      </c>
      <c r="H4997" s="1">
        <v>45702</v>
      </c>
      <c r="I4997">
        <v>7</v>
      </c>
      <c r="J4997" t="s">
        <v>16</v>
      </c>
      <c r="K4997" t="s">
        <v>25</v>
      </c>
      <c r="L4997" t="s">
        <v>26</v>
      </c>
      <c r="M4997">
        <v>89990</v>
      </c>
      <c r="N4997" t="str">
        <f>TEXT(tblorders[[#This Row],[order_date]], "mmm-yyyy")</f>
        <v>Feb-2025</v>
      </c>
      <c r="O4997">
        <f>tblorders[[#This Row],[actual_delivery_days]] -tblorders[[#This Row],[expected_delivery_days]]</f>
        <v>0</v>
      </c>
    </row>
    <row r="4998" spans="1:15" x14ac:dyDescent="0.2">
      <c r="A4998" t="s">
        <v>6880</v>
      </c>
      <c r="B4998" t="s">
        <v>919</v>
      </c>
      <c r="C4998" t="s">
        <v>55</v>
      </c>
      <c r="D4998">
        <v>1</v>
      </c>
      <c r="E4998" s="1">
        <v>44869</v>
      </c>
      <c r="F4998" s="1">
        <v>44874</v>
      </c>
      <c r="G4998">
        <v>5</v>
      </c>
      <c r="H4998" s="1">
        <v>44879</v>
      </c>
      <c r="I4998">
        <v>5</v>
      </c>
      <c r="J4998" t="s">
        <v>16</v>
      </c>
      <c r="K4998" t="s">
        <v>17</v>
      </c>
      <c r="L4998" t="s">
        <v>33</v>
      </c>
      <c r="M4998">
        <v>99990</v>
      </c>
      <c r="N4998" t="str">
        <f>TEXT(tblorders[[#This Row],[order_date]], "mmm-yyyy")</f>
        <v>Nov-2022</v>
      </c>
      <c r="O4998">
        <f>tblorders[[#This Row],[actual_delivery_days]] -tblorders[[#This Row],[expected_delivery_days]]</f>
        <v>0</v>
      </c>
    </row>
    <row r="4999" spans="1:15" x14ac:dyDescent="0.2">
      <c r="A4999" t="s">
        <v>6881</v>
      </c>
      <c r="B4999" t="s">
        <v>190</v>
      </c>
      <c r="C4999" t="s">
        <v>29</v>
      </c>
      <c r="D4999">
        <v>1</v>
      </c>
      <c r="E4999" s="1">
        <v>44548</v>
      </c>
      <c r="F4999" s="1">
        <v>44553</v>
      </c>
      <c r="G4999">
        <v>7</v>
      </c>
      <c r="H4999" s="1">
        <v>44559</v>
      </c>
      <c r="I4999">
        <v>6</v>
      </c>
      <c r="J4999" t="s">
        <v>16</v>
      </c>
      <c r="K4999" t="s">
        <v>25</v>
      </c>
      <c r="L4999" t="s">
        <v>26</v>
      </c>
      <c r="M4999">
        <v>11000</v>
      </c>
      <c r="N4999" t="str">
        <f>TEXT(tblorders[[#This Row],[order_date]], "mmm-yyyy")</f>
        <v>Dec-2021</v>
      </c>
      <c r="O4999">
        <f>tblorders[[#This Row],[actual_delivery_days]] -tblorders[[#This Row],[expected_delivery_days]]</f>
        <v>-1</v>
      </c>
    </row>
    <row r="5000" spans="1:15" x14ac:dyDescent="0.2">
      <c r="A5000" t="s">
        <v>6882</v>
      </c>
      <c r="B5000" t="s">
        <v>5060</v>
      </c>
      <c r="C5000" t="s">
        <v>44</v>
      </c>
      <c r="D5000">
        <v>1</v>
      </c>
      <c r="E5000" s="1">
        <v>45376</v>
      </c>
      <c r="F5000" s="1">
        <v>45380</v>
      </c>
      <c r="G5000">
        <v>10</v>
      </c>
      <c r="H5000" s="1">
        <v>45390</v>
      </c>
      <c r="I5000">
        <v>10</v>
      </c>
      <c r="J5000" t="s">
        <v>16</v>
      </c>
      <c r="K5000" t="s">
        <v>41</v>
      </c>
      <c r="L5000" t="s">
        <v>33</v>
      </c>
      <c r="M5000">
        <v>50990</v>
      </c>
      <c r="N5000" t="str">
        <f>TEXT(tblorders[[#This Row],[order_date]], "mmm-yyyy")</f>
        <v>Mar-2024</v>
      </c>
      <c r="O5000">
        <f>tblorders[[#This Row],[actual_delivery_days]] -tblorders[[#This Row],[expected_delivery_days]]</f>
        <v>0</v>
      </c>
    </row>
    <row r="5001" spans="1:15" x14ac:dyDescent="0.2">
      <c r="A5001" t="s">
        <v>6883</v>
      </c>
      <c r="B5001" t="s">
        <v>1386</v>
      </c>
      <c r="C5001" t="s">
        <v>29</v>
      </c>
      <c r="D5001">
        <v>1</v>
      </c>
      <c r="E5001" s="1">
        <v>45284</v>
      </c>
      <c r="F5001" s="1">
        <v>45286</v>
      </c>
      <c r="G5001">
        <v>10</v>
      </c>
      <c r="H5001" s="1">
        <v>45296</v>
      </c>
      <c r="I5001">
        <v>10</v>
      </c>
      <c r="J5001" t="s">
        <v>16</v>
      </c>
      <c r="K5001" t="s">
        <v>25</v>
      </c>
      <c r="L5001" t="s">
        <v>33</v>
      </c>
      <c r="M5001">
        <v>11000</v>
      </c>
      <c r="N5001" t="str">
        <f>TEXT(tblorders[[#This Row],[order_date]], "mmm-yyyy")</f>
        <v>Dec-2023</v>
      </c>
      <c r="O5001">
        <f>tblorders[[#This Row],[actual_delivery_days]] -tblorders[[#This Row],[expected_delivery_days]]</f>
        <v>0</v>
      </c>
    </row>
    <row r="5002" spans="1:15" x14ac:dyDescent="0.2">
      <c r="A5002" t="s">
        <v>6884</v>
      </c>
      <c r="B5002" t="s">
        <v>5005</v>
      </c>
      <c r="C5002" t="s">
        <v>15</v>
      </c>
      <c r="D5002">
        <v>1</v>
      </c>
      <c r="E5002" s="1">
        <v>44870</v>
      </c>
      <c r="F5002" s="1">
        <v>44873</v>
      </c>
      <c r="G5002">
        <v>7</v>
      </c>
      <c r="H5002" s="1">
        <v>44880</v>
      </c>
      <c r="I5002">
        <v>7</v>
      </c>
      <c r="J5002" t="s">
        <v>16</v>
      </c>
      <c r="K5002" t="s">
        <v>17</v>
      </c>
      <c r="L5002" t="s">
        <v>18</v>
      </c>
      <c r="M5002">
        <v>55990</v>
      </c>
      <c r="N5002" t="str">
        <f>TEXT(tblorders[[#This Row],[order_date]], "mmm-yyyy")</f>
        <v>Nov-2022</v>
      </c>
      <c r="O5002">
        <f>tblorders[[#This Row],[actual_delivery_days]] -tblorders[[#This Row],[expected_delivery_days]]</f>
        <v>0</v>
      </c>
    </row>
    <row r="5003" spans="1:15" x14ac:dyDescent="0.2">
      <c r="A5003" t="s">
        <v>6885</v>
      </c>
      <c r="B5003" t="s">
        <v>1024</v>
      </c>
      <c r="C5003" t="s">
        <v>15</v>
      </c>
      <c r="D5003">
        <v>1</v>
      </c>
      <c r="E5003" s="1">
        <v>45314</v>
      </c>
      <c r="F5003" s="1">
        <v>45318</v>
      </c>
      <c r="G5003">
        <v>7</v>
      </c>
      <c r="H5003" s="1">
        <v>45325</v>
      </c>
      <c r="I5003">
        <v>7</v>
      </c>
      <c r="J5003" t="s">
        <v>16</v>
      </c>
      <c r="K5003" t="s">
        <v>25</v>
      </c>
      <c r="L5003" t="s">
        <v>26</v>
      </c>
      <c r="M5003">
        <v>55990</v>
      </c>
      <c r="N5003" t="str">
        <f>TEXT(tblorders[[#This Row],[order_date]], "mmm-yyyy")</f>
        <v>Jan-2024</v>
      </c>
      <c r="O5003">
        <f>tblorders[[#This Row],[actual_delivery_days]] -tblorders[[#This Row],[expected_delivery_days]]</f>
        <v>0</v>
      </c>
    </row>
    <row r="5004" spans="1:15" x14ac:dyDescent="0.2">
      <c r="A5004" t="s">
        <v>6886</v>
      </c>
      <c r="B5004" t="s">
        <v>3631</v>
      </c>
      <c r="C5004" t="s">
        <v>32</v>
      </c>
      <c r="D5004">
        <v>1</v>
      </c>
      <c r="E5004" s="1">
        <v>45283</v>
      </c>
      <c r="F5004" s="1">
        <v>45287</v>
      </c>
      <c r="G5004">
        <v>7</v>
      </c>
      <c r="H5004" s="1">
        <v>45294</v>
      </c>
      <c r="I5004">
        <v>7</v>
      </c>
      <c r="J5004" t="s">
        <v>16</v>
      </c>
      <c r="K5004" t="s">
        <v>41</v>
      </c>
      <c r="L5004" t="s">
        <v>58</v>
      </c>
      <c r="M5004">
        <v>45000</v>
      </c>
      <c r="N5004" t="str">
        <f>TEXT(tblorders[[#This Row],[order_date]], "mmm-yyyy")</f>
        <v>Dec-2023</v>
      </c>
      <c r="O5004">
        <f>tblorders[[#This Row],[actual_delivery_days]] -tblorders[[#This Row],[expected_delivery_days]]</f>
        <v>0</v>
      </c>
    </row>
    <row r="5005" spans="1:15" x14ac:dyDescent="0.2">
      <c r="A5005" t="s">
        <v>6887</v>
      </c>
      <c r="B5005" t="s">
        <v>384</v>
      </c>
      <c r="C5005" t="s">
        <v>32</v>
      </c>
      <c r="D5005">
        <v>1</v>
      </c>
      <c r="E5005" s="1">
        <v>45756</v>
      </c>
      <c r="F5005" s="1">
        <v>45761</v>
      </c>
      <c r="G5005">
        <v>5</v>
      </c>
      <c r="H5005" s="1">
        <v>45766</v>
      </c>
      <c r="I5005">
        <v>5</v>
      </c>
      <c r="J5005" t="s">
        <v>16</v>
      </c>
      <c r="K5005" t="s">
        <v>25</v>
      </c>
      <c r="L5005" t="s">
        <v>33</v>
      </c>
      <c r="M5005">
        <v>45000</v>
      </c>
      <c r="N5005" t="str">
        <f>TEXT(tblorders[[#This Row],[order_date]], "mmm-yyyy")</f>
        <v>Apr-2025</v>
      </c>
      <c r="O5005">
        <f>tblorders[[#This Row],[actual_delivery_days]] -tblorders[[#This Row],[expected_delivery_days]]</f>
        <v>0</v>
      </c>
    </row>
    <row r="5006" spans="1:15" x14ac:dyDescent="0.2">
      <c r="A5006" t="s">
        <v>6888</v>
      </c>
      <c r="B5006" t="s">
        <v>1973</v>
      </c>
      <c r="C5006" t="s">
        <v>21</v>
      </c>
      <c r="D5006">
        <v>1</v>
      </c>
      <c r="E5006" s="1">
        <v>45793</v>
      </c>
      <c r="F5006" s="1">
        <v>45795</v>
      </c>
      <c r="G5006">
        <v>10</v>
      </c>
      <c r="H5006" s="1">
        <v>45803</v>
      </c>
      <c r="I5006">
        <v>8</v>
      </c>
      <c r="J5006" t="s">
        <v>16</v>
      </c>
      <c r="K5006" t="s">
        <v>41</v>
      </c>
      <c r="L5006" t="s">
        <v>26</v>
      </c>
      <c r="M5006">
        <v>89990</v>
      </c>
      <c r="N5006" t="str">
        <f>TEXT(tblorders[[#This Row],[order_date]], "mmm-yyyy")</f>
        <v>May-2025</v>
      </c>
      <c r="O5006">
        <f>tblorders[[#This Row],[actual_delivery_days]] -tblorders[[#This Row],[expected_delivery_days]]</f>
        <v>-2</v>
      </c>
    </row>
    <row r="5007" spans="1:15" x14ac:dyDescent="0.2">
      <c r="A5007" t="s">
        <v>6889</v>
      </c>
      <c r="B5007" t="s">
        <v>2075</v>
      </c>
      <c r="C5007" t="s">
        <v>44</v>
      </c>
      <c r="D5007">
        <v>2</v>
      </c>
      <c r="E5007" s="1">
        <v>44577</v>
      </c>
      <c r="F5007" s="1">
        <v>44582</v>
      </c>
      <c r="G5007">
        <v>5</v>
      </c>
      <c r="H5007" s="1">
        <v>44592</v>
      </c>
      <c r="I5007">
        <v>10</v>
      </c>
      <c r="J5007" t="s">
        <v>61</v>
      </c>
      <c r="K5007" t="s">
        <v>41</v>
      </c>
      <c r="L5007" t="s">
        <v>22</v>
      </c>
      <c r="M5007">
        <v>101980</v>
      </c>
      <c r="N5007" t="str">
        <f>TEXT(tblorders[[#This Row],[order_date]], "mmm-yyyy")</f>
        <v>Jan-2022</v>
      </c>
      <c r="O5007">
        <f>tblorders[[#This Row],[actual_delivery_days]] -tblorders[[#This Row],[expected_delivery_days]]</f>
        <v>5</v>
      </c>
    </row>
    <row r="5008" spans="1:15" x14ac:dyDescent="0.2">
      <c r="A5008" t="s">
        <v>6890</v>
      </c>
      <c r="B5008" t="s">
        <v>3394</v>
      </c>
      <c r="C5008" t="s">
        <v>32</v>
      </c>
      <c r="D5008">
        <v>1</v>
      </c>
      <c r="E5008" s="1">
        <v>45606</v>
      </c>
      <c r="F5008" s="1">
        <v>45609</v>
      </c>
      <c r="G5008">
        <v>7</v>
      </c>
      <c r="H5008" s="1">
        <v>45616</v>
      </c>
      <c r="I5008">
        <v>7</v>
      </c>
      <c r="J5008" t="s">
        <v>16</v>
      </c>
      <c r="K5008" t="s">
        <v>25</v>
      </c>
      <c r="L5008" t="s">
        <v>22</v>
      </c>
      <c r="M5008">
        <v>45000</v>
      </c>
      <c r="N5008" t="str">
        <f>TEXT(tblorders[[#This Row],[order_date]], "mmm-yyyy")</f>
        <v>Nov-2024</v>
      </c>
      <c r="O5008">
        <f>tblorders[[#This Row],[actual_delivery_days]] -tblorders[[#This Row],[expected_delivery_days]]</f>
        <v>0</v>
      </c>
    </row>
    <row r="5009" spans="1:15" x14ac:dyDescent="0.2">
      <c r="A5009" t="s">
        <v>6891</v>
      </c>
      <c r="B5009" t="s">
        <v>2617</v>
      </c>
      <c r="C5009" t="s">
        <v>55</v>
      </c>
      <c r="D5009">
        <v>1</v>
      </c>
      <c r="E5009" s="1">
        <v>44850</v>
      </c>
      <c r="F5009" s="1">
        <v>44851</v>
      </c>
      <c r="G5009">
        <v>7</v>
      </c>
      <c r="H5009" s="1">
        <v>44859</v>
      </c>
      <c r="I5009">
        <v>8</v>
      </c>
      <c r="J5009" t="s">
        <v>40</v>
      </c>
      <c r="K5009" t="s">
        <v>17</v>
      </c>
      <c r="L5009" t="s">
        <v>22</v>
      </c>
      <c r="M5009">
        <v>99990</v>
      </c>
      <c r="N5009" t="str">
        <f>TEXT(tblorders[[#This Row],[order_date]], "mmm-yyyy")</f>
        <v>Oct-2022</v>
      </c>
      <c r="O5009">
        <f>tblorders[[#This Row],[actual_delivery_days]] -tblorders[[#This Row],[expected_delivery_days]]</f>
        <v>1</v>
      </c>
    </row>
    <row r="5010" spans="1:15" x14ac:dyDescent="0.2">
      <c r="A5010" t="s">
        <v>6892</v>
      </c>
      <c r="B5010" t="s">
        <v>71</v>
      </c>
      <c r="C5010" t="s">
        <v>21</v>
      </c>
      <c r="D5010">
        <v>2</v>
      </c>
      <c r="E5010" s="1">
        <v>45264</v>
      </c>
      <c r="F5010" s="1">
        <v>45265</v>
      </c>
      <c r="G5010">
        <v>10</v>
      </c>
      <c r="H5010" s="1">
        <v>45273</v>
      </c>
      <c r="I5010">
        <v>8</v>
      </c>
      <c r="J5010" t="s">
        <v>40</v>
      </c>
      <c r="K5010" t="s">
        <v>41</v>
      </c>
      <c r="L5010" t="s">
        <v>33</v>
      </c>
      <c r="M5010">
        <v>179980</v>
      </c>
      <c r="N5010" t="str">
        <f>TEXT(tblorders[[#This Row],[order_date]], "mmm-yyyy")</f>
        <v>Dec-2023</v>
      </c>
      <c r="O5010">
        <f>tblorders[[#This Row],[actual_delivery_days]] -tblorders[[#This Row],[expected_delivery_days]]</f>
        <v>-2</v>
      </c>
    </row>
    <row r="5011" spans="1:15" x14ac:dyDescent="0.2">
      <c r="A5011" t="s">
        <v>6893</v>
      </c>
      <c r="B5011" t="s">
        <v>1115</v>
      </c>
      <c r="C5011" t="s">
        <v>15</v>
      </c>
      <c r="D5011">
        <v>2</v>
      </c>
      <c r="E5011" s="1">
        <v>45733</v>
      </c>
      <c r="F5011" s="1">
        <v>45738</v>
      </c>
      <c r="G5011">
        <v>7</v>
      </c>
      <c r="H5011" s="1">
        <v>45745</v>
      </c>
      <c r="I5011">
        <v>7</v>
      </c>
      <c r="J5011" t="s">
        <v>40</v>
      </c>
      <c r="K5011" t="s">
        <v>17</v>
      </c>
      <c r="L5011" t="s">
        <v>33</v>
      </c>
      <c r="M5011">
        <v>111980</v>
      </c>
      <c r="N5011" t="str">
        <f>TEXT(tblorders[[#This Row],[order_date]], "mmm-yyyy")</f>
        <v>Mar-2025</v>
      </c>
      <c r="O5011">
        <f>tblorders[[#This Row],[actual_delivery_days]] -tblorders[[#This Row],[expected_delivery_days]]</f>
        <v>0</v>
      </c>
    </row>
    <row r="5012" spans="1:15" x14ac:dyDescent="0.2">
      <c r="A5012" t="s">
        <v>6894</v>
      </c>
      <c r="B5012" t="s">
        <v>3371</v>
      </c>
      <c r="C5012" t="s">
        <v>32</v>
      </c>
      <c r="D5012">
        <v>1</v>
      </c>
      <c r="E5012" s="1">
        <v>45621</v>
      </c>
      <c r="F5012" s="1">
        <v>45623</v>
      </c>
      <c r="G5012">
        <v>7</v>
      </c>
      <c r="H5012" s="1">
        <v>45630</v>
      </c>
      <c r="I5012">
        <v>7</v>
      </c>
      <c r="J5012" t="s">
        <v>16</v>
      </c>
      <c r="K5012" t="s">
        <v>41</v>
      </c>
      <c r="L5012" t="s">
        <v>26</v>
      </c>
      <c r="M5012">
        <v>45000</v>
      </c>
      <c r="N5012" t="str">
        <f>TEXT(tblorders[[#This Row],[order_date]], "mmm-yyyy")</f>
        <v>Nov-2024</v>
      </c>
      <c r="O5012">
        <f>tblorders[[#This Row],[actual_delivery_days]] -tblorders[[#This Row],[expected_delivery_days]]</f>
        <v>0</v>
      </c>
    </row>
    <row r="5013" spans="1:15" x14ac:dyDescent="0.2">
      <c r="A5013" t="s">
        <v>6895</v>
      </c>
      <c r="B5013" t="s">
        <v>1319</v>
      </c>
      <c r="C5013" t="s">
        <v>32</v>
      </c>
      <c r="D5013">
        <v>1</v>
      </c>
      <c r="E5013" s="1">
        <v>45666</v>
      </c>
      <c r="F5013" s="1">
        <v>45667</v>
      </c>
      <c r="G5013">
        <v>5</v>
      </c>
      <c r="H5013" s="1">
        <v>45672</v>
      </c>
      <c r="I5013">
        <v>5</v>
      </c>
      <c r="J5013" t="s">
        <v>16</v>
      </c>
      <c r="K5013" t="s">
        <v>25</v>
      </c>
      <c r="L5013" t="s">
        <v>33</v>
      </c>
      <c r="M5013">
        <v>45000</v>
      </c>
      <c r="N5013" t="str">
        <f>TEXT(tblorders[[#This Row],[order_date]], "mmm-yyyy")</f>
        <v>Jan-2025</v>
      </c>
      <c r="O5013">
        <f>tblorders[[#This Row],[actual_delivery_days]] -tblorders[[#This Row],[expected_delivery_days]]</f>
        <v>0</v>
      </c>
    </row>
    <row r="5014" spans="1:15" x14ac:dyDescent="0.2">
      <c r="A5014" t="s">
        <v>6896</v>
      </c>
      <c r="B5014" t="s">
        <v>2288</v>
      </c>
      <c r="C5014" t="s">
        <v>15</v>
      </c>
      <c r="D5014">
        <v>1</v>
      </c>
      <c r="E5014" s="1">
        <v>45792</v>
      </c>
      <c r="F5014" s="1">
        <v>45797</v>
      </c>
      <c r="G5014">
        <v>7</v>
      </c>
      <c r="H5014" s="1">
        <v>45806</v>
      </c>
      <c r="I5014">
        <v>9</v>
      </c>
      <c r="J5014" t="s">
        <v>16</v>
      </c>
      <c r="K5014" t="s">
        <v>17</v>
      </c>
      <c r="L5014" t="s">
        <v>33</v>
      </c>
      <c r="M5014">
        <v>55990</v>
      </c>
      <c r="N5014" t="str">
        <f>TEXT(tblorders[[#This Row],[order_date]], "mmm-yyyy")</f>
        <v>May-2025</v>
      </c>
      <c r="O5014">
        <f>tblorders[[#This Row],[actual_delivery_days]] -tblorders[[#This Row],[expected_delivery_days]]</f>
        <v>2</v>
      </c>
    </row>
    <row r="5015" spans="1:15" x14ac:dyDescent="0.2">
      <c r="A5015" t="s">
        <v>6897</v>
      </c>
      <c r="B5015" t="s">
        <v>4804</v>
      </c>
      <c r="C5015" t="s">
        <v>21</v>
      </c>
      <c r="D5015">
        <v>2</v>
      </c>
      <c r="E5015" s="1">
        <v>45742</v>
      </c>
      <c r="F5015" s="1">
        <v>45747</v>
      </c>
      <c r="G5015">
        <v>10</v>
      </c>
      <c r="H5015" s="1">
        <v>45758</v>
      </c>
      <c r="I5015">
        <v>11</v>
      </c>
      <c r="J5015" t="s">
        <v>16</v>
      </c>
      <c r="K5015" t="s">
        <v>17</v>
      </c>
      <c r="L5015" t="s">
        <v>58</v>
      </c>
      <c r="M5015">
        <v>179980</v>
      </c>
      <c r="N5015" t="str">
        <f>TEXT(tblorders[[#This Row],[order_date]], "mmm-yyyy")</f>
        <v>Mar-2025</v>
      </c>
      <c r="O5015">
        <f>tblorders[[#This Row],[actual_delivery_days]] -tblorders[[#This Row],[expected_delivery_days]]</f>
        <v>1</v>
      </c>
    </row>
    <row r="5016" spans="1:15" x14ac:dyDescent="0.2">
      <c r="A5016" t="s">
        <v>6898</v>
      </c>
      <c r="B5016" t="s">
        <v>1833</v>
      </c>
      <c r="C5016" t="s">
        <v>21</v>
      </c>
      <c r="D5016">
        <v>1</v>
      </c>
      <c r="E5016" s="1">
        <v>45693</v>
      </c>
      <c r="F5016" s="1">
        <v>45694</v>
      </c>
      <c r="G5016">
        <v>7</v>
      </c>
      <c r="H5016" s="1">
        <v>45703</v>
      </c>
      <c r="I5016">
        <v>9</v>
      </c>
      <c r="J5016" t="s">
        <v>16</v>
      </c>
      <c r="K5016" t="s">
        <v>17</v>
      </c>
      <c r="L5016" t="s">
        <v>58</v>
      </c>
      <c r="M5016">
        <v>89990</v>
      </c>
      <c r="N5016" t="str">
        <f>TEXT(tblorders[[#This Row],[order_date]], "mmm-yyyy")</f>
        <v>Feb-2025</v>
      </c>
      <c r="O5016">
        <f>tblorders[[#This Row],[actual_delivery_days]] -tblorders[[#This Row],[expected_delivery_days]]</f>
        <v>2</v>
      </c>
    </row>
    <row r="5017" spans="1:15" x14ac:dyDescent="0.2">
      <c r="A5017" t="s">
        <v>6899</v>
      </c>
      <c r="B5017" t="s">
        <v>2653</v>
      </c>
      <c r="C5017" t="s">
        <v>21</v>
      </c>
      <c r="D5017">
        <v>1</v>
      </c>
      <c r="E5017" s="1">
        <v>44726</v>
      </c>
      <c r="F5017" s="1">
        <v>44728</v>
      </c>
      <c r="G5017">
        <v>5</v>
      </c>
      <c r="H5017" s="1">
        <v>44733</v>
      </c>
      <c r="I5017">
        <v>5</v>
      </c>
      <c r="J5017" t="s">
        <v>16</v>
      </c>
      <c r="K5017" t="s">
        <v>17</v>
      </c>
      <c r="L5017" t="s">
        <v>26</v>
      </c>
      <c r="M5017">
        <v>89990</v>
      </c>
      <c r="N5017" t="str">
        <f>TEXT(tblorders[[#This Row],[order_date]], "mmm-yyyy")</f>
        <v>Jun-2022</v>
      </c>
      <c r="O5017">
        <f>tblorders[[#This Row],[actual_delivery_days]] -tblorders[[#This Row],[expected_delivery_days]]</f>
        <v>0</v>
      </c>
    </row>
    <row r="5018" spans="1:15" x14ac:dyDescent="0.2">
      <c r="A5018" t="s">
        <v>6900</v>
      </c>
      <c r="B5018" t="s">
        <v>6790</v>
      </c>
      <c r="C5018" t="s">
        <v>21</v>
      </c>
      <c r="D5018">
        <v>2</v>
      </c>
      <c r="E5018" s="1">
        <v>45229</v>
      </c>
      <c r="F5018" s="1">
        <v>45230</v>
      </c>
      <c r="G5018">
        <v>5</v>
      </c>
      <c r="H5018" s="1">
        <v>45234</v>
      </c>
      <c r="I5018">
        <v>4</v>
      </c>
      <c r="J5018" t="s">
        <v>16</v>
      </c>
      <c r="K5018" t="s">
        <v>17</v>
      </c>
      <c r="L5018" t="s">
        <v>33</v>
      </c>
      <c r="M5018">
        <v>179980</v>
      </c>
      <c r="N5018" t="str">
        <f>TEXT(tblorders[[#This Row],[order_date]], "mmm-yyyy")</f>
        <v>Oct-2023</v>
      </c>
      <c r="O5018">
        <f>tblorders[[#This Row],[actual_delivery_days]] -tblorders[[#This Row],[expected_delivery_days]]</f>
        <v>-1</v>
      </c>
    </row>
    <row r="5019" spans="1:15" x14ac:dyDescent="0.2">
      <c r="A5019" t="s">
        <v>6901</v>
      </c>
      <c r="B5019" t="s">
        <v>1821</v>
      </c>
      <c r="C5019" t="s">
        <v>32</v>
      </c>
      <c r="D5019">
        <v>1</v>
      </c>
      <c r="E5019" s="1">
        <v>45769</v>
      </c>
      <c r="F5019" s="1">
        <v>45770</v>
      </c>
      <c r="G5019">
        <v>7</v>
      </c>
      <c r="H5019" s="1">
        <v>45777</v>
      </c>
      <c r="I5019">
        <v>7</v>
      </c>
      <c r="J5019" t="s">
        <v>16</v>
      </c>
      <c r="K5019" t="s">
        <v>25</v>
      </c>
      <c r="L5019" t="s">
        <v>26</v>
      </c>
      <c r="M5019">
        <v>45000</v>
      </c>
      <c r="N5019" t="str">
        <f>TEXT(tblorders[[#This Row],[order_date]], "mmm-yyyy")</f>
        <v>Apr-2025</v>
      </c>
      <c r="O5019">
        <f>tblorders[[#This Row],[actual_delivery_days]] -tblorders[[#This Row],[expected_delivery_days]]</f>
        <v>0</v>
      </c>
    </row>
    <row r="5020" spans="1:15" x14ac:dyDescent="0.2">
      <c r="A5020" t="s">
        <v>6902</v>
      </c>
      <c r="B5020" t="s">
        <v>1766</v>
      </c>
      <c r="C5020" t="s">
        <v>29</v>
      </c>
      <c r="D5020">
        <v>1</v>
      </c>
      <c r="E5020" s="1">
        <v>45353</v>
      </c>
      <c r="F5020" s="1">
        <v>45354</v>
      </c>
      <c r="G5020">
        <v>5</v>
      </c>
      <c r="H5020" s="1">
        <v>45364</v>
      </c>
      <c r="I5020">
        <v>10</v>
      </c>
      <c r="J5020" t="s">
        <v>61</v>
      </c>
      <c r="K5020" t="s">
        <v>41</v>
      </c>
      <c r="L5020" t="s">
        <v>33</v>
      </c>
      <c r="M5020">
        <v>11000</v>
      </c>
      <c r="N5020" t="str">
        <f>TEXT(tblorders[[#This Row],[order_date]], "mmm-yyyy")</f>
        <v>Mar-2024</v>
      </c>
      <c r="O5020">
        <f>tblorders[[#This Row],[actual_delivery_days]] -tblorders[[#This Row],[expected_delivery_days]]</f>
        <v>5</v>
      </c>
    </row>
    <row r="5021" spans="1:15" x14ac:dyDescent="0.2">
      <c r="A5021" t="s">
        <v>6903</v>
      </c>
      <c r="B5021" t="s">
        <v>594</v>
      </c>
      <c r="C5021" t="s">
        <v>29</v>
      </c>
      <c r="D5021">
        <v>2</v>
      </c>
      <c r="E5021" s="1">
        <v>45657</v>
      </c>
      <c r="F5021" s="1">
        <v>45658</v>
      </c>
      <c r="G5021">
        <v>5</v>
      </c>
      <c r="H5021" s="1">
        <v>45668</v>
      </c>
      <c r="I5021">
        <v>10</v>
      </c>
      <c r="J5021" t="s">
        <v>61</v>
      </c>
      <c r="K5021" t="s">
        <v>25</v>
      </c>
      <c r="L5021" t="s">
        <v>58</v>
      </c>
      <c r="M5021">
        <v>22000</v>
      </c>
      <c r="N5021" t="str">
        <f>TEXT(tblorders[[#This Row],[order_date]], "mmm-yyyy")</f>
        <v>Dec-2024</v>
      </c>
      <c r="O5021">
        <f>tblorders[[#This Row],[actual_delivery_days]] -tblorders[[#This Row],[expected_delivery_days]]</f>
        <v>5</v>
      </c>
    </row>
    <row r="5022" spans="1:15" x14ac:dyDescent="0.2">
      <c r="A5022" t="s">
        <v>6904</v>
      </c>
      <c r="B5022" t="s">
        <v>2657</v>
      </c>
      <c r="C5022" t="s">
        <v>29</v>
      </c>
      <c r="D5022">
        <v>2</v>
      </c>
      <c r="E5022" s="1">
        <v>45741</v>
      </c>
      <c r="F5022" s="1">
        <v>45742</v>
      </c>
      <c r="G5022">
        <v>10</v>
      </c>
      <c r="H5022" s="1">
        <v>45753</v>
      </c>
      <c r="I5022">
        <v>11</v>
      </c>
      <c r="J5022" t="s">
        <v>16</v>
      </c>
      <c r="K5022" t="s">
        <v>25</v>
      </c>
      <c r="L5022" t="s">
        <v>58</v>
      </c>
      <c r="M5022">
        <v>22000</v>
      </c>
      <c r="N5022" t="str">
        <f>TEXT(tblorders[[#This Row],[order_date]], "mmm-yyyy")</f>
        <v>Mar-2025</v>
      </c>
      <c r="O5022">
        <f>tblorders[[#This Row],[actual_delivery_days]] -tblorders[[#This Row],[expected_delivery_days]]</f>
        <v>1</v>
      </c>
    </row>
    <row r="5023" spans="1:15" x14ac:dyDescent="0.2">
      <c r="A5023" t="s">
        <v>6905</v>
      </c>
      <c r="B5023" t="s">
        <v>2601</v>
      </c>
      <c r="C5023" t="s">
        <v>29</v>
      </c>
      <c r="D5023">
        <v>1</v>
      </c>
      <c r="E5023" s="1">
        <v>45676</v>
      </c>
      <c r="F5023" s="1">
        <v>45680</v>
      </c>
      <c r="G5023">
        <v>10</v>
      </c>
      <c r="H5023" s="1">
        <v>45691</v>
      </c>
      <c r="I5023">
        <v>11</v>
      </c>
      <c r="J5023" t="s">
        <v>16</v>
      </c>
      <c r="K5023" t="s">
        <v>41</v>
      </c>
      <c r="L5023" t="s">
        <v>33</v>
      </c>
      <c r="M5023">
        <v>11000</v>
      </c>
      <c r="N5023" t="str">
        <f>TEXT(tblorders[[#This Row],[order_date]], "mmm-yyyy")</f>
        <v>Jan-2025</v>
      </c>
      <c r="O5023">
        <f>tblorders[[#This Row],[actual_delivery_days]] -tblorders[[#This Row],[expected_delivery_days]]</f>
        <v>1</v>
      </c>
    </row>
    <row r="5024" spans="1:15" x14ac:dyDescent="0.2">
      <c r="A5024" t="s">
        <v>6906</v>
      </c>
      <c r="B5024" t="s">
        <v>2060</v>
      </c>
      <c r="C5024" t="s">
        <v>15</v>
      </c>
      <c r="D5024">
        <v>1</v>
      </c>
      <c r="E5024" s="1">
        <v>45404</v>
      </c>
      <c r="F5024" s="1">
        <v>45409</v>
      </c>
      <c r="G5024">
        <v>10</v>
      </c>
      <c r="H5024" s="1">
        <v>45418</v>
      </c>
      <c r="I5024">
        <v>9</v>
      </c>
      <c r="J5024" t="s">
        <v>16</v>
      </c>
      <c r="K5024" t="s">
        <v>17</v>
      </c>
      <c r="L5024" t="s">
        <v>22</v>
      </c>
      <c r="M5024">
        <v>55990</v>
      </c>
      <c r="N5024" t="str">
        <f>TEXT(tblorders[[#This Row],[order_date]], "mmm-yyyy")</f>
        <v>Apr-2024</v>
      </c>
      <c r="O5024">
        <f>tblorders[[#This Row],[actual_delivery_days]] -tblorders[[#This Row],[expected_delivery_days]]</f>
        <v>-1</v>
      </c>
    </row>
    <row r="5025" spans="1:15" x14ac:dyDescent="0.2">
      <c r="A5025" t="s">
        <v>6907</v>
      </c>
      <c r="B5025" t="s">
        <v>1374</v>
      </c>
      <c r="C5025" t="s">
        <v>15</v>
      </c>
      <c r="D5025">
        <v>2</v>
      </c>
      <c r="E5025" s="1">
        <v>45319</v>
      </c>
      <c r="F5025" s="1">
        <v>45324</v>
      </c>
      <c r="G5025">
        <v>10</v>
      </c>
      <c r="H5025" s="1">
        <v>45334</v>
      </c>
      <c r="I5025">
        <v>10</v>
      </c>
      <c r="J5025" t="s">
        <v>16</v>
      </c>
      <c r="K5025" t="s">
        <v>25</v>
      </c>
      <c r="L5025" t="s">
        <v>26</v>
      </c>
      <c r="M5025">
        <v>111980</v>
      </c>
      <c r="N5025" t="str">
        <f>TEXT(tblorders[[#This Row],[order_date]], "mmm-yyyy")</f>
        <v>Jan-2024</v>
      </c>
      <c r="O5025">
        <f>tblorders[[#This Row],[actual_delivery_days]] -tblorders[[#This Row],[expected_delivery_days]]</f>
        <v>0</v>
      </c>
    </row>
    <row r="5026" spans="1:15" x14ac:dyDescent="0.2">
      <c r="A5026" t="s">
        <v>6908</v>
      </c>
      <c r="B5026" t="s">
        <v>4785</v>
      </c>
      <c r="C5026" t="s">
        <v>15</v>
      </c>
      <c r="D5026">
        <v>2</v>
      </c>
      <c r="E5026" s="1">
        <v>45782</v>
      </c>
      <c r="F5026" s="1">
        <v>45783</v>
      </c>
      <c r="G5026">
        <v>10</v>
      </c>
      <c r="H5026" s="1">
        <v>45793</v>
      </c>
      <c r="I5026">
        <v>10</v>
      </c>
      <c r="J5026" t="s">
        <v>16</v>
      </c>
      <c r="K5026" t="s">
        <v>17</v>
      </c>
      <c r="L5026" t="s">
        <v>22</v>
      </c>
      <c r="M5026">
        <v>111980</v>
      </c>
      <c r="N5026" t="str">
        <f>TEXT(tblorders[[#This Row],[order_date]], "mmm-yyyy")</f>
        <v>May-2025</v>
      </c>
      <c r="O5026">
        <f>tblorders[[#This Row],[actual_delivery_days]] -tblorders[[#This Row],[expected_delivery_days]]</f>
        <v>0</v>
      </c>
    </row>
    <row r="5027" spans="1:15" x14ac:dyDescent="0.2">
      <c r="A5027" t="s">
        <v>6909</v>
      </c>
      <c r="B5027" t="s">
        <v>6610</v>
      </c>
      <c r="C5027" t="s">
        <v>44</v>
      </c>
      <c r="D5027">
        <v>1</v>
      </c>
      <c r="E5027" s="1">
        <v>45644</v>
      </c>
      <c r="F5027" s="1">
        <v>45646</v>
      </c>
      <c r="G5027">
        <v>10</v>
      </c>
      <c r="H5027" s="1">
        <v>45658</v>
      </c>
      <c r="I5027">
        <v>12</v>
      </c>
      <c r="J5027" t="s">
        <v>16</v>
      </c>
      <c r="K5027" t="s">
        <v>25</v>
      </c>
      <c r="L5027" t="s">
        <v>33</v>
      </c>
      <c r="M5027">
        <v>50990</v>
      </c>
      <c r="N5027" t="str">
        <f>TEXT(tblorders[[#This Row],[order_date]], "mmm-yyyy")</f>
        <v>Dec-2024</v>
      </c>
      <c r="O5027">
        <f>tblorders[[#This Row],[actual_delivery_days]] -tblorders[[#This Row],[expected_delivery_days]]</f>
        <v>2</v>
      </c>
    </row>
    <row r="5028" spans="1:15" x14ac:dyDescent="0.2">
      <c r="A5028" t="s">
        <v>6910</v>
      </c>
      <c r="B5028" t="s">
        <v>3250</v>
      </c>
      <c r="C5028" t="s">
        <v>15</v>
      </c>
      <c r="D5028">
        <v>2</v>
      </c>
      <c r="E5028" s="1">
        <v>45543</v>
      </c>
      <c r="F5028" s="1">
        <v>45544</v>
      </c>
      <c r="G5028">
        <v>5</v>
      </c>
      <c r="H5028" s="1">
        <v>45550</v>
      </c>
      <c r="I5028">
        <v>6</v>
      </c>
      <c r="J5028" t="s">
        <v>16</v>
      </c>
      <c r="K5028" t="s">
        <v>25</v>
      </c>
      <c r="L5028" t="s">
        <v>58</v>
      </c>
      <c r="M5028">
        <v>111980</v>
      </c>
      <c r="N5028" t="str">
        <f>TEXT(tblorders[[#This Row],[order_date]], "mmm-yyyy")</f>
        <v>Sep-2024</v>
      </c>
      <c r="O5028">
        <f>tblorders[[#This Row],[actual_delivery_days]] -tblorders[[#This Row],[expected_delivery_days]]</f>
        <v>1</v>
      </c>
    </row>
    <row r="5029" spans="1:15" x14ac:dyDescent="0.2">
      <c r="A5029" t="s">
        <v>6911</v>
      </c>
      <c r="B5029" t="s">
        <v>3265</v>
      </c>
      <c r="C5029" t="s">
        <v>21</v>
      </c>
      <c r="D5029">
        <v>1</v>
      </c>
      <c r="E5029" s="1">
        <v>45363</v>
      </c>
      <c r="F5029" s="1">
        <v>45365</v>
      </c>
      <c r="G5029">
        <v>5</v>
      </c>
      <c r="H5029" s="1">
        <v>45369</v>
      </c>
      <c r="I5029">
        <v>4</v>
      </c>
      <c r="J5029" t="s">
        <v>16</v>
      </c>
      <c r="K5029" t="s">
        <v>25</v>
      </c>
      <c r="L5029" t="s">
        <v>33</v>
      </c>
      <c r="M5029">
        <v>89990</v>
      </c>
      <c r="N5029" t="str">
        <f>TEXT(tblorders[[#This Row],[order_date]], "mmm-yyyy")</f>
        <v>Mar-2024</v>
      </c>
      <c r="O5029">
        <f>tblorders[[#This Row],[actual_delivery_days]] -tblorders[[#This Row],[expected_delivery_days]]</f>
        <v>-1</v>
      </c>
    </row>
    <row r="5030" spans="1:15" x14ac:dyDescent="0.2">
      <c r="A5030" t="s">
        <v>6912</v>
      </c>
      <c r="B5030" t="s">
        <v>3429</v>
      </c>
      <c r="C5030" t="s">
        <v>21</v>
      </c>
      <c r="D5030">
        <v>1</v>
      </c>
      <c r="E5030" s="1">
        <v>44687</v>
      </c>
      <c r="F5030" s="1">
        <v>44688</v>
      </c>
      <c r="G5030">
        <v>7</v>
      </c>
      <c r="H5030" s="1">
        <v>44696</v>
      </c>
      <c r="I5030">
        <v>8</v>
      </c>
      <c r="J5030" t="s">
        <v>40</v>
      </c>
      <c r="K5030" t="s">
        <v>25</v>
      </c>
      <c r="L5030" t="s">
        <v>18</v>
      </c>
      <c r="M5030">
        <v>89990</v>
      </c>
      <c r="N5030" t="str">
        <f>TEXT(tblorders[[#This Row],[order_date]], "mmm-yyyy")</f>
        <v>May-2022</v>
      </c>
      <c r="O5030">
        <f>tblorders[[#This Row],[actual_delivery_days]] -tblorders[[#This Row],[expected_delivery_days]]</f>
        <v>1</v>
      </c>
    </row>
    <row r="5031" spans="1:15" x14ac:dyDescent="0.2">
      <c r="A5031" t="s">
        <v>6913</v>
      </c>
      <c r="B5031" t="s">
        <v>4662</v>
      </c>
      <c r="C5031" t="s">
        <v>32</v>
      </c>
      <c r="D5031">
        <v>2</v>
      </c>
      <c r="E5031" s="1">
        <v>44896</v>
      </c>
      <c r="F5031" s="1">
        <v>44897</v>
      </c>
      <c r="G5031">
        <v>7</v>
      </c>
      <c r="H5031" s="1">
        <v>44907</v>
      </c>
      <c r="I5031">
        <v>10</v>
      </c>
      <c r="J5031" t="s">
        <v>16</v>
      </c>
      <c r="K5031" t="s">
        <v>17</v>
      </c>
      <c r="L5031" t="s">
        <v>58</v>
      </c>
      <c r="M5031">
        <v>90000</v>
      </c>
      <c r="N5031" t="str">
        <f>TEXT(tblorders[[#This Row],[order_date]], "mmm-yyyy")</f>
        <v>Dec-2022</v>
      </c>
      <c r="O5031">
        <f>tblorders[[#This Row],[actual_delivery_days]] -tblorders[[#This Row],[expected_delivery_days]]</f>
        <v>3</v>
      </c>
    </row>
    <row r="5032" spans="1:15" x14ac:dyDescent="0.2">
      <c r="A5032" t="s">
        <v>6914</v>
      </c>
      <c r="B5032" t="s">
        <v>1410</v>
      </c>
      <c r="C5032" t="s">
        <v>44</v>
      </c>
      <c r="D5032">
        <v>1</v>
      </c>
      <c r="E5032" s="1">
        <v>45767</v>
      </c>
      <c r="F5032" s="1">
        <v>45771</v>
      </c>
      <c r="G5032">
        <v>7</v>
      </c>
      <c r="H5032" s="1">
        <v>45778</v>
      </c>
      <c r="I5032">
        <v>7</v>
      </c>
      <c r="J5032" t="s">
        <v>16</v>
      </c>
      <c r="K5032" t="s">
        <v>41</v>
      </c>
      <c r="L5032" t="s">
        <v>18</v>
      </c>
      <c r="M5032">
        <v>50990</v>
      </c>
      <c r="N5032" t="str">
        <f>TEXT(tblorders[[#This Row],[order_date]], "mmm-yyyy")</f>
        <v>Apr-2025</v>
      </c>
      <c r="O5032">
        <f>tblorders[[#This Row],[actual_delivery_days]] -tblorders[[#This Row],[expected_delivery_days]]</f>
        <v>0</v>
      </c>
    </row>
    <row r="5033" spans="1:15" x14ac:dyDescent="0.2">
      <c r="A5033" t="s">
        <v>6915</v>
      </c>
      <c r="B5033" t="s">
        <v>556</v>
      </c>
      <c r="C5033" t="s">
        <v>55</v>
      </c>
      <c r="D5033">
        <v>2</v>
      </c>
      <c r="E5033" s="1">
        <v>45366</v>
      </c>
      <c r="F5033" s="1">
        <v>45367</v>
      </c>
      <c r="G5033">
        <v>5</v>
      </c>
      <c r="H5033" s="1">
        <v>45371</v>
      </c>
      <c r="I5033">
        <v>4</v>
      </c>
      <c r="J5033" t="s">
        <v>16</v>
      </c>
      <c r="K5033" t="s">
        <v>17</v>
      </c>
      <c r="L5033" t="s">
        <v>22</v>
      </c>
      <c r="M5033">
        <v>199980</v>
      </c>
      <c r="N5033" t="str">
        <f>TEXT(tblorders[[#This Row],[order_date]], "mmm-yyyy")</f>
        <v>Mar-2024</v>
      </c>
      <c r="O5033">
        <f>tblorders[[#This Row],[actual_delivery_days]] -tblorders[[#This Row],[expected_delivery_days]]</f>
        <v>-1</v>
      </c>
    </row>
    <row r="5034" spans="1:15" x14ac:dyDescent="0.2">
      <c r="A5034" t="s">
        <v>6916</v>
      </c>
      <c r="B5034" t="s">
        <v>5375</v>
      </c>
      <c r="C5034" t="s">
        <v>29</v>
      </c>
      <c r="D5034">
        <v>1</v>
      </c>
      <c r="E5034" s="1">
        <v>45349</v>
      </c>
      <c r="F5034" s="1">
        <v>45351</v>
      </c>
      <c r="G5034">
        <v>7</v>
      </c>
      <c r="H5034" s="1">
        <v>45361</v>
      </c>
      <c r="I5034">
        <v>10</v>
      </c>
      <c r="J5034" t="s">
        <v>16</v>
      </c>
      <c r="K5034" t="s">
        <v>25</v>
      </c>
      <c r="L5034" t="s">
        <v>33</v>
      </c>
      <c r="M5034">
        <v>11000</v>
      </c>
      <c r="N5034" t="str">
        <f>TEXT(tblorders[[#This Row],[order_date]], "mmm-yyyy")</f>
        <v>Feb-2024</v>
      </c>
      <c r="O5034">
        <f>tblorders[[#This Row],[actual_delivery_days]] -tblorders[[#This Row],[expected_delivery_days]]</f>
        <v>3</v>
      </c>
    </row>
    <row r="5035" spans="1:15" x14ac:dyDescent="0.2">
      <c r="A5035" t="s">
        <v>6917</v>
      </c>
      <c r="B5035" t="s">
        <v>822</v>
      </c>
      <c r="C5035" t="s">
        <v>15</v>
      </c>
      <c r="D5035">
        <v>2</v>
      </c>
      <c r="E5035" s="1">
        <v>45583</v>
      </c>
      <c r="F5035" s="1">
        <v>45586</v>
      </c>
      <c r="G5035">
        <v>5</v>
      </c>
      <c r="H5035" s="1">
        <v>45591</v>
      </c>
      <c r="I5035">
        <v>5</v>
      </c>
      <c r="J5035" t="s">
        <v>16</v>
      </c>
      <c r="K5035" t="s">
        <v>17</v>
      </c>
      <c r="L5035" t="s">
        <v>18</v>
      </c>
      <c r="M5035">
        <v>111980</v>
      </c>
      <c r="N5035" t="str">
        <f>TEXT(tblorders[[#This Row],[order_date]], "mmm-yyyy")</f>
        <v>Oct-2024</v>
      </c>
      <c r="O5035">
        <f>tblorders[[#This Row],[actual_delivery_days]] -tblorders[[#This Row],[expected_delivery_days]]</f>
        <v>0</v>
      </c>
    </row>
    <row r="5036" spans="1:15" x14ac:dyDescent="0.2">
      <c r="A5036" t="s">
        <v>6918</v>
      </c>
      <c r="B5036" t="s">
        <v>4158</v>
      </c>
      <c r="C5036" t="s">
        <v>32</v>
      </c>
      <c r="D5036">
        <v>2</v>
      </c>
      <c r="E5036" s="1">
        <v>45310</v>
      </c>
      <c r="F5036" s="1">
        <v>45311</v>
      </c>
      <c r="G5036">
        <v>5</v>
      </c>
      <c r="H5036" s="1">
        <v>45318</v>
      </c>
      <c r="I5036">
        <v>7</v>
      </c>
      <c r="J5036" t="s">
        <v>16</v>
      </c>
      <c r="K5036" t="s">
        <v>17</v>
      </c>
      <c r="L5036" t="s">
        <v>18</v>
      </c>
      <c r="M5036">
        <v>90000</v>
      </c>
      <c r="N5036" t="str">
        <f>TEXT(tblorders[[#This Row],[order_date]], "mmm-yyyy")</f>
        <v>Jan-2024</v>
      </c>
      <c r="O5036">
        <f>tblorders[[#This Row],[actual_delivery_days]] -tblorders[[#This Row],[expected_delivery_days]]</f>
        <v>2</v>
      </c>
    </row>
    <row r="5037" spans="1:15" x14ac:dyDescent="0.2">
      <c r="A5037" t="s">
        <v>6919</v>
      </c>
      <c r="B5037" t="s">
        <v>6389</v>
      </c>
      <c r="C5037" t="s">
        <v>44</v>
      </c>
      <c r="D5037">
        <v>1</v>
      </c>
      <c r="E5037" s="1">
        <v>45265</v>
      </c>
      <c r="F5037" s="1">
        <v>45267</v>
      </c>
      <c r="G5037">
        <v>10</v>
      </c>
      <c r="H5037" s="1">
        <v>45280</v>
      </c>
      <c r="I5037">
        <v>13</v>
      </c>
      <c r="J5037" t="s">
        <v>16</v>
      </c>
      <c r="K5037" t="s">
        <v>25</v>
      </c>
      <c r="L5037" t="s">
        <v>22</v>
      </c>
      <c r="M5037">
        <v>50990</v>
      </c>
      <c r="N5037" t="str">
        <f>TEXT(tblorders[[#This Row],[order_date]], "mmm-yyyy")</f>
        <v>Dec-2023</v>
      </c>
      <c r="O5037">
        <f>tblorders[[#This Row],[actual_delivery_days]] -tblorders[[#This Row],[expected_delivery_days]]</f>
        <v>3</v>
      </c>
    </row>
    <row r="5038" spans="1:15" x14ac:dyDescent="0.2">
      <c r="A5038" t="s">
        <v>6920</v>
      </c>
      <c r="B5038" t="s">
        <v>567</v>
      </c>
      <c r="C5038" t="s">
        <v>29</v>
      </c>
      <c r="D5038">
        <v>1</v>
      </c>
      <c r="E5038" s="1">
        <v>45790</v>
      </c>
      <c r="F5038" s="1">
        <v>45792</v>
      </c>
      <c r="G5038">
        <v>10</v>
      </c>
      <c r="H5038" s="1">
        <v>45802</v>
      </c>
      <c r="I5038">
        <v>10</v>
      </c>
      <c r="J5038" t="s">
        <v>16</v>
      </c>
      <c r="K5038" t="s">
        <v>41</v>
      </c>
      <c r="L5038" t="s">
        <v>58</v>
      </c>
      <c r="M5038">
        <v>11000</v>
      </c>
      <c r="N5038" t="str">
        <f>TEXT(tblorders[[#This Row],[order_date]], "mmm-yyyy")</f>
        <v>May-2025</v>
      </c>
      <c r="O5038">
        <f>tblorders[[#This Row],[actual_delivery_days]] -tblorders[[#This Row],[expected_delivery_days]]</f>
        <v>0</v>
      </c>
    </row>
    <row r="5039" spans="1:15" x14ac:dyDescent="0.2">
      <c r="A5039" t="s">
        <v>6921</v>
      </c>
      <c r="B5039" t="s">
        <v>993</v>
      </c>
      <c r="C5039" t="s">
        <v>21</v>
      </c>
      <c r="D5039">
        <v>1</v>
      </c>
      <c r="E5039" s="1">
        <v>45003</v>
      </c>
      <c r="F5039" s="1">
        <v>45004</v>
      </c>
      <c r="G5039">
        <v>5</v>
      </c>
      <c r="H5039" s="1">
        <v>45009</v>
      </c>
      <c r="I5039">
        <v>5</v>
      </c>
      <c r="J5039" t="s">
        <v>16</v>
      </c>
      <c r="K5039" t="s">
        <v>17</v>
      </c>
      <c r="L5039" t="s">
        <v>33</v>
      </c>
      <c r="M5039">
        <v>89990</v>
      </c>
      <c r="N5039" t="str">
        <f>TEXT(tblorders[[#This Row],[order_date]], "mmm-yyyy")</f>
        <v>Mar-2023</v>
      </c>
      <c r="O5039">
        <f>tblorders[[#This Row],[actual_delivery_days]] -tblorders[[#This Row],[expected_delivery_days]]</f>
        <v>0</v>
      </c>
    </row>
    <row r="5040" spans="1:15" x14ac:dyDescent="0.2">
      <c r="A5040" t="s">
        <v>6922</v>
      </c>
      <c r="B5040" t="s">
        <v>3311</v>
      </c>
      <c r="C5040" t="s">
        <v>21</v>
      </c>
      <c r="D5040">
        <v>1</v>
      </c>
      <c r="E5040" s="1">
        <v>45624</v>
      </c>
      <c r="F5040" s="1">
        <v>45629</v>
      </c>
      <c r="G5040">
        <v>10</v>
      </c>
      <c r="H5040" s="1">
        <v>45639</v>
      </c>
      <c r="I5040">
        <v>10</v>
      </c>
      <c r="J5040" t="s">
        <v>16</v>
      </c>
      <c r="K5040" t="s">
        <v>25</v>
      </c>
      <c r="L5040" t="s">
        <v>58</v>
      </c>
      <c r="M5040">
        <v>89990</v>
      </c>
      <c r="N5040" t="str">
        <f>TEXT(tblorders[[#This Row],[order_date]], "mmm-yyyy")</f>
        <v>Nov-2024</v>
      </c>
      <c r="O5040">
        <f>tblorders[[#This Row],[actual_delivery_days]] -tblorders[[#This Row],[expected_delivery_days]]</f>
        <v>0</v>
      </c>
    </row>
    <row r="5041" spans="1:15" x14ac:dyDescent="0.2">
      <c r="A5041" t="s">
        <v>6923</v>
      </c>
      <c r="B5041" t="s">
        <v>3723</v>
      </c>
      <c r="C5041" t="s">
        <v>55</v>
      </c>
      <c r="D5041">
        <v>1</v>
      </c>
      <c r="E5041" s="1">
        <v>45161</v>
      </c>
      <c r="F5041" s="1">
        <v>45166</v>
      </c>
      <c r="G5041">
        <v>10</v>
      </c>
      <c r="H5041" s="1">
        <v>45177</v>
      </c>
      <c r="I5041">
        <v>11</v>
      </c>
      <c r="J5041" t="s">
        <v>16</v>
      </c>
      <c r="K5041" t="s">
        <v>17</v>
      </c>
      <c r="L5041" t="s">
        <v>26</v>
      </c>
      <c r="M5041">
        <v>99990</v>
      </c>
      <c r="N5041" t="str">
        <f>TEXT(tblorders[[#This Row],[order_date]], "mmm-yyyy")</f>
        <v>Aug-2023</v>
      </c>
      <c r="O5041">
        <f>tblorders[[#This Row],[actual_delivery_days]] -tblorders[[#This Row],[expected_delivery_days]]</f>
        <v>1</v>
      </c>
    </row>
    <row r="5042" spans="1:15" x14ac:dyDescent="0.2">
      <c r="A5042" t="s">
        <v>6924</v>
      </c>
      <c r="B5042" t="s">
        <v>2977</v>
      </c>
      <c r="C5042" t="s">
        <v>44</v>
      </c>
      <c r="D5042">
        <v>1</v>
      </c>
      <c r="E5042" s="1">
        <v>45784</v>
      </c>
      <c r="F5042" s="1">
        <v>45787</v>
      </c>
      <c r="G5042">
        <v>7</v>
      </c>
      <c r="H5042" s="1">
        <v>45794</v>
      </c>
      <c r="I5042">
        <v>7</v>
      </c>
      <c r="J5042" t="s">
        <v>16</v>
      </c>
      <c r="K5042" t="s">
        <v>25</v>
      </c>
      <c r="L5042" t="s">
        <v>18</v>
      </c>
      <c r="M5042">
        <v>50990</v>
      </c>
      <c r="N5042" t="str">
        <f>TEXT(tblorders[[#This Row],[order_date]], "mmm-yyyy")</f>
        <v>May-2025</v>
      </c>
      <c r="O5042">
        <f>tblorders[[#This Row],[actual_delivery_days]] -tblorders[[#This Row],[expected_delivery_days]]</f>
        <v>0</v>
      </c>
    </row>
    <row r="5043" spans="1:15" x14ac:dyDescent="0.2">
      <c r="A5043" t="s">
        <v>6925</v>
      </c>
      <c r="B5043" t="s">
        <v>208</v>
      </c>
      <c r="C5043" t="s">
        <v>44</v>
      </c>
      <c r="D5043">
        <v>1</v>
      </c>
      <c r="E5043" s="1">
        <v>44664</v>
      </c>
      <c r="F5043" s="1">
        <v>44666</v>
      </c>
      <c r="G5043">
        <v>5</v>
      </c>
      <c r="H5043" s="1">
        <v>44673</v>
      </c>
      <c r="I5043">
        <v>7</v>
      </c>
      <c r="J5043" t="s">
        <v>16</v>
      </c>
      <c r="K5043" t="s">
        <v>41</v>
      </c>
      <c r="L5043" t="s">
        <v>26</v>
      </c>
      <c r="M5043">
        <v>50990</v>
      </c>
      <c r="N5043" t="str">
        <f>TEXT(tblorders[[#This Row],[order_date]], "mmm-yyyy")</f>
        <v>Apr-2022</v>
      </c>
      <c r="O5043">
        <f>tblorders[[#This Row],[actual_delivery_days]] -tblorders[[#This Row],[expected_delivery_days]]</f>
        <v>2</v>
      </c>
    </row>
    <row r="5044" spans="1:15" x14ac:dyDescent="0.2">
      <c r="A5044" t="s">
        <v>6926</v>
      </c>
      <c r="B5044" t="s">
        <v>6927</v>
      </c>
      <c r="C5044" t="s">
        <v>44</v>
      </c>
      <c r="D5044">
        <v>1</v>
      </c>
      <c r="E5044" s="1">
        <v>45782</v>
      </c>
      <c r="F5044" s="1">
        <v>45787</v>
      </c>
      <c r="G5044">
        <v>7</v>
      </c>
      <c r="H5044" s="1">
        <v>45796</v>
      </c>
      <c r="I5044">
        <v>9</v>
      </c>
      <c r="J5044" t="s">
        <v>16</v>
      </c>
      <c r="K5044" t="s">
        <v>25</v>
      </c>
      <c r="L5044" t="s">
        <v>26</v>
      </c>
      <c r="M5044">
        <v>50990</v>
      </c>
      <c r="N5044" t="str">
        <f>TEXT(tblorders[[#This Row],[order_date]], "mmm-yyyy")</f>
        <v>May-2025</v>
      </c>
      <c r="O5044">
        <f>tblorders[[#This Row],[actual_delivery_days]] -tblorders[[#This Row],[expected_delivery_days]]</f>
        <v>2</v>
      </c>
    </row>
    <row r="5045" spans="1:15" x14ac:dyDescent="0.2">
      <c r="A5045" t="s">
        <v>6928</v>
      </c>
      <c r="B5045" t="s">
        <v>5901</v>
      </c>
      <c r="C5045" t="s">
        <v>44</v>
      </c>
      <c r="D5045">
        <v>1</v>
      </c>
      <c r="E5045" s="1">
        <v>45800</v>
      </c>
      <c r="F5045" s="1">
        <v>45805</v>
      </c>
      <c r="G5045">
        <v>5</v>
      </c>
      <c r="H5045" s="1">
        <v>45810</v>
      </c>
      <c r="I5045">
        <v>5</v>
      </c>
      <c r="J5045" t="s">
        <v>16</v>
      </c>
      <c r="K5045" t="s">
        <v>25</v>
      </c>
      <c r="L5045" t="s">
        <v>58</v>
      </c>
      <c r="M5045">
        <v>50990</v>
      </c>
      <c r="N5045" t="str">
        <f>TEXT(tblorders[[#This Row],[order_date]], "mmm-yyyy")</f>
        <v>May-2025</v>
      </c>
      <c r="O5045">
        <f>tblorders[[#This Row],[actual_delivery_days]] -tblorders[[#This Row],[expected_delivery_days]]</f>
        <v>0</v>
      </c>
    </row>
    <row r="5046" spans="1:15" x14ac:dyDescent="0.2">
      <c r="A5046" t="s">
        <v>6929</v>
      </c>
      <c r="B5046" t="s">
        <v>1958</v>
      </c>
      <c r="C5046" t="s">
        <v>55</v>
      </c>
      <c r="D5046">
        <v>1</v>
      </c>
      <c r="E5046" s="1">
        <v>45465</v>
      </c>
      <c r="F5046" s="1">
        <v>45469</v>
      </c>
      <c r="G5046">
        <v>7</v>
      </c>
      <c r="H5046" s="1">
        <v>45477</v>
      </c>
      <c r="I5046">
        <v>8</v>
      </c>
      <c r="J5046" t="s">
        <v>16</v>
      </c>
      <c r="K5046" t="s">
        <v>25</v>
      </c>
      <c r="L5046" t="s">
        <v>33</v>
      </c>
      <c r="M5046">
        <v>99990</v>
      </c>
      <c r="N5046" t="str">
        <f>TEXT(tblorders[[#This Row],[order_date]], "mmm-yyyy")</f>
        <v>Jun-2024</v>
      </c>
      <c r="O5046">
        <f>tblorders[[#This Row],[actual_delivery_days]] -tblorders[[#This Row],[expected_delivery_days]]</f>
        <v>1</v>
      </c>
    </row>
    <row r="5047" spans="1:15" x14ac:dyDescent="0.2">
      <c r="A5047" t="s">
        <v>6930</v>
      </c>
      <c r="B5047" t="s">
        <v>1209</v>
      </c>
      <c r="C5047" t="s">
        <v>15</v>
      </c>
      <c r="D5047">
        <v>2</v>
      </c>
      <c r="E5047" s="1">
        <v>45626</v>
      </c>
      <c r="F5047" s="1">
        <v>45627</v>
      </c>
      <c r="G5047">
        <v>10</v>
      </c>
      <c r="H5047" s="1">
        <v>45638</v>
      </c>
      <c r="I5047">
        <v>11</v>
      </c>
      <c r="J5047" t="s">
        <v>16</v>
      </c>
      <c r="K5047" t="s">
        <v>25</v>
      </c>
      <c r="L5047" t="s">
        <v>58</v>
      </c>
      <c r="M5047">
        <v>111980</v>
      </c>
      <c r="N5047" t="str">
        <f>TEXT(tblorders[[#This Row],[order_date]], "mmm-yyyy")</f>
        <v>Nov-2024</v>
      </c>
      <c r="O5047">
        <f>tblorders[[#This Row],[actual_delivery_days]] -tblorders[[#This Row],[expected_delivery_days]]</f>
        <v>1</v>
      </c>
    </row>
    <row r="5048" spans="1:15" x14ac:dyDescent="0.2">
      <c r="A5048" t="s">
        <v>6931</v>
      </c>
      <c r="B5048" t="s">
        <v>783</v>
      </c>
      <c r="C5048" t="s">
        <v>21</v>
      </c>
      <c r="D5048">
        <v>2</v>
      </c>
      <c r="E5048" s="1">
        <v>45700</v>
      </c>
      <c r="F5048" s="1">
        <v>45702</v>
      </c>
      <c r="G5048">
        <v>7</v>
      </c>
      <c r="H5048" s="1">
        <v>45710</v>
      </c>
      <c r="I5048">
        <v>8</v>
      </c>
      <c r="J5048" t="s">
        <v>16</v>
      </c>
      <c r="K5048" t="s">
        <v>41</v>
      </c>
      <c r="L5048" t="s">
        <v>26</v>
      </c>
      <c r="M5048">
        <v>179980</v>
      </c>
      <c r="N5048" t="str">
        <f>TEXT(tblorders[[#This Row],[order_date]], "mmm-yyyy")</f>
        <v>Feb-2025</v>
      </c>
      <c r="O5048">
        <f>tblorders[[#This Row],[actual_delivery_days]] -tblorders[[#This Row],[expected_delivery_days]]</f>
        <v>1</v>
      </c>
    </row>
    <row r="5049" spans="1:15" x14ac:dyDescent="0.2">
      <c r="A5049" t="s">
        <v>6932</v>
      </c>
      <c r="B5049" t="s">
        <v>5589</v>
      </c>
      <c r="C5049" t="s">
        <v>55</v>
      </c>
      <c r="D5049">
        <v>1</v>
      </c>
      <c r="E5049" s="1">
        <v>45800</v>
      </c>
      <c r="F5049" s="1">
        <v>45805</v>
      </c>
      <c r="G5049">
        <v>7</v>
      </c>
      <c r="H5049" s="1">
        <v>45813</v>
      </c>
      <c r="I5049">
        <v>8</v>
      </c>
      <c r="J5049" t="s">
        <v>16</v>
      </c>
      <c r="K5049" t="s">
        <v>41</v>
      </c>
      <c r="L5049" t="s">
        <v>18</v>
      </c>
      <c r="M5049">
        <v>99990</v>
      </c>
      <c r="N5049" t="str">
        <f>TEXT(tblorders[[#This Row],[order_date]], "mmm-yyyy")</f>
        <v>May-2025</v>
      </c>
      <c r="O5049">
        <f>tblorders[[#This Row],[actual_delivery_days]] -tblorders[[#This Row],[expected_delivery_days]]</f>
        <v>1</v>
      </c>
    </row>
    <row r="5050" spans="1:15" x14ac:dyDescent="0.2">
      <c r="A5050" t="s">
        <v>6933</v>
      </c>
      <c r="B5050" t="s">
        <v>122</v>
      </c>
      <c r="C5050" t="s">
        <v>55</v>
      </c>
      <c r="D5050">
        <v>1</v>
      </c>
      <c r="E5050" s="1">
        <v>45263</v>
      </c>
      <c r="F5050" s="1">
        <v>45265</v>
      </c>
      <c r="G5050">
        <v>7</v>
      </c>
      <c r="H5050" s="1">
        <v>45273</v>
      </c>
      <c r="I5050">
        <v>8</v>
      </c>
      <c r="J5050" t="s">
        <v>16</v>
      </c>
      <c r="K5050" t="s">
        <v>17</v>
      </c>
      <c r="L5050" t="s">
        <v>22</v>
      </c>
      <c r="M5050">
        <v>99990</v>
      </c>
      <c r="N5050" t="str">
        <f>TEXT(tblorders[[#This Row],[order_date]], "mmm-yyyy")</f>
        <v>Dec-2023</v>
      </c>
      <c r="O5050">
        <f>tblorders[[#This Row],[actual_delivery_days]] -tblorders[[#This Row],[expected_delivery_days]]</f>
        <v>1</v>
      </c>
    </row>
    <row r="5051" spans="1:15" x14ac:dyDescent="0.2">
      <c r="A5051" t="s">
        <v>6934</v>
      </c>
      <c r="B5051" t="s">
        <v>1969</v>
      </c>
      <c r="C5051" t="s">
        <v>15</v>
      </c>
      <c r="D5051">
        <v>1</v>
      </c>
      <c r="E5051" s="1">
        <v>44722</v>
      </c>
      <c r="F5051" s="1">
        <v>44725</v>
      </c>
      <c r="G5051">
        <v>7</v>
      </c>
      <c r="H5051" s="1">
        <v>44733</v>
      </c>
      <c r="I5051">
        <v>8</v>
      </c>
      <c r="J5051" t="s">
        <v>16</v>
      </c>
      <c r="K5051" t="s">
        <v>41</v>
      </c>
      <c r="L5051" t="s">
        <v>26</v>
      </c>
      <c r="M5051">
        <v>55990</v>
      </c>
      <c r="N5051" t="str">
        <f>TEXT(tblorders[[#This Row],[order_date]], "mmm-yyyy")</f>
        <v>Jun-2022</v>
      </c>
      <c r="O5051">
        <f>tblorders[[#This Row],[actual_delivery_days]] -tblorders[[#This Row],[expected_delivery_days]]</f>
        <v>1</v>
      </c>
    </row>
    <row r="5052" spans="1:15" x14ac:dyDescent="0.2">
      <c r="A5052" t="s">
        <v>6935</v>
      </c>
      <c r="B5052" t="s">
        <v>4449</v>
      </c>
      <c r="C5052" t="s">
        <v>15</v>
      </c>
      <c r="D5052">
        <v>1</v>
      </c>
      <c r="E5052" s="1">
        <v>45440</v>
      </c>
      <c r="F5052" s="1">
        <v>45443</v>
      </c>
      <c r="G5052">
        <v>10</v>
      </c>
      <c r="H5052" s="1">
        <v>45455</v>
      </c>
      <c r="I5052">
        <v>12</v>
      </c>
      <c r="J5052" t="s">
        <v>16</v>
      </c>
      <c r="K5052" t="s">
        <v>41</v>
      </c>
      <c r="L5052" t="s">
        <v>58</v>
      </c>
      <c r="M5052">
        <v>55990</v>
      </c>
      <c r="N5052" t="str">
        <f>TEXT(tblorders[[#This Row],[order_date]], "mmm-yyyy")</f>
        <v>May-2024</v>
      </c>
      <c r="O5052">
        <f>tblorders[[#This Row],[actual_delivery_days]] -tblorders[[#This Row],[expected_delivery_days]]</f>
        <v>2</v>
      </c>
    </row>
    <row r="5053" spans="1:15" x14ac:dyDescent="0.2">
      <c r="A5053" t="s">
        <v>6936</v>
      </c>
      <c r="B5053" t="s">
        <v>3295</v>
      </c>
      <c r="C5053" t="s">
        <v>15</v>
      </c>
      <c r="D5053">
        <v>2</v>
      </c>
      <c r="E5053" s="1">
        <v>44710</v>
      </c>
      <c r="F5053" s="1">
        <v>44714</v>
      </c>
      <c r="G5053">
        <v>10</v>
      </c>
      <c r="H5053" s="1">
        <v>44726</v>
      </c>
      <c r="I5053">
        <v>12</v>
      </c>
      <c r="J5053" t="s">
        <v>16</v>
      </c>
      <c r="K5053" t="s">
        <v>41</v>
      </c>
      <c r="L5053" t="s">
        <v>58</v>
      </c>
      <c r="M5053">
        <v>111980</v>
      </c>
      <c r="N5053" t="str">
        <f>TEXT(tblorders[[#This Row],[order_date]], "mmm-yyyy")</f>
        <v>May-2022</v>
      </c>
      <c r="O5053">
        <f>tblorders[[#This Row],[actual_delivery_days]] -tblorders[[#This Row],[expected_delivery_days]]</f>
        <v>2</v>
      </c>
    </row>
    <row r="5054" spans="1:15" x14ac:dyDescent="0.2">
      <c r="A5054" t="s">
        <v>6937</v>
      </c>
      <c r="B5054" t="s">
        <v>4746</v>
      </c>
      <c r="C5054" t="s">
        <v>32</v>
      </c>
      <c r="D5054">
        <v>1</v>
      </c>
      <c r="E5054" s="1">
        <v>45722</v>
      </c>
      <c r="F5054" s="1">
        <v>45723</v>
      </c>
      <c r="G5054">
        <v>7</v>
      </c>
      <c r="H5054" s="1">
        <v>45729</v>
      </c>
      <c r="I5054">
        <v>6</v>
      </c>
      <c r="J5054" t="s">
        <v>16</v>
      </c>
      <c r="K5054" t="s">
        <v>17</v>
      </c>
      <c r="L5054" t="s">
        <v>58</v>
      </c>
      <c r="M5054">
        <v>45000</v>
      </c>
      <c r="N5054" t="str">
        <f>TEXT(tblorders[[#This Row],[order_date]], "mmm-yyyy")</f>
        <v>Mar-2025</v>
      </c>
      <c r="O5054">
        <f>tblorders[[#This Row],[actual_delivery_days]] -tblorders[[#This Row],[expected_delivery_days]]</f>
        <v>-1</v>
      </c>
    </row>
    <row r="5055" spans="1:15" x14ac:dyDescent="0.2">
      <c r="A5055" t="s">
        <v>6938</v>
      </c>
      <c r="B5055" t="s">
        <v>6065</v>
      </c>
      <c r="C5055" t="s">
        <v>32</v>
      </c>
      <c r="D5055">
        <v>2</v>
      </c>
      <c r="E5055" s="1">
        <v>45740</v>
      </c>
      <c r="F5055" s="1">
        <v>45741</v>
      </c>
      <c r="G5055">
        <v>7</v>
      </c>
      <c r="H5055" s="1">
        <v>45748</v>
      </c>
      <c r="I5055">
        <v>7</v>
      </c>
      <c r="J5055" t="s">
        <v>16</v>
      </c>
      <c r="K5055" t="s">
        <v>17</v>
      </c>
      <c r="L5055" t="s">
        <v>26</v>
      </c>
      <c r="M5055">
        <v>90000</v>
      </c>
      <c r="N5055" t="str">
        <f>TEXT(tblorders[[#This Row],[order_date]], "mmm-yyyy")</f>
        <v>Mar-2025</v>
      </c>
      <c r="O5055">
        <f>tblorders[[#This Row],[actual_delivery_days]] -tblorders[[#This Row],[expected_delivery_days]]</f>
        <v>0</v>
      </c>
    </row>
    <row r="5056" spans="1:15" x14ac:dyDescent="0.2">
      <c r="A5056" t="s">
        <v>6939</v>
      </c>
      <c r="B5056" t="s">
        <v>152</v>
      </c>
      <c r="C5056" t="s">
        <v>44</v>
      </c>
      <c r="D5056">
        <v>1</v>
      </c>
      <c r="E5056" s="1">
        <v>45168</v>
      </c>
      <c r="F5056" s="1">
        <v>45173</v>
      </c>
      <c r="G5056">
        <v>5</v>
      </c>
      <c r="H5056" s="1">
        <v>45181</v>
      </c>
      <c r="I5056">
        <v>8</v>
      </c>
      <c r="J5056" t="s">
        <v>16</v>
      </c>
      <c r="K5056" t="s">
        <v>25</v>
      </c>
      <c r="L5056" t="s">
        <v>26</v>
      </c>
      <c r="M5056">
        <v>50990</v>
      </c>
      <c r="N5056" t="str">
        <f>TEXT(tblorders[[#This Row],[order_date]], "mmm-yyyy")</f>
        <v>Aug-2023</v>
      </c>
      <c r="O5056">
        <f>tblorders[[#This Row],[actual_delivery_days]] -tblorders[[#This Row],[expected_delivery_days]]</f>
        <v>3</v>
      </c>
    </row>
    <row r="5057" spans="1:15" x14ac:dyDescent="0.2">
      <c r="A5057" t="s">
        <v>6940</v>
      </c>
      <c r="B5057" t="s">
        <v>6641</v>
      </c>
      <c r="C5057" t="s">
        <v>15</v>
      </c>
      <c r="D5057">
        <v>2</v>
      </c>
      <c r="E5057" s="1">
        <v>45199</v>
      </c>
      <c r="F5057" s="1">
        <v>45203</v>
      </c>
      <c r="G5057">
        <v>7</v>
      </c>
      <c r="H5057" s="1">
        <v>45209</v>
      </c>
      <c r="I5057">
        <v>6</v>
      </c>
      <c r="J5057" t="s">
        <v>16</v>
      </c>
      <c r="K5057" t="s">
        <v>41</v>
      </c>
      <c r="L5057" t="s">
        <v>58</v>
      </c>
      <c r="M5057">
        <v>111980</v>
      </c>
      <c r="N5057" t="str">
        <f>TEXT(tblorders[[#This Row],[order_date]], "mmm-yyyy")</f>
        <v>Sep-2023</v>
      </c>
      <c r="O5057">
        <f>tblorders[[#This Row],[actual_delivery_days]] -tblorders[[#This Row],[expected_delivery_days]]</f>
        <v>-1</v>
      </c>
    </row>
    <row r="5058" spans="1:15" x14ac:dyDescent="0.2">
      <c r="A5058" t="s">
        <v>6941</v>
      </c>
      <c r="B5058" t="s">
        <v>438</v>
      </c>
      <c r="C5058" t="s">
        <v>55</v>
      </c>
      <c r="D5058">
        <v>2</v>
      </c>
      <c r="E5058" s="1">
        <v>45761</v>
      </c>
      <c r="F5058" s="1">
        <v>45762</v>
      </c>
      <c r="G5058">
        <v>7</v>
      </c>
      <c r="H5058" s="1">
        <v>45771</v>
      </c>
      <c r="I5058">
        <v>9</v>
      </c>
      <c r="J5058" t="s">
        <v>16</v>
      </c>
      <c r="K5058" t="s">
        <v>41</v>
      </c>
      <c r="L5058" t="s">
        <v>22</v>
      </c>
      <c r="M5058">
        <v>199980</v>
      </c>
      <c r="N5058" t="str">
        <f>TEXT(tblorders[[#This Row],[order_date]], "mmm-yyyy")</f>
        <v>Apr-2025</v>
      </c>
      <c r="O5058">
        <f>tblorders[[#This Row],[actual_delivery_days]] -tblorders[[#This Row],[expected_delivery_days]]</f>
        <v>2</v>
      </c>
    </row>
    <row r="5059" spans="1:15" x14ac:dyDescent="0.2">
      <c r="A5059" t="s">
        <v>6942</v>
      </c>
      <c r="B5059" t="s">
        <v>3000</v>
      </c>
      <c r="C5059" t="s">
        <v>21</v>
      </c>
      <c r="D5059">
        <v>2</v>
      </c>
      <c r="E5059" s="1">
        <v>45706</v>
      </c>
      <c r="F5059" s="1">
        <v>45711</v>
      </c>
      <c r="G5059">
        <v>10</v>
      </c>
      <c r="H5059" s="1">
        <v>45722</v>
      </c>
      <c r="I5059">
        <v>11</v>
      </c>
      <c r="J5059" t="s">
        <v>16</v>
      </c>
      <c r="K5059" t="s">
        <v>41</v>
      </c>
      <c r="L5059" t="s">
        <v>26</v>
      </c>
      <c r="M5059">
        <v>179980</v>
      </c>
      <c r="N5059" t="str">
        <f>TEXT(tblorders[[#This Row],[order_date]], "mmm-yyyy")</f>
        <v>Feb-2025</v>
      </c>
      <c r="O5059">
        <f>tblorders[[#This Row],[actual_delivery_days]] -tblorders[[#This Row],[expected_delivery_days]]</f>
        <v>1</v>
      </c>
    </row>
    <row r="5060" spans="1:15" x14ac:dyDescent="0.2">
      <c r="A5060" t="s">
        <v>6943</v>
      </c>
      <c r="B5060" t="s">
        <v>1618</v>
      </c>
      <c r="C5060" t="s">
        <v>44</v>
      </c>
      <c r="D5060">
        <v>1</v>
      </c>
      <c r="E5060" s="1">
        <v>45701</v>
      </c>
      <c r="F5060" s="1">
        <v>45702</v>
      </c>
      <c r="G5060">
        <v>7</v>
      </c>
      <c r="H5060" s="1">
        <v>45709</v>
      </c>
      <c r="I5060">
        <v>7</v>
      </c>
      <c r="J5060" t="s">
        <v>16</v>
      </c>
      <c r="K5060" t="s">
        <v>17</v>
      </c>
      <c r="L5060" t="s">
        <v>26</v>
      </c>
      <c r="M5060">
        <v>50990</v>
      </c>
      <c r="N5060" t="str">
        <f>TEXT(tblorders[[#This Row],[order_date]], "mmm-yyyy")</f>
        <v>Feb-2025</v>
      </c>
      <c r="O5060">
        <f>tblorders[[#This Row],[actual_delivery_days]] -tblorders[[#This Row],[expected_delivery_days]]</f>
        <v>0</v>
      </c>
    </row>
    <row r="5061" spans="1:15" x14ac:dyDescent="0.2">
      <c r="A5061" t="s">
        <v>6944</v>
      </c>
      <c r="B5061" t="s">
        <v>837</v>
      </c>
      <c r="C5061" t="s">
        <v>15</v>
      </c>
      <c r="D5061">
        <v>2</v>
      </c>
      <c r="E5061" s="1">
        <v>45708</v>
      </c>
      <c r="F5061" s="1">
        <v>45711</v>
      </c>
      <c r="G5061">
        <v>5</v>
      </c>
      <c r="H5061" s="1">
        <v>45714</v>
      </c>
      <c r="I5061">
        <v>3</v>
      </c>
      <c r="J5061" t="s">
        <v>16</v>
      </c>
      <c r="K5061" t="s">
        <v>25</v>
      </c>
      <c r="L5061" t="s">
        <v>26</v>
      </c>
      <c r="M5061">
        <v>111980</v>
      </c>
      <c r="N5061" t="str">
        <f>TEXT(tblorders[[#This Row],[order_date]], "mmm-yyyy")</f>
        <v>Feb-2025</v>
      </c>
      <c r="O5061">
        <f>tblorders[[#This Row],[actual_delivery_days]] -tblorders[[#This Row],[expected_delivery_days]]</f>
        <v>-2</v>
      </c>
    </row>
    <row r="5062" spans="1:15" x14ac:dyDescent="0.2">
      <c r="A5062" t="s">
        <v>6945</v>
      </c>
      <c r="B5062" t="s">
        <v>3933</v>
      </c>
      <c r="C5062" t="s">
        <v>21</v>
      </c>
      <c r="D5062">
        <v>1</v>
      </c>
      <c r="E5062" s="1">
        <v>45348</v>
      </c>
      <c r="F5062" s="1">
        <v>45349</v>
      </c>
      <c r="G5062">
        <v>5</v>
      </c>
      <c r="H5062" s="1">
        <v>45355</v>
      </c>
      <c r="I5062">
        <v>6</v>
      </c>
      <c r="J5062" t="s">
        <v>16</v>
      </c>
      <c r="K5062" t="s">
        <v>25</v>
      </c>
      <c r="L5062" t="s">
        <v>33</v>
      </c>
      <c r="M5062">
        <v>89990</v>
      </c>
      <c r="N5062" t="str">
        <f>TEXT(tblorders[[#This Row],[order_date]], "mmm-yyyy")</f>
        <v>Feb-2024</v>
      </c>
      <c r="O5062">
        <f>tblorders[[#This Row],[actual_delivery_days]] -tblorders[[#This Row],[expected_delivery_days]]</f>
        <v>1</v>
      </c>
    </row>
    <row r="5063" spans="1:15" x14ac:dyDescent="0.2">
      <c r="A5063" t="s">
        <v>6946</v>
      </c>
      <c r="B5063" t="s">
        <v>1464</v>
      </c>
      <c r="C5063" t="s">
        <v>55</v>
      </c>
      <c r="D5063">
        <v>1</v>
      </c>
      <c r="E5063" s="1">
        <v>45752</v>
      </c>
      <c r="F5063" s="1">
        <v>45755</v>
      </c>
      <c r="G5063">
        <v>10</v>
      </c>
      <c r="H5063" s="1">
        <v>45765</v>
      </c>
      <c r="I5063">
        <v>10</v>
      </c>
      <c r="J5063" t="s">
        <v>16</v>
      </c>
      <c r="K5063" t="s">
        <v>25</v>
      </c>
      <c r="L5063" t="s">
        <v>18</v>
      </c>
      <c r="M5063">
        <v>99990</v>
      </c>
      <c r="N5063" t="str">
        <f>TEXT(tblorders[[#This Row],[order_date]], "mmm-yyyy")</f>
        <v>Apr-2025</v>
      </c>
      <c r="O5063">
        <f>tblorders[[#This Row],[actual_delivery_days]] -tblorders[[#This Row],[expected_delivery_days]]</f>
        <v>0</v>
      </c>
    </row>
    <row r="5064" spans="1:15" x14ac:dyDescent="0.2">
      <c r="A5064" t="s">
        <v>6947</v>
      </c>
      <c r="B5064" t="s">
        <v>2133</v>
      </c>
      <c r="C5064" t="s">
        <v>32</v>
      </c>
      <c r="D5064">
        <v>1</v>
      </c>
      <c r="E5064" s="1">
        <v>45643</v>
      </c>
      <c r="F5064" s="1">
        <v>45648</v>
      </c>
      <c r="G5064">
        <v>7</v>
      </c>
      <c r="H5064" s="1">
        <v>45657</v>
      </c>
      <c r="I5064">
        <v>9</v>
      </c>
      <c r="J5064" t="s">
        <v>16</v>
      </c>
      <c r="K5064" t="s">
        <v>41</v>
      </c>
      <c r="L5064" t="s">
        <v>18</v>
      </c>
      <c r="M5064">
        <v>45000</v>
      </c>
      <c r="N5064" t="str">
        <f>TEXT(tblorders[[#This Row],[order_date]], "mmm-yyyy")</f>
        <v>Dec-2024</v>
      </c>
      <c r="O5064">
        <f>tblorders[[#This Row],[actual_delivery_days]] -tblorders[[#This Row],[expected_delivery_days]]</f>
        <v>2</v>
      </c>
    </row>
    <row r="5065" spans="1:15" x14ac:dyDescent="0.2">
      <c r="A5065" t="s">
        <v>6948</v>
      </c>
      <c r="B5065" t="s">
        <v>3027</v>
      </c>
      <c r="C5065" t="s">
        <v>44</v>
      </c>
      <c r="D5065">
        <v>1</v>
      </c>
      <c r="E5065" s="1">
        <v>45791</v>
      </c>
      <c r="F5065" s="1">
        <v>45792</v>
      </c>
      <c r="G5065">
        <v>5</v>
      </c>
      <c r="H5065" s="1">
        <v>45797</v>
      </c>
      <c r="I5065">
        <v>5</v>
      </c>
      <c r="J5065" t="s">
        <v>16</v>
      </c>
      <c r="K5065" t="s">
        <v>25</v>
      </c>
      <c r="L5065" t="s">
        <v>22</v>
      </c>
      <c r="M5065">
        <v>50990</v>
      </c>
      <c r="N5065" t="str">
        <f>TEXT(tblorders[[#This Row],[order_date]], "mmm-yyyy")</f>
        <v>May-2025</v>
      </c>
      <c r="O5065">
        <f>tblorders[[#This Row],[actual_delivery_days]] -tblorders[[#This Row],[expected_delivery_days]]</f>
        <v>0</v>
      </c>
    </row>
    <row r="5066" spans="1:15" x14ac:dyDescent="0.2">
      <c r="A5066" t="s">
        <v>6949</v>
      </c>
      <c r="B5066" t="s">
        <v>6950</v>
      </c>
      <c r="C5066" t="s">
        <v>21</v>
      </c>
      <c r="D5066">
        <v>1</v>
      </c>
      <c r="E5066" s="1">
        <v>45595</v>
      </c>
      <c r="F5066" s="1">
        <v>45597</v>
      </c>
      <c r="G5066">
        <v>5</v>
      </c>
      <c r="H5066" s="1">
        <v>45602</v>
      </c>
      <c r="I5066">
        <v>5</v>
      </c>
      <c r="J5066" t="s">
        <v>16</v>
      </c>
      <c r="K5066" t="s">
        <v>17</v>
      </c>
      <c r="L5066" t="s">
        <v>18</v>
      </c>
      <c r="M5066">
        <v>89990</v>
      </c>
      <c r="N5066" t="str">
        <f>TEXT(tblorders[[#This Row],[order_date]], "mmm-yyyy")</f>
        <v>Oct-2024</v>
      </c>
      <c r="O5066">
        <f>tblorders[[#This Row],[actual_delivery_days]] -tblorders[[#This Row],[expected_delivery_days]]</f>
        <v>0</v>
      </c>
    </row>
    <row r="5067" spans="1:15" x14ac:dyDescent="0.2">
      <c r="A5067" t="s">
        <v>6951</v>
      </c>
      <c r="B5067" t="s">
        <v>934</v>
      </c>
      <c r="C5067" t="s">
        <v>29</v>
      </c>
      <c r="D5067">
        <v>1</v>
      </c>
      <c r="E5067" s="1">
        <v>45409</v>
      </c>
      <c r="F5067" s="1">
        <v>45412</v>
      </c>
      <c r="G5067">
        <v>5</v>
      </c>
      <c r="H5067" s="1">
        <v>45420</v>
      </c>
      <c r="I5067">
        <v>8</v>
      </c>
      <c r="J5067" t="s">
        <v>16</v>
      </c>
      <c r="K5067" t="s">
        <v>25</v>
      </c>
      <c r="L5067" t="s">
        <v>58</v>
      </c>
      <c r="M5067">
        <v>11000</v>
      </c>
      <c r="N5067" t="str">
        <f>TEXT(tblorders[[#This Row],[order_date]], "mmm-yyyy")</f>
        <v>Apr-2024</v>
      </c>
      <c r="O5067">
        <f>tblorders[[#This Row],[actual_delivery_days]] -tblorders[[#This Row],[expected_delivery_days]]</f>
        <v>3</v>
      </c>
    </row>
    <row r="5068" spans="1:15" x14ac:dyDescent="0.2">
      <c r="A5068" t="s">
        <v>6952</v>
      </c>
      <c r="B5068" t="s">
        <v>2153</v>
      </c>
      <c r="C5068" t="s">
        <v>21</v>
      </c>
      <c r="D5068">
        <v>1</v>
      </c>
      <c r="E5068" s="1">
        <v>45664</v>
      </c>
      <c r="F5068" s="1">
        <v>45666</v>
      </c>
      <c r="G5068">
        <v>5</v>
      </c>
      <c r="H5068" s="1">
        <v>45671</v>
      </c>
      <c r="I5068">
        <v>5</v>
      </c>
      <c r="J5068" t="s">
        <v>16</v>
      </c>
      <c r="K5068" t="s">
        <v>25</v>
      </c>
      <c r="L5068" t="s">
        <v>18</v>
      </c>
      <c r="M5068">
        <v>89990</v>
      </c>
      <c r="N5068" t="str">
        <f>TEXT(tblorders[[#This Row],[order_date]], "mmm-yyyy")</f>
        <v>Jan-2025</v>
      </c>
      <c r="O5068">
        <f>tblorders[[#This Row],[actual_delivery_days]] -tblorders[[#This Row],[expected_delivery_days]]</f>
        <v>0</v>
      </c>
    </row>
    <row r="5069" spans="1:15" x14ac:dyDescent="0.2">
      <c r="A5069" t="s">
        <v>6953</v>
      </c>
      <c r="B5069" t="s">
        <v>1793</v>
      </c>
      <c r="C5069" t="s">
        <v>44</v>
      </c>
      <c r="D5069">
        <v>1</v>
      </c>
      <c r="E5069" s="1">
        <v>45117</v>
      </c>
      <c r="F5069" s="1">
        <v>45119</v>
      </c>
      <c r="G5069">
        <v>10</v>
      </c>
      <c r="H5069" s="1">
        <v>45132</v>
      </c>
      <c r="I5069">
        <v>13</v>
      </c>
      <c r="J5069" t="s">
        <v>16</v>
      </c>
      <c r="K5069" t="s">
        <v>17</v>
      </c>
      <c r="L5069" t="s">
        <v>33</v>
      </c>
      <c r="M5069">
        <v>50990</v>
      </c>
      <c r="N5069" t="str">
        <f>TEXT(tblorders[[#This Row],[order_date]], "mmm-yyyy")</f>
        <v>Jul-2023</v>
      </c>
      <c r="O5069">
        <f>tblorders[[#This Row],[actual_delivery_days]] -tblorders[[#This Row],[expected_delivery_days]]</f>
        <v>3</v>
      </c>
    </row>
    <row r="5070" spans="1:15" x14ac:dyDescent="0.2">
      <c r="A5070" t="s">
        <v>6954</v>
      </c>
      <c r="B5070" t="s">
        <v>6955</v>
      </c>
      <c r="C5070" t="s">
        <v>29</v>
      </c>
      <c r="D5070">
        <v>1</v>
      </c>
      <c r="E5070" s="1">
        <v>45784</v>
      </c>
      <c r="F5070" s="1">
        <v>45785</v>
      </c>
      <c r="G5070">
        <v>7</v>
      </c>
      <c r="H5070" s="1">
        <v>45794</v>
      </c>
      <c r="I5070">
        <v>9</v>
      </c>
      <c r="J5070" t="s">
        <v>16</v>
      </c>
      <c r="K5070" t="s">
        <v>41</v>
      </c>
      <c r="L5070" t="s">
        <v>18</v>
      </c>
      <c r="M5070">
        <v>11000</v>
      </c>
      <c r="N5070" t="str">
        <f>TEXT(tblorders[[#This Row],[order_date]], "mmm-yyyy")</f>
        <v>May-2025</v>
      </c>
      <c r="O5070">
        <f>tblorders[[#This Row],[actual_delivery_days]] -tblorders[[#This Row],[expected_delivery_days]]</f>
        <v>2</v>
      </c>
    </row>
    <row r="5071" spans="1:15" x14ac:dyDescent="0.2">
      <c r="A5071" t="s">
        <v>6956</v>
      </c>
      <c r="B5071" t="s">
        <v>6276</v>
      </c>
      <c r="C5071" t="s">
        <v>55</v>
      </c>
      <c r="D5071">
        <v>1</v>
      </c>
      <c r="E5071" s="1">
        <v>45667</v>
      </c>
      <c r="F5071" s="1">
        <v>45672</v>
      </c>
      <c r="G5071">
        <v>7</v>
      </c>
      <c r="H5071" s="1">
        <v>45682</v>
      </c>
      <c r="I5071">
        <v>10</v>
      </c>
      <c r="J5071" t="s">
        <v>16</v>
      </c>
      <c r="K5071" t="s">
        <v>17</v>
      </c>
      <c r="L5071" t="s">
        <v>33</v>
      </c>
      <c r="M5071">
        <v>99990</v>
      </c>
      <c r="N5071" t="str">
        <f>TEXT(tblorders[[#This Row],[order_date]], "mmm-yyyy")</f>
        <v>Jan-2025</v>
      </c>
      <c r="O5071">
        <f>tblorders[[#This Row],[actual_delivery_days]] -tblorders[[#This Row],[expected_delivery_days]]</f>
        <v>3</v>
      </c>
    </row>
    <row r="5072" spans="1:15" x14ac:dyDescent="0.2">
      <c r="A5072" t="s">
        <v>6957</v>
      </c>
      <c r="B5072" t="s">
        <v>6389</v>
      </c>
      <c r="C5072" t="s">
        <v>32</v>
      </c>
      <c r="D5072">
        <v>1</v>
      </c>
      <c r="E5072" s="1">
        <v>45217</v>
      </c>
      <c r="F5072" s="1">
        <v>45221</v>
      </c>
      <c r="G5072">
        <v>7</v>
      </c>
      <c r="H5072" s="1">
        <v>45231</v>
      </c>
      <c r="I5072">
        <v>10</v>
      </c>
      <c r="J5072" t="s">
        <v>16</v>
      </c>
      <c r="K5072" t="s">
        <v>25</v>
      </c>
      <c r="L5072" t="s">
        <v>58</v>
      </c>
      <c r="M5072">
        <v>45000</v>
      </c>
      <c r="N5072" t="str">
        <f>TEXT(tblorders[[#This Row],[order_date]], "mmm-yyyy")</f>
        <v>Oct-2023</v>
      </c>
      <c r="O5072">
        <f>tblorders[[#This Row],[actual_delivery_days]] -tblorders[[#This Row],[expected_delivery_days]]</f>
        <v>3</v>
      </c>
    </row>
    <row r="5073" spans="1:15" x14ac:dyDescent="0.2">
      <c r="A5073" t="s">
        <v>6958</v>
      </c>
      <c r="B5073" t="s">
        <v>6959</v>
      </c>
      <c r="C5073" t="s">
        <v>21</v>
      </c>
      <c r="D5073">
        <v>1</v>
      </c>
      <c r="E5073" s="1">
        <v>45260</v>
      </c>
      <c r="F5073" s="1">
        <v>45261</v>
      </c>
      <c r="G5073">
        <v>5</v>
      </c>
      <c r="H5073" s="1">
        <v>45268</v>
      </c>
      <c r="I5073">
        <v>7</v>
      </c>
      <c r="J5073" t="s">
        <v>16</v>
      </c>
      <c r="K5073" t="s">
        <v>17</v>
      </c>
      <c r="L5073" t="s">
        <v>26</v>
      </c>
      <c r="M5073">
        <v>89990</v>
      </c>
      <c r="N5073" t="str">
        <f>TEXT(tblorders[[#This Row],[order_date]], "mmm-yyyy")</f>
        <v>Nov-2023</v>
      </c>
      <c r="O5073">
        <f>tblorders[[#This Row],[actual_delivery_days]] -tblorders[[#This Row],[expected_delivery_days]]</f>
        <v>2</v>
      </c>
    </row>
    <row r="5074" spans="1:15" x14ac:dyDescent="0.2">
      <c r="A5074" t="s">
        <v>6960</v>
      </c>
      <c r="B5074" t="s">
        <v>3998</v>
      </c>
      <c r="C5074" t="s">
        <v>15</v>
      </c>
      <c r="D5074">
        <v>1</v>
      </c>
      <c r="E5074" s="1">
        <v>45509</v>
      </c>
      <c r="F5074" s="1">
        <v>45511</v>
      </c>
      <c r="G5074">
        <v>7</v>
      </c>
      <c r="H5074" s="1">
        <v>45517</v>
      </c>
      <c r="I5074">
        <v>6</v>
      </c>
      <c r="J5074" t="s">
        <v>16</v>
      </c>
      <c r="K5074" t="s">
        <v>17</v>
      </c>
      <c r="L5074" t="s">
        <v>58</v>
      </c>
      <c r="M5074">
        <v>55990</v>
      </c>
      <c r="N5074" t="str">
        <f>TEXT(tblorders[[#This Row],[order_date]], "mmm-yyyy")</f>
        <v>Aug-2024</v>
      </c>
      <c r="O5074">
        <f>tblorders[[#This Row],[actual_delivery_days]] -tblorders[[#This Row],[expected_delivery_days]]</f>
        <v>-1</v>
      </c>
    </row>
    <row r="5075" spans="1:15" x14ac:dyDescent="0.2">
      <c r="A5075" t="s">
        <v>6961</v>
      </c>
      <c r="B5075" t="s">
        <v>939</v>
      </c>
      <c r="C5075" t="s">
        <v>29</v>
      </c>
      <c r="D5075">
        <v>1</v>
      </c>
      <c r="E5075" s="1">
        <v>45498</v>
      </c>
      <c r="F5075" s="1">
        <v>45503</v>
      </c>
      <c r="G5075">
        <v>5</v>
      </c>
      <c r="H5075" s="1">
        <v>45507</v>
      </c>
      <c r="I5075">
        <v>4</v>
      </c>
      <c r="J5075" t="s">
        <v>16</v>
      </c>
      <c r="K5075" t="s">
        <v>41</v>
      </c>
      <c r="L5075" t="s">
        <v>58</v>
      </c>
      <c r="M5075">
        <v>11000</v>
      </c>
      <c r="N5075" t="str">
        <f>TEXT(tblorders[[#This Row],[order_date]], "mmm-yyyy")</f>
        <v>Jul-2024</v>
      </c>
      <c r="O5075">
        <f>tblorders[[#This Row],[actual_delivery_days]] -tblorders[[#This Row],[expected_delivery_days]]</f>
        <v>-1</v>
      </c>
    </row>
    <row r="5076" spans="1:15" x14ac:dyDescent="0.2">
      <c r="A5076" t="s">
        <v>6962</v>
      </c>
      <c r="B5076" t="s">
        <v>1586</v>
      </c>
      <c r="C5076" t="s">
        <v>44</v>
      </c>
      <c r="D5076">
        <v>1</v>
      </c>
      <c r="E5076" s="1">
        <v>45552</v>
      </c>
      <c r="F5076" s="1">
        <v>45555</v>
      </c>
      <c r="G5076">
        <v>7</v>
      </c>
      <c r="H5076" s="1">
        <v>45562</v>
      </c>
      <c r="I5076">
        <v>7</v>
      </c>
      <c r="J5076" t="s">
        <v>16</v>
      </c>
      <c r="K5076" t="s">
        <v>17</v>
      </c>
      <c r="L5076" t="s">
        <v>26</v>
      </c>
      <c r="M5076">
        <v>50990</v>
      </c>
      <c r="N5076" t="str">
        <f>TEXT(tblorders[[#This Row],[order_date]], "mmm-yyyy")</f>
        <v>Sep-2024</v>
      </c>
      <c r="O5076">
        <f>tblorders[[#This Row],[actual_delivery_days]] -tblorders[[#This Row],[expected_delivery_days]]</f>
        <v>0</v>
      </c>
    </row>
    <row r="5077" spans="1:15" x14ac:dyDescent="0.2">
      <c r="A5077" t="s">
        <v>6963</v>
      </c>
      <c r="B5077" t="s">
        <v>3849</v>
      </c>
      <c r="C5077" t="s">
        <v>44</v>
      </c>
      <c r="D5077">
        <v>2</v>
      </c>
      <c r="E5077" s="1">
        <v>45369</v>
      </c>
      <c r="F5077" s="1">
        <v>45371</v>
      </c>
      <c r="G5077">
        <v>7</v>
      </c>
      <c r="H5077" s="1">
        <v>45379</v>
      </c>
      <c r="I5077">
        <v>8</v>
      </c>
      <c r="J5077" t="s">
        <v>16</v>
      </c>
      <c r="K5077" t="s">
        <v>41</v>
      </c>
      <c r="L5077" t="s">
        <v>26</v>
      </c>
      <c r="M5077">
        <v>101980</v>
      </c>
      <c r="N5077" t="str">
        <f>TEXT(tblorders[[#This Row],[order_date]], "mmm-yyyy")</f>
        <v>Mar-2024</v>
      </c>
      <c r="O5077">
        <f>tblorders[[#This Row],[actual_delivery_days]] -tblorders[[#This Row],[expected_delivery_days]]</f>
        <v>1</v>
      </c>
    </row>
    <row r="5078" spans="1:15" x14ac:dyDescent="0.2">
      <c r="A5078" t="s">
        <v>6964</v>
      </c>
      <c r="B5078" t="s">
        <v>1281</v>
      </c>
      <c r="C5078" t="s">
        <v>29</v>
      </c>
      <c r="D5078">
        <v>1</v>
      </c>
      <c r="E5078" s="1">
        <v>45220</v>
      </c>
      <c r="F5078" s="1">
        <v>45222</v>
      </c>
      <c r="G5078">
        <v>10</v>
      </c>
      <c r="H5078" s="1">
        <v>45232</v>
      </c>
      <c r="I5078">
        <v>10</v>
      </c>
      <c r="J5078" t="s">
        <v>16</v>
      </c>
      <c r="K5078" t="s">
        <v>17</v>
      </c>
      <c r="L5078" t="s">
        <v>58</v>
      </c>
      <c r="M5078">
        <v>11000</v>
      </c>
      <c r="N5078" t="str">
        <f>TEXT(tblorders[[#This Row],[order_date]], "mmm-yyyy")</f>
        <v>Oct-2023</v>
      </c>
      <c r="O5078">
        <f>tblorders[[#This Row],[actual_delivery_days]] -tblorders[[#This Row],[expected_delivery_days]]</f>
        <v>0</v>
      </c>
    </row>
    <row r="5079" spans="1:15" x14ac:dyDescent="0.2">
      <c r="A5079" t="s">
        <v>6965</v>
      </c>
      <c r="B5079" t="s">
        <v>1946</v>
      </c>
      <c r="C5079" t="s">
        <v>21</v>
      </c>
      <c r="D5079">
        <v>1</v>
      </c>
      <c r="E5079" s="1">
        <v>45265</v>
      </c>
      <c r="F5079" s="1">
        <v>45267</v>
      </c>
      <c r="G5079">
        <v>7</v>
      </c>
      <c r="H5079" s="1">
        <v>45275</v>
      </c>
      <c r="I5079">
        <v>8</v>
      </c>
      <c r="J5079" t="s">
        <v>16</v>
      </c>
      <c r="K5079" t="s">
        <v>41</v>
      </c>
      <c r="L5079" t="s">
        <v>22</v>
      </c>
      <c r="M5079">
        <v>89990</v>
      </c>
      <c r="N5079" t="str">
        <f>TEXT(tblorders[[#This Row],[order_date]], "mmm-yyyy")</f>
        <v>Dec-2023</v>
      </c>
      <c r="O5079">
        <f>tblorders[[#This Row],[actual_delivery_days]] -tblorders[[#This Row],[expected_delivery_days]]</f>
        <v>1</v>
      </c>
    </row>
    <row r="5080" spans="1:15" x14ac:dyDescent="0.2">
      <c r="A5080" t="s">
        <v>6966</v>
      </c>
      <c r="B5080" t="s">
        <v>190</v>
      </c>
      <c r="C5080" t="s">
        <v>29</v>
      </c>
      <c r="D5080">
        <v>1</v>
      </c>
      <c r="E5080" s="1">
        <v>44822</v>
      </c>
      <c r="F5080" s="1">
        <v>44825</v>
      </c>
      <c r="G5080">
        <v>5</v>
      </c>
      <c r="H5080" s="1">
        <v>44831</v>
      </c>
      <c r="I5080">
        <v>6</v>
      </c>
      <c r="J5080" t="s">
        <v>16</v>
      </c>
      <c r="K5080" t="s">
        <v>41</v>
      </c>
      <c r="L5080" t="s">
        <v>22</v>
      </c>
      <c r="M5080">
        <v>11000</v>
      </c>
      <c r="N5080" t="str">
        <f>TEXT(tblorders[[#This Row],[order_date]], "mmm-yyyy")</f>
        <v>Sep-2022</v>
      </c>
      <c r="O5080">
        <f>tblorders[[#This Row],[actual_delivery_days]] -tblorders[[#This Row],[expected_delivery_days]]</f>
        <v>1</v>
      </c>
    </row>
    <row r="5081" spans="1:15" x14ac:dyDescent="0.2">
      <c r="A5081" t="s">
        <v>6967</v>
      </c>
      <c r="B5081" t="s">
        <v>531</v>
      </c>
      <c r="C5081" t="s">
        <v>32</v>
      </c>
      <c r="D5081">
        <v>1</v>
      </c>
      <c r="E5081" s="1">
        <v>45487</v>
      </c>
      <c r="F5081" s="1">
        <v>45488</v>
      </c>
      <c r="G5081">
        <v>10</v>
      </c>
      <c r="H5081" s="1">
        <v>45501</v>
      </c>
      <c r="I5081">
        <v>13</v>
      </c>
      <c r="J5081" t="s">
        <v>16</v>
      </c>
      <c r="K5081" t="s">
        <v>17</v>
      </c>
      <c r="L5081" t="s">
        <v>22</v>
      </c>
      <c r="M5081">
        <v>45000</v>
      </c>
      <c r="N5081" t="str">
        <f>TEXT(tblorders[[#This Row],[order_date]], "mmm-yyyy")</f>
        <v>Jul-2024</v>
      </c>
      <c r="O5081">
        <f>tblorders[[#This Row],[actual_delivery_days]] -tblorders[[#This Row],[expected_delivery_days]]</f>
        <v>3</v>
      </c>
    </row>
    <row r="5082" spans="1:15" x14ac:dyDescent="0.2">
      <c r="A5082" t="s">
        <v>6968</v>
      </c>
      <c r="B5082" t="s">
        <v>2263</v>
      </c>
      <c r="C5082" t="s">
        <v>15</v>
      </c>
      <c r="D5082">
        <v>1</v>
      </c>
      <c r="E5082" s="1">
        <v>45062</v>
      </c>
      <c r="F5082" s="1">
        <v>45065</v>
      </c>
      <c r="G5082">
        <v>5</v>
      </c>
      <c r="H5082" s="1">
        <v>45068</v>
      </c>
      <c r="I5082">
        <v>3</v>
      </c>
      <c r="J5082" t="s">
        <v>16</v>
      </c>
      <c r="K5082" t="s">
        <v>25</v>
      </c>
      <c r="L5082" t="s">
        <v>33</v>
      </c>
      <c r="M5082">
        <v>55990</v>
      </c>
      <c r="N5082" t="str">
        <f>TEXT(tblorders[[#This Row],[order_date]], "mmm-yyyy")</f>
        <v>May-2023</v>
      </c>
      <c r="O5082">
        <f>tblorders[[#This Row],[actual_delivery_days]] -tblorders[[#This Row],[expected_delivery_days]]</f>
        <v>-2</v>
      </c>
    </row>
    <row r="5083" spans="1:15" x14ac:dyDescent="0.2">
      <c r="A5083" t="s">
        <v>6969</v>
      </c>
      <c r="B5083" t="s">
        <v>4121</v>
      </c>
      <c r="C5083" t="s">
        <v>21</v>
      </c>
      <c r="D5083">
        <v>1</v>
      </c>
      <c r="E5083" s="1">
        <v>45660</v>
      </c>
      <c r="F5083" s="1">
        <v>45665</v>
      </c>
      <c r="G5083">
        <v>5</v>
      </c>
      <c r="H5083" s="1">
        <v>45675</v>
      </c>
      <c r="I5083">
        <v>10</v>
      </c>
      <c r="J5083" t="s">
        <v>40</v>
      </c>
      <c r="K5083" t="s">
        <v>41</v>
      </c>
      <c r="L5083" t="s">
        <v>33</v>
      </c>
      <c r="M5083">
        <v>89990</v>
      </c>
      <c r="N5083" t="str">
        <f>TEXT(tblorders[[#This Row],[order_date]], "mmm-yyyy")</f>
        <v>Jan-2025</v>
      </c>
      <c r="O5083">
        <f>tblorders[[#This Row],[actual_delivery_days]] -tblorders[[#This Row],[expected_delivery_days]]</f>
        <v>5</v>
      </c>
    </row>
    <row r="5084" spans="1:15" x14ac:dyDescent="0.2">
      <c r="A5084" t="s">
        <v>6970</v>
      </c>
      <c r="B5084" t="s">
        <v>3106</v>
      </c>
      <c r="C5084" t="s">
        <v>55</v>
      </c>
      <c r="D5084">
        <v>2</v>
      </c>
      <c r="E5084" s="1">
        <v>45735</v>
      </c>
      <c r="F5084" s="1">
        <v>45739</v>
      </c>
      <c r="G5084">
        <v>7</v>
      </c>
      <c r="H5084" s="1">
        <v>45746</v>
      </c>
      <c r="I5084">
        <v>7</v>
      </c>
      <c r="J5084" t="s">
        <v>16</v>
      </c>
      <c r="K5084" t="s">
        <v>25</v>
      </c>
      <c r="L5084" t="s">
        <v>58</v>
      </c>
      <c r="M5084">
        <v>199980</v>
      </c>
      <c r="N5084" t="str">
        <f>TEXT(tblorders[[#This Row],[order_date]], "mmm-yyyy")</f>
        <v>Mar-2025</v>
      </c>
      <c r="O5084">
        <f>tblorders[[#This Row],[actual_delivery_days]] -tblorders[[#This Row],[expected_delivery_days]]</f>
        <v>0</v>
      </c>
    </row>
    <row r="5085" spans="1:15" x14ac:dyDescent="0.2">
      <c r="A5085" t="s">
        <v>6971</v>
      </c>
      <c r="B5085" t="s">
        <v>154</v>
      </c>
      <c r="C5085" t="s">
        <v>29</v>
      </c>
      <c r="D5085">
        <v>2</v>
      </c>
      <c r="E5085" s="1">
        <v>45718</v>
      </c>
      <c r="F5085" s="1">
        <v>45721</v>
      </c>
      <c r="G5085">
        <v>10</v>
      </c>
      <c r="H5085" s="1">
        <v>45731</v>
      </c>
      <c r="I5085">
        <v>10</v>
      </c>
      <c r="J5085" t="s">
        <v>16</v>
      </c>
      <c r="K5085" t="s">
        <v>25</v>
      </c>
      <c r="L5085" t="s">
        <v>26</v>
      </c>
      <c r="M5085">
        <v>22000</v>
      </c>
      <c r="N5085" t="str">
        <f>TEXT(tblorders[[#This Row],[order_date]], "mmm-yyyy")</f>
        <v>Mar-2025</v>
      </c>
      <c r="O5085">
        <f>tblorders[[#This Row],[actual_delivery_days]] -tblorders[[#This Row],[expected_delivery_days]]</f>
        <v>0</v>
      </c>
    </row>
    <row r="5086" spans="1:15" x14ac:dyDescent="0.2">
      <c r="A5086" t="s">
        <v>6972</v>
      </c>
      <c r="B5086" t="s">
        <v>3057</v>
      </c>
      <c r="C5086" t="s">
        <v>32</v>
      </c>
      <c r="D5086">
        <v>1</v>
      </c>
      <c r="E5086" s="1">
        <v>45556</v>
      </c>
      <c r="F5086" s="1">
        <v>45557</v>
      </c>
      <c r="G5086">
        <v>7</v>
      </c>
      <c r="H5086" s="1">
        <v>45565</v>
      </c>
      <c r="I5086">
        <v>8</v>
      </c>
      <c r="J5086" t="s">
        <v>16</v>
      </c>
      <c r="K5086" t="s">
        <v>17</v>
      </c>
      <c r="L5086" t="s">
        <v>22</v>
      </c>
      <c r="M5086">
        <v>45000</v>
      </c>
      <c r="N5086" t="str">
        <f>TEXT(tblorders[[#This Row],[order_date]], "mmm-yyyy")</f>
        <v>Sep-2024</v>
      </c>
      <c r="O5086">
        <f>tblorders[[#This Row],[actual_delivery_days]] -tblorders[[#This Row],[expected_delivery_days]]</f>
        <v>1</v>
      </c>
    </row>
    <row r="5087" spans="1:15" x14ac:dyDescent="0.2">
      <c r="A5087" t="s">
        <v>6973</v>
      </c>
      <c r="B5087" t="s">
        <v>2452</v>
      </c>
      <c r="C5087" t="s">
        <v>44</v>
      </c>
      <c r="D5087">
        <v>2</v>
      </c>
      <c r="E5087" s="1">
        <v>45763</v>
      </c>
      <c r="F5087" s="1">
        <v>45768</v>
      </c>
      <c r="G5087">
        <v>5</v>
      </c>
      <c r="H5087" s="1">
        <v>45773</v>
      </c>
      <c r="I5087">
        <v>5</v>
      </c>
      <c r="J5087" t="s">
        <v>16</v>
      </c>
      <c r="K5087" t="s">
        <v>41</v>
      </c>
      <c r="L5087" t="s">
        <v>22</v>
      </c>
      <c r="M5087">
        <v>101980</v>
      </c>
      <c r="N5087" t="str">
        <f>TEXT(tblorders[[#This Row],[order_date]], "mmm-yyyy")</f>
        <v>Apr-2025</v>
      </c>
      <c r="O5087">
        <f>tblorders[[#This Row],[actual_delivery_days]] -tblorders[[#This Row],[expected_delivery_days]]</f>
        <v>0</v>
      </c>
    </row>
    <row r="5088" spans="1:15" x14ac:dyDescent="0.2">
      <c r="A5088" t="s">
        <v>6974</v>
      </c>
      <c r="B5088" t="s">
        <v>3291</v>
      </c>
      <c r="C5088" t="s">
        <v>15</v>
      </c>
      <c r="D5088">
        <v>1</v>
      </c>
      <c r="E5088" s="1">
        <v>44972</v>
      </c>
      <c r="F5088" s="1">
        <v>44973</v>
      </c>
      <c r="G5088">
        <v>5</v>
      </c>
      <c r="H5088" s="1">
        <v>44979</v>
      </c>
      <c r="I5088">
        <v>6</v>
      </c>
      <c r="J5088" t="s">
        <v>16</v>
      </c>
      <c r="K5088" t="s">
        <v>17</v>
      </c>
      <c r="L5088" t="s">
        <v>33</v>
      </c>
      <c r="M5088">
        <v>55990</v>
      </c>
      <c r="N5088" t="str">
        <f>TEXT(tblorders[[#This Row],[order_date]], "mmm-yyyy")</f>
        <v>Feb-2023</v>
      </c>
      <c r="O5088">
        <f>tblorders[[#This Row],[actual_delivery_days]] -tblorders[[#This Row],[expected_delivery_days]]</f>
        <v>1</v>
      </c>
    </row>
    <row r="5089" spans="1:15" x14ac:dyDescent="0.2">
      <c r="A5089" t="s">
        <v>6975</v>
      </c>
      <c r="B5089" t="s">
        <v>5874</v>
      </c>
      <c r="C5089" t="s">
        <v>15</v>
      </c>
      <c r="D5089">
        <v>1</v>
      </c>
      <c r="E5089" s="1">
        <v>45108</v>
      </c>
      <c r="F5089" s="1">
        <v>45111</v>
      </c>
      <c r="G5089">
        <v>7</v>
      </c>
      <c r="H5089" s="1">
        <v>45120</v>
      </c>
      <c r="I5089">
        <v>9</v>
      </c>
      <c r="J5089" t="s">
        <v>16</v>
      </c>
      <c r="K5089" t="s">
        <v>25</v>
      </c>
      <c r="L5089" t="s">
        <v>18</v>
      </c>
      <c r="M5089">
        <v>55990</v>
      </c>
      <c r="N5089" t="str">
        <f>TEXT(tblorders[[#This Row],[order_date]], "mmm-yyyy")</f>
        <v>Jul-2023</v>
      </c>
      <c r="O5089">
        <f>tblorders[[#This Row],[actual_delivery_days]] -tblorders[[#This Row],[expected_delivery_days]]</f>
        <v>2</v>
      </c>
    </row>
    <row r="5090" spans="1:15" x14ac:dyDescent="0.2">
      <c r="A5090" t="s">
        <v>6976</v>
      </c>
      <c r="B5090" t="s">
        <v>1354</v>
      </c>
      <c r="C5090" t="s">
        <v>21</v>
      </c>
      <c r="D5090">
        <v>2</v>
      </c>
      <c r="E5090" s="1">
        <v>45166</v>
      </c>
      <c r="F5090" s="1">
        <v>45167</v>
      </c>
      <c r="G5090">
        <v>7</v>
      </c>
      <c r="H5090" s="1">
        <v>45174</v>
      </c>
      <c r="I5090">
        <v>7</v>
      </c>
      <c r="J5090" t="s">
        <v>16</v>
      </c>
      <c r="K5090" t="s">
        <v>17</v>
      </c>
      <c r="L5090" t="s">
        <v>58</v>
      </c>
      <c r="M5090">
        <v>179980</v>
      </c>
      <c r="N5090" t="str">
        <f>TEXT(tblorders[[#This Row],[order_date]], "mmm-yyyy")</f>
        <v>Aug-2023</v>
      </c>
      <c r="O5090">
        <f>tblorders[[#This Row],[actual_delivery_days]] -tblorders[[#This Row],[expected_delivery_days]]</f>
        <v>0</v>
      </c>
    </row>
    <row r="5091" spans="1:15" x14ac:dyDescent="0.2">
      <c r="A5091" t="s">
        <v>6977</v>
      </c>
      <c r="B5091" t="s">
        <v>1709</v>
      </c>
      <c r="C5091" t="s">
        <v>15</v>
      </c>
      <c r="D5091">
        <v>2</v>
      </c>
      <c r="E5091" s="1">
        <v>45526</v>
      </c>
      <c r="F5091" s="1">
        <v>45529</v>
      </c>
      <c r="G5091">
        <v>7</v>
      </c>
      <c r="H5091" s="1">
        <v>45536</v>
      </c>
      <c r="I5091">
        <v>7</v>
      </c>
      <c r="J5091" t="s">
        <v>16</v>
      </c>
      <c r="K5091" t="s">
        <v>25</v>
      </c>
      <c r="L5091" t="s">
        <v>22</v>
      </c>
      <c r="M5091">
        <v>111980</v>
      </c>
      <c r="N5091" t="str">
        <f>TEXT(tblorders[[#This Row],[order_date]], "mmm-yyyy")</f>
        <v>Aug-2024</v>
      </c>
      <c r="O5091">
        <f>tblorders[[#This Row],[actual_delivery_days]] -tblorders[[#This Row],[expected_delivery_days]]</f>
        <v>0</v>
      </c>
    </row>
    <row r="5092" spans="1:15" x14ac:dyDescent="0.2">
      <c r="A5092" t="s">
        <v>6978</v>
      </c>
      <c r="B5092" t="s">
        <v>6578</v>
      </c>
      <c r="C5092" t="s">
        <v>29</v>
      </c>
      <c r="D5092">
        <v>1</v>
      </c>
      <c r="E5092" s="1">
        <v>45398</v>
      </c>
      <c r="F5092" s="1">
        <v>45403</v>
      </c>
      <c r="G5092">
        <v>7</v>
      </c>
      <c r="H5092" s="1">
        <v>45412</v>
      </c>
      <c r="I5092">
        <v>9</v>
      </c>
      <c r="J5092" t="s">
        <v>16</v>
      </c>
      <c r="K5092" t="s">
        <v>17</v>
      </c>
      <c r="L5092" t="s">
        <v>18</v>
      </c>
      <c r="M5092">
        <v>11000</v>
      </c>
      <c r="N5092" t="str">
        <f>TEXT(tblorders[[#This Row],[order_date]], "mmm-yyyy")</f>
        <v>Apr-2024</v>
      </c>
      <c r="O5092">
        <f>tblorders[[#This Row],[actual_delivery_days]] -tblorders[[#This Row],[expected_delivery_days]]</f>
        <v>2</v>
      </c>
    </row>
    <row r="5093" spans="1:15" x14ac:dyDescent="0.2">
      <c r="A5093" t="s">
        <v>6979</v>
      </c>
      <c r="B5093" t="s">
        <v>4236</v>
      </c>
      <c r="C5093" t="s">
        <v>29</v>
      </c>
      <c r="D5093">
        <v>1</v>
      </c>
      <c r="E5093" s="1">
        <v>45798</v>
      </c>
      <c r="F5093" s="1">
        <v>45800</v>
      </c>
      <c r="G5093">
        <v>5</v>
      </c>
      <c r="H5093" s="1">
        <v>45805</v>
      </c>
      <c r="I5093">
        <v>5</v>
      </c>
      <c r="J5093" t="s">
        <v>16</v>
      </c>
      <c r="K5093" t="s">
        <v>41</v>
      </c>
      <c r="L5093" t="s">
        <v>58</v>
      </c>
      <c r="M5093">
        <v>11000</v>
      </c>
      <c r="N5093" t="str">
        <f>TEXT(tblorders[[#This Row],[order_date]], "mmm-yyyy")</f>
        <v>May-2025</v>
      </c>
      <c r="O5093">
        <f>tblorders[[#This Row],[actual_delivery_days]] -tblorders[[#This Row],[expected_delivery_days]]</f>
        <v>0</v>
      </c>
    </row>
    <row r="5094" spans="1:15" x14ac:dyDescent="0.2">
      <c r="A5094" t="s">
        <v>6980</v>
      </c>
      <c r="B5094" t="s">
        <v>6981</v>
      </c>
      <c r="C5094" t="s">
        <v>44</v>
      </c>
      <c r="D5094">
        <v>1</v>
      </c>
      <c r="E5094" s="1">
        <v>45761</v>
      </c>
      <c r="F5094" s="1">
        <v>45766</v>
      </c>
      <c r="G5094">
        <v>10</v>
      </c>
      <c r="H5094" s="1">
        <v>45776</v>
      </c>
      <c r="I5094">
        <v>10</v>
      </c>
      <c r="J5094" t="s">
        <v>16</v>
      </c>
      <c r="K5094" t="s">
        <v>25</v>
      </c>
      <c r="L5094" t="s">
        <v>18</v>
      </c>
      <c r="M5094">
        <v>50990</v>
      </c>
      <c r="N5094" t="str">
        <f>TEXT(tblorders[[#This Row],[order_date]], "mmm-yyyy")</f>
        <v>Apr-2025</v>
      </c>
      <c r="O5094">
        <f>tblorders[[#This Row],[actual_delivery_days]] -tblorders[[#This Row],[expected_delivery_days]]</f>
        <v>0</v>
      </c>
    </row>
    <row r="5095" spans="1:15" x14ac:dyDescent="0.2">
      <c r="A5095" t="s">
        <v>6982</v>
      </c>
      <c r="B5095" t="s">
        <v>2137</v>
      </c>
      <c r="C5095" t="s">
        <v>44</v>
      </c>
      <c r="D5095">
        <v>1</v>
      </c>
      <c r="E5095" s="1">
        <v>45778</v>
      </c>
      <c r="F5095" s="1">
        <v>45780</v>
      </c>
      <c r="G5095">
        <v>7</v>
      </c>
      <c r="H5095" s="1">
        <v>45789</v>
      </c>
      <c r="I5095">
        <v>9</v>
      </c>
      <c r="J5095" t="s">
        <v>16</v>
      </c>
      <c r="K5095" t="s">
        <v>17</v>
      </c>
      <c r="L5095" t="s">
        <v>33</v>
      </c>
      <c r="M5095">
        <v>50990</v>
      </c>
      <c r="N5095" t="str">
        <f>TEXT(tblorders[[#This Row],[order_date]], "mmm-yyyy")</f>
        <v>May-2025</v>
      </c>
      <c r="O5095">
        <f>tblorders[[#This Row],[actual_delivery_days]] -tblorders[[#This Row],[expected_delivery_days]]</f>
        <v>2</v>
      </c>
    </row>
    <row r="5096" spans="1:15" x14ac:dyDescent="0.2">
      <c r="A5096" t="s">
        <v>6983</v>
      </c>
      <c r="B5096" t="s">
        <v>1734</v>
      </c>
      <c r="C5096" t="s">
        <v>29</v>
      </c>
      <c r="D5096">
        <v>2</v>
      </c>
      <c r="E5096" s="1">
        <v>45700</v>
      </c>
      <c r="F5096" s="1">
        <v>45703</v>
      </c>
      <c r="G5096">
        <v>10</v>
      </c>
      <c r="H5096" s="1">
        <v>45714</v>
      </c>
      <c r="I5096">
        <v>11</v>
      </c>
      <c r="J5096" t="s">
        <v>16</v>
      </c>
      <c r="K5096" t="s">
        <v>17</v>
      </c>
      <c r="L5096" t="s">
        <v>58</v>
      </c>
      <c r="M5096">
        <v>22000</v>
      </c>
      <c r="N5096" t="str">
        <f>TEXT(tblorders[[#This Row],[order_date]], "mmm-yyyy")</f>
        <v>Feb-2025</v>
      </c>
      <c r="O5096">
        <f>tblorders[[#This Row],[actual_delivery_days]] -tblorders[[#This Row],[expected_delivery_days]]</f>
        <v>1</v>
      </c>
    </row>
    <row r="5097" spans="1:15" x14ac:dyDescent="0.2">
      <c r="A5097" t="s">
        <v>6984</v>
      </c>
      <c r="B5097" t="s">
        <v>6276</v>
      </c>
      <c r="C5097" t="s">
        <v>29</v>
      </c>
      <c r="D5097">
        <v>2</v>
      </c>
      <c r="E5097" s="1">
        <v>45534</v>
      </c>
      <c r="F5097" s="1">
        <v>45535</v>
      </c>
      <c r="G5097">
        <v>10</v>
      </c>
      <c r="H5097" s="1">
        <v>45546</v>
      </c>
      <c r="I5097">
        <v>11</v>
      </c>
      <c r="J5097" t="s">
        <v>16</v>
      </c>
      <c r="K5097" t="s">
        <v>17</v>
      </c>
      <c r="L5097" t="s">
        <v>26</v>
      </c>
      <c r="M5097">
        <v>22000</v>
      </c>
      <c r="N5097" t="str">
        <f>TEXT(tblorders[[#This Row],[order_date]], "mmm-yyyy")</f>
        <v>Aug-2024</v>
      </c>
      <c r="O5097">
        <f>tblorders[[#This Row],[actual_delivery_days]] -tblorders[[#This Row],[expected_delivery_days]]</f>
        <v>1</v>
      </c>
    </row>
    <row r="5098" spans="1:15" x14ac:dyDescent="0.2">
      <c r="A5098" t="s">
        <v>6985</v>
      </c>
      <c r="B5098" t="s">
        <v>5428</v>
      </c>
      <c r="C5098" t="s">
        <v>44</v>
      </c>
      <c r="D5098">
        <v>2</v>
      </c>
      <c r="E5098" s="1">
        <v>45232</v>
      </c>
      <c r="F5098" s="1">
        <v>45233</v>
      </c>
      <c r="G5098">
        <v>5</v>
      </c>
      <c r="H5098" s="1">
        <v>45241</v>
      </c>
      <c r="I5098">
        <v>8</v>
      </c>
      <c r="J5098" t="s">
        <v>16</v>
      </c>
      <c r="K5098" t="s">
        <v>17</v>
      </c>
      <c r="L5098" t="s">
        <v>58</v>
      </c>
      <c r="M5098">
        <v>101980</v>
      </c>
      <c r="N5098" t="str">
        <f>TEXT(tblorders[[#This Row],[order_date]], "mmm-yyyy")</f>
        <v>Nov-2023</v>
      </c>
      <c r="O5098">
        <f>tblorders[[#This Row],[actual_delivery_days]] -tblorders[[#This Row],[expected_delivery_days]]</f>
        <v>3</v>
      </c>
    </row>
    <row r="5099" spans="1:15" x14ac:dyDescent="0.2">
      <c r="A5099" t="s">
        <v>6986</v>
      </c>
      <c r="B5099" t="s">
        <v>329</v>
      </c>
      <c r="C5099" t="s">
        <v>55</v>
      </c>
      <c r="D5099">
        <v>1</v>
      </c>
      <c r="E5099" s="1">
        <v>45103</v>
      </c>
      <c r="F5099" s="1">
        <v>45107</v>
      </c>
      <c r="G5099">
        <v>5</v>
      </c>
      <c r="H5099" s="1">
        <v>45113</v>
      </c>
      <c r="I5099">
        <v>6</v>
      </c>
      <c r="J5099" t="s">
        <v>16</v>
      </c>
      <c r="K5099" t="s">
        <v>17</v>
      </c>
      <c r="L5099" t="s">
        <v>22</v>
      </c>
      <c r="M5099">
        <v>99990</v>
      </c>
      <c r="N5099" t="str">
        <f>TEXT(tblorders[[#This Row],[order_date]], "mmm-yyyy")</f>
        <v>Jun-2023</v>
      </c>
      <c r="O5099">
        <f>tblorders[[#This Row],[actual_delivery_days]] -tblorders[[#This Row],[expected_delivery_days]]</f>
        <v>1</v>
      </c>
    </row>
    <row r="5100" spans="1:15" x14ac:dyDescent="0.2">
      <c r="A5100" t="s">
        <v>6987</v>
      </c>
      <c r="B5100" t="s">
        <v>4273</v>
      </c>
      <c r="C5100" t="s">
        <v>15</v>
      </c>
      <c r="D5100">
        <v>1</v>
      </c>
      <c r="E5100" s="1">
        <v>45682</v>
      </c>
      <c r="F5100" s="1">
        <v>45686</v>
      </c>
      <c r="G5100">
        <v>10</v>
      </c>
      <c r="H5100" s="1">
        <v>45699</v>
      </c>
      <c r="I5100">
        <v>13</v>
      </c>
      <c r="J5100" t="s">
        <v>16</v>
      </c>
      <c r="K5100" t="s">
        <v>25</v>
      </c>
      <c r="L5100" t="s">
        <v>22</v>
      </c>
      <c r="M5100">
        <v>55990</v>
      </c>
      <c r="N5100" t="str">
        <f>TEXT(tblorders[[#This Row],[order_date]], "mmm-yyyy")</f>
        <v>Jan-2025</v>
      </c>
      <c r="O5100">
        <f>tblorders[[#This Row],[actual_delivery_days]] -tblorders[[#This Row],[expected_delivery_days]]</f>
        <v>3</v>
      </c>
    </row>
    <row r="5101" spans="1:15" x14ac:dyDescent="0.2">
      <c r="A5101" t="s">
        <v>6988</v>
      </c>
      <c r="B5101" t="s">
        <v>4340</v>
      </c>
      <c r="C5101" t="s">
        <v>32</v>
      </c>
      <c r="D5101">
        <v>1</v>
      </c>
      <c r="E5101" s="1">
        <v>45744</v>
      </c>
      <c r="F5101" s="1">
        <v>45746</v>
      </c>
      <c r="G5101">
        <v>5</v>
      </c>
      <c r="H5101" s="1">
        <v>45751</v>
      </c>
      <c r="I5101">
        <v>5</v>
      </c>
      <c r="J5101" t="s">
        <v>16</v>
      </c>
      <c r="K5101" t="s">
        <v>41</v>
      </c>
      <c r="L5101" t="s">
        <v>33</v>
      </c>
      <c r="M5101">
        <v>45000</v>
      </c>
      <c r="N5101" t="str">
        <f>TEXT(tblorders[[#This Row],[order_date]], "mmm-yyyy")</f>
        <v>Mar-2025</v>
      </c>
      <c r="O5101">
        <f>tblorders[[#This Row],[actual_delivery_days]] -tblorders[[#This Row],[expected_delivery_days]]</f>
        <v>0</v>
      </c>
    </row>
    <row r="5102" spans="1:15" x14ac:dyDescent="0.2">
      <c r="A5102" t="s">
        <v>6989</v>
      </c>
      <c r="B5102" t="s">
        <v>1883</v>
      </c>
      <c r="C5102" t="s">
        <v>32</v>
      </c>
      <c r="D5102">
        <v>1</v>
      </c>
      <c r="E5102" s="1">
        <v>45282</v>
      </c>
      <c r="F5102" s="1">
        <v>45286</v>
      </c>
      <c r="G5102">
        <v>7</v>
      </c>
      <c r="H5102" s="1">
        <v>45291</v>
      </c>
      <c r="I5102">
        <v>5</v>
      </c>
      <c r="J5102" t="s">
        <v>16</v>
      </c>
      <c r="K5102" t="s">
        <v>41</v>
      </c>
      <c r="L5102" t="s">
        <v>18</v>
      </c>
      <c r="M5102">
        <v>45000</v>
      </c>
      <c r="N5102" t="str">
        <f>TEXT(tblorders[[#This Row],[order_date]], "mmm-yyyy")</f>
        <v>Dec-2023</v>
      </c>
      <c r="O5102">
        <f>tblorders[[#This Row],[actual_delivery_days]] -tblorders[[#This Row],[expected_delivery_days]]</f>
        <v>-2</v>
      </c>
    </row>
    <row r="5103" spans="1:15" x14ac:dyDescent="0.2">
      <c r="A5103" t="s">
        <v>6990</v>
      </c>
      <c r="B5103" t="s">
        <v>4903</v>
      </c>
      <c r="C5103" t="s">
        <v>15</v>
      </c>
      <c r="D5103">
        <v>1</v>
      </c>
      <c r="E5103" s="1">
        <v>45564</v>
      </c>
      <c r="F5103" s="1">
        <v>45568</v>
      </c>
      <c r="G5103">
        <v>7</v>
      </c>
      <c r="H5103" s="1">
        <v>45576</v>
      </c>
      <c r="I5103">
        <v>8</v>
      </c>
      <c r="J5103" t="s">
        <v>16</v>
      </c>
      <c r="K5103" t="s">
        <v>41</v>
      </c>
      <c r="L5103" t="s">
        <v>26</v>
      </c>
      <c r="M5103">
        <v>55990</v>
      </c>
      <c r="N5103" t="str">
        <f>TEXT(tblorders[[#This Row],[order_date]], "mmm-yyyy")</f>
        <v>Sep-2024</v>
      </c>
      <c r="O5103">
        <f>tblorders[[#This Row],[actual_delivery_days]] -tblorders[[#This Row],[expected_delivery_days]]</f>
        <v>1</v>
      </c>
    </row>
    <row r="5104" spans="1:15" x14ac:dyDescent="0.2">
      <c r="A5104" t="s">
        <v>6991</v>
      </c>
      <c r="B5104" t="s">
        <v>1799</v>
      </c>
      <c r="C5104" t="s">
        <v>15</v>
      </c>
      <c r="D5104">
        <v>1</v>
      </c>
      <c r="E5104" s="1">
        <v>45703</v>
      </c>
      <c r="F5104" s="1">
        <v>45707</v>
      </c>
      <c r="G5104">
        <v>7</v>
      </c>
      <c r="H5104" s="1">
        <v>45712</v>
      </c>
      <c r="I5104">
        <v>5</v>
      </c>
      <c r="J5104" t="s">
        <v>16</v>
      </c>
      <c r="K5104" t="s">
        <v>41</v>
      </c>
      <c r="L5104" t="s">
        <v>33</v>
      </c>
      <c r="M5104">
        <v>55990</v>
      </c>
      <c r="N5104" t="str">
        <f>TEXT(tblorders[[#This Row],[order_date]], "mmm-yyyy")</f>
        <v>Feb-2025</v>
      </c>
      <c r="O5104">
        <f>tblorders[[#This Row],[actual_delivery_days]] -tblorders[[#This Row],[expected_delivery_days]]</f>
        <v>-2</v>
      </c>
    </row>
    <row r="5105" spans="1:15" x14ac:dyDescent="0.2">
      <c r="A5105" t="s">
        <v>6992</v>
      </c>
      <c r="B5105" t="s">
        <v>3700</v>
      </c>
      <c r="C5105" t="s">
        <v>15</v>
      </c>
      <c r="D5105">
        <v>1</v>
      </c>
      <c r="E5105" s="1">
        <v>44874</v>
      </c>
      <c r="F5105" s="1">
        <v>44875</v>
      </c>
      <c r="G5105">
        <v>7</v>
      </c>
      <c r="H5105" s="1">
        <v>44883</v>
      </c>
      <c r="I5105">
        <v>8</v>
      </c>
      <c r="J5105" t="s">
        <v>16</v>
      </c>
      <c r="K5105" t="s">
        <v>25</v>
      </c>
      <c r="L5105" t="s">
        <v>22</v>
      </c>
      <c r="M5105">
        <v>55990</v>
      </c>
      <c r="N5105" t="str">
        <f>TEXT(tblorders[[#This Row],[order_date]], "mmm-yyyy")</f>
        <v>Nov-2022</v>
      </c>
      <c r="O5105">
        <f>tblorders[[#This Row],[actual_delivery_days]] -tblorders[[#This Row],[expected_delivery_days]]</f>
        <v>1</v>
      </c>
    </row>
    <row r="5106" spans="1:15" x14ac:dyDescent="0.2">
      <c r="A5106" t="s">
        <v>6993</v>
      </c>
      <c r="B5106" t="s">
        <v>2923</v>
      </c>
      <c r="C5106" t="s">
        <v>55</v>
      </c>
      <c r="D5106">
        <v>1</v>
      </c>
      <c r="E5106" s="1">
        <v>45792</v>
      </c>
      <c r="F5106" s="1">
        <v>45793</v>
      </c>
      <c r="G5106">
        <v>5</v>
      </c>
      <c r="H5106" s="1">
        <v>45801</v>
      </c>
      <c r="I5106">
        <v>8</v>
      </c>
      <c r="J5106" t="s">
        <v>16</v>
      </c>
      <c r="K5106" t="s">
        <v>25</v>
      </c>
      <c r="L5106" t="s">
        <v>58</v>
      </c>
      <c r="M5106">
        <v>99990</v>
      </c>
      <c r="N5106" t="str">
        <f>TEXT(tblorders[[#This Row],[order_date]], "mmm-yyyy")</f>
        <v>May-2025</v>
      </c>
      <c r="O5106">
        <f>tblorders[[#This Row],[actual_delivery_days]] -tblorders[[#This Row],[expected_delivery_days]]</f>
        <v>3</v>
      </c>
    </row>
    <row r="5107" spans="1:15" x14ac:dyDescent="0.2">
      <c r="A5107" t="s">
        <v>6994</v>
      </c>
      <c r="B5107" t="s">
        <v>1214</v>
      </c>
      <c r="C5107" t="s">
        <v>32</v>
      </c>
      <c r="D5107">
        <v>1</v>
      </c>
      <c r="E5107" s="1">
        <v>45067</v>
      </c>
      <c r="F5107" s="1">
        <v>45072</v>
      </c>
      <c r="G5107">
        <v>5</v>
      </c>
      <c r="H5107" s="1">
        <v>45079</v>
      </c>
      <c r="I5107">
        <v>7</v>
      </c>
      <c r="J5107" t="s">
        <v>16</v>
      </c>
      <c r="K5107" t="s">
        <v>41</v>
      </c>
      <c r="L5107" t="s">
        <v>58</v>
      </c>
      <c r="M5107">
        <v>45000</v>
      </c>
      <c r="N5107" t="str">
        <f>TEXT(tblorders[[#This Row],[order_date]], "mmm-yyyy")</f>
        <v>May-2023</v>
      </c>
      <c r="O5107">
        <f>tblorders[[#This Row],[actual_delivery_days]] -tblorders[[#This Row],[expected_delivery_days]]</f>
        <v>2</v>
      </c>
    </row>
    <row r="5108" spans="1:15" x14ac:dyDescent="0.2">
      <c r="A5108" t="s">
        <v>6995</v>
      </c>
      <c r="B5108" t="s">
        <v>2740</v>
      </c>
      <c r="C5108" t="s">
        <v>15</v>
      </c>
      <c r="D5108">
        <v>1</v>
      </c>
      <c r="E5108" s="1">
        <v>44416</v>
      </c>
      <c r="F5108" s="1">
        <v>44420</v>
      </c>
      <c r="G5108">
        <v>7</v>
      </c>
      <c r="H5108" s="1">
        <v>44428</v>
      </c>
      <c r="I5108">
        <v>8</v>
      </c>
      <c r="J5108" t="s">
        <v>16</v>
      </c>
      <c r="K5108" t="s">
        <v>41</v>
      </c>
      <c r="L5108" t="s">
        <v>22</v>
      </c>
      <c r="M5108">
        <v>55990</v>
      </c>
      <c r="N5108" t="str">
        <f>TEXT(tblorders[[#This Row],[order_date]], "mmm-yyyy")</f>
        <v>Aug-2021</v>
      </c>
      <c r="O5108">
        <f>tblorders[[#This Row],[actual_delivery_days]] -tblorders[[#This Row],[expected_delivery_days]]</f>
        <v>1</v>
      </c>
    </row>
    <row r="5109" spans="1:15" x14ac:dyDescent="0.2">
      <c r="A5109" t="s">
        <v>6996</v>
      </c>
      <c r="B5109" t="s">
        <v>192</v>
      </c>
      <c r="C5109" t="s">
        <v>32</v>
      </c>
      <c r="D5109">
        <v>1</v>
      </c>
      <c r="E5109" s="1">
        <v>45585</v>
      </c>
      <c r="F5109" s="1">
        <v>45587</v>
      </c>
      <c r="G5109">
        <v>5</v>
      </c>
      <c r="H5109" s="1">
        <v>45593</v>
      </c>
      <c r="I5109">
        <v>6</v>
      </c>
      <c r="J5109" t="s">
        <v>16</v>
      </c>
      <c r="K5109" t="s">
        <v>17</v>
      </c>
      <c r="L5109" t="s">
        <v>33</v>
      </c>
      <c r="M5109">
        <v>45000</v>
      </c>
      <c r="N5109" t="str">
        <f>TEXT(tblorders[[#This Row],[order_date]], "mmm-yyyy")</f>
        <v>Oct-2024</v>
      </c>
      <c r="O5109">
        <f>tblorders[[#This Row],[actual_delivery_days]] -tblorders[[#This Row],[expected_delivery_days]]</f>
        <v>1</v>
      </c>
    </row>
    <row r="5110" spans="1:15" x14ac:dyDescent="0.2">
      <c r="A5110" t="s">
        <v>6997</v>
      </c>
      <c r="B5110" t="s">
        <v>6981</v>
      </c>
      <c r="C5110" t="s">
        <v>55</v>
      </c>
      <c r="D5110">
        <v>1</v>
      </c>
      <c r="E5110" s="1">
        <v>45754</v>
      </c>
      <c r="F5110" s="1">
        <v>45759</v>
      </c>
      <c r="G5110">
        <v>7</v>
      </c>
      <c r="H5110" s="1">
        <v>45771</v>
      </c>
      <c r="I5110">
        <v>12</v>
      </c>
      <c r="J5110" t="s">
        <v>61</v>
      </c>
      <c r="K5110" t="s">
        <v>41</v>
      </c>
      <c r="L5110" t="s">
        <v>18</v>
      </c>
      <c r="M5110">
        <v>99990</v>
      </c>
      <c r="N5110" t="str">
        <f>TEXT(tblorders[[#This Row],[order_date]], "mmm-yyyy")</f>
        <v>Apr-2025</v>
      </c>
      <c r="O5110">
        <f>tblorders[[#This Row],[actual_delivery_days]] -tblorders[[#This Row],[expected_delivery_days]]</f>
        <v>5</v>
      </c>
    </row>
    <row r="5111" spans="1:15" x14ac:dyDescent="0.2">
      <c r="A5111" t="s">
        <v>6998</v>
      </c>
      <c r="B5111" t="s">
        <v>390</v>
      </c>
      <c r="C5111" t="s">
        <v>29</v>
      </c>
      <c r="D5111">
        <v>2</v>
      </c>
      <c r="E5111" s="1">
        <v>45129</v>
      </c>
      <c r="F5111" s="1">
        <v>45133</v>
      </c>
      <c r="G5111">
        <v>7</v>
      </c>
      <c r="H5111" s="1">
        <v>45138</v>
      </c>
      <c r="I5111">
        <v>5</v>
      </c>
      <c r="J5111" t="s">
        <v>16</v>
      </c>
      <c r="K5111" t="s">
        <v>25</v>
      </c>
      <c r="L5111" t="s">
        <v>22</v>
      </c>
      <c r="M5111">
        <v>22000</v>
      </c>
      <c r="N5111" t="str">
        <f>TEXT(tblorders[[#This Row],[order_date]], "mmm-yyyy")</f>
        <v>Jul-2023</v>
      </c>
      <c r="O5111">
        <f>tblorders[[#This Row],[actual_delivery_days]] -tblorders[[#This Row],[expected_delivery_days]]</f>
        <v>-2</v>
      </c>
    </row>
    <row r="5112" spans="1:15" x14ac:dyDescent="0.2">
      <c r="A5112" t="s">
        <v>6999</v>
      </c>
      <c r="B5112" t="s">
        <v>4305</v>
      </c>
      <c r="C5112" t="s">
        <v>15</v>
      </c>
      <c r="D5112">
        <v>1</v>
      </c>
      <c r="E5112" s="1">
        <v>45658</v>
      </c>
      <c r="F5112" s="1">
        <v>45660</v>
      </c>
      <c r="G5112">
        <v>7</v>
      </c>
      <c r="H5112" s="1">
        <v>45667</v>
      </c>
      <c r="I5112">
        <v>7</v>
      </c>
      <c r="J5112" t="s">
        <v>16</v>
      </c>
      <c r="K5112" t="s">
        <v>17</v>
      </c>
      <c r="L5112" t="s">
        <v>33</v>
      </c>
      <c r="M5112">
        <v>55990</v>
      </c>
      <c r="N5112" t="str">
        <f>TEXT(tblorders[[#This Row],[order_date]], "mmm-yyyy")</f>
        <v>Jan-2025</v>
      </c>
      <c r="O5112">
        <f>tblorders[[#This Row],[actual_delivery_days]] -tblorders[[#This Row],[expected_delivery_days]]</f>
        <v>0</v>
      </c>
    </row>
    <row r="5113" spans="1:15" x14ac:dyDescent="0.2">
      <c r="A5113" t="s">
        <v>7000</v>
      </c>
      <c r="B5113" t="s">
        <v>1592</v>
      </c>
      <c r="C5113" t="s">
        <v>55</v>
      </c>
      <c r="D5113">
        <v>1</v>
      </c>
      <c r="E5113" s="1">
        <v>44970</v>
      </c>
      <c r="F5113" s="1">
        <v>44975</v>
      </c>
      <c r="G5113">
        <v>10</v>
      </c>
      <c r="H5113" s="1">
        <v>44988</v>
      </c>
      <c r="I5113">
        <v>13</v>
      </c>
      <c r="J5113" t="s">
        <v>16</v>
      </c>
      <c r="K5113" t="s">
        <v>17</v>
      </c>
      <c r="L5113" t="s">
        <v>58</v>
      </c>
      <c r="M5113">
        <v>99990</v>
      </c>
      <c r="N5113" t="str">
        <f>TEXT(tblorders[[#This Row],[order_date]], "mmm-yyyy")</f>
        <v>Feb-2023</v>
      </c>
      <c r="O5113">
        <f>tblorders[[#This Row],[actual_delivery_days]] -tblorders[[#This Row],[expected_delivery_days]]</f>
        <v>3</v>
      </c>
    </row>
    <row r="5114" spans="1:15" x14ac:dyDescent="0.2">
      <c r="A5114" t="s">
        <v>7001</v>
      </c>
      <c r="B5114" t="s">
        <v>4484</v>
      </c>
      <c r="C5114" t="s">
        <v>15</v>
      </c>
      <c r="D5114">
        <v>1</v>
      </c>
      <c r="E5114" s="1">
        <v>45575</v>
      </c>
      <c r="F5114" s="1">
        <v>45579</v>
      </c>
      <c r="G5114">
        <v>5</v>
      </c>
      <c r="H5114" s="1">
        <v>45584</v>
      </c>
      <c r="I5114">
        <v>5</v>
      </c>
      <c r="J5114" t="s">
        <v>16</v>
      </c>
      <c r="K5114" t="s">
        <v>25</v>
      </c>
      <c r="L5114" t="s">
        <v>22</v>
      </c>
      <c r="M5114">
        <v>55990</v>
      </c>
      <c r="N5114" t="str">
        <f>TEXT(tblorders[[#This Row],[order_date]], "mmm-yyyy")</f>
        <v>Oct-2024</v>
      </c>
      <c r="O5114">
        <f>tblorders[[#This Row],[actual_delivery_days]] -tblorders[[#This Row],[expected_delivery_days]]</f>
        <v>0</v>
      </c>
    </row>
    <row r="5115" spans="1:15" x14ac:dyDescent="0.2">
      <c r="A5115" t="s">
        <v>7002</v>
      </c>
      <c r="B5115" t="s">
        <v>3675</v>
      </c>
      <c r="C5115" t="s">
        <v>44</v>
      </c>
      <c r="D5115">
        <v>1</v>
      </c>
      <c r="E5115" s="1">
        <v>45537</v>
      </c>
      <c r="F5115" s="1">
        <v>45541</v>
      </c>
      <c r="G5115">
        <v>7</v>
      </c>
      <c r="H5115" s="1">
        <v>45549</v>
      </c>
      <c r="I5115">
        <v>8</v>
      </c>
      <c r="J5115" t="s">
        <v>16</v>
      </c>
      <c r="K5115" t="s">
        <v>41</v>
      </c>
      <c r="L5115" t="s">
        <v>18</v>
      </c>
      <c r="M5115">
        <v>50990</v>
      </c>
      <c r="N5115" t="str">
        <f>TEXT(tblorders[[#This Row],[order_date]], "mmm-yyyy")</f>
        <v>Sep-2024</v>
      </c>
      <c r="O5115">
        <f>tblorders[[#This Row],[actual_delivery_days]] -tblorders[[#This Row],[expected_delivery_days]]</f>
        <v>1</v>
      </c>
    </row>
    <row r="5116" spans="1:15" x14ac:dyDescent="0.2">
      <c r="A5116" t="s">
        <v>7003</v>
      </c>
      <c r="B5116" t="s">
        <v>1433</v>
      </c>
      <c r="C5116" t="s">
        <v>29</v>
      </c>
      <c r="D5116">
        <v>1</v>
      </c>
      <c r="E5116" s="1">
        <v>44793</v>
      </c>
      <c r="F5116" s="1">
        <v>44796</v>
      </c>
      <c r="G5116">
        <v>10</v>
      </c>
      <c r="H5116" s="1">
        <v>44807</v>
      </c>
      <c r="I5116">
        <v>11</v>
      </c>
      <c r="J5116" t="s">
        <v>16</v>
      </c>
      <c r="K5116" t="s">
        <v>41</v>
      </c>
      <c r="L5116" t="s">
        <v>26</v>
      </c>
      <c r="M5116">
        <v>11000</v>
      </c>
      <c r="N5116" t="str">
        <f>TEXT(tblorders[[#This Row],[order_date]], "mmm-yyyy")</f>
        <v>Aug-2022</v>
      </c>
      <c r="O5116">
        <f>tblorders[[#This Row],[actual_delivery_days]] -tblorders[[#This Row],[expected_delivery_days]]</f>
        <v>1</v>
      </c>
    </row>
    <row r="5117" spans="1:15" x14ac:dyDescent="0.2">
      <c r="A5117" t="s">
        <v>7004</v>
      </c>
      <c r="B5117" t="s">
        <v>4236</v>
      </c>
      <c r="C5117" t="s">
        <v>55</v>
      </c>
      <c r="D5117">
        <v>1</v>
      </c>
      <c r="E5117" s="1">
        <v>45682</v>
      </c>
      <c r="F5117" s="1">
        <v>45683</v>
      </c>
      <c r="G5117">
        <v>10</v>
      </c>
      <c r="H5117" s="1">
        <v>45694</v>
      </c>
      <c r="I5117">
        <v>11</v>
      </c>
      <c r="J5117" t="s">
        <v>16</v>
      </c>
      <c r="K5117" t="s">
        <v>41</v>
      </c>
      <c r="L5117" t="s">
        <v>33</v>
      </c>
      <c r="M5117">
        <v>99990</v>
      </c>
      <c r="N5117" t="str">
        <f>TEXT(tblorders[[#This Row],[order_date]], "mmm-yyyy")</f>
        <v>Jan-2025</v>
      </c>
      <c r="O5117">
        <f>tblorders[[#This Row],[actual_delivery_days]] -tblorders[[#This Row],[expected_delivery_days]]</f>
        <v>1</v>
      </c>
    </row>
    <row r="5118" spans="1:15" x14ac:dyDescent="0.2">
      <c r="A5118" t="s">
        <v>7005</v>
      </c>
      <c r="B5118" t="s">
        <v>4974</v>
      </c>
      <c r="C5118" t="s">
        <v>55</v>
      </c>
      <c r="D5118">
        <v>1</v>
      </c>
      <c r="E5118" s="1">
        <v>45685</v>
      </c>
      <c r="F5118" s="1">
        <v>45690</v>
      </c>
      <c r="G5118">
        <v>5</v>
      </c>
      <c r="H5118" s="1">
        <v>45698</v>
      </c>
      <c r="I5118">
        <v>8</v>
      </c>
      <c r="J5118" t="s">
        <v>16</v>
      </c>
      <c r="K5118" t="s">
        <v>41</v>
      </c>
      <c r="L5118" t="s">
        <v>22</v>
      </c>
      <c r="M5118">
        <v>99990</v>
      </c>
      <c r="N5118" t="str">
        <f>TEXT(tblorders[[#This Row],[order_date]], "mmm-yyyy")</f>
        <v>Jan-2025</v>
      </c>
      <c r="O5118">
        <f>tblorders[[#This Row],[actual_delivery_days]] -tblorders[[#This Row],[expected_delivery_days]]</f>
        <v>3</v>
      </c>
    </row>
    <row r="5119" spans="1:15" x14ac:dyDescent="0.2">
      <c r="A5119" t="s">
        <v>7006</v>
      </c>
      <c r="B5119" t="s">
        <v>657</v>
      </c>
      <c r="C5119" t="s">
        <v>29</v>
      </c>
      <c r="D5119">
        <v>1</v>
      </c>
      <c r="E5119" s="1">
        <v>45306</v>
      </c>
      <c r="F5119" s="1">
        <v>45307</v>
      </c>
      <c r="G5119">
        <v>7</v>
      </c>
      <c r="H5119" s="1">
        <v>45314</v>
      </c>
      <c r="I5119">
        <v>7</v>
      </c>
      <c r="J5119" t="s">
        <v>16</v>
      </c>
      <c r="K5119" t="s">
        <v>41</v>
      </c>
      <c r="L5119" t="s">
        <v>26</v>
      </c>
      <c r="M5119">
        <v>11000</v>
      </c>
      <c r="N5119" t="str">
        <f>TEXT(tblorders[[#This Row],[order_date]], "mmm-yyyy")</f>
        <v>Jan-2024</v>
      </c>
      <c r="O5119">
        <f>tblorders[[#This Row],[actual_delivery_days]] -tblorders[[#This Row],[expected_delivery_days]]</f>
        <v>0</v>
      </c>
    </row>
    <row r="5120" spans="1:15" x14ac:dyDescent="0.2">
      <c r="A5120" t="s">
        <v>7007</v>
      </c>
      <c r="B5120" t="s">
        <v>6297</v>
      </c>
      <c r="C5120" t="s">
        <v>32</v>
      </c>
      <c r="D5120">
        <v>2</v>
      </c>
      <c r="E5120" s="1">
        <v>45103</v>
      </c>
      <c r="F5120" s="1">
        <v>45105</v>
      </c>
      <c r="G5120">
        <v>7</v>
      </c>
      <c r="H5120" s="1">
        <v>45112</v>
      </c>
      <c r="I5120">
        <v>7</v>
      </c>
      <c r="J5120" t="s">
        <v>16</v>
      </c>
      <c r="K5120" t="s">
        <v>41</v>
      </c>
      <c r="L5120" t="s">
        <v>26</v>
      </c>
      <c r="M5120">
        <v>90000</v>
      </c>
      <c r="N5120" t="str">
        <f>TEXT(tblorders[[#This Row],[order_date]], "mmm-yyyy")</f>
        <v>Jun-2023</v>
      </c>
      <c r="O5120">
        <f>tblorders[[#This Row],[actual_delivery_days]] -tblorders[[#This Row],[expected_delivery_days]]</f>
        <v>0</v>
      </c>
    </row>
    <row r="5121" spans="1:15" x14ac:dyDescent="0.2">
      <c r="A5121" t="s">
        <v>7008</v>
      </c>
      <c r="B5121" t="s">
        <v>1123</v>
      </c>
      <c r="C5121" t="s">
        <v>15</v>
      </c>
      <c r="D5121">
        <v>2</v>
      </c>
      <c r="E5121" s="1">
        <v>45592</v>
      </c>
      <c r="F5121" s="1">
        <v>45595</v>
      </c>
      <c r="G5121">
        <v>7</v>
      </c>
      <c r="H5121" s="1">
        <v>45603</v>
      </c>
      <c r="I5121">
        <v>8</v>
      </c>
      <c r="J5121" t="s">
        <v>16</v>
      </c>
      <c r="K5121" t="s">
        <v>25</v>
      </c>
      <c r="L5121" t="s">
        <v>26</v>
      </c>
      <c r="M5121">
        <v>111980</v>
      </c>
      <c r="N5121" t="str">
        <f>TEXT(tblorders[[#This Row],[order_date]], "mmm-yyyy")</f>
        <v>Oct-2024</v>
      </c>
      <c r="O5121">
        <f>tblorders[[#This Row],[actual_delivery_days]] -tblorders[[#This Row],[expected_delivery_days]]</f>
        <v>1</v>
      </c>
    </row>
    <row r="5122" spans="1:15" x14ac:dyDescent="0.2">
      <c r="A5122" t="s">
        <v>7009</v>
      </c>
      <c r="B5122" t="s">
        <v>1148</v>
      </c>
      <c r="C5122" t="s">
        <v>15</v>
      </c>
      <c r="D5122">
        <v>1</v>
      </c>
      <c r="E5122" s="1">
        <v>45047</v>
      </c>
      <c r="F5122" s="1">
        <v>45050</v>
      </c>
      <c r="G5122">
        <v>7</v>
      </c>
      <c r="H5122" s="1">
        <v>45056</v>
      </c>
      <c r="I5122">
        <v>6</v>
      </c>
      <c r="J5122" t="s">
        <v>16</v>
      </c>
      <c r="K5122" t="s">
        <v>17</v>
      </c>
      <c r="L5122" t="s">
        <v>18</v>
      </c>
      <c r="M5122">
        <v>55990</v>
      </c>
      <c r="N5122" t="str">
        <f>TEXT(tblorders[[#This Row],[order_date]], "mmm-yyyy")</f>
        <v>May-2023</v>
      </c>
      <c r="O5122">
        <f>tblorders[[#This Row],[actual_delivery_days]] -tblorders[[#This Row],[expected_delivery_days]]</f>
        <v>-1</v>
      </c>
    </row>
    <row r="5123" spans="1:15" x14ac:dyDescent="0.2">
      <c r="A5123" t="s">
        <v>7010</v>
      </c>
      <c r="B5123" t="s">
        <v>3320</v>
      </c>
      <c r="C5123" t="s">
        <v>21</v>
      </c>
      <c r="D5123">
        <v>1</v>
      </c>
      <c r="E5123" s="1">
        <v>45591</v>
      </c>
      <c r="F5123" s="1">
        <v>45593</v>
      </c>
      <c r="G5123">
        <v>10</v>
      </c>
      <c r="H5123" s="1">
        <v>45605</v>
      </c>
      <c r="I5123">
        <v>12</v>
      </c>
      <c r="J5123" t="s">
        <v>40</v>
      </c>
      <c r="K5123" t="s">
        <v>17</v>
      </c>
      <c r="L5123" t="s">
        <v>58</v>
      </c>
      <c r="M5123">
        <v>89990</v>
      </c>
      <c r="N5123" t="str">
        <f>TEXT(tblorders[[#This Row],[order_date]], "mmm-yyyy")</f>
        <v>Oct-2024</v>
      </c>
      <c r="O5123">
        <f>tblorders[[#This Row],[actual_delivery_days]] -tblorders[[#This Row],[expected_delivery_days]]</f>
        <v>2</v>
      </c>
    </row>
    <row r="5124" spans="1:15" x14ac:dyDescent="0.2">
      <c r="A5124" t="s">
        <v>7011</v>
      </c>
      <c r="B5124" t="s">
        <v>7012</v>
      </c>
      <c r="C5124" t="s">
        <v>55</v>
      </c>
      <c r="D5124">
        <v>1</v>
      </c>
      <c r="E5124" s="1">
        <v>45285</v>
      </c>
      <c r="F5124" s="1">
        <v>45287</v>
      </c>
      <c r="G5124">
        <v>7</v>
      </c>
      <c r="H5124" s="1">
        <v>45294</v>
      </c>
      <c r="I5124">
        <v>7</v>
      </c>
      <c r="J5124" t="s">
        <v>16</v>
      </c>
      <c r="K5124" t="s">
        <v>25</v>
      </c>
      <c r="L5124" t="s">
        <v>22</v>
      </c>
      <c r="M5124">
        <v>99990</v>
      </c>
      <c r="N5124" t="str">
        <f>TEXT(tblorders[[#This Row],[order_date]], "mmm-yyyy")</f>
        <v>Dec-2023</v>
      </c>
      <c r="O5124">
        <f>tblorders[[#This Row],[actual_delivery_days]] -tblorders[[#This Row],[expected_delivery_days]]</f>
        <v>0</v>
      </c>
    </row>
    <row r="5125" spans="1:15" x14ac:dyDescent="0.2">
      <c r="A5125" t="s">
        <v>7013</v>
      </c>
      <c r="B5125" t="s">
        <v>3420</v>
      </c>
      <c r="C5125" t="s">
        <v>32</v>
      </c>
      <c r="D5125">
        <v>1</v>
      </c>
      <c r="E5125" s="1">
        <v>45660</v>
      </c>
      <c r="F5125" s="1">
        <v>45664</v>
      </c>
      <c r="G5125">
        <v>5</v>
      </c>
      <c r="H5125" s="1">
        <v>45671</v>
      </c>
      <c r="I5125">
        <v>7</v>
      </c>
      <c r="J5125" t="s">
        <v>16</v>
      </c>
      <c r="K5125" t="s">
        <v>25</v>
      </c>
      <c r="L5125" t="s">
        <v>18</v>
      </c>
      <c r="M5125">
        <v>45000</v>
      </c>
      <c r="N5125" t="str">
        <f>TEXT(tblorders[[#This Row],[order_date]], "mmm-yyyy")</f>
        <v>Jan-2025</v>
      </c>
      <c r="O5125">
        <f>tblorders[[#This Row],[actual_delivery_days]] -tblorders[[#This Row],[expected_delivery_days]]</f>
        <v>2</v>
      </c>
    </row>
    <row r="5126" spans="1:15" x14ac:dyDescent="0.2">
      <c r="A5126" t="s">
        <v>7014</v>
      </c>
      <c r="B5126" t="s">
        <v>1993</v>
      </c>
      <c r="C5126" t="s">
        <v>15</v>
      </c>
      <c r="D5126">
        <v>1</v>
      </c>
      <c r="E5126" s="1">
        <v>45435</v>
      </c>
      <c r="F5126" s="1">
        <v>45436</v>
      </c>
      <c r="G5126">
        <v>10</v>
      </c>
      <c r="H5126" s="1">
        <v>45445</v>
      </c>
      <c r="I5126">
        <v>9</v>
      </c>
      <c r="J5126" t="s">
        <v>16</v>
      </c>
      <c r="K5126" t="s">
        <v>17</v>
      </c>
      <c r="L5126" t="s">
        <v>33</v>
      </c>
      <c r="M5126">
        <v>55990</v>
      </c>
      <c r="N5126" t="str">
        <f>TEXT(tblorders[[#This Row],[order_date]], "mmm-yyyy")</f>
        <v>May-2024</v>
      </c>
      <c r="O5126">
        <f>tblorders[[#This Row],[actual_delivery_days]] -tblorders[[#This Row],[expected_delivery_days]]</f>
        <v>-1</v>
      </c>
    </row>
    <row r="5127" spans="1:15" x14ac:dyDescent="0.2">
      <c r="A5127" t="s">
        <v>7015</v>
      </c>
      <c r="B5127" t="s">
        <v>3018</v>
      </c>
      <c r="C5127" t="s">
        <v>21</v>
      </c>
      <c r="D5127">
        <v>1</v>
      </c>
      <c r="E5127" s="1">
        <v>45733</v>
      </c>
      <c r="F5127" s="1">
        <v>45736</v>
      </c>
      <c r="G5127">
        <v>10</v>
      </c>
      <c r="H5127" s="1">
        <v>45746</v>
      </c>
      <c r="I5127">
        <v>10</v>
      </c>
      <c r="J5127" t="s">
        <v>16</v>
      </c>
      <c r="K5127" t="s">
        <v>41</v>
      </c>
      <c r="L5127" t="s">
        <v>33</v>
      </c>
      <c r="M5127">
        <v>89990</v>
      </c>
      <c r="N5127" t="str">
        <f>TEXT(tblorders[[#This Row],[order_date]], "mmm-yyyy")</f>
        <v>Mar-2025</v>
      </c>
      <c r="O5127">
        <f>tblorders[[#This Row],[actual_delivery_days]] -tblorders[[#This Row],[expected_delivery_days]]</f>
        <v>0</v>
      </c>
    </row>
    <row r="5128" spans="1:15" x14ac:dyDescent="0.2">
      <c r="A5128" t="s">
        <v>7016</v>
      </c>
      <c r="B5128" t="s">
        <v>594</v>
      </c>
      <c r="C5128" t="s">
        <v>15</v>
      </c>
      <c r="D5128">
        <v>1</v>
      </c>
      <c r="E5128" s="1">
        <v>45263</v>
      </c>
      <c r="F5128" s="1">
        <v>45264</v>
      </c>
      <c r="G5128">
        <v>10</v>
      </c>
      <c r="H5128" s="1">
        <v>45274</v>
      </c>
      <c r="I5128">
        <v>10</v>
      </c>
      <c r="J5128" t="s">
        <v>16</v>
      </c>
      <c r="K5128" t="s">
        <v>25</v>
      </c>
      <c r="L5128" t="s">
        <v>18</v>
      </c>
      <c r="M5128">
        <v>55990</v>
      </c>
      <c r="N5128" t="str">
        <f>TEXT(tblorders[[#This Row],[order_date]], "mmm-yyyy")</f>
        <v>Dec-2023</v>
      </c>
      <c r="O5128">
        <f>tblorders[[#This Row],[actual_delivery_days]] -tblorders[[#This Row],[expected_delivery_days]]</f>
        <v>0</v>
      </c>
    </row>
    <row r="5129" spans="1:15" x14ac:dyDescent="0.2">
      <c r="A5129" t="s">
        <v>7017</v>
      </c>
      <c r="B5129" t="s">
        <v>2422</v>
      </c>
      <c r="C5129" t="s">
        <v>21</v>
      </c>
      <c r="D5129">
        <v>2</v>
      </c>
      <c r="E5129" s="1">
        <v>45236</v>
      </c>
      <c r="F5129" s="1">
        <v>45237</v>
      </c>
      <c r="G5129">
        <v>7</v>
      </c>
      <c r="H5129" s="1">
        <v>45246</v>
      </c>
      <c r="I5129">
        <v>9</v>
      </c>
      <c r="J5129" t="s">
        <v>16</v>
      </c>
      <c r="K5129" t="s">
        <v>41</v>
      </c>
      <c r="L5129" t="s">
        <v>33</v>
      </c>
      <c r="M5129">
        <v>179980</v>
      </c>
      <c r="N5129" t="str">
        <f>TEXT(tblorders[[#This Row],[order_date]], "mmm-yyyy")</f>
        <v>Nov-2023</v>
      </c>
      <c r="O5129">
        <f>tblorders[[#This Row],[actual_delivery_days]] -tblorders[[#This Row],[expected_delivery_days]]</f>
        <v>2</v>
      </c>
    </row>
    <row r="5130" spans="1:15" x14ac:dyDescent="0.2">
      <c r="A5130" t="s">
        <v>7018</v>
      </c>
      <c r="B5130" t="s">
        <v>2995</v>
      </c>
      <c r="C5130" t="s">
        <v>29</v>
      </c>
      <c r="D5130">
        <v>1</v>
      </c>
      <c r="E5130" s="1">
        <v>45326</v>
      </c>
      <c r="F5130" s="1">
        <v>45329</v>
      </c>
      <c r="G5130">
        <v>10</v>
      </c>
      <c r="H5130" s="1">
        <v>45341</v>
      </c>
      <c r="I5130">
        <v>12</v>
      </c>
      <c r="J5130" t="s">
        <v>16</v>
      </c>
      <c r="K5130" t="s">
        <v>41</v>
      </c>
      <c r="L5130" t="s">
        <v>18</v>
      </c>
      <c r="M5130">
        <v>11000</v>
      </c>
      <c r="N5130" t="str">
        <f>TEXT(tblorders[[#This Row],[order_date]], "mmm-yyyy")</f>
        <v>Feb-2024</v>
      </c>
      <c r="O5130">
        <f>tblorders[[#This Row],[actual_delivery_days]] -tblorders[[#This Row],[expected_delivery_days]]</f>
        <v>2</v>
      </c>
    </row>
    <row r="5131" spans="1:15" x14ac:dyDescent="0.2">
      <c r="A5131" t="s">
        <v>7019</v>
      </c>
      <c r="B5131" t="s">
        <v>521</v>
      </c>
      <c r="C5131" t="s">
        <v>21</v>
      </c>
      <c r="D5131">
        <v>2</v>
      </c>
      <c r="E5131" s="1">
        <v>45361</v>
      </c>
      <c r="F5131" s="1">
        <v>45363</v>
      </c>
      <c r="G5131">
        <v>5</v>
      </c>
      <c r="H5131" s="1">
        <v>45368</v>
      </c>
      <c r="I5131">
        <v>5</v>
      </c>
      <c r="J5131" t="s">
        <v>16</v>
      </c>
      <c r="K5131" t="s">
        <v>17</v>
      </c>
      <c r="L5131" t="s">
        <v>58</v>
      </c>
      <c r="M5131">
        <v>179980</v>
      </c>
      <c r="N5131" t="str">
        <f>TEXT(tblorders[[#This Row],[order_date]], "mmm-yyyy")</f>
        <v>Mar-2024</v>
      </c>
      <c r="O5131">
        <f>tblorders[[#This Row],[actual_delivery_days]] -tblorders[[#This Row],[expected_delivery_days]]</f>
        <v>0</v>
      </c>
    </row>
    <row r="5132" spans="1:15" x14ac:dyDescent="0.2">
      <c r="A5132" t="s">
        <v>7020</v>
      </c>
      <c r="B5132" t="s">
        <v>4350</v>
      </c>
      <c r="C5132" t="s">
        <v>55</v>
      </c>
      <c r="D5132">
        <v>2</v>
      </c>
      <c r="E5132" s="1">
        <v>45154</v>
      </c>
      <c r="F5132" s="1">
        <v>45158</v>
      </c>
      <c r="G5132">
        <v>7</v>
      </c>
      <c r="H5132" s="1">
        <v>45166</v>
      </c>
      <c r="I5132">
        <v>8</v>
      </c>
      <c r="J5132" t="s">
        <v>16</v>
      </c>
      <c r="K5132" t="s">
        <v>17</v>
      </c>
      <c r="L5132" t="s">
        <v>18</v>
      </c>
      <c r="M5132">
        <v>199980</v>
      </c>
      <c r="N5132" t="str">
        <f>TEXT(tblorders[[#This Row],[order_date]], "mmm-yyyy")</f>
        <v>Aug-2023</v>
      </c>
      <c r="O5132">
        <f>tblorders[[#This Row],[actual_delivery_days]] -tblorders[[#This Row],[expected_delivery_days]]</f>
        <v>1</v>
      </c>
    </row>
    <row r="5133" spans="1:15" x14ac:dyDescent="0.2">
      <c r="A5133" t="s">
        <v>7021</v>
      </c>
      <c r="B5133" t="s">
        <v>2165</v>
      </c>
      <c r="C5133" t="s">
        <v>29</v>
      </c>
      <c r="D5133">
        <v>2</v>
      </c>
      <c r="E5133" s="1">
        <v>45679</v>
      </c>
      <c r="F5133" s="1">
        <v>45680</v>
      </c>
      <c r="G5133">
        <v>5</v>
      </c>
      <c r="H5133" s="1">
        <v>45683</v>
      </c>
      <c r="I5133">
        <v>3</v>
      </c>
      <c r="J5133" t="s">
        <v>16</v>
      </c>
      <c r="K5133" t="s">
        <v>25</v>
      </c>
      <c r="L5133" t="s">
        <v>26</v>
      </c>
      <c r="M5133">
        <v>22000</v>
      </c>
      <c r="N5133" t="str">
        <f>TEXT(tblorders[[#This Row],[order_date]], "mmm-yyyy")</f>
        <v>Jan-2025</v>
      </c>
      <c r="O5133">
        <f>tblorders[[#This Row],[actual_delivery_days]] -tblorders[[#This Row],[expected_delivery_days]]</f>
        <v>-2</v>
      </c>
    </row>
    <row r="5134" spans="1:15" x14ac:dyDescent="0.2">
      <c r="A5134" t="s">
        <v>7022</v>
      </c>
      <c r="B5134" t="s">
        <v>1982</v>
      </c>
      <c r="C5134" t="s">
        <v>29</v>
      </c>
      <c r="D5134">
        <v>2</v>
      </c>
      <c r="E5134" s="1">
        <v>44708</v>
      </c>
      <c r="F5134" s="1">
        <v>44711</v>
      </c>
      <c r="G5134">
        <v>5</v>
      </c>
      <c r="H5134" s="1">
        <v>44716</v>
      </c>
      <c r="I5134">
        <v>5</v>
      </c>
      <c r="J5134" t="s">
        <v>16</v>
      </c>
      <c r="K5134" t="s">
        <v>41</v>
      </c>
      <c r="L5134" t="s">
        <v>58</v>
      </c>
      <c r="M5134">
        <v>22000</v>
      </c>
      <c r="N5134" t="str">
        <f>TEXT(tblorders[[#This Row],[order_date]], "mmm-yyyy")</f>
        <v>May-2022</v>
      </c>
      <c r="O5134">
        <f>tblorders[[#This Row],[actual_delivery_days]] -tblorders[[#This Row],[expected_delivery_days]]</f>
        <v>0</v>
      </c>
    </row>
    <row r="5135" spans="1:15" x14ac:dyDescent="0.2">
      <c r="A5135" t="s">
        <v>7023</v>
      </c>
      <c r="B5135" t="s">
        <v>7024</v>
      </c>
      <c r="C5135" t="s">
        <v>55</v>
      </c>
      <c r="D5135">
        <v>2</v>
      </c>
      <c r="E5135" s="1">
        <v>44887</v>
      </c>
      <c r="F5135" s="1">
        <v>44889</v>
      </c>
      <c r="G5135">
        <v>7</v>
      </c>
      <c r="H5135" s="1">
        <v>44899</v>
      </c>
      <c r="I5135">
        <v>10</v>
      </c>
      <c r="J5135" t="s">
        <v>16</v>
      </c>
      <c r="K5135" t="s">
        <v>25</v>
      </c>
      <c r="L5135" t="s">
        <v>26</v>
      </c>
      <c r="M5135">
        <v>199980</v>
      </c>
      <c r="N5135" t="str">
        <f>TEXT(tblorders[[#This Row],[order_date]], "mmm-yyyy")</f>
        <v>Nov-2022</v>
      </c>
      <c r="O5135">
        <f>tblorders[[#This Row],[actual_delivery_days]] -tblorders[[#This Row],[expected_delivery_days]]</f>
        <v>3</v>
      </c>
    </row>
    <row r="5136" spans="1:15" x14ac:dyDescent="0.2">
      <c r="A5136" t="s">
        <v>7025</v>
      </c>
      <c r="B5136" t="s">
        <v>3668</v>
      </c>
      <c r="C5136" t="s">
        <v>21</v>
      </c>
      <c r="D5136">
        <v>1</v>
      </c>
      <c r="E5136" s="1">
        <v>45738</v>
      </c>
      <c r="F5136" s="1">
        <v>45741</v>
      </c>
      <c r="G5136">
        <v>7</v>
      </c>
      <c r="H5136" s="1">
        <v>45751</v>
      </c>
      <c r="I5136">
        <v>10</v>
      </c>
      <c r="J5136" t="s">
        <v>16</v>
      </c>
      <c r="K5136" t="s">
        <v>41</v>
      </c>
      <c r="L5136" t="s">
        <v>22</v>
      </c>
      <c r="M5136">
        <v>89990</v>
      </c>
      <c r="N5136" t="str">
        <f>TEXT(tblorders[[#This Row],[order_date]], "mmm-yyyy")</f>
        <v>Mar-2025</v>
      </c>
      <c r="O5136">
        <f>tblorders[[#This Row],[actual_delivery_days]] -tblorders[[#This Row],[expected_delivery_days]]</f>
        <v>3</v>
      </c>
    </row>
    <row r="5137" spans="1:15" x14ac:dyDescent="0.2">
      <c r="A5137" t="s">
        <v>7026</v>
      </c>
      <c r="B5137" t="s">
        <v>430</v>
      </c>
      <c r="C5137" t="s">
        <v>55</v>
      </c>
      <c r="D5137">
        <v>2</v>
      </c>
      <c r="E5137" s="1">
        <v>45207</v>
      </c>
      <c r="F5137" s="1">
        <v>45208</v>
      </c>
      <c r="G5137">
        <v>10</v>
      </c>
      <c r="H5137" s="1">
        <v>45217</v>
      </c>
      <c r="I5137">
        <v>9</v>
      </c>
      <c r="J5137" t="s">
        <v>16</v>
      </c>
      <c r="K5137" t="s">
        <v>25</v>
      </c>
      <c r="L5137" t="s">
        <v>58</v>
      </c>
      <c r="M5137">
        <v>199980</v>
      </c>
      <c r="N5137" t="str">
        <f>TEXT(tblorders[[#This Row],[order_date]], "mmm-yyyy")</f>
        <v>Oct-2023</v>
      </c>
      <c r="O5137">
        <f>tblorders[[#This Row],[actual_delivery_days]] -tblorders[[#This Row],[expected_delivery_days]]</f>
        <v>-1</v>
      </c>
    </row>
    <row r="5138" spans="1:15" x14ac:dyDescent="0.2">
      <c r="A5138" t="s">
        <v>7027</v>
      </c>
      <c r="B5138" t="s">
        <v>6632</v>
      </c>
      <c r="C5138" t="s">
        <v>44</v>
      </c>
      <c r="D5138">
        <v>2</v>
      </c>
      <c r="E5138" s="1">
        <v>45681</v>
      </c>
      <c r="F5138" s="1">
        <v>45685</v>
      </c>
      <c r="G5138">
        <v>5</v>
      </c>
      <c r="H5138" s="1">
        <v>45690</v>
      </c>
      <c r="I5138">
        <v>5</v>
      </c>
      <c r="J5138" t="s">
        <v>16</v>
      </c>
      <c r="K5138" t="s">
        <v>25</v>
      </c>
      <c r="L5138" t="s">
        <v>26</v>
      </c>
      <c r="M5138">
        <v>101980</v>
      </c>
      <c r="N5138" t="str">
        <f>TEXT(tblorders[[#This Row],[order_date]], "mmm-yyyy")</f>
        <v>Jan-2025</v>
      </c>
      <c r="O5138">
        <f>tblorders[[#This Row],[actual_delivery_days]] -tblorders[[#This Row],[expected_delivery_days]]</f>
        <v>0</v>
      </c>
    </row>
    <row r="5139" spans="1:15" x14ac:dyDescent="0.2">
      <c r="A5139" t="s">
        <v>7028</v>
      </c>
      <c r="B5139" t="s">
        <v>5538</v>
      </c>
      <c r="C5139" t="s">
        <v>29</v>
      </c>
      <c r="D5139">
        <v>2</v>
      </c>
      <c r="E5139" s="1">
        <v>44799</v>
      </c>
      <c r="F5139" s="1">
        <v>44804</v>
      </c>
      <c r="G5139">
        <v>10</v>
      </c>
      <c r="H5139" s="1">
        <v>44814</v>
      </c>
      <c r="I5139">
        <v>10</v>
      </c>
      <c r="J5139" t="s">
        <v>16</v>
      </c>
      <c r="K5139" t="s">
        <v>17</v>
      </c>
      <c r="L5139" t="s">
        <v>58</v>
      </c>
      <c r="M5139">
        <v>22000</v>
      </c>
      <c r="N5139" t="str">
        <f>TEXT(tblorders[[#This Row],[order_date]], "mmm-yyyy")</f>
        <v>Aug-2022</v>
      </c>
      <c r="O5139">
        <f>tblorders[[#This Row],[actual_delivery_days]] -tblorders[[#This Row],[expected_delivery_days]]</f>
        <v>0</v>
      </c>
    </row>
    <row r="5140" spans="1:15" x14ac:dyDescent="0.2">
      <c r="A5140" t="s">
        <v>7029</v>
      </c>
      <c r="B5140" t="s">
        <v>5315</v>
      </c>
      <c r="C5140" t="s">
        <v>32</v>
      </c>
      <c r="D5140">
        <v>2</v>
      </c>
      <c r="E5140" s="1">
        <v>45324</v>
      </c>
      <c r="F5140" s="1">
        <v>45325</v>
      </c>
      <c r="G5140">
        <v>10</v>
      </c>
      <c r="H5140" s="1">
        <v>45333</v>
      </c>
      <c r="I5140">
        <v>8</v>
      </c>
      <c r="J5140" t="s">
        <v>16</v>
      </c>
      <c r="K5140" t="s">
        <v>41</v>
      </c>
      <c r="L5140" t="s">
        <v>58</v>
      </c>
      <c r="M5140">
        <v>90000</v>
      </c>
      <c r="N5140" t="str">
        <f>TEXT(tblorders[[#This Row],[order_date]], "mmm-yyyy")</f>
        <v>Feb-2024</v>
      </c>
      <c r="O5140">
        <f>tblorders[[#This Row],[actual_delivery_days]] -tblorders[[#This Row],[expected_delivery_days]]</f>
        <v>-2</v>
      </c>
    </row>
    <row r="5141" spans="1:15" x14ac:dyDescent="0.2">
      <c r="A5141" t="s">
        <v>7030</v>
      </c>
      <c r="B5141" t="s">
        <v>408</v>
      </c>
      <c r="C5141" t="s">
        <v>55</v>
      </c>
      <c r="D5141">
        <v>1</v>
      </c>
      <c r="E5141" s="1">
        <v>45558</v>
      </c>
      <c r="F5141" s="1">
        <v>45561</v>
      </c>
      <c r="G5141">
        <v>7</v>
      </c>
      <c r="H5141" s="1">
        <v>45568</v>
      </c>
      <c r="I5141">
        <v>7</v>
      </c>
      <c r="J5141" t="s">
        <v>16</v>
      </c>
      <c r="K5141" t="s">
        <v>41</v>
      </c>
      <c r="L5141" t="s">
        <v>58</v>
      </c>
      <c r="M5141">
        <v>99990</v>
      </c>
      <c r="N5141" t="str">
        <f>TEXT(tblorders[[#This Row],[order_date]], "mmm-yyyy")</f>
        <v>Sep-2024</v>
      </c>
      <c r="O5141">
        <f>tblorders[[#This Row],[actual_delivery_days]] -tblorders[[#This Row],[expected_delivery_days]]</f>
        <v>0</v>
      </c>
    </row>
    <row r="5142" spans="1:15" x14ac:dyDescent="0.2">
      <c r="A5142" t="s">
        <v>7031</v>
      </c>
      <c r="B5142" t="s">
        <v>3373</v>
      </c>
      <c r="C5142" t="s">
        <v>21</v>
      </c>
      <c r="D5142">
        <v>1</v>
      </c>
      <c r="E5142" s="1">
        <v>45713</v>
      </c>
      <c r="F5142" s="1">
        <v>45715</v>
      </c>
      <c r="G5142">
        <v>7</v>
      </c>
      <c r="H5142" s="1">
        <v>45727</v>
      </c>
      <c r="I5142">
        <v>12</v>
      </c>
      <c r="J5142" t="s">
        <v>61</v>
      </c>
      <c r="K5142" t="s">
        <v>25</v>
      </c>
      <c r="L5142" t="s">
        <v>26</v>
      </c>
      <c r="M5142">
        <v>89990</v>
      </c>
      <c r="N5142" t="str">
        <f>TEXT(tblorders[[#This Row],[order_date]], "mmm-yyyy")</f>
        <v>Feb-2025</v>
      </c>
      <c r="O5142">
        <f>tblorders[[#This Row],[actual_delivery_days]] -tblorders[[#This Row],[expected_delivery_days]]</f>
        <v>5</v>
      </c>
    </row>
    <row r="5143" spans="1:15" x14ac:dyDescent="0.2">
      <c r="A5143" t="s">
        <v>7032</v>
      </c>
      <c r="B5143" t="s">
        <v>2897</v>
      </c>
      <c r="C5143" t="s">
        <v>44</v>
      </c>
      <c r="D5143">
        <v>1</v>
      </c>
      <c r="E5143" s="1">
        <v>45614</v>
      </c>
      <c r="F5143" s="1">
        <v>45618</v>
      </c>
      <c r="G5143">
        <v>7</v>
      </c>
      <c r="H5143" s="1">
        <v>45625</v>
      </c>
      <c r="I5143">
        <v>7</v>
      </c>
      <c r="J5143" t="s">
        <v>16</v>
      </c>
      <c r="K5143" t="s">
        <v>17</v>
      </c>
      <c r="L5143" t="s">
        <v>26</v>
      </c>
      <c r="M5143">
        <v>50990</v>
      </c>
      <c r="N5143" t="str">
        <f>TEXT(tblorders[[#This Row],[order_date]], "mmm-yyyy")</f>
        <v>Nov-2024</v>
      </c>
      <c r="O5143">
        <f>tblorders[[#This Row],[actual_delivery_days]] -tblorders[[#This Row],[expected_delivery_days]]</f>
        <v>0</v>
      </c>
    </row>
    <row r="5144" spans="1:15" x14ac:dyDescent="0.2">
      <c r="A5144" t="s">
        <v>7033</v>
      </c>
      <c r="B5144" t="s">
        <v>7034</v>
      </c>
      <c r="C5144" t="s">
        <v>15</v>
      </c>
      <c r="D5144">
        <v>2</v>
      </c>
      <c r="E5144" s="1">
        <v>45552</v>
      </c>
      <c r="F5144" s="1">
        <v>45555</v>
      </c>
      <c r="G5144">
        <v>7</v>
      </c>
      <c r="H5144" s="1">
        <v>45563</v>
      </c>
      <c r="I5144">
        <v>8</v>
      </c>
      <c r="J5144" t="s">
        <v>16</v>
      </c>
      <c r="K5144" t="s">
        <v>41</v>
      </c>
      <c r="L5144" t="s">
        <v>58</v>
      </c>
      <c r="M5144">
        <v>111980</v>
      </c>
      <c r="N5144" t="str">
        <f>TEXT(tblorders[[#This Row],[order_date]], "mmm-yyyy")</f>
        <v>Sep-2024</v>
      </c>
      <c r="O5144">
        <f>tblorders[[#This Row],[actual_delivery_days]] -tblorders[[#This Row],[expected_delivery_days]]</f>
        <v>1</v>
      </c>
    </row>
    <row r="5145" spans="1:15" x14ac:dyDescent="0.2">
      <c r="A5145" t="s">
        <v>7035</v>
      </c>
      <c r="B5145" t="s">
        <v>5854</v>
      </c>
      <c r="C5145" t="s">
        <v>55</v>
      </c>
      <c r="D5145">
        <v>2</v>
      </c>
      <c r="E5145" s="1">
        <v>45737</v>
      </c>
      <c r="F5145" s="1">
        <v>45741</v>
      </c>
      <c r="G5145">
        <v>10</v>
      </c>
      <c r="H5145" s="1">
        <v>45752</v>
      </c>
      <c r="I5145">
        <v>11</v>
      </c>
      <c r="J5145" t="s">
        <v>16</v>
      </c>
      <c r="K5145" t="s">
        <v>17</v>
      </c>
      <c r="L5145" t="s">
        <v>26</v>
      </c>
      <c r="M5145">
        <v>199980</v>
      </c>
      <c r="N5145" t="str">
        <f>TEXT(tblorders[[#This Row],[order_date]], "mmm-yyyy")</f>
        <v>Mar-2025</v>
      </c>
      <c r="O5145">
        <f>tblorders[[#This Row],[actual_delivery_days]] -tblorders[[#This Row],[expected_delivery_days]]</f>
        <v>1</v>
      </c>
    </row>
    <row r="5146" spans="1:15" x14ac:dyDescent="0.2">
      <c r="A5146" t="s">
        <v>7036</v>
      </c>
      <c r="B5146" t="s">
        <v>1119</v>
      </c>
      <c r="C5146" t="s">
        <v>32</v>
      </c>
      <c r="D5146">
        <v>1</v>
      </c>
      <c r="E5146" s="1">
        <v>45499</v>
      </c>
      <c r="F5146" s="1">
        <v>45502</v>
      </c>
      <c r="G5146">
        <v>10</v>
      </c>
      <c r="H5146" s="1">
        <v>45512</v>
      </c>
      <c r="I5146">
        <v>10</v>
      </c>
      <c r="J5146" t="s">
        <v>16</v>
      </c>
      <c r="K5146" t="s">
        <v>41</v>
      </c>
      <c r="L5146" t="s">
        <v>22</v>
      </c>
      <c r="M5146">
        <v>45000</v>
      </c>
      <c r="N5146" t="str">
        <f>TEXT(tblorders[[#This Row],[order_date]], "mmm-yyyy")</f>
        <v>Jul-2024</v>
      </c>
      <c r="O5146">
        <f>tblorders[[#This Row],[actual_delivery_days]] -tblorders[[#This Row],[expected_delivery_days]]</f>
        <v>0</v>
      </c>
    </row>
    <row r="5147" spans="1:15" x14ac:dyDescent="0.2">
      <c r="A5147" t="s">
        <v>7037</v>
      </c>
      <c r="B5147" t="s">
        <v>5630</v>
      </c>
      <c r="C5147" t="s">
        <v>15</v>
      </c>
      <c r="D5147">
        <v>2</v>
      </c>
      <c r="E5147" s="1">
        <v>45432</v>
      </c>
      <c r="F5147" s="1">
        <v>45435</v>
      </c>
      <c r="G5147">
        <v>10</v>
      </c>
      <c r="H5147" s="1">
        <v>45448</v>
      </c>
      <c r="I5147">
        <v>13</v>
      </c>
      <c r="J5147" t="s">
        <v>40</v>
      </c>
      <c r="K5147" t="s">
        <v>41</v>
      </c>
      <c r="L5147" t="s">
        <v>22</v>
      </c>
      <c r="M5147">
        <v>111980</v>
      </c>
      <c r="N5147" t="str">
        <f>TEXT(tblorders[[#This Row],[order_date]], "mmm-yyyy")</f>
        <v>May-2024</v>
      </c>
      <c r="O5147">
        <f>tblorders[[#This Row],[actual_delivery_days]] -tblorders[[#This Row],[expected_delivery_days]]</f>
        <v>3</v>
      </c>
    </row>
    <row r="5148" spans="1:15" x14ac:dyDescent="0.2">
      <c r="A5148" t="s">
        <v>7038</v>
      </c>
      <c r="B5148" t="s">
        <v>4355</v>
      </c>
      <c r="C5148" t="s">
        <v>55</v>
      </c>
      <c r="D5148">
        <v>1</v>
      </c>
      <c r="E5148" s="1">
        <v>45110</v>
      </c>
      <c r="F5148" s="1">
        <v>45113</v>
      </c>
      <c r="G5148">
        <v>7</v>
      </c>
      <c r="H5148" s="1">
        <v>45120</v>
      </c>
      <c r="I5148">
        <v>7</v>
      </c>
      <c r="J5148" t="s">
        <v>16</v>
      </c>
      <c r="K5148" t="s">
        <v>17</v>
      </c>
      <c r="L5148" t="s">
        <v>18</v>
      </c>
      <c r="M5148">
        <v>99990</v>
      </c>
      <c r="N5148" t="str">
        <f>TEXT(tblorders[[#This Row],[order_date]], "mmm-yyyy")</f>
        <v>Jul-2023</v>
      </c>
      <c r="O5148">
        <f>tblorders[[#This Row],[actual_delivery_days]] -tblorders[[#This Row],[expected_delivery_days]]</f>
        <v>0</v>
      </c>
    </row>
    <row r="5149" spans="1:15" x14ac:dyDescent="0.2">
      <c r="A5149" t="s">
        <v>7039</v>
      </c>
      <c r="B5149" t="s">
        <v>178</v>
      </c>
      <c r="C5149" t="s">
        <v>29</v>
      </c>
      <c r="D5149">
        <v>1</v>
      </c>
      <c r="E5149" s="1">
        <v>45804</v>
      </c>
      <c r="F5149" s="1">
        <v>45809</v>
      </c>
      <c r="G5149">
        <v>7</v>
      </c>
      <c r="H5149" s="1">
        <v>45817</v>
      </c>
      <c r="I5149">
        <v>8</v>
      </c>
      <c r="J5149" t="s">
        <v>16</v>
      </c>
      <c r="K5149" t="s">
        <v>41</v>
      </c>
      <c r="L5149" t="s">
        <v>58</v>
      </c>
      <c r="M5149">
        <v>11000</v>
      </c>
      <c r="N5149" t="str">
        <f>TEXT(tblorders[[#This Row],[order_date]], "mmm-yyyy")</f>
        <v>May-2025</v>
      </c>
      <c r="O5149">
        <f>tblorders[[#This Row],[actual_delivery_days]] -tblorders[[#This Row],[expected_delivery_days]]</f>
        <v>1</v>
      </c>
    </row>
    <row r="5150" spans="1:15" x14ac:dyDescent="0.2">
      <c r="A5150" t="s">
        <v>7040</v>
      </c>
      <c r="B5150" t="s">
        <v>3616</v>
      </c>
      <c r="C5150" t="s">
        <v>29</v>
      </c>
      <c r="D5150">
        <v>1</v>
      </c>
      <c r="E5150" s="1">
        <v>45743</v>
      </c>
      <c r="F5150" s="1">
        <v>45744</v>
      </c>
      <c r="G5150">
        <v>7</v>
      </c>
      <c r="H5150" s="1">
        <v>45751</v>
      </c>
      <c r="I5150">
        <v>7</v>
      </c>
      <c r="J5150" t="s">
        <v>16</v>
      </c>
      <c r="K5150" t="s">
        <v>41</v>
      </c>
      <c r="L5150" t="s">
        <v>18</v>
      </c>
      <c r="M5150">
        <v>11000</v>
      </c>
      <c r="N5150" t="str">
        <f>TEXT(tblorders[[#This Row],[order_date]], "mmm-yyyy")</f>
        <v>Mar-2025</v>
      </c>
      <c r="O5150">
        <f>tblorders[[#This Row],[actual_delivery_days]] -tblorders[[#This Row],[expected_delivery_days]]</f>
        <v>0</v>
      </c>
    </row>
    <row r="5151" spans="1:15" x14ac:dyDescent="0.2">
      <c r="A5151" t="s">
        <v>7041</v>
      </c>
      <c r="B5151" t="s">
        <v>3371</v>
      </c>
      <c r="C5151" t="s">
        <v>32</v>
      </c>
      <c r="D5151">
        <v>1</v>
      </c>
      <c r="E5151" s="1">
        <v>45665</v>
      </c>
      <c r="F5151" s="1">
        <v>45668</v>
      </c>
      <c r="G5151">
        <v>5</v>
      </c>
      <c r="H5151" s="1">
        <v>45673</v>
      </c>
      <c r="I5151">
        <v>5</v>
      </c>
      <c r="J5151" t="s">
        <v>16</v>
      </c>
      <c r="K5151" t="s">
        <v>41</v>
      </c>
      <c r="L5151" t="s">
        <v>58</v>
      </c>
      <c r="M5151">
        <v>45000</v>
      </c>
      <c r="N5151" t="str">
        <f>TEXT(tblorders[[#This Row],[order_date]], "mmm-yyyy")</f>
        <v>Jan-2025</v>
      </c>
      <c r="O5151">
        <f>tblorders[[#This Row],[actual_delivery_days]] -tblorders[[#This Row],[expected_delivery_days]]</f>
        <v>0</v>
      </c>
    </row>
    <row r="5152" spans="1:15" x14ac:dyDescent="0.2">
      <c r="A5152" t="s">
        <v>7042</v>
      </c>
      <c r="B5152" t="s">
        <v>509</v>
      </c>
      <c r="C5152" t="s">
        <v>29</v>
      </c>
      <c r="D5152">
        <v>2</v>
      </c>
      <c r="E5152" s="1">
        <v>45487</v>
      </c>
      <c r="F5152" s="1">
        <v>45492</v>
      </c>
      <c r="G5152">
        <v>10</v>
      </c>
      <c r="H5152" s="1">
        <v>45502</v>
      </c>
      <c r="I5152">
        <v>10</v>
      </c>
      <c r="J5152" t="s">
        <v>16</v>
      </c>
      <c r="K5152" t="s">
        <v>41</v>
      </c>
      <c r="L5152" t="s">
        <v>22</v>
      </c>
      <c r="M5152">
        <v>22000</v>
      </c>
      <c r="N5152" t="str">
        <f>TEXT(tblorders[[#This Row],[order_date]], "mmm-yyyy")</f>
        <v>Jul-2024</v>
      </c>
      <c r="O5152">
        <f>tblorders[[#This Row],[actual_delivery_days]] -tblorders[[#This Row],[expected_delivery_days]]</f>
        <v>0</v>
      </c>
    </row>
    <row r="5153" spans="1:15" x14ac:dyDescent="0.2">
      <c r="A5153" t="s">
        <v>7043</v>
      </c>
      <c r="B5153" t="s">
        <v>4160</v>
      </c>
      <c r="C5153" t="s">
        <v>29</v>
      </c>
      <c r="D5153">
        <v>2</v>
      </c>
      <c r="E5153" s="1">
        <v>45604</v>
      </c>
      <c r="F5153" s="1">
        <v>45607</v>
      </c>
      <c r="G5153">
        <v>10</v>
      </c>
      <c r="H5153" s="1">
        <v>45622</v>
      </c>
      <c r="I5153">
        <v>15</v>
      </c>
      <c r="J5153" t="s">
        <v>40</v>
      </c>
      <c r="K5153" t="s">
        <v>25</v>
      </c>
      <c r="L5153" t="s">
        <v>33</v>
      </c>
      <c r="M5153">
        <v>22000</v>
      </c>
      <c r="N5153" t="str">
        <f>TEXT(tblorders[[#This Row],[order_date]], "mmm-yyyy")</f>
        <v>Nov-2024</v>
      </c>
      <c r="O5153">
        <f>tblorders[[#This Row],[actual_delivery_days]] -tblorders[[#This Row],[expected_delivery_days]]</f>
        <v>5</v>
      </c>
    </row>
    <row r="5154" spans="1:15" x14ac:dyDescent="0.2">
      <c r="A5154" t="s">
        <v>7044</v>
      </c>
      <c r="B5154" t="s">
        <v>224</v>
      </c>
      <c r="C5154" t="s">
        <v>21</v>
      </c>
      <c r="D5154">
        <v>2</v>
      </c>
      <c r="E5154" s="1">
        <v>45597</v>
      </c>
      <c r="F5154" s="1">
        <v>45599</v>
      </c>
      <c r="G5154">
        <v>5</v>
      </c>
      <c r="H5154" s="1">
        <v>45604</v>
      </c>
      <c r="I5154">
        <v>5</v>
      </c>
      <c r="J5154" t="s">
        <v>16</v>
      </c>
      <c r="K5154" t="s">
        <v>25</v>
      </c>
      <c r="L5154" t="s">
        <v>33</v>
      </c>
      <c r="M5154">
        <v>179980</v>
      </c>
      <c r="N5154" t="str">
        <f>TEXT(tblorders[[#This Row],[order_date]], "mmm-yyyy")</f>
        <v>Nov-2024</v>
      </c>
      <c r="O5154">
        <f>tblorders[[#This Row],[actual_delivery_days]] -tblorders[[#This Row],[expected_delivery_days]]</f>
        <v>0</v>
      </c>
    </row>
    <row r="5155" spans="1:15" x14ac:dyDescent="0.2">
      <c r="A5155" t="s">
        <v>7045</v>
      </c>
      <c r="B5155" t="s">
        <v>1965</v>
      </c>
      <c r="C5155" t="s">
        <v>29</v>
      </c>
      <c r="D5155">
        <v>1</v>
      </c>
      <c r="E5155" s="1">
        <v>45735</v>
      </c>
      <c r="F5155" s="1">
        <v>45736</v>
      </c>
      <c r="G5155">
        <v>7</v>
      </c>
      <c r="H5155" s="1">
        <v>45744</v>
      </c>
      <c r="I5155">
        <v>8</v>
      </c>
      <c r="J5155" t="s">
        <v>16</v>
      </c>
      <c r="K5155" t="s">
        <v>25</v>
      </c>
      <c r="L5155" t="s">
        <v>33</v>
      </c>
      <c r="M5155">
        <v>11000</v>
      </c>
      <c r="N5155" t="str">
        <f>TEXT(tblorders[[#This Row],[order_date]], "mmm-yyyy")</f>
        <v>Mar-2025</v>
      </c>
      <c r="O5155">
        <f>tblorders[[#This Row],[actual_delivery_days]] -tblorders[[#This Row],[expected_delivery_days]]</f>
        <v>1</v>
      </c>
    </row>
    <row r="5156" spans="1:15" x14ac:dyDescent="0.2">
      <c r="A5156" t="s">
        <v>7046</v>
      </c>
      <c r="B5156" t="s">
        <v>7047</v>
      </c>
      <c r="C5156" t="s">
        <v>21</v>
      </c>
      <c r="D5156">
        <v>1</v>
      </c>
      <c r="E5156" s="1">
        <v>45731</v>
      </c>
      <c r="F5156" s="1">
        <v>45732</v>
      </c>
      <c r="G5156">
        <v>10</v>
      </c>
      <c r="H5156" s="1">
        <v>45740</v>
      </c>
      <c r="I5156">
        <v>8</v>
      </c>
      <c r="J5156" t="s">
        <v>16</v>
      </c>
      <c r="K5156" t="s">
        <v>41</v>
      </c>
      <c r="L5156" t="s">
        <v>26</v>
      </c>
      <c r="M5156">
        <v>89990</v>
      </c>
      <c r="N5156" t="str">
        <f>TEXT(tblorders[[#This Row],[order_date]], "mmm-yyyy")</f>
        <v>Mar-2025</v>
      </c>
      <c r="O5156">
        <f>tblorders[[#This Row],[actual_delivery_days]] -tblorders[[#This Row],[expected_delivery_days]]</f>
        <v>-2</v>
      </c>
    </row>
    <row r="5157" spans="1:15" x14ac:dyDescent="0.2">
      <c r="A5157" t="s">
        <v>7048</v>
      </c>
      <c r="B5157" t="s">
        <v>2612</v>
      </c>
      <c r="C5157" t="s">
        <v>29</v>
      </c>
      <c r="D5157">
        <v>1</v>
      </c>
      <c r="E5157" s="1">
        <v>44774</v>
      </c>
      <c r="F5157" s="1">
        <v>44779</v>
      </c>
      <c r="G5157">
        <v>10</v>
      </c>
      <c r="H5157" s="1">
        <v>44789</v>
      </c>
      <c r="I5157">
        <v>10</v>
      </c>
      <c r="J5157" t="s">
        <v>16</v>
      </c>
      <c r="K5157" t="s">
        <v>41</v>
      </c>
      <c r="L5157" t="s">
        <v>22</v>
      </c>
      <c r="M5157">
        <v>11000</v>
      </c>
      <c r="N5157" t="str">
        <f>TEXT(tblorders[[#This Row],[order_date]], "mmm-yyyy")</f>
        <v>Aug-2022</v>
      </c>
      <c r="O5157">
        <f>tblorders[[#This Row],[actual_delivery_days]] -tblorders[[#This Row],[expected_delivery_days]]</f>
        <v>0</v>
      </c>
    </row>
    <row r="5158" spans="1:15" x14ac:dyDescent="0.2">
      <c r="A5158" t="s">
        <v>7049</v>
      </c>
      <c r="B5158" t="s">
        <v>546</v>
      </c>
      <c r="C5158" t="s">
        <v>21</v>
      </c>
      <c r="D5158">
        <v>2</v>
      </c>
      <c r="E5158" s="1">
        <v>45663</v>
      </c>
      <c r="F5158" s="1">
        <v>45667</v>
      </c>
      <c r="G5158">
        <v>7</v>
      </c>
      <c r="H5158" s="1">
        <v>45674</v>
      </c>
      <c r="I5158">
        <v>7</v>
      </c>
      <c r="J5158" t="s">
        <v>16</v>
      </c>
      <c r="K5158" t="s">
        <v>41</v>
      </c>
      <c r="L5158" t="s">
        <v>26</v>
      </c>
      <c r="M5158">
        <v>179980</v>
      </c>
      <c r="N5158" t="str">
        <f>TEXT(tblorders[[#This Row],[order_date]], "mmm-yyyy")</f>
        <v>Jan-2025</v>
      </c>
      <c r="O5158">
        <f>tblorders[[#This Row],[actual_delivery_days]] -tblorders[[#This Row],[expected_delivery_days]]</f>
        <v>0</v>
      </c>
    </row>
    <row r="5159" spans="1:15" x14ac:dyDescent="0.2">
      <c r="A5159" t="s">
        <v>7050</v>
      </c>
      <c r="B5159" t="s">
        <v>4378</v>
      </c>
      <c r="C5159" t="s">
        <v>21</v>
      </c>
      <c r="D5159">
        <v>1</v>
      </c>
      <c r="E5159" s="1">
        <v>45805</v>
      </c>
      <c r="F5159" s="1">
        <v>45807</v>
      </c>
      <c r="G5159">
        <v>5</v>
      </c>
      <c r="H5159" s="1">
        <v>45812</v>
      </c>
      <c r="I5159">
        <v>5</v>
      </c>
      <c r="J5159" t="s">
        <v>16</v>
      </c>
      <c r="K5159" t="s">
        <v>17</v>
      </c>
      <c r="L5159" t="s">
        <v>22</v>
      </c>
      <c r="M5159">
        <v>89990</v>
      </c>
      <c r="N5159" t="str">
        <f>TEXT(tblorders[[#This Row],[order_date]], "mmm-yyyy")</f>
        <v>May-2025</v>
      </c>
      <c r="O5159">
        <f>tblorders[[#This Row],[actual_delivery_days]] -tblorders[[#This Row],[expected_delivery_days]]</f>
        <v>0</v>
      </c>
    </row>
    <row r="5160" spans="1:15" x14ac:dyDescent="0.2">
      <c r="A5160" t="s">
        <v>7051</v>
      </c>
      <c r="B5160" t="s">
        <v>3291</v>
      </c>
      <c r="C5160" t="s">
        <v>29</v>
      </c>
      <c r="D5160">
        <v>2</v>
      </c>
      <c r="E5160" s="1">
        <v>45050</v>
      </c>
      <c r="F5160" s="1">
        <v>45053</v>
      </c>
      <c r="G5160">
        <v>10</v>
      </c>
      <c r="H5160" s="1">
        <v>45062</v>
      </c>
      <c r="I5160">
        <v>9</v>
      </c>
      <c r="J5160" t="s">
        <v>16</v>
      </c>
      <c r="K5160" t="s">
        <v>17</v>
      </c>
      <c r="L5160" t="s">
        <v>18</v>
      </c>
      <c r="M5160">
        <v>22000</v>
      </c>
      <c r="N5160" t="str">
        <f>TEXT(tblorders[[#This Row],[order_date]], "mmm-yyyy")</f>
        <v>May-2023</v>
      </c>
      <c r="O5160">
        <f>tblorders[[#This Row],[actual_delivery_days]] -tblorders[[#This Row],[expected_delivery_days]]</f>
        <v>-1</v>
      </c>
    </row>
    <row r="5161" spans="1:15" x14ac:dyDescent="0.2">
      <c r="A5161" t="s">
        <v>7052</v>
      </c>
      <c r="B5161" t="s">
        <v>3832</v>
      </c>
      <c r="C5161" t="s">
        <v>55</v>
      </c>
      <c r="D5161">
        <v>1</v>
      </c>
      <c r="E5161" s="1">
        <v>44397</v>
      </c>
      <c r="F5161" s="1">
        <v>44398</v>
      </c>
      <c r="G5161">
        <v>5</v>
      </c>
      <c r="H5161" s="1">
        <v>44402</v>
      </c>
      <c r="I5161">
        <v>4</v>
      </c>
      <c r="J5161" t="s">
        <v>40</v>
      </c>
      <c r="K5161" t="s">
        <v>41</v>
      </c>
      <c r="L5161" t="s">
        <v>26</v>
      </c>
      <c r="M5161">
        <v>99990</v>
      </c>
      <c r="N5161" t="str">
        <f>TEXT(tblorders[[#This Row],[order_date]], "mmm-yyyy")</f>
        <v>Jul-2021</v>
      </c>
      <c r="O5161">
        <f>tblorders[[#This Row],[actual_delivery_days]] -tblorders[[#This Row],[expected_delivery_days]]</f>
        <v>-1</v>
      </c>
    </row>
    <row r="5162" spans="1:15" x14ac:dyDescent="0.2">
      <c r="A5162" t="s">
        <v>7053</v>
      </c>
      <c r="B5162" t="s">
        <v>6551</v>
      </c>
      <c r="C5162" t="s">
        <v>32</v>
      </c>
      <c r="D5162">
        <v>1</v>
      </c>
      <c r="E5162" s="1">
        <v>44616</v>
      </c>
      <c r="F5162" s="1">
        <v>44620</v>
      </c>
      <c r="G5162">
        <v>5</v>
      </c>
      <c r="H5162" s="1">
        <v>44627</v>
      </c>
      <c r="I5162">
        <v>7</v>
      </c>
      <c r="J5162" t="s">
        <v>16</v>
      </c>
      <c r="K5162" t="s">
        <v>41</v>
      </c>
      <c r="L5162" t="s">
        <v>58</v>
      </c>
      <c r="M5162">
        <v>45000</v>
      </c>
      <c r="N5162" t="str">
        <f>TEXT(tblorders[[#This Row],[order_date]], "mmm-yyyy")</f>
        <v>Feb-2022</v>
      </c>
      <c r="O5162">
        <f>tblorders[[#This Row],[actual_delivery_days]] -tblorders[[#This Row],[expected_delivery_days]]</f>
        <v>2</v>
      </c>
    </row>
    <row r="5163" spans="1:15" x14ac:dyDescent="0.2">
      <c r="A5163" t="s">
        <v>7054</v>
      </c>
      <c r="B5163" t="s">
        <v>2445</v>
      </c>
      <c r="C5163" t="s">
        <v>55</v>
      </c>
      <c r="D5163">
        <v>1</v>
      </c>
      <c r="E5163" s="1">
        <v>45767</v>
      </c>
      <c r="F5163" s="1">
        <v>45771</v>
      </c>
      <c r="G5163">
        <v>10</v>
      </c>
      <c r="H5163" s="1">
        <v>45781</v>
      </c>
      <c r="I5163">
        <v>10</v>
      </c>
      <c r="J5163" t="s">
        <v>16</v>
      </c>
      <c r="K5163" t="s">
        <v>41</v>
      </c>
      <c r="L5163" t="s">
        <v>26</v>
      </c>
      <c r="M5163">
        <v>99990</v>
      </c>
      <c r="N5163" t="str">
        <f>TEXT(tblorders[[#This Row],[order_date]], "mmm-yyyy")</f>
        <v>Apr-2025</v>
      </c>
      <c r="O5163">
        <f>tblorders[[#This Row],[actual_delivery_days]] -tblorders[[#This Row],[expected_delivery_days]]</f>
        <v>0</v>
      </c>
    </row>
    <row r="5164" spans="1:15" x14ac:dyDescent="0.2">
      <c r="A5164" t="s">
        <v>7055</v>
      </c>
      <c r="B5164" t="s">
        <v>2439</v>
      </c>
      <c r="C5164" t="s">
        <v>55</v>
      </c>
      <c r="D5164">
        <v>2</v>
      </c>
      <c r="E5164" s="1">
        <v>45640</v>
      </c>
      <c r="F5164" s="1">
        <v>45642</v>
      </c>
      <c r="G5164">
        <v>5</v>
      </c>
      <c r="H5164" s="1">
        <v>45647</v>
      </c>
      <c r="I5164">
        <v>5</v>
      </c>
      <c r="J5164" t="s">
        <v>16</v>
      </c>
      <c r="K5164" t="s">
        <v>41</v>
      </c>
      <c r="L5164" t="s">
        <v>18</v>
      </c>
      <c r="M5164">
        <v>199980</v>
      </c>
      <c r="N5164" t="str">
        <f>TEXT(tblorders[[#This Row],[order_date]], "mmm-yyyy")</f>
        <v>Dec-2024</v>
      </c>
      <c r="O5164">
        <f>tblorders[[#This Row],[actual_delivery_days]] -tblorders[[#This Row],[expected_delivery_days]]</f>
        <v>0</v>
      </c>
    </row>
    <row r="5165" spans="1:15" x14ac:dyDescent="0.2">
      <c r="A5165" t="s">
        <v>7056</v>
      </c>
      <c r="B5165" t="s">
        <v>5515</v>
      </c>
      <c r="C5165" t="s">
        <v>29</v>
      </c>
      <c r="D5165">
        <v>1</v>
      </c>
      <c r="E5165" s="1">
        <v>45792</v>
      </c>
      <c r="F5165" s="1">
        <v>45795</v>
      </c>
      <c r="G5165">
        <v>7</v>
      </c>
      <c r="H5165" s="1">
        <v>45802</v>
      </c>
      <c r="I5165">
        <v>7</v>
      </c>
      <c r="J5165" t="s">
        <v>16</v>
      </c>
      <c r="K5165" t="s">
        <v>41</v>
      </c>
      <c r="L5165" t="s">
        <v>33</v>
      </c>
      <c r="M5165">
        <v>11000</v>
      </c>
      <c r="N5165" t="str">
        <f>TEXT(tblorders[[#This Row],[order_date]], "mmm-yyyy")</f>
        <v>May-2025</v>
      </c>
      <c r="O5165">
        <f>tblorders[[#This Row],[actual_delivery_days]] -tblorders[[#This Row],[expected_delivery_days]]</f>
        <v>0</v>
      </c>
    </row>
    <row r="5166" spans="1:15" x14ac:dyDescent="0.2">
      <c r="A5166" t="s">
        <v>7057</v>
      </c>
      <c r="B5166" t="s">
        <v>2108</v>
      </c>
      <c r="C5166" t="s">
        <v>44</v>
      </c>
      <c r="D5166">
        <v>2</v>
      </c>
      <c r="E5166" s="1">
        <v>45626</v>
      </c>
      <c r="F5166" s="1">
        <v>45631</v>
      </c>
      <c r="G5166">
        <v>7</v>
      </c>
      <c r="H5166" s="1">
        <v>45639</v>
      </c>
      <c r="I5166">
        <v>8</v>
      </c>
      <c r="J5166" t="s">
        <v>40</v>
      </c>
      <c r="K5166" t="s">
        <v>17</v>
      </c>
      <c r="L5166" t="s">
        <v>33</v>
      </c>
      <c r="M5166">
        <v>101980</v>
      </c>
      <c r="N5166" t="str">
        <f>TEXT(tblorders[[#This Row],[order_date]], "mmm-yyyy")</f>
        <v>Nov-2024</v>
      </c>
      <c r="O5166">
        <f>tblorders[[#This Row],[actual_delivery_days]] -tblorders[[#This Row],[expected_delivery_days]]</f>
        <v>1</v>
      </c>
    </row>
    <row r="5167" spans="1:15" x14ac:dyDescent="0.2">
      <c r="A5167" t="s">
        <v>7058</v>
      </c>
      <c r="B5167" t="s">
        <v>1505</v>
      </c>
      <c r="C5167" t="s">
        <v>29</v>
      </c>
      <c r="D5167">
        <v>1</v>
      </c>
      <c r="E5167" s="1">
        <v>44976</v>
      </c>
      <c r="F5167" s="1">
        <v>44980</v>
      </c>
      <c r="G5167">
        <v>7</v>
      </c>
      <c r="H5167" s="1">
        <v>44985</v>
      </c>
      <c r="I5167">
        <v>5</v>
      </c>
      <c r="J5167" t="s">
        <v>40</v>
      </c>
      <c r="K5167" t="s">
        <v>17</v>
      </c>
      <c r="L5167" t="s">
        <v>26</v>
      </c>
      <c r="M5167">
        <v>11000</v>
      </c>
      <c r="N5167" t="str">
        <f>TEXT(tblorders[[#This Row],[order_date]], "mmm-yyyy")</f>
        <v>Feb-2023</v>
      </c>
      <c r="O5167">
        <f>tblorders[[#This Row],[actual_delivery_days]] -tblorders[[#This Row],[expected_delivery_days]]</f>
        <v>-2</v>
      </c>
    </row>
    <row r="5168" spans="1:15" x14ac:dyDescent="0.2">
      <c r="A5168" t="s">
        <v>7059</v>
      </c>
      <c r="B5168" t="s">
        <v>238</v>
      </c>
      <c r="C5168" t="s">
        <v>55</v>
      </c>
      <c r="D5168">
        <v>2</v>
      </c>
      <c r="E5168" s="1">
        <v>44988</v>
      </c>
      <c r="F5168" s="1">
        <v>44991</v>
      </c>
      <c r="G5168">
        <v>7</v>
      </c>
      <c r="H5168" s="1">
        <v>44998</v>
      </c>
      <c r="I5168">
        <v>7</v>
      </c>
      <c r="J5168" t="s">
        <v>16</v>
      </c>
      <c r="K5168" t="s">
        <v>17</v>
      </c>
      <c r="L5168" t="s">
        <v>18</v>
      </c>
      <c r="M5168">
        <v>199980</v>
      </c>
      <c r="N5168" t="str">
        <f>TEXT(tblorders[[#This Row],[order_date]], "mmm-yyyy")</f>
        <v>Mar-2023</v>
      </c>
      <c r="O5168">
        <f>tblorders[[#This Row],[actual_delivery_days]] -tblorders[[#This Row],[expected_delivery_days]]</f>
        <v>0</v>
      </c>
    </row>
    <row r="5169" spans="1:15" x14ac:dyDescent="0.2">
      <c r="A5169" t="s">
        <v>7060</v>
      </c>
      <c r="B5169" t="s">
        <v>693</v>
      </c>
      <c r="C5169" t="s">
        <v>44</v>
      </c>
      <c r="D5169">
        <v>1</v>
      </c>
      <c r="E5169" s="1">
        <v>45761</v>
      </c>
      <c r="F5169" s="1">
        <v>45763</v>
      </c>
      <c r="G5169">
        <v>5</v>
      </c>
      <c r="H5169" s="1">
        <v>45769</v>
      </c>
      <c r="I5169">
        <v>6</v>
      </c>
      <c r="J5169" t="s">
        <v>16</v>
      </c>
      <c r="K5169" t="s">
        <v>25</v>
      </c>
      <c r="L5169" t="s">
        <v>26</v>
      </c>
      <c r="M5169">
        <v>50990</v>
      </c>
      <c r="N5169" t="str">
        <f>TEXT(tblorders[[#This Row],[order_date]], "mmm-yyyy")</f>
        <v>Apr-2025</v>
      </c>
      <c r="O5169">
        <f>tblorders[[#This Row],[actual_delivery_days]] -tblorders[[#This Row],[expected_delivery_days]]</f>
        <v>1</v>
      </c>
    </row>
    <row r="5170" spans="1:15" x14ac:dyDescent="0.2">
      <c r="A5170" t="s">
        <v>7061</v>
      </c>
      <c r="B5170" t="s">
        <v>998</v>
      </c>
      <c r="C5170" t="s">
        <v>15</v>
      </c>
      <c r="D5170">
        <v>1</v>
      </c>
      <c r="E5170" s="1">
        <v>45051</v>
      </c>
      <c r="F5170" s="1">
        <v>45056</v>
      </c>
      <c r="G5170">
        <v>5</v>
      </c>
      <c r="H5170" s="1">
        <v>45060</v>
      </c>
      <c r="I5170">
        <v>4</v>
      </c>
      <c r="J5170" t="s">
        <v>16</v>
      </c>
      <c r="K5170" t="s">
        <v>41</v>
      </c>
      <c r="L5170" t="s">
        <v>33</v>
      </c>
      <c r="M5170">
        <v>55990</v>
      </c>
      <c r="N5170" t="str">
        <f>TEXT(tblorders[[#This Row],[order_date]], "mmm-yyyy")</f>
        <v>May-2023</v>
      </c>
      <c r="O5170">
        <f>tblorders[[#This Row],[actual_delivery_days]] -tblorders[[#This Row],[expected_delivery_days]]</f>
        <v>-1</v>
      </c>
    </row>
    <row r="5171" spans="1:15" x14ac:dyDescent="0.2">
      <c r="A5171" t="s">
        <v>7062</v>
      </c>
      <c r="B5171" t="s">
        <v>2141</v>
      </c>
      <c r="C5171" t="s">
        <v>44</v>
      </c>
      <c r="D5171">
        <v>1</v>
      </c>
      <c r="E5171" s="1">
        <v>45538</v>
      </c>
      <c r="F5171" s="1">
        <v>45539</v>
      </c>
      <c r="G5171">
        <v>5</v>
      </c>
      <c r="H5171" s="1">
        <v>45545</v>
      </c>
      <c r="I5171">
        <v>6</v>
      </c>
      <c r="J5171" t="s">
        <v>16</v>
      </c>
      <c r="K5171" t="s">
        <v>41</v>
      </c>
      <c r="L5171" t="s">
        <v>22</v>
      </c>
      <c r="M5171">
        <v>50990</v>
      </c>
      <c r="N5171" t="str">
        <f>TEXT(tblorders[[#This Row],[order_date]], "mmm-yyyy")</f>
        <v>Sep-2024</v>
      </c>
      <c r="O5171">
        <f>tblorders[[#This Row],[actual_delivery_days]] -tblorders[[#This Row],[expected_delivery_days]]</f>
        <v>1</v>
      </c>
    </row>
    <row r="5172" spans="1:15" x14ac:dyDescent="0.2">
      <c r="A5172" t="s">
        <v>7063</v>
      </c>
      <c r="B5172" t="s">
        <v>693</v>
      </c>
      <c r="C5172" t="s">
        <v>55</v>
      </c>
      <c r="D5172">
        <v>2</v>
      </c>
      <c r="E5172" s="1">
        <v>44963</v>
      </c>
      <c r="F5172" s="1">
        <v>44968</v>
      </c>
      <c r="G5172">
        <v>7</v>
      </c>
      <c r="H5172" s="1">
        <v>44975</v>
      </c>
      <c r="I5172">
        <v>7</v>
      </c>
      <c r="J5172" t="s">
        <v>16</v>
      </c>
      <c r="K5172" t="s">
        <v>25</v>
      </c>
      <c r="L5172" t="s">
        <v>58</v>
      </c>
      <c r="M5172">
        <v>199980</v>
      </c>
      <c r="N5172" t="str">
        <f>TEXT(tblorders[[#This Row],[order_date]], "mmm-yyyy")</f>
        <v>Feb-2023</v>
      </c>
      <c r="O5172">
        <f>tblorders[[#This Row],[actual_delivery_days]] -tblorders[[#This Row],[expected_delivery_days]]</f>
        <v>0</v>
      </c>
    </row>
    <row r="5173" spans="1:15" x14ac:dyDescent="0.2">
      <c r="A5173" t="s">
        <v>7064</v>
      </c>
      <c r="B5173" t="s">
        <v>2163</v>
      </c>
      <c r="C5173" t="s">
        <v>15</v>
      </c>
      <c r="D5173">
        <v>2</v>
      </c>
      <c r="E5173" s="1">
        <v>45754</v>
      </c>
      <c r="F5173" s="1">
        <v>45759</v>
      </c>
      <c r="G5173">
        <v>5</v>
      </c>
      <c r="H5173" s="1">
        <v>45763</v>
      </c>
      <c r="I5173">
        <v>4</v>
      </c>
      <c r="J5173" t="s">
        <v>16</v>
      </c>
      <c r="K5173" t="s">
        <v>17</v>
      </c>
      <c r="L5173" t="s">
        <v>26</v>
      </c>
      <c r="M5173">
        <v>111980</v>
      </c>
      <c r="N5173" t="str">
        <f>TEXT(tblorders[[#This Row],[order_date]], "mmm-yyyy")</f>
        <v>Apr-2025</v>
      </c>
      <c r="O5173">
        <f>tblorders[[#This Row],[actual_delivery_days]] -tblorders[[#This Row],[expected_delivery_days]]</f>
        <v>-1</v>
      </c>
    </row>
    <row r="5174" spans="1:15" x14ac:dyDescent="0.2">
      <c r="A5174" t="s">
        <v>7065</v>
      </c>
      <c r="B5174" t="s">
        <v>5519</v>
      </c>
      <c r="C5174" t="s">
        <v>21</v>
      </c>
      <c r="D5174">
        <v>1</v>
      </c>
      <c r="E5174" s="1">
        <v>45466</v>
      </c>
      <c r="F5174" s="1">
        <v>45467</v>
      </c>
      <c r="G5174">
        <v>7</v>
      </c>
      <c r="H5174" s="1">
        <v>45477</v>
      </c>
      <c r="I5174">
        <v>10</v>
      </c>
      <c r="J5174" t="s">
        <v>16</v>
      </c>
      <c r="K5174" t="s">
        <v>25</v>
      </c>
      <c r="L5174" t="s">
        <v>26</v>
      </c>
      <c r="M5174">
        <v>89990</v>
      </c>
      <c r="N5174" t="str">
        <f>TEXT(tblorders[[#This Row],[order_date]], "mmm-yyyy")</f>
        <v>Jun-2024</v>
      </c>
      <c r="O5174">
        <f>tblorders[[#This Row],[actual_delivery_days]] -tblorders[[#This Row],[expected_delivery_days]]</f>
        <v>3</v>
      </c>
    </row>
    <row r="5175" spans="1:15" x14ac:dyDescent="0.2">
      <c r="A5175" t="s">
        <v>7066</v>
      </c>
      <c r="B5175" t="s">
        <v>7067</v>
      </c>
      <c r="C5175" t="s">
        <v>44</v>
      </c>
      <c r="D5175">
        <v>2</v>
      </c>
      <c r="E5175" s="1">
        <v>45478</v>
      </c>
      <c r="F5175" s="1">
        <v>45483</v>
      </c>
      <c r="G5175">
        <v>10</v>
      </c>
      <c r="H5175" s="1">
        <v>45493</v>
      </c>
      <c r="I5175">
        <v>10</v>
      </c>
      <c r="J5175" t="s">
        <v>16</v>
      </c>
      <c r="K5175" t="s">
        <v>41</v>
      </c>
      <c r="L5175" t="s">
        <v>33</v>
      </c>
      <c r="M5175">
        <v>101980</v>
      </c>
      <c r="N5175" t="str">
        <f>TEXT(tblorders[[#This Row],[order_date]], "mmm-yyyy")</f>
        <v>Jul-2024</v>
      </c>
      <c r="O5175">
        <f>tblorders[[#This Row],[actual_delivery_days]] -tblorders[[#This Row],[expected_delivery_days]]</f>
        <v>0</v>
      </c>
    </row>
    <row r="5176" spans="1:15" x14ac:dyDescent="0.2">
      <c r="A5176" t="s">
        <v>7068</v>
      </c>
      <c r="B5176" t="s">
        <v>682</v>
      </c>
      <c r="C5176" t="s">
        <v>15</v>
      </c>
      <c r="D5176">
        <v>1</v>
      </c>
      <c r="E5176" s="1">
        <v>45716</v>
      </c>
      <c r="F5176" s="1">
        <v>45721</v>
      </c>
      <c r="G5176">
        <v>5</v>
      </c>
      <c r="H5176" s="1">
        <v>45731</v>
      </c>
      <c r="I5176">
        <v>10</v>
      </c>
      <c r="J5176" t="s">
        <v>61</v>
      </c>
      <c r="K5176" t="s">
        <v>41</v>
      </c>
      <c r="L5176" t="s">
        <v>58</v>
      </c>
      <c r="M5176">
        <v>55990</v>
      </c>
      <c r="N5176" t="str">
        <f>TEXT(tblorders[[#This Row],[order_date]], "mmm-yyyy")</f>
        <v>Feb-2025</v>
      </c>
      <c r="O5176">
        <f>tblorders[[#This Row],[actual_delivery_days]] -tblorders[[#This Row],[expected_delivery_days]]</f>
        <v>5</v>
      </c>
    </row>
    <row r="5177" spans="1:15" x14ac:dyDescent="0.2">
      <c r="A5177" t="s">
        <v>7069</v>
      </c>
      <c r="B5177" t="s">
        <v>2645</v>
      </c>
      <c r="C5177" t="s">
        <v>29</v>
      </c>
      <c r="D5177">
        <v>2</v>
      </c>
      <c r="E5177" s="1">
        <v>45769</v>
      </c>
      <c r="F5177" s="1">
        <v>45771</v>
      </c>
      <c r="G5177">
        <v>7</v>
      </c>
      <c r="H5177" s="1">
        <v>45778</v>
      </c>
      <c r="I5177">
        <v>7</v>
      </c>
      <c r="J5177" t="s">
        <v>16</v>
      </c>
      <c r="K5177" t="s">
        <v>41</v>
      </c>
      <c r="L5177" t="s">
        <v>18</v>
      </c>
      <c r="M5177">
        <v>22000</v>
      </c>
      <c r="N5177" t="str">
        <f>TEXT(tblorders[[#This Row],[order_date]], "mmm-yyyy")</f>
        <v>Apr-2025</v>
      </c>
      <c r="O5177">
        <f>tblorders[[#This Row],[actual_delivery_days]] -tblorders[[#This Row],[expected_delivery_days]]</f>
        <v>0</v>
      </c>
    </row>
    <row r="5178" spans="1:15" x14ac:dyDescent="0.2">
      <c r="A5178" t="s">
        <v>7070</v>
      </c>
      <c r="B5178" t="s">
        <v>3580</v>
      </c>
      <c r="C5178" t="s">
        <v>29</v>
      </c>
      <c r="D5178">
        <v>1</v>
      </c>
      <c r="E5178" s="1">
        <v>45134</v>
      </c>
      <c r="F5178" s="1">
        <v>45139</v>
      </c>
      <c r="G5178">
        <v>5</v>
      </c>
      <c r="H5178" s="1">
        <v>45143</v>
      </c>
      <c r="I5178">
        <v>4</v>
      </c>
      <c r="J5178" t="s">
        <v>16</v>
      </c>
      <c r="K5178" t="s">
        <v>25</v>
      </c>
      <c r="L5178" t="s">
        <v>58</v>
      </c>
      <c r="M5178">
        <v>11000</v>
      </c>
      <c r="N5178" t="str">
        <f>TEXT(tblorders[[#This Row],[order_date]], "mmm-yyyy")</f>
        <v>Jul-2023</v>
      </c>
      <c r="O5178">
        <f>tblorders[[#This Row],[actual_delivery_days]] -tblorders[[#This Row],[expected_delivery_days]]</f>
        <v>-1</v>
      </c>
    </row>
    <row r="5179" spans="1:15" x14ac:dyDescent="0.2">
      <c r="A5179" t="s">
        <v>7071</v>
      </c>
      <c r="B5179" t="s">
        <v>4220</v>
      </c>
      <c r="C5179" t="s">
        <v>29</v>
      </c>
      <c r="D5179">
        <v>1</v>
      </c>
      <c r="E5179" s="1">
        <v>45729</v>
      </c>
      <c r="F5179" s="1">
        <v>45730</v>
      </c>
      <c r="G5179">
        <v>10</v>
      </c>
      <c r="H5179" s="1">
        <v>45743</v>
      </c>
      <c r="I5179">
        <v>13</v>
      </c>
      <c r="J5179" t="s">
        <v>16</v>
      </c>
      <c r="K5179" t="s">
        <v>25</v>
      </c>
      <c r="L5179" t="s">
        <v>58</v>
      </c>
      <c r="M5179">
        <v>11000</v>
      </c>
      <c r="N5179" t="str">
        <f>TEXT(tblorders[[#This Row],[order_date]], "mmm-yyyy")</f>
        <v>Mar-2025</v>
      </c>
      <c r="O5179">
        <f>tblorders[[#This Row],[actual_delivery_days]] -tblorders[[#This Row],[expected_delivery_days]]</f>
        <v>3</v>
      </c>
    </row>
    <row r="5180" spans="1:15" x14ac:dyDescent="0.2">
      <c r="A5180" t="s">
        <v>7072</v>
      </c>
      <c r="B5180" t="s">
        <v>2447</v>
      </c>
      <c r="C5180" t="s">
        <v>15</v>
      </c>
      <c r="D5180">
        <v>2</v>
      </c>
      <c r="E5180" s="1">
        <v>45281</v>
      </c>
      <c r="F5180" s="1">
        <v>45284</v>
      </c>
      <c r="G5180">
        <v>5</v>
      </c>
      <c r="H5180" s="1">
        <v>45289</v>
      </c>
      <c r="I5180">
        <v>5</v>
      </c>
      <c r="J5180" t="s">
        <v>16</v>
      </c>
      <c r="K5180" t="s">
        <v>41</v>
      </c>
      <c r="L5180" t="s">
        <v>58</v>
      </c>
      <c r="M5180">
        <v>111980</v>
      </c>
      <c r="N5180" t="str">
        <f>TEXT(tblorders[[#This Row],[order_date]], "mmm-yyyy")</f>
        <v>Dec-2023</v>
      </c>
      <c r="O5180">
        <f>tblorders[[#This Row],[actual_delivery_days]] -tblorders[[#This Row],[expected_delivery_days]]</f>
        <v>0</v>
      </c>
    </row>
    <row r="5181" spans="1:15" x14ac:dyDescent="0.2">
      <c r="A5181" t="s">
        <v>7073</v>
      </c>
      <c r="B5181" t="s">
        <v>453</v>
      </c>
      <c r="C5181" t="s">
        <v>15</v>
      </c>
      <c r="D5181">
        <v>1</v>
      </c>
      <c r="E5181" s="1">
        <v>45196</v>
      </c>
      <c r="F5181" s="1">
        <v>45199</v>
      </c>
      <c r="G5181">
        <v>5</v>
      </c>
      <c r="H5181" s="1">
        <v>45209</v>
      </c>
      <c r="I5181">
        <v>10</v>
      </c>
      <c r="J5181" t="s">
        <v>61</v>
      </c>
      <c r="K5181" t="s">
        <v>41</v>
      </c>
      <c r="L5181" t="s">
        <v>58</v>
      </c>
      <c r="M5181">
        <v>55990</v>
      </c>
      <c r="N5181" t="str">
        <f>TEXT(tblorders[[#This Row],[order_date]], "mmm-yyyy")</f>
        <v>Sep-2023</v>
      </c>
      <c r="O5181">
        <f>tblorders[[#This Row],[actual_delivery_days]] -tblorders[[#This Row],[expected_delivery_days]]</f>
        <v>5</v>
      </c>
    </row>
    <row r="5182" spans="1:15" x14ac:dyDescent="0.2">
      <c r="A5182" t="s">
        <v>7074</v>
      </c>
      <c r="B5182" t="s">
        <v>3322</v>
      </c>
      <c r="C5182" t="s">
        <v>15</v>
      </c>
      <c r="D5182">
        <v>1</v>
      </c>
      <c r="E5182" s="1">
        <v>45796</v>
      </c>
      <c r="F5182" s="1">
        <v>45797</v>
      </c>
      <c r="G5182">
        <v>5</v>
      </c>
      <c r="H5182" s="1">
        <v>45802</v>
      </c>
      <c r="I5182">
        <v>5</v>
      </c>
      <c r="J5182" t="s">
        <v>16</v>
      </c>
      <c r="K5182" t="s">
        <v>41</v>
      </c>
      <c r="L5182" t="s">
        <v>18</v>
      </c>
      <c r="M5182">
        <v>55990</v>
      </c>
      <c r="N5182" t="str">
        <f>TEXT(tblorders[[#This Row],[order_date]], "mmm-yyyy")</f>
        <v>May-2025</v>
      </c>
      <c r="O5182">
        <f>tblorders[[#This Row],[actual_delivery_days]] -tblorders[[#This Row],[expected_delivery_days]]</f>
        <v>0</v>
      </c>
    </row>
    <row r="5183" spans="1:15" x14ac:dyDescent="0.2">
      <c r="A5183" t="s">
        <v>7075</v>
      </c>
      <c r="B5183" t="s">
        <v>3879</v>
      </c>
      <c r="C5183" t="s">
        <v>55</v>
      </c>
      <c r="D5183">
        <v>1</v>
      </c>
      <c r="E5183" s="1">
        <v>44930</v>
      </c>
      <c r="F5183" s="1">
        <v>44934</v>
      </c>
      <c r="G5183">
        <v>10</v>
      </c>
      <c r="H5183" s="1">
        <v>44942</v>
      </c>
      <c r="I5183">
        <v>8</v>
      </c>
      <c r="J5183" t="s">
        <v>16</v>
      </c>
      <c r="K5183" t="s">
        <v>41</v>
      </c>
      <c r="L5183" t="s">
        <v>22</v>
      </c>
      <c r="M5183">
        <v>99990</v>
      </c>
      <c r="N5183" t="str">
        <f>TEXT(tblorders[[#This Row],[order_date]], "mmm-yyyy")</f>
        <v>Jan-2023</v>
      </c>
      <c r="O5183">
        <f>tblorders[[#This Row],[actual_delivery_days]] -tblorders[[#This Row],[expected_delivery_days]]</f>
        <v>-2</v>
      </c>
    </row>
    <row r="5184" spans="1:15" x14ac:dyDescent="0.2">
      <c r="A5184" t="s">
        <v>7076</v>
      </c>
      <c r="B5184" t="s">
        <v>6950</v>
      </c>
      <c r="C5184" t="s">
        <v>15</v>
      </c>
      <c r="D5184">
        <v>1</v>
      </c>
      <c r="E5184" s="1">
        <v>45506</v>
      </c>
      <c r="F5184" s="1">
        <v>45507</v>
      </c>
      <c r="G5184">
        <v>5</v>
      </c>
      <c r="H5184" s="1">
        <v>45513</v>
      </c>
      <c r="I5184">
        <v>6</v>
      </c>
      <c r="J5184" t="s">
        <v>16</v>
      </c>
      <c r="K5184" t="s">
        <v>25</v>
      </c>
      <c r="L5184" t="s">
        <v>18</v>
      </c>
      <c r="M5184">
        <v>55990</v>
      </c>
      <c r="N5184" t="str">
        <f>TEXT(tblorders[[#This Row],[order_date]], "mmm-yyyy")</f>
        <v>Aug-2024</v>
      </c>
      <c r="O5184">
        <f>tblorders[[#This Row],[actual_delivery_days]] -tblorders[[#This Row],[expected_delivery_days]]</f>
        <v>1</v>
      </c>
    </row>
    <row r="5185" spans="1:15" x14ac:dyDescent="0.2">
      <c r="A5185" t="s">
        <v>7077</v>
      </c>
      <c r="B5185" t="s">
        <v>156</v>
      </c>
      <c r="C5185" t="s">
        <v>44</v>
      </c>
      <c r="D5185">
        <v>2</v>
      </c>
      <c r="E5185" s="1">
        <v>45354</v>
      </c>
      <c r="F5185" s="1">
        <v>45358</v>
      </c>
      <c r="G5185">
        <v>5</v>
      </c>
      <c r="H5185" s="1">
        <v>45363</v>
      </c>
      <c r="I5185">
        <v>5</v>
      </c>
      <c r="J5185" t="s">
        <v>16</v>
      </c>
      <c r="K5185" t="s">
        <v>25</v>
      </c>
      <c r="L5185" t="s">
        <v>22</v>
      </c>
      <c r="M5185">
        <v>101980</v>
      </c>
      <c r="N5185" t="str">
        <f>TEXT(tblorders[[#This Row],[order_date]], "mmm-yyyy")</f>
        <v>Mar-2024</v>
      </c>
      <c r="O5185">
        <f>tblorders[[#This Row],[actual_delivery_days]] -tblorders[[#This Row],[expected_delivery_days]]</f>
        <v>0</v>
      </c>
    </row>
    <row r="5186" spans="1:15" x14ac:dyDescent="0.2">
      <c r="A5186" t="s">
        <v>7078</v>
      </c>
      <c r="B5186" t="s">
        <v>6851</v>
      </c>
      <c r="C5186" t="s">
        <v>55</v>
      </c>
      <c r="D5186">
        <v>1</v>
      </c>
      <c r="E5186" s="1">
        <v>45624</v>
      </c>
      <c r="F5186" s="1">
        <v>45628</v>
      </c>
      <c r="G5186">
        <v>5</v>
      </c>
      <c r="H5186" s="1">
        <v>45633</v>
      </c>
      <c r="I5186">
        <v>5</v>
      </c>
      <c r="J5186" t="s">
        <v>16</v>
      </c>
      <c r="K5186" t="s">
        <v>41</v>
      </c>
      <c r="L5186" t="s">
        <v>18</v>
      </c>
      <c r="M5186">
        <v>99990</v>
      </c>
      <c r="N5186" t="str">
        <f>TEXT(tblorders[[#This Row],[order_date]], "mmm-yyyy")</f>
        <v>Nov-2024</v>
      </c>
      <c r="O5186">
        <f>tblorders[[#This Row],[actual_delivery_days]] -tblorders[[#This Row],[expected_delivery_days]]</f>
        <v>0</v>
      </c>
    </row>
    <row r="5187" spans="1:15" x14ac:dyDescent="0.2">
      <c r="A5187" t="s">
        <v>7079</v>
      </c>
      <c r="B5187" t="s">
        <v>1179</v>
      </c>
      <c r="C5187" t="s">
        <v>15</v>
      </c>
      <c r="D5187">
        <v>1</v>
      </c>
      <c r="E5187" s="1">
        <v>45651</v>
      </c>
      <c r="F5187" s="1">
        <v>45654</v>
      </c>
      <c r="G5187">
        <v>5</v>
      </c>
      <c r="H5187" s="1">
        <v>45659</v>
      </c>
      <c r="I5187">
        <v>5</v>
      </c>
      <c r="J5187" t="s">
        <v>16</v>
      </c>
      <c r="K5187" t="s">
        <v>25</v>
      </c>
      <c r="L5187" t="s">
        <v>26</v>
      </c>
      <c r="M5187">
        <v>55990</v>
      </c>
      <c r="N5187" t="str">
        <f>TEXT(tblorders[[#This Row],[order_date]], "mmm-yyyy")</f>
        <v>Dec-2024</v>
      </c>
      <c r="O5187">
        <f>tblorders[[#This Row],[actual_delivery_days]] -tblorders[[#This Row],[expected_delivery_days]]</f>
        <v>0</v>
      </c>
    </row>
    <row r="5188" spans="1:15" x14ac:dyDescent="0.2">
      <c r="A5188" t="s">
        <v>7080</v>
      </c>
      <c r="B5188" t="s">
        <v>2175</v>
      </c>
      <c r="C5188" t="s">
        <v>15</v>
      </c>
      <c r="D5188">
        <v>1</v>
      </c>
      <c r="E5188" s="1">
        <v>45794</v>
      </c>
      <c r="F5188" s="1">
        <v>45795</v>
      </c>
      <c r="G5188">
        <v>10</v>
      </c>
      <c r="H5188" s="1">
        <v>45804</v>
      </c>
      <c r="I5188">
        <v>9</v>
      </c>
      <c r="J5188" t="s">
        <v>16</v>
      </c>
      <c r="K5188" t="s">
        <v>25</v>
      </c>
      <c r="L5188" t="s">
        <v>22</v>
      </c>
      <c r="M5188">
        <v>55990</v>
      </c>
      <c r="N5188" t="str">
        <f>TEXT(tblorders[[#This Row],[order_date]], "mmm-yyyy")</f>
        <v>May-2025</v>
      </c>
      <c r="O5188">
        <f>tblorders[[#This Row],[actual_delivery_days]] -tblorders[[#This Row],[expected_delivery_days]]</f>
        <v>-1</v>
      </c>
    </row>
    <row r="5189" spans="1:15" x14ac:dyDescent="0.2">
      <c r="A5189" t="s">
        <v>7081</v>
      </c>
      <c r="B5189" t="s">
        <v>3398</v>
      </c>
      <c r="C5189" t="s">
        <v>15</v>
      </c>
      <c r="D5189">
        <v>1</v>
      </c>
      <c r="E5189" s="1">
        <v>45639</v>
      </c>
      <c r="F5189" s="1">
        <v>45640</v>
      </c>
      <c r="G5189">
        <v>5</v>
      </c>
      <c r="H5189" s="1">
        <v>45643</v>
      </c>
      <c r="I5189">
        <v>3</v>
      </c>
      <c r="J5189" t="s">
        <v>16</v>
      </c>
      <c r="K5189" t="s">
        <v>25</v>
      </c>
      <c r="L5189" t="s">
        <v>58</v>
      </c>
      <c r="M5189">
        <v>55990</v>
      </c>
      <c r="N5189" t="str">
        <f>TEXT(tblorders[[#This Row],[order_date]], "mmm-yyyy")</f>
        <v>Dec-2024</v>
      </c>
      <c r="O5189">
        <f>tblorders[[#This Row],[actual_delivery_days]] -tblorders[[#This Row],[expected_delivery_days]]</f>
        <v>-2</v>
      </c>
    </row>
    <row r="5190" spans="1:15" x14ac:dyDescent="0.2">
      <c r="A5190" t="s">
        <v>7082</v>
      </c>
      <c r="B5190" t="s">
        <v>3278</v>
      </c>
      <c r="C5190" t="s">
        <v>29</v>
      </c>
      <c r="D5190">
        <v>1</v>
      </c>
      <c r="E5190" s="1">
        <v>45562</v>
      </c>
      <c r="F5190" s="1">
        <v>45566</v>
      </c>
      <c r="G5190">
        <v>5</v>
      </c>
      <c r="H5190" s="1">
        <v>45574</v>
      </c>
      <c r="I5190">
        <v>8</v>
      </c>
      <c r="J5190" t="s">
        <v>16</v>
      </c>
      <c r="K5190" t="s">
        <v>41</v>
      </c>
      <c r="L5190" t="s">
        <v>18</v>
      </c>
      <c r="M5190">
        <v>11000</v>
      </c>
      <c r="N5190" t="str">
        <f>TEXT(tblorders[[#This Row],[order_date]], "mmm-yyyy")</f>
        <v>Sep-2024</v>
      </c>
      <c r="O5190">
        <f>tblorders[[#This Row],[actual_delivery_days]] -tblorders[[#This Row],[expected_delivery_days]]</f>
        <v>3</v>
      </c>
    </row>
    <row r="5191" spans="1:15" x14ac:dyDescent="0.2">
      <c r="A5191" t="s">
        <v>7083</v>
      </c>
      <c r="B5191" t="s">
        <v>37</v>
      </c>
      <c r="C5191" t="s">
        <v>55</v>
      </c>
      <c r="D5191">
        <v>1</v>
      </c>
      <c r="E5191" s="1">
        <v>44647</v>
      </c>
      <c r="F5191" s="1">
        <v>44648</v>
      </c>
      <c r="G5191">
        <v>5</v>
      </c>
      <c r="H5191" s="1">
        <v>44654</v>
      </c>
      <c r="I5191">
        <v>6</v>
      </c>
      <c r="J5191" t="s">
        <v>16</v>
      </c>
      <c r="K5191" t="s">
        <v>41</v>
      </c>
      <c r="L5191" t="s">
        <v>33</v>
      </c>
      <c r="M5191">
        <v>99990</v>
      </c>
      <c r="N5191" t="str">
        <f>TEXT(tblorders[[#This Row],[order_date]], "mmm-yyyy")</f>
        <v>Mar-2022</v>
      </c>
      <c r="O5191">
        <f>tblorders[[#This Row],[actual_delivery_days]] -tblorders[[#This Row],[expected_delivery_days]]</f>
        <v>1</v>
      </c>
    </row>
    <row r="5192" spans="1:15" x14ac:dyDescent="0.2">
      <c r="A5192" t="s">
        <v>7084</v>
      </c>
      <c r="B5192" t="s">
        <v>5113</v>
      </c>
      <c r="C5192" t="s">
        <v>21</v>
      </c>
      <c r="D5192">
        <v>1</v>
      </c>
      <c r="E5192" s="1">
        <v>45783</v>
      </c>
      <c r="F5192" s="1">
        <v>45787</v>
      </c>
      <c r="G5192">
        <v>10</v>
      </c>
      <c r="H5192" s="1">
        <v>45797</v>
      </c>
      <c r="I5192">
        <v>10</v>
      </c>
      <c r="J5192" t="s">
        <v>16</v>
      </c>
      <c r="K5192" t="s">
        <v>17</v>
      </c>
      <c r="L5192" t="s">
        <v>26</v>
      </c>
      <c r="M5192">
        <v>89990</v>
      </c>
      <c r="N5192" t="str">
        <f>TEXT(tblorders[[#This Row],[order_date]], "mmm-yyyy")</f>
        <v>May-2025</v>
      </c>
      <c r="O5192">
        <f>tblorders[[#This Row],[actual_delivery_days]] -tblorders[[#This Row],[expected_delivery_days]]</f>
        <v>0</v>
      </c>
    </row>
    <row r="5193" spans="1:15" x14ac:dyDescent="0.2">
      <c r="A5193" t="s">
        <v>7085</v>
      </c>
      <c r="B5193" t="s">
        <v>741</v>
      </c>
      <c r="C5193" t="s">
        <v>55</v>
      </c>
      <c r="D5193">
        <v>2</v>
      </c>
      <c r="E5193" s="1">
        <v>45619</v>
      </c>
      <c r="F5193" s="1">
        <v>45621</v>
      </c>
      <c r="G5193">
        <v>10</v>
      </c>
      <c r="H5193" s="1">
        <v>45632</v>
      </c>
      <c r="I5193">
        <v>11</v>
      </c>
      <c r="J5193" t="s">
        <v>16</v>
      </c>
      <c r="K5193" t="s">
        <v>41</v>
      </c>
      <c r="L5193" t="s">
        <v>22</v>
      </c>
      <c r="M5193">
        <v>199980</v>
      </c>
      <c r="N5193" t="str">
        <f>TEXT(tblorders[[#This Row],[order_date]], "mmm-yyyy")</f>
        <v>Nov-2024</v>
      </c>
      <c r="O5193">
        <f>tblorders[[#This Row],[actual_delivery_days]] -tblorders[[#This Row],[expected_delivery_days]]</f>
        <v>1</v>
      </c>
    </row>
    <row r="5194" spans="1:15" x14ac:dyDescent="0.2">
      <c r="A5194" t="s">
        <v>7086</v>
      </c>
      <c r="B5194" t="s">
        <v>3338</v>
      </c>
      <c r="C5194" t="s">
        <v>15</v>
      </c>
      <c r="D5194">
        <v>1</v>
      </c>
      <c r="E5194" s="1">
        <v>45626</v>
      </c>
      <c r="F5194" s="1">
        <v>45629</v>
      </c>
      <c r="G5194">
        <v>5</v>
      </c>
      <c r="H5194" s="1">
        <v>45634</v>
      </c>
      <c r="I5194">
        <v>5</v>
      </c>
      <c r="J5194" t="s">
        <v>16</v>
      </c>
      <c r="K5194" t="s">
        <v>17</v>
      </c>
      <c r="L5194" t="s">
        <v>18</v>
      </c>
      <c r="M5194">
        <v>55990</v>
      </c>
      <c r="N5194" t="str">
        <f>TEXT(tblorders[[#This Row],[order_date]], "mmm-yyyy")</f>
        <v>Nov-2024</v>
      </c>
      <c r="O5194">
        <f>tblorders[[#This Row],[actual_delivery_days]] -tblorders[[#This Row],[expected_delivery_days]]</f>
        <v>0</v>
      </c>
    </row>
    <row r="5195" spans="1:15" x14ac:dyDescent="0.2">
      <c r="A5195" t="s">
        <v>7087</v>
      </c>
      <c r="B5195" t="s">
        <v>2816</v>
      </c>
      <c r="C5195" t="s">
        <v>44</v>
      </c>
      <c r="D5195">
        <v>1</v>
      </c>
      <c r="E5195" s="1">
        <v>45738</v>
      </c>
      <c r="F5195" s="1">
        <v>45742</v>
      </c>
      <c r="G5195">
        <v>10</v>
      </c>
      <c r="H5195" s="1">
        <v>45751</v>
      </c>
      <c r="I5195">
        <v>9</v>
      </c>
      <c r="J5195" t="s">
        <v>16</v>
      </c>
      <c r="K5195" t="s">
        <v>25</v>
      </c>
      <c r="L5195" t="s">
        <v>58</v>
      </c>
      <c r="M5195">
        <v>50990</v>
      </c>
      <c r="N5195" t="str">
        <f>TEXT(tblorders[[#This Row],[order_date]], "mmm-yyyy")</f>
        <v>Mar-2025</v>
      </c>
      <c r="O5195">
        <f>tblorders[[#This Row],[actual_delivery_days]] -tblorders[[#This Row],[expected_delivery_days]]</f>
        <v>-1</v>
      </c>
    </row>
    <row r="5196" spans="1:15" x14ac:dyDescent="0.2">
      <c r="A5196" t="s">
        <v>7088</v>
      </c>
      <c r="B5196" t="s">
        <v>2474</v>
      </c>
      <c r="C5196" t="s">
        <v>32</v>
      </c>
      <c r="D5196">
        <v>2</v>
      </c>
      <c r="E5196" s="1">
        <v>45757</v>
      </c>
      <c r="F5196" s="1">
        <v>45760</v>
      </c>
      <c r="G5196">
        <v>10</v>
      </c>
      <c r="H5196" s="1">
        <v>45773</v>
      </c>
      <c r="I5196">
        <v>13</v>
      </c>
      <c r="J5196" t="s">
        <v>16</v>
      </c>
      <c r="K5196" t="s">
        <v>17</v>
      </c>
      <c r="L5196" t="s">
        <v>18</v>
      </c>
      <c r="M5196">
        <v>90000</v>
      </c>
      <c r="N5196" t="str">
        <f>TEXT(tblorders[[#This Row],[order_date]], "mmm-yyyy")</f>
        <v>Apr-2025</v>
      </c>
      <c r="O5196">
        <f>tblorders[[#This Row],[actual_delivery_days]] -tblorders[[#This Row],[expected_delivery_days]]</f>
        <v>3</v>
      </c>
    </row>
    <row r="5197" spans="1:15" x14ac:dyDescent="0.2">
      <c r="A5197" t="s">
        <v>7089</v>
      </c>
      <c r="B5197" t="s">
        <v>2740</v>
      </c>
      <c r="C5197" t="s">
        <v>21</v>
      </c>
      <c r="D5197">
        <v>1</v>
      </c>
      <c r="E5197" s="1">
        <v>44775</v>
      </c>
      <c r="F5197" s="1">
        <v>44777</v>
      </c>
      <c r="G5197">
        <v>7</v>
      </c>
      <c r="H5197" s="1">
        <v>44787</v>
      </c>
      <c r="I5197">
        <v>10</v>
      </c>
      <c r="J5197" t="s">
        <v>16</v>
      </c>
      <c r="K5197" t="s">
        <v>17</v>
      </c>
      <c r="L5197" t="s">
        <v>26</v>
      </c>
      <c r="M5197">
        <v>89990</v>
      </c>
      <c r="N5197" t="str">
        <f>TEXT(tblorders[[#This Row],[order_date]], "mmm-yyyy")</f>
        <v>Aug-2022</v>
      </c>
      <c r="O5197">
        <f>tblorders[[#This Row],[actual_delivery_days]] -tblorders[[#This Row],[expected_delivery_days]]</f>
        <v>3</v>
      </c>
    </row>
    <row r="5198" spans="1:15" x14ac:dyDescent="0.2">
      <c r="A5198" t="s">
        <v>7090</v>
      </c>
      <c r="B5198" t="s">
        <v>2536</v>
      </c>
      <c r="C5198" t="s">
        <v>21</v>
      </c>
      <c r="D5198">
        <v>1</v>
      </c>
      <c r="E5198" s="1">
        <v>45759</v>
      </c>
      <c r="F5198" s="1">
        <v>45762</v>
      </c>
      <c r="G5198">
        <v>10</v>
      </c>
      <c r="H5198" s="1">
        <v>45775</v>
      </c>
      <c r="I5198">
        <v>13</v>
      </c>
      <c r="J5198" t="s">
        <v>40</v>
      </c>
      <c r="K5198" t="s">
        <v>17</v>
      </c>
      <c r="L5198" t="s">
        <v>18</v>
      </c>
      <c r="M5198">
        <v>89990</v>
      </c>
      <c r="N5198" t="str">
        <f>TEXT(tblorders[[#This Row],[order_date]], "mmm-yyyy")</f>
        <v>Apr-2025</v>
      </c>
      <c r="O5198">
        <f>tblorders[[#This Row],[actual_delivery_days]] -tblorders[[#This Row],[expected_delivery_days]]</f>
        <v>3</v>
      </c>
    </row>
    <row r="5199" spans="1:15" x14ac:dyDescent="0.2">
      <c r="A5199" t="s">
        <v>7091</v>
      </c>
      <c r="B5199" t="s">
        <v>1386</v>
      </c>
      <c r="C5199" t="s">
        <v>21</v>
      </c>
      <c r="D5199">
        <v>1</v>
      </c>
      <c r="E5199" s="1">
        <v>45686</v>
      </c>
      <c r="F5199" s="1">
        <v>45691</v>
      </c>
      <c r="G5199">
        <v>10</v>
      </c>
      <c r="H5199" s="1">
        <v>45701</v>
      </c>
      <c r="I5199">
        <v>10</v>
      </c>
      <c r="J5199" t="s">
        <v>16</v>
      </c>
      <c r="K5199" t="s">
        <v>41</v>
      </c>
      <c r="L5199" t="s">
        <v>58</v>
      </c>
      <c r="M5199">
        <v>89990</v>
      </c>
      <c r="N5199" t="str">
        <f>TEXT(tblorders[[#This Row],[order_date]], "mmm-yyyy")</f>
        <v>Jan-2025</v>
      </c>
      <c r="O5199">
        <f>tblorders[[#This Row],[actual_delivery_days]] -tblorders[[#This Row],[expected_delivery_days]]</f>
        <v>0</v>
      </c>
    </row>
    <row r="5200" spans="1:15" x14ac:dyDescent="0.2">
      <c r="A5200" t="s">
        <v>7092</v>
      </c>
      <c r="B5200" t="s">
        <v>2047</v>
      </c>
      <c r="C5200" t="s">
        <v>29</v>
      </c>
      <c r="D5200">
        <v>1</v>
      </c>
      <c r="E5200" s="1">
        <v>45779</v>
      </c>
      <c r="F5200" s="1">
        <v>45782</v>
      </c>
      <c r="G5200">
        <v>7</v>
      </c>
      <c r="H5200" s="1">
        <v>45790</v>
      </c>
      <c r="I5200">
        <v>8</v>
      </c>
      <c r="J5200" t="s">
        <v>16</v>
      </c>
      <c r="K5200" t="s">
        <v>25</v>
      </c>
      <c r="L5200" t="s">
        <v>33</v>
      </c>
      <c r="M5200">
        <v>11000</v>
      </c>
      <c r="N5200" t="str">
        <f>TEXT(tblorders[[#This Row],[order_date]], "mmm-yyyy")</f>
        <v>May-2025</v>
      </c>
      <c r="O5200">
        <f>tblorders[[#This Row],[actual_delivery_days]] -tblorders[[#This Row],[expected_delivery_days]]</f>
        <v>1</v>
      </c>
    </row>
    <row r="5201" spans="1:15" x14ac:dyDescent="0.2">
      <c r="A5201" t="s">
        <v>7093</v>
      </c>
      <c r="B5201" t="s">
        <v>212</v>
      </c>
      <c r="C5201" t="s">
        <v>15</v>
      </c>
      <c r="D5201">
        <v>1</v>
      </c>
      <c r="E5201" s="1">
        <v>45078</v>
      </c>
      <c r="F5201" s="1">
        <v>45083</v>
      </c>
      <c r="G5201">
        <v>10</v>
      </c>
      <c r="H5201" s="1">
        <v>45094</v>
      </c>
      <c r="I5201">
        <v>11</v>
      </c>
      <c r="J5201" t="s">
        <v>16</v>
      </c>
      <c r="K5201" t="s">
        <v>17</v>
      </c>
      <c r="L5201" t="s">
        <v>33</v>
      </c>
      <c r="M5201">
        <v>55990</v>
      </c>
      <c r="N5201" t="str">
        <f>TEXT(tblorders[[#This Row],[order_date]], "mmm-yyyy")</f>
        <v>Jun-2023</v>
      </c>
      <c r="O5201">
        <f>tblorders[[#This Row],[actual_delivery_days]] -tblorders[[#This Row],[expected_delivery_days]]</f>
        <v>1</v>
      </c>
    </row>
    <row r="5202" spans="1:15" x14ac:dyDescent="0.2">
      <c r="A5202" t="s">
        <v>7094</v>
      </c>
      <c r="B5202" t="s">
        <v>1273</v>
      </c>
      <c r="C5202" t="s">
        <v>44</v>
      </c>
      <c r="D5202">
        <v>1</v>
      </c>
      <c r="E5202" s="1">
        <v>44824</v>
      </c>
      <c r="F5202" s="1">
        <v>44829</v>
      </c>
      <c r="G5202">
        <v>10</v>
      </c>
      <c r="H5202" s="1">
        <v>44840</v>
      </c>
      <c r="I5202">
        <v>11</v>
      </c>
      <c r="J5202" t="s">
        <v>16</v>
      </c>
      <c r="K5202" t="s">
        <v>17</v>
      </c>
      <c r="L5202" t="s">
        <v>26</v>
      </c>
      <c r="M5202">
        <v>50990</v>
      </c>
      <c r="N5202" t="str">
        <f>TEXT(tblorders[[#This Row],[order_date]], "mmm-yyyy")</f>
        <v>Sep-2022</v>
      </c>
      <c r="O5202">
        <f>tblorders[[#This Row],[actual_delivery_days]] -tblorders[[#This Row],[expected_delivery_days]]</f>
        <v>1</v>
      </c>
    </row>
    <row r="5203" spans="1:15" x14ac:dyDescent="0.2">
      <c r="A5203" t="s">
        <v>7095</v>
      </c>
      <c r="B5203" t="s">
        <v>671</v>
      </c>
      <c r="C5203" t="s">
        <v>32</v>
      </c>
      <c r="D5203">
        <v>1</v>
      </c>
      <c r="E5203" s="1">
        <v>45571</v>
      </c>
      <c r="F5203" s="1">
        <v>45572</v>
      </c>
      <c r="G5203">
        <v>7</v>
      </c>
      <c r="H5203" s="1">
        <v>45579</v>
      </c>
      <c r="I5203">
        <v>7</v>
      </c>
      <c r="J5203" t="s">
        <v>40</v>
      </c>
      <c r="K5203" t="s">
        <v>17</v>
      </c>
      <c r="L5203" t="s">
        <v>26</v>
      </c>
      <c r="M5203">
        <v>45000</v>
      </c>
      <c r="N5203" t="str">
        <f>TEXT(tblorders[[#This Row],[order_date]], "mmm-yyyy")</f>
        <v>Oct-2024</v>
      </c>
      <c r="O5203">
        <f>tblorders[[#This Row],[actual_delivery_days]] -tblorders[[#This Row],[expected_delivery_days]]</f>
        <v>0</v>
      </c>
    </row>
    <row r="5204" spans="1:15" x14ac:dyDescent="0.2">
      <c r="A5204" t="s">
        <v>7096</v>
      </c>
      <c r="B5204" t="s">
        <v>351</v>
      </c>
      <c r="C5204" t="s">
        <v>55</v>
      </c>
      <c r="D5204">
        <v>1</v>
      </c>
      <c r="E5204" s="1">
        <v>45492</v>
      </c>
      <c r="F5204" s="1">
        <v>45495</v>
      </c>
      <c r="G5204">
        <v>10</v>
      </c>
      <c r="H5204" s="1">
        <v>45507</v>
      </c>
      <c r="I5204">
        <v>12</v>
      </c>
      <c r="J5204" t="s">
        <v>16</v>
      </c>
      <c r="K5204" t="s">
        <v>41</v>
      </c>
      <c r="L5204" t="s">
        <v>22</v>
      </c>
      <c r="M5204">
        <v>99990</v>
      </c>
      <c r="N5204" t="str">
        <f>TEXT(tblorders[[#This Row],[order_date]], "mmm-yyyy")</f>
        <v>Jul-2024</v>
      </c>
      <c r="O5204">
        <f>tblorders[[#This Row],[actual_delivery_days]] -tblorders[[#This Row],[expected_delivery_days]]</f>
        <v>2</v>
      </c>
    </row>
    <row r="5205" spans="1:15" x14ac:dyDescent="0.2">
      <c r="A5205" t="s">
        <v>7097</v>
      </c>
      <c r="B5205" t="s">
        <v>1758</v>
      </c>
      <c r="C5205" t="s">
        <v>15</v>
      </c>
      <c r="D5205">
        <v>1</v>
      </c>
      <c r="E5205" s="1">
        <v>45514</v>
      </c>
      <c r="F5205" s="1">
        <v>45519</v>
      </c>
      <c r="G5205">
        <v>5</v>
      </c>
      <c r="H5205" s="1">
        <v>45524</v>
      </c>
      <c r="I5205">
        <v>5</v>
      </c>
      <c r="J5205" t="s">
        <v>16</v>
      </c>
      <c r="K5205" t="s">
        <v>17</v>
      </c>
      <c r="L5205" t="s">
        <v>22</v>
      </c>
      <c r="M5205">
        <v>55990</v>
      </c>
      <c r="N5205" t="str">
        <f>TEXT(tblorders[[#This Row],[order_date]], "mmm-yyyy")</f>
        <v>Aug-2024</v>
      </c>
      <c r="O5205">
        <f>tblorders[[#This Row],[actual_delivery_days]] -tblorders[[#This Row],[expected_delivery_days]]</f>
        <v>0</v>
      </c>
    </row>
    <row r="5206" spans="1:15" x14ac:dyDescent="0.2">
      <c r="A5206" t="s">
        <v>7098</v>
      </c>
      <c r="B5206" t="s">
        <v>438</v>
      </c>
      <c r="C5206" t="s">
        <v>15</v>
      </c>
      <c r="D5206">
        <v>1</v>
      </c>
      <c r="E5206" s="1">
        <v>45777</v>
      </c>
      <c r="F5206" s="1">
        <v>45781</v>
      </c>
      <c r="G5206">
        <v>7</v>
      </c>
      <c r="H5206" s="1">
        <v>45788</v>
      </c>
      <c r="I5206">
        <v>7</v>
      </c>
      <c r="J5206" t="s">
        <v>16</v>
      </c>
      <c r="K5206" t="s">
        <v>17</v>
      </c>
      <c r="L5206" t="s">
        <v>26</v>
      </c>
      <c r="M5206">
        <v>55990</v>
      </c>
      <c r="N5206" t="str">
        <f>TEXT(tblorders[[#This Row],[order_date]], "mmm-yyyy")</f>
        <v>Apr-2025</v>
      </c>
      <c r="O5206">
        <f>tblorders[[#This Row],[actual_delivery_days]] -tblorders[[#This Row],[expected_delivery_days]]</f>
        <v>0</v>
      </c>
    </row>
    <row r="5207" spans="1:15" x14ac:dyDescent="0.2">
      <c r="A5207" t="s">
        <v>7099</v>
      </c>
      <c r="B5207" t="s">
        <v>1777</v>
      </c>
      <c r="C5207" t="s">
        <v>44</v>
      </c>
      <c r="D5207">
        <v>2</v>
      </c>
      <c r="E5207" s="1">
        <v>45401</v>
      </c>
      <c r="F5207" s="1">
        <v>45405</v>
      </c>
      <c r="G5207">
        <v>10</v>
      </c>
      <c r="H5207" s="1">
        <v>45415</v>
      </c>
      <c r="I5207">
        <v>10</v>
      </c>
      <c r="J5207" t="s">
        <v>16</v>
      </c>
      <c r="K5207" t="s">
        <v>41</v>
      </c>
      <c r="L5207" t="s">
        <v>33</v>
      </c>
      <c r="M5207">
        <v>101980</v>
      </c>
      <c r="N5207" t="str">
        <f>TEXT(tblorders[[#This Row],[order_date]], "mmm-yyyy")</f>
        <v>Apr-2024</v>
      </c>
      <c r="O5207">
        <f>tblorders[[#This Row],[actual_delivery_days]] -tblorders[[#This Row],[expected_delivery_days]]</f>
        <v>0</v>
      </c>
    </row>
    <row r="5208" spans="1:15" x14ac:dyDescent="0.2">
      <c r="A5208" t="s">
        <v>7100</v>
      </c>
      <c r="B5208" t="s">
        <v>934</v>
      </c>
      <c r="C5208" t="s">
        <v>15</v>
      </c>
      <c r="D5208">
        <v>1</v>
      </c>
      <c r="E5208" s="1">
        <v>45582</v>
      </c>
      <c r="F5208" s="1">
        <v>45584</v>
      </c>
      <c r="G5208">
        <v>7</v>
      </c>
      <c r="H5208" s="1">
        <v>45591</v>
      </c>
      <c r="I5208">
        <v>7</v>
      </c>
      <c r="J5208" t="s">
        <v>16</v>
      </c>
      <c r="K5208" t="s">
        <v>17</v>
      </c>
      <c r="L5208" t="s">
        <v>33</v>
      </c>
      <c r="M5208">
        <v>55990</v>
      </c>
      <c r="N5208" t="str">
        <f>TEXT(tblorders[[#This Row],[order_date]], "mmm-yyyy")</f>
        <v>Oct-2024</v>
      </c>
      <c r="O5208">
        <f>tblorders[[#This Row],[actual_delivery_days]] -tblorders[[#This Row],[expected_delivery_days]]</f>
        <v>0</v>
      </c>
    </row>
    <row r="5209" spans="1:15" x14ac:dyDescent="0.2">
      <c r="A5209" t="s">
        <v>7101</v>
      </c>
      <c r="B5209" t="s">
        <v>7102</v>
      </c>
      <c r="C5209" t="s">
        <v>32</v>
      </c>
      <c r="D5209">
        <v>1</v>
      </c>
      <c r="E5209" s="1">
        <v>45237</v>
      </c>
      <c r="F5209" s="1">
        <v>45241</v>
      </c>
      <c r="G5209">
        <v>10</v>
      </c>
      <c r="H5209" s="1">
        <v>45252</v>
      </c>
      <c r="I5209">
        <v>11</v>
      </c>
      <c r="J5209" t="s">
        <v>40</v>
      </c>
      <c r="K5209" t="s">
        <v>25</v>
      </c>
      <c r="L5209" t="s">
        <v>26</v>
      </c>
      <c r="M5209">
        <v>45000</v>
      </c>
      <c r="N5209" t="str">
        <f>TEXT(tblorders[[#This Row],[order_date]], "mmm-yyyy")</f>
        <v>Nov-2023</v>
      </c>
      <c r="O5209">
        <f>tblorders[[#This Row],[actual_delivery_days]] -tblorders[[#This Row],[expected_delivery_days]]</f>
        <v>1</v>
      </c>
    </row>
    <row r="5210" spans="1:15" x14ac:dyDescent="0.2">
      <c r="A5210" t="s">
        <v>7103</v>
      </c>
      <c r="B5210" t="s">
        <v>3280</v>
      </c>
      <c r="C5210" t="s">
        <v>44</v>
      </c>
      <c r="D5210">
        <v>1</v>
      </c>
      <c r="E5210" s="1">
        <v>45759</v>
      </c>
      <c r="F5210" s="1">
        <v>45762</v>
      </c>
      <c r="G5210">
        <v>10</v>
      </c>
      <c r="H5210" s="1">
        <v>45775</v>
      </c>
      <c r="I5210">
        <v>13</v>
      </c>
      <c r="J5210" t="s">
        <v>16</v>
      </c>
      <c r="K5210" t="s">
        <v>41</v>
      </c>
      <c r="L5210" t="s">
        <v>58</v>
      </c>
      <c r="M5210">
        <v>50990</v>
      </c>
      <c r="N5210" t="str">
        <f>TEXT(tblorders[[#This Row],[order_date]], "mmm-yyyy")</f>
        <v>Apr-2025</v>
      </c>
      <c r="O5210">
        <f>tblorders[[#This Row],[actual_delivery_days]] -tblorders[[#This Row],[expected_delivery_days]]</f>
        <v>3</v>
      </c>
    </row>
    <row r="5211" spans="1:15" x14ac:dyDescent="0.2">
      <c r="A5211" t="s">
        <v>7104</v>
      </c>
      <c r="B5211" t="s">
        <v>1241</v>
      </c>
      <c r="C5211" t="s">
        <v>44</v>
      </c>
      <c r="D5211">
        <v>2</v>
      </c>
      <c r="E5211" s="1">
        <v>45431</v>
      </c>
      <c r="F5211" s="1">
        <v>45435</v>
      </c>
      <c r="G5211">
        <v>10</v>
      </c>
      <c r="H5211" s="1">
        <v>45448</v>
      </c>
      <c r="I5211">
        <v>13</v>
      </c>
      <c r="J5211" t="s">
        <v>16</v>
      </c>
      <c r="K5211" t="s">
        <v>41</v>
      </c>
      <c r="L5211" t="s">
        <v>18</v>
      </c>
      <c r="M5211">
        <v>101980</v>
      </c>
      <c r="N5211" t="str">
        <f>TEXT(tblorders[[#This Row],[order_date]], "mmm-yyyy")</f>
        <v>May-2024</v>
      </c>
      <c r="O5211">
        <f>tblorders[[#This Row],[actual_delivery_days]] -tblorders[[#This Row],[expected_delivery_days]]</f>
        <v>3</v>
      </c>
    </row>
    <row r="5212" spans="1:15" x14ac:dyDescent="0.2">
      <c r="A5212" t="s">
        <v>7105</v>
      </c>
      <c r="B5212" t="s">
        <v>1749</v>
      </c>
      <c r="C5212" t="s">
        <v>55</v>
      </c>
      <c r="D5212">
        <v>2</v>
      </c>
      <c r="E5212" s="1">
        <v>45357</v>
      </c>
      <c r="F5212" s="1">
        <v>45359</v>
      </c>
      <c r="G5212">
        <v>10</v>
      </c>
      <c r="H5212" s="1">
        <v>45369</v>
      </c>
      <c r="I5212">
        <v>10</v>
      </c>
      <c r="J5212" t="s">
        <v>16</v>
      </c>
      <c r="K5212" t="s">
        <v>17</v>
      </c>
      <c r="L5212" t="s">
        <v>26</v>
      </c>
      <c r="M5212">
        <v>199980</v>
      </c>
      <c r="N5212" t="str">
        <f>TEXT(tblorders[[#This Row],[order_date]], "mmm-yyyy")</f>
        <v>Mar-2024</v>
      </c>
      <c r="O5212">
        <f>tblorders[[#This Row],[actual_delivery_days]] -tblorders[[#This Row],[expected_delivery_days]]</f>
        <v>0</v>
      </c>
    </row>
    <row r="5213" spans="1:15" x14ac:dyDescent="0.2">
      <c r="A5213" t="s">
        <v>7106</v>
      </c>
      <c r="B5213" t="s">
        <v>2485</v>
      </c>
      <c r="C5213" t="s">
        <v>32</v>
      </c>
      <c r="D5213">
        <v>2</v>
      </c>
      <c r="E5213" s="1">
        <v>45603</v>
      </c>
      <c r="F5213" s="1">
        <v>45604</v>
      </c>
      <c r="G5213">
        <v>7</v>
      </c>
      <c r="H5213" s="1">
        <v>45611</v>
      </c>
      <c r="I5213">
        <v>7</v>
      </c>
      <c r="J5213" t="s">
        <v>16</v>
      </c>
      <c r="K5213" t="s">
        <v>25</v>
      </c>
      <c r="L5213" t="s">
        <v>33</v>
      </c>
      <c r="M5213">
        <v>90000</v>
      </c>
      <c r="N5213" t="str">
        <f>TEXT(tblorders[[#This Row],[order_date]], "mmm-yyyy")</f>
        <v>Nov-2024</v>
      </c>
      <c r="O5213">
        <f>tblorders[[#This Row],[actual_delivery_days]] -tblorders[[#This Row],[expected_delivery_days]]</f>
        <v>0</v>
      </c>
    </row>
    <row r="5214" spans="1:15" x14ac:dyDescent="0.2">
      <c r="A5214" t="s">
        <v>7107</v>
      </c>
      <c r="B5214" t="s">
        <v>363</v>
      </c>
      <c r="C5214" t="s">
        <v>32</v>
      </c>
      <c r="D5214">
        <v>1</v>
      </c>
      <c r="E5214" s="1">
        <v>45795</v>
      </c>
      <c r="F5214" s="1">
        <v>45799</v>
      </c>
      <c r="G5214">
        <v>7</v>
      </c>
      <c r="H5214" s="1">
        <v>45806</v>
      </c>
      <c r="I5214">
        <v>7</v>
      </c>
      <c r="J5214" t="s">
        <v>16</v>
      </c>
      <c r="K5214" t="s">
        <v>41</v>
      </c>
      <c r="L5214" t="s">
        <v>18</v>
      </c>
      <c r="M5214">
        <v>45000</v>
      </c>
      <c r="N5214" t="str">
        <f>TEXT(tblorders[[#This Row],[order_date]], "mmm-yyyy")</f>
        <v>May-2025</v>
      </c>
      <c r="O5214">
        <f>tblorders[[#This Row],[actual_delivery_days]] -tblorders[[#This Row],[expected_delivery_days]]</f>
        <v>0</v>
      </c>
    </row>
    <row r="5215" spans="1:15" x14ac:dyDescent="0.2">
      <c r="A5215" t="s">
        <v>7108</v>
      </c>
      <c r="B5215" t="s">
        <v>2472</v>
      </c>
      <c r="C5215" t="s">
        <v>44</v>
      </c>
      <c r="D5215">
        <v>1</v>
      </c>
      <c r="E5215" s="1">
        <v>45784</v>
      </c>
      <c r="F5215" s="1">
        <v>45785</v>
      </c>
      <c r="G5215">
        <v>5</v>
      </c>
      <c r="H5215" s="1">
        <v>45792</v>
      </c>
      <c r="I5215">
        <v>7</v>
      </c>
      <c r="J5215" t="s">
        <v>16</v>
      </c>
      <c r="K5215" t="s">
        <v>41</v>
      </c>
      <c r="L5215" t="s">
        <v>26</v>
      </c>
      <c r="M5215">
        <v>50990</v>
      </c>
      <c r="N5215" t="str">
        <f>TEXT(tblorders[[#This Row],[order_date]], "mmm-yyyy")</f>
        <v>May-2025</v>
      </c>
      <c r="O5215">
        <f>tblorders[[#This Row],[actual_delivery_days]] -tblorders[[#This Row],[expected_delivery_days]]</f>
        <v>2</v>
      </c>
    </row>
    <row r="5216" spans="1:15" x14ac:dyDescent="0.2">
      <c r="A5216" t="s">
        <v>7109</v>
      </c>
      <c r="B5216" t="s">
        <v>932</v>
      </c>
      <c r="C5216" t="s">
        <v>55</v>
      </c>
      <c r="D5216">
        <v>1</v>
      </c>
      <c r="E5216" s="1">
        <v>44707</v>
      </c>
      <c r="F5216" s="1">
        <v>44709</v>
      </c>
      <c r="G5216">
        <v>7</v>
      </c>
      <c r="H5216" s="1">
        <v>44718</v>
      </c>
      <c r="I5216">
        <v>9</v>
      </c>
      <c r="J5216" t="s">
        <v>16</v>
      </c>
      <c r="K5216" t="s">
        <v>17</v>
      </c>
      <c r="L5216" t="s">
        <v>18</v>
      </c>
      <c r="M5216">
        <v>99990</v>
      </c>
      <c r="N5216" t="str">
        <f>TEXT(tblorders[[#This Row],[order_date]], "mmm-yyyy")</f>
        <v>May-2022</v>
      </c>
      <c r="O5216">
        <f>tblorders[[#This Row],[actual_delivery_days]] -tblorders[[#This Row],[expected_delivery_days]]</f>
        <v>2</v>
      </c>
    </row>
    <row r="5217" spans="1:15" x14ac:dyDescent="0.2">
      <c r="A5217" t="s">
        <v>7110</v>
      </c>
      <c r="B5217" t="s">
        <v>3443</v>
      </c>
      <c r="C5217" t="s">
        <v>15</v>
      </c>
      <c r="D5217">
        <v>1</v>
      </c>
      <c r="E5217" s="1">
        <v>45487</v>
      </c>
      <c r="F5217" s="1">
        <v>45490</v>
      </c>
      <c r="G5217">
        <v>10</v>
      </c>
      <c r="H5217" s="1">
        <v>45499</v>
      </c>
      <c r="I5217">
        <v>9</v>
      </c>
      <c r="J5217" t="s">
        <v>16</v>
      </c>
      <c r="K5217" t="s">
        <v>41</v>
      </c>
      <c r="L5217" t="s">
        <v>18</v>
      </c>
      <c r="M5217">
        <v>55990</v>
      </c>
      <c r="N5217" t="str">
        <f>TEXT(tblorders[[#This Row],[order_date]], "mmm-yyyy")</f>
        <v>Jul-2024</v>
      </c>
      <c r="O5217">
        <f>tblorders[[#This Row],[actual_delivery_days]] -tblorders[[#This Row],[expected_delivery_days]]</f>
        <v>-1</v>
      </c>
    </row>
    <row r="5218" spans="1:15" x14ac:dyDescent="0.2">
      <c r="A5218" t="s">
        <v>7111</v>
      </c>
      <c r="B5218" t="s">
        <v>7112</v>
      </c>
      <c r="C5218" t="s">
        <v>21</v>
      </c>
      <c r="D5218">
        <v>1</v>
      </c>
      <c r="E5218" s="1">
        <v>45729</v>
      </c>
      <c r="F5218" s="1">
        <v>45732</v>
      </c>
      <c r="G5218">
        <v>5</v>
      </c>
      <c r="H5218" s="1">
        <v>45737</v>
      </c>
      <c r="I5218">
        <v>5</v>
      </c>
      <c r="J5218" t="s">
        <v>16</v>
      </c>
      <c r="K5218" t="s">
        <v>41</v>
      </c>
      <c r="L5218" t="s">
        <v>33</v>
      </c>
      <c r="M5218">
        <v>89990</v>
      </c>
      <c r="N5218" t="str">
        <f>TEXT(tblorders[[#This Row],[order_date]], "mmm-yyyy")</f>
        <v>Mar-2025</v>
      </c>
      <c r="O5218">
        <f>tblorders[[#This Row],[actual_delivery_days]] -tblorders[[#This Row],[expected_delivery_days]]</f>
        <v>0</v>
      </c>
    </row>
    <row r="5219" spans="1:15" x14ac:dyDescent="0.2">
      <c r="A5219" t="s">
        <v>7113</v>
      </c>
      <c r="B5219" t="s">
        <v>4602</v>
      </c>
      <c r="C5219" t="s">
        <v>55</v>
      </c>
      <c r="D5219">
        <v>1</v>
      </c>
      <c r="E5219" s="1">
        <v>45743</v>
      </c>
      <c r="F5219" s="1">
        <v>45746</v>
      </c>
      <c r="G5219">
        <v>5</v>
      </c>
      <c r="H5219" s="1">
        <v>45754</v>
      </c>
      <c r="I5219">
        <v>8</v>
      </c>
      <c r="J5219" t="s">
        <v>16</v>
      </c>
      <c r="K5219" t="s">
        <v>17</v>
      </c>
      <c r="L5219" t="s">
        <v>26</v>
      </c>
      <c r="M5219">
        <v>99990</v>
      </c>
      <c r="N5219" t="str">
        <f>TEXT(tblorders[[#This Row],[order_date]], "mmm-yyyy")</f>
        <v>Mar-2025</v>
      </c>
      <c r="O5219">
        <f>tblorders[[#This Row],[actual_delivery_days]] -tblorders[[#This Row],[expected_delivery_days]]</f>
        <v>3</v>
      </c>
    </row>
    <row r="5220" spans="1:15" x14ac:dyDescent="0.2">
      <c r="A5220" t="s">
        <v>7114</v>
      </c>
      <c r="B5220" t="s">
        <v>335</v>
      </c>
      <c r="C5220" t="s">
        <v>55</v>
      </c>
      <c r="D5220">
        <v>1</v>
      </c>
      <c r="E5220" s="1">
        <v>45416</v>
      </c>
      <c r="F5220" s="1">
        <v>45418</v>
      </c>
      <c r="G5220">
        <v>10</v>
      </c>
      <c r="H5220" s="1">
        <v>45428</v>
      </c>
      <c r="I5220">
        <v>10</v>
      </c>
      <c r="J5220" t="s">
        <v>16</v>
      </c>
      <c r="K5220" t="s">
        <v>41</v>
      </c>
      <c r="L5220" t="s">
        <v>26</v>
      </c>
      <c r="M5220">
        <v>99990</v>
      </c>
      <c r="N5220" t="str">
        <f>TEXT(tblorders[[#This Row],[order_date]], "mmm-yyyy")</f>
        <v>May-2024</v>
      </c>
      <c r="O5220">
        <f>tblorders[[#This Row],[actual_delivery_days]] -tblorders[[#This Row],[expected_delivery_days]]</f>
        <v>0</v>
      </c>
    </row>
    <row r="5221" spans="1:15" x14ac:dyDescent="0.2">
      <c r="A5221" t="s">
        <v>7115</v>
      </c>
      <c r="B5221" t="s">
        <v>2783</v>
      </c>
      <c r="C5221" t="s">
        <v>44</v>
      </c>
      <c r="D5221">
        <v>1</v>
      </c>
      <c r="E5221" s="1">
        <v>45489</v>
      </c>
      <c r="F5221" s="1">
        <v>45494</v>
      </c>
      <c r="G5221">
        <v>10</v>
      </c>
      <c r="H5221" s="1">
        <v>45506</v>
      </c>
      <c r="I5221">
        <v>12</v>
      </c>
      <c r="J5221" t="s">
        <v>16</v>
      </c>
      <c r="K5221" t="s">
        <v>41</v>
      </c>
      <c r="L5221" t="s">
        <v>18</v>
      </c>
      <c r="M5221">
        <v>50990</v>
      </c>
      <c r="N5221" t="str">
        <f>TEXT(tblorders[[#This Row],[order_date]], "mmm-yyyy")</f>
        <v>Jul-2024</v>
      </c>
      <c r="O5221">
        <f>tblorders[[#This Row],[actual_delivery_days]] -tblorders[[#This Row],[expected_delivery_days]]</f>
        <v>2</v>
      </c>
    </row>
    <row r="5222" spans="1:15" x14ac:dyDescent="0.2">
      <c r="A5222" t="s">
        <v>7116</v>
      </c>
      <c r="B5222" t="s">
        <v>6714</v>
      </c>
      <c r="C5222" t="s">
        <v>44</v>
      </c>
      <c r="D5222">
        <v>1</v>
      </c>
      <c r="E5222" s="1">
        <v>45786</v>
      </c>
      <c r="F5222" s="1">
        <v>45787</v>
      </c>
      <c r="G5222">
        <v>10</v>
      </c>
      <c r="H5222" s="1">
        <v>45797</v>
      </c>
      <c r="I5222">
        <v>10</v>
      </c>
      <c r="J5222" t="s">
        <v>16</v>
      </c>
      <c r="K5222" t="s">
        <v>25</v>
      </c>
      <c r="L5222" t="s">
        <v>22</v>
      </c>
      <c r="M5222">
        <v>50990</v>
      </c>
      <c r="N5222" t="str">
        <f>TEXT(tblorders[[#This Row],[order_date]], "mmm-yyyy")</f>
        <v>May-2025</v>
      </c>
      <c r="O5222">
        <f>tblorders[[#This Row],[actual_delivery_days]] -tblorders[[#This Row],[expected_delivery_days]]</f>
        <v>0</v>
      </c>
    </row>
    <row r="5223" spans="1:15" x14ac:dyDescent="0.2">
      <c r="A5223" t="s">
        <v>7117</v>
      </c>
      <c r="B5223" t="s">
        <v>1394</v>
      </c>
      <c r="C5223" t="s">
        <v>21</v>
      </c>
      <c r="D5223">
        <v>2</v>
      </c>
      <c r="E5223" s="1">
        <v>45493</v>
      </c>
      <c r="F5223" s="1">
        <v>45494</v>
      </c>
      <c r="G5223">
        <v>7</v>
      </c>
      <c r="H5223" s="1">
        <v>45501</v>
      </c>
      <c r="I5223">
        <v>7</v>
      </c>
      <c r="J5223" t="s">
        <v>16</v>
      </c>
      <c r="K5223" t="s">
        <v>41</v>
      </c>
      <c r="L5223" t="s">
        <v>58</v>
      </c>
      <c r="M5223">
        <v>179980</v>
      </c>
      <c r="N5223" t="str">
        <f>TEXT(tblorders[[#This Row],[order_date]], "mmm-yyyy")</f>
        <v>Jul-2024</v>
      </c>
      <c r="O5223">
        <f>tblorders[[#This Row],[actual_delivery_days]] -tblorders[[#This Row],[expected_delivery_days]]</f>
        <v>0</v>
      </c>
    </row>
    <row r="5224" spans="1:15" x14ac:dyDescent="0.2">
      <c r="A5224" t="s">
        <v>7118</v>
      </c>
      <c r="B5224" t="s">
        <v>1364</v>
      </c>
      <c r="C5224" t="s">
        <v>29</v>
      </c>
      <c r="D5224">
        <v>1</v>
      </c>
      <c r="E5224" s="1">
        <v>45540</v>
      </c>
      <c r="F5224" s="1">
        <v>45541</v>
      </c>
      <c r="G5224">
        <v>10</v>
      </c>
      <c r="H5224" s="1">
        <v>45552</v>
      </c>
      <c r="I5224">
        <v>11</v>
      </c>
      <c r="J5224" t="s">
        <v>16</v>
      </c>
      <c r="K5224" t="s">
        <v>25</v>
      </c>
      <c r="L5224" t="s">
        <v>22</v>
      </c>
      <c r="M5224">
        <v>11000</v>
      </c>
      <c r="N5224" t="str">
        <f>TEXT(tblorders[[#This Row],[order_date]], "mmm-yyyy")</f>
        <v>Sep-2024</v>
      </c>
      <c r="O5224">
        <f>tblorders[[#This Row],[actual_delivery_days]] -tblorders[[#This Row],[expected_delivery_days]]</f>
        <v>1</v>
      </c>
    </row>
    <row r="5225" spans="1:15" x14ac:dyDescent="0.2">
      <c r="A5225" t="s">
        <v>7119</v>
      </c>
      <c r="B5225" t="s">
        <v>4964</v>
      </c>
      <c r="C5225" t="s">
        <v>29</v>
      </c>
      <c r="D5225">
        <v>2</v>
      </c>
      <c r="E5225" s="1">
        <v>45324</v>
      </c>
      <c r="F5225" s="1">
        <v>45329</v>
      </c>
      <c r="G5225">
        <v>5</v>
      </c>
      <c r="H5225" s="1">
        <v>45334</v>
      </c>
      <c r="I5225">
        <v>5</v>
      </c>
      <c r="J5225" t="s">
        <v>16</v>
      </c>
      <c r="K5225" t="s">
        <v>17</v>
      </c>
      <c r="L5225" t="s">
        <v>58</v>
      </c>
      <c r="M5225">
        <v>22000</v>
      </c>
      <c r="N5225" t="str">
        <f>TEXT(tblorders[[#This Row],[order_date]], "mmm-yyyy")</f>
        <v>Feb-2024</v>
      </c>
      <c r="O5225">
        <f>tblorders[[#This Row],[actual_delivery_days]] -tblorders[[#This Row],[expected_delivery_days]]</f>
        <v>0</v>
      </c>
    </row>
    <row r="5226" spans="1:15" x14ac:dyDescent="0.2">
      <c r="A5226" t="s">
        <v>7120</v>
      </c>
      <c r="B5226" t="s">
        <v>3322</v>
      </c>
      <c r="C5226" t="s">
        <v>44</v>
      </c>
      <c r="D5226">
        <v>1</v>
      </c>
      <c r="E5226" s="1">
        <v>45776</v>
      </c>
      <c r="F5226" s="1">
        <v>45777</v>
      </c>
      <c r="G5226">
        <v>7</v>
      </c>
      <c r="H5226" s="1">
        <v>45785</v>
      </c>
      <c r="I5226">
        <v>8</v>
      </c>
      <c r="J5226" t="s">
        <v>40</v>
      </c>
      <c r="K5226" t="s">
        <v>17</v>
      </c>
      <c r="L5226" t="s">
        <v>58</v>
      </c>
      <c r="M5226">
        <v>50990</v>
      </c>
      <c r="N5226" t="str">
        <f>TEXT(tblorders[[#This Row],[order_date]], "mmm-yyyy")</f>
        <v>Apr-2025</v>
      </c>
      <c r="O5226">
        <f>tblorders[[#This Row],[actual_delivery_days]] -tblorders[[#This Row],[expected_delivery_days]]</f>
        <v>1</v>
      </c>
    </row>
    <row r="5227" spans="1:15" x14ac:dyDescent="0.2">
      <c r="A5227" t="s">
        <v>7121</v>
      </c>
      <c r="B5227" t="s">
        <v>435</v>
      </c>
      <c r="C5227" t="s">
        <v>15</v>
      </c>
      <c r="D5227">
        <v>1</v>
      </c>
      <c r="E5227" s="1">
        <v>44934</v>
      </c>
      <c r="F5227" s="1">
        <v>44935</v>
      </c>
      <c r="G5227">
        <v>5</v>
      </c>
      <c r="H5227" s="1">
        <v>44945</v>
      </c>
      <c r="I5227">
        <v>10</v>
      </c>
      <c r="J5227" t="s">
        <v>61</v>
      </c>
      <c r="K5227" t="s">
        <v>25</v>
      </c>
      <c r="L5227" t="s">
        <v>58</v>
      </c>
      <c r="M5227">
        <v>55990</v>
      </c>
      <c r="N5227" t="str">
        <f>TEXT(tblorders[[#This Row],[order_date]], "mmm-yyyy")</f>
        <v>Jan-2023</v>
      </c>
      <c r="O5227">
        <f>tblorders[[#This Row],[actual_delivery_days]] -tblorders[[#This Row],[expected_delivery_days]]</f>
        <v>5</v>
      </c>
    </row>
    <row r="5228" spans="1:15" x14ac:dyDescent="0.2">
      <c r="A5228" t="s">
        <v>7122</v>
      </c>
      <c r="B5228" t="s">
        <v>3958</v>
      </c>
      <c r="C5228" t="s">
        <v>32</v>
      </c>
      <c r="D5228">
        <v>1</v>
      </c>
      <c r="E5228" s="1">
        <v>45795</v>
      </c>
      <c r="F5228" s="1">
        <v>45796</v>
      </c>
      <c r="G5228">
        <v>5</v>
      </c>
      <c r="H5228" s="1">
        <v>45800</v>
      </c>
      <c r="I5228">
        <v>4</v>
      </c>
      <c r="J5228" t="s">
        <v>16</v>
      </c>
      <c r="K5228" t="s">
        <v>41</v>
      </c>
      <c r="L5228" t="s">
        <v>22</v>
      </c>
      <c r="M5228">
        <v>45000</v>
      </c>
      <c r="N5228" t="str">
        <f>TEXT(tblorders[[#This Row],[order_date]], "mmm-yyyy")</f>
        <v>May-2025</v>
      </c>
      <c r="O5228">
        <f>tblorders[[#This Row],[actual_delivery_days]] -tblorders[[#This Row],[expected_delivery_days]]</f>
        <v>-1</v>
      </c>
    </row>
    <row r="5229" spans="1:15" x14ac:dyDescent="0.2">
      <c r="A5229" t="s">
        <v>7123</v>
      </c>
      <c r="B5229" t="s">
        <v>610</v>
      </c>
      <c r="C5229" t="s">
        <v>15</v>
      </c>
      <c r="D5229">
        <v>1</v>
      </c>
      <c r="E5229" s="1">
        <v>44829</v>
      </c>
      <c r="F5229" s="1">
        <v>44830</v>
      </c>
      <c r="G5229">
        <v>10</v>
      </c>
      <c r="H5229" s="1">
        <v>44838</v>
      </c>
      <c r="I5229">
        <v>8</v>
      </c>
      <c r="J5229" t="s">
        <v>16</v>
      </c>
      <c r="K5229" t="s">
        <v>17</v>
      </c>
      <c r="L5229" t="s">
        <v>22</v>
      </c>
      <c r="M5229">
        <v>55990</v>
      </c>
      <c r="N5229" t="str">
        <f>TEXT(tblorders[[#This Row],[order_date]], "mmm-yyyy")</f>
        <v>Sep-2022</v>
      </c>
      <c r="O5229">
        <f>tblorders[[#This Row],[actual_delivery_days]] -tblorders[[#This Row],[expected_delivery_days]]</f>
        <v>-2</v>
      </c>
    </row>
    <row r="5230" spans="1:15" x14ac:dyDescent="0.2">
      <c r="A5230" t="s">
        <v>7124</v>
      </c>
      <c r="B5230" t="s">
        <v>136</v>
      </c>
      <c r="C5230" t="s">
        <v>15</v>
      </c>
      <c r="D5230">
        <v>1</v>
      </c>
      <c r="E5230" s="1">
        <v>45511</v>
      </c>
      <c r="F5230" s="1">
        <v>45516</v>
      </c>
      <c r="G5230">
        <v>7</v>
      </c>
      <c r="H5230" s="1">
        <v>45523</v>
      </c>
      <c r="I5230">
        <v>7</v>
      </c>
      <c r="J5230" t="s">
        <v>16</v>
      </c>
      <c r="K5230" t="s">
        <v>25</v>
      </c>
      <c r="L5230" t="s">
        <v>22</v>
      </c>
      <c r="M5230">
        <v>55990</v>
      </c>
      <c r="N5230" t="str">
        <f>TEXT(tblorders[[#This Row],[order_date]], "mmm-yyyy")</f>
        <v>Aug-2024</v>
      </c>
      <c r="O5230">
        <f>tblorders[[#This Row],[actual_delivery_days]] -tblorders[[#This Row],[expected_delivery_days]]</f>
        <v>0</v>
      </c>
    </row>
    <row r="5231" spans="1:15" x14ac:dyDescent="0.2">
      <c r="A5231" t="s">
        <v>7125</v>
      </c>
      <c r="B5231" t="s">
        <v>3171</v>
      </c>
      <c r="C5231" t="s">
        <v>29</v>
      </c>
      <c r="D5231">
        <v>1</v>
      </c>
      <c r="E5231" s="1">
        <v>45672</v>
      </c>
      <c r="F5231" s="1">
        <v>45677</v>
      </c>
      <c r="G5231">
        <v>7</v>
      </c>
      <c r="H5231" s="1">
        <v>45685</v>
      </c>
      <c r="I5231">
        <v>8</v>
      </c>
      <c r="J5231" t="s">
        <v>16</v>
      </c>
      <c r="K5231" t="s">
        <v>17</v>
      </c>
      <c r="L5231" t="s">
        <v>18</v>
      </c>
      <c r="M5231">
        <v>11000</v>
      </c>
      <c r="N5231" t="str">
        <f>TEXT(tblorders[[#This Row],[order_date]], "mmm-yyyy")</f>
        <v>Jan-2025</v>
      </c>
      <c r="O5231">
        <f>tblorders[[#This Row],[actual_delivery_days]] -tblorders[[#This Row],[expected_delivery_days]]</f>
        <v>1</v>
      </c>
    </row>
    <row r="5232" spans="1:15" x14ac:dyDescent="0.2">
      <c r="A5232" t="s">
        <v>7126</v>
      </c>
      <c r="B5232" t="s">
        <v>6430</v>
      </c>
      <c r="C5232" t="s">
        <v>32</v>
      </c>
      <c r="D5232">
        <v>1</v>
      </c>
      <c r="E5232" s="1">
        <v>45775</v>
      </c>
      <c r="F5232" s="1">
        <v>45780</v>
      </c>
      <c r="G5232">
        <v>7</v>
      </c>
      <c r="H5232" s="1">
        <v>45787</v>
      </c>
      <c r="I5232">
        <v>7</v>
      </c>
      <c r="J5232" t="s">
        <v>16</v>
      </c>
      <c r="K5232" t="s">
        <v>41</v>
      </c>
      <c r="L5232" t="s">
        <v>26</v>
      </c>
      <c r="M5232">
        <v>45000</v>
      </c>
      <c r="N5232" t="str">
        <f>TEXT(tblorders[[#This Row],[order_date]], "mmm-yyyy")</f>
        <v>Apr-2025</v>
      </c>
      <c r="O5232">
        <f>tblorders[[#This Row],[actual_delivery_days]] -tblorders[[#This Row],[expected_delivery_days]]</f>
        <v>0</v>
      </c>
    </row>
    <row r="5233" spans="1:15" x14ac:dyDescent="0.2">
      <c r="A5233" t="s">
        <v>7127</v>
      </c>
      <c r="B5233" t="s">
        <v>1644</v>
      </c>
      <c r="C5233" t="s">
        <v>55</v>
      </c>
      <c r="D5233">
        <v>2</v>
      </c>
      <c r="E5233" s="1">
        <v>45606</v>
      </c>
      <c r="F5233" s="1">
        <v>45610</v>
      </c>
      <c r="G5233">
        <v>7</v>
      </c>
      <c r="H5233" s="1">
        <v>45617</v>
      </c>
      <c r="I5233">
        <v>7</v>
      </c>
      <c r="J5233" t="s">
        <v>16</v>
      </c>
      <c r="K5233" t="s">
        <v>17</v>
      </c>
      <c r="L5233" t="s">
        <v>22</v>
      </c>
      <c r="M5233">
        <v>199980</v>
      </c>
      <c r="N5233" t="str">
        <f>TEXT(tblorders[[#This Row],[order_date]], "mmm-yyyy")</f>
        <v>Nov-2024</v>
      </c>
      <c r="O5233">
        <f>tblorders[[#This Row],[actual_delivery_days]] -tblorders[[#This Row],[expected_delivery_days]]</f>
        <v>0</v>
      </c>
    </row>
    <row r="5234" spans="1:15" x14ac:dyDescent="0.2">
      <c r="A5234" t="s">
        <v>7128</v>
      </c>
      <c r="B5234" t="s">
        <v>5324</v>
      </c>
      <c r="C5234" t="s">
        <v>15</v>
      </c>
      <c r="D5234">
        <v>1</v>
      </c>
      <c r="E5234" s="1">
        <v>45377</v>
      </c>
      <c r="F5234" s="1">
        <v>45382</v>
      </c>
      <c r="G5234">
        <v>10</v>
      </c>
      <c r="H5234" s="1">
        <v>45392</v>
      </c>
      <c r="I5234">
        <v>10</v>
      </c>
      <c r="J5234" t="s">
        <v>16</v>
      </c>
      <c r="K5234" t="s">
        <v>41</v>
      </c>
      <c r="L5234" t="s">
        <v>22</v>
      </c>
      <c r="M5234">
        <v>55990</v>
      </c>
      <c r="N5234" t="str">
        <f>TEXT(tblorders[[#This Row],[order_date]], "mmm-yyyy")</f>
        <v>Mar-2024</v>
      </c>
      <c r="O5234">
        <f>tblorders[[#This Row],[actual_delivery_days]] -tblorders[[#This Row],[expected_delivery_days]]</f>
        <v>0</v>
      </c>
    </row>
    <row r="5235" spans="1:15" x14ac:dyDescent="0.2">
      <c r="A5235" t="s">
        <v>7129</v>
      </c>
      <c r="B5235" t="s">
        <v>1651</v>
      </c>
      <c r="C5235" t="s">
        <v>15</v>
      </c>
      <c r="D5235">
        <v>1</v>
      </c>
      <c r="E5235" s="1">
        <v>45357</v>
      </c>
      <c r="F5235" s="1">
        <v>45361</v>
      </c>
      <c r="G5235">
        <v>7</v>
      </c>
      <c r="H5235" s="1">
        <v>45368</v>
      </c>
      <c r="I5235">
        <v>7</v>
      </c>
      <c r="J5235" t="s">
        <v>16</v>
      </c>
      <c r="K5235" t="s">
        <v>41</v>
      </c>
      <c r="L5235" t="s">
        <v>26</v>
      </c>
      <c r="M5235">
        <v>55990</v>
      </c>
      <c r="N5235" t="str">
        <f>TEXT(tblorders[[#This Row],[order_date]], "mmm-yyyy")</f>
        <v>Mar-2024</v>
      </c>
      <c r="O5235">
        <f>tblorders[[#This Row],[actual_delivery_days]] -tblorders[[#This Row],[expected_delivery_days]]</f>
        <v>0</v>
      </c>
    </row>
    <row r="5236" spans="1:15" x14ac:dyDescent="0.2">
      <c r="A5236" t="s">
        <v>7130</v>
      </c>
      <c r="B5236" t="s">
        <v>2529</v>
      </c>
      <c r="C5236" t="s">
        <v>32</v>
      </c>
      <c r="D5236">
        <v>1</v>
      </c>
      <c r="E5236" s="1">
        <v>45616</v>
      </c>
      <c r="F5236" s="1">
        <v>45617</v>
      </c>
      <c r="G5236">
        <v>10</v>
      </c>
      <c r="H5236" s="1">
        <v>45627</v>
      </c>
      <c r="I5236">
        <v>10</v>
      </c>
      <c r="J5236" t="s">
        <v>16</v>
      </c>
      <c r="K5236" t="s">
        <v>41</v>
      </c>
      <c r="L5236" t="s">
        <v>22</v>
      </c>
      <c r="M5236">
        <v>45000</v>
      </c>
      <c r="N5236" t="str">
        <f>TEXT(tblorders[[#This Row],[order_date]], "mmm-yyyy")</f>
        <v>Nov-2024</v>
      </c>
      <c r="O5236">
        <f>tblorders[[#This Row],[actual_delivery_days]] -tblorders[[#This Row],[expected_delivery_days]]</f>
        <v>0</v>
      </c>
    </row>
    <row r="5237" spans="1:15" x14ac:dyDescent="0.2">
      <c r="A5237" t="s">
        <v>7131</v>
      </c>
      <c r="B5237" t="s">
        <v>1407</v>
      </c>
      <c r="C5237" t="s">
        <v>55</v>
      </c>
      <c r="D5237">
        <v>2</v>
      </c>
      <c r="E5237" s="1">
        <v>45505</v>
      </c>
      <c r="F5237" s="1">
        <v>45509</v>
      </c>
      <c r="G5237">
        <v>10</v>
      </c>
      <c r="H5237" s="1">
        <v>45519</v>
      </c>
      <c r="I5237">
        <v>10</v>
      </c>
      <c r="J5237" t="s">
        <v>16</v>
      </c>
      <c r="K5237" t="s">
        <v>17</v>
      </c>
      <c r="L5237" t="s">
        <v>33</v>
      </c>
      <c r="M5237">
        <v>199980</v>
      </c>
      <c r="N5237" t="str">
        <f>TEXT(tblorders[[#This Row],[order_date]], "mmm-yyyy")</f>
        <v>Aug-2024</v>
      </c>
      <c r="O5237">
        <f>tblorders[[#This Row],[actual_delivery_days]] -tblorders[[#This Row],[expected_delivery_days]]</f>
        <v>0</v>
      </c>
    </row>
    <row r="5238" spans="1:15" x14ac:dyDescent="0.2">
      <c r="A5238" t="s">
        <v>7132</v>
      </c>
      <c r="B5238" t="s">
        <v>5128</v>
      </c>
      <c r="C5238" t="s">
        <v>55</v>
      </c>
      <c r="D5238">
        <v>1</v>
      </c>
      <c r="E5238" s="1">
        <v>45790</v>
      </c>
      <c r="F5238" s="1">
        <v>45795</v>
      </c>
      <c r="G5238">
        <v>7</v>
      </c>
      <c r="H5238" s="1">
        <v>45802</v>
      </c>
      <c r="I5238">
        <v>7</v>
      </c>
      <c r="J5238" t="s">
        <v>16</v>
      </c>
      <c r="K5238" t="s">
        <v>25</v>
      </c>
      <c r="L5238" t="s">
        <v>58</v>
      </c>
      <c r="M5238">
        <v>99990</v>
      </c>
      <c r="N5238" t="str">
        <f>TEXT(tblorders[[#This Row],[order_date]], "mmm-yyyy")</f>
        <v>May-2025</v>
      </c>
      <c r="O5238">
        <f>tblorders[[#This Row],[actual_delivery_days]] -tblorders[[#This Row],[expected_delivery_days]]</f>
        <v>0</v>
      </c>
    </row>
    <row r="5239" spans="1:15" x14ac:dyDescent="0.2">
      <c r="A5239" t="s">
        <v>7133</v>
      </c>
      <c r="B5239" t="s">
        <v>2620</v>
      </c>
      <c r="C5239" t="s">
        <v>21</v>
      </c>
      <c r="D5239">
        <v>1</v>
      </c>
      <c r="E5239" s="1">
        <v>44929</v>
      </c>
      <c r="F5239" s="1">
        <v>44933</v>
      </c>
      <c r="G5239">
        <v>10</v>
      </c>
      <c r="H5239" s="1">
        <v>44943</v>
      </c>
      <c r="I5239">
        <v>10</v>
      </c>
      <c r="J5239" t="s">
        <v>16</v>
      </c>
      <c r="K5239" t="s">
        <v>41</v>
      </c>
      <c r="L5239" t="s">
        <v>33</v>
      </c>
      <c r="M5239">
        <v>89990</v>
      </c>
      <c r="N5239" t="str">
        <f>TEXT(tblorders[[#This Row],[order_date]], "mmm-yyyy")</f>
        <v>Jan-2023</v>
      </c>
      <c r="O5239">
        <f>tblorders[[#This Row],[actual_delivery_days]] -tblorders[[#This Row],[expected_delivery_days]]</f>
        <v>0</v>
      </c>
    </row>
    <row r="5240" spans="1:15" x14ac:dyDescent="0.2">
      <c r="A5240" t="s">
        <v>7134</v>
      </c>
      <c r="B5240" t="s">
        <v>4244</v>
      </c>
      <c r="C5240" t="s">
        <v>21</v>
      </c>
      <c r="D5240">
        <v>1</v>
      </c>
      <c r="E5240" s="1">
        <v>45795</v>
      </c>
      <c r="F5240" s="1">
        <v>45800</v>
      </c>
      <c r="G5240">
        <v>7</v>
      </c>
      <c r="H5240" s="1">
        <v>45808</v>
      </c>
      <c r="I5240">
        <v>8</v>
      </c>
      <c r="J5240" t="s">
        <v>16</v>
      </c>
      <c r="K5240" t="s">
        <v>41</v>
      </c>
      <c r="L5240" t="s">
        <v>33</v>
      </c>
      <c r="M5240">
        <v>89990</v>
      </c>
      <c r="N5240" t="str">
        <f>TEXT(tblorders[[#This Row],[order_date]], "mmm-yyyy")</f>
        <v>May-2025</v>
      </c>
      <c r="O5240">
        <f>tblorders[[#This Row],[actual_delivery_days]] -tblorders[[#This Row],[expected_delivery_days]]</f>
        <v>1</v>
      </c>
    </row>
    <row r="5241" spans="1:15" x14ac:dyDescent="0.2">
      <c r="A5241" t="s">
        <v>7135</v>
      </c>
      <c r="B5241" t="s">
        <v>2468</v>
      </c>
      <c r="C5241" t="s">
        <v>21</v>
      </c>
      <c r="D5241">
        <v>2</v>
      </c>
      <c r="E5241" s="1">
        <v>45569</v>
      </c>
      <c r="F5241" s="1">
        <v>45573</v>
      </c>
      <c r="G5241">
        <v>5</v>
      </c>
      <c r="H5241" s="1">
        <v>45578</v>
      </c>
      <c r="I5241">
        <v>5</v>
      </c>
      <c r="J5241" t="s">
        <v>16</v>
      </c>
      <c r="K5241" t="s">
        <v>25</v>
      </c>
      <c r="L5241" t="s">
        <v>33</v>
      </c>
      <c r="M5241">
        <v>179980</v>
      </c>
      <c r="N5241" t="str">
        <f>TEXT(tblorders[[#This Row],[order_date]], "mmm-yyyy")</f>
        <v>Oct-2024</v>
      </c>
      <c r="O5241">
        <f>tblorders[[#This Row],[actual_delivery_days]] -tblorders[[#This Row],[expected_delivery_days]]</f>
        <v>0</v>
      </c>
    </row>
    <row r="5242" spans="1:15" x14ac:dyDescent="0.2">
      <c r="A5242" t="s">
        <v>7136</v>
      </c>
      <c r="B5242" t="s">
        <v>723</v>
      </c>
      <c r="C5242" t="s">
        <v>32</v>
      </c>
      <c r="D5242">
        <v>1</v>
      </c>
      <c r="E5242" s="1">
        <v>45513</v>
      </c>
      <c r="F5242" s="1">
        <v>45517</v>
      </c>
      <c r="G5242">
        <v>10</v>
      </c>
      <c r="H5242" s="1">
        <v>45529</v>
      </c>
      <c r="I5242">
        <v>12</v>
      </c>
      <c r="J5242" t="s">
        <v>16</v>
      </c>
      <c r="K5242" t="s">
        <v>17</v>
      </c>
      <c r="L5242" t="s">
        <v>58</v>
      </c>
      <c r="M5242">
        <v>45000</v>
      </c>
      <c r="N5242" t="str">
        <f>TEXT(tblorders[[#This Row],[order_date]], "mmm-yyyy")</f>
        <v>Aug-2024</v>
      </c>
      <c r="O5242">
        <f>tblorders[[#This Row],[actual_delivery_days]] -tblorders[[#This Row],[expected_delivery_days]]</f>
        <v>2</v>
      </c>
    </row>
    <row r="5243" spans="1:15" x14ac:dyDescent="0.2">
      <c r="A5243" t="s">
        <v>7137</v>
      </c>
      <c r="B5243" t="s">
        <v>4492</v>
      </c>
      <c r="C5243" t="s">
        <v>32</v>
      </c>
      <c r="D5243">
        <v>2</v>
      </c>
      <c r="E5243" s="1">
        <v>45449</v>
      </c>
      <c r="F5243" s="1">
        <v>45452</v>
      </c>
      <c r="G5243">
        <v>10</v>
      </c>
      <c r="H5243" s="1">
        <v>45464</v>
      </c>
      <c r="I5243">
        <v>12</v>
      </c>
      <c r="J5243" t="s">
        <v>16</v>
      </c>
      <c r="K5243" t="s">
        <v>17</v>
      </c>
      <c r="L5243" t="s">
        <v>26</v>
      </c>
      <c r="M5243">
        <v>90000</v>
      </c>
      <c r="N5243" t="str">
        <f>TEXT(tblorders[[#This Row],[order_date]], "mmm-yyyy")</f>
        <v>Jun-2024</v>
      </c>
      <c r="O5243">
        <f>tblorders[[#This Row],[actual_delivery_days]] -tblorders[[#This Row],[expected_delivery_days]]</f>
        <v>2</v>
      </c>
    </row>
    <row r="5244" spans="1:15" x14ac:dyDescent="0.2">
      <c r="A5244" t="s">
        <v>7138</v>
      </c>
      <c r="B5244" t="s">
        <v>2720</v>
      </c>
      <c r="C5244" t="s">
        <v>15</v>
      </c>
      <c r="D5244">
        <v>1</v>
      </c>
      <c r="E5244" s="1">
        <v>45755</v>
      </c>
      <c r="F5244" s="1">
        <v>45756</v>
      </c>
      <c r="G5244">
        <v>10</v>
      </c>
      <c r="H5244" s="1">
        <v>45767</v>
      </c>
      <c r="I5244">
        <v>11</v>
      </c>
      <c r="J5244" t="s">
        <v>16</v>
      </c>
      <c r="K5244" t="s">
        <v>17</v>
      </c>
      <c r="L5244" t="s">
        <v>22</v>
      </c>
      <c r="M5244">
        <v>55990</v>
      </c>
      <c r="N5244" t="str">
        <f>TEXT(tblorders[[#This Row],[order_date]], "mmm-yyyy")</f>
        <v>Apr-2025</v>
      </c>
      <c r="O5244">
        <f>tblorders[[#This Row],[actual_delivery_days]] -tblorders[[#This Row],[expected_delivery_days]]</f>
        <v>1</v>
      </c>
    </row>
    <row r="5245" spans="1:15" x14ac:dyDescent="0.2">
      <c r="A5245" t="s">
        <v>7139</v>
      </c>
      <c r="B5245" t="s">
        <v>2078</v>
      </c>
      <c r="C5245" t="s">
        <v>15</v>
      </c>
      <c r="D5245">
        <v>1</v>
      </c>
      <c r="E5245" s="1">
        <v>45403</v>
      </c>
      <c r="F5245" s="1">
        <v>45405</v>
      </c>
      <c r="G5245">
        <v>10</v>
      </c>
      <c r="H5245" s="1">
        <v>45416</v>
      </c>
      <c r="I5245">
        <v>11</v>
      </c>
      <c r="J5245" t="s">
        <v>16</v>
      </c>
      <c r="K5245" t="s">
        <v>41</v>
      </c>
      <c r="L5245" t="s">
        <v>22</v>
      </c>
      <c r="M5245">
        <v>55990</v>
      </c>
      <c r="N5245" t="str">
        <f>TEXT(tblorders[[#This Row],[order_date]], "mmm-yyyy")</f>
        <v>Apr-2024</v>
      </c>
      <c r="O5245">
        <f>tblorders[[#This Row],[actual_delivery_days]] -tblorders[[#This Row],[expected_delivery_days]]</f>
        <v>1</v>
      </c>
    </row>
    <row r="5246" spans="1:15" x14ac:dyDescent="0.2">
      <c r="A5246" t="s">
        <v>7140</v>
      </c>
      <c r="B5246" t="s">
        <v>1678</v>
      </c>
      <c r="C5246" t="s">
        <v>15</v>
      </c>
      <c r="D5246">
        <v>2</v>
      </c>
      <c r="E5246" s="1">
        <v>45679</v>
      </c>
      <c r="F5246" s="1">
        <v>45684</v>
      </c>
      <c r="G5246">
        <v>5</v>
      </c>
      <c r="H5246" s="1">
        <v>45689</v>
      </c>
      <c r="I5246">
        <v>5</v>
      </c>
      <c r="J5246" t="s">
        <v>16</v>
      </c>
      <c r="K5246" t="s">
        <v>41</v>
      </c>
      <c r="L5246" t="s">
        <v>22</v>
      </c>
      <c r="M5246">
        <v>111980</v>
      </c>
      <c r="N5246" t="str">
        <f>TEXT(tblorders[[#This Row],[order_date]], "mmm-yyyy")</f>
        <v>Jan-2025</v>
      </c>
      <c r="O5246">
        <f>tblorders[[#This Row],[actual_delivery_days]] -tblorders[[#This Row],[expected_delivery_days]]</f>
        <v>0</v>
      </c>
    </row>
    <row r="5247" spans="1:15" x14ac:dyDescent="0.2">
      <c r="A5247" t="s">
        <v>7141</v>
      </c>
      <c r="B5247" t="s">
        <v>4563</v>
      </c>
      <c r="C5247" t="s">
        <v>29</v>
      </c>
      <c r="D5247">
        <v>1</v>
      </c>
      <c r="E5247" s="1">
        <v>45473</v>
      </c>
      <c r="F5247" s="1">
        <v>45475</v>
      </c>
      <c r="G5247">
        <v>10</v>
      </c>
      <c r="H5247" s="1">
        <v>45485</v>
      </c>
      <c r="I5247">
        <v>10</v>
      </c>
      <c r="J5247" t="s">
        <v>16</v>
      </c>
      <c r="K5247" t="s">
        <v>41</v>
      </c>
      <c r="L5247" t="s">
        <v>18</v>
      </c>
      <c r="M5247">
        <v>11000</v>
      </c>
      <c r="N5247" t="str">
        <f>TEXT(tblorders[[#This Row],[order_date]], "mmm-yyyy")</f>
        <v>Jun-2024</v>
      </c>
      <c r="O5247">
        <f>tblorders[[#This Row],[actual_delivery_days]] -tblorders[[#This Row],[expected_delivery_days]]</f>
        <v>0</v>
      </c>
    </row>
    <row r="5248" spans="1:15" x14ac:dyDescent="0.2">
      <c r="A5248" t="s">
        <v>7142</v>
      </c>
      <c r="B5248" t="s">
        <v>631</v>
      </c>
      <c r="C5248" t="s">
        <v>55</v>
      </c>
      <c r="D5248">
        <v>1</v>
      </c>
      <c r="E5248" s="1">
        <v>45785</v>
      </c>
      <c r="F5248" s="1">
        <v>45787</v>
      </c>
      <c r="G5248">
        <v>7</v>
      </c>
      <c r="H5248" s="1">
        <v>45794</v>
      </c>
      <c r="I5248">
        <v>7</v>
      </c>
      <c r="J5248" t="s">
        <v>16</v>
      </c>
      <c r="K5248" t="s">
        <v>41</v>
      </c>
      <c r="L5248" t="s">
        <v>58</v>
      </c>
      <c r="M5248">
        <v>99990</v>
      </c>
      <c r="N5248" t="str">
        <f>TEXT(tblorders[[#This Row],[order_date]], "mmm-yyyy")</f>
        <v>May-2025</v>
      </c>
      <c r="O5248">
        <f>tblorders[[#This Row],[actual_delivery_days]] -tblorders[[#This Row],[expected_delivery_days]]</f>
        <v>0</v>
      </c>
    </row>
    <row r="5249" spans="1:15" x14ac:dyDescent="0.2">
      <c r="A5249" t="s">
        <v>7143</v>
      </c>
      <c r="B5249" t="s">
        <v>3141</v>
      </c>
      <c r="C5249" t="s">
        <v>21</v>
      </c>
      <c r="D5249">
        <v>2</v>
      </c>
      <c r="E5249" s="1">
        <v>45792</v>
      </c>
      <c r="F5249" s="1">
        <v>45797</v>
      </c>
      <c r="G5249">
        <v>7</v>
      </c>
      <c r="H5249" s="1">
        <v>45804</v>
      </c>
      <c r="I5249">
        <v>7</v>
      </c>
      <c r="J5249" t="s">
        <v>16</v>
      </c>
      <c r="K5249" t="s">
        <v>17</v>
      </c>
      <c r="L5249" t="s">
        <v>33</v>
      </c>
      <c r="M5249">
        <v>179980</v>
      </c>
      <c r="N5249" t="str">
        <f>TEXT(tblorders[[#This Row],[order_date]], "mmm-yyyy")</f>
        <v>May-2025</v>
      </c>
      <c r="O5249">
        <f>tblorders[[#This Row],[actual_delivery_days]] -tblorders[[#This Row],[expected_delivery_days]]</f>
        <v>0</v>
      </c>
    </row>
    <row r="5250" spans="1:15" x14ac:dyDescent="0.2">
      <c r="A5250" t="s">
        <v>7144</v>
      </c>
      <c r="B5250" t="s">
        <v>5206</v>
      </c>
      <c r="C5250" t="s">
        <v>29</v>
      </c>
      <c r="D5250">
        <v>2</v>
      </c>
      <c r="E5250" s="1">
        <v>45277</v>
      </c>
      <c r="F5250" s="1">
        <v>45280</v>
      </c>
      <c r="G5250">
        <v>7</v>
      </c>
      <c r="H5250" s="1">
        <v>45288</v>
      </c>
      <c r="I5250">
        <v>8</v>
      </c>
      <c r="J5250" t="s">
        <v>16</v>
      </c>
      <c r="K5250" t="s">
        <v>41</v>
      </c>
      <c r="L5250" t="s">
        <v>33</v>
      </c>
      <c r="M5250">
        <v>22000</v>
      </c>
      <c r="N5250" t="str">
        <f>TEXT(tblorders[[#This Row],[order_date]], "mmm-yyyy")</f>
        <v>Dec-2023</v>
      </c>
      <c r="O5250">
        <f>tblorders[[#This Row],[actual_delivery_days]] -tblorders[[#This Row],[expected_delivery_days]]</f>
        <v>1</v>
      </c>
    </row>
    <row r="5251" spans="1:15" x14ac:dyDescent="0.2">
      <c r="A5251" t="s">
        <v>7145</v>
      </c>
      <c r="B5251" t="s">
        <v>4903</v>
      </c>
      <c r="C5251" t="s">
        <v>15</v>
      </c>
      <c r="D5251">
        <v>2</v>
      </c>
      <c r="E5251" s="1">
        <v>45568</v>
      </c>
      <c r="F5251" s="1">
        <v>45573</v>
      </c>
      <c r="G5251">
        <v>5</v>
      </c>
      <c r="H5251" s="1">
        <v>45579</v>
      </c>
      <c r="I5251">
        <v>6</v>
      </c>
      <c r="J5251" t="s">
        <v>16</v>
      </c>
      <c r="K5251" t="s">
        <v>25</v>
      </c>
      <c r="L5251" t="s">
        <v>33</v>
      </c>
      <c r="M5251">
        <v>111980</v>
      </c>
      <c r="N5251" t="str">
        <f>TEXT(tblorders[[#This Row],[order_date]], "mmm-yyyy")</f>
        <v>Oct-2024</v>
      </c>
      <c r="O5251">
        <f>tblorders[[#This Row],[actual_delivery_days]] -tblorders[[#This Row],[expected_delivery_days]]</f>
        <v>1</v>
      </c>
    </row>
    <row r="5252" spans="1:15" x14ac:dyDescent="0.2">
      <c r="A5252" t="s">
        <v>7146</v>
      </c>
      <c r="B5252" t="s">
        <v>1429</v>
      </c>
      <c r="C5252" t="s">
        <v>32</v>
      </c>
      <c r="D5252">
        <v>1</v>
      </c>
      <c r="E5252" s="1">
        <v>45731</v>
      </c>
      <c r="F5252" s="1">
        <v>45735</v>
      </c>
      <c r="G5252">
        <v>7</v>
      </c>
      <c r="H5252" s="1">
        <v>45743</v>
      </c>
      <c r="I5252">
        <v>8</v>
      </c>
      <c r="J5252" t="s">
        <v>16</v>
      </c>
      <c r="K5252" t="s">
        <v>17</v>
      </c>
      <c r="L5252" t="s">
        <v>33</v>
      </c>
      <c r="M5252">
        <v>45000</v>
      </c>
      <c r="N5252" t="str">
        <f>TEXT(tblorders[[#This Row],[order_date]], "mmm-yyyy")</f>
        <v>Mar-2025</v>
      </c>
      <c r="O5252">
        <f>tblorders[[#This Row],[actual_delivery_days]] -tblorders[[#This Row],[expected_delivery_days]]</f>
        <v>1</v>
      </c>
    </row>
    <row r="5253" spans="1:15" x14ac:dyDescent="0.2">
      <c r="A5253" t="s">
        <v>7147</v>
      </c>
      <c r="B5253" t="s">
        <v>2399</v>
      </c>
      <c r="C5253" t="s">
        <v>29</v>
      </c>
      <c r="D5253">
        <v>1</v>
      </c>
      <c r="E5253" s="1">
        <v>45572</v>
      </c>
      <c r="F5253" s="1">
        <v>45577</v>
      </c>
      <c r="G5253">
        <v>7</v>
      </c>
      <c r="H5253" s="1">
        <v>45584</v>
      </c>
      <c r="I5253">
        <v>7</v>
      </c>
      <c r="J5253" t="s">
        <v>16</v>
      </c>
      <c r="K5253" t="s">
        <v>41</v>
      </c>
      <c r="L5253" t="s">
        <v>22</v>
      </c>
      <c r="M5253">
        <v>11000</v>
      </c>
      <c r="N5253" t="str">
        <f>TEXT(tblorders[[#This Row],[order_date]], "mmm-yyyy")</f>
        <v>Oct-2024</v>
      </c>
      <c r="O5253">
        <f>tblorders[[#This Row],[actual_delivery_days]] -tblorders[[#This Row],[expected_delivery_days]]</f>
        <v>0</v>
      </c>
    </row>
    <row r="5254" spans="1:15" x14ac:dyDescent="0.2">
      <c r="A5254" t="s">
        <v>7148</v>
      </c>
      <c r="B5254" t="s">
        <v>188</v>
      </c>
      <c r="C5254" t="s">
        <v>29</v>
      </c>
      <c r="D5254">
        <v>1</v>
      </c>
      <c r="E5254" s="1">
        <v>45805</v>
      </c>
      <c r="F5254" s="1">
        <v>45808</v>
      </c>
      <c r="G5254">
        <v>7</v>
      </c>
      <c r="H5254" s="1">
        <v>45815</v>
      </c>
      <c r="I5254">
        <v>7</v>
      </c>
      <c r="J5254" t="s">
        <v>16</v>
      </c>
      <c r="K5254" t="s">
        <v>25</v>
      </c>
      <c r="L5254" t="s">
        <v>33</v>
      </c>
      <c r="M5254">
        <v>11000</v>
      </c>
      <c r="N5254" t="str">
        <f>TEXT(tblorders[[#This Row],[order_date]], "mmm-yyyy")</f>
        <v>May-2025</v>
      </c>
      <c r="O5254">
        <f>tblorders[[#This Row],[actual_delivery_days]] -tblorders[[#This Row],[expected_delivery_days]]</f>
        <v>0</v>
      </c>
    </row>
    <row r="5255" spans="1:15" x14ac:dyDescent="0.2">
      <c r="A5255" t="s">
        <v>7149</v>
      </c>
      <c r="B5255" t="s">
        <v>2913</v>
      </c>
      <c r="C5255" t="s">
        <v>55</v>
      </c>
      <c r="D5255">
        <v>1</v>
      </c>
      <c r="E5255" s="1">
        <v>44642</v>
      </c>
      <c r="F5255" s="1">
        <v>44645</v>
      </c>
      <c r="G5255">
        <v>5</v>
      </c>
      <c r="H5255" s="1">
        <v>44650</v>
      </c>
      <c r="I5255">
        <v>5</v>
      </c>
      <c r="J5255" t="s">
        <v>16</v>
      </c>
      <c r="K5255" t="s">
        <v>17</v>
      </c>
      <c r="L5255" t="s">
        <v>18</v>
      </c>
      <c r="M5255">
        <v>99990</v>
      </c>
      <c r="N5255" t="str">
        <f>TEXT(tblorders[[#This Row],[order_date]], "mmm-yyyy")</f>
        <v>Mar-2022</v>
      </c>
      <c r="O5255">
        <f>tblorders[[#This Row],[actual_delivery_days]] -tblorders[[#This Row],[expected_delivery_days]]</f>
        <v>0</v>
      </c>
    </row>
    <row r="5256" spans="1:15" x14ac:dyDescent="0.2">
      <c r="A5256" t="s">
        <v>7150</v>
      </c>
      <c r="B5256" t="s">
        <v>2210</v>
      </c>
      <c r="C5256" t="s">
        <v>32</v>
      </c>
      <c r="D5256">
        <v>2</v>
      </c>
      <c r="E5256" s="1">
        <v>45416</v>
      </c>
      <c r="F5256" s="1">
        <v>45420</v>
      </c>
      <c r="G5256">
        <v>10</v>
      </c>
      <c r="H5256" s="1">
        <v>45430</v>
      </c>
      <c r="I5256">
        <v>10</v>
      </c>
      <c r="J5256" t="s">
        <v>16</v>
      </c>
      <c r="K5256" t="s">
        <v>25</v>
      </c>
      <c r="L5256" t="s">
        <v>33</v>
      </c>
      <c r="M5256">
        <v>90000</v>
      </c>
      <c r="N5256" t="str">
        <f>TEXT(tblorders[[#This Row],[order_date]], "mmm-yyyy")</f>
        <v>May-2024</v>
      </c>
      <c r="O5256">
        <f>tblorders[[#This Row],[actual_delivery_days]] -tblorders[[#This Row],[expected_delivery_days]]</f>
        <v>0</v>
      </c>
    </row>
    <row r="5257" spans="1:15" x14ac:dyDescent="0.2">
      <c r="A5257" t="s">
        <v>7151</v>
      </c>
      <c r="B5257" t="s">
        <v>1283</v>
      </c>
      <c r="C5257" t="s">
        <v>21</v>
      </c>
      <c r="D5257">
        <v>1</v>
      </c>
      <c r="E5257" s="1">
        <v>45229</v>
      </c>
      <c r="F5257" s="1">
        <v>45231</v>
      </c>
      <c r="G5257">
        <v>10</v>
      </c>
      <c r="H5257" s="1">
        <v>45241</v>
      </c>
      <c r="I5257">
        <v>10</v>
      </c>
      <c r="J5257" t="s">
        <v>16</v>
      </c>
      <c r="K5257" t="s">
        <v>17</v>
      </c>
      <c r="L5257" t="s">
        <v>58</v>
      </c>
      <c r="M5257">
        <v>89990</v>
      </c>
      <c r="N5257" t="str">
        <f>TEXT(tblorders[[#This Row],[order_date]], "mmm-yyyy")</f>
        <v>Oct-2023</v>
      </c>
      <c r="O5257">
        <f>tblorders[[#This Row],[actual_delivery_days]] -tblorders[[#This Row],[expected_delivery_days]]</f>
        <v>0</v>
      </c>
    </row>
    <row r="5258" spans="1:15" x14ac:dyDescent="0.2">
      <c r="A5258" t="s">
        <v>7152</v>
      </c>
      <c r="B5258" t="s">
        <v>2532</v>
      </c>
      <c r="C5258" t="s">
        <v>44</v>
      </c>
      <c r="D5258">
        <v>1</v>
      </c>
      <c r="E5258" s="1">
        <v>45787</v>
      </c>
      <c r="F5258" s="1">
        <v>45788</v>
      </c>
      <c r="G5258">
        <v>7</v>
      </c>
      <c r="H5258" s="1">
        <v>45797</v>
      </c>
      <c r="I5258">
        <v>9</v>
      </c>
      <c r="J5258" t="s">
        <v>16</v>
      </c>
      <c r="K5258" t="s">
        <v>25</v>
      </c>
      <c r="L5258" t="s">
        <v>18</v>
      </c>
      <c r="M5258">
        <v>50990</v>
      </c>
      <c r="N5258" t="str">
        <f>TEXT(tblorders[[#This Row],[order_date]], "mmm-yyyy")</f>
        <v>May-2025</v>
      </c>
      <c r="O5258">
        <f>tblorders[[#This Row],[actual_delivery_days]] -tblorders[[#This Row],[expected_delivery_days]]</f>
        <v>2</v>
      </c>
    </row>
    <row r="5259" spans="1:15" x14ac:dyDescent="0.2">
      <c r="A5259" t="s">
        <v>7153</v>
      </c>
      <c r="B5259" t="s">
        <v>4764</v>
      </c>
      <c r="C5259" t="s">
        <v>29</v>
      </c>
      <c r="D5259">
        <v>1</v>
      </c>
      <c r="E5259" s="1">
        <v>45661</v>
      </c>
      <c r="F5259" s="1">
        <v>45664</v>
      </c>
      <c r="G5259">
        <v>10</v>
      </c>
      <c r="H5259" s="1">
        <v>45677</v>
      </c>
      <c r="I5259">
        <v>13</v>
      </c>
      <c r="J5259" t="s">
        <v>16</v>
      </c>
      <c r="K5259" t="s">
        <v>25</v>
      </c>
      <c r="L5259" t="s">
        <v>58</v>
      </c>
      <c r="M5259">
        <v>11000</v>
      </c>
      <c r="N5259" t="str">
        <f>TEXT(tblorders[[#This Row],[order_date]], "mmm-yyyy")</f>
        <v>Jan-2025</v>
      </c>
      <c r="O5259">
        <f>tblorders[[#This Row],[actual_delivery_days]] -tblorders[[#This Row],[expected_delivery_days]]</f>
        <v>3</v>
      </c>
    </row>
    <row r="5260" spans="1:15" x14ac:dyDescent="0.2">
      <c r="A5260" t="s">
        <v>7154</v>
      </c>
      <c r="B5260" t="s">
        <v>4027</v>
      </c>
      <c r="C5260" t="s">
        <v>21</v>
      </c>
      <c r="D5260">
        <v>1</v>
      </c>
      <c r="E5260" s="1">
        <v>45514</v>
      </c>
      <c r="F5260" s="1">
        <v>45516</v>
      </c>
      <c r="G5260">
        <v>5</v>
      </c>
      <c r="H5260" s="1">
        <v>45524</v>
      </c>
      <c r="I5260">
        <v>8</v>
      </c>
      <c r="J5260" t="s">
        <v>16</v>
      </c>
      <c r="K5260" t="s">
        <v>41</v>
      </c>
      <c r="L5260" t="s">
        <v>58</v>
      </c>
      <c r="M5260">
        <v>89990</v>
      </c>
      <c r="N5260" t="str">
        <f>TEXT(tblorders[[#This Row],[order_date]], "mmm-yyyy")</f>
        <v>Aug-2024</v>
      </c>
      <c r="O5260">
        <f>tblorders[[#This Row],[actual_delivery_days]] -tblorders[[#This Row],[expected_delivery_days]]</f>
        <v>3</v>
      </c>
    </row>
    <row r="5261" spans="1:15" x14ac:dyDescent="0.2">
      <c r="A5261" t="s">
        <v>7155</v>
      </c>
      <c r="B5261" t="s">
        <v>2681</v>
      </c>
      <c r="C5261" t="s">
        <v>29</v>
      </c>
      <c r="D5261">
        <v>2</v>
      </c>
      <c r="E5261" s="1">
        <v>45042</v>
      </c>
      <c r="F5261" s="1">
        <v>45046</v>
      </c>
      <c r="G5261">
        <v>5</v>
      </c>
      <c r="H5261" s="1">
        <v>45052</v>
      </c>
      <c r="I5261">
        <v>6</v>
      </c>
      <c r="J5261" t="s">
        <v>16</v>
      </c>
      <c r="K5261" t="s">
        <v>17</v>
      </c>
      <c r="L5261" t="s">
        <v>26</v>
      </c>
      <c r="M5261">
        <v>22000</v>
      </c>
      <c r="N5261" t="str">
        <f>TEXT(tblorders[[#This Row],[order_date]], "mmm-yyyy")</f>
        <v>Apr-2023</v>
      </c>
      <c r="O5261">
        <f>tblorders[[#This Row],[actual_delivery_days]] -tblorders[[#This Row],[expected_delivery_days]]</f>
        <v>1</v>
      </c>
    </row>
    <row r="5262" spans="1:15" x14ac:dyDescent="0.2">
      <c r="A5262" t="s">
        <v>7156</v>
      </c>
      <c r="B5262" t="s">
        <v>5060</v>
      </c>
      <c r="C5262" t="s">
        <v>21</v>
      </c>
      <c r="D5262">
        <v>1</v>
      </c>
      <c r="E5262" s="1">
        <v>45759</v>
      </c>
      <c r="F5262" s="1">
        <v>45762</v>
      </c>
      <c r="G5262">
        <v>5</v>
      </c>
      <c r="H5262" s="1">
        <v>45766</v>
      </c>
      <c r="I5262">
        <v>4</v>
      </c>
      <c r="J5262" t="s">
        <v>16</v>
      </c>
      <c r="K5262" t="s">
        <v>41</v>
      </c>
      <c r="L5262" t="s">
        <v>18</v>
      </c>
      <c r="M5262">
        <v>89990</v>
      </c>
      <c r="N5262" t="str">
        <f>TEXT(tblorders[[#This Row],[order_date]], "mmm-yyyy")</f>
        <v>Apr-2025</v>
      </c>
      <c r="O5262">
        <f>tblorders[[#This Row],[actual_delivery_days]] -tblorders[[#This Row],[expected_delivery_days]]</f>
        <v>-1</v>
      </c>
    </row>
    <row r="5263" spans="1:15" x14ac:dyDescent="0.2">
      <c r="A5263" t="s">
        <v>7157</v>
      </c>
      <c r="B5263" t="s">
        <v>4531</v>
      </c>
      <c r="C5263" t="s">
        <v>21</v>
      </c>
      <c r="D5263">
        <v>1</v>
      </c>
      <c r="E5263" s="1">
        <v>45258</v>
      </c>
      <c r="F5263" s="1">
        <v>45263</v>
      </c>
      <c r="G5263">
        <v>5</v>
      </c>
      <c r="H5263" s="1">
        <v>45269</v>
      </c>
      <c r="I5263">
        <v>6</v>
      </c>
      <c r="J5263" t="s">
        <v>16</v>
      </c>
      <c r="K5263" t="s">
        <v>25</v>
      </c>
      <c r="L5263" t="s">
        <v>26</v>
      </c>
      <c r="M5263">
        <v>89990</v>
      </c>
      <c r="N5263" t="str">
        <f>TEXT(tblorders[[#This Row],[order_date]], "mmm-yyyy")</f>
        <v>Nov-2023</v>
      </c>
      <c r="O5263">
        <f>tblorders[[#This Row],[actual_delivery_days]] -tblorders[[#This Row],[expected_delivery_days]]</f>
        <v>1</v>
      </c>
    </row>
    <row r="5264" spans="1:15" x14ac:dyDescent="0.2">
      <c r="A5264" t="s">
        <v>7158</v>
      </c>
      <c r="B5264" t="s">
        <v>7159</v>
      </c>
      <c r="C5264" t="s">
        <v>32</v>
      </c>
      <c r="D5264">
        <v>1</v>
      </c>
      <c r="E5264" s="1">
        <v>45098</v>
      </c>
      <c r="F5264" s="1">
        <v>45101</v>
      </c>
      <c r="G5264">
        <v>10</v>
      </c>
      <c r="H5264" s="1">
        <v>45111</v>
      </c>
      <c r="I5264">
        <v>10</v>
      </c>
      <c r="J5264" t="s">
        <v>16</v>
      </c>
      <c r="K5264" t="s">
        <v>41</v>
      </c>
      <c r="L5264" t="s">
        <v>33</v>
      </c>
      <c r="M5264">
        <v>45000</v>
      </c>
      <c r="N5264" t="str">
        <f>TEXT(tblorders[[#This Row],[order_date]], "mmm-yyyy")</f>
        <v>Jun-2023</v>
      </c>
      <c r="O5264">
        <f>tblorders[[#This Row],[actual_delivery_days]] -tblorders[[#This Row],[expected_delivery_days]]</f>
        <v>0</v>
      </c>
    </row>
    <row r="5265" spans="1:15" x14ac:dyDescent="0.2">
      <c r="A5265" t="s">
        <v>7160</v>
      </c>
      <c r="B5265" t="s">
        <v>5988</v>
      </c>
      <c r="C5265" t="s">
        <v>32</v>
      </c>
      <c r="D5265">
        <v>2</v>
      </c>
      <c r="E5265" s="1">
        <v>45523</v>
      </c>
      <c r="F5265" s="1">
        <v>45526</v>
      </c>
      <c r="G5265">
        <v>7</v>
      </c>
      <c r="H5265" s="1">
        <v>45534</v>
      </c>
      <c r="I5265">
        <v>8</v>
      </c>
      <c r="J5265" t="s">
        <v>16</v>
      </c>
      <c r="K5265" t="s">
        <v>25</v>
      </c>
      <c r="L5265" t="s">
        <v>58</v>
      </c>
      <c r="M5265">
        <v>90000</v>
      </c>
      <c r="N5265" t="str">
        <f>TEXT(tblorders[[#This Row],[order_date]], "mmm-yyyy")</f>
        <v>Aug-2024</v>
      </c>
      <c r="O5265">
        <f>tblorders[[#This Row],[actual_delivery_days]] -tblorders[[#This Row],[expected_delivery_days]]</f>
        <v>1</v>
      </c>
    </row>
    <row r="5266" spans="1:15" x14ac:dyDescent="0.2">
      <c r="A5266" t="s">
        <v>7161</v>
      </c>
      <c r="B5266" t="s">
        <v>2288</v>
      </c>
      <c r="C5266" t="s">
        <v>55</v>
      </c>
      <c r="D5266">
        <v>1</v>
      </c>
      <c r="E5266" s="1">
        <v>45789</v>
      </c>
      <c r="F5266" s="1">
        <v>45791</v>
      </c>
      <c r="G5266">
        <v>10</v>
      </c>
      <c r="H5266" s="1">
        <v>45801</v>
      </c>
      <c r="I5266">
        <v>10</v>
      </c>
      <c r="J5266" t="s">
        <v>16</v>
      </c>
      <c r="K5266" t="s">
        <v>17</v>
      </c>
      <c r="L5266" t="s">
        <v>58</v>
      </c>
      <c r="M5266">
        <v>99990</v>
      </c>
      <c r="N5266" t="str">
        <f>TEXT(tblorders[[#This Row],[order_date]], "mmm-yyyy")</f>
        <v>May-2025</v>
      </c>
      <c r="O5266">
        <f>tblorders[[#This Row],[actual_delivery_days]] -tblorders[[#This Row],[expected_delivery_days]]</f>
        <v>0</v>
      </c>
    </row>
    <row r="5267" spans="1:15" x14ac:dyDescent="0.2">
      <c r="A5267" t="s">
        <v>7162</v>
      </c>
      <c r="B5267" t="s">
        <v>612</v>
      </c>
      <c r="C5267" t="s">
        <v>55</v>
      </c>
      <c r="D5267">
        <v>2</v>
      </c>
      <c r="E5267" s="1">
        <v>45359</v>
      </c>
      <c r="F5267" s="1">
        <v>45360</v>
      </c>
      <c r="G5267">
        <v>7</v>
      </c>
      <c r="H5267" s="1">
        <v>45372</v>
      </c>
      <c r="I5267">
        <v>12</v>
      </c>
      <c r="J5267" t="s">
        <v>61</v>
      </c>
      <c r="K5267" t="s">
        <v>25</v>
      </c>
      <c r="L5267" t="s">
        <v>58</v>
      </c>
      <c r="M5267">
        <v>199980</v>
      </c>
      <c r="N5267" t="str">
        <f>TEXT(tblorders[[#This Row],[order_date]], "mmm-yyyy")</f>
        <v>Mar-2024</v>
      </c>
      <c r="O5267">
        <f>tblorders[[#This Row],[actual_delivery_days]] -tblorders[[#This Row],[expected_delivery_days]]</f>
        <v>5</v>
      </c>
    </row>
    <row r="5268" spans="1:15" x14ac:dyDescent="0.2">
      <c r="A5268" t="s">
        <v>7163</v>
      </c>
      <c r="B5268" t="s">
        <v>4622</v>
      </c>
      <c r="C5268" t="s">
        <v>21</v>
      </c>
      <c r="D5268">
        <v>1</v>
      </c>
      <c r="E5268" s="1">
        <v>45779</v>
      </c>
      <c r="F5268" s="1">
        <v>45782</v>
      </c>
      <c r="G5268">
        <v>5</v>
      </c>
      <c r="H5268" s="1">
        <v>45790</v>
      </c>
      <c r="I5268">
        <v>8</v>
      </c>
      <c r="J5268" t="s">
        <v>16</v>
      </c>
      <c r="K5268" t="s">
        <v>17</v>
      </c>
      <c r="L5268" t="s">
        <v>26</v>
      </c>
      <c r="M5268">
        <v>89990</v>
      </c>
      <c r="N5268" t="str">
        <f>TEXT(tblorders[[#This Row],[order_date]], "mmm-yyyy")</f>
        <v>May-2025</v>
      </c>
      <c r="O5268">
        <f>tblorders[[#This Row],[actual_delivery_days]] -tblorders[[#This Row],[expected_delivery_days]]</f>
        <v>3</v>
      </c>
    </row>
    <row r="5269" spans="1:15" x14ac:dyDescent="0.2">
      <c r="A5269" t="s">
        <v>7164</v>
      </c>
      <c r="B5269" t="s">
        <v>374</v>
      </c>
      <c r="C5269" t="s">
        <v>55</v>
      </c>
      <c r="D5269">
        <v>1</v>
      </c>
      <c r="E5269" s="1">
        <v>45221</v>
      </c>
      <c r="F5269" s="1">
        <v>45222</v>
      </c>
      <c r="G5269">
        <v>7</v>
      </c>
      <c r="H5269" s="1">
        <v>45229</v>
      </c>
      <c r="I5269">
        <v>7</v>
      </c>
      <c r="J5269" t="s">
        <v>16</v>
      </c>
      <c r="K5269" t="s">
        <v>25</v>
      </c>
      <c r="L5269" t="s">
        <v>58</v>
      </c>
      <c r="M5269">
        <v>99990</v>
      </c>
      <c r="N5269" t="str">
        <f>TEXT(tblorders[[#This Row],[order_date]], "mmm-yyyy")</f>
        <v>Oct-2023</v>
      </c>
      <c r="O5269">
        <f>tblorders[[#This Row],[actual_delivery_days]] -tblorders[[#This Row],[expected_delivery_days]]</f>
        <v>0</v>
      </c>
    </row>
    <row r="5270" spans="1:15" x14ac:dyDescent="0.2">
      <c r="A5270" t="s">
        <v>7165</v>
      </c>
      <c r="B5270" t="s">
        <v>7166</v>
      </c>
      <c r="C5270" t="s">
        <v>15</v>
      </c>
      <c r="D5270">
        <v>1</v>
      </c>
      <c r="E5270" s="1">
        <v>45146</v>
      </c>
      <c r="F5270" s="1">
        <v>45147</v>
      </c>
      <c r="G5270">
        <v>10</v>
      </c>
      <c r="H5270" s="1">
        <v>45157</v>
      </c>
      <c r="I5270">
        <v>10</v>
      </c>
      <c r="J5270" t="s">
        <v>16</v>
      </c>
      <c r="K5270" t="s">
        <v>25</v>
      </c>
      <c r="L5270" t="s">
        <v>33</v>
      </c>
      <c r="M5270">
        <v>55990</v>
      </c>
      <c r="N5270" t="str">
        <f>TEXT(tblorders[[#This Row],[order_date]], "mmm-yyyy")</f>
        <v>Aug-2023</v>
      </c>
      <c r="O5270">
        <f>tblorders[[#This Row],[actual_delivery_days]] -tblorders[[#This Row],[expected_delivery_days]]</f>
        <v>0</v>
      </c>
    </row>
    <row r="5271" spans="1:15" x14ac:dyDescent="0.2">
      <c r="A5271" t="s">
        <v>7167</v>
      </c>
      <c r="B5271" t="s">
        <v>2547</v>
      </c>
      <c r="C5271" t="s">
        <v>44</v>
      </c>
      <c r="D5271">
        <v>2</v>
      </c>
      <c r="E5271" s="1">
        <v>45501</v>
      </c>
      <c r="F5271" s="1">
        <v>45502</v>
      </c>
      <c r="G5271">
        <v>7</v>
      </c>
      <c r="H5271" s="1">
        <v>45509</v>
      </c>
      <c r="I5271">
        <v>7</v>
      </c>
      <c r="J5271" t="s">
        <v>16</v>
      </c>
      <c r="K5271" t="s">
        <v>25</v>
      </c>
      <c r="L5271" t="s">
        <v>22</v>
      </c>
      <c r="M5271">
        <v>101980</v>
      </c>
      <c r="N5271" t="str">
        <f>TEXT(tblorders[[#This Row],[order_date]], "mmm-yyyy")</f>
        <v>Jul-2024</v>
      </c>
      <c r="O5271">
        <f>tblorders[[#This Row],[actual_delivery_days]] -tblorders[[#This Row],[expected_delivery_days]]</f>
        <v>0</v>
      </c>
    </row>
    <row r="5272" spans="1:15" x14ac:dyDescent="0.2">
      <c r="A5272" t="s">
        <v>7168</v>
      </c>
      <c r="B5272" t="s">
        <v>946</v>
      </c>
      <c r="C5272" t="s">
        <v>21</v>
      </c>
      <c r="D5272">
        <v>1</v>
      </c>
      <c r="E5272" s="1">
        <v>45307</v>
      </c>
      <c r="F5272" s="1">
        <v>45309</v>
      </c>
      <c r="G5272">
        <v>5</v>
      </c>
      <c r="H5272" s="1">
        <v>45313</v>
      </c>
      <c r="I5272">
        <v>4</v>
      </c>
      <c r="J5272" t="s">
        <v>16</v>
      </c>
      <c r="K5272" t="s">
        <v>25</v>
      </c>
      <c r="L5272" t="s">
        <v>22</v>
      </c>
      <c r="M5272">
        <v>89990</v>
      </c>
      <c r="N5272" t="str">
        <f>TEXT(tblorders[[#This Row],[order_date]], "mmm-yyyy")</f>
        <v>Jan-2024</v>
      </c>
      <c r="O5272">
        <f>tblorders[[#This Row],[actual_delivery_days]] -tblorders[[#This Row],[expected_delivery_days]]</f>
        <v>-1</v>
      </c>
    </row>
    <row r="5273" spans="1:15" x14ac:dyDescent="0.2">
      <c r="A5273" t="s">
        <v>7169</v>
      </c>
      <c r="B5273" t="s">
        <v>7170</v>
      </c>
      <c r="C5273" t="s">
        <v>29</v>
      </c>
      <c r="D5273">
        <v>1</v>
      </c>
      <c r="E5273" s="1">
        <v>45795</v>
      </c>
      <c r="F5273" s="1">
        <v>45799</v>
      </c>
      <c r="G5273">
        <v>7</v>
      </c>
      <c r="H5273" s="1">
        <v>45806</v>
      </c>
      <c r="I5273">
        <v>7</v>
      </c>
      <c r="J5273" t="s">
        <v>16</v>
      </c>
      <c r="K5273" t="s">
        <v>25</v>
      </c>
      <c r="L5273" t="s">
        <v>18</v>
      </c>
      <c r="M5273">
        <v>11000</v>
      </c>
      <c r="N5273" t="str">
        <f>TEXT(tblorders[[#This Row],[order_date]], "mmm-yyyy")</f>
        <v>May-2025</v>
      </c>
      <c r="O5273">
        <f>tblorders[[#This Row],[actual_delivery_days]] -tblorders[[#This Row],[expected_delivery_days]]</f>
        <v>0</v>
      </c>
    </row>
    <row r="5274" spans="1:15" x14ac:dyDescent="0.2">
      <c r="A5274" t="s">
        <v>7171</v>
      </c>
      <c r="B5274" t="s">
        <v>467</v>
      </c>
      <c r="C5274" t="s">
        <v>29</v>
      </c>
      <c r="D5274">
        <v>1</v>
      </c>
      <c r="E5274" s="1">
        <v>45237</v>
      </c>
      <c r="F5274" s="1">
        <v>45239</v>
      </c>
      <c r="G5274">
        <v>7</v>
      </c>
      <c r="H5274" s="1">
        <v>45246</v>
      </c>
      <c r="I5274">
        <v>7</v>
      </c>
      <c r="J5274" t="s">
        <v>16</v>
      </c>
      <c r="K5274" t="s">
        <v>17</v>
      </c>
      <c r="L5274" t="s">
        <v>33</v>
      </c>
      <c r="M5274">
        <v>11000</v>
      </c>
      <c r="N5274" t="str">
        <f>TEXT(tblorders[[#This Row],[order_date]], "mmm-yyyy")</f>
        <v>Nov-2023</v>
      </c>
      <c r="O5274">
        <f>tblorders[[#This Row],[actual_delivery_days]] -tblorders[[#This Row],[expected_delivery_days]]</f>
        <v>0</v>
      </c>
    </row>
    <row r="5275" spans="1:15" x14ac:dyDescent="0.2">
      <c r="A5275" t="s">
        <v>7172</v>
      </c>
      <c r="B5275" t="s">
        <v>79</v>
      </c>
      <c r="C5275" t="s">
        <v>29</v>
      </c>
      <c r="D5275">
        <v>1</v>
      </c>
      <c r="E5275" s="1">
        <v>45534</v>
      </c>
      <c r="F5275" s="1">
        <v>45538</v>
      </c>
      <c r="G5275">
        <v>7</v>
      </c>
      <c r="H5275" s="1">
        <v>45547</v>
      </c>
      <c r="I5275">
        <v>9</v>
      </c>
      <c r="J5275" t="s">
        <v>16</v>
      </c>
      <c r="K5275" t="s">
        <v>41</v>
      </c>
      <c r="L5275" t="s">
        <v>33</v>
      </c>
      <c r="M5275">
        <v>11000</v>
      </c>
      <c r="N5275" t="str">
        <f>TEXT(tblorders[[#This Row],[order_date]], "mmm-yyyy")</f>
        <v>Aug-2024</v>
      </c>
      <c r="O5275">
        <f>tblorders[[#This Row],[actual_delivery_days]] -tblorders[[#This Row],[expected_delivery_days]]</f>
        <v>2</v>
      </c>
    </row>
    <row r="5276" spans="1:15" x14ac:dyDescent="0.2">
      <c r="A5276" t="s">
        <v>7173</v>
      </c>
      <c r="B5276" t="s">
        <v>93</v>
      </c>
      <c r="C5276" t="s">
        <v>55</v>
      </c>
      <c r="D5276">
        <v>1</v>
      </c>
      <c r="E5276" s="1">
        <v>45267</v>
      </c>
      <c r="F5276" s="1">
        <v>45271</v>
      </c>
      <c r="G5276">
        <v>5</v>
      </c>
      <c r="H5276" s="1">
        <v>45276</v>
      </c>
      <c r="I5276">
        <v>5</v>
      </c>
      <c r="J5276" t="s">
        <v>16</v>
      </c>
      <c r="K5276" t="s">
        <v>41</v>
      </c>
      <c r="L5276" t="s">
        <v>22</v>
      </c>
      <c r="M5276">
        <v>99990</v>
      </c>
      <c r="N5276" t="str">
        <f>TEXT(tblorders[[#This Row],[order_date]], "mmm-yyyy")</f>
        <v>Dec-2023</v>
      </c>
      <c r="O5276">
        <f>tblorders[[#This Row],[actual_delivery_days]] -tblorders[[#This Row],[expected_delivery_days]]</f>
        <v>0</v>
      </c>
    </row>
    <row r="5277" spans="1:15" x14ac:dyDescent="0.2">
      <c r="A5277" t="s">
        <v>7174</v>
      </c>
      <c r="B5277" t="s">
        <v>5874</v>
      </c>
      <c r="C5277" t="s">
        <v>32</v>
      </c>
      <c r="D5277">
        <v>2</v>
      </c>
      <c r="E5277" s="1">
        <v>45546</v>
      </c>
      <c r="F5277" s="1">
        <v>45547</v>
      </c>
      <c r="G5277">
        <v>10</v>
      </c>
      <c r="H5277" s="1">
        <v>45556</v>
      </c>
      <c r="I5277">
        <v>9</v>
      </c>
      <c r="J5277" t="s">
        <v>16</v>
      </c>
      <c r="K5277" t="s">
        <v>25</v>
      </c>
      <c r="L5277" t="s">
        <v>18</v>
      </c>
      <c r="M5277">
        <v>90000</v>
      </c>
      <c r="N5277" t="str">
        <f>TEXT(tblorders[[#This Row],[order_date]], "mmm-yyyy")</f>
        <v>Sep-2024</v>
      </c>
      <c r="O5277">
        <f>tblorders[[#This Row],[actual_delivery_days]] -tblorders[[#This Row],[expected_delivery_days]]</f>
        <v>-1</v>
      </c>
    </row>
    <row r="5278" spans="1:15" x14ac:dyDescent="0.2">
      <c r="A5278" t="s">
        <v>7175</v>
      </c>
      <c r="B5278" t="s">
        <v>7176</v>
      </c>
      <c r="C5278" t="s">
        <v>44</v>
      </c>
      <c r="D5278">
        <v>1</v>
      </c>
      <c r="E5278" s="1">
        <v>44787</v>
      </c>
      <c r="F5278" s="1">
        <v>44791</v>
      </c>
      <c r="G5278">
        <v>5</v>
      </c>
      <c r="H5278" s="1">
        <v>44796</v>
      </c>
      <c r="I5278">
        <v>5</v>
      </c>
      <c r="J5278" t="s">
        <v>16</v>
      </c>
      <c r="K5278" t="s">
        <v>41</v>
      </c>
      <c r="L5278" t="s">
        <v>18</v>
      </c>
      <c r="M5278">
        <v>50990</v>
      </c>
      <c r="N5278" t="str">
        <f>TEXT(tblorders[[#This Row],[order_date]], "mmm-yyyy")</f>
        <v>Aug-2022</v>
      </c>
      <c r="O5278">
        <f>tblorders[[#This Row],[actual_delivery_days]] -tblorders[[#This Row],[expected_delivery_days]]</f>
        <v>0</v>
      </c>
    </row>
    <row r="5279" spans="1:15" x14ac:dyDescent="0.2">
      <c r="A5279" t="s">
        <v>7177</v>
      </c>
      <c r="B5279" t="s">
        <v>2422</v>
      </c>
      <c r="C5279" t="s">
        <v>44</v>
      </c>
      <c r="D5279">
        <v>2</v>
      </c>
      <c r="E5279" s="1">
        <v>45287</v>
      </c>
      <c r="F5279" s="1">
        <v>45288</v>
      </c>
      <c r="G5279">
        <v>5</v>
      </c>
      <c r="H5279" s="1">
        <v>45295</v>
      </c>
      <c r="I5279">
        <v>7</v>
      </c>
      <c r="J5279" t="s">
        <v>16</v>
      </c>
      <c r="K5279" t="s">
        <v>25</v>
      </c>
      <c r="L5279" t="s">
        <v>58</v>
      </c>
      <c r="M5279">
        <v>101980</v>
      </c>
      <c r="N5279" t="str">
        <f>TEXT(tblorders[[#This Row],[order_date]], "mmm-yyyy")</f>
        <v>Dec-2023</v>
      </c>
      <c r="O5279">
        <f>tblorders[[#This Row],[actual_delivery_days]] -tblorders[[#This Row],[expected_delivery_days]]</f>
        <v>2</v>
      </c>
    </row>
    <row r="5280" spans="1:15" x14ac:dyDescent="0.2">
      <c r="A5280" t="s">
        <v>7178</v>
      </c>
      <c r="B5280" t="s">
        <v>333</v>
      </c>
      <c r="C5280" t="s">
        <v>55</v>
      </c>
      <c r="D5280">
        <v>2</v>
      </c>
      <c r="E5280" s="1">
        <v>45281</v>
      </c>
      <c r="F5280" s="1">
        <v>45285</v>
      </c>
      <c r="G5280">
        <v>10</v>
      </c>
      <c r="H5280" s="1">
        <v>45298</v>
      </c>
      <c r="I5280">
        <v>13</v>
      </c>
      <c r="J5280" t="s">
        <v>16</v>
      </c>
      <c r="K5280" t="s">
        <v>25</v>
      </c>
      <c r="L5280" t="s">
        <v>22</v>
      </c>
      <c r="M5280">
        <v>199980</v>
      </c>
      <c r="N5280" t="str">
        <f>TEXT(tblorders[[#This Row],[order_date]], "mmm-yyyy")</f>
        <v>Dec-2023</v>
      </c>
      <c r="O5280">
        <f>tblorders[[#This Row],[actual_delivery_days]] -tblorders[[#This Row],[expected_delivery_days]]</f>
        <v>3</v>
      </c>
    </row>
    <row r="5281" spans="1:15" x14ac:dyDescent="0.2">
      <c r="A5281" t="s">
        <v>7179</v>
      </c>
      <c r="B5281" t="s">
        <v>3824</v>
      </c>
      <c r="C5281" t="s">
        <v>29</v>
      </c>
      <c r="D5281">
        <v>1</v>
      </c>
      <c r="E5281" s="1">
        <v>45427</v>
      </c>
      <c r="F5281" s="1">
        <v>45429</v>
      </c>
      <c r="G5281">
        <v>5</v>
      </c>
      <c r="H5281" s="1">
        <v>45435</v>
      </c>
      <c r="I5281">
        <v>6</v>
      </c>
      <c r="J5281" t="s">
        <v>16</v>
      </c>
      <c r="K5281" t="s">
        <v>25</v>
      </c>
      <c r="L5281" t="s">
        <v>22</v>
      </c>
      <c r="M5281">
        <v>11000</v>
      </c>
      <c r="N5281" t="str">
        <f>TEXT(tblorders[[#This Row],[order_date]], "mmm-yyyy")</f>
        <v>May-2024</v>
      </c>
      <c r="O5281">
        <f>tblorders[[#This Row],[actual_delivery_days]] -tblorders[[#This Row],[expected_delivery_days]]</f>
        <v>1</v>
      </c>
    </row>
    <row r="5282" spans="1:15" x14ac:dyDescent="0.2">
      <c r="A5282" t="s">
        <v>7180</v>
      </c>
      <c r="B5282" t="s">
        <v>7181</v>
      </c>
      <c r="C5282" t="s">
        <v>15</v>
      </c>
      <c r="D5282">
        <v>1</v>
      </c>
      <c r="E5282" s="1">
        <v>45596</v>
      </c>
      <c r="F5282" s="1">
        <v>45599</v>
      </c>
      <c r="G5282">
        <v>10</v>
      </c>
      <c r="H5282" s="1">
        <v>45609</v>
      </c>
      <c r="I5282">
        <v>10</v>
      </c>
      <c r="J5282" t="s">
        <v>16</v>
      </c>
      <c r="K5282" t="s">
        <v>25</v>
      </c>
      <c r="L5282" t="s">
        <v>33</v>
      </c>
      <c r="M5282">
        <v>55990</v>
      </c>
      <c r="N5282" t="str">
        <f>TEXT(tblorders[[#This Row],[order_date]], "mmm-yyyy")</f>
        <v>Oct-2024</v>
      </c>
      <c r="O5282">
        <f>tblorders[[#This Row],[actual_delivery_days]] -tblorders[[#This Row],[expected_delivery_days]]</f>
        <v>0</v>
      </c>
    </row>
    <row r="5283" spans="1:15" x14ac:dyDescent="0.2">
      <c r="A5283" t="s">
        <v>7182</v>
      </c>
      <c r="B5283" t="s">
        <v>3700</v>
      </c>
      <c r="C5283" t="s">
        <v>44</v>
      </c>
      <c r="D5283">
        <v>2</v>
      </c>
      <c r="E5283" s="1">
        <v>45436</v>
      </c>
      <c r="F5283" s="1">
        <v>45439</v>
      </c>
      <c r="G5283">
        <v>5</v>
      </c>
      <c r="H5283" s="1">
        <v>45444</v>
      </c>
      <c r="I5283">
        <v>5</v>
      </c>
      <c r="J5283" t="s">
        <v>16</v>
      </c>
      <c r="K5283" t="s">
        <v>41</v>
      </c>
      <c r="L5283" t="s">
        <v>58</v>
      </c>
      <c r="M5283">
        <v>101980</v>
      </c>
      <c r="N5283" t="str">
        <f>TEXT(tblorders[[#This Row],[order_date]], "mmm-yyyy")</f>
        <v>May-2024</v>
      </c>
      <c r="O5283">
        <f>tblorders[[#This Row],[actual_delivery_days]] -tblorders[[#This Row],[expected_delivery_days]]</f>
        <v>0</v>
      </c>
    </row>
    <row r="5284" spans="1:15" x14ac:dyDescent="0.2">
      <c r="A5284" t="s">
        <v>7183</v>
      </c>
      <c r="B5284" t="s">
        <v>2303</v>
      </c>
      <c r="C5284" t="s">
        <v>21</v>
      </c>
      <c r="D5284">
        <v>1</v>
      </c>
      <c r="E5284" s="1">
        <v>45397</v>
      </c>
      <c r="F5284" s="1">
        <v>45399</v>
      </c>
      <c r="G5284">
        <v>10</v>
      </c>
      <c r="H5284" s="1">
        <v>45412</v>
      </c>
      <c r="I5284">
        <v>13</v>
      </c>
      <c r="J5284" t="s">
        <v>16</v>
      </c>
      <c r="K5284" t="s">
        <v>25</v>
      </c>
      <c r="L5284" t="s">
        <v>18</v>
      </c>
      <c r="M5284">
        <v>89990</v>
      </c>
      <c r="N5284" t="str">
        <f>TEXT(tblorders[[#This Row],[order_date]], "mmm-yyyy")</f>
        <v>Apr-2024</v>
      </c>
      <c r="O5284">
        <f>tblorders[[#This Row],[actual_delivery_days]] -tblorders[[#This Row],[expected_delivery_days]]</f>
        <v>3</v>
      </c>
    </row>
    <row r="5285" spans="1:15" x14ac:dyDescent="0.2">
      <c r="A5285" t="s">
        <v>7184</v>
      </c>
      <c r="B5285" t="s">
        <v>2692</v>
      </c>
      <c r="C5285" t="s">
        <v>21</v>
      </c>
      <c r="D5285">
        <v>1</v>
      </c>
      <c r="E5285" s="1">
        <v>45691</v>
      </c>
      <c r="F5285" s="1">
        <v>45693</v>
      </c>
      <c r="G5285">
        <v>7</v>
      </c>
      <c r="H5285" s="1">
        <v>45700</v>
      </c>
      <c r="I5285">
        <v>7</v>
      </c>
      <c r="J5285" t="s">
        <v>16</v>
      </c>
      <c r="K5285" t="s">
        <v>41</v>
      </c>
      <c r="L5285" t="s">
        <v>58</v>
      </c>
      <c r="M5285">
        <v>89990</v>
      </c>
      <c r="N5285" t="str">
        <f>TEXT(tblorders[[#This Row],[order_date]], "mmm-yyyy")</f>
        <v>Feb-2025</v>
      </c>
      <c r="O5285">
        <f>tblorders[[#This Row],[actual_delivery_days]] -tblorders[[#This Row],[expected_delivery_days]]</f>
        <v>0</v>
      </c>
    </row>
    <row r="5286" spans="1:15" x14ac:dyDescent="0.2">
      <c r="A5286" t="s">
        <v>7185</v>
      </c>
      <c r="B5286" t="s">
        <v>4451</v>
      </c>
      <c r="C5286" t="s">
        <v>44</v>
      </c>
      <c r="D5286">
        <v>1</v>
      </c>
      <c r="E5286" s="1">
        <v>45376</v>
      </c>
      <c r="F5286" s="1">
        <v>45377</v>
      </c>
      <c r="G5286">
        <v>5</v>
      </c>
      <c r="H5286" s="1">
        <v>45383</v>
      </c>
      <c r="I5286">
        <v>6</v>
      </c>
      <c r="J5286" t="s">
        <v>16</v>
      </c>
      <c r="K5286" t="s">
        <v>25</v>
      </c>
      <c r="L5286" t="s">
        <v>33</v>
      </c>
      <c r="M5286">
        <v>50990</v>
      </c>
      <c r="N5286" t="str">
        <f>TEXT(tblorders[[#This Row],[order_date]], "mmm-yyyy")</f>
        <v>Mar-2024</v>
      </c>
      <c r="O5286">
        <f>tblorders[[#This Row],[actual_delivery_days]] -tblorders[[#This Row],[expected_delivery_days]]</f>
        <v>1</v>
      </c>
    </row>
    <row r="5287" spans="1:15" x14ac:dyDescent="0.2">
      <c r="A5287" t="s">
        <v>7186</v>
      </c>
      <c r="B5287" t="s">
        <v>1119</v>
      </c>
      <c r="C5287" t="s">
        <v>15</v>
      </c>
      <c r="D5287">
        <v>1</v>
      </c>
      <c r="E5287" s="1">
        <v>45797</v>
      </c>
      <c r="F5287" s="1">
        <v>45800</v>
      </c>
      <c r="G5287">
        <v>10</v>
      </c>
      <c r="H5287" s="1">
        <v>45811</v>
      </c>
      <c r="I5287">
        <v>11</v>
      </c>
      <c r="J5287" t="s">
        <v>16</v>
      </c>
      <c r="K5287" t="s">
        <v>25</v>
      </c>
      <c r="L5287" t="s">
        <v>33</v>
      </c>
      <c r="M5287">
        <v>55990</v>
      </c>
      <c r="N5287" t="str">
        <f>TEXT(tblorders[[#This Row],[order_date]], "mmm-yyyy")</f>
        <v>May-2025</v>
      </c>
      <c r="O5287">
        <f>tblorders[[#This Row],[actual_delivery_days]] -tblorders[[#This Row],[expected_delivery_days]]</f>
        <v>1</v>
      </c>
    </row>
    <row r="5288" spans="1:15" x14ac:dyDescent="0.2">
      <c r="A5288" t="s">
        <v>7187</v>
      </c>
      <c r="B5288" t="s">
        <v>5131</v>
      </c>
      <c r="C5288" t="s">
        <v>55</v>
      </c>
      <c r="D5288">
        <v>1</v>
      </c>
      <c r="E5288" s="1">
        <v>45543</v>
      </c>
      <c r="F5288" s="1">
        <v>45548</v>
      </c>
      <c r="G5288">
        <v>7</v>
      </c>
      <c r="H5288" s="1">
        <v>45555</v>
      </c>
      <c r="I5288">
        <v>7</v>
      </c>
      <c r="J5288" t="s">
        <v>16</v>
      </c>
      <c r="K5288" t="s">
        <v>17</v>
      </c>
      <c r="L5288" t="s">
        <v>33</v>
      </c>
      <c r="M5288">
        <v>99990</v>
      </c>
      <c r="N5288" t="str">
        <f>TEXT(tblorders[[#This Row],[order_date]], "mmm-yyyy")</f>
        <v>Sep-2024</v>
      </c>
      <c r="O5288">
        <f>tblorders[[#This Row],[actual_delivery_days]] -tblorders[[#This Row],[expected_delivery_days]]</f>
        <v>0</v>
      </c>
    </row>
    <row r="5289" spans="1:15" x14ac:dyDescent="0.2">
      <c r="A5289" t="s">
        <v>7188</v>
      </c>
      <c r="B5289" t="s">
        <v>1166</v>
      </c>
      <c r="C5289" t="s">
        <v>55</v>
      </c>
      <c r="D5289">
        <v>1</v>
      </c>
      <c r="E5289" s="1">
        <v>45735</v>
      </c>
      <c r="F5289" s="1">
        <v>45737</v>
      </c>
      <c r="G5289">
        <v>5</v>
      </c>
      <c r="H5289" s="1">
        <v>45747</v>
      </c>
      <c r="I5289">
        <v>10</v>
      </c>
      <c r="J5289" t="s">
        <v>61</v>
      </c>
      <c r="K5289" t="s">
        <v>41</v>
      </c>
      <c r="L5289" t="s">
        <v>18</v>
      </c>
      <c r="M5289">
        <v>99990</v>
      </c>
      <c r="N5289" t="str">
        <f>TEXT(tblorders[[#This Row],[order_date]], "mmm-yyyy")</f>
        <v>Mar-2025</v>
      </c>
      <c r="O5289">
        <f>tblorders[[#This Row],[actual_delivery_days]] -tblorders[[#This Row],[expected_delivery_days]]</f>
        <v>5</v>
      </c>
    </row>
    <row r="5290" spans="1:15" x14ac:dyDescent="0.2">
      <c r="A5290" t="s">
        <v>7189</v>
      </c>
      <c r="B5290" t="s">
        <v>3720</v>
      </c>
      <c r="C5290" t="s">
        <v>29</v>
      </c>
      <c r="D5290">
        <v>2</v>
      </c>
      <c r="E5290" s="1">
        <v>45555</v>
      </c>
      <c r="F5290" s="1">
        <v>45558</v>
      </c>
      <c r="G5290">
        <v>5</v>
      </c>
      <c r="H5290" s="1">
        <v>45564</v>
      </c>
      <c r="I5290">
        <v>6</v>
      </c>
      <c r="J5290" t="s">
        <v>16</v>
      </c>
      <c r="K5290" t="s">
        <v>25</v>
      </c>
      <c r="L5290" t="s">
        <v>18</v>
      </c>
      <c r="M5290">
        <v>22000</v>
      </c>
      <c r="N5290" t="str">
        <f>TEXT(tblorders[[#This Row],[order_date]], "mmm-yyyy")</f>
        <v>Sep-2024</v>
      </c>
      <c r="O5290">
        <f>tblorders[[#This Row],[actual_delivery_days]] -tblorders[[#This Row],[expected_delivery_days]]</f>
        <v>1</v>
      </c>
    </row>
    <row r="5291" spans="1:15" x14ac:dyDescent="0.2">
      <c r="A5291" t="s">
        <v>7190</v>
      </c>
      <c r="B5291" t="s">
        <v>7191</v>
      </c>
      <c r="C5291" t="s">
        <v>29</v>
      </c>
      <c r="D5291">
        <v>1</v>
      </c>
      <c r="E5291" s="1">
        <v>45565</v>
      </c>
      <c r="F5291" s="1">
        <v>45566</v>
      </c>
      <c r="G5291">
        <v>7</v>
      </c>
      <c r="H5291" s="1">
        <v>45573</v>
      </c>
      <c r="I5291">
        <v>7</v>
      </c>
      <c r="J5291" t="s">
        <v>16</v>
      </c>
      <c r="K5291" t="s">
        <v>25</v>
      </c>
      <c r="L5291" t="s">
        <v>26</v>
      </c>
      <c r="M5291">
        <v>11000</v>
      </c>
      <c r="N5291" t="str">
        <f>TEXT(tblorders[[#This Row],[order_date]], "mmm-yyyy")</f>
        <v>Sep-2024</v>
      </c>
      <c r="O5291">
        <f>tblorders[[#This Row],[actual_delivery_days]] -tblorders[[#This Row],[expected_delivery_days]]</f>
        <v>0</v>
      </c>
    </row>
    <row r="5292" spans="1:15" x14ac:dyDescent="0.2">
      <c r="A5292" t="s">
        <v>7192</v>
      </c>
      <c r="B5292" t="s">
        <v>295</v>
      </c>
      <c r="C5292" t="s">
        <v>15</v>
      </c>
      <c r="D5292">
        <v>1</v>
      </c>
      <c r="E5292" s="1">
        <v>45579</v>
      </c>
      <c r="F5292" s="1">
        <v>45580</v>
      </c>
      <c r="G5292">
        <v>5</v>
      </c>
      <c r="H5292" s="1">
        <v>45587</v>
      </c>
      <c r="I5292">
        <v>7</v>
      </c>
      <c r="J5292" t="s">
        <v>16</v>
      </c>
      <c r="K5292" t="s">
        <v>41</v>
      </c>
      <c r="L5292" t="s">
        <v>33</v>
      </c>
      <c r="M5292">
        <v>55990</v>
      </c>
      <c r="N5292" t="str">
        <f>TEXT(tblorders[[#This Row],[order_date]], "mmm-yyyy")</f>
        <v>Oct-2024</v>
      </c>
      <c r="O5292">
        <f>tblorders[[#This Row],[actual_delivery_days]] -tblorders[[#This Row],[expected_delivery_days]]</f>
        <v>2</v>
      </c>
    </row>
    <row r="5293" spans="1:15" x14ac:dyDescent="0.2">
      <c r="A5293" t="s">
        <v>7193</v>
      </c>
      <c r="B5293" t="s">
        <v>1564</v>
      </c>
      <c r="C5293" t="s">
        <v>55</v>
      </c>
      <c r="D5293">
        <v>1</v>
      </c>
      <c r="E5293" s="1">
        <v>45601</v>
      </c>
      <c r="F5293" s="1">
        <v>45602</v>
      </c>
      <c r="G5293">
        <v>7</v>
      </c>
      <c r="H5293" s="1">
        <v>45611</v>
      </c>
      <c r="I5293">
        <v>9</v>
      </c>
      <c r="J5293" t="s">
        <v>16</v>
      </c>
      <c r="K5293" t="s">
        <v>25</v>
      </c>
      <c r="L5293" t="s">
        <v>58</v>
      </c>
      <c r="M5293">
        <v>99990</v>
      </c>
      <c r="N5293" t="str">
        <f>TEXT(tblorders[[#This Row],[order_date]], "mmm-yyyy")</f>
        <v>Nov-2024</v>
      </c>
      <c r="O5293">
        <f>tblorders[[#This Row],[actual_delivery_days]] -tblorders[[#This Row],[expected_delivery_days]]</f>
        <v>2</v>
      </c>
    </row>
    <row r="5294" spans="1:15" x14ac:dyDescent="0.2">
      <c r="A5294" t="s">
        <v>7194</v>
      </c>
      <c r="B5294" t="s">
        <v>1667</v>
      </c>
      <c r="C5294" t="s">
        <v>21</v>
      </c>
      <c r="D5294">
        <v>1</v>
      </c>
      <c r="E5294" s="1">
        <v>45519</v>
      </c>
      <c r="F5294" s="1">
        <v>45521</v>
      </c>
      <c r="G5294">
        <v>10</v>
      </c>
      <c r="H5294" s="1">
        <v>45534</v>
      </c>
      <c r="I5294">
        <v>13</v>
      </c>
      <c r="J5294" t="s">
        <v>16</v>
      </c>
      <c r="K5294" t="s">
        <v>25</v>
      </c>
      <c r="L5294" t="s">
        <v>26</v>
      </c>
      <c r="M5294">
        <v>89990</v>
      </c>
      <c r="N5294" t="str">
        <f>TEXT(tblorders[[#This Row],[order_date]], "mmm-yyyy")</f>
        <v>Aug-2024</v>
      </c>
      <c r="O5294">
        <f>tblorders[[#This Row],[actual_delivery_days]] -tblorders[[#This Row],[expected_delivery_days]]</f>
        <v>3</v>
      </c>
    </row>
    <row r="5295" spans="1:15" x14ac:dyDescent="0.2">
      <c r="A5295" t="s">
        <v>7195</v>
      </c>
      <c r="B5295" t="s">
        <v>1978</v>
      </c>
      <c r="C5295" t="s">
        <v>21</v>
      </c>
      <c r="D5295">
        <v>2</v>
      </c>
      <c r="E5295" s="1">
        <v>45806</v>
      </c>
      <c r="F5295" s="1">
        <v>45811</v>
      </c>
      <c r="G5295">
        <v>10</v>
      </c>
      <c r="H5295" s="1">
        <v>45821</v>
      </c>
      <c r="I5295">
        <v>10</v>
      </c>
      <c r="J5295" t="s">
        <v>16</v>
      </c>
      <c r="K5295" t="s">
        <v>17</v>
      </c>
      <c r="L5295" t="s">
        <v>26</v>
      </c>
      <c r="M5295">
        <v>179980</v>
      </c>
      <c r="N5295" t="str">
        <f>TEXT(tblorders[[#This Row],[order_date]], "mmm-yyyy")</f>
        <v>May-2025</v>
      </c>
      <c r="O5295">
        <f>tblorders[[#This Row],[actual_delivery_days]] -tblorders[[#This Row],[expected_delivery_days]]</f>
        <v>0</v>
      </c>
    </row>
    <row r="5296" spans="1:15" x14ac:dyDescent="0.2">
      <c r="A5296" t="s">
        <v>7196</v>
      </c>
      <c r="B5296" t="s">
        <v>1115</v>
      </c>
      <c r="C5296" t="s">
        <v>55</v>
      </c>
      <c r="D5296">
        <v>2</v>
      </c>
      <c r="E5296" s="1">
        <v>45131</v>
      </c>
      <c r="F5296" s="1">
        <v>45134</v>
      </c>
      <c r="G5296">
        <v>10</v>
      </c>
      <c r="H5296" s="1">
        <v>45142</v>
      </c>
      <c r="I5296">
        <v>8</v>
      </c>
      <c r="J5296" t="s">
        <v>16</v>
      </c>
      <c r="K5296" t="s">
        <v>17</v>
      </c>
      <c r="L5296" t="s">
        <v>22</v>
      </c>
      <c r="M5296">
        <v>199980</v>
      </c>
      <c r="N5296" t="str">
        <f>TEXT(tblorders[[#This Row],[order_date]], "mmm-yyyy")</f>
        <v>Jul-2023</v>
      </c>
      <c r="O5296">
        <f>tblorders[[#This Row],[actual_delivery_days]] -tblorders[[#This Row],[expected_delivery_days]]</f>
        <v>-2</v>
      </c>
    </row>
    <row r="5297" spans="1:15" x14ac:dyDescent="0.2">
      <c r="A5297" t="s">
        <v>7197</v>
      </c>
      <c r="B5297" t="s">
        <v>476</v>
      </c>
      <c r="C5297" t="s">
        <v>55</v>
      </c>
      <c r="D5297">
        <v>1</v>
      </c>
      <c r="E5297" s="1">
        <v>44855</v>
      </c>
      <c r="F5297" s="1">
        <v>44856</v>
      </c>
      <c r="G5297">
        <v>5</v>
      </c>
      <c r="H5297" s="1">
        <v>44863</v>
      </c>
      <c r="I5297">
        <v>7</v>
      </c>
      <c r="J5297" t="s">
        <v>16</v>
      </c>
      <c r="K5297" t="s">
        <v>17</v>
      </c>
      <c r="L5297" t="s">
        <v>33</v>
      </c>
      <c r="M5297">
        <v>99990</v>
      </c>
      <c r="N5297" t="str">
        <f>TEXT(tblorders[[#This Row],[order_date]], "mmm-yyyy")</f>
        <v>Oct-2022</v>
      </c>
      <c r="O5297">
        <f>tblorders[[#This Row],[actual_delivery_days]] -tblorders[[#This Row],[expected_delivery_days]]</f>
        <v>2</v>
      </c>
    </row>
    <row r="5298" spans="1:15" x14ac:dyDescent="0.2">
      <c r="A5298" t="s">
        <v>7198</v>
      </c>
      <c r="B5298" t="s">
        <v>6743</v>
      </c>
      <c r="C5298" t="s">
        <v>29</v>
      </c>
      <c r="D5298">
        <v>1</v>
      </c>
      <c r="E5298" s="1">
        <v>45726</v>
      </c>
      <c r="F5298" s="1">
        <v>45731</v>
      </c>
      <c r="G5298">
        <v>7</v>
      </c>
      <c r="H5298" s="1">
        <v>45737</v>
      </c>
      <c r="I5298">
        <v>6</v>
      </c>
      <c r="J5298" t="s">
        <v>16</v>
      </c>
      <c r="K5298" t="s">
        <v>25</v>
      </c>
      <c r="L5298" t="s">
        <v>58</v>
      </c>
      <c r="M5298">
        <v>11000</v>
      </c>
      <c r="N5298" t="str">
        <f>TEXT(tblorders[[#This Row],[order_date]], "mmm-yyyy")</f>
        <v>Mar-2025</v>
      </c>
      <c r="O5298">
        <f>tblorders[[#This Row],[actual_delivery_days]] -tblorders[[#This Row],[expected_delivery_days]]</f>
        <v>-1</v>
      </c>
    </row>
    <row r="5299" spans="1:15" x14ac:dyDescent="0.2">
      <c r="A5299" t="s">
        <v>7199</v>
      </c>
      <c r="B5299" t="s">
        <v>4794</v>
      </c>
      <c r="C5299" t="s">
        <v>32</v>
      </c>
      <c r="D5299">
        <v>1</v>
      </c>
      <c r="E5299" s="1">
        <v>45718</v>
      </c>
      <c r="F5299" s="1">
        <v>45719</v>
      </c>
      <c r="G5299">
        <v>5</v>
      </c>
      <c r="H5299" s="1">
        <v>45724</v>
      </c>
      <c r="I5299">
        <v>5</v>
      </c>
      <c r="J5299" t="s">
        <v>16</v>
      </c>
      <c r="K5299" t="s">
        <v>41</v>
      </c>
      <c r="L5299" t="s">
        <v>26</v>
      </c>
      <c r="M5299">
        <v>45000</v>
      </c>
      <c r="N5299" t="str">
        <f>TEXT(tblorders[[#This Row],[order_date]], "mmm-yyyy")</f>
        <v>Mar-2025</v>
      </c>
      <c r="O5299">
        <f>tblorders[[#This Row],[actual_delivery_days]] -tblorders[[#This Row],[expected_delivery_days]]</f>
        <v>0</v>
      </c>
    </row>
    <row r="5300" spans="1:15" x14ac:dyDescent="0.2">
      <c r="A5300" t="s">
        <v>7200</v>
      </c>
      <c r="B5300" t="s">
        <v>1097</v>
      </c>
      <c r="C5300" t="s">
        <v>29</v>
      </c>
      <c r="D5300">
        <v>2</v>
      </c>
      <c r="E5300" s="1">
        <v>45211</v>
      </c>
      <c r="F5300" s="1">
        <v>45212</v>
      </c>
      <c r="G5300">
        <v>10</v>
      </c>
      <c r="H5300" s="1">
        <v>45222</v>
      </c>
      <c r="I5300">
        <v>10</v>
      </c>
      <c r="J5300" t="s">
        <v>16</v>
      </c>
      <c r="K5300" t="s">
        <v>25</v>
      </c>
      <c r="L5300" t="s">
        <v>33</v>
      </c>
      <c r="M5300">
        <v>22000</v>
      </c>
      <c r="N5300" t="str">
        <f>TEXT(tblorders[[#This Row],[order_date]], "mmm-yyyy")</f>
        <v>Oct-2023</v>
      </c>
      <c r="O5300">
        <f>tblorders[[#This Row],[actual_delivery_days]] -tblorders[[#This Row],[expected_delivery_days]]</f>
        <v>0</v>
      </c>
    </row>
    <row r="5301" spans="1:15" x14ac:dyDescent="0.2">
      <c r="A5301" t="s">
        <v>7201</v>
      </c>
      <c r="B5301" t="s">
        <v>7202</v>
      </c>
      <c r="C5301" t="s">
        <v>21</v>
      </c>
      <c r="D5301">
        <v>2</v>
      </c>
      <c r="E5301" s="1">
        <v>45738</v>
      </c>
      <c r="F5301" s="1">
        <v>45741</v>
      </c>
      <c r="G5301">
        <v>10</v>
      </c>
      <c r="H5301" s="1">
        <v>45752</v>
      </c>
      <c r="I5301">
        <v>11</v>
      </c>
      <c r="J5301" t="s">
        <v>16</v>
      </c>
      <c r="K5301" t="s">
        <v>25</v>
      </c>
      <c r="L5301" t="s">
        <v>33</v>
      </c>
      <c r="M5301">
        <v>179980</v>
      </c>
      <c r="N5301" t="str">
        <f>TEXT(tblorders[[#This Row],[order_date]], "mmm-yyyy")</f>
        <v>Mar-2025</v>
      </c>
      <c r="O5301">
        <f>tblorders[[#This Row],[actual_delivery_days]] -tblorders[[#This Row],[expected_delivery_days]]</f>
        <v>1</v>
      </c>
    </row>
    <row r="5302" spans="1:15" x14ac:dyDescent="0.2">
      <c r="A5302" t="s">
        <v>7203</v>
      </c>
      <c r="B5302" t="s">
        <v>948</v>
      </c>
      <c r="C5302" t="s">
        <v>21</v>
      </c>
      <c r="D5302">
        <v>1</v>
      </c>
      <c r="E5302" s="1">
        <v>45778</v>
      </c>
      <c r="F5302" s="1">
        <v>45783</v>
      </c>
      <c r="G5302">
        <v>7</v>
      </c>
      <c r="H5302" s="1">
        <v>45790</v>
      </c>
      <c r="I5302">
        <v>7</v>
      </c>
      <c r="J5302" t="s">
        <v>16</v>
      </c>
      <c r="K5302" t="s">
        <v>41</v>
      </c>
      <c r="L5302" t="s">
        <v>26</v>
      </c>
      <c r="M5302">
        <v>89990</v>
      </c>
      <c r="N5302" t="str">
        <f>TEXT(tblorders[[#This Row],[order_date]], "mmm-yyyy")</f>
        <v>May-2025</v>
      </c>
      <c r="O5302">
        <f>tblorders[[#This Row],[actual_delivery_days]] -tblorders[[#This Row],[expected_delivery_days]]</f>
        <v>0</v>
      </c>
    </row>
    <row r="5303" spans="1:15" x14ac:dyDescent="0.2">
      <c r="A5303" t="s">
        <v>7204</v>
      </c>
      <c r="B5303" t="s">
        <v>1980</v>
      </c>
      <c r="C5303" t="s">
        <v>44</v>
      </c>
      <c r="D5303">
        <v>1</v>
      </c>
      <c r="E5303" s="1">
        <v>45740</v>
      </c>
      <c r="F5303" s="1">
        <v>45741</v>
      </c>
      <c r="G5303">
        <v>7</v>
      </c>
      <c r="H5303" s="1">
        <v>45749</v>
      </c>
      <c r="I5303">
        <v>8</v>
      </c>
      <c r="J5303" t="s">
        <v>16</v>
      </c>
      <c r="K5303" t="s">
        <v>41</v>
      </c>
      <c r="L5303" t="s">
        <v>18</v>
      </c>
      <c r="M5303">
        <v>50990</v>
      </c>
      <c r="N5303" t="str">
        <f>TEXT(tblorders[[#This Row],[order_date]], "mmm-yyyy")</f>
        <v>Mar-2025</v>
      </c>
      <c r="O5303">
        <f>tblorders[[#This Row],[actual_delivery_days]] -tblorders[[#This Row],[expected_delivery_days]]</f>
        <v>1</v>
      </c>
    </row>
    <row r="5304" spans="1:15" x14ac:dyDescent="0.2">
      <c r="A5304" t="s">
        <v>7205</v>
      </c>
      <c r="B5304" t="s">
        <v>128</v>
      </c>
      <c r="C5304" t="s">
        <v>55</v>
      </c>
      <c r="D5304">
        <v>1</v>
      </c>
      <c r="E5304" s="1">
        <v>45596</v>
      </c>
      <c r="F5304" s="1">
        <v>45600</v>
      </c>
      <c r="G5304">
        <v>10</v>
      </c>
      <c r="H5304" s="1">
        <v>45609</v>
      </c>
      <c r="I5304">
        <v>9</v>
      </c>
      <c r="J5304" t="s">
        <v>16</v>
      </c>
      <c r="K5304" t="s">
        <v>17</v>
      </c>
      <c r="L5304" t="s">
        <v>18</v>
      </c>
      <c r="M5304">
        <v>99990</v>
      </c>
      <c r="N5304" t="str">
        <f>TEXT(tblorders[[#This Row],[order_date]], "mmm-yyyy")</f>
        <v>Oct-2024</v>
      </c>
      <c r="O5304">
        <f>tblorders[[#This Row],[actual_delivery_days]] -tblorders[[#This Row],[expected_delivery_days]]</f>
        <v>-1</v>
      </c>
    </row>
    <row r="5305" spans="1:15" x14ac:dyDescent="0.2">
      <c r="A5305" t="s">
        <v>7206</v>
      </c>
      <c r="B5305" t="s">
        <v>2342</v>
      </c>
      <c r="C5305" t="s">
        <v>32</v>
      </c>
      <c r="D5305">
        <v>1</v>
      </c>
      <c r="E5305" s="1">
        <v>44757</v>
      </c>
      <c r="F5305" s="1">
        <v>44761</v>
      </c>
      <c r="G5305">
        <v>5</v>
      </c>
      <c r="H5305" s="1">
        <v>44764</v>
      </c>
      <c r="I5305">
        <v>3</v>
      </c>
      <c r="J5305" t="s">
        <v>16</v>
      </c>
      <c r="K5305" t="s">
        <v>17</v>
      </c>
      <c r="L5305" t="s">
        <v>26</v>
      </c>
      <c r="M5305">
        <v>45000</v>
      </c>
      <c r="N5305" t="str">
        <f>TEXT(tblorders[[#This Row],[order_date]], "mmm-yyyy")</f>
        <v>Jul-2022</v>
      </c>
      <c r="O5305">
        <f>tblorders[[#This Row],[actual_delivery_days]] -tblorders[[#This Row],[expected_delivery_days]]</f>
        <v>-2</v>
      </c>
    </row>
    <row r="5306" spans="1:15" x14ac:dyDescent="0.2">
      <c r="A5306" t="s">
        <v>7207</v>
      </c>
      <c r="B5306" t="s">
        <v>727</v>
      </c>
      <c r="C5306" t="s">
        <v>15</v>
      </c>
      <c r="D5306">
        <v>1</v>
      </c>
      <c r="E5306" s="1">
        <v>45619</v>
      </c>
      <c r="F5306" s="1">
        <v>45620</v>
      </c>
      <c r="G5306">
        <v>10</v>
      </c>
      <c r="H5306" s="1">
        <v>45631</v>
      </c>
      <c r="I5306">
        <v>11</v>
      </c>
      <c r="J5306" t="s">
        <v>16</v>
      </c>
      <c r="K5306" t="s">
        <v>17</v>
      </c>
      <c r="L5306" t="s">
        <v>18</v>
      </c>
      <c r="M5306">
        <v>55990</v>
      </c>
      <c r="N5306" t="str">
        <f>TEXT(tblorders[[#This Row],[order_date]], "mmm-yyyy")</f>
        <v>Nov-2024</v>
      </c>
      <c r="O5306">
        <f>tblorders[[#This Row],[actual_delivery_days]] -tblorders[[#This Row],[expected_delivery_days]]</f>
        <v>1</v>
      </c>
    </row>
    <row r="5307" spans="1:15" x14ac:dyDescent="0.2">
      <c r="A5307" t="s">
        <v>7208</v>
      </c>
      <c r="B5307" t="s">
        <v>4100</v>
      </c>
      <c r="C5307" t="s">
        <v>32</v>
      </c>
      <c r="D5307">
        <v>1</v>
      </c>
      <c r="E5307" s="1">
        <v>44984</v>
      </c>
      <c r="F5307" s="1">
        <v>44985</v>
      </c>
      <c r="G5307">
        <v>5</v>
      </c>
      <c r="H5307" s="1">
        <v>44995</v>
      </c>
      <c r="I5307">
        <v>10</v>
      </c>
      <c r="J5307" t="s">
        <v>61</v>
      </c>
      <c r="K5307" t="s">
        <v>17</v>
      </c>
      <c r="L5307" t="s">
        <v>18</v>
      </c>
      <c r="M5307">
        <v>45000</v>
      </c>
      <c r="N5307" t="str">
        <f>TEXT(tblorders[[#This Row],[order_date]], "mmm-yyyy")</f>
        <v>Feb-2023</v>
      </c>
      <c r="O5307">
        <f>tblorders[[#This Row],[actual_delivery_days]] -tblorders[[#This Row],[expected_delivery_days]]</f>
        <v>5</v>
      </c>
    </row>
    <row r="5308" spans="1:15" x14ac:dyDescent="0.2">
      <c r="A5308" t="s">
        <v>7209</v>
      </c>
      <c r="B5308" t="s">
        <v>985</v>
      </c>
      <c r="C5308" t="s">
        <v>55</v>
      </c>
      <c r="D5308">
        <v>1</v>
      </c>
      <c r="E5308" s="1">
        <v>45677</v>
      </c>
      <c r="F5308" s="1">
        <v>45682</v>
      </c>
      <c r="G5308">
        <v>10</v>
      </c>
      <c r="H5308" s="1">
        <v>45692</v>
      </c>
      <c r="I5308">
        <v>10</v>
      </c>
      <c r="J5308" t="s">
        <v>40</v>
      </c>
      <c r="K5308" t="s">
        <v>25</v>
      </c>
      <c r="L5308" t="s">
        <v>58</v>
      </c>
      <c r="M5308">
        <v>99990</v>
      </c>
      <c r="N5308" t="str">
        <f>TEXT(tblorders[[#This Row],[order_date]], "mmm-yyyy")</f>
        <v>Jan-2025</v>
      </c>
      <c r="O5308">
        <f>tblorders[[#This Row],[actual_delivery_days]] -tblorders[[#This Row],[expected_delivery_days]]</f>
        <v>0</v>
      </c>
    </row>
    <row r="5309" spans="1:15" x14ac:dyDescent="0.2">
      <c r="A5309" t="s">
        <v>7210</v>
      </c>
      <c r="B5309" t="s">
        <v>1443</v>
      </c>
      <c r="C5309" t="s">
        <v>32</v>
      </c>
      <c r="D5309">
        <v>2</v>
      </c>
      <c r="E5309" s="1">
        <v>45754</v>
      </c>
      <c r="F5309" s="1">
        <v>45755</v>
      </c>
      <c r="G5309">
        <v>5</v>
      </c>
      <c r="H5309" s="1">
        <v>45758</v>
      </c>
      <c r="I5309">
        <v>3</v>
      </c>
      <c r="J5309" t="s">
        <v>16</v>
      </c>
      <c r="K5309" t="s">
        <v>17</v>
      </c>
      <c r="L5309" t="s">
        <v>26</v>
      </c>
      <c r="M5309">
        <v>90000</v>
      </c>
      <c r="N5309" t="str">
        <f>TEXT(tblorders[[#This Row],[order_date]], "mmm-yyyy")</f>
        <v>Apr-2025</v>
      </c>
      <c r="O5309">
        <f>tblorders[[#This Row],[actual_delivery_days]] -tblorders[[#This Row],[expected_delivery_days]]</f>
        <v>-2</v>
      </c>
    </row>
    <row r="5310" spans="1:15" x14ac:dyDescent="0.2">
      <c r="A5310" t="s">
        <v>7211</v>
      </c>
      <c r="B5310" t="s">
        <v>1209</v>
      </c>
      <c r="C5310" t="s">
        <v>55</v>
      </c>
      <c r="D5310">
        <v>2</v>
      </c>
      <c r="E5310" s="1">
        <v>44998</v>
      </c>
      <c r="F5310" s="1">
        <v>45000</v>
      </c>
      <c r="G5310">
        <v>7</v>
      </c>
      <c r="H5310" s="1">
        <v>45007</v>
      </c>
      <c r="I5310">
        <v>7</v>
      </c>
      <c r="J5310" t="s">
        <v>16</v>
      </c>
      <c r="K5310" t="s">
        <v>41</v>
      </c>
      <c r="L5310" t="s">
        <v>58</v>
      </c>
      <c r="M5310">
        <v>199980</v>
      </c>
      <c r="N5310" t="str">
        <f>TEXT(tblorders[[#This Row],[order_date]], "mmm-yyyy")</f>
        <v>Mar-2023</v>
      </c>
      <c r="O5310">
        <f>tblorders[[#This Row],[actual_delivery_days]] -tblorders[[#This Row],[expected_delivery_days]]</f>
        <v>0</v>
      </c>
    </row>
    <row r="5311" spans="1:15" x14ac:dyDescent="0.2">
      <c r="A5311" t="s">
        <v>7212</v>
      </c>
      <c r="B5311" t="s">
        <v>283</v>
      </c>
      <c r="C5311" t="s">
        <v>15</v>
      </c>
      <c r="D5311">
        <v>2</v>
      </c>
      <c r="E5311" s="1">
        <v>45286</v>
      </c>
      <c r="F5311" s="1">
        <v>45290</v>
      </c>
      <c r="G5311">
        <v>5</v>
      </c>
      <c r="H5311" s="1">
        <v>45298</v>
      </c>
      <c r="I5311">
        <v>8</v>
      </c>
      <c r="J5311" t="s">
        <v>16</v>
      </c>
      <c r="K5311" t="s">
        <v>41</v>
      </c>
      <c r="L5311" t="s">
        <v>58</v>
      </c>
      <c r="M5311">
        <v>111980</v>
      </c>
      <c r="N5311" t="str">
        <f>TEXT(tblorders[[#This Row],[order_date]], "mmm-yyyy")</f>
        <v>Dec-2023</v>
      </c>
      <c r="O5311">
        <f>tblorders[[#This Row],[actual_delivery_days]] -tblorders[[#This Row],[expected_delivery_days]]</f>
        <v>3</v>
      </c>
    </row>
    <row r="5312" spans="1:15" x14ac:dyDescent="0.2">
      <c r="A5312" t="s">
        <v>7213</v>
      </c>
      <c r="B5312" t="s">
        <v>3879</v>
      </c>
      <c r="C5312" t="s">
        <v>15</v>
      </c>
      <c r="D5312">
        <v>1</v>
      </c>
      <c r="E5312" s="1">
        <v>44732</v>
      </c>
      <c r="F5312" s="1">
        <v>44736</v>
      </c>
      <c r="G5312">
        <v>5</v>
      </c>
      <c r="H5312" s="1">
        <v>44741</v>
      </c>
      <c r="I5312">
        <v>5</v>
      </c>
      <c r="J5312" t="s">
        <v>16</v>
      </c>
      <c r="K5312" t="s">
        <v>41</v>
      </c>
      <c r="L5312" t="s">
        <v>33</v>
      </c>
      <c r="M5312">
        <v>55990</v>
      </c>
      <c r="N5312" t="str">
        <f>TEXT(tblorders[[#This Row],[order_date]], "mmm-yyyy")</f>
        <v>Jun-2022</v>
      </c>
      <c r="O5312">
        <f>tblorders[[#This Row],[actual_delivery_days]] -tblorders[[#This Row],[expected_delivery_days]]</f>
        <v>0</v>
      </c>
    </row>
    <row r="5313" spans="1:15" x14ac:dyDescent="0.2">
      <c r="A5313" t="s">
        <v>7214</v>
      </c>
      <c r="B5313" t="s">
        <v>4875</v>
      </c>
      <c r="C5313" t="s">
        <v>29</v>
      </c>
      <c r="D5313">
        <v>2</v>
      </c>
      <c r="E5313" s="1">
        <v>45343</v>
      </c>
      <c r="F5313" s="1">
        <v>45346</v>
      </c>
      <c r="G5313">
        <v>7</v>
      </c>
      <c r="H5313" s="1">
        <v>45353</v>
      </c>
      <c r="I5313">
        <v>7</v>
      </c>
      <c r="J5313" t="s">
        <v>16</v>
      </c>
      <c r="K5313" t="s">
        <v>17</v>
      </c>
      <c r="L5313" t="s">
        <v>33</v>
      </c>
      <c r="M5313">
        <v>22000</v>
      </c>
      <c r="N5313" t="str">
        <f>TEXT(tblorders[[#This Row],[order_date]], "mmm-yyyy")</f>
        <v>Feb-2024</v>
      </c>
      <c r="O5313">
        <f>tblorders[[#This Row],[actual_delivery_days]] -tblorders[[#This Row],[expected_delivery_days]]</f>
        <v>0</v>
      </c>
    </row>
    <row r="5314" spans="1:15" x14ac:dyDescent="0.2">
      <c r="A5314" t="s">
        <v>7215</v>
      </c>
      <c r="B5314" t="s">
        <v>1304</v>
      </c>
      <c r="C5314" t="s">
        <v>55</v>
      </c>
      <c r="D5314">
        <v>1</v>
      </c>
      <c r="E5314" s="1">
        <v>45778</v>
      </c>
      <c r="F5314" s="1">
        <v>45782</v>
      </c>
      <c r="G5314">
        <v>10</v>
      </c>
      <c r="H5314" s="1">
        <v>45793</v>
      </c>
      <c r="I5314">
        <v>11</v>
      </c>
      <c r="J5314" t="s">
        <v>16</v>
      </c>
      <c r="K5314" t="s">
        <v>25</v>
      </c>
      <c r="L5314" t="s">
        <v>58</v>
      </c>
      <c r="M5314">
        <v>99990</v>
      </c>
      <c r="N5314" t="str">
        <f>TEXT(tblorders[[#This Row],[order_date]], "mmm-yyyy")</f>
        <v>May-2025</v>
      </c>
      <c r="O5314">
        <f>tblorders[[#This Row],[actual_delivery_days]] -tblorders[[#This Row],[expected_delivery_days]]</f>
        <v>1</v>
      </c>
    </row>
    <row r="5315" spans="1:15" x14ac:dyDescent="0.2">
      <c r="A5315" t="s">
        <v>7216</v>
      </c>
      <c r="B5315" t="s">
        <v>4515</v>
      </c>
      <c r="C5315" t="s">
        <v>21</v>
      </c>
      <c r="D5315">
        <v>1</v>
      </c>
      <c r="E5315" s="1">
        <v>45029</v>
      </c>
      <c r="F5315" s="1">
        <v>45030</v>
      </c>
      <c r="G5315">
        <v>5</v>
      </c>
      <c r="H5315" s="1">
        <v>45035</v>
      </c>
      <c r="I5315">
        <v>5</v>
      </c>
      <c r="J5315" t="s">
        <v>16</v>
      </c>
      <c r="K5315" t="s">
        <v>41</v>
      </c>
      <c r="L5315" t="s">
        <v>33</v>
      </c>
      <c r="M5315">
        <v>89990</v>
      </c>
      <c r="N5315" t="str">
        <f>TEXT(tblorders[[#This Row],[order_date]], "mmm-yyyy")</f>
        <v>Apr-2023</v>
      </c>
      <c r="O5315">
        <f>tblorders[[#This Row],[actual_delivery_days]] -tblorders[[#This Row],[expected_delivery_days]]</f>
        <v>0</v>
      </c>
    </row>
    <row r="5316" spans="1:15" x14ac:dyDescent="0.2">
      <c r="A5316" t="s">
        <v>7217</v>
      </c>
      <c r="B5316" t="s">
        <v>4804</v>
      </c>
      <c r="C5316" t="s">
        <v>29</v>
      </c>
      <c r="D5316">
        <v>1</v>
      </c>
      <c r="E5316" s="1">
        <v>45750</v>
      </c>
      <c r="F5316" s="1">
        <v>45755</v>
      </c>
      <c r="G5316">
        <v>10</v>
      </c>
      <c r="H5316" s="1">
        <v>45768</v>
      </c>
      <c r="I5316">
        <v>13</v>
      </c>
      <c r="J5316" t="s">
        <v>16</v>
      </c>
      <c r="K5316" t="s">
        <v>17</v>
      </c>
      <c r="L5316" t="s">
        <v>33</v>
      </c>
      <c r="M5316">
        <v>11000</v>
      </c>
      <c r="N5316" t="str">
        <f>TEXT(tblorders[[#This Row],[order_date]], "mmm-yyyy")</f>
        <v>Apr-2025</v>
      </c>
      <c r="O5316">
        <f>tblorders[[#This Row],[actual_delivery_days]] -tblorders[[#This Row],[expected_delivery_days]]</f>
        <v>3</v>
      </c>
    </row>
    <row r="5317" spans="1:15" x14ac:dyDescent="0.2">
      <c r="A5317" t="s">
        <v>7218</v>
      </c>
      <c r="B5317" t="s">
        <v>2676</v>
      </c>
      <c r="C5317" t="s">
        <v>55</v>
      </c>
      <c r="D5317">
        <v>1</v>
      </c>
      <c r="E5317" s="1">
        <v>45768</v>
      </c>
      <c r="F5317" s="1">
        <v>45771</v>
      </c>
      <c r="G5317">
        <v>7</v>
      </c>
      <c r="H5317" s="1">
        <v>45776</v>
      </c>
      <c r="I5317">
        <v>5</v>
      </c>
      <c r="J5317" t="s">
        <v>16</v>
      </c>
      <c r="K5317" t="s">
        <v>41</v>
      </c>
      <c r="L5317" t="s">
        <v>26</v>
      </c>
      <c r="M5317">
        <v>99990</v>
      </c>
      <c r="N5317" t="str">
        <f>TEXT(tblorders[[#This Row],[order_date]], "mmm-yyyy")</f>
        <v>Apr-2025</v>
      </c>
      <c r="O5317">
        <f>tblorders[[#This Row],[actual_delivery_days]] -tblorders[[#This Row],[expected_delivery_days]]</f>
        <v>-2</v>
      </c>
    </row>
    <row r="5318" spans="1:15" x14ac:dyDescent="0.2">
      <c r="A5318" t="s">
        <v>7219</v>
      </c>
      <c r="B5318" t="s">
        <v>4399</v>
      </c>
      <c r="C5318" t="s">
        <v>15</v>
      </c>
      <c r="D5318">
        <v>1</v>
      </c>
      <c r="E5318" s="1">
        <v>45797</v>
      </c>
      <c r="F5318" s="1">
        <v>45802</v>
      </c>
      <c r="G5318">
        <v>7</v>
      </c>
      <c r="H5318" s="1">
        <v>45809</v>
      </c>
      <c r="I5318">
        <v>7</v>
      </c>
      <c r="J5318" t="s">
        <v>16</v>
      </c>
      <c r="K5318" t="s">
        <v>25</v>
      </c>
      <c r="L5318" t="s">
        <v>58</v>
      </c>
      <c r="M5318">
        <v>55990</v>
      </c>
      <c r="N5318" t="str">
        <f>TEXT(tblorders[[#This Row],[order_date]], "mmm-yyyy")</f>
        <v>May-2025</v>
      </c>
      <c r="O5318">
        <f>tblorders[[#This Row],[actual_delivery_days]] -tblorders[[#This Row],[expected_delivery_days]]</f>
        <v>0</v>
      </c>
    </row>
    <row r="5319" spans="1:15" x14ac:dyDescent="0.2">
      <c r="A5319" t="s">
        <v>7220</v>
      </c>
      <c r="B5319" t="s">
        <v>2203</v>
      </c>
      <c r="C5319" t="s">
        <v>32</v>
      </c>
      <c r="D5319">
        <v>1</v>
      </c>
      <c r="E5319" s="1">
        <v>45477</v>
      </c>
      <c r="F5319" s="1">
        <v>45478</v>
      </c>
      <c r="G5319">
        <v>7</v>
      </c>
      <c r="H5319" s="1">
        <v>45485</v>
      </c>
      <c r="I5319">
        <v>7</v>
      </c>
      <c r="J5319" t="s">
        <v>16</v>
      </c>
      <c r="K5319" t="s">
        <v>41</v>
      </c>
      <c r="L5319" t="s">
        <v>26</v>
      </c>
      <c r="M5319">
        <v>45000</v>
      </c>
      <c r="N5319" t="str">
        <f>TEXT(tblorders[[#This Row],[order_date]], "mmm-yyyy")</f>
        <v>Jul-2024</v>
      </c>
      <c r="O5319">
        <f>tblorders[[#This Row],[actual_delivery_days]] -tblorders[[#This Row],[expected_delivery_days]]</f>
        <v>0</v>
      </c>
    </row>
    <row r="5320" spans="1:15" x14ac:dyDescent="0.2">
      <c r="A5320" t="s">
        <v>7221</v>
      </c>
      <c r="B5320" t="s">
        <v>4100</v>
      </c>
      <c r="C5320" t="s">
        <v>44</v>
      </c>
      <c r="D5320">
        <v>2</v>
      </c>
      <c r="E5320" s="1">
        <v>45309</v>
      </c>
      <c r="F5320" s="1">
        <v>45313</v>
      </c>
      <c r="G5320">
        <v>7</v>
      </c>
      <c r="H5320" s="1">
        <v>45321</v>
      </c>
      <c r="I5320">
        <v>8</v>
      </c>
      <c r="J5320" t="s">
        <v>16</v>
      </c>
      <c r="K5320" t="s">
        <v>17</v>
      </c>
      <c r="L5320" t="s">
        <v>58</v>
      </c>
      <c r="M5320">
        <v>101980</v>
      </c>
      <c r="N5320" t="str">
        <f>TEXT(tblorders[[#This Row],[order_date]], "mmm-yyyy")</f>
        <v>Jan-2024</v>
      </c>
      <c r="O5320">
        <f>tblorders[[#This Row],[actual_delivery_days]] -tblorders[[#This Row],[expected_delivery_days]]</f>
        <v>1</v>
      </c>
    </row>
    <row r="5321" spans="1:15" x14ac:dyDescent="0.2">
      <c r="A5321" t="s">
        <v>7222</v>
      </c>
      <c r="B5321" t="s">
        <v>1560</v>
      </c>
      <c r="C5321" t="s">
        <v>55</v>
      </c>
      <c r="D5321">
        <v>1</v>
      </c>
      <c r="E5321" s="1">
        <v>45793</v>
      </c>
      <c r="F5321" s="1">
        <v>45798</v>
      </c>
      <c r="G5321">
        <v>10</v>
      </c>
      <c r="H5321" s="1">
        <v>45808</v>
      </c>
      <c r="I5321">
        <v>10</v>
      </c>
      <c r="J5321" t="s">
        <v>16</v>
      </c>
      <c r="K5321" t="s">
        <v>17</v>
      </c>
      <c r="L5321" t="s">
        <v>26</v>
      </c>
      <c r="M5321">
        <v>99990</v>
      </c>
      <c r="N5321" t="str">
        <f>TEXT(tblorders[[#This Row],[order_date]], "mmm-yyyy")</f>
        <v>May-2025</v>
      </c>
      <c r="O5321">
        <f>tblorders[[#This Row],[actual_delivery_days]] -tblorders[[#This Row],[expected_delivery_days]]</f>
        <v>0</v>
      </c>
    </row>
    <row r="5322" spans="1:15" x14ac:dyDescent="0.2">
      <c r="A5322" t="s">
        <v>7223</v>
      </c>
      <c r="B5322" t="s">
        <v>2099</v>
      </c>
      <c r="C5322" t="s">
        <v>44</v>
      </c>
      <c r="D5322">
        <v>2</v>
      </c>
      <c r="E5322" s="1">
        <v>45112</v>
      </c>
      <c r="F5322" s="1">
        <v>45113</v>
      </c>
      <c r="G5322">
        <v>5</v>
      </c>
      <c r="H5322" s="1">
        <v>45118</v>
      </c>
      <c r="I5322">
        <v>5</v>
      </c>
      <c r="J5322" t="s">
        <v>16</v>
      </c>
      <c r="K5322" t="s">
        <v>17</v>
      </c>
      <c r="L5322" t="s">
        <v>18</v>
      </c>
      <c r="M5322">
        <v>101980</v>
      </c>
      <c r="N5322" t="str">
        <f>TEXT(tblorders[[#This Row],[order_date]], "mmm-yyyy")</f>
        <v>Jul-2023</v>
      </c>
      <c r="O5322">
        <f>tblorders[[#This Row],[actual_delivery_days]] -tblorders[[#This Row],[expected_delivery_days]]</f>
        <v>0</v>
      </c>
    </row>
    <row r="5323" spans="1:15" x14ac:dyDescent="0.2">
      <c r="A5323" t="s">
        <v>7224</v>
      </c>
      <c r="B5323" t="s">
        <v>3247</v>
      </c>
      <c r="C5323" t="s">
        <v>21</v>
      </c>
      <c r="D5323">
        <v>1</v>
      </c>
      <c r="E5323" s="1">
        <v>45753</v>
      </c>
      <c r="F5323" s="1">
        <v>45754</v>
      </c>
      <c r="G5323">
        <v>7</v>
      </c>
      <c r="H5323" s="1">
        <v>45762</v>
      </c>
      <c r="I5323">
        <v>8</v>
      </c>
      <c r="J5323" t="s">
        <v>16</v>
      </c>
      <c r="K5323" t="s">
        <v>25</v>
      </c>
      <c r="L5323" t="s">
        <v>58</v>
      </c>
      <c r="M5323">
        <v>89990</v>
      </c>
      <c r="N5323" t="str">
        <f>TEXT(tblorders[[#This Row],[order_date]], "mmm-yyyy")</f>
        <v>Apr-2025</v>
      </c>
      <c r="O5323">
        <f>tblorders[[#This Row],[actual_delivery_days]] -tblorders[[#This Row],[expected_delivery_days]]</f>
        <v>1</v>
      </c>
    </row>
    <row r="5324" spans="1:15" x14ac:dyDescent="0.2">
      <c r="A5324" t="s">
        <v>7225</v>
      </c>
      <c r="B5324" t="s">
        <v>1097</v>
      </c>
      <c r="C5324" t="s">
        <v>29</v>
      </c>
      <c r="D5324">
        <v>1</v>
      </c>
      <c r="E5324" s="1">
        <v>44803</v>
      </c>
      <c r="F5324" s="1">
        <v>44807</v>
      </c>
      <c r="G5324">
        <v>5</v>
      </c>
      <c r="H5324" s="1">
        <v>44814</v>
      </c>
      <c r="I5324">
        <v>7</v>
      </c>
      <c r="J5324" t="s">
        <v>16</v>
      </c>
      <c r="K5324" t="s">
        <v>41</v>
      </c>
      <c r="L5324" t="s">
        <v>58</v>
      </c>
      <c r="M5324">
        <v>11000</v>
      </c>
      <c r="N5324" t="str">
        <f>TEXT(tblorders[[#This Row],[order_date]], "mmm-yyyy")</f>
        <v>Aug-2022</v>
      </c>
      <c r="O5324">
        <f>tblorders[[#This Row],[actual_delivery_days]] -tblorders[[#This Row],[expected_delivery_days]]</f>
        <v>2</v>
      </c>
    </row>
    <row r="5325" spans="1:15" x14ac:dyDescent="0.2">
      <c r="A5325" t="s">
        <v>7226</v>
      </c>
      <c r="B5325" t="s">
        <v>925</v>
      </c>
      <c r="C5325" t="s">
        <v>15</v>
      </c>
      <c r="D5325">
        <v>1</v>
      </c>
      <c r="E5325" s="1">
        <v>44691</v>
      </c>
      <c r="F5325" s="1">
        <v>44693</v>
      </c>
      <c r="G5325">
        <v>10</v>
      </c>
      <c r="H5325" s="1">
        <v>44703</v>
      </c>
      <c r="I5325">
        <v>10</v>
      </c>
      <c r="J5325" t="s">
        <v>40</v>
      </c>
      <c r="K5325" t="s">
        <v>25</v>
      </c>
      <c r="L5325" t="s">
        <v>18</v>
      </c>
      <c r="M5325">
        <v>55990</v>
      </c>
      <c r="N5325" t="str">
        <f>TEXT(tblorders[[#This Row],[order_date]], "mmm-yyyy")</f>
        <v>May-2022</v>
      </c>
      <c r="O5325">
        <f>tblorders[[#This Row],[actual_delivery_days]] -tblorders[[#This Row],[expected_delivery_days]]</f>
        <v>0</v>
      </c>
    </row>
    <row r="5326" spans="1:15" x14ac:dyDescent="0.2">
      <c r="A5326" t="s">
        <v>7227</v>
      </c>
      <c r="B5326" t="s">
        <v>3245</v>
      </c>
      <c r="C5326" t="s">
        <v>55</v>
      </c>
      <c r="D5326">
        <v>2</v>
      </c>
      <c r="E5326" s="1">
        <v>45757</v>
      </c>
      <c r="F5326" s="1">
        <v>45762</v>
      </c>
      <c r="G5326">
        <v>7</v>
      </c>
      <c r="H5326" s="1">
        <v>45769</v>
      </c>
      <c r="I5326">
        <v>7</v>
      </c>
      <c r="J5326" t="s">
        <v>16</v>
      </c>
      <c r="K5326" t="s">
        <v>25</v>
      </c>
      <c r="L5326" t="s">
        <v>58</v>
      </c>
      <c r="M5326">
        <v>199980</v>
      </c>
      <c r="N5326" t="str">
        <f>TEXT(tblorders[[#This Row],[order_date]], "mmm-yyyy")</f>
        <v>Apr-2025</v>
      </c>
      <c r="O5326">
        <f>tblorders[[#This Row],[actual_delivery_days]] -tblorders[[#This Row],[expected_delivery_days]]</f>
        <v>0</v>
      </c>
    </row>
    <row r="5327" spans="1:15" x14ac:dyDescent="0.2">
      <c r="A5327" t="s">
        <v>7228</v>
      </c>
      <c r="B5327" t="s">
        <v>2190</v>
      </c>
      <c r="C5327" t="s">
        <v>29</v>
      </c>
      <c r="D5327">
        <v>2</v>
      </c>
      <c r="E5327" s="1">
        <v>45436</v>
      </c>
      <c r="F5327" s="1">
        <v>45439</v>
      </c>
      <c r="G5327">
        <v>7</v>
      </c>
      <c r="H5327" s="1">
        <v>45446</v>
      </c>
      <c r="I5327">
        <v>7</v>
      </c>
      <c r="J5327" t="s">
        <v>16</v>
      </c>
      <c r="K5327" t="s">
        <v>41</v>
      </c>
      <c r="L5327" t="s">
        <v>22</v>
      </c>
      <c r="M5327">
        <v>22000</v>
      </c>
      <c r="N5327" t="str">
        <f>TEXT(tblorders[[#This Row],[order_date]], "mmm-yyyy")</f>
        <v>May-2024</v>
      </c>
      <c r="O5327">
        <f>tblorders[[#This Row],[actual_delivery_days]] -tblorders[[#This Row],[expected_delivery_days]]</f>
        <v>0</v>
      </c>
    </row>
    <row r="5328" spans="1:15" x14ac:dyDescent="0.2">
      <c r="A5328" t="s">
        <v>7229</v>
      </c>
      <c r="B5328" t="s">
        <v>4921</v>
      </c>
      <c r="C5328" t="s">
        <v>32</v>
      </c>
      <c r="D5328">
        <v>1</v>
      </c>
      <c r="E5328" s="1">
        <v>45281</v>
      </c>
      <c r="F5328" s="1">
        <v>45282</v>
      </c>
      <c r="G5328">
        <v>10</v>
      </c>
      <c r="H5328" s="1">
        <v>45291</v>
      </c>
      <c r="I5328">
        <v>9</v>
      </c>
      <c r="J5328" t="s">
        <v>16</v>
      </c>
      <c r="K5328" t="s">
        <v>41</v>
      </c>
      <c r="L5328" t="s">
        <v>58</v>
      </c>
      <c r="M5328">
        <v>45000</v>
      </c>
      <c r="N5328" t="str">
        <f>TEXT(tblorders[[#This Row],[order_date]], "mmm-yyyy")</f>
        <v>Dec-2023</v>
      </c>
      <c r="O5328">
        <f>tblorders[[#This Row],[actual_delivery_days]] -tblorders[[#This Row],[expected_delivery_days]]</f>
        <v>-1</v>
      </c>
    </row>
    <row r="5329" spans="1:15" x14ac:dyDescent="0.2">
      <c r="A5329" t="s">
        <v>7230</v>
      </c>
      <c r="B5329" t="s">
        <v>1734</v>
      </c>
      <c r="C5329" t="s">
        <v>15</v>
      </c>
      <c r="D5329">
        <v>1</v>
      </c>
      <c r="E5329" s="1">
        <v>45331</v>
      </c>
      <c r="F5329" s="1">
        <v>45335</v>
      </c>
      <c r="G5329">
        <v>5</v>
      </c>
      <c r="H5329" s="1">
        <v>45340</v>
      </c>
      <c r="I5329">
        <v>5</v>
      </c>
      <c r="J5329" t="s">
        <v>16</v>
      </c>
      <c r="K5329" t="s">
        <v>41</v>
      </c>
      <c r="L5329" t="s">
        <v>22</v>
      </c>
      <c r="M5329">
        <v>55990</v>
      </c>
      <c r="N5329" t="str">
        <f>TEXT(tblorders[[#This Row],[order_date]], "mmm-yyyy")</f>
        <v>Feb-2024</v>
      </c>
      <c r="O5329">
        <f>tblorders[[#This Row],[actual_delivery_days]] -tblorders[[#This Row],[expected_delivery_days]]</f>
        <v>0</v>
      </c>
    </row>
    <row r="5330" spans="1:15" x14ac:dyDescent="0.2">
      <c r="A5330" t="s">
        <v>7231</v>
      </c>
      <c r="B5330" t="s">
        <v>4368</v>
      </c>
      <c r="C5330" t="s">
        <v>55</v>
      </c>
      <c r="D5330">
        <v>1</v>
      </c>
      <c r="E5330" s="1">
        <v>45142</v>
      </c>
      <c r="F5330" s="1">
        <v>45145</v>
      </c>
      <c r="G5330">
        <v>5</v>
      </c>
      <c r="H5330" s="1">
        <v>45151</v>
      </c>
      <c r="I5330">
        <v>6</v>
      </c>
      <c r="J5330" t="s">
        <v>16</v>
      </c>
      <c r="K5330" t="s">
        <v>25</v>
      </c>
      <c r="L5330" t="s">
        <v>58</v>
      </c>
      <c r="M5330">
        <v>99990</v>
      </c>
      <c r="N5330" t="str">
        <f>TEXT(tblorders[[#This Row],[order_date]], "mmm-yyyy")</f>
        <v>Aug-2023</v>
      </c>
      <c r="O5330">
        <f>tblorders[[#This Row],[actual_delivery_days]] -tblorders[[#This Row],[expected_delivery_days]]</f>
        <v>1</v>
      </c>
    </row>
    <row r="5331" spans="1:15" x14ac:dyDescent="0.2">
      <c r="A5331" t="s">
        <v>7232</v>
      </c>
      <c r="B5331" t="s">
        <v>3631</v>
      </c>
      <c r="C5331" t="s">
        <v>44</v>
      </c>
      <c r="D5331">
        <v>1</v>
      </c>
      <c r="E5331" s="1">
        <v>45249</v>
      </c>
      <c r="F5331" s="1">
        <v>45251</v>
      </c>
      <c r="G5331">
        <v>5</v>
      </c>
      <c r="H5331" s="1">
        <v>45257</v>
      </c>
      <c r="I5331">
        <v>6</v>
      </c>
      <c r="J5331" t="s">
        <v>16</v>
      </c>
      <c r="K5331" t="s">
        <v>17</v>
      </c>
      <c r="L5331" t="s">
        <v>26</v>
      </c>
      <c r="M5331">
        <v>50990</v>
      </c>
      <c r="N5331" t="str">
        <f>TEXT(tblorders[[#This Row],[order_date]], "mmm-yyyy")</f>
        <v>Nov-2023</v>
      </c>
      <c r="O5331">
        <f>tblorders[[#This Row],[actual_delivery_days]] -tblorders[[#This Row],[expected_delivery_days]]</f>
        <v>1</v>
      </c>
    </row>
    <row r="5332" spans="1:15" x14ac:dyDescent="0.2">
      <c r="A5332" t="s">
        <v>7233</v>
      </c>
      <c r="B5332" t="s">
        <v>5659</v>
      </c>
      <c r="C5332" t="s">
        <v>32</v>
      </c>
      <c r="D5332">
        <v>2</v>
      </c>
      <c r="E5332" s="1">
        <v>45806</v>
      </c>
      <c r="F5332" s="1">
        <v>45809</v>
      </c>
      <c r="G5332">
        <v>5</v>
      </c>
      <c r="H5332" s="1">
        <v>45817</v>
      </c>
      <c r="I5332">
        <v>8</v>
      </c>
      <c r="J5332" t="s">
        <v>16</v>
      </c>
      <c r="K5332" t="s">
        <v>17</v>
      </c>
      <c r="L5332" t="s">
        <v>58</v>
      </c>
      <c r="M5332">
        <v>90000</v>
      </c>
      <c r="N5332" t="str">
        <f>TEXT(tblorders[[#This Row],[order_date]], "mmm-yyyy")</f>
        <v>May-2025</v>
      </c>
      <c r="O5332">
        <f>tblorders[[#This Row],[actual_delivery_days]] -tblorders[[#This Row],[expected_delivery_days]]</f>
        <v>3</v>
      </c>
    </row>
    <row r="5333" spans="1:15" x14ac:dyDescent="0.2">
      <c r="A5333" t="s">
        <v>7234</v>
      </c>
      <c r="B5333" t="s">
        <v>1550</v>
      </c>
      <c r="C5333" t="s">
        <v>29</v>
      </c>
      <c r="D5333">
        <v>1</v>
      </c>
      <c r="E5333" s="1">
        <v>45157</v>
      </c>
      <c r="F5333" s="1">
        <v>45161</v>
      </c>
      <c r="G5333">
        <v>10</v>
      </c>
      <c r="H5333" s="1">
        <v>45171</v>
      </c>
      <c r="I5333">
        <v>10</v>
      </c>
      <c r="J5333" t="s">
        <v>16</v>
      </c>
      <c r="K5333" t="s">
        <v>41</v>
      </c>
      <c r="L5333" t="s">
        <v>33</v>
      </c>
      <c r="M5333">
        <v>11000</v>
      </c>
      <c r="N5333" t="str">
        <f>TEXT(tblorders[[#This Row],[order_date]], "mmm-yyyy")</f>
        <v>Aug-2023</v>
      </c>
      <c r="O5333">
        <f>tblorders[[#This Row],[actual_delivery_days]] -tblorders[[#This Row],[expected_delivery_days]]</f>
        <v>0</v>
      </c>
    </row>
    <row r="5334" spans="1:15" x14ac:dyDescent="0.2">
      <c r="A5334" t="s">
        <v>7235</v>
      </c>
      <c r="B5334" t="s">
        <v>1935</v>
      </c>
      <c r="C5334" t="s">
        <v>55</v>
      </c>
      <c r="D5334">
        <v>2</v>
      </c>
      <c r="E5334" s="1">
        <v>45559</v>
      </c>
      <c r="F5334" s="1">
        <v>45563</v>
      </c>
      <c r="G5334">
        <v>10</v>
      </c>
      <c r="H5334" s="1">
        <v>45574</v>
      </c>
      <c r="I5334">
        <v>11</v>
      </c>
      <c r="J5334" t="s">
        <v>16</v>
      </c>
      <c r="K5334" t="s">
        <v>25</v>
      </c>
      <c r="L5334" t="s">
        <v>33</v>
      </c>
      <c r="M5334">
        <v>199980</v>
      </c>
      <c r="N5334" t="str">
        <f>TEXT(tblorders[[#This Row],[order_date]], "mmm-yyyy")</f>
        <v>Sep-2024</v>
      </c>
      <c r="O5334">
        <f>tblorders[[#This Row],[actual_delivery_days]] -tblorders[[#This Row],[expected_delivery_days]]</f>
        <v>1</v>
      </c>
    </row>
    <row r="5335" spans="1:15" x14ac:dyDescent="0.2">
      <c r="A5335" t="s">
        <v>7236</v>
      </c>
      <c r="B5335" t="s">
        <v>1273</v>
      </c>
      <c r="C5335" t="s">
        <v>15</v>
      </c>
      <c r="D5335">
        <v>1</v>
      </c>
      <c r="E5335" s="1">
        <v>44772</v>
      </c>
      <c r="F5335" s="1">
        <v>44774</v>
      </c>
      <c r="G5335">
        <v>5</v>
      </c>
      <c r="H5335" s="1">
        <v>44780</v>
      </c>
      <c r="I5335">
        <v>6</v>
      </c>
      <c r="J5335" t="s">
        <v>16</v>
      </c>
      <c r="K5335" t="s">
        <v>25</v>
      </c>
      <c r="L5335" t="s">
        <v>33</v>
      </c>
      <c r="M5335">
        <v>55990</v>
      </c>
      <c r="N5335" t="str">
        <f>TEXT(tblorders[[#This Row],[order_date]], "mmm-yyyy")</f>
        <v>Jul-2022</v>
      </c>
      <c r="O5335">
        <f>tblorders[[#This Row],[actual_delivery_days]] -tblorders[[#This Row],[expected_delivery_days]]</f>
        <v>1</v>
      </c>
    </row>
    <row r="5336" spans="1:15" x14ac:dyDescent="0.2">
      <c r="A5336" t="s">
        <v>7237</v>
      </c>
      <c r="B5336" t="s">
        <v>7238</v>
      </c>
      <c r="C5336" t="s">
        <v>44</v>
      </c>
      <c r="D5336">
        <v>1</v>
      </c>
      <c r="E5336" s="1">
        <v>45658</v>
      </c>
      <c r="F5336" s="1">
        <v>45660</v>
      </c>
      <c r="G5336">
        <v>10</v>
      </c>
      <c r="H5336" s="1">
        <v>45670</v>
      </c>
      <c r="I5336">
        <v>10</v>
      </c>
      <c r="J5336" t="s">
        <v>16</v>
      </c>
      <c r="K5336" t="s">
        <v>41</v>
      </c>
      <c r="L5336" t="s">
        <v>33</v>
      </c>
      <c r="M5336">
        <v>50990</v>
      </c>
      <c r="N5336" t="str">
        <f>TEXT(tblorders[[#This Row],[order_date]], "mmm-yyyy")</f>
        <v>Jan-2025</v>
      </c>
      <c r="O5336">
        <f>tblorders[[#This Row],[actual_delivery_days]] -tblorders[[#This Row],[expected_delivery_days]]</f>
        <v>0</v>
      </c>
    </row>
    <row r="5337" spans="1:15" x14ac:dyDescent="0.2">
      <c r="A5337" t="s">
        <v>7239</v>
      </c>
      <c r="B5337" t="s">
        <v>4413</v>
      </c>
      <c r="C5337" t="s">
        <v>32</v>
      </c>
      <c r="D5337">
        <v>1</v>
      </c>
      <c r="E5337" s="1">
        <v>44625</v>
      </c>
      <c r="F5337" s="1">
        <v>44626</v>
      </c>
      <c r="G5337">
        <v>5</v>
      </c>
      <c r="H5337" s="1">
        <v>44634</v>
      </c>
      <c r="I5337">
        <v>8</v>
      </c>
      <c r="J5337" t="s">
        <v>16</v>
      </c>
      <c r="K5337" t="s">
        <v>25</v>
      </c>
      <c r="L5337" t="s">
        <v>26</v>
      </c>
      <c r="M5337">
        <v>45000</v>
      </c>
      <c r="N5337" t="str">
        <f>TEXT(tblorders[[#This Row],[order_date]], "mmm-yyyy")</f>
        <v>Mar-2022</v>
      </c>
      <c r="O5337">
        <f>tblorders[[#This Row],[actual_delivery_days]] -tblorders[[#This Row],[expected_delivery_days]]</f>
        <v>3</v>
      </c>
    </row>
    <row r="5338" spans="1:15" x14ac:dyDescent="0.2">
      <c r="A5338" t="s">
        <v>7240</v>
      </c>
      <c r="B5338" t="s">
        <v>4592</v>
      </c>
      <c r="C5338" t="s">
        <v>15</v>
      </c>
      <c r="D5338">
        <v>1</v>
      </c>
      <c r="E5338" s="1">
        <v>45701</v>
      </c>
      <c r="F5338" s="1">
        <v>45706</v>
      </c>
      <c r="G5338">
        <v>5</v>
      </c>
      <c r="H5338" s="1">
        <v>45711</v>
      </c>
      <c r="I5338">
        <v>5</v>
      </c>
      <c r="J5338" t="s">
        <v>16</v>
      </c>
      <c r="K5338" t="s">
        <v>41</v>
      </c>
      <c r="L5338" t="s">
        <v>22</v>
      </c>
      <c r="M5338">
        <v>55990</v>
      </c>
      <c r="N5338" t="str">
        <f>TEXT(tblorders[[#This Row],[order_date]], "mmm-yyyy")</f>
        <v>Feb-2025</v>
      </c>
      <c r="O5338">
        <f>tblorders[[#This Row],[actual_delivery_days]] -tblorders[[#This Row],[expected_delivery_days]]</f>
        <v>0</v>
      </c>
    </row>
    <row r="5339" spans="1:15" x14ac:dyDescent="0.2">
      <c r="A5339" t="s">
        <v>7241</v>
      </c>
      <c r="B5339" t="s">
        <v>83</v>
      </c>
      <c r="C5339" t="s">
        <v>55</v>
      </c>
      <c r="D5339">
        <v>1</v>
      </c>
      <c r="E5339" s="1">
        <v>45624</v>
      </c>
      <c r="F5339" s="1">
        <v>45628</v>
      </c>
      <c r="G5339">
        <v>7</v>
      </c>
      <c r="H5339" s="1">
        <v>45636</v>
      </c>
      <c r="I5339">
        <v>8</v>
      </c>
      <c r="J5339" t="s">
        <v>16</v>
      </c>
      <c r="K5339" t="s">
        <v>41</v>
      </c>
      <c r="L5339" t="s">
        <v>58</v>
      </c>
      <c r="M5339">
        <v>99990</v>
      </c>
      <c r="N5339" t="str">
        <f>TEXT(tblorders[[#This Row],[order_date]], "mmm-yyyy")</f>
        <v>Nov-2024</v>
      </c>
      <c r="O5339">
        <f>tblorders[[#This Row],[actual_delivery_days]] -tblorders[[#This Row],[expected_delivery_days]]</f>
        <v>1</v>
      </c>
    </row>
    <row r="5340" spans="1:15" x14ac:dyDescent="0.2">
      <c r="A5340" t="s">
        <v>7242</v>
      </c>
      <c r="B5340" t="s">
        <v>3643</v>
      </c>
      <c r="C5340" t="s">
        <v>15</v>
      </c>
      <c r="D5340">
        <v>1</v>
      </c>
      <c r="E5340" s="1">
        <v>45616</v>
      </c>
      <c r="F5340" s="1">
        <v>45618</v>
      </c>
      <c r="G5340">
        <v>7</v>
      </c>
      <c r="H5340" s="1">
        <v>45626</v>
      </c>
      <c r="I5340">
        <v>8</v>
      </c>
      <c r="J5340" t="s">
        <v>16</v>
      </c>
      <c r="K5340" t="s">
        <v>25</v>
      </c>
      <c r="L5340" t="s">
        <v>26</v>
      </c>
      <c r="M5340">
        <v>55990</v>
      </c>
      <c r="N5340" t="str">
        <f>TEXT(tblorders[[#This Row],[order_date]], "mmm-yyyy")</f>
        <v>Nov-2024</v>
      </c>
      <c r="O5340">
        <f>tblorders[[#This Row],[actual_delivery_days]] -tblorders[[#This Row],[expected_delivery_days]]</f>
        <v>1</v>
      </c>
    </row>
    <row r="5341" spans="1:15" x14ac:dyDescent="0.2">
      <c r="A5341" t="s">
        <v>7243</v>
      </c>
      <c r="B5341" t="s">
        <v>6981</v>
      </c>
      <c r="C5341" t="s">
        <v>15</v>
      </c>
      <c r="D5341">
        <v>1</v>
      </c>
      <c r="E5341" s="1">
        <v>45670</v>
      </c>
      <c r="F5341" s="1">
        <v>45673</v>
      </c>
      <c r="G5341">
        <v>10</v>
      </c>
      <c r="H5341" s="1">
        <v>45681</v>
      </c>
      <c r="I5341">
        <v>8</v>
      </c>
      <c r="J5341" t="s">
        <v>16</v>
      </c>
      <c r="K5341" t="s">
        <v>17</v>
      </c>
      <c r="L5341" t="s">
        <v>22</v>
      </c>
      <c r="M5341">
        <v>55990</v>
      </c>
      <c r="N5341" t="str">
        <f>TEXT(tblorders[[#This Row],[order_date]], "mmm-yyyy")</f>
        <v>Jan-2025</v>
      </c>
      <c r="O5341">
        <f>tblorders[[#This Row],[actual_delivery_days]] -tblorders[[#This Row],[expected_delivery_days]]</f>
        <v>-2</v>
      </c>
    </row>
    <row r="5342" spans="1:15" x14ac:dyDescent="0.2">
      <c r="A5342" t="s">
        <v>7244</v>
      </c>
      <c r="B5342" t="s">
        <v>2305</v>
      </c>
      <c r="C5342" t="s">
        <v>21</v>
      </c>
      <c r="D5342">
        <v>1</v>
      </c>
      <c r="E5342" s="1">
        <v>45722</v>
      </c>
      <c r="F5342" s="1">
        <v>45725</v>
      </c>
      <c r="G5342">
        <v>5</v>
      </c>
      <c r="H5342" s="1">
        <v>45732</v>
      </c>
      <c r="I5342">
        <v>7</v>
      </c>
      <c r="J5342" t="s">
        <v>16</v>
      </c>
      <c r="K5342" t="s">
        <v>25</v>
      </c>
      <c r="L5342" t="s">
        <v>18</v>
      </c>
      <c r="M5342">
        <v>89990</v>
      </c>
      <c r="N5342" t="str">
        <f>TEXT(tblorders[[#This Row],[order_date]], "mmm-yyyy")</f>
        <v>Mar-2025</v>
      </c>
      <c r="O5342">
        <f>tblorders[[#This Row],[actual_delivery_days]] -tblorders[[#This Row],[expected_delivery_days]]</f>
        <v>2</v>
      </c>
    </row>
    <row r="5343" spans="1:15" x14ac:dyDescent="0.2">
      <c r="A5343" t="s">
        <v>7245</v>
      </c>
      <c r="B5343" t="s">
        <v>319</v>
      </c>
      <c r="C5343" t="s">
        <v>32</v>
      </c>
      <c r="D5343">
        <v>1</v>
      </c>
      <c r="E5343" s="1">
        <v>45792</v>
      </c>
      <c r="F5343" s="1">
        <v>45794</v>
      </c>
      <c r="G5343">
        <v>10</v>
      </c>
      <c r="H5343" s="1">
        <v>45807</v>
      </c>
      <c r="I5343">
        <v>13</v>
      </c>
      <c r="J5343" t="s">
        <v>16</v>
      </c>
      <c r="K5343" t="s">
        <v>17</v>
      </c>
      <c r="L5343" t="s">
        <v>33</v>
      </c>
      <c r="M5343">
        <v>45000</v>
      </c>
      <c r="N5343" t="str">
        <f>TEXT(tblorders[[#This Row],[order_date]], "mmm-yyyy")</f>
        <v>May-2025</v>
      </c>
      <c r="O5343">
        <f>tblorders[[#This Row],[actual_delivery_days]] -tblorders[[#This Row],[expected_delivery_days]]</f>
        <v>3</v>
      </c>
    </row>
    <row r="5344" spans="1:15" x14ac:dyDescent="0.2">
      <c r="A5344" t="s">
        <v>7246</v>
      </c>
      <c r="B5344" t="s">
        <v>1016</v>
      </c>
      <c r="C5344" t="s">
        <v>44</v>
      </c>
      <c r="D5344">
        <v>1</v>
      </c>
      <c r="E5344" s="1">
        <v>45375</v>
      </c>
      <c r="F5344" s="1">
        <v>45378</v>
      </c>
      <c r="G5344">
        <v>10</v>
      </c>
      <c r="H5344" s="1">
        <v>45388</v>
      </c>
      <c r="I5344">
        <v>10</v>
      </c>
      <c r="J5344" t="s">
        <v>16</v>
      </c>
      <c r="K5344" t="s">
        <v>25</v>
      </c>
      <c r="L5344" t="s">
        <v>18</v>
      </c>
      <c r="M5344">
        <v>50990</v>
      </c>
      <c r="N5344" t="str">
        <f>TEXT(tblorders[[#This Row],[order_date]], "mmm-yyyy")</f>
        <v>Mar-2024</v>
      </c>
      <c r="O5344">
        <f>tblorders[[#This Row],[actual_delivery_days]] -tblorders[[#This Row],[expected_delivery_days]]</f>
        <v>0</v>
      </c>
    </row>
    <row r="5345" spans="1:15" x14ac:dyDescent="0.2">
      <c r="A5345" t="s">
        <v>7247</v>
      </c>
      <c r="B5345" t="s">
        <v>1417</v>
      </c>
      <c r="C5345" t="s">
        <v>15</v>
      </c>
      <c r="D5345">
        <v>1</v>
      </c>
      <c r="E5345" s="1">
        <v>45617</v>
      </c>
      <c r="F5345" s="1">
        <v>45622</v>
      </c>
      <c r="G5345">
        <v>10</v>
      </c>
      <c r="H5345" s="1">
        <v>45632</v>
      </c>
      <c r="I5345">
        <v>10</v>
      </c>
      <c r="J5345" t="s">
        <v>16</v>
      </c>
      <c r="K5345" t="s">
        <v>17</v>
      </c>
      <c r="L5345" t="s">
        <v>58</v>
      </c>
      <c r="M5345">
        <v>55990</v>
      </c>
      <c r="N5345" t="str">
        <f>TEXT(tblorders[[#This Row],[order_date]], "mmm-yyyy")</f>
        <v>Nov-2024</v>
      </c>
      <c r="O5345">
        <f>tblorders[[#This Row],[actual_delivery_days]] -tblorders[[#This Row],[expected_delivery_days]]</f>
        <v>0</v>
      </c>
    </row>
    <row r="5346" spans="1:15" x14ac:dyDescent="0.2">
      <c r="A5346" t="s">
        <v>7248</v>
      </c>
      <c r="B5346" t="s">
        <v>820</v>
      </c>
      <c r="C5346" t="s">
        <v>15</v>
      </c>
      <c r="D5346">
        <v>1</v>
      </c>
      <c r="E5346" s="1">
        <v>45770</v>
      </c>
      <c r="F5346" s="1">
        <v>45772</v>
      </c>
      <c r="G5346">
        <v>10</v>
      </c>
      <c r="H5346" s="1">
        <v>45787</v>
      </c>
      <c r="I5346">
        <v>15</v>
      </c>
      <c r="J5346" t="s">
        <v>61</v>
      </c>
      <c r="K5346" t="s">
        <v>41</v>
      </c>
      <c r="L5346" t="s">
        <v>33</v>
      </c>
      <c r="M5346">
        <v>55990</v>
      </c>
      <c r="N5346" t="str">
        <f>TEXT(tblorders[[#This Row],[order_date]], "mmm-yyyy")</f>
        <v>Apr-2025</v>
      </c>
      <c r="O5346">
        <f>tblorders[[#This Row],[actual_delivery_days]] -tblorders[[#This Row],[expected_delivery_days]]</f>
        <v>5</v>
      </c>
    </row>
    <row r="5347" spans="1:15" x14ac:dyDescent="0.2">
      <c r="A5347" t="s">
        <v>7249</v>
      </c>
      <c r="B5347" t="s">
        <v>737</v>
      </c>
      <c r="C5347" t="s">
        <v>55</v>
      </c>
      <c r="D5347">
        <v>1</v>
      </c>
      <c r="E5347" s="1">
        <v>45294</v>
      </c>
      <c r="F5347" s="1">
        <v>45296</v>
      </c>
      <c r="G5347">
        <v>10</v>
      </c>
      <c r="H5347" s="1">
        <v>45306</v>
      </c>
      <c r="I5347">
        <v>10</v>
      </c>
      <c r="J5347" t="s">
        <v>16</v>
      </c>
      <c r="K5347" t="s">
        <v>25</v>
      </c>
      <c r="L5347" t="s">
        <v>18</v>
      </c>
      <c r="M5347">
        <v>99990</v>
      </c>
      <c r="N5347" t="str">
        <f>TEXT(tblorders[[#This Row],[order_date]], "mmm-yyyy")</f>
        <v>Jan-2024</v>
      </c>
      <c r="O5347">
        <f>tblorders[[#This Row],[actual_delivery_days]] -tblorders[[#This Row],[expected_delivery_days]]</f>
        <v>0</v>
      </c>
    </row>
    <row r="5348" spans="1:15" x14ac:dyDescent="0.2">
      <c r="A5348" t="s">
        <v>7250</v>
      </c>
      <c r="B5348" t="s">
        <v>1505</v>
      </c>
      <c r="C5348" t="s">
        <v>29</v>
      </c>
      <c r="D5348">
        <v>1</v>
      </c>
      <c r="E5348" s="1">
        <v>45028</v>
      </c>
      <c r="F5348" s="1">
        <v>45031</v>
      </c>
      <c r="G5348">
        <v>5</v>
      </c>
      <c r="H5348" s="1">
        <v>45037</v>
      </c>
      <c r="I5348">
        <v>6</v>
      </c>
      <c r="J5348" t="s">
        <v>16</v>
      </c>
      <c r="K5348" t="s">
        <v>41</v>
      </c>
      <c r="L5348" t="s">
        <v>33</v>
      </c>
      <c r="M5348">
        <v>11000</v>
      </c>
      <c r="N5348" t="str">
        <f>TEXT(tblorders[[#This Row],[order_date]], "mmm-yyyy")</f>
        <v>Apr-2023</v>
      </c>
      <c r="O5348">
        <f>tblorders[[#This Row],[actual_delivery_days]] -tblorders[[#This Row],[expected_delivery_days]]</f>
        <v>1</v>
      </c>
    </row>
    <row r="5349" spans="1:15" x14ac:dyDescent="0.2">
      <c r="A5349" t="s">
        <v>7251</v>
      </c>
      <c r="B5349" t="s">
        <v>1813</v>
      </c>
      <c r="C5349" t="s">
        <v>21</v>
      </c>
      <c r="D5349">
        <v>1</v>
      </c>
      <c r="E5349" s="1">
        <v>45687</v>
      </c>
      <c r="F5349" s="1">
        <v>45691</v>
      </c>
      <c r="G5349">
        <v>5</v>
      </c>
      <c r="H5349" s="1">
        <v>45695</v>
      </c>
      <c r="I5349">
        <v>4</v>
      </c>
      <c r="J5349" t="s">
        <v>16</v>
      </c>
      <c r="K5349" t="s">
        <v>41</v>
      </c>
      <c r="L5349" t="s">
        <v>26</v>
      </c>
      <c r="M5349">
        <v>89990</v>
      </c>
      <c r="N5349" t="str">
        <f>TEXT(tblorders[[#This Row],[order_date]], "mmm-yyyy")</f>
        <v>Jan-2025</v>
      </c>
      <c r="O5349">
        <f>tblorders[[#This Row],[actual_delivery_days]] -tblorders[[#This Row],[expected_delivery_days]]</f>
        <v>-1</v>
      </c>
    </row>
    <row r="5350" spans="1:15" x14ac:dyDescent="0.2">
      <c r="A5350" t="s">
        <v>7252</v>
      </c>
      <c r="B5350" t="s">
        <v>987</v>
      </c>
      <c r="C5350" t="s">
        <v>44</v>
      </c>
      <c r="D5350">
        <v>1</v>
      </c>
      <c r="E5350" s="1">
        <v>45494</v>
      </c>
      <c r="F5350" s="1">
        <v>45498</v>
      </c>
      <c r="G5350">
        <v>7</v>
      </c>
      <c r="H5350" s="1">
        <v>45505</v>
      </c>
      <c r="I5350">
        <v>7</v>
      </c>
      <c r="J5350" t="s">
        <v>16</v>
      </c>
      <c r="K5350" t="s">
        <v>41</v>
      </c>
      <c r="L5350" t="s">
        <v>33</v>
      </c>
      <c r="M5350">
        <v>50990</v>
      </c>
      <c r="N5350" t="str">
        <f>TEXT(tblorders[[#This Row],[order_date]], "mmm-yyyy")</f>
        <v>Jul-2024</v>
      </c>
      <c r="O5350">
        <f>tblorders[[#This Row],[actual_delivery_days]] -tblorders[[#This Row],[expected_delivery_days]]</f>
        <v>0</v>
      </c>
    </row>
    <row r="5351" spans="1:15" x14ac:dyDescent="0.2">
      <c r="A5351" t="s">
        <v>7253</v>
      </c>
      <c r="B5351" t="s">
        <v>1123</v>
      </c>
      <c r="C5351" t="s">
        <v>21</v>
      </c>
      <c r="D5351">
        <v>1</v>
      </c>
      <c r="E5351" s="1">
        <v>45746</v>
      </c>
      <c r="F5351" s="1">
        <v>45747</v>
      </c>
      <c r="G5351">
        <v>5</v>
      </c>
      <c r="H5351" s="1">
        <v>45755</v>
      </c>
      <c r="I5351">
        <v>8</v>
      </c>
      <c r="J5351" t="s">
        <v>16</v>
      </c>
      <c r="K5351" t="s">
        <v>17</v>
      </c>
      <c r="L5351" t="s">
        <v>33</v>
      </c>
      <c r="M5351">
        <v>89990</v>
      </c>
      <c r="N5351" t="str">
        <f>TEXT(tblorders[[#This Row],[order_date]], "mmm-yyyy")</f>
        <v>Mar-2025</v>
      </c>
      <c r="O5351">
        <f>tblorders[[#This Row],[actual_delivery_days]] -tblorders[[#This Row],[expected_delivery_days]]</f>
        <v>3</v>
      </c>
    </row>
    <row r="5352" spans="1:15" x14ac:dyDescent="0.2">
      <c r="A5352" t="s">
        <v>7254</v>
      </c>
      <c r="B5352" t="s">
        <v>1054</v>
      </c>
      <c r="C5352" t="s">
        <v>29</v>
      </c>
      <c r="D5352">
        <v>1</v>
      </c>
      <c r="E5352" s="1">
        <v>45406</v>
      </c>
      <c r="F5352" s="1">
        <v>45410</v>
      </c>
      <c r="G5352">
        <v>10</v>
      </c>
      <c r="H5352" s="1">
        <v>45421</v>
      </c>
      <c r="I5352">
        <v>11</v>
      </c>
      <c r="J5352" t="s">
        <v>16</v>
      </c>
      <c r="K5352" t="s">
        <v>17</v>
      </c>
      <c r="L5352" t="s">
        <v>22</v>
      </c>
      <c r="M5352">
        <v>11000</v>
      </c>
      <c r="N5352" t="str">
        <f>TEXT(tblorders[[#This Row],[order_date]], "mmm-yyyy")</f>
        <v>Apr-2024</v>
      </c>
      <c r="O5352">
        <f>tblorders[[#This Row],[actual_delivery_days]] -tblorders[[#This Row],[expected_delivery_days]]</f>
        <v>1</v>
      </c>
    </row>
    <row r="5353" spans="1:15" x14ac:dyDescent="0.2">
      <c r="A5353" t="s">
        <v>7255</v>
      </c>
      <c r="B5353" t="s">
        <v>5707</v>
      </c>
      <c r="C5353" t="s">
        <v>15</v>
      </c>
      <c r="D5353">
        <v>1</v>
      </c>
      <c r="E5353" s="1">
        <v>45390</v>
      </c>
      <c r="F5353" s="1">
        <v>45391</v>
      </c>
      <c r="G5353">
        <v>5</v>
      </c>
      <c r="H5353" s="1">
        <v>45396</v>
      </c>
      <c r="I5353">
        <v>5</v>
      </c>
      <c r="J5353" t="s">
        <v>16</v>
      </c>
      <c r="K5353" t="s">
        <v>17</v>
      </c>
      <c r="L5353" t="s">
        <v>22</v>
      </c>
      <c r="M5353">
        <v>55990</v>
      </c>
      <c r="N5353" t="str">
        <f>TEXT(tblorders[[#This Row],[order_date]], "mmm-yyyy")</f>
        <v>Apr-2024</v>
      </c>
      <c r="O5353">
        <f>tblorders[[#This Row],[actual_delivery_days]] -tblorders[[#This Row],[expected_delivery_days]]</f>
        <v>0</v>
      </c>
    </row>
    <row r="5354" spans="1:15" x14ac:dyDescent="0.2">
      <c r="A5354" t="s">
        <v>7256</v>
      </c>
      <c r="B5354" t="s">
        <v>7257</v>
      </c>
      <c r="C5354" t="s">
        <v>15</v>
      </c>
      <c r="D5354">
        <v>1</v>
      </c>
      <c r="E5354" s="1">
        <v>45424</v>
      </c>
      <c r="F5354" s="1">
        <v>45426</v>
      </c>
      <c r="G5354">
        <v>7</v>
      </c>
      <c r="H5354" s="1">
        <v>45433</v>
      </c>
      <c r="I5354">
        <v>7</v>
      </c>
      <c r="J5354" t="s">
        <v>16</v>
      </c>
      <c r="K5354" t="s">
        <v>41</v>
      </c>
      <c r="L5354" t="s">
        <v>58</v>
      </c>
      <c r="M5354">
        <v>55990</v>
      </c>
      <c r="N5354" t="str">
        <f>TEXT(tblorders[[#This Row],[order_date]], "mmm-yyyy")</f>
        <v>May-2024</v>
      </c>
      <c r="O5354">
        <f>tblorders[[#This Row],[actual_delivery_days]] -tblorders[[#This Row],[expected_delivery_days]]</f>
        <v>0</v>
      </c>
    </row>
    <row r="5355" spans="1:15" x14ac:dyDescent="0.2">
      <c r="A5355" t="s">
        <v>7258</v>
      </c>
      <c r="B5355" t="s">
        <v>6104</v>
      </c>
      <c r="C5355" t="s">
        <v>21</v>
      </c>
      <c r="D5355">
        <v>1</v>
      </c>
      <c r="E5355" s="1">
        <v>45724</v>
      </c>
      <c r="F5355" s="1">
        <v>45728</v>
      </c>
      <c r="G5355">
        <v>10</v>
      </c>
      <c r="H5355" s="1">
        <v>45739</v>
      </c>
      <c r="I5355">
        <v>11</v>
      </c>
      <c r="J5355" t="s">
        <v>16</v>
      </c>
      <c r="K5355" t="s">
        <v>25</v>
      </c>
      <c r="L5355" t="s">
        <v>26</v>
      </c>
      <c r="M5355">
        <v>89990</v>
      </c>
      <c r="N5355" t="str">
        <f>TEXT(tblorders[[#This Row],[order_date]], "mmm-yyyy")</f>
        <v>Mar-2025</v>
      </c>
      <c r="O5355">
        <f>tblorders[[#This Row],[actual_delivery_days]] -tblorders[[#This Row],[expected_delivery_days]]</f>
        <v>1</v>
      </c>
    </row>
    <row r="5356" spans="1:15" x14ac:dyDescent="0.2">
      <c r="A5356" t="s">
        <v>7259</v>
      </c>
      <c r="B5356" t="s">
        <v>955</v>
      </c>
      <c r="C5356" t="s">
        <v>21</v>
      </c>
      <c r="D5356">
        <v>1</v>
      </c>
      <c r="E5356" s="1">
        <v>45554</v>
      </c>
      <c r="F5356" s="1">
        <v>45559</v>
      </c>
      <c r="G5356">
        <v>5</v>
      </c>
      <c r="H5356" s="1">
        <v>45564</v>
      </c>
      <c r="I5356">
        <v>5</v>
      </c>
      <c r="J5356" t="s">
        <v>16</v>
      </c>
      <c r="K5356" t="s">
        <v>41</v>
      </c>
      <c r="L5356" t="s">
        <v>58</v>
      </c>
      <c r="M5356">
        <v>89990</v>
      </c>
      <c r="N5356" t="str">
        <f>TEXT(tblorders[[#This Row],[order_date]], "mmm-yyyy")</f>
        <v>Sep-2024</v>
      </c>
      <c r="O5356">
        <f>tblorders[[#This Row],[actual_delivery_days]] -tblorders[[#This Row],[expected_delivery_days]]</f>
        <v>0</v>
      </c>
    </row>
    <row r="5357" spans="1:15" x14ac:dyDescent="0.2">
      <c r="A5357" t="s">
        <v>7260</v>
      </c>
      <c r="B5357" t="s">
        <v>325</v>
      </c>
      <c r="C5357" t="s">
        <v>44</v>
      </c>
      <c r="D5357">
        <v>1</v>
      </c>
      <c r="E5357" s="1">
        <v>45258</v>
      </c>
      <c r="F5357" s="1">
        <v>45262</v>
      </c>
      <c r="G5357">
        <v>5</v>
      </c>
      <c r="H5357" s="1">
        <v>45267</v>
      </c>
      <c r="I5357">
        <v>5</v>
      </c>
      <c r="J5357" t="s">
        <v>16</v>
      </c>
      <c r="K5357" t="s">
        <v>17</v>
      </c>
      <c r="L5357" t="s">
        <v>18</v>
      </c>
      <c r="M5357">
        <v>50990</v>
      </c>
      <c r="N5357" t="str">
        <f>TEXT(tblorders[[#This Row],[order_date]], "mmm-yyyy")</f>
        <v>Nov-2023</v>
      </c>
      <c r="O5357">
        <f>tblorders[[#This Row],[actual_delivery_days]] -tblorders[[#This Row],[expected_delivery_days]]</f>
        <v>0</v>
      </c>
    </row>
    <row r="5358" spans="1:15" x14ac:dyDescent="0.2">
      <c r="A5358" t="s">
        <v>7261</v>
      </c>
      <c r="B5358" t="s">
        <v>5307</v>
      </c>
      <c r="C5358" t="s">
        <v>55</v>
      </c>
      <c r="D5358">
        <v>1</v>
      </c>
      <c r="E5358" s="1">
        <v>45537</v>
      </c>
      <c r="F5358" s="1">
        <v>45538</v>
      </c>
      <c r="G5358">
        <v>5</v>
      </c>
      <c r="H5358" s="1">
        <v>45546</v>
      </c>
      <c r="I5358">
        <v>8</v>
      </c>
      <c r="J5358" t="s">
        <v>16</v>
      </c>
      <c r="K5358" t="s">
        <v>41</v>
      </c>
      <c r="L5358" t="s">
        <v>18</v>
      </c>
      <c r="M5358">
        <v>99990</v>
      </c>
      <c r="N5358" t="str">
        <f>TEXT(tblorders[[#This Row],[order_date]], "mmm-yyyy")</f>
        <v>Sep-2024</v>
      </c>
      <c r="O5358">
        <f>tblorders[[#This Row],[actual_delivery_days]] -tblorders[[#This Row],[expected_delivery_days]]</f>
        <v>3</v>
      </c>
    </row>
    <row r="5359" spans="1:15" x14ac:dyDescent="0.2">
      <c r="A5359" t="s">
        <v>7262</v>
      </c>
      <c r="B5359" t="s">
        <v>3899</v>
      </c>
      <c r="C5359" t="s">
        <v>21</v>
      </c>
      <c r="D5359">
        <v>1</v>
      </c>
      <c r="E5359" s="1">
        <v>45677</v>
      </c>
      <c r="F5359" s="1">
        <v>45681</v>
      </c>
      <c r="G5359">
        <v>10</v>
      </c>
      <c r="H5359" s="1">
        <v>45690</v>
      </c>
      <c r="I5359">
        <v>9</v>
      </c>
      <c r="J5359" t="s">
        <v>40</v>
      </c>
      <c r="K5359" t="s">
        <v>41</v>
      </c>
      <c r="L5359" t="s">
        <v>58</v>
      </c>
      <c r="M5359">
        <v>89990</v>
      </c>
      <c r="N5359" t="str">
        <f>TEXT(tblorders[[#This Row],[order_date]], "mmm-yyyy")</f>
        <v>Jan-2025</v>
      </c>
      <c r="O5359">
        <f>tblorders[[#This Row],[actual_delivery_days]] -tblorders[[#This Row],[expected_delivery_days]]</f>
        <v>-1</v>
      </c>
    </row>
    <row r="5360" spans="1:15" x14ac:dyDescent="0.2">
      <c r="A5360" t="s">
        <v>7263</v>
      </c>
      <c r="B5360" t="s">
        <v>4170</v>
      </c>
      <c r="C5360" t="s">
        <v>29</v>
      </c>
      <c r="D5360">
        <v>2</v>
      </c>
      <c r="E5360" s="1">
        <v>45323</v>
      </c>
      <c r="F5360" s="1">
        <v>45326</v>
      </c>
      <c r="G5360">
        <v>5</v>
      </c>
      <c r="H5360" s="1">
        <v>45332</v>
      </c>
      <c r="I5360">
        <v>6</v>
      </c>
      <c r="J5360" t="s">
        <v>16</v>
      </c>
      <c r="K5360" t="s">
        <v>41</v>
      </c>
      <c r="L5360" t="s">
        <v>33</v>
      </c>
      <c r="M5360">
        <v>22000</v>
      </c>
      <c r="N5360" t="str">
        <f>TEXT(tblorders[[#This Row],[order_date]], "mmm-yyyy")</f>
        <v>Feb-2024</v>
      </c>
      <c r="O5360">
        <f>tblorders[[#This Row],[actual_delivery_days]] -tblorders[[#This Row],[expected_delivery_days]]</f>
        <v>1</v>
      </c>
    </row>
    <row r="5361" spans="1:15" x14ac:dyDescent="0.2">
      <c r="A5361" t="s">
        <v>7264</v>
      </c>
      <c r="B5361" t="s">
        <v>2040</v>
      </c>
      <c r="C5361" t="s">
        <v>55</v>
      </c>
      <c r="D5361">
        <v>1</v>
      </c>
      <c r="E5361" s="1">
        <v>44480</v>
      </c>
      <c r="F5361" s="1">
        <v>44482</v>
      </c>
      <c r="G5361">
        <v>5</v>
      </c>
      <c r="H5361" s="1">
        <v>44487</v>
      </c>
      <c r="I5361">
        <v>5</v>
      </c>
      <c r="J5361" t="s">
        <v>16</v>
      </c>
      <c r="K5361" t="s">
        <v>17</v>
      </c>
      <c r="L5361" t="s">
        <v>33</v>
      </c>
      <c r="M5361">
        <v>99990</v>
      </c>
      <c r="N5361" t="str">
        <f>TEXT(tblorders[[#This Row],[order_date]], "mmm-yyyy")</f>
        <v>Oct-2021</v>
      </c>
      <c r="O5361">
        <f>tblorders[[#This Row],[actual_delivery_days]] -tblorders[[#This Row],[expected_delivery_days]]</f>
        <v>0</v>
      </c>
    </row>
    <row r="5362" spans="1:15" x14ac:dyDescent="0.2">
      <c r="A5362" t="s">
        <v>7265</v>
      </c>
      <c r="B5362" t="s">
        <v>87</v>
      </c>
      <c r="C5362" t="s">
        <v>29</v>
      </c>
      <c r="D5362">
        <v>1</v>
      </c>
      <c r="E5362" s="1">
        <v>45648</v>
      </c>
      <c r="F5362" s="1">
        <v>45650</v>
      </c>
      <c r="G5362">
        <v>10</v>
      </c>
      <c r="H5362" s="1">
        <v>45660</v>
      </c>
      <c r="I5362">
        <v>10</v>
      </c>
      <c r="J5362" t="s">
        <v>16</v>
      </c>
      <c r="K5362" t="s">
        <v>41</v>
      </c>
      <c r="L5362" t="s">
        <v>18</v>
      </c>
      <c r="M5362">
        <v>11000</v>
      </c>
      <c r="N5362" t="str">
        <f>TEXT(tblorders[[#This Row],[order_date]], "mmm-yyyy")</f>
        <v>Dec-2024</v>
      </c>
      <c r="O5362">
        <f>tblorders[[#This Row],[actual_delivery_days]] -tblorders[[#This Row],[expected_delivery_days]]</f>
        <v>0</v>
      </c>
    </row>
    <row r="5363" spans="1:15" x14ac:dyDescent="0.2">
      <c r="A5363" t="s">
        <v>7266</v>
      </c>
      <c r="B5363" t="s">
        <v>1166</v>
      </c>
      <c r="C5363" t="s">
        <v>21</v>
      </c>
      <c r="D5363">
        <v>2</v>
      </c>
      <c r="E5363" s="1">
        <v>45784</v>
      </c>
      <c r="F5363" s="1">
        <v>45787</v>
      </c>
      <c r="G5363">
        <v>7</v>
      </c>
      <c r="H5363" s="1">
        <v>45795</v>
      </c>
      <c r="I5363">
        <v>8</v>
      </c>
      <c r="J5363" t="s">
        <v>16</v>
      </c>
      <c r="K5363" t="s">
        <v>17</v>
      </c>
      <c r="L5363" t="s">
        <v>18</v>
      </c>
      <c r="M5363">
        <v>179980</v>
      </c>
      <c r="N5363" t="str">
        <f>TEXT(tblorders[[#This Row],[order_date]], "mmm-yyyy")</f>
        <v>May-2025</v>
      </c>
      <c r="O5363">
        <f>tblorders[[#This Row],[actual_delivery_days]] -tblorders[[#This Row],[expected_delivery_days]]</f>
        <v>1</v>
      </c>
    </row>
    <row r="5364" spans="1:15" x14ac:dyDescent="0.2">
      <c r="A5364" t="s">
        <v>7267</v>
      </c>
      <c r="B5364" t="s">
        <v>1412</v>
      </c>
      <c r="C5364" t="s">
        <v>29</v>
      </c>
      <c r="D5364">
        <v>1</v>
      </c>
      <c r="E5364" s="1">
        <v>45267</v>
      </c>
      <c r="F5364" s="1">
        <v>45271</v>
      </c>
      <c r="G5364">
        <v>10</v>
      </c>
      <c r="H5364" s="1">
        <v>45281</v>
      </c>
      <c r="I5364">
        <v>10</v>
      </c>
      <c r="J5364" t="s">
        <v>16</v>
      </c>
      <c r="K5364" t="s">
        <v>25</v>
      </c>
      <c r="L5364" t="s">
        <v>33</v>
      </c>
      <c r="M5364">
        <v>11000</v>
      </c>
      <c r="N5364" t="str">
        <f>TEXT(tblorders[[#This Row],[order_date]], "mmm-yyyy")</f>
        <v>Dec-2023</v>
      </c>
      <c r="O5364">
        <f>tblorders[[#This Row],[actual_delivery_days]] -tblorders[[#This Row],[expected_delivery_days]]</f>
        <v>0</v>
      </c>
    </row>
    <row r="5365" spans="1:15" x14ac:dyDescent="0.2">
      <c r="A5365" t="s">
        <v>7268</v>
      </c>
      <c r="B5365" t="s">
        <v>6797</v>
      </c>
      <c r="C5365" t="s">
        <v>15</v>
      </c>
      <c r="D5365">
        <v>1</v>
      </c>
      <c r="E5365" s="1">
        <v>45764</v>
      </c>
      <c r="F5365" s="1">
        <v>45769</v>
      </c>
      <c r="G5365">
        <v>5</v>
      </c>
      <c r="H5365" s="1">
        <v>45774</v>
      </c>
      <c r="I5365">
        <v>5</v>
      </c>
      <c r="J5365" t="s">
        <v>16</v>
      </c>
      <c r="K5365" t="s">
        <v>17</v>
      </c>
      <c r="L5365" t="s">
        <v>18</v>
      </c>
      <c r="M5365">
        <v>55990</v>
      </c>
      <c r="N5365" t="str">
        <f>TEXT(tblorders[[#This Row],[order_date]], "mmm-yyyy")</f>
        <v>Apr-2025</v>
      </c>
      <c r="O5365">
        <f>tblorders[[#This Row],[actual_delivery_days]] -tblorders[[#This Row],[expected_delivery_days]]</f>
        <v>0</v>
      </c>
    </row>
    <row r="5366" spans="1:15" x14ac:dyDescent="0.2">
      <c r="A5366" t="s">
        <v>7269</v>
      </c>
      <c r="B5366" t="s">
        <v>6607</v>
      </c>
      <c r="C5366" t="s">
        <v>32</v>
      </c>
      <c r="D5366">
        <v>1</v>
      </c>
      <c r="E5366" s="1">
        <v>45710</v>
      </c>
      <c r="F5366" s="1">
        <v>45713</v>
      </c>
      <c r="G5366">
        <v>10</v>
      </c>
      <c r="H5366" s="1">
        <v>45723</v>
      </c>
      <c r="I5366">
        <v>10</v>
      </c>
      <c r="J5366" t="s">
        <v>16</v>
      </c>
      <c r="K5366" t="s">
        <v>17</v>
      </c>
      <c r="L5366" t="s">
        <v>33</v>
      </c>
      <c r="M5366">
        <v>45000</v>
      </c>
      <c r="N5366" t="str">
        <f>TEXT(tblorders[[#This Row],[order_date]], "mmm-yyyy")</f>
        <v>Feb-2025</v>
      </c>
      <c r="O5366">
        <f>tblorders[[#This Row],[actual_delivery_days]] -tblorders[[#This Row],[expected_delivery_days]]</f>
        <v>0</v>
      </c>
    </row>
    <row r="5367" spans="1:15" x14ac:dyDescent="0.2">
      <c r="A5367" t="s">
        <v>7270</v>
      </c>
      <c r="B5367" t="s">
        <v>2399</v>
      </c>
      <c r="C5367" t="s">
        <v>32</v>
      </c>
      <c r="D5367">
        <v>1</v>
      </c>
      <c r="E5367" s="1">
        <v>45255</v>
      </c>
      <c r="F5367" s="1">
        <v>45258</v>
      </c>
      <c r="G5367">
        <v>5</v>
      </c>
      <c r="H5367" s="1">
        <v>45262</v>
      </c>
      <c r="I5367">
        <v>4</v>
      </c>
      <c r="J5367" t="s">
        <v>16</v>
      </c>
      <c r="K5367" t="s">
        <v>17</v>
      </c>
      <c r="L5367" t="s">
        <v>22</v>
      </c>
      <c r="M5367">
        <v>45000</v>
      </c>
      <c r="N5367" t="str">
        <f>TEXT(tblorders[[#This Row],[order_date]], "mmm-yyyy")</f>
        <v>Nov-2023</v>
      </c>
      <c r="O5367">
        <f>tblorders[[#This Row],[actual_delivery_days]] -tblorders[[#This Row],[expected_delivery_days]]</f>
        <v>-1</v>
      </c>
    </row>
    <row r="5368" spans="1:15" x14ac:dyDescent="0.2">
      <c r="A5368" t="s">
        <v>7271</v>
      </c>
      <c r="B5368" t="s">
        <v>840</v>
      </c>
      <c r="C5368" t="s">
        <v>55</v>
      </c>
      <c r="D5368">
        <v>1</v>
      </c>
      <c r="E5368" s="1">
        <v>45436</v>
      </c>
      <c r="F5368" s="1">
        <v>45440</v>
      </c>
      <c r="G5368">
        <v>10</v>
      </c>
      <c r="H5368" s="1">
        <v>45453</v>
      </c>
      <c r="I5368">
        <v>13</v>
      </c>
      <c r="J5368" t="s">
        <v>16</v>
      </c>
      <c r="K5368" t="s">
        <v>41</v>
      </c>
      <c r="L5368" t="s">
        <v>18</v>
      </c>
      <c r="M5368">
        <v>99990</v>
      </c>
      <c r="N5368" t="str">
        <f>TEXT(tblorders[[#This Row],[order_date]], "mmm-yyyy")</f>
        <v>May-2024</v>
      </c>
      <c r="O5368">
        <f>tblorders[[#This Row],[actual_delivery_days]] -tblorders[[#This Row],[expected_delivery_days]]</f>
        <v>3</v>
      </c>
    </row>
    <row r="5369" spans="1:15" x14ac:dyDescent="0.2">
      <c r="A5369" t="s">
        <v>7272</v>
      </c>
      <c r="B5369" t="s">
        <v>1332</v>
      </c>
      <c r="C5369" t="s">
        <v>21</v>
      </c>
      <c r="D5369">
        <v>1</v>
      </c>
      <c r="E5369" s="1">
        <v>45780</v>
      </c>
      <c r="F5369" s="1">
        <v>45784</v>
      </c>
      <c r="G5369">
        <v>5</v>
      </c>
      <c r="H5369" s="1">
        <v>45789</v>
      </c>
      <c r="I5369">
        <v>5</v>
      </c>
      <c r="J5369" t="s">
        <v>16</v>
      </c>
      <c r="K5369" t="s">
        <v>17</v>
      </c>
      <c r="L5369" t="s">
        <v>22</v>
      </c>
      <c r="M5369">
        <v>89990</v>
      </c>
      <c r="N5369" t="str">
        <f>TEXT(tblorders[[#This Row],[order_date]], "mmm-yyyy")</f>
        <v>May-2025</v>
      </c>
      <c r="O5369">
        <f>tblorders[[#This Row],[actual_delivery_days]] -tblorders[[#This Row],[expected_delivery_days]]</f>
        <v>0</v>
      </c>
    </row>
    <row r="5370" spans="1:15" x14ac:dyDescent="0.2">
      <c r="A5370" t="s">
        <v>7273</v>
      </c>
      <c r="B5370" t="s">
        <v>1809</v>
      </c>
      <c r="C5370" t="s">
        <v>55</v>
      </c>
      <c r="D5370">
        <v>1</v>
      </c>
      <c r="E5370" s="1">
        <v>45684</v>
      </c>
      <c r="F5370" s="1">
        <v>45685</v>
      </c>
      <c r="G5370">
        <v>5</v>
      </c>
      <c r="H5370" s="1">
        <v>45690</v>
      </c>
      <c r="I5370">
        <v>5</v>
      </c>
      <c r="J5370" t="s">
        <v>16</v>
      </c>
      <c r="K5370" t="s">
        <v>17</v>
      </c>
      <c r="L5370" t="s">
        <v>58</v>
      </c>
      <c r="M5370">
        <v>99990</v>
      </c>
      <c r="N5370" t="str">
        <f>TEXT(tblorders[[#This Row],[order_date]], "mmm-yyyy")</f>
        <v>Jan-2025</v>
      </c>
      <c r="O5370">
        <f>tblorders[[#This Row],[actual_delivery_days]] -tblorders[[#This Row],[expected_delivery_days]]</f>
        <v>0</v>
      </c>
    </row>
    <row r="5371" spans="1:15" x14ac:dyDescent="0.2">
      <c r="A5371" t="s">
        <v>7274</v>
      </c>
      <c r="B5371" t="s">
        <v>1572</v>
      </c>
      <c r="C5371" t="s">
        <v>15</v>
      </c>
      <c r="D5371">
        <v>1</v>
      </c>
      <c r="E5371" s="1">
        <v>45718</v>
      </c>
      <c r="F5371" s="1">
        <v>45721</v>
      </c>
      <c r="G5371">
        <v>10</v>
      </c>
      <c r="H5371" s="1">
        <v>45731</v>
      </c>
      <c r="I5371">
        <v>10</v>
      </c>
      <c r="J5371" t="s">
        <v>16</v>
      </c>
      <c r="K5371" t="s">
        <v>41</v>
      </c>
      <c r="L5371" t="s">
        <v>58</v>
      </c>
      <c r="M5371">
        <v>55990</v>
      </c>
      <c r="N5371" t="str">
        <f>TEXT(tblorders[[#This Row],[order_date]], "mmm-yyyy")</f>
        <v>Mar-2025</v>
      </c>
      <c r="O5371">
        <f>tblorders[[#This Row],[actual_delivery_days]] -tblorders[[#This Row],[expected_delivery_days]]</f>
        <v>0</v>
      </c>
    </row>
    <row r="5372" spans="1:15" x14ac:dyDescent="0.2">
      <c r="A5372" t="s">
        <v>7275</v>
      </c>
      <c r="B5372" t="s">
        <v>1072</v>
      </c>
      <c r="C5372" t="s">
        <v>32</v>
      </c>
      <c r="D5372">
        <v>2</v>
      </c>
      <c r="E5372" s="1">
        <v>45522</v>
      </c>
      <c r="F5372" s="1">
        <v>45525</v>
      </c>
      <c r="G5372">
        <v>10</v>
      </c>
      <c r="H5372" s="1">
        <v>45536</v>
      </c>
      <c r="I5372">
        <v>11</v>
      </c>
      <c r="J5372" t="s">
        <v>16</v>
      </c>
      <c r="K5372" t="s">
        <v>25</v>
      </c>
      <c r="L5372" t="s">
        <v>58</v>
      </c>
      <c r="M5372">
        <v>90000</v>
      </c>
      <c r="N5372" t="str">
        <f>TEXT(tblorders[[#This Row],[order_date]], "mmm-yyyy")</f>
        <v>Aug-2024</v>
      </c>
      <c r="O5372">
        <f>tblorders[[#This Row],[actual_delivery_days]] -tblorders[[#This Row],[expected_delivery_days]]</f>
        <v>1</v>
      </c>
    </row>
    <row r="5373" spans="1:15" x14ac:dyDescent="0.2">
      <c r="A5373" t="s">
        <v>7276</v>
      </c>
      <c r="B5373" t="s">
        <v>3216</v>
      </c>
      <c r="C5373" t="s">
        <v>44</v>
      </c>
      <c r="D5373">
        <v>2</v>
      </c>
      <c r="E5373" s="1">
        <v>44746</v>
      </c>
      <c r="F5373" s="1">
        <v>44748</v>
      </c>
      <c r="G5373">
        <v>10</v>
      </c>
      <c r="H5373" s="1">
        <v>44761</v>
      </c>
      <c r="I5373">
        <v>13</v>
      </c>
      <c r="J5373" t="s">
        <v>16</v>
      </c>
      <c r="K5373" t="s">
        <v>41</v>
      </c>
      <c r="L5373" t="s">
        <v>26</v>
      </c>
      <c r="M5373">
        <v>101980</v>
      </c>
      <c r="N5373" t="str">
        <f>TEXT(tblorders[[#This Row],[order_date]], "mmm-yyyy")</f>
        <v>Jul-2022</v>
      </c>
      <c r="O5373">
        <f>tblorders[[#This Row],[actual_delivery_days]] -tblorders[[#This Row],[expected_delivery_days]]</f>
        <v>3</v>
      </c>
    </row>
    <row r="5374" spans="1:15" x14ac:dyDescent="0.2">
      <c r="A5374" t="s">
        <v>7277</v>
      </c>
      <c r="B5374" t="s">
        <v>117</v>
      </c>
      <c r="C5374" t="s">
        <v>21</v>
      </c>
      <c r="D5374">
        <v>1</v>
      </c>
      <c r="E5374" s="1">
        <v>44991</v>
      </c>
      <c r="F5374" s="1">
        <v>44996</v>
      </c>
      <c r="G5374">
        <v>7</v>
      </c>
      <c r="H5374" s="1">
        <v>45008</v>
      </c>
      <c r="I5374">
        <v>12</v>
      </c>
      <c r="J5374" t="s">
        <v>61</v>
      </c>
      <c r="K5374" t="s">
        <v>17</v>
      </c>
      <c r="L5374" t="s">
        <v>33</v>
      </c>
      <c r="M5374">
        <v>89990</v>
      </c>
      <c r="N5374" t="str">
        <f>TEXT(tblorders[[#This Row],[order_date]], "mmm-yyyy")</f>
        <v>Mar-2023</v>
      </c>
      <c r="O5374">
        <f>tblorders[[#This Row],[actual_delivery_days]] -tblorders[[#This Row],[expected_delivery_days]]</f>
        <v>5</v>
      </c>
    </row>
    <row r="5375" spans="1:15" x14ac:dyDescent="0.2">
      <c r="A5375" t="s">
        <v>7278</v>
      </c>
      <c r="B5375" t="s">
        <v>846</v>
      </c>
      <c r="C5375" t="s">
        <v>55</v>
      </c>
      <c r="D5375">
        <v>1</v>
      </c>
      <c r="E5375" s="1">
        <v>45244</v>
      </c>
      <c r="F5375" s="1">
        <v>45247</v>
      </c>
      <c r="G5375">
        <v>5</v>
      </c>
      <c r="H5375" s="1">
        <v>45252</v>
      </c>
      <c r="I5375">
        <v>5</v>
      </c>
      <c r="J5375" t="s">
        <v>16</v>
      </c>
      <c r="K5375" t="s">
        <v>17</v>
      </c>
      <c r="L5375" t="s">
        <v>58</v>
      </c>
      <c r="M5375">
        <v>99990</v>
      </c>
      <c r="N5375" t="str">
        <f>TEXT(tblorders[[#This Row],[order_date]], "mmm-yyyy")</f>
        <v>Nov-2023</v>
      </c>
      <c r="O5375">
        <f>tblorders[[#This Row],[actual_delivery_days]] -tblorders[[#This Row],[expected_delivery_days]]</f>
        <v>0</v>
      </c>
    </row>
    <row r="5376" spans="1:15" x14ac:dyDescent="0.2">
      <c r="A5376" t="s">
        <v>7279</v>
      </c>
      <c r="B5376" t="s">
        <v>7280</v>
      </c>
      <c r="C5376" t="s">
        <v>21</v>
      </c>
      <c r="D5376">
        <v>1</v>
      </c>
      <c r="E5376" s="1">
        <v>45686</v>
      </c>
      <c r="F5376" s="1">
        <v>45687</v>
      </c>
      <c r="G5376">
        <v>5</v>
      </c>
      <c r="H5376" s="1">
        <v>45691</v>
      </c>
      <c r="I5376">
        <v>4</v>
      </c>
      <c r="J5376" t="s">
        <v>16</v>
      </c>
      <c r="K5376" t="s">
        <v>25</v>
      </c>
      <c r="L5376" t="s">
        <v>22</v>
      </c>
      <c r="M5376">
        <v>89990</v>
      </c>
      <c r="N5376" t="str">
        <f>TEXT(tblorders[[#This Row],[order_date]], "mmm-yyyy")</f>
        <v>Jan-2025</v>
      </c>
      <c r="O5376">
        <f>tblorders[[#This Row],[actual_delivery_days]] -tblorders[[#This Row],[expected_delivery_days]]</f>
        <v>-1</v>
      </c>
    </row>
    <row r="5377" spans="1:15" x14ac:dyDescent="0.2">
      <c r="A5377" t="s">
        <v>7281</v>
      </c>
      <c r="B5377" t="s">
        <v>1312</v>
      </c>
      <c r="C5377" t="s">
        <v>44</v>
      </c>
      <c r="D5377">
        <v>1</v>
      </c>
      <c r="E5377" s="1">
        <v>45806</v>
      </c>
      <c r="F5377" s="1">
        <v>45809</v>
      </c>
      <c r="G5377">
        <v>10</v>
      </c>
      <c r="H5377" s="1">
        <v>45819</v>
      </c>
      <c r="I5377">
        <v>10</v>
      </c>
      <c r="J5377" t="s">
        <v>16</v>
      </c>
      <c r="K5377" t="s">
        <v>41</v>
      </c>
      <c r="L5377" t="s">
        <v>22</v>
      </c>
      <c r="M5377">
        <v>50990</v>
      </c>
      <c r="N5377" t="str">
        <f>TEXT(tblorders[[#This Row],[order_date]], "mmm-yyyy")</f>
        <v>May-2025</v>
      </c>
      <c r="O5377">
        <f>tblorders[[#This Row],[actual_delivery_days]] -tblorders[[#This Row],[expected_delivery_days]]</f>
        <v>0</v>
      </c>
    </row>
    <row r="5378" spans="1:15" x14ac:dyDescent="0.2">
      <c r="A5378" t="s">
        <v>7282</v>
      </c>
      <c r="B5378" t="s">
        <v>783</v>
      </c>
      <c r="C5378" t="s">
        <v>15</v>
      </c>
      <c r="D5378">
        <v>1</v>
      </c>
      <c r="E5378" s="1">
        <v>45470</v>
      </c>
      <c r="F5378" s="1">
        <v>45475</v>
      </c>
      <c r="G5378">
        <v>10</v>
      </c>
      <c r="H5378" s="1">
        <v>45485</v>
      </c>
      <c r="I5378">
        <v>10</v>
      </c>
      <c r="J5378" t="s">
        <v>16</v>
      </c>
      <c r="K5378" t="s">
        <v>25</v>
      </c>
      <c r="L5378" t="s">
        <v>22</v>
      </c>
      <c r="M5378">
        <v>55990</v>
      </c>
      <c r="N5378" t="str">
        <f>TEXT(tblorders[[#This Row],[order_date]], "mmm-yyyy")</f>
        <v>Jun-2024</v>
      </c>
      <c r="O5378">
        <f>tblorders[[#This Row],[actual_delivery_days]] -tblorders[[#This Row],[expected_delivery_days]]</f>
        <v>0</v>
      </c>
    </row>
    <row r="5379" spans="1:15" x14ac:dyDescent="0.2">
      <c r="A5379" t="s">
        <v>7283</v>
      </c>
      <c r="B5379" t="s">
        <v>1236</v>
      </c>
      <c r="C5379" t="s">
        <v>29</v>
      </c>
      <c r="D5379">
        <v>1</v>
      </c>
      <c r="E5379" s="1">
        <v>44908</v>
      </c>
      <c r="F5379" s="1">
        <v>44912</v>
      </c>
      <c r="G5379">
        <v>7</v>
      </c>
      <c r="H5379" s="1">
        <v>44919</v>
      </c>
      <c r="I5379">
        <v>7</v>
      </c>
      <c r="J5379" t="s">
        <v>16</v>
      </c>
      <c r="K5379" t="s">
        <v>17</v>
      </c>
      <c r="L5379" t="s">
        <v>18</v>
      </c>
      <c r="M5379">
        <v>11000</v>
      </c>
      <c r="N5379" t="str">
        <f>TEXT(tblorders[[#This Row],[order_date]], "mmm-yyyy")</f>
        <v>Dec-2022</v>
      </c>
      <c r="O5379">
        <f>tblorders[[#This Row],[actual_delivery_days]] -tblorders[[#This Row],[expected_delivery_days]]</f>
        <v>0</v>
      </c>
    </row>
    <row r="5380" spans="1:15" x14ac:dyDescent="0.2">
      <c r="A5380" t="s">
        <v>7284</v>
      </c>
      <c r="B5380" t="s">
        <v>2818</v>
      </c>
      <c r="C5380" t="s">
        <v>21</v>
      </c>
      <c r="D5380">
        <v>1</v>
      </c>
      <c r="E5380" s="1">
        <v>45715</v>
      </c>
      <c r="F5380" s="1">
        <v>45717</v>
      </c>
      <c r="G5380">
        <v>5</v>
      </c>
      <c r="H5380" s="1">
        <v>45720</v>
      </c>
      <c r="I5380">
        <v>3</v>
      </c>
      <c r="J5380" t="s">
        <v>16</v>
      </c>
      <c r="K5380" t="s">
        <v>25</v>
      </c>
      <c r="L5380" t="s">
        <v>33</v>
      </c>
      <c r="M5380">
        <v>89990</v>
      </c>
      <c r="N5380" t="str">
        <f>TEXT(tblorders[[#This Row],[order_date]], "mmm-yyyy")</f>
        <v>Feb-2025</v>
      </c>
      <c r="O5380">
        <f>tblorders[[#This Row],[actual_delivery_days]] -tblorders[[#This Row],[expected_delivery_days]]</f>
        <v>-2</v>
      </c>
    </row>
    <row r="5381" spans="1:15" x14ac:dyDescent="0.2">
      <c r="A5381" t="s">
        <v>7285</v>
      </c>
      <c r="B5381" t="s">
        <v>6076</v>
      </c>
      <c r="C5381" t="s">
        <v>29</v>
      </c>
      <c r="D5381">
        <v>1</v>
      </c>
      <c r="E5381" s="1">
        <v>44914</v>
      </c>
      <c r="F5381" s="1">
        <v>44919</v>
      </c>
      <c r="G5381">
        <v>5</v>
      </c>
      <c r="H5381" s="1">
        <v>44924</v>
      </c>
      <c r="I5381">
        <v>5</v>
      </c>
      <c r="J5381" t="s">
        <v>16</v>
      </c>
      <c r="K5381" t="s">
        <v>41</v>
      </c>
      <c r="L5381" t="s">
        <v>26</v>
      </c>
      <c r="M5381">
        <v>11000</v>
      </c>
      <c r="N5381" t="str">
        <f>TEXT(tblorders[[#This Row],[order_date]], "mmm-yyyy")</f>
        <v>Dec-2022</v>
      </c>
      <c r="O5381">
        <f>tblorders[[#This Row],[actual_delivery_days]] -tblorders[[#This Row],[expected_delivery_days]]</f>
        <v>0</v>
      </c>
    </row>
    <row r="5382" spans="1:15" x14ac:dyDescent="0.2">
      <c r="A5382" t="s">
        <v>7286</v>
      </c>
      <c r="B5382" t="s">
        <v>2580</v>
      </c>
      <c r="C5382" t="s">
        <v>32</v>
      </c>
      <c r="D5382">
        <v>1</v>
      </c>
      <c r="E5382" s="1">
        <v>45641</v>
      </c>
      <c r="F5382" s="1">
        <v>45644</v>
      </c>
      <c r="G5382">
        <v>10</v>
      </c>
      <c r="H5382" s="1">
        <v>45656</v>
      </c>
      <c r="I5382">
        <v>12</v>
      </c>
      <c r="J5382" t="s">
        <v>16</v>
      </c>
      <c r="K5382" t="s">
        <v>17</v>
      </c>
      <c r="L5382" t="s">
        <v>22</v>
      </c>
      <c r="M5382">
        <v>45000</v>
      </c>
      <c r="N5382" t="str">
        <f>TEXT(tblorders[[#This Row],[order_date]], "mmm-yyyy")</f>
        <v>Dec-2024</v>
      </c>
      <c r="O5382">
        <f>tblorders[[#This Row],[actual_delivery_days]] -tblorders[[#This Row],[expected_delivery_days]]</f>
        <v>2</v>
      </c>
    </row>
    <row r="5383" spans="1:15" x14ac:dyDescent="0.2">
      <c r="A5383" t="s">
        <v>7287</v>
      </c>
      <c r="B5383" t="s">
        <v>3161</v>
      </c>
      <c r="C5383" t="s">
        <v>15</v>
      </c>
      <c r="D5383">
        <v>2</v>
      </c>
      <c r="E5383" s="1">
        <v>45328</v>
      </c>
      <c r="F5383" s="1">
        <v>45332</v>
      </c>
      <c r="G5383">
        <v>7</v>
      </c>
      <c r="H5383" s="1">
        <v>45340</v>
      </c>
      <c r="I5383">
        <v>8</v>
      </c>
      <c r="J5383" t="s">
        <v>16</v>
      </c>
      <c r="K5383" t="s">
        <v>17</v>
      </c>
      <c r="L5383" t="s">
        <v>58</v>
      </c>
      <c r="M5383">
        <v>111980</v>
      </c>
      <c r="N5383" t="str">
        <f>TEXT(tblorders[[#This Row],[order_date]], "mmm-yyyy")</f>
        <v>Feb-2024</v>
      </c>
      <c r="O5383">
        <f>tblorders[[#This Row],[actual_delivery_days]] -tblorders[[#This Row],[expected_delivery_days]]</f>
        <v>1</v>
      </c>
    </row>
    <row r="5384" spans="1:15" x14ac:dyDescent="0.2">
      <c r="A5384" t="s">
        <v>7288</v>
      </c>
      <c r="B5384" t="s">
        <v>2841</v>
      </c>
      <c r="C5384" t="s">
        <v>21</v>
      </c>
      <c r="D5384">
        <v>2</v>
      </c>
      <c r="E5384" s="1">
        <v>45707</v>
      </c>
      <c r="F5384" s="1">
        <v>45711</v>
      </c>
      <c r="G5384">
        <v>5</v>
      </c>
      <c r="H5384" s="1">
        <v>45719</v>
      </c>
      <c r="I5384">
        <v>8</v>
      </c>
      <c r="J5384" t="s">
        <v>40</v>
      </c>
      <c r="K5384" t="s">
        <v>25</v>
      </c>
      <c r="L5384" t="s">
        <v>33</v>
      </c>
      <c r="M5384">
        <v>179980</v>
      </c>
      <c r="N5384" t="str">
        <f>TEXT(tblorders[[#This Row],[order_date]], "mmm-yyyy")</f>
        <v>Feb-2025</v>
      </c>
      <c r="O5384">
        <f>tblorders[[#This Row],[actual_delivery_days]] -tblorders[[#This Row],[expected_delivery_days]]</f>
        <v>3</v>
      </c>
    </row>
    <row r="5385" spans="1:15" x14ac:dyDescent="0.2">
      <c r="A5385" t="s">
        <v>7289</v>
      </c>
      <c r="B5385" t="s">
        <v>803</v>
      </c>
      <c r="C5385" t="s">
        <v>15</v>
      </c>
      <c r="D5385">
        <v>1</v>
      </c>
      <c r="E5385" s="1">
        <v>45635</v>
      </c>
      <c r="F5385" s="1">
        <v>45636</v>
      </c>
      <c r="G5385">
        <v>5</v>
      </c>
      <c r="H5385" s="1">
        <v>45639</v>
      </c>
      <c r="I5385">
        <v>3</v>
      </c>
      <c r="J5385" t="s">
        <v>16</v>
      </c>
      <c r="K5385" t="s">
        <v>25</v>
      </c>
      <c r="L5385" t="s">
        <v>33</v>
      </c>
      <c r="M5385">
        <v>55990</v>
      </c>
      <c r="N5385" t="str">
        <f>TEXT(tblorders[[#This Row],[order_date]], "mmm-yyyy")</f>
        <v>Dec-2024</v>
      </c>
      <c r="O5385">
        <f>tblorders[[#This Row],[actual_delivery_days]] -tblorders[[#This Row],[expected_delivery_days]]</f>
        <v>-2</v>
      </c>
    </row>
    <row r="5386" spans="1:15" x14ac:dyDescent="0.2">
      <c r="A5386" t="s">
        <v>7290</v>
      </c>
      <c r="B5386" t="s">
        <v>7291</v>
      </c>
      <c r="C5386" t="s">
        <v>32</v>
      </c>
      <c r="D5386">
        <v>1</v>
      </c>
      <c r="E5386" s="1">
        <v>45003</v>
      </c>
      <c r="F5386" s="1">
        <v>45008</v>
      </c>
      <c r="G5386">
        <v>7</v>
      </c>
      <c r="H5386" s="1">
        <v>45016</v>
      </c>
      <c r="I5386">
        <v>8</v>
      </c>
      <c r="J5386" t="s">
        <v>16</v>
      </c>
      <c r="K5386" t="s">
        <v>41</v>
      </c>
      <c r="L5386" t="s">
        <v>22</v>
      </c>
      <c r="M5386">
        <v>45000</v>
      </c>
      <c r="N5386" t="str">
        <f>TEXT(tblorders[[#This Row],[order_date]], "mmm-yyyy")</f>
        <v>Mar-2023</v>
      </c>
      <c r="O5386">
        <f>tblorders[[#This Row],[actual_delivery_days]] -tblorders[[#This Row],[expected_delivery_days]]</f>
        <v>1</v>
      </c>
    </row>
    <row r="5387" spans="1:15" x14ac:dyDescent="0.2">
      <c r="A5387" t="s">
        <v>7292</v>
      </c>
      <c r="B5387" t="s">
        <v>4346</v>
      </c>
      <c r="C5387" t="s">
        <v>32</v>
      </c>
      <c r="D5387">
        <v>2</v>
      </c>
      <c r="E5387" s="1">
        <v>45305</v>
      </c>
      <c r="F5387" s="1">
        <v>45307</v>
      </c>
      <c r="G5387">
        <v>5</v>
      </c>
      <c r="H5387" s="1">
        <v>45312</v>
      </c>
      <c r="I5387">
        <v>5</v>
      </c>
      <c r="J5387" t="s">
        <v>16</v>
      </c>
      <c r="K5387" t="s">
        <v>25</v>
      </c>
      <c r="L5387" t="s">
        <v>33</v>
      </c>
      <c r="M5387">
        <v>90000</v>
      </c>
      <c r="N5387" t="str">
        <f>TEXT(tblorders[[#This Row],[order_date]], "mmm-yyyy")</f>
        <v>Jan-2024</v>
      </c>
      <c r="O5387">
        <f>tblorders[[#This Row],[actual_delivery_days]] -tblorders[[#This Row],[expected_delivery_days]]</f>
        <v>0</v>
      </c>
    </row>
    <row r="5388" spans="1:15" x14ac:dyDescent="0.2">
      <c r="A5388" t="s">
        <v>7293</v>
      </c>
      <c r="B5388" t="s">
        <v>567</v>
      </c>
      <c r="C5388" t="s">
        <v>21</v>
      </c>
      <c r="D5388">
        <v>2</v>
      </c>
      <c r="E5388" s="1">
        <v>45775</v>
      </c>
      <c r="F5388" s="1">
        <v>45780</v>
      </c>
      <c r="G5388">
        <v>5</v>
      </c>
      <c r="H5388" s="1">
        <v>45786</v>
      </c>
      <c r="I5388">
        <v>6</v>
      </c>
      <c r="J5388" t="s">
        <v>16</v>
      </c>
      <c r="K5388" t="s">
        <v>41</v>
      </c>
      <c r="L5388" t="s">
        <v>26</v>
      </c>
      <c r="M5388">
        <v>179980</v>
      </c>
      <c r="N5388" t="str">
        <f>TEXT(tblorders[[#This Row],[order_date]], "mmm-yyyy")</f>
        <v>Apr-2025</v>
      </c>
      <c r="O5388">
        <f>tblorders[[#This Row],[actual_delivery_days]] -tblorders[[#This Row],[expected_delivery_days]]</f>
        <v>1</v>
      </c>
    </row>
    <row r="5389" spans="1:15" x14ac:dyDescent="0.2">
      <c r="A5389" t="s">
        <v>7294</v>
      </c>
      <c r="B5389" t="s">
        <v>788</v>
      </c>
      <c r="C5389" t="s">
        <v>29</v>
      </c>
      <c r="D5389">
        <v>1</v>
      </c>
      <c r="E5389" s="1">
        <v>45512</v>
      </c>
      <c r="F5389" s="1">
        <v>45517</v>
      </c>
      <c r="G5389">
        <v>10</v>
      </c>
      <c r="H5389" s="1">
        <v>45528</v>
      </c>
      <c r="I5389">
        <v>11</v>
      </c>
      <c r="J5389" t="s">
        <v>16</v>
      </c>
      <c r="K5389" t="s">
        <v>17</v>
      </c>
      <c r="L5389" t="s">
        <v>58</v>
      </c>
      <c r="M5389">
        <v>11000</v>
      </c>
      <c r="N5389" t="str">
        <f>TEXT(tblorders[[#This Row],[order_date]], "mmm-yyyy")</f>
        <v>Aug-2024</v>
      </c>
      <c r="O5389">
        <f>tblorders[[#This Row],[actual_delivery_days]] -tblorders[[#This Row],[expected_delivery_days]]</f>
        <v>1</v>
      </c>
    </row>
    <row r="5390" spans="1:15" x14ac:dyDescent="0.2">
      <c r="A5390" t="s">
        <v>7295</v>
      </c>
      <c r="B5390" t="s">
        <v>416</v>
      </c>
      <c r="C5390" t="s">
        <v>15</v>
      </c>
      <c r="D5390">
        <v>1</v>
      </c>
      <c r="E5390" s="1">
        <v>45522</v>
      </c>
      <c r="F5390" s="1">
        <v>45527</v>
      </c>
      <c r="G5390">
        <v>10</v>
      </c>
      <c r="H5390" s="1">
        <v>45537</v>
      </c>
      <c r="I5390">
        <v>10</v>
      </c>
      <c r="J5390" t="s">
        <v>16</v>
      </c>
      <c r="K5390" t="s">
        <v>17</v>
      </c>
      <c r="L5390" t="s">
        <v>26</v>
      </c>
      <c r="M5390">
        <v>55990</v>
      </c>
      <c r="N5390" t="str">
        <f>TEXT(tblorders[[#This Row],[order_date]], "mmm-yyyy")</f>
        <v>Aug-2024</v>
      </c>
      <c r="O5390">
        <f>tblorders[[#This Row],[actual_delivery_days]] -tblorders[[#This Row],[expected_delivery_days]]</f>
        <v>0</v>
      </c>
    </row>
    <row r="5391" spans="1:15" x14ac:dyDescent="0.2">
      <c r="A5391" t="s">
        <v>7296</v>
      </c>
      <c r="B5391" t="s">
        <v>2612</v>
      </c>
      <c r="C5391" t="s">
        <v>29</v>
      </c>
      <c r="D5391">
        <v>1</v>
      </c>
      <c r="E5391" s="1">
        <v>44726</v>
      </c>
      <c r="F5391" s="1">
        <v>44728</v>
      </c>
      <c r="G5391">
        <v>7</v>
      </c>
      <c r="H5391" s="1">
        <v>44737</v>
      </c>
      <c r="I5391">
        <v>9</v>
      </c>
      <c r="J5391" t="s">
        <v>16</v>
      </c>
      <c r="K5391" t="s">
        <v>17</v>
      </c>
      <c r="L5391" t="s">
        <v>26</v>
      </c>
      <c r="M5391">
        <v>11000</v>
      </c>
      <c r="N5391" t="str">
        <f>TEXT(tblorders[[#This Row],[order_date]], "mmm-yyyy")</f>
        <v>Jun-2022</v>
      </c>
      <c r="O5391">
        <f>tblorders[[#This Row],[actual_delivery_days]] -tblorders[[#This Row],[expected_delivery_days]]</f>
        <v>2</v>
      </c>
    </row>
    <row r="5392" spans="1:15" x14ac:dyDescent="0.2">
      <c r="A5392" t="s">
        <v>7297</v>
      </c>
      <c r="B5392" t="s">
        <v>3298</v>
      </c>
      <c r="C5392" t="s">
        <v>44</v>
      </c>
      <c r="D5392">
        <v>1</v>
      </c>
      <c r="E5392" s="1">
        <v>44983</v>
      </c>
      <c r="F5392" s="1">
        <v>44987</v>
      </c>
      <c r="G5392">
        <v>10</v>
      </c>
      <c r="H5392" s="1">
        <v>45000</v>
      </c>
      <c r="I5392">
        <v>13</v>
      </c>
      <c r="J5392" t="s">
        <v>16</v>
      </c>
      <c r="K5392" t="s">
        <v>25</v>
      </c>
      <c r="L5392" t="s">
        <v>33</v>
      </c>
      <c r="M5392">
        <v>50990</v>
      </c>
      <c r="N5392" t="str">
        <f>TEXT(tblorders[[#This Row],[order_date]], "mmm-yyyy")</f>
        <v>Feb-2023</v>
      </c>
      <c r="O5392">
        <f>tblorders[[#This Row],[actual_delivery_days]] -tblorders[[#This Row],[expected_delivery_days]]</f>
        <v>3</v>
      </c>
    </row>
    <row r="5393" spans="1:15" x14ac:dyDescent="0.2">
      <c r="A5393" t="s">
        <v>7298</v>
      </c>
      <c r="B5393" t="s">
        <v>987</v>
      </c>
      <c r="C5393" t="s">
        <v>44</v>
      </c>
      <c r="D5393">
        <v>1</v>
      </c>
      <c r="E5393" s="1">
        <v>45402</v>
      </c>
      <c r="F5393" s="1">
        <v>45405</v>
      </c>
      <c r="G5393">
        <v>7</v>
      </c>
      <c r="H5393" s="1">
        <v>45415</v>
      </c>
      <c r="I5393">
        <v>10</v>
      </c>
      <c r="J5393" t="s">
        <v>16</v>
      </c>
      <c r="K5393" t="s">
        <v>25</v>
      </c>
      <c r="L5393" t="s">
        <v>22</v>
      </c>
      <c r="M5393">
        <v>50990</v>
      </c>
      <c r="N5393" t="str">
        <f>TEXT(tblorders[[#This Row],[order_date]], "mmm-yyyy")</f>
        <v>Apr-2024</v>
      </c>
      <c r="O5393">
        <f>tblorders[[#This Row],[actual_delivery_days]] -tblorders[[#This Row],[expected_delivery_days]]</f>
        <v>3</v>
      </c>
    </row>
    <row r="5394" spans="1:15" x14ac:dyDescent="0.2">
      <c r="A5394" t="s">
        <v>7299</v>
      </c>
      <c r="B5394" t="s">
        <v>6565</v>
      </c>
      <c r="C5394" t="s">
        <v>29</v>
      </c>
      <c r="D5394">
        <v>1</v>
      </c>
      <c r="E5394" s="1">
        <v>45788</v>
      </c>
      <c r="F5394" s="1">
        <v>45793</v>
      </c>
      <c r="G5394">
        <v>5</v>
      </c>
      <c r="H5394" s="1">
        <v>45798</v>
      </c>
      <c r="I5394">
        <v>5</v>
      </c>
      <c r="J5394" t="s">
        <v>16</v>
      </c>
      <c r="K5394" t="s">
        <v>17</v>
      </c>
      <c r="L5394" t="s">
        <v>58</v>
      </c>
      <c r="M5394">
        <v>11000</v>
      </c>
      <c r="N5394" t="str">
        <f>TEXT(tblorders[[#This Row],[order_date]], "mmm-yyyy")</f>
        <v>May-2025</v>
      </c>
      <c r="O5394">
        <f>tblorders[[#This Row],[actual_delivery_days]] -tblorders[[#This Row],[expected_delivery_days]]</f>
        <v>0</v>
      </c>
    </row>
    <row r="5395" spans="1:15" x14ac:dyDescent="0.2">
      <c r="A5395" t="s">
        <v>7300</v>
      </c>
      <c r="B5395" t="s">
        <v>3247</v>
      </c>
      <c r="C5395" t="s">
        <v>15</v>
      </c>
      <c r="D5395">
        <v>1</v>
      </c>
      <c r="E5395" s="1">
        <v>45695</v>
      </c>
      <c r="F5395" s="1">
        <v>45696</v>
      </c>
      <c r="G5395">
        <v>7</v>
      </c>
      <c r="H5395" s="1">
        <v>45704</v>
      </c>
      <c r="I5395">
        <v>8</v>
      </c>
      <c r="J5395" t="s">
        <v>16</v>
      </c>
      <c r="K5395" t="s">
        <v>17</v>
      </c>
      <c r="L5395" t="s">
        <v>26</v>
      </c>
      <c r="M5395">
        <v>55990</v>
      </c>
      <c r="N5395" t="str">
        <f>TEXT(tblorders[[#This Row],[order_date]], "mmm-yyyy")</f>
        <v>Feb-2025</v>
      </c>
      <c r="O5395">
        <f>tblorders[[#This Row],[actual_delivery_days]] -tblorders[[#This Row],[expected_delivery_days]]</f>
        <v>1</v>
      </c>
    </row>
    <row r="5396" spans="1:15" x14ac:dyDescent="0.2">
      <c r="A5396" t="s">
        <v>7301</v>
      </c>
      <c r="B5396" t="s">
        <v>2063</v>
      </c>
      <c r="C5396" t="s">
        <v>55</v>
      </c>
      <c r="D5396">
        <v>1</v>
      </c>
      <c r="E5396" s="1">
        <v>45635</v>
      </c>
      <c r="F5396" s="1">
        <v>45638</v>
      </c>
      <c r="G5396">
        <v>7</v>
      </c>
      <c r="H5396" s="1">
        <v>45643</v>
      </c>
      <c r="I5396">
        <v>5</v>
      </c>
      <c r="J5396" t="s">
        <v>16</v>
      </c>
      <c r="K5396" t="s">
        <v>41</v>
      </c>
      <c r="L5396" t="s">
        <v>18</v>
      </c>
      <c r="M5396">
        <v>99990</v>
      </c>
      <c r="N5396" t="str">
        <f>TEXT(tblorders[[#This Row],[order_date]], "mmm-yyyy")</f>
        <v>Dec-2024</v>
      </c>
      <c r="O5396">
        <f>tblorders[[#This Row],[actual_delivery_days]] -tblorders[[#This Row],[expected_delivery_days]]</f>
        <v>-2</v>
      </c>
    </row>
    <row r="5397" spans="1:15" x14ac:dyDescent="0.2">
      <c r="A5397" t="s">
        <v>7302</v>
      </c>
      <c r="B5397" t="s">
        <v>1456</v>
      </c>
      <c r="C5397" t="s">
        <v>32</v>
      </c>
      <c r="D5397">
        <v>2</v>
      </c>
      <c r="E5397" s="1">
        <v>45614</v>
      </c>
      <c r="F5397" s="1">
        <v>45617</v>
      </c>
      <c r="G5397">
        <v>10</v>
      </c>
      <c r="H5397" s="1">
        <v>45625</v>
      </c>
      <c r="I5397">
        <v>8</v>
      </c>
      <c r="J5397" t="s">
        <v>16</v>
      </c>
      <c r="K5397" t="s">
        <v>17</v>
      </c>
      <c r="L5397" t="s">
        <v>33</v>
      </c>
      <c r="M5397">
        <v>90000</v>
      </c>
      <c r="N5397" t="str">
        <f>TEXT(tblorders[[#This Row],[order_date]], "mmm-yyyy")</f>
        <v>Nov-2024</v>
      </c>
      <c r="O5397">
        <f>tblorders[[#This Row],[actual_delivery_days]] -tblorders[[#This Row],[expected_delivery_days]]</f>
        <v>-2</v>
      </c>
    </row>
    <row r="5398" spans="1:15" x14ac:dyDescent="0.2">
      <c r="A5398" t="s">
        <v>7303</v>
      </c>
      <c r="B5398" t="s">
        <v>1052</v>
      </c>
      <c r="C5398" t="s">
        <v>32</v>
      </c>
      <c r="D5398">
        <v>1</v>
      </c>
      <c r="E5398" s="1">
        <v>45570</v>
      </c>
      <c r="F5398" s="1">
        <v>45575</v>
      </c>
      <c r="G5398">
        <v>7</v>
      </c>
      <c r="H5398" s="1">
        <v>45583</v>
      </c>
      <c r="I5398">
        <v>8</v>
      </c>
      <c r="J5398" t="s">
        <v>16</v>
      </c>
      <c r="K5398" t="s">
        <v>41</v>
      </c>
      <c r="L5398" t="s">
        <v>33</v>
      </c>
      <c r="M5398">
        <v>45000</v>
      </c>
      <c r="N5398" t="str">
        <f>TEXT(tblorders[[#This Row],[order_date]], "mmm-yyyy")</f>
        <v>Oct-2024</v>
      </c>
      <c r="O5398">
        <f>tblorders[[#This Row],[actual_delivery_days]] -tblorders[[#This Row],[expected_delivery_days]]</f>
        <v>1</v>
      </c>
    </row>
    <row r="5399" spans="1:15" x14ac:dyDescent="0.2">
      <c r="A5399" t="s">
        <v>7304</v>
      </c>
      <c r="B5399" t="s">
        <v>1108</v>
      </c>
      <c r="C5399" t="s">
        <v>15</v>
      </c>
      <c r="D5399">
        <v>2</v>
      </c>
      <c r="E5399" s="1">
        <v>45532</v>
      </c>
      <c r="F5399" s="1">
        <v>45537</v>
      </c>
      <c r="G5399">
        <v>7</v>
      </c>
      <c r="H5399" s="1">
        <v>45544</v>
      </c>
      <c r="I5399">
        <v>7</v>
      </c>
      <c r="J5399" t="s">
        <v>16</v>
      </c>
      <c r="K5399" t="s">
        <v>25</v>
      </c>
      <c r="L5399" t="s">
        <v>18</v>
      </c>
      <c r="M5399">
        <v>111980</v>
      </c>
      <c r="N5399" t="str">
        <f>TEXT(tblorders[[#This Row],[order_date]], "mmm-yyyy")</f>
        <v>Aug-2024</v>
      </c>
      <c r="O5399">
        <f>tblorders[[#This Row],[actual_delivery_days]] -tblorders[[#This Row],[expected_delivery_days]]</f>
        <v>0</v>
      </c>
    </row>
    <row r="5400" spans="1:15" x14ac:dyDescent="0.2">
      <c r="A5400" t="s">
        <v>7305</v>
      </c>
      <c r="B5400" t="s">
        <v>4770</v>
      </c>
      <c r="C5400" t="s">
        <v>44</v>
      </c>
      <c r="D5400">
        <v>1</v>
      </c>
      <c r="E5400" s="1">
        <v>45615</v>
      </c>
      <c r="F5400" s="1">
        <v>45618</v>
      </c>
      <c r="G5400">
        <v>7</v>
      </c>
      <c r="H5400" s="1">
        <v>45628</v>
      </c>
      <c r="I5400">
        <v>10</v>
      </c>
      <c r="J5400" t="s">
        <v>16</v>
      </c>
      <c r="K5400" t="s">
        <v>17</v>
      </c>
      <c r="L5400" t="s">
        <v>33</v>
      </c>
      <c r="M5400">
        <v>50990</v>
      </c>
      <c r="N5400" t="str">
        <f>TEXT(tblorders[[#This Row],[order_date]], "mmm-yyyy")</f>
        <v>Nov-2024</v>
      </c>
      <c r="O5400">
        <f>tblorders[[#This Row],[actual_delivery_days]] -tblorders[[#This Row],[expected_delivery_days]]</f>
        <v>3</v>
      </c>
    </row>
    <row r="5401" spans="1:15" x14ac:dyDescent="0.2">
      <c r="A5401" t="s">
        <v>7306</v>
      </c>
      <c r="B5401" t="s">
        <v>1283</v>
      </c>
      <c r="C5401" t="s">
        <v>44</v>
      </c>
      <c r="D5401">
        <v>1</v>
      </c>
      <c r="E5401" s="1">
        <v>44846</v>
      </c>
      <c r="F5401" s="1">
        <v>44849</v>
      </c>
      <c r="G5401">
        <v>5</v>
      </c>
      <c r="H5401" s="1">
        <v>44854</v>
      </c>
      <c r="I5401">
        <v>5</v>
      </c>
      <c r="J5401" t="s">
        <v>16</v>
      </c>
      <c r="K5401" t="s">
        <v>17</v>
      </c>
      <c r="L5401" t="s">
        <v>33</v>
      </c>
      <c r="M5401">
        <v>50990</v>
      </c>
      <c r="N5401" t="str">
        <f>TEXT(tblorders[[#This Row],[order_date]], "mmm-yyyy")</f>
        <v>Oct-2022</v>
      </c>
      <c r="O5401">
        <f>tblorders[[#This Row],[actual_delivery_days]] -tblorders[[#This Row],[expected_delivery_days]]</f>
        <v>0</v>
      </c>
    </row>
    <row r="5402" spans="1:15" x14ac:dyDescent="0.2">
      <c r="A5402" t="s">
        <v>7307</v>
      </c>
      <c r="B5402" t="s">
        <v>781</v>
      </c>
      <c r="C5402" t="s">
        <v>21</v>
      </c>
      <c r="D5402">
        <v>1</v>
      </c>
      <c r="E5402" s="1">
        <v>45277</v>
      </c>
      <c r="F5402" s="1">
        <v>45280</v>
      </c>
      <c r="G5402">
        <v>5</v>
      </c>
      <c r="H5402" s="1">
        <v>45284</v>
      </c>
      <c r="I5402">
        <v>4</v>
      </c>
      <c r="J5402" t="s">
        <v>16</v>
      </c>
      <c r="K5402" t="s">
        <v>17</v>
      </c>
      <c r="L5402" t="s">
        <v>33</v>
      </c>
      <c r="M5402">
        <v>89990</v>
      </c>
      <c r="N5402" t="str">
        <f>TEXT(tblorders[[#This Row],[order_date]], "mmm-yyyy")</f>
        <v>Dec-2023</v>
      </c>
      <c r="O5402">
        <f>tblorders[[#This Row],[actual_delivery_days]] -tblorders[[#This Row],[expected_delivery_days]]</f>
        <v>-1</v>
      </c>
    </row>
    <row r="5403" spans="1:15" x14ac:dyDescent="0.2">
      <c r="A5403" t="s">
        <v>7308</v>
      </c>
      <c r="B5403" t="s">
        <v>3543</v>
      </c>
      <c r="C5403" t="s">
        <v>15</v>
      </c>
      <c r="D5403">
        <v>1</v>
      </c>
      <c r="E5403" s="1">
        <v>45708</v>
      </c>
      <c r="F5403" s="1">
        <v>45711</v>
      </c>
      <c r="G5403">
        <v>10</v>
      </c>
      <c r="H5403" s="1">
        <v>45721</v>
      </c>
      <c r="I5403">
        <v>10</v>
      </c>
      <c r="J5403" t="s">
        <v>16</v>
      </c>
      <c r="K5403" t="s">
        <v>25</v>
      </c>
      <c r="L5403" t="s">
        <v>33</v>
      </c>
      <c r="M5403">
        <v>55990</v>
      </c>
      <c r="N5403" t="str">
        <f>TEXT(tblorders[[#This Row],[order_date]], "mmm-yyyy")</f>
        <v>Feb-2025</v>
      </c>
      <c r="O5403">
        <f>tblorders[[#This Row],[actual_delivery_days]] -tblorders[[#This Row],[expected_delivery_days]]</f>
        <v>0</v>
      </c>
    </row>
    <row r="5404" spans="1:15" x14ac:dyDescent="0.2">
      <c r="A5404" t="s">
        <v>7309</v>
      </c>
      <c r="B5404" t="s">
        <v>3141</v>
      </c>
      <c r="C5404" t="s">
        <v>15</v>
      </c>
      <c r="D5404">
        <v>1</v>
      </c>
      <c r="E5404" s="1">
        <v>45363</v>
      </c>
      <c r="F5404" s="1">
        <v>45364</v>
      </c>
      <c r="G5404">
        <v>7</v>
      </c>
      <c r="H5404" s="1">
        <v>45372</v>
      </c>
      <c r="I5404">
        <v>8</v>
      </c>
      <c r="J5404" t="s">
        <v>16</v>
      </c>
      <c r="K5404" t="s">
        <v>17</v>
      </c>
      <c r="L5404" t="s">
        <v>18</v>
      </c>
      <c r="M5404">
        <v>55990</v>
      </c>
      <c r="N5404" t="str">
        <f>TEXT(tblorders[[#This Row],[order_date]], "mmm-yyyy")</f>
        <v>Mar-2024</v>
      </c>
      <c r="O5404">
        <f>tblorders[[#This Row],[actual_delivery_days]] -tblorders[[#This Row],[expected_delivery_days]]</f>
        <v>1</v>
      </c>
    </row>
    <row r="5405" spans="1:15" x14ac:dyDescent="0.2">
      <c r="A5405" t="s">
        <v>7310</v>
      </c>
      <c r="B5405" t="s">
        <v>1719</v>
      </c>
      <c r="C5405" t="s">
        <v>15</v>
      </c>
      <c r="D5405">
        <v>1</v>
      </c>
      <c r="E5405" s="1">
        <v>45030</v>
      </c>
      <c r="F5405" s="1">
        <v>45034</v>
      </c>
      <c r="G5405">
        <v>7</v>
      </c>
      <c r="H5405" s="1">
        <v>45041</v>
      </c>
      <c r="I5405">
        <v>7</v>
      </c>
      <c r="J5405" t="s">
        <v>16</v>
      </c>
      <c r="K5405" t="s">
        <v>41</v>
      </c>
      <c r="L5405" t="s">
        <v>18</v>
      </c>
      <c r="M5405">
        <v>55990</v>
      </c>
      <c r="N5405" t="str">
        <f>TEXT(tblorders[[#This Row],[order_date]], "mmm-yyyy")</f>
        <v>Apr-2023</v>
      </c>
      <c r="O5405">
        <f>tblorders[[#This Row],[actual_delivery_days]] -tblorders[[#This Row],[expected_delivery_days]]</f>
        <v>0</v>
      </c>
    </row>
    <row r="5406" spans="1:15" x14ac:dyDescent="0.2">
      <c r="A5406" t="s">
        <v>7311</v>
      </c>
      <c r="B5406" t="s">
        <v>2169</v>
      </c>
      <c r="C5406" t="s">
        <v>21</v>
      </c>
      <c r="D5406">
        <v>1</v>
      </c>
      <c r="E5406" s="1">
        <v>45762</v>
      </c>
      <c r="F5406" s="1">
        <v>45765</v>
      </c>
      <c r="G5406">
        <v>5</v>
      </c>
      <c r="H5406" s="1">
        <v>45769</v>
      </c>
      <c r="I5406">
        <v>4</v>
      </c>
      <c r="J5406" t="s">
        <v>16</v>
      </c>
      <c r="K5406" t="s">
        <v>25</v>
      </c>
      <c r="L5406" t="s">
        <v>22</v>
      </c>
      <c r="M5406">
        <v>89990</v>
      </c>
      <c r="N5406" t="str">
        <f>TEXT(tblorders[[#This Row],[order_date]], "mmm-yyyy")</f>
        <v>Apr-2025</v>
      </c>
      <c r="O5406">
        <f>tblorders[[#This Row],[actual_delivery_days]] -tblorders[[#This Row],[expected_delivery_days]]</f>
        <v>-1</v>
      </c>
    </row>
    <row r="5407" spans="1:15" x14ac:dyDescent="0.2">
      <c r="A5407" t="s">
        <v>7312</v>
      </c>
      <c r="B5407" t="s">
        <v>1323</v>
      </c>
      <c r="C5407" t="s">
        <v>21</v>
      </c>
      <c r="D5407">
        <v>1</v>
      </c>
      <c r="E5407" s="1">
        <v>45698</v>
      </c>
      <c r="F5407" s="1">
        <v>45701</v>
      </c>
      <c r="G5407">
        <v>10</v>
      </c>
      <c r="H5407" s="1">
        <v>45710</v>
      </c>
      <c r="I5407">
        <v>9</v>
      </c>
      <c r="J5407" t="s">
        <v>16</v>
      </c>
      <c r="K5407" t="s">
        <v>41</v>
      </c>
      <c r="L5407" t="s">
        <v>58</v>
      </c>
      <c r="M5407">
        <v>89990</v>
      </c>
      <c r="N5407" t="str">
        <f>TEXT(tblorders[[#This Row],[order_date]], "mmm-yyyy")</f>
        <v>Feb-2025</v>
      </c>
      <c r="O5407">
        <f>tblorders[[#This Row],[actual_delivery_days]] -tblorders[[#This Row],[expected_delivery_days]]</f>
        <v>-1</v>
      </c>
    </row>
    <row r="5408" spans="1:15" x14ac:dyDescent="0.2">
      <c r="A5408" t="s">
        <v>7313</v>
      </c>
      <c r="B5408" t="s">
        <v>4563</v>
      </c>
      <c r="C5408" t="s">
        <v>44</v>
      </c>
      <c r="D5408">
        <v>1</v>
      </c>
      <c r="E5408" s="1">
        <v>44743</v>
      </c>
      <c r="F5408" s="1">
        <v>44745</v>
      </c>
      <c r="G5408">
        <v>10</v>
      </c>
      <c r="H5408" s="1">
        <v>44758</v>
      </c>
      <c r="I5408">
        <v>13</v>
      </c>
      <c r="J5408" t="s">
        <v>16</v>
      </c>
      <c r="K5408" t="s">
        <v>25</v>
      </c>
      <c r="L5408" t="s">
        <v>58</v>
      </c>
      <c r="M5408">
        <v>50990</v>
      </c>
      <c r="N5408" t="str">
        <f>TEXT(tblorders[[#This Row],[order_date]], "mmm-yyyy")</f>
        <v>Jul-2022</v>
      </c>
      <c r="O5408">
        <f>tblorders[[#This Row],[actual_delivery_days]] -tblorders[[#This Row],[expected_delivery_days]]</f>
        <v>3</v>
      </c>
    </row>
    <row r="5409" spans="1:15" x14ac:dyDescent="0.2">
      <c r="A5409" t="s">
        <v>7314</v>
      </c>
      <c r="B5409" t="s">
        <v>6311</v>
      </c>
      <c r="C5409" t="s">
        <v>32</v>
      </c>
      <c r="D5409">
        <v>1</v>
      </c>
      <c r="E5409" s="1">
        <v>45735</v>
      </c>
      <c r="F5409" s="1">
        <v>45740</v>
      </c>
      <c r="G5409">
        <v>5</v>
      </c>
      <c r="H5409" s="1">
        <v>45744</v>
      </c>
      <c r="I5409">
        <v>4</v>
      </c>
      <c r="J5409" t="s">
        <v>16</v>
      </c>
      <c r="K5409" t="s">
        <v>17</v>
      </c>
      <c r="L5409" t="s">
        <v>58</v>
      </c>
      <c r="M5409">
        <v>45000</v>
      </c>
      <c r="N5409" t="str">
        <f>TEXT(tblorders[[#This Row],[order_date]], "mmm-yyyy")</f>
        <v>Mar-2025</v>
      </c>
      <c r="O5409">
        <f>tblorders[[#This Row],[actual_delivery_days]] -tblorders[[#This Row],[expected_delivery_days]]</f>
        <v>-1</v>
      </c>
    </row>
    <row r="5410" spans="1:15" x14ac:dyDescent="0.2">
      <c r="A5410" t="s">
        <v>7315</v>
      </c>
      <c r="B5410" t="s">
        <v>1357</v>
      </c>
      <c r="C5410" t="s">
        <v>55</v>
      </c>
      <c r="D5410">
        <v>1</v>
      </c>
      <c r="E5410" s="1">
        <v>44786</v>
      </c>
      <c r="F5410" s="1">
        <v>44789</v>
      </c>
      <c r="G5410">
        <v>7</v>
      </c>
      <c r="H5410" s="1">
        <v>44799</v>
      </c>
      <c r="I5410">
        <v>10</v>
      </c>
      <c r="J5410" t="s">
        <v>16</v>
      </c>
      <c r="K5410" t="s">
        <v>25</v>
      </c>
      <c r="L5410" t="s">
        <v>33</v>
      </c>
      <c r="M5410">
        <v>99990</v>
      </c>
      <c r="N5410" t="str">
        <f>TEXT(tblorders[[#This Row],[order_date]], "mmm-yyyy")</f>
        <v>Aug-2022</v>
      </c>
      <c r="O5410">
        <f>tblorders[[#This Row],[actual_delivery_days]] -tblorders[[#This Row],[expected_delivery_days]]</f>
        <v>3</v>
      </c>
    </row>
    <row r="5411" spans="1:15" x14ac:dyDescent="0.2">
      <c r="A5411" t="s">
        <v>7316</v>
      </c>
      <c r="B5411" t="s">
        <v>505</v>
      </c>
      <c r="C5411" t="s">
        <v>32</v>
      </c>
      <c r="D5411">
        <v>1</v>
      </c>
      <c r="E5411" s="1">
        <v>45300</v>
      </c>
      <c r="F5411" s="1">
        <v>45301</v>
      </c>
      <c r="G5411">
        <v>7</v>
      </c>
      <c r="H5411" s="1">
        <v>45311</v>
      </c>
      <c r="I5411">
        <v>10</v>
      </c>
      <c r="J5411" t="s">
        <v>16</v>
      </c>
      <c r="K5411" t="s">
        <v>41</v>
      </c>
      <c r="L5411" t="s">
        <v>58</v>
      </c>
      <c r="M5411">
        <v>45000</v>
      </c>
      <c r="N5411" t="str">
        <f>TEXT(tblorders[[#This Row],[order_date]], "mmm-yyyy")</f>
        <v>Jan-2024</v>
      </c>
      <c r="O5411">
        <f>tblorders[[#This Row],[actual_delivery_days]] -tblorders[[#This Row],[expected_delivery_days]]</f>
        <v>3</v>
      </c>
    </row>
    <row r="5412" spans="1:15" x14ac:dyDescent="0.2">
      <c r="A5412" t="s">
        <v>7317</v>
      </c>
      <c r="B5412" t="s">
        <v>3219</v>
      </c>
      <c r="C5412" t="s">
        <v>32</v>
      </c>
      <c r="D5412">
        <v>1</v>
      </c>
      <c r="E5412" s="1">
        <v>45605</v>
      </c>
      <c r="F5412" s="1">
        <v>45609</v>
      </c>
      <c r="G5412">
        <v>5</v>
      </c>
      <c r="H5412" s="1">
        <v>45617</v>
      </c>
      <c r="I5412">
        <v>8</v>
      </c>
      <c r="J5412" t="s">
        <v>16</v>
      </c>
      <c r="K5412" t="s">
        <v>17</v>
      </c>
      <c r="L5412" t="s">
        <v>33</v>
      </c>
      <c r="M5412">
        <v>45000</v>
      </c>
      <c r="N5412" t="str">
        <f>TEXT(tblorders[[#This Row],[order_date]], "mmm-yyyy")</f>
        <v>Nov-2024</v>
      </c>
      <c r="O5412">
        <f>tblorders[[#This Row],[actual_delivery_days]] -tblorders[[#This Row],[expected_delivery_days]]</f>
        <v>3</v>
      </c>
    </row>
    <row r="5413" spans="1:15" x14ac:dyDescent="0.2">
      <c r="A5413" t="s">
        <v>7318</v>
      </c>
      <c r="B5413" t="s">
        <v>2103</v>
      </c>
      <c r="C5413" t="s">
        <v>21</v>
      </c>
      <c r="D5413">
        <v>1</v>
      </c>
      <c r="E5413" s="1">
        <v>45767</v>
      </c>
      <c r="F5413" s="1">
        <v>45769</v>
      </c>
      <c r="G5413">
        <v>5</v>
      </c>
      <c r="H5413" s="1">
        <v>45779</v>
      </c>
      <c r="I5413">
        <v>10</v>
      </c>
      <c r="J5413" t="s">
        <v>61</v>
      </c>
      <c r="K5413" t="s">
        <v>17</v>
      </c>
      <c r="L5413" t="s">
        <v>58</v>
      </c>
      <c r="M5413">
        <v>89990</v>
      </c>
      <c r="N5413" t="str">
        <f>TEXT(tblorders[[#This Row],[order_date]], "mmm-yyyy")</f>
        <v>Apr-2025</v>
      </c>
      <c r="O5413">
        <f>tblorders[[#This Row],[actual_delivery_days]] -tblorders[[#This Row],[expected_delivery_days]]</f>
        <v>5</v>
      </c>
    </row>
    <row r="5414" spans="1:15" x14ac:dyDescent="0.2">
      <c r="A5414" t="s">
        <v>7319</v>
      </c>
      <c r="B5414" t="s">
        <v>1002</v>
      </c>
      <c r="C5414" t="s">
        <v>15</v>
      </c>
      <c r="D5414">
        <v>2</v>
      </c>
      <c r="E5414" s="1">
        <v>45620</v>
      </c>
      <c r="F5414" s="1">
        <v>45622</v>
      </c>
      <c r="G5414">
        <v>5</v>
      </c>
      <c r="H5414" s="1">
        <v>45632</v>
      </c>
      <c r="I5414">
        <v>10</v>
      </c>
      <c r="J5414" t="s">
        <v>61</v>
      </c>
      <c r="K5414" t="s">
        <v>17</v>
      </c>
      <c r="L5414" t="s">
        <v>33</v>
      </c>
      <c r="M5414">
        <v>111980</v>
      </c>
      <c r="N5414" t="str">
        <f>TEXT(tblorders[[#This Row],[order_date]], "mmm-yyyy")</f>
        <v>Nov-2024</v>
      </c>
      <c r="O5414">
        <f>tblorders[[#This Row],[actual_delivery_days]] -tblorders[[#This Row],[expected_delivery_days]]</f>
        <v>5</v>
      </c>
    </row>
    <row r="5415" spans="1:15" x14ac:dyDescent="0.2">
      <c r="A5415" t="s">
        <v>7320</v>
      </c>
      <c r="B5415" t="s">
        <v>306</v>
      </c>
      <c r="C5415" t="s">
        <v>15</v>
      </c>
      <c r="D5415">
        <v>1</v>
      </c>
      <c r="E5415" s="1">
        <v>45789</v>
      </c>
      <c r="F5415" s="1">
        <v>45790</v>
      </c>
      <c r="G5415">
        <v>10</v>
      </c>
      <c r="H5415" s="1">
        <v>45798</v>
      </c>
      <c r="I5415">
        <v>8</v>
      </c>
      <c r="J5415" t="s">
        <v>16</v>
      </c>
      <c r="K5415" t="s">
        <v>25</v>
      </c>
      <c r="L5415" t="s">
        <v>18</v>
      </c>
      <c r="M5415">
        <v>55990</v>
      </c>
      <c r="N5415" t="str">
        <f>TEXT(tblorders[[#This Row],[order_date]], "mmm-yyyy")</f>
        <v>May-2025</v>
      </c>
      <c r="O5415">
        <f>tblorders[[#This Row],[actual_delivery_days]] -tblorders[[#This Row],[expected_delivery_days]]</f>
        <v>-2</v>
      </c>
    </row>
    <row r="5416" spans="1:15" x14ac:dyDescent="0.2">
      <c r="A5416" t="s">
        <v>7321</v>
      </c>
      <c r="B5416" t="s">
        <v>241</v>
      </c>
      <c r="C5416" t="s">
        <v>15</v>
      </c>
      <c r="D5416">
        <v>2</v>
      </c>
      <c r="E5416" s="1">
        <v>44967</v>
      </c>
      <c r="F5416" s="1">
        <v>44970</v>
      </c>
      <c r="G5416">
        <v>7</v>
      </c>
      <c r="H5416" s="1">
        <v>44977</v>
      </c>
      <c r="I5416">
        <v>7</v>
      </c>
      <c r="J5416" t="s">
        <v>16</v>
      </c>
      <c r="K5416" t="s">
        <v>25</v>
      </c>
      <c r="L5416" t="s">
        <v>18</v>
      </c>
      <c r="M5416">
        <v>111980</v>
      </c>
      <c r="N5416" t="str">
        <f>TEXT(tblorders[[#This Row],[order_date]], "mmm-yyyy")</f>
        <v>Feb-2023</v>
      </c>
      <c r="O5416">
        <f>tblorders[[#This Row],[actual_delivery_days]] -tblorders[[#This Row],[expected_delivery_days]]</f>
        <v>0</v>
      </c>
    </row>
    <row r="5417" spans="1:15" x14ac:dyDescent="0.2">
      <c r="A5417" t="s">
        <v>7322</v>
      </c>
      <c r="B5417" t="s">
        <v>5060</v>
      </c>
      <c r="C5417" t="s">
        <v>55</v>
      </c>
      <c r="D5417">
        <v>1</v>
      </c>
      <c r="E5417" s="1">
        <v>45417</v>
      </c>
      <c r="F5417" s="1">
        <v>45418</v>
      </c>
      <c r="G5417">
        <v>7</v>
      </c>
      <c r="H5417" s="1">
        <v>45425</v>
      </c>
      <c r="I5417">
        <v>7</v>
      </c>
      <c r="J5417" t="s">
        <v>16</v>
      </c>
      <c r="K5417" t="s">
        <v>25</v>
      </c>
      <c r="L5417" t="s">
        <v>33</v>
      </c>
      <c r="M5417">
        <v>99990</v>
      </c>
      <c r="N5417" t="str">
        <f>TEXT(tblorders[[#This Row],[order_date]], "mmm-yyyy")</f>
        <v>May-2024</v>
      </c>
      <c r="O5417">
        <f>tblorders[[#This Row],[actual_delivery_days]] -tblorders[[#This Row],[expected_delivery_days]]</f>
        <v>0</v>
      </c>
    </row>
    <row r="5418" spans="1:15" x14ac:dyDescent="0.2">
      <c r="A5418" t="s">
        <v>7323</v>
      </c>
      <c r="B5418" t="s">
        <v>2083</v>
      </c>
      <c r="C5418" t="s">
        <v>15</v>
      </c>
      <c r="D5418">
        <v>1</v>
      </c>
      <c r="E5418" s="1">
        <v>45566</v>
      </c>
      <c r="F5418" s="1">
        <v>45570</v>
      </c>
      <c r="G5418">
        <v>10</v>
      </c>
      <c r="H5418" s="1">
        <v>45578</v>
      </c>
      <c r="I5418">
        <v>8</v>
      </c>
      <c r="J5418" t="s">
        <v>16</v>
      </c>
      <c r="K5418" t="s">
        <v>25</v>
      </c>
      <c r="L5418" t="s">
        <v>26</v>
      </c>
      <c r="M5418">
        <v>55990</v>
      </c>
      <c r="N5418" t="str">
        <f>TEXT(tblorders[[#This Row],[order_date]], "mmm-yyyy")</f>
        <v>Oct-2024</v>
      </c>
      <c r="O5418">
        <f>tblorders[[#This Row],[actual_delivery_days]] -tblorders[[#This Row],[expected_delivery_days]]</f>
        <v>-2</v>
      </c>
    </row>
    <row r="5419" spans="1:15" x14ac:dyDescent="0.2">
      <c r="A5419" t="s">
        <v>7324</v>
      </c>
      <c r="B5419" t="s">
        <v>2135</v>
      </c>
      <c r="C5419" t="s">
        <v>44</v>
      </c>
      <c r="D5419">
        <v>2</v>
      </c>
      <c r="E5419" s="1">
        <v>44971</v>
      </c>
      <c r="F5419" s="1">
        <v>44976</v>
      </c>
      <c r="G5419">
        <v>7</v>
      </c>
      <c r="H5419" s="1">
        <v>44983</v>
      </c>
      <c r="I5419">
        <v>7</v>
      </c>
      <c r="J5419" t="s">
        <v>16</v>
      </c>
      <c r="K5419" t="s">
        <v>25</v>
      </c>
      <c r="L5419" t="s">
        <v>22</v>
      </c>
      <c r="M5419">
        <v>101980</v>
      </c>
      <c r="N5419" t="str">
        <f>TEXT(tblorders[[#This Row],[order_date]], "mmm-yyyy")</f>
        <v>Feb-2023</v>
      </c>
      <c r="O5419">
        <f>tblorders[[#This Row],[actual_delivery_days]] -tblorders[[#This Row],[expected_delivery_days]]</f>
        <v>0</v>
      </c>
    </row>
    <row r="5420" spans="1:15" x14ac:dyDescent="0.2">
      <c r="A5420" t="s">
        <v>7325</v>
      </c>
      <c r="B5420" t="s">
        <v>2437</v>
      </c>
      <c r="C5420" t="s">
        <v>44</v>
      </c>
      <c r="D5420">
        <v>1</v>
      </c>
      <c r="E5420" s="1">
        <v>45797</v>
      </c>
      <c r="F5420" s="1">
        <v>45800</v>
      </c>
      <c r="G5420">
        <v>10</v>
      </c>
      <c r="H5420" s="1">
        <v>45811</v>
      </c>
      <c r="I5420">
        <v>11</v>
      </c>
      <c r="J5420" t="s">
        <v>16</v>
      </c>
      <c r="K5420" t="s">
        <v>25</v>
      </c>
      <c r="L5420" t="s">
        <v>18</v>
      </c>
      <c r="M5420">
        <v>50990</v>
      </c>
      <c r="N5420" t="str">
        <f>TEXT(tblorders[[#This Row],[order_date]], "mmm-yyyy")</f>
        <v>May-2025</v>
      </c>
      <c r="O5420">
        <f>tblorders[[#This Row],[actual_delivery_days]] -tblorders[[#This Row],[expected_delivery_days]]</f>
        <v>1</v>
      </c>
    </row>
    <row r="5421" spans="1:15" x14ac:dyDescent="0.2">
      <c r="A5421" t="s">
        <v>7326</v>
      </c>
      <c r="B5421" t="s">
        <v>5696</v>
      </c>
      <c r="C5421" t="s">
        <v>44</v>
      </c>
      <c r="D5421">
        <v>1</v>
      </c>
      <c r="E5421" s="1">
        <v>45607</v>
      </c>
      <c r="F5421" s="1">
        <v>45608</v>
      </c>
      <c r="G5421">
        <v>10</v>
      </c>
      <c r="H5421" s="1">
        <v>45618</v>
      </c>
      <c r="I5421">
        <v>10</v>
      </c>
      <c r="J5421" t="s">
        <v>16</v>
      </c>
      <c r="K5421" t="s">
        <v>41</v>
      </c>
      <c r="L5421" t="s">
        <v>26</v>
      </c>
      <c r="M5421">
        <v>50990</v>
      </c>
      <c r="N5421" t="str">
        <f>TEXT(tblorders[[#This Row],[order_date]], "mmm-yyyy")</f>
        <v>Nov-2024</v>
      </c>
      <c r="O5421">
        <f>tblorders[[#This Row],[actual_delivery_days]] -tblorders[[#This Row],[expected_delivery_days]]</f>
        <v>0</v>
      </c>
    </row>
    <row r="5422" spans="1:15" x14ac:dyDescent="0.2">
      <c r="A5422" t="s">
        <v>7327</v>
      </c>
      <c r="B5422" t="s">
        <v>7328</v>
      </c>
      <c r="C5422" t="s">
        <v>44</v>
      </c>
      <c r="D5422">
        <v>1</v>
      </c>
      <c r="E5422" s="1">
        <v>45169</v>
      </c>
      <c r="F5422" s="1">
        <v>45171</v>
      </c>
      <c r="G5422">
        <v>5</v>
      </c>
      <c r="H5422" s="1">
        <v>45176</v>
      </c>
      <c r="I5422">
        <v>5</v>
      </c>
      <c r="J5422" t="s">
        <v>16</v>
      </c>
      <c r="K5422" t="s">
        <v>41</v>
      </c>
      <c r="L5422" t="s">
        <v>26</v>
      </c>
      <c r="M5422">
        <v>50990</v>
      </c>
      <c r="N5422" t="str">
        <f>TEXT(tblorders[[#This Row],[order_date]], "mmm-yyyy")</f>
        <v>Aug-2023</v>
      </c>
      <c r="O5422">
        <f>tblorders[[#This Row],[actual_delivery_days]] -tblorders[[#This Row],[expected_delivery_days]]</f>
        <v>0</v>
      </c>
    </row>
    <row r="5423" spans="1:15" x14ac:dyDescent="0.2">
      <c r="A5423" t="s">
        <v>7329</v>
      </c>
      <c r="B5423" t="s">
        <v>1179</v>
      </c>
      <c r="C5423" t="s">
        <v>55</v>
      </c>
      <c r="D5423">
        <v>1</v>
      </c>
      <c r="E5423" s="1">
        <v>45545</v>
      </c>
      <c r="F5423" s="1">
        <v>45546</v>
      </c>
      <c r="G5423">
        <v>7</v>
      </c>
      <c r="H5423" s="1">
        <v>45555</v>
      </c>
      <c r="I5423">
        <v>9</v>
      </c>
      <c r="J5423" t="s">
        <v>16</v>
      </c>
      <c r="K5423" t="s">
        <v>25</v>
      </c>
      <c r="L5423" t="s">
        <v>18</v>
      </c>
      <c r="M5423">
        <v>99990</v>
      </c>
      <c r="N5423" t="str">
        <f>TEXT(tblorders[[#This Row],[order_date]], "mmm-yyyy")</f>
        <v>Sep-2024</v>
      </c>
      <c r="O5423">
        <f>tblorders[[#This Row],[actual_delivery_days]] -tblorders[[#This Row],[expected_delivery_days]]</f>
        <v>2</v>
      </c>
    </row>
    <row r="5424" spans="1:15" x14ac:dyDescent="0.2">
      <c r="A5424" t="s">
        <v>7330</v>
      </c>
      <c r="B5424" t="s">
        <v>77</v>
      </c>
      <c r="C5424" t="s">
        <v>21</v>
      </c>
      <c r="D5424">
        <v>1</v>
      </c>
      <c r="E5424" s="1">
        <v>45523</v>
      </c>
      <c r="F5424" s="1">
        <v>45526</v>
      </c>
      <c r="G5424">
        <v>5</v>
      </c>
      <c r="H5424" s="1">
        <v>45530</v>
      </c>
      <c r="I5424">
        <v>4</v>
      </c>
      <c r="J5424" t="s">
        <v>16</v>
      </c>
      <c r="K5424" t="s">
        <v>41</v>
      </c>
      <c r="L5424" t="s">
        <v>33</v>
      </c>
      <c r="M5424">
        <v>89990</v>
      </c>
      <c r="N5424" t="str">
        <f>TEXT(tblorders[[#This Row],[order_date]], "mmm-yyyy")</f>
        <v>Aug-2024</v>
      </c>
      <c r="O5424">
        <f>tblorders[[#This Row],[actual_delivery_days]] -tblorders[[#This Row],[expected_delivery_days]]</f>
        <v>-1</v>
      </c>
    </row>
    <row r="5425" spans="1:15" x14ac:dyDescent="0.2">
      <c r="A5425" t="s">
        <v>7331</v>
      </c>
      <c r="B5425" t="s">
        <v>5375</v>
      </c>
      <c r="C5425" t="s">
        <v>15</v>
      </c>
      <c r="D5425">
        <v>2</v>
      </c>
      <c r="E5425" s="1">
        <v>45285</v>
      </c>
      <c r="F5425" s="1">
        <v>45290</v>
      </c>
      <c r="G5425">
        <v>5</v>
      </c>
      <c r="H5425" s="1">
        <v>45295</v>
      </c>
      <c r="I5425">
        <v>5</v>
      </c>
      <c r="J5425" t="s">
        <v>16</v>
      </c>
      <c r="K5425" t="s">
        <v>17</v>
      </c>
      <c r="L5425" t="s">
        <v>22</v>
      </c>
      <c r="M5425">
        <v>111980</v>
      </c>
      <c r="N5425" t="str">
        <f>TEXT(tblorders[[#This Row],[order_date]], "mmm-yyyy")</f>
        <v>Dec-2023</v>
      </c>
      <c r="O5425">
        <f>tblorders[[#This Row],[actual_delivery_days]] -tblorders[[#This Row],[expected_delivery_days]]</f>
        <v>0</v>
      </c>
    </row>
    <row r="5426" spans="1:15" x14ac:dyDescent="0.2">
      <c r="A5426" t="s">
        <v>7332</v>
      </c>
      <c r="B5426" t="s">
        <v>1700</v>
      </c>
      <c r="C5426" t="s">
        <v>32</v>
      </c>
      <c r="D5426">
        <v>1</v>
      </c>
      <c r="E5426" s="1">
        <v>45156</v>
      </c>
      <c r="F5426" s="1">
        <v>45158</v>
      </c>
      <c r="G5426">
        <v>7</v>
      </c>
      <c r="H5426" s="1">
        <v>45166</v>
      </c>
      <c r="I5426">
        <v>8</v>
      </c>
      <c r="J5426" t="s">
        <v>16</v>
      </c>
      <c r="K5426" t="s">
        <v>25</v>
      </c>
      <c r="L5426" t="s">
        <v>26</v>
      </c>
      <c r="M5426">
        <v>45000</v>
      </c>
      <c r="N5426" t="str">
        <f>TEXT(tblorders[[#This Row],[order_date]], "mmm-yyyy")</f>
        <v>Aug-2023</v>
      </c>
      <c r="O5426">
        <f>tblorders[[#This Row],[actual_delivery_days]] -tblorders[[#This Row],[expected_delivery_days]]</f>
        <v>1</v>
      </c>
    </row>
    <row r="5427" spans="1:15" x14ac:dyDescent="0.2">
      <c r="A5427" t="s">
        <v>7333</v>
      </c>
      <c r="B5427" t="s">
        <v>2485</v>
      </c>
      <c r="C5427" t="s">
        <v>32</v>
      </c>
      <c r="D5427">
        <v>1</v>
      </c>
      <c r="E5427" s="1">
        <v>44536</v>
      </c>
      <c r="F5427" s="1">
        <v>44540</v>
      </c>
      <c r="G5427">
        <v>5</v>
      </c>
      <c r="H5427" s="1">
        <v>44545</v>
      </c>
      <c r="I5427">
        <v>5</v>
      </c>
      <c r="J5427" t="s">
        <v>16</v>
      </c>
      <c r="K5427" t="s">
        <v>17</v>
      </c>
      <c r="L5427" t="s">
        <v>58</v>
      </c>
      <c r="M5427">
        <v>45000</v>
      </c>
      <c r="N5427" t="str">
        <f>TEXT(tblorders[[#This Row],[order_date]], "mmm-yyyy")</f>
        <v>Dec-2021</v>
      </c>
      <c r="O5427">
        <f>tblorders[[#This Row],[actual_delivery_days]] -tblorders[[#This Row],[expected_delivery_days]]</f>
        <v>0</v>
      </c>
    </row>
    <row r="5428" spans="1:15" x14ac:dyDescent="0.2">
      <c r="A5428" t="s">
        <v>7334</v>
      </c>
      <c r="B5428" t="s">
        <v>3551</v>
      </c>
      <c r="C5428" t="s">
        <v>55</v>
      </c>
      <c r="D5428">
        <v>2</v>
      </c>
      <c r="E5428" s="1">
        <v>45739</v>
      </c>
      <c r="F5428" s="1">
        <v>45744</v>
      </c>
      <c r="G5428">
        <v>7</v>
      </c>
      <c r="H5428" s="1">
        <v>45754</v>
      </c>
      <c r="I5428">
        <v>10</v>
      </c>
      <c r="J5428" t="s">
        <v>16</v>
      </c>
      <c r="K5428" t="s">
        <v>17</v>
      </c>
      <c r="L5428" t="s">
        <v>26</v>
      </c>
      <c r="M5428">
        <v>199980</v>
      </c>
      <c r="N5428" t="str">
        <f>TEXT(tblorders[[#This Row],[order_date]], "mmm-yyyy")</f>
        <v>Mar-2025</v>
      </c>
      <c r="O5428">
        <f>tblorders[[#This Row],[actual_delivery_days]] -tblorders[[#This Row],[expected_delivery_days]]</f>
        <v>3</v>
      </c>
    </row>
    <row r="5429" spans="1:15" x14ac:dyDescent="0.2">
      <c r="A5429" t="s">
        <v>7335</v>
      </c>
      <c r="B5429" t="s">
        <v>4492</v>
      </c>
      <c r="C5429" t="s">
        <v>44</v>
      </c>
      <c r="D5429">
        <v>2</v>
      </c>
      <c r="E5429" s="1">
        <v>45380</v>
      </c>
      <c r="F5429" s="1">
        <v>45383</v>
      </c>
      <c r="G5429">
        <v>5</v>
      </c>
      <c r="H5429" s="1">
        <v>45391</v>
      </c>
      <c r="I5429">
        <v>8</v>
      </c>
      <c r="J5429" t="s">
        <v>16</v>
      </c>
      <c r="K5429" t="s">
        <v>17</v>
      </c>
      <c r="L5429" t="s">
        <v>26</v>
      </c>
      <c r="M5429">
        <v>101980</v>
      </c>
      <c r="N5429" t="str">
        <f>TEXT(tblorders[[#This Row],[order_date]], "mmm-yyyy")</f>
        <v>Mar-2024</v>
      </c>
      <c r="O5429">
        <f>tblorders[[#This Row],[actual_delivery_days]] -tblorders[[#This Row],[expected_delivery_days]]</f>
        <v>3</v>
      </c>
    </row>
    <row r="5430" spans="1:15" x14ac:dyDescent="0.2">
      <c r="A5430" t="s">
        <v>7336</v>
      </c>
      <c r="B5430" t="s">
        <v>1316</v>
      </c>
      <c r="C5430" t="s">
        <v>21</v>
      </c>
      <c r="D5430">
        <v>1</v>
      </c>
      <c r="E5430" s="1">
        <v>44941</v>
      </c>
      <c r="F5430" s="1">
        <v>44943</v>
      </c>
      <c r="G5430">
        <v>10</v>
      </c>
      <c r="H5430" s="1">
        <v>44955</v>
      </c>
      <c r="I5430">
        <v>12</v>
      </c>
      <c r="J5430" t="s">
        <v>16</v>
      </c>
      <c r="K5430" t="s">
        <v>17</v>
      </c>
      <c r="L5430" t="s">
        <v>58</v>
      </c>
      <c r="M5430">
        <v>89990</v>
      </c>
      <c r="N5430" t="str">
        <f>TEXT(tblorders[[#This Row],[order_date]], "mmm-yyyy")</f>
        <v>Jan-2023</v>
      </c>
      <c r="O5430">
        <f>tblorders[[#This Row],[actual_delivery_days]] -tblorders[[#This Row],[expected_delivery_days]]</f>
        <v>2</v>
      </c>
    </row>
    <row r="5431" spans="1:15" x14ac:dyDescent="0.2">
      <c r="A5431" t="s">
        <v>7337</v>
      </c>
      <c r="B5431" t="s">
        <v>1421</v>
      </c>
      <c r="C5431" t="s">
        <v>21</v>
      </c>
      <c r="D5431">
        <v>1</v>
      </c>
      <c r="E5431" s="1">
        <v>45230</v>
      </c>
      <c r="F5431" s="1">
        <v>45235</v>
      </c>
      <c r="G5431">
        <v>10</v>
      </c>
      <c r="H5431" s="1">
        <v>45245</v>
      </c>
      <c r="I5431">
        <v>10</v>
      </c>
      <c r="J5431" t="s">
        <v>16</v>
      </c>
      <c r="K5431" t="s">
        <v>41</v>
      </c>
      <c r="L5431" t="s">
        <v>18</v>
      </c>
      <c r="M5431">
        <v>89990</v>
      </c>
      <c r="N5431" t="str">
        <f>TEXT(tblorders[[#This Row],[order_date]], "mmm-yyyy")</f>
        <v>Oct-2023</v>
      </c>
      <c r="O5431">
        <f>tblorders[[#This Row],[actual_delivery_days]] -tblorders[[#This Row],[expected_delivery_days]]</f>
        <v>0</v>
      </c>
    </row>
    <row r="5432" spans="1:15" x14ac:dyDescent="0.2">
      <c r="A5432" t="s">
        <v>7338</v>
      </c>
      <c r="B5432" t="s">
        <v>1275</v>
      </c>
      <c r="C5432" t="s">
        <v>44</v>
      </c>
      <c r="D5432">
        <v>2</v>
      </c>
      <c r="E5432" s="1">
        <v>44529</v>
      </c>
      <c r="F5432" s="1">
        <v>44531</v>
      </c>
      <c r="G5432">
        <v>7</v>
      </c>
      <c r="H5432" s="1">
        <v>44536</v>
      </c>
      <c r="I5432">
        <v>5</v>
      </c>
      <c r="J5432" t="s">
        <v>16</v>
      </c>
      <c r="K5432" t="s">
        <v>41</v>
      </c>
      <c r="L5432" t="s">
        <v>33</v>
      </c>
      <c r="M5432">
        <v>101980</v>
      </c>
      <c r="N5432" t="str">
        <f>TEXT(tblorders[[#This Row],[order_date]], "mmm-yyyy")</f>
        <v>Nov-2021</v>
      </c>
      <c r="O5432">
        <f>tblorders[[#This Row],[actual_delivery_days]] -tblorders[[#This Row],[expected_delivery_days]]</f>
        <v>-2</v>
      </c>
    </row>
    <row r="5433" spans="1:15" x14ac:dyDescent="0.2">
      <c r="A5433" t="s">
        <v>7339</v>
      </c>
      <c r="B5433" t="s">
        <v>5682</v>
      </c>
      <c r="C5433" t="s">
        <v>32</v>
      </c>
      <c r="D5433">
        <v>1</v>
      </c>
      <c r="E5433" s="1">
        <v>45796</v>
      </c>
      <c r="F5433" s="1">
        <v>45801</v>
      </c>
      <c r="G5433">
        <v>10</v>
      </c>
      <c r="H5433" s="1">
        <v>45811</v>
      </c>
      <c r="I5433">
        <v>10</v>
      </c>
      <c r="J5433" t="s">
        <v>16</v>
      </c>
      <c r="K5433" t="s">
        <v>17</v>
      </c>
      <c r="L5433" t="s">
        <v>18</v>
      </c>
      <c r="M5433">
        <v>45000</v>
      </c>
      <c r="N5433" t="str">
        <f>TEXT(tblorders[[#This Row],[order_date]], "mmm-yyyy")</f>
        <v>May-2025</v>
      </c>
      <c r="O5433">
        <f>tblorders[[#This Row],[actual_delivery_days]] -tblorders[[#This Row],[expected_delivery_days]]</f>
        <v>0</v>
      </c>
    </row>
    <row r="5434" spans="1:15" x14ac:dyDescent="0.2">
      <c r="A5434" t="s">
        <v>7340</v>
      </c>
      <c r="B5434" t="s">
        <v>5641</v>
      </c>
      <c r="C5434" t="s">
        <v>44</v>
      </c>
      <c r="D5434">
        <v>2</v>
      </c>
      <c r="E5434" s="1">
        <v>45008</v>
      </c>
      <c r="F5434" s="1">
        <v>45010</v>
      </c>
      <c r="G5434">
        <v>10</v>
      </c>
      <c r="H5434" s="1">
        <v>45020</v>
      </c>
      <c r="I5434">
        <v>10</v>
      </c>
      <c r="J5434" t="s">
        <v>16</v>
      </c>
      <c r="K5434" t="s">
        <v>41</v>
      </c>
      <c r="L5434" t="s">
        <v>18</v>
      </c>
      <c r="M5434">
        <v>101980</v>
      </c>
      <c r="N5434" t="str">
        <f>TEXT(tblorders[[#This Row],[order_date]], "mmm-yyyy")</f>
        <v>Mar-2023</v>
      </c>
      <c r="O5434">
        <f>tblorders[[#This Row],[actual_delivery_days]] -tblorders[[#This Row],[expected_delivery_days]]</f>
        <v>0</v>
      </c>
    </row>
    <row r="5435" spans="1:15" x14ac:dyDescent="0.2">
      <c r="A5435" t="s">
        <v>7341</v>
      </c>
      <c r="B5435" t="s">
        <v>5411</v>
      </c>
      <c r="C5435" t="s">
        <v>15</v>
      </c>
      <c r="D5435">
        <v>2</v>
      </c>
      <c r="E5435" s="1">
        <v>45444</v>
      </c>
      <c r="F5435" s="1">
        <v>45447</v>
      </c>
      <c r="G5435">
        <v>5</v>
      </c>
      <c r="H5435" s="1">
        <v>45453</v>
      </c>
      <c r="I5435">
        <v>6</v>
      </c>
      <c r="J5435" t="s">
        <v>16</v>
      </c>
      <c r="K5435" t="s">
        <v>41</v>
      </c>
      <c r="L5435" t="s">
        <v>18</v>
      </c>
      <c r="M5435">
        <v>111980</v>
      </c>
      <c r="N5435" t="str">
        <f>TEXT(tblorders[[#This Row],[order_date]], "mmm-yyyy")</f>
        <v>Jun-2024</v>
      </c>
      <c r="O5435">
        <f>tblorders[[#This Row],[actual_delivery_days]] -tblorders[[#This Row],[expected_delivery_days]]</f>
        <v>1</v>
      </c>
    </row>
    <row r="5436" spans="1:15" x14ac:dyDescent="0.2">
      <c r="A5436" t="s">
        <v>7342</v>
      </c>
      <c r="B5436" t="s">
        <v>190</v>
      </c>
      <c r="C5436" t="s">
        <v>29</v>
      </c>
      <c r="D5436">
        <v>2</v>
      </c>
      <c r="E5436" s="1">
        <v>44795</v>
      </c>
      <c r="F5436" s="1">
        <v>44798</v>
      </c>
      <c r="G5436">
        <v>10</v>
      </c>
      <c r="H5436" s="1">
        <v>44808</v>
      </c>
      <c r="I5436">
        <v>10</v>
      </c>
      <c r="J5436" t="s">
        <v>16</v>
      </c>
      <c r="K5436" t="s">
        <v>25</v>
      </c>
      <c r="L5436" t="s">
        <v>58</v>
      </c>
      <c r="M5436">
        <v>22000</v>
      </c>
      <c r="N5436" t="str">
        <f>TEXT(tblorders[[#This Row],[order_date]], "mmm-yyyy")</f>
        <v>Aug-2022</v>
      </c>
      <c r="O5436">
        <f>tblorders[[#This Row],[actual_delivery_days]] -tblorders[[#This Row],[expected_delivery_days]]</f>
        <v>0</v>
      </c>
    </row>
    <row r="5437" spans="1:15" x14ac:dyDescent="0.2">
      <c r="A5437" t="s">
        <v>7343</v>
      </c>
      <c r="B5437" t="s">
        <v>870</v>
      </c>
      <c r="C5437" t="s">
        <v>44</v>
      </c>
      <c r="D5437">
        <v>1</v>
      </c>
      <c r="E5437" s="1">
        <v>45767</v>
      </c>
      <c r="F5437" s="1">
        <v>45769</v>
      </c>
      <c r="G5437">
        <v>10</v>
      </c>
      <c r="H5437" s="1">
        <v>45780</v>
      </c>
      <c r="I5437">
        <v>11</v>
      </c>
      <c r="J5437" t="s">
        <v>16</v>
      </c>
      <c r="K5437" t="s">
        <v>41</v>
      </c>
      <c r="L5437" t="s">
        <v>33</v>
      </c>
      <c r="M5437">
        <v>50990</v>
      </c>
      <c r="N5437" t="str">
        <f>TEXT(tblorders[[#This Row],[order_date]], "mmm-yyyy")</f>
        <v>Apr-2025</v>
      </c>
      <c r="O5437">
        <f>tblorders[[#This Row],[actual_delivery_days]] -tblorders[[#This Row],[expected_delivery_days]]</f>
        <v>1</v>
      </c>
    </row>
    <row r="5438" spans="1:15" x14ac:dyDescent="0.2">
      <c r="A5438" t="s">
        <v>7344</v>
      </c>
      <c r="B5438" t="s">
        <v>438</v>
      </c>
      <c r="C5438" t="s">
        <v>15</v>
      </c>
      <c r="D5438">
        <v>1</v>
      </c>
      <c r="E5438" s="1">
        <v>45789</v>
      </c>
      <c r="F5438" s="1">
        <v>45794</v>
      </c>
      <c r="G5438">
        <v>5</v>
      </c>
      <c r="H5438" s="1">
        <v>45799</v>
      </c>
      <c r="I5438">
        <v>5</v>
      </c>
      <c r="J5438" t="s">
        <v>16</v>
      </c>
      <c r="K5438" t="s">
        <v>25</v>
      </c>
      <c r="L5438" t="s">
        <v>26</v>
      </c>
      <c r="M5438">
        <v>55990</v>
      </c>
      <c r="N5438" t="str">
        <f>TEXT(tblorders[[#This Row],[order_date]], "mmm-yyyy")</f>
        <v>May-2025</v>
      </c>
      <c r="O5438">
        <f>tblorders[[#This Row],[actual_delivery_days]] -tblorders[[#This Row],[expected_delivery_days]]</f>
        <v>0</v>
      </c>
    </row>
    <row r="5439" spans="1:15" x14ac:dyDescent="0.2">
      <c r="A5439" t="s">
        <v>7345</v>
      </c>
      <c r="B5439" t="s">
        <v>7346</v>
      </c>
      <c r="C5439" t="s">
        <v>21</v>
      </c>
      <c r="D5439">
        <v>1</v>
      </c>
      <c r="E5439" s="1">
        <v>45341</v>
      </c>
      <c r="F5439" s="1">
        <v>45344</v>
      </c>
      <c r="G5439">
        <v>7</v>
      </c>
      <c r="H5439" s="1">
        <v>45349</v>
      </c>
      <c r="I5439">
        <v>5</v>
      </c>
      <c r="J5439" t="s">
        <v>16</v>
      </c>
      <c r="K5439" t="s">
        <v>41</v>
      </c>
      <c r="L5439" t="s">
        <v>33</v>
      </c>
      <c r="M5439">
        <v>89990</v>
      </c>
      <c r="N5439" t="str">
        <f>TEXT(tblorders[[#This Row],[order_date]], "mmm-yyyy")</f>
        <v>Feb-2024</v>
      </c>
      <c r="O5439">
        <f>tblorders[[#This Row],[actual_delivery_days]] -tblorders[[#This Row],[expected_delivery_days]]</f>
        <v>-2</v>
      </c>
    </row>
    <row r="5440" spans="1:15" x14ac:dyDescent="0.2">
      <c r="A5440" t="s">
        <v>7347</v>
      </c>
      <c r="B5440" t="s">
        <v>5802</v>
      </c>
      <c r="C5440" t="s">
        <v>21</v>
      </c>
      <c r="D5440">
        <v>2</v>
      </c>
      <c r="E5440" s="1">
        <v>45372</v>
      </c>
      <c r="F5440" s="1">
        <v>45373</v>
      </c>
      <c r="G5440">
        <v>5</v>
      </c>
      <c r="H5440" s="1">
        <v>45377</v>
      </c>
      <c r="I5440">
        <v>4</v>
      </c>
      <c r="J5440" t="s">
        <v>16</v>
      </c>
      <c r="K5440" t="s">
        <v>41</v>
      </c>
      <c r="L5440" t="s">
        <v>18</v>
      </c>
      <c r="M5440">
        <v>179980</v>
      </c>
      <c r="N5440" t="str">
        <f>TEXT(tblorders[[#This Row],[order_date]], "mmm-yyyy")</f>
        <v>Mar-2024</v>
      </c>
      <c r="O5440">
        <f>tblorders[[#This Row],[actual_delivery_days]] -tblorders[[#This Row],[expected_delivery_days]]</f>
        <v>-1</v>
      </c>
    </row>
    <row r="5441" spans="1:15" x14ac:dyDescent="0.2">
      <c r="A5441" t="s">
        <v>7348</v>
      </c>
      <c r="B5441" t="s">
        <v>6593</v>
      </c>
      <c r="C5441" t="s">
        <v>15</v>
      </c>
      <c r="D5441">
        <v>1</v>
      </c>
      <c r="E5441" s="1">
        <v>45614</v>
      </c>
      <c r="F5441" s="1">
        <v>45618</v>
      </c>
      <c r="G5441">
        <v>7</v>
      </c>
      <c r="H5441" s="1">
        <v>45626</v>
      </c>
      <c r="I5441">
        <v>8</v>
      </c>
      <c r="J5441" t="s">
        <v>16</v>
      </c>
      <c r="K5441" t="s">
        <v>41</v>
      </c>
      <c r="L5441" t="s">
        <v>33</v>
      </c>
      <c r="M5441">
        <v>55990</v>
      </c>
      <c r="N5441" t="str">
        <f>TEXT(tblorders[[#This Row],[order_date]], "mmm-yyyy")</f>
        <v>Nov-2024</v>
      </c>
      <c r="O5441">
        <f>tblorders[[#This Row],[actual_delivery_days]] -tblorders[[#This Row],[expected_delivery_days]]</f>
        <v>1</v>
      </c>
    </row>
    <row r="5442" spans="1:15" x14ac:dyDescent="0.2">
      <c r="A5442" t="s">
        <v>7349</v>
      </c>
      <c r="B5442" t="s">
        <v>4869</v>
      </c>
      <c r="C5442" t="s">
        <v>15</v>
      </c>
      <c r="D5442">
        <v>1</v>
      </c>
      <c r="E5442" s="1">
        <v>45292</v>
      </c>
      <c r="F5442" s="1">
        <v>45295</v>
      </c>
      <c r="G5442">
        <v>10</v>
      </c>
      <c r="H5442" s="1">
        <v>45307</v>
      </c>
      <c r="I5442">
        <v>12</v>
      </c>
      <c r="J5442" t="s">
        <v>16</v>
      </c>
      <c r="K5442" t="s">
        <v>25</v>
      </c>
      <c r="L5442" t="s">
        <v>33</v>
      </c>
      <c r="M5442">
        <v>55990</v>
      </c>
      <c r="N5442" t="str">
        <f>TEXT(tblorders[[#This Row],[order_date]], "mmm-yyyy")</f>
        <v>Jan-2024</v>
      </c>
      <c r="O5442">
        <f>tblorders[[#This Row],[actual_delivery_days]] -tblorders[[#This Row],[expected_delivery_days]]</f>
        <v>2</v>
      </c>
    </row>
    <row r="5443" spans="1:15" x14ac:dyDescent="0.2">
      <c r="A5443" t="s">
        <v>7350</v>
      </c>
      <c r="B5443" t="s">
        <v>1913</v>
      </c>
      <c r="C5443" t="s">
        <v>55</v>
      </c>
      <c r="D5443">
        <v>2</v>
      </c>
      <c r="E5443" s="1">
        <v>45701</v>
      </c>
      <c r="F5443" s="1">
        <v>45706</v>
      </c>
      <c r="G5443">
        <v>10</v>
      </c>
      <c r="H5443" s="1">
        <v>45717</v>
      </c>
      <c r="I5443">
        <v>11</v>
      </c>
      <c r="J5443" t="s">
        <v>16</v>
      </c>
      <c r="K5443" t="s">
        <v>17</v>
      </c>
      <c r="L5443" t="s">
        <v>26</v>
      </c>
      <c r="M5443">
        <v>199980</v>
      </c>
      <c r="N5443" t="str">
        <f>TEXT(tblorders[[#This Row],[order_date]], "mmm-yyyy")</f>
        <v>Feb-2025</v>
      </c>
      <c r="O5443">
        <f>tblorders[[#This Row],[actual_delivery_days]] -tblorders[[#This Row],[expected_delivery_days]]</f>
        <v>1</v>
      </c>
    </row>
    <row r="5444" spans="1:15" x14ac:dyDescent="0.2">
      <c r="A5444" t="s">
        <v>7351</v>
      </c>
      <c r="B5444" t="s">
        <v>351</v>
      </c>
      <c r="C5444" t="s">
        <v>55</v>
      </c>
      <c r="D5444">
        <v>1</v>
      </c>
      <c r="E5444" s="1">
        <v>45475</v>
      </c>
      <c r="F5444" s="1">
        <v>45477</v>
      </c>
      <c r="G5444">
        <v>5</v>
      </c>
      <c r="H5444" s="1">
        <v>45487</v>
      </c>
      <c r="I5444">
        <v>10</v>
      </c>
      <c r="J5444" t="s">
        <v>61</v>
      </c>
      <c r="K5444" t="s">
        <v>17</v>
      </c>
      <c r="L5444" t="s">
        <v>18</v>
      </c>
      <c r="M5444">
        <v>99990</v>
      </c>
      <c r="N5444" t="str">
        <f>TEXT(tblorders[[#This Row],[order_date]], "mmm-yyyy")</f>
        <v>Jul-2024</v>
      </c>
      <c r="O5444">
        <f>tblorders[[#This Row],[actual_delivery_days]] -tblorders[[#This Row],[expected_delivery_days]]</f>
        <v>5</v>
      </c>
    </row>
    <row r="5445" spans="1:15" x14ac:dyDescent="0.2">
      <c r="A5445" t="s">
        <v>7352</v>
      </c>
      <c r="B5445" t="s">
        <v>89</v>
      </c>
      <c r="C5445" t="s">
        <v>44</v>
      </c>
      <c r="D5445">
        <v>1</v>
      </c>
      <c r="E5445" s="1">
        <v>45457</v>
      </c>
      <c r="F5445" s="1">
        <v>45461</v>
      </c>
      <c r="G5445">
        <v>10</v>
      </c>
      <c r="H5445" s="1">
        <v>45473</v>
      </c>
      <c r="I5445">
        <v>12</v>
      </c>
      <c r="J5445" t="s">
        <v>16</v>
      </c>
      <c r="K5445" t="s">
        <v>25</v>
      </c>
      <c r="L5445" t="s">
        <v>33</v>
      </c>
      <c r="M5445">
        <v>50990</v>
      </c>
      <c r="N5445" t="str">
        <f>TEXT(tblorders[[#This Row],[order_date]], "mmm-yyyy")</f>
        <v>Jun-2024</v>
      </c>
      <c r="O5445">
        <f>tblorders[[#This Row],[actual_delivery_days]] -tblorders[[#This Row],[expected_delivery_days]]</f>
        <v>2</v>
      </c>
    </row>
    <row r="5446" spans="1:15" x14ac:dyDescent="0.2">
      <c r="A5446" t="s">
        <v>7353</v>
      </c>
      <c r="B5446" t="s">
        <v>2241</v>
      </c>
      <c r="C5446" t="s">
        <v>21</v>
      </c>
      <c r="D5446">
        <v>1</v>
      </c>
      <c r="E5446" s="1">
        <v>45077</v>
      </c>
      <c r="F5446" s="1">
        <v>45081</v>
      </c>
      <c r="G5446">
        <v>5</v>
      </c>
      <c r="H5446" s="1">
        <v>45088</v>
      </c>
      <c r="I5446">
        <v>7</v>
      </c>
      <c r="J5446" t="s">
        <v>16</v>
      </c>
      <c r="K5446" t="s">
        <v>41</v>
      </c>
      <c r="L5446" t="s">
        <v>22</v>
      </c>
      <c r="M5446">
        <v>89990</v>
      </c>
      <c r="N5446" t="str">
        <f>TEXT(tblorders[[#This Row],[order_date]], "mmm-yyyy")</f>
        <v>May-2023</v>
      </c>
      <c r="O5446">
        <f>tblorders[[#This Row],[actual_delivery_days]] -tblorders[[#This Row],[expected_delivery_days]]</f>
        <v>2</v>
      </c>
    </row>
    <row r="5447" spans="1:15" x14ac:dyDescent="0.2">
      <c r="A5447" t="s">
        <v>7354</v>
      </c>
      <c r="B5447" t="s">
        <v>370</v>
      </c>
      <c r="C5447" t="s">
        <v>44</v>
      </c>
      <c r="D5447">
        <v>2</v>
      </c>
      <c r="E5447" s="1">
        <v>45018</v>
      </c>
      <c r="F5447" s="1">
        <v>45019</v>
      </c>
      <c r="G5447">
        <v>7</v>
      </c>
      <c r="H5447" s="1">
        <v>45027</v>
      </c>
      <c r="I5447">
        <v>8</v>
      </c>
      <c r="J5447" t="s">
        <v>16</v>
      </c>
      <c r="K5447" t="s">
        <v>17</v>
      </c>
      <c r="L5447" t="s">
        <v>58</v>
      </c>
      <c r="M5447">
        <v>101980</v>
      </c>
      <c r="N5447" t="str">
        <f>TEXT(tblorders[[#This Row],[order_date]], "mmm-yyyy")</f>
        <v>Apr-2023</v>
      </c>
      <c r="O5447">
        <f>tblorders[[#This Row],[actual_delivery_days]] -tblorders[[#This Row],[expected_delivery_days]]</f>
        <v>1</v>
      </c>
    </row>
    <row r="5448" spans="1:15" x14ac:dyDescent="0.2">
      <c r="A5448" t="s">
        <v>7355</v>
      </c>
      <c r="B5448" t="s">
        <v>4614</v>
      </c>
      <c r="C5448" t="s">
        <v>44</v>
      </c>
      <c r="D5448">
        <v>1</v>
      </c>
      <c r="E5448" s="1">
        <v>45608</v>
      </c>
      <c r="F5448" s="1">
        <v>45611</v>
      </c>
      <c r="G5448">
        <v>5</v>
      </c>
      <c r="H5448" s="1">
        <v>45615</v>
      </c>
      <c r="I5448">
        <v>4</v>
      </c>
      <c r="J5448" t="s">
        <v>16</v>
      </c>
      <c r="K5448" t="s">
        <v>17</v>
      </c>
      <c r="L5448" t="s">
        <v>33</v>
      </c>
      <c r="M5448">
        <v>50990</v>
      </c>
      <c r="N5448" t="str">
        <f>TEXT(tblorders[[#This Row],[order_date]], "mmm-yyyy")</f>
        <v>Nov-2024</v>
      </c>
      <c r="O5448">
        <f>tblorders[[#This Row],[actual_delivery_days]] -tblorders[[#This Row],[expected_delivery_days]]</f>
        <v>-1</v>
      </c>
    </row>
    <row r="5449" spans="1:15" x14ac:dyDescent="0.2">
      <c r="A5449" t="s">
        <v>7356</v>
      </c>
      <c r="B5449" t="s">
        <v>3005</v>
      </c>
      <c r="C5449" t="s">
        <v>55</v>
      </c>
      <c r="D5449">
        <v>2</v>
      </c>
      <c r="E5449" s="1">
        <v>45800</v>
      </c>
      <c r="F5449" s="1">
        <v>45804</v>
      </c>
      <c r="G5449">
        <v>10</v>
      </c>
      <c r="H5449" s="1">
        <v>45814</v>
      </c>
      <c r="I5449">
        <v>10</v>
      </c>
      <c r="J5449" t="s">
        <v>16</v>
      </c>
      <c r="K5449" t="s">
        <v>25</v>
      </c>
      <c r="L5449" t="s">
        <v>33</v>
      </c>
      <c r="M5449">
        <v>199980</v>
      </c>
      <c r="N5449" t="str">
        <f>TEXT(tblorders[[#This Row],[order_date]], "mmm-yyyy")</f>
        <v>May-2025</v>
      </c>
      <c r="O5449">
        <f>tblorders[[#This Row],[actual_delivery_days]] -tblorders[[#This Row],[expected_delivery_days]]</f>
        <v>0</v>
      </c>
    </row>
    <row r="5450" spans="1:15" x14ac:dyDescent="0.2">
      <c r="A5450" t="s">
        <v>7357</v>
      </c>
      <c r="B5450" t="s">
        <v>20</v>
      </c>
      <c r="C5450" t="s">
        <v>32</v>
      </c>
      <c r="D5450">
        <v>2</v>
      </c>
      <c r="E5450" s="1">
        <v>45718</v>
      </c>
      <c r="F5450" s="1">
        <v>45720</v>
      </c>
      <c r="G5450">
        <v>7</v>
      </c>
      <c r="H5450" s="1">
        <v>45729</v>
      </c>
      <c r="I5450">
        <v>9</v>
      </c>
      <c r="J5450" t="s">
        <v>16</v>
      </c>
      <c r="K5450" t="s">
        <v>25</v>
      </c>
      <c r="L5450" t="s">
        <v>26</v>
      </c>
      <c r="M5450">
        <v>90000</v>
      </c>
      <c r="N5450" t="str">
        <f>TEXT(tblorders[[#This Row],[order_date]], "mmm-yyyy")</f>
        <v>Mar-2025</v>
      </c>
      <c r="O5450">
        <f>tblorders[[#This Row],[actual_delivery_days]] -tblorders[[#This Row],[expected_delivery_days]]</f>
        <v>2</v>
      </c>
    </row>
    <row r="5451" spans="1:15" x14ac:dyDescent="0.2">
      <c r="A5451" t="s">
        <v>7358</v>
      </c>
      <c r="B5451" t="s">
        <v>5428</v>
      </c>
      <c r="C5451" t="s">
        <v>55</v>
      </c>
      <c r="D5451">
        <v>1</v>
      </c>
      <c r="E5451" s="1">
        <v>45612</v>
      </c>
      <c r="F5451" s="1">
        <v>45617</v>
      </c>
      <c r="G5451">
        <v>7</v>
      </c>
      <c r="H5451" s="1">
        <v>45624</v>
      </c>
      <c r="I5451">
        <v>7</v>
      </c>
      <c r="J5451" t="s">
        <v>16</v>
      </c>
      <c r="K5451" t="s">
        <v>25</v>
      </c>
      <c r="L5451" t="s">
        <v>18</v>
      </c>
      <c r="M5451">
        <v>99990</v>
      </c>
      <c r="N5451" t="str">
        <f>TEXT(tblorders[[#This Row],[order_date]], "mmm-yyyy")</f>
        <v>Nov-2024</v>
      </c>
      <c r="O5451">
        <f>tblorders[[#This Row],[actual_delivery_days]] -tblorders[[#This Row],[expected_delivery_days]]</f>
        <v>0</v>
      </c>
    </row>
    <row r="5452" spans="1:15" x14ac:dyDescent="0.2">
      <c r="A5452" t="s">
        <v>7359</v>
      </c>
      <c r="B5452" t="s">
        <v>2153</v>
      </c>
      <c r="C5452" t="s">
        <v>32</v>
      </c>
      <c r="D5452">
        <v>2</v>
      </c>
      <c r="E5452" s="1">
        <v>45572</v>
      </c>
      <c r="F5452" s="1">
        <v>45576</v>
      </c>
      <c r="G5452">
        <v>5</v>
      </c>
      <c r="H5452" s="1">
        <v>45583</v>
      </c>
      <c r="I5452">
        <v>7</v>
      </c>
      <c r="J5452" t="s">
        <v>16</v>
      </c>
      <c r="K5452" t="s">
        <v>41</v>
      </c>
      <c r="L5452" t="s">
        <v>33</v>
      </c>
      <c r="M5452">
        <v>90000</v>
      </c>
      <c r="N5452" t="str">
        <f>TEXT(tblorders[[#This Row],[order_date]], "mmm-yyyy")</f>
        <v>Oct-2024</v>
      </c>
      <c r="O5452">
        <f>tblorders[[#This Row],[actual_delivery_days]] -tblorders[[#This Row],[expected_delivery_days]]</f>
        <v>2</v>
      </c>
    </row>
    <row r="5453" spans="1:15" x14ac:dyDescent="0.2">
      <c r="A5453" t="s">
        <v>7360</v>
      </c>
      <c r="B5453" t="s">
        <v>2547</v>
      </c>
      <c r="C5453" t="s">
        <v>44</v>
      </c>
      <c r="D5453">
        <v>1</v>
      </c>
      <c r="E5453" s="1">
        <v>45802</v>
      </c>
      <c r="F5453" s="1">
        <v>45805</v>
      </c>
      <c r="G5453">
        <v>5</v>
      </c>
      <c r="H5453" s="1">
        <v>45811</v>
      </c>
      <c r="I5453">
        <v>6</v>
      </c>
      <c r="J5453" t="s">
        <v>16</v>
      </c>
      <c r="K5453" t="s">
        <v>41</v>
      </c>
      <c r="L5453" t="s">
        <v>18</v>
      </c>
      <c r="M5453">
        <v>50990</v>
      </c>
      <c r="N5453" t="str">
        <f>TEXT(tblorders[[#This Row],[order_date]], "mmm-yyyy")</f>
        <v>May-2025</v>
      </c>
      <c r="O5453">
        <f>tblorders[[#This Row],[actual_delivery_days]] -tblorders[[#This Row],[expected_delivery_days]]</f>
        <v>1</v>
      </c>
    </row>
    <row r="5454" spans="1:15" x14ac:dyDescent="0.2">
      <c r="A5454" t="s">
        <v>7361</v>
      </c>
      <c r="B5454" t="s">
        <v>7102</v>
      </c>
      <c r="C5454" t="s">
        <v>32</v>
      </c>
      <c r="D5454">
        <v>1</v>
      </c>
      <c r="E5454" s="1">
        <v>45673</v>
      </c>
      <c r="F5454" s="1">
        <v>45675</v>
      </c>
      <c r="G5454">
        <v>7</v>
      </c>
      <c r="H5454" s="1">
        <v>45682</v>
      </c>
      <c r="I5454">
        <v>7</v>
      </c>
      <c r="J5454" t="s">
        <v>16</v>
      </c>
      <c r="K5454" t="s">
        <v>17</v>
      </c>
      <c r="L5454" t="s">
        <v>58</v>
      </c>
      <c r="M5454">
        <v>45000</v>
      </c>
      <c r="N5454" t="str">
        <f>TEXT(tblorders[[#This Row],[order_date]], "mmm-yyyy")</f>
        <v>Jan-2025</v>
      </c>
      <c r="O5454">
        <f>tblorders[[#This Row],[actual_delivery_days]] -tblorders[[#This Row],[expected_delivery_days]]</f>
        <v>0</v>
      </c>
    </row>
    <row r="5455" spans="1:15" x14ac:dyDescent="0.2">
      <c r="A5455" t="s">
        <v>7362</v>
      </c>
      <c r="B5455" t="s">
        <v>4764</v>
      </c>
      <c r="C5455" t="s">
        <v>44</v>
      </c>
      <c r="D5455">
        <v>2</v>
      </c>
      <c r="E5455" s="1">
        <v>45645</v>
      </c>
      <c r="F5455" s="1">
        <v>45648</v>
      </c>
      <c r="G5455">
        <v>10</v>
      </c>
      <c r="H5455" s="1">
        <v>45659</v>
      </c>
      <c r="I5455">
        <v>11</v>
      </c>
      <c r="J5455" t="s">
        <v>16</v>
      </c>
      <c r="K5455" t="s">
        <v>17</v>
      </c>
      <c r="L5455" t="s">
        <v>22</v>
      </c>
      <c r="M5455">
        <v>101980</v>
      </c>
      <c r="N5455" t="str">
        <f>TEXT(tblorders[[#This Row],[order_date]], "mmm-yyyy")</f>
        <v>Dec-2024</v>
      </c>
      <c r="O5455">
        <f>tblorders[[#This Row],[actual_delivery_days]] -tblorders[[#This Row],[expected_delivery_days]]</f>
        <v>1</v>
      </c>
    </row>
    <row r="5456" spans="1:15" x14ac:dyDescent="0.2">
      <c r="A5456" t="s">
        <v>7363</v>
      </c>
      <c r="B5456" t="s">
        <v>991</v>
      </c>
      <c r="C5456" t="s">
        <v>15</v>
      </c>
      <c r="D5456">
        <v>1</v>
      </c>
      <c r="E5456" s="1">
        <v>44966</v>
      </c>
      <c r="F5456" s="1">
        <v>44969</v>
      </c>
      <c r="G5456">
        <v>5</v>
      </c>
      <c r="H5456" s="1">
        <v>44976</v>
      </c>
      <c r="I5456">
        <v>7</v>
      </c>
      <c r="J5456" t="s">
        <v>16</v>
      </c>
      <c r="K5456" t="s">
        <v>41</v>
      </c>
      <c r="L5456" t="s">
        <v>18</v>
      </c>
      <c r="M5456">
        <v>55990</v>
      </c>
      <c r="N5456" t="str">
        <f>TEXT(tblorders[[#This Row],[order_date]], "mmm-yyyy")</f>
        <v>Feb-2023</v>
      </c>
      <c r="O5456">
        <f>tblorders[[#This Row],[actual_delivery_days]] -tblorders[[#This Row],[expected_delivery_days]]</f>
        <v>2</v>
      </c>
    </row>
    <row r="5457" spans="1:15" x14ac:dyDescent="0.2">
      <c r="A5457" t="s">
        <v>7364</v>
      </c>
      <c r="B5457" t="s">
        <v>401</v>
      </c>
      <c r="C5457" t="s">
        <v>15</v>
      </c>
      <c r="D5457">
        <v>2</v>
      </c>
      <c r="E5457" s="1">
        <v>44868</v>
      </c>
      <c r="F5457" s="1">
        <v>44873</v>
      </c>
      <c r="G5457">
        <v>10</v>
      </c>
      <c r="H5457" s="1">
        <v>44884</v>
      </c>
      <c r="I5457">
        <v>11</v>
      </c>
      <c r="J5457" t="s">
        <v>16</v>
      </c>
      <c r="K5457" t="s">
        <v>17</v>
      </c>
      <c r="L5457" t="s">
        <v>58</v>
      </c>
      <c r="M5457">
        <v>111980</v>
      </c>
      <c r="N5457" t="str">
        <f>TEXT(tblorders[[#This Row],[order_date]], "mmm-yyyy")</f>
        <v>Nov-2022</v>
      </c>
      <c r="O5457">
        <f>tblorders[[#This Row],[actual_delivery_days]] -tblorders[[#This Row],[expected_delivery_days]]</f>
        <v>1</v>
      </c>
    </row>
    <row r="5458" spans="1:15" x14ac:dyDescent="0.2">
      <c r="A5458" t="s">
        <v>7365</v>
      </c>
      <c r="B5458" t="s">
        <v>762</v>
      </c>
      <c r="C5458" t="s">
        <v>44</v>
      </c>
      <c r="D5458">
        <v>1</v>
      </c>
      <c r="E5458" s="1">
        <v>44628</v>
      </c>
      <c r="F5458" s="1">
        <v>44631</v>
      </c>
      <c r="G5458">
        <v>10</v>
      </c>
      <c r="H5458" s="1">
        <v>44641</v>
      </c>
      <c r="I5458">
        <v>10</v>
      </c>
      <c r="J5458" t="s">
        <v>16</v>
      </c>
      <c r="K5458" t="s">
        <v>25</v>
      </c>
      <c r="L5458" t="s">
        <v>26</v>
      </c>
      <c r="M5458">
        <v>50990</v>
      </c>
      <c r="N5458" t="str">
        <f>TEXT(tblorders[[#This Row],[order_date]], "mmm-yyyy")</f>
        <v>Mar-2022</v>
      </c>
      <c r="O5458">
        <f>tblorders[[#This Row],[actual_delivery_days]] -tblorders[[#This Row],[expected_delivery_days]]</f>
        <v>0</v>
      </c>
    </row>
    <row r="5459" spans="1:15" x14ac:dyDescent="0.2">
      <c r="A5459" t="s">
        <v>7366</v>
      </c>
      <c r="B5459" t="s">
        <v>5477</v>
      </c>
      <c r="C5459" t="s">
        <v>44</v>
      </c>
      <c r="D5459">
        <v>1</v>
      </c>
      <c r="E5459" s="1">
        <v>45030</v>
      </c>
      <c r="F5459" s="1">
        <v>45035</v>
      </c>
      <c r="G5459">
        <v>10</v>
      </c>
      <c r="H5459" s="1">
        <v>45044</v>
      </c>
      <c r="I5459">
        <v>9</v>
      </c>
      <c r="J5459" t="s">
        <v>16</v>
      </c>
      <c r="K5459" t="s">
        <v>17</v>
      </c>
      <c r="L5459" t="s">
        <v>18</v>
      </c>
      <c r="M5459">
        <v>50990</v>
      </c>
      <c r="N5459" t="str">
        <f>TEXT(tblorders[[#This Row],[order_date]], "mmm-yyyy")</f>
        <v>Apr-2023</v>
      </c>
      <c r="O5459">
        <f>tblorders[[#This Row],[actual_delivery_days]] -tblorders[[#This Row],[expected_delivery_days]]</f>
        <v>-1</v>
      </c>
    </row>
    <row r="5460" spans="1:15" x14ac:dyDescent="0.2">
      <c r="A5460" t="s">
        <v>7367</v>
      </c>
      <c r="B5460" t="s">
        <v>4624</v>
      </c>
      <c r="C5460" t="s">
        <v>15</v>
      </c>
      <c r="D5460">
        <v>2</v>
      </c>
      <c r="E5460" s="1">
        <v>45744</v>
      </c>
      <c r="F5460" s="1">
        <v>45747</v>
      </c>
      <c r="G5460">
        <v>5</v>
      </c>
      <c r="H5460" s="1">
        <v>45752</v>
      </c>
      <c r="I5460">
        <v>5</v>
      </c>
      <c r="J5460" t="s">
        <v>16</v>
      </c>
      <c r="K5460" t="s">
        <v>41</v>
      </c>
      <c r="L5460" t="s">
        <v>33</v>
      </c>
      <c r="M5460">
        <v>111980</v>
      </c>
      <c r="N5460" t="str">
        <f>TEXT(tblorders[[#This Row],[order_date]], "mmm-yyyy")</f>
        <v>Mar-2025</v>
      </c>
      <c r="O5460">
        <f>tblorders[[#This Row],[actual_delivery_days]] -tblorders[[#This Row],[expected_delivery_days]]</f>
        <v>0</v>
      </c>
    </row>
    <row r="5461" spans="1:15" x14ac:dyDescent="0.2">
      <c r="A5461" t="s">
        <v>7368</v>
      </c>
      <c r="B5461" t="s">
        <v>2452</v>
      </c>
      <c r="C5461" t="s">
        <v>29</v>
      </c>
      <c r="D5461">
        <v>2</v>
      </c>
      <c r="E5461" s="1">
        <v>45702</v>
      </c>
      <c r="F5461" s="1">
        <v>45705</v>
      </c>
      <c r="G5461">
        <v>5</v>
      </c>
      <c r="H5461" s="1">
        <v>45709</v>
      </c>
      <c r="I5461">
        <v>4</v>
      </c>
      <c r="J5461" t="s">
        <v>16</v>
      </c>
      <c r="K5461" t="s">
        <v>17</v>
      </c>
      <c r="L5461" t="s">
        <v>33</v>
      </c>
      <c r="M5461">
        <v>22000</v>
      </c>
      <c r="N5461" t="str">
        <f>TEXT(tblorders[[#This Row],[order_date]], "mmm-yyyy")</f>
        <v>Feb-2025</v>
      </c>
      <c r="O5461">
        <f>tblorders[[#This Row],[actual_delivery_days]] -tblorders[[#This Row],[expected_delivery_days]]</f>
        <v>-1</v>
      </c>
    </row>
    <row r="5462" spans="1:15" x14ac:dyDescent="0.2">
      <c r="A5462" t="s">
        <v>7369</v>
      </c>
      <c r="B5462" t="s">
        <v>2949</v>
      </c>
      <c r="C5462" t="s">
        <v>29</v>
      </c>
      <c r="D5462">
        <v>1</v>
      </c>
      <c r="E5462" s="1">
        <v>45688</v>
      </c>
      <c r="F5462" s="1">
        <v>45692</v>
      </c>
      <c r="G5462">
        <v>5</v>
      </c>
      <c r="H5462" s="1">
        <v>45696</v>
      </c>
      <c r="I5462">
        <v>4</v>
      </c>
      <c r="J5462" t="s">
        <v>16</v>
      </c>
      <c r="K5462" t="s">
        <v>41</v>
      </c>
      <c r="L5462" t="s">
        <v>26</v>
      </c>
      <c r="M5462">
        <v>11000</v>
      </c>
      <c r="N5462" t="str">
        <f>TEXT(tblorders[[#This Row],[order_date]], "mmm-yyyy")</f>
        <v>Jan-2025</v>
      </c>
      <c r="O5462">
        <f>tblorders[[#This Row],[actual_delivery_days]] -tblorders[[#This Row],[expected_delivery_days]]</f>
        <v>-1</v>
      </c>
    </row>
    <row r="5463" spans="1:15" x14ac:dyDescent="0.2">
      <c r="A5463" t="s">
        <v>7370</v>
      </c>
      <c r="B5463" t="s">
        <v>7371</v>
      </c>
      <c r="C5463" t="s">
        <v>55</v>
      </c>
      <c r="D5463">
        <v>1</v>
      </c>
      <c r="E5463" s="1">
        <v>45518</v>
      </c>
      <c r="F5463" s="1">
        <v>45520</v>
      </c>
      <c r="G5463">
        <v>7</v>
      </c>
      <c r="H5463" s="1">
        <v>45527</v>
      </c>
      <c r="I5463">
        <v>7</v>
      </c>
      <c r="J5463" t="s">
        <v>16</v>
      </c>
      <c r="K5463" t="s">
        <v>41</v>
      </c>
      <c r="L5463" t="s">
        <v>26</v>
      </c>
      <c r="M5463">
        <v>99990</v>
      </c>
      <c r="N5463" t="str">
        <f>TEXT(tblorders[[#This Row],[order_date]], "mmm-yyyy")</f>
        <v>Aug-2024</v>
      </c>
      <c r="O5463">
        <f>tblorders[[#This Row],[actual_delivery_days]] -tblorders[[#This Row],[expected_delivery_days]]</f>
        <v>0</v>
      </c>
    </row>
    <row r="5464" spans="1:15" x14ac:dyDescent="0.2">
      <c r="A5464" t="s">
        <v>7372</v>
      </c>
      <c r="B5464" t="s">
        <v>1672</v>
      </c>
      <c r="C5464" t="s">
        <v>29</v>
      </c>
      <c r="D5464">
        <v>1</v>
      </c>
      <c r="E5464" s="1">
        <v>45638</v>
      </c>
      <c r="F5464" s="1">
        <v>45641</v>
      </c>
      <c r="G5464">
        <v>5</v>
      </c>
      <c r="H5464" s="1">
        <v>45646</v>
      </c>
      <c r="I5464">
        <v>5</v>
      </c>
      <c r="J5464" t="s">
        <v>16</v>
      </c>
      <c r="K5464" t="s">
        <v>25</v>
      </c>
      <c r="L5464" t="s">
        <v>22</v>
      </c>
      <c r="M5464">
        <v>11000</v>
      </c>
      <c r="N5464" t="str">
        <f>TEXT(tblorders[[#This Row],[order_date]], "mmm-yyyy")</f>
        <v>Dec-2024</v>
      </c>
      <c r="O5464">
        <f>tblorders[[#This Row],[actual_delivery_days]] -tblorders[[#This Row],[expected_delivery_days]]</f>
        <v>0</v>
      </c>
    </row>
    <row r="5465" spans="1:15" x14ac:dyDescent="0.2">
      <c r="A5465" t="s">
        <v>7373</v>
      </c>
      <c r="B5465" t="s">
        <v>4404</v>
      </c>
      <c r="C5465" t="s">
        <v>44</v>
      </c>
      <c r="D5465">
        <v>1</v>
      </c>
      <c r="E5465" s="1">
        <v>45319</v>
      </c>
      <c r="F5465" s="1">
        <v>45320</v>
      </c>
      <c r="G5465">
        <v>7</v>
      </c>
      <c r="H5465" s="1">
        <v>45329</v>
      </c>
      <c r="I5465">
        <v>9</v>
      </c>
      <c r="J5465" t="s">
        <v>16</v>
      </c>
      <c r="K5465" t="s">
        <v>25</v>
      </c>
      <c r="L5465" t="s">
        <v>18</v>
      </c>
      <c r="M5465">
        <v>50990</v>
      </c>
      <c r="N5465" t="str">
        <f>TEXT(tblorders[[#This Row],[order_date]], "mmm-yyyy")</f>
        <v>Jan-2024</v>
      </c>
      <c r="O5465">
        <f>tblorders[[#This Row],[actual_delivery_days]] -tblorders[[#This Row],[expected_delivery_days]]</f>
        <v>2</v>
      </c>
    </row>
    <row r="5466" spans="1:15" x14ac:dyDescent="0.2">
      <c r="A5466" t="s">
        <v>7374</v>
      </c>
      <c r="B5466" t="s">
        <v>4461</v>
      </c>
      <c r="C5466" t="s">
        <v>32</v>
      </c>
      <c r="D5466">
        <v>1</v>
      </c>
      <c r="E5466" s="1">
        <v>45477</v>
      </c>
      <c r="F5466" s="1">
        <v>45479</v>
      </c>
      <c r="G5466">
        <v>5</v>
      </c>
      <c r="H5466" s="1">
        <v>45482</v>
      </c>
      <c r="I5466">
        <v>3</v>
      </c>
      <c r="J5466" t="s">
        <v>16</v>
      </c>
      <c r="K5466" t="s">
        <v>17</v>
      </c>
      <c r="L5466" t="s">
        <v>22</v>
      </c>
      <c r="M5466">
        <v>45000</v>
      </c>
      <c r="N5466" t="str">
        <f>TEXT(tblorders[[#This Row],[order_date]], "mmm-yyyy")</f>
        <v>Jul-2024</v>
      </c>
      <c r="O5466">
        <f>tblorders[[#This Row],[actual_delivery_days]] -tblorders[[#This Row],[expected_delivery_days]]</f>
        <v>-2</v>
      </c>
    </row>
    <row r="5467" spans="1:15" x14ac:dyDescent="0.2">
      <c r="A5467" t="s">
        <v>7375</v>
      </c>
      <c r="B5467" t="s">
        <v>7376</v>
      </c>
      <c r="C5467" t="s">
        <v>32</v>
      </c>
      <c r="D5467">
        <v>2</v>
      </c>
      <c r="E5467" s="1">
        <v>45399</v>
      </c>
      <c r="F5467" s="1">
        <v>45404</v>
      </c>
      <c r="G5467">
        <v>5</v>
      </c>
      <c r="H5467" s="1">
        <v>45409</v>
      </c>
      <c r="I5467">
        <v>5</v>
      </c>
      <c r="J5467" t="s">
        <v>16</v>
      </c>
      <c r="K5467" t="s">
        <v>25</v>
      </c>
      <c r="L5467" t="s">
        <v>22</v>
      </c>
      <c r="M5467">
        <v>90000</v>
      </c>
      <c r="N5467" t="str">
        <f>TEXT(tblorders[[#This Row],[order_date]], "mmm-yyyy")</f>
        <v>Apr-2024</v>
      </c>
      <c r="O5467">
        <f>tblorders[[#This Row],[actual_delivery_days]] -tblorders[[#This Row],[expected_delivery_days]]</f>
        <v>0</v>
      </c>
    </row>
    <row r="5468" spans="1:15" x14ac:dyDescent="0.2">
      <c r="A5468" t="s">
        <v>7377</v>
      </c>
      <c r="B5468" t="s">
        <v>182</v>
      </c>
      <c r="C5468" t="s">
        <v>21</v>
      </c>
      <c r="D5468">
        <v>1</v>
      </c>
      <c r="E5468" s="1">
        <v>45768</v>
      </c>
      <c r="F5468" s="1">
        <v>45771</v>
      </c>
      <c r="G5468">
        <v>10</v>
      </c>
      <c r="H5468" s="1">
        <v>45781</v>
      </c>
      <c r="I5468">
        <v>10</v>
      </c>
      <c r="J5468" t="s">
        <v>16</v>
      </c>
      <c r="K5468" t="s">
        <v>17</v>
      </c>
      <c r="L5468" t="s">
        <v>26</v>
      </c>
      <c r="M5468">
        <v>89990</v>
      </c>
      <c r="N5468" t="str">
        <f>TEXT(tblorders[[#This Row],[order_date]], "mmm-yyyy")</f>
        <v>Apr-2025</v>
      </c>
      <c r="O5468">
        <f>tblorders[[#This Row],[actual_delivery_days]] -tblorders[[#This Row],[expected_delivery_days]]</f>
        <v>0</v>
      </c>
    </row>
    <row r="5469" spans="1:15" x14ac:dyDescent="0.2">
      <c r="A5469" t="s">
        <v>7378</v>
      </c>
      <c r="B5469" t="s">
        <v>5819</v>
      </c>
      <c r="C5469" t="s">
        <v>44</v>
      </c>
      <c r="D5469">
        <v>1</v>
      </c>
      <c r="E5469" s="1">
        <v>45305</v>
      </c>
      <c r="F5469" s="1">
        <v>45308</v>
      </c>
      <c r="G5469">
        <v>10</v>
      </c>
      <c r="H5469" s="1">
        <v>45320</v>
      </c>
      <c r="I5469">
        <v>12</v>
      </c>
      <c r="J5469" t="s">
        <v>16</v>
      </c>
      <c r="K5469" t="s">
        <v>41</v>
      </c>
      <c r="L5469" t="s">
        <v>22</v>
      </c>
      <c r="M5469">
        <v>50990</v>
      </c>
      <c r="N5469" t="str">
        <f>TEXT(tblorders[[#This Row],[order_date]], "mmm-yyyy")</f>
        <v>Jan-2024</v>
      </c>
      <c r="O5469">
        <f>tblorders[[#This Row],[actual_delivery_days]] -tblorders[[#This Row],[expected_delivery_days]]</f>
        <v>2</v>
      </c>
    </row>
    <row r="5470" spans="1:15" x14ac:dyDescent="0.2">
      <c r="A5470" t="s">
        <v>7379</v>
      </c>
      <c r="B5470" t="s">
        <v>1170</v>
      </c>
      <c r="C5470" t="s">
        <v>44</v>
      </c>
      <c r="D5470">
        <v>2</v>
      </c>
      <c r="E5470" s="1">
        <v>45786</v>
      </c>
      <c r="F5470" s="1">
        <v>45787</v>
      </c>
      <c r="G5470">
        <v>7</v>
      </c>
      <c r="H5470" s="1">
        <v>45793</v>
      </c>
      <c r="I5470">
        <v>6</v>
      </c>
      <c r="J5470" t="s">
        <v>16</v>
      </c>
      <c r="K5470" t="s">
        <v>17</v>
      </c>
      <c r="L5470" t="s">
        <v>33</v>
      </c>
      <c r="M5470">
        <v>101980</v>
      </c>
      <c r="N5470" t="str">
        <f>TEXT(tblorders[[#This Row],[order_date]], "mmm-yyyy")</f>
        <v>May-2025</v>
      </c>
      <c r="O5470">
        <f>tblorders[[#This Row],[actual_delivery_days]] -tblorders[[#This Row],[expected_delivery_days]]</f>
        <v>-1</v>
      </c>
    </row>
    <row r="5471" spans="1:15" x14ac:dyDescent="0.2">
      <c r="A5471" t="s">
        <v>7380</v>
      </c>
      <c r="B5471" t="s">
        <v>655</v>
      </c>
      <c r="C5471" t="s">
        <v>32</v>
      </c>
      <c r="D5471">
        <v>1</v>
      </c>
      <c r="E5471" s="1">
        <v>45788</v>
      </c>
      <c r="F5471" s="1">
        <v>45791</v>
      </c>
      <c r="G5471">
        <v>7</v>
      </c>
      <c r="H5471" s="1">
        <v>45799</v>
      </c>
      <c r="I5471">
        <v>8</v>
      </c>
      <c r="J5471" t="s">
        <v>16</v>
      </c>
      <c r="K5471" t="s">
        <v>17</v>
      </c>
      <c r="L5471" t="s">
        <v>18</v>
      </c>
      <c r="M5471">
        <v>45000</v>
      </c>
      <c r="N5471" t="str">
        <f>TEXT(tblorders[[#This Row],[order_date]], "mmm-yyyy")</f>
        <v>May-2025</v>
      </c>
      <c r="O5471">
        <f>tblorders[[#This Row],[actual_delivery_days]] -tblorders[[#This Row],[expected_delivery_days]]</f>
        <v>1</v>
      </c>
    </row>
    <row r="5472" spans="1:15" x14ac:dyDescent="0.2">
      <c r="A5472" t="s">
        <v>7381</v>
      </c>
      <c r="B5472" t="s">
        <v>461</v>
      </c>
      <c r="C5472" t="s">
        <v>29</v>
      </c>
      <c r="D5472">
        <v>1</v>
      </c>
      <c r="E5472" s="1">
        <v>45685</v>
      </c>
      <c r="F5472" s="1">
        <v>45688</v>
      </c>
      <c r="G5472">
        <v>7</v>
      </c>
      <c r="H5472" s="1">
        <v>45695</v>
      </c>
      <c r="I5472">
        <v>7</v>
      </c>
      <c r="J5472" t="s">
        <v>16</v>
      </c>
      <c r="K5472" t="s">
        <v>17</v>
      </c>
      <c r="L5472" t="s">
        <v>33</v>
      </c>
      <c r="M5472">
        <v>11000</v>
      </c>
      <c r="N5472" t="str">
        <f>TEXT(tblorders[[#This Row],[order_date]], "mmm-yyyy")</f>
        <v>Jan-2025</v>
      </c>
      <c r="O5472">
        <f>tblorders[[#This Row],[actual_delivery_days]] -tblorders[[#This Row],[expected_delivery_days]]</f>
        <v>0</v>
      </c>
    </row>
    <row r="5473" spans="1:15" x14ac:dyDescent="0.2">
      <c r="A5473" t="s">
        <v>7382</v>
      </c>
      <c r="B5473" t="s">
        <v>4770</v>
      </c>
      <c r="C5473" t="s">
        <v>29</v>
      </c>
      <c r="D5473">
        <v>1</v>
      </c>
      <c r="E5473" s="1">
        <v>45143</v>
      </c>
      <c r="F5473" s="1">
        <v>45147</v>
      </c>
      <c r="G5473">
        <v>10</v>
      </c>
      <c r="H5473" s="1">
        <v>45157</v>
      </c>
      <c r="I5473">
        <v>10</v>
      </c>
      <c r="J5473" t="s">
        <v>16</v>
      </c>
      <c r="K5473" t="s">
        <v>25</v>
      </c>
      <c r="L5473" t="s">
        <v>33</v>
      </c>
      <c r="M5473">
        <v>11000</v>
      </c>
      <c r="N5473" t="str">
        <f>TEXT(tblorders[[#This Row],[order_date]], "mmm-yyyy")</f>
        <v>Aug-2023</v>
      </c>
      <c r="O5473">
        <f>tblorders[[#This Row],[actual_delivery_days]] -tblorders[[#This Row],[expected_delivery_days]]</f>
        <v>0</v>
      </c>
    </row>
    <row r="5474" spans="1:15" x14ac:dyDescent="0.2">
      <c r="A5474" t="s">
        <v>7383</v>
      </c>
      <c r="B5474" t="s">
        <v>5667</v>
      </c>
      <c r="C5474" t="s">
        <v>29</v>
      </c>
      <c r="D5474">
        <v>1</v>
      </c>
      <c r="E5474" s="1">
        <v>45134</v>
      </c>
      <c r="F5474" s="1">
        <v>45137</v>
      </c>
      <c r="G5474">
        <v>10</v>
      </c>
      <c r="H5474" s="1">
        <v>45150</v>
      </c>
      <c r="I5474">
        <v>13</v>
      </c>
      <c r="J5474" t="s">
        <v>16</v>
      </c>
      <c r="K5474" t="s">
        <v>25</v>
      </c>
      <c r="L5474" t="s">
        <v>33</v>
      </c>
      <c r="M5474">
        <v>11000</v>
      </c>
      <c r="N5474" t="str">
        <f>TEXT(tblorders[[#This Row],[order_date]], "mmm-yyyy")</f>
        <v>Jul-2023</v>
      </c>
      <c r="O5474">
        <f>tblorders[[#This Row],[actual_delivery_days]] -tblorders[[#This Row],[expected_delivery_days]]</f>
        <v>3</v>
      </c>
    </row>
    <row r="5475" spans="1:15" x14ac:dyDescent="0.2">
      <c r="A5475" t="s">
        <v>7384</v>
      </c>
      <c r="B5475" t="s">
        <v>758</v>
      </c>
      <c r="C5475" t="s">
        <v>29</v>
      </c>
      <c r="D5475">
        <v>1</v>
      </c>
      <c r="E5475" s="1">
        <v>45617</v>
      </c>
      <c r="F5475" s="1">
        <v>45619</v>
      </c>
      <c r="G5475">
        <v>7</v>
      </c>
      <c r="H5475" s="1">
        <v>45625</v>
      </c>
      <c r="I5475">
        <v>6</v>
      </c>
      <c r="J5475" t="s">
        <v>16</v>
      </c>
      <c r="K5475" t="s">
        <v>25</v>
      </c>
      <c r="L5475" t="s">
        <v>58</v>
      </c>
      <c r="M5475">
        <v>11000</v>
      </c>
      <c r="N5475" t="str">
        <f>TEXT(tblorders[[#This Row],[order_date]], "mmm-yyyy")</f>
        <v>Nov-2024</v>
      </c>
      <c r="O5475">
        <f>tblorders[[#This Row],[actual_delivery_days]] -tblorders[[#This Row],[expected_delivery_days]]</f>
        <v>-1</v>
      </c>
    </row>
    <row r="5476" spans="1:15" x14ac:dyDescent="0.2">
      <c r="A5476" t="s">
        <v>7385</v>
      </c>
      <c r="B5476" t="s">
        <v>5556</v>
      </c>
      <c r="C5476" t="s">
        <v>32</v>
      </c>
      <c r="D5476">
        <v>1</v>
      </c>
      <c r="E5476" s="1">
        <v>44570</v>
      </c>
      <c r="F5476" s="1">
        <v>44575</v>
      </c>
      <c r="G5476">
        <v>5</v>
      </c>
      <c r="H5476" s="1">
        <v>44579</v>
      </c>
      <c r="I5476">
        <v>4</v>
      </c>
      <c r="J5476" t="s">
        <v>16</v>
      </c>
      <c r="K5476" t="s">
        <v>17</v>
      </c>
      <c r="L5476" t="s">
        <v>33</v>
      </c>
      <c r="M5476">
        <v>45000</v>
      </c>
      <c r="N5476" t="str">
        <f>TEXT(tblorders[[#This Row],[order_date]], "mmm-yyyy")</f>
        <v>Jan-2022</v>
      </c>
      <c r="O5476">
        <f>tblorders[[#This Row],[actual_delivery_days]] -tblorders[[#This Row],[expected_delivery_days]]</f>
        <v>-1</v>
      </c>
    </row>
    <row r="5477" spans="1:15" x14ac:dyDescent="0.2">
      <c r="A5477" t="s">
        <v>7386</v>
      </c>
      <c r="B5477" t="s">
        <v>4651</v>
      </c>
      <c r="C5477" t="s">
        <v>55</v>
      </c>
      <c r="D5477">
        <v>1</v>
      </c>
      <c r="E5477" s="1">
        <v>45017</v>
      </c>
      <c r="F5477" s="1">
        <v>45022</v>
      </c>
      <c r="G5477">
        <v>7</v>
      </c>
      <c r="H5477" s="1">
        <v>45029</v>
      </c>
      <c r="I5477">
        <v>7</v>
      </c>
      <c r="J5477" t="s">
        <v>40</v>
      </c>
      <c r="K5477" t="s">
        <v>41</v>
      </c>
      <c r="L5477" t="s">
        <v>26</v>
      </c>
      <c r="M5477">
        <v>99990</v>
      </c>
      <c r="N5477" t="str">
        <f>TEXT(tblorders[[#This Row],[order_date]], "mmm-yyyy")</f>
        <v>Apr-2023</v>
      </c>
      <c r="O5477">
        <f>tblorders[[#This Row],[actual_delivery_days]] -tblorders[[#This Row],[expected_delivery_days]]</f>
        <v>0</v>
      </c>
    </row>
    <row r="5478" spans="1:15" x14ac:dyDescent="0.2">
      <c r="A5478" t="s">
        <v>7387</v>
      </c>
      <c r="B5478" t="s">
        <v>3573</v>
      </c>
      <c r="C5478" t="s">
        <v>21</v>
      </c>
      <c r="D5478">
        <v>1</v>
      </c>
      <c r="E5478" s="1">
        <v>45038</v>
      </c>
      <c r="F5478" s="1">
        <v>45042</v>
      </c>
      <c r="G5478">
        <v>10</v>
      </c>
      <c r="H5478" s="1">
        <v>45053</v>
      </c>
      <c r="I5478">
        <v>11</v>
      </c>
      <c r="J5478" t="s">
        <v>16</v>
      </c>
      <c r="K5478" t="s">
        <v>25</v>
      </c>
      <c r="L5478" t="s">
        <v>26</v>
      </c>
      <c r="M5478">
        <v>89990</v>
      </c>
      <c r="N5478" t="str">
        <f>TEXT(tblorders[[#This Row],[order_date]], "mmm-yyyy")</f>
        <v>Apr-2023</v>
      </c>
      <c r="O5478">
        <f>tblorders[[#This Row],[actual_delivery_days]] -tblorders[[#This Row],[expected_delivery_days]]</f>
        <v>1</v>
      </c>
    </row>
    <row r="5479" spans="1:15" x14ac:dyDescent="0.2">
      <c r="A5479" t="s">
        <v>7388</v>
      </c>
      <c r="B5479" t="s">
        <v>1607</v>
      </c>
      <c r="C5479" t="s">
        <v>44</v>
      </c>
      <c r="D5479">
        <v>1</v>
      </c>
      <c r="E5479" s="1">
        <v>45768</v>
      </c>
      <c r="F5479" s="1">
        <v>45771</v>
      </c>
      <c r="G5479">
        <v>7</v>
      </c>
      <c r="H5479" s="1">
        <v>45780</v>
      </c>
      <c r="I5479">
        <v>9</v>
      </c>
      <c r="J5479" t="s">
        <v>16</v>
      </c>
      <c r="K5479" t="s">
        <v>25</v>
      </c>
      <c r="L5479" t="s">
        <v>33</v>
      </c>
      <c r="M5479">
        <v>50990</v>
      </c>
      <c r="N5479" t="str">
        <f>TEXT(tblorders[[#This Row],[order_date]], "mmm-yyyy")</f>
        <v>Apr-2025</v>
      </c>
      <c r="O5479">
        <f>tblorders[[#This Row],[actual_delivery_days]] -tblorders[[#This Row],[expected_delivery_days]]</f>
        <v>2</v>
      </c>
    </row>
    <row r="5480" spans="1:15" x14ac:dyDescent="0.2">
      <c r="A5480" t="s">
        <v>7389</v>
      </c>
      <c r="B5480" t="s">
        <v>7390</v>
      </c>
      <c r="C5480" t="s">
        <v>44</v>
      </c>
      <c r="D5480">
        <v>1</v>
      </c>
      <c r="E5480" s="1">
        <v>45476</v>
      </c>
      <c r="F5480" s="1">
        <v>45480</v>
      </c>
      <c r="G5480">
        <v>7</v>
      </c>
      <c r="H5480" s="1">
        <v>45487</v>
      </c>
      <c r="I5480">
        <v>7</v>
      </c>
      <c r="J5480" t="s">
        <v>16</v>
      </c>
      <c r="K5480" t="s">
        <v>17</v>
      </c>
      <c r="L5480" t="s">
        <v>33</v>
      </c>
      <c r="M5480">
        <v>50990</v>
      </c>
      <c r="N5480" t="str">
        <f>TEXT(tblorders[[#This Row],[order_date]], "mmm-yyyy")</f>
        <v>Jul-2024</v>
      </c>
      <c r="O5480">
        <f>tblorders[[#This Row],[actual_delivery_days]] -tblorders[[#This Row],[expected_delivery_days]]</f>
        <v>0</v>
      </c>
    </row>
    <row r="5481" spans="1:15" x14ac:dyDescent="0.2">
      <c r="A5481" t="s">
        <v>7391</v>
      </c>
      <c r="B5481" t="s">
        <v>3790</v>
      </c>
      <c r="C5481" t="s">
        <v>15</v>
      </c>
      <c r="D5481">
        <v>2</v>
      </c>
      <c r="E5481" s="1">
        <v>45542</v>
      </c>
      <c r="F5481" s="1">
        <v>45545</v>
      </c>
      <c r="G5481">
        <v>5</v>
      </c>
      <c r="H5481" s="1">
        <v>45552</v>
      </c>
      <c r="I5481">
        <v>7</v>
      </c>
      <c r="J5481" t="s">
        <v>40</v>
      </c>
      <c r="K5481" t="s">
        <v>41</v>
      </c>
      <c r="L5481" t="s">
        <v>26</v>
      </c>
      <c r="M5481">
        <v>111980</v>
      </c>
      <c r="N5481" t="str">
        <f>TEXT(tblorders[[#This Row],[order_date]], "mmm-yyyy")</f>
        <v>Sep-2024</v>
      </c>
      <c r="O5481">
        <f>tblorders[[#This Row],[actual_delivery_days]] -tblorders[[#This Row],[expected_delivery_days]]</f>
        <v>2</v>
      </c>
    </row>
    <row r="5482" spans="1:15" x14ac:dyDescent="0.2">
      <c r="A5482" t="s">
        <v>7392</v>
      </c>
      <c r="B5482" t="s">
        <v>5082</v>
      </c>
      <c r="C5482" t="s">
        <v>29</v>
      </c>
      <c r="D5482">
        <v>1</v>
      </c>
      <c r="E5482" s="1">
        <v>45510</v>
      </c>
      <c r="F5482" s="1">
        <v>45511</v>
      </c>
      <c r="G5482">
        <v>7</v>
      </c>
      <c r="H5482" s="1">
        <v>45518</v>
      </c>
      <c r="I5482">
        <v>7</v>
      </c>
      <c r="J5482" t="s">
        <v>16</v>
      </c>
      <c r="K5482" t="s">
        <v>25</v>
      </c>
      <c r="L5482" t="s">
        <v>58</v>
      </c>
      <c r="M5482">
        <v>11000</v>
      </c>
      <c r="N5482" t="str">
        <f>TEXT(tblorders[[#This Row],[order_date]], "mmm-yyyy")</f>
        <v>Aug-2024</v>
      </c>
      <c r="O5482">
        <f>tblorders[[#This Row],[actual_delivery_days]] -tblorders[[#This Row],[expected_delivery_days]]</f>
        <v>0</v>
      </c>
    </row>
    <row r="5483" spans="1:15" x14ac:dyDescent="0.2">
      <c r="A5483" t="s">
        <v>7393</v>
      </c>
      <c r="B5483" t="s">
        <v>6763</v>
      </c>
      <c r="C5483" t="s">
        <v>44</v>
      </c>
      <c r="D5483">
        <v>2</v>
      </c>
      <c r="E5483" s="1">
        <v>44942</v>
      </c>
      <c r="F5483" s="1">
        <v>44945</v>
      </c>
      <c r="G5483">
        <v>5</v>
      </c>
      <c r="H5483" s="1">
        <v>44950</v>
      </c>
      <c r="I5483">
        <v>5</v>
      </c>
      <c r="J5483" t="s">
        <v>16</v>
      </c>
      <c r="K5483" t="s">
        <v>41</v>
      </c>
      <c r="L5483" t="s">
        <v>26</v>
      </c>
      <c r="M5483">
        <v>101980</v>
      </c>
      <c r="N5483" t="str">
        <f>TEXT(tblorders[[#This Row],[order_date]], "mmm-yyyy")</f>
        <v>Jan-2023</v>
      </c>
      <c r="O5483">
        <f>tblorders[[#This Row],[actual_delivery_days]] -tblorders[[#This Row],[expected_delivery_days]]</f>
        <v>0</v>
      </c>
    </row>
    <row r="5484" spans="1:15" x14ac:dyDescent="0.2">
      <c r="A5484" t="s">
        <v>7394</v>
      </c>
      <c r="B5484" t="s">
        <v>948</v>
      </c>
      <c r="C5484" t="s">
        <v>55</v>
      </c>
      <c r="D5484">
        <v>1</v>
      </c>
      <c r="E5484" s="1">
        <v>44617</v>
      </c>
      <c r="F5484" s="1">
        <v>44619</v>
      </c>
      <c r="G5484">
        <v>10</v>
      </c>
      <c r="H5484" s="1">
        <v>44629</v>
      </c>
      <c r="I5484">
        <v>10</v>
      </c>
      <c r="J5484" t="s">
        <v>16</v>
      </c>
      <c r="K5484" t="s">
        <v>41</v>
      </c>
      <c r="L5484" t="s">
        <v>58</v>
      </c>
      <c r="M5484">
        <v>99990</v>
      </c>
      <c r="N5484" t="str">
        <f>TEXT(tblorders[[#This Row],[order_date]], "mmm-yyyy")</f>
        <v>Feb-2022</v>
      </c>
      <c r="O5484">
        <f>tblorders[[#This Row],[actual_delivery_days]] -tblorders[[#This Row],[expected_delivery_days]]</f>
        <v>0</v>
      </c>
    </row>
    <row r="5485" spans="1:15" x14ac:dyDescent="0.2">
      <c r="A5485" t="s">
        <v>7395</v>
      </c>
      <c r="B5485" t="s">
        <v>397</v>
      </c>
      <c r="C5485" t="s">
        <v>29</v>
      </c>
      <c r="D5485">
        <v>1</v>
      </c>
      <c r="E5485" s="1">
        <v>45117</v>
      </c>
      <c r="F5485" s="1">
        <v>45121</v>
      </c>
      <c r="G5485">
        <v>5</v>
      </c>
      <c r="H5485" s="1">
        <v>45124</v>
      </c>
      <c r="I5485">
        <v>3</v>
      </c>
      <c r="J5485" t="s">
        <v>16</v>
      </c>
      <c r="K5485" t="s">
        <v>41</v>
      </c>
      <c r="L5485" t="s">
        <v>18</v>
      </c>
      <c r="M5485">
        <v>11000</v>
      </c>
      <c r="N5485" t="str">
        <f>TEXT(tblorders[[#This Row],[order_date]], "mmm-yyyy")</f>
        <v>Jul-2023</v>
      </c>
      <c r="O5485">
        <f>tblorders[[#This Row],[actual_delivery_days]] -tblorders[[#This Row],[expected_delivery_days]]</f>
        <v>-2</v>
      </c>
    </row>
    <row r="5486" spans="1:15" x14ac:dyDescent="0.2">
      <c r="A5486" t="s">
        <v>7396</v>
      </c>
      <c r="B5486" t="s">
        <v>1425</v>
      </c>
      <c r="C5486" t="s">
        <v>29</v>
      </c>
      <c r="D5486">
        <v>1</v>
      </c>
      <c r="E5486" s="1">
        <v>45805</v>
      </c>
      <c r="F5486" s="1">
        <v>45809</v>
      </c>
      <c r="G5486">
        <v>7</v>
      </c>
      <c r="H5486" s="1">
        <v>45816</v>
      </c>
      <c r="I5486">
        <v>7</v>
      </c>
      <c r="J5486" t="s">
        <v>16</v>
      </c>
      <c r="K5486" t="s">
        <v>17</v>
      </c>
      <c r="L5486" t="s">
        <v>33</v>
      </c>
      <c r="M5486">
        <v>11000</v>
      </c>
      <c r="N5486" t="str">
        <f>TEXT(tblorders[[#This Row],[order_date]], "mmm-yyyy")</f>
        <v>May-2025</v>
      </c>
      <c r="O5486">
        <f>tblorders[[#This Row],[actual_delivery_days]] -tblorders[[#This Row],[expected_delivery_days]]</f>
        <v>0</v>
      </c>
    </row>
    <row r="5487" spans="1:15" x14ac:dyDescent="0.2">
      <c r="A5487" t="s">
        <v>7397</v>
      </c>
      <c r="B5487" t="s">
        <v>1279</v>
      </c>
      <c r="C5487" t="s">
        <v>32</v>
      </c>
      <c r="D5487">
        <v>1</v>
      </c>
      <c r="E5487" s="1">
        <v>45609</v>
      </c>
      <c r="F5487" s="1">
        <v>45614</v>
      </c>
      <c r="G5487">
        <v>5</v>
      </c>
      <c r="H5487" s="1">
        <v>45619</v>
      </c>
      <c r="I5487">
        <v>5</v>
      </c>
      <c r="J5487" t="s">
        <v>16</v>
      </c>
      <c r="K5487" t="s">
        <v>17</v>
      </c>
      <c r="L5487" t="s">
        <v>18</v>
      </c>
      <c r="M5487">
        <v>45000</v>
      </c>
      <c r="N5487" t="str">
        <f>TEXT(tblorders[[#This Row],[order_date]], "mmm-yyyy")</f>
        <v>Nov-2024</v>
      </c>
      <c r="O5487">
        <f>tblorders[[#This Row],[actual_delivery_days]] -tblorders[[#This Row],[expected_delivery_days]]</f>
        <v>0</v>
      </c>
    </row>
    <row r="5488" spans="1:15" x14ac:dyDescent="0.2">
      <c r="A5488" t="s">
        <v>7398</v>
      </c>
      <c r="B5488" t="s">
        <v>6878</v>
      </c>
      <c r="C5488" t="s">
        <v>15</v>
      </c>
      <c r="D5488">
        <v>1</v>
      </c>
      <c r="E5488" s="1">
        <v>45307</v>
      </c>
      <c r="F5488" s="1">
        <v>45309</v>
      </c>
      <c r="G5488">
        <v>10</v>
      </c>
      <c r="H5488" s="1">
        <v>45321</v>
      </c>
      <c r="I5488">
        <v>12</v>
      </c>
      <c r="J5488" t="s">
        <v>16</v>
      </c>
      <c r="K5488" t="s">
        <v>41</v>
      </c>
      <c r="L5488" t="s">
        <v>18</v>
      </c>
      <c r="M5488">
        <v>55990</v>
      </c>
      <c r="N5488" t="str">
        <f>TEXT(tblorders[[#This Row],[order_date]], "mmm-yyyy")</f>
        <v>Jan-2024</v>
      </c>
      <c r="O5488">
        <f>tblorders[[#This Row],[actual_delivery_days]] -tblorders[[#This Row],[expected_delivery_days]]</f>
        <v>2</v>
      </c>
    </row>
    <row r="5489" spans="1:15" x14ac:dyDescent="0.2">
      <c r="A5489" t="s">
        <v>7399</v>
      </c>
      <c r="B5489" t="s">
        <v>2620</v>
      </c>
      <c r="C5489" t="s">
        <v>32</v>
      </c>
      <c r="D5489">
        <v>1</v>
      </c>
      <c r="E5489" s="1">
        <v>45273</v>
      </c>
      <c r="F5489" s="1">
        <v>45277</v>
      </c>
      <c r="G5489">
        <v>7</v>
      </c>
      <c r="H5489" s="1">
        <v>45289</v>
      </c>
      <c r="I5489">
        <v>12</v>
      </c>
      <c r="J5489" t="s">
        <v>61</v>
      </c>
      <c r="K5489" t="s">
        <v>17</v>
      </c>
      <c r="L5489" t="s">
        <v>18</v>
      </c>
      <c r="M5489">
        <v>45000</v>
      </c>
      <c r="N5489" t="str">
        <f>TEXT(tblorders[[#This Row],[order_date]], "mmm-yyyy")</f>
        <v>Dec-2023</v>
      </c>
      <c r="O5489">
        <f>tblorders[[#This Row],[actual_delivery_days]] -tblorders[[#This Row],[expected_delivery_days]]</f>
        <v>5</v>
      </c>
    </row>
    <row r="5490" spans="1:15" x14ac:dyDescent="0.2">
      <c r="A5490" t="s">
        <v>7400</v>
      </c>
      <c r="B5490" t="s">
        <v>3227</v>
      </c>
      <c r="C5490" t="s">
        <v>44</v>
      </c>
      <c r="D5490">
        <v>2</v>
      </c>
      <c r="E5490" s="1">
        <v>45557</v>
      </c>
      <c r="F5490" s="1">
        <v>45560</v>
      </c>
      <c r="G5490">
        <v>10</v>
      </c>
      <c r="H5490" s="1">
        <v>45570</v>
      </c>
      <c r="I5490">
        <v>10</v>
      </c>
      <c r="J5490" t="s">
        <v>16</v>
      </c>
      <c r="K5490" t="s">
        <v>25</v>
      </c>
      <c r="L5490" t="s">
        <v>18</v>
      </c>
      <c r="M5490">
        <v>101980</v>
      </c>
      <c r="N5490" t="str">
        <f>TEXT(tblorders[[#This Row],[order_date]], "mmm-yyyy")</f>
        <v>Sep-2024</v>
      </c>
      <c r="O5490">
        <f>tblorders[[#This Row],[actual_delivery_days]] -tblorders[[#This Row],[expected_delivery_days]]</f>
        <v>0</v>
      </c>
    </row>
    <row r="5491" spans="1:15" x14ac:dyDescent="0.2">
      <c r="A5491" t="s">
        <v>7401</v>
      </c>
      <c r="B5491" t="s">
        <v>657</v>
      </c>
      <c r="C5491" t="s">
        <v>21</v>
      </c>
      <c r="D5491">
        <v>1</v>
      </c>
      <c r="E5491" s="1">
        <v>45514</v>
      </c>
      <c r="F5491" s="1">
        <v>45517</v>
      </c>
      <c r="G5491">
        <v>5</v>
      </c>
      <c r="H5491" s="1">
        <v>45521</v>
      </c>
      <c r="I5491">
        <v>4</v>
      </c>
      <c r="J5491" t="s">
        <v>16</v>
      </c>
      <c r="K5491" t="s">
        <v>41</v>
      </c>
      <c r="L5491" t="s">
        <v>58</v>
      </c>
      <c r="M5491">
        <v>89990</v>
      </c>
      <c r="N5491" t="str">
        <f>TEXT(tblorders[[#This Row],[order_date]], "mmm-yyyy")</f>
        <v>Aug-2024</v>
      </c>
      <c r="O5491">
        <f>tblorders[[#This Row],[actual_delivery_days]] -tblorders[[#This Row],[expected_delivery_days]]</f>
        <v>-1</v>
      </c>
    </row>
    <row r="5492" spans="1:15" x14ac:dyDescent="0.2">
      <c r="A5492" t="s">
        <v>7402</v>
      </c>
      <c r="B5492" t="s">
        <v>2346</v>
      </c>
      <c r="C5492" t="s">
        <v>15</v>
      </c>
      <c r="D5492">
        <v>1</v>
      </c>
      <c r="E5492" s="1">
        <v>45451</v>
      </c>
      <c r="F5492" s="1">
        <v>45456</v>
      </c>
      <c r="G5492">
        <v>10</v>
      </c>
      <c r="H5492" s="1">
        <v>45466</v>
      </c>
      <c r="I5492">
        <v>10</v>
      </c>
      <c r="J5492" t="s">
        <v>16</v>
      </c>
      <c r="K5492" t="s">
        <v>25</v>
      </c>
      <c r="L5492" t="s">
        <v>33</v>
      </c>
      <c r="M5492">
        <v>55990</v>
      </c>
      <c r="N5492" t="str">
        <f>TEXT(tblorders[[#This Row],[order_date]], "mmm-yyyy")</f>
        <v>Jun-2024</v>
      </c>
      <c r="O5492">
        <f>tblorders[[#This Row],[actual_delivery_days]] -tblorders[[#This Row],[expected_delivery_days]]</f>
        <v>0</v>
      </c>
    </row>
    <row r="5493" spans="1:15" x14ac:dyDescent="0.2">
      <c r="A5493" t="s">
        <v>7403</v>
      </c>
      <c r="B5493" t="s">
        <v>3703</v>
      </c>
      <c r="C5493" t="s">
        <v>44</v>
      </c>
      <c r="D5493">
        <v>2</v>
      </c>
      <c r="E5493" s="1">
        <v>44782</v>
      </c>
      <c r="F5493" s="1">
        <v>44787</v>
      </c>
      <c r="G5493">
        <v>5</v>
      </c>
      <c r="H5493" s="1">
        <v>44793</v>
      </c>
      <c r="I5493">
        <v>6</v>
      </c>
      <c r="J5493" t="s">
        <v>16</v>
      </c>
      <c r="K5493" t="s">
        <v>41</v>
      </c>
      <c r="L5493" t="s">
        <v>22</v>
      </c>
      <c r="M5493">
        <v>101980</v>
      </c>
      <c r="N5493" t="str">
        <f>TEXT(tblorders[[#This Row],[order_date]], "mmm-yyyy")</f>
        <v>Aug-2022</v>
      </c>
      <c r="O5493">
        <f>tblorders[[#This Row],[actual_delivery_days]] -tblorders[[#This Row],[expected_delivery_days]]</f>
        <v>1</v>
      </c>
    </row>
    <row r="5494" spans="1:15" x14ac:dyDescent="0.2">
      <c r="A5494" t="s">
        <v>7404</v>
      </c>
      <c r="B5494" t="s">
        <v>2067</v>
      </c>
      <c r="C5494" t="s">
        <v>15</v>
      </c>
      <c r="D5494">
        <v>1</v>
      </c>
      <c r="E5494" s="1">
        <v>45597</v>
      </c>
      <c r="F5494" s="1">
        <v>45601</v>
      </c>
      <c r="G5494">
        <v>7</v>
      </c>
      <c r="H5494" s="1">
        <v>45609</v>
      </c>
      <c r="I5494">
        <v>8</v>
      </c>
      <c r="J5494" t="s">
        <v>16</v>
      </c>
      <c r="K5494" t="s">
        <v>41</v>
      </c>
      <c r="L5494" t="s">
        <v>33</v>
      </c>
      <c r="M5494">
        <v>55990</v>
      </c>
      <c r="N5494" t="str">
        <f>TEXT(tblorders[[#This Row],[order_date]], "mmm-yyyy")</f>
        <v>Nov-2024</v>
      </c>
      <c r="O5494">
        <f>tblorders[[#This Row],[actual_delivery_days]] -tblorders[[#This Row],[expected_delivery_days]]</f>
        <v>1</v>
      </c>
    </row>
    <row r="5495" spans="1:15" x14ac:dyDescent="0.2">
      <c r="A5495" t="s">
        <v>7405</v>
      </c>
      <c r="B5495" t="s">
        <v>3451</v>
      </c>
      <c r="C5495" t="s">
        <v>29</v>
      </c>
      <c r="D5495">
        <v>1</v>
      </c>
      <c r="E5495" s="1">
        <v>45032</v>
      </c>
      <c r="F5495" s="1">
        <v>45037</v>
      </c>
      <c r="G5495">
        <v>7</v>
      </c>
      <c r="H5495" s="1">
        <v>45045</v>
      </c>
      <c r="I5495">
        <v>8</v>
      </c>
      <c r="J5495" t="s">
        <v>16</v>
      </c>
      <c r="K5495" t="s">
        <v>41</v>
      </c>
      <c r="L5495" t="s">
        <v>33</v>
      </c>
      <c r="M5495">
        <v>11000</v>
      </c>
      <c r="N5495" t="str">
        <f>TEXT(tblorders[[#This Row],[order_date]], "mmm-yyyy")</f>
        <v>Apr-2023</v>
      </c>
      <c r="O5495">
        <f>tblorders[[#This Row],[actual_delivery_days]] -tblorders[[#This Row],[expected_delivery_days]]</f>
        <v>1</v>
      </c>
    </row>
    <row r="5496" spans="1:15" x14ac:dyDescent="0.2">
      <c r="A5496" t="s">
        <v>7406</v>
      </c>
      <c r="B5496" t="s">
        <v>3204</v>
      </c>
      <c r="C5496" t="s">
        <v>15</v>
      </c>
      <c r="D5496">
        <v>1</v>
      </c>
      <c r="E5496" s="1">
        <v>45671</v>
      </c>
      <c r="F5496" s="1">
        <v>45673</v>
      </c>
      <c r="G5496">
        <v>5</v>
      </c>
      <c r="H5496" s="1">
        <v>45678</v>
      </c>
      <c r="I5496">
        <v>5</v>
      </c>
      <c r="J5496" t="s">
        <v>16</v>
      </c>
      <c r="K5496" t="s">
        <v>17</v>
      </c>
      <c r="L5496" t="s">
        <v>26</v>
      </c>
      <c r="M5496">
        <v>55990</v>
      </c>
      <c r="N5496" t="str">
        <f>TEXT(tblorders[[#This Row],[order_date]], "mmm-yyyy")</f>
        <v>Jan-2025</v>
      </c>
      <c r="O5496">
        <f>tblorders[[#This Row],[actual_delivery_days]] -tblorders[[#This Row],[expected_delivery_days]]</f>
        <v>0</v>
      </c>
    </row>
    <row r="5497" spans="1:15" x14ac:dyDescent="0.2">
      <c r="A5497" t="s">
        <v>7407</v>
      </c>
      <c r="B5497" t="s">
        <v>424</v>
      </c>
      <c r="C5497" t="s">
        <v>15</v>
      </c>
      <c r="D5497">
        <v>1</v>
      </c>
      <c r="E5497" s="1">
        <v>44701</v>
      </c>
      <c r="F5497" s="1">
        <v>44703</v>
      </c>
      <c r="G5497">
        <v>5</v>
      </c>
      <c r="H5497" s="1">
        <v>44708</v>
      </c>
      <c r="I5497">
        <v>5</v>
      </c>
      <c r="J5497" t="s">
        <v>16</v>
      </c>
      <c r="K5497" t="s">
        <v>25</v>
      </c>
      <c r="L5497" t="s">
        <v>22</v>
      </c>
      <c r="M5497">
        <v>55990</v>
      </c>
      <c r="N5497" t="str">
        <f>TEXT(tblorders[[#This Row],[order_date]], "mmm-yyyy")</f>
        <v>May-2022</v>
      </c>
      <c r="O5497">
        <f>tblorders[[#This Row],[actual_delivery_days]] -tblorders[[#This Row],[expected_delivery_days]]</f>
        <v>0</v>
      </c>
    </row>
    <row r="5498" spans="1:15" x14ac:dyDescent="0.2">
      <c r="A5498" t="s">
        <v>7408</v>
      </c>
      <c r="B5498" t="s">
        <v>426</v>
      </c>
      <c r="C5498" t="s">
        <v>29</v>
      </c>
      <c r="D5498">
        <v>1</v>
      </c>
      <c r="E5498" s="1">
        <v>45534</v>
      </c>
      <c r="F5498" s="1">
        <v>45535</v>
      </c>
      <c r="G5498">
        <v>10</v>
      </c>
      <c r="H5498" s="1">
        <v>45545</v>
      </c>
      <c r="I5498">
        <v>10</v>
      </c>
      <c r="J5498" t="s">
        <v>16</v>
      </c>
      <c r="K5498" t="s">
        <v>17</v>
      </c>
      <c r="L5498" t="s">
        <v>26</v>
      </c>
      <c r="M5498">
        <v>11000</v>
      </c>
      <c r="N5498" t="str">
        <f>TEXT(tblorders[[#This Row],[order_date]], "mmm-yyyy")</f>
        <v>Aug-2024</v>
      </c>
      <c r="O5498">
        <f>tblorders[[#This Row],[actual_delivery_days]] -tblorders[[#This Row],[expected_delivery_days]]</f>
        <v>0</v>
      </c>
    </row>
    <row r="5499" spans="1:15" x14ac:dyDescent="0.2">
      <c r="A5499" t="s">
        <v>7409</v>
      </c>
      <c r="B5499" t="s">
        <v>1078</v>
      </c>
      <c r="C5499" t="s">
        <v>29</v>
      </c>
      <c r="D5499">
        <v>1</v>
      </c>
      <c r="E5499" s="1">
        <v>45662</v>
      </c>
      <c r="F5499" s="1">
        <v>45666</v>
      </c>
      <c r="G5499">
        <v>7</v>
      </c>
      <c r="H5499" s="1">
        <v>45673</v>
      </c>
      <c r="I5499">
        <v>7</v>
      </c>
      <c r="J5499" t="s">
        <v>16</v>
      </c>
      <c r="K5499" t="s">
        <v>17</v>
      </c>
      <c r="L5499" t="s">
        <v>33</v>
      </c>
      <c r="M5499">
        <v>11000</v>
      </c>
      <c r="N5499" t="str">
        <f>TEXT(tblorders[[#This Row],[order_date]], "mmm-yyyy")</f>
        <v>Jan-2025</v>
      </c>
      <c r="O5499">
        <f>tblorders[[#This Row],[actual_delivery_days]] -tblorders[[#This Row],[expected_delivery_days]]</f>
        <v>0</v>
      </c>
    </row>
    <row r="5500" spans="1:15" x14ac:dyDescent="0.2">
      <c r="A5500" t="s">
        <v>7410</v>
      </c>
      <c r="B5500" t="s">
        <v>426</v>
      </c>
      <c r="C5500" t="s">
        <v>32</v>
      </c>
      <c r="D5500">
        <v>1</v>
      </c>
      <c r="E5500" s="1">
        <v>45680</v>
      </c>
      <c r="F5500" s="1">
        <v>45683</v>
      </c>
      <c r="G5500">
        <v>7</v>
      </c>
      <c r="H5500" s="1">
        <v>45695</v>
      </c>
      <c r="I5500">
        <v>12</v>
      </c>
      <c r="J5500" t="s">
        <v>61</v>
      </c>
      <c r="K5500" t="s">
        <v>41</v>
      </c>
      <c r="L5500" t="s">
        <v>26</v>
      </c>
      <c r="M5500">
        <v>45000</v>
      </c>
      <c r="N5500" t="str">
        <f>TEXT(tblorders[[#This Row],[order_date]], "mmm-yyyy")</f>
        <v>Jan-2025</v>
      </c>
      <c r="O5500">
        <f>tblorders[[#This Row],[actual_delivery_days]] -tblorders[[#This Row],[expected_delivery_days]]</f>
        <v>5</v>
      </c>
    </row>
    <row r="5501" spans="1:15" x14ac:dyDescent="0.2">
      <c r="A5501" t="s">
        <v>7411</v>
      </c>
      <c r="B5501" t="s">
        <v>4549</v>
      </c>
      <c r="C5501" t="s">
        <v>29</v>
      </c>
      <c r="D5501">
        <v>1</v>
      </c>
      <c r="E5501" s="1">
        <v>45216</v>
      </c>
      <c r="F5501" s="1">
        <v>45217</v>
      </c>
      <c r="G5501">
        <v>10</v>
      </c>
      <c r="H5501" s="1">
        <v>45226</v>
      </c>
      <c r="I5501">
        <v>9</v>
      </c>
      <c r="J5501" t="s">
        <v>16</v>
      </c>
      <c r="K5501" t="s">
        <v>25</v>
      </c>
      <c r="L5501" t="s">
        <v>58</v>
      </c>
      <c r="M5501">
        <v>11000</v>
      </c>
      <c r="N5501" t="str">
        <f>TEXT(tblorders[[#This Row],[order_date]], "mmm-yyyy")</f>
        <v>Oct-2023</v>
      </c>
      <c r="O5501">
        <f>tblorders[[#This Row],[actual_delivery_days]] -tblorders[[#This Row],[expected_delivery_days]]</f>
        <v>-1</v>
      </c>
    </row>
    <row r="5502" spans="1:15" x14ac:dyDescent="0.2">
      <c r="A5502" t="s">
        <v>7412</v>
      </c>
      <c r="B5502" t="s">
        <v>7257</v>
      </c>
      <c r="C5502" t="s">
        <v>21</v>
      </c>
      <c r="D5502">
        <v>1</v>
      </c>
      <c r="E5502" s="1">
        <v>45738</v>
      </c>
      <c r="F5502" s="1">
        <v>45739</v>
      </c>
      <c r="G5502">
        <v>5</v>
      </c>
      <c r="H5502" s="1">
        <v>45744</v>
      </c>
      <c r="I5502">
        <v>5</v>
      </c>
      <c r="J5502" t="s">
        <v>16</v>
      </c>
      <c r="K5502" t="s">
        <v>17</v>
      </c>
      <c r="L5502" t="s">
        <v>22</v>
      </c>
      <c r="M5502">
        <v>89990</v>
      </c>
      <c r="N5502" t="str">
        <f>TEXT(tblorders[[#This Row],[order_date]], "mmm-yyyy")</f>
        <v>Mar-2025</v>
      </c>
      <c r="O5502">
        <f>tblorders[[#This Row],[actual_delivery_days]] -tblorders[[#This Row],[expected_delivery_days]]</f>
        <v>0</v>
      </c>
    </row>
    <row r="5503" spans="1:15" x14ac:dyDescent="0.2">
      <c r="A5503" t="s">
        <v>7413</v>
      </c>
      <c r="B5503" t="s">
        <v>6350</v>
      </c>
      <c r="C5503" t="s">
        <v>55</v>
      </c>
      <c r="D5503">
        <v>1</v>
      </c>
      <c r="E5503" s="1">
        <v>45712</v>
      </c>
      <c r="F5503" s="1">
        <v>45713</v>
      </c>
      <c r="G5503">
        <v>10</v>
      </c>
      <c r="H5503" s="1">
        <v>45723</v>
      </c>
      <c r="I5503">
        <v>10</v>
      </c>
      <c r="J5503" t="s">
        <v>16</v>
      </c>
      <c r="K5503" t="s">
        <v>17</v>
      </c>
      <c r="L5503" t="s">
        <v>33</v>
      </c>
      <c r="M5503">
        <v>99990</v>
      </c>
      <c r="N5503" t="str">
        <f>TEXT(tblorders[[#This Row],[order_date]], "mmm-yyyy")</f>
        <v>Feb-2025</v>
      </c>
      <c r="O5503">
        <f>tblorders[[#This Row],[actual_delivery_days]] -tblorders[[#This Row],[expected_delivery_days]]</f>
        <v>0</v>
      </c>
    </row>
    <row r="5504" spans="1:15" x14ac:dyDescent="0.2">
      <c r="A5504" t="s">
        <v>7414</v>
      </c>
      <c r="B5504" t="s">
        <v>606</v>
      </c>
      <c r="C5504" t="s">
        <v>21</v>
      </c>
      <c r="D5504">
        <v>1</v>
      </c>
      <c r="E5504" s="1">
        <v>45618</v>
      </c>
      <c r="F5504" s="1">
        <v>45620</v>
      </c>
      <c r="G5504">
        <v>10</v>
      </c>
      <c r="H5504" s="1">
        <v>45632</v>
      </c>
      <c r="I5504">
        <v>12</v>
      </c>
      <c r="J5504" t="s">
        <v>16</v>
      </c>
      <c r="K5504" t="s">
        <v>41</v>
      </c>
      <c r="L5504" t="s">
        <v>22</v>
      </c>
      <c r="M5504">
        <v>89990</v>
      </c>
      <c r="N5504" t="str">
        <f>TEXT(tblorders[[#This Row],[order_date]], "mmm-yyyy")</f>
        <v>Nov-2024</v>
      </c>
      <c r="O5504">
        <f>tblorders[[#This Row],[actual_delivery_days]] -tblorders[[#This Row],[expected_delivery_days]]</f>
        <v>2</v>
      </c>
    </row>
    <row r="5505" spans="1:15" x14ac:dyDescent="0.2">
      <c r="A5505" t="s">
        <v>7415</v>
      </c>
      <c r="B5505" t="s">
        <v>715</v>
      </c>
      <c r="C5505" t="s">
        <v>29</v>
      </c>
      <c r="D5505">
        <v>2</v>
      </c>
      <c r="E5505" s="1">
        <v>45641</v>
      </c>
      <c r="F5505" s="1">
        <v>45645</v>
      </c>
      <c r="G5505">
        <v>7</v>
      </c>
      <c r="H5505" s="1">
        <v>45652</v>
      </c>
      <c r="I5505">
        <v>7</v>
      </c>
      <c r="J5505" t="s">
        <v>16</v>
      </c>
      <c r="K5505" t="s">
        <v>25</v>
      </c>
      <c r="L5505" t="s">
        <v>58</v>
      </c>
      <c r="M5505">
        <v>22000</v>
      </c>
      <c r="N5505" t="str">
        <f>TEXT(tblorders[[#This Row],[order_date]], "mmm-yyyy")</f>
        <v>Dec-2024</v>
      </c>
      <c r="O5505">
        <f>tblorders[[#This Row],[actual_delivery_days]] -tblorders[[#This Row],[expected_delivery_days]]</f>
        <v>0</v>
      </c>
    </row>
    <row r="5506" spans="1:15" x14ac:dyDescent="0.2">
      <c r="A5506" t="s">
        <v>7416</v>
      </c>
      <c r="B5506" t="s">
        <v>2025</v>
      </c>
      <c r="C5506" t="s">
        <v>44</v>
      </c>
      <c r="D5506">
        <v>1</v>
      </c>
      <c r="E5506" s="1">
        <v>45464</v>
      </c>
      <c r="F5506" s="1">
        <v>45467</v>
      </c>
      <c r="G5506">
        <v>5</v>
      </c>
      <c r="H5506" s="1">
        <v>45472</v>
      </c>
      <c r="I5506">
        <v>5</v>
      </c>
      <c r="J5506" t="s">
        <v>16</v>
      </c>
      <c r="K5506" t="s">
        <v>25</v>
      </c>
      <c r="L5506" t="s">
        <v>26</v>
      </c>
      <c r="M5506">
        <v>50990</v>
      </c>
      <c r="N5506" t="str">
        <f>TEXT(tblorders[[#This Row],[order_date]], "mmm-yyyy")</f>
        <v>Jun-2024</v>
      </c>
      <c r="O5506">
        <f>tblorders[[#This Row],[actual_delivery_days]] -tblorders[[#This Row],[expected_delivery_days]]</f>
        <v>0</v>
      </c>
    </row>
    <row r="5507" spans="1:15" x14ac:dyDescent="0.2">
      <c r="A5507" t="s">
        <v>7417</v>
      </c>
      <c r="B5507" t="s">
        <v>210</v>
      </c>
      <c r="C5507" t="s">
        <v>55</v>
      </c>
      <c r="D5507">
        <v>1</v>
      </c>
      <c r="E5507" s="1">
        <v>45139</v>
      </c>
      <c r="F5507" s="1">
        <v>45143</v>
      </c>
      <c r="G5507">
        <v>5</v>
      </c>
      <c r="H5507" s="1">
        <v>45148</v>
      </c>
      <c r="I5507">
        <v>5</v>
      </c>
      <c r="J5507" t="s">
        <v>16</v>
      </c>
      <c r="K5507" t="s">
        <v>25</v>
      </c>
      <c r="L5507" t="s">
        <v>58</v>
      </c>
      <c r="M5507">
        <v>99990</v>
      </c>
      <c r="N5507" t="str">
        <f>TEXT(tblorders[[#This Row],[order_date]], "mmm-yyyy")</f>
        <v>Aug-2023</v>
      </c>
      <c r="O5507">
        <f>tblorders[[#This Row],[actual_delivery_days]] -tblorders[[#This Row],[expected_delivery_days]]</f>
        <v>0</v>
      </c>
    </row>
    <row r="5508" spans="1:15" x14ac:dyDescent="0.2">
      <c r="A5508" t="s">
        <v>7418</v>
      </c>
      <c r="B5508" t="s">
        <v>542</v>
      </c>
      <c r="C5508" t="s">
        <v>15</v>
      </c>
      <c r="D5508">
        <v>1</v>
      </c>
      <c r="E5508" s="1">
        <v>45515</v>
      </c>
      <c r="F5508" s="1">
        <v>45518</v>
      </c>
      <c r="G5508">
        <v>5</v>
      </c>
      <c r="H5508" s="1">
        <v>45522</v>
      </c>
      <c r="I5508">
        <v>4</v>
      </c>
      <c r="J5508" t="s">
        <v>16</v>
      </c>
      <c r="K5508" t="s">
        <v>41</v>
      </c>
      <c r="L5508" t="s">
        <v>18</v>
      </c>
      <c r="M5508">
        <v>55990</v>
      </c>
      <c r="N5508" t="str">
        <f>TEXT(tblorders[[#This Row],[order_date]], "mmm-yyyy")</f>
        <v>Aug-2024</v>
      </c>
      <c r="O5508">
        <f>tblorders[[#This Row],[actual_delivery_days]] -tblorders[[#This Row],[expected_delivery_days]]</f>
        <v>-1</v>
      </c>
    </row>
    <row r="5509" spans="1:15" x14ac:dyDescent="0.2">
      <c r="A5509" t="s">
        <v>7419</v>
      </c>
      <c r="B5509" t="s">
        <v>65</v>
      </c>
      <c r="C5509" t="s">
        <v>29</v>
      </c>
      <c r="D5509">
        <v>2</v>
      </c>
      <c r="E5509" s="1">
        <v>45506</v>
      </c>
      <c r="F5509" s="1">
        <v>45508</v>
      </c>
      <c r="G5509">
        <v>5</v>
      </c>
      <c r="H5509" s="1">
        <v>45512</v>
      </c>
      <c r="I5509">
        <v>4</v>
      </c>
      <c r="J5509" t="s">
        <v>16</v>
      </c>
      <c r="K5509" t="s">
        <v>17</v>
      </c>
      <c r="L5509" t="s">
        <v>33</v>
      </c>
      <c r="M5509">
        <v>22000</v>
      </c>
      <c r="N5509" t="str">
        <f>TEXT(tblorders[[#This Row],[order_date]], "mmm-yyyy")</f>
        <v>Aug-2024</v>
      </c>
      <c r="O5509">
        <f>tblorders[[#This Row],[actual_delivery_days]] -tblorders[[#This Row],[expected_delivery_days]]</f>
        <v>-1</v>
      </c>
    </row>
    <row r="5510" spans="1:15" x14ac:dyDescent="0.2">
      <c r="A5510" t="s">
        <v>7420</v>
      </c>
      <c r="B5510" t="s">
        <v>1111</v>
      </c>
      <c r="C5510" t="s">
        <v>15</v>
      </c>
      <c r="D5510">
        <v>2</v>
      </c>
      <c r="E5510" s="1">
        <v>45789</v>
      </c>
      <c r="F5510" s="1">
        <v>45794</v>
      </c>
      <c r="G5510">
        <v>7</v>
      </c>
      <c r="H5510" s="1">
        <v>45802</v>
      </c>
      <c r="I5510">
        <v>8</v>
      </c>
      <c r="J5510" t="s">
        <v>16</v>
      </c>
      <c r="K5510" t="s">
        <v>25</v>
      </c>
      <c r="L5510" t="s">
        <v>33</v>
      </c>
      <c r="M5510">
        <v>111980</v>
      </c>
      <c r="N5510" t="str">
        <f>TEXT(tblorders[[#This Row],[order_date]], "mmm-yyyy")</f>
        <v>May-2025</v>
      </c>
      <c r="O5510">
        <f>tblorders[[#This Row],[actual_delivery_days]] -tblorders[[#This Row],[expected_delivery_days]]</f>
        <v>1</v>
      </c>
    </row>
    <row r="5511" spans="1:15" x14ac:dyDescent="0.2">
      <c r="A5511" t="s">
        <v>7421</v>
      </c>
      <c r="B5511" t="s">
        <v>5257</v>
      </c>
      <c r="C5511" t="s">
        <v>44</v>
      </c>
      <c r="D5511">
        <v>2</v>
      </c>
      <c r="E5511" s="1">
        <v>45197</v>
      </c>
      <c r="F5511" s="1">
        <v>45198</v>
      </c>
      <c r="G5511">
        <v>7</v>
      </c>
      <c r="H5511" s="1">
        <v>45205</v>
      </c>
      <c r="I5511">
        <v>7</v>
      </c>
      <c r="J5511" t="s">
        <v>16</v>
      </c>
      <c r="K5511" t="s">
        <v>25</v>
      </c>
      <c r="L5511" t="s">
        <v>18</v>
      </c>
      <c r="M5511">
        <v>101980</v>
      </c>
      <c r="N5511" t="str">
        <f>TEXT(tblorders[[#This Row],[order_date]], "mmm-yyyy")</f>
        <v>Sep-2023</v>
      </c>
      <c r="O5511">
        <f>tblorders[[#This Row],[actual_delivery_days]] -tblorders[[#This Row],[expected_delivery_days]]</f>
        <v>0</v>
      </c>
    </row>
    <row r="5512" spans="1:15" x14ac:dyDescent="0.2">
      <c r="A5512" t="s">
        <v>7422</v>
      </c>
      <c r="B5512" t="s">
        <v>1524</v>
      </c>
      <c r="C5512" t="s">
        <v>21</v>
      </c>
      <c r="D5512">
        <v>1</v>
      </c>
      <c r="E5512" s="1">
        <v>45629</v>
      </c>
      <c r="F5512" s="1">
        <v>45631</v>
      </c>
      <c r="G5512">
        <v>10</v>
      </c>
      <c r="H5512" s="1">
        <v>45639</v>
      </c>
      <c r="I5512">
        <v>8</v>
      </c>
      <c r="J5512" t="s">
        <v>16</v>
      </c>
      <c r="K5512" t="s">
        <v>17</v>
      </c>
      <c r="L5512" t="s">
        <v>18</v>
      </c>
      <c r="M5512">
        <v>89990</v>
      </c>
      <c r="N5512" t="str">
        <f>TEXT(tblorders[[#This Row],[order_date]], "mmm-yyyy")</f>
        <v>Dec-2024</v>
      </c>
      <c r="O5512">
        <f>tblorders[[#This Row],[actual_delivery_days]] -tblorders[[#This Row],[expected_delivery_days]]</f>
        <v>-2</v>
      </c>
    </row>
    <row r="5513" spans="1:15" x14ac:dyDescent="0.2">
      <c r="A5513" t="s">
        <v>7423</v>
      </c>
      <c r="B5513" t="s">
        <v>536</v>
      </c>
      <c r="C5513" t="s">
        <v>32</v>
      </c>
      <c r="D5513">
        <v>2</v>
      </c>
      <c r="E5513" s="1">
        <v>45639</v>
      </c>
      <c r="F5513" s="1">
        <v>45641</v>
      </c>
      <c r="G5513">
        <v>10</v>
      </c>
      <c r="H5513" s="1">
        <v>45649</v>
      </c>
      <c r="I5513">
        <v>8</v>
      </c>
      <c r="J5513" t="s">
        <v>16</v>
      </c>
      <c r="K5513" t="s">
        <v>41</v>
      </c>
      <c r="L5513" t="s">
        <v>18</v>
      </c>
      <c r="M5513">
        <v>90000</v>
      </c>
      <c r="N5513" t="str">
        <f>TEXT(tblorders[[#This Row],[order_date]], "mmm-yyyy")</f>
        <v>Dec-2024</v>
      </c>
      <c r="O5513">
        <f>tblorders[[#This Row],[actual_delivery_days]] -tblorders[[#This Row],[expected_delivery_days]]</f>
        <v>-2</v>
      </c>
    </row>
    <row r="5514" spans="1:15" x14ac:dyDescent="0.2">
      <c r="A5514" t="s">
        <v>7424</v>
      </c>
      <c r="B5514" t="s">
        <v>923</v>
      </c>
      <c r="C5514" t="s">
        <v>32</v>
      </c>
      <c r="D5514">
        <v>1</v>
      </c>
      <c r="E5514" s="1">
        <v>45486</v>
      </c>
      <c r="F5514" s="1">
        <v>45488</v>
      </c>
      <c r="G5514">
        <v>5</v>
      </c>
      <c r="H5514" s="1">
        <v>45493</v>
      </c>
      <c r="I5514">
        <v>5</v>
      </c>
      <c r="J5514" t="s">
        <v>16</v>
      </c>
      <c r="K5514" t="s">
        <v>17</v>
      </c>
      <c r="L5514" t="s">
        <v>22</v>
      </c>
      <c r="M5514">
        <v>45000</v>
      </c>
      <c r="N5514" t="str">
        <f>TEXT(tblorders[[#This Row],[order_date]], "mmm-yyyy")</f>
        <v>Jul-2024</v>
      </c>
      <c r="O5514">
        <f>tblorders[[#This Row],[actual_delivery_days]] -tblorders[[#This Row],[expected_delivery_days]]</f>
        <v>0</v>
      </c>
    </row>
    <row r="5515" spans="1:15" x14ac:dyDescent="0.2">
      <c r="A5515" t="s">
        <v>7425</v>
      </c>
      <c r="B5515" t="s">
        <v>723</v>
      </c>
      <c r="C5515" t="s">
        <v>55</v>
      </c>
      <c r="D5515">
        <v>2</v>
      </c>
      <c r="E5515" s="1">
        <v>45669</v>
      </c>
      <c r="F5515" s="1">
        <v>45671</v>
      </c>
      <c r="G5515">
        <v>7</v>
      </c>
      <c r="H5515" s="1">
        <v>45681</v>
      </c>
      <c r="I5515">
        <v>10</v>
      </c>
      <c r="J5515" t="s">
        <v>16</v>
      </c>
      <c r="K5515" t="s">
        <v>17</v>
      </c>
      <c r="L5515" t="s">
        <v>33</v>
      </c>
      <c r="M5515">
        <v>199980</v>
      </c>
      <c r="N5515" t="str">
        <f>TEXT(tblorders[[#This Row],[order_date]], "mmm-yyyy")</f>
        <v>Jan-2025</v>
      </c>
      <c r="O5515">
        <f>tblorders[[#This Row],[actual_delivery_days]] -tblorders[[#This Row],[expected_delivery_days]]</f>
        <v>3</v>
      </c>
    </row>
    <row r="5516" spans="1:15" x14ac:dyDescent="0.2">
      <c r="A5516" t="s">
        <v>7426</v>
      </c>
      <c r="B5516" t="s">
        <v>569</v>
      </c>
      <c r="C5516" t="s">
        <v>32</v>
      </c>
      <c r="D5516">
        <v>1</v>
      </c>
      <c r="E5516" s="1">
        <v>45635</v>
      </c>
      <c r="F5516" s="1">
        <v>45636</v>
      </c>
      <c r="G5516">
        <v>5</v>
      </c>
      <c r="H5516" s="1">
        <v>45644</v>
      </c>
      <c r="I5516">
        <v>8</v>
      </c>
      <c r="J5516" t="s">
        <v>16</v>
      </c>
      <c r="K5516" t="s">
        <v>17</v>
      </c>
      <c r="L5516" t="s">
        <v>26</v>
      </c>
      <c r="M5516">
        <v>45000</v>
      </c>
      <c r="N5516" t="str">
        <f>TEXT(tblorders[[#This Row],[order_date]], "mmm-yyyy")</f>
        <v>Dec-2024</v>
      </c>
      <c r="O5516">
        <f>tblorders[[#This Row],[actual_delivery_days]] -tblorders[[#This Row],[expected_delivery_days]]</f>
        <v>3</v>
      </c>
    </row>
    <row r="5517" spans="1:15" x14ac:dyDescent="0.2">
      <c r="A5517" t="s">
        <v>7427</v>
      </c>
      <c r="B5517" t="s">
        <v>5382</v>
      </c>
      <c r="C5517" t="s">
        <v>32</v>
      </c>
      <c r="D5517">
        <v>1</v>
      </c>
      <c r="E5517" s="1">
        <v>45543</v>
      </c>
      <c r="F5517" s="1">
        <v>45548</v>
      </c>
      <c r="G5517">
        <v>10</v>
      </c>
      <c r="H5517" s="1">
        <v>45559</v>
      </c>
      <c r="I5517">
        <v>11</v>
      </c>
      <c r="J5517" t="s">
        <v>40</v>
      </c>
      <c r="K5517" t="s">
        <v>41</v>
      </c>
      <c r="L5517" t="s">
        <v>22</v>
      </c>
      <c r="M5517">
        <v>45000</v>
      </c>
      <c r="N5517" t="str">
        <f>TEXT(tblorders[[#This Row],[order_date]], "mmm-yyyy")</f>
        <v>Sep-2024</v>
      </c>
      <c r="O5517">
        <f>tblorders[[#This Row],[actual_delivery_days]] -tblorders[[#This Row],[expected_delivery_days]]</f>
        <v>1</v>
      </c>
    </row>
    <row r="5518" spans="1:15" x14ac:dyDescent="0.2">
      <c r="A5518" t="s">
        <v>7428</v>
      </c>
      <c r="B5518" t="s">
        <v>1498</v>
      </c>
      <c r="C5518" t="s">
        <v>44</v>
      </c>
      <c r="D5518">
        <v>1</v>
      </c>
      <c r="E5518" s="1">
        <v>44773</v>
      </c>
      <c r="F5518" s="1">
        <v>44774</v>
      </c>
      <c r="G5518">
        <v>7</v>
      </c>
      <c r="H5518" s="1">
        <v>44782</v>
      </c>
      <c r="I5518">
        <v>8</v>
      </c>
      <c r="J5518" t="s">
        <v>16</v>
      </c>
      <c r="K5518" t="s">
        <v>17</v>
      </c>
      <c r="L5518" t="s">
        <v>18</v>
      </c>
      <c r="M5518">
        <v>50990</v>
      </c>
      <c r="N5518" t="str">
        <f>TEXT(tblorders[[#This Row],[order_date]], "mmm-yyyy")</f>
        <v>Jul-2022</v>
      </c>
      <c r="O5518">
        <f>tblorders[[#This Row],[actual_delivery_days]] -tblorders[[#This Row],[expected_delivery_days]]</f>
        <v>1</v>
      </c>
    </row>
    <row r="5519" spans="1:15" x14ac:dyDescent="0.2">
      <c r="A5519" t="s">
        <v>7429</v>
      </c>
      <c r="B5519" t="s">
        <v>3089</v>
      </c>
      <c r="C5519" t="s">
        <v>44</v>
      </c>
      <c r="D5519">
        <v>2</v>
      </c>
      <c r="E5519" s="1">
        <v>45169</v>
      </c>
      <c r="F5519" s="1">
        <v>45170</v>
      </c>
      <c r="G5519">
        <v>5</v>
      </c>
      <c r="H5519" s="1">
        <v>45178</v>
      </c>
      <c r="I5519">
        <v>8</v>
      </c>
      <c r="J5519" t="s">
        <v>16</v>
      </c>
      <c r="K5519" t="s">
        <v>41</v>
      </c>
      <c r="L5519" t="s">
        <v>33</v>
      </c>
      <c r="M5519">
        <v>101980</v>
      </c>
      <c r="N5519" t="str">
        <f>TEXT(tblorders[[#This Row],[order_date]], "mmm-yyyy")</f>
        <v>Aug-2023</v>
      </c>
      <c r="O5519">
        <f>tblorders[[#This Row],[actual_delivery_days]] -tblorders[[#This Row],[expected_delivery_days]]</f>
        <v>3</v>
      </c>
    </row>
    <row r="5520" spans="1:15" x14ac:dyDescent="0.2">
      <c r="A5520" t="s">
        <v>7430</v>
      </c>
      <c r="B5520" t="s">
        <v>3764</v>
      </c>
      <c r="C5520" t="s">
        <v>29</v>
      </c>
      <c r="D5520">
        <v>1</v>
      </c>
      <c r="E5520" s="1">
        <v>45311</v>
      </c>
      <c r="F5520" s="1">
        <v>45313</v>
      </c>
      <c r="G5520">
        <v>10</v>
      </c>
      <c r="H5520" s="1">
        <v>45324</v>
      </c>
      <c r="I5520">
        <v>11</v>
      </c>
      <c r="J5520" t="s">
        <v>16</v>
      </c>
      <c r="K5520" t="s">
        <v>41</v>
      </c>
      <c r="L5520" t="s">
        <v>58</v>
      </c>
      <c r="M5520">
        <v>11000</v>
      </c>
      <c r="N5520" t="str">
        <f>TEXT(tblorders[[#This Row],[order_date]], "mmm-yyyy")</f>
        <v>Jan-2024</v>
      </c>
      <c r="O5520">
        <f>tblorders[[#This Row],[actual_delivery_days]] -tblorders[[#This Row],[expected_delivery_days]]</f>
        <v>1</v>
      </c>
    </row>
    <row r="5521" spans="1:15" x14ac:dyDescent="0.2">
      <c r="A5521" t="s">
        <v>7431</v>
      </c>
      <c r="B5521" t="s">
        <v>731</v>
      </c>
      <c r="C5521" t="s">
        <v>44</v>
      </c>
      <c r="D5521">
        <v>1</v>
      </c>
      <c r="E5521" s="1">
        <v>45196</v>
      </c>
      <c r="F5521" s="1">
        <v>45198</v>
      </c>
      <c r="G5521">
        <v>5</v>
      </c>
      <c r="H5521" s="1">
        <v>45203</v>
      </c>
      <c r="I5521">
        <v>5</v>
      </c>
      <c r="J5521" t="s">
        <v>16</v>
      </c>
      <c r="K5521" t="s">
        <v>17</v>
      </c>
      <c r="L5521" t="s">
        <v>58</v>
      </c>
      <c r="M5521">
        <v>50990</v>
      </c>
      <c r="N5521" t="str">
        <f>TEXT(tblorders[[#This Row],[order_date]], "mmm-yyyy")</f>
        <v>Sep-2023</v>
      </c>
      <c r="O5521">
        <f>tblorders[[#This Row],[actual_delivery_days]] -tblorders[[#This Row],[expected_delivery_days]]</f>
        <v>0</v>
      </c>
    </row>
    <row r="5522" spans="1:15" x14ac:dyDescent="0.2">
      <c r="A5522" t="s">
        <v>7432</v>
      </c>
      <c r="B5522" t="s">
        <v>962</v>
      </c>
      <c r="C5522" t="s">
        <v>44</v>
      </c>
      <c r="D5522">
        <v>2</v>
      </c>
      <c r="E5522" s="1">
        <v>45516</v>
      </c>
      <c r="F5522" s="1">
        <v>45519</v>
      </c>
      <c r="G5522">
        <v>7</v>
      </c>
      <c r="H5522" s="1">
        <v>45525</v>
      </c>
      <c r="I5522">
        <v>6</v>
      </c>
      <c r="J5522" t="s">
        <v>16</v>
      </c>
      <c r="K5522" t="s">
        <v>25</v>
      </c>
      <c r="L5522" t="s">
        <v>58</v>
      </c>
      <c r="M5522">
        <v>101980</v>
      </c>
      <c r="N5522" t="str">
        <f>TEXT(tblorders[[#This Row],[order_date]], "mmm-yyyy")</f>
        <v>Aug-2024</v>
      </c>
      <c r="O5522">
        <f>tblorders[[#This Row],[actual_delivery_days]] -tblorders[[#This Row],[expected_delivery_days]]</f>
        <v>-1</v>
      </c>
    </row>
    <row r="5523" spans="1:15" x14ac:dyDescent="0.2">
      <c r="A5523" t="s">
        <v>7433</v>
      </c>
      <c r="B5523" t="s">
        <v>746</v>
      </c>
      <c r="C5523" t="s">
        <v>21</v>
      </c>
      <c r="D5523">
        <v>1</v>
      </c>
      <c r="E5523" s="1">
        <v>44997</v>
      </c>
      <c r="F5523" s="1">
        <v>44999</v>
      </c>
      <c r="G5523">
        <v>10</v>
      </c>
      <c r="H5523" s="1">
        <v>45009</v>
      </c>
      <c r="I5523">
        <v>10</v>
      </c>
      <c r="J5523" t="s">
        <v>16</v>
      </c>
      <c r="K5523" t="s">
        <v>41</v>
      </c>
      <c r="L5523" t="s">
        <v>18</v>
      </c>
      <c r="M5523">
        <v>89990</v>
      </c>
      <c r="N5523" t="str">
        <f>TEXT(tblorders[[#This Row],[order_date]], "mmm-yyyy")</f>
        <v>Mar-2023</v>
      </c>
      <c r="O5523">
        <f>tblorders[[#This Row],[actual_delivery_days]] -tblorders[[#This Row],[expected_delivery_days]]</f>
        <v>0</v>
      </c>
    </row>
    <row r="5524" spans="1:15" x14ac:dyDescent="0.2">
      <c r="A5524" t="s">
        <v>7434</v>
      </c>
      <c r="B5524" t="s">
        <v>4056</v>
      </c>
      <c r="C5524" t="s">
        <v>32</v>
      </c>
      <c r="D5524">
        <v>1</v>
      </c>
      <c r="E5524" s="1">
        <v>45635</v>
      </c>
      <c r="F5524" s="1">
        <v>45640</v>
      </c>
      <c r="G5524">
        <v>5</v>
      </c>
      <c r="H5524" s="1">
        <v>45645</v>
      </c>
      <c r="I5524">
        <v>5</v>
      </c>
      <c r="J5524" t="s">
        <v>16</v>
      </c>
      <c r="K5524" t="s">
        <v>25</v>
      </c>
      <c r="L5524" t="s">
        <v>18</v>
      </c>
      <c r="M5524">
        <v>45000</v>
      </c>
      <c r="N5524" t="str">
        <f>TEXT(tblorders[[#This Row],[order_date]], "mmm-yyyy")</f>
        <v>Dec-2024</v>
      </c>
      <c r="O5524">
        <f>tblorders[[#This Row],[actual_delivery_days]] -tblorders[[#This Row],[expected_delivery_days]]</f>
        <v>0</v>
      </c>
    </row>
    <row r="5525" spans="1:15" x14ac:dyDescent="0.2">
      <c r="A5525" t="s">
        <v>7435</v>
      </c>
      <c r="B5525" t="s">
        <v>194</v>
      </c>
      <c r="C5525" t="s">
        <v>29</v>
      </c>
      <c r="D5525">
        <v>1</v>
      </c>
      <c r="E5525" s="1">
        <v>45727</v>
      </c>
      <c r="F5525" s="1">
        <v>45728</v>
      </c>
      <c r="G5525">
        <v>5</v>
      </c>
      <c r="H5525" s="1">
        <v>45736</v>
      </c>
      <c r="I5525">
        <v>8</v>
      </c>
      <c r="J5525" t="s">
        <v>40</v>
      </c>
      <c r="K5525" t="s">
        <v>17</v>
      </c>
      <c r="L5525" t="s">
        <v>58</v>
      </c>
      <c r="M5525">
        <v>11000</v>
      </c>
      <c r="N5525" t="str">
        <f>TEXT(tblorders[[#This Row],[order_date]], "mmm-yyyy")</f>
        <v>Mar-2025</v>
      </c>
      <c r="O5525">
        <f>tblorders[[#This Row],[actual_delivery_days]] -tblorders[[#This Row],[expected_delivery_days]]</f>
        <v>3</v>
      </c>
    </row>
    <row r="5526" spans="1:15" x14ac:dyDescent="0.2">
      <c r="A5526" t="s">
        <v>7436</v>
      </c>
      <c r="B5526" t="s">
        <v>1991</v>
      </c>
      <c r="C5526" t="s">
        <v>21</v>
      </c>
      <c r="D5526">
        <v>2</v>
      </c>
      <c r="E5526" s="1">
        <v>45610</v>
      </c>
      <c r="F5526" s="1">
        <v>45614</v>
      </c>
      <c r="G5526">
        <v>10</v>
      </c>
      <c r="H5526" s="1">
        <v>45625</v>
      </c>
      <c r="I5526">
        <v>11</v>
      </c>
      <c r="J5526" t="s">
        <v>16</v>
      </c>
      <c r="K5526" t="s">
        <v>41</v>
      </c>
      <c r="L5526" t="s">
        <v>26</v>
      </c>
      <c r="M5526">
        <v>179980</v>
      </c>
      <c r="N5526" t="str">
        <f>TEXT(tblorders[[#This Row],[order_date]], "mmm-yyyy")</f>
        <v>Nov-2024</v>
      </c>
      <c r="O5526">
        <f>tblorders[[#This Row],[actual_delivery_days]] -tblorders[[#This Row],[expected_delivery_days]]</f>
        <v>1</v>
      </c>
    </row>
    <row r="5527" spans="1:15" x14ac:dyDescent="0.2">
      <c r="A5527" t="s">
        <v>7437</v>
      </c>
      <c r="B5527" t="s">
        <v>2501</v>
      </c>
      <c r="C5527" t="s">
        <v>32</v>
      </c>
      <c r="D5527">
        <v>1</v>
      </c>
      <c r="E5527" s="1">
        <v>45328</v>
      </c>
      <c r="F5527" s="1">
        <v>45333</v>
      </c>
      <c r="G5527">
        <v>5</v>
      </c>
      <c r="H5527" s="1">
        <v>45338</v>
      </c>
      <c r="I5527">
        <v>5</v>
      </c>
      <c r="J5527" t="s">
        <v>16</v>
      </c>
      <c r="K5527" t="s">
        <v>25</v>
      </c>
      <c r="L5527" t="s">
        <v>58</v>
      </c>
      <c r="M5527">
        <v>45000</v>
      </c>
      <c r="N5527" t="str">
        <f>TEXT(tblorders[[#This Row],[order_date]], "mmm-yyyy")</f>
        <v>Feb-2024</v>
      </c>
      <c r="O5527">
        <f>tblorders[[#This Row],[actual_delivery_days]] -tblorders[[#This Row],[expected_delivery_days]]</f>
        <v>0</v>
      </c>
    </row>
    <row r="5528" spans="1:15" x14ac:dyDescent="0.2">
      <c r="A5528" t="s">
        <v>7438</v>
      </c>
      <c r="B5528" t="s">
        <v>339</v>
      </c>
      <c r="C5528" t="s">
        <v>32</v>
      </c>
      <c r="D5528">
        <v>1</v>
      </c>
      <c r="E5528" s="1">
        <v>44979</v>
      </c>
      <c r="F5528" s="1">
        <v>44982</v>
      </c>
      <c r="G5528">
        <v>10</v>
      </c>
      <c r="H5528" s="1">
        <v>44990</v>
      </c>
      <c r="I5528">
        <v>8</v>
      </c>
      <c r="J5528" t="s">
        <v>16</v>
      </c>
      <c r="K5528" t="s">
        <v>25</v>
      </c>
      <c r="L5528" t="s">
        <v>26</v>
      </c>
      <c r="M5528">
        <v>45000</v>
      </c>
      <c r="N5528" t="str">
        <f>TEXT(tblorders[[#This Row],[order_date]], "mmm-yyyy")</f>
        <v>Feb-2023</v>
      </c>
      <c r="O5528">
        <f>tblorders[[#This Row],[actual_delivery_days]] -tblorders[[#This Row],[expected_delivery_days]]</f>
        <v>-2</v>
      </c>
    </row>
    <row r="5529" spans="1:15" x14ac:dyDescent="0.2">
      <c r="A5529" t="s">
        <v>7439</v>
      </c>
      <c r="B5529" t="s">
        <v>7440</v>
      </c>
      <c r="C5529" t="s">
        <v>44</v>
      </c>
      <c r="D5529">
        <v>1</v>
      </c>
      <c r="E5529" s="1">
        <v>45733</v>
      </c>
      <c r="F5529" s="1">
        <v>45737</v>
      </c>
      <c r="G5529">
        <v>7</v>
      </c>
      <c r="H5529" s="1">
        <v>45744</v>
      </c>
      <c r="I5529">
        <v>7</v>
      </c>
      <c r="J5529" t="s">
        <v>16</v>
      </c>
      <c r="K5529" t="s">
        <v>41</v>
      </c>
      <c r="L5529" t="s">
        <v>22</v>
      </c>
      <c r="M5529">
        <v>50990</v>
      </c>
      <c r="N5529" t="str">
        <f>TEXT(tblorders[[#This Row],[order_date]], "mmm-yyyy")</f>
        <v>Mar-2025</v>
      </c>
      <c r="O5529">
        <f>tblorders[[#This Row],[actual_delivery_days]] -tblorders[[#This Row],[expected_delivery_days]]</f>
        <v>0</v>
      </c>
    </row>
    <row r="5530" spans="1:15" x14ac:dyDescent="0.2">
      <c r="A5530" t="s">
        <v>7441</v>
      </c>
      <c r="B5530" t="s">
        <v>1054</v>
      </c>
      <c r="C5530" t="s">
        <v>21</v>
      </c>
      <c r="D5530">
        <v>1</v>
      </c>
      <c r="E5530" s="1">
        <v>45454</v>
      </c>
      <c r="F5530" s="1">
        <v>45459</v>
      </c>
      <c r="G5530">
        <v>7</v>
      </c>
      <c r="H5530" s="1">
        <v>45466</v>
      </c>
      <c r="I5530">
        <v>7</v>
      </c>
      <c r="J5530" t="s">
        <v>16</v>
      </c>
      <c r="K5530" t="s">
        <v>41</v>
      </c>
      <c r="L5530" t="s">
        <v>18</v>
      </c>
      <c r="M5530">
        <v>89990</v>
      </c>
      <c r="N5530" t="str">
        <f>TEXT(tblorders[[#This Row],[order_date]], "mmm-yyyy")</f>
        <v>Jun-2024</v>
      </c>
      <c r="O5530">
        <f>tblorders[[#This Row],[actual_delivery_days]] -tblorders[[#This Row],[expected_delivery_days]]</f>
        <v>0</v>
      </c>
    </row>
    <row r="5531" spans="1:15" x14ac:dyDescent="0.2">
      <c r="A5531" t="s">
        <v>7442</v>
      </c>
      <c r="B5531" t="s">
        <v>2208</v>
      </c>
      <c r="C5531" t="s">
        <v>55</v>
      </c>
      <c r="D5531">
        <v>1</v>
      </c>
      <c r="E5531" s="1">
        <v>45521</v>
      </c>
      <c r="F5531" s="1">
        <v>45522</v>
      </c>
      <c r="G5531">
        <v>5</v>
      </c>
      <c r="H5531" s="1">
        <v>45527</v>
      </c>
      <c r="I5531">
        <v>5</v>
      </c>
      <c r="J5531" t="s">
        <v>16</v>
      </c>
      <c r="K5531" t="s">
        <v>17</v>
      </c>
      <c r="L5531" t="s">
        <v>33</v>
      </c>
      <c r="M5531">
        <v>99990</v>
      </c>
      <c r="N5531" t="str">
        <f>TEXT(tblorders[[#This Row],[order_date]], "mmm-yyyy")</f>
        <v>Aug-2024</v>
      </c>
      <c r="O5531">
        <f>tblorders[[#This Row],[actual_delivery_days]] -tblorders[[#This Row],[expected_delivery_days]]</f>
        <v>0</v>
      </c>
    </row>
    <row r="5532" spans="1:15" x14ac:dyDescent="0.2">
      <c r="A5532" t="s">
        <v>7443</v>
      </c>
      <c r="B5532" t="s">
        <v>768</v>
      </c>
      <c r="C5532" t="s">
        <v>21</v>
      </c>
      <c r="D5532">
        <v>1</v>
      </c>
      <c r="E5532" s="1">
        <v>45028</v>
      </c>
      <c r="F5532" s="1">
        <v>45029</v>
      </c>
      <c r="G5532">
        <v>10</v>
      </c>
      <c r="H5532" s="1">
        <v>45040</v>
      </c>
      <c r="I5532">
        <v>11</v>
      </c>
      <c r="J5532" t="s">
        <v>16</v>
      </c>
      <c r="K5532" t="s">
        <v>25</v>
      </c>
      <c r="L5532" t="s">
        <v>26</v>
      </c>
      <c r="M5532">
        <v>89990</v>
      </c>
      <c r="N5532" t="str">
        <f>TEXT(tblorders[[#This Row],[order_date]], "mmm-yyyy")</f>
        <v>Apr-2023</v>
      </c>
      <c r="O5532">
        <f>tblorders[[#This Row],[actual_delivery_days]] -tblorders[[#This Row],[expected_delivery_days]]</f>
        <v>1</v>
      </c>
    </row>
    <row r="5533" spans="1:15" x14ac:dyDescent="0.2">
      <c r="A5533" t="s">
        <v>7444</v>
      </c>
      <c r="B5533" t="s">
        <v>4451</v>
      </c>
      <c r="C5533" t="s">
        <v>29</v>
      </c>
      <c r="D5533">
        <v>1</v>
      </c>
      <c r="E5533" s="1">
        <v>45035</v>
      </c>
      <c r="F5533" s="1">
        <v>45039</v>
      </c>
      <c r="G5533">
        <v>7</v>
      </c>
      <c r="H5533" s="1">
        <v>45049</v>
      </c>
      <c r="I5533">
        <v>10</v>
      </c>
      <c r="J5533" t="s">
        <v>16</v>
      </c>
      <c r="K5533" t="s">
        <v>17</v>
      </c>
      <c r="L5533" t="s">
        <v>33</v>
      </c>
      <c r="M5533">
        <v>11000</v>
      </c>
      <c r="N5533" t="str">
        <f>TEXT(tblorders[[#This Row],[order_date]], "mmm-yyyy")</f>
        <v>Apr-2023</v>
      </c>
      <c r="O5533">
        <f>tblorders[[#This Row],[actual_delivery_days]] -tblorders[[#This Row],[expected_delivery_days]]</f>
        <v>3</v>
      </c>
    </row>
    <row r="5534" spans="1:15" x14ac:dyDescent="0.2">
      <c r="A5534" t="s">
        <v>7445</v>
      </c>
      <c r="B5534" t="s">
        <v>1703</v>
      </c>
      <c r="C5534" t="s">
        <v>15</v>
      </c>
      <c r="D5534">
        <v>1</v>
      </c>
      <c r="E5534" s="1">
        <v>45064</v>
      </c>
      <c r="F5534" s="1">
        <v>45069</v>
      </c>
      <c r="G5534">
        <v>5</v>
      </c>
      <c r="H5534" s="1">
        <v>45077</v>
      </c>
      <c r="I5534">
        <v>8</v>
      </c>
      <c r="J5534" t="s">
        <v>16</v>
      </c>
      <c r="K5534" t="s">
        <v>41</v>
      </c>
      <c r="L5534" t="s">
        <v>26</v>
      </c>
      <c r="M5534">
        <v>55990</v>
      </c>
      <c r="N5534" t="str">
        <f>TEXT(tblorders[[#This Row],[order_date]], "mmm-yyyy")</f>
        <v>May-2023</v>
      </c>
      <c r="O5534">
        <f>tblorders[[#This Row],[actual_delivery_days]] -tblorders[[#This Row],[expected_delivery_days]]</f>
        <v>3</v>
      </c>
    </row>
    <row r="5535" spans="1:15" x14ac:dyDescent="0.2">
      <c r="A5535" t="s">
        <v>7446</v>
      </c>
      <c r="B5535" t="s">
        <v>1895</v>
      </c>
      <c r="C5535" t="s">
        <v>55</v>
      </c>
      <c r="D5535">
        <v>1</v>
      </c>
      <c r="E5535" s="1">
        <v>45381</v>
      </c>
      <c r="F5535" s="1">
        <v>45382</v>
      </c>
      <c r="G5535">
        <v>10</v>
      </c>
      <c r="H5535" s="1">
        <v>45392</v>
      </c>
      <c r="I5535">
        <v>10</v>
      </c>
      <c r="J5535" t="s">
        <v>16</v>
      </c>
      <c r="K5535" t="s">
        <v>17</v>
      </c>
      <c r="L5535" t="s">
        <v>26</v>
      </c>
      <c r="M5535">
        <v>99990</v>
      </c>
      <c r="N5535" t="str">
        <f>TEXT(tblorders[[#This Row],[order_date]], "mmm-yyyy")</f>
        <v>Mar-2024</v>
      </c>
      <c r="O5535">
        <f>tblorders[[#This Row],[actual_delivery_days]] -tblorders[[#This Row],[expected_delivery_days]]</f>
        <v>0</v>
      </c>
    </row>
    <row r="5536" spans="1:15" x14ac:dyDescent="0.2">
      <c r="A5536" t="s">
        <v>7447</v>
      </c>
      <c r="B5536" t="s">
        <v>1427</v>
      </c>
      <c r="C5536" t="s">
        <v>21</v>
      </c>
      <c r="D5536">
        <v>1</v>
      </c>
      <c r="E5536" s="1">
        <v>45404</v>
      </c>
      <c r="F5536" s="1">
        <v>45409</v>
      </c>
      <c r="G5536">
        <v>7</v>
      </c>
      <c r="H5536" s="1">
        <v>45416</v>
      </c>
      <c r="I5536">
        <v>7</v>
      </c>
      <c r="J5536" t="s">
        <v>16</v>
      </c>
      <c r="K5536" t="s">
        <v>25</v>
      </c>
      <c r="L5536" t="s">
        <v>18</v>
      </c>
      <c r="M5536">
        <v>89990</v>
      </c>
      <c r="N5536" t="str">
        <f>TEXT(tblorders[[#This Row],[order_date]], "mmm-yyyy")</f>
        <v>Apr-2024</v>
      </c>
      <c r="O5536">
        <f>tblorders[[#This Row],[actual_delivery_days]] -tblorders[[#This Row],[expected_delivery_days]]</f>
        <v>0</v>
      </c>
    </row>
    <row r="5537" spans="1:15" x14ac:dyDescent="0.2">
      <c r="A5537" t="s">
        <v>7448</v>
      </c>
      <c r="B5537" t="s">
        <v>4390</v>
      </c>
      <c r="C5537" t="s">
        <v>44</v>
      </c>
      <c r="D5537">
        <v>2</v>
      </c>
      <c r="E5537" s="1">
        <v>45374</v>
      </c>
      <c r="F5537" s="1">
        <v>45378</v>
      </c>
      <c r="G5537">
        <v>5</v>
      </c>
      <c r="H5537" s="1">
        <v>45383</v>
      </c>
      <c r="I5537">
        <v>5</v>
      </c>
      <c r="J5537" t="s">
        <v>16</v>
      </c>
      <c r="K5537" t="s">
        <v>25</v>
      </c>
      <c r="L5537" t="s">
        <v>33</v>
      </c>
      <c r="M5537">
        <v>101980</v>
      </c>
      <c r="N5537" t="str">
        <f>TEXT(tblorders[[#This Row],[order_date]], "mmm-yyyy")</f>
        <v>Mar-2024</v>
      </c>
      <c r="O5537">
        <f>tblorders[[#This Row],[actual_delivery_days]] -tblorders[[#This Row],[expected_delivery_days]]</f>
        <v>0</v>
      </c>
    </row>
    <row r="5538" spans="1:15" x14ac:dyDescent="0.2">
      <c r="A5538" t="s">
        <v>7449</v>
      </c>
      <c r="B5538" t="s">
        <v>7450</v>
      </c>
      <c r="C5538" t="s">
        <v>32</v>
      </c>
      <c r="D5538">
        <v>2</v>
      </c>
      <c r="E5538" s="1">
        <v>45641</v>
      </c>
      <c r="F5538" s="1">
        <v>45646</v>
      </c>
      <c r="G5538">
        <v>10</v>
      </c>
      <c r="H5538" s="1">
        <v>45656</v>
      </c>
      <c r="I5538">
        <v>10</v>
      </c>
      <c r="J5538" t="s">
        <v>16</v>
      </c>
      <c r="K5538" t="s">
        <v>41</v>
      </c>
      <c r="L5538" t="s">
        <v>58</v>
      </c>
      <c r="M5538">
        <v>90000</v>
      </c>
      <c r="N5538" t="str">
        <f>TEXT(tblorders[[#This Row],[order_date]], "mmm-yyyy")</f>
        <v>Dec-2024</v>
      </c>
      <c r="O5538">
        <f>tblorders[[#This Row],[actual_delivery_days]] -tblorders[[#This Row],[expected_delivery_days]]</f>
        <v>0</v>
      </c>
    </row>
    <row r="5539" spans="1:15" x14ac:dyDescent="0.2">
      <c r="A5539" t="s">
        <v>7451</v>
      </c>
      <c r="B5539" t="s">
        <v>1061</v>
      </c>
      <c r="C5539" t="s">
        <v>44</v>
      </c>
      <c r="D5539">
        <v>1</v>
      </c>
      <c r="E5539" s="1">
        <v>45756</v>
      </c>
      <c r="F5539" s="1">
        <v>45760</v>
      </c>
      <c r="G5539">
        <v>5</v>
      </c>
      <c r="H5539" s="1">
        <v>45765</v>
      </c>
      <c r="I5539">
        <v>5</v>
      </c>
      <c r="J5539" t="s">
        <v>16</v>
      </c>
      <c r="K5539" t="s">
        <v>17</v>
      </c>
      <c r="L5539" t="s">
        <v>33</v>
      </c>
      <c r="M5539">
        <v>50990</v>
      </c>
      <c r="N5539" t="str">
        <f>TEXT(tblorders[[#This Row],[order_date]], "mmm-yyyy")</f>
        <v>Apr-2025</v>
      </c>
      <c r="O5539">
        <f>tblorders[[#This Row],[actual_delivery_days]] -tblorders[[#This Row],[expected_delivery_days]]</f>
        <v>0</v>
      </c>
    </row>
    <row r="5540" spans="1:15" x14ac:dyDescent="0.2">
      <c r="A5540" t="s">
        <v>7452</v>
      </c>
      <c r="B5540" t="s">
        <v>2226</v>
      </c>
      <c r="C5540" t="s">
        <v>21</v>
      </c>
      <c r="D5540">
        <v>1</v>
      </c>
      <c r="E5540" s="1">
        <v>45589</v>
      </c>
      <c r="F5540" s="1">
        <v>45590</v>
      </c>
      <c r="G5540">
        <v>7</v>
      </c>
      <c r="H5540" s="1">
        <v>45597</v>
      </c>
      <c r="I5540">
        <v>7</v>
      </c>
      <c r="J5540" t="s">
        <v>16</v>
      </c>
      <c r="K5540" t="s">
        <v>17</v>
      </c>
      <c r="L5540" t="s">
        <v>58</v>
      </c>
      <c r="M5540">
        <v>89990</v>
      </c>
      <c r="N5540" t="str">
        <f>TEXT(tblorders[[#This Row],[order_date]], "mmm-yyyy")</f>
        <v>Oct-2024</v>
      </c>
      <c r="O5540">
        <f>tblorders[[#This Row],[actual_delivery_days]] -tblorders[[#This Row],[expected_delivery_days]]</f>
        <v>0</v>
      </c>
    </row>
    <row r="5541" spans="1:15" x14ac:dyDescent="0.2">
      <c r="A5541" t="s">
        <v>7453</v>
      </c>
      <c r="B5541" t="s">
        <v>4627</v>
      </c>
      <c r="C5541" t="s">
        <v>15</v>
      </c>
      <c r="D5541">
        <v>1</v>
      </c>
      <c r="E5541" s="1">
        <v>45146</v>
      </c>
      <c r="F5541" s="1">
        <v>45149</v>
      </c>
      <c r="G5541">
        <v>7</v>
      </c>
      <c r="H5541" s="1">
        <v>45161</v>
      </c>
      <c r="I5541">
        <v>12</v>
      </c>
      <c r="J5541" t="s">
        <v>61</v>
      </c>
      <c r="K5541" t="s">
        <v>41</v>
      </c>
      <c r="L5541" t="s">
        <v>33</v>
      </c>
      <c r="M5541">
        <v>55990</v>
      </c>
      <c r="N5541" t="str">
        <f>TEXT(tblorders[[#This Row],[order_date]], "mmm-yyyy")</f>
        <v>Aug-2023</v>
      </c>
      <c r="O5541">
        <f>tblorders[[#This Row],[actual_delivery_days]] -tblorders[[#This Row],[expected_delivery_days]]</f>
        <v>5</v>
      </c>
    </row>
    <row r="5542" spans="1:15" x14ac:dyDescent="0.2">
      <c r="A5542" t="s">
        <v>7454</v>
      </c>
      <c r="B5542" t="s">
        <v>1727</v>
      </c>
      <c r="C5542" t="s">
        <v>44</v>
      </c>
      <c r="D5542">
        <v>1</v>
      </c>
      <c r="E5542" s="1">
        <v>45530</v>
      </c>
      <c r="F5542" s="1">
        <v>45533</v>
      </c>
      <c r="G5542">
        <v>10</v>
      </c>
      <c r="H5542" s="1">
        <v>45541</v>
      </c>
      <c r="I5542">
        <v>8</v>
      </c>
      <c r="J5542" t="s">
        <v>16</v>
      </c>
      <c r="K5542" t="s">
        <v>41</v>
      </c>
      <c r="L5542" t="s">
        <v>26</v>
      </c>
      <c r="M5542">
        <v>50990</v>
      </c>
      <c r="N5542" t="str">
        <f>TEXT(tblorders[[#This Row],[order_date]], "mmm-yyyy")</f>
        <v>Aug-2024</v>
      </c>
      <c r="O5542">
        <f>tblorders[[#This Row],[actual_delivery_days]] -tblorders[[#This Row],[expected_delivery_days]]</f>
        <v>-2</v>
      </c>
    </row>
    <row r="5543" spans="1:15" x14ac:dyDescent="0.2">
      <c r="A5543" t="s">
        <v>7455</v>
      </c>
      <c r="B5543" t="s">
        <v>2873</v>
      </c>
      <c r="C5543" t="s">
        <v>29</v>
      </c>
      <c r="D5543">
        <v>1</v>
      </c>
      <c r="E5543" s="1">
        <v>45625</v>
      </c>
      <c r="F5543" s="1">
        <v>45630</v>
      </c>
      <c r="G5543">
        <v>7</v>
      </c>
      <c r="H5543" s="1">
        <v>45639</v>
      </c>
      <c r="I5543">
        <v>9</v>
      </c>
      <c r="J5543" t="s">
        <v>16</v>
      </c>
      <c r="K5543" t="s">
        <v>25</v>
      </c>
      <c r="L5543" t="s">
        <v>58</v>
      </c>
      <c r="M5543">
        <v>11000</v>
      </c>
      <c r="N5543" t="str">
        <f>TEXT(tblorders[[#This Row],[order_date]], "mmm-yyyy")</f>
        <v>Nov-2024</v>
      </c>
      <c r="O5543">
        <f>tblorders[[#This Row],[actual_delivery_days]] -tblorders[[#This Row],[expected_delivery_days]]</f>
        <v>2</v>
      </c>
    </row>
    <row r="5544" spans="1:15" x14ac:dyDescent="0.2">
      <c r="A5544" t="s">
        <v>7456</v>
      </c>
      <c r="B5544" t="s">
        <v>2667</v>
      </c>
      <c r="C5544" t="s">
        <v>29</v>
      </c>
      <c r="D5544">
        <v>2</v>
      </c>
      <c r="E5544" s="1">
        <v>45734</v>
      </c>
      <c r="F5544" s="1">
        <v>45739</v>
      </c>
      <c r="G5544">
        <v>5</v>
      </c>
      <c r="H5544" s="1">
        <v>45743</v>
      </c>
      <c r="I5544">
        <v>4</v>
      </c>
      <c r="J5544" t="s">
        <v>16</v>
      </c>
      <c r="K5544" t="s">
        <v>17</v>
      </c>
      <c r="L5544" t="s">
        <v>22</v>
      </c>
      <c r="M5544">
        <v>22000</v>
      </c>
      <c r="N5544" t="str">
        <f>TEXT(tblorders[[#This Row],[order_date]], "mmm-yyyy")</f>
        <v>Mar-2025</v>
      </c>
      <c r="O5544">
        <f>tblorders[[#This Row],[actual_delivery_days]] -tblorders[[#This Row],[expected_delivery_days]]</f>
        <v>-1</v>
      </c>
    </row>
    <row r="5545" spans="1:15" x14ac:dyDescent="0.2">
      <c r="A5545" t="s">
        <v>7457</v>
      </c>
      <c r="B5545" t="s">
        <v>4740</v>
      </c>
      <c r="C5545" t="s">
        <v>21</v>
      </c>
      <c r="D5545">
        <v>1</v>
      </c>
      <c r="E5545" s="1">
        <v>45305</v>
      </c>
      <c r="F5545" s="1">
        <v>45309</v>
      </c>
      <c r="G5545">
        <v>7</v>
      </c>
      <c r="H5545" s="1">
        <v>45321</v>
      </c>
      <c r="I5545">
        <v>12</v>
      </c>
      <c r="J5545" t="s">
        <v>61</v>
      </c>
      <c r="K5545" t="s">
        <v>25</v>
      </c>
      <c r="L5545" t="s">
        <v>18</v>
      </c>
      <c r="M5545">
        <v>89990</v>
      </c>
      <c r="N5545" t="str">
        <f>TEXT(tblorders[[#This Row],[order_date]], "mmm-yyyy")</f>
        <v>Jan-2024</v>
      </c>
      <c r="O5545">
        <f>tblorders[[#This Row],[actual_delivery_days]] -tblorders[[#This Row],[expected_delivery_days]]</f>
        <v>5</v>
      </c>
    </row>
    <row r="5546" spans="1:15" x14ac:dyDescent="0.2">
      <c r="A5546" t="s">
        <v>7458</v>
      </c>
      <c r="B5546" t="s">
        <v>1850</v>
      </c>
      <c r="C5546" t="s">
        <v>32</v>
      </c>
      <c r="D5546">
        <v>1</v>
      </c>
      <c r="E5546" s="1">
        <v>45205</v>
      </c>
      <c r="F5546" s="1">
        <v>45209</v>
      </c>
      <c r="G5546">
        <v>5</v>
      </c>
      <c r="H5546" s="1">
        <v>45217</v>
      </c>
      <c r="I5546">
        <v>8</v>
      </c>
      <c r="J5546" t="s">
        <v>16</v>
      </c>
      <c r="K5546" t="s">
        <v>25</v>
      </c>
      <c r="L5546" t="s">
        <v>22</v>
      </c>
      <c r="M5546">
        <v>45000</v>
      </c>
      <c r="N5546" t="str">
        <f>TEXT(tblorders[[#This Row],[order_date]], "mmm-yyyy")</f>
        <v>Oct-2023</v>
      </c>
      <c r="O5546">
        <f>tblorders[[#This Row],[actual_delivery_days]] -tblorders[[#This Row],[expected_delivery_days]]</f>
        <v>3</v>
      </c>
    </row>
    <row r="5547" spans="1:15" x14ac:dyDescent="0.2">
      <c r="A5547" t="s">
        <v>7459</v>
      </c>
      <c r="B5547" t="s">
        <v>1384</v>
      </c>
      <c r="C5547" t="s">
        <v>29</v>
      </c>
      <c r="D5547">
        <v>1</v>
      </c>
      <c r="E5547" s="1">
        <v>45178</v>
      </c>
      <c r="F5547" s="1">
        <v>45179</v>
      </c>
      <c r="G5547">
        <v>7</v>
      </c>
      <c r="H5547" s="1">
        <v>45187</v>
      </c>
      <c r="I5547">
        <v>8</v>
      </c>
      <c r="J5547" t="s">
        <v>16</v>
      </c>
      <c r="K5547" t="s">
        <v>17</v>
      </c>
      <c r="L5547" t="s">
        <v>58</v>
      </c>
      <c r="M5547">
        <v>11000</v>
      </c>
      <c r="N5547" t="str">
        <f>TEXT(tblorders[[#This Row],[order_date]], "mmm-yyyy")</f>
        <v>Sep-2023</v>
      </c>
      <c r="O5547">
        <f>tblorders[[#This Row],[actual_delivery_days]] -tblorders[[#This Row],[expected_delivery_days]]</f>
        <v>1</v>
      </c>
    </row>
    <row r="5548" spans="1:15" x14ac:dyDescent="0.2">
      <c r="A5548" t="s">
        <v>7460</v>
      </c>
      <c r="B5548" t="s">
        <v>132</v>
      </c>
      <c r="C5548" t="s">
        <v>32</v>
      </c>
      <c r="D5548">
        <v>1</v>
      </c>
      <c r="E5548" s="1">
        <v>45725</v>
      </c>
      <c r="F5548" s="1">
        <v>45730</v>
      </c>
      <c r="G5548">
        <v>5</v>
      </c>
      <c r="H5548" s="1">
        <v>45734</v>
      </c>
      <c r="I5548">
        <v>4</v>
      </c>
      <c r="J5548" t="s">
        <v>16</v>
      </c>
      <c r="K5548" t="s">
        <v>25</v>
      </c>
      <c r="L5548" t="s">
        <v>33</v>
      </c>
      <c r="M5548">
        <v>45000</v>
      </c>
      <c r="N5548" t="str">
        <f>TEXT(tblorders[[#This Row],[order_date]], "mmm-yyyy")</f>
        <v>Mar-2025</v>
      </c>
      <c r="O5548">
        <f>tblorders[[#This Row],[actual_delivery_days]] -tblorders[[#This Row],[expected_delivery_days]]</f>
        <v>-1</v>
      </c>
    </row>
    <row r="5549" spans="1:15" x14ac:dyDescent="0.2">
      <c r="A5549" t="s">
        <v>7461</v>
      </c>
      <c r="B5549" t="s">
        <v>3828</v>
      </c>
      <c r="C5549" t="s">
        <v>44</v>
      </c>
      <c r="D5549">
        <v>1</v>
      </c>
      <c r="E5549" s="1">
        <v>45598</v>
      </c>
      <c r="F5549" s="1">
        <v>45602</v>
      </c>
      <c r="G5549">
        <v>5</v>
      </c>
      <c r="H5549" s="1">
        <v>45607</v>
      </c>
      <c r="I5549">
        <v>5</v>
      </c>
      <c r="J5549" t="s">
        <v>16</v>
      </c>
      <c r="K5549" t="s">
        <v>41</v>
      </c>
      <c r="L5549" t="s">
        <v>18</v>
      </c>
      <c r="M5549">
        <v>50990</v>
      </c>
      <c r="N5549" t="str">
        <f>TEXT(tblorders[[#This Row],[order_date]], "mmm-yyyy")</f>
        <v>Nov-2024</v>
      </c>
      <c r="O5549">
        <f>tblorders[[#This Row],[actual_delivery_days]] -tblorders[[#This Row],[expected_delivery_days]]</f>
        <v>0</v>
      </c>
    </row>
    <row r="5550" spans="1:15" x14ac:dyDescent="0.2">
      <c r="A5550" t="s">
        <v>7462</v>
      </c>
      <c r="B5550" t="s">
        <v>60</v>
      </c>
      <c r="C5550" t="s">
        <v>44</v>
      </c>
      <c r="D5550">
        <v>2</v>
      </c>
      <c r="E5550" s="1">
        <v>45754</v>
      </c>
      <c r="F5550" s="1">
        <v>45759</v>
      </c>
      <c r="G5550">
        <v>10</v>
      </c>
      <c r="H5550" s="1">
        <v>45769</v>
      </c>
      <c r="I5550">
        <v>10</v>
      </c>
      <c r="J5550" t="s">
        <v>16</v>
      </c>
      <c r="K5550" t="s">
        <v>25</v>
      </c>
      <c r="L5550" t="s">
        <v>22</v>
      </c>
      <c r="M5550">
        <v>101980</v>
      </c>
      <c r="N5550" t="str">
        <f>TEXT(tblorders[[#This Row],[order_date]], "mmm-yyyy")</f>
        <v>Apr-2025</v>
      </c>
      <c r="O5550">
        <f>tblorders[[#This Row],[actual_delivery_days]] -tblorders[[#This Row],[expected_delivery_days]]</f>
        <v>0</v>
      </c>
    </row>
    <row r="5551" spans="1:15" x14ac:dyDescent="0.2">
      <c r="A5551" t="s">
        <v>7463</v>
      </c>
      <c r="B5551" t="s">
        <v>5449</v>
      </c>
      <c r="C5551" t="s">
        <v>32</v>
      </c>
      <c r="D5551">
        <v>1</v>
      </c>
      <c r="E5551" s="1">
        <v>45789</v>
      </c>
      <c r="F5551" s="1">
        <v>45792</v>
      </c>
      <c r="G5551">
        <v>5</v>
      </c>
      <c r="H5551" s="1">
        <v>45796</v>
      </c>
      <c r="I5551">
        <v>4</v>
      </c>
      <c r="J5551" t="s">
        <v>16</v>
      </c>
      <c r="K5551" t="s">
        <v>41</v>
      </c>
      <c r="L5551" t="s">
        <v>26</v>
      </c>
      <c r="M5551">
        <v>45000</v>
      </c>
      <c r="N5551" t="str">
        <f>TEXT(tblorders[[#This Row],[order_date]], "mmm-yyyy")</f>
        <v>May-2025</v>
      </c>
      <c r="O5551">
        <f>tblorders[[#This Row],[actual_delivery_days]] -tblorders[[#This Row],[expected_delivery_days]]</f>
        <v>-1</v>
      </c>
    </row>
    <row r="5552" spans="1:15" x14ac:dyDescent="0.2">
      <c r="A5552" t="s">
        <v>7464</v>
      </c>
      <c r="B5552" t="s">
        <v>2018</v>
      </c>
      <c r="C5552" t="s">
        <v>21</v>
      </c>
      <c r="D5552">
        <v>1</v>
      </c>
      <c r="E5552" s="1">
        <v>45793</v>
      </c>
      <c r="F5552" s="1">
        <v>45795</v>
      </c>
      <c r="G5552">
        <v>7</v>
      </c>
      <c r="H5552" s="1">
        <v>45803</v>
      </c>
      <c r="I5552">
        <v>8</v>
      </c>
      <c r="J5552" t="s">
        <v>16</v>
      </c>
      <c r="K5552" t="s">
        <v>41</v>
      </c>
      <c r="L5552" t="s">
        <v>58</v>
      </c>
      <c r="M5552">
        <v>89990</v>
      </c>
      <c r="N5552" t="str">
        <f>TEXT(tblorders[[#This Row],[order_date]], "mmm-yyyy")</f>
        <v>May-2025</v>
      </c>
      <c r="O5552">
        <f>tblorders[[#This Row],[actual_delivery_days]] -tblorders[[#This Row],[expected_delivery_days]]</f>
        <v>1</v>
      </c>
    </row>
    <row r="5553" spans="1:15" x14ac:dyDescent="0.2">
      <c r="A5553" t="s">
        <v>7465</v>
      </c>
      <c r="B5553" t="s">
        <v>7466</v>
      </c>
      <c r="C5553" t="s">
        <v>21</v>
      </c>
      <c r="D5553">
        <v>2</v>
      </c>
      <c r="E5553" s="1">
        <v>45802</v>
      </c>
      <c r="F5553" s="1">
        <v>45806</v>
      </c>
      <c r="G5553">
        <v>5</v>
      </c>
      <c r="H5553" s="1">
        <v>45813</v>
      </c>
      <c r="I5553">
        <v>7</v>
      </c>
      <c r="J5553" t="s">
        <v>16</v>
      </c>
      <c r="K5553" t="s">
        <v>41</v>
      </c>
      <c r="L5553" t="s">
        <v>18</v>
      </c>
      <c r="M5553">
        <v>179980</v>
      </c>
      <c r="N5553" t="str">
        <f>TEXT(tblorders[[#This Row],[order_date]], "mmm-yyyy")</f>
        <v>May-2025</v>
      </c>
      <c r="O5553">
        <f>tblorders[[#This Row],[actual_delivery_days]] -tblorders[[#This Row],[expected_delivery_days]]</f>
        <v>2</v>
      </c>
    </row>
    <row r="5554" spans="1:15" x14ac:dyDescent="0.2">
      <c r="A5554" t="s">
        <v>7467</v>
      </c>
      <c r="B5554" t="s">
        <v>7012</v>
      </c>
      <c r="C5554" t="s">
        <v>32</v>
      </c>
      <c r="D5554">
        <v>1</v>
      </c>
      <c r="E5554" s="1">
        <v>45109</v>
      </c>
      <c r="F5554" s="1">
        <v>45110</v>
      </c>
      <c r="G5554">
        <v>7</v>
      </c>
      <c r="H5554" s="1">
        <v>45117</v>
      </c>
      <c r="I5554">
        <v>7</v>
      </c>
      <c r="J5554" t="s">
        <v>16</v>
      </c>
      <c r="K5554" t="s">
        <v>25</v>
      </c>
      <c r="L5554" t="s">
        <v>33</v>
      </c>
      <c r="M5554">
        <v>45000</v>
      </c>
      <c r="N5554" t="str">
        <f>TEXT(tblorders[[#This Row],[order_date]], "mmm-yyyy")</f>
        <v>Jul-2023</v>
      </c>
      <c r="O5554">
        <f>tblorders[[#This Row],[actual_delivery_days]] -tblorders[[#This Row],[expected_delivery_days]]</f>
        <v>0</v>
      </c>
    </row>
    <row r="5555" spans="1:15" x14ac:dyDescent="0.2">
      <c r="A5555" t="s">
        <v>7468</v>
      </c>
      <c r="B5555" t="s">
        <v>2753</v>
      </c>
      <c r="C5555" t="s">
        <v>44</v>
      </c>
      <c r="D5555">
        <v>1</v>
      </c>
      <c r="E5555" s="1">
        <v>44831</v>
      </c>
      <c r="F5555" s="1">
        <v>44835</v>
      </c>
      <c r="G5555">
        <v>5</v>
      </c>
      <c r="H5555" s="1">
        <v>44838</v>
      </c>
      <c r="I5555">
        <v>3</v>
      </c>
      <c r="J5555" t="s">
        <v>16</v>
      </c>
      <c r="K5555" t="s">
        <v>25</v>
      </c>
      <c r="L5555" t="s">
        <v>58</v>
      </c>
      <c r="M5555">
        <v>50990</v>
      </c>
      <c r="N5555" t="str">
        <f>TEXT(tblorders[[#This Row],[order_date]], "mmm-yyyy")</f>
        <v>Sep-2022</v>
      </c>
      <c r="O5555">
        <f>tblorders[[#This Row],[actual_delivery_days]] -tblorders[[#This Row],[expected_delivery_days]]</f>
        <v>-2</v>
      </c>
    </row>
    <row r="5556" spans="1:15" x14ac:dyDescent="0.2">
      <c r="A5556" t="s">
        <v>7469</v>
      </c>
      <c r="B5556" t="s">
        <v>3106</v>
      </c>
      <c r="C5556" t="s">
        <v>55</v>
      </c>
      <c r="D5556">
        <v>2</v>
      </c>
      <c r="E5556" s="1">
        <v>45767</v>
      </c>
      <c r="F5556" s="1">
        <v>45770</v>
      </c>
      <c r="G5556">
        <v>7</v>
      </c>
      <c r="H5556" s="1">
        <v>45780</v>
      </c>
      <c r="I5556">
        <v>10</v>
      </c>
      <c r="J5556" t="s">
        <v>16</v>
      </c>
      <c r="K5556" t="s">
        <v>41</v>
      </c>
      <c r="L5556" t="s">
        <v>58</v>
      </c>
      <c r="M5556">
        <v>199980</v>
      </c>
      <c r="N5556" t="str">
        <f>TEXT(tblorders[[#This Row],[order_date]], "mmm-yyyy")</f>
        <v>Apr-2025</v>
      </c>
      <c r="O5556">
        <f>tblorders[[#This Row],[actual_delivery_days]] -tblorders[[#This Row],[expected_delivery_days]]</f>
        <v>3</v>
      </c>
    </row>
    <row r="5557" spans="1:15" x14ac:dyDescent="0.2">
      <c r="A5557" t="s">
        <v>7470</v>
      </c>
      <c r="B5557" t="s">
        <v>4236</v>
      </c>
      <c r="C5557" t="s">
        <v>55</v>
      </c>
      <c r="D5557">
        <v>1</v>
      </c>
      <c r="E5557" s="1">
        <v>45657</v>
      </c>
      <c r="F5557" s="1">
        <v>45661</v>
      </c>
      <c r="G5557">
        <v>10</v>
      </c>
      <c r="H5557" s="1">
        <v>45671</v>
      </c>
      <c r="I5557">
        <v>10</v>
      </c>
      <c r="J5557" t="s">
        <v>16</v>
      </c>
      <c r="K5557" t="s">
        <v>25</v>
      </c>
      <c r="L5557" t="s">
        <v>22</v>
      </c>
      <c r="M5557">
        <v>99990</v>
      </c>
      <c r="N5557" t="str">
        <f>TEXT(tblorders[[#This Row],[order_date]], "mmm-yyyy")</f>
        <v>Dec-2024</v>
      </c>
      <c r="O5557">
        <f>tblorders[[#This Row],[actual_delivery_days]] -tblorders[[#This Row],[expected_delivery_days]]</f>
        <v>0</v>
      </c>
    </row>
    <row r="5558" spans="1:15" x14ac:dyDescent="0.2">
      <c r="A5558" t="s">
        <v>7471</v>
      </c>
      <c r="B5558" t="s">
        <v>3835</v>
      </c>
      <c r="C5558" t="s">
        <v>29</v>
      </c>
      <c r="D5558">
        <v>1</v>
      </c>
      <c r="E5558" s="1">
        <v>45708</v>
      </c>
      <c r="F5558" s="1">
        <v>45712</v>
      </c>
      <c r="G5558">
        <v>7</v>
      </c>
      <c r="H5558" s="1">
        <v>45720</v>
      </c>
      <c r="I5558">
        <v>8</v>
      </c>
      <c r="J5558" t="s">
        <v>16</v>
      </c>
      <c r="K5558" t="s">
        <v>41</v>
      </c>
      <c r="L5558" t="s">
        <v>33</v>
      </c>
      <c r="M5558">
        <v>11000</v>
      </c>
      <c r="N5558" t="str">
        <f>TEXT(tblorders[[#This Row],[order_date]], "mmm-yyyy")</f>
        <v>Feb-2025</v>
      </c>
      <c r="O5558">
        <f>tblorders[[#This Row],[actual_delivery_days]] -tblorders[[#This Row],[expected_delivery_days]]</f>
        <v>1</v>
      </c>
    </row>
    <row r="5559" spans="1:15" x14ac:dyDescent="0.2">
      <c r="A5559" t="s">
        <v>7472</v>
      </c>
      <c r="B5559" t="s">
        <v>3359</v>
      </c>
      <c r="C5559" t="s">
        <v>21</v>
      </c>
      <c r="D5559">
        <v>1</v>
      </c>
      <c r="E5559" s="1">
        <v>45699</v>
      </c>
      <c r="F5559" s="1">
        <v>45704</v>
      </c>
      <c r="G5559">
        <v>5</v>
      </c>
      <c r="H5559" s="1">
        <v>45709</v>
      </c>
      <c r="I5559">
        <v>5</v>
      </c>
      <c r="J5559" t="s">
        <v>16</v>
      </c>
      <c r="K5559" t="s">
        <v>17</v>
      </c>
      <c r="L5559" t="s">
        <v>33</v>
      </c>
      <c r="M5559">
        <v>89990</v>
      </c>
      <c r="N5559" t="str">
        <f>TEXT(tblorders[[#This Row],[order_date]], "mmm-yyyy")</f>
        <v>Feb-2025</v>
      </c>
      <c r="O5559">
        <f>tblorders[[#This Row],[actual_delivery_days]] -tblorders[[#This Row],[expected_delivery_days]]</f>
        <v>0</v>
      </c>
    </row>
    <row r="5560" spans="1:15" x14ac:dyDescent="0.2">
      <c r="A5560" t="s">
        <v>7473</v>
      </c>
      <c r="B5560" t="s">
        <v>766</v>
      </c>
      <c r="C5560" t="s">
        <v>15</v>
      </c>
      <c r="D5560">
        <v>2</v>
      </c>
      <c r="E5560" s="1">
        <v>45121</v>
      </c>
      <c r="F5560" s="1">
        <v>45124</v>
      </c>
      <c r="G5560">
        <v>5</v>
      </c>
      <c r="H5560" s="1">
        <v>45128</v>
      </c>
      <c r="I5560">
        <v>4</v>
      </c>
      <c r="J5560" t="s">
        <v>16</v>
      </c>
      <c r="K5560" t="s">
        <v>25</v>
      </c>
      <c r="L5560" t="s">
        <v>33</v>
      </c>
      <c r="M5560">
        <v>111980</v>
      </c>
      <c r="N5560" t="str">
        <f>TEXT(tblorders[[#This Row],[order_date]], "mmm-yyyy")</f>
        <v>Jul-2023</v>
      </c>
      <c r="O5560">
        <f>tblorders[[#This Row],[actual_delivery_days]] -tblorders[[#This Row],[expected_delivery_days]]</f>
        <v>-1</v>
      </c>
    </row>
    <row r="5561" spans="1:15" x14ac:dyDescent="0.2">
      <c r="A5561" t="s">
        <v>7474</v>
      </c>
      <c r="B5561" t="s">
        <v>1460</v>
      </c>
      <c r="C5561" t="s">
        <v>21</v>
      </c>
      <c r="D5561">
        <v>1</v>
      </c>
      <c r="E5561" s="1">
        <v>45675</v>
      </c>
      <c r="F5561" s="1">
        <v>45678</v>
      </c>
      <c r="G5561">
        <v>10</v>
      </c>
      <c r="H5561" s="1">
        <v>45687</v>
      </c>
      <c r="I5561">
        <v>9</v>
      </c>
      <c r="J5561" t="s">
        <v>16</v>
      </c>
      <c r="K5561" t="s">
        <v>41</v>
      </c>
      <c r="L5561" t="s">
        <v>58</v>
      </c>
      <c r="M5561">
        <v>89990</v>
      </c>
      <c r="N5561" t="str">
        <f>TEXT(tblorders[[#This Row],[order_date]], "mmm-yyyy")</f>
        <v>Jan-2025</v>
      </c>
      <c r="O5561">
        <f>tblorders[[#This Row],[actual_delivery_days]] -tblorders[[#This Row],[expected_delivery_days]]</f>
        <v>-1</v>
      </c>
    </row>
    <row r="5562" spans="1:15" x14ac:dyDescent="0.2">
      <c r="A5562" t="s">
        <v>7475</v>
      </c>
      <c r="B5562" t="s">
        <v>1799</v>
      </c>
      <c r="C5562" t="s">
        <v>55</v>
      </c>
      <c r="D5562">
        <v>1</v>
      </c>
      <c r="E5562" s="1">
        <v>45707</v>
      </c>
      <c r="F5562" s="1">
        <v>45711</v>
      </c>
      <c r="G5562">
        <v>7</v>
      </c>
      <c r="H5562" s="1">
        <v>45718</v>
      </c>
      <c r="I5562">
        <v>7</v>
      </c>
      <c r="J5562" t="s">
        <v>16</v>
      </c>
      <c r="K5562" t="s">
        <v>25</v>
      </c>
      <c r="L5562" t="s">
        <v>22</v>
      </c>
      <c r="M5562">
        <v>99990</v>
      </c>
      <c r="N5562" t="str">
        <f>TEXT(tblorders[[#This Row],[order_date]], "mmm-yyyy")</f>
        <v>Feb-2025</v>
      </c>
      <c r="O5562">
        <f>tblorders[[#This Row],[actual_delivery_days]] -tblorders[[#This Row],[expected_delivery_days]]</f>
        <v>0</v>
      </c>
    </row>
    <row r="5563" spans="1:15" x14ac:dyDescent="0.2">
      <c r="A5563" t="s">
        <v>7476</v>
      </c>
      <c r="B5563" t="s">
        <v>6593</v>
      </c>
      <c r="C5563" t="s">
        <v>55</v>
      </c>
      <c r="D5563">
        <v>1</v>
      </c>
      <c r="E5563" s="1">
        <v>45755</v>
      </c>
      <c r="F5563" s="1">
        <v>45757</v>
      </c>
      <c r="G5563">
        <v>5</v>
      </c>
      <c r="H5563" s="1">
        <v>45762</v>
      </c>
      <c r="I5563">
        <v>5</v>
      </c>
      <c r="J5563" t="s">
        <v>16</v>
      </c>
      <c r="K5563" t="s">
        <v>17</v>
      </c>
      <c r="L5563" t="s">
        <v>58</v>
      </c>
      <c r="M5563">
        <v>99990</v>
      </c>
      <c r="N5563" t="str">
        <f>TEXT(tblorders[[#This Row],[order_date]], "mmm-yyyy")</f>
        <v>Apr-2025</v>
      </c>
      <c r="O5563">
        <f>tblorders[[#This Row],[actual_delivery_days]] -tblorders[[#This Row],[expected_delivery_days]]</f>
        <v>0</v>
      </c>
    </row>
    <row r="5564" spans="1:15" x14ac:dyDescent="0.2">
      <c r="A5564" t="s">
        <v>7477</v>
      </c>
      <c r="B5564" t="s">
        <v>832</v>
      </c>
      <c r="C5564" t="s">
        <v>44</v>
      </c>
      <c r="D5564">
        <v>1</v>
      </c>
      <c r="E5564" s="1">
        <v>45155</v>
      </c>
      <c r="F5564" s="1">
        <v>45156</v>
      </c>
      <c r="G5564">
        <v>5</v>
      </c>
      <c r="H5564" s="1">
        <v>45161</v>
      </c>
      <c r="I5564">
        <v>5</v>
      </c>
      <c r="J5564" t="s">
        <v>40</v>
      </c>
      <c r="K5564" t="s">
        <v>25</v>
      </c>
      <c r="L5564" t="s">
        <v>18</v>
      </c>
      <c r="M5564">
        <v>50990</v>
      </c>
      <c r="N5564" t="str">
        <f>TEXT(tblorders[[#This Row],[order_date]], "mmm-yyyy")</f>
        <v>Aug-2023</v>
      </c>
      <c r="O5564">
        <f>tblorders[[#This Row],[actual_delivery_days]] -tblorders[[#This Row],[expected_delivery_days]]</f>
        <v>0</v>
      </c>
    </row>
    <row r="5565" spans="1:15" x14ac:dyDescent="0.2">
      <c r="A5565" t="s">
        <v>7478</v>
      </c>
      <c r="B5565" t="s">
        <v>5735</v>
      </c>
      <c r="C5565" t="s">
        <v>44</v>
      </c>
      <c r="D5565">
        <v>1</v>
      </c>
      <c r="E5565" s="1">
        <v>45367</v>
      </c>
      <c r="F5565" s="1">
        <v>45368</v>
      </c>
      <c r="G5565">
        <v>7</v>
      </c>
      <c r="H5565" s="1">
        <v>45375</v>
      </c>
      <c r="I5565">
        <v>7</v>
      </c>
      <c r="J5565" t="s">
        <v>16</v>
      </c>
      <c r="K5565" t="s">
        <v>41</v>
      </c>
      <c r="L5565" t="s">
        <v>33</v>
      </c>
      <c r="M5565">
        <v>50990</v>
      </c>
      <c r="N5565" t="str">
        <f>TEXT(tblorders[[#This Row],[order_date]], "mmm-yyyy")</f>
        <v>Mar-2024</v>
      </c>
      <c r="O5565">
        <f>tblorders[[#This Row],[actual_delivery_days]] -tblorders[[#This Row],[expected_delivery_days]]</f>
        <v>0</v>
      </c>
    </row>
    <row r="5566" spans="1:15" x14ac:dyDescent="0.2">
      <c r="A5566" t="s">
        <v>7479</v>
      </c>
      <c r="B5566" t="s">
        <v>715</v>
      </c>
      <c r="C5566" t="s">
        <v>55</v>
      </c>
      <c r="D5566">
        <v>2</v>
      </c>
      <c r="E5566" s="1">
        <v>45791</v>
      </c>
      <c r="F5566" s="1">
        <v>45795</v>
      </c>
      <c r="G5566">
        <v>7</v>
      </c>
      <c r="H5566" s="1">
        <v>45805</v>
      </c>
      <c r="I5566">
        <v>10</v>
      </c>
      <c r="J5566" t="s">
        <v>16</v>
      </c>
      <c r="K5566" t="s">
        <v>25</v>
      </c>
      <c r="L5566" t="s">
        <v>33</v>
      </c>
      <c r="M5566">
        <v>199980</v>
      </c>
      <c r="N5566" t="str">
        <f>TEXT(tblorders[[#This Row],[order_date]], "mmm-yyyy")</f>
        <v>May-2025</v>
      </c>
      <c r="O5566">
        <f>tblorders[[#This Row],[actual_delivery_days]] -tblorders[[#This Row],[expected_delivery_days]]</f>
        <v>3</v>
      </c>
    </row>
    <row r="5567" spans="1:15" x14ac:dyDescent="0.2">
      <c r="A5567" t="s">
        <v>7480</v>
      </c>
      <c r="B5567" t="s">
        <v>3413</v>
      </c>
      <c r="C5567" t="s">
        <v>29</v>
      </c>
      <c r="D5567">
        <v>2</v>
      </c>
      <c r="E5567" s="1">
        <v>45347</v>
      </c>
      <c r="F5567" s="1">
        <v>45351</v>
      </c>
      <c r="G5567">
        <v>7</v>
      </c>
      <c r="H5567" s="1">
        <v>45358</v>
      </c>
      <c r="I5567">
        <v>7</v>
      </c>
      <c r="J5567" t="s">
        <v>16</v>
      </c>
      <c r="K5567" t="s">
        <v>17</v>
      </c>
      <c r="L5567" t="s">
        <v>58</v>
      </c>
      <c r="M5567">
        <v>22000</v>
      </c>
      <c r="N5567" t="str">
        <f>TEXT(tblorders[[#This Row],[order_date]], "mmm-yyyy")</f>
        <v>Feb-2024</v>
      </c>
      <c r="O5567">
        <f>tblorders[[#This Row],[actual_delivery_days]] -tblorders[[#This Row],[expected_delivery_days]]</f>
        <v>0</v>
      </c>
    </row>
    <row r="5568" spans="1:15" x14ac:dyDescent="0.2">
      <c r="A5568" t="s">
        <v>7481</v>
      </c>
      <c r="B5568" t="s">
        <v>160</v>
      </c>
      <c r="C5568" t="s">
        <v>21</v>
      </c>
      <c r="D5568">
        <v>1</v>
      </c>
      <c r="E5568" s="1">
        <v>45667</v>
      </c>
      <c r="F5568" s="1">
        <v>45672</v>
      </c>
      <c r="G5568">
        <v>5</v>
      </c>
      <c r="H5568" s="1">
        <v>45676</v>
      </c>
      <c r="I5568">
        <v>4</v>
      </c>
      <c r="J5568" t="s">
        <v>16</v>
      </c>
      <c r="K5568" t="s">
        <v>41</v>
      </c>
      <c r="L5568" t="s">
        <v>33</v>
      </c>
      <c r="M5568">
        <v>89990</v>
      </c>
      <c r="N5568" t="str">
        <f>TEXT(tblorders[[#This Row],[order_date]], "mmm-yyyy")</f>
        <v>Jan-2025</v>
      </c>
      <c r="O5568">
        <f>tblorders[[#This Row],[actual_delivery_days]] -tblorders[[#This Row],[expected_delivery_days]]</f>
        <v>-1</v>
      </c>
    </row>
    <row r="5569" spans="1:15" x14ac:dyDescent="0.2">
      <c r="A5569" t="s">
        <v>7482</v>
      </c>
      <c r="B5569" t="s">
        <v>7483</v>
      </c>
      <c r="C5569" t="s">
        <v>55</v>
      </c>
      <c r="D5569">
        <v>2</v>
      </c>
      <c r="E5569" s="1">
        <v>45724</v>
      </c>
      <c r="F5569" s="1">
        <v>45728</v>
      </c>
      <c r="G5569">
        <v>10</v>
      </c>
      <c r="H5569" s="1">
        <v>45738</v>
      </c>
      <c r="I5569">
        <v>10</v>
      </c>
      <c r="J5569" t="s">
        <v>16</v>
      </c>
      <c r="K5569" t="s">
        <v>41</v>
      </c>
      <c r="L5569" t="s">
        <v>26</v>
      </c>
      <c r="M5569">
        <v>199980</v>
      </c>
      <c r="N5569" t="str">
        <f>TEXT(tblorders[[#This Row],[order_date]], "mmm-yyyy")</f>
        <v>Mar-2025</v>
      </c>
      <c r="O5569">
        <f>tblorders[[#This Row],[actual_delivery_days]] -tblorders[[#This Row],[expected_delivery_days]]</f>
        <v>0</v>
      </c>
    </row>
    <row r="5570" spans="1:15" x14ac:dyDescent="0.2">
      <c r="A5570" t="s">
        <v>7484</v>
      </c>
      <c r="B5570" t="s">
        <v>319</v>
      </c>
      <c r="C5570" t="s">
        <v>29</v>
      </c>
      <c r="D5570">
        <v>2</v>
      </c>
      <c r="E5570" s="1">
        <v>45506</v>
      </c>
      <c r="F5570" s="1">
        <v>45510</v>
      </c>
      <c r="G5570">
        <v>7</v>
      </c>
      <c r="H5570" s="1">
        <v>45517</v>
      </c>
      <c r="I5570">
        <v>7</v>
      </c>
      <c r="J5570" t="s">
        <v>16</v>
      </c>
      <c r="K5570" t="s">
        <v>25</v>
      </c>
      <c r="L5570" t="s">
        <v>26</v>
      </c>
      <c r="M5570">
        <v>22000</v>
      </c>
      <c r="N5570" t="str">
        <f>TEXT(tblorders[[#This Row],[order_date]], "mmm-yyyy")</f>
        <v>Aug-2024</v>
      </c>
      <c r="O5570">
        <f>tblorders[[#This Row],[actual_delivery_days]] -tblorders[[#This Row],[expected_delivery_days]]</f>
        <v>0</v>
      </c>
    </row>
    <row r="5571" spans="1:15" x14ac:dyDescent="0.2">
      <c r="A5571" t="s">
        <v>7485</v>
      </c>
      <c r="B5571" t="s">
        <v>3586</v>
      </c>
      <c r="C5571" t="s">
        <v>15</v>
      </c>
      <c r="D5571">
        <v>1</v>
      </c>
      <c r="E5571" s="1">
        <v>45739</v>
      </c>
      <c r="F5571" s="1">
        <v>45741</v>
      </c>
      <c r="G5571">
        <v>10</v>
      </c>
      <c r="H5571" s="1">
        <v>45749</v>
      </c>
      <c r="I5571">
        <v>8</v>
      </c>
      <c r="J5571" t="s">
        <v>16</v>
      </c>
      <c r="K5571" t="s">
        <v>17</v>
      </c>
      <c r="L5571" t="s">
        <v>33</v>
      </c>
      <c r="M5571">
        <v>55990</v>
      </c>
      <c r="N5571" t="str">
        <f>TEXT(tblorders[[#This Row],[order_date]], "mmm-yyyy")</f>
        <v>Mar-2025</v>
      </c>
      <c r="O5571">
        <f>tblorders[[#This Row],[actual_delivery_days]] -tblorders[[#This Row],[expected_delivery_days]]</f>
        <v>-2</v>
      </c>
    </row>
    <row r="5572" spans="1:15" x14ac:dyDescent="0.2">
      <c r="A5572" t="s">
        <v>7486</v>
      </c>
      <c r="B5572" t="s">
        <v>2412</v>
      </c>
      <c r="C5572" t="s">
        <v>55</v>
      </c>
      <c r="D5572">
        <v>1</v>
      </c>
      <c r="E5572" s="1">
        <v>45606</v>
      </c>
      <c r="F5572" s="1">
        <v>45611</v>
      </c>
      <c r="G5572">
        <v>7</v>
      </c>
      <c r="H5572" s="1">
        <v>45618</v>
      </c>
      <c r="I5572">
        <v>7</v>
      </c>
      <c r="J5572" t="s">
        <v>16</v>
      </c>
      <c r="K5572" t="s">
        <v>25</v>
      </c>
      <c r="L5572" t="s">
        <v>22</v>
      </c>
      <c r="M5572">
        <v>99990</v>
      </c>
      <c r="N5572" t="str">
        <f>TEXT(tblorders[[#This Row],[order_date]], "mmm-yyyy")</f>
        <v>Nov-2024</v>
      </c>
      <c r="O5572">
        <f>tblorders[[#This Row],[actual_delivery_days]] -tblorders[[#This Row],[expected_delivery_days]]</f>
        <v>0</v>
      </c>
    </row>
    <row r="5573" spans="1:15" x14ac:dyDescent="0.2">
      <c r="A5573" t="s">
        <v>7487</v>
      </c>
      <c r="B5573" t="s">
        <v>1179</v>
      </c>
      <c r="C5573" t="s">
        <v>44</v>
      </c>
      <c r="D5573">
        <v>2</v>
      </c>
      <c r="E5573" s="1">
        <v>45565</v>
      </c>
      <c r="F5573" s="1">
        <v>45568</v>
      </c>
      <c r="G5573">
        <v>10</v>
      </c>
      <c r="H5573" s="1">
        <v>45577</v>
      </c>
      <c r="I5573">
        <v>9</v>
      </c>
      <c r="J5573" t="s">
        <v>16</v>
      </c>
      <c r="K5573" t="s">
        <v>41</v>
      </c>
      <c r="L5573" t="s">
        <v>58</v>
      </c>
      <c r="M5573">
        <v>101980</v>
      </c>
      <c r="N5573" t="str">
        <f>TEXT(tblorders[[#This Row],[order_date]], "mmm-yyyy")</f>
        <v>Sep-2024</v>
      </c>
      <c r="O5573">
        <f>tblorders[[#This Row],[actual_delivery_days]] -tblorders[[#This Row],[expected_delivery_days]]</f>
        <v>-1</v>
      </c>
    </row>
    <row r="5574" spans="1:15" x14ac:dyDescent="0.2">
      <c r="A5574" t="s">
        <v>7488</v>
      </c>
      <c r="B5574" t="s">
        <v>148</v>
      </c>
      <c r="C5574" t="s">
        <v>29</v>
      </c>
      <c r="D5574">
        <v>1</v>
      </c>
      <c r="E5574" s="1">
        <v>44943</v>
      </c>
      <c r="F5574" s="1">
        <v>44948</v>
      </c>
      <c r="G5574">
        <v>7</v>
      </c>
      <c r="H5574" s="1">
        <v>44956</v>
      </c>
      <c r="I5574">
        <v>8</v>
      </c>
      <c r="J5574" t="s">
        <v>16</v>
      </c>
      <c r="K5574" t="s">
        <v>41</v>
      </c>
      <c r="L5574" t="s">
        <v>26</v>
      </c>
      <c r="M5574">
        <v>11000</v>
      </c>
      <c r="N5574" t="str">
        <f>TEXT(tblorders[[#This Row],[order_date]], "mmm-yyyy")</f>
        <v>Jan-2023</v>
      </c>
      <c r="O5574">
        <f>tblorders[[#This Row],[actual_delivery_days]] -tblorders[[#This Row],[expected_delivery_days]]</f>
        <v>1</v>
      </c>
    </row>
    <row r="5575" spans="1:15" x14ac:dyDescent="0.2">
      <c r="A5575" t="s">
        <v>7489</v>
      </c>
      <c r="B5575" t="s">
        <v>1513</v>
      </c>
      <c r="C5575" t="s">
        <v>44</v>
      </c>
      <c r="D5575">
        <v>1</v>
      </c>
      <c r="E5575" s="1">
        <v>45714</v>
      </c>
      <c r="F5575" s="1">
        <v>45717</v>
      </c>
      <c r="G5575">
        <v>5</v>
      </c>
      <c r="H5575" s="1">
        <v>45721</v>
      </c>
      <c r="I5575">
        <v>4</v>
      </c>
      <c r="J5575" t="s">
        <v>16</v>
      </c>
      <c r="K5575" t="s">
        <v>41</v>
      </c>
      <c r="L5575" t="s">
        <v>58</v>
      </c>
      <c r="M5575">
        <v>50990</v>
      </c>
      <c r="N5575" t="str">
        <f>TEXT(tblorders[[#This Row],[order_date]], "mmm-yyyy")</f>
        <v>Feb-2025</v>
      </c>
      <c r="O5575">
        <f>tblorders[[#This Row],[actual_delivery_days]] -tblorders[[#This Row],[expected_delivery_days]]</f>
        <v>-1</v>
      </c>
    </row>
    <row r="5576" spans="1:15" x14ac:dyDescent="0.2">
      <c r="A5576" t="s">
        <v>7490</v>
      </c>
      <c r="B5576" t="s">
        <v>6790</v>
      </c>
      <c r="C5576" t="s">
        <v>44</v>
      </c>
      <c r="D5576">
        <v>1</v>
      </c>
      <c r="E5576" s="1">
        <v>45157</v>
      </c>
      <c r="F5576" s="1">
        <v>45161</v>
      </c>
      <c r="G5576">
        <v>5</v>
      </c>
      <c r="H5576" s="1">
        <v>45169</v>
      </c>
      <c r="I5576">
        <v>8</v>
      </c>
      <c r="J5576" t="s">
        <v>16</v>
      </c>
      <c r="K5576" t="s">
        <v>41</v>
      </c>
      <c r="L5576" t="s">
        <v>58</v>
      </c>
      <c r="M5576">
        <v>50990</v>
      </c>
      <c r="N5576" t="str">
        <f>TEXT(tblorders[[#This Row],[order_date]], "mmm-yyyy")</f>
        <v>Aug-2023</v>
      </c>
      <c r="O5576">
        <f>tblorders[[#This Row],[actual_delivery_days]] -tblorders[[#This Row],[expected_delivery_days]]</f>
        <v>3</v>
      </c>
    </row>
    <row r="5577" spans="1:15" x14ac:dyDescent="0.2">
      <c r="A5577" t="s">
        <v>7491</v>
      </c>
      <c r="B5577" t="s">
        <v>704</v>
      </c>
      <c r="C5577" t="s">
        <v>15</v>
      </c>
      <c r="D5577">
        <v>1</v>
      </c>
      <c r="E5577" s="1">
        <v>45800</v>
      </c>
      <c r="F5577" s="1">
        <v>45805</v>
      </c>
      <c r="G5577">
        <v>10</v>
      </c>
      <c r="H5577" s="1">
        <v>45815</v>
      </c>
      <c r="I5577">
        <v>10</v>
      </c>
      <c r="J5577" t="s">
        <v>16</v>
      </c>
      <c r="K5577" t="s">
        <v>41</v>
      </c>
      <c r="L5577" t="s">
        <v>18</v>
      </c>
      <c r="M5577">
        <v>55990</v>
      </c>
      <c r="N5577" t="str">
        <f>TEXT(tblorders[[#This Row],[order_date]], "mmm-yyyy")</f>
        <v>May-2025</v>
      </c>
      <c r="O5577">
        <f>tblorders[[#This Row],[actual_delivery_days]] -tblorders[[#This Row],[expected_delivery_days]]</f>
        <v>0</v>
      </c>
    </row>
    <row r="5578" spans="1:15" x14ac:dyDescent="0.2">
      <c r="A5578" t="s">
        <v>7492</v>
      </c>
      <c r="B5578" t="s">
        <v>382</v>
      </c>
      <c r="C5578" t="s">
        <v>55</v>
      </c>
      <c r="D5578">
        <v>2</v>
      </c>
      <c r="E5578" s="1">
        <v>45173</v>
      </c>
      <c r="F5578" s="1">
        <v>45175</v>
      </c>
      <c r="G5578">
        <v>7</v>
      </c>
      <c r="H5578" s="1">
        <v>45182</v>
      </c>
      <c r="I5578">
        <v>7</v>
      </c>
      <c r="J5578" t="s">
        <v>16</v>
      </c>
      <c r="K5578" t="s">
        <v>25</v>
      </c>
      <c r="L5578" t="s">
        <v>18</v>
      </c>
      <c r="M5578">
        <v>199980</v>
      </c>
      <c r="N5578" t="str">
        <f>TEXT(tblorders[[#This Row],[order_date]], "mmm-yyyy")</f>
        <v>Sep-2023</v>
      </c>
      <c r="O5578">
        <f>tblorders[[#This Row],[actual_delivery_days]] -tblorders[[#This Row],[expected_delivery_days]]</f>
        <v>0</v>
      </c>
    </row>
    <row r="5579" spans="1:15" x14ac:dyDescent="0.2">
      <c r="A5579" t="s">
        <v>7493</v>
      </c>
      <c r="B5579" t="s">
        <v>4519</v>
      </c>
      <c r="C5579" t="s">
        <v>15</v>
      </c>
      <c r="D5579">
        <v>1</v>
      </c>
      <c r="E5579" s="1">
        <v>45778</v>
      </c>
      <c r="F5579" s="1">
        <v>45779</v>
      </c>
      <c r="G5579">
        <v>5</v>
      </c>
      <c r="H5579" s="1">
        <v>45784</v>
      </c>
      <c r="I5579">
        <v>5</v>
      </c>
      <c r="J5579" t="s">
        <v>16</v>
      </c>
      <c r="K5579" t="s">
        <v>17</v>
      </c>
      <c r="L5579" t="s">
        <v>58</v>
      </c>
      <c r="M5579">
        <v>55990</v>
      </c>
      <c r="N5579" t="str">
        <f>TEXT(tblorders[[#This Row],[order_date]], "mmm-yyyy")</f>
        <v>May-2025</v>
      </c>
      <c r="O5579">
        <f>tblorders[[#This Row],[actual_delivery_days]] -tblorders[[#This Row],[expected_delivery_days]]</f>
        <v>0</v>
      </c>
    </row>
    <row r="5580" spans="1:15" x14ac:dyDescent="0.2">
      <c r="A5580" t="s">
        <v>7494</v>
      </c>
      <c r="B5580" t="s">
        <v>1598</v>
      </c>
      <c r="C5580" t="s">
        <v>44</v>
      </c>
      <c r="D5580">
        <v>1</v>
      </c>
      <c r="E5580" s="1">
        <v>45679</v>
      </c>
      <c r="F5580" s="1">
        <v>45684</v>
      </c>
      <c r="G5580">
        <v>5</v>
      </c>
      <c r="H5580" s="1">
        <v>45691</v>
      </c>
      <c r="I5580">
        <v>7</v>
      </c>
      <c r="J5580" t="s">
        <v>16</v>
      </c>
      <c r="K5580" t="s">
        <v>25</v>
      </c>
      <c r="L5580" t="s">
        <v>18</v>
      </c>
      <c r="M5580">
        <v>50990</v>
      </c>
      <c r="N5580" t="str">
        <f>TEXT(tblorders[[#This Row],[order_date]], "mmm-yyyy")</f>
        <v>Jan-2025</v>
      </c>
      <c r="O5580">
        <f>tblorders[[#This Row],[actual_delivery_days]] -tblorders[[#This Row],[expected_delivery_days]]</f>
        <v>2</v>
      </c>
    </row>
    <row r="5581" spans="1:15" x14ac:dyDescent="0.2">
      <c r="A5581" t="s">
        <v>7495</v>
      </c>
      <c r="B5581" t="s">
        <v>993</v>
      </c>
      <c r="C5581" t="s">
        <v>29</v>
      </c>
      <c r="D5581">
        <v>1</v>
      </c>
      <c r="E5581" s="1">
        <v>45431</v>
      </c>
      <c r="F5581" s="1">
        <v>45432</v>
      </c>
      <c r="G5581">
        <v>10</v>
      </c>
      <c r="H5581" s="1">
        <v>45444</v>
      </c>
      <c r="I5581">
        <v>12</v>
      </c>
      <c r="J5581" t="s">
        <v>16</v>
      </c>
      <c r="K5581" t="s">
        <v>41</v>
      </c>
      <c r="L5581" t="s">
        <v>18</v>
      </c>
      <c r="M5581">
        <v>11000</v>
      </c>
      <c r="N5581" t="str">
        <f>TEXT(tblorders[[#This Row],[order_date]], "mmm-yyyy")</f>
        <v>May-2024</v>
      </c>
      <c r="O5581">
        <f>tblorders[[#This Row],[actual_delivery_days]] -tblorders[[#This Row],[expected_delivery_days]]</f>
        <v>2</v>
      </c>
    </row>
    <row r="5582" spans="1:15" x14ac:dyDescent="0.2">
      <c r="A5582" t="s">
        <v>7496</v>
      </c>
      <c r="B5582" t="s">
        <v>3386</v>
      </c>
      <c r="C5582" t="s">
        <v>15</v>
      </c>
      <c r="D5582">
        <v>1</v>
      </c>
      <c r="E5582" s="1">
        <v>45132</v>
      </c>
      <c r="F5582" s="1">
        <v>45135</v>
      </c>
      <c r="G5582">
        <v>7</v>
      </c>
      <c r="H5582" s="1">
        <v>45142</v>
      </c>
      <c r="I5582">
        <v>7</v>
      </c>
      <c r="J5582" t="s">
        <v>16</v>
      </c>
      <c r="K5582" t="s">
        <v>41</v>
      </c>
      <c r="L5582" t="s">
        <v>26</v>
      </c>
      <c r="M5582">
        <v>55990</v>
      </c>
      <c r="N5582" t="str">
        <f>TEXT(tblorders[[#This Row],[order_date]], "mmm-yyyy")</f>
        <v>Jul-2023</v>
      </c>
      <c r="O5582">
        <f>tblorders[[#This Row],[actual_delivery_days]] -tblorders[[#This Row],[expected_delivery_days]]</f>
        <v>0</v>
      </c>
    </row>
    <row r="5583" spans="1:15" x14ac:dyDescent="0.2">
      <c r="A5583" t="s">
        <v>7497</v>
      </c>
      <c r="B5583" t="s">
        <v>665</v>
      </c>
      <c r="C5583" t="s">
        <v>55</v>
      </c>
      <c r="D5583">
        <v>1</v>
      </c>
      <c r="E5583" s="1">
        <v>45574</v>
      </c>
      <c r="F5583" s="1">
        <v>45576</v>
      </c>
      <c r="G5583">
        <v>7</v>
      </c>
      <c r="H5583" s="1">
        <v>45584</v>
      </c>
      <c r="I5583">
        <v>8</v>
      </c>
      <c r="J5583" t="s">
        <v>16</v>
      </c>
      <c r="K5583" t="s">
        <v>25</v>
      </c>
      <c r="L5583" t="s">
        <v>26</v>
      </c>
      <c r="M5583">
        <v>99990</v>
      </c>
      <c r="N5583" t="str">
        <f>TEXT(tblorders[[#This Row],[order_date]], "mmm-yyyy")</f>
        <v>Oct-2024</v>
      </c>
      <c r="O5583">
        <f>tblorders[[#This Row],[actual_delivery_days]] -tblorders[[#This Row],[expected_delivery_days]]</f>
        <v>1</v>
      </c>
    </row>
    <row r="5584" spans="1:15" x14ac:dyDescent="0.2">
      <c r="A5584" t="s">
        <v>7498</v>
      </c>
      <c r="B5584" t="s">
        <v>7499</v>
      </c>
      <c r="C5584" t="s">
        <v>32</v>
      </c>
      <c r="D5584">
        <v>1</v>
      </c>
      <c r="E5584" s="1">
        <v>45692</v>
      </c>
      <c r="F5584" s="1">
        <v>45693</v>
      </c>
      <c r="G5584">
        <v>7</v>
      </c>
      <c r="H5584" s="1">
        <v>45700</v>
      </c>
      <c r="I5584">
        <v>7</v>
      </c>
      <c r="J5584" t="s">
        <v>16</v>
      </c>
      <c r="K5584" t="s">
        <v>41</v>
      </c>
      <c r="L5584" t="s">
        <v>33</v>
      </c>
      <c r="M5584">
        <v>45000</v>
      </c>
      <c r="N5584" t="str">
        <f>TEXT(tblorders[[#This Row],[order_date]], "mmm-yyyy")</f>
        <v>Feb-2025</v>
      </c>
      <c r="O5584">
        <f>tblorders[[#This Row],[actual_delivery_days]] -tblorders[[#This Row],[expected_delivery_days]]</f>
        <v>0</v>
      </c>
    </row>
    <row r="5585" spans="1:15" x14ac:dyDescent="0.2">
      <c r="A5585" t="s">
        <v>7500</v>
      </c>
      <c r="B5585" t="s">
        <v>832</v>
      </c>
      <c r="C5585" t="s">
        <v>44</v>
      </c>
      <c r="D5585">
        <v>2</v>
      </c>
      <c r="E5585" s="1">
        <v>44965</v>
      </c>
      <c r="F5585" s="1">
        <v>44970</v>
      </c>
      <c r="G5585">
        <v>5</v>
      </c>
      <c r="H5585" s="1">
        <v>44975</v>
      </c>
      <c r="I5585">
        <v>5</v>
      </c>
      <c r="J5585" t="s">
        <v>16</v>
      </c>
      <c r="K5585" t="s">
        <v>17</v>
      </c>
      <c r="L5585" t="s">
        <v>58</v>
      </c>
      <c r="M5585">
        <v>101980</v>
      </c>
      <c r="N5585" t="str">
        <f>TEXT(tblorders[[#This Row],[order_date]], "mmm-yyyy")</f>
        <v>Feb-2023</v>
      </c>
      <c r="O5585">
        <f>tblorders[[#This Row],[actual_delivery_days]] -tblorders[[#This Row],[expected_delivery_days]]</f>
        <v>0</v>
      </c>
    </row>
    <row r="5586" spans="1:15" x14ac:dyDescent="0.2">
      <c r="A5586" t="s">
        <v>7501</v>
      </c>
      <c r="B5586" t="s">
        <v>1742</v>
      </c>
      <c r="C5586" t="s">
        <v>15</v>
      </c>
      <c r="D5586">
        <v>1</v>
      </c>
      <c r="E5586" s="1">
        <v>45510</v>
      </c>
      <c r="F5586" s="1">
        <v>45515</v>
      </c>
      <c r="G5586">
        <v>5</v>
      </c>
      <c r="H5586" s="1">
        <v>45520</v>
      </c>
      <c r="I5586">
        <v>5</v>
      </c>
      <c r="J5586" t="s">
        <v>16</v>
      </c>
      <c r="K5586" t="s">
        <v>41</v>
      </c>
      <c r="L5586" t="s">
        <v>33</v>
      </c>
      <c r="M5586">
        <v>55990</v>
      </c>
      <c r="N5586" t="str">
        <f>TEXT(tblorders[[#This Row],[order_date]], "mmm-yyyy")</f>
        <v>Aug-2024</v>
      </c>
      <c r="O5586">
        <f>tblorders[[#This Row],[actual_delivery_days]] -tblorders[[#This Row],[expected_delivery_days]]</f>
        <v>0</v>
      </c>
    </row>
    <row r="5587" spans="1:15" x14ac:dyDescent="0.2">
      <c r="A5587" t="s">
        <v>7502</v>
      </c>
      <c r="B5587" t="s">
        <v>4907</v>
      </c>
      <c r="C5587" t="s">
        <v>55</v>
      </c>
      <c r="D5587">
        <v>2</v>
      </c>
      <c r="E5587" s="1">
        <v>45505</v>
      </c>
      <c r="F5587" s="1">
        <v>45509</v>
      </c>
      <c r="G5587">
        <v>7</v>
      </c>
      <c r="H5587" s="1">
        <v>45519</v>
      </c>
      <c r="I5587">
        <v>10</v>
      </c>
      <c r="J5587" t="s">
        <v>16</v>
      </c>
      <c r="K5587" t="s">
        <v>17</v>
      </c>
      <c r="L5587" t="s">
        <v>22</v>
      </c>
      <c r="M5587">
        <v>199980</v>
      </c>
      <c r="N5587" t="str">
        <f>TEXT(tblorders[[#This Row],[order_date]], "mmm-yyyy")</f>
        <v>Aug-2024</v>
      </c>
      <c r="O5587">
        <f>tblorders[[#This Row],[actual_delivery_days]] -tblorders[[#This Row],[expected_delivery_days]]</f>
        <v>3</v>
      </c>
    </row>
    <row r="5588" spans="1:15" x14ac:dyDescent="0.2">
      <c r="A5588" t="s">
        <v>7503</v>
      </c>
      <c r="B5588" t="s">
        <v>3298</v>
      </c>
      <c r="C5588" t="s">
        <v>29</v>
      </c>
      <c r="D5588">
        <v>1</v>
      </c>
      <c r="E5588" s="1">
        <v>45781</v>
      </c>
      <c r="F5588" s="1">
        <v>45786</v>
      </c>
      <c r="G5588">
        <v>10</v>
      </c>
      <c r="H5588" s="1">
        <v>45797</v>
      </c>
      <c r="I5588">
        <v>11</v>
      </c>
      <c r="J5588" t="s">
        <v>16</v>
      </c>
      <c r="K5588" t="s">
        <v>41</v>
      </c>
      <c r="L5588" t="s">
        <v>58</v>
      </c>
      <c r="M5588">
        <v>11000</v>
      </c>
      <c r="N5588" t="str">
        <f>TEXT(tblorders[[#This Row],[order_date]], "mmm-yyyy")</f>
        <v>May-2025</v>
      </c>
      <c r="O5588">
        <f>tblorders[[#This Row],[actual_delivery_days]] -tblorders[[#This Row],[expected_delivery_days]]</f>
        <v>1</v>
      </c>
    </row>
    <row r="5589" spans="1:15" x14ac:dyDescent="0.2">
      <c r="A5589" t="s">
        <v>7504</v>
      </c>
      <c r="B5589" t="s">
        <v>4804</v>
      </c>
      <c r="C5589" t="s">
        <v>15</v>
      </c>
      <c r="D5589">
        <v>1</v>
      </c>
      <c r="E5589" s="1">
        <v>45748</v>
      </c>
      <c r="F5589" s="1">
        <v>45749</v>
      </c>
      <c r="G5589">
        <v>10</v>
      </c>
      <c r="H5589" s="1">
        <v>45759</v>
      </c>
      <c r="I5589">
        <v>10</v>
      </c>
      <c r="J5589" t="s">
        <v>16</v>
      </c>
      <c r="K5589" t="s">
        <v>17</v>
      </c>
      <c r="L5589" t="s">
        <v>33</v>
      </c>
      <c r="M5589">
        <v>55990</v>
      </c>
      <c r="N5589" t="str">
        <f>TEXT(tblorders[[#This Row],[order_date]], "mmm-yyyy")</f>
        <v>Apr-2025</v>
      </c>
      <c r="O5589">
        <f>tblorders[[#This Row],[actual_delivery_days]] -tblorders[[#This Row],[expected_delivery_days]]</f>
        <v>0</v>
      </c>
    </row>
    <row r="5590" spans="1:15" x14ac:dyDescent="0.2">
      <c r="A5590" t="s">
        <v>7505</v>
      </c>
      <c r="B5590" t="s">
        <v>3441</v>
      </c>
      <c r="C5590" t="s">
        <v>44</v>
      </c>
      <c r="D5590">
        <v>2</v>
      </c>
      <c r="E5590" s="1">
        <v>45700</v>
      </c>
      <c r="F5590" s="1">
        <v>45701</v>
      </c>
      <c r="G5590">
        <v>10</v>
      </c>
      <c r="H5590" s="1">
        <v>45712</v>
      </c>
      <c r="I5590">
        <v>11</v>
      </c>
      <c r="J5590" t="s">
        <v>16</v>
      </c>
      <c r="K5590" t="s">
        <v>25</v>
      </c>
      <c r="L5590" t="s">
        <v>58</v>
      </c>
      <c r="M5590">
        <v>101980</v>
      </c>
      <c r="N5590" t="str">
        <f>TEXT(tblorders[[#This Row],[order_date]], "mmm-yyyy")</f>
        <v>Feb-2025</v>
      </c>
      <c r="O5590">
        <f>tblorders[[#This Row],[actual_delivery_days]] -tblorders[[#This Row],[expected_delivery_days]]</f>
        <v>1</v>
      </c>
    </row>
    <row r="5591" spans="1:15" x14ac:dyDescent="0.2">
      <c r="A5591" t="s">
        <v>7506</v>
      </c>
      <c r="B5591" t="s">
        <v>554</v>
      </c>
      <c r="C5591" t="s">
        <v>32</v>
      </c>
      <c r="D5591">
        <v>2</v>
      </c>
      <c r="E5591" s="1">
        <v>45648</v>
      </c>
      <c r="F5591" s="1">
        <v>45650</v>
      </c>
      <c r="G5591">
        <v>7</v>
      </c>
      <c r="H5591" s="1">
        <v>45657</v>
      </c>
      <c r="I5591">
        <v>7</v>
      </c>
      <c r="J5591" t="s">
        <v>16</v>
      </c>
      <c r="K5591" t="s">
        <v>17</v>
      </c>
      <c r="L5591" t="s">
        <v>33</v>
      </c>
      <c r="M5591">
        <v>90000</v>
      </c>
      <c r="N5591" t="str">
        <f>TEXT(tblorders[[#This Row],[order_date]], "mmm-yyyy")</f>
        <v>Dec-2024</v>
      </c>
      <c r="O5591">
        <f>tblorders[[#This Row],[actual_delivery_days]] -tblorders[[#This Row],[expected_delivery_days]]</f>
        <v>0</v>
      </c>
    </row>
    <row r="5592" spans="1:15" x14ac:dyDescent="0.2">
      <c r="A5592" t="s">
        <v>7507</v>
      </c>
      <c r="B5592" t="s">
        <v>3754</v>
      </c>
      <c r="C5592" t="s">
        <v>32</v>
      </c>
      <c r="D5592">
        <v>2</v>
      </c>
      <c r="E5592" s="1">
        <v>45794</v>
      </c>
      <c r="F5592" s="1">
        <v>45798</v>
      </c>
      <c r="G5592">
        <v>5</v>
      </c>
      <c r="H5592" s="1">
        <v>45804</v>
      </c>
      <c r="I5592">
        <v>6</v>
      </c>
      <c r="J5592" t="s">
        <v>16</v>
      </c>
      <c r="K5592" t="s">
        <v>17</v>
      </c>
      <c r="L5592" t="s">
        <v>26</v>
      </c>
      <c r="M5592">
        <v>90000</v>
      </c>
      <c r="N5592" t="str">
        <f>TEXT(tblorders[[#This Row],[order_date]], "mmm-yyyy")</f>
        <v>May-2025</v>
      </c>
      <c r="O5592">
        <f>tblorders[[#This Row],[actual_delivery_days]] -tblorders[[#This Row],[expected_delivery_days]]</f>
        <v>1</v>
      </c>
    </row>
    <row r="5593" spans="1:15" x14ac:dyDescent="0.2">
      <c r="A5593" t="s">
        <v>7508</v>
      </c>
      <c r="B5593" t="s">
        <v>7509</v>
      </c>
      <c r="C5593" t="s">
        <v>21</v>
      </c>
      <c r="D5593">
        <v>1</v>
      </c>
      <c r="E5593" s="1">
        <v>45692</v>
      </c>
      <c r="F5593" s="1">
        <v>45694</v>
      </c>
      <c r="G5593">
        <v>7</v>
      </c>
      <c r="H5593" s="1">
        <v>45701</v>
      </c>
      <c r="I5593">
        <v>7</v>
      </c>
      <c r="J5593" t="s">
        <v>16</v>
      </c>
      <c r="K5593" t="s">
        <v>17</v>
      </c>
      <c r="L5593" t="s">
        <v>26</v>
      </c>
      <c r="M5593">
        <v>89990</v>
      </c>
      <c r="N5593" t="str">
        <f>TEXT(tblorders[[#This Row],[order_date]], "mmm-yyyy")</f>
        <v>Feb-2025</v>
      </c>
      <c r="O5593">
        <f>tblorders[[#This Row],[actual_delivery_days]] -tblorders[[#This Row],[expected_delivery_days]]</f>
        <v>0</v>
      </c>
    </row>
    <row r="5594" spans="1:15" x14ac:dyDescent="0.2">
      <c r="A5594" t="s">
        <v>7510</v>
      </c>
      <c r="B5594" t="s">
        <v>2773</v>
      </c>
      <c r="C5594" t="s">
        <v>15</v>
      </c>
      <c r="D5594">
        <v>2</v>
      </c>
      <c r="E5594" s="1">
        <v>45401</v>
      </c>
      <c r="F5594" s="1">
        <v>45403</v>
      </c>
      <c r="G5594">
        <v>10</v>
      </c>
      <c r="H5594" s="1">
        <v>45413</v>
      </c>
      <c r="I5594">
        <v>10</v>
      </c>
      <c r="J5594" t="s">
        <v>16</v>
      </c>
      <c r="K5594" t="s">
        <v>25</v>
      </c>
      <c r="L5594" t="s">
        <v>58</v>
      </c>
      <c r="M5594">
        <v>111980</v>
      </c>
      <c r="N5594" t="str">
        <f>TEXT(tblorders[[#This Row],[order_date]], "mmm-yyyy")</f>
        <v>Apr-2024</v>
      </c>
      <c r="O5594">
        <f>tblorders[[#This Row],[actual_delivery_days]] -tblorders[[#This Row],[expected_delivery_days]]</f>
        <v>0</v>
      </c>
    </row>
    <row r="5595" spans="1:15" x14ac:dyDescent="0.2">
      <c r="A5595" t="s">
        <v>7511</v>
      </c>
      <c r="B5595" t="s">
        <v>565</v>
      </c>
      <c r="C5595" t="s">
        <v>32</v>
      </c>
      <c r="D5595">
        <v>1</v>
      </c>
      <c r="E5595" s="1">
        <v>45787</v>
      </c>
      <c r="F5595" s="1">
        <v>45788</v>
      </c>
      <c r="G5595">
        <v>7</v>
      </c>
      <c r="H5595" s="1">
        <v>45794</v>
      </c>
      <c r="I5595">
        <v>6</v>
      </c>
      <c r="J5595" t="s">
        <v>16</v>
      </c>
      <c r="K5595" t="s">
        <v>25</v>
      </c>
      <c r="L5595" t="s">
        <v>58</v>
      </c>
      <c r="M5595">
        <v>45000</v>
      </c>
      <c r="N5595" t="str">
        <f>TEXT(tblorders[[#This Row],[order_date]], "mmm-yyyy")</f>
        <v>May-2025</v>
      </c>
      <c r="O5595">
        <f>tblorders[[#This Row],[actual_delivery_days]] -tblorders[[#This Row],[expected_delivery_days]]</f>
        <v>-1</v>
      </c>
    </row>
    <row r="5596" spans="1:15" x14ac:dyDescent="0.2">
      <c r="A5596" t="s">
        <v>7512</v>
      </c>
      <c r="B5596" t="s">
        <v>1513</v>
      </c>
      <c r="C5596" t="s">
        <v>55</v>
      </c>
      <c r="D5596">
        <v>1</v>
      </c>
      <c r="E5596" s="1">
        <v>45521</v>
      </c>
      <c r="F5596" s="1">
        <v>45523</v>
      </c>
      <c r="G5596">
        <v>5</v>
      </c>
      <c r="H5596" s="1">
        <v>45530</v>
      </c>
      <c r="I5596">
        <v>7</v>
      </c>
      <c r="J5596" t="s">
        <v>16</v>
      </c>
      <c r="K5596" t="s">
        <v>25</v>
      </c>
      <c r="L5596" t="s">
        <v>26</v>
      </c>
      <c r="M5596">
        <v>99990</v>
      </c>
      <c r="N5596" t="str">
        <f>TEXT(tblorders[[#This Row],[order_date]], "mmm-yyyy")</f>
        <v>Aug-2024</v>
      </c>
      <c r="O5596">
        <f>tblorders[[#This Row],[actual_delivery_days]] -tblorders[[#This Row],[expected_delivery_days]]</f>
        <v>2</v>
      </c>
    </row>
    <row r="5597" spans="1:15" x14ac:dyDescent="0.2">
      <c r="A5597" t="s">
        <v>7513</v>
      </c>
      <c r="B5597" t="s">
        <v>2283</v>
      </c>
      <c r="C5597" t="s">
        <v>55</v>
      </c>
      <c r="D5597">
        <v>1</v>
      </c>
      <c r="E5597" s="1">
        <v>45339</v>
      </c>
      <c r="F5597" s="1">
        <v>45341</v>
      </c>
      <c r="G5597">
        <v>7</v>
      </c>
      <c r="H5597" s="1">
        <v>45347</v>
      </c>
      <c r="I5597">
        <v>6</v>
      </c>
      <c r="J5597" t="s">
        <v>16</v>
      </c>
      <c r="K5597" t="s">
        <v>25</v>
      </c>
      <c r="L5597" t="s">
        <v>58</v>
      </c>
      <c r="M5597">
        <v>99990</v>
      </c>
      <c r="N5597" t="str">
        <f>TEXT(tblorders[[#This Row],[order_date]], "mmm-yyyy")</f>
        <v>Feb-2024</v>
      </c>
      <c r="O5597">
        <f>tblorders[[#This Row],[actual_delivery_days]] -tblorders[[#This Row],[expected_delivery_days]]</f>
        <v>-1</v>
      </c>
    </row>
    <row r="5598" spans="1:15" x14ac:dyDescent="0.2">
      <c r="A5598" t="s">
        <v>7514</v>
      </c>
      <c r="B5598" t="s">
        <v>4372</v>
      </c>
      <c r="C5598" t="s">
        <v>55</v>
      </c>
      <c r="D5598">
        <v>1</v>
      </c>
      <c r="E5598" s="1">
        <v>45662</v>
      </c>
      <c r="F5598" s="1">
        <v>45665</v>
      </c>
      <c r="G5598">
        <v>7</v>
      </c>
      <c r="H5598" s="1">
        <v>45673</v>
      </c>
      <c r="I5598">
        <v>8</v>
      </c>
      <c r="J5598" t="s">
        <v>16</v>
      </c>
      <c r="K5598" t="s">
        <v>17</v>
      </c>
      <c r="L5598" t="s">
        <v>33</v>
      </c>
      <c r="M5598">
        <v>99990</v>
      </c>
      <c r="N5598" t="str">
        <f>TEXT(tblorders[[#This Row],[order_date]], "mmm-yyyy")</f>
        <v>Jan-2025</v>
      </c>
      <c r="O5598">
        <f>tblorders[[#This Row],[actual_delivery_days]] -tblorders[[#This Row],[expected_delivery_days]]</f>
        <v>1</v>
      </c>
    </row>
    <row r="5599" spans="1:15" x14ac:dyDescent="0.2">
      <c r="A5599" t="s">
        <v>7515</v>
      </c>
      <c r="B5599" t="s">
        <v>1883</v>
      </c>
      <c r="C5599" t="s">
        <v>32</v>
      </c>
      <c r="D5599">
        <v>1</v>
      </c>
      <c r="E5599" s="1">
        <v>45686</v>
      </c>
      <c r="F5599" s="1">
        <v>45690</v>
      </c>
      <c r="G5599">
        <v>5</v>
      </c>
      <c r="H5599" s="1">
        <v>45696</v>
      </c>
      <c r="I5599">
        <v>6</v>
      </c>
      <c r="J5599" t="s">
        <v>40</v>
      </c>
      <c r="K5599" t="s">
        <v>41</v>
      </c>
      <c r="L5599" t="s">
        <v>26</v>
      </c>
      <c r="M5599">
        <v>45000</v>
      </c>
      <c r="N5599" t="str">
        <f>TEXT(tblorders[[#This Row],[order_date]], "mmm-yyyy")</f>
        <v>Jan-2025</v>
      </c>
      <c r="O5599">
        <f>tblorders[[#This Row],[actual_delivery_days]] -tblorders[[#This Row],[expected_delivery_days]]</f>
        <v>1</v>
      </c>
    </row>
    <row r="5600" spans="1:15" x14ac:dyDescent="0.2">
      <c r="A5600" t="s">
        <v>7516</v>
      </c>
      <c r="B5600" t="s">
        <v>6237</v>
      </c>
      <c r="C5600" t="s">
        <v>32</v>
      </c>
      <c r="D5600">
        <v>2</v>
      </c>
      <c r="E5600" s="1">
        <v>45327</v>
      </c>
      <c r="F5600" s="1">
        <v>45331</v>
      </c>
      <c r="G5600">
        <v>5</v>
      </c>
      <c r="H5600" s="1">
        <v>45336</v>
      </c>
      <c r="I5600">
        <v>5</v>
      </c>
      <c r="J5600" t="s">
        <v>16</v>
      </c>
      <c r="K5600" t="s">
        <v>25</v>
      </c>
      <c r="L5600" t="s">
        <v>33</v>
      </c>
      <c r="M5600">
        <v>90000</v>
      </c>
      <c r="N5600" t="str">
        <f>TEXT(tblorders[[#This Row],[order_date]], "mmm-yyyy")</f>
        <v>Feb-2024</v>
      </c>
      <c r="O5600">
        <f>tblorders[[#This Row],[actual_delivery_days]] -tblorders[[#This Row],[expected_delivery_days]]</f>
        <v>0</v>
      </c>
    </row>
    <row r="5601" spans="1:15" x14ac:dyDescent="0.2">
      <c r="A5601" t="s">
        <v>7517</v>
      </c>
      <c r="B5601" t="s">
        <v>1275</v>
      </c>
      <c r="C5601" t="s">
        <v>44</v>
      </c>
      <c r="D5601">
        <v>1</v>
      </c>
      <c r="E5601" s="1">
        <v>45131</v>
      </c>
      <c r="F5601" s="1">
        <v>45134</v>
      </c>
      <c r="G5601">
        <v>5</v>
      </c>
      <c r="H5601" s="1">
        <v>45139</v>
      </c>
      <c r="I5601">
        <v>5</v>
      </c>
      <c r="J5601" t="s">
        <v>16</v>
      </c>
      <c r="K5601" t="s">
        <v>25</v>
      </c>
      <c r="L5601" t="s">
        <v>33</v>
      </c>
      <c r="M5601">
        <v>50990</v>
      </c>
      <c r="N5601" t="str">
        <f>TEXT(tblorders[[#This Row],[order_date]], "mmm-yyyy")</f>
        <v>Jul-2023</v>
      </c>
      <c r="O5601">
        <f>tblorders[[#This Row],[actual_delivery_days]] -tblorders[[#This Row],[expected_delivery_days]]</f>
        <v>0</v>
      </c>
    </row>
    <row r="5602" spans="1:15" x14ac:dyDescent="0.2">
      <c r="A5602" t="s">
        <v>7518</v>
      </c>
      <c r="B5602" t="s">
        <v>4070</v>
      </c>
      <c r="C5602" t="s">
        <v>15</v>
      </c>
      <c r="D5602">
        <v>1</v>
      </c>
      <c r="E5602" s="1">
        <v>45806</v>
      </c>
      <c r="F5602" s="1">
        <v>45809</v>
      </c>
      <c r="G5602">
        <v>5</v>
      </c>
      <c r="H5602" s="1">
        <v>45812</v>
      </c>
      <c r="I5602">
        <v>3</v>
      </c>
      <c r="J5602" t="s">
        <v>16</v>
      </c>
      <c r="K5602" t="s">
        <v>41</v>
      </c>
      <c r="L5602" t="s">
        <v>33</v>
      </c>
      <c r="M5602">
        <v>55990</v>
      </c>
      <c r="N5602" t="str">
        <f>TEXT(tblorders[[#This Row],[order_date]], "mmm-yyyy")</f>
        <v>May-2025</v>
      </c>
      <c r="O5602">
        <f>tblorders[[#This Row],[actual_delivery_days]] -tblorders[[#This Row],[expected_delivery_days]]</f>
        <v>-2</v>
      </c>
    </row>
    <row r="5603" spans="1:15" x14ac:dyDescent="0.2">
      <c r="A5603" t="s">
        <v>7519</v>
      </c>
      <c r="B5603" t="s">
        <v>1516</v>
      </c>
      <c r="C5603" t="s">
        <v>29</v>
      </c>
      <c r="D5603">
        <v>1</v>
      </c>
      <c r="E5603" s="1">
        <v>45558</v>
      </c>
      <c r="F5603" s="1">
        <v>45559</v>
      </c>
      <c r="G5603">
        <v>5</v>
      </c>
      <c r="H5603" s="1">
        <v>45565</v>
      </c>
      <c r="I5603">
        <v>6</v>
      </c>
      <c r="J5603" t="s">
        <v>16</v>
      </c>
      <c r="K5603" t="s">
        <v>17</v>
      </c>
      <c r="L5603" t="s">
        <v>33</v>
      </c>
      <c r="M5603">
        <v>11000</v>
      </c>
      <c r="N5603" t="str">
        <f>TEXT(tblorders[[#This Row],[order_date]], "mmm-yyyy")</f>
        <v>Sep-2024</v>
      </c>
      <c r="O5603">
        <f>tblorders[[#This Row],[actual_delivery_days]] -tblorders[[#This Row],[expected_delivery_days]]</f>
        <v>1</v>
      </c>
    </row>
    <row r="5604" spans="1:15" x14ac:dyDescent="0.2">
      <c r="A5604" t="s">
        <v>7520</v>
      </c>
      <c r="B5604" t="s">
        <v>5012</v>
      </c>
      <c r="C5604" t="s">
        <v>29</v>
      </c>
      <c r="D5604">
        <v>1</v>
      </c>
      <c r="E5604" s="1">
        <v>45783</v>
      </c>
      <c r="F5604" s="1">
        <v>45785</v>
      </c>
      <c r="G5604">
        <v>7</v>
      </c>
      <c r="H5604" s="1">
        <v>45794</v>
      </c>
      <c r="I5604">
        <v>9</v>
      </c>
      <c r="J5604" t="s">
        <v>40</v>
      </c>
      <c r="K5604" t="s">
        <v>41</v>
      </c>
      <c r="L5604" t="s">
        <v>33</v>
      </c>
      <c r="M5604">
        <v>11000</v>
      </c>
      <c r="N5604" t="str">
        <f>TEXT(tblorders[[#This Row],[order_date]], "mmm-yyyy")</f>
        <v>May-2025</v>
      </c>
      <c r="O5604">
        <f>tblorders[[#This Row],[actual_delivery_days]] -tblorders[[#This Row],[expected_delivery_days]]</f>
        <v>2</v>
      </c>
    </row>
    <row r="5605" spans="1:15" x14ac:dyDescent="0.2">
      <c r="A5605" t="s">
        <v>7521</v>
      </c>
      <c r="B5605" t="s">
        <v>1081</v>
      </c>
      <c r="C5605" t="s">
        <v>55</v>
      </c>
      <c r="D5605">
        <v>1</v>
      </c>
      <c r="E5605" s="1">
        <v>45718</v>
      </c>
      <c r="F5605" s="1">
        <v>45723</v>
      </c>
      <c r="G5605">
        <v>5</v>
      </c>
      <c r="H5605" s="1">
        <v>45728</v>
      </c>
      <c r="I5605">
        <v>5</v>
      </c>
      <c r="J5605" t="s">
        <v>16</v>
      </c>
      <c r="K5605" t="s">
        <v>25</v>
      </c>
      <c r="L5605" t="s">
        <v>58</v>
      </c>
      <c r="M5605">
        <v>99990</v>
      </c>
      <c r="N5605" t="str">
        <f>TEXT(tblorders[[#This Row],[order_date]], "mmm-yyyy")</f>
        <v>Mar-2025</v>
      </c>
      <c r="O5605">
        <f>tblorders[[#This Row],[actual_delivery_days]] -tblorders[[#This Row],[expected_delivery_days]]</f>
        <v>0</v>
      </c>
    </row>
    <row r="5606" spans="1:15" x14ac:dyDescent="0.2">
      <c r="A5606" t="s">
        <v>7522</v>
      </c>
      <c r="B5606" t="s">
        <v>2779</v>
      </c>
      <c r="C5606" t="s">
        <v>44</v>
      </c>
      <c r="D5606">
        <v>2</v>
      </c>
      <c r="E5606" s="1">
        <v>44961</v>
      </c>
      <c r="F5606" s="1">
        <v>44962</v>
      </c>
      <c r="G5606">
        <v>7</v>
      </c>
      <c r="H5606" s="1">
        <v>44968</v>
      </c>
      <c r="I5606">
        <v>6</v>
      </c>
      <c r="J5606" t="s">
        <v>40</v>
      </c>
      <c r="K5606" t="s">
        <v>25</v>
      </c>
      <c r="L5606" t="s">
        <v>22</v>
      </c>
      <c r="M5606">
        <v>101980</v>
      </c>
      <c r="N5606" t="str">
        <f>TEXT(tblorders[[#This Row],[order_date]], "mmm-yyyy")</f>
        <v>Feb-2023</v>
      </c>
      <c r="O5606">
        <f>tblorders[[#This Row],[actual_delivery_days]] -tblorders[[#This Row],[expected_delivery_days]]</f>
        <v>-1</v>
      </c>
    </row>
    <row r="5607" spans="1:15" x14ac:dyDescent="0.2">
      <c r="A5607" t="s">
        <v>7523</v>
      </c>
      <c r="B5607" t="s">
        <v>3227</v>
      </c>
      <c r="C5607" t="s">
        <v>44</v>
      </c>
      <c r="D5607">
        <v>1</v>
      </c>
      <c r="E5607" s="1">
        <v>45582</v>
      </c>
      <c r="F5607" s="1">
        <v>45587</v>
      </c>
      <c r="G5607">
        <v>7</v>
      </c>
      <c r="H5607" s="1">
        <v>45592</v>
      </c>
      <c r="I5607">
        <v>5</v>
      </c>
      <c r="J5607" t="s">
        <v>16</v>
      </c>
      <c r="K5607" t="s">
        <v>25</v>
      </c>
      <c r="L5607" t="s">
        <v>58</v>
      </c>
      <c r="M5607">
        <v>50990</v>
      </c>
      <c r="N5607" t="str">
        <f>TEXT(tblorders[[#This Row],[order_date]], "mmm-yyyy")</f>
        <v>Oct-2024</v>
      </c>
      <c r="O5607">
        <f>tblorders[[#This Row],[actual_delivery_days]] -tblorders[[#This Row],[expected_delivery_days]]</f>
        <v>-2</v>
      </c>
    </row>
    <row r="5608" spans="1:15" x14ac:dyDescent="0.2">
      <c r="A5608" t="s">
        <v>7524</v>
      </c>
      <c r="B5608" t="s">
        <v>1106</v>
      </c>
      <c r="C5608" t="s">
        <v>15</v>
      </c>
      <c r="D5608">
        <v>1</v>
      </c>
      <c r="E5608" s="1">
        <v>44529</v>
      </c>
      <c r="F5608" s="1">
        <v>44532</v>
      </c>
      <c r="G5608">
        <v>5</v>
      </c>
      <c r="H5608" s="1">
        <v>44538</v>
      </c>
      <c r="I5608">
        <v>6</v>
      </c>
      <c r="J5608" t="s">
        <v>16</v>
      </c>
      <c r="K5608" t="s">
        <v>41</v>
      </c>
      <c r="L5608" t="s">
        <v>22</v>
      </c>
      <c r="M5608">
        <v>55990</v>
      </c>
      <c r="N5608" t="str">
        <f>TEXT(tblorders[[#This Row],[order_date]], "mmm-yyyy")</f>
        <v>Nov-2021</v>
      </c>
      <c r="O5608">
        <f>tblorders[[#This Row],[actual_delivery_days]] -tblorders[[#This Row],[expected_delivery_days]]</f>
        <v>1</v>
      </c>
    </row>
    <row r="5609" spans="1:15" x14ac:dyDescent="0.2">
      <c r="A5609" t="s">
        <v>7525</v>
      </c>
      <c r="B5609" t="s">
        <v>7102</v>
      </c>
      <c r="C5609" t="s">
        <v>44</v>
      </c>
      <c r="D5609">
        <v>2</v>
      </c>
      <c r="E5609" s="1">
        <v>45114</v>
      </c>
      <c r="F5609" s="1">
        <v>45116</v>
      </c>
      <c r="G5609">
        <v>7</v>
      </c>
      <c r="H5609" s="1">
        <v>45123</v>
      </c>
      <c r="I5609">
        <v>7</v>
      </c>
      <c r="J5609" t="s">
        <v>16</v>
      </c>
      <c r="K5609" t="s">
        <v>41</v>
      </c>
      <c r="L5609" t="s">
        <v>26</v>
      </c>
      <c r="M5609">
        <v>101980</v>
      </c>
      <c r="N5609" t="str">
        <f>TEXT(tblorders[[#This Row],[order_date]], "mmm-yyyy")</f>
        <v>Jul-2023</v>
      </c>
      <c r="O5609">
        <f>tblorders[[#This Row],[actual_delivery_days]] -tblorders[[#This Row],[expected_delivery_days]]</f>
        <v>0</v>
      </c>
    </row>
    <row r="5610" spans="1:15" x14ac:dyDescent="0.2">
      <c r="A5610" t="s">
        <v>7526</v>
      </c>
      <c r="B5610" t="s">
        <v>5449</v>
      </c>
      <c r="C5610" t="s">
        <v>32</v>
      </c>
      <c r="D5610">
        <v>1</v>
      </c>
      <c r="E5610" s="1">
        <v>45805</v>
      </c>
      <c r="F5610" s="1">
        <v>45809</v>
      </c>
      <c r="G5610">
        <v>7</v>
      </c>
      <c r="H5610" s="1">
        <v>45815</v>
      </c>
      <c r="I5610">
        <v>6</v>
      </c>
      <c r="J5610" t="s">
        <v>16</v>
      </c>
      <c r="K5610" t="s">
        <v>41</v>
      </c>
      <c r="L5610" t="s">
        <v>22</v>
      </c>
      <c r="M5610">
        <v>45000</v>
      </c>
      <c r="N5610" t="str">
        <f>TEXT(tblorders[[#This Row],[order_date]], "mmm-yyyy")</f>
        <v>May-2025</v>
      </c>
      <c r="O5610">
        <f>tblorders[[#This Row],[actual_delivery_days]] -tblorders[[#This Row],[expected_delivery_days]]</f>
        <v>-1</v>
      </c>
    </row>
    <row r="5611" spans="1:15" x14ac:dyDescent="0.2">
      <c r="A5611" t="s">
        <v>7527</v>
      </c>
      <c r="B5611" t="s">
        <v>1321</v>
      </c>
      <c r="C5611" t="s">
        <v>21</v>
      </c>
      <c r="D5611">
        <v>1</v>
      </c>
      <c r="E5611" s="1">
        <v>45386</v>
      </c>
      <c r="F5611" s="1">
        <v>45389</v>
      </c>
      <c r="G5611">
        <v>5</v>
      </c>
      <c r="H5611" s="1">
        <v>45395</v>
      </c>
      <c r="I5611">
        <v>6</v>
      </c>
      <c r="J5611" t="s">
        <v>16</v>
      </c>
      <c r="K5611" t="s">
        <v>25</v>
      </c>
      <c r="L5611" t="s">
        <v>18</v>
      </c>
      <c r="M5611">
        <v>89990</v>
      </c>
      <c r="N5611" t="str">
        <f>TEXT(tblorders[[#This Row],[order_date]], "mmm-yyyy")</f>
        <v>Apr-2024</v>
      </c>
      <c r="O5611">
        <f>tblorders[[#This Row],[actual_delivery_days]] -tblorders[[#This Row],[expected_delivery_days]]</f>
        <v>1</v>
      </c>
    </row>
    <row r="5612" spans="1:15" x14ac:dyDescent="0.2">
      <c r="A5612" t="s">
        <v>7528</v>
      </c>
      <c r="B5612" t="s">
        <v>7529</v>
      </c>
      <c r="C5612" t="s">
        <v>21</v>
      </c>
      <c r="D5612">
        <v>2</v>
      </c>
      <c r="E5612" s="1">
        <v>45805</v>
      </c>
      <c r="F5612" s="1">
        <v>45809</v>
      </c>
      <c r="G5612">
        <v>7</v>
      </c>
      <c r="H5612" s="1">
        <v>45816</v>
      </c>
      <c r="I5612">
        <v>7</v>
      </c>
      <c r="J5612" t="s">
        <v>16</v>
      </c>
      <c r="K5612" t="s">
        <v>17</v>
      </c>
      <c r="L5612" t="s">
        <v>22</v>
      </c>
      <c r="M5612">
        <v>179980</v>
      </c>
      <c r="N5612" t="str">
        <f>TEXT(tblorders[[#This Row],[order_date]], "mmm-yyyy")</f>
        <v>May-2025</v>
      </c>
      <c r="O5612">
        <f>tblorders[[#This Row],[actual_delivery_days]] -tblorders[[#This Row],[expected_delivery_days]]</f>
        <v>0</v>
      </c>
    </row>
    <row r="5613" spans="1:15" x14ac:dyDescent="0.2">
      <c r="A5613" t="s">
        <v>7530</v>
      </c>
      <c r="B5613" t="s">
        <v>687</v>
      </c>
      <c r="C5613" t="s">
        <v>15</v>
      </c>
      <c r="D5613">
        <v>1</v>
      </c>
      <c r="E5613" s="1">
        <v>45001</v>
      </c>
      <c r="F5613" s="1">
        <v>45006</v>
      </c>
      <c r="G5613">
        <v>5</v>
      </c>
      <c r="H5613" s="1">
        <v>45012</v>
      </c>
      <c r="I5613">
        <v>6</v>
      </c>
      <c r="J5613" t="s">
        <v>16</v>
      </c>
      <c r="K5613" t="s">
        <v>41</v>
      </c>
      <c r="L5613" t="s">
        <v>22</v>
      </c>
      <c r="M5613">
        <v>55990</v>
      </c>
      <c r="N5613" t="str">
        <f>TEXT(tblorders[[#This Row],[order_date]], "mmm-yyyy")</f>
        <v>Mar-2023</v>
      </c>
      <c r="O5613">
        <f>tblorders[[#This Row],[actual_delivery_days]] -tblorders[[#This Row],[expected_delivery_days]]</f>
        <v>1</v>
      </c>
    </row>
    <row r="5614" spans="1:15" x14ac:dyDescent="0.2">
      <c r="A5614" t="s">
        <v>7531</v>
      </c>
      <c r="B5614" t="s">
        <v>975</v>
      </c>
      <c r="C5614" t="s">
        <v>29</v>
      </c>
      <c r="D5614">
        <v>1</v>
      </c>
      <c r="E5614" s="1">
        <v>45480</v>
      </c>
      <c r="F5614" s="1">
        <v>45482</v>
      </c>
      <c r="G5614">
        <v>7</v>
      </c>
      <c r="H5614" s="1">
        <v>45494</v>
      </c>
      <c r="I5614">
        <v>12</v>
      </c>
      <c r="J5614" t="s">
        <v>61</v>
      </c>
      <c r="K5614" t="s">
        <v>25</v>
      </c>
      <c r="L5614" t="s">
        <v>18</v>
      </c>
      <c r="M5614">
        <v>11000</v>
      </c>
      <c r="N5614" t="str">
        <f>TEXT(tblorders[[#This Row],[order_date]], "mmm-yyyy")</f>
        <v>Jul-2024</v>
      </c>
      <c r="O5614">
        <f>tblorders[[#This Row],[actual_delivery_days]] -tblorders[[#This Row],[expected_delivery_days]]</f>
        <v>5</v>
      </c>
    </row>
    <row r="5615" spans="1:15" x14ac:dyDescent="0.2">
      <c r="A5615" t="s">
        <v>7532</v>
      </c>
      <c r="B5615" t="s">
        <v>3295</v>
      </c>
      <c r="C5615" t="s">
        <v>44</v>
      </c>
      <c r="D5615">
        <v>1</v>
      </c>
      <c r="E5615" s="1">
        <v>45076</v>
      </c>
      <c r="F5615" s="1">
        <v>45078</v>
      </c>
      <c r="G5615">
        <v>10</v>
      </c>
      <c r="H5615" s="1">
        <v>45089</v>
      </c>
      <c r="I5615">
        <v>11</v>
      </c>
      <c r="J5615" t="s">
        <v>16</v>
      </c>
      <c r="K5615" t="s">
        <v>41</v>
      </c>
      <c r="L5615" t="s">
        <v>22</v>
      </c>
      <c r="M5615">
        <v>50990</v>
      </c>
      <c r="N5615" t="str">
        <f>TEXT(tblorders[[#This Row],[order_date]], "mmm-yyyy")</f>
        <v>May-2023</v>
      </c>
      <c r="O5615">
        <f>tblorders[[#This Row],[actual_delivery_days]] -tblorders[[#This Row],[expected_delivery_days]]</f>
        <v>1</v>
      </c>
    </row>
    <row r="5616" spans="1:15" x14ac:dyDescent="0.2">
      <c r="A5616" t="s">
        <v>7533</v>
      </c>
      <c r="B5616" t="s">
        <v>4307</v>
      </c>
      <c r="C5616" t="s">
        <v>29</v>
      </c>
      <c r="D5616">
        <v>1</v>
      </c>
      <c r="E5616" s="1">
        <v>45306</v>
      </c>
      <c r="F5616" s="1">
        <v>45311</v>
      </c>
      <c r="G5616">
        <v>7</v>
      </c>
      <c r="H5616" s="1">
        <v>45318</v>
      </c>
      <c r="I5616">
        <v>7</v>
      </c>
      <c r="J5616" t="s">
        <v>16</v>
      </c>
      <c r="K5616" t="s">
        <v>25</v>
      </c>
      <c r="L5616" t="s">
        <v>26</v>
      </c>
      <c r="M5616">
        <v>11000</v>
      </c>
      <c r="N5616" t="str">
        <f>TEXT(tblorders[[#This Row],[order_date]], "mmm-yyyy")</f>
        <v>Jan-2024</v>
      </c>
      <c r="O5616">
        <f>tblorders[[#This Row],[actual_delivery_days]] -tblorders[[#This Row],[expected_delivery_days]]</f>
        <v>0</v>
      </c>
    </row>
    <row r="5617" spans="1:15" x14ac:dyDescent="0.2">
      <c r="A5617" t="s">
        <v>7534</v>
      </c>
      <c r="B5617" t="s">
        <v>85</v>
      </c>
      <c r="C5617" t="s">
        <v>15</v>
      </c>
      <c r="D5617">
        <v>1</v>
      </c>
      <c r="E5617" s="1">
        <v>45582</v>
      </c>
      <c r="F5617" s="1">
        <v>45587</v>
      </c>
      <c r="G5617">
        <v>5</v>
      </c>
      <c r="H5617" s="1">
        <v>45591</v>
      </c>
      <c r="I5617">
        <v>4</v>
      </c>
      <c r="J5617" t="s">
        <v>16</v>
      </c>
      <c r="K5617" t="s">
        <v>25</v>
      </c>
      <c r="L5617" t="s">
        <v>58</v>
      </c>
      <c r="M5617">
        <v>55990</v>
      </c>
      <c r="N5617" t="str">
        <f>TEXT(tblorders[[#This Row],[order_date]], "mmm-yyyy")</f>
        <v>Oct-2024</v>
      </c>
      <c r="O5617">
        <f>tblorders[[#This Row],[actual_delivery_days]] -tblorders[[#This Row],[expected_delivery_days]]</f>
        <v>-1</v>
      </c>
    </row>
    <row r="5618" spans="1:15" x14ac:dyDescent="0.2">
      <c r="A5618" t="s">
        <v>7535</v>
      </c>
      <c r="B5618" t="s">
        <v>2723</v>
      </c>
      <c r="C5618" t="s">
        <v>32</v>
      </c>
      <c r="D5618">
        <v>1</v>
      </c>
      <c r="E5618" s="1">
        <v>45622</v>
      </c>
      <c r="F5618" s="1">
        <v>45626</v>
      </c>
      <c r="G5618">
        <v>10</v>
      </c>
      <c r="H5618" s="1">
        <v>45639</v>
      </c>
      <c r="I5618">
        <v>13</v>
      </c>
      <c r="J5618" t="s">
        <v>16</v>
      </c>
      <c r="K5618" t="s">
        <v>41</v>
      </c>
      <c r="L5618" t="s">
        <v>22</v>
      </c>
      <c r="M5618">
        <v>45000</v>
      </c>
      <c r="N5618" t="str">
        <f>TEXT(tblorders[[#This Row],[order_date]], "mmm-yyyy")</f>
        <v>Nov-2024</v>
      </c>
      <c r="O5618">
        <f>tblorders[[#This Row],[actual_delivery_days]] -tblorders[[#This Row],[expected_delivery_days]]</f>
        <v>3</v>
      </c>
    </row>
    <row r="5619" spans="1:15" x14ac:dyDescent="0.2">
      <c r="A5619" t="s">
        <v>7536</v>
      </c>
      <c r="B5619" t="s">
        <v>7537</v>
      </c>
      <c r="C5619" t="s">
        <v>55</v>
      </c>
      <c r="D5619">
        <v>1</v>
      </c>
      <c r="E5619" s="1">
        <v>45754</v>
      </c>
      <c r="F5619" s="1">
        <v>45759</v>
      </c>
      <c r="G5619">
        <v>10</v>
      </c>
      <c r="H5619" s="1">
        <v>45769</v>
      </c>
      <c r="I5619">
        <v>10</v>
      </c>
      <c r="J5619" t="s">
        <v>16</v>
      </c>
      <c r="K5619" t="s">
        <v>41</v>
      </c>
      <c r="L5619" t="s">
        <v>33</v>
      </c>
      <c r="M5619">
        <v>99990</v>
      </c>
      <c r="N5619" t="str">
        <f>TEXT(tblorders[[#This Row],[order_date]], "mmm-yyyy")</f>
        <v>Apr-2025</v>
      </c>
      <c r="O5619">
        <f>tblorders[[#This Row],[actual_delivery_days]] -tblorders[[#This Row],[expected_delivery_days]]</f>
        <v>0</v>
      </c>
    </row>
    <row r="5620" spans="1:15" x14ac:dyDescent="0.2">
      <c r="A5620" t="s">
        <v>7538</v>
      </c>
      <c r="B5620" t="s">
        <v>2247</v>
      </c>
      <c r="C5620" t="s">
        <v>44</v>
      </c>
      <c r="D5620">
        <v>1</v>
      </c>
      <c r="E5620" s="1">
        <v>45806</v>
      </c>
      <c r="F5620" s="1">
        <v>45809</v>
      </c>
      <c r="G5620">
        <v>5</v>
      </c>
      <c r="H5620" s="1">
        <v>45816</v>
      </c>
      <c r="I5620">
        <v>7</v>
      </c>
      <c r="J5620" t="s">
        <v>16</v>
      </c>
      <c r="K5620" t="s">
        <v>41</v>
      </c>
      <c r="L5620" t="s">
        <v>18</v>
      </c>
      <c r="M5620">
        <v>50990</v>
      </c>
      <c r="N5620" t="str">
        <f>TEXT(tblorders[[#This Row],[order_date]], "mmm-yyyy")</f>
        <v>May-2025</v>
      </c>
      <c r="O5620">
        <f>tblorders[[#This Row],[actual_delivery_days]] -tblorders[[#This Row],[expected_delivery_days]]</f>
        <v>2</v>
      </c>
    </row>
    <row r="5621" spans="1:15" x14ac:dyDescent="0.2">
      <c r="A5621" t="s">
        <v>7539</v>
      </c>
      <c r="B5621" t="s">
        <v>861</v>
      </c>
      <c r="C5621" t="s">
        <v>44</v>
      </c>
      <c r="D5621">
        <v>1</v>
      </c>
      <c r="E5621" s="1">
        <v>44991</v>
      </c>
      <c r="F5621" s="1">
        <v>44993</v>
      </c>
      <c r="G5621">
        <v>10</v>
      </c>
      <c r="H5621" s="1">
        <v>45001</v>
      </c>
      <c r="I5621">
        <v>8</v>
      </c>
      <c r="J5621" t="s">
        <v>16</v>
      </c>
      <c r="K5621" t="s">
        <v>17</v>
      </c>
      <c r="L5621" t="s">
        <v>33</v>
      </c>
      <c r="M5621">
        <v>50990</v>
      </c>
      <c r="N5621" t="str">
        <f>TEXT(tblorders[[#This Row],[order_date]], "mmm-yyyy")</f>
        <v>Mar-2023</v>
      </c>
      <c r="O5621">
        <f>tblorders[[#This Row],[actual_delivery_days]] -tblorders[[#This Row],[expected_delivery_days]]</f>
        <v>-2</v>
      </c>
    </row>
    <row r="5622" spans="1:15" x14ac:dyDescent="0.2">
      <c r="A5622" t="s">
        <v>7540</v>
      </c>
      <c r="B5622" t="s">
        <v>6607</v>
      </c>
      <c r="C5622" t="s">
        <v>55</v>
      </c>
      <c r="D5622">
        <v>1</v>
      </c>
      <c r="E5622" s="1">
        <v>45348</v>
      </c>
      <c r="F5622" s="1">
        <v>45349</v>
      </c>
      <c r="G5622">
        <v>7</v>
      </c>
      <c r="H5622" s="1">
        <v>45354</v>
      </c>
      <c r="I5622">
        <v>5</v>
      </c>
      <c r="J5622" t="s">
        <v>16</v>
      </c>
      <c r="K5622" t="s">
        <v>41</v>
      </c>
      <c r="L5622" t="s">
        <v>22</v>
      </c>
      <c r="M5622">
        <v>99990</v>
      </c>
      <c r="N5622" t="str">
        <f>TEXT(tblorders[[#This Row],[order_date]], "mmm-yyyy")</f>
        <v>Feb-2024</v>
      </c>
      <c r="O5622">
        <f>tblorders[[#This Row],[actual_delivery_days]] -tblorders[[#This Row],[expected_delivery_days]]</f>
        <v>-2</v>
      </c>
    </row>
    <row r="5623" spans="1:15" x14ac:dyDescent="0.2">
      <c r="A5623" t="s">
        <v>7541</v>
      </c>
      <c r="B5623" t="s">
        <v>826</v>
      </c>
      <c r="C5623" t="s">
        <v>29</v>
      </c>
      <c r="D5623">
        <v>1</v>
      </c>
      <c r="E5623" s="1">
        <v>45685</v>
      </c>
      <c r="F5623" s="1">
        <v>45687</v>
      </c>
      <c r="G5623">
        <v>7</v>
      </c>
      <c r="H5623" s="1">
        <v>45694</v>
      </c>
      <c r="I5623">
        <v>7</v>
      </c>
      <c r="J5623" t="s">
        <v>16</v>
      </c>
      <c r="K5623" t="s">
        <v>17</v>
      </c>
      <c r="L5623" t="s">
        <v>22</v>
      </c>
      <c r="M5623">
        <v>11000</v>
      </c>
      <c r="N5623" t="str">
        <f>TEXT(tblorders[[#This Row],[order_date]], "mmm-yyyy")</f>
        <v>Jan-2025</v>
      </c>
      <c r="O5623">
        <f>tblorders[[#This Row],[actual_delivery_days]] -tblorders[[#This Row],[expected_delivery_days]]</f>
        <v>0</v>
      </c>
    </row>
    <row r="5624" spans="1:15" x14ac:dyDescent="0.2">
      <c r="A5624" t="s">
        <v>7542</v>
      </c>
      <c r="B5624" t="s">
        <v>1621</v>
      </c>
      <c r="C5624" t="s">
        <v>55</v>
      </c>
      <c r="D5624">
        <v>2</v>
      </c>
      <c r="E5624" s="1">
        <v>45563</v>
      </c>
      <c r="F5624" s="1">
        <v>45568</v>
      </c>
      <c r="G5624">
        <v>5</v>
      </c>
      <c r="H5624" s="1">
        <v>45572</v>
      </c>
      <c r="I5624">
        <v>4</v>
      </c>
      <c r="J5624" t="s">
        <v>16</v>
      </c>
      <c r="K5624" t="s">
        <v>17</v>
      </c>
      <c r="L5624" t="s">
        <v>18</v>
      </c>
      <c r="M5624">
        <v>199980</v>
      </c>
      <c r="N5624" t="str">
        <f>TEXT(tblorders[[#This Row],[order_date]], "mmm-yyyy")</f>
        <v>Sep-2024</v>
      </c>
      <c r="O5624">
        <f>tblorders[[#This Row],[actual_delivery_days]] -tblorders[[#This Row],[expected_delivery_days]]</f>
        <v>-1</v>
      </c>
    </row>
    <row r="5625" spans="1:15" x14ac:dyDescent="0.2">
      <c r="A5625" t="s">
        <v>7543</v>
      </c>
      <c r="B5625" t="s">
        <v>3643</v>
      </c>
      <c r="C5625" t="s">
        <v>32</v>
      </c>
      <c r="D5625">
        <v>1</v>
      </c>
      <c r="E5625" s="1">
        <v>45557</v>
      </c>
      <c r="F5625" s="1">
        <v>45561</v>
      </c>
      <c r="G5625">
        <v>5</v>
      </c>
      <c r="H5625" s="1">
        <v>45567</v>
      </c>
      <c r="I5625">
        <v>6</v>
      </c>
      <c r="J5625" t="s">
        <v>16</v>
      </c>
      <c r="K5625" t="s">
        <v>41</v>
      </c>
      <c r="L5625" t="s">
        <v>26</v>
      </c>
      <c r="M5625">
        <v>45000</v>
      </c>
      <c r="N5625" t="str">
        <f>TEXT(tblorders[[#This Row],[order_date]], "mmm-yyyy")</f>
        <v>Sep-2024</v>
      </c>
      <c r="O5625">
        <f>tblorders[[#This Row],[actual_delivery_days]] -tblorders[[#This Row],[expected_delivery_days]]</f>
        <v>1</v>
      </c>
    </row>
    <row r="5626" spans="1:15" x14ac:dyDescent="0.2">
      <c r="A5626" t="s">
        <v>7544</v>
      </c>
      <c r="B5626" t="s">
        <v>998</v>
      </c>
      <c r="C5626" t="s">
        <v>21</v>
      </c>
      <c r="D5626">
        <v>1</v>
      </c>
      <c r="E5626" s="1">
        <v>45461</v>
      </c>
      <c r="F5626" s="1">
        <v>45464</v>
      </c>
      <c r="G5626">
        <v>10</v>
      </c>
      <c r="H5626" s="1">
        <v>45474</v>
      </c>
      <c r="I5626">
        <v>10</v>
      </c>
      <c r="J5626" t="s">
        <v>40</v>
      </c>
      <c r="K5626" t="s">
        <v>41</v>
      </c>
      <c r="L5626" t="s">
        <v>58</v>
      </c>
      <c r="M5626">
        <v>89990</v>
      </c>
      <c r="N5626" t="str">
        <f>TEXT(tblorders[[#This Row],[order_date]], "mmm-yyyy")</f>
        <v>Jun-2024</v>
      </c>
      <c r="O5626">
        <f>tblorders[[#This Row],[actual_delivery_days]] -tblorders[[#This Row],[expected_delivery_days]]</f>
        <v>0</v>
      </c>
    </row>
    <row r="5627" spans="1:15" x14ac:dyDescent="0.2">
      <c r="A5627" t="s">
        <v>7545</v>
      </c>
      <c r="B5627" t="s">
        <v>1749</v>
      </c>
      <c r="C5627" t="s">
        <v>29</v>
      </c>
      <c r="D5627">
        <v>1</v>
      </c>
      <c r="E5627" s="1">
        <v>45510</v>
      </c>
      <c r="F5627" s="1">
        <v>45514</v>
      </c>
      <c r="G5627">
        <v>10</v>
      </c>
      <c r="H5627" s="1">
        <v>45523</v>
      </c>
      <c r="I5627">
        <v>9</v>
      </c>
      <c r="J5627" t="s">
        <v>16</v>
      </c>
      <c r="K5627" t="s">
        <v>17</v>
      </c>
      <c r="L5627" t="s">
        <v>22</v>
      </c>
      <c r="M5627">
        <v>11000</v>
      </c>
      <c r="N5627" t="str">
        <f>TEXT(tblorders[[#This Row],[order_date]], "mmm-yyyy")</f>
        <v>Aug-2024</v>
      </c>
      <c r="O5627">
        <f>tblorders[[#This Row],[actual_delivery_days]] -tblorders[[#This Row],[expected_delivery_days]]</f>
        <v>-1</v>
      </c>
    </row>
    <row r="5628" spans="1:15" x14ac:dyDescent="0.2">
      <c r="A5628" t="s">
        <v>7546</v>
      </c>
      <c r="B5628" t="s">
        <v>1008</v>
      </c>
      <c r="C5628" t="s">
        <v>55</v>
      </c>
      <c r="D5628">
        <v>1</v>
      </c>
      <c r="E5628" s="1">
        <v>45803</v>
      </c>
      <c r="F5628" s="1">
        <v>45805</v>
      </c>
      <c r="G5628">
        <v>5</v>
      </c>
      <c r="H5628" s="1">
        <v>45808</v>
      </c>
      <c r="I5628">
        <v>3</v>
      </c>
      <c r="J5628" t="s">
        <v>16</v>
      </c>
      <c r="K5628" t="s">
        <v>17</v>
      </c>
      <c r="L5628" t="s">
        <v>18</v>
      </c>
      <c r="M5628">
        <v>99990</v>
      </c>
      <c r="N5628" t="str">
        <f>TEXT(tblorders[[#This Row],[order_date]], "mmm-yyyy")</f>
        <v>May-2025</v>
      </c>
      <c r="O5628">
        <f>tblorders[[#This Row],[actual_delivery_days]] -tblorders[[#This Row],[expected_delivery_days]]</f>
        <v>-2</v>
      </c>
    </row>
    <row r="5629" spans="1:15" x14ac:dyDescent="0.2">
      <c r="A5629" t="s">
        <v>7547</v>
      </c>
      <c r="B5629" t="s">
        <v>128</v>
      </c>
      <c r="C5629" t="s">
        <v>15</v>
      </c>
      <c r="D5629">
        <v>2</v>
      </c>
      <c r="E5629" s="1">
        <v>45183</v>
      </c>
      <c r="F5629" s="1">
        <v>45185</v>
      </c>
      <c r="G5629">
        <v>5</v>
      </c>
      <c r="H5629" s="1">
        <v>45191</v>
      </c>
      <c r="I5629">
        <v>6</v>
      </c>
      <c r="J5629" t="s">
        <v>16</v>
      </c>
      <c r="K5629" t="s">
        <v>17</v>
      </c>
      <c r="L5629" t="s">
        <v>26</v>
      </c>
      <c r="M5629">
        <v>111980</v>
      </c>
      <c r="N5629" t="str">
        <f>TEXT(tblorders[[#This Row],[order_date]], "mmm-yyyy")</f>
        <v>Sep-2023</v>
      </c>
      <c r="O5629">
        <f>tblorders[[#This Row],[actual_delivery_days]] -tblorders[[#This Row],[expected_delivery_days]]</f>
        <v>1</v>
      </c>
    </row>
    <row r="5630" spans="1:15" x14ac:dyDescent="0.2">
      <c r="A5630" t="s">
        <v>7548</v>
      </c>
      <c r="B5630" t="s">
        <v>6567</v>
      </c>
      <c r="C5630" t="s">
        <v>21</v>
      </c>
      <c r="D5630">
        <v>2</v>
      </c>
      <c r="E5630" s="1">
        <v>45791</v>
      </c>
      <c r="F5630" s="1">
        <v>45795</v>
      </c>
      <c r="G5630">
        <v>7</v>
      </c>
      <c r="H5630" s="1">
        <v>45805</v>
      </c>
      <c r="I5630">
        <v>10</v>
      </c>
      <c r="J5630" t="s">
        <v>16</v>
      </c>
      <c r="K5630" t="s">
        <v>41</v>
      </c>
      <c r="L5630" t="s">
        <v>58</v>
      </c>
      <c r="M5630">
        <v>179980</v>
      </c>
      <c r="N5630" t="str">
        <f>TEXT(tblorders[[#This Row],[order_date]], "mmm-yyyy")</f>
        <v>May-2025</v>
      </c>
      <c r="O5630">
        <f>tblorders[[#This Row],[actual_delivery_days]] -tblorders[[#This Row],[expected_delivery_days]]</f>
        <v>3</v>
      </c>
    </row>
    <row r="5631" spans="1:15" x14ac:dyDescent="0.2">
      <c r="A5631" t="s">
        <v>7549</v>
      </c>
      <c r="B5631" t="s">
        <v>443</v>
      </c>
      <c r="C5631" t="s">
        <v>32</v>
      </c>
      <c r="D5631">
        <v>1</v>
      </c>
      <c r="E5631" s="1">
        <v>45786</v>
      </c>
      <c r="F5631" s="1">
        <v>45790</v>
      </c>
      <c r="G5631">
        <v>10</v>
      </c>
      <c r="H5631" s="1">
        <v>45800</v>
      </c>
      <c r="I5631">
        <v>10</v>
      </c>
      <c r="J5631" t="s">
        <v>16</v>
      </c>
      <c r="K5631" t="s">
        <v>17</v>
      </c>
      <c r="L5631" t="s">
        <v>26</v>
      </c>
      <c r="M5631">
        <v>45000</v>
      </c>
      <c r="N5631" t="str">
        <f>TEXT(tblorders[[#This Row],[order_date]], "mmm-yyyy")</f>
        <v>May-2025</v>
      </c>
      <c r="O5631">
        <f>tblorders[[#This Row],[actual_delivery_days]] -tblorders[[#This Row],[expected_delivery_days]]</f>
        <v>0</v>
      </c>
    </row>
    <row r="5632" spans="1:15" x14ac:dyDescent="0.2">
      <c r="A5632" t="s">
        <v>7550</v>
      </c>
      <c r="B5632" t="s">
        <v>1828</v>
      </c>
      <c r="C5632" t="s">
        <v>32</v>
      </c>
      <c r="D5632">
        <v>1</v>
      </c>
      <c r="E5632" s="1">
        <v>45172</v>
      </c>
      <c r="F5632" s="1">
        <v>45174</v>
      </c>
      <c r="G5632">
        <v>7</v>
      </c>
      <c r="H5632" s="1">
        <v>45181</v>
      </c>
      <c r="I5632">
        <v>7</v>
      </c>
      <c r="J5632" t="s">
        <v>16</v>
      </c>
      <c r="K5632" t="s">
        <v>25</v>
      </c>
      <c r="L5632" t="s">
        <v>22</v>
      </c>
      <c r="M5632">
        <v>45000</v>
      </c>
      <c r="N5632" t="str">
        <f>TEXT(tblorders[[#This Row],[order_date]], "mmm-yyyy")</f>
        <v>Sep-2023</v>
      </c>
      <c r="O5632">
        <f>tblorders[[#This Row],[actual_delivery_days]] -tblorders[[#This Row],[expected_delivery_days]]</f>
        <v>0</v>
      </c>
    </row>
    <row r="5633" spans="1:15" x14ac:dyDescent="0.2">
      <c r="A5633" t="s">
        <v>7551</v>
      </c>
      <c r="B5633" t="s">
        <v>4541</v>
      </c>
      <c r="C5633" t="s">
        <v>44</v>
      </c>
      <c r="D5633">
        <v>1</v>
      </c>
      <c r="E5633" s="1">
        <v>45430</v>
      </c>
      <c r="F5633" s="1">
        <v>45434</v>
      </c>
      <c r="G5633">
        <v>10</v>
      </c>
      <c r="H5633" s="1">
        <v>45444</v>
      </c>
      <c r="I5633">
        <v>10</v>
      </c>
      <c r="J5633" t="s">
        <v>16</v>
      </c>
      <c r="K5633" t="s">
        <v>41</v>
      </c>
      <c r="L5633" t="s">
        <v>58</v>
      </c>
      <c r="M5633">
        <v>50990</v>
      </c>
      <c r="N5633" t="str">
        <f>TEXT(tblorders[[#This Row],[order_date]], "mmm-yyyy")</f>
        <v>May-2024</v>
      </c>
      <c r="O5633">
        <f>tblorders[[#This Row],[actual_delivery_days]] -tblorders[[#This Row],[expected_delivery_days]]</f>
        <v>0</v>
      </c>
    </row>
    <row r="5634" spans="1:15" x14ac:dyDescent="0.2">
      <c r="A5634" t="s">
        <v>7552</v>
      </c>
      <c r="B5634" t="s">
        <v>2108</v>
      </c>
      <c r="C5634" t="s">
        <v>29</v>
      </c>
      <c r="D5634">
        <v>1</v>
      </c>
      <c r="E5634" s="1">
        <v>45509</v>
      </c>
      <c r="F5634" s="1">
        <v>45512</v>
      </c>
      <c r="G5634">
        <v>7</v>
      </c>
      <c r="H5634" s="1">
        <v>45519</v>
      </c>
      <c r="I5634">
        <v>7</v>
      </c>
      <c r="J5634" t="s">
        <v>16</v>
      </c>
      <c r="K5634" t="s">
        <v>25</v>
      </c>
      <c r="L5634" t="s">
        <v>33</v>
      </c>
      <c r="M5634">
        <v>11000</v>
      </c>
      <c r="N5634" t="str">
        <f>TEXT(tblorders[[#This Row],[order_date]], "mmm-yyyy")</f>
        <v>Aug-2024</v>
      </c>
      <c r="O5634">
        <f>tblorders[[#This Row],[actual_delivery_days]] -tblorders[[#This Row],[expected_delivery_days]]</f>
        <v>0</v>
      </c>
    </row>
    <row r="5635" spans="1:15" x14ac:dyDescent="0.2">
      <c r="A5635" t="s">
        <v>7553</v>
      </c>
      <c r="B5635" t="s">
        <v>7554</v>
      </c>
      <c r="C5635" t="s">
        <v>15</v>
      </c>
      <c r="D5635">
        <v>2</v>
      </c>
      <c r="E5635" s="1">
        <v>45401</v>
      </c>
      <c r="F5635" s="1">
        <v>45404</v>
      </c>
      <c r="G5635">
        <v>7</v>
      </c>
      <c r="H5635" s="1">
        <v>45411</v>
      </c>
      <c r="I5635">
        <v>7</v>
      </c>
      <c r="J5635" t="s">
        <v>16</v>
      </c>
      <c r="K5635" t="s">
        <v>17</v>
      </c>
      <c r="L5635" t="s">
        <v>18</v>
      </c>
      <c r="M5635">
        <v>111980</v>
      </c>
      <c r="N5635" t="str">
        <f>TEXT(tblorders[[#This Row],[order_date]], "mmm-yyyy")</f>
        <v>Apr-2024</v>
      </c>
      <c r="O5635">
        <f>tblorders[[#This Row],[actual_delivery_days]] -tblorders[[#This Row],[expected_delivery_days]]</f>
        <v>0</v>
      </c>
    </row>
    <row r="5636" spans="1:15" x14ac:dyDescent="0.2">
      <c r="A5636" t="s">
        <v>7555</v>
      </c>
      <c r="B5636" t="s">
        <v>6630</v>
      </c>
      <c r="C5636" t="s">
        <v>29</v>
      </c>
      <c r="D5636">
        <v>1</v>
      </c>
      <c r="E5636" s="1">
        <v>45553</v>
      </c>
      <c r="F5636" s="1">
        <v>45554</v>
      </c>
      <c r="G5636">
        <v>7</v>
      </c>
      <c r="H5636" s="1">
        <v>45563</v>
      </c>
      <c r="I5636">
        <v>9</v>
      </c>
      <c r="J5636" t="s">
        <v>16</v>
      </c>
      <c r="K5636" t="s">
        <v>41</v>
      </c>
      <c r="L5636" t="s">
        <v>26</v>
      </c>
      <c r="M5636">
        <v>11000</v>
      </c>
      <c r="N5636" t="str">
        <f>TEXT(tblorders[[#This Row],[order_date]], "mmm-yyyy")</f>
        <v>Sep-2024</v>
      </c>
      <c r="O5636">
        <f>tblorders[[#This Row],[actual_delivery_days]] -tblorders[[#This Row],[expected_delivery_days]]</f>
        <v>2</v>
      </c>
    </row>
    <row r="5637" spans="1:15" x14ac:dyDescent="0.2">
      <c r="A5637" t="s">
        <v>7556</v>
      </c>
      <c r="B5637" t="s">
        <v>3533</v>
      </c>
      <c r="C5637" t="s">
        <v>15</v>
      </c>
      <c r="D5637">
        <v>1</v>
      </c>
      <c r="E5637" s="1">
        <v>45785</v>
      </c>
      <c r="F5637" s="1">
        <v>45790</v>
      </c>
      <c r="G5637">
        <v>7</v>
      </c>
      <c r="H5637" s="1">
        <v>45797</v>
      </c>
      <c r="I5637">
        <v>7</v>
      </c>
      <c r="J5637" t="s">
        <v>40</v>
      </c>
      <c r="K5637" t="s">
        <v>17</v>
      </c>
      <c r="L5637" t="s">
        <v>22</v>
      </c>
      <c r="M5637">
        <v>55990</v>
      </c>
      <c r="N5637" t="str">
        <f>TEXT(tblorders[[#This Row],[order_date]], "mmm-yyyy")</f>
        <v>May-2025</v>
      </c>
      <c r="O5637">
        <f>tblorders[[#This Row],[actual_delivery_days]] -tblorders[[#This Row],[expected_delivery_days]]</f>
        <v>0</v>
      </c>
    </row>
    <row r="5638" spans="1:15" x14ac:dyDescent="0.2">
      <c r="A5638" t="s">
        <v>7557</v>
      </c>
      <c r="B5638" t="s">
        <v>1898</v>
      </c>
      <c r="C5638" t="s">
        <v>29</v>
      </c>
      <c r="D5638">
        <v>1</v>
      </c>
      <c r="E5638" s="1">
        <v>45694</v>
      </c>
      <c r="F5638" s="1">
        <v>45698</v>
      </c>
      <c r="G5638">
        <v>5</v>
      </c>
      <c r="H5638" s="1">
        <v>45704</v>
      </c>
      <c r="I5638">
        <v>6</v>
      </c>
      <c r="J5638" t="s">
        <v>16</v>
      </c>
      <c r="K5638" t="s">
        <v>17</v>
      </c>
      <c r="L5638" t="s">
        <v>26</v>
      </c>
      <c r="M5638">
        <v>11000</v>
      </c>
      <c r="N5638" t="str">
        <f>TEXT(tblorders[[#This Row],[order_date]], "mmm-yyyy")</f>
        <v>Feb-2025</v>
      </c>
      <c r="O5638">
        <f>tblorders[[#This Row],[actual_delivery_days]] -tblorders[[#This Row],[expected_delivery_days]]</f>
        <v>1</v>
      </c>
    </row>
    <row r="5639" spans="1:15" x14ac:dyDescent="0.2">
      <c r="A5639" t="s">
        <v>7558</v>
      </c>
      <c r="B5639" t="s">
        <v>269</v>
      </c>
      <c r="C5639" t="s">
        <v>29</v>
      </c>
      <c r="D5639">
        <v>1</v>
      </c>
      <c r="E5639" s="1">
        <v>45247</v>
      </c>
      <c r="F5639" s="1">
        <v>45252</v>
      </c>
      <c r="G5639">
        <v>5</v>
      </c>
      <c r="H5639" s="1">
        <v>45257</v>
      </c>
      <c r="I5639">
        <v>5</v>
      </c>
      <c r="J5639" t="s">
        <v>16</v>
      </c>
      <c r="K5639" t="s">
        <v>25</v>
      </c>
      <c r="L5639" t="s">
        <v>58</v>
      </c>
      <c r="M5639">
        <v>11000</v>
      </c>
      <c r="N5639" t="str">
        <f>TEXT(tblorders[[#This Row],[order_date]], "mmm-yyyy")</f>
        <v>Nov-2023</v>
      </c>
      <c r="O5639">
        <f>tblorders[[#This Row],[actual_delivery_days]] -tblorders[[#This Row],[expected_delivery_days]]</f>
        <v>0</v>
      </c>
    </row>
    <row r="5640" spans="1:15" x14ac:dyDescent="0.2">
      <c r="A5640" t="s">
        <v>7559</v>
      </c>
      <c r="B5640" t="s">
        <v>35</v>
      </c>
      <c r="C5640" t="s">
        <v>32</v>
      </c>
      <c r="D5640">
        <v>1</v>
      </c>
      <c r="E5640" s="1">
        <v>45690</v>
      </c>
      <c r="F5640" s="1">
        <v>45692</v>
      </c>
      <c r="G5640">
        <v>10</v>
      </c>
      <c r="H5640" s="1">
        <v>45702</v>
      </c>
      <c r="I5640">
        <v>10</v>
      </c>
      <c r="J5640" t="s">
        <v>16</v>
      </c>
      <c r="K5640" t="s">
        <v>41</v>
      </c>
      <c r="L5640" t="s">
        <v>33</v>
      </c>
      <c r="M5640">
        <v>45000</v>
      </c>
      <c r="N5640" t="str">
        <f>TEXT(tblorders[[#This Row],[order_date]], "mmm-yyyy")</f>
        <v>Feb-2025</v>
      </c>
      <c r="O5640">
        <f>tblorders[[#This Row],[actual_delivery_days]] -tblorders[[#This Row],[expected_delivery_days]]</f>
        <v>0</v>
      </c>
    </row>
    <row r="5641" spans="1:15" x14ac:dyDescent="0.2">
      <c r="A5641" t="s">
        <v>7560</v>
      </c>
      <c r="B5641" t="s">
        <v>879</v>
      </c>
      <c r="C5641" t="s">
        <v>55</v>
      </c>
      <c r="D5641">
        <v>1</v>
      </c>
      <c r="E5641" s="1">
        <v>45007</v>
      </c>
      <c r="F5641" s="1">
        <v>45009</v>
      </c>
      <c r="G5641">
        <v>5</v>
      </c>
      <c r="H5641" s="1">
        <v>45014</v>
      </c>
      <c r="I5641">
        <v>5</v>
      </c>
      <c r="J5641" t="s">
        <v>16</v>
      </c>
      <c r="K5641" t="s">
        <v>41</v>
      </c>
      <c r="L5641" t="s">
        <v>26</v>
      </c>
      <c r="M5641">
        <v>99990</v>
      </c>
      <c r="N5641" t="str">
        <f>TEXT(tblorders[[#This Row],[order_date]], "mmm-yyyy")</f>
        <v>Mar-2023</v>
      </c>
      <c r="O5641">
        <f>tblorders[[#This Row],[actual_delivery_days]] -tblorders[[#This Row],[expected_delivery_days]]</f>
        <v>0</v>
      </c>
    </row>
    <row r="5642" spans="1:15" x14ac:dyDescent="0.2">
      <c r="A5642" t="s">
        <v>7561</v>
      </c>
      <c r="B5642" t="s">
        <v>7024</v>
      </c>
      <c r="C5642" t="s">
        <v>44</v>
      </c>
      <c r="D5642">
        <v>1</v>
      </c>
      <c r="E5642" s="1">
        <v>45230</v>
      </c>
      <c r="F5642" s="1">
        <v>45233</v>
      </c>
      <c r="G5642">
        <v>5</v>
      </c>
      <c r="H5642" s="1">
        <v>45237</v>
      </c>
      <c r="I5642">
        <v>4</v>
      </c>
      <c r="J5642" t="s">
        <v>16</v>
      </c>
      <c r="K5642" t="s">
        <v>25</v>
      </c>
      <c r="L5642" t="s">
        <v>33</v>
      </c>
      <c r="M5642">
        <v>50990</v>
      </c>
      <c r="N5642" t="str">
        <f>TEXT(tblorders[[#This Row],[order_date]], "mmm-yyyy")</f>
        <v>Oct-2023</v>
      </c>
      <c r="O5642">
        <f>tblorders[[#This Row],[actual_delivery_days]] -tblorders[[#This Row],[expected_delivery_days]]</f>
        <v>-1</v>
      </c>
    </row>
    <row r="5643" spans="1:15" x14ac:dyDescent="0.2">
      <c r="A5643" t="s">
        <v>7562</v>
      </c>
      <c r="B5643" t="s">
        <v>799</v>
      </c>
      <c r="C5643" t="s">
        <v>32</v>
      </c>
      <c r="D5643">
        <v>1</v>
      </c>
      <c r="E5643" s="1">
        <v>45533</v>
      </c>
      <c r="F5643" s="1">
        <v>45535</v>
      </c>
      <c r="G5643">
        <v>7</v>
      </c>
      <c r="H5643" s="1">
        <v>45543</v>
      </c>
      <c r="I5643">
        <v>8</v>
      </c>
      <c r="J5643" t="s">
        <v>40</v>
      </c>
      <c r="K5643" t="s">
        <v>25</v>
      </c>
      <c r="L5643" t="s">
        <v>18</v>
      </c>
      <c r="M5643">
        <v>45000</v>
      </c>
      <c r="N5643" t="str">
        <f>TEXT(tblorders[[#This Row],[order_date]], "mmm-yyyy")</f>
        <v>Aug-2024</v>
      </c>
      <c r="O5643">
        <f>tblorders[[#This Row],[actual_delivery_days]] -tblorders[[#This Row],[expected_delivery_days]]</f>
        <v>1</v>
      </c>
    </row>
    <row r="5644" spans="1:15" x14ac:dyDescent="0.2">
      <c r="A5644" t="s">
        <v>7563</v>
      </c>
      <c r="B5644" t="s">
        <v>2769</v>
      </c>
      <c r="C5644" t="s">
        <v>32</v>
      </c>
      <c r="D5644">
        <v>2</v>
      </c>
      <c r="E5644" s="1">
        <v>45330</v>
      </c>
      <c r="F5644" s="1">
        <v>45332</v>
      </c>
      <c r="G5644">
        <v>10</v>
      </c>
      <c r="H5644" s="1">
        <v>45342</v>
      </c>
      <c r="I5644">
        <v>10</v>
      </c>
      <c r="J5644" t="s">
        <v>16</v>
      </c>
      <c r="K5644" t="s">
        <v>17</v>
      </c>
      <c r="L5644" t="s">
        <v>18</v>
      </c>
      <c r="M5644">
        <v>90000</v>
      </c>
      <c r="N5644" t="str">
        <f>TEXT(tblorders[[#This Row],[order_date]], "mmm-yyyy")</f>
        <v>Feb-2024</v>
      </c>
      <c r="O5644">
        <f>tblorders[[#This Row],[actual_delivery_days]] -tblorders[[#This Row],[expected_delivery_days]]</f>
        <v>0</v>
      </c>
    </row>
    <row r="5645" spans="1:15" x14ac:dyDescent="0.2">
      <c r="A5645" t="s">
        <v>7564</v>
      </c>
      <c r="B5645" t="s">
        <v>5021</v>
      </c>
      <c r="C5645" t="s">
        <v>55</v>
      </c>
      <c r="D5645">
        <v>1</v>
      </c>
      <c r="E5645" s="1">
        <v>45433</v>
      </c>
      <c r="F5645" s="1">
        <v>45436</v>
      </c>
      <c r="G5645">
        <v>5</v>
      </c>
      <c r="H5645" s="1">
        <v>45442</v>
      </c>
      <c r="I5645">
        <v>6</v>
      </c>
      <c r="J5645" t="s">
        <v>16</v>
      </c>
      <c r="K5645" t="s">
        <v>17</v>
      </c>
      <c r="L5645" t="s">
        <v>22</v>
      </c>
      <c r="M5645">
        <v>99990</v>
      </c>
      <c r="N5645" t="str">
        <f>TEXT(tblorders[[#This Row],[order_date]], "mmm-yyyy")</f>
        <v>May-2024</v>
      </c>
      <c r="O5645">
        <f>tblorders[[#This Row],[actual_delivery_days]] -tblorders[[#This Row],[expected_delivery_days]]</f>
        <v>1</v>
      </c>
    </row>
    <row r="5646" spans="1:15" x14ac:dyDescent="0.2">
      <c r="A5646" t="s">
        <v>7565</v>
      </c>
      <c r="B5646" t="s">
        <v>5682</v>
      </c>
      <c r="C5646" t="s">
        <v>32</v>
      </c>
      <c r="D5646">
        <v>1</v>
      </c>
      <c r="E5646" s="1">
        <v>45653</v>
      </c>
      <c r="F5646" s="1">
        <v>45655</v>
      </c>
      <c r="G5646">
        <v>7</v>
      </c>
      <c r="H5646" s="1">
        <v>45663</v>
      </c>
      <c r="I5646">
        <v>8</v>
      </c>
      <c r="J5646" t="s">
        <v>40</v>
      </c>
      <c r="K5646" t="s">
        <v>17</v>
      </c>
      <c r="L5646" t="s">
        <v>33</v>
      </c>
      <c r="M5646">
        <v>45000</v>
      </c>
      <c r="N5646" t="str">
        <f>TEXT(tblorders[[#This Row],[order_date]], "mmm-yyyy")</f>
        <v>Dec-2024</v>
      </c>
      <c r="O5646">
        <f>tblorders[[#This Row],[actual_delivery_days]] -tblorders[[#This Row],[expected_delivery_days]]</f>
        <v>1</v>
      </c>
    </row>
    <row r="5647" spans="1:15" x14ac:dyDescent="0.2">
      <c r="A5647" t="s">
        <v>7566</v>
      </c>
      <c r="B5647" t="s">
        <v>4572</v>
      </c>
      <c r="C5647" t="s">
        <v>32</v>
      </c>
      <c r="D5647">
        <v>2</v>
      </c>
      <c r="E5647" s="1">
        <v>45405</v>
      </c>
      <c r="F5647" s="1">
        <v>45407</v>
      </c>
      <c r="G5647">
        <v>5</v>
      </c>
      <c r="H5647" s="1">
        <v>45413</v>
      </c>
      <c r="I5647">
        <v>6</v>
      </c>
      <c r="J5647" t="s">
        <v>16</v>
      </c>
      <c r="K5647" t="s">
        <v>17</v>
      </c>
      <c r="L5647" t="s">
        <v>26</v>
      </c>
      <c r="M5647">
        <v>90000</v>
      </c>
      <c r="N5647" t="str">
        <f>TEXT(tblorders[[#This Row],[order_date]], "mmm-yyyy")</f>
        <v>Apr-2024</v>
      </c>
      <c r="O5647">
        <f>tblorders[[#This Row],[actual_delivery_days]] -tblorders[[#This Row],[expected_delivery_days]]</f>
        <v>1</v>
      </c>
    </row>
    <row r="5648" spans="1:15" x14ac:dyDescent="0.2">
      <c r="A5648" t="s">
        <v>7567</v>
      </c>
      <c r="B5648" t="s">
        <v>3547</v>
      </c>
      <c r="C5648" t="s">
        <v>55</v>
      </c>
      <c r="D5648">
        <v>1</v>
      </c>
      <c r="E5648" s="1">
        <v>45230</v>
      </c>
      <c r="F5648" s="1">
        <v>45232</v>
      </c>
      <c r="G5648">
        <v>10</v>
      </c>
      <c r="H5648" s="1">
        <v>45243</v>
      </c>
      <c r="I5648">
        <v>11</v>
      </c>
      <c r="J5648" t="s">
        <v>16</v>
      </c>
      <c r="K5648" t="s">
        <v>17</v>
      </c>
      <c r="L5648" t="s">
        <v>22</v>
      </c>
      <c r="M5648">
        <v>99990</v>
      </c>
      <c r="N5648" t="str">
        <f>TEXT(tblorders[[#This Row],[order_date]], "mmm-yyyy")</f>
        <v>Oct-2023</v>
      </c>
      <c r="O5648">
        <f>tblorders[[#This Row],[actual_delivery_days]] -tblorders[[#This Row],[expected_delivery_days]]</f>
        <v>1</v>
      </c>
    </row>
    <row r="5649" spans="1:15" x14ac:dyDescent="0.2">
      <c r="A5649" t="s">
        <v>7568</v>
      </c>
      <c r="B5649" t="s">
        <v>1398</v>
      </c>
      <c r="C5649" t="s">
        <v>32</v>
      </c>
      <c r="D5649">
        <v>1</v>
      </c>
      <c r="E5649" s="1">
        <v>45702</v>
      </c>
      <c r="F5649" s="1">
        <v>45706</v>
      </c>
      <c r="G5649">
        <v>10</v>
      </c>
      <c r="H5649" s="1">
        <v>45716</v>
      </c>
      <c r="I5649">
        <v>10</v>
      </c>
      <c r="J5649" t="s">
        <v>16</v>
      </c>
      <c r="K5649" t="s">
        <v>41</v>
      </c>
      <c r="L5649" t="s">
        <v>18</v>
      </c>
      <c r="M5649">
        <v>45000</v>
      </c>
      <c r="N5649" t="str">
        <f>TEXT(tblorders[[#This Row],[order_date]], "mmm-yyyy")</f>
        <v>Feb-2025</v>
      </c>
      <c r="O5649">
        <f>tblorders[[#This Row],[actual_delivery_days]] -tblorders[[#This Row],[expected_delivery_days]]</f>
        <v>0</v>
      </c>
    </row>
    <row r="5650" spans="1:15" x14ac:dyDescent="0.2">
      <c r="A5650" t="s">
        <v>7569</v>
      </c>
      <c r="B5650" t="s">
        <v>81</v>
      </c>
      <c r="C5650" t="s">
        <v>32</v>
      </c>
      <c r="D5650">
        <v>1</v>
      </c>
      <c r="E5650" s="1">
        <v>45779</v>
      </c>
      <c r="F5650" s="1">
        <v>45782</v>
      </c>
      <c r="G5650">
        <v>7</v>
      </c>
      <c r="H5650" s="1">
        <v>45789</v>
      </c>
      <c r="I5650">
        <v>7</v>
      </c>
      <c r="J5650" t="s">
        <v>16</v>
      </c>
      <c r="K5650" t="s">
        <v>17</v>
      </c>
      <c r="L5650" t="s">
        <v>26</v>
      </c>
      <c r="M5650">
        <v>45000</v>
      </c>
      <c r="N5650" t="str">
        <f>TEXT(tblorders[[#This Row],[order_date]], "mmm-yyyy")</f>
        <v>May-2025</v>
      </c>
      <c r="O5650">
        <f>tblorders[[#This Row],[actual_delivery_days]] -tblorders[[#This Row],[expected_delivery_days]]</f>
        <v>0</v>
      </c>
    </row>
    <row r="5651" spans="1:15" x14ac:dyDescent="0.2">
      <c r="A5651" t="s">
        <v>7570</v>
      </c>
      <c r="B5651" t="s">
        <v>7067</v>
      </c>
      <c r="C5651" t="s">
        <v>29</v>
      </c>
      <c r="D5651">
        <v>1</v>
      </c>
      <c r="E5651" s="1">
        <v>45783</v>
      </c>
      <c r="F5651" s="1">
        <v>45788</v>
      </c>
      <c r="G5651">
        <v>10</v>
      </c>
      <c r="H5651" s="1">
        <v>45798</v>
      </c>
      <c r="I5651">
        <v>10</v>
      </c>
      <c r="J5651" t="s">
        <v>16</v>
      </c>
      <c r="K5651" t="s">
        <v>17</v>
      </c>
      <c r="L5651" t="s">
        <v>58</v>
      </c>
      <c r="M5651">
        <v>11000</v>
      </c>
      <c r="N5651" t="str">
        <f>TEXT(tblorders[[#This Row],[order_date]], "mmm-yyyy")</f>
        <v>May-2025</v>
      </c>
      <c r="O5651">
        <f>tblorders[[#This Row],[actual_delivery_days]] -tblorders[[#This Row],[expected_delivery_days]]</f>
        <v>0</v>
      </c>
    </row>
    <row r="5652" spans="1:15" x14ac:dyDescent="0.2">
      <c r="A5652" t="s">
        <v>7571</v>
      </c>
      <c r="B5652" t="s">
        <v>52</v>
      </c>
      <c r="C5652" t="s">
        <v>15</v>
      </c>
      <c r="D5652">
        <v>1</v>
      </c>
      <c r="E5652" s="1">
        <v>45632</v>
      </c>
      <c r="F5652" s="1">
        <v>45634</v>
      </c>
      <c r="G5652">
        <v>10</v>
      </c>
      <c r="H5652" s="1">
        <v>45644</v>
      </c>
      <c r="I5652">
        <v>10</v>
      </c>
      <c r="J5652" t="s">
        <v>16</v>
      </c>
      <c r="K5652" t="s">
        <v>17</v>
      </c>
      <c r="L5652" t="s">
        <v>33</v>
      </c>
      <c r="M5652">
        <v>55990</v>
      </c>
      <c r="N5652" t="str">
        <f>TEXT(tblorders[[#This Row],[order_date]], "mmm-yyyy")</f>
        <v>Dec-2024</v>
      </c>
      <c r="O5652">
        <f>tblorders[[#This Row],[actual_delivery_days]] -tblorders[[#This Row],[expected_delivery_days]]</f>
        <v>0</v>
      </c>
    </row>
    <row r="5653" spans="1:15" x14ac:dyDescent="0.2">
      <c r="A5653" t="s">
        <v>7572</v>
      </c>
      <c r="B5653" t="s">
        <v>287</v>
      </c>
      <c r="C5653" t="s">
        <v>32</v>
      </c>
      <c r="D5653">
        <v>1</v>
      </c>
      <c r="E5653" s="1">
        <v>45540</v>
      </c>
      <c r="F5653" s="1">
        <v>45545</v>
      </c>
      <c r="G5653">
        <v>10</v>
      </c>
      <c r="H5653" s="1">
        <v>45555</v>
      </c>
      <c r="I5653">
        <v>10</v>
      </c>
      <c r="J5653" t="s">
        <v>16</v>
      </c>
      <c r="K5653" t="s">
        <v>25</v>
      </c>
      <c r="L5653" t="s">
        <v>26</v>
      </c>
      <c r="M5653">
        <v>45000</v>
      </c>
      <c r="N5653" t="str">
        <f>TEXT(tblorders[[#This Row],[order_date]], "mmm-yyyy")</f>
        <v>Sep-2024</v>
      </c>
      <c r="O5653">
        <f>tblorders[[#This Row],[actual_delivery_days]] -tblorders[[#This Row],[expected_delivery_days]]</f>
        <v>0</v>
      </c>
    </row>
    <row r="5654" spans="1:15" x14ac:dyDescent="0.2">
      <c r="A5654" t="s">
        <v>7573</v>
      </c>
      <c r="B5654" t="s">
        <v>2182</v>
      </c>
      <c r="C5654" t="s">
        <v>44</v>
      </c>
      <c r="D5654">
        <v>2</v>
      </c>
      <c r="E5654" s="1">
        <v>45789</v>
      </c>
      <c r="F5654" s="1">
        <v>45791</v>
      </c>
      <c r="G5654">
        <v>10</v>
      </c>
      <c r="H5654" s="1">
        <v>45801</v>
      </c>
      <c r="I5654">
        <v>10</v>
      </c>
      <c r="J5654" t="s">
        <v>16</v>
      </c>
      <c r="K5654" t="s">
        <v>25</v>
      </c>
      <c r="L5654" t="s">
        <v>22</v>
      </c>
      <c r="M5654">
        <v>101980</v>
      </c>
      <c r="N5654" t="str">
        <f>TEXT(tblorders[[#This Row],[order_date]], "mmm-yyyy")</f>
        <v>May-2025</v>
      </c>
      <c r="O5654">
        <f>tblorders[[#This Row],[actual_delivery_days]] -tblorders[[#This Row],[expected_delivery_days]]</f>
        <v>0</v>
      </c>
    </row>
    <row r="5655" spans="1:15" x14ac:dyDescent="0.2">
      <c r="A5655" t="s">
        <v>7574</v>
      </c>
      <c r="B5655" t="s">
        <v>3018</v>
      </c>
      <c r="C5655" t="s">
        <v>32</v>
      </c>
      <c r="D5655">
        <v>1</v>
      </c>
      <c r="E5655" s="1">
        <v>45184</v>
      </c>
      <c r="F5655" s="1">
        <v>45187</v>
      </c>
      <c r="G5655">
        <v>5</v>
      </c>
      <c r="H5655" s="1">
        <v>45192</v>
      </c>
      <c r="I5655">
        <v>5</v>
      </c>
      <c r="J5655" t="s">
        <v>16</v>
      </c>
      <c r="K5655" t="s">
        <v>17</v>
      </c>
      <c r="L5655" t="s">
        <v>33</v>
      </c>
      <c r="M5655">
        <v>45000</v>
      </c>
      <c r="N5655" t="str">
        <f>TEXT(tblorders[[#This Row],[order_date]], "mmm-yyyy")</f>
        <v>Sep-2023</v>
      </c>
      <c r="O5655">
        <f>tblorders[[#This Row],[actual_delivery_days]] -tblorders[[#This Row],[expected_delivery_days]]</f>
        <v>0</v>
      </c>
    </row>
    <row r="5656" spans="1:15" x14ac:dyDescent="0.2">
      <c r="A5656" t="s">
        <v>7575</v>
      </c>
      <c r="B5656" t="s">
        <v>1806</v>
      </c>
      <c r="C5656" t="s">
        <v>44</v>
      </c>
      <c r="D5656">
        <v>2</v>
      </c>
      <c r="E5656" s="1">
        <v>45573</v>
      </c>
      <c r="F5656" s="1">
        <v>45578</v>
      </c>
      <c r="G5656">
        <v>10</v>
      </c>
      <c r="H5656" s="1">
        <v>45590</v>
      </c>
      <c r="I5656">
        <v>12</v>
      </c>
      <c r="J5656" t="s">
        <v>16</v>
      </c>
      <c r="K5656" t="s">
        <v>25</v>
      </c>
      <c r="L5656" t="s">
        <v>26</v>
      </c>
      <c r="M5656">
        <v>101980</v>
      </c>
      <c r="N5656" t="str">
        <f>TEXT(tblorders[[#This Row],[order_date]], "mmm-yyyy")</f>
        <v>Oct-2024</v>
      </c>
      <c r="O5656">
        <f>tblorders[[#This Row],[actual_delivery_days]] -tblorders[[#This Row],[expected_delivery_days]]</f>
        <v>2</v>
      </c>
    </row>
    <row r="5657" spans="1:15" x14ac:dyDescent="0.2">
      <c r="A5657" t="s">
        <v>7576</v>
      </c>
      <c r="B5657" t="s">
        <v>890</v>
      </c>
      <c r="C5657" t="s">
        <v>15</v>
      </c>
      <c r="D5657">
        <v>1</v>
      </c>
      <c r="E5657" s="1">
        <v>45745</v>
      </c>
      <c r="F5657" s="1">
        <v>45749</v>
      </c>
      <c r="G5657">
        <v>10</v>
      </c>
      <c r="H5657" s="1">
        <v>45759</v>
      </c>
      <c r="I5657">
        <v>10</v>
      </c>
      <c r="J5657" t="s">
        <v>16</v>
      </c>
      <c r="K5657" t="s">
        <v>17</v>
      </c>
      <c r="L5657" t="s">
        <v>33</v>
      </c>
      <c r="M5657">
        <v>55990</v>
      </c>
      <c r="N5657" t="str">
        <f>TEXT(tblorders[[#This Row],[order_date]], "mmm-yyyy")</f>
        <v>Mar-2025</v>
      </c>
      <c r="O5657">
        <f>tblorders[[#This Row],[actual_delivery_days]] -tblorders[[#This Row],[expected_delivery_days]]</f>
        <v>0</v>
      </c>
    </row>
    <row r="5658" spans="1:15" x14ac:dyDescent="0.2">
      <c r="A5658" t="s">
        <v>7577</v>
      </c>
      <c r="B5658" t="s">
        <v>2713</v>
      </c>
      <c r="C5658" t="s">
        <v>21</v>
      </c>
      <c r="D5658">
        <v>1</v>
      </c>
      <c r="E5658" s="1">
        <v>45291</v>
      </c>
      <c r="F5658" s="1">
        <v>45295</v>
      </c>
      <c r="G5658">
        <v>5</v>
      </c>
      <c r="H5658" s="1">
        <v>45300</v>
      </c>
      <c r="I5658">
        <v>5</v>
      </c>
      <c r="J5658" t="s">
        <v>40</v>
      </c>
      <c r="K5658" t="s">
        <v>41</v>
      </c>
      <c r="L5658" t="s">
        <v>18</v>
      </c>
      <c r="M5658">
        <v>89990</v>
      </c>
      <c r="N5658" t="str">
        <f>TEXT(tblorders[[#This Row],[order_date]], "mmm-yyyy")</f>
        <v>Dec-2023</v>
      </c>
      <c r="O5658">
        <f>tblorders[[#This Row],[actual_delivery_days]] -tblorders[[#This Row],[expected_delivery_days]]</f>
        <v>0</v>
      </c>
    </row>
    <row r="5659" spans="1:15" x14ac:dyDescent="0.2">
      <c r="A5659" t="s">
        <v>7578</v>
      </c>
      <c r="B5659" t="s">
        <v>3936</v>
      </c>
      <c r="C5659" t="s">
        <v>55</v>
      </c>
      <c r="D5659">
        <v>2</v>
      </c>
      <c r="E5659" s="1">
        <v>45730</v>
      </c>
      <c r="F5659" s="1">
        <v>45731</v>
      </c>
      <c r="G5659">
        <v>7</v>
      </c>
      <c r="H5659" s="1">
        <v>45738</v>
      </c>
      <c r="I5659">
        <v>7</v>
      </c>
      <c r="J5659" t="s">
        <v>16</v>
      </c>
      <c r="K5659" t="s">
        <v>25</v>
      </c>
      <c r="L5659" t="s">
        <v>26</v>
      </c>
      <c r="M5659">
        <v>199980</v>
      </c>
      <c r="N5659" t="str">
        <f>TEXT(tblorders[[#This Row],[order_date]], "mmm-yyyy")</f>
        <v>Mar-2025</v>
      </c>
      <c r="O5659">
        <f>tblorders[[#This Row],[actual_delivery_days]] -tblorders[[#This Row],[expected_delivery_days]]</f>
        <v>0</v>
      </c>
    </row>
    <row r="5660" spans="1:15" x14ac:dyDescent="0.2">
      <c r="A5660" t="s">
        <v>7579</v>
      </c>
      <c r="B5660" t="s">
        <v>2054</v>
      </c>
      <c r="C5660" t="s">
        <v>55</v>
      </c>
      <c r="D5660">
        <v>2</v>
      </c>
      <c r="E5660" s="1">
        <v>45443</v>
      </c>
      <c r="F5660" s="1">
        <v>45448</v>
      </c>
      <c r="G5660">
        <v>7</v>
      </c>
      <c r="H5660" s="1">
        <v>45456</v>
      </c>
      <c r="I5660">
        <v>8</v>
      </c>
      <c r="J5660" t="s">
        <v>16</v>
      </c>
      <c r="K5660" t="s">
        <v>25</v>
      </c>
      <c r="L5660" t="s">
        <v>58</v>
      </c>
      <c r="M5660">
        <v>199980</v>
      </c>
      <c r="N5660" t="str">
        <f>TEXT(tblorders[[#This Row],[order_date]], "mmm-yyyy")</f>
        <v>May-2024</v>
      </c>
      <c r="O5660">
        <f>tblorders[[#This Row],[actual_delivery_days]] -tblorders[[#This Row],[expected_delivery_days]]</f>
        <v>1</v>
      </c>
    </row>
    <row r="5661" spans="1:15" x14ac:dyDescent="0.2">
      <c r="A5661" t="s">
        <v>7580</v>
      </c>
      <c r="B5661" t="s">
        <v>4317</v>
      </c>
      <c r="C5661" t="s">
        <v>21</v>
      </c>
      <c r="D5661">
        <v>1</v>
      </c>
      <c r="E5661" s="1">
        <v>45524</v>
      </c>
      <c r="F5661" s="1">
        <v>45527</v>
      </c>
      <c r="G5661">
        <v>7</v>
      </c>
      <c r="H5661" s="1">
        <v>45535</v>
      </c>
      <c r="I5661">
        <v>8</v>
      </c>
      <c r="J5661" t="s">
        <v>16</v>
      </c>
      <c r="K5661" t="s">
        <v>17</v>
      </c>
      <c r="L5661" t="s">
        <v>22</v>
      </c>
      <c r="M5661">
        <v>89990</v>
      </c>
      <c r="N5661" t="str">
        <f>TEXT(tblorders[[#This Row],[order_date]], "mmm-yyyy")</f>
        <v>Aug-2024</v>
      </c>
      <c r="O5661">
        <f>tblorders[[#This Row],[actual_delivery_days]] -tblorders[[#This Row],[expected_delivery_days]]</f>
        <v>1</v>
      </c>
    </row>
    <row r="5662" spans="1:15" x14ac:dyDescent="0.2">
      <c r="A5662" t="s">
        <v>7581</v>
      </c>
      <c r="B5662" t="s">
        <v>7582</v>
      </c>
      <c r="C5662" t="s">
        <v>44</v>
      </c>
      <c r="D5662">
        <v>1</v>
      </c>
      <c r="E5662" s="1">
        <v>45458</v>
      </c>
      <c r="F5662" s="1">
        <v>45459</v>
      </c>
      <c r="G5662">
        <v>7</v>
      </c>
      <c r="H5662" s="1">
        <v>45466</v>
      </c>
      <c r="I5662">
        <v>7</v>
      </c>
      <c r="J5662" t="s">
        <v>16</v>
      </c>
      <c r="K5662" t="s">
        <v>41</v>
      </c>
      <c r="L5662" t="s">
        <v>33</v>
      </c>
      <c r="M5662">
        <v>50990</v>
      </c>
      <c r="N5662" t="str">
        <f>TEXT(tblorders[[#This Row],[order_date]], "mmm-yyyy")</f>
        <v>Jun-2024</v>
      </c>
      <c r="O5662">
        <f>tblorders[[#This Row],[actual_delivery_days]] -tblorders[[#This Row],[expected_delivery_days]]</f>
        <v>0</v>
      </c>
    </row>
    <row r="5663" spans="1:15" x14ac:dyDescent="0.2">
      <c r="A5663" t="s">
        <v>7583</v>
      </c>
      <c r="B5663" t="s">
        <v>1516</v>
      </c>
      <c r="C5663" t="s">
        <v>55</v>
      </c>
      <c r="D5663">
        <v>1</v>
      </c>
      <c r="E5663" s="1">
        <v>45688</v>
      </c>
      <c r="F5663" s="1">
        <v>45690</v>
      </c>
      <c r="G5663">
        <v>7</v>
      </c>
      <c r="H5663" s="1">
        <v>45698</v>
      </c>
      <c r="I5663">
        <v>8</v>
      </c>
      <c r="J5663" t="s">
        <v>40</v>
      </c>
      <c r="K5663" t="s">
        <v>17</v>
      </c>
      <c r="L5663" t="s">
        <v>58</v>
      </c>
      <c r="M5663">
        <v>99990</v>
      </c>
      <c r="N5663" t="str">
        <f>TEXT(tblorders[[#This Row],[order_date]], "mmm-yyyy")</f>
        <v>Jan-2025</v>
      </c>
      <c r="O5663">
        <f>tblorders[[#This Row],[actual_delivery_days]] -tblorders[[#This Row],[expected_delivery_days]]</f>
        <v>1</v>
      </c>
    </row>
    <row r="5664" spans="1:15" x14ac:dyDescent="0.2">
      <c r="A5664" t="s">
        <v>7584</v>
      </c>
      <c r="B5664" t="s">
        <v>168</v>
      </c>
      <c r="C5664" t="s">
        <v>21</v>
      </c>
      <c r="D5664">
        <v>1</v>
      </c>
      <c r="E5664" s="1">
        <v>45331</v>
      </c>
      <c r="F5664" s="1">
        <v>45333</v>
      </c>
      <c r="G5664">
        <v>10</v>
      </c>
      <c r="H5664" s="1">
        <v>45346</v>
      </c>
      <c r="I5664">
        <v>13</v>
      </c>
      <c r="J5664" t="s">
        <v>16</v>
      </c>
      <c r="K5664" t="s">
        <v>25</v>
      </c>
      <c r="L5664" t="s">
        <v>18</v>
      </c>
      <c r="M5664">
        <v>89990</v>
      </c>
      <c r="N5664" t="str">
        <f>TEXT(tblorders[[#This Row],[order_date]], "mmm-yyyy")</f>
        <v>Feb-2024</v>
      </c>
      <c r="O5664">
        <f>tblorders[[#This Row],[actual_delivery_days]] -tblorders[[#This Row],[expected_delivery_days]]</f>
        <v>3</v>
      </c>
    </row>
    <row r="5665" spans="1:15" x14ac:dyDescent="0.2">
      <c r="A5665" t="s">
        <v>7585</v>
      </c>
      <c r="B5665" t="s">
        <v>3524</v>
      </c>
      <c r="C5665" t="s">
        <v>15</v>
      </c>
      <c r="D5665">
        <v>2</v>
      </c>
      <c r="E5665" s="1">
        <v>45466</v>
      </c>
      <c r="F5665" s="1">
        <v>45471</v>
      </c>
      <c r="G5665">
        <v>7</v>
      </c>
      <c r="H5665" s="1">
        <v>45479</v>
      </c>
      <c r="I5665">
        <v>8</v>
      </c>
      <c r="J5665" t="s">
        <v>16</v>
      </c>
      <c r="K5665" t="s">
        <v>25</v>
      </c>
      <c r="L5665" t="s">
        <v>58</v>
      </c>
      <c r="M5665">
        <v>111980</v>
      </c>
      <c r="N5665" t="str">
        <f>TEXT(tblorders[[#This Row],[order_date]], "mmm-yyyy")</f>
        <v>Jun-2024</v>
      </c>
      <c r="O5665">
        <f>tblorders[[#This Row],[actual_delivery_days]] -tblorders[[#This Row],[expected_delivery_days]]</f>
        <v>1</v>
      </c>
    </row>
    <row r="5666" spans="1:15" x14ac:dyDescent="0.2">
      <c r="A5666" t="s">
        <v>7586</v>
      </c>
      <c r="B5666" t="s">
        <v>5113</v>
      </c>
      <c r="C5666" t="s">
        <v>44</v>
      </c>
      <c r="D5666">
        <v>1</v>
      </c>
      <c r="E5666" s="1">
        <v>45790</v>
      </c>
      <c r="F5666" s="1">
        <v>45792</v>
      </c>
      <c r="G5666">
        <v>7</v>
      </c>
      <c r="H5666" s="1">
        <v>45799</v>
      </c>
      <c r="I5666">
        <v>7</v>
      </c>
      <c r="J5666" t="s">
        <v>16</v>
      </c>
      <c r="K5666" t="s">
        <v>17</v>
      </c>
      <c r="L5666" t="s">
        <v>22</v>
      </c>
      <c r="M5666">
        <v>50990</v>
      </c>
      <c r="N5666" t="str">
        <f>TEXT(tblorders[[#This Row],[order_date]], "mmm-yyyy")</f>
        <v>May-2025</v>
      </c>
      <c r="O5666">
        <f>tblorders[[#This Row],[actual_delivery_days]] -tblorders[[#This Row],[expected_delivery_days]]</f>
        <v>0</v>
      </c>
    </row>
    <row r="5667" spans="1:15" x14ac:dyDescent="0.2">
      <c r="A5667" t="s">
        <v>7587</v>
      </c>
      <c r="B5667" t="s">
        <v>1016</v>
      </c>
      <c r="C5667" t="s">
        <v>15</v>
      </c>
      <c r="D5667">
        <v>1</v>
      </c>
      <c r="E5667" s="1">
        <v>45471</v>
      </c>
      <c r="F5667" s="1">
        <v>45472</v>
      </c>
      <c r="G5667">
        <v>5</v>
      </c>
      <c r="H5667" s="1">
        <v>45479</v>
      </c>
      <c r="I5667">
        <v>7</v>
      </c>
      <c r="J5667" t="s">
        <v>16</v>
      </c>
      <c r="K5667" t="s">
        <v>25</v>
      </c>
      <c r="L5667" t="s">
        <v>18</v>
      </c>
      <c r="M5667">
        <v>55990</v>
      </c>
      <c r="N5667" t="str">
        <f>TEXT(tblorders[[#This Row],[order_date]], "mmm-yyyy")</f>
        <v>Jun-2024</v>
      </c>
      <c r="O5667">
        <f>tblorders[[#This Row],[actual_delivery_days]] -tblorders[[#This Row],[expected_delivery_days]]</f>
        <v>2</v>
      </c>
    </row>
    <row r="5668" spans="1:15" x14ac:dyDescent="0.2">
      <c r="A5668" t="s">
        <v>7588</v>
      </c>
      <c r="B5668" t="s">
        <v>633</v>
      </c>
      <c r="C5668" t="s">
        <v>21</v>
      </c>
      <c r="D5668">
        <v>2</v>
      </c>
      <c r="E5668" s="1">
        <v>45691</v>
      </c>
      <c r="F5668" s="1">
        <v>45693</v>
      </c>
      <c r="G5668">
        <v>7</v>
      </c>
      <c r="H5668" s="1">
        <v>45699</v>
      </c>
      <c r="I5668">
        <v>6</v>
      </c>
      <c r="J5668" t="s">
        <v>16</v>
      </c>
      <c r="K5668" t="s">
        <v>17</v>
      </c>
      <c r="L5668" t="s">
        <v>18</v>
      </c>
      <c r="M5668">
        <v>179980</v>
      </c>
      <c r="N5668" t="str">
        <f>TEXT(tblorders[[#This Row],[order_date]], "mmm-yyyy")</f>
        <v>Feb-2025</v>
      </c>
      <c r="O5668">
        <f>tblorders[[#This Row],[actual_delivery_days]] -tblorders[[#This Row],[expected_delivery_days]]</f>
        <v>-1</v>
      </c>
    </row>
    <row r="5669" spans="1:15" x14ac:dyDescent="0.2">
      <c r="A5669" t="s">
        <v>7589</v>
      </c>
      <c r="B5669" t="s">
        <v>7590</v>
      </c>
      <c r="C5669" t="s">
        <v>15</v>
      </c>
      <c r="D5669">
        <v>1</v>
      </c>
      <c r="E5669" s="1">
        <v>45753</v>
      </c>
      <c r="F5669" s="1">
        <v>45755</v>
      </c>
      <c r="G5669">
        <v>7</v>
      </c>
      <c r="H5669" s="1">
        <v>45763</v>
      </c>
      <c r="I5669">
        <v>8</v>
      </c>
      <c r="J5669" t="s">
        <v>16</v>
      </c>
      <c r="K5669" t="s">
        <v>25</v>
      </c>
      <c r="L5669" t="s">
        <v>18</v>
      </c>
      <c r="M5669">
        <v>55990</v>
      </c>
      <c r="N5669" t="str">
        <f>TEXT(tblorders[[#This Row],[order_date]], "mmm-yyyy")</f>
        <v>Apr-2025</v>
      </c>
      <c r="O5669">
        <f>tblorders[[#This Row],[actual_delivery_days]] -tblorders[[#This Row],[expected_delivery_days]]</f>
        <v>1</v>
      </c>
    </row>
    <row r="5670" spans="1:15" x14ac:dyDescent="0.2">
      <c r="A5670" t="s">
        <v>7591</v>
      </c>
      <c r="B5670" t="s">
        <v>1727</v>
      </c>
      <c r="C5670" t="s">
        <v>55</v>
      </c>
      <c r="D5670">
        <v>1</v>
      </c>
      <c r="E5670" s="1">
        <v>45080</v>
      </c>
      <c r="F5670" s="1">
        <v>45084</v>
      </c>
      <c r="G5670">
        <v>10</v>
      </c>
      <c r="H5670" s="1">
        <v>45095</v>
      </c>
      <c r="I5670">
        <v>11</v>
      </c>
      <c r="J5670" t="s">
        <v>16</v>
      </c>
      <c r="K5670" t="s">
        <v>41</v>
      </c>
      <c r="L5670" t="s">
        <v>18</v>
      </c>
      <c r="M5670">
        <v>99990</v>
      </c>
      <c r="N5670" t="str">
        <f>TEXT(tblorders[[#This Row],[order_date]], "mmm-yyyy")</f>
        <v>Jun-2023</v>
      </c>
      <c r="O5670">
        <f>tblorders[[#This Row],[actual_delivery_days]] -tblorders[[#This Row],[expected_delivery_days]]</f>
        <v>1</v>
      </c>
    </row>
    <row r="5671" spans="1:15" x14ac:dyDescent="0.2">
      <c r="A5671" t="s">
        <v>7592</v>
      </c>
      <c r="B5671" t="s">
        <v>4843</v>
      </c>
      <c r="C5671" t="s">
        <v>21</v>
      </c>
      <c r="D5671">
        <v>1</v>
      </c>
      <c r="E5671" s="1">
        <v>45745</v>
      </c>
      <c r="F5671" s="1">
        <v>45750</v>
      </c>
      <c r="G5671">
        <v>5</v>
      </c>
      <c r="H5671" s="1">
        <v>45756</v>
      </c>
      <c r="I5671">
        <v>6</v>
      </c>
      <c r="J5671" t="s">
        <v>16</v>
      </c>
      <c r="K5671" t="s">
        <v>25</v>
      </c>
      <c r="L5671" t="s">
        <v>18</v>
      </c>
      <c r="M5671">
        <v>89990</v>
      </c>
      <c r="N5671" t="str">
        <f>TEXT(tblorders[[#This Row],[order_date]], "mmm-yyyy")</f>
        <v>Mar-2025</v>
      </c>
      <c r="O5671">
        <f>tblorders[[#This Row],[actual_delivery_days]] -tblorders[[#This Row],[expected_delivery_days]]</f>
        <v>1</v>
      </c>
    </row>
    <row r="5672" spans="1:15" x14ac:dyDescent="0.2">
      <c r="A5672" t="s">
        <v>7593</v>
      </c>
      <c r="B5672" t="s">
        <v>1842</v>
      </c>
      <c r="C5672" t="s">
        <v>55</v>
      </c>
      <c r="D5672">
        <v>1</v>
      </c>
      <c r="E5672" s="1">
        <v>45613</v>
      </c>
      <c r="F5672" s="1">
        <v>45614</v>
      </c>
      <c r="G5672">
        <v>7</v>
      </c>
      <c r="H5672" s="1">
        <v>45621</v>
      </c>
      <c r="I5672">
        <v>7</v>
      </c>
      <c r="J5672" t="s">
        <v>16</v>
      </c>
      <c r="K5672" t="s">
        <v>25</v>
      </c>
      <c r="L5672" t="s">
        <v>18</v>
      </c>
      <c r="M5672">
        <v>99990</v>
      </c>
      <c r="N5672" t="str">
        <f>TEXT(tblorders[[#This Row],[order_date]], "mmm-yyyy")</f>
        <v>Nov-2024</v>
      </c>
      <c r="O5672">
        <f>tblorders[[#This Row],[actual_delivery_days]] -tblorders[[#This Row],[expected_delivery_days]]</f>
        <v>0</v>
      </c>
    </row>
    <row r="5673" spans="1:15" x14ac:dyDescent="0.2">
      <c r="A5673" t="s">
        <v>7594</v>
      </c>
      <c r="B5673" t="s">
        <v>484</v>
      </c>
      <c r="C5673" t="s">
        <v>21</v>
      </c>
      <c r="D5673">
        <v>1</v>
      </c>
      <c r="E5673" s="1">
        <v>45739</v>
      </c>
      <c r="F5673" s="1">
        <v>45744</v>
      </c>
      <c r="G5673">
        <v>5</v>
      </c>
      <c r="H5673" s="1">
        <v>45749</v>
      </c>
      <c r="I5673">
        <v>5</v>
      </c>
      <c r="J5673" t="s">
        <v>16</v>
      </c>
      <c r="K5673" t="s">
        <v>25</v>
      </c>
      <c r="L5673" t="s">
        <v>22</v>
      </c>
      <c r="M5673">
        <v>89990</v>
      </c>
      <c r="N5673" t="str">
        <f>TEXT(tblorders[[#This Row],[order_date]], "mmm-yyyy")</f>
        <v>Mar-2025</v>
      </c>
      <c r="O5673">
        <f>tblorders[[#This Row],[actual_delivery_days]] -tblorders[[#This Row],[expected_delivery_days]]</f>
        <v>0</v>
      </c>
    </row>
    <row r="5674" spans="1:15" x14ac:dyDescent="0.2">
      <c r="A5674" t="s">
        <v>7595</v>
      </c>
      <c r="B5674" t="s">
        <v>6054</v>
      </c>
      <c r="C5674" t="s">
        <v>21</v>
      </c>
      <c r="D5674">
        <v>2</v>
      </c>
      <c r="E5674" s="1">
        <v>45706</v>
      </c>
      <c r="F5674" s="1">
        <v>45710</v>
      </c>
      <c r="G5674">
        <v>7</v>
      </c>
      <c r="H5674" s="1">
        <v>45718</v>
      </c>
      <c r="I5674">
        <v>8</v>
      </c>
      <c r="J5674" t="s">
        <v>16</v>
      </c>
      <c r="K5674" t="s">
        <v>25</v>
      </c>
      <c r="L5674" t="s">
        <v>18</v>
      </c>
      <c r="M5674">
        <v>179980</v>
      </c>
      <c r="N5674" t="str">
        <f>TEXT(tblorders[[#This Row],[order_date]], "mmm-yyyy")</f>
        <v>Feb-2025</v>
      </c>
      <c r="O5674">
        <f>tblorders[[#This Row],[actual_delivery_days]] -tblorders[[#This Row],[expected_delivery_days]]</f>
        <v>1</v>
      </c>
    </row>
    <row r="5675" spans="1:15" x14ac:dyDescent="0.2">
      <c r="A5675" t="s">
        <v>7596</v>
      </c>
      <c r="B5675" t="s">
        <v>3856</v>
      </c>
      <c r="C5675" t="s">
        <v>21</v>
      </c>
      <c r="D5675">
        <v>1</v>
      </c>
      <c r="E5675" s="1">
        <v>45699</v>
      </c>
      <c r="F5675" s="1">
        <v>45700</v>
      </c>
      <c r="G5675">
        <v>10</v>
      </c>
      <c r="H5675" s="1">
        <v>45711</v>
      </c>
      <c r="I5675">
        <v>11</v>
      </c>
      <c r="J5675" t="s">
        <v>16</v>
      </c>
      <c r="K5675" t="s">
        <v>41</v>
      </c>
      <c r="L5675" t="s">
        <v>18</v>
      </c>
      <c r="M5675">
        <v>89990</v>
      </c>
      <c r="N5675" t="str">
        <f>TEXT(tblorders[[#This Row],[order_date]], "mmm-yyyy")</f>
        <v>Feb-2025</v>
      </c>
      <c r="O5675">
        <f>tblorders[[#This Row],[actual_delivery_days]] -tblorders[[#This Row],[expected_delivery_days]]</f>
        <v>1</v>
      </c>
    </row>
    <row r="5676" spans="1:15" x14ac:dyDescent="0.2">
      <c r="A5676" t="s">
        <v>7597</v>
      </c>
      <c r="B5676" t="s">
        <v>31</v>
      </c>
      <c r="C5676" t="s">
        <v>21</v>
      </c>
      <c r="D5676">
        <v>2</v>
      </c>
      <c r="E5676" s="1">
        <v>45516</v>
      </c>
      <c r="F5676" s="1">
        <v>45519</v>
      </c>
      <c r="G5676">
        <v>5</v>
      </c>
      <c r="H5676" s="1">
        <v>45526</v>
      </c>
      <c r="I5676">
        <v>7</v>
      </c>
      <c r="J5676" t="s">
        <v>16</v>
      </c>
      <c r="K5676" t="s">
        <v>41</v>
      </c>
      <c r="L5676" t="s">
        <v>22</v>
      </c>
      <c r="M5676">
        <v>179980</v>
      </c>
      <c r="N5676" t="str">
        <f>TEXT(tblorders[[#This Row],[order_date]], "mmm-yyyy")</f>
        <v>Aug-2024</v>
      </c>
      <c r="O5676">
        <f>tblorders[[#This Row],[actual_delivery_days]] -tblorders[[#This Row],[expected_delivery_days]]</f>
        <v>2</v>
      </c>
    </row>
    <row r="5677" spans="1:15" x14ac:dyDescent="0.2">
      <c r="A5677" t="s">
        <v>7598</v>
      </c>
      <c r="B5677" t="s">
        <v>3493</v>
      </c>
      <c r="C5677" t="s">
        <v>21</v>
      </c>
      <c r="D5677">
        <v>1</v>
      </c>
      <c r="E5677" s="1">
        <v>45793</v>
      </c>
      <c r="F5677" s="1">
        <v>45798</v>
      </c>
      <c r="G5677">
        <v>5</v>
      </c>
      <c r="H5677" s="1">
        <v>45803</v>
      </c>
      <c r="I5677">
        <v>5</v>
      </c>
      <c r="J5677" t="s">
        <v>16</v>
      </c>
      <c r="K5677" t="s">
        <v>41</v>
      </c>
      <c r="L5677" t="s">
        <v>58</v>
      </c>
      <c r="M5677">
        <v>89990</v>
      </c>
      <c r="N5677" t="str">
        <f>TEXT(tblorders[[#This Row],[order_date]], "mmm-yyyy")</f>
        <v>May-2025</v>
      </c>
      <c r="O5677">
        <f>tblorders[[#This Row],[actual_delivery_days]] -tblorders[[#This Row],[expected_delivery_days]]</f>
        <v>0</v>
      </c>
    </row>
    <row r="5678" spans="1:15" x14ac:dyDescent="0.2">
      <c r="A5678" t="s">
        <v>7599</v>
      </c>
      <c r="B5678" t="s">
        <v>2192</v>
      </c>
      <c r="C5678" t="s">
        <v>55</v>
      </c>
      <c r="D5678">
        <v>1</v>
      </c>
      <c r="E5678" s="1">
        <v>45496</v>
      </c>
      <c r="F5678" s="1">
        <v>45499</v>
      </c>
      <c r="G5678">
        <v>7</v>
      </c>
      <c r="H5678" s="1">
        <v>45509</v>
      </c>
      <c r="I5678">
        <v>10</v>
      </c>
      <c r="J5678" t="s">
        <v>16</v>
      </c>
      <c r="K5678" t="s">
        <v>41</v>
      </c>
      <c r="L5678" t="s">
        <v>26</v>
      </c>
      <c r="M5678">
        <v>99990</v>
      </c>
      <c r="N5678" t="str">
        <f>TEXT(tblorders[[#This Row],[order_date]], "mmm-yyyy")</f>
        <v>Jul-2024</v>
      </c>
      <c r="O5678">
        <f>tblorders[[#This Row],[actual_delivery_days]] -tblorders[[#This Row],[expected_delivery_days]]</f>
        <v>3</v>
      </c>
    </row>
    <row r="5679" spans="1:15" x14ac:dyDescent="0.2">
      <c r="A5679" t="s">
        <v>7600</v>
      </c>
      <c r="B5679" t="s">
        <v>5191</v>
      </c>
      <c r="C5679" t="s">
        <v>15</v>
      </c>
      <c r="D5679">
        <v>2</v>
      </c>
      <c r="E5679" s="1">
        <v>45545</v>
      </c>
      <c r="F5679" s="1">
        <v>45550</v>
      </c>
      <c r="G5679">
        <v>7</v>
      </c>
      <c r="H5679" s="1">
        <v>45556</v>
      </c>
      <c r="I5679">
        <v>6</v>
      </c>
      <c r="J5679" t="s">
        <v>16</v>
      </c>
      <c r="K5679" t="s">
        <v>17</v>
      </c>
      <c r="L5679" t="s">
        <v>18</v>
      </c>
      <c r="M5679">
        <v>111980</v>
      </c>
      <c r="N5679" t="str">
        <f>TEXT(tblorders[[#This Row],[order_date]], "mmm-yyyy")</f>
        <v>Sep-2024</v>
      </c>
      <c r="O5679">
        <f>tblorders[[#This Row],[actual_delivery_days]] -tblorders[[#This Row],[expected_delivery_days]]</f>
        <v>-1</v>
      </c>
    </row>
    <row r="5680" spans="1:15" x14ac:dyDescent="0.2">
      <c r="A5680" t="s">
        <v>7601</v>
      </c>
      <c r="B5680" t="s">
        <v>6832</v>
      </c>
      <c r="C5680" t="s">
        <v>21</v>
      </c>
      <c r="D5680">
        <v>2</v>
      </c>
      <c r="E5680" s="1">
        <v>45293</v>
      </c>
      <c r="F5680" s="1">
        <v>45294</v>
      </c>
      <c r="G5680">
        <v>5</v>
      </c>
      <c r="H5680" s="1">
        <v>45298</v>
      </c>
      <c r="I5680">
        <v>4</v>
      </c>
      <c r="J5680" t="s">
        <v>16</v>
      </c>
      <c r="K5680" t="s">
        <v>25</v>
      </c>
      <c r="L5680" t="s">
        <v>22</v>
      </c>
      <c r="M5680">
        <v>179980</v>
      </c>
      <c r="N5680" t="str">
        <f>TEXT(tblorders[[#This Row],[order_date]], "mmm-yyyy")</f>
        <v>Jan-2024</v>
      </c>
      <c r="O5680">
        <f>tblorders[[#This Row],[actual_delivery_days]] -tblorders[[#This Row],[expected_delivery_days]]</f>
        <v>-1</v>
      </c>
    </row>
    <row r="5681" spans="1:15" x14ac:dyDescent="0.2">
      <c r="A5681" t="s">
        <v>7602</v>
      </c>
      <c r="B5681" t="s">
        <v>445</v>
      </c>
      <c r="C5681" t="s">
        <v>21</v>
      </c>
      <c r="D5681">
        <v>1</v>
      </c>
      <c r="E5681" s="1">
        <v>45727</v>
      </c>
      <c r="F5681" s="1">
        <v>45728</v>
      </c>
      <c r="G5681">
        <v>5</v>
      </c>
      <c r="H5681" s="1">
        <v>45731</v>
      </c>
      <c r="I5681">
        <v>3</v>
      </c>
      <c r="J5681" t="s">
        <v>16</v>
      </c>
      <c r="K5681" t="s">
        <v>25</v>
      </c>
      <c r="L5681" t="s">
        <v>58</v>
      </c>
      <c r="M5681">
        <v>89990</v>
      </c>
      <c r="N5681" t="str">
        <f>TEXT(tblorders[[#This Row],[order_date]], "mmm-yyyy")</f>
        <v>Mar-2025</v>
      </c>
      <c r="O5681">
        <f>tblorders[[#This Row],[actual_delivery_days]] -tblorders[[#This Row],[expected_delivery_days]]</f>
        <v>-2</v>
      </c>
    </row>
    <row r="5682" spans="1:15" x14ac:dyDescent="0.2">
      <c r="A5682" t="s">
        <v>7603</v>
      </c>
      <c r="B5682" t="s">
        <v>3087</v>
      </c>
      <c r="C5682" t="s">
        <v>32</v>
      </c>
      <c r="D5682">
        <v>1</v>
      </c>
      <c r="E5682" s="1">
        <v>45698</v>
      </c>
      <c r="F5682" s="1">
        <v>45701</v>
      </c>
      <c r="G5682">
        <v>10</v>
      </c>
      <c r="H5682" s="1">
        <v>45712</v>
      </c>
      <c r="I5682">
        <v>11</v>
      </c>
      <c r="J5682" t="s">
        <v>16</v>
      </c>
      <c r="K5682" t="s">
        <v>25</v>
      </c>
      <c r="L5682" t="s">
        <v>22</v>
      </c>
      <c r="M5682">
        <v>45000</v>
      </c>
      <c r="N5682" t="str">
        <f>TEXT(tblorders[[#This Row],[order_date]], "mmm-yyyy")</f>
        <v>Feb-2025</v>
      </c>
      <c r="O5682">
        <f>tblorders[[#This Row],[actual_delivery_days]] -tblorders[[#This Row],[expected_delivery_days]]</f>
        <v>1</v>
      </c>
    </row>
    <row r="5683" spans="1:15" x14ac:dyDescent="0.2">
      <c r="A5683" t="s">
        <v>7604</v>
      </c>
      <c r="B5683" t="s">
        <v>2732</v>
      </c>
      <c r="C5683" t="s">
        <v>55</v>
      </c>
      <c r="D5683">
        <v>1</v>
      </c>
      <c r="E5683" s="1">
        <v>45300</v>
      </c>
      <c r="F5683" s="1">
        <v>45301</v>
      </c>
      <c r="G5683">
        <v>10</v>
      </c>
      <c r="H5683" s="1">
        <v>45311</v>
      </c>
      <c r="I5683">
        <v>10</v>
      </c>
      <c r="J5683" t="s">
        <v>40</v>
      </c>
      <c r="K5683" t="s">
        <v>17</v>
      </c>
      <c r="L5683" t="s">
        <v>33</v>
      </c>
      <c r="M5683">
        <v>99990</v>
      </c>
      <c r="N5683" t="str">
        <f>TEXT(tblorders[[#This Row],[order_date]], "mmm-yyyy")</f>
        <v>Jan-2024</v>
      </c>
      <c r="O5683">
        <f>tblorders[[#This Row],[actual_delivery_days]] -tblorders[[#This Row],[expected_delivery_days]]</f>
        <v>0</v>
      </c>
    </row>
    <row r="5684" spans="1:15" x14ac:dyDescent="0.2">
      <c r="A5684" t="s">
        <v>7605</v>
      </c>
      <c r="B5684" t="s">
        <v>1074</v>
      </c>
      <c r="C5684" t="s">
        <v>29</v>
      </c>
      <c r="D5684">
        <v>1</v>
      </c>
      <c r="E5684" s="1">
        <v>45653</v>
      </c>
      <c r="F5684" s="1">
        <v>45655</v>
      </c>
      <c r="G5684">
        <v>5</v>
      </c>
      <c r="H5684" s="1">
        <v>45660</v>
      </c>
      <c r="I5684">
        <v>5</v>
      </c>
      <c r="J5684" t="s">
        <v>16</v>
      </c>
      <c r="K5684" t="s">
        <v>17</v>
      </c>
      <c r="L5684" t="s">
        <v>22</v>
      </c>
      <c r="M5684">
        <v>11000</v>
      </c>
      <c r="N5684" t="str">
        <f>TEXT(tblorders[[#This Row],[order_date]], "mmm-yyyy")</f>
        <v>Dec-2024</v>
      </c>
      <c r="O5684">
        <f>tblorders[[#This Row],[actual_delivery_days]] -tblorders[[#This Row],[expected_delivery_days]]</f>
        <v>0</v>
      </c>
    </row>
    <row r="5685" spans="1:15" x14ac:dyDescent="0.2">
      <c r="A5685" t="s">
        <v>7606</v>
      </c>
      <c r="B5685" t="s">
        <v>7328</v>
      </c>
      <c r="C5685" t="s">
        <v>32</v>
      </c>
      <c r="D5685">
        <v>1</v>
      </c>
      <c r="E5685" s="1">
        <v>45214</v>
      </c>
      <c r="F5685" s="1">
        <v>45216</v>
      </c>
      <c r="G5685">
        <v>7</v>
      </c>
      <c r="H5685" s="1">
        <v>45224</v>
      </c>
      <c r="I5685">
        <v>8</v>
      </c>
      <c r="J5685" t="s">
        <v>16</v>
      </c>
      <c r="K5685" t="s">
        <v>17</v>
      </c>
      <c r="L5685" t="s">
        <v>22</v>
      </c>
      <c r="M5685">
        <v>45000</v>
      </c>
      <c r="N5685" t="str">
        <f>TEXT(tblorders[[#This Row],[order_date]], "mmm-yyyy")</f>
        <v>Oct-2023</v>
      </c>
      <c r="O5685">
        <f>tblorders[[#This Row],[actual_delivery_days]] -tblorders[[#This Row],[expected_delivery_days]]</f>
        <v>1</v>
      </c>
    </row>
    <row r="5686" spans="1:15" x14ac:dyDescent="0.2">
      <c r="A5686" t="s">
        <v>7607</v>
      </c>
      <c r="B5686" t="s">
        <v>6168</v>
      </c>
      <c r="C5686" t="s">
        <v>44</v>
      </c>
      <c r="D5686">
        <v>1</v>
      </c>
      <c r="E5686" s="1">
        <v>45036</v>
      </c>
      <c r="F5686" s="1">
        <v>45038</v>
      </c>
      <c r="G5686">
        <v>5</v>
      </c>
      <c r="H5686" s="1">
        <v>45042</v>
      </c>
      <c r="I5686">
        <v>4</v>
      </c>
      <c r="J5686" t="s">
        <v>16</v>
      </c>
      <c r="K5686" t="s">
        <v>17</v>
      </c>
      <c r="L5686" t="s">
        <v>26</v>
      </c>
      <c r="M5686">
        <v>50990</v>
      </c>
      <c r="N5686" t="str">
        <f>TEXT(tblorders[[#This Row],[order_date]], "mmm-yyyy")</f>
        <v>Apr-2023</v>
      </c>
      <c r="O5686">
        <f>tblorders[[#This Row],[actual_delivery_days]] -tblorders[[#This Row],[expected_delivery_days]]</f>
        <v>-1</v>
      </c>
    </row>
    <row r="5687" spans="1:15" x14ac:dyDescent="0.2">
      <c r="A5687" t="s">
        <v>7608</v>
      </c>
      <c r="B5687" t="s">
        <v>105</v>
      </c>
      <c r="C5687" t="s">
        <v>55</v>
      </c>
      <c r="D5687">
        <v>1</v>
      </c>
      <c r="E5687" s="1">
        <v>45145</v>
      </c>
      <c r="F5687" s="1">
        <v>45148</v>
      </c>
      <c r="G5687">
        <v>10</v>
      </c>
      <c r="H5687" s="1">
        <v>45158</v>
      </c>
      <c r="I5687">
        <v>10</v>
      </c>
      <c r="J5687" t="s">
        <v>16</v>
      </c>
      <c r="K5687" t="s">
        <v>41</v>
      </c>
      <c r="L5687" t="s">
        <v>26</v>
      </c>
      <c r="M5687">
        <v>99990</v>
      </c>
      <c r="N5687" t="str">
        <f>TEXT(tblorders[[#This Row],[order_date]], "mmm-yyyy")</f>
        <v>Aug-2023</v>
      </c>
      <c r="O5687">
        <f>tblorders[[#This Row],[actual_delivery_days]] -tblorders[[#This Row],[expected_delivery_days]]</f>
        <v>0</v>
      </c>
    </row>
    <row r="5688" spans="1:15" x14ac:dyDescent="0.2">
      <c r="A5688" t="s">
        <v>7609</v>
      </c>
      <c r="B5688" t="s">
        <v>1659</v>
      </c>
      <c r="C5688" t="s">
        <v>21</v>
      </c>
      <c r="D5688">
        <v>1</v>
      </c>
      <c r="E5688" s="1">
        <v>45339</v>
      </c>
      <c r="F5688" s="1">
        <v>45340</v>
      </c>
      <c r="G5688">
        <v>5</v>
      </c>
      <c r="H5688" s="1">
        <v>45346</v>
      </c>
      <c r="I5688">
        <v>6</v>
      </c>
      <c r="J5688" t="s">
        <v>16</v>
      </c>
      <c r="K5688" t="s">
        <v>25</v>
      </c>
      <c r="L5688" t="s">
        <v>58</v>
      </c>
      <c r="M5688">
        <v>89990</v>
      </c>
      <c r="N5688" t="str">
        <f>TEXT(tblorders[[#This Row],[order_date]], "mmm-yyyy")</f>
        <v>Feb-2024</v>
      </c>
      <c r="O5688">
        <f>tblorders[[#This Row],[actual_delivery_days]] -tblorders[[#This Row],[expected_delivery_days]]</f>
        <v>1</v>
      </c>
    </row>
    <row r="5689" spans="1:15" x14ac:dyDescent="0.2">
      <c r="A5689" t="s">
        <v>7610</v>
      </c>
      <c r="B5689" t="s">
        <v>1014</v>
      </c>
      <c r="C5689" t="s">
        <v>15</v>
      </c>
      <c r="D5689">
        <v>1</v>
      </c>
      <c r="E5689" s="1">
        <v>45512</v>
      </c>
      <c r="F5689" s="1">
        <v>45516</v>
      </c>
      <c r="G5689">
        <v>7</v>
      </c>
      <c r="H5689" s="1">
        <v>45528</v>
      </c>
      <c r="I5689">
        <v>12</v>
      </c>
      <c r="J5689" t="s">
        <v>61</v>
      </c>
      <c r="K5689" t="s">
        <v>41</v>
      </c>
      <c r="L5689" t="s">
        <v>58</v>
      </c>
      <c r="M5689">
        <v>55990</v>
      </c>
      <c r="N5689" t="str">
        <f>TEXT(tblorders[[#This Row],[order_date]], "mmm-yyyy")</f>
        <v>Aug-2024</v>
      </c>
      <c r="O5689">
        <f>tblorders[[#This Row],[actual_delivery_days]] -tblorders[[#This Row],[expected_delivery_days]]</f>
        <v>5</v>
      </c>
    </row>
    <row r="5690" spans="1:15" x14ac:dyDescent="0.2">
      <c r="A5690" t="s">
        <v>7611</v>
      </c>
      <c r="B5690" t="s">
        <v>5632</v>
      </c>
      <c r="C5690" t="s">
        <v>29</v>
      </c>
      <c r="D5690">
        <v>1</v>
      </c>
      <c r="E5690" s="1">
        <v>44751</v>
      </c>
      <c r="F5690" s="1">
        <v>44756</v>
      </c>
      <c r="G5690">
        <v>7</v>
      </c>
      <c r="H5690" s="1">
        <v>44761</v>
      </c>
      <c r="I5690">
        <v>5</v>
      </c>
      <c r="J5690" t="s">
        <v>16</v>
      </c>
      <c r="K5690" t="s">
        <v>17</v>
      </c>
      <c r="L5690" t="s">
        <v>22</v>
      </c>
      <c r="M5690">
        <v>11000</v>
      </c>
      <c r="N5690" t="str">
        <f>TEXT(tblorders[[#This Row],[order_date]], "mmm-yyyy")</f>
        <v>Jul-2022</v>
      </c>
      <c r="O5690">
        <f>tblorders[[#This Row],[actual_delivery_days]] -tblorders[[#This Row],[expected_delivery_days]]</f>
        <v>-2</v>
      </c>
    </row>
    <row r="5691" spans="1:15" x14ac:dyDescent="0.2">
      <c r="A5691" t="s">
        <v>7612</v>
      </c>
      <c r="B5691" t="s">
        <v>820</v>
      </c>
      <c r="C5691" t="s">
        <v>44</v>
      </c>
      <c r="D5691">
        <v>2</v>
      </c>
      <c r="E5691" s="1">
        <v>45791</v>
      </c>
      <c r="F5691" s="1">
        <v>45794</v>
      </c>
      <c r="G5691">
        <v>7</v>
      </c>
      <c r="H5691" s="1">
        <v>45803</v>
      </c>
      <c r="I5691">
        <v>9</v>
      </c>
      <c r="J5691" t="s">
        <v>16</v>
      </c>
      <c r="K5691" t="s">
        <v>25</v>
      </c>
      <c r="L5691" t="s">
        <v>18</v>
      </c>
      <c r="M5691">
        <v>101980</v>
      </c>
      <c r="N5691" t="str">
        <f>TEXT(tblorders[[#This Row],[order_date]], "mmm-yyyy")</f>
        <v>May-2025</v>
      </c>
      <c r="O5691">
        <f>tblorders[[#This Row],[actual_delivery_days]] -tblorders[[#This Row],[expected_delivery_days]]</f>
        <v>2</v>
      </c>
    </row>
    <row r="5692" spans="1:15" x14ac:dyDescent="0.2">
      <c r="A5692" t="s">
        <v>7613</v>
      </c>
      <c r="B5692" t="s">
        <v>218</v>
      </c>
      <c r="C5692" t="s">
        <v>15</v>
      </c>
      <c r="D5692">
        <v>1</v>
      </c>
      <c r="E5692" s="1">
        <v>45573</v>
      </c>
      <c r="F5692" s="1">
        <v>45574</v>
      </c>
      <c r="G5692">
        <v>7</v>
      </c>
      <c r="H5692" s="1">
        <v>45582</v>
      </c>
      <c r="I5692">
        <v>8</v>
      </c>
      <c r="J5692" t="s">
        <v>16</v>
      </c>
      <c r="K5692" t="s">
        <v>25</v>
      </c>
      <c r="L5692" t="s">
        <v>33</v>
      </c>
      <c r="M5692">
        <v>55990</v>
      </c>
      <c r="N5692" t="str">
        <f>TEXT(tblorders[[#This Row],[order_date]], "mmm-yyyy")</f>
        <v>Oct-2024</v>
      </c>
      <c r="O5692">
        <f>tblorders[[#This Row],[actual_delivery_days]] -tblorders[[#This Row],[expected_delivery_days]]</f>
        <v>1</v>
      </c>
    </row>
    <row r="5693" spans="1:15" x14ac:dyDescent="0.2">
      <c r="A5693" t="s">
        <v>7614</v>
      </c>
      <c r="B5693" t="s">
        <v>5664</v>
      </c>
      <c r="C5693" t="s">
        <v>15</v>
      </c>
      <c r="D5693">
        <v>1</v>
      </c>
      <c r="E5693" s="1">
        <v>45716</v>
      </c>
      <c r="F5693" s="1">
        <v>45719</v>
      </c>
      <c r="G5693">
        <v>5</v>
      </c>
      <c r="H5693" s="1">
        <v>45727</v>
      </c>
      <c r="I5693">
        <v>8</v>
      </c>
      <c r="J5693" t="s">
        <v>16</v>
      </c>
      <c r="K5693" t="s">
        <v>25</v>
      </c>
      <c r="L5693" t="s">
        <v>22</v>
      </c>
      <c r="M5693">
        <v>55990</v>
      </c>
      <c r="N5693" t="str">
        <f>TEXT(tblorders[[#This Row],[order_date]], "mmm-yyyy")</f>
        <v>Feb-2025</v>
      </c>
      <c r="O5693">
        <f>tblorders[[#This Row],[actual_delivery_days]] -tblorders[[#This Row],[expected_delivery_days]]</f>
        <v>3</v>
      </c>
    </row>
    <row r="5694" spans="1:15" x14ac:dyDescent="0.2">
      <c r="A5694" t="s">
        <v>7615</v>
      </c>
      <c r="B5694" t="s">
        <v>7616</v>
      </c>
      <c r="C5694" t="s">
        <v>44</v>
      </c>
      <c r="D5694">
        <v>1</v>
      </c>
      <c r="E5694" s="1">
        <v>45492</v>
      </c>
      <c r="F5694" s="1">
        <v>45493</v>
      </c>
      <c r="G5694">
        <v>7</v>
      </c>
      <c r="H5694" s="1">
        <v>45499</v>
      </c>
      <c r="I5694">
        <v>6</v>
      </c>
      <c r="J5694" t="s">
        <v>40</v>
      </c>
      <c r="K5694" t="s">
        <v>41</v>
      </c>
      <c r="L5694" t="s">
        <v>33</v>
      </c>
      <c r="M5694">
        <v>50990</v>
      </c>
      <c r="N5694" t="str">
        <f>TEXT(tblorders[[#This Row],[order_date]], "mmm-yyyy")</f>
        <v>Jul-2024</v>
      </c>
      <c r="O5694">
        <f>tblorders[[#This Row],[actual_delivery_days]] -tblorders[[#This Row],[expected_delivery_days]]</f>
        <v>-1</v>
      </c>
    </row>
    <row r="5695" spans="1:15" x14ac:dyDescent="0.2">
      <c r="A5695" t="s">
        <v>7617</v>
      </c>
      <c r="B5695" t="s">
        <v>2001</v>
      </c>
      <c r="C5695" t="s">
        <v>29</v>
      </c>
      <c r="D5695">
        <v>1</v>
      </c>
      <c r="E5695" s="1">
        <v>45722</v>
      </c>
      <c r="F5695" s="1">
        <v>45727</v>
      </c>
      <c r="G5695">
        <v>7</v>
      </c>
      <c r="H5695" s="1">
        <v>45734</v>
      </c>
      <c r="I5695">
        <v>7</v>
      </c>
      <c r="J5695" t="s">
        <v>16</v>
      </c>
      <c r="K5695" t="s">
        <v>41</v>
      </c>
      <c r="L5695" t="s">
        <v>33</v>
      </c>
      <c r="M5695">
        <v>11000</v>
      </c>
      <c r="N5695" t="str">
        <f>TEXT(tblorders[[#This Row],[order_date]], "mmm-yyyy")</f>
        <v>Mar-2025</v>
      </c>
      <c r="O5695">
        <f>tblorders[[#This Row],[actual_delivery_days]] -tblorders[[#This Row],[expected_delivery_days]]</f>
        <v>0</v>
      </c>
    </row>
    <row r="5696" spans="1:15" x14ac:dyDescent="0.2">
      <c r="A5696" t="s">
        <v>7618</v>
      </c>
      <c r="B5696" t="s">
        <v>65</v>
      </c>
      <c r="C5696" t="s">
        <v>32</v>
      </c>
      <c r="D5696">
        <v>2</v>
      </c>
      <c r="E5696" s="1">
        <v>45626</v>
      </c>
      <c r="F5696" s="1">
        <v>45630</v>
      </c>
      <c r="G5696">
        <v>7</v>
      </c>
      <c r="H5696" s="1">
        <v>45636</v>
      </c>
      <c r="I5696">
        <v>6</v>
      </c>
      <c r="J5696" t="s">
        <v>16</v>
      </c>
      <c r="K5696" t="s">
        <v>41</v>
      </c>
      <c r="L5696" t="s">
        <v>26</v>
      </c>
      <c r="M5696">
        <v>90000</v>
      </c>
      <c r="N5696" t="str">
        <f>TEXT(tblorders[[#This Row],[order_date]], "mmm-yyyy")</f>
        <v>Nov-2024</v>
      </c>
      <c r="O5696">
        <f>tblorders[[#This Row],[actual_delivery_days]] -tblorders[[#This Row],[expected_delivery_days]]</f>
        <v>-1</v>
      </c>
    </row>
    <row r="5697" spans="1:15" x14ac:dyDescent="0.2">
      <c r="A5697" t="s">
        <v>7619</v>
      </c>
      <c r="B5697" t="s">
        <v>2401</v>
      </c>
      <c r="C5697" t="s">
        <v>32</v>
      </c>
      <c r="D5697">
        <v>2</v>
      </c>
      <c r="E5697" s="1">
        <v>45500</v>
      </c>
      <c r="F5697" s="1">
        <v>45501</v>
      </c>
      <c r="G5697">
        <v>10</v>
      </c>
      <c r="H5697" s="1">
        <v>45512</v>
      </c>
      <c r="I5697">
        <v>11</v>
      </c>
      <c r="J5697" t="s">
        <v>16</v>
      </c>
      <c r="K5697" t="s">
        <v>25</v>
      </c>
      <c r="L5697" t="s">
        <v>22</v>
      </c>
      <c r="M5697">
        <v>90000</v>
      </c>
      <c r="N5697" t="str">
        <f>TEXT(tblorders[[#This Row],[order_date]], "mmm-yyyy")</f>
        <v>Jul-2024</v>
      </c>
      <c r="O5697">
        <f>tblorders[[#This Row],[actual_delivery_days]] -tblorders[[#This Row],[expected_delivery_days]]</f>
        <v>1</v>
      </c>
    </row>
    <row r="5698" spans="1:15" x14ac:dyDescent="0.2">
      <c r="A5698" t="s">
        <v>7620</v>
      </c>
      <c r="B5698" t="s">
        <v>5682</v>
      </c>
      <c r="C5698" t="s">
        <v>21</v>
      </c>
      <c r="D5698">
        <v>2</v>
      </c>
      <c r="E5698" s="1">
        <v>45338</v>
      </c>
      <c r="F5698" s="1">
        <v>45342</v>
      </c>
      <c r="G5698">
        <v>7</v>
      </c>
      <c r="H5698" s="1">
        <v>45349</v>
      </c>
      <c r="I5698">
        <v>7</v>
      </c>
      <c r="J5698" t="s">
        <v>16</v>
      </c>
      <c r="K5698" t="s">
        <v>17</v>
      </c>
      <c r="L5698" t="s">
        <v>33</v>
      </c>
      <c r="M5698">
        <v>179980</v>
      </c>
      <c r="N5698" t="str">
        <f>TEXT(tblorders[[#This Row],[order_date]], "mmm-yyyy")</f>
        <v>Feb-2024</v>
      </c>
      <c r="O5698">
        <f>tblorders[[#This Row],[actual_delivery_days]] -tblorders[[#This Row],[expected_delivery_days]]</f>
        <v>0</v>
      </c>
    </row>
    <row r="5699" spans="1:15" x14ac:dyDescent="0.2">
      <c r="A5699" t="s">
        <v>7621</v>
      </c>
      <c r="B5699" t="s">
        <v>5395</v>
      </c>
      <c r="C5699" t="s">
        <v>29</v>
      </c>
      <c r="D5699">
        <v>1</v>
      </c>
      <c r="E5699" s="1">
        <v>45670</v>
      </c>
      <c r="F5699" s="1">
        <v>45673</v>
      </c>
      <c r="G5699">
        <v>5</v>
      </c>
      <c r="H5699" s="1">
        <v>45678</v>
      </c>
      <c r="I5699">
        <v>5</v>
      </c>
      <c r="J5699" t="s">
        <v>16</v>
      </c>
      <c r="K5699" t="s">
        <v>41</v>
      </c>
      <c r="L5699" t="s">
        <v>22</v>
      </c>
      <c r="M5699">
        <v>11000</v>
      </c>
      <c r="N5699" t="str">
        <f>TEXT(tblorders[[#This Row],[order_date]], "mmm-yyyy")</f>
        <v>Jan-2025</v>
      </c>
      <c r="O5699">
        <f>tblorders[[#This Row],[actual_delivery_days]] -tblorders[[#This Row],[expected_delivery_days]]</f>
        <v>0</v>
      </c>
    </row>
    <row r="5700" spans="1:15" x14ac:dyDescent="0.2">
      <c r="A5700" t="s">
        <v>7622</v>
      </c>
      <c r="B5700" t="s">
        <v>2476</v>
      </c>
      <c r="C5700" t="s">
        <v>32</v>
      </c>
      <c r="D5700">
        <v>1</v>
      </c>
      <c r="E5700" s="1">
        <v>45707</v>
      </c>
      <c r="F5700" s="1">
        <v>45711</v>
      </c>
      <c r="G5700">
        <v>7</v>
      </c>
      <c r="H5700" s="1">
        <v>45719</v>
      </c>
      <c r="I5700">
        <v>8</v>
      </c>
      <c r="J5700" t="s">
        <v>16</v>
      </c>
      <c r="K5700" t="s">
        <v>17</v>
      </c>
      <c r="L5700" t="s">
        <v>22</v>
      </c>
      <c r="M5700">
        <v>45000</v>
      </c>
      <c r="N5700" t="str">
        <f>TEXT(tblorders[[#This Row],[order_date]], "mmm-yyyy")</f>
        <v>Feb-2025</v>
      </c>
      <c r="O5700">
        <f>tblorders[[#This Row],[actual_delivery_days]] -tblorders[[#This Row],[expected_delivery_days]]</f>
        <v>1</v>
      </c>
    </row>
    <row r="5701" spans="1:15" x14ac:dyDescent="0.2">
      <c r="A5701" t="s">
        <v>7623</v>
      </c>
      <c r="B5701" t="s">
        <v>921</v>
      </c>
      <c r="C5701" t="s">
        <v>44</v>
      </c>
      <c r="D5701">
        <v>1</v>
      </c>
      <c r="E5701" s="1">
        <v>45660</v>
      </c>
      <c r="F5701" s="1">
        <v>45665</v>
      </c>
      <c r="G5701">
        <v>10</v>
      </c>
      <c r="H5701" s="1">
        <v>45673</v>
      </c>
      <c r="I5701">
        <v>8</v>
      </c>
      <c r="J5701" t="s">
        <v>16</v>
      </c>
      <c r="K5701" t="s">
        <v>25</v>
      </c>
      <c r="L5701" t="s">
        <v>22</v>
      </c>
      <c r="M5701">
        <v>50990</v>
      </c>
      <c r="N5701" t="str">
        <f>TEXT(tblorders[[#This Row],[order_date]], "mmm-yyyy")</f>
        <v>Jan-2025</v>
      </c>
      <c r="O5701">
        <f>tblorders[[#This Row],[actual_delivery_days]] -tblorders[[#This Row],[expected_delivery_days]]</f>
        <v>-2</v>
      </c>
    </row>
    <row r="5702" spans="1:15" x14ac:dyDescent="0.2">
      <c r="A5702" t="s">
        <v>7624</v>
      </c>
      <c r="B5702" t="s">
        <v>3604</v>
      </c>
      <c r="C5702" t="s">
        <v>55</v>
      </c>
      <c r="D5702">
        <v>1</v>
      </c>
      <c r="E5702" s="1">
        <v>45654</v>
      </c>
      <c r="F5702" s="1">
        <v>45657</v>
      </c>
      <c r="G5702">
        <v>5</v>
      </c>
      <c r="H5702" s="1">
        <v>45661</v>
      </c>
      <c r="I5702">
        <v>4</v>
      </c>
      <c r="J5702" t="s">
        <v>16</v>
      </c>
      <c r="K5702" t="s">
        <v>41</v>
      </c>
      <c r="L5702" t="s">
        <v>22</v>
      </c>
      <c r="M5702">
        <v>99990</v>
      </c>
      <c r="N5702" t="str">
        <f>TEXT(tblorders[[#This Row],[order_date]], "mmm-yyyy")</f>
        <v>Dec-2024</v>
      </c>
      <c r="O5702">
        <f>tblorders[[#This Row],[actual_delivery_days]] -tblorders[[#This Row],[expected_delivery_days]]</f>
        <v>-1</v>
      </c>
    </row>
    <row r="5703" spans="1:15" x14ac:dyDescent="0.2">
      <c r="A5703" t="s">
        <v>7625</v>
      </c>
      <c r="B5703" t="s">
        <v>2858</v>
      </c>
      <c r="C5703" t="s">
        <v>29</v>
      </c>
      <c r="D5703">
        <v>1</v>
      </c>
      <c r="E5703" s="1">
        <v>45794</v>
      </c>
      <c r="F5703" s="1">
        <v>45798</v>
      </c>
      <c r="G5703">
        <v>7</v>
      </c>
      <c r="H5703" s="1">
        <v>45808</v>
      </c>
      <c r="I5703">
        <v>10</v>
      </c>
      <c r="J5703" t="s">
        <v>16</v>
      </c>
      <c r="K5703" t="s">
        <v>17</v>
      </c>
      <c r="L5703" t="s">
        <v>18</v>
      </c>
      <c r="M5703">
        <v>11000</v>
      </c>
      <c r="N5703" t="str">
        <f>TEXT(tblorders[[#This Row],[order_date]], "mmm-yyyy")</f>
        <v>May-2025</v>
      </c>
      <c r="O5703">
        <f>tblorders[[#This Row],[actual_delivery_days]] -tblorders[[#This Row],[expected_delivery_days]]</f>
        <v>3</v>
      </c>
    </row>
    <row r="5704" spans="1:15" x14ac:dyDescent="0.2">
      <c r="A5704" t="s">
        <v>7626</v>
      </c>
      <c r="B5704" t="s">
        <v>261</v>
      </c>
      <c r="C5704" t="s">
        <v>15</v>
      </c>
      <c r="D5704">
        <v>1</v>
      </c>
      <c r="E5704" s="1">
        <v>45402</v>
      </c>
      <c r="F5704" s="1">
        <v>45405</v>
      </c>
      <c r="G5704">
        <v>7</v>
      </c>
      <c r="H5704" s="1">
        <v>45410</v>
      </c>
      <c r="I5704">
        <v>5</v>
      </c>
      <c r="J5704" t="s">
        <v>40</v>
      </c>
      <c r="K5704" t="s">
        <v>25</v>
      </c>
      <c r="L5704" t="s">
        <v>33</v>
      </c>
      <c r="M5704">
        <v>55990</v>
      </c>
      <c r="N5704" t="str">
        <f>TEXT(tblorders[[#This Row],[order_date]], "mmm-yyyy")</f>
        <v>Apr-2024</v>
      </c>
      <c r="O5704">
        <f>tblorders[[#This Row],[actual_delivery_days]] -tblorders[[#This Row],[expected_delivery_days]]</f>
        <v>-2</v>
      </c>
    </row>
    <row r="5705" spans="1:15" x14ac:dyDescent="0.2">
      <c r="A5705" t="s">
        <v>7627</v>
      </c>
      <c r="B5705" t="s">
        <v>97</v>
      </c>
      <c r="C5705" t="s">
        <v>29</v>
      </c>
      <c r="D5705">
        <v>1</v>
      </c>
      <c r="E5705" s="1">
        <v>44881</v>
      </c>
      <c r="F5705" s="1">
        <v>44885</v>
      </c>
      <c r="G5705">
        <v>7</v>
      </c>
      <c r="H5705" s="1">
        <v>44893</v>
      </c>
      <c r="I5705">
        <v>8</v>
      </c>
      <c r="J5705" t="s">
        <v>16</v>
      </c>
      <c r="K5705" t="s">
        <v>25</v>
      </c>
      <c r="L5705" t="s">
        <v>26</v>
      </c>
      <c r="M5705">
        <v>11000</v>
      </c>
      <c r="N5705" t="str">
        <f>TEXT(tblorders[[#This Row],[order_date]], "mmm-yyyy")</f>
        <v>Nov-2022</v>
      </c>
      <c r="O5705">
        <f>tblorders[[#This Row],[actual_delivery_days]] -tblorders[[#This Row],[expected_delivery_days]]</f>
        <v>1</v>
      </c>
    </row>
    <row r="5706" spans="1:15" x14ac:dyDescent="0.2">
      <c r="A5706" t="s">
        <v>7628</v>
      </c>
      <c r="B5706" t="s">
        <v>6076</v>
      </c>
      <c r="C5706" t="s">
        <v>32</v>
      </c>
      <c r="D5706">
        <v>1</v>
      </c>
      <c r="E5706" s="1">
        <v>45167</v>
      </c>
      <c r="F5706" s="1">
        <v>45171</v>
      </c>
      <c r="G5706">
        <v>7</v>
      </c>
      <c r="H5706" s="1">
        <v>45176</v>
      </c>
      <c r="I5706">
        <v>5</v>
      </c>
      <c r="J5706" t="s">
        <v>16</v>
      </c>
      <c r="K5706" t="s">
        <v>41</v>
      </c>
      <c r="L5706" t="s">
        <v>33</v>
      </c>
      <c r="M5706">
        <v>45000</v>
      </c>
      <c r="N5706" t="str">
        <f>TEXT(tblorders[[#This Row],[order_date]], "mmm-yyyy")</f>
        <v>Aug-2023</v>
      </c>
      <c r="O5706">
        <f>tblorders[[#This Row],[actual_delivery_days]] -tblorders[[#This Row],[expected_delivery_days]]</f>
        <v>-2</v>
      </c>
    </row>
    <row r="5707" spans="1:15" x14ac:dyDescent="0.2">
      <c r="A5707" t="s">
        <v>7629</v>
      </c>
      <c r="B5707" t="s">
        <v>7102</v>
      </c>
      <c r="C5707" t="s">
        <v>29</v>
      </c>
      <c r="D5707">
        <v>2</v>
      </c>
      <c r="E5707" s="1">
        <v>45094</v>
      </c>
      <c r="F5707" s="1">
        <v>45099</v>
      </c>
      <c r="G5707">
        <v>5</v>
      </c>
      <c r="H5707" s="1">
        <v>45105</v>
      </c>
      <c r="I5707">
        <v>6</v>
      </c>
      <c r="J5707" t="s">
        <v>16</v>
      </c>
      <c r="K5707" t="s">
        <v>25</v>
      </c>
      <c r="L5707" t="s">
        <v>18</v>
      </c>
      <c r="M5707">
        <v>22000</v>
      </c>
      <c r="N5707" t="str">
        <f>TEXT(tblorders[[#This Row],[order_date]], "mmm-yyyy")</f>
        <v>Jun-2023</v>
      </c>
      <c r="O5707">
        <f>tblorders[[#This Row],[actual_delivery_days]] -tblorders[[#This Row],[expected_delivery_days]]</f>
        <v>1</v>
      </c>
    </row>
    <row r="5708" spans="1:15" x14ac:dyDescent="0.2">
      <c r="A5708" t="s">
        <v>7630</v>
      </c>
      <c r="B5708" t="s">
        <v>1201</v>
      </c>
      <c r="C5708" t="s">
        <v>21</v>
      </c>
      <c r="D5708">
        <v>1</v>
      </c>
      <c r="E5708" s="1">
        <v>45430</v>
      </c>
      <c r="F5708" s="1">
        <v>45431</v>
      </c>
      <c r="G5708">
        <v>10</v>
      </c>
      <c r="H5708" s="1">
        <v>45441</v>
      </c>
      <c r="I5708">
        <v>10</v>
      </c>
      <c r="J5708" t="s">
        <v>16</v>
      </c>
      <c r="K5708" t="s">
        <v>17</v>
      </c>
      <c r="L5708" t="s">
        <v>33</v>
      </c>
      <c r="M5708">
        <v>89990</v>
      </c>
      <c r="N5708" t="str">
        <f>TEXT(tblorders[[#This Row],[order_date]], "mmm-yyyy")</f>
        <v>May-2024</v>
      </c>
      <c r="O5708">
        <f>tblorders[[#This Row],[actual_delivery_days]] -tblorders[[#This Row],[expected_delivery_days]]</f>
        <v>0</v>
      </c>
    </row>
    <row r="5709" spans="1:15" x14ac:dyDescent="0.2">
      <c r="A5709" t="s">
        <v>7631</v>
      </c>
      <c r="B5709" t="s">
        <v>2268</v>
      </c>
      <c r="C5709" t="s">
        <v>15</v>
      </c>
      <c r="D5709">
        <v>1</v>
      </c>
      <c r="E5709" s="1">
        <v>45262</v>
      </c>
      <c r="F5709" s="1">
        <v>45267</v>
      </c>
      <c r="G5709">
        <v>5</v>
      </c>
      <c r="H5709" s="1">
        <v>45273</v>
      </c>
      <c r="I5709">
        <v>6</v>
      </c>
      <c r="J5709" t="s">
        <v>16</v>
      </c>
      <c r="K5709" t="s">
        <v>25</v>
      </c>
      <c r="L5709" t="s">
        <v>58</v>
      </c>
      <c r="M5709">
        <v>55990</v>
      </c>
      <c r="N5709" t="str">
        <f>TEXT(tblorders[[#This Row],[order_date]], "mmm-yyyy")</f>
        <v>Dec-2023</v>
      </c>
      <c r="O5709">
        <f>tblorders[[#This Row],[actual_delivery_days]] -tblorders[[#This Row],[expected_delivery_days]]</f>
        <v>1</v>
      </c>
    </row>
    <row r="5710" spans="1:15" x14ac:dyDescent="0.2">
      <c r="A5710" t="s">
        <v>7632</v>
      </c>
      <c r="B5710" t="s">
        <v>2352</v>
      </c>
      <c r="C5710" t="s">
        <v>21</v>
      </c>
      <c r="D5710">
        <v>1</v>
      </c>
      <c r="E5710" s="1">
        <v>45730</v>
      </c>
      <c r="F5710" s="1">
        <v>45731</v>
      </c>
      <c r="G5710">
        <v>7</v>
      </c>
      <c r="H5710" s="1">
        <v>45737</v>
      </c>
      <c r="I5710">
        <v>6</v>
      </c>
      <c r="J5710" t="s">
        <v>16</v>
      </c>
      <c r="K5710" t="s">
        <v>17</v>
      </c>
      <c r="L5710" t="s">
        <v>33</v>
      </c>
      <c r="M5710">
        <v>89990</v>
      </c>
      <c r="N5710" t="str">
        <f>TEXT(tblorders[[#This Row],[order_date]], "mmm-yyyy")</f>
        <v>Mar-2025</v>
      </c>
      <c r="O5710">
        <f>tblorders[[#This Row],[actual_delivery_days]] -tblorders[[#This Row],[expected_delivery_days]]</f>
        <v>-1</v>
      </c>
    </row>
    <row r="5711" spans="1:15" x14ac:dyDescent="0.2">
      <c r="A5711" t="s">
        <v>7633</v>
      </c>
      <c r="B5711" t="s">
        <v>1935</v>
      </c>
      <c r="C5711" t="s">
        <v>15</v>
      </c>
      <c r="D5711">
        <v>2</v>
      </c>
      <c r="E5711" s="1">
        <v>45746</v>
      </c>
      <c r="F5711" s="1">
        <v>45750</v>
      </c>
      <c r="G5711">
        <v>7</v>
      </c>
      <c r="H5711" s="1">
        <v>45759</v>
      </c>
      <c r="I5711">
        <v>9</v>
      </c>
      <c r="J5711" t="s">
        <v>16</v>
      </c>
      <c r="K5711" t="s">
        <v>25</v>
      </c>
      <c r="L5711" t="s">
        <v>26</v>
      </c>
      <c r="M5711">
        <v>111980</v>
      </c>
      <c r="N5711" t="str">
        <f>TEXT(tblorders[[#This Row],[order_date]], "mmm-yyyy")</f>
        <v>Mar-2025</v>
      </c>
      <c r="O5711">
        <f>tblorders[[#This Row],[actual_delivery_days]] -tblorders[[#This Row],[expected_delivery_days]]</f>
        <v>2</v>
      </c>
    </row>
    <row r="5712" spans="1:15" x14ac:dyDescent="0.2">
      <c r="A5712" t="s">
        <v>7634</v>
      </c>
      <c r="B5712" t="s">
        <v>5073</v>
      </c>
      <c r="C5712" t="s">
        <v>21</v>
      </c>
      <c r="D5712">
        <v>1</v>
      </c>
      <c r="E5712" s="1">
        <v>45571</v>
      </c>
      <c r="F5712" s="1">
        <v>45573</v>
      </c>
      <c r="G5712">
        <v>7</v>
      </c>
      <c r="H5712" s="1">
        <v>45580</v>
      </c>
      <c r="I5712">
        <v>7</v>
      </c>
      <c r="J5712" t="s">
        <v>16</v>
      </c>
      <c r="K5712" t="s">
        <v>41</v>
      </c>
      <c r="L5712" t="s">
        <v>18</v>
      </c>
      <c r="M5712">
        <v>89990</v>
      </c>
      <c r="N5712" t="str">
        <f>TEXT(tblorders[[#This Row],[order_date]], "mmm-yyyy")</f>
        <v>Oct-2024</v>
      </c>
      <c r="O5712">
        <f>tblorders[[#This Row],[actual_delivery_days]] -tblorders[[#This Row],[expected_delivery_days]]</f>
        <v>0</v>
      </c>
    </row>
    <row r="5713" spans="1:15" x14ac:dyDescent="0.2">
      <c r="A5713" t="s">
        <v>7635</v>
      </c>
      <c r="B5713" t="s">
        <v>1574</v>
      </c>
      <c r="C5713" t="s">
        <v>44</v>
      </c>
      <c r="D5713">
        <v>1</v>
      </c>
      <c r="E5713" s="1">
        <v>45123</v>
      </c>
      <c r="F5713" s="1">
        <v>45128</v>
      </c>
      <c r="G5713">
        <v>5</v>
      </c>
      <c r="H5713" s="1">
        <v>45133</v>
      </c>
      <c r="I5713">
        <v>5</v>
      </c>
      <c r="J5713" t="s">
        <v>16</v>
      </c>
      <c r="K5713" t="s">
        <v>41</v>
      </c>
      <c r="L5713" t="s">
        <v>33</v>
      </c>
      <c r="M5713">
        <v>50990</v>
      </c>
      <c r="N5713" t="str">
        <f>TEXT(tblorders[[#This Row],[order_date]], "mmm-yyyy")</f>
        <v>Jul-2023</v>
      </c>
      <c r="O5713">
        <f>tblorders[[#This Row],[actual_delivery_days]] -tblorders[[#This Row],[expected_delivery_days]]</f>
        <v>0</v>
      </c>
    </row>
    <row r="5714" spans="1:15" x14ac:dyDescent="0.2">
      <c r="A5714" t="s">
        <v>7636</v>
      </c>
      <c r="B5714" t="s">
        <v>636</v>
      </c>
      <c r="C5714" t="s">
        <v>15</v>
      </c>
      <c r="D5714">
        <v>1</v>
      </c>
      <c r="E5714" s="1">
        <v>45750</v>
      </c>
      <c r="F5714" s="1">
        <v>45754</v>
      </c>
      <c r="G5714">
        <v>7</v>
      </c>
      <c r="H5714" s="1">
        <v>45764</v>
      </c>
      <c r="I5714">
        <v>10</v>
      </c>
      <c r="J5714" t="s">
        <v>16</v>
      </c>
      <c r="K5714" t="s">
        <v>25</v>
      </c>
      <c r="L5714" t="s">
        <v>18</v>
      </c>
      <c r="M5714">
        <v>55990</v>
      </c>
      <c r="N5714" t="str">
        <f>TEXT(tblorders[[#This Row],[order_date]], "mmm-yyyy")</f>
        <v>Apr-2025</v>
      </c>
      <c r="O5714">
        <f>tblorders[[#This Row],[actual_delivery_days]] -tblorders[[#This Row],[expected_delivery_days]]</f>
        <v>3</v>
      </c>
    </row>
    <row r="5715" spans="1:15" x14ac:dyDescent="0.2">
      <c r="A5715" t="s">
        <v>7637</v>
      </c>
      <c r="B5715" t="s">
        <v>796</v>
      </c>
      <c r="C5715" t="s">
        <v>32</v>
      </c>
      <c r="D5715">
        <v>1</v>
      </c>
      <c r="E5715" s="1">
        <v>45456</v>
      </c>
      <c r="F5715" s="1">
        <v>45458</v>
      </c>
      <c r="G5715">
        <v>7</v>
      </c>
      <c r="H5715" s="1">
        <v>45466</v>
      </c>
      <c r="I5715">
        <v>8</v>
      </c>
      <c r="J5715" t="s">
        <v>16</v>
      </c>
      <c r="K5715" t="s">
        <v>25</v>
      </c>
      <c r="L5715" t="s">
        <v>33</v>
      </c>
      <c r="M5715">
        <v>45000</v>
      </c>
      <c r="N5715" t="str">
        <f>TEXT(tblorders[[#This Row],[order_date]], "mmm-yyyy")</f>
        <v>Jun-2024</v>
      </c>
      <c r="O5715">
        <f>tblorders[[#This Row],[actual_delivery_days]] -tblorders[[#This Row],[expected_delivery_days]]</f>
        <v>1</v>
      </c>
    </row>
    <row r="5716" spans="1:15" x14ac:dyDescent="0.2">
      <c r="A5716" t="s">
        <v>7638</v>
      </c>
      <c r="B5716" t="s">
        <v>2964</v>
      </c>
      <c r="C5716" t="s">
        <v>21</v>
      </c>
      <c r="D5716">
        <v>1</v>
      </c>
      <c r="E5716" s="1">
        <v>45609</v>
      </c>
      <c r="F5716" s="1">
        <v>45613</v>
      </c>
      <c r="G5716">
        <v>5</v>
      </c>
      <c r="H5716" s="1">
        <v>45618</v>
      </c>
      <c r="I5716">
        <v>5</v>
      </c>
      <c r="J5716" t="s">
        <v>16</v>
      </c>
      <c r="K5716" t="s">
        <v>41</v>
      </c>
      <c r="L5716" t="s">
        <v>22</v>
      </c>
      <c r="M5716">
        <v>89990</v>
      </c>
      <c r="N5716" t="str">
        <f>TEXT(tblorders[[#This Row],[order_date]], "mmm-yyyy")</f>
        <v>Nov-2024</v>
      </c>
      <c r="O5716">
        <f>tblorders[[#This Row],[actual_delivery_days]] -tblorders[[#This Row],[expected_delivery_days]]</f>
        <v>0</v>
      </c>
    </row>
    <row r="5717" spans="1:15" x14ac:dyDescent="0.2">
      <c r="A5717" t="s">
        <v>7639</v>
      </c>
      <c r="B5717" t="s">
        <v>7390</v>
      </c>
      <c r="C5717" t="s">
        <v>32</v>
      </c>
      <c r="D5717">
        <v>1</v>
      </c>
      <c r="E5717" s="1">
        <v>45155</v>
      </c>
      <c r="F5717" s="1">
        <v>45157</v>
      </c>
      <c r="G5717">
        <v>7</v>
      </c>
      <c r="H5717" s="1">
        <v>45163</v>
      </c>
      <c r="I5717">
        <v>6</v>
      </c>
      <c r="J5717" t="s">
        <v>16</v>
      </c>
      <c r="K5717" t="s">
        <v>17</v>
      </c>
      <c r="L5717" t="s">
        <v>22</v>
      </c>
      <c r="M5717">
        <v>45000</v>
      </c>
      <c r="N5717" t="str">
        <f>TEXT(tblorders[[#This Row],[order_date]], "mmm-yyyy")</f>
        <v>Aug-2023</v>
      </c>
      <c r="O5717">
        <f>tblorders[[#This Row],[actual_delivery_days]] -tblorders[[#This Row],[expected_delivery_days]]</f>
        <v>-1</v>
      </c>
    </row>
    <row r="5718" spans="1:15" x14ac:dyDescent="0.2">
      <c r="A5718" t="s">
        <v>7640</v>
      </c>
      <c r="B5718" t="s">
        <v>3204</v>
      </c>
      <c r="C5718" t="s">
        <v>44</v>
      </c>
      <c r="D5718">
        <v>1</v>
      </c>
      <c r="E5718" s="1">
        <v>45728</v>
      </c>
      <c r="F5718" s="1">
        <v>45733</v>
      </c>
      <c r="G5718">
        <v>7</v>
      </c>
      <c r="H5718" s="1">
        <v>45741</v>
      </c>
      <c r="I5718">
        <v>8</v>
      </c>
      <c r="J5718" t="s">
        <v>16</v>
      </c>
      <c r="K5718" t="s">
        <v>17</v>
      </c>
      <c r="L5718" t="s">
        <v>33</v>
      </c>
      <c r="M5718">
        <v>50990</v>
      </c>
      <c r="N5718" t="str">
        <f>TEXT(tblorders[[#This Row],[order_date]], "mmm-yyyy")</f>
        <v>Mar-2025</v>
      </c>
      <c r="O5718">
        <f>tblorders[[#This Row],[actual_delivery_days]] -tblorders[[#This Row],[expected_delivery_days]]</f>
        <v>1</v>
      </c>
    </row>
    <row r="5719" spans="1:15" x14ac:dyDescent="0.2">
      <c r="A5719" t="s">
        <v>7641</v>
      </c>
      <c r="B5719" t="s">
        <v>469</v>
      </c>
      <c r="C5719" t="s">
        <v>32</v>
      </c>
      <c r="D5719">
        <v>2</v>
      </c>
      <c r="E5719" s="1">
        <v>45773</v>
      </c>
      <c r="F5719" s="1">
        <v>45775</v>
      </c>
      <c r="G5719">
        <v>5</v>
      </c>
      <c r="H5719" s="1">
        <v>45785</v>
      </c>
      <c r="I5719">
        <v>10</v>
      </c>
      <c r="J5719" t="s">
        <v>61</v>
      </c>
      <c r="K5719" t="s">
        <v>25</v>
      </c>
      <c r="L5719" t="s">
        <v>22</v>
      </c>
      <c r="M5719">
        <v>90000</v>
      </c>
      <c r="N5719" t="str">
        <f>TEXT(tblorders[[#This Row],[order_date]], "mmm-yyyy")</f>
        <v>Apr-2025</v>
      </c>
      <c r="O5719">
        <f>tblorders[[#This Row],[actual_delivery_days]] -tblorders[[#This Row],[expected_delivery_days]]</f>
        <v>5</v>
      </c>
    </row>
    <row r="5720" spans="1:15" x14ac:dyDescent="0.2">
      <c r="A5720" t="s">
        <v>7642</v>
      </c>
      <c r="B5720" t="s">
        <v>317</v>
      </c>
      <c r="C5720" t="s">
        <v>55</v>
      </c>
      <c r="D5720">
        <v>1</v>
      </c>
      <c r="E5720" s="1">
        <v>45500</v>
      </c>
      <c r="F5720" s="1">
        <v>45504</v>
      </c>
      <c r="G5720">
        <v>10</v>
      </c>
      <c r="H5720" s="1">
        <v>45517</v>
      </c>
      <c r="I5720">
        <v>13</v>
      </c>
      <c r="J5720" t="s">
        <v>40</v>
      </c>
      <c r="K5720" t="s">
        <v>25</v>
      </c>
      <c r="L5720" t="s">
        <v>33</v>
      </c>
      <c r="M5720">
        <v>99990</v>
      </c>
      <c r="N5720" t="str">
        <f>TEXT(tblorders[[#This Row],[order_date]], "mmm-yyyy")</f>
        <v>Jul-2024</v>
      </c>
      <c r="O5720">
        <f>tblorders[[#This Row],[actual_delivery_days]] -tblorders[[#This Row],[expected_delivery_days]]</f>
        <v>3</v>
      </c>
    </row>
    <row r="5721" spans="1:15" x14ac:dyDescent="0.2">
      <c r="A5721" t="s">
        <v>7643</v>
      </c>
      <c r="B5721" t="s">
        <v>1493</v>
      </c>
      <c r="C5721" t="s">
        <v>21</v>
      </c>
      <c r="D5721">
        <v>1</v>
      </c>
      <c r="E5721" s="1">
        <v>45793</v>
      </c>
      <c r="F5721" s="1">
        <v>45798</v>
      </c>
      <c r="G5721">
        <v>10</v>
      </c>
      <c r="H5721" s="1">
        <v>45808</v>
      </c>
      <c r="I5721">
        <v>10</v>
      </c>
      <c r="J5721" t="s">
        <v>16</v>
      </c>
      <c r="K5721" t="s">
        <v>17</v>
      </c>
      <c r="L5721" t="s">
        <v>58</v>
      </c>
      <c r="M5721">
        <v>89990</v>
      </c>
      <c r="N5721" t="str">
        <f>TEXT(tblorders[[#This Row],[order_date]], "mmm-yyyy")</f>
        <v>May-2025</v>
      </c>
      <c r="O5721">
        <f>tblorders[[#This Row],[actual_delivery_days]] -tblorders[[#This Row],[expected_delivery_days]]</f>
        <v>0</v>
      </c>
    </row>
    <row r="5722" spans="1:15" x14ac:dyDescent="0.2">
      <c r="A5722" t="s">
        <v>7644</v>
      </c>
      <c r="B5722" t="s">
        <v>1628</v>
      </c>
      <c r="C5722" t="s">
        <v>44</v>
      </c>
      <c r="D5722">
        <v>1</v>
      </c>
      <c r="E5722" s="1">
        <v>45016</v>
      </c>
      <c r="F5722" s="1">
        <v>45020</v>
      </c>
      <c r="G5722">
        <v>7</v>
      </c>
      <c r="H5722" s="1">
        <v>45027</v>
      </c>
      <c r="I5722">
        <v>7</v>
      </c>
      <c r="J5722" t="s">
        <v>16</v>
      </c>
      <c r="K5722" t="s">
        <v>25</v>
      </c>
      <c r="L5722" t="s">
        <v>26</v>
      </c>
      <c r="M5722">
        <v>50990</v>
      </c>
      <c r="N5722" t="str">
        <f>TEXT(tblorders[[#This Row],[order_date]], "mmm-yyyy")</f>
        <v>Mar-2023</v>
      </c>
      <c r="O5722">
        <f>tblorders[[#This Row],[actual_delivery_days]] -tblorders[[#This Row],[expected_delivery_days]]</f>
        <v>0</v>
      </c>
    </row>
    <row r="5723" spans="1:15" x14ac:dyDescent="0.2">
      <c r="A5723" t="s">
        <v>7645</v>
      </c>
      <c r="B5723" t="s">
        <v>4589</v>
      </c>
      <c r="C5723" t="s">
        <v>55</v>
      </c>
      <c r="D5723">
        <v>1</v>
      </c>
      <c r="E5723" s="1">
        <v>45505</v>
      </c>
      <c r="F5723" s="1">
        <v>45508</v>
      </c>
      <c r="G5723">
        <v>7</v>
      </c>
      <c r="H5723" s="1">
        <v>45516</v>
      </c>
      <c r="I5723">
        <v>8</v>
      </c>
      <c r="J5723" t="s">
        <v>16</v>
      </c>
      <c r="K5723" t="s">
        <v>25</v>
      </c>
      <c r="L5723" t="s">
        <v>33</v>
      </c>
      <c r="M5723">
        <v>99990</v>
      </c>
      <c r="N5723" t="str">
        <f>TEXT(tblorders[[#This Row],[order_date]], "mmm-yyyy")</f>
        <v>Aug-2024</v>
      </c>
      <c r="O5723">
        <f>tblorders[[#This Row],[actual_delivery_days]] -tblorders[[#This Row],[expected_delivery_days]]</f>
        <v>1</v>
      </c>
    </row>
    <row r="5724" spans="1:15" x14ac:dyDescent="0.2">
      <c r="A5724" t="s">
        <v>7646</v>
      </c>
      <c r="B5724" t="s">
        <v>5423</v>
      </c>
      <c r="C5724" t="s">
        <v>55</v>
      </c>
      <c r="D5724">
        <v>1</v>
      </c>
      <c r="E5724" s="1">
        <v>45671</v>
      </c>
      <c r="F5724" s="1">
        <v>45676</v>
      </c>
      <c r="G5724">
        <v>10</v>
      </c>
      <c r="H5724" s="1">
        <v>45685</v>
      </c>
      <c r="I5724">
        <v>9</v>
      </c>
      <c r="J5724" t="s">
        <v>16</v>
      </c>
      <c r="K5724" t="s">
        <v>41</v>
      </c>
      <c r="L5724" t="s">
        <v>26</v>
      </c>
      <c r="M5724">
        <v>99990</v>
      </c>
      <c r="N5724" t="str">
        <f>TEXT(tblorders[[#This Row],[order_date]], "mmm-yyyy")</f>
        <v>Jan-2025</v>
      </c>
      <c r="O5724">
        <f>tblorders[[#This Row],[actual_delivery_days]] -tblorders[[#This Row],[expected_delivery_days]]</f>
        <v>-1</v>
      </c>
    </row>
    <row r="5725" spans="1:15" x14ac:dyDescent="0.2">
      <c r="A5725" t="s">
        <v>7647</v>
      </c>
      <c r="B5725" t="s">
        <v>2350</v>
      </c>
      <c r="C5725" t="s">
        <v>44</v>
      </c>
      <c r="D5725">
        <v>1</v>
      </c>
      <c r="E5725" s="1">
        <v>45585</v>
      </c>
      <c r="F5725" s="1">
        <v>45587</v>
      </c>
      <c r="G5725">
        <v>7</v>
      </c>
      <c r="H5725" s="1">
        <v>45594</v>
      </c>
      <c r="I5725">
        <v>7</v>
      </c>
      <c r="J5725" t="s">
        <v>16</v>
      </c>
      <c r="K5725" t="s">
        <v>25</v>
      </c>
      <c r="L5725" t="s">
        <v>22</v>
      </c>
      <c r="M5725">
        <v>50990</v>
      </c>
      <c r="N5725" t="str">
        <f>TEXT(tblorders[[#This Row],[order_date]], "mmm-yyyy")</f>
        <v>Oct-2024</v>
      </c>
      <c r="O5725">
        <f>tblorders[[#This Row],[actual_delivery_days]] -tblorders[[#This Row],[expected_delivery_days]]</f>
        <v>0</v>
      </c>
    </row>
    <row r="5726" spans="1:15" x14ac:dyDescent="0.2">
      <c r="A5726" t="s">
        <v>7648</v>
      </c>
      <c r="B5726" t="s">
        <v>832</v>
      </c>
      <c r="C5726" t="s">
        <v>29</v>
      </c>
      <c r="D5726">
        <v>1</v>
      </c>
      <c r="E5726" s="1">
        <v>44667</v>
      </c>
      <c r="F5726" s="1">
        <v>44668</v>
      </c>
      <c r="G5726">
        <v>10</v>
      </c>
      <c r="H5726" s="1">
        <v>44681</v>
      </c>
      <c r="I5726">
        <v>13</v>
      </c>
      <c r="J5726" t="s">
        <v>16</v>
      </c>
      <c r="K5726" t="s">
        <v>41</v>
      </c>
      <c r="L5726" t="s">
        <v>18</v>
      </c>
      <c r="M5726">
        <v>11000</v>
      </c>
      <c r="N5726" t="str">
        <f>TEXT(tblorders[[#This Row],[order_date]], "mmm-yyyy")</f>
        <v>Apr-2022</v>
      </c>
      <c r="O5726">
        <f>tblorders[[#This Row],[actual_delivery_days]] -tblorders[[#This Row],[expected_delivery_days]]</f>
        <v>3</v>
      </c>
    </row>
    <row r="5727" spans="1:15" x14ac:dyDescent="0.2">
      <c r="A5727" t="s">
        <v>7649</v>
      </c>
      <c r="B5727" t="s">
        <v>7650</v>
      </c>
      <c r="C5727" t="s">
        <v>44</v>
      </c>
      <c r="D5727">
        <v>2</v>
      </c>
      <c r="E5727" s="1">
        <v>45146</v>
      </c>
      <c r="F5727" s="1">
        <v>45148</v>
      </c>
      <c r="G5727">
        <v>5</v>
      </c>
      <c r="H5727" s="1">
        <v>45153</v>
      </c>
      <c r="I5727">
        <v>5</v>
      </c>
      <c r="J5727" t="s">
        <v>16</v>
      </c>
      <c r="K5727" t="s">
        <v>25</v>
      </c>
      <c r="L5727" t="s">
        <v>22</v>
      </c>
      <c r="M5727">
        <v>101980</v>
      </c>
      <c r="N5727" t="str">
        <f>TEXT(tblorders[[#This Row],[order_date]], "mmm-yyyy")</f>
        <v>Aug-2023</v>
      </c>
      <c r="O5727">
        <f>tblorders[[#This Row],[actual_delivery_days]] -tblorders[[#This Row],[expected_delivery_days]]</f>
        <v>0</v>
      </c>
    </row>
    <row r="5728" spans="1:15" x14ac:dyDescent="0.2">
      <c r="A5728" t="s">
        <v>7651</v>
      </c>
      <c r="B5728" t="s">
        <v>2360</v>
      </c>
      <c r="C5728" t="s">
        <v>15</v>
      </c>
      <c r="D5728">
        <v>1</v>
      </c>
      <c r="E5728" s="1">
        <v>44974</v>
      </c>
      <c r="F5728" s="1">
        <v>44978</v>
      </c>
      <c r="G5728">
        <v>7</v>
      </c>
      <c r="H5728" s="1">
        <v>44986</v>
      </c>
      <c r="I5728">
        <v>8</v>
      </c>
      <c r="J5728" t="s">
        <v>16</v>
      </c>
      <c r="K5728" t="s">
        <v>25</v>
      </c>
      <c r="L5728" t="s">
        <v>33</v>
      </c>
      <c r="M5728">
        <v>55990</v>
      </c>
      <c r="N5728" t="str">
        <f>TEXT(tblorders[[#This Row],[order_date]], "mmm-yyyy")</f>
        <v>Feb-2023</v>
      </c>
      <c r="O5728">
        <f>tblorders[[#This Row],[actual_delivery_days]] -tblorders[[#This Row],[expected_delivery_days]]</f>
        <v>1</v>
      </c>
    </row>
    <row r="5729" spans="1:15" x14ac:dyDescent="0.2">
      <c r="A5729" t="s">
        <v>7652</v>
      </c>
      <c r="B5729" t="s">
        <v>2261</v>
      </c>
      <c r="C5729" t="s">
        <v>44</v>
      </c>
      <c r="D5729">
        <v>2</v>
      </c>
      <c r="E5729" s="1">
        <v>45713</v>
      </c>
      <c r="F5729" s="1">
        <v>45715</v>
      </c>
      <c r="G5729">
        <v>10</v>
      </c>
      <c r="H5729" s="1">
        <v>45725</v>
      </c>
      <c r="I5729">
        <v>10</v>
      </c>
      <c r="J5729" t="s">
        <v>16</v>
      </c>
      <c r="K5729" t="s">
        <v>25</v>
      </c>
      <c r="L5729" t="s">
        <v>22</v>
      </c>
      <c r="M5729">
        <v>101980</v>
      </c>
      <c r="N5729" t="str">
        <f>TEXT(tblorders[[#This Row],[order_date]], "mmm-yyyy")</f>
        <v>Feb-2025</v>
      </c>
      <c r="O5729">
        <f>tblorders[[#This Row],[actual_delivery_days]] -tblorders[[#This Row],[expected_delivery_days]]</f>
        <v>0</v>
      </c>
    </row>
    <row r="5730" spans="1:15" x14ac:dyDescent="0.2">
      <c r="A5730" t="s">
        <v>7653</v>
      </c>
      <c r="B5730" t="s">
        <v>2713</v>
      </c>
      <c r="C5730" t="s">
        <v>55</v>
      </c>
      <c r="D5730">
        <v>1</v>
      </c>
      <c r="E5730" s="1">
        <v>45753</v>
      </c>
      <c r="F5730" s="1">
        <v>45756</v>
      </c>
      <c r="G5730">
        <v>7</v>
      </c>
      <c r="H5730" s="1">
        <v>45763</v>
      </c>
      <c r="I5730">
        <v>7</v>
      </c>
      <c r="J5730" t="s">
        <v>16</v>
      </c>
      <c r="K5730" t="s">
        <v>41</v>
      </c>
      <c r="L5730" t="s">
        <v>33</v>
      </c>
      <c r="M5730">
        <v>99990</v>
      </c>
      <c r="N5730" t="str">
        <f>TEXT(tblorders[[#This Row],[order_date]], "mmm-yyyy")</f>
        <v>Apr-2025</v>
      </c>
      <c r="O5730">
        <f>tblorders[[#This Row],[actual_delivery_days]] -tblorders[[#This Row],[expected_delivery_days]]</f>
        <v>0</v>
      </c>
    </row>
    <row r="5731" spans="1:15" x14ac:dyDescent="0.2">
      <c r="A5731" t="s">
        <v>7654</v>
      </c>
      <c r="B5731" t="s">
        <v>727</v>
      </c>
      <c r="C5731" t="s">
        <v>29</v>
      </c>
      <c r="D5731">
        <v>1</v>
      </c>
      <c r="E5731" s="1">
        <v>45431</v>
      </c>
      <c r="F5731" s="1">
        <v>45434</v>
      </c>
      <c r="G5731">
        <v>7</v>
      </c>
      <c r="H5731" s="1">
        <v>45441</v>
      </c>
      <c r="I5731">
        <v>7</v>
      </c>
      <c r="J5731" t="s">
        <v>16</v>
      </c>
      <c r="K5731" t="s">
        <v>25</v>
      </c>
      <c r="L5731" t="s">
        <v>18</v>
      </c>
      <c r="M5731">
        <v>11000</v>
      </c>
      <c r="N5731" t="str">
        <f>TEXT(tblorders[[#This Row],[order_date]], "mmm-yyyy")</f>
        <v>May-2024</v>
      </c>
      <c r="O5731">
        <f>tblorders[[#This Row],[actual_delivery_days]] -tblorders[[#This Row],[expected_delivery_days]]</f>
        <v>0</v>
      </c>
    </row>
    <row r="5732" spans="1:15" x14ac:dyDescent="0.2">
      <c r="A5732" t="s">
        <v>7655</v>
      </c>
      <c r="B5732" t="s">
        <v>1672</v>
      </c>
      <c r="C5732" t="s">
        <v>32</v>
      </c>
      <c r="D5732">
        <v>1</v>
      </c>
      <c r="E5732" s="1">
        <v>45336</v>
      </c>
      <c r="F5732" s="1">
        <v>45340</v>
      </c>
      <c r="G5732">
        <v>10</v>
      </c>
      <c r="H5732" s="1">
        <v>45350</v>
      </c>
      <c r="I5732">
        <v>10</v>
      </c>
      <c r="J5732" t="s">
        <v>16</v>
      </c>
      <c r="K5732" t="s">
        <v>41</v>
      </c>
      <c r="L5732" t="s">
        <v>58</v>
      </c>
      <c r="M5732">
        <v>45000</v>
      </c>
      <c r="N5732" t="str">
        <f>TEXT(tblorders[[#This Row],[order_date]], "mmm-yyyy")</f>
        <v>Feb-2024</v>
      </c>
      <c r="O5732">
        <f>tblorders[[#This Row],[actual_delivery_days]] -tblorders[[#This Row],[expected_delivery_days]]</f>
        <v>0</v>
      </c>
    </row>
    <row r="5733" spans="1:15" x14ac:dyDescent="0.2">
      <c r="A5733" t="s">
        <v>7656</v>
      </c>
      <c r="B5733" t="s">
        <v>6955</v>
      </c>
      <c r="C5733" t="s">
        <v>55</v>
      </c>
      <c r="D5733">
        <v>2</v>
      </c>
      <c r="E5733" s="1">
        <v>45518</v>
      </c>
      <c r="F5733" s="1">
        <v>45521</v>
      </c>
      <c r="G5733">
        <v>5</v>
      </c>
      <c r="H5733" s="1">
        <v>45526</v>
      </c>
      <c r="I5733">
        <v>5</v>
      </c>
      <c r="J5733" t="s">
        <v>16</v>
      </c>
      <c r="K5733" t="s">
        <v>17</v>
      </c>
      <c r="L5733" t="s">
        <v>58</v>
      </c>
      <c r="M5733">
        <v>199980</v>
      </c>
      <c r="N5733" t="str">
        <f>TEXT(tblorders[[#This Row],[order_date]], "mmm-yyyy")</f>
        <v>Aug-2024</v>
      </c>
      <c r="O5733">
        <f>tblorders[[#This Row],[actual_delivery_days]] -tblorders[[#This Row],[expected_delivery_days]]</f>
        <v>0</v>
      </c>
    </row>
    <row r="5734" spans="1:15" x14ac:dyDescent="0.2">
      <c r="A5734" t="s">
        <v>7657</v>
      </c>
      <c r="B5734" t="s">
        <v>2549</v>
      </c>
      <c r="C5734" t="s">
        <v>55</v>
      </c>
      <c r="D5734">
        <v>1</v>
      </c>
      <c r="E5734" s="1">
        <v>45797</v>
      </c>
      <c r="F5734" s="1">
        <v>45799</v>
      </c>
      <c r="G5734">
        <v>7</v>
      </c>
      <c r="H5734" s="1">
        <v>45809</v>
      </c>
      <c r="I5734">
        <v>10</v>
      </c>
      <c r="J5734" t="s">
        <v>16</v>
      </c>
      <c r="K5734" t="s">
        <v>25</v>
      </c>
      <c r="L5734" t="s">
        <v>58</v>
      </c>
      <c r="M5734">
        <v>99990</v>
      </c>
      <c r="N5734" t="str">
        <f>TEXT(tblorders[[#This Row],[order_date]], "mmm-yyyy")</f>
        <v>May-2025</v>
      </c>
      <c r="O5734">
        <f>tblorders[[#This Row],[actual_delivery_days]] -tblorders[[#This Row],[expected_delivery_days]]</f>
        <v>3</v>
      </c>
    </row>
    <row r="5735" spans="1:15" x14ac:dyDescent="0.2">
      <c r="A5735" t="s">
        <v>7658</v>
      </c>
      <c r="B5735" t="s">
        <v>1068</v>
      </c>
      <c r="C5735" t="s">
        <v>32</v>
      </c>
      <c r="D5735">
        <v>1</v>
      </c>
      <c r="E5735" s="1">
        <v>45205</v>
      </c>
      <c r="F5735" s="1">
        <v>45206</v>
      </c>
      <c r="G5735">
        <v>5</v>
      </c>
      <c r="H5735" s="1">
        <v>45211</v>
      </c>
      <c r="I5735">
        <v>5</v>
      </c>
      <c r="J5735" t="s">
        <v>16</v>
      </c>
      <c r="K5735" t="s">
        <v>41</v>
      </c>
      <c r="L5735" t="s">
        <v>26</v>
      </c>
      <c r="M5735">
        <v>45000</v>
      </c>
      <c r="N5735" t="str">
        <f>TEXT(tblorders[[#This Row],[order_date]], "mmm-yyyy")</f>
        <v>Oct-2023</v>
      </c>
      <c r="O5735">
        <f>tblorders[[#This Row],[actual_delivery_days]] -tblorders[[#This Row],[expected_delivery_days]]</f>
        <v>0</v>
      </c>
    </row>
    <row r="5736" spans="1:15" x14ac:dyDescent="0.2">
      <c r="A5736" t="s">
        <v>7659</v>
      </c>
      <c r="B5736" t="s">
        <v>2167</v>
      </c>
      <c r="C5736" t="s">
        <v>15</v>
      </c>
      <c r="D5736">
        <v>2</v>
      </c>
      <c r="E5736" s="1">
        <v>45511</v>
      </c>
      <c r="F5736" s="1">
        <v>45516</v>
      </c>
      <c r="G5736">
        <v>7</v>
      </c>
      <c r="H5736" s="1">
        <v>45523</v>
      </c>
      <c r="I5736">
        <v>7</v>
      </c>
      <c r="J5736" t="s">
        <v>16</v>
      </c>
      <c r="K5736" t="s">
        <v>25</v>
      </c>
      <c r="L5736" t="s">
        <v>33</v>
      </c>
      <c r="M5736">
        <v>111980</v>
      </c>
      <c r="N5736" t="str">
        <f>TEXT(tblorders[[#This Row],[order_date]], "mmm-yyyy")</f>
        <v>Aug-2024</v>
      </c>
      <c r="O5736">
        <f>tblorders[[#This Row],[actual_delivery_days]] -tblorders[[#This Row],[expected_delivery_days]]</f>
        <v>0</v>
      </c>
    </row>
    <row r="5737" spans="1:15" x14ac:dyDescent="0.2">
      <c r="A5737" t="s">
        <v>7660</v>
      </c>
      <c r="B5737" t="s">
        <v>1774</v>
      </c>
      <c r="C5737" t="s">
        <v>15</v>
      </c>
      <c r="D5737">
        <v>2</v>
      </c>
      <c r="E5737" s="1">
        <v>45122</v>
      </c>
      <c r="F5737" s="1">
        <v>45124</v>
      </c>
      <c r="G5737">
        <v>10</v>
      </c>
      <c r="H5737" s="1">
        <v>45134</v>
      </c>
      <c r="I5737">
        <v>10</v>
      </c>
      <c r="J5737" t="s">
        <v>16</v>
      </c>
      <c r="K5737" t="s">
        <v>17</v>
      </c>
      <c r="L5737" t="s">
        <v>22</v>
      </c>
      <c r="M5737">
        <v>111980</v>
      </c>
      <c r="N5737" t="str">
        <f>TEXT(tblorders[[#This Row],[order_date]], "mmm-yyyy")</f>
        <v>Jul-2023</v>
      </c>
      <c r="O5737">
        <f>tblorders[[#This Row],[actual_delivery_days]] -tblorders[[#This Row],[expected_delivery_days]]</f>
        <v>0</v>
      </c>
    </row>
    <row r="5738" spans="1:15" x14ac:dyDescent="0.2">
      <c r="A5738" t="s">
        <v>7661</v>
      </c>
      <c r="B5738" t="s">
        <v>3792</v>
      </c>
      <c r="C5738" t="s">
        <v>32</v>
      </c>
      <c r="D5738">
        <v>2</v>
      </c>
      <c r="E5738" s="1">
        <v>44751</v>
      </c>
      <c r="F5738" s="1">
        <v>44754</v>
      </c>
      <c r="G5738">
        <v>10</v>
      </c>
      <c r="H5738" s="1">
        <v>44766</v>
      </c>
      <c r="I5738">
        <v>12</v>
      </c>
      <c r="J5738" t="s">
        <v>16</v>
      </c>
      <c r="K5738" t="s">
        <v>25</v>
      </c>
      <c r="L5738" t="s">
        <v>33</v>
      </c>
      <c r="M5738">
        <v>90000</v>
      </c>
      <c r="N5738" t="str">
        <f>TEXT(tblorders[[#This Row],[order_date]], "mmm-yyyy")</f>
        <v>Jul-2022</v>
      </c>
      <c r="O5738">
        <f>tblorders[[#This Row],[actual_delivery_days]] -tblorders[[#This Row],[expected_delivery_days]]</f>
        <v>2</v>
      </c>
    </row>
    <row r="5739" spans="1:15" x14ac:dyDescent="0.2">
      <c r="A5739" t="s">
        <v>7662</v>
      </c>
      <c r="B5739" t="s">
        <v>378</v>
      </c>
      <c r="C5739" t="s">
        <v>44</v>
      </c>
      <c r="D5739">
        <v>1</v>
      </c>
      <c r="E5739" s="1">
        <v>45597</v>
      </c>
      <c r="F5739" s="1">
        <v>45598</v>
      </c>
      <c r="G5739">
        <v>5</v>
      </c>
      <c r="H5739" s="1">
        <v>45603</v>
      </c>
      <c r="I5739">
        <v>5</v>
      </c>
      <c r="J5739" t="s">
        <v>16</v>
      </c>
      <c r="K5739" t="s">
        <v>17</v>
      </c>
      <c r="L5739" t="s">
        <v>18</v>
      </c>
      <c r="M5739">
        <v>50990</v>
      </c>
      <c r="N5739" t="str">
        <f>TEXT(tblorders[[#This Row],[order_date]], "mmm-yyyy")</f>
        <v>Nov-2024</v>
      </c>
      <c r="O5739">
        <f>tblorders[[#This Row],[actual_delivery_days]] -tblorders[[#This Row],[expected_delivery_days]]</f>
        <v>0</v>
      </c>
    </row>
    <row r="5740" spans="1:15" x14ac:dyDescent="0.2">
      <c r="A5740" t="s">
        <v>7663</v>
      </c>
      <c r="B5740" t="s">
        <v>783</v>
      </c>
      <c r="C5740" t="s">
        <v>32</v>
      </c>
      <c r="D5740">
        <v>1</v>
      </c>
      <c r="E5740" s="1">
        <v>45197</v>
      </c>
      <c r="F5740" s="1">
        <v>45200</v>
      </c>
      <c r="G5740">
        <v>10</v>
      </c>
      <c r="H5740" s="1">
        <v>45210</v>
      </c>
      <c r="I5740">
        <v>10</v>
      </c>
      <c r="J5740" t="s">
        <v>16</v>
      </c>
      <c r="K5740" t="s">
        <v>25</v>
      </c>
      <c r="L5740" t="s">
        <v>22</v>
      </c>
      <c r="M5740">
        <v>45000</v>
      </c>
      <c r="N5740" t="str">
        <f>TEXT(tblorders[[#This Row],[order_date]], "mmm-yyyy")</f>
        <v>Sep-2023</v>
      </c>
      <c r="O5740">
        <f>tblorders[[#This Row],[actual_delivery_days]] -tblorders[[#This Row],[expected_delivery_days]]</f>
        <v>0</v>
      </c>
    </row>
    <row r="5741" spans="1:15" x14ac:dyDescent="0.2">
      <c r="A5741" t="s">
        <v>7664</v>
      </c>
      <c r="B5741" t="s">
        <v>4764</v>
      </c>
      <c r="C5741" t="s">
        <v>44</v>
      </c>
      <c r="D5741">
        <v>1</v>
      </c>
      <c r="E5741" s="1">
        <v>45740</v>
      </c>
      <c r="F5741" s="1">
        <v>45744</v>
      </c>
      <c r="G5741">
        <v>10</v>
      </c>
      <c r="H5741" s="1">
        <v>45756</v>
      </c>
      <c r="I5741">
        <v>12</v>
      </c>
      <c r="J5741" t="s">
        <v>16</v>
      </c>
      <c r="K5741" t="s">
        <v>17</v>
      </c>
      <c r="L5741" t="s">
        <v>33</v>
      </c>
      <c r="M5741">
        <v>50990</v>
      </c>
      <c r="N5741" t="str">
        <f>TEXT(tblorders[[#This Row],[order_date]], "mmm-yyyy")</f>
        <v>Mar-2025</v>
      </c>
      <c r="O5741">
        <f>tblorders[[#This Row],[actual_delivery_days]] -tblorders[[#This Row],[expected_delivery_days]]</f>
        <v>2</v>
      </c>
    </row>
    <row r="5742" spans="1:15" x14ac:dyDescent="0.2">
      <c r="A5742" t="s">
        <v>7665</v>
      </c>
      <c r="B5742" t="s">
        <v>3970</v>
      </c>
      <c r="C5742" t="s">
        <v>21</v>
      </c>
      <c r="D5742">
        <v>1</v>
      </c>
      <c r="E5742" s="1">
        <v>45596</v>
      </c>
      <c r="F5742" s="1">
        <v>45597</v>
      </c>
      <c r="G5742">
        <v>10</v>
      </c>
      <c r="H5742" s="1">
        <v>45605</v>
      </c>
      <c r="I5742">
        <v>8</v>
      </c>
      <c r="J5742" t="s">
        <v>16</v>
      </c>
      <c r="K5742" t="s">
        <v>41</v>
      </c>
      <c r="L5742" t="s">
        <v>33</v>
      </c>
      <c r="M5742">
        <v>89990</v>
      </c>
      <c r="N5742" t="str">
        <f>TEXT(tblorders[[#This Row],[order_date]], "mmm-yyyy")</f>
        <v>Oct-2024</v>
      </c>
      <c r="O5742">
        <f>tblorders[[#This Row],[actual_delivery_days]] -tblorders[[#This Row],[expected_delivery_days]]</f>
        <v>-2</v>
      </c>
    </row>
    <row r="5743" spans="1:15" x14ac:dyDescent="0.2">
      <c r="A5743" t="s">
        <v>7666</v>
      </c>
      <c r="B5743" t="s">
        <v>6323</v>
      </c>
      <c r="C5743" t="s">
        <v>15</v>
      </c>
      <c r="D5743">
        <v>1</v>
      </c>
      <c r="E5743" s="1">
        <v>44488</v>
      </c>
      <c r="F5743" s="1">
        <v>44490</v>
      </c>
      <c r="G5743">
        <v>10</v>
      </c>
      <c r="H5743" s="1">
        <v>44501</v>
      </c>
      <c r="I5743">
        <v>11</v>
      </c>
      <c r="J5743" t="s">
        <v>16</v>
      </c>
      <c r="K5743" t="s">
        <v>25</v>
      </c>
      <c r="L5743" t="s">
        <v>26</v>
      </c>
      <c r="M5743">
        <v>55990</v>
      </c>
      <c r="N5743" t="str">
        <f>TEXT(tblorders[[#This Row],[order_date]], "mmm-yyyy")</f>
        <v>Oct-2021</v>
      </c>
      <c r="O5743">
        <f>tblorders[[#This Row],[actual_delivery_days]] -tblorders[[#This Row],[expected_delivery_days]]</f>
        <v>1</v>
      </c>
    </row>
    <row r="5744" spans="1:15" x14ac:dyDescent="0.2">
      <c r="A5744" t="s">
        <v>7667</v>
      </c>
      <c r="B5744" t="s">
        <v>1170</v>
      </c>
      <c r="C5744" t="s">
        <v>55</v>
      </c>
      <c r="D5744">
        <v>1</v>
      </c>
      <c r="E5744" s="1">
        <v>45757</v>
      </c>
      <c r="F5744" s="1">
        <v>45759</v>
      </c>
      <c r="G5744">
        <v>10</v>
      </c>
      <c r="H5744" s="1">
        <v>45770</v>
      </c>
      <c r="I5744">
        <v>11</v>
      </c>
      <c r="J5744" t="s">
        <v>16</v>
      </c>
      <c r="K5744" t="s">
        <v>17</v>
      </c>
      <c r="L5744" t="s">
        <v>33</v>
      </c>
      <c r="M5744">
        <v>99990</v>
      </c>
      <c r="N5744" t="str">
        <f>TEXT(tblorders[[#This Row],[order_date]], "mmm-yyyy")</f>
        <v>Apr-2025</v>
      </c>
      <c r="O5744">
        <f>tblorders[[#This Row],[actual_delivery_days]] -tblorders[[#This Row],[expected_delivery_days]]</f>
        <v>1</v>
      </c>
    </row>
    <row r="5745" spans="1:15" x14ac:dyDescent="0.2">
      <c r="A5745" t="s">
        <v>7668</v>
      </c>
      <c r="B5745" t="s">
        <v>1923</v>
      </c>
      <c r="C5745" t="s">
        <v>32</v>
      </c>
      <c r="D5745">
        <v>2</v>
      </c>
      <c r="E5745" s="1">
        <v>45591</v>
      </c>
      <c r="F5745" s="1">
        <v>45592</v>
      </c>
      <c r="G5745">
        <v>10</v>
      </c>
      <c r="H5745" s="1">
        <v>45602</v>
      </c>
      <c r="I5745">
        <v>10</v>
      </c>
      <c r="J5745" t="s">
        <v>16</v>
      </c>
      <c r="K5745" t="s">
        <v>25</v>
      </c>
      <c r="L5745" t="s">
        <v>26</v>
      </c>
      <c r="M5745">
        <v>90000</v>
      </c>
      <c r="N5745" t="str">
        <f>TEXT(tblorders[[#This Row],[order_date]], "mmm-yyyy")</f>
        <v>Oct-2024</v>
      </c>
      <c r="O5745">
        <f>tblorders[[#This Row],[actual_delivery_days]] -tblorders[[#This Row],[expected_delivery_days]]</f>
        <v>0</v>
      </c>
    </row>
    <row r="5746" spans="1:15" x14ac:dyDescent="0.2">
      <c r="A5746" t="s">
        <v>7669</v>
      </c>
      <c r="B5746" t="s">
        <v>2558</v>
      </c>
      <c r="C5746" t="s">
        <v>32</v>
      </c>
      <c r="D5746">
        <v>1</v>
      </c>
      <c r="E5746" s="1">
        <v>44957</v>
      </c>
      <c r="F5746" s="1">
        <v>44961</v>
      </c>
      <c r="G5746">
        <v>10</v>
      </c>
      <c r="H5746" s="1">
        <v>44973</v>
      </c>
      <c r="I5746">
        <v>12</v>
      </c>
      <c r="J5746" t="s">
        <v>16</v>
      </c>
      <c r="K5746" t="s">
        <v>17</v>
      </c>
      <c r="L5746" t="s">
        <v>22</v>
      </c>
      <c r="M5746">
        <v>45000</v>
      </c>
      <c r="N5746" t="str">
        <f>TEXT(tblorders[[#This Row],[order_date]], "mmm-yyyy")</f>
        <v>Jan-2023</v>
      </c>
      <c r="O5746">
        <f>tblorders[[#This Row],[actual_delivery_days]] -tblorders[[#This Row],[expected_delivery_days]]</f>
        <v>2</v>
      </c>
    </row>
    <row r="5747" spans="1:15" x14ac:dyDescent="0.2">
      <c r="A5747" t="s">
        <v>7670</v>
      </c>
      <c r="B5747" t="s">
        <v>4019</v>
      </c>
      <c r="C5747" t="s">
        <v>55</v>
      </c>
      <c r="D5747">
        <v>2</v>
      </c>
      <c r="E5747" s="1">
        <v>45793</v>
      </c>
      <c r="F5747" s="1">
        <v>45796</v>
      </c>
      <c r="G5747">
        <v>5</v>
      </c>
      <c r="H5747" s="1">
        <v>45802</v>
      </c>
      <c r="I5747">
        <v>6</v>
      </c>
      <c r="J5747" t="s">
        <v>16</v>
      </c>
      <c r="K5747" t="s">
        <v>17</v>
      </c>
      <c r="L5747" t="s">
        <v>18</v>
      </c>
      <c r="M5747">
        <v>199980</v>
      </c>
      <c r="N5747" t="str">
        <f>TEXT(tblorders[[#This Row],[order_date]], "mmm-yyyy")</f>
        <v>May-2025</v>
      </c>
      <c r="O5747">
        <f>tblorders[[#This Row],[actual_delivery_days]] -tblorders[[#This Row],[expected_delivery_days]]</f>
        <v>1</v>
      </c>
    </row>
    <row r="5748" spans="1:15" x14ac:dyDescent="0.2">
      <c r="A5748" t="s">
        <v>7671</v>
      </c>
      <c r="B5748" t="s">
        <v>897</v>
      </c>
      <c r="C5748" t="s">
        <v>15</v>
      </c>
      <c r="D5748">
        <v>2</v>
      </c>
      <c r="E5748" s="1">
        <v>45138</v>
      </c>
      <c r="F5748" s="1">
        <v>45143</v>
      </c>
      <c r="G5748">
        <v>10</v>
      </c>
      <c r="H5748" s="1">
        <v>45158</v>
      </c>
      <c r="I5748">
        <v>15</v>
      </c>
      <c r="J5748" t="s">
        <v>40</v>
      </c>
      <c r="K5748" t="s">
        <v>25</v>
      </c>
      <c r="L5748" t="s">
        <v>33</v>
      </c>
      <c r="M5748">
        <v>111980</v>
      </c>
      <c r="N5748" t="str">
        <f>TEXT(tblorders[[#This Row],[order_date]], "mmm-yyyy")</f>
        <v>Jul-2023</v>
      </c>
      <c r="O5748">
        <f>tblorders[[#This Row],[actual_delivery_days]] -tblorders[[#This Row],[expected_delivery_days]]</f>
        <v>5</v>
      </c>
    </row>
    <row r="5749" spans="1:15" x14ac:dyDescent="0.2">
      <c r="A5749" t="s">
        <v>7672</v>
      </c>
      <c r="B5749" t="s">
        <v>3373</v>
      </c>
      <c r="C5749" t="s">
        <v>29</v>
      </c>
      <c r="D5749">
        <v>2</v>
      </c>
      <c r="E5749" s="1">
        <v>45692</v>
      </c>
      <c r="F5749" s="1">
        <v>45693</v>
      </c>
      <c r="G5749">
        <v>7</v>
      </c>
      <c r="H5749" s="1">
        <v>45702</v>
      </c>
      <c r="I5749">
        <v>9</v>
      </c>
      <c r="J5749" t="s">
        <v>16</v>
      </c>
      <c r="K5749" t="s">
        <v>17</v>
      </c>
      <c r="L5749" t="s">
        <v>33</v>
      </c>
      <c r="M5749">
        <v>22000</v>
      </c>
      <c r="N5749" t="str">
        <f>TEXT(tblorders[[#This Row],[order_date]], "mmm-yyyy")</f>
        <v>Feb-2025</v>
      </c>
      <c r="O5749">
        <f>tblorders[[#This Row],[actual_delivery_days]] -tblorders[[#This Row],[expected_delivery_days]]</f>
        <v>2</v>
      </c>
    </row>
    <row r="5750" spans="1:15" x14ac:dyDescent="0.2">
      <c r="A5750" t="s">
        <v>7673</v>
      </c>
      <c r="B5750" t="s">
        <v>3247</v>
      </c>
      <c r="C5750" t="s">
        <v>21</v>
      </c>
      <c r="D5750">
        <v>1</v>
      </c>
      <c r="E5750" s="1">
        <v>45705</v>
      </c>
      <c r="F5750" s="1">
        <v>45706</v>
      </c>
      <c r="G5750">
        <v>5</v>
      </c>
      <c r="H5750" s="1">
        <v>45710</v>
      </c>
      <c r="I5750">
        <v>4</v>
      </c>
      <c r="J5750" t="s">
        <v>16</v>
      </c>
      <c r="K5750" t="s">
        <v>17</v>
      </c>
      <c r="L5750" t="s">
        <v>22</v>
      </c>
      <c r="M5750">
        <v>89990</v>
      </c>
      <c r="N5750" t="str">
        <f>TEXT(tblorders[[#This Row],[order_date]], "mmm-yyyy")</f>
        <v>Feb-2025</v>
      </c>
      <c r="O5750">
        <f>tblorders[[#This Row],[actual_delivery_days]] -tblorders[[#This Row],[expected_delivery_days]]</f>
        <v>-1</v>
      </c>
    </row>
    <row r="5751" spans="1:15" x14ac:dyDescent="0.2">
      <c r="A5751" t="s">
        <v>7674</v>
      </c>
      <c r="B5751" t="s">
        <v>2913</v>
      </c>
      <c r="C5751" t="s">
        <v>21</v>
      </c>
      <c r="D5751">
        <v>1</v>
      </c>
      <c r="E5751" s="1">
        <v>44565</v>
      </c>
      <c r="F5751" s="1">
        <v>44566</v>
      </c>
      <c r="G5751">
        <v>5</v>
      </c>
      <c r="H5751" s="1">
        <v>44571</v>
      </c>
      <c r="I5751">
        <v>5</v>
      </c>
      <c r="J5751" t="s">
        <v>16</v>
      </c>
      <c r="K5751" t="s">
        <v>25</v>
      </c>
      <c r="L5751" t="s">
        <v>18</v>
      </c>
      <c r="M5751">
        <v>89990</v>
      </c>
      <c r="N5751" t="str">
        <f>TEXT(tblorders[[#This Row],[order_date]], "mmm-yyyy")</f>
        <v>Jan-2022</v>
      </c>
      <c r="O5751">
        <f>tblorders[[#This Row],[actual_delivery_days]] -tblorders[[#This Row],[expected_delivery_days]]</f>
        <v>0</v>
      </c>
    </row>
    <row r="5752" spans="1:15" x14ac:dyDescent="0.2">
      <c r="A5752" t="s">
        <v>7675</v>
      </c>
      <c r="B5752" t="s">
        <v>255</v>
      </c>
      <c r="C5752" t="s">
        <v>44</v>
      </c>
      <c r="D5752">
        <v>2</v>
      </c>
      <c r="E5752" s="1">
        <v>45693</v>
      </c>
      <c r="F5752" s="1">
        <v>45695</v>
      </c>
      <c r="G5752">
        <v>10</v>
      </c>
      <c r="H5752" s="1">
        <v>45706</v>
      </c>
      <c r="I5752">
        <v>11</v>
      </c>
      <c r="J5752" t="s">
        <v>16</v>
      </c>
      <c r="K5752" t="s">
        <v>25</v>
      </c>
      <c r="L5752" t="s">
        <v>58</v>
      </c>
      <c r="M5752">
        <v>101980</v>
      </c>
      <c r="N5752" t="str">
        <f>TEXT(tblorders[[#This Row],[order_date]], "mmm-yyyy")</f>
        <v>Feb-2025</v>
      </c>
      <c r="O5752">
        <f>tblorders[[#This Row],[actual_delivery_days]] -tblorders[[#This Row],[expected_delivery_days]]</f>
        <v>1</v>
      </c>
    </row>
    <row r="5753" spans="1:15" x14ac:dyDescent="0.2">
      <c r="A5753" t="s">
        <v>7676</v>
      </c>
      <c r="B5753" t="s">
        <v>4819</v>
      </c>
      <c r="C5753" t="s">
        <v>15</v>
      </c>
      <c r="D5753">
        <v>1</v>
      </c>
      <c r="E5753" s="1">
        <v>45449</v>
      </c>
      <c r="F5753" s="1">
        <v>45450</v>
      </c>
      <c r="G5753">
        <v>5</v>
      </c>
      <c r="H5753" s="1">
        <v>45458</v>
      </c>
      <c r="I5753">
        <v>8</v>
      </c>
      <c r="J5753" t="s">
        <v>16</v>
      </c>
      <c r="K5753" t="s">
        <v>41</v>
      </c>
      <c r="L5753" t="s">
        <v>18</v>
      </c>
      <c r="M5753">
        <v>55990</v>
      </c>
      <c r="N5753" t="str">
        <f>TEXT(tblorders[[#This Row],[order_date]], "mmm-yyyy")</f>
        <v>Jun-2024</v>
      </c>
      <c r="O5753">
        <f>tblorders[[#This Row],[actual_delivery_days]] -tblorders[[#This Row],[expected_delivery_days]]</f>
        <v>3</v>
      </c>
    </row>
    <row r="5754" spans="1:15" x14ac:dyDescent="0.2">
      <c r="A5754" t="s">
        <v>7677</v>
      </c>
      <c r="B5754" t="s">
        <v>4307</v>
      </c>
      <c r="C5754" t="s">
        <v>29</v>
      </c>
      <c r="D5754">
        <v>1</v>
      </c>
      <c r="E5754" s="1">
        <v>44758</v>
      </c>
      <c r="F5754" s="1">
        <v>44760</v>
      </c>
      <c r="G5754">
        <v>7</v>
      </c>
      <c r="H5754" s="1">
        <v>44767</v>
      </c>
      <c r="I5754">
        <v>7</v>
      </c>
      <c r="J5754" t="s">
        <v>16</v>
      </c>
      <c r="K5754" t="s">
        <v>17</v>
      </c>
      <c r="L5754" t="s">
        <v>26</v>
      </c>
      <c r="M5754">
        <v>11000</v>
      </c>
      <c r="N5754" t="str">
        <f>TEXT(tblorders[[#This Row],[order_date]], "mmm-yyyy")</f>
        <v>Jul-2022</v>
      </c>
      <c r="O5754">
        <f>tblorders[[#This Row],[actual_delivery_days]] -tblorders[[#This Row],[expected_delivery_days]]</f>
        <v>0</v>
      </c>
    </row>
    <row r="5755" spans="1:15" x14ac:dyDescent="0.2">
      <c r="A5755" t="s">
        <v>7678</v>
      </c>
      <c r="B5755" t="s">
        <v>687</v>
      </c>
      <c r="C5755" t="s">
        <v>55</v>
      </c>
      <c r="D5755">
        <v>2</v>
      </c>
      <c r="E5755" s="1">
        <v>45032</v>
      </c>
      <c r="F5755" s="1">
        <v>45037</v>
      </c>
      <c r="G5755">
        <v>5</v>
      </c>
      <c r="H5755" s="1">
        <v>45045</v>
      </c>
      <c r="I5755">
        <v>8</v>
      </c>
      <c r="J5755" t="s">
        <v>40</v>
      </c>
      <c r="K5755" t="s">
        <v>17</v>
      </c>
      <c r="L5755" t="s">
        <v>18</v>
      </c>
      <c r="M5755">
        <v>199980</v>
      </c>
      <c r="N5755" t="str">
        <f>TEXT(tblorders[[#This Row],[order_date]], "mmm-yyyy")</f>
        <v>Apr-2023</v>
      </c>
      <c r="O5755">
        <f>tblorders[[#This Row],[actual_delivery_days]] -tblorders[[#This Row],[expected_delivery_days]]</f>
        <v>3</v>
      </c>
    </row>
    <row r="5756" spans="1:15" x14ac:dyDescent="0.2">
      <c r="A5756" t="s">
        <v>7679</v>
      </c>
      <c r="B5756" t="s">
        <v>4944</v>
      </c>
      <c r="C5756" t="s">
        <v>15</v>
      </c>
      <c r="D5756">
        <v>1</v>
      </c>
      <c r="E5756" s="1">
        <v>45246</v>
      </c>
      <c r="F5756" s="1">
        <v>45249</v>
      </c>
      <c r="G5756">
        <v>7</v>
      </c>
      <c r="H5756" s="1">
        <v>45255</v>
      </c>
      <c r="I5756">
        <v>6</v>
      </c>
      <c r="J5756" t="s">
        <v>16</v>
      </c>
      <c r="K5756" t="s">
        <v>25</v>
      </c>
      <c r="L5756" t="s">
        <v>26</v>
      </c>
      <c r="M5756">
        <v>55990</v>
      </c>
      <c r="N5756" t="str">
        <f>TEXT(tblorders[[#This Row],[order_date]], "mmm-yyyy")</f>
        <v>Nov-2023</v>
      </c>
      <c r="O5756">
        <f>tblorders[[#This Row],[actual_delivery_days]] -tblorders[[#This Row],[expected_delivery_days]]</f>
        <v>-1</v>
      </c>
    </row>
    <row r="5757" spans="1:15" x14ac:dyDescent="0.2">
      <c r="A5757" t="s">
        <v>7680</v>
      </c>
      <c r="B5757" t="s">
        <v>1371</v>
      </c>
      <c r="C5757" t="s">
        <v>21</v>
      </c>
      <c r="D5757">
        <v>2</v>
      </c>
      <c r="E5757" s="1">
        <v>45222</v>
      </c>
      <c r="F5757" s="1">
        <v>45224</v>
      </c>
      <c r="G5757">
        <v>5</v>
      </c>
      <c r="H5757" s="1">
        <v>45231</v>
      </c>
      <c r="I5757">
        <v>7</v>
      </c>
      <c r="J5757" t="s">
        <v>16</v>
      </c>
      <c r="K5757" t="s">
        <v>41</v>
      </c>
      <c r="L5757" t="s">
        <v>58</v>
      </c>
      <c r="M5757">
        <v>179980</v>
      </c>
      <c r="N5757" t="str">
        <f>TEXT(tblorders[[#This Row],[order_date]], "mmm-yyyy")</f>
        <v>Oct-2023</v>
      </c>
      <c r="O5757">
        <f>tblorders[[#This Row],[actual_delivery_days]] -tblorders[[#This Row],[expected_delivery_days]]</f>
        <v>2</v>
      </c>
    </row>
    <row r="5758" spans="1:15" x14ac:dyDescent="0.2">
      <c r="A5758" t="s">
        <v>7681</v>
      </c>
      <c r="B5758" t="s">
        <v>1010</v>
      </c>
      <c r="C5758" t="s">
        <v>29</v>
      </c>
      <c r="D5758">
        <v>1</v>
      </c>
      <c r="E5758" s="1">
        <v>45297</v>
      </c>
      <c r="F5758" s="1">
        <v>45300</v>
      </c>
      <c r="G5758">
        <v>5</v>
      </c>
      <c r="H5758" s="1">
        <v>45306</v>
      </c>
      <c r="I5758">
        <v>6</v>
      </c>
      <c r="J5758" t="s">
        <v>16</v>
      </c>
      <c r="K5758" t="s">
        <v>17</v>
      </c>
      <c r="L5758" t="s">
        <v>33</v>
      </c>
      <c r="M5758">
        <v>11000</v>
      </c>
      <c r="N5758" t="str">
        <f>TEXT(tblorders[[#This Row],[order_date]], "mmm-yyyy")</f>
        <v>Jan-2024</v>
      </c>
      <c r="O5758">
        <f>tblorders[[#This Row],[actual_delivery_days]] -tblorders[[#This Row],[expected_delivery_days]]</f>
        <v>1</v>
      </c>
    </row>
    <row r="5759" spans="1:15" x14ac:dyDescent="0.2">
      <c r="A5759" t="s">
        <v>7682</v>
      </c>
      <c r="B5759" t="s">
        <v>5027</v>
      </c>
      <c r="C5759" t="s">
        <v>32</v>
      </c>
      <c r="D5759">
        <v>1</v>
      </c>
      <c r="E5759" s="1">
        <v>45748</v>
      </c>
      <c r="F5759" s="1">
        <v>45752</v>
      </c>
      <c r="G5759">
        <v>10</v>
      </c>
      <c r="H5759" s="1">
        <v>45767</v>
      </c>
      <c r="I5759">
        <v>15</v>
      </c>
      <c r="J5759" t="s">
        <v>61</v>
      </c>
      <c r="K5759" t="s">
        <v>25</v>
      </c>
      <c r="L5759" t="s">
        <v>26</v>
      </c>
      <c r="M5759">
        <v>45000</v>
      </c>
      <c r="N5759" t="str">
        <f>TEXT(tblorders[[#This Row],[order_date]], "mmm-yyyy")</f>
        <v>Apr-2025</v>
      </c>
      <c r="O5759">
        <f>tblorders[[#This Row],[actual_delivery_days]] -tblorders[[#This Row],[expected_delivery_days]]</f>
        <v>5</v>
      </c>
    </row>
    <row r="5760" spans="1:15" x14ac:dyDescent="0.2">
      <c r="A5760" t="s">
        <v>7683</v>
      </c>
      <c r="B5760" t="s">
        <v>2261</v>
      </c>
      <c r="C5760" t="s">
        <v>55</v>
      </c>
      <c r="D5760">
        <v>2</v>
      </c>
      <c r="E5760" s="1">
        <v>45596</v>
      </c>
      <c r="F5760" s="1">
        <v>45601</v>
      </c>
      <c r="G5760">
        <v>10</v>
      </c>
      <c r="H5760" s="1">
        <v>45611</v>
      </c>
      <c r="I5760">
        <v>10</v>
      </c>
      <c r="J5760" t="s">
        <v>16</v>
      </c>
      <c r="K5760" t="s">
        <v>41</v>
      </c>
      <c r="L5760" t="s">
        <v>33</v>
      </c>
      <c r="M5760">
        <v>199980</v>
      </c>
      <c r="N5760" t="str">
        <f>TEXT(tblorders[[#This Row],[order_date]], "mmm-yyyy")</f>
        <v>Oct-2024</v>
      </c>
      <c r="O5760">
        <f>tblorders[[#This Row],[actual_delivery_days]] -tblorders[[#This Row],[expected_delivery_days]]</f>
        <v>0</v>
      </c>
    </row>
    <row r="5761" spans="1:15" x14ac:dyDescent="0.2">
      <c r="A5761" t="s">
        <v>7684</v>
      </c>
      <c r="B5761" t="s">
        <v>1953</v>
      </c>
      <c r="C5761" t="s">
        <v>32</v>
      </c>
      <c r="D5761">
        <v>2</v>
      </c>
      <c r="E5761" s="1">
        <v>45756</v>
      </c>
      <c r="F5761" s="1">
        <v>45760</v>
      </c>
      <c r="G5761">
        <v>10</v>
      </c>
      <c r="H5761" s="1">
        <v>45771</v>
      </c>
      <c r="I5761">
        <v>11</v>
      </c>
      <c r="J5761" t="s">
        <v>16</v>
      </c>
      <c r="K5761" t="s">
        <v>25</v>
      </c>
      <c r="L5761" t="s">
        <v>58</v>
      </c>
      <c r="M5761">
        <v>90000</v>
      </c>
      <c r="N5761" t="str">
        <f>TEXT(tblorders[[#This Row],[order_date]], "mmm-yyyy")</f>
        <v>Apr-2025</v>
      </c>
      <c r="O5761">
        <f>tblorders[[#This Row],[actual_delivery_days]] -tblorders[[#This Row],[expected_delivery_days]]</f>
        <v>1</v>
      </c>
    </row>
    <row r="5762" spans="1:15" x14ac:dyDescent="0.2">
      <c r="A5762" t="s">
        <v>7685</v>
      </c>
      <c r="B5762" t="s">
        <v>3295</v>
      </c>
      <c r="C5762" t="s">
        <v>55</v>
      </c>
      <c r="D5762">
        <v>2</v>
      </c>
      <c r="E5762" s="1">
        <v>45313</v>
      </c>
      <c r="F5762" s="1">
        <v>45317</v>
      </c>
      <c r="G5762">
        <v>7</v>
      </c>
      <c r="H5762" s="1">
        <v>45324</v>
      </c>
      <c r="I5762">
        <v>7</v>
      </c>
      <c r="J5762" t="s">
        <v>16</v>
      </c>
      <c r="K5762" t="s">
        <v>25</v>
      </c>
      <c r="L5762" t="s">
        <v>18</v>
      </c>
      <c r="M5762">
        <v>199980</v>
      </c>
      <c r="N5762" t="str">
        <f>TEXT(tblorders[[#This Row],[order_date]], "mmm-yyyy")</f>
        <v>Jan-2024</v>
      </c>
      <c r="O5762">
        <f>tblorders[[#This Row],[actual_delivery_days]] -tblorders[[#This Row],[expected_delivery_days]]</f>
        <v>0</v>
      </c>
    </row>
    <row r="5763" spans="1:15" x14ac:dyDescent="0.2">
      <c r="A5763" t="s">
        <v>7686</v>
      </c>
      <c r="B5763" t="s">
        <v>1482</v>
      </c>
      <c r="C5763" t="s">
        <v>55</v>
      </c>
      <c r="D5763">
        <v>1</v>
      </c>
      <c r="E5763" s="1">
        <v>45685</v>
      </c>
      <c r="F5763" s="1">
        <v>45690</v>
      </c>
      <c r="G5763">
        <v>7</v>
      </c>
      <c r="H5763" s="1">
        <v>45697</v>
      </c>
      <c r="I5763">
        <v>7</v>
      </c>
      <c r="J5763" t="s">
        <v>16</v>
      </c>
      <c r="K5763" t="s">
        <v>25</v>
      </c>
      <c r="L5763" t="s">
        <v>58</v>
      </c>
      <c r="M5763">
        <v>99990</v>
      </c>
      <c r="N5763" t="str">
        <f>TEXT(tblorders[[#This Row],[order_date]], "mmm-yyyy")</f>
        <v>Jan-2025</v>
      </c>
      <c r="O5763">
        <f>tblorders[[#This Row],[actual_delivery_days]] -tblorders[[#This Row],[expected_delivery_days]]</f>
        <v>0</v>
      </c>
    </row>
    <row r="5764" spans="1:15" x14ac:dyDescent="0.2">
      <c r="A5764" t="s">
        <v>7687</v>
      </c>
      <c r="B5764" t="s">
        <v>3911</v>
      </c>
      <c r="C5764" t="s">
        <v>55</v>
      </c>
      <c r="D5764">
        <v>1</v>
      </c>
      <c r="E5764" s="1">
        <v>45331</v>
      </c>
      <c r="F5764" s="1">
        <v>45332</v>
      </c>
      <c r="G5764">
        <v>5</v>
      </c>
      <c r="H5764" s="1">
        <v>45339</v>
      </c>
      <c r="I5764">
        <v>7</v>
      </c>
      <c r="J5764" t="s">
        <v>16</v>
      </c>
      <c r="K5764" t="s">
        <v>41</v>
      </c>
      <c r="L5764" t="s">
        <v>22</v>
      </c>
      <c r="M5764">
        <v>99990</v>
      </c>
      <c r="N5764" t="str">
        <f>TEXT(tblorders[[#This Row],[order_date]], "mmm-yyyy")</f>
        <v>Feb-2024</v>
      </c>
      <c r="O5764">
        <f>tblorders[[#This Row],[actual_delivery_days]] -tblorders[[#This Row],[expected_delivery_days]]</f>
        <v>2</v>
      </c>
    </row>
    <row r="5765" spans="1:15" x14ac:dyDescent="0.2">
      <c r="A5765" t="s">
        <v>7688</v>
      </c>
      <c r="B5765" t="s">
        <v>1414</v>
      </c>
      <c r="C5765" t="s">
        <v>21</v>
      </c>
      <c r="D5765">
        <v>2</v>
      </c>
      <c r="E5765" s="1">
        <v>44917</v>
      </c>
      <c r="F5765" s="1">
        <v>44918</v>
      </c>
      <c r="G5765">
        <v>10</v>
      </c>
      <c r="H5765" s="1">
        <v>44931</v>
      </c>
      <c r="I5765">
        <v>13</v>
      </c>
      <c r="J5765" t="s">
        <v>16</v>
      </c>
      <c r="K5765" t="s">
        <v>17</v>
      </c>
      <c r="L5765" t="s">
        <v>58</v>
      </c>
      <c r="M5765">
        <v>179980</v>
      </c>
      <c r="N5765" t="str">
        <f>TEXT(tblorders[[#This Row],[order_date]], "mmm-yyyy")</f>
        <v>Dec-2022</v>
      </c>
      <c r="O5765">
        <f>tblorders[[#This Row],[actual_delivery_days]] -tblorders[[#This Row],[expected_delivery_days]]</f>
        <v>3</v>
      </c>
    </row>
    <row r="5766" spans="1:15" x14ac:dyDescent="0.2">
      <c r="A5766" t="s">
        <v>7689</v>
      </c>
      <c r="B5766" t="s">
        <v>3271</v>
      </c>
      <c r="C5766" t="s">
        <v>21</v>
      </c>
      <c r="D5766">
        <v>2</v>
      </c>
      <c r="E5766" s="1">
        <v>45417</v>
      </c>
      <c r="F5766" s="1">
        <v>45422</v>
      </c>
      <c r="G5766">
        <v>7</v>
      </c>
      <c r="H5766" s="1">
        <v>45430</v>
      </c>
      <c r="I5766">
        <v>8</v>
      </c>
      <c r="J5766" t="s">
        <v>16</v>
      </c>
      <c r="K5766" t="s">
        <v>17</v>
      </c>
      <c r="L5766" t="s">
        <v>18</v>
      </c>
      <c r="M5766">
        <v>179980</v>
      </c>
      <c r="N5766" t="str">
        <f>TEXT(tblorders[[#This Row],[order_date]], "mmm-yyyy")</f>
        <v>May-2024</v>
      </c>
      <c r="O5766">
        <f>tblorders[[#This Row],[actual_delivery_days]] -tblorders[[#This Row],[expected_delivery_days]]</f>
        <v>1</v>
      </c>
    </row>
    <row r="5767" spans="1:15" x14ac:dyDescent="0.2">
      <c r="A5767" t="s">
        <v>7690</v>
      </c>
      <c r="B5767" t="s">
        <v>6299</v>
      </c>
      <c r="C5767" t="s">
        <v>32</v>
      </c>
      <c r="D5767">
        <v>2</v>
      </c>
      <c r="E5767" s="1">
        <v>45799</v>
      </c>
      <c r="F5767" s="1">
        <v>45801</v>
      </c>
      <c r="G5767">
        <v>10</v>
      </c>
      <c r="H5767" s="1">
        <v>45811</v>
      </c>
      <c r="I5767">
        <v>10</v>
      </c>
      <c r="J5767" t="s">
        <v>16</v>
      </c>
      <c r="K5767" t="s">
        <v>25</v>
      </c>
      <c r="L5767" t="s">
        <v>26</v>
      </c>
      <c r="M5767">
        <v>90000</v>
      </c>
      <c r="N5767" t="str">
        <f>TEXT(tblorders[[#This Row],[order_date]], "mmm-yyyy")</f>
        <v>May-2025</v>
      </c>
      <c r="O5767">
        <f>tblorders[[#This Row],[actual_delivery_days]] -tblorders[[#This Row],[expected_delivery_days]]</f>
        <v>0</v>
      </c>
    </row>
    <row r="5768" spans="1:15" x14ac:dyDescent="0.2">
      <c r="A5768" t="s">
        <v>7691</v>
      </c>
      <c r="B5768" t="s">
        <v>4455</v>
      </c>
      <c r="C5768" t="s">
        <v>55</v>
      </c>
      <c r="D5768">
        <v>2</v>
      </c>
      <c r="E5768" s="1">
        <v>45454</v>
      </c>
      <c r="F5768" s="1">
        <v>45457</v>
      </c>
      <c r="G5768">
        <v>5</v>
      </c>
      <c r="H5768" s="1">
        <v>45464</v>
      </c>
      <c r="I5768">
        <v>7</v>
      </c>
      <c r="J5768" t="s">
        <v>16</v>
      </c>
      <c r="K5768" t="s">
        <v>17</v>
      </c>
      <c r="L5768" t="s">
        <v>18</v>
      </c>
      <c r="M5768">
        <v>199980</v>
      </c>
      <c r="N5768" t="str">
        <f>TEXT(tblorders[[#This Row],[order_date]], "mmm-yyyy")</f>
        <v>Jun-2024</v>
      </c>
      <c r="O5768">
        <f>tblorders[[#This Row],[actual_delivery_days]] -tblorders[[#This Row],[expected_delivery_days]]</f>
        <v>2</v>
      </c>
    </row>
    <row r="5769" spans="1:15" x14ac:dyDescent="0.2">
      <c r="A5769" t="s">
        <v>7692</v>
      </c>
      <c r="B5769" t="s">
        <v>1605</v>
      </c>
      <c r="C5769" t="s">
        <v>29</v>
      </c>
      <c r="D5769">
        <v>1</v>
      </c>
      <c r="E5769" s="1">
        <v>45797</v>
      </c>
      <c r="F5769" s="1">
        <v>45799</v>
      </c>
      <c r="G5769">
        <v>10</v>
      </c>
      <c r="H5769" s="1">
        <v>45809</v>
      </c>
      <c r="I5769">
        <v>10</v>
      </c>
      <c r="J5769" t="s">
        <v>16</v>
      </c>
      <c r="K5769" t="s">
        <v>17</v>
      </c>
      <c r="L5769" t="s">
        <v>33</v>
      </c>
      <c r="M5769">
        <v>11000</v>
      </c>
      <c r="N5769" t="str">
        <f>TEXT(tblorders[[#This Row],[order_date]], "mmm-yyyy")</f>
        <v>May-2025</v>
      </c>
      <c r="O5769">
        <f>tblorders[[#This Row],[actual_delivery_days]] -tblorders[[#This Row],[expected_delivery_days]]</f>
        <v>0</v>
      </c>
    </row>
    <row r="5770" spans="1:15" x14ac:dyDescent="0.2">
      <c r="A5770" t="s">
        <v>7693</v>
      </c>
      <c r="B5770" t="s">
        <v>7694</v>
      </c>
      <c r="C5770" t="s">
        <v>44</v>
      </c>
      <c r="D5770">
        <v>1</v>
      </c>
      <c r="E5770" s="1">
        <v>45743</v>
      </c>
      <c r="F5770" s="1">
        <v>45744</v>
      </c>
      <c r="G5770">
        <v>5</v>
      </c>
      <c r="H5770" s="1">
        <v>45749</v>
      </c>
      <c r="I5770">
        <v>5</v>
      </c>
      <c r="J5770" t="s">
        <v>16</v>
      </c>
      <c r="K5770" t="s">
        <v>17</v>
      </c>
      <c r="L5770" t="s">
        <v>33</v>
      </c>
      <c r="M5770">
        <v>50990</v>
      </c>
      <c r="N5770" t="str">
        <f>TEXT(tblorders[[#This Row],[order_date]], "mmm-yyyy")</f>
        <v>Mar-2025</v>
      </c>
      <c r="O5770">
        <f>tblorders[[#This Row],[actual_delivery_days]] -tblorders[[#This Row],[expected_delivery_days]]</f>
        <v>0</v>
      </c>
    </row>
    <row r="5771" spans="1:15" x14ac:dyDescent="0.2">
      <c r="A5771" t="s">
        <v>7695</v>
      </c>
      <c r="B5771" t="s">
        <v>934</v>
      </c>
      <c r="C5771" t="s">
        <v>21</v>
      </c>
      <c r="D5771">
        <v>1</v>
      </c>
      <c r="E5771" s="1">
        <v>45084</v>
      </c>
      <c r="F5771" s="1">
        <v>45085</v>
      </c>
      <c r="G5771">
        <v>10</v>
      </c>
      <c r="H5771" s="1">
        <v>45095</v>
      </c>
      <c r="I5771">
        <v>10</v>
      </c>
      <c r="J5771" t="s">
        <v>16</v>
      </c>
      <c r="K5771" t="s">
        <v>41</v>
      </c>
      <c r="L5771" t="s">
        <v>33</v>
      </c>
      <c r="M5771">
        <v>89990</v>
      </c>
      <c r="N5771" t="str">
        <f>TEXT(tblorders[[#This Row],[order_date]], "mmm-yyyy")</f>
        <v>Jun-2023</v>
      </c>
      <c r="O5771">
        <f>tblorders[[#This Row],[actual_delivery_days]] -tblorders[[#This Row],[expected_delivery_days]]</f>
        <v>0</v>
      </c>
    </row>
    <row r="5772" spans="1:15" x14ac:dyDescent="0.2">
      <c r="A5772" t="s">
        <v>7696</v>
      </c>
      <c r="B5772" t="s">
        <v>2732</v>
      </c>
      <c r="C5772" t="s">
        <v>15</v>
      </c>
      <c r="D5772">
        <v>1</v>
      </c>
      <c r="E5772" s="1">
        <v>44617</v>
      </c>
      <c r="F5772" s="1">
        <v>44619</v>
      </c>
      <c r="G5772">
        <v>7</v>
      </c>
      <c r="H5772" s="1">
        <v>44626</v>
      </c>
      <c r="I5772">
        <v>7</v>
      </c>
      <c r="J5772" t="s">
        <v>16</v>
      </c>
      <c r="K5772" t="s">
        <v>41</v>
      </c>
      <c r="L5772" t="s">
        <v>26</v>
      </c>
      <c r="M5772">
        <v>55990</v>
      </c>
      <c r="N5772" t="str">
        <f>TEXT(tblorders[[#This Row],[order_date]], "mmm-yyyy")</f>
        <v>Feb-2022</v>
      </c>
      <c r="O5772">
        <f>tblorders[[#This Row],[actual_delivery_days]] -tblorders[[#This Row],[expected_delivery_days]]</f>
        <v>0</v>
      </c>
    </row>
    <row r="5773" spans="1:15" x14ac:dyDescent="0.2">
      <c r="A5773" t="s">
        <v>7697</v>
      </c>
      <c r="B5773" t="s">
        <v>3754</v>
      </c>
      <c r="C5773" t="s">
        <v>15</v>
      </c>
      <c r="D5773">
        <v>1</v>
      </c>
      <c r="E5773" s="1">
        <v>45797</v>
      </c>
      <c r="F5773" s="1">
        <v>45798</v>
      </c>
      <c r="G5773">
        <v>10</v>
      </c>
      <c r="H5773" s="1">
        <v>45810</v>
      </c>
      <c r="I5773">
        <v>12</v>
      </c>
      <c r="J5773" t="s">
        <v>16</v>
      </c>
      <c r="K5773" t="s">
        <v>41</v>
      </c>
      <c r="L5773" t="s">
        <v>33</v>
      </c>
      <c r="M5773">
        <v>55990</v>
      </c>
      <c r="N5773" t="str">
        <f>TEXT(tblorders[[#This Row],[order_date]], "mmm-yyyy")</f>
        <v>May-2025</v>
      </c>
      <c r="O5773">
        <f>tblorders[[#This Row],[actual_delivery_days]] -tblorders[[#This Row],[expected_delivery_days]]</f>
        <v>2</v>
      </c>
    </row>
    <row r="5774" spans="1:15" x14ac:dyDescent="0.2">
      <c r="A5774" t="s">
        <v>7698</v>
      </c>
      <c r="B5774" t="s">
        <v>669</v>
      </c>
      <c r="C5774" t="s">
        <v>21</v>
      </c>
      <c r="D5774">
        <v>2</v>
      </c>
      <c r="E5774" s="1">
        <v>45624</v>
      </c>
      <c r="F5774" s="1">
        <v>45626</v>
      </c>
      <c r="G5774">
        <v>7</v>
      </c>
      <c r="H5774" s="1">
        <v>45633</v>
      </c>
      <c r="I5774">
        <v>7</v>
      </c>
      <c r="J5774" t="s">
        <v>16</v>
      </c>
      <c r="K5774" t="s">
        <v>17</v>
      </c>
      <c r="L5774" t="s">
        <v>33</v>
      </c>
      <c r="M5774">
        <v>179980</v>
      </c>
      <c r="N5774" t="str">
        <f>TEXT(tblorders[[#This Row],[order_date]], "mmm-yyyy")</f>
        <v>Nov-2024</v>
      </c>
      <c r="O5774">
        <f>tblorders[[#This Row],[actual_delivery_days]] -tblorders[[#This Row],[expected_delivery_days]]</f>
        <v>0</v>
      </c>
    </row>
    <row r="5775" spans="1:15" x14ac:dyDescent="0.2">
      <c r="A5775" t="s">
        <v>7699</v>
      </c>
      <c r="B5775" t="s">
        <v>829</v>
      </c>
      <c r="C5775" t="s">
        <v>21</v>
      </c>
      <c r="D5775">
        <v>1</v>
      </c>
      <c r="E5775" s="1">
        <v>45542</v>
      </c>
      <c r="F5775" s="1">
        <v>45545</v>
      </c>
      <c r="G5775">
        <v>5</v>
      </c>
      <c r="H5775" s="1">
        <v>45549</v>
      </c>
      <c r="I5775">
        <v>4</v>
      </c>
      <c r="J5775" t="s">
        <v>16</v>
      </c>
      <c r="K5775" t="s">
        <v>41</v>
      </c>
      <c r="L5775" t="s">
        <v>58</v>
      </c>
      <c r="M5775">
        <v>89990</v>
      </c>
      <c r="N5775" t="str">
        <f>TEXT(tblorders[[#This Row],[order_date]], "mmm-yyyy")</f>
        <v>Sep-2024</v>
      </c>
      <c r="O5775">
        <f>tblorders[[#This Row],[actual_delivery_days]] -tblorders[[#This Row],[expected_delivery_days]]</f>
        <v>-1</v>
      </c>
    </row>
    <row r="5776" spans="1:15" x14ac:dyDescent="0.2">
      <c r="A5776" t="s">
        <v>7700</v>
      </c>
      <c r="B5776" t="s">
        <v>4692</v>
      </c>
      <c r="C5776" t="s">
        <v>55</v>
      </c>
      <c r="D5776">
        <v>2</v>
      </c>
      <c r="E5776" s="1">
        <v>45674</v>
      </c>
      <c r="F5776" s="1">
        <v>45678</v>
      </c>
      <c r="G5776">
        <v>10</v>
      </c>
      <c r="H5776" s="1">
        <v>45690</v>
      </c>
      <c r="I5776">
        <v>12</v>
      </c>
      <c r="J5776" t="s">
        <v>16</v>
      </c>
      <c r="K5776" t="s">
        <v>41</v>
      </c>
      <c r="L5776" t="s">
        <v>26</v>
      </c>
      <c r="M5776">
        <v>199980</v>
      </c>
      <c r="N5776" t="str">
        <f>TEXT(tblorders[[#This Row],[order_date]], "mmm-yyyy")</f>
        <v>Jan-2025</v>
      </c>
      <c r="O5776">
        <f>tblorders[[#This Row],[actual_delivery_days]] -tblorders[[#This Row],[expected_delivery_days]]</f>
        <v>2</v>
      </c>
    </row>
    <row r="5777" spans="1:15" x14ac:dyDescent="0.2">
      <c r="A5777" t="s">
        <v>7701</v>
      </c>
      <c r="B5777" t="s">
        <v>7702</v>
      </c>
      <c r="C5777" t="s">
        <v>55</v>
      </c>
      <c r="D5777">
        <v>1</v>
      </c>
      <c r="E5777" s="1">
        <v>45477</v>
      </c>
      <c r="F5777" s="1">
        <v>45479</v>
      </c>
      <c r="G5777">
        <v>10</v>
      </c>
      <c r="H5777" s="1">
        <v>45492</v>
      </c>
      <c r="I5777">
        <v>13</v>
      </c>
      <c r="J5777" t="s">
        <v>16</v>
      </c>
      <c r="K5777" t="s">
        <v>17</v>
      </c>
      <c r="L5777" t="s">
        <v>22</v>
      </c>
      <c r="M5777">
        <v>99990</v>
      </c>
      <c r="N5777" t="str">
        <f>TEXT(tblorders[[#This Row],[order_date]], "mmm-yyyy")</f>
        <v>Jul-2024</v>
      </c>
      <c r="O5777">
        <f>tblorders[[#This Row],[actual_delivery_days]] -tblorders[[#This Row],[expected_delivery_days]]</f>
        <v>3</v>
      </c>
    </row>
    <row r="5778" spans="1:15" x14ac:dyDescent="0.2">
      <c r="A5778" t="s">
        <v>7703</v>
      </c>
      <c r="B5778" t="s">
        <v>2305</v>
      </c>
      <c r="C5778" t="s">
        <v>32</v>
      </c>
      <c r="D5778">
        <v>1</v>
      </c>
      <c r="E5778" s="1">
        <v>45517</v>
      </c>
      <c r="F5778" s="1">
        <v>45522</v>
      </c>
      <c r="G5778">
        <v>7</v>
      </c>
      <c r="H5778" s="1">
        <v>45530</v>
      </c>
      <c r="I5778">
        <v>8</v>
      </c>
      <c r="J5778" t="s">
        <v>16</v>
      </c>
      <c r="K5778" t="s">
        <v>25</v>
      </c>
      <c r="L5778" t="s">
        <v>22</v>
      </c>
      <c r="M5778">
        <v>45000</v>
      </c>
      <c r="N5778" t="str">
        <f>TEXT(tblorders[[#This Row],[order_date]], "mmm-yyyy")</f>
        <v>Aug-2024</v>
      </c>
      <c r="O5778">
        <f>tblorders[[#This Row],[actual_delivery_days]] -tblorders[[#This Row],[expected_delivery_days]]</f>
        <v>1</v>
      </c>
    </row>
    <row r="5779" spans="1:15" x14ac:dyDescent="0.2">
      <c r="A5779" t="s">
        <v>7704</v>
      </c>
      <c r="B5779" t="s">
        <v>5163</v>
      </c>
      <c r="C5779" t="s">
        <v>21</v>
      </c>
      <c r="D5779">
        <v>2</v>
      </c>
      <c r="E5779" s="1">
        <v>45390</v>
      </c>
      <c r="F5779" s="1">
        <v>45394</v>
      </c>
      <c r="G5779">
        <v>10</v>
      </c>
      <c r="H5779" s="1">
        <v>45404</v>
      </c>
      <c r="I5779">
        <v>10</v>
      </c>
      <c r="J5779" t="s">
        <v>16</v>
      </c>
      <c r="K5779" t="s">
        <v>17</v>
      </c>
      <c r="L5779" t="s">
        <v>58</v>
      </c>
      <c r="M5779">
        <v>179980</v>
      </c>
      <c r="N5779" t="str">
        <f>TEXT(tblorders[[#This Row],[order_date]], "mmm-yyyy")</f>
        <v>Apr-2024</v>
      </c>
      <c r="O5779">
        <f>tblorders[[#This Row],[actual_delivery_days]] -tblorders[[#This Row],[expected_delivery_days]]</f>
        <v>0</v>
      </c>
    </row>
    <row r="5780" spans="1:15" x14ac:dyDescent="0.2">
      <c r="A5780" t="s">
        <v>7705</v>
      </c>
      <c r="B5780" t="s">
        <v>2197</v>
      </c>
      <c r="C5780" t="s">
        <v>21</v>
      </c>
      <c r="D5780">
        <v>1</v>
      </c>
      <c r="E5780" s="1">
        <v>45254</v>
      </c>
      <c r="F5780" s="1">
        <v>45256</v>
      </c>
      <c r="G5780">
        <v>5</v>
      </c>
      <c r="H5780" s="1">
        <v>45260</v>
      </c>
      <c r="I5780">
        <v>4</v>
      </c>
      <c r="J5780" t="s">
        <v>16</v>
      </c>
      <c r="K5780" t="s">
        <v>41</v>
      </c>
      <c r="L5780" t="s">
        <v>33</v>
      </c>
      <c r="M5780">
        <v>89990</v>
      </c>
      <c r="N5780" t="str">
        <f>TEXT(tblorders[[#This Row],[order_date]], "mmm-yyyy")</f>
        <v>Nov-2023</v>
      </c>
      <c r="O5780">
        <f>tblorders[[#This Row],[actual_delivery_days]] -tblorders[[#This Row],[expected_delivery_days]]</f>
        <v>-1</v>
      </c>
    </row>
    <row r="5781" spans="1:15" x14ac:dyDescent="0.2">
      <c r="A5781" t="s">
        <v>7706</v>
      </c>
      <c r="B5781" t="s">
        <v>2779</v>
      </c>
      <c r="C5781" t="s">
        <v>21</v>
      </c>
      <c r="D5781">
        <v>1</v>
      </c>
      <c r="E5781" s="1">
        <v>45754</v>
      </c>
      <c r="F5781" s="1">
        <v>45758</v>
      </c>
      <c r="G5781">
        <v>10</v>
      </c>
      <c r="H5781" s="1">
        <v>45766</v>
      </c>
      <c r="I5781">
        <v>8</v>
      </c>
      <c r="J5781" t="s">
        <v>16</v>
      </c>
      <c r="K5781" t="s">
        <v>41</v>
      </c>
      <c r="L5781" t="s">
        <v>18</v>
      </c>
      <c r="M5781">
        <v>89990</v>
      </c>
      <c r="N5781" t="str">
        <f>TEXT(tblorders[[#This Row],[order_date]], "mmm-yyyy")</f>
        <v>Apr-2025</v>
      </c>
      <c r="O5781">
        <f>tblorders[[#This Row],[actual_delivery_days]] -tblorders[[#This Row],[expected_delivery_days]]</f>
        <v>-2</v>
      </c>
    </row>
    <row r="5782" spans="1:15" x14ac:dyDescent="0.2">
      <c r="A5782" t="s">
        <v>7707</v>
      </c>
      <c r="B5782" t="s">
        <v>1371</v>
      </c>
      <c r="C5782" t="s">
        <v>32</v>
      </c>
      <c r="D5782">
        <v>1</v>
      </c>
      <c r="E5782" s="1">
        <v>45614</v>
      </c>
      <c r="F5782" s="1">
        <v>45616</v>
      </c>
      <c r="G5782">
        <v>7</v>
      </c>
      <c r="H5782" s="1">
        <v>45623</v>
      </c>
      <c r="I5782">
        <v>7</v>
      </c>
      <c r="J5782" t="s">
        <v>16</v>
      </c>
      <c r="K5782" t="s">
        <v>41</v>
      </c>
      <c r="L5782" t="s">
        <v>33</v>
      </c>
      <c r="M5782">
        <v>45000</v>
      </c>
      <c r="N5782" t="str">
        <f>TEXT(tblorders[[#This Row],[order_date]], "mmm-yyyy")</f>
        <v>Nov-2024</v>
      </c>
      <c r="O5782">
        <f>tblorders[[#This Row],[actual_delivery_days]] -tblorders[[#This Row],[expected_delivery_days]]</f>
        <v>0</v>
      </c>
    </row>
    <row r="5783" spans="1:15" x14ac:dyDescent="0.2">
      <c r="A5783" t="s">
        <v>7708</v>
      </c>
      <c r="B5783" t="s">
        <v>620</v>
      </c>
      <c r="C5783" t="s">
        <v>32</v>
      </c>
      <c r="D5783">
        <v>1</v>
      </c>
      <c r="E5783" s="1">
        <v>44700</v>
      </c>
      <c r="F5783" s="1">
        <v>44702</v>
      </c>
      <c r="G5783">
        <v>10</v>
      </c>
      <c r="H5783" s="1">
        <v>44714</v>
      </c>
      <c r="I5783">
        <v>12</v>
      </c>
      <c r="J5783" t="s">
        <v>16</v>
      </c>
      <c r="K5783" t="s">
        <v>17</v>
      </c>
      <c r="L5783" t="s">
        <v>22</v>
      </c>
      <c r="M5783">
        <v>45000</v>
      </c>
      <c r="N5783" t="str">
        <f>TEXT(tblorders[[#This Row],[order_date]], "mmm-yyyy")</f>
        <v>May-2022</v>
      </c>
      <c r="O5783">
        <f>tblorders[[#This Row],[actual_delivery_days]] -tblorders[[#This Row],[expected_delivery_days]]</f>
        <v>2</v>
      </c>
    </row>
    <row r="5784" spans="1:15" x14ac:dyDescent="0.2">
      <c r="A5784" t="s">
        <v>7709</v>
      </c>
      <c r="B5784" t="s">
        <v>608</v>
      </c>
      <c r="C5784" t="s">
        <v>15</v>
      </c>
      <c r="D5784">
        <v>2</v>
      </c>
      <c r="E5784" s="1">
        <v>45162</v>
      </c>
      <c r="F5784" s="1">
        <v>45166</v>
      </c>
      <c r="G5784">
        <v>7</v>
      </c>
      <c r="H5784" s="1">
        <v>45174</v>
      </c>
      <c r="I5784">
        <v>8</v>
      </c>
      <c r="J5784" t="s">
        <v>16</v>
      </c>
      <c r="K5784" t="s">
        <v>41</v>
      </c>
      <c r="L5784" t="s">
        <v>33</v>
      </c>
      <c r="M5784">
        <v>111980</v>
      </c>
      <c r="N5784" t="str">
        <f>TEXT(tblorders[[#This Row],[order_date]], "mmm-yyyy")</f>
        <v>Aug-2023</v>
      </c>
      <c r="O5784">
        <f>tblorders[[#This Row],[actual_delivery_days]] -tblorders[[#This Row],[expected_delivery_days]]</f>
        <v>1</v>
      </c>
    </row>
    <row r="5785" spans="1:15" x14ac:dyDescent="0.2">
      <c r="A5785" t="s">
        <v>7710</v>
      </c>
      <c r="B5785" t="s">
        <v>3551</v>
      </c>
      <c r="C5785" t="s">
        <v>29</v>
      </c>
      <c r="D5785">
        <v>1</v>
      </c>
      <c r="E5785" s="1">
        <v>45700</v>
      </c>
      <c r="F5785" s="1">
        <v>45703</v>
      </c>
      <c r="G5785">
        <v>7</v>
      </c>
      <c r="H5785" s="1">
        <v>45709</v>
      </c>
      <c r="I5785">
        <v>6</v>
      </c>
      <c r="J5785" t="s">
        <v>16</v>
      </c>
      <c r="K5785" t="s">
        <v>41</v>
      </c>
      <c r="L5785" t="s">
        <v>18</v>
      </c>
      <c r="M5785">
        <v>11000</v>
      </c>
      <c r="N5785" t="str">
        <f>TEXT(tblorders[[#This Row],[order_date]], "mmm-yyyy")</f>
        <v>Feb-2025</v>
      </c>
      <c r="O5785">
        <f>tblorders[[#This Row],[actual_delivery_days]] -tblorders[[#This Row],[expected_delivery_days]]</f>
        <v>-1</v>
      </c>
    </row>
    <row r="5786" spans="1:15" x14ac:dyDescent="0.2">
      <c r="A5786" t="s">
        <v>7711</v>
      </c>
      <c r="B5786" t="s">
        <v>3335</v>
      </c>
      <c r="C5786" t="s">
        <v>15</v>
      </c>
      <c r="D5786">
        <v>1</v>
      </c>
      <c r="E5786" s="1">
        <v>45560</v>
      </c>
      <c r="F5786" s="1">
        <v>45565</v>
      </c>
      <c r="G5786">
        <v>5</v>
      </c>
      <c r="H5786" s="1">
        <v>45570</v>
      </c>
      <c r="I5786">
        <v>5</v>
      </c>
      <c r="J5786" t="s">
        <v>16</v>
      </c>
      <c r="K5786" t="s">
        <v>25</v>
      </c>
      <c r="L5786" t="s">
        <v>22</v>
      </c>
      <c r="M5786">
        <v>55990</v>
      </c>
      <c r="N5786" t="str">
        <f>TEXT(tblorders[[#This Row],[order_date]], "mmm-yyyy")</f>
        <v>Sep-2024</v>
      </c>
      <c r="O5786">
        <f>tblorders[[#This Row],[actual_delivery_days]] -tblorders[[#This Row],[expected_delivery_days]]</f>
        <v>0</v>
      </c>
    </row>
    <row r="5787" spans="1:15" x14ac:dyDescent="0.2">
      <c r="A5787" t="s">
        <v>7712</v>
      </c>
      <c r="B5787" t="s">
        <v>971</v>
      </c>
      <c r="C5787" t="s">
        <v>44</v>
      </c>
      <c r="D5787">
        <v>1</v>
      </c>
      <c r="E5787" s="1">
        <v>45660</v>
      </c>
      <c r="F5787" s="1">
        <v>45664</v>
      </c>
      <c r="G5787">
        <v>10</v>
      </c>
      <c r="H5787" s="1">
        <v>45673</v>
      </c>
      <c r="I5787">
        <v>9</v>
      </c>
      <c r="J5787" t="s">
        <v>16</v>
      </c>
      <c r="K5787" t="s">
        <v>41</v>
      </c>
      <c r="L5787" t="s">
        <v>58</v>
      </c>
      <c r="M5787">
        <v>50990</v>
      </c>
      <c r="N5787" t="str">
        <f>TEXT(tblorders[[#This Row],[order_date]], "mmm-yyyy")</f>
        <v>Jan-2025</v>
      </c>
      <c r="O5787">
        <f>tblorders[[#This Row],[actual_delivery_days]] -tblorders[[#This Row],[expected_delivery_days]]</f>
        <v>-1</v>
      </c>
    </row>
    <row r="5788" spans="1:15" x14ac:dyDescent="0.2">
      <c r="A5788" t="s">
        <v>7713</v>
      </c>
      <c r="B5788" t="s">
        <v>3792</v>
      </c>
      <c r="C5788" t="s">
        <v>32</v>
      </c>
      <c r="D5788">
        <v>1</v>
      </c>
      <c r="E5788" s="1">
        <v>45488</v>
      </c>
      <c r="F5788" s="1">
        <v>45492</v>
      </c>
      <c r="G5788">
        <v>5</v>
      </c>
      <c r="H5788" s="1">
        <v>45496</v>
      </c>
      <c r="I5788">
        <v>4</v>
      </c>
      <c r="J5788" t="s">
        <v>16</v>
      </c>
      <c r="K5788" t="s">
        <v>17</v>
      </c>
      <c r="L5788" t="s">
        <v>33</v>
      </c>
      <c r="M5788">
        <v>45000</v>
      </c>
      <c r="N5788" t="str">
        <f>TEXT(tblorders[[#This Row],[order_date]], "mmm-yyyy")</f>
        <v>Jul-2024</v>
      </c>
      <c r="O5788">
        <f>tblorders[[#This Row],[actual_delivery_days]] -tblorders[[#This Row],[expected_delivery_days]]</f>
        <v>-1</v>
      </c>
    </row>
    <row r="5789" spans="1:15" x14ac:dyDescent="0.2">
      <c r="A5789" t="s">
        <v>7714</v>
      </c>
      <c r="B5789" t="s">
        <v>7715</v>
      </c>
      <c r="C5789" t="s">
        <v>55</v>
      </c>
      <c r="D5789">
        <v>1</v>
      </c>
      <c r="E5789" s="1">
        <v>45315</v>
      </c>
      <c r="F5789" s="1">
        <v>45317</v>
      </c>
      <c r="G5789">
        <v>5</v>
      </c>
      <c r="H5789" s="1">
        <v>45323</v>
      </c>
      <c r="I5789">
        <v>6</v>
      </c>
      <c r="J5789" t="s">
        <v>16</v>
      </c>
      <c r="K5789" t="s">
        <v>25</v>
      </c>
      <c r="L5789" t="s">
        <v>58</v>
      </c>
      <c r="M5789">
        <v>99990</v>
      </c>
      <c r="N5789" t="str">
        <f>TEXT(tblorders[[#This Row],[order_date]], "mmm-yyyy")</f>
        <v>Jan-2024</v>
      </c>
      <c r="O5789">
        <f>tblorders[[#This Row],[actual_delivery_days]] -tblorders[[#This Row],[expected_delivery_days]]</f>
        <v>1</v>
      </c>
    </row>
    <row r="5790" spans="1:15" x14ac:dyDescent="0.2">
      <c r="A5790" t="s">
        <v>7716</v>
      </c>
      <c r="B5790" t="s">
        <v>4614</v>
      </c>
      <c r="C5790" t="s">
        <v>44</v>
      </c>
      <c r="D5790">
        <v>2</v>
      </c>
      <c r="E5790" s="1">
        <v>45721</v>
      </c>
      <c r="F5790" s="1">
        <v>45722</v>
      </c>
      <c r="G5790">
        <v>7</v>
      </c>
      <c r="H5790" s="1">
        <v>45731</v>
      </c>
      <c r="I5790">
        <v>9</v>
      </c>
      <c r="J5790" t="s">
        <v>40</v>
      </c>
      <c r="K5790" t="s">
        <v>25</v>
      </c>
      <c r="L5790" t="s">
        <v>22</v>
      </c>
      <c r="M5790">
        <v>101980</v>
      </c>
      <c r="N5790" t="str">
        <f>TEXT(tblorders[[#This Row],[order_date]], "mmm-yyyy")</f>
        <v>Mar-2025</v>
      </c>
      <c r="O5790">
        <f>tblorders[[#This Row],[actual_delivery_days]] -tblorders[[#This Row],[expected_delivery_days]]</f>
        <v>2</v>
      </c>
    </row>
    <row r="5791" spans="1:15" x14ac:dyDescent="0.2">
      <c r="A5791" t="s">
        <v>7717</v>
      </c>
      <c r="B5791" t="s">
        <v>6641</v>
      </c>
      <c r="C5791" t="s">
        <v>32</v>
      </c>
      <c r="D5791">
        <v>1</v>
      </c>
      <c r="E5791" s="1">
        <v>45073</v>
      </c>
      <c r="F5791" s="1">
        <v>45074</v>
      </c>
      <c r="G5791">
        <v>7</v>
      </c>
      <c r="H5791" s="1">
        <v>45081</v>
      </c>
      <c r="I5791">
        <v>7</v>
      </c>
      <c r="J5791" t="s">
        <v>16</v>
      </c>
      <c r="K5791" t="s">
        <v>17</v>
      </c>
      <c r="L5791" t="s">
        <v>18</v>
      </c>
      <c r="M5791">
        <v>45000</v>
      </c>
      <c r="N5791" t="str">
        <f>TEXT(tblorders[[#This Row],[order_date]], "mmm-yyyy")</f>
        <v>May-2023</v>
      </c>
      <c r="O5791">
        <f>tblorders[[#This Row],[actual_delivery_days]] -tblorders[[#This Row],[expected_delivery_days]]</f>
        <v>0</v>
      </c>
    </row>
    <row r="5792" spans="1:15" x14ac:dyDescent="0.2">
      <c r="A5792" t="s">
        <v>7718</v>
      </c>
      <c r="B5792" t="s">
        <v>166</v>
      </c>
      <c r="C5792" t="s">
        <v>32</v>
      </c>
      <c r="D5792">
        <v>1</v>
      </c>
      <c r="E5792" s="1">
        <v>45183</v>
      </c>
      <c r="F5792" s="1">
        <v>45185</v>
      </c>
      <c r="G5792">
        <v>7</v>
      </c>
      <c r="H5792" s="1">
        <v>45192</v>
      </c>
      <c r="I5792">
        <v>7</v>
      </c>
      <c r="J5792" t="s">
        <v>16</v>
      </c>
      <c r="K5792" t="s">
        <v>17</v>
      </c>
      <c r="L5792" t="s">
        <v>22</v>
      </c>
      <c r="M5792">
        <v>45000</v>
      </c>
      <c r="N5792" t="str">
        <f>TEXT(tblorders[[#This Row],[order_date]], "mmm-yyyy")</f>
        <v>Sep-2023</v>
      </c>
      <c r="O5792">
        <f>tblorders[[#This Row],[actual_delivery_days]] -tblorders[[#This Row],[expected_delivery_days]]</f>
        <v>0</v>
      </c>
    </row>
    <row r="5793" spans="1:15" x14ac:dyDescent="0.2">
      <c r="A5793" t="s">
        <v>7719</v>
      </c>
      <c r="B5793" t="s">
        <v>2342</v>
      </c>
      <c r="C5793" t="s">
        <v>32</v>
      </c>
      <c r="D5793">
        <v>1</v>
      </c>
      <c r="E5793" s="1">
        <v>44847</v>
      </c>
      <c r="F5793" s="1">
        <v>44852</v>
      </c>
      <c r="G5793">
        <v>5</v>
      </c>
      <c r="H5793" s="1">
        <v>44860</v>
      </c>
      <c r="I5793">
        <v>8</v>
      </c>
      <c r="J5793" t="s">
        <v>16</v>
      </c>
      <c r="K5793" t="s">
        <v>17</v>
      </c>
      <c r="L5793" t="s">
        <v>58</v>
      </c>
      <c r="M5793">
        <v>45000</v>
      </c>
      <c r="N5793" t="str">
        <f>TEXT(tblorders[[#This Row],[order_date]], "mmm-yyyy")</f>
        <v>Oct-2022</v>
      </c>
      <c r="O5793">
        <f>tblorders[[#This Row],[actual_delivery_days]] -tblorders[[#This Row],[expected_delivery_days]]</f>
        <v>3</v>
      </c>
    </row>
    <row r="5794" spans="1:15" x14ac:dyDescent="0.2">
      <c r="A5794" t="s">
        <v>7720</v>
      </c>
      <c r="B5794" t="s">
        <v>6641</v>
      </c>
      <c r="C5794" t="s">
        <v>15</v>
      </c>
      <c r="D5794">
        <v>1</v>
      </c>
      <c r="E5794" s="1">
        <v>45511</v>
      </c>
      <c r="F5794" s="1">
        <v>45513</v>
      </c>
      <c r="G5794">
        <v>5</v>
      </c>
      <c r="H5794" s="1">
        <v>45519</v>
      </c>
      <c r="I5794">
        <v>6</v>
      </c>
      <c r="J5794" t="s">
        <v>40</v>
      </c>
      <c r="K5794" t="s">
        <v>41</v>
      </c>
      <c r="L5794" t="s">
        <v>22</v>
      </c>
      <c r="M5794">
        <v>55990</v>
      </c>
      <c r="N5794" t="str">
        <f>TEXT(tblorders[[#This Row],[order_date]], "mmm-yyyy")</f>
        <v>Aug-2024</v>
      </c>
      <c r="O5794">
        <f>tblorders[[#This Row],[actual_delivery_days]] -tblorders[[#This Row],[expected_delivery_days]]</f>
        <v>1</v>
      </c>
    </row>
    <row r="5795" spans="1:15" x14ac:dyDescent="0.2">
      <c r="A5795" t="s">
        <v>7721</v>
      </c>
      <c r="B5795" t="s">
        <v>4819</v>
      </c>
      <c r="C5795" t="s">
        <v>21</v>
      </c>
      <c r="D5795">
        <v>2</v>
      </c>
      <c r="E5795" s="1">
        <v>45461</v>
      </c>
      <c r="F5795" s="1">
        <v>45465</v>
      </c>
      <c r="G5795">
        <v>7</v>
      </c>
      <c r="H5795" s="1">
        <v>45472</v>
      </c>
      <c r="I5795">
        <v>7</v>
      </c>
      <c r="J5795" t="s">
        <v>16</v>
      </c>
      <c r="K5795" t="s">
        <v>25</v>
      </c>
      <c r="L5795" t="s">
        <v>26</v>
      </c>
      <c r="M5795">
        <v>179980</v>
      </c>
      <c r="N5795" t="str">
        <f>TEXT(tblorders[[#This Row],[order_date]], "mmm-yyyy")</f>
        <v>Jun-2024</v>
      </c>
      <c r="O5795">
        <f>tblorders[[#This Row],[actual_delivery_days]] -tblorders[[#This Row],[expected_delivery_days]]</f>
        <v>0</v>
      </c>
    </row>
    <row r="5796" spans="1:15" x14ac:dyDescent="0.2">
      <c r="A5796" t="s">
        <v>7722</v>
      </c>
      <c r="B5796" t="s">
        <v>156</v>
      </c>
      <c r="C5796" t="s">
        <v>29</v>
      </c>
      <c r="D5796">
        <v>2</v>
      </c>
      <c r="E5796" s="1">
        <v>45365</v>
      </c>
      <c r="F5796" s="1">
        <v>45368</v>
      </c>
      <c r="G5796">
        <v>7</v>
      </c>
      <c r="H5796" s="1">
        <v>45377</v>
      </c>
      <c r="I5796">
        <v>9</v>
      </c>
      <c r="J5796" t="s">
        <v>16</v>
      </c>
      <c r="K5796" t="s">
        <v>41</v>
      </c>
      <c r="L5796" t="s">
        <v>33</v>
      </c>
      <c r="M5796">
        <v>22000</v>
      </c>
      <c r="N5796" t="str">
        <f>TEXT(tblorders[[#This Row],[order_date]], "mmm-yyyy")</f>
        <v>Mar-2024</v>
      </c>
      <c r="O5796">
        <f>tblorders[[#This Row],[actual_delivery_days]] -tblorders[[#This Row],[expected_delivery_days]]</f>
        <v>2</v>
      </c>
    </row>
    <row r="5797" spans="1:15" x14ac:dyDescent="0.2">
      <c r="A5797" t="s">
        <v>7723</v>
      </c>
      <c r="B5797" t="s">
        <v>1101</v>
      </c>
      <c r="C5797" t="s">
        <v>44</v>
      </c>
      <c r="D5797">
        <v>1</v>
      </c>
      <c r="E5797" s="1">
        <v>45621</v>
      </c>
      <c r="F5797" s="1">
        <v>45624</v>
      </c>
      <c r="G5797">
        <v>5</v>
      </c>
      <c r="H5797" s="1">
        <v>45630</v>
      </c>
      <c r="I5797">
        <v>6</v>
      </c>
      <c r="J5797" t="s">
        <v>16</v>
      </c>
      <c r="K5797" t="s">
        <v>25</v>
      </c>
      <c r="L5797" t="s">
        <v>58</v>
      </c>
      <c r="M5797">
        <v>50990</v>
      </c>
      <c r="N5797" t="str">
        <f>TEXT(tblorders[[#This Row],[order_date]], "mmm-yyyy")</f>
        <v>Nov-2024</v>
      </c>
      <c r="O5797">
        <f>tblorders[[#This Row],[actual_delivery_days]] -tblorders[[#This Row],[expected_delivery_days]]</f>
        <v>1</v>
      </c>
    </row>
    <row r="5798" spans="1:15" x14ac:dyDescent="0.2">
      <c r="A5798" t="s">
        <v>7724</v>
      </c>
      <c r="B5798" t="s">
        <v>2290</v>
      </c>
      <c r="C5798" t="s">
        <v>32</v>
      </c>
      <c r="D5798">
        <v>1</v>
      </c>
      <c r="E5798" s="1">
        <v>45788</v>
      </c>
      <c r="F5798" s="1">
        <v>45791</v>
      </c>
      <c r="G5798">
        <v>10</v>
      </c>
      <c r="H5798" s="1">
        <v>45801</v>
      </c>
      <c r="I5798">
        <v>10</v>
      </c>
      <c r="J5798" t="s">
        <v>16</v>
      </c>
      <c r="K5798" t="s">
        <v>25</v>
      </c>
      <c r="L5798" t="s">
        <v>18</v>
      </c>
      <c r="M5798">
        <v>45000</v>
      </c>
      <c r="N5798" t="str">
        <f>TEXT(tblorders[[#This Row],[order_date]], "mmm-yyyy")</f>
        <v>May-2025</v>
      </c>
      <c r="O5798">
        <f>tblorders[[#This Row],[actual_delivery_days]] -tblorders[[#This Row],[expected_delivery_days]]</f>
        <v>0</v>
      </c>
    </row>
    <row r="5799" spans="1:15" x14ac:dyDescent="0.2">
      <c r="A5799" t="s">
        <v>7725</v>
      </c>
      <c r="B5799" t="s">
        <v>2858</v>
      </c>
      <c r="C5799" t="s">
        <v>29</v>
      </c>
      <c r="D5799">
        <v>1</v>
      </c>
      <c r="E5799" s="1">
        <v>45650</v>
      </c>
      <c r="F5799" s="1">
        <v>45654</v>
      </c>
      <c r="G5799">
        <v>10</v>
      </c>
      <c r="H5799" s="1">
        <v>45665</v>
      </c>
      <c r="I5799">
        <v>11</v>
      </c>
      <c r="J5799" t="s">
        <v>16</v>
      </c>
      <c r="K5799" t="s">
        <v>25</v>
      </c>
      <c r="L5799" t="s">
        <v>22</v>
      </c>
      <c r="M5799">
        <v>11000</v>
      </c>
      <c r="N5799" t="str">
        <f>TEXT(tblorders[[#This Row],[order_date]], "mmm-yyyy")</f>
        <v>Dec-2024</v>
      </c>
      <c r="O5799">
        <f>tblorders[[#This Row],[actual_delivery_days]] -tblorders[[#This Row],[expected_delivery_days]]</f>
        <v>1</v>
      </c>
    </row>
    <row r="5800" spans="1:15" x14ac:dyDescent="0.2">
      <c r="A5800" t="s">
        <v>7726</v>
      </c>
      <c r="B5800" t="s">
        <v>67</v>
      </c>
      <c r="C5800" t="s">
        <v>29</v>
      </c>
      <c r="D5800">
        <v>1</v>
      </c>
      <c r="E5800" s="1">
        <v>45775</v>
      </c>
      <c r="F5800" s="1">
        <v>45780</v>
      </c>
      <c r="G5800">
        <v>5</v>
      </c>
      <c r="H5800" s="1">
        <v>45786</v>
      </c>
      <c r="I5800">
        <v>6</v>
      </c>
      <c r="J5800" t="s">
        <v>16</v>
      </c>
      <c r="K5800" t="s">
        <v>25</v>
      </c>
      <c r="L5800" t="s">
        <v>22</v>
      </c>
      <c r="M5800">
        <v>11000</v>
      </c>
      <c r="N5800" t="str">
        <f>TEXT(tblorders[[#This Row],[order_date]], "mmm-yyyy")</f>
        <v>Apr-2025</v>
      </c>
      <c r="O5800">
        <f>tblorders[[#This Row],[actual_delivery_days]] -tblorders[[#This Row],[expected_delivery_days]]</f>
        <v>1</v>
      </c>
    </row>
    <row r="5801" spans="1:15" x14ac:dyDescent="0.2">
      <c r="A5801" t="s">
        <v>7727</v>
      </c>
      <c r="B5801" t="s">
        <v>4042</v>
      </c>
      <c r="C5801" t="s">
        <v>29</v>
      </c>
      <c r="D5801">
        <v>1</v>
      </c>
      <c r="E5801" s="1">
        <v>44617</v>
      </c>
      <c r="F5801" s="1">
        <v>44619</v>
      </c>
      <c r="G5801">
        <v>10</v>
      </c>
      <c r="H5801" s="1">
        <v>44629</v>
      </c>
      <c r="I5801">
        <v>10</v>
      </c>
      <c r="J5801" t="s">
        <v>16</v>
      </c>
      <c r="K5801" t="s">
        <v>17</v>
      </c>
      <c r="L5801" t="s">
        <v>33</v>
      </c>
      <c r="M5801">
        <v>11000</v>
      </c>
      <c r="N5801" t="str">
        <f>TEXT(tblorders[[#This Row],[order_date]], "mmm-yyyy")</f>
        <v>Feb-2022</v>
      </c>
      <c r="O5801">
        <f>tblorders[[#This Row],[actual_delivery_days]] -tblorders[[#This Row],[expected_delivery_days]]</f>
        <v>0</v>
      </c>
    </row>
    <row r="5802" spans="1:15" x14ac:dyDescent="0.2">
      <c r="A5802" t="s">
        <v>7728</v>
      </c>
      <c r="B5802" t="s">
        <v>7729</v>
      </c>
      <c r="C5802" t="s">
        <v>15</v>
      </c>
      <c r="D5802">
        <v>1</v>
      </c>
      <c r="E5802" s="1">
        <v>45154</v>
      </c>
      <c r="F5802" s="1">
        <v>45157</v>
      </c>
      <c r="G5802">
        <v>5</v>
      </c>
      <c r="H5802" s="1">
        <v>45163</v>
      </c>
      <c r="I5802">
        <v>6</v>
      </c>
      <c r="J5802" t="s">
        <v>16</v>
      </c>
      <c r="K5802" t="s">
        <v>41</v>
      </c>
      <c r="L5802" t="s">
        <v>22</v>
      </c>
      <c r="M5802">
        <v>55990</v>
      </c>
      <c r="N5802" t="str">
        <f>TEXT(tblorders[[#This Row],[order_date]], "mmm-yyyy")</f>
        <v>Aug-2023</v>
      </c>
      <c r="O5802">
        <f>tblorders[[#This Row],[actual_delivery_days]] -tblorders[[#This Row],[expected_delivery_days]]</f>
        <v>1</v>
      </c>
    </row>
    <row r="5803" spans="1:15" x14ac:dyDescent="0.2">
      <c r="A5803" t="s">
        <v>7730</v>
      </c>
      <c r="B5803" t="s">
        <v>302</v>
      </c>
      <c r="C5803" t="s">
        <v>15</v>
      </c>
      <c r="D5803">
        <v>1</v>
      </c>
      <c r="E5803" s="1">
        <v>45410</v>
      </c>
      <c r="F5803" s="1">
        <v>45411</v>
      </c>
      <c r="G5803">
        <v>7</v>
      </c>
      <c r="H5803" s="1">
        <v>45418</v>
      </c>
      <c r="I5803">
        <v>7</v>
      </c>
      <c r="J5803" t="s">
        <v>40</v>
      </c>
      <c r="K5803" t="s">
        <v>41</v>
      </c>
      <c r="L5803" t="s">
        <v>26</v>
      </c>
      <c r="M5803">
        <v>55990</v>
      </c>
      <c r="N5803" t="str">
        <f>TEXT(tblorders[[#This Row],[order_date]], "mmm-yyyy")</f>
        <v>Apr-2024</v>
      </c>
      <c r="O5803">
        <f>tblorders[[#This Row],[actual_delivery_days]] -tblorders[[#This Row],[expected_delivery_days]]</f>
        <v>0</v>
      </c>
    </row>
    <row r="5804" spans="1:15" x14ac:dyDescent="0.2">
      <c r="A5804" t="s">
        <v>7731</v>
      </c>
      <c r="B5804" t="s">
        <v>1216</v>
      </c>
      <c r="C5804" t="s">
        <v>21</v>
      </c>
      <c r="D5804">
        <v>1</v>
      </c>
      <c r="E5804" s="1">
        <v>44833</v>
      </c>
      <c r="F5804" s="1">
        <v>44836</v>
      </c>
      <c r="G5804">
        <v>5</v>
      </c>
      <c r="H5804" s="1">
        <v>44842</v>
      </c>
      <c r="I5804">
        <v>6</v>
      </c>
      <c r="J5804" t="s">
        <v>16</v>
      </c>
      <c r="K5804" t="s">
        <v>41</v>
      </c>
      <c r="L5804" t="s">
        <v>33</v>
      </c>
      <c r="M5804">
        <v>89990</v>
      </c>
      <c r="N5804" t="str">
        <f>TEXT(tblorders[[#This Row],[order_date]], "mmm-yyyy")</f>
        <v>Sep-2022</v>
      </c>
      <c r="O5804">
        <f>tblorders[[#This Row],[actual_delivery_days]] -tblorders[[#This Row],[expected_delivery_days]]</f>
        <v>1</v>
      </c>
    </row>
    <row r="5805" spans="1:15" x14ac:dyDescent="0.2">
      <c r="A5805" t="s">
        <v>7732</v>
      </c>
      <c r="B5805" t="s">
        <v>1749</v>
      </c>
      <c r="C5805" t="s">
        <v>44</v>
      </c>
      <c r="D5805">
        <v>2</v>
      </c>
      <c r="E5805" s="1">
        <v>44785</v>
      </c>
      <c r="F5805" s="1">
        <v>44789</v>
      </c>
      <c r="G5805">
        <v>7</v>
      </c>
      <c r="H5805" s="1">
        <v>44796</v>
      </c>
      <c r="I5805">
        <v>7</v>
      </c>
      <c r="J5805" t="s">
        <v>16</v>
      </c>
      <c r="K5805" t="s">
        <v>25</v>
      </c>
      <c r="L5805" t="s">
        <v>58</v>
      </c>
      <c r="M5805">
        <v>101980</v>
      </c>
      <c r="N5805" t="str">
        <f>TEXT(tblorders[[#This Row],[order_date]], "mmm-yyyy")</f>
        <v>Aug-2022</v>
      </c>
      <c r="O5805">
        <f>tblorders[[#This Row],[actual_delivery_days]] -tblorders[[#This Row],[expected_delivery_days]]</f>
        <v>0</v>
      </c>
    </row>
    <row r="5806" spans="1:15" x14ac:dyDescent="0.2">
      <c r="A5806" t="s">
        <v>7733</v>
      </c>
      <c r="B5806" t="s">
        <v>2073</v>
      </c>
      <c r="C5806" t="s">
        <v>21</v>
      </c>
      <c r="D5806">
        <v>1</v>
      </c>
      <c r="E5806" s="1">
        <v>45228</v>
      </c>
      <c r="F5806" s="1">
        <v>45230</v>
      </c>
      <c r="G5806">
        <v>10</v>
      </c>
      <c r="H5806" s="1">
        <v>45240</v>
      </c>
      <c r="I5806">
        <v>10</v>
      </c>
      <c r="J5806" t="s">
        <v>16</v>
      </c>
      <c r="K5806" t="s">
        <v>25</v>
      </c>
      <c r="L5806" t="s">
        <v>18</v>
      </c>
      <c r="M5806">
        <v>89990</v>
      </c>
      <c r="N5806" t="str">
        <f>TEXT(tblorders[[#This Row],[order_date]], "mmm-yyyy")</f>
        <v>Oct-2023</v>
      </c>
      <c r="O5806">
        <f>tblorders[[#This Row],[actual_delivery_days]] -tblorders[[#This Row],[expected_delivery_days]]</f>
        <v>0</v>
      </c>
    </row>
    <row r="5807" spans="1:15" x14ac:dyDescent="0.2">
      <c r="A5807" t="s">
        <v>7734</v>
      </c>
      <c r="B5807" t="s">
        <v>1953</v>
      </c>
      <c r="C5807" t="s">
        <v>29</v>
      </c>
      <c r="D5807">
        <v>1</v>
      </c>
      <c r="E5807" s="1">
        <v>45760</v>
      </c>
      <c r="F5807" s="1">
        <v>45761</v>
      </c>
      <c r="G5807">
        <v>7</v>
      </c>
      <c r="H5807" s="1">
        <v>45768</v>
      </c>
      <c r="I5807">
        <v>7</v>
      </c>
      <c r="J5807" t="s">
        <v>16</v>
      </c>
      <c r="K5807" t="s">
        <v>41</v>
      </c>
      <c r="L5807" t="s">
        <v>22</v>
      </c>
      <c r="M5807">
        <v>11000</v>
      </c>
      <c r="N5807" t="str">
        <f>TEXT(tblorders[[#This Row],[order_date]], "mmm-yyyy")</f>
        <v>Apr-2025</v>
      </c>
      <c r="O5807">
        <f>tblorders[[#This Row],[actual_delivery_days]] -tblorders[[#This Row],[expected_delivery_days]]</f>
        <v>0</v>
      </c>
    </row>
    <row r="5808" spans="1:15" x14ac:dyDescent="0.2">
      <c r="A5808" t="s">
        <v>7735</v>
      </c>
      <c r="B5808" t="s">
        <v>2387</v>
      </c>
      <c r="C5808" t="s">
        <v>29</v>
      </c>
      <c r="D5808">
        <v>1</v>
      </c>
      <c r="E5808" s="1">
        <v>45750</v>
      </c>
      <c r="F5808" s="1">
        <v>45751</v>
      </c>
      <c r="G5808">
        <v>10</v>
      </c>
      <c r="H5808" s="1">
        <v>45761</v>
      </c>
      <c r="I5808">
        <v>10</v>
      </c>
      <c r="J5808" t="s">
        <v>16</v>
      </c>
      <c r="K5808" t="s">
        <v>17</v>
      </c>
      <c r="L5808" t="s">
        <v>33</v>
      </c>
      <c r="M5808">
        <v>11000</v>
      </c>
      <c r="N5808" t="str">
        <f>TEXT(tblorders[[#This Row],[order_date]], "mmm-yyyy")</f>
        <v>Apr-2025</v>
      </c>
      <c r="O5808">
        <f>tblorders[[#This Row],[actual_delivery_days]] -tblorders[[#This Row],[expected_delivery_days]]</f>
        <v>0</v>
      </c>
    </row>
    <row r="5809" spans="1:15" x14ac:dyDescent="0.2">
      <c r="A5809" t="s">
        <v>7736</v>
      </c>
      <c r="B5809" t="s">
        <v>2777</v>
      </c>
      <c r="C5809" t="s">
        <v>44</v>
      </c>
      <c r="D5809">
        <v>1</v>
      </c>
      <c r="E5809" s="1">
        <v>45665</v>
      </c>
      <c r="F5809" s="1">
        <v>45669</v>
      </c>
      <c r="G5809">
        <v>5</v>
      </c>
      <c r="H5809" s="1">
        <v>45674</v>
      </c>
      <c r="I5809">
        <v>5</v>
      </c>
      <c r="J5809" t="s">
        <v>16</v>
      </c>
      <c r="K5809" t="s">
        <v>25</v>
      </c>
      <c r="L5809" t="s">
        <v>58</v>
      </c>
      <c r="M5809">
        <v>50990</v>
      </c>
      <c r="N5809" t="str">
        <f>TEXT(tblorders[[#This Row],[order_date]], "mmm-yyyy")</f>
        <v>Jan-2025</v>
      </c>
      <c r="O5809">
        <f>tblorders[[#This Row],[actual_delivery_days]] -tblorders[[#This Row],[expected_delivery_days]]</f>
        <v>0</v>
      </c>
    </row>
    <row r="5810" spans="1:15" x14ac:dyDescent="0.2">
      <c r="A5810" t="s">
        <v>7737</v>
      </c>
      <c r="B5810" t="s">
        <v>1334</v>
      </c>
      <c r="C5810" t="s">
        <v>29</v>
      </c>
      <c r="D5810">
        <v>1</v>
      </c>
      <c r="E5810" s="1">
        <v>45694</v>
      </c>
      <c r="F5810" s="1">
        <v>45699</v>
      </c>
      <c r="G5810">
        <v>10</v>
      </c>
      <c r="H5810" s="1">
        <v>45714</v>
      </c>
      <c r="I5810">
        <v>15</v>
      </c>
      <c r="J5810" t="s">
        <v>61</v>
      </c>
      <c r="K5810" t="s">
        <v>17</v>
      </c>
      <c r="L5810" t="s">
        <v>18</v>
      </c>
      <c r="M5810">
        <v>11000</v>
      </c>
      <c r="N5810" t="str">
        <f>TEXT(tblorders[[#This Row],[order_date]], "mmm-yyyy")</f>
        <v>Feb-2025</v>
      </c>
      <c r="O5810">
        <f>tblorders[[#This Row],[actual_delivery_days]] -tblorders[[#This Row],[expected_delivery_days]]</f>
        <v>5</v>
      </c>
    </row>
    <row r="5811" spans="1:15" x14ac:dyDescent="0.2">
      <c r="A5811" t="s">
        <v>7738</v>
      </c>
      <c r="B5811" t="s">
        <v>2218</v>
      </c>
      <c r="C5811" t="s">
        <v>15</v>
      </c>
      <c r="D5811">
        <v>1</v>
      </c>
      <c r="E5811" s="1">
        <v>45645</v>
      </c>
      <c r="F5811" s="1">
        <v>45650</v>
      </c>
      <c r="G5811">
        <v>5</v>
      </c>
      <c r="H5811" s="1">
        <v>45655</v>
      </c>
      <c r="I5811">
        <v>5</v>
      </c>
      <c r="J5811" t="s">
        <v>16</v>
      </c>
      <c r="K5811" t="s">
        <v>17</v>
      </c>
      <c r="L5811" t="s">
        <v>33</v>
      </c>
      <c r="M5811">
        <v>55990</v>
      </c>
      <c r="N5811" t="str">
        <f>TEXT(tblorders[[#This Row],[order_date]], "mmm-yyyy")</f>
        <v>Dec-2024</v>
      </c>
      <c r="O5811">
        <f>tblorders[[#This Row],[actual_delivery_days]] -tblorders[[#This Row],[expected_delivery_days]]</f>
        <v>0</v>
      </c>
    </row>
    <row r="5812" spans="1:15" x14ac:dyDescent="0.2">
      <c r="A5812" t="s">
        <v>7739</v>
      </c>
      <c r="B5812" t="s">
        <v>746</v>
      </c>
      <c r="C5812" t="s">
        <v>32</v>
      </c>
      <c r="D5812">
        <v>1</v>
      </c>
      <c r="E5812" s="1">
        <v>45673</v>
      </c>
      <c r="F5812" s="1">
        <v>45678</v>
      </c>
      <c r="G5812">
        <v>7</v>
      </c>
      <c r="H5812" s="1">
        <v>45685</v>
      </c>
      <c r="I5812">
        <v>7</v>
      </c>
      <c r="J5812" t="s">
        <v>16</v>
      </c>
      <c r="K5812" t="s">
        <v>41</v>
      </c>
      <c r="L5812" t="s">
        <v>33</v>
      </c>
      <c r="M5812">
        <v>45000</v>
      </c>
      <c r="N5812" t="str">
        <f>TEXT(tblorders[[#This Row],[order_date]], "mmm-yyyy")</f>
        <v>Jan-2025</v>
      </c>
      <c r="O5812">
        <f>tblorders[[#This Row],[actual_delivery_days]] -tblorders[[#This Row],[expected_delivery_days]]</f>
        <v>0</v>
      </c>
    </row>
    <row r="5813" spans="1:15" x14ac:dyDescent="0.2">
      <c r="A5813" t="s">
        <v>7740</v>
      </c>
      <c r="B5813" t="s">
        <v>2615</v>
      </c>
      <c r="C5813" t="s">
        <v>29</v>
      </c>
      <c r="D5813">
        <v>2</v>
      </c>
      <c r="E5813" s="1">
        <v>45130</v>
      </c>
      <c r="F5813" s="1">
        <v>45133</v>
      </c>
      <c r="G5813">
        <v>5</v>
      </c>
      <c r="H5813" s="1">
        <v>45140</v>
      </c>
      <c r="I5813">
        <v>7</v>
      </c>
      <c r="J5813" t="s">
        <v>16</v>
      </c>
      <c r="K5813" t="s">
        <v>25</v>
      </c>
      <c r="L5813" t="s">
        <v>58</v>
      </c>
      <c r="M5813">
        <v>22000</v>
      </c>
      <c r="N5813" t="str">
        <f>TEXT(tblorders[[#This Row],[order_date]], "mmm-yyyy")</f>
        <v>Jul-2023</v>
      </c>
      <c r="O5813">
        <f>tblorders[[#This Row],[actual_delivery_days]] -tblorders[[#This Row],[expected_delivery_days]]</f>
        <v>2</v>
      </c>
    </row>
    <row r="5814" spans="1:15" x14ac:dyDescent="0.2">
      <c r="A5814" t="s">
        <v>7741</v>
      </c>
      <c r="B5814" t="s">
        <v>5267</v>
      </c>
      <c r="C5814" t="s">
        <v>21</v>
      </c>
      <c r="D5814">
        <v>1</v>
      </c>
      <c r="E5814" s="1">
        <v>45107</v>
      </c>
      <c r="F5814" s="1">
        <v>45110</v>
      </c>
      <c r="G5814">
        <v>7</v>
      </c>
      <c r="H5814" s="1">
        <v>45116</v>
      </c>
      <c r="I5814">
        <v>6</v>
      </c>
      <c r="J5814" t="s">
        <v>16</v>
      </c>
      <c r="K5814" t="s">
        <v>17</v>
      </c>
      <c r="L5814" t="s">
        <v>22</v>
      </c>
      <c r="M5814">
        <v>89990</v>
      </c>
      <c r="N5814" t="str">
        <f>TEXT(tblorders[[#This Row],[order_date]], "mmm-yyyy")</f>
        <v>Jun-2023</v>
      </c>
      <c r="O5814">
        <f>tblorders[[#This Row],[actual_delivery_days]] -tblorders[[#This Row],[expected_delivery_days]]</f>
        <v>-1</v>
      </c>
    </row>
    <row r="5815" spans="1:15" x14ac:dyDescent="0.2">
      <c r="A5815" t="s">
        <v>7742</v>
      </c>
      <c r="B5815" t="s">
        <v>4422</v>
      </c>
      <c r="C5815" t="s">
        <v>15</v>
      </c>
      <c r="D5815">
        <v>2</v>
      </c>
      <c r="E5815" s="1">
        <v>45544</v>
      </c>
      <c r="F5815" s="1">
        <v>45548</v>
      </c>
      <c r="G5815">
        <v>7</v>
      </c>
      <c r="H5815" s="1">
        <v>45555</v>
      </c>
      <c r="I5815">
        <v>7</v>
      </c>
      <c r="J5815" t="s">
        <v>16</v>
      </c>
      <c r="K5815" t="s">
        <v>25</v>
      </c>
      <c r="L5815" t="s">
        <v>18</v>
      </c>
      <c r="M5815">
        <v>111980</v>
      </c>
      <c r="N5815" t="str">
        <f>TEXT(tblorders[[#This Row],[order_date]], "mmm-yyyy")</f>
        <v>Sep-2024</v>
      </c>
      <c r="O5815">
        <f>tblorders[[#This Row],[actual_delivery_days]] -tblorders[[#This Row],[expected_delivery_days]]</f>
        <v>0</v>
      </c>
    </row>
    <row r="5816" spans="1:15" x14ac:dyDescent="0.2">
      <c r="A5816" t="s">
        <v>7743</v>
      </c>
      <c r="B5816" t="s">
        <v>651</v>
      </c>
      <c r="C5816" t="s">
        <v>29</v>
      </c>
      <c r="D5816">
        <v>2</v>
      </c>
      <c r="E5816" s="1">
        <v>45758</v>
      </c>
      <c r="F5816" s="1">
        <v>45762</v>
      </c>
      <c r="G5816">
        <v>7</v>
      </c>
      <c r="H5816" s="1">
        <v>45770</v>
      </c>
      <c r="I5816">
        <v>8</v>
      </c>
      <c r="J5816" t="s">
        <v>16</v>
      </c>
      <c r="K5816" t="s">
        <v>17</v>
      </c>
      <c r="L5816" t="s">
        <v>18</v>
      </c>
      <c r="M5816">
        <v>22000</v>
      </c>
      <c r="N5816" t="str">
        <f>TEXT(tblorders[[#This Row],[order_date]], "mmm-yyyy")</f>
        <v>Apr-2025</v>
      </c>
      <c r="O5816">
        <f>tblorders[[#This Row],[actual_delivery_days]] -tblorders[[#This Row],[expected_delivery_days]]</f>
        <v>1</v>
      </c>
    </row>
    <row r="5817" spans="1:15" x14ac:dyDescent="0.2">
      <c r="A5817" t="s">
        <v>7744</v>
      </c>
      <c r="B5817" t="s">
        <v>1965</v>
      </c>
      <c r="C5817" t="s">
        <v>29</v>
      </c>
      <c r="D5817">
        <v>1</v>
      </c>
      <c r="E5817" s="1">
        <v>45728</v>
      </c>
      <c r="F5817" s="1">
        <v>45732</v>
      </c>
      <c r="G5817">
        <v>5</v>
      </c>
      <c r="H5817" s="1">
        <v>45737</v>
      </c>
      <c r="I5817">
        <v>5</v>
      </c>
      <c r="J5817" t="s">
        <v>16</v>
      </c>
      <c r="K5817" t="s">
        <v>17</v>
      </c>
      <c r="L5817" t="s">
        <v>58</v>
      </c>
      <c r="M5817">
        <v>11000</v>
      </c>
      <c r="N5817" t="str">
        <f>TEXT(tblorders[[#This Row],[order_date]], "mmm-yyyy")</f>
        <v>Mar-2025</v>
      </c>
      <c r="O5817">
        <f>tblorders[[#This Row],[actual_delivery_days]] -tblorders[[#This Row],[expected_delivery_days]]</f>
        <v>0</v>
      </c>
    </row>
    <row r="5818" spans="1:15" x14ac:dyDescent="0.2">
      <c r="A5818" t="s">
        <v>7745</v>
      </c>
      <c r="B5818" t="s">
        <v>3179</v>
      </c>
      <c r="C5818" t="s">
        <v>55</v>
      </c>
      <c r="D5818">
        <v>1</v>
      </c>
      <c r="E5818" s="1">
        <v>44990</v>
      </c>
      <c r="F5818" s="1">
        <v>44994</v>
      </c>
      <c r="G5818">
        <v>10</v>
      </c>
      <c r="H5818" s="1">
        <v>45004</v>
      </c>
      <c r="I5818">
        <v>10</v>
      </c>
      <c r="J5818" t="s">
        <v>16</v>
      </c>
      <c r="K5818" t="s">
        <v>17</v>
      </c>
      <c r="L5818" t="s">
        <v>18</v>
      </c>
      <c r="M5818">
        <v>99990</v>
      </c>
      <c r="N5818" t="str">
        <f>TEXT(tblorders[[#This Row],[order_date]], "mmm-yyyy")</f>
        <v>Mar-2023</v>
      </c>
      <c r="O5818">
        <f>tblorders[[#This Row],[actual_delivery_days]] -tblorders[[#This Row],[expected_delivery_days]]</f>
        <v>0</v>
      </c>
    </row>
    <row r="5819" spans="1:15" x14ac:dyDescent="0.2">
      <c r="A5819" t="s">
        <v>7746</v>
      </c>
      <c r="B5819" t="s">
        <v>4638</v>
      </c>
      <c r="C5819" t="s">
        <v>29</v>
      </c>
      <c r="D5819">
        <v>1</v>
      </c>
      <c r="E5819" s="1">
        <v>45695</v>
      </c>
      <c r="F5819" s="1">
        <v>45700</v>
      </c>
      <c r="G5819">
        <v>5</v>
      </c>
      <c r="H5819" s="1">
        <v>45706</v>
      </c>
      <c r="I5819">
        <v>6</v>
      </c>
      <c r="J5819" t="s">
        <v>16</v>
      </c>
      <c r="K5819" t="s">
        <v>17</v>
      </c>
      <c r="L5819" t="s">
        <v>33</v>
      </c>
      <c r="M5819">
        <v>11000</v>
      </c>
      <c r="N5819" t="str">
        <f>TEXT(tblorders[[#This Row],[order_date]], "mmm-yyyy")</f>
        <v>Feb-2025</v>
      </c>
      <c r="O5819">
        <f>tblorders[[#This Row],[actual_delivery_days]] -tblorders[[#This Row],[expected_delivery_days]]</f>
        <v>1</v>
      </c>
    </row>
    <row r="5820" spans="1:15" x14ac:dyDescent="0.2">
      <c r="A5820" t="s">
        <v>7747</v>
      </c>
      <c r="B5820" t="s">
        <v>2474</v>
      </c>
      <c r="C5820" t="s">
        <v>21</v>
      </c>
      <c r="D5820">
        <v>1</v>
      </c>
      <c r="E5820" s="1">
        <v>45622</v>
      </c>
      <c r="F5820" s="1">
        <v>45626</v>
      </c>
      <c r="G5820">
        <v>10</v>
      </c>
      <c r="H5820" s="1">
        <v>45636</v>
      </c>
      <c r="I5820">
        <v>10</v>
      </c>
      <c r="J5820" t="s">
        <v>40</v>
      </c>
      <c r="K5820" t="s">
        <v>25</v>
      </c>
      <c r="L5820" t="s">
        <v>26</v>
      </c>
      <c r="M5820">
        <v>89990</v>
      </c>
      <c r="N5820" t="str">
        <f>TEXT(tblorders[[#This Row],[order_date]], "mmm-yyyy")</f>
        <v>Nov-2024</v>
      </c>
      <c r="O5820">
        <f>tblorders[[#This Row],[actual_delivery_days]] -tblorders[[#This Row],[expected_delivery_days]]</f>
        <v>0</v>
      </c>
    </row>
    <row r="5821" spans="1:15" x14ac:dyDescent="0.2">
      <c r="A5821" t="s">
        <v>7748</v>
      </c>
      <c r="B5821" t="s">
        <v>4934</v>
      </c>
      <c r="C5821" t="s">
        <v>21</v>
      </c>
      <c r="D5821">
        <v>1</v>
      </c>
      <c r="E5821" s="1">
        <v>45259</v>
      </c>
      <c r="F5821" s="1">
        <v>45263</v>
      </c>
      <c r="G5821">
        <v>5</v>
      </c>
      <c r="H5821" s="1">
        <v>45266</v>
      </c>
      <c r="I5821">
        <v>3</v>
      </c>
      <c r="J5821" t="s">
        <v>16</v>
      </c>
      <c r="K5821" t="s">
        <v>25</v>
      </c>
      <c r="L5821" t="s">
        <v>18</v>
      </c>
      <c r="M5821">
        <v>89990</v>
      </c>
      <c r="N5821" t="str">
        <f>TEXT(tblorders[[#This Row],[order_date]], "mmm-yyyy")</f>
        <v>Nov-2023</v>
      </c>
      <c r="O5821">
        <f>tblorders[[#This Row],[actual_delivery_days]] -tblorders[[#This Row],[expected_delivery_days]]</f>
        <v>-2</v>
      </c>
    </row>
    <row r="5822" spans="1:15" x14ac:dyDescent="0.2">
      <c r="A5822" t="s">
        <v>7749</v>
      </c>
      <c r="B5822" t="s">
        <v>3377</v>
      </c>
      <c r="C5822" t="s">
        <v>29</v>
      </c>
      <c r="D5822">
        <v>1</v>
      </c>
      <c r="E5822" s="1">
        <v>45467</v>
      </c>
      <c r="F5822" s="1">
        <v>45468</v>
      </c>
      <c r="G5822">
        <v>10</v>
      </c>
      <c r="H5822" s="1">
        <v>45479</v>
      </c>
      <c r="I5822">
        <v>11</v>
      </c>
      <c r="J5822" t="s">
        <v>16</v>
      </c>
      <c r="K5822" t="s">
        <v>41</v>
      </c>
      <c r="L5822" t="s">
        <v>18</v>
      </c>
      <c r="M5822">
        <v>11000</v>
      </c>
      <c r="N5822" t="str">
        <f>TEXT(tblorders[[#This Row],[order_date]], "mmm-yyyy")</f>
        <v>Jun-2024</v>
      </c>
      <c r="O5822">
        <f>tblorders[[#This Row],[actual_delivery_days]] -tblorders[[#This Row],[expected_delivery_days]]</f>
        <v>1</v>
      </c>
    </row>
    <row r="5823" spans="1:15" x14ac:dyDescent="0.2">
      <c r="A5823" t="s">
        <v>7750</v>
      </c>
      <c r="B5823" t="s">
        <v>7291</v>
      </c>
      <c r="C5823" t="s">
        <v>21</v>
      </c>
      <c r="D5823">
        <v>1</v>
      </c>
      <c r="E5823" s="1">
        <v>45561</v>
      </c>
      <c r="F5823" s="1">
        <v>45564</v>
      </c>
      <c r="G5823">
        <v>5</v>
      </c>
      <c r="H5823" s="1">
        <v>45569</v>
      </c>
      <c r="I5823">
        <v>5</v>
      </c>
      <c r="J5823" t="s">
        <v>16</v>
      </c>
      <c r="K5823" t="s">
        <v>17</v>
      </c>
      <c r="L5823" t="s">
        <v>33</v>
      </c>
      <c r="M5823">
        <v>89990</v>
      </c>
      <c r="N5823" t="str">
        <f>TEXT(tblorders[[#This Row],[order_date]], "mmm-yyyy")</f>
        <v>Sep-2024</v>
      </c>
      <c r="O5823">
        <f>tblorders[[#This Row],[actual_delivery_days]] -tblorders[[#This Row],[expected_delivery_days]]</f>
        <v>0</v>
      </c>
    </row>
    <row r="5824" spans="1:15" x14ac:dyDescent="0.2">
      <c r="A5824" t="s">
        <v>7751</v>
      </c>
      <c r="B5824" t="s">
        <v>3708</v>
      </c>
      <c r="C5824" t="s">
        <v>21</v>
      </c>
      <c r="D5824">
        <v>1</v>
      </c>
      <c r="E5824" s="1">
        <v>45664</v>
      </c>
      <c r="F5824" s="1">
        <v>45669</v>
      </c>
      <c r="G5824">
        <v>10</v>
      </c>
      <c r="H5824" s="1">
        <v>45680</v>
      </c>
      <c r="I5824">
        <v>11</v>
      </c>
      <c r="J5824" t="s">
        <v>16</v>
      </c>
      <c r="K5824" t="s">
        <v>17</v>
      </c>
      <c r="L5824" t="s">
        <v>22</v>
      </c>
      <c r="M5824">
        <v>89990</v>
      </c>
      <c r="N5824" t="str">
        <f>TEXT(tblorders[[#This Row],[order_date]], "mmm-yyyy")</f>
        <v>Jan-2025</v>
      </c>
      <c r="O5824">
        <f>tblorders[[#This Row],[actual_delivery_days]] -tblorders[[#This Row],[expected_delivery_days]]</f>
        <v>1</v>
      </c>
    </row>
    <row r="5825" spans="1:15" x14ac:dyDescent="0.2">
      <c r="A5825" t="s">
        <v>7752</v>
      </c>
      <c r="B5825" t="s">
        <v>457</v>
      </c>
      <c r="C5825" t="s">
        <v>44</v>
      </c>
      <c r="D5825">
        <v>2</v>
      </c>
      <c r="E5825" s="1">
        <v>45788</v>
      </c>
      <c r="F5825" s="1">
        <v>45792</v>
      </c>
      <c r="G5825">
        <v>10</v>
      </c>
      <c r="H5825" s="1">
        <v>45803</v>
      </c>
      <c r="I5825">
        <v>11</v>
      </c>
      <c r="J5825" t="s">
        <v>16</v>
      </c>
      <c r="K5825" t="s">
        <v>41</v>
      </c>
      <c r="L5825" t="s">
        <v>18</v>
      </c>
      <c r="M5825">
        <v>101980</v>
      </c>
      <c r="N5825" t="str">
        <f>TEXT(tblorders[[#This Row],[order_date]], "mmm-yyyy")</f>
        <v>May-2025</v>
      </c>
      <c r="O5825">
        <f>tblorders[[#This Row],[actual_delivery_days]] -tblorders[[#This Row],[expected_delivery_days]]</f>
        <v>1</v>
      </c>
    </row>
    <row r="5826" spans="1:15" x14ac:dyDescent="0.2">
      <c r="A5826" t="s">
        <v>7753</v>
      </c>
      <c r="B5826" t="s">
        <v>3742</v>
      </c>
      <c r="C5826" t="s">
        <v>44</v>
      </c>
      <c r="D5826">
        <v>1</v>
      </c>
      <c r="E5826" s="1">
        <v>45685</v>
      </c>
      <c r="F5826" s="1">
        <v>45689</v>
      </c>
      <c r="G5826">
        <v>7</v>
      </c>
      <c r="H5826" s="1">
        <v>45699</v>
      </c>
      <c r="I5826">
        <v>10</v>
      </c>
      <c r="J5826" t="s">
        <v>16</v>
      </c>
      <c r="K5826" t="s">
        <v>25</v>
      </c>
      <c r="L5826" t="s">
        <v>58</v>
      </c>
      <c r="M5826">
        <v>50990</v>
      </c>
      <c r="N5826" t="str">
        <f>TEXT(tblorders[[#This Row],[order_date]], "mmm-yyyy")</f>
        <v>Jan-2025</v>
      </c>
      <c r="O5826">
        <f>tblorders[[#This Row],[actual_delivery_days]] -tblorders[[#This Row],[expected_delivery_days]]</f>
        <v>3</v>
      </c>
    </row>
    <row r="5827" spans="1:15" x14ac:dyDescent="0.2">
      <c r="A5827" t="s">
        <v>7754</v>
      </c>
      <c r="B5827" t="s">
        <v>132</v>
      </c>
      <c r="C5827" t="s">
        <v>29</v>
      </c>
      <c r="D5827">
        <v>1</v>
      </c>
      <c r="E5827" s="1">
        <v>45456</v>
      </c>
      <c r="F5827" s="1">
        <v>45459</v>
      </c>
      <c r="G5827">
        <v>5</v>
      </c>
      <c r="H5827" s="1">
        <v>45465</v>
      </c>
      <c r="I5827">
        <v>6</v>
      </c>
      <c r="J5827" t="s">
        <v>16</v>
      </c>
      <c r="K5827" t="s">
        <v>41</v>
      </c>
      <c r="L5827" t="s">
        <v>33</v>
      </c>
      <c r="M5827">
        <v>11000</v>
      </c>
      <c r="N5827" t="str">
        <f>TEXT(tblorders[[#This Row],[order_date]], "mmm-yyyy")</f>
        <v>Jun-2024</v>
      </c>
      <c r="O5827">
        <f>tblorders[[#This Row],[actual_delivery_days]] -tblorders[[#This Row],[expected_delivery_days]]</f>
        <v>1</v>
      </c>
    </row>
    <row r="5828" spans="1:15" x14ac:dyDescent="0.2">
      <c r="A5828" t="s">
        <v>7755</v>
      </c>
      <c r="B5828" t="s">
        <v>2959</v>
      </c>
      <c r="C5828" t="s">
        <v>21</v>
      </c>
      <c r="D5828">
        <v>2</v>
      </c>
      <c r="E5828" s="1">
        <v>45668</v>
      </c>
      <c r="F5828" s="1">
        <v>45669</v>
      </c>
      <c r="G5828">
        <v>7</v>
      </c>
      <c r="H5828" s="1">
        <v>45679</v>
      </c>
      <c r="I5828">
        <v>10</v>
      </c>
      <c r="J5828" t="s">
        <v>16</v>
      </c>
      <c r="K5828" t="s">
        <v>41</v>
      </c>
      <c r="L5828" t="s">
        <v>58</v>
      </c>
      <c r="M5828">
        <v>179980</v>
      </c>
      <c r="N5828" t="str">
        <f>TEXT(tblorders[[#This Row],[order_date]], "mmm-yyyy")</f>
        <v>Jan-2025</v>
      </c>
      <c r="O5828">
        <f>tblorders[[#This Row],[actual_delivery_days]] -tblorders[[#This Row],[expected_delivery_days]]</f>
        <v>3</v>
      </c>
    </row>
    <row r="5829" spans="1:15" x14ac:dyDescent="0.2">
      <c r="A5829" t="s">
        <v>7756</v>
      </c>
      <c r="B5829" t="s">
        <v>1754</v>
      </c>
      <c r="C5829" t="s">
        <v>15</v>
      </c>
      <c r="D5829">
        <v>1</v>
      </c>
      <c r="E5829" s="1">
        <v>45718</v>
      </c>
      <c r="F5829" s="1">
        <v>45723</v>
      </c>
      <c r="G5829">
        <v>10</v>
      </c>
      <c r="H5829" s="1">
        <v>45733</v>
      </c>
      <c r="I5829">
        <v>10</v>
      </c>
      <c r="J5829" t="s">
        <v>16</v>
      </c>
      <c r="K5829" t="s">
        <v>41</v>
      </c>
      <c r="L5829" t="s">
        <v>33</v>
      </c>
      <c r="M5829">
        <v>55990</v>
      </c>
      <c r="N5829" t="str">
        <f>TEXT(tblorders[[#This Row],[order_date]], "mmm-yyyy")</f>
        <v>Mar-2025</v>
      </c>
      <c r="O5829">
        <f>tblorders[[#This Row],[actual_delivery_days]] -tblorders[[#This Row],[expected_delivery_days]]</f>
        <v>0</v>
      </c>
    </row>
    <row r="5830" spans="1:15" x14ac:dyDescent="0.2">
      <c r="A5830" t="s">
        <v>7757</v>
      </c>
      <c r="B5830" t="s">
        <v>3219</v>
      </c>
      <c r="C5830" t="s">
        <v>55</v>
      </c>
      <c r="D5830">
        <v>1</v>
      </c>
      <c r="E5830" s="1">
        <v>45796</v>
      </c>
      <c r="F5830" s="1">
        <v>45799</v>
      </c>
      <c r="G5830">
        <v>7</v>
      </c>
      <c r="H5830" s="1">
        <v>45807</v>
      </c>
      <c r="I5830">
        <v>8</v>
      </c>
      <c r="J5830" t="s">
        <v>16</v>
      </c>
      <c r="K5830" t="s">
        <v>25</v>
      </c>
      <c r="L5830" t="s">
        <v>26</v>
      </c>
      <c r="M5830">
        <v>99990</v>
      </c>
      <c r="N5830" t="str">
        <f>TEXT(tblorders[[#This Row],[order_date]], "mmm-yyyy")</f>
        <v>May-2025</v>
      </c>
      <c r="O5830">
        <f>tblorders[[#This Row],[actual_delivery_days]] -tblorders[[#This Row],[expected_delivery_days]]</f>
        <v>1</v>
      </c>
    </row>
    <row r="5831" spans="1:15" x14ac:dyDescent="0.2">
      <c r="A5831" t="s">
        <v>7758</v>
      </c>
      <c r="B5831" t="s">
        <v>467</v>
      </c>
      <c r="C5831" t="s">
        <v>21</v>
      </c>
      <c r="D5831">
        <v>1</v>
      </c>
      <c r="E5831" s="1">
        <v>45445</v>
      </c>
      <c r="F5831" s="1">
        <v>45447</v>
      </c>
      <c r="G5831">
        <v>7</v>
      </c>
      <c r="H5831" s="1">
        <v>45454</v>
      </c>
      <c r="I5831">
        <v>7</v>
      </c>
      <c r="J5831" t="s">
        <v>16</v>
      </c>
      <c r="K5831" t="s">
        <v>25</v>
      </c>
      <c r="L5831" t="s">
        <v>22</v>
      </c>
      <c r="M5831">
        <v>89990</v>
      </c>
      <c r="N5831" t="str">
        <f>TEXT(tblorders[[#This Row],[order_date]], "mmm-yyyy")</f>
        <v>Jun-2024</v>
      </c>
      <c r="O5831">
        <f>tblorders[[#This Row],[actual_delivery_days]] -tblorders[[#This Row],[expected_delivery_days]]</f>
        <v>0</v>
      </c>
    </row>
    <row r="5832" spans="1:15" x14ac:dyDescent="0.2">
      <c r="A5832" t="s">
        <v>7759</v>
      </c>
      <c r="B5832" t="s">
        <v>1174</v>
      </c>
      <c r="C5832" t="s">
        <v>44</v>
      </c>
      <c r="D5832">
        <v>1</v>
      </c>
      <c r="E5832" s="1">
        <v>44916</v>
      </c>
      <c r="F5832" s="1">
        <v>44919</v>
      </c>
      <c r="G5832">
        <v>5</v>
      </c>
      <c r="H5832" s="1">
        <v>44927</v>
      </c>
      <c r="I5832">
        <v>8</v>
      </c>
      <c r="J5832" t="s">
        <v>16</v>
      </c>
      <c r="K5832" t="s">
        <v>41</v>
      </c>
      <c r="L5832" t="s">
        <v>33</v>
      </c>
      <c r="M5832">
        <v>50990</v>
      </c>
      <c r="N5832" t="str">
        <f>TEXT(tblorders[[#This Row],[order_date]], "mmm-yyyy")</f>
        <v>Dec-2022</v>
      </c>
      <c r="O5832">
        <f>tblorders[[#This Row],[actual_delivery_days]] -tblorders[[#This Row],[expected_delivery_days]]</f>
        <v>3</v>
      </c>
    </row>
    <row r="5833" spans="1:15" x14ac:dyDescent="0.2">
      <c r="A5833" t="s">
        <v>7760</v>
      </c>
      <c r="B5833" t="s">
        <v>6371</v>
      </c>
      <c r="C5833" t="s">
        <v>15</v>
      </c>
      <c r="D5833">
        <v>2</v>
      </c>
      <c r="E5833" s="1">
        <v>45787</v>
      </c>
      <c r="F5833" s="1">
        <v>45788</v>
      </c>
      <c r="G5833">
        <v>5</v>
      </c>
      <c r="H5833" s="1">
        <v>45794</v>
      </c>
      <c r="I5833">
        <v>6</v>
      </c>
      <c r="J5833" t="s">
        <v>16</v>
      </c>
      <c r="K5833" t="s">
        <v>17</v>
      </c>
      <c r="L5833" t="s">
        <v>26</v>
      </c>
      <c r="M5833">
        <v>111980</v>
      </c>
      <c r="N5833" t="str">
        <f>TEXT(tblorders[[#This Row],[order_date]], "mmm-yyyy")</f>
        <v>May-2025</v>
      </c>
      <c r="O5833">
        <f>tblorders[[#This Row],[actual_delivery_days]] -tblorders[[#This Row],[expected_delivery_days]]</f>
        <v>1</v>
      </c>
    </row>
    <row r="5834" spans="1:15" x14ac:dyDescent="0.2">
      <c r="A5834" t="s">
        <v>7761</v>
      </c>
      <c r="B5834" t="s">
        <v>7067</v>
      </c>
      <c r="C5834" t="s">
        <v>15</v>
      </c>
      <c r="D5834">
        <v>2</v>
      </c>
      <c r="E5834" s="1">
        <v>45421</v>
      </c>
      <c r="F5834" s="1">
        <v>45424</v>
      </c>
      <c r="G5834">
        <v>10</v>
      </c>
      <c r="H5834" s="1">
        <v>45435</v>
      </c>
      <c r="I5834">
        <v>11</v>
      </c>
      <c r="J5834" t="s">
        <v>16</v>
      </c>
      <c r="K5834" t="s">
        <v>41</v>
      </c>
      <c r="L5834" t="s">
        <v>58</v>
      </c>
      <c r="M5834">
        <v>111980</v>
      </c>
      <c r="N5834" t="str">
        <f>TEXT(tblorders[[#This Row],[order_date]], "mmm-yyyy")</f>
        <v>May-2024</v>
      </c>
      <c r="O5834">
        <f>tblorders[[#This Row],[actual_delivery_days]] -tblorders[[#This Row],[expected_delivery_days]]</f>
        <v>1</v>
      </c>
    </row>
    <row r="5835" spans="1:15" x14ac:dyDescent="0.2">
      <c r="A5835" t="s">
        <v>7762</v>
      </c>
      <c r="B5835" t="s">
        <v>604</v>
      </c>
      <c r="C5835" t="s">
        <v>29</v>
      </c>
      <c r="D5835">
        <v>1</v>
      </c>
      <c r="E5835" s="1">
        <v>45135</v>
      </c>
      <c r="F5835" s="1">
        <v>45140</v>
      </c>
      <c r="G5835">
        <v>10</v>
      </c>
      <c r="H5835" s="1">
        <v>45150</v>
      </c>
      <c r="I5835">
        <v>10</v>
      </c>
      <c r="J5835" t="s">
        <v>16</v>
      </c>
      <c r="K5835" t="s">
        <v>17</v>
      </c>
      <c r="L5835" t="s">
        <v>26</v>
      </c>
      <c r="M5835">
        <v>11000</v>
      </c>
      <c r="N5835" t="str">
        <f>TEXT(tblorders[[#This Row],[order_date]], "mmm-yyyy")</f>
        <v>Jul-2023</v>
      </c>
      <c r="O5835">
        <f>tblorders[[#This Row],[actual_delivery_days]] -tblorders[[#This Row],[expected_delivery_days]]</f>
        <v>0</v>
      </c>
    </row>
    <row r="5836" spans="1:15" x14ac:dyDescent="0.2">
      <c r="A5836" t="s">
        <v>7763</v>
      </c>
      <c r="B5836" t="s">
        <v>5954</v>
      </c>
      <c r="C5836" t="s">
        <v>29</v>
      </c>
      <c r="D5836">
        <v>1</v>
      </c>
      <c r="E5836" s="1">
        <v>45685</v>
      </c>
      <c r="F5836" s="1">
        <v>45686</v>
      </c>
      <c r="G5836">
        <v>5</v>
      </c>
      <c r="H5836" s="1">
        <v>45692</v>
      </c>
      <c r="I5836">
        <v>6</v>
      </c>
      <c r="J5836" t="s">
        <v>16</v>
      </c>
      <c r="K5836" t="s">
        <v>41</v>
      </c>
      <c r="L5836" t="s">
        <v>22</v>
      </c>
      <c r="M5836">
        <v>11000</v>
      </c>
      <c r="N5836" t="str">
        <f>TEXT(tblorders[[#This Row],[order_date]], "mmm-yyyy")</f>
        <v>Jan-2025</v>
      </c>
      <c r="O5836">
        <f>tblorders[[#This Row],[actual_delivery_days]] -tblorders[[#This Row],[expected_delivery_days]]</f>
        <v>1</v>
      </c>
    </row>
    <row r="5837" spans="1:15" x14ac:dyDescent="0.2">
      <c r="A5837" t="s">
        <v>7764</v>
      </c>
      <c r="B5837" t="s">
        <v>297</v>
      </c>
      <c r="C5837" t="s">
        <v>55</v>
      </c>
      <c r="D5837">
        <v>1</v>
      </c>
      <c r="E5837" s="1">
        <v>45499</v>
      </c>
      <c r="F5837" s="1">
        <v>45502</v>
      </c>
      <c r="G5837">
        <v>7</v>
      </c>
      <c r="H5837" s="1">
        <v>45510</v>
      </c>
      <c r="I5837">
        <v>8</v>
      </c>
      <c r="J5837" t="s">
        <v>16</v>
      </c>
      <c r="K5837" t="s">
        <v>25</v>
      </c>
      <c r="L5837" t="s">
        <v>22</v>
      </c>
      <c r="M5837">
        <v>99990</v>
      </c>
      <c r="N5837" t="str">
        <f>TEXT(tblorders[[#This Row],[order_date]], "mmm-yyyy")</f>
        <v>Jul-2024</v>
      </c>
      <c r="O5837">
        <f>tblorders[[#This Row],[actual_delivery_days]] -tblorders[[#This Row],[expected_delivery_days]]</f>
        <v>1</v>
      </c>
    </row>
    <row r="5838" spans="1:15" x14ac:dyDescent="0.2">
      <c r="A5838" t="s">
        <v>7765</v>
      </c>
      <c r="B5838" t="s">
        <v>1014</v>
      </c>
      <c r="C5838" t="s">
        <v>32</v>
      </c>
      <c r="D5838">
        <v>1</v>
      </c>
      <c r="E5838" s="1">
        <v>45586</v>
      </c>
      <c r="F5838" s="1">
        <v>45591</v>
      </c>
      <c r="G5838">
        <v>7</v>
      </c>
      <c r="H5838" s="1">
        <v>45599</v>
      </c>
      <c r="I5838">
        <v>8</v>
      </c>
      <c r="J5838" t="s">
        <v>16</v>
      </c>
      <c r="K5838" t="s">
        <v>25</v>
      </c>
      <c r="L5838" t="s">
        <v>22</v>
      </c>
      <c r="M5838">
        <v>45000</v>
      </c>
      <c r="N5838" t="str">
        <f>TEXT(tblorders[[#This Row],[order_date]], "mmm-yyyy")</f>
        <v>Oct-2024</v>
      </c>
      <c r="O5838">
        <f>tblorders[[#This Row],[actual_delivery_days]] -tblorders[[#This Row],[expected_delivery_days]]</f>
        <v>1</v>
      </c>
    </row>
    <row r="5839" spans="1:15" x14ac:dyDescent="0.2">
      <c r="A5839" t="s">
        <v>7766</v>
      </c>
      <c r="B5839" t="s">
        <v>2431</v>
      </c>
      <c r="C5839" t="s">
        <v>55</v>
      </c>
      <c r="D5839">
        <v>1</v>
      </c>
      <c r="E5839" s="1">
        <v>45363</v>
      </c>
      <c r="F5839" s="1">
        <v>45365</v>
      </c>
      <c r="G5839">
        <v>7</v>
      </c>
      <c r="H5839" s="1">
        <v>45372</v>
      </c>
      <c r="I5839">
        <v>7</v>
      </c>
      <c r="J5839" t="s">
        <v>16</v>
      </c>
      <c r="K5839" t="s">
        <v>25</v>
      </c>
      <c r="L5839" t="s">
        <v>18</v>
      </c>
      <c r="M5839">
        <v>99990</v>
      </c>
      <c r="N5839" t="str">
        <f>TEXT(tblorders[[#This Row],[order_date]], "mmm-yyyy")</f>
        <v>Mar-2024</v>
      </c>
      <c r="O5839">
        <f>tblorders[[#This Row],[actual_delivery_days]] -tblorders[[#This Row],[expected_delivery_days]]</f>
        <v>0</v>
      </c>
    </row>
    <row r="5840" spans="1:15" x14ac:dyDescent="0.2">
      <c r="A5840" t="s">
        <v>7767</v>
      </c>
      <c r="B5840" t="s">
        <v>4523</v>
      </c>
      <c r="C5840" t="s">
        <v>29</v>
      </c>
      <c r="D5840">
        <v>2</v>
      </c>
      <c r="E5840" s="1">
        <v>44694</v>
      </c>
      <c r="F5840" s="1">
        <v>44698</v>
      </c>
      <c r="G5840">
        <v>5</v>
      </c>
      <c r="H5840" s="1">
        <v>44703</v>
      </c>
      <c r="I5840">
        <v>5</v>
      </c>
      <c r="J5840" t="s">
        <v>16</v>
      </c>
      <c r="K5840" t="s">
        <v>17</v>
      </c>
      <c r="L5840" t="s">
        <v>18</v>
      </c>
      <c r="M5840">
        <v>22000</v>
      </c>
      <c r="N5840" t="str">
        <f>TEXT(tblorders[[#This Row],[order_date]], "mmm-yyyy")</f>
        <v>May-2022</v>
      </c>
      <c r="O5840">
        <f>tblorders[[#This Row],[actual_delivery_days]] -tblorders[[#This Row],[expected_delivery_days]]</f>
        <v>0</v>
      </c>
    </row>
    <row r="5841" spans="1:15" x14ac:dyDescent="0.2">
      <c r="A5841" t="s">
        <v>7768</v>
      </c>
      <c r="B5841" t="s">
        <v>46</v>
      </c>
      <c r="C5841" t="s">
        <v>44</v>
      </c>
      <c r="D5841">
        <v>2</v>
      </c>
      <c r="E5841" s="1">
        <v>45795</v>
      </c>
      <c r="F5841" s="1">
        <v>45797</v>
      </c>
      <c r="G5841">
        <v>10</v>
      </c>
      <c r="H5841" s="1">
        <v>45807</v>
      </c>
      <c r="I5841">
        <v>10</v>
      </c>
      <c r="J5841" t="s">
        <v>16</v>
      </c>
      <c r="K5841" t="s">
        <v>41</v>
      </c>
      <c r="L5841" t="s">
        <v>58</v>
      </c>
      <c r="M5841">
        <v>101980</v>
      </c>
      <c r="N5841" t="str">
        <f>TEXT(tblorders[[#This Row],[order_date]], "mmm-yyyy")</f>
        <v>May-2025</v>
      </c>
      <c r="O5841">
        <f>tblorders[[#This Row],[actual_delivery_days]] -tblorders[[#This Row],[expected_delivery_days]]</f>
        <v>0</v>
      </c>
    </row>
    <row r="5842" spans="1:15" x14ac:dyDescent="0.2">
      <c r="A5842" t="s">
        <v>7769</v>
      </c>
      <c r="B5842" t="s">
        <v>54</v>
      </c>
      <c r="C5842" t="s">
        <v>21</v>
      </c>
      <c r="D5842">
        <v>1</v>
      </c>
      <c r="E5842" s="1">
        <v>45763</v>
      </c>
      <c r="F5842" s="1">
        <v>45765</v>
      </c>
      <c r="G5842">
        <v>5</v>
      </c>
      <c r="H5842" s="1">
        <v>45772</v>
      </c>
      <c r="I5842">
        <v>7</v>
      </c>
      <c r="J5842" t="s">
        <v>16</v>
      </c>
      <c r="K5842" t="s">
        <v>25</v>
      </c>
      <c r="L5842" t="s">
        <v>22</v>
      </c>
      <c r="M5842">
        <v>89990</v>
      </c>
      <c r="N5842" t="str">
        <f>TEXT(tblorders[[#This Row],[order_date]], "mmm-yyyy")</f>
        <v>Apr-2025</v>
      </c>
      <c r="O5842">
        <f>tblorders[[#This Row],[actual_delivery_days]] -tblorders[[#This Row],[expected_delivery_days]]</f>
        <v>2</v>
      </c>
    </row>
    <row r="5843" spans="1:15" x14ac:dyDescent="0.2">
      <c r="A5843" t="s">
        <v>7770</v>
      </c>
      <c r="B5843" t="s">
        <v>363</v>
      </c>
      <c r="C5843" t="s">
        <v>21</v>
      </c>
      <c r="D5843">
        <v>1</v>
      </c>
      <c r="E5843" s="1">
        <v>45798</v>
      </c>
      <c r="F5843" s="1">
        <v>45799</v>
      </c>
      <c r="G5843">
        <v>7</v>
      </c>
      <c r="H5843" s="1">
        <v>45806</v>
      </c>
      <c r="I5843">
        <v>7</v>
      </c>
      <c r="J5843" t="s">
        <v>16</v>
      </c>
      <c r="K5843" t="s">
        <v>17</v>
      </c>
      <c r="L5843" t="s">
        <v>22</v>
      </c>
      <c r="M5843">
        <v>89990</v>
      </c>
      <c r="N5843" t="str">
        <f>TEXT(tblorders[[#This Row],[order_date]], "mmm-yyyy")</f>
        <v>May-2025</v>
      </c>
      <c r="O5843">
        <f>tblorders[[#This Row],[actual_delivery_days]] -tblorders[[#This Row],[expected_delivery_days]]</f>
        <v>0</v>
      </c>
    </row>
    <row r="5844" spans="1:15" x14ac:dyDescent="0.2">
      <c r="A5844" t="s">
        <v>7771</v>
      </c>
      <c r="B5844" t="s">
        <v>1815</v>
      </c>
      <c r="C5844" t="s">
        <v>44</v>
      </c>
      <c r="D5844">
        <v>1</v>
      </c>
      <c r="E5844" s="1">
        <v>45602</v>
      </c>
      <c r="F5844" s="1">
        <v>45606</v>
      </c>
      <c r="G5844">
        <v>7</v>
      </c>
      <c r="H5844" s="1">
        <v>45613</v>
      </c>
      <c r="I5844">
        <v>7</v>
      </c>
      <c r="J5844" t="s">
        <v>16</v>
      </c>
      <c r="K5844" t="s">
        <v>25</v>
      </c>
      <c r="L5844" t="s">
        <v>33</v>
      </c>
      <c r="M5844">
        <v>50990</v>
      </c>
      <c r="N5844" t="str">
        <f>TEXT(tblorders[[#This Row],[order_date]], "mmm-yyyy")</f>
        <v>Nov-2024</v>
      </c>
      <c r="O5844">
        <f>tblorders[[#This Row],[actual_delivery_days]] -tblorders[[#This Row],[expected_delivery_days]]</f>
        <v>0</v>
      </c>
    </row>
    <row r="5845" spans="1:15" x14ac:dyDescent="0.2">
      <c r="A5845" t="s">
        <v>7772</v>
      </c>
      <c r="B5845" t="s">
        <v>6350</v>
      </c>
      <c r="C5845" t="s">
        <v>55</v>
      </c>
      <c r="D5845">
        <v>1</v>
      </c>
      <c r="E5845" s="1">
        <v>45373</v>
      </c>
      <c r="F5845" s="1">
        <v>45374</v>
      </c>
      <c r="G5845">
        <v>7</v>
      </c>
      <c r="H5845" s="1">
        <v>45379</v>
      </c>
      <c r="I5845">
        <v>5</v>
      </c>
      <c r="J5845" t="s">
        <v>16</v>
      </c>
      <c r="K5845" t="s">
        <v>25</v>
      </c>
      <c r="L5845" t="s">
        <v>18</v>
      </c>
      <c r="M5845">
        <v>99990</v>
      </c>
      <c r="N5845" t="str">
        <f>TEXT(tblorders[[#This Row],[order_date]], "mmm-yyyy")</f>
        <v>Mar-2024</v>
      </c>
      <c r="O5845">
        <f>tblorders[[#This Row],[actual_delivery_days]] -tblorders[[#This Row],[expected_delivery_days]]</f>
        <v>-2</v>
      </c>
    </row>
    <row r="5846" spans="1:15" x14ac:dyDescent="0.2">
      <c r="A5846" t="s">
        <v>7773</v>
      </c>
      <c r="B5846" t="s">
        <v>5178</v>
      </c>
      <c r="C5846" t="s">
        <v>21</v>
      </c>
      <c r="D5846">
        <v>1</v>
      </c>
      <c r="E5846" s="1">
        <v>45785</v>
      </c>
      <c r="F5846" s="1">
        <v>45789</v>
      </c>
      <c r="G5846">
        <v>5</v>
      </c>
      <c r="H5846" s="1">
        <v>45794</v>
      </c>
      <c r="I5846">
        <v>5</v>
      </c>
      <c r="J5846" t="s">
        <v>16</v>
      </c>
      <c r="K5846" t="s">
        <v>17</v>
      </c>
      <c r="L5846" t="s">
        <v>33</v>
      </c>
      <c r="M5846">
        <v>89990</v>
      </c>
      <c r="N5846" t="str">
        <f>TEXT(tblorders[[#This Row],[order_date]], "mmm-yyyy")</f>
        <v>May-2025</v>
      </c>
      <c r="O5846">
        <f>tblorders[[#This Row],[actual_delivery_days]] -tblorders[[#This Row],[expected_delivery_days]]</f>
        <v>0</v>
      </c>
    </row>
    <row r="5847" spans="1:15" x14ac:dyDescent="0.2">
      <c r="A5847" t="s">
        <v>7774</v>
      </c>
      <c r="B5847" t="s">
        <v>5411</v>
      </c>
      <c r="C5847" t="s">
        <v>32</v>
      </c>
      <c r="D5847">
        <v>1</v>
      </c>
      <c r="E5847" s="1">
        <v>45544</v>
      </c>
      <c r="F5847" s="1">
        <v>45548</v>
      </c>
      <c r="G5847">
        <v>10</v>
      </c>
      <c r="H5847" s="1">
        <v>45558</v>
      </c>
      <c r="I5847">
        <v>10</v>
      </c>
      <c r="J5847" t="s">
        <v>16</v>
      </c>
      <c r="K5847" t="s">
        <v>17</v>
      </c>
      <c r="L5847" t="s">
        <v>22</v>
      </c>
      <c r="M5847">
        <v>45000</v>
      </c>
      <c r="N5847" t="str">
        <f>TEXT(tblorders[[#This Row],[order_date]], "mmm-yyyy")</f>
        <v>Sep-2024</v>
      </c>
      <c r="O5847">
        <f>tblorders[[#This Row],[actual_delivery_days]] -tblorders[[#This Row],[expected_delivery_days]]</f>
        <v>0</v>
      </c>
    </row>
    <row r="5848" spans="1:15" x14ac:dyDescent="0.2">
      <c r="A5848" t="s">
        <v>7775</v>
      </c>
      <c r="B5848" t="s">
        <v>4455</v>
      </c>
      <c r="C5848" t="s">
        <v>55</v>
      </c>
      <c r="D5848">
        <v>1</v>
      </c>
      <c r="E5848" s="1">
        <v>45484</v>
      </c>
      <c r="F5848" s="1">
        <v>45486</v>
      </c>
      <c r="G5848">
        <v>5</v>
      </c>
      <c r="H5848" s="1">
        <v>45492</v>
      </c>
      <c r="I5848">
        <v>6</v>
      </c>
      <c r="J5848" t="s">
        <v>16</v>
      </c>
      <c r="K5848" t="s">
        <v>25</v>
      </c>
      <c r="L5848" t="s">
        <v>26</v>
      </c>
      <c r="M5848">
        <v>99990</v>
      </c>
      <c r="N5848" t="str">
        <f>TEXT(tblorders[[#This Row],[order_date]], "mmm-yyyy")</f>
        <v>Jul-2024</v>
      </c>
      <c r="O5848">
        <f>tblorders[[#This Row],[actual_delivery_days]] -tblorders[[#This Row],[expected_delivery_days]]</f>
        <v>1</v>
      </c>
    </row>
    <row r="5849" spans="1:15" x14ac:dyDescent="0.2">
      <c r="A5849" t="s">
        <v>7776</v>
      </c>
      <c r="B5849" t="s">
        <v>2547</v>
      </c>
      <c r="C5849" t="s">
        <v>44</v>
      </c>
      <c r="D5849">
        <v>1</v>
      </c>
      <c r="E5849" s="1">
        <v>44918</v>
      </c>
      <c r="F5849" s="1">
        <v>44923</v>
      </c>
      <c r="G5849">
        <v>5</v>
      </c>
      <c r="H5849" s="1">
        <v>44928</v>
      </c>
      <c r="I5849">
        <v>5</v>
      </c>
      <c r="J5849" t="s">
        <v>40</v>
      </c>
      <c r="K5849" t="s">
        <v>17</v>
      </c>
      <c r="L5849" t="s">
        <v>22</v>
      </c>
      <c r="M5849">
        <v>50990</v>
      </c>
      <c r="N5849" t="str">
        <f>TEXT(tblorders[[#This Row],[order_date]], "mmm-yyyy")</f>
        <v>Dec-2022</v>
      </c>
      <c r="O5849">
        <f>tblorders[[#This Row],[actual_delivery_days]] -tblorders[[#This Row],[expected_delivery_days]]</f>
        <v>0</v>
      </c>
    </row>
    <row r="5850" spans="1:15" x14ac:dyDescent="0.2">
      <c r="A5850" t="s">
        <v>7777</v>
      </c>
      <c r="B5850" t="s">
        <v>2713</v>
      </c>
      <c r="C5850" t="s">
        <v>55</v>
      </c>
      <c r="D5850">
        <v>1</v>
      </c>
      <c r="E5850" s="1">
        <v>45113</v>
      </c>
      <c r="F5850" s="1">
        <v>45117</v>
      </c>
      <c r="G5850">
        <v>10</v>
      </c>
      <c r="H5850" s="1">
        <v>45130</v>
      </c>
      <c r="I5850">
        <v>13</v>
      </c>
      <c r="J5850" t="s">
        <v>16</v>
      </c>
      <c r="K5850" t="s">
        <v>41</v>
      </c>
      <c r="L5850" t="s">
        <v>58</v>
      </c>
      <c r="M5850">
        <v>99990</v>
      </c>
      <c r="N5850" t="str">
        <f>TEXT(tblorders[[#This Row],[order_date]], "mmm-yyyy")</f>
        <v>Jul-2023</v>
      </c>
      <c r="O5850">
        <f>tblorders[[#This Row],[actual_delivery_days]] -tblorders[[#This Row],[expected_delivery_days]]</f>
        <v>3</v>
      </c>
    </row>
    <row r="5851" spans="1:15" x14ac:dyDescent="0.2">
      <c r="A5851" t="s">
        <v>7778</v>
      </c>
      <c r="B5851" t="s">
        <v>4486</v>
      </c>
      <c r="C5851" t="s">
        <v>15</v>
      </c>
      <c r="D5851">
        <v>2</v>
      </c>
      <c r="E5851" s="1">
        <v>45566</v>
      </c>
      <c r="F5851" s="1">
        <v>45568</v>
      </c>
      <c r="G5851">
        <v>10</v>
      </c>
      <c r="H5851" s="1">
        <v>45579</v>
      </c>
      <c r="I5851">
        <v>11</v>
      </c>
      <c r="J5851" t="s">
        <v>16</v>
      </c>
      <c r="K5851" t="s">
        <v>17</v>
      </c>
      <c r="L5851" t="s">
        <v>18</v>
      </c>
      <c r="M5851">
        <v>111980</v>
      </c>
      <c r="N5851" t="str">
        <f>TEXT(tblorders[[#This Row],[order_date]], "mmm-yyyy")</f>
        <v>Oct-2024</v>
      </c>
      <c r="O5851">
        <f>tblorders[[#This Row],[actual_delivery_days]] -tblorders[[#This Row],[expected_delivery_days]]</f>
        <v>1</v>
      </c>
    </row>
    <row r="5852" spans="1:15" x14ac:dyDescent="0.2">
      <c r="A5852" t="s">
        <v>7779</v>
      </c>
      <c r="B5852" t="s">
        <v>7780</v>
      </c>
      <c r="C5852" t="s">
        <v>44</v>
      </c>
      <c r="D5852">
        <v>1</v>
      </c>
      <c r="E5852" s="1">
        <v>45735</v>
      </c>
      <c r="F5852" s="1">
        <v>45736</v>
      </c>
      <c r="G5852">
        <v>5</v>
      </c>
      <c r="H5852" s="1">
        <v>45742</v>
      </c>
      <c r="I5852">
        <v>6</v>
      </c>
      <c r="J5852" t="s">
        <v>16</v>
      </c>
      <c r="K5852" t="s">
        <v>41</v>
      </c>
      <c r="L5852" t="s">
        <v>18</v>
      </c>
      <c r="M5852">
        <v>50990</v>
      </c>
      <c r="N5852" t="str">
        <f>TEXT(tblorders[[#This Row],[order_date]], "mmm-yyyy")</f>
        <v>Mar-2025</v>
      </c>
      <c r="O5852">
        <f>tblorders[[#This Row],[actual_delivery_days]] -tblorders[[#This Row],[expected_delivery_days]]</f>
        <v>1</v>
      </c>
    </row>
    <row r="5853" spans="1:15" x14ac:dyDescent="0.2">
      <c r="A5853" t="s">
        <v>7781</v>
      </c>
      <c r="B5853" t="s">
        <v>4710</v>
      </c>
      <c r="C5853" t="s">
        <v>29</v>
      </c>
      <c r="D5853">
        <v>2</v>
      </c>
      <c r="E5853" s="1">
        <v>45526</v>
      </c>
      <c r="F5853" s="1">
        <v>45531</v>
      </c>
      <c r="G5853">
        <v>5</v>
      </c>
      <c r="H5853" s="1">
        <v>45534</v>
      </c>
      <c r="I5853">
        <v>3</v>
      </c>
      <c r="J5853" t="s">
        <v>16</v>
      </c>
      <c r="K5853" t="s">
        <v>41</v>
      </c>
      <c r="L5853" t="s">
        <v>26</v>
      </c>
      <c r="M5853">
        <v>22000</v>
      </c>
      <c r="N5853" t="str">
        <f>TEXT(tblorders[[#This Row],[order_date]], "mmm-yyyy")</f>
        <v>Aug-2024</v>
      </c>
      <c r="O5853">
        <f>tblorders[[#This Row],[actual_delivery_days]] -tblorders[[#This Row],[expected_delivery_days]]</f>
        <v>-2</v>
      </c>
    </row>
    <row r="5854" spans="1:15" x14ac:dyDescent="0.2">
      <c r="A5854" t="s">
        <v>7782</v>
      </c>
      <c r="B5854" t="s">
        <v>3754</v>
      </c>
      <c r="C5854" t="s">
        <v>15</v>
      </c>
      <c r="D5854">
        <v>2</v>
      </c>
      <c r="E5854" s="1">
        <v>45804</v>
      </c>
      <c r="F5854" s="1">
        <v>45806</v>
      </c>
      <c r="G5854">
        <v>10</v>
      </c>
      <c r="H5854" s="1">
        <v>45816</v>
      </c>
      <c r="I5854">
        <v>10</v>
      </c>
      <c r="J5854" t="s">
        <v>16</v>
      </c>
      <c r="K5854" t="s">
        <v>41</v>
      </c>
      <c r="L5854" t="s">
        <v>33</v>
      </c>
      <c r="M5854">
        <v>111980</v>
      </c>
      <c r="N5854" t="str">
        <f>TEXT(tblorders[[#This Row],[order_date]], "mmm-yyyy")</f>
        <v>May-2025</v>
      </c>
      <c r="O5854">
        <f>tblorders[[#This Row],[actual_delivery_days]] -tblorders[[#This Row],[expected_delivery_days]]</f>
        <v>0</v>
      </c>
    </row>
    <row r="5855" spans="1:15" x14ac:dyDescent="0.2">
      <c r="A5855" t="s">
        <v>7783</v>
      </c>
      <c r="B5855" t="s">
        <v>3401</v>
      </c>
      <c r="C5855" t="s">
        <v>55</v>
      </c>
      <c r="D5855">
        <v>1</v>
      </c>
      <c r="E5855" s="1">
        <v>45750</v>
      </c>
      <c r="F5855" s="1">
        <v>45755</v>
      </c>
      <c r="G5855">
        <v>5</v>
      </c>
      <c r="H5855" s="1">
        <v>45759</v>
      </c>
      <c r="I5855">
        <v>4</v>
      </c>
      <c r="J5855" t="s">
        <v>16</v>
      </c>
      <c r="K5855" t="s">
        <v>17</v>
      </c>
      <c r="L5855" t="s">
        <v>33</v>
      </c>
      <c r="M5855">
        <v>99990</v>
      </c>
      <c r="N5855" t="str">
        <f>TEXT(tblorders[[#This Row],[order_date]], "mmm-yyyy")</f>
        <v>Apr-2025</v>
      </c>
      <c r="O5855">
        <f>tblorders[[#This Row],[actual_delivery_days]] -tblorders[[#This Row],[expected_delivery_days]]</f>
        <v>-1</v>
      </c>
    </row>
    <row r="5856" spans="1:15" x14ac:dyDescent="0.2">
      <c r="A5856" t="s">
        <v>7784</v>
      </c>
      <c r="B5856" t="s">
        <v>1058</v>
      </c>
      <c r="C5856" t="s">
        <v>29</v>
      </c>
      <c r="D5856">
        <v>1</v>
      </c>
      <c r="E5856" s="1">
        <v>44677</v>
      </c>
      <c r="F5856" s="1">
        <v>44680</v>
      </c>
      <c r="G5856">
        <v>5</v>
      </c>
      <c r="H5856" s="1">
        <v>44683</v>
      </c>
      <c r="I5856">
        <v>3</v>
      </c>
      <c r="J5856" t="s">
        <v>16</v>
      </c>
      <c r="K5856" t="s">
        <v>17</v>
      </c>
      <c r="L5856" t="s">
        <v>26</v>
      </c>
      <c r="M5856">
        <v>11000</v>
      </c>
      <c r="N5856" t="str">
        <f>TEXT(tblorders[[#This Row],[order_date]], "mmm-yyyy")</f>
        <v>Apr-2022</v>
      </c>
      <c r="O5856">
        <f>tblorders[[#This Row],[actual_delivery_days]] -tblorders[[#This Row],[expected_delivery_days]]</f>
        <v>-2</v>
      </c>
    </row>
    <row r="5857" spans="1:15" x14ac:dyDescent="0.2">
      <c r="A5857" t="s">
        <v>7785</v>
      </c>
      <c r="B5857" t="s">
        <v>799</v>
      </c>
      <c r="C5857" t="s">
        <v>21</v>
      </c>
      <c r="D5857">
        <v>1</v>
      </c>
      <c r="E5857" s="1">
        <v>45638</v>
      </c>
      <c r="F5857" s="1">
        <v>45640</v>
      </c>
      <c r="G5857">
        <v>10</v>
      </c>
      <c r="H5857" s="1">
        <v>45651</v>
      </c>
      <c r="I5857">
        <v>11</v>
      </c>
      <c r="J5857" t="s">
        <v>16</v>
      </c>
      <c r="K5857" t="s">
        <v>25</v>
      </c>
      <c r="L5857" t="s">
        <v>18</v>
      </c>
      <c r="M5857">
        <v>89990</v>
      </c>
      <c r="N5857" t="str">
        <f>TEXT(tblorders[[#This Row],[order_date]], "mmm-yyyy")</f>
        <v>Dec-2024</v>
      </c>
      <c r="O5857">
        <f>tblorders[[#This Row],[actual_delivery_days]] -tblorders[[#This Row],[expected_delivery_days]]</f>
        <v>1</v>
      </c>
    </row>
    <row r="5858" spans="1:15" x14ac:dyDescent="0.2">
      <c r="A5858" t="s">
        <v>7786</v>
      </c>
      <c r="B5858" t="s">
        <v>1703</v>
      </c>
      <c r="C5858" t="s">
        <v>29</v>
      </c>
      <c r="D5858">
        <v>2</v>
      </c>
      <c r="E5858" s="1">
        <v>45173</v>
      </c>
      <c r="F5858" s="1">
        <v>45176</v>
      </c>
      <c r="G5858">
        <v>10</v>
      </c>
      <c r="H5858" s="1">
        <v>45186</v>
      </c>
      <c r="I5858">
        <v>10</v>
      </c>
      <c r="J5858" t="s">
        <v>16</v>
      </c>
      <c r="K5858" t="s">
        <v>17</v>
      </c>
      <c r="L5858" t="s">
        <v>18</v>
      </c>
      <c r="M5858">
        <v>22000</v>
      </c>
      <c r="N5858" t="str">
        <f>TEXT(tblorders[[#This Row],[order_date]], "mmm-yyyy")</f>
        <v>Sep-2023</v>
      </c>
      <c r="O5858">
        <f>tblorders[[#This Row],[actual_delivery_days]] -tblorders[[#This Row],[expected_delivery_days]]</f>
        <v>0</v>
      </c>
    </row>
    <row r="5859" spans="1:15" x14ac:dyDescent="0.2">
      <c r="A5859" t="s">
        <v>7787</v>
      </c>
      <c r="B5859" t="s">
        <v>750</v>
      </c>
      <c r="C5859" t="s">
        <v>44</v>
      </c>
      <c r="D5859">
        <v>1</v>
      </c>
      <c r="E5859" s="1">
        <v>45741</v>
      </c>
      <c r="F5859" s="1">
        <v>45743</v>
      </c>
      <c r="G5859">
        <v>10</v>
      </c>
      <c r="H5859" s="1">
        <v>45754</v>
      </c>
      <c r="I5859">
        <v>11</v>
      </c>
      <c r="J5859" t="s">
        <v>16</v>
      </c>
      <c r="K5859" t="s">
        <v>17</v>
      </c>
      <c r="L5859" t="s">
        <v>26</v>
      </c>
      <c r="M5859">
        <v>50990</v>
      </c>
      <c r="N5859" t="str">
        <f>TEXT(tblorders[[#This Row],[order_date]], "mmm-yyyy")</f>
        <v>Mar-2025</v>
      </c>
      <c r="O5859">
        <f>tblorders[[#This Row],[actual_delivery_days]] -tblorders[[#This Row],[expected_delivery_days]]</f>
        <v>1</v>
      </c>
    </row>
    <row r="5860" spans="1:15" x14ac:dyDescent="0.2">
      <c r="A5860" t="s">
        <v>7788</v>
      </c>
      <c r="B5860" t="s">
        <v>3559</v>
      </c>
      <c r="C5860" t="s">
        <v>21</v>
      </c>
      <c r="D5860">
        <v>1</v>
      </c>
      <c r="E5860" s="1">
        <v>45232</v>
      </c>
      <c r="F5860" s="1">
        <v>45236</v>
      </c>
      <c r="G5860">
        <v>5</v>
      </c>
      <c r="H5860" s="1">
        <v>45241</v>
      </c>
      <c r="I5860">
        <v>5</v>
      </c>
      <c r="J5860" t="s">
        <v>16</v>
      </c>
      <c r="K5860" t="s">
        <v>25</v>
      </c>
      <c r="L5860" t="s">
        <v>33</v>
      </c>
      <c r="M5860">
        <v>89990</v>
      </c>
      <c r="N5860" t="str">
        <f>TEXT(tblorders[[#This Row],[order_date]], "mmm-yyyy")</f>
        <v>Nov-2023</v>
      </c>
      <c r="O5860">
        <f>tblorders[[#This Row],[actual_delivery_days]] -tblorders[[#This Row],[expected_delivery_days]]</f>
        <v>0</v>
      </c>
    </row>
    <row r="5861" spans="1:15" x14ac:dyDescent="0.2">
      <c r="A5861" t="s">
        <v>7789</v>
      </c>
      <c r="B5861" t="s">
        <v>136</v>
      </c>
      <c r="C5861" t="s">
        <v>15</v>
      </c>
      <c r="D5861">
        <v>1</v>
      </c>
      <c r="E5861" s="1">
        <v>45591</v>
      </c>
      <c r="F5861" s="1">
        <v>45592</v>
      </c>
      <c r="G5861">
        <v>10</v>
      </c>
      <c r="H5861" s="1">
        <v>45602</v>
      </c>
      <c r="I5861">
        <v>10</v>
      </c>
      <c r="J5861" t="s">
        <v>16</v>
      </c>
      <c r="K5861" t="s">
        <v>41</v>
      </c>
      <c r="L5861" t="s">
        <v>18</v>
      </c>
      <c r="M5861">
        <v>55990</v>
      </c>
      <c r="N5861" t="str">
        <f>TEXT(tblorders[[#This Row],[order_date]], "mmm-yyyy")</f>
        <v>Oct-2024</v>
      </c>
      <c r="O5861">
        <f>tblorders[[#This Row],[actual_delivery_days]] -tblorders[[#This Row],[expected_delivery_days]]</f>
        <v>0</v>
      </c>
    </row>
    <row r="5862" spans="1:15" x14ac:dyDescent="0.2">
      <c r="A5862" t="s">
        <v>7790</v>
      </c>
      <c r="B5862" t="s">
        <v>7791</v>
      </c>
      <c r="C5862" t="s">
        <v>44</v>
      </c>
      <c r="D5862">
        <v>1</v>
      </c>
      <c r="E5862" s="1">
        <v>45677</v>
      </c>
      <c r="F5862" s="1">
        <v>45679</v>
      </c>
      <c r="G5862">
        <v>7</v>
      </c>
      <c r="H5862" s="1">
        <v>45687</v>
      </c>
      <c r="I5862">
        <v>8</v>
      </c>
      <c r="J5862" t="s">
        <v>16</v>
      </c>
      <c r="K5862" t="s">
        <v>17</v>
      </c>
      <c r="L5862" t="s">
        <v>33</v>
      </c>
      <c r="M5862">
        <v>50990</v>
      </c>
      <c r="N5862" t="str">
        <f>TEXT(tblorders[[#This Row],[order_date]], "mmm-yyyy")</f>
        <v>Jan-2025</v>
      </c>
      <c r="O5862">
        <f>tblorders[[#This Row],[actual_delivery_days]] -tblorders[[#This Row],[expected_delivery_days]]</f>
        <v>1</v>
      </c>
    </row>
    <row r="5863" spans="1:15" x14ac:dyDescent="0.2">
      <c r="A5863" t="s">
        <v>7792</v>
      </c>
      <c r="B5863" t="s">
        <v>1601</v>
      </c>
      <c r="C5863" t="s">
        <v>21</v>
      </c>
      <c r="D5863">
        <v>1</v>
      </c>
      <c r="E5863" s="1">
        <v>44919</v>
      </c>
      <c r="F5863" s="1">
        <v>44924</v>
      </c>
      <c r="G5863">
        <v>10</v>
      </c>
      <c r="H5863" s="1">
        <v>44935</v>
      </c>
      <c r="I5863">
        <v>11</v>
      </c>
      <c r="J5863" t="s">
        <v>16</v>
      </c>
      <c r="K5863" t="s">
        <v>17</v>
      </c>
      <c r="L5863" t="s">
        <v>58</v>
      </c>
      <c r="M5863">
        <v>89990</v>
      </c>
      <c r="N5863" t="str">
        <f>TEXT(tblorders[[#This Row],[order_date]], "mmm-yyyy")</f>
        <v>Dec-2022</v>
      </c>
      <c r="O5863">
        <f>tblorders[[#This Row],[actual_delivery_days]] -tblorders[[#This Row],[expected_delivery_days]]</f>
        <v>1</v>
      </c>
    </row>
    <row r="5864" spans="1:15" x14ac:dyDescent="0.2">
      <c r="A5864" t="s">
        <v>7793</v>
      </c>
      <c r="B5864" t="s">
        <v>2667</v>
      </c>
      <c r="C5864" t="s">
        <v>15</v>
      </c>
      <c r="D5864">
        <v>1</v>
      </c>
      <c r="E5864" s="1">
        <v>45738</v>
      </c>
      <c r="F5864" s="1">
        <v>45743</v>
      </c>
      <c r="G5864">
        <v>5</v>
      </c>
      <c r="H5864" s="1">
        <v>45748</v>
      </c>
      <c r="I5864">
        <v>5</v>
      </c>
      <c r="J5864" t="s">
        <v>16</v>
      </c>
      <c r="K5864" t="s">
        <v>41</v>
      </c>
      <c r="L5864" t="s">
        <v>18</v>
      </c>
      <c r="M5864">
        <v>55990</v>
      </c>
      <c r="N5864" t="str">
        <f>TEXT(tblorders[[#This Row],[order_date]], "mmm-yyyy")</f>
        <v>Mar-2025</v>
      </c>
      <c r="O5864">
        <f>tblorders[[#This Row],[actual_delivery_days]] -tblorders[[#This Row],[expected_delivery_days]]</f>
        <v>0</v>
      </c>
    </row>
    <row r="5865" spans="1:15" x14ac:dyDescent="0.2">
      <c r="A5865" t="s">
        <v>7794</v>
      </c>
      <c r="B5865" t="s">
        <v>5741</v>
      </c>
      <c r="C5865" t="s">
        <v>15</v>
      </c>
      <c r="D5865">
        <v>1</v>
      </c>
      <c r="E5865" s="1">
        <v>45779</v>
      </c>
      <c r="F5865" s="1">
        <v>45782</v>
      </c>
      <c r="G5865">
        <v>7</v>
      </c>
      <c r="H5865" s="1">
        <v>45790</v>
      </c>
      <c r="I5865">
        <v>8</v>
      </c>
      <c r="J5865" t="s">
        <v>16</v>
      </c>
      <c r="K5865" t="s">
        <v>17</v>
      </c>
      <c r="L5865" t="s">
        <v>33</v>
      </c>
      <c r="M5865">
        <v>55990</v>
      </c>
      <c r="N5865" t="str">
        <f>TEXT(tblorders[[#This Row],[order_date]], "mmm-yyyy")</f>
        <v>May-2025</v>
      </c>
      <c r="O5865">
        <f>tblorders[[#This Row],[actual_delivery_days]] -tblorders[[#This Row],[expected_delivery_days]]</f>
        <v>1</v>
      </c>
    </row>
    <row r="5866" spans="1:15" x14ac:dyDescent="0.2">
      <c r="A5866" t="s">
        <v>7795</v>
      </c>
      <c r="B5866" t="s">
        <v>569</v>
      </c>
      <c r="C5866" t="s">
        <v>44</v>
      </c>
      <c r="D5866">
        <v>1</v>
      </c>
      <c r="E5866" s="1">
        <v>45684</v>
      </c>
      <c r="F5866" s="1">
        <v>45686</v>
      </c>
      <c r="G5866">
        <v>5</v>
      </c>
      <c r="H5866" s="1">
        <v>45691</v>
      </c>
      <c r="I5866">
        <v>5</v>
      </c>
      <c r="J5866" t="s">
        <v>16</v>
      </c>
      <c r="K5866" t="s">
        <v>41</v>
      </c>
      <c r="L5866" t="s">
        <v>33</v>
      </c>
      <c r="M5866">
        <v>50990</v>
      </c>
      <c r="N5866" t="str">
        <f>TEXT(tblorders[[#This Row],[order_date]], "mmm-yyyy")</f>
        <v>Jan-2025</v>
      </c>
      <c r="O5866">
        <f>tblorders[[#This Row],[actual_delivery_days]] -tblorders[[#This Row],[expected_delivery_days]]</f>
        <v>0</v>
      </c>
    </row>
    <row r="5867" spans="1:15" x14ac:dyDescent="0.2">
      <c r="A5867" t="s">
        <v>7796</v>
      </c>
      <c r="B5867" t="s">
        <v>216</v>
      </c>
      <c r="C5867" t="s">
        <v>44</v>
      </c>
      <c r="D5867">
        <v>2</v>
      </c>
      <c r="E5867" s="1">
        <v>45687</v>
      </c>
      <c r="F5867" s="1">
        <v>45690</v>
      </c>
      <c r="G5867">
        <v>5</v>
      </c>
      <c r="H5867" s="1">
        <v>45694</v>
      </c>
      <c r="I5867">
        <v>4</v>
      </c>
      <c r="J5867" t="s">
        <v>16</v>
      </c>
      <c r="K5867" t="s">
        <v>25</v>
      </c>
      <c r="L5867" t="s">
        <v>26</v>
      </c>
      <c r="M5867">
        <v>101980</v>
      </c>
      <c r="N5867" t="str">
        <f>TEXT(tblorders[[#This Row],[order_date]], "mmm-yyyy")</f>
        <v>Jan-2025</v>
      </c>
      <c r="O5867">
        <f>tblorders[[#This Row],[actual_delivery_days]] -tblorders[[#This Row],[expected_delivery_days]]</f>
        <v>-1</v>
      </c>
    </row>
    <row r="5868" spans="1:15" x14ac:dyDescent="0.2">
      <c r="A5868" t="s">
        <v>7797</v>
      </c>
      <c r="B5868" t="s">
        <v>1008</v>
      </c>
      <c r="C5868" t="s">
        <v>55</v>
      </c>
      <c r="D5868">
        <v>1</v>
      </c>
      <c r="E5868" s="1">
        <v>45777</v>
      </c>
      <c r="F5868" s="1">
        <v>45780</v>
      </c>
      <c r="G5868">
        <v>10</v>
      </c>
      <c r="H5868" s="1">
        <v>45791</v>
      </c>
      <c r="I5868">
        <v>11</v>
      </c>
      <c r="J5868" t="s">
        <v>16</v>
      </c>
      <c r="K5868" t="s">
        <v>25</v>
      </c>
      <c r="L5868" t="s">
        <v>18</v>
      </c>
      <c r="M5868">
        <v>99990</v>
      </c>
      <c r="N5868" t="str">
        <f>TEXT(tblorders[[#This Row],[order_date]], "mmm-yyyy")</f>
        <v>Apr-2025</v>
      </c>
      <c r="O5868">
        <f>tblorders[[#This Row],[actual_delivery_days]] -tblorders[[#This Row],[expected_delivery_days]]</f>
        <v>1</v>
      </c>
    </row>
    <row r="5869" spans="1:15" x14ac:dyDescent="0.2">
      <c r="A5869" t="s">
        <v>7798</v>
      </c>
      <c r="B5869" t="s">
        <v>3570</v>
      </c>
      <c r="C5869" t="s">
        <v>55</v>
      </c>
      <c r="D5869">
        <v>1</v>
      </c>
      <c r="E5869" s="1">
        <v>45730</v>
      </c>
      <c r="F5869" s="1">
        <v>45735</v>
      </c>
      <c r="G5869">
        <v>10</v>
      </c>
      <c r="H5869" s="1">
        <v>45748</v>
      </c>
      <c r="I5869">
        <v>13</v>
      </c>
      <c r="J5869" t="s">
        <v>16</v>
      </c>
      <c r="K5869" t="s">
        <v>17</v>
      </c>
      <c r="L5869" t="s">
        <v>22</v>
      </c>
      <c r="M5869">
        <v>99990</v>
      </c>
      <c r="N5869" t="str">
        <f>TEXT(tblorders[[#This Row],[order_date]], "mmm-yyyy")</f>
        <v>Mar-2025</v>
      </c>
      <c r="O5869">
        <f>tblorders[[#This Row],[actual_delivery_days]] -tblorders[[#This Row],[expected_delivery_days]]</f>
        <v>3</v>
      </c>
    </row>
    <row r="5870" spans="1:15" x14ac:dyDescent="0.2">
      <c r="A5870" t="s">
        <v>7799</v>
      </c>
      <c r="B5870" t="s">
        <v>1777</v>
      </c>
      <c r="C5870" t="s">
        <v>44</v>
      </c>
      <c r="D5870">
        <v>1</v>
      </c>
      <c r="E5870" s="1">
        <v>45422</v>
      </c>
      <c r="F5870" s="1">
        <v>45425</v>
      </c>
      <c r="G5870">
        <v>7</v>
      </c>
      <c r="H5870" s="1">
        <v>45432</v>
      </c>
      <c r="I5870">
        <v>7</v>
      </c>
      <c r="J5870" t="s">
        <v>16</v>
      </c>
      <c r="K5870" t="s">
        <v>17</v>
      </c>
      <c r="L5870" t="s">
        <v>18</v>
      </c>
      <c r="M5870">
        <v>50990</v>
      </c>
      <c r="N5870" t="str">
        <f>TEXT(tblorders[[#This Row],[order_date]], "mmm-yyyy")</f>
        <v>May-2024</v>
      </c>
      <c r="O5870">
        <f>tblorders[[#This Row],[actual_delivery_days]] -tblorders[[#This Row],[expected_delivery_days]]</f>
        <v>0</v>
      </c>
    </row>
    <row r="5871" spans="1:15" x14ac:dyDescent="0.2">
      <c r="A5871" t="s">
        <v>7800</v>
      </c>
      <c r="B5871" t="s">
        <v>2408</v>
      </c>
      <c r="C5871" t="s">
        <v>44</v>
      </c>
      <c r="D5871">
        <v>1</v>
      </c>
      <c r="E5871" s="1">
        <v>45118</v>
      </c>
      <c r="F5871" s="1">
        <v>45123</v>
      </c>
      <c r="G5871">
        <v>7</v>
      </c>
      <c r="H5871" s="1">
        <v>45130</v>
      </c>
      <c r="I5871">
        <v>7</v>
      </c>
      <c r="J5871" t="s">
        <v>16</v>
      </c>
      <c r="K5871" t="s">
        <v>25</v>
      </c>
      <c r="L5871" t="s">
        <v>33</v>
      </c>
      <c r="M5871">
        <v>50990</v>
      </c>
      <c r="N5871" t="str">
        <f>TEXT(tblorders[[#This Row],[order_date]], "mmm-yyyy")</f>
        <v>Jul-2023</v>
      </c>
      <c r="O5871">
        <f>tblorders[[#This Row],[actual_delivery_days]] -tblorders[[#This Row],[expected_delivery_days]]</f>
        <v>0</v>
      </c>
    </row>
    <row r="5872" spans="1:15" x14ac:dyDescent="0.2">
      <c r="A5872" t="s">
        <v>7801</v>
      </c>
      <c r="B5872" t="s">
        <v>2615</v>
      </c>
      <c r="C5872" t="s">
        <v>32</v>
      </c>
      <c r="D5872">
        <v>1</v>
      </c>
      <c r="E5872" s="1">
        <v>45674</v>
      </c>
      <c r="F5872" s="1">
        <v>45679</v>
      </c>
      <c r="G5872">
        <v>10</v>
      </c>
      <c r="H5872" s="1">
        <v>45692</v>
      </c>
      <c r="I5872">
        <v>13</v>
      </c>
      <c r="J5872" t="s">
        <v>16</v>
      </c>
      <c r="K5872" t="s">
        <v>17</v>
      </c>
      <c r="L5872" t="s">
        <v>33</v>
      </c>
      <c r="M5872">
        <v>45000</v>
      </c>
      <c r="N5872" t="str">
        <f>TEXT(tblorders[[#This Row],[order_date]], "mmm-yyyy")</f>
        <v>Jan-2025</v>
      </c>
      <c r="O5872">
        <f>tblorders[[#This Row],[actual_delivery_days]] -tblorders[[#This Row],[expected_delivery_days]]</f>
        <v>3</v>
      </c>
    </row>
    <row r="5873" spans="1:15" x14ac:dyDescent="0.2">
      <c r="A5873" t="s">
        <v>7802</v>
      </c>
      <c r="B5873" t="s">
        <v>1091</v>
      </c>
      <c r="C5873" t="s">
        <v>55</v>
      </c>
      <c r="D5873">
        <v>2</v>
      </c>
      <c r="E5873" s="1">
        <v>45231</v>
      </c>
      <c r="F5873" s="1">
        <v>45235</v>
      </c>
      <c r="G5873">
        <v>5</v>
      </c>
      <c r="H5873" s="1">
        <v>45240</v>
      </c>
      <c r="I5873">
        <v>5</v>
      </c>
      <c r="J5873" t="s">
        <v>16</v>
      </c>
      <c r="K5873" t="s">
        <v>17</v>
      </c>
      <c r="L5873" t="s">
        <v>58</v>
      </c>
      <c r="M5873">
        <v>199980</v>
      </c>
      <c r="N5873" t="str">
        <f>TEXT(tblorders[[#This Row],[order_date]], "mmm-yyyy")</f>
        <v>Nov-2023</v>
      </c>
      <c r="O5873">
        <f>tblorders[[#This Row],[actual_delivery_days]] -tblorders[[#This Row],[expected_delivery_days]]</f>
        <v>0</v>
      </c>
    </row>
    <row r="5874" spans="1:15" x14ac:dyDescent="0.2">
      <c r="A5874" t="s">
        <v>7803</v>
      </c>
      <c r="B5874" t="s">
        <v>7166</v>
      </c>
      <c r="C5874" t="s">
        <v>29</v>
      </c>
      <c r="D5874">
        <v>1</v>
      </c>
      <c r="E5874" s="1">
        <v>45615</v>
      </c>
      <c r="F5874" s="1">
        <v>45620</v>
      </c>
      <c r="G5874">
        <v>7</v>
      </c>
      <c r="H5874" s="1">
        <v>45629</v>
      </c>
      <c r="I5874">
        <v>9</v>
      </c>
      <c r="J5874" t="s">
        <v>16</v>
      </c>
      <c r="K5874" t="s">
        <v>17</v>
      </c>
      <c r="L5874" t="s">
        <v>18</v>
      </c>
      <c r="M5874">
        <v>11000</v>
      </c>
      <c r="N5874" t="str">
        <f>TEXT(tblorders[[#This Row],[order_date]], "mmm-yyyy")</f>
        <v>Nov-2024</v>
      </c>
      <c r="O5874">
        <f>tblorders[[#This Row],[actual_delivery_days]] -tblorders[[#This Row],[expected_delivery_days]]</f>
        <v>2</v>
      </c>
    </row>
    <row r="5875" spans="1:15" x14ac:dyDescent="0.2">
      <c r="A5875" t="s">
        <v>7804</v>
      </c>
      <c r="B5875" t="s">
        <v>4070</v>
      </c>
      <c r="C5875" t="s">
        <v>29</v>
      </c>
      <c r="D5875">
        <v>1</v>
      </c>
      <c r="E5875" s="1">
        <v>45689</v>
      </c>
      <c r="F5875" s="1">
        <v>45690</v>
      </c>
      <c r="G5875">
        <v>7</v>
      </c>
      <c r="H5875" s="1">
        <v>45697</v>
      </c>
      <c r="I5875">
        <v>7</v>
      </c>
      <c r="J5875" t="s">
        <v>40</v>
      </c>
      <c r="K5875" t="s">
        <v>25</v>
      </c>
      <c r="L5875" t="s">
        <v>26</v>
      </c>
      <c r="M5875">
        <v>11000</v>
      </c>
      <c r="N5875" t="str">
        <f>TEXT(tblorders[[#This Row],[order_date]], "mmm-yyyy")</f>
        <v>Feb-2025</v>
      </c>
      <c r="O5875">
        <f>tblorders[[#This Row],[actual_delivery_days]] -tblorders[[#This Row],[expected_delivery_days]]</f>
        <v>0</v>
      </c>
    </row>
    <row r="5876" spans="1:15" x14ac:dyDescent="0.2">
      <c r="A5876" t="s">
        <v>7805</v>
      </c>
      <c r="B5876" t="s">
        <v>572</v>
      </c>
      <c r="C5876" t="s">
        <v>55</v>
      </c>
      <c r="D5876">
        <v>1</v>
      </c>
      <c r="E5876" s="1">
        <v>44715</v>
      </c>
      <c r="F5876" s="1">
        <v>44717</v>
      </c>
      <c r="G5876">
        <v>10</v>
      </c>
      <c r="H5876" s="1">
        <v>44727</v>
      </c>
      <c r="I5876">
        <v>10</v>
      </c>
      <c r="J5876" t="s">
        <v>16</v>
      </c>
      <c r="K5876" t="s">
        <v>25</v>
      </c>
      <c r="L5876" t="s">
        <v>58</v>
      </c>
      <c r="M5876">
        <v>99990</v>
      </c>
      <c r="N5876" t="str">
        <f>TEXT(tblorders[[#This Row],[order_date]], "mmm-yyyy")</f>
        <v>Jun-2022</v>
      </c>
      <c r="O5876">
        <f>tblorders[[#This Row],[actual_delivery_days]] -tblorders[[#This Row],[expected_delivery_days]]</f>
        <v>0</v>
      </c>
    </row>
    <row r="5877" spans="1:15" x14ac:dyDescent="0.2">
      <c r="A5877" t="s">
        <v>7806</v>
      </c>
      <c r="B5877" t="s">
        <v>4141</v>
      </c>
      <c r="C5877" t="s">
        <v>15</v>
      </c>
      <c r="D5877">
        <v>2</v>
      </c>
      <c r="E5877" s="1">
        <v>45408</v>
      </c>
      <c r="F5877" s="1">
        <v>45410</v>
      </c>
      <c r="G5877">
        <v>5</v>
      </c>
      <c r="H5877" s="1">
        <v>45413</v>
      </c>
      <c r="I5877">
        <v>3</v>
      </c>
      <c r="J5877" t="s">
        <v>40</v>
      </c>
      <c r="K5877" t="s">
        <v>17</v>
      </c>
      <c r="L5877" t="s">
        <v>22</v>
      </c>
      <c r="M5877">
        <v>111980</v>
      </c>
      <c r="N5877" t="str">
        <f>TEXT(tblorders[[#This Row],[order_date]], "mmm-yyyy")</f>
        <v>Apr-2024</v>
      </c>
      <c r="O5877">
        <f>tblorders[[#This Row],[actual_delivery_days]] -tblorders[[#This Row],[expected_delivery_days]]</f>
        <v>-2</v>
      </c>
    </row>
    <row r="5878" spans="1:15" x14ac:dyDescent="0.2">
      <c r="A5878" t="s">
        <v>7807</v>
      </c>
      <c r="B5878" t="s">
        <v>374</v>
      </c>
      <c r="C5878" t="s">
        <v>29</v>
      </c>
      <c r="D5878">
        <v>1</v>
      </c>
      <c r="E5878" s="1">
        <v>45483</v>
      </c>
      <c r="F5878" s="1">
        <v>45488</v>
      </c>
      <c r="G5878">
        <v>5</v>
      </c>
      <c r="H5878" s="1">
        <v>45496</v>
      </c>
      <c r="I5878">
        <v>8</v>
      </c>
      <c r="J5878" t="s">
        <v>16</v>
      </c>
      <c r="K5878" t="s">
        <v>25</v>
      </c>
      <c r="L5878" t="s">
        <v>22</v>
      </c>
      <c r="M5878">
        <v>11000</v>
      </c>
      <c r="N5878" t="str">
        <f>TEXT(tblorders[[#This Row],[order_date]], "mmm-yyyy")</f>
        <v>Jul-2024</v>
      </c>
      <c r="O5878">
        <f>tblorders[[#This Row],[actual_delivery_days]] -tblorders[[#This Row],[expected_delivery_days]]</f>
        <v>3</v>
      </c>
    </row>
    <row r="5879" spans="1:15" x14ac:dyDescent="0.2">
      <c r="A5879" t="s">
        <v>7808</v>
      </c>
      <c r="B5879" t="s">
        <v>638</v>
      </c>
      <c r="C5879" t="s">
        <v>29</v>
      </c>
      <c r="D5879">
        <v>2</v>
      </c>
      <c r="E5879" s="1">
        <v>45376</v>
      </c>
      <c r="F5879" s="1">
        <v>45380</v>
      </c>
      <c r="G5879">
        <v>7</v>
      </c>
      <c r="H5879" s="1">
        <v>45390</v>
      </c>
      <c r="I5879">
        <v>10</v>
      </c>
      <c r="J5879" t="s">
        <v>16</v>
      </c>
      <c r="K5879" t="s">
        <v>25</v>
      </c>
      <c r="L5879" t="s">
        <v>26</v>
      </c>
      <c r="M5879">
        <v>22000</v>
      </c>
      <c r="N5879" t="str">
        <f>TEXT(tblorders[[#This Row],[order_date]], "mmm-yyyy")</f>
        <v>Mar-2024</v>
      </c>
      <c r="O5879">
        <f>tblorders[[#This Row],[actual_delivery_days]] -tblorders[[#This Row],[expected_delivery_days]]</f>
        <v>3</v>
      </c>
    </row>
    <row r="5880" spans="1:15" x14ac:dyDescent="0.2">
      <c r="A5880" t="s">
        <v>7809</v>
      </c>
      <c r="B5880" t="s">
        <v>2571</v>
      </c>
      <c r="C5880" t="s">
        <v>55</v>
      </c>
      <c r="D5880">
        <v>1</v>
      </c>
      <c r="E5880" s="1">
        <v>45549</v>
      </c>
      <c r="F5880" s="1">
        <v>45551</v>
      </c>
      <c r="G5880">
        <v>5</v>
      </c>
      <c r="H5880" s="1">
        <v>45557</v>
      </c>
      <c r="I5880">
        <v>6</v>
      </c>
      <c r="J5880" t="s">
        <v>16</v>
      </c>
      <c r="K5880" t="s">
        <v>17</v>
      </c>
      <c r="L5880" t="s">
        <v>33</v>
      </c>
      <c r="M5880">
        <v>99990</v>
      </c>
      <c r="N5880" t="str">
        <f>TEXT(tblorders[[#This Row],[order_date]], "mmm-yyyy")</f>
        <v>Sep-2024</v>
      </c>
      <c r="O5880">
        <f>tblorders[[#This Row],[actual_delivery_days]] -tblorders[[#This Row],[expected_delivery_days]]</f>
        <v>1</v>
      </c>
    </row>
    <row r="5881" spans="1:15" x14ac:dyDescent="0.2">
      <c r="A5881" t="s">
        <v>7810</v>
      </c>
      <c r="B5881" t="s">
        <v>2732</v>
      </c>
      <c r="C5881" t="s">
        <v>29</v>
      </c>
      <c r="D5881">
        <v>1</v>
      </c>
      <c r="E5881" s="1">
        <v>45470</v>
      </c>
      <c r="F5881" s="1">
        <v>45474</v>
      </c>
      <c r="G5881">
        <v>7</v>
      </c>
      <c r="H5881" s="1">
        <v>45481</v>
      </c>
      <c r="I5881">
        <v>7</v>
      </c>
      <c r="J5881" t="s">
        <v>40</v>
      </c>
      <c r="K5881" t="s">
        <v>17</v>
      </c>
      <c r="L5881" t="s">
        <v>18</v>
      </c>
      <c r="M5881">
        <v>11000</v>
      </c>
      <c r="N5881" t="str">
        <f>TEXT(tblorders[[#This Row],[order_date]], "mmm-yyyy")</f>
        <v>Jun-2024</v>
      </c>
      <c r="O5881">
        <f>tblorders[[#This Row],[actual_delivery_days]] -tblorders[[#This Row],[expected_delivery_days]]</f>
        <v>0</v>
      </c>
    </row>
    <row r="5882" spans="1:15" x14ac:dyDescent="0.2">
      <c r="A5882" t="s">
        <v>7811</v>
      </c>
      <c r="B5882" t="s">
        <v>2998</v>
      </c>
      <c r="C5882" t="s">
        <v>55</v>
      </c>
      <c r="D5882">
        <v>1</v>
      </c>
      <c r="E5882" s="1">
        <v>45444</v>
      </c>
      <c r="F5882" s="1">
        <v>45447</v>
      </c>
      <c r="G5882">
        <v>7</v>
      </c>
      <c r="H5882" s="1">
        <v>45454</v>
      </c>
      <c r="I5882">
        <v>7</v>
      </c>
      <c r="J5882" t="s">
        <v>16</v>
      </c>
      <c r="K5882" t="s">
        <v>25</v>
      </c>
      <c r="L5882" t="s">
        <v>33</v>
      </c>
      <c r="M5882">
        <v>99990</v>
      </c>
      <c r="N5882" t="str">
        <f>TEXT(tblorders[[#This Row],[order_date]], "mmm-yyyy")</f>
        <v>Jun-2024</v>
      </c>
      <c r="O5882">
        <f>tblorders[[#This Row],[actual_delivery_days]] -tblorders[[#This Row],[expected_delivery_days]]</f>
        <v>0</v>
      </c>
    </row>
    <row r="5883" spans="1:15" x14ac:dyDescent="0.2">
      <c r="A5883" t="s">
        <v>7812</v>
      </c>
      <c r="B5883" t="s">
        <v>28</v>
      </c>
      <c r="C5883" t="s">
        <v>44</v>
      </c>
      <c r="D5883">
        <v>2</v>
      </c>
      <c r="E5883" s="1">
        <v>45368</v>
      </c>
      <c r="F5883" s="1">
        <v>45372</v>
      </c>
      <c r="G5883">
        <v>7</v>
      </c>
      <c r="H5883" s="1">
        <v>45379</v>
      </c>
      <c r="I5883">
        <v>7</v>
      </c>
      <c r="J5883" t="s">
        <v>16</v>
      </c>
      <c r="K5883" t="s">
        <v>25</v>
      </c>
      <c r="L5883" t="s">
        <v>26</v>
      </c>
      <c r="M5883">
        <v>101980</v>
      </c>
      <c r="N5883" t="str">
        <f>TEXT(tblorders[[#This Row],[order_date]], "mmm-yyyy")</f>
        <v>Mar-2024</v>
      </c>
      <c r="O5883">
        <f>tblorders[[#This Row],[actual_delivery_days]] -tblorders[[#This Row],[expected_delivery_days]]</f>
        <v>0</v>
      </c>
    </row>
    <row r="5884" spans="1:15" x14ac:dyDescent="0.2">
      <c r="A5884" t="s">
        <v>7813</v>
      </c>
      <c r="B5884" t="s">
        <v>6241</v>
      </c>
      <c r="C5884" t="s">
        <v>55</v>
      </c>
      <c r="D5884">
        <v>1</v>
      </c>
      <c r="E5884" s="1">
        <v>45394</v>
      </c>
      <c r="F5884" s="1">
        <v>45395</v>
      </c>
      <c r="G5884">
        <v>10</v>
      </c>
      <c r="H5884" s="1">
        <v>45405</v>
      </c>
      <c r="I5884">
        <v>10</v>
      </c>
      <c r="J5884" t="s">
        <v>16</v>
      </c>
      <c r="K5884" t="s">
        <v>17</v>
      </c>
      <c r="L5884" t="s">
        <v>58</v>
      </c>
      <c r="M5884">
        <v>99990</v>
      </c>
      <c r="N5884" t="str">
        <f>TEXT(tblorders[[#This Row],[order_date]], "mmm-yyyy")</f>
        <v>Apr-2024</v>
      </c>
      <c r="O5884">
        <f>tblorders[[#This Row],[actual_delivery_days]] -tblorders[[#This Row],[expected_delivery_days]]</f>
        <v>0</v>
      </c>
    </row>
    <row r="5885" spans="1:15" x14ac:dyDescent="0.2">
      <c r="A5885" t="s">
        <v>7814</v>
      </c>
      <c r="B5885" t="s">
        <v>934</v>
      </c>
      <c r="C5885" t="s">
        <v>29</v>
      </c>
      <c r="D5885">
        <v>1</v>
      </c>
      <c r="E5885" s="1">
        <v>44880</v>
      </c>
      <c r="F5885" s="1">
        <v>44883</v>
      </c>
      <c r="G5885">
        <v>10</v>
      </c>
      <c r="H5885" s="1">
        <v>44898</v>
      </c>
      <c r="I5885">
        <v>15</v>
      </c>
      <c r="J5885" t="s">
        <v>61</v>
      </c>
      <c r="K5885" t="s">
        <v>17</v>
      </c>
      <c r="L5885" t="s">
        <v>26</v>
      </c>
      <c r="M5885">
        <v>11000</v>
      </c>
      <c r="N5885" t="str">
        <f>TEXT(tblorders[[#This Row],[order_date]], "mmm-yyyy")</f>
        <v>Nov-2022</v>
      </c>
      <c r="O5885">
        <f>tblorders[[#This Row],[actual_delivery_days]] -tblorders[[#This Row],[expected_delivery_days]]</f>
        <v>5</v>
      </c>
    </row>
    <row r="5886" spans="1:15" x14ac:dyDescent="0.2">
      <c r="A5886" t="s">
        <v>7815</v>
      </c>
      <c r="B5886" t="s">
        <v>1155</v>
      </c>
      <c r="C5886" t="s">
        <v>29</v>
      </c>
      <c r="D5886">
        <v>1</v>
      </c>
      <c r="E5886" s="1">
        <v>45123</v>
      </c>
      <c r="F5886" s="1">
        <v>45124</v>
      </c>
      <c r="G5886">
        <v>10</v>
      </c>
      <c r="H5886" s="1">
        <v>45136</v>
      </c>
      <c r="I5886">
        <v>12</v>
      </c>
      <c r="J5886" t="s">
        <v>16</v>
      </c>
      <c r="K5886" t="s">
        <v>17</v>
      </c>
      <c r="L5886" t="s">
        <v>26</v>
      </c>
      <c r="M5886">
        <v>11000</v>
      </c>
      <c r="N5886" t="str">
        <f>TEXT(tblorders[[#This Row],[order_date]], "mmm-yyyy")</f>
        <v>Jul-2023</v>
      </c>
      <c r="O5886">
        <f>tblorders[[#This Row],[actual_delivery_days]] -tblorders[[#This Row],[expected_delivery_days]]</f>
        <v>2</v>
      </c>
    </row>
    <row r="5887" spans="1:15" x14ac:dyDescent="0.2">
      <c r="A5887" t="s">
        <v>7816</v>
      </c>
      <c r="B5887" t="s">
        <v>4240</v>
      </c>
      <c r="C5887" t="s">
        <v>44</v>
      </c>
      <c r="D5887">
        <v>1</v>
      </c>
      <c r="E5887" s="1">
        <v>45034</v>
      </c>
      <c r="F5887" s="1">
        <v>45035</v>
      </c>
      <c r="G5887">
        <v>7</v>
      </c>
      <c r="H5887" s="1">
        <v>45044</v>
      </c>
      <c r="I5887">
        <v>9</v>
      </c>
      <c r="J5887" t="s">
        <v>16</v>
      </c>
      <c r="K5887" t="s">
        <v>25</v>
      </c>
      <c r="L5887" t="s">
        <v>18</v>
      </c>
      <c r="M5887">
        <v>50990</v>
      </c>
      <c r="N5887" t="str">
        <f>TEXT(tblorders[[#This Row],[order_date]], "mmm-yyyy")</f>
        <v>Apr-2023</v>
      </c>
      <c r="O5887">
        <f>tblorders[[#This Row],[actual_delivery_days]] -tblorders[[#This Row],[expected_delivery_days]]</f>
        <v>2</v>
      </c>
    </row>
    <row r="5888" spans="1:15" x14ac:dyDescent="0.2">
      <c r="A5888" t="s">
        <v>7817</v>
      </c>
      <c r="B5888" t="s">
        <v>580</v>
      </c>
      <c r="C5888" t="s">
        <v>15</v>
      </c>
      <c r="D5888">
        <v>1</v>
      </c>
      <c r="E5888" s="1">
        <v>45795</v>
      </c>
      <c r="F5888" s="1">
        <v>45799</v>
      </c>
      <c r="G5888">
        <v>7</v>
      </c>
      <c r="H5888" s="1">
        <v>45808</v>
      </c>
      <c r="I5888">
        <v>9</v>
      </c>
      <c r="J5888" t="s">
        <v>16</v>
      </c>
      <c r="K5888" t="s">
        <v>41</v>
      </c>
      <c r="L5888" t="s">
        <v>33</v>
      </c>
      <c r="M5888">
        <v>55990</v>
      </c>
      <c r="N5888" t="str">
        <f>TEXT(tblorders[[#This Row],[order_date]], "mmm-yyyy")</f>
        <v>May-2025</v>
      </c>
      <c r="O5888">
        <f>tblorders[[#This Row],[actual_delivery_days]] -tblorders[[#This Row],[expected_delivery_days]]</f>
        <v>2</v>
      </c>
    </row>
    <row r="5889" spans="1:15" x14ac:dyDescent="0.2">
      <c r="A5889" t="s">
        <v>7818</v>
      </c>
      <c r="B5889" t="s">
        <v>472</v>
      </c>
      <c r="C5889" t="s">
        <v>15</v>
      </c>
      <c r="D5889">
        <v>1</v>
      </c>
      <c r="E5889" s="1">
        <v>45646</v>
      </c>
      <c r="F5889" s="1">
        <v>45647</v>
      </c>
      <c r="G5889">
        <v>10</v>
      </c>
      <c r="H5889" s="1">
        <v>45658</v>
      </c>
      <c r="I5889">
        <v>11</v>
      </c>
      <c r="J5889" t="s">
        <v>16</v>
      </c>
      <c r="K5889" t="s">
        <v>25</v>
      </c>
      <c r="L5889" t="s">
        <v>18</v>
      </c>
      <c r="M5889">
        <v>55990</v>
      </c>
      <c r="N5889" t="str">
        <f>TEXT(tblorders[[#This Row],[order_date]], "mmm-yyyy")</f>
        <v>Dec-2024</v>
      </c>
      <c r="O5889">
        <f>tblorders[[#This Row],[actual_delivery_days]] -tblorders[[#This Row],[expected_delivery_days]]</f>
        <v>1</v>
      </c>
    </row>
    <row r="5890" spans="1:15" x14ac:dyDescent="0.2">
      <c r="A5890" t="s">
        <v>7819</v>
      </c>
      <c r="B5890" t="s">
        <v>3265</v>
      </c>
      <c r="C5890" t="s">
        <v>29</v>
      </c>
      <c r="D5890">
        <v>1</v>
      </c>
      <c r="E5890" s="1">
        <v>45418</v>
      </c>
      <c r="F5890" s="1">
        <v>45422</v>
      </c>
      <c r="G5890">
        <v>7</v>
      </c>
      <c r="H5890" s="1">
        <v>45428</v>
      </c>
      <c r="I5890">
        <v>6</v>
      </c>
      <c r="J5890" t="s">
        <v>16</v>
      </c>
      <c r="K5890" t="s">
        <v>17</v>
      </c>
      <c r="L5890" t="s">
        <v>26</v>
      </c>
      <c r="M5890">
        <v>11000</v>
      </c>
      <c r="N5890" t="str">
        <f>TEXT(tblorders[[#This Row],[order_date]], "mmm-yyyy")</f>
        <v>May-2024</v>
      </c>
      <c r="O5890">
        <f>tblorders[[#This Row],[actual_delivery_days]] -tblorders[[#This Row],[expected_delivery_days]]</f>
        <v>-1</v>
      </c>
    </row>
    <row r="5891" spans="1:15" x14ac:dyDescent="0.2">
      <c r="A5891" t="s">
        <v>7820</v>
      </c>
      <c r="B5891" t="s">
        <v>6309</v>
      </c>
      <c r="C5891" t="s">
        <v>29</v>
      </c>
      <c r="D5891">
        <v>1</v>
      </c>
      <c r="E5891" s="1">
        <v>44634</v>
      </c>
      <c r="F5891" s="1">
        <v>44635</v>
      </c>
      <c r="G5891">
        <v>10</v>
      </c>
      <c r="H5891" s="1">
        <v>44643</v>
      </c>
      <c r="I5891">
        <v>8</v>
      </c>
      <c r="J5891" t="s">
        <v>16</v>
      </c>
      <c r="K5891" t="s">
        <v>41</v>
      </c>
      <c r="L5891" t="s">
        <v>18</v>
      </c>
      <c r="M5891">
        <v>11000</v>
      </c>
      <c r="N5891" t="str">
        <f>TEXT(tblorders[[#This Row],[order_date]], "mmm-yyyy")</f>
        <v>Mar-2022</v>
      </c>
      <c r="O5891">
        <f>tblorders[[#This Row],[actual_delivery_days]] -tblorders[[#This Row],[expected_delivery_days]]</f>
        <v>-2</v>
      </c>
    </row>
    <row r="5892" spans="1:15" x14ac:dyDescent="0.2">
      <c r="A5892" t="s">
        <v>7821</v>
      </c>
      <c r="B5892" t="s">
        <v>1672</v>
      </c>
      <c r="C5892" t="s">
        <v>44</v>
      </c>
      <c r="D5892">
        <v>1</v>
      </c>
      <c r="E5892" s="1">
        <v>45592</v>
      </c>
      <c r="F5892" s="1">
        <v>45597</v>
      </c>
      <c r="G5892">
        <v>7</v>
      </c>
      <c r="H5892" s="1">
        <v>45604</v>
      </c>
      <c r="I5892">
        <v>7</v>
      </c>
      <c r="J5892" t="s">
        <v>16</v>
      </c>
      <c r="K5892" t="s">
        <v>17</v>
      </c>
      <c r="L5892" t="s">
        <v>26</v>
      </c>
      <c r="M5892">
        <v>50990</v>
      </c>
      <c r="N5892" t="str">
        <f>TEXT(tblorders[[#This Row],[order_date]], "mmm-yyyy")</f>
        <v>Oct-2024</v>
      </c>
      <c r="O5892">
        <f>tblorders[[#This Row],[actual_delivery_days]] -tblorders[[#This Row],[expected_delivery_days]]</f>
        <v>0</v>
      </c>
    </row>
    <row r="5893" spans="1:15" x14ac:dyDescent="0.2">
      <c r="A5893" t="s">
        <v>7822</v>
      </c>
      <c r="B5893" t="s">
        <v>1532</v>
      </c>
      <c r="C5893" t="s">
        <v>15</v>
      </c>
      <c r="D5893">
        <v>1</v>
      </c>
      <c r="E5893" s="1">
        <v>45483</v>
      </c>
      <c r="F5893" s="1">
        <v>45486</v>
      </c>
      <c r="G5893">
        <v>7</v>
      </c>
      <c r="H5893" s="1">
        <v>45494</v>
      </c>
      <c r="I5893">
        <v>8</v>
      </c>
      <c r="J5893" t="s">
        <v>16</v>
      </c>
      <c r="K5893" t="s">
        <v>17</v>
      </c>
      <c r="L5893" t="s">
        <v>26</v>
      </c>
      <c r="M5893">
        <v>55990</v>
      </c>
      <c r="N5893" t="str">
        <f>TEXT(tblorders[[#This Row],[order_date]], "mmm-yyyy")</f>
        <v>Jul-2024</v>
      </c>
      <c r="O5893">
        <f>tblorders[[#This Row],[actual_delivery_days]] -tblorders[[#This Row],[expected_delivery_days]]</f>
        <v>1</v>
      </c>
    </row>
    <row r="5894" spans="1:15" x14ac:dyDescent="0.2">
      <c r="A5894" t="s">
        <v>7823</v>
      </c>
      <c r="B5894" t="s">
        <v>93</v>
      </c>
      <c r="C5894" t="s">
        <v>44</v>
      </c>
      <c r="D5894">
        <v>1</v>
      </c>
      <c r="E5894" s="1">
        <v>45552</v>
      </c>
      <c r="F5894" s="1">
        <v>45557</v>
      </c>
      <c r="G5894">
        <v>5</v>
      </c>
      <c r="H5894" s="1">
        <v>45563</v>
      </c>
      <c r="I5894">
        <v>6</v>
      </c>
      <c r="J5894" t="s">
        <v>16</v>
      </c>
      <c r="K5894" t="s">
        <v>25</v>
      </c>
      <c r="L5894" t="s">
        <v>33</v>
      </c>
      <c r="M5894">
        <v>50990</v>
      </c>
      <c r="N5894" t="str">
        <f>TEXT(tblorders[[#This Row],[order_date]], "mmm-yyyy")</f>
        <v>Sep-2024</v>
      </c>
      <c r="O5894">
        <f>tblorders[[#This Row],[actual_delivery_days]] -tblorders[[#This Row],[expected_delivery_days]]</f>
        <v>1</v>
      </c>
    </row>
    <row r="5895" spans="1:15" x14ac:dyDescent="0.2">
      <c r="A5895" t="s">
        <v>7824</v>
      </c>
      <c r="B5895" t="s">
        <v>1696</v>
      </c>
      <c r="C5895" t="s">
        <v>15</v>
      </c>
      <c r="D5895">
        <v>1</v>
      </c>
      <c r="E5895" s="1">
        <v>45567</v>
      </c>
      <c r="F5895" s="1">
        <v>45568</v>
      </c>
      <c r="G5895">
        <v>7</v>
      </c>
      <c r="H5895" s="1">
        <v>45576</v>
      </c>
      <c r="I5895">
        <v>8</v>
      </c>
      <c r="J5895" t="s">
        <v>16</v>
      </c>
      <c r="K5895" t="s">
        <v>41</v>
      </c>
      <c r="L5895" t="s">
        <v>26</v>
      </c>
      <c r="M5895">
        <v>55990</v>
      </c>
      <c r="N5895" t="str">
        <f>TEXT(tblorders[[#This Row],[order_date]], "mmm-yyyy")</f>
        <v>Oct-2024</v>
      </c>
      <c r="O5895">
        <f>tblorders[[#This Row],[actual_delivery_days]] -tblorders[[#This Row],[expected_delivery_days]]</f>
        <v>1</v>
      </c>
    </row>
    <row r="5896" spans="1:15" x14ac:dyDescent="0.2">
      <c r="A5896" t="s">
        <v>7825</v>
      </c>
      <c r="B5896" t="s">
        <v>2003</v>
      </c>
      <c r="C5896" t="s">
        <v>32</v>
      </c>
      <c r="D5896">
        <v>1</v>
      </c>
      <c r="E5896" s="1">
        <v>45799</v>
      </c>
      <c r="F5896" s="1">
        <v>45804</v>
      </c>
      <c r="G5896">
        <v>5</v>
      </c>
      <c r="H5896" s="1">
        <v>45809</v>
      </c>
      <c r="I5896">
        <v>5</v>
      </c>
      <c r="J5896" t="s">
        <v>16</v>
      </c>
      <c r="K5896" t="s">
        <v>41</v>
      </c>
      <c r="L5896" t="s">
        <v>18</v>
      </c>
      <c r="M5896">
        <v>45000</v>
      </c>
      <c r="N5896" t="str">
        <f>TEXT(tblorders[[#This Row],[order_date]], "mmm-yyyy")</f>
        <v>May-2025</v>
      </c>
      <c r="O5896">
        <f>tblorders[[#This Row],[actual_delivery_days]] -tblorders[[#This Row],[expected_delivery_days]]</f>
        <v>0</v>
      </c>
    </row>
    <row r="5897" spans="1:15" x14ac:dyDescent="0.2">
      <c r="A5897" t="s">
        <v>7826</v>
      </c>
      <c r="B5897" t="s">
        <v>2640</v>
      </c>
      <c r="C5897" t="s">
        <v>21</v>
      </c>
      <c r="D5897">
        <v>1</v>
      </c>
      <c r="E5897" s="1">
        <v>45588</v>
      </c>
      <c r="F5897" s="1">
        <v>45590</v>
      </c>
      <c r="G5897">
        <v>10</v>
      </c>
      <c r="H5897" s="1">
        <v>45603</v>
      </c>
      <c r="I5897">
        <v>13</v>
      </c>
      <c r="J5897" t="s">
        <v>16</v>
      </c>
      <c r="K5897" t="s">
        <v>41</v>
      </c>
      <c r="L5897" t="s">
        <v>22</v>
      </c>
      <c r="M5897">
        <v>89990</v>
      </c>
      <c r="N5897" t="str">
        <f>TEXT(tblorders[[#This Row],[order_date]], "mmm-yyyy")</f>
        <v>Oct-2024</v>
      </c>
      <c r="O5897">
        <f>tblorders[[#This Row],[actual_delivery_days]] -tblorders[[#This Row],[expected_delivery_days]]</f>
        <v>3</v>
      </c>
    </row>
    <row r="5898" spans="1:15" x14ac:dyDescent="0.2">
      <c r="A5898" t="s">
        <v>7827</v>
      </c>
      <c r="B5898" t="s">
        <v>4819</v>
      </c>
      <c r="C5898" t="s">
        <v>32</v>
      </c>
      <c r="D5898">
        <v>1</v>
      </c>
      <c r="E5898" s="1">
        <v>45491</v>
      </c>
      <c r="F5898" s="1">
        <v>45492</v>
      </c>
      <c r="G5898">
        <v>10</v>
      </c>
      <c r="H5898" s="1">
        <v>45501</v>
      </c>
      <c r="I5898">
        <v>9</v>
      </c>
      <c r="J5898" t="s">
        <v>16</v>
      </c>
      <c r="K5898" t="s">
        <v>41</v>
      </c>
      <c r="L5898" t="s">
        <v>22</v>
      </c>
      <c r="M5898">
        <v>45000</v>
      </c>
      <c r="N5898" t="str">
        <f>TEXT(tblorders[[#This Row],[order_date]], "mmm-yyyy")</f>
        <v>Jul-2024</v>
      </c>
      <c r="O5898">
        <f>tblorders[[#This Row],[actual_delivery_days]] -tblorders[[#This Row],[expected_delivery_days]]</f>
        <v>-1</v>
      </c>
    </row>
    <row r="5899" spans="1:15" x14ac:dyDescent="0.2">
      <c r="A5899" t="s">
        <v>7828</v>
      </c>
      <c r="B5899" t="s">
        <v>6385</v>
      </c>
      <c r="C5899" t="s">
        <v>21</v>
      </c>
      <c r="D5899">
        <v>1</v>
      </c>
      <c r="E5899" s="1">
        <v>45706</v>
      </c>
      <c r="F5899" s="1">
        <v>45707</v>
      </c>
      <c r="G5899">
        <v>5</v>
      </c>
      <c r="H5899" s="1">
        <v>45713</v>
      </c>
      <c r="I5899">
        <v>6</v>
      </c>
      <c r="J5899" t="s">
        <v>16</v>
      </c>
      <c r="K5899" t="s">
        <v>25</v>
      </c>
      <c r="L5899" t="s">
        <v>33</v>
      </c>
      <c r="M5899">
        <v>89990</v>
      </c>
      <c r="N5899" t="str">
        <f>TEXT(tblorders[[#This Row],[order_date]], "mmm-yyyy")</f>
        <v>Feb-2025</v>
      </c>
      <c r="O5899">
        <f>tblorders[[#This Row],[actual_delivery_days]] -tblorders[[#This Row],[expected_delivery_days]]</f>
        <v>1</v>
      </c>
    </row>
    <row r="5900" spans="1:15" x14ac:dyDescent="0.2">
      <c r="A5900" t="s">
        <v>7829</v>
      </c>
      <c r="B5900" t="s">
        <v>1229</v>
      </c>
      <c r="C5900" t="s">
        <v>44</v>
      </c>
      <c r="D5900">
        <v>1</v>
      </c>
      <c r="E5900" s="1">
        <v>45589</v>
      </c>
      <c r="F5900" s="1">
        <v>45592</v>
      </c>
      <c r="G5900">
        <v>10</v>
      </c>
      <c r="H5900" s="1">
        <v>45603</v>
      </c>
      <c r="I5900">
        <v>11</v>
      </c>
      <c r="J5900" t="s">
        <v>16</v>
      </c>
      <c r="K5900" t="s">
        <v>25</v>
      </c>
      <c r="L5900" t="s">
        <v>58</v>
      </c>
      <c r="M5900">
        <v>50990</v>
      </c>
      <c r="N5900" t="str">
        <f>TEXT(tblorders[[#This Row],[order_date]], "mmm-yyyy")</f>
        <v>Oct-2024</v>
      </c>
      <c r="O5900">
        <f>tblorders[[#This Row],[actual_delivery_days]] -tblorders[[#This Row],[expected_delivery_days]]</f>
        <v>1</v>
      </c>
    </row>
    <row r="5901" spans="1:15" x14ac:dyDescent="0.2">
      <c r="A5901" t="s">
        <v>7830</v>
      </c>
      <c r="B5901" t="s">
        <v>4100</v>
      </c>
      <c r="C5901" t="s">
        <v>55</v>
      </c>
      <c r="D5901">
        <v>1</v>
      </c>
      <c r="E5901" s="1">
        <v>45245</v>
      </c>
      <c r="F5901" s="1">
        <v>45247</v>
      </c>
      <c r="G5901">
        <v>10</v>
      </c>
      <c r="H5901" s="1">
        <v>45257</v>
      </c>
      <c r="I5901">
        <v>10</v>
      </c>
      <c r="J5901" t="s">
        <v>16</v>
      </c>
      <c r="K5901" t="s">
        <v>41</v>
      </c>
      <c r="L5901" t="s">
        <v>26</v>
      </c>
      <c r="M5901">
        <v>99990</v>
      </c>
      <c r="N5901" t="str">
        <f>TEXT(tblorders[[#This Row],[order_date]], "mmm-yyyy")</f>
        <v>Nov-2023</v>
      </c>
      <c r="O5901">
        <f>tblorders[[#This Row],[actual_delivery_days]] -tblorders[[#This Row],[expected_delivery_days]]</f>
        <v>0</v>
      </c>
    </row>
    <row r="5902" spans="1:15" x14ac:dyDescent="0.2">
      <c r="A5902" t="s">
        <v>7831</v>
      </c>
      <c r="B5902" t="s">
        <v>3145</v>
      </c>
      <c r="C5902" t="s">
        <v>44</v>
      </c>
      <c r="D5902">
        <v>2</v>
      </c>
      <c r="E5902" s="1">
        <v>45553</v>
      </c>
      <c r="F5902" s="1">
        <v>45557</v>
      </c>
      <c r="G5902">
        <v>10</v>
      </c>
      <c r="H5902" s="1">
        <v>45565</v>
      </c>
      <c r="I5902">
        <v>8</v>
      </c>
      <c r="J5902" t="s">
        <v>16</v>
      </c>
      <c r="K5902" t="s">
        <v>17</v>
      </c>
      <c r="L5902" t="s">
        <v>22</v>
      </c>
      <c r="M5902">
        <v>101980</v>
      </c>
      <c r="N5902" t="str">
        <f>TEXT(tblorders[[#This Row],[order_date]], "mmm-yyyy")</f>
        <v>Sep-2024</v>
      </c>
      <c r="O5902">
        <f>tblorders[[#This Row],[actual_delivery_days]] -tblorders[[#This Row],[expected_delivery_days]]</f>
        <v>-2</v>
      </c>
    </row>
    <row r="5903" spans="1:15" x14ac:dyDescent="0.2">
      <c r="A5903" t="s">
        <v>7832</v>
      </c>
      <c r="B5903" t="s">
        <v>1982</v>
      </c>
      <c r="C5903" t="s">
        <v>32</v>
      </c>
      <c r="D5903">
        <v>1</v>
      </c>
      <c r="E5903" s="1">
        <v>45431</v>
      </c>
      <c r="F5903" s="1">
        <v>45432</v>
      </c>
      <c r="G5903">
        <v>7</v>
      </c>
      <c r="H5903" s="1">
        <v>45442</v>
      </c>
      <c r="I5903">
        <v>10</v>
      </c>
      <c r="J5903" t="s">
        <v>40</v>
      </c>
      <c r="K5903" t="s">
        <v>17</v>
      </c>
      <c r="L5903" t="s">
        <v>22</v>
      </c>
      <c r="M5903">
        <v>45000</v>
      </c>
      <c r="N5903" t="str">
        <f>TEXT(tblorders[[#This Row],[order_date]], "mmm-yyyy")</f>
        <v>May-2024</v>
      </c>
      <c r="O5903">
        <f>tblorders[[#This Row],[actual_delivery_days]] -tblorders[[#This Row],[expected_delivery_days]]</f>
        <v>3</v>
      </c>
    </row>
    <row r="5904" spans="1:15" x14ac:dyDescent="0.2">
      <c r="A5904" t="s">
        <v>7833</v>
      </c>
      <c r="B5904" t="s">
        <v>675</v>
      </c>
      <c r="C5904" t="s">
        <v>32</v>
      </c>
      <c r="D5904">
        <v>2</v>
      </c>
      <c r="E5904" s="1">
        <v>45663</v>
      </c>
      <c r="F5904" s="1">
        <v>45668</v>
      </c>
      <c r="G5904">
        <v>7</v>
      </c>
      <c r="H5904" s="1">
        <v>45675</v>
      </c>
      <c r="I5904">
        <v>7</v>
      </c>
      <c r="J5904" t="s">
        <v>16</v>
      </c>
      <c r="K5904" t="s">
        <v>25</v>
      </c>
      <c r="L5904" t="s">
        <v>22</v>
      </c>
      <c r="M5904">
        <v>90000</v>
      </c>
      <c r="N5904" t="str">
        <f>TEXT(tblorders[[#This Row],[order_date]], "mmm-yyyy")</f>
        <v>Jan-2025</v>
      </c>
      <c r="O5904">
        <f>tblorders[[#This Row],[actual_delivery_days]] -tblorders[[#This Row],[expected_delivery_days]]</f>
        <v>0</v>
      </c>
    </row>
    <row r="5905" spans="1:15" x14ac:dyDescent="0.2">
      <c r="A5905" t="s">
        <v>7834</v>
      </c>
      <c r="B5905" t="s">
        <v>624</v>
      </c>
      <c r="C5905" t="s">
        <v>29</v>
      </c>
      <c r="D5905">
        <v>1</v>
      </c>
      <c r="E5905" s="1">
        <v>45781</v>
      </c>
      <c r="F5905" s="1">
        <v>45786</v>
      </c>
      <c r="G5905">
        <v>5</v>
      </c>
      <c r="H5905" s="1">
        <v>45791</v>
      </c>
      <c r="I5905">
        <v>5</v>
      </c>
      <c r="J5905" t="s">
        <v>16</v>
      </c>
      <c r="K5905" t="s">
        <v>17</v>
      </c>
      <c r="L5905" t="s">
        <v>58</v>
      </c>
      <c r="M5905">
        <v>11000</v>
      </c>
      <c r="N5905" t="str">
        <f>TEXT(tblorders[[#This Row],[order_date]], "mmm-yyyy")</f>
        <v>May-2025</v>
      </c>
      <c r="O5905">
        <f>tblorders[[#This Row],[actual_delivery_days]] -tblorders[[#This Row],[expected_delivery_days]]</f>
        <v>0</v>
      </c>
    </row>
    <row r="5906" spans="1:15" x14ac:dyDescent="0.2">
      <c r="A5906" t="s">
        <v>7835</v>
      </c>
      <c r="B5906" t="s">
        <v>1462</v>
      </c>
      <c r="C5906" t="s">
        <v>15</v>
      </c>
      <c r="D5906">
        <v>1</v>
      </c>
      <c r="E5906" s="1">
        <v>45666</v>
      </c>
      <c r="F5906" s="1">
        <v>45671</v>
      </c>
      <c r="G5906">
        <v>7</v>
      </c>
      <c r="H5906" s="1">
        <v>45681</v>
      </c>
      <c r="I5906">
        <v>10</v>
      </c>
      <c r="J5906" t="s">
        <v>16</v>
      </c>
      <c r="K5906" t="s">
        <v>41</v>
      </c>
      <c r="L5906" t="s">
        <v>22</v>
      </c>
      <c r="M5906">
        <v>55990</v>
      </c>
      <c r="N5906" t="str">
        <f>TEXT(tblorders[[#This Row],[order_date]], "mmm-yyyy")</f>
        <v>Jan-2025</v>
      </c>
      <c r="O5906">
        <f>tblorders[[#This Row],[actual_delivery_days]] -tblorders[[#This Row],[expected_delivery_days]]</f>
        <v>3</v>
      </c>
    </row>
    <row r="5907" spans="1:15" x14ac:dyDescent="0.2">
      <c r="A5907" t="s">
        <v>7836</v>
      </c>
      <c r="B5907" t="s">
        <v>1198</v>
      </c>
      <c r="C5907" t="s">
        <v>21</v>
      </c>
      <c r="D5907">
        <v>2</v>
      </c>
      <c r="E5907" s="1">
        <v>45583</v>
      </c>
      <c r="F5907" s="1">
        <v>45585</v>
      </c>
      <c r="G5907">
        <v>5</v>
      </c>
      <c r="H5907" s="1">
        <v>45590</v>
      </c>
      <c r="I5907">
        <v>5</v>
      </c>
      <c r="J5907" t="s">
        <v>16</v>
      </c>
      <c r="K5907" t="s">
        <v>41</v>
      </c>
      <c r="L5907" t="s">
        <v>33</v>
      </c>
      <c r="M5907">
        <v>179980</v>
      </c>
      <c r="N5907" t="str">
        <f>TEXT(tblorders[[#This Row],[order_date]], "mmm-yyyy")</f>
        <v>Oct-2024</v>
      </c>
      <c r="O5907">
        <f>tblorders[[#This Row],[actual_delivery_days]] -tblorders[[#This Row],[expected_delivery_days]]</f>
        <v>0</v>
      </c>
    </row>
    <row r="5908" spans="1:15" x14ac:dyDescent="0.2">
      <c r="A5908" t="s">
        <v>7837</v>
      </c>
      <c r="B5908" t="s">
        <v>1174</v>
      </c>
      <c r="C5908" t="s">
        <v>29</v>
      </c>
      <c r="D5908">
        <v>1</v>
      </c>
      <c r="E5908" s="1">
        <v>44902</v>
      </c>
      <c r="F5908" s="1">
        <v>44907</v>
      </c>
      <c r="G5908">
        <v>5</v>
      </c>
      <c r="H5908" s="1">
        <v>44912</v>
      </c>
      <c r="I5908">
        <v>5</v>
      </c>
      <c r="J5908" t="s">
        <v>16</v>
      </c>
      <c r="K5908" t="s">
        <v>25</v>
      </c>
      <c r="L5908" t="s">
        <v>18</v>
      </c>
      <c r="M5908">
        <v>11000</v>
      </c>
      <c r="N5908" t="str">
        <f>TEXT(tblorders[[#This Row],[order_date]], "mmm-yyyy")</f>
        <v>Dec-2022</v>
      </c>
      <c r="O5908">
        <f>tblorders[[#This Row],[actual_delivery_days]] -tblorders[[#This Row],[expected_delivery_days]]</f>
        <v>0</v>
      </c>
    </row>
    <row r="5909" spans="1:15" x14ac:dyDescent="0.2">
      <c r="A5909" t="s">
        <v>7838</v>
      </c>
      <c r="B5909" t="s">
        <v>4873</v>
      </c>
      <c r="C5909" t="s">
        <v>15</v>
      </c>
      <c r="D5909">
        <v>2</v>
      </c>
      <c r="E5909" s="1">
        <v>45805</v>
      </c>
      <c r="F5909" s="1">
        <v>45810</v>
      </c>
      <c r="G5909">
        <v>7</v>
      </c>
      <c r="H5909" s="1">
        <v>45817</v>
      </c>
      <c r="I5909">
        <v>7</v>
      </c>
      <c r="J5909" t="s">
        <v>16</v>
      </c>
      <c r="K5909" t="s">
        <v>41</v>
      </c>
      <c r="L5909" t="s">
        <v>26</v>
      </c>
      <c r="M5909">
        <v>111980</v>
      </c>
      <c r="N5909" t="str">
        <f>TEXT(tblorders[[#This Row],[order_date]], "mmm-yyyy")</f>
        <v>May-2025</v>
      </c>
      <c r="O5909">
        <f>tblorders[[#This Row],[actual_delivery_days]] -tblorders[[#This Row],[expected_delivery_days]]</f>
        <v>0</v>
      </c>
    </row>
    <row r="5910" spans="1:15" x14ac:dyDescent="0.2">
      <c r="A5910" t="s">
        <v>7839</v>
      </c>
      <c r="B5910" t="s">
        <v>2027</v>
      </c>
      <c r="C5910" t="s">
        <v>15</v>
      </c>
      <c r="D5910">
        <v>2</v>
      </c>
      <c r="E5910" s="1">
        <v>45237</v>
      </c>
      <c r="F5910" s="1">
        <v>45241</v>
      </c>
      <c r="G5910">
        <v>5</v>
      </c>
      <c r="H5910" s="1">
        <v>45245</v>
      </c>
      <c r="I5910">
        <v>4</v>
      </c>
      <c r="J5910" t="s">
        <v>16</v>
      </c>
      <c r="K5910" t="s">
        <v>17</v>
      </c>
      <c r="L5910" t="s">
        <v>58</v>
      </c>
      <c r="M5910">
        <v>111980</v>
      </c>
      <c r="N5910" t="str">
        <f>TEXT(tblorders[[#This Row],[order_date]], "mmm-yyyy")</f>
        <v>Nov-2023</v>
      </c>
      <c r="O5910">
        <f>tblorders[[#This Row],[actual_delivery_days]] -tblorders[[#This Row],[expected_delivery_days]]</f>
        <v>-1</v>
      </c>
    </row>
    <row r="5911" spans="1:15" x14ac:dyDescent="0.2">
      <c r="A5911" t="s">
        <v>7840</v>
      </c>
      <c r="B5911" t="s">
        <v>2923</v>
      </c>
      <c r="C5911" t="s">
        <v>32</v>
      </c>
      <c r="D5911">
        <v>1</v>
      </c>
      <c r="E5911" s="1">
        <v>45340</v>
      </c>
      <c r="F5911" s="1">
        <v>45341</v>
      </c>
      <c r="G5911">
        <v>5</v>
      </c>
      <c r="H5911" s="1">
        <v>45349</v>
      </c>
      <c r="I5911">
        <v>8</v>
      </c>
      <c r="J5911" t="s">
        <v>16</v>
      </c>
      <c r="K5911" t="s">
        <v>41</v>
      </c>
      <c r="L5911" t="s">
        <v>58</v>
      </c>
      <c r="M5911">
        <v>45000</v>
      </c>
      <c r="N5911" t="str">
        <f>TEXT(tblorders[[#This Row],[order_date]], "mmm-yyyy")</f>
        <v>Feb-2024</v>
      </c>
      <c r="O5911">
        <f>tblorders[[#This Row],[actual_delivery_days]] -tblorders[[#This Row],[expected_delivery_days]]</f>
        <v>3</v>
      </c>
    </row>
    <row r="5912" spans="1:15" x14ac:dyDescent="0.2">
      <c r="A5912" t="s">
        <v>7841</v>
      </c>
      <c r="B5912" t="s">
        <v>4019</v>
      </c>
      <c r="C5912" t="s">
        <v>32</v>
      </c>
      <c r="D5912">
        <v>1</v>
      </c>
      <c r="E5912" s="1">
        <v>45036</v>
      </c>
      <c r="F5912" s="1">
        <v>45040</v>
      </c>
      <c r="G5912">
        <v>7</v>
      </c>
      <c r="H5912" s="1">
        <v>45047</v>
      </c>
      <c r="I5912">
        <v>7</v>
      </c>
      <c r="J5912" t="s">
        <v>16</v>
      </c>
      <c r="K5912" t="s">
        <v>25</v>
      </c>
      <c r="L5912" t="s">
        <v>22</v>
      </c>
      <c r="M5912">
        <v>45000</v>
      </c>
      <c r="N5912" t="str">
        <f>TEXT(tblorders[[#This Row],[order_date]], "mmm-yyyy")</f>
        <v>Apr-2023</v>
      </c>
      <c r="O5912">
        <f>tblorders[[#This Row],[actual_delivery_days]] -tblorders[[#This Row],[expected_delivery_days]]</f>
        <v>0</v>
      </c>
    </row>
    <row r="5913" spans="1:15" x14ac:dyDescent="0.2">
      <c r="A5913" t="s">
        <v>7842</v>
      </c>
      <c r="B5913" t="s">
        <v>4312</v>
      </c>
      <c r="C5913" t="s">
        <v>32</v>
      </c>
      <c r="D5913">
        <v>1</v>
      </c>
      <c r="E5913" s="1">
        <v>45455</v>
      </c>
      <c r="F5913" s="1">
        <v>45457</v>
      </c>
      <c r="G5913">
        <v>7</v>
      </c>
      <c r="H5913" s="1">
        <v>45464</v>
      </c>
      <c r="I5913">
        <v>7</v>
      </c>
      <c r="J5913" t="s">
        <v>16</v>
      </c>
      <c r="K5913" t="s">
        <v>41</v>
      </c>
      <c r="L5913" t="s">
        <v>58</v>
      </c>
      <c r="M5913">
        <v>45000</v>
      </c>
      <c r="N5913" t="str">
        <f>TEXT(tblorders[[#This Row],[order_date]], "mmm-yyyy")</f>
        <v>Jun-2024</v>
      </c>
      <c r="O5913">
        <f>tblorders[[#This Row],[actual_delivery_days]] -tblorders[[#This Row],[expected_delivery_days]]</f>
        <v>0</v>
      </c>
    </row>
    <row r="5914" spans="1:15" x14ac:dyDescent="0.2">
      <c r="A5914" t="s">
        <v>7843</v>
      </c>
      <c r="B5914" t="s">
        <v>2197</v>
      </c>
      <c r="C5914" t="s">
        <v>29</v>
      </c>
      <c r="D5914">
        <v>1</v>
      </c>
      <c r="E5914" s="1">
        <v>45078</v>
      </c>
      <c r="F5914" s="1">
        <v>45083</v>
      </c>
      <c r="G5914">
        <v>5</v>
      </c>
      <c r="H5914" s="1">
        <v>45091</v>
      </c>
      <c r="I5914">
        <v>8</v>
      </c>
      <c r="J5914" t="s">
        <v>16</v>
      </c>
      <c r="K5914" t="s">
        <v>41</v>
      </c>
      <c r="L5914" t="s">
        <v>58</v>
      </c>
      <c r="M5914">
        <v>11000</v>
      </c>
      <c r="N5914" t="str">
        <f>TEXT(tblorders[[#This Row],[order_date]], "mmm-yyyy")</f>
        <v>Jun-2023</v>
      </c>
      <c r="O5914">
        <f>tblorders[[#This Row],[actual_delivery_days]] -tblorders[[#This Row],[expected_delivery_days]]</f>
        <v>3</v>
      </c>
    </row>
    <row r="5915" spans="1:15" x14ac:dyDescent="0.2">
      <c r="A5915" t="s">
        <v>7844</v>
      </c>
      <c r="B5915" t="s">
        <v>2344</v>
      </c>
      <c r="C5915" t="s">
        <v>15</v>
      </c>
      <c r="D5915">
        <v>1</v>
      </c>
      <c r="E5915" s="1">
        <v>45174</v>
      </c>
      <c r="F5915" s="1">
        <v>45178</v>
      </c>
      <c r="G5915">
        <v>7</v>
      </c>
      <c r="H5915" s="1">
        <v>45185</v>
      </c>
      <c r="I5915">
        <v>7</v>
      </c>
      <c r="J5915" t="s">
        <v>16</v>
      </c>
      <c r="K5915" t="s">
        <v>41</v>
      </c>
      <c r="L5915" t="s">
        <v>26</v>
      </c>
      <c r="M5915">
        <v>55990</v>
      </c>
      <c r="N5915" t="str">
        <f>TEXT(tblorders[[#This Row],[order_date]], "mmm-yyyy")</f>
        <v>Sep-2023</v>
      </c>
      <c r="O5915">
        <f>tblorders[[#This Row],[actual_delivery_days]] -tblorders[[#This Row],[expected_delivery_days]]</f>
        <v>0</v>
      </c>
    </row>
    <row r="5916" spans="1:15" x14ac:dyDescent="0.2">
      <c r="A5916" t="s">
        <v>7845</v>
      </c>
      <c r="B5916" t="s">
        <v>293</v>
      </c>
      <c r="C5916" t="s">
        <v>55</v>
      </c>
      <c r="D5916">
        <v>2</v>
      </c>
      <c r="E5916" s="1">
        <v>45333</v>
      </c>
      <c r="F5916" s="1">
        <v>45337</v>
      </c>
      <c r="G5916">
        <v>10</v>
      </c>
      <c r="H5916" s="1">
        <v>45350</v>
      </c>
      <c r="I5916">
        <v>13</v>
      </c>
      <c r="J5916" t="s">
        <v>16</v>
      </c>
      <c r="K5916" t="s">
        <v>41</v>
      </c>
      <c r="L5916" t="s">
        <v>33</v>
      </c>
      <c r="M5916">
        <v>199980</v>
      </c>
      <c r="N5916" t="str">
        <f>TEXT(tblorders[[#This Row],[order_date]], "mmm-yyyy")</f>
        <v>Feb-2024</v>
      </c>
      <c r="O5916">
        <f>tblorders[[#This Row],[actual_delivery_days]] -tblorders[[#This Row],[expected_delivery_days]]</f>
        <v>3</v>
      </c>
    </row>
    <row r="5917" spans="1:15" x14ac:dyDescent="0.2">
      <c r="A5917" t="s">
        <v>7846</v>
      </c>
      <c r="B5917" t="s">
        <v>136</v>
      </c>
      <c r="C5917" t="s">
        <v>15</v>
      </c>
      <c r="D5917">
        <v>1</v>
      </c>
      <c r="E5917" s="1">
        <v>45693</v>
      </c>
      <c r="F5917" s="1">
        <v>45697</v>
      </c>
      <c r="G5917">
        <v>5</v>
      </c>
      <c r="H5917" s="1">
        <v>45702</v>
      </c>
      <c r="I5917">
        <v>5</v>
      </c>
      <c r="J5917" t="s">
        <v>16</v>
      </c>
      <c r="K5917" t="s">
        <v>41</v>
      </c>
      <c r="L5917" t="s">
        <v>33</v>
      </c>
      <c r="M5917">
        <v>55990</v>
      </c>
      <c r="N5917" t="str">
        <f>TEXT(tblorders[[#This Row],[order_date]], "mmm-yyyy")</f>
        <v>Feb-2025</v>
      </c>
      <c r="O5917">
        <f>tblorders[[#This Row],[actual_delivery_days]] -tblorders[[#This Row],[expected_delivery_days]]</f>
        <v>0</v>
      </c>
    </row>
    <row r="5918" spans="1:15" x14ac:dyDescent="0.2">
      <c r="A5918" t="s">
        <v>7847</v>
      </c>
      <c r="B5918" t="s">
        <v>3429</v>
      </c>
      <c r="C5918" t="s">
        <v>32</v>
      </c>
      <c r="D5918">
        <v>1</v>
      </c>
      <c r="E5918" s="1">
        <v>45519</v>
      </c>
      <c r="F5918" s="1">
        <v>45522</v>
      </c>
      <c r="G5918">
        <v>7</v>
      </c>
      <c r="H5918" s="1">
        <v>45528</v>
      </c>
      <c r="I5918">
        <v>6</v>
      </c>
      <c r="J5918" t="s">
        <v>16</v>
      </c>
      <c r="K5918" t="s">
        <v>17</v>
      </c>
      <c r="L5918" t="s">
        <v>58</v>
      </c>
      <c r="M5918">
        <v>45000</v>
      </c>
      <c r="N5918" t="str">
        <f>TEXT(tblorders[[#This Row],[order_date]], "mmm-yyyy")</f>
        <v>Aug-2024</v>
      </c>
      <c r="O5918">
        <f>tblorders[[#This Row],[actual_delivery_days]] -tblorders[[#This Row],[expected_delivery_days]]</f>
        <v>-1</v>
      </c>
    </row>
    <row r="5919" spans="1:15" x14ac:dyDescent="0.2">
      <c r="A5919" t="s">
        <v>7848</v>
      </c>
      <c r="B5919" t="s">
        <v>3901</v>
      </c>
      <c r="C5919" t="s">
        <v>32</v>
      </c>
      <c r="D5919">
        <v>1</v>
      </c>
      <c r="E5919" s="1">
        <v>45393</v>
      </c>
      <c r="F5919" s="1">
        <v>45394</v>
      </c>
      <c r="G5919">
        <v>7</v>
      </c>
      <c r="H5919" s="1">
        <v>45403</v>
      </c>
      <c r="I5919">
        <v>9</v>
      </c>
      <c r="J5919" t="s">
        <v>16</v>
      </c>
      <c r="K5919" t="s">
        <v>25</v>
      </c>
      <c r="L5919" t="s">
        <v>18</v>
      </c>
      <c r="M5919">
        <v>45000</v>
      </c>
      <c r="N5919" t="str">
        <f>TEXT(tblorders[[#This Row],[order_date]], "mmm-yyyy")</f>
        <v>Apr-2024</v>
      </c>
      <c r="O5919">
        <f>tblorders[[#This Row],[actual_delivery_days]] -tblorders[[#This Row],[expected_delivery_days]]</f>
        <v>2</v>
      </c>
    </row>
    <row r="5920" spans="1:15" x14ac:dyDescent="0.2">
      <c r="A5920" t="s">
        <v>7849</v>
      </c>
      <c r="B5920" t="s">
        <v>312</v>
      </c>
      <c r="C5920" t="s">
        <v>21</v>
      </c>
      <c r="D5920">
        <v>1</v>
      </c>
      <c r="E5920" s="1">
        <v>45458</v>
      </c>
      <c r="F5920" s="1">
        <v>45462</v>
      </c>
      <c r="G5920">
        <v>5</v>
      </c>
      <c r="H5920" s="1">
        <v>45467</v>
      </c>
      <c r="I5920">
        <v>5</v>
      </c>
      <c r="J5920" t="s">
        <v>16</v>
      </c>
      <c r="K5920" t="s">
        <v>41</v>
      </c>
      <c r="L5920" t="s">
        <v>58</v>
      </c>
      <c r="M5920">
        <v>89990</v>
      </c>
      <c r="N5920" t="str">
        <f>TEXT(tblorders[[#This Row],[order_date]], "mmm-yyyy")</f>
        <v>Jun-2024</v>
      </c>
      <c r="O5920">
        <f>tblorders[[#This Row],[actual_delivery_days]] -tblorders[[#This Row],[expected_delivery_days]]</f>
        <v>0</v>
      </c>
    </row>
    <row r="5921" spans="1:15" x14ac:dyDescent="0.2">
      <c r="A5921" t="s">
        <v>7850</v>
      </c>
      <c r="B5921" t="s">
        <v>1026</v>
      </c>
      <c r="C5921" t="s">
        <v>15</v>
      </c>
      <c r="D5921">
        <v>1</v>
      </c>
      <c r="E5921" s="1">
        <v>45446</v>
      </c>
      <c r="F5921" s="1">
        <v>45449</v>
      </c>
      <c r="G5921">
        <v>7</v>
      </c>
      <c r="H5921" s="1">
        <v>45456</v>
      </c>
      <c r="I5921">
        <v>7</v>
      </c>
      <c r="J5921" t="s">
        <v>16</v>
      </c>
      <c r="K5921" t="s">
        <v>25</v>
      </c>
      <c r="L5921" t="s">
        <v>26</v>
      </c>
      <c r="M5921">
        <v>55990</v>
      </c>
      <c r="N5921" t="str">
        <f>TEXT(tblorders[[#This Row],[order_date]], "mmm-yyyy")</f>
        <v>Jun-2024</v>
      </c>
      <c r="O5921">
        <f>tblorders[[#This Row],[actual_delivery_days]] -tblorders[[#This Row],[expected_delivery_days]]</f>
        <v>0</v>
      </c>
    </row>
    <row r="5922" spans="1:15" x14ac:dyDescent="0.2">
      <c r="A5922" t="s">
        <v>7851</v>
      </c>
      <c r="B5922" t="s">
        <v>2110</v>
      </c>
      <c r="C5922" t="s">
        <v>32</v>
      </c>
      <c r="D5922">
        <v>1</v>
      </c>
      <c r="E5922" s="1">
        <v>44737</v>
      </c>
      <c r="F5922" s="1">
        <v>44738</v>
      </c>
      <c r="G5922">
        <v>10</v>
      </c>
      <c r="H5922" s="1">
        <v>44749</v>
      </c>
      <c r="I5922">
        <v>11</v>
      </c>
      <c r="J5922" t="s">
        <v>40</v>
      </c>
      <c r="K5922" t="s">
        <v>17</v>
      </c>
      <c r="L5922" t="s">
        <v>58</v>
      </c>
      <c r="M5922">
        <v>45000</v>
      </c>
      <c r="N5922" t="str">
        <f>TEXT(tblorders[[#This Row],[order_date]], "mmm-yyyy")</f>
        <v>Jun-2022</v>
      </c>
      <c r="O5922">
        <f>tblorders[[#This Row],[actual_delivery_days]] -tblorders[[#This Row],[expected_delivery_days]]</f>
        <v>1</v>
      </c>
    </row>
    <row r="5923" spans="1:15" x14ac:dyDescent="0.2">
      <c r="A5923" t="s">
        <v>7852</v>
      </c>
      <c r="B5923" t="s">
        <v>866</v>
      </c>
      <c r="C5923" t="s">
        <v>21</v>
      </c>
      <c r="D5923">
        <v>1</v>
      </c>
      <c r="E5923" s="1">
        <v>45305</v>
      </c>
      <c r="F5923" s="1">
        <v>45310</v>
      </c>
      <c r="G5923">
        <v>5</v>
      </c>
      <c r="H5923" s="1">
        <v>45316</v>
      </c>
      <c r="I5923">
        <v>6</v>
      </c>
      <c r="J5923" t="s">
        <v>16</v>
      </c>
      <c r="K5923" t="s">
        <v>41</v>
      </c>
      <c r="L5923" t="s">
        <v>22</v>
      </c>
      <c r="M5923">
        <v>89990</v>
      </c>
      <c r="N5923" t="str">
        <f>TEXT(tblorders[[#This Row],[order_date]], "mmm-yyyy")</f>
        <v>Jan-2024</v>
      </c>
      <c r="O5923">
        <f>tblorders[[#This Row],[actual_delivery_days]] -tblorders[[#This Row],[expected_delivery_days]]</f>
        <v>1</v>
      </c>
    </row>
    <row r="5924" spans="1:15" x14ac:dyDescent="0.2">
      <c r="A5924" t="s">
        <v>7853</v>
      </c>
      <c r="B5924" t="s">
        <v>4982</v>
      </c>
      <c r="C5924" t="s">
        <v>44</v>
      </c>
      <c r="D5924">
        <v>2</v>
      </c>
      <c r="E5924" s="1">
        <v>45133</v>
      </c>
      <c r="F5924" s="1">
        <v>45136</v>
      </c>
      <c r="G5924">
        <v>5</v>
      </c>
      <c r="H5924" s="1">
        <v>45142</v>
      </c>
      <c r="I5924">
        <v>6</v>
      </c>
      <c r="J5924" t="s">
        <v>16</v>
      </c>
      <c r="K5924" t="s">
        <v>17</v>
      </c>
      <c r="L5924" t="s">
        <v>33</v>
      </c>
      <c r="M5924">
        <v>101980</v>
      </c>
      <c r="N5924" t="str">
        <f>TEXT(tblorders[[#This Row],[order_date]], "mmm-yyyy")</f>
        <v>Jul-2023</v>
      </c>
      <c r="O5924">
        <f>tblorders[[#This Row],[actual_delivery_days]] -tblorders[[#This Row],[expected_delivery_days]]</f>
        <v>1</v>
      </c>
    </row>
    <row r="5925" spans="1:15" x14ac:dyDescent="0.2">
      <c r="A5925" t="s">
        <v>7854</v>
      </c>
      <c r="B5925" t="s">
        <v>1014</v>
      </c>
      <c r="C5925" t="s">
        <v>32</v>
      </c>
      <c r="D5925">
        <v>2</v>
      </c>
      <c r="E5925" s="1">
        <v>45672</v>
      </c>
      <c r="F5925" s="1">
        <v>45673</v>
      </c>
      <c r="G5925">
        <v>10</v>
      </c>
      <c r="H5925" s="1">
        <v>45683</v>
      </c>
      <c r="I5925">
        <v>10</v>
      </c>
      <c r="J5925" t="s">
        <v>16</v>
      </c>
      <c r="K5925" t="s">
        <v>41</v>
      </c>
      <c r="L5925" t="s">
        <v>33</v>
      </c>
      <c r="M5925">
        <v>90000</v>
      </c>
      <c r="N5925" t="str">
        <f>TEXT(tblorders[[#This Row],[order_date]], "mmm-yyyy")</f>
        <v>Jan-2025</v>
      </c>
      <c r="O5925">
        <f>tblorders[[#This Row],[actual_delivery_days]] -tblorders[[#This Row],[expected_delivery_days]]</f>
        <v>0</v>
      </c>
    </row>
    <row r="5926" spans="1:15" x14ac:dyDescent="0.2">
      <c r="A5926" t="s">
        <v>7855</v>
      </c>
      <c r="B5926" t="s">
        <v>923</v>
      </c>
      <c r="C5926" t="s">
        <v>44</v>
      </c>
      <c r="D5926">
        <v>1</v>
      </c>
      <c r="E5926" s="1">
        <v>45512</v>
      </c>
      <c r="F5926" s="1">
        <v>45514</v>
      </c>
      <c r="G5926">
        <v>10</v>
      </c>
      <c r="H5926" s="1">
        <v>45527</v>
      </c>
      <c r="I5926">
        <v>13</v>
      </c>
      <c r="J5926" t="s">
        <v>16</v>
      </c>
      <c r="K5926" t="s">
        <v>41</v>
      </c>
      <c r="L5926" t="s">
        <v>22</v>
      </c>
      <c r="M5926">
        <v>50990</v>
      </c>
      <c r="N5926" t="str">
        <f>TEXT(tblorders[[#This Row],[order_date]], "mmm-yyyy")</f>
        <v>Aug-2024</v>
      </c>
      <c r="O5926">
        <f>tblorders[[#This Row],[actual_delivery_days]] -tblorders[[#This Row],[expected_delivery_days]]</f>
        <v>3</v>
      </c>
    </row>
    <row r="5927" spans="1:15" x14ac:dyDescent="0.2">
      <c r="A5927" t="s">
        <v>7856</v>
      </c>
      <c r="B5927" t="s">
        <v>3842</v>
      </c>
      <c r="C5927" t="s">
        <v>21</v>
      </c>
      <c r="D5927">
        <v>1</v>
      </c>
      <c r="E5927" s="1">
        <v>45470</v>
      </c>
      <c r="F5927" s="1">
        <v>45472</v>
      </c>
      <c r="G5927">
        <v>7</v>
      </c>
      <c r="H5927" s="1">
        <v>45479</v>
      </c>
      <c r="I5927">
        <v>7</v>
      </c>
      <c r="J5927" t="s">
        <v>16</v>
      </c>
      <c r="K5927" t="s">
        <v>25</v>
      </c>
      <c r="L5927" t="s">
        <v>33</v>
      </c>
      <c r="M5927">
        <v>89990</v>
      </c>
      <c r="N5927" t="str">
        <f>TEXT(tblorders[[#This Row],[order_date]], "mmm-yyyy")</f>
        <v>Jun-2024</v>
      </c>
      <c r="O5927">
        <f>tblorders[[#This Row],[actual_delivery_days]] -tblorders[[#This Row],[expected_delivery_days]]</f>
        <v>0</v>
      </c>
    </row>
    <row r="5928" spans="1:15" x14ac:dyDescent="0.2">
      <c r="A5928" t="s">
        <v>7857</v>
      </c>
      <c r="B5928" t="s">
        <v>3456</v>
      </c>
      <c r="C5928" t="s">
        <v>32</v>
      </c>
      <c r="D5928">
        <v>1</v>
      </c>
      <c r="E5928" s="1">
        <v>45241</v>
      </c>
      <c r="F5928" s="1">
        <v>45244</v>
      </c>
      <c r="G5928">
        <v>10</v>
      </c>
      <c r="H5928" s="1">
        <v>45255</v>
      </c>
      <c r="I5928">
        <v>11</v>
      </c>
      <c r="J5928" t="s">
        <v>16</v>
      </c>
      <c r="K5928" t="s">
        <v>41</v>
      </c>
      <c r="L5928" t="s">
        <v>22</v>
      </c>
      <c r="M5928">
        <v>45000</v>
      </c>
      <c r="N5928" t="str">
        <f>TEXT(tblorders[[#This Row],[order_date]], "mmm-yyyy")</f>
        <v>Nov-2023</v>
      </c>
      <c r="O5928">
        <f>tblorders[[#This Row],[actual_delivery_days]] -tblorders[[#This Row],[expected_delivery_days]]</f>
        <v>1</v>
      </c>
    </row>
    <row r="5929" spans="1:15" x14ac:dyDescent="0.2">
      <c r="A5929" t="s">
        <v>7858</v>
      </c>
      <c r="B5929" t="s">
        <v>3303</v>
      </c>
      <c r="C5929" t="s">
        <v>55</v>
      </c>
      <c r="D5929">
        <v>1</v>
      </c>
      <c r="E5929" s="1">
        <v>45510</v>
      </c>
      <c r="F5929" s="1">
        <v>45515</v>
      </c>
      <c r="G5929">
        <v>10</v>
      </c>
      <c r="H5929" s="1">
        <v>45525</v>
      </c>
      <c r="I5929">
        <v>10</v>
      </c>
      <c r="J5929" t="s">
        <v>16</v>
      </c>
      <c r="K5929" t="s">
        <v>41</v>
      </c>
      <c r="L5929" t="s">
        <v>22</v>
      </c>
      <c r="M5929">
        <v>99990</v>
      </c>
      <c r="N5929" t="str">
        <f>TEXT(tblorders[[#This Row],[order_date]], "mmm-yyyy")</f>
        <v>Aug-2024</v>
      </c>
      <c r="O5929">
        <f>tblorders[[#This Row],[actual_delivery_days]] -tblorders[[#This Row],[expected_delivery_days]]</f>
        <v>0</v>
      </c>
    </row>
    <row r="5930" spans="1:15" x14ac:dyDescent="0.2">
      <c r="A5930" t="s">
        <v>7859</v>
      </c>
      <c r="B5930" t="s">
        <v>3922</v>
      </c>
      <c r="C5930" t="s">
        <v>55</v>
      </c>
      <c r="D5930">
        <v>1</v>
      </c>
      <c r="E5930" s="1">
        <v>45795</v>
      </c>
      <c r="F5930" s="1">
        <v>45799</v>
      </c>
      <c r="G5930">
        <v>5</v>
      </c>
      <c r="H5930" s="1">
        <v>45803</v>
      </c>
      <c r="I5930">
        <v>4</v>
      </c>
      <c r="J5930" t="s">
        <v>16</v>
      </c>
      <c r="K5930" t="s">
        <v>25</v>
      </c>
      <c r="L5930" t="s">
        <v>26</v>
      </c>
      <c r="M5930">
        <v>99990</v>
      </c>
      <c r="N5930" t="str">
        <f>TEXT(tblorders[[#This Row],[order_date]], "mmm-yyyy")</f>
        <v>May-2025</v>
      </c>
      <c r="O5930">
        <f>tblorders[[#This Row],[actual_delivery_days]] -tblorders[[#This Row],[expected_delivery_days]]</f>
        <v>-1</v>
      </c>
    </row>
    <row r="5931" spans="1:15" x14ac:dyDescent="0.2">
      <c r="A5931" t="s">
        <v>7860</v>
      </c>
      <c r="B5931" t="s">
        <v>4388</v>
      </c>
      <c r="C5931" t="s">
        <v>15</v>
      </c>
      <c r="D5931">
        <v>2</v>
      </c>
      <c r="E5931" s="1">
        <v>45562</v>
      </c>
      <c r="F5931" s="1">
        <v>45567</v>
      </c>
      <c r="G5931">
        <v>10</v>
      </c>
      <c r="H5931" s="1">
        <v>45580</v>
      </c>
      <c r="I5931">
        <v>13</v>
      </c>
      <c r="J5931" t="s">
        <v>16</v>
      </c>
      <c r="K5931" t="s">
        <v>17</v>
      </c>
      <c r="L5931" t="s">
        <v>26</v>
      </c>
      <c r="M5931">
        <v>111980</v>
      </c>
      <c r="N5931" t="str">
        <f>TEXT(tblorders[[#This Row],[order_date]], "mmm-yyyy")</f>
        <v>Sep-2024</v>
      </c>
      <c r="O5931">
        <f>tblorders[[#This Row],[actual_delivery_days]] -tblorders[[#This Row],[expected_delivery_days]]</f>
        <v>3</v>
      </c>
    </row>
    <row r="5932" spans="1:15" x14ac:dyDescent="0.2">
      <c r="A5932" t="s">
        <v>7861</v>
      </c>
      <c r="B5932" t="s">
        <v>3899</v>
      </c>
      <c r="C5932" t="s">
        <v>21</v>
      </c>
      <c r="D5932">
        <v>1</v>
      </c>
      <c r="E5932" s="1">
        <v>45659</v>
      </c>
      <c r="F5932" s="1">
        <v>45661</v>
      </c>
      <c r="G5932">
        <v>5</v>
      </c>
      <c r="H5932" s="1">
        <v>45667</v>
      </c>
      <c r="I5932">
        <v>6</v>
      </c>
      <c r="J5932" t="s">
        <v>16</v>
      </c>
      <c r="K5932" t="s">
        <v>41</v>
      </c>
      <c r="L5932" t="s">
        <v>58</v>
      </c>
      <c r="M5932">
        <v>89990</v>
      </c>
      <c r="N5932" t="str">
        <f>TEXT(tblorders[[#This Row],[order_date]], "mmm-yyyy")</f>
        <v>Jan-2025</v>
      </c>
      <c r="O5932">
        <f>tblorders[[#This Row],[actual_delivery_days]] -tblorders[[#This Row],[expected_delivery_days]]</f>
        <v>1</v>
      </c>
    </row>
    <row r="5933" spans="1:15" x14ac:dyDescent="0.2">
      <c r="A5933" t="s">
        <v>7862</v>
      </c>
      <c r="B5933" t="s">
        <v>707</v>
      </c>
      <c r="C5933" t="s">
        <v>44</v>
      </c>
      <c r="D5933">
        <v>1</v>
      </c>
      <c r="E5933" s="1">
        <v>45182</v>
      </c>
      <c r="F5933" s="1">
        <v>45186</v>
      </c>
      <c r="G5933">
        <v>7</v>
      </c>
      <c r="H5933" s="1">
        <v>45194</v>
      </c>
      <c r="I5933">
        <v>8</v>
      </c>
      <c r="J5933" t="s">
        <v>16</v>
      </c>
      <c r="K5933" t="s">
        <v>41</v>
      </c>
      <c r="L5933" t="s">
        <v>22</v>
      </c>
      <c r="M5933">
        <v>50990</v>
      </c>
      <c r="N5933" t="str">
        <f>TEXT(tblorders[[#This Row],[order_date]], "mmm-yyyy")</f>
        <v>Sep-2023</v>
      </c>
      <c r="O5933">
        <f>tblorders[[#This Row],[actual_delivery_days]] -tblorders[[#This Row],[expected_delivery_days]]</f>
        <v>1</v>
      </c>
    </row>
    <row r="5934" spans="1:15" x14ac:dyDescent="0.2">
      <c r="A5934" t="s">
        <v>7863</v>
      </c>
      <c r="B5934" t="s">
        <v>7864</v>
      </c>
      <c r="C5934" t="s">
        <v>15</v>
      </c>
      <c r="D5934">
        <v>1</v>
      </c>
      <c r="E5934" s="1">
        <v>45371</v>
      </c>
      <c r="F5934" s="1">
        <v>45376</v>
      </c>
      <c r="G5934">
        <v>5</v>
      </c>
      <c r="H5934" s="1">
        <v>45386</v>
      </c>
      <c r="I5934">
        <v>10</v>
      </c>
      <c r="J5934" t="s">
        <v>61</v>
      </c>
      <c r="K5934" t="s">
        <v>25</v>
      </c>
      <c r="L5934" t="s">
        <v>58</v>
      </c>
      <c r="M5934">
        <v>55990</v>
      </c>
      <c r="N5934" t="str">
        <f>TEXT(tblorders[[#This Row],[order_date]], "mmm-yyyy")</f>
        <v>Mar-2024</v>
      </c>
      <c r="O5934">
        <f>tblorders[[#This Row],[actual_delivery_days]] -tblorders[[#This Row],[expected_delivery_days]]</f>
        <v>5</v>
      </c>
    </row>
    <row r="5935" spans="1:15" x14ac:dyDescent="0.2">
      <c r="A5935" t="s">
        <v>7865</v>
      </c>
      <c r="B5935" t="s">
        <v>269</v>
      </c>
      <c r="C5935" t="s">
        <v>21</v>
      </c>
      <c r="D5935">
        <v>1</v>
      </c>
      <c r="E5935" s="1">
        <v>44702</v>
      </c>
      <c r="F5935" s="1">
        <v>44707</v>
      </c>
      <c r="G5935">
        <v>5</v>
      </c>
      <c r="H5935" s="1">
        <v>44717</v>
      </c>
      <c r="I5935">
        <v>10</v>
      </c>
      <c r="J5935" t="s">
        <v>61</v>
      </c>
      <c r="K5935" t="s">
        <v>17</v>
      </c>
      <c r="L5935" t="s">
        <v>22</v>
      </c>
      <c r="M5935">
        <v>89990</v>
      </c>
      <c r="N5935" t="str">
        <f>TEXT(tblorders[[#This Row],[order_date]], "mmm-yyyy")</f>
        <v>May-2022</v>
      </c>
      <c r="O5935">
        <f>tblorders[[#This Row],[actual_delivery_days]] -tblorders[[#This Row],[expected_delivery_days]]</f>
        <v>5</v>
      </c>
    </row>
    <row r="5936" spans="1:15" x14ac:dyDescent="0.2">
      <c r="A5936" t="s">
        <v>7866</v>
      </c>
      <c r="B5936" t="s">
        <v>2018</v>
      </c>
      <c r="C5936" t="s">
        <v>21</v>
      </c>
      <c r="D5936">
        <v>1</v>
      </c>
      <c r="E5936" s="1">
        <v>45268</v>
      </c>
      <c r="F5936" s="1">
        <v>45270</v>
      </c>
      <c r="G5936">
        <v>10</v>
      </c>
      <c r="H5936" s="1">
        <v>45280</v>
      </c>
      <c r="I5936">
        <v>10</v>
      </c>
      <c r="J5936" t="s">
        <v>40</v>
      </c>
      <c r="K5936" t="s">
        <v>25</v>
      </c>
      <c r="L5936" t="s">
        <v>26</v>
      </c>
      <c r="M5936">
        <v>89990</v>
      </c>
      <c r="N5936" t="str">
        <f>TEXT(tblorders[[#This Row],[order_date]], "mmm-yyyy")</f>
        <v>Dec-2023</v>
      </c>
      <c r="O5936">
        <f>tblorders[[#This Row],[actual_delivery_days]] -tblorders[[#This Row],[expected_delivery_days]]</f>
        <v>0</v>
      </c>
    </row>
    <row r="5937" spans="1:15" x14ac:dyDescent="0.2">
      <c r="A5937" t="s">
        <v>7867</v>
      </c>
      <c r="B5937" t="s">
        <v>5988</v>
      </c>
      <c r="C5937" t="s">
        <v>21</v>
      </c>
      <c r="D5937">
        <v>1</v>
      </c>
      <c r="E5937" s="1">
        <v>44976</v>
      </c>
      <c r="F5937" s="1">
        <v>44978</v>
      </c>
      <c r="G5937">
        <v>7</v>
      </c>
      <c r="H5937" s="1">
        <v>44986</v>
      </c>
      <c r="I5937">
        <v>8</v>
      </c>
      <c r="J5937" t="s">
        <v>16</v>
      </c>
      <c r="K5937" t="s">
        <v>17</v>
      </c>
      <c r="L5937" t="s">
        <v>18</v>
      </c>
      <c r="M5937">
        <v>89990</v>
      </c>
      <c r="N5937" t="str">
        <f>TEXT(tblorders[[#This Row],[order_date]], "mmm-yyyy")</f>
        <v>Feb-2023</v>
      </c>
      <c r="O5937">
        <f>tblorders[[#This Row],[actual_delivery_days]] -tblorders[[#This Row],[expected_delivery_days]]</f>
        <v>1</v>
      </c>
    </row>
    <row r="5938" spans="1:15" x14ac:dyDescent="0.2">
      <c r="A5938" t="s">
        <v>7868</v>
      </c>
      <c r="B5938" t="s">
        <v>525</v>
      </c>
      <c r="C5938" t="s">
        <v>32</v>
      </c>
      <c r="D5938">
        <v>1</v>
      </c>
      <c r="E5938" s="1">
        <v>45177</v>
      </c>
      <c r="F5938" s="1">
        <v>45180</v>
      </c>
      <c r="G5938">
        <v>7</v>
      </c>
      <c r="H5938" s="1">
        <v>45187</v>
      </c>
      <c r="I5938">
        <v>7</v>
      </c>
      <c r="J5938" t="s">
        <v>16</v>
      </c>
      <c r="K5938" t="s">
        <v>17</v>
      </c>
      <c r="L5938" t="s">
        <v>58</v>
      </c>
      <c r="M5938">
        <v>45000</v>
      </c>
      <c r="N5938" t="str">
        <f>TEXT(tblorders[[#This Row],[order_date]], "mmm-yyyy")</f>
        <v>Sep-2023</v>
      </c>
      <c r="O5938">
        <f>tblorders[[#This Row],[actual_delivery_days]] -tblorders[[#This Row],[expected_delivery_days]]</f>
        <v>0</v>
      </c>
    </row>
    <row r="5939" spans="1:15" x14ac:dyDescent="0.2">
      <c r="A5939" t="s">
        <v>7869</v>
      </c>
      <c r="B5939" t="s">
        <v>5634</v>
      </c>
      <c r="C5939" t="s">
        <v>32</v>
      </c>
      <c r="D5939">
        <v>1</v>
      </c>
      <c r="E5939" s="1">
        <v>44711</v>
      </c>
      <c r="F5939" s="1">
        <v>44714</v>
      </c>
      <c r="G5939">
        <v>10</v>
      </c>
      <c r="H5939" s="1">
        <v>44724</v>
      </c>
      <c r="I5939">
        <v>10</v>
      </c>
      <c r="J5939" t="s">
        <v>16</v>
      </c>
      <c r="K5939" t="s">
        <v>25</v>
      </c>
      <c r="L5939" t="s">
        <v>22</v>
      </c>
      <c r="M5939">
        <v>45000</v>
      </c>
      <c r="N5939" t="str">
        <f>TEXT(tblorders[[#This Row],[order_date]], "mmm-yyyy")</f>
        <v>May-2022</v>
      </c>
      <c r="O5939">
        <f>tblorders[[#This Row],[actual_delivery_days]] -tblorders[[#This Row],[expected_delivery_days]]</f>
        <v>0</v>
      </c>
    </row>
    <row r="5940" spans="1:15" x14ac:dyDescent="0.2">
      <c r="A5940" t="s">
        <v>7870</v>
      </c>
      <c r="B5940" t="s">
        <v>3700</v>
      </c>
      <c r="C5940" t="s">
        <v>29</v>
      </c>
      <c r="D5940">
        <v>1</v>
      </c>
      <c r="E5940" s="1">
        <v>44938</v>
      </c>
      <c r="F5940" s="1">
        <v>44939</v>
      </c>
      <c r="G5940">
        <v>5</v>
      </c>
      <c r="H5940" s="1">
        <v>44943</v>
      </c>
      <c r="I5940">
        <v>4</v>
      </c>
      <c r="J5940" t="s">
        <v>16</v>
      </c>
      <c r="K5940" t="s">
        <v>25</v>
      </c>
      <c r="L5940" t="s">
        <v>22</v>
      </c>
      <c r="M5940">
        <v>11000</v>
      </c>
      <c r="N5940" t="str">
        <f>TEXT(tblorders[[#This Row],[order_date]], "mmm-yyyy")</f>
        <v>Jan-2023</v>
      </c>
      <c r="O5940">
        <f>tblorders[[#This Row],[actual_delivery_days]] -tblorders[[#This Row],[expected_delivery_days]]</f>
        <v>-1</v>
      </c>
    </row>
    <row r="5941" spans="1:15" x14ac:dyDescent="0.2">
      <c r="A5941" t="s">
        <v>7871</v>
      </c>
      <c r="B5941" t="s">
        <v>63</v>
      </c>
      <c r="C5941" t="s">
        <v>32</v>
      </c>
      <c r="D5941">
        <v>1</v>
      </c>
      <c r="E5941" s="1">
        <v>45687</v>
      </c>
      <c r="F5941" s="1">
        <v>45689</v>
      </c>
      <c r="G5941">
        <v>7</v>
      </c>
      <c r="H5941" s="1">
        <v>45696</v>
      </c>
      <c r="I5941">
        <v>7</v>
      </c>
      <c r="J5941" t="s">
        <v>16</v>
      </c>
      <c r="K5941" t="s">
        <v>17</v>
      </c>
      <c r="L5941" t="s">
        <v>33</v>
      </c>
      <c r="M5941">
        <v>45000</v>
      </c>
      <c r="N5941" t="str">
        <f>TEXT(tblorders[[#This Row],[order_date]], "mmm-yyyy")</f>
        <v>Jan-2025</v>
      </c>
      <c r="O5941">
        <f>tblorders[[#This Row],[actual_delivery_days]] -tblorders[[#This Row],[expected_delivery_days]]</f>
        <v>0</v>
      </c>
    </row>
    <row r="5942" spans="1:15" x14ac:dyDescent="0.2">
      <c r="A5942" t="s">
        <v>7872</v>
      </c>
      <c r="B5942" t="s">
        <v>1214</v>
      </c>
      <c r="C5942" t="s">
        <v>21</v>
      </c>
      <c r="D5942">
        <v>1</v>
      </c>
      <c r="E5942" s="1">
        <v>45657</v>
      </c>
      <c r="F5942" s="1">
        <v>45662</v>
      </c>
      <c r="G5942">
        <v>7</v>
      </c>
      <c r="H5942" s="1">
        <v>45667</v>
      </c>
      <c r="I5942">
        <v>5</v>
      </c>
      <c r="J5942" t="s">
        <v>16</v>
      </c>
      <c r="K5942" t="s">
        <v>41</v>
      </c>
      <c r="L5942" t="s">
        <v>58</v>
      </c>
      <c r="M5942">
        <v>89990</v>
      </c>
      <c r="N5942" t="str">
        <f>TEXT(tblorders[[#This Row],[order_date]], "mmm-yyyy")</f>
        <v>Dec-2024</v>
      </c>
      <c r="O5942">
        <f>tblorders[[#This Row],[actual_delivery_days]] -tblorders[[#This Row],[expected_delivery_days]]</f>
        <v>-2</v>
      </c>
    </row>
    <row r="5943" spans="1:15" x14ac:dyDescent="0.2">
      <c r="A5943" t="s">
        <v>7873</v>
      </c>
      <c r="B5943" t="s">
        <v>3202</v>
      </c>
      <c r="C5943" t="s">
        <v>44</v>
      </c>
      <c r="D5943">
        <v>1</v>
      </c>
      <c r="E5943" s="1">
        <v>45734</v>
      </c>
      <c r="F5943" s="1">
        <v>45738</v>
      </c>
      <c r="G5943">
        <v>10</v>
      </c>
      <c r="H5943" s="1">
        <v>45747</v>
      </c>
      <c r="I5943">
        <v>9</v>
      </c>
      <c r="J5943" t="s">
        <v>16</v>
      </c>
      <c r="K5943" t="s">
        <v>17</v>
      </c>
      <c r="L5943" t="s">
        <v>26</v>
      </c>
      <c r="M5943">
        <v>50990</v>
      </c>
      <c r="N5943" t="str">
        <f>TEXT(tblorders[[#This Row],[order_date]], "mmm-yyyy")</f>
        <v>Mar-2025</v>
      </c>
      <c r="O5943">
        <f>tblorders[[#This Row],[actual_delivery_days]] -tblorders[[#This Row],[expected_delivery_days]]</f>
        <v>-1</v>
      </c>
    </row>
    <row r="5944" spans="1:15" x14ac:dyDescent="0.2">
      <c r="A5944" t="s">
        <v>7874</v>
      </c>
      <c r="B5944" t="s">
        <v>1314</v>
      </c>
      <c r="C5944" t="s">
        <v>55</v>
      </c>
      <c r="D5944">
        <v>1</v>
      </c>
      <c r="E5944" s="1">
        <v>45533</v>
      </c>
      <c r="F5944" s="1">
        <v>45534</v>
      </c>
      <c r="G5944">
        <v>10</v>
      </c>
      <c r="H5944" s="1">
        <v>45544</v>
      </c>
      <c r="I5944">
        <v>10</v>
      </c>
      <c r="J5944" t="s">
        <v>16</v>
      </c>
      <c r="K5944" t="s">
        <v>17</v>
      </c>
      <c r="L5944" t="s">
        <v>18</v>
      </c>
      <c r="M5944">
        <v>99990</v>
      </c>
      <c r="N5944" t="str">
        <f>TEXT(tblorders[[#This Row],[order_date]], "mmm-yyyy")</f>
        <v>Aug-2024</v>
      </c>
      <c r="O5944">
        <f>tblorders[[#This Row],[actual_delivery_days]] -tblorders[[#This Row],[expected_delivery_days]]</f>
        <v>0</v>
      </c>
    </row>
    <row r="5945" spans="1:15" x14ac:dyDescent="0.2">
      <c r="A5945" t="s">
        <v>7875</v>
      </c>
      <c r="B5945" t="s">
        <v>2060</v>
      </c>
      <c r="C5945" t="s">
        <v>44</v>
      </c>
      <c r="D5945">
        <v>2</v>
      </c>
      <c r="E5945" s="1">
        <v>45414</v>
      </c>
      <c r="F5945" s="1">
        <v>45416</v>
      </c>
      <c r="G5945">
        <v>7</v>
      </c>
      <c r="H5945" s="1">
        <v>45426</v>
      </c>
      <c r="I5945">
        <v>10</v>
      </c>
      <c r="J5945" t="s">
        <v>16</v>
      </c>
      <c r="K5945" t="s">
        <v>41</v>
      </c>
      <c r="L5945" t="s">
        <v>33</v>
      </c>
      <c r="M5945">
        <v>101980</v>
      </c>
      <c r="N5945" t="str">
        <f>TEXT(tblorders[[#This Row],[order_date]], "mmm-yyyy")</f>
        <v>May-2024</v>
      </c>
      <c r="O5945">
        <f>tblorders[[#This Row],[actual_delivery_days]] -tblorders[[#This Row],[expected_delivery_days]]</f>
        <v>3</v>
      </c>
    </row>
    <row r="5946" spans="1:15" x14ac:dyDescent="0.2">
      <c r="A5946" t="s">
        <v>7876</v>
      </c>
      <c r="B5946" t="s">
        <v>3631</v>
      </c>
      <c r="C5946" t="s">
        <v>32</v>
      </c>
      <c r="D5946">
        <v>1</v>
      </c>
      <c r="E5946" s="1">
        <v>45530</v>
      </c>
      <c r="F5946" s="1">
        <v>45532</v>
      </c>
      <c r="G5946">
        <v>7</v>
      </c>
      <c r="H5946" s="1">
        <v>45539</v>
      </c>
      <c r="I5946">
        <v>7</v>
      </c>
      <c r="J5946" t="s">
        <v>16</v>
      </c>
      <c r="K5946" t="s">
        <v>17</v>
      </c>
      <c r="L5946" t="s">
        <v>58</v>
      </c>
      <c r="M5946">
        <v>45000</v>
      </c>
      <c r="N5946" t="str">
        <f>TEXT(tblorders[[#This Row],[order_date]], "mmm-yyyy")</f>
        <v>Aug-2024</v>
      </c>
      <c r="O5946">
        <f>tblorders[[#This Row],[actual_delivery_days]] -tblorders[[#This Row],[expected_delivery_days]]</f>
        <v>0</v>
      </c>
    </row>
    <row r="5947" spans="1:15" x14ac:dyDescent="0.2">
      <c r="A5947" t="s">
        <v>7877</v>
      </c>
      <c r="B5947" t="s">
        <v>2318</v>
      </c>
      <c r="C5947" t="s">
        <v>15</v>
      </c>
      <c r="D5947">
        <v>1</v>
      </c>
      <c r="E5947" s="1">
        <v>45493</v>
      </c>
      <c r="F5947" s="1">
        <v>45495</v>
      </c>
      <c r="G5947">
        <v>5</v>
      </c>
      <c r="H5947" s="1">
        <v>45498</v>
      </c>
      <c r="I5947">
        <v>3</v>
      </c>
      <c r="J5947" t="s">
        <v>16</v>
      </c>
      <c r="K5947" t="s">
        <v>41</v>
      </c>
      <c r="L5947" t="s">
        <v>58</v>
      </c>
      <c r="M5947">
        <v>55990</v>
      </c>
      <c r="N5947" t="str">
        <f>TEXT(tblorders[[#This Row],[order_date]], "mmm-yyyy")</f>
        <v>Jul-2024</v>
      </c>
      <c r="O5947">
        <f>tblorders[[#This Row],[actual_delivery_days]] -tblorders[[#This Row],[expected_delivery_days]]</f>
        <v>-2</v>
      </c>
    </row>
    <row r="5948" spans="1:15" x14ac:dyDescent="0.2">
      <c r="A5948" t="s">
        <v>7878</v>
      </c>
      <c r="B5948" t="s">
        <v>2081</v>
      </c>
      <c r="C5948" t="s">
        <v>29</v>
      </c>
      <c r="D5948">
        <v>1</v>
      </c>
      <c r="E5948" s="1">
        <v>45533</v>
      </c>
      <c r="F5948" s="1">
        <v>45538</v>
      </c>
      <c r="G5948">
        <v>10</v>
      </c>
      <c r="H5948" s="1">
        <v>45549</v>
      </c>
      <c r="I5948">
        <v>11</v>
      </c>
      <c r="J5948" t="s">
        <v>16</v>
      </c>
      <c r="K5948" t="s">
        <v>41</v>
      </c>
      <c r="L5948" t="s">
        <v>26</v>
      </c>
      <c r="M5948">
        <v>11000</v>
      </c>
      <c r="N5948" t="str">
        <f>TEXT(tblorders[[#This Row],[order_date]], "mmm-yyyy")</f>
        <v>Aug-2024</v>
      </c>
      <c r="O5948">
        <f>tblorders[[#This Row],[actual_delivery_days]] -tblorders[[#This Row],[expected_delivery_days]]</f>
        <v>1</v>
      </c>
    </row>
    <row r="5949" spans="1:15" x14ac:dyDescent="0.2">
      <c r="A5949" t="s">
        <v>7879</v>
      </c>
      <c r="B5949" t="s">
        <v>612</v>
      </c>
      <c r="C5949" t="s">
        <v>15</v>
      </c>
      <c r="D5949">
        <v>1</v>
      </c>
      <c r="E5949" s="1">
        <v>45403</v>
      </c>
      <c r="F5949" s="1">
        <v>45407</v>
      </c>
      <c r="G5949">
        <v>7</v>
      </c>
      <c r="H5949" s="1">
        <v>45414</v>
      </c>
      <c r="I5949">
        <v>7</v>
      </c>
      <c r="J5949" t="s">
        <v>16</v>
      </c>
      <c r="K5949" t="s">
        <v>17</v>
      </c>
      <c r="L5949" t="s">
        <v>18</v>
      </c>
      <c r="M5949">
        <v>55990</v>
      </c>
      <c r="N5949" t="str">
        <f>TEXT(tblorders[[#This Row],[order_date]], "mmm-yyyy")</f>
        <v>Apr-2024</v>
      </c>
      <c r="O5949">
        <f>tblorders[[#This Row],[actual_delivery_days]] -tblorders[[#This Row],[expected_delivery_days]]</f>
        <v>0</v>
      </c>
    </row>
    <row r="5950" spans="1:15" x14ac:dyDescent="0.2">
      <c r="A5950" t="s">
        <v>7880</v>
      </c>
      <c r="B5950" t="s">
        <v>2213</v>
      </c>
      <c r="C5950" t="s">
        <v>29</v>
      </c>
      <c r="D5950">
        <v>1</v>
      </c>
      <c r="E5950" s="1">
        <v>44963</v>
      </c>
      <c r="F5950" s="1">
        <v>44967</v>
      </c>
      <c r="G5950">
        <v>7</v>
      </c>
      <c r="H5950" s="1">
        <v>44972</v>
      </c>
      <c r="I5950">
        <v>5</v>
      </c>
      <c r="J5950" t="s">
        <v>16</v>
      </c>
      <c r="K5950" t="s">
        <v>25</v>
      </c>
      <c r="L5950" t="s">
        <v>26</v>
      </c>
      <c r="M5950">
        <v>11000</v>
      </c>
      <c r="N5950" t="str">
        <f>TEXT(tblorders[[#This Row],[order_date]], "mmm-yyyy")</f>
        <v>Feb-2023</v>
      </c>
      <c r="O5950">
        <f>tblorders[[#This Row],[actual_delivery_days]] -tblorders[[#This Row],[expected_delivery_days]]</f>
        <v>-2</v>
      </c>
    </row>
    <row r="5951" spans="1:15" x14ac:dyDescent="0.2">
      <c r="A5951" t="s">
        <v>7881</v>
      </c>
      <c r="B5951" t="s">
        <v>2297</v>
      </c>
      <c r="C5951" t="s">
        <v>15</v>
      </c>
      <c r="D5951">
        <v>1</v>
      </c>
      <c r="E5951" s="1">
        <v>44763</v>
      </c>
      <c r="F5951" s="1">
        <v>44765</v>
      </c>
      <c r="G5951">
        <v>10</v>
      </c>
      <c r="H5951" s="1">
        <v>44778</v>
      </c>
      <c r="I5951">
        <v>13</v>
      </c>
      <c r="J5951" t="s">
        <v>16</v>
      </c>
      <c r="K5951" t="s">
        <v>17</v>
      </c>
      <c r="L5951" t="s">
        <v>33</v>
      </c>
      <c r="M5951">
        <v>55990</v>
      </c>
      <c r="N5951" t="str">
        <f>TEXT(tblorders[[#This Row],[order_date]], "mmm-yyyy")</f>
        <v>Jul-2022</v>
      </c>
      <c r="O5951">
        <f>tblorders[[#This Row],[actual_delivery_days]] -tblorders[[#This Row],[expected_delivery_days]]</f>
        <v>3</v>
      </c>
    </row>
    <row r="5952" spans="1:15" x14ac:dyDescent="0.2">
      <c r="A5952" t="s">
        <v>7882</v>
      </c>
      <c r="B5952" t="s">
        <v>1470</v>
      </c>
      <c r="C5952" t="s">
        <v>32</v>
      </c>
      <c r="D5952">
        <v>1</v>
      </c>
      <c r="E5952" s="1">
        <v>45792</v>
      </c>
      <c r="F5952" s="1">
        <v>45797</v>
      </c>
      <c r="G5952">
        <v>7</v>
      </c>
      <c r="H5952" s="1">
        <v>45806</v>
      </c>
      <c r="I5952">
        <v>9</v>
      </c>
      <c r="J5952" t="s">
        <v>16</v>
      </c>
      <c r="K5952" t="s">
        <v>41</v>
      </c>
      <c r="L5952" t="s">
        <v>26</v>
      </c>
      <c r="M5952">
        <v>45000</v>
      </c>
      <c r="N5952" t="str">
        <f>TEXT(tblorders[[#This Row],[order_date]], "mmm-yyyy")</f>
        <v>May-2025</v>
      </c>
      <c r="O5952">
        <f>tblorders[[#This Row],[actual_delivery_days]] -tblorders[[#This Row],[expected_delivery_days]]</f>
        <v>2</v>
      </c>
    </row>
    <row r="5953" spans="1:15" x14ac:dyDescent="0.2">
      <c r="A5953" t="s">
        <v>7883</v>
      </c>
      <c r="B5953" t="s">
        <v>5860</v>
      </c>
      <c r="C5953" t="s">
        <v>21</v>
      </c>
      <c r="D5953">
        <v>1</v>
      </c>
      <c r="E5953" s="1">
        <v>45735</v>
      </c>
      <c r="F5953" s="1">
        <v>45736</v>
      </c>
      <c r="G5953">
        <v>5</v>
      </c>
      <c r="H5953" s="1">
        <v>45741</v>
      </c>
      <c r="I5953">
        <v>5</v>
      </c>
      <c r="J5953" t="s">
        <v>16</v>
      </c>
      <c r="K5953" t="s">
        <v>17</v>
      </c>
      <c r="L5953" t="s">
        <v>22</v>
      </c>
      <c r="M5953">
        <v>89990</v>
      </c>
      <c r="N5953" t="str">
        <f>TEXT(tblorders[[#This Row],[order_date]], "mmm-yyyy")</f>
        <v>Mar-2025</v>
      </c>
      <c r="O5953">
        <f>tblorders[[#This Row],[actual_delivery_days]] -tblorders[[#This Row],[expected_delivery_days]]</f>
        <v>0</v>
      </c>
    </row>
    <row r="5954" spans="1:15" x14ac:dyDescent="0.2">
      <c r="A5954" t="s">
        <v>7884</v>
      </c>
      <c r="B5954" t="s">
        <v>2634</v>
      </c>
      <c r="C5954" t="s">
        <v>44</v>
      </c>
      <c r="D5954">
        <v>1</v>
      </c>
      <c r="E5954" s="1">
        <v>45794</v>
      </c>
      <c r="F5954" s="1">
        <v>45796</v>
      </c>
      <c r="G5954">
        <v>5</v>
      </c>
      <c r="H5954" s="1">
        <v>45804</v>
      </c>
      <c r="I5954">
        <v>8</v>
      </c>
      <c r="J5954" t="s">
        <v>16</v>
      </c>
      <c r="K5954" t="s">
        <v>41</v>
      </c>
      <c r="L5954" t="s">
        <v>18</v>
      </c>
      <c r="M5954">
        <v>50990</v>
      </c>
      <c r="N5954" t="str">
        <f>TEXT(tblorders[[#This Row],[order_date]], "mmm-yyyy")</f>
        <v>May-2025</v>
      </c>
      <c r="O5954">
        <f>tblorders[[#This Row],[actual_delivery_days]] -tblorders[[#This Row],[expected_delivery_days]]</f>
        <v>3</v>
      </c>
    </row>
    <row r="5955" spans="1:15" x14ac:dyDescent="0.2">
      <c r="A5955" t="s">
        <v>7885</v>
      </c>
      <c r="B5955" t="s">
        <v>2523</v>
      </c>
      <c r="C5955" t="s">
        <v>21</v>
      </c>
      <c r="D5955">
        <v>2</v>
      </c>
      <c r="E5955" s="1">
        <v>44991</v>
      </c>
      <c r="F5955" s="1">
        <v>44993</v>
      </c>
      <c r="G5955">
        <v>7</v>
      </c>
      <c r="H5955" s="1">
        <v>45002</v>
      </c>
      <c r="I5955">
        <v>9</v>
      </c>
      <c r="J5955" t="s">
        <v>16</v>
      </c>
      <c r="K5955" t="s">
        <v>17</v>
      </c>
      <c r="L5955" t="s">
        <v>22</v>
      </c>
      <c r="M5955">
        <v>179980</v>
      </c>
      <c r="N5955" t="str">
        <f>TEXT(tblorders[[#This Row],[order_date]], "mmm-yyyy")</f>
        <v>Mar-2023</v>
      </c>
      <c r="O5955">
        <f>tblorders[[#This Row],[actual_delivery_days]] -tblorders[[#This Row],[expected_delivery_days]]</f>
        <v>2</v>
      </c>
    </row>
    <row r="5956" spans="1:15" x14ac:dyDescent="0.2">
      <c r="A5956" t="s">
        <v>7886</v>
      </c>
      <c r="B5956" t="s">
        <v>7887</v>
      </c>
      <c r="C5956" t="s">
        <v>15</v>
      </c>
      <c r="D5956">
        <v>1</v>
      </c>
      <c r="E5956" s="1">
        <v>45317</v>
      </c>
      <c r="F5956" s="1">
        <v>45320</v>
      </c>
      <c r="G5956">
        <v>7</v>
      </c>
      <c r="H5956" s="1">
        <v>45329</v>
      </c>
      <c r="I5956">
        <v>9</v>
      </c>
      <c r="J5956" t="s">
        <v>16</v>
      </c>
      <c r="K5956" t="s">
        <v>17</v>
      </c>
      <c r="L5956" t="s">
        <v>18</v>
      </c>
      <c r="M5956">
        <v>55990</v>
      </c>
      <c r="N5956" t="str">
        <f>TEXT(tblorders[[#This Row],[order_date]], "mmm-yyyy")</f>
        <v>Jan-2024</v>
      </c>
      <c r="O5956">
        <f>tblorders[[#This Row],[actual_delivery_days]] -tblorders[[#This Row],[expected_delivery_days]]</f>
        <v>2</v>
      </c>
    </row>
    <row r="5957" spans="1:15" x14ac:dyDescent="0.2">
      <c r="A5957" t="s">
        <v>7888</v>
      </c>
      <c r="B5957" t="s">
        <v>2649</v>
      </c>
      <c r="C5957" t="s">
        <v>29</v>
      </c>
      <c r="D5957">
        <v>1</v>
      </c>
      <c r="E5957" s="1">
        <v>45325</v>
      </c>
      <c r="F5957" s="1">
        <v>45329</v>
      </c>
      <c r="G5957">
        <v>7</v>
      </c>
      <c r="H5957" s="1">
        <v>45337</v>
      </c>
      <c r="I5957">
        <v>8</v>
      </c>
      <c r="J5957" t="s">
        <v>16</v>
      </c>
      <c r="K5957" t="s">
        <v>41</v>
      </c>
      <c r="L5957" t="s">
        <v>58</v>
      </c>
      <c r="M5957">
        <v>11000</v>
      </c>
      <c r="N5957" t="str">
        <f>TEXT(tblorders[[#This Row],[order_date]], "mmm-yyyy")</f>
        <v>Feb-2024</v>
      </c>
      <c r="O5957">
        <f>tblorders[[#This Row],[actual_delivery_days]] -tblorders[[#This Row],[expected_delivery_days]]</f>
        <v>1</v>
      </c>
    </row>
    <row r="5958" spans="1:15" x14ac:dyDescent="0.2">
      <c r="A5958" t="s">
        <v>7889</v>
      </c>
      <c r="B5958" t="s">
        <v>2445</v>
      </c>
      <c r="C5958" t="s">
        <v>44</v>
      </c>
      <c r="D5958">
        <v>1</v>
      </c>
      <c r="E5958" s="1">
        <v>45745</v>
      </c>
      <c r="F5958" s="1">
        <v>45746</v>
      </c>
      <c r="G5958">
        <v>10</v>
      </c>
      <c r="H5958" s="1">
        <v>45757</v>
      </c>
      <c r="I5958">
        <v>11</v>
      </c>
      <c r="J5958" t="s">
        <v>16</v>
      </c>
      <c r="K5958" t="s">
        <v>25</v>
      </c>
      <c r="L5958" t="s">
        <v>26</v>
      </c>
      <c r="M5958">
        <v>50990</v>
      </c>
      <c r="N5958" t="str">
        <f>TEXT(tblorders[[#This Row],[order_date]], "mmm-yyyy")</f>
        <v>Mar-2025</v>
      </c>
      <c r="O5958">
        <f>tblorders[[#This Row],[actual_delivery_days]] -tblorders[[#This Row],[expected_delivery_days]]</f>
        <v>1</v>
      </c>
    </row>
    <row r="5959" spans="1:15" x14ac:dyDescent="0.2">
      <c r="A5959" t="s">
        <v>7890</v>
      </c>
      <c r="B5959" t="s">
        <v>7509</v>
      </c>
      <c r="C5959" t="s">
        <v>29</v>
      </c>
      <c r="D5959">
        <v>1</v>
      </c>
      <c r="E5959" s="1">
        <v>45178</v>
      </c>
      <c r="F5959" s="1">
        <v>45182</v>
      </c>
      <c r="G5959">
        <v>7</v>
      </c>
      <c r="H5959" s="1">
        <v>45190</v>
      </c>
      <c r="I5959">
        <v>8</v>
      </c>
      <c r="J5959" t="s">
        <v>16</v>
      </c>
      <c r="K5959" t="s">
        <v>25</v>
      </c>
      <c r="L5959" t="s">
        <v>18</v>
      </c>
      <c r="M5959">
        <v>11000</v>
      </c>
      <c r="N5959" t="str">
        <f>TEXT(tblorders[[#This Row],[order_date]], "mmm-yyyy")</f>
        <v>Sep-2023</v>
      </c>
      <c r="O5959">
        <f>tblorders[[#This Row],[actual_delivery_days]] -tblorders[[#This Row],[expected_delivery_days]]</f>
        <v>1</v>
      </c>
    </row>
    <row r="5960" spans="1:15" x14ac:dyDescent="0.2">
      <c r="A5960" t="s">
        <v>7891</v>
      </c>
      <c r="B5960" t="s">
        <v>6048</v>
      </c>
      <c r="C5960" t="s">
        <v>21</v>
      </c>
      <c r="D5960">
        <v>2</v>
      </c>
      <c r="E5960" s="1">
        <v>45658</v>
      </c>
      <c r="F5960" s="1">
        <v>45659</v>
      </c>
      <c r="G5960">
        <v>10</v>
      </c>
      <c r="H5960" s="1">
        <v>45669</v>
      </c>
      <c r="I5960">
        <v>10</v>
      </c>
      <c r="J5960" t="s">
        <v>40</v>
      </c>
      <c r="K5960" t="s">
        <v>41</v>
      </c>
      <c r="L5960" t="s">
        <v>18</v>
      </c>
      <c r="M5960">
        <v>179980</v>
      </c>
      <c r="N5960" t="str">
        <f>TEXT(tblorders[[#This Row],[order_date]], "mmm-yyyy")</f>
        <v>Jan-2025</v>
      </c>
      <c r="O5960">
        <f>tblorders[[#This Row],[actual_delivery_days]] -tblorders[[#This Row],[expected_delivery_days]]</f>
        <v>0</v>
      </c>
    </row>
    <row r="5961" spans="1:15" x14ac:dyDescent="0.2">
      <c r="A5961" t="s">
        <v>7892</v>
      </c>
      <c r="B5961" t="s">
        <v>1179</v>
      </c>
      <c r="C5961" t="s">
        <v>55</v>
      </c>
      <c r="D5961">
        <v>1</v>
      </c>
      <c r="E5961" s="1">
        <v>45526</v>
      </c>
      <c r="F5961" s="1">
        <v>45531</v>
      </c>
      <c r="G5961">
        <v>5</v>
      </c>
      <c r="H5961" s="1">
        <v>45537</v>
      </c>
      <c r="I5961">
        <v>6</v>
      </c>
      <c r="J5961" t="s">
        <v>16</v>
      </c>
      <c r="K5961" t="s">
        <v>25</v>
      </c>
      <c r="L5961" t="s">
        <v>58</v>
      </c>
      <c r="M5961">
        <v>99990</v>
      </c>
      <c r="N5961" t="str">
        <f>TEXT(tblorders[[#This Row],[order_date]], "mmm-yyyy")</f>
        <v>Aug-2024</v>
      </c>
      <c r="O5961">
        <f>tblorders[[#This Row],[actual_delivery_days]] -tblorders[[#This Row],[expected_delivery_days]]</f>
        <v>1</v>
      </c>
    </row>
    <row r="5962" spans="1:15" x14ac:dyDescent="0.2">
      <c r="A5962" t="s">
        <v>7893</v>
      </c>
      <c r="B5962" t="s">
        <v>1421</v>
      </c>
      <c r="C5962" t="s">
        <v>32</v>
      </c>
      <c r="D5962">
        <v>2</v>
      </c>
      <c r="E5962" s="1">
        <v>45778</v>
      </c>
      <c r="F5962" s="1">
        <v>45780</v>
      </c>
      <c r="G5962">
        <v>7</v>
      </c>
      <c r="H5962" s="1">
        <v>45790</v>
      </c>
      <c r="I5962">
        <v>10</v>
      </c>
      <c r="J5962" t="s">
        <v>16</v>
      </c>
      <c r="K5962" t="s">
        <v>41</v>
      </c>
      <c r="L5962" t="s">
        <v>18</v>
      </c>
      <c r="M5962">
        <v>90000</v>
      </c>
      <c r="N5962" t="str">
        <f>TEXT(tblorders[[#This Row],[order_date]], "mmm-yyyy")</f>
        <v>May-2025</v>
      </c>
      <c r="O5962">
        <f>tblorders[[#This Row],[actual_delivery_days]] -tblorders[[#This Row],[expected_delivery_days]]</f>
        <v>3</v>
      </c>
    </row>
    <row r="5963" spans="1:15" x14ac:dyDescent="0.2">
      <c r="A5963" t="s">
        <v>7894</v>
      </c>
      <c r="B5963" t="s">
        <v>347</v>
      </c>
      <c r="C5963" t="s">
        <v>32</v>
      </c>
      <c r="D5963">
        <v>2</v>
      </c>
      <c r="E5963" s="1">
        <v>45765</v>
      </c>
      <c r="F5963" s="1">
        <v>45769</v>
      </c>
      <c r="G5963">
        <v>7</v>
      </c>
      <c r="H5963" s="1">
        <v>45776</v>
      </c>
      <c r="I5963">
        <v>7</v>
      </c>
      <c r="J5963" t="s">
        <v>16</v>
      </c>
      <c r="K5963" t="s">
        <v>25</v>
      </c>
      <c r="L5963" t="s">
        <v>26</v>
      </c>
      <c r="M5963">
        <v>90000</v>
      </c>
      <c r="N5963" t="str">
        <f>TEXT(tblorders[[#This Row],[order_date]], "mmm-yyyy")</f>
        <v>Apr-2025</v>
      </c>
      <c r="O5963">
        <f>tblorders[[#This Row],[actual_delivery_days]] -tblorders[[#This Row],[expected_delivery_days]]</f>
        <v>0</v>
      </c>
    </row>
    <row r="5964" spans="1:15" x14ac:dyDescent="0.2">
      <c r="A5964" t="s">
        <v>7895</v>
      </c>
      <c r="B5964" t="s">
        <v>2783</v>
      </c>
      <c r="C5964" t="s">
        <v>32</v>
      </c>
      <c r="D5964">
        <v>1</v>
      </c>
      <c r="E5964" s="1">
        <v>45602</v>
      </c>
      <c r="F5964" s="1">
        <v>45603</v>
      </c>
      <c r="G5964">
        <v>5</v>
      </c>
      <c r="H5964" s="1">
        <v>45608</v>
      </c>
      <c r="I5964">
        <v>5</v>
      </c>
      <c r="J5964" t="s">
        <v>16</v>
      </c>
      <c r="K5964" t="s">
        <v>25</v>
      </c>
      <c r="L5964" t="s">
        <v>33</v>
      </c>
      <c r="M5964">
        <v>45000</v>
      </c>
      <c r="N5964" t="str">
        <f>TEXT(tblorders[[#This Row],[order_date]], "mmm-yyyy")</f>
        <v>Nov-2024</v>
      </c>
      <c r="O5964">
        <f>tblorders[[#This Row],[actual_delivery_days]] -tblorders[[#This Row],[expected_delivery_days]]</f>
        <v>0</v>
      </c>
    </row>
    <row r="5965" spans="1:15" x14ac:dyDescent="0.2">
      <c r="A5965" t="s">
        <v>7896</v>
      </c>
      <c r="B5965" t="s">
        <v>5404</v>
      </c>
      <c r="C5965" t="s">
        <v>29</v>
      </c>
      <c r="D5965">
        <v>1</v>
      </c>
      <c r="E5965" s="1">
        <v>45772</v>
      </c>
      <c r="F5965" s="1">
        <v>45777</v>
      </c>
      <c r="G5965">
        <v>7</v>
      </c>
      <c r="H5965" s="1">
        <v>45785</v>
      </c>
      <c r="I5965">
        <v>8</v>
      </c>
      <c r="J5965" t="s">
        <v>16</v>
      </c>
      <c r="K5965" t="s">
        <v>25</v>
      </c>
      <c r="L5965" t="s">
        <v>33</v>
      </c>
      <c r="M5965">
        <v>11000</v>
      </c>
      <c r="N5965" t="str">
        <f>TEXT(tblorders[[#This Row],[order_date]], "mmm-yyyy")</f>
        <v>Apr-2025</v>
      </c>
      <c r="O5965">
        <f>tblorders[[#This Row],[actual_delivery_days]] -tblorders[[#This Row],[expected_delivery_days]]</f>
        <v>1</v>
      </c>
    </row>
    <row r="5966" spans="1:15" x14ac:dyDescent="0.2">
      <c r="A5966" t="s">
        <v>7897</v>
      </c>
      <c r="B5966" t="s">
        <v>900</v>
      </c>
      <c r="C5966" t="s">
        <v>21</v>
      </c>
      <c r="D5966">
        <v>2</v>
      </c>
      <c r="E5966" s="1">
        <v>45253</v>
      </c>
      <c r="F5966" s="1">
        <v>45254</v>
      </c>
      <c r="G5966">
        <v>10</v>
      </c>
      <c r="H5966" s="1">
        <v>45266</v>
      </c>
      <c r="I5966">
        <v>12</v>
      </c>
      <c r="J5966" t="s">
        <v>16</v>
      </c>
      <c r="K5966" t="s">
        <v>25</v>
      </c>
      <c r="L5966" t="s">
        <v>26</v>
      </c>
      <c r="M5966">
        <v>179980</v>
      </c>
      <c r="N5966" t="str">
        <f>TEXT(tblorders[[#This Row],[order_date]], "mmm-yyyy")</f>
        <v>Nov-2023</v>
      </c>
      <c r="O5966">
        <f>tblorders[[#This Row],[actual_delivery_days]] -tblorders[[#This Row],[expected_delivery_days]]</f>
        <v>2</v>
      </c>
    </row>
    <row r="5967" spans="1:15" x14ac:dyDescent="0.2">
      <c r="A5967" t="s">
        <v>7898</v>
      </c>
      <c r="B5967" t="s">
        <v>1474</v>
      </c>
      <c r="C5967" t="s">
        <v>21</v>
      </c>
      <c r="D5967">
        <v>1</v>
      </c>
      <c r="E5967" s="1">
        <v>45673</v>
      </c>
      <c r="F5967" s="1">
        <v>45674</v>
      </c>
      <c r="G5967">
        <v>10</v>
      </c>
      <c r="H5967" s="1">
        <v>45684</v>
      </c>
      <c r="I5967">
        <v>10</v>
      </c>
      <c r="J5967" t="s">
        <v>16</v>
      </c>
      <c r="K5967" t="s">
        <v>17</v>
      </c>
      <c r="L5967" t="s">
        <v>33</v>
      </c>
      <c r="M5967">
        <v>89990</v>
      </c>
      <c r="N5967" t="str">
        <f>TEXT(tblorders[[#This Row],[order_date]], "mmm-yyyy")</f>
        <v>Jan-2025</v>
      </c>
      <c r="O5967">
        <f>tblorders[[#This Row],[actual_delivery_days]] -tblorders[[#This Row],[expected_delivery_days]]</f>
        <v>0</v>
      </c>
    </row>
    <row r="5968" spans="1:15" x14ac:dyDescent="0.2">
      <c r="A5968" t="s">
        <v>7899</v>
      </c>
      <c r="B5968" t="s">
        <v>682</v>
      </c>
      <c r="C5968" t="s">
        <v>29</v>
      </c>
      <c r="D5968">
        <v>1</v>
      </c>
      <c r="E5968" s="1">
        <v>45696</v>
      </c>
      <c r="F5968" s="1">
        <v>45700</v>
      </c>
      <c r="G5968">
        <v>5</v>
      </c>
      <c r="H5968" s="1">
        <v>45705</v>
      </c>
      <c r="I5968">
        <v>5</v>
      </c>
      <c r="J5968" t="s">
        <v>16</v>
      </c>
      <c r="K5968" t="s">
        <v>25</v>
      </c>
      <c r="L5968" t="s">
        <v>33</v>
      </c>
      <c r="M5968">
        <v>11000</v>
      </c>
      <c r="N5968" t="str">
        <f>TEXT(tblorders[[#This Row],[order_date]], "mmm-yyyy")</f>
        <v>Feb-2025</v>
      </c>
      <c r="O5968">
        <f>tblorders[[#This Row],[actual_delivery_days]] -tblorders[[#This Row],[expected_delivery_days]]</f>
        <v>0</v>
      </c>
    </row>
    <row r="5969" spans="1:15" x14ac:dyDescent="0.2">
      <c r="A5969" t="s">
        <v>7900</v>
      </c>
      <c r="B5969" t="s">
        <v>3611</v>
      </c>
      <c r="C5969" t="s">
        <v>55</v>
      </c>
      <c r="D5969">
        <v>1</v>
      </c>
      <c r="E5969" s="1">
        <v>45736</v>
      </c>
      <c r="F5969" s="1">
        <v>45738</v>
      </c>
      <c r="G5969">
        <v>7</v>
      </c>
      <c r="H5969" s="1">
        <v>45747</v>
      </c>
      <c r="I5969">
        <v>9</v>
      </c>
      <c r="J5969" t="s">
        <v>16</v>
      </c>
      <c r="K5969" t="s">
        <v>41</v>
      </c>
      <c r="L5969" t="s">
        <v>33</v>
      </c>
      <c r="M5969">
        <v>99990</v>
      </c>
      <c r="N5969" t="str">
        <f>TEXT(tblorders[[#This Row],[order_date]], "mmm-yyyy")</f>
        <v>Mar-2025</v>
      </c>
      <c r="O5969">
        <f>tblorders[[#This Row],[actual_delivery_days]] -tblorders[[#This Row],[expected_delivery_days]]</f>
        <v>2</v>
      </c>
    </row>
    <row r="5970" spans="1:15" x14ac:dyDescent="0.2">
      <c r="A5970" t="s">
        <v>7901</v>
      </c>
      <c r="B5970" t="s">
        <v>854</v>
      </c>
      <c r="C5970" t="s">
        <v>21</v>
      </c>
      <c r="D5970">
        <v>1</v>
      </c>
      <c r="E5970" s="1">
        <v>45349</v>
      </c>
      <c r="F5970" s="1">
        <v>45352</v>
      </c>
      <c r="G5970">
        <v>5</v>
      </c>
      <c r="H5970" s="1">
        <v>45357</v>
      </c>
      <c r="I5970">
        <v>5</v>
      </c>
      <c r="J5970" t="s">
        <v>16</v>
      </c>
      <c r="K5970" t="s">
        <v>17</v>
      </c>
      <c r="L5970" t="s">
        <v>58</v>
      </c>
      <c r="M5970">
        <v>89990</v>
      </c>
      <c r="N5970" t="str">
        <f>TEXT(tblorders[[#This Row],[order_date]], "mmm-yyyy")</f>
        <v>Feb-2024</v>
      </c>
      <c r="O5970">
        <f>tblorders[[#This Row],[actual_delivery_days]] -tblorders[[#This Row],[expected_delivery_days]]</f>
        <v>0</v>
      </c>
    </row>
    <row r="5971" spans="1:15" x14ac:dyDescent="0.2">
      <c r="A5971" t="s">
        <v>7902</v>
      </c>
      <c r="B5971" t="s">
        <v>3307</v>
      </c>
      <c r="C5971" t="s">
        <v>29</v>
      </c>
      <c r="D5971">
        <v>1</v>
      </c>
      <c r="E5971" s="1">
        <v>45229</v>
      </c>
      <c r="F5971" s="1">
        <v>45232</v>
      </c>
      <c r="G5971">
        <v>10</v>
      </c>
      <c r="H5971" s="1">
        <v>45244</v>
      </c>
      <c r="I5971">
        <v>12</v>
      </c>
      <c r="J5971" t="s">
        <v>16</v>
      </c>
      <c r="K5971" t="s">
        <v>25</v>
      </c>
      <c r="L5971" t="s">
        <v>18</v>
      </c>
      <c r="M5971">
        <v>11000</v>
      </c>
      <c r="N5971" t="str">
        <f>TEXT(tblorders[[#This Row],[order_date]], "mmm-yyyy")</f>
        <v>Oct-2023</v>
      </c>
      <c r="O5971">
        <f>tblorders[[#This Row],[actual_delivery_days]] -tblorders[[#This Row],[expected_delivery_days]]</f>
        <v>2</v>
      </c>
    </row>
    <row r="5972" spans="1:15" x14ac:dyDescent="0.2">
      <c r="A5972" t="s">
        <v>7903</v>
      </c>
      <c r="B5972" t="s">
        <v>1796</v>
      </c>
      <c r="C5972" t="s">
        <v>29</v>
      </c>
      <c r="D5972">
        <v>1</v>
      </c>
      <c r="E5972" s="1">
        <v>45288</v>
      </c>
      <c r="F5972" s="1">
        <v>45291</v>
      </c>
      <c r="G5972">
        <v>5</v>
      </c>
      <c r="H5972" s="1">
        <v>45298</v>
      </c>
      <c r="I5972">
        <v>7</v>
      </c>
      <c r="J5972" t="s">
        <v>40</v>
      </c>
      <c r="K5972" t="s">
        <v>17</v>
      </c>
      <c r="L5972" t="s">
        <v>58</v>
      </c>
      <c r="M5972">
        <v>11000</v>
      </c>
      <c r="N5972" t="str">
        <f>TEXT(tblorders[[#This Row],[order_date]], "mmm-yyyy")</f>
        <v>Dec-2023</v>
      </c>
      <c r="O5972">
        <f>tblorders[[#This Row],[actual_delivery_days]] -tblorders[[#This Row],[expected_delivery_days]]</f>
        <v>2</v>
      </c>
    </row>
    <row r="5973" spans="1:15" x14ac:dyDescent="0.2">
      <c r="A5973" t="s">
        <v>7904</v>
      </c>
      <c r="B5973" t="s">
        <v>3278</v>
      </c>
      <c r="C5973" t="s">
        <v>21</v>
      </c>
      <c r="D5973">
        <v>1</v>
      </c>
      <c r="E5973" s="1">
        <v>45774</v>
      </c>
      <c r="F5973" s="1">
        <v>45776</v>
      </c>
      <c r="G5973">
        <v>7</v>
      </c>
      <c r="H5973" s="1">
        <v>45782</v>
      </c>
      <c r="I5973">
        <v>6</v>
      </c>
      <c r="J5973" t="s">
        <v>16</v>
      </c>
      <c r="K5973" t="s">
        <v>25</v>
      </c>
      <c r="L5973" t="s">
        <v>58</v>
      </c>
      <c r="M5973">
        <v>89990</v>
      </c>
      <c r="N5973" t="str">
        <f>TEXT(tblorders[[#This Row],[order_date]], "mmm-yyyy")</f>
        <v>Apr-2025</v>
      </c>
      <c r="O5973">
        <f>tblorders[[#This Row],[actual_delivery_days]] -tblorders[[#This Row],[expected_delivery_days]]</f>
        <v>-1</v>
      </c>
    </row>
    <row r="5974" spans="1:15" x14ac:dyDescent="0.2">
      <c r="A5974" t="s">
        <v>7905</v>
      </c>
      <c r="B5974" t="s">
        <v>1134</v>
      </c>
      <c r="C5974" t="s">
        <v>29</v>
      </c>
      <c r="D5974">
        <v>1</v>
      </c>
      <c r="E5974" s="1">
        <v>45415</v>
      </c>
      <c r="F5974" s="1">
        <v>45417</v>
      </c>
      <c r="G5974">
        <v>7</v>
      </c>
      <c r="H5974" s="1">
        <v>45424</v>
      </c>
      <c r="I5974">
        <v>7</v>
      </c>
      <c r="J5974" t="s">
        <v>16</v>
      </c>
      <c r="K5974" t="s">
        <v>41</v>
      </c>
      <c r="L5974" t="s">
        <v>18</v>
      </c>
      <c r="M5974">
        <v>11000</v>
      </c>
      <c r="N5974" t="str">
        <f>TEXT(tblorders[[#This Row],[order_date]], "mmm-yyyy")</f>
        <v>May-2024</v>
      </c>
      <c r="O5974">
        <f>tblorders[[#This Row],[actual_delivery_days]] -tblorders[[#This Row],[expected_delivery_days]]</f>
        <v>0</v>
      </c>
    </row>
    <row r="5975" spans="1:15" x14ac:dyDescent="0.2">
      <c r="A5975" t="s">
        <v>7906</v>
      </c>
      <c r="B5975" t="s">
        <v>35</v>
      </c>
      <c r="C5975" t="s">
        <v>44</v>
      </c>
      <c r="D5975">
        <v>1</v>
      </c>
      <c r="E5975" s="1">
        <v>45238</v>
      </c>
      <c r="F5975" s="1">
        <v>45242</v>
      </c>
      <c r="G5975">
        <v>10</v>
      </c>
      <c r="H5975" s="1">
        <v>45253</v>
      </c>
      <c r="I5975">
        <v>11</v>
      </c>
      <c r="J5975" t="s">
        <v>16</v>
      </c>
      <c r="K5975" t="s">
        <v>25</v>
      </c>
      <c r="L5975" t="s">
        <v>58</v>
      </c>
      <c r="M5975">
        <v>50990</v>
      </c>
      <c r="N5975" t="str">
        <f>TEXT(tblorders[[#This Row],[order_date]], "mmm-yyyy")</f>
        <v>Nov-2023</v>
      </c>
      <c r="O5975">
        <f>tblorders[[#This Row],[actual_delivery_days]] -tblorders[[#This Row],[expected_delivery_days]]</f>
        <v>1</v>
      </c>
    </row>
    <row r="5976" spans="1:15" x14ac:dyDescent="0.2">
      <c r="A5976" t="s">
        <v>7907</v>
      </c>
      <c r="B5976" t="s">
        <v>1234</v>
      </c>
      <c r="C5976" t="s">
        <v>29</v>
      </c>
      <c r="D5976">
        <v>1</v>
      </c>
      <c r="E5976" s="1">
        <v>44875</v>
      </c>
      <c r="F5976" s="1">
        <v>44880</v>
      </c>
      <c r="G5976">
        <v>5</v>
      </c>
      <c r="H5976" s="1">
        <v>44885</v>
      </c>
      <c r="I5976">
        <v>5</v>
      </c>
      <c r="J5976" t="s">
        <v>16</v>
      </c>
      <c r="K5976" t="s">
        <v>41</v>
      </c>
      <c r="L5976" t="s">
        <v>22</v>
      </c>
      <c r="M5976">
        <v>11000</v>
      </c>
      <c r="N5976" t="str">
        <f>TEXT(tblorders[[#This Row],[order_date]], "mmm-yyyy")</f>
        <v>Nov-2022</v>
      </c>
      <c r="O5976">
        <f>tblorders[[#This Row],[actual_delivery_days]] -tblorders[[#This Row],[expected_delivery_days]]</f>
        <v>0</v>
      </c>
    </row>
    <row r="5977" spans="1:15" x14ac:dyDescent="0.2">
      <c r="A5977" t="s">
        <v>7908</v>
      </c>
      <c r="B5977" t="s">
        <v>333</v>
      </c>
      <c r="C5977" t="s">
        <v>44</v>
      </c>
      <c r="D5977">
        <v>1</v>
      </c>
      <c r="E5977" s="1">
        <v>45712</v>
      </c>
      <c r="F5977" s="1">
        <v>45714</v>
      </c>
      <c r="G5977">
        <v>10</v>
      </c>
      <c r="H5977" s="1">
        <v>45724</v>
      </c>
      <c r="I5977">
        <v>10</v>
      </c>
      <c r="J5977" t="s">
        <v>16</v>
      </c>
      <c r="K5977" t="s">
        <v>25</v>
      </c>
      <c r="L5977" t="s">
        <v>22</v>
      </c>
      <c r="M5977">
        <v>50990</v>
      </c>
      <c r="N5977" t="str">
        <f>TEXT(tblorders[[#This Row],[order_date]], "mmm-yyyy")</f>
        <v>Feb-2025</v>
      </c>
      <c r="O5977">
        <f>tblorders[[#This Row],[actual_delivery_days]] -tblorders[[#This Row],[expected_delivery_days]]</f>
        <v>0</v>
      </c>
    </row>
    <row r="5978" spans="1:15" x14ac:dyDescent="0.2">
      <c r="A5978" t="s">
        <v>7909</v>
      </c>
      <c r="B5978" t="s">
        <v>783</v>
      </c>
      <c r="C5978" t="s">
        <v>44</v>
      </c>
      <c r="D5978">
        <v>1</v>
      </c>
      <c r="E5978" s="1">
        <v>45313</v>
      </c>
      <c r="F5978" s="1">
        <v>45318</v>
      </c>
      <c r="G5978">
        <v>7</v>
      </c>
      <c r="H5978" s="1">
        <v>45330</v>
      </c>
      <c r="I5978">
        <v>12</v>
      </c>
      <c r="J5978" t="s">
        <v>40</v>
      </c>
      <c r="K5978" t="s">
        <v>41</v>
      </c>
      <c r="L5978" t="s">
        <v>22</v>
      </c>
      <c r="M5978">
        <v>50990</v>
      </c>
      <c r="N5978" t="str">
        <f>TEXT(tblorders[[#This Row],[order_date]], "mmm-yyyy")</f>
        <v>Jan-2024</v>
      </c>
      <c r="O5978">
        <f>tblorders[[#This Row],[actual_delivery_days]] -tblorders[[#This Row],[expected_delivery_days]]</f>
        <v>5</v>
      </c>
    </row>
    <row r="5979" spans="1:15" x14ac:dyDescent="0.2">
      <c r="A5979" t="s">
        <v>7910</v>
      </c>
      <c r="B5979" t="s">
        <v>222</v>
      </c>
      <c r="C5979" t="s">
        <v>29</v>
      </c>
      <c r="D5979">
        <v>2</v>
      </c>
      <c r="E5979" s="1">
        <v>45784</v>
      </c>
      <c r="F5979" s="1">
        <v>45787</v>
      </c>
      <c r="G5979">
        <v>10</v>
      </c>
      <c r="H5979" s="1">
        <v>45797</v>
      </c>
      <c r="I5979">
        <v>10</v>
      </c>
      <c r="J5979" t="s">
        <v>16</v>
      </c>
      <c r="K5979" t="s">
        <v>25</v>
      </c>
      <c r="L5979" t="s">
        <v>33</v>
      </c>
      <c r="M5979">
        <v>22000</v>
      </c>
      <c r="N5979" t="str">
        <f>TEXT(tblorders[[#This Row],[order_date]], "mmm-yyyy")</f>
        <v>May-2025</v>
      </c>
      <c r="O5979">
        <f>tblorders[[#This Row],[actual_delivery_days]] -tblorders[[#This Row],[expected_delivery_days]]</f>
        <v>0</v>
      </c>
    </row>
    <row r="5980" spans="1:15" x14ac:dyDescent="0.2">
      <c r="A5980" t="s">
        <v>7911</v>
      </c>
      <c r="B5980" t="s">
        <v>5679</v>
      </c>
      <c r="C5980" t="s">
        <v>32</v>
      </c>
      <c r="D5980">
        <v>1</v>
      </c>
      <c r="E5980" s="1">
        <v>44938</v>
      </c>
      <c r="F5980" s="1">
        <v>44943</v>
      </c>
      <c r="G5980">
        <v>5</v>
      </c>
      <c r="H5980" s="1">
        <v>44946</v>
      </c>
      <c r="I5980">
        <v>3</v>
      </c>
      <c r="J5980" t="s">
        <v>16</v>
      </c>
      <c r="K5980" t="s">
        <v>41</v>
      </c>
      <c r="L5980" t="s">
        <v>58</v>
      </c>
      <c r="M5980">
        <v>45000</v>
      </c>
      <c r="N5980" t="str">
        <f>TEXT(tblorders[[#This Row],[order_date]], "mmm-yyyy")</f>
        <v>Jan-2023</v>
      </c>
      <c r="O5980">
        <f>tblorders[[#This Row],[actual_delivery_days]] -tblorders[[#This Row],[expected_delivery_days]]</f>
        <v>-2</v>
      </c>
    </row>
    <row r="5981" spans="1:15" x14ac:dyDescent="0.2">
      <c r="A5981" t="s">
        <v>7912</v>
      </c>
      <c r="B5981" t="s">
        <v>1394</v>
      </c>
      <c r="C5981" t="s">
        <v>29</v>
      </c>
      <c r="D5981">
        <v>1</v>
      </c>
      <c r="E5981" s="1">
        <v>45370</v>
      </c>
      <c r="F5981" s="1">
        <v>45371</v>
      </c>
      <c r="G5981">
        <v>7</v>
      </c>
      <c r="H5981" s="1">
        <v>45378</v>
      </c>
      <c r="I5981">
        <v>7</v>
      </c>
      <c r="J5981" t="s">
        <v>16</v>
      </c>
      <c r="K5981" t="s">
        <v>17</v>
      </c>
      <c r="L5981" t="s">
        <v>22</v>
      </c>
      <c r="M5981">
        <v>11000</v>
      </c>
      <c r="N5981" t="str">
        <f>TEXT(tblorders[[#This Row],[order_date]], "mmm-yyyy")</f>
        <v>Mar-2024</v>
      </c>
      <c r="O5981">
        <f>tblorders[[#This Row],[actual_delivery_days]] -tblorders[[#This Row],[expected_delivery_days]]</f>
        <v>0</v>
      </c>
    </row>
    <row r="5982" spans="1:15" x14ac:dyDescent="0.2">
      <c r="A5982" t="s">
        <v>7913</v>
      </c>
      <c r="B5982" t="s">
        <v>6237</v>
      </c>
      <c r="C5982" t="s">
        <v>21</v>
      </c>
      <c r="D5982">
        <v>1</v>
      </c>
      <c r="E5982" s="1">
        <v>45495</v>
      </c>
      <c r="F5982" s="1">
        <v>45500</v>
      </c>
      <c r="G5982">
        <v>5</v>
      </c>
      <c r="H5982" s="1">
        <v>45505</v>
      </c>
      <c r="I5982">
        <v>5</v>
      </c>
      <c r="J5982" t="s">
        <v>16</v>
      </c>
      <c r="K5982" t="s">
        <v>41</v>
      </c>
      <c r="L5982" t="s">
        <v>18</v>
      </c>
      <c r="M5982">
        <v>89990</v>
      </c>
      <c r="N5982" t="str">
        <f>TEXT(tblorders[[#This Row],[order_date]], "mmm-yyyy")</f>
        <v>Jul-2024</v>
      </c>
      <c r="O5982">
        <f>tblorders[[#This Row],[actual_delivery_days]] -tblorders[[#This Row],[expected_delivery_days]]</f>
        <v>0</v>
      </c>
    </row>
    <row r="5983" spans="1:15" x14ac:dyDescent="0.2">
      <c r="A5983" t="s">
        <v>7914</v>
      </c>
      <c r="B5983" t="s">
        <v>2133</v>
      </c>
      <c r="C5983" t="s">
        <v>32</v>
      </c>
      <c r="D5983">
        <v>2</v>
      </c>
      <c r="E5983" s="1">
        <v>44810</v>
      </c>
      <c r="F5983" s="1">
        <v>44811</v>
      </c>
      <c r="G5983">
        <v>5</v>
      </c>
      <c r="H5983" s="1">
        <v>44816</v>
      </c>
      <c r="I5983">
        <v>5</v>
      </c>
      <c r="J5983" t="s">
        <v>16</v>
      </c>
      <c r="K5983" t="s">
        <v>17</v>
      </c>
      <c r="L5983" t="s">
        <v>18</v>
      </c>
      <c r="M5983">
        <v>90000</v>
      </c>
      <c r="N5983" t="str">
        <f>TEXT(tblorders[[#This Row],[order_date]], "mmm-yyyy")</f>
        <v>Sep-2022</v>
      </c>
      <c r="O5983">
        <f>tblorders[[#This Row],[actual_delivery_days]] -tblorders[[#This Row],[expected_delivery_days]]</f>
        <v>0</v>
      </c>
    </row>
    <row r="5984" spans="1:15" x14ac:dyDescent="0.2">
      <c r="A5984" t="s">
        <v>7915</v>
      </c>
      <c r="B5984" t="s">
        <v>1270</v>
      </c>
      <c r="C5984" t="s">
        <v>32</v>
      </c>
      <c r="D5984">
        <v>1</v>
      </c>
      <c r="E5984" s="1">
        <v>44984</v>
      </c>
      <c r="F5984" s="1">
        <v>44986</v>
      </c>
      <c r="G5984">
        <v>5</v>
      </c>
      <c r="H5984" s="1">
        <v>44991</v>
      </c>
      <c r="I5984">
        <v>5</v>
      </c>
      <c r="J5984" t="s">
        <v>16</v>
      </c>
      <c r="K5984" t="s">
        <v>25</v>
      </c>
      <c r="L5984" t="s">
        <v>58</v>
      </c>
      <c r="M5984">
        <v>45000</v>
      </c>
      <c r="N5984" t="str">
        <f>TEXT(tblorders[[#This Row],[order_date]], "mmm-yyyy")</f>
        <v>Feb-2023</v>
      </c>
      <c r="O5984">
        <f>tblorders[[#This Row],[actual_delivery_days]] -tblorders[[#This Row],[expected_delivery_days]]</f>
        <v>0</v>
      </c>
    </row>
    <row r="5985" spans="1:15" x14ac:dyDescent="0.2">
      <c r="A5985" t="s">
        <v>7916</v>
      </c>
      <c r="B5985" t="s">
        <v>3089</v>
      </c>
      <c r="C5985" t="s">
        <v>32</v>
      </c>
      <c r="D5985">
        <v>2</v>
      </c>
      <c r="E5985" s="1">
        <v>45150</v>
      </c>
      <c r="F5985" s="1">
        <v>45153</v>
      </c>
      <c r="G5985">
        <v>7</v>
      </c>
      <c r="H5985" s="1">
        <v>45160</v>
      </c>
      <c r="I5985">
        <v>7</v>
      </c>
      <c r="J5985" t="s">
        <v>16</v>
      </c>
      <c r="K5985" t="s">
        <v>17</v>
      </c>
      <c r="L5985" t="s">
        <v>22</v>
      </c>
      <c r="M5985">
        <v>90000</v>
      </c>
      <c r="N5985" t="str">
        <f>TEXT(tblorders[[#This Row],[order_date]], "mmm-yyyy")</f>
        <v>Aug-2023</v>
      </c>
      <c r="O5985">
        <f>tblorders[[#This Row],[actual_delivery_days]] -tblorders[[#This Row],[expected_delivery_days]]</f>
        <v>0</v>
      </c>
    </row>
    <row r="5986" spans="1:15" x14ac:dyDescent="0.2">
      <c r="A5986" t="s">
        <v>7917</v>
      </c>
      <c r="B5986" t="s">
        <v>3041</v>
      </c>
      <c r="C5986" t="s">
        <v>21</v>
      </c>
      <c r="D5986">
        <v>1</v>
      </c>
      <c r="E5986" s="1">
        <v>45238</v>
      </c>
      <c r="F5986" s="1">
        <v>45239</v>
      </c>
      <c r="G5986">
        <v>7</v>
      </c>
      <c r="H5986" s="1">
        <v>45246</v>
      </c>
      <c r="I5986">
        <v>7</v>
      </c>
      <c r="J5986" t="s">
        <v>16</v>
      </c>
      <c r="K5986" t="s">
        <v>25</v>
      </c>
      <c r="L5986" t="s">
        <v>18</v>
      </c>
      <c r="M5986">
        <v>89990</v>
      </c>
      <c r="N5986" t="str">
        <f>TEXT(tblorders[[#This Row],[order_date]], "mmm-yyyy")</f>
        <v>Nov-2023</v>
      </c>
      <c r="O5986">
        <f>tblorders[[#This Row],[actual_delivery_days]] -tblorders[[#This Row],[expected_delivery_days]]</f>
        <v>0</v>
      </c>
    </row>
    <row r="5987" spans="1:15" x14ac:dyDescent="0.2">
      <c r="A5987" t="s">
        <v>7918</v>
      </c>
      <c r="B5987" t="s">
        <v>4624</v>
      </c>
      <c r="C5987" t="s">
        <v>32</v>
      </c>
      <c r="D5987">
        <v>1</v>
      </c>
      <c r="E5987" s="1">
        <v>44879</v>
      </c>
      <c r="F5987" s="1">
        <v>44882</v>
      </c>
      <c r="G5987">
        <v>10</v>
      </c>
      <c r="H5987" s="1">
        <v>44892</v>
      </c>
      <c r="I5987">
        <v>10</v>
      </c>
      <c r="J5987" t="s">
        <v>16</v>
      </c>
      <c r="K5987" t="s">
        <v>17</v>
      </c>
      <c r="L5987" t="s">
        <v>58</v>
      </c>
      <c r="M5987">
        <v>45000</v>
      </c>
      <c r="N5987" t="str">
        <f>TEXT(tblorders[[#This Row],[order_date]], "mmm-yyyy")</f>
        <v>Nov-2022</v>
      </c>
      <c r="O5987">
        <f>tblorders[[#This Row],[actual_delivery_days]] -tblorders[[#This Row],[expected_delivery_days]]</f>
        <v>0</v>
      </c>
    </row>
    <row r="5988" spans="1:15" x14ac:dyDescent="0.2">
      <c r="A5988" t="s">
        <v>7919</v>
      </c>
      <c r="B5988" t="s">
        <v>60</v>
      </c>
      <c r="C5988" t="s">
        <v>55</v>
      </c>
      <c r="D5988">
        <v>1</v>
      </c>
      <c r="E5988" s="1">
        <v>45724</v>
      </c>
      <c r="F5988" s="1">
        <v>45729</v>
      </c>
      <c r="G5988">
        <v>10</v>
      </c>
      <c r="H5988" s="1">
        <v>45739</v>
      </c>
      <c r="I5988">
        <v>10</v>
      </c>
      <c r="J5988" t="s">
        <v>16</v>
      </c>
      <c r="K5988" t="s">
        <v>41</v>
      </c>
      <c r="L5988" t="s">
        <v>22</v>
      </c>
      <c r="M5988">
        <v>99990</v>
      </c>
      <c r="N5988" t="str">
        <f>TEXT(tblorders[[#This Row],[order_date]], "mmm-yyyy")</f>
        <v>Mar-2025</v>
      </c>
      <c r="O5988">
        <f>tblorders[[#This Row],[actual_delivery_days]] -tblorders[[#This Row],[expected_delivery_days]]</f>
        <v>0</v>
      </c>
    </row>
    <row r="5989" spans="1:15" x14ac:dyDescent="0.2">
      <c r="A5989" t="s">
        <v>7920</v>
      </c>
      <c r="B5989" t="s">
        <v>588</v>
      </c>
      <c r="C5989" t="s">
        <v>21</v>
      </c>
      <c r="D5989">
        <v>1</v>
      </c>
      <c r="E5989" s="1">
        <v>45794</v>
      </c>
      <c r="F5989" s="1">
        <v>45797</v>
      </c>
      <c r="G5989">
        <v>7</v>
      </c>
      <c r="H5989" s="1">
        <v>45805</v>
      </c>
      <c r="I5989">
        <v>8</v>
      </c>
      <c r="J5989" t="s">
        <v>16</v>
      </c>
      <c r="K5989" t="s">
        <v>41</v>
      </c>
      <c r="L5989" t="s">
        <v>18</v>
      </c>
      <c r="M5989">
        <v>89990</v>
      </c>
      <c r="N5989" t="str">
        <f>TEXT(tblorders[[#This Row],[order_date]], "mmm-yyyy")</f>
        <v>May-2025</v>
      </c>
      <c r="O5989">
        <f>tblorders[[#This Row],[actual_delivery_days]] -tblorders[[#This Row],[expected_delivery_days]]</f>
        <v>1</v>
      </c>
    </row>
    <row r="5990" spans="1:15" x14ac:dyDescent="0.2">
      <c r="A5990" t="s">
        <v>7921</v>
      </c>
      <c r="B5990" t="s">
        <v>979</v>
      </c>
      <c r="C5990" t="s">
        <v>44</v>
      </c>
      <c r="D5990">
        <v>1</v>
      </c>
      <c r="E5990" s="1">
        <v>45767</v>
      </c>
      <c r="F5990" s="1">
        <v>45769</v>
      </c>
      <c r="G5990">
        <v>10</v>
      </c>
      <c r="H5990" s="1">
        <v>45779</v>
      </c>
      <c r="I5990">
        <v>10</v>
      </c>
      <c r="J5990" t="s">
        <v>16</v>
      </c>
      <c r="K5990" t="s">
        <v>41</v>
      </c>
      <c r="L5990" t="s">
        <v>33</v>
      </c>
      <c r="M5990">
        <v>50990</v>
      </c>
      <c r="N5990" t="str">
        <f>TEXT(tblorders[[#This Row],[order_date]], "mmm-yyyy")</f>
        <v>Apr-2025</v>
      </c>
      <c r="O5990">
        <f>tblorders[[#This Row],[actual_delivery_days]] -tblorders[[#This Row],[expected_delivery_days]]</f>
        <v>0</v>
      </c>
    </row>
    <row r="5991" spans="1:15" x14ac:dyDescent="0.2">
      <c r="A5991" t="s">
        <v>7922</v>
      </c>
      <c r="B5991" t="s">
        <v>1717</v>
      </c>
      <c r="C5991" t="s">
        <v>21</v>
      </c>
      <c r="D5991">
        <v>1</v>
      </c>
      <c r="E5991" s="1">
        <v>45718</v>
      </c>
      <c r="F5991" s="1">
        <v>45719</v>
      </c>
      <c r="G5991">
        <v>10</v>
      </c>
      <c r="H5991" s="1">
        <v>45728</v>
      </c>
      <c r="I5991">
        <v>9</v>
      </c>
      <c r="J5991" t="s">
        <v>16</v>
      </c>
      <c r="K5991" t="s">
        <v>25</v>
      </c>
      <c r="L5991" t="s">
        <v>18</v>
      </c>
      <c r="M5991">
        <v>89990</v>
      </c>
      <c r="N5991" t="str">
        <f>TEXT(tblorders[[#This Row],[order_date]], "mmm-yyyy")</f>
        <v>Mar-2025</v>
      </c>
      <c r="O5991">
        <f>tblorders[[#This Row],[actual_delivery_days]] -tblorders[[#This Row],[expected_delivery_days]]</f>
        <v>-1</v>
      </c>
    </row>
    <row r="5992" spans="1:15" x14ac:dyDescent="0.2">
      <c r="A5992" t="s">
        <v>7923</v>
      </c>
      <c r="B5992" t="s">
        <v>550</v>
      </c>
      <c r="C5992" t="s">
        <v>29</v>
      </c>
      <c r="D5992">
        <v>2</v>
      </c>
      <c r="E5992" s="1">
        <v>44807</v>
      </c>
      <c r="F5992" s="1">
        <v>44812</v>
      </c>
      <c r="G5992">
        <v>10</v>
      </c>
      <c r="H5992" s="1">
        <v>44823</v>
      </c>
      <c r="I5992">
        <v>11</v>
      </c>
      <c r="J5992" t="s">
        <v>16</v>
      </c>
      <c r="K5992" t="s">
        <v>25</v>
      </c>
      <c r="L5992" t="s">
        <v>33</v>
      </c>
      <c r="M5992">
        <v>22000</v>
      </c>
      <c r="N5992" t="str">
        <f>TEXT(tblorders[[#This Row],[order_date]], "mmm-yyyy")</f>
        <v>Sep-2022</v>
      </c>
      <c r="O5992">
        <f>tblorders[[#This Row],[actual_delivery_days]] -tblorders[[#This Row],[expected_delivery_days]]</f>
        <v>1</v>
      </c>
    </row>
    <row r="5993" spans="1:15" x14ac:dyDescent="0.2">
      <c r="A5993" t="s">
        <v>7924</v>
      </c>
      <c r="B5993" t="s">
        <v>1641</v>
      </c>
      <c r="C5993" t="s">
        <v>29</v>
      </c>
      <c r="D5993">
        <v>1</v>
      </c>
      <c r="E5993" s="1">
        <v>45639</v>
      </c>
      <c r="F5993" s="1">
        <v>45640</v>
      </c>
      <c r="G5993">
        <v>10</v>
      </c>
      <c r="H5993" s="1">
        <v>45650</v>
      </c>
      <c r="I5993">
        <v>10</v>
      </c>
      <c r="J5993" t="s">
        <v>16</v>
      </c>
      <c r="K5993" t="s">
        <v>25</v>
      </c>
      <c r="L5993" t="s">
        <v>33</v>
      </c>
      <c r="M5993">
        <v>11000</v>
      </c>
      <c r="N5993" t="str">
        <f>TEXT(tblorders[[#This Row],[order_date]], "mmm-yyyy")</f>
        <v>Dec-2024</v>
      </c>
      <c r="O5993">
        <f>tblorders[[#This Row],[actual_delivery_days]] -tblorders[[#This Row],[expected_delivery_days]]</f>
        <v>0</v>
      </c>
    </row>
    <row r="5994" spans="1:15" x14ac:dyDescent="0.2">
      <c r="A5994" t="s">
        <v>7925</v>
      </c>
      <c r="B5994" t="s">
        <v>1125</v>
      </c>
      <c r="C5994" t="s">
        <v>32</v>
      </c>
      <c r="D5994">
        <v>2</v>
      </c>
      <c r="E5994" s="1">
        <v>45460</v>
      </c>
      <c r="F5994" s="1">
        <v>45461</v>
      </c>
      <c r="G5994">
        <v>10</v>
      </c>
      <c r="H5994" s="1">
        <v>45470</v>
      </c>
      <c r="I5994">
        <v>9</v>
      </c>
      <c r="J5994" t="s">
        <v>16</v>
      </c>
      <c r="K5994" t="s">
        <v>41</v>
      </c>
      <c r="L5994" t="s">
        <v>33</v>
      </c>
      <c r="M5994">
        <v>90000</v>
      </c>
      <c r="N5994" t="str">
        <f>TEXT(tblorders[[#This Row],[order_date]], "mmm-yyyy")</f>
        <v>Jun-2024</v>
      </c>
      <c r="O5994">
        <f>tblorders[[#This Row],[actual_delivery_days]] -tblorders[[#This Row],[expected_delivery_days]]</f>
        <v>-1</v>
      </c>
    </row>
    <row r="5995" spans="1:15" x14ac:dyDescent="0.2">
      <c r="A5995" t="s">
        <v>7926</v>
      </c>
      <c r="B5995" t="s">
        <v>925</v>
      </c>
      <c r="C5995" t="s">
        <v>29</v>
      </c>
      <c r="D5995">
        <v>2</v>
      </c>
      <c r="E5995" s="1">
        <v>45546</v>
      </c>
      <c r="F5995" s="1">
        <v>45549</v>
      </c>
      <c r="G5995">
        <v>7</v>
      </c>
      <c r="H5995" s="1">
        <v>45555</v>
      </c>
      <c r="I5995">
        <v>6</v>
      </c>
      <c r="J5995" t="s">
        <v>16</v>
      </c>
      <c r="K5995" t="s">
        <v>17</v>
      </c>
      <c r="L5995" t="s">
        <v>33</v>
      </c>
      <c r="M5995">
        <v>22000</v>
      </c>
      <c r="N5995" t="str">
        <f>TEXT(tblorders[[#This Row],[order_date]], "mmm-yyyy")</f>
        <v>Sep-2024</v>
      </c>
      <c r="O5995">
        <f>tblorders[[#This Row],[actual_delivery_days]] -tblorders[[#This Row],[expected_delivery_days]]</f>
        <v>-1</v>
      </c>
    </row>
    <row r="5996" spans="1:15" x14ac:dyDescent="0.2">
      <c r="A5996" t="s">
        <v>7927</v>
      </c>
      <c r="B5996" t="s">
        <v>4710</v>
      </c>
      <c r="C5996" t="s">
        <v>55</v>
      </c>
      <c r="D5996">
        <v>1</v>
      </c>
      <c r="E5996" s="1">
        <v>45657</v>
      </c>
      <c r="F5996" s="1">
        <v>45659</v>
      </c>
      <c r="G5996">
        <v>5</v>
      </c>
      <c r="H5996" s="1">
        <v>45665</v>
      </c>
      <c r="I5996">
        <v>6</v>
      </c>
      <c r="J5996" t="s">
        <v>16</v>
      </c>
      <c r="K5996" t="s">
        <v>41</v>
      </c>
      <c r="L5996" t="s">
        <v>26</v>
      </c>
      <c r="M5996">
        <v>99990</v>
      </c>
      <c r="N5996" t="str">
        <f>TEXT(tblorders[[#This Row],[order_date]], "mmm-yyyy")</f>
        <v>Dec-2024</v>
      </c>
      <c r="O5996">
        <f>tblorders[[#This Row],[actual_delivery_days]] -tblorders[[#This Row],[expected_delivery_days]]</f>
        <v>1</v>
      </c>
    </row>
    <row r="5997" spans="1:15" x14ac:dyDescent="0.2">
      <c r="A5997" t="s">
        <v>7928</v>
      </c>
      <c r="B5997" t="s">
        <v>2476</v>
      </c>
      <c r="C5997" t="s">
        <v>32</v>
      </c>
      <c r="D5997">
        <v>1</v>
      </c>
      <c r="E5997" s="1">
        <v>45710</v>
      </c>
      <c r="F5997" s="1">
        <v>45714</v>
      </c>
      <c r="G5997">
        <v>7</v>
      </c>
      <c r="H5997" s="1">
        <v>45721</v>
      </c>
      <c r="I5997">
        <v>7</v>
      </c>
      <c r="J5997" t="s">
        <v>16</v>
      </c>
      <c r="K5997" t="s">
        <v>25</v>
      </c>
      <c r="L5997" t="s">
        <v>58</v>
      </c>
      <c r="M5997">
        <v>45000</v>
      </c>
      <c r="N5997" t="str">
        <f>TEXT(tblorders[[#This Row],[order_date]], "mmm-yyyy")</f>
        <v>Feb-2025</v>
      </c>
      <c r="O5997">
        <f>tblorders[[#This Row],[actual_delivery_days]] -tblorders[[#This Row],[expected_delivery_days]]</f>
        <v>0</v>
      </c>
    </row>
    <row r="5998" spans="1:15" x14ac:dyDescent="0.2">
      <c r="A5998" t="s">
        <v>7929</v>
      </c>
      <c r="B5998" t="s">
        <v>3141</v>
      </c>
      <c r="C5998" t="s">
        <v>29</v>
      </c>
      <c r="D5998">
        <v>1</v>
      </c>
      <c r="E5998" s="1">
        <v>45623</v>
      </c>
      <c r="F5998" s="1">
        <v>45626</v>
      </c>
      <c r="G5998">
        <v>7</v>
      </c>
      <c r="H5998" s="1">
        <v>45633</v>
      </c>
      <c r="I5998">
        <v>7</v>
      </c>
      <c r="J5998" t="s">
        <v>16</v>
      </c>
      <c r="K5998" t="s">
        <v>17</v>
      </c>
      <c r="L5998" t="s">
        <v>22</v>
      </c>
      <c r="M5998">
        <v>11000</v>
      </c>
      <c r="N5998" t="str">
        <f>TEXT(tblorders[[#This Row],[order_date]], "mmm-yyyy")</f>
        <v>Nov-2024</v>
      </c>
      <c r="O5998">
        <f>tblorders[[#This Row],[actual_delivery_days]] -tblorders[[#This Row],[expected_delivery_days]]</f>
        <v>0</v>
      </c>
    </row>
    <row r="5999" spans="1:15" x14ac:dyDescent="0.2">
      <c r="A5999" t="s">
        <v>7930</v>
      </c>
      <c r="B5999" t="s">
        <v>5823</v>
      </c>
      <c r="C5999" t="s">
        <v>32</v>
      </c>
      <c r="D5999">
        <v>1</v>
      </c>
      <c r="E5999" s="1">
        <v>45072</v>
      </c>
      <c r="F5999" s="1">
        <v>45077</v>
      </c>
      <c r="G5999">
        <v>5</v>
      </c>
      <c r="H5999" s="1">
        <v>45082</v>
      </c>
      <c r="I5999">
        <v>5</v>
      </c>
      <c r="J5999" t="s">
        <v>16</v>
      </c>
      <c r="K5999" t="s">
        <v>25</v>
      </c>
      <c r="L5999" t="s">
        <v>33</v>
      </c>
      <c r="M5999">
        <v>45000</v>
      </c>
      <c r="N5999" t="str">
        <f>TEXT(tblorders[[#This Row],[order_date]], "mmm-yyyy")</f>
        <v>May-2023</v>
      </c>
      <c r="O5999">
        <f>tblorders[[#This Row],[actual_delivery_days]] -tblorders[[#This Row],[expected_delivery_days]]</f>
        <v>0</v>
      </c>
    </row>
    <row r="6000" spans="1:15" x14ac:dyDescent="0.2">
      <c r="A6000" t="s">
        <v>7931</v>
      </c>
      <c r="B6000" t="s">
        <v>1000</v>
      </c>
      <c r="C6000" t="s">
        <v>32</v>
      </c>
      <c r="D6000">
        <v>1</v>
      </c>
      <c r="E6000" s="1">
        <v>45222</v>
      </c>
      <c r="F6000" s="1">
        <v>45224</v>
      </c>
      <c r="G6000">
        <v>7</v>
      </c>
      <c r="H6000" s="1">
        <v>45232</v>
      </c>
      <c r="I6000">
        <v>8</v>
      </c>
      <c r="J6000" t="s">
        <v>40</v>
      </c>
      <c r="K6000" t="s">
        <v>41</v>
      </c>
      <c r="L6000" t="s">
        <v>58</v>
      </c>
      <c r="M6000">
        <v>45000</v>
      </c>
      <c r="N6000" t="str">
        <f>TEXT(tblorders[[#This Row],[order_date]], "mmm-yyyy")</f>
        <v>Oct-2023</v>
      </c>
      <c r="O6000">
        <f>tblorders[[#This Row],[actual_delivery_days]] -tblorders[[#This Row],[expected_delivery_days]]</f>
        <v>1</v>
      </c>
    </row>
    <row r="6001" spans="1:15" x14ac:dyDescent="0.2">
      <c r="A6001" t="s">
        <v>7932</v>
      </c>
      <c r="B6001" t="s">
        <v>1965</v>
      </c>
      <c r="C6001" t="s">
        <v>44</v>
      </c>
      <c r="D6001">
        <v>1</v>
      </c>
      <c r="E6001" s="1">
        <v>45738</v>
      </c>
      <c r="F6001" s="1">
        <v>45740</v>
      </c>
      <c r="G6001">
        <v>10</v>
      </c>
      <c r="H6001" s="1">
        <v>45751</v>
      </c>
      <c r="I6001">
        <v>11</v>
      </c>
      <c r="J6001" t="s">
        <v>16</v>
      </c>
      <c r="K6001" t="s">
        <v>41</v>
      </c>
      <c r="L6001" t="s">
        <v>22</v>
      </c>
      <c r="M6001">
        <v>50990</v>
      </c>
      <c r="N6001" t="str">
        <f>TEXT(tblorders[[#This Row],[order_date]], "mmm-yyyy")</f>
        <v>Mar-2025</v>
      </c>
      <c r="O6001">
        <f>tblorders[[#This Row],[actual_delivery_days]] -tblorders[[#This Row],[expected_delivery_days]]</f>
        <v>1</v>
      </c>
    </row>
    <row r="6002" spans="1:15" x14ac:dyDescent="0.2">
      <c r="A6002" t="s">
        <v>7933</v>
      </c>
      <c r="B6002" t="s">
        <v>7280</v>
      </c>
      <c r="C6002" t="s">
        <v>32</v>
      </c>
      <c r="D6002">
        <v>1</v>
      </c>
      <c r="E6002" s="1">
        <v>45099</v>
      </c>
      <c r="F6002" s="1">
        <v>45100</v>
      </c>
      <c r="G6002">
        <v>10</v>
      </c>
      <c r="H6002" s="1">
        <v>45109</v>
      </c>
      <c r="I6002">
        <v>9</v>
      </c>
      <c r="J6002" t="s">
        <v>16</v>
      </c>
      <c r="K6002" t="s">
        <v>17</v>
      </c>
      <c r="L6002" t="s">
        <v>26</v>
      </c>
      <c r="M6002">
        <v>45000</v>
      </c>
      <c r="N6002" t="str">
        <f>TEXT(tblorders[[#This Row],[order_date]], "mmm-yyyy")</f>
        <v>Jun-2023</v>
      </c>
      <c r="O6002">
        <f>tblorders[[#This Row],[actual_delivery_days]] -tblorders[[#This Row],[expected_delivery_days]]</f>
        <v>-1</v>
      </c>
    </row>
    <row r="6003" spans="1:15" x14ac:dyDescent="0.2">
      <c r="A6003" t="s">
        <v>7934</v>
      </c>
      <c r="B6003" t="s">
        <v>2622</v>
      </c>
      <c r="C6003" t="s">
        <v>21</v>
      </c>
      <c r="D6003">
        <v>1</v>
      </c>
      <c r="E6003" s="1">
        <v>45790</v>
      </c>
      <c r="F6003" s="1">
        <v>45794</v>
      </c>
      <c r="G6003">
        <v>7</v>
      </c>
      <c r="H6003" s="1">
        <v>45806</v>
      </c>
      <c r="I6003">
        <v>12</v>
      </c>
      <c r="J6003" t="s">
        <v>61</v>
      </c>
      <c r="K6003" t="s">
        <v>17</v>
      </c>
      <c r="L6003" t="s">
        <v>22</v>
      </c>
      <c r="M6003">
        <v>89990</v>
      </c>
      <c r="N6003" t="str">
        <f>TEXT(tblorders[[#This Row],[order_date]], "mmm-yyyy")</f>
        <v>May-2025</v>
      </c>
      <c r="O6003">
        <f>tblorders[[#This Row],[actual_delivery_days]] -tblorders[[#This Row],[expected_delivery_days]]</f>
        <v>5</v>
      </c>
    </row>
    <row r="6004" spans="1:15" x14ac:dyDescent="0.2">
      <c r="A6004" t="s">
        <v>7935</v>
      </c>
      <c r="B6004" t="s">
        <v>962</v>
      </c>
      <c r="C6004" t="s">
        <v>55</v>
      </c>
      <c r="D6004">
        <v>2</v>
      </c>
      <c r="E6004" s="1">
        <v>45295</v>
      </c>
      <c r="F6004" s="1">
        <v>45299</v>
      </c>
      <c r="G6004">
        <v>10</v>
      </c>
      <c r="H6004" s="1">
        <v>45307</v>
      </c>
      <c r="I6004">
        <v>8</v>
      </c>
      <c r="J6004" t="s">
        <v>16</v>
      </c>
      <c r="K6004" t="s">
        <v>17</v>
      </c>
      <c r="L6004" t="s">
        <v>18</v>
      </c>
      <c r="M6004">
        <v>199980</v>
      </c>
      <c r="N6004" t="str">
        <f>TEXT(tblorders[[#This Row],[order_date]], "mmm-yyyy")</f>
        <v>Jan-2024</v>
      </c>
      <c r="O6004">
        <f>tblorders[[#This Row],[actual_delivery_days]] -tblorders[[#This Row],[expected_delivery_days]]</f>
        <v>-2</v>
      </c>
    </row>
    <row r="6005" spans="1:15" x14ac:dyDescent="0.2">
      <c r="A6005" t="s">
        <v>7936</v>
      </c>
      <c r="B6005" t="s">
        <v>6797</v>
      </c>
      <c r="C6005" t="s">
        <v>21</v>
      </c>
      <c r="D6005">
        <v>2</v>
      </c>
      <c r="E6005" s="1">
        <v>45617</v>
      </c>
      <c r="F6005" s="1">
        <v>45621</v>
      </c>
      <c r="G6005">
        <v>10</v>
      </c>
      <c r="H6005" s="1">
        <v>45631</v>
      </c>
      <c r="I6005">
        <v>10</v>
      </c>
      <c r="J6005" t="s">
        <v>16</v>
      </c>
      <c r="K6005" t="s">
        <v>41</v>
      </c>
      <c r="L6005" t="s">
        <v>26</v>
      </c>
      <c r="M6005">
        <v>179980</v>
      </c>
      <c r="N6005" t="str">
        <f>TEXT(tblorders[[#This Row],[order_date]], "mmm-yyyy")</f>
        <v>Nov-2024</v>
      </c>
      <c r="O6005">
        <f>tblorders[[#This Row],[actual_delivery_days]] -tblorders[[#This Row],[expected_delivery_days]]</f>
        <v>0</v>
      </c>
    </row>
    <row r="6006" spans="1:15" x14ac:dyDescent="0.2">
      <c r="A6006" t="s">
        <v>7937</v>
      </c>
      <c r="B6006" t="s">
        <v>3415</v>
      </c>
      <c r="C6006" t="s">
        <v>29</v>
      </c>
      <c r="D6006">
        <v>2</v>
      </c>
      <c r="E6006" s="1">
        <v>45698</v>
      </c>
      <c r="F6006" s="1">
        <v>45702</v>
      </c>
      <c r="G6006">
        <v>7</v>
      </c>
      <c r="H6006" s="1">
        <v>45709</v>
      </c>
      <c r="I6006">
        <v>7</v>
      </c>
      <c r="J6006" t="s">
        <v>16</v>
      </c>
      <c r="K6006" t="s">
        <v>17</v>
      </c>
      <c r="L6006" t="s">
        <v>18</v>
      </c>
      <c r="M6006">
        <v>22000</v>
      </c>
      <c r="N6006" t="str">
        <f>TEXT(tblorders[[#This Row],[order_date]], "mmm-yyyy")</f>
        <v>Feb-2025</v>
      </c>
      <c r="O6006">
        <f>tblorders[[#This Row],[actual_delivery_days]] -tblorders[[#This Row],[expected_delivery_days]]</f>
        <v>0</v>
      </c>
    </row>
    <row r="6007" spans="1:15" x14ac:dyDescent="0.2">
      <c r="A6007" t="s">
        <v>7938</v>
      </c>
      <c r="B6007" t="s">
        <v>4191</v>
      </c>
      <c r="C6007" t="s">
        <v>44</v>
      </c>
      <c r="D6007">
        <v>1</v>
      </c>
      <c r="E6007" s="1">
        <v>45407</v>
      </c>
      <c r="F6007" s="1">
        <v>45410</v>
      </c>
      <c r="G6007">
        <v>7</v>
      </c>
      <c r="H6007" s="1">
        <v>45415</v>
      </c>
      <c r="I6007">
        <v>5</v>
      </c>
      <c r="J6007" t="s">
        <v>16</v>
      </c>
      <c r="K6007" t="s">
        <v>17</v>
      </c>
      <c r="L6007" t="s">
        <v>26</v>
      </c>
      <c r="M6007">
        <v>50990</v>
      </c>
      <c r="N6007" t="str">
        <f>TEXT(tblorders[[#This Row],[order_date]], "mmm-yyyy")</f>
        <v>Apr-2024</v>
      </c>
      <c r="O6007">
        <f>tblorders[[#This Row],[actual_delivery_days]] -tblorders[[#This Row],[expected_delivery_days]]</f>
        <v>-2</v>
      </c>
    </row>
    <row r="6008" spans="1:15" x14ac:dyDescent="0.2">
      <c r="A6008" t="s">
        <v>7939</v>
      </c>
      <c r="B6008" t="s">
        <v>152</v>
      </c>
      <c r="C6008" t="s">
        <v>21</v>
      </c>
      <c r="D6008">
        <v>1</v>
      </c>
      <c r="E6008" s="1">
        <v>45068</v>
      </c>
      <c r="F6008" s="1">
        <v>45069</v>
      </c>
      <c r="G6008">
        <v>10</v>
      </c>
      <c r="H6008" s="1">
        <v>45079</v>
      </c>
      <c r="I6008">
        <v>10</v>
      </c>
      <c r="J6008" t="s">
        <v>40</v>
      </c>
      <c r="K6008" t="s">
        <v>17</v>
      </c>
      <c r="L6008" t="s">
        <v>18</v>
      </c>
      <c r="M6008">
        <v>89990</v>
      </c>
      <c r="N6008" t="str">
        <f>TEXT(tblorders[[#This Row],[order_date]], "mmm-yyyy")</f>
        <v>May-2023</v>
      </c>
      <c r="O6008">
        <f>tblorders[[#This Row],[actual_delivery_days]] -tblorders[[#This Row],[expected_delivery_days]]</f>
        <v>0</v>
      </c>
    </row>
    <row r="6009" spans="1:15" x14ac:dyDescent="0.2">
      <c r="A6009" t="s">
        <v>7940</v>
      </c>
      <c r="B6009" t="s">
        <v>455</v>
      </c>
      <c r="C6009" t="s">
        <v>21</v>
      </c>
      <c r="D6009">
        <v>2</v>
      </c>
      <c r="E6009" s="1">
        <v>45133</v>
      </c>
      <c r="F6009" s="1">
        <v>45136</v>
      </c>
      <c r="G6009">
        <v>10</v>
      </c>
      <c r="H6009" s="1">
        <v>45146</v>
      </c>
      <c r="I6009">
        <v>10</v>
      </c>
      <c r="J6009" t="s">
        <v>16</v>
      </c>
      <c r="K6009" t="s">
        <v>25</v>
      </c>
      <c r="L6009" t="s">
        <v>22</v>
      </c>
      <c r="M6009">
        <v>179980</v>
      </c>
      <c r="N6009" t="str">
        <f>TEXT(tblorders[[#This Row],[order_date]], "mmm-yyyy")</f>
        <v>Jul-2023</v>
      </c>
      <c r="O6009">
        <f>tblorders[[#This Row],[actual_delivery_days]] -tblorders[[#This Row],[expected_delivery_days]]</f>
        <v>0</v>
      </c>
    </row>
    <row r="6010" spans="1:15" x14ac:dyDescent="0.2">
      <c r="A6010" t="s">
        <v>7941</v>
      </c>
      <c r="B6010" t="s">
        <v>4490</v>
      </c>
      <c r="C6010" t="s">
        <v>55</v>
      </c>
      <c r="D6010">
        <v>2</v>
      </c>
      <c r="E6010" s="1">
        <v>45336</v>
      </c>
      <c r="F6010" s="1">
        <v>45338</v>
      </c>
      <c r="G6010">
        <v>10</v>
      </c>
      <c r="H6010" s="1">
        <v>45350</v>
      </c>
      <c r="I6010">
        <v>12</v>
      </c>
      <c r="J6010" t="s">
        <v>16</v>
      </c>
      <c r="K6010" t="s">
        <v>41</v>
      </c>
      <c r="L6010" t="s">
        <v>58</v>
      </c>
      <c r="M6010">
        <v>199980</v>
      </c>
      <c r="N6010" t="str">
        <f>TEXT(tblorders[[#This Row],[order_date]], "mmm-yyyy")</f>
        <v>Feb-2024</v>
      </c>
      <c r="O6010">
        <f>tblorders[[#This Row],[actual_delivery_days]] -tblorders[[#This Row],[expected_delivery_days]]</f>
        <v>2</v>
      </c>
    </row>
    <row r="6011" spans="1:15" x14ac:dyDescent="0.2">
      <c r="A6011" t="s">
        <v>7942</v>
      </c>
      <c r="B6011" t="s">
        <v>144</v>
      </c>
      <c r="C6011" t="s">
        <v>44</v>
      </c>
      <c r="D6011">
        <v>2</v>
      </c>
      <c r="E6011" s="1">
        <v>45340</v>
      </c>
      <c r="F6011" s="1">
        <v>45341</v>
      </c>
      <c r="G6011">
        <v>7</v>
      </c>
      <c r="H6011" s="1">
        <v>45349</v>
      </c>
      <c r="I6011">
        <v>8</v>
      </c>
      <c r="J6011" t="s">
        <v>16</v>
      </c>
      <c r="K6011" t="s">
        <v>17</v>
      </c>
      <c r="L6011" t="s">
        <v>58</v>
      </c>
      <c r="M6011">
        <v>101980</v>
      </c>
      <c r="N6011" t="str">
        <f>TEXT(tblorders[[#This Row],[order_date]], "mmm-yyyy")</f>
        <v>Feb-2024</v>
      </c>
      <c r="O6011">
        <f>tblorders[[#This Row],[actual_delivery_days]] -tblorders[[#This Row],[expected_delivery_days]]</f>
        <v>1</v>
      </c>
    </row>
    <row r="6012" spans="1:15" x14ac:dyDescent="0.2">
      <c r="A6012" t="s">
        <v>7943</v>
      </c>
      <c r="B6012" t="s">
        <v>3445</v>
      </c>
      <c r="C6012" t="s">
        <v>21</v>
      </c>
      <c r="D6012">
        <v>1</v>
      </c>
      <c r="E6012" s="1">
        <v>45319</v>
      </c>
      <c r="F6012" s="1">
        <v>45323</v>
      </c>
      <c r="G6012">
        <v>7</v>
      </c>
      <c r="H6012" s="1">
        <v>45330</v>
      </c>
      <c r="I6012">
        <v>7</v>
      </c>
      <c r="J6012" t="s">
        <v>16</v>
      </c>
      <c r="K6012" t="s">
        <v>25</v>
      </c>
      <c r="L6012" t="s">
        <v>26</v>
      </c>
      <c r="M6012">
        <v>89990</v>
      </c>
      <c r="N6012" t="str">
        <f>TEXT(tblorders[[#This Row],[order_date]], "mmm-yyyy")</f>
        <v>Jan-2024</v>
      </c>
      <c r="O6012">
        <f>tblorders[[#This Row],[actual_delivery_days]] -tblorders[[#This Row],[expected_delivery_days]]</f>
        <v>0</v>
      </c>
    </row>
    <row r="6013" spans="1:15" x14ac:dyDescent="0.2">
      <c r="A6013" t="s">
        <v>7944</v>
      </c>
      <c r="B6013" t="s">
        <v>4839</v>
      </c>
      <c r="C6013" t="s">
        <v>15</v>
      </c>
      <c r="D6013">
        <v>1</v>
      </c>
      <c r="E6013" s="1">
        <v>44939</v>
      </c>
      <c r="F6013" s="1">
        <v>44940</v>
      </c>
      <c r="G6013">
        <v>7</v>
      </c>
      <c r="H6013" s="1">
        <v>44946</v>
      </c>
      <c r="I6013">
        <v>6</v>
      </c>
      <c r="J6013" t="s">
        <v>16</v>
      </c>
      <c r="K6013" t="s">
        <v>41</v>
      </c>
      <c r="L6013" t="s">
        <v>33</v>
      </c>
      <c r="M6013">
        <v>55990</v>
      </c>
      <c r="N6013" t="str">
        <f>TEXT(tblorders[[#This Row],[order_date]], "mmm-yyyy")</f>
        <v>Jan-2023</v>
      </c>
      <c r="O6013">
        <f>tblorders[[#This Row],[actual_delivery_days]] -tblorders[[#This Row],[expected_delivery_days]]</f>
        <v>-1</v>
      </c>
    </row>
    <row r="6014" spans="1:15" x14ac:dyDescent="0.2">
      <c r="A6014" t="s">
        <v>7945</v>
      </c>
      <c r="B6014" t="s">
        <v>1157</v>
      </c>
      <c r="C6014" t="s">
        <v>15</v>
      </c>
      <c r="D6014">
        <v>2</v>
      </c>
      <c r="E6014" s="1">
        <v>45782</v>
      </c>
      <c r="F6014" s="1">
        <v>45786</v>
      </c>
      <c r="G6014">
        <v>5</v>
      </c>
      <c r="H6014" s="1">
        <v>45794</v>
      </c>
      <c r="I6014">
        <v>8</v>
      </c>
      <c r="J6014" t="s">
        <v>16</v>
      </c>
      <c r="K6014" t="s">
        <v>41</v>
      </c>
      <c r="L6014" t="s">
        <v>26</v>
      </c>
      <c r="M6014">
        <v>111980</v>
      </c>
      <c r="N6014" t="str">
        <f>TEXT(tblorders[[#This Row],[order_date]], "mmm-yyyy")</f>
        <v>May-2025</v>
      </c>
      <c r="O6014">
        <f>tblorders[[#This Row],[actual_delivery_days]] -tblorders[[#This Row],[expected_delivery_days]]</f>
        <v>3</v>
      </c>
    </row>
    <row r="6015" spans="1:15" x14ac:dyDescent="0.2">
      <c r="A6015" t="s">
        <v>7946</v>
      </c>
      <c r="B6015" t="s">
        <v>7509</v>
      </c>
      <c r="C6015" t="s">
        <v>55</v>
      </c>
      <c r="D6015">
        <v>2</v>
      </c>
      <c r="E6015" s="1">
        <v>45722</v>
      </c>
      <c r="F6015" s="1">
        <v>45724</v>
      </c>
      <c r="G6015">
        <v>5</v>
      </c>
      <c r="H6015" s="1">
        <v>45729</v>
      </c>
      <c r="I6015">
        <v>5</v>
      </c>
      <c r="J6015" t="s">
        <v>16</v>
      </c>
      <c r="K6015" t="s">
        <v>17</v>
      </c>
      <c r="L6015" t="s">
        <v>22</v>
      </c>
      <c r="M6015">
        <v>199980</v>
      </c>
      <c r="N6015" t="str">
        <f>TEXT(tblorders[[#This Row],[order_date]], "mmm-yyyy")</f>
        <v>Mar-2025</v>
      </c>
      <c r="O6015">
        <f>tblorders[[#This Row],[actual_delivery_days]] -tblorders[[#This Row],[expected_delivery_days]]</f>
        <v>0</v>
      </c>
    </row>
    <row r="6016" spans="1:15" x14ac:dyDescent="0.2">
      <c r="A6016" t="s">
        <v>7947</v>
      </c>
      <c r="B6016" t="s">
        <v>279</v>
      </c>
      <c r="C6016" t="s">
        <v>55</v>
      </c>
      <c r="D6016">
        <v>1</v>
      </c>
      <c r="E6016" s="1">
        <v>45755</v>
      </c>
      <c r="F6016" s="1">
        <v>45757</v>
      </c>
      <c r="G6016">
        <v>10</v>
      </c>
      <c r="H6016" s="1">
        <v>45769</v>
      </c>
      <c r="I6016">
        <v>12</v>
      </c>
      <c r="J6016" t="s">
        <v>16</v>
      </c>
      <c r="K6016" t="s">
        <v>17</v>
      </c>
      <c r="L6016" t="s">
        <v>58</v>
      </c>
      <c r="M6016">
        <v>99990</v>
      </c>
      <c r="N6016" t="str">
        <f>TEXT(tblorders[[#This Row],[order_date]], "mmm-yyyy")</f>
        <v>Apr-2025</v>
      </c>
      <c r="O6016">
        <f>tblorders[[#This Row],[actual_delivery_days]] -tblorders[[#This Row],[expected_delivery_days]]</f>
        <v>2</v>
      </c>
    </row>
    <row r="6017" spans="1:15" x14ac:dyDescent="0.2">
      <c r="A6017" t="s">
        <v>7948</v>
      </c>
      <c r="B6017" t="s">
        <v>2982</v>
      </c>
      <c r="C6017" t="s">
        <v>21</v>
      </c>
      <c r="D6017">
        <v>1</v>
      </c>
      <c r="E6017" s="1">
        <v>45558</v>
      </c>
      <c r="F6017" s="1">
        <v>45560</v>
      </c>
      <c r="G6017">
        <v>10</v>
      </c>
      <c r="H6017" s="1">
        <v>45570</v>
      </c>
      <c r="I6017">
        <v>10</v>
      </c>
      <c r="J6017" t="s">
        <v>16</v>
      </c>
      <c r="K6017" t="s">
        <v>41</v>
      </c>
      <c r="L6017" t="s">
        <v>58</v>
      </c>
      <c r="M6017">
        <v>89990</v>
      </c>
      <c r="N6017" t="str">
        <f>TEXT(tblorders[[#This Row],[order_date]], "mmm-yyyy")</f>
        <v>Sep-2024</v>
      </c>
      <c r="O6017">
        <f>tblorders[[#This Row],[actual_delivery_days]] -tblorders[[#This Row],[expected_delivery_days]]</f>
        <v>0</v>
      </c>
    </row>
    <row r="6018" spans="1:15" x14ac:dyDescent="0.2">
      <c r="A6018" t="s">
        <v>7949</v>
      </c>
      <c r="B6018" t="s">
        <v>5222</v>
      </c>
      <c r="C6018" t="s">
        <v>21</v>
      </c>
      <c r="D6018">
        <v>1</v>
      </c>
      <c r="E6018" s="1">
        <v>45669</v>
      </c>
      <c r="F6018" s="1">
        <v>45674</v>
      </c>
      <c r="G6018">
        <v>10</v>
      </c>
      <c r="H6018" s="1">
        <v>45684</v>
      </c>
      <c r="I6018">
        <v>10</v>
      </c>
      <c r="J6018" t="s">
        <v>16</v>
      </c>
      <c r="K6018" t="s">
        <v>41</v>
      </c>
      <c r="L6018" t="s">
        <v>58</v>
      </c>
      <c r="M6018">
        <v>89990</v>
      </c>
      <c r="N6018" t="str">
        <f>TEXT(tblorders[[#This Row],[order_date]], "mmm-yyyy")</f>
        <v>Jan-2025</v>
      </c>
      <c r="O6018">
        <f>tblorders[[#This Row],[actual_delivery_days]] -tblorders[[#This Row],[expected_delivery_days]]</f>
        <v>0</v>
      </c>
    </row>
    <row r="6019" spans="1:15" x14ac:dyDescent="0.2">
      <c r="A6019" t="s">
        <v>7950</v>
      </c>
      <c r="B6019" t="s">
        <v>1819</v>
      </c>
      <c r="C6019" t="s">
        <v>44</v>
      </c>
      <c r="D6019">
        <v>1</v>
      </c>
      <c r="E6019" s="1">
        <v>45338</v>
      </c>
      <c r="F6019" s="1">
        <v>45340</v>
      </c>
      <c r="G6019">
        <v>5</v>
      </c>
      <c r="H6019" s="1">
        <v>45345</v>
      </c>
      <c r="I6019">
        <v>5</v>
      </c>
      <c r="J6019" t="s">
        <v>16</v>
      </c>
      <c r="K6019" t="s">
        <v>25</v>
      </c>
      <c r="L6019" t="s">
        <v>33</v>
      </c>
      <c r="M6019">
        <v>50990</v>
      </c>
      <c r="N6019" t="str">
        <f>TEXT(tblorders[[#This Row],[order_date]], "mmm-yyyy")</f>
        <v>Feb-2024</v>
      </c>
      <c r="O6019">
        <f>tblorders[[#This Row],[actual_delivery_days]] -tblorders[[#This Row],[expected_delivery_days]]</f>
        <v>0</v>
      </c>
    </row>
    <row r="6020" spans="1:15" x14ac:dyDescent="0.2">
      <c r="A6020" t="s">
        <v>7951</v>
      </c>
      <c r="B6020" t="s">
        <v>586</v>
      </c>
      <c r="C6020" t="s">
        <v>44</v>
      </c>
      <c r="D6020">
        <v>2</v>
      </c>
      <c r="E6020" s="1">
        <v>45271</v>
      </c>
      <c r="F6020" s="1">
        <v>45275</v>
      </c>
      <c r="G6020">
        <v>10</v>
      </c>
      <c r="H6020" s="1">
        <v>45285</v>
      </c>
      <c r="I6020">
        <v>10</v>
      </c>
      <c r="J6020" t="s">
        <v>16</v>
      </c>
      <c r="K6020" t="s">
        <v>41</v>
      </c>
      <c r="L6020" t="s">
        <v>58</v>
      </c>
      <c r="M6020">
        <v>101980</v>
      </c>
      <c r="N6020" t="str">
        <f>TEXT(tblorders[[#This Row],[order_date]], "mmm-yyyy")</f>
        <v>Dec-2023</v>
      </c>
      <c r="O6020">
        <f>tblorders[[#This Row],[actual_delivery_days]] -tblorders[[#This Row],[expected_delivery_days]]</f>
        <v>0</v>
      </c>
    </row>
    <row r="6021" spans="1:15" x14ac:dyDescent="0.2">
      <c r="A6021" t="s">
        <v>7952</v>
      </c>
      <c r="B6021" t="s">
        <v>1198</v>
      </c>
      <c r="C6021" t="s">
        <v>44</v>
      </c>
      <c r="D6021">
        <v>2</v>
      </c>
      <c r="E6021" s="1">
        <v>45600</v>
      </c>
      <c r="F6021" s="1">
        <v>45601</v>
      </c>
      <c r="G6021">
        <v>5</v>
      </c>
      <c r="H6021" s="1">
        <v>45606</v>
      </c>
      <c r="I6021">
        <v>5</v>
      </c>
      <c r="J6021" t="s">
        <v>16</v>
      </c>
      <c r="K6021" t="s">
        <v>41</v>
      </c>
      <c r="L6021" t="s">
        <v>58</v>
      </c>
      <c r="M6021">
        <v>101980</v>
      </c>
      <c r="N6021" t="str">
        <f>TEXT(tblorders[[#This Row],[order_date]], "mmm-yyyy")</f>
        <v>Nov-2024</v>
      </c>
      <c r="O6021">
        <f>tblorders[[#This Row],[actual_delivery_days]] -tblorders[[#This Row],[expected_delivery_days]]</f>
        <v>0</v>
      </c>
    </row>
    <row r="6022" spans="1:15" x14ac:dyDescent="0.2">
      <c r="A6022" t="s">
        <v>7953</v>
      </c>
      <c r="B6022" t="s">
        <v>1687</v>
      </c>
      <c r="C6022" t="s">
        <v>44</v>
      </c>
      <c r="D6022">
        <v>1</v>
      </c>
      <c r="E6022" s="1">
        <v>45670</v>
      </c>
      <c r="F6022" s="1">
        <v>45675</v>
      </c>
      <c r="G6022">
        <v>5</v>
      </c>
      <c r="H6022" s="1">
        <v>45681</v>
      </c>
      <c r="I6022">
        <v>6</v>
      </c>
      <c r="J6022" t="s">
        <v>16</v>
      </c>
      <c r="K6022" t="s">
        <v>25</v>
      </c>
      <c r="L6022" t="s">
        <v>33</v>
      </c>
      <c r="M6022">
        <v>50990</v>
      </c>
      <c r="N6022" t="str">
        <f>TEXT(tblorders[[#This Row],[order_date]], "mmm-yyyy")</f>
        <v>Jan-2025</v>
      </c>
      <c r="O6022">
        <f>tblorders[[#This Row],[actual_delivery_days]] -tblorders[[#This Row],[expected_delivery_days]]</f>
        <v>1</v>
      </c>
    </row>
    <row r="6023" spans="1:15" x14ac:dyDescent="0.2">
      <c r="A6023" t="s">
        <v>7954</v>
      </c>
      <c r="B6023" t="s">
        <v>3737</v>
      </c>
      <c r="C6023" t="s">
        <v>55</v>
      </c>
      <c r="D6023">
        <v>1</v>
      </c>
      <c r="E6023" s="1">
        <v>45636</v>
      </c>
      <c r="F6023" s="1">
        <v>45637</v>
      </c>
      <c r="G6023">
        <v>7</v>
      </c>
      <c r="H6023" s="1">
        <v>45645</v>
      </c>
      <c r="I6023">
        <v>8</v>
      </c>
      <c r="J6023" t="s">
        <v>40</v>
      </c>
      <c r="K6023" t="s">
        <v>41</v>
      </c>
      <c r="L6023" t="s">
        <v>26</v>
      </c>
      <c r="M6023">
        <v>99990</v>
      </c>
      <c r="N6023" t="str">
        <f>TEXT(tblorders[[#This Row],[order_date]], "mmm-yyyy")</f>
        <v>Dec-2024</v>
      </c>
      <c r="O6023">
        <f>tblorders[[#This Row],[actual_delivery_days]] -tblorders[[#This Row],[expected_delivery_days]]</f>
        <v>1</v>
      </c>
    </row>
    <row r="6024" spans="1:15" x14ac:dyDescent="0.2">
      <c r="A6024" t="s">
        <v>7955</v>
      </c>
      <c r="B6024" t="s">
        <v>2474</v>
      </c>
      <c r="C6024" t="s">
        <v>29</v>
      </c>
      <c r="D6024">
        <v>2</v>
      </c>
      <c r="E6024" s="1">
        <v>45795</v>
      </c>
      <c r="F6024" s="1">
        <v>45796</v>
      </c>
      <c r="G6024">
        <v>5</v>
      </c>
      <c r="H6024" s="1">
        <v>45800</v>
      </c>
      <c r="I6024">
        <v>4</v>
      </c>
      <c r="J6024" t="s">
        <v>16</v>
      </c>
      <c r="K6024" t="s">
        <v>41</v>
      </c>
      <c r="L6024" t="s">
        <v>26</v>
      </c>
      <c r="M6024">
        <v>22000</v>
      </c>
      <c r="N6024" t="str">
        <f>TEXT(tblorders[[#This Row],[order_date]], "mmm-yyyy")</f>
        <v>May-2025</v>
      </c>
      <c r="O6024">
        <f>tblorders[[#This Row],[actual_delivery_days]] -tblorders[[#This Row],[expected_delivery_days]]</f>
        <v>-1</v>
      </c>
    </row>
    <row r="6025" spans="1:15" x14ac:dyDescent="0.2">
      <c r="A6025" t="s">
        <v>7956</v>
      </c>
      <c r="B6025" t="s">
        <v>5443</v>
      </c>
      <c r="C6025" t="s">
        <v>15</v>
      </c>
      <c r="D6025">
        <v>1</v>
      </c>
      <c r="E6025" s="1">
        <v>45678</v>
      </c>
      <c r="F6025" s="1">
        <v>45682</v>
      </c>
      <c r="G6025">
        <v>10</v>
      </c>
      <c r="H6025" s="1">
        <v>45694</v>
      </c>
      <c r="I6025">
        <v>12</v>
      </c>
      <c r="J6025" t="s">
        <v>16</v>
      </c>
      <c r="K6025" t="s">
        <v>41</v>
      </c>
      <c r="L6025" t="s">
        <v>58</v>
      </c>
      <c r="M6025">
        <v>55990</v>
      </c>
      <c r="N6025" t="str">
        <f>TEXT(tblorders[[#This Row],[order_date]], "mmm-yyyy")</f>
        <v>Jan-2025</v>
      </c>
      <c r="O6025">
        <f>tblorders[[#This Row],[actual_delivery_days]] -tblorders[[#This Row],[expected_delivery_days]]</f>
        <v>2</v>
      </c>
    </row>
    <row r="6026" spans="1:15" x14ac:dyDescent="0.2">
      <c r="A6026" t="s">
        <v>7957</v>
      </c>
      <c r="B6026" t="s">
        <v>4315</v>
      </c>
      <c r="C6026" t="s">
        <v>29</v>
      </c>
      <c r="D6026">
        <v>1</v>
      </c>
      <c r="E6026" s="1">
        <v>45707</v>
      </c>
      <c r="F6026" s="1">
        <v>45709</v>
      </c>
      <c r="G6026">
        <v>10</v>
      </c>
      <c r="H6026" s="1">
        <v>45720</v>
      </c>
      <c r="I6026">
        <v>11</v>
      </c>
      <c r="J6026" t="s">
        <v>16</v>
      </c>
      <c r="K6026" t="s">
        <v>17</v>
      </c>
      <c r="L6026" t="s">
        <v>33</v>
      </c>
      <c r="M6026">
        <v>11000</v>
      </c>
      <c r="N6026" t="str">
        <f>TEXT(tblorders[[#This Row],[order_date]], "mmm-yyyy")</f>
        <v>Feb-2025</v>
      </c>
      <c r="O6026">
        <f>tblorders[[#This Row],[actual_delivery_days]] -tblorders[[#This Row],[expected_delivery_days]]</f>
        <v>1</v>
      </c>
    </row>
    <row r="6027" spans="1:15" x14ac:dyDescent="0.2">
      <c r="A6027" t="s">
        <v>7958</v>
      </c>
      <c r="B6027" t="s">
        <v>3475</v>
      </c>
      <c r="C6027" t="s">
        <v>15</v>
      </c>
      <c r="D6027">
        <v>1</v>
      </c>
      <c r="E6027" s="1">
        <v>45579</v>
      </c>
      <c r="F6027" s="1">
        <v>45581</v>
      </c>
      <c r="G6027">
        <v>5</v>
      </c>
      <c r="H6027" s="1">
        <v>45586</v>
      </c>
      <c r="I6027">
        <v>5</v>
      </c>
      <c r="J6027" t="s">
        <v>16</v>
      </c>
      <c r="K6027" t="s">
        <v>17</v>
      </c>
      <c r="L6027" t="s">
        <v>33</v>
      </c>
      <c r="M6027">
        <v>55990</v>
      </c>
      <c r="N6027" t="str">
        <f>TEXT(tblorders[[#This Row],[order_date]], "mmm-yyyy")</f>
        <v>Oct-2024</v>
      </c>
      <c r="O6027">
        <f>tblorders[[#This Row],[actual_delivery_days]] -tblorders[[#This Row],[expected_delivery_days]]</f>
        <v>0</v>
      </c>
    </row>
    <row r="6028" spans="1:15" x14ac:dyDescent="0.2">
      <c r="A6028" t="s">
        <v>7959</v>
      </c>
      <c r="B6028" t="s">
        <v>675</v>
      </c>
      <c r="C6028" t="s">
        <v>15</v>
      </c>
      <c r="D6028">
        <v>2</v>
      </c>
      <c r="E6028" s="1">
        <v>45469</v>
      </c>
      <c r="F6028" s="1">
        <v>45474</v>
      </c>
      <c r="G6028">
        <v>10</v>
      </c>
      <c r="H6028" s="1">
        <v>45486</v>
      </c>
      <c r="I6028">
        <v>12</v>
      </c>
      <c r="J6028" t="s">
        <v>16</v>
      </c>
      <c r="K6028" t="s">
        <v>25</v>
      </c>
      <c r="L6028" t="s">
        <v>33</v>
      </c>
      <c r="M6028">
        <v>111980</v>
      </c>
      <c r="N6028" t="str">
        <f>TEXT(tblorders[[#This Row],[order_date]], "mmm-yyyy")</f>
        <v>Jun-2024</v>
      </c>
      <c r="O6028">
        <f>tblorders[[#This Row],[actual_delivery_days]] -tblorders[[#This Row],[expected_delivery_days]]</f>
        <v>2</v>
      </c>
    </row>
    <row r="6029" spans="1:15" x14ac:dyDescent="0.2">
      <c r="A6029" t="s">
        <v>7960</v>
      </c>
      <c r="B6029" t="s">
        <v>3167</v>
      </c>
      <c r="C6029" t="s">
        <v>21</v>
      </c>
      <c r="D6029">
        <v>2</v>
      </c>
      <c r="E6029" s="1">
        <v>45800</v>
      </c>
      <c r="F6029" s="1">
        <v>45802</v>
      </c>
      <c r="G6029">
        <v>7</v>
      </c>
      <c r="H6029" s="1">
        <v>45811</v>
      </c>
      <c r="I6029">
        <v>9</v>
      </c>
      <c r="J6029" t="s">
        <v>16</v>
      </c>
      <c r="K6029" t="s">
        <v>41</v>
      </c>
      <c r="L6029" t="s">
        <v>33</v>
      </c>
      <c r="M6029">
        <v>179980</v>
      </c>
      <c r="N6029" t="str">
        <f>TEXT(tblorders[[#This Row],[order_date]], "mmm-yyyy")</f>
        <v>May-2025</v>
      </c>
      <c r="O6029">
        <f>tblorders[[#This Row],[actual_delivery_days]] -tblorders[[#This Row],[expected_delivery_days]]</f>
        <v>2</v>
      </c>
    </row>
    <row r="6030" spans="1:15" x14ac:dyDescent="0.2">
      <c r="A6030" t="s">
        <v>7961</v>
      </c>
      <c r="B6030" t="s">
        <v>1384</v>
      </c>
      <c r="C6030" t="s">
        <v>32</v>
      </c>
      <c r="D6030">
        <v>2</v>
      </c>
      <c r="E6030" s="1">
        <v>45797</v>
      </c>
      <c r="F6030" s="1">
        <v>45800</v>
      </c>
      <c r="G6030">
        <v>7</v>
      </c>
      <c r="H6030" s="1">
        <v>45807</v>
      </c>
      <c r="I6030">
        <v>7</v>
      </c>
      <c r="J6030" t="s">
        <v>16</v>
      </c>
      <c r="K6030" t="s">
        <v>17</v>
      </c>
      <c r="L6030" t="s">
        <v>22</v>
      </c>
      <c r="M6030">
        <v>90000</v>
      </c>
      <c r="N6030" t="str">
        <f>TEXT(tblorders[[#This Row],[order_date]], "mmm-yyyy")</f>
        <v>May-2025</v>
      </c>
      <c r="O6030">
        <f>tblorders[[#This Row],[actual_delivery_days]] -tblorders[[#This Row],[expected_delivery_days]]</f>
        <v>0</v>
      </c>
    </row>
    <row r="6031" spans="1:15" x14ac:dyDescent="0.2">
      <c r="A6031" t="s">
        <v>7962</v>
      </c>
      <c r="B6031" t="s">
        <v>2818</v>
      </c>
      <c r="C6031" t="s">
        <v>15</v>
      </c>
      <c r="D6031">
        <v>2</v>
      </c>
      <c r="E6031" s="1">
        <v>45739</v>
      </c>
      <c r="F6031" s="1">
        <v>45740</v>
      </c>
      <c r="G6031">
        <v>10</v>
      </c>
      <c r="H6031" s="1">
        <v>45753</v>
      </c>
      <c r="I6031">
        <v>13</v>
      </c>
      <c r="J6031" t="s">
        <v>16</v>
      </c>
      <c r="K6031" t="s">
        <v>17</v>
      </c>
      <c r="L6031" t="s">
        <v>58</v>
      </c>
      <c r="M6031">
        <v>111980</v>
      </c>
      <c r="N6031" t="str">
        <f>TEXT(tblorders[[#This Row],[order_date]], "mmm-yyyy")</f>
        <v>Mar-2025</v>
      </c>
      <c r="O6031">
        <f>tblorders[[#This Row],[actual_delivery_days]] -tblorders[[#This Row],[expected_delivery_days]]</f>
        <v>3</v>
      </c>
    </row>
    <row r="6032" spans="1:15" x14ac:dyDescent="0.2">
      <c r="A6032" t="s">
        <v>7963</v>
      </c>
      <c r="B6032" t="s">
        <v>1840</v>
      </c>
      <c r="C6032" t="s">
        <v>44</v>
      </c>
      <c r="D6032">
        <v>1</v>
      </c>
      <c r="E6032" s="1">
        <v>45465</v>
      </c>
      <c r="F6032" s="1">
        <v>45468</v>
      </c>
      <c r="G6032">
        <v>10</v>
      </c>
      <c r="H6032" s="1">
        <v>45479</v>
      </c>
      <c r="I6032">
        <v>11</v>
      </c>
      <c r="J6032" t="s">
        <v>16</v>
      </c>
      <c r="K6032" t="s">
        <v>17</v>
      </c>
      <c r="L6032" t="s">
        <v>26</v>
      </c>
      <c r="M6032">
        <v>50990</v>
      </c>
      <c r="N6032" t="str">
        <f>TEXT(tblorders[[#This Row],[order_date]], "mmm-yyyy")</f>
        <v>Jun-2024</v>
      </c>
      <c r="O6032">
        <f>tblorders[[#This Row],[actual_delivery_days]] -tblorders[[#This Row],[expected_delivery_days]]</f>
        <v>1</v>
      </c>
    </row>
    <row r="6033" spans="1:15" x14ac:dyDescent="0.2">
      <c r="A6033" t="s">
        <v>7964</v>
      </c>
      <c r="B6033" t="s">
        <v>3386</v>
      </c>
      <c r="C6033" t="s">
        <v>29</v>
      </c>
      <c r="D6033">
        <v>2</v>
      </c>
      <c r="E6033" s="1">
        <v>45668</v>
      </c>
      <c r="F6033" s="1">
        <v>45672</v>
      </c>
      <c r="G6033">
        <v>7</v>
      </c>
      <c r="H6033" s="1">
        <v>45678</v>
      </c>
      <c r="I6033">
        <v>6</v>
      </c>
      <c r="J6033" t="s">
        <v>16</v>
      </c>
      <c r="K6033" t="s">
        <v>25</v>
      </c>
      <c r="L6033" t="s">
        <v>26</v>
      </c>
      <c r="M6033">
        <v>22000</v>
      </c>
      <c r="N6033" t="str">
        <f>TEXT(tblorders[[#This Row],[order_date]], "mmm-yyyy")</f>
        <v>Jan-2025</v>
      </c>
      <c r="O6033">
        <f>tblorders[[#This Row],[actual_delivery_days]] -tblorders[[#This Row],[expected_delivery_days]]</f>
        <v>-1</v>
      </c>
    </row>
    <row r="6034" spans="1:15" x14ac:dyDescent="0.2">
      <c r="A6034" t="s">
        <v>7965</v>
      </c>
      <c r="B6034" t="s">
        <v>206</v>
      </c>
      <c r="C6034" t="s">
        <v>32</v>
      </c>
      <c r="D6034">
        <v>1</v>
      </c>
      <c r="E6034" s="1">
        <v>45673</v>
      </c>
      <c r="F6034" s="1">
        <v>45677</v>
      </c>
      <c r="G6034">
        <v>5</v>
      </c>
      <c r="H6034" s="1">
        <v>45682</v>
      </c>
      <c r="I6034">
        <v>5</v>
      </c>
      <c r="J6034" t="s">
        <v>16</v>
      </c>
      <c r="K6034" t="s">
        <v>25</v>
      </c>
      <c r="L6034" t="s">
        <v>33</v>
      </c>
      <c r="M6034">
        <v>45000</v>
      </c>
      <c r="N6034" t="str">
        <f>TEXT(tblorders[[#This Row],[order_date]], "mmm-yyyy")</f>
        <v>Jan-2025</v>
      </c>
      <c r="O6034">
        <f>tblorders[[#This Row],[actual_delivery_days]] -tblorders[[#This Row],[expected_delivery_days]]</f>
        <v>0</v>
      </c>
    </row>
    <row r="6035" spans="1:15" x14ac:dyDescent="0.2">
      <c r="A6035" t="s">
        <v>7966</v>
      </c>
      <c r="B6035" t="s">
        <v>921</v>
      </c>
      <c r="C6035" t="s">
        <v>55</v>
      </c>
      <c r="D6035">
        <v>1</v>
      </c>
      <c r="E6035" s="1">
        <v>45168</v>
      </c>
      <c r="F6035" s="1">
        <v>45171</v>
      </c>
      <c r="G6035">
        <v>5</v>
      </c>
      <c r="H6035" s="1">
        <v>45176</v>
      </c>
      <c r="I6035">
        <v>5</v>
      </c>
      <c r="J6035" t="s">
        <v>40</v>
      </c>
      <c r="K6035" t="s">
        <v>25</v>
      </c>
      <c r="L6035" t="s">
        <v>18</v>
      </c>
      <c r="M6035">
        <v>99990</v>
      </c>
      <c r="N6035" t="str">
        <f>TEXT(tblorders[[#This Row],[order_date]], "mmm-yyyy")</f>
        <v>Aug-2023</v>
      </c>
      <c r="O6035">
        <f>tblorders[[#This Row],[actual_delivery_days]] -tblorders[[#This Row],[expected_delivery_days]]</f>
        <v>0</v>
      </c>
    </row>
    <row r="6036" spans="1:15" x14ac:dyDescent="0.2">
      <c r="A6036" t="s">
        <v>7967</v>
      </c>
      <c r="B6036" t="s">
        <v>4719</v>
      </c>
      <c r="C6036" t="s">
        <v>55</v>
      </c>
      <c r="D6036">
        <v>1</v>
      </c>
      <c r="E6036" s="1">
        <v>45450</v>
      </c>
      <c r="F6036" s="1">
        <v>45454</v>
      </c>
      <c r="G6036">
        <v>7</v>
      </c>
      <c r="H6036" s="1">
        <v>45462</v>
      </c>
      <c r="I6036">
        <v>8</v>
      </c>
      <c r="J6036" t="s">
        <v>16</v>
      </c>
      <c r="K6036" t="s">
        <v>41</v>
      </c>
      <c r="L6036" t="s">
        <v>22</v>
      </c>
      <c r="M6036">
        <v>99990</v>
      </c>
      <c r="N6036" t="str">
        <f>TEXT(tblorders[[#This Row],[order_date]], "mmm-yyyy")</f>
        <v>Jun-2024</v>
      </c>
      <c r="O6036">
        <f>tblorders[[#This Row],[actual_delivery_days]] -tblorders[[#This Row],[expected_delivery_days]]</f>
        <v>1</v>
      </c>
    </row>
    <row r="6037" spans="1:15" x14ac:dyDescent="0.2">
      <c r="A6037" t="s">
        <v>7968</v>
      </c>
      <c r="B6037" t="s">
        <v>874</v>
      </c>
      <c r="C6037" t="s">
        <v>21</v>
      </c>
      <c r="D6037">
        <v>1</v>
      </c>
      <c r="E6037" s="1">
        <v>45667</v>
      </c>
      <c r="F6037" s="1">
        <v>45671</v>
      </c>
      <c r="G6037">
        <v>5</v>
      </c>
      <c r="H6037" s="1">
        <v>45675</v>
      </c>
      <c r="I6037">
        <v>4</v>
      </c>
      <c r="J6037" t="s">
        <v>16</v>
      </c>
      <c r="K6037" t="s">
        <v>17</v>
      </c>
      <c r="L6037" t="s">
        <v>58</v>
      </c>
      <c r="M6037">
        <v>89990</v>
      </c>
      <c r="N6037" t="str">
        <f>TEXT(tblorders[[#This Row],[order_date]], "mmm-yyyy")</f>
        <v>Jan-2025</v>
      </c>
      <c r="O6037">
        <f>tblorders[[#This Row],[actual_delivery_days]] -tblorders[[#This Row],[expected_delivery_days]]</f>
        <v>-1</v>
      </c>
    </row>
    <row r="6038" spans="1:15" x14ac:dyDescent="0.2">
      <c r="A6038" t="s">
        <v>7969</v>
      </c>
      <c r="B6038" t="s">
        <v>1070</v>
      </c>
      <c r="C6038" t="s">
        <v>29</v>
      </c>
      <c r="D6038">
        <v>2</v>
      </c>
      <c r="E6038" s="1">
        <v>45670</v>
      </c>
      <c r="F6038" s="1">
        <v>45671</v>
      </c>
      <c r="G6038">
        <v>5</v>
      </c>
      <c r="H6038" s="1">
        <v>45676</v>
      </c>
      <c r="I6038">
        <v>5</v>
      </c>
      <c r="J6038" t="s">
        <v>16</v>
      </c>
      <c r="K6038" t="s">
        <v>25</v>
      </c>
      <c r="L6038" t="s">
        <v>33</v>
      </c>
      <c r="M6038">
        <v>22000</v>
      </c>
      <c r="N6038" t="str">
        <f>TEXT(tblorders[[#This Row],[order_date]], "mmm-yyyy")</f>
        <v>Jan-2025</v>
      </c>
      <c r="O6038">
        <f>tblorders[[#This Row],[actual_delivery_days]] -tblorders[[#This Row],[expected_delivery_days]]</f>
        <v>0</v>
      </c>
    </row>
    <row r="6039" spans="1:15" x14ac:dyDescent="0.2">
      <c r="A6039" t="s">
        <v>7970</v>
      </c>
      <c r="B6039" t="s">
        <v>1618</v>
      </c>
      <c r="C6039" t="s">
        <v>29</v>
      </c>
      <c r="D6039">
        <v>2</v>
      </c>
      <c r="E6039" s="1">
        <v>45445</v>
      </c>
      <c r="F6039" s="1">
        <v>45448</v>
      </c>
      <c r="G6039">
        <v>10</v>
      </c>
      <c r="H6039" s="1">
        <v>45458</v>
      </c>
      <c r="I6039">
        <v>10</v>
      </c>
      <c r="J6039" t="s">
        <v>16</v>
      </c>
      <c r="K6039" t="s">
        <v>17</v>
      </c>
      <c r="L6039" t="s">
        <v>58</v>
      </c>
      <c r="M6039">
        <v>22000</v>
      </c>
      <c r="N6039" t="str">
        <f>TEXT(tblorders[[#This Row],[order_date]], "mmm-yyyy")</f>
        <v>Jun-2024</v>
      </c>
      <c r="O6039">
        <f>tblorders[[#This Row],[actual_delivery_days]] -tblorders[[#This Row],[expected_delivery_days]]</f>
        <v>0</v>
      </c>
    </row>
    <row r="6040" spans="1:15" x14ac:dyDescent="0.2">
      <c r="A6040" t="s">
        <v>7971</v>
      </c>
      <c r="B6040" t="s">
        <v>1644</v>
      </c>
      <c r="C6040" t="s">
        <v>32</v>
      </c>
      <c r="D6040">
        <v>1</v>
      </c>
      <c r="E6040" s="1">
        <v>45540</v>
      </c>
      <c r="F6040" s="1">
        <v>45543</v>
      </c>
      <c r="G6040">
        <v>10</v>
      </c>
      <c r="H6040" s="1">
        <v>45553</v>
      </c>
      <c r="I6040">
        <v>10</v>
      </c>
      <c r="J6040" t="s">
        <v>16</v>
      </c>
      <c r="K6040" t="s">
        <v>17</v>
      </c>
      <c r="L6040" t="s">
        <v>26</v>
      </c>
      <c r="M6040">
        <v>45000</v>
      </c>
      <c r="N6040" t="str">
        <f>TEXT(tblorders[[#This Row],[order_date]], "mmm-yyyy")</f>
        <v>Sep-2024</v>
      </c>
      <c r="O6040">
        <f>tblorders[[#This Row],[actual_delivery_days]] -tblorders[[#This Row],[expected_delivery_days]]</f>
        <v>0</v>
      </c>
    </row>
    <row r="6041" spans="1:15" x14ac:dyDescent="0.2">
      <c r="A6041" t="s">
        <v>7972</v>
      </c>
      <c r="B6041" t="s">
        <v>3849</v>
      </c>
      <c r="C6041" t="s">
        <v>44</v>
      </c>
      <c r="D6041">
        <v>2</v>
      </c>
      <c r="E6041" s="1">
        <v>45449</v>
      </c>
      <c r="F6041" s="1">
        <v>45453</v>
      </c>
      <c r="G6041">
        <v>5</v>
      </c>
      <c r="H6041" s="1">
        <v>45458</v>
      </c>
      <c r="I6041">
        <v>5</v>
      </c>
      <c r="J6041" t="s">
        <v>16</v>
      </c>
      <c r="K6041" t="s">
        <v>25</v>
      </c>
      <c r="L6041" t="s">
        <v>26</v>
      </c>
      <c r="M6041">
        <v>101980</v>
      </c>
      <c r="N6041" t="str">
        <f>TEXT(tblorders[[#This Row],[order_date]], "mmm-yyyy")</f>
        <v>Jun-2024</v>
      </c>
      <c r="O6041">
        <f>tblorders[[#This Row],[actual_delivery_days]] -tblorders[[#This Row],[expected_delivery_days]]</f>
        <v>0</v>
      </c>
    </row>
    <row r="6042" spans="1:15" x14ac:dyDescent="0.2">
      <c r="A6042" t="s">
        <v>7973</v>
      </c>
      <c r="B6042" t="s">
        <v>4475</v>
      </c>
      <c r="C6042" t="s">
        <v>55</v>
      </c>
      <c r="D6042">
        <v>1</v>
      </c>
      <c r="E6042" s="1">
        <v>45687</v>
      </c>
      <c r="F6042" s="1">
        <v>45690</v>
      </c>
      <c r="G6042">
        <v>5</v>
      </c>
      <c r="H6042" s="1">
        <v>45695</v>
      </c>
      <c r="I6042">
        <v>5</v>
      </c>
      <c r="J6042" t="s">
        <v>16</v>
      </c>
      <c r="K6042" t="s">
        <v>17</v>
      </c>
      <c r="L6042" t="s">
        <v>22</v>
      </c>
      <c r="M6042">
        <v>99990</v>
      </c>
      <c r="N6042" t="str">
        <f>TEXT(tblorders[[#This Row],[order_date]], "mmm-yyyy")</f>
        <v>Jan-2025</v>
      </c>
      <c r="O6042">
        <f>tblorders[[#This Row],[actual_delivery_days]] -tblorders[[#This Row],[expected_delivery_days]]</f>
        <v>0</v>
      </c>
    </row>
    <row r="6043" spans="1:15" x14ac:dyDescent="0.2">
      <c r="A6043" t="s">
        <v>7974</v>
      </c>
      <c r="B6043" t="s">
        <v>6851</v>
      </c>
      <c r="C6043" t="s">
        <v>44</v>
      </c>
      <c r="D6043">
        <v>1</v>
      </c>
      <c r="E6043" s="1">
        <v>45117</v>
      </c>
      <c r="F6043" s="1">
        <v>45120</v>
      </c>
      <c r="G6043">
        <v>7</v>
      </c>
      <c r="H6043" s="1">
        <v>45127</v>
      </c>
      <c r="I6043">
        <v>7</v>
      </c>
      <c r="J6043" t="s">
        <v>16</v>
      </c>
      <c r="K6043" t="s">
        <v>25</v>
      </c>
      <c r="L6043" t="s">
        <v>26</v>
      </c>
      <c r="M6043">
        <v>50990</v>
      </c>
      <c r="N6043" t="str">
        <f>TEXT(tblorders[[#This Row],[order_date]], "mmm-yyyy")</f>
        <v>Jul-2023</v>
      </c>
      <c r="O6043">
        <f>tblorders[[#This Row],[actual_delivery_days]] -tblorders[[#This Row],[expected_delivery_days]]</f>
        <v>0</v>
      </c>
    </row>
    <row r="6044" spans="1:15" x14ac:dyDescent="0.2">
      <c r="A6044" t="s">
        <v>7975</v>
      </c>
      <c r="B6044" t="s">
        <v>6150</v>
      </c>
      <c r="C6044" t="s">
        <v>15</v>
      </c>
      <c r="D6044">
        <v>1</v>
      </c>
      <c r="E6044" s="1">
        <v>45327</v>
      </c>
      <c r="F6044" s="1">
        <v>45331</v>
      </c>
      <c r="G6044">
        <v>7</v>
      </c>
      <c r="H6044" s="1">
        <v>45337</v>
      </c>
      <c r="I6044">
        <v>6</v>
      </c>
      <c r="J6044" t="s">
        <v>16</v>
      </c>
      <c r="K6044" t="s">
        <v>17</v>
      </c>
      <c r="L6044" t="s">
        <v>26</v>
      </c>
      <c r="M6044">
        <v>55990</v>
      </c>
      <c r="N6044" t="str">
        <f>TEXT(tblorders[[#This Row],[order_date]], "mmm-yyyy")</f>
        <v>Feb-2024</v>
      </c>
      <c r="O6044">
        <f>tblorders[[#This Row],[actual_delivery_days]] -tblorders[[#This Row],[expected_delivery_days]]</f>
        <v>-1</v>
      </c>
    </row>
    <row r="6045" spans="1:15" x14ac:dyDescent="0.2">
      <c r="A6045" t="s">
        <v>7976</v>
      </c>
      <c r="B6045" t="s">
        <v>1892</v>
      </c>
      <c r="C6045" t="s">
        <v>44</v>
      </c>
      <c r="D6045">
        <v>1</v>
      </c>
      <c r="E6045" s="1">
        <v>45183</v>
      </c>
      <c r="F6045" s="1">
        <v>45184</v>
      </c>
      <c r="G6045">
        <v>7</v>
      </c>
      <c r="H6045" s="1">
        <v>45192</v>
      </c>
      <c r="I6045">
        <v>8</v>
      </c>
      <c r="J6045" t="s">
        <v>16</v>
      </c>
      <c r="K6045" t="s">
        <v>17</v>
      </c>
      <c r="L6045" t="s">
        <v>26</v>
      </c>
      <c r="M6045">
        <v>50990</v>
      </c>
      <c r="N6045" t="str">
        <f>TEXT(tblorders[[#This Row],[order_date]], "mmm-yyyy")</f>
        <v>Sep-2023</v>
      </c>
      <c r="O6045">
        <f>tblorders[[#This Row],[actual_delivery_days]] -tblorders[[#This Row],[expected_delivery_days]]</f>
        <v>1</v>
      </c>
    </row>
    <row r="6046" spans="1:15" x14ac:dyDescent="0.2">
      <c r="A6046" t="s">
        <v>7977</v>
      </c>
      <c r="B6046" t="s">
        <v>1831</v>
      </c>
      <c r="C6046" t="s">
        <v>55</v>
      </c>
      <c r="D6046">
        <v>1</v>
      </c>
      <c r="E6046" s="1">
        <v>45798</v>
      </c>
      <c r="F6046" s="1">
        <v>45801</v>
      </c>
      <c r="G6046">
        <v>10</v>
      </c>
      <c r="H6046" s="1">
        <v>45812</v>
      </c>
      <c r="I6046">
        <v>11</v>
      </c>
      <c r="J6046" t="s">
        <v>16</v>
      </c>
      <c r="K6046" t="s">
        <v>41</v>
      </c>
      <c r="L6046" t="s">
        <v>22</v>
      </c>
      <c r="M6046">
        <v>99990</v>
      </c>
      <c r="N6046" t="str">
        <f>TEXT(tblorders[[#This Row],[order_date]], "mmm-yyyy")</f>
        <v>May-2025</v>
      </c>
      <c r="O6046">
        <f>tblorders[[#This Row],[actual_delivery_days]] -tblorders[[#This Row],[expected_delivery_days]]</f>
        <v>1</v>
      </c>
    </row>
    <row r="6047" spans="1:15" x14ac:dyDescent="0.2">
      <c r="A6047" t="s">
        <v>7978</v>
      </c>
      <c r="B6047" t="s">
        <v>7554</v>
      </c>
      <c r="C6047" t="s">
        <v>29</v>
      </c>
      <c r="D6047">
        <v>1</v>
      </c>
      <c r="E6047" s="1">
        <v>45616</v>
      </c>
      <c r="F6047" s="1">
        <v>45618</v>
      </c>
      <c r="G6047">
        <v>10</v>
      </c>
      <c r="H6047" s="1">
        <v>45628</v>
      </c>
      <c r="I6047">
        <v>10</v>
      </c>
      <c r="J6047" t="s">
        <v>16</v>
      </c>
      <c r="K6047" t="s">
        <v>25</v>
      </c>
      <c r="L6047" t="s">
        <v>26</v>
      </c>
      <c r="M6047">
        <v>11000</v>
      </c>
      <c r="N6047" t="str">
        <f>TEXT(tblorders[[#This Row],[order_date]], "mmm-yyyy")</f>
        <v>Nov-2024</v>
      </c>
      <c r="O6047">
        <f>tblorders[[#This Row],[actual_delivery_days]] -tblorders[[#This Row],[expected_delivery_days]]</f>
        <v>0</v>
      </c>
    </row>
    <row r="6048" spans="1:15" x14ac:dyDescent="0.2">
      <c r="A6048" t="s">
        <v>7979</v>
      </c>
      <c r="B6048" t="s">
        <v>6797</v>
      </c>
      <c r="C6048" t="s">
        <v>29</v>
      </c>
      <c r="D6048">
        <v>1</v>
      </c>
      <c r="E6048" s="1">
        <v>45670</v>
      </c>
      <c r="F6048" s="1">
        <v>45672</v>
      </c>
      <c r="G6048">
        <v>10</v>
      </c>
      <c r="H6048" s="1">
        <v>45682</v>
      </c>
      <c r="I6048">
        <v>10</v>
      </c>
      <c r="J6048" t="s">
        <v>16</v>
      </c>
      <c r="K6048" t="s">
        <v>41</v>
      </c>
      <c r="L6048" t="s">
        <v>26</v>
      </c>
      <c r="M6048">
        <v>11000</v>
      </c>
      <c r="N6048" t="str">
        <f>TEXT(tblorders[[#This Row],[order_date]], "mmm-yyyy")</f>
        <v>Jan-2025</v>
      </c>
      <c r="O6048">
        <f>tblorders[[#This Row],[actual_delivery_days]] -tblorders[[#This Row],[expected_delivery_days]]</f>
        <v>0</v>
      </c>
    </row>
    <row r="6049" spans="1:15" x14ac:dyDescent="0.2">
      <c r="A6049" t="s">
        <v>7980</v>
      </c>
      <c r="B6049" t="s">
        <v>4636</v>
      </c>
      <c r="C6049" t="s">
        <v>44</v>
      </c>
      <c r="D6049">
        <v>2</v>
      </c>
      <c r="E6049" s="1">
        <v>45579</v>
      </c>
      <c r="F6049" s="1">
        <v>45583</v>
      </c>
      <c r="G6049">
        <v>7</v>
      </c>
      <c r="H6049" s="1">
        <v>45590</v>
      </c>
      <c r="I6049">
        <v>7</v>
      </c>
      <c r="J6049" t="s">
        <v>16</v>
      </c>
      <c r="K6049" t="s">
        <v>41</v>
      </c>
      <c r="L6049" t="s">
        <v>18</v>
      </c>
      <c r="M6049">
        <v>101980</v>
      </c>
      <c r="N6049" t="str">
        <f>TEXT(tblorders[[#This Row],[order_date]], "mmm-yyyy")</f>
        <v>Oct-2024</v>
      </c>
      <c r="O6049">
        <f>tblorders[[#This Row],[actual_delivery_days]] -tblorders[[#This Row],[expected_delivery_days]]</f>
        <v>0</v>
      </c>
    </row>
    <row r="6050" spans="1:15" x14ac:dyDescent="0.2">
      <c r="A6050" t="s">
        <v>7981</v>
      </c>
      <c r="B6050" t="s">
        <v>1883</v>
      </c>
      <c r="C6050" t="s">
        <v>29</v>
      </c>
      <c r="D6050">
        <v>1</v>
      </c>
      <c r="E6050" s="1">
        <v>45751</v>
      </c>
      <c r="F6050" s="1">
        <v>45753</v>
      </c>
      <c r="G6050">
        <v>10</v>
      </c>
      <c r="H6050" s="1">
        <v>45763</v>
      </c>
      <c r="I6050">
        <v>10</v>
      </c>
      <c r="J6050" t="s">
        <v>16</v>
      </c>
      <c r="K6050" t="s">
        <v>17</v>
      </c>
      <c r="L6050" t="s">
        <v>18</v>
      </c>
      <c r="M6050">
        <v>11000</v>
      </c>
      <c r="N6050" t="str">
        <f>TEXT(tblorders[[#This Row],[order_date]], "mmm-yyyy")</f>
        <v>Apr-2025</v>
      </c>
      <c r="O6050">
        <f>tblorders[[#This Row],[actual_delivery_days]] -tblorders[[#This Row],[expected_delivery_days]]</f>
        <v>0</v>
      </c>
    </row>
    <row r="6051" spans="1:15" x14ac:dyDescent="0.2">
      <c r="A6051" t="s">
        <v>7982</v>
      </c>
      <c r="B6051" t="s">
        <v>393</v>
      </c>
      <c r="C6051" t="s">
        <v>15</v>
      </c>
      <c r="D6051">
        <v>2</v>
      </c>
      <c r="E6051" s="1">
        <v>45538</v>
      </c>
      <c r="F6051" s="1">
        <v>45543</v>
      </c>
      <c r="G6051">
        <v>7</v>
      </c>
      <c r="H6051" s="1">
        <v>45550</v>
      </c>
      <c r="I6051">
        <v>7</v>
      </c>
      <c r="J6051" t="s">
        <v>16</v>
      </c>
      <c r="K6051" t="s">
        <v>17</v>
      </c>
      <c r="L6051" t="s">
        <v>22</v>
      </c>
      <c r="M6051">
        <v>111980</v>
      </c>
      <c r="N6051" t="str">
        <f>TEXT(tblorders[[#This Row],[order_date]], "mmm-yyyy")</f>
        <v>Sep-2024</v>
      </c>
      <c r="O6051">
        <f>tblorders[[#This Row],[actual_delivery_days]] -tblorders[[#This Row],[expected_delivery_days]]</f>
        <v>0</v>
      </c>
    </row>
    <row r="6052" spans="1:15" x14ac:dyDescent="0.2">
      <c r="A6052" t="s">
        <v>7983</v>
      </c>
      <c r="B6052" t="s">
        <v>63</v>
      </c>
      <c r="C6052" t="s">
        <v>32</v>
      </c>
      <c r="D6052">
        <v>2</v>
      </c>
      <c r="E6052" s="1">
        <v>45392</v>
      </c>
      <c r="F6052" s="1">
        <v>45393</v>
      </c>
      <c r="G6052">
        <v>10</v>
      </c>
      <c r="H6052" s="1">
        <v>45403</v>
      </c>
      <c r="I6052">
        <v>10</v>
      </c>
      <c r="J6052" t="s">
        <v>40</v>
      </c>
      <c r="K6052" t="s">
        <v>25</v>
      </c>
      <c r="L6052" t="s">
        <v>58</v>
      </c>
      <c r="M6052">
        <v>90000</v>
      </c>
      <c r="N6052" t="str">
        <f>TEXT(tblorders[[#This Row],[order_date]], "mmm-yyyy")</f>
        <v>Apr-2024</v>
      </c>
      <c r="O6052">
        <f>tblorders[[#This Row],[actual_delivery_days]] -tblorders[[#This Row],[expected_delivery_days]]</f>
        <v>0</v>
      </c>
    </row>
    <row r="6053" spans="1:15" x14ac:dyDescent="0.2">
      <c r="A6053" t="s">
        <v>7984</v>
      </c>
      <c r="B6053" t="s">
        <v>2083</v>
      </c>
      <c r="C6053" t="s">
        <v>21</v>
      </c>
      <c r="D6053">
        <v>1</v>
      </c>
      <c r="E6053" s="1">
        <v>45404</v>
      </c>
      <c r="F6053" s="1">
        <v>45409</v>
      </c>
      <c r="G6053">
        <v>7</v>
      </c>
      <c r="H6053" s="1">
        <v>45414</v>
      </c>
      <c r="I6053">
        <v>5</v>
      </c>
      <c r="J6053" t="s">
        <v>16</v>
      </c>
      <c r="K6053" t="s">
        <v>25</v>
      </c>
      <c r="L6053" t="s">
        <v>22</v>
      </c>
      <c r="M6053">
        <v>89990</v>
      </c>
      <c r="N6053" t="str">
        <f>TEXT(tblorders[[#This Row],[order_date]], "mmm-yyyy")</f>
        <v>Apr-2024</v>
      </c>
      <c r="O6053">
        <f>tblorders[[#This Row],[actual_delivery_days]] -tblorders[[#This Row],[expected_delivery_days]]</f>
        <v>-2</v>
      </c>
    </row>
    <row r="6054" spans="1:15" x14ac:dyDescent="0.2">
      <c r="A6054" t="s">
        <v>7985</v>
      </c>
      <c r="B6054" t="s">
        <v>5027</v>
      </c>
      <c r="C6054" t="s">
        <v>32</v>
      </c>
      <c r="D6054">
        <v>1</v>
      </c>
      <c r="E6054" s="1">
        <v>45244</v>
      </c>
      <c r="F6054" s="1">
        <v>45248</v>
      </c>
      <c r="G6054">
        <v>7</v>
      </c>
      <c r="H6054" s="1">
        <v>45257</v>
      </c>
      <c r="I6054">
        <v>9</v>
      </c>
      <c r="J6054" t="s">
        <v>16</v>
      </c>
      <c r="K6054" t="s">
        <v>41</v>
      </c>
      <c r="L6054" t="s">
        <v>58</v>
      </c>
      <c r="M6054">
        <v>45000</v>
      </c>
      <c r="N6054" t="str">
        <f>TEXT(tblorders[[#This Row],[order_date]], "mmm-yyyy")</f>
        <v>Nov-2023</v>
      </c>
      <c r="O6054">
        <f>tblorders[[#This Row],[actual_delivery_days]] -tblorders[[#This Row],[expected_delivery_days]]</f>
        <v>2</v>
      </c>
    </row>
    <row r="6055" spans="1:15" x14ac:dyDescent="0.2">
      <c r="A6055" t="s">
        <v>7986</v>
      </c>
      <c r="B6055" t="s">
        <v>1162</v>
      </c>
      <c r="C6055" t="s">
        <v>29</v>
      </c>
      <c r="D6055">
        <v>1</v>
      </c>
      <c r="E6055" s="1">
        <v>45473</v>
      </c>
      <c r="F6055" s="1">
        <v>45476</v>
      </c>
      <c r="G6055">
        <v>7</v>
      </c>
      <c r="H6055" s="1">
        <v>45483</v>
      </c>
      <c r="I6055">
        <v>7</v>
      </c>
      <c r="J6055" t="s">
        <v>16</v>
      </c>
      <c r="K6055" t="s">
        <v>41</v>
      </c>
      <c r="L6055" t="s">
        <v>18</v>
      </c>
      <c r="M6055">
        <v>11000</v>
      </c>
      <c r="N6055" t="str">
        <f>TEXT(tblorders[[#This Row],[order_date]], "mmm-yyyy")</f>
        <v>Jun-2024</v>
      </c>
      <c r="O6055">
        <f>tblorders[[#This Row],[actual_delivery_days]] -tblorders[[#This Row],[expected_delivery_days]]</f>
        <v>0</v>
      </c>
    </row>
    <row r="6056" spans="1:15" x14ac:dyDescent="0.2">
      <c r="A6056" t="s">
        <v>7987</v>
      </c>
      <c r="B6056" t="s">
        <v>463</v>
      </c>
      <c r="C6056" t="s">
        <v>44</v>
      </c>
      <c r="D6056">
        <v>1</v>
      </c>
      <c r="E6056" s="1">
        <v>44583</v>
      </c>
      <c r="F6056" s="1">
        <v>44584</v>
      </c>
      <c r="G6056">
        <v>10</v>
      </c>
      <c r="H6056" s="1">
        <v>44594</v>
      </c>
      <c r="I6056">
        <v>10</v>
      </c>
      <c r="J6056" t="s">
        <v>16</v>
      </c>
      <c r="K6056" t="s">
        <v>41</v>
      </c>
      <c r="L6056" t="s">
        <v>33</v>
      </c>
      <c r="M6056">
        <v>50990</v>
      </c>
      <c r="N6056" t="str">
        <f>TEXT(tblorders[[#This Row],[order_date]], "mmm-yyyy")</f>
        <v>Jan-2022</v>
      </c>
      <c r="O6056">
        <f>tblorders[[#This Row],[actual_delivery_days]] -tblorders[[#This Row],[expected_delivery_days]]</f>
        <v>0</v>
      </c>
    </row>
    <row r="6057" spans="1:15" x14ac:dyDescent="0.2">
      <c r="A6057" t="s">
        <v>7988</v>
      </c>
      <c r="B6057" t="s">
        <v>6067</v>
      </c>
      <c r="C6057" t="s">
        <v>44</v>
      </c>
      <c r="D6057">
        <v>1</v>
      </c>
      <c r="E6057" s="1">
        <v>45675</v>
      </c>
      <c r="F6057" s="1">
        <v>45678</v>
      </c>
      <c r="G6057">
        <v>5</v>
      </c>
      <c r="H6057" s="1">
        <v>45688</v>
      </c>
      <c r="I6057">
        <v>10</v>
      </c>
      <c r="J6057" t="s">
        <v>61</v>
      </c>
      <c r="K6057" t="s">
        <v>25</v>
      </c>
      <c r="L6057" t="s">
        <v>33</v>
      </c>
      <c r="M6057">
        <v>50990</v>
      </c>
      <c r="N6057" t="str">
        <f>TEXT(tblorders[[#This Row],[order_date]], "mmm-yyyy")</f>
        <v>Jan-2025</v>
      </c>
      <c r="O6057">
        <f>tblorders[[#This Row],[actual_delivery_days]] -tblorders[[#This Row],[expected_delivery_days]]</f>
        <v>5</v>
      </c>
    </row>
    <row r="6058" spans="1:15" x14ac:dyDescent="0.2">
      <c r="A6058" t="s">
        <v>7989</v>
      </c>
      <c r="B6058" t="s">
        <v>2439</v>
      </c>
      <c r="C6058" t="s">
        <v>15</v>
      </c>
      <c r="D6058">
        <v>2</v>
      </c>
      <c r="E6058" s="1">
        <v>45725</v>
      </c>
      <c r="F6058" s="1">
        <v>45730</v>
      </c>
      <c r="G6058">
        <v>7</v>
      </c>
      <c r="H6058" s="1">
        <v>45737</v>
      </c>
      <c r="I6058">
        <v>7</v>
      </c>
      <c r="J6058" t="s">
        <v>16</v>
      </c>
      <c r="K6058" t="s">
        <v>25</v>
      </c>
      <c r="L6058" t="s">
        <v>22</v>
      </c>
      <c r="M6058">
        <v>111980</v>
      </c>
      <c r="N6058" t="str">
        <f>TEXT(tblorders[[#This Row],[order_date]], "mmm-yyyy")</f>
        <v>Mar-2025</v>
      </c>
      <c r="O6058">
        <f>tblorders[[#This Row],[actual_delivery_days]] -tblorders[[#This Row],[expected_delivery_days]]</f>
        <v>0</v>
      </c>
    </row>
    <row r="6059" spans="1:15" x14ac:dyDescent="0.2">
      <c r="A6059" t="s">
        <v>7990</v>
      </c>
      <c r="B6059" t="s">
        <v>7991</v>
      </c>
      <c r="C6059" t="s">
        <v>55</v>
      </c>
      <c r="D6059">
        <v>1</v>
      </c>
      <c r="E6059" s="1">
        <v>44714</v>
      </c>
      <c r="F6059" s="1">
        <v>44719</v>
      </c>
      <c r="G6059">
        <v>10</v>
      </c>
      <c r="H6059" s="1">
        <v>44730</v>
      </c>
      <c r="I6059">
        <v>11</v>
      </c>
      <c r="J6059" t="s">
        <v>16</v>
      </c>
      <c r="K6059" t="s">
        <v>17</v>
      </c>
      <c r="L6059" t="s">
        <v>26</v>
      </c>
      <c r="M6059">
        <v>99990</v>
      </c>
      <c r="N6059" t="str">
        <f>TEXT(tblorders[[#This Row],[order_date]], "mmm-yyyy")</f>
        <v>Jun-2022</v>
      </c>
      <c r="O6059">
        <f>tblorders[[#This Row],[actual_delivery_days]] -tblorders[[#This Row],[expected_delivery_days]]</f>
        <v>1</v>
      </c>
    </row>
    <row r="6060" spans="1:15" x14ac:dyDescent="0.2">
      <c r="A6060" t="s">
        <v>7992</v>
      </c>
      <c r="B6060" t="s">
        <v>1306</v>
      </c>
      <c r="C6060" t="s">
        <v>44</v>
      </c>
      <c r="D6060">
        <v>1</v>
      </c>
      <c r="E6060" s="1">
        <v>45803</v>
      </c>
      <c r="F6060" s="1">
        <v>45806</v>
      </c>
      <c r="G6060">
        <v>10</v>
      </c>
      <c r="H6060" s="1">
        <v>45817</v>
      </c>
      <c r="I6060">
        <v>11</v>
      </c>
      <c r="J6060" t="s">
        <v>16</v>
      </c>
      <c r="K6060" t="s">
        <v>25</v>
      </c>
      <c r="L6060" t="s">
        <v>26</v>
      </c>
      <c r="M6060">
        <v>50990</v>
      </c>
      <c r="N6060" t="str">
        <f>TEXT(tblorders[[#This Row],[order_date]], "mmm-yyyy")</f>
        <v>May-2025</v>
      </c>
      <c r="O6060">
        <f>tblorders[[#This Row],[actual_delivery_days]] -tblorders[[#This Row],[expected_delivery_days]]</f>
        <v>1</v>
      </c>
    </row>
    <row r="6061" spans="1:15" x14ac:dyDescent="0.2">
      <c r="A6061" t="s">
        <v>7993</v>
      </c>
      <c r="B6061" t="s">
        <v>3345</v>
      </c>
      <c r="C6061" t="s">
        <v>21</v>
      </c>
      <c r="D6061">
        <v>1</v>
      </c>
      <c r="E6061" s="1">
        <v>45759</v>
      </c>
      <c r="F6061" s="1">
        <v>45763</v>
      </c>
      <c r="G6061">
        <v>7</v>
      </c>
      <c r="H6061" s="1">
        <v>45768</v>
      </c>
      <c r="I6061">
        <v>5</v>
      </c>
      <c r="J6061" t="s">
        <v>16</v>
      </c>
      <c r="K6061" t="s">
        <v>17</v>
      </c>
      <c r="L6061" t="s">
        <v>33</v>
      </c>
      <c r="M6061">
        <v>89990</v>
      </c>
      <c r="N6061" t="str">
        <f>TEXT(tblorders[[#This Row],[order_date]], "mmm-yyyy")</f>
        <v>Apr-2025</v>
      </c>
      <c r="O6061">
        <f>tblorders[[#This Row],[actual_delivery_days]] -tblorders[[#This Row],[expected_delivery_days]]</f>
        <v>-2</v>
      </c>
    </row>
    <row r="6062" spans="1:15" x14ac:dyDescent="0.2">
      <c r="A6062" t="s">
        <v>7994</v>
      </c>
      <c r="B6062" t="s">
        <v>2649</v>
      </c>
      <c r="C6062" t="s">
        <v>21</v>
      </c>
      <c r="D6062">
        <v>1</v>
      </c>
      <c r="E6062" s="1">
        <v>45585</v>
      </c>
      <c r="F6062" s="1">
        <v>45586</v>
      </c>
      <c r="G6062">
        <v>7</v>
      </c>
      <c r="H6062" s="1">
        <v>45593</v>
      </c>
      <c r="I6062">
        <v>7</v>
      </c>
      <c r="J6062" t="s">
        <v>16</v>
      </c>
      <c r="K6062" t="s">
        <v>41</v>
      </c>
      <c r="L6062" t="s">
        <v>58</v>
      </c>
      <c r="M6062">
        <v>89990</v>
      </c>
      <c r="N6062" t="str">
        <f>TEXT(tblorders[[#This Row],[order_date]], "mmm-yyyy")</f>
        <v>Oct-2024</v>
      </c>
      <c r="O6062">
        <f>tblorders[[#This Row],[actual_delivery_days]] -tblorders[[#This Row],[expected_delivery_days]]</f>
        <v>0</v>
      </c>
    </row>
    <row r="6063" spans="1:15" x14ac:dyDescent="0.2">
      <c r="A6063" t="s">
        <v>7995</v>
      </c>
      <c r="B6063" t="s">
        <v>180</v>
      </c>
      <c r="C6063" t="s">
        <v>15</v>
      </c>
      <c r="D6063">
        <v>1</v>
      </c>
      <c r="E6063" s="1">
        <v>45798</v>
      </c>
      <c r="F6063" s="1">
        <v>45799</v>
      </c>
      <c r="G6063">
        <v>5</v>
      </c>
      <c r="H6063" s="1">
        <v>45807</v>
      </c>
      <c r="I6063">
        <v>8</v>
      </c>
      <c r="J6063" t="s">
        <v>16</v>
      </c>
      <c r="K6063" t="s">
        <v>41</v>
      </c>
      <c r="L6063" t="s">
        <v>58</v>
      </c>
      <c r="M6063">
        <v>55990</v>
      </c>
      <c r="N6063" t="str">
        <f>TEXT(tblorders[[#This Row],[order_date]], "mmm-yyyy")</f>
        <v>May-2025</v>
      </c>
      <c r="O6063">
        <f>tblorders[[#This Row],[actual_delivery_days]] -tblorders[[#This Row],[expected_delivery_days]]</f>
        <v>3</v>
      </c>
    </row>
    <row r="6064" spans="1:15" x14ac:dyDescent="0.2">
      <c r="A6064" t="s">
        <v>7996</v>
      </c>
      <c r="B6064" t="s">
        <v>886</v>
      </c>
      <c r="C6064" t="s">
        <v>44</v>
      </c>
      <c r="D6064">
        <v>1</v>
      </c>
      <c r="E6064" s="1">
        <v>45646</v>
      </c>
      <c r="F6064" s="1">
        <v>45648</v>
      </c>
      <c r="G6064">
        <v>5</v>
      </c>
      <c r="H6064" s="1">
        <v>45652</v>
      </c>
      <c r="I6064">
        <v>4</v>
      </c>
      <c r="J6064" t="s">
        <v>16</v>
      </c>
      <c r="K6064" t="s">
        <v>41</v>
      </c>
      <c r="L6064" t="s">
        <v>22</v>
      </c>
      <c r="M6064">
        <v>50990</v>
      </c>
      <c r="N6064" t="str">
        <f>TEXT(tblorders[[#This Row],[order_date]], "mmm-yyyy")</f>
        <v>Dec-2024</v>
      </c>
      <c r="O6064">
        <f>tblorders[[#This Row],[actual_delivery_days]] -tblorders[[#This Row],[expected_delivery_days]]</f>
        <v>-1</v>
      </c>
    </row>
    <row r="6065" spans="1:15" x14ac:dyDescent="0.2">
      <c r="A6065" t="s">
        <v>7997</v>
      </c>
      <c r="B6065" t="s">
        <v>7024</v>
      </c>
      <c r="C6065" t="s">
        <v>21</v>
      </c>
      <c r="D6065">
        <v>1</v>
      </c>
      <c r="E6065" s="1">
        <v>45068</v>
      </c>
      <c r="F6065" s="1">
        <v>45071</v>
      </c>
      <c r="G6065">
        <v>5</v>
      </c>
      <c r="H6065" s="1">
        <v>45076</v>
      </c>
      <c r="I6065">
        <v>5</v>
      </c>
      <c r="J6065" t="s">
        <v>16</v>
      </c>
      <c r="K6065" t="s">
        <v>41</v>
      </c>
      <c r="L6065" t="s">
        <v>58</v>
      </c>
      <c r="M6065">
        <v>89990</v>
      </c>
      <c r="N6065" t="str">
        <f>TEXT(tblorders[[#This Row],[order_date]], "mmm-yyyy")</f>
        <v>May-2023</v>
      </c>
      <c r="O6065">
        <f>tblorders[[#This Row],[actual_delivery_days]] -tblorders[[#This Row],[expected_delivery_days]]</f>
        <v>0</v>
      </c>
    </row>
    <row r="6066" spans="1:15" x14ac:dyDescent="0.2">
      <c r="A6066" t="s">
        <v>7998</v>
      </c>
      <c r="B6066" t="s">
        <v>186</v>
      </c>
      <c r="C6066" t="s">
        <v>29</v>
      </c>
      <c r="D6066">
        <v>2</v>
      </c>
      <c r="E6066" s="1">
        <v>45609</v>
      </c>
      <c r="F6066" s="1">
        <v>45611</v>
      </c>
      <c r="G6066">
        <v>7</v>
      </c>
      <c r="H6066" s="1">
        <v>45617</v>
      </c>
      <c r="I6066">
        <v>6</v>
      </c>
      <c r="J6066" t="s">
        <v>16</v>
      </c>
      <c r="K6066" t="s">
        <v>41</v>
      </c>
      <c r="L6066" t="s">
        <v>18</v>
      </c>
      <c r="M6066">
        <v>22000</v>
      </c>
      <c r="N6066" t="str">
        <f>TEXT(tblorders[[#This Row],[order_date]], "mmm-yyyy")</f>
        <v>Nov-2024</v>
      </c>
      <c r="O6066">
        <f>tblorders[[#This Row],[actual_delivery_days]] -tblorders[[#This Row],[expected_delivery_days]]</f>
        <v>-1</v>
      </c>
    </row>
    <row r="6067" spans="1:15" x14ac:dyDescent="0.2">
      <c r="A6067" t="s">
        <v>7999</v>
      </c>
      <c r="B6067" t="s">
        <v>4206</v>
      </c>
      <c r="C6067" t="s">
        <v>55</v>
      </c>
      <c r="D6067">
        <v>1</v>
      </c>
      <c r="E6067" s="1">
        <v>45749</v>
      </c>
      <c r="F6067" s="1">
        <v>45753</v>
      </c>
      <c r="G6067">
        <v>5</v>
      </c>
      <c r="H6067" s="1">
        <v>45757</v>
      </c>
      <c r="I6067">
        <v>4</v>
      </c>
      <c r="J6067" t="s">
        <v>16</v>
      </c>
      <c r="K6067" t="s">
        <v>41</v>
      </c>
      <c r="L6067" t="s">
        <v>26</v>
      </c>
      <c r="M6067">
        <v>99990</v>
      </c>
      <c r="N6067" t="str">
        <f>TEXT(tblorders[[#This Row],[order_date]], "mmm-yyyy")</f>
        <v>Apr-2025</v>
      </c>
      <c r="O6067">
        <f>tblorders[[#This Row],[actual_delivery_days]] -tblorders[[#This Row],[expected_delivery_days]]</f>
        <v>-1</v>
      </c>
    </row>
    <row r="6068" spans="1:15" x14ac:dyDescent="0.2">
      <c r="A6068" t="s">
        <v>8000</v>
      </c>
      <c r="B6068" t="s">
        <v>665</v>
      </c>
      <c r="C6068" t="s">
        <v>32</v>
      </c>
      <c r="D6068">
        <v>1</v>
      </c>
      <c r="E6068" s="1">
        <v>45729</v>
      </c>
      <c r="F6068" s="1">
        <v>45731</v>
      </c>
      <c r="G6068">
        <v>5</v>
      </c>
      <c r="H6068" s="1">
        <v>45738</v>
      </c>
      <c r="I6068">
        <v>7</v>
      </c>
      <c r="J6068" t="s">
        <v>16</v>
      </c>
      <c r="K6068" t="s">
        <v>41</v>
      </c>
      <c r="L6068" t="s">
        <v>33</v>
      </c>
      <c r="M6068">
        <v>45000</v>
      </c>
      <c r="N6068" t="str">
        <f>TEXT(tblorders[[#This Row],[order_date]], "mmm-yyyy")</f>
        <v>Mar-2025</v>
      </c>
      <c r="O6068">
        <f>tblorders[[#This Row],[actual_delivery_days]] -tblorders[[#This Row],[expected_delivery_days]]</f>
        <v>2</v>
      </c>
    </row>
    <row r="6069" spans="1:15" x14ac:dyDescent="0.2">
      <c r="A6069" t="s">
        <v>8001</v>
      </c>
      <c r="B6069" t="s">
        <v>5348</v>
      </c>
      <c r="C6069" t="s">
        <v>29</v>
      </c>
      <c r="D6069">
        <v>1</v>
      </c>
      <c r="E6069" s="1">
        <v>44871</v>
      </c>
      <c r="F6069" s="1">
        <v>44876</v>
      </c>
      <c r="G6069">
        <v>5</v>
      </c>
      <c r="H6069" s="1">
        <v>44880</v>
      </c>
      <c r="I6069">
        <v>4</v>
      </c>
      <c r="J6069" t="s">
        <v>16</v>
      </c>
      <c r="K6069" t="s">
        <v>17</v>
      </c>
      <c r="L6069" t="s">
        <v>58</v>
      </c>
      <c r="M6069">
        <v>11000</v>
      </c>
      <c r="N6069" t="str">
        <f>TEXT(tblorders[[#This Row],[order_date]], "mmm-yyyy")</f>
        <v>Nov-2022</v>
      </c>
      <c r="O6069">
        <f>tblorders[[#This Row],[actual_delivery_days]] -tblorders[[#This Row],[expected_delivery_days]]</f>
        <v>-1</v>
      </c>
    </row>
    <row r="6070" spans="1:15" x14ac:dyDescent="0.2">
      <c r="A6070" t="s">
        <v>8002</v>
      </c>
      <c r="B6070" t="s">
        <v>697</v>
      </c>
      <c r="C6070" t="s">
        <v>29</v>
      </c>
      <c r="D6070">
        <v>1</v>
      </c>
      <c r="E6070" s="1">
        <v>45448</v>
      </c>
      <c r="F6070" s="1">
        <v>45450</v>
      </c>
      <c r="G6070">
        <v>7</v>
      </c>
      <c r="H6070" s="1">
        <v>45458</v>
      </c>
      <c r="I6070">
        <v>8</v>
      </c>
      <c r="J6070" t="s">
        <v>16</v>
      </c>
      <c r="K6070" t="s">
        <v>17</v>
      </c>
      <c r="L6070" t="s">
        <v>58</v>
      </c>
      <c r="M6070">
        <v>11000</v>
      </c>
      <c r="N6070" t="str">
        <f>TEXT(tblorders[[#This Row],[order_date]], "mmm-yyyy")</f>
        <v>Jun-2024</v>
      </c>
      <c r="O6070">
        <f>tblorders[[#This Row],[actual_delivery_days]] -tblorders[[#This Row],[expected_delivery_days]]</f>
        <v>1</v>
      </c>
    </row>
    <row r="6071" spans="1:15" x14ac:dyDescent="0.2">
      <c r="A6071" t="s">
        <v>8003</v>
      </c>
      <c r="B6071" t="s">
        <v>588</v>
      </c>
      <c r="C6071" t="s">
        <v>55</v>
      </c>
      <c r="D6071">
        <v>1</v>
      </c>
      <c r="E6071" s="1">
        <v>45798</v>
      </c>
      <c r="F6071" s="1">
        <v>45799</v>
      </c>
      <c r="G6071">
        <v>10</v>
      </c>
      <c r="H6071" s="1">
        <v>45811</v>
      </c>
      <c r="I6071">
        <v>12</v>
      </c>
      <c r="J6071" t="s">
        <v>16</v>
      </c>
      <c r="K6071" t="s">
        <v>25</v>
      </c>
      <c r="L6071" t="s">
        <v>33</v>
      </c>
      <c r="M6071">
        <v>99990</v>
      </c>
      <c r="N6071" t="str">
        <f>TEXT(tblorders[[#This Row],[order_date]], "mmm-yyyy")</f>
        <v>May-2025</v>
      </c>
      <c r="O6071">
        <f>tblorders[[#This Row],[actual_delivery_days]] -tblorders[[#This Row],[expected_delivery_days]]</f>
        <v>2</v>
      </c>
    </row>
    <row r="6072" spans="1:15" x14ac:dyDescent="0.2">
      <c r="A6072" t="s">
        <v>8004</v>
      </c>
      <c r="B6072" t="s">
        <v>2425</v>
      </c>
      <c r="C6072" t="s">
        <v>29</v>
      </c>
      <c r="D6072">
        <v>2</v>
      </c>
      <c r="E6072" s="1">
        <v>45396</v>
      </c>
      <c r="F6072" s="1">
        <v>45399</v>
      </c>
      <c r="G6072">
        <v>10</v>
      </c>
      <c r="H6072" s="1">
        <v>45410</v>
      </c>
      <c r="I6072">
        <v>11</v>
      </c>
      <c r="J6072" t="s">
        <v>16</v>
      </c>
      <c r="K6072" t="s">
        <v>25</v>
      </c>
      <c r="L6072" t="s">
        <v>18</v>
      </c>
      <c r="M6072">
        <v>22000</v>
      </c>
      <c r="N6072" t="str">
        <f>TEXT(tblorders[[#This Row],[order_date]], "mmm-yyyy")</f>
        <v>Apr-2024</v>
      </c>
      <c r="O6072">
        <f>tblorders[[#This Row],[actual_delivery_days]] -tblorders[[#This Row],[expected_delivery_days]]</f>
        <v>1</v>
      </c>
    </row>
    <row r="6073" spans="1:15" x14ac:dyDescent="0.2">
      <c r="A6073" t="s">
        <v>8005</v>
      </c>
      <c r="B6073" t="s">
        <v>4740</v>
      </c>
      <c r="C6073" t="s">
        <v>21</v>
      </c>
      <c r="D6073">
        <v>2</v>
      </c>
      <c r="E6073" s="1">
        <v>45418</v>
      </c>
      <c r="F6073" s="1">
        <v>45423</v>
      </c>
      <c r="G6073">
        <v>10</v>
      </c>
      <c r="H6073" s="1">
        <v>45432</v>
      </c>
      <c r="I6073">
        <v>9</v>
      </c>
      <c r="J6073" t="s">
        <v>16</v>
      </c>
      <c r="K6073" t="s">
        <v>17</v>
      </c>
      <c r="L6073" t="s">
        <v>18</v>
      </c>
      <c r="M6073">
        <v>179980</v>
      </c>
      <c r="N6073" t="str">
        <f>TEXT(tblorders[[#This Row],[order_date]], "mmm-yyyy")</f>
        <v>May-2024</v>
      </c>
      <c r="O6073">
        <f>tblorders[[#This Row],[actual_delivery_days]] -tblorders[[#This Row],[expected_delivery_days]]</f>
        <v>-1</v>
      </c>
    </row>
    <row r="6074" spans="1:15" x14ac:dyDescent="0.2">
      <c r="A6074" t="s">
        <v>8006</v>
      </c>
      <c r="B6074" t="s">
        <v>2692</v>
      </c>
      <c r="C6074" t="s">
        <v>55</v>
      </c>
      <c r="D6074">
        <v>1</v>
      </c>
      <c r="E6074" s="1">
        <v>45495</v>
      </c>
      <c r="F6074" s="1">
        <v>45498</v>
      </c>
      <c r="G6074">
        <v>10</v>
      </c>
      <c r="H6074" s="1">
        <v>45508</v>
      </c>
      <c r="I6074">
        <v>10</v>
      </c>
      <c r="J6074" t="s">
        <v>16</v>
      </c>
      <c r="K6074" t="s">
        <v>41</v>
      </c>
      <c r="L6074" t="s">
        <v>18</v>
      </c>
      <c r="M6074">
        <v>99990</v>
      </c>
      <c r="N6074" t="str">
        <f>TEXT(tblorders[[#This Row],[order_date]], "mmm-yyyy")</f>
        <v>Jul-2024</v>
      </c>
      <c r="O6074">
        <f>tblorders[[#This Row],[actual_delivery_days]] -tblorders[[#This Row],[expected_delivery_days]]</f>
        <v>0</v>
      </c>
    </row>
    <row r="6075" spans="1:15" x14ac:dyDescent="0.2">
      <c r="A6075" t="s">
        <v>8007</v>
      </c>
      <c r="B6075" t="s">
        <v>2956</v>
      </c>
      <c r="C6075" t="s">
        <v>21</v>
      </c>
      <c r="D6075">
        <v>1</v>
      </c>
      <c r="E6075" s="1">
        <v>45401</v>
      </c>
      <c r="F6075" s="1">
        <v>45406</v>
      </c>
      <c r="G6075">
        <v>5</v>
      </c>
      <c r="H6075" s="1">
        <v>45410</v>
      </c>
      <c r="I6075">
        <v>4</v>
      </c>
      <c r="J6075" t="s">
        <v>16</v>
      </c>
      <c r="K6075" t="s">
        <v>17</v>
      </c>
      <c r="L6075" t="s">
        <v>33</v>
      </c>
      <c r="M6075">
        <v>89990</v>
      </c>
      <c r="N6075" t="str">
        <f>TEXT(tblorders[[#This Row],[order_date]], "mmm-yyyy")</f>
        <v>Apr-2024</v>
      </c>
      <c r="O6075">
        <f>tblorders[[#This Row],[actual_delivery_days]] -tblorders[[#This Row],[expected_delivery_days]]</f>
        <v>-1</v>
      </c>
    </row>
    <row r="6076" spans="1:15" x14ac:dyDescent="0.2">
      <c r="A6076" t="s">
        <v>8008</v>
      </c>
      <c r="B6076" t="s">
        <v>2354</v>
      </c>
      <c r="C6076" t="s">
        <v>15</v>
      </c>
      <c r="D6076">
        <v>1</v>
      </c>
      <c r="E6076" s="1">
        <v>45220</v>
      </c>
      <c r="F6076" s="1">
        <v>45223</v>
      </c>
      <c r="G6076">
        <v>10</v>
      </c>
      <c r="H6076" s="1">
        <v>45238</v>
      </c>
      <c r="I6076">
        <v>15</v>
      </c>
      <c r="J6076" t="s">
        <v>61</v>
      </c>
      <c r="K6076" t="s">
        <v>17</v>
      </c>
      <c r="L6076" t="s">
        <v>18</v>
      </c>
      <c r="M6076">
        <v>55990</v>
      </c>
      <c r="N6076" t="str">
        <f>TEXT(tblorders[[#This Row],[order_date]], "mmm-yyyy")</f>
        <v>Oct-2023</v>
      </c>
      <c r="O6076">
        <f>tblorders[[#This Row],[actual_delivery_days]] -tblorders[[#This Row],[expected_delivery_days]]</f>
        <v>5</v>
      </c>
    </row>
    <row r="6077" spans="1:15" x14ac:dyDescent="0.2">
      <c r="A6077" t="s">
        <v>8009</v>
      </c>
      <c r="B6077" t="s">
        <v>4888</v>
      </c>
      <c r="C6077" t="s">
        <v>32</v>
      </c>
      <c r="D6077">
        <v>1</v>
      </c>
      <c r="E6077" s="1">
        <v>45456</v>
      </c>
      <c r="F6077" s="1">
        <v>45459</v>
      </c>
      <c r="G6077">
        <v>10</v>
      </c>
      <c r="H6077" s="1">
        <v>45469</v>
      </c>
      <c r="I6077">
        <v>10</v>
      </c>
      <c r="J6077" t="s">
        <v>16</v>
      </c>
      <c r="K6077" t="s">
        <v>17</v>
      </c>
      <c r="L6077" t="s">
        <v>58</v>
      </c>
      <c r="M6077">
        <v>45000</v>
      </c>
      <c r="N6077" t="str">
        <f>TEXT(tblorders[[#This Row],[order_date]], "mmm-yyyy")</f>
        <v>Jun-2024</v>
      </c>
      <c r="O6077">
        <f>tblorders[[#This Row],[actual_delivery_days]] -tblorders[[#This Row],[expected_delivery_days]]</f>
        <v>0</v>
      </c>
    </row>
    <row r="6078" spans="1:15" x14ac:dyDescent="0.2">
      <c r="A6078" t="s">
        <v>8010</v>
      </c>
      <c r="B6078" t="s">
        <v>2790</v>
      </c>
      <c r="C6078" t="s">
        <v>29</v>
      </c>
      <c r="D6078">
        <v>2</v>
      </c>
      <c r="E6078" s="1">
        <v>45540</v>
      </c>
      <c r="F6078" s="1">
        <v>45545</v>
      </c>
      <c r="G6078">
        <v>10</v>
      </c>
      <c r="H6078" s="1">
        <v>45556</v>
      </c>
      <c r="I6078">
        <v>11</v>
      </c>
      <c r="J6078" t="s">
        <v>16</v>
      </c>
      <c r="K6078" t="s">
        <v>25</v>
      </c>
      <c r="L6078" t="s">
        <v>18</v>
      </c>
      <c r="M6078">
        <v>22000</v>
      </c>
      <c r="N6078" t="str">
        <f>TEXT(tblorders[[#This Row],[order_date]], "mmm-yyyy")</f>
        <v>Sep-2024</v>
      </c>
      <c r="O6078">
        <f>tblorders[[#This Row],[actual_delivery_days]] -tblorders[[#This Row],[expected_delivery_days]]</f>
        <v>1</v>
      </c>
    </row>
    <row r="6079" spans="1:15" x14ac:dyDescent="0.2">
      <c r="A6079" t="s">
        <v>8011</v>
      </c>
      <c r="B6079" t="s">
        <v>3063</v>
      </c>
      <c r="C6079" t="s">
        <v>29</v>
      </c>
      <c r="D6079">
        <v>1</v>
      </c>
      <c r="E6079" s="1">
        <v>45433</v>
      </c>
      <c r="F6079" s="1">
        <v>45434</v>
      </c>
      <c r="G6079">
        <v>7</v>
      </c>
      <c r="H6079" s="1">
        <v>45441</v>
      </c>
      <c r="I6079">
        <v>7</v>
      </c>
      <c r="J6079" t="s">
        <v>16</v>
      </c>
      <c r="K6079" t="s">
        <v>25</v>
      </c>
      <c r="L6079" t="s">
        <v>26</v>
      </c>
      <c r="M6079">
        <v>11000</v>
      </c>
      <c r="N6079" t="str">
        <f>TEXT(tblorders[[#This Row],[order_date]], "mmm-yyyy")</f>
        <v>May-2024</v>
      </c>
      <c r="O6079">
        <f>tblorders[[#This Row],[actual_delivery_days]] -tblorders[[#This Row],[expected_delivery_days]]</f>
        <v>0</v>
      </c>
    </row>
    <row r="6080" spans="1:15" x14ac:dyDescent="0.2">
      <c r="A6080" t="s">
        <v>8012</v>
      </c>
      <c r="B6080" t="s">
        <v>319</v>
      </c>
      <c r="C6080" t="s">
        <v>21</v>
      </c>
      <c r="D6080">
        <v>1</v>
      </c>
      <c r="E6080" s="1">
        <v>45484</v>
      </c>
      <c r="F6080" s="1">
        <v>45485</v>
      </c>
      <c r="G6080">
        <v>7</v>
      </c>
      <c r="H6080" s="1">
        <v>45492</v>
      </c>
      <c r="I6080">
        <v>7</v>
      </c>
      <c r="J6080" t="s">
        <v>16</v>
      </c>
      <c r="K6080" t="s">
        <v>41</v>
      </c>
      <c r="L6080" t="s">
        <v>26</v>
      </c>
      <c r="M6080">
        <v>89990</v>
      </c>
      <c r="N6080" t="str">
        <f>TEXT(tblorders[[#This Row],[order_date]], "mmm-yyyy")</f>
        <v>Jul-2024</v>
      </c>
      <c r="O6080">
        <f>tblorders[[#This Row],[actual_delivery_days]] -tblorders[[#This Row],[expected_delivery_days]]</f>
        <v>0</v>
      </c>
    </row>
    <row r="6081" spans="1:15" x14ac:dyDescent="0.2">
      <c r="A6081" t="s">
        <v>8013</v>
      </c>
      <c r="B6081" t="s">
        <v>6276</v>
      </c>
      <c r="C6081" t="s">
        <v>15</v>
      </c>
      <c r="D6081">
        <v>1</v>
      </c>
      <c r="E6081" s="1">
        <v>45605</v>
      </c>
      <c r="F6081" s="1">
        <v>45607</v>
      </c>
      <c r="G6081">
        <v>5</v>
      </c>
      <c r="H6081" s="1">
        <v>45612</v>
      </c>
      <c r="I6081">
        <v>5</v>
      </c>
      <c r="J6081" t="s">
        <v>16</v>
      </c>
      <c r="K6081" t="s">
        <v>17</v>
      </c>
      <c r="L6081" t="s">
        <v>33</v>
      </c>
      <c r="M6081">
        <v>55990</v>
      </c>
      <c r="N6081" t="str">
        <f>TEXT(tblorders[[#This Row],[order_date]], "mmm-yyyy")</f>
        <v>Nov-2024</v>
      </c>
      <c r="O6081">
        <f>tblorders[[#This Row],[actual_delivery_days]] -tblorders[[#This Row],[expected_delivery_days]]</f>
        <v>0</v>
      </c>
    </row>
    <row r="6082" spans="1:15" x14ac:dyDescent="0.2">
      <c r="A6082" t="s">
        <v>8014</v>
      </c>
      <c r="B6082" t="s">
        <v>5819</v>
      </c>
      <c r="C6082" t="s">
        <v>15</v>
      </c>
      <c r="D6082">
        <v>1</v>
      </c>
      <c r="E6082" s="1">
        <v>45597</v>
      </c>
      <c r="F6082" s="1">
        <v>45601</v>
      </c>
      <c r="G6082">
        <v>5</v>
      </c>
      <c r="H6082" s="1">
        <v>45608</v>
      </c>
      <c r="I6082">
        <v>7</v>
      </c>
      <c r="J6082" t="s">
        <v>16</v>
      </c>
      <c r="K6082" t="s">
        <v>17</v>
      </c>
      <c r="L6082" t="s">
        <v>33</v>
      </c>
      <c r="M6082">
        <v>55990</v>
      </c>
      <c r="N6082" t="str">
        <f>TEXT(tblorders[[#This Row],[order_date]], "mmm-yyyy")</f>
        <v>Nov-2024</v>
      </c>
      <c r="O6082">
        <f>tblorders[[#This Row],[actual_delivery_days]] -tblorders[[#This Row],[expected_delivery_days]]</f>
        <v>2</v>
      </c>
    </row>
    <row r="6083" spans="1:15" x14ac:dyDescent="0.2">
      <c r="A6083" t="s">
        <v>8015</v>
      </c>
      <c r="B6083" t="s">
        <v>7191</v>
      </c>
      <c r="C6083" t="s">
        <v>44</v>
      </c>
      <c r="D6083">
        <v>1</v>
      </c>
      <c r="E6083" s="1">
        <v>45742</v>
      </c>
      <c r="F6083" s="1">
        <v>45747</v>
      </c>
      <c r="G6083">
        <v>10</v>
      </c>
      <c r="H6083" s="1">
        <v>45760</v>
      </c>
      <c r="I6083">
        <v>13</v>
      </c>
      <c r="J6083" t="s">
        <v>16</v>
      </c>
      <c r="K6083" t="s">
        <v>25</v>
      </c>
      <c r="L6083" t="s">
        <v>18</v>
      </c>
      <c r="M6083">
        <v>50990</v>
      </c>
      <c r="N6083" t="str">
        <f>TEXT(tblorders[[#This Row],[order_date]], "mmm-yyyy")</f>
        <v>Mar-2025</v>
      </c>
      <c r="O6083">
        <f>tblorders[[#This Row],[actual_delivery_days]] -tblorders[[#This Row],[expected_delivery_days]]</f>
        <v>3</v>
      </c>
    </row>
    <row r="6084" spans="1:15" x14ac:dyDescent="0.2">
      <c r="A6084" t="s">
        <v>8016</v>
      </c>
      <c r="B6084" t="s">
        <v>2779</v>
      </c>
      <c r="C6084" t="s">
        <v>21</v>
      </c>
      <c r="D6084">
        <v>2</v>
      </c>
      <c r="E6084" s="1">
        <v>45490</v>
      </c>
      <c r="F6084" s="1">
        <v>45491</v>
      </c>
      <c r="G6084">
        <v>5</v>
      </c>
      <c r="H6084" s="1">
        <v>45499</v>
      </c>
      <c r="I6084">
        <v>8</v>
      </c>
      <c r="J6084" t="s">
        <v>40</v>
      </c>
      <c r="K6084" t="s">
        <v>25</v>
      </c>
      <c r="L6084" t="s">
        <v>22</v>
      </c>
      <c r="M6084">
        <v>179980</v>
      </c>
      <c r="N6084" t="str">
        <f>TEXT(tblorders[[#This Row],[order_date]], "mmm-yyyy")</f>
        <v>Jul-2024</v>
      </c>
      <c r="O6084">
        <f>tblorders[[#This Row],[actual_delivery_days]] -tblorders[[#This Row],[expected_delivery_days]]</f>
        <v>3</v>
      </c>
    </row>
    <row r="6085" spans="1:15" x14ac:dyDescent="0.2">
      <c r="A6085" t="s">
        <v>8017</v>
      </c>
      <c r="B6085" t="s">
        <v>3071</v>
      </c>
      <c r="C6085" t="s">
        <v>29</v>
      </c>
      <c r="D6085">
        <v>1</v>
      </c>
      <c r="E6085" s="1">
        <v>45701</v>
      </c>
      <c r="F6085" s="1">
        <v>45705</v>
      </c>
      <c r="G6085">
        <v>10</v>
      </c>
      <c r="H6085" s="1">
        <v>45715</v>
      </c>
      <c r="I6085">
        <v>10</v>
      </c>
      <c r="J6085" t="s">
        <v>16</v>
      </c>
      <c r="K6085" t="s">
        <v>41</v>
      </c>
      <c r="L6085" t="s">
        <v>18</v>
      </c>
      <c r="M6085">
        <v>11000</v>
      </c>
      <c r="N6085" t="str">
        <f>TEXT(tblorders[[#This Row],[order_date]], "mmm-yyyy")</f>
        <v>Feb-2025</v>
      </c>
      <c r="O6085">
        <f>tblorders[[#This Row],[actual_delivery_days]] -tblorders[[#This Row],[expected_delivery_days]]</f>
        <v>0</v>
      </c>
    </row>
    <row r="6086" spans="1:15" x14ac:dyDescent="0.2">
      <c r="A6086" t="s">
        <v>8018</v>
      </c>
      <c r="B6086" t="s">
        <v>3828</v>
      </c>
      <c r="C6086" t="s">
        <v>21</v>
      </c>
      <c r="D6086">
        <v>2</v>
      </c>
      <c r="E6086" s="1">
        <v>45466</v>
      </c>
      <c r="F6086" s="1">
        <v>45469</v>
      </c>
      <c r="G6086">
        <v>10</v>
      </c>
      <c r="H6086" s="1">
        <v>45479</v>
      </c>
      <c r="I6086">
        <v>10</v>
      </c>
      <c r="J6086" t="s">
        <v>16</v>
      </c>
      <c r="K6086" t="s">
        <v>25</v>
      </c>
      <c r="L6086" t="s">
        <v>22</v>
      </c>
      <c r="M6086">
        <v>179980</v>
      </c>
      <c r="N6086" t="str">
        <f>TEXT(tblorders[[#This Row],[order_date]], "mmm-yyyy")</f>
        <v>Jun-2024</v>
      </c>
      <c r="O6086">
        <f>tblorders[[#This Row],[actual_delivery_days]] -tblorders[[#This Row],[expected_delivery_days]]</f>
        <v>0</v>
      </c>
    </row>
    <row r="6087" spans="1:15" x14ac:dyDescent="0.2">
      <c r="A6087" t="s">
        <v>8019</v>
      </c>
      <c r="B6087" t="s">
        <v>168</v>
      </c>
      <c r="C6087" t="s">
        <v>15</v>
      </c>
      <c r="D6087">
        <v>1</v>
      </c>
      <c r="E6087" s="1">
        <v>45101</v>
      </c>
      <c r="F6087" s="1">
        <v>45106</v>
      </c>
      <c r="G6087">
        <v>5</v>
      </c>
      <c r="H6087" s="1">
        <v>45112</v>
      </c>
      <c r="I6087">
        <v>6</v>
      </c>
      <c r="J6087" t="s">
        <v>16</v>
      </c>
      <c r="K6087" t="s">
        <v>17</v>
      </c>
      <c r="L6087" t="s">
        <v>58</v>
      </c>
      <c r="M6087">
        <v>55990</v>
      </c>
      <c r="N6087" t="str">
        <f>TEXT(tblorders[[#This Row],[order_date]], "mmm-yyyy")</f>
        <v>Jun-2023</v>
      </c>
      <c r="O6087">
        <f>tblorders[[#This Row],[actual_delivery_days]] -tblorders[[#This Row],[expected_delivery_days]]</f>
        <v>1</v>
      </c>
    </row>
    <row r="6088" spans="1:15" x14ac:dyDescent="0.2">
      <c r="A6088" t="s">
        <v>8020</v>
      </c>
      <c r="B6088" t="s">
        <v>578</v>
      </c>
      <c r="C6088" t="s">
        <v>15</v>
      </c>
      <c r="D6088">
        <v>2</v>
      </c>
      <c r="E6088" s="1">
        <v>45664</v>
      </c>
      <c r="F6088" s="1">
        <v>45667</v>
      </c>
      <c r="G6088">
        <v>7</v>
      </c>
      <c r="H6088" s="1">
        <v>45675</v>
      </c>
      <c r="I6088">
        <v>8</v>
      </c>
      <c r="J6088" t="s">
        <v>16</v>
      </c>
      <c r="K6088" t="s">
        <v>17</v>
      </c>
      <c r="L6088" t="s">
        <v>18</v>
      </c>
      <c r="M6088">
        <v>111980</v>
      </c>
      <c r="N6088" t="str">
        <f>TEXT(tblorders[[#This Row],[order_date]], "mmm-yyyy")</f>
        <v>Jan-2025</v>
      </c>
      <c r="O6088">
        <f>tblorders[[#This Row],[actual_delivery_days]] -tblorders[[#This Row],[expected_delivery_days]]</f>
        <v>1</v>
      </c>
    </row>
    <row r="6089" spans="1:15" x14ac:dyDescent="0.2">
      <c r="A6089" t="s">
        <v>8021</v>
      </c>
      <c r="B6089" t="s">
        <v>7791</v>
      </c>
      <c r="C6089" t="s">
        <v>29</v>
      </c>
      <c r="D6089">
        <v>2</v>
      </c>
      <c r="E6089" s="1">
        <v>45402</v>
      </c>
      <c r="F6089" s="1">
        <v>45404</v>
      </c>
      <c r="G6089">
        <v>10</v>
      </c>
      <c r="H6089" s="1">
        <v>45417</v>
      </c>
      <c r="I6089">
        <v>13</v>
      </c>
      <c r="J6089" t="s">
        <v>16</v>
      </c>
      <c r="K6089" t="s">
        <v>25</v>
      </c>
      <c r="L6089" t="s">
        <v>33</v>
      </c>
      <c r="M6089">
        <v>22000</v>
      </c>
      <c r="N6089" t="str">
        <f>TEXT(tblorders[[#This Row],[order_date]], "mmm-yyyy")</f>
        <v>Apr-2024</v>
      </c>
      <c r="O6089">
        <f>tblorders[[#This Row],[actual_delivery_days]] -tblorders[[#This Row],[expected_delivery_days]]</f>
        <v>3</v>
      </c>
    </row>
    <row r="6090" spans="1:15" x14ac:dyDescent="0.2">
      <c r="A6090" t="s">
        <v>8022</v>
      </c>
      <c r="B6090" t="s">
        <v>5039</v>
      </c>
      <c r="C6090" t="s">
        <v>55</v>
      </c>
      <c r="D6090">
        <v>1</v>
      </c>
      <c r="E6090" s="1">
        <v>45297</v>
      </c>
      <c r="F6090" s="1">
        <v>45299</v>
      </c>
      <c r="G6090">
        <v>5</v>
      </c>
      <c r="H6090" s="1">
        <v>45306</v>
      </c>
      <c r="I6090">
        <v>7</v>
      </c>
      <c r="J6090" t="s">
        <v>16</v>
      </c>
      <c r="K6090" t="s">
        <v>41</v>
      </c>
      <c r="L6090" t="s">
        <v>22</v>
      </c>
      <c r="M6090">
        <v>99990</v>
      </c>
      <c r="N6090" t="str">
        <f>TEXT(tblorders[[#This Row],[order_date]], "mmm-yyyy")</f>
        <v>Jan-2024</v>
      </c>
      <c r="O6090">
        <f>tblorders[[#This Row],[actual_delivery_days]] -tblorders[[#This Row],[expected_delivery_days]]</f>
        <v>2</v>
      </c>
    </row>
    <row r="6091" spans="1:15" x14ac:dyDescent="0.2">
      <c r="A6091" t="s">
        <v>8023</v>
      </c>
      <c r="B6091" t="s">
        <v>1532</v>
      </c>
      <c r="C6091" t="s">
        <v>44</v>
      </c>
      <c r="D6091">
        <v>2</v>
      </c>
      <c r="E6091" s="1">
        <v>45398</v>
      </c>
      <c r="F6091" s="1">
        <v>45402</v>
      </c>
      <c r="G6091">
        <v>5</v>
      </c>
      <c r="H6091" s="1">
        <v>45407</v>
      </c>
      <c r="I6091">
        <v>5</v>
      </c>
      <c r="J6091" t="s">
        <v>16</v>
      </c>
      <c r="K6091" t="s">
        <v>17</v>
      </c>
      <c r="L6091" t="s">
        <v>22</v>
      </c>
      <c r="M6091">
        <v>101980</v>
      </c>
      <c r="N6091" t="str">
        <f>TEXT(tblorders[[#This Row],[order_date]], "mmm-yyyy")</f>
        <v>Apr-2024</v>
      </c>
      <c r="O6091">
        <f>tblorders[[#This Row],[actual_delivery_days]] -tblorders[[#This Row],[expected_delivery_days]]</f>
        <v>0</v>
      </c>
    </row>
    <row r="6092" spans="1:15" x14ac:dyDescent="0.2">
      <c r="A6092" t="s">
        <v>8024</v>
      </c>
      <c r="B6092" t="s">
        <v>119</v>
      </c>
      <c r="C6092" t="s">
        <v>15</v>
      </c>
      <c r="D6092">
        <v>1</v>
      </c>
      <c r="E6092" s="1">
        <v>45470</v>
      </c>
      <c r="F6092" s="1">
        <v>45473</v>
      </c>
      <c r="G6092">
        <v>7</v>
      </c>
      <c r="H6092" s="1">
        <v>45480</v>
      </c>
      <c r="I6092">
        <v>7</v>
      </c>
      <c r="J6092" t="s">
        <v>16</v>
      </c>
      <c r="K6092" t="s">
        <v>17</v>
      </c>
      <c r="L6092" t="s">
        <v>18</v>
      </c>
      <c r="M6092">
        <v>55990</v>
      </c>
      <c r="N6092" t="str">
        <f>TEXT(tblorders[[#This Row],[order_date]], "mmm-yyyy")</f>
        <v>Jun-2024</v>
      </c>
      <c r="O6092">
        <f>tblorders[[#This Row],[actual_delivery_days]] -tblorders[[#This Row],[expected_delivery_days]]</f>
        <v>0</v>
      </c>
    </row>
    <row r="6093" spans="1:15" x14ac:dyDescent="0.2">
      <c r="A6093" t="s">
        <v>8025</v>
      </c>
      <c r="B6093" t="s">
        <v>4956</v>
      </c>
      <c r="C6093" t="s">
        <v>32</v>
      </c>
      <c r="D6093">
        <v>1</v>
      </c>
      <c r="E6093" s="1">
        <v>45777</v>
      </c>
      <c r="F6093" s="1">
        <v>45780</v>
      </c>
      <c r="G6093">
        <v>5</v>
      </c>
      <c r="H6093" s="1">
        <v>45788</v>
      </c>
      <c r="I6093">
        <v>8</v>
      </c>
      <c r="J6093" t="s">
        <v>16</v>
      </c>
      <c r="K6093" t="s">
        <v>25</v>
      </c>
      <c r="L6093" t="s">
        <v>33</v>
      </c>
      <c r="M6093">
        <v>45000</v>
      </c>
      <c r="N6093" t="str">
        <f>TEXT(tblorders[[#This Row],[order_date]], "mmm-yyyy")</f>
        <v>Apr-2025</v>
      </c>
      <c r="O6093">
        <f>tblorders[[#This Row],[actual_delivery_days]] -tblorders[[#This Row],[expected_delivery_days]]</f>
        <v>3</v>
      </c>
    </row>
    <row r="6094" spans="1:15" x14ac:dyDescent="0.2">
      <c r="A6094" t="s">
        <v>8026</v>
      </c>
      <c r="B6094" t="s">
        <v>2952</v>
      </c>
      <c r="C6094" t="s">
        <v>21</v>
      </c>
      <c r="D6094">
        <v>1</v>
      </c>
      <c r="E6094" s="1">
        <v>44898</v>
      </c>
      <c r="F6094" s="1">
        <v>44901</v>
      </c>
      <c r="G6094">
        <v>7</v>
      </c>
      <c r="H6094" s="1">
        <v>44908</v>
      </c>
      <c r="I6094">
        <v>7</v>
      </c>
      <c r="J6094" t="s">
        <v>16</v>
      </c>
      <c r="K6094" t="s">
        <v>17</v>
      </c>
      <c r="L6094" t="s">
        <v>26</v>
      </c>
      <c r="M6094">
        <v>89990</v>
      </c>
      <c r="N6094" t="str">
        <f>TEXT(tblorders[[#This Row],[order_date]], "mmm-yyyy")</f>
        <v>Dec-2022</v>
      </c>
      <c r="O6094">
        <f>tblorders[[#This Row],[actual_delivery_days]] -tblorders[[#This Row],[expected_delivery_days]]</f>
        <v>0</v>
      </c>
    </row>
    <row r="6095" spans="1:15" x14ac:dyDescent="0.2">
      <c r="A6095" t="s">
        <v>8027</v>
      </c>
      <c r="B6095" t="s">
        <v>1935</v>
      </c>
      <c r="C6095" t="s">
        <v>32</v>
      </c>
      <c r="D6095">
        <v>1</v>
      </c>
      <c r="E6095" s="1">
        <v>45678</v>
      </c>
      <c r="F6095" s="1">
        <v>45683</v>
      </c>
      <c r="G6095">
        <v>10</v>
      </c>
      <c r="H6095" s="1">
        <v>45693</v>
      </c>
      <c r="I6095">
        <v>10</v>
      </c>
      <c r="J6095" t="s">
        <v>16</v>
      </c>
      <c r="K6095" t="s">
        <v>25</v>
      </c>
      <c r="L6095" t="s">
        <v>22</v>
      </c>
      <c r="M6095">
        <v>45000</v>
      </c>
      <c r="N6095" t="str">
        <f>TEXT(tblorders[[#This Row],[order_date]], "mmm-yyyy")</f>
        <v>Jan-2025</v>
      </c>
      <c r="O6095">
        <f>tblorders[[#This Row],[actual_delivery_days]] -tblorders[[#This Row],[expected_delivery_days]]</f>
        <v>0</v>
      </c>
    </row>
    <row r="6096" spans="1:15" x14ac:dyDescent="0.2">
      <c r="A6096" t="s">
        <v>8028</v>
      </c>
      <c r="B6096" t="s">
        <v>124</v>
      </c>
      <c r="C6096" t="s">
        <v>32</v>
      </c>
      <c r="D6096">
        <v>2</v>
      </c>
      <c r="E6096" s="1">
        <v>44870</v>
      </c>
      <c r="F6096" s="1">
        <v>44875</v>
      </c>
      <c r="G6096">
        <v>7</v>
      </c>
      <c r="H6096" s="1">
        <v>44882</v>
      </c>
      <c r="I6096">
        <v>7</v>
      </c>
      <c r="J6096" t="s">
        <v>16</v>
      </c>
      <c r="K6096" t="s">
        <v>41</v>
      </c>
      <c r="L6096" t="s">
        <v>22</v>
      </c>
      <c r="M6096">
        <v>90000</v>
      </c>
      <c r="N6096" t="str">
        <f>TEXT(tblorders[[#This Row],[order_date]], "mmm-yyyy")</f>
        <v>Nov-2022</v>
      </c>
      <c r="O6096">
        <f>tblorders[[#This Row],[actual_delivery_days]] -tblorders[[#This Row],[expected_delivery_days]]</f>
        <v>0</v>
      </c>
    </row>
    <row r="6097" spans="1:15" x14ac:dyDescent="0.2">
      <c r="A6097" t="s">
        <v>8029</v>
      </c>
      <c r="B6097" t="s">
        <v>6154</v>
      </c>
      <c r="C6097" t="s">
        <v>15</v>
      </c>
      <c r="D6097">
        <v>2</v>
      </c>
      <c r="E6097" s="1">
        <v>45710</v>
      </c>
      <c r="F6097" s="1">
        <v>45712</v>
      </c>
      <c r="G6097">
        <v>7</v>
      </c>
      <c r="H6097" s="1">
        <v>45724</v>
      </c>
      <c r="I6097">
        <v>12</v>
      </c>
      <c r="J6097" t="s">
        <v>61</v>
      </c>
      <c r="K6097" t="s">
        <v>25</v>
      </c>
      <c r="L6097" t="s">
        <v>22</v>
      </c>
      <c r="M6097">
        <v>111980</v>
      </c>
      <c r="N6097" t="str">
        <f>TEXT(tblorders[[#This Row],[order_date]], "mmm-yyyy")</f>
        <v>Feb-2025</v>
      </c>
      <c r="O6097">
        <f>tblorders[[#This Row],[actual_delivery_days]] -tblorders[[#This Row],[expected_delivery_days]]</f>
        <v>5</v>
      </c>
    </row>
    <row r="6098" spans="1:15" x14ac:dyDescent="0.2">
      <c r="A6098" t="s">
        <v>8030</v>
      </c>
      <c r="B6098" t="s">
        <v>3271</v>
      </c>
      <c r="C6098" t="s">
        <v>29</v>
      </c>
      <c r="D6098">
        <v>2</v>
      </c>
      <c r="E6098" s="1">
        <v>45725</v>
      </c>
      <c r="F6098" s="1">
        <v>45730</v>
      </c>
      <c r="G6098">
        <v>5</v>
      </c>
      <c r="H6098" s="1">
        <v>45735</v>
      </c>
      <c r="I6098">
        <v>5</v>
      </c>
      <c r="J6098" t="s">
        <v>16</v>
      </c>
      <c r="K6098" t="s">
        <v>41</v>
      </c>
      <c r="L6098" t="s">
        <v>22</v>
      </c>
      <c r="M6098">
        <v>22000</v>
      </c>
      <c r="N6098" t="str">
        <f>TEXT(tblorders[[#This Row],[order_date]], "mmm-yyyy")</f>
        <v>Mar-2025</v>
      </c>
      <c r="O6098">
        <f>tblorders[[#This Row],[actual_delivery_days]] -tblorders[[#This Row],[expected_delivery_days]]</f>
        <v>0</v>
      </c>
    </row>
    <row r="6099" spans="1:15" x14ac:dyDescent="0.2">
      <c r="A6099" t="s">
        <v>8031</v>
      </c>
      <c r="B6099" t="s">
        <v>1953</v>
      </c>
      <c r="C6099" t="s">
        <v>55</v>
      </c>
      <c r="D6099">
        <v>1</v>
      </c>
      <c r="E6099" s="1">
        <v>45776</v>
      </c>
      <c r="F6099" s="1">
        <v>45781</v>
      </c>
      <c r="G6099">
        <v>10</v>
      </c>
      <c r="H6099" s="1">
        <v>45791</v>
      </c>
      <c r="I6099">
        <v>10</v>
      </c>
      <c r="J6099" t="s">
        <v>16</v>
      </c>
      <c r="K6099" t="s">
        <v>41</v>
      </c>
      <c r="L6099" t="s">
        <v>33</v>
      </c>
      <c r="M6099">
        <v>99990</v>
      </c>
      <c r="N6099" t="str">
        <f>TEXT(tblorders[[#This Row],[order_date]], "mmm-yyyy")</f>
        <v>Apr-2025</v>
      </c>
      <c r="O6099">
        <f>tblorders[[#This Row],[actual_delivery_days]] -tblorders[[#This Row],[expected_delivery_days]]</f>
        <v>0</v>
      </c>
    </row>
    <row r="6100" spans="1:15" x14ac:dyDescent="0.2">
      <c r="A6100" t="s">
        <v>8032</v>
      </c>
      <c r="B6100" t="s">
        <v>1464</v>
      </c>
      <c r="C6100" t="s">
        <v>21</v>
      </c>
      <c r="D6100">
        <v>2</v>
      </c>
      <c r="E6100" s="1">
        <v>45752</v>
      </c>
      <c r="F6100" s="1">
        <v>45757</v>
      </c>
      <c r="G6100">
        <v>5</v>
      </c>
      <c r="H6100" s="1">
        <v>45764</v>
      </c>
      <c r="I6100">
        <v>7</v>
      </c>
      <c r="J6100" t="s">
        <v>16</v>
      </c>
      <c r="K6100" t="s">
        <v>17</v>
      </c>
      <c r="L6100" t="s">
        <v>22</v>
      </c>
      <c r="M6100">
        <v>179980</v>
      </c>
      <c r="N6100" t="str">
        <f>TEXT(tblorders[[#This Row],[order_date]], "mmm-yyyy")</f>
        <v>Apr-2025</v>
      </c>
      <c r="O6100">
        <f>tblorders[[#This Row],[actual_delivery_days]] -tblorders[[#This Row],[expected_delivery_days]]</f>
        <v>2</v>
      </c>
    </row>
    <row r="6101" spans="1:15" x14ac:dyDescent="0.2">
      <c r="A6101" t="s">
        <v>8033</v>
      </c>
      <c r="B6101" t="s">
        <v>8034</v>
      </c>
      <c r="C6101" t="s">
        <v>55</v>
      </c>
      <c r="D6101">
        <v>1</v>
      </c>
      <c r="E6101" s="1">
        <v>45788</v>
      </c>
      <c r="F6101" s="1">
        <v>45789</v>
      </c>
      <c r="G6101">
        <v>7</v>
      </c>
      <c r="H6101" s="1">
        <v>45799</v>
      </c>
      <c r="I6101">
        <v>10</v>
      </c>
      <c r="J6101" t="s">
        <v>16</v>
      </c>
      <c r="K6101" t="s">
        <v>41</v>
      </c>
      <c r="L6101" t="s">
        <v>18</v>
      </c>
      <c r="M6101">
        <v>99990</v>
      </c>
      <c r="N6101" t="str">
        <f>TEXT(tblorders[[#This Row],[order_date]], "mmm-yyyy")</f>
        <v>May-2025</v>
      </c>
      <c r="O6101">
        <f>tblorders[[#This Row],[actual_delivery_days]] -tblorders[[#This Row],[expected_delivery_days]]</f>
        <v>3</v>
      </c>
    </row>
    <row r="6102" spans="1:15" x14ac:dyDescent="0.2">
      <c r="A6102" t="s">
        <v>8035</v>
      </c>
      <c r="B6102" t="s">
        <v>631</v>
      </c>
      <c r="C6102" t="s">
        <v>29</v>
      </c>
      <c r="D6102">
        <v>1</v>
      </c>
      <c r="E6102" s="1">
        <v>45787</v>
      </c>
      <c r="F6102" s="1">
        <v>45792</v>
      </c>
      <c r="G6102">
        <v>5</v>
      </c>
      <c r="H6102" s="1">
        <v>45797</v>
      </c>
      <c r="I6102">
        <v>5</v>
      </c>
      <c r="J6102" t="s">
        <v>16</v>
      </c>
      <c r="K6102" t="s">
        <v>17</v>
      </c>
      <c r="L6102" t="s">
        <v>26</v>
      </c>
      <c r="M6102">
        <v>11000</v>
      </c>
      <c r="N6102" t="str">
        <f>TEXT(tblorders[[#This Row],[order_date]], "mmm-yyyy")</f>
        <v>May-2025</v>
      </c>
      <c r="O6102">
        <f>tblorders[[#This Row],[actual_delivery_days]] -tblorders[[#This Row],[expected_delivery_days]]</f>
        <v>0</v>
      </c>
    </row>
    <row r="6103" spans="1:15" x14ac:dyDescent="0.2">
      <c r="A6103" t="s">
        <v>8036</v>
      </c>
      <c r="B6103" t="s">
        <v>4378</v>
      </c>
      <c r="C6103" t="s">
        <v>32</v>
      </c>
      <c r="D6103">
        <v>1</v>
      </c>
      <c r="E6103" s="1">
        <v>45802</v>
      </c>
      <c r="F6103" s="1">
        <v>45805</v>
      </c>
      <c r="G6103">
        <v>7</v>
      </c>
      <c r="H6103" s="1">
        <v>45812</v>
      </c>
      <c r="I6103">
        <v>7</v>
      </c>
      <c r="J6103" t="s">
        <v>16</v>
      </c>
      <c r="K6103" t="s">
        <v>25</v>
      </c>
      <c r="L6103" t="s">
        <v>33</v>
      </c>
      <c r="M6103">
        <v>45000</v>
      </c>
      <c r="N6103" t="str">
        <f>TEXT(tblorders[[#This Row],[order_date]], "mmm-yyyy")</f>
        <v>May-2025</v>
      </c>
      <c r="O6103">
        <f>tblorders[[#This Row],[actual_delivery_days]] -tblorders[[#This Row],[expected_delivery_days]]</f>
        <v>0</v>
      </c>
    </row>
    <row r="6104" spans="1:15" x14ac:dyDescent="0.2">
      <c r="A6104" t="s">
        <v>8037</v>
      </c>
      <c r="B6104" t="s">
        <v>3078</v>
      </c>
      <c r="C6104" t="s">
        <v>21</v>
      </c>
      <c r="D6104">
        <v>1</v>
      </c>
      <c r="E6104" s="1">
        <v>44706</v>
      </c>
      <c r="F6104" s="1">
        <v>44708</v>
      </c>
      <c r="G6104">
        <v>5</v>
      </c>
      <c r="H6104" s="1">
        <v>44714</v>
      </c>
      <c r="I6104">
        <v>6</v>
      </c>
      <c r="J6104" t="s">
        <v>16</v>
      </c>
      <c r="K6104" t="s">
        <v>25</v>
      </c>
      <c r="L6104" t="s">
        <v>22</v>
      </c>
      <c r="M6104">
        <v>89990</v>
      </c>
      <c r="N6104" t="str">
        <f>TEXT(tblorders[[#This Row],[order_date]], "mmm-yyyy")</f>
        <v>May-2022</v>
      </c>
      <c r="O6104">
        <f>tblorders[[#This Row],[actual_delivery_days]] -tblorders[[#This Row],[expected_delivery_days]]</f>
        <v>1</v>
      </c>
    </row>
    <row r="6105" spans="1:15" x14ac:dyDescent="0.2">
      <c r="A6105" t="s">
        <v>8038</v>
      </c>
      <c r="B6105" t="s">
        <v>111</v>
      </c>
      <c r="C6105" t="s">
        <v>29</v>
      </c>
      <c r="D6105">
        <v>1</v>
      </c>
      <c r="E6105" s="1">
        <v>45785</v>
      </c>
      <c r="F6105" s="1">
        <v>45790</v>
      </c>
      <c r="G6105">
        <v>10</v>
      </c>
      <c r="H6105" s="1">
        <v>45800</v>
      </c>
      <c r="I6105">
        <v>10</v>
      </c>
      <c r="J6105" t="s">
        <v>16</v>
      </c>
      <c r="K6105" t="s">
        <v>17</v>
      </c>
      <c r="L6105" t="s">
        <v>26</v>
      </c>
      <c r="M6105">
        <v>11000</v>
      </c>
      <c r="N6105" t="str">
        <f>TEXT(tblorders[[#This Row],[order_date]], "mmm-yyyy")</f>
        <v>May-2025</v>
      </c>
      <c r="O6105">
        <f>tblorders[[#This Row],[actual_delivery_days]] -tblorders[[#This Row],[expected_delivery_days]]</f>
        <v>0</v>
      </c>
    </row>
    <row r="6106" spans="1:15" x14ac:dyDescent="0.2">
      <c r="A6106" t="s">
        <v>8039</v>
      </c>
      <c r="B6106" t="s">
        <v>857</v>
      </c>
      <c r="C6106" t="s">
        <v>32</v>
      </c>
      <c r="D6106">
        <v>1</v>
      </c>
      <c r="E6106" s="1">
        <v>45741</v>
      </c>
      <c r="F6106" s="1">
        <v>45745</v>
      </c>
      <c r="G6106">
        <v>7</v>
      </c>
      <c r="H6106" s="1">
        <v>45752</v>
      </c>
      <c r="I6106">
        <v>7</v>
      </c>
      <c r="J6106" t="s">
        <v>16</v>
      </c>
      <c r="K6106" t="s">
        <v>41</v>
      </c>
      <c r="L6106" t="s">
        <v>33</v>
      </c>
      <c r="M6106">
        <v>45000</v>
      </c>
      <c r="N6106" t="str">
        <f>TEXT(tblorders[[#This Row],[order_date]], "mmm-yyyy")</f>
        <v>Mar-2025</v>
      </c>
      <c r="O6106">
        <f>tblorders[[#This Row],[actual_delivery_days]] -tblorders[[#This Row],[expected_delivery_days]]</f>
        <v>0</v>
      </c>
    </row>
    <row r="6107" spans="1:15" x14ac:dyDescent="0.2">
      <c r="A6107" t="s">
        <v>8040</v>
      </c>
      <c r="B6107" t="s">
        <v>321</v>
      </c>
      <c r="C6107" t="s">
        <v>32</v>
      </c>
      <c r="D6107">
        <v>2</v>
      </c>
      <c r="E6107" s="1">
        <v>45777</v>
      </c>
      <c r="F6107" s="1">
        <v>45779</v>
      </c>
      <c r="G6107">
        <v>10</v>
      </c>
      <c r="H6107" s="1">
        <v>45791</v>
      </c>
      <c r="I6107">
        <v>12</v>
      </c>
      <c r="J6107" t="s">
        <v>16</v>
      </c>
      <c r="K6107" t="s">
        <v>17</v>
      </c>
      <c r="L6107" t="s">
        <v>18</v>
      </c>
      <c r="M6107">
        <v>90000</v>
      </c>
      <c r="N6107" t="str">
        <f>TEXT(tblorders[[#This Row],[order_date]], "mmm-yyyy")</f>
        <v>Apr-2025</v>
      </c>
      <c r="O6107">
        <f>tblorders[[#This Row],[actual_delivery_days]] -tblorders[[#This Row],[expected_delivery_days]]</f>
        <v>2</v>
      </c>
    </row>
    <row r="6108" spans="1:15" x14ac:dyDescent="0.2">
      <c r="A6108" t="s">
        <v>8041</v>
      </c>
      <c r="B6108" t="s">
        <v>6797</v>
      </c>
      <c r="C6108" t="s">
        <v>55</v>
      </c>
      <c r="D6108">
        <v>1</v>
      </c>
      <c r="E6108" s="1">
        <v>45754</v>
      </c>
      <c r="F6108" s="1">
        <v>45757</v>
      </c>
      <c r="G6108">
        <v>5</v>
      </c>
      <c r="H6108" s="1">
        <v>45760</v>
      </c>
      <c r="I6108">
        <v>3</v>
      </c>
      <c r="J6108" t="s">
        <v>16</v>
      </c>
      <c r="K6108" t="s">
        <v>17</v>
      </c>
      <c r="L6108" t="s">
        <v>22</v>
      </c>
      <c r="M6108">
        <v>99990</v>
      </c>
      <c r="N6108" t="str">
        <f>TEXT(tblorders[[#This Row],[order_date]], "mmm-yyyy")</f>
        <v>Apr-2025</v>
      </c>
      <c r="O6108">
        <f>tblorders[[#This Row],[actual_delivery_days]] -tblorders[[#This Row],[expected_delivery_days]]</f>
        <v>-2</v>
      </c>
    </row>
    <row r="6109" spans="1:15" x14ac:dyDescent="0.2">
      <c r="A6109" t="s">
        <v>8042</v>
      </c>
      <c r="B6109" t="s">
        <v>1137</v>
      </c>
      <c r="C6109" t="s">
        <v>44</v>
      </c>
      <c r="D6109">
        <v>2</v>
      </c>
      <c r="E6109" s="1">
        <v>45721</v>
      </c>
      <c r="F6109" s="1">
        <v>45726</v>
      </c>
      <c r="G6109">
        <v>5</v>
      </c>
      <c r="H6109" s="1">
        <v>45731</v>
      </c>
      <c r="I6109">
        <v>5</v>
      </c>
      <c r="J6109" t="s">
        <v>16</v>
      </c>
      <c r="K6109" t="s">
        <v>41</v>
      </c>
      <c r="L6109" t="s">
        <v>58</v>
      </c>
      <c r="M6109">
        <v>101980</v>
      </c>
      <c r="N6109" t="str">
        <f>TEXT(tblorders[[#This Row],[order_date]], "mmm-yyyy")</f>
        <v>Mar-2025</v>
      </c>
      <c r="O6109">
        <f>tblorders[[#This Row],[actual_delivery_days]] -tblorders[[#This Row],[expected_delivery_days]]</f>
        <v>0</v>
      </c>
    </row>
    <row r="6110" spans="1:15" x14ac:dyDescent="0.2">
      <c r="A6110" t="s">
        <v>8043</v>
      </c>
      <c r="B6110" t="s">
        <v>1931</v>
      </c>
      <c r="C6110" t="s">
        <v>44</v>
      </c>
      <c r="D6110">
        <v>2</v>
      </c>
      <c r="E6110" s="1">
        <v>45540</v>
      </c>
      <c r="F6110" s="1">
        <v>45544</v>
      </c>
      <c r="G6110">
        <v>7</v>
      </c>
      <c r="H6110" s="1">
        <v>45553</v>
      </c>
      <c r="I6110">
        <v>9</v>
      </c>
      <c r="J6110" t="s">
        <v>16</v>
      </c>
      <c r="K6110" t="s">
        <v>17</v>
      </c>
      <c r="L6110" t="s">
        <v>22</v>
      </c>
      <c r="M6110">
        <v>101980</v>
      </c>
      <c r="N6110" t="str">
        <f>TEXT(tblorders[[#This Row],[order_date]], "mmm-yyyy")</f>
        <v>Sep-2024</v>
      </c>
      <c r="O6110">
        <f>tblorders[[#This Row],[actual_delivery_days]] -tblorders[[#This Row],[expected_delivery_days]]</f>
        <v>2</v>
      </c>
    </row>
    <row r="6111" spans="1:15" x14ac:dyDescent="0.2">
      <c r="A6111" t="s">
        <v>8044</v>
      </c>
      <c r="B6111" t="s">
        <v>1099</v>
      </c>
      <c r="C6111" t="s">
        <v>29</v>
      </c>
      <c r="D6111">
        <v>1</v>
      </c>
      <c r="E6111" s="1">
        <v>45481</v>
      </c>
      <c r="F6111" s="1">
        <v>45483</v>
      </c>
      <c r="G6111">
        <v>5</v>
      </c>
      <c r="H6111" s="1">
        <v>45487</v>
      </c>
      <c r="I6111">
        <v>4</v>
      </c>
      <c r="J6111" t="s">
        <v>16</v>
      </c>
      <c r="K6111" t="s">
        <v>25</v>
      </c>
      <c r="L6111" t="s">
        <v>58</v>
      </c>
      <c r="M6111">
        <v>11000</v>
      </c>
      <c r="N6111" t="str">
        <f>TEXT(tblorders[[#This Row],[order_date]], "mmm-yyyy")</f>
        <v>Jul-2024</v>
      </c>
      <c r="O6111">
        <f>tblorders[[#This Row],[actual_delivery_days]] -tblorders[[#This Row],[expected_delivery_days]]</f>
        <v>-1</v>
      </c>
    </row>
    <row r="6112" spans="1:15" x14ac:dyDescent="0.2">
      <c r="A6112" t="s">
        <v>8045</v>
      </c>
      <c r="B6112" t="s">
        <v>4982</v>
      </c>
      <c r="C6112" t="s">
        <v>55</v>
      </c>
      <c r="D6112">
        <v>1</v>
      </c>
      <c r="E6112" s="1">
        <v>45481</v>
      </c>
      <c r="F6112" s="1">
        <v>45484</v>
      </c>
      <c r="G6112">
        <v>7</v>
      </c>
      <c r="H6112" s="1">
        <v>45490</v>
      </c>
      <c r="I6112">
        <v>6</v>
      </c>
      <c r="J6112" t="s">
        <v>16</v>
      </c>
      <c r="K6112" t="s">
        <v>41</v>
      </c>
      <c r="L6112" t="s">
        <v>22</v>
      </c>
      <c r="M6112">
        <v>99990</v>
      </c>
      <c r="N6112" t="str">
        <f>TEXT(tblorders[[#This Row],[order_date]], "mmm-yyyy")</f>
        <v>Jul-2024</v>
      </c>
      <c r="O6112">
        <f>tblorders[[#This Row],[actual_delivery_days]] -tblorders[[#This Row],[expected_delivery_days]]</f>
        <v>-1</v>
      </c>
    </row>
    <row r="6113" spans="1:15" x14ac:dyDescent="0.2">
      <c r="A6113" t="s">
        <v>8046</v>
      </c>
      <c r="B6113" t="s">
        <v>3792</v>
      </c>
      <c r="C6113" t="s">
        <v>32</v>
      </c>
      <c r="D6113">
        <v>2</v>
      </c>
      <c r="E6113" s="1">
        <v>44639</v>
      </c>
      <c r="F6113" s="1">
        <v>44642</v>
      </c>
      <c r="G6113">
        <v>10</v>
      </c>
      <c r="H6113" s="1">
        <v>44652</v>
      </c>
      <c r="I6113">
        <v>10</v>
      </c>
      <c r="J6113" t="s">
        <v>16</v>
      </c>
      <c r="K6113" t="s">
        <v>25</v>
      </c>
      <c r="L6113" t="s">
        <v>22</v>
      </c>
      <c r="M6113">
        <v>90000</v>
      </c>
      <c r="N6113" t="str">
        <f>TEXT(tblorders[[#This Row],[order_date]], "mmm-yyyy")</f>
        <v>Mar-2022</v>
      </c>
      <c r="O6113">
        <f>tblorders[[#This Row],[actual_delivery_days]] -tblorders[[#This Row],[expected_delivery_days]]</f>
        <v>0</v>
      </c>
    </row>
    <row r="6114" spans="1:15" x14ac:dyDescent="0.2">
      <c r="A6114" t="s">
        <v>8047</v>
      </c>
      <c r="B6114" t="s">
        <v>2103</v>
      </c>
      <c r="C6114" t="s">
        <v>55</v>
      </c>
      <c r="D6114">
        <v>1</v>
      </c>
      <c r="E6114" s="1">
        <v>45437</v>
      </c>
      <c r="F6114" s="1">
        <v>45439</v>
      </c>
      <c r="G6114">
        <v>7</v>
      </c>
      <c r="H6114" s="1">
        <v>45445</v>
      </c>
      <c r="I6114">
        <v>6</v>
      </c>
      <c r="J6114" t="s">
        <v>16</v>
      </c>
      <c r="K6114" t="s">
        <v>25</v>
      </c>
      <c r="L6114" t="s">
        <v>26</v>
      </c>
      <c r="M6114">
        <v>99990</v>
      </c>
      <c r="N6114" t="str">
        <f>TEXT(tblorders[[#This Row],[order_date]], "mmm-yyyy")</f>
        <v>May-2024</v>
      </c>
      <c r="O6114">
        <f>tblorders[[#This Row],[actual_delivery_days]] -tblorders[[#This Row],[expected_delivery_days]]</f>
        <v>-1</v>
      </c>
    </row>
    <row r="6115" spans="1:15" x14ac:dyDescent="0.2">
      <c r="A6115" t="s">
        <v>8048</v>
      </c>
      <c r="B6115" t="s">
        <v>1971</v>
      </c>
      <c r="C6115" t="s">
        <v>44</v>
      </c>
      <c r="D6115">
        <v>1</v>
      </c>
      <c r="E6115" s="1">
        <v>45646</v>
      </c>
      <c r="F6115" s="1">
        <v>45650</v>
      </c>
      <c r="G6115">
        <v>5</v>
      </c>
      <c r="H6115" s="1">
        <v>45655</v>
      </c>
      <c r="I6115">
        <v>5</v>
      </c>
      <c r="J6115" t="s">
        <v>16</v>
      </c>
      <c r="K6115" t="s">
        <v>17</v>
      </c>
      <c r="L6115" t="s">
        <v>26</v>
      </c>
      <c r="M6115">
        <v>50990</v>
      </c>
      <c r="N6115" t="str">
        <f>TEXT(tblorders[[#This Row],[order_date]], "mmm-yyyy")</f>
        <v>Dec-2024</v>
      </c>
      <c r="O6115">
        <f>tblorders[[#This Row],[actual_delivery_days]] -tblorders[[#This Row],[expected_delivery_days]]</f>
        <v>0</v>
      </c>
    </row>
    <row r="6116" spans="1:15" x14ac:dyDescent="0.2">
      <c r="A6116" t="s">
        <v>8049</v>
      </c>
      <c r="B6116" t="s">
        <v>2454</v>
      </c>
      <c r="C6116" t="s">
        <v>55</v>
      </c>
      <c r="D6116">
        <v>2</v>
      </c>
      <c r="E6116" s="1">
        <v>45689</v>
      </c>
      <c r="F6116" s="1">
        <v>45694</v>
      </c>
      <c r="G6116">
        <v>7</v>
      </c>
      <c r="H6116" s="1">
        <v>45703</v>
      </c>
      <c r="I6116">
        <v>9</v>
      </c>
      <c r="J6116" t="s">
        <v>16</v>
      </c>
      <c r="K6116" t="s">
        <v>17</v>
      </c>
      <c r="L6116" t="s">
        <v>18</v>
      </c>
      <c r="M6116">
        <v>199980</v>
      </c>
      <c r="N6116" t="str">
        <f>TEXT(tblorders[[#This Row],[order_date]], "mmm-yyyy")</f>
        <v>Feb-2025</v>
      </c>
      <c r="O6116">
        <f>tblorders[[#This Row],[actual_delivery_days]] -tblorders[[#This Row],[expected_delivery_days]]</f>
        <v>2</v>
      </c>
    </row>
    <row r="6117" spans="1:15" x14ac:dyDescent="0.2">
      <c r="A6117" t="s">
        <v>8050</v>
      </c>
      <c r="B6117" t="s">
        <v>3656</v>
      </c>
      <c r="C6117" t="s">
        <v>21</v>
      </c>
      <c r="D6117">
        <v>1</v>
      </c>
      <c r="E6117" s="1">
        <v>45493</v>
      </c>
      <c r="F6117" s="1">
        <v>45497</v>
      </c>
      <c r="G6117">
        <v>10</v>
      </c>
      <c r="H6117" s="1">
        <v>45507</v>
      </c>
      <c r="I6117">
        <v>10</v>
      </c>
      <c r="J6117" t="s">
        <v>16</v>
      </c>
      <c r="K6117" t="s">
        <v>17</v>
      </c>
      <c r="L6117" t="s">
        <v>58</v>
      </c>
      <c r="M6117">
        <v>89990</v>
      </c>
      <c r="N6117" t="str">
        <f>TEXT(tblorders[[#This Row],[order_date]], "mmm-yyyy")</f>
        <v>Jul-2024</v>
      </c>
      <c r="O6117">
        <f>tblorders[[#This Row],[actual_delivery_days]] -tblorders[[#This Row],[expected_delivery_days]]</f>
        <v>0</v>
      </c>
    </row>
    <row r="6118" spans="1:15" x14ac:dyDescent="0.2">
      <c r="A6118" t="s">
        <v>8051</v>
      </c>
      <c r="B6118" t="s">
        <v>772</v>
      </c>
      <c r="C6118" t="s">
        <v>32</v>
      </c>
      <c r="D6118">
        <v>1</v>
      </c>
      <c r="E6118" s="1">
        <v>45358</v>
      </c>
      <c r="F6118" s="1">
        <v>45361</v>
      </c>
      <c r="G6118">
        <v>10</v>
      </c>
      <c r="H6118" s="1">
        <v>45372</v>
      </c>
      <c r="I6118">
        <v>11</v>
      </c>
      <c r="J6118" t="s">
        <v>16</v>
      </c>
      <c r="K6118" t="s">
        <v>25</v>
      </c>
      <c r="L6118" t="s">
        <v>26</v>
      </c>
      <c r="M6118">
        <v>45000</v>
      </c>
      <c r="N6118" t="str">
        <f>TEXT(tblorders[[#This Row],[order_date]], "mmm-yyyy")</f>
        <v>Mar-2024</v>
      </c>
      <c r="O6118">
        <f>tblorders[[#This Row],[actual_delivery_days]] -tblorders[[#This Row],[expected_delivery_days]]</f>
        <v>1</v>
      </c>
    </row>
    <row r="6119" spans="1:15" x14ac:dyDescent="0.2">
      <c r="A6119" t="s">
        <v>8052</v>
      </c>
      <c r="B6119" t="s">
        <v>1634</v>
      </c>
      <c r="C6119" t="s">
        <v>32</v>
      </c>
      <c r="D6119">
        <v>2</v>
      </c>
      <c r="E6119" s="1">
        <v>45657</v>
      </c>
      <c r="F6119" s="1">
        <v>45662</v>
      </c>
      <c r="G6119">
        <v>10</v>
      </c>
      <c r="H6119" s="1">
        <v>45673</v>
      </c>
      <c r="I6119">
        <v>11</v>
      </c>
      <c r="J6119" t="s">
        <v>16</v>
      </c>
      <c r="K6119" t="s">
        <v>25</v>
      </c>
      <c r="L6119" t="s">
        <v>58</v>
      </c>
      <c r="M6119">
        <v>90000</v>
      </c>
      <c r="N6119" t="str">
        <f>TEXT(tblorders[[#This Row],[order_date]], "mmm-yyyy")</f>
        <v>Dec-2024</v>
      </c>
      <c r="O6119">
        <f>tblorders[[#This Row],[actual_delivery_days]] -tblorders[[#This Row],[expected_delivery_days]]</f>
        <v>1</v>
      </c>
    </row>
    <row r="6120" spans="1:15" x14ac:dyDescent="0.2">
      <c r="A6120" t="s">
        <v>8053</v>
      </c>
      <c r="B6120" t="s">
        <v>6771</v>
      </c>
      <c r="C6120" t="s">
        <v>44</v>
      </c>
      <c r="D6120">
        <v>1</v>
      </c>
      <c r="E6120" s="1">
        <v>45092</v>
      </c>
      <c r="F6120" s="1">
        <v>45094</v>
      </c>
      <c r="G6120">
        <v>10</v>
      </c>
      <c r="H6120" s="1">
        <v>45103</v>
      </c>
      <c r="I6120">
        <v>9</v>
      </c>
      <c r="J6120" t="s">
        <v>16</v>
      </c>
      <c r="K6120" t="s">
        <v>41</v>
      </c>
      <c r="L6120" t="s">
        <v>33</v>
      </c>
      <c r="M6120">
        <v>50990</v>
      </c>
      <c r="N6120" t="str">
        <f>TEXT(tblorders[[#This Row],[order_date]], "mmm-yyyy")</f>
        <v>Jun-2023</v>
      </c>
      <c r="O6120">
        <f>tblorders[[#This Row],[actual_delivery_days]] -tblorders[[#This Row],[expected_delivery_days]]</f>
        <v>-1</v>
      </c>
    </row>
    <row r="6121" spans="1:15" x14ac:dyDescent="0.2">
      <c r="A6121" t="s">
        <v>8054</v>
      </c>
      <c r="B6121" t="s">
        <v>872</v>
      </c>
      <c r="C6121" t="s">
        <v>21</v>
      </c>
      <c r="D6121">
        <v>2</v>
      </c>
      <c r="E6121" s="1">
        <v>45639</v>
      </c>
      <c r="F6121" s="1">
        <v>45640</v>
      </c>
      <c r="G6121">
        <v>10</v>
      </c>
      <c r="H6121" s="1">
        <v>45653</v>
      </c>
      <c r="I6121">
        <v>13</v>
      </c>
      <c r="J6121" t="s">
        <v>16</v>
      </c>
      <c r="K6121" t="s">
        <v>17</v>
      </c>
      <c r="L6121" t="s">
        <v>26</v>
      </c>
      <c r="M6121">
        <v>179980</v>
      </c>
      <c r="N6121" t="str">
        <f>TEXT(tblorders[[#This Row],[order_date]], "mmm-yyyy")</f>
        <v>Dec-2024</v>
      </c>
      <c r="O6121">
        <f>tblorders[[#This Row],[actual_delivery_days]] -tblorders[[#This Row],[expected_delivery_days]]</f>
        <v>3</v>
      </c>
    </row>
    <row r="6122" spans="1:15" x14ac:dyDescent="0.2">
      <c r="A6122" t="s">
        <v>8055</v>
      </c>
      <c r="B6122" t="s">
        <v>4265</v>
      </c>
      <c r="C6122" t="s">
        <v>55</v>
      </c>
      <c r="D6122">
        <v>1</v>
      </c>
      <c r="E6122" s="1">
        <v>45155</v>
      </c>
      <c r="F6122" s="1">
        <v>45159</v>
      </c>
      <c r="G6122">
        <v>7</v>
      </c>
      <c r="H6122" s="1">
        <v>45167</v>
      </c>
      <c r="I6122">
        <v>8</v>
      </c>
      <c r="J6122" t="s">
        <v>16</v>
      </c>
      <c r="K6122" t="s">
        <v>17</v>
      </c>
      <c r="L6122" t="s">
        <v>58</v>
      </c>
      <c r="M6122">
        <v>99990</v>
      </c>
      <c r="N6122" t="str">
        <f>TEXT(tblorders[[#This Row],[order_date]], "mmm-yyyy")</f>
        <v>Aug-2023</v>
      </c>
      <c r="O6122">
        <f>tblorders[[#This Row],[actual_delivery_days]] -tblorders[[#This Row],[expected_delivery_days]]</f>
        <v>1</v>
      </c>
    </row>
    <row r="6123" spans="1:15" x14ac:dyDescent="0.2">
      <c r="A6123" t="s">
        <v>8056</v>
      </c>
      <c r="B6123" t="s">
        <v>8057</v>
      </c>
      <c r="C6123" t="s">
        <v>32</v>
      </c>
      <c r="D6123">
        <v>1</v>
      </c>
      <c r="E6123" s="1">
        <v>45759</v>
      </c>
      <c r="F6123" s="1">
        <v>45764</v>
      </c>
      <c r="G6123">
        <v>10</v>
      </c>
      <c r="H6123" s="1">
        <v>45779</v>
      </c>
      <c r="I6123">
        <v>15</v>
      </c>
      <c r="J6123" t="s">
        <v>61</v>
      </c>
      <c r="K6123" t="s">
        <v>25</v>
      </c>
      <c r="L6123" t="s">
        <v>26</v>
      </c>
      <c r="M6123">
        <v>45000</v>
      </c>
      <c r="N6123" t="str">
        <f>TEXT(tblorders[[#This Row],[order_date]], "mmm-yyyy")</f>
        <v>Apr-2025</v>
      </c>
      <c r="O6123">
        <f>tblorders[[#This Row],[actual_delivery_days]] -tblorders[[#This Row],[expected_delivery_days]]</f>
        <v>5</v>
      </c>
    </row>
    <row r="6124" spans="1:15" x14ac:dyDescent="0.2">
      <c r="A6124" t="s">
        <v>8058</v>
      </c>
      <c r="B6124" t="s">
        <v>229</v>
      </c>
      <c r="C6124" t="s">
        <v>55</v>
      </c>
      <c r="D6124">
        <v>2</v>
      </c>
      <c r="E6124" s="1">
        <v>45523</v>
      </c>
      <c r="F6124" s="1">
        <v>45524</v>
      </c>
      <c r="G6124">
        <v>10</v>
      </c>
      <c r="H6124" s="1">
        <v>45537</v>
      </c>
      <c r="I6124">
        <v>13</v>
      </c>
      <c r="J6124" t="s">
        <v>16</v>
      </c>
      <c r="K6124" t="s">
        <v>17</v>
      </c>
      <c r="L6124" t="s">
        <v>33</v>
      </c>
      <c r="M6124">
        <v>199980</v>
      </c>
      <c r="N6124" t="str">
        <f>TEXT(tblorders[[#This Row],[order_date]], "mmm-yyyy")</f>
        <v>Aug-2024</v>
      </c>
      <c r="O6124">
        <f>tblorders[[#This Row],[actual_delivery_days]] -tblorders[[#This Row],[expected_delivery_days]]</f>
        <v>3</v>
      </c>
    </row>
    <row r="6125" spans="1:15" x14ac:dyDescent="0.2">
      <c r="A6125" t="s">
        <v>8059</v>
      </c>
      <c r="B6125" t="s">
        <v>2753</v>
      </c>
      <c r="C6125" t="s">
        <v>15</v>
      </c>
      <c r="D6125">
        <v>1</v>
      </c>
      <c r="E6125" s="1">
        <v>44698</v>
      </c>
      <c r="F6125" s="1">
        <v>44703</v>
      </c>
      <c r="G6125">
        <v>5</v>
      </c>
      <c r="H6125" s="1">
        <v>44707</v>
      </c>
      <c r="I6125">
        <v>4</v>
      </c>
      <c r="J6125" t="s">
        <v>16</v>
      </c>
      <c r="K6125" t="s">
        <v>41</v>
      </c>
      <c r="L6125" t="s">
        <v>58</v>
      </c>
      <c r="M6125">
        <v>55990</v>
      </c>
      <c r="N6125" t="str">
        <f>TEXT(tblorders[[#This Row],[order_date]], "mmm-yyyy")</f>
        <v>May-2022</v>
      </c>
      <c r="O6125">
        <f>tblorders[[#This Row],[actual_delivery_days]] -tblorders[[#This Row],[expected_delivery_days]]</f>
        <v>-1</v>
      </c>
    </row>
    <row r="6126" spans="1:15" x14ac:dyDescent="0.2">
      <c r="A6126" t="s">
        <v>8060</v>
      </c>
      <c r="B6126" t="s">
        <v>2078</v>
      </c>
      <c r="C6126" t="s">
        <v>29</v>
      </c>
      <c r="D6126">
        <v>2</v>
      </c>
      <c r="E6126" s="1">
        <v>44741</v>
      </c>
      <c r="F6126" s="1">
        <v>44743</v>
      </c>
      <c r="G6126">
        <v>10</v>
      </c>
      <c r="H6126" s="1">
        <v>44753</v>
      </c>
      <c r="I6126">
        <v>10</v>
      </c>
      <c r="J6126" t="s">
        <v>16</v>
      </c>
      <c r="K6126" t="s">
        <v>25</v>
      </c>
      <c r="L6126" t="s">
        <v>18</v>
      </c>
      <c r="M6126">
        <v>22000</v>
      </c>
      <c r="N6126" t="str">
        <f>TEXT(tblorders[[#This Row],[order_date]], "mmm-yyyy")</f>
        <v>Jun-2022</v>
      </c>
      <c r="O6126">
        <f>tblorders[[#This Row],[actual_delivery_days]] -tblorders[[#This Row],[expected_delivery_days]]</f>
        <v>0</v>
      </c>
    </row>
    <row r="6127" spans="1:15" x14ac:dyDescent="0.2">
      <c r="A6127" t="s">
        <v>8061</v>
      </c>
      <c r="B6127" t="s">
        <v>5556</v>
      </c>
      <c r="C6127" t="s">
        <v>32</v>
      </c>
      <c r="D6127">
        <v>1</v>
      </c>
      <c r="E6127" s="1">
        <v>45309</v>
      </c>
      <c r="F6127" s="1">
        <v>45313</v>
      </c>
      <c r="G6127">
        <v>7</v>
      </c>
      <c r="H6127" s="1">
        <v>45320</v>
      </c>
      <c r="I6127">
        <v>7</v>
      </c>
      <c r="J6127" t="s">
        <v>16</v>
      </c>
      <c r="K6127" t="s">
        <v>41</v>
      </c>
      <c r="L6127" t="s">
        <v>22</v>
      </c>
      <c r="M6127">
        <v>45000</v>
      </c>
      <c r="N6127" t="str">
        <f>TEXT(tblorders[[#This Row],[order_date]], "mmm-yyyy")</f>
        <v>Jan-2024</v>
      </c>
      <c r="O6127">
        <f>tblorders[[#This Row],[actual_delivery_days]] -tblorders[[#This Row],[expected_delivery_days]]</f>
        <v>0</v>
      </c>
    </row>
    <row r="6128" spans="1:15" x14ac:dyDescent="0.2">
      <c r="A6128" t="s">
        <v>8062</v>
      </c>
      <c r="B6128" t="s">
        <v>7887</v>
      </c>
      <c r="C6128" t="s">
        <v>15</v>
      </c>
      <c r="D6128">
        <v>1</v>
      </c>
      <c r="E6128" s="1">
        <v>45434</v>
      </c>
      <c r="F6128" s="1">
        <v>45439</v>
      </c>
      <c r="G6128">
        <v>10</v>
      </c>
      <c r="H6128" s="1">
        <v>45452</v>
      </c>
      <c r="I6128">
        <v>13</v>
      </c>
      <c r="J6128" t="s">
        <v>16</v>
      </c>
      <c r="K6128" t="s">
        <v>41</v>
      </c>
      <c r="L6128" t="s">
        <v>33</v>
      </c>
      <c r="M6128">
        <v>55990</v>
      </c>
      <c r="N6128" t="str">
        <f>TEXT(tblorders[[#This Row],[order_date]], "mmm-yyyy")</f>
        <v>May-2024</v>
      </c>
      <c r="O6128">
        <f>tblorders[[#This Row],[actual_delivery_days]] -tblorders[[#This Row],[expected_delivery_days]]</f>
        <v>3</v>
      </c>
    </row>
    <row r="6129" spans="1:15" x14ac:dyDescent="0.2">
      <c r="A6129" t="s">
        <v>8063</v>
      </c>
      <c r="B6129" t="s">
        <v>1429</v>
      </c>
      <c r="C6129" t="s">
        <v>44</v>
      </c>
      <c r="D6129">
        <v>2</v>
      </c>
      <c r="E6129" s="1">
        <v>45800</v>
      </c>
      <c r="F6129" s="1">
        <v>45804</v>
      </c>
      <c r="G6129">
        <v>10</v>
      </c>
      <c r="H6129" s="1">
        <v>45815</v>
      </c>
      <c r="I6129">
        <v>11</v>
      </c>
      <c r="J6129" t="s">
        <v>16</v>
      </c>
      <c r="K6129" t="s">
        <v>25</v>
      </c>
      <c r="L6129" t="s">
        <v>22</v>
      </c>
      <c r="M6129">
        <v>101980</v>
      </c>
      <c r="N6129" t="str">
        <f>TEXT(tblorders[[#This Row],[order_date]], "mmm-yyyy")</f>
        <v>May-2025</v>
      </c>
      <c r="O6129">
        <f>tblorders[[#This Row],[actual_delivery_days]] -tblorders[[#This Row],[expected_delivery_days]]</f>
        <v>1</v>
      </c>
    </row>
    <row r="6130" spans="1:15" x14ac:dyDescent="0.2">
      <c r="A6130" t="s">
        <v>8064</v>
      </c>
      <c r="B6130" t="s">
        <v>2783</v>
      </c>
      <c r="C6130" t="s">
        <v>21</v>
      </c>
      <c r="D6130">
        <v>1</v>
      </c>
      <c r="E6130" s="1">
        <v>45461</v>
      </c>
      <c r="F6130" s="1">
        <v>45462</v>
      </c>
      <c r="G6130">
        <v>10</v>
      </c>
      <c r="H6130" s="1">
        <v>45473</v>
      </c>
      <c r="I6130">
        <v>11</v>
      </c>
      <c r="J6130" t="s">
        <v>16</v>
      </c>
      <c r="K6130" t="s">
        <v>25</v>
      </c>
      <c r="L6130" t="s">
        <v>18</v>
      </c>
      <c r="M6130">
        <v>89990</v>
      </c>
      <c r="N6130" t="str">
        <f>TEXT(tblorders[[#This Row],[order_date]], "mmm-yyyy")</f>
        <v>Jun-2024</v>
      </c>
      <c r="O6130">
        <f>tblorders[[#This Row],[actual_delivery_days]] -tblorders[[#This Row],[expected_delivery_days]]</f>
        <v>1</v>
      </c>
    </row>
    <row r="6131" spans="1:15" x14ac:dyDescent="0.2">
      <c r="A6131" t="s">
        <v>8065</v>
      </c>
      <c r="B6131" t="s">
        <v>932</v>
      </c>
      <c r="C6131" t="s">
        <v>21</v>
      </c>
      <c r="D6131">
        <v>1</v>
      </c>
      <c r="E6131" s="1">
        <v>44518</v>
      </c>
      <c r="F6131" s="1">
        <v>44520</v>
      </c>
      <c r="G6131">
        <v>7</v>
      </c>
      <c r="H6131" s="1">
        <v>44527</v>
      </c>
      <c r="I6131">
        <v>7</v>
      </c>
      <c r="J6131" t="s">
        <v>16</v>
      </c>
      <c r="K6131" t="s">
        <v>25</v>
      </c>
      <c r="L6131" t="s">
        <v>58</v>
      </c>
      <c r="M6131">
        <v>89990</v>
      </c>
      <c r="N6131" t="str">
        <f>TEXT(tblorders[[#This Row],[order_date]], "mmm-yyyy")</f>
        <v>Nov-2021</v>
      </c>
      <c r="O6131">
        <f>tblorders[[#This Row],[actual_delivery_days]] -tblorders[[#This Row],[expected_delivery_days]]</f>
        <v>0</v>
      </c>
    </row>
    <row r="6132" spans="1:15" x14ac:dyDescent="0.2">
      <c r="A6132" t="s">
        <v>8066</v>
      </c>
      <c r="B6132" t="s">
        <v>8067</v>
      </c>
      <c r="C6132" t="s">
        <v>44</v>
      </c>
      <c r="D6132">
        <v>2</v>
      </c>
      <c r="E6132" s="1">
        <v>45705</v>
      </c>
      <c r="F6132" s="1">
        <v>45707</v>
      </c>
      <c r="G6132">
        <v>7</v>
      </c>
      <c r="H6132" s="1">
        <v>45714</v>
      </c>
      <c r="I6132">
        <v>7</v>
      </c>
      <c r="J6132" t="s">
        <v>16</v>
      </c>
      <c r="K6132" t="s">
        <v>41</v>
      </c>
      <c r="L6132" t="s">
        <v>58</v>
      </c>
      <c r="M6132">
        <v>101980</v>
      </c>
      <c r="N6132" t="str">
        <f>TEXT(tblorders[[#This Row],[order_date]], "mmm-yyyy")</f>
        <v>Feb-2025</v>
      </c>
      <c r="O6132">
        <f>tblorders[[#This Row],[actual_delivery_days]] -tblorders[[#This Row],[expected_delivery_days]]</f>
        <v>0</v>
      </c>
    </row>
    <row r="6133" spans="1:15" x14ac:dyDescent="0.2">
      <c r="A6133" t="s">
        <v>8068</v>
      </c>
      <c r="B6133" t="s">
        <v>5372</v>
      </c>
      <c r="C6133" t="s">
        <v>32</v>
      </c>
      <c r="D6133">
        <v>1</v>
      </c>
      <c r="E6133" s="1">
        <v>45065</v>
      </c>
      <c r="F6133" s="1">
        <v>45068</v>
      </c>
      <c r="G6133">
        <v>5</v>
      </c>
      <c r="H6133" s="1">
        <v>45076</v>
      </c>
      <c r="I6133">
        <v>8</v>
      </c>
      <c r="J6133" t="s">
        <v>16</v>
      </c>
      <c r="K6133" t="s">
        <v>41</v>
      </c>
      <c r="L6133" t="s">
        <v>26</v>
      </c>
      <c r="M6133">
        <v>45000</v>
      </c>
      <c r="N6133" t="str">
        <f>TEXT(tblorders[[#This Row],[order_date]], "mmm-yyyy")</f>
        <v>May-2023</v>
      </c>
      <c r="O6133">
        <f>tblorders[[#This Row],[actual_delivery_days]] -tblorders[[#This Row],[expected_delivery_days]]</f>
        <v>3</v>
      </c>
    </row>
    <row r="6134" spans="1:15" x14ac:dyDescent="0.2">
      <c r="A6134" t="s">
        <v>8069</v>
      </c>
      <c r="B6134" t="s">
        <v>224</v>
      </c>
      <c r="C6134" t="s">
        <v>44</v>
      </c>
      <c r="D6134">
        <v>1</v>
      </c>
      <c r="E6134" s="1">
        <v>45041</v>
      </c>
      <c r="F6134" s="1">
        <v>45042</v>
      </c>
      <c r="G6134">
        <v>5</v>
      </c>
      <c r="H6134" s="1">
        <v>45048</v>
      </c>
      <c r="I6134">
        <v>6</v>
      </c>
      <c r="J6134" t="s">
        <v>40</v>
      </c>
      <c r="K6134" t="s">
        <v>17</v>
      </c>
      <c r="L6134" t="s">
        <v>33</v>
      </c>
      <c r="M6134">
        <v>50990</v>
      </c>
      <c r="N6134" t="str">
        <f>TEXT(tblorders[[#This Row],[order_date]], "mmm-yyyy")</f>
        <v>Apr-2023</v>
      </c>
      <c r="O6134">
        <f>tblorders[[#This Row],[actual_delivery_days]] -tblorders[[#This Row],[expected_delivery_days]]</f>
        <v>1</v>
      </c>
    </row>
    <row r="6135" spans="1:15" x14ac:dyDescent="0.2">
      <c r="A6135" t="s">
        <v>8070</v>
      </c>
      <c r="B6135" t="s">
        <v>4541</v>
      </c>
      <c r="C6135" t="s">
        <v>15</v>
      </c>
      <c r="D6135">
        <v>1</v>
      </c>
      <c r="E6135" s="1">
        <v>45653</v>
      </c>
      <c r="F6135" s="1">
        <v>45658</v>
      </c>
      <c r="G6135">
        <v>5</v>
      </c>
      <c r="H6135" s="1">
        <v>45664</v>
      </c>
      <c r="I6135">
        <v>6</v>
      </c>
      <c r="J6135" t="s">
        <v>16</v>
      </c>
      <c r="K6135" t="s">
        <v>41</v>
      </c>
      <c r="L6135" t="s">
        <v>22</v>
      </c>
      <c r="M6135">
        <v>55990</v>
      </c>
      <c r="N6135" t="str">
        <f>TEXT(tblorders[[#This Row],[order_date]], "mmm-yyyy")</f>
        <v>Dec-2024</v>
      </c>
      <c r="O6135">
        <f>tblorders[[#This Row],[actual_delivery_days]] -tblorders[[#This Row],[expected_delivery_days]]</f>
        <v>1</v>
      </c>
    </row>
    <row r="6136" spans="1:15" x14ac:dyDescent="0.2">
      <c r="A6136" t="s">
        <v>8071</v>
      </c>
      <c r="B6136" t="s">
        <v>4411</v>
      </c>
      <c r="C6136" t="s">
        <v>21</v>
      </c>
      <c r="D6136">
        <v>1</v>
      </c>
      <c r="E6136" s="1">
        <v>45695</v>
      </c>
      <c r="F6136" s="1">
        <v>45700</v>
      </c>
      <c r="G6136">
        <v>7</v>
      </c>
      <c r="H6136" s="1">
        <v>45712</v>
      </c>
      <c r="I6136">
        <v>12</v>
      </c>
      <c r="J6136" t="s">
        <v>61</v>
      </c>
      <c r="K6136" t="s">
        <v>17</v>
      </c>
      <c r="L6136" t="s">
        <v>22</v>
      </c>
      <c r="M6136">
        <v>89990</v>
      </c>
      <c r="N6136" t="str">
        <f>TEXT(tblorders[[#This Row],[order_date]], "mmm-yyyy")</f>
        <v>Feb-2025</v>
      </c>
      <c r="O6136">
        <f>tblorders[[#This Row],[actual_delivery_days]] -tblorders[[#This Row],[expected_delivery_days]]</f>
        <v>5</v>
      </c>
    </row>
    <row r="6137" spans="1:15" x14ac:dyDescent="0.2">
      <c r="A6137" t="s">
        <v>8072</v>
      </c>
      <c r="B6137" t="s">
        <v>4903</v>
      </c>
      <c r="C6137" t="s">
        <v>32</v>
      </c>
      <c r="D6137">
        <v>1</v>
      </c>
      <c r="E6137" s="1">
        <v>45686</v>
      </c>
      <c r="F6137" s="1">
        <v>45691</v>
      </c>
      <c r="G6137">
        <v>5</v>
      </c>
      <c r="H6137" s="1">
        <v>45696</v>
      </c>
      <c r="I6137">
        <v>5</v>
      </c>
      <c r="J6137" t="s">
        <v>16</v>
      </c>
      <c r="K6137" t="s">
        <v>25</v>
      </c>
      <c r="L6137" t="s">
        <v>33</v>
      </c>
      <c r="M6137">
        <v>45000</v>
      </c>
      <c r="N6137" t="str">
        <f>TEXT(tblorders[[#This Row],[order_date]], "mmm-yyyy")</f>
        <v>Jan-2025</v>
      </c>
      <c r="O6137">
        <f>tblorders[[#This Row],[actual_delivery_days]] -tblorders[[#This Row],[expected_delivery_days]]</f>
        <v>0</v>
      </c>
    </row>
    <row r="6138" spans="1:15" x14ac:dyDescent="0.2">
      <c r="A6138" t="s">
        <v>8073</v>
      </c>
      <c r="B6138" t="s">
        <v>572</v>
      </c>
      <c r="C6138" t="s">
        <v>44</v>
      </c>
      <c r="D6138">
        <v>2</v>
      </c>
      <c r="E6138" s="1">
        <v>45580</v>
      </c>
      <c r="F6138" s="1">
        <v>45581</v>
      </c>
      <c r="G6138">
        <v>5</v>
      </c>
      <c r="H6138" s="1">
        <v>45587</v>
      </c>
      <c r="I6138">
        <v>6</v>
      </c>
      <c r="J6138" t="s">
        <v>16</v>
      </c>
      <c r="K6138" t="s">
        <v>25</v>
      </c>
      <c r="L6138" t="s">
        <v>18</v>
      </c>
      <c r="M6138">
        <v>101980</v>
      </c>
      <c r="N6138" t="str">
        <f>TEXT(tblorders[[#This Row],[order_date]], "mmm-yyyy")</f>
        <v>Oct-2024</v>
      </c>
      <c r="O6138">
        <f>tblorders[[#This Row],[actual_delivery_days]] -tblorders[[#This Row],[expected_delivery_days]]</f>
        <v>1</v>
      </c>
    </row>
    <row r="6139" spans="1:15" x14ac:dyDescent="0.2">
      <c r="A6139" t="s">
        <v>8074</v>
      </c>
      <c r="B6139" t="s">
        <v>75</v>
      </c>
      <c r="C6139" t="s">
        <v>29</v>
      </c>
      <c r="D6139">
        <v>1</v>
      </c>
      <c r="E6139" s="1">
        <v>45102</v>
      </c>
      <c r="F6139" s="1">
        <v>45105</v>
      </c>
      <c r="G6139">
        <v>5</v>
      </c>
      <c r="H6139" s="1">
        <v>45110</v>
      </c>
      <c r="I6139">
        <v>5</v>
      </c>
      <c r="J6139" t="s">
        <v>16</v>
      </c>
      <c r="K6139" t="s">
        <v>41</v>
      </c>
      <c r="L6139" t="s">
        <v>26</v>
      </c>
      <c r="M6139">
        <v>11000</v>
      </c>
      <c r="N6139" t="str">
        <f>TEXT(tblorders[[#This Row],[order_date]], "mmm-yyyy")</f>
        <v>Jun-2023</v>
      </c>
      <c r="O6139">
        <f>tblorders[[#This Row],[actual_delivery_days]] -tblorders[[#This Row],[expected_delivery_days]]</f>
        <v>0</v>
      </c>
    </row>
    <row r="6140" spans="1:15" x14ac:dyDescent="0.2">
      <c r="A6140" t="s">
        <v>8075</v>
      </c>
      <c r="B6140" t="s">
        <v>4854</v>
      </c>
      <c r="C6140" t="s">
        <v>15</v>
      </c>
      <c r="D6140">
        <v>1</v>
      </c>
      <c r="E6140" s="1">
        <v>45691</v>
      </c>
      <c r="F6140" s="1">
        <v>45695</v>
      </c>
      <c r="G6140">
        <v>7</v>
      </c>
      <c r="H6140" s="1">
        <v>45703</v>
      </c>
      <c r="I6140">
        <v>8</v>
      </c>
      <c r="J6140" t="s">
        <v>16</v>
      </c>
      <c r="K6140" t="s">
        <v>17</v>
      </c>
      <c r="L6140" t="s">
        <v>33</v>
      </c>
      <c r="M6140">
        <v>55990</v>
      </c>
      <c r="N6140" t="str">
        <f>TEXT(tblorders[[#This Row],[order_date]], "mmm-yyyy")</f>
        <v>Feb-2025</v>
      </c>
      <c r="O6140">
        <f>tblorders[[#This Row],[actual_delivery_days]] -tblorders[[#This Row],[expected_delivery_days]]</f>
        <v>1</v>
      </c>
    </row>
    <row r="6141" spans="1:15" x14ac:dyDescent="0.2">
      <c r="A6141" t="s">
        <v>8076</v>
      </c>
      <c r="B6141" t="s">
        <v>8077</v>
      </c>
      <c r="C6141" t="s">
        <v>32</v>
      </c>
      <c r="D6141">
        <v>1</v>
      </c>
      <c r="E6141" s="1">
        <v>45730</v>
      </c>
      <c r="F6141" s="1">
        <v>45734</v>
      </c>
      <c r="G6141">
        <v>7</v>
      </c>
      <c r="H6141" s="1">
        <v>45743</v>
      </c>
      <c r="I6141">
        <v>9</v>
      </c>
      <c r="J6141" t="s">
        <v>16</v>
      </c>
      <c r="K6141" t="s">
        <v>41</v>
      </c>
      <c r="L6141" t="s">
        <v>26</v>
      </c>
      <c r="M6141">
        <v>45000</v>
      </c>
      <c r="N6141" t="str">
        <f>TEXT(tblorders[[#This Row],[order_date]], "mmm-yyyy")</f>
        <v>Mar-2025</v>
      </c>
      <c r="O6141">
        <f>tblorders[[#This Row],[actual_delivery_days]] -tblorders[[#This Row],[expected_delivery_days]]</f>
        <v>2</v>
      </c>
    </row>
    <row r="6142" spans="1:15" x14ac:dyDescent="0.2">
      <c r="A6142" t="s">
        <v>8078</v>
      </c>
      <c r="B6142" t="s">
        <v>259</v>
      </c>
      <c r="C6142" t="s">
        <v>32</v>
      </c>
      <c r="D6142">
        <v>1</v>
      </c>
      <c r="E6142" s="1">
        <v>45414</v>
      </c>
      <c r="F6142" s="1">
        <v>45416</v>
      </c>
      <c r="G6142">
        <v>5</v>
      </c>
      <c r="H6142" s="1">
        <v>45422</v>
      </c>
      <c r="I6142">
        <v>6</v>
      </c>
      <c r="J6142" t="s">
        <v>16</v>
      </c>
      <c r="K6142" t="s">
        <v>41</v>
      </c>
      <c r="L6142" t="s">
        <v>58</v>
      </c>
      <c r="M6142">
        <v>45000</v>
      </c>
      <c r="N6142" t="str">
        <f>TEXT(tblorders[[#This Row],[order_date]], "mmm-yyyy")</f>
        <v>May-2024</v>
      </c>
      <c r="O6142">
        <f>tblorders[[#This Row],[actual_delivery_days]] -tblorders[[#This Row],[expected_delivery_days]]</f>
        <v>1</v>
      </c>
    </row>
    <row r="6143" spans="1:15" x14ac:dyDescent="0.2">
      <c r="A6143" t="s">
        <v>8079</v>
      </c>
      <c r="B6143" t="s">
        <v>966</v>
      </c>
      <c r="C6143" t="s">
        <v>29</v>
      </c>
      <c r="D6143">
        <v>1</v>
      </c>
      <c r="E6143" s="1">
        <v>45702</v>
      </c>
      <c r="F6143" s="1">
        <v>45705</v>
      </c>
      <c r="G6143">
        <v>7</v>
      </c>
      <c r="H6143" s="1">
        <v>45710</v>
      </c>
      <c r="I6143">
        <v>5</v>
      </c>
      <c r="J6143" t="s">
        <v>16</v>
      </c>
      <c r="K6143" t="s">
        <v>17</v>
      </c>
      <c r="L6143" t="s">
        <v>22</v>
      </c>
      <c r="M6143">
        <v>11000</v>
      </c>
      <c r="N6143" t="str">
        <f>TEXT(tblorders[[#This Row],[order_date]], "mmm-yyyy")</f>
        <v>Feb-2025</v>
      </c>
      <c r="O6143">
        <f>tblorders[[#This Row],[actual_delivery_days]] -tblorders[[#This Row],[expected_delivery_days]]</f>
        <v>-2</v>
      </c>
    </row>
    <row r="6144" spans="1:15" x14ac:dyDescent="0.2">
      <c r="A6144" t="s">
        <v>8080</v>
      </c>
      <c r="B6144" t="s">
        <v>3803</v>
      </c>
      <c r="C6144" t="s">
        <v>21</v>
      </c>
      <c r="D6144">
        <v>1</v>
      </c>
      <c r="E6144" s="1">
        <v>45728</v>
      </c>
      <c r="F6144" s="1">
        <v>45732</v>
      </c>
      <c r="G6144">
        <v>10</v>
      </c>
      <c r="H6144" s="1">
        <v>45741</v>
      </c>
      <c r="I6144">
        <v>9</v>
      </c>
      <c r="J6144" t="s">
        <v>16</v>
      </c>
      <c r="K6144" t="s">
        <v>25</v>
      </c>
      <c r="L6144" t="s">
        <v>58</v>
      </c>
      <c r="M6144">
        <v>89990</v>
      </c>
      <c r="N6144" t="str">
        <f>TEXT(tblorders[[#This Row],[order_date]], "mmm-yyyy")</f>
        <v>Mar-2025</v>
      </c>
      <c r="O6144">
        <f>tblorders[[#This Row],[actual_delivery_days]] -tblorders[[#This Row],[expected_delivery_days]]</f>
        <v>-1</v>
      </c>
    </row>
    <row r="6145" spans="1:15" x14ac:dyDescent="0.2">
      <c r="A6145" t="s">
        <v>8081</v>
      </c>
      <c r="B6145" t="s">
        <v>8082</v>
      </c>
      <c r="C6145" t="s">
        <v>15</v>
      </c>
      <c r="D6145">
        <v>2</v>
      </c>
      <c r="E6145" s="1">
        <v>44719</v>
      </c>
      <c r="F6145" s="1">
        <v>44722</v>
      </c>
      <c r="G6145">
        <v>7</v>
      </c>
      <c r="H6145" s="1">
        <v>44734</v>
      </c>
      <c r="I6145">
        <v>12</v>
      </c>
      <c r="J6145" t="s">
        <v>61</v>
      </c>
      <c r="K6145" t="s">
        <v>17</v>
      </c>
      <c r="L6145" t="s">
        <v>26</v>
      </c>
      <c r="M6145">
        <v>111980</v>
      </c>
      <c r="N6145" t="str">
        <f>TEXT(tblorders[[#This Row],[order_date]], "mmm-yyyy")</f>
        <v>Jun-2022</v>
      </c>
      <c r="O6145">
        <f>tblorders[[#This Row],[actual_delivery_days]] -tblorders[[#This Row],[expected_delivery_days]]</f>
        <v>5</v>
      </c>
    </row>
    <row r="6146" spans="1:15" x14ac:dyDescent="0.2">
      <c r="A6146" t="s">
        <v>8083</v>
      </c>
      <c r="B6146" t="s">
        <v>180</v>
      </c>
      <c r="C6146" t="s">
        <v>15</v>
      </c>
      <c r="D6146">
        <v>2</v>
      </c>
      <c r="E6146" s="1">
        <v>45803</v>
      </c>
      <c r="F6146" s="1">
        <v>45806</v>
      </c>
      <c r="G6146">
        <v>10</v>
      </c>
      <c r="H6146" s="1">
        <v>45816</v>
      </c>
      <c r="I6146">
        <v>10</v>
      </c>
      <c r="J6146" t="s">
        <v>16</v>
      </c>
      <c r="K6146" t="s">
        <v>25</v>
      </c>
      <c r="L6146" t="s">
        <v>18</v>
      </c>
      <c r="M6146">
        <v>111980</v>
      </c>
      <c r="N6146" t="str">
        <f>TEXT(tblorders[[#This Row],[order_date]], "mmm-yyyy")</f>
        <v>May-2025</v>
      </c>
      <c r="O6146">
        <f>tblorders[[#This Row],[actual_delivery_days]] -tblorders[[#This Row],[expected_delivery_days]]</f>
        <v>0</v>
      </c>
    </row>
    <row r="6147" spans="1:15" x14ac:dyDescent="0.2">
      <c r="A6147" t="s">
        <v>8084</v>
      </c>
      <c r="B6147" t="s">
        <v>578</v>
      </c>
      <c r="C6147" t="s">
        <v>15</v>
      </c>
      <c r="D6147">
        <v>1</v>
      </c>
      <c r="E6147" s="1">
        <v>45700</v>
      </c>
      <c r="F6147" s="1">
        <v>45702</v>
      </c>
      <c r="G6147">
        <v>7</v>
      </c>
      <c r="H6147" s="1">
        <v>45709</v>
      </c>
      <c r="I6147">
        <v>7</v>
      </c>
      <c r="J6147" t="s">
        <v>16</v>
      </c>
      <c r="K6147" t="s">
        <v>17</v>
      </c>
      <c r="L6147" t="s">
        <v>22</v>
      </c>
      <c r="M6147">
        <v>55990</v>
      </c>
      <c r="N6147" t="str">
        <f>TEXT(tblorders[[#This Row],[order_date]], "mmm-yyyy")</f>
        <v>Feb-2025</v>
      </c>
      <c r="O6147">
        <f>tblorders[[#This Row],[actual_delivery_days]] -tblorders[[#This Row],[expected_delivery_days]]</f>
        <v>0</v>
      </c>
    </row>
    <row r="6148" spans="1:15" x14ac:dyDescent="0.2">
      <c r="A6148" t="s">
        <v>8085</v>
      </c>
      <c r="B6148" t="s">
        <v>8086</v>
      </c>
      <c r="C6148" t="s">
        <v>15</v>
      </c>
      <c r="D6148">
        <v>1</v>
      </c>
      <c r="E6148" s="1">
        <v>45672</v>
      </c>
      <c r="F6148" s="1">
        <v>45674</v>
      </c>
      <c r="G6148">
        <v>5</v>
      </c>
      <c r="H6148" s="1">
        <v>45679</v>
      </c>
      <c r="I6148">
        <v>5</v>
      </c>
      <c r="J6148" t="s">
        <v>16</v>
      </c>
      <c r="K6148" t="s">
        <v>41</v>
      </c>
      <c r="L6148" t="s">
        <v>58</v>
      </c>
      <c r="M6148">
        <v>55990</v>
      </c>
      <c r="N6148" t="str">
        <f>TEXT(tblorders[[#This Row],[order_date]], "mmm-yyyy")</f>
        <v>Jan-2025</v>
      </c>
      <c r="O6148">
        <f>tblorders[[#This Row],[actual_delivery_days]] -tblorders[[#This Row],[expected_delivery_days]]</f>
        <v>0</v>
      </c>
    </row>
    <row r="6149" spans="1:15" x14ac:dyDescent="0.2">
      <c r="A6149" t="s">
        <v>8087</v>
      </c>
      <c r="B6149" t="s">
        <v>1831</v>
      </c>
      <c r="C6149" t="s">
        <v>32</v>
      </c>
      <c r="D6149">
        <v>1</v>
      </c>
      <c r="E6149" s="1">
        <v>45755</v>
      </c>
      <c r="F6149" s="1">
        <v>45758</v>
      </c>
      <c r="G6149">
        <v>7</v>
      </c>
      <c r="H6149" s="1">
        <v>45765</v>
      </c>
      <c r="I6149">
        <v>7</v>
      </c>
      <c r="J6149" t="s">
        <v>16</v>
      </c>
      <c r="K6149" t="s">
        <v>41</v>
      </c>
      <c r="L6149" t="s">
        <v>26</v>
      </c>
      <c r="M6149">
        <v>45000</v>
      </c>
      <c r="N6149" t="str">
        <f>TEXT(tblorders[[#This Row],[order_date]], "mmm-yyyy")</f>
        <v>Apr-2025</v>
      </c>
      <c r="O6149">
        <f>tblorders[[#This Row],[actual_delivery_days]] -tblorders[[#This Row],[expected_delivery_days]]</f>
        <v>0</v>
      </c>
    </row>
    <row r="6150" spans="1:15" x14ac:dyDescent="0.2">
      <c r="A6150" t="s">
        <v>8088</v>
      </c>
      <c r="B6150" t="s">
        <v>2095</v>
      </c>
      <c r="C6150" t="s">
        <v>44</v>
      </c>
      <c r="D6150">
        <v>1</v>
      </c>
      <c r="E6150" s="1">
        <v>45751</v>
      </c>
      <c r="F6150" s="1">
        <v>45754</v>
      </c>
      <c r="G6150">
        <v>7</v>
      </c>
      <c r="H6150" s="1">
        <v>45762</v>
      </c>
      <c r="I6150">
        <v>8</v>
      </c>
      <c r="J6150" t="s">
        <v>16</v>
      </c>
      <c r="K6150" t="s">
        <v>17</v>
      </c>
      <c r="L6150" t="s">
        <v>18</v>
      </c>
      <c r="M6150">
        <v>50990</v>
      </c>
      <c r="N6150" t="str">
        <f>TEXT(tblorders[[#This Row],[order_date]], "mmm-yyyy")</f>
        <v>Apr-2025</v>
      </c>
      <c r="O6150">
        <f>tblorders[[#This Row],[actual_delivery_days]] -tblorders[[#This Row],[expected_delivery_days]]</f>
        <v>1</v>
      </c>
    </row>
    <row r="6151" spans="1:15" x14ac:dyDescent="0.2">
      <c r="A6151" t="s">
        <v>8089</v>
      </c>
      <c r="B6151" t="s">
        <v>4163</v>
      </c>
      <c r="C6151" t="s">
        <v>29</v>
      </c>
      <c r="D6151">
        <v>1</v>
      </c>
      <c r="E6151" s="1">
        <v>45789</v>
      </c>
      <c r="F6151" s="1">
        <v>45793</v>
      </c>
      <c r="G6151">
        <v>10</v>
      </c>
      <c r="H6151" s="1">
        <v>45803</v>
      </c>
      <c r="I6151">
        <v>10</v>
      </c>
      <c r="J6151" t="s">
        <v>16</v>
      </c>
      <c r="K6151" t="s">
        <v>41</v>
      </c>
      <c r="L6151" t="s">
        <v>58</v>
      </c>
      <c r="M6151">
        <v>11000</v>
      </c>
      <c r="N6151" t="str">
        <f>TEXT(tblorders[[#This Row],[order_date]], "mmm-yyyy")</f>
        <v>May-2025</v>
      </c>
      <c r="O6151">
        <f>tblorders[[#This Row],[actual_delivery_days]] -tblorders[[#This Row],[expected_delivery_days]]</f>
        <v>0</v>
      </c>
    </row>
    <row r="6152" spans="1:15" x14ac:dyDescent="0.2">
      <c r="A6152" t="s">
        <v>8090</v>
      </c>
      <c r="B6152" t="s">
        <v>2274</v>
      </c>
      <c r="C6152" t="s">
        <v>44</v>
      </c>
      <c r="D6152">
        <v>2</v>
      </c>
      <c r="E6152" s="1">
        <v>45800</v>
      </c>
      <c r="F6152" s="1">
        <v>45804</v>
      </c>
      <c r="G6152">
        <v>10</v>
      </c>
      <c r="H6152" s="1">
        <v>45814</v>
      </c>
      <c r="I6152">
        <v>10</v>
      </c>
      <c r="J6152" t="s">
        <v>16</v>
      </c>
      <c r="K6152" t="s">
        <v>25</v>
      </c>
      <c r="L6152" t="s">
        <v>18</v>
      </c>
      <c r="M6152">
        <v>101980</v>
      </c>
      <c r="N6152" t="str">
        <f>TEXT(tblorders[[#This Row],[order_date]], "mmm-yyyy")</f>
        <v>May-2025</v>
      </c>
      <c r="O6152">
        <f>tblorders[[#This Row],[actual_delivery_days]] -tblorders[[#This Row],[expected_delivery_days]]</f>
        <v>0</v>
      </c>
    </row>
    <row r="6153" spans="1:15" x14ac:dyDescent="0.2">
      <c r="A6153" t="s">
        <v>8091</v>
      </c>
      <c r="B6153" t="s">
        <v>946</v>
      </c>
      <c r="C6153" t="s">
        <v>55</v>
      </c>
      <c r="D6153">
        <v>2</v>
      </c>
      <c r="E6153" s="1">
        <v>45255</v>
      </c>
      <c r="F6153" s="1">
        <v>45256</v>
      </c>
      <c r="G6153">
        <v>10</v>
      </c>
      <c r="H6153" s="1">
        <v>45266</v>
      </c>
      <c r="I6153">
        <v>10</v>
      </c>
      <c r="J6153" t="s">
        <v>16</v>
      </c>
      <c r="K6153" t="s">
        <v>25</v>
      </c>
      <c r="L6153" t="s">
        <v>58</v>
      </c>
      <c r="M6153">
        <v>199980</v>
      </c>
      <c r="N6153" t="str">
        <f>TEXT(tblorders[[#This Row],[order_date]], "mmm-yyyy")</f>
        <v>Nov-2023</v>
      </c>
      <c r="O6153">
        <f>tblorders[[#This Row],[actual_delivery_days]] -tblorders[[#This Row],[expected_delivery_days]]</f>
        <v>0</v>
      </c>
    </row>
    <row r="6154" spans="1:15" x14ac:dyDescent="0.2">
      <c r="A6154" t="s">
        <v>8092</v>
      </c>
      <c r="B6154" t="s">
        <v>3398</v>
      </c>
      <c r="C6154" t="s">
        <v>21</v>
      </c>
      <c r="D6154">
        <v>2</v>
      </c>
      <c r="E6154" s="1">
        <v>45768</v>
      </c>
      <c r="F6154" s="1">
        <v>45770</v>
      </c>
      <c r="G6154">
        <v>10</v>
      </c>
      <c r="H6154" s="1">
        <v>45779</v>
      </c>
      <c r="I6154">
        <v>9</v>
      </c>
      <c r="J6154" t="s">
        <v>16</v>
      </c>
      <c r="K6154" t="s">
        <v>41</v>
      </c>
      <c r="L6154" t="s">
        <v>26</v>
      </c>
      <c r="M6154">
        <v>179980</v>
      </c>
      <c r="N6154" t="str">
        <f>TEXT(tblorders[[#This Row],[order_date]], "mmm-yyyy")</f>
        <v>Apr-2025</v>
      </c>
      <c r="O6154">
        <f>tblorders[[#This Row],[actual_delivery_days]] -tblorders[[#This Row],[expected_delivery_days]]</f>
        <v>-1</v>
      </c>
    </row>
    <row r="6155" spans="1:15" x14ac:dyDescent="0.2">
      <c r="A6155" t="s">
        <v>8093</v>
      </c>
      <c r="B6155" t="s">
        <v>1906</v>
      </c>
      <c r="C6155" t="s">
        <v>55</v>
      </c>
      <c r="D6155">
        <v>2</v>
      </c>
      <c r="E6155" s="1">
        <v>45787</v>
      </c>
      <c r="F6155" s="1">
        <v>45790</v>
      </c>
      <c r="G6155">
        <v>10</v>
      </c>
      <c r="H6155" s="1">
        <v>45800</v>
      </c>
      <c r="I6155">
        <v>10</v>
      </c>
      <c r="J6155" t="s">
        <v>16</v>
      </c>
      <c r="K6155" t="s">
        <v>17</v>
      </c>
      <c r="L6155" t="s">
        <v>18</v>
      </c>
      <c r="M6155">
        <v>199980</v>
      </c>
      <c r="N6155" t="str">
        <f>TEXT(tblorders[[#This Row],[order_date]], "mmm-yyyy")</f>
        <v>May-2025</v>
      </c>
      <c r="O6155">
        <f>tblorders[[#This Row],[actual_delivery_days]] -tblorders[[#This Row],[expected_delivery_days]]</f>
        <v>0</v>
      </c>
    </row>
    <row r="6156" spans="1:15" x14ac:dyDescent="0.2">
      <c r="A6156" t="s">
        <v>8094</v>
      </c>
      <c r="B6156" t="s">
        <v>3035</v>
      </c>
      <c r="C6156" t="s">
        <v>21</v>
      </c>
      <c r="D6156">
        <v>1</v>
      </c>
      <c r="E6156" s="1">
        <v>45766</v>
      </c>
      <c r="F6156" s="1">
        <v>45767</v>
      </c>
      <c r="G6156">
        <v>7</v>
      </c>
      <c r="H6156" s="1">
        <v>45775</v>
      </c>
      <c r="I6156">
        <v>8</v>
      </c>
      <c r="J6156" t="s">
        <v>16</v>
      </c>
      <c r="K6156" t="s">
        <v>25</v>
      </c>
      <c r="L6156" t="s">
        <v>26</v>
      </c>
      <c r="M6156">
        <v>89990</v>
      </c>
      <c r="N6156" t="str">
        <f>TEXT(tblorders[[#This Row],[order_date]], "mmm-yyyy")</f>
        <v>Apr-2025</v>
      </c>
      <c r="O6156">
        <f>tblorders[[#This Row],[actual_delivery_days]] -tblorders[[#This Row],[expected_delivery_days]]</f>
        <v>1</v>
      </c>
    </row>
    <row r="6157" spans="1:15" x14ac:dyDescent="0.2">
      <c r="A6157" t="s">
        <v>8095</v>
      </c>
      <c r="B6157" t="s">
        <v>8096</v>
      </c>
      <c r="C6157" t="s">
        <v>21</v>
      </c>
      <c r="D6157">
        <v>1</v>
      </c>
      <c r="E6157" s="1">
        <v>45787</v>
      </c>
      <c r="F6157" s="1">
        <v>45788</v>
      </c>
      <c r="G6157">
        <v>5</v>
      </c>
      <c r="H6157" s="1">
        <v>45794</v>
      </c>
      <c r="I6157">
        <v>6</v>
      </c>
      <c r="J6157" t="s">
        <v>16</v>
      </c>
      <c r="K6157" t="s">
        <v>25</v>
      </c>
      <c r="L6157" t="s">
        <v>18</v>
      </c>
      <c r="M6157">
        <v>89990</v>
      </c>
      <c r="N6157" t="str">
        <f>TEXT(tblorders[[#This Row],[order_date]], "mmm-yyyy")</f>
        <v>May-2025</v>
      </c>
      <c r="O6157">
        <f>tblorders[[#This Row],[actual_delivery_days]] -tblorders[[#This Row],[expected_delivery_days]]</f>
        <v>1</v>
      </c>
    </row>
    <row r="6158" spans="1:15" x14ac:dyDescent="0.2">
      <c r="A6158" t="s">
        <v>8097</v>
      </c>
      <c r="B6158" t="s">
        <v>8098</v>
      </c>
      <c r="C6158" t="s">
        <v>44</v>
      </c>
      <c r="D6158">
        <v>1</v>
      </c>
      <c r="E6158" s="1">
        <v>45523</v>
      </c>
      <c r="F6158" s="1">
        <v>45524</v>
      </c>
      <c r="G6158">
        <v>5</v>
      </c>
      <c r="H6158" s="1">
        <v>45529</v>
      </c>
      <c r="I6158">
        <v>5</v>
      </c>
      <c r="J6158" t="s">
        <v>16</v>
      </c>
      <c r="K6158" t="s">
        <v>17</v>
      </c>
      <c r="L6158" t="s">
        <v>26</v>
      </c>
      <c r="M6158">
        <v>50990</v>
      </c>
      <c r="N6158" t="str">
        <f>TEXT(tblorders[[#This Row],[order_date]], "mmm-yyyy")</f>
        <v>Aug-2024</v>
      </c>
      <c r="O6158">
        <f>tblorders[[#This Row],[actual_delivery_days]] -tblorders[[#This Row],[expected_delivery_days]]</f>
        <v>0</v>
      </c>
    </row>
    <row r="6159" spans="1:15" x14ac:dyDescent="0.2">
      <c r="A6159" t="s">
        <v>8099</v>
      </c>
      <c r="B6159" t="s">
        <v>6048</v>
      </c>
      <c r="C6159" t="s">
        <v>44</v>
      </c>
      <c r="D6159">
        <v>1</v>
      </c>
      <c r="E6159" s="1">
        <v>45296</v>
      </c>
      <c r="F6159" s="1">
        <v>45299</v>
      </c>
      <c r="G6159">
        <v>10</v>
      </c>
      <c r="H6159" s="1">
        <v>45311</v>
      </c>
      <c r="I6159">
        <v>12</v>
      </c>
      <c r="J6159" t="s">
        <v>16</v>
      </c>
      <c r="K6159" t="s">
        <v>17</v>
      </c>
      <c r="L6159" t="s">
        <v>22</v>
      </c>
      <c r="M6159">
        <v>50990</v>
      </c>
      <c r="N6159" t="str">
        <f>TEXT(tblorders[[#This Row],[order_date]], "mmm-yyyy")</f>
        <v>Jan-2024</v>
      </c>
      <c r="O6159">
        <f>tblorders[[#This Row],[actual_delivery_days]] -tblorders[[#This Row],[expected_delivery_days]]</f>
        <v>2</v>
      </c>
    </row>
    <row r="6160" spans="1:15" x14ac:dyDescent="0.2">
      <c r="A6160" t="s">
        <v>8100</v>
      </c>
      <c r="B6160" t="s">
        <v>979</v>
      </c>
      <c r="C6160" t="s">
        <v>29</v>
      </c>
      <c r="D6160">
        <v>1</v>
      </c>
      <c r="E6160" s="1">
        <v>45498</v>
      </c>
      <c r="F6160" s="1">
        <v>45500</v>
      </c>
      <c r="G6160">
        <v>10</v>
      </c>
      <c r="H6160" s="1">
        <v>45513</v>
      </c>
      <c r="I6160">
        <v>13</v>
      </c>
      <c r="J6160" t="s">
        <v>16</v>
      </c>
      <c r="K6160" t="s">
        <v>17</v>
      </c>
      <c r="L6160" t="s">
        <v>22</v>
      </c>
      <c r="M6160">
        <v>11000</v>
      </c>
      <c r="N6160" t="str">
        <f>TEXT(tblorders[[#This Row],[order_date]], "mmm-yyyy")</f>
        <v>Jul-2024</v>
      </c>
      <c r="O6160">
        <f>tblorders[[#This Row],[actual_delivery_days]] -tblorders[[#This Row],[expected_delivery_days]]</f>
        <v>3</v>
      </c>
    </row>
    <row r="6161" spans="1:15" x14ac:dyDescent="0.2">
      <c r="A6161" t="s">
        <v>8101</v>
      </c>
      <c r="B6161" t="s">
        <v>1817</v>
      </c>
      <c r="C6161" t="s">
        <v>21</v>
      </c>
      <c r="D6161">
        <v>2</v>
      </c>
      <c r="E6161" s="1">
        <v>45486</v>
      </c>
      <c r="F6161" s="1">
        <v>45489</v>
      </c>
      <c r="G6161">
        <v>7</v>
      </c>
      <c r="H6161" s="1">
        <v>45499</v>
      </c>
      <c r="I6161">
        <v>10</v>
      </c>
      <c r="J6161" t="s">
        <v>16</v>
      </c>
      <c r="K6161" t="s">
        <v>17</v>
      </c>
      <c r="L6161" t="s">
        <v>22</v>
      </c>
      <c r="M6161">
        <v>179980</v>
      </c>
      <c r="N6161" t="str">
        <f>TEXT(tblorders[[#This Row],[order_date]], "mmm-yyyy")</f>
        <v>Jul-2024</v>
      </c>
      <c r="O6161">
        <f>tblorders[[#This Row],[actual_delivery_days]] -tblorders[[#This Row],[expected_delivery_days]]</f>
        <v>3</v>
      </c>
    </row>
    <row r="6162" spans="1:15" x14ac:dyDescent="0.2">
      <c r="A6162" t="s">
        <v>8102</v>
      </c>
      <c r="B6162" t="s">
        <v>2758</v>
      </c>
      <c r="C6162" t="s">
        <v>29</v>
      </c>
      <c r="D6162">
        <v>1</v>
      </c>
      <c r="E6162" s="1">
        <v>45017</v>
      </c>
      <c r="F6162" s="1">
        <v>45022</v>
      </c>
      <c r="G6162">
        <v>7</v>
      </c>
      <c r="H6162" s="1">
        <v>45030</v>
      </c>
      <c r="I6162">
        <v>8</v>
      </c>
      <c r="J6162" t="s">
        <v>16</v>
      </c>
      <c r="K6162" t="s">
        <v>17</v>
      </c>
      <c r="L6162" t="s">
        <v>26</v>
      </c>
      <c r="M6162">
        <v>11000</v>
      </c>
      <c r="N6162" t="str">
        <f>TEXT(tblorders[[#This Row],[order_date]], "mmm-yyyy")</f>
        <v>Apr-2023</v>
      </c>
      <c r="O6162">
        <f>tblorders[[#This Row],[actual_delivery_days]] -tblorders[[#This Row],[expected_delivery_days]]</f>
        <v>1</v>
      </c>
    </row>
    <row r="6163" spans="1:15" x14ac:dyDescent="0.2">
      <c r="A6163" t="s">
        <v>8103</v>
      </c>
      <c r="B6163" t="s">
        <v>852</v>
      </c>
      <c r="C6163" t="s">
        <v>21</v>
      </c>
      <c r="D6163">
        <v>1</v>
      </c>
      <c r="E6163" s="1">
        <v>45713</v>
      </c>
      <c r="F6163" s="1">
        <v>45716</v>
      </c>
      <c r="G6163">
        <v>10</v>
      </c>
      <c r="H6163" s="1">
        <v>45726</v>
      </c>
      <c r="I6163">
        <v>10</v>
      </c>
      <c r="J6163" t="s">
        <v>16</v>
      </c>
      <c r="K6163" t="s">
        <v>41</v>
      </c>
      <c r="L6163" t="s">
        <v>18</v>
      </c>
      <c r="M6163">
        <v>89990</v>
      </c>
      <c r="N6163" t="str">
        <f>TEXT(tblorders[[#This Row],[order_date]], "mmm-yyyy")</f>
        <v>Feb-2025</v>
      </c>
      <c r="O6163">
        <f>tblorders[[#This Row],[actual_delivery_days]] -tblorders[[#This Row],[expected_delivery_days]]</f>
        <v>0</v>
      </c>
    </row>
    <row r="6164" spans="1:15" x14ac:dyDescent="0.2">
      <c r="A6164" t="s">
        <v>8104</v>
      </c>
      <c r="B6164" t="s">
        <v>3035</v>
      </c>
      <c r="C6164" t="s">
        <v>29</v>
      </c>
      <c r="D6164">
        <v>1</v>
      </c>
      <c r="E6164" s="1">
        <v>45744</v>
      </c>
      <c r="F6164" s="1">
        <v>45746</v>
      </c>
      <c r="G6164">
        <v>10</v>
      </c>
      <c r="H6164" s="1">
        <v>45757</v>
      </c>
      <c r="I6164">
        <v>11</v>
      </c>
      <c r="J6164" t="s">
        <v>16</v>
      </c>
      <c r="K6164" t="s">
        <v>25</v>
      </c>
      <c r="L6164" t="s">
        <v>58</v>
      </c>
      <c r="M6164">
        <v>11000</v>
      </c>
      <c r="N6164" t="str">
        <f>TEXT(tblorders[[#This Row],[order_date]], "mmm-yyyy")</f>
        <v>Mar-2025</v>
      </c>
      <c r="O6164">
        <f>tblorders[[#This Row],[actual_delivery_days]] -tblorders[[#This Row],[expected_delivery_days]]</f>
        <v>1</v>
      </c>
    </row>
    <row r="6165" spans="1:15" x14ac:dyDescent="0.2">
      <c r="A6165" t="s">
        <v>8105</v>
      </c>
      <c r="B6165" t="s">
        <v>5538</v>
      </c>
      <c r="C6165" t="s">
        <v>32</v>
      </c>
      <c r="D6165">
        <v>1</v>
      </c>
      <c r="E6165" s="1">
        <v>45308</v>
      </c>
      <c r="F6165" s="1">
        <v>45311</v>
      </c>
      <c r="G6165">
        <v>5</v>
      </c>
      <c r="H6165" s="1">
        <v>45317</v>
      </c>
      <c r="I6165">
        <v>6</v>
      </c>
      <c r="J6165" t="s">
        <v>16</v>
      </c>
      <c r="K6165" t="s">
        <v>25</v>
      </c>
      <c r="L6165" t="s">
        <v>26</v>
      </c>
      <c r="M6165">
        <v>45000</v>
      </c>
      <c r="N6165" t="str">
        <f>TEXT(tblorders[[#This Row],[order_date]], "mmm-yyyy")</f>
        <v>Jan-2024</v>
      </c>
      <c r="O6165">
        <f>tblorders[[#This Row],[actual_delivery_days]] -tblorders[[#This Row],[expected_delivery_days]]</f>
        <v>1</v>
      </c>
    </row>
    <row r="6166" spans="1:15" x14ac:dyDescent="0.2">
      <c r="A6166" t="s">
        <v>8106</v>
      </c>
      <c r="B6166" t="s">
        <v>781</v>
      </c>
      <c r="C6166" t="s">
        <v>44</v>
      </c>
      <c r="D6166">
        <v>1</v>
      </c>
      <c r="E6166" s="1">
        <v>45763</v>
      </c>
      <c r="F6166" s="1">
        <v>45765</v>
      </c>
      <c r="G6166">
        <v>5</v>
      </c>
      <c r="H6166" s="1">
        <v>45771</v>
      </c>
      <c r="I6166">
        <v>6</v>
      </c>
      <c r="J6166" t="s">
        <v>16</v>
      </c>
      <c r="K6166" t="s">
        <v>25</v>
      </c>
      <c r="L6166" t="s">
        <v>18</v>
      </c>
      <c r="M6166">
        <v>50990</v>
      </c>
      <c r="N6166" t="str">
        <f>TEXT(tblorders[[#This Row],[order_date]], "mmm-yyyy")</f>
        <v>Apr-2025</v>
      </c>
      <c r="O6166">
        <f>tblorders[[#This Row],[actual_delivery_days]] -tblorders[[#This Row],[expected_delivery_days]]</f>
        <v>1</v>
      </c>
    </row>
    <row r="6167" spans="1:15" x14ac:dyDescent="0.2">
      <c r="A6167" t="s">
        <v>8107</v>
      </c>
      <c r="B6167" t="s">
        <v>1815</v>
      </c>
      <c r="C6167" t="s">
        <v>15</v>
      </c>
      <c r="D6167">
        <v>1</v>
      </c>
      <c r="E6167" s="1">
        <v>45508</v>
      </c>
      <c r="F6167" s="1">
        <v>45512</v>
      </c>
      <c r="G6167">
        <v>5</v>
      </c>
      <c r="H6167" s="1">
        <v>45517</v>
      </c>
      <c r="I6167">
        <v>5</v>
      </c>
      <c r="J6167" t="s">
        <v>16</v>
      </c>
      <c r="K6167" t="s">
        <v>41</v>
      </c>
      <c r="L6167" t="s">
        <v>33</v>
      </c>
      <c r="M6167">
        <v>55990</v>
      </c>
      <c r="N6167" t="str">
        <f>TEXT(tblorders[[#This Row],[order_date]], "mmm-yyyy")</f>
        <v>Aug-2024</v>
      </c>
      <c r="O6167">
        <f>tblorders[[#This Row],[actual_delivery_days]] -tblorders[[#This Row],[expected_delivery_days]]</f>
        <v>0</v>
      </c>
    </row>
    <row r="6168" spans="1:15" x14ac:dyDescent="0.2">
      <c r="A6168" t="s">
        <v>8108</v>
      </c>
      <c r="B6168" t="s">
        <v>1747</v>
      </c>
      <c r="C6168" t="s">
        <v>32</v>
      </c>
      <c r="D6168">
        <v>1</v>
      </c>
      <c r="E6168" s="1">
        <v>44917</v>
      </c>
      <c r="F6168" s="1">
        <v>44919</v>
      </c>
      <c r="G6168">
        <v>7</v>
      </c>
      <c r="H6168" s="1">
        <v>44925</v>
      </c>
      <c r="I6168">
        <v>6</v>
      </c>
      <c r="J6168" t="s">
        <v>16</v>
      </c>
      <c r="K6168" t="s">
        <v>41</v>
      </c>
      <c r="L6168" t="s">
        <v>58</v>
      </c>
      <c r="M6168">
        <v>45000</v>
      </c>
      <c r="N6168" t="str">
        <f>TEXT(tblorders[[#This Row],[order_date]], "mmm-yyyy")</f>
        <v>Dec-2022</v>
      </c>
      <c r="O6168">
        <f>tblorders[[#This Row],[actual_delivery_days]] -tblorders[[#This Row],[expected_delivery_days]]</f>
        <v>-1</v>
      </c>
    </row>
    <row r="6169" spans="1:15" x14ac:dyDescent="0.2">
      <c r="A6169" t="s">
        <v>8109</v>
      </c>
      <c r="B6169" t="s">
        <v>3000</v>
      </c>
      <c r="C6169" t="s">
        <v>29</v>
      </c>
      <c r="D6169">
        <v>1</v>
      </c>
      <c r="E6169" s="1">
        <v>45646</v>
      </c>
      <c r="F6169" s="1">
        <v>45649</v>
      </c>
      <c r="G6169">
        <v>5</v>
      </c>
      <c r="H6169" s="1">
        <v>45654</v>
      </c>
      <c r="I6169">
        <v>5</v>
      </c>
      <c r="J6169" t="s">
        <v>16</v>
      </c>
      <c r="K6169" t="s">
        <v>25</v>
      </c>
      <c r="L6169" t="s">
        <v>58</v>
      </c>
      <c r="M6169">
        <v>11000</v>
      </c>
      <c r="N6169" t="str">
        <f>TEXT(tblorders[[#This Row],[order_date]], "mmm-yyyy")</f>
        <v>Dec-2024</v>
      </c>
      <c r="O6169">
        <f>tblorders[[#This Row],[actual_delivery_days]] -tblorders[[#This Row],[expected_delivery_days]]</f>
        <v>0</v>
      </c>
    </row>
    <row r="6170" spans="1:15" x14ac:dyDescent="0.2">
      <c r="A6170" t="s">
        <v>8110</v>
      </c>
      <c r="B6170" t="s">
        <v>5163</v>
      </c>
      <c r="C6170" t="s">
        <v>55</v>
      </c>
      <c r="D6170">
        <v>1</v>
      </c>
      <c r="E6170" s="1">
        <v>45099</v>
      </c>
      <c r="F6170" s="1">
        <v>45101</v>
      </c>
      <c r="G6170">
        <v>10</v>
      </c>
      <c r="H6170" s="1">
        <v>45112</v>
      </c>
      <c r="I6170">
        <v>11</v>
      </c>
      <c r="J6170" t="s">
        <v>16</v>
      </c>
      <c r="K6170" t="s">
        <v>41</v>
      </c>
      <c r="L6170" t="s">
        <v>58</v>
      </c>
      <c r="M6170">
        <v>99990</v>
      </c>
      <c r="N6170" t="str">
        <f>TEXT(tblorders[[#This Row],[order_date]], "mmm-yyyy")</f>
        <v>Jun-2023</v>
      </c>
      <c r="O6170">
        <f>tblorders[[#This Row],[actual_delivery_days]] -tblorders[[#This Row],[expected_delivery_days]]</f>
        <v>1</v>
      </c>
    </row>
    <row r="6171" spans="1:15" x14ac:dyDescent="0.2">
      <c r="A6171" t="s">
        <v>8111</v>
      </c>
      <c r="B6171" t="s">
        <v>3595</v>
      </c>
      <c r="C6171" t="s">
        <v>32</v>
      </c>
      <c r="D6171">
        <v>2</v>
      </c>
      <c r="E6171" s="1">
        <v>44612</v>
      </c>
      <c r="F6171" s="1">
        <v>44613</v>
      </c>
      <c r="G6171">
        <v>10</v>
      </c>
      <c r="H6171" s="1">
        <v>44623</v>
      </c>
      <c r="I6171">
        <v>10</v>
      </c>
      <c r="J6171" t="s">
        <v>16</v>
      </c>
      <c r="K6171" t="s">
        <v>41</v>
      </c>
      <c r="L6171" t="s">
        <v>33</v>
      </c>
      <c r="M6171">
        <v>90000</v>
      </c>
      <c r="N6171" t="str">
        <f>TEXT(tblorders[[#This Row],[order_date]], "mmm-yyyy")</f>
        <v>Feb-2022</v>
      </c>
      <c r="O6171">
        <f>tblorders[[#This Row],[actual_delivery_days]] -tblorders[[#This Row],[expected_delivery_days]]</f>
        <v>0</v>
      </c>
    </row>
    <row r="6172" spans="1:15" x14ac:dyDescent="0.2">
      <c r="A6172" t="s">
        <v>8112</v>
      </c>
      <c r="B6172" t="s">
        <v>6368</v>
      </c>
      <c r="C6172" t="s">
        <v>32</v>
      </c>
      <c r="D6172">
        <v>1</v>
      </c>
      <c r="E6172" s="1">
        <v>45772</v>
      </c>
      <c r="F6172" s="1">
        <v>45774</v>
      </c>
      <c r="G6172">
        <v>7</v>
      </c>
      <c r="H6172" s="1">
        <v>45781</v>
      </c>
      <c r="I6172">
        <v>7</v>
      </c>
      <c r="J6172" t="s">
        <v>16</v>
      </c>
      <c r="K6172" t="s">
        <v>17</v>
      </c>
      <c r="L6172" t="s">
        <v>22</v>
      </c>
      <c r="M6172">
        <v>45000</v>
      </c>
      <c r="N6172" t="str">
        <f>TEXT(tblorders[[#This Row],[order_date]], "mmm-yyyy")</f>
        <v>Apr-2025</v>
      </c>
      <c r="O6172">
        <f>tblorders[[#This Row],[actual_delivery_days]] -tblorders[[#This Row],[expected_delivery_days]]</f>
        <v>0</v>
      </c>
    </row>
    <row r="6173" spans="1:15" x14ac:dyDescent="0.2">
      <c r="A6173" t="s">
        <v>8113</v>
      </c>
      <c r="B6173" t="s">
        <v>1971</v>
      </c>
      <c r="C6173" t="s">
        <v>21</v>
      </c>
      <c r="D6173">
        <v>1</v>
      </c>
      <c r="E6173" s="1">
        <v>45667</v>
      </c>
      <c r="F6173" s="1">
        <v>45672</v>
      </c>
      <c r="G6173">
        <v>5</v>
      </c>
      <c r="H6173" s="1">
        <v>45677</v>
      </c>
      <c r="I6173">
        <v>5</v>
      </c>
      <c r="J6173" t="s">
        <v>16</v>
      </c>
      <c r="K6173" t="s">
        <v>25</v>
      </c>
      <c r="L6173" t="s">
        <v>26</v>
      </c>
      <c r="M6173">
        <v>89990</v>
      </c>
      <c r="N6173" t="str">
        <f>TEXT(tblorders[[#This Row],[order_date]], "mmm-yyyy")</f>
        <v>Jan-2025</v>
      </c>
      <c r="O6173">
        <f>tblorders[[#This Row],[actual_delivery_days]] -tblorders[[#This Row],[expected_delivery_days]]</f>
        <v>0</v>
      </c>
    </row>
    <row r="6174" spans="1:15" x14ac:dyDescent="0.2">
      <c r="A6174" t="s">
        <v>8114</v>
      </c>
      <c r="B6174" t="s">
        <v>665</v>
      </c>
      <c r="C6174" t="s">
        <v>44</v>
      </c>
      <c r="D6174">
        <v>1</v>
      </c>
      <c r="E6174" s="1">
        <v>45607</v>
      </c>
      <c r="F6174" s="1">
        <v>45609</v>
      </c>
      <c r="G6174">
        <v>10</v>
      </c>
      <c r="H6174" s="1">
        <v>45621</v>
      </c>
      <c r="I6174">
        <v>12</v>
      </c>
      <c r="J6174" t="s">
        <v>16</v>
      </c>
      <c r="K6174" t="s">
        <v>17</v>
      </c>
      <c r="L6174" t="s">
        <v>22</v>
      </c>
      <c r="M6174">
        <v>50990</v>
      </c>
      <c r="N6174" t="str">
        <f>TEXT(tblorders[[#This Row],[order_date]], "mmm-yyyy")</f>
        <v>Nov-2024</v>
      </c>
      <c r="O6174">
        <f>tblorders[[#This Row],[actual_delivery_days]] -tblorders[[#This Row],[expected_delivery_days]]</f>
        <v>2</v>
      </c>
    </row>
    <row r="6175" spans="1:15" x14ac:dyDescent="0.2">
      <c r="A6175" t="s">
        <v>8115</v>
      </c>
      <c r="B6175" t="s">
        <v>2050</v>
      </c>
      <c r="C6175" t="s">
        <v>44</v>
      </c>
      <c r="D6175">
        <v>1</v>
      </c>
      <c r="E6175" s="1">
        <v>45613</v>
      </c>
      <c r="F6175" s="1">
        <v>45615</v>
      </c>
      <c r="G6175">
        <v>5</v>
      </c>
      <c r="H6175" s="1">
        <v>45620</v>
      </c>
      <c r="I6175">
        <v>5</v>
      </c>
      <c r="J6175" t="s">
        <v>16</v>
      </c>
      <c r="K6175" t="s">
        <v>17</v>
      </c>
      <c r="L6175" t="s">
        <v>26</v>
      </c>
      <c r="M6175">
        <v>50990</v>
      </c>
      <c r="N6175" t="str">
        <f>TEXT(tblorders[[#This Row],[order_date]], "mmm-yyyy")</f>
        <v>Nov-2024</v>
      </c>
      <c r="O6175">
        <f>tblorders[[#This Row],[actual_delivery_days]] -tblorders[[#This Row],[expected_delivery_days]]</f>
        <v>0</v>
      </c>
    </row>
    <row r="6176" spans="1:15" x14ac:dyDescent="0.2">
      <c r="A6176" t="s">
        <v>8116</v>
      </c>
      <c r="B6176" t="s">
        <v>4869</v>
      </c>
      <c r="C6176" t="s">
        <v>29</v>
      </c>
      <c r="D6176">
        <v>2</v>
      </c>
      <c r="E6176" s="1">
        <v>45360</v>
      </c>
      <c r="F6176" s="1">
        <v>45361</v>
      </c>
      <c r="G6176">
        <v>5</v>
      </c>
      <c r="H6176" s="1">
        <v>45366</v>
      </c>
      <c r="I6176">
        <v>5</v>
      </c>
      <c r="J6176" t="s">
        <v>16</v>
      </c>
      <c r="K6176" t="s">
        <v>17</v>
      </c>
      <c r="L6176" t="s">
        <v>58</v>
      </c>
      <c r="M6176">
        <v>22000</v>
      </c>
      <c r="N6176" t="str">
        <f>TEXT(tblorders[[#This Row],[order_date]], "mmm-yyyy")</f>
        <v>Mar-2024</v>
      </c>
      <c r="O6176">
        <f>tblorders[[#This Row],[actual_delivery_days]] -tblorders[[#This Row],[expected_delivery_days]]</f>
        <v>0</v>
      </c>
    </row>
    <row r="6177" spans="1:15" x14ac:dyDescent="0.2">
      <c r="A6177" t="s">
        <v>8117</v>
      </c>
      <c r="B6177" t="s">
        <v>1734</v>
      </c>
      <c r="C6177" t="s">
        <v>15</v>
      </c>
      <c r="D6177">
        <v>2</v>
      </c>
      <c r="E6177" s="1">
        <v>45269</v>
      </c>
      <c r="F6177" s="1">
        <v>45272</v>
      </c>
      <c r="G6177">
        <v>5</v>
      </c>
      <c r="H6177" s="1">
        <v>45277</v>
      </c>
      <c r="I6177">
        <v>5</v>
      </c>
      <c r="J6177" t="s">
        <v>16</v>
      </c>
      <c r="K6177" t="s">
        <v>17</v>
      </c>
      <c r="L6177" t="s">
        <v>33</v>
      </c>
      <c r="M6177">
        <v>111980</v>
      </c>
      <c r="N6177" t="str">
        <f>TEXT(tblorders[[#This Row],[order_date]], "mmm-yyyy")</f>
        <v>Dec-2023</v>
      </c>
      <c r="O6177">
        <f>tblorders[[#This Row],[actual_delivery_days]] -tblorders[[#This Row],[expected_delivery_days]]</f>
        <v>0</v>
      </c>
    </row>
    <row r="6178" spans="1:15" x14ac:dyDescent="0.2">
      <c r="A6178" t="s">
        <v>8118</v>
      </c>
      <c r="B6178" t="s">
        <v>4944</v>
      </c>
      <c r="C6178" t="s">
        <v>29</v>
      </c>
      <c r="D6178">
        <v>2</v>
      </c>
      <c r="E6178" s="1">
        <v>45273</v>
      </c>
      <c r="F6178" s="1">
        <v>45276</v>
      </c>
      <c r="G6178">
        <v>10</v>
      </c>
      <c r="H6178" s="1">
        <v>45286</v>
      </c>
      <c r="I6178">
        <v>10</v>
      </c>
      <c r="J6178" t="s">
        <v>16</v>
      </c>
      <c r="K6178" t="s">
        <v>41</v>
      </c>
      <c r="L6178" t="s">
        <v>18</v>
      </c>
      <c r="M6178">
        <v>22000</v>
      </c>
      <c r="N6178" t="str">
        <f>TEXT(tblorders[[#This Row],[order_date]], "mmm-yyyy")</f>
        <v>Dec-2023</v>
      </c>
      <c r="O6178">
        <f>tblorders[[#This Row],[actual_delivery_days]] -tblorders[[#This Row],[expected_delivery_days]]</f>
        <v>0</v>
      </c>
    </row>
    <row r="6179" spans="1:15" x14ac:dyDescent="0.2">
      <c r="A6179" t="s">
        <v>8119</v>
      </c>
      <c r="B6179" t="s">
        <v>760</v>
      </c>
      <c r="C6179" t="s">
        <v>21</v>
      </c>
      <c r="D6179">
        <v>1</v>
      </c>
      <c r="E6179" s="1">
        <v>45615</v>
      </c>
      <c r="F6179" s="1">
        <v>45620</v>
      </c>
      <c r="G6179">
        <v>5</v>
      </c>
      <c r="H6179" s="1">
        <v>45625</v>
      </c>
      <c r="I6179">
        <v>5</v>
      </c>
      <c r="J6179" t="s">
        <v>16</v>
      </c>
      <c r="K6179" t="s">
        <v>17</v>
      </c>
      <c r="L6179" t="s">
        <v>18</v>
      </c>
      <c r="M6179">
        <v>89990</v>
      </c>
      <c r="N6179" t="str">
        <f>TEXT(tblorders[[#This Row],[order_date]], "mmm-yyyy")</f>
        <v>Nov-2024</v>
      </c>
      <c r="O6179">
        <f>tblorders[[#This Row],[actual_delivery_days]] -tblorders[[#This Row],[expected_delivery_days]]</f>
        <v>0</v>
      </c>
    </row>
    <row r="6180" spans="1:15" x14ac:dyDescent="0.2">
      <c r="A6180" t="s">
        <v>8120</v>
      </c>
      <c r="B6180" t="s">
        <v>1254</v>
      </c>
      <c r="C6180" t="s">
        <v>55</v>
      </c>
      <c r="D6180">
        <v>1</v>
      </c>
      <c r="E6180" s="1">
        <v>44979</v>
      </c>
      <c r="F6180" s="1">
        <v>44980</v>
      </c>
      <c r="G6180">
        <v>5</v>
      </c>
      <c r="H6180" s="1">
        <v>44985</v>
      </c>
      <c r="I6180">
        <v>5</v>
      </c>
      <c r="J6180" t="s">
        <v>16</v>
      </c>
      <c r="K6180" t="s">
        <v>41</v>
      </c>
      <c r="L6180" t="s">
        <v>26</v>
      </c>
      <c r="M6180">
        <v>99990</v>
      </c>
      <c r="N6180" t="str">
        <f>TEXT(tblorders[[#This Row],[order_date]], "mmm-yyyy")</f>
        <v>Feb-2023</v>
      </c>
      <c r="O6180">
        <f>tblorders[[#This Row],[actual_delivery_days]] -tblorders[[#This Row],[expected_delivery_days]]</f>
        <v>0</v>
      </c>
    </row>
    <row r="6181" spans="1:15" x14ac:dyDescent="0.2">
      <c r="A6181" t="s">
        <v>8121</v>
      </c>
      <c r="B6181" t="s">
        <v>1168</v>
      </c>
      <c r="C6181" t="s">
        <v>55</v>
      </c>
      <c r="D6181">
        <v>2</v>
      </c>
      <c r="E6181" s="1">
        <v>44573</v>
      </c>
      <c r="F6181" s="1">
        <v>44576</v>
      </c>
      <c r="G6181">
        <v>7</v>
      </c>
      <c r="H6181" s="1">
        <v>44585</v>
      </c>
      <c r="I6181">
        <v>9</v>
      </c>
      <c r="J6181" t="s">
        <v>16</v>
      </c>
      <c r="K6181" t="s">
        <v>17</v>
      </c>
      <c r="L6181" t="s">
        <v>33</v>
      </c>
      <c r="M6181">
        <v>199980</v>
      </c>
      <c r="N6181" t="str">
        <f>TEXT(tblorders[[#This Row],[order_date]], "mmm-yyyy")</f>
        <v>Jan-2022</v>
      </c>
      <c r="O6181">
        <f>tblorders[[#This Row],[actual_delivery_days]] -tblorders[[#This Row],[expected_delivery_days]]</f>
        <v>2</v>
      </c>
    </row>
    <row r="6182" spans="1:15" x14ac:dyDescent="0.2">
      <c r="A6182" t="s">
        <v>8122</v>
      </c>
      <c r="B6182" t="s">
        <v>1782</v>
      </c>
      <c r="C6182" t="s">
        <v>32</v>
      </c>
      <c r="D6182">
        <v>1</v>
      </c>
      <c r="E6182" s="1">
        <v>45716</v>
      </c>
      <c r="F6182" s="1">
        <v>45717</v>
      </c>
      <c r="G6182">
        <v>5</v>
      </c>
      <c r="H6182" s="1">
        <v>45722</v>
      </c>
      <c r="I6182">
        <v>5</v>
      </c>
      <c r="J6182" t="s">
        <v>16</v>
      </c>
      <c r="K6182" t="s">
        <v>17</v>
      </c>
      <c r="L6182" t="s">
        <v>58</v>
      </c>
      <c r="M6182">
        <v>45000</v>
      </c>
      <c r="N6182" t="str">
        <f>TEXT(tblorders[[#This Row],[order_date]], "mmm-yyyy")</f>
        <v>Feb-2025</v>
      </c>
      <c r="O6182">
        <f>tblorders[[#This Row],[actual_delivery_days]] -tblorders[[#This Row],[expected_delivery_days]]</f>
        <v>0</v>
      </c>
    </row>
    <row r="6183" spans="1:15" x14ac:dyDescent="0.2">
      <c r="A6183" t="s">
        <v>8123</v>
      </c>
      <c r="B6183" t="s">
        <v>5315</v>
      </c>
      <c r="C6183" t="s">
        <v>15</v>
      </c>
      <c r="D6183">
        <v>2</v>
      </c>
      <c r="E6183" s="1">
        <v>45582</v>
      </c>
      <c r="F6183" s="1">
        <v>45586</v>
      </c>
      <c r="G6183">
        <v>7</v>
      </c>
      <c r="H6183" s="1">
        <v>45594</v>
      </c>
      <c r="I6183">
        <v>8</v>
      </c>
      <c r="J6183" t="s">
        <v>16</v>
      </c>
      <c r="K6183" t="s">
        <v>25</v>
      </c>
      <c r="L6183" t="s">
        <v>26</v>
      </c>
      <c r="M6183">
        <v>111980</v>
      </c>
      <c r="N6183" t="str">
        <f>TEXT(tblorders[[#This Row],[order_date]], "mmm-yyyy")</f>
        <v>Oct-2024</v>
      </c>
      <c r="O6183">
        <f>tblorders[[#This Row],[actual_delivery_days]] -tblorders[[#This Row],[expected_delivery_days]]</f>
        <v>1</v>
      </c>
    </row>
    <row r="6184" spans="1:15" x14ac:dyDescent="0.2">
      <c r="A6184" t="s">
        <v>8124</v>
      </c>
      <c r="B6184" t="s">
        <v>859</v>
      </c>
      <c r="C6184" t="s">
        <v>32</v>
      </c>
      <c r="D6184">
        <v>1</v>
      </c>
      <c r="E6184" s="1">
        <v>45565</v>
      </c>
      <c r="F6184" s="1">
        <v>45569</v>
      </c>
      <c r="G6184">
        <v>10</v>
      </c>
      <c r="H6184" s="1">
        <v>45579</v>
      </c>
      <c r="I6184">
        <v>10</v>
      </c>
      <c r="J6184" t="s">
        <v>16</v>
      </c>
      <c r="K6184" t="s">
        <v>41</v>
      </c>
      <c r="L6184" t="s">
        <v>26</v>
      </c>
      <c r="M6184">
        <v>45000</v>
      </c>
      <c r="N6184" t="str">
        <f>TEXT(tblorders[[#This Row],[order_date]], "mmm-yyyy")</f>
        <v>Sep-2024</v>
      </c>
      <c r="O6184">
        <f>tblorders[[#This Row],[actual_delivery_days]] -tblorders[[#This Row],[expected_delivery_days]]</f>
        <v>0</v>
      </c>
    </row>
    <row r="6185" spans="1:15" x14ac:dyDescent="0.2">
      <c r="A6185" t="s">
        <v>8125</v>
      </c>
      <c r="B6185" t="s">
        <v>2268</v>
      </c>
      <c r="C6185" t="s">
        <v>44</v>
      </c>
      <c r="D6185">
        <v>1</v>
      </c>
      <c r="E6185" s="1">
        <v>45490</v>
      </c>
      <c r="F6185" s="1">
        <v>45494</v>
      </c>
      <c r="G6185">
        <v>7</v>
      </c>
      <c r="H6185" s="1">
        <v>45503</v>
      </c>
      <c r="I6185">
        <v>9</v>
      </c>
      <c r="J6185" t="s">
        <v>16</v>
      </c>
      <c r="K6185" t="s">
        <v>25</v>
      </c>
      <c r="L6185" t="s">
        <v>33</v>
      </c>
      <c r="M6185">
        <v>50990</v>
      </c>
      <c r="N6185" t="str">
        <f>TEXT(tblorders[[#This Row],[order_date]], "mmm-yyyy")</f>
        <v>Jul-2024</v>
      </c>
      <c r="O6185">
        <f>tblorders[[#This Row],[actual_delivery_days]] -tblorders[[#This Row],[expected_delivery_days]]</f>
        <v>2</v>
      </c>
    </row>
    <row r="6186" spans="1:15" x14ac:dyDescent="0.2">
      <c r="A6186" t="s">
        <v>8126</v>
      </c>
      <c r="B6186" t="s">
        <v>2885</v>
      </c>
      <c r="C6186" t="s">
        <v>44</v>
      </c>
      <c r="D6186">
        <v>1</v>
      </c>
      <c r="E6186" s="1">
        <v>45763</v>
      </c>
      <c r="F6186" s="1">
        <v>45765</v>
      </c>
      <c r="G6186">
        <v>7</v>
      </c>
      <c r="H6186" s="1">
        <v>45772</v>
      </c>
      <c r="I6186">
        <v>7</v>
      </c>
      <c r="J6186" t="s">
        <v>16</v>
      </c>
      <c r="K6186" t="s">
        <v>41</v>
      </c>
      <c r="L6186" t="s">
        <v>58</v>
      </c>
      <c r="M6186">
        <v>50990</v>
      </c>
      <c r="N6186" t="str">
        <f>TEXT(tblorders[[#This Row],[order_date]], "mmm-yyyy")</f>
        <v>Apr-2025</v>
      </c>
      <c r="O6186">
        <f>tblorders[[#This Row],[actual_delivery_days]] -tblorders[[#This Row],[expected_delivery_days]]</f>
        <v>0</v>
      </c>
    </row>
    <row r="6187" spans="1:15" x14ac:dyDescent="0.2">
      <c r="A6187" t="s">
        <v>8127</v>
      </c>
      <c r="B6187" t="s">
        <v>8128</v>
      </c>
      <c r="C6187" t="s">
        <v>44</v>
      </c>
      <c r="D6187">
        <v>1</v>
      </c>
      <c r="E6187" s="1">
        <v>45715</v>
      </c>
      <c r="F6187" s="1">
        <v>45717</v>
      </c>
      <c r="G6187">
        <v>10</v>
      </c>
      <c r="H6187" s="1">
        <v>45732</v>
      </c>
      <c r="I6187">
        <v>15</v>
      </c>
      <c r="J6187" t="s">
        <v>61</v>
      </c>
      <c r="K6187" t="s">
        <v>25</v>
      </c>
      <c r="L6187" t="s">
        <v>22</v>
      </c>
      <c r="M6187">
        <v>50990</v>
      </c>
      <c r="N6187" t="str">
        <f>TEXT(tblorders[[#This Row],[order_date]], "mmm-yyyy")</f>
        <v>Feb-2025</v>
      </c>
      <c r="O6187">
        <f>tblorders[[#This Row],[actual_delivery_days]] -tblorders[[#This Row],[expected_delivery_days]]</f>
        <v>5</v>
      </c>
    </row>
    <row r="6188" spans="1:15" x14ac:dyDescent="0.2">
      <c r="A6188" t="s">
        <v>8129</v>
      </c>
      <c r="B6188" t="s">
        <v>4867</v>
      </c>
      <c r="C6188" t="s">
        <v>21</v>
      </c>
      <c r="D6188">
        <v>2</v>
      </c>
      <c r="E6188" s="1">
        <v>45229</v>
      </c>
      <c r="F6188" s="1">
        <v>45231</v>
      </c>
      <c r="G6188">
        <v>10</v>
      </c>
      <c r="H6188" s="1">
        <v>45241</v>
      </c>
      <c r="I6188">
        <v>10</v>
      </c>
      <c r="J6188" t="s">
        <v>16</v>
      </c>
      <c r="K6188" t="s">
        <v>25</v>
      </c>
      <c r="L6188" t="s">
        <v>33</v>
      </c>
      <c r="M6188">
        <v>179980</v>
      </c>
      <c r="N6188" t="str">
        <f>TEXT(tblorders[[#This Row],[order_date]], "mmm-yyyy")</f>
        <v>Oct-2023</v>
      </c>
      <c r="O6188">
        <f>tblorders[[#This Row],[actual_delivery_days]] -tblorders[[#This Row],[expected_delivery_days]]</f>
        <v>0</v>
      </c>
    </row>
    <row r="6189" spans="1:15" x14ac:dyDescent="0.2">
      <c r="A6189" t="s">
        <v>8130</v>
      </c>
      <c r="B6189" t="s">
        <v>863</v>
      </c>
      <c r="C6189" t="s">
        <v>21</v>
      </c>
      <c r="D6189">
        <v>1</v>
      </c>
      <c r="E6189" s="1">
        <v>45656</v>
      </c>
      <c r="F6189" s="1">
        <v>45658</v>
      </c>
      <c r="G6189">
        <v>5</v>
      </c>
      <c r="H6189" s="1">
        <v>45663</v>
      </c>
      <c r="I6189">
        <v>5</v>
      </c>
      <c r="J6189" t="s">
        <v>16</v>
      </c>
      <c r="K6189" t="s">
        <v>25</v>
      </c>
      <c r="L6189" t="s">
        <v>26</v>
      </c>
      <c r="M6189">
        <v>89990</v>
      </c>
      <c r="N6189" t="str">
        <f>TEXT(tblorders[[#This Row],[order_date]], "mmm-yyyy")</f>
        <v>Dec-2024</v>
      </c>
      <c r="O6189">
        <f>tblorders[[#This Row],[actual_delivery_days]] -tblorders[[#This Row],[expected_delivery_days]]</f>
        <v>0</v>
      </c>
    </row>
    <row r="6190" spans="1:15" x14ac:dyDescent="0.2">
      <c r="A6190" t="s">
        <v>8131</v>
      </c>
      <c r="B6190" t="s">
        <v>4340</v>
      </c>
      <c r="C6190" t="s">
        <v>44</v>
      </c>
      <c r="D6190">
        <v>1</v>
      </c>
      <c r="E6190" s="1">
        <v>45787</v>
      </c>
      <c r="F6190" s="1">
        <v>45790</v>
      </c>
      <c r="G6190">
        <v>5</v>
      </c>
      <c r="H6190" s="1">
        <v>45794</v>
      </c>
      <c r="I6190">
        <v>4</v>
      </c>
      <c r="J6190" t="s">
        <v>16</v>
      </c>
      <c r="K6190" t="s">
        <v>25</v>
      </c>
      <c r="L6190" t="s">
        <v>33</v>
      </c>
      <c r="M6190">
        <v>50990</v>
      </c>
      <c r="N6190" t="str">
        <f>TEXT(tblorders[[#This Row],[order_date]], "mmm-yyyy")</f>
        <v>May-2025</v>
      </c>
      <c r="O6190">
        <f>tblorders[[#This Row],[actual_delivery_days]] -tblorders[[#This Row],[expected_delivery_days]]</f>
        <v>-1</v>
      </c>
    </row>
    <row r="6191" spans="1:15" x14ac:dyDescent="0.2">
      <c r="A6191" t="s">
        <v>8132</v>
      </c>
      <c r="B6191" t="s">
        <v>190</v>
      </c>
      <c r="C6191" t="s">
        <v>21</v>
      </c>
      <c r="D6191">
        <v>1</v>
      </c>
      <c r="E6191" s="1">
        <v>45368</v>
      </c>
      <c r="F6191" s="1">
        <v>45369</v>
      </c>
      <c r="G6191">
        <v>5</v>
      </c>
      <c r="H6191" s="1">
        <v>45374</v>
      </c>
      <c r="I6191">
        <v>5</v>
      </c>
      <c r="J6191" t="s">
        <v>16</v>
      </c>
      <c r="K6191" t="s">
        <v>17</v>
      </c>
      <c r="L6191" t="s">
        <v>18</v>
      </c>
      <c r="M6191">
        <v>89990</v>
      </c>
      <c r="N6191" t="str">
        <f>TEXT(tblorders[[#This Row],[order_date]], "mmm-yyyy")</f>
        <v>Mar-2024</v>
      </c>
      <c r="O6191">
        <f>tblorders[[#This Row],[actual_delivery_days]] -tblorders[[#This Row],[expected_delivery_days]]</f>
        <v>0</v>
      </c>
    </row>
    <row r="6192" spans="1:15" x14ac:dyDescent="0.2">
      <c r="A6192" t="s">
        <v>8133</v>
      </c>
      <c r="B6192" t="s">
        <v>3835</v>
      </c>
      <c r="C6192" t="s">
        <v>55</v>
      </c>
      <c r="D6192">
        <v>2</v>
      </c>
      <c r="E6192" s="1">
        <v>44772</v>
      </c>
      <c r="F6192" s="1">
        <v>44777</v>
      </c>
      <c r="G6192">
        <v>10</v>
      </c>
      <c r="H6192" s="1">
        <v>44787</v>
      </c>
      <c r="I6192">
        <v>10</v>
      </c>
      <c r="J6192" t="s">
        <v>16</v>
      </c>
      <c r="K6192" t="s">
        <v>17</v>
      </c>
      <c r="L6192" t="s">
        <v>33</v>
      </c>
      <c r="M6192">
        <v>199980</v>
      </c>
      <c r="N6192" t="str">
        <f>TEXT(tblorders[[#This Row],[order_date]], "mmm-yyyy")</f>
        <v>Jul-2022</v>
      </c>
      <c r="O6192">
        <f>tblorders[[#This Row],[actual_delivery_days]] -tblorders[[#This Row],[expected_delivery_days]]</f>
        <v>0</v>
      </c>
    </row>
    <row r="6193" spans="1:15" x14ac:dyDescent="0.2">
      <c r="A6193" t="s">
        <v>8134</v>
      </c>
      <c r="B6193" t="s">
        <v>8135</v>
      </c>
      <c r="C6193" t="s">
        <v>44</v>
      </c>
      <c r="D6193">
        <v>2</v>
      </c>
      <c r="E6193" s="1">
        <v>45789</v>
      </c>
      <c r="F6193" s="1">
        <v>45793</v>
      </c>
      <c r="G6193">
        <v>7</v>
      </c>
      <c r="H6193" s="1">
        <v>45800</v>
      </c>
      <c r="I6193">
        <v>7</v>
      </c>
      <c r="J6193" t="s">
        <v>16</v>
      </c>
      <c r="K6193" t="s">
        <v>17</v>
      </c>
      <c r="L6193" t="s">
        <v>58</v>
      </c>
      <c r="M6193">
        <v>101980</v>
      </c>
      <c r="N6193" t="str">
        <f>TEXT(tblorders[[#This Row],[order_date]], "mmm-yyyy")</f>
        <v>May-2025</v>
      </c>
      <c r="O6193">
        <f>tblorders[[#This Row],[actual_delivery_days]] -tblorders[[#This Row],[expected_delivery_days]]</f>
        <v>0</v>
      </c>
    </row>
    <row r="6194" spans="1:15" x14ac:dyDescent="0.2">
      <c r="A6194" t="s">
        <v>8136</v>
      </c>
      <c r="B6194" t="s">
        <v>1002</v>
      </c>
      <c r="C6194" t="s">
        <v>55</v>
      </c>
      <c r="D6194">
        <v>1</v>
      </c>
      <c r="E6194" s="1">
        <v>45470</v>
      </c>
      <c r="F6194" s="1">
        <v>45475</v>
      </c>
      <c r="G6194">
        <v>10</v>
      </c>
      <c r="H6194" s="1">
        <v>45484</v>
      </c>
      <c r="I6194">
        <v>9</v>
      </c>
      <c r="J6194" t="s">
        <v>16</v>
      </c>
      <c r="K6194" t="s">
        <v>41</v>
      </c>
      <c r="L6194" t="s">
        <v>33</v>
      </c>
      <c r="M6194">
        <v>99990</v>
      </c>
      <c r="N6194" t="str">
        <f>TEXT(tblorders[[#This Row],[order_date]], "mmm-yyyy")</f>
        <v>Jun-2024</v>
      </c>
      <c r="O6194">
        <f>tblorders[[#This Row],[actual_delivery_days]] -tblorders[[#This Row],[expected_delivery_days]]</f>
        <v>-1</v>
      </c>
    </row>
    <row r="6195" spans="1:15" x14ac:dyDescent="0.2">
      <c r="A6195" t="s">
        <v>8137</v>
      </c>
      <c r="B6195" t="s">
        <v>5027</v>
      </c>
      <c r="C6195" t="s">
        <v>32</v>
      </c>
      <c r="D6195">
        <v>1</v>
      </c>
      <c r="E6195" s="1">
        <v>44881</v>
      </c>
      <c r="F6195" s="1">
        <v>44885</v>
      </c>
      <c r="G6195">
        <v>5</v>
      </c>
      <c r="H6195" s="1">
        <v>44890</v>
      </c>
      <c r="I6195">
        <v>5</v>
      </c>
      <c r="J6195" t="s">
        <v>16</v>
      </c>
      <c r="K6195" t="s">
        <v>17</v>
      </c>
      <c r="L6195" t="s">
        <v>58</v>
      </c>
      <c r="M6195">
        <v>45000</v>
      </c>
      <c r="N6195" t="str">
        <f>TEXT(tblorders[[#This Row],[order_date]], "mmm-yyyy")</f>
        <v>Nov-2022</v>
      </c>
      <c r="O6195">
        <f>tblorders[[#This Row],[actual_delivery_days]] -tblorders[[#This Row],[expected_delivery_days]]</f>
        <v>0</v>
      </c>
    </row>
    <row r="6196" spans="1:15" x14ac:dyDescent="0.2">
      <c r="A6196" t="s">
        <v>8138</v>
      </c>
      <c r="B6196" t="s">
        <v>89</v>
      </c>
      <c r="C6196" t="s">
        <v>44</v>
      </c>
      <c r="D6196">
        <v>1</v>
      </c>
      <c r="E6196" s="1">
        <v>45241</v>
      </c>
      <c r="F6196" s="1">
        <v>45246</v>
      </c>
      <c r="G6196">
        <v>7</v>
      </c>
      <c r="H6196" s="1">
        <v>45253</v>
      </c>
      <c r="I6196">
        <v>7</v>
      </c>
      <c r="J6196" t="s">
        <v>16</v>
      </c>
      <c r="K6196" t="s">
        <v>17</v>
      </c>
      <c r="L6196" t="s">
        <v>58</v>
      </c>
      <c r="M6196">
        <v>50990</v>
      </c>
      <c r="N6196" t="str">
        <f>TEXT(tblorders[[#This Row],[order_date]], "mmm-yyyy")</f>
        <v>Nov-2023</v>
      </c>
      <c r="O6196">
        <f>tblorders[[#This Row],[actual_delivery_days]] -tblorders[[#This Row],[expected_delivery_days]]</f>
        <v>0</v>
      </c>
    </row>
    <row r="6197" spans="1:15" x14ac:dyDescent="0.2">
      <c r="A6197" t="s">
        <v>8139</v>
      </c>
      <c r="B6197" t="s">
        <v>1813</v>
      </c>
      <c r="C6197" t="s">
        <v>15</v>
      </c>
      <c r="D6197">
        <v>1</v>
      </c>
      <c r="E6197" s="1">
        <v>45584</v>
      </c>
      <c r="F6197" s="1">
        <v>45587</v>
      </c>
      <c r="G6197">
        <v>5</v>
      </c>
      <c r="H6197" s="1">
        <v>45592</v>
      </c>
      <c r="I6197">
        <v>5</v>
      </c>
      <c r="J6197" t="s">
        <v>16</v>
      </c>
      <c r="K6197" t="s">
        <v>17</v>
      </c>
      <c r="L6197" t="s">
        <v>58</v>
      </c>
      <c r="M6197">
        <v>55990</v>
      </c>
      <c r="N6197" t="str">
        <f>TEXT(tblorders[[#This Row],[order_date]], "mmm-yyyy")</f>
        <v>Oct-2024</v>
      </c>
      <c r="O6197">
        <f>tblorders[[#This Row],[actual_delivery_days]] -tblorders[[#This Row],[expected_delivery_days]]</f>
        <v>0</v>
      </c>
    </row>
    <row r="6198" spans="1:15" x14ac:dyDescent="0.2">
      <c r="A6198" t="s">
        <v>8140</v>
      </c>
      <c r="B6198" t="s">
        <v>2527</v>
      </c>
      <c r="C6198" t="s">
        <v>21</v>
      </c>
      <c r="D6198">
        <v>1</v>
      </c>
      <c r="E6198" s="1">
        <v>45221</v>
      </c>
      <c r="F6198" s="1">
        <v>45224</v>
      </c>
      <c r="G6198">
        <v>10</v>
      </c>
      <c r="H6198" s="1">
        <v>45234</v>
      </c>
      <c r="I6198">
        <v>10</v>
      </c>
      <c r="J6198" t="s">
        <v>16</v>
      </c>
      <c r="K6198" t="s">
        <v>25</v>
      </c>
      <c r="L6198" t="s">
        <v>26</v>
      </c>
      <c r="M6198">
        <v>89990</v>
      </c>
      <c r="N6198" t="str">
        <f>TEXT(tblorders[[#This Row],[order_date]], "mmm-yyyy")</f>
        <v>Oct-2023</v>
      </c>
      <c r="O6198">
        <f>tblorders[[#This Row],[actual_delivery_days]] -tblorders[[#This Row],[expected_delivery_days]]</f>
        <v>0</v>
      </c>
    </row>
    <row r="6199" spans="1:15" x14ac:dyDescent="0.2">
      <c r="A6199" t="s">
        <v>8141</v>
      </c>
      <c r="B6199" t="s">
        <v>826</v>
      </c>
      <c r="C6199" t="s">
        <v>55</v>
      </c>
      <c r="D6199">
        <v>2</v>
      </c>
      <c r="E6199" s="1">
        <v>45603</v>
      </c>
      <c r="F6199" s="1">
        <v>45605</v>
      </c>
      <c r="G6199">
        <v>7</v>
      </c>
      <c r="H6199" s="1">
        <v>45614</v>
      </c>
      <c r="I6199">
        <v>9</v>
      </c>
      <c r="J6199" t="s">
        <v>16</v>
      </c>
      <c r="K6199" t="s">
        <v>41</v>
      </c>
      <c r="L6199" t="s">
        <v>26</v>
      </c>
      <c r="M6199">
        <v>199980</v>
      </c>
      <c r="N6199" t="str">
        <f>TEXT(tblorders[[#This Row],[order_date]], "mmm-yyyy")</f>
        <v>Nov-2024</v>
      </c>
      <c r="O6199">
        <f>tblorders[[#This Row],[actual_delivery_days]] -tblorders[[#This Row],[expected_delivery_days]]</f>
        <v>2</v>
      </c>
    </row>
    <row r="6200" spans="1:15" x14ac:dyDescent="0.2">
      <c r="A6200" t="s">
        <v>8142</v>
      </c>
      <c r="B6200" t="s">
        <v>7390</v>
      </c>
      <c r="C6200" t="s">
        <v>32</v>
      </c>
      <c r="D6200">
        <v>2</v>
      </c>
      <c r="E6200" s="1">
        <v>45608</v>
      </c>
      <c r="F6200" s="1">
        <v>45612</v>
      </c>
      <c r="G6200">
        <v>5</v>
      </c>
      <c r="H6200" s="1">
        <v>45617</v>
      </c>
      <c r="I6200">
        <v>5</v>
      </c>
      <c r="J6200" t="s">
        <v>16</v>
      </c>
      <c r="K6200" t="s">
        <v>25</v>
      </c>
      <c r="L6200" t="s">
        <v>22</v>
      </c>
      <c r="M6200">
        <v>90000</v>
      </c>
      <c r="N6200" t="str">
        <f>TEXT(tblorders[[#This Row],[order_date]], "mmm-yyyy")</f>
        <v>Nov-2024</v>
      </c>
      <c r="O6200">
        <f>tblorders[[#This Row],[actual_delivery_days]] -tblorders[[#This Row],[expected_delivery_days]]</f>
        <v>0</v>
      </c>
    </row>
    <row r="6201" spans="1:15" x14ac:dyDescent="0.2">
      <c r="A6201" t="s">
        <v>8143</v>
      </c>
      <c r="B6201" t="s">
        <v>6102</v>
      </c>
      <c r="C6201" t="s">
        <v>55</v>
      </c>
      <c r="D6201">
        <v>1</v>
      </c>
      <c r="E6201" s="1">
        <v>45103</v>
      </c>
      <c r="F6201" s="1">
        <v>45105</v>
      </c>
      <c r="G6201">
        <v>10</v>
      </c>
      <c r="H6201" s="1">
        <v>45115</v>
      </c>
      <c r="I6201">
        <v>10</v>
      </c>
      <c r="J6201" t="s">
        <v>16</v>
      </c>
      <c r="K6201" t="s">
        <v>41</v>
      </c>
      <c r="L6201" t="s">
        <v>33</v>
      </c>
      <c r="M6201">
        <v>99990</v>
      </c>
      <c r="N6201" t="str">
        <f>TEXT(tblorders[[#This Row],[order_date]], "mmm-yyyy")</f>
        <v>Jun-2023</v>
      </c>
      <c r="O6201">
        <f>tblorders[[#This Row],[actual_delivery_days]] -tblorders[[#This Row],[expected_delivery_days]]</f>
        <v>0</v>
      </c>
    </row>
    <row r="6202" spans="1:15" x14ac:dyDescent="0.2">
      <c r="A6202" t="s">
        <v>8144</v>
      </c>
      <c r="B6202" t="s">
        <v>289</v>
      </c>
      <c r="C6202" t="s">
        <v>29</v>
      </c>
      <c r="D6202">
        <v>1</v>
      </c>
      <c r="E6202" s="1">
        <v>45675</v>
      </c>
      <c r="F6202" s="1">
        <v>45680</v>
      </c>
      <c r="G6202">
        <v>10</v>
      </c>
      <c r="H6202" s="1">
        <v>45689</v>
      </c>
      <c r="I6202">
        <v>9</v>
      </c>
      <c r="J6202" t="s">
        <v>16</v>
      </c>
      <c r="K6202" t="s">
        <v>41</v>
      </c>
      <c r="L6202" t="s">
        <v>58</v>
      </c>
      <c r="M6202">
        <v>11000</v>
      </c>
      <c r="N6202" t="str">
        <f>TEXT(tblorders[[#This Row],[order_date]], "mmm-yyyy")</f>
        <v>Jan-2025</v>
      </c>
      <c r="O6202">
        <f>tblorders[[#This Row],[actual_delivery_days]] -tblorders[[#This Row],[expected_delivery_days]]</f>
        <v>-1</v>
      </c>
    </row>
    <row r="6203" spans="1:15" x14ac:dyDescent="0.2">
      <c r="A6203" t="s">
        <v>8145</v>
      </c>
      <c r="B6203" t="s">
        <v>3032</v>
      </c>
      <c r="C6203" t="s">
        <v>32</v>
      </c>
      <c r="D6203">
        <v>1</v>
      </c>
      <c r="E6203" s="1">
        <v>45636</v>
      </c>
      <c r="F6203" s="1">
        <v>45639</v>
      </c>
      <c r="G6203">
        <v>10</v>
      </c>
      <c r="H6203" s="1">
        <v>45649</v>
      </c>
      <c r="I6203">
        <v>10</v>
      </c>
      <c r="J6203" t="s">
        <v>16</v>
      </c>
      <c r="K6203" t="s">
        <v>25</v>
      </c>
      <c r="L6203" t="s">
        <v>22</v>
      </c>
      <c r="M6203">
        <v>45000</v>
      </c>
      <c r="N6203" t="str">
        <f>TEXT(tblorders[[#This Row],[order_date]], "mmm-yyyy")</f>
        <v>Dec-2024</v>
      </c>
      <c r="O6203">
        <f>tblorders[[#This Row],[actual_delivery_days]] -tblorders[[#This Row],[expected_delivery_days]]</f>
        <v>0</v>
      </c>
    </row>
    <row r="6204" spans="1:15" x14ac:dyDescent="0.2">
      <c r="A6204" t="s">
        <v>8146</v>
      </c>
      <c r="B6204" t="s">
        <v>8147</v>
      </c>
      <c r="C6204" t="s">
        <v>29</v>
      </c>
      <c r="D6204">
        <v>1</v>
      </c>
      <c r="E6204" s="1">
        <v>45600</v>
      </c>
      <c r="F6204" s="1">
        <v>45605</v>
      </c>
      <c r="G6204">
        <v>5</v>
      </c>
      <c r="H6204" s="1">
        <v>45608</v>
      </c>
      <c r="I6204">
        <v>3</v>
      </c>
      <c r="J6204" t="s">
        <v>16</v>
      </c>
      <c r="K6204" t="s">
        <v>17</v>
      </c>
      <c r="L6204" t="s">
        <v>33</v>
      </c>
      <c r="M6204">
        <v>11000</v>
      </c>
      <c r="N6204" t="str">
        <f>TEXT(tblorders[[#This Row],[order_date]], "mmm-yyyy")</f>
        <v>Nov-2024</v>
      </c>
      <c r="O6204">
        <f>tblorders[[#This Row],[actual_delivery_days]] -tblorders[[#This Row],[expected_delivery_days]]</f>
        <v>-2</v>
      </c>
    </row>
    <row r="6205" spans="1:15" x14ac:dyDescent="0.2">
      <c r="A6205" t="s">
        <v>8148</v>
      </c>
      <c r="B6205" t="s">
        <v>1564</v>
      </c>
      <c r="C6205" t="s">
        <v>55</v>
      </c>
      <c r="D6205">
        <v>1</v>
      </c>
      <c r="E6205" s="1">
        <v>45668</v>
      </c>
      <c r="F6205" s="1">
        <v>45671</v>
      </c>
      <c r="G6205">
        <v>10</v>
      </c>
      <c r="H6205" s="1">
        <v>45681</v>
      </c>
      <c r="I6205">
        <v>10</v>
      </c>
      <c r="J6205" t="s">
        <v>16</v>
      </c>
      <c r="K6205" t="s">
        <v>41</v>
      </c>
      <c r="L6205" t="s">
        <v>22</v>
      </c>
      <c r="M6205">
        <v>99990</v>
      </c>
      <c r="N6205" t="str">
        <f>TEXT(tblorders[[#This Row],[order_date]], "mmm-yyyy")</f>
        <v>Jan-2025</v>
      </c>
      <c r="O6205">
        <f>tblorders[[#This Row],[actual_delivery_days]] -tblorders[[#This Row],[expected_delivery_days]]</f>
        <v>0</v>
      </c>
    </row>
    <row r="6206" spans="1:15" x14ac:dyDescent="0.2">
      <c r="A6206" t="s">
        <v>8149</v>
      </c>
      <c r="B6206" t="s">
        <v>5664</v>
      </c>
      <c r="C6206" t="s">
        <v>29</v>
      </c>
      <c r="D6206">
        <v>1</v>
      </c>
      <c r="E6206" s="1">
        <v>45629</v>
      </c>
      <c r="F6206" s="1">
        <v>45634</v>
      </c>
      <c r="G6206">
        <v>5</v>
      </c>
      <c r="H6206" s="1">
        <v>45639</v>
      </c>
      <c r="I6206">
        <v>5</v>
      </c>
      <c r="J6206" t="s">
        <v>16</v>
      </c>
      <c r="K6206" t="s">
        <v>25</v>
      </c>
      <c r="L6206" t="s">
        <v>58</v>
      </c>
      <c r="M6206">
        <v>11000</v>
      </c>
      <c r="N6206" t="str">
        <f>TEXT(tblorders[[#This Row],[order_date]], "mmm-yyyy")</f>
        <v>Dec-2024</v>
      </c>
      <c r="O6206">
        <f>tblorders[[#This Row],[actual_delivery_days]] -tblorders[[#This Row],[expected_delivery_days]]</f>
        <v>0</v>
      </c>
    </row>
    <row r="6207" spans="1:15" x14ac:dyDescent="0.2">
      <c r="A6207" t="s">
        <v>8150</v>
      </c>
      <c r="B6207" t="s">
        <v>810</v>
      </c>
      <c r="C6207" t="s">
        <v>21</v>
      </c>
      <c r="D6207">
        <v>1</v>
      </c>
      <c r="E6207" s="1">
        <v>44629</v>
      </c>
      <c r="F6207" s="1">
        <v>44632</v>
      </c>
      <c r="G6207">
        <v>5</v>
      </c>
      <c r="H6207" s="1">
        <v>44637</v>
      </c>
      <c r="I6207">
        <v>5</v>
      </c>
      <c r="J6207" t="s">
        <v>16</v>
      </c>
      <c r="K6207" t="s">
        <v>17</v>
      </c>
      <c r="L6207" t="s">
        <v>22</v>
      </c>
      <c r="M6207">
        <v>89990</v>
      </c>
      <c r="N6207" t="str">
        <f>TEXT(tblorders[[#This Row],[order_date]], "mmm-yyyy")</f>
        <v>Mar-2022</v>
      </c>
      <c r="O6207">
        <f>tblorders[[#This Row],[actual_delivery_days]] -tblorders[[#This Row],[expected_delivery_days]]</f>
        <v>0</v>
      </c>
    </row>
    <row r="6208" spans="1:15" x14ac:dyDescent="0.2">
      <c r="A6208" t="s">
        <v>8151</v>
      </c>
      <c r="B6208" t="s">
        <v>1334</v>
      </c>
      <c r="C6208" t="s">
        <v>29</v>
      </c>
      <c r="D6208">
        <v>2</v>
      </c>
      <c r="E6208" s="1">
        <v>45802</v>
      </c>
      <c r="F6208" s="1">
        <v>45803</v>
      </c>
      <c r="G6208">
        <v>5</v>
      </c>
      <c r="H6208" s="1">
        <v>45813</v>
      </c>
      <c r="I6208">
        <v>10</v>
      </c>
      <c r="J6208" t="s">
        <v>61</v>
      </c>
      <c r="K6208" t="s">
        <v>25</v>
      </c>
      <c r="L6208" t="s">
        <v>22</v>
      </c>
      <c r="M6208">
        <v>22000</v>
      </c>
      <c r="N6208" t="str">
        <f>TEXT(tblorders[[#This Row],[order_date]], "mmm-yyyy")</f>
        <v>May-2025</v>
      </c>
      <c r="O6208">
        <f>tblorders[[#This Row],[actual_delivery_days]] -tblorders[[#This Row],[expected_delivery_days]]</f>
        <v>5</v>
      </c>
    </row>
    <row r="6209" spans="1:15" x14ac:dyDescent="0.2">
      <c r="A6209" t="s">
        <v>8152</v>
      </c>
      <c r="B6209" t="s">
        <v>3993</v>
      </c>
      <c r="C6209" t="s">
        <v>44</v>
      </c>
      <c r="D6209">
        <v>2</v>
      </c>
      <c r="E6209" s="1">
        <v>45252</v>
      </c>
      <c r="F6209" s="1">
        <v>45255</v>
      </c>
      <c r="G6209">
        <v>7</v>
      </c>
      <c r="H6209" s="1">
        <v>45262</v>
      </c>
      <c r="I6209">
        <v>7</v>
      </c>
      <c r="J6209" t="s">
        <v>16</v>
      </c>
      <c r="K6209" t="s">
        <v>17</v>
      </c>
      <c r="L6209" t="s">
        <v>22</v>
      </c>
      <c r="M6209">
        <v>101980</v>
      </c>
      <c r="N6209" t="str">
        <f>TEXT(tblorders[[#This Row],[order_date]], "mmm-yyyy")</f>
        <v>Nov-2023</v>
      </c>
      <c r="O6209">
        <f>tblorders[[#This Row],[actual_delivery_days]] -tblorders[[#This Row],[expected_delivery_days]]</f>
        <v>0</v>
      </c>
    </row>
    <row r="6210" spans="1:15" x14ac:dyDescent="0.2">
      <c r="A6210" t="s">
        <v>8153</v>
      </c>
      <c r="B6210" t="s">
        <v>154</v>
      </c>
      <c r="C6210" t="s">
        <v>44</v>
      </c>
      <c r="D6210">
        <v>1</v>
      </c>
      <c r="E6210" s="1">
        <v>45132</v>
      </c>
      <c r="F6210" s="1">
        <v>45137</v>
      </c>
      <c r="G6210">
        <v>7</v>
      </c>
      <c r="H6210" s="1">
        <v>45147</v>
      </c>
      <c r="I6210">
        <v>10</v>
      </c>
      <c r="J6210" t="s">
        <v>16</v>
      </c>
      <c r="K6210" t="s">
        <v>17</v>
      </c>
      <c r="L6210" t="s">
        <v>58</v>
      </c>
      <c r="M6210">
        <v>50990</v>
      </c>
      <c r="N6210" t="str">
        <f>TEXT(tblorders[[#This Row],[order_date]], "mmm-yyyy")</f>
        <v>Jul-2023</v>
      </c>
      <c r="O6210">
        <f>tblorders[[#This Row],[actual_delivery_days]] -tblorders[[#This Row],[expected_delivery_days]]</f>
        <v>3</v>
      </c>
    </row>
    <row r="6211" spans="1:15" x14ac:dyDescent="0.2">
      <c r="A6211" t="s">
        <v>8154</v>
      </c>
      <c r="B6211" t="s">
        <v>6241</v>
      </c>
      <c r="C6211" t="s">
        <v>15</v>
      </c>
      <c r="D6211">
        <v>1</v>
      </c>
      <c r="E6211" s="1">
        <v>45578</v>
      </c>
      <c r="F6211" s="1">
        <v>45583</v>
      </c>
      <c r="G6211">
        <v>5</v>
      </c>
      <c r="H6211" s="1">
        <v>45588</v>
      </c>
      <c r="I6211">
        <v>5</v>
      </c>
      <c r="J6211" t="s">
        <v>16</v>
      </c>
      <c r="K6211" t="s">
        <v>17</v>
      </c>
      <c r="L6211" t="s">
        <v>18</v>
      </c>
      <c r="M6211">
        <v>55990</v>
      </c>
      <c r="N6211" t="str">
        <f>TEXT(tblorders[[#This Row],[order_date]], "mmm-yyyy")</f>
        <v>Oct-2024</v>
      </c>
      <c r="O6211">
        <f>tblorders[[#This Row],[actual_delivery_days]] -tblorders[[#This Row],[expected_delivery_days]]</f>
        <v>0</v>
      </c>
    </row>
    <row r="6212" spans="1:15" x14ac:dyDescent="0.2">
      <c r="A6212" t="s">
        <v>8155</v>
      </c>
      <c r="B6212" t="s">
        <v>4694</v>
      </c>
      <c r="C6212" t="s">
        <v>44</v>
      </c>
      <c r="D6212">
        <v>2</v>
      </c>
      <c r="E6212" s="1">
        <v>45516</v>
      </c>
      <c r="F6212" s="1">
        <v>45517</v>
      </c>
      <c r="G6212">
        <v>10</v>
      </c>
      <c r="H6212" s="1">
        <v>45527</v>
      </c>
      <c r="I6212">
        <v>10</v>
      </c>
      <c r="J6212" t="s">
        <v>16</v>
      </c>
      <c r="K6212" t="s">
        <v>17</v>
      </c>
      <c r="L6212" t="s">
        <v>33</v>
      </c>
      <c r="M6212">
        <v>101980</v>
      </c>
      <c r="N6212" t="str">
        <f>TEXT(tblorders[[#This Row],[order_date]], "mmm-yyyy")</f>
        <v>Aug-2024</v>
      </c>
      <c r="O6212">
        <f>tblorders[[#This Row],[actual_delivery_days]] -tblorders[[#This Row],[expected_delivery_days]]</f>
        <v>0</v>
      </c>
    </row>
    <row r="6213" spans="1:15" x14ac:dyDescent="0.2">
      <c r="A6213" t="s">
        <v>8156</v>
      </c>
      <c r="B6213" t="s">
        <v>4372</v>
      </c>
      <c r="C6213" t="s">
        <v>32</v>
      </c>
      <c r="D6213">
        <v>2</v>
      </c>
      <c r="E6213" s="1">
        <v>45460</v>
      </c>
      <c r="F6213" s="1">
        <v>45465</v>
      </c>
      <c r="G6213">
        <v>10</v>
      </c>
      <c r="H6213" s="1">
        <v>45476</v>
      </c>
      <c r="I6213">
        <v>11</v>
      </c>
      <c r="J6213" t="s">
        <v>16</v>
      </c>
      <c r="K6213" t="s">
        <v>25</v>
      </c>
      <c r="L6213" t="s">
        <v>26</v>
      </c>
      <c r="M6213">
        <v>90000</v>
      </c>
      <c r="N6213" t="str">
        <f>TEXT(tblorders[[#This Row],[order_date]], "mmm-yyyy")</f>
        <v>Jun-2024</v>
      </c>
      <c r="O6213">
        <f>tblorders[[#This Row],[actual_delivery_days]] -tblorders[[#This Row],[expected_delivery_days]]</f>
        <v>1</v>
      </c>
    </row>
    <row r="6214" spans="1:15" x14ac:dyDescent="0.2">
      <c r="A6214" t="s">
        <v>8157</v>
      </c>
      <c r="B6214" t="s">
        <v>3325</v>
      </c>
      <c r="C6214" t="s">
        <v>21</v>
      </c>
      <c r="D6214">
        <v>2</v>
      </c>
      <c r="E6214" s="1">
        <v>45044</v>
      </c>
      <c r="F6214" s="1">
        <v>45048</v>
      </c>
      <c r="G6214">
        <v>10</v>
      </c>
      <c r="H6214" s="1">
        <v>45058</v>
      </c>
      <c r="I6214">
        <v>10</v>
      </c>
      <c r="J6214" t="s">
        <v>16</v>
      </c>
      <c r="K6214" t="s">
        <v>25</v>
      </c>
      <c r="L6214" t="s">
        <v>26</v>
      </c>
      <c r="M6214">
        <v>179980</v>
      </c>
      <c r="N6214" t="str">
        <f>TEXT(tblorders[[#This Row],[order_date]], "mmm-yyyy")</f>
        <v>Apr-2023</v>
      </c>
      <c r="O6214">
        <f>tblorders[[#This Row],[actual_delivery_days]] -tblorders[[#This Row],[expected_delivery_days]]</f>
        <v>0</v>
      </c>
    </row>
    <row r="6215" spans="1:15" x14ac:dyDescent="0.2">
      <c r="A6215" t="s">
        <v>8158</v>
      </c>
      <c r="B6215" t="s">
        <v>1117</v>
      </c>
      <c r="C6215" t="s">
        <v>15</v>
      </c>
      <c r="D6215">
        <v>1</v>
      </c>
      <c r="E6215" s="1">
        <v>45639</v>
      </c>
      <c r="F6215" s="1">
        <v>45643</v>
      </c>
      <c r="G6215">
        <v>7</v>
      </c>
      <c r="H6215" s="1">
        <v>45652</v>
      </c>
      <c r="I6215">
        <v>9</v>
      </c>
      <c r="J6215" t="s">
        <v>40</v>
      </c>
      <c r="K6215" t="s">
        <v>17</v>
      </c>
      <c r="L6215" t="s">
        <v>26</v>
      </c>
      <c r="M6215">
        <v>55990</v>
      </c>
      <c r="N6215" t="str">
        <f>TEXT(tblorders[[#This Row],[order_date]], "mmm-yyyy")</f>
        <v>Dec-2024</v>
      </c>
      <c r="O6215">
        <f>tblorders[[#This Row],[actual_delivery_days]] -tblorders[[#This Row],[expected_delivery_days]]</f>
        <v>2</v>
      </c>
    </row>
    <row r="6216" spans="1:15" x14ac:dyDescent="0.2">
      <c r="A6216" t="s">
        <v>8159</v>
      </c>
      <c r="B6216" t="s">
        <v>4526</v>
      </c>
      <c r="C6216" t="s">
        <v>32</v>
      </c>
      <c r="D6216">
        <v>2</v>
      </c>
      <c r="E6216" s="1">
        <v>45741</v>
      </c>
      <c r="F6216" s="1">
        <v>45746</v>
      </c>
      <c r="G6216">
        <v>7</v>
      </c>
      <c r="H6216" s="1">
        <v>45755</v>
      </c>
      <c r="I6216">
        <v>9</v>
      </c>
      <c r="J6216" t="s">
        <v>16</v>
      </c>
      <c r="K6216" t="s">
        <v>17</v>
      </c>
      <c r="L6216" t="s">
        <v>18</v>
      </c>
      <c r="M6216">
        <v>90000</v>
      </c>
      <c r="N6216" t="str">
        <f>TEXT(tblorders[[#This Row],[order_date]], "mmm-yyyy")</f>
        <v>Mar-2025</v>
      </c>
      <c r="O6216">
        <f>tblorders[[#This Row],[actual_delivery_days]] -tblorders[[#This Row],[expected_delivery_days]]</f>
        <v>2</v>
      </c>
    </row>
    <row r="6217" spans="1:15" x14ac:dyDescent="0.2">
      <c r="A6217" t="s">
        <v>8160</v>
      </c>
      <c r="B6217" t="s">
        <v>733</v>
      </c>
      <c r="C6217" t="s">
        <v>55</v>
      </c>
      <c r="D6217">
        <v>1</v>
      </c>
      <c r="E6217" s="1">
        <v>45743</v>
      </c>
      <c r="F6217" s="1">
        <v>45746</v>
      </c>
      <c r="G6217">
        <v>10</v>
      </c>
      <c r="H6217" s="1">
        <v>45761</v>
      </c>
      <c r="I6217">
        <v>15</v>
      </c>
      <c r="J6217" t="s">
        <v>40</v>
      </c>
      <c r="K6217" t="s">
        <v>17</v>
      </c>
      <c r="L6217" t="s">
        <v>22</v>
      </c>
      <c r="M6217">
        <v>99990</v>
      </c>
      <c r="N6217" t="str">
        <f>TEXT(tblorders[[#This Row],[order_date]], "mmm-yyyy")</f>
        <v>Mar-2025</v>
      </c>
      <c r="O6217">
        <f>tblorders[[#This Row],[actual_delivery_days]] -tblorders[[#This Row],[expected_delivery_days]]</f>
        <v>5</v>
      </c>
    </row>
    <row r="6218" spans="1:15" x14ac:dyDescent="0.2">
      <c r="A6218" t="s">
        <v>8161</v>
      </c>
      <c r="B6218" t="s">
        <v>136</v>
      </c>
      <c r="C6218" t="s">
        <v>55</v>
      </c>
      <c r="D6218">
        <v>2</v>
      </c>
      <c r="E6218" s="1">
        <v>45799</v>
      </c>
      <c r="F6218" s="1">
        <v>45801</v>
      </c>
      <c r="G6218">
        <v>10</v>
      </c>
      <c r="H6218" s="1">
        <v>45814</v>
      </c>
      <c r="I6218">
        <v>13</v>
      </c>
      <c r="J6218" t="s">
        <v>16</v>
      </c>
      <c r="K6218" t="s">
        <v>17</v>
      </c>
      <c r="L6218" t="s">
        <v>18</v>
      </c>
      <c r="M6218">
        <v>199980</v>
      </c>
      <c r="N6218" t="str">
        <f>TEXT(tblorders[[#This Row],[order_date]], "mmm-yyyy")</f>
        <v>May-2025</v>
      </c>
      <c r="O6218">
        <f>tblorders[[#This Row],[actual_delivery_days]] -tblorders[[#This Row],[expected_delivery_days]]</f>
        <v>3</v>
      </c>
    </row>
    <row r="6219" spans="1:15" x14ac:dyDescent="0.2">
      <c r="A6219" t="s">
        <v>8162</v>
      </c>
      <c r="B6219" t="s">
        <v>608</v>
      </c>
      <c r="C6219" t="s">
        <v>29</v>
      </c>
      <c r="D6219">
        <v>1</v>
      </c>
      <c r="E6219" s="1">
        <v>45426</v>
      </c>
      <c r="F6219" s="1">
        <v>45427</v>
      </c>
      <c r="G6219">
        <v>10</v>
      </c>
      <c r="H6219" s="1">
        <v>45440</v>
      </c>
      <c r="I6219">
        <v>13</v>
      </c>
      <c r="J6219" t="s">
        <v>16</v>
      </c>
      <c r="K6219" t="s">
        <v>17</v>
      </c>
      <c r="L6219" t="s">
        <v>22</v>
      </c>
      <c r="M6219">
        <v>11000</v>
      </c>
      <c r="N6219" t="str">
        <f>TEXT(tblorders[[#This Row],[order_date]], "mmm-yyyy")</f>
        <v>May-2024</v>
      </c>
      <c r="O6219">
        <f>tblorders[[#This Row],[actual_delivery_days]] -tblorders[[#This Row],[expected_delivery_days]]</f>
        <v>3</v>
      </c>
    </row>
    <row r="6220" spans="1:15" x14ac:dyDescent="0.2">
      <c r="A6220" t="s">
        <v>8163</v>
      </c>
      <c r="B6220" t="s">
        <v>4176</v>
      </c>
      <c r="C6220" t="s">
        <v>32</v>
      </c>
      <c r="D6220">
        <v>1</v>
      </c>
      <c r="E6220" s="1">
        <v>45635</v>
      </c>
      <c r="F6220" s="1">
        <v>45639</v>
      </c>
      <c r="G6220">
        <v>7</v>
      </c>
      <c r="H6220" s="1">
        <v>45646</v>
      </c>
      <c r="I6220">
        <v>7</v>
      </c>
      <c r="J6220" t="s">
        <v>16</v>
      </c>
      <c r="K6220" t="s">
        <v>41</v>
      </c>
      <c r="L6220" t="s">
        <v>33</v>
      </c>
      <c r="M6220">
        <v>45000</v>
      </c>
      <c r="N6220" t="str">
        <f>TEXT(tblorders[[#This Row],[order_date]], "mmm-yyyy")</f>
        <v>Dec-2024</v>
      </c>
      <c r="O6220">
        <f>tblorders[[#This Row],[actual_delivery_days]] -tblorders[[#This Row],[expected_delivery_days]]</f>
        <v>0</v>
      </c>
    </row>
    <row r="6221" spans="1:15" x14ac:dyDescent="0.2">
      <c r="A6221" t="s">
        <v>8164</v>
      </c>
      <c r="B6221" t="s">
        <v>3245</v>
      </c>
      <c r="C6221" t="s">
        <v>15</v>
      </c>
      <c r="D6221">
        <v>2</v>
      </c>
      <c r="E6221" s="1">
        <v>45771</v>
      </c>
      <c r="F6221" s="1">
        <v>45773</v>
      </c>
      <c r="G6221">
        <v>10</v>
      </c>
      <c r="H6221" s="1">
        <v>45781</v>
      </c>
      <c r="I6221">
        <v>8</v>
      </c>
      <c r="J6221" t="s">
        <v>16</v>
      </c>
      <c r="K6221" t="s">
        <v>17</v>
      </c>
      <c r="L6221" t="s">
        <v>18</v>
      </c>
      <c r="M6221">
        <v>111980</v>
      </c>
      <c r="N6221" t="str">
        <f>TEXT(tblorders[[#This Row],[order_date]], "mmm-yyyy")</f>
        <v>Apr-2025</v>
      </c>
      <c r="O6221">
        <f>tblorders[[#This Row],[actual_delivery_days]] -tblorders[[#This Row],[expected_delivery_days]]</f>
        <v>-2</v>
      </c>
    </row>
    <row r="6222" spans="1:15" x14ac:dyDescent="0.2">
      <c r="A6222" t="s">
        <v>8165</v>
      </c>
      <c r="B6222" t="s">
        <v>1923</v>
      </c>
      <c r="C6222" t="s">
        <v>29</v>
      </c>
      <c r="D6222">
        <v>1</v>
      </c>
      <c r="E6222" s="1">
        <v>45743</v>
      </c>
      <c r="F6222" s="1">
        <v>45747</v>
      </c>
      <c r="G6222">
        <v>5</v>
      </c>
      <c r="H6222" s="1">
        <v>45752</v>
      </c>
      <c r="I6222">
        <v>5</v>
      </c>
      <c r="J6222" t="s">
        <v>16</v>
      </c>
      <c r="K6222" t="s">
        <v>25</v>
      </c>
      <c r="L6222" t="s">
        <v>33</v>
      </c>
      <c r="M6222">
        <v>11000</v>
      </c>
      <c r="N6222" t="str">
        <f>TEXT(tblorders[[#This Row],[order_date]], "mmm-yyyy")</f>
        <v>Mar-2025</v>
      </c>
      <c r="O6222">
        <f>tblorders[[#This Row],[actual_delivery_days]] -tblorders[[#This Row],[expected_delivery_days]]</f>
        <v>0</v>
      </c>
    </row>
    <row r="6223" spans="1:15" x14ac:dyDescent="0.2">
      <c r="A6223" t="s">
        <v>8166</v>
      </c>
      <c r="B6223" t="s">
        <v>134</v>
      </c>
      <c r="C6223" t="s">
        <v>55</v>
      </c>
      <c r="D6223">
        <v>2</v>
      </c>
      <c r="E6223" s="1">
        <v>45747</v>
      </c>
      <c r="F6223" s="1">
        <v>45749</v>
      </c>
      <c r="G6223">
        <v>10</v>
      </c>
      <c r="H6223" s="1">
        <v>45759</v>
      </c>
      <c r="I6223">
        <v>10</v>
      </c>
      <c r="J6223" t="s">
        <v>16</v>
      </c>
      <c r="K6223" t="s">
        <v>17</v>
      </c>
      <c r="L6223" t="s">
        <v>18</v>
      </c>
      <c r="M6223">
        <v>199980</v>
      </c>
      <c r="N6223" t="str">
        <f>TEXT(tblorders[[#This Row],[order_date]], "mmm-yyyy")</f>
        <v>Mar-2025</v>
      </c>
      <c r="O6223">
        <f>tblorders[[#This Row],[actual_delivery_days]] -tblorders[[#This Row],[expected_delivery_days]]</f>
        <v>0</v>
      </c>
    </row>
    <row r="6224" spans="1:15" x14ac:dyDescent="0.2">
      <c r="A6224" t="s">
        <v>8167</v>
      </c>
      <c r="B6224" t="s">
        <v>5423</v>
      </c>
      <c r="C6224" t="s">
        <v>44</v>
      </c>
      <c r="D6224">
        <v>2</v>
      </c>
      <c r="E6224" s="1">
        <v>45597</v>
      </c>
      <c r="F6224" s="1">
        <v>45598</v>
      </c>
      <c r="G6224">
        <v>10</v>
      </c>
      <c r="H6224" s="1">
        <v>45613</v>
      </c>
      <c r="I6224">
        <v>15</v>
      </c>
      <c r="J6224" t="s">
        <v>61</v>
      </c>
      <c r="K6224" t="s">
        <v>41</v>
      </c>
      <c r="L6224" t="s">
        <v>18</v>
      </c>
      <c r="M6224">
        <v>101980</v>
      </c>
      <c r="N6224" t="str">
        <f>TEXT(tblorders[[#This Row],[order_date]], "mmm-yyyy")</f>
        <v>Nov-2024</v>
      </c>
      <c r="O6224">
        <f>tblorders[[#This Row],[actual_delivery_days]] -tblorders[[#This Row],[expected_delivery_days]]</f>
        <v>5</v>
      </c>
    </row>
    <row r="6225" spans="1:15" x14ac:dyDescent="0.2">
      <c r="A6225" t="s">
        <v>8168</v>
      </c>
      <c r="B6225" t="s">
        <v>4111</v>
      </c>
      <c r="C6225" t="s">
        <v>44</v>
      </c>
      <c r="D6225">
        <v>1</v>
      </c>
      <c r="E6225" s="1">
        <v>45303</v>
      </c>
      <c r="F6225" s="1">
        <v>45306</v>
      </c>
      <c r="G6225">
        <v>10</v>
      </c>
      <c r="H6225" s="1">
        <v>45318</v>
      </c>
      <c r="I6225">
        <v>12</v>
      </c>
      <c r="J6225" t="s">
        <v>16</v>
      </c>
      <c r="K6225" t="s">
        <v>41</v>
      </c>
      <c r="L6225" t="s">
        <v>18</v>
      </c>
      <c r="M6225">
        <v>50990</v>
      </c>
      <c r="N6225" t="str">
        <f>TEXT(tblorders[[#This Row],[order_date]], "mmm-yyyy")</f>
        <v>Jan-2024</v>
      </c>
      <c r="O6225">
        <f>tblorders[[#This Row],[actual_delivery_days]] -tblorders[[#This Row],[expected_delivery_days]]</f>
        <v>2</v>
      </c>
    </row>
    <row r="6226" spans="1:15" x14ac:dyDescent="0.2">
      <c r="A6226" t="s">
        <v>8169</v>
      </c>
      <c r="B6226" t="s">
        <v>669</v>
      </c>
      <c r="C6226" t="s">
        <v>55</v>
      </c>
      <c r="D6226">
        <v>1</v>
      </c>
      <c r="E6226" s="1">
        <v>45797</v>
      </c>
      <c r="F6226" s="1">
        <v>45801</v>
      </c>
      <c r="G6226">
        <v>10</v>
      </c>
      <c r="H6226" s="1">
        <v>45811</v>
      </c>
      <c r="I6226">
        <v>10</v>
      </c>
      <c r="J6226" t="s">
        <v>16</v>
      </c>
      <c r="K6226" t="s">
        <v>17</v>
      </c>
      <c r="L6226" t="s">
        <v>26</v>
      </c>
      <c r="M6226">
        <v>99990</v>
      </c>
      <c r="N6226" t="str">
        <f>TEXT(tblorders[[#This Row],[order_date]], "mmm-yyyy")</f>
        <v>May-2025</v>
      </c>
      <c r="O6226">
        <f>tblorders[[#This Row],[actual_delivery_days]] -tblorders[[#This Row],[expected_delivery_days]]</f>
        <v>0</v>
      </c>
    </row>
    <row r="6227" spans="1:15" x14ac:dyDescent="0.2">
      <c r="A6227" t="s">
        <v>8170</v>
      </c>
      <c r="B6227" t="s">
        <v>3533</v>
      </c>
      <c r="C6227" t="s">
        <v>29</v>
      </c>
      <c r="D6227">
        <v>1</v>
      </c>
      <c r="E6227" s="1">
        <v>45797</v>
      </c>
      <c r="F6227" s="1">
        <v>45802</v>
      </c>
      <c r="G6227">
        <v>5</v>
      </c>
      <c r="H6227" s="1">
        <v>45810</v>
      </c>
      <c r="I6227">
        <v>8</v>
      </c>
      <c r="J6227" t="s">
        <v>16</v>
      </c>
      <c r="K6227" t="s">
        <v>41</v>
      </c>
      <c r="L6227" t="s">
        <v>18</v>
      </c>
      <c r="M6227">
        <v>11000</v>
      </c>
      <c r="N6227" t="str">
        <f>TEXT(tblorders[[#This Row],[order_date]], "mmm-yyyy")</f>
        <v>May-2025</v>
      </c>
      <c r="O6227">
        <f>tblorders[[#This Row],[actual_delivery_days]] -tblorders[[#This Row],[expected_delivery_days]]</f>
        <v>3</v>
      </c>
    </row>
    <row r="6228" spans="1:15" x14ac:dyDescent="0.2">
      <c r="A6228" t="s">
        <v>8171</v>
      </c>
      <c r="B6228" t="s">
        <v>2626</v>
      </c>
      <c r="C6228" t="s">
        <v>32</v>
      </c>
      <c r="D6228">
        <v>1</v>
      </c>
      <c r="E6228" s="1">
        <v>45104</v>
      </c>
      <c r="F6228" s="1">
        <v>45106</v>
      </c>
      <c r="G6228">
        <v>7</v>
      </c>
      <c r="H6228" s="1">
        <v>45116</v>
      </c>
      <c r="I6228">
        <v>10</v>
      </c>
      <c r="J6228" t="s">
        <v>16</v>
      </c>
      <c r="K6228" t="s">
        <v>25</v>
      </c>
      <c r="L6228" t="s">
        <v>26</v>
      </c>
      <c r="M6228">
        <v>45000</v>
      </c>
      <c r="N6228" t="str">
        <f>TEXT(tblorders[[#This Row],[order_date]], "mmm-yyyy")</f>
        <v>Jun-2023</v>
      </c>
      <c r="O6228">
        <f>tblorders[[#This Row],[actual_delivery_days]] -tblorders[[#This Row],[expected_delivery_days]]</f>
        <v>3</v>
      </c>
    </row>
    <row r="6229" spans="1:15" x14ac:dyDescent="0.2">
      <c r="A6229" t="s">
        <v>8172</v>
      </c>
      <c r="B6229" t="s">
        <v>304</v>
      </c>
      <c r="C6229" t="s">
        <v>15</v>
      </c>
      <c r="D6229">
        <v>1</v>
      </c>
      <c r="E6229" s="1">
        <v>45530</v>
      </c>
      <c r="F6229" s="1">
        <v>45532</v>
      </c>
      <c r="G6229">
        <v>7</v>
      </c>
      <c r="H6229" s="1">
        <v>45539</v>
      </c>
      <c r="I6229">
        <v>7</v>
      </c>
      <c r="J6229" t="s">
        <v>16</v>
      </c>
      <c r="K6229" t="s">
        <v>17</v>
      </c>
      <c r="L6229" t="s">
        <v>22</v>
      </c>
      <c r="M6229">
        <v>55990</v>
      </c>
      <c r="N6229" t="str">
        <f>TEXT(tblorders[[#This Row],[order_date]], "mmm-yyyy")</f>
        <v>Aug-2024</v>
      </c>
      <c r="O6229">
        <f>tblorders[[#This Row],[actual_delivery_days]] -tblorders[[#This Row],[expected_delivery_days]]</f>
        <v>0</v>
      </c>
    </row>
    <row r="6230" spans="1:15" x14ac:dyDescent="0.2">
      <c r="A6230" t="s">
        <v>8173</v>
      </c>
      <c r="B6230" t="s">
        <v>565</v>
      </c>
      <c r="C6230" t="s">
        <v>55</v>
      </c>
      <c r="D6230">
        <v>2</v>
      </c>
      <c r="E6230" s="1">
        <v>45303</v>
      </c>
      <c r="F6230" s="1">
        <v>45304</v>
      </c>
      <c r="G6230">
        <v>5</v>
      </c>
      <c r="H6230" s="1">
        <v>45311</v>
      </c>
      <c r="I6230">
        <v>7</v>
      </c>
      <c r="J6230" t="s">
        <v>16</v>
      </c>
      <c r="K6230" t="s">
        <v>41</v>
      </c>
      <c r="L6230" t="s">
        <v>58</v>
      </c>
      <c r="M6230">
        <v>199980</v>
      </c>
      <c r="N6230" t="str">
        <f>TEXT(tblorders[[#This Row],[order_date]], "mmm-yyyy")</f>
        <v>Jan-2024</v>
      </c>
      <c r="O6230">
        <f>tblorders[[#This Row],[actual_delivery_days]] -tblorders[[#This Row],[expected_delivery_days]]</f>
        <v>2</v>
      </c>
    </row>
    <row r="6231" spans="1:15" x14ac:dyDescent="0.2">
      <c r="A6231" t="s">
        <v>8174</v>
      </c>
      <c r="B6231" t="s">
        <v>1093</v>
      </c>
      <c r="C6231" t="s">
        <v>15</v>
      </c>
      <c r="D6231">
        <v>1</v>
      </c>
      <c r="E6231" s="1">
        <v>45515</v>
      </c>
      <c r="F6231" s="1">
        <v>45519</v>
      </c>
      <c r="G6231">
        <v>10</v>
      </c>
      <c r="H6231" s="1">
        <v>45530</v>
      </c>
      <c r="I6231">
        <v>11</v>
      </c>
      <c r="J6231" t="s">
        <v>16</v>
      </c>
      <c r="K6231" t="s">
        <v>41</v>
      </c>
      <c r="L6231" t="s">
        <v>18</v>
      </c>
      <c r="M6231">
        <v>55990</v>
      </c>
      <c r="N6231" t="str">
        <f>TEXT(tblorders[[#This Row],[order_date]], "mmm-yyyy")</f>
        <v>Aug-2024</v>
      </c>
      <c r="O6231">
        <f>tblorders[[#This Row],[actual_delivery_days]] -tblorders[[#This Row],[expected_delivery_days]]</f>
        <v>1</v>
      </c>
    </row>
    <row r="6232" spans="1:15" x14ac:dyDescent="0.2">
      <c r="A6232" t="s">
        <v>8175</v>
      </c>
      <c r="B6232" t="s">
        <v>1157</v>
      </c>
      <c r="C6232" t="s">
        <v>15</v>
      </c>
      <c r="D6232">
        <v>1</v>
      </c>
      <c r="E6232" s="1">
        <v>45783</v>
      </c>
      <c r="F6232" s="1">
        <v>45786</v>
      </c>
      <c r="G6232">
        <v>7</v>
      </c>
      <c r="H6232" s="1">
        <v>45792</v>
      </c>
      <c r="I6232">
        <v>6</v>
      </c>
      <c r="J6232" t="s">
        <v>16</v>
      </c>
      <c r="K6232" t="s">
        <v>25</v>
      </c>
      <c r="L6232" t="s">
        <v>22</v>
      </c>
      <c r="M6232">
        <v>55990</v>
      </c>
      <c r="N6232" t="str">
        <f>TEXT(tblorders[[#This Row],[order_date]], "mmm-yyyy")</f>
        <v>May-2025</v>
      </c>
      <c r="O6232">
        <f>tblorders[[#This Row],[actual_delivery_days]] -tblorders[[#This Row],[expected_delivery_days]]</f>
        <v>-1</v>
      </c>
    </row>
    <row r="6233" spans="1:15" x14ac:dyDescent="0.2">
      <c r="A6233" t="s">
        <v>8176</v>
      </c>
      <c r="B6233" t="s">
        <v>455</v>
      </c>
      <c r="C6233" t="s">
        <v>15</v>
      </c>
      <c r="D6233">
        <v>2</v>
      </c>
      <c r="E6233" s="1">
        <v>45451</v>
      </c>
      <c r="F6233" s="1">
        <v>45453</v>
      </c>
      <c r="G6233">
        <v>10</v>
      </c>
      <c r="H6233" s="1">
        <v>45464</v>
      </c>
      <c r="I6233">
        <v>11</v>
      </c>
      <c r="J6233" t="s">
        <v>16</v>
      </c>
      <c r="K6233" t="s">
        <v>25</v>
      </c>
      <c r="L6233" t="s">
        <v>22</v>
      </c>
      <c r="M6233">
        <v>111980</v>
      </c>
      <c r="N6233" t="str">
        <f>TEXT(tblorders[[#This Row],[order_date]], "mmm-yyyy")</f>
        <v>Jun-2024</v>
      </c>
      <c r="O6233">
        <f>tblorders[[#This Row],[actual_delivery_days]] -tblorders[[#This Row],[expected_delivery_days]]</f>
        <v>1</v>
      </c>
    </row>
    <row r="6234" spans="1:15" x14ac:dyDescent="0.2">
      <c r="A6234" t="s">
        <v>8177</v>
      </c>
      <c r="B6234" t="s">
        <v>4964</v>
      </c>
      <c r="C6234" t="s">
        <v>21</v>
      </c>
      <c r="D6234">
        <v>2</v>
      </c>
      <c r="E6234" s="1">
        <v>45255</v>
      </c>
      <c r="F6234" s="1">
        <v>45260</v>
      </c>
      <c r="G6234">
        <v>10</v>
      </c>
      <c r="H6234" s="1">
        <v>45270</v>
      </c>
      <c r="I6234">
        <v>10</v>
      </c>
      <c r="J6234" t="s">
        <v>16</v>
      </c>
      <c r="K6234" t="s">
        <v>17</v>
      </c>
      <c r="L6234" t="s">
        <v>26</v>
      </c>
      <c r="M6234">
        <v>179980</v>
      </c>
      <c r="N6234" t="str">
        <f>TEXT(tblorders[[#This Row],[order_date]], "mmm-yyyy")</f>
        <v>Nov-2023</v>
      </c>
      <c r="O6234">
        <f>tblorders[[#This Row],[actual_delivery_days]] -tblorders[[#This Row],[expected_delivery_days]]</f>
        <v>0</v>
      </c>
    </row>
    <row r="6235" spans="1:15" x14ac:dyDescent="0.2">
      <c r="A6235" t="s">
        <v>8178</v>
      </c>
      <c r="B6235" t="s">
        <v>636</v>
      </c>
      <c r="C6235" t="s">
        <v>55</v>
      </c>
      <c r="D6235">
        <v>1</v>
      </c>
      <c r="E6235" s="1">
        <v>45793</v>
      </c>
      <c r="F6235" s="1">
        <v>45797</v>
      </c>
      <c r="G6235">
        <v>5</v>
      </c>
      <c r="H6235" s="1">
        <v>45802</v>
      </c>
      <c r="I6235">
        <v>5</v>
      </c>
      <c r="J6235" t="s">
        <v>16</v>
      </c>
      <c r="K6235" t="s">
        <v>41</v>
      </c>
      <c r="L6235" t="s">
        <v>26</v>
      </c>
      <c r="M6235">
        <v>99990</v>
      </c>
      <c r="N6235" t="str">
        <f>TEXT(tblorders[[#This Row],[order_date]], "mmm-yyyy")</f>
        <v>May-2025</v>
      </c>
      <c r="O6235">
        <f>tblorders[[#This Row],[actual_delivery_days]] -tblorders[[#This Row],[expected_delivery_days]]</f>
        <v>0</v>
      </c>
    </row>
    <row r="6236" spans="1:15" x14ac:dyDescent="0.2">
      <c r="A6236" t="s">
        <v>8179</v>
      </c>
      <c r="B6236" t="s">
        <v>1209</v>
      </c>
      <c r="C6236" t="s">
        <v>44</v>
      </c>
      <c r="D6236">
        <v>2</v>
      </c>
      <c r="E6236" s="1">
        <v>45297</v>
      </c>
      <c r="F6236" s="1">
        <v>45298</v>
      </c>
      <c r="G6236">
        <v>7</v>
      </c>
      <c r="H6236" s="1">
        <v>45308</v>
      </c>
      <c r="I6236">
        <v>10</v>
      </c>
      <c r="J6236" t="s">
        <v>16</v>
      </c>
      <c r="K6236" t="s">
        <v>17</v>
      </c>
      <c r="L6236" t="s">
        <v>33</v>
      </c>
      <c r="M6236">
        <v>101980</v>
      </c>
      <c r="N6236" t="str">
        <f>TEXT(tblorders[[#This Row],[order_date]], "mmm-yyyy")</f>
        <v>Jan-2024</v>
      </c>
      <c r="O6236">
        <f>tblorders[[#This Row],[actual_delivery_days]] -tblorders[[#This Row],[expected_delivery_days]]</f>
        <v>3</v>
      </c>
    </row>
    <row r="6237" spans="1:15" x14ac:dyDescent="0.2">
      <c r="A6237" t="s">
        <v>8180</v>
      </c>
      <c r="B6237" t="s">
        <v>3401</v>
      </c>
      <c r="C6237" t="s">
        <v>32</v>
      </c>
      <c r="D6237">
        <v>1</v>
      </c>
      <c r="E6237" s="1">
        <v>45773</v>
      </c>
      <c r="F6237" s="1">
        <v>45777</v>
      </c>
      <c r="G6237">
        <v>10</v>
      </c>
      <c r="H6237" s="1">
        <v>45789</v>
      </c>
      <c r="I6237">
        <v>12</v>
      </c>
      <c r="J6237" t="s">
        <v>16</v>
      </c>
      <c r="K6237" t="s">
        <v>41</v>
      </c>
      <c r="L6237" t="s">
        <v>33</v>
      </c>
      <c r="M6237">
        <v>45000</v>
      </c>
      <c r="N6237" t="str">
        <f>TEXT(tblorders[[#This Row],[order_date]], "mmm-yyyy")</f>
        <v>Apr-2025</v>
      </c>
      <c r="O6237">
        <f>tblorders[[#This Row],[actual_delivery_days]] -tblorders[[#This Row],[expected_delivery_days]]</f>
        <v>2</v>
      </c>
    </row>
    <row r="6238" spans="1:15" x14ac:dyDescent="0.2">
      <c r="A6238" t="s">
        <v>8181</v>
      </c>
      <c r="B6238" t="s">
        <v>214</v>
      </c>
      <c r="C6238" t="s">
        <v>21</v>
      </c>
      <c r="D6238">
        <v>1</v>
      </c>
      <c r="E6238" s="1">
        <v>45806</v>
      </c>
      <c r="F6238" s="1">
        <v>45807</v>
      </c>
      <c r="G6238">
        <v>10</v>
      </c>
      <c r="H6238" s="1">
        <v>45817</v>
      </c>
      <c r="I6238">
        <v>10</v>
      </c>
      <c r="J6238" t="s">
        <v>16</v>
      </c>
      <c r="K6238" t="s">
        <v>41</v>
      </c>
      <c r="L6238" t="s">
        <v>26</v>
      </c>
      <c r="M6238">
        <v>89990</v>
      </c>
      <c r="N6238" t="str">
        <f>TEXT(tblorders[[#This Row],[order_date]], "mmm-yyyy")</f>
        <v>May-2025</v>
      </c>
      <c r="O6238">
        <f>tblorders[[#This Row],[actual_delivery_days]] -tblorders[[#This Row],[expected_delivery_days]]</f>
        <v>0</v>
      </c>
    </row>
    <row r="6239" spans="1:15" x14ac:dyDescent="0.2">
      <c r="A6239" t="s">
        <v>8182</v>
      </c>
      <c r="B6239" t="s">
        <v>3096</v>
      </c>
      <c r="C6239" t="s">
        <v>21</v>
      </c>
      <c r="D6239">
        <v>1</v>
      </c>
      <c r="E6239" s="1">
        <v>45384</v>
      </c>
      <c r="F6239" s="1">
        <v>45387</v>
      </c>
      <c r="G6239">
        <v>7</v>
      </c>
      <c r="H6239" s="1">
        <v>45399</v>
      </c>
      <c r="I6239">
        <v>12</v>
      </c>
      <c r="J6239" t="s">
        <v>40</v>
      </c>
      <c r="K6239" t="s">
        <v>17</v>
      </c>
      <c r="L6239" t="s">
        <v>33</v>
      </c>
      <c r="M6239">
        <v>89990</v>
      </c>
      <c r="N6239" t="str">
        <f>TEXT(tblorders[[#This Row],[order_date]], "mmm-yyyy")</f>
        <v>Apr-2024</v>
      </c>
      <c r="O6239">
        <f>tblorders[[#This Row],[actual_delivery_days]] -tblorders[[#This Row],[expected_delivery_days]]</f>
        <v>5</v>
      </c>
    </row>
    <row r="6240" spans="1:15" x14ac:dyDescent="0.2">
      <c r="A6240" t="s">
        <v>8183</v>
      </c>
      <c r="B6240" t="s">
        <v>6401</v>
      </c>
      <c r="C6240" t="s">
        <v>21</v>
      </c>
      <c r="D6240">
        <v>1</v>
      </c>
      <c r="E6240" s="1">
        <v>44429</v>
      </c>
      <c r="F6240" s="1">
        <v>44430</v>
      </c>
      <c r="G6240">
        <v>7</v>
      </c>
      <c r="H6240" s="1">
        <v>44438</v>
      </c>
      <c r="I6240">
        <v>8</v>
      </c>
      <c r="J6240" t="s">
        <v>16</v>
      </c>
      <c r="K6240" t="s">
        <v>41</v>
      </c>
      <c r="L6240" t="s">
        <v>58</v>
      </c>
      <c r="M6240">
        <v>89990</v>
      </c>
      <c r="N6240" t="str">
        <f>TEXT(tblorders[[#This Row],[order_date]], "mmm-yyyy")</f>
        <v>Aug-2021</v>
      </c>
      <c r="O6240">
        <f>tblorders[[#This Row],[actual_delivery_days]] -tblorders[[#This Row],[expected_delivery_days]]</f>
        <v>1</v>
      </c>
    </row>
    <row r="6241" spans="1:15" x14ac:dyDescent="0.2">
      <c r="A6241" t="s">
        <v>8184</v>
      </c>
      <c r="B6241" t="s">
        <v>1281</v>
      </c>
      <c r="C6241" t="s">
        <v>29</v>
      </c>
      <c r="D6241">
        <v>1</v>
      </c>
      <c r="E6241" s="1">
        <v>45658</v>
      </c>
      <c r="F6241" s="1">
        <v>45660</v>
      </c>
      <c r="G6241">
        <v>10</v>
      </c>
      <c r="H6241" s="1">
        <v>45670</v>
      </c>
      <c r="I6241">
        <v>10</v>
      </c>
      <c r="J6241" t="s">
        <v>16</v>
      </c>
      <c r="K6241" t="s">
        <v>41</v>
      </c>
      <c r="L6241" t="s">
        <v>33</v>
      </c>
      <c r="M6241">
        <v>11000</v>
      </c>
      <c r="N6241" t="str">
        <f>TEXT(tblorders[[#This Row],[order_date]], "mmm-yyyy")</f>
        <v>Jan-2025</v>
      </c>
      <c r="O6241">
        <f>tblorders[[#This Row],[actual_delivery_days]] -tblorders[[#This Row],[expected_delivery_days]]</f>
        <v>0</v>
      </c>
    </row>
    <row r="6242" spans="1:15" x14ac:dyDescent="0.2">
      <c r="A6242" t="s">
        <v>8185</v>
      </c>
      <c r="B6242" t="s">
        <v>697</v>
      </c>
      <c r="C6242" t="s">
        <v>21</v>
      </c>
      <c r="D6242">
        <v>1</v>
      </c>
      <c r="E6242" s="1">
        <v>44906</v>
      </c>
      <c r="F6242" s="1">
        <v>44907</v>
      </c>
      <c r="G6242">
        <v>5</v>
      </c>
      <c r="H6242" s="1">
        <v>44912</v>
      </c>
      <c r="I6242">
        <v>5</v>
      </c>
      <c r="J6242" t="s">
        <v>16</v>
      </c>
      <c r="K6242" t="s">
        <v>25</v>
      </c>
      <c r="L6242" t="s">
        <v>18</v>
      </c>
      <c r="M6242">
        <v>89990</v>
      </c>
      <c r="N6242" t="str">
        <f>TEXT(tblorders[[#This Row],[order_date]], "mmm-yyyy")</f>
        <v>Dec-2022</v>
      </c>
      <c r="O6242">
        <f>tblorders[[#This Row],[actual_delivery_days]] -tblorders[[#This Row],[expected_delivery_days]]</f>
        <v>0</v>
      </c>
    </row>
    <row r="6243" spans="1:15" x14ac:dyDescent="0.2">
      <c r="A6243" t="s">
        <v>8186</v>
      </c>
      <c r="B6243" t="s">
        <v>1273</v>
      </c>
      <c r="C6243" t="s">
        <v>44</v>
      </c>
      <c r="D6243">
        <v>1</v>
      </c>
      <c r="E6243" s="1">
        <v>45624</v>
      </c>
      <c r="F6243" s="1">
        <v>45625</v>
      </c>
      <c r="G6243">
        <v>7</v>
      </c>
      <c r="H6243" s="1">
        <v>45632</v>
      </c>
      <c r="I6243">
        <v>7</v>
      </c>
      <c r="J6243" t="s">
        <v>16</v>
      </c>
      <c r="K6243" t="s">
        <v>17</v>
      </c>
      <c r="L6243" t="s">
        <v>33</v>
      </c>
      <c r="M6243">
        <v>50990</v>
      </c>
      <c r="N6243" t="str">
        <f>TEXT(tblorders[[#This Row],[order_date]], "mmm-yyyy")</f>
        <v>Nov-2024</v>
      </c>
      <c r="O6243">
        <f>tblorders[[#This Row],[actual_delivery_days]] -tblorders[[#This Row],[expected_delivery_days]]</f>
        <v>0</v>
      </c>
    </row>
    <row r="6244" spans="1:15" x14ac:dyDescent="0.2">
      <c r="A6244" t="s">
        <v>8187</v>
      </c>
      <c r="B6244" t="s">
        <v>4413</v>
      </c>
      <c r="C6244" t="s">
        <v>55</v>
      </c>
      <c r="D6244">
        <v>1</v>
      </c>
      <c r="E6244" s="1">
        <v>45781</v>
      </c>
      <c r="F6244" s="1">
        <v>45782</v>
      </c>
      <c r="G6244">
        <v>5</v>
      </c>
      <c r="H6244" s="1">
        <v>45787</v>
      </c>
      <c r="I6244">
        <v>5</v>
      </c>
      <c r="J6244" t="s">
        <v>16</v>
      </c>
      <c r="K6244" t="s">
        <v>41</v>
      </c>
      <c r="L6244" t="s">
        <v>18</v>
      </c>
      <c r="M6244">
        <v>99990</v>
      </c>
      <c r="N6244" t="str">
        <f>TEXT(tblorders[[#This Row],[order_date]], "mmm-yyyy")</f>
        <v>May-2025</v>
      </c>
      <c r="O6244">
        <f>tblorders[[#This Row],[actual_delivery_days]] -tblorders[[#This Row],[expected_delivery_days]]</f>
        <v>0</v>
      </c>
    </row>
    <row r="6245" spans="1:15" x14ac:dyDescent="0.2">
      <c r="A6245" t="s">
        <v>8188</v>
      </c>
      <c r="B6245" t="s">
        <v>3963</v>
      </c>
      <c r="C6245" t="s">
        <v>32</v>
      </c>
      <c r="D6245">
        <v>1</v>
      </c>
      <c r="E6245" s="1">
        <v>44982</v>
      </c>
      <c r="F6245" s="1">
        <v>44983</v>
      </c>
      <c r="G6245">
        <v>7</v>
      </c>
      <c r="H6245" s="1">
        <v>44990</v>
      </c>
      <c r="I6245">
        <v>7</v>
      </c>
      <c r="J6245" t="s">
        <v>16</v>
      </c>
      <c r="K6245" t="s">
        <v>25</v>
      </c>
      <c r="L6245" t="s">
        <v>26</v>
      </c>
      <c r="M6245">
        <v>45000</v>
      </c>
      <c r="N6245" t="str">
        <f>TEXT(tblorders[[#This Row],[order_date]], "mmm-yyyy")</f>
        <v>Feb-2023</v>
      </c>
      <c r="O6245">
        <f>tblorders[[#This Row],[actual_delivery_days]] -tblorders[[#This Row],[expected_delivery_days]]</f>
        <v>0</v>
      </c>
    </row>
    <row r="6246" spans="1:15" x14ac:dyDescent="0.2">
      <c r="A6246" t="s">
        <v>8189</v>
      </c>
      <c r="B6246" t="s">
        <v>5504</v>
      </c>
      <c r="C6246" t="s">
        <v>29</v>
      </c>
      <c r="D6246">
        <v>1</v>
      </c>
      <c r="E6246" s="1">
        <v>44807</v>
      </c>
      <c r="F6246" s="1">
        <v>44810</v>
      </c>
      <c r="G6246">
        <v>7</v>
      </c>
      <c r="H6246" s="1">
        <v>44815</v>
      </c>
      <c r="I6246">
        <v>5</v>
      </c>
      <c r="J6246" t="s">
        <v>16</v>
      </c>
      <c r="K6246" t="s">
        <v>25</v>
      </c>
      <c r="L6246" t="s">
        <v>33</v>
      </c>
      <c r="M6246">
        <v>11000</v>
      </c>
      <c r="N6246" t="str">
        <f>TEXT(tblorders[[#This Row],[order_date]], "mmm-yyyy")</f>
        <v>Sep-2022</v>
      </c>
      <c r="O6246">
        <f>tblorders[[#This Row],[actual_delivery_days]] -tblorders[[#This Row],[expected_delivery_days]]</f>
        <v>-2</v>
      </c>
    </row>
    <row r="6247" spans="1:15" x14ac:dyDescent="0.2">
      <c r="A6247" t="s">
        <v>8190</v>
      </c>
      <c r="B6247" t="s">
        <v>2095</v>
      </c>
      <c r="C6247" t="s">
        <v>29</v>
      </c>
      <c r="D6247">
        <v>1</v>
      </c>
      <c r="E6247" s="1">
        <v>45529</v>
      </c>
      <c r="F6247" s="1">
        <v>45530</v>
      </c>
      <c r="G6247">
        <v>7</v>
      </c>
      <c r="H6247" s="1">
        <v>45540</v>
      </c>
      <c r="I6247">
        <v>10</v>
      </c>
      <c r="J6247" t="s">
        <v>16</v>
      </c>
      <c r="K6247" t="s">
        <v>25</v>
      </c>
      <c r="L6247" t="s">
        <v>33</v>
      </c>
      <c r="M6247">
        <v>11000</v>
      </c>
      <c r="N6247" t="str">
        <f>TEXT(tblorders[[#This Row],[order_date]], "mmm-yyyy")</f>
        <v>Aug-2024</v>
      </c>
      <c r="O6247">
        <f>tblorders[[#This Row],[actual_delivery_days]] -tblorders[[#This Row],[expected_delivery_days]]</f>
        <v>3</v>
      </c>
    </row>
    <row r="6248" spans="1:15" x14ac:dyDescent="0.2">
      <c r="A6248" t="s">
        <v>8191</v>
      </c>
      <c r="B6248" t="s">
        <v>4888</v>
      </c>
      <c r="C6248" t="s">
        <v>44</v>
      </c>
      <c r="D6248">
        <v>1</v>
      </c>
      <c r="E6248" s="1">
        <v>45636</v>
      </c>
      <c r="F6248" s="1">
        <v>45638</v>
      </c>
      <c r="G6248">
        <v>5</v>
      </c>
      <c r="H6248" s="1">
        <v>45644</v>
      </c>
      <c r="I6248">
        <v>6</v>
      </c>
      <c r="J6248" t="s">
        <v>16</v>
      </c>
      <c r="K6248" t="s">
        <v>17</v>
      </c>
      <c r="L6248" t="s">
        <v>58</v>
      </c>
      <c r="M6248">
        <v>50990</v>
      </c>
      <c r="N6248" t="str">
        <f>TEXT(tblorders[[#This Row],[order_date]], "mmm-yyyy")</f>
        <v>Dec-2024</v>
      </c>
      <c r="O6248">
        <f>tblorders[[#This Row],[actual_delivery_days]] -tblorders[[#This Row],[expected_delivery_days]]</f>
        <v>1</v>
      </c>
    </row>
    <row r="6249" spans="1:15" x14ac:dyDescent="0.2">
      <c r="A6249" t="s">
        <v>8192</v>
      </c>
      <c r="B6249" t="s">
        <v>4404</v>
      </c>
      <c r="C6249" t="s">
        <v>21</v>
      </c>
      <c r="D6249">
        <v>1</v>
      </c>
      <c r="E6249" s="1">
        <v>45208</v>
      </c>
      <c r="F6249" s="1">
        <v>45212</v>
      </c>
      <c r="G6249">
        <v>7</v>
      </c>
      <c r="H6249" s="1">
        <v>45219</v>
      </c>
      <c r="I6249">
        <v>7</v>
      </c>
      <c r="J6249" t="s">
        <v>16</v>
      </c>
      <c r="K6249" t="s">
        <v>41</v>
      </c>
      <c r="L6249" t="s">
        <v>33</v>
      </c>
      <c r="M6249">
        <v>89990</v>
      </c>
      <c r="N6249" t="str">
        <f>TEXT(tblorders[[#This Row],[order_date]], "mmm-yyyy")</f>
        <v>Oct-2023</v>
      </c>
      <c r="O6249">
        <f>tblorders[[#This Row],[actual_delivery_days]] -tblorders[[#This Row],[expected_delivery_days]]</f>
        <v>0</v>
      </c>
    </row>
    <row r="6250" spans="1:15" x14ac:dyDescent="0.2">
      <c r="A6250" t="s">
        <v>8193</v>
      </c>
      <c r="B6250" t="s">
        <v>182</v>
      </c>
      <c r="C6250" t="s">
        <v>55</v>
      </c>
      <c r="D6250">
        <v>1</v>
      </c>
      <c r="E6250" s="1">
        <v>45388</v>
      </c>
      <c r="F6250" s="1">
        <v>45393</v>
      </c>
      <c r="G6250">
        <v>10</v>
      </c>
      <c r="H6250" s="1">
        <v>45406</v>
      </c>
      <c r="I6250">
        <v>13</v>
      </c>
      <c r="J6250" t="s">
        <v>16</v>
      </c>
      <c r="K6250" t="s">
        <v>25</v>
      </c>
      <c r="L6250" t="s">
        <v>26</v>
      </c>
      <c r="M6250">
        <v>99990</v>
      </c>
      <c r="N6250" t="str">
        <f>TEXT(tblorders[[#This Row],[order_date]], "mmm-yyyy")</f>
        <v>Apr-2024</v>
      </c>
      <c r="O6250">
        <f>tblorders[[#This Row],[actual_delivery_days]] -tblorders[[#This Row],[expected_delivery_days]]</f>
        <v>3</v>
      </c>
    </row>
    <row r="6251" spans="1:15" x14ac:dyDescent="0.2">
      <c r="A6251" t="s">
        <v>8194</v>
      </c>
      <c r="B6251" t="s">
        <v>2704</v>
      </c>
      <c r="C6251" t="s">
        <v>21</v>
      </c>
      <c r="D6251">
        <v>1</v>
      </c>
      <c r="E6251" s="1">
        <v>45599</v>
      </c>
      <c r="F6251" s="1">
        <v>45603</v>
      </c>
      <c r="G6251">
        <v>5</v>
      </c>
      <c r="H6251" s="1">
        <v>45608</v>
      </c>
      <c r="I6251">
        <v>5</v>
      </c>
      <c r="J6251" t="s">
        <v>16</v>
      </c>
      <c r="K6251" t="s">
        <v>41</v>
      </c>
      <c r="L6251" t="s">
        <v>33</v>
      </c>
      <c r="M6251">
        <v>89990</v>
      </c>
      <c r="N6251" t="str">
        <f>TEXT(tblorders[[#This Row],[order_date]], "mmm-yyyy")</f>
        <v>Nov-2024</v>
      </c>
      <c r="O6251">
        <f>tblorders[[#This Row],[actual_delivery_days]] -tblorders[[#This Row],[expected_delivery_days]]</f>
        <v>0</v>
      </c>
    </row>
    <row r="6252" spans="1:15" x14ac:dyDescent="0.2">
      <c r="A6252" t="s">
        <v>8195</v>
      </c>
      <c r="B6252" t="s">
        <v>6136</v>
      </c>
      <c r="C6252" t="s">
        <v>15</v>
      </c>
      <c r="D6252">
        <v>1</v>
      </c>
      <c r="E6252" s="1">
        <v>45276</v>
      </c>
      <c r="F6252" s="1">
        <v>45281</v>
      </c>
      <c r="G6252">
        <v>5</v>
      </c>
      <c r="H6252" s="1">
        <v>45289</v>
      </c>
      <c r="I6252">
        <v>8</v>
      </c>
      <c r="J6252" t="s">
        <v>16</v>
      </c>
      <c r="K6252" t="s">
        <v>17</v>
      </c>
      <c r="L6252" t="s">
        <v>58</v>
      </c>
      <c r="M6252">
        <v>55990</v>
      </c>
      <c r="N6252" t="str">
        <f>TEXT(tblorders[[#This Row],[order_date]], "mmm-yyyy")</f>
        <v>Dec-2023</v>
      </c>
      <c r="O6252">
        <f>tblorders[[#This Row],[actual_delivery_days]] -tblorders[[#This Row],[expected_delivery_days]]</f>
        <v>3</v>
      </c>
    </row>
    <row r="6253" spans="1:15" x14ac:dyDescent="0.2">
      <c r="A6253" t="s">
        <v>8196</v>
      </c>
      <c r="B6253" t="s">
        <v>2286</v>
      </c>
      <c r="C6253" t="s">
        <v>21</v>
      </c>
      <c r="D6253">
        <v>1</v>
      </c>
      <c r="E6253" s="1">
        <v>45804</v>
      </c>
      <c r="F6253" s="1">
        <v>45806</v>
      </c>
      <c r="G6253">
        <v>7</v>
      </c>
      <c r="H6253" s="1">
        <v>45813</v>
      </c>
      <c r="I6253">
        <v>7</v>
      </c>
      <c r="J6253" t="s">
        <v>16</v>
      </c>
      <c r="K6253" t="s">
        <v>41</v>
      </c>
      <c r="L6253" t="s">
        <v>22</v>
      </c>
      <c r="M6253">
        <v>89990</v>
      </c>
      <c r="N6253" t="str">
        <f>TEXT(tblorders[[#This Row],[order_date]], "mmm-yyyy")</f>
        <v>May-2025</v>
      </c>
      <c r="O6253">
        <f>tblorders[[#This Row],[actual_delivery_days]] -tblorders[[#This Row],[expected_delivery_days]]</f>
        <v>0</v>
      </c>
    </row>
    <row r="6254" spans="1:15" x14ac:dyDescent="0.2">
      <c r="A6254" t="s">
        <v>8197</v>
      </c>
      <c r="B6254" t="s">
        <v>1480</v>
      </c>
      <c r="C6254" t="s">
        <v>15</v>
      </c>
      <c r="D6254">
        <v>1</v>
      </c>
      <c r="E6254" s="1">
        <v>45610</v>
      </c>
      <c r="F6254" s="1">
        <v>45615</v>
      </c>
      <c r="G6254">
        <v>10</v>
      </c>
      <c r="H6254" s="1">
        <v>45626</v>
      </c>
      <c r="I6254">
        <v>11</v>
      </c>
      <c r="J6254" t="s">
        <v>16</v>
      </c>
      <c r="K6254" t="s">
        <v>17</v>
      </c>
      <c r="L6254" t="s">
        <v>22</v>
      </c>
      <c r="M6254">
        <v>55990</v>
      </c>
      <c r="N6254" t="str">
        <f>TEXT(tblorders[[#This Row],[order_date]], "mmm-yyyy")</f>
        <v>Nov-2024</v>
      </c>
      <c r="O6254">
        <f>tblorders[[#This Row],[actual_delivery_days]] -tblorders[[#This Row],[expected_delivery_days]]</f>
        <v>1</v>
      </c>
    </row>
    <row r="6255" spans="1:15" x14ac:dyDescent="0.2">
      <c r="A6255" t="s">
        <v>8198</v>
      </c>
      <c r="B6255" t="s">
        <v>37</v>
      </c>
      <c r="C6255" t="s">
        <v>29</v>
      </c>
      <c r="D6255">
        <v>1</v>
      </c>
      <c r="E6255" s="1">
        <v>44732</v>
      </c>
      <c r="F6255" s="1">
        <v>44733</v>
      </c>
      <c r="G6255">
        <v>7</v>
      </c>
      <c r="H6255" s="1">
        <v>44741</v>
      </c>
      <c r="I6255">
        <v>8</v>
      </c>
      <c r="J6255" t="s">
        <v>16</v>
      </c>
      <c r="K6255" t="s">
        <v>17</v>
      </c>
      <c r="L6255" t="s">
        <v>58</v>
      </c>
      <c r="M6255">
        <v>11000</v>
      </c>
      <c r="N6255" t="str">
        <f>TEXT(tblorders[[#This Row],[order_date]], "mmm-yyyy")</f>
        <v>Jun-2022</v>
      </c>
      <c r="O6255">
        <f>tblorders[[#This Row],[actual_delivery_days]] -tblorders[[#This Row],[expected_delivery_days]]</f>
        <v>1</v>
      </c>
    </row>
    <row r="6256" spans="1:15" x14ac:dyDescent="0.2">
      <c r="A6256" t="s">
        <v>8199</v>
      </c>
      <c r="B6256" t="s">
        <v>3057</v>
      </c>
      <c r="C6256" t="s">
        <v>15</v>
      </c>
      <c r="D6256">
        <v>1</v>
      </c>
      <c r="E6256" s="1">
        <v>45795</v>
      </c>
      <c r="F6256" s="1">
        <v>45798</v>
      </c>
      <c r="G6256">
        <v>10</v>
      </c>
      <c r="H6256" s="1">
        <v>45809</v>
      </c>
      <c r="I6256">
        <v>11</v>
      </c>
      <c r="J6256" t="s">
        <v>16</v>
      </c>
      <c r="K6256" t="s">
        <v>17</v>
      </c>
      <c r="L6256" t="s">
        <v>58</v>
      </c>
      <c r="M6256">
        <v>55990</v>
      </c>
      <c r="N6256" t="str">
        <f>TEXT(tblorders[[#This Row],[order_date]], "mmm-yyyy")</f>
        <v>May-2025</v>
      </c>
      <c r="O6256">
        <f>tblorders[[#This Row],[actual_delivery_days]] -tblorders[[#This Row],[expected_delivery_days]]</f>
        <v>1</v>
      </c>
    </row>
    <row r="6257" spans="1:15" x14ac:dyDescent="0.2">
      <c r="A6257" t="s">
        <v>8200</v>
      </c>
      <c r="B6257" t="s">
        <v>422</v>
      </c>
      <c r="C6257" t="s">
        <v>15</v>
      </c>
      <c r="D6257">
        <v>2</v>
      </c>
      <c r="E6257" s="1">
        <v>45743</v>
      </c>
      <c r="F6257" s="1">
        <v>45747</v>
      </c>
      <c r="G6257">
        <v>7</v>
      </c>
      <c r="H6257" s="1">
        <v>45755</v>
      </c>
      <c r="I6257">
        <v>8</v>
      </c>
      <c r="J6257" t="s">
        <v>16</v>
      </c>
      <c r="K6257" t="s">
        <v>17</v>
      </c>
      <c r="L6257" t="s">
        <v>18</v>
      </c>
      <c r="M6257">
        <v>111980</v>
      </c>
      <c r="N6257" t="str">
        <f>TEXT(tblorders[[#This Row],[order_date]], "mmm-yyyy")</f>
        <v>Mar-2025</v>
      </c>
      <c r="O6257">
        <f>tblorders[[#This Row],[actual_delivery_days]] -tblorders[[#This Row],[expected_delivery_days]]</f>
        <v>1</v>
      </c>
    </row>
    <row r="6258" spans="1:15" x14ac:dyDescent="0.2">
      <c r="A6258" t="s">
        <v>8201</v>
      </c>
      <c r="B6258" t="s">
        <v>3901</v>
      </c>
      <c r="C6258" t="s">
        <v>32</v>
      </c>
      <c r="D6258">
        <v>2</v>
      </c>
      <c r="E6258" s="1">
        <v>45098</v>
      </c>
      <c r="F6258" s="1">
        <v>45099</v>
      </c>
      <c r="G6258">
        <v>5</v>
      </c>
      <c r="H6258" s="1">
        <v>45105</v>
      </c>
      <c r="I6258">
        <v>6</v>
      </c>
      <c r="J6258" t="s">
        <v>16</v>
      </c>
      <c r="K6258" t="s">
        <v>41</v>
      </c>
      <c r="L6258" t="s">
        <v>58</v>
      </c>
      <c r="M6258">
        <v>90000</v>
      </c>
      <c r="N6258" t="str">
        <f>TEXT(tblorders[[#This Row],[order_date]], "mmm-yyyy")</f>
        <v>Jun-2023</v>
      </c>
      <c r="O6258">
        <f>tblorders[[#This Row],[actual_delivery_days]] -tblorders[[#This Row],[expected_delivery_days]]</f>
        <v>1</v>
      </c>
    </row>
    <row r="6259" spans="1:15" x14ac:dyDescent="0.2">
      <c r="A6259" t="s">
        <v>8202</v>
      </c>
      <c r="B6259" t="s">
        <v>4449</v>
      </c>
      <c r="C6259" t="s">
        <v>29</v>
      </c>
      <c r="D6259">
        <v>1</v>
      </c>
      <c r="E6259" s="1">
        <v>45673</v>
      </c>
      <c r="F6259" s="1">
        <v>45674</v>
      </c>
      <c r="G6259">
        <v>5</v>
      </c>
      <c r="H6259" s="1">
        <v>45679</v>
      </c>
      <c r="I6259">
        <v>5</v>
      </c>
      <c r="J6259" t="s">
        <v>16</v>
      </c>
      <c r="K6259" t="s">
        <v>25</v>
      </c>
      <c r="L6259" t="s">
        <v>58</v>
      </c>
      <c r="M6259">
        <v>11000</v>
      </c>
      <c r="N6259" t="str">
        <f>TEXT(tblorders[[#This Row],[order_date]], "mmm-yyyy")</f>
        <v>Jan-2025</v>
      </c>
      <c r="O6259">
        <f>tblorders[[#This Row],[actual_delivery_days]] -tblorders[[#This Row],[expected_delivery_days]]</f>
        <v>0</v>
      </c>
    </row>
    <row r="6260" spans="1:15" x14ac:dyDescent="0.2">
      <c r="A6260" t="s">
        <v>8203</v>
      </c>
      <c r="B6260" t="s">
        <v>3224</v>
      </c>
      <c r="C6260" t="s">
        <v>44</v>
      </c>
      <c r="D6260">
        <v>2</v>
      </c>
      <c r="E6260" s="1">
        <v>45582</v>
      </c>
      <c r="F6260" s="1">
        <v>45586</v>
      </c>
      <c r="G6260">
        <v>10</v>
      </c>
      <c r="H6260" s="1">
        <v>45601</v>
      </c>
      <c r="I6260">
        <v>15</v>
      </c>
      <c r="J6260" t="s">
        <v>61</v>
      </c>
      <c r="K6260" t="s">
        <v>25</v>
      </c>
      <c r="L6260" t="s">
        <v>18</v>
      </c>
      <c r="M6260">
        <v>101980</v>
      </c>
      <c r="N6260" t="str">
        <f>TEXT(tblorders[[#This Row],[order_date]], "mmm-yyyy")</f>
        <v>Oct-2024</v>
      </c>
      <c r="O6260">
        <f>tblorders[[#This Row],[actual_delivery_days]] -tblorders[[#This Row],[expected_delivery_days]]</f>
        <v>5</v>
      </c>
    </row>
    <row r="6261" spans="1:15" x14ac:dyDescent="0.2">
      <c r="A6261" t="s">
        <v>8204</v>
      </c>
      <c r="B6261" t="s">
        <v>8205</v>
      </c>
      <c r="C6261" t="s">
        <v>55</v>
      </c>
      <c r="D6261">
        <v>1</v>
      </c>
      <c r="E6261" s="1">
        <v>45397</v>
      </c>
      <c r="F6261" s="1">
        <v>45401</v>
      </c>
      <c r="G6261">
        <v>10</v>
      </c>
      <c r="H6261" s="1">
        <v>45412</v>
      </c>
      <c r="I6261">
        <v>11</v>
      </c>
      <c r="J6261" t="s">
        <v>16</v>
      </c>
      <c r="K6261" t="s">
        <v>41</v>
      </c>
      <c r="L6261" t="s">
        <v>18</v>
      </c>
      <c r="M6261">
        <v>99990</v>
      </c>
      <c r="N6261" t="str">
        <f>TEXT(tblorders[[#This Row],[order_date]], "mmm-yyyy")</f>
        <v>Apr-2024</v>
      </c>
      <c r="O6261">
        <f>tblorders[[#This Row],[actual_delivery_days]] -tblorders[[#This Row],[expected_delivery_days]]</f>
        <v>1</v>
      </c>
    </row>
    <row r="6262" spans="1:15" x14ac:dyDescent="0.2">
      <c r="A6262" t="s">
        <v>8206</v>
      </c>
      <c r="B6262" t="s">
        <v>4422</v>
      </c>
      <c r="C6262" t="s">
        <v>44</v>
      </c>
      <c r="D6262">
        <v>1</v>
      </c>
      <c r="E6262" s="1">
        <v>45668</v>
      </c>
      <c r="F6262" s="1">
        <v>45669</v>
      </c>
      <c r="G6262">
        <v>7</v>
      </c>
      <c r="H6262" s="1">
        <v>45676</v>
      </c>
      <c r="I6262">
        <v>7</v>
      </c>
      <c r="J6262" t="s">
        <v>16</v>
      </c>
      <c r="K6262" t="s">
        <v>41</v>
      </c>
      <c r="L6262" t="s">
        <v>26</v>
      </c>
      <c r="M6262">
        <v>50990</v>
      </c>
      <c r="N6262" t="str">
        <f>TEXT(tblorders[[#This Row],[order_date]], "mmm-yyyy")</f>
        <v>Jan-2025</v>
      </c>
      <c r="O6262">
        <f>tblorders[[#This Row],[actual_delivery_days]] -tblorders[[#This Row],[expected_delivery_days]]</f>
        <v>0</v>
      </c>
    </row>
    <row r="6263" spans="1:15" x14ac:dyDescent="0.2">
      <c r="A6263" t="s">
        <v>8207</v>
      </c>
      <c r="B6263" t="s">
        <v>6261</v>
      </c>
      <c r="C6263" t="s">
        <v>55</v>
      </c>
      <c r="D6263">
        <v>1</v>
      </c>
      <c r="E6263" s="1">
        <v>45746</v>
      </c>
      <c r="F6263" s="1">
        <v>45749</v>
      </c>
      <c r="G6263">
        <v>5</v>
      </c>
      <c r="H6263" s="1">
        <v>45754</v>
      </c>
      <c r="I6263">
        <v>5</v>
      </c>
      <c r="J6263" t="s">
        <v>16</v>
      </c>
      <c r="K6263" t="s">
        <v>25</v>
      </c>
      <c r="L6263" t="s">
        <v>33</v>
      </c>
      <c r="M6263">
        <v>99990</v>
      </c>
      <c r="N6263" t="str">
        <f>TEXT(tblorders[[#This Row],[order_date]], "mmm-yyyy")</f>
        <v>Mar-2025</v>
      </c>
      <c r="O6263">
        <f>tblorders[[#This Row],[actual_delivery_days]] -tblorders[[#This Row],[expected_delivery_days]]</f>
        <v>0</v>
      </c>
    </row>
    <row r="6264" spans="1:15" x14ac:dyDescent="0.2">
      <c r="A6264" t="s">
        <v>8208</v>
      </c>
      <c r="B6264" t="s">
        <v>1632</v>
      </c>
      <c r="C6264" t="s">
        <v>55</v>
      </c>
      <c r="D6264">
        <v>2</v>
      </c>
      <c r="E6264" s="1">
        <v>45209</v>
      </c>
      <c r="F6264" s="1">
        <v>45210</v>
      </c>
      <c r="G6264">
        <v>7</v>
      </c>
      <c r="H6264" s="1">
        <v>45216</v>
      </c>
      <c r="I6264">
        <v>6</v>
      </c>
      <c r="J6264" t="s">
        <v>16</v>
      </c>
      <c r="K6264" t="s">
        <v>41</v>
      </c>
      <c r="L6264" t="s">
        <v>26</v>
      </c>
      <c r="M6264">
        <v>199980</v>
      </c>
      <c r="N6264" t="str">
        <f>TEXT(tblorders[[#This Row],[order_date]], "mmm-yyyy")</f>
        <v>Oct-2023</v>
      </c>
      <c r="O6264">
        <f>tblorders[[#This Row],[actual_delivery_days]] -tblorders[[#This Row],[expected_delivery_days]]</f>
        <v>-1</v>
      </c>
    </row>
    <row r="6265" spans="1:15" x14ac:dyDescent="0.2">
      <c r="A6265" t="s">
        <v>8209</v>
      </c>
      <c r="B6265" t="s">
        <v>3961</v>
      </c>
      <c r="C6265" t="s">
        <v>44</v>
      </c>
      <c r="D6265">
        <v>1</v>
      </c>
      <c r="E6265" s="1">
        <v>45584</v>
      </c>
      <c r="F6265" s="1">
        <v>45586</v>
      </c>
      <c r="G6265">
        <v>10</v>
      </c>
      <c r="H6265" s="1">
        <v>45598</v>
      </c>
      <c r="I6265">
        <v>12</v>
      </c>
      <c r="J6265" t="s">
        <v>16</v>
      </c>
      <c r="K6265" t="s">
        <v>17</v>
      </c>
      <c r="L6265" t="s">
        <v>26</v>
      </c>
      <c r="M6265">
        <v>50990</v>
      </c>
      <c r="N6265" t="str">
        <f>TEXT(tblorders[[#This Row],[order_date]], "mmm-yyyy")</f>
        <v>Oct-2024</v>
      </c>
      <c r="O6265">
        <f>tblorders[[#This Row],[actual_delivery_days]] -tblorders[[#This Row],[expected_delivery_days]]</f>
        <v>2</v>
      </c>
    </row>
    <row r="6266" spans="1:15" x14ac:dyDescent="0.2">
      <c r="A6266" t="s">
        <v>8210</v>
      </c>
      <c r="B6266" t="s">
        <v>2599</v>
      </c>
      <c r="C6266" t="s">
        <v>32</v>
      </c>
      <c r="D6266">
        <v>1</v>
      </c>
      <c r="E6266" s="1">
        <v>44867</v>
      </c>
      <c r="F6266" s="1">
        <v>44871</v>
      </c>
      <c r="G6266">
        <v>5</v>
      </c>
      <c r="H6266" s="1">
        <v>44876</v>
      </c>
      <c r="I6266">
        <v>5</v>
      </c>
      <c r="J6266" t="s">
        <v>16</v>
      </c>
      <c r="K6266" t="s">
        <v>17</v>
      </c>
      <c r="L6266" t="s">
        <v>58</v>
      </c>
      <c r="M6266">
        <v>45000</v>
      </c>
      <c r="N6266" t="str">
        <f>TEXT(tblorders[[#This Row],[order_date]], "mmm-yyyy")</f>
        <v>Nov-2022</v>
      </c>
      <c r="O6266">
        <f>tblorders[[#This Row],[actual_delivery_days]] -tblorders[[#This Row],[expected_delivery_days]]</f>
        <v>0</v>
      </c>
    </row>
    <row r="6267" spans="1:15" x14ac:dyDescent="0.2">
      <c r="A6267" t="s">
        <v>8211</v>
      </c>
      <c r="B6267" t="s">
        <v>5082</v>
      </c>
      <c r="C6267" t="s">
        <v>44</v>
      </c>
      <c r="D6267">
        <v>2</v>
      </c>
      <c r="E6267" s="1">
        <v>45579</v>
      </c>
      <c r="F6267" s="1">
        <v>45580</v>
      </c>
      <c r="G6267">
        <v>5</v>
      </c>
      <c r="H6267" s="1">
        <v>45585</v>
      </c>
      <c r="I6267">
        <v>5</v>
      </c>
      <c r="J6267" t="s">
        <v>16</v>
      </c>
      <c r="K6267" t="s">
        <v>41</v>
      </c>
      <c r="L6267" t="s">
        <v>18</v>
      </c>
      <c r="M6267">
        <v>101980</v>
      </c>
      <c r="N6267" t="str">
        <f>TEXT(tblorders[[#This Row],[order_date]], "mmm-yyyy")</f>
        <v>Oct-2024</v>
      </c>
      <c r="O6267">
        <f>tblorders[[#This Row],[actual_delivery_days]] -tblorders[[#This Row],[expected_delivery_days]]</f>
        <v>0</v>
      </c>
    </row>
    <row r="6268" spans="1:15" x14ac:dyDescent="0.2">
      <c r="A6268" t="s">
        <v>8212</v>
      </c>
      <c r="B6268" t="s">
        <v>774</v>
      </c>
      <c r="C6268" t="s">
        <v>32</v>
      </c>
      <c r="D6268">
        <v>2</v>
      </c>
      <c r="E6268" s="1">
        <v>45369</v>
      </c>
      <c r="F6268" s="1">
        <v>45370</v>
      </c>
      <c r="G6268">
        <v>5</v>
      </c>
      <c r="H6268" s="1">
        <v>45378</v>
      </c>
      <c r="I6268">
        <v>8</v>
      </c>
      <c r="J6268" t="s">
        <v>16</v>
      </c>
      <c r="K6268" t="s">
        <v>41</v>
      </c>
      <c r="L6268" t="s">
        <v>22</v>
      </c>
      <c r="M6268">
        <v>90000</v>
      </c>
      <c r="N6268" t="str">
        <f>TEXT(tblorders[[#This Row],[order_date]], "mmm-yyyy")</f>
        <v>Mar-2024</v>
      </c>
      <c r="O6268">
        <f>tblorders[[#This Row],[actual_delivery_days]] -tblorders[[#This Row],[expected_delivery_days]]</f>
        <v>3</v>
      </c>
    </row>
    <row r="6269" spans="1:15" x14ac:dyDescent="0.2">
      <c r="A6269" t="s">
        <v>8213</v>
      </c>
      <c r="B6269" t="s">
        <v>1764</v>
      </c>
      <c r="C6269" t="s">
        <v>15</v>
      </c>
      <c r="D6269">
        <v>1</v>
      </c>
      <c r="E6269" s="1">
        <v>45802</v>
      </c>
      <c r="F6269" s="1">
        <v>45805</v>
      </c>
      <c r="G6269">
        <v>7</v>
      </c>
      <c r="H6269" s="1">
        <v>45814</v>
      </c>
      <c r="I6269">
        <v>9</v>
      </c>
      <c r="J6269" t="s">
        <v>16</v>
      </c>
      <c r="K6269" t="s">
        <v>41</v>
      </c>
      <c r="L6269" t="s">
        <v>26</v>
      </c>
      <c r="M6269">
        <v>55990</v>
      </c>
      <c r="N6269" t="str">
        <f>TEXT(tblorders[[#This Row],[order_date]], "mmm-yyyy")</f>
        <v>May-2025</v>
      </c>
      <c r="O6269">
        <f>tblorders[[#This Row],[actual_delivery_days]] -tblorders[[#This Row],[expected_delivery_days]]</f>
        <v>2</v>
      </c>
    </row>
    <row r="6270" spans="1:15" x14ac:dyDescent="0.2">
      <c r="A6270" t="s">
        <v>8214</v>
      </c>
      <c r="B6270" t="s">
        <v>1270</v>
      </c>
      <c r="C6270" t="s">
        <v>44</v>
      </c>
      <c r="D6270">
        <v>1</v>
      </c>
      <c r="E6270" s="1">
        <v>45120</v>
      </c>
      <c r="F6270" s="1">
        <v>45123</v>
      </c>
      <c r="G6270">
        <v>5</v>
      </c>
      <c r="H6270" s="1">
        <v>45128</v>
      </c>
      <c r="I6270">
        <v>5</v>
      </c>
      <c r="J6270" t="s">
        <v>16</v>
      </c>
      <c r="K6270" t="s">
        <v>41</v>
      </c>
      <c r="L6270" t="s">
        <v>26</v>
      </c>
      <c r="M6270">
        <v>50990</v>
      </c>
      <c r="N6270" t="str">
        <f>TEXT(tblorders[[#This Row],[order_date]], "mmm-yyyy")</f>
        <v>Jul-2023</v>
      </c>
      <c r="O6270">
        <f>tblorders[[#This Row],[actual_delivery_days]] -tblorders[[#This Row],[expected_delivery_days]]</f>
        <v>0</v>
      </c>
    </row>
    <row r="6271" spans="1:15" x14ac:dyDescent="0.2">
      <c r="A6271" t="s">
        <v>8215</v>
      </c>
      <c r="B6271" t="s">
        <v>1560</v>
      </c>
      <c r="C6271" t="s">
        <v>55</v>
      </c>
      <c r="D6271">
        <v>1</v>
      </c>
      <c r="E6271" s="1">
        <v>45805</v>
      </c>
      <c r="F6271" s="1">
        <v>45808</v>
      </c>
      <c r="G6271">
        <v>10</v>
      </c>
      <c r="H6271" s="1">
        <v>45819</v>
      </c>
      <c r="I6271">
        <v>11</v>
      </c>
      <c r="J6271" t="s">
        <v>16</v>
      </c>
      <c r="K6271" t="s">
        <v>17</v>
      </c>
      <c r="L6271" t="s">
        <v>22</v>
      </c>
      <c r="M6271">
        <v>99990</v>
      </c>
      <c r="N6271" t="str">
        <f>TEXT(tblorders[[#This Row],[order_date]], "mmm-yyyy")</f>
        <v>May-2025</v>
      </c>
      <c r="O6271">
        <f>tblorders[[#This Row],[actual_delivery_days]] -tblorders[[#This Row],[expected_delivery_days]]</f>
        <v>1</v>
      </c>
    </row>
    <row r="6272" spans="1:15" x14ac:dyDescent="0.2">
      <c r="A6272" t="s">
        <v>8216</v>
      </c>
      <c r="B6272" t="s">
        <v>410</v>
      </c>
      <c r="C6272" t="s">
        <v>15</v>
      </c>
      <c r="D6272">
        <v>2</v>
      </c>
      <c r="E6272" s="1">
        <v>45431</v>
      </c>
      <c r="F6272" s="1">
        <v>45436</v>
      </c>
      <c r="G6272">
        <v>7</v>
      </c>
      <c r="H6272" s="1">
        <v>45443</v>
      </c>
      <c r="I6272">
        <v>7</v>
      </c>
      <c r="J6272" t="s">
        <v>16</v>
      </c>
      <c r="K6272" t="s">
        <v>25</v>
      </c>
      <c r="L6272" t="s">
        <v>58</v>
      </c>
      <c r="M6272">
        <v>111980</v>
      </c>
      <c r="N6272" t="str">
        <f>TEXT(tblorders[[#This Row],[order_date]], "mmm-yyyy")</f>
        <v>May-2024</v>
      </c>
      <c r="O6272">
        <f>tblorders[[#This Row],[actual_delivery_days]] -tblorders[[#This Row],[expected_delivery_days]]</f>
        <v>0</v>
      </c>
    </row>
    <row r="6273" spans="1:15" x14ac:dyDescent="0.2">
      <c r="A6273" t="s">
        <v>8217</v>
      </c>
      <c r="B6273" t="s">
        <v>4295</v>
      </c>
      <c r="C6273" t="s">
        <v>21</v>
      </c>
      <c r="D6273">
        <v>1</v>
      </c>
      <c r="E6273" s="1">
        <v>45757</v>
      </c>
      <c r="F6273" s="1">
        <v>45761</v>
      </c>
      <c r="G6273">
        <v>7</v>
      </c>
      <c r="H6273" s="1">
        <v>45769</v>
      </c>
      <c r="I6273">
        <v>8</v>
      </c>
      <c r="J6273" t="s">
        <v>16</v>
      </c>
      <c r="K6273" t="s">
        <v>41</v>
      </c>
      <c r="L6273" t="s">
        <v>26</v>
      </c>
      <c r="M6273">
        <v>89990</v>
      </c>
      <c r="N6273" t="str">
        <f>TEXT(tblorders[[#This Row],[order_date]], "mmm-yyyy")</f>
        <v>Apr-2025</v>
      </c>
      <c r="O6273">
        <f>tblorders[[#This Row],[actual_delivery_days]] -tblorders[[#This Row],[expected_delivery_days]]</f>
        <v>1</v>
      </c>
    </row>
    <row r="6274" spans="1:15" x14ac:dyDescent="0.2">
      <c r="A6274" t="s">
        <v>8218</v>
      </c>
      <c r="B6274" t="s">
        <v>640</v>
      </c>
      <c r="C6274" t="s">
        <v>55</v>
      </c>
      <c r="D6274">
        <v>1</v>
      </c>
      <c r="E6274" s="1">
        <v>45781</v>
      </c>
      <c r="F6274" s="1">
        <v>45782</v>
      </c>
      <c r="G6274">
        <v>10</v>
      </c>
      <c r="H6274" s="1">
        <v>45793</v>
      </c>
      <c r="I6274">
        <v>11</v>
      </c>
      <c r="J6274" t="s">
        <v>16</v>
      </c>
      <c r="K6274" t="s">
        <v>25</v>
      </c>
      <c r="L6274" t="s">
        <v>26</v>
      </c>
      <c r="M6274">
        <v>99990</v>
      </c>
      <c r="N6274" t="str">
        <f>TEXT(tblorders[[#This Row],[order_date]], "mmm-yyyy")</f>
        <v>May-2025</v>
      </c>
      <c r="O6274">
        <f>tblorders[[#This Row],[actual_delivery_days]] -tblorders[[#This Row],[expected_delivery_days]]</f>
        <v>1</v>
      </c>
    </row>
    <row r="6275" spans="1:15" x14ac:dyDescent="0.2">
      <c r="A6275" t="s">
        <v>8219</v>
      </c>
      <c r="B6275" t="s">
        <v>8220</v>
      </c>
      <c r="C6275" t="s">
        <v>32</v>
      </c>
      <c r="D6275">
        <v>2</v>
      </c>
      <c r="E6275" s="1">
        <v>44654</v>
      </c>
      <c r="F6275" s="1">
        <v>44657</v>
      </c>
      <c r="G6275">
        <v>7</v>
      </c>
      <c r="H6275" s="1">
        <v>44665</v>
      </c>
      <c r="I6275">
        <v>8</v>
      </c>
      <c r="J6275" t="s">
        <v>16</v>
      </c>
      <c r="K6275" t="s">
        <v>17</v>
      </c>
      <c r="L6275" t="s">
        <v>26</v>
      </c>
      <c r="M6275">
        <v>90000</v>
      </c>
      <c r="N6275" t="str">
        <f>TEXT(tblorders[[#This Row],[order_date]], "mmm-yyyy")</f>
        <v>Apr-2022</v>
      </c>
      <c r="O6275">
        <f>tblorders[[#This Row],[actual_delivery_days]] -tblorders[[#This Row],[expected_delivery_days]]</f>
        <v>1</v>
      </c>
    </row>
    <row r="6276" spans="1:15" x14ac:dyDescent="0.2">
      <c r="A6276" t="s">
        <v>8221</v>
      </c>
      <c r="B6276" t="s">
        <v>3398</v>
      </c>
      <c r="C6276" t="s">
        <v>44</v>
      </c>
      <c r="D6276">
        <v>2</v>
      </c>
      <c r="E6276" s="1">
        <v>45723</v>
      </c>
      <c r="F6276" s="1">
        <v>45724</v>
      </c>
      <c r="G6276">
        <v>7</v>
      </c>
      <c r="H6276" s="1">
        <v>45732</v>
      </c>
      <c r="I6276">
        <v>8</v>
      </c>
      <c r="J6276" t="s">
        <v>16</v>
      </c>
      <c r="K6276" t="s">
        <v>41</v>
      </c>
      <c r="L6276" t="s">
        <v>18</v>
      </c>
      <c r="M6276">
        <v>101980</v>
      </c>
      <c r="N6276" t="str">
        <f>TEXT(tblorders[[#This Row],[order_date]], "mmm-yyyy")</f>
        <v>Mar-2025</v>
      </c>
      <c r="O6276">
        <f>tblorders[[#This Row],[actual_delivery_days]] -tblorders[[#This Row],[expected_delivery_days]]</f>
        <v>1</v>
      </c>
    </row>
    <row r="6277" spans="1:15" x14ac:dyDescent="0.2">
      <c r="A6277" t="s">
        <v>8222</v>
      </c>
      <c r="B6277" t="s">
        <v>622</v>
      </c>
      <c r="C6277" t="s">
        <v>29</v>
      </c>
      <c r="D6277">
        <v>2</v>
      </c>
      <c r="E6277" s="1">
        <v>45694</v>
      </c>
      <c r="F6277" s="1">
        <v>45697</v>
      </c>
      <c r="G6277">
        <v>7</v>
      </c>
      <c r="H6277" s="1">
        <v>45706</v>
      </c>
      <c r="I6277">
        <v>9</v>
      </c>
      <c r="J6277" t="s">
        <v>40</v>
      </c>
      <c r="K6277" t="s">
        <v>41</v>
      </c>
      <c r="L6277" t="s">
        <v>22</v>
      </c>
      <c r="M6277">
        <v>22000</v>
      </c>
      <c r="N6277" t="str">
        <f>TEXT(tblorders[[#This Row],[order_date]], "mmm-yyyy")</f>
        <v>Feb-2025</v>
      </c>
      <c r="O6277">
        <f>tblorders[[#This Row],[actual_delivery_days]] -tblorders[[#This Row],[expected_delivery_days]]</f>
        <v>2</v>
      </c>
    </row>
    <row r="6278" spans="1:15" x14ac:dyDescent="0.2">
      <c r="A6278" t="s">
        <v>8223</v>
      </c>
      <c r="B6278" t="s">
        <v>5428</v>
      </c>
      <c r="C6278" t="s">
        <v>29</v>
      </c>
      <c r="D6278">
        <v>1</v>
      </c>
      <c r="E6278" s="1">
        <v>45517</v>
      </c>
      <c r="F6278" s="1">
        <v>45519</v>
      </c>
      <c r="G6278">
        <v>7</v>
      </c>
      <c r="H6278" s="1">
        <v>45526</v>
      </c>
      <c r="I6278">
        <v>7</v>
      </c>
      <c r="J6278" t="s">
        <v>16</v>
      </c>
      <c r="K6278" t="s">
        <v>41</v>
      </c>
      <c r="L6278" t="s">
        <v>33</v>
      </c>
      <c r="M6278">
        <v>11000</v>
      </c>
      <c r="N6278" t="str">
        <f>TEXT(tblorders[[#This Row],[order_date]], "mmm-yyyy")</f>
        <v>Aug-2024</v>
      </c>
      <c r="O6278">
        <f>tblorders[[#This Row],[actual_delivery_days]] -tblorders[[#This Row],[expected_delivery_days]]</f>
        <v>0</v>
      </c>
    </row>
    <row r="6279" spans="1:15" x14ac:dyDescent="0.2">
      <c r="A6279" t="s">
        <v>8224</v>
      </c>
      <c r="B6279" t="s">
        <v>7202</v>
      </c>
      <c r="C6279" t="s">
        <v>44</v>
      </c>
      <c r="D6279">
        <v>2</v>
      </c>
      <c r="E6279" s="1">
        <v>45737</v>
      </c>
      <c r="F6279" s="1">
        <v>45738</v>
      </c>
      <c r="G6279">
        <v>5</v>
      </c>
      <c r="H6279" s="1">
        <v>45744</v>
      </c>
      <c r="I6279">
        <v>6</v>
      </c>
      <c r="J6279" t="s">
        <v>16</v>
      </c>
      <c r="K6279" t="s">
        <v>17</v>
      </c>
      <c r="L6279" t="s">
        <v>26</v>
      </c>
      <c r="M6279">
        <v>101980</v>
      </c>
      <c r="N6279" t="str">
        <f>TEXT(tblorders[[#This Row],[order_date]], "mmm-yyyy")</f>
        <v>Mar-2025</v>
      </c>
      <c r="O6279">
        <f>tblorders[[#This Row],[actual_delivery_days]] -tblorders[[#This Row],[expected_delivery_days]]</f>
        <v>1</v>
      </c>
    </row>
    <row r="6280" spans="1:15" x14ac:dyDescent="0.2">
      <c r="A6280" t="s">
        <v>8225</v>
      </c>
      <c r="B6280" t="s">
        <v>6102</v>
      </c>
      <c r="C6280" t="s">
        <v>44</v>
      </c>
      <c r="D6280">
        <v>1</v>
      </c>
      <c r="E6280" s="1">
        <v>45644</v>
      </c>
      <c r="F6280" s="1">
        <v>45645</v>
      </c>
      <c r="G6280">
        <v>7</v>
      </c>
      <c r="H6280" s="1">
        <v>45652</v>
      </c>
      <c r="I6280">
        <v>7</v>
      </c>
      <c r="J6280" t="s">
        <v>16</v>
      </c>
      <c r="K6280" t="s">
        <v>41</v>
      </c>
      <c r="L6280" t="s">
        <v>33</v>
      </c>
      <c r="M6280">
        <v>50990</v>
      </c>
      <c r="N6280" t="str">
        <f>TEXT(tblorders[[#This Row],[order_date]], "mmm-yyyy")</f>
        <v>Dec-2024</v>
      </c>
      <c r="O6280">
        <f>tblorders[[#This Row],[actual_delivery_days]] -tblorders[[#This Row],[expected_delivery_days]]</f>
        <v>0</v>
      </c>
    </row>
    <row r="6281" spans="1:15" x14ac:dyDescent="0.2">
      <c r="A6281" t="s">
        <v>8226</v>
      </c>
      <c r="B6281" t="s">
        <v>3102</v>
      </c>
      <c r="C6281" t="s">
        <v>29</v>
      </c>
      <c r="D6281">
        <v>1</v>
      </c>
      <c r="E6281" s="1">
        <v>45545</v>
      </c>
      <c r="F6281" s="1">
        <v>45546</v>
      </c>
      <c r="G6281">
        <v>7</v>
      </c>
      <c r="H6281" s="1">
        <v>45554</v>
      </c>
      <c r="I6281">
        <v>8</v>
      </c>
      <c r="J6281" t="s">
        <v>16</v>
      </c>
      <c r="K6281" t="s">
        <v>17</v>
      </c>
      <c r="L6281" t="s">
        <v>22</v>
      </c>
      <c r="M6281">
        <v>11000</v>
      </c>
      <c r="N6281" t="str">
        <f>TEXT(tblorders[[#This Row],[order_date]], "mmm-yyyy")</f>
        <v>Sep-2024</v>
      </c>
      <c r="O6281">
        <f>tblorders[[#This Row],[actual_delivery_days]] -tblorders[[#This Row],[expected_delivery_days]]</f>
        <v>1</v>
      </c>
    </row>
    <row r="6282" spans="1:15" x14ac:dyDescent="0.2">
      <c r="A6282" t="s">
        <v>8227</v>
      </c>
      <c r="B6282" t="s">
        <v>130</v>
      </c>
      <c r="C6282" t="s">
        <v>21</v>
      </c>
      <c r="D6282">
        <v>1</v>
      </c>
      <c r="E6282" s="1">
        <v>45664</v>
      </c>
      <c r="F6282" s="1">
        <v>45666</v>
      </c>
      <c r="G6282">
        <v>7</v>
      </c>
      <c r="H6282" s="1">
        <v>45676</v>
      </c>
      <c r="I6282">
        <v>10</v>
      </c>
      <c r="J6282" t="s">
        <v>40</v>
      </c>
      <c r="K6282" t="s">
        <v>17</v>
      </c>
      <c r="L6282" t="s">
        <v>26</v>
      </c>
      <c r="M6282">
        <v>89990</v>
      </c>
      <c r="N6282" t="str">
        <f>TEXT(tblorders[[#This Row],[order_date]], "mmm-yyyy")</f>
        <v>Jan-2025</v>
      </c>
      <c r="O6282">
        <f>tblorders[[#This Row],[actual_delivery_days]] -tblorders[[#This Row],[expected_delivery_days]]</f>
        <v>3</v>
      </c>
    </row>
    <row r="6283" spans="1:15" x14ac:dyDescent="0.2">
      <c r="A6283" t="s">
        <v>8228</v>
      </c>
      <c r="B6283" t="s">
        <v>739</v>
      </c>
      <c r="C6283" t="s">
        <v>29</v>
      </c>
      <c r="D6283">
        <v>1</v>
      </c>
      <c r="E6283" s="1">
        <v>45770</v>
      </c>
      <c r="F6283" s="1">
        <v>45775</v>
      </c>
      <c r="G6283">
        <v>10</v>
      </c>
      <c r="H6283" s="1">
        <v>45788</v>
      </c>
      <c r="I6283">
        <v>13</v>
      </c>
      <c r="J6283" t="s">
        <v>16</v>
      </c>
      <c r="K6283" t="s">
        <v>17</v>
      </c>
      <c r="L6283" t="s">
        <v>22</v>
      </c>
      <c r="M6283">
        <v>11000</v>
      </c>
      <c r="N6283" t="str">
        <f>TEXT(tblorders[[#This Row],[order_date]], "mmm-yyyy")</f>
        <v>Apr-2025</v>
      </c>
      <c r="O6283">
        <f>tblorders[[#This Row],[actual_delivery_days]] -tblorders[[#This Row],[expected_delivery_days]]</f>
        <v>3</v>
      </c>
    </row>
    <row r="6284" spans="1:15" x14ac:dyDescent="0.2">
      <c r="A6284" t="s">
        <v>8229</v>
      </c>
      <c r="B6284" t="s">
        <v>184</v>
      </c>
      <c r="C6284" t="s">
        <v>32</v>
      </c>
      <c r="D6284">
        <v>1</v>
      </c>
      <c r="E6284" s="1">
        <v>45726</v>
      </c>
      <c r="F6284" s="1">
        <v>45730</v>
      </c>
      <c r="G6284">
        <v>5</v>
      </c>
      <c r="H6284" s="1">
        <v>45735</v>
      </c>
      <c r="I6284">
        <v>5</v>
      </c>
      <c r="J6284" t="s">
        <v>16</v>
      </c>
      <c r="K6284" t="s">
        <v>25</v>
      </c>
      <c r="L6284" t="s">
        <v>22</v>
      </c>
      <c r="M6284">
        <v>45000</v>
      </c>
      <c r="N6284" t="str">
        <f>TEXT(tblorders[[#This Row],[order_date]], "mmm-yyyy")</f>
        <v>Mar-2025</v>
      </c>
      <c r="O6284">
        <f>tblorders[[#This Row],[actual_delivery_days]] -tblorders[[#This Row],[expected_delivery_days]]</f>
        <v>0</v>
      </c>
    </row>
    <row r="6285" spans="1:15" x14ac:dyDescent="0.2">
      <c r="A6285" t="s">
        <v>8230</v>
      </c>
      <c r="B6285" t="s">
        <v>1179</v>
      </c>
      <c r="C6285" t="s">
        <v>32</v>
      </c>
      <c r="D6285">
        <v>1</v>
      </c>
      <c r="E6285" s="1">
        <v>45523</v>
      </c>
      <c r="F6285" s="1">
        <v>45524</v>
      </c>
      <c r="G6285">
        <v>5</v>
      </c>
      <c r="H6285" s="1">
        <v>45530</v>
      </c>
      <c r="I6285">
        <v>6</v>
      </c>
      <c r="J6285" t="s">
        <v>16</v>
      </c>
      <c r="K6285" t="s">
        <v>41</v>
      </c>
      <c r="L6285" t="s">
        <v>22</v>
      </c>
      <c r="M6285">
        <v>45000</v>
      </c>
      <c r="N6285" t="str">
        <f>TEXT(tblorders[[#This Row],[order_date]], "mmm-yyyy")</f>
        <v>Aug-2024</v>
      </c>
      <c r="O6285">
        <f>tblorders[[#This Row],[actual_delivery_days]] -tblorders[[#This Row],[expected_delivery_days]]</f>
        <v>1</v>
      </c>
    </row>
    <row r="6286" spans="1:15" x14ac:dyDescent="0.2">
      <c r="A6286" t="s">
        <v>8231</v>
      </c>
      <c r="B6286" t="s">
        <v>4998</v>
      </c>
      <c r="C6286" t="s">
        <v>29</v>
      </c>
      <c r="D6286">
        <v>1</v>
      </c>
      <c r="E6286" s="1">
        <v>45287</v>
      </c>
      <c r="F6286" s="1">
        <v>45289</v>
      </c>
      <c r="G6286">
        <v>7</v>
      </c>
      <c r="H6286" s="1">
        <v>45296</v>
      </c>
      <c r="I6286">
        <v>7</v>
      </c>
      <c r="J6286" t="s">
        <v>16</v>
      </c>
      <c r="K6286" t="s">
        <v>25</v>
      </c>
      <c r="L6286" t="s">
        <v>22</v>
      </c>
      <c r="M6286">
        <v>11000</v>
      </c>
      <c r="N6286" t="str">
        <f>TEXT(tblorders[[#This Row],[order_date]], "mmm-yyyy")</f>
        <v>Dec-2023</v>
      </c>
      <c r="O6286">
        <f>tblorders[[#This Row],[actual_delivery_days]] -tblorders[[#This Row],[expected_delivery_days]]</f>
        <v>0</v>
      </c>
    </row>
    <row r="6287" spans="1:15" x14ac:dyDescent="0.2">
      <c r="A6287" t="s">
        <v>8232</v>
      </c>
      <c r="B6287" t="s">
        <v>507</v>
      </c>
      <c r="C6287" t="s">
        <v>21</v>
      </c>
      <c r="D6287">
        <v>1</v>
      </c>
      <c r="E6287" s="1">
        <v>44789</v>
      </c>
      <c r="F6287" s="1">
        <v>44793</v>
      </c>
      <c r="G6287">
        <v>7</v>
      </c>
      <c r="H6287" s="1">
        <v>44799</v>
      </c>
      <c r="I6287">
        <v>6</v>
      </c>
      <c r="J6287" t="s">
        <v>16</v>
      </c>
      <c r="K6287" t="s">
        <v>41</v>
      </c>
      <c r="L6287" t="s">
        <v>26</v>
      </c>
      <c r="M6287">
        <v>89990</v>
      </c>
      <c r="N6287" t="str">
        <f>TEXT(tblorders[[#This Row],[order_date]], "mmm-yyyy")</f>
        <v>Aug-2022</v>
      </c>
      <c r="O6287">
        <f>tblorders[[#This Row],[actual_delivery_days]] -tblorders[[#This Row],[expected_delivery_days]]</f>
        <v>-1</v>
      </c>
    </row>
    <row r="6288" spans="1:15" x14ac:dyDescent="0.2">
      <c r="A6288" t="s">
        <v>8233</v>
      </c>
      <c r="B6288" t="s">
        <v>1261</v>
      </c>
      <c r="C6288" t="s">
        <v>32</v>
      </c>
      <c r="D6288">
        <v>1</v>
      </c>
      <c r="E6288" s="1">
        <v>45379</v>
      </c>
      <c r="F6288" s="1">
        <v>45383</v>
      </c>
      <c r="G6288">
        <v>7</v>
      </c>
      <c r="H6288" s="1">
        <v>45393</v>
      </c>
      <c r="I6288">
        <v>10</v>
      </c>
      <c r="J6288" t="s">
        <v>16</v>
      </c>
      <c r="K6288" t="s">
        <v>25</v>
      </c>
      <c r="L6288" t="s">
        <v>58</v>
      </c>
      <c r="M6288">
        <v>45000</v>
      </c>
      <c r="N6288" t="str">
        <f>TEXT(tblorders[[#This Row],[order_date]], "mmm-yyyy")</f>
        <v>Mar-2024</v>
      </c>
      <c r="O6288">
        <f>tblorders[[#This Row],[actual_delivery_days]] -tblorders[[#This Row],[expected_delivery_days]]</f>
        <v>3</v>
      </c>
    </row>
    <row r="6289" spans="1:15" x14ac:dyDescent="0.2">
      <c r="A6289" t="s">
        <v>8234</v>
      </c>
      <c r="B6289" t="s">
        <v>824</v>
      </c>
      <c r="C6289" t="s">
        <v>29</v>
      </c>
      <c r="D6289">
        <v>1</v>
      </c>
      <c r="E6289" s="1">
        <v>45753</v>
      </c>
      <c r="F6289" s="1">
        <v>45757</v>
      </c>
      <c r="G6289">
        <v>7</v>
      </c>
      <c r="H6289" s="1">
        <v>45764</v>
      </c>
      <c r="I6289">
        <v>7</v>
      </c>
      <c r="J6289" t="s">
        <v>16</v>
      </c>
      <c r="K6289" t="s">
        <v>41</v>
      </c>
      <c r="L6289" t="s">
        <v>26</v>
      </c>
      <c r="M6289">
        <v>11000</v>
      </c>
      <c r="N6289" t="str">
        <f>TEXT(tblorders[[#This Row],[order_date]], "mmm-yyyy")</f>
        <v>Apr-2025</v>
      </c>
      <c r="O6289">
        <f>tblorders[[#This Row],[actual_delivery_days]] -tblorders[[#This Row],[expected_delivery_days]]</f>
        <v>0</v>
      </c>
    </row>
    <row r="6290" spans="1:15" x14ac:dyDescent="0.2">
      <c r="A6290" t="s">
        <v>8235</v>
      </c>
      <c r="B6290" t="s">
        <v>3020</v>
      </c>
      <c r="C6290" t="s">
        <v>15</v>
      </c>
      <c r="D6290">
        <v>1</v>
      </c>
      <c r="E6290" s="1">
        <v>45605</v>
      </c>
      <c r="F6290" s="1">
        <v>45610</v>
      </c>
      <c r="G6290">
        <v>10</v>
      </c>
      <c r="H6290" s="1">
        <v>45620</v>
      </c>
      <c r="I6290">
        <v>10</v>
      </c>
      <c r="J6290" t="s">
        <v>16</v>
      </c>
      <c r="K6290" t="s">
        <v>25</v>
      </c>
      <c r="L6290" t="s">
        <v>18</v>
      </c>
      <c r="M6290">
        <v>55990</v>
      </c>
      <c r="N6290" t="str">
        <f>TEXT(tblorders[[#This Row],[order_date]], "mmm-yyyy")</f>
        <v>Nov-2024</v>
      </c>
      <c r="O6290">
        <f>tblorders[[#This Row],[actual_delivery_days]] -tblorders[[#This Row],[expected_delivery_days]]</f>
        <v>0</v>
      </c>
    </row>
    <row r="6291" spans="1:15" x14ac:dyDescent="0.2">
      <c r="A6291" t="s">
        <v>8236</v>
      </c>
      <c r="B6291" t="s">
        <v>3865</v>
      </c>
      <c r="C6291" t="s">
        <v>29</v>
      </c>
      <c r="D6291">
        <v>2</v>
      </c>
      <c r="E6291" s="1">
        <v>45764</v>
      </c>
      <c r="F6291" s="1">
        <v>45768</v>
      </c>
      <c r="G6291">
        <v>7</v>
      </c>
      <c r="H6291" s="1">
        <v>45775</v>
      </c>
      <c r="I6291">
        <v>7</v>
      </c>
      <c r="J6291" t="s">
        <v>16</v>
      </c>
      <c r="K6291" t="s">
        <v>41</v>
      </c>
      <c r="L6291" t="s">
        <v>26</v>
      </c>
      <c r="M6291">
        <v>22000</v>
      </c>
      <c r="N6291" t="str">
        <f>TEXT(tblorders[[#This Row],[order_date]], "mmm-yyyy")</f>
        <v>Apr-2025</v>
      </c>
      <c r="O6291">
        <f>tblorders[[#This Row],[actual_delivery_days]] -tblorders[[#This Row],[expected_delivery_days]]</f>
        <v>0</v>
      </c>
    </row>
    <row r="6292" spans="1:15" x14ac:dyDescent="0.2">
      <c r="A6292" t="s">
        <v>8237</v>
      </c>
      <c r="B6292" t="s">
        <v>5382</v>
      </c>
      <c r="C6292" t="s">
        <v>44</v>
      </c>
      <c r="D6292">
        <v>1</v>
      </c>
      <c r="E6292" s="1">
        <v>45536</v>
      </c>
      <c r="F6292" s="1">
        <v>45541</v>
      </c>
      <c r="G6292">
        <v>5</v>
      </c>
      <c r="H6292" s="1">
        <v>45551</v>
      </c>
      <c r="I6292">
        <v>10</v>
      </c>
      <c r="J6292" t="s">
        <v>61</v>
      </c>
      <c r="K6292" t="s">
        <v>25</v>
      </c>
      <c r="L6292" t="s">
        <v>33</v>
      </c>
      <c r="M6292">
        <v>50990</v>
      </c>
      <c r="N6292" t="str">
        <f>TEXT(tblorders[[#This Row],[order_date]], "mmm-yyyy")</f>
        <v>Sep-2024</v>
      </c>
      <c r="O6292">
        <f>tblorders[[#This Row],[actual_delivery_days]] -tblorders[[#This Row],[expected_delivery_days]]</f>
        <v>5</v>
      </c>
    </row>
    <row r="6293" spans="1:15" x14ac:dyDescent="0.2">
      <c r="A6293" t="s">
        <v>8238</v>
      </c>
      <c r="B6293" t="s">
        <v>1486</v>
      </c>
      <c r="C6293" t="s">
        <v>55</v>
      </c>
      <c r="D6293">
        <v>2</v>
      </c>
      <c r="E6293" s="1">
        <v>45315</v>
      </c>
      <c r="F6293" s="1">
        <v>45319</v>
      </c>
      <c r="G6293">
        <v>10</v>
      </c>
      <c r="H6293" s="1">
        <v>45332</v>
      </c>
      <c r="I6293">
        <v>13</v>
      </c>
      <c r="J6293" t="s">
        <v>16</v>
      </c>
      <c r="K6293" t="s">
        <v>25</v>
      </c>
      <c r="L6293" t="s">
        <v>22</v>
      </c>
      <c r="M6293">
        <v>199980</v>
      </c>
      <c r="N6293" t="str">
        <f>TEXT(tblorders[[#This Row],[order_date]], "mmm-yyyy")</f>
        <v>Jan-2024</v>
      </c>
      <c r="O6293">
        <f>tblorders[[#This Row],[actual_delivery_days]] -tblorders[[#This Row],[expected_delivery_days]]</f>
        <v>3</v>
      </c>
    </row>
    <row r="6294" spans="1:15" x14ac:dyDescent="0.2">
      <c r="A6294" t="s">
        <v>8239</v>
      </c>
      <c r="B6294" t="s">
        <v>776</v>
      </c>
      <c r="C6294" t="s">
        <v>21</v>
      </c>
      <c r="D6294">
        <v>1</v>
      </c>
      <c r="E6294" s="1">
        <v>45596</v>
      </c>
      <c r="F6294" s="1">
        <v>45597</v>
      </c>
      <c r="G6294">
        <v>10</v>
      </c>
      <c r="H6294" s="1">
        <v>45607</v>
      </c>
      <c r="I6294">
        <v>10</v>
      </c>
      <c r="J6294" t="s">
        <v>16</v>
      </c>
      <c r="K6294" t="s">
        <v>25</v>
      </c>
      <c r="L6294" t="s">
        <v>22</v>
      </c>
      <c r="M6294">
        <v>89990</v>
      </c>
      <c r="N6294" t="str">
        <f>TEXT(tblorders[[#This Row],[order_date]], "mmm-yyyy")</f>
        <v>Oct-2024</v>
      </c>
      <c r="O6294">
        <f>tblorders[[#This Row],[actual_delivery_days]] -tblorders[[#This Row],[expected_delivery_days]]</f>
        <v>0</v>
      </c>
    </row>
    <row r="6295" spans="1:15" x14ac:dyDescent="0.2">
      <c r="A6295" t="s">
        <v>8240</v>
      </c>
      <c r="B6295" t="s">
        <v>263</v>
      </c>
      <c r="C6295" t="s">
        <v>32</v>
      </c>
      <c r="D6295">
        <v>2</v>
      </c>
      <c r="E6295" s="1">
        <v>45009</v>
      </c>
      <c r="F6295" s="1">
        <v>45013</v>
      </c>
      <c r="G6295">
        <v>7</v>
      </c>
      <c r="H6295" s="1">
        <v>45021</v>
      </c>
      <c r="I6295">
        <v>8</v>
      </c>
      <c r="J6295" t="s">
        <v>16</v>
      </c>
      <c r="K6295" t="s">
        <v>25</v>
      </c>
      <c r="L6295" t="s">
        <v>18</v>
      </c>
      <c r="M6295">
        <v>90000</v>
      </c>
      <c r="N6295" t="str">
        <f>TEXT(tblorders[[#This Row],[order_date]], "mmm-yyyy")</f>
        <v>Mar-2023</v>
      </c>
      <c r="O6295">
        <f>tblorders[[#This Row],[actual_delivery_days]] -tblorders[[#This Row],[expected_delivery_days]]</f>
        <v>1</v>
      </c>
    </row>
    <row r="6296" spans="1:15" x14ac:dyDescent="0.2">
      <c r="A6296" t="s">
        <v>8241</v>
      </c>
      <c r="B6296" t="s">
        <v>2678</v>
      </c>
      <c r="C6296" t="s">
        <v>44</v>
      </c>
      <c r="D6296">
        <v>1</v>
      </c>
      <c r="E6296" s="1">
        <v>45713</v>
      </c>
      <c r="F6296" s="1">
        <v>45715</v>
      </c>
      <c r="G6296">
        <v>10</v>
      </c>
      <c r="H6296" s="1">
        <v>45725</v>
      </c>
      <c r="I6296">
        <v>10</v>
      </c>
      <c r="J6296" t="s">
        <v>16</v>
      </c>
      <c r="K6296" t="s">
        <v>17</v>
      </c>
      <c r="L6296" t="s">
        <v>18</v>
      </c>
      <c r="M6296">
        <v>50990</v>
      </c>
      <c r="N6296" t="str">
        <f>TEXT(tblorders[[#This Row],[order_date]], "mmm-yyyy")</f>
        <v>Feb-2025</v>
      </c>
      <c r="O6296">
        <f>tblorders[[#This Row],[actual_delivery_days]] -tblorders[[#This Row],[expected_delivery_days]]</f>
        <v>0</v>
      </c>
    </row>
    <row r="6297" spans="1:15" x14ac:dyDescent="0.2">
      <c r="A6297" t="s">
        <v>8242</v>
      </c>
      <c r="B6297" t="s">
        <v>1522</v>
      </c>
      <c r="C6297" t="s">
        <v>44</v>
      </c>
      <c r="D6297">
        <v>1</v>
      </c>
      <c r="E6297" s="1">
        <v>44827</v>
      </c>
      <c r="F6297" s="1">
        <v>44828</v>
      </c>
      <c r="G6297">
        <v>7</v>
      </c>
      <c r="H6297" s="1">
        <v>44835</v>
      </c>
      <c r="I6297">
        <v>7</v>
      </c>
      <c r="J6297" t="s">
        <v>16</v>
      </c>
      <c r="K6297" t="s">
        <v>25</v>
      </c>
      <c r="L6297" t="s">
        <v>18</v>
      </c>
      <c r="M6297">
        <v>50990</v>
      </c>
      <c r="N6297" t="str">
        <f>TEXT(tblorders[[#This Row],[order_date]], "mmm-yyyy")</f>
        <v>Sep-2022</v>
      </c>
      <c r="O6297">
        <f>tblorders[[#This Row],[actual_delivery_days]] -tblorders[[#This Row],[expected_delivery_days]]</f>
        <v>0</v>
      </c>
    </row>
    <row r="6298" spans="1:15" x14ac:dyDescent="0.2">
      <c r="A6298" t="s">
        <v>8243</v>
      </c>
      <c r="B6298" t="s">
        <v>1155</v>
      </c>
      <c r="C6298" t="s">
        <v>44</v>
      </c>
      <c r="D6298">
        <v>1</v>
      </c>
      <c r="E6298" s="1">
        <v>45309</v>
      </c>
      <c r="F6298" s="1">
        <v>45313</v>
      </c>
      <c r="G6298">
        <v>5</v>
      </c>
      <c r="H6298" s="1">
        <v>45317</v>
      </c>
      <c r="I6298">
        <v>4</v>
      </c>
      <c r="J6298" t="s">
        <v>16</v>
      </c>
      <c r="K6298" t="s">
        <v>25</v>
      </c>
      <c r="L6298" t="s">
        <v>58</v>
      </c>
      <c r="M6298">
        <v>50990</v>
      </c>
      <c r="N6298" t="str">
        <f>TEXT(tblorders[[#This Row],[order_date]], "mmm-yyyy")</f>
        <v>Jan-2024</v>
      </c>
      <c r="O6298">
        <f>tblorders[[#This Row],[actual_delivery_days]] -tblorders[[#This Row],[expected_delivery_days]]</f>
        <v>-1</v>
      </c>
    </row>
    <row r="6299" spans="1:15" x14ac:dyDescent="0.2">
      <c r="A6299" t="s">
        <v>8244</v>
      </c>
      <c r="B6299" t="s">
        <v>168</v>
      </c>
      <c r="C6299" t="s">
        <v>29</v>
      </c>
      <c r="D6299">
        <v>1</v>
      </c>
      <c r="E6299" s="1">
        <v>45155</v>
      </c>
      <c r="F6299" s="1">
        <v>45157</v>
      </c>
      <c r="G6299">
        <v>7</v>
      </c>
      <c r="H6299" s="1">
        <v>45163</v>
      </c>
      <c r="I6299">
        <v>6</v>
      </c>
      <c r="J6299" t="s">
        <v>16</v>
      </c>
      <c r="K6299" t="s">
        <v>17</v>
      </c>
      <c r="L6299" t="s">
        <v>22</v>
      </c>
      <c r="M6299">
        <v>11000</v>
      </c>
      <c r="N6299" t="str">
        <f>TEXT(tblorders[[#This Row],[order_date]], "mmm-yyyy")</f>
        <v>Aug-2023</v>
      </c>
      <c r="O6299">
        <f>tblorders[[#This Row],[actual_delivery_days]] -tblorders[[#This Row],[expected_delivery_days]]</f>
        <v>-1</v>
      </c>
    </row>
    <row r="6300" spans="1:15" x14ac:dyDescent="0.2">
      <c r="A6300" t="s">
        <v>8245</v>
      </c>
      <c r="B6300" t="s">
        <v>1443</v>
      </c>
      <c r="C6300" t="s">
        <v>32</v>
      </c>
      <c r="D6300">
        <v>2</v>
      </c>
      <c r="E6300" s="1">
        <v>45394</v>
      </c>
      <c r="F6300" s="1">
        <v>45399</v>
      </c>
      <c r="G6300">
        <v>7</v>
      </c>
      <c r="H6300" s="1">
        <v>45409</v>
      </c>
      <c r="I6300">
        <v>10</v>
      </c>
      <c r="J6300" t="s">
        <v>16</v>
      </c>
      <c r="K6300" t="s">
        <v>25</v>
      </c>
      <c r="L6300" t="s">
        <v>33</v>
      </c>
      <c r="M6300">
        <v>90000</v>
      </c>
      <c r="N6300" t="str">
        <f>TEXT(tblorders[[#This Row],[order_date]], "mmm-yyyy")</f>
        <v>Apr-2024</v>
      </c>
      <c r="O6300">
        <f>tblorders[[#This Row],[actual_delivery_days]] -tblorders[[#This Row],[expected_delivery_days]]</f>
        <v>3</v>
      </c>
    </row>
    <row r="6301" spans="1:15" x14ac:dyDescent="0.2">
      <c r="A6301" t="s">
        <v>8246</v>
      </c>
      <c r="B6301" t="s">
        <v>5291</v>
      </c>
      <c r="C6301" t="s">
        <v>15</v>
      </c>
      <c r="D6301">
        <v>1</v>
      </c>
      <c r="E6301" s="1">
        <v>44837</v>
      </c>
      <c r="F6301" s="1">
        <v>44842</v>
      </c>
      <c r="G6301">
        <v>5</v>
      </c>
      <c r="H6301" s="1">
        <v>44849</v>
      </c>
      <c r="I6301">
        <v>7</v>
      </c>
      <c r="J6301" t="s">
        <v>16</v>
      </c>
      <c r="K6301" t="s">
        <v>25</v>
      </c>
      <c r="L6301" t="s">
        <v>26</v>
      </c>
      <c r="M6301">
        <v>55990</v>
      </c>
      <c r="N6301" t="str">
        <f>TEXT(tblorders[[#This Row],[order_date]], "mmm-yyyy")</f>
        <v>Oct-2022</v>
      </c>
      <c r="O6301">
        <f>tblorders[[#This Row],[actual_delivery_days]] -tblorders[[#This Row],[expected_delivery_days]]</f>
        <v>2</v>
      </c>
    </row>
    <row r="6302" spans="1:15" x14ac:dyDescent="0.2">
      <c r="A6302" t="s">
        <v>8247</v>
      </c>
      <c r="B6302" t="s">
        <v>2773</v>
      </c>
      <c r="C6302" t="s">
        <v>32</v>
      </c>
      <c r="D6302">
        <v>2</v>
      </c>
      <c r="E6302" s="1">
        <v>45698</v>
      </c>
      <c r="F6302" s="1">
        <v>45700</v>
      </c>
      <c r="G6302">
        <v>7</v>
      </c>
      <c r="H6302" s="1">
        <v>45707</v>
      </c>
      <c r="I6302">
        <v>7</v>
      </c>
      <c r="J6302" t="s">
        <v>16</v>
      </c>
      <c r="K6302" t="s">
        <v>41</v>
      </c>
      <c r="L6302" t="s">
        <v>33</v>
      </c>
      <c r="M6302">
        <v>90000</v>
      </c>
      <c r="N6302" t="str">
        <f>TEXT(tblorders[[#This Row],[order_date]], "mmm-yyyy")</f>
        <v>Feb-2025</v>
      </c>
      <c r="O6302">
        <f>tblorders[[#This Row],[actual_delivery_days]] -tblorders[[#This Row],[expected_delivery_days]]</f>
        <v>0</v>
      </c>
    </row>
    <row r="6303" spans="1:15" x14ac:dyDescent="0.2">
      <c r="A6303" t="s">
        <v>8248</v>
      </c>
      <c r="B6303" t="s">
        <v>4302</v>
      </c>
      <c r="C6303" t="s">
        <v>29</v>
      </c>
      <c r="D6303">
        <v>1</v>
      </c>
      <c r="E6303" s="1">
        <v>45106</v>
      </c>
      <c r="F6303" s="1">
        <v>45108</v>
      </c>
      <c r="G6303">
        <v>10</v>
      </c>
      <c r="H6303" s="1">
        <v>45118</v>
      </c>
      <c r="I6303">
        <v>10</v>
      </c>
      <c r="J6303" t="s">
        <v>16</v>
      </c>
      <c r="K6303" t="s">
        <v>41</v>
      </c>
      <c r="L6303" t="s">
        <v>22</v>
      </c>
      <c r="M6303">
        <v>11000</v>
      </c>
      <c r="N6303" t="str">
        <f>TEXT(tblorders[[#This Row],[order_date]], "mmm-yyyy")</f>
        <v>Jun-2023</v>
      </c>
      <c r="O6303">
        <f>tblorders[[#This Row],[actual_delivery_days]] -tblorders[[#This Row],[expected_delivery_days]]</f>
        <v>0</v>
      </c>
    </row>
    <row r="6304" spans="1:15" x14ac:dyDescent="0.2">
      <c r="A6304" t="s">
        <v>8249</v>
      </c>
      <c r="B6304" t="s">
        <v>150</v>
      </c>
      <c r="C6304" t="s">
        <v>21</v>
      </c>
      <c r="D6304">
        <v>2</v>
      </c>
      <c r="E6304" s="1">
        <v>45585</v>
      </c>
      <c r="F6304" s="1">
        <v>45590</v>
      </c>
      <c r="G6304">
        <v>5</v>
      </c>
      <c r="H6304" s="1">
        <v>45596</v>
      </c>
      <c r="I6304">
        <v>6</v>
      </c>
      <c r="J6304" t="s">
        <v>16</v>
      </c>
      <c r="K6304" t="s">
        <v>25</v>
      </c>
      <c r="L6304" t="s">
        <v>33</v>
      </c>
      <c r="M6304">
        <v>179980</v>
      </c>
      <c r="N6304" t="str">
        <f>TEXT(tblorders[[#This Row],[order_date]], "mmm-yyyy")</f>
        <v>Oct-2024</v>
      </c>
      <c r="O6304">
        <f>tblorders[[#This Row],[actual_delivery_days]] -tblorders[[#This Row],[expected_delivery_days]]</f>
        <v>1</v>
      </c>
    </row>
    <row r="6305" spans="1:15" x14ac:dyDescent="0.2">
      <c r="A6305" t="s">
        <v>8250</v>
      </c>
      <c r="B6305" t="s">
        <v>2452</v>
      </c>
      <c r="C6305" t="s">
        <v>55</v>
      </c>
      <c r="D6305">
        <v>1</v>
      </c>
      <c r="E6305" s="1">
        <v>45630</v>
      </c>
      <c r="F6305" s="1">
        <v>45634</v>
      </c>
      <c r="G6305">
        <v>5</v>
      </c>
      <c r="H6305" s="1">
        <v>45644</v>
      </c>
      <c r="I6305">
        <v>10</v>
      </c>
      <c r="J6305" t="s">
        <v>61</v>
      </c>
      <c r="K6305" t="s">
        <v>41</v>
      </c>
      <c r="L6305" t="s">
        <v>22</v>
      </c>
      <c r="M6305">
        <v>99990</v>
      </c>
      <c r="N6305" t="str">
        <f>TEXT(tblorders[[#This Row],[order_date]], "mmm-yyyy")</f>
        <v>Dec-2024</v>
      </c>
      <c r="O6305">
        <f>tblorders[[#This Row],[actual_delivery_days]] -tblorders[[#This Row],[expected_delivery_days]]</f>
        <v>5</v>
      </c>
    </row>
    <row r="6306" spans="1:15" x14ac:dyDescent="0.2">
      <c r="A6306" t="s">
        <v>8251</v>
      </c>
      <c r="B6306" t="s">
        <v>4507</v>
      </c>
      <c r="C6306" t="s">
        <v>21</v>
      </c>
      <c r="D6306">
        <v>1</v>
      </c>
      <c r="E6306" s="1">
        <v>45247</v>
      </c>
      <c r="F6306" s="1">
        <v>45251</v>
      </c>
      <c r="G6306">
        <v>5</v>
      </c>
      <c r="H6306" s="1">
        <v>45255</v>
      </c>
      <c r="I6306">
        <v>4</v>
      </c>
      <c r="J6306" t="s">
        <v>16</v>
      </c>
      <c r="K6306" t="s">
        <v>25</v>
      </c>
      <c r="L6306" t="s">
        <v>18</v>
      </c>
      <c r="M6306">
        <v>89990</v>
      </c>
      <c r="N6306" t="str">
        <f>TEXT(tblorders[[#This Row],[order_date]], "mmm-yyyy")</f>
        <v>Nov-2023</v>
      </c>
      <c r="O6306">
        <f>tblorders[[#This Row],[actual_delivery_days]] -tblorders[[#This Row],[expected_delivery_days]]</f>
        <v>-1</v>
      </c>
    </row>
    <row r="6307" spans="1:15" x14ac:dyDescent="0.2">
      <c r="A6307" t="s">
        <v>8252</v>
      </c>
      <c r="B6307" t="s">
        <v>134</v>
      </c>
      <c r="C6307" t="s">
        <v>29</v>
      </c>
      <c r="D6307">
        <v>1</v>
      </c>
      <c r="E6307" s="1">
        <v>44987</v>
      </c>
      <c r="F6307" s="1">
        <v>44991</v>
      </c>
      <c r="G6307">
        <v>10</v>
      </c>
      <c r="H6307" s="1">
        <v>45003</v>
      </c>
      <c r="I6307">
        <v>12</v>
      </c>
      <c r="J6307" t="s">
        <v>16</v>
      </c>
      <c r="K6307" t="s">
        <v>41</v>
      </c>
      <c r="L6307" t="s">
        <v>18</v>
      </c>
      <c r="M6307">
        <v>11000</v>
      </c>
      <c r="N6307" t="str">
        <f>TEXT(tblorders[[#This Row],[order_date]], "mmm-yyyy")</f>
        <v>Mar-2023</v>
      </c>
      <c r="O6307">
        <f>tblorders[[#This Row],[actual_delivery_days]] -tblorders[[#This Row],[expected_delivery_days]]</f>
        <v>2</v>
      </c>
    </row>
    <row r="6308" spans="1:15" x14ac:dyDescent="0.2">
      <c r="A6308" t="s">
        <v>8253</v>
      </c>
      <c r="B6308" t="s">
        <v>376</v>
      </c>
      <c r="C6308" t="s">
        <v>32</v>
      </c>
      <c r="D6308">
        <v>1</v>
      </c>
      <c r="E6308" s="1">
        <v>45761</v>
      </c>
      <c r="F6308" s="1">
        <v>45766</v>
      </c>
      <c r="G6308">
        <v>5</v>
      </c>
      <c r="H6308" s="1">
        <v>45774</v>
      </c>
      <c r="I6308">
        <v>8</v>
      </c>
      <c r="J6308" t="s">
        <v>40</v>
      </c>
      <c r="K6308" t="s">
        <v>41</v>
      </c>
      <c r="L6308" t="s">
        <v>58</v>
      </c>
      <c r="M6308">
        <v>45000</v>
      </c>
      <c r="N6308" t="str">
        <f>TEXT(tblorders[[#This Row],[order_date]], "mmm-yyyy")</f>
        <v>Apr-2025</v>
      </c>
      <c r="O6308">
        <f>tblorders[[#This Row],[actual_delivery_days]] -tblorders[[#This Row],[expected_delivery_days]]</f>
        <v>3</v>
      </c>
    </row>
    <row r="6309" spans="1:15" x14ac:dyDescent="0.2">
      <c r="A6309" t="s">
        <v>8254</v>
      </c>
      <c r="B6309" t="s">
        <v>569</v>
      </c>
      <c r="C6309" t="s">
        <v>55</v>
      </c>
      <c r="D6309">
        <v>1</v>
      </c>
      <c r="E6309" s="1">
        <v>45643</v>
      </c>
      <c r="F6309" s="1">
        <v>45645</v>
      </c>
      <c r="G6309">
        <v>7</v>
      </c>
      <c r="H6309" s="1">
        <v>45655</v>
      </c>
      <c r="I6309">
        <v>10</v>
      </c>
      <c r="J6309" t="s">
        <v>16</v>
      </c>
      <c r="K6309" t="s">
        <v>41</v>
      </c>
      <c r="L6309" t="s">
        <v>26</v>
      </c>
      <c r="M6309">
        <v>99990</v>
      </c>
      <c r="N6309" t="str">
        <f>TEXT(tblorders[[#This Row],[order_date]], "mmm-yyyy")</f>
        <v>Dec-2024</v>
      </c>
      <c r="O6309">
        <f>tblorders[[#This Row],[actual_delivery_days]] -tblorders[[#This Row],[expected_delivery_days]]</f>
        <v>3</v>
      </c>
    </row>
    <row r="6310" spans="1:15" x14ac:dyDescent="0.2">
      <c r="A6310" t="s">
        <v>8255</v>
      </c>
      <c r="B6310" t="s">
        <v>790</v>
      </c>
      <c r="C6310" t="s">
        <v>21</v>
      </c>
      <c r="D6310">
        <v>1</v>
      </c>
      <c r="E6310" s="1">
        <v>44797</v>
      </c>
      <c r="F6310" s="1">
        <v>44802</v>
      </c>
      <c r="G6310">
        <v>10</v>
      </c>
      <c r="H6310" s="1">
        <v>44812</v>
      </c>
      <c r="I6310">
        <v>10</v>
      </c>
      <c r="J6310" t="s">
        <v>16</v>
      </c>
      <c r="K6310" t="s">
        <v>17</v>
      </c>
      <c r="L6310" t="s">
        <v>26</v>
      </c>
      <c r="M6310">
        <v>89990</v>
      </c>
      <c r="N6310" t="str">
        <f>TEXT(tblorders[[#This Row],[order_date]], "mmm-yyyy")</f>
        <v>Aug-2022</v>
      </c>
      <c r="O6310">
        <f>tblorders[[#This Row],[actual_delivery_days]] -tblorders[[#This Row],[expected_delivery_days]]</f>
        <v>0</v>
      </c>
    </row>
    <row r="6311" spans="1:15" x14ac:dyDescent="0.2">
      <c r="A6311" t="s">
        <v>8256</v>
      </c>
      <c r="B6311" t="s">
        <v>1562</v>
      </c>
      <c r="C6311" t="s">
        <v>55</v>
      </c>
      <c r="D6311">
        <v>1</v>
      </c>
      <c r="E6311" s="1">
        <v>44983</v>
      </c>
      <c r="F6311" s="1">
        <v>44984</v>
      </c>
      <c r="G6311">
        <v>7</v>
      </c>
      <c r="H6311" s="1">
        <v>44991</v>
      </c>
      <c r="I6311">
        <v>7</v>
      </c>
      <c r="J6311" t="s">
        <v>16</v>
      </c>
      <c r="K6311" t="s">
        <v>25</v>
      </c>
      <c r="L6311" t="s">
        <v>26</v>
      </c>
      <c r="M6311">
        <v>99990</v>
      </c>
      <c r="N6311" t="str">
        <f>TEXT(tblorders[[#This Row],[order_date]], "mmm-yyyy")</f>
        <v>Feb-2023</v>
      </c>
      <c r="O6311">
        <f>tblorders[[#This Row],[actual_delivery_days]] -tblorders[[#This Row],[expected_delivery_days]]</f>
        <v>0</v>
      </c>
    </row>
    <row r="6312" spans="1:15" x14ac:dyDescent="0.2">
      <c r="A6312" t="s">
        <v>8257</v>
      </c>
      <c r="B6312" t="s">
        <v>8067</v>
      </c>
      <c r="C6312" t="s">
        <v>44</v>
      </c>
      <c r="D6312">
        <v>1</v>
      </c>
      <c r="E6312" s="1">
        <v>45776</v>
      </c>
      <c r="F6312" s="1">
        <v>45781</v>
      </c>
      <c r="G6312">
        <v>7</v>
      </c>
      <c r="H6312" s="1">
        <v>45789</v>
      </c>
      <c r="I6312">
        <v>8</v>
      </c>
      <c r="J6312" t="s">
        <v>16</v>
      </c>
      <c r="K6312" t="s">
        <v>25</v>
      </c>
      <c r="L6312" t="s">
        <v>33</v>
      </c>
      <c r="M6312">
        <v>50990</v>
      </c>
      <c r="N6312" t="str">
        <f>TEXT(tblorders[[#This Row],[order_date]], "mmm-yyyy")</f>
        <v>Apr-2025</v>
      </c>
      <c r="O6312">
        <f>tblorders[[#This Row],[actual_delivery_days]] -tblorders[[#This Row],[expected_delivery_days]]</f>
        <v>1</v>
      </c>
    </row>
    <row r="6313" spans="1:15" x14ac:dyDescent="0.2">
      <c r="A6313" t="s">
        <v>8258</v>
      </c>
      <c r="B6313" t="s">
        <v>241</v>
      </c>
      <c r="C6313" t="s">
        <v>44</v>
      </c>
      <c r="D6313">
        <v>1</v>
      </c>
      <c r="E6313" s="1">
        <v>45557</v>
      </c>
      <c r="F6313" s="1">
        <v>45559</v>
      </c>
      <c r="G6313">
        <v>10</v>
      </c>
      <c r="H6313" s="1">
        <v>45570</v>
      </c>
      <c r="I6313">
        <v>11</v>
      </c>
      <c r="J6313" t="s">
        <v>16</v>
      </c>
      <c r="K6313" t="s">
        <v>25</v>
      </c>
      <c r="L6313" t="s">
        <v>22</v>
      </c>
      <c r="M6313">
        <v>50990</v>
      </c>
      <c r="N6313" t="str">
        <f>TEXT(tblorders[[#This Row],[order_date]], "mmm-yyyy")</f>
        <v>Sep-2024</v>
      </c>
      <c r="O6313">
        <f>tblorders[[#This Row],[actual_delivery_days]] -tblorders[[#This Row],[expected_delivery_days]]</f>
        <v>1</v>
      </c>
    </row>
    <row r="6314" spans="1:15" x14ac:dyDescent="0.2">
      <c r="A6314" t="s">
        <v>8259</v>
      </c>
      <c r="B6314" t="s">
        <v>325</v>
      </c>
      <c r="C6314" t="s">
        <v>15</v>
      </c>
      <c r="D6314">
        <v>1</v>
      </c>
      <c r="E6314" s="1">
        <v>45616</v>
      </c>
      <c r="F6314" s="1">
        <v>45619</v>
      </c>
      <c r="G6314">
        <v>10</v>
      </c>
      <c r="H6314" s="1">
        <v>45631</v>
      </c>
      <c r="I6314">
        <v>12</v>
      </c>
      <c r="J6314" t="s">
        <v>16</v>
      </c>
      <c r="K6314" t="s">
        <v>41</v>
      </c>
      <c r="L6314" t="s">
        <v>22</v>
      </c>
      <c r="M6314">
        <v>55990</v>
      </c>
      <c r="N6314" t="str">
        <f>TEXT(tblorders[[#This Row],[order_date]], "mmm-yyyy")</f>
        <v>Nov-2024</v>
      </c>
      <c r="O6314">
        <f>tblorders[[#This Row],[actual_delivery_days]] -tblorders[[#This Row],[expected_delivery_days]]</f>
        <v>2</v>
      </c>
    </row>
    <row r="6315" spans="1:15" x14ac:dyDescent="0.2">
      <c r="A6315" t="s">
        <v>8260</v>
      </c>
      <c r="B6315" t="s">
        <v>6950</v>
      </c>
      <c r="C6315" t="s">
        <v>32</v>
      </c>
      <c r="D6315">
        <v>1</v>
      </c>
      <c r="E6315" s="1">
        <v>45431</v>
      </c>
      <c r="F6315" s="1">
        <v>45435</v>
      </c>
      <c r="G6315">
        <v>5</v>
      </c>
      <c r="H6315" s="1">
        <v>45438</v>
      </c>
      <c r="I6315">
        <v>3</v>
      </c>
      <c r="J6315" t="s">
        <v>16</v>
      </c>
      <c r="K6315" t="s">
        <v>41</v>
      </c>
      <c r="L6315" t="s">
        <v>33</v>
      </c>
      <c r="M6315">
        <v>45000</v>
      </c>
      <c r="N6315" t="str">
        <f>TEXT(tblorders[[#This Row],[order_date]], "mmm-yyyy")</f>
        <v>May-2024</v>
      </c>
      <c r="O6315">
        <f>tblorders[[#This Row],[actual_delivery_days]] -tblorders[[#This Row],[expected_delivery_days]]</f>
        <v>-2</v>
      </c>
    </row>
    <row r="6316" spans="1:15" x14ac:dyDescent="0.2">
      <c r="A6316" t="s">
        <v>8261</v>
      </c>
      <c r="B6316" t="s">
        <v>1632</v>
      </c>
      <c r="C6316" t="s">
        <v>15</v>
      </c>
      <c r="D6316">
        <v>1</v>
      </c>
      <c r="E6316" s="1">
        <v>45778</v>
      </c>
      <c r="F6316" s="1">
        <v>45783</v>
      </c>
      <c r="G6316">
        <v>10</v>
      </c>
      <c r="H6316" s="1">
        <v>45795</v>
      </c>
      <c r="I6316">
        <v>12</v>
      </c>
      <c r="J6316" t="s">
        <v>16</v>
      </c>
      <c r="K6316" t="s">
        <v>17</v>
      </c>
      <c r="L6316" t="s">
        <v>58</v>
      </c>
      <c r="M6316">
        <v>55990</v>
      </c>
      <c r="N6316" t="str">
        <f>TEXT(tblorders[[#This Row],[order_date]], "mmm-yyyy")</f>
        <v>May-2025</v>
      </c>
      <c r="O6316">
        <f>tblorders[[#This Row],[actual_delivery_days]] -tblorders[[#This Row],[expected_delivery_days]]</f>
        <v>2</v>
      </c>
    </row>
    <row r="6317" spans="1:15" x14ac:dyDescent="0.2">
      <c r="A6317" t="s">
        <v>8262</v>
      </c>
      <c r="B6317" t="s">
        <v>3327</v>
      </c>
      <c r="C6317" t="s">
        <v>44</v>
      </c>
      <c r="D6317">
        <v>1</v>
      </c>
      <c r="E6317" s="1">
        <v>45132</v>
      </c>
      <c r="F6317" s="1">
        <v>45133</v>
      </c>
      <c r="G6317">
        <v>7</v>
      </c>
      <c r="H6317" s="1">
        <v>45140</v>
      </c>
      <c r="I6317">
        <v>7</v>
      </c>
      <c r="J6317" t="s">
        <v>16</v>
      </c>
      <c r="K6317" t="s">
        <v>41</v>
      </c>
      <c r="L6317" t="s">
        <v>18</v>
      </c>
      <c r="M6317">
        <v>50990</v>
      </c>
      <c r="N6317" t="str">
        <f>TEXT(tblorders[[#This Row],[order_date]], "mmm-yyyy")</f>
        <v>Jul-2023</v>
      </c>
      <c r="O6317">
        <f>tblorders[[#This Row],[actual_delivery_days]] -tblorders[[#This Row],[expected_delivery_days]]</f>
        <v>0</v>
      </c>
    </row>
    <row r="6318" spans="1:15" x14ac:dyDescent="0.2">
      <c r="A6318" t="s">
        <v>8263</v>
      </c>
      <c r="B6318" t="s">
        <v>2439</v>
      </c>
      <c r="C6318" t="s">
        <v>21</v>
      </c>
      <c r="D6318">
        <v>1</v>
      </c>
      <c r="E6318" s="1">
        <v>45048</v>
      </c>
      <c r="F6318" s="1">
        <v>45050</v>
      </c>
      <c r="G6318">
        <v>5</v>
      </c>
      <c r="H6318" s="1">
        <v>45056</v>
      </c>
      <c r="I6318">
        <v>6</v>
      </c>
      <c r="J6318" t="s">
        <v>16</v>
      </c>
      <c r="K6318" t="s">
        <v>41</v>
      </c>
      <c r="L6318" t="s">
        <v>58</v>
      </c>
      <c r="M6318">
        <v>89990</v>
      </c>
      <c r="N6318" t="str">
        <f>TEXT(tblorders[[#This Row],[order_date]], "mmm-yyyy")</f>
        <v>May-2023</v>
      </c>
      <c r="O6318">
        <f>tblorders[[#This Row],[actual_delivery_days]] -tblorders[[#This Row],[expected_delivery_days]]</f>
        <v>1</v>
      </c>
    </row>
    <row r="6319" spans="1:15" x14ac:dyDescent="0.2">
      <c r="A6319" t="s">
        <v>8264</v>
      </c>
      <c r="B6319" t="s">
        <v>1279</v>
      </c>
      <c r="C6319" t="s">
        <v>15</v>
      </c>
      <c r="D6319">
        <v>1</v>
      </c>
      <c r="E6319" s="1">
        <v>44580</v>
      </c>
      <c r="F6319" s="1">
        <v>44583</v>
      </c>
      <c r="G6319">
        <v>5</v>
      </c>
      <c r="H6319" s="1">
        <v>44588</v>
      </c>
      <c r="I6319">
        <v>5</v>
      </c>
      <c r="J6319" t="s">
        <v>16</v>
      </c>
      <c r="K6319" t="s">
        <v>17</v>
      </c>
      <c r="L6319" t="s">
        <v>22</v>
      </c>
      <c r="M6319">
        <v>55990</v>
      </c>
      <c r="N6319" t="str">
        <f>TEXT(tblorders[[#This Row],[order_date]], "mmm-yyyy")</f>
        <v>Jan-2022</v>
      </c>
      <c r="O6319">
        <f>tblorders[[#This Row],[actual_delivery_days]] -tblorders[[#This Row],[expected_delivery_days]]</f>
        <v>0</v>
      </c>
    </row>
    <row r="6320" spans="1:15" x14ac:dyDescent="0.2">
      <c r="A6320" t="s">
        <v>8265</v>
      </c>
      <c r="B6320" t="s">
        <v>2732</v>
      </c>
      <c r="C6320" t="s">
        <v>21</v>
      </c>
      <c r="D6320">
        <v>1</v>
      </c>
      <c r="E6320" s="1">
        <v>45313</v>
      </c>
      <c r="F6320" s="1">
        <v>45317</v>
      </c>
      <c r="G6320">
        <v>7</v>
      </c>
      <c r="H6320" s="1">
        <v>45326</v>
      </c>
      <c r="I6320">
        <v>9</v>
      </c>
      <c r="J6320" t="s">
        <v>16</v>
      </c>
      <c r="K6320" t="s">
        <v>17</v>
      </c>
      <c r="L6320" t="s">
        <v>18</v>
      </c>
      <c r="M6320">
        <v>89990</v>
      </c>
      <c r="N6320" t="str">
        <f>TEXT(tblorders[[#This Row],[order_date]], "mmm-yyyy")</f>
        <v>Jan-2024</v>
      </c>
      <c r="O6320">
        <f>tblorders[[#This Row],[actual_delivery_days]] -tblorders[[#This Row],[expected_delivery_days]]</f>
        <v>2</v>
      </c>
    </row>
    <row r="6321" spans="1:15" x14ac:dyDescent="0.2">
      <c r="A6321" t="s">
        <v>8266</v>
      </c>
      <c r="B6321" t="s">
        <v>449</v>
      </c>
      <c r="C6321" t="s">
        <v>15</v>
      </c>
      <c r="D6321">
        <v>2</v>
      </c>
      <c r="E6321" s="1">
        <v>44798</v>
      </c>
      <c r="F6321" s="1">
        <v>44801</v>
      </c>
      <c r="G6321">
        <v>7</v>
      </c>
      <c r="H6321" s="1">
        <v>44808</v>
      </c>
      <c r="I6321">
        <v>7</v>
      </c>
      <c r="J6321" t="s">
        <v>16</v>
      </c>
      <c r="K6321" t="s">
        <v>25</v>
      </c>
      <c r="L6321" t="s">
        <v>18</v>
      </c>
      <c r="M6321">
        <v>111980</v>
      </c>
      <c r="N6321" t="str">
        <f>TEXT(tblorders[[#This Row],[order_date]], "mmm-yyyy")</f>
        <v>Aug-2022</v>
      </c>
      <c r="O6321">
        <f>tblorders[[#This Row],[actual_delivery_days]] -tblorders[[#This Row],[expected_delivery_days]]</f>
        <v>0</v>
      </c>
    </row>
    <row r="6322" spans="1:15" x14ac:dyDescent="0.2">
      <c r="A6322" t="s">
        <v>8267</v>
      </c>
      <c r="B6322" t="s">
        <v>1804</v>
      </c>
      <c r="C6322" t="s">
        <v>32</v>
      </c>
      <c r="D6322">
        <v>2</v>
      </c>
      <c r="E6322" s="1">
        <v>45207</v>
      </c>
      <c r="F6322" s="1">
        <v>45212</v>
      </c>
      <c r="G6322">
        <v>7</v>
      </c>
      <c r="H6322" s="1">
        <v>45219</v>
      </c>
      <c r="I6322">
        <v>7</v>
      </c>
      <c r="J6322" t="s">
        <v>16</v>
      </c>
      <c r="K6322" t="s">
        <v>41</v>
      </c>
      <c r="L6322" t="s">
        <v>22</v>
      </c>
      <c r="M6322">
        <v>90000</v>
      </c>
      <c r="N6322" t="str">
        <f>TEXT(tblorders[[#This Row],[order_date]], "mmm-yyyy")</f>
        <v>Oct-2023</v>
      </c>
      <c r="O6322">
        <f>tblorders[[#This Row],[actual_delivery_days]] -tblorders[[#This Row],[expected_delivery_days]]</f>
        <v>0</v>
      </c>
    </row>
    <row r="6323" spans="1:15" x14ac:dyDescent="0.2">
      <c r="A6323" t="s">
        <v>8268</v>
      </c>
      <c r="B6323" t="s">
        <v>1913</v>
      </c>
      <c r="C6323" t="s">
        <v>29</v>
      </c>
      <c r="D6323">
        <v>2</v>
      </c>
      <c r="E6323" s="1">
        <v>45606</v>
      </c>
      <c r="F6323" s="1">
        <v>45611</v>
      </c>
      <c r="G6323">
        <v>5</v>
      </c>
      <c r="H6323" s="1">
        <v>45618</v>
      </c>
      <c r="I6323">
        <v>7</v>
      </c>
      <c r="J6323" t="s">
        <v>16</v>
      </c>
      <c r="K6323" t="s">
        <v>41</v>
      </c>
      <c r="L6323" t="s">
        <v>33</v>
      </c>
      <c r="M6323">
        <v>22000</v>
      </c>
      <c r="N6323" t="str">
        <f>TEXT(tblorders[[#This Row],[order_date]], "mmm-yyyy")</f>
        <v>Nov-2024</v>
      </c>
      <c r="O6323">
        <f>tblorders[[#This Row],[actual_delivery_days]] -tblorders[[#This Row],[expected_delivery_days]]</f>
        <v>2</v>
      </c>
    </row>
    <row r="6324" spans="1:15" x14ac:dyDescent="0.2">
      <c r="A6324" t="s">
        <v>8269</v>
      </c>
      <c r="B6324" t="s">
        <v>5267</v>
      </c>
      <c r="C6324" t="s">
        <v>21</v>
      </c>
      <c r="D6324">
        <v>1</v>
      </c>
      <c r="E6324" s="1">
        <v>45199</v>
      </c>
      <c r="F6324" s="1">
        <v>45200</v>
      </c>
      <c r="G6324">
        <v>7</v>
      </c>
      <c r="H6324" s="1">
        <v>45207</v>
      </c>
      <c r="I6324">
        <v>7</v>
      </c>
      <c r="J6324" t="s">
        <v>16</v>
      </c>
      <c r="K6324" t="s">
        <v>41</v>
      </c>
      <c r="L6324" t="s">
        <v>58</v>
      </c>
      <c r="M6324">
        <v>89990</v>
      </c>
      <c r="N6324" t="str">
        <f>TEXT(tblorders[[#This Row],[order_date]], "mmm-yyyy")</f>
        <v>Sep-2023</v>
      </c>
      <c r="O6324">
        <f>tblorders[[#This Row],[actual_delivery_days]] -tblorders[[#This Row],[expected_delivery_days]]</f>
        <v>0</v>
      </c>
    </row>
    <row r="6325" spans="1:15" x14ac:dyDescent="0.2">
      <c r="A6325" t="s">
        <v>8270</v>
      </c>
      <c r="B6325" t="s">
        <v>2036</v>
      </c>
      <c r="C6325" t="s">
        <v>55</v>
      </c>
      <c r="D6325">
        <v>1</v>
      </c>
      <c r="E6325" s="1">
        <v>45724</v>
      </c>
      <c r="F6325" s="1">
        <v>45725</v>
      </c>
      <c r="G6325">
        <v>10</v>
      </c>
      <c r="H6325" s="1">
        <v>45733</v>
      </c>
      <c r="I6325">
        <v>8</v>
      </c>
      <c r="J6325" t="s">
        <v>16</v>
      </c>
      <c r="K6325" t="s">
        <v>25</v>
      </c>
      <c r="L6325" t="s">
        <v>26</v>
      </c>
      <c r="M6325">
        <v>99990</v>
      </c>
      <c r="N6325" t="str">
        <f>TEXT(tblorders[[#This Row],[order_date]], "mmm-yyyy")</f>
        <v>Mar-2025</v>
      </c>
      <c r="O6325">
        <f>tblorders[[#This Row],[actual_delivery_days]] -tblorders[[#This Row],[expected_delivery_days]]</f>
        <v>-2</v>
      </c>
    </row>
    <row r="6326" spans="1:15" x14ac:dyDescent="0.2">
      <c r="A6326" t="s">
        <v>8271</v>
      </c>
      <c r="B6326" t="s">
        <v>6590</v>
      </c>
      <c r="C6326" t="s">
        <v>29</v>
      </c>
      <c r="D6326">
        <v>1</v>
      </c>
      <c r="E6326" s="1">
        <v>45806</v>
      </c>
      <c r="F6326" s="1">
        <v>45808</v>
      </c>
      <c r="G6326">
        <v>5</v>
      </c>
      <c r="H6326" s="1">
        <v>45812</v>
      </c>
      <c r="I6326">
        <v>4</v>
      </c>
      <c r="J6326" t="s">
        <v>16</v>
      </c>
      <c r="K6326" t="s">
        <v>25</v>
      </c>
      <c r="L6326" t="s">
        <v>18</v>
      </c>
      <c r="M6326">
        <v>11000</v>
      </c>
      <c r="N6326" t="str">
        <f>TEXT(tblorders[[#This Row],[order_date]], "mmm-yyyy")</f>
        <v>May-2025</v>
      </c>
      <c r="O6326">
        <f>tblorders[[#This Row],[actual_delivery_days]] -tblorders[[#This Row],[expected_delivery_days]]</f>
        <v>-1</v>
      </c>
    </row>
    <row r="6327" spans="1:15" x14ac:dyDescent="0.2">
      <c r="A6327" t="s">
        <v>8272</v>
      </c>
      <c r="B6327" t="s">
        <v>1403</v>
      </c>
      <c r="C6327" t="s">
        <v>44</v>
      </c>
      <c r="D6327">
        <v>1</v>
      </c>
      <c r="E6327" s="1">
        <v>45570</v>
      </c>
      <c r="F6327" s="1">
        <v>45575</v>
      </c>
      <c r="G6327">
        <v>5</v>
      </c>
      <c r="H6327" s="1">
        <v>45581</v>
      </c>
      <c r="I6327">
        <v>6</v>
      </c>
      <c r="J6327" t="s">
        <v>16</v>
      </c>
      <c r="K6327" t="s">
        <v>25</v>
      </c>
      <c r="L6327" t="s">
        <v>22</v>
      </c>
      <c r="M6327">
        <v>50990</v>
      </c>
      <c r="N6327" t="str">
        <f>TEXT(tblorders[[#This Row],[order_date]], "mmm-yyyy")</f>
        <v>Oct-2024</v>
      </c>
      <c r="O6327">
        <f>tblorders[[#This Row],[actual_delivery_days]] -tblorders[[#This Row],[expected_delivery_days]]</f>
        <v>1</v>
      </c>
    </row>
    <row r="6328" spans="1:15" x14ac:dyDescent="0.2">
      <c r="A6328" t="s">
        <v>8273</v>
      </c>
      <c r="B6328" t="s">
        <v>6849</v>
      </c>
      <c r="C6328" t="s">
        <v>29</v>
      </c>
      <c r="D6328">
        <v>1</v>
      </c>
      <c r="E6328" s="1">
        <v>45784</v>
      </c>
      <c r="F6328" s="1">
        <v>45787</v>
      </c>
      <c r="G6328">
        <v>10</v>
      </c>
      <c r="H6328" s="1">
        <v>45798</v>
      </c>
      <c r="I6328">
        <v>11</v>
      </c>
      <c r="J6328" t="s">
        <v>16</v>
      </c>
      <c r="K6328" t="s">
        <v>25</v>
      </c>
      <c r="L6328" t="s">
        <v>18</v>
      </c>
      <c r="M6328">
        <v>11000</v>
      </c>
      <c r="N6328" t="str">
        <f>TEXT(tblorders[[#This Row],[order_date]], "mmm-yyyy")</f>
        <v>May-2025</v>
      </c>
      <c r="O6328">
        <f>tblorders[[#This Row],[actual_delivery_days]] -tblorders[[#This Row],[expected_delivery_days]]</f>
        <v>1</v>
      </c>
    </row>
    <row r="6329" spans="1:15" x14ac:dyDescent="0.2">
      <c r="A6329" t="s">
        <v>8274</v>
      </c>
      <c r="B6329" t="s">
        <v>2362</v>
      </c>
      <c r="C6329" t="s">
        <v>55</v>
      </c>
      <c r="D6329">
        <v>1</v>
      </c>
      <c r="E6329" s="1">
        <v>45573</v>
      </c>
      <c r="F6329" s="1">
        <v>45574</v>
      </c>
      <c r="G6329">
        <v>5</v>
      </c>
      <c r="H6329" s="1">
        <v>45579</v>
      </c>
      <c r="I6329">
        <v>5</v>
      </c>
      <c r="J6329" t="s">
        <v>16</v>
      </c>
      <c r="K6329" t="s">
        <v>17</v>
      </c>
      <c r="L6329" t="s">
        <v>58</v>
      </c>
      <c r="M6329">
        <v>99990</v>
      </c>
      <c r="N6329" t="str">
        <f>TEXT(tblorders[[#This Row],[order_date]], "mmm-yyyy")</f>
        <v>Oct-2024</v>
      </c>
      <c r="O6329">
        <f>tblorders[[#This Row],[actual_delivery_days]] -tblorders[[#This Row],[expected_delivery_days]]</f>
        <v>0</v>
      </c>
    </row>
    <row r="6330" spans="1:15" x14ac:dyDescent="0.2">
      <c r="A6330" t="s">
        <v>8275</v>
      </c>
      <c r="B6330" t="s">
        <v>846</v>
      </c>
      <c r="C6330" t="s">
        <v>55</v>
      </c>
      <c r="D6330">
        <v>1</v>
      </c>
      <c r="E6330" s="1">
        <v>45731</v>
      </c>
      <c r="F6330" s="1">
        <v>45733</v>
      </c>
      <c r="G6330">
        <v>5</v>
      </c>
      <c r="H6330" s="1">
        <v>45738</v>
      </c>
      <c r="I6330">
        <v>5</v>
      </c>
      <c r="J6330" t="s">
        <v>16</v>
      </c>
      <c r="K6330" t="s">
        <v>25</v>
      </c>
      <c r="L6330" t="s">
        <v>26</v>
      </c>
      <c r="M6330">
        <v>99990</v>
      </c>
      <c r="N6330" t="str">
        <f>TEXT(tblorders[[#This Row],[order_date]], "mmm-yyyy")</f>
        <v>Mar-2025</v>
      </c>
      <c r="O6330">
        <f>tblorders[[#This Row],[actual_delivery_days]] -tblorders[[#This Row],[expected_delivery_days]]</f>
        <v>0</v>
      </c>
    </row>
    <row r="6331" spans="1:15" x14ac:dyDescent="0.2">
      <c r="A6331" t="s">
        <v>8276</v>
      </c>
      <c r="B6331" t="s">
        <v>1336</v>
      </c>
      <c r="C6331" t="s">
        <v>21</v>
      </c>
      <c r="D6331">
        <v>1</v>
      </c>
      <c r="E6331" s="1">
        <v>45700</v>
      </c>
      <c r="F6331" s="1">
        <v>45704</v>
      </c>
      <c r="G6331">
        <v>10</v>
      </c>
      <c r="H6331" s="1">
        <v>45713</v>
      </c>
      <c r="I6331">
        <v>9</v>
      </c>
      <c r="J6331" t="s">
        <v>16</v>
      </c>
      <c r="K6331" t="s">
        <v>17</v>
      </c>
      <c r="L6331" t="s">
        <v>26</v>
      </c>
      <c r="M6331">
        <v>89990</v>
      </c>
      <c r="N6331" t="str">
        <f>TEXT(tblorders[[#This Row],[order_date]], "mmm-yyyy")</f>
        <v>Feb-2025</v>
      </c>
      <c r="O6331">
        <f>tblorders[[#This Row],[actual_delivery_days]] -tblorders[[#This Row],[expected_delivery_days]]</f>
        <v>-1</v>
      </c>
    </row>
    <row r="6332" spans="1:15" x14ac:dyDescent="0.2">
      <c r="A6332" t="s">
        <v>8277</v>
      </c>
      <c r="B6332" t="s">
        <v>3320</v>
      </c>
      <c r="C6332" t="s">
        <v>44</v>
      </c>
      <c r="D6332">
        <v>1</v>
      </c>
      <c r="E6332" s="1">
        <v>45616</v>
      </c>
      <c r="F6332" s="1">
        <v>45618</v>
      </c>
      <c r="G6332">
        <v>7</v>
      </c>
      <c r="H6332" s="1">
        <v>45627</v>
      </c>
      <c r="I6332">
        <v>9</v>
      </c>
      <c r="J6332" t="s">
        <v>16</v>
      </c>
      <c r="K6332" t="s">
        <v>25</v>
      </c>
      <c r="L6332" t="s">
        <v>22</v>
      </c>
      <c r="M6332">
        <v>50990</v>
      </c>
      <c r="N6332" t="str">
        <f>TEXT(tblorders[[#This Row],[order_date]], "mmm-yyyy")</f>
        <v>Nov-2024</v>
      </c>
      <c r="O6332">
        <f>tblorders[[#This Row],[actual_delivery_days]] -tblorders[[#This Row],[expected_delivery_days]]</f>
        <v>2</v>
      </c>
    </row>
    <row r="6333" spans="1:15" x14ac:dyDescent="0.2">
      <c r="A6333" t="s">
        <v>8278</v>
      </c>
      <c r="B6333" t="s">
        <v>2812</v>
      </c>
      <c r="C6333" t="s">
        <v>55</v>
      </c>
      <c r="D6333">
        <v>1</v>
      </c>
      <c r="E6333" s="1">
        <v>45757</v>
      </c>
      <c r="F6333" s="1">
        <v>45761</v>
      </c>
      <c r="G6333">
        <v>5</v>
      </c>
      <c r="H6333" s="1">
        <v>45765</v>
      </c>
      <c r="I6333">
        <v>4</v>
      </c>
      <c r="J6333" t="s">
        <v>16</v>
      </c>
      <c r="K6333" t="s">
        <v>25</v>
      </c>
      <c r="L6333" t="s">
        <v>22</v>
      </c>
      <c r="M6333">
        <v>99990</v>
      </c>
      <c r="N6333" t="str">
        <f>TEXT(tblorders[[#This Row],[order_date]], "mmm-yyyy")</f>
        <v>Apr-2025</v>
      </c>
      <c r="O6333">
        <f>tblorders[[#This Row],[actual_delivery_days]] -tblorders[[#This Row],[expected_delivery_days]]</f>
        <v>-1</v>
      </c>
    </row>
    <row r="6334" spans="1:15" x14ac:dyDescent="0.2">
      <c r="A6334" t="s">
        <v>8279</v>
      </c>
      <c r="B6334" t="s">
        <v>1676</v>
      </c>
      <c r="C6334" t="s">
        <v>55</v>
      </c>
      <c r="D6334">
        <v>1</v>
      </c>
      <c r="E6334" s="1">
        <v>45413</v>
      </c>
      <c r="F6334" s="1">
        <v>45414</v>
      </c>
      <c r="G6334">
        <v>5</v>
      </c>
      <c r="H6334" s="1">
        <v>45418</v>
      </c>
      <c r="I6334">
        <v>4</v>
      </c>
      <c r="J6334" t="s">
        <v>16</v>
      </c>
      <c r="K6334" t="s">
        <v>17</v>
      </c>
      <c r="L6334" t="s">
        <v>18</v>
      </c>
      <c r="M6334">
        <v>99990</v>
      </c>
      <c r="N6334" t="str">
        <f>TEXT(tblorders[[#This Row],[order_date]], "mmm-yyyy")</f>
        <v>May-2024</v>
      </c>
      <c r="O6334">
        <f>tblorders[[#This Row],[actual_delivery_days]] -tblorders[[#This Row],[expected_delivery_days]]</f>
        <v>-1</v>
      </c>
    </row>
    <row r="6335" spans="1:15" x14ac:dyDescent="0.2">
      <c r="A6335" t="s">
        <v>8280</v>
      </c>
      <c r="B6335" t="s">
        <v>180</v>
      </c>
      <c r="C6335" t="s">
        <v>32</v>
      </c>
      <c r="D6335">
        <v>1</v>
      </c>
      <c r="E6335" s="1">
        <v>45804</v>
      </c>
      <c r="F6335" s="1">
        <v>45807</v>
      </c>
      <c r="G6335">
        <v>10</v>
      </c>
      <c r="H6335" s="1">
        <v>45817</v>
      </c>
      <c r="I6335">
        <v>10</v>
      </c>
      <c r="J6335" t="s">
        <v>16</v>
      </c>
      <c r="K6335" t="s">
        <v>25</v>
      </c>
      <c r="L6335" t="s">
        <v>33</v>
      </c>
      <c r="M6335">
        <v>45000</v>
      </c>
      <c r="N6335" t="str">
        <f>TEXT(tblorders[[#This Row],[order_date]], "mmm-yyyy")</f>
        <v>May-2025</v>
      </c>
      <c r="O6335">
        <f>tblorders[[#This Row],[actual_delivery_days]] -tblorders[[#This Row],[expected_delivery_days]]</f>
        <v>0</v>
      </c>
    </row>
    <row r="6336" spans="1:15" x14ac:dyDescent="0.2">
      <c r="A6336" t="s">
        <v>8281</v>
      </c>
      <c r="B6336" t="s">
        <v>785</v>
      </c>
      <c r="C6336" t="s">
        <v>32</v>
      </c>
      <c r="D6336">
        <v>1</v>
      </c>
      <c r="E6336" s="1">
        <v>45129</v>
      </c>
      <c r="F6336" s="1">
        <v>45130</v>
      </c>
      <c r="G6336">
        <v>10</v>
      </c>
      <c r="H6336" s="1">
        <v>45141</v>
      </c>
      <c r="I6336">
        <v>11</v>
      </c>
      <c r="J6336" t="s">
        <v>16</v>
      </c>
      <c r="K6336" t="s">
        <v>25</v>
      </c>
      <c r="L6336" t="s">
        <v>18</v>
      </c>
      <c r="M6336">
        <v>45000</v>
      </c>
      <c r="N6336" t="str">
        <f>TEXT(tblorders[[#This Row],[order_date]], "mmm-yyyy")</f>
        <v>Jul-2023</v>
      </c>
      <c r="O6336">
        <f>tblorders[[#This Row],[actual_delivery_days]] -tblorders[[#This Row],[expected_delivery_days]]</f>
        <v>1</v>
      </c>
    </row>
    <row r="6337" spans="1:15" x14ac:dyDescent="0.2">
      <c r="A6337" t="s">
        <v>8282</v>
      </c>
      <c r="B6337" t="s">
        <v>3288</v>
      </c>
      <c r="C6337" t="s">
        <v>44</v>
      </c>
      <c r="D6337">
        <v>1</v>
      </c>
      <c r="E6337" s="1">
        <v>45532</v>
      </c>
      <c r="F6337" s="1">
        <v>45536</v>
      </c>
      <c r="G6337">
        <v>5</v>
      </c>
      <c r="H6337" s="1">
        <v>45543</v>
      </c>
      <c r="I6337">
        <v>7</v>
      </c>
      <c r="J6337" t="s">
        <v>16</v>
      </c>
      <c r="K6337" t="s">
        <v>41</v>
      </c>
      <c r="L6337" t="s">
        <v>22</v>
      </c>
      <c r="M6337">
        <v>50990</v>
      </c>
      <c r="N6337" t="str">
        <f>TEXT(tblorders[[#This Row],[order_date]], "mmm-yyyy")</f>
        <v>Aug-2024</v>
      </c>
      <c r="O6337">
        <f>tblorders[[#This Row],[actual_delivery_days]] -tblorders[[#This Row],[expected_delivery_days]]</f>
        <v>2</v>
      </c>
    </row>
    <row r="6338" spans="1:15" x14ac:dyDescent="0.2">
      <c r="A6338" t="s">
        <v>8283</v>
      </c>
      <c r="B6338" t="s">
        <v>31</v>
      </c>
      <c r="C6338" t="s">
        <v>32</v>
      </c>
      <c r="D6338">
        <v>1</v>
      </c>
      <c r="E6338" s="1">
        <v>45446</v>
      </c>
      <c r="F6338" s="1">
        <v>45449</v>
      </c>
      <c r="G6338">
        <v>5</v>
      </c>
      <c r="H6338" s="1">
        <v>45455</v>
      </c>
      <c r="I6338">
        <v>6</v>
      </c>
      <c r="J6338" t="s">
        <v>16</v>
      </c>
      <c r="K6338" t="s">
        <v>25</v>
      </c>
      <c r="L6338" t="s">
        <v>26</v>
      </c>
      <c r="M6338">
        <v>45000</v>
      </c>
      <c r="N6338" t="str">
        <f>TEXT(tblorders[[#This Row],[order_date]], "mmm-yyyy")</f>
        <v>Jun-2024</v>
      </c>
      <c r="O6338">
        <f>tblorders[[#This Row],[actual_delivery_days]] -tblorders[[#This Row],[expected_delivery_days]]</f>
        <v>1</v>
      </c>
    </row>
    <row r="6339" spans="1:15" x14ac:dyDescent="0.2">
      <c r="A6339" t="s">
        <v>8284</v>
      </c>
      <c r="B6339" t="s">
        <v>7991</v>
      </c>
      <c r="C6339" t="s">
        <v>55</v>
      </c>
      <c r="D6339">
        <v>1</v>
      </c>
      <c r="E6339" s="1">
        <v>44466</v>
      </c>
      <c r="F6339" s="1">
        <v>44468</v>
      </c>
      <c r="G6339">
        <v>5</v>
      </c>
      <c r="H6339" s="1">
        <v>44473</v>
      </c>
      <c r="I6339">
        <v>5</v>
      </c>
      <c r="J6339" t="s">
        <v>16</v>
      </c>
      <c r="K6339" t="s">
        <v>25</v>
      </c>
      <c r="L6339" t="s">
        <v>18</v>
      </c>
      <c r="M6339">
        <v>99990</v>
      </c>
      <c r="N6339" t="str">
        <f>TEXT(tblorders[[#This Row],[order_date]], "mmm-yyyy")</f>
        <v>Sep-2021</v>
      </c>
      <c r="O6339">
        <f>tblorders[[#This Row],[actual_delivery_days]] -tblorders[[#This Row],[expected_delivery_days]]</f>
        <v>0</v>
      </c>
    </row>
    <row r="6340" spans="1:15" x14ac:dyDescent="0.2">
      <c r="A6340" t="s">
        <v>8285</v>
      </c>
      <c r="B6340" t="s">
        <v>1281</v>
      </c>
      <c r="C6340" t="s">
        <v>21</v>
      </c>
      <c r="D6340">
        <v>1</v>
      </c>
      <c r="E6340" s="1">
        <v>45644</v>
      </c>
      <c r="F6340" s="1">
        <v>45649</v>
      </c>
      <c r="G6340">
        <v>7</v>
      </c>
      <c r="H6340" s="1">
        <v>45658</v>
      </c>
      <c r="I6340">
        <v>9</v>
      </c>
      <c r="J6340" t="s">
        <v>16</v>
      </c>
      <c r="K6340" t="s">
        <v>25</v>
      </c>
      <c r="L6340" t="s">
        <v>18</v>
      </c>
      <c r="M6340">
        <v>89990</v>
      </c>
      <c r="N6340" t="str">
        <f>TEXT(tblorders[[#This Row],[order_date]], "mmm-yyyy")</f>
        <v>Dec-2024</v>
      </c>
      <c r="O6340">
        <f>tblorders[[#This Row],[actual_delivery_days]] -tblorders[[#This Row],[expected_delivery_days]]</f>
        <v>2</v>
      </c>
    </row>
    <row r="6341" spans="1:15" x14ac:dyDescent="0.2">
      <c r="A6341" t="s">
        <v>8286</v>
      </c>
      <c r="B6341" t="s">
        <v>1205</v>
      </c>
      <c r="C6341" t="s">
        <v>55</v>
      </c>
      <c r="D6341">
        <v>2</v>
      </c>
      <c r="E6341" s="1">
        <v>44868</v>
      </c>
      <c r="F6341" s="1">
        <v>44872</v>
      </c>
      <c r="G6341">
        <v>7</v>
      </c>
      <c r="H6341" s="1">
        <v>44879</v>
      </c>
      <c r="I6341">
        <v>7</v>
      </c>
      <c r="J6341" t="s">
        <v>40</v>
      </c>
      <c r="K6341" t="s">
        <v>17</v>
      </c>
      <c r="L6341" t="s">
        <v>33</v>
      </c>
      <c r="M6341">
        <v>199980</v>
      </c>
      <c r="N6341" t="str">
        <f>TEXT(tblorders[[#This Row],[order_date]], "mmm-yyyy")</f>
        <v>Nov-2022</v>
      </c>
      <c r="O6341">
        <f>tblorders[[#This Row],[actual_delivery_days]] -tblorders[[#This Row],[expected_delivery_days]]</f>
        <v>0</v>
      </c>
    </row>
    <row r="6342" spans="1:15" x14ac:dyDescent="0.2">
      <c r="A6342" t="s">
        <v>8287</v>
      </c>
      <c r="B6342" t="s">
        <v>778</v>
      </c>
      <c r="C6342" t="s">
        <v>32</v>
      </c>
      <c r="D6342">
        <v>1</v>
      </c>
      <c r="E6342" s="1">
        <v>45608</v>
      </c>
      <c r="F6342" s="1">
        <v>45610</v>
      </c>
      <c r="G6342">
        <v>7</v>
      </c>
      <c r="H6342" s="1">
        <v>45617</v>
      </c>
      <c r="I6342">
        <v>7</v>
      </c>
      <c r="J6342" t="s">
        <v>16</v>
      </c>
      <c r="K6342" t="s">
        <v>25</v>
      </c>
      <c r="L6342" t="s">
        <v>33</v>
      </c>
      <c r="M6342">
        <v>45000</v>
      </c>
      <c r="N6342" t="str">
        <f>TEXT(tblorders[[#This Row],[order_date]], "mmm-yyyy")</f>
        <v>Nov-2024</v>
      </c>
      <c r="O6342">
        <f>tblorders[[#This Row],[actual_delivery_days]] -tblorders[[#This Row],[expected_delivery_days]]</f>
        <v>0</v>
      </c>
    </row>
    <row r="6343" spans="1:15" x14ac:dyDescent="0.2">
      <c r="A6343" t="s">
        <v>8288</v>
      </c>
      <c r="B6343" t="s">
        <v>285</v>
      </c>
      <c r="C6343" t="s">
        <v>15</v>
      </c>
      <c r="D6343">
        <v>1</v>
      </c>
      <c r="E6343" s="1">
        <v>45473</v>
      </c>
      <c r="F6343" s="1">
        <v>45478</v>
      </c>
      <c r="G6343">
        <v>7</v>
      </c>
      <c r="H6343" s="1">
        <v>45483</v>
      </c>
      <c r="I6343">
        <v>5</v>
      </c>
      <c r="J6343" t="s">
        <v>16</v>
      </c>
      <c r="K6343" t="s">
        <v>25</v>
      </c>
      <c r="L6343" t="s">
        <v>33</v>
      </c>
      <c r="M6343">
        <v>55990</v>
      </c>
      <c r="N6343" t="str">
        <f>TEXT(tblorders[[#This Row],[order_date]], "mmm-yyyy")</f>
        <v>Jun-2024</v>
      </c>
      <c r="O6343">
        <f>tblorders[[#This Row],[actual_delivery_days]] -tblorders[[#This Row],[expected_delivery_days]]</f>
        <v>-2</v>
      </c>
    </row>
    <row r="6344" spans="1:15" x14ac:dyDescent="0.2">
      <c r="A6344" t="s">
        <v>8289</v>
      </c>
      <c r="B6344" t="s">
        <v>6851</v>
      </c>
      <c r="C6344" t="s">
        <v>15</v>
      </c>
      <c r="D6344">
        <v>1</v>
      </c>
      <c r="E6344" s="1">
        <v>45089</v>
      </c>
      <c r="F6344" s="1">
        <v>45091</v>
      </c>
      <c r="G6344">
        <v>10</v>
      </c>
      <c r="H6344" s="1">
        <v>45102</v>
      </c>
      <c r="I6344">
        <v>11</v>
      </c>
      <c r="J6344" t="s">
        <v>16</v>
      </c>
      <c r="K6344" t="s">
        <v>41</v>
      </c>
      <c r="L6344" t="s">
        <v>58</v>
      </c>
      <c r="M6344">
        <v>55990</v>
      </c>
      <c r="N6344" t="str">
        <f>TEXT(tblorders[[#This Row],[order_date]], "mmm-yyyy")</f>
        <v>Jun-2023</v>
      </c>
      <c r="O6344">
        <f>tblorders[[#This Row],[actual_delivery_days]] -tblorders[[#This Row],[expected_delivery_days]]</f>
        <v>1</v>
      </c>
    </row>
    <row r="6345" spans="1:15" x14ac:dyDescent="0.2">
      <c r="A6345" t="s">
        <v>8290</v>
      </c>
      <c r="B6345" t="s">
        <v>2599</v>
      </c>
      <c r="C6345" t="s">
        <v>32</v>
      </c>
      <c r="D6345">
        <v>1</v>
      </c>
      <c r="E6345" s="1">
        <v>45039</v>
      </c>
      <c r="F6345" s="1">
        <v>45041</v>
      </c>
      <c r="G6345">
        <v>5</v>
      </c>
      <c r="H6345" s="1">
        <v>45046</v>
      </c>
      <c r="I6345">
        <v>5</v>
      </c>
      <c r="J6345" t="s">
        <v>16</v>
      </c>
      <c r="K6345" t="s">
        <v>17</v>
      </c>
      <c r="L6345" t="s">
        <v>26</v>
      </c>
      <c r="M6345">
        <v>45000</v>
      </c>
      <c r="N6345" t="str">
        <f>TEXT(tblorders[[#This Row],[order_date]], "mmm-yyyy")</f>
        <v>Apr-2023</v>
      </c>
      <c r="O6345">
        <f>tblorders[[#This Row],[actual_delivery_days]] -tblorders[[#This Row],[expected_delivery_days]]</f>
        <v>0</v>
      </c>
    </row>
    <row r="6346" spans="1:15" x14ac:dyDescent="0.2">
      <c r="A6346" t="s">
        <v>8291</v>
      </c>
      <c r="B6346" t="s">
        <v>1836</v>
      </c>
      <c r="C6346" t="s">
        <v>55</v>
      </c>
      <c r="D6346">
        <v>1</v>
      </c>
      <c r="E6346" s="1">
        <v>44987</v>
      </c>
      <c r="F6346" s="1">
        <v>44991</v>
      </c>
      <c r="G6346">
        <v>10</v>
      </c>
      <c r="H6346" s="1">
        <v>45003</v>
      </c>
      <c r="I6346">
        <v>12</v>
      </c>
      <c r="J6346" t="s">
        <v>16</v>
      </c>
      <c r="K6346" t="s">
        <v>41</v>
      </c>
      <c r="L6346" t="s">
        <v>18</v>
      </c>
      <c r="M6346">
        <v>99990</v>
      </c>
      <c r="N6346" t="str">
        <f>TEXT(tblorders[[#This Row],[order_date]], "mmm-yyyy")</f>
        <v>Mar-2023</v>
      </c>
      <c r="O6346">
        <f>tblorders[[#This Row],[actual_delivery_days]] -tblorders[[#This Row],[expected_delivery_days]]</f>
        <v>2</v>
      </c>
    </row>
    <row r="6347" spans="1:15" x14ac:dyDescent="0.2">
      <c r="A6347" t="s">
        <v>8292</v>
      </c>
      <c r="B6347" t="s">
        <v>6385</v>
      </c>
      <c r="C6347" t="s">
        <v>44</v>
      </c>
      <c r="D6347">
        <v>1</v>
      </c>
      <c r="E6347" s="1">
        <v>45638</v>
      </c>
      <c r="F6347" s="1">
        <v>45641</v>
      </c>
      <c r="G6347">
        <v>5</v>
      </c>
      <c r="H6347" s="1">
        <v>45649</v>
      </c>
      <c r="I6347">
        <v>8</v>
      </c>
      <c r="J6347" t="s">
        <v>16</v>
      </c>
      <c r="K6347" t="s">
        <v>25</v>
      </c>
      <c r="L6347" t="s">
        <v>33</v>
      </c>
      <c r="M6347">
        <v>50990</v>
      </c>
      <c r="N6347" t="str">
        <f>TEXT(tblorders[[#This Row],[order_date]], "mmm-yyyy")</f>
        <v>Dec-2024</v>
      </c>
      <c r="O6347">
        <f>tblorders[[#This Row],[actual_delivery_days]] -tblorders[[#This Row],[expected_delivery_days]]</f>
        <v>3</v>
      </c>
    </row>
    <row r="6348" spans="1:15" x14ac:dyDescent="0.2">
      <c r="A6348" t="s">
        <v>8293</v>
      </c>
      <c r="B6348" t="s">
        <v>238</v>
      </c>
      <c r="C6348" t="s">
        <v>29</v>
      </c>
      <c r="D6348">
        <v>1</v>
      </c>
      <c r="E6348" s="1">
        <v>45729</v>
      </c>
      <c r="F6348" s="1">
        <v>45730</v>
      </c>
      <c r="G6348">
        <v>10</v>
      </c>
      <c r="H6348" s="1">
        <v>45740</v>
      </c>
      <c r="I6348">
        <v>10</v>
      </c>
      <c r="J6348" t="s">
        <v>16</v>
      </c>
      <c r="K6348" t="s">
        <v>41</v>
      </c>
      <c r="L6348" t="s">
        <v>33</v>
      </c>
      <c r="M6348">
        <v>11000</v>
      </c>
      <c r="N6348" t="str">
        <f>TEXT(tblorders[[#This Row],[order_date]], "mmm-yyyy")</f>
        <v>Mar-2025</v>
      </c>
      <c r="O6348">
        <f>tblorders[[#This Row],[actual_delivery_days]] -tblorders[[#This Row],[expected_delivery_days]]</f>
        <v>0</v>
      </c>
    </row>
    <row r="6349" spans="1:15" x14ac:dyDescent="0.2">
      <c r="A6349" t="s">
        <v>8294</v>
      </c>
      <c r="B6349" t="s">
        <v>2206</v>
      </c>
      <c r="C6349" t="s">
        <v>29</v>
      </c>
      <c r="D6349">
        <v>1</v>
      </c>
      <c r="E6349" s="1">
        <v>45251</v>
      </c>
      <c r="F6349" s="1">
        <v>45255</v>
      </c>
      <c r="G6349">
        <v>5</v>
      </c>
      <c r="H6349" s="1">
        <v>45260</v>
      </c>
      <c r="I6349">
        <v>5</v>
      </c>
      <c r="J6349" t="s">
        <v>16</v>
      </c>
      <c r="K6349" t="s">
        <v>41</v>
      </c>
      <c r="L6349" t="s">
        <v>22</v>
      </c>
      <c r="M6349">
        <v>11000</v>
      </c>
      <c r="N6349" t="str">
        <f>TEXT(tblorders[[#This Row],[order_date]], "mmm-yyyy")</f>
        <v>Nov-2023</v>
      </c>
      <c r="O6349">
        <f>tblorders[[#This Row],[actual_delivery_days]] -tblorders[[#This Row],[expected_delivery_days]]</f>
        <v>0</v>
      </c>
    </row>
    <row r="6350" spans="1:15" x14ac:dyDescent="0.2">
      <c r="A6350" t="s">
        <v>8295</v>
      </c>
      <c r="B6350" t="s">
        <v>1939</v>
      </c>
      <c r="C6350" t="s">
        <v>55</v>
      </c>
      <c r="D6350">
        <v>1</v>
      </c>
      <c r="E6350" s="1">
        <v>45402</v>
      </c>
      <c r="F6350" s="1">
        <v>45406</v>
      </c>
      <c r="G6350">
        <v>10</v>
      </c>
      <c r="H6350" s="1">
        <v>45419</v>
      </c>
      <c r="I6350">
        <v>13</v>
      </c>
      <c r="J6350" t="s">
        <v>16</v>
      </c>
      <c r="K6350" t="s">
        <v>25</v>
      </c>
      <c r="L6350" t="s">
        <v>58</v>
      </c>
      <c r="M6350">
        <v>99990</v>
      </c>
      <c r="N6350" t="str">
        <f>TEXT(tblorders[[#This Row],[order_date]], "mmm-yyyy")</f>
        <v>Apr-2024</v>
      </c>
      <c r="O6350">
        <f>tblorders[[#This Row],[actual_delivery_days]] -tblorders[[#This Row],[expected_delivery_days]]</f>
        <v>3</v>
      </c>
    </row>
    <row r="6351" spans="1:15" x14ac:dyDescent="0.2">
      <c r="A6351" t="s">
        <v>8296</v>
      </c>
      <c r="B6351" t="s">
        <v>1448</v>
      </c>
      <c r="C6351" t="s">
        <v>32</v>
      </c>
      <c r="D6351">
        <v>2</v>
      </c>
      <c r="E6351" s="1">
        <v>45806</v>
      </c>
      <c r="F6351" s="1">
        <v>45810</v>
      </c>
      <c r="G6351">
        <v>7</v>
      </c>
      <c r="H6351" s="1">
        <v>45818</v>
      </c>
      <c r="I6351">
        <v>8</v>
      </c>
      <c r="J6351" t="s">
        <v>16</v>
      </c>
      <c r="K6351" t="s">
        <v>17</v>
      </c>
      <c r="L6351" t="s">
        <v>33</v>
      </c>
      <c r="M6351">
        <v>90000</v>
      </c>
      <c r="N6351" t="str">
        <f>TEXT(tblorders[[#This Row],[order_date]], "mmm-yyyy")</f>
        <v>May-2025</v>
      </c>
      <c r="O6351">
        <f>tblorders[[#This Row],[actual_delivery_days]] -tblorders[[#This Row],[expected_delivery_days]]</f>
        <v>1</v>
      </c>
    </row>
    <row r="6352" spans="1:15" x14ac:dyDescent="0.2">
      <c r="A6352" t="s">
        <v>8297</v>
      </c>
      <c r="B6352" t="s">
        <v>852</v>
      </c>
      <c r="C6352" t="s">
        <v>32</v>
      </c>
      <c r="D6352">
        <v>1</v>
      </c>
      <c r="E6352" s="1">
        <v>45570</v>
      </c>
      <c r="F6352" s="1">
        <v>45575</v>
      </c>
      <c r="G6352">
        <v>10</v>
      </c>
      <c r="H6352" s="1">
        <v>45585</v>
      </c>
      <c r="I6352">
        <v>10</v>
      </c>
      <c r="J6352" t="s">
        <v>16</v>
      </c>
      <c r="K6352" t="s">
        <v>41</v>
      </c>
      <c r="L6352" t="s">
        <v>22</v>
      </c>
      <c r="M6352">
        <v>45000</v>
      </c>
      <c r="N6352" t="str">
        <f>TEXT(tblorders[[#This Row],[order_date]], "mmm-yyyy")</f>
        <v>Oct-2024</v>
      </c>
      <c r="O6352">
        <f>tblorders[[#This Row],[actual_delivery_days]] -tblorders[[#This Row],[expected_delivery_days]]</f>
        <v>0</v>
      </c>
    </row>
    <row r="6353" spans="1:15" x14ac:dyDescent="0.2">
      <c r="A6353" t="s">
        <v>8298</v>
      </c>
      <c r="B6353" t="s">
        <v>1576</v>
      </c>
      <c r="C6353" t="s">
        <v>44</v>
      </c>
      <c r="D6353">
        <v>1</v>
      </c>
      <c r="E6353" s="1">
        <v>45768</v>
      </c>
      <c r="F6353" s="1">
        <v>45769</v>
      </c>
      <c r="G6353">
        <v>5</v>
      </c>
      <c r="H6353" s="1">
        <v>45775</v>
      </c>
      <c r="I6353">
        <v>6</v>
      </c>
      <c r="J6353" t="s">
        <v>16</v>
      </c>
      <c r="K6353" t="s">
        <v>25</v>
      </c>
      <c r="L6353" t="s">
        <v>26</v>
      </c>
      <c r="M6353">
        <v>50990</v>
      </c>
      <c r="N6353" t="str">
        <f>TEXT(tblorders[[#This Row],[order_date]], "mmm-yyyy")</f>
        <v>Apr-2025</v>
      </c>
      <c r="O6353">
        <f>tblorders[[#This Row],[actual_delivery_days]] -tblorders[[#This Row],[expected_delivery_days]]</f>
        <v>1</v>
      </c>
    </row>
    <row r="6354" spans="1:15" x14ac:dyDescent="0.2">
      <c r="A6354" t="s">
        <v>8299</v>
      </c>
      <c r="B6354" t="s">
        <v>2194</v>
      </c>
      <c r="C6354" t="s">
        <v>21</v>
      </c>
      <c r="D6354">
        <v>2</v>
      </c>
      <c r="E6354" s="1">
        <v>45799</v>
      </c>
      <c r="F6354" s="1">
        <v>45800</v>
      </c>
      <c r="G6354">
        <v>5</v>
      </c>
      <c r="H6354" s="1">
        <v>45805</v>
      </c>
      <c r="I6354">
        <v>5</v>
      </c>
      <c r="J6354" t="s">
        <v>16</v>
      </c>
      <c r="K6354" t="s">
        <v>25</v>
      </c>
      <c r="L6354" t="s">
        <v>18</v>
      </c>
      <c r="M6354">
        <v>179980</v>
      </c>
      <c r="N6354" t="str">
        <f>TEXT(tblorders[[#This Row],[order_date]], "mmm-yyyy")</f>
        <v>May-2025</v>
      </c>
      <c r="O6354">
        <f>tblorders[[#This Row],[actual_delivery_days]] -tblorders[[#This Row],[expected_delivery_days]]</f>
        <v>0</v>
      </c>
    </row>
    <row r="6355" spans="1:15" x14ac:dyDescent="0.2">
      <c r="A6355" t="s">
        <v>8300</v>
      </c>
      <c r="B6355" t="s">
        <v>4092</v>
      </c>
      <c r="C6355" t="s">
        <v>29</v>
      </c>
      <c r="D6355">
        <v>1</v>
      </c>
      <c r="E6355" s="1">
        <v>45792</v>
      </c>
      <c r="F6355" s="1">
        <v>45794</v>
      </c>
      <c r="G6355">
        <v>10</v>
      </c>
      <c r="H6355" s="1">
        <v>45804</v>
      </c>
      <c r="I6355">
        <v>10</v>
      </c>
      <c r="J6355" t="s">
        <v>16</v>
      </c>
      <c r="K6355" t="s">
        <v>17</v>
      </c>
      <c r="L6355" t="s">
        <v>18</v>
      </c>
      <c r="M6355">
        <v>11000</v>
      </c>
      <c r="N6355" t="str">
        <f>TEXT(tblorders[[#This Row],[order_date]], "mmm-yyyy")</f>
        <v>May-2025</v>
      </c>
      <c r="O6355">
        <f>tblorders[[#This Row],[actual_delivery_days]] -tblorders[[#This Row],[expected_delivery_days]]</f>
        <v>0</v>
      </c>
    </row>
    <row r="6356" spans="1:15" x14ac:dyDescent="0.2">
      <c r="A6356" t="s">
        <v>8301</v>
      </c>
      <c r="B6356" t="s">
        <v>3245</v>
      </c>
      <c r="C6356" t="s">
        <v>32</v>
      </c>
      <c r="D6356">
        <v>1</v>
      </c>
      <c r="E6356" s="1">
        <v>45762</v>
      </c>
      <c r="F6356" s="1">
        <v>45766</v>
      </c>
      <c r="G6356">
        <v>5</v>
      </c>
      <c r="H6356" s="1">
        <v>45771</v>
      </c>
      <c r="I6356">
        <v>5</v>
      </c>
      <c r="J6356" t="s">
        <v>16</v>
      </c>
      <c r="K6356" t="s">
        <v>17</v>
      </c>
      <c r="L6356" t="s">
        <v>26</v>
      </c>
      <c r="M6356">
        <v>45000</v>
      </c>
      <c r="N6356" t="str">
        <f>TEXT(tblorders[[#This Row],[order_date]], "mmm-yyyy")</f>
        <v>Apr-2025</v>
      </c>
      <c r="O6356">
        <f>tblorders[[#This Row],[actual_delivery_days]] -tblorders[[#This Row],[expected_delivery_days]]</f>
        <v>0</v>
      </c>
    </row>
    <row r="6357" spans="1:15" x14ac:dyDescent="0.2">
      <c r="A6357" t="s">
        <v>8302</v>
      </c>
      <c r="B6357" t="s">
        <v>748</v>
      </c>
      <c r="C6357" t="s">
        <v>32</v>
      </c>
      <c r="D6357">
        <v>2</v>
      </c>
      <c r="E6357" s="1">
        <v>45740</v>
      </c>
      <c r="F6357" s="1">
        <v>45743</v>
      </c>
      <c r="G6357">
        <v>7</v>
      </c>
      <c r="H6357" s="1">
        <v>45755</v>
      </c>
      <c r="I6357">
        <v>12</v>
      </c>
      <c r="J6357" t="s">
        <v>61</v>
      </c>
      <c r="K6357" t="s">
        <v>25</v>
      </c>
      <c r="L6357" t="s">
        <v>18</v>
      </c>
      <c r="M6357">
        <v>90000</v>
      </c>
      <c r="N6357" t="str">
        <f>TEXT(tblorders[[#This Row],[order_date]], "mmm-yyyy")</f>
        <v>Mar-2025</v>
      </c>
      <c r="O6357">
        <f>tblorders[[#This Row],[actual_delivery_days]] -tblorders[[#This Row],[expected_delivery_days]]</f>
        <v>5</v>
      </c>
    </row>
    <row r="6358" spans="1:15" x14ac:dyDescent="0.2">
      <c r="A6358" t="s">
        <v>8303</v>
      </c>
      <c r="B6358" t="s">
        <v>1574</v>
      </c>
      <c r="C6358" t="s">
        <v>55</v>
      </c>
      <c r="D6358">
        <v>1</v>
      </c>
      <c r="E6358" s="1">
        <v>45596</v>
      </c>
      <c r="F6358" s="1">
        <v>45599</v>
      </c>
      <c r="G6358">
        <v>5</v>
      </c>
      <c r="H6358" s="1">
        <v>45604</v>
      </c>
      <c r="I6358">
        <v>5</v>
      </c>
      <c r="J6358" t="s">
        <v>16</v>
      </c>
      <c r="K6358" t="s">
        <v>17</v>
      </c>
      <c r="L6358" t="s">
        <v>18</v>
      </c>
      <c r="M6358">
        <v>99990</v>
      </c>
      <c r="N6358" t="str">
        <f>TEXT(tblorders[[#This Row],[order_date]], "mmm-yyyy")</f>
        <v>Oct-2024</v>
      </c>
      <c r="O6358">
        <f>tblorders[[#This Row],[actual_delivery_days]] -tblorders[[#This Row],[expected_delivery_days]]</f>
        <v>0</v>
      </c>
    </row>
    <row r="6359" spans="1:15" x14ac:dyDescent="0.2">
      <c r="A6359" t="s">
        <v>8304</v>
      </c>
      <c r="B6359" t="s">
        <v>2422</v>
      </c>
      <c r="C6359" t="s">
        <v>55</v>
      </c>
      <c r="D6359">
        <v>2</v>
      </c>
      <c r="E6359" s="1">
        <v>45208</v>
      </c>
      <c r="F6359" s="1">
        <v>45213</v>
      </c>
      <c r="G6359">
        <v>5</v>
      </c>
      <c r="H6359" s="1">
        <v>45220</v>
      </c>
      <c r="I6359">
        <v>7</v>
      </c>
      <c r="J6359" t="s">
        <v>16</v>
      </c>
      <c r="K6359" t="s">
        <v>25</v>
      </c>
      <c r="L6359" t="s">
        <v>18</v>
      </c>
      <c r="M6359">
        <v>199980</v>
      </c>
      <c r="N6359" t="str">
        <f>TEXT(tblorders[[#This Row],[order_date]], "mmm-yyyy")</f>
        <v>Oct-2023</v>
      </c>
      <c r="O6359">
        <f>tblorders[[#This Row],[actual_delivery_days]] -tblorders[[#This Row],[expected_delivery_days]]</f>
        <v>2</v>
      </c>
    </row>
    <row r="6360" spans="1:15" x14ac:dyDescent="0.2">
      <c r="A6360" t="s">
        <v>8305</v>
      </c>
      <c r="B6360" t="s">
        <v>2188</v>
      </c>
      <c r="C6360" t="s">
        <v>32</v>
      </c>
      <c r="D6360">
        <v>2</v>
      </c>
      <c r="E6360" s="1">
        <v>44774</v>
      </c>
      <c r="F6360" s="1">
        <v>44777</v>
      </c>
      <c r="G6360">
        <v>10</v>
      </c>
      <c r="H6360" s="1">
        <v>44787</v>
      </c>
      <c r="I6360">
        <v>10</v>
      </c>
      <c r="J6360" t="s">
        <v>16</v>
      </c>
      <c r="K6360" t="s">
        <v>25</v>
      </c>
      <c r="L6360" t="s">
        <v>18</v>
      </c>
      <c r="M6360">
        <v>90000</v>
      </c>
      <c r="N6360" t="str">
        <f>TEXT(tblorders[[#This Row],[order_date]], "mmm-yyyy")</f>
        <v>Aug-2022</v>
      </c>
      <c r="O6360">
        <f>tblorders[[#This Row],[actual_delivery_days]] -tblorders[[#This Row],[expected_delivery_days]]</f>
        <v>0</v>
      </c>
    </row>
    <row r="6361" spans="1:15" x14ac:dyDescent="0.2">
      <c r="A6361" t="s">
        <v>8306</v>
      </c>
      <c r="B6361" t="s">
        <v>6632</v>
      </c>
      <c r="C6361" t="s">
        <v>21</v>
      </c>
      <c r="D6361">
        <v>1</v>
      </c>
      <c r="E6361" s="1">
        <v>45691</v>
      </c>
      <c r="F6361" s="1">
        <v>45695</v>
      </c>
      <c r="G6361">
        <v>7</v>
      </c>
      <c r="H6361" s="1">
        <v>45702</v>
      </c>
      <c r="I6361">
        <v>7</v>
      </c>
      <c r="J6361" t="s">
        <v>16</v>
      </c>
      <c r="K6361" t="s">
        <v>25</v>
      </c>
      <c r="L6361" t="s">
        <v>26</v>
      </c>
      <c r="M6361">
        <v>89990</v>
      </c>
      <c r="N6361" t="str">
        <f>TEXT(tblorders[[#This Row],[order_date]], "mmm-yyyy")</f>
        <v>Feb-2025</v>
      </c>
      <c r="O6361">
        <f>tblorders[[#This Row],[actual_delivery_days]] -tblorders[[#This Row],[expected_delivery_days]]</f>
        <v>0</v>
      </c>
    </row>
    <row r="6362" spans="1:15" x14ac:dyDescent="0.2">
      <c r="A6362" t="s">
        <v>8307</v>
      </c>
      <c r="B6362" t="s">
        <v>5128</v>
      </c>
      <c r="C6362" t="s">
        <v>21</v>
      </c>
      <c r="D6362">
        <v>1</v>
      </c>
      <c r="E6362" s="1">
        <v>45736</v>
      </c>
      <c r="F6362" s="1">
        <v>45741</v>
      </c>
      <c r="G6362">
        <v>5</v>
      </c>
      <c r="H6362" s="1">
        <v>45745</v>
      </c>
      <c r="I6362">
        <v>4</v>
      </c>
      <c r="J6362" t="s">
        <v>16</v>
      </c>
      <c r="K6362" t="s">
        <v>17</v>
      </c>
      <c r="L6362" t="s">
        <v>18</v>
      </c>
      <c r="M6362">
        <v>89990</v>
      </c>
      <c r="N6362" t="str">
        <f>TEXT(tblorders[[#This Row],[order_date]], "mmm-yyyy")</f>
        <v>Mar-2025</v>
      </c>
      <c r="O6362">
        <f>tblorders[[#This Row],[actual_delivery_days]] -tblorders[[#This Row],[expected_delivery_days]]</f>
        <v>-1</v>
      </c>
    </row>
    <row r="6363" spans="1:15" x14ac:dyDescent="0.2">
      <c r="A6363" t="s">
        <v>8308</v>
      </c>
      <c r="B6363" t="s">
        <v>2454</v>
      </c>
      <c r="C6363" t="s">
        <v>29</v>
      </c>
      <c r="D6363">
        <v>2</v>
      </c>
      <c r="E6363" s="1">
        <v>45769</v>
      </c>
      <c r="F6363" s="1">
        <v>45772</v>
      </c>
      <c r="G6363">
        <v>5</v>
      </c>
      <c r="H6363" s="1">
        <v>45776</v>
      </c>
      <c r="I6363">
        <v>4</v>
      </c>
      <c r="J6363" t="s">
        <v>16</v>
      </c>
      <c r="K6363" t="s">
        <v>17</v>
      </c>
      <c r="L6363" t="s">
        <v>26</v>
      </c>
      <c r="M6363">
        <v>22000</v>
      </c>
      <c r="N6363" t="str">
        <f>TEXT(tblorders[[#This Row],[order_date]], "mmm-yyyy")</f>
        <v>Apr-2025</v>
      </c>
      <c r="O6363">
        <f>tblorders[[#This Row],[actual_delivery_days]] -tblorders[[#This Row],[expected_delivery_days]]</f>
        <v>-1</v>
      </c>
    </row>
    <row r="6364" spans="1:15" x14ac:dyDescent="0.2">
      <c r="A6364" t="s">
        <v>8309</v>
      </c>
      <c r="B6364" t="s">
        <v>1747</v>
      </c>
      <c r="C6364" t="s">
        <v>32</v>
      </c>
      <c r="D6364">
        <v>1</v>
      </c>
      <c r="E6364" s="1">
        <v>45097</v>
      </c>
      <c r="F6364" s="1">
        <v>45101</v>
      </c>
      <c r="G6364">
        <v>10</v>
      </c>
      <c r="H6364" s="1">
        <v>45110</v>
      </c>
      <c r="I6364">
        <v>9</v>
      </c>
      <c r="J6364" t="s">
        <v>16</v>
      </c>
      <c r="K6364" t="s">
        <v>41</v>
      </c>
      <c r="L6364" t="s">
        <v>58</v>
      </c>
      <c r="M6364">
        <v>45000</v>
      </c>
      <c r="N6364" t="str">
        <f>TEXT(tblorders[[#This Row],[order_date]], "mmm-yyyy")</f>
        <v>Jun-2023</v>
      </c>
      <c r="O6364">
        <f>tblorders[[#This Row],[actual_delivery_days]] -tblorders[[#This Row],[expected_delivery_days]]</f>
        <v>-1</v>
      </c>
    </row>
    <row r="6365" spans="1:15" x14ac:dyDescent="0.2">
      <c r="A6365" t="s">
        <v>8310</v>
      </c>
      <c r="B6365" t="s">
        <v>3163</v>
      </c>
      <c r="C6365" t="s">
        <v>29</v>
      </c>
      <c r="D6365">
        <v>1</v>
      </c>
      <c r="E6365" s="1">
        <v>45498</v>
      </c>
      <c r="F6365" s="1">
        <v>45501</v>
      </c>
      <c r="G6365">
        <v>5</v>
      </c>
      <c r="H6365" s="1">
        <v>45507</v>
      </c>
      <c r="I6365">
        <v>6</v>
      </c>
      <c r="J6365" t="s">
        <v>16</v>
      </c>
      <c r="K6365" t="s">
        <v>41</v>
      </c>
      <c r="L6365" t="s">
        <v>26</v>
      </c>
      <c r="M6365">
        <v>11000</v>
      </c>
      <c r="N6365" t="str">
        <f>TEXT(tblorders[[#This Row],[order_date]], "mmm-yyyy")</f>
        <v>Jul-2024</v>
      </c>
      <c r="O6365">
        <f>tblorders[[#This Row],[actual_delivery_days]] -tblorders[[#This Row],[expected_delivery_days]]</f>
        <v>1</v>
      </c>
    </row>
    <row r="6366" spans="1:15" x14ac:dyDescent="0.2">
      <c r="A6366" t="s">
        <v>8311</v>
      </c>
      <c r="B6366" t="s">
        <v>8312</v>
      </c>
      <c r="C6366" t="s">
        <v>55</v>
      </c>
      <c r="D6366">
        <v>1</v>
      </c>
      <c r="E6366" s="1">
        <v>45787</v>
      </c>
      <c r="F6366" s="1">
        <v>45789</v>
      </c>
      <c r="G6366">
        <v>7</v>
      </c>
      <c r="H6366" s="1">
        <v>45795</v>
      </c>
      <c r="I6366">
        <v>6</v>
      </c>
      <c r="J6366" t="s">
        <v>16</v>
      </c>
      <c r="K6366" t="s">
        <v>41</v>
      </c>
      <c r="L6366" t="s">
        <v>33</v>
      </c>
      <c r="M6366">
        <v>99990</v>
      </c>
      <c r="N6366" t="str">
        <f>TEXT(tblorders[[#This Row],[order_date]], "mmm-yyyy")</f>
        <v>May-2025</v>
      </c>
      <c r="O6366">
        <f>tblorders[[#This Row],[actual_delivery_days]] -tblorders[[#This Row],[expected_delivery_days]]</f>
        <v>-1</v>
      </c>
    </row>
    <row r="6367" spans="1:15" x14ac:dyDescent="0.2">
      <c r="A6367" t="s">
        <v>8313</v>
      </c>
      <c r="B6367" t="s">
        <v>2408</v>
      </c>
      <c r="C6367" t="s">
        <v>21</v>
      </c>
      <c r="D6367">
        <v>1</v>
      </c>
      <c r="E6367" s="1">
        <v>45702</v>
      </c>
      <c r="F6367" s="1">
        <v>45704</v>
      </c>
      <c r="G6367">
        <v>7</v>
      </c>
      <c r="H6367" s="1">
        <v>45710</v>
      </c>
      <c r="I6367">
        <v>6</v>
      </c>
      <c r="J6367" t="s">
        <v>16</v>
      </c>
      <c r="K6367" t="s">
        <v>17</v>
      </c>
      <c r="L6367" t="s">
        <v>33</v>
      </c>
      <c r="M6367">
        <v>89990</v>
      </c>
      <c r="N6367" t="str">
        <f>TEXT(tblorders[[#This Row],[order_date]], "mmm-yyyy")</f>
        <v>Feb-2025</v>
      </c>
      <c r="O6367">
        <f>tblorders[[#This Row],[actual_delivery_days]] -tblorders[[#This Row],[expected_delivery_days]]</f>
        <v>-1</v>
      </c>
    </row>
    <row r="6368" spans="1:15" x14ac:dyDescent="0.2">
      <c r="A6368" t="s">
        <v>8314</v>
      </c>
      <c r="B6368" t="s">
        <v>1131</v>
      </c>
      <c r="C6368" t="s">
        <v>44</v>
      </c>
      <c r="D6368">
        <v>1</v>
      </c>
      <c r="E6368" s="1">
        <v>45723</v>
      </c>
      <c r="F6368" s="1">
        <v>45724</v>
      </c>
      <c r="G6368">
        <v>7</v>
      </c>
      <c r="H6368" s="1">
        <v>45731</v>
      </c>
      <c r="I6368">
        <v>7</v>
      </c>
      <c r="J6368" t="s">
        <v>16</v>
      </c>
      <c r="K6368" t="s">
        <v>25</v>
      </c>
      <c r="L6368" t="s">
        <v>33</v>
      </c>
      <c r="M6368">
        <v>50990</v>
      </c>
      <c r="N6368" t="str">
        <f>TEXT(tblorders[[#This Row],[order_date]], "mmm-yyyy")</f>
        <v>Mar-2025</v>
      </c>
      <c r="O6368">
        <f>tblorders[[#This Row],[actual_delivery_days]] -tblorders[[#This Row],[expected_delivery_days]]</f>
        <v>0</v>
      </c>
    </row>
    <row r="6369" spans="1:15" x14ac:dyDescent="0.2">
      <c r="A6369" t="s">
        <v>8315</v>
      </c>
      <c r="B6369" t="s">
        <v>6635</v>
      </c>
      <c r="C6369" t="s">
        <v>44</v>
      </c>
      <c r="D6369">
        <v>1</v>
      </c>
      <c r="E6369" s="1">
        <v>45723</v>
      </c>
      <c r="F6369" s="1">
        <v>45725</v>
      </c>
      <c r="G6369">
        <v>10</v>
      </c>
      <c r="H6369" s="1">
        <v>45735</v>
      </c>
      <c r="I6369">
        <v>10</v>
      </c>
      <c r="J6369" t="s">
        <v>16</v>
      </c>
      <c r="K6369" t="s">
        <v>17</v>
      </c>
      <c r="L6369" t="s">
        <v>22</v>
      </c>
      <c r="M6369">
        <v>50990</v>
      </c>
      <c r="N6369" t="str">
        <f>TEXT(tblorders[[#This Row],[order_date]], "mmm-yyyy")</f>
        <v>Mar-2025</v>
      </c>
      <c r="O6369">
        <f>tblorders[[#This Row],[actual_delivery_days]] -tblorders[[#This Row],[expected_delivery_days]]</f>
        <v>0</v>
      </c>
    </row>
    <row r="6370" spans="1:15" x14ac:dyDescent="0.2">
      <c r="A6370" t="s">
        <v>8316</v>
      </c>
      <c r="B6370" t="s">
        <v>844</v>
      </c>
      <c r="C6370" t="s">
        <v>21</v>
      </c>
      <c r="D6370">
        <v>1</v>
      </c>
      <c r="E6370" s="1">
        <v>44922</v>
      </c>
      <c r="F6370" s="1">
        <v>44926</v>
      </c>
      <c r="G6370">
        <v>5</v>
      </c>
      <c r="H6370" s="1">
        <v>44932</v>
      </c>
      <c r="I6370">
        <v>6</v>
      </c>
      <c r="J6370" t="s">
        <v>16</v>
      </c>
      <c r="K6370" t="s">
        <v>41</v>
      </c>
      <c r="L6370" t="s">
        <v>18</v>
      </c>
      <c r="M6370">
        <v>89990</v>
      </c>
      <c r="N6370" t="str">
        <f>TEXT(tblorders[[#This Row],[order_date]], "mmm-yyyy")</f>
        <v>Dec-2022</v>
      </c>
      <c r="O6370">
        <f>tblorders[[#This Row],[actual_delivery_days]] -tblorders[[#This Row],[expected_delivery_days]]</f>
        <v>1</v>
      </c>
    </row>
    <row r="6371" spans="1:15" x14ac:dyDescent="0.2">
      <c r="A6371" t="s">
        <v>8317</v>
      </c>
      <c r="B6371" t="s">
        <v>8318</v>
      </c>
      <c r="C6371" t="s">
        <v>32</v>
      </c>
      <c r="D6371">
        <v>1</v>
      </c>
      <c r="E6371" s="1">
        <v>45179</v>
      </c>
      <c r="F6371" s="1">
        <v>45183</v>
      </c>
      <c r="G6371">
        <v>10</v>
      </c>
      <c r="H6371" s="1">
        <v>45193</v>
      </c>
      <c r="I6371">
        <v>10</v>
      </c>
      <c r="J6371" t="s">
        <v>16</v>
      </c>
      <c r="K6371" t="s">
        <v>41</v>
      </c>
      <c r="L6371" t="s">
        <v>33</v>
      </c>
      <c r="M6371">
        <v>45000</v>
      </c>
      <c r="N6371" t="str">
        <f>TEXT(tblorders[[#This Row],[order_date]], "mmm-yyyy")</f>
        <v>Sep-2023</v>
      </c>
      <c r="O6371">
        <f>tblorders[[#This Row],[actual_delivery_days]] -tblorders[[#This Row],[expected_delivery_days]]</f>
        <v>0</v>
      </c>
    </row>
    <row r="6372" spans="1:15" x14ac:dyDescent="0.2">
      <c r="A6372" t="s">
        <v>8319</v>
      </c>
      <c r="B6372" t="s">
        <v>6212</v>
      </c>
      <c r="C6372" t="s">
        <v>21</v>
      </c>
      <c r="D6372">
        <v>2</v>
      </c>
      <c r="E6372" s="1">
        <v>45741</v>
      </c>
      <c r="F6372" s="1">
        <v>45742</v>
      </c>
      <c r="G6372">
        <v>10</v>
      </c>
      <c r="H6372" s="1">
        <v>45751</v>
      </c>
      <c r="I6372">
        <v>9</v>
      </c>
      <c r="J6372" t="s">
        <v>16</v>
      </c>
      <c r="K6372" t="s">
        <v>41</v>
      </c>
      <c r="L6372" t="s">
        <v>18</v>
      </c>
      <c r="M6372">
        <v>179980</v>
      </c>
      <c r="N6372" t="str">
        <f>TEXT(tblorders[[#This Row],[order_date]], "mmm-yyyy")</f>
        <v>Mar-2025</v>
      </c>
      <c r="O6372">
        <f>tblorders[[#This Row],[actual_delivery_days]] -tblorders[[#This Row],[expected_delivery_days]]</f>
        <v>-1</v>
      </c>
    </row>
    <row r="6373" spans="1:15" x14ac:dyDescent="0.2">
      <c r="A6373" t="s">
        <v>8320</v>
      </c>
      <c r="B6373" t="s">
        <v>2182</v>
      </c>
      <c r="C6373" t="s">
        <v>21</v>
      </c>
      <c r="D6373">
        <v>1</v>
      </c>
      <c r="E6373" s="1">
        <v>45257</v>
      </c>
      <c r="F6373" s="1">
        <v>45260</v>
      </c>
      <c r="G6373">
        <v>7</v>
      </c>
      <c r="H6373" s="1">
        <v>45268</v>
      </c>
      <c r="I6373">
        <v>8</v>
      </c>
      <c r="J6373" t="s">
        <v>16</v>
      </c>
      <c r="K6373" t="s">
        <v>41</v>
      </c>
      <c r="L6373" t="s">
        <v>26</v>
      </c>
      <c r="M6373">
        <v>89990</v>
      </c>
      <c r="N6373" t="str">
        <f>TEXT(tblorders[[#This Row],[order_date]], "mmm-yyyy")</f>
        <v>Nov-2023</v>
      </c>
      <c r="O6373">
        <f>tblorders[[#This Row],[actual_delivery_days]] -tblorders[[#This Row],[expected_delivery_days]]</f>
        <v>1</v>
      </c>
    </row>
    <row r="6374" spans="1:15" x14ac:dyDescent="0.2">
      <c r="A6374" t="s">
        <v>8321</v>
      </c>
      <c r="B6374" t="s">
        <v>584</v>
      </c>
      <c r="C6374" t="s">
        <v>44</v>
      </c>
      <c r="D6374">
        <v>2</v>
      </c>
      <c r="E6374" s="1">
        <v>45676</v>
      </c>
      <c r="F6374" s="1">
        <v>45678</v>
      </c>
      <c r="G6374">
        <v>10</v>
      </c>
      <c r="H6374" s="1">
        <v>45688</v>
      </c>
      <c r="I6374">
        <v>10</v>
      </c>
      <c r="J6374" t="s">
        <v>16</v>
      </c>
      <c r="K6374" t="s">
        <v>41</v>
      </c>
      <c r="L6374" t="s">
        <v>58</v>
      </c>
      <c r="M6374">
        <v>101980</v>
      </c>
      <c r="N6374" t="str">
        <f>TEXT(tblorders[[#This Row],[order_date]], "mmm-yyyy")</f>
        <v>Jan-2025</v>
      </c>
      <c r="O6374">
        <f>tblorders[[#This Row],[actual_delivery_days]] -tblorders[[#This Row],[expected_delivery_days]]</f>
        <v>0</v>
      </c>
    </row>
    <row r="6375" spans="1:15" x14ac:dyDescent="0.2">
      <c r="A6375" t="s">
        <v>8322</v>
      </c>
      <c r="B6375" t="s">
        <v>2220</v>
      </c>
      <c r="C6375" t="s">
        <v>55</v>
      </c>
      <c r="D6375">
        <v>1</v>
      </c>
      <c r="E6375" s="1">
        <v>45700</v>
      </c>
      <c r="F6375" s="1">
        <v>45704</v>
      </c>
      <c r="G6375">
        <v>7</v>
      </c>
      <c r="H6375" s="1">
        <v>45713</v>
      </c>
      <c r="I6375">
        <v>9</v>
      </c>
      <c r="J6375" t="s">
        <v>40</v>
      </c>
      <c r="K6375" t="s">
        <v>17</v>
      </c>
      <c r="L6375" t="s">
        <v>26</v>
      </c>
      <c r="M6375">
        <v>99990</v>
      </c>
      <c r="N6375" t="str">
        <f>TEXT(tblorders[[#This Row],[order_date]], "mmm-yyyy")</f>
        <v>Feb-2025</v>
      </c>
      <c r="O6375">
        <f>tblorders[[#This Row],[actual_delivery_days]] -tblorders[[#This Row],[expected_delivery_days]]</f>
        <v>2</v>
      </c>
    </row>
    <row r="6376" spans="1:15" x14ac:dyDescent="0.2">
      <c r="A6376" t="s">
        <v>8323</v>
      </c>
      <c r="B6376" t="s">
        <v>453</v>
      </c>
      <c r="C6376" t="s">
        <v>32</v>
      </c>
      <c r="D6376">
        <v>1</v>
      </c>
      <c r="E6376" s="1">
        <v>45202</v>
      </c>
      <c r="F6376" s="1">
        <v>45204</v>
      </c>
      <c r="G6376">
        <v>7</v>
      </c>
      <c r="H6376" s="1">
        <v>45213</v>
      </c>
      <c r="I6376">
        <v>9</v>
      </c>
      <c r="J6376" t="s">
        <v>16</v>
      </c>
      <c r="K6376" t="s">
        <v>17</v>
      </c>
      <c r="L6376" t="s">
        <v>18</v>
      </c>
      <c r="M6376">
        <v>45000</v>
      </c>
      <c r="N6376" t="str">
        <f>TEXT(tblorders[[#This Row],[order_date]], "mmm-yyyy")</f>
        <v>Oct-2023</v>
      </c>
      <c r="O6376">
        <f>tblorders[[#This Row],[actual_delivery_days]] -tblorders[[#This Row],[expected_delivery_days]]</f>
        <v>2</v>
      </c>
    </row>
    <row r="6377" spans="1:15" x14ac:dyDescent="0.2">
      <c r="A6377" t="s">
        <v>8324</v>
      </c>
      <c r="B6377" t="s">
        <v>8325</v>
      </c>
      <c r="C6377" t="s">
        <v>55</v>
      </c>
      <c r="D6377">
        <v>2</v>
      </c>
      <c r="E6377" s="1">
        <v>45534</v>
      </c>
      <c r="F6377" s="1">
        <v>45537</v>
      </c>
      <c r="G6377">
        <v>5</v>
      </c>
      <c r="H6377" s="1">
        <v>45540</v>
      </c>
      <c r="I6377">
        <v>3</v>
      </c>
      <c r="J6377" t="s">
        <v>16</v>
      </c>
      <c r="K6377" t="s">
        <v>41</v>
      </c>
      <c r="L6377" t="s">
        <v>22</v>
      </c>
      <c r="M6377">
        <v>199980</v>
      </c>
      <c r="N6377" t="str">
        <f>TEXT(tblorders[[#This Row],[order_date]], "mmm-yyyy")</f>
        <v>Aug-2024</v>
      </c>
      <c r="O6377">
        <f>tblorders[[#This Row],[actual_delivery_days]] -tblorders[[#This Row],[expected_delivery_days]]</f>
        <v>-2</v>
      </c>
    </row>
    <row r="6378" spans="1:15" x14ac:dyDescent="0.2">
      <c r="A6378" t="s">
        <v>8326</v>
      </c>
      <c r="B6378" t="s">
        <v>5546</v>
      </c>
      <c r="C6378" t="s">
        <v>29</v>
      </c>
      <c r="D6378">
        <v>1</v>
      </c>
      <c r="E6378" s="1">
        <v>45631</v>
      </c>
      <c r="F6378" s="1">
        <v>45632</v>
      </c>
      <c r="G6378">
        <v>5</v>
      </c>
      <c r="H6378" s="1">
        <v>45640</v>
      </c>
      <c r="I6378">
        <v>8</v>
      </c>
      <c r="J6378" t="s">
        <v>16</v>
      </c>
      <c r="K6378" t="s">
        <v>41</v>
      </c>
      <c r="L6378" t="s">
        <v>58</v>
      </c>
      <c r="M6378">
        <v>11000</v>
      </c>
      <c r="N6378" t="str">
        <f>TEXT(tblorders[[#This Row],[order_date]], "mmm-yyyy")</f>
        <v>Dec-2024</v>
      </c>
      <c r="O6378">
        <f>tblorders[[#This Row],[actual_delivery_days]] -tblorders[[#This Row],[expected_delivery_days]]</f>
        <v>3</v>
      </c>
    </row>
    <row r="6379" spans="1:15" x14ac:dyDescent="0.2">
      <c r="A6379" t="s">
        <v>8327</v>
      </c>
      <c r="B6379" t="s">
        <v>4694</v>
      </c>
      <c r="C6379" t="s">
        <v>44</v>
      </c>
      <c r="D6379">
        <v>2</v>
      </c>
      <c r="E6379" s="1">
        <v>45190</v>
      </c>
      <c r="F6379" s="1">
        <v>45193</v>
      </c>
      <c r="G6379">
        <v>10</v>
      </c>
      <c r="H6379" s="1">
        <v>45204</v>
      </c>
      <c r="I6379">
        <v>11</v>
      </c>
      <c r="J6379" t="s">
        <v>16</v>
      </c>
      <c r="K6379" t="s">
        <v>17</v>
      </c>
      <c r="L6379" t="s">
        <v>22</v>
      </c>
      <c r="M6379">
        <v>101980</v>
      </c>
      <c r="N6379" t="str">
        <f>TEXT(tblorders[[#This Row],[order_date]], "mmm-yyyy")</f>
        <v>Sep-2023</v>
      </c>
      <c r="O6379">
        <f>tblorders[[#This Row],[actual_delivery_days]] -tblorders[[#This Row],[expected_delivery_days]]</f>
        <v>1</v>
      </c>
    </row>
    <row r="6380" spans="1:15" x14ac:dyDescent="0.2">
      <c r="A6380" t="s">
        <v>8328</v>
      </c>
      <c r="B6380" t="s">
        <v>3595</v>
      </c>
      <c r="C6380" t="s">
        <v>32</v>
      </c>
      <c r="D6380">
        <v>1</v>
      </c>
      <c r="E6380" s="1">
        <v>45547</v>
      </c>
      <c r="F6380" s="1">
        <v>45550</v>
      </c>
      <c r="G6380">
        <v>10</v>
      </c>
      <c r="H6380" s="1">
        <v>45561</v>
      </c>
      <c r="I6380">
        <v>11</v>
      </c>
      <c r="J6380" t="s">
        <v>16</v>
      </c>
      <c r="K6380" t="s">
        <v>17</v>
      </c>
      <c r="L6380" t="s">
        <v>18</v>
      </c>
      <c r="M6380">
        <v>45000</v>
      </c>
      <c r="N6380" t="str">
        <f>TEXT(tblorders[[#This Row],[order_date]], "mmm-yyyy")</f>
        <v>Sep-2024</v>
      </c>
      <c r="O6380">
        <f>tblorders[[#This Row],[actual_delivery_days]] -tblorders[[#This Row],[expected_delivery_days]]</f>
        <v>1</v>
      </c>
    </row>
    <row r="6381" spans="1:15" x14ac:dyDescent="0.2">
      <c r="A6381" t="s">
        <v>8329</v>
      </c>
      <c r="B6381" t="s">
        <v>2575</v>
      </c>
      <c r="C6381" t="s">
        <v>44</v>
      </c>
      <c r="D6381">
        <v>1</v>
      </c>
      <c r="E6381" s="1">
        <v>45576</v>
      </c>
      <c r="F6381" s="1">
        <v>45580</v>
      </c>
      <c r="G6381">
        <v>5</v>
      </c>
      <c r="H6381" s="1">
        <v>45588</v>
      </c>
      <c r="I6381">
        <v>8</v>
      </c>
      <c r="J6381" t="s">
        <v>16</v>
      </c>
      <c r="K6381" t="s">
        <v>41</v>
      </c>
      <c r="L6381" t="s">
        <v>58</v>
      </c>
      <c r="M6381">
        <v>50990</v>
      </c>
      <c r="N6381" t="str">
        <f>TEXT(tblorders[[#This Row],[order_date]], "mmm-yyyy")</f>
        <v>Oct-2024</v>
      </c>
      <c r="O6381">
        <f>tblorders[[#This Row],[actual_delivery_days]] -tblorders[[#This Row],[expected_delivery_days]]</f>
        <v>3</v>
      </c>
    </row>
    <row r="6382" spans="1:15" x14ac:dyDescent="0.2">
      <c r="A6382" t="s">
        <v>8330</v>
      </c>
      <c r="B6382" t="s">
        <v>374</v>
      </c>
      <c r="C6382" t="s">
        <v>44</v>
      </c>
      <c r="D6382">
        <v>2</v>
      </c>
      <c r="E6382" s="1">
        <v>45634</v>
      </c>
      <c r="F6382" s="1">
        <v>45636</v>
      </c>
      <c r="G6382">
        <v>10</v>
      </c>
      <c r="H6382" s="1">
        <v>45646</v>
      </c>
      <c r="I6382">
        <v>10</v>
      </c>
      <c r="J6382" t="s">
        <v>40</v>
      </c>
      <c r="K6382" t="s">
        <v>17</v>
      </c>
      <c r="L6382" t="s">
        <v>22</v>
      </c>
      <c r="M6382">
        <v>101980</v>
      </c>
      <c r="N6382" t="str">
        <f>TEXT(tblorders[[#This Row],[order_date]], "mmm-yyyy")</f>
        <v>Dec-2024</v>
      </c>
      <c r="O6382">
        <f>tblorders[[#This Row],[actual_delivery_days]] -tblorders[[#This Row],[expected_delivery_days]]</f>
        <v>0</v>
      </c>
    </row>
    <row r="6383" spans="1:15" x14ac:dyDescent="0.2">
      <c r="A6383" t="s">
        <v>8331</v>
      </c>
      <c r="B6383" t="s">
        <v>261</v>
      </c>
      <c r="C6383" t="s">
        <v>55</v>
      </c>
      <c r="D6383">
        <v>1</v>
      </c>
      <c r="E6383" s="1">
        <v>45574</v>
      </c>
      <c r="F6383" s="1">
        <v>45577</v>
      </c>
      <c r="G6383">
        <v>10</v>
      </c>
      <c r="H6383" s="1">
        <v>45586</v>
      </c>
      <c r="I6383">
        <v>9</v>
      </c>
      <c r="J6383" t="s">
        <v>16</v>
      </c>
      <c r="K6383" t="s">
        <v>41</v>
      </c>
      <c r="L6383" t="s">
        <v>58</v>
      </c>
      <c r="M6383">
        <v>99990</v>
      </c>
      <c r="N6383" t="str">
        <f>TEXT(tblorders[[#This Row],[order_date]], "mmm-yyyy")</f>
        <v>Oct-2024</v>
      </c>
      <c r="O6383">
        <f>tblorders[[#This Row],[actual_delivery_days]] -tblorders[[#This Row],[expected_delivery_days]]</f>
        <v>-1</v>
      </c>
    </row>
    <row r="6384" spans="1:15" x14ac:dyDescent="0.2">
      <c r="A6384" t="s">
        <v>8332</v>
      </c>
      <c r="B6384" t="s">
        <v>3821</v>
      </c>
      <c r="C6384" t="s">
        <v>55</v>
      </c>
      <c r="D6384">
        <v>1</v>
      </c>
      <c r="E6384" s="1">
        <v>45317</v>
      </c>
      <c r="F6384" s="1">
        <v>45318</v>
      </c>
      <c r="G6384">
        <v>10</v>
      </c>
      <c r="H6384" s="1">
        <v>45330</v>
      </c>
      <c r="I6384">
        <v>12</v>
      </c>
      <c r="J6384" t="s">
        <v>16</v>
      </c>
      <c r="K6384" t="s">
        <v>25</v>
      </c>
      <c r="L6384" t="s">
        <v>26</v>
      </c>
      <c r="M6384">
        <v>99990</v>
      </c>
      <c r="N6384" t="str">
        <f>TEXT(tblorders[[#This Row],[order_date]], "mmm-yyyy")</f>
        <v>Jan-2024</v>
      </c>
      <c r="O6384">
        <f>tblorders[[#This Row],[actual_delivery_days]] -tblorders[[#This Row],[expected_delivery_days]]</f>
        <v>2</v>
      </c>
    </row>
    <row r="6385" spans="1:15" x14ac:dyDescent="0.2">
      <c r="A6385" t="s">
        <v>8333</v>
      </c>
      <c r="B6385" t="s">
        <v>3788</v>
      </c>
      <c r="C6385" t="s">
        <v>15</v>
      </c>
      <c r="D6385">
        <v>2</v>
      </c>
      <c r="E6385" s="1">
        <v>45489</v>
      </c>
      <c r="F6385" s="1">
        <v>45494</v>
      </c>
      <c r="G6385">
        <v>10</v>
      </c>
      <c r="H6385" s="1">
        <v>45505</v>
      </c>
      <c r="I6385">
        <v>11</v>
      </c>
      <c r="J6385" t="s">
        <v>40</v>
      </c>
      <c r="K6385" t="s">
        <v>17</v>
      </c>
      <c r="L6385" t="s">
        <v>58</v>
      </c>
      <c r="M6385">
        <v>111980</v>
      </c>
      <c r="N6385" t="str">
        <f>TEXT(tblorders[[#This Row],[order_date]], "mmm-yyyy")</f>
        <v>Jul-2024</v>
      </c>
      <c r="O6385">
        <f>tblorders[[#This Row],[actual_delivery_days]] -tblorders[[#This Row],[expected_delivery_days]]</f>
        <v>1</v>
      </c>
    </row>
    <row r="6386" spans="1:15" x14ac:dyDescent="0.2">
      <c r="A6386" t="s">
        <v>8334</v>
      </c>
      <c r="B6386" t="s">
        <v>2907</v>
      </c>
      <c r="C6386" t="s">
        <v>44</v>
      </c>
      <c r="D6386">
        <v>1</v>
      </c>
      <c r="E6386" s="1">
        <v>45487</v>
      </c>
      <c r="F6386" s="1">
        <v>45491</v>
      </c>
      <c r="G6386">
        <v>5</v>
      </c>
      <c r="H6386" s="1">
        <v>45496</v>
      </c>
      <c r="I6386">
        <v>5</v>
      </c>
      <c r="J6386" t="s">
        <v>16</v>
      </c>
      <c r="K6386" t="s">
        <v>25</v>
      </c>
      <c r="L6386" t="s">
        <v>18</v>
      </c>
      <c r="M6386">
        <v>50990</v>
      </c>
      <c r="N6386" t="str">
        <f>TEXT(tblorders[[#This Row],[order_date]], "mmm-yyyy")</f>
        <v>Jul-2024</v>
      </c>
      <c r="O6386">
        <f>tblorders[[#This Row],[actual_delivery_days]] -tblorders[[#This Row],[expected_delivery_days]]</f>
        <v>0</v>
      </c>
    </row>
    <row r="6387" spans="1:15" x14ac:dyDescent="0.2">
      <c r="A6387" t="s">
        <v>8335</v>
      </c>
      <c r="B6387" t="s">
        <v>285</v>
      </c>
      <c r="C6387" t="s">
        <v>29</v>
      </c>
      <c r="D6387">
        <v>1</v>
      </c>
      <c r="E6387" s="1">
        <v>44975</v>
      </c>
      <c r="F6387" s="1">
        <v>44979</v>
      </c>
      <c r="G6387">
        <v>7</v>
      </c>
      <c r="H6387" s="1">
        <v>44989</v>
      </c>
      <c r="I6387">
        <v>10</v>
      </c>
      <c r="J6387" t="s">
        <v>16</v>
      </c>
      <c r="K6387" t="s">
        <v>25</v>
      </c>
      <c r="L6387" t="s">
        <v>58</v>
      </c>
      <c r="M6387">
        <v>11000</v>
      </c>
      <c r="N6387" t="str">
        <f>TEXT(tblorders[[#This Row],[order_date]], "mmm-yyyy")</f>
        <v>Feb-2023</v>
      </c>
      <c r="O6387">
        <f>tblorders[[#This Row],[actual_delivery_days]] -tblorders[[#This Row],[expected_delivery_days]]</f>
        <v>3</v>
      </c>
    </row>
    <row r="6388" spans="1:15" x14ac:dyDescent="0.2">
      <c r="A6388" t="s">
        <v>8336</v>
      </c>
      <c r="B6388" t="s">
        <v>1099</v>
      </c>
      <c r="C6388" t="s">
        <v>29</v>
      </c>
      <c r="D6388">
        <v>1</v>
      </c>
      <c r="E6388" s="1">
        <v>45719</v>
      </c>
      <c r="F6388" s="1">
        <v>45721</v>
      </c>
      <c r="G6388">
        <v>5</v>
      </c>
      <c r="H6388" s="1">
        <v>45726</v>
      </c>
      <c r="I6388">
        <v>5</v>
      </c>
      <c r="J6388" t="s">
        <v>16</v>
      </c>
      <c r="K6388" t="s">
        <v>41</v>
      </c>
      <c r="L6388" t="s">
        <v>26</v>
      </c>
      <c r="M6388">
        <v>11000</v>
      </c>
      <c r="N6388" t="str">
        <f>TEXT(tblorders[[#This Row],[order_date]], "mmm-yyyy")</f>
        <v>Mar-2025</v>
      </c>
      <c r="O6388">
        <f>tblorders[[#This Row],[actual_delivery_days]] -tblorders[[#This Row],[expected_delivery_days]]</f>
        <v>0</v>
      </c>
    </row>
    <row r="6389" spans="1:15" x14ac:dyDescent="0.2">
      <c r="A6389" t="s">
        <v>8337</v>
      </c>
      <c r="B6389" t="s">
        <v>99</v>
      </c>
      <c r="C6389" t="s">
        <v>29</v>
      </c>
      <c r="D6389">
        <v>2</v>
      </c>
      <c r="E6389" s="1">
        <v>45702</v>
      </c>
      <c r="F6389" s="1">
        <v>45704</v>
      </c>
      <c r="G6389">
        <v>10</v>
      </c>
      <c r="H6389" s="1">
        <v>45714</v>
      </c>
      <c r="I6389">
        <v>10</v>
      </c>
      <c r="J6389" t="s">
        <v>16</v>
      </c>
      <c r="K6389" t="s">
        <v>17</v>
      </c>
      <c r="L6389" t="s">
        <v>22</v>
      </c>
      <c r="M6389">
        <v>22000</v>
      </c>
      <c r="N6389" t="str">
        <f>TEXT(tblorders[[#This Row],[order_date]], "mmm-yyyy")</f>
        <v>Feb-2025</v>
      </c>
      <c r="O6389">
        <f>tblorders[[#This Row],[actual_delivery_days]] -tblorders[[#This Row],[expected_delivery_days]]</f>
        <v>0</v>
      </c>
    </row>
    <row r="6390" spans="1:15" x14ac:dyDescent="0.2">
      <c r="A6390" t="s">
        <v>8338</v>
      </c>
      <c r="B6390" t="s">
        <v>6551</v>
      </c>
      <c r="C6390" t="s">
        <v>32</v>
      </c>
      <c r="D6390">
        <v>1</v>
      </c>
      <c r="E6390" s="1">
        <v>45208</v>
      </c>
      <c r="F6390" s="1">
        <v>45212</v>
      </c>
      <c r="G6390">
        <v>5</v>
      </c>
      <c r="H6390" s="1">
        <v>45216</v>
      </c>
      <c r="I6390">
        <v>4</v>
      </c>
      <c r="J6390" t="s">
        <v>16</v>
      </c>
      <c r="K6390" t="s">
        <v>41</v>
      </c>
      <c r="L6390" t="s">
        <v>18</v>
      </c>
      <c r="M6390">
        <v>45000</v>
      </c>
      <c r="N6390" t="str">
        <f>TEXT(tblorders[[#This Row],[order_date]], "mmm-yyyy")</f>
        <v>Oct-2023</v>
      </c>
      <c r="O6390">
        <f>tblorders[[#This Row],[actual_delivery_days]] -tblorders[[#This Row],[expected_delivery_days]]</f>
        <v>-1</v>
      </c>
    </row>
    <row r="6391" spans="1:15" x14ac:dyDescent="0.2">
      <c r="A6391" t="s">
        <v>8339</v>
      </c>
      <c r="B6391" t="s">
        <v>968</v>
      </c>
      <c r="C6391" t="s">
        <v>32</v>
      </c>
      <c r="D6391">
        <v>1</v>
      </c>
      <c r="E6391" s="1">
        <v>45623</v>
      </c>
      <c r="F6391" s="1">
        <v>45625</v>
      </c>
      <c r="G6391">
        <v>5</v>
      </c>
      <c r="H6391" s="1">
        <v>45630</v>
      </c>
      <c r="I6391">
        <v>5</v>
      </c>
      <c r="J6391" t="s">
        <v>16</v>
      </c>
      <c r="K6391" t="s">
        <v>25</v>
      </c>
      <c r="L6391" t="s">
        <v>26</v>
      </c>
      <c r="M6391">
        <v>45000</v>
      </c>
      <c r="N6391" t="str">
        <f>TEXT(tblorders[[#This Row],[order_date]], "mmm-yyyy")</f>
        <v>Nov-2024</v>
      </c>
      <c r="O6391">
        <f>tblorders[[#This Row],[actual_delivery_days]] -tblorders[[#This Row],[expected_delivery_days]]</f>
        <v>0</v>
      </c>
    </row>
    <row r="6392" spans="1:15" x14ac:dyDescent="0.2">
      <c r="A6392" t="s">
        <v>8340</v>
      </c>
      <c r="B6392" t="s">
        <v>1536</v>
      </c>
      <c r="C6392" t="s">
        <v>44</v>
      </c>
      <c r="D6392">
        <v>1</v>
      </c>
      <c r="E6392" s="1">
        <v>45746</v>
      </c>
      <c r="F6392" s="1">
        <v>45748</v>
      </c>
      <c r="G6392">
        <v>7</v>
      </c>
      <c r="H6392" s="1">
        <v>45755</v>
      </c>
      <c r="I6392">
        <v>7</v>
      </c>
      <c r="J6392" t="s">
        <v>16</v>
      </c>
      <c r="K6392" t="s">
        <v>41</v>
      </c>
      <c r="L6392" t="s">
        <v>26</v>
      </c>
      <c r="M6392">
        <v>50990</v>
      </c>
      <c r="N6392" t="str">
        <f>TEXT(tblorders[[#This Row],[order_date]], "mmm-yyyy")</f>
        <v>Mar-2025</v>
      </c>
      <c r="O6392">
        <f>tblorders[[#This Row],[actual_delivery_days]] -tblorders[[#This Row],[expected_delivery_days]]</f>
        <v>0</v>
      </c>
    </row>
    <row r="6393" spans="1:15" x14ac:dyDescent="0.2">
      <c r="A6393" t="s">
        <v>8341</v>
      </c>
      <c r="B6393" t="s">
        <v>4486</v>
      </c>
      <c r="C6393" t="s">
        <v>32</v>
      </c>
      <c r="D6393">
        <v>1</v>
      </c>
      <c r="E6393" s="1">
        <v>45757</v>
      </c>
      <c r="F6393" s="1">
        <v>45758</v>
      </c>
      <c r="G6393">
        <v>7</v>
      </c>
      <c r="H6393" s="1">
        <v>45766</v>
      </c>
      <c r="I6393">
        <v>8</v>
      </c>
      <c r="J6393" t="s">
        <v>16</v>
      </c>
      <c r="K6393" t="s">
        <v>17</v>
      </c>
      <c r="L6393" t="s">
        <v>18</v>
      </c>
      <c r="M6393">
        <v>45000</v>
      </c>
      <c r="N6393" t="str">
        <f>TEXT(tblorders[[#This Row],[order_date]], "mmm-yyyy")</f>
        <v>Apr-2025</v>
      </c>
      <c r="O6393">
        <f>tblorders[[#This Row],[actual_delivery_days]] -tblorders[[#This Row],[expected_delivery_days]]</f>
        <v>1</v>
      </c>
    </row>
    <row r="6394" spans="1:15" x14ac:dyDescent="0.2">
      <c r="A6394" t="s">
        <v>8342</v>
      </c>
      <c r="B6394" t="s">
        <v>2003</v>
      </c>
      <c r="C6394" t="s">
        <v>15</v>
      </c>
      <c r="D6394">
        <v>1</v>
      </c>
      <c r="E6394" s="1">
        <v>45799</v>
      </c>
      <c r="F6394" s="1">
        <v>45801</v>
      </c>
      <c r="G6394">
        <v>10</v>
      </c>
      <c r="H6394" s="1">
        <v>45809</v>
      </c>
      <c r="I6394">
        <v>8</v>
      </c>
      <c r="J6394" t="s">
        <v>16</v>
      </c>
      <c r="K6394" t="s">
        <v>41</v>
      </c>
      <c r="L6394" t="s">
        <v>26</v>
      </c>
      <c r="M6394">
        <v>55990</v>
      </c>
      <c r="N6394" t="str">
        <f>TEXT(tblorders[[#This Row],[order_date]], "mmm-yyyy")</f>
        <v>May-2025</v>
      </c>
      <c r="O6394">
        <f>tblorders[[#This Row],[actual_delivery_days]] -tblorders[[#This Row],[expected_delivery_days]]</f>
        <v>-2</v>
      </c>
    </row>
    <row r="6395" spans="1:15" x14ac:dyDescent="0.2">
      <c r="A6395" t="s">
        <v>8343</v>
      </c>
      <c r="B6395" t="s">
        <v>546</v>
      </c>
      <c r="C6395" t="s">
        <v>55</v>
      </c>
      <c r="D6395">
        <v>1</v>
      </c>
      <c r="E6395" s="1">
        <v>45608</v>
      </c>
      <c r="F6395" s="1">
        <v>45611</v>
      </c>
      <c r="G6395">
        <v>7</v>
      </c>
      <c r="H6395" s="1">
        <v>45619</v>
      </c>
      <c r="I6395">
        <v>8</v>
      </c>
      <c r="J6395" t="s">
        <v>16</v>
      </c>
      <c r="K6395" t="s">
        <v>41</v>
      </c>
      <c r="L6395" t="s">
        <v>58</v>
      </c>
      <c r="M6395">
        <v>99990</v>
      </c>
      <c r="N6395" t="str">
        <f>TEXT(tblorders[[#This Row],[order_date]], "mmm-yyyy")</f>
        <v>Nov-2024</v>
      </c>
      <c r="O6395">
        <f>tblorders[[#This Row],[actual_delivery_days]] -tblorders[[#This Row],[expected_delivery_days]]</f>
        <v>1</v>
      </c>
    </row>
    <row r="6396" spans="1:15" x14ac:dyDescent="0.2">
      <c r="A6396" t="s">
        <v>8344</v>
      </c>
      <c r="B6396" t="s">
        <v>5324</v>
      </c>
      <c r="C6396" t="s">
        <v>29</v>
      </c>
      <c r="D6396">
        <v>1</v>
      </c>
      <c r="E6396" s="1">
        <v>45224</v>
      </c>
      <c r="F6396" s="1">
        <v>45227</v>
      </c>
      <c r="G6396">
        <v>10</v>
      </c>
      <c r="H6396" s="1">
        <v>45236</v>
      </c>
      <c r="I6396">
        <v>9</v>
      </c>
      <c r="J6396" t="s">
        <v>16</v>
      </c>
      <c r="K6396" t="s">
        <v>25</v>
      </c>
      <c r="L6396" t="s">
        <v>58</v>
      </c>
      <c r="M6396">
        <v>11000</v>
      </c>
      <c r="N6396" t="str">
        <f>TEXT(tblorders[[#This Row],[order_date]], "mmm-yyyy")</f>
        <v>Oct-2023</v>
      </c>
      <c r="O6396">
        <f>tblorders[[#This Row],[actual_delivery_days]] -tblorders[[#This Row],[expected_delivery_days]]</f>
        <v>-1</v>
      </c>
    </row>
    <row r="6397" spans="1:15" x14ac:dyDescent="0.2">
      <c r="A6397" t="s">
        <v>8345</v>
      </c>
      <c r="B6397" t="s">
        <v>1407</v>
      </c>
      <c r="C6397" t="s">
        <v>32</v>
      </c>
      <c r="D6397">
        <v>1</v>
      </c>
      <c r="E6397" s="1">
        <v>45565</v>
      </c>
      <c r="F6397" s="1">
        <v>45567</v>
      </c>
      <c r="G6397">
        <v>10</v>
      </c>
      <c r="H6397" s="1">
        <v>45582</v>
      </c>
      <c r="I6397">
        <v>15</v>
      </c>
      <c r="J6397" t="s">
        <v>61</v>
      </c>
      <c r="K6397" t="s">
        <v>17</v>
      </c>
      <c r="L6397" t="s">
        <v>18</v>
      </c>
      <c r="M6397">
        <v>45000</v>
      </c>
      <c r="N6397" t="str">
        <f>TEXT(tblorders[[#This Row],[order_date]], "mmm-yyyy")</f>
        <v>Sep-2024</v>
      </c>
      <c r="O6397">
        <f>tblorders[[#This Row],[actual_delivery_days]] -tblorders[[#This Row],[expected_delivery_days]]</f>
        <v>5</v>
      </c>
    </row>
    <row r="6398" spans="1:15" x14ac:dyDescent="0.2">
      <c r="A6398" t="s">
        <v>8346</v>
      </c>
      <c r="B6398" t="s">
        <v>985</v>
      </c>
      <c r="C6398" t="s">
        <v>55</v>
      </c>
      <c r="D6398">
        <v>1</v>
      </c>
      <c r="E6398" s="1">
        <v>45610</v>
      </c>
      <c r="F6398" s="1">
        <v>45613</v>
      </c>
      <c r="G6398">
        <v>10</v>
      </c>
      <c r="H6398" s="1">
        <v>45624</v>
      </c>
      <c r="I6398">
        <v>11</v>
      </c>
      <c r="J6398" t="s">
        <v>16</v>
      </c>
      <c r="K6398" t="s">
        <v>41</v>
      </c>
      <c r="L6398" t="s">
        <v>26</v>
      </c>
      <c r="M6398">
        <v>99990</v>
      </c>
      <c r="N6398" t="str">
        <f>TEXT(tblorders[[#This Row],[order_date]], "mmm-yyyy")</f>
        <v>Nov-2024</v>
      </c>
      <c r="O6398">
        <f>tblorders[[#This Row],[actual_delivery_days]] -tblorders[[#This Row],[expected_delivery_days]]</f>
        <v>1</v>
      </c>
    </row>
    <row r="6399" spans="1:15" x14ac:dyDescent="0.2">
      <c r="A6399" t="s">
        <v>8347</v>
      </c>
      <c r="B6399" t="s">
        <v>4449</v>
      </c>
      <c r="C6399" t="s">
        <v>21</v>
      </c>
      <c r="D6399">
        <v>1</v>
      </c>
      <c r="E6399" s="1">
        <v>45468</v>
      </c>
      <c r="F6399" s="1">
        <v>45472</v>
      </c>
      <c r="G6399">
        <v>5</v>
      </c>
      <c r="H6399" s="1">
        <v>45477</v>
      </c>
      <c r="I6399">
        <v>5</v>
      </c>
      <c r="J6399" t="s">
        <v>16</v>
      </c>
      <c r="K6399" t="s">
        <v>17</v>
      </c>
      <c r="L6399" t="s">
        <v>26</v>
      </c>
      <c r="M6399">
        <v>89990</v>
      </c>
      <c r="N6399" t="str">
        <f>TEXT(tblorders[[#This Row],[order_date]], "mmm-yyyy")</f>
        <v>Jun-2024</v>
      </c>
      <c r="O6399">
        <f>tblorders[[#This Row],[actual_delivery_days]] -tblorders[[#This Row],[expected_delivery_days]]</f>
        <v>0</v>
      </c>
    </row>
    <row r="6400" spans="1:15" x14ac:dyDescent="0.2">
      <c r="A6400" t="s">
        <v>8348</v>
      </c>
      <c r="B6400" t="s">
        <v>2534</v>
      </c>
      <c r="C6400" t="s">
        <v>55</v>
      </c>
      <c r="D6400">
        <v>1</v>
      </c>
      <c r="E6400" s="1">
        <v>45485</v>
      </c>
      <c r="F6400" s="1">
        <v>45489</v>
      </c>
      <c r="G6400">
        <v>10</v>
      </c>
      <c r="H6400" s="1">
        <v>45498</v>
      </c>
      <c r="I6400">
        <v>9</v>
      </c>
      <c r="J6400" t="s">
        <v>16</v>
      </c>
      <c r="K6400" t="s">
        <v>41</v>
      </c>
      <c r="L6400" t="s">
        <v>18</v>
      </c>
      <c r="M6400">
        <v>99990</v>
      </c>
      <c r="N6400" t="str">
        <f>TEXT(tblorders[[#This Row],[order_date]], "mmm-yyyy")</f>
        <v>Jul-2024</v>
      </c>
      <c r="O6400">
        <f>tblorders[[#This Row],[actual_delivery_days]] -tblorders[[#This Row],[expected_delivery_days]]</f>
        <v>-1</v>
      </c>
    </row>
    <row r="6401" spans="1:15" x14ac:dyDescent="0.2">
      <c r="A6401" t="s">
        <v>8349</v>
      </c>
      <c r="B6401" t="s">
        <v>4060</v>
      </c>
      <c r="C6401" t="s">
        <v>32</v>
      </c>
      <c r="D6401">
        <v>1</v>
      </c>
      <c r="E6401" s="1">
        <v>45739</v>
      </c>
      <c r="F6401" s="1">
        <v>45741</v>
      </c>
      <c r="G6401">
        <v>5</v>
      </c>
      <c r="H6401" s="1">
        <v>45747</v>
      </c>
      <c r="I6401">
        <v>6</v>
      </c>
      <c r="J6401" t="s">
        <v>16</v>
      </c>
      <c r="K6401" t="s">
        <v>25</v>
      </c>
      <c r="L6401" t="s">
        <v>18</v>
      </c>
      <c r="M6401">
        <v>45000</v>
      </c>
      <c r="N6401" t="str">
        <f>TEXT(tblorders[[#This Row],[order_date]], "mmm-yyyy")</f>
        <v>Mar-2025</v>
      </c>
      <c r="O6401">
        <f>tblorders[[#This Row],[actual_delivery_days]] -tblorders[[#This Row],[expected_delivery_days]]</f>
        <v>1</v>
      </c>
    </row>
    <row r="6402" spans="1:15" x14ac:dyDescent="0.2">
      <c r="A6402" t="s">
        <v>8350</v>
      </c>
      <c r="B6402" t="s">
        <v>519</v>
      </c>
      <c r="C6402" t="s">
        <v>21</v>
      </c>
      <c r="D6402">
        <v>1</v>
      </c>
      <c r="E6402" s="1">
        <v>45352</v>
      </c>
      <c r="F6402" s="1">
        <v>45354</v>
      </c>
      <c r="G6402">
        <v>5</v>
      </c>
      <c r="H6402" s="1">
        <v>45360</v>
      </c>
      <c r="I6402">
        <v>6</v>
      </c>
      <c r="J6402" t="s">
        <v>16</v>
      </c>
      <c r="K6402" t="s">
        <v>41</v>
      </c>
      <c r="L6402" t="s">
        <v>26</v>
      </c>
      <c r="M6402">
        <v>89990</v>
      </c>
      <c r="N6402" t="str">
        <f>TEXT(tblorders[[#This Row],[order_date]], "mmm-yyyy")</f>
        <v>Mar-2024</v>
      </c>
      <c r="O6402">
        <f>tblorders[[#This Row],[actual_delivery_days]] -tblorders[[#This Row],[expected_delivery_days]]</f>
        <v>1</v>
      </c>
    </row>
    <row r="6403" spans="1:15" x14ac:dyDescent="0.2">
      <c r="A6403" t="s">
        <v>8351</v>
      </c>
      <c r="B6403" t="s">
        <v>3723</v>
      </c>
      <c r="C6403" t="s">
        <v>21</v>
      </c>
      <c r="D6403">
        <v>1</v>
      </c>
      <c r="E6403" s="1">
        <v>44841</v>
      </c>
      <c r="F6403" s="1">
        <v>44844</v>
      </c>
      <c r="G6403">
        <v>10</v>
      </c>
      <c r="H6403" s="1">
        <v>44857</v>
      </c>
      <c r="I6403">
        <v>13</v>
      </c>
      <c r="J6403" t="s">
        <v>40</v>
      </c>
      <c r="K6403" t="s">
        <v>41</v>
      </c>
      <c r="L6403" t="s">
        <v>33</v>
      </c>
      <c r="M6403">
        <v>89990</v>
      </c>
      <c r="N6403" t="str">
        <f>TEXT(tblorders[[#This Row],[order_date]], "mmm-yyyy")</f>
        <v>Oct-2022</v>
      </c>
      <c r="O6403">
        <f>tblorders[[#This Row],[actual_delivery_days]] -tblorders[[#This Row],[expected_delivery_days]]</f>
        <v>3</v>
      </c>
    </row>
    <row r="6404" spans="1:15" x14ac:dyDescent="0.2">
      <c r="A6404" t="s">
        <v>8352</v>
      </c>
      <c r="B6404" t="s">
        <v>1756</v>
      </c>
      <c r="C6404" t="s">
        <v>32</v>
      </c>
      <c r="D6404">
        <v>1</v>
      </c>
      <c r="E6404" s="1">
        <v>44814</v>
      </c>
      <c r="F6404" s="1">
        <v>44819</v>
      </c>
      <c r="G6404">
        <v>7</v>
      </c>
      <c r="H6404" s="1">
        <v>44828</v>
      </c>
      <c r="I6404">
        <v>9</v>
      </c>
      <c r="J6404" t="s">
        <v>16</v>
      </c>
      <c r="K6404" t="s">
        <v>25</v>
      </c>
      <c r="L6404" t="s">
        <v>18</v>
      </c>
      <c r="M6404">
        <v>45000</v>
      </c>
      <c r="N6404" t="str">
        <f>TEXT(tblorders[[#This Row],[order_date]], "mmm-yyyy")</f>
        <v>Sep-2022</v>
      </c>
      <c r="O6404">
        <f>tblorders[[#This Row],[actual_delivery_days]] -tblorders[[#This Row],[expected_delivery_days]]</f>
        <v>2</v>
      </c>
    </row>
    <row r="6405" spans="1:15" x14ac:dyDescent="0.2">
      <c r="A6405" t="s">
        <v>8353</v>
      </c>
      <c r="B6405" t="s">
        <v>1991</v>
      </c>
      <c r="C6405" t="s">
        <v>15</v>
      </c>
      <c r="D6405">
        <v>1</v>
      </c>
      <c r="E6405" s="1">
        <v>45670</v>
      </c>
      <c r="F6405" s="1">
        <v>45672</v>
      </c>
      <c r="G6405">
        <v>5</v>
      </c>
      <c r="H6405" s="1">
        <v>45679</v>
      </c>
      <c r="I6405">
        <v>7</v>
      </c>
      <c r="J6405" t="s">
        <v>16</v>
      </c>
      <c r="K6405" t="s">
        <v>25</v>
      </c>
      <c r="L6405" t="s">
        <v>22</v>
      </c>
      <c r="M6405">
        <v>55990</v>
      </c>
      <c r="N6405" t="str">
        <f>TEXT(tblorders[[#This Row],[order_date]], "mmm-yyyy")</f>
        <v>Jan-2025</v>
      </c>
      <c r="O6405">
        <f>tblorders[[#This Row],[actual_delivery_days]] -tblorders[[#This Row],[expected_delivery_days]]</f>
        <v>2</v>
      </c>
    </row>
    <row r="6406" spans="1:15" x14ac:dyDescent="0.2">
      <c r="A6406" t="s">
        <v>8354</v>
      </c>
      <c r="B6406" t="s">
        <v>580</v>
      </c>
      <c r="C6406" t="s">
        <v>21</v>
      </c>
      <c r="D6406">
        <v>2</v>
      </c>
      <c r="E6406" s="1">
        <v>45802</v>
      </c>
      <c r="F6406" s="1">
        <v>45804</v>
      </c>
      <c r="G6406">
        <v>7</v>
      </c>
      <c r="H6406" s="1">
        <v>45811</v>
      </c>
      <c r="I6406">
        <v>7</v>
      </c>
      <c r="J6406" t="s">
        <v>16</v>
      </c>
      <c r="K6406" t="s">
        <v>25</v>
      </c>
      <c r="L6406" t="s">
        <v>26</v>
      </c>
      <c r="M6406">
        <v>179980</v>
      </c>
      <c r="N6406" t="str">
        <f>TEXT(tblorders[[#This Row],[order_date]], "mmm-yyyy")</f>
        <v>May-2025</v>
      </c>
      <c r="O6406">
        <f>tblorders[[#This Row],[actual_delivery_days]] -tblorders[[#This Row],[expected_delivery_days]]</f>
        <v>0</v>
      </c>
    </row>
    <row r="6407" spans="1:15" x14ac:dyDescent="0.2">
      <c r="A6407" t="s">
        <v>8355</v>
      </c>
      <c r="B6407" t="s">
        <v>1249</v>
      </c>
      <c r="C6407" t="s">
        <v>32</v>
      </c>
      <c r="D6407">
        <v>1</v>
      </c>
      <c r="E6407" s="1">
        <v>44812</v>
      </c>
      <c r="F6407" s="1">
        <v>44814</v>
      </c>
      <c r="G6407">
        <v>5</v>
      </c>
      <c r="H6407" s="1">
        <v>44820</v>
      </c>
      <c r="I6407">
        <v>6</v>
      </c>
      <c r="J6407" t="s">
        <v>16</v>
      </c>
      <c r="K6407" t="s">
        <v>17</v>
      </c>
      <c r="L6407" t="s">
        <v>18</v>
      </c>
      <c r="M6407">
        <v>45000</v>
      </c>
      <c r="N6407" t="str">
        <f>TEXT(tblorders[[#This Row],[order_date]], "mmm-yyyy")</f>
        <v>Sep-2022</v>
      </c>
      <c r="O6407">
        <f>tblorders[[#This Row],[actual_delivery_days]] -tblorders[[#This Row],[expected_delivery_days]]</f>
        <v>1</v>
      </c>
    </row>
    <row r="6408" spans="1:15" x14ac:dyDescent="0.2">
      <c r="A6408" t="s">
        <v>8356</v>
      </c>
      <c r="B6408" t="s">
        <v>2375</v>
      </c>
      <c r="C6408" t="s">
        <v>29</v>
      </c>
      <c r="D6408">
        <v>1</v>
      </c>
      <c r="E6408" s="1">
        <v>45723</v>
      </c>
      <c r="F6408" s="1">
        <v>45728</v>
      </c>
      <c r="G6408">
        <v>10</v>
      </c>
      <c r="H6408" s="1">
        <v>45741</v>
      </c>
      <c r="I6408">
        <v>13</v>
      </c>
      <c r="J6408" t="s">
        <v>16</v>
      </c>
      <c r="K6408" t="s">
        <v>25</v>
      </c>
      <c r="L6408" t="s">
        <v>58</v>
      </c>
      <c r="M6408">
        <v>11000</v>
      </c>
      <c r="N6408" t="str">
        <f>TEXT(tblorders[[#This Row],[order_date]], "mmm-yyyy")</f>
        <v>Mar-2025</v>
      </c>
      <c r="O6408">
        <f>tblorders[[#This Row],[actual_delivery_days]] -tblorders[[#This Row],[expected_delivery_days]]</f>
        <v>3</v>
      </c>
    </row>
    <row r="6409" spans="1:15" x14ac:dyDescent="0.2">
      <c r="A6409" t="s">
        <v>8357</v>
      </c>
      <c r="B6409" t="s">
        <v>4160</v>
      </c>
      <c r="C6409" t="s">
        <v>44</v>
      </c>
      <c r="D6409">
        <v>1</v>
      </c>
      <c r="E6409" s="1">
        <v>44635</v>
      </c>
      <c r="F6409" s="1">
        <v>44637</v>
      </c>
      <c r="G6409">
        <v>5</v>
      </c>
      <c r="H6409" s="1">
        <v>44645</v>
      </c>
      <c r="I6409">
        <v>8</v>
      </c>
      <c r="J6409" t="s">
        <v>16</v>
      </c>
      <c r="K6409" t="s">
        <v>25</v>
      </c>
      <c r="L6409" t="s">
        <v>58</v>
      </c>
      <c r="M6409">
        <v>50990</v>
      </c>
      <c r="N6409" t="str">
        <f>TEXT(tblorders[[#This Row],[order_date]], "mmm-yyyy")</f>
        <v>Mar-2022</v>
      </c>
      <c r="O6409">
        <f>tblorders[[#This Row],[actual_delivery_days]] -tblorders[[#This Row],[expected_delivery_days]]</f>
        <v>3</v>
      </c>
    </row>
    <row r="6410" spans="1:15" x14ac:dyDescent="0.2">
      <c r="A6410" t="s">
        <v>8358</v>
      </c>
      <c r="B6410" t="s">
        <v>1672</v>
      </c>
      <c r="C6410" t="s">
        <v>44</v>
      </c>
      <c r="D6410">
        <v>1</v>
      </c>
      <c r="E6410" s="1">
        <v>45601</v>
      </c>
      <c r="F6410" s="1">
        <v>45605</v>
      </c>
      <c r="G6410">
        <v>10</v>
      </c>
      <c r="H6410" s="1">
        <v>45616</v>
      </c>
      <c r="I6410">
        <v>11</v>
      </c>
      <c r="J6410" t="s">
        <v>40</v>
      </c>
      <c r="K6410" t="s">
        <v>25</v>
      </c>
      <c r="L6410" t="s">
        <v>58</v>
      </c>
      <c r="M6410">
        <v>50990</v>
      </c>
      <c r="N6410" t="str">
        <f>TEXT(tblorders[[#This Row],[order_date]], "mmm-yyyy")</f>
        <v>Nov-2024</v>
      </c>
      <c r="O6410">
        <f>tblorders[[#This Row],[actual_delivery_days]] -tblorders[[#This Row],[expected_delivery_days]]</f>
        <v>1</v>
      </c>
    </row>
    <row r="6411" spans="1:15" x14ac:dyDescent="0.2">
      <c r="A6411" t="s">
        <v>8359</v>
      </c>
      <c r="B6411" t="s">
        <v>3479</v>
      </c>
      <c r="C6411" t="s">
        <v>21</v>
      </c>
      <c r="D6411">
        <v>2</v>
      </c>
      <c r="E6411" s="1">
        <v>45722</v>
      </c>
      <c r="F6411" s="1">
        <v>45723</v>
      </c>
      <c r="G6411">
        <v>10</v>
      </c>
      <c r="H6411" s="1">
        <v>45733</v>
      </c>
      <c r="I6411">
        <v>10</v>
      </c>
      <c r="J6411" t="s">
        <v>16</v>
      </c>
      <c r="K6411" t="s">
        <v>17</v>
      </c>
      <c r="L6411" t="s">
        <v>26</v>
      </c>
      <c r="M6411">
        <v>179980</v>
      </c>
      <c r="N6411" t="str">
        <f>TEXT(tblorders[[#This Row],[order_date]], "mmm-yyyy")</f>
        <v>Mar-2025</v>
      </c>
      <c r="O6411">
        <f>tblorders[[#This Row],[actual_delivery_days]] -tblorders[[#This Row],[expected_delivery_days]]</f>
        <v>0</v>
      </c>
    </row>
    <row r="6412" spans="1:15" x14ac:dyDescent="0.2">
      <c r="A6412" t="s">
        <v>8360</v>
      </c>
      <c r="B6412" t="s">
        <v>1900</v>
      </c>
      <c r="C6412" t="s">
        <v>15</v>
      </c>
      <c r="D6412">
        <v>1</v>
      </c>
      <c r="E6412" s="1">
        <v>45577</v>
      </c>
      <c r="F6412" s="1">
        <v>45580</v>
      </c>
      <c r="G6412">
        <v>10</v>
      </c>
      <c r="H6412" s="1">
        <v>45591</v>
      </c>
      <c r="I6412">
        <v>11</v>
      </c>
      <c r="J6412" t="s">
        <v>16</v>
      </c>
      <c r="K6412" t="s">
        <v>17</v>
      </c>
      <c r="L6412" t="s">
        <v>22</v>
      </c>
      <c r="M6412">
        <v>55990</v>
      </c>
      <c r="N6412" t="str">
        <f>TEXT(tblorders[[#This Row],[order_date]], "mmm-yyyy")</f>
        <v>Oct-2024</v>
      </c>
      <c r="O6412">
        <f>tblorders[[#This Row],[actual_delivery_days]] -tblorders[[#This Row],[expected_delivery_days]]</f>
        <v>1</v>
      </c>
    </row>
    <row r="6413" spans="1:15" x14ac:dyDescent="0.2">
      <c r="A6413" t="s">
        <v>8361</v>
      </c>
      <c r="B6413" t="s">
        <v>31</v>
      </c>
      <c r="C6413" t="s">
        <v>44</v>
      </c>
      <c r="D6413">
        <v>1</v>
      </c>
      <c r="E6413" s="1">
        <v>45426</v>
      </c>
      <c r="F6413" s="1">
        <v>45428</v>
      </c>
      <c r="G6413">
        <v>7</v>
      </c>
      <c r="H6413" s="1">
        <v>45435</v>
      </c>
      <c r="I6413">
        <v>7</v>
      </c>
      <c r="J6413" t="s">
        <v>16</v>
      </c>
      <c r="K6413" t="s">
        <v>17</v>
      </c>
      <c r="L6413" t="s">
        <v>26</v>
      </c>
      <c r="M6413">
        <v>50990</v>
      </c>
      <c r="N6413" t="str">
        <f>TEXT(tblorders[[#This Row],[order_date]], "mmm-yyyy")</f>
        <v>May-2024</v>
      </c>
      <c r="O6413">
        <f>tblorders[[#This Row],[actual_delivery_days]] -tblorders[[#This Row],[expected_delivery_days]]</f>
        <v>0</v>
      </c>
    </row>
    <row r="6414" spans="1:15" x14ac:dyDescent="0.2">
      <c r="A6414" t="s">
        <v>8362</v>
      </c>
      <c r="B6414" t="s">
        <v>2050</v>
      </c>
      <c r="C6414" t="s">
        <v>29</v>
      </c>
      <c r="D6414">
        <v>1</v>
      </c>
      <c r="E6414" s="1">
        <v>45569</v>
      </c>
      <c r="F6414" s="1">
        <v>45574</v>
      </c>
      <c r="G6414">
        <v>5</v>
      </c>
      <c r="H6414" s="1">
        <v>45578</v>
      </c>
      <c r="I6414">
        <v>4</v>
      </c>
      <c r="J6414" t="s">
        <v>16</v>
      </c>
      <c r="K6414" t="s">
        <v>25</v>
      </c>
      <c r="L6414" t="s">
        <v>26</v>
      </c>
      <c r="M6414">
        <v>11000</v>
      </c>
      <c r="N6414" t="str">
        <f>TEXT(tblorders[[#This Row],[order_date]], "mmm-yyyy")</f>
        <v>Oct-2024</v>
      </c>
      <c r="O6414">
        <f>tblorders[[#This Row],[actual_delivery_days]] -tblorders[[#This Row],[expected_delivery_days]]</f>
        <v>-1</v>
      </c>
    </row>
    <row r="6415" spans="1:15" x14ac:dyDescent="0.2">
      <c r="A6415" t="s">
        <v>8363</v>
      </c>
      <c r="B6415" t="s">
        <v>5551</v>
      </c>
      <c r="C6415" t="s">
        <v>55</v>
      </c>
      <c r="D6415">
        <v>1</v>
      </c>
      <c r="E6415" s="1">
        <v>45516</v>
      </c>
      <c r="F6415" s="1">
        <v>45521</v>
      </c>
      <c r="G6415">
        <v>5</v>
      </c>
      <c r="H6415" s="1">
        <v>45526</v>
      </c>
      <c r="I6415">
        <v>5</v>
      </c>
      <c r="J6415" t="s">
        <v>16</v>
      </c>
      <c r="K6415" t="s">
        <v>41</v>
      </c>
      <c r="L6415" t="s">
        <v>33</v>
      </c>
      <c r="M6415">
        <v>99990</v>
      </c>
      <c r="N6415" t="str">
        <f>TEXT(tblorders[[#This Row],[order_date]], "mmm-yyyy")</f>
        <v>Aug-2024</v>
      </c>
      <c r="O6415">
        <f>tblorders[[#This Row],[actual_delivery_days]] -tblorders[[#This Row],[expected_delivery_days]]</f>
        <v>0</v>
      </c>
    </row>
    <row r="6416" spans="1:15" x14ac:dyDescent="0.2">
      <c r="A6416" t="s">
        <v>8364</v>
      </c>
      <c r="B6416" t="s">
        <v>989</v>
      </c>
      <c r="C6416" t="s">
        <v>44</v>
      </c>
      <c r="D6416">
        <v>1</v>
      </c>
      <c r="E6416" s="1">
        <v>45548</v>
      </c>
      <c r="F6416" s="1">
        <v>45549</v>
      </c>
      <c r="G6416">
        <v>7</v>
      </c>
      <c r="H6416" s="1">
        <v>45556</v>
      </c>
      <c r="I6416">
        <v>7</v>
      </c>
      <c r="J6416" t="s">
        <v>16</v>
      </c>
      <c r="K6416" t="s">
        <v>25</v>
      </c>
      <c r="L6416" t="s">
        <v>18</v>
      </c>
      <c r="M6416">
        <v>50990</v>
      </c>
      <c r="N6416" t="str">
        <f>TEXT(tblorders[[#This Row],[order_date]], "mmm-yyyy")</f>
        <v>Sep-2024</v>
      </c>
      <c r="O6416">
        <f>tblorders[[#This Row],[actual_delivery_days]] -tblorders[[#This Row],[expected_delivery_days]]</f>
        <v>0</v>
      </c>
    </row>
    <row r="6417" spans="1:15" x14ac:dyDescent="0.2">
      <c r="A6417" t="s">
        <v>8365</v>
      </c>
      <c r="B6417" t="s">
        <v>5484</v>
      </c>
      <c r="C6417" t="s">
        <v>32</v>
      </c>
      <c r="D6417">
        <v>1</v>
      </c>
      <c r="E6417" s="1">
        <v>45731</v>
      </c>
      <c r="F6417" s="1">
        <v>45733</v>
      </c>
      <c r="G6417">
        <v>7</v>
      </c>
      <c r="H6417" s="1">
        <v>45743</v>
      </c>
      <c r="I6417">
        <v>10</v>
      </c>
      <c r="J6417" t="s">
        <v>16</v>
      </c>
      <c r="K6417" t="s">
        <v>17</v>
      </c>
      <c r="L6417" t="s">
        <v>58</v>
      </c>
      <c r="M6417">
        <v>45000</v>
      </c>
      <c r="N6417" t="str">
        <f>TEXT(tblorders[[#This Row],[order_date]], "mmm-yyyy")</f>
        <v>Mar-2025</v>
      </c>
      <c r="O6417">
        <f>tblorders[[#This Row],[actual_delivery_days]] -tblorders[[#This Row],[expected_delivery_days]]</f>
        <v>3</v>
      </c>
    </row>
    <row r="6418" spans="1:15" x14ac:dyDescent="0.2">
      <c r="A6418" t="s">
        <v>8366</v>
      </c>
      <c r="B6418" t="s">
        <v>3232</v>
      </c>
      <c r="C6418" t="s">
        <v>15</v>
      </c>
      <c r="D6418">
        <v>1</v>
      </c>
      <c r="E6418" s="1">
        <v>45321</v>
      </c>
      <c r="F6418" s="1">
        <v>45323</v>
      </c>
      <c r="G6418">
        <v>10</v>
      </c>
      <c r="H6418" s="1">
        <v>45336</v>
      </c>
      <c r="I6418">
        <v>13</v>
      </c>
      <c r="J6418" t="s">
        <v>16</v>
      </c>
      <c r="K6418" t="s">
        <v>17</v>
      </c>
      <c r="L6418" t="s">
        <v>18</v>
      </c>
      <c r="M6418">
        <v>55990</v>
      </c>
      <c r="N6418" t="str">
        <f>TEXT(tblorders[[#This Row],[order_date]], "mmm-yyyy")</f>
        <v>Jan-2024</v>
      </c>
      <c r="O6418">
        <f>tblorders[[#This Row],[actual_delivery_days]] -tblorders[[#This Row],[expected_delivery_days]]</f>
        <v>3</v>
      </c>
    </row>
    <row r="6419" spans="1:15" x14ac:dyDescent="0.2">
      <c r="A6419" t="s">
        <v>8367</v>
      </c>
      <c r="B6419" t="s">
        <v>170</v>
      </c>
      <c r="C6419" t="s">
        <v>55</v>
      </c>
      <c r="D6419">
        <v>1</v>
      </c>
      <c r="E6419" s="1">
        <v>45470</v>
      </c>
      <c r="F6419" s="1">
        <v>45475</v>
      </c>
      <c r="G6419">
        <v>10</v>
      </c>
      <c r="H6419" s="1">
        <v>45487</v>
      </c>
      <c r="I6419">
        <v>12</v>
      </c>
      <c r="J6419" t="s">
        <v>16</v>
      </c>
      <c r="K6419" t="s">
        <v>17</v>
      </c>
      <c r="L6419" t="s">
        <v>22</v>
      </c>
      <c r="M6419">
        <v>99990</v>
      </c>
      <c r="N6419" t="str">
        <f>TEXT(tblorders[[#This Row],[order_date]], "mmm-yyyy")</f>
        <v>Jun-2024</v>
      </c>
      <c r="O6419">
        <f>tblorders[[#This Row],[actual_delivery_days]] -tblorders[[#This Row],[expected_delivery_days]]</f>
        <v>2</v>
      </c>
    </row>
    <row r="6420" spans="1:15" x14ac:dyDescent="0.2">
      <c r="A6420" t="s">
        <v>8368</v>
      </c>
      <c r="B6420" t="s">
        <v>5707</v>
      </c>
      <c r="C6420" t="s">
        <v>29</v>
      </c>
      <c r="D6420">
        <v>1</v>
      </c>
      <c r="E6420" s="1">
        <v>45111</v>
      </c>
      <c r="F6420" s="1">
        <v>45112</v>
      </c>
      <c r="G6420">
        <v>5</v>
      </c>
      <c r="H6420" s="1">
        <v>45119</v>
      </c>
      <c r="I6420">
        <v>7</v>
      </c>
      <c r="J6420" t="s">
        <v>16</v>
      </c>
      <c r="K6420" t="s">
        <v>41</v>
      </c>
      <c r="L6420" t="s">
        <v>58</v>
      </c>
      <c r="M6420">
        <v>11000</v>
      </c>
      <c r="N6420" t="str">
        <f>TEXT(tblorders[[#This Row],[order_date]], "mmm-yyyy")</f>
        <v>Jul-2023</v>
      </c>
      <c r="O6420">
        <f>tblorders[[#This Row],[actual_delivery_days]] -tblorders[[#This Row],[expected_delivery_days]]</f>
        <v>2</v>
      </c>
    </row>
    <row r="6421" spans="1:15" x14ac:dyDescent="0.2">
      <c r="A6421" t="s">
        <v>8369</v>
      </c>
      <c r="B6421" t="s">
        <v>339</v>
      </c>
      <c r="C6421" t="s">
        <v>15</v>
      </c>
      <c r="D6421">
        <v>2</v>
      </c>
      <c r="E6421" s="1">
        <v>45440</v>
      </c>
      <c r="F6421" s="1">
        <v>45444</v>
      </c>
      <c r="G6421">
        <v>10</v>
      </c>
      <c r="H6421" s="1">
        <v>45455</v>
      </c>
      <c r="I6421">
        <v>11</v>
      </c>
      <c r="J6421" t="s">
        <v>16</v>
      </c>
      <c r="K6421" t="s">
        <v>17</v>
      </c>
      <c r="L6421" t="s">
        <v>33</v>
      </c>
      <c r="M6421">
        <v>111980</v>
      </c>
      <c r="N6421" t="str">
        <f>TEXT(tblorders[[#This Row],[order_date]], "mmm-yyyy")</f>
        <v>May-2024</v>
      </c>
      <c r="O6421">
        <f>tblorders[[#This Row],[actual_delivery_days]] -tblorders[[#This Row],[expected_delivery_days]]</f>
        <v>1</v>
      </c>
    </row>
    <row r="6422" spans="1:15" x14ac:dyDescent="0.2">
      <c r="A6422" t="s">
        <v>8370</v>
      </c>
      <c r="B6422" t="s">
        <v>6276</v>
      </c>
      <c r="C6422" t="s">
        <v>29</v>
      </c>
      <c r="D6422">
        <v>2</v>
      </c>
      <c r="E6422" s="1">
        <v>45471</v>
      </c>
      <c r="F6422" s="1">
        <v>45474</v>
      </c>
      <c r="G6422">
        <v>5</v>
      </c>
      <c r="H6422" s="1">
        <v>45479</v>
      </c>
      <c r="I6422">
        <v>5</v>
      </c>
      <c r="J6422" t="s">
        <v>16</v>
      </c>
      <c r="K6422" t="s">
        <v>41</v>
      </c>
      <c r="L6422" t="s">
        <v>26</v>
      </c>
      <c r="M6422">
        <v>22000</v>
      </c>
      <c r="N6422" t="str">
        <f>TEXT(tblorders[[#This Row],[order_date]], "mmm-yyyy")</f>
        <v>Jun-2024</v>
      </c>
      <c r="O6422">
        <f>tblorders[[#This Row],[actual_delivery_days]] -tblorders[[#This Row],[expected_delivery_days]]</f>
        <v>0</v>
      </c>
    </row>
    <row r="6423" spans="1:15" x14ac:dyDescent="0.2">
      <c r="A6423" t="s">
        <v>8371</v>
      </c>
      <c r="B6423" t="s">
        <v>4624</v>
      </c>
      <c r="C6423" t="s">
        <v>29</v>
      </c>
      <c r="D6423">
        <v>1</v>
      </c>
      <c r="E6423" s="1">
        <v>45804</v>
      </c>
      <c r="F6423" s="1">
        <v>45807</v>
      </c>
      <c r="G6423">
        <v>5</v>
      </c>
      <c r="H6423" s="1">
        <v>45815</v>
      </c>
      <c r="I6423">
        <v>8</v>
      </c>
      <c r="J6423" t="s">
        <v>16</v>
      </c>
      <c r="K6423" t="s">
        <v>41</v>
      </c>
      <c r="L6423" t="s">
        <v>18</v>
      </c>
      <c r="M6423">
        <v>11000</v>
      </c>
      <c r="N6423" t="str">
        <f>TEXT(tblorders[[#This Row],[order_date]], "mmm-yyyy")</f>
        <v>May-2025</v>
      </c>
      <c r="O6423">
        <f>tblorders[[#This Row],[actual_delivery_days]] -tblorders[[#This Row],[expected_delivery_days]]</f>
        <v>3</v>
      </c>
    </row>
    <row r="6424" spans="1:15" x14ac:dyDescent="0.2">
      <c r="A6424" t="s">
        <v>8372</v>
      </c>
      <c r="B6424" t="s">
        <v>7864</v>
      </c>
      <c r="C6424" t="s">
        <v>15</v>
      </c>
      <c r="D6424">
        <v>1</v>
      </c>
      <c r="E6424" s="1">
        <v>45648</v>
      </c>
      <c r="F6424" s="1">
        <v>45652</v>
      </c>
      <c r="G6424">
        <v>10</v>
      </c>
      <c r="H6424" s="1">
        <v>45662</v>
      </c>
      <c r="I6424">
        <v>10</v>
      </c>
      <c r="J6424" t="s">
        <v>16</v>
      </c>
      <c r="K6424" t="s">
        <v>17</v>
      </c>
      <c r="L6424" t="s">
        <v>18</v>
      </c>
      <c r="M6424">
        <v>55990</v>
      </c>
      <c r="N6424" t="str">
        <f>TEXT(tblorders[[#This Row],[order_date]], "mmm-yyyy")</f>
        <v>Dec-2024</v>
      </c>
      <c r="O6424">
        <f>tblorders[[#This Row],[actual_delivery_days]] -tblorders[[#This Row],[expected_delivery_days]]</f>
        <v>0</v>
      </c>
    </row>
    <row r="6425" spans="1:15" x14ac:dyDescent="0.2">
      <c r="A6425" t="s">
        <v>8373</v>
      </c>
      <c r="B6425" t="s">
        <v>2419</v>
      </c>
      <c r="C6425" t="s">
        <v>32</v>
      </c>
      <c r="D6425">
        <v>2</v>
      </c>
      <c r="E6425" s="1">
        <v>45427</v>
      </c>
      <c r="F6425" s="1">
        <v>45429</v>
      </c>
      <c r="G6425">
        <v>5</v>
      </c>
      <c r="H6425" s="1">
        <v>45436</v>
      </c>
      <c r="I6425">
        <v>7</v>
      </c>
      <c r="J6425" t="s">
        <v>16</v>
      </c>
      <c r="K6425" t="s">
        <v>25</v>
      </c>
      <c r="L6425" t="s">
        <v>58</v>
      </c>
      <c r="M6425">
        <v>90000</v>
      </c>
      <c r="N6425" t="str">
        <f>TEXT(tblorders[[#This Row],[order_date]], "mmm-yyyy")</f>
        <v>May-2024</v>
      </c>
      <c r="O6425">
        <f>tblorders[[#This Row],[actual_delivery_days]] -tblorders[[#This Row],[expected_delivery_days]]</f>
        <v>2</v>
      </c>
    </row>
    <row r="6426" spans="1:15" x14ac:dyDescent="0.2">
      <c r="A6426" t="s">
        <v>8374</v>
      </c>
      <c r="B6426" t="s">
        <v>1033</v>
      </c>
      <c r="C6426" t="s">
        <v>21</v>
      </c>
      <c r="D6426">
        <v>2</v>
      </c>
      <c r="E6426" s="1">
        <v>45802</v>
      </c>
      <c r="F6426" s="1">
        <v>45803</v>
      </c>
      <c r="G6426">
        <v>10</v>
      </c>
      <c r="H6426" s="1">
        <v>45818</v>
      </c>
      <c r="I6426">
        <v>15</v>
      </c>
      <c r="J6426" t="s">
        <v>61</v>
      </c>
      <c r="K6426" t="s">
        <v>25</v>
      </c>
      <c r="L6426" t="s">
        <v>22</v>
      </c>
      <c r="M6426">
        <v>179980</v>
      </c>
      <c r="N6426" t="str">
        <f>TEXT(tblorders[[#This Row],[order_date]], "mmm-yyyy")</f>
        <v>May-2025</v>
      </c>
      <c r="O6426">
        <f>tblorders[[#This Row],[actual_delivery_days]] -tblorders[[#This Row],[expected_delivery_days]]</f>
        <v>5</v>
      </c>
    </row>
    <row r="6427" spans="1:15" x14ac:dyDescent="0.2">
      <c r="A6427" t="s">
        <v>8375</v>
      </c>
      <c r="B6427" t="s">
        <v>3032</v>
      </c>
      <c r="C6427" t="s">
        <v>21</v>
      </c>
      <c r="D6427">
        <v>1</v>
      </c>
      <c r="E6427" s="1">
        <v>45435</v>
      </c>
      <c r="F6427" s="1">
        <v>45439</v>
      </c>
      <c r="G6427">
        <v>5</v>
      </c>
      <c r="H6427" s="1">
        <v>45444</v>
      </c>
      <c r="I6427">
        <v>5</v>
      </c>
      <c r="J6427" t="s">
        <v>16</v>
      </c>
      <c r="K6427" t="s">
        <v>17</v>
      </c>
      <c r="L6427" t="s">
        <v>33</v>
      </c>
      <c r="M6427">
        <v>89990</v>
      </c>
      <c r="N6427" t="str">
        <f>TEXT(tblorders[[#This Row],[order_date]], "mmm-yyyy")</f>
        <v>May-2024</v>
      </c>
      <c r="O6427">
        <f>tblorders[[#This Row],[actual_delivery_days]] -tblorders[[#This Row],[expected_delivery_days]]</f>
        <v>0</v>
      </c>
    </row>
    <row r="6428" spans="1:15" x14ac:dyDescent="0.2">
      <c r="A6428" t="s">
        <v>8376</v>
      </c>
      <c r="B6428" t="s">
        <v>4614</v>
      </c>
      <c r="C6428" t="s">
        <v>44</v>
      </c>
      <c r="D6428">
        <v>1</v>
      </c>
      <c r="E6428" s="1">
        <v>45711</v>
      </c>
      <c r="F6428" s="1">
        <v>45713</v>
      </c>
      <c r="G6428">
        <v>10</v>
      </c>
      <c r="H6428" s="1">
        <v>45723</v>
      </c>
      <c r="I6428">
        <v>10</v>
      </c>
      <c r="J6428" t="s">
        <v>16</v>
      </c>
      <c r="K6428" t="s">
        <v>25</v>
      </c>
      <c r="L6428" t="s">
        <v>26</v>
      </c>
      <c r="M6428">
        <v>50990</v>
      </c>
      <c r="N6428" t="str">
        <f>TEXT(tblorders[[#This Row],[order_date]], "mmm-yyyy")</f>
        <v>Feb-2025</v>
      </c>
      <c r="O6428">
        <f>tblorders[[#This Row],[actual_delivery_days]] -tblorders[[#This Row],[expected_delivery_days]]</f>
        <v>0</v>
      </c>
    </row>
    <row r="6429" spans="1:15" x14ac:dyDescent="0.2">
      <c r="A6429" t="s">
        <v>8377</v>
      </c>
      <c r="B6429" t="s">
        <v>3524</v>
      </c>
      <c r="C6429" t="s">
        <v>15</v>
      </c>
      <c r="D6429">
        <v>1</v>
      </c>
      <c r="E6429" s="1">
        <v>45771</v>
      </c>
      <c r="F6429" s="1">
        <v>45775</v>
      </c>
      <c r="G6429">
        <v>10</v>
      </c>
      <c r="H6429" s="1">
        <v>45786</v>
      </c>
      <c r="I6429">
        <v>11</v>
      </c>
      <c r="J6429" t="s">
        <v>16</v>
      </c>
      <c r="K6429" t="s">
        <v>25</v>
      </c>
      <c r="L6429" t="s">
        <v>26</v>
      </c>
      <c r="M6429">
        <v>55990</v>
      </c>
      <c r="N6429" t="str">
        <f>TEXT(tblorders[[#This Row],[order_date]], "mmm-yyyy")</f>
        <v>Apr-2025</v>
      </c>
      <c r="O6429">
        <f>tblorders[[#This Row],[actual_delivery_days]] -tblorders[[#This Row],[expected_delivery_days]]</f>
        <v>1</v>
      </c>
    </row>
    <row r="6430" spans="1:15" x14ac:dyDescent="0.2">
      <c r="A6430" t="s">
        <v>8378</v>
      </c>
      <c r="B6430" t="s">
        <v>713</v>
      </c>
      <c r="C6430" t="s">
        <v>32</v>
      </c>
      <c r="D6430">
        <v>1</v>
      </c>
      <c r="E6430" s="1">
        <v>44690</v>
      </c>
      <c r="F6430" s="1">
        <v>44691</v>
      </c>
      <c r="G6430">
        <v>7</v>
      </c>
      <c r="H6430" s="1">
        <v>44701</v>
      </c>
      <c r="I6430">
        <v>10</v>
      </c>
      <c r="J6430" t="s">
        <v>16</v>
      </c>
      <c r="K6430" t="s">
        <v>17</v>
      </c>
      <c r="L6430" t="s">
        <v>33</v>
      </c>
      <c r="M6430">
        <v>45000</v>
      </c>
      <c r="N6430" t="str">
        <f>TEXT(tblorders[[#This Row],[order_date]], "mmm-yyyy")</f>
        <v>May-2022</v>
      </c>
      <c r="O6430">
        <f>tblorders[[#This Row],[actual_delivery_days]] -tblorders[[#This Row],[expected_delivery_days]]</f>
        <v>3</v>
      </c>
    </row>
    <row r="6431" spans="1:15" x14ac:dyDescent="0.2">
      <c r="A6431" t="s">
        <v>8379</v>
      </c>
      <c r="B6431" t="s">
        <v>4475</v>
      </c>
      <c r="C6431" t="s">
        <v>29</v>
      </c>
      <c r="D6431">
        <v>1</v>
      </c>
      <c r="E6431" s="1">
        <v>45344</v>
      </c>
      <c r="F6431" s="1">
        <v>45345</v>
      </c>
      <c r="G6431">
        <v>5</v>
      </c>
      <c r="H6431" s="1">
        <v>45350</v>
      </c>
      <c r="I6431">
        <v>5</v>
      </c>
      <c r="J6431" t="s">
        <v>16</v>
      </c>
      <c r="K6431" t="s">
        <v>41</v>
      </c>
      <c r="L6431" t="s">
        <v>33</v>
      </c>
      <c r="M6431">
        <v>11000</v>
      </c>
      <c r="N6431" t="str">
        <f>TEXT(tblorders[[#This Row],[order_date]], "mmm-yyyy")</f>
        <v>Feb-2024</v>
      </c>
      <c r="O6431">
        <f>tblorders[[#This Row],[actual_delivery_days]] -tblorders[[#This Row],[expected_delivery_days]]</f>
        <v>0</v>
      </c>
    </row>
    <row r="6432" spans="1:15" x14ac:dyDescent="0.2">
      <c r="A6432" t="s">
        <v>8380</v>
      </c>
      <c r="B6432" t="s">
        <v>556</v>
      </c>
      <c r="C6432" t="s">
        <v>29</v>
      </c>
      <c r="D6432">
        <v>1</v>
      </c>
      <c r="E6432" s="1">
        <v>45211</v>
      </c>
      <c r="F6432" s="1">
        <v>45213</v>
      </c>
      <c r="G6432">
        <v>10</v>
      </c>
      <c r="H6432" s="1">
        <v>45223</v>
      </c>
      <c r="I6432">
        <v>10</v>
      </c>
      <c r="J6432" t="s">
        <v>16</v>
      </c>
      <c r="K6432" t="s">
        <v>25</v>
      </c>
      <c r="L6432" t="s">
        <v>26</v>
      </c>
      <c r="M6432">
        <v>11000</v>
      </c>
      <c r="N6432" t="str">
        <f>TEXT(tblorders[[#This Row],[order_date]], "mmm-yyyy")</f>
        <v>Oct-2023</v>
      </c>
      <c r="O6432">
        <f>tblorders[[#This Row],[actual_delivery_days]] -tblorders[[#This Row],[expected_delivery_days]]</f>
        <v>0</v>
      </c>
    </row>
    <row r="6433" spans="1:15" x14ac:dyDescent="0.2">
      <c r="A6433" t="s">
        <v>8381</v>
      </c>
      <c r="B6433" t="s">
        <v>1095</v>
      </c>
      <c r="C6433" t="s">
        <v>55</v>
      </c>
      <c r="D6433">
        <v>1</v>
      </c>
      <c r="E6433" s="1">
        <v>45028</v>
      </c>
      <c r="F6433" s="1">
        <v>45031</v>
      </c>
      <c r="G6433">
        <v>7</v>
      </c>
      <c r="H6433" s="1">
        <v>45041</v>
      </c>
      <c r="I6433">
        <v>10</v>
      </c>
      <c r="J6433" t="s">
        <v>16</v>
      </c>
      <c r="K6433" t="s">
        <v>41</v>
      </c>
      <c r="L6433" t="s">
        <v>26</v>
      </c>
      <c r="M6433">
        <v>99990</v>
      </c>
      <c r="N6433" t="str">
        <f>TEXT(tblorders[[#This Row],[order_date]], "mmm-yyyy")</f>
        <v>Apr-2023</v>
      </c>
      <c r="O6433">
        <f>tblorders[[#This Row],[actual_delivery_days]] -tblorders[[#This Row],[expected_delivery_days]]</f>
        <v>3</v>
      </c>
    </row>
    <row r="6434" spans="1:15" x14ac:dyDescent="0.2">
      <c r="A6434" t="s">
        <v>8382</v>
      </c>
      <c r="B6434" t="s">
        <v>3817</v>
      </c>
      <c r="C6434" t="s">
        <v>32</v>
      </c>
      <c r="D6434">
        <v>1</v>
      </c>
      <c r="E6434" s="1">
        <v>45686</v>
      </c>
      <c r="F6434" s="1">
        <v>45691</v>
      </c>
      <c r="G6434">
        <v>5</v>
      </c>
      <c r="H6434" s="1">
        <v>45697</v>
      </c>
      <c r="I6434">
        <v>6</v>
      </c>
      <c r="J6434" t="s">
        <v>16</v>
      </c>
      <c r="K6434" t="s">
        <v>41</v>
      </c>
      <c r="L6434" t="s">
        <v>22</v>
      </c>
      <c r="M6434">
        <v>45000</v>
      </c>
      <c r="N6434" t="str">
        <f>TEXT(tblorders[[#This Row],[order_date]], "mmm-yyyy")</f>
        <v>Jan-2025</v>
      </c>
      <c r="O6434">
        <f>tblorders[[#This Row],[actual_delivery_days]] -tblorders[[#This Row],[expected_delivery_days]]</f>
        <v>1</v>
      </c>
    </row>
    <row r="6435" spans="1:15" x14ac:dyDescent="0.2">
      <c r="A6435" t="s">
        <v>8383</v>
      </c>
      <c r="B6435" t="s">
        <v>472</v>
      </c>
      <c r="C6435" t="s">
        <v>21</v>
      </c>
      <c r="D6435">
        <v>2</v>
      </c>
      <c r="E6435" s="1">
        <v>45569</v>
      </c>
      <c r="F6435" s="1">
        <v>45574</v>
      </c>
      <c r="G6435">
        <v>5</v>
      </c>
      <c r="H6435" s="1">
        <v>45580</v>
      </c>
      <c r="I6435">
        <v>6</v>
      </c>
      <c r="J6435" t="s">
        <v>40</v>
      </c>
      <c r="K6435" t="s">
        <v>25</v>
      </c>
      <c r="L6435" t="s">
        <v>26</v>
      </c>
      <c r="M6435">
        <v>179980</v>
      </c>
      <c r="N6435" t="str">
        <f>TEXT(tblorders[[#This Row],[order_date]], "mmm-yyyy")</f>
        <v>Oct-2024</v>
      </c>
      <c r="O6435">
        <f>tblorders[[#This Row],[actual_delivery_days]] -tblorders[[#This Row],[expected_delivery_days]]</f>
        <v>1</v>
      </c>
    </row>
    <row r="6436" spans="1:15" x14ac:dyDescent="0.2">
      <c r="A6436" t="s">
        <v>8384</v>
      </c>
      <c r="B6436" t="s">
        <v>5304</v>
      </c>
      <c r="C6436" t="s">
        <v>32</v>
      </c>
      <c r="D6436">
        <v>1</v>
      </c>
      <c r="E6436" s="1">
        <v>44504</v>
      </c>
      <c r="F6436" s="1">
        <v>44509</v>
      </c>
      <c r="G6436">
        <v>10</v>
      </c>
      <c r="H6436" s="1">
        <v>44519</v>
      </c>
      <c r="I6436">
        <v>10</v>
      </c>
      <c r="J6436" t="s">
        <v>16</v>
      </c>
      <c r="K6436" t="s">
        <v>25</v>
      </c>
      <c r="L6436" t="s">
        <v>58</v>
      </c>
      <c r="M6436">
        <v>45000</v>
      </c>
      <c r="N6436" t="str">
        <f>TEXT(tblorders[[#This Row],[order_date]], "mmm-yyyy")</f>
        <v>Nov-2021</v>
      </c>
      <c r="O6436">
        <f>tblorders[[#This Row],[actual_delivery_days]] -tblorders[[#This Row],[expected_delivery_days]]</f>
        <v>0</v>
      </c>
    </row>
    <row r="6437" spans="1:15" x14ac:dyDescent="0.2">
      <c r="A6437" t="s">
        <v>8385</v>
      </c>
      <c r="B6437" t="s">
        <v>341</v>
      </c>
      <c r="C6437" t="s">
        <v>15</v>
      </c>
      <c r="D6437">
        <v>1</v>
      </c>
      <c r="E6437" s="1">
        <v>45055</v>
      </c>
      <c r="F6437" s="1">
        <v>45058</v>
      </c>
      <c r="G6437">
        <v>10</v>
      </c>
      <c r="H6437" s="1">
        <v>45069</v>
      </c>
      <c r="I6437">
        <v>11</v>
      </c>
      <c r="J6437" t="s">
        <v>16</v>
      </c>
      <c r="K6437" t="s">
        <v>25</v>
      </c>
      <c r="L6437" t="s">
        <v>58</v>
      </c>
      <c r="M6437">
        <v>55990</v>
      </c>
      <c r="N6437" t="str">
        <f>TEXT(tblorders[[#This Row],[order_date]], "mmm-yyyy")</f>
        <v>May-2023</v>
      </c>
      <c r="O6437">
        <f>tblorders[[#This Row],[actual_delivery_days]] -tblorders[[#This Row],[expected_delivery_days]]</f>
        <v>1</v>
      </c>
    </row>
    <row r="6438" spans="1:15" x14ac:dyDescent="0.2">
      <c r="A6438" t="s">
        <v>8386</v>
      </c>
      <c r="B6438" t="s">
        <v>1312</v>
      </c>
      <c r="C6438" t="s">
        <v>29</v>
      </c>
      <c r="D6438">
        <v>2</v>
      </c>
      <c r="E6438" s="1">
        <v>45806</v>
      </c>
      <c r="F6438" s="1">
        <v>45811</v>
      </c>
      <c r="G6438">
        <v>10</v>
      </c>
      <c r="H6438" s="1">
        <v>45824</v>
      </c>
      <c r="I6438">
        <v>13</v>
      </c>
      <c r="J6438" t="s">
        <v>16</v>
      </c>
      <c r="K6438" t="s">
        <v>41</v>
      </c>
      <c r="L6438" t="s">
        <v>33</v>
      </c>
      <c r="M6438">
        <v>22000</v>
      </c>
      <c r="N6438" t="str">
        <f>TEXT(tblorders[[#This Row],[order_date]], "mmm-yyyy")</f>
        <v>May-2025</v>
      </c>
      <c r="O6438">
        <f>tblorders[[#This Row],[actual_delivery_days]] -tblorders[[#This Row],[expected_delivery_days]]</f>
        <v>3</v>
      </c>
    </row>
    <row r="6439" spans="1:15" x14ac:dyDescent="0.2">
      <c r="A6439" t="s">
        <v>8387</v>
      </c>
      <c r="B6439" t="s">
        <v>2541</v>
      </c>
      <c r="C6439" t="s">
        <v>21</v>
      </c>
      <c r="D6439">
        <v>1</v>
      </c>
      <c r="E6439" s="1">
        <v>45750</v>
      </c>
      <c r="F6439" s="1">
        <v>45754</v>
      </c>
      <c r="G6439">
        <v>10</v>
      </c>
      <c r="H6439" s="1">
        <v>45769</v>
      </c>
      <c r="I6439">
        <v>15</v>
      </c>
      <c r="J6439" t="s">
        <v>61</v>
      </c>
      <c r="K6439" t="s">
        <v>25</v>
      </c>
      <c r="L6439" t="s">
        <v>58</v>
      </c>
      <c r="M6439">
        <v>89990</v>
      </c>
      <c r="N6439" t="str">
        <f>TEXT(tblorders[[#This Row],[order_date]], "mmm-yyyy")</f>
        <v>Apr-2025</v>
      </c>
      <c r="O6439">
        <f>tblorders[[#This Row],[actual_delivery_days]] -tblorders[[#This Row],[expected_delivery_days]]</f>
        <v>5</v>
      </c>
    </row>
    <row r="6440" spans="1:15" x14ac:dyDescent="0.2">
      <c r="A6440" t="s">
        <v>8388</v>
      </c>
      <c r="B6440" t="s">
        <v>87</v>
      </c>
      <c r="C6440" t="s">
        <v>21</v>
      </c>
      <c r="D6440">
        <v>2</v>
      </c>
      <c r="E6440" s="1">
        <v>45646</v>
      </c>
      <c r="F6440" s="1">
        <v>45649</v>
      </c>
      <c r="G6440">
        <v>5</v>
      </c>
      <c r="H6440" s="1">
        <v>45654</v>
      </c>
      <c r="I6440">
        <v>5</v>
      </c>
      <c r="J6440" t="s">
        <v>40</v>
      </c>
      <c r="K6440" t="s">
        <v>41</v>
      </c>
      <c r="L6440" t="s">
        <v>33</v>
      </c>
      <c r="M6440">
        <v>179980</v>
      </c>
      <c r="N6440" t="str">
        <f>TEXT(tblorders[[#This Row],[order_date]], "mmm-yyyy")</f>
        <v>Dec-2024</v>
      </c>
      <c r="O6440">
        <f>tblorders[[#This Row],[actual_delivery_days]] -tblorders[[#This Row],[expected_delivery_days]]</f>
        <v>0</v>
      </c>
    </row>
    <row r="6441" spans="1:15" x14ac:dyDescent="0.2">
      <c r="A6441" t="s">
        <v>8389</v>
      </c>
      <c r="B6441" t="s">
        <v>2179</v>
      </c>
      <c r="C6441" t="s">
        <v>55</v>
      </c>
      <c r="D6441">
        <v>1</v>
      </c>
      <c r="E6441" s="1">
        <v>45616</v>
      </c>
      <c r="F6441" s="1">
        <v>45619</v>
      </c>
      <c r="G6441">
        <v>7</v>
      </c>
      <c r="H6441" s="1">
        <v>45629</v>
      </c>
      <c r="I6441">
        <v>10</v>
      </c>
      <c r="J6441" t="s">
        <v>16</v>
      </c>
      <c r="K6441" t="s">
        <v>41</v>
      </c>
      <c r="L6441" t="s">
        <v>33</v>
      </c>
      <c r="M6441">
        <v>99990</v>
      </c>
      <c r="N6441" t="str">
        <f>TEXT(tblorders[[#This Row],[order_date]], "mmm-yyyy")</f>
        <v>Nov-2024</v>
      </c>
      <c r="O6441">
        <f>tblorders[[#This Row],[actual_delivery_days]] -tblorders[[#This Row],[expected_delivery_days]]</f>
        <v>3</v>
      </c>
    </row>
    <row r="6442" spans="1:15" x14ac:dyDescent="0.2">
      <c r="A6442" t="s">
        <v>8390</v>
      </c>
      <c r="B6442" t="s">
        <v>2320</v>
      </c>
      <c r="C6442" t="s">
        <v>32</v>
      </c>
      <c r="D6442">
        <v>2</v>
      </c>
      <c r="E6442" s="1">
        <v>44826</v>
      </c>
      <c r="F6442" s="1">
        <v>44829</v>
      </c>
      <c r="G6442">
        <v>5</v>
      </c>
      <c r="H6442" s="1">
        <v>44832</v>
      </c>
      <c r="I6442">
        <v>3</v>
      </c>
      <c r="J6442" t="s">
        <v>40</v>
      </c>
      <c r="K6442" t="s">
        <v>17</v>
      </c>
      <c r="L6442" t="s">
        <v>26</v>
      </c>
      <c r="M6442">
        <v>90000</v>
      </c>
      <c r="N6442" t="str">
        <f>TEXT(tblorders[[#This Row],[order_date]], "mmm-yyyy")</f>
        <v>Sep-2022</v>
      </c>
      <c r="O6442">
        <f>tblorders[[#This Row],[actual_delivery_days]] -tblorders[[#This Row],[expected_delivery_days]]</f>
        <v>-2</v>
      </c>
    </row>
    <row r="6443" spans="1:15" x14ac:dyDescent="0.2">
      <c r="A6443" t="s">
        <v>8391</v>
      </c>
      <c r="B6443" t="s">
        <v>2383</v>
      </c>
      <c r="C6443" t="s">
        <v>15</v>
      </c>
      <c r="D6443">
        <v>2</v>
      </c>
      <c r="E6443" s="1">
        <v>45657</v>
      </c>
      <c r="F6443" s="1">
        <v>45660</v>
      </c>
      <c r="G6443">
        <v>10</v>
      </c>
      <c r="H6443" s="1">
        <v>45671</v>
      </c>
      <c r="I6443">
        <v>11</v>
      </c>
      <c r="J6443" t="s">
        <v>16</v>
      </c>
      <c r="K6443" t="s">
        <v>25</v>
      </c>
      <c r="L6443" t="s">
        <v>18</v>
      </c>
      <c r="M6443">
        <v>111980</v>
      </c>
      <c r="N6443" t="str">
        <f>TEXT(tblorders[[#This Row],[order_date]], "mmm-yyyy")</f>
        <v>Dec-2024</v>
      </c>
      <c r="O6443">
        <f>tblorders[[#This Row],[actual_delivery_days]] -tblorders[[#This Row],[expected_delivery_days]]</f>
        <v>1</v>
      </c>
    </row>
    <row r="6444" spans="1:15" x14ac:dyDescent="0.2">
      <c r="A6444" t="s">
        <v>8392</v>
      </c>
      <c r="B6444" t="s">
        <v>2569</v>
      </c>
      <c r="C6444" t="s">
        <v>29</v>
      </c>
      <c r="D6444">
        <v>1</v>
      </c>
      <c r="E6444" s="1">
        <v>45136</v>
      </c>
      <c r="F6444" s="1">
        <v>45138</v>
      </c>
      <c r="G6444">
        <v>10</v>
      </c>
      <c r="H6444" s="1">
        <v>45151</v>
      </c>
      <c r="I6444">
        <v>13</v>
      </c>
      <c r="J6444" t="s">
        <v>16</v>
      </c>
      <c r="K6444" t="s">
        <v>41</v>
      </c>
      <c r="L6444" t="s">
        <v>18</v>
      </c>
      <c r="M6444">
        <v>11000</v>
      </c>
      <c r="N6444" t="str">
        <f>TEXT(tblorders[[#This Row],[order_date]], "mmm-yyyy")</f>
        <v>Jul-2023</v>
      </c>
      <c r="O6444">
        <f>tblorders[[#This Row],[actual_delivery_days]] -tblorders[[#This Row],[expected_delivery_days]]</f>
        <v>3</v>
      </c>
    </row>
    <row r="6445" spans="1:15" x14ac:dyDescent="0.2">
      <c r="A6445" t="s">
        <v>8393</v>
      </c>
      <c r="B6445" t="s">
        <v>1687</v>
      </c>
      <c r="C6445" t="s">
        <v>21</v>
      </c>
      <c r="D6445">
        <v>1</v>
      </c>
      <c r="E6445" s="1">
        <v>45564</v>
      </c>
      <c r="F6445" s="1">
        <v>45568</v>
      </c>
      <c r="G6445">
        <v>5</v>
      </c>
      <c r="H6445" s="1">
        <v>45574</v>
      </c>
      <c r="I6445">
        <v>6</v>
      </c>
      <c r="J6445" t="s">
        <v>16</v>
      </c>
      <c r="K6445" t="s">
        <v>41</v>
      </c>
      <c r="L6445" t="s">
        <v>33</v>
      </c>
      <c r="M6445">
        <v>89990</v>
      </c>
      <c r="N6445" t="str">
        <f>TEXT(tblorders[[#This Row],[order_date]], "mmm-yyyy")</f>
        <v>Sep-2024</v>
      </c>
      <c r="O6445">
        <f>tblorders[[#This Row],[actual_delivery_days]] -tblorders[[#This Row],[expected_delivery_days]]</f>
        <v>1</v>
      </c>
    </row>
    <row r="6446" spans="1:15" x14ac:dyDescent="0.2">
      <c r="A6446" t="s">
        <v>8394</v>
      </c>
      <c r="B6446" t="s">
        <v>1231</v>
      </c>
      <c r="C6446" t="s">
        <v>21</v>
      </c>
      <c r="D6446">
        <v>2</v>
      </c>
      <c r="E6446" s="1">
        <v>45445</v>
      </c>
      <c r="F6446" s="1">
        <v>45448</v>
      </c>
      <c r="G6446">
        <v>7</v>
      </c>
      <c r="H6446" s="1">
        <v>45455</v>
      </c>
      <c r="I6446">
        <v>7</v>
      </c>
      <c r="J6446" t="s">
        <v>40</v>
      </c>
      <c r="K6446" t="s">
        <v>25</v>
      </c>
      <c r="L6446" t="s">
        <v>18</v>
      </c>
      <c r="M6446">
        <v>179980</v>
      </c>
      <c r="N6446" t="str">
        <f>TEXT(tblorders[[#This Row],[order_date]], "mmm-yyyy")</f>
        <v>Jun-2024</v>
      </c>
      <c r="O6446">
        <f>tblorders[[#This Row],[actual_delivery_days]] -tblorders[[#This Row],[expected_delivery_days]]</f>
        <v>0</v>
      </c>
    </row>
    <row r="6447" spans="1:15" x14ac:dyDescent="0.2">
      <c r="A6447" t="s">
        <v>8395</v>
      </c>
      <c r="B6447" t="s">
        <v>4141</v>
      </c>
      <c r="C6447" t="s">
        <v>32</v>
      </c>
      <c r="D6447">
        <v>1</v>
      </c>
      <c r="E6447" s="1">
        <v>45208</v>
      </c>
      <c r="F6447" s="1">
        <v>45211</v>
      </c>
      <c r="G6447">
        <v>7</v>
      </c>
      <c r="H6447" s="1">
        <v>45216</v>
      </c>
      <c r="I6447">
        <v>5</v>
      </c>
      <c r="J6447" t="s">
        <v>16</v>
      </c>
      <c r="K6447" t="s">
        <v>41</v>
      </c>
      <c r="L6447" t="s">
        <v>33</v>
      </c>
      <c r="M6447">
        <v>45000</v>
      </c>
      <c r="N6447" t="str">
        <f>TEXT(tblorders[[#This Row],[order_date]], "mmm-yyyy")</f>
        <v>Oct-2023</v>
      </c>
      <c r="O6447">
        <f>tblorders[[#This Row],[actual_delivery_days]] -tblorders[[#This Row],[expected_delivery_days]]</f>
        <v>-2</v>
      </c>
    </row>
    <row r="6448" spans="1:15" x14ac:dyDescent="0.2">
      <c r="A6448" t="s">
        <v>8396</v>
      </c>
      <c r="B6448" t="s">
        <v>8397</v>
      </c>
      <c r="C6448" t="s">
        <v>44</v>
      </c>
      <c r="D6448">
        <v>1</v>
      </c>
      <c r="E6448" s="1">
        <v>45648</v>
      </c>
      <c r="F6448" s="1">
        <v>45653</v>
      </c>
      <c r="G6448">
        <v>10</v>
      </c>
      <c r="H6448" s="1">
        <v>45663</v>
      </c>
      <c r="I6448">
        <v>10</v>
      </c>
      <c r="J6448" t="s">
        <v>16</v>
      </c>
      <c r="K6448" t="s">
        <v>17</v>
      </c>
      <c r="L6448" t="s">
        <v>33</v>
      </c>
      <c r="M6448">
        <v>50990</v>
      </c>
      <c r="N6448" t="str">
        <f>TEXT(tblorders[[#This Row],[order_date]], "mmm-yyyy")</f>
        <v>Dec-2024</v>
      </c>
      <c r="O6448">
        <f>tblorders[[#This Row],[actual_delivery_days]] -tblorders[[#This Row],[expected_delivery_days]]</f>
        <v>0</v>
      </c>
    </row>
    <row r="6449" spans="1:15" x14ac:dyDescent="0.2">
      <c r="A6449" t="s">
        <v>8398</v>
      </c>
      <c r="B6449" t="s">
        <v>6950</v>
      </c>
      <c r="C6449" t="s">
        <v>32</v>
      </c>
      <c r="D6449">
        <v>2</v>
      </c>
      <c r="E6449" s="1">
        <v>45463</v>
      </c>
      <c r="F6449" s="1">
        <v>45466</v>
      </c>
      <c r="G6449">
        <v>7</v>
      </c>
      <c r="H6449" s="1">
        <v>45473</v>
      </c>
      <c r="I6449">
        <v>7</v>
      </c>
      <c r="J6449" t="s">
        <v>40</v>
      </c>
      <c r="K6449" t="s">
        <v>17</v>
      </c>
      <c r="L6449" t="s">
        <v>58</v>
      </c>
      <c r="M6449">
        <v>90000</v>
      </c>
      <c r="N6449" t="str">
        <f>TEXT(tblorders[[#This Row],[order_date]], "mmm-yyyy")</f>
        <v>Jun-2024</v>
      </c>
      <c r="O6449">
        <f>tblorders[[#This Row],[actual_delivery_days]] -tblorders[[#This Row],[expected_delivery_days]]</f>
        <v>0</v>
      </c>
    </row>
    <row r="6450" spans="1:15" x14ac:dyDescent="0.2">
      <c r="A6450" t="s">
        <v>8399</v>
      </c>
      <c r="B6450" t="s">
        <v>3445</v>
      </c>
      <c r="C6450" t="s">
        <v>21</v>
      </c>
      <c r="D6450">
        <v>1</v>
      </c>
      <c r="E6450" s="1">
        <v>45572</v>
      </c>
      <c r="F6450" s="1">
        <v>45575</v>
      </c>
      <c r="G6450">
        <v>5</v>
      </c>
      <c r="H6450" s="1">
        <v>45580</v>
      </c>
      <c r="I6450">
        <v>5</v>
      </c>
      <c r="J6450" t="s">
        <v>16</v>
      </c>
      <c r="K6450" t="s">
        <v>25</v>
      </c>
      <c r="L6450" t="s">
        <v>26</v>
      </c>
      <c r="M6450">
        <v>89990</v>
      </c>
      <c r="N6450" t="str">
        <f>TEXT(tblorders[[#This Row],[order_date]], "mmm-yyyy")</f>
        <v>Oct-2024</v>
      </c>
      <c r="O6450">
        <f>tblorders[[#This Row],[actual_delivery_days]] -tblorders[[#This Row],[expected_delivery_days]]</f>
        <v>0</v>
      </c>
    </row>
    <row r="6451" spans="1:15" x14ac:dyDescent="0.2">
      <c r="A6451" t="s">
        <v>8400</v>
      </c>
      <c r="B6451" t="s">
        <v>888</v>
      </c>
      <c r="C6451" t="s">
        <v>29</v>
      </c>
      <c r="D6451">
        <v>1</v>
      </c>
      <c r="E6451" s="1">
        <v>45458</v>
      </c>
      <c r="F6451" s="1">
        <v>45460</v>
      </c>
      <c r="G6451">
        <v>10</v>
      </c>
      <c r="H6451" s="1">
        <v>45470</v>
      </c>
      <c r="I6451">
        <v>10</v>
      </c>
      <c r="J6451" t="s">
        <v>16</v>
      </c>
      <c r="K6451" t="s">
        <v>17</v>
      </c>
      <c r="L6451" t="s">
        <v>33</v>
      </c>
      <c r="M6451">
        <v>11000</v>
      </c>
      <c r="N6451" t="str">
        <f>TEXT(tblorders[[#This Row],[order_date]], "mmm-yyyy")</f>
        <v>Jun-2024</v>
      </c>
      <c r="O6451">
        <f>tblorders[[#This Row],[actual_delivery_days]] -tblorders[[#This Row],[expected_delivery_days]]</f>
        <v>0</v>
      </c>
    </row>
    <row r="6452" spans="1:15" x14ac:dyDescent="0.2">
      <c r="A6452" t="s">
        <v>8401</v>
      </c>
      <c r="B6452" t="s">
        <v>2117</v>
      </c>
      <c r="C6452" t="s">
        <v>32</v>
      </c>
      <c r="D6452">
        <v>1</v>
      </c>
      <c r="E6452" s="1">
        <v>45696</v>
      </c>
      <c r="F6452" s="1">
        <v>45697</v>
      </c>
      <c r="G6452">
        <v>5</v>
      </c>
      <c r="H6452" s="1">
        <v>45707</v>
      </c>
      <c r="I6452">
        <v>10</v>
      </c>
      <c r="J6452" t="s">
        <v>61</v>
      </c>
      <c r="K6452" t="s">
        <v>41</v>
      </c>
      <c r="L6452" t="s">
        <v>18</v>
      </c>
      <c r="M6452">
        <v>45000</v>
      </c>
      <c r="N6452" t="str">
        <f>TEXT(tblorders[[#This Row],[order_date]], "mmm-yyyy")</f>
        <v>Feb-2025</v>
      </c>
      <c r="O6452">
        <f>tblorders[[#This Row],[actual_delivery_days]] -tblorders[[#This Row],[expected_delivery_days]]</f>
        <v>5</v>
      </c>
    </row>
    <row r="6453" spans="1:15" x14ac:dyDescent="0.2">
      <c r="A6453" t="s">
        <v>8402</v>
      </c>
      <c r="B6453" t="s">
        <v>1354</v>
      </c>
      <c r="C6453" t="s">
        <v>29</v>
      </c>
      <c r="D6453">
        <v>1</v>
      </c>
      <c r="E6453" s="1">
        <v>45048</v>
      </c>
      <c r="F6453" s="1">
        <v>45050</v>
      </c>
      <c r="G6453">
        <v>7</v>
      </c>
      <c r="H6453" s="1">
        <v>45058</v>
      </c>
      <c r="I6453">
        <v>8</v>
      </c>
      <c r="J6453" t="s">
        <v>16</v>
      </c>
      <c r="K6453" t="s">
        <v>41</v>
      </c>
      <c r="L6453" t="s">
        <v>18</v>
      </c>
      <c r="M6453">
        <v>11000</v>
      </c>
      <c r="N6453" t="str">
        <f>TEXT(tblorders[[#This Row],[order_date]], "mmm-yyyy")</f>
        <v>May-2023</v>
      </c>
      <c r="O6453">
        <f>tblorders[[#This Row],[actual_delivery_days]] -tblorders[[#This Row],[expected_delivery_days]]</f>
        <v>1</v>
      </c>
    </row>
    <row r="6454" spans="1:15" x14ac:dyDescent="0.2">
      <c r="A6454" t="s">
        <v>8403</v>
      </c>
      <c r="B6454" t="s">
        <v>1476</v>
      </c>
      <c r="C6454" t="s">
        <v>55</v>
      </c>
      <c r="D6454">
        <v>1</v>
      </c>
      <c r="E6454" s="1">
        <v>45276</v>
      </c>
      <c r="F6454" s="1">
        <v>45281</v>
      </c>
      <c r="G6454">
        <v>5</v>
      </c>
      <c r="H6454" s="1">
        <v>45284</v>
      </c>
      <c r="I6454">
        <v>3</v>
      </c>
      <c r="J6454" t="s">
        <v>16</v>
      </c>
      <c r="K6454" t="s">
        <v>41</v>
      </c>
      <c r="L6454" t="s">
        <v>18</v>
      </c>
      <c r="M6454">
        <v>99990</v>
      </c>
      <c r="N6454" t="str">
        <f>TEXT(tblorders[[#This Row],[order_date]], "mmm-yyyy")</f>
        <v>Dec-2023</v>
      </c>
      <c r="O6454">
        <f>tblorders[[#This Row],[actual_delivery_days]] -tblorders[[#This Row],[expected_delivery_days]]</f>
        <v>-2</v>
      </c>
    </row>
    <row r="6455" spans="1:15" x14ac:dyDescent="0.2">
      <c r="A6455" t="s">
        <v>8404</v>
      </c>
      <c r="B6455" t="s">
        <v>2879</v>
      </c>
      <c r="C6455" t="s">
        <v>44</v>
      </c>
      <c r="D6455">
        <v>1</v>
      </c>
      <c r="E6455" s="1">
        <v>44908</v>
      </c>
      <c r="F6455" s="1">
        <v>44912</v>
      </c>
      <c r="G6455">
        <v>10</v>
      </c>
      <c r="H6455" s="1">
        <v>44922</v>
      </c>
      <c r="I6455">
        <v>10</v>
      </c>
      <c r="J6455" t="s">
        <v>16</v>
      </c>
      <c r="K6455" t="s">
        <v>41</v>
      </c>
      <c r="L6455" t="s">
        <v>33</v>
      </c>
      <c r="M6455">
        <v>50990</v>
      </c>
      <c r="N6455" t="str">
        <f>TEXT(tblorders[[#This Row],[order_date]], "mmm-yyyy")</f>
        <v>Dec-2022</v>
      </c>
      <c r="O6455">
        <f>tblorders[[#This Row],[actual_delivery_days]] -tblorders[[#This Row],[expected_delivery_days]]</f>
        <v>0</v>
      </c>
    </row>
    <row r="6456" spans="1:15" x14ac:dyDescent="0.2">
      <c r="A6456" t="s">
        <v>8405</v>
      </c>
      <c r="B6456" t="s">
        <v>2439</v>
      </c>
      <c r="C6456" t="s">
        <v>44</v>
      </c>
      <c r="D6456">
        <v>2</v>
      </c>
      <c r="E6456" s="1">
        <v>45224</v>
      </c>
      <c r="F6456" s="1">
        <v>45228</v>
      </c>
      <c r="G6456">
        <v>5</v>
      </c>
      <c r="H6456" s="1">
        <v>45236</v>
      </c>
      <c r="I6456">
        <v>8</v>
      </c>
      <c r="J6456" t="s">
        <v>16</v>
      </c>
      <c r="K6456" t="s">
        <v>25</v>
      </c>
      <c r="L6456" t="s">
        <v>22</v>
      </c>
      <c r="M6456">
        <v>101980</v>
      </c>
      <c r="N6456" t="str">
        <f>TEXT(tblorders[[#This Row],[order_date]], "mmm-yyyy")</f>
        <v>Oct-2023</v>
      </c>
      <c r="O6456">
        <f>tblorders[[#This Row],[actual_delivery_days]] -tblorders[[#This Row],[expected_delivery_days]]</f>
        <v>3</v>
      </c>
    </row>
    <row r="6457" spans="1:15" x14ac:dyDescent="0.2">
      <c r="A6457" t="s">
        <v>8406</v>
      </c>
      <c r="B6457" t="s">
        <v>3668</v>
      </c>
      <c r="C6457" t="s">
        <v>21</v>
      </c>
      <c r="D6457">
        <v>1</v>
      </c>
      <c r="E6457" s="1">
        <v>45562</v>
      </c>
      <c r="F6457" s="1">
        <v>45563</v>
      </c>
      <c r="G6457">
        <v>7</v>
      </c>
      <c r="H6457" s="1">
        <v>45571</v>
      </c>
      <c r="I6457">
        <v>8</v>
      </c>
      <c r="J6457" t="s">
        <v>16</v>
      </c>
      <c r="K6457" t="s">
        <v>41</v>
      </c>
      <c r="L6457" t="s">
        <v>22</v>
      </c>
      <c r="M6457">
        <v>89990</v>
      </c>
      <c r="N6457" t="str">
        <f>TEXT(tblorders[[#This Row],[order_date]], "mmm-yyyy")</f>
        <v>Sep-2024</v>
      </c>
      <c r="O6457">
        <f>tblorders[[#This Row],[actual_delivery_days]] -tblorders[[#This Row],[expected_delivery_days]]</f>
        <v>1</v>
      </c>
    </row>
    <row r="6458" spans="1:15" x14ac:dyDescent="0.2">
      <c r="A6458" t="s">
        <v>8407</v>
      </c>
      <c r="B6458" t="s">
        <v>162</v>
      </c>
      <c r="C6458" t="s">
        <v>21</v>
      </c>
      <c r="D6458">
        <v>1</v>
      </c>
      <c r="E6458" s="1">
        <v>45136</v>
      </c>
      <c r="F6458" s="1">
        <v>45140</v>
      </c>
      <c r="G6458">
        <v>10</v>
      </c>
      <c r="H6458" s="1">
        <v>45149</v>
      </c>
      <c r="I6458">
        <v>9</v>
      </c>
      <c r="J6458" t="s">
        <v>16</v>
      </c>
      <c r="K6458" t="s">
        <v>41</v>
      </c>
      <c r="L6458" t="s">
        <v>33</v>
      </c>
      <c r="M6458">
        <v>89990</v>
      </c>
      <c r="N6458" t="str">
        <f>TEXT(tblorders[[#This Row],[order_date]], "mmm-yyyy")</f>
        <v>Jul-2023</v>
      </c>
      <c r="O6458">
        <f>tblorders[[#This Row],[actual_delivery_days]] -tblorders[[#This Row],[expected_delivery_days]]</f>
        <v>-1</v>
      </c>
    </row>
    <row r="6459" spans="1:15" x14ac:dyDescent="0.2">
      <c r="A6459" t="s">
        <v>8408</v>
      </c>
      <c r="B6459" t="s">
        <v>416</v>
      </c>
      <c r="C6459" t="s">
        <v>55</v>
      </c>
      <c r="D6459">
        <v>2</v>
      </c>
      <c r="E6459" s="1">
        <v>44937</v>
      </c>
      <c r="F6459" s="1">
        <v>44942</v>
      </c>
      <c r="G6459">
        <v>7</v>
      </c>
      <c r="H6459" s="1">
        <v>44949</v>
      </c>
      <c r="I6459">
        <v>7</v>
      </c>
      <c r="J6459" t="s">
        <v>16</v>
      </c>
      <c r="K6459" t="s">
        <v>17</v>
      </c>
      <c r="L6459" t="s">
        <v>58</v>
      </c>
      <c r="M6459">
        <v>199980</v>
      </c>
      <c r="N6459" t="str">
        <f>TEXT(tblorders[[#This Row],[order_date]], "mmm-yyyy")</f>
        <v>Jan-2023</v>
      </c>
      <c r="O6459">
        <f>tblorders[[#This Row],[actual_delivery_days]] -tblorders[[#This Row],[expected_delivery_days]]</f>
        <v>0</v>
      </c>
    </row>
    <row r="6460" spans="1:15" x14ac:dyDescent="0.2">
      <c r="A6460" t="s">
        <v>8409</v>
      </c>
      <c r="B6460" t="s">
        <v>2585</v>
      </c>
      <c r="C6460" t="s">
        <v>21</v>
      </c>
      <c r="D6460">
        <v>1</v>
      </c>
      <c r="E6460" s="1">
        <v>45549</v>
      </c>
      <c r="F6460" s="1">
        <v>45552</v>
      </c>
      <c r="G6460">
        <v>5</v>
      </c>
      <c r="H6460" s="1">
        <v>45558</v>
      </c>
      <c r="I6460">
        <v>6</v>
      </c>
      <c r="J6460" t="s">
        <v>16</v>
      </c>
      <c r="K6460" t="s">
        <v>25</v>
      </c>
      <c r="L6460" t="s">
        <v>58</v>
      </c>
      <c r="M6460">
        <v>89990</v>
      </c>
      <c r="N6460" t="str">
        <f>TEXT(tblorders[[#This Row],[order_date]], "mmm-yyyy")</f>
        <v>Sep-2024</v>
      </c>
      <c r="O6460">
        <f>tblorders[[#This Row],[actual_delivery_days]] -tblorders[[#This Row],[expected_delivery_days]]</f>
        <v>1</v>
      </c>
    </row>
    <row r="6461" spans="1:15" x14ac:dyDescent="0.2">
      <c r="A6461" t="s">
        <v>8410</v>
      </c>
      <c r="B6461" t="s">
        <v>3840</v>
      </c>
      <c r="C6461" t="s">
        <v>55</v>
      </c>
      <c r="D6461">
        <v>1</v>
      </c>
      <c r="E6461" s="1">
        <v>45803</v>
      </c>
      <c r="F6461" s="1">
        <v>45808</v>
      </c>
      <c r="G6461">
        <v>5</v>
      </c>
      <c r="H6461" s="1">
        <v>45816</v>
      </c>
      <c r="I6461">
        <v>8</v>
      </c>
      <c r="J6461" t="s">
        <v>16</v>
      </c>
      <c r="K6461" t="s">
        <v>41</v>
      </c>
      <c r="L6461" t="s">
        <v>22</v>
      </c>
      <c r="M6461">
        <v>99990</v>
      </c>
      <c r="N6461" t="str">
        <f>TEXT(tblorders[[#This Row],[order_date]], "mmm-yyyy")</f>
        <v>May-2025</v>
      </c>
      <c r="O6461">
        <f>tblorders[[#This Row],[actual_delivery_days]] -tblorders[[#This Row],[expected_delivery_days]]</f>
        <v>3</v>
      </c>
    </row>
    <row r="6462" spans="1:15" x14ac:dyDescent="0.2">
      <c r="A6462" t="s">
        <v>8411</v>
      </c>
      <c r="B6462" t="s">
        <v>3106</v>
      </c>
      <c r="C6462" t="s">
        <v>21</v>
      </c>
      <c r="D6462">
        <v>1</v>
      </c>
      <c r="E6462" s="1">
        <v>45702</v>
      </c>
      <c r="F6462" s="1">
        <v>45705</v>
      </c>
      <c r="G6462">
        <v>10</v>
      </c>
      <c r="H6462" s="1">
        <v>45718</v>
      </c>
      <c r="I6462">
        <v>13</v>
      </c>
      <c r="J6462" t="s">
        <v>16</v>
      </c>
      <c r="K6462" t="s">
        <v>17</v>
      </c>
      <c r="L6462" t="s">
        <v>26</v>
      </c>
      <c r="M6462">
        <v>89990</v>
      </c>
      <c r="N6462" t="str">
        <f>TEXT(tblorders[[#This Row],[order_date]], "mmm-yyyy")</f>
        <v>Feb-2025</v>
      </c>
      <c r="O6462">
        <f>tblorders[[#This Row],[actual_delivery_days]] -tblorders[[#This Row],[expected_delivery_days]]</f>
        <v>3</v>
      </c>
    </row>
    <row r="6463" spans="1:15" x14ac:dyDescent="0.2">
      <c r="A6463" t="s">
        <v>8412</v>
      </c>
      <c r="B6463" t="s">
        <v>4138</v>
      </c>
      <c r="C6463" t="s">
        <v>15</v>
      </c>
      <c r="D6463">
        <v>1</v>
      </c>
      <c r="E6463" s="1">
        <v>44993</v>
      </c>
      <c r="F6463" s="1">
        <v>44998</v>
      </c>
      <c r="G6463">
        <v>10</v>
      </c>
      <c r="H6463" s="1">
        <v>45008</v>
      </c>
      <c r="I6463">
        <v>10</v>
      </c>
      <c r="J6463" t="s">
        <v>16</v>
      </c>
      <c r="K6463" t="s">
        <v>25</v>
      </c>
      <c r="L6463" t="s">
        <v>58</v>
      </c>
      <c r="M6463">
        <v>55990</v>
      </c>
      <c r="N6463" t="str">
        <f>TEXT(tblorders[[#This Row],[order_date]], "mmm-yyyy")</f>
        <v>Mar-2023</v>
      </c>
      <c r="O6463">
        <f>tblorders[[#This Row],[actual_delivery_days]] -tblorders[[#This Row],[expected_delivery_days]]</f>
        <v>0</v>
      </c>
    </row>
    <row r="6464" spans="1:15" x14ac:dyDescent="0.2">
      <c r="A6464" t="s">
        <v>8413</v>
      </c>
      <c r="B6464" t="s">
        <v>459</v>
      </c>
      <c r="C6464" t="s">
        <v>32</v>
      </c>
      <c r="D6464">
        <v>1</v>
      </c>
      <c r="E6464" s="1">
        <v>45085</v>
      </c>
      <c r="F6464" s="1">
        <v>45088</v>
      </c>
      <c r="G6464">
        <v>10</v>
      </c>
      <c r="H6464" s="1">
        <v>45103</v>
      </c>
      <c r="I6464">
        <v>15</v>
      </c>
      <c r="J6464" t="s">
        <v>61</v>
      </c>
      <c r="K6464" t="s">
        <v>25</v>
      </c>
      <c r="L6464" t="s">
        <v>18</v>
      </c>
      <c r="M6464">
        <v>45000</v>
      </c>
      <c r="N6464" t="str">
        <f>TEXT(tblorders[[#This Row],[order_date]], "mmm-yyyy")</f>
        <v>Jun-2023</v>
      </c>
      <c r="O6464">
        <f>tblorders[[#This Row],[actual_delivery_days]] -tblorders[[#This Row],[expected_delivery_days]]</f>
        <v>5</v>
      </c>
    </row>
    <row r="6465" spans="1:15" x14ac:dyDescent="0.2">
      <c r="A6465" t="s">
        <v>8414</v>
      </c>
      <c r="B6465" t="s">
        <v>979</v>
      </c>
      <c r="C6465" t="s">
        <v>55</v>
      </c>
      <c r="D6465">
        <v>1</v>
      </c>
      <c r="E6465" s="1">
        <v>45782</v>
      </c>
      <c r="F6465" s="1">
        <v>45786</v>
      </c>
      <c r="G6465">
        <v>10</v>
      </c>
      <c r="H6465" s="1">
        <v>45796</v>
      </c>
      <c r="I6465">
        <v>10</v>
      </c>
      <c r="J6465" t="s">
        <v>16</v>
      </c>
      <c r="K6465" t="s">
        <v>25</v>
      </c>
      <c r="L6465" t="s">
        <v>26</v>
      </c>
      <c r="M6465">
        <v>99990</v>
      </c>
      <c r="N6465" t="str">
        <f>TEXT(tblorders[[#This Row],[order_date]], "mmm-yyyy")</f>
        <v>May-2025</v>
      </c>
      <c r="O6465">
        <f>tblorders[[#This Row],[actual_delivery_days]] -tblorders[[#This Row],[expected_delivery_days]]</f>
        <v>0</v>
      </c>
    </row>
    <row r="6466" spans="1:15" x14ac:dyDescent="0.2">
      <c r="A6466" t="s">
        <v>8415</v>
      </c>
      <c r="B6466" t="s">
        <v>306</v>
      </c>
      <c r="C6466" t="s">
        <v>21</v>
      </c>
      <c r="D6466">
        <v>1</v>
      </c>
      <c r="E6466" s="1">
        <v>45482</v>
      </c>
      <c r="F6466" s="1">
        <v>45485</v>
      </c>
      <c r="G6466">
        <v>10</v>
      </c>
      <c r="H6466" s="1">
        <v>45496</v>
      </c>
      <c r="I6466">
        <v>11</v>
      </c>
      <c r="J6466" t="s">
        <v>16</v>
      </c>
      <c r="K6466" t="s">
        <v>17</v>
      </c>
      <c r="L6466" t="s">
        <v>18</v>
      </c>
      <c r="M6466">
        <v>89990</v>
      </c>
      <c r="N6466" t="str">
        <f>TEXT(tblorders[[#This Row],[order_date]], "mmm-yyyy")</f>
        <v>Jul-2024</v>
      </c>
      <c r="O6466">
        <f>tblorders[[#This Row],[actual_delivery_days]] -tblorders[[#This Row],[expected_delivery_days]]</f>
        <v>1</v>
      </c>
    </row>
    <row r="6467" spans="1:15" x14ac:dyDescent="0.2">
      <c r="A6467" t="s">
        <v>8416</v>
      </c>
      <c r="B6467" t="s">
        <v>1115</v>
      </c>
      <c r="C6467" t="s">
        <v>55</v>
      </c>
      <c r="D6467">
        <v>2</v>
      </c>
      <c r="E6467" s="1">
        <v>45235</v>
      </c>
      <c r="F6467" s="1">
        <v>45237</v>
      </c>
      <c r="G6467">
        <v>10</v>
      </c>
      <c r="H6467" s="1">
        <v>45247</v>
      </c>
      <c r="I6467">
        <v>10</v>
      </c>
      <c r="J6467" t="s">
        <v>16</v>
      </c>
      <c r="K6467" t="s">
        <v>41</v>
      </c>
      <c r="L6467" t="s">
        <v>26</v>
      </c>
      <c r="M6467">
        <v>199980</v>
      </c>
      <c r="N6467" t="str">
        <f>TEXT(tblorders[[#This Row],[order_date]], "mmm-yyyy")</f>
        <v>Nov-2023</v>
      </c>
      <c r="O6467">
        <f>tblorders[[#This Row],[actual_delivery_days]] -tblorders[[#This Row],[expected_delivery_days]]</f>
        <v>0</v>
      </c>
    </row>
    <row r="6468" spans="1:15" x14ac:dyDescent="0.2">
      <c r="A6468" t="s">
        <v>8417</v>
      </c>
      <c r="B6468" t="s">
        <v>1715</v>
      </c>
      <c r="C6468" t="s">
        <v>15</v>
      </c>
      <c r="D6468">
        <v>1</v>
      </c>
      <c r="E6468" s="1">
        <v>45762</v>
      </c>
      <c r="F6468" s="1">
        <v>45767</v>
      </c>
      <c r="G6468">
        <v>5</v>
      </c>
      <c r="H6468" s="1">
        <v>45772</v>
      </c>
      <c r="I6468">
        <v>5</v>
      </c>
      <c r="J6468" t="s">
        <v>16</v>
      </c>
      <c r="K6468" t="s">
        <v>41</v>
      </c>
      <c r="L6468" t="s">
        <v>18</v>
      </c>
      <c r="M6468">
        <v>55990</v>
      </c>
      <c r="N6468" t="str">
        <f>TEXT(tblorders[[#This Row],[order_date]], "mmm-yyyy")</f>
        <v>Apr-2025</v>
      </c>
      <c r="O6468">
        <f>tblorders[[#This Row],[actual_delivery_days]] -tblorders[[#This Row],[expected_delivery_days]]</f>
        <v>0</v>
      </c>
    </row>
    <row r="6469" spans="1:15" x14ac:dyDescent="0.2">
      <c r="A6469" t="s">
        <v>8418</v>
      </c>
      <c r="B6469" t="s">
        <v>4312</v>
      </c>
      <c r="C6469" t="s">
        <v>15</v>
      </c>
      <c r="D6469">
        <v>1</v>
      </c>
      <c r="E6469" s="1">
        <v>45747</v>
      </c>
      <c r="F6469" s="1">
        <v>45750</v>
      </c>
      <c r="G6469">
        <v>7</v>
      </c>
      <c r="H6469" s="1">
        <v>45760</v>
      </c>
      <c r="I6469">
        <v>10</v>
      </c>
      <c r="J6469" t="s">
        <v>16</v>
      </c>
      <c r="K6469" t="s">
        <v>17</v>
      </c>
      <c r="L6469" t="s">
        <v>18</v>
      </c>
      <c r="M6469">
        <v>55990</v>
      </c>
      <c r="N6469" t="str">
        <f>TEXT(tblorders[[#This Row],[order_date]], "mmm-yyyy")</f>
        <v>Mar-2025</v>
      </c>
      <c r="O6469">
        <f>tblorders[[#This Row],[actual_delivery_days]] -tblorders[[#This Row],[expected_delivery_days]]</f>
        <v>3</v>
      </c>
    </row>
    <row r="6470" spans="1:15" x14ac:dyDescent="0.2">
      <c r="A6470" t="s">
        <v>8419</v>
      </c>
      <c r="B6470" t="s">
        <v>5509</v>
      </c>
      <c r="C6470" t="s">
        <v>32</v>
      </c>
      <c r="D6470">
        <v>2</v>
      </c>
      <c r="E6470" s="1">
        <v>45700</v>
      </c>
      <c r="F6470" s="1">
        <v>45701</v>
      </c>
      <c r="G6470">
        <v>10</v>
      </c>
      <c r="H6470" s="1">
        <v>45711</v>
      </c>
      <c r="I6470">
        <v>10</v>
      </c>
      <c r="J6470" t="s">
        <v>16</v>
      </c>
      <c r="K6470" t="s">
        <v>41</v>
      </c>
      <c r="L6470" t="s">
        <v>33</v>
      </c>
      <c r="M6470">
        <v>90000</v>
      </c>
      <c r="N6470" t="str">
        <f>TEXT(tblorders[[#This Row],[order_date]], "mmm-yyyy")</f>
        <v>Feb-2025</v>
      </c>
      <c r="O6470">
        <f>tblorders[[#This Row],[actual_delivery_days]] -tblorders[[#This Row],[expected_delivery_days]]</f>
        <v>0</v>
      </c>
    </row>
    <row r="6471" spans="1:15" x14ac:dyDescent="0.2">
      <c r="A6471" t="s">
        <v>8420</v>
      </c>
      <c r="B6471" t="s">
        <v>968</v>
      </c>
      <c r="C6471" t="s">
        <v>15</v>
      </c>
      <c r="D6471">
        <v>2</v>
      </c>
      <c r="E6471" s="1">
        <v>45639</v>
      </c>
      <c r="F6471" s="1">
        <v>45643</v>
      </c>
      <c r="G6471">
        <v>10</v>
      </c>
      <c r="H6471" s="1">
        <v>45653</v>
      </c>
      <c r="I6471">
        <v>10</v>
      </c>
      <c r="J6471" t="s">
        <v>16</v>
      </c>
      <c r="K6471" t="s">
        <v>17</v>
      </c>
      <c r="L6471" t="s">
        <v>18</v>
      </c>
      <c r="M6471">
        <v>111980</v>
      </c>
      <c r="N6471" t="str">
        <f>TEXT(tblorders[[#This Row],[order_date]], "mmm-yyyy")</f>
        <v>Dec-2024</v>
      </c>
      <c r="O6471">
        <f>tblorders[[#This Row],[actual_delivery_days]] -tblorders[[#This Row],[expected_delivery_days]]</f>
        <v>0</v>
      </c>
    </row>
    <row r="6472" spans="1:15" x14ac:dyDescent="0.2">
      <c r="A6472" t="s">
        <v>8421</v>
      </c>
      <c r="B6472" t="s">
        <v>1125</v>
      </c>
      <c r="C6472" t="s">
        <v>55</v>
      </c>
      <c r="D6472">
        <v>1</v>
      </c>
      <c r="E6472" s="1">
        <v>45204</v>
      </c>
      <c r="F6472" s="1">
        <v>45209</v>
      </c>
      <c r="G6472">
        <v>5</v>
      </c>
      <c r="H6472" s="1">
        <v>45213</v>
      </c>
      <c r="I6472">
        <v>4</v>
      </c>
      <c r="J6472" t="s">
        <v>16</v>
      </c>
      <c r="K6472" t="s">
        <v>41</v>
      </c>
      <c r="L6472" t="s">
        <v>22</v>
      </c>
      <c r="M6472">
        <v>99990</v>
      </c>
      <c r="N6472" t="str">
        <f>TEXT(tblorders[[#This Row],[order_date]], "mmm-yyyy")</f>
        <v>Oct-2023</v>
      </c>
      <c r="O6472">
        <f>tblorders[[#This Row],[actual_delivery_days]] -tblorders[[#This Row],[expected_delivery_days]]</f>
        <v>-1</v>
      </c>
    </row>
    <row r="6473" spans="1:15" x14ac:dyDescent="0.2">
      <c r="A6473" t="s">
        <v>8422</v>
      </c>
      <c r="B6473" t="s">
        <v>580</v>
      </c>
      <c r="C6473" t="s">
        <v>29</v>
      </c>
      <c r="D6473">
        <v>1</v>
      </c>
      <c r="E6473" s="1">
        <v>45794</v>
      </c>
      <c r="F6473" s="1">
        <v>45796</v>
      </c>
      <c r="G6473">
        <v>10</v>
      </c>
      <c r="H6473" s="1">
        <v>45806</v>
      </c>
      <c r="I6473">
        <v>10</v>
      </c>
      <c r="J6473" t="s">
        <v>16</v>
      </c>
      <c r="K6473" t="s">
        <v>25</v>
      </c>
      <c r="L6473" t="s">
        <v>22</v>
      </c>
      <c r="M6473">
        <v>11000</v>
      </c>
      <c r="N6473" t="str">
        <f>TEXT(tblorders[[#This Row],[order_date]], "mmm-yyyy")</f>
        <v>May-2025</v>
      </c>
      <c r="O6473">
        <f>tblorders[[#This Row],[actual_delivery_days]] -tblorders[[#This Row],[expected_delivery_days]]</f>
        <v>0</v>
      </c>
    </row>
    <row r="6474" spans="1:15" x14ac:dyDescent="0.2">
      <c r="A6474" t="s">
        <v>8423</v>
      </c>
      <c r="B6474" t="s">
        <v>576</v>
      </c>
      <c r="C6474" t="s">
        <v>44</v>
      </c>
      <c r="D6474">
        <v>2</v>
      </c>
      <c r="E6474" s="1">
        <v>45201</v>
      </c>
      <c r="F6474" s="1">
        <v>45205</v>
      </c>
      <c r="G6474">
        <v>7</v>
      </c>
      <c r="H6474" s="1">
        <v>45215</v>
      </c>
      <c r="I6474">
        <v>10</v>
      </c>
      <c r="J6474" t="s">
        <v>16</v>
      </c>
      <c r="K6474" t="s">
        <v>17</v>
      </c>
      <c r="L6474" t="s">
        <v>18</v>
      </c>
      <c r="M6474">
        <v>101980</v>
      </c>
      <c r="N6474" t="str">
        <f>TEXT(tblorders[[#This Row],[order_date]], "mmm-yyyy")</f>
        <v>Oct-2023</v>
      </c>
      <c r="O6474">
        <f>tblorders[[#This Row],[actual_delivery_days]] -tblorders[[#This Row],[expected_delivery_days]]</f>
        <v>3</v>
      </c>
    </row>
    <row r="6475" spans="1:15" x14ac:dyDescent="0.2">
      <c r="A6475" t="s">
        <v>8424</v>
      </c>
      <c r="B6475" t="s">
        <v>243</v>
      </c>
      <c r="C6475" t="s">
        <v>15</v>
      </c>
      <c r="D6475">
        <v>1</v>
      </c>
      <c r="E6475" s="1">
        <v>45748</v>
      </c>
      <c r="F6475" s="1">
        <v>45752</v>
      </c>
      <c r="G6475">
        <v>7</v>
      </c>
      <c r="H6475" s="1">
        <v>45761</v>
      </c>
      <c r="I6475">
        <v>9</v>
      </c>
      <c r="J6475" t="s">
        <v>16</v>
      </c>
      <c r="K6475" t="s">
        <v>25</v>
      </c>
      <c r="L6475" t="s">
        <v>18</v>
      </c>
      <c r="M6475">
        <v>55990</v>
      </c>
      <c r="N6475" t="str">
        <f>TEXT(tblorders[[#This Row],[order_date]], "mmm-yyyy")</f>
        <v>Apr-2025</v>
      </c>
      <c r="O6475">
        <f>tblorders[[#This Row],[actual_delivery_days]] -tblorders[[#This Row],[expected_delivery_days]]</f>
        <v>2</v>
      </c>
    </row>
    <row r="6476" spans="1:15" x14ac:dyDescent="0.2">
      <c r="A6476" t="s">
        <v>8425</v>
      </c>
      <c r="B6476" t="s">
        <v>117</v>
      </c>
      <c r="C6476" t="s">
        <v>15</v>
      </c>
      <c r="D6476">
        <v>1</v>
      </c>
      <c r="E6476" s="1">
        <v>44460</v>
      </c>
      <c r="F6476" s="1">
        <v>44464</v>
      </c>
      <c r="G6476">
        <v>5</v>
      </c>
      <c r="H6476" s="1">
        <v>44470</v>
      </c>
      <c r="I6476">
        <v>6</v>
      </c>
      <c r="J6476" t="s">
        <v>16</v>
      </c>
      <c r="K6476" t="s">
        <v>17</v>
      </c>
      <c r="L6476" t="s">
        <v>58</v>
      </c>
      <c r="M6476">
        <v>55990</v>
      </c>
      <c r="N6476" t="str">
        <f>TEXT(tblorders[[#This Row],[order_date]], "mmm-yyyy")</f>
        <v>Sep-2021</v>
      </c>
      <c r="O6476">
        <f>tblorders[[#This Row],[actual_delivery_days]] -tblorders[[#This Row],[expected_delivery_days]]</f>
        <v>1</v>
      </c>
    </row>
    <row r="6477" spans="1:15" x14ac:dyDescent="0.2">
      <c r="A6477" t="s">
        <v>8426</v>
      </c>
      <c r="B6477" t="s">
        <v>554</v>
      </c>
      <c r="C6477" t="s">
        <v>44</v>
      </c>
      <c r="D6477">
        <v>2</v>
      </c>
      <c r="E6477" s="1">
        <v>45602</v>
      </c>
      <c r="F6477" s="1">
        <v>45606</v>
      </c>
      <c r="G6477">
        <v>7</v>
      </c>
      <c r="H6477" s="1">
        <v>45611</v>
      </c>
      <c r="I6477">
        <v>5</v>
      </c>
      <c r="J6477" t="s">
        <v>16</v>
      </c>
      <c r="K6477" t="s">
        <v>41</v>
      </c>
      <c r="L6477" t="s">
        <v>26</v>
      </c>
      <c r="M6477">
        <v>101980</v>
      </c>
      <c r="N6477" t="str">
        <f>TEXT(tblorders[[#This Row],[order_date]], "mmm-yyyy")</f>
        <v>Nov-2024</v>
      </c>
      <c r="O6477">
        <f>tblorders[[#This Row],[actual_delivery_days]] -tblorders[[#This Row],[expected_delivery_days]]</f>
        <v>-2</v>
      </c>
    </row>
    <row r="6478" spans="1:15" x14ac:dyDescent="0.2">
      <c r="A6478" t="s">
        <v>8427</v>
      </c>
      <c r="B6478" t="s">
        <v>1700</v>
      </c>
      <c r="C6478" t="s">
        <v>44</v>
      </c>
      <c r="D6478">
        <v>2</v>
      </c>
      <c r="E6478" s="1">
        <v>45464</v>
      </c>
      <c r="F6478" s="1">
        <v>45465</v>
      </c>
      <c r="G6478">
        <v>7</v>
      </c>
      <c r="H6478" s="1">
        <v>45472</v>
      </c>
      <c r="I6478">
        <v>7</v>
      </c>
      <c r="J6478" t="s">
        <v>16</v>
      </c>
      <c r="K6478" t="s">
        <v>25</v>
      </c>
      <c r="L6478" t="s">
        <v>26</v>
      </c>
      <c r="M6478">
        <v>101980</v>
      </c>
      <c r="N6478" t="str">
        <f>TEXT(tblorders[[#This Row],[order_date]], "mmm-yyyy")</f>
        <v>Jun-2024</v>
      </c>
      <c r="O6478">
        <f>tblorders[[#This Row],[actual_delivery_days]] -tblorders[[#This Row],[expected_delivery_days]]</f>
        <v>0</v>
      </c>
    </row>
    <row r="6479" spans="1:15" x14ac:dyDescent="0.2">
      <c r="A6479" t="s">
        <v>8428</v>
      </c>
      <c r="B6479" t="s">
        <v>2354</v>
      </c>
      <c r="C6479" t="s">
        <v>44</v>
      </c>
      <c r="D6479">
        <v>1</v>
      </c>
      <c r="E6479" s="1">
        <v>45400</v>
      </c>
      <c r="F6479" s="1">
        <v>45403</v>
      </c>
      <c r="G6479">
        <v>10</v>
      </c>
      <c r="H6479" s="1">
        <v>45418</v>
      </c>
      <c r="I6479">
        <v>15</v>
      </c>
      <c r="J6479" t="s">
        <v>40</v>
      </c>
      <c r="K6479" t="s">
        <v>41</v>
      </c>
      <c r="L6479" t="s">
        <v>18</v>
      </c>
      <c r="M6479">
        <v>50990</v>
      </c>
      <c r="N6479" t="str">
        <f>TEXT(tblorders[[#This Row],[order_date]], "mmm-yyyy")</f>
        <v>Apr-2024</v>
      </c>
      <c r="O6479">
        <f>tblorders[[#This Row],[actual_delivery_days]] -tblorders[[#This Row],[expected_delivery_days]]</f>
        <v>5</v>
      </c>
    </row>
    <row r="6480" spans="1:15" x14ac:dyDescent="0.2">
      <c r="A6480" t="s">
        <v>8429</v>
      </c>
      <c r="B6480" t="s">
        <v>428</v>
      </c>
      <c r="C6480" t="s">
        <v>32</v>
      </c>
      <c r="D6480">
        <v>1</v>
      </c>
      <c r="E6480" s="1">
        <v>45641</v>
      </c>
      <c r="F6480" s="1">
        <v>45644</v>
      </c>
      <c r="G6480">
        <v>7</v>
      </c>
      <c r="H6480" s="1">
        <v>45651</v>
      </c>
      <c r="I6480">
        <v>7</v>
      </c>
      <c r="J6480" t="s">
        <v>40</v>
      </c>
      <c r="K6480" t="s">
        <v>17</v>
      </c>
      <c r="L6480" t="s">
        <v>58</v>
      </c>
      <c r="M6480">
        <v>45000</v>
      </c>
      <c r="N6480" t="str">
        <f>TEXT(tblorders[[#This Row],[order_date]], "mmm-yyyy")</f>
        <v>Dec-2024</v>
      </c>
      <c r="O6480">
        <f>tblorders[[#This Row],[actual_delivery_days]] -tblorders[[#This Row],[expected_delivery_days]]</f>
        <v>0</v>
      </c>
    </row>
    <row r="6481" spans="1:15" x14ac:dyDescent="0.2">
      <c r="A6481" t="s">
        <v>8430</v>
      </c>
      <c r="B6481" t="s">
        <v>8220</v>
      </c>
      <c r="C6481" t="s">
        <v>29</v>
      </c>
      <c r="D6481">
        <v>1</v>
      </c>
      <c r="E6481" s="1">
        <v>45089</v>
      </c>
      <c r="F6481" s="1">
        <v>45093</v>
      </c>
      <c r="G6481">
        <v>5</v>
      </c>
      <c r="H6481" s="1">
        <v>45100</v>
      </c>
      <c r="I6481">
        <v>7</v>
      </c>
      <c r="J6481" t="s">
        <v>16</v>
      </c>
      <c r="K6481" t="s">
        <v>41</v>
      </c>
      <c r="L6481" t="s">
        <v>22</v>
      </c>
      <c r="M6481">
        <v>11000</v>
      </c>
      <c r="N6481" t="str">
        <f>TEXT(tblorders[[#This Row],[order_date]], "mmm-yyyy")</f>
        <v>Jun-2023</v>
      </c>
      <c r="O6481">
        <f>tblorders[[#This Row],[actual_delivery_days]] -tblorders[[#This Row],[expected_delivery_days]]</f>
        <v>2</v>
      </c>
    </row>
    <row r="6482" spans="1:15" x14ac:dyDescent="0.2">
      <c r="A6482" t="s">
        <v>8431</v>
      </c>
      <c r="B6482" t="s">
        <v>7729</v>
      </c>
      <c r="C6482" t="s">
        <v>15</v>
      </c>
      <c r="D6482">
        <v>1</v>
      </c>
      <c r="E6482" s="1">
        <v>44816</v>
      </c>
      <c r="F6482" s="1">
        <v>44819</v>
      </c>
      <c r="G6482">
        <v>10</v>
      </c>
      <c r="H6482" s="1">
        <v>44832</v>
      </c>
      <c r="I6482">
        <v>13</v>
      </c>
      <c r="J6482" t="s">
        <v>16</v>
      </c>
      <c r="K6482" t="s">
        <v>17</v>
      </c>
      <c r="L6482" t="s">
        <v>33</v>
      </c>
      <c r="M6482">
        <v>55990</v>
      </c>
      <c r="N6482" t="str">
        <f>TEXT(tblorders[[#This Row],[order_date]], "mmm-yyyy")</f>
        <v>Sep-2022</v>
      </c>
      <c r="O6482">
        <f>tblorders[[#This Row],[actual_delivery_days]] -tblorders[[#This Row],[expected_delivery_days]]</f>
        <v>3</v>
      </c>
    </row>
    <row r="6483" spans="1:15" x14ac:dyDescent="0.2">
      <c r="A6483" t="s">
        <v>8432</v>
      </c>
      <c r="B6483" t="s">
        <v>1738</v>
      </c>
      <c r="C6483" t="s">
        <v>21</v>
      </c>
      <c r="D6483">
        <v>1</v>
      </c>
      <c r="E6483" s="1">
        <v>45036</v>
      </c>
      <c r="F6483" s="1">
        <v>45040</v>
      </c>
      <c r="G6483">
        <v>10</v>
      </c>
      <c r="H6483" s="1">
        <v>45050</v>
      </c>
      <c r="I6483">
        <v>10</v>
      </c>
      <c r="J6483" t="s">
        <v>16</v>
      </c>
      <c r="K6483" t="s">
        <v>41</v>
      </c>
      <c r="L6483" t="s">
        <v>22</v>
      </c>
      <c r="M6483">
        <v>89990</v>
      </c>
      <c r="N6483" t="str">
        <f>TEXT(tblorders[[#This Row],[order_date]], "mmm-yyyy")</f>
        <v>Apr-2023</v>
      </c>
      <c r="O6483">
        <f>tblorders[[#This Row],[actual_delivery_days]] -tblorders[[#This Row],[expected_delivery_days]]</f>
        <v>0</v>
      </c>
    </row>
    <row r="6484" spans="1:15" x14ac:dyDescent="0.2">
      <c r="A6484" t="s">
        <v>8433</v>
      </c>
      <c r="B6484" t="s">
        <v>7176</v>
      </c>
      <c r="C6484" t="s">
        <v>15</v>
      </c>
      <c r="D6484">
        <v>1</v>
      </c>
      <c r="E6484" s="1">
        <v>45185</v>
      </c>
      <c r="F6484" s="1">
        <v>45187</v>
      </c>
      <c r="G6484">
        <v>7</v>
      </c>
      <c r="H6484" s="1">
        <v>45192</v>
      </c>
      <c r="I6484">
        <v>5</v>
      </c>
      <c r="J6484" t="s">
        <v>40</v>
      </c>
      <c r="K6484" t="s">
        <v>41</v>
      </c>
      <c r="L6484" t="s">
        <v>58</v>
      </c>
      <c r="M6484">
        <v>55990</v>
      </c>
      <c r="N6484" t="str">
        <f>TEXT(tblorders[[#This Row],[order_date]], "mmm-yyyy")</f>
        <v>Sep-2023</v>
      </c>
      <c r="O6484">
        <f>tblorders[[#This Row],[actual_delivery_days]] -tblorders[[#This Row],[expected_delivery_days]]</f>
        <v>-2</v>
      </c>
    </row>
    <row r="6485" spans="1:15" x14ac:dyDescent="0.2">
      <c r="A6485" t="s">
        <v>8434</v>
      </c>
      <c r="B6485" t="s">
        <v>3345</v>
      </c>
      <c r="C6485" t="s">
        <v>29</v>
      </c>
      <c r="D6485">
        <v>1</v>
      </c>
      <c r="E6485" s="1">
        <v>45787</v>
      </c>
      <c r="F6485" s="1">
        <v>45788</v>
      </c>
      <c r="G6485">
        <v>5</v>
      </c>
      <c r="H6485" s="1">
        <v>45794</v>
      </c>
      <c r="I6485">
        <v>6</v>
      </c>
      <c r="J6485" t="s">
        <v>16</v>
      </c>
      <c r="K6485" t="s">
        <v>25</v>
      </c>
      <c r="L6485" t="s">
        <v>26</v>
      </c>
      <c r="M6485">
        <v>11000</v>
      </c>
      <c r="N6485" t="str">
        <f>TEXT(tblorders[[#This Row],[order_date]], "mmm-yyyy")</f>
        <v>May-2025</v>
      </c>
      <c r="O6485">
        <f>tblorders[[#This Row],[actual_delivery_days]] -tblorders[[#This Row],[expected_delivery_days]]</f>
        <v>1</v>
      </c>
    </row>
    <row r="6486" spans="1:15" x14ac:dyDescent="0.2">
      <c r="A6486" t="s">
        <v>8435</v>
      </c>
      <c r="B6486" t="s">
        <v>560</v>
      </c>
      <c r="C6486" t="s">
        <v>15</v>
      </c>
      <c r="D6486">
        <v>1</v>
      </c>
      <c r="E6486" s="1">
        <v>45235</v>
      </c>
      <c r="F6486" s="1">
        <v>45239</v>
      </c>
      <c r="G6486">
        <v>7</v>
      </c>
      <c r="H6486" s="1">
        <v>45246</v>
      </c>
      <c r="I6486">
        <v>7</v>
      </c>
      <c r="J6486" t="s">
        <v>16</v>
      </c>
      <c r="K6486" t="s">
        <v>41</v>
      </c>
      <c r="L6486" t="s">
        <v>58</v>
      </c>
      <c r="M6486">
        <v>55990</v>
      </c>
      <c r="N6486" t="str">
        <f>TEXT(tblorders[[#This Row],[order_date]], "mmm-yyyy")</f>
        <v>Nov-2023</v>
      </c>
      <c r="O6486">
        <f>tblorders[[#This Row],[actual_delivery_days]] -tblorders[[#This Row],[expected_delivery_days]]</f>
        <v>0</v>
      </c>
    </row>
    <row r="6487" spans="1:15" x14ac:dyDescent="0.2">
      <c r="A6487" t="s">
        <v>8436</v>
      </c>
      <c r="B6487" t="s">
        <v>5382</v>
      </c>
      <c r="C6487" t="s">
        <v>32</v>
      </c>
      <c r="D6487">
        <v>1</v>
      </c>
      <c r="E6487" s="1">
        <v>45534</v>
      </c>
      <c r="F6487" s="1">
        <v>45539</v>
      </c>
      <c r="G6487">
        <v>7</v>
      </c>
      <c r="H6487" s="1">
        <v>45547</v>
      </c>
      <c r="I6487">
        <v>8</v>
      </c>
      <c r="J6487" t="s">
        <v>16</v>
      </c>
      <c r="K6487" t="s">
        <v>17</v>
      </c>
      <c r="L6487" t="s">
        <v>22</v>
      </c>
      <c r="M6487">
        <v>45000</v>
      </c>
      <c r="N6487" t="str">
        <f>TEXT(tblorders[[#This Row],[order_date]], "mmm-yyyy")</f>
        <v>Aug-2024</v>
      </c>
      <c r="O6487">
        <f>tblorders[[#This Row],[actual_delivery_days]] -tblorders[[#This Row],[expected_delivery_days]]</f>
        <v>1</v>
      </c>
    </row>
    <row r="6488" spans="1:15" x14ac:dyDescent="0.2">
      <c r="A6488" t="s">
        <v>8437</v>
      </c>
      <c r="B6488" t="s">
        <v>2352</v>
      </c>
      <c r="C6488" t="s">
        <v>29</v>
      </c>
      <c r="D6488">
        <v>2</v>
      </c>
      <c r="E6488" s="1">
        <v>45685</v>
      </c>
      <c r="F6488" s="1">
        <v>45689</v>
      </c>
      <c r="G6488">
        <v>7</v>
      </c>
      <c r="H6488" s="1">
        <v>45694</v>
      </c>
      <c r="I6488">
        <v>5</v>
      </c>
      <c r="J6488" t="s">
        <v>16</v>
      </c>
      <c r="K6488" t="s">
        <v>17</v>
      </c>
      <c r="L6488" t="s">
        <v>58</v>
      </c>
      <c r="M6488">
        <v>22000</v>
      </c>
      <c r="N6488" t="str">
        <f>TEXT(tblorders[[#This Row],[order_date]], "mmm-yyyy")</f>
        <v>Jan-2025</v>
      </c>
      <c r="O6488">
        <f>tblorders[[#This Row],[actual_delivery_days]] -tblorders[[#This Row],[expected_delivery_days]]</f>
        <v>-2</v>
      </c>
    </row>
    <row r="6489" spans="1:15" x14ac:dyDescent="0.2">
      <c r="A6489" t="s">
        <v>8438</v>
      </c>
      <c r="B6489" t="s">
        <v>1425</v>
      </c>
      <c r="C6489" t="s">
        <v>15</v>
      </c>
      <c r="D6489">
        <v>1</v>
      </c>
      <c r="E6489" s="1">
        <v>44958</v>
      </c>
      <c r="F6489" s="1">
        <v>44960</v>
      </c>
      <c r="G6489">
        <v>7</v>
      </c>
      <c r="H6489" s="1">
        <v>44969</v>
      </c>
      <c r="I6489">
        <v>9</v>
      </c>
      <c r="J6489" t="s">
        <v>16</v>
      </c>
      <c r="K6489" t="s">
        <v>41</v>
      </c>
      <c r="L6489" t="s">
        <v>33</v>
      </c>
      <c r="M6489">
        <v>55990</v>
      </c>
      <c r="N6489" t="str">
        <f>TEXT(tblorders[[#This Row],[order_date]], "mmm-yyyy")</f>
        <v>Feb-2023</v>
      </c>
      <c r="O6489">
        <f>tblorders[[#This Row],[actual_delivery_days]] -tblorders[[#This Row],[expected_delivery_days]]</f>
        <v>2</v>
      </c>
    </row>
    <row r="6490" spans="1:15" x14ac:dyDescent="0.2">
      <c r="A6490" t="s">
        <v>8439</v>
      </c>
      <c r="B6490" t="s">
        <v>1774</v>
      </c>
      <c r="C6490" t="s">
        <v>32</v>
      </c>
      <c r="D6490">
        <v>1</v>
      </c>
      <c r="E6490" s="1">
        <v>45721</v>
      </c>
      <c r="F6490" s="1">
        <v>45726</v>
      </c>
      <c r="G6490">
        <v>7</v>
      </c>
      <c r="H6490" s="1">
        <v>45738</v>
      </c>
      <c r="I6490">
        <v>12</v>
      </c>
      <c r="J6490" t="s">
        <v>61</v>
      </c>
      <c r="K6490" t="s">
        <v>25</v>
      </c>
      <c r="L6490" t="s">
        <v>33</v>
      </c>
      <c r="M6490">
        <v>45000</v>
      </c>
      <c r="N6490" t="str">
        <f>TEXT(tblorders[[#This Row],[order_date]], "mmm-yyyy")</f>
        <v>Mar-2025</v>
      </c>
      <c r="O6490">
        <f>tblorders[[#This Row],[actual_delivery_days]] -tblorders[[#This Row],[expected_delivery_days]]</f>
        <v>5</v>
      </c>
    </row>
    <row r="6491" spans="1:15" x14ac:dyDescent="0.2">
      <c r="A6491" t="s">
        <v>8440</v>
      </c>
      <c r="B6491" t="s">
        <v>310</v>
      </c>
      <c r="C6491" t="s">
        <v>29</v>
      </c>
      <c r="D6491">
        <v>1</v>
      </c>
      <c r="E6491" s="1">
        <v>44961</v>
      </c>
      <c r="F6491" s="1">
        <v>44965</v>
      </c>
      <c r="G6491">
        <v>7</v>
      </c>
      <c r="H6491" s="1">
        <v>44973</v>
      </c>
      <c r="I6491">
        <v>8</v>
      </c>
      <c r="J6491" t="s">
        <v>16</v>
      </c>
      <c r="K6491" t="s">
        <v>41</v>
      </c>
      <c r="L6491" t="s">
        <v>26</v>
      </c>
      <c r="M6491">
        <v>11000</v>
      </c>
      <c r="N6491" t="str">
        <f>TEXT(tblorders[[#This Row],[order_date]], "mmm-yyyy")</f>
        <v>Feb-2023</v>
      </c>
      <c r="O6491">
        <f>tblorders[[#This Row],[actual_delivery_days]] -tblorders[[#This Row],[expected_delivery_days]]</f>
        <v>1</v>
      </c>
    </row>
    <row r="6492" spans="1:15" x14ac:dyDescent="0.2">
      <c r="A6492" t="s">
        <v>8441</v>
      </c>
      <c r="B6492" t="s">
        <v>8098</v>
      </c>
      <c r="C6492" t="s">
        <v>15</v>
      </c>
      <c r="D6492">
        <v>1</v>
      </c>
      <c r="E6492" s="1">
        <v>45543</v>
      </c>
      <c r="F6492" s="1">
        <v>45547</v>
      </c>
      <c r="G6492">
        <v>7</v>
      </c>
      <c r="H6492" s="1">
        <v>45554</v>
      </c>
      <c r="I6492">
        <v>7</v>
      </c>
      <c r="J6492" t="s">
        <v>16</v>
      </c>
      <c r="K6492" t="s">
        <v>25</v>
      </c>
      <c r="L6492" t="s">
        <v>33</v>
      </c>
      <c r="M6492">
        <v>55990</v>
      </c>
      <c r="N6492" t="str">
        <f>TEXT(tblorders[[#This Row],[order_date]], "mmm-yyyy")</f>
        <v>Sep-2024</v>
      </c>
      <c r="O6492">
        <f>tblorders[[#This Row],[actual_delivery_days]] -tblorders[[#This Row],[expected_delivery_days]]</f>
        <v>0</v>
      </c>
    </row>
    <row r="6493" spans="1:15" x14ac:dyDescent="0.2">
      <c r="A6493" t="s">
        <v>8442</v>
      </c>
      <c r="B6493" t="s">
        <v>3230</v>
      </c>
      <c r="C6493" t="s">
        <v>15</v>
      </c>
      <c r="D6493">
        <v>1</v>
      </c>
      <c r="E6493" s="1">
        <v>45723</v>
      </c>
      <c r="F6493" s="1">
        <v>45727</v>
      </c>
      <c r="G6493">
        <v>7</v>
      </c>
      <c r="H6493" s="1">
        <v>45733</v>
      </c>
      <c r="I6493">
        <v>6</v>
      </c>
      <c r="J6493" t="s">
        <v>16</v>
      </c>
      <c r="K6493" t="s">
        <v>17</v>
      </c>
      <c r="L6493" t="s">
        <v>18</v>
      </c>
      <c r="M6493">
        <v>55990</v>
      </c>
      <c r="N6493" t="str">
        <f>TEXT(tblorders[[#This Row],[order_date]], "mmm-yyyy")</f>
        <v>Mar-2025</v>
      </c>
      <c r="O6493">
        <f>tblorders[[#This Row],[actual_delivery_days]] -tblorders[[#This Row],[expected_delivery_days]]</f>
        <v>-1</v>
      </c>
    </row>
    <row r="6494" spans="1:15" x14ac:dyDescent="0.2">
      <c r="A6494" t="s">
        <v>8443</v>
      </c>
      <c r="B6494" t="s">
        <v>6763</v>
      </c>
      <c r="C6494" t="s">
        <v>44</v>
      </c>
      <c r="D6494">
        <v>1</v>
      </c>
      <c r="E6494" s="1">
        <v>45662</v>
      </c>
      <c r="F6494" s="1">
        <v>45666</v>
      </c>
      <c r="G6494">
        <v>10</v>
      </c>
      <c r="H6494" s="1">
        <v>45676</v>
      </c>
      <c r="I6494">
        <v>10</v>
      </c>
      <c r="J6494" t="s">
        <v>16</v>
      </c>
      <c r="K6494" t="s">
        <v>25</v>
      </c>
      <c r="L6494" t="s">
        <v>33</v>
      </c>
      <c r="M6494">
        <v>50990</v>
      </c>
      <c r="N6494" t="str">
        <f>TEXT(tblorders[[#This Row],[order_date]], "mmm-yyyy")</f>
        <v>Jan-2025</v>
      </c>
      <c r="O6494">
        <f>tblorders[[#This Row],[actual_delivery_days]] -tblorders[[#This Row],[expected_delivery_days]]</f>
        <v>0</v>
      </c>
    </row>
    <row r="6495" spans="1:15" x14ac:dyDescent="0.2">
      <c r="A6495" t="s">
        <v>8444</v>
      </c>
      <c r="B6495" t="s">
        <v>4519</v>
      </c>
      <c r="C6495" t="s">
        <v>15</v>
      </c>
      <c r="D6495">
        <v>2</v>
      </c>
      <c r="E6495" s="1">
        <v>45669</v>
      </c>
      <c r="F6495" s="1">
        <v>45671</v>
      </c>
      <c r="G6495">
        <v>5</v>
      </c>
      <c r="H6495" s="1">
        <v>45676</v>
      </c>
      <c r="I6495">
        <v>5</v>
      </c>
      <c r="J6495" t="s">
        <v>16</v>
      </c>
      <c r="K6495" t="s">
        <v>41</v>
      </c>
      <c r="L6495" t="s">
        <v>18</v>
      </c>
      <c r="M6495">
        <v>111980</v>
      </c>
      <c r="N6495" t="str">
        <f>TEXT(tblorders[[#This Row],[order_date]], "mmm-yyyy")</f>
        <v>Jan-2025</v>
      </c>
      <c r="O6495">
        <f>tblorders[[#This Row],[actual_delivery_days]] -tblorders[[#This Row],[expected_delivery_days]]</f>
        <v>0</v>
      </c>
    </row>
    <row r="6496" spans="1:15" x14ac:dyDescent="0.2">
      <c r="A6496" t="s">
        <v>8445</v>
      </c>
      <c r="B6496" t="s">
        <v>854</v>
      </c>
      <c r="C6496" t="s">
        <v>15</v>
      </c>
      <c r="D6496">
        <v>1</v>
      </c>
      <c r="E6496" s="1">
        <v>45471</v>
      </c>
      <c r="F6496" s="1">
        <v>45474</v>
      </c>
      <c r="G6496">
        <v>7</v>
      </c>
      <c r="H6496" s="1">
        <v>45481</v>
      </c>
      <c r="I6496">
        <v>7</v>
      </c>
      <c r="J6496" t="s">
        <v>16</v>
      </c>
      <c r="K6496" t="s">
        <v>17</v>
      </c>
      <c r="L6496" t="s">
        <v>26</v>
      </c>
      <c r="M6496">
        <v>55990</v>
      </c>
      <c r="N6496" t="str">
        <f>TEXT(tblorders[[#This Row],[order_date]], "mmm-yyyy")</f>
        <v>Jun-2024</v>
      </c>
      <c r="O6496">
        <f>tblorders[[#This Row],[actual_delivery_days]] -tblorders[[#This Row],[expected_delivery_days]]</f>
        <v>0</v>
      </c>
    </row>
    <row r="6497" spans="1:15" x14ac:dyDescent="0.2">
      <c r="A6497" t="s">
        <v>8446</v>
      </c>
      <c r="B6497" t="s">
        <v>2601</v>
      </c>
      <c r="C6497" t="s">
        <v>44</v>
      </c>
      <c r="D6497">
        <v>1</v>
      </c>
      <c r="E6497" s="1">
        <v>45794</v>
      </c>
      <c r="F6497" s="1">
        <v>45796</v>
      </c>
      <c r="G6497">
        <v>10</v>
      </c>
      <c r="H6497" s="1">
        <v>45805</v>
      </c>
      <c r="I6497">
        <v>9</v>
      </c>
      <c r="J6497" t="s">
        <v>40</v>
      </c>
      <c r="K6497" t="s">
        <v>25</v>
      </c>
      <c r="L6497" t="s">
        <v>58</v>
      </c>
      <c r="M6497">
        <v>50990</v>
      </c>
      <c r="N6497" t="str">
        <f>TEXT(tblorders[[#This Row],[order_date]], "mmm-yyyy")</f>
        <v>May-2025</v>
      </c>
      <c r="O6497">
        <f>tblorders[[#This Row],[actual_delivery_days]] -tblorders[[#This Row],[expected_delivery_days]]</f>
        <v>-1</v>
      </c>
    </row>
    <row r="6498" spans="1:15" x14ac:dyDescent="0.2">
      <c r="A6498" t="s">
        <v>8447</v>
      </c>
      <c r="B6498" t="s">
        <v>606</v>
      </c>
      <c r="C6498" t="s">
        <v>44</v>
      </c>
      <c r="D6498">
        <v>1</v>
      </c>
      <c r="E6498" s="1">
        <v>45669</v>
      </c>
      <c r="F6498" s="1">
        <v>45671</v>
      </c>
      <c r="G6498">
        <v>10</v>
      </c>
      <c r="H6498" s="1">
        <v>45683</v>
      </c>
      <c r="I6498">
        <v>12</v>
      </c>
      <c r="J6498" t="s">
        <v>16</v>
      </c>
      <c r="K6498" t="s">
        <v>25</v>
      </c>
      <c r="L6498" t="s">
        <v>58</v>
      </c>
      <c r="M6498">
        <v>50990</v>
      </c>
      <c r="N6498" t="str">
        <f>TEXT(tblorders[[#This Row],[order_date]], "mmm-yyyy")</f>
        <v>Jan-2025</v>
      </c>
      <c r="O6498">
        <f>tblorders[[#This Row],[actual_delivery_days]] -tblorders[[#This Row],[expected_delivery_days]]</f>
        <v>2</v>
      </c>
    </row>
    <row r="6499" spans="1:15" x14ac:dyDescent="0.2">
      <c r="A6499" t="s">
        <v>8448</v>
      </c>
      <c r="B6499" t="s">
        <v>1304</v>
      </c>
      <c r="C6499" t="s">
        <v>32</v>
      </c>
      <c r="D6499">
        <v>1</v>
      </c>
      <c r="E6499" s="1">
        <v>45682</v>
      </c>
      <c r="F6499" s="1">
        <v>45684</v>
      </c>
      <c r="G6499">
        <v>7</v>
      </c>
      <c r="H6499" s="1">
        <v>45694</v>
      </c>
      <c r="I6499">
        <v>10</v>
      </c>
      <c r="J6499" t="s">
        <v>16</v>
      </c>
      <c r="K6499" t="s">
        <v>41</v>
      </c>
      <c r="L6499" t="s">
        <v>22</v>
      </c>
      <c r="M6499">
        <v>45000</v>
      </c>
      <c r="N6499" t="str">
        <f>TEXT(tblorders[[#This Row],[order_date]], "mmm-yyyy")</f>
        <v>Jan-2025</v>
      </c>
      <c r="O6499">
        <f>tblorders[[#This Row],[actual_delivery_days]] -tblorders[[#This Row],[expected_delivery_days]]</f>
        <v>3</v>
      </c>
    </row>
    <row r="6500" spans="1:15" x14ac:dyDescent="0.2">
      <c r="A6500" t="s">
        <v>8449</v>
      </c>
      <c r="B6500" t="s">
        <v>4710</v>
      </c>
      <c r="C6500" t="s">
        <v>44</v>
      </c>
      <c r="D6500">
        <v>1</v>
      </c>
      <c r="E6500" s="1">
        <v>45116</v>
      </c>
      <c r="F6500" s="1">
        <v>45119</v>
      </c>
      <c r="G6500">
        <v>5</v>
      </c>
      <c r="H6500" s="1">
        <v>45125</v>
      </c>
      <c r="I6500">
        <v>6</v>
      </c>
      <c r="J6500" t="s">
        <v>16</v>
      </c>
      <c r="K6500" t="s">
        <v>17</v>
      </c>
      <c r="L6500" t="s">
        <v>18</v>
      </c>
      <c r="M6500">
        <v>50990</v>
      </c>
      <c r="N6500" t="str">
        <f>TEXT(tblorders[[#This Row],[order_date]], "mmm-yyyy")</f>
        <v>Jul-2023</v>
      </c>
      <c r="O6500">
        <f>tblorders[[#This Row],[actual_delivery_days]] -tblorders[[#This Row],[expected_delivery_days]]</f>
        <v>1</v>
      </c>
    </row>
    <row r="6501" spans="1:15" x14ac:dyDescent="0.2">
      <c r="A6501" t="s">
        <v>8450</v>
      </c>
      <c r="B6501" t="s">
        <v>3405</v>
      </c>
      <c r="C6501" t="s">
        <v>55</v>
      </c>
      <c r="D6501">
        <v>2</v>
      </c>
      <c r="E6501" s="1">
        <v>45063</v>
      </c>
      <c r="F6501" s="1">
        <v>45068</v>
      </c>
      <c r="G6501">
        <v>10</v>
      </c>
      <c r="H6501" s="1">
        <v>45079</v>
      </c>
      <c r="I6501">
        <v>11</v>
      </c>
      <c r="J6501" t="s">
        <v>16</v>
      </c>
      <c r="K6501" t="s">
        <v>17</v>
      </c>
      <c r="L6501" t="s">
        <v>18</v>
      </c>
      <c r="M6501">
        <v>199980</v>
      </c>
      <c r="N6501" t="str">
        <f>TEXT(tblorders[[#This Row],[order_date]], "mmm-yyyy")</f>
        <v>May-2023</v>
      </c>
      <c r="O6501">
        <f>tblorders[[#This Row],[actual_delivery_days]] -tblorders[[#This Row],[expected_delivery_days]]</f>
        <v>1</v>
      </c>
    </row>
    <row r="6502" spans="1:15" x14ac:dyDescent="0.2">
      <c r="A6502" t="s">
        <v>8451</v>
      </c>
      <c r="B6502" t="s">
        <v>3687</v>
      </c>
      <c r="C6502" t="s">
        <v>44</v>
      </c>
      <c r="D6502">
        <v>1</v>
      </c>
      <c r="E6502" s="1">
        <v>45725</v>
      </c>
      <c r="F6502" s="1">
        <v>45730</v>
      </c>
      <c r="G6502">
        <v>7</v>
      </c>
      <c r="H6502" s="1">
        <v>45739</v>
      </c>
      <c r="I6502">
        <v>9</v>
      </c>
      <c r="J6502" t="s">
        <v>16</v>
      </c>
      <c r="K6502" t="s">
        <v>25</v>
      </c>
      <c r="L6502" t="s">
        <v>18</v>
      </c>
      <c r="M6502">
        <v>50990</v>
      </c>
      <c r="N6502" t="str">
        <f>TEXT(tblorders[[#This Row],[order_date]], "mmm-yyyy")</f>
        <v>Mar-2025</v>
      </c>
      <c r="O6502">
        <f>tblorders[[#This Row],[actual_delivery_days]] -tblorders[[#This Row],[expected_delivery_days]]</f>
        <v>2</v>
      </c>
    </row>
    <row r="6503" spans="1:15" x14ac:dyDescent="0.2">
      <c r="A6503" t="s">
        <v>8452</v>
      </c>
      <c r="B6503" t="s">
        <v>4549</v>
      </c>
      <c r="C6503" t="s">
        <v>32</v>
      </c>
      <c r="D6503">
        <v>1</v>
      </c>
      <c r="E6503" s="1">
        <v>45622</v>
      </c>
      <c r="F6503" s="1">
        <v>45623</v>
      </c>
      <c r="G6503">
        <v>10</v>
      </c>
      <c r="H6503" s="1">
        <v>45633</v>
      </c>
      <c r="I6503">
        <v>10</v>
      </c>
      <c r="J6503" t="s">
        <v>16</v>
      </c>
      <c r="K6503" t="s">
        <v>25</v>
      </c>
      <c r="L6503" t="s">
        <v>58</v>
      </c>
      <c r="M6503">
        <v>45000</v>
      </c>
      <c r="N6503" t="str">
        <f>TEXT(tblorders[[#This Row],[order_date]], "mmm-yyyy")</f>
        <v>Nov-2024</v>
      </c>
      <c r="O6503">
        <f>tblorders[[#This Row],[actual_delivery_days]] -tblorders[[#This Row],[expected_delivery_days]]</f>
        <v>0</v>
      </c>
    </row>
    <row r="6504" spans="1:15" x14ac:dyDescent="0.2">
      <c r="A6504" t="s">
        <v>8453</v>
      </c>
      <c r="B6504" t="s">
        <v>2194</v>
      </c>
      <c r="C6504" t="s">
        <v>55</v>
      </c>
      <c r="D6504">
        <v>1</v>
      </c>
      <c r="E6504" s="1">
        <v>45703</v>
      </c>
      <c r="F6504" s="1">
        <v>45707</v>
      </c>
      <c r="G6504">
        <v>10</v>
      </c>
      <c r="H6504" s="1">
        <v>45720</v>
      </c>
      <c r="I6504">
        <v>13</v>
      </c>
      <c r="J6504" t="s">
        <v>16</v>
      </c>
      <c r="K6504" t="s">
        <v>17</v>
      </c>
      <c r="L6504" t="s">
        <v>18</v>
      </c>
      <c r="M6504">
        <v>99990</v>
      </c>
      <c r="N6504" t="str">
        <f>TEXT(tblorders[[#This Row],[order_date]], "mmm-yyyy")</f>
        <v>Feb-2025</v>
      </c>
      <c r="O6504">
        <f>tblorders[[#This Row],[actual_delivery_days]] -tblorders[[#This Row],[expected_delivery_days]]</f>
        <v>3</v>
      </c>
    </row>
    <row r="6505" spans="1:15" x14ac:dyDescent="0.2">
      <c r="A6505" t="s">
        <v>8454</v>
      </c>
      <c r="B6505" t="s">
        <v>3602</v>
      </c>
      <c r="C6505" t="s">
        <v>15</v>
      </c>
      <c r="D6505">
        <v>1</v>
      </c>
      <c r="E6505" s="1">
        <v>45364</v>
      </c>
      <c r="F6505" s="1">
        <v>45365</v>
      </c>
      <c r="G6505">
        <v>5</v>
      </c>
      <c r="H6505" s="1">
        <v>45372</v>
      </c>
      <c r="I6505">
        <v>7</v>
      </c>
      <c r="J6505" t="s">
        <v>16</v>
      </c>
      <c r="K6505" t="s">
        <v>41</v>
      </c>
      <c r="L6505" t="s">
        <v>18</v>
      </c>
      <c r="M6505">
        <v>55990</v>
      </c>
      <c r="N6505" t="str">
        <f>TEXT(tblorders[[#This Row],[order_date]], "mmm-yyyy")</f>
        <v>Mar-2024</v>
      </c>
      <c r="O6505">
        <f>tblorders[[#This Row],[actual_delivery_days]] -tblorders[[#This Row],[expected_delivery_days]]</f>
        <v>2</v>
      </c>
    </row>
    <row r="6506" spans="1:15" x14ac:dyDescent="0.2">
      <c r="A6506" t="s">
        <v>8455</v>
      </c>
      <c r="B6506" t="s">
        <v>428</v>
      </c>
      <c r="C6506" t="s">
        <v>44</v>
      </c>
      <c r="D6506">
        <v>2</v>
      </c>
      <c r="E6506" s="1">
        <v>45577</v>
      </c>
      <c r="F6506" s="1">
        <v>45581</v>
      </c>
      <c r="G6506">
        <v>10</v>
      </c>
      <c r="H6506" s="1">
        <v>45592</v>
      </c>
      <c r="I6506">
        <v>11</v>
      </c>
      <c r="J6506" t="s">
        <v>16</v>
      </c>
      <c r="K6506" t="s">
        <v>25</v>
      </c>
      <c r="L6506" t="s">
        <v>22</v>
      </c>
      <c r="M6506">
        <v>101980</v>
      </c>
      <c r="N6506" t="str">
        <f>TEXT(tblorders[[#This Row],[order_date]], "mmm-yyyy")</f>
        <v>Oct-2024</v>
      </c>
      <c r="O6506">
        <f>tblorders[[#This Row],[actual_delivery_days]] -tblorders[[#This Row],[expected_delivery_days]]</f>
        <v>1</v>
      </c>
    </row>
    <row r="6507" spans="1:15" x14ac:dyDescent="0.2">
      <c r="A6507" t="s">
        <v>8456</v>
      </c>
      <c r="B6507" t="s">
        <v>2926</v>
      </c>
      <c r="C6507" t="s">
        <v>15</v>
      </c>
      <c r="D6507">
        <v>1</v>
      </c>
      <c r="E6507" s="1">
        <v>45733</v>
      </c>
      <c r="F6507" s="1">
        <v>45735</v>
      </c>
      <c r="G6507">
        <v>5</v>
      </c>
      <c r="H6507" s="1">
        <v>45741</v>
      </c>
      <c r="I6507">
        <v>6</v>
      </c>
      <c r="J6507" t="s">
        <v>16</v>
      </c>
      <c r="K6507" t="s">
        <v>17</v>
      </c>
      <c r="L6507" t="s">
        <v>33</v>
      </c>
      <c r="M6507">
        <v>55990</v>
      </c>
      <c r="N6507" t="str">
        <f>TEXT(tblorders[[#This Row],[order_date]], "mmm-yyyy")</f>
        <v>Mar-2025</v>
      </c>
      <c r="O6507">
        <f>tblorders[[#This Row],[actual_delivery_days]] -tblorders[[#This Row],[expected_delivery_days]]</f>
        <v>1</v>
      </c>
    </row>
    <row r="6508" spans="1:15" x14ac:dyDescent="0.2">
      <c r="A6508" t="s">
        <v>8457</v>
      </c>
      <c r="B6508" t="s">
        <v>5672</v>
      </c>
      <c r="C6508" t="s">
        <v>29</v>
      </c>
      <c r="D6508">
        <v>1</v>
      </c>
      <c r="E6508" s="1">
        <v>45589</v>
      </c>
      <c r="F6508" s="1">
        <v>45591</v>
      </c>
      <c r="G6508">
        <v>7</v>
      </c>
      <c r="H6508" s="1">
        <v>45598</v>
      </c>
      <c r="I6508">
        <v>7</v>
      </c>
      <c r="J6508" t="s">
        <v>16</v>
      </c>
      <c r="K6508" t="s">
        <v>17</v>
      </c>
      <c r="L6508" t="s">
        <v>26</v>
      </c>
      <c r="M6508">
        <v>11000</v>
      </c>
      <c r="N6508" t="str">
        <f>TEXT(tblorders[[#This Row],[order_date]], "mmm-yyyy")</f>
        <v>Oct-2024</v>
      </c>
      <c r="O6508">
        <f>tblorders[[#This Row],[actual_delivery_days]] -tblorders[[#This Row],[expected_delivery_days]]</f>
        <v>0</v>
      </c>
    </row>
    <row r="6509" spans="1:15" x14ac:dyDescent="0.2">
      <c r="A6509" t="s">
        <v>8458</v>
      </c>
      <c r="B6509" t="s">
        <v>1394</v>
      </c>
      <c r="C6509" t="s">
        <v>29</v>
      </c>
      <c r="D6509">
        <v>2</v>
      </c>
      <c r="E6509" s="1">
        <v>44661</v>
      </c>
      <c r="F6509" s="1">
        <v>44663</v>
      </c>
      <c r="G6509">
        <v>10</v>
      </c>
      <c r="H6509" s="1">
        <v>44673</v>
      </c>
      <c r="I6509">
        <v>10</v>
      </c>
      <c r="J6509" t="s">
        <v>16</v>
      </c>
      <c r="K6509" t="s">
        <v>25</v>
      </c>
      <c r="L6509" t="s">
        <v>33</v>
      </c>
      <c r="M6509">
        <v>22000</v>
      </c>
      <c r="N6509" t="str">
        <f>TEXT(tblorders[[#This Row],[order_date]], "mmm-yyyy")</f>
        <v>Apr-2022</v>
      </c>
      <c r="O6509">
        <f>tblorders[[#This Row],[actual_delivery_days]] -tblorders[[#This Row],[expected_delivery_days]]</f>
        <v>0</v>
      </c>
    </row>
    <row r="6510" spans="1:15" x14ac:dyDescent="0.2">
      <c r="A6510" t="s">
        <v>8459</v>
      </c>
      <c r="B6510" t="s">
        <v>2974</v>
      </c>
      <c r="C6510" t="s">
        <v>44</v>
      </c>
      <c r="D6510">
        <v>1</v>
      </c>
      <c r="E6510" s="1">
        <v>44832</v>
      </c>
      <c r="F6510" s="1">
        <v>44833</v>
      </c>
      <c r="G6510">
        <v>10</v>
      </c>
      <c r="H6510" s="1">
        <v>44845</v>
      </c>
      <c r="I6510">
        <v>12</v>
      </c>
      <c r="J6510" t="s">
        <v>16</v>
      </c>
      <c r="K6510" t="s">
        <v>41</v>
      </c>
      <c r="L6510" t="s">
        <v>26</v>
      </c>
      <c r="M6510">
        <v>50990</v>
      </c>
      <c r="N6510" t="str">
        <f>TEXT(tblorders[[#This Row],[order_date]], "mmm-yyyy")</f>
        <v>Sep-2022</v>
      </c>
      <c r="O6510">
        <f>tblorders[[#This Row],[actual_delivery_days]] -tblorders[[#This Row],[expected_delivery_days]]</f>
        <v>2</v>
      </c>
    </row>
    <row r="6511" spans="1:15" x14ac:dyDescent="0.2">
      <c r="A6511" t="s">
        <v>8460</v>
      </c>
      <c r="B6511" t="s">
        <v>3122</v>
      </c>
      <c r="C6511" t="s">
        <v>15</v>
      </c>
      <c r="D6511">
        <v>1</v>
      </c>
      <c r="E6511" s="1">
        <v>45328</v>
      </c>
      <c r="F6511" s="1">
        <v>45329</v>
      </c>
      <c r="G6511">
        <v>10</v>
      </c>
      <c r="H6511" s="1">
        <v>45344</v>
      </c>
      <c r="I6511">
        <v>15</v>
      </c>
      <c r="J6511" t="s">
        <v>61</v>
      </c>
      <c r="K6511" t="s">
        <v>41</v>
      </c>
      <c r="L6511" t="s">
        <v>18</v>
      </c>
      <c r="M6511">
        <v>55990</v>
      </c>
      <c r="N6511" t="str">
        <f>TEXT(tblorders[[#This Row],[order_date]], "mmm-yyyy")</f>
        <v>Feb-2024</v>
      </c>
      <c r="O6511">
        <f>tblorders[[#This Row],[actual_delivery_days]] -tblorders[[#This Row],[expected_delivery_days]]</f>
        <v>5</v>
      </c>
    </row>
    <row r="6512" spans="1:15" x14ac:dyDescent="0.2">
      <c r="A6512" t="s">
        <v>8461</v>
      </c>
      <c r="B6512" t="s">
        <v>1590</v>
      </c>
      <c r="C6512" t="s">
        <v>21</v>
      </c>
      <c r="D6512">
        <v>1</v>
      </c>
      <c r="E6512" s="1">
        <v>45013</v>
      </c>
      <c r="F6512" s="1">
        <v>45016</v>
      </c>
      <c r="G6512">
        <v>7</v>
      </c>
      <c r="H6512" s="1">
        <v>45021</v>
      </c>
      <c r="I6512">
        <v>5</v>
      </c>
      <c r="J6512" t="s">
        <v>16</v>
      </c>
      <c r="K6512" t="s">
        <v>41</v>
      </c>
      <c r="L6512" t="s">
        <v>22</v>
      </c>
      <c r="M6512">
        <v>89990</v>
      </c>
      <c r="N6512" t="str">
        <f>TEXT(tblorders[[#This Row],[order_date]], "mmm-yyyy")</f>
        <v>Mar-2023</v>
      </c>
      <c r="O6512">
        <f>tblorders[[#This Row],[actual_delivery_days]] -tblorders[[#This Row],[expected_delivery_days]]</f>
        <v>-2</v>
      </c>
    </row>
    <row r="6513" spans="1:15" x14ac:dyDescent="0.2">
      <c r="A6513" t="s">
        <v>8462</v>
      </c>
      <c r="B6513" t="s">
        <v>8463</v>
      </c>
      <c r="C6513" t="s">
        <v>29</v>
      </c>
      <c r="D6513">
        <v>2</v>
      </c>
      <c r="E6513" s="1">
        <v>45458</v>
      </c>
      <c r="F6513" s="1">
        <v>45463</v>
      </c>
      <c r="G6513">
        <v>7</v>
      </c>
      <c r="H6513" s="1">
        <v>45471</v>
      </c>
      <c r="I6513">
        <v>8</v>
      </c>
      <c r="J6513" t="s">
        <v>16</v>
      </c>
      <c r="K6513" t="s">
        <v>17</v>
      </c>
      <c r="L6513" t="s">
        <v>33</v>
      </c>
      <c r="M6513">
        <v>22000</v>
      </c>
      <c r="N6513" t="str">
        <f>TEXT(tblorders[[#This Row],[order_date]], "mmm-yyyy")</f>
        <v>Jun-2024</v>
      </c>
      <c r="O6513">
        <f>tblorders[[#This Row],[actual_delivery_days]] -tblorders[[#This Row],[expected_delivery_days]]</f>
        <v>1</v>
      </c>
    </row>
    <row r="6514" spans="1:15" x14ac:dyDescent="0.2">
      <c r="A6514" t="s">
        <v>8464</v>
      </c>
      <c r="B6514" t="s">
        <v>2274</v>
      </c>
      <c r="C6514" t="s">
        <v>32</v>
      </c>
      <c r="D6514">
        <v>1</v>
      </c>
      <c r="E6514" s="1">
        <v>45449</v>
      </c>
      <c r="F6514" s="1">
        <v>45453</v>
      </c>
      <c r="G6514">
        <v>10</v>
      </c>
      <c r="H6514" s="1">
        <v>45462</v>
      </c>
      <c r="I6514">
        <v>9</v>
      </c>
      <c r="J6514" t="s">
        <v>16</v>
      </c>
      <c r="K6514" t="s">
        <v>17</v>
      </c>
      <c r="L6514" t="s">
        <v>26</v>
      </c>
      <c r="M6514">
        <v>45000</v>
      </c>
      <c r="N6514" t="str">
        <f>TEXT(tblorders[[#This Row],[order_date]], "mmm-yyyy")</f>
        <v>Jun-2024</v>
      </c>
      <c r="O6514">
        <f>tblorders[[#This Row],[actual_delivery_days]] -tblorders[[#This Row],[expected_delivery_days]]</f>
        <v>-1</v>
      </c>
    </row>
    <row r="6515" spans="1:15" x14ac:dyDescent="0.2">
      <c r="A6515" t="s">
        <v>8465</v>
      </c>
      <c r="B6515" t="s">
        <v>1742</v>
      </c>
      <c r="C6515" t="s">
        <v>21</v>
      </c>
      <c r="D6515">
        <v>1</v>
      </c>
      <c r="E6515" s="1">
        <v>45549</v>
      </c>
      <c r="F6515" s="1">
        <v>45554</v>
      </c>
      <c r="G6515">
        <v>10</v>
      </c>
      <c r="H6515" s="1">
        <v>45567</v>
      </c>
      <c r="I6515">
        <v>13</v>
      </c>
      <c r="J6515" t="s">
        <v>16</v>
      </c>
      <c r="K6515" t="s">
        <v>17</v>
      </c>
      <c r="L6515" t="s">
        <v>33</v>
      </c>
      <c r="M6515">
        <v>89990</v>
      </c>
      <c r="N6515" t="str">
        <f>TEXT(tblorders[[#This Row],[order_date]], "mmm-yyyy")</f>
        <v>Sep-2024</v>
      </c>
      <c r="O6515">
        <f>tblorders[[#This Row],[actual_delivery_days]] -tblorders[[#This Row],[expected_delivery_days]]</f>
        <v>3</v>
      </c>
    </row>
    <row r="6516" spans="1:15" x14ac:dyDescent="0.2">
      <c r="A6516" t="s">
        <v>8466</v>
      </c>
      <c r="B6516" t="s">
        <v>5395</v>
      </c>
      <c r="C6516" t="s">
        <v>32</v>
      </c>
      <c r="D6516">
        <v>1</v>
      </c>
      <c r="E6516" s="1">
        <v>45566</v>
      </c>
      <c r="F6516" s="1">
        <v>45568</v>
      </c>
      <c r="G6516">
        <v>7</v>
      </c>
      <c r="H6516" s="1">
        <v>45578</v>
      </c>
      <c r="I6516">
        <v>10</v>
      </c>
      <c r="J6516" t="s">
        <v>16</v>
      </c>
      <c r="K6516" t="s">
        <v>41</v>
      </c>
      <c r="L6516" t="s">
        <v>58</v>
      </c>
      <c r="M6516">
        <v>45000</v>
      </c>
      <c r="N6516" t="str">
        <f>TEXT(tblorders[[#This Row],[order_date]], "mmm-yyyy")</f>
        <v>Oct-2024</v>
      </c>
      <c r="O6516">
        <f>tblorders[[#This Row],[actual_delivery_days]] -tblorders[[#This Row],[expected_delivery_days]]</f>
        <v>3</v>
      </c>
    </row>
    <row r="6517" spans="1:15" x14ac:dyDescent="0.2">
      <c r="A6517" t="s">
        <v>8467</v>
      </c>
      <c r="B6517" t="s">
        <v>2067</v>
      </c>
      <c r="C6517" t="s">
        <v>55</v>
      </c>
      <c r="D6517">
        <v>2</v>
      </c>
      <c r="E6517" s="1">
        <v>45731</v>
      </c>
      <c r="F6517" s="1">
        <v>45734</v>
      </c>
      <c r="G6517">
        <v>10</v>
      </c>
      <c r="H6517" s="1">
        <v>45744</v>
      </c>
      <c r="I6517">
        <v>10</v>
      </c>
      <c r="J6517" t="s">
        <v>16</v>
      </c>
      <c r="K6517" t="s">
        <v>25</v>
      </c>
      <c r="L6517" t="s">
        <v>58</v>
      </c>
      <c r="M6517">
        <v>199980</v>
      </c>
      <c r="N6517" t="str">
        <f>TEXT(tblorders[[#This Row],[order_date]], "mmm-yyyy")</f>
        <v>Mar-2025</v>
      </c>
      <c r="O6517">
        <f>tblorders[[#This Row],[actual_delivery_days]] -tblorders[[#This Row],[expected_delivery_days]]</f>
        <v>0</v>
      </c>
    </row>
    <row r="6518" spans="1:15" x14ac:dyDescent="0.2">
      <c r="A6518" t="s">
        <v>8468</v>
      </c>
      <c r="B6518" t="s">
        <v>3227</v>
      </c>
      <c r="C6518" t="s">
        <v>55</v>
      </c>
      <c r="D6518">
        <v>1</v>
      </c>
      <c r="E6518" s="1">
        <v>45292</v>
      </c>
      <c r="F6518" s="1">
        <v>45295</v>
      </c>
      <c r="G6518">
        <v>7</v>
      </c>
      <c r="H6518" s="1">
        <v>45300</v>
      </c>
      <c r="I6518">
        <v>5</v>
      </c>
      <c r="J6518" t="s">
        <v>16</v>
      </c>
      <c r="K6518" t="s">
        <v>17</v>
      </c>
      <c r="L6518" t="s">
        <v>22</v>
      </c>
      <c r="M6518">
        <v>99990</v>
      </c>
      <c r="N6518" t="str">
        <f>TEXT(tblorders[[#This Row],[order_date]], "mmm-yyyy")</f>
        <v>Jan-2024</v>
      </c>
      <c r="O6518">
        <f>tblorders[[#This Row],[actual_delivery_days]] -tblorders[[#This Row],[expected_delivery_days]]</f>
        <v>-2</v>
      </c>
    </row>
    <row r="6519" spans="1:15" x14ac:dyDescent="0.2">
      <c r="A6519" t="s">
        <v>8469</v>
      </c>
      <c r="B6519" t="s">
        <v>1595</v>
      </c>
      <c r="C6519" t="s">
        <v>15</v>
      </c>
      <c r="D6519">
        <v>2</v>
      </c>
      <c r="E6519" s="1">
        <v>45458</v>
      </c>
      <c r="F6519" s="1">
        <v>45463</v>
      </c>
      <c r="G6519">
        <v>7</v>
      </c>
      <c r="H6519" s="1">
        <v>45475</v>
      </c>
      <c r="I6519">
        <v>12</v>
      </c>
      <c r="J6519" t="s">
        <v>61</v>
      </c>
      <c r="K6519" t="s">
        <v>25</v>
      </c>
      <c r="L6519" t="s">
        <v>33</v>
      </c>
      <c r="M6519">
        <v>111980</v>
      </c>
      <c r="N6519" t="str">
        <f>TEXT(tblorders[[#This Row],[order_date]], "mmm-yyyy")</f>
        <v>Jun-2024</v>
      </c>
      <c r="O6519">
        <f>tblorders[[#This Row],[actual_delivery_days]] -tblorders[[#This Row],[expected_delivery_days]]</f>
        <v>5</v>
      </c>
    </row>
    <row r="6520" spans="1:15" x14ac:dyDescent="0.2">
      <c r="A6520" t="s">
        <v>8470</v>
      </c>
      <c r="B6520" t="s">
        <v>2320</v>
      </c>
      <c r="C6520" t="s">
        <v>44</v>
      </c>
      <c r="D6520">
        <v>1</v>
      </c>
      <c r="E6520" s="1">
        <v>45454</v>
      </c>
      <c r="F6520" s="1">
        <v>45458</v>
      </c>
      <c r="G6520">
        <v>10</v>
      </c>
      <c r="H6520" s="1">
        <v>45468</v>
      </c>
      <c r="I6520">
        <v>10</v>
      </c>
      <c r="J6520" t="s">
        <v>16</v>
      </c>
      <c r="K6520" t="s">
        <v>25</v>
      </c>
      <c r="L6520" t="s">
        <v>22</v>
      </c>
      <c r="M6520">
        <v>50990</v>
      </c>
      <c r="N6520" t="str">
        <f>TEXT(tblorders[[#This Row],[order_date]], "mmm-yyyy")</f>
        <v>Jun-2024</v>
      </c>
      <c r="O6520">
        <f>tblorders[[#This Row],[actual_delivery_days]] -tblorders[[#This Row],[expected_delivery_days]]</f>
        <v>0</v>
      </c>
    </row>
    <row r="6521" spans="1:15" x14ac:dyDescent="0.2">
      <c r="A6521" t="s">
        <v>8471</v>
      </c>
      <c r="B6521" t="s">
        <v>1254</v>
      </c>
      <c r="C6521" t="s">
        <v>15</v>
      </c>
      <c r="D6521">
        <v>1</v>
      </c>
      <c r="E6521" s="1">
        <v>45307</v>
      </c>
      <c r="F6521" s="1">
        <v>45308</v>
      </c>
      <c r="G6521">
        <v>10</v>
      </c>
      <c r="H6521" s="1">
        <v>45318</v>
      </c>
      <c r="I6521">
        <v>10</v>
      </c>
      <c r="J6521" t="s">
        <v>16</v>
      </c>
      <c r="K6521" t="s">
        <v>25</v>
      </c>
      <c r="L6521" t="s">
        <v>26</v>
      </c>
      <c r="M6521">
        <v>55990</v>
      </c>
      <c r="N6521" t="str">
        <f>TEXT(tblorders[[#This Row],[order_date]], "mmm-yyyy")</f>
        <v>Jan-2024</v>
      </c>
      <c r="O6521">
        <f>tblorders[[#This Row],[actual_delivery_days]] -tblorders[[#This Row],[expected_delivery_days]]</f>
        <v>0</v>
      </c>
    </row>
    <row r="6522" spans="1:15" x14ac:dyDescent="0.2">
      <c r="A6522" t="s">
        <v>8472</v>
      </c>
      <c r="B6522" t="s">
        <v>4921</v>
      </c>
      <c r="C6522" t="s">
        <v>21</v>
      </c>
      <c r="D6522">
        <v>1</v>
      </c>
      <c r="E6522" s="1">
        <v>45400</v>
      </c>
      <c r="F6522" s="1">
        <v>45402</v>
      </c>
      <c r="G6522">
        <v>7</v>
      </c>
      <c r="H6522" s="1">
        <v>45410</v>
      </c>
      <c r="I6522">
        <v>8</v>
      </c>
      <c r="J6522" t="s">
        <v>16</v>
      </c>
      <c r="K6522" t="s">
        <v>41</v>
      </c>
      <c r="L6522" t="s">
        <v>22</v>
      </c>
      <c r="M6522">
        <v>89990</v>
      </c>
      <c r="N6522" t="str">
        <f>TEXT(tblorders[[#This Row],[order_date]], "mmm-yyyy")</f>
        <v>Apr-2024</v>
      </c>
      <c r="O6522">
        <f>tblorders[[#This Row],[actual_delivery_days]] -tblorders[[#This Row],[expected_delivery_days]]</f>
        <v>1</v>
      </c>
    </row>
    <row r="6523" spans="1:15" x14ac:dyDescent="0.2">
      <c r="A6523" t="s">
        <v>8473</v>
      </c>
      <c r="B6523" t="s">
        <v>1070</v>
      </c>
      <c r="C6523" t="s">
        <v>32</v>
      </c>
      <c r="D6523">
        <v>1</v>
      </c>
      <c r="E6523" s="1">
        <v>45689</v>
      </c>
      <c r="F6523" s="1">
        <v>45691</v>
      </c>
      <c r="G6523">
        <v>7</v>
      </c>
      <c r="H6523" s="1">
        <v>45698</v>
      </c>
      <c r="I6523">
        <v>7</v>
      </c>
      <c r="J6523" t="s">
        <v>16</v>
      </c>
      <c r="K6523" t="s">
        <v>41</v>
      </c>
      <c r="L6523" t="s">
        <v>18</v>
      </c>
      <c r="M6523">
        <v>45000</v>
      </c>
      <c r="N6523" t="str">
        <f>TEXT(tblorders[[#This Row],[order_date]], "mmm-yyyy")</f>
        <v>Feb-2025</v>
      </c>
      <c r="O6523">
        <f>tblorders[[#This Row],[actual_delivery_days]] -tblorders[[#This Row],[expected_delivery_days]]</f>
        <v>0</v>
      </c>
    </row>
    <row r="6524" spans="1:15" x14ac:dyDescent="0.2">
      <c r="A6524" t="s">
        <v>8474</v>
      </c>
      <c r="B6524" t="s">
        <v>2335</v>
      </c>
      <c r="C6524" t="s">
        <v>15</v>
      </c>
      <c r="D6524">
        <v>2</v>
      </c>
      <c r="E6524" s="1">
        <v>45440</v>
      </c>
      <c r="F6524" s="1">
        <v>45442</v>
      </c>
      <c r="G6524">
        <v>7</v>
      </c>
      <c r="H6524" s="1">
        <v>45451</v>
      </c>
      <c r="I6524">
        <v>9</v>
      </c>
      <c r="J6524" t="s">
        <v>40</v>
      </c>
      <c r="K6524" t="s">
        <v>25</v>
      </c>
      <c r="L6524" t="s">
        <v>58</v>
      </c>
      <c r="M6524">
        <v>111980</v>
      </c>
      <c r="N6524" t="str">
        <f>TEXT(tblorders[[#This Row],[order_date]], "mmm-yyyy")</f>
        <v>May-2024</v>
      </c>
      <c r="O6524">
        <f>tblorders[[#This Row],[actual_delivery_days]] -tblorders[[#This Row],[expected_delivery_days]]</f>
        <v>2</v>
      </c>
    </row>
    <row r="6525" spans="1:15" x14ac:dyDescent="0.2">
      <c r="A6525" t="s">
        <v>8475</v>
      </c>
      <c r="B6525" t="s">
        <v>1672</v>
      </c>
      <c r="C6525" t="s">
        <v>29</v>
      </c>
      <c r="D6525">
        <v>1</v>
      </c>
      <c r="E6525" s="1">
        <v>45759</v>
      </c>
      <c r="F6525" s="1">
        <v>45761</v>
      </c>
      <c r="G6525">
        <v>10</v>
      </c>
      <c r="H6525" s="1">
        <v>45774</v>
      </c>
      <c r="I6525">
        <v>13</v>
      </c>
      <c r="J6525" t="s">
        <v>16</v>
      </c>
      <c r="K6525" t="s">
        <v>17</v>
      </c>
      <c r="L6525" t="s">
        <v>18</v>
      </c>
      <c r="M6525">
        <v>11000</v>
      </c>
      <c r="N6525" t="str">
        <f>TEXT(tblorders[[#This Row],[order_date]], "mmm-yyyy")</f>
        <v>Apr-2025</v>
      </c>
      <c r="O6525">
        <f>tblorders[[#This Row],[actual_delivery_days]] -tblorders[[#This Row],[expected_delivery_days]]</f>
        <v>3</v>
      </c>
    </row>
    <row r="6526" spans="1:15" x14ac:dyDescent="0.2">
      <c r="A6526" t="s">
        <v>8476</v>
      </c>
      <c r="B6526" t="s">
        <v>478</v>
      </c>
      <c r="C6526" t="s">
        <v>44</v>
      </c>
      <c r="D6526">
        <v>1</v>
      </c>
      <c r="E6526" s="1">
        <v>44556</v>
      </c>
      <c r="F6526" s="1">
        <v>44561</v>
      </c>
      <c r="G6526">
        <v>7</v>
      </c>
      <c r="H6526" s="1">
        <v>44568</v>
      </c>
      <c r="I6526">
        <v>7</v>
      </c>
      <c r="J6526" t="s">
        <v>16</v>
      </c>
      <c r="K6526" t="s">
        <v>25</v>
      </c>
      <c r="L6526" t="s">
        <v>22</v>
      </c>
      <c r="M6526">
        <v>50990</v>
      </c>
      <c r="N6526" t="str">
        <f>TEXT(tblorders[[#This Row],[order_date]], "mmm-yyyy")</f>
        <v>Dec-2021</v>
      </c>
      <c r="O6526">
        <f>tblorders[[#This Row],[actual_delivery_days]] -tblorders[[#This Row],[expected_delivery_days]]</f>
        <v>0</v>
      </c>
    </row>
    <row r="6527" spans="1:15" x14ac:dyDescent="0.2">
      <c r="A6527" t="s">
        <v>8477</v>
      </c>
      <c r="B6527" t="s">
        <v>6102</v>
      </c>
      <c r="C6527" t="s">
        <v>44</v>
      </c>
      <c r="D6527">
        <v>1</v>
      </c>
      <c r="E6527" s="1">
        <v>45357</v>
      </c>
      <c r="F6527" s="1">
        <v>45361</v>
      </c>
      <c r="G6527">
        <v>5</v>
      </c>
      <c r="H6527" s="1">
        <v>45365</v>
      </c>
      <c r="I6527">
        <v>4</v>
      </c>
      <c r="J6527" t="s">
        <v>16</v>
      </c>
      <c r="K6527" t="s">
        <v>17</v>
      </c>
      <c r="L6527" t="s">
        <v>18</v>
      </c>
      <c r="M6527">
        <v>50990</v>
      </c>
      <c r="N6527" t="str">
        <f>TEXT(tblorders[[#This Row],[order_date]], "mmm-yyyy")</f>
        <v>Mar-2024</v>
      </c>
      <c r="O6527">
        <f>tblorders[[#This Row],[actual_delivery_days]] -tblorders[[#This Row],[expected_delivery_days]]</f>
        <v>-1</v>
      </c>
    </row>
    <row r="6528" spans="1:15" x14ac:dyDescent="0.2">
      <c r="A6528" t="s">
        <v>8478</v>
      </c>
      <c r="B6528" t="s">
        <v>1460</v>
      </c>
      <c r="C6528" t="s">
        <v>21</v>
      </c>
      <c r="D6528">
        <v>2</v>
      </c>
      <c r="E6528" s="1">
        <v>45532</v>
      </c>
      <c r="F6528" s="1">
        <v>45535</v>
      </c>
      <c r="G6528">
        <v>5</v>
      </c>
      <c r="H6528" s="1">
        <v>45541</v>
      </c>
      <c r="I6528">
        <v>6</v>
      </c>
      <c r="J6528" t="s">
        <v>16</v>
      </c>
      <c r="K6528" t="s">
        <v>41</v>
      </c>
      <c r="L6528" t="s">
        <v>26</v>
      </c>
      <c r="M6528">
        <v>179980</v>
      </c>
      <c r="N6528" t="str">
        <f>TEXT(tblorders[[#This Row],[order_date]], "mmm-yyyy")</f>
        <v>Aug-2024</v>
      </c>
      <c r="O6528">
        <f>tblorders[[#This Row],[actual_delivery_days]] -tblorders[[#This Row],[expected_delivery_days]]</f>
        <v>1</v>
      </c>
    </row>
    <row r="6529" spans="1:15" x14ac:dyDescent="0.2">
      <c r="A6529" t="s">
        <v>8479</v>
      </c>
      <c r="B6529" t="s">
        <v>7170</v>
      </c>
      <c r="C6529" t="s">
        <v>55</v>
      </c>
      <c r="D6529">
        <v>2</v>
      </c>
      <c r="E6529" s="1">
        <v>45799</v>
      </c>
      <c r="F6529" s="1">
        <v>45800</v>
      </c>
      <c r="G6529">
        <v>5</v>
      </c>
      <c r="H6529" s="1">
        <v>45807</v>
      </c>
      <c r="I6529">
        <v>7</v>
      </c>
      <c r="J6529" t="s">
        <v>40</v>
      </c>
      <c r="K6529" t="s">
        <v>17</v>
      </c>
      <c r="L6529" t="s">
        <v>18</v>
      </c>
      <c r="M6529">
        <v>199980</v>
      </c>
      <c r="N6529" t="str">
        <f>TEXT(tblorders[[#This Row],[order_date]], "mmm-yyyy")</f>
        <v>May-2025</v>
      </c>
      <c r="O6529">
        <f>tblorders[[#This Row],[actual_delivery_days]] -tblorders[[#This Row],[expected_delivery_days]]</f>
        <v>2</v>
      </c>
    </row>
    <row r="6530" spans="1:15" x14ac:dyDescent="0.2">
      <c r="A6530" t="s">
        <v>8480</v>
      </c>
      <c r="B6530" t="s">
        <v>4907</v>
      </c>
      <c r="C6530" t="s">
        <v>32</v>
      </c>
      <c r="D6530">
        <v>2</v>
      </c>
      <c r="E6530" s="1">
        <v>44957</v>
      </c>
      <c r="F6530" s="1">
        <v>44959</v>
      </c>
      <c r="G6530">
        <v>5</v>
      </c>
      <c r="H6530" s="1">
        <v>44964</v>
      </c>
      <c r="I6530">
        <v>5</v>
      </c>
      <c r="J6530" t="s">
        <v>16</v>
      </c>
      <c r="K6530" t="s">
        <v>17</v>
      </c>
      <c r="L6530" t="s">
        <v>26</v>
      </c>
      <c r="M6530">
        <v>90000</v>
      </c>
      <c r="N6530" t="str">
        <f>TEXT(tblorders[[#This Row],[order_date]], "mmm-yyyy")</f>
        <v>Jan-2023</v>
      </c>
      <c r="O6530">
        <f>tblorders[[#This Row],[actual_delivery_days]] -tblorders[[#This Row],[expected_delivery_days]]</f>
        <v>0</v>
      </c>
    </row>
    <row r="6531" spans="1:15" x14ac:dyDescent="0.2">
      <c r="A6531" t="s">
        <v>8481</v>
      </c>
      <c r="B6531" t="s">
        <v>3636</v>
      </c>
      <c r="C6531" t="s">
        <v>29</v>
      </c>
      <c r="D6531">
        <v>1</v>
      </c>
      <c r="E6531" s="1">
        <v>45434</v>
      </c>
      <c r="F6531" s="1">
        <v>45435</v>
      </c>
      <c r="G6531">
        <v>5</v>
      </c>
      <c r="H6531" s="1">
        <v>45442</v>
      </c>
      <c r="I6531">
        <v>7</v>
      </c>
      <c r="J6531" t="s">
        <v>16</v>
      </c>
      <c r="K6531" t="s">
        <v>17</v>
      </c>
      <c r="L6531" t="s">
        <v>33</v>
      </c>
      <c r="M6531">
        <v>11000</v>
      </c>
      <c r="N6531" t="str">
        <f>TEXT(tblorders[[#This Row],[order_date]], "mmm-yyyy")</f>
        <v>May-2024</v>
      </c>
      <c r="O6531">
        <f>tblorders[[#This Row],[actual_delivery_days]] -tblorders[[#This Row],[expected_delivery_days]]</f>
        <v>2</v>
      </c>
    </row>
    <row r="6532" spans="1:15" x14ac:dyDescent="0.2">
      <c r="A6532" t="s">
        <v>8482</v>
      </c>
      <c r="B6532" t="s">
        <v>5567</v>
      </c>
      <c r="C6532" t="s">
        <v>44</v>
      </c>
      <c r="D6532">
        <v>1</v>
      </c>
      <c r="E6532" s="1">
        <v>45657</v>
      </c>
      <c r="F6532" s="1">
        <v>45661</v>
      </c>
      <c r="G6532">
        <v>10</v>
      </c>
      <c r="H6532" s="1">
        <v>45671</v>
      </c>
      <c r="I6532">
        <v>10</v>
      </c>
      <c r="J6532" t="s">
        <v>16</v>
      </c>
      <c r="K6532" t="s">
        <v>25</v>
      </c>
      <c r="L6532" t="s">
        <v>22</v>
      </c>
      <c r="M6532">
        <v>50990</v>
      </c>
      <c r="N6532" t="str">
        <f>TEXT(tblorders[[#This Row],[order_date]], "mmm-yyyy")</f>
        <v>Dec-2024</v>
      </c>
      <c r="O6532">
        <f>tblorders[[#This Row],[actual_delivery_days]] -tblorders[[#This Row],[expected_delivery_days]]</f>
        <v>0</v>
      </c>
    </row>
    <row r="6533" spans="1:15" x14ac:dyDescent="0.2">
      <c r="A6533" t="s">
        <v>8483</v>
      </c>
      <c r="B6533" t="s">
        <v>443</v>
      </c>
      <c r="C6533" t="s">
        <v>44</v>
      </c>
      <c r="D6533">
        <v>1</v>
      </c>
      <c r="E6533" s="1">
        <v>45332</v>
      </c>
      <c r="F6533" s="1">
        <v>45333</v>
      </c>
      <c r="G6533">
        <v>7</v>
      </c>
      <c r="H6533" s="1">
        <v>45345</v>
      </c>
      <c r="I6533">
        <v>12</v>
      </c>
      <c r="J6533" t="s">
        <v>61</v>
      </c>
      <c r="K6533" t="s">
        <v>41</v>
      </c>
      <c r="L6533" t="s">
        <v>58</v>
      </c>
      <c r="M6533">
        <v>50990</v>
      </c>
      <c r="N6533" t="str">
        <f>TEXT(tblorders[[#This Row],[order_date]], "mmm-yyyy")</f>
        <v>Feb-2024</v>
      </c>
      <c r="O6533">
        <f>tblorders[[#This Row],[actual_delivery_days]] -tblorders[[#This Row],[expected_delivery_days]]</f>
        <v>5</v>
      </c>
    </row>
    <row r="6534" spans="1:15" x14ac:dyDescent="0.2">
      <c r="A6534" t="s">
        <v>8484</v>
      </c>
      <c r="B6534" t="s">
        <v>1793</v>
      </c>
      <c r="C6534" t="s">
        <v>32</v>
      </c>
      <c r="D6534">
        <v>1</v>
      </c>
      <c r="E6534" s="1">
        <v>45487</v>
      </c>
      <c r="F6534" s="1">
        <v>45490</v>
      </c>
      <c r="G6534">
        <v>10</v>
      </c>
      <c r="H6534" s="1">
        <v>45502</v>
      </c>
      <c r="I6534">
        <v>12</v>
      </c>
      <c r="J6534" t="s">
        <v>16</v>
      </c>
      <c r="K6534" t="s">
        <v>25</v>
      </c>
      <c r="L6534" t="s">
        <v>26</v>
      </c>
      <c r="M6534">
        <v>45000</v>
      </c>
      <c r="N6534" t="str">
        <f>TEXT(tblorders[[#This Row],[order_date]], "mmm-yyyy")</f>
        <v>Jul-2024</v>
      </c>
      <c r="O6534">
        <f>tblorders[[#This Row],[actual_delivery_days]] -tblorders[[#This Row],[expected_delivery_days]]</f>
        <v>2</v>
      </c>
    </row>
    <row r="6535" spans="1:15" x14ac:dyDescent="0.2">
      <c r="A6535" t="s">
        <v>8485</v>
      </c>
      <c r="B6535" t="s">
        <v>2538</v>
      </c>
      <c r="C6535" t="s">
        <v>32</v>
      </c>
      <c r="D6535">
        <v>1</v>
      </c>
      <c r="E6535" s="1">
        <v>45743</v>
      </c>
      <c r="F6535" s="1">
        <v>45746</v>
      </c>
      <c r="G6535">
        <v>7</v>
      </c>
      <c r="H6535" s="1">
        <v>45756</v>
      </c>
      <c r="I6535">
        <v>10</v>
      </c>
      <c r="J6535" t="s">
        <v>16</v>
      </c>
      <c r="K6535" t="s">
        <v>17</v>
      </c>
      <c r="L6535" t="s">
        <v>58</v>
      </c>
      <c r="M6535">
        <v>45000</v>
      </c>
      <c r="N6535" t="str">
        <f>TEXT(tblorders[[#This Row],[order_date]], "mmm-yyyy")</f>
        <v>Mar-2025</v>
      </c>
      <c r="O6535">
        <f>tblorders[[#This Row],[actual_delivery_days]] -tblorders[[#This Row],[expected_delivery_days]]</f>
        <v>3</v>
      </c>
    </row>
    <row r="6536" spans="1:15" x14ac:dyDescent="0.2">
      <c r="A6536" t="s">
        <v>8486</v>
      </c>
      <c r="B6536" t="s">
        <v>4160</v>
      </c>
      <c r="C6536" t="s">
        <v>32</v>
      </c>
      <c r="D6536">
        <v>1</v>
      </c>
      <c r="E6536" s="1">
        <v>44530</v>
      </c>
      <c r="F6536" s="1">
        <v>44533</v>
      </c>
      <c r="G6536">
        <v>5</v>
      </c>
      <c r="H6536" s="1">
        <v>44540</v>
      </c>
      <c r="I6536">
        <v>7</v>
      </c>
      <c r="J6536" t="s">
        <v>16</v>
      </c>
      <c r="K6536" t="s">
        <v>17</v>
      </c>
      <c r="L6536" t="s">
        <v>58</v>
      </c>
      <c r="M6536">
        <v>45000</v>
      </c>
      <c r="N6536" t="str">
        <f>TEXT(tblorders[[#This Row],[order_date]], "mmm-yyyy")</f>
        <v>Nov-2021</v>
      </c>
      <c r="O6536">
        <f>tblorders[[#This Row],[actual_delivery_days]] -tblorders[[#This Row],[expected_delivery_days]]</f>
        <v>2</v>
      </c>
    </row>
    <row r="6537" spans="1:15" x14ac:dyDescent="0.2">
      <c r="A6537" t="s">
        <v>8487</v>
      </c>
      <c r="B6537" t="s">
        <v>2779</v>
      </c>
      <c r="C6537" t="s">
        <v>29</v>
      </c>
      <c r="D6537">
        <v>1</v>
      </c>
      <c r="E6537" s="1">
        <v>45257</v>
      </c>
      <c r="F6537" s="1">
        <v>45258</v>
      </c>
      <c r="G6537">
        <v>7</v>
      </c>
      <c r="H6537" s="1">
        <v>45270</v>
      </c>
      <c r="I6537">
        <v>12</v>
      </c>
      <c r="J6537" t="s">
        <v>61</v>
      </c>
      <c r="K6537" t="s">
        <v>17</v>
      </c>
      <c r="L6537" t="s">
        <v>33</v>
      </c>
      <c r="M6537">
        <v>11000</v>
      </c>
      <c r="N6537" t="str">
        <f>TEXT(tblorders[[#This Row],[order_date]], "mmm-yyyy")</f>
        <v>Nov-2023</v>
      </c>
      <c r="O6537">
        <f>tblorders[[#This Row],[actual_delivery_days]] -tblorders[[#This Row],[expected_delivery_days]]</f>
        <v>5</v>
      </c>
    </row>
    <row r="6538" spans="1:15" x14ac:dyDescent="0.2">
      <c r="A6538" t="s">
        <v>8488</v>
      </c>
      <c r="B6538" t="s">
        <v>8489</v>
      </c>
      <c r="C6538" t="s">
        <v>32</v>
      </c>
      <c r="D6538">
        <v>1</v>
      </c>
      <c r="E6538" s="1">
        <v>45378</v>
      </c>
      <c r="F6538" s="1">
        <v>45379</v>
      </c>
      <c r="G6538">
        <v>10</v>
      </c>
      <c r="H6538" s="1">
        <v>45390</v>
      </c>
      <c r="I6538">
        <v>11</v>
      </c>
      <c r="J6538" t="s">
        <v>16</v>
      </c>
      <c r="K6538" t="s">
        <v>17</v>
      </c>
      <c r="L6538" t="s">
        <v>58</v>
      </c>
      <c r="M6538">
        <v>45000</v>
      </c>
      <c r="N6538" t="str">
        <f>TEXT(tblorders[[#This Row],[order_date]], "mmm-yyyy")</f>
        <v>Mar-2024</v>
      </c>
      <c r="O6538">
        <f>tblorders[[#This Row],[actual_delivery_days]] -tblorders[[#This Row],[expected_delivery_days]]</f>
        <v>1</v>
      </c>
    </row>
    <row r="6539" spans="1:15" x14ac:dyDescent="0.2">
      <c r="A6539" t="s">
        <v>8490</v>
      </c>
      <c r="B6539" t="s">
        <v>8034</v>
      </c>
      <c r="C6539" t="s">
        <v>15</v>
      </c>
      <c r="D6539">
        <v>2</v>
      </c>
      <c r="E6539" s="1">
        <v>45627</v>
      </c>
      <c r="F6539" s="1">
        <v>45628</v>
      </c>
      <c r="G6539">
        <v>5</v>
      </c>
      <c r="H6539" s="1">
        <v>45635</v>
      </c>
      <c r="I6539">
        <v>7</v>
      </c>
      <c r="J6539" t="s">
        <v>16</v>
      </c>
      <c r="K6539" t="s">
        <v>25</v>
      </c>
      <c r="L6539" t="s">
        <v>58</v>
      </c>
      <c r="M6539">
        <v>111980</v>
      </c>
      <c r="N6539" t="str">
        <f>TEXT(tblorders[[#This Row],[order_date]], "mmm-yyyy")</f>
        <v>Dec-2024</v>
      </c>
      <c r="O6539">
        <f>tblorders[[#This Row],[actual_delivery_days]] -tblorders[[#This Row],[expected_delivery_days]]</f>
        <v>2</v>
      </c>
    </row>
    <row r="6540" spans="1:15" x14ac:dyDescent="0.2">
      <c r="A6540" t="s">
        <v>8491</v>
      </c>
      <c r="B6540" t="s">
        <v>2986</v>
      </c>
      <c r="C6540" t="s">
        <v>44</v>
      </c>
      <c r="D6540">
        <v>1</v>
      </c>
      <c r="E6540" s="1">
        <v>45557</v>
      </c>
      <c r="F6540" s="1">
        <v>45561</v>
      </c>
      <c r="G6540">
        <v>10</v>
      </c>
      <c r="H6540" s="1">
        <v>45576</v>
      </c>
      <c r="I6540">
        <v>15</v>
      </c>
      <c r="J6540" t="s">
        <v>61</v>
      </c>
      <c r="K6540" t="s">
        <v>41</v>
      </c>
      <c r="L6540" t="s">
        <v>18</v>
      </c>
      <c r="M6540">
        <v>50990</v>
      </c>
      <c r="N6540" t="str">
        <f>TEXT(tblorders[[#This Row],[order_date]], "mmm-yyyy")</f>
        <v>Sep-2024</v>
      </c>
      <c r="O6540">
        <f>tblorders[[#This Row],[actual_delivery_days]] -tblorders[[#This Row],[expected_delivery_days]]</f>
        <v>5</v>
      </c>
    </row>
    <row r="6541" spans="1:15" x14ac:dyDescent="0.2">
      <c r="A6541" t="s">
        <v>8492</v>
      </c>
      <c r="B6541" t="s">
        <v>801</v>
      </c>
      <c r="C6541" t="s">
        <v>44</v>
      </c>
      <c r="D6541">
        <v>1</v>
      </c>
      <c r="E6541" s="1">
        <v>45062</v>
      </c>
      <c r="F6541" s="1">
        <v>45067</v>
      </c>
      <c r="G6541">
        <v>7</v>
      </c>
      <c r="H6541" s="1">
        <v>45076</v>
      </c>
      <c r="I6541">
        <v>9</v>
      </c>
      <c r="J6541" t="s">
        <v>16</v>
      </c>
      <c r="K6541" t="s">
        <v>41</v>
      </c>
      <c r="L6541" t="s">
        <v>33</v>
      </c>
      <c r="M6541">
        <v>50990</v>
      </c>
      <c r="N6541" t="str">
        <f>TEXT(tblorders[[#This Row],[order_date]], "mmm-yyyy")</f>
        <v>May-2023</v>
      </c>
      <c r="O6541">
        <f>tblorders[[#This Row],[actual_delivery_days]] -tblorders[[#This Row],[expected_delivery_days]]</f>
        <v>2</v>
      </c>
    </row>
    <row r="6542" spans="1:15" x14ac:dyDescent="0.2">
      <c r="A6542" t="s">
        <v>8493</v>
      </c>
      <c r="B6542" t="s">
        <v>4309</v>
      </c>
      <c r="C6542" t="s">
        <v>55</v>
      </c>
      <c r="D6542">
        <v>1</v>
      </c>
      <c r="E6542" s="1">
        <v>45078</v>
      </c>
      <c r="F6542" s="1">
        <v>45079</v>
      </c>
      <c r="G6542">
        <v>5</v>
      </c>
      <c r="H6542" s="1">
        <v>45086</v>
      </c>
      <c r="I6542">
        <v>7</v>
      </c>
      <c r="J6542" t="s">
        <v>16</v>
      </c>
      <c r="K6542" t="s">
        <v>41</v>
      </c>
      <c r="L6542" t="s">
        <v>26</v>
      </c>
      <c r="M6542">
        <v>99990</v>
      </c>
      <c r="N6542" t="str">
        <f>TEXT(tblorders[[#This Row],[order_date]], "mmm-yyyy")</f>
        <v>Jun-2023</v>
      </c>
      <c r="O6542">
        <f>tblorders[[#This Row],[actual_delivery_days]] -tblorders[[#This Row],[expected_delivery_days]]</f>
        <v>2</v>
      </c>
    </row>
    <row r="6543" spans="1:15" x14ac:dyDescent="0.2">
      <c r="A6543" t="s">
        <v>8494</v>
      </c>
      <c r="B6543" t="s">
        <v>291</v>
      </c>
      <c r="C6543" t="s">
        <v>55</v>
      </c>
      <c r="D6543">
        <v>1</v>
      </c>
      <c r="E6543" s="1">
        <v>45233</v>
      </c>
      <c r="F6543" s="1">
        <v>45237</v>
      </c>
      <c r="G6543">
        <v>7</v>
      </c>
      <c r="H6543" s="1">
        <v>45245</v>
      </c>
      <c r="I6543">
        <v>8</v>
      </c>
      <c r="J6543" t="s">
        <v>16</v>
      </c>
      <c r="K6543" t="s">
        <v>41</v>
      </c>
      <c r="L6543" t="s">
        <v>58</v>
      </c>
      <c r="M6543">
        <v>99990</v>
      </c>
      <c r="N6543" t="str">
        <f>TEXT(tblorders[[#This Row],[order_date]], "mmm-yyyy")</f>
        <v>Nov-2023</v>
      </c>
      <c r="O6543">
        <f>tblorders[[#This Row],[actual_delivery_days]] -tblorders[[#This Row],[expected_delivery_days]]</f>
        <v>1</v>
      </c>
    </row>
    <row r="6544" spans="1:15" x14ac:dyDescent="0.2">
      <c r="A6544" t="s">
        <v>8495</v>
      </c>
      <c r="B6544" t="s">
        <v>6610</v>
      </c>
      <c r="C6544" t="s">
        <v>29</v>
      </c>
      <c r="D6544">
        <v>1</v>
      </c>
      <c r="E6544" s="1">
        <v>45528</v>
      </c>
      <c r="F6544" s="1">
        <v>45532</v>
      </c>
      <c r="G6544">
        <v>7</v>
      </c>
      <c r="H6544" s="1">
        <v>45539</v>
      </c>
      <c r="I6544">
        <v>7</v>
      </c>
      <c r="J6544" t="s">
        <v>16</v>
      </c>
      <c r="K6544" t="s">
        <v>25</v>
      </c>
      <c r="L6544" t="s">
        <v>58</v>
      </c>
      <c r="M6544">
        <v>11000</v>
      </c>
      <c r="N6544" t="str">
        <f>TEXT(tblorders[[#This Row],[order_date]], "mmm-yyyy")</f>
        <v>Aug-2024</v>
      </c>
      <c r="O6544">
        <f>tblorders[[#This Row],[actual_delivery_days]] -tblorders[[#This Row],[expected_delivery_days]]</f>
        <v>0</v>
      </c>
    </row>
    <row r="6545" spans="1:15" x14ac:dyDescent="0.2">
      <c r="A6545" t="s">
        <v>8496</v>
      </c>
      <c r="B6545" t="s">
        <v>7582</v>
      </c>
      <c r="C6545" t="s">
        <v>21</v>
      </c>
      <c r="D6545">
        <v>2</v>
      </c>
      <c r="E6545" s="1">
        <v>45654</v>
      </c>
      <c r="F6545" s="1">
        <v>45658</v>
      </c>
      <c r="G6545">
        <v>5</v>
      </c>
      <c r="H6545" s="1">
        <v>45662</v>
      </c>
      <c r="I6545">
        <v>4</v>
      </c>
      <c r="J6545" t="s">
        <v>16</v>
      </c>
      <c r="K6545" t="s">
        <v>25</v>
      </c>
      <c r="L6545" t="s">
        <v>58</v>
      </c>
      <c r="M6545">
        <v>179980</v>
      </c>
      <c r="N6545" t="str">
        <f>TEXT(tblorders[[#This Row],[order_date]], "mmm-yyyy")</f>
        <v>Dec-2024</v>
      </c>
      <c r="O6545">
        <f>tblorders[[#This Row],[actual_delivery_days]] -tblorders[[#This Row],[expected_delivery_days]]</f>
        <v>-1</v>
      </c>
    </row>
    <row r="6546" spans="1:15" x14ac:dyDescent="0.2">
      <c r="A6546" t="s">
        <v>8497</v>
      </c>
      <c r="B6546" t="s">
        <v>4220</v>
      </c>
      <c r="C6546" t="s">
        <v>55</v>
      </c>
      <c r="D6546">
        <v>2</v>
      </c>
      <c r="E6546" s="1">
        <v>45730</v>
      </c>
      <c r="F6546" s="1">
        <v>45731</v>
      </c>
      <c r="G6546">
        <v>10</v>
      </c>
      <c r="H6546" s="1">
        <v>45741</v>
      </c>
      <c r="I6546">
        <v>10</v>
      </c>
      <c r="J6546" t="s">
        <v>40</v>
      </c>
      <c r="K6546" t="s">
        <v>17</v>
      </c>
      <c r="L6546" t="s">
        <v>18</v>
      </c>
      <c r="M6546">
        <v>199980</v>
      </c>
      <c r="N6546" t="str">
        <f>TEXT(tblorders[[#This Row],[order_date]], "mmm-yyyy")</f>
        <v>Mar-2025</v>
      </c>
      <c r="O6546">
        <f>tblorders[[#This Row],[actual_delivery_days]] -tblorders[[#This Row],[expected_delivery_days]]</f>
        <v>0</v>
      </c>
    </row>
    <row r="6547" spans="1:15" x14ac:dyDescent="0.2">
      <c r="A6547" t="s">
        <v>8498</v>
      </c>
      <c r="B6547" t="s">
        <v>3524</v>
      </c>
      <c r="C6547" t="s">
        <v>32</v>
      </c>
      <c r="D6547">
        <v>2</v>
      </c>
      <c r="E6547" s="1">
        <v>45474</v>
      </c>
      <c r="F6547" s="1">
        <v>45477</v>
      </c>
      <c r="G6547">
        <v>7</v>
      </c>
      <c r="H6547" s="1">
        <v>45484</v>
      </c>
      <c r="I6547">
        <v>7</v>
      </c>
      <c r="J6547" t="s">
        <v>40</v>
      </c>
      <c r="K6547" t="s">
        <v>41</v>
      </c>
      <c r="L6547" t="s">
        <v>22</v>
      </c>
      <c r="M6547">
        <v>90000</v>
      </c>
      <c r="N6547" t="str">
        <f>TEXT(tblorders[[#This Row],[order_date]], "mmm-yyyy")</f>
        <v>Jul-2024</v>
      </c>
      <c r="O6547">
        <f>tblorders[[#This Row],[actual_delivery_days]] -tblorders[[#This Row],[expected_delivery_days]]</f>
        <v>0</v>
      </c>
    </row>
    <row r="6548" spans="1:15" x14ac:dyDescent="0.2">
      <c r="A6548" t="s">
        <v>8499</v>
      </c>
      <c r="B6548" t="s">
        <v>1087</v>
      </c>
      <c r="C6548" t="s">
        <v>21</v>
      </c>
      <c r="D6548">
        <v>2</v>
      </c>
      <c r="E6548" s="1">
        <v>45696</v>
      </c>
      <c r="F6548" s="1">
        <v>45701</v>
      </c>
      <c r="G6548">
        <v>7</v>
      </c>
      <c r="H6548" s="1">
        <v>45708</v>
      </c>
      <c r="I6548">
        <v>7</v>
      </c>
      <c r="J6548" t="s">
        <v>16</v>
      </c>
      <c r="K6548" t="s">
        <v>41</v>
      </c>
      <c r="L6548" t="s">
        <v>33</v>
      </c>
      <c r="M6548">
        <v>179980</v>
      </c>
      <c r="N6548" t="str">
        <f>TEXT(tblorders[[#This Row],[order_date]], "mmm-yyyy")</f>
        <v>Feb-2025</v>
      </c>
      <c r="O6548">
        <f>tblorders[[#This Row],[actual_delivery_days]] -tblorders[[#This Row],[expected_delivery_days]]</f>
        <v>0</v>
      </c>
    </row>
    <row r="6549" spans="1:15" x14ac:dyDescent="0.2">
      <c r="A6549" t="s">
        <v>8500</v>
      </c>
      <c r="B6549" t="s">
        <v>5375</v>
      </c>
      <c r="C6549" t="s">
        <v>44</v>
      </c>
      <c r="D6549">
        <v>1</v>
      </c>
      <c r="E6549" s="1">
        <v>45679</v>
      </c>
      <c r="F6549" s="1">
        <v>45680</v>
      </c>
      <c r="G6549">
        <v>7</v>
      </c>
      <c r="H6549" s="1">
        <v>45690</v>
      </c>
      <c r="I6549">
        <v>10</v>
      </c>
      <c r="J6549" t="s">
        <v>16</v>
      </c>
      <c r="K6549" t="s">
        <v>41</v>
      </c>
      <c r="L6549" t="s">
        <v>58</v>
      </c>
      <c r="M6549">
        <v>50990</v>
      </c>
      <c r="N6549" t="str">
        <f>TEXT(tblorders[[#This Row],[order_date]], "mmm-yyyy")</f>
        <v>Jan-2025</v>
      </c>
      <c r="O6549">
        <f>tblorders[[#This Row],[actual_delivery_days]] -tblorders[[#This Row],[expected_delivery_days]]</f>
        <v>3</v>
      </c>
    </row>
    <row r="6550" spans="1:15" x14ac:dyDescent="0.2">
      <c r="A6550" t="s">
        <v>8501</v>
      </c>
      <c r="B6550" t="s">
        <v>4172</v>
      </c>
      <c r="C6550" t="s">
        <v>15</v>
      </c>
      <c r="D6550">
        <v>1</v>
      </c>
      <c r="E6550" s="1">
        <v>45669</v>
      </c>
      <c r="F6550" s="1">
        <v>45673</v>
      </c>
      <c r="G6550">
        <v>10</v>
      </c>
      <c r="H6550" s="1">
        <v>45683</v>
      </c>
      <c r="I6550">
        <v>10</v>
      </c>
      <c r="J6550" t="s">
        <v>40</v>
      </c>
      <c r="K6550" t="s">
        <v>25</v>
      </c>
      <c r="L6550" t="s">
        <v>58</v>
      </c>
      <c r="M6550">
        <v>55990</v>
      </c>
      <c r="N6550" t="str">
        <f>TEXT(tblorders[[#This Row],[order_date]], "mmm-yyyy")</f>
        <v>Jan-2025</v>
      </c>
      <c r="O6550">
        <f>tblorders[[#This Row],[actual_delivery_days]] -tblorders[[#This Row],[expected_delivery_days]]</f>
        <v>0</v>
      </c>
    </row>
    <row r="6551" spans="1:15" x14ac:dyDescent="0.2">
      <c r="A6551" t="s">
        <v>8502</v>
      </c>
      <c r="B6551" t="s">
        <v>4701</v>
      </c>
      <c r="C6551" t="s">
        <v>15</v>
      </c>
      <c r="D6551">
        <v>1</v>
      </c>
      <c r="E6551" s="1">
        <v>44586</v>
      </c>
      <c r="F6551" s="1">
        <v>44587</v>
      </c>
      <c r="G6551">
        <v>5</v>
      </c>
      <c r="H6551" s="1">
        <v>44591</v>
      </c>
      <c r="I6551">
        <v>4</v>
      </c>
      <c r="J6551" t="s">
        <v>16</v>
      </c>
      <c r="K6551" t="s">
        <v>17</v>
      </c>
      <c r="L6551" t="s">
        <v>58</v>
      </c>
      <c r="M6551">
        <v>55990</v>
      </c>
      <c r="N6551" t="str">
        <f>TEXT(tblorders[[#This Row],[order_date]], "mmm-yyyy")</f>
        <v>Jan-2022</v>
      </c>
      <c r="O6551">
        <f>tblorders[[#This Row],[actual_delivery_days]] -tblorders[[#This Row],[expected_delivery_days]]</f>
        <v>-1</v>
      </c>
    </row>
    <row r="6552" spans="1:15" x14ac:dyDescent="0.2">
      <c r="A6552" t="s">
        <v>8503</v>
      </c>
      <c r="B6552" t="s">
        <v>2460</v>
      </c>
      <c r="C6552" t="s">
        <v>21</v>
      </c>
      <c r="D6552">
        <v>2</v>
      </c>
      <c r="E6552" s="1">
        <v>45169</v>
      </c>
      <c r="F6552" s="1">
        <v>45171</v>
      </c>
      <c r="G6552">
        <v>7</v>
      </c>
      <c r="H6552" s="1">
        <v>45178</v>
      </c>
      <c r="I6552">
        <v>7</v>
      </c>
      <c r="J6552" t="s">
        <v>16</v>
      </c>
      <c r="K6552" t="s">
        <v>25</v>
      </c>
      <c r="L6552" t="s">
        <v>26</v>
      </c>
      <c r="M6552">
        <v>179980</v>
      </c>
      <c r="N6552" t="str">
        <f>TEXT(tblorders[[#This Row],[order_date]], "mmm-yyyy")</f>
        <v>Aug-2023</v>
      </c>
      <c r="O6552">
        <f>tblorders[[#This Row],[actual_delivery_days]] -tblorders[[#This Row],[expected_delivery_days]]</f>
        <v>0</v>
      </c>
    </row>
    <row r="6553" spans="1:15" x14ac:dyDescent="0.2">
      <c r="A6553" t="s">
        <v>8504</v>
      </c>
      <c r="B6553" t="s">
        <v>778</v>
      </c>
      <c r="C6553" t="s">
        <v>44</v>
      </c>
      <c r="D6553">
        <v>1</v>
      </c>
      <c r="E6553" s="1">
        <v>45711</v>
      </c>
      <c r="F6553" s="1">
        <v>45713</v>
      </c>
      <c r="G6553">
        <v>7</v>
      </c>
      <c r="H6553" s="1">
        <v>45720</v>
      </c>
      <c r="I6553">
        <v>7</v>
      </c>
      <c r="J6553" t="s">
        <v>16</v>
      </c>
      <c r="K6553" t="s">
        <v>25</v>
      </c>
      <c r="L6553" t="s">
        <v>58</v>
      </c>
      <c r="M6553">
        <v>50990</v>
      </c>
      <c r="N6553" t="str">
        <f>TEXT(tblorders[[#This Row],[order_date]], "mmm-yyyy")</f>
        <v>Feb-2025</v>
      </c>
      <c r="O6553">
        <f>tblorders[[#This Row],[actual_delivery_days]] -tblorders[[#This Row],[expected_delivery_days]]</f>
        <v>0</v>
      </c>
    </row>
    <row r="6554" spans="1:15" x14ac:dyDescent="0.2">
      <c r="A6554" t="s">
        <v>8505</v>
      </c>
      <c r="B6554" t="s">
        <v>2596</v>
      </c>
      <c r="C6554" t="s">
        <v>29</v>
      </c>
      <c r="D6554">
        <v>1</v>
      </c>
      <c r="E6554" s="1">
        <v>45592</v>
      </c>
      <c r="F6554" s="1">
        <v>45594</v>
      </c>
      <c r="G6554">
        <v>5</v>
      </c>
      <c r="H6554" s="1">
        <v>45602</v>
      </c>
      <c r="I6554">
        <v>8</v>
      </c>
      <c r="J6554" t="s">
        <v>16</v>
      </c>
      <c r="K6554" t="s">
        <v>17</v>
      </c>
      <c r="L6554" t="s">
        <v>26</v>
      </c>
      <c r="M6554">
        <v>11000</v>
      </c>
      <c r="N6554" t="str">
        <f>TEXT(tblorders[[#This Row],[order_date]], "mmm-yyyy")</f>
        <v>Oct-2024</v>
      </c>
      <c r="O6554">
        <f>tblorders[[#This Row],[actual_delivery_days]] -tblorders[[#This Row],[expected_delivery_days]]</f>
        <v>3</v>
      </c>
    </row>
    <row r="6555" spans="1:15" x14ac:dyDescent="0.2">
      <c r="A6555" t="s">
        <v>8506</v>
      </c>
      <c r="B6555" t="s">
        <v>1639</v>
      </c>
      <c r="C6555" t="s">
        <v>21</v>
      </c>
      <c r="D6555">
        <v>1</v>
      </c>
      <c r="E6555" s="1">
        <v>45613</v>
      </c>
      <c r="F6555" s="1">
        <v>45617</v>
      </c>
      <c r="G6555">
        <v>5</v>
      </c>
      <c r="H6555" s="1">
        <v>45623</v>
      </c>
      <c r="I6555">
        <v>6</v>
      </c>
      <c r="J6555" t="s">
        <v>16</v>
      </c>
      <c r="K6555" t="s">
        <v>41</v>
      </c>
      <c r="L6555" t="s">
        <v>18</v>
      </c>
      <c r="M6555">
        <v>89990</v>
      </c>
      <c r="N6555" t="str">
        <f>TEXT(tblorders[[#This Row],[order_date]], "mmm-yyyy")</f>
        <v>Nov-2024</v>
      </c>
      <c r="O6555">
        <f>tblorders[[#This Row],[actual_delivery_days]] -tblorders[[#This Row],[expected_delivery_days]]</f>
        <v>1</v>
      </c>
    </row>
    <row r="6556" spans="1:15" x14ac:dyDescent="0.2">
      <c r="A6556" t="s">
        <v>8507</v>
      </c>
      <c r="B6556" t="s">
        <v>1148</v>
      </c>
      <c r="C6556" t="s">
        <v>32</v>
      </c>
      <c r="D6556">
        <v>1</v>
      </c>
      <c r="E6556" s="1">
        <v>44478</v>
      </c>
      <c r="F6556" s="1">
        <v>44482</v>
      </c>
      <c r="G6556">
        <v>7</v>
      </c>
      <c r="H6556" s="1">
        <v>44489</v>
      </c>
      <c r="I6556">
        <v>7</v>
      </c>
      <c r="J6556" t="s">
        <v>16</v>
      </c>
      <c r="K6556" t="s">
        <v>17</v>
      </c>
      <c r="L6556" t="s">
        <v>22</v>
      </c>
      <c r="M6556">
        <v>45000</v>
      </c>
      <c r="N6556" t="str">
        <f>TEXT(tblorders[[#This Row],[order_date]], "mmm-yyyy")</f>
        <v>Oct-2021</v>
      </c>
      <c r="O6556">
        <f>tblorders[[#This Row],[actual_delivery_days]] -tblorders[[#This Row],[expected_delivery_days]]</f>
        <v>0</v>
      </c>
    </row>
    <row r="6557" spans="1:15" x14ac:dyDescent="0.2">
      <c r="A6557" t="s">
        <v>8508</v>
      </c>
      <c r="B6557" t="s">
        <v>3354</v>
      </c>
      <c r="C6557" t="s">
        <v>15</v>
      </c>
      <c r="D6557">
        <v>2</v>
      </c>
      <c r="E6557" s="1">
        <v>45778</v>
      </c>
      <c r="F6557" s="1">
        <v>45782</v>
      </c>
      <c r="G6557">
        <v>5</v>
      </c>
      <c r="H6557" s="1">
        <v>45787</v>
      </c>
      <c r="I6557">
        <v>5</v>
      </c>
      <c r="J6557" t="s">
        <v>16</v>
      </c>
      <c r="K6557" t="s">
        <v>41</v>
      </c>
      <c r="L6557" t="s">
        <v>33</v>
      </c>
      <c r="M6557">
        <v>111980</v>
      </c>
      <c r="N6557" t="str">
        <f>TEXT(tblorders[[#This Row],[order_date]], "mmm-yyyy")</f>
        <v>May-2025</v>
      </c>
      <c r="O6557">
        <f>tblorders[[#This Row],[actual_delivery_days]] -tblorders[[#This Row],[expected_delivery_days]]</f>
        <v>0</v>
      </c>
    </row>
    <row r="6558" spans="1:15" x14ac:dyDescent="0.2">
      <c r="A6558" t="s">
        <v>8509</v>
      </c>
      <c r="B6558" t="s">
        <v>162</v>
      </c>
      <c r="C6558" t="s">
        <v>21</v>
      </c>
      <c r="D6558">
        <v>1</v>
      </c>
      <c r="E6558" s="1">
        <v>45392</v>
      </c>
      <c r="F6558" s="1">
        <v>45396</v>
      </c>
      <c r="G6558">
        <v>7</v>
      </c>
      <c r="H6558" s="1">
        <v>45405</v>
      </c>
      <c r="I6558">
        <v>9</v>
      </c>
      <c r="J6558" t="s">
        <v>40</v>
      </c>
      <c r="K6558" t="s">
        <v>41</v>
      </c>
      <c r="L6558" t="s">
        <v>26</v>
      </c>
      <c r="M6558">
        <v>89990</v>
      </c>
      <c r="N6558" t="str">
        <f>TEXT(tblorders[[#This Row],[order_date]], "mmm-yyyy")</f>
        <v>Apr-2024</v>
      </c>
      <c r="O6558">
        <f>tblorders[[#This Row],[actual_delivery_days]] -tblorders[[#This Row],[expected_delivery_days]]</f>
        <v>2</v>
      </c>
    </row>
    <row r="6559" spans="1:15" x14ac:dyDescent="0.2">
      <c r="A6559" t="s">
        <v>8510</v>
      </c>
      <c r="B6559" t="s">
        <v>5267</v>
      </c>
      <c r="C6559" t="s">
        <v>32</v>
      </c>
      <c r="D6559">
        <v>1</v>
      </c>
      <c r="E6559" s="1">
        <v>45078</v>
      </c>
      <c r="F6559" s="1">
        <v>45079</v>
      </c>
      <c r="G6559">
        <v>7</v>
      </c>
      <c r="H6559" s="1">
        <v>45087</v>
      </c>
      <c r="I6559">
        <v>8</v>
      </c>
      <c r="J6559" t="s">
        <v>16</v>
      </c>
      <c r="K6559" t="s">
        <v>17</v>
      </c>
      <c r="L6559" t="s">
        <v>18</v>
      </c>
      <c r="M6559">
        <v>45000</v>
      </c>
      <c r="N6559" t="str">
        <f>TEXT(tblorders[[#This Row],[order_date]], "mmm-yyyy")</f>
        <v>Jun-2023</v>
      </c>
      <c r="O6559">
        <f>tblorders[[#This Row],[actual_delivery_days]] -tblorders[[#This Row],[expected_delivery_days]]</f>
        <v>1</v>
      </c>
    </row>
    <row r="6560" spans="1:15" x14ac:dyDescent="0.2">
      <c r="A6560" t="s">
        <v>8511</v>
      </c>
      <c r="B6560" t="s">
        <v>2612</v>
      </c>
      <c r="C6560" t="s">
        <v>29</v>
      </c>
      <c r="D6560">
        <v>1</v>
      </c>
      <c r="E6560" s="1">
        <v>45502</v>
      </c>
      <c r="F6560" s="1">
        <v>45503</v>
      </c>
      <c r="G6560">
        <v>7</v>
      </c>
      <c r="H6560" s="1">
        <v>45513</v>
      </c>
      <c r="I6560">
        <v>10</v>
      </c>
      <c r="J6560" t="s">
        <v>16</v>
      </c>
      <c r="K6560" t="s">
        <v>17</v>
      </c>
      <c r="L6560" t="s">
        <v>22</v>
      </c>
      <c r="M6560">
        <v>11000</v>
      </c>
      <c r="N6560" t="str">
        <f>TEXT(tblorders[[#This Row],[order_date]], "mmm-yyyy")</f>
        <v>Jul-2024</v>
      </c>
      <c r="O6560">
        <f>tblorders[[#This Row],[actual_delivery_days]] -tblorders[[#This Row],[expected_delivery_days]]</f>
        <v>3</v>
      </c>
    </row>
    <row r="6561" spans="1:15" x14ac:dyDescent="0.2">
      <c r="A6561" t="s">
        <v>8512</v>
      </c>
      <c r="B6561" t="s">
        <v>3754</v>
      </c>
      <c r="C6561" t="s">
        <v>15</v>
      </c>
      <c r="D6561">
        <v>1</v>
      </c>
      <c r="E6561" s="1">
        <v>45803</v>
      </c>
      <c r="F6561" s="1">
        <v>45806</v>
      </c>
      <c r="G6561">
        <v>7</v>
      </c>
      <c r="H6561" s="1">
        <v>45813</v>
      </c>
      <c r="I6561">
        <v>7</v>
      </c>
      <c r="J6561" t="s">
        <v>16</v>
      </c>
      <c r="K6561" t="s">
        <v>41</v>
      </c>
      <c r="L6561" t="s">
        <v>26</v>
      </c>
      <c r="M6561">
        <v>55990</v>
      </c>
      <c r="N6561" t="str">
        <f>TEXT(tblorders[[#This Row],[order_date]], "mmm-yyyy")</f>
        <v>May-2025</v>
      </c>
      <c r="O6561">
        <f>tblorders[[#This Row],[actual_delivery_days]] -tblorders[[#This Row],[expected_delivery_days]]</f>
        <v>0</v>
      </c>
    </row>
    <row r="6562" spans="1:15" x14ac:dyDescent="0.2">
      <c r="A6562" t="s">
        <v>8513</v>
      </c>
      <c r="B6562" t="s">
        <v>975</v>
      </c>
      <c r="C6562" t="s">
        <v>44</v>
      </c>
      <c r="D6562">
        <v>2</v>
      </c>
      <c r="E6562" s="1">
        <v>45764</v>
      </c>
      <c r="F6562" s="1">
        <v>45765</v>
      </c>
      <c r="G6562">
        <v>7</v>
      </c>
      <c r="H6562" s="1">
        <v>45772</v>
      </c>
      <c r="I6562">
        <v>7</v>
      </c>
      <c r="J6562" t="s">
        <v>16</v>
      </c>
      <c r="K6562" t="s">
        <v>17</v>
      </c>
      <c r="L6562" t="s">
        <v>18</v>
      </c>
      <c r="M6562">
        <v>101980</v>
      </c>
      <c r="N6562" t="str">
        <f>TEXT(tblorders[[#This Row],[order_date]], "mmm-yyyy")</f>
        <v>Apr-2025</v>
      </c>
      <c r="O6562">
        <f>tblorders[[#This Row],[actual_delivery_days]] -tblorders[[#This Row],[expected_delivery_days]]</f>
        <v>0</v>
      </c>
    </row>
    <row r="6563" spans="1:15" x14ac:dyDescent="0.2">
      <c r="A6563" t="s">
        <v>8514</v>
      </c>
      <c r="B6563" t="s">
        <v>8515</v>
      </c>
      <c r="C6563" t="s">
        <v>21</v>
      </c>
      <c r="D6563">
        <v>1</v>
      </c>
      <c r="E6563" s="1">
        <v>45511</v>
      </c>
      <c r="F6563" s="1">
        <v>45513</v>
      </c>
      <c r="G6563">
        <v>5</v>
      </c>
      <c r="H6563" s="1">
        <v>45519</v>
      </c>
      <c r="I6563">
        <v>6</v>
      </c>
      <c r="J6563" t="s">
        <v>16</v>
      </c>
      <c r="K6563" t="s">
        <v>41</v>
      </c>
      <c r="L6563" t="s">
        <v>18</v>
      </c>
      <c r="M6563">
        <v>89990</v>
      </c>
      <c r="N6563" t="str">
        <f>TEXT(tblorders[[#This Row],[order_date]], "mmm-yyyy")</f>
        <v>Aug-2024</v>
      </c>
      <c r="O6563">
        <f>tblorders[[#This Row],[actual_delivery_days]] -tblorders[[#This Row],[expected_delivery_days]]</f>
        <v>1</v>
      </c>
    </row>
    <row r="6564" spans="1:15" x14ac:dyDescent="0.2">
      <c r="A6564" t="s">
        <v>8516</v>
      </c>
      <c r="B6564" t="s">
        <v>1536</v>
      </c>
      <c r="C6564" t="s">
        <v>55</v>
      </c>
      <c r="D6564">
        <v>1</v>
      </c>
      <c r="E6564" s="1">
        <v>45740</v>
      </c>
      <c r="F6564" s="1">
        <v>45741</v>
      </c>
      <c r="G6564">
        <v>10</v>
      </c>
      <c r="H6564" s="1">
        <v>45756</v>
      </c>
      <c r="I6564">
        <v>15</v>
      </c>
      <c r="J6564" t="s">
        <v>61</v>
      </c>
      <c r="K6564" t="s">
        <v>41</v>
      </c>
      <c r="L6564" t="s">
        <v>18</v>
      </c>
      <c r="M6564">
        <v>99990</v>
      </c>
      <c r="N6564" t="str">
        <f>TEXT(tblorders[[#This Row],[order_date]], "mmm-yyyy")</f>
        <v>Mar-2025</v>
      </c>
      <c r="O6564">
        <f>tblorders[[#This Row],[actual_delivery_days]] -tblorders[[#This Row],[expected_delivery_days]]</f>
        <v>5</v>
      </c>
    </row>
    <row r="6565" spans="1:15" x14ac:dyDescent="0.2">
      <c r="A6565" t="s">
        <v>8517</v>
      </c>
      <c r="B6565" t="s">
        <v>854</v>
      </c>
      <c r="C6565" t="s">
        <v>21</v>
      </c>
      <c r="D6565">
        <v>1</v>
      </c>
      <c r="E6565" s="1">
        <v>44700</v>
      </c>
      <c r="F6565" s="1">
        <v>44704</v>
      </c>
      <c r="G6565">
        <v>10</v>
      </c>
      <c r="H6565" s="1">
        <v>44719</v>
      </c>
      <c r="I6565">
        <v>15</v>
      </c>
      <c r="J6565" t="s">
        <v>61</v>
      </c>
      <c r="K6565" t="s">
        <v>17</v>
      </c>
      <c r="L6565" t="s">
        <v>26</v>
      </c>
      <c r="M6565">
        <v>89990</v>
      </c>
      <c r="N6565" t="str">
        <f>TEXT(tblorders[[#This Row],[order_date]], "mmm-yyyy")</f>
        <v>May-2022</v>
      </c>
      <c r="O6565">
        <f>tblorders[[#This Row],[actual_delivery_days]] -tblorders[[#This Row],[expected_delivery_days]]</f>
        <v>5</v>
      </c>
    </row>
    <row r="6566" spans="1:15" x14ac:dyDescent="0.2">
      <c r="A6566" t="s">
        <v>8518</v>
      </c>
      <c r="B6566" t="s">
        <v>2065</v>
      </c>
      <c r="C6566" t="s">
        <v>32</v>
      </c>
      <c r="D6566">
        <v>1</v>
      </c>
      <c r="E6566" s="1">
        <v>45796</v>
      </c>
      <c r="F6566" s="1">
        <v>45798</v>
      </c>
      <c r="G6566">
        <v>7</v>
      </c>
      <c r="H6566" s="1">
        <v>45805</v>
      </c>
      <c r="I6566">
        <v>7</v>
      </c>
      <c r="J6566" t="s">
        <v>16</v>
      </c>
      <c r="K6566" t="s">
        <v>17</v>
      </c>
      <c r="L6566" t="s">
        <v>33</v>
      </c>
      <c r="M6566">
        <v>45000</v>
      </c>
      <c r="N6566" t="str">
        <f>TEXT(tblorders[[#This Row],[order_date]], "mmm-yyyy")</f>
        <v>May-2025</v>
      </c>
      <c r="O6566">
        <f>tblorders[[#This Row],[actual_delivery_days]] -tblorders[[#This Row],[expected_delivery_days]]</f>
        <v>0</v>
      </c>
    </row>
    <row r="6567" spans="1:15" x14ac:dyDescent="0.2">
      <c r="A6567" t="s">
        <v>8519</v>
      </c>
      <c r="B6567" t="s">
        <v>4552</v>
      </c>
      <c r="C6567" t="s">
        <v>55</v>
      </c>
      <c r="D6567">
        <v>1</v>
      </c>
      <c r="E6567" s="1">
        <v>45713</v>
      </c>
      <c r="F6567" s="1">
        <v>45718</v>
      </c>
      <c r="G6567">
        <v>5</v>
      </c>
      <c r="H6567" s="1">
        <v>45724</v>
      </c>
      <c r="I6567">
        <v>6</v>
      </c>
      <c r="J6567" t="s">
        <v>16</v>
      </c>
      <c r="K6567" t="s">
        <v>41</v>
      </c>
      <c r="L6567" t="s">
        <v>18</v>
      </c>
      <c r="M6567">
        <v>99990</v>
      </c>
      <c r="N6567" t="str">
        <f>TEXT(tblorders[[#This Row],[order_date]], "mmm-yyyy")</f>
        <v>Feb-2025</v>
      </c>
      <c r="O6567">
        <f>tblorders[[#This Row],[actual_delivery_days]] -tblorders[[#This Row],[expected_delivery_days]]</f>
        <v>1</v>
      </c>
    </row>
    <row r="6568" spans="1:15" x14ac:dyDescent="0.2">
      <c r="A6568" t="s">
        <v>8520</v>
      </c>
      <c r="B6568" t="s">
        <v>2732</v>
      </c>
      <c r="C6568" t="s">
        <v>29</v>
      </c>
      <c r="D6568">
        <v>1</v>
      </c>
      <c r="E6568" s="1">
        <v>45186</v>
      </c>
      <c r="F6568" s="1">
        <v>45189</v>
      </c>
      <c r="G6568">
        <v>10</v>
      </c>
      <c r="H6568" s="1">
        <v>45200</v>
      </c>
      <c r="I6568">
        <v>11</v>
      </c>
      <c r="J6568" t="s">
        <v>16</v>
      </c>
      <c r="K6568" t="s">
        <v>17</v>
      </c>
      <c r="L6568" t="s">
        <v>26</v>
      </c>
      <c r="M6568">
        <v>11000</v>
      </c>
      <c r="N6568" t="str">
        <f>TEXT(tblorders[[#This Row],[order_date]], "mmm-yyyy")</f>
        <v>Sep-2023</v>
      </c>
      <c r="O6568">
        <f>tblorders[[#This Row],[actual_delivery_days]] -tblorders[[#This Row],[expected_delivery_days]]</f>
        <v>1</v>
      </c>
    </row>
    <row r="6569" spans="1:15" x14ac:dyDescent="0.2">
      <c r="A6569" t="s">
        <v>8521</v>
      </c>
      <c r="B6569" t="s">
        <v>2288</v>
      </c>
      <c r="C6569" t="s">
        <v>55</v>
      </c>
      <c r="D6569">
        <v>1</v>
      </c>
      <c r="E6569" s="1">
        <v>45726</v>
      </c>
      <c r="F6569" s="1">
        <v>45727</v>
      </c>
      <c r="G6569">
        <v>5</v>
      </c>
      <c r="H6569" s="1">
        <v>45732</v>
      </c>
      <c r="I6569">
        <v>5</v>
      </c>
      <c r="J6569" t="s">
        <v>16</v>
      </c>
      <c r="K6569" t="s">
        <v>25</v>
      </c>
      <c r="L6569" t="s">
        <v>26</v>
      </c>
      <c r="M6569">
        <v>99990</v>
      </c>
      <c r="N6569" t="str">
        <f>TEXT(tblorders[[#This Row],[order_date]], "mmm-yyyy")</f>
        <v>Mar-2025</v>
      </c>
      <c r="O6569">
        <f>tblorders[[#This Row],[actual_delivery_days]] -tblorders[[#This Row],[expected_delivery_days]]</f>
        <v>0</v>
      </c>
    </row>
    <row r="6570" spans="1:15" x14ac:dyDescent="0.2">
      <c r="A6570" t="s">
        <v>8522</v>
      </c>
      <c r="B6570" t="s">
        <v>406</v>
      </c>
      <c r="C6570" t="s">
        <v>15</v>
      </c>
      <c r="D6570">
        <v>1</v>
      </c>
      <c r="E6570" s="1">
        <v>45626</v>
      </c>
      <c r="F6570" s="1">
        <v>45631</v>
      </c>
      <c r="G6570">
        <v>5</v>
      </c>
      <c r="H6570" s="1">
        <v>45636</v>
      </c>
      <c r="I6570">
        <v>5</v>
      </c>
      <c r="J6570" t="s">
        <v>16</v>
      </c>
      <c r="K6570" t="s">
        <v>17</v>
      </c>
      <c r="L6570" t="s">
        <v>58</v>
      </c>
      <c r="M6570">
        <v>55990</v>
      </c>
      <c r="N6570" t="str">
        <f>TEXT(tblorders[[#This Row],[order_date]], "mmm-yyyy")</f>
        <v>Nov-2024</v>
      </c>
      <c r="O6570">
        <f>tblorders[[#This Row],[actual_delivery_days]] -tblorders[[#This Row],[expected_delivery_days]]</f>
        <v>0</v>
      </c>
    </row>
    <row r="6571" spans="1:15" x14ac:dyDescent="0.2">
      <c r="A6571" t="s">
        <v>8523</v>
      </c>
      <c r="B6571" t="s">
        <v>24</v>
      </c>
      <c r="C6571" t="s">
        <v>44</v>
      </c>
      <c r="D6571">
        <v>1</v>
      </c>
      <c r="E6571" s="1">
        <v>45165</v>
      </c>
      <c r="F6571" s="1">
        <v>45167</v>
      </c>
      <c r="G6571">
        <v>10</v>
      </c>
      <c r="H6571" s="1">
        <v>45177</v>
      </c>
      <c r="I6571">
        <v>10</v>
      </c>
      <c r="J6571" t="s">
        <v>40</v>
      </c>
      <c r="K6571" t="s">
        <v>41</v>
      </c>
      <c r="L6571" t="s">
        <v>18</v>
      </c>
      <c r="M6571">
        <v>50990</v>
      </c>
      <c r="N6571" t="str">
        <f>TEXT(tblorders[[#This Row],[order_date]], "mmm-yyyy")</f>
        <v>Aug-2023</v>
      </c>
      <c r="O6571">
        <f>tblorders[[#This Row],[actual_delivery_days]] -tblorders[[#This Row],[expected_delivery_days]]</f>
        <v>0</v>
      </c>
    </row>
    <row r="6572" spans="1:15" x14ac:dyDescent="0.2">
      <c r="A6572" t="s">
        <v>8524</v>
      </c>
      <c r="B6572" t="s">
        <v>54</v>
      </c>
      <c r="C6572" t="s">
        <v>32</v>
      </c>
      <c r="D6572">
        <v>1</v>
      </c>
      <c r="E6572" s="1">
        <v>45634</v>
      </c>
      <c r="F6572" s="1">
        <v>45635</v>
      </c>
      <c r="G6572">
        <v>7</v>
      </c>
      <c r="H6572" s="1">
        <v>45643</v>
      </c>
      <c r="I6572">
        <v>8</v>
      </c>
      <c r="J6572" t="s">
        <v>16</v>
      </c>
      <c r="K6572" t="s">
        <v>25</v>
      </c>
      <c r="L6572" t="s">
        <v>26</v>
      </c>
      <c r="M6572">
        <v>45000</v>
      </c>
      <c r="N6572" t="str">
        <f>TEXT(tblorders[[#This Row],[order_date]], "mmm-yyyy")</f>
        <v>Dec-2024</v>
      </c>
      <c r="O6572">
        <f>tblorders[[#This Row],[actual_delivery_days]] -tblorders[[#This Row],[expected_delivery_days]]</f>
        <v>1</v>
      </c>
    </row>
    <row r="6573" spans="1:15" x14ac:dyDescent="0.2">
      <c r="A6573" t="s">
        <v>8525</v>
      </c>
      <c r="B6573" t="s">
        <v>8526</v>
      </c>
      <c r="C6573" t="s">
        <v>55</v>
      </c>
      <c r="D6573">
        <v>1</v>
      </c>
      <c r="E6573" s="1">
        <v>45342</v>
      </c>
      <c r="F6573" s="1">
        <v>45345</v>
      </c>
      <c r="G6573">
        <v>10</v>
      </c>
      <c r="H6573" s="1">
        <v>45358</v>
      </c>
      <c r="I6573">
        <v>13</v>
      </c>
      <c r="J6573" t="s">
        <v>16</v>
      </c>
      <c r="K6573" t="s">
        <v>25</v>
      </c>
      <c r="L6573" t="s">
        <v>58</v>
      </c>
      <c r="M6573">
        <v>99990</v>
      </c>
      <c r="N6573" t="str">
        <f>TEXT(tblorders[[#This Row],[order_date]], "mmm-yyyy")</f>
        <v>Feb-2024</v>
      </c>
      <c r="O6573">
        <f>tblorders[[#This Row],[actual_delivery_days]] -tblorders[[#This Row],[expected_delivery_days]]</f>
        <v>3</v>
      </c>
    </row>
    <row r="6574" spans="1:15" x14ac:dyDescent="0.2">
      <c r="A6574" t="s">
        <v>8527</v>
      </c>
      <c r="B6574" t="s">
        <v>4307</v>
      </c>
      <c r="C6574" t="s">
        <v>44</v>
      </c>
      <c r="D6574">
        <v>1</v>
      </c>
      <c r="E6574" s="1">
        <v>45715</v>
      </c>
      <c r="F6574" s="1">
        <v>45716</v>
      </c>
      <c r="G6574">
        <v>7</v>
      </c>
      <c r="H6574" s="1">
        <v>45723</v>
      </c>
      <c r="I6574">
        <v>7</v>
      </c>
      <c r="J6574" t="s">
        <v>16</v>
      </c>
      <c r="K6574" t="s">
        <v>17</v>
      </c>
      <c r="L6574" t="s">
        <v>26</v>
      </c>
      <c r="M6574">
        <v>50990</v>
      </c>
      <c r="N6574" t="str">
        <f>TEXT(tblorders[[#This Row],[order_date]], "mmm-yyyy")</f>
        <v>Feb-2025</v>
      </c>
      <c r="O6574">
        <f>tblorders[[#This Row],[actual_delivery_days]] -tblorders[[#This Row],[expected_delivery_days]]</f>
        <v>0</v>
      </c>
    </row>
    <row r="6575" spans="1:15" x14ac:dyDescent="0.2">
      <c r="A6575" t="s">
        <v>8528</v>
      </c>
      <c r="B6575" t="s">
        <v>451</v>
      </c>
      <c r="C6575" t="s">
        <v>29</v>
      </c>
      <c r="D6575">
        <v>2</v>
      </c>
      <c r="E6575" s="1">
        <v>45505</v>
      </c>
      <c r="F6575" s="1">
        <v>45507</v>
      </c>
      <c r="G6575">
        <v>7</v>
      </c>
      <c r="H6575" s="1">
        <v>45519</v>
      </c>
      <c r="I6575">
        <v>12</v>
      </c>
      <c r="J6575" t="s">
        <v>61</v>
      </c>
      <c r="K6575" t="s">
        <v>17</v>
      </c>
      <c r="L6575" t="s">
        <v>33</v>
      </c>
      <c r="M6575">
        <v>22000</v>
      </c>
      <c r="N6575" t="str">
        <f>TEXT(tblorders[[#This Row],[order_date]], "mmm-yyyy")</f>
        <v>Aug-2024</v>
      </c>
      <c r="O6575">
        <f>tblorders[[#This Row],[actual_delivery_days]] -tblorders[[#This Row],[expected_delivery_days]]</f>
        <v>5</v>
      </c>
    </row>
    <row r="6576" spans="1:15" x14ac:dyDescent="0.2">
      <c r="A6576" t="s">
        <v>8529</v>
      </c>
      <c r="B6576" t="s">
        <v>5128</v>
      </c>
      <c r="C6576" t="s">
        <v>32</v>
      </c>
      <c r="D6576">
        <v>2</v>
      </c>
      <c r="E6576" s="1">
        <v>45562</v>
      </c>
      <c r="F6576" s="1">
        <v>45564</v>
      </c>
      <c r="G6576">
        <v>5</v>
      </c>
      <c r="H6576" s="1">
        <v>45569</v>
      </c>
      <c r="I6576">
        <v>5</v>
      </c>
      <c r="J6576" t="s">
        <v>16</v>
      </c>
      <c r="K6576" t="s">
        <v>25</v>
      </c>
      <c r="L6576" t="s">
        <v>33</v>
      </c>
      <c r="M6576">
        <v>90000</v>
      </c>
      <c r="N6576" t="str">
        <f>TEXT(tblorders[[#This Row],[order_date]], "mmm-yyyy")</f>
        <v>Sep-2024</v>
      </c>
      <c r="O6576">
        <f>tblorders[[#This Row],[actual_delivery_days]] -tblorders[[#This Row],[expected_delivery_days]]</f>
        <v>0</v>
      </c>
    </row>
    <row r="6577" spans="1:15" x14ac:dyDescent="0.2">
      <c r="A6577" t="s">
        <v>8530</v>
      </c>
      <c r="B6577" t="s">
        <v>2879</v>
      </c>
      <c r="C6577" t="s">
        <v>21</v>
      </c>
      <c r="D6577">
        <v>2</v>
      </c>
      <c r="E6577" s="1">
        <v>45564</v>
      </c>
      <c r="F6577" s="1">
        <v>45569</v>
      </c>
      <c r="G6577">
        <v>5</v>
      </c>
      <c r="H6577" s="1">
        <v>45574</v>
      </c>
      <c r="I6577">
        <v>5</v>
      </c>
      <c r="J6577" t="s">
        <v>16</v>
      </c>
      <c r="K6577" t="s">
        <v>25</v>
      </c>
      <c r="L6577" t="s">
        <v>58</v>
      </c>
      <c r="M6577">
        <v>179980</v>
      </c>
      <c r="N6577" t="str">
        <f>TEXT(tblorders[[#This Row],[order_date]], "mmm-yyyy")</f>
        <v>Sep-2024</v>
      </c>
      <c r="O6577">
        <f>tblorders[[#This Row],[actual_delivery_days]] -tblorders[[#This Row],[expected_delivery_days]]</f>
        <v>0</v>
      </c>
    </row>
    <row r="6578" spans="1:15" x14ac:dyDescent="0.2">
      <c r="A6578" t="s">
        <v>8531</v>
      </c>
      <c r="B6578" t="s">
        <v>4642</v>
      </c>
      <c r="C6578" t="s">
        <v>15</v>
      </c>
      <c r="D6578">
        <v>1</v>
      </c>
      <c r="E6578" s="1">
        <v>45567</v>
      </c>
      <c r="F6578" s="1">
        <v>45570</v>
      </c>
      <c r="G6578">
        <v>7</v>
      </c>
      <c r="H6578" s="1">
        <v>45580</v>
      </c>
      <c r="I6578">
        <v>10</v>
      </c>
      <c r="J6578" t="s">
        <v>40</v>
      </c>
      <c r="K6578" t="s">
        <v>25</v>
      </c>
      <c r="L6578" t="s">
        <v>58</v>
      </c>
      <c r="M6578">
        <v>55990</v>
      </c>
      <c r="N6578" t="str">
        <f>TEXT(tblorders[[#This Row],[order_date]], "mmm-yyyy")</f>
        <v>Oct-2024</v>
      </c>
      <c r="O6578">
        <f>tblorders[[#This Row],[actual_delivery_days]] -tblorders[[#This Row],[expected_delivery_days]]</f>
        <v>3</v>
      </c>
    </row>
    <row r="6579" spans="1:15" x14ac:dyDescent="0.2">
      <c r="A6579" t="s">
        <v>8532</v>
      </c>
      <c r="B6579" t="s">
        <v>5206</v>
      </c>
      <c r="C6579" t="s">
        <v>15</v>
      </c>
      <c r="D6579">
        <v>2</v>
      </c>
      <c r="E6579" s="1">
        <v>45405</v>
      </c>
      <c r="F6579" s="1">
        <v>45410</v>
      </c>
      <c r="G6579">
        <v>10</v>
      </c>
      <c r="H6579" s="1">
        <v>45420</v>
      </c>
      <c r="I6579">
        <v>10</v>
      </c>
      <c r="J6579" t="s">
        <v>16</v>
      </c>
      <c r="K6579" t="s">
        <v>25</v>
      </c>
      <c r="L6579" t="s">
        <v>26</v>
      </c>
      <c r="M6579">
        <v>111980</v>
      </c>
      <c r="N6579" t="str">
        <f>TEXT(tblorders[[#This Row],[order_date]], "mmm-yyyy")</f>
        <v>Apr-2024</v>
      </c>
      <c r="O6579">
        <f>tblorders[[#This Row],[actual_delivery_days]] -tblorders[[#This Row],[expected_delivery_days]]</f>
        <v>0</v>
      </c>
    </row>
    <row r="6580" spans="1:15" x14ac:dyDescent="0.2">
      <c r="A6580" t="s">
        <v>8533</v>
      </c>
      <c r="B6580" t="s">
        <v>790</v>
      </c>
      <c r="C6580" t="s">
        <v>29</v>
      </c>
      <c r="D6580">
        <v>2</v>
      </c>
      <c r="E6580" s="1">
        <v>45788</v>
      </c>
      <c r="F6580" s="1">
        <v>45789</v>
      </c>
      <c r="G6580">
        <v>10</v>
      </c>
      <c r="H6580" s="1">
        <v>45801</v>
      </c>
      <c r="I6580">
        <v>12</v>
      </c>
      <c r="J6580" t="s">
        <v>16</v>
      </c>
      <c r="K6580" t="s">
        <v>25</v>
      </c>
      <c r="L6580" t="s">
        <v>33</v>
      </c>
      <c r="M6580">
        <v>22000</v>
      </c>
      <c r="N6580" t="str">
        <f>TEXT(tblorders[[#This Row],[order_date]], "mmm-yyyy")</f>
        <v>May-2025</v>
      </c>
      <c r="O6580">
        <f>tblorders[[#This Row],[actual_delivery_days]] -tblorders[[#This Row],[expected_delivery_days]]</f>
        <v>2</v>
      </c>
    </row>
    <row r="6581" spans="1:15" x14ac:dyDescent="0.2">
      <c r="A6581" t="s">
        <v>8534</v>
      </c>
      <c r="B6581" t="s">
        <v>4978</v>
      </c>
      <c r="C6581" t="s">
        <v>21</v>
      </c>
      <c r="D6581">
        <v>1</v>
      </c>
      <c r="E6581" s="1">
        <v>45745</v>
      </c>
      <c r="F6581" s="1">
        <v>45746</v>
      </c>
      <c r="G6581">
        <v>7</v>
      </c>
      <c r="H6581" s="1">
        <v>45754</v>
      </c>
      <c r="I6581">
        <v>8</v>
      </c>
      <c r="J6581" t="s">
        <v>16</v>
      </c>
      <c r="K6581" t="s">
        <v>41</v>
      </c>
      <c r="L6581" t="s">
        <v>58</v>
      </c>
      <c r="M6581">
        <v>89990</v>
      </c>
      <c r="N6581" t="str">
        <f>TEXT(tblorders[[#This Row],[order_date]], "mmm-yyyy")</f>
        <v>Mar-2025</v>
      </c>
      <c r="O6581">
        <f>tblorders[[#This Row],[actual_delivery_days]] -tblorders[[#This Row],[expected_delivery_days]]</f>
        <v>1</v>
      </c>
    </row>
    <row r="6582" spans="1:15" x14ac:dyDescent="0.2">
      <c r="A6582" t="s">
        <v>8535</v>
      </c>
      <c r="B6582" t="s">
        <v>308</v>
      </c>
      <c r="C6582" t="s">
        <v>32</v>
      </c>
      <c r="D6582">
        <v>1</v>
      </c>
      <c r="E6582" s="1">
        <v>45564</v>
      </c>
      <c r="F6582" s="1">
        <v>45566</v>
      </c>
      <c r="G6582">
        <v>10</v>
      </c>
      <c r="H6582" s="1">
        <v>45579</v>
      </c>
      <c r="I6582">
        <v>13</v>
      </c>
      <c r="J6582" t="s">
        <v>16</v>
      </c>
      <c r="K6582" t="s">
        <v>25</v>
      </c>
      <c r="L6582" t="s">
        <v>18</v>
      </c>
      <c r="M6582">
        <v>45000</v>
      </c>
      <c r="N6582" t="str">
        <f>TEXT(tblorders[[#This Row],[order_date]], "mmm-yyyy")</f>
        <v>Sep-2024</v>
      </c>
      <c r="O6582">
        <f>tblorders[[#This Row],[actual_delivery_days]] -tblorders[[#This Row],[expected_delivery_days]]</f>
        <v>3</v>
      </c>
    </row>
    <row r="6583" spans="1:15" x14ac:dyDescent="0.2">
      <c r="A6583" t="s">
        <v>8536</v>
      </c>
      <c r="B6583" t="s">
        <v>983</v>
      </c>
      <c r="C6583" t="s">
        <v>21</v>
      </c>
      <c r="D6583">
        <v>1</v>
      </c>
      <c r="E6583" s="1">
        <v>44967</v>
      </c>
      <c r="F6583" s="1">
        <v>44971</v>
      </c>
      <c r="G6583">
        <v>10</v>
      </c>
      <c r="H6583" s="1">
        <v>44980</v>
      </c>
      <c r="I6583">
        <v>9</v>
      </c>
      <c r="J6583" t="s">
        <v>16</v>
      </c>
      <c r="K6583" t="s">
        <v>25</v>
      </c>
      <c r="L6583" t="s">
        <v>26</v>
      </c>
      <c r="M6583">
        <v>89990</v>
      </c>
      <c r="N6583" t="str">
        <f>TEXT(tblorders[[#This Row],[order_date]], "mmm-yyyy")</f>
        <v>Feb-2023</v>
      </c>
      <c r="O6583">
        <f>tblorders[[#This Row],[actual_delivery_days]] -tblorders[[#This Row],[expected_delivery_days]]</f>
        <v>-1</v>
      </c>
    </row>
    <row r="6584" spans="1:15" x14ac:dyDescent="0.2">
      <c r="A6584" t="s">
        <v>8537</v>
      </c>
      <c r="B6584" t="s">
        <v>512</v>
      </c>
      <c r="C6584" t="s">
        <v>44</v>
      </c>
      <c r="D6584">
        <v>2</v>
      </c>
      <c r="E6584" s="1">
        <v>44662</v>
      </c>
      <c r="F6584" s="1">
        <v>44663</v>
      </c>
      <c r="G6584">
        <v>10</v>
      </c>
      <c r="H6584" s="1">
        <v>44673</v>
      </c>
      <c r="I6584">
        <v>10</v>
      </c>
      <c r="J6584" t="s">
        <v>16</v>
      </c>
      <c r="K6584" t="s">
        <v>41</v>
      </c>
      <c r="L6584" t="s">
        <v>22</v>
      </c>
      <c r="M6584">
        <v>101980</v>
      </c>
      <c r="N6584" t="str">
        <f>TEXT(tblorders[[#This Row],[order_date]], "mmm-yyyy")</f>
        <v>Apr-2022</v>
      </c>
      <c r="O6584">
        <f>tblorders[[#This Row],[actual_delivery_days]] -tblorders[[#This Row],[expected_delivery_days]]</f>
        <v>0</v>
      </c>
    </row>
    <row r="6585" spans="1:15" x14ac:dyDescent="0.2">
      <c r="A6585" t="s">
        <v>8538</v>
      </c>
      <c r="B6585" t="s">
        <v>401</v>
      </c>
      <c r="C6585" t="s">
        <v>29</v>
      </c>
      <c r="D6585">
        <v>1</v>
      </c>
      <c r="E6585" s="1">
        <v>44814</v>
      </c>
      <c r="F6585" s="1">
        <v>44819</v>
      </c>
      <c r="G6585">
        <v>7</v>
      </c>
      <c r="H6585" s="1">
        <v>44828</v>
      </c>
      <c r="I6585">
        <v>9</v>
      </c>
      <c r="J6585" t="s">
        <v>16</v>
      </c>
      <c r="K6585" t="s">
        <v>25</v>
      </c>
      <c r="L6585" t="s">
        <v>58</v>
      </c>
      <c r="M6585">
        <v>11000</v>
      </c>
      <c r="N6585" t="str">
        <f>TEXT(tblorders[[#This Row],[order_date]], "mmm-yyyy")</f>
        <v>Sep-2022</v>
      </c>
      <c r="O6585">
        <f>tblorders[[#This Row],[actual_delivery_days]] -tblorders[[#This Row],[expected_delivery_days]]</f>
        <v>2</v>
      </c>
    </row>
    <row r="6586" spans="1:15" x14ac:dyDescent="0.2">
      <c r="A6586" t="s">
        <v>8539</v>
      </c>
      <c r="B6586" t="s">
        <v>1713</v>
      </c>
      <c r="C6586" t="s">
        <v>55</v>
      </c>
      <c r="D6586">
        <v>1</v>
      </c>
      <c r="E6586" s="1">
        <v>45742</v>
      </c>
      <c r="F6586" s="1">
        <v>45747</v>
      </c>
      <c r="G6586">
        <v>5</v>
      </c>
      <c r="H6586" s="1">
        <v>45754</v>
      </c>
      <c r="I6586">
        <v>7</v>
      </c>
      <c r="J6586" t="s">
        <v>16</v>
      </c>
      <c r="K6586" t="s">
        <v>25</v>
      </c>
      <c r="L6586" t="s">
        <v>18</v>
      </c>
      <c r="M6586">
        <v>99990</v>
      </c>
      <c r="N6586" t="str">
        <f>TEXT(tblorders[[#This Row],[order_date]], "mmm-yyyy")</f>
        <v>Mar-2025</v>
      </c>
      <c r="O6586">
        <f>tblorders[[#This Row],[actual_delivery_days]] -tblorders[[#This Row],[expected_delivery_days]]</f>
        <v>2</v>
      </c>
    </row>
    <row r="6587" spans="1:15" x14ac:dyDescent="0.2">
      <c r="A6587" t="s">
        <v>8540</v>
      </c>
      <c r="B6587" t="s">
        <v>3202</v>
      </c>
      <c r="C6587" t="s">
        <v>32</v>
      </c>
      <c r="D6587">
        <v>2</v>
      </c>
      <c r="E6587" s="1">
        <v>44780</v>
      </c>
      <c r="F6587" s="1">
        <v>44785</v>
      </c>
      <c r="G6587">
        <v>5</v>
      </c>
      <c r="H6587" s="1">
        <v>44791</v>
      </c>
      <c r="I6587">
        <v>6</v>
      </c>
      <c r="J6587" t="s">
        <v>16</v>
      </c>
      <c r="K6587" t="s">
        <v>41</v>
      </c>
      <c r="L6587" t="s">
        <v>26</v>
      </c>
      <c r="M6587">
        <v>90000</v>
      </c>
      <c r="N6587" t="str">
        <f>TEXT(tblorders[[#This Row],[order_date]], "mmm-yyyy")</f>
        <v>Aug-2022</v>
      </c>
      <c r="O6587">
        <f>tblorders[[#This Row],[actual_delivery_days]] -tblorders[[#This Row],[expected_delivery_days]]</f>
        <v>1</v>
      </c>
    </row>
    <row r="6588" spans="1:15" x14ac:dyDescent="0.2">
      <c r="A6588" t="s">
        <v>8541</v>
      </c>
      <c r="B6588" t="s">
        <v>4461</v>
      </c>
      <c r="C6588" t="s">
        <v>15</v>
      </c>
      <c r="D6588">
        <v>1</v>
      </c>
      <c r="E6588" s="1">
        <v>45264</v>
      </c>
      <c r="F6588" s="1">
        <v>45265</v>
      </c>
      <c r="G6588">
        <v>5</v>
      </c>
      <c r="H6588" s="1">
        <v>45275</v>
      </c>
      <c r="I6588">
        <v>10</v>
      </c>
      <c r="J6588" t="s">
        <v>61</v>
      </c>
      <c r="K6588" t="s">
        <v>41</v>
      </c>
      <c r="L6588" t="s">
        <v>18</v>
      </c>
      <c r="M6588">
        <v>55990</v>
      </c>
      <c r="N6588" t="str">
        <f>TEXT(tblorders[[#This Row],[order_date]], "mmm-yyyy")</f>
        <v>Dec-2023</v>
      </c>
      <c r="O6588">
        <f>tblorders[[#This Row],[actual_delivery_days]] -tblorders[[#This Row],[expected_delivery_days]]</f>
        <v>5</v>
      </c>
    </row>
    <row r="6589" spans="1:15" x14ac:dyDescent="0.2">
      <c r="A6589" t="s">
        <v>8542</v>
      </c>
      <c r="B6589" t="s">
        <v>463</v>
      </c>
      <c r="C6589" t="s">
        <v>21</v>
      </c>
      <c r="D6589">
        <v>1</v>
      </c>
      <c r="E6589" s="1">
        <v>45589</v>
      </c>
      <c r="F6589" s="1">
        <v>45590</v>
      </c>
      <c r="G6589">
        <v>10</v>
      </c>
      <c r="H6589" s="1">
        <v>45603</v>
      </c>
      <c r="I6589">
        <v>13</v>
      </c>
      <c r="J6589" t="s">
        <v>16</v>
      </c>
      <c r="K6589" t="s">
        <v>41</v>
      </c>
      <c r="L6589" t="s">
        <v>33</v>
      </c>
      <c r="M6589">
        <v>89990</v>
      </c>
      <c r="N6589" t="str">
        <f>TEXT(tblorders[[#This Row],[order_date]], "mmm-yyyy")</f>
        <v>Oct-2024</v>
      </c>
      <c r="O6589">
        <f>tblorders[[#This Row],[actual_delivery_days]] -tblorders[[#This Row],[expected_delivery_days]]</f>
        <v>3</v>
      </c>
    </row>
    <row r="6590" spans="1:15" x14ac:dyDescent="0.2">
      <c r="A6590" t="s">
        <v>8543</v>
      </c>
      <c r="B6590" t="s">
        <v>2460</v>
      </c>
      <c r="C6590" t="s">
        <v>44</v>
      </c>
      <c r="D6590">
        <v>1</v>
      </c>
      <c r="E6590" s="1">
        <v>44789</v>
      </c>
      <c r="F6590" s="1">
        <v>44792</v>
      </c>
      <c r="G6590">
        <v>10</v>
      </c>
      <c r="H6590" s="1">
        <v>44802</v>
      </c>
      <c r="I6590">
        <v>10</v>
      </c>
      <c r="J6590" t="s">
        <v>16</v>
      </c>
      <c r="K6590" t="s">
        <v>17</v>
      </c>
      <c r="L6590" t="s">
        <v>18</v>
      </c>
      <c r="M6590">
        <v>50990</v>
      </c>
      <c r="N6590" t="str">
        <f>TEXT(tblorders[[#This Row],[order_date]], "mmm-yyyy")</f>
        <v>Aug-2022</v>
      </c>
      <c r="O6590">
        <f>tblorders[[#This Row],[actual_delivery_days]] -tblorders[[#This Row],[expected_delivery_days]]</f>
        <v>0</v>
      </c>
    </row>
    <row r="6591" spans="1:15" x14ac:dyDescent="0.2">
      <c r="A6591" t="s">
        <v>8544</v>
      </c>
      <c r="B6591" t="s">
        <v>3769</v>
      </c>
      <c r="C6591" t="s">
        <v>21</v>
      </c>
      <c r="D6591">
        <v>1</v>
      </c>
      <c r="E6591" s="1">
        <v>45650</v>
      </c>
      <c r="F6591" s="1">
        <v>45652</v>
      </c>
      <c r="G6591">
        <v>5</v>
      </c>
      <c r="H6591" s="1">
        <v>45657</v>
      </c>
      <c r="I6591">
        <v>5</v>
      </c>
      <c r="J6591" t="s">
        <v>16</v>
      </c>
      <c r="K6591" t="s">
        <v>25</v>
      </c>
      <c r="L6591" t="s">
        <v>58</v>
      </c>
      <c r="M6591">
        <v>89990</v>
      </c>
      <c r="N6591" t="str">
        <f>TEXT(tblorders[[#This Row],[order_date]], "mmm-yyyy")</f>
        <v>Dec-2024</v>
      </c>
      <c r="O6591">
        <f>tblorders[[#This Row],[actual_delivery_days]] -tblorders[[#This Row],[expected_delivery_days]]</f>
        <v>0</v>
      </c>
    </row>
    <row r="6592" spans="1:15" x14ac:dyDescent="0.2">
      <c r="A6592" t="s">
        <v>8545</v>
      </c>
      <c r="B6592" t="s">
        <v>283</v>
      </c>
      <c r="C6592" t="s">
        <v>32</v>
      </c>
      <c r="D6592">
        <v>1</v>
      </c>
      <c r="E6592" s="1">
        <v>44768</v>
      </c>
      <c r="F6592" s="1">
        <v>44769</v>
      </c>
      <c r="G6592">
        <v>7</v>
      </c>
      <c r="H6592" s="1">
        <v>44776</v>
      </c>
      <c r="I6592">
        <v>7</v>
      </c>
      <c r="J6592" t="s">
        <v>16</v>
      </c>
      <c r="K6592" t="s">
        <v>25</v>
      </c>
      <c r="L6592" t="s">
        <v>22</v>
      </c>
      <c r="M6592">
        <v>45000</v>
      </c>
      <c r="N6592" t="str">
        <f>TEXT(tblorders[[#This Row],[order_date]], "mmm-yyyy")</f>
        <v>Jul-2022</v>
      </c>
      <c r="O6592">
        <f>tblorders[[#This Row],[actual_delivery_days]] -tblorders[[#This Row],[expected_delivery_days]]</f>
        <v>0</v>
      </c>
    </row>
    <row r="6593" spans="1:15" x14ac:dyDescent="0.2">
      <c r="A6593" t="s">
        <v>8546</v>
      </c>
      <c r="B6593" t="s">
        <v>3153</v>
      </c>
      <c r="C6593" t="s">
        <v>44</v>
      </c>
      <c r="D6593">
        <v>1</v>
      </c>
      <c r="E6593" s="1">
        <v>45269</v>
      </c>
      <c r="F6593" s="1">
        <v>45271</v>
      </c>
      <c r="G6593">
        <v>7</v>
      </c>
      <c r="H6593" s="1">
        <v>45283</v>
      </c>
      <c r="I6593">
        <v>12</v>
      </c>
      <c r="J6593" t="s">
        <v>61</v>
      </c>
      <c r="K6593" t="s">
        <v>25</v>
      </c>
      <c r="L6593" t="s">
        <v>33</v>
      </c>
      <c r="M6593">
        <v>50990</v>
      </c>
      <c r="N6593" t="str">
        <f>TEXT(tblorders[[#This Row],[order_date]], "mmm-yyyy")</f>
        <v>Dec-2023</v>
      </c>
      <c r="O6593">
        <f>tblorders[[#This Row],[actual_delivery_days]] -tblorders[[#This Row],[expected_delivery_days]]</f>
        <v>5</v>
      </c>
    </row>
    <row r="6594" spans="1:15" x14ac:dyDescent="0.2">
      <c r="A6594" t="s">
        <v>8547</v>
      </c>
      <c r="B6594" t="s">
        <v>1454</v>
      </c>
      <c r="C6594" t="s">
        <v>29</v>
      </c>
      <c r="D6594">
        <v>1</v>
      </c>
      <c r="E6594" s="1">
        <v>44808</v>
      </c>
      <c r="F6594" s="1">
        <v>44810</v>
      </c>
      <c r="G6594">
        <v>7</v>
      </c>
      <c r="H6594" s="1">
        <v>44817</v>
      </c>
      <c r="I6594">
        <v>7</v>
      </c>
      <c r="J6594" t="s">
        <v>16</v>
      </c>
      <c r="K6594" t="s">
        <v>41</v>
      </c>
      <c r="L6594" t="s">
        <v>18</v>
      </c>
      <c r="M6594">
        <v>11000</v>
      </c>
      <c r="N6594" t="str">
        <f>TEXT(tblorders[[#This Row],[order_date]], "mmm-yyyy")</f>
        <v>Sep-2022</v>
      </c>
      <c r="O6594">
        <f>tblorders[[#This Row],[actual_delivery_days]] -tblorders[[#This Row],[expected_delivery_days]]</f>
        <v>0</v>
      </c>
    </row>
    <row r="6595" spans="1:15" x14ac:dyDescent="0.2">
      <c r="A6595" t="s">
        <v>8548</v>
      </c>
      <c r="B6595" t="s">
        <v>5823</v>
      </c>
      <c r="C6595" t="s">
        <v>29</v>
      </c>
      <c r="D6595">
        <v>2</v>
      </c>
      <c r="E6595" s="1">
        <v>44945</v>
      </c>
      <c r="F6595" s="1">
        <v>44948</v>
      </c>
      <c r="G6595">
        <v>7</v>
      </c>
      <c r="H6595" s="1">
        <v>44953</v>
      </c>
      <c r="I6595">
        <v>5</v>
      </c>
      <c r="J6595" t="s">
        <v>16</v>
      </c>
      <c r="K6595" t="s">
        <v>17</v>
      </c>
      <c r="L6595" t="s">
        <v>58</v>
      </c>
      <c r="M6595">
        <v>22000</v>
      </c>
      <c r="N6595" t="str">
        <f>TEXT(tblorders[[#This Row],[order_date]], "mmm-yyyy")</f>
        <v>Jan-2023</v>
      </c>
      <c r="O6595">
        <f>tblorders[[#This Row],[actual_delivery_days]] -tblorders[[#This Row],[expected_delivery_days]]</f>
        <v>-2</v>
      </c>
    </row>
    <row r="6596" spans="1:15" x14ac:dyDescent="0.2">
      <c r="A6596" t="s">
        <v>8549</v>
      </c>
      <c r="B6596" t="s">
        <v>2161</v>
      </c>
      <c r="C6596" t="s">
        <v>44</v>
      </c>
      <c r="D6596">
        <v>1</v>
      </c>
      <c r="E6596" s="1">
        <v>45544</v>
      </c>
      <c r="F6596" s="1">
        <v>45549</v>
      </c>
      <c r="G6596">
        <v>5</v>
      </c>
      <c r="H6596" s="1">
        <v>45555</v>
      </c>
      <c r="I6596">
        <v>6</v>
      </c>
      <c r="J6596" t="s">
        <v>16</v>
      </c>
      <c r="K6596" t="s">
        <v>17</v>
      </c>
      <c r="L6596" t="s">
        <v>33</v>
      </c>
      <c r="M6596">
        <v>50990</v>
      </c>
      <c r="N6596" t="str">
        <f>TEXT(tblorders[[#This Row],[order_date]], "mmm-yyyy")</f>
        <v>Sep-2024</v>
      </c>
      <c r="O6596">
        <f>tblorders[[#This Row],[actual_delivery_days]] -tblorders[[#This Row],[expected_delivery_days]]</f>
        <v>1</v>
      </c>
    </row>
    <row r="6597" spans="1:15" x14ac:dyDescent="0.2">
      <c r="A6597" t="s">
        <v>8550</v>
      </c>
      <c r="B6597" t="s">
        <v>3639</v>
      </c>
      <c r="C6597" t="s">
        <v>29</v>
      </c>
      <c r="D6597">
        <v>1</v>
      </c>
      <c r="E6597" s="1">
        <v>45256</v>
      </c>
      <c r="F6597" s="1">
        <v>45259</v>
      </c>
      <c r="G6597">
        <v>5</v>
      </c>
      <c r="H6597" s="1">
        <v>45263</v>
      </c>
      <c r="I6597">
        <v>4</v>
      </c>
      <c r="J6597" t="s">
        <v>16</v>
      </c>
      <c r="K6597" t="s">
        <v>41</v>
      </c>
      <c r="L6597" t="s">
        <v>18</v>
      </c>
      <c r="M6597">
        <v>11000</v>
      </c>
      <c r="N6597" t="str">
        <f>TEXT(tblorders[[#This Row],[order_date]], "mmm-yyyy")</f>
        <v>Nov-2023</v>
      </c>
      <c r="O6597">
        <f>tblorders[[#This Row],[actual_delivery_days]] -tblorders[[#This Row],[expected_delivery_days]]</f>
        <v>-1</v>
      </c>
    </row>
    <row r="6598" spans="1:15" x14ac:dyDescent="0.2">
      <c r="A6598" t="s">
        <v>8551</v>
      </c>
      <c r="B6598" t="s">
        <v>4930</v>
      </c>
      <c r="C6598" t="s">
        <v>15</v>
      </c>
      <c r="D6598">
        <v>1</v>
      </c>
      <c r="E6598" s="1">
        <v>45647</v>
      </c>
      <c r="F6598" s="1">
        <v>45648</v>
      </c>
      <c r="G6598">
        <v>10</v>
      </c>
      <c r="H6598" s="1">
        <v>45663</v>
      </c>
      <c r="I6598">
        <v>15</v>
      </c>
      <c r="J6598" t="s">
        <v>61</v>
      </c>
      <c r="K6598" t="s">
        <v>41</v>
      </c>
      <c r="L6598" t="s">
        <v>18</v>
      </c>
      <c r="M6598">
        <v>55990</v>
      </c>
      <c r="N6598" t="str">
        <f>TEXT(tblorders[[#This Row],[order_date]], "mmm-yyyy")</f>
        <v>Dec-2024</v>
      </c>
      <c r="O6598">
        <f>tblorders[[#This Row],[actual_delivery_days]] -tblorders[[#This Row],[expected_delivery_days]]</f>
        <v>5</v>
      </c>
    </row>
    <row r="6599" spans="1:15" x14ac:dyDescent="0.2">
      <c r="A6599" t="s">
        <v>8552</v>
      </c>
      <c r="B6599" t="s">
        <v>3588</v>
      </c>
      <c r="C6599" t="s">
        <v>32</v>
      </c>
      <c r="D6599">
        <v>2</v>
      </c>
      <c r="E6599" s="1">
        <v>45105</v>
      </c>
      <c r="F6599" s="1">
        <v>45110</v>
      </c>
      <c r="G6599">
        <v>5</v>
      </c>
      <c r="H6599" s="1">
        <v>45116</v>
      </c>
      <c r="I6599">
        <v>6</v>
      </c>
      <c r="J6599" t="s">
        <v>16</v>
      </c>
      <c r="K6599" t="s">
        <v>41</v>
      </c>
      <c r="L6599" t="s">
        <v>22</v>
      </c>
      <c r="M6599">
        <v>90000</v>
      </c>
      <c r="N6599" t="str">
        <f>TEXT(tblorders[[#This Row],[order_date]], "mmm-yyyy")</f>
        <v>Jun-2023</v>
      </c>
      <c r="O6599">
        <f>tblorders[[#This Row],[actual_delivery_days]] -tblorders[[#This Row],[expected_delivery_days]]</f>
        <v>1</v>
      </c>
    </row>
    <row r="6600" spans="1:15" x14ac:dyDescent="0.2">
      <c r="A6600" t="s">
        <v>8553</v>
      </c>
      <c r="B6600" t="s">
        <v>3828</v>
      </c>
      <c r="C6600" t="s">
        <v>29</v>
      </c>
      <c r="D6600">
        <v>2</v>
      </c>
      <c r="E6600" s="1">
        <v>45347</v>
      </c>
      <c r="F6600" s="1">
        <v>45352</v>
      </c>
      <c r="G6600">
        <v>7</v>
      </c>
      <c r="H6600" s="1">
        <v>45358</v>
      </c>
      <c r="I6600">
        <v>6</v>
      </c>
      <c r="J6600" t="s">
        <v>16</v>
      </c>
      <c r="K6600" t="s">
        <v>41</v>
      </c>
      <c r="L6600" t="s">
        <v>58</v>
      </c>
      <c r="M6600">
        <v>22000</v>
      </c>
      <c r="N6600" t="str">
        <f>TEXT(tblorders[[#This Row],[order_date]], "mmm-yyyy")</f>
        <v>Feb-2024</v>
      </c>
      <c r="O6600">
        <f>tblorders[[#This Row],[actual_delivery_days]] -tblorders[[#This Row],[expected_delivery_days]]</f>
        <v>-1</v>
      </c>
    </row>
    <row r="6601" spans="1:15" x14ac:dyDescent="0.2">
      <c r="A6601" t="s">
        <v>8554</v>
      </c>
      <c r="B6601" t="s">
        <v>3840</v>
      </c>
      <c r="C6601" t="s">
        <v>55</v>
      </c>
      <c r="D6601">
        <v>2</v>
      </c>
      <c r="E6601" s="1">
        <v>45787</v>
      </c>
      <c r="F6601" s="1">
        <v>45789</v>
      </c>
      <c r="G6601">
        <v>10</v>
      </c>
      <c r="H6601" s="1">
        <v>45799</v>
      </c>
      <c r="I6601">
        <v>10</v>
      </c>
      <c r="J6601" t="s">
        <v>16</v>
      </c>
      <c r="K6601" t="s">
        <v>25</v>
      </c>
      <c r="L6601" t="s">
        <v>58</v>
      </c>
      <c r="M6601">
        <v>199980</v>
      </c>
      <c r="N6601" t="str">
        <f>TEXT(tblorders[[#This Row],[order_date]], "mmm-yyyy")</f>
        <v>May-2025</v>
      </c>
      <c r="O6601">
        <f>tblorders[[#This Row],[actual_delivery_days]] -tblorders[[#This Row],[expected_delivery_days]]</f>
        <v>0</v>
      </c>
    </row>
    <row r="6602" spans="1:15" x14ac:dyDescent="0.2">
      <c r="A6602" t="s">
        <v>8555</v>
      </c>
      <c r="B6602" t="s">
        <v>1607</v>
      </c>
      <c r="C6602" t="s">
        <v>44</v>
      </c>
      <c r="D6602">
        <v>1</v>
      </c>
      <c r="E6602" s="1">
        <v>45762</v>
      </c>
      <c r="F6602" s="1">
        <v>45764</v>
      </c>
      <c r="G6602">
        <v>10</v>
      </c>
      <c r="H6602" s="1">
        <v>45777</v>
      </c>
      <c r="I6602">
        <v>13</v>
      </c>
      <c r="J6602" t="s">
        <v>40</v>
      </c>
      <c r="K6602" t="s">
        <v>41</v>
      </c>
      <c r="L6602" t="s">
        <v>18</v>
      </c>
      <c r="M6602">
        <v>50990</v>
      </c>
      <c r="N6602" t="str">
        <f>TEXT(tblorders[[#This Row],[order_date]], "mmm-yyyy")</f>
        <v>Apr-2025</v>
      </c>
      <c r="O6602">
        <f>tblorders[[#This Row],[actual_delivery_days]] -tblorders[[#This Row],[expected_delivery_days]]</f>
        <v>3</v>
      </c>
    </row>
    <row r="6603" spans="1:15" x14ac:dyDescent="0.2">
      <c r="A6603" t="s">
        <v>8556</v>
      </c>
      <c r="B6603" t="s">
        <v>1052</v>
      </c>
      <c r="C6603" t="s">
        <v>44</v>
      </c>
      <c r="D6603">
        <v>2</v>
      </c>
      <c r="E6603" s="1">
        <v>45734</v>
      </c>
      <c r="F6603" s="1">
        <v>45736</v>
      </c>
      <c r="G6603">
        <v>5</v>
      </c>
      <c r="H6603" s="1">
        <v>45741</v>
      </c>
      <c r="I6603">
        <v>5</v>
      </c>
      <c r="J6603" t="s">
        <v>16</v>
      </c>
      <c r="K6603" t="s">
        <v>41</v>
      </c>
      <c r="L6603" t="s">
        <v>22</v>
      </c>
      <c r="M6603">
        <v>101980</v>
      </c>
      <c r="N6603" t="str">
        <f>TEXT(tblorders[[#This Row],[order_date]], "mmm-yyyy")</f>
        <v>Mar-2025</v>
      </c>
      <c r="O6603">
        <f>tblorders[[#This Row],[actual_delivery_days]] -tblorders[[#This Row],[expected_delivery_days]]</f>
        <v>0</v>
      </c>
    </row>
    <row r="6604" spans="1:15" x14ac:dyDescent="0.2">
      <c r="A6604" t="s">
        <v>8557</v>
      </c>
      <c r="B6604" t="s">
        <v>388</v>
      </c>
      <c r="C6604" t="s">
        <v>29</v>
      </c>
      <c r="D6604">
        <v>1</v>
      </c>
      <c r="E6604" s="1">
        <v>44889</v>
      </c>
      <c r="F6604" s="1">
        <v>44891</v>
      </c>
      <c r="G6604">
        <v>10</v>
      </c>
      <c r="H6604" s="1">
        <v>44901</v>
      </c>
      <c r="I6604">
        <v>10</v>
      </c>
      <c r="J6604" t="s">
        <v>16</v>
      </c>
      <c r="K6604" t="s">
        <v>25</v>
      </c>
      <c r="L6604" t="s">
        <v>58</v>
      </c>
      <c r="M6604">
        <v>11000</v>
      </c>
      <c r="N6604" t="str">
        <f>TEXT(tblorders[[#This Row],[order_date]], "mmm-yyyy")</f>
        <v>Nov-2022</v>
      </c>
      <c r="O6604">
        <f>tblorders[[#This Row],[actual_delivery_days]] -tblorders[[#This Row],[expected_delivery_days]]</f>
        <v>0</v>
      </c>
    </row>
    <row r="6605" spans="1:15" x14ac:dyDescent="0.2">
      <c r="A6605" t="s">
        <v>8558</v>
      </c>
      <c r="B6605" t="s">
        <v>2069</v>
      </c>
      <c r="C6605" t="s">
        <v>29</v>
      </c>
      <c r="D6605">
        <v>1</v>
      </c>
      <c r="E6605" s="1">
        <v>45551</v>
      </c>
      <c r="F6605" s="1">
        <v>45554</v>
      </c>
      <c r="G6605">
        <v>5</v>
      </c>
      <c r="H6605" s="1">
        <v>45559</v>
      </c>
      <c r="I6605">
        <v>5</v>
      </c>
      <c r="J6605" t="s">
        <v>16</v>
      </c>
      <c r="K6605" t="s">
        <v>41</v>
      </c>
      <c r="L6605" t="s">
        <v>26</v>
      </c>
      <c r="M6605">
        <v>11000</v>
      </c>
      <c r="N6605" t="str">
        <f>TEXT(tblorders[[#This Row],[order_date]], "mmm-yyyy")</f>
        <v>Sep-2024</v>
      </c>
      <c r="O6605">
        <f>tblorders[[#This Row],[actual_delivery_days]] -tblorders[[#This Row],[expected_delivery_days]]</f>
        <v>0</v>
      </c>
    </row>
    <row r="6606" spans="1:15" x14ac:dyDescent="0.2">
      <c r="A6606" t="s">
        <v>8559</v>
      </c>
      <c r="B6606" t="s">
        <v>160</v>
      </c>
      <c r="C6606" t="s">
        <v>44</v>
      </c>
      <c r="D6606">
        <v>1</v>
      </c>
      <c r="E6606" s="1">
        <v>45650</v>
      </c>
      <c r="F6606" s="1">
        <v>45652</v>
      </c>
      <c r="G6606">
        <v>5</v>
      </c>
      <c r="H6606" s="1">
        <v>45657</v>
      </c>
      <c r="I6606">
        <v>5</v>
      </c>
      <c r="J6606" t="s">
        <v>16</v>
      </c>
      <c r="K6606" t="s">
        <v>17</v>
      </c>
      <c r="L6606" t="s">
        <v>33</v>
      </c>
      <c r="M6606">
        <v>50990</v>
      </c>
      <c r="N6606" t="str">
        <f>TEXT(tblorders[[#This Row],[order_date]], "mmm-yyyy")</f>
        <v>Dec-2024</v>
      </c>
      <c r="O6606">
        <f>tblorders[[#This Row],[actual_delivery_days]] -tblorders[[#This Row],[expected_delivery_days]]</f>
        <v>0</v>
      </c>
    </row>
    <row r="6607" spans="1:15" x14ac:dyDescent="0.2">
      <c r="A6607" t="s">
        <v>8560</v>
      </c>
      <c r="B6607" t="s">
        <v>1931</v>
      </c>
      <c r="C6607" t="s">
        <v>55</v>
      </c>
      <c r="D6607">
        <v>1</v>
      </c>
      <c r="E6607" s="1">
        <v>45264</v>
      </c>
      <c r="F6607" s="1">
        <v>45265</v>
      </c>
      <c r="G6607">
        <v>10</v>
      </c>
      <c r="H6607" s="1">
        <v>45276</v>
      </c>
      <c r="I6607">
        <v>11</v>
      </c>
      <c r="J6607" t="s">
        <v>16</v>
      </c>
      <c r="K6607" t="s">
        <v>41</v>
      </c>
      <c r="L6607" t="s">
        <v>58</v>
      </c>
      <c r="M6607">
        <v>99990</v>
      </c>
      <c r="N6607" t="str">
        <f>TEXT(tblorders[[#This Row],[order_date]], "mmm-yyyy")</f>
        <v>Dec-2023</v>
      </c>
      <c r="O6607">
        <f>tblorders[[#This Row],[actual_delivery_days]] -tblorders[[#This Row],[expected_delivery_days]]</f>
        <v>1</v>
      </c>
    </row>
    <row r="6608" spans="1:15" x14ac:dyDescent="0.2">
      <c r="A6608" t="s">
        <v>8561</v>
      </c>
      <c r="B6608" t="s">
        <v>93</v>
      </c>
      <c r="C6608" t="s">
        <v>44</v>
      </c>
      <c r="D6608">
        <v>1</v>
      </c>
      <c r="E6608" s="1">
        <v>45017</v>
      </c>
      <c r="F6608" s="1">
        <v>45021</v>
      </c>
      <c r="G6608">
        <v>5</v>
      </c>
      <c r="H6608" s="1">
        <v>45027</v>
      </c>
      <c r="I6608">
        <v>6</v>
      </c>
      <c r="J6608" t="s">
        <v>16</v>
      </c>
      <c r="K6608" t="s">
        <v>17</v>
      </c>
      <c r="L6608" t="s">
        <v>58</v>
      </c>
      <c r="M6608">
        <v>50990</v>
      </c>
      <c r="N6608" t="str">
        <f>TEXT(tblorders[[#This Row],[order_date]], "mmm-yyyy")</f>
        <v>Apr-2023</v>
      </c>
      <c r="O6608">
        <f>tblorders[[#This Row],[actual_delivery_days]] -tblorders[[#This Row],[expected_delivery_days]]</f>
        <v>1</v>
      </c>
    </row>
    <row r="6609" spans="1:15" x14ac:dyDescent="0.2">
      <c r="A6609" t="s">
        <v>8562</v>
      </c>
      <c r="B6609" t="s">
        <v>2704</v>
      </c>
      <c r="C6609" t="s">
        <v>55</v>
      </c>
      <c r="D6609">
        <v>1</v>
      </c>
      <c r="E6609" s="1">
        <v>45596</v>
      </c>
      <c r="F6609" s="1">
        <v>45597</v>
      </c>
      <c r="G6609">
        <v>7</v>
      </c>
      <c r="H6609" s="1">
        <v>45607</v>
      </c>
      <c r="I6609">
        <v>10</v>
      </c>
      <c r="J6609" t="s">
        <v>16</v>
      </c>
      <c r="K6609" t="s">
        <v>17</v>
      </c>
      <c r="L6609" t="s">
        <v>18</v>
      </c>
      <c r="M6609">
        <v>99990</v>
      </c>
      <c r="N6609" t="str">
        <f>TEXT(tblorders[[#This Row],[order_date]], "mmm-yyyy")</f>
        <v>Oct-2024</v>
      </c>
      <c r="O6609">
        <f>tblorders[[#This Row],[actual_delivery_days]] -tblorders[[#This Row],[expected_delivery_days]]</f>
        <v>3</v>
      </c>
    </row>
    <row r="6610" spans="1:15" x14ac:dyDescent="0.2">
      <c r="A6610" t="s">
        <v>8563</v>
      </c>
      <c r="B6610" t="s">
        <v>6694</v>
      </c>
      <c r="C6610" t="s">
        <v>29</v>
      </c>
      <c r="D6610">
        <v>2</v>
      </c>
      <c r="E6610" s="1">
        <v>45720</v>
      </c>
      <c r="F6610" s="1">
        <v>45725</v>
      </c>
      <c r="G6610">
        <v>7</v>
      </c>
      <c r="H6610" s="1">
        <v>45733</v>
      </c>
      <c r="I6610">
        <v>8</v>
      </c>
      <c r="J6610" t="s">
        <v>16</v>
      </c>
      <c r="K6610" t="s">
        <v>25</v>
      </c>
      <c r="L6610" t="s">
        <v>22</v>
      </c>
      <c r="M6610">
        <v>22000</v>
      </c>
      <c r="N6610" t="str">
        <f>TEXT(tblorders[[#This Row],[order_date]], "mmm-yyyy")</f>
        <v>Mar-2025</v>
      </c>
      <c r="O6610">
        <f>tblorders[[#This Row],[actual_delivery_days]] -tblorders[[#This Row],[expected_delivery_days]]</f>
        <v>1</v>
      </c>
    </row>
    <row r="6611" spans="1:15" x14ac:dyDescent="0.2">
      <c r="A6611" t="s">
        <v>8564</v>
      </c>
      <c r="B6611" t="s">
        <v>3821</v>
      </c>
      <c r="C6611" t="s">
        <v>32</v>
      </c>
      <c r="D6611">
        <v>1</v>
      </c>
      <c r="E6611" s="1">
        <v>45643</v>
      </c>
      <c r="F6611" s="1">
        <v>45645</v>
      </c>
      <c r="G6611">
        <v>7</v>
      </c>
      <c r="H6611" s="1">
        <v>45652</v>
      </c>
      <c r="I6611">
        <v>7</v>
      </c>
      <c r="J6611" t="s">
        <v>16</v>
      </c>
      <c r="K6611" t="s">
        <v>25</v>
      </c>
      <c r="L6611" t="s">
        <v>22</v>
      </c>
      <c r="M6611">
        <v>45000</v>
      </c>
      <c r="N6611" t="str">
        <f>TEXT(tblorders[[#This Row],[order_date]], "mmm-yyyy")</f>
        <v>Dec-2024</v>
      </c>
      <c r="O6611">
        <f>tblorders[[#This Row],[actual_delivery_days]] -tblorders[[#This Row],[expected_delivery_days]]</f>
        <v>0</v>
      </c>
    </row>
    <row r="6612" spans="1:15" x14ac:dyDescent="0.2">
      <c r="A6612" t="s">
        <v>8565</v>
      </c>
      <c r="B6612" t="s">
        <v>1119</v>
      </c>
      <c r="C6612" t="s">
        <v>44</v>
      </c>
      <c r="D6612">
        <v>1</v>
      </c>
      <c r="E6612" s="1">
        <v>45496</v>
      </c>
      <c r="F6612" s="1">
        <v>45501</v>
      </c>
      <c r="G6612">
        <v>5</v>
      </c>
      <c r="H6612" s="1">
        <v>45506</v>
      </c>
      <c r="I6612">
        <v>5</v>
      </c>
      <c r="J6612" t="s">
        <v>16</v>
      </c>
      <c r="K6612" t="s">
        <v>41</v>
      </c>
      <c r="L6612" t="s">
        <v>58</v>
      </c>
      <c r="M6612">
        <v>50990</v>
      </c>
      <c r="N6612" t="str">
        <f>TEXT(tblorders[[#This Row],[order_date]], "mmm-yyyy")</f>
        <v>Jul-2024</v>
      </c>
      <c r="O6612">
        <f>tblorders[[#This Row],[actual_delivery_days]] -tblorders[[#This Row],[expected_delivery_days]]</f>
        <v>0</v>
      </c>
    </row>
    <row r="6613" spans="1:15" x14ac:dyDescent="0.2">
      <c r="A6613" t="s">
        <v>8566</v>
      </c>
      <c r="B6613" t="s">
        <v>2047</v>
      </c>
      <c r="C6613" t="s">
        <v>44</v>
      </c>
      <c r="D6613">
        <v>1</v>
      </c>
      <c r="E6613" s="1">
        <v>45669</v>
      </c>
      <c r="F6613" s="1">
        <v>45671</v>
      </c>
      <c r="G6613">
        <v>10</v>
      </c>
      <c r="H6613" s="1">
        <v>45681</v>
      </c>
      <c r="I6613">
        <v>10</v>
      </c>
      <c r="J6613" t="s">
        <v>16</v>
      </c>
      <c r="K6613" t="s">
        <v>41</v>
      </c>
      <c r="L6613" t="s">
        <v>22</v>
      </c>
      <c r="M6613">
        <v>50990</v>
      </c>
      <c r="N6613" t="str">
        <f>TEXT(tblorders[[#This Row],[order_date]], "mmm-yyyy")</f>
        <v>Jan-2025</v>
      </c>
      <c r="O6613">
        <f>tblorders[[#This Row],[actual_delivery_days]] -tblorders[[#This Row],[expected_delivery_days]]</f>
        <v>0</v>
      </c>
    </row>
    <row r="6614" spans="1:15" x14ac:dyDescent="0.2">
      <c r="A6614" t="s">
        <v>8567</v>
      </c>
      <c r="B6614" t="s">
        <v>7191</v>
      </c>
      <c r="C6614" t="s">
        <v>55</v>
      </c>
      <c r="D6614">
        <v>1</v>
      </c>
      <c r="E6614" s="1">
        <v>45196</v>
      </c>
      <c r="F6614" s="1">
        <v>45199</v>
      </c>
      <c r="G6614">
        <v>7</v>
      </c>
      <c r="H6614" s="1">
        <v>45204</v>
      </c>
      <c r="I6614">
        <v>5</v>
      </c>
      <c r="J6614" t="s">
        <v>16</v>
      </c>
      <c r="K6614" t="s">
        <v>41</v>
      </c>
      <c r="L6614" t="s">
        <v>58</v>
      </c>
      <c r="M6614">
        <v>99990</v>
      </c>
      <c r="N6614" t="str">
        <f>TEXT(tblorders[[#This Row],[order_date]], "mmm-yyyy")</f>
        <v>Sep-2023</v>
      </c>
      <c r="O6614">
        <f>tblorders[[#This Row],[actual_delivery_days]] -tblorders[[#This Row],[expected_delivery_days]]</f>
        <v>-2</v>
      </c>
    </row>
    <row r="6615" spans="1:15" x14ac:dyDescent="0.2">
      <c r="A6615" t="s">
        <v>8568</v>
      </c>
      <c r="B6615" t="s">
        <v>1758</v>
      </c>
      <c r="C6615" t="s">
        <v>21</v>
      </c>
      <c r="D6615">
        <v>2</v>
      </c>
      <c r="E6615" s="1">
        <v>45773</v>
      </c>
      <c r="F6615" s="1">
        <v>45777</v>
      </c>
      <c r="G6615">
        <v>7</v>
      </c>
      <c r="H6615" s="1">
        <v>45784</v>
      </c>
      <c r="I6615">
        <v>7</v>
      </c>
      <c r="J6615" t="s">
        <v>40</v>
      </c>
      <c r="K6615" t="s">
        <v>17</v>
      </c>
      <c r="L6615" t="s">
        <v>26</v>
      </c>
      <c r="M6615">
        <v>179980</v>
      </c>
      <c r="N6615" t="str">
        <f>TEXT(tblorders[[#This Row],[order_date]], "mmm-yyyy")</f>
        <v>Apr-2025</v>
      </c>
      <c r="O6615">
        <f>tblorders[[#This Row],[actual_delivery_days]] -tblorders[[#This Row],[expected_delivery_days]]</f>
        <v>0</v>
      </c>
    </row>
    <row r="6616" spans="1:15" x14ac:dyDescent="0.2">
      <c r="A6616" t="s">
        <v>8569</v>
      </c>
      <c r="B6616" t="s">
        <v>586</v>
      </c>
      <c r="C6616" t="s">
        <v>32</v>
      </c>
      <c r="D6616">
        <v>1</v>
      </c>
      <c r="E6616" s="1">
        <v>45118</v>
      </c>
      <c r="F6616" s="1">
        <v>45122</v>
      </c>
      <c r="G6616">
        <v>5</v>
      </c>
      <c r="H6616" s="1">
        <v>45125</v>
      </c>
      <c r="I6616">
        <v>3</v>
      </c>
      <c r="J6616" t="s">
        <v>16</v>
      </c>
      <c r="K6616" t="s">
        <v>17</v>
      </c>
      <c r="L6616" t="s">
        <v>26</v>
      </c>
      <c r="M6616">
        <v>45000</v>
      </c>
      <c r="N6616" t="str">
        <f>TEXT(tblorders[[#This Row],[order_date]], "mmm-yyyy")</f>
        <v>Jul-2023</v>
      </c>
      <c r="O6616">
        <f>tblorders[[#This Row],[actual_delivery_days]] -tblorders[[#This Row],[expected_delivery_days]]</f>
        <v>-2</v>
      </c>
    </row>
    <row r="6617" spans="1:15" x14ac:dyDescent="0.2">
      <c r="A6617" t="s">
        <v>8570</v>
      </c>
      <c r="B6617" t="s">
        <v>1454</v>
      </c>
      <c r="C6617" t="s">
        <v>15</v>
      </c>
      <c r="D6617">
        <v>2</v>
      </c>
      <c r="E6617" s="1">
        <v>45015</v>
      </c>
      <c r="F6617" s="1">
        <v>45019</v>
      </c>
      <c r="G6617">
        <v>10</v>
      </c>
      <c r="H6617" s="1">
        <v>45029</v>
      </c>
      <c r="I6617">
        <v>10</v>
      </c>
      <c r="J6617" t="s">
        <v>40</v>
      </c>
      <c r="K6617" t="s">
        <v>41</v>
      </c>
      <c r="L6617" t="s">
        <v>22</v>
      </c>
      <c r="M6617">
        <v>111980</v>
      </c>
      <c r="N6617" t="str">
        <f>TEXT(tblorders[[#This Row],[order_date]], "mmm-yyyy")</f>
        <v>Mar-2023</v>
      </c>
      <c r="O6617">
        <f>tblorders[[#This Row],[actual_delivery_days]] -tblorders[[#This Row],[expected_delivery_days]]</f>
        <v>0</v>
      </c>
    </row>
    <row r="6618" spans="1:15" x14ac:dyDescent="0.2">
      <c r="A6618" t="s">
        <v>8571</v>
      </c>
      <c r="B6618" t="s">
        <v>832</v>
      </c>
      <c r="C6618" t="s">
        <v>21</v>
      </c>
      <c r="D6618">
        <v>1</v>
      </c>
      <c r="E6618" s="1">
        <v>44546</v>
      </c>
      <c r="F6618" s="1">
        <v>44551</v>
      </c>
      <c r="G6618">
        <v>10</v>
      </c>
      <c r="H6618" s="1">
        <v>44560</v>
      </c>
      <c r="I6618">
        <v>9</v>
      </c>
      <c r="J6618" t="s">
        <v>16</v>
      </c>
      <c r="K6618" t="s">
        <v>25</v>
      </c>
      <c r="L6618" t="s">
        <v>22</v>
      </c>
      <c r="M6618">
        <v>89990</v>
      </c>
      <c r="N6618" t="str">
        <f>TEXT(tblorders[[#This Row],[order_date]], "mmm-yyyy")</f>
        <v>Dec-2021</v>
      </c>
      <c r="O6618">
        <f>tblorders[[#This Row],[actual_delivery_days]] -tblorders[[#This Row],[expected_delivery_days]]</f>
        <v>-1</v>
      </c>
    </row>
    <row r="6619" spans="1:15" x14ac:dyDescent="0.2">
      <c r="A6619" t="s">
        <v>8572</v>
      </c>
      <c r="B6619" t="s">
        <v>2769</v>
      </c>
      <c r="C6619" t="s">
        <v>44</v>
      </c>
      <c r="D6619">
        <v>1</v>
      </c>
      <c r="E6619" s="1">
        <v>45508</v>
      </c>
      <c r="F6619" s="1">
        <v>45509</v>
      </c>
      <c r="G6619">
        <v>5</v>
      </c>
      <c r="H6619" s="1">
        <v>45515</v>
      </c>
      <c r="I6619">
        <v>6</v>
      </c>
      <c r="J6619" t="s">
        <v>16</v>
      </c>
      <c r="K6619" t="s">
        <v>17</v>
      </c>
      <c r="L6619" t="s">
        <v>58</v>
      </c>
      <c r="M6619">
        <v>50990</v>
      </c>
      <c r="N6619" t="str">
        <f>TEXT(tblorders[[#This Row],[order_date]], "mmm-yyyy")</f>
        <v>Aug-2024</v>
      </c>
      <c r="O6619">
        <f>tblorders[[#This Row],[actual_delivery_days]] -tblorders[[#This Row],[expected_delivery_days]]</f>
        <v>1</v>
      </c>
    </row>
    <row r="6620" spans="1:15" x14ac:dyDescent="0.2">
      <c r="A6620" t="s">
        <v>8573</v>
      </c>
      <c r="B6620" t="s">
        <v>5315</v>
      </c>
      <c r="C6620" t="s">
        <v>44</v>
      </c>
      <c r="D6620">
        <v>1</v>
      </c>
      <c r="E6620" s="1">
        <v>45673</v>
      </c>
      <c r="F6620" s="1">
        <v>45676</v>
      </c>
      <c r="G6620">
        <v>5</v>
      </c>
      <c r="H6620" s="1">
        <v>45681</v>
      </c>
      <c r="I6620">
        <v>5</v>
      </c>
      <c r="J6620" t="s">
        <v>16</v>
      </c>
      <c r="K6620" t="s">
        <v>41</v>
      </c>
      <c r="L6620" t="s">
        <v>26</v>
      </c>
      <c r="M6620">
        <v>50990</v>
      </c>
      <c r="N6620" t="str">
        <f>TEXT(tblorders[[#This Row],[order_date]], "mmm-yyyy")</f>
        <v>Jan-2025</v>
      </c>
      <c r="O6620">
        <f>tblorders[[#This Row],[actual_delivery_days]] -tblorders[[#This Row],[expected_delivery_days]]</f>
        <v>0</v>
      </c>
    </row>
    <row r="6621" spans="1:15" x14ac:dyDescent="0.2">
      <c r="A6621" t="s">
        <v>8574</v>
      </c>
      <c r="B6621" t="s">
        <v>3161</v>
      </c>
      <c r="C6621" t="s">
        <v>29</v>
      </c>
      <c r="D6621">
        <v>1</v>
      </c>
      <c r="E6621" s="1">
        <v>45669</v>
      </c>
      <c r="F6621" s="1">
        <v>45674</v>
      </c>
      <c r="G6621">
        <v>7</v>
      </c>
      <c r="H6621" s="1">
        <v>45682</v>
      </c>
      <c r="I6621">
        <v>8</v>
      </c>
      <c r="J6621" t="s">
        <v>16</v>
      </c>
      <c r="K6621" t="s">
        <v>17</v>
      </c>
      <c r="L6621" t="s">
        <v>18</v>
      </c>
      <c r="M6621">
        <v>11000</v>
      </c>
      <c r="N6621" t="str">
        <f>TEXT(tblorders[[#This Row],[order_date]], "mmm-yyyy")</f>
        <v>Jan-2025</v>
      </c>
      <c r="O6621">
        <f>tblorders[[#This Row],[actual_delivery_days]] -tblorders[[#This Row],[expected_delivery_days]]</f>
        <v>1</v>
      </c>
    </row>
    <row r="6622" spans="1:15" x14ac:dyDescent="0.2">
      <c r="A6622" t="s">
        <v>8575</v>
      </c>
      <c r="B6622" t="s">
        <v>1574</v>
      </c>
      <c r="C6622" t="s">
        <v>15</v>
      </c>
      <c r="D6622">
        <v>2</v>
      </c>
      <c r="E6622" s="1">
        <v>45517</v>
      </c>
      <c r="F6622" s="1">
        <v>45519</v>
      </c>
      <c r="G6622">
        <v>10</v>
      </c>
      <c r="H6622" s="1">
        <v>45529</v>
      </c>
      <c r="I6622">
        <v>10</v>
      </c>
      <c r="J6622" t="s">
        <v>16</v>
      </c>
      <c r="K6622" t="s">
        <v>17</v>
      </c>
      <c r="L6622" t="s">
        <v>22</v>
      </c>
      <c r="M6622">
        <v>111980</v>
      </c>
      <c r="N6622" t="str">
        <f>TEXT(tblorders[[#This Row],[order_date]], "mmm-yyyy")</f>
        <v>Aug-2024</v>
      </c>
      <c r="O6622">
        <f>tblorders[[#This Row],[actual_delivery_days]] -tblorders[[#This Row],[expected_delivery_days]]</f>
        <v>0</v>
      </c>
    </row>
    <row r="6623" spans="1:15" x14ac:dyDescent="0.2">
      <c r="A6623" t="s">
        <v>8576</v>
      </c>
      <c r="B6623" t="s">
        <v>859</v>
      </c>
      <c r="C6623" t="s">
        <v>21</v>
      </c>
      <c r="D6623">
        <v>1</v>
      </c>
      <c r="E6623" s="1">
        <v>45509</v>
      </c>
      <c r="F6623" s="1">
        <v>45513</v>
      </c>
      <c r="G6623">
        <v>10</v>
      </c>
      <c r="H6623" s="1">
        <v>45523</v>
      </c>
      <c r="I6623">
        <v>10</v>
      </c>
      <c r="J6623" t="s">
        <v>16</v>
      </c>
      <c r="K6623" t="s">
        <v>41</v>
      </c>
      <c r="L6623" t="s">
        <v>18</v>
      </c>
      <c r="M6623">
        <v>89990</v>
      </c>
      <c r="N6623" t="str">
        <f>TEXT(tblorders[[#This Row],[order_date]], "mmm-yyyy")</f>
        <v>Aug-2024</v>
      </c>
      <c r="O6623">
        <f>tblorders[[#This Row],[actual_delivery_days]] -tblorders[[#This Row],[expected_delivery_days]]</f>
        <v>0</v>
      </c>
    </row>
    <row r="6624" spans="1:15" x14ac:dyDescent="0.2">
      <c r="A6624" t="s">
        <v>8577</v>
      </c>
      <c r="B6624" t="s">
        <v>3199</v>
      </c>
      <c r="C6624" t="s">
        <v>44</v>
      </c>
      <c r="D6624">
        <v>2</v>
      </c>
      <c r="E6624" s="1">
        <v>45137</v>
      </c>
      <c r="F6624" s="1">
        <v>45142</v>
      </c>
      <c r="G6624">
        <v>10</v>
      </c>
      <c r="H6624" s="1">
        <v>45153</v>
      </c>
      <c r="I6624">
        <v>11</v>
      </c>
      <c r="J6624" t="s">
        <v>16</v>
      </c>
      <c r="K6624" t="s">
        <v>41</v>
      </c>
      <c r="L6624" t="s">
        <v>22</v>
      </c>
      <c r="M6624">
        <v>101980</v>
      </c>
      <c r="N6624" t="str">
        <f>TEXT(tblorders[[#This Row],[order_date]], "mmm-yyyy")</f>
        <v>Jul-2023</v>
      </c>
      <c r="O6624">
        <f>tblorders[[#This Row],[actual_delivery_days]] -tblorders[[#This Row],[expected_delivery_days]]</f>
        <v>1</v>
      </c>
    </row>
    <row r="6625" spans="1:15" x14ac:dyDescent="0.2">
      <c r="A6625" t="s">
        <v>8578</v>
      </c>
      <c r="B6625" t="s">
        <v>2599</v>
      </c>
      <c r="C6625" t="s">
        <v>55</v>
      </c>
      <c r="D6625">
        <v>1</v>
      </c>
      <c r="E6625" s="1">
        <v>45778</v>
      </c>
      <c r="F6625" s="1">
        <v>45781</v>
      </c>
      <c r="G6625">
        <v>5</v>
      </c>
      <c r="H6625" s="1">
        <v>45787</v>
      </c>
      <c r="I6625">
        <v>6</v>
      </c>
      <c r="J6625" t="s">
        <v>16</v>
      </c>
      <c r="K6625" t="s">
        <v>17</v>
      </c>
      <c r="L6625" t="s">
        <v>58</v>
      </c>
      <c r="M6625">
        <v>99990</v>
      </c>
      <c r="N6625" t="str">
        <f>TEXT(tblorders[[#This Row],[order_date]], "mmm-yyyy")</f>
        <v>May-2025</v>
      </c>
      <c r="O6625">
        <f>tblorders[[#This Row],[actual_delivery_days]] -tblorders[[#This Row],[expected_delivery_days]]</f>
        <v>1</v>
      </c>
    </row>
    <row r="6626" spans="1:15" x14ac:dyDescent="0.2">
      <c r="A6626" t="s">
        <v>8579</v>
      </c>
      <c r="B6626" t="s">
        <v>265</v>
      </c>
      <c r="C6626" t="s">
        <v>29</v>
      </c>
      <c r="D6626">
        <v>1</v>
      </c>
      <c r="E6626" s="1">
        <v>45626</v>
      </c>
      <c r="F6626" s="1">
        <v>45630</v>
      </c>
      <c r="G6626">
        <v>5</v>
      </c>
      <c r="H6626" s="1">
        <v>45635</v>
      </c>
      <c r="I6626">
        <v>5</v>
      </c>
      <c r="J6626" t="s">
        <v>16</v>
      </c>
      <c r="K6626" t="s">
        <v>17</v>
      </c>
      <c r="L6626" t="s">
        <v>18</v>
      </c>
      <c r="M6626">
        <v>11000</v>
      </c>
      <c r="N6626" t="str">
        <f>TEXT(tblorders[[#This Row],[order_date]], "mmm-yyyy")</f>
        <v>Nov-2024</v>
      </c>
      <c r="O6626">
        <f>tblorders[[#This Row],[actual_delivery_days]] -tblorders[[#This Row],[expected_delivery_days]]</f>
        <v>0</v>
      </c>
    </row>
    <row r="6627" spans="1:15" x14ac:dyDescent="0.2">
      <c r="A6627" t="s">
        <v>8580</v>
      </c>
      <c r="B6627" t="s">
        <v>1621</v>
      </c>
      <c r="C6627" t="s">
        <v>32</v>
      </c>
      <c r="D6627">
        <v>2</v>
      </c>
      <c r="E6627" s="1">
        <v>45055</v>
      </c>
      <c r="F6627" s="1">
        <v>45060</v>
      </c>
      <c r="G6627">
        <v>10</v>
      </c>
      <c r="H6627" s="1">
        <v>45069</v>
      </c>
      <c r="I6627">
        <v>9</v>
      </c>
      <c r="J6627" t="s">
        <v>16</v>
      </c>
      <c r="K6627" t="s">
        <v>17</v>
      </c>
      <c r="L6627" t="s">
        <v>58</v>
      </c>
      <c r="M6627">
        <v>90000</v>
      </c>
      <c r="N6627" t="str">
        <f>TEXT(tblorders[[#This Row],[order_date]], "mmm-yyyy")</f>
        <v>May-2023</v>
      </c>
      <c r="O6627">
        <f>tblorders[[#This Row],[actual_delivery_days]] -tblorders[[#This Row],[expected_delivery_days]]</f>
        <v>-1</v>
      </c>
    </row>
    <row r="6628" spans="1:15" x14ac:dyDescent="0.2">
      <c r="A6628" t="s">
        <v>8581</v>
      </c>
      <c r="B6628" t="s">
        <v>5992</v>
      </c>
      <c r="C6628" t="s">
        <v>32</v>
      </c>
      <c r="D6628">
        <v>2</v>
      </c>
      <c r="E6628" s="1">
        <v>45695</v>
      </c>
      <c r="F6628" s="1">
        <v>45700</v>
      </c>
      <c r="G6628">
        <v>5</v>
      </c>
      <c r="H6628" s="1">
        <v>45705</v>
      </c>
      <c r="I6628">
        <v>5</v>
      </c>
      <c r="J6628" t="s">
        <v>16</v>
      </c>
      <c r="K6628" t="s">
        <v>25</v>
      </c>
      <c r="L6628" t="s">
        <v>58</v>
      </c>
      <c r="M6628">
        <v>90000</v>
      </c>
      <c r="N6628" t="str">
        <f>TEXT(tblorders[[#This Row],[order_date]], "mmm-yyyy")</f>
        <v>Feb-2025</v>
      </c>
      <c r="O6628">
        <f>tblorders[[#This Row],[actual_delivery_days]] -tblorders[[#This Row],[expected_delivery_days]]</f>
        <v>0</v>
      </c>
    </row>
    <row r="6629" spans="1:15" x14ac:dyDescent="0.2">
      <c r="A6629" t="s">
        <v>8582</v>
      </c>
      <c r="B6629" t="s">
        <v>3425</v>
      </c>
      <c r="C6629" t="s">
        <v>29</v>
      </c>
      <c r="D6629">
        <v>1</v>
      </c>
      <c r="E6629" s="1">
        <v>45650</v>
      </c>
      <c r="F6629" s="1">
        <v>45653</v>
      </c>
      <c r="G6629">
        <v>5</v>
      </c>
      <c r="H6629" s="1">
        <v>45659</v>
      </c>
      <c r="I6629">
        <v>6</v>
      </c>
      <c r="J6629" t="s">
        <v>16</v>
      </c>
      <c r="K6629" t="s">
        <v>17</v>
      </c>
      <c r="L6629" t="s">
        <v>33</v>
      </c>
      <c r="M6629">
        <v>11000</v>
      </c>
      <c r="N6629" t="str">
        <f>TEXT(tblorders[[#This Row],[order_date]], "mmm-yyyy")</f>
        <v>Dec-2024</v>
      </c>
      <c r="O6629">
        <f>tblorders[[#This Row],[actual_delivery_days]] -tblorders[[#This Row],[expected_delivery_days]]</f>
        <v>1</v>
      </c>
    </row>
    <row r="6630" spans="1:15" x14ac:dyDescent="0.2">
      <c r="A6630" t="s">
        <v>8583</v>
      </c>
      <c r="B6630" t="s">
        <v>3751</v>
      </c>
      <c r="C6630" t="s">
        <v>15</v>
      </c>
      <c r="D6630">
        <v>1</v>
      </c>
      <c r="E6630" s="1">
        <v>45697</v>
      </c>
      <c r="F6630" s="1">
        <v>45700</v>
      </c>
      <c r="G6630">
        <v>7</v>
      </c>
      <c r="H6630" s="1">
        <v>45710</v>
      </c>
      <c r="I6630">
        <v>10</v>
      </c>
      <c r="J6630" t="s">
        <v>16</v>
      </c>
      <c r="K6630" t="s">
        <v>41</v>
      </c>
      <c r="L6630" t="s">
        <v>18</v>
      </c>
      <c r="M6630">
        <v>55990</v>
      </c>
      <c r="N6630" t="str">
        <f>TEXT(tblorders[[#This Row],[order_date]], "mmm-yyyy")</f>
        <v>Feb-2025</v>
      </c>
      <c r="O6630">
        <f>tblorders[[#This Row],[actual_delivery_days]] -tblorders[[#This Row],[expected_delivery_days]]</f>
        <v>3</v>
      </c>
    </row>
    <row r="6631" spans="1:15" x14ac:dyDescent="0.2">
      <c r="A6631" t="s">
        <v>8584</v>
      </c>
      <c r="B6631" t="s">
        <v>2816</v>
      </c>
      <c r="C6631" t="s">
        <v>55</v>
      </c>
      <c r="D6631">
        <v>1</v>
      </c>
      <c r="E6631" s="1">
        <v>45122</v>
      </c>
      <c r="F6631" s="1">
        <v>45124</v>
      </c>
      <c r="G6631">
        <v>7</v>
      </c>
      <c r="H6631" s="1">
        <v>45131</v>
      </c>
      <c r="I6631">
        <v>7</v>
      </c>
      <c r="J6631" t="s">
        <v>16</v>
      </c>
      <c r="K6631" t="s">
        <v>17</v>
      </c>
      <c r="L6631" t="s">
        <v>26</v>
      </c>
      <c r="M6631">
        <v>99990</v>
      </c>
      <c r="N6631" t="str">
        <f>TEXT(tblorders[[#This Row],[order_date]], "mmm-yyyy")</f>
        <v>Jul-2023</v>
      </c>
      <c r="O6631">
        <f>tblorders[[#This Row],[actual_delivery_days]] -tblorders[[#This Row],[expected_delivery_days]]</f>
        <v>0</v>
      </c>
    </row>
    <row r="6632" spans="1:15" x14ac:dyDescent="0.2">
      <c r="A6632" t="s">
        <v>8585</v>
      </c>
      <c r="B6632" t="s">
        <v>382</v>
      </c>
      <c r="C6632" t="s">
        <v>44</v>
      </c>
      <c r="D6632">
        <v>1</v>
      </c>
      <c r="E6632" s="1">
        <v>45414</v>
      </c>
      <c r="F6632" s="1">
        <v>45418</v>
      </c>
      <c r="G6632">
        <v>5</v>
      </c>
      <c r="H6632" s="1">
        <v>45422</v>
      </c>
      <c r="I6632">
        <v>4</v>
      </c>
      <c r="J6632" t="s">
        <v>16</v>
      </c>
      <c r="K6632" t="s">
        <v>17</v>
      </c>
      <c r="L6632" t="s">
        <v>58</v>
      </c>
      <c r="M6632">
        <v>50990</v>
      </c>
      <c r="N6632" t="str">
        <f>TEXT(tblorders[[#This Row],[order_date]], "mmm-yyyy")</f>
        <v>May-2024</v>
      </c>
      <c r="O6632">
        <f>tblorders[[#This Row],[actual_delivery_days]] -tblorders[[#This Row],[expected_delivery_days]]</f>
        <v>-1</v>
      </c>
    </row>
    <row r="6633" spans="1:15" x14ac:dyDescent="0.2">
      <c r="A6633" t="s">
        <v>8586</v>
      </c>
      <c r="B6633" t="s">
        <v>6639</v>
      </c>
      <c r="C6633" t="s">
        <v>21</v>
      </c>
      <c r="D6633">
        <v>1</v>
      </c>
      <c r="E6633" s="1">
        <v>45656</v>
      </c>
      <c r="F6633" s="1">
        <v>45660</v>
      </c>
      <c r="G6633">
        <v>10</v>
      </c>
      <c r="H6633" s="1">
        <v>45671</v>
      </c>
      <c r="I6633">
        <v>11</v>
      </c>
      <c r="J6633" t="s">
        <v>16</v>
      </c>
      <c r="K6633" t="s">
        <v>25</v>
      </c>
      <c r="L6633" t="s">
        <v>33</v>
      </c>
      <c r="M6633">
        <v>89990</v>
      </c>
      <c r="N6633" t="str">
        <f>TEXT(tblorders[[#This Row],[order_date]], "mmm-yyyy")</f>
        <v>Dec-2024</v>
      </c>
      <c r="O6633">
        <f>tblorders[[#This Row],[actual_delivery_days]] -tblorders[[#This Row],[expected_delivery_days]]</f>
        <v>1</v>
      </c>
    </row>
    <row r="6634" spans="1:15" x14ac:dyDescent="0.2">
      <c r="A6634" t="s">
        <v>8587</v>
      </c>
      <c r="B6634" t="s">
        <v>3487</v>
      </c>
      <c r="C6634" t="s">
        <v>21</v>
      </c>
      <c r="D6634">
        <v>1</v>
      </c>
      <c r="E6634" s="1">
        <v>45337</v>
      </c>
      <c r="F6634" s="1">
        <v>45342</v>
      </c>
      <c r="G6634">
        <v>7</v>
      </c>
      <c r="H6634" s="1">
        <v>45352</v>
      </c>
      <c r="I6634">
        <v>10</v>
      </c>
      <c r="J6634" t="s">
        <v>16</v>
      </c>
      <c r="K6634" t="s">
        <v>25</v>
      </c>
      <c r="L6634" t="s">
        <v>33</v>
      </c>
      <c r="M6634">
        <v>89990</v>
      </c>
      <c r="N6634" t="str">
        <f>TEXT(tblorders[[#This Row],[order_date]], "mmm-yyyy")</f>
        <v>Feb-2024</v>
      </c>
      <c r="O6634">
        <f>tblorders[[#This Row],[actual_delivery_days]] -tblorders[[#This Row],[expected_delivery_days]]</f>
        <v>3</v>
      </c>
    </row>
    <row r="6635" spans="1:15" x14ac:dyDescent="0.2">
      <c r="A6635" t="s">
        <v>8588</v>
      </c>
      <c r="B6635" t="s">
        <v>1273</v>
      </c>
      <c r="C6635" t="s">
        <v>44</v>
      </c>
      <c r="D6635">
        <v>1</v>
      </c>
      <c r="E6635" s="1">
        <v>45632</v>
      </c>
      <c r="F6635" s="1">
        <v>45637</v>
      </c>
      <c r="G6635">
        <v>10</v>
      </c>
      <c r="H6635" s="1">
        <v>45647</v>
      </c>
      <c r="I6635">
        <v>10</v>
      </c>
      <c r="J6635" t="s">
        <v>40</v>
      </c>
      <c r="K6635" t="s">
        <v>41</v>
      </c>
      <c r="L6635" t="s">
        <v>22</v>
      </c>
      <c r="M6635">
        <v>50990</v>
      </c>
      <c r="N6635" t="str">
        <f>TEXT(tblorders[[#This Row],[order_date]], "mmm-yyyy")</f>
        <v>Dec-2024</v>
      </c>
      <c r="O6635">
        <f>tblorders[[#This Row],[actual_delivery_days]] -tblorders[[#This Row],[expected_delivery_days]]</f>
        <v>0</v>
      </c>
    </row>
    <row r="6636" spans="1:15" x14ac:dyDescent="0.2">
      <c r="A6636" t="s">
        <v>8589</v>
      </c>
      <c r="B6636" t="s">
        <v>3531</v>
      </c>
      <c r="C6636" t="s">
        <v>29</v>
      </c>
      <c r="D6636">
        <v>1</v>
      </c>
      <c r="E6636" s="1">
        <v>45130</v>
      </c>
      <c r="F6636" s="1">
        <v>45133</v>
      </c>
      <c r="G6636">
        <v>5</v>
      </c>
      <c r="H6636" s="1">
        <v>45139</v>
      </c>
      <c r="I6636">
        <v>6</v>
      </c>
      <c r="J6636" t="s">
        <v>16</v>
      </c>
      <c r="K6636" t="s">
        <v>41</v>
      </c>
      <c r="L6636" t="s">
        <v>22</v>
      </c>
      <c r="M6636">
        <v>11000</v>
      </c>
      <c r="N6636" t="str">
        <f>TEXT(tblorders[[#This Row],[order_date]], "mmm-yyyy")</f>
        <v>Jul-2023</v>
      </c>
      <c r="O6636">
        <f>tblorders[[#This Row],[actual_delivery_days]] -tblorders[[#This Row],[expected_delivery_days]]</f>
        <v>1</v>
      </c>
    </row>
    <row r="6637" spans="1:15" x14ac:dyDescent="0.2">
      <c r="A6637" t="s">
        <v>8590</v>
      </c>
      <c r="B6637" t="s">
        <v>8591</v>
      </c>
      <c r="C6637" t="s">
        <v>44</v>
      </c>
      <c r="D6637">
        <v>2</v>
      </c>
      <c r="E6637" s="1">
        <v>45553</v>
      </c>
      <c r="F6637" s="1">
        <v>45554</v>
      </c>
      <c r="G6637">
        <v>5</v>
      </c>
      <c r="H6637" s="1">
        <v>45559</v>
      </c>
      <c r="I6637">
        <v>5</v>
      </c>
      <c r="J6637" t="s">
        <v>16</v>
      </c>
      <c r="K6637" t="s">
        <v>41</v>
      </c>
      <c r="L6637" t="s">
        <v>33</v>
      </c>
      <c r="M6637">
        <v>101980</v>
      </c>
      <c r="N6637" t="str">
        <f>TEXT(tblorders[[#This Row],[order_date]], "mmm-yyyy")</f>
        <v>Sep-2024</v>
      </c>
      <c r="O6637">
        <f>tblorders[[#This Row],[actual_delivery_days]] -tblorders[[#This Row],[expected_delivery_days]]</f>
        <v>0</v>
      </c>
    </row>
    <row r="6638" spans="1:15" x14ac:dyDescent="0.2">
      <c r="A6638" t="s">
        <v>8592</v>
      </c>
      <c r="B6638" t="s">
        <v>8593</v>
      </c>
      <c r="C6638" t="s">
        <v>21</v>
      </c>
      <c r="D6638">
        <v>1</v>
      </c>
      <c r="E6638" s="1">
        <v>45512</v>
      </c>
      <c r="F6638" s="1">
        <v>45514</v>
      </c>
      <c r="G6638">
        <v>7</v>
      </c>
      <c r="H6638" s="1">
        <v>45522</v>
      </c>
      <c r="I6638">
        <v>8</v>
      </c>
      <c r="J6638" t="s">
        <v>16</v>
      </c>
      <c r="K6638" t="s">
        <v>41</v>
      </c>
      <c r="L6638" t="s">
        <v>18</v>
      </c>
      <c r="M6638">
        <v>89990</v>
      </c>
      <c r="N6638" t="str">
        <f>TEXT(tblorders[[#This Row],[order_date]], "mmm-yyyy")</f>
        <v>Aug-2024</v>
      </c>
      <c r="O6638">
        <f>tblorders[[#This Row],[actual_delivery_days]] -tblorders[[#This Row],[expected_delivery_days]]</f>
        <v>1</v>
      </c>
    </row>
    <row r="6639" spans="1:15" x14ac:dyDescent="0.2">
      <c r="A6639" t="s">
        <v>8594</v>
      </c>
      <c r="B6639" t="s">
        <v>3199</v>
      </c>
      <c r="C6639" t="s">
        <v>55</v>
      </c>
      <c r="D6639">
        <v>1</v>
      </c>
      <c r="E6639" s="1">
        <v>45516</v>
      </c>
      <c r="F6639" s="1">
        <v>45517</v>
      </c>
      <c r="G6639">
        <v>10</v>
      </c>
      <c r="H6639" s="1">
        <v>45529</v>
      </c>
      <c r="I6639">
        <v>12</v>
      </c>
      <c r="J6639" t="s">
        <v>16</v>
      </c>
      <c r="K6639" t="s">
        <v>41</v>
      </c>
      <c r="L6639" t="s">
        <v>22</v>
      </c>
      <c r="M6639">
        <v>99990</v>
      </c>
      <c r="N6639" t="str">
        <f>TEXT(tblorders[[#This Row],[order_date]], "mmm-yyyy")</f>
        <v>Aug-2024</v>
      </c>
      <c r="O6639">
        <f>tblorders[[#This Row],[actual_delivery_days]] -tblorders[[#This Row],[expected_delivery_days]]</f>
        <v>2</v>
      </c>
    </row>
    <row r="6640" spans="1:15" x14ac:dyDescent="0.2">
      <c r="A6640" t="s">
        <v>8595</v>
      </c>
      <c r="B6640" t="s">
        <v>1813</v>
      </c>
      <c r="C6640" t="s">
        <v>15</v>
      </c>
      <c r="D6640">
        <v>2</v>
      </c>
      <c r="E6640" s="1">
        <v>45577</v>
      </c>
      <c r="F6640" s="1">
        <v>45582</v>
      </c>
      <c r="G6640">
        <v>10</v>
      </c>
      <c r="H6640" s="1">
        <v>45593</v>
      </c>
      <c r="I6640">
        <v>11</v>
      </c>
      <c r="J6640" t="s">
        <v>16</v>
      </c>
      <c r="K6640" t="s">
        <v>25</v>
      </c>
      <c r="L6640" t="s">
        <v>22</v>
      </c>
      <c r="M6640">
        <v>111980</v>
      </c>
      <c r="N6640" t="str">
        <f>TEXT(tblorders[[#This Row],[order_date]], "mmm-yyyy")</f>
        <v>Oct-2024</v>
      </c>
      <c r="O6640">
        <f>tblorders[[#This Row],[actual_delivery_days]] -tblorders[[#This Row],[expected_delivery_days]]</f>
        <v>1</v>
      </c>
    </row>
    <row r="6641" spans="1:15" x14ac:dyDescent="0.2">
      <c r="A6641" t="s">
        <v>8596</v>
      </c>
      <c r="B6641" t="s">
        <v>596</v>
      </c>
      <c r="C6641" t="s">
        <v>15</v>
      </c>
      <c r="D6641">
        <v>2</v>
      </c>
      <c r="E6641" s="1">
        <v>45016</v>
      </c>
      <c r="F6641" s="1">
        <v>45021</v>
      </c>
      <c r="G6641">
        <v>5</v>
      </c>
      <c r="H6641" s="1">
        <v>45026</v>
      </c>
      <c r="I6641">
        <v>5</v>
      </c>
      <c r="J6641" t="s">
        <v>16</v>
      </c>
      <c r="K6641" t="s">
        <v>41</v>
      </c>
      <c r="L6641" t="s">
        <v>18</v>
      </c>
      <c r="M6641">
        <v>111980</v>
      </c>
      <c r="N6641" t="str">
        <f>TEXT(tblorders[[#This Row],[order_date]], "mmm-yyyy")</f>
        <v>Mar-2023</v>
      </c>
      <c r="O6641">
        <f>tblorders[[#This Row],[actual_delivery_days]] -tblorders[[#This Row],[expected_delivery_days]]</f>
        <v>0</v>
      </c>
    </row>
    <row r="6642" spans="1:15" x14ac:dyDescent="0.2">
      <c r="A6642" t="s">
        <v>8597</v>
      </c>
      <c r="B6642" t="s">
        <v>2352</v>
      </c>
      <c r="C6642" t="s">
        <v>21</v>
      </c>
      <c r="D6642">
        <v>2</v>
      </c>
      <c r="E6642" s="1">
        <v>45669</v>
      </c>
      <c r="F6642" s="1">
        <v>45673</v>
      </c>
      <c r="G6642">
        <v>5</v>
      </c>
      <c r="H6642" s="1">
        <v>45678</v>
      </c>
      <c r="I6642">
        <v>5</v>
      </c>
      <c r="J6642" t="s">
        <v>16</v>
      </c>
      <c r="K6642" t="s">
        <v>41</v>
      </c>
      <c r="L6642" t="s">
        <v>18</v>
      </c>
      <c r="M6642">
        <v>179980</v>
      </c>
      <c r="N6642" t="str">
        <f>TEXT(tblorders[[#This Row],[order_date]], "mmm-yyyy")</f>
        <v>Jan-2025</v>
      </c>
      <c r="O6642">
        <f>tblorders[[#This Row],[actual_delivery_days]] -tblorders[[#This Row],[expected_delivery_days]]</f>
        <v>0</v>
      </c>
    </row>
    <row r="6643" spans="1:15" x14ac:dyDescent="0.2">
      <c r="A6643" t="s">
        <v>8598</v>
      </c>
      <c r="B6643" t="s">
        <v>1910</v>
      </c>
      <c r="C6643" t="s">
        <v>29</v>
      </c>
      <c r="D6643">
        <v>1</v>
      </c>
      <c r="E6643" s="1">
        <v>45453</v>
      </c>
      <c r="F6643" s="1">
        <v>45457</v>
      </c>
      <c r="G6643">
        <v>5</v>
      </c>
      <c r="H6643" s="1">
        <v>45462</v>
      </c>
      <c r="I6643">
        <v>5</v>
      </c>
      <c r="J6643" t="s">
        <v>16</v>
      </c>
      <c r="K6643" t="s">
        <v>41</v>
      </c>
      <c r="L6643" t="s">
        <v>33</v>
      </c>
      <c r="M6643">
        <v>11000</v>
      </c>
      <c r="N6643" t="str">
        <f>TEXT(tblorders[[#This Row],[order_date]], "mmm-yyyy")</f>
        <v>Jun-2024</v>
      </c>
      <c r="O6643">
        <f>tblorders[[#This Row],[actual_delivery_days]] -tblorders[[#This Row],[expected_delivery_days]]</f>
        <v>0</v>
      </c>
    </row>
    <row r="6644" spans="1:15" x14ac:dyDescent="0.2">
      <c r="A6644" t="s">
        <v>8599</v>
      </c>
      <c r="B6644" t="s">
        <v>1319</v>
      </c>
      <c r="C6644" t="s">
        <v>32</v>
      </c>
      <c r="D6644">
        <v>2</v>
      </c>
      <c r="E6644" s="1">
        <v>45102</v>
      </c>
      <c r="F6644" s="1">
        <v>45105</v>
      </c>
      <c r="G6644">
        <v>7</v>
      </c>
      <c r="H6644" s="1">
        <v>45112</v>
      </c>
      <c r="I6644">
        <v>7</v>
      </c>
      <c r="J6644" t="s">
        <v>16</v>
      </c>
      <c r="K6644" t="s">
        <v>17</v>
      </c>
      <c r="L6644" t="s">
        <v>58</v>
      </c>
      <c r="M6644">
        <v>90000</v>
      </c>
      <c r="N6644" t="str">
        <f>TEXT(tblorders[[#This Row],[order_date]], "mmm-yyyy")</f>
        <v>Jun-2023</v>
      </c>
      <c r="O6644">
        <f>tblorders[[#This Row],[actual_delivery_days]] -tblorders[[#This Row],[expected_delivery_days]]</f>
        <v>0</v>
      </c>
    </row>
    <row r="6645" spans="1:15" x14ac:dyDescent="0.2">
      <c r="A6645" t="s">
        <v>8600</v>
      </c>
      <c r="B6645" t="s">
        <v>351</v>
      </c>
      <c r="C6645" t="s">
        <v>32</v>
      </c>
      <c r="D6645">
        <v>2</v>
      </c>
      <c r="E6645" s="1">
        <v>45590</v>
      </c>
      <c r="F6645" s="1">
        <v>45595</v>
      </c>
      <c r="G6645">
        <v>7</v>
      </c>
      <c r="H6645" s="1">
        <v>45603</v>
      </c>
      <c r="I6645">
        <v>8</v>
      </c>
      <c r="J6645" t="s">
        <v>16</v>
      </c>
      <c r="K6645" t="s">
        <v>41</v>
      </c>
      <c r="L6645" t="s">
        <v>22</v>
      </c>
      <c r="M6645">
        <v>90000</v>
      </c>
      <c r="N6645" t="str">
        <f>TEXT(tblorders[[#This Row],[order_date]], "mmm-yyyy")</f>
        <v>Oct-2024</v>
      </c>
      <c r="O6645">
        <f>tblorders[[#This Row],[actual_delivery_days]] -tblorders[[#This Row],[expected_delivery_days]]</f>
        <v>1</v>
      </c>
    </row>
    <row r="6646" spans="1:15" x14ac:dyDescent="0.2">
      <c r="A6646" t="s">
        <v>8601</v>
      </c>
      <c r="B6646" t="s">
        <v>1703</v>
      </c>
      <c r="C6646" t="s">
        <v>21</v>
      </c>
      <c r="D6646">
        <v>1</v>
      </c>
      <c r="E6646" s="1">
        <v>45101</v>
      </c>
      <c r="F6646" s="1">
        <v>45104</v>
      </c>
      <c r="G6646">
        <v>7</v>
      </c>
      <c r="H6646" s="1">
        <v>45110</v>
      </c>
      <c r="I6646">
        <v>6</v>
      </c>
      <c r="J6646" t="s">
        <v>16</v>
      </c>
      <c r="K6646" t="s">
        <v>41</v>
      </c>
      <c r="L6646" t="s">
        <v>26</v>
      </c>
      <c r="M6646">
        <v>89990</v>
      </c>
      <c r="N6646" t="str">
        <f>TEXT(tblorders[[#This Row],[order_date]], "mmm-yyyy")</f>
        <v>Jun-2023</v>
      </c>
      <c r="O6646">
        <f>tblorders[[#This Row],[actual_delivery_days]] -tblorders[[#This Row],[expected_delivery_days]]</f>
        <v>-1</v>
      </c>
    </row>
    <row r="6647" spans="1:15" x14ac:dyDescent="0.2">
      <c r="A6647" t="s">
        <v>8602</v>
      </c>
      <c r="B6647" t="s">
        <v>8603</v>
      </c>
      <c r="C6647" t="s">
        <v>44</v>
      </c>
      <c r="D6647">
        <v>2</v>
      </c>
      <c r="E6647" s="1">
        <v>45639</v>
      </c>
      <c r="F6647" s="1">
        <v>45641</v>
      </c>
      <c r="G6647">
        <v>10</v>
      </c>
      <c r="H6647" s="1">
        <v>45652</v>
      </c>
      <c r="I6647">
        <v>11</v>
      </c>
      <c r="J6647" t="s">
        <v>16</v>
      </c>
      <c r="K6647" t="s">
        <v>25</v>
      </c>
      <c r="L6647" t="s">
        <v>26</v>
      </c>
      <c r="M6647">
        <v>101980</v>
      </c>
      <c r="N6647" t="str">
        <f>TEXT(tblorders[[#This Row],[order_date]], "mmm-yyyy")</f>
        <v>Dec-2024</v>
      </c>
      <c r="O6647">
        <f>tblorders[[#This Row],[actual_delivery_days]] -tblorders[[#This Row],[expected_delivery_days]]</f>
        <v>1</v>
      </c>
    </row>
    <row r="6648" spans="1:15" x14ac:dyDescent="0.2">
      <c r="A6648" t="s">
        <v>8604</v>
      </c>
      <c r="B6648" t="s">
        <v>1570</v>
      </c>
      <c r="C6648" t="s">
        <v>15</v>
      </c>
      <c r="D6648">
        <v>1</v>
      </c>
      <c r="E6648" s="1">
        <v>45803</v>
      </c>
      <c r="F6648" s="1">
        <v>45807</v>
      </c>
      <c r="G6648">
        <v>7</v>
      </c>
      <c r="H6648" s="1">
        <v>45814</v>
      </c>
      <c r="I6648">
        <v>7</v>
      </c>
      <c r="J6648" t="s">
        <v>40</v>
      </c>
      <c r="K6648" t="s">
        <v>25</v>
      </c>
      <c r="L6648" t="s">
        <v>18</v>
      </c>
      <c r="M6648">
        <v>55990</v>
      </c>
      <c r="N6648" t="str">
        <f>TEXT(tblorders[[#This Row],[order_date]], "mmm-yyyy")</f>
        <v>May-2025</v>
      </c>
      <c r="O6648">
        <f>tblorders[[#This Row],[actual_delivery_days]] -tblorders[[#This Row],[expected_delivery_days]]</f>
        <v>0</v>
      </c>
    </row>
    <row r="6649" spans="1:15" x14ac:dyDescent="0.2">
      <c r="A6649" t="s">
        <v>8605</v>
      </c>
      <c r="B6649" t="s">
        <v>1123</v>
      </c>
      <c r="C6649" t="s">
        <v>15</v>
      </c>
      <c r="D6649">
        <v>1</v>
      </c>
      <c r="E6649" s="1">
        <v>45790</v>
      </c>
      <c r="F6649" s="1">
        <v>45793</v>
      </c>
      <c r="G6649">
        <v>10</v>
      </c>
      <c r="H6649" s="1">
        <v>45802</v>
      </c>
      <c r="I6649">
        <v>9</v>
      </c>
      <c r="J6649" t="s">
        <v>16</v>
      </c>
      <c r="K6649" t="s">
        <v>17</v>
      </c>
      <c r="L6649" t="s">
        <v>22</v>
      </c>
      <c r="M6649">
        <v>55990</v>
      </c>
      <c r="N6649" t="str">
        <f>TEXT(tblorders[[#This Row],[order_date]], "mmm-yyyy")</f>
        <v>May-2025</v>
      </c>
      <c r="O6649">
        <f>tblorders[[#This Row],[actual_delivery_days]] -tblorders[[#This Row],[expected_delivery_days]]</f>
        <v>-1</v>
      </c>
    </row>
    <row r="6650" spans="1:15" x14ac:dyDescent="0.2">
      <c r="A6650" t="s">
        <v>8606</v>
      </c>
      <c r="B6650" t="s">
        <v>2439</v>
      </c>
      <c r="C6650" t="s">
        <v>44</v>
      </c>
      <c r="D6650">
        <v>2</v>
      </c>
      <c r="E6650" s="1">
        <v>45270</v>
      </c>
      <c r="F6650" s="1">
        <v>45275</v>
      </c>
      <c r="G6650">
        <v>5</v>
      </c>
      <c r="H6650" s="1">
        <v>45280</v>
      </c>
      <c r="I6650">
        <v>5</v>
      </c>
      <c r="J6650" t="s">
        <v>16</v>
      </c>
      <c r="K6650" t="s">
        <v>17</v>
      </c>
      <c r="L6650" t="s">
        <v>22</v>
      </c>
      <c r="M6650">
        <v>101980</v>
      </c>
      <c r="N6650" t="str">
        <f>TEXT(tblorders[[#This Row],[order_date]], "mmm-yyyy")</f>
        <v>Dec-2023</v>
      </c>
      <c r="O6650">
        <f>tblorders[[#This Row],[actual_delivery_days]] -tblorders[[#This Row],[expected_delivery_days]]</f>
        <v>0</v>
      </c>
    </row>
    <row r="6651" spans="1:15" x14ac:dyDescent="0.2">
      <c r="A6651" t="s">
        <v>8607</v>
      </c>
      <c r="B6651" t="s">
        <v>5849</v>
      </c>
      <c r="C6651" t="s">
        <v>15</v>
      </c>
      <c r="D6651">
        <v>2</v>
      </c>
      <c r="E6651" s="1">
        <v>45319</v>
      </c>
      <c r="F6651" s="1">
        <v>45321</v>
      </c>
      <c r="G6651">
        <v>10</v>
      </c>
      <c r="H6651" s="1">
        <v>45331</v>
      </c>
      <c r="I6651">
        <v>10</v>
      </c>
      <c r="J6651" t="s">
        <v>16</v>
      </c>
      <c r="K6651" t="s">
        <v>17</v>
      </c>
      <c r="L6651" t="s">
        <v>26</v>
      </c>
      <c r="M6651">
        <v>111980</v>
      </c>
      <c r="N6651" t="str">
        <f>TEXT(tblorders[[#This Row],[order_date]], "mmm-yyyy")</f>
        <v>Jan-2024</v>
      </c>
      <c r="O6651">
        <f>tblorders[[#This Row],[actual_delivery_days]] -tblorders[[#This Row],[expected_delivery_days]]</f>
        <v>0</v>
      </c>
    </row>
    <row r="6652" spans="1:15" x14ac:dyDescent="0.2">
      <c r="A6652" t="s">
        <v>8608</v>
      </c>
      <c r="B6652" t="s">
        <v>447</v>
      </c>
      <c r="C6652" t="s">
        <v>55</v>
      </c>
      <c r="D6652">
        <v>2</v>
      </c>
      <c r="E6652" s="1">
        <v>45718</v>
      </c>
      <c r="F6652" s="1">
        <v>45720</v>
      </c>
      <c r="G6652">
        <v>7</v>
      </c>
      <c r="H6652" s="1">
        <v>45728</v>
      </c>
      <c r="I6652">
        <v>8</v>
      </c>
      <c r="J6652" t="s">
        <v>16</v>
      </c>
      <c r="K6652" t="s">
        <v>25</v>
      </c>
      <c r="L6652" t="s">
        <v>18</v>
      </c>
      <c r="M6652">
        <v>199980</v>
      </c>
      <c r="N6652" t="str">
        <f>TEXT(tblorders[[#This Row],[order_date]], "mmm-yyyy")</f>
        <v>Mar-2025</v>
      </c>
      <c r="O6652">
        <f>tblorders[[#This Row],[actual_delivery_days]] -tblorders[[#This Row],[expected_delivery_days]]</f>
        <v>1</v>
      </c>
    </row>
    <row r="6653" spans="1:15" x14ac:dyDescent="0.2">
      <c r="A6653" t="s">
        <v>8609</v>
      </c>
      <c r="B6653" t="s">
        <v>236</v>
      </c>
      <c r="C6653" t="s">
        <v>29</v>
      </c>
      <c r="D6653">
        <v>1</v>
      </c>
      <c r="E6653" s="1">
        <v>45770</v>
      </c>
      <c r="F6653" s="1">
        <v>45774</v>
      </c>
      <c r="G6653">
        <v>7</v>
      </c>
      <c r="H6653" s="1">
        <v>45781</v>
      </c>
      <c r="I6653">
        <v>7</v>
      </c>
      <c r="J6653" t="s">
        <v>16</v>
      </c>
      <c r="K6653" t="s">
        <v>17</v>
      </c>
      <c r="L6653" t="s">
        <v>18</v>
      </c>
      <c r="M6653">
        <v>11000</v>
      </c>
      <c r="N6653" t="str">
        <f>TEXT(tblorders[[#This Row],[order_date]], "mmm-yyyy")</f>
        <v>Apr-2025</v>
      </c>
      <c r="O6653">
        <f>tblorders[[#This Row],[actual_delivery_days]] -tblorders[[#This Row],[expected_delivery_days]]</f>
        <v>0</v>
      </c>
    </row>
    <row r="6654" spans="1:15" x14ac:dyDescent="0.2">
      <c r="A6654" t="s">
        <v>8610</v>
      </c>
      <c r="B6654" t="s">
        <v>430</v>
      </c>
      <c r="C6654" t="s">
        <v>55</v>
      </c>
      <c r="D6654">
        <v>1</v>
      </c>
      <c r="E6654" s="1">
        <v>44982</v>
      </c>
      <c r="F6654" s="1">
        <v>44984</v>
      </c>
      <c r="G6654">
        <v>5</v>
      </c>
      <c r="H6654" s="1">
        <v>44989</v>
      </c>
      <c r="I6654">
        <v>5</v>
      </c>
      <c r="J6654" t="s">
        <v>16</v>
      </c>
      <c r="K6654" t="s">
        <v>25</v>
      </c>
      <c r="L6654" t="s">
        <v>58</v>
      </c>
      <c r="M6654">
        <v>99990</v>
      </c>
      <c r="N6654" t="str">
        <f>TEXT(tblorders[[#This Row],[order_date]], "mmm-yyyy")</f>
        <v>Feb-2023</v>
      </c>
      <c r="O6654">
        <f>tblorders[[#This Row],[actual_delivery_days]] -tblorders[[#This Row],[expected_delivery_days]]</f>
        <v>0</v>
      </c>
    </row>
    <row r="6655" spans="1:15" x14ac:dyDescent="0.2">
      <c r="A6655" t="s">
        <v>8611</v>
      </c>
      <c r="B6655" t="s">
        <v>608</v>
      </c>
      <c r="C6655" t="s">
        <v>32</v>
      </c>
      <c r="D6655">
        <v>2</v>
      </c>
      <c r="E6655" s="1">
        <v>45441</v>
      </c>
      <c r="F6655" s="1">
        <v>45443</v>
      </c>
      <c r="G6655">
        <v>10</v>
      </c>
      <c r="H6655" s="1">
        <v>45453</v>
      </c>
      <c r="I6655">
        <v>10</v>
      </c>
      <c r="J6655" t="s">
        <v>16</v>
      </c>
      <c r="K6655" t="s">
        <v>25</v>
      </c>
      <c r="L6655" t="s">
        <v>26</v>
      </c>
      <c r="M6655">
        <v>90000</v>
      </c>
      <c r="N6655" t="str">
        <f>TEXT(tblorders[[#This Row],[order_date]], "mmm-yyyy")</f>
        <v>May-2024</v>
      </c>
      <c r="O6655">
        <f>tblorders[[#This Row],[actual_delivery_days]] -tblorders[[#This Row],[expected_delivery_days]]</f>
        <v>0</v>
      </c>
    </row>
    <row r="6656" spans="1:15" x14ac:dyDescent="0.2">
      <c r="A6656" t="s">
        <v>8612</v>
      </c>
      <c r="B6656" t="s">
        <v>1091</v>
      </c>
      <c r="C6656" t="s">
        <v>15</v>
      </c>
      <c r="D6656">
        <v>1</v>
      </c>
      <c r="E6656" s="1">
        <v>45704</v>
      </c>
      <c r="F6656" s="1">
        <v>45705</v>
      </c>
      <c r="G6656">
        <v>7</v>
      </c>
      <c r="H6656" s="1">
        <v>45711</v>
      </c>
      <c r="I6656">
        <v>6</v>
      </c>
      <c r="J6656" t="s">
        <v>16</v>
      </c>
      <c r="K6656" t="s">
        <v>41</v>
      </c>
      <c r="L6656" t="s">
        <v>33</v>
      </c>
      <c r="M6656">
        <v>55990</v>
      </c>
      <c r="N6656" t="str">
        <f>TEXT(tblorders[[#This Row],[order_date]], "mmm-yyyy")</f>
        <v>Feb-2025</v>
      </c>
      <c r="O6656">
        <f>tblorders[[#This Row],[actual_delivery_days]] -tblorders[[#This Row],[expected_delivery_days]]</f>
        <v>-1</v>
      </c>
    </row>
    <row r="6657" spans="1:15" x14ac:dyDescent="0.2">
      <c r="A6657" t="s">
        <v>8613</v>
      </c>
      <c r="B6657" t="s">
        <v>4399</v>
      </c>
      <c r="C6657" t="s">
        <v>21</v>
      </c>
      <c r="D6657">
        <v>1</v>
      </c>
      <c r="E6657" s="1">
        <v>45795</v>
      </c>
      <c r="F6657" s="1">
        <v>45800</v>
      </c>
      <c r="G6657">
        <v>5</v>
      </c>
      <c r="H6657" s="1">
        <v>45807</v>
      </c>
      <c r="I6657">
        <v>7</v>
      </c>
      <c r="J6657" t="s">
        <v>16</v>
      </c>
      <c r="K6657" t="s">
        <v>17</v>
      </c>
      <c r="L6657" t="s">
        <v>18</v>
      </c>
      <c r="M6657">
        <v>89990</v>
      </c>
      <c r="N6657" t="str">
        <f>TEXT(tblorders[[#This Row],[order_date]], "mmm-yyyy")</f>
        <v>May-2025</v>
      </c>
      <c r="O6657">
        <f>tblorders[[#This Row],[actual_delivery_days]] -tblorders[[#This Row],[expected_delivery_days]]</f>
        <v>2</v>
      </c>
    </row>
    <row r="6658" spans="1:15" x14ac:dyDescent="0.2">
      <c r="A6658" t="s">
        <v>8614</v>
      </c>
      <c r="B6658" t="s">
        <v>103</v>
      </c>
      <c r="C6658" t="s">
        <v>29</v>
      </c>
      <c r="D6658">
        <v>1</v>
      </c>
      <c r="E6658" s="1">
        <v>45667</v>
      </c>
      <c r="F6658" s="1">
        <v>45668</v>
      </c>
      <c r="G6658">
        <v>5</v>
      </c>
      <c r="H6658" s="1">
        <v>45671</v>
      </c>
      <c r="I6658">
        <v>3</v>
      </c>
      <c r="J6658" t="s">
        <v>16</v>
      </c>
      <c r="K6658" t="s">
        <v>17</v>
      </c>
      <c r="L6658" t="s">
        <v>33</v>
      </c>
      <c r="M6658">
        <v>11000</v>
      </c>
      <c r="N6658" t="str">
        <f>TEXT(tblorders[[#This Row],[order_date]], "mmm-yyyy")</f>
        <v>Jan-2025</v>
      </c>
      <c r="O6658">
        <f>tblorders[[#This Row],[actual_delivery_days]] -tblorders[[#This Row],[expected_delivery_days]]</f>
        <v>-2</v>
      </c>
    </row>
    <row r="6659" spans="1:15" x14ac:dyDescent="0.2">
      <c r="A6659" t="s">
        <v>8615</v>
      </c>
      <c r="B6659" t="s">
        <v>2959</v>
      </c>
      <c r="C6659" t="s">
        <v>21</v>
      </c>
      <c r="D6659">
        <v>1</v>
      </c>
      <c r="E6659" s="1">
        <v>45684</v>
      </c>
      <c r="F6659" s="1">
        <v>45687</v>
      </c>
      <c r="G6659">
        <v>7</v>
      </c>
      <c r="H6659" s="1">
        <v>45694</v>
      </c>
      <c r="I6659">
        <v>7</v>
      </c>
      <c r="J6659" t="s">
        <v>16</v>
      </c>
      <c r="K6659" t="s">
        <v>25</v>
      </c>
      <c r="L6659" t="s">
        <v>22</v>
      </c>
      <c r="M6659">
        <v>89990</v>
      </c>
      <c r="N6659" t="str">
        <f>TEXT(tblorders[[#This Row],[order_date]], "mmm-yyyy")</f>
        <v>Jan-2025</v>
      </c>
      <c r="O6659">
        <f>tblorders[[#This Row],[actual_delivery_days]] -tblorders[[#This Row],[expected_delivery_days]]</f>
        <v>0</v>
      </c>
    </row>
    <row r="6660" spans="1:15" x14ac:dyDescent="0.2">
      <c r="A6660" t="s">
        <v>8616</v>
      </c>
      <c r="B6660" t="s">
        <v>3194</v>
      </c>
      <c r="C6660" t="s">
        <v>44</v>
      </c>
      <c r="D6660">
        <v>1</v>
      </c>
      <c r="E6660" s="1">
        <v>45736</v>
      </c>
      <c r="F6660" s="1">
        <v>45737</v>
      </c>
      <c r="G6660">
        <v>10</v>
      </c>
      <c r="H6660" s="1">
        <v>45747</v>
      </c>
      <c r="I6660">
        <v>10</v>
      </c>
      <c r="J6660" t="s">
        <v>16</v>
      </c>
      <c r="K6660" t="s">
        <v>25</v>
      </c>
      <c r="L6660" t="s">
        <v>26</v>
      </c>
      <c r="M6660">
        <v>50990</v>
      </c>
      <c r="N6660" t="str">
        <f>TEXT(tblorders[[#This Row],[order_date]], "mmm-yyyy")</f>
        <v>Mar-2025</v>
      </c>
      <c r="O6660">
        <f>tblorders[[#This Row],[actual_delivery_days]] -tblorders[[#This Row],[expected_delivery_days]]</f>
        <v>0</v>
      </c>
    </row>
    <row r="6661" spans="1:15" x14ac:dyDescent="0.2">
      <c r="A6661" t="s">
        <v>8617</v>
      </c>
      <c r="B6661" t="s">
        <v>289</v>
      </c>
      <c r="C6661" t="s">
        <v>21</v>
      </c>
      <c r="D6661">
        <v>2</v>
      </c>
      <c r="E6661" s="1">
        <v>45789</v>
      </c>
      <c r="F6661" s="1">
        <v>45792</v>
      </c>
      <c r="G6661">
        <v>10</v>
      </c>
      <c r="H6661" s="1">
        <v>45805</v>
      </c>
      <c r="I6661">
        <v>13</v>
      </c>
      <c r="J6661" t="s">
        <v>16</v>
      </c>
      <c r="K6661" t="s">
        <v>17</v>
      </c>
      <c r="L6661" t="s">
        <v>18</v>
      </c>
      <c r="M6661">
        <v>179980</v>
      </c>
      <c r="N6661" t="str">
        <f>TEXT(tblorders[[#This Row],[order_date]], "mmm-yyyy")</f>
        <v>May-2025</v>
      </c>
      <c r="O6661">
        <f>tblorders[[#This Row],[actual_delivery_days]] -tblorders[[#This Row],[expected_delivery_days]]</f>
        <v>3</v>
      </c>
    </row>
    <row r="6662" spans="1:15" x14ac:dyDescent="0.2">
      <c r="A6662" t="s">
        <v>8618</v>
      </c>
      <c r="B6662" t="s">
        <v>2387</v>
      </c>
      <c r="C6662" t="s">
        <v>29</v>
      </c>
      <c r="D6662">
        <v>1</v>
      </c>
      <c r="E6662" s="1">
        <v>45737</v>
      </c>
      <c r="F6662" s="1">
        <v>45739</v>
      </c>
      <c r="G6662">
        <v>5</v>
      </c>
      <c r="H6662" s="1">
        <v>45746</v>
      </c>
      <c r="I6662">
        <v>7</v>
      </c>
      <c r="J6662" t="s">
        <v>16</v>
      </c>
      <c r="K6662" t="s">
        <v>17</v>
      </c>
      <c r="L6662" t="s">
        <v>58</v>
      </c>
      <c r="M6662">
        <v>11000</v>
      </c>
      <c r="N6662" t="str">
        <f>TEXT(tblorders[[#This Row],[order_date]], "mmm-yyyy")</f>
        <v>Mar-2025</v>
      </c>
      <c r="O6662">
        <f>tblorders[[#This Row],[actual_delivery_days]] -tblorders[[#This Row],[expected_delivery_days]]</f>
        <v>2</v>
      </c>
    </row>
    <row r="6663" spans="1:15" x14ac:dyDescent="0.2">
      <c r="A6663" t="s">
        <v>8619</v>
      </c>
      <c r="B6663" t="s">
        <v>5455</v>
      </c>
      <c r="C6663" t="s">
        <v>15</v>
      </c>
      <c r="D6663">
        <v>2</v>
      </c>
      <c r="E6663" s="1">
        <v>44974</v>
      </c>
      <c r="F6663" s="1">
        <v>44976</v>
      </c>
      <c r="G6663">
        <v>5</v>
      </c>
      <c r="H6663" s="1">
        <v>44980</v>
      </c>
      <c r="I6663">
        <v>4</v>
      </c>
      <c r="J6663" t="s">
        <v>16</v>
      </c>
      <c r="K6663" t="s">
        <v>41</v>
      </c>
      <c r="L6663" t="s">
        <v>26</v>
      </c>
      <c r="M6663">
        <v>111980</v>
      </c>
      <c r="N6663" t="str">
        <f>TEXT(tblorders[[#This Row],[order_date]], "mmm-yyyy")</f>
        <v>Feb-2023</v>
      </c>
      <c r="O6663">
        <f>tblorders[[#This Row],[actual_delivery_days]] -tblorders[[#This Row],[expected_delivery_days]]</f>
        <v>-1</v>
      </c>
    </row>
    <row r="6664" spans="1:15" x14ac:dyDescent="0.2">
      <c r="A6664" t="s">
        <v>8620</v>
      </c>
      <c r="B6664" t="s">
        <v>54</v>
      </c>
      <c r="C6664" t="s">
        <v>21</v>
      </c>
      <c r="D6664">
        <v>1</v>
      </c>
      <c r="E6664" s="1">
        <v>45631</v>
      </c>
      <c r="F6664" s="1">
        <v>45635</v>
      </c>
      <c r="G6664">
        <v>5</v>
      </c>
      <c r="H6664" s="1">
        <v>45641</v>
      </c>
      <c r="I6664">
        <v>6</v>
      </c>
      <c r="J6664" t="s">
        <v>40</v>
      </c>
      <c r="K6664" t="s">
        <v>25</v>
      </c>
      <c r="L6664" t="s">
        <v>26</v>
      </c>
      <c r="M6664">
        <v>89990</v>
      </c>
      <c r="N6664" t="str">
        <f>TEXT(tblorders[[#This Row],[order_date]], "mmm-yyyy")</f>
        <v>Dec-2024</v>
      </c>
      <c r="O6664">
        <f>tblorders[[#This Row],[actual_delivery_days]] -tblorders[[#This Row],[expected_delivery_days]]</f>
        <v>1</v>
      </c>
    </row>
    <row r="6665" spans="1:15" x14ac:dyDescent="0.2">
      <c r="A6665" t="s">
        <v>8621</v>
      </c>
      <c r="B6665" t="s">
        <v>588</v>
      </c>
      <c r="C6665" t="s">
        <v>55</v>
      </c>
      <c r="D6665">
        <v>2</v>
      </c>
      <c r="E6665" s="1">
        <v>45795</v>
      </c>
      <c r="F6665" s="1">
        <v>45796</v>
      </c>
      <c r="G6665">
        <v>7</v>
      </c>
      <c r="H6665" s="1">
        <v>45806</v>
      </c>
      <c r="I6665">
        <v>10</v>
      </c>
      <c r="J6665" t="s">
        <v>16</v>
      </c>
      <c r="K6665" t="s">
        <v>25</v>
      </c>
      <c r="L6665" t="s">
        <v>33</v>
      </c>
      <c r="M6665">
        <v>199980</v>
      </c>
      <c r="N6665" t="str">
        <f>TEXT(tblorders[[#This Row],[order_date]], "mmm-yyyy")</f>
        <v>May-2025</v>
      </c>
      <c r="O6665">
        <f>tblorders[[#This Row],[actual_delivery_days]] -tblorders[[#This Row],[expected_delivery_days]]</f>
        <v>3</v>
      </c>
    </row>
    <row r="6666" spans="1:15" x14ac:dyDescent="0.2">
      <c r="A6666" t="s">
        <v>8622</v>
      </c>
      <c r="B6666" t="s">
        <v>349</v>
      </c>
      <c r="C6666" t="s">
        <v>29</v>
      </c>
      <c r="D6666">
        <v>1</v>
      </c>
      <c r="E6666" s="1">
        <v>45652</v>
      </c>
      <c r="F6666" s="1">
        <v>45655</v>
      </c>
      <c r="G6666">
        <v>5</v>
      </c>
      <c r="H6666" s="1">
        <v>45658</v>
      </c>
      <c r="I6666">
        <v>3</v>
      </c>
      <c r="J6666" t="s">
        <v>16</v>
      </c>
      <c r="K6666" t="s">
        <v>25</v>
      </c>
      <c r="L6666" t="s">
        <v>22</v>
      </c>
      <c r="M6666">
        <v>11000</v>
      </c>
      <c r="N6666" t="str">
        <f>TEXT(tblorders[[#This Row],[order_date]], "mmm-yyyy")</f>
        <v>Dec-2024</v>
      </c>
      <c r="O6666">
        <f>tblorders[[#This Row],[actual_delivery_days]] -tblorders[[#This Row],[expected_delivery_days]]</f>
        <v>-2</v>
      </c>
    </row>
    <row r="6667" spans="1:15" x14ac:dyDescent="0.2">
      <c r="A6667" t="s">
        <v>8623</v>
      </c>
      <c r="B6667" t="s">
        <v>2916</v>
      </c>
      <c r="C6667" t="s">
        <v>21</v>
      </c>
      <c r="D6667">
        <v>2</v>
      </c>
      <c r="E6667" s="1">
        <v>45419</v>
      </c>
      <c r="F6667" s="1">
        <v>45423</v>
      </c>
      <c r="G6667">
        <v>7</v>
      </c>
      <c r="H6667" s="1">
        <v>45433</v>
      </c>
      <c r="I6667">
        <v>10</v>
      </c>
      <c r="J6667" t="s">
        <v>16</v>
      </c>
      <c r="K6667" t="s">
        <v>17</v>
      </c>
      <c r="L6667" t="s">
        <v>58</v>
      </c>
      <c r="M6667">
        <v>179980</v>
      </c>
      <c r="N6667" t="str">
        <f>TEXT(tblorders[[#This Row],[order_date]], "mmm-yyyy")</f>
        <v>May-2024</v>
      </c>
      <c r="O6667">
        <f>tblorders[[#This Row],[actual_delivery_days]] -tblorders[[#This Row],[expected_delivery_days]]</f>
        <v>3</v>
      </c>
    </row>
    <row r="6668" spans="1:15" x14ac:dyDescent="0.2">
      <c r="A6668" t="s">
        <v>8624</v>
      </c>
      <c r="B6668" t="s">
        <v>2615</v>
      </c>
      <c r="C6668" t="s">
        <v>21</v>
      </c>
      <c r="D6668">
        <v>1</v>
      </c>
      <c r="E6668" s="1">
        <v>45549</v>
      </c>
      <c r="F6668" s="1">
        <v>45553</v>
      </c>
      <c r="G6668">
        <v>7</v>
      </c>
      <c r="H6668" s="1">
        <v>45560</v>
      </c>
      <c r="I6668">
        <v>7</v>
      </c>
      <c r="J6668" t="s">
        <v>16</v>
      </c>
      <c r="K6668" t="s">
        <v>25</v>
      </c>
      <c r="L6668" t="s">
        <v>33</v>
      </c>
      <c r="M6668">
        <v>89990</v>
      </c>
      <c r="N6668" t="str">
        <f>TEXT(tblorders[[#This Row],[order_date]], "mmm-yyyy")</f>
        <v>Sep-2024</v>
      </c>
      <c r="O6668">
        <f>tblorders[[#This Row],[actual_delivery_days]] -tblorders[[#This Row],[expected_delivery_days]]</f>
        <v>0</v>
      </c>
    </row>
    <row r="6669" spans="1:15" x14ac:dyDescent="0.2">
      <c r="A6669" t="s">
        <v>8625</v>
      </c>
      <c r="B6669" t="s">
        <v>1715</v>
      </c>
      <c r="C6669" t="s">
        <v>21</v>
      </c>
      <c r="D6669">
        <v>1</v>
      </c>
      <c r="E6669" s="1">
        <v>45790</v>
      </c>
      <c r="F6669" s="1">
        <v>45792</v>
      </c>
      <c r="G6669">
        <v>7</v>
      </c>
      <c r="H6669" s="1">
        <v>45799</v>
      </c>
      <c r="I6669">
        <v>7</v>
      </c>
      <c r="J6669" t="s">
        <v>16</v>
      </c>
      <c r="K6669" t="s">
        <v>25</v>
      </c>
      <c r="L6669" t="s">
        <v>33</v>
      </c>
      <c r="M6669">
        <v>89990</v>
      </c>
      <c r="N6669" t="str">
        <f>TEXT(tblorders[[#This Row],[order_date]], "mmm-yyyy")</f>
        <v>May-2025</v>
      </c>
      <c r="O6669">
        <f>tblorders[[#This Row],[actual_delivery_days]] -tblorders[[#This Row],[expected_delivery_days]]</f>
        <v>0</v>
      </c>
    </row>
    <row r="6670" spans="1:15" x14ac:dyDescent="0.2">
      <c r="A6670" t="s">
        <v>8626</v>
      </c>
      <c r="B6670" t="s">
        <v>2331</v>
      </c>
      <c r="C6670" t="s">
        <v>55</v>
      </c>
      <c r="D6670">
        <v>1</v>
      </c>
      <c r="E6670" s="1">
        <v>45575</v>
      </c>
      <c r="F6670" s="1">
        <v>45579</v>
      </c>
      <c r="G6670">
        <v>10</v>
      </c>
      <c r="H6670" s="1">
        <v>45587</v>
      </c>
      <c r="I6670">
        <v>8</v>
      </c>
      <c r="J6670" t="s">
        <v>16</v>
      </c>
      <c r="K6670" t="s">
        <v>41</v>
      </c>
      <c r="L6670" t="s">
        <v>58</v>
      </c>
      <c r="M6670">
        <v>99990</v>
      </c>
      <c r="N6670" t="str">
        <f>TEXT(tblorders[[#This Row],[order_date]], "mmm-yyyy")</f>
        <v>Oct-2024</v>
      </c>
      <c r="O6670">
        <f>tblorders[[#This Row],[actual_delivery_days]] -tblorders[[#This Row],[expected_delivery_days]]</f>
        <v>-2</v>
      </c>
    </row>
    <row r="6671" spans="1:15" x14ac:dyDescent="0.2">
      <c r="A6671" t="s">
        <v>8627</v>
      </c>
      <c r="B6671" t="s">
        <v>8628</v>
      </c>
      <c r="C6671" t="s">
        <v>15</v>
      </c>
      <c r="D6671">
        <v>1</v>
      </c>
      <c r="E6671" s="1">
        <v>45778</v>
      </c>
      <c r="F6671" s="1">
        <v>45783</v>
      </c>
      <c r="G6671">
        <v>7</v>
      </c>
      <c r="H6671" s="1">
        <v>45790</v>
      </c>
      <c r="I6671">
        <v>7</v>
      </c>
      <c r="J6671" t="s">
        <v>16</v>
      </c>
      <c r="K6671" t="s">
        <v>17</v>
      </c>
      <c r="L6671" t="s">
        <v>58</v>
      </c>
      <c r="M6671">
        <v>55990</v>
      </c>
      <c r="N6671" t="str">
        <f>TEXT(tblorders[[#This Row],[order_date]], "mmm-yyyy")</f>
        <v>May-2025</v>
      </c>
      <c r="O6671">
        <f>tblorders[[#This Row],[actual_delivery_days]] -tblorders[[#This Row],[expected_delivery_days]]</f>
        <v>0</v>
      </c>
    </row>
    <row r="6672" spans="1:15" x14ac:dyDescent="0.2">
      <c r="A6672" t="s">
        <v>8629</v>
      </c>
      <c r="B6672" t="s">
        <v>8630</v>
      </c>
      <c r="C6672" t="s">
        <v>32</v>
      </c>
      <c r="D6672">
        <v>2</v>
      </c>
      <c r="E6672" s="1">
        <v>44848</v>
      </c>
      <c r="F6672" s="1">
        <v>44851</v>
      </c>
      <c r="G6672">
        <v>10</v>
      </c>
      <c r="H6672" s="1">
        <v>44862</v>
      </c>
      <c r="I6672">
        <v>11</v>
      </c>
      <c r="J6672" t="s">
        <v>16</v>
      </c>
      <c r="K6672" t="s">
        <v>17</v>
      </c>
      <c r="L6672" t="s">
        <v>33</v>
      </c>
      <c r="M6672">
        <v>90000</v>
      </c>
      <c r="N6672" t="str">
        <f>TEXT(tblorders[[#This Row],[order_date]], "mmm-yyyy")</f>
        <v>Oct-2022</v>
      </c>
      <c r="O6672">
        <f>tblorders[[#This Row],[actual_delivery_days]] -tblorders[[#This Row],[expected_delivery_days]]</f>
        <v>1</v>
      </c>
    </row>
    <row r="6673" spans="1:15" x14ac:dyDescent="0.2">
      <c r="A6673" t="s">
        <v>8631</v>
      </c>
      <c r="B6673" t="s">
        <v>105</v>
      </c>
      <c r="C6673" t="s">
        <v>21</v>
      </c>
      <c r="D6673">
        <v>1</v>
      </c>
      <c r="E6673" s="1">
        <v>45730</v>
      </c>
      <c r="F6673" s="1">
        <v>45733</v>
      </c>
      <c r="G6673">
        <v>5</v>
      </c>
      <c r="H6673" s="1">
        <v>45741</v>
      </c>
      <c r="I6673">
        <v>8</v>
      </c>
      <c r="J6673" t="s">
        <v>16</v>
      </c>
      <c r="K6673" t="s">
        <v>17</v>
      </c>
      <c r="L6673" t="s">
        <v>58</v>
      </c>
      <c r="M6673">
        <v>89990</v>
      </c>
      <c r="N6673" t="str">
        <f>TEXT(tblorders[[#This Row],[order_date]], "mmm-yyyy")</f>
        <v>Mar-2025</v>
      </c>
      <c r="O6673">
        <f>tblorders[[#This Row],[actual_delivery_days]] -tblorders[[#This Row],[expected_delivery_days]]</f>
        <v>3</v>
      </c>
    </row>
    <row r="6674" spans="1:15" x14ac:dyDescent="0.2">
      <c r="A6674" t="s">
        <v>8632</v>
      </c>
      <c r="B6674" t="s">
        <v>1376</v>
      </c>
      <c r="C6674" t="s">
        <v>15</v>
      </c>
      <c r="D6674">
        <v>1</v>
      </c>
      <c r="E6674" s="1">
        <v>45801</v>
      </c>
      <c r="F6674" s="1">
        <v>45803</v>
      </c>
      <c r="G6674">
        <v>5</v>
      </c>
      <c r="H6674" s="1">
        <v>45806</v>
      </c>
      <c r="I6674">
        <v>3</v>
      </c>
      <c r="J6674" t="s">
        <v>16</v>
      </c>
      <c r="K6674" t="s">
        <v>17</v>
      </c>
      <c r="L6674" t="s">
        <v>33</v>
      </c>
      <c r="M6674">
        <v>55990</v>
      </c>
      <c r="N6674" t="str">
        <f>TEXT(tblorders[[#This Row],[order_date]], "mmm-yyyy")</f>
        <v>May-2025</v>
      </c>
      <c r="O6674">
        <f>tblorders[[#This Row],[actual_delivery_days]] -tblorders[[#This Row],[expected_delivery_days]]</f>
        <v>-2</v>
      </c>
    </row>
    <row r="6675" spans="1:15" x14ac:dyDescent="0.2">
      <c r="A6675" t="s">
        <v>8633</v>
      </c>
      <c r="B6675" t="s">
        <v>2431</v>
      </c>
      <c r="C6675" t="s">
        <v>32</v>
      </c>
      <c r="D6675">
        <v>1</v>
      </c>
      <c r="E6675" s="1">
        <v>45574</v>
      </c>
      <c r="F6675" s="1">
        <v>45575</v>
      </c>
      <c r="G6675">
        <v>5</v>
      </c>
      <c r="H6675" s="1">
        <v>45583</v>
      </c>
      <c r="I6675">
        <v>8</v>
      </c>
      <c r="J6675" t="s">
        <v>16</v>
      </c>
      <c r="K6675" t="s">
        <v>17</v>
      </c>
      <c r="L6675" t="s">
        <v>22</v>
      </c>
      <c r="M6675">
        <v>45000</v>
      </c>
      <c r="N6675" t="str">
        <f>TEXT(tblorders[[#This Row],[order_date]], "mmm-yyyy")</f>
        <v>Oct-2024</v>
      </c>
      <c r="O6675">
        <f>tblorders[[#This Row],[actual_delivery_days]] -tblorders[[#This Row],[expected_delivery_days]]</f>
        <v>3</v>
      </c>
    </row>
    <row r="6676" spans="1:15" x14ac:dyDescent="0.2">
      <c r="A6676" t="s">
        <v>8634</v>
      </c>
      <c r="B6676" t="s">
        <v>501</v>
      </c>
      <c r="C6676" t="s">
        <v>29</v>
      </c>
      <c r="D6676">
        <v>2</v>
      </c>
      <c r="E6676" s="1">
        <v>45563</v>
      </c>
      <c r="F6676" s="1">
        <v>45567</v>
      </c>
      <c r="G6676">
        <v>7</v>
      </c>
      <c r="H6676" s="1">
        <v>45575</v>
      </c>
      <c r="I6676">
        <v>8</v>
      </c>
      <c r="J6676" t="s">
        <v>16</v>
      </c>
      <c r="K6676" t="s">
        <v>25</v>
      </c>
      <c r="L6676" t="s">
        <v>33</v>
      </c>
      <c r="M6676">
        <v>22000</v>
      </c>
      <c r="N6676" t="str">
        <f>TEXT(tblorders[[#This Row],[order_date]], "mmm-yyyy")</f>
        <v>Sep-2024</v>
      </c>
      <c r="O6676">
        <f>tblorders[[#This Row],[actual_delivery_days]] -tblorders[[#This Row],[expected_delivery_days]]</f>
        <v>1</v>
      </c>
    </row>
    <row r="6677" spans="1:15" x14ac:dyDescent="0.2">
      <c r="A6677" t="s">
        <v>8635</v>
      </c>
      <c r="B6677" t="s">
        <v>1427</v>
      </c>
      <c r="C6677" t="s">
        <v>15</v>
      </c>
      <c r="D6677">
        <v>1</v>
      </c>
      <c r="E6677" s="1">
        <v>45526</v>
      </c>
      <c r="F6677" s="1">
        <v>45528</v>
      </c>
      <c r="G6677">
        <v>7</v>
      </c>
      <c r="H6677" s="1">
        <v>45536</v>
      </c>
      <c r="I6677">
        <v>8</v>
      </c>
      <c r="J6677" t="s">
        <v>16</v>
      </c>
      <c r="K6677" t="s">
        <v>17</v>
      </c>
      <c r="L6677" t="s">
        <v>26</v>
      </c>
      <c r="M6677">
        <v>55990</v>
      </c>
      <c r="N6677" t="str">
        <f>TEXT(tblorders[[#This Row],[order_date]], "mmm-yyyy")</f>
        <v>Aug-2024</v>
      </c>
      <c r="O6677">
        <f>tblorders[[#This Row],[actual_delivery_days]] -tblorders[[#This Row],[expected_delivery_days]]</f>
        <v>1</v>
      </c>
    </row>
    <row r="6678" spans="1:15" x14ac:dyDescent="0.2">
      <c r="A6678" t="s">
        <v>8636</v>
      </c>
      <c r="B6678" t="s">
        <v>1170</v>
      </c>
      <c r="C6678" t="s">
        <v>21</v>
      </c>
      <c r="D6678">
        <v>2</v>
      </c>
      <c r="E6678" s="1">
        <v>45786</v>
      </c>
      <c r="F6678" s="1">
        <v>45790</v>
      </c>
      <c r="G6678">
        <v>10</v>
      </c>
      <c r="H6678" s="1">
        <v>45801</v>
      </c>
      <c r="I6678">
        <v>11</v>
      </c>
      <c r="J6678" t="s">
        <v>16</v>
      </c>
      <c r="K6678" t="s">
        <v>41</v>
      </c>
      <c r="L6678" t="s">
        <v>18</v>
      </c>
      <c r="M6678">
        <v>179980</v>
      </c>
      <c r="N6678" t="str">
        <f>TEXT(tblorders[[#This Row],[order_date]], "mmm-yyyy")</f>
        <v>May-2025</v>
      </c>
      <c r="O6678">
        <f>tblorders[[#This Row],[actual_delivery_days]] -tblorders[[#This Row],[expected_delivery_days]]</f>
        <v>1</v>
      </c>
    </row>
    <row r="6679" spans="1:15" x14ac:dyDescent="0.2">
      <c r="A6679" t="s">
        <v>8637</v>
      </c>
      <c r="B6679" t="s">
        <v>2354</v>
      </c>
      <c r="C6679" t="s">
        <v>29</v>
      </c>
      <c r="D6679">
        <v>2</v>
      </c>
      <c r="E6679" s="1">
        <v>45177</v>
      </c>
      <c r="F6679" s="1">
        <v>45181</v>
      </c>
      <c r="G6679">
        <v>10</v>
      </c>
      <c r="H6679" s="1">
        <v>45190</v>
      </c>
      <c r="I6679">
        <v>9</v>
      </c>
      <c r="J6679" t="s">
        <v>16</v>
      </c>
      <c r="K6679" t="s">
        <v>17</v>
      </c>
      <c r="L6679" t="s">
        <v>26</v>
      </c>
      <c r="M6679">
        <v>22000</v>
      </c>
      <c r="N6679" t="str">
        <f>TEXT(tblorders[[#This Row],[order_date]], "mmm-yyyy")</f>
        <v>Sep-2023</v>
      </c>
      <c r="O6679">
        <f>tblorders[[#This Row],[actual_delivery_days]] -tblorders[[#This Row],[expected_delivery_days]]</f>
        <v>-1</v>
      </c>
    </row>
    <row r="6680" spans="1:15" x14ac:dyDescent="0.2">
      <c r="A6680" t="s">
        <v>8638</v>
      </c>
      <c r="B6680" t="s">
        <v>2190</v>
      </c>
      <c r="C6680" t="s">
        <v>32</v>
      </c>
      <c r="D6680">
        <v>1</v>
      </c>
      <c r="E6680" s="1">
        <v>45773</v>
      </c>
      <c r="F6680" s="1">
        <v>45778</v>
      </c>
      <c r="G6680">
        <v>10</v>
      </c>
      <c r="H6680" s="1">
        <v>45788</v>
      </c>
      <c r="I6680">
        <v>10</v>
      </c>
      <c r="J6680" t="s">
        <v>16</v>
      </c>
      <c r="K6680" t="s">
        <v>17</v>
      </c>
      <c r="L6680" t="s">
        <v>22</v>
      </c>
      <c r="M6680">
        <v>45000</v>
      </c>
      <c r="N6680" t="str">
        <f>TEXT(tblorders[[#This Row],[order_date]], "mmm-yyyy")</f>
        <v>Apr-2025</v>
      </c>
      <c r="O6680">
        <f>tblorders[[#This Row],[actual_delivery_days]] -tblorders[[#This Row],[expected_delivery_days]]</f>
        <v>0</v>
      </c>
    </row>
    <row r="6681" spans="1:15" x14ac:dyDescent="0.2">
      <c r="A6681" t="s">
        <v>8639</v>
      </c>
      <c r="B6681" t="s">
        <v>4455</v>
      </c>
      <c r="C6681" t="s">
        <v>44</v>
      </c>
      <c r="D6681">
        <v>1</v>
      </c>
      <c r="E6681" s="1">
        <v>44970</v>
      </c>
      <c r="F6681" s="1">
        <v>44971</v>
      </c>
      <c r="G6681">
        <v>5</v>
      </c>
      <c r="H6681" s="1">
        <v>44977</v>
      </c>
      <c r="I6681">
        <v>6</v>
      </c>
      <c r="J6681" t="s">
        <v>16</v>
      </c>
      <c r="K6681" t="s">
        <v>25</v>
      </c>
      <c r="L6681" t="s">
        <v>18</v>
      </c>
      <c r="M6681">
        <v>50990</v>
      </c>
      <c r="N6681" t="str">
        <f>TEXT(tblorders[[#This Row],[order_date]], "mmm-yyyy")</f>
        <v>Feb-2023</v>
      </c>
      <c r="O6681">
        <f>tblorders[[#This Row],[actual_delivery_days]] -tblorders[[#This Row],[expected_delivery_days]]</f>
        <v>1</v>
      </c>
    </row>
    <row r="6682" spans="1:15" x14ac:dyDescent="0.2">
      <c r="A6682" t="s">
        <v>8640</v>
      </c>
      <c r="B6682" t="s">
        <v>682</v>
      </c>
      <c r="C6682" t="s">
        <v>21</v>
      </c>
      <c r="D6682">
        <v>1</v>
      </c>
      <c r="E6682" s="1">
        <v>45669</v>
      </c>
      <c r="F6682" s="1">
        <v>45674</v>
      </c>
      <c r="G6682">
        <v>10</v>
      </c>
      <c r="H6682" s="1">
        <v>45685</v>
      </c>
      <c r="I6682">
        <v>11</v>
      </c>
      <c r="J6682" t="s">
        <v>16</v>
      </c>
      <c r="K6682" t="s">
        <v>17</v>
      </c>
      <c r="L6682" t="s">
        <v>22</v>
      </c>
      <c r="M6682">
        <v>89990</v>
      </c>
      <c r="N6682" t="str">
        <f>TEXT(tblorders[[#This Row],[order_date]], "mmm-yyyy")</f>
        <v>Jan-2025</v>
      </c>
      <c r="O6682">
        <f>tblorders[[#This Row],[actual_delivery_days]] -tblorders[[#This Row],[expected_delivery_days]]</f>
        <v>1</v>
      </c>
    </row>
    <row r="6683" spans="1:15" x14ac:dyDescent="0.2">
      <c r="A6683" t="s">
        <v>8641</v>
      </c>
      <c r="B6683" t="s">
        <v>5324</v>
      </c>
      <c r="C6683" t="s">
        <v>15</v>
      </c>
      <c r="D6683">
        <v>1</v>
      </c>
      <c r="E6683" s="1">
        <v>45412</v>
      </c>
      <c r="F6683" s="1">
        <v>45417</v>
      </c>
      <c r="G6683">
        <v>5</v>
      </c>
      <c r="H6683" s="1">
        <v>45423</v>
      </c>
      <c r="I6683">
        <v>6</v>
      </c>
      <c r="J6683" t="s">
        <v>16</v>
      </c>
      <c r="K6683" t="s">
        <v>25</v>
      </c>
      <c r="L6683" t="s">
        <v>33</v>
      </c>
      <c r="M6683">
        <v>55990</v>
      </c>
      <c r="N6683" t="str">
        <f>TEXT(tblorders[[#This Row],[order_date]], "mmm-yyyy")</f>
        <v>Apr-2024</v>
      </c>
      <c r="O6683">
        <f>tblorders[[#This Row],[actual_delivery_days]] -tblorders[[#This Row],[expected_delivery_days]]</f>
        <v>1</v>
      </c>
    </row>
    <row r="6684" spans="1:15" x14ac:dyDescent="0.2">
      <c r="A6684" t="s">
        <v>8642</v>
      </c>
      <c r="B6684" t="s">
        <v>6593</v>
      </c>
      <c r="C6684" t="s">
        <v>29</v>
      </c>
      <c r="D6684">
        <v>1</v>
      </c>
      <c r="E6684" s="1">
        <v>45305</v>
      </c>
      <c r="F6684" s="1">
        <v>45307</v>
      </c>
      <c r="G6684">
        <v>7</v>
      </c>
      <c r="H6684" s="1">
        <v>45314</v>
      </c>
      <c r="I6684">
        <v>7</v>
      </c>
      <c r="J6684" t="s">
        <v>16</v>
      </c>
      <c r="K6684" t="s">
        <v>17</v>
      </c>
      <c r="L6684" t="s">
        <v>33</v>
      </c>
      <c r="M6684">
        <v>11000</v>
      </c>
      <c r="N6684" t="str">
        <f>TEXT(tblorders[[#This Row],[order_date]], "mmm-yyyy")</f>
        <v>Jan-2024</v>
      </c>
      <c r="O6684">
        <f>tblorders[[#This Row],[actual_delivery_days]] -tblorders[[#This Row],[expected_delivery_days]]</f>
        <v>0</v>
      </c>
    </row>
    <row r="6685" spans="1:15" x14ac:dyDescent="0.2">
      <c r="A6685" t="s">
        <v>8643</v>
      </c>
      <c r="B6685" t="s">
        <v>1207</v>
      </c>
      <c r="C6685" t="s">
        <v>32</v>
      </c>
      <c r="D6685">
        <v>2</v>
      </c>
      <c r="E6685" s="1">
        <v>45406</v>
      </c>
      <c r="F6685" s="1">
        <v>45407</v>
      </c>
      <c r="G6685">
        <v>5</v>
      </c>
      <c r="H6685" s="1">
        <v>45417</v>
      </c>
      <c r="I6685">
        <v>10</v>
      </c>
      <c r="J6685" t="s">
        <v>61</v>
      </c>
      <c r="K6685" t="s">
        <v>25</v>
      </c>
      <c r="L6685" t="s">
        <v>58</v>
      </c>
      <c r="M6685">
        <v>90000</v>
      </c>
      <c r="N6685" t="str">
        <f>TEXT(tblorders[[#This Row],[order_date]], "mmm-yyyy")</f>
        <v>Apr-2024</v>
      </c>
      <c r="O6685">
        <f>tblorders[[#This Row],[actual_delivery_days]] -tblorders[[#This Row],[expected_delivery_days]]</f>
        <v>5</v>
      </c>
    </row>
    <row r="6686" spans="1:15" x14ac:dyDescent="0.2">
      <c r="A6686" t="s">
        <v>8644</v>
      </c>
      <c r="B6686" t="s">
        <v>482</v>
      </c>
      <c r="C6686" t="s">
        <v>29</v>
      </c>
      <c r="D6686">
        <v>1</v>
      </c>
      <c r="E6686" s="1">
        <v>45715</v>
      </c>
      <c r="F6686" s="1">
        <v>45718</v>
      </c>
      <c r="G6686">
        <v>7</v>
      </c>
      <c r="H6686" s="1">
        <v>45726</v>
      </c>
      <c r="I6686">
        <v>8</v>
      </c>
      <c r="J6686" t="s">
        <v>16</v>
      </c>
      <c r="K6686" t="s">
        <v>25</v>
      </c>
      <c r="L6686" t="s">
        <v>58</v>
      </c>
      <c r="M6686">
        <v>11000</v>
      </c>
      <c r="N6686" t="str">
        <f>TEXT(tblorders[[#This Row],[order_date]], "mmm-yyyy")</f>
        <v>Feb-2025</v>
      </c>
      <c r="O6686">
        <f>tblorders[[#This Row],[actual_delivery_days]] -tblorders[[#This Row],[expected_delivery_days]]</f>
        <v>1</v>
      </c>
    </row>
    <row r="6687" spans="1:15" x14ac:dyDescent="0.2">
      <c r="A6687" t="s">
        <v>8645</v>
      </c>
      <c r="B6687" t="s">
        <v>731</v>
      </c>
      <c r="C6687" t="s">
        <v>21</v>
      </c>
      <c r="D6687">
        <v>1</v>
      </c>
      <c r="E6687" s="1">
        <v>45542</v>
      </c>
      <c r="F6687" s="1">
        <v>45547</v>
      </c>
      <c r="G6687">
        <v>5</v>
      </c>
      <c r="H6687" s="1">
        <v>45553</v>
      </c>
      <c r="I6687">
        <v>6</v>
      </c>
      <c r="J6687" t="s">
        <v>16</v>
      </c>
      <c r="K6687" t="s">
        <v>41</v>
      </c>
      <c r="L6687" t="s">
        <v>33</v>
      </c>
      <c r="M6687">
        <v>89990</v>
      </c>
      <c r="N6687" t="str">
        <f>TEXT(tblorders[[#This Row],[order_date]], "mmm-yyyy")</f>
        <v>Sep-2024</v>
      </c>
      <c r="O6687">
        <f>tblorders[[#This Row],[actual_delivery_days]] -tblorders[[#This Row],[expected_delivery_days]]</f>
        <v>1</v>
      </c>
    </row>
    <row r="6688" spans="1:15" x14ac:dyDescent="0.2">
      <c r="A6688" t="s">
        <v>8646</v>
      </c>
      <c r="B6688" t="s">
        <v>2401</v>
      </c>
      <c r="C6688" t="s">
        <v>55</v>
      </c>
      <c r="D6688">
        <v>1</v>
      </c>
      <c r="E6688" s="1">
        <v>45323</v>
      </c>
      <c r="F6688" s="1">
        <v>45324</v>
      </c>
      <c r="G6688">
        <v>5</v>
      </c>
      <c r="H6688" s="1">
        <v>45330</v>
      </c>
      <c r="I6688">
        <v>6</v>
      </c>
      <c r="J6688" t="s">
        <v>16</v>
      </c>
      <c r="K6688" t="s">
        <v>41</v>
      </c>
      <c r="L6688" t="s">
        <v>33</v>
      </c>
      <c r="M6688">
        <v>99990</v>
      </c>
      <c r="N6688" t="str">
        <f>TEXT(tblorders[[#This Row],[order_date]], "mmm-yyyy")</f>
        <v>Feb-2024</v>
      </c>
      <c r="O6688">
        <f>tblorders[[#This Row],[actual_delivery_days]] -tblorders[[#This Row],[expected_delivery_days]]</f>
        <v>1</v>
      </c>
    </row>
    <row r="6689" spans="1:15" x14ac:dyDescent="0.2">
      <c r="A6689" t="s">
        <v>8647</v>
      </c>
      <c r="B6689" t="s">
        <v>507</v>
      </c>
      <c r="C6689" t="s">
        <v>32</v>
      </c>
      <c r="D6689">
        <v>1</v>
      </c>
      <c r="E6689" s="1">
        <v>45455</v>
      </c>
      <c r="F6689" s="1">
        <v>45459</v>
      </c>
      <c r="G6689">
        <v>10</v>
      </c>
      <c r="H6689" s="1">
        <v>45470</v>
      </c>
      <c r="I6689">
        <v>11</v>
      </c>
      <c r="J6689" t="s">
        <v>16</v>
      </c>
      <c r="K6689" t="s">
        <v>17</v>
      </c>
      <c r="L6689" t="s">
        <v>26</v>
      </c>
      <c r="M6689">
        <v>45000</v>
      </c>
      <c r="N6689" t="str">
        <f>TEXT(tblorders[[#This Row],[order_date]], "mmm-yyyy")</f>
        <v>Jun-2024</v>
      </c>
      <c r="O6689">
        <f>tblorders[[#This Row],[actual_delivery_days]] -tblorders[[#This Row],[expected_delivery_days]]</f>
        <v>1</v>
      </c>
    </row>
    <row r="6690" spans="1:15" x14ac:dyDescent="0.2">
      <c r="A6690" t="s">
        <v>8648</v>
      </c>
      <c r="B6690" t="s">
        <v>1910</v>
      </c>
      <c r="C6690" t="s">
        <v>55</v>
      </c>
      <c r="D6690">
        <v>1</v>
      </c>
      <c r="E6690" s="1">
        <v>45616</v>
      </c>
      <c r="F6690" s="1">
        <v>45617</v>
      </c>
      <c r="G6690">
        <v>5</v>
      </c>
      <c r="H6690" s="1">
        <v>45625</v>
      </c>
      <c r="I6690">
        <v>8</v>
      </c>
      <c r="J6690" t="s">
        <v>16</v>
      </c>
      <c r="K6690" t="s">
        <v>17</v>
      </c>
      <c r="L6690" t="s">
        <v>58</v>
      </c>
      <c r="M6690">
        <v>99990</v>
      </c>
      <c r="N6690" t="str">
        <f>TEXT(tblorders[[#This Row],[order_date]], "mmm-yyyy")</f>
        <v>Nov-2024</v>
      </c>
      <c r="O6690">
        <f>tblorders[[#This Row],[actual_delivery_days]] -tblorders[[#This Row],[expected_delivery_days]]</f>
        <v>3</v>
      </c>
    </row>
    <row r="6691" spans="1:15" x14ac:dyDescent="0.2">
      <c r="A6691" t="s">
        <v>8649</v>
      </c>
      <c r="B6691" t="s">
        <v>3188</v>
      </c>
      <c r="C6691" t="s">
        <v>15</v>
      </c>
      <c r="D6691">
        <v>1</v>
      </c>
      <c r="E6691" s="1">
        <v>45577</v>
      </c>
      <c r="F6691" s="1">
        <v>45579</v>
      </c>
      <c r="G6691">
        <v>7</v>
      </c>
      <c r="H6691" s="1">
        <v>45586</v>
      </c>
      <c r="I6691">
        <v>7</v>
      </c>
      <c r="J6691" t="s">
        <v>16</v>
      </c>
      <c r="K6691" t="s">
        <v>41</v>
      </c>
      <c r="L6691" t="s">
        <v>33</v>
      </c>
      <c r="M6691">
        <v>55990</v>
      </c>
      <c r="N6691" t="str">
        <f>TEXT(tblorders[[#This Row],[order_date]], "mmm-yyyy")</f>
        <v>Oct-2024</v>
      </c>
      <c r="O6691">
        <f>tblorders[[#This Row],[actual_delivery_days]] -tblorders[[#This Row],[expected_delivery_days]]</f>
        <v>0</v>
      </c>
    </row>
    <row r="6692" spans="1:15" x14ac:dyDescent="0.2">
      <c r="A6692" t="s">
        <v>8650</v>
      </c>
      <c r="B6692" t="s">
        <v>1074</v>
      </c>
      <c r="C6692" t="s">
        <v>15</v>
      </c>
      <c r="D6692">
        <v>1</v>
      </c>
      <c r="E6692" s="1">
        <v>45524</v>
      </c>
      <c r="F6692" s="1">
        <v>45528</v>
      </c>
      <c r="G6692">
        <v>10</v>
      </c>
      <c r="H6692" s="1">
        <v>45538</v>
      </c>
      <c r="I6692">
        <v>10</v>
      </c>
      <c r="J6692" t="s">
        <v>16</v>
      </c>
      <c r="K6692" t="s">
        <v>25</v>
      </c>
      <c r="L6692" t="s">
        <v>18</v>
      </c>
      <c r="M6692">
        <v>55990</v>
      </c>
      <c r="N6692" t="str">
        <f>TEXT(tblorders[[#This Row],[order_date]], "mmm-yyyy")</f>
        <v>Aug-2024</v>
      </c>
      <c r="O6692">
        <f>tblorders[[#This Row],[actual_delivery_days]] -tblorders[[#This Row],[expected_delivery_days]]</f>
        <v>0</v>
      </c>
    </row>
    <row r="6693" spans="1:15" x14ac:dyDescent="0.2">
      <c r="A6693" t="s">
        <v>8651</v>
      </c>
      <c r="B6693" t="s">
        <v>275</v>
      </c>
      <c r="C6693" t="s">
        <v>15</v>
      </c>
      <c r="D6693">
        <v>1</v>
      </c>
      <c r="E6693" s="1">
        <v>45686</v>
      </c>
      <c r="F6693" s="1">
        <v>45687</v>
      </c>
      <c r="G6693">
        <v>5</v>
      </c>
      <c r="H6693" s="1">
        <v>45693</v>
      </c>
      <c r="I6693">
        <v>6</v>
      </c>
      <c r="J6693" t="s">
        <v>16</v>
      </c>
      <c r="K6693" t="s">
        <v>17</v>
      </c>
      <c r="L6693" t="s">
        <v>33</v>
      </c>
      <c r="M6693">
        <v>55990</v>
      </c>
      <c r="N6693" t="str">
        <f>TEXT(tblorders[[#This Row],[order_date]], "mmm-yyyy")</f>
        <v>Jan-2025</v>
      </c>
      <c r="O6693">
        <f>tblorders[[#This Row],[actual_delivery_days]] -tblorders[[#This Row],[expected_delivery_days]]</f>
        <v>1</v>
      </c>
    </row>
    <row r="6694" spans="1:15" x14ac:dyDescent="0.2">
      <c r="A6694" t="s">
        <v>8652</v>
      </c>
      <c r="B6694" t="s">
        <v>2986</v>
      </c>
      <c r="C6694" t="s">
        <v>32</v>
      </c>
      <c r="D6694">
        <v>1</v>
      </c>
      <c r="E6694" s="1">
        <v>45430</v>
      </c>
      <c r="F6694" s="1">
        <v>45431</v>
      </c>
      <c r="G6694">
        <v>10</v>
      </c>
      <c r="H6694" s="1">
        <v>45446</v>
      </c>
      <c r="I6694">
        <v>15</v>
      </c>
      <c r="J6694" t="s">
        <v>61</v>
      </c>
      <c r="K6694" t="s">
        <v>41</v>
      </c>
      <c r="L6694" t="s">
        <v>33</v>
      </c>
      <c r="M6694">
        <v>45000</v>
      </c>
      <c r="N6694" t="str">
        <f>TEXT(tblorders[[#This Row],[order_date]], "mmm-yyyy")</f>
        <v>May-2024</v>
      </c>
      <c r="O6694">
        <f>tblorders[[#This Row],[actual_delivery_days]] -tblorders[[#This Row],[expected_delivery_days]]</f>
        <v>5</v>
      </c>
    </row>
    <row r="6695" spans="1:15" x14ac:dyDescent="0.2">
      <c r="A6695" t="s">
        <v>8653</v>
      </c>
      <c r="B6695" t="s">
        <v>1789</v>
      </c>
      <c r="C6695" t="s">
        <v>29</v>
      </c>
      <c r="D6695">
        <v>2</v>
      </c>
      <c r="E6695" s="1">
        <v>45517</v>
      </c>
      <c r="F6695" s="1">
        <v>45522</v>
      </c>
      <c r="G6695">
        <v>5</v>
      </c>
      <c r="H6695" s="1">
        <v>45527</v>
      </c>
      <c r="I6695">
        <v>5</v>
      </c>
      <c r="J6695" t="s">
        <v>16</v>
      </c>
      <c r="K6695" t="s">
        <v>25</v>
      </c>
      <c r="L6695" t="s">
        <v>26</v>
      </c>
      <c r="M6695">
        <v>22000</v>
      </c>
      <c r="N6695" t="str">
        <f>TEXT(tblorders[[#This Row],[order_date]], "mmm-yyyy")</f>
        <v>Aug-2024</v>
      </c>
      <c r="O6695">
        <f>tblorders[[#This Row],[actual_delivery_days]] -tblorders[[#This Row],[expected_delivery_days]]</f>
        <v>0</v>
      </c>
    </row>
    <row r="6696" spans="1:15" x14ac:dyDescent="0.2">
      <c r="A6696" t="s">
        <v>8654</v>
      </c>
      <c r="B6696" t="s">
        <v>1676</v>
      </c>
      <c r="C6696" t="s">
        <v>21</v>
      </c>
      <c r="D6696">
        <v>2</v>
      </c>
      <c r="E6696" s="1">
        <v>45351</v>
      </c>
      <c r="F6696" s="1">
        <v>45352</v>
      </c>
      <c r="G6696">
        <v>5</v>
      </c>
      <c r="H6696" s="1">
        <v>45357</v>
      </c>
      <c r="I6696">
        <v>5</v>
      </c>
      <c r="J6696" t="s">
        <v>16</v>
      </c>
      <c r="K6696" t="s">
        <v>41</v>
      </c>
      <c r="L6696" t="s">
        <v>58</v>
      </c>
      <c r="M6696">
        <v>179980</v>
      </c>
      <c r="N6696" t="str">
        <f>TEXT(tblorders[[#This Row],[order_date]], "mmm-yyyy")</f>
        <v>Feb-2024</v>
      </c>
      <c r="O6696">
        <f>tblorders[[#This Row],[actual_delivery_days]] -tblorders[[#This Row],[expected_delivery_days]]</f>
        <v>0</v>
      </c>
    </row>
    <row r="6697" spans="1:15" x14ac:dyDescent="0.2">
      <c r="A6697" t="s">
        <v>8655</v>
      </c>
      <c r="B6697" t="s">
        <v>829</v>
      </c>
      <c r="C6697" t="s">
        <v>32</v>
      </c>
      <c r="D6697">
        <v>1</v>
      </c>
      <c r="E6697" s="1">
        <v>45400</v>
      </c>
      <c r="F6697" s="1">
        <v>45404</v>
      </c>
      <c r="G6697">
        <v>7</v>
      </c>
      <c r="H6697" s="1">
        <v>45414</v>
      </c>
      <c r="I6697">
        <v>10</v>
      </c>
      <c r="J6697" t="s">
        <v>16</v>
      </c>
      <c r="K6697" t="s">
        <v>41</v>
      </c>
      <c r="L6697" t="s">
        <v>22</v>
      </c>
      <c r="M6697">
        <v>45000</v>
      </c>
      <c r="N6697" t="str">
        <f>TEXT(tblorders[[#This Row],[order_date]], "mmm-yyyy")</f>
        <v>Apr-2024</v>
      </c>
      <c r="O6697">
        <f>tblorders[[#This Row],[actual_delivery_days]] -tblorders[[#This Row],[expected_delivery_days]]</f>
        <v>3</v>
      </c>
    </row>
    <row r="6698" spans="1:15" x14ac:dyDescent="0.2">
      <c r="A6698" t="s">
        <v>8656</v>
      </c>
      <c r="B6698" t="s">
        <v>1560</v>
      </c>
      <c r="C6698" t="s">
        <v>55</v>
      </c>
      <c r="D6698">
        <v>2</v>
      </c>
      <c r="E6698" s="1">
        <v>45750</v>
      </c>
      <c r="F6698" s="1">
        <v>45752</v>
      </c>
      <c r="G6698">
        <v>10</v>
      </c>
      <c r="H6698" s="1">
        <v>45765</v>
      </c>
      <c r="I6698">
        <v>13</v>
      </c>
      <c r="J6698" t="s">
        <v>16</v>
      </c>
      <c r="K6698" t="s">
        <v>25</v>
      </c>
      <c r="L6698" t="s">
        <v>22</v>
      </c>
      <c r="M6698">
        <v>199980</v>
      </c>
      <c r="N6698" t="str">
        <f>TEXT(tblorders[[#This Row],[order_date]], "mmm-yyyy")</f>
        <v>Apr-2025</v>
      </c>
      <c r="O6698">
        <f>tblorders[[#This Row],[actual_delivery_days]] -tblorders[[#This Row],[expected_delivery_days]]</f>
        <v>3</v>
      </c>
    </row>
    <row r="6699" spans="1:15" x14ac:dyDescent="0.2">
      <c r="A6699" t="s">
        <v>8657</v>
      </c>
      <c r="B6699" t="s">
        <v>1390</v>
      </c>
      <c r="C6699" t="s">
        <v>44</v>
      </c>
      <c r="D6699">
        <v>2</v>
      </c>
      <c r="E6699" s="1">
        <v>45647</v>
      </c>
      <c r="F6699" s="1">
        <v>45650</v>
      </c>
      <c r="G6699">
        <v>5</v>
      </c>
      <c r="H6699" s="1">
        <v>45655</v>
      </c>
      <c r="I6699">
        <v>5</v>
      </c>
      <c r="J6699" t="s">
        <v>16</v>
      </c>
      <c r="K6699" t="s">
        <v>17</v>
      </c>
      <c r="L6699" t="s">
        <v>26</v>
      </c>
      <c r="M6699">
        <v>101980</v>
      </c>
      <c r="N6699" t="str">
        <f>TEXT(tblorders[[#This Row],[order_date]], "mmm-yyyy")</f>
        <v>Dec-2024</v>
      </c>
      <c r="O6699">
        <f>tblorders[[#This Row],[actual_delivery_days]] -tblorders[[#This Row],[expected_delivery_days]]</f>
        <v>0</v>
      </c>
    </row>
    <row r="6700" spans="1:15" x14ac:dyDescent="0.2">
      <c r="A6700" t="s">
        <v>8658</v>
      </c>
      <c r="B6700" t="s">
        <v>3186</v>
      </c>
      <c r="C6700" t="s">
        <v>55</v>
      </c>
      <c r="D6700">
        <v>1</v>
      </c>
      <c r="E6700" s="1">
        <v>45797</v>
      </c>
      <c r="F6700" s="1">
        <v>45800</v>
      </c>
      <c r="G6700">
        <v>5</v>
      </c>
      <c r="H6700" s="1">
        <v>45806</v>
      </c>
      <c r="I6700">
        <v>6</v>
      </c>
      <c r="J6700" t="s">
        <v>16</v>
      </c>
      <c r="K6700" t="s">
        <v>17</v>
      </c>
      <c r="L6700" t="s">
        <v>58</v>
      </c>
      <c r="M6700">
        <v>99990</v>
      </c>
      <c r="N6700" t="str">
        <f>TEXT(tblorders[[#This Row],[order_date]], "mmm-yyyy")</f>
        <v>May-2025</v>
      </c>
      <c r="O6700">
        <f>tblorders[[#This Row],[actual_delivery_days]] -tblorders[[#This Row],[expected_delivery_days]]</f>
        <v>1</v>
      </c>
    </row>
    <row r="6701" spans="1:15" x14ac:dyDescent="0.2">
      <c r="A6701" t="s">
        <v>8659</v>
      </c>
      <c r="B6701" t="s">
        <v>5128</v>
      </c>
      <c r="C6701" t="s">
        <v>15</v>
      </c>
      <c r="D6701">
        <v>1</v>
      </c>
      <c r="E6701" s="1">
        <v>45775</v>
      </c>
      <c r="F6701" s="1">
        <v>45779</v>
      </c>
      <c r="G6701">
        <v>10</v>
      </c>
      <c r="H6701" s="1">
        <v>45790</v>
      </c>
      <c r="I6701">
        <v>11</v>
      </c>
      <c r="J6701" t="s">
        <v>16</v>
      </c>
      <c r="K6701" t="s">
        <v>25</v>
      </c>
      <c r="L6701" t="s">
        <v>33</v>
      </c>
      <c r="M6701">
        <v>55990</v>
      </c>
      <c r="N6701" t="str">
        <f>TEXT(tblorders[[#This Row],[order_date]], "mmm-yyyy")</f>
        <v>Apr-2025</v>
      </c>
      <c r="O6701">
        <f>tblorders[[#This Row],[actual_delivery_days]] -tblorders[[#This Row],[expected_delivery_days]]</f>
        <v>1</v>
      </c>
    </row>
    <row r="6702" spans="1:15" x14ac:dyDescent="0.2">
      <c r="A6702" t="s">
        <v>8660</v>
      </c>
      <c r="B6702" t="s">
        <v>2527</v>
      </c>
      <c r="C6702" t="s">
        <v>44</v>
      </c>
      <c r="D6702">
        <v>1</v>
      </c>
      <c r="E6702" s="1">
        <v>44989</v>
      </c>
      <c r="F6702" s="1">
        <v>44994</v>
      </c>
      <c r="G6702">
        <v>7</v>
      </c>
      <c r="H6702" s="1">
        <v>45002</v>
      </c>
      <c r="I6702">
        <v>8</v>
      </c>
      <c r="J6702" t="s">
        <v>16</v>
      </c>
      <c r="K6702" t="s">
        <v>41</v>
      </c>
      <c r="L6702" t="s">
        <v>22</v>
      </c>
      <c r="M6702">
        <v>50990</v>
      </c>
      <c r="N6702" t="str">
        <f>TEXT(tblorders[[#This Row],[order_date]], "mmm-yyyy")</f>
        <v>Mar-2023</v>
      </c>
      <c r="O6702">
        <f>tblorders[[#This Row],[actual_delivery_days]] -tblorders[[#This Row],[expected_delivery_days]]</f>
        <v>1</v>
      </c>
    </row>
    <row r="6703" spans="1:15" x14ac:dyDescent="0.2">
      <c r="A6703" t="s">
        <v>8661</v>
      </c>
      <c r="B6703" t="s">
        <v>5992</v>
      </c>
      <c r="C6703" t="s">
        <v>21</v>
      </c>
      <c r="D6703">
        <v>1</v>
      </c>
      <c r="E6703" s="1">
        <v>45396</v>
      </c>
      <c r="F6703" s="1">
        <v>45401</v>
      </c>
      <c r="G6703">
        <v>7</v>
      </c>
      <c r="H6703" s="1">
        <v>45408</v>
      </c>
      <c r="I6703">
        <v>7</v>
      </c>
      <c r="J6703" t="s">
        <v>16</v>
      </c>
      <c r="K6703" t="s">
        <v>17</v>
      </c>
      <c r="L6703" t="s">
        <v>58</v>
      </c>
      <c r="M6703">
        <v>89990</v>
      </c>
      <c r="N6703" t="str">
        <f>TEXT(tblorders[[#This Row],[order_date]], "mmm-yyyy")</f>
        <v>Apr-2024</v>
      </c>
      <c r="O6703">
        <f>tblorders[[#This Row],[actual_delivery_days]] -tblorders[[#This Row],[expected_delivery_days]]</f>
        <v>0</v>
      </c>
    </row>
    <row r="6704" spans="1:15" x14ac:dyDescent="0.2">
      <c r="A6704" t="s">
        <v>8662</v>
      </c>
      <c r="B6704" t="s">
        <v>1254</v>
      </c>
      <c r="C6704" t="s">
        <v>15</v>
      </c>
      <c r="D6704">
        <v>1</v>
      </c>
      <c r="E6704" s="1">
        <v>45171</v>
      </c>
      <c r="F6704" s="1">
        <v>45176</v>
      </c>
      <c r="G6704">
        <v>7</v>
      </c>
      <c r="H6704" s="1">
        <v>45186</v>
      </c>
      <c r="I6704">
        <v>10</v>
      </c>
      <c r="J6704" t="s">
        <v>16</v>
      </c>
      <c r="K6704" t="s">
        <v>25</v>
      </c>
      <c r="L6704" t="s">
        <v>58</v>
      </c>
      <c r="M6704">
        <v>55990</v>
      </c>
      <c r="N6704" t="str">
        <f>TEXT(tblorders[[#This Row],[order_date]], "mmm-yyyy")</f>
        <v>Sep-2023</v>
      </c>
      <c r="O6704">
        <f>tblorders[[#This Row],[actual_delivery_days]] -tblorders[[#This Row],[expected_delivery_days]]</f>
        <v>3</v>
      </c>
    </row>
    <row r="6705" spans="1:15" x14ac:dyDescent="0.2">
      <c r="A6705" t="s">
        <v>8663</v>
      </c>
      <c r="B6705" t="s">
        <v>1002</v>
      </c>
      <c r="C6705" t="s">
        <v>32</v>
      </c>
      <c r="D6705">
        <v>1</v>
      </c>
      <c r="E6705" s="1">
        <v>45653</v>
      </c>
      <c r="F6705" s="1">
        <v>45657</v>
      </c>
      <c r="G6705">
        <v>10</v>
      </c>
      <c r="H6705" s="1">
        <v>45669</v>
      </c>
      <c r="I6705">
        <v>12</v>
      </c>
      <c r="J6705" t="s">
        <v>16</v>
      </c>
      <c r="K6705" t="s">
        <v>41</v>
      </c>
      <c r="L6705" t="s">
        <v>18</v>
      </c>
      <c r="M6705">
        <v>45000</v>
      </c>
      <c r="N6705" t="str">
        <f>TEXT(tblorders[[#This Row],[order_date]], "mmm-yyyy")</f>
        <v>Dec-2024</v>
      </c>
      <c r="O6705">
        <f>tblorders[[#This Row],[actual_delivery_days]] -tblorders[[#This Row],[expected_delivery_days]]</f>
        <v>2</v>
      </c>
    </row>
    <row r="6706" spans="1:15" x14ac:dyDescent="0.2">
      <c r="A6706" t="s">
        <v>8664</v>
      </c>
      <c r="B6706" t="s">
        <v>3025</v>
      </c>
      <c r="C6706" t="s">
        <v>32</v>
      </c>
      <c r="D6706">
        <v>1</v>
      </c>
      <c r="E6706" s="1">
        <v>45342</v>
      </c>
      <c r="F6706" s="1">
        <v>45343</v>
      </c>
      <c r="G6706">
        <v>10</v>
      </c>
      <c r="H6706" s="1">
        <v>45353</v>
      </c>
      <c r="I6706">
        <v>10</v>
      </c>
      <c r="J6706" t="s">
        <v>16</v>
      </c>
      <c r="K6706" t="s">
        <v>41</v>
      </c>
      <c r="L6706" t="s">
        <v>22</v>
      </c>
      <c r="M6706">
        <v>45000</v>
      </c>
      <c r="N6706" t="str">
        <f>TEXT(tblorders[[#This Row],[order_date]], "mmm-yyyy")</f>
        <v>Feb-2024</v>
      </c>
      <c r="O6706">
        <f>tblorders[[#This Row],[actual_delivery_days]] -tblorders[[#This Row],[expected_delivery_days]]</f>
        <v>0</v>
      </c>
    </row>
    <row r="6707" spans="1:15" x14ac:dyDescent="0.2">
      <c r="A6707" t="s">
        <v>8665</v>
      </c>
      <c r="B6707" t="s">
        <v>1414</v>
      </c>
      <c r="C6707" t="s">
        <v>21</v>
      </c>
      <c r="D6707">
        <v>1</v>
      </c>
      <c r="E6707" s="1">
        <v>45434</v>
      </c>
      <c r="F6707" s="1">
        <v>45438</v>
      </c>
      <c r="G6707">
        <v>10</v>
      </c>
      <c r="H6707" s="1">
        <v>45451</v>
      </c>
      <c r="I6707">
        <v>13</v>
      </c>
      <c r="J6707" t="s">
        <v>16</v>
      </c>
      <c r="K6707" t="s">
        <v>25</v>
      </c>
      <c r="L6707" t="s">
        <v>26</v>
      </c>
      <c r="M6707">
        <v>89990</v>
      </c>
      <c r="N6707" t="str">
        <f>TEXT(tblorders[[#This Row],[order_date]], "mmm-yyyy")</f>
        <v>May-2024</v>
      </c>
      <c r="O6707">
        <f>tblorders[[#This Row],[actual_delivery_days]] -tblorders[[#This Row],[expected_delivery_days]]</f>
        <v>3</v>
      </c>
    </row>
    <row r="6708" spans="1:15" x14ac:dyDescent="0.2">
      <c r="A6708" t="s">
        <v>8666</v>
      </c>
      <c r="B6708" t="s">
        <v>5849</v>
      </c>
      <c r="C6708" t="s">
        <v>15</v>
      </c>
      <c r="D6708">
        <v>1</v>
      </c>
      <c r="E6708" s="1">
        <v>45432</v>
      </c>
      <c r="F6708" s="1">
        <v>45435</v>
      </c>
      <c r="G6708">
        <v>5</v>
      </c>
      <c r="H6708" s="1">
        <v>45441</v>
      </c>
      <c r="I6708">
        <v>6</v>
      </c>
      <c r="J6708" t="s">
        <v>16</v>
      </c>
      <c r="K6708" t="s">
        <v>17</v>
      </c>
      <c r="L6708" t="s">
        <v>18</v>
      </c>
      <c r="M6708">
        <v>55990</v>
      </c>
      <c r="N6708" t="str">
        <f>TEXT(tblorders[[#This Row],[order_date]], "mmm-yyyy")</f>
        <v>May-2024</v>
      </c>
      <c r="O6708">
        <f>tblorders[[#This Row],[actual_delivery_days]] -tblorders[[#This Row],[expected_delivery_days]]</f>
        <v>1</v>
      </c>
    </row>
    <row r="6709" spans="1:15" x14ac:dyDescent="0.2">
      <c r="A6709" t="s">
        <v>8667</v>
      </c>
      <c r="B6709" t="s">
        <v>2322</v>
      </c>
      <c r="C6709" t="s">
        <v>29</v>
      </c>
      <c r="D6709">
        <v>2</v>
      </c>
      <c r="E6709" s="1">
        <v>45697</v>
      </c>
      <c r="F6709" s="1">
        <v>45702</v>
      </c>
      <c r="G6709">
        <v>5</v>
      </c>
      <c r="H6709" s="1">
        <v>45710</v>
      </c>
      <c r="I6709">
        <v>8</v>
      </c>
      <c r="J6709" t="s">
        <v>16</v>
      </c>
      <c r="K6709" t="s">
        <v>17</v>
      </c>
      <c r="L6709" t="s">
        <v>22</v>
      </c>
      <c r="M6709">
        <v>22000</v>
      </c>
      <c r="N6709" t="str">
        <f>TEXT(tblorders[[#This Row],[order_date]], "mmm-yyyy")</f>
        <v>Feb-2025</v>
      </c>
      <c r="O6709">
        <f>tblorders[[#This Row],[actual_delivery_days]] -tblorders[[#This Row],[expected_delivery_days]]</f>
        <v>3</v>
      </c>
    </row>
    <row r="6710" spans="1:15" x14ac:dyDescent="0.2">
      <c r="A6710" t="s">
        <v>8668</v>
      </c>
      <c r="B6710" t="s">
        <v>562</v>
      </c>
      <c r="C6710" t="s">
        <v>32</v>
      </c>
      <c r="D6710">
        <v>1</v>
      </c>
      <c r="E6710" s="1">
        <v>45743</v>
      </c>
      <c r="F6710" s="1">
        <v>45747</v>
      </c>
      <c r="G6710">
        <v>7</v>
      </c>
      <c r="H6710" s="1">
        <v>45754</v>
      </c>
      <c r="I6710">
        <v>7</v>
      </c>
      <c r="J6710" t="s">
        <v>16</v>
      </c>
      <c r="K6710" t="s">
        <v>41</v>
      </c>
      <c r="L6710" t="s">
        <v>58</v>
      </c>
      <c r="M6710">
        <v>45000</v>
      </c>
      <c r="N6710" t="str">
        <f>TEXT(tblorders[[#This Row],[order_date]], "mmm-yyyy")</f>
        <v>Mar-2025</v>
      </c>
      <c r="O6710">
        <f>tblorders[[#This Row],[actual_delivery_days]] -tblorders[[#This Row],[expected_delivery_days]]</f>
        <v>0</v>
      </c>
    </row>
    <row r="6711" spans="1:15" x14ac:dyDescent="0.2">
      <c r="A6711" t="s">
        <v>8669</v>
      </c>
      <c r="B6711" t="s">
        <v>261</v>
      </c>
      <c r="C6711" t="s">
        <v>44</v>
      </c>
      <c r="D6711">
        <v>1</v>
      </c>
      <c r="E6711" s="1">
        <v>45401</v>
      </c>
      <c r="F6711" s="1">
        <v>45405</v>
      </c>
      <c r="G6711">
        <v>10</v>
      </c>
      <c r="H6711" s="1">
        <v>45415</v>
      </c>
      <c r="I6711">
        <v>10</v>
      </c>
      <c r="J6711" t="s">
        <v>16</v>
      </c>
      <c r="K6711" t="s">
        <v>25</v>
      </c>
      <c r="L6711" t="s">
        <v>18</v>
      </c>
      <c r="M6711">
        <v>50990</v>
      </c>
      <c r="N6711" t="str">
        <f>TEXT(tblorders[[#This Row],[order_date]], "mmm-yyyy")</f>
        <v>Apr-2024</v>
      </c>
      <c r="O6711">
        <f>tblorders[[#This Row],[actual_delivery_days]] -tblorders[[#This Row],[expected_delivery_days]]</f>
        <v>0</v>
      </c>
    </row>
    <row r="6712" spans="1:15" x14ac:dyDescent="0.2">
      <c r="A6712" t="s">
        <v>8670</v>
      </c>
      <c r="B6712" t="s">
        <v>3041</v>
      </c>
      <c r="C6712" t="s">
        <v>44</v>
      </c>
      <c r="D6712">
        <v>1</v>
      </c>
      <c r="E6712" s="1">
        <v>45202</v>
      </c>
      <c r="F6712" s="1">
        <v>45203</v>
      </c>
      <c r="G6712">
        <v>10</v>
      </c>
      <c r="H6712" s="1">
        <v>45213</v>
      </c>
      <c r="I6712">
        <v>10</v>
      </c>
      <c r="J6712" t="s">
        <v>16</v>
      </c>
      <c r="K6712" t="s">
        <v>17</v>
      </c>
      <c r="L6712" t="s">
        <v>58</v>
      </c>
      <c r="M6712">
        <v>50990</v>
      </c>
      <c r="N6712" t="str">
        <f>TEXT(tblorders[[#This Row],[order_date]], "mmm-yyyy")</f>
        <v>Oct-2023</v>
      </c>
      <c r="O6712">
        <f>tblorders[[#This Row],[actual_delivery_days]] -tblorders[[#This Row],[expected_delivery_days]]</f>
        <v>0</v>
      </c>
    </row>
    <row r="6713" spans="1:15" x14ac:dyDescent="0.2">
      <c r="A6713" t="s">
        <v>8671</v>
      </c>
      <c r="B6713" t="s">
        <v>60</v>
      </c>
      <c r="C6713" t="s">
        <v>55</v>
      </c>
      <c r="D6713">
        <v>1</v>
      </c>
      <c r="E6713" s="1">
        <v>45754</v>
      </c>
      <c r="F6713" s="1">
        <v>45759</v>
      </c>
      <c r="G6713">
        <v>7</v>
      </c>
      <c r="H6713" s="1">
        <v>45767</v>
      </c>
      <c r="I6713">
        <v>8</v>
      </c>
      <c r="J6713" t="s">
        <v>16</v>
      </c>
      <c r="K6713" t="s">
        <v>41</v>
      </c>
      <c r="L6713" t="s">
        <v>18</v>
      </c>
      <c r="M6713">
        <v>99990</v>
      </c>
      <c r="N6713" t="str">
        <f>TEXT(tblorders[[#This Row],[order_date]], "mmm-yyyy")</f>
        <v>Apr-2025</v>
      </c>
      <c r="O6713">
        <f>tblorders[[#This Row],[actual_delivery_days]] -tblorders[[#This Row],[expected_delivery_days]]</f>
        <v>1</v>
      </c>
    </row>
    <row r="6714" spans="1:15" x14ac:dyDescent="0.2">
      <c r="A6714" t="s">
        <v>8672</v>
      </c>
      <c r="B6714" t="s">
        <v>3410</v>
      </c>
      <c r="C6714" t="s">
        <v>21</v>
      </c>
      <c r="D6714">
        <v>1</v>
      </c>
      <c r="E6714" s="1">
        <v>45787</v>
      </c>
      <c r="F6714" s="1">
        <v>45789</v>
      </c>
      <c r="G6714">
        <v>5</v>
      </c>
      <c r="H6714" s="1">
        <v>45797</v>
      </c>
      <c r="I6714">
        <v>8</v>
      </c>
      <c r="J6714" t="s">
        <v>16</v>
      </c>
      <c r="K6714" t="s">
        <v>17</v>
      </c>
      <c r="L6714" t="s">
        <v>18</v>
      </c>
      <c r="M6714">
        <v>89990</v>
      </c>
      <c r="N6714" t="str">
        <f>TEXT(tblorders[[#This Row],[order_date]], "mmm-yyyy")</f>
        <v>May-2025</v>
      </c>
      <c r="O6714">
        <f>tblorders[[#This Row],[actual_delivery_days]] -tblorders[[#This Row],[expected_delivery_days]]</f>
        <v>3</v>
      </c>
    </row>
    <row r="6715" spans="1:15" x14ac:dyDescent="0.2">
      <c r="A6715" t="s">
        <v>8673</v>
      </c>
      <c r="B6715" t="s">
        <v>2305</v>
      </c>
      <c r="C6715" t="s">
        <v>15</v>
      </c>
      <c r="D6715">
        <v>2</v>
      </c>
      <c r="E6715" s="1">
        <v>45463</v>
      </c>
      <c r="F6715" s="1">
        <v>45465</v>
      </c>
      <c r="G6715">
        <v>10</v>
      </c>
      <c r="H6715" s="1">
        <v>45474</v>
      </c>
      <c r="I6715">
        <v>9</v>
      </c>
      <c r="J6715" t="s">
        <v>40</v>
      </c>
      <c r="K6715" t="s">
        <v>41</v>
      </c>
      <c r="L6715" t="s">
        <v>22</v>
      </c>
      <c r="M6715">
        <v>111980</v>
      </c>
      <c r="N6715" t="str">
        <f>TEXT(tblorders[[#This Row],[order_date]], "mmm-yyyy")</f>
        <v>Jun-2024</v>
      </c>
      <c r="O6715">
        <f>tblorders[[#This Row],[actual_delivery_days]] -tblorders[[#This Row],[expected_delivery_days]]</f>
        <v>-1</v>
      </c>
    </row>
    <row r="6716" spans="1:15" x14ac:dyDescent="0.2">
      <c r="A6716" t="s">
        <v>8674</v>
      </c>
      <c r="B6716" t="s">
        <v>1791</v>
      </c>
      <c r="C6716" t="s">
        <v>21</v>
      </c>
      <c r="D6716">
        <v>2</v>
      </c>
      <c r="E6716" s="1">
        <v>45348</v>
      </c>
      <c r="F6716" s="1">
        <v>45353</v>
      </c>
      <c r="G6716">
        <v>10</v>
      </c>
      <c r="H6716" s="1">
        <v>45363</v>
      </c>
      <c r="I6716">
        <v>10</v>
      </c>
      <c r="J6716" t="s">
        <v>16</v>
      </c>
      <c r="K6716" t="s">
        <v>17</v>
      </c>
      <c r="L6716" t="s">
        <v>58</v>
      </c>
      <c r="M6716">
        <v>179980</v>
      </c>
      <c r="N6716" t="str">
        <f>TEXT(tblorders[[#This Row],[order_date]], "mmm-yyyy")</f>
        <v>Feb-2024</v>
      </c>
      <c r="O6716">
        <f>tblorders[[#This Row],[actual_delivery_days]] -tblorders[[#This Row],[expected_delivery_days]]</f>
        <v>0</v>
      </c>
    </row>
    <row r="6717" spans="1:15" x14ac:dyDescent="0.2">
      <c r="A6717" t="s">
        <v>8675</v>
      </c>
      <c r="B6717" t="s">
        <v>902</v>
      </c>
      <c r="C6717" t="s">
        <v>29</v>
      </c>
      <c r="D6717">
        <v>1</v>
      </c>
      <c r="E6717" s="1">
        <v>45791</v>
      </c>
      <c r="F6717" s="1">
        <v>45795</v>
      </c>
      <c r="G6717">
        <v>7</v>
      </c>
      <c r="H6717" s="1">
        <v>45802</v>
      </c>
      <c r="I6717">
        <v>7</v>
      </c>
      <c r="J6717" t="s">
        <v>16</v>
      </c>
      <c r="K6717" t="s">
        <v>41</v>
      </c>
      <c r="L6717" t="s">
        <v>22</v>
      </c>
      <c r="M6717">
        <v>11000</v>
      </c>
      <c r="N6717" t="str">
        <f>TEXT(tblorders[[#This Row],[order_date]], "mmm-yyyy")</f>
        <v>May-2025</v>
      </c>
      <c r="O6717">
        <f>tblorders[[#This Row],[actual_delivery_days]] -tblorders[[#This Row],[expected_delivery_days]]</f>
        <v>0</v>
      </c>
    </row>
    <row r="6718" spans="1:15" x14ac:dyDescent="0.2">
      <c r="A6718" t="s">
        <v>8676</v>
      </c>
      <c r="B6718" t="s">
        <v>950</v>
      </c>
      <c r="C6718" t="s">
        <v>21</v>
      </c>
      <c r="D6718">
        <v>2</v>
      </c>
      <c r="E6718" s="1">
        <v>45491</v>
      </c>
      <c r="F6718" s="1">
        <v>45494</v>
      </c>
      <c r="G6718">
        <v>5</v>
      </c>
      <c r="H6718" s="1">
        <v>45499</v>
      </c>
      <c r="I6718">
        <v>5</v>
      </c>
      <c r="J6718" t="s">
        <v>16</v>
      </c>
      <c r="K6718" t="s">
        <v>25</v>
      </c>
      <c r="L6718" t="s">
        <v>33</v>
      </c>
      <c r="M6718">
        <v>179980</v>
      </c>
      <c r="N6718" t="str">
        <f>TEXT(tblorders[[#This Row],[order_date]], "mmm-yyyy")</f>
        <v>Jul-2024</v>
      </c>
      <c r="O6718">
        <f>tblorders[[#This Row],[actual_delivery_days]] -tblorders[[#This Row],[expected_delivery_days]]</f>
        <v>0</v>
      </c>
    </row>
    <row r="6719" spans="1:15" x14ac:dyDescent="0.2">
      <c r="A6719" t="s">
        <v>8677</v>
      </c>
      <c r="B6719" t="s">
        <v>4495</v>
      </c>
      <c r="C6719" t="s">
        <v>32</v>
      </c>
      <c r="D6719">
        <v>1</v>
      </c>
      <c r="E6719" s="1">
        <v>45349</v>
      </c>
      <c r="F6719" s="1">
        <v>45351</v>
      </c>
      <c r="G6719">
        <v>5</v>
      </c>
      <c r="H6719" s="1">
        <v>45356</v>
      </c>
      <c r="I6719">
        <v>5</v>
      </c>
      <c r="J6719" t="s">
        <v>16</v>
      </c>
      <c r="K6719" t="s">
        <v>41</v>
      </c>
      <c r="L6719" t="s">
        <v>18</v>
      </c>
      <c r="M6719">
        <v>45000</v>
      </c>
      <c r="N6719" t="str">
        <f>TEXT(tblorders[[#This Row],[order_date]], "mmm-yyyy")</f>
        <v>Feb-2024</v>
      </c>
      <c r="O6719">
        <f>tblorders[[#This Row],[actual_delivery_days]] -tblorders[[#This Row],[expected_delivery_days]]</f>
        <v>0</v>
      </c>
    </row>
    <row r="6720" spans="1:15" x14ac:dyDescent="0.2">
      <c r="A6720" t="s">
        <v>8678</v>
      </c>
      <c r="B6720" t="s">
        <v>5752</v>
      </c>
      <c r="C6720" t="s">
        <v>29</v>
      </c>
      <c r="D6720">
        <v>1</v>
      </c>
      <c r="E6720" s="1">
        <v>45603</v>
      </c>
      <c r="F6720" s="1">
        <v>45607</v>
      </c>
      <c r="G6720">
        <v>10</v>
      </c>
      <c r="H6720" s="1">
        <v>45618</v>
      </c>
      <c r="I6720">
        <v>11</v>
      </c>
      <c r="J6720" t="s">
        <v>16</v>
      </c>
      <c r="K6720" t="s">
        <v>41</v>
      </c>
      <c r="L6720" t="s">
        <v>33</v>
      </c>
      <c r="M6720">
        <v>11000</v>
      </c>
      <c r="N6720" t="str">
        <f>TEXT(tblorders[[#This Row],[order_date]], "mmm-yyyy")</f>
        <v>Nov-2024</v>
      </c>
      <c r="O6720">
        <f>tblorders[[#This Row],[actual_delivery_days]] -tblorders[[#This Row],[expected_delivery_days]]</f>
        <v>1</v>
      </c>
    </row>
    <row r="6721" spans="1:15" x14ac:dyDescent="0.2">
      <c r="A6721" t="s">
        <v>8679</v>
      </c>
      <c r="B6721" t="s">
        <v>5672</v>
      </c>
      <c r="C6721" t="s">
        <v>44</v>
      </c>
      <c r="D6721">
        <v>1</v>
      </c>
      <c r="E6721" s="1">
        <v>45462</v>
      </c>
      <c r="F6721" s="1">
        <v>45463</v>
      </c>
      <c r="G6721">
        <v>10</v>
      </c>
      <c r="H6721" s="1">
        <v>45474</v>
      </c>
      <c r="I6721">
        <v>11</v>
      </c>
      <c r="J6721" t="s">
        <v>16</v>
      </c>
      <c r="K6721" t="s">
        <v>41</v>
      </c>
      <c r="L6721" t="s">
        <v>33</v>
      </c>
      <c r="M6721">
        <v>50990</v>
      </c>
      <c r="N6721" t="str">
        <f>TEXT(tblorders[[#This Row],[order_date]], "mmm-yyyy")</f>
        <v>Jun-2024</v>
      </c>
      <c r="O6721">
        <f>tblorders[[#This Row],[actual_delivery_days]] -tblorders[[#This Row],[expected_delivery_days]]</f>
        <v>1</v>
      </c>
    </row>
    <row r="6722" spans="1:15" x14ac:dyDescent="0.2">
      <c r="A6722" t="s">
        <v>8680</v>
      </c>
      <c r="B6722" t="s">
        <v>443</v>
      </c>
      <c r="C6722" t="s">
        <v>21</v>
      </c>
      <c r="D6722">
        <v>2</v>
      </c>
      <c r="E6722" s="1">
        <v>45359</v>
      </c>
      <c r="F6722" s="1">
        <v>45361</v>
      </c>
      <c r="G6722">
        <v>10</v>
      </c>
      <c r="H6722" s="1">
        <v>45372</v>
      </c>
      <c r="I6722">
        <v>11</v>
      </c>
      <c r="J6722" t="s">
        <v>16</v>
      </c>
      <c r="K6722" t="s">
        <v>25</v>
      </c>
      <c r="L6722" t="s">
        <v>33</v>
      </c>
      <c r="M6722">
        <v>179980</v>
      </c>
      <c r="N6722" t="str">
        <f>TEXT(tblorders[[#This Row],[order_date]], "mmm-yyyy")</f>
        <v>Mar-2024</v>
      </c>
      <c r="O6722">
        <f>tblorders[[#This Row],[actual_delivery_days]] -tblorders[[#This Row],[expected_delivery_days]]</f>
        <v>1</v>
      </c>
    </row>
    <row r="6723" spans="1:15" x14ac:dyDescent="0.2">
      <c r="A6723" t="s">
        <v>8681</v>
      </c>
      <c r="B6723" t="s">
        <v>1892</v>
      </c>
      <c r="C6723" t="s">
        <v>15</v>
      </c>
      <c r="D6723">
        <v>1</v>
      </c>
      <c r="E6723" s="1">
        <v>45792</v>
      </c>
      <c r="F6723" s="1">
        <v>45796</v>
      </c>
      <c r="G6723">
        <v>10</v>
      </c>
      <c r="H6723" s="1">
        <v>45806</v>
      </c>
      <c r="I6723">
        <v>10</v>
      </c>
      <c r="J6723" t="s">
        <v>16</v>
      </c>
      <c r="K6723" t="s">
        <v>41</v>
      </c>
      <c r="L6723" t="s">
        <v>33</v>
      </c>
      <c r="M6723">
        <v>55990</v>
      </c>
      <c r="N6723" t="str">
        <f>TEXT(tblorders[[#This Row],[order_date]], "mmm-yyyy")</f>
        <v>May-2025</v>
      </c>
      <c r="O6723">
        <f>tblorders[[#This Row],[actual_delivery_days]] -tblorders[[#This Row],[expected_delivery_days]]</f>
        <v>0</v>
      </c>
    </row>
    <row r="6724" spans="1:15" x14ac:dyDescent="0.2">
      <c r="A6724" t="s">
        <v>8682</v>
      </c>
      <c r="B6724" t="s">
        <v>14</v>
      </c>
      <c r="C6724" t="s">
        <v>29</v>
      </c>
      <c r="D6724">
        <v>1</v>
      </c>
      <c r="E6724" s="1">
        <v>45781</v>
      </c>
      <c r="F6724" s="1">
        <v>45785</v>
      </c>
      <c r="G6724">
        <v>5</v>
      </c>
      <c r="H6724" s="1">
        <v>45790</v>
      </c>
      <c r="I6724">
        <v>5</v>
      </c>
      <c r="J6724" t="s">
        <v>16</v>
      </c>
      <c r="K6724" t="s">
        <v>41</v>
      </c>
      <c r="L6724" t="s">
        <v>18</v>
      </c>
      <c r="M6724">
        <v>11000</v>
      </c>
      <c r="N6724" t="str">
        <f>TEXT(tblorders[[#This Row],[order_date]], "mmm-yyyy")</f>
        <v>May-2025</v>
      </c>
      <c r="O6724">
        <f>tblorders[[#This Row],[actual_delivery_days]] -tblorders[[#This Row],[expected_delivery_days]]</f>
        <v>0</v>
      </c>
    </row>
    <row r="6725" spans="1:15" x14ac:dyDescent="0.2">
      <c r="A6725" t="s">
        <v>8683</v>
      </c>
      <c r="B6725" t="s">
        <v>2036</v>
      </c>
      <c r="C6725" t="s">
        <v>29</v>
      </c>
      <c r="D6725">
        <v>1</v>
      </c>
      <c r="E6725" s="1">
        <v>45663</v>
      </c>
      <c r="F6725" s="1">
        <v>45668</v>
      </c>
      <c r="G6725">
        <v>5</v>
      </c>
      <c r="H6725" s="1">
        <v>45673</v>
      </c>
      <c r="I6725">
        <v>5</v>
      </c>
      <c r="J6725" t="s">
        <v>16</v>
      </c>
      <c r="K6725" t="s">
        <v>25</v>
      </c>
      <c r="L6725" t="s">
        <v>18</v>
      </c>
      <c r="M6725">
        <v>11000</v>
      </c>
      <c r="N6725" t="str">
        <f>TEXT(tblorders[[#This Row],[order_date]], "mmm-yyyy")</f>
        <v>Jan-2025</v>
      </c>
      <c r="O6725">
        <f>tblorders[[#This Row],[actual_delivery_days]] -tblorders[[#This Row],[expected_delivery_days]]</f>
        <v>0</v>
      </c>
    </row>
    <row r="6726" spans="1:15" x14ac:dyDescent="0.2">
      <c r="A6726" t="s">
        <v>8684</v>
      </c>
      <c r="B6726" t="s">
        <v>8685</v>
      </c>
      <c r="C6726" t="s">
        <v>29</v>
      </c>
      <c r="D6726">
        <v>1</v>
      </c>
      <c r="E6726" s="1">
        <v>45603</v>
      </c>
      <c r="F6726" s="1">
        <v>45604</v>
      </c>
      <c r="G6726">
        <v>7</v>
      </c>
      <c r="H6726" s="1">
        <v>45612</v>
      </c>
      <c r="I6726">
        <v>8</v>
      </c>
      <c r="J6726" t="s">
        <v>16</v>
      </c>
      <c r="K6726" t="s">
        <v>41</v>
      </c>
      <c r="L6726" t="s">
        <v>18</v>
      </c>
      <c r="M6726">
        <v>11000</v>
      </c>
      <c r="N6726" t="str">
        <f>TEXT(tblorders[[#This Row],[order_date]], "mmm-yyyy")</f>
        <v>Nov-2024</v>
      </c>
      <c r="O6726">
        <f>tblorders[[#This Row],[actual_delivery_days]] -tblorders[[#This Row],[expected_delivery_days]]</f>
        <v>1</v>
      </c>
    </row>
    <row r="6727" spans="1:15" x14ac:dyDescent="0.2">
      <c r="A6727" t="s">
        <v>8686</v>
      </c>
      <c r="B6727" t="s">
        <v>5922</v>
      </c>
      <c r="C6727" t="s">
        <v>15</v>
      </c>
      <c r="D6727">
        <v>1</v>
      </c>
      <c r="E6727" s="1">
        <v>45057</v>
      </c>
      <c r="F6727" s="1">
        <v>45062</v>
      </c>
      <c r="G6727">
        <v>7</v>
      </c>
      <c r="H6727" s="1">
        <v>45068</v>
      </c>
      <c r="I6727">
        <v>6</v>
      </c>
      <c r="J6727" t="s">
        <v>16</v>
      </c>
      <c r="K6727" t="s">
        <v>41</v>
      </c>
      <c r="L6727" t="s">
        <v>33</v>
      </c>
      <c r="M6727">
        <v>55990</v>
      </c>
      <c r="N6727" t="str">
        <f>TEXT(tblorders[[#This Row],[order_date]], "mmm-yyyy")</f>
        <v>May-2023</v>
      </c>
      <c r="O6727">
        <f>tblorders[[#This Row],[actual_delivery_days]] -tblorders[[#This Row],[expected_delivery_days]]</f>
        <v>-1</v>
      </c>
    </row>
    <row r="6728" spans="1:15" x14ac:dyDescent="0.2">
      <c r="A6728" t="s">
        <v>8687</v>
      </c>
      <c r="B6728" t="s">
        <v>5082</v>
      </c>
      <c r="C6728" t="s">
        <v>32</v>
      </c>
      <c r="D6728">
        <v>2</v>
      </c>
      <c r="E6728" s="1">
        <v>45755</v>
      </c>
      <c r="F6728" s="1">
        <v>45756</v>
      </c>
      <c r="G6728">
        <v>7</v>
      </c>
      <c r="H6728" s="1">
        <v>45764</v>
      </c>
      <c r="I6728">
        <v>8</v>
      </c>
      <c r="J6728" t="s">
        <v>16</v>
      </c>
      <c r="K6728" t="s">
        <v>25</v>
      </c>
      <c r="L6728" t="s">
        <v>26</v>
      </c>
      <c r="M6728">
        <v>90000</v>
      </c>
      <c r="N6728" t="str">
        <f>TEXT(tblorders[[#This Row],[order_date]], "mmm-yyyy")</f>
        <v>Apr-2025</v>
      </c>
      <c r="O6728">
        <f>tblorders[[#This Row],[actual_delivery_days]] -tblorders[[#This Row],[expected_delivery_days]]</f>
        <v>1</v>
      </c>
    </row>
    <row r="6729" spans="1:15" x14ac:dyDescent="0.2">
      <c r="A6729" t="s">
        <v>8688</v>
      </c>
      <c r="B6729" t="s">
        <v>4563</v>
      </c>
      <c r="C6729" t="s">
        <v>32</v>
      </c>
      <c r="D6729">
        <v>1</v>
      </c>
      <c r="E6729" s="1">
        <v>45037</v>
      </c>
      <c r="F6729" s="1">
        <v>45040</v>
      </c>
      <c r="G6729">
        <v>7</v>
      </c>
      <c r="H6729" s="1">
        <v>45046</v>
      </c>
      <c r="I6729">
        <v>6</v>
      </c>
      <c r="J6729" t="s">
        <v>16</v>
      </c>
      <c r="K6729" t="s">
        <v>25</v>
      </c>
      <c r="L6729" t="s">
        <v>18</v>
      </c>
      <c r="M6729">
        <v>45000</v>
      </c>
      <c r="N6729" t="str">
        <f>TEXT(tblorders[[#This Row],[order_date]], "mmm-yyyy")</f>
        <v>Apr-2023</v>
      </c>
      <c r="O6729">
        <f>tblorders[[#This Row],[actual_delivery_days]] -tblorders[[#This Row],[expected_delivery_days]]</f>
        <v>-1</v>
      </c>
    </row>
    <row r="6730" spans="1:15" x14ac:dyDescent="0.2">
      <c r="A6730" t="s">
        <v>8689</v>
      </c>
      <c r="B6730" t="s">
        <v>4526</v>
      </c>
      <c r="C6730" t="s">
        <v>44</v>
      </c>
      <c r="D6730">
        <v>1</v>
      </c>
      <c r="E6730" s="1">
        <v>45602</v>
      </c>
      <c r="F6730" s="1">
        <v>45604</v>
      </c>
      <c r="G6730">
        <v>7</v>
      </c>
      <c r="H6730" s="1">
        <v>45611</v>
      </c>
      <c r="I6730">
        <v>7</v>
      </c>
      <c r="J6730" t="s">
        <v>16</v>
      </c>
      <c r="K6730" t="s">
        <v>17</v>
      </c>
      <c r="L6730" t="s">
        <v>26</v>
      </c>
      <c r="M6730">
        <v>50990</v>
      </c>
      <c r="N6730" t="str">
        <f>TEXT(tblorders[[#This Row],[order_date]], "mmm-yyyy")</f>
        <v>Nov-2024</v>
      </c>
      <c r="O6730">
        <f>tblorders[[#This Row],[actual_delivery_days]] -tblorders[[#This Row],[expected_delivery_days]]</f>
        <v>0</v>
      </c>
    </row>
    <row r="6731" spans="1:15" x14ac:dyDescent="0.2">
      <c r="A6731" t="s">
        <v>8690</v>
      </c>
      <c r="B6731" t="s">
        <v>4804</v>
      </c>
      <c r="C6731" t="s">
        <v>55</v>
      </c>
      <c r="D6731">
        <v>1</v>
      </c>
      <c r="E6731" s="1">
        <v>45741</v>
      </c>
      <c r="F6731" s="1">
        <v>45745</v>
      </c>
      <c r="G6731">
        <v>10</v>
      </c>
      <c r="H6731" s="1">
        <v>45755</v>
      </c>
      <c r="I6731">
        <v>10</v>
      </c>
      <c r="J6731" t="s">
        <v>16</v>
      </c>
      <c r="K6731" t="s">
        <v>41</v>
      </c>
      <c r="L6731" t="s">
        <v>26</v>
      </c>
      <c r="M6731">
        <v>99990</v>
      </c>
      <c r="N6731" t="str">
        <f>TEXT(tblorders[[#This Row],[order_date]], "mmm-yyyy")</f>
        <v>Mar-2025</v>
      </c>
      <c r="O6731">
        <f>tblorders[[#This Row],[actual_delivery_days]] -tblorders[[#This Row],[expected_delivery_days]]</f>
        <v>0</v>
      </c>
    </row>
    <row r="6732" spans="1:15" x14ac:dyDescent="0.2">
      <c r="A6732" t="s">
        <v>8691</v>
      </c>
      <c r="B6732" t="s">
        <v>4519</v>
      </c>
      <c r="C6732" t="s">
        <v>55</v>
      </c>
      <c r="D6732">
        <v>2</v>
      </c>
      <c r="E6732" s="1">
        <v>45549</v>
      </c>
      <c r="F6732" s="1">
        <v>45551</v>
      </c>
      <c r="G6732">
        <v>10</v>
      </c>
      <c r="H6732" s="1">
        <v>45562</v>
      </c>
      <c r="I6732">
        <v>11</v>
      </c>
      <c r="J6732" t="s">
        <v>16</v>
      </c>
      <c r="K6732" t="s">
        <v>41</v>
      </c>
      <c r="L6732" t="s">
        <v>26</v>
      </c>
      <c r="M6732">
        <v>199980</v>
      </c>
      <c r="N6732" t="str">
        <f>TEXT(tblorders[[#This Row],[order_date]], "mmm-yyyy")</f>
        <v>Sep-2024</v>
      </c>
      <c r="O6732">
        <f>tblorders[[#This Row],[actual_delivery_days]] -tblorders[[#This Row],[expected_delivery_days]]</f>
        <v>1</v>
      </c>
    </row>
    <row r="6733" spans="1:15" x14ac:dyDescent="0.2">
      <c r="A6733" t="s">
        <v>8692</v>
      </c>
      <c r="B6733" t="s">
        <v>4998</v>
      </c>
      <c r="C6733" t="s">
        <v>15</v>
      </c>
      <c r="D6733">
        <v>1</v>
      </c>
      <c r="E6733" s="1">
        <v>45312</v>
      </c>
      <c r="F6733" s="1">
        <v>45313</v>
      </c>
      <c r="G6733">
        <v>7</v>
      </c>
      <c r="H6733" s="1">
        <v>45320</v>
      </c>
      <c r="I6733">
        <v>7</v>
      </c>
      <c r="J6733" t="s">
        <v>16</v>
      </c>
      <c r="K6733" t="s">
        <v>25</v>
      </c>
      <c r="L6733" t="s">
        <v>58</v>
      </c>
      <c r="M6733">
        <v>55990</v>
      </c>
      <c r="N6733" t="str">
        <f>TEXT(tblorders[[#This Row],[order_date]], "mmm-yyyy")</f>
        <v>Jan-2024</v>
      </c>
      <c r="O6733">
        <f>tblorders[[#This Row],[actual_delivery_days]] -tblorders[[#This Row],[expected_delivery_days]]</f>
        <v>0</v>
      </c>
    </row>
    <row r="6734" spans="1:15" x14ac:dyDescent="0.2">
      <c r="A6734" t="s">
        <v>8693</v>
      </c>
      <c r="B6734" t="s">
        <v>1357</v>
      </c>
      <c r="C6734" t="s">
        <v>32</v>
      </c>
      <c r="D6734">
        <v>1</v>
      </c>
      <c r="E6734" s="1">
        <v>45145</v>
      </c>
      <c r="F6734" s="1">
        <v>45147</v>
      </c>
      <c r="G6734">
        <v>10</v>
      </c>
      <c r="H6734" s="1">
        <v>45157</v>
      </c>
      <c r="I6734">
        <v>10</v>
      </c>
      <c r="J6734" t="s">
        <v>16</v>
      </c>
      <c r="K6734" t="s">
        <v>17</v>
      </c>
      <c r="L6734" t="s">
        <v>26</v>
      </c>
      <c r="M6734">
        <v>45000</v>
      </c>
      <c r="N6734" t="str">
        <f>TEXT(tblorders[[#This Row],[order_date]], "mmm-yyyy")</f>
        <v>Aug-2023</v>
      </c>
      <c r="O6734">
        <f>tblorders[[#This Row],[actual_delivery_days]] -tblorders[[#This Row],[expected_delivery_days]]</f>
        <v>0</v>
      </c>
    </row>
    <row r="6735" spans="1:15" x14ac:dyDescent="0.2">
      <c r="A6735" t="s">
        <v>8694</v>
      </c>
      <c r="B6735" t="s">
        <v>6822</v>
      </c>
      <c r="C6735" t="s">
        <v>44</v>
      </c>
      <c r="D6735">
        <v>1</v>
      </c>
      <c r="E6735" s="1">
        <v>44944</v>
      </c>
      <c r="F6735" s="1">
        <v>44945</v>
      </c>
      <c r="G6735">
        <v>7</v>
      </c>
      <c r="H6735" s="1">
        <v>44952</v>
      </c>
      <c r="I6735">
        <v>7</v>
      </c>
      <c r="J6735" t="s">
        <v>16</v>
      </c>
      <c r="K6735" t="s">
        <v>25</v>
      </c>
      <c r="L6735" t="s">
        <v>26</v>
      </c>
      <c r="M6735">
        <v>50990</v>
      </c>
      <c r="N6735" t="str">
        <f>TEXT(tblorders[[#This Row],[order_date]], "mmm-yyyy")</f>
        <v>Jan-2023</v>
      </c>
      <c r="O6735">
        <f>tblorders[[#This Row],[actual_delivery_days]] -tblorders[[#This Row],[expected_delivery_days]]</f>
        <v>0</v>
      </c>
    </row>
    <row r="6736" spans="1:15" x14ac:dyDescent="0.2">
      <c r="A6736" t="s">
        <v>8695</v>
      </c>
      <c r="B6736" t="s">
        <v>4350</v>
      </c>
      <c r="C6736" t="s">
        <v>44</v>
      </c>
      <c r="D6736">
        <v>2</v>
      </c>
      <c r="E6736" s="1">
        <v>45269</v>
      </c>
      <c r="F6736" s="1">
        <v>45272</v>
      </c>
      <c r="G6736">
        <v>7</v>
      </c>
      <c r="H6736" s="1">
        <v>45279</v>
      </c>
      <c r="I6736">
        <v>7</v>
      </c>
      <c r="J6736" t="s">
        <v>16</v>
      </c>
      <c r="K6736" t="s">
        <v>41</v>
      </c>
      <c r="L6736" t="s">
        <v>18</v>
      </c>
      <c r="M6736">
        <v>101980</v>
      </c>
      <c r="N6736" t="str">
        <f>TEXT(tblorders[[#This Row],[order_date]], "mmm-yyyy")</f>
        <v>Dec-2023</v>
      </c>
      <c r="O6736">
        <f>tblorders[[#This Row],[actual_delivery_days]] -tblorders[[#This Row],[expected_delivery_days]]</f>
        <v>0</v>
      </c>
    </row>
    <row r="6737" spans="1:15" x14ac:dyDescent="0.2">
      <c r="A6737" t="s">
        <v>8696</v>
      </c>
      <c r="B6737" t="s">
        <v>5222</v>
      </c>
      <c r="C6737" t="s">
        <v>32</v>
      </c>
      <c r="D6737">
        <v>1</v>
      </c>
      <c r="E6737" s="1">
        <v>45182</v>
      </c>
      <c r="F6737" s="1">
        <v>45185</v>
      </c>
      <c r="G6737">
        <v>10</v>
      </c>
      <c r="H6737" s="1">
        <v>45195</v>
      </c>
      <c r="I6737">
        <v>10</v>
      </c>
      <c r="J6737" t="s">
        <v>40</v>
      </c>
      <c r="K6737" t="s">
        <v>17</v>
      </c>
      <c r="L6737" t="s">
        <v>26</v>
      </c>
      <c r="M6737">
        <v>45000</v>
      </c>
      <c r="N6737" t="str">
        <f>TEXT(tblorders[[#This Row],[order_date]], "mmm-yyyy")</f>
        <v>Sep-2023</v>
      </c>
      <c r="O6737">
        <f>tblorders[[#This Row],[actual_delivery_days]] -tblorders[[#This Row],[expected_delivery_days]]</f>
        <v>0</v>
      </c>
    </row>
    <row r="6738" spans="1:15" x14ac:dyDescent="0.2">
      <c r="A6738" t="s">
        <v>8697</v>
      </c>
      <c r="B6738" t="s">
        <v>1881</v>
      </c>
      <c r="C6738" t="s">
        <v>15</v>
      </c>
      <c r="D6738">
        <v>1</v>
      </c>
      <c r="E6738" s="1">
        <v>45094</v>
      </c>
      <c r="F6738" s="1">
        <v>45098</v>
      </c>
      <c r="G6738">
        <v>5</v>
      </c>
      <c r="H6738" s="1">
        <v>45102</v>
      </c>
      <c r="I6738">
        <v>4</v>
      </c>
      <c r="J6738" t="s">
        <v>16</v>
      </c>
      <c r="K6738" t="s">
        <v>17</v>
      </c>
      <c r="L6738" t="s">
        <v>58</v>
      </c>
      <c r="M6738">
        <v>55990</v>
      </c>
      <c r="N6738" t="str">
        <f>TEXT(tblorders[[#This Row],[order_date]], "mmm-yyyy")</f>
        <v>Jun-2023</v>
      </c>
      <c r="O6738">
        <f>tblorders[[#This Row],[actual_delivery_days]] -tblorders[[#This Row],[expected_delivery_days]]</f>
        <v>-1</v>
      </c>
    </row>
    <row r="6739" spans="1:15" x14ac:dyDescent="0.2">
      <c r="A6739" t="s">
        <v>8698</v>
      </c>
      <c r="B6739" t="s">
        <v>1464</v>
      </c>
      <c r="C6739" t="s">
        <v>15</v>
      </c>
      <c r="D6739">
        <v>2</v>
      </c>
      <c r="E6739" s="1">
        <v>45451</v>
      </c>
      <c r="F6739" s="1">
        <v>45452</v>
      </c>
      <c r="G6739">
        <v>5</v>
      </c>
      <c r="H6739" s="1">
        <v>45457</v>
      </c>
      <c r="I6739">
        <v>5</v>
      </c>
      <c r="J6739" t="s">
        <v>16</v>
      </c>
      <c r="K6739" t="s">
        <v>41</v>
      </c>
      <c r="L6739" t="s">
        <v>18</v>
      </c>
      <c r="M6739">
        <v>111980</v>
      </c>
      <c r="N6739" t="str">
        <f>TEXT(tblorders[[#This Row],[order_date]], "mmm-yyyy")</f>
        <v>Jun-2024</v>
      </c>
      <c r="O6739">
        <f>tblorders[[#This Row],[actual_delivery_days]] -tblorders[[#This Row],[expected_delivery_days]]</f>
        <v>0</v>
      </c>
    </row>
    <row r="6740" spans="1:15" x14ac:dyDescent="0.2">
      <c r="A6740" t="s">
        <v>8699</v>
      </c>
      <c r="B6740" t="s">
        <v>1054</v>
      </c>
      <c r="C6740" t="s">
        <v>15</v>
      </c>
      <c r="D6740">
        <v>2</v>
      </c>
      <c r="E6740" s="1">
        <v>44899</v>
      </c>
      <c r="F6740" s="1">
        <v>44900</v>
      </c>
      <c r="G6740">
        <v>5</v>
      </c>
      <c r="H6740" s="1">
        <v>44905</v>
      </c>
      <c r="I6740">
        <v>5</v>
      </c>
      <c r="J6740" t="s">
        <v>16</v>
      </c>
      <c r="K6740" t="s">
        <v>25</v>
      </c>
      <c r="L6740" t="s">
        <v>26</v>
      </c>
      <c r="M6740">
        <v>111980</v>
      </c>
      <c r="N6740" t="str">
        <f>TEXT(tblorders[[#This Row],[order_date]], "mmm-yyyy")</f>
        <v>Dec-2022</v>
      </c>
      <c r="O6740">
        <f>tblorders[[#This Row],[actual_delivery_days]] -tblorders[[#This Row],[expected_delivery_days]]</f>
        <v>0</v>
      </c>
    </row>
    <row r="6741" spans="1:15" x14ac:dyDescent="0.2">
      <c r="A6741" t="s">
        <v>8700</v>
      </c>
      <c r="B6741" t="s">
        <v>7582</v>
      </c>
      <c r="C6741" t="s">
        <v>15</v>
      </c>
      <c r="D6741">
        <v>1</v>
      </c>
      <c r="E6741" s="1">
        <v>45555</v>
      </c>
      <c r="F6741" s="1">
        <v>45560</v>
      </c>
      <c r="G6741">
        <v>5</v>
      </c>
      <c r="H6741" s="1">
        <v>45564</v>
      </c>
      <c r="I6741">
        <v>4</v>
      </c>
      <c r="J6741" t="s">
        <v>16</v>
      </c>
      <c r="K6741" t="s">
        <v>17</v>
      </c>
      <c r="L6741" t="s">
        <v>58</v>
      </c>
      <c r="M6741">
        <v>55990</v>
      </c>
      <c r="N6741" t="str">
        <f>TEXT(tblorders[[#This Row],[order_date]], "mmm-yyyy")</f>
        <v>Sep-2024</v>
      </c>
      <c r="O6741">
        <f>tblorders[[#This Row],[actual_delivery_days]] -tblorders[[#This Row],[expected_delivery_days]]</f>
        <v>-1</v>
      </c>
    </row>
    <row r="6742" spans="1:15" x14ac:dyDescent="0.2">
      <c r="A6742" t="s">
        <v>8701</v>
      </c>
      <c r="B6742" t="s">
        <v>2977</v>
      </c>
      <c r="C6742" t="s">
        <v>29</v>
      </c>
      <c r="D6742">
        <v>2</v>
      </c>
      <c r="E6742" s="1">
        <v>45725</v>
      </c>
      <c r="F6742" s="1">
        <v>45729</v>
      </c>
      <c r="G6742">
        <v>10</v>
      </c>
      <c r="H6742" s="1">
        <v>45740</v>
      </c>
      <c r="I6742">
        <v>11</v>
      </c>
      <c r="J6742" t="s">
        <v>16</v>
      </c>
      <c r="K6742" t="s">
        <v>17</v>
      </c>
      <c r="L6742" t="s">
        <v>58</v>
      </c>
      <c r="M6742">
        <v>22000</v>
      </c>
      <c r="N6742" t="str">
        <f>TEXT(tblorders[[#This Row],[order_date]], "mmm-yyyy")</f>
        <v>Mar-2025</v>
      </c>
      <c r="O6742">
        <f>tblorders[[#This Row],[actual_delivery_days]] -tblorders[[#This Row],[expected_delivery_days]]</f>
        <v>1</v>
      </c>
    </row>
    <row r="6743" spans="1:15" x14ac:dyDescent="0.2">
      <c r="A6743" t="s">
        <v>8702</v>
      </c>
      <c r="B6743" t="s">
        <v>4507</v>
      </c>
      <c r="C6743" t="s">
        <v>44</v>
      </c>
      <c r="D6743">
        <v>1</v>
      </c>
      <c r="E6743" s="1">
        <v>45499</v>
      </c>
      <c r="F6743" s="1">
        <v>45503</v>
      </c>
      <c r="G6743">
        <v>10</v>
      </c>
      <c r="H6743" s="1">
        <v>45513</v>
      </c>
      <c r="I6743">
        <v>10</v>
      </c>
      <c r="J6743" t="s">
        <v>16</v>
      </c>
      <c r="K6743" t="s">
        <v>17</v>
      </c>
      <c r="L6743" t="s">
        <v>26</v>
      </c>
      <c r="M6743">
        <v>50990</v>
      </c>
      <c r="N6743" t="str">
        <f>TEXT(tblorders[[#This Row],[order_date]], "mmm-yyyy")</f>
        <v>Jul-2024</v>
      </c>
      <c r="O6743">
        <f>tblorders[[#This Row],[actual_delivery_days]] -tblorders[[#This Row],[expected_delivery_days]]</f>
        <v>0</v>
      </c>
    </row>
    <row r="6744" spans="1:15" x14ac:dyDescent="0.2">
      <c r="A6744" t="s">
        <v>8703</v>
      </c>
      <c r="B6744" t="s">
        <v>1799</v>
      </c>
      <c r="C6744" t="s">
        <v>55</v>
      </c>
      <c r="D6744">
        <v>1</v>
      </c>
      <c r="E6744" s="1">
        <v>45698</v>
      </c>
      <c r="F6744" s="1">
        <v>45703</v>
      </c>
      <c r="G6744">
        <v>10</v>
      </c>
      <c r="H6744" s="1">
        <v>45713</v>
      </c>
      <c r="I6744">
        <v>10</v>
      </c>
      <c r="J6744" t="s">
        <v>16</v>
      </c>
      <c r="K6744" t="s">
        <v>25</v>
      </c>
      <c r="L6744" t="s">
        <v>18</v>
      </c>
      <c r="M6744">
        <v>99990</v>
      </c>
      <c r="N6744" t="str">
        <f>TEXT(tblorders[[#This Row],[order_date]], "mmm-yyyy")</f>
        <v>Feb-2025</v>
      </c>
      <c r="O6744">
        <f>tblorders[[#This Row],[actual_delivery_days]] -tblorders[[#This Row],[expected_delivery_days]]</f>
        <v>0</v>
      </c>
    </row>
    <row r="6745" spans="1:15" x14ac:dyDescent="0.2">
      <c r="A6745" t="s">
        <v>8704</v>
      </c>
      <c r="B6745" t="s">
        <v>4689</v>
      </c>
      <c r="C6745" t="s">
        <v>15</v>
      </c>
      <c r="D6745">
        <v>1</v>
      </c>
      <c r="E6745" s="1">
        <v>44875</v>
      </c>
      <c r="F6745" s="1">
        <v>44880</v>
      </c>
      <c r="G6745">
        <v>10</v>
      </c>
      <c r="H6745" s="1">
        <v>44893</v>
      </c>
      <c r="I6745">
        <v>13</v>
      </c>
      <c r="J6745" t="s">
        <v>16</v>
      </c>
      <c r="K6745" t="s">
        <v>17</v>
      </c>
      <c r="L6745" t="s">
        <v>58</v>
      </c>
      <c r="M6745">
        <v>55990</v>
      </c>
      <c r="N6745" t="str">
        <f>TEXT(tblorders[[#This Row],[order_date]], "mmm-yyyy")</f>
        <v>Nov-2022</v>
      </c>
      <c r="O6745">
        <f>tblorders[[#This Row],[actual_delivery_days]] -tblorders[[#This Row],[expected_delivery_days]]</f>
        <v>3</v>
      </c>
    </row>
    <row r="6746" spans="1:15" x14ac:dyDescent="0.2">
      <c r="A6746" t="s">
        <v>8705</v>
      </c>
      <c r="B6746" t="s">
        <v>4366</v>
      </c>
      <c r="C6746" t="s">
        <v>55</v>
      </c>
      <c r="D6746">
        <v>2</v>
      </c>
      <c r="E6746" s="1">
        <v>45102</v>
      </c>
      <c r="F6746" s="1">
        <v>45107</v>
      </c>
      <c r="G6746">
        <v>10</v>
      </c>
      <c r="H6746" s="1">
        <v>45117</v>
      </c>
      <c r="I6746">
        <v>10</v>
      </c>
      <c r="J6746" t="s">
        <v>16</v>
      </c>
      <c r="K6746" t="s">
        <v>17</v>
      </c>
      <c r="L6746" t="s">
        <v>58</v>
      </c>
      <c r="M6746">
        <v>199980</v>
      </c>
      <c r="N6746" t="str">
        <f>TEXT(tblorders[[#This Row],[order_date]], "mmm-yyyy")</f>
        <v>Jun-2023</v>
      </c>
      <c r="O6746">
        <f>tblorders[[#This Row],[actual_delivery_days]] -tblorders[[#This Row],[expected_delivery_days]]</f>
        <v>0</v>
      </c>
    </row>
    <row r="6747" spans="1:15" x14ac:dyDescent="0.2">
      <c r="A6747" t="s">
        <v>8706</v>
      </c>
      <c r="B6747" t="s">
        <v>2889</v>
      </c>
      <c r="C6747" t="s">
        <v>44</v>
      </c>
      <c r="D6747">
        <v>1</v>
      </c>
      <c r="E6747" s="1">
        <v>45602</v>
      </c>
      <c r="F6747" s="1">
        <v>45605</v>
      </c>
      <c r="G6747">
        <v>7</v>
      </c>
      <c r="H6747" s="1">
        <v>45614</v>
      </c>
      <c r="I6747">
        <v>9</v>
      </c>
      <c r="J6747" t="s">
        <v>16</v>
      </c>
      <c r="K6747" t="s">
        <v>17</v>
      </c>
      <c r="L6747" t="s">
        <v>26</v>
      </c>
      <c r="M6747">
        <v>50990</v>
      </c>
      <c r="N6747" t="str">
        <f>TEXT(tblorders[[#This Row],[order_date]], "mmm-yyyy")</f>
        <v>Nov-2024</v>
      </c>
      <c r="O6747">
        <f>tblorders[[#This Row],[actual_delivery_days]] -tblorders[[#This Row],[expected_delivery_days]]</f>
        <v>2</v>
      </c>
    </row>
    <row r="6748" spans="1:15" x14ac:dyDescent="0.2">
      <c r="A6748" t="s">
        <v>8707</v>
      </c>
      <c r="B6748" t="s">
        <v>1157</v>
      </c>
      <c r="C6748" t="s">
        <v>29</v>
      </c>
      <c r="D6748">
        <v>2</v>
      </c>
      <c r="E6748" s="1">
        <v>45768</v>
      </c>
      <c r="F6748" s="1">
        <v>45773</v>
      </c>
      <c r="G6748">
        <v>5</v>
      </c>
      <c r="H6748" s="1">
        <v>45779</v>
      </c>
      <c r="I6748">
        <v>6</v>
      </c>
      <c r="J6748" t="s">
        <v>16</v>
      </c>
      <c r="K6748" t="s">
        <v>17</v>
      </c>
      <c r="L6748" t="s">
        <v>33</v>
      </c>
      <c r="M6748">
        <v>22000</v>
      </c>
      <c r="N6748" t="str">
        <f>TEXT(tblorders[[#This Row],[order_date]], "mmm-yyyy")</f>
        <v>Apr-2025</v>
      </c>
      <c r="O6748">
        <f>tblorders[[#This Row],[actual_delivery_days]] -tblorders[[#This Row],[expected_delivery_days]]</f>
        <v>1</v>
      </c>
    </row>
    <row r="6749" spans="1:15" x14ac:dyDescent="0.2">
      <c r="A6749" t="s">
        <v>8708</v>
      </c>
      <c r="B6749" t="s">
        <v>1035</v>
      </c>
      <c r="C6749" t="s">
        <v>44</v>
      </c>
      <c r="D6749">
        <v>1</v>
      </c>
      <c r="E6749" s="1">
        <v>45780</v>
      </c>
      <c r="F6749" s="1">
        <v>45782</v>
      </c>
      <c r="G6749">
        <v>5</v>
      </c>
      <c r="H6749" s="1">
        <v>45785</v>
      </c>
      <c r="I6749">
        <v>3</v>
      </c>
      <c r="J6749" t="s">
        <v>16</v>
      </c>
      <c r="K6749" t="s">
        <v>25</v>
      </c>
      <c r="L6749" t="s">
        <v>26</v>
      </c>
      <c r="M6749">
        <v>50990</v>
      </c>
      <c r="N6749" t="str">
        <f>TEXT(tblorders[[#This Row],[order_date]], "mmm-yyyy")</f>
        <v>May-2025</v>
      </c>
      <c r="O6749">
        <f>tblorders[[#This Row],[actual_delivery_days]] -tblorders[[#This Row],[expected_delivery_days]]</f>
        <v>-2</v>
      </c>
    </row>
    <row r="6750" spans="1:15" x14ac:dyDescent="0.2">
      <c r="A6750" t="s">
        <v>8709</v>
      </c>
      <c r="B6750" t="s">
        <v>2112</v>
      </c>
      <c r="C6750" t="s">
        <v>15</v>
      </c>
      <c r="D6750">
        <v>1</v>
      </c>
      <c r="E6750" s="1">
        <v>45110</v>
      </c>
      <c r="F6750" s="1">
        <v>45113</v>
      </c>
      <c r="G6750">
        <v>7</v>
      </c>
      <c r="H6750" s="1">
        <v>45120</v>
      </c>
      <c r="I6750">
        <v>7</v>
      </c>
      <c r="J6750" t="s">
        <v>16</v>
      </c>
      <c r="K6750" t="s">
        <v>25</v>
      </c>
      <c r="L6750" t="s">
        <v>33</v>
      </c>
      <c r="M6750">
        <v>55990</v>
      </c>
      <c r="N6750" t="str">
        <f>TEXT(tblorders[[#This Row],[order_date]], "mmm-yyyy")</f>
        <v>Jul-2023</v>
      </c>
      <c r="O6750">
        <f>tblorders[[#This Row],[actual_delivery_days]] -tblorders[[#This Row],[expected_delivery_days]]</f>
        <v>0</v>
      </c>
    </row>
    <row r="6751" spans="1:15" x14ac:dyDescent="0.2">
      <c r="A6751" t="s">
        <v>8710</v>
      </c>
      <c r="B6751" t="s">
        <v>3345</v>
      </c>
      <c r="C6751" t="s">
        <v>32</v>
      </c>
      <c r="D6751">
        <v>1</v>
      </c>
      <c r="E6751" s="1">
        <v>45752</v>
      </c>
      <c r="F6751" s="1">
        <v>45754</v>
      </c>
      <c r="G6751">
        <v>5</v>
      </c>
      <c r="H6751" s="1">
        <v>45762</v>
      </c>
      <c r="I6751">
        <v>8</v>
      </c>
      <c r="J6751" t="s">
        <v>16</v>
      </c>
      <c r="K6751" t="s">
        <v>17</v>
      </c>
      <c r="L6751" t="s">
        <v>22</v>
      </c>
      <c r="M6751">
        <v>45000</v>
      </c>
      <c r="N6751" t="str">
        <f>TEXT(tblorders[[#This Row],[order_date]], "mmm-yyyy")</f>
        <v>Apr-2025</v>
      </c>
      <c r="O6751">
        <f>tblorders[[#This Row],[actual_delivery_days]] -tblorders[[#This Row],[expected_delivery_days]]</f>
        <v>3</v>
      </c>
    </row>
    <row r="6752" spans="1:15" x14ac:dyDescent="0.2">
      <c r="A6752" t="s">
        <v>8711</v>
      </c>
      <c r="B6752" t="s">
        <v>507</v>
      </c>
      <c r="C6752" t="s">
        <v>44</v>
      </c>
      <c r="D6752">
        <v>1</v>
      </c>
      <c r="E6752" s="1">
        <v>45238</v>
      </c>
      <c r="F6752" s="1">
        <v>45239</v>
      </c>
      <c r="G6752">
        <v>7</v>
      </c>
      <c r="H6752" s="1">
        <v>45248</v>
      </c>
      <c r="I6752">
        <v>9</v>
      </c>
      <c r="J6752" t="s">
        <v>16</v>
      </c>
      <c r="K6752" t="s">
        <v>25</v>
      </c>
      <c r="L6752" t="s">
        <v>58</v>
      </c>
      <c r="M6752">
        <v>50990</v>
      </c>
      <c r="N6752" t="str">
        <f>TEXT(tblorders[[#This Row],[order_date]], "mmm-yyyy")</f>
        <v>Nov-2023</v>
      </c>
      <c r="O6752">
        <f>tblorders[[#This Row],[actual_delivery_days]] -tblorders[[#This Row],[expected_delivery_days]]</f>
        <v>2</v>
      </c>
    </row>
    <row r="6753" spans="1:15" x14ac:dyDescent="0.2">
      <c r="A6753" t="s">
        <v>8712</v>
      </c>
      <c r="B6753" t="s">
        <v>3479</v>
      </c>
      <c r="C6753" t="s">
        <v>44</v>
      </c>
      <c r="D6753">
        <v>1</v>
      </c>
      <c r="E6753" s="1">
        <v>45768</v>
      </c>
      <c r="F6753" s="1">
        <v>45769</v>
      </c>
      <c r="G6753">
        <v>10</v>
      </c>
      <c r="H6753" s="1">
        <v>45779</v>
      </c>
      <c r="I6753">
        <v>10</v>
      </c>
      <c r="J6753" t="s">
        <v>16</v>
      </c>
      <c r="K6753" t="s">
        <v>41</v>
      </c>
      <c r="L6753" t="s">
        <v>33</v>
      </c>
      <c r="M6753">
        <v>50990</v>
      </c>
      <c r="N6753" t="str">
        <f>TEXT(tblorders[[#This Row],[order_date]], "mmm-yyyy")</f>
        <v>Apr-2025</v>
      </c>
      <c r="O6753">
        <f>tblorders[[#This Row],[actual_delivery_days]] -tblorders[[#This Row],[expected_delivery_days]]</f>
        <v>0</v>
      </c>
    </row>
    <row r="6754" spans="1:15" x14ac:dyDescent="0.2">
      <c r="A6754" t="s">
        <v>8713</v>
      </c>
      <c r="B6754" t="s">
        <v>4404</v>
      </c>
      <c r="C6754" t="s">
        <v>15</v>
      </c>
      <c r="D6754">
        <v>1</v>
      </c>
      <c r="E6754" s="1">
        <v>45500</v>
      </c>
      <c r="F6754" s="1">
        <v>45505</v>
      </c>
      <c r="G6754">
        <v>5</v>
      </c>
      <c r="H6754" s="1">
        <v>45511</v>
      </c>
      <c r="I6754">
        <v>6</v>
      </c>
      <c r="J6754" t="s">
        <v>16</v>
      </c>
      <c r="K6754" t="s">
        <v>25</v>
      </c>
      <c r="L6754" t="s">
        <v>26</v>
      </c>
      <c r="M6754">
        <v>55990</v>
      </c>
      <c r="N6754" t="str">
        <f>TEXT(tblorders[[#This Row],[order_date]], "mmm-yyyy")</f>
        <v>Jul-2024</v>
      </c>
      <c r="O6754">
        <f>tblorders[[#This Row],[actual_delivery_days]] -tblorders[[#This Row],[expected_delivery_days]]</f>
        <v>1</v>
      </c>
    </row>
    <row r="6755" spans="1:15" x14ac:dyDescent="0.2">
      <c r="A6755" t="s">
        <v>8714</v>
      </c>
      <c r="B6755" t="s">
        <v>2873</v>
      </c>
      <c r="C6755" t="s">
        <v>32</v>
      </c>
      <c r="D6755">
        <v>2</v>
      </c>
      <c r="E6755" s="1">
        <v>45331</v>
      </c>
      <c r="F6755" s="1">
        <v>45334</v>
      </c>
      <c r="G6755">
        <v>7</v>
      </c>
      <c r="H6755" s="1">
        <v>45340</v>
      </c>
      <c r="I6755">
        <v>6</v>
      </c>
      <c r="J6755" t="s">
        <v>16</v>
      </c>
      <c r="K6755" t="s">
        <v>17</v>
      </c>
      <c r="L6755" t="s">
        <v>22</v>
      </c>
      <c r="M6755">
        <v>90000</v>
      </c>
      <c r="N6755" t="str">
        <f>TEXT(tblorders[[#This Row],[order_date]], "mmm-yyyy")</f>
        <v>Feb-2024</v>
      </c>
      <c r="O6755">
        <f>tblorders[[#This Row],[actual_delivery_days]] -tblorders[[#This Row],[expected_delivery_days]]</f>
        <v>-1</v>
      </c>
    </row>
    <row r="6756" spans="1:15" x14ac:dyDescent="0.2">
      <c r="A6756" t="s">
        <v>8715</v>
      </c>
      <c r="B6756" t="s">
        <v>6161</v>
      </c>
      <c r="C6756" t="s">
        <v>55</v>
      </c>
      <c r="D6756">
        <v>1</v>
      </c>
      <c r="E6756" s="1">
        <v>45752</v>
      </c>
      <c r="F6756" s="1">
        <v>45753</v>
      </c>
      <c r="G6756">
        <v>10</v>
      </c>
      <c r="H6756" s="1">
        <v>45763</v>
      </c>
      <c r="I6756">
        <v>10</v>
      </c>
      <c r="J6756" t="s">
        <v>16</v>
      </c>
      <c r="K6756" t="s">
        <v>41</v>
      </c>
      <c r="L6756" t="s">
        <v>22</v>
      </c>
      <c r="M6756">
        <v>99990</v>
      </c>
      <c r="N6756" t="str">
        <f>TEXT(tblorders[[#This Row],[order_date]], "mmm-yyyy")</f>
        <v>Apr-2025</v>
      </c>
      <c r="O6756">
        <f>tblorders[[#This Row],[actual_delivery_days]] -tblorders[[#This Row],[expected_delivery_days]]</f>
        <v>0</v>
      </c>
    </row>
    <row r="6757" spans="1:15" x14ac:dyDescent="0.2">
      <c r="A6757" t="s">
        <v>8716</v>
      </c>
      <c r="B6757" t="s">
        <v>4699</v>
      </c>
      <c r="C6757" t="s">
        <v>55</v>
      </c>
      <c r="D6757">
        <v>1</v>
      </c>
      <c r="E6757" s="1">
        <v>45510</v>
      </c>
      <c r="F6757" s="1">
        <v>45512</v>
      </c>
      <c r="G6757">
        <v>10</v>
      </c>
      <c r="H6757" s="1">
        <v>45521</v>
      </c>
      <c r="I6757">
        <v>9</v>
      </c>
      <c r="J6757" t="s">
        <v>16</v>
      </c>
      <c r="K6757" t="s">
        <v>41</v>
      </c>
      <c r="L6757" t="s">
        <v>18</v>
      </c>
      <c r="M6757">
        <v>99990</v>
      </c>
      <c r="N6757" t="str">
        <f>TEXT(tblorders[[#This Row],[order_date]], "mmm-yyyy")</f>
        <v>Aug-2024</v>
      </c>
      <c r="O6757">
        <f>tblorders[[#This Row],[actual_delivery_days]] -tblorders[[#This Row],[expected_delivery_days]]</f>
        <v>-1</v>
      </c>
    </row>
    <row r="6758" spans="1:15" x14ac:dyDescent="0.2">
      <c r="A6758" t="s">
        <v>8717</v>
      </c>
      <c r="B6758" t="s">
        <v>5791</v>
      </c>
      <c r="C6758" t="s">
        <v>55</v>
      </c>
      <c r="D6758">
        <v>1</v>
      </c>
      <c r="E6758" s="1">
        <v>45638</v>
      </c>
      <c r="F6758" s="1">
        <v>45643</v>
      </c>
      <c r="G6758">
        <v>10</v>
      </c>
      <c r="H6758" s="1">
        <v>45654</v>
      </c>
      <c r="I6758">
        <v>11</v>
      </c>
      <c r="J6758" t="s">
        <v>16</v>
      </c>
      <c r="K6758" t="s">
        <v>25</v>
      </c>
      <c r="L6758" t="s">
        <v>58</v>
      </c>
      <c r="M6758">
        <v>99990</v>
      </c>
      <c r="N6758" t="str">
        <f>TEXT(tblorders[[#This Row],[order_date]], "mmm-yyyy")</f>
        <v>Dec-2024</v>
      </c>
      <c r="O6758">
        <f>tblorders[[#This Row],[actual_delivery_days]] -tblorders[[#This Row],[expected_delivery_days]]</f>
        <v>1</v>
      </c>
    </row>
    <row r="6759" spans="1:15" x14ac:dyDescent="0.2">
      <c r="A6759" t="s">
        <v>8718</v>
      </c>
      <c r="B6759" t="s">
        <v>1649</v>
      </c>
      <c r="C6759" t="s">
        <v>15</v>
      </c>
      <c r="D6759">
        <v>1</v>
      </c>
      <c r="E6759" s="1">
        <v>45023</v>
      </c>
      <c r="F6759" s="1">
        <v>45026</v>
      </c>
      <c r="G6759">
        <v>10</v>
      </c>
      <c r="H6759" s="1">
        <v>45039</v>
      </c>
      <c r="I6759">
        <v>13</v>
      </c>
      <c r="J6759" t="s">
        <v>40</v>
      </c>
      <c r="K6759" t="s">
        <v>17</v>
      </c>
      <c r="L6759" t="s">
        <v>26</v>
      </c>
      <c r="M6759">
        <v>55990</v>
      </c>
      <c r="N6759" t="str">
        <f>TEXT(tblorders[[#This Row],[order_date]], "mmm-yyyy")</f>
        <v>Apr-2023</v>
      </c>
      <c r="O6759">
        <f>tblorders[[#This Row],[actual_delivery_days]] -tblorders[[#This Row],[expected_delivery_days]]</f>
        <v>3</v>
      </c>
    </row>
    <row r="6760" spans="1:15" x14ac:dyDescent="0.2">
      <c r="A6760" t="s">
        <v>8719</v>
      </c>
      <c r="B6760" t="s">
        <v>1143</v>
      </c>
      <c r="C6760" t="s">
        <v>21</v>
      </c>
      <c r="D6760">
        <v>1</v>
      </c>
      <c r="E6760" s="1">
        <v>45804</v>
      </c>
      <c r="F6760" s="1">
        <v>45807</v>
      </c>
      <c r="G6760">
        <v>5</v>
      </c>
      <c r="H6760" s="1">
        <v>45813</v>
      </c>
      <c r="I6760">
        <v>6</v>
      </c>
      <c r="J6760" t="s">
        <v>16</v>
      </c>
      <c r="K6760" t="s">
        <v>25</v>
      </c>
      <c r="L6760" t="s">
        <v>58</v>
      </c>
      <c r="M6760">
        <v>89990</v>
      </c>
      <c r="N6760" t="str">
        <f>TEXT(tblorders[[#This Row],[order_date]], "mmm-yyyy")</f>
        <v>May-2025</v>
      </c>
      <c r="O6760">
        <f>tblorders[[#This Row],[actual_delivery_days]] -tblorders[[#This Row],[expected_delivery_days]]</f>
        <v>1</v>
      </c>
    </row>
    <row r="6761" spans="1:15" x14ac:dyDescent="0.2">
      <c r="A6761" t="s">
        <v>8720</v>
      </c>
      <c r="B6761" t="s">
        <v>1564</v>
      </c>
      <c r="C6761" t="s">
        <v>55</v>
      </c>
      <c r="D6761">
        <v>1</v>
      </c>
      <c r="E6761" s="1">
        <v>45544</v>
      </c>
      <c r="F6761" s="1">
        <v>45545</v>
      </c>
      <c r="G6761">
        <v>5</v>
      </c>
      <c r="H6761" s="1">
        <v>45551</v>
      </c>
      <c r="I6761">
        <v>6</v>
      </c>
      <c r="J6761" t="s">
        <v>16</v>
      </c>
      <c r="K6761" t="s">
        <v>41</v>
      </c>
      <c r="L6761" t="s">
        <v>22</v>
      </c>
      <c r="M6761">
        <v>99990</v>
      </c>
      <c r="N6761" t="str">
        <f>TEXT(tblorders[[#This Row],[order_date]], "mmm-yyyy")</f>
        <v>Sep-2024</v>
      </c>
      <c r="O6761">
        <f>tblorders[[#This Row],[actual_delivery_days]] -tblorders[[#This Row],[expected_delivery_days]]</f>
        <v>1</v>
      </c>
    </row>
    <row r="6762" spans="1:15" x14ac:dyDescent="0.2">
      <c r="A6762" t="s">
        <v>8721</v>
      </c>
      <c r="B6762" t="s">
        <v>2678</v>
      </c>
      <c r="C6762" t="s">
        <v>44</v>
      </c>
      <c r="D6762">
        <v>1</v>
      </c>
      <c r="E6762" s="1">
        <v>45725</v>
      </c>
      <c r="F6762" s="1">
        <v>45726</v>
      </c>
      <c r="G6762">
        <v>10</v>
      </c>
      <c r="H6762" s="1">
        <v>45737</v>
      </c>
      <c r="I6762">
        <v>11</v>
      </c>
      <c r="J6762" t="s">
        <v>16</v>
      </c>
      <c r="K6762" t="s">
        <v>17</v>
      </c>
      <c r="L6762" t="s">
        <v>58</v>
      </c>
      <c r="M6762">
        <v>50990</v>
      </c>
      <c r="N6762" t="str">
        <f>TEXT(tblorders[[#This Row],[order_date]], "mmm-yyyy")</f>
        <v>Mar-2025</v>
      </c>
      <c r="O6762">
        <f>tblorders[[#This Row],[actual_delivery_days]] -tblorders[[#This Row],[expected_delivery_days]]</f>
        <v>1</v>
      </c>
    </row>
    <row r="6763" spans="1:15" x14ac:dyDescent="0.2">
      <c r="A6763" t="s">
        <v>8722</v>
      </c>
      <c r="B6763" t="s">
        <v>2089</v>
      </c>
      <c r="C6763" t="s">
        <v>55</v>
      </c>
      <c r="D6763">
        <v>1</v>
      </c>
      <c r="E6763" s="1">
        <v>45271</v>
      </c>
      <c r="F6763" s="1">
        <v>45272</v>
      </c>
      <c r="G6763">
        <v>7</v>
      </c>
      <c r="H6763" s="1">
        <v>45280</v>
      </c>
      <c r="I6763">
        <v>8</v>
      </c>
      <c r="J6763" t="s">
        <v>16</v>
      </c>
      <c r="K6763" t="s">
        <v>17</v>
      </c>
      <c r="L6763" t="s">
        <v>18</v>
      </c>
      <c r="M6763">
        <v>99990</v>
      </c>
      <c r="N6763" t="str">
        <f>TEXT(tblorders[[#This Row],[order_date]], "mmm-yyyy")</f>
        <v>Dec-2023</v>
      </c>
      <c r="O6763">
        <f>tblorders[[#This Row],[actual_delivery_days]] -tblorders[[#This Row],[expected_delivery_days]]</f>
        <v>1</v>
      </c>
    </row>
    <row r="6764" spans="1:15" x14ac:dyDescent="0.2">
      <c r="A6764" t="s">
        <v>8723</v>
      </c>
      <c r="B6764" t="s">
        <v>1993</v>
      </c>
      <c r="C6764" t="s">
        <v>21</v>
      </c>
      <c r="D6764">
        <v>2</v>
      </c>
      <c r="E6764" s="1">
        <v>45549</v>
      </c>
      <c r="F6764" s="1">
        <v>45554</v>
      </c>
      <c r="G6764">
        <v>7</v>
      </c>
      <c r="H6764" s="1">
        <v>45560</v>
      </c>
      <c r="I6764">
        <v>6</v>
      </c>
      <c r="J6764" t="s">
        <v>16</v>
      </c>
      <c r="K6764" t="s">
        <v>41</v>
      </c>
      <c r="L6764" t="s">
        <v>18</v>
      </c>
      <c r="M6764">
        <v>179980</v>
      </c>
      <c r="N6764" t="str">
        <f>TEXT(tblorders[[#This Row],[order_date]], "mmm-yyyy")</f>
        <v>Sep-2024</v>
      </c>
      <c r="O6764">
        <f>tblorders[[#This Row],[actual_delivery_days]] -tblorders[[#This Row],[expected_delivery_days]]</f>
        <v>-1</v>
      </c>
    </row>
    <row r="6765" spans="1:15" x14ac:dyDescent="0.2">
      <c r="A6765" t="s">
        <v>8724</v>
      </c>
      <c r="B6765" t="s">
        <v>8725</v>
      </c>
      <c r="C6765" t="s">
        <v>44</v>
      </c>
      <c r="D6765">
        <v>2</v>
      </c>
      <c r="E6765" s="1">
        <v>45357</v>
      </c>
      <c r="F6765" s="1">
        <v>45361</v>
      </c>
      <c r="G6765">
        <v>7</v>
      </c>
      <c r="H6765" s="1">
        <v>45367</v>
      </c>
      <c r="I6765">
        <v>6</v>
      </c>
      <c r="J6765" t="s">
        <v>16</v>
      </c>
      <c r="K6765" t="s">
        <v>17</v>
      </c>
      <c r="L6765" t="s">
        <v>22</v>
      </c>
      <c r="M6765">
        <v>101980</v>
      </c>
      <c r="N6765" t="str">
        <f>TEXT(tblorders[[#This Row],[order_date]], "mmm-yyyy")</f>
        <v>Mar-2024</v>
      </c>
      <c r="O6765">
        <f>tblorders[[#This Row],[actual_delivery_days]] -tblorders[[#This Row],[expected_delivery_days]]</f>
        <v>-1</v>
      </c>
    </row>
    <row r="6766" spans="1:15" x14ac:dyDescent="0.2">
      <c r="A6766" t="s">
        <v>8726</v>
      </c>
      <c r="B6766" t="s">
        <v>2758</v>
      </c>
      <c r="C6766" t="s">
        <v>44</v>
      </c>
      <c r="D6766">
        <v>1</v>
      </c>
      <c r="E6766" s="1">
        <v>44834</v>
      </c>
      <c r="F6766" s="1">
        <v>44836</v>
      </c>
      <c r="G6766">
        <v>7</v>
      </c>
      <c r="H6766" s="1">
        <v>44848</v>
      </c>
      <c r="I6766">
        <v>12</v>
      </c>
      <c r="J6766" t="s">
        <v>61</v>
      </c>
      <c r="K6766" t="s">
        <v>25</v>
      </c>
      <c r="L6766" t="s">
        <v>26</v>
      </c>
      <c r="M6766">
        <v>50990</v>
      </c>
      <c r="N6766" t="str">
        <f>TEXT(tblorders[[#This Row],[order_date]], "mmm-yyyy")</f>
        <v>Sep-2022</v>
      </c>
      <c r="O6766">
        <f>tblorders[[#This Row],[actual_delivery_days]] -tblorders[[#This Row],[expected_delivery_days]]</f>
        <v>5</v>
      </c>
    </row>
    <row r="6767" spans="1:15" x14ac:dyDescent="0.2">
      <c r="A6767" t="s">
        <v>8727</v>
      </c>
      <c r="B6767" t="s">
        <v>2182</v>
      </c>
      <c r="C6767" t="s">
        <v>21</v>
      </c>
      <c r="D6767">
        <v>1</v>
      </c>
      <c r="E6767" s="1">
        <v>45032</v>
      </c>
      <c r="F6767" s="1">
        <v>45035</v>
      </c>
      <c r="G6767">
        <v>10</v>
      </c>
      <c r="H6767" s="1">
        <v>45046</v>
      </c>
      <c r="I6767">
        <v>11</v>
      </c>
      <c r="J6767" t="s">
        <v>16</v>
      </c>
      <c r="K6767" t="s">
        <v>25</v>
      </c>
      <c r="L6767" t="s">
        <v>58</v>
      </c>
      <c r="M6767">
        <v>89990</v>
      </c>
      <c r="N6767" t="str">
        <f>TEXT(tblorders[[#This Row],[order_date]], "mmm-yyyy")</f>
        <v>Apr-2023</v>
      </c>
      <c r="O6767">
        <f>tblorders[[#This Row],[actual_delivery_days]] -tblorders[[#This Row],[expected_delivery_days]]</f>
        <v>1</v>
      </c>
    </row>
    <row r="6768" spans="1:15" x14ac:dyDescent="0.2">
      <c r="A6768" t="s">
        <v>8728</v>
      </c>
      <c r="B6768" t="s">
        <v>5372</v>
      </c>
      <c r="C6768" t="s">
        <v>55</v>
      </c>
      <c r="D6768">
        <v>1</v>
      </c>
      <c r="E6768" s="1">
        <v>44798</v>
      </c>
      <c r="F6768" s="1">
        <v>44799</v>
      </c>
      <c r="G6768">
        <v>10</v>
      </c>
      <c r="H6768" s="1">
        <v>44809</v>
      </c>
      <c r="I6768">
        <v>10</v>
      </c>
      <c r="J6768" t="s">
        <v>16</v>
      </c>
      <c r="K6768" t="s">
        <v>17</v>
      </c>
      <c r="L6768" t="s">
        <v>58</v>
      </c>
      <c r="M6768">
        <v>99990</v>
      </c>
      <c r="N6768" t="str">
        <f>TEXT(tblorders[[#This Row],[order_date]], "mmm-yyyy")</f>
        <v>Aug-2022</v>
      </c>
      <c r="O6768">
        <f>tblorders[[#This Row],[actual_delivery_days]] -tblorders[[#This Row],[expected_delivery_days]]</f>
        <v>0</v>
      </c>
    </row>
    <row r="6769" spans="1:15" x14ac:dyDescent="0.2">
      <c r="A6769" t="s">
        <v>8729</v>
      </c>
      <c r="B6769" t="s">
        <v>4925</v>
      </c>
      <c r="C6769" t="s">
        <v>55</v>
      </c>
      <c r="D6769">
        <v>1</v>
      </c>
      <c r="E6769" s="1">
        <v>45789</v>
      </c>
      <c r="F6769" s="1">
        <v>45793</v>
      </c>
      <c r="G6769">
        <v>5</v>
      </c>
      <c r="H6769" s="1">
        <v>45798</v>
      </c>
      <c r="I6769">
        <v>5</v>
      </c>
      <c r="J6769" t="s">
        <v>40</v>
      </c>
      <c r="K6769" t="s">
        <v>25</v>
      </c>
      <c r="L6769" t="s">
        <v>18</v>
      </c>
      <c r="M6769">
        <v>99990</v>
      </c>
      <c r="N6769" t="str">
        <f>TEXT(tblorders[[#This Row],[order_date]], "mmm-yyyy")</f>
        <v>May-2025</v>
      </c>
      <c r="O6769">
        <f>tblorders[[#This Row],[actual_delivery_days]] -tblorders[[#This Row],[expected_delivery_days]]</f>
        <v>0</v>
      </c>
    </row>
    <row r="6770" spans="1:15" x14ac:dyDescent="0.2">
      <c r="A6770" t="s">
        <v>8730</v>
      </c>
      <c r="B6770" t="s">
        <v>5170</v>
      </c>
      <c r="C6770" t="s">
        <v>44</v>
      </c>
      <c r="D6770">
        <v>1</v>
      </c>
      <c r="E6770" s="1">
        <v>45744</v>
      </c>
      <c r="F6770" s="1">
        <v>45747</v>
      </c>
      <c r="G6770">
        <v>10</v>
      </c>
      <c r="H6770" s="1">
        <v>45756</v>
      </c>
      <c r="I6770">
        <v>9</v>
      </c>
      <c r="J6770" t="s">
        <v>16</v>
      </c>
      <c r="K6770" t="s">
        <v>41</v>
      </c>
      <c r="L6770" t="s">
        <v>18</v>
      </c>
      <c r="M6770">
        <v>50990</v>
      </c>
      <c r="N6770" t="str">
        <f>TEXT(tblorders[[#This Row],[order_date]], "mmm-yyyy")</f>
        <v>Mar-2025</v>
      </c>
      <c r="O6770">
        <f>tblorders[[#This Row],[actual_delivery_days]] -tblorders[[#This Row],[expected_delivery_days]]</f>
        <v>-1</v>
      </c>
    </row>
    <row r="6771" spans="1:15" x14ac:dyDescent="0.2">
      <c r="A6771" t="s">
        <v>8731</v>
      </c>
      <c r="B6771" t="s">
        <v>6148</v>
      </c>
      <c r="C6771" t="s">
        <v>29</v>
      </c>
      <c r="D6771">
        <v>1</v>
      </c>
      <c r="E6771" s="1">
        <v>45262</v>
      </c>
      <c r="F6771" s="1">
        <v>45267</v>
      </c>
      <c r="G6771">
        <v>7</v>
      </c>
      <c r="H6771" s="1">
        <v>45275</v>
      </c>
      <c r="I6771">
        <v>8</v>
      </c>
      <c r="J6771" t="s">
        <v>16</v>
      </c>
      <c r="K6771" t="s">
        <v>17</v>
      </c>
      <c r="L6771" t="s">
        <v>22</v>
      </c>
      <c r="M6771">
        <v>11000</v>
      </c>
      <c r="N6771" t="str">
        <f>TEXT(tblorders[[#This Row],[order_date]], "mmm-yyyy")</f>
        <v>Dec-2023</v>
      </c>
      <c r="O6771">
        <f>tblorders[[#This Row],[actual_delivery_days]] -tblorders[[#This Row],[expected_delivery_days]]</f>
        <v>1</v>
      </c>
    </row>
    <row r="6772" spans="1:15" x14ac:dyDescent="0.2">
      <c r="A6772" t="s">
        <v>8732</v>
      </c>
      <c r="B6772" t="s">
        <v>6567</v>
      </c>
      <c r="C6772" t="s">
        <v>21</v>
      </c>
      <c r="D6772">
        <v>1</v>
      </c>
      <c r="E6772" s="1">
        <v>45799</v>
      </c>
      <c r="F6772" s="1">
        <v>45804</v>
      </c>
      <c r="G6772">
        <v>7</v>
      </c>
      <c r="H6772" s="1">
        <v>45811</v>
      </c>
      <c r="I6772">
        <v>7</v>
      </c>
      <c r="J6772" t="s">
        <v>16</v>
      </c>
      <c r="K6772" t="s">
        <v>17</v>
      </c>
      <c r="L6772" t="s">
        <v>18</v>
      </c>
      <c r="M6772">
        <v>89990</v>
      </c>
      <c r="N6772" t="str">
        <f>TEXT(tblorders[[#This Row],[order_date]], "mmm-yyyy")</f>
        <v>May-2025</v>
      </c>
      <c r="O6772">
        <f>tblorders[[#This Row],[actual_delivery_days]] -tblorders[[#This Row],[expected_delivery_days]]</f>
        <v>0</v>
      </c>
    </row>
    <row r="6773" spans="1:15" x14ac:dyDescent="0.2">
      <c r="A6773" t="s">
        <v>8733</v>
      </c>
      <c r="B6773" t="s">
        <v>3338</v>
      </c>
      <c r="C6773" t="s">
        <v>15</v>
      </c>
      <c r="D6773">
        <v>1</v>
      </c>
      <c r="E6773" s="1">
        <v>45778</v>
      </c>
      <c r="F6773" s="1">
        <v>45783</v>
      </c>
      <c r="G6773">
        <v>7</v>
      </c>
      <c r="H6773" s="1">
        <v>45795</v>
      </c>
      <c r="I6773">
        <v>12</v>
      </c>
      <c r="J6773" t="s">
        <v>61</v>
      </c>
      <c r="K6773" t="s">
        <v>25</v>
      </c>
      <c r="L6773" t="s">
        <v>22</v>
      </c>
      <c r="M6773">
        <v>55990</v>
      </c>
      <c r="N6773" t="str">
        <f>TEXT(tblorders[[#This Row],[order_date]], "mmm-yyyy")</f>
        <v>May-2025</v>
      </c>
      <c r="O6773">
        <f>tblorders[[#This Row],[actual_delivery_days]] -tblorders[[#This Row],[expected_delivery_days]]</f>
        <v>5</v>
      </c>
    </row>
    <row r="6774" spans="1:15" x14ac:dyDescent="0.2">
      <c r="A6774" t="s">
        <v>8734</v>
      </c>
      <c r="B6774" t="s">
        <v>208</v>
      </c>
      <c r="C6774" t="s">
        <v>55</v>
      </c>
      <c r="D6774">
        <v>1</v>
      </c>
      <c r="E6774" s="1">
        <v>45460</v>
      </c>
      <c r="F6774" s="1">
        <v>45461</v>
      </c>
      <c r="G6774">
        <v>5</v>
      </c>
      <c r="H6774" s="1">
        <v>45467</v>
      </c>
      <c r="I6774">
        <v>6</v>
      </c>
      <c r="J6774" t="s">
        <v>16</v>
      </c>
      <c r="K6774" t="s">
        <v>41</v>
      </c>
      <c r="L6774" t="s">
        <v>22</v>
      </c>
      <c r="M6774">
        <v>99990</v>
      </c>
      <c r="N6774" t="str">
        <f>TEXT(tblorders[[#This Row],[order_date]], "mmm-yyyy")</f>
        <v>Jun-2024</v>
      </c>
      <c r="O6774">
        <f>tblorders[[#This Row],[actual_delivery_days]] -tblorders[[#This Row],[expected_delivery_days]]</f>
        <v>1</v>
      </c>
    </row>
    <row r="6775" spans="1:15" x14ac:dyDescent="0.2">
      <c r="A6775" t="s">
        <v>8735</v>
      </c>
      <c r="B6775" t="s">
        <v>2709</v>
      </c>
      <c r="C6775" t="s">
        <v>15</v>
      </c>
      <c r="D6775">
        <v>1</v>
      </c>
      <c r="E6775" s="1">
        <v>44637</v>
      </c>
      <c r="F6775" s="1">
        <v>44639</v>
      </c>
      <c r="G6775">
        <v>10</v>
      </c>
      <c r="H6775" s="1">
        <v>44649</v>
      </c>
      <c r="I6775">
        <v>10</v>
      </c>
      <c r="J6775" t="s">
        <v>16</v>
      </c>
      <c r="K6775" t="s">
        <v>41</v>
      </c>
      <c r="L6775" t="s">
        <v>22</v>
      </c>
      <c r="M6775">
        <v>55990</v>
      </c>
      <c r="N6775" t="str">
        <f>TEXT(tblorders[[#This Row],[order_date]], "mmm-yyyy")</f>
        <v>Mar-2022</v>
      </c>
      <c r="O6775">
        <f>tblorders[[#This Row],[actual_delivery_days]] -tblorders[[#This Row],[expected_delivery_days]]</f>
        <v>0</v>
      </c>
    </row>
    <row r="6776" spans="1:15" x14ac:dyDescent="0.2">
      <c r="A6776" t="s">
        <v>8736</v>
      </c>
      <c r="B6776" t="s">
        <v>6323</v>
      </c>
      <c r="C6776" t="s">
        <v>32</v>
      </c>
      <c r="D6776">
        <v>2</v>
      </c>
      <c r="E6776" s="1">
        <v>45685</v>
      </c>
      <c r="F6776" s="1">
        <v>45689</v>
      </c>
      <c r="G6776">
        <v>7</v>
      </c>
      <c r="H6776" s="1">
        <v>45695</v>
      </c>
      <c r="I6776">
        <v>6</v>
      </c>
      <c r="J6776" t="s">
        <v>16</v>
      </c>
      <c r="K6776" t="s">
        <v>41</v>
      </c>
      <c r="L6776" t="s">
        <v>22</v>
      </c>
      <c r="M6776">
        <v>90000</v>
      </c>
      <c r="N6776" t="str">
        <f>TEXT(tblorders[[#This Row],[order_date]], "mmm-yyyy")</f>
        <v>Jan-2025</v>
      </c>
      <c r="O6776">
        <f>tblorders[[#This Row],[actual_delivery_days]] -tblorders[[#This Row],[expected_delivery_days]]</f>
        <v>-1</v>
      </c>
    </row>
    <row r="6777" spans="1:15" x14ac:dyDescent="0.2">
      <c r="A6777" t="s">
        <v>8737</v>
      </c>
      <c r="B6777" t="s">
        <v>2525</v>
      </c>
      <c r="C6777" t="s">
        <v>15</v>
      </c>
      <c r="D6777">
        <v>1</v>
      </c>
      <c r="E6777" s="1">
        <v>45801</v>
      </c>
      <c r="F6777" s="1">
        <v>45803</v>
      </c>
      <c r="G6777">
        <v>10</v>
      </c>
      <c r="H6777" s="1">
        <v>45814</v>
      </c>
      <c r="I6777">
        <v>11</v>
      </c>
      <c r="J6777" t="s">
        <v>16</v>
      </c>
      <c r="K6777" t="s">
        <v>41</v>
      </c>
      <c r="L6777" t="s">
        <v>33</v>
      </c>
      <c r="M6777">
        <v>55990</v>
      </c>
      <c r="N6777" t="str">
        <f>TEXT(tblorders[[#This Row],[order_date]], "mmm-yyyy")</f>
        <v>May-2025</v>
      </c>
      <c r="O6777">
        <f>tblorders[[#This Row],[actual_delivery_days]] -tblorders[[#This Row],[expected_delivery_days]]</f>
        <v>1</v>
      </c>
    </row>
    <row r="6778" spans="1:15" x14ac:dyDescent="0.2">
      <c r="A6778" t="s">
        <v>8738</v>
      </c>
      <c r="B6778" t="s">
        <v>2015</v>
      </c>
      <c r="C6778" t="s">
        <v>15</v>
      </c>
      <c r="D6778">
        <v>1</v>
      </c>
      <c r="E6778" s="1">
        <v>45344</v>
      </c>
      <c r="F6778" s="1">
        <v>45347</v>
      </c>
      <c r="G6778">
        <v>5</v>
      </c>
      <c r="H6778" s="1">
        <v>45352</v>
      </c>
      <c r="I6778">
        <v>5</v>
      </c>
      <c r="J6778" t="s">
        <v>16</v>
      </c>
      <c r="K6778" t="s">
        <v>17</v>
      </c>
      <c r="L6778" t="s">
        <v>58</v>
      </c>
      <c r="M6778">
        <v>55990</v>
      </c>
      <c r="N6778" t="str">
        <f>TEXT(tblorders[[#This Row],[order_date]], "mmm-yyyy")</f>
        <v>Feb-2024</v>
      </c>
      <c r="O6778">
        <f>tblorders[[#This Row],[actual_delivery_days]] -tblorders[[#This Row],[expected_delivery_days]]</f>
        <v>0</v>
      </c>
    </row>
    <row r="6779" spans="1:15" x14ac:dyDescent="0.2">
      <c r="A6779" t="s">
        <v>8739</v>
      </c>
      <c r="B6779" t="s">
        <v>1997</v>
      </c>
      <c r="C6779" t="s">
        <v>32</v>
      </c>
      <c r="D6779">
        <v>1</v>
      </c>
      <c r="E6779" s="1">
        <v>45708</v>
      </c>
      <c r="F6779" s="1">
        <v>45709</v>
      </c>
      <c r="G6779">
        <v>10</v>
      </c>
      <c r="H6779" s="1">
        <v>45718</v>
      </c>
      <c r="I6779">
        <v>9</v>
      </c>
      <c r="J6779" t="s">
        <v>16</v>
      </c>
      <c r="K6779" t="s">
        <v>41</v>
      </c>
      <c r="L6779" t="s">
        <v>26</v>
      </c>
      <c r="M6779">
        <v>45000</v>
      </c>
      <c r="N6779" t="str">
        <f>TEXT(tblorders[[#This Row],[order_date]], "mmm-yyyy")</f>
        <v>Feb-2025</v>
      </c>
      <c r="O6779">
        <f>tblorders[[#This Row],[actual_delivery_days]] -tblorders[[#This Row],[expected_delivery_days]]</f>
        <v>-1</v>
      </c>
    </row>
    <row r="6780" spans="1:15" x14ac:dyDescent="0.2">
      <c r="A6780" t="s">
        <v>8740</v>
      </c>
      <c r="B6780" t="s">
        <v>1721</v>
      </c>
      <c r="C6780" t="s">
        <v>15</v>
      </c>
      <c r="D6780">
        <v>1</v>
      </c>
      <c r="E6780" s="1">
        <v>45372</v>
      </c>
      <c r="F6780" s="1">
        <v>45373</v>
      </c>
      <c r="G6780">
        <v>7</v>
      </c>
      <c r="H6780" s="1">
        <v>45381</v>
      </c>
      <c r="I6780">
        <v>8</v>
      </c>
      <c r="J6780" t="s">
        <v>16</v>
      </c>
      <c r="K6780" t="s">
        <v>25</v>
      </c>
      <c r="L6780" t="s">
        <v>18</v>
      </c>
      <c r="M6780">
        <v>55990</v>
      </c>
      <c r="N6780" t="str">
        <f>TEXT(tblorders[[#This Row],[order_date]], "mmm-yyyy")</f>
        <v>Mar-2024</v>
      </c>
      <c r="O6780">
        <f>tblorders[[#This Row],[actual_delivery_days]] -tblorders[[#This Row],[expected_delivery_days]]</f>
        <v>1</v>
      </c>
    </row>
    <row r="6781" spans="1:15" x14ac:dyDescent="0.2">
      <c r="A6781" t="s">
        <v>8741</v>
      </c>
      <c r="B6781" t="s">
        <v>4526</v>
      </c>
      <c r="C6781" t="s">
        <v>15</v>
      </c>
      <c r="D6781">
        <v>1</v>
      </c>
      <c r="E6781" s="1">
        <v>45737</v>
      </c>
      <c r="F6781" s="1">
        <v>45740</v>
      </c>
      <c r="G6781">
        <v>5</v>
      </c>
      <c r="H6781" s="1">
        <v>45747</v>
      </c>
      <c r="I6781">
        <v>7</v>
      </c>
      <c r="J6781" t="s">
        <v>16</v>
      </c>
      <c r="K6781" t="s">
        <v>41</v>
      </c>
      <c r="L6781" t="s">
        <v>22</v>
      </c>
      <c r="M6781">
        <v>55990</v>
      </c>
      <c r="N6781" t="str">
        <f>TEXT(tblorders[[#This Row],[order_date]], "mmm-yyyy")</f>
        <v>Mar-2025</v>
      </c>
      <c r="O6781">
        <f>tblorders[[#This Row],[actual_delivery_days]] -tblorders[[#This Row],[expected_delivery_days]]</f>
        <v>2</v>
      </c>
    </row>
    <row r="6782" spans="1:15" x14ac:dyDescent="0.2">
      <c r="A6782" t="s">
        <v>8742</v>
      </c>
      <c r="B6782" t="s">
        <v>71</v>
      </c>
      <c r="C6782" t="s">
        <v>15</v>
      </c>
      <c r="D6782">
        <v>1</v>
      </c>
      <c r="E6782" s="1">
        <v>45383</v>
      </c>
      <c r="F6782" s="1">
        <v>45384</v>
      </c>
      <c r="G6782">
        <v>5</v>
      </c>
      <c r="H6782" s="1">
        <v>45389</v>
      </c>
      <c r="I6782">
        <v>5</v>
      </c>
      <c r="J6782" t="s">
        <v>16</v>
      </c>
      <c r="K6782" t="s">
        <v>25</v>
      </c>
      <c r="L6782" t="s">
        <v>22</v>
      </c>
      <c r="M6782">
        <v>55990</v>
      </c>
      <c r="N6782" t="str">
        <f>TEXT(tblorders[[#This Row],[order_date]], "mmm-yyyy")</f>
        <v>Apr-2024</v>
      </c>
      <c r="O6782">
        <f>tblorders[[#This Row],[actual_delivery_days]] -tblorders[[#This Row],[expected_delivery_days]]</f>
        <v>0</v>
      </c>
    </row>
    <row r="6783" spans="1:15" x14ac:dyDescent="0.2">
      <c r="A6783" t="s">
        <v>8743</v>
      </c>
      <c r="B6783" t="s">
        <v>1689</v>
      </c>
      <c r="C6783" t="s">
        <v>32</v>
      </c>
      <c r="D6783">
        <v>2</v>
      </c>
      <c r="E6783" s="1">
        <v>45287</v>
      </c>
      <c r="F6783" s="1">
        <v>45290</v>
      </c>
      <c r="G6783">
        <v>7</v>
      </c>
      <c r="H6783" s="1">
        <v>45300</v>
      </c>
      <c r="I6783">
        <v>10</v>
      </c>
      <c r="J6783" t="s">
        <v>16</v>
      </c>
      <c r="K6783" t="s">
        <v>25</v>
      </c>
      <c r="L6783" t="s">
        <v>22</v>
      </c>
      <c r="M6783">
        <v>90000</v>
      </c>
      <c r="N6783" t="str">
        <f>TEXT(tblorders[[#This Row],[order_date]], "mmm-yyyy")</f>
        <v>Dec-2023</v>
      </c>
      <c r="O6783">
        <f>tblorders[[#This Row],[actual_delivery_days]] -tblorders[[#This Row],[expected_delivery_days]]</f>
        <v>3</v>
      </c>
    </row>
    <row r="6784" spans="1:15" x14ac:dyDescent="0.2">
      <c r="A6784" t="s">
        <v>8744</v>
      </c>
      <c r="B6784" t="s">
        <v>1516</v>
      </c>
      <c r="C6784" t="s">
        <v>29</v>
      </c>
      <c r="D6784">
        <v>1</v>
      </c>
      <c r="E6784" s="1">
        <v>45568</v>
      </c>
      <c r="F6784" s="1">
        <v>45570</v>
      </c>
      <c r="G6784">
        <v>5</v>
      </c>
      <c r="H6784" s="1">
        <v>45575</v>
      </c>
      <c r="I6784">
        <v>5</v>
      </c>
      <c r="J6784" t="s">
        <v>16</v>
      </c>
      <c r="K6784" t="s">
        <v>17</v>
      </c>
      <c r="L6784" t="s">
        <v>22</v>
      </c>
      <c r="M6784">
        <v>11000</v>
      </c>
      <c r="N6784" t="str">
        <f>TEXT(tblorders[[#This Row],[order_date]], "mmm-yyyy")</f>
        <v>Oct-2024</v>
      </c>
      <c r="O6784">
        <f>tblorders[[#This Row],[actual_delivery_days]] -tblorders[[#This Row],[expected_delivery_days]]</f>
        <v>0</v>
      </c>
    </row>
    <row r="6785" spans="1:15" x14ac:dyDescent="0.2">
      <c r="A6785" t="s">
        <v>8745</v>
      </c>
      <c r="B6785" t="s">
        <v>2510</v>
      </c>
      <c r="C6785" t="s">
        <v>32</v>
      </c>
      <c r="D6785">
        <v>1</v>
      </c>
      <c r="E6785" s="1">
        <v>45695</v>
      </c>
      <c r="F6785" s="1">
        <v>45699</v>
      </c>
      <c r="G6785">
        <v>7</v>
      </c>
      <c r="H6785" s="1">
        <v>45708</v>
      </c>
      <c r="I6785">
        <v>9</v>
      </c>
      <c r="J6785" t="s">
        <v>16</v>
      </c>
      <c r="K6785" t="s">
        <v>25</v>
      </c>
      <c r="L6785" t="s">
        <v>26</v>
      </c>
      <c r="M6785">
        <v>45000</v>
      </c>
      <c r="N6785" t="str">
        <f>TEXT(tblorders[[#This Row],[order_date]], "mmm-yyyy")</f>
        <v>Feb-2025</v>
      </c>
      <c r="O6785">
        <f>tblorders[[#This Row],[actual_delivery_days]] -tblorders[[#This Row],[expected_delivery_days]]</f>
        <v>2</v>
      </c>
    </row>
    <row r="6786" spans="1:15" x14ac:dyDescent="0.2">
      <c r="A6786" t="s">
        <v>8746</v>
      </c>
      <c r="B6786" t="s">
        <v>1568</v>
      </c>
      <c r="C6786" t="s">
        <v>44</v>
      </c>
      <c r="D6786">
        <v>1</v>
      </c>
      <c r="E6786" s="1">
        <v>45744</v>
      </c>
      <c r="F6786" s="1">
        <v>45748</v>
      </c>
      <c r="G6786">
        <v>5</v>
      </c>
      <c r="H6786" s="1">
        <v>45753</v>
      </c>
      <c r="I6786">
        <v>5</v>
      </c>
      <c r="J6786" t="s">
        <v>16</v>
      </c>
      <c r="K6786" t="s">
        <v>41</v>
      </c>
      <c r="L6786" t="s">
        <v>18</v>
      </c>
      <c r="M6786">
        <v>50990</v>
      </c>
      <c r="N6786" t="str">
        <f>TEXT(tblorders[[#This Row],[order_date]], "mmm-yyyy")</f>
        <v>Mar-2025</v>
      </c>
      <c r="O6786">
        <f>tblorders[[#This Row],[actual_delivery_days]] -tblorders[[#This Row],[expected_delivery_days]]</f>
        <v>0</v>
      </c>
    </row>
    <row r="6787" spans="1:15" x14ac:dyDescent="0.2">
      <c r="A6787" t="s">
        <v>8747</v>
      </c>
      <c r="B6787" t="s">
        <v>4549</v>
      </c>
      <c r="C6787" t="s">
        <v>29</v>
      </c>
      <c r="D6787">
        <v>1</v>
      </c>
      <c r="E6787" s="1">
        <v>45786</v>
      </c>
      <c r="F6787" s="1">
        <v>45789</v>
      </c>
      <c r="G6787">
        <v>10</v>
      </c>
      <c r="H6787" s="1">
        <v>45801</v>
      </c>
      <c r="I6787">
        <v>12</v>
      </c>
      <c r="J6787" t="s">
        <v>16</v>
      </c>
      <c r="K6787" t="s">
        <v>17</v>
      </c>
      <c r="L6787" t="s">
        <v>33</v>
      </c>
      <c r="M6787">
        <v>11000</v>
      </c>
      <c r="N6787" t="str">
        <f>TEXT(tblorders[[#This Row],[order_date]], "mmm-yyyy")</f>
        <v>May-2025</v>
      </c>
      <c r="O6787">
        <f>tblorders[[#This Row],[actual_delivery_days]] -tblorders[[#This Row],[expected_delivery_days]]</f>
        <v>2</v>
      </c>
    </row>
    <row r="6788" spans="1:15" x14ac:dyDescent="0.2">
      <c r="A6788" t="s">
        <v>8748</v>
      </c>
      <c r="B6788" t="s">
        <v>7702</v>
      </c>
      <c r="C6788" t="s">
        <v>44</v>
      </c>
      <c r="D6788">
        <v>1</v>
      </c>
      <c r="E6788" s="1">
        <v>45338</v>
      </c>
      <c r="F6788" s="1">
        <v>45343</v>
      </c>
      <c r="G6788">
        <v>5</v>
      </c>
      <c r="H6788" s="1">
        <v>45351</v>
      </c>
      <c r="I6788">
        <v>8</v>
      </c>
      <c r="J6788" t="s">
        <v>16</v>
      </c>
      <c r="K6788" t="s">
        <v>25</v>
      </c>
      <c r="L6788" t="s">
        <v>58</v>
      </c>
      <c r="M6788">
        <v>50990</v>
      </c>
      <c r="N6788" t="str">
        <f>TEXT(tblorders[[#This Row],[order_date]], "mmm-yyyy")</f>
        <v>Feb-2024</v>
      </c>
      <c r="O6788">
        <f>tblorders[[#This Row],[actual_delivery_days]] -tblorders[[#This Row],[expected_delivery_days]]</f>
        <v>3</v>
      </c>
    </row>
    <row r="6789" spans="1:15" x14ac:dyDescent="0.2">
      <c r="A6789" t="s">
        <v>8749</v>
      </c>
      <c r="B6789" t="s">
        <v>8082</v>
      </c>
      <c r="C6789" t="s">
        <v>44</v>
      </c>
      <c r="D6789">
        <v>2</v>
      </c>
      <c r="E6789" s="1">
        <v>45012</v>
      </c>
      <c r="F6789" s="1">
        <v>45014</v>
      </c>
      <c r="G6789">
        <v>7</v>
      </c>
      <c r="H6789" s="1">
        <v>45021</v>
      </c>
      <c r="I6789">
        <v>7</v>
      </c>
      <c r="J6789" t="s">
        <v>16</v>
      </c>
      <c r="K6789" t="s">
        <v>17</v>
      </c>
      <c r="L6789" t="s">
        <v>22</v>
      </c>
      <c r="M6789">
        <v>101980</v>
      </c>
      <c r="N6789" t="str">
        <f>TEXT(tblorders[[#This Row],[order_date]], "mmm-yyyy")</f>
        <v>Mar-2023</v>
      </c>
      <c r="O6789">
        <f>tblorders[[#This Row],[actual_delivery_days]] -tblorders[[#This Row],[expected_delivery_days]]</f>
        <v>0</v>
      </c>
    </row>
    <row r="6790" spans="1:15" x14ac:dyDescent="0.2">
      <c r="A6790" t="s">
        <v>8750</v>
      </c>
      <c r="B6790" t="s">
        <v>2519</v>
      </c>
      <c r="C6790" t="s">
        <v>21</v>
      </c>
      <c r="D6790">
        <v>1</v>
      </c>
      <c r="E6790" s="1">
        <v>45752</v>
      </c>
      <c r="F6790" s="1">
        <v>45756</v>
      </c>
      <c r="G6790">
        <v>7</v>
      </c>
      <c r="H6790" s="1">
        <v>45761</v>
      </c>
      <c r="I6790">
        <v>5</v>
      </c>
      <c r="J6790" t="s">
        <v>16</v>
      </c>
      <c r="K6790" t="s">
        <v>17</v>
      </c>
      <c r="L6790" t="s">
        <v>22</v>
      </c>
      <c r="M6790">
        <v>89990</v>
      </c>
      <c r="N6790" t="str">
        <f>TEXT(tblorders[[#This Row],[order_date]], "mmm-yyyy")</f>
        <v>Apr-2025</v>
      </c>
      <c r="O6790">
        <f>tblorders[[#This Row],[actual_delivery_days]] -tblorders[[#This Row],[expected_delivery_days]]</f>
        <v>-2</v>
      </c>
    </row>
    <row r="6791" spans="1:15" x14ac:dyDescent="0.2">
      <c r="A6791" t="s">
        <v>8751</v>
      </c>
      <c r="B6791" t="s">
        <v>5082</v>
      </c>
      <c r="C6791" t="s">
        <v>32</v>
      </c>
      <c r="D6791">
        <v>1</v>
      </c>
      <c r="E6791" s="1">
        <v>45521</v>
      </c>
      <c r="F6791" s="1">
        <v>45526</v>
      </c>
      <c r="G6791">
        <v>10</v>
      </c>
      <c r="H6791" s="1">
        <v>45541</v>
      </c>
      <c r="I6791">
        <v>15</v>
      </c>
      <c r="J6791" t="s">
        <v>61</v>
      </c>
      <c r="K6791" t="s">
        <v>17</v>
      </c>
      <c r="L6791" t="s">
        <v>18</v>
      </c>
      <c r="M6791">
        <v>45000</v>
      </c>
      <c r="N6791" t="str">
        <f>TEXT(tblorders[[#This Row],[order_date]], "mmm-yyyy")</f>
        <v>Aug-2024</v>
      </c>
      <c r="O6791">
        <f>tblorders[[#This Row],[actual_delivery_days]] -tblorders[[#This Row],[expected_delivery_days]]</f>
        <v>5</v>
      </c>
    </row>
    <row r="6792" spans="1:15" x14ac:dyDescent="0.2">
      <c r="A6792" t="s">
        <v>8752</v>
      </c>
      <c r="B6792" t="s">
        <v>521</v>
      </c>
      <c r="C6792" t="s">
        <v>21</v>
      </c>
      <c r="D6792">
        <v>1</v>
      </c>
      <c r="E6792" s="1">
        <v>45668</v>
      </c>
      <c r="F6792" s="1">
        <v>45671</v>
      </c>
      <c r="G6792">
        <v>5</v>
      </c>
      <c r="H6792" s="1">
        <v>45676</v>
      </c>
      <c r="I6792">
        <v>5</v>
      </c>
      <c r="J6792" t="s">
        <v>16</v>
      </c>
      <c r="K6792" t="s">
        <v>41</v>
      </c>
      <c r="L6792" t="s">
        <v>22</v>
      </c>
      <c r="M6792">
        <v>89990</v>
      </c>
      <c r="N6792" t="str">
        <f>TEXT(tblorders[[#This Row],[order_date]], "mmm-yyyy")</f>
        <v>Jan-2025</v>
      </c>
      <c r="O6792">
        <f>tblorders[[#This Row],[actual_delivery_days]] -tblorders[[#This Row],[expected_delivery_days]]</f>
        <v>0</v>
      </c>
    </row>
    <row r="6793" spans="1:15" x14ac:dyDescent="0.2">
      <c r="A6793" t="s">
        <v>8753</v>
      </c>
      <c r="B6793" t="s">
        <v>210</v>
      </c>
      <c r="C6793" t="s">
        <v>29</v>
      </c>
      <c r="D6793">
        <v>1</v>
      </c>
      <c r="E6793" s="1">
        <v>45248</v>
      </c>
      <c r="F6793" s="1">
        <v>45250</v>
      </c>
      <c r="G6793">
        <v>10</v>
      </c>
      <c r="H6793" s="1">
        <v>45263</v>
      </c>
      <c r="I6793">
        <v>13</v>
      </c>
      <c r="J6793" t="s">
        <v>16</v>
      </c>
      <c r="K6793" t="s">
        <v>41</v>
      </c>
      <c r="L6793" t="s">
        <v>26</v>
      </c>
      <c r="M6793">
        <v>11000</v>
      </c>
      <c r="N6793" t="str">
        <f>TEXT(tblorders[[#This Row],[order_date]], "mmm-yyyy")</f>
        <v>Nov-2023</v>
      </c>
      <c r="O6793">
        <f>tblorders[[#This Row],[actual_delivery_days]] -tblorders[[#This Row],[expected_delivery_days]]</f>
        <v>3</v>
      </c>
    </row>
    <row r="6794" spans="1:15" x14ac:dyDescent="0.2">
      <c r="A6794" t="s">
        <v>8754</v>
      </c>
      <c r="B6794" t="s">
        <v>622</v>
      </c>
      <c r="C6794" t="s">
        <v>44</v>
      </c>
      <c r="D6794">
        <v>1</v>
      </c>
      <c r="E6794" s="1">
        <v>45587</v>
      </c>
      <c r="F6794" s="1">
        <v>45588</v>
      </c>
      <c r="G6794">
        <v>7</v>
      </c>
      <c r="H6794" s="1">
        <v>45594</v>
      </c>
      <c r="I6794">
        <v>6</v>
      </c>
      <c r="J6794" t="s">
        <v>16</v>
      </c>
      <c r="K6794" t="s">
        <v>17</v>
      </c>
      <c r="L6794" t="s">
        <v>22</v>
      </c>
      <c r="M6794">
        <v>50990</v>
      </c>
      <c r="N6794" t="str">
        <f>TEXT(tblorders[[#This Row],[order_date]], "mmm-yyyy")</f>
        <v>Oct-2024</v>
      </c>
      <c r="O6794">
        <f>tblorders[[#This Row],[actual_delivery_days]] -tblorders[[#This Row],[expected_delivery_days]]</f>
        <v>-1</v>
      </c>
    </row>
    <row r="6795" spans="1:15" x14ac:dyDescent="0.2">
      <c r="A6795" t="s">
        <v>8755</v>
      </c>
      <c r="B6795" t="s">
        <v>1809</v>
      </c>
      <c r="C6795" t="s">
        <v>21</v>
      </c>
      <c r="D6795">
        <v>2</v>
      </c>
      <c r="E6795" s="1">
        <v>45731</v>
      </c>
      <c r="F6795" s="1">
        <v>45732</v>
      </c>
      <c r="G6795">
        <v>5</v>
      </c>
      <c r="H6795" s="1">
        <v>45742</v>
      </c>
      <c r="I6795">
        <v>10</v>
      </c>
      <c r="J6795" t="s">
        <v>61</v>
      </c>
      <c r="K6795" t="s">
        <v>41</v>
      </c>
      <c r="L6795" t="s">
        <v>18</v>
      </c>
      <c r="M6795">
        <v>179980</v>
      </c>
      <c r="N6795" t="str">
        <f>TEXT(tblorders[[#This Row],[order_date]], "mmm-yyyy")</f>
        <v>Mar-2025</v>
      </c>
      <c r="O6795">
        <f>tblorders[[#This Row],[actual_delivery_days]] -tblorders[[#This Row],[expected_delivery_days]]</f>
        <v>5</v>
      </c>
    </row>
    <row r="6796" spans="1:15" x14ac:dyDescent="0.2">
      <c r="A6796" t="s">
        <v>8756</v>
      </c>
      <c r="B6796" t="s">
        <v>2283</v>
      </c>
      <c r="C6796" t="s">
        <v>29</v>
      </c>
      <c r="D6796">
        <v>2</v>
      </c>
      <c r="E6796" s="1">
        <v>45192</v>
      </c>
      <c r="F6796" s="1">
        <v>45196</v>
      </c>
      <c r="G6796">
        <v>7</v>
      </c>
      <c r="H6796" s="1">
        <v>45206</v>
      </c>
      <c r="I6796">
        <v>10</v>
      </c>
      <c r="J6796" t="s">
        <v>16</v>
      </c>
      <c r="K6796" t="s">
        <v>17</v>
      </c>
      <c r="L6796" t="s">
        <v>58</v>
      </c>
      <c r="M6796">
        <v>22000</v>
      </c>
      <c r="N6796" t="str">
        <f>TEXT(tblorders[[#This Row],[order_date]], "mmm-yyyy")</f>
        <v>Sep-2023</v>
      </c>
      <c r="O6796">
        <f>tblorders[[#This Row],[actual_delivery_days]] -tblorders[[#This Row],[expected_delivery_days]]</f>
        <v>3</v>
      </c>
    </row>
    <row r="6797" spans="1:15" x14ac:dyDescent="0.2">
      <c r="A6797" t="s">
        <v>8757</v>
      </c>
      <c r="B6797" t="s">
        <v>5291</v>
      </c>
      <c r="C6797" t="s">
        <v>29</v>
      </c>
      <c r="D6797">
        <v>2</v>
      </c>
      <c r="E6797" s="1">
        <v>44802</v>
      </c>
      <c r="F6797" s="1">
        <v>44804</v>
      </c>
      <c r="G6797">
        <v>5</v>
      </c>
      <c r="H6797" s="1">
        <v>44810</v>
      </c>
      <c r="I6797">
        <v>6</v>
      </c>
      <c r="J6797" t="s">
        <v>16</v>
      </c>
      <c r="K6797" t="s">
        <v>17</v>
      </c>
      <c r="L6797" t="s">
        <v>26</v>
      </c>
      <c r="M6797">
        <v>22000</v>
      </c>
      <c r="N6797" t="str">
        <f>TEXT(tblorders[[#This Row],[order_date]], "mmm-yyyy")</f>
        <v>Aug-2022</v>
      </c>
      <c r="O6797">
        <f>tblorders[[#This Row],[actual_delivery_days]] -tblorders[[#This Row],[expected_delivery_days]]</f>
        <v>1</v>
      </c>
    </row>
    <row r="6798" spans="1:15" x14ac:dyDescent="0.2">
      <c r="A6798" t="s">
        <v>8758</v>
      </c>
      <c r="B6798" t="s">
        <v>1266</v>
      </c>
      <c r="C6798" t="s">
        <v>44</v>
      </c>
      <c r="D6798">
        <v>2</v>
      </c>
      <c r="E6798" s="1">
        <v>44515</v>
      </c>
      <c r="F6798" s="1">
        <v>44516</v>
      </c>
      <c r="G6798">
        <v>10</v>
      </c>
      <c r="H6798" s="1">
        <v>44526</v>
      </c>
      <c r="I6798">
        <v>10</v>
      </c>
      <c r="J6798" t="s">
        <v>16</v>
      </c>
      <c r="K6798" t="s">
        <v>25</v>
      </c>
      <c r="L6798" t="s">
        <v>33</v>
      </c>
      <c r="M6798">
        <v>101980</v>
      </c>
      <c r="N6798" t="str">
        <f>TEXT(tblorders[[#This Row],[order_date]], "mmm-yyyy")</f>
        <v>Nov-2021</v>
      </c>
      <c r="O6798">
        <f>tblorders[[#This Row],[actual_delivery_days]] -tblorders[[#This Row],[expected_delivery_days]]</f>
        <v>0</v>
      </c>
    </row>
    <row r="6799" spans="1:15" x14ac:dyDescent="0.2">
      <c r="A6799" t="s">
        <v>8759</v>
      </c>
      <c r="B6799" t="s">
        <v>4342</v>
      </c>
      <c r="C6799" t="s">
        <v>15</v>
      </c>
      <c r="D6799">
        <v>1</v>
      </c>
      <c r="E6799" s="1">
        <v>44795</v>
      </c>
      <c r="F6799" s="1">
        <v>44800</v>
      </c>
      <c r="G6799">
        <v>10</v>
      </c>
      <c r="H6799" s="1">
        <v>44813</v>
      </c>
      <c r="I6799">
        <v>13</v>
      </c>
      <c r="J6799" t="s">
        <v>16</v>
      </c>
      <c r="K6799" t="s">
        <v>25</v>
      </c>
      <c r="L6799" t="s">
        <v>18</v>
      </c>
      <c r="M6799">
        <v>55990</v>
      </c>
      <c r="N6799" t="str">
        <f>TEXT(tblorders[[#This Row],[order_date]], "mmm-yyyy")</f>
        <v>Aug-2022</v>
      </c>
      <c r="O6799">
        <f>tblorders[[#This Row],[actual_delivery_days]] -tblorders[[#This Row],[expected_delivery_days]]</f>
        <v>3</v>
      </c>
    </row>
    <row r="6800" spans="1:15" x14ac:dyDescent="0.2">
      <c r="A6800" t="s">
        <v>8760</v>
      </c>
      <c r="B6800" t="s">
        <v>218</v>
      </c>
      <c r="C6800" t="s">
        <v>44</v>
      </c>
      <c r="D6800">
        <v>1</v>
      </c>
      <c r="E6800" s="1">
        <v>45502</v>
      </c>
      <c r="F6800" s="1">
        <v>45504</v>
      </c>
      <c r="G6800">
        <v>10</v>
      </c>
      <c r="H6800" s="1">
        <v>45519</v>
      </c>
      <c r="I6800">
        <v>15</v>
      </c>
      <c r="J6800" t="s">
        <v>61</v>
      </c>
      <c r="K6800" t="s">
        <v>41</v>
      </c>
      <c r="L6800" t="s">
        <v>33</v>
      </c>
      <c r="M6800">
        <v>50990</v>
      </c>
      <c r="N6800" t="str">
        <f>TEXT(tblorders[[#This Row],[order_date]], "mmm-yyyy")</f>
        <v>Jul-2024</v>
      </c>
      <c r="O6800">
        <f>tblorders[[#This Row],[actual_delivery_days]] -tblorders[[#This Row],[expected_delivery_days]]</f>
        <v>5</v>
      </c>
    </row>
    <row r="6801" spans="1:15" x14ac:dyDescent="0.2">
      <c r="A6801" t="s">
        <v>8761</v>
      </c>
      <c r="B6801" t="s">
        <v>8034</v>
      </c>
      <c r="C6801" t="s">
        <v>29</v>
      </c>
      <c r="D6801">
        <v>1</v>
      </c>
      <c r="E6801" s="1">
        <v>45536</v>
      </c>
      <c r="F6801" s="1">
        <v>45538</v>
      </c>
      <c r="G6801">
        <v>7</v>
      </c>
      <c r="H6801" s="1">
        <v>45547</v>
      </c>
      <c r="I6801">
        <v>9</v>
      </c>
      <c r="J6801" t="s">
        <v>16</v>
      </c>
      <c r="K6801" t="s">
        <v>41</v>
      </c>
      <c r="L6801" t="s">
        <v>26</v>
      </c>
      <c r="M6801">
        <v>11000</v>
      </c>
      <c r="N6801" t="str">
        <f>TEXT(tblorders[[#This Row],[order_date]], "mmm-yyyy")</f>
        <v>Sep-2024</v>
      </c>
      <c r="O6801">
        <f>tblorders[[#This Row],[actual_delivery_days]] -tblorders[[#This Row],[expected_delivery_days]]</f>
        <v>2</v>
      </c>
    </row>
    <row r="6802" spans="1:15" x14ac:dyDescent="0.2">
      <c r="A6802" t="s">
        <v>8762</v>
      </c>
      <c r="B6802" t="s">
        <v>4971</v>
      </c>
      <c r="C6802" t="s">
        <v>29</v>
      </c>
      <c r="D6802">
        <v>1</v>
      </c>
      <c r="E6802" s="1">
        <v>44979</v>
      </c>
      <c r="F6802" s="1">
        <v>44982</v>
      </c>
      <c r="G6802">
        <v>10</v>
      </c>
      <c r="H6802" s="1">
        <v>44991</v>
      </c>
      <c r="I6802">
        <v>9</v>
      </c>
      <c r="J6802" t="s">
        <v>16</v>
      </c>
      <c r="K6802" t="s">
        <v>25</v>
      </c>
      <c r="L6802" t="s">
        <v>26</v>
      </c>
      <c r="M6802">
        <v>11000</v>
      </c>
      <c r="N6802" t="str">
        <f>TEXT(tblorders[[#This Row],[order_date]], "mmm-yyyy")</f>
        <v>Feb-2023</v>
      </c>
      <c r="O6802">
        <f>tblorders[[#This Row],[actual_delivery_days]] -tblorders[[#This Row],[expected_delivery_days]]</f>
        <v>-1</v>
      </c>
    </row>
    <row r="6803" spans="1:15" x14ac:dyDescent="0.2">
      <c r="A6803" t="s">
        <v>8763</v>
      </c>
      <c r="B6803" t="s">
        <v>1448</v>
      </c>
      <c r="C6803" t="s">
        <v>29</v>
      </c>
      <c r="D6803">
        <v>1</v>
      </c>
      <c r="E6803" s="1">
        <v>45795</v>
      </c>
      <c r="F6803" s="1">
        <v>45797</v>
      </c>
      <c r="G6803">
        <v>10</v>
      </c>
      <c r="H6803" s="1">
        <v>45805</v>
      </c>
      <c r="I6803">
        <v>8</v>
      </c>
      <c r="J6803" t="s">
        <v>16</v>
      </c>
      <c r="K6803" t="s">
        <v>41</v>
      </c>
      <c r="L6803" t="s">
        <v>33</v>
      </c>
      <c r="M6803">
        <v>11000</v>
      </c>
      <c r="N6803" t="str">
        <f>TEXT(tblorders[[#This Row],[order_date]], "mmm-yyyy")</f>
        <v>May-2025</v>
      </c>
      <c r="O6803">
        <f>tblorders[[#This Row],[actual_delivery_days]] -tblorders[[#This Row],[expected_delivery_days]]</f>
        <v>-2</v>
      </c>
    </row>
    <row r="6804" spans="1:15" x14ac:dyDescent="0.2">
      <c r="A6804" t="s">
        <v>8764</v>
      </c>
      <c r="B6804" t="s">
        <v>7102</v>
      </c>
      <c r="C6804" t="s">
        <v>55</v>
      </c>
      <c r="D6804">
        <v>1</v>
      </c>
      <c r="E6804" s="1">
        <v>45049</v>
      </c>
      <c r="F6804" s="1">
        <v>45052</v>
      </c>
      <c r="G6804">
        <v>5</v>
      </c>
      <c r="H6804" s="1">
        <v>45059</v>
      </c>
      <c r="I6804">
        <v>7</v>
      </c>
      <c r="J6804" t="s">
        <v>16</v>
      </c>
      <c r="K6804" t="s">
        <v>25</v>
      </c>
      <c r="L6804" t="s">
        <v>26</v>
      </c>
      <c r="M6804">
        <v>99990</v>
      </c>
      <c r="N6804" t="str">
        <f>TEXT(tblorders[[#This Row],[order_date]], "mmm-yyyy")</f>
        <v>May-2023</v>
      </c>
      <c r="O6804">
        <f>tblorders[[#This Row],[actual_delivery_days]] -tblorders[[#This Row],[expected_delivery_days]]</f>
        <v>2</v>
      </c>
    </row>
    <row r="6805" spans="1:15" x14ac:dyDescent="0.2">
      <c r="A6805" t="s">
        <v>8765</v>
      </c>
      <c r="B6805" t="s">
        <v>406</v>
      </c>
      <c r="C6805" t="s">
        <v>15</v>
      </c>
      <c r="D6805">
        <v>1</v>
      </c>
      <c r="E6805" s="1">
        <v>45227</v>
      </c>
      <c r="F6805" s="1">
        <v>45232</v>
      </c>
      <c r="G6805">
        <v>5</v>
      </c>
      <c r="H6805" s="1">
        <v>45236</v>
      </c>
      <c r="I6805">
        <v>4</v>
      </c>
      <c r="J6805" t="s">
        <v>16</v>
      </c>
      <c r="K6805" t="s">
        <v>25</v>
      </c>
      <c r="L6805" t="s">
        <v>26</v>
      </c>
      <c r="M6805">
        <v>55990</v>
      </c>
      <c r="N6805" t="str">
        <f>TEXT(tblorders[[#This Row],[order_date]], "mmm-yyyy")</f>
        <v>Oct-2023</v>
      </c>
      <c r="O6805">
        <f>tblorders[[#This Row],[actual_delivery_days]] -tblorders[[#This Row],[expected_delivery_days]]</f>
        <v>-1</v>
      </c>
    </row>
    <row r="6806" spans="1:15" x14ac:dyDescent="0.2">
      <c r="A6806" t="s">
        <v>8766</v>
      </c>
      <c r="B6806" t="s">
        <v>1410</v>
      </c>
      <c r="C6806" t="s">
        <v>55</v>
      </c>
      <c r="D6806">
        <v>2</v>
      </c>
      <c r="E6806" s="1">
        <v>45789</v>
      </c>
      <c r="F6806" s="1">
        <v>45794</v>
      </c>
      <c r="G6806">
        <v>10</v>
      </c>
      <c r="H6806" s="1">
        <v>45805</v>
      </c>
      <c r="I6806">
        <v>11</v>
      </c>
      <c r="J6806" t="s">
        <v>16</v>
      </c>
      <c r="K6806" t="s">
        <v>41</v>
      </c>
      <c r="L6806" t="s">
        <v>58</v>
      </c>
      <c r="M6806">
        <v>199980</v>
      </c>
      <c r="N6806" t="str">
        <f>TEXT(tblorders[[#This Row],[order_date]], "mmm-yyyy")</f>
        <v>May-2025</v>
      </c>
      <c r="O6806">
        <f>tblorders[[#This Row],[actual_delivery_days]] -tblorders[[#This Row],[expected_delivery_days]]</f>
        <v>1</v>
      </c>
    </row>
    <row r="6807" spans="1:15" x14ac:dyDescent="0.2">
      <c r="A6807" t="s">
        <v>8767</v>
      </c>
      <c r="B6807" t="s">
        <v>467</v>
      </c>
      <c r="C6807" t="s">
        <v>55</v>
      </c>
      <c r="D6807">
        <v>1</v>
      </c>
      <c r="E6807" s="1">
        <v>45514</v>
      </c>
      <c r="F6807" s="1">
        <v>45515</v>
      </c>
      <c r="G6807">
        <v>7</v>
      </c>
      <c r="H6807" s="1">
        <v>45520</v>
      </c>
      <c r="I6807">
        <v>5</v>
      </c>
      <c r="J6807" t="s">
        <v>16</v>
      </c>
      <c r="K6807" t="s">
        <v>25</v>
      </c>
      <c r="L6807" t="s">
        <v>58</v>
      </c>
      <c r="M6807">
        <v>99990</v>
      </c>
      <c r="N6807" t="str">
        <f>TEXT(tblorders[[#This Row],[order_date]], "mmm-yyyy")</f>
        <v>Aug-2024</v>
      </c>
      <c r="O6807">
        <f>tblorders[[#This Row],[actual_delivery_days]] -tblorders[[#This Row],[expected_delivery_days]]</f>
        <v>-2</v>
      </c>
    </row>
    <row r="6808" spans="1:15" x14ac:dyDescent="0.2">
      <c r="A6808" t="s">
        <v>8768</v>
      </c>
      <c r="B6808" t="s">
        <v>4150</v>
      </c>
      <c r="C6808" t="s">
        <v>32</v>
      </c>
      <c r="D6808">
        <v>1</v>
      </c>
      <c r="E6808" s="1">
        <v>45643</v>
      </c>
      <c r="F6808" s="1">
        <v>45648</v>
      </c>
      <c r="G6808">
        <v>7</v>
      </c>
      <c r="H6808" s="1">
        <v>45654</v>
      </c>
      <c r="I6808">
        <v>6</v>
      </c>
      <c r="J6808" t="s">
        <v>16</v>
      </c>
      <c r="K6808" t="s">
        <v>17</v>
      </c>
      <c r="L6808" t="s">
        <v>58</v>
      </c>
      <c r="M6808">
        <v>45000</v>
      </c>
      <c r="N6808" t="str">
        <f>TEXT(tblorders[[#This Row],[order_date]], "mmm-yyyy")</f>
        <v>Dec-2024</v>
      </c>
      <c r="O6808">
        <f>tblorders[[#This Row],[actual_delivery_days]] -tblorders[[#This Row],[expected_delivery_days]]</f>
        <v>-1</v>
      </c>
    </row>
    <row r="6809" spans="1:15" x14ac:dyDescent="0.2">
      <c r="A6809" t="s">
        <v>8769</v>
      </c>
      <c r="B6809" t="s">
        <v>2848</v>
      </c>
      <c r="C6809" t="s">
        <v>32</v>
      </c>
      <c r="D6809">
        <v>2</v>
      </c>
      <c r="E6809" s="1">
        <v>45472</v>
      </c>
      <c r="F6809" s="1">
        <v>45473</v>
      </c>
      <c r="G6809">
        <v>5</v>
      </c>
      <c r="H6809" s="1">
        <v>45478</v>
      </c>
      <c r="I6809">
        <v>5</v>
      </c>
      <c r="J6809" t="s">
        <v>16</v>
      </c>
      <c r="K6809" t="s">
        <v>17</v>
      </c>
      <c r="L6809" t="s">
        <v>33</v>
      </c>
      <c r="M6809">
        <v>90000</v>
      </c>
      <c r="N6809" t="str">
        <f>TEXT(tblorders[[#This Row],[order_date]], "mmm-yyyy")</f>
        <v>Jun-2024</v>
      </c>
      <c r="O6809">
        <f>tblorders[[#This Row],[actual_delivery_days]] -tblorders[[#This Row],[expected_delivery_days]]</f>
        <v>0</v>
      </c>
    </row>
    <row r="6810" spans="1:15" x14ac:dyDescent="0.2">
      <c r="A6810" t="s">
        <v>8770</v>
      </c>
      <c r="B6810" t="s">
        <v>5441</v>
      </c>
      <c r="C6810" t="s">
        <v>15</v>
      </c>
      <c r="D6810">
        <v>2</v>
      </c>
      <c r="E6810" s="1">
        <v>44616</v>
      </c>
      <c r="F6810" s="1">
        <v>44617</v>
      </c>
      <c r="G6810">
        <v>5</v>
      </c>
      <c r="H6810" s="1">
        <v>44624</v>
      </c>
      <c r="I6810">
        <v>7</v>
      </c>
      <c r="J6810" t="s">
        <v>16</v>
      </c>
      <c r="K6810" t="s">
        <v>17</v>
      </c>
      <c r="L6810" t="s">
        <v>22</v>
      </c>
      <c r="M6810">
        <v>111980</v>
      </c>
      <c r="N6810" t="str">
        <f>TEXT(tblorders[[#This Row],[order_date]], "mmm-yyyy")</f>
        <v>Feb-2022</v>
      </c>
      <c r="O6810">
        <f>tblorders[[#This Row],[actual_delivery_days]] -tblorders[[#This Row],[expected_delivery_days]]</f>
        <v>2</v>
      </c>
    </row>
    <row r="6811" spans="1:15" x14ac:dyDescent="0.2">
      <c r="A6811" t="s">
        <v>8771</v>
      </c>
      <c r="B6811" t="s">
        <v>363</v>
      </c>
      <c r="C6811" t="s">
        <v>44</v>
      </c>
      <c r="D6811">
        <v>1</v>
      </c>
      <c r="E6811" s="1">
        <v>45781</v>
      </c>
      <c r="F6811" s="1">
        <v>45784</v>
      </c>
      <c r="G6811">
        <v>7</v>
      </c>
      <c r="H6811" s="1">
        <v>45791</v>
      </c>
      <c r="I6811">
        <v>7</v>
      </c>
      <c r="J6811" t="s">
        <v>16</v>
      </c>
      <c r="K6811" t="s">
        <v>25</v>
      </c>
      <c r="L6811" t="s">
        <v>26</v>
      </c>
      <c r="M6811">
        <v>50990</v>
      </c>
      <c r="N6811" t="str">
        <f>TEXT(tblorders[[#This Row],[order_date]], "mmm-yyyy")</f>
        <v>May-2025</v>
      </c>
      <c r="O6811">
        <f>tblorders[[#This Row],[actual_delivery_days]] -tblorders[[#This Row],[expected_delivery_days]]</f>
        <v>0</v>
      </c>
    </row>
    <row r="6812" spans="1:15" x14ac:dyDescent="0.2">
      <c r="A6812" t="s">
        <v>8772</v>
      </c>
      <c r="B6812" t="s">
        <v>5042</v>
      </c>
      <c r="C6812" t="s">
        <v>29</v>
      </c>
      <c r="D6812">
        <v>1</v>
      </c>
      <c r="E6812" s="1">
        <v>45505</v>
      </c>
      <c r="F6812" s="1">
        <v>45506</v>
      </c>
      <c r="G6812">
        <v>7</v>
      </c>
      <c r="H6812" s="1">
        <v>45514</v>
      </c>
      <c r="I6812">
        <v>8</v>
      </c>
      <c r="J6812" t="s">
        <v>16</v>
      </c>
      <c r="K6812" t="s">
        <v>25</v>
      </c>
      <c r="L6812" t="s">
        <v>18</v>
      </c>
      <c r="M6812">
        <v>11000</v>
      </c>
      <c r="N6812" t="str">
        <f>TEXT(tblorders[[#This Row],[order_date]], "mmm-yyyy")</f>
        <v>Aug-2024</v>
      </c>
      <c r="O6812">
        <f>tblorders[[#This Row],[actual_delivery_days]] -tblorders[[#This Row],[expected_delivery_days]]</f>
        <v>1</v>
      </c>
    </row>
    <row r="6813" spans="1:15" x14ac:dyDescent="0.2">
      <c r="A6813" t="s">
        <v>8773</v>
      </c>
      <c r="B6813" t="s">
        <v>6476</v>
      </c>
      <c r="C6813" t="s">
        <v>44</v>
      </c>
      <c r="D6813">
        <v>1</v>
      </c>
      <c r="E6813" s="1">
        <v>45579</v>
      </c>
      <c r="F6813" s="1">
        <v>45582</v>
      </c>
      <c r="G6813">
        <v>10</v>
      </c>
      <c r="H6813" s="1">
        <v>45592</v>
      </c>
      <c r="I6813">
        <v>10</v>
      </c>
      <c r="J6813" t="s">
        <v>16</v>
      </c>
      <c r="K6813" t="s">
        <v>17</v>
      </c>
      <c r="L6813" t="s">
        <v>58</v>
      </c>
      <c r="M6813">
        <v>50990</v>
      </c>
      <c r="N6813" t="str">
        <f>TEXT(tblorders[[#This Row],[order_date]], "mmm-yyyy")</f>
        <v>Oct-2024</v>
      </c>
      <c r="O6813">
        <f>tblorders[[#This Row],[actual_delivery_days]] -tblorders[[#This Row],[expected_delivery_days]]</f>
        <v>0</v>
      </c>
    </row>
    <row r="6814" spans="1:15" x14ac:dyDescent="0.2">
      <c r="A6814" t="s">
        <v>8774</v>
      </c>
      <c r="B6814" t="s">
        <v>3670</v>
      </c>
      <c r="C6814" t="s">
        <v>55</v>
      </c>
      <c r="D6814">
        <v>1</v>
      </c>
      <c r="E6814" s="1">
        <v>45586</v>
      </c>
      <c r="F6814" s="1">
        <v>45591</v>
      </c>
      <c r="G6814">
        <v>10</v>
      </c>
      <c r="H6814" s="1">
        <v>45604</v>
      </c>
      <c r="I6814">
        <v>13</v>
      </c>
      <c r="J6814" t="s">
        <v>16</v>
      </c>
      <c r="K6814" t="s">
        <v>17</v>
      </c>
      <c r="L6814" t="s">
        <v>18</v>
      </c>
      <c r="M6814">
        <v>99990</v>
      </c>
      <c r="N6814" t="str">
        <f>TEXT(tblorders[[#This Row],[order_date]], "mmm-yyyy")</f>
        <v>Oct-2024</v>
      </c>
      <c r="O6814">
        <f>tblorders[[#This Row],[actual_delivery_days]] -tblorders[[#This Row],[expected_delivery_days]]</f>
        <v>3</v>
      </c>
    </row>
    <row r="6815" spans="1:15" x14ac:dyDescent="0.2">
      <c r="A6815" t="s">
        <v>8775</v>
      </c>
      <c r="B6815" t="s">
        <v>2157</v>
      </c>
      <c r="C6815" t="s">
        <v>32</v>
      </c>
      <c r="D6815">
        <v>1</v>
      </c>
      <c r="E6815" s="1">
        <v>44900</v>
      </c>
      <c r="F6815" s="1">
        <v>44901</v>
      </c>
      <c r="G6815">
        <v>5</v>
      </c>
      <c r="H6815" s="1">
        <v>44909</v>
      </c>
      <c r="I6815">
        <v>8</v>
      </c>
      <c r="J6815" t="s">
        <v>16</v>
      </c>
      <c r="K6815" t="s">
        <v>17</v>
      </c>
      <c r="L6815" t="s">
        <v>33</v>
      </c>
      <c r="M6815">
        <v>45000</v>
      </c>
      <c r="N6815" t="str">
        <f>TEXT(tblorders[[#This Row],[order_date]], "mmm-yyyy")</f>
        <v>Dec-2022</v>
      </c>
      <c r="O6815">
        <f>tblorders[[#This Row],[actual_delivery_days]] -tblorders[[#This Row],[expected_delivery_days]]</f>
        <v>3</v>
      </c>
    </row>
    <row r="6816" spans="1:15" x14ac:dyDescent="0.2">
      <c r="A6816" t="s">
        <v>8776</v>
      </c>
      <c r="B6816" t="s">
        <v>8777</v>
      </c>
      <c r="C6816" t="s">
        <v>32</v>
      </c>
      <c r="D6816">
        <v>1</v>
      </c>
      <c r="E6816" s="1">
        <v>45351</v>
      </c>
      <c r="F6816" s="1">
        <v>45353</v>
      </c>
      <c r="G6816">
        <v>5</v>
      </c>
      <c r="H6816" s="1">
        <v>45359</v>
      </c>
      <c r="I6816">
        <v>6</v>
      </c>
      <c r="J6816" t="s">
        <v>16</v>
      </c>
      <c r="K6816" t="s">
        <v>17</v>
      </c>
      <c r="L6816" t="s">
        <v>26</v>
      </c>
      <c r="M6816">
        <v>45000</v>
      </c>
      <c r="N6816" t="str">
        <f>TEXT(tblorders[[#This Row],[order_date]], "mmm-yyyy")</f>
        <v>Feb-2024</v>
      </c>
      <c r="O6816">
        <f>tblorders[[#This Row],[actual_delivery_days]] -tblorders[[#This Row],[expected_delivery_days]]</f>
        <v>1</v>
      </c>
    </row>
    <row r="6817" spans="1:15" x14ac:dyDescent="0.2">
      <c r="A6817" t="s">
        <v>8778</v>
      </c>
      <c r="B6817" t="s">
        <v>2381</v>
      </c>
      <c r="C6817" t="s">
        <v>29</v>
      </c>
      <c r="D6817">
        <v>1</v>
      </c>
      <c r="E6817" s="1">
        <v>45309</v>
      </c>
      <c r="F6817" s="1">
        <v>45314</v>
      </c>
      <c r="G6817">
        <v>10</v>
      </c>
      <c r="H6817" s="1">
        <v>45325</v>
      </c>
      <c r="I6817">
        <v>11</v>
      </c>
      <c r="J6817" t="s">
        <v>16</v>
      </c>
      <c r="K6817" t="s">
        <v>41</v>
      </c>
      <c r="L6817" t="s">
        <v>33</v>
      </c>
      <c r="M6817">
        <v>11000</v>
      </c>
      <c r="N6817" t="str">
        <f>TEXT(tblorders[[#This Row],[order_date]], "mmm-yyyy")</f>
        <v>Jan-2024</v>
      </c>
      <c r="O6817">
        <f>tblorders[[#This Row],[actual_delivery_days]] -tblorders[[#This Row],[expected_delivery_days]]</f>
        <v>1</v>
      </c>
    </row>
    <row r="6818" spans="1:15" x14ac:dyDescent="0.2">
      <c r="A6818" t="s">
        <v>8779</v>
      </c>
      <c r="B6818" t="s">
        <v>4150</v>
      </c>
      <c r="C6818" t="s">
        <v>44</v>
      </c>
      <c r="D6818">
        <v>1</v>
      </c>
      <c r="E6818" s="1">
        <v>45471</v>
      </c>
      <c r="F6818" s="1">
        <v>45473</v>
      </c>
      <c r="G6818">
        <v>7</v>
      </c>
      <c r="H6818" s="1">
        <v>45482</v>
      </c>
      <c r="I6818">
        <v>9</v>
      </c>
      <c r="J6818" t="s">
        <v>16</v>
      </c>
      <c r="K6818" t="s">
        <v>25</v>
      </c>
      <c r="L6818" t="s">
        <v>18</v>
      </c>
      <c r="M6818">
        <v>50990</v>
      </c>
      <c r="N6818" t="str">
        <f>TEXT(tblorders[[#This Row],[order_date]], "mmm-yyyy")</f>
        <v>Jun-2024</v>
      </c>
      <c r="O6818">
        <f>tblorders[[#This Row],[actual_delivery_days]] -tblorders[[#This Row],[expected_delivery_days]]</f>
        <v>2</v>
      </c>
    </row>
    <row r="6819" spans="1:15" x14ac:dyDescent="0.2">
      <c r="A6819" t="s">
        <v>8780</v>
      </c>
      <c r="B6819" t="s">
        <v>1087</v>
      </c>
      <c r="C6819" t="s">
        <v>21</v>
      </c>
      <c r="D6819">
        <v>1</v>
      </c>
      <c r="E6819" s="1">
        <v>45784</v>
      </c>
      <c r="F6819" s="1">
        <v>45788</v>
      </c>
      <c r="G6819">
        <v>10</v>
      </c>
      <c r="H6819" s="1">
        <v>45801</v>
      </c>
      <c r="I6819">
        <v>13</v>
      </c>
      <c r="J6819" t="s">
        <v>16</v>
      </c>
      <c r="K6819" t="s">
        <v>41</v>
      </c>
      <c r="L6819" t="s">
        <v>26</v>
      </c>
      <c r="M6819">
        <v>89990</v>
      </c>
      <c r="N6819" t="str">
        <f>TEXT(tblorders[[#This Row],[order_date]], "mmm-yyyy")</f>
        <v>May-2025</v>
      </c>
      <c r="O6819">
        <f>tblorders[[#This Row],[actual_delivery_days]] -tblorders[[#This Row],[expected_delivery_days]]</f>
        <v>3</v>
      </c>
    </row>
    <row r="6820" spans="1:15" x14ac:dyDescent="0.2">
      <c r="A6820" t="s">
        <v>8781</v>
      </c>
      <c r="B6820" t="s">
        <v>1157</v>
      </c>
      <c r="C6820" t="s">
        <v>32</v>
      </c>
      <c r="D6820">
        <v>1</v>
      </c>
      <c r="E6820" s="1">
        <v>45804</v>
      </c>
      <c r="F6820" s="1">
        <v>45809</v>
      </c>
      <c r="G6820">
        <v>5</v>
      </c>
      <c r="H6820" s="1">
        <v>45816</v>
      </c>
      <c r="I6820">
        <v>7</v>
      </c>
      <c r="J6820" t="s">
        <v>16</v>
      </c>
      <c r="K6820" t="s">
        <v>17</v>
      </c>
      <c r="L6820" t="s">
        <v>18</v>
      </c>
      <c r="M6820">
        <v>45000</v>
      </c>
      <c r="N6820" t="str">
        <f>TEXT(tblorders[[#This Row],[order_date]], "mmm-yyyy")</f>
        <v>May-2025</v>
      </c>
      <c r="O6820">
        <f>tblorders[[#This Row],[actual_delivery_days]] -tblorders[[#This Row],[expected_delivery_days]]</f>
        <v>2</v>
      </c>
    </row>
    <row r="6821" spans="1:15" x14ac:dyDescent="0.2">
      <c r="A6821" t="s">
        <v>8782</v>
      </c>
      <c r="B6821" t="s">
        <v>319</v>
      </c>
      <c r="C6821" t="s">
        <v>29</v>
      </c>
      <c r="D6821">
        <v>1</v>
      </c>
      <c r="E6821" s="1">
        <v>45747</v>
      </c>
      <c r="F6821" s="1">
        <v>45752</v>
      </c>
      <c r="G6821">
        <v>7</v>
      </c>
      <c r="H6821" s="1">
        <v>45758</v>
      </c>
      <c r="I6821">
        <v>6</v>
      </c>
      <c r="J6821" t="s">
        <v>16</v>
      </c>
      <c r="K6821" t="s">
        <v>17</v>
      </c>
      <c r="L6821" t="s">
        <v>33</v>
      </c>
      <c r="M6821">
        <v>11000</v>
      </c>
      <c r="N6821" t="str">
        <f>TEXT(tblorders[[#This Row],[order_date]], "mmm-yyyy")</f>
        <v>Mar-2025</v>
      </c>
      <c r="O6821">
        <f>tblorders[[#This Row],[actual_delivery_days]] -tblorders[[#This Row],[expected_delivery_days]]</f>
        <v>-1</v>
      </c>
    </row>
    <row r="6822" spans="1:15" x14ac:dyDescent="0.2">
      <c r="A6822" t="s">
        <v>8783</v>
      </c>
      <c r="B6822" t="s">
        <v>937</v>
      </c>
      <c r="C6822" t="s">
        <v>29</v>
      </c>
      <c r="D6822">
        <v>1</v>
      </c>
      <c r="E6822" s="1">
        <v>45401</v>
      </c>
      <c r="F6822" s="1">
        <v>45402</v>
      </c>
      <c r="G6822">
        <v>7</v>
      </c>
      <c r="H6822" s="1">
        <v>45411</v>
      </c>
      <c r="I6822">
        <v>9</v>
      </c>
      <c r="J6822" t="s">
        <v>16</v>
      </c>
      <c r="K6822" t="s">
        <v>41</v>
      </c>
      <c r="L6822" t="s">
        <v>26</v>
      </c>
      <c r="M6822">
        <v>11000</v>
      </c>
      <c r="N6822" t="str">
        <f>TEXT(tblorders[[#This Row],[order_date]], "mmm-yyyy")</f>
        <v>Apr-2024</v>
      </c>
      <c r="O6822">
        <f>tblorders[[#This Row],[actual_delivery_days]] -tblorders[[#This Row],[expected_delivery_days]]</f>
        <v>2</v>
      </c>
    </row>
    <row r="6823" spans="1:15" x14ac:dyDescent="0.2">
      <c r="A6823" t="s">
        <v>8784</v>
      </c>
      <c r="B6823" t="s">
        <v>418</v>
      </c>
      <c r="C6823" t="s">
        <v>21</v>
      </c>
      <c r="D6823">
        <v>2</v>
      </c>
      <c r="E6823" s="1">
        <v>45334</v>
      </c>
      <c r="F6823" s="1">
        <v>45339</v>
      </c>
      <c r="G6823">
        <v>7</v>
      </c>
      <c r="H6823" s="1">
        <v>45347</v>
      </c>
      <c r="I6823">
        <v>8</v>
      </c>
      <c r="J6823" t="s">
        <v>16</v>
      </c>
      <c r="K6823" t="s">
        <v>25</v>
      </c>
      <c r="L6823" t="s">
        <v>58</v>
      </c>
      <c r="M6823">
        <v>179980</v>
      </c>
      <c r="N6823" t="str">
        <f>TEXT(tblorders[[#This Row],[order_date]], "mmm-yyyy")</f>
        <v>Feb-2024</v>
      </c>
      <c r="O6823">
        <f>tblorders[[#This Row],[actual_delivery_days]] -tblorders[[#This Row],[expected_delivery_days]]</f>
        <v>1</v>
      </c>
    </row>
    <row r="6824" spans="1:15" x14ac:dyDescent="0.2">
      <c r="A6824" t="s">
        <v>8785</v>
      </c>
      <c r="B6824" t="s">
        <v>2617</v>
      </c>
      <c r="C6824" t="s">
        <v>32</v>
      </c>
      <c r="D6824">
        <v>1</v>
      </c>
      <c r="E6824" s="1">
        <v>45455</v>
      </c>
      <c r="F6824" s="1">
        <v>45456</v>
      </c>
      <c r="G6824">
        <v>10</v>
      </c>
      <c r="H6824" s="1">
        <v>45468</v>
      </c>
      <c r="I6824">
        <v>12</v>
      </c>
      <c r="J6824" t="s">
        <v>16</v>
      </c>
      <c r="K6824" t="s">
        <v>25</v>
      </c>
      <c r="L6824" t="s">
        <v>26</v>
      </c>
      <c r="M6824">
        <v>45000</v>
      </c>
      <c r="N6824" t="str">
        <f>TEXT(tblorders[[#This Row],[order_date]], "mmm-yyyy")</f>
        <v>Jun-2024</v>
      </c>
      <c r="O6824">
        <f>tblorders[[#This Row],[actual_delivery_days]] -tblorders[[#This Row],[expected_delivery_days]]</f>
        <v>2</v>
      </c>
    </row>
    <row r="6825" spans="1:15" x14ac:dyDescent="0.2">
      <c r="A6825" t="s">
        <v>8786</v>
      </c>
      <c r="B6825" t="s">
        <v>3338</v>
      </c>
      <c r="C6825" t="s">
        <v>15</v>
      </c>
      <c r="D6825">
        <v>1</v>
      </c>
      <c r="E6825" s="1">
        <v>45361</v>
      </c>
      <c r="F6825" s="1">
        <v>45363</v>
      </c>
      <c r="G6825">
        <v>5</v>
      </c>
      <c r="H6825" s="1">
        <v>45367</v>
      </c>
      <c r="I6825">
        <v>4</v>
      </c>
      <c r="J6825" t="s">
        <v>16</v>
      </c>
      <c r="K6825" t="s">
        <v>17</v>
      </c>
      <c r="L6825" t="s">
        <v>33</v>
      </c>
      <c r="M6825">
        <v>55990</v>
      </c>
      <c r="N6825" t="str">
        <f>TEXT(tblorders[[#This Row],[order_date]], "mmm-yyyy")</f>
        <v>Mar-2024</v>
      </c>
      <c r="O6825">
        <f>tblorders[[#This Row],[actual_delivery_days]] -tblorders[[#This Row],[expected_delivery_days]]</f>
        <v>-1</v>
      </c>
    </row>
    <row r="6826" spans="1:15" x14ac:dyDescent="0.2">
      <c r="A6826" t="s">
        <v>8787</v>
      </c>
      <c r="B6826" t="s">
        <v>1330</v>
      </c>
      <c r="C6826" t="s">
        <v>32</v>
      </c>
      <c r="D6826">
        <v>2</v>
      </c>
      <c r="E6826" s="1">
        <v>45670</v>
      </c>
      <c r="F6826" s="1">
        <v>45673</v>
      </c>
      <c r="G6826">
        <v>5</v>
      </c>
      <c r="H6826" s="1">
        <v>45678</v>
      </c>
      <c r="I6826">
        <v>5</v>
      </c>
      <c r="J6826" t="s">
        <v>16</v>
      </c>
      <c r="K6826" t="s">
        <v>25</v>
      </c>
      <c r="L6826" t="s">
        <v>22</v>
      </c>
      <c r="M6826">
        <v>90000</v>
      </c>
      <c r="N6826" t="str">
        <f>TEXT(tblorders[[#This Row],[order_date]], "mmm-yyyy")</f>
        <v>Jan-2025</v>
      </c>
      <c r="O6826">
        <f>tblorders[[#This Row],[actual_delivery_days]] -tblorders[[#This Row],[expected_delivery_days]]</f>
        <v>0</v>
      </c>
    </row>
    <row r="6827" spans="1:15" x14ac:dyDescent="0.2">
      <c r="A6827" t="s">
        <v>8788</v>
      </c>
      <c r="B6827" t="s">
        <v>4256</v>
      </c>
      <c r="C6827" t="s">
        <v>55</v>
      </c>
      <c r="D6827">
        <v>1</v>
      </c>
      <c r="E6827" s="1">
        <v>45392</v>
      </c>
      <c r="F6827" s="1">
        <v>45393</v>
      </c>
      <c r="G6827">
        <v>5</v>
      </c>
      <c r="H6827" s="1">
        <v>45398</v>
      </c>
      <c r="I6827">
        <v>5</v>
      </c>
      <c r="J6827" t="s">
        <v>16</v>
      </c>
      <c r="K6827" t="s">
        <v>41</v>
      </c>
      <c r="L6827" t="s">
        <v>18</v>
      </c>
      <c r="M6827">
        <v>99990</v>
      </c>
      <c r="N6827" t="str">
        <f>TEXT(tblorders[[#This Row],[order_date]], "mmm-yyyy")</f>
        <v>Apr-2024</v>
      </c>
      <c r="O6827">
        <f>tblorders[[#This Row],[actual_delivery_days]] -tblorders[[#This Row],[expected_delivery_days]]</f>
        <v>0</v>
      </c>
    </row>
    <row r="6828" spans="1:15" x14ac:dyDescent="0.2">
      <c r="A6828" t="s">
        <v>8789</v>
      </c>
      <c r="B6828" t="s">
        <v>5375</v>
      </c>
      <c r="C6828" t="s">
        <v>32</v>
      </c>
      <c r="D6828">
        <v>1</v>
      </c>
      <c r="E6828" s="1">
        <v>45093</v>
      </c>
      <c r="F6828" s="1">
        <v>45095</v>
      </c>
      <c r="G6828">
        <v>7</v>
      </c>
      <c r="H6828" s="1">
        <v>45105</v>
      </c>
      <c r="I6828">
        <v>10</v>
      </c>
      <c r="J6828" t="s">
        <v>16</v>
      </c>
      <c r="K6828" t="s">
        <v>17</v>
      </c>
      <c r="L6828" t="s">
        <v>58</v>
      </c>
      <c r="M6828">
        <v>45000</v>
      </c>
      <c r="N6828" t="str">
        <f>TEXT(tblorders[[#This Row],[order_date]], "mmm-yyyy")</f>
        <v>Jun-2023</v>
      </c>
      <c r="O6828">
        <f>tblorders[[#This Row],[actual_delivery_days]] -tblorders[[#This Row],[expected_delivery_days]]</f>
        <v>3</v>
      </c>
    </row>
    <row r="6829" spans="1:15" x14ac:dyDescent="0.2">
      <c r="A6829" t="s">
        <v>8790</v>
      </c>
      <c r="B6829" t="s">
        <v>8791</v>
      </c>
      <c r="C6829" t="s">
        <v>32</v>
      </c>
      <c r="D6829">
        <v>1</v>
      </c>
      <c r="E6829" s="1">
        <v>45671</v>
      </c>
      <c r="F6829" s="1">
        <v>45672</v>
      </c>
      <c r="G6829">
        <v>10</v>
      </c>
      <c r="H6829" s="1">
        <v>45682</v>
      </c>
      <c r="I6829">
        <v>10</v>
      </c>
      <c r="J6829" t="s">
        <v>16</v>
      </c>
      <c r="K6829" t="s">
        <v>41</v>
      </c>
      <c r="L6829" t="s">
        <v>18</v>
      </c>
      <c r="M6829">
        <v>45000</v>
      </c>
      <c r="N6829" t="str">
        <f>TEXT(tblorders[[#This Row],[order_date]], "mmm-yyyy")</f>
        <v>Jan-2025</v>
      </c>
      <c r="O6829">
        <f>tblorders[[#This Row],[actual_delivery_days]] -tblorders[[#This Row],[expected_delivery_days]]</f>
        <v>0</v>
      </c>
    </row>
    <row r="6830" spans="1:15" x14ac:dyDescent="0.2">
      <c r="A6830" t="s">
        <v>8792</v>
      </c>
      <c r="B6830" t="s">
        <v>220</v>
      </c>
      <c r="C6830" t="s">
        <v>21</v>
      </c>
      <c r="D6830">
        <v>1</v>
      </c>
      <c r="E6830" s="1">
        <v>45624</v>
      </c>
      <c r="F6830" s="1">
        <v>45625</v>
      </c>
      <c r="G6830">
        <v>5</v>
      </c>
      <c r="H6830" s="1">
        <v>45633</v>
      </c>
      <c r="I6830">
        <v>8</v>
      </c>
      <c r="J6830" t="s">
        <v>16</v>
      </c>
      <c r="K6830" t="s">
        <v>41</v>
      </c>
      <c r="L6830" t="s">
        <v>22</v>
      </c>
      <c r="M6830">
        <v>89990</v>
      </c>
      <c r="N6830" t="str">
        <f>TEXT(tblorders[[#This Row],[order_date]], "mmm-yyyy")</f>
        <v>Nov-2024</v>
      </c>
      <c r="O6830">
        <f>tblorders[[#This Row],[actual_delivery_days]] -tblorders[[#This Row],[expected_delivery_days]]</f>
        <v>3</v>
      </c>
    </row>
    <row r="6831" spans="1:15" x14ac:dyDescent="0.2">
      <c r="A6831" t="s">
        <v>8793</v>
      </c>
      <c r="B6831" t="s">
        <v>4172</v>
      </c>
      <c r="C6831" t="s">
        <v>32</v>
      </c>
      <c r="D6831">
        <v>1</v>
      </c>
      <c r="E6831" s="1">
        <v>45392</v>
      </c>
      <c r="F6831" s="1">
        <v>45396</v>
      </c>
      <c r="G6831">
        <v>10</v>
      </c>
      <c r="H6831" s="1">
        <v>45405</v>
      </c>
      <c r="I6831">
        <v>9</v>
      </c>
      <c r="J6831" t="s">
        <v>16</v>
      </c>
      <c r="K6831" t="s">
        <v>41</v>
      </c>
      <c r="L6831" t="s">
        <v>58</v>
      </c>
      <c r="M6831">
        <v>45000</v>
      </c>
      <c r="N6831" t="str">
        <f>TEXT(tblorders[[#This Row],[order_date]], "mmm-yyyy")</f>
        <v>Apr-2024</v>
      </c>
      <c r="O6831">
        <f>tblorders[[#This Row],[actual_delivery_days]] -tblorders[[#This Row],[expected_delivery_days]]</f>
        <v>-1</v>
      </c>
    </row>
    <row r="6832" spans="1:15" x14ac:dyDescent="0.2">
      <c r="A6832" t="s">
        <v>8794</v>
      </c>
      <c r="B6832" t="s">
        <v>2952</v>
      </c>
      <c r="C6832" t="s">
        <v>15</v>
      </c>
      <c r="D6832">
        <v>1</v>
      </c>
      <c r="E6832" s="1">
        <v>45073</v>
      </c>
      <c r="F6832" s="1">
        <v>45074</v>
      </c>
      <c r="G6832">
        <v>5</v>
      </c>
      <c r="H6832" s="1">
        <v>45082</v>
      </c>
      <c r="I6832">
        <v>8</v>
      </c>
      <c r="J6832" t="s">
        <v>16</v>
      </c>
      <c r="K6832" t="s">
        <v>41</v>
      </c>
      <c r="L6832" t="s">
        <v>18</v>
      </c>
      <c r="M6832">
        <v>55990</v>
      </c>
      <c r="N6832" t="str">
        <f>TEXT(tblorders[[#This Row],[order_date]], "mmm-yyyy")</f>
        <v>May-2023</v>
      </c>
      <c r="O6832">
        <f>tblorders[[#This Row],[actual_delivery_days]] -tblorders[[#This Row],[expected_delivery_days]]</f>
        <v>3</v>
      </c>
    </row>
    <row r="6833" spans="1:15" x14ac:dyDescent="0.2">
      <c r="A6833" t="s">
        <v>8795</v>
      </c>
      <c r="B6833" t="s">
        <v>3551</v>
      </c>
      <c r="C6833" t="s">
        <v>44</v>
      </c>
      <c r="D6833">
        <v>1</v>
      </c>
      <c r="E6833" s="1">
        <v>45684</v>
      </c>
      <c r="F6833" s="1">
        <v>45687</v>
      </c>
      <c r="G6833">
        <v>7</v>
      </c>
      <c r="H6833" s="1">
        <v>45693</v>
      </c>
      <c r="I6833">
        <v>6</v>
      </c>
      <c r="J6833" t="s">
        <v>16</v>
      </c>
      <c r="K6833" t="s">
        <v>25</v>
      </c>
      <c r="L6833" t="s">
        <v>22</v>
      </c>
      <c r="M6833">
        <v>50990</v>
      </c>
      <c r="N6833" t="str">
        <f>TEXT(tblorders[[#This Row],[order_date]], "mmm-yyyy")</f>
        <v>Jan-2025</v>
      </c>
      <c r="O6833">
        <f>tblorders[[#This Row],[actual_delivery_days]] -tblorders[[#This Row],[expected_delivery_days]]</f>
        <v>-1</v>
      </c>
    </row>
    <row r="6834" spans="1:15" x14ac:dyDescent="0.2">
      <c r="A6834" t="s">
        <v>8796</v>
      </c>
      <c r="B6834" t="s">
        <v>1513</v>
      </c>
      <c r="C6834" t="s">
        <v>21</v>
      </c>
      <c r="D6834">
        <v>1</v>
      </c>
      <c r="E6834" s="1">
        <v>45805</v>
      </c>
      <c r="F6834" s="1">
        <v>45810</v>
      </c>
      <c r="G6834">
        <v>5</v>
      </c>
      <c r="H6834" s="1">
        <v>45816</v>
      </c>
      <c r="I6834">
        <v>6</v>
      </c>
      <c r="J6834" t="s">
        <v>16</v>
      </c>
      <c r="K6834" t="s">
        <v>25</v>
      </c>
      <c r="L6834" t="s">
        <v>26</v>
      </c>
      <c r="M6834">
        <v>89990</v>
      </c>
      <c r="N6834" t="str">
        <f>TEXT(tblorders[[#This Row],[order_date]], "mmm-yyyy")</f>
        <v>May-2025</v>
      </c>
      <c r="O6834">
        <f>tblorders[[#This Row],[actual_delivery_days]] -tblorders[[#This Row],[expected_delivery_days]]</f>
        <v>1</v>
      </c>
    </row>
    <row r="6835" spans="1:15" x14ac:dyDescent="0.2">
      <c r="A6835" t="s">
        <v>8797</v>
      </c>
      <c r="B6835" t="s">
        <v>8798</v>
      </c>
      <c r="C6835" t="s">
        <v>15</v>
      </c>
      <c r="D6835">
        <v>1</v>
      </c>
      <c r="E6835" s="1">
        <v>45632</v>
      </c>
      <c r="F6835" s="1">
        <v>45633</v>
      </c>
      <c r="G6835">
        <v>10</v>
      </c>
      <c r="H6835" s="1">
        <v>45646</v>
      </c>
      <c r="I6835">
        <v>13</v>
      </c>
      <c r="J6835" t="s">
        <v>16</v>
      </c>
      <c r="K6835" t="s">
        <v>17</v>
      </c>
      <c r="L6835" t="s">
        <v>18</v>
      </c>
      <c r="M6835">
        <v>55990</v>
      </c>
      <c r="N6835" t="str">
        <f>TEXT(tblorders[[#This Row],[order_date]], "mmm-yyyy")</f>
        <v>Dec-2024</v>
      </c>
      <c r="O6835">
        <f>tblorders[[#This Row],[actual_delivery_days]] -tblorders[[#This Row],[expected_delivery_days]]</f>
        <v>3</v>
      </c>
    </row>
    <row r="6836" spans="1:15" x14ac:dyDescent="0.2">
      <c r="A6836" t="s">
        <v>8799</v>
      </c>
      <c r="B6836" t="s">
        <v>669</v>
      </c>
      <c r="C6836" t="s">
        <v>32</v>
      </c>
      <c r="D6836">
        <v>1</v>
      </c>
      <c r="E6836" s="1">
        <v>45618</v>
      </c>
      <c r="F6836" s="1">
        <v>45619</v>
      </c>
      <c r="G6836">
        <v>7</v>
      </c>
      <c r="H6836" s="1">
        <v>45625</v>
      </c>
      <c r="I6836">
        <v>6</v>
      </c>
      <c r="J6836" t="s">
        <v>16</v>
      </c>
      <c r="K6836" t="s">
        <v>25</v>
      </c>
      <c r="L6836" t="s">
        <v>26</v>
      </c>
      <c r="M6836">
        <v>45000</v>
      </c>
      <c r="N6836" t="str">
        <f>TEXT(tblorders[[#This Row],[order_date]], "mmm-yyyy")</f>
        <v>Nov-2024</v>
      </c>
      <c r="O6836">
        <f>tblorders[[#This Row],[actual_delivery_days]] -tblorders[[#This Row],[expected_delivery_days]]</f>
        <v>-1</v>
      </c>
    </row>
    <row r="6837" spans="1:15" x14ac:dyDescent="0.2">
      <c r="A6837" t="s">
        <v>8800</v>
      </c>
      <c r="B6837" t="s">
        <v>4355</v>
      </c>
      <c r="C6837" t="s">
        <v>32</v>
      </c>
      <c r="D6837">
        <v>1</v>
      </c>
      <c r="E6837" s="1">
        <v>45710</v>
      </c>
      <c r="F6837" s="1">
        <v>45714</v>
      </c>
      <c r="G6837">
        <v>7</v>
      </c>
      <c r="H6837" s="1">
        <v>45719</v>
      </c>
      <c r="I6837">
        <v>5</v>
      </c>
      <c r="J6837" t="s">
        <v>16</v>
      </c>
      <c r="K6837" t="s">
        <v>25</v>
      </c>
      <c r="L6837" t="s">
        <v>26</v>
      </c>
      <c r="M6837">
        <v>45000</v>
      </c>
      <c r="N6837" t="str">
        <f>TEXT(tblorders[[#This Row],[order_date]], "mmm-yyyy")</f>
        <v>Feb-2025</v>
      </c>
      <c r="O6837">
        <f>tblorders[[#This Row],[actual_delivery_days]] -tblorders[[#This Row],[expected_delivery_days]]</f>
        <v>-2</v>
      </c>
    </row>
    <row r="6838" spans="1:15" x14ac:dyDescent="0.2">
      <c r="A6838" t="s">
        <v>8801</v>
      </c>
      <c r="B6838" t="s">
        <v>2186</v>
      </c>
      <c r="C6838" t="s">
        <v>55</v>
      </c>
      <c r="D6838">
        <v>1</v>
      </c>
      <c r="E6838" s="1">
        <v>45768</v>
      </c>
      <c r="F6838" s="1">
        <v>45771</v>
      </c>
      <c r="G6838">
        <v>10</v>
      </c>
      <c r="H6838" s="1">
        <v>45781</v>
      </c>
      <c r="I6838">
        <v>10</v>
      </c>
      <c r="J6838" t="s">
        <v>16</v>
      </c>
      <c r="K6838" t="s">
        <v>25</v>
      </c>
      <c r="L6838" t="s">
        <v>58</v>
      </c>
      <c r="M6838">
        <v>99990</v>
      </c>
      <c r="N6838" t="str">
        <f>TEXT(tblorders[[#This Row],[order_date]], "mmm-yyyy")</f>
        <v>Apr-2025</v>
      </c>
      <c r="O6838">
        <f>tblorders[[#This Row],[actual_delivery_days]] -tblorders[[#This Row],[expected_delivery_days]]</f>
        <v>0</v>
      </c>
    </row>
    <row r="6839" spans="1:15" x14ac:dyDescent="0.2">
      <c r="A6839" t="s">
        <v>8802</v>
      </c>
      <c r="B6839" t="s">
        <v>5387</v>
      </c>
      <c r="C6839" t="s">
        <v>32</v>
      </c>
      <c r="D6839">
        <v>2</v>
      </c>
      <c r="E6839" s="1">
        <v>45248</v>
      </c>
      <c r="F6839" s="1">
        <v>45250</v>
      </c>
      <c r="G6839">
        <v>7</v>
      </c>
      <c r="H6839" s="1">
        <v>45258</v>
      </c>
      <c r="I6839">
        <v>8</v>
      </c>
      <c r="J6839" t="s">
        <v>16</v>
      </c>
      <c r="K6839" t="s">
        <v>41</v>
      </c>
      <c r="L6839" t="s">
        <v>22</v>
      </c>
      <c r="M6839">
        <v>90000</v>
      </c>
      <c r="N6839" t="str">
        <f>TEXT(tblorders[[#This Row],[order_date]], "mmm-yyyy")</f>
        <v>Nov-2023</v>
      </c>
      <c r="O6839">
        <f>tblorders[[#This Row],[actual_delivery_days]] -tblorders[[#This Row],[expected_delivery_days]]</f>
        <v>1</v>
      </c>
    </row>
    <row r="6840" spans="1:15" x14ac:dyDescent="0.2">
      <c r="A6840" t="s">
        <v>8803</v>
      </c>
      <c r="B6840" t="s">
        <v>1111</v>
      </c>
      <c r="C6840" t="s">
        <v>21</v>
      </c>
      <c r="D6840">
        <v>1</v>
      </c>
      <c r="E6840" s="1">
        <v>45731</v>
      </c>
      <c r="F6840" s="1">
        <v>45732</v>
      </c>
      <c r="G6840">
        <v>10</v>
      </c>
      <c r="H6840" s="1">
        <v>45747</v>
      </c>
      <c r="I6840">
        <v>15</v>
      </c>
      <c r="J6840" t="s">
        <v>61</v>
      </c>
      <c r="K6840" t="s">
        <v>41</v>
      </c>
      <c r="L6840" t="s">
        <v>22</v>
      </c>
      <c r="M6840">
        <v>89990</v>
      </c>
      <c r="N6840" t="str">
        <f>TEXT(tblorders[[#This Row],[order_date]], "mmm-yyyy")</f>
        <v>Mar-2025</v>
      </c>
      <c r="O6840">
        <f>tblorders[[#This Row],[actual_delivery_days]] -tblorders[[#This Row],[expected_delivery_days]]</f>
        <v>5</v>
      </c>
    </row>
    <row r="6841" spans="1:15" x14ac:dyDescent="0.2">
      <c r="A6841" t="s">
        <v>8804</v>
      </c>
      <c r="B6841" t="s">
        <v>1058</v>
      </c>
      <c r="C6841" t="s">
        <v>15</v>
      </c>
      <c r="D6841">
        <v>1</v>
      </c>
      <c r="E6841" s="1">
        <v>45266</v>
      </c>
      <c r="F6841" s="1">
        <v>45267</v>
      </c>
      <c r="G6841">
        <v>10</v>
      </c>
      <c r="H6841" s="1">
        <v>45277</v>
      </c>
      <c r="I6841">
        <v>10</v>
      </c>
      <c r="J6841" t="s">
        <v>16</v>
      </c>
      <c r="K6841" t="s">
        <v>41</v>
      </c>
      <c r="L6841" t="s">
        <v>18</v>
      </c>
      <c r="M6841">
        <v>55990</v>
      </c>
      <c r="N6841" t="str">
        <f>TEXT(tblorders[[#This Row],[order_date]], "mmm-yyyy")</f>
        <v>Dec-2023</v>
      </c>
      <c r="O6841">
        <f>tblorders[[#This Row],[actual_delivery_days]] -tblorders[[#This Row],[expected_delivery_days]]</f>
        <v>0</v>
      </c>
    </row>
    <row r="6842" spans="1:15" x14ac:dyDescent="0.2">
      <c r="A6842" t="s">
        <v>8805</v>
      </c>
      <c r="B6842" t="s">
        <v>1973</v>
      </c>
      <c r="C6842" t="s">
        <v>32</v>
      </c>
      <c r="D6842">
        <v>1</v>
      </c>
      <c r="E6842" s="1">
        <v>45769</v>
      </c>
      <c r="F6842" s="1">
        <v>45770</v>
      </c>
      <c r="G6842">
        <v>7</v>
      </c>
      <c r="H6842" s="1">
        <v>45780</v>
      </c>
      <c r="I6842">
        <v>10</v>
      </c>
      <c r="J6842" t="s">
        <v>16</v>
      </c>
      <c r="K6842" t="s">
        <v>25</v>
      </c>
      <c r="L6842" t="s">
        <v>33</v>
      </c>
      <c r="M6842">
        <v>45000</v>
      </c>
      <c r="N6842" t="str">
        <f>TEXT(tblorders[[#This Row],[order_date]], "mmm-yyyy")</f>
        <v>Apr-2025</v>
      </c>
      <c r="O6842">
        <f>tblorders[[#This Row],[actual_delivery_days]] -tblorders[[#This Row],[expected_delivery_days]]</f>
        <v>3</v>
      </c>
    </row>
    <row r="6843" spans="1:15" x14ac:dyDescent="0.2">
      <c r="A6843" t="s">
        <v>8806</v>
      </c>
      <c r="B6843" t="s">
        <v>2018</v>
      </c>
      <c r="C6843" t="s">
        <v>44</v>
      </c>
      <c r="D6843">
        <v>1</v>
      </c>
      <c r="E6843" s="1">
        <v>44552</v>
      </c>
      <c r="F6843" s="1">
        <v>44554</v>
      </c>
      <c r="G6843">
        <v>5</v>
      </c>
      <c r="H6843" s="1">
        <v>44560</v>
      </c>
      <c r="I6843">
        <v>6</v>
      </c>
      <c r="J6843" t="s">
        <v>16</v>
      </c>
      <c r="K6843" t="s">
        <v>25</v>
      </c>
      <c r="L6843" t="s">
        <v>26</v>
      </c>
      <c r="M6843">
        <v>50990</v>
      </c>
      <c r="N6843" t="str">
        <f>TEXT(tblorders[[#This Row],[order_date]], "mmm-yyyy")</f>
        <v>Dec-2021</v>
      </c>
      <c r="O6843">
        <f>tblorders[[#This Row],[actual_delivery_days]] -tblorders[[#This Row],[expected_delivery_days]]</f>
        <v>1</v>
      </c>
    </row>
    <row r="6844" spans="1:15" x14ac:dyDescent="0.2">
      <c r="A6844" t="s">
        <v>8807</v>
      </c>
      <c r="B6844" t="s">
        <v>2371</v>
      </c>
      <c r="C6844" t="s">
        <v>55</v>
      </c>
      <c r="D6844">
        <v>1</v>
      </c>
      <c r="E6844" s="1">
        <v>45608</v>
      </c>
      <c r="F6844" s="1">
        <v>45613</v>
      </c>
      <c r="G6844">
        <v>5</v>
      </c>
      <c r="H6844" s="1">
        <v>45620</v>
      </c>
      <c r="I6844">
        <v>7</v>
      </c>
      <c r="J6844" t="s">
        <v>16</v>
      </c>
      <c r="K6844" t="s">
        <v>41</v>
      </c>
      <c r="L6844" t="s">
        <v>18</v>
      </c>
      <c r="M6844">
        <v>99990</v>
      </c>
      <c r="N6844" t="str">
        <f>TEXT(tblorders[[#This Row],[order_date]], "mmm-yyyy")</f>
        <v>Nov-2024</v>
      </c>
      <c r="O6844">
        <f>tblorders[[#This Row],[actual_delivery_days]] -tblorders[[#This Row],[expected_delivery_days]]</f>
        <v>2</v>
      </c>
    </row>
    <row r="6845" spans="1:15" x14ac:dyDescent="0.2">
      <c r="A6845" t="s">
        <v>8808</v>
      </c>
      <c r="B6845" t="s">
        <v>2318</v>
      </c>
      <c r="C6845" t="s">
        <v>55</v>
      </c>
      <c r="D6845">
        <v>1</v>
      </c>
      <c r="E6845" s="1">
        <v>45090</v>
      </c>
      <c r="F6845" s="1">
        <v>45091</v>
      </c>
      <c r="G6845">
        <v>5</v>
      </c>
      <c r="H6845" s="1">
        <v>45097</v>
      </c>
      <c r="I6845">
        <v>6</v>
      </c>
      <c r="J6845" t="s">
        <v>16</v>
      </c>
      <c r="K6845" t="s">
        <v>41</v>
      </c>
      <c r="L6845" t="s">
        <v>26</v>
      </c>
      <c r="M6845">
        <v>99990</v>
      </c>
      <c r="N6845" t="str">
        <f>TEXT(tblorders[[#This Row],[order_date]], "mmm-yyyy")</f>
        <v>Jun-2023</v>
      </c>
      <c r="O6845">
        <f>tblorders[[#This Row],[actual_delivery_days]] -tblorders[[#This Row],[expected_delivery_days]]</f>
        <v>1</v>
      </c>
    </row>
    <row r="6846" spans="1:15" x14ac:dyDescent="0.2">
      <c r="A6846" t="s">
        <v>8809</v>
      </c>
      <c r="B6846" t="s">
        <v>5428</v>
      </c>
      <c r="C6846" t="s">
        <v>55</v>
      </c>
      <c r="D6846">
        <v>1</v>
      </c>
      <c r="E6846" s="1">
        <v>45798</v>
      </c>
      <c r="F6846" s="1">
        <v>45800</v>
      </c>
      <c r="G6846">
        <v>5</v>
      </c>
      <c r="H6846" s="1">
        <v>45805</v>
      </c>
      <c r="I6846">
        <v>5</v>
      </c>
      <c r="J6846" t="s">
        <v>16</v>
      </c>
      <c r="K6846" t="s">
        <v>25</v>
      </c>
      <c r="L6846" t="s">
        <v>26</v>
      </c>
      <c r="M6846">
        <v>99990</v>
      </c>
      <c r="N6846" t="str">
        <f>TEXT(tblorders[[#This Row],[order_date]], "mmm-yyyy")</f>
        <v>May-2025</v>
      </c>
      <c r="O6846">
        <f>tblorders[[#This Row],[actual_delivery_days]] -tblorders[[#This Row],[expected_delivery_days]]</f>
        <v>0</v>
      </c>
    </row>
    <row r="6847" spans="1:15" x14ac:dyDescent="0.2">
      <c r="A6847" t="s">
        <v>8810</v>
      </c>
      <c r="B6847" t="s">
        <v>8811</v>
      </c>
      <c r="C6847" t="s">
        <v>44</v>
      </c>
      <c r="D6847">
        <v>1</v>
      </c>
      <c r="E6847" s="1">
        <v>45406</v>
      </c>
      <c r="F6847" s="1">
        <v>45410</v>
      </c>
      <c r="G6847">
        <v>5</v>
      </c>
      <c r="H6847" s="1">
        <v>45415</v>
      </c>
      <c r="I6847">
        <v>5</v>
      </c>
      <c r="J6847" t="s">
        <v>16</v>
      </c>
      <c r="K6847" t="s">
        <v>41</v>
      </c>
      <c r="L6847" t="s">
        <v>58</v>
      </c>
      <c r="M6847">
        <v>50990</v>
      </c>
      <c r="N6847" t="str">
        <f>TEXT(tblorders[[#This Row],[order_date]], "mmm-yyyy")</f>
        <v>Apr-2024</v>
      </c>
      <c r="O6847">
        <f>tblorders[[#This Row],[actual_delivery_days]] -tblorders[[#This Row],[expected_delivery_days]]</f>
        <v>0</v>
      </c>
    </row>
    <row r="6848" spans="1:15" x14ac:dyDescent="0.2">
      <c r="A6848" t="s">
        <v>8812</v>
      </c>
      <c r="B6848" t="s">
        <v>1427</v>
      </c>
      <c r="C6848" t="s">
        <v>55</v>
      </c>
      <c r="D6848">
        <v>1</v>
      </c>
      <c r="E6848" s="1">
        <v>45629</v>
      </c>
      <c r="F6848" s="1">
        <v>45630</v>
      </c>
      <c r="G6848">
        <v>10</v>
      </c>
      <c r="H6848" s="1">
        <v>45638</v>
      </c>
      <c r="I6848">
        <v>8</v>
      </c>
      <c r="J6848" t="s">
        <v>16</v>
      </c>
      <c r="K6848" t="s">
        <v>25</v>
      </c>
      <c r="L6848" t="s">
        <v>26</v>
      </c>
      <c r="M6848">
        <v>99990</v>
      </c>
      <c r="N6848" t="str">
        <f>TEXT(tblorders[[#This Row],[order_date]], "mmm-yyyy")</f>
        <v>Dec-2024</v>
      </c>
      <c r="O6848">
        <f>tblorders[[#This Row],[actual_delivery_days]] -tblorders[[#This Row],[expected_delivery_days]]</f>
        <v>-2</v>
      </c>
    </row>
    <row r="6849" spans="1:15" x14ac:dyDescent="0.2">
      <c r="A6849" t="s">
        <v>8813</v>
      </c>
      <c r="B6849" t="s">
        <v>1236</v>
      </c>
      <c r="C6849" t="s">
        <v>55</v>
      </c>
      <c r="D6849">
        <v>2</v>
      </c>
      <c r="E6849" s="1">
        <v>44815</v>
      </c>
      <c r="F6849" s="1">
        <v>44819</v>
      </c>
      <c r="G6849">
        <v>5</v>
      </c>
      <c r="H6849" s="1">
        <v>44824</v>
      </c>
      <c r="I6849">
        <v>5</v>
      </c>
      <c r="J6849" t="s">
        <v>16</v>
      </c>
      <c r="K6849" t="s">
        <v>17</v>
      </c>
      <c r="L6849" t="s">
        <v>26</v>
      </c>
      <c r="M6849">
        <v>199980</v>
      </c>
      <c r="N6849" t="str">
        <f>TEXT(tblorders[[#This Row],[order_date]], "mmm-yyyy")</f>
        <v>Sep-2022</v>
      </c>
      <c r="O6849">
        <f>tblorders[[#This Row],[actual_delivery_days]] -tblorders[[#This Row],[expected_delivery_days]]</f>
        <v>0</v>
      </c>
    </row>
    <row r="6850" spans="1:15" x14ac:dyDescent="0.2">
      <c r="A6850" t="s">
        <v>8814</v>
      </c>
      <c r="B6850" t="s">
        <v>840</v>
      </c>
      <c r="C6850" t="s">
        <v>32</v>
      </c>
      <c r="D6850">
        <v>1</v>
      </c>
      <c r="E6850" s="1">
        <v>45748</v>
      </c>
      <c r="F6850" s="1">
        <v>45749</v>
      </c>
      <c r="G6850">
        <v>7</v>
      </c>
      <c r="H6850" s="1">
        <v>45756</v>
      </c>
      <c r="I6850">
        <v>7</v>
      </c>
      <c r="J6850" t="s">
        <v>40</v>
      </c>
      <c r="K6850" t="s">
        <v>25</v>
      </c>
      <c r="L6850" t="s">
        <v>18</v>
      </c>
      <c r="M6850">
        <v>45000</v>
      </c>
      <c r="N6850" t="str">
        <f>TEXT(tblorders[[#This Row],[order_date]], "mmm-yyyy")</f>
        <v>Apr-2025</v>
      </c>
      <c r="O6850">
        <f>tblorders[[#This Row],[actual_delivery_days]] -tblorders[[#This Row],[expected_delivery_days]]</f>
        <v>0</v>
      </c>
    </row>
    <row r="6851" spans="1:15" x14ac:dyDescent="0.2">
      <c r="A6851" t="s">
        <v>8815</v>
      </c>
      <c r="B6851" t="s">
        <v>1304</v>
      </c>
      <c r="C6851" t="s">
        <v>29</v>
      </c>
      <c r="D6851">
        <v>1</v>
      </c>
      <c r="E6851" s="1">
        <v>45746</v>
      </c>
      <c r="F6851" s="1">
        <v>45749</v>
      </c>
      <c r="G6851">
        <v>7</v>
      </c>
      <c r="H6851" s="1">
        <v>45759</v>
      </c>
      <c r="I6851">
        <v>10</v>
      </c>
      <c r="J6851" t="s">
        <v>16</v>
      </c>
      <c r="K6851" t="s">
        <v>41</v>
      </c>
      <c r="L6851" t="s">
        <v>33</v>
      </c>
      <c r="M6851">
        <v>11000</v>
      </c>
      <c r="N6851" t="str">
        <f>TEXT(tblorders[[#This Row],[order_date]], "mmm-yyyy")</f>
        <v>Mar-2025</v>
      </c>
      <c r="O6851">
        <f>tblorders[[#This Row],[actual_delivery_days]] -tblorders[[#This Row],[expected_delivery_days]]</f>
        <v>3</v>
      </c>
    </row>
    <row r="6852" spans="1:15" x14ac:dyDescent="0.2">
      <c r="A6852" t="s">
        <v>8816</v>
      </c>
      <c r="B6852" t="s">
        <v>6104</v>
      </c>
      <c r="C6852" t="s">
        <v>55</v>
      </c>
      <c r="D6852">
        <v>1</v>
      </c>
      <c r="E6852" s="1">
        <v>45424</v>
      </c>
      <c r="F6852" s="1">
        <v>45426</v>
      </c>
      <c r="G6852">
        <v>10</v>
      </c>
      <c r="H6852" s="1">
        <v>45435</v>
      </c>
      <c r="I6852">
        <v>9</v>
      </c>
      <c r="J6852" t="s">
        <v>16</v>
      </c>
      <c r="K6852" t="s">
        <v>25</v>
      </c>
      <c r="L6852" t="s">
        <v>58</v>
      </c>
      <c r="M6852">
        <v>99990</v>
      </c>
      <c r="N6852" t="str">
        <f>TEXT(tblorders[[#This Row],[order_date]], "mmm-yyyy")</f>
        <v>May-2024</v>
      </c>
      <c r="O6852">
        <f>tblorders[[#This Row],[actual_delivery_days]] -tblorders[[#This Row],[expected_delivery_days]]</f>
        <v>-1</v>
      </c>
    </row>
    <row r="6853" spans="1:15" x14ac:dyDescent="0.2">
      <c r="A6853" t="s">
        <v>8817</v>
      </c>
      <c r="B6853" t="s">
        <v>1020</v>
      </c>
      <c r="C6853" t="s">
        <v>44</v>
      </c>
      <c r="D6853">
        <v>1</v>
      </c>
      <c r="E6853" s="1">
        <v>45779</v>
      </c>
      <c r="F6853" s="1">
        <v>45781</v>
      </c>
      <c r="G6853">
        <v>5</v>
      </c>
      <c r="H6853" s="1">
        <v>45786</v>
      </c>
      <c r="I6853">
        <v>5</v>
      </c>
      <c r="J6853" t="s">
        <v>16</v>
      </c>
      <c r="K6853" t="s">
        <v>25</v>
      </c>
      <c r="L6853" t="s">
        <v>33</v>
      </c>
      <c r="M6853">
        <v>50990</v>
      </c>
      <c r="N6853" t="str">
        <f>TEXT(tblorders[[#This Row],[order_date]], "mmm-yyyy")</f>
        <v>May-2025</v>
      </c>
      <c r="O6853">
        <f>tblorders[[#This Row],[actual_delivery_days]] -tblorders[[#This Row],[expected_delivery_days]]</f>
        <v>0</v>
      </c>
    </row>
    <row r="6854" spans="1:15" x14ac:dyDescent="0.2">
      <c r="A6854" t="s">
        <v>8818</v>
      </c>
      <c r="B6854" t="s">
        <v>2871</v>
      </c>
      <c r="C6854" t="s">
        <v>55</v>
      </c>
      <c r="D6854">
        <v>1</v>
      </c>
      <c r="E6854" s="1">
        <v>45646</v>
      </c>
      <c r="F6854" s="1">
        <v>45650</v>
      </c>
      <c r="G6854">
        <v>10</v>
      </c>
      <c r="H6854" s="1">
        <v>45661</v>
      </c>
      <c r="I6854">
        <v>11</v>
      </c>
      <c r="J6854" t="s">
        <v>16</v>
      </c>
      <c r="K6854" t="s">
        <v>41</v>
      </c>
      <c r="L6854" t="s">
        <v>26</v>
      </c>
      <c r="M6854">
        <v>99990</v>
      </c>
      <c r="N6854" t="str">
        <f>TEXT(tblorders[[#This Row],[order_date]], "mmm-yyyy")</f>
        <v>Dec-2024</v>
      </c>
      <c r="O6854">
        <f>tblorders[[#This Row],[actual_delivery_days]] -tblorders[[#This Row],[expected_delivery_days]]</f>
        <v>1</v>
      </c>
    </row>
    <row r="6855" spans="1:15" x14ac:dyDescent="0.2">
      <c r="A6855" t="s">
        <v>8819</v>
      </c>
      <c r="B6855" t="s">
        <v>386</v>
      </c>
      <c r="C6855" t="s">
        <v>44</v>
      </c>
      <c r="D6855">
        <v>1</v>
      </c>
      <c r="E6855" s="1">
        <v>45747</v>
      </c>
      <c r="F6855" s="1">
        <v>45751</v>
      </c>
      <c r="G6855">
        <v>5</v>
      </c>
      <c r="H6855" s="1">
        <v>45761</v>
      </c>
      <c r="I6855">
        <v>10</v>
      </c>
      <c r="J6855" t="s">
        <v>61</v>
      </c>
      <c r="K6855" t="s">
        <v>25</v>
      </c>
      <c r="L6855" t="s">
        <v>58</v>
      </c>
      <c r="M6855">
        <v>50990</v>
      </c>
      <c r="N6855" t="str">
        <f>TEXT(tblorders[[#This Row],[order_date]], "mmm-yyyy")</f>
        <v>Mar-2025</v>
      </c>
      <c r="O6855">
        <f>tblorders[[#This Row],[actual_delivery_days]] -tblorders[[#This Row],[expected_delivery_days]]</f>
        <v>5</v>
      </c>
    </row>
    <row r="6856" spans="1:15" x14ac:dyDescent="0.2">
      <c r="A6856" t="s">
        <v>8820</v>
      </c>
      <c r="B6856" t="s">
        <v>4240</v>
      </c>
      <c r="C6856" t="s">
        <v>55</v>
      </c>
      <c r="D6856">
        <v>2</v>
      </c>
      <c r="E6856" s="1">
        <v>45274</v>
      </c>
      <c r="F6856" s="1">
        <v>45278</v>
      </c>
      <c r="G6856">
        <v>7</v>
      </c>
      <c r="H6856" s="1">
        <v>45285</v>
      </c>
      <c r="I6856">
        <v>7</v>
      </c>
      <c r="J6856" t="s">
        <v>16</v>
      </c>
      <c r="K6856" t="s">
        <v>41</v>
      </c>
      <c r="L6856" t="s">
        <v>33</v>
      </c>
      <c r="M6856">
        <v>199980</v>
      </c>
      <c r="N6856" t="str">
        <f>TEXT(tblorders[[#This Row],[order_date]], "mmm-yyyy")</f>
        <v>Dec-2023</v>
      </c>
      <c r="O6856">
        <f>tblorders[[#This Row],[actual_delivery_days]] -tblorders[[#This Row],[expected_delivery_days]]</f>
        <v>0</v>
      </c>
    </row>
    <row r="6857" spans="1:15" x14ac:dyDescent="0.2">
      <c r="A6857" t="s">
        <v>8821</v>
      </c>
      <c r="B6857" t="s">
        <v>5854</v>
      </c>
      <c r="C6857" t="s">
        <v>29</v>
      </c>
      <c r="D6857">
        <v>1</v>
      </c>
      <c r="E6857" s="1">
        <v>45624</v>
      </c>
      <c r="F6857" s="1">
        <v>45628</v>
      </c>
      <c r="G6857">
        <v>10</v>
      </c>
      <c r="H6857" s="1">
        <v>45639</v>
      </c>
      <c r="I6857">
        <v>11</v>
      </c>
      <c r="J6857" t="s">
        <v>16</v>
      </c>
      <c r="K6857" t="s">
        <v>17</v>
      </c>
      <c r="L6857" t="s">
        <v>58</v>
      </c>
      <c r="M6857">
        <v>11000</v>
      </c>
      <c r="N6857" t="str">
        <f>TEXT(tblorders[[#This Row],[order_date]], "mmm-yyyy")</f>
        <v>Nov-2024</v>
      </c>
      <c r="O6857">
        <f>tblorders[[#This Row],[actual_delivery_days]] -tblorders[[#This Row],[expected_delivery_days]]</f>
        <v>1</v>
      </c>
    </row>
    <row r="6858" spans="1:15" x14ac:dyDescent="0.2">
      <c r="A6858" t="s">
        <v>8822</v>
      </c>
      <c r="B6858" t="s">
        <v>1570</v>
      </c>
      <c r="C6858" t="s">
        <v>29</v>
      </c>
      <c r="D6858">
        <v>1</v>
      </c>
      <c r="E6858" s="1">
        <v>45782</v>
      </c>
      <c r="F6858" s="1">
        <v>45784</v>
      </c>
      <c r="G6858">
        <v>10</v>
      </c>
      <c r="H6858" s="1">
        <v>45795</v>
      </c>
      <c r="I6858">
        <v>11</v>
      </c>
      <c r="J6858" t="s">
        <v>16</v>
      </c>
      <c r="K6858" t="s">
        <v>17</v>
      </c>
      <c r="L6858" t="s">
        <v>26</v>
      </c>
      <c r="M6858">
        <v>11000</v>
      </c>
      <c r="N6858" t="str">
        <f>TEXT(tblorders[[#This Row],[order_date]], "mmm-yyyy")</f>
        <v>May-2025</v>
      </c>
      <c r="O6858">
        <f>tblorders[[#This Row],[actual_delivery_days]] -tblorders[[#This Row],[expected_delivery_days]]</f>
        <v>1</v>
      </c>
    </row>
    <row r="6859" spans="1:15" x14ac:dyDescent="0.2">
      <c r="A6859" t="s">
        <v>8823</v>
      </c>
      <c r="B6859" t="s">
        <v>1532</v>
      </c>
      <c r="C6859" t="s">
        <v>32</v>
      </c>
      <c r="D6859">
        <v>2</v>
      </c>
      <c r="E6859" s="1">
        <v>45508</v>
      </c>
      <c r="F6859" s="1">
        <v>45510</v>
      </c>
      <c r="G6859">
        <v>5</v>
      </c>
      <c r="H6859" s="1">
        <v>45513</v>
      </c>
      <c r="I6859">
        <v>3</v>
      </c>
      <c r="J6859" t="s">
        <v>16</v>
      </c>
      <c r="K6859" t="s">
        <v>41</v>
      </c>
      <c r="L6859" t="s">
        <v>58</v>
      </c>
      <c r="M6859">
        <v>90000</v>
      </c>
      <c r="N6859" t="str">
        <f>TEXT(tblorders[[#This Row],[order_date]], "mmm-yyyy")</f>
        <v>Aug-2024</v>
      </c>
      <c r="O6859">
        <f>tblorders[[#This Row],[actual_delivery_days]] -tblorders[[#This Row],[expected_delivery_days]]</f>
        <v>-2</v>
      </c>
    </row>
    <row r="6860" spans="1:15" x14ac:dyDescent="0.2">
      <c r="A6860" t="s">
        <v>8824</v>
      </c>
      <c r="B6860" t="s">
        <v>5241</v>
      </c>
      <c r="C6860" t="s">
        <v>32</v>
      </c>
      <c r="D6860">
        <v>1</v>
      </c>
      <c r="E6860" s="1">
        <v>45090</v>
      </c>
      <c r="F6860" s="1">
        <v>45091</v>
      </c>
      <c r="G6860">
        <v>7</v>
      </c>
      <c r="H6860" s="1">
        <v>45100</v>
      </c>
      <c r="I6860">
        <v>9</v>
      </c>
      <c r="J6860" t="s">
        <v>16</v>
      </c>
      <c r="K6860" t="s">
        <v>25</v>
      </c>
      <c r="L6860" t="s">
        <v>33</v>
      </c>
      <c r="M6860">
        <v>45000</v>
      </c>
      <c r="N6860" t="str">
        <f>TEXT(tblorders[[#This Row],[order_date]], "mmm-yyyy")</f>
        <v>Jun-2023</v>
      </c>
      <c r="O6860">
        <f>tblorders[[#This Row],[actual_delivery_days]] -tblorders[[#This Row],[expected_delivery_days]]</f>
        <v>2</v>
      </c>
    </row>
    <row r="6861" spans="1:15" x14ac:dyDescent="0.2">
      <c r="A6861" t="s">
        <v>8825</v>
      </c>
      <c r="B6861" t="s">
        <v>6054</v>
      </c>
      <c r="C6861" t="s">
        <v>21</v>
      </c>
      <c r="D6861">
        <v>1</v>
      </c>
      <c r="E6861" s="1">
        <v>45023</v>
      </c>
      <c r="F6861" s="1">
        <v>45027</v>
      </c>
      <c r="G6861">
        <v>7</v>
      </c>
      <c r="H6861" s="1">
        <v>45034</v>
      </c>
      <c r="I6861">
        <v>7</v>
      </c>
      <c r="J6861" t="s">
        <v>16</v>
      </c>
      <c r="K6861" t="s">
        <v>25</v>
      </c>
      <c r="L6861" t="s">
        <v>33</v>
      </c>
      <c r="M6861">
        <v>89990</v>
      </c>
      <c r="N6861" t="str">
        <f>TEXT(tblorders[[#This Row],[order_date]], "mmm-yyyy")</f>
        <v>Apr-2023</v>
      </c>
      <c r="O6861">
        <f>tblorders[[#This Row],[actual_delivery_days]] -tblorders[[#This Row],[expected_delivery_days]]</f>
        <v>0</v>
      </c>
    </row>
    <row r="6862" spans="1:15" x14ac:dyDescent="0.2">
      <c r="A6862" t="s">
        <v>8826</v>
      </c>
      <c r="B6862" t="s">
        <v>3368</v>
      </c>
      <c r="C6862" t="s">
        <v>44</v>
      </c>
      <c r="D6862">
        <v>2</v>
      </c>
      <c r="E6862" s="1">
        <v>45622</v>
      </c>
      <c r="F6862" s="1">
        <v>45623</v>
      </c>
      <c r="G6862">
        <v>10</v>
      </c>
      <c r="H6862" s="1">
        <v>45634</v>
      </c>
      <c r="I6862">
        <v>11</v>
      </c>
      <c r="J6862" t="s">
        <v>16</v>
      </c>
      <c r="K6862" t="s">
        <v>41</v>
      </c>
      <c r="L6862" t="s">
        <v>33</v>
      </c>
      <c r="M6862">
        <v>101980</v>
      </c>
      <c r="N6862" t="str">
        <f>TEXT(tblorders[[#This Row],[order_date]], "mmm-yyyy")</f>
        <v>Nov-2024</v>
      </c>
      <c r="O6862">
        <f>tblorders[[#This Row],[actual_delivery_days]] -tblorders[[#This Row],[expected_delivery_days]]</f>
        <v>1</v>
      </c>
    </row>
    <row r="6863" spans="1:15" x14ac:dyDescent="0.2">
      <c r="A6863" t="s">
        <v>8827</v>
      </c>
      <c r="B6863" t="s">
        <v>1982</v>
      </c>
      <c r="C6863" t="s">
        <v>44</v>
      </c>
      <c r="D6863">
        <v>1</v>
      </c>
      <c r="E6863" s="1">
        <v>44715</v>
      </c>
      <c r="F6863" s="1">
        <v>44716</v>
      </c>
      <c r="G6863">
        <v>7</v>
      </c>
      <c r="H6863" s="1">
        <v>44726</v>
      </c>
      <c r="I6863">
        <v>10</v>
      </c>
      <c r="J6863" t="s">
        <v>16</v>
      </c>
      <c r="K6863" t="s">
        <v>25</v>
      </c>
      <c r="L6863" t="s">
        <v>33</v>
      </c>
      <c r="M6863">
        <v>50990</v>
      </c>
      <c r="N6863" t="str">
        <f>TEXT(tblorders[[#This Row],[order_date]], "mmm-yyyy")</f>
        <v>Jun-2022</v>
      </c>
      <c r="O6863">
        <f>tblorders[[#This Row],[actual_delivery_days]] -tblorders[[#This Row],[expected_delivery_days]]</f>
        <v>3</v>
      </c>
    </row>
    <row r="6864" spans="1:15" x14ac:dyDescent="0.2">
      <c r="A6864" t="s">
        <v>8828</v>
      </c>
      <c r="B6864" t="s">
        <v>1969</v>
      </c>
      <c r="C6864" t="s">
        <v>32</v>
      </c>
      <c r="D6864">
        <v>1</v>
      </c>
      <c r="E6864" s="1">
        <v>45533</v>
      </c>
      <c r="F6864" s="1">
        <v>45534</v>
      </c>
      <c r="G6864">
        <v>10</v>
      </c>
      <c r="H6864" s="1">
        <v>45543</v>
      </c>
      <c r="I6864">
        <v>9</v>
      </c>
      <c r="J6864" t="s">
        <v>16</v>
      </c>
      <c r="K6864" t="s">
        <v>17</v>
      </c>
      <c r="L6864" t="s">
        <v>26</v>
      </c>
      <c r="M6864">
        <v>45000</v>
      </c>
      <c r="N6864" t="str">
        <f>TEXT(tblorders[[#This Row],[order_date]], "mmm-yyyy")</f>
        <v>Aug-2024</v>
      </c>
      <c r="O6864">
        <f>tblorders[[#This Row],[actual_delivery_days]] -tblorders[[#This Row],[expected_delivery_days]]</f>
        <v>-1</v>
      </c>
    </row>
    <row r="6865" spans="1:15" x14ac:dyDescent="0.2">
      <c r="A6865" t="s">
        <v>8829</v>
      </c>
      <c r="B6865" t="s">
        <v>8830</v>
      </c>
      <c r="C6865" t="s">
        <v>44</v>
      </c>
      <c r="D6865">
        <v>1</v>
      </c>
      <c r="E6865" s="1">
        <v>45719</v>
      </c>
      <c r="F6865" s="1">
        <v>45722</v>
      </c>
      <c r="G6865">
        <v>7</v>
      </c>
      <c r="H6865" s="1">
        <v>45729</v>
      </c>
      <c r="I6865">
        <v>7</v>
      </c>
      <c r="J6865" t="s">
        <v>16</v>
      </c>
      <c r="K6865" t="s">
        <v>25</v>
      </c>
      <c r="L6865" t="s">
        <v>33</v>
      </c>
      <c r="M6865">
        <v>50990</v>
      </c>
      <c r="N6865" t="str">
        <f>TEXT(tblorders[[#This Row],[order_date]], "mmm-yyyy")</f>
        <v>Mar-2025</v>
      </c>
      <c r="O6865">
        <f>tblorders[[#This Row],[actual_delivery_days]] -tblorders[[#This Row],[expected_delivery_days]]</f>
        <v>0</v>
      </c>
    </row>
    <row r="6866" spans="1:15" x14ac:dyDescent="0.2">
      <c r="A6866" t="s">
        <v>8831</v>
      </c>
      <c r="B6866" t="s">
        <v>3167</v>
      </c>
      <c r="C6866" t="s">
        <v>29</v>
      </c>
      <c r="D6866">
        <v>2</v>
      </c>
      <c r="E6866" s="1">
        <v>45799</v>
      </c>
      <c r="F6866" s="1">
        <v>45801</v>
      </c>
      <c r="G6866">
        <v>5</v>
      </c>
      <c r="H6866" s="1">
        <v>45807</v>
      </c>
      <c r="I6866">
        <v>6</v>
      </c>
      <c r="J6866" t="s">
        <v>16</v>
      </c>
      <c r="K6866" t="s">
        <v>25</v>
      </c>
      <c r="L6866" t="s">
        <v>18</v>
      </c>
      <c r="M6866">
        <v>22000</v>
      </c>
      <c r="N6866" t="str">
        <f>TEXT(tblorders[[#This Row],[order_date]], "mmm-yyyy")</f>
        <v>May-2025</v>
      </c>
      <c r="O6866">
        <f>tblorders[[#This Row],[actual_delivery_days]] -tblorders[[#This Row],[expected_delivery_days]]</f>
        <v>1</v>
      </c>
    </row>
    <row r="6867" spans="1:15" x14ac:dyDescent="0.2">
      <c r="A6867" t="s">
        <v>8832</v>
      </c>
      <c r="B6867" t="s">
        <v>3602</v>
      </c>
      <c r="C6867" t="s">
        <v>55</v>
      </c>
      <c r="D6867">
        <v>1</v>
      </c>
      <c r="E6867" s="1">
        <v>45522</v>
      </c>
      <c r="F6867" s="1">
        <v>45527</v>
      </c>
      <c r="G6867">
        <v>5</v>
      </c>
      <c r="H6867" s="1">
        <v>45532</v>
      </c>
      <c r="I6867">
        <v>5</v>
      </c>
      <c r="J6867" t="s">
        <v>16</v>
      </c>
      <c r="K6867" t="s">
        <v>17</v>
      </c>
      <c r="L6867" t="s">
        <v>18</v>
      </c>
      <c r="M6867">
        <v>99990</v>
      </c>
      <c r="N6867" t="str">
        <f>TEXT(tblorders[[#This Row],[order_date]], "mmm-yyyy")</f>
        <v>Aug-2024</v>
      </c>
      <c r="O6867">
        <f>tblorders[[#This Row],[actual_delivery_days]] -tblorders[[#This Row],[expected_delivery_days]]</f>
        <v>0</v>
      </c>
    </row>
    <row r="6868" spans="1:15" x14ac:dyDescent="0.2">
      <c r="A6868" t="s">
        <v>8833</v>
      </c>
      <c r="B6868" t="s">
        <v>1266</v>
      </c>
      <c r="C6868" t="s">
        <v>21</v>
      </c>
      <c r="D6868">
        <v>1</v>
      </c>
      <c r="E6868" s="1">
        <v>45349</v>
      </c>
      <c r="F6868" s="1">
        <v>45352</v>
      </c>
      <c r="G6868">
        <v>10</v>
      </c>
      <c r="H6868" s="1">
        <v>45363</v>
      </c>
      <c r="I6868">
        <v>11</v>
      </c>
      <c r="J6868" t="s">
        <v>16</v>
      </c>
      <c r="K6868" t="s">
        <v>25</v>
      </c>
      <c r="L6868" t="s">
        <v>18</v>
      </c>
      <c r="M6868">
        <v>89990</v>
      </c>
      <c r="N6868" t="str">
        <f>TEXT(tblorders[[#This Row],[order_date]], "mmm-yyyy")</f>
        <v>Feb-2024</v>
      </c>
      <c r="O6868">
        <f>tblorders[[#This Row],[actual_delivery_days]] -tblorders[[#This Row],[expected_delivery_days]]</f>
        <v>1</v>
      </c>
    </row>
    <row r="6869" spans="1:15" x14ac:dyDescent="0.2">
      <c r="A6869" t="s">
        <v>8834</v>
      </c>
      <c r="B6869" t="s">
        <v>817</v>
      </c>
      <c r="C6869" t="s">
        <v>44</v>
      </c>
      <c r="D6869">
        <v>1</v>
      </c>
      <c r="E6869" s="1">
        <v>45421</v>
      </c>
      <c r="F6869" s="1">
        <v>45425</v>
      </c>
      <c r="G6869">
        <v>7</v>
      </c>
      <c r="H6869" s="1">
        <v>45430</v>
      </c>
      <c r="I6869">
        <v>5</v>
      </c>
      <c r="J6869" t="s">
        <v>16</v>
      </c>
      <c r="K6869" t="s">
        <v>41</v>
      </c>
      <c r="L6869" t="s">
        <v>18</v>
      </c>
      <c r="M6869">
        <v>50990</v>
      </c>
      <c r="N6869" t="str">
        <f>TEXT(tblorders[[#This Row],[order_date]], "mmm-yyyy")</f>
        <v>May-2024</v>
      </c>
      <c r="O6869">
        <f>tblorders[[#This Row],[actual_delivery_days]] -tblorders[[#This Row],[expected_delivery_days]]</f>
        <v>-2</v>
      </c>
    </row>
    <row r="6870" spans="1:15" x14ac:dyDescent="0.2">
      <c r="A6870" t="s">
        <v>8835</v>
      </c>
      <c r="B6870" t="s">
        <v>6981</v>
      </c>
      <c r="C6870" t="s">
        <v>44</v>
      </c>
      <c r="D6870">
        <v>1</v>
      </c>
      <c r="E6870" s="1">
        <v>45668</v>
      </c>
      <c r="F6870" s="1">
        <v>45670</v>
      </c>
      <c r="G6870">
        <v>5</v>
      </c>
      <c r="H6870" s="1">
        <v>45675</v>
      </c>
      <c r="I6870">
        <v>5</v>
      </c>
      <c r="J6870" t="s">
        <v>16</v>
      </c>
      <c r="K6870" t="s">
        <v>17</v>
      </c>
      <c r="L6870" t="s">
        <v>22</v>
      </c>
      <c r="M6870">
        <v>50990</v>
      </c>
      <c r="N6870" t="str">
        <f>TEXT(tblorders[[#This Row],[order_date]], "mmm-yyyy")</f>
        <v>Jan-2025</v>
      </c>
      <c r="O6870">
        <f>tblorders[[#This Row],[actual_delivery_days]] -tblorders[[#This Row],[expected_delivery_days]]</f>
        <v>0</v>
      </c>
    </row>
    <row r="6871" spans="1:15" x14ac:dyDescent="0.2">
      <c r="A6871" t="s">
        <v>8836</v>
      </c>
      <c r="B6871" t="s">
        <v>4624</v>
      </c>
      <c r="C6871" t="s">
        <v>29</v>
      </c>
      <c r="D6871">
        <v>1</v>
      </c>
      <c r="E6871" s="1">
        <v>44982</v>
      </c>
      <c r="F6871" s="1">
        <v>44984</v>
      </c>
      <c r="G6871">
        <v>5</v>
      </c>
      <c r="H6871" s="1">
        <v>44989</v>
      </c>
      <c r="I6871">
        <v>5</v>
      </c>
      <c r="J6871" t="s">
        <v>16</v>
      </c>
      <c r="K6871" t="s">
        <v>25</v>
      </c>
      <c r="L6871" t="s">
        <v>22</v>
      </c>
      <c r="M6871">
        <v>11000</v>
      </c>
      <c r="N6871" t="str">
        <f>TEXT(tblorders[[#This Row],[order_date]], "mmm-yyyy")</f>
        <v>Feb-2023</v>
      </c>
      <c r="O6871">
        <f>tblorders[[#This Row],[actual_delivery_days]] -tblorders[[#This Row],[expected_delivery_days]]</f>
        <v>0</v>
      </c>
    </row>
    <row r="6872" spans="1:15" x14ac:dyDescent="0.2">
      <c r="A6872" t="s">
        <v>8837</v>
      </c>
      <c r="B6872" t="s">
        <v>4932</v>
      </c>
      <c r="C6872" t="s">
        <v>15</v>
      </c>
      <c r="D6872">
        <v>1</v>
      </c>
      <c r="E6872" s="1">
        <v>45223</v>
      </c>
      <c r="F6872" s="1">
        <v>45228</v>
      </c>
      <c r="G6872">
        <v>5</v>
      </c>
      <c r="H6872" s="1">
        <v>45233</v>
      </c>
      <c r="I6872">
        <v>5</v>
      </c>
      <c r="J6872" t="s">
        <v>16</v>
      </c>
      <c r="K6872" t="s">
        <v>17</v>
      </c>
      <c r="L6872" t="s">
        <v>33</v>
      </c>
      <c r="M6872">
        <v>55990</v>
      </c>
      <c r="N6872" t="str">
        <f>TEXT(tblorders[[#This Row],[order_date]], "mmm-yyyy")</f>
        <v>Oct-2023</v>
      </c>
      <c r="O6872">
        <f>tblorders[[#This Row],[actual_delivery_days]] -tblorders[[#This Row],[expected_delivery_days]]</f>
        <v>0</v>
      </c>
    </row>
    <row r="6873" spans="1:15" x14ac:dyDescent="0.2">
      <c r="A6873" t="s">
        <v>8838</v>
      </c>
      <c r="B6873" t="s">
        <v>8839</v>
      </c>
      <c r="C6873" t="s">
        <v>32</v>
      </c>
      <c r="D6873">
        <v>1</v>
      </c>
      <c r="E6873" s="1">
        <v>45761</v>
      </c>
      <c r="F6873" s="1">
        <v>45762</v>
      </c>
      <c r="G6873">
        <v>7</v>
      </c>
      <c r="H6873" s="1">
        <v>45769</v>
      </c>
      <c r="I6873">
        <v>7</v>
      </c>
      <c r="J6873" t="s">
        <v>16</v>
      </c>
      <c r="K6873" t="s">
        <v>17</v>
      </c>
      <c r="L6873" t="s">
        <v>33</v>
      </c>
      <c r="M6873">
        <v>45000</v>
      </c>
      <c r="N6873" t="str">
        <f>TEXT(tblorders[[#This Row],[order_date]], "mmm-yyyy")</f>
        <v>Apr-2025</v>
      </c>
      <c r="O6873">
        <f>tblorders[[#This Row],[actual_delivery_days]] -tblorders[[#This Row],[expected_delivery_days]]</f>
        <v>0</v>
      </c>
    </row>
    <row r="6874" spans="1:15" x14ac:dyDescent="0.2">
      <c r="A6874" t="s">
        <v>8840</v>
      </c>
      <c r="B6874" t="s">
        <v>718</v>
      </c>
      <c r="C6874" t="s">
        <v>15</v>
      </c>
      <c r="D6874">
        <v>1</v>
      </c>
      <c r="E6874" s="1">
        <v>45566</v>
      </c>
      <c r="F6874" s="1">
        <v>45571</v>
      </c>
      <c r="G6874">
        <v>5</v>
      </c>
      <c r="H6874" s="1">
        <v>45576</v>
      </c>
      <c r="I6874">
        <v>5</v>
      </c>
      <c r="J6874" t="s">
        <v>16</v>
      </c>
      <c r="K6874" t="s">
        <v>25</v>
      </c>
      <c r="L6874" t="s">
        <v>58</v>
      </c>
      <c r="M6874">
        <v>55990</v>
      </c>
      <c r="N6874" t="str">
        <f>TEXT(tblorders[[#This Row],[order_date]], "mmm-yyyy")</f>
        <v>Oct-2024</v>
      </c>
      <c r="O6874">
        <f>tblorders[[#This Row],[actual_delivery_days]] -tblorders[[#This Row],[expected_delivery_days]]</f>
        <v>0</v>
      </c>
    </row>
    <row r="6875" spans="1:15" x14ac:dyDescent="0.2">
      <c r="A6875" t="s">
        <v>8841</v>
      </c>
      <c r="B6875" t="s">
        <v>3295</v>
      </c>
      <c r="C6875" t="s">
        <v>29</v>
      </c>
      <c r="D6875">
        <v>1</v>
      </c>
      <c r="E6875" s="1">
        <v>45806</v>
      </c>
      <c r="F6875" s="1">
        <v>45811</v>
      </c>
      <c r="G6875">
        <v>10</v>
      </c>
      <c r="H6875" s="1">
        <v>45822</v>
      </c>
      <c r="I6875">
        <v>11</v>
      </c>
      <c r="J6875" t="s">
        <v>16</v>
      </c>
      <c r="K6875" t="s">
        <v>25</v>
      </c>
      <c r="L6875" t="s">
        <v>18</v>
      </c>
      <c r="M6875">
        <v>11000</v>
      </c>
      <c r="N6875" t="str">
        <f>TEXT(tblorders[[#This Row],[order_date]], "mmm-yyyy")</f>
        <v>May-2025</v>
      </c>
      <c r="O6875">
        <f>tblorders[[#This Row],[actual_delivery_days]] -tblorders[[#This Row],[expected_delivery_days]]</f>
        <v>1</v>
      </c>
    </row>
    <row r="6876" spans="1:15" x14ac:dyDescent="0.2">
      <c r="A6876" t="s">
        <v>8842</v>
      </c>
      <c r="B6876" t="s">
        <v>89</v>
      </c>
      <c r="C6876" t="s">
        <v>32</v>
      </c>
      <c r="D6876">
        <v>1</v>
      </c>
      <c r="E6876" s="1">
        <v>45380</v>
      </c>
      <c r="F6876" s="1">
        <v>45385</v>
      </c>
      <c r="G6876">
        <v>10</v>
      </c>
      <c r="H6876" s="1">
        <v>45395</v>
      </c>
      <c r="I6876">
        <v>10</v>
      </c>
      <c r="J6876" t="s">
        <v>16</v>
      </c>
      <c r="K6876" t="s">
        <v>25</v>
      </c>
      <c r="L6876" t="s">
        <v>26</v>
      </c>
      <c r="M6876">
        <v>45000</v>
      </c>
      <c r="N6876" t="str">
        <f>TEXT(tblorders[[#This Row],[order_date]], "mmm-yyyy")</f>
        <v>Mar-2024</v>
      </c>
      <c r="O6876">
        <f>tblorders[[#This Row],[actual_delivery_days]] -tblorders[[#This Row],[expected_delivery_days]]</f>
        <v>0</v>
      </c>
    </row>
    <row r="6877" spans="1:15" x14ac:dyDescent="0.2">
      <c r="A6877" t="s">
        <v>8843</v>
      </c>
      <c r="B6877" t="s">
        <v>975</v>
      </c>
      <c r="C6877" t="s">
        <v>21</v>
      </c>
      <c r="D6877">
        <v>1</v>
      </c>
      <c r="E6877" s="1">
        <v>45105</v>
      </c>
      <c r="F6877" s="1">
        <v>45106</v>
      </c>
      <c r="G6877">
        <v>7</v>
      </c>
      <c r="H6877" s="1">
        <v>45115</v>
      </c>
      <c r="I6877">
        <v>9</v>
      </c>
      <c r="J6877" t="s">
        <v>16</v>
      </c>
      <c r="K6877" t="s">
        <v>17</v>
      </c>
      <c r="L6877" t="s">
        <v>33</v>
      </c>
      <c r="M6877">
        <v>89990</v>
      </c>
      <c r="N6877" t="str">
        <f>TEXT(tblorders[[#This Row],[order_date]], "mmm-yyyy")</f>
        <v>Jun-2023</v>
      </c>
      <c r="O6877">
        <f>tblorders[[#This Row],[actual_delivery_days]] -tblorders[[#This Row],[expected_delivery_days]]</f>
        <v>2</v>
      </c>
    </row>
    <row r="6878" spans="1:15" x14ac:dyDescent="0.2">
      <c r="A6878" t="s">
        <v>8844</v>
      </c>
      <c r="B6878" t="s">
        <v>3067</v>
      </c>
      <c r="C6878" t="s">
        <v>21</v>
      </c>
      <c r="D6878">
        <v>2</v>
      </c>
      <c r="E6878" s="1">
        <v>45377</v>
      </c>
      <c r="F6878" s="1">
        <v>45381</v>
      </c>
      <c r="G6878">
        <v>7</v>
      </c>
      <c r="H6878" s="1">
        <v>45388</v>
      </c>
      <c r="I6878">
        <v>7</v>
      </c>
      <c r="J6878" t="s">
        <v>16</v>
      </c>
      <c r="K6878" t="s">
        <v>41</v>
      </c>
      <c r="L6878" t="s">
        <v>33</v>
      </c>
      <c r="M6878">
        <v>179980</v>
      </c>
      <c r="N6878" t="str">
        <f>TEXT(tblorders[[#This Row],[order_date]], "mmm-yyyy")</f>
        <v>Mar-2024</v>
      </c>
      <c r="O6878">
        <f>tblorders[[#This Row],[actual_delivery_days]] -tblorders[[#This Row],[expected_delivery_days]]</f>
        <v>0</v>
      </c>
    </row>
    <row r="6879" spans="1:15" x14ac:dyDescent="0.2">
      <c r="A6879" t="s">
        <v>8845</v>
      </c>
      <c r="B6879" t="s">
        <v>1736</v>
      </c>
      <c r="C6879" t="s">
        <v>29</v>
      </c>
      <c r="D6879">
        <v>1</v>
      </c>
      <c r="E6879" s="1">
        <v>45302</v>
      </c>
      <c r="F6879" s="1">
        <v>45305</v>
      </c>
      <c r="G6879">
        <v>10</v>
      </c>
      <c r="H6879" s="1">
        <v>45318</v>
      </c>
      <c r="I6879">
        <v>13</v>
      </c>
      <c r="J6879" t="s">
        <v>16</v>
      </c>
      <c r="K6879" t="s">
        <v>25</v>
      </c>
      <c r="L6879" t="s">
        <v>33</v>
      </c>
      <c r="M6879">
        <v>11000</v>
      </c>
      <c r="N6879" t="str">
        <f>TEXT(tblorders[[#This Row],[order_date]], "mmm-yyyy")</f>
        <v>Jan-2024</v>
      </c>
      <c r="O6879">
        <f>tblorders[[#This Row],[actual_delivery_days]] -tblorders[[#This Row],[expected_delivery_days]]</f>
        <v>3</v>
      </c>
    </row>
    <row r="6880" spans="1:15" x14ac:dyDescent="0.2">
      <c r="A6880" t="s">
        <v>8846</v>
      </c>
      <c r="B6880" t="s">
        <v>178</v>
      </c>
      <c r="C6880" t="s">
        <v>15</v>
      </c>
      <c r="D6880">
        <v>1</v>
      </c>
      <c r="E6880" s="1">
        <v>45805</v>
      </c>
      <c r="F6880" s="1">
        <v>45808</v>
      </c>
      <c r="G6880">
        <v>10</v>
      </c>
      <c r="H6880" s="1">
        <v>45818</v>
      </c>
      <c r="I6880">
        <v>10</v>
      </c>
      <c r="J6880" t="s">
        <v>16</v>
      </c>
      <c r="K6880" t="s">
        <v>41</v>
      </c>
      <c r="L6880" t="s">
        <v>22</v>
      </c>
      <c r="M6880">
        <v>55990</v>
      </c>
      <c r="N6880" t="str">
        <f>TEXT(tblorders[[#This Row],[order_date]], "mmm-yyyy")</f>
        <v>May-2025</v>
      </c>
      <c r="O6880">
        <f>tblorders[[#This Row],[actual_delivery_days]] -tblorders[[#This Row],[expected_delivery_days]]</f>
        <v>0</v>
      </c>
    </row>
    <row r="6881" spans="1:15" x14ac:dyDescent="0.2">
      <c r="A6881" t="s">
        <v>8847</v>
      </c>
      <c r="B6881" t="s">
        <v>1390</v>
      </c>
      <c r="C6881" t="s">
        <v>44</v>
      </c>
      <c r="D6881">
        <v>2</v>
      </c>
      <c r="E6881" s="1">
        <v>45719</v>
      </c>
      <c r="F6881" s="1">
        <v>45720</v>
      </c>
      <c r="G6881">
        <v>10</v>
      </c>
      <c r="H6881" s="1">
        <v>45733</v>
      </c>
      <c r="I6881">
        <v>13</v>
      </c>
      <c r="J6881" t="s">
        <v>16</v>
      </c>
      <c r="K6881" t="s">
        <v>41</v>
      </c>
      <c r="L6881" t="s">
        <v>58</v>
      </c>
      <c r="M6881">
        <v>101980</v>
      </c>
      <c r="N6881" t="str">
        <f>TEXT(tblorders[[#This Row],[order_date]], "mmm-yyyy")</f>
        <v>Mar-2025</v>
      </c>
      <c r="O6881">
        <f>tblorders[[#This Row],[actual_delivery_days]] -tblorders[[#This Row],[expected_delivery_days]]</f>
        <v>3</v>
      </c>
    </row>
    <row r="6882" spans="1:15" x14ac:dyDescent="0.2">
      <c r="A6882" t="s">
        <v>8848</v>
      </c>
      <c r="B6882" t="s">
        <v>3067</v>
      </c>
      <c r="C6882" t="s">
        <v>29</v>
      </c>
      <c r="D6882">
        <v>1</v>
      </c>
      <c r="E6882" s="1">
        <v>45383</v>
      </c>
      <c r="F6882" s="1">
        <v>45384</v>
      </c>
      <c r="G6882">
        <v>7</v>
      </c>
      <c r="H6882" s="1">
        <v>45390</v>
      </c>
      <c r="I6882">
        <v>6</v>
      </c>
      <c r="J6882" t="s">
        <v>16</v>
      </c>
      <c r="K6882" t="s">
        <v>41</v>
      </c>
      <c r="L6882" t="s">
        <v>18</v>
      </c>
      <c r="M6882">
        <v>11000</v>
      </c>
      <c r="N6882" t="str">
        <f>TEXT(tblorders[[#This Row],[order_date]], "mmm-yyyy")</f>
        <v>Apr-2024</v>
      </c>
      <c r="O6882">
        <f>tblorders[[#This Row],[actual_delivery_days]] -tblorders[[#This Row],[expected_delivery_days]]</f>
        <v>-1</v>
      </c>
    </row>
    <row r="6883" spans="1:15" x14ac:dyDescent="0.2">
      <c r="A6883" t="s">
        <v>8849</v>
      </c>
      <c r="B6883" t="s">
        <v>148</v>
      </c>
      <c r="C6883" t="s">
        <v>32</v>
      </c>
      <c r="D6883">
        <v>1</v>
      </c>
      <c r="E6883" s="1">
        <v>44722</v>
      </c>
      <c r="F6883" s="1">
        <v>44727</v>
      </c>
      <c r="G6883">
        <v>5</v>
      </c>
      <c r="H6883" s="1">
        <v>44733</v>
      </c>
      <c r="I6883">
        <v>6</v>
      </c>
      <c r="J6883" t="s">
        <v>16</v>
      </c>
      <c r="K6883" t="s">
        <v>25</v>
      </c>
      <c r="L6883" t="s">
        <v>33</v>
      </c>
      <c r="M6883">
        <v>45000</v>
      </c>
      <c r="N6883" t="str">
        <f>TEXT(tblorders[[#This Row],[order_date]], "mmm-yyyy")</f>
        <v>Jun-2022</v>
      </c>
      <c r="O6883">
        <f>tblorders[[#This Row],[actual_delivery_days]] -tblorders[[#This Row],[expected_delivery_days]]</f>
        <v>1</v>
      </c>
    </row>
    <row r="6884" spans="1:15" x14ac:dyDescent="0.2">
      <c r="A6884" t="s">
        <v>8850</v>
      </c>
      <c r="B6884" t="s">
        <v>3100</v>
      </c>
      <c r="C6884" t="s">
        <v>32</v>
      </c>
      <c r="D6884">
        <v>1</v>
      </c>
      <c r="E6884" s="1">
        <v>45669</v>
      </c>
      <c r="F6884" s="1">
        <v>45671</v>
      </c>
      <c r="G6884">
        <v>10</v>
      </c>
      <c r="H6884" s="1">
        <v>45681</v>
      </c>
      <c r="I6884">
        <v>10</v>
      </c>
      <c r="J6884" t="s">
        <v>16</v>
      </c>
      <c r="K6884" t="s">
        <v>41</v>
      </c>
      <c r="L6884" t="s">
        <v>58</v>
      </c>
      <c r="M6884">
        <v>45000</v>
      </c>
      <c r="N6884" t="str">
        <f>TEXT(tblorders[[#This Row],[order_date]], "mmm-yyyy")</f>
        <v>Jan-2025</v>
      </c>
      <c r="O6884">
        <f>tblorders[[#This Row],[actual_delivery_days]] -tblorders[[#This Row],[expected_delivery_days]]</f>
        <v>0</v>
      </c>
    </row>
    <row r="6885" spans="1:15" x14ac:dyDescent="0.2">
      <c r="A6885" t="s">
        <v>8851</v>
      </c>
      <c r="B6885" t="s">
        <v>4869</v>
      </c>
      <c r="C6885" t="s">
        <v>29</v>
      </c>
      <c r="D6885">
        <v>1</v>
      </c>
      <c r="E6885" s="1">
        <v>45223</v>
      </c>
      <c r="F6885" s="1">
        <v>45228</v>
      </c>
      <c r="G6885">
        <v>5</v>
      </c>
      <c r="H6885" s="1">
        <v>45232</v>
      </c>
      <c r="I6885">
        <v>4</v>
      </c>
      <c r="J6885" t="s">
        <v>16</v>
      </c>
      <c r="K6885" t="s">
        <v>17</v>
      </c>
      <c r="L6885" t="s">
        <v>58</v>
      </c>
      <c r="M6885">
        <v>11000</v>
      </c>
      <c r="N6885" t="str">
        <f>TEXT(tblorders[[#This Row],[order_date]], "mmm-yyyy")</f>
        <v>Oct-2023</v>
      </c>
      <c r="O6885">
        <f>tblorders[[#This Row],[actual_delivery_days]] -tblorders[[#This Row],[expected_delivery_days]]</f>
        <v>-1</v>
      </c>
    </row>
    <row r="6886" spans="1:15" x14ac:dyDescent="0.2">
      <c r="A6886" t="s">
        <v>8852</v>
      </c>
      <c r="B6886" t="s">
        <v>770</v>
      </c>
      <c r="C6886" t="s">
        <v>15</v>
      </c>
      <c r="D6886">
        <v>1</v>
      </c>
      <c r="E6886" s="1">
        <v>45755</v>
      </c>
      <c r="F6886" s="1">
        <v>45758</v>
      </c>
      <c r="G6886">
        <v>5</v>
      </c>
      <c r="H6886" s="1">
        <v>45763</v>
      </c>
      <c r="I6886">
        <v>5</v>
      </c>
      <c r="J6886" t="s">
        <v>16</v>
      </c>
      <c r="K6886" t="s">
        <v>41</v>
      </c>
      <c r="L6886" t="s">
        <v>18</v>
      </c>
      <c r="M6886">
        <v>55990</v>
      </c>
      <c r="N6886" t="str">
        <f>TEXT(tblorders[[#This Row],[order_date]], "mmm-yyyy")</f>
        <v>Apr-2025</v>
      </c>
      <c r="O6886">
        <f>tblorders[[#This Row],[actual_delivery_days]] -tblorders[[#This Row],[expected_delivery_days]]</f>
        <v>0</v>
      </c>
    </row>
    <row r="6887" spans="1:15" x14ac:dyDescent="0.2">
      <c r="A6887" t="s">
        <v>8853</v>
      </c>
      <c r="B6887" t="s">
        <v>5802</v>
      </c>
      <c r="C6887" t="s">
        <v>29</v>
      </c>
      <c r="D6887">
        <v>1</v>
      </c>
      <c r="E6887" s="1">
        <v>45547</v>
      </c>
      <c r="F6887" s="1">
        <v>45548</v>
      </c>
      <c r="G6887">
        <v>7</v>
      </c>
      <c r="H6887" s="1">
        <v>45560</v>
      </c>
      <c r="I6887">
        <v>12</v>
      </c>
      <c r="J6887" t="s">
        <v>61</v>
      </c>
      <c r="K6887" t="s">
        <v>17</v>
      </c>
      <c r="L6887" t="s">
        <v>18</v>
      </c>
      <c r="M6887">
        <v>11000</v>
      </c>
      <c r="N6887" t="str">
        <f>TEXT(tblorders[[#This Row],[order_date]], "mmm-yyyy")</f>
        <v>Sep-2024</v>
      </c>
      <c r="O6887">
        <f>tblorders[[#This Row],[actual_delivery_days]] -tblorders[[#This Row],[expected_delivery_days]]</f>
        <v>5</v>
      </c>
    </row>
    <row r="6888" spans="1:15" x14ac:dyDescent="0.2">
      <c r="A6888" t="s">
        <v>8854</v>
      </c>
      <c r="B6888" t="s">
        <v>610</v>
      </c>
      <c r="C6888" t="s">
        <v>21</v>
      </c>
      <c r="D6888">
        <v>1</v>
      </c>
      <c r="E6888" s="1">
        <v>44763</v>
      </c>
      <c r="F6888" s="1">
        <v>44764</v>
      </c>
      <c r="G6888">
        <v>10</v>
      </c>
      <c r="H6888" s="1">
        <v>44774</v>
      </c>
      <c r="I6888">
        <v>10</v>
      </c>
      <c r="J6888" t="s">
        <v>16</v>
      </c>
      <c r="K6888" t="s">
        <v>17</v>
      </c>
      <c r="L6888" t="s">
        <v>18</v>
      </c>
      <c r="M6888">
        <v>89990</v>
      </c>
      <c r="N6888" t="str">
        <f>TEXT(tblorders[[#This Row],[order_date]], "mmm-yyyy")</f>
        <v>Jul-2022</v>
      </c>
      <c r="O6888">
        <f>tblorders[[#This Row],[actual_delivery_days]] -tblorders[[#This Row],[expected_delivery_days]]</f>
        <v>0</v>
      </c>
    </row>
    <row r="6889" spans="1:15" x14ac:dyDescent="0.2">
      <c r="A6889" t="s">
        <v>8855</v>
      </c>
      <c r="B6889" t="s">
        <v>1609</v>
      </c>
      <c r="C6889" t="s">
        <v>55</v>
      </c>
      <c r="D6889">
        <v>2</v>
      </c>
      <c r="E6889" s="1">
        <v>45748</v>
      </c>
      <c r="F6889" s="1">
        <v>45752</v>
      </c>
      <c r="G6889">
        <v>7</v>
      </c>
      <c r="H6889" s="1">
        <v>45759</v>
      </c>
      <c r="I6889">
        <v>7</v>
      </c>
      <c r="J6889" t="s">
        <v>16</v>
      </c>
      <c r="K6889" t="s">
        <v>17</v>
      </c>
      <c r="L6889" t="s">
        <v>18</v>
      </c>
      <c r="M6889">
        <v>199980</v>
      </c>
      <c r="N6889" t="str">
        <f>TEXT(tblorders[[#This Row],[order_date]], "mmm-yyyy")</f>
        <v>Apr-2025</v>
      </c>
      <c r="O6889">
        <f>tblorders[[#This Row],[actual_delivery_days]] -tblorders[[#This Row],[expected_delivery_days]]</f>
        <v>0</v>
      </c>
    </row>
    <row r="6890" spans="1:15" x14ac:dyDescent="0.2">
      <c r="A6890" t="s">
        <v>8856</v>
      </c>
      <c r="B6890" t="s">
        <v>1616</v>
      </c>
      <c r="C6890" t="s">
        <v>15</v>
      </c>
      <c r="D6890">
        <v>1</v>
      </c>
      <c r="E6890" s="1">
        <v>45220</v>
      </c>
      <c r="F6890" s="1">
        <v>45221</v>
      </c>
      <c r="G6890">
        <v>7</v>
      </c>
      <c r="H6890" s="1">
        <v>45228</v>
      </c>
      <c r="I6890">
        <v>7</v>
      </c>
      <c r="J6890" t="s">
        <v>16</v>
      </c>
      <c r="K6890" t="s">
        <v>41</v>
      </c>
      <c r="L6890" t="s">
        <v>58</v>
      </c>
      <c r="M6890">
        <v>55990</v>
      </c>
      <c r="N6890" t="str">
        <f>TEXT(tblorders[[#This Row],[order_date]], "mmm-yyyy")</f>
        <v>Oct-2023</v>
      </c>
      <c r="O6890">
        <f>tblorders[[#This Row],[actual_delivery_days]] -tblorders[[#This Row],[expected_delivery_days]]</f>
        <v>0</v>
      </c>
    </row>
    <row r="6891" spans="1:15" x14ac:dyDescent="0.2">
      <c r="A6891" t="s">
        <v>8857</v>
      </c>
      <c r="B6891" t="s">
        <v>3445</v>
      </c>
      <c r="C6891" t="s">
        <v>55</v>
      </c>
      <c r="D6891">
        <v>1</v>
      </c>
      <c r="E6891" s="1">
        <v>45375</v>
      </c>
      <c r="F6891" s="1">
        <v>45380</v>
      </c>
      <c r="G6891">
        <v>7</v>
      </c>
      <c r="H6891" s="1">
        <v>45387</v>
      </c>
      <c r="I6891">
        <v>7</v>
      </c>
      <c r="J6891" t="s">
        <v>16</v>
      </c>
      <c r="K6891" t="s">
        <v>41</v>
      </c>
      <c r="L6891" t="s">
        <v>33</v>
      </c>
      <c r="M6891">
        <v>99990</v>
      </c>
      <c r="N6891" t="str">
        <f>TEXT(tblorders[[#This Row],[order_date]], "mmm-yyyy")</f>
        <v>Mar-2024</v>
      </c>
      <c r="O6891">
        <f>tblorders[[#This Row],[actual_delivery_days]] -tblorders[[#This Row],[expected_delivery_days]]</f>
        <v>0</v>
      </c>
    </row>
    <row r="6892" spans="1:15" x14ac:dyDescent="0.2">
      <c r="A6892" t="s">
        <v>8858</v>
      </c>
      <c r="B6892" t="s">
        <v>3213</v>
      </c>
      <c r="C6892" t="s">
        <v>21</v>
      </c>
      <c r="D6892">
        <v>1</v>
      </c>
      <c r="E6892" s="1">
        <v>45493</v>
      </c>
      <c r="F6892" s="1">
        <v>45494</v>
      </c>
      <c r="G6892">
        <v>10</v>
      </c>
      <c r="H6892" s="1">
        <v>45506</v>
      </c>
      <c r="I6892">
        <v>12</v>
      </c>
      <c r="J6892" t="s">
        <v>16</v>
      </c>
      <c r="K6892" t="s">
        <v>41</v>
      </c>
      <c r="L6892" t="s">
        <v>18</v>
      </c>
      <c r="M6892">
        <v>89990</v>
      </c>
      <c r="N6892" t="str">
        <f>TEXT(tblorders[[#This Row],[order_date]], "mmm-yyyy")</f>
        <v>Jul-2024</v>
      </c>
      <c r="O6892">
        <f>tblorders[[#This Row],[actual_delivery_days]] -tblorders[[#This Row],[expected_delivery_days]]</f>
        <v>2</v>
      </c>
    </row>
    <row r="6893" spans="1:15" x14ac:dyDescent="0.2">
      <c r="A6893" t="s">
        <v>8859</v>
      </c>
      <c r="B6893" t="s">
        <v>1935</v>
      </c>
      <c r="C6893" t="s">
        <v>32</v>
      </c>
      <c r="D6893">
        <v>1</v>
      </c>
      <c r="E6893" s="1">
        <v>45584</v>
      </c>
      <c r="F6893" s="1">
        <v>45589</v>
      </c>
      <c r="G6893">
        <v>7</v>
      </c>
      <c r="H6893" s="1">
        <v>45596</v>
      </c>
      <c r="I6893">
        <v>7</v>
      </c>
      <c r="J6893" t="s">
        <v>16</v>
      </c>
      <c r="K6893" t="s">
        <v>17</v>
      </c>
      <c r="L6893" t="s">
        <v>58</v>
      </c>
      <c r="M6893">
        <v>45000</v>
      </c>
      <c r="N6893" t="str">
        <f>TEXT(tblorders[[#This Row],[order_date]], "mmm-yyyy")</f>
        <v>Oct-2024</v>
      </c>
      <c r="O6893">
        <f>tblorders[[#This Row],[actual_delivery_days]] -tblorders[[#This Row],[expected_delivery_days]]</f>
        <v>0</v>
      </c>
    </row>
    <row r="6894" spans="1:15" x14ac:dyDescent="0.2">
      <c r="A6894" t="s">
        <v>8860</v>
      </c>
      <c r="B6894" t="s">
        <v>3084</v>
      </c>
      <c r="C6894" t="s">
        <v>44</v>
      </c>
      <c r="D6894">
        <v>1</v>
      </c>
      <c r="E6894" s="1">
        <v>45463</v>
      </c>
      <c r="F6894" s="1">
        <v>45465</v>
      </c>
      <c r="G6894">
        <v>10</v>
      </c>
      <c r="H6894" s="1">
        <v>45474</v>
      </c>
      <c r="I6894">
        <v>9</v>
      </c>
      <c r="J6894" t="s">
        <v>16</v>
      </c>
      <c r="K6894" t="s">
        <v>17</v>
      </c>
      <c r="L6894" t="s">
        <v>33</v>
      </c>
      <c r="M6894">
        <v>50990</v>
      </c>
      <c r="N6894" t="str">
        <f>TEXT(tblorders[[#This Row],[order_date]], "mmm-yyyy")</f>
        <v>Jun-2024</v>
      </c>
      <c r="O6894">
        <f>tblorders[[#This Row],[actual_delivery_days]] -tblorders[[#This Row],[expected_delivery_days]]</f>
        <v>-1</v>
      </c>
    </row>
    <row r="6895" spans="1:15" x14ac:dyDescent="0.2">
      <c r="A6895" t="s">
        <v>8861</v>
      </c>
      <c r="B6895" t="s">
        <v>2995</v>
      </c>
      <c r="C6895" t="s">
        <v>44</v>
      </c>
      <c r="D6895">
        <v>1</v>
      </c>
      <c r="E6895" s="1">
        <v>45430</v>
      </c>
      <c r="F6895" s="1">
        <v>45434</v>
      </c>
      <c r="G6895">
        <v>10</v>
      </c>
      <c r="H6895" s="1">
        <v>45444</v>
      </c>
      <c r="I6895">
        <v>10</v>
      </c>
      <c r="J6895" t="s">
        <v>16</v>
      </c>
      <c r="K6895" t="s">
        <v>17</v>
      </c>
      <c r="L6895" t="s">
        <v>26</v>
      </c>
      <c r="M6895">
        <v>50990</v>
      </c>
      <c r="N6895" t="str">
        <f>TEXT(tblorders[[#This Row],[order_date]], "mmm-yyyy")</f>
        <v>May-2024</v>
      </c>
      <c r="O6895">
        <f>tblorders[[#This Row],[actual_delivery_days]] -tblorders[[#This Row],[expected_delivery_days]]</f>
        <v>0</v>
      </c>
    </row>
    <row r="6896" spans="1:15" x14ac:dyDescent="0.2">
      <c r="A6896" t="s">
        <v>8862</v>
      </c>
      <c r="B6896" t="s">
        <v>2253</v>
      </c>
      <c r="C6896" t="s">
        <v>44</v>
      </c>
      <c r="D6896">
        <v>1</v>
      </c>
      <c r="E6896" s="1">
        <v>45788</v>
      </c>
      <c r="F6896" s="1">
        <v>45793</v>
      </c>
      <c r="G6896">
        <v>10</v>
      </c>
      <c r="H6896" s="1">
        <v>45803</v>
      </c>
      <c r="I6896">
        <v>10</v>
      </c>
      <c r="J6896" t="s">
        <v>16</v>
      </c>
      <c r="K6896" t="s">
        <v>17</v>
      </c>
      <c r="L6896" t="s">
        <v>22</v>
      </c>
      <c r="M6896">
        <v>50990</v>
      </c>
      <c r="N6896" t="str">
        <f>TEXT(tblorders[[#This Row],[order_date]], "mmm-yyyy")</f>
        <v>May-2025</v>
      </c>
      <c r="O6896">
        <f>tblorders[[#This Row],[actual_delivery_days]] -tblorders[[#This Row],[expected_delivery_days]]</f>
        <v>0</v>
      </c>
    </row>
    <row r="6897" spans="1:15" x14ac:dyDescent="0.2">
      <c r="A6897" t="s">
        <v>8863</v>
      </c>
      <c r="B6897" t="s">
        <v>977</v>
      </c>
      <c r="C6897" t="s">
        <v>55</v>
      </c>
      <c r="D6897">
        <v>2</v>
      </c>
      <c r="E6897" s="1">
        <v>45133</v>
      </c>
      <c r="F6897" s="1">
        <v>45135</v>
      </c>
      <c r="G6897">
        <v>7</v>
      </c>
      <c r="H6897" s="1">
        <v>45142</v>
      </c>
      <c r="I6897">
        <v>7</v>
      </c>
      <c r="J6897" t="s">
        <v>16</v>
      </c>
      <c r="K6897" t="s">
        <v>25</v>
      </c>
      <c r="L6897" t="s">
        <v>26</v>
      </c>
      <c r="M6897">
        <v>199980</v>
      </c>
      <c r="N6897" t="str">
        <f>TEXT(tblorders[[#This Row],[order_date]], "mmm-yyyy")</f>
        <v>Jul-2023</v>
      </c>
      <c r="O6897">
        <f>tblorders[[#This Row],[actual_delivery_days]] -tblorders[[#This Row],[expected_delivery_days]]</f>
        <v>0</v>
      </c>
    </row>
    <row r="6898" spans="1:15" x14ac:dyDescent="0.2">
      <c r="A6898" t="s">
        <v>8864</v>
      </c>
      <c r="B6898" t="s">
        <v>4529</v>
      </c>
      <c r="C6898" t="s">
        <v>21</v>
      </c>
      <c r="D6898">
        <v>1</v>
      </c>
      <c r="E6898" s="1">
        <v>45664</v>
      </c>
      <c r="F6898" s="1">
        <v>45669</v>
      </c>
      <c r="G6898">
        <v>10</v>
      </c>
      <c r="H6898" s="1">
        <v>45678</v>
      </c>
      <c r="I6898">
        <v>9</v>
      </c>
      <c r="J6898" t="s">
        <v>16</v>
      </c>
      <c r="K6898" t="s">
        <v>41</v>
      </c>
      <c r="L6898" t="s">
        <v>33</v>
      </c>
      <c r="M6898">
        <v>89990</v>
      </c>
      <c r="N6898" t="str">
        <f>TEXT(tblorders[[#This Row],[order_date]], "mmm-yyyy")</f>
        <v>Jan-2025</v>
      </c>
      <c r="O6898">
        <f>tblorders[[#This Row],[actual_delivery_days]] -tblorders[[#This Row],[expected_delivery_days]]</f>
        <v>-1</v>
      </c>
    </row>
    <row r="6899" spans="1:15" x14ac:dyDescent="0.2">
      <c r="A6899" t="s">
        <v>8865</v>
      </c>
      <c r="B6899" t="s">
        <v>1804</v>
      </c>
      <c r="C6899" t="s">
        <v>21</v>
      </c>
      <c r="D6899">
        <v>2</v>
      </c>
      <c r="E6899" s="1">
        <v>45184</v>
      </c>
      <c r="F6899" s="1">
        <v>45187</v>
      </c>
      <c r="G6899">
        <v>5</v>
      </c>
      <c r="H6899" s="1">
        <v>45193</v>
      </c>
      <c r="I6899">
        <v>6</v>
      </c>
      <c r="J6899" t="s">
        <v>16</v>
      </c>
      <c r="K6899" t="s">
        <v>25</v>
      </c>
      <c r="L6899" t="s">
        <v>33</v>
      </c>
      <c r="M6899">
        <v>179980</v>
      </c>
      <c r="N6899" t="str">
        <f>TEXT(tblorders[[#This Row],[order_date]], "mmm-yyyy")</f>
        <v>Sep-2023</v>
      </c>
      <c r="O6899">
        <f>tblorders[[#This Row],[actual_delivery_days]] -tblorders[[#This Row],[expected_delivery_days]]</f>
        <v>1</v>
      </c>
    </row>
    <row r="6900" spans="1:15" x14ac:dyDescent="0.2">
      <c r="A6900" t="s">
        <v>8866</v>
      </c>
      <c r="B6900" t="s">
        <v>2360</v>
      </c>
      <c r="C6900" t="s">
        <v>44</v>
      </c>
      <c r="D6900">
        <v>1</v>
      </c>
      <c r="E6900" s="1">
        <v>45221</v>
      </c>
      <c r="F6900" s="1">
        <v>45224</v>
      </c>
      <c r="G6900">
        <v>7</v>
      </c>
      <c r="H6900" s="1">
        <v>45231</v>
      </c>
      <c r="I6900">
        <v>7</v>
      </c>
      <c r="J6900" t="s">
        <v>16</v>
      </c>
      <c r="K6900" t="s">
        <v>25</v>
      </c>
      <c r="L6900" t="s">
        <v>22</v>
      </c>
      <c r="M6900">
        <v>50990</v>
      </c>
      <c r="N6900" t="str">
        <f>TEXT(tblorders[[#This Row],[order_date]], "mmm-yyyy")</f>
        <v>Oct-2023</v>
      </c>
      <c r="O6900">
        <f>tblorders[[#This Row],[actual_delivery_days]] -tblorders[[#This Row],[expected_delivery_days]]</f>
        <v>0</v>
      </c>
    </row>
    <row r="6901" spans="1:15" x14ac:dyDescent="0.2">
      <c r="A6901" t="s">
        <v>8867</v>
      </c>
      <c r="B6901" t="s">
        <v>1929</v>
      </c>
      <c r="C6901" t="s">
        <v>15</v>
      </c>
      <c r="D6901">
        <v>2</v>
      </c>
      <c r="E6901" s="1">
        <v>45583</v>
      </c>
      <c r="F6901" s="1">
        <v>45587</v>
      </c>
      <c r="G6901">
        <v>10</v>
      </c>
      <c r="H6901" s="1">
        <v>45599</v>
      </c>
      <c r="I6901">
        <v>12</v>
      </c>
      <c r="J6901" t="s">
        <v>16</v>
      </c>
      <c r="K6901" t="s">
        <v>25</v>
      </c>
      <c r="L6901" t="s">
        <v>26</v>
      </c>
      <c r="M6901">
        <v>111980</v>
      </c>
      <c r="N6901" t="str">
        <f>TEXT(tblorders[[#This Row],[order_date]], "mmm-yyyy")</f>
        <v>Oct-2024</v>
      </c>
      <c r="O6901">
        <f>tblorders[[#This Row],[actual_delivery_days]] -tblorders[[#This Row],[expected_delivery_days]]</f>
        <v>2</v>
      </c>
    </row>
    <row r="6902" spans="1:15" x14ac:dyDescent="0.2">
      <c r="A6902" t="s">
        <v>8868</v>
      </c>
      <c r="B6902" t="s">
        <v>2829</v>
      </c>
      <c r="C6902" t="s">
        <v>15</v>
      </c>
      <c r="D6902">
        <v>1</v>
      </c>
      <c r="E6902" s="1">
        <v>45609</v>
      </c>
      <c r="F6902" s="1">
        <v>45610</v>
      </c>
      <c r="G6902">
        <v>7</v>
      </c>
      <c r="H6902" s="1">
        <v>45618</v>
      </c>
      <c r="I6902">
        <v>8</v>
      </c>
      <c r="J6902" t="s">
        <v>16</v>
      </c>
      <c r="K6902" t="s">
        <v>17</v>
      </c>
      <c r="L6902" t="s">
        <v>22</v>
      </c>
      <c r="M6902">
        <v>55990</v>
      </c>
      <c r="N6902" t="str">
        <f>TEXT(tblorders[[#This Row],[order_date]], "mmm-yyyy")</f>
        <v>Nov-2024</v>
      </c>
      <c r="O6902">
        <f>tblorders[[#This Row],[actual_delivery_days]] -tblorders[[#This Row],[expected_delivery_days]]</f>
        <v>1</v>
      </c>
    </row>
    <row r="6903" spans="1:15" x14ac:dyDescent="0.2">
      <c r="A6903" t="s">
        <v>8869</v>
      </c>
      <c r="B6903" t="s">
        <v>351</v>
      </c>
      <c r="C6903" t="s">
        <v>29</v>
      </c>
      <c r="D6903">
        <v>1</v>
      </c>
      <c r="E6903" s="1">
        <v>45463</v>
      </c>
      <c r="F6903" s="1">
        <v>45465</v>
      </c>
      <c r="G6903">
        <v>7</v>
      </c>
      <c r="H6903" s="1">
        <v>45475</v>
      </c>
      <c r="I6903">
        <v>10</v>
      </c>
      <c r="J6903" t="s">
        <v>16</v>
      </c>
      <c r="K6903" t="s">
        <v>41</v>
      </c>
      <c r="L6903" t="s">
        <v>26</v>
      </c>
      <c r="M6903">
        <v>11000</v>
      </c>
      <c r="N6903" t="str">
        <f>TEXT(tblorders[[#This Row],[order_date]], "mmm-yyyy")</f>
        <v>Jun-2024</v>
      </c>
      <c r="O6903">
        <f>tblorders[[#This Row],[actual_delivery_days]] -tblorders[[#This Row],[expected_delivery_days]]</f>
        <v>3</v>
      </c>
    </row>
    <row r="6904" spans="1:15" x14ac:dyDescent="0.2">
      <c r="A6904" t="s">
        <v>8870</v>
      </c>
      <c r="B6904" t="s">
        <v>8871</v>
      </c>
      <c r="C6904" t="s">
        <v>32</v>
      </c>
      <c r="D6904">
        <v>1</v>
      </c>
      <c r="E6904" s="1">
        <v>45168</v>
      </c>
      <c r="F6904" s="1">
        <v>45172</v>
      </c>
      <c r="G6904">
        <v>5</v>
      </c>
      <c r="H6904" s="1">
        <v>45177</v>
      </c>
      <c r="I6904">
        <v>5</v>
      </c>
      <c r="J6904" t="s">
        <v>16</v>
      </c>
      <c r="K6904" t="s">
        <v>17</v>
      </c>
      <c r="L6904" t="s">
        <v>18</v>
      </c>
      <c r="M6904">
        <v>45000</v>
      </c>
      <c r="N6904" t="str">
        <f>TEXT(tblorders[[#This Row],[order_date]], "mmm-yyyy")</f>
        <v>Aug-2023</v>
      </c>
      <c r="O6904">
        <f>tblorders[[#This Row],[actual_delivery_days]] -tblorders[[#This Row],[expected_delivery_days]]</f>
        <v>0</v>
      </c>
    </row>
    <row r="6905" spans="1:15" x14ac:dyDescent="0.2">
      <c r="A6905" t="s">
        <v>8872</v>
      </c>
      <c r="B6905" t="s">
        <v>854</v>
      </c>
      <c r="C6905" t="s">
        <v>44</v>
      </c>
      <c r="D6905">
        <v>1</v>
      </c>
      <c r="E6905" s="1">
        <v>44686</v>
      </c>
      <c r="F6905" s="1">
        <v>44688</v>
      </c>
      <c r="G6905">
        <v>5</v>
      </c>
      <c r="H6905" s="1">
        <v>44693</v>
      </c>
      <c r="I6905">
        <v>5</v>
      </c>
      <c r="J6905" t="s">
        <v>16</v>
      </c>
      <c r="K6905" t="s">
        <v>17</v>
      </c>
      <c r="L6905" t="s">
        <v>26</v>
      </c>
      <c r="M6905">
        <v>50990</v>
      </c>
      <c r="N6905" t="str">
        <f>TEXT(tblorders[[#This Row],[order_date]], "mmm-yyyy")</f>
        <v>May-2022</v>
      </c>
      <c r="O6905">
        <f>tblorders[[#This Row],[actual_delivery_days]] -tblorders[[#This Row],[expected_delivery_days]]</f>
        <v>0</v>
      </c>
    </row>
    <row r="6906" spans="1:15" x14ac:dyDescent="0.2">
      <c r="A6906" t="s">
        <v>8873</v>
      </c>
      <c r="B6906" t="s">
        <v>3000</v>
      </c>
      <c r="C6906" t="s">
        <v>15</v>
      </c>
      <c r="D6906">
        <v>1</v>
      </c>
      <c r="E6906" s="1">
        <v>45723</v>
      </c>
      <c r="F6906" s="1">
        <v>45727</v>
      </c>
      <c r="G6906">
        <v>5</v>
      </c>
      <c r="H6906" s="1">
        <v>45733</v>
      </c>
      <c r="I6906">
        <v>6</v>
      </c>
      <c r="J6906" t="s">
        <v>16</v>
      </c>
      <c r="K6906" t="s">
        <v>25</v>
      </c>
      <c r="L6906" t="s">
        <v>18</v>
      </c>
      <c r="M6906">
        <v>55990</v>
      </c>
      <c r="N6906" t="str">
        <f>TEXT(tblorders[[#This Row],[order_date]], "mmm-yyyy")</f>
        <v>Mar-2025</v>
      </c>
      <c r="O6906">
        <f>tblorders[[#This Row],[actual_delivery_days]] -tblorders[[#This Row],[expected_delivery_days]]</f>
        <v>1</v>
      </c>
    </row>
    <row r="6907" spans="1:15" x14ac:dyDescent="0.2">
      <c r="A6907" t="s">
        <v>8874</v>
      </c>
      <c r="B6907" t="s">
        <v>1848</v>
      </c>
      <c r="C6907" t="s">
        <v>15</v>
      </c>
      <c r="D6907">
        <v>1</v>
      </c>
      <c r="E6907" s="1">
        <v>45292</v>
      </c>
      <c r="F6907" s="1">
        <v>45296</v>
      </c>
      <c r="G6907">
        <v>5</v>
      </c>
      <c r="H6907" s="1">
        <v>45301</v>
      </c>
      <c r="I6907">
        <v>5</v>
      </c>
      <c r="J6907" t="s">
        <v>40</v>
      </c>
      <c r="K6907" t="s">
        <v>41</v>
      </c>
      <c r="L6907" t="s">
        <v>22</v>
      </c>
      <c r="M6907">
        <v>55990</v>
      </c>
      <c r="N6907" t="str">
        <f>TEXT(tblorders[[#This Row],[order_date]], "mmm-yyyy")</f>
        <v>Jan-2024</v>
      </c>
      <c r="O6907">
        <f>tblorders[[#This Row],[actual_delivery_days]] -tblorders[[#This Row],[expected_delivery_days]]</f>
        <v>0</v>
      </c>
    </row>
    <row r="6908" spans="1:15" x14ac:dyDescent="0.2">
      <c r="A6908" t="s">
        <v>8875</v>
      </c>
      <c r="B6908" t="s">
        <v>2261</v>
      </c>
      <c r="C6908" t="s">
        <v>44</v>
      </c>
      <c r="D6908">
        <v>2</v>
      </c>
      <c r="E6908" s="1">
        <v>45728</v>
      </c>
      <c r="F6908" s="1">
        <v>45733</v>
      </c>
      <c r="G6908">
        <v>5</v>
      </c>
      <c r="H6908" s="1">
        <v>45738</v>
      </c>
      <c r="I6908">
        <v>5</v>
      </c>
      <c r="J6908" t="s">
        <v>16</v>
      </c>
      <c r="K6908" t="s">
        <v>25</v>
      </c>
      <c r="L6908" t="s">
        <v>33</v>
      </c>
      <c r="M6908">
        <v>101980</v>
      </c>
      <c r="N6908" t="str">
        <f>TEXT(tblorders[[#This Row],[order_date]], "mmm-yyyy")</f>
        <v>Mar-2025</v>
      </c>
      <c r="O6908">
        <f>tblorders[[#This Row],[actual_delivery_days]] -tblorders[[#This Row],[expected_delivery_days]]</f>
        <v>0</v>
      </c>
    </row>
    <row r="6909" spans="1:15" x14ac:dyDescent="0.2">
      <c r="A6909" t="s">
        <v>8876</v>
      </c>
      <c r="B6909" t="s">
        <v>1239</v>
      </c>
      <c r="C6909" t="s">
        <v>55</v>
      </c>
      <c r="D6909">
        <v>1</v>
      </c>
      <c r="E6909" s="1">
        <v>45438</v>
      </c>
      <c r="F6909" s="1">
        <v>45441</v>
      </c>
      <c r="G6909">
        <v>7</v>
      </c>
      <c r="H6909" s="1">
        <v>45451</v>
      </c>
      <c r="I6909">
        <v>10</v>
      </c>
      <c r="J6909" t="s">
        <v>16</v>
      </c>
      <c r="K6909" t="s">
        <v>25</v>
      </c>
      <c r="L6909" t="s">
        <v>26</v>
      </c>
      <c r="M6909">
        <v>99990</v>
      </c>
      <c r="N6909" t="str">
        <f>TEXT(tblorders[[#This Row],[order_date]], "mmm-yyyy")</f>
        <v>May-2024</v>
      </c>
      <c r="O6909">
        <f>tblorders[[#This Row],[actual_delivery_days]] -tblorders[[#This Row],[expected_delivery_days]]</f>
        <v>3</v>
      </c>
    </row>
    <row r="6910" spans="1:15" x14ac:dyDescent="0.2">
      <c r="A6910" t="s">
        <v>8877</v>
      </c>
      <c r="B6910" t="s">
        <v>1576</v>
      </c>
      <c r="C6910" t="s">
        <v>29</v>
      </c>
      <c r="D6910">
        <v>1</v>
      </c>
      <c r="E6910" s="1">
        <v>45040</v>
      </c>
      <c r="F6910" s="1">
        <v>45041</v>
      </c>
      <c r="G6910">
        <v>10</v>
      </c>
      <c r="H6910" s="1">
        <v>45053</v>
      </c>
      <c r="I6910">
        <v>12</v>
      </c>
      <c r="J6910" t="s">
        <v>16</v>
      </c>
      <c r="K6910" t="s">
        <v>25</v>
      </c>
      <c r="L6910" t="s">
        <v>58</v>
      </c>
      <c r="M6910">
        <v>11000</v>
      </c>
      <c r="N6910" t="str">
        <f>TEXT(tblorders[[#This Row],[order_date]], "mmm-yyyy")</f>
        <v>Apr-2023</v>
      </c>
      <c r="O6910">
        <f>tblorders[[#This Row],[actual_delivery_days]] -tblorders[[#This Row],[expected_delivery_days]]</f>
        <v>2</v>
      </c>
    </row>
    <row r="6911" spans="1:15" x14ac:dyDescent="0.2">
      <c r="A6911" t="s">
        <v>8878</v>
      </c>
      <c r="B6911" t="s">
        <v>190</v>
      </c>
      <c r="C6911" t="s">
        <v>55</v>
      </c>
      <c r="D6911">
        <v>2</v>
      </c>
      <c r="E6911" s="1">
        <v>45611</v>
      </c>
      <c r="F6911" s="1">
        <v>45615</v>
      </c>
      <c r="G6911">
        <v>10</v>
      </c>
      <c r="H6911" s="1">
        <v>45625</v>
      </c>
      <c r="I6911">
        <v>10</v>
      </c>
      <c r="J6911" t="s">
        <v>16</v>
      </c>
      <c r="K6911" t="s">
        <v>17</v>
      </c>
      <c r="L6911" t="s">
        <v>18</v>
      </c>
      <c r="M6911">
        <v>199980</v>
      </c>
      <c r="N6911" t="str">
        <f>TEXT(tblorders[[#This Row],[order_date]], "mmm-yyyy")</f>
        <v>Nov-2024</v>
      </c>
      <c r="O6911">
        <f>tblorders[[#This Row],[actual_delivery_days]] -tblorders[[#This Row],[expected_delivery_days]]</f>
        <v>0</v>
      </c>
    </row>
    <row r="6912" spans="1:15" x14ac:dyDescent="0.2">
      <c r="A6912" t="s">
        <v>8879</v>
      </c>
      <c r="B6912" t="s">
        <v>781</v>
      </c>
      <c r="C6912" t="s">
        <v>21</v>
      </c>
      <c r="D6912">
        <v>1</v>
      </c>
      <c r="E6912" s="1">
        <v>45773</v>
      </c>
      <c r="F6912" s="1">
        <v>45775</v>
      </c>
      <c r="G6912">
        <v>5</v>
      </c>
      <c r="H6912" s="1">
        <v>45780</v>
      </c>
      <c r="I6912">
        <v>5</v>
      </c>
      <c r="J6912" t="s">
        <v>16</v>
      </c>
      <c r="K6912" t="s">
        <v>17</v>
      </c>
      <c r="L6912" t="s">
        <v>58</v>
      </c>
      <c r="M6912">
        <v>89990</v>
      </c>
      <c r="N6912" t="str">
        <f>TEXT(tblorders[[#This Row],[order_date]], "mmm-yyyy")</f>
        <v>Apr-2025</v>
      </c>
      <c r="O6912">
        <f>tblorders[[#This Row],[actual_delivery_days]] -tblorders[[#This Row],[expected_delivery_days]]</f>
        <v>0</v>
      </c>
    </row>
    <row r="6913" spans="1:15" x14ac:dyDescent="0.2">
      <c r="A6913" t="s">
        <v>8880</v>
      </c>
      <c r="B6913" t="s">
        <v>2779</v>
      </c>
      <c r="C6913" t="s">
        <v>44</v>
      </c>
      <c r="D6913">
        <v>1</v>
      </c>
      <c r="E6913" s="1">
        <v>45104</v>
      </c>
      <c r="F6913" s="1">
        <v>45108</v>
      </c>
      <c r="G6913">
        <v>5</v>
      </c>
      <c r="H6913" s="1">
        <v>45113</v>
      </c>
      <c r="I6913">
        <v>5</v>
      </c>
      <c r="J6913" t="s">
        <v>16</v>
      </c>
      <c r="K6913" t="s">
        <v>25</v>
      </c>
      <c r="L6913" t="s">
        <v>26</v>
      </c>
      <c r="M6913">
        <v>50990</v>
      </c>
      <c r="N6913" t="str">
        <f>TEXT(tblorders[[#This Row],[order_date]], "mmm-yyyy")</f>
        <v>Jun-2023</v>
      </c>
      <c r="O6913">
        <f>tblorders[[#This Row],[actual_delivery_days]] -tblorders[[#This Row],[expected_delivery_days]]</f>
        <v>0</v>
      </c>
    </row>
    <row r="6914" spans="1:15" x14ac:dyDescent="0.2">
      <c r="A6914" t="s">
        <v>8881</v>
      </c>
      <c r="B6914" t="s">
        <v>2241</v>
      </c>
      <c r="C6914" t="s">
        <v>29</v>
      </c>
      <c r="D6914">
        <v>1</v>
      </c>
      <c r="E6914" s="1">
        <v>45366</v>
      </c>
      <c r="F6914" s="1">
        <v>45369</v>
      </c>
      <c r="G6914">
        <v>10</v>
      </c>
      <c r="H6914" s="1">
        <v>45382</v>
      </c>
      <c r="I6914">
        <v>13</v>
      </c>
      <c r="J6914" t="s">
        <v>16</v>
      </c>
      <c r="K6914" t="s">
        <v>17</v>
      </c>
      <c r="L6914" t="s">
        <v>18</v>
      </c>
      <c r="M6914">
        <v>11000</v>
      </c>
      <c r="N6914" t="str">
        <f>TEXT(tblorders[[#This Row],[order_date]], "mmm-yyyy")</f>
        <v>Mar-2024</v>
      </c>
      <c r="O6914">
        <f>tblorders[[#This Row],[actual_delivery_days]] -tblorders[[#This Row],[expected_delivery_days]]</f>
        <v>3</v>
      </c>
    </row>
    <row r="6915" spans="1:15" x14ac:dyDescent="0.2">
      <c r="A6915" t="s">
        <v>8882</v>
      </c>
      <c r="B6915" t="s">
        <v>913</v>
      </c>
      <c r="C6915" t="s">
        <v>29</v>
      </c>
      <c r="D6915">
        <v>1</v>
      </c>
      <c r="E6915" s="1">
        <v>45735</v>
      </c>
      <c r="F6915" s="1">
        <v>45738</v>
      </c>
      <c r="G6915">
        <v>7</v>
      </c>
      <c r="H6915" s="1">
        <v>45745</v>
      </c>
      <c r="I6915">
        <v>7</v>
      </c>
      <c r="J6915" t="s">
        <v>16</v>
      </c>
      <c r="K6915" t="s">
        <v>17</v>
      </c>
      <c r="L6915" t="s">
        <v>22</v>
      </c>
      <c r="M6915">
        <v>11000</v>
      </c>
      <c r="N6915" t="str">
        <f>TEXT(tblorders[[#This Row],[order_date]], "mmm-yyyy")</f>
        <v>Mar-2025</v>
      </c>
      <c r="O6915">
        <f>tblorders[[#This Row],[actual_delivery_days]] -tblorders[[#This Row],[expected_delivery_days]]</f>
        <v>0</v>
      </c>
    </row>
    <row r="6916" spans="1:15" x14ac:dyDescent="0.2">
      <c r="A6916" t="s">
        <v>8883</v>
      </c>
      <c r="B6916" t="s">
        <v>2599</v>
      </c>
      <c r="C6916" t="s">
        <v>21</v>
      </c>
      <c r="D6916">
        <v>1</v>
      </c>
      <c r="E6916" s="1">
        <v>45379</v>
      </c>
      <c r="F6916" s="1">
        <v>45383</v>
      </c>
      <c r="G6916">
        <v>5</v>
      </c>
      <c r="H6916" s="1">
        <v>45387</v>
      </c>
      <c r="I6916">
        <v>4</v>
      </c>
      <c r="J6916" t="s">
        <v>16</v>
      </c>
      <c r="K6916" t="s">
        <v>25</v>
      </c>
      <c r="L6916" t="s">
        <v>26</v>
      </c>
      <c r="M6916">
        <v>89990</v>
      </c>
      <c r="N6916" t="str">
        <f>TEXT(tblorders[[#This Row],[order_date]], "mmm-yyyy")</f>
        <v>Mar-2024</v>
      </c>
      <c r="O6916">
        <f>tblorders[[#This Row],[actual_delivery_days]] -tblorders[[#This Row],[expected_delivery_days]]</f>
        <v>-1</v>
      </c>
    </row>
    <row r="6917" spans="1:15" x14ac:dyDescent="0.2">
      <c r="A6917" t="s">
        <v>8884</v>
      </c>
      <c r="B6917" t="s">
        <v>1793</v>
      </c>
      <c r="C6917" t="s">
        <v>32</v>
      </c>
      <c r="D6917">
        <v>2</v>
      </c>
      <c r="E6917" s="1">
        <v>45369</v>
      </c>
      <c r="F6917" s="1">
        <v>45371</v>
      </c>
      <c r="G6917">
        <v>7</v>
      </c>
      <c r="H6917" s="1">
        <v>45380</v>
      </c>
      <c r="I6917">
        <v>9</v>
      </c>
      <c r="J6917" t="s">
        <v>16</v>
      </c>
      <c r="K6917" t="s">
        <v>41</v>
      </c>
      <c r="L6917" t="s">
        <v>18</v>
      </c>
      <c r="M6917">
        <v>90000</v>
      </c>
      <c r="N6917" t="str">
        <f>TEXT(tblorders[[#This Row],[order_date]], "mmm-yyyy")</f>
        <v>Mar-2024</v>
      </c>
      <c r="O6917">
        <f>tblorders[[#This Row],[actual_delivery_days]] -tblorders[[#This Row],[expected_delivery_days]]</f>
        <v>2</v>
      </c>
    </row>
    <row r="6918" spans="1:15" x14ac:dyDescent="0.2">
      <c r="A6918" t="s">
        <v>8885</v>
      </c>
      <c r="B6918" t="s">
        <v>4486</v>
      </c>
      <c r="C6918" t="s">
        <v>44</v>
      </c>
      <c r="D6918">
        <v>1</v>
      </c>
      <c r="E6918" s="1">
        <v>45612</v>
      </c>
      <c r="F6918" s="1">
        <v>45613</v>
      </c>
      <c r="G6918">
        <v>5</v>
      </c>
      <c r="H6918" s="1">
        <v>45618</v>
      </c>
      <c r="I6918">
        <v>5</v>
      </c>
      <c r="J6918" t="s">
        <v>16</v>
      </c>
      <c r="K6918" t="s">
        <v>25</v>
      </c>
      <c r="L6918" t="s">
        <v>22</v>
      </c>
      <c r="M6918">
        <v>50990</v>
      </c>
      <c r="N6918" t="str">
        <f>TEXT(tblorders[[#This Row],[order_date]], "mmm-yyyy")</f>
        <v>Nov-2024</v>
      </c>
      <c r="O6918">
        <f>tblorders[[#This Row],[actual_delivery_days]] -tblorders[[#This Row],[expected_delivery_days]]</f>
        <v>0</v>
      </c>
    </row>
    <row r="6919" spans="1:15" x14ac:dyDescent="0.2">
      <c r="A6919" t="s">
        <v>8886</v>
      </c>
      <c r="B6919" t="s">
        <v>319</v>
      </c>
      <c r="C6919" t="s">
        <v>15</v>
      </c>
      <c r="D6919">
        <v>1</v>
      </c>
      <c r="E6919" s="1">
        <v>45670</v>
      </c>
      <c r="F6919" s="1">
        <v>45675</v>
      </c>
      <c r="G6919">
        <v>5</v>
      </c>
      <c r="H6919" s="1">
        <v>45681</v>
      </c>
      <c r="I6919">
        <v>6</v>
      </c>
      <c r="J6919" t="s">
        <v>16</v>
      </c>
      <c r="K6919" t="s">
        <v>17</v>
      </c>
      <c r="L6919" t="s">
        <v>18</v>
      </c>
      <c r="M6919">
        <v>55990</v>
      </c>
      <c r="N6919" t="str">
        <f>TEXT(tblorders[[#This Row],[order_date]], "mmm-yyyy")</f>
        <v>Jan-2025</v>
      </c>
      <c r="O6919">
        <f>tblorders[[#This Row],[actual_delivery_days]] -tblorders[[#This Row],[expected_delivery_days]]</f>
        <v>1</v>
      </c>
    </row>
    <row r="6920" spans="1:15" x14ac:dyDescent="0.2">
      <c r="A6920" t="s">
        <v>8887</v>
      </c>
      <c r="B6920" t="s">
        <v>6851</v>
      </c>
      <c r="C6920" t="s">
        <v>15</v>
      </c>
      <c r="D6920">
        <v>1</v>
      </c>
      <c r="E6920" s="1">
        <v>45617</v>
      </c>
      <c r="F6920" s="1">
        <v>45618</v>
      </c>
      <c r="G6920">
        <v>10</v>
      </c>
      <c r="H6920" s="1">
        <v>45630</v>
      </c>
      <c r="I6920">
        <v>12</v>
      </c>
      <c r="J6920" t="s">
        <v>16</v>
      </c>
      <c r="K6920" t="s">
        <v>41</v>
      </c>
      <c r="L6920" t="s">
        <v>22</v>
      </c>
      <c r="M6920">
        <v>55990</v>
      </c>
      <c r="N6920" t="str">
        <f>TEXT(tblorders[[#This Row],[order_date]], "mmm-yyyy")</f>
        <v>Nov-2024</v>
      </c>
      <c r="O6920">
        <f>tblorders[[#This Row],[actual_delivery_days]] -tblorders[[#This Row],[expected_delivery_days]]</f>
        <v>2</v>
      </c>
    </row>
    <row r="6921" spans="1:15" x14ac:dyDescent="0.2">
      <c r="A6921" t="s">
        <v>8888</v>
      </c>
      <c r="B6921" t="s">
        <v>1815</v>
      </c>
      <c r="C6921" t="s">
        <v>44</v>
      </c>
      <c r="D6921">
        <v>1</v>
      </c>
      <c r="E6921" s="1">
        <v>45514</v>
      </c>
      <c r="F6921" s="1">
        <v>45515</v>
      </c>
      <c r="G6921">
        <v>7</v>
      </c>
      <c r="H6921" s="1">
        <v>45522</v>
      </c>
      <c r="I6921">
        <v>7</v>
      </c>
      <c r="J6921" t="s">
        <v>16</v>
      </c>
      <c r="K6921" t="s">
        <v>25</v>
      </c>
      <c r="L6921" t="s">
        <v>58</v>
      </c>
      <c r="M6921">
        <v>50990</v>
      </c>
      <c r="N6921" t="str">
        <f>TEXT(tblorders[[#This Row],[order_date]], "mmm-yyyy")</f>
        <v>Aug-2024</v>
      </c>
      <c r="O6921">
        <f>tblorders[[#This Row],[actual_delivery_days]] -tblorders[[#This Row],[expected_delivery_days]]</f>
        <v>0</v>
      </c>
    </row>
    <row r="6922" spans="1:15" x14ac:dyDescent="0.2">
      <c r="A6922" t="s">
        <v>8889</v>
      </c>
      <c r="B6922" t="s">
        <v>4045</v>
      </c>
      <c r="C6922" t="s">
        <v>44</v>
      </c>
      <c r="D6922">
        <v>2</v>
      </c>
      <c r="E6922" s="1">
        <v>45617</v>
      </c>
      <c r="F6922" s="1">
        <v>45619</v>
      </c>
      <c r="G6922">
        <v>7</v>
      </c>
      <c r="H6922" s="1">
        <v>45627</v>
      </c>
      <c r="I6922">
        <v>8</v>
      </c>
      <c r="J6922" t="s">
        <v>16</v>
      </c>
      <c r="K6922" t="s">
        <v>25</v>
      </c>
      <c r="L6922" t="s">
        <v>18</v>
      </c>
      <c r="M6922">
        <v>101980</v>
      </c>
      <c r="N6922" t="str">
        <f>TEXT(tblorders[[#This Row],[order_date]], "mmm-yyyy")</f>
        <v>Nov-2024</v>
      </c>
      <c r="O6922">
        <f>tblorders[[#This Row],[actual_delivery_days]] -tblorders[[#This Row],[expected_delivery_days]]</f>
        <v>1</v>
      </c>
    </row>
    <row r="6923" spans="1:15" x14ac:dyDescent="0.2">
      <c r="A6923" t="s">
        <v>8890</v>
      </c>
      <c r="B6923" t="s">
        <v>622</v>
      </c>
      <c r="C6923" t="s">
        <v>29</v>
      </c>
      <c r="D6923">
        <v>1</v>
      </c>
      <c r="E6923" s="1">
        <v>45535</v>
      </c>
      <c r="F6923" s="1">
        <v>45539</v>
      </c>
      <c r="G6923">
        <v>10</v>
      </c>
      <c r="H6923" s="1">
        <v>45550</v>
      </c>
      <c r="I6923">
        <v>11</v>
      </c>
      <c r="J6923" t="s">
        <v>16</v>
      </c>
      <c r="K6923" t="s">
        <v>17</v>
      </c>
      <c r="L6923" t="s">
        <v>26</v>
      </c>
      <c r="M6923">
        <v>11000</v>
      </c>
      <c r="N6923" t="str">
        <f>TEXT(tblorders[[#This Row],[order_date]], "mmm-yyyy")</f>
        <v>Aug-2024</v>
      </c>
      <c r="O6923">
        <f>tblorders[[#This Row],[actual_delivery_days]] -tblorders[[#This Row],[expected_delivery_days]]</f>
        <v>1</v>
      </c>
    </row>
    <row r="6924" spans="1:15" x14ac:dyDescent="0.2">
      <c r="A6924" t="s">
        <v>8891</v>
      </c>
      <c r="B6924" t="s">
        <v>2640</v>
      </c>
      <c r="C6924" t="s">
        <v>55</v>
      </c>
      <c r="D6924">
        <v>1</v>
      </c>
      <c r="E6924" s="1">
        <v>45779</v>
      </c>
      <c r="F6924" s="1">
        <v>45784</v>
      </c>
      <c r="G6924">
        <v>7</v>
      </c>
      <c r="H6924" s="1">
        <v>45790</v>
      </c>
      <c r="I6924">
        <v>6</v>
      </c>
      <c r="J6924" t="s">
        <v>16</v>
      </c>
      <c r="K6924" t="s">
        <v>25</v>
      </c>
      <c r="L6924" t="s">
        <v>58</v>
      </c>
      <c r="M6924">
        <v>99990</v>
      </c>
      <c r="N6924" t="str">
        <f>TEXT(tblorders[[#This Row],[order_date]], "mmm-yyyy")</f>
        <v>May-2025</v>
      </c>
      <c r="O6924">
        <f>tblorders[[#This Row],[actual_delivery_days]] -tblorders[[#This Row],[expected_delivery_days]]</f>
        <v>-1</v>
      </c>
    </row>
    <row r="6925" spans="1:15" x14ac:dyDescent="0.2">
      <c r="A6925" t="s">
        <v>8892</v>
      </c>
      <c r="B6925" t="s">
        <v>138</v>
      </c>
      <c r="C6925" t="s">
        <v>32</v>
      </c>
      <c r="D6925">
        <v>1</v>
      </c>
      <c r="E6925" s="1">
        <v>45724</v>
      </c>
      <c r="F6925" s="1">
        <v>45729</v>
      </c>
      <c r="G6925">
        <v>5</v>
      </c>
      <c r="H6925" s="1">
        <v>45734</v>
      </c>
      <c r="I6925">
        <v>5</v>
      </c>
      <c r="J6925" t="s">
        <v>16</v>
      </c>
      <c r="K6925" t="s">
        <v>25</v>
      </c>
      <c r="L6925" t="s">
        <v>18</v>
      </c>
      <c r="M6925">
        <v>45000</v>
      </c>
      <c r="N6925" t="str">
        <f>TEXT(tblorders[[#This Row],[order_date]], "mmm-yyyy")</f>
        <v>Mar-2025</v>
      </c>
      <c r="O6925">
        <f>tblorders[[#This Row],[actual_delivery_days]] -tblorders[[#This Row],[expected_delivery_days]]</f>
        <v>0</v>
      </c>
    </row>
    <row r="6926" spans="1:15" x14ac:dyDescent="0.2">
      <c r="A6926" t="s">
        <v>8893</v>
      </c>
      <c r="B6926" t="s">
        <v>3668</v>
      </c>
      <c r="C6926" t="s">
        <v>29</v>
      </c>
      <c r="D6926">
        <v>2</v>
      </c>
      <c r="E6926" s="1">
        <v>45481</v>
      </c>
      <c r="F6926" s="1">
        <v>45485</v>
      </c>
      <c r="G6926">
        <v>5</v>
      </c>
      <c r="H6926" s="1">
        <v>45489</v>
      </c>
      <c r="I6926">
        <v>4</v>
      </c>
      <c r="J6926" t="s">
        <v>16</v>
      </c>
      <c r="K6926" t="s">
        <v>17</v>
      </c>
      <c r="L6926" t="s">
        <v>22</v>
      </c>
      <c r="M6926">
        <v>22000</v>
      </c>
      <c r="N6926" t="str">
        <f>TEXT(tblorders[[#This Row],[order_date]], "mmm-yyyy")</f>
        <v>Jul-2024</v>
      </c>
      <c r="O6926">
        <f>tblorders[[#This Row],[actual_delivery_days]] -tblorders[[#This Row],[expected_delivery_days]]</f>
        <v>-1</v>
      </c>
    </row>
    <row r="6927" spans="1:15" x14ac:dyDescent="0.2">
      <c r="A6927" t="s">
        <v>8894</v>
      </c>
      <c r="B6927" t="s">
        <v>1756</v>
      </c>
      <c r="C6927" t="s">
        <v>29</v>
      </c>
      <c r="D6927">
        <v>1</v>
      </c>
      <c r="E6927" s="1">
        <v>45044</v>
      </c>
      <c r="F6927" s="1">
        <v>45045</v>
      </c>
      <c r="G6927">
        <v>7</v>
      </c>
      <c r="H6927" s="1">
        <v>45055</v>
      </c>
      <c r="I6927">
        <v>10</v>
      </c>
      <c r="J6927" t="s">
        <v>16</v>
      </c>
      <c r="K6927" t="s">
        <v>41</v>
      </c>
      <c r="L6927" t="s">
        <v>26</v>
      </c>
      <c r="M6927">
        <v>11000</v>
      </c>
      <c r="N6927" t="str">
        <f>TEXT(tblorders[[#This Row],[order_date]], "mmm-yyyy")</f>
        <v>Apr-2023</v>
      </c>
      <c r="O6927">
        <f>tblorders[[#This Row],[actual_delivery_days]] -tblorders[[#This Row],[expected_delivery_days]]</f>
        <v>3</v>
      </c>
    </row>
    <row r="6928" spans="1:15" x14ac:dyDescent="0.2">
      <c r="A6928" t="s">
        <v>8895</v>
      </c>
      <c r="B6928" t="s">
        <v>60</v>
      </c>
      <c r="C6928" t="s">
        <v>29</v>
      </c>
      <c r="D6928">
        <v>1</v>
      </c>
      <c r="E6928" s="1">
        <v>45708</v>
      </c>
      <c r="F6928" s="1">
        <v>45710</v>
      </c>
      <c r="G6928">
        <v>7</v>
      </c>
      <c r="H6928" s="1">
        <v>45717</v>
      </c>
      <c r="I6928">
        <v>7</v>
      </c>
      <c r="J6928" t="s">
        <v>16</v>
      </c>
      <c r="K6928" t="s">
        <v>41</v>
      </c>
      <c r="L6928" t="s">
        <v>18</v>
      </c>
      <c r="M6928">
        <v>11000</v>
      </c>
      <c r="N6928" t="str">
        <f>TEXT(tblorders[[#This Row],[order_date]], "mmm-yyyy")</f>
        <v>Feb-2025</v>
      </c>
      <c r="O6928">
        <f>tblorders[[#This Row],[actual_delivery_days]] -tblorders[[#This Row],[expected_delivery_days]]</f>
        <v>0</v>
      </c>
    </row>
    <row r="6929" spans="1:15" x14ac:dyDescent="0.2">
      <c r="A6929" t="s">
        <v>8896</v>
      </c>
      <c r="B6929" t="s">
        <v>8325</v>
      </c>
      <c r="C6929" t="s">
        <v>44</v>
      </c>
      <c r="D6929">
        <v>1</v>
      </c>
      <c r="E6929" s="1">
        <v>45471</v>
      </c>
      <c r="F6929" s="1">
        <v>45475</v>
      </c>
      <c r="G6929">
        <v>10</v>
      </c>
      <c r="H6929" s="1">
        <v>45488</v>
      </c>
      <c r="I6929">
        <v>13</v>
      </c>
      <c r="J6929" t="s">
        <v>16</v>
      </c>
      <c r="K6929" t="s">
        <v>25</v>
      </c>
      <c r="L6929" t="s">
        <v>58</v>
      </c>
      <c r="M6929">
        <v>50990</v>
      </c>
      <c r="N6929" t="str">
        <f>TEXT(tblorders[[#This Row],[order_date]], "mmm-yyyy")</f>
        <v>Jun-2024</v>
      </c>
      <c r="O6929">
        <f>tblorders[[#This Row],[actual_delivery_days]] -tblorders[[#This Row],[expected_delivery_days]]</f>
        <v>3</v>
      </c>
    </row>
    <row r="6930" spans="1:15" x14ac:dyDescent="0.2">
      <c r="A6930" t="s">
        <v>8897</v>
      </c>
      <c r="B6930" t="s">
        <v>1507</v>
      </c>
      <c r="C6930" t="s">
        <v>29</v>
      </c>
      <c r="D6930">
        <v>1</v>
      </c>
      <c r="E6930" s="1">
        <v>45129</v>
      </c>
      <c r="F6930" s="1">
        <v>45132</v>
      </c>
      <c r="G6930">
        <v>5</v>
      </c>
      <c r="H6930" s="1">
        <v>45138</v>
      </c>
      <c r="I6930">
        <v>6</v>
      </c>
      <c r="J6930" t="s">
        <v>16</v>
      </c>
      <c r="K6930" t="s">
        <v>41</v>
      </c>
      <c r="L6930" t="s">
        <v>26</v>
      </c>
      <c r="M6930">
        <v>11000</v>
      </c>
      <c r="N6930" t="str">
        <f>TEXT(tblorders[[#This Row],[order_date]], "mmm-yyyy")</f>
        <v>Jul-2023</v>
      </c>
      <c r="O6930">
        <f>tblorders[[#This Row],[actual_delivery_days]] -tblorders[[#This Row],[expected_delivery_days]]</f>
        <v>1</v>
      </c>
    </row>
    <row r="6931" spans="1:15" x14ac:dyDescent="0.2">
      <c r="A6931" t="s">
        <v>8898</v>
      </c>
      <c r="B6931" t="s">
        <v>1802</v>
      </c>
      <c r="C6931" t="s">
        <v>44</v>
      </c>
      <c r="D6931">
        <v>1</v>
      </c>
      <c r="E6931" s="1">
        <v>45804</v>
      </c>
      <c r="F6931" s="1">
        <v>45806</v>
      </c>
      <c r="G6931">
        <v>10</v>
      </c>
      <c r="H6931" s="1">
        <v>45816</v>
      </c>
      <c r="I6931">
        <v>10</v>
      </c>
      <c r="J6931" t="s">
        <v>16</v>
      </c>
      <c r="K6931" t="s">
        <v>17</v>
      </c>
      <c r="L6931" t="s">
        <v>58</v>
      </c>
      <c r="M6931">
        <v>50990</v>
      </c>
      <c r="N6931" t="str">
        <f>TEXT(tblorders[[#This Row],[order_date]], "mmm-yyyy")</f>
        <v>May-2025</v>
      </c>
      <c r="O6931">
        <f>tblorders[[#This Row],[actual_delivery_days]] -tblorders[[#This Row],[expected_delivery_days]]</f>
        <v>0</v>
      </c>
    </row>
    <row r="6932" spans="1:15" x14ac:dyDescent="0.2">
      <c r="A6932" t="s">
        <v>8899</v>
      </c>
      <c r="B6932" t="s">
        <v>107</v>
      </c>
      <c r="C6932" t="s">
        <v>15</v>
      </c>
      <c r="D6932">
        <v>1</v>
      </c>
      <c r="E6932" s="1">
        <v>45711</v>
      </c>
      <c r="F6932" s="1">
        <v>45716</v>
      </c>
      <c r="G6932">
        <v>7</v>
      </c>
      <c r="H6932" s="1">
        <v>45724</v>
      </c>
      <c r="I6932">
        <v>8</v>
      </c>
      <c r="J6932" t="s">
        <v>16</v>
      </c>
      <c r="K6932" t="s">
        <v>25</v>
      </c>
      <c r="L6932" t="s">
        <v>58</v>
      </c>
      <c r="M6932">
        <v>55990</v>
      </c>
      <c r="N6932" t="str">
        <f>TEXT(tblorders[[#This Row],[order_date]], "mmm-yyyy")</f>
        <v>Feb-2025</v>
      </c>
      <c r="O6932">
        <f>tblorders[[#This Row],[actual_delivery_days]] -tblorders[[#This Row],[expected_delivery_days]]</f>
        <v>1</v>
      </c>
    </row>
    <row r="6933" spans="1:15" x14ac:dyDescent="0.2">
      <c r="A6933" t="s">
        <v>8900</v>
      </c>
      <c r="B6933" t="s">
        <v>144</v>
      </c>
      <c r="C6933" t="s">
        <v>29</v>
      </c>
      <c r="D6933">
        <v>1</v>
      </c>
      <c r="E6933" s="1">
        <v>45614</v>
      </c>
      <c r="F6933" s="1">
        <v>45619</v>
      </c>
      <c r="G6933">
        <v>5</v>
      </c>
      <c r="H6933" s="1">
        <v>45627</v>
      </c>
      <c r="I6933">
        <v>8</v>
      </c>
      <c r="J6933" t="s">
        <v>16</v>
      </c>
      <c r="K6933" t="s">
        <v>25</v>
      </c>
      <c r="L6933" t="s">
        <v>58</v>
      </c>
      <c r="M6933">
        <v>11000</v>
      </c>
      <c r="N6933" t="str">
        <f>TEXT(tblorders[[#This Row],[order_date]], "mmm-yyyy")</f>
        <v>Nov-2024</v>
      </c>
      <c r="O6933">
        <f>tblorders[[#This Row],[actual_delivery_days]] -tblorders[[#This Row],[expected_delivery_days]]</f>
        <v>3</v>
      </c>
    </row>
    <row r="6934" spans="1:15" x14ac:dyDescent="0.2">
      <c r="A6934" t="s">
        <v>8901</v>
      </c>
      <c r="B6934" t="s">
        <v>3186</v>
      </c>
      <c r="C6934" t="s">
        <v>32</v>
      </c>
      <c r="D6934">
        <v>1</v>
      </c>
      <c r="E6934" s="1">
        <v>45749</v>
      </c>
      <c r="F6934" s="1">
        <v>45753</v>
      </c>
      <c r="G6934">
        <v>5</v>
      </c>
      <c r="H6934" s="1">
        <v>45759</v>
      </c>
      <c r="I6934">
        <v>6</v>
      </c>
      <c r="J6934" t="s">
        <v>16</v>
      </c>
      <c r="K6934" t="s">
        <v>41</v>
      </c>
      <c r="L6934" t="s">
        <v>22</v>
      </c>
      <c r="M6934">
        <v>45000</v>
      </c>
      <c r="N6934" t="str">
        <f>TEXT(tblorders[[#This Row],[order_date]], "mmm-yyyy")</f>
        <v>Apr-2025</v>
      </c>
      <c r="O6934">
        <f>tblorders[[#This Row],[actual_delivery_days]] -tblorders[[#This Row],[expected_delivery_days]]</f>
        <v>1</v>
      </c>
    </row>
    <row r="6935" spans="1:15" x14ac:dyDescent="0.2">
      <c r="A6935" t="s">
        <v>8902</v>
      </c>
      <c r="B6935" t="s">
        <v>1935</v>
      </c>
      <c r="C6935" t="s">
        <v>32</v>
      </c>
      <c r="D6935">
        <v>1</v>
      </c>
      <c r="E6935" s="1">
        <v>45702</v>
      </c>
      <c r="F6935" s="1">
        <v>45704</v>
      </c>
      <c r="G6935">
        <v>5</v>
      </c>
      <c r="H6935" s="1">
        <v>45712</v>
      </c>
      <c r="I6935">
        <v>8</v>
      </c>
      <c r="J6935" t="s">
        <v>40</v>
      </c>
      <c r="K6935" t="s">
        <v>17</v>
      </c>
      <c r="L6935" t="s">
        <v>22</v>
      </c>
      <c r="M6935">
        <v>45000</v>
      </c>
      <c r="N6935" t="str">
        <f>TEXT(tblorders[[#This Row],[order_date]], "mmm-yyyy")</f>
        <v>Feb-2025</v>
      </c>
      <c r="O6935">
        <f>tblorders[[#This Row],[actual_delivery_days]] -tblorders[[#This Row],[expected_delivery_days]]</f>
        <v>3</v>
      </c>
    </row>
    <row r="6936" spans="1:15" x14ac:dyDescent="0.2">
      <c r="A6936" t="s">
        <v>8903</v>
      </c>
      <c r="B6936" t="s">
        <v>2519</v>
      </c>
      <c r="C6936" t="s">
        <v>15</v>
      </c>
      <c r="D6936">
        <v>1</v>
      </c>
      <c r="E6936" s="1">
        <v>45608</v>
      </c>
      <c r="F6936" s="1">
        <v>45613</v>
      </c>
      <c r="G6936">
        <v>10</v>
      </c>
      <c r="H6936" s="1">
        <v>45623</v>
      </c>
      <c r="I6936">
        <v>10</v>
      </c>
      <c r="J6936" t="s">
        <v>16</v>
      </c>
      <c r="K6936" t="s">
        <v>17</v>
      </c>
      <c r="L6936" t="s">
        <v>26</v>
      </c>
      <c r="M6936">
        <v>55990</v>
      </c>
      <c r="N6936" t="str">
        <f>TEXT(tblorders[[#This Row],[order_date]], "mmm-yyyy")</f>
        <v>Nov-2024</v>
      </c>
      <c r="O6936">
        <f>tblorders[[#This Row],[actual_delivery_days]] -tblorders[[#This Row],[expected_delivery_days]]</f>
        <v>0</v>
      </c>
    </row>
    <row r="6937" spans="1:15" x14ac:dyDescent="0.2">
      <c r="A6937" t="s">
        <v>8904</v>
      </c>
      <c r="B6937" t="s">
        <v>5622</v>
      </c>
      <c r="C6937" t="s">
        <v>44</v>
      </c>
      <c r="D6937">
        <v>1</v>
      </c>
      <c r="E6937" s="1">
        <v>45708</v>
      </c>
      <c r="F6937" s="1">
        <v>45710</v>
      </c>
      <c r="G6937">
        <v>10</v>
      </c>
      <c r="H6937" s="1">
        <v>45725</v>
      </c>
      <c r="I6937">
        <v>15</v>
      </c>
      <c r="J6937" t="s">
        <v>61</v>
      </c>
      <c r="K6937" t="s">
        <v>25</v>
      </c>
      <c r="L6937" t="s">
        <v>58</v>
      </c>
      <c r="M6937">
        <v>50990</v>
      </c>
      <c r="N6937" t="str">
        <f>TEXT(tblorders[[#This Row],[order_date]], "mmm-yyyy")</f>
        <v>Feb-2025</v>
      </c>
      <c r="O6937">
        <f>tblorders[[#This Row],[actual_delivery_days]] -tblorders[[#This Row],[expected_delivery_days]]</f>
        <v>5</v>
      </c>
    </row>
    <row r="6938" spans="1:15" x14ac:dyDescent="0.2">
      <c r="A6938" t="s">
        <v>8905</v>
      </c>
      <c r="B6938" t="s">
        <v>2073</v>
      </c>
      <c r="C6938" t="s">
        <v>44</v>
      </c>
      <c r="D6938">
        <v>1</v>
      </c>
      <c r="E6938" s="1">
        <v>45045</v>
      </c>
      <c r="F6938" s="1">
        <v>45050</v>
      </c>
      <c r="G6938">
        <v>7</v>
      </c>
      <c r="H6938" s="1">
        <v>45057</v>
      </c>
      <c r="I6938">
        <v>7</v>
      </c>
      <c r="J6938" t="s">
        <v>40</v>
      </c>
      <c r="K6938" t="s">
        <v>41</v>
      </c>
      <c r="L6938" t="s">
        <v>18</v>
      </c>
      <c r="M6938">
        <v>50990</v>
      </c>
      <c r="N6938" t="str">
        <f>TEXT(tblorders[[#This Row],[order_date]], "mmm-yyyy")</f>
        <v>Apr-2023</v>
      </c>
      <c r="O6938">
        <f>tblorders[[#This Row],[actual_delivery_days]] -tblorders[[#This Row],[expected_delivery_days]]</f>
        <v>0</v>
      </c>
    </row>
    <row r="6939" spans="1:15" x14ac:dyDescent="0.2">
      <c r="A6939" t="s">
        <v>8906</v>
      </c>
      <c r="B6939" t="s">
        <v>1867</v>
      </c>
      <c r="C6939" t="s">
        <v>15</v>
      </c>
      <c r="D6939">
        <v>1</v>
      </c>
      <c r="E6939" s="1">
        <v>45338</v>
      </c>
      <c r="F6939" s="1">
        <v>45340</v>
      </c>
      <c r="G6939">
        <v>5</v>
      </c>
      <c r="H6939" s="1">
        <v>45346</v>
      </c>
      <c r="I6939">
        <v>6</v>
      </c>
      <c r="J6939" t="s">
        <v>16</v>
      </c>
      <c r="K6939" t="s">
        <v>25</v>
      </c>
      <c r="L6939" t="s">
        <v>26</v>
      </c>
      <c r="M6939">
        <v>55990</v>
      </c>
      <c r="N6939" t="str">
        <f>TEXT(tblorders[[#This Row],[order_date]], "mmm-yyyy")</f>
        <v>Feb-2024</v>
      </c>
      <c r="O6939">
        <f>tblorders[[#This Row],[actual_delivery_days]] -tblorders[[#This Row],[expected_delivery_days]]</f>
        <v>1</v>
      </c>
    </row>
    <row r="6940" spans="1:15" x14ac:dyDescent="0.2">
      <c r="A6940" t="s">
        <v>8907</v>
      </c>
      <c r="B6940" t="s">
        <v>1941</v>
      </c>
      <c r="C6940" t="s">
        <v>55</v>
      </c>
      <c r="D6940">
        <v>1</v>
      </c>
      <c r="E6940" s="1">
        <v>45379</v>
      </c>
      <c r="F6940" s="1">
        <v>45380</v>
      </c>
      <c r="G6940">
        <v>5</v>
      </c>
      <c r="H6940" s="1">
        <v>45390</v>
      </c>
      <c r="I6940">
        <v>10</v>
      </c>
      <c r="J6940" t="s">
        <v>61</v>
      </c>
      <c r="K6940" t="s">
        <v>41</v>
      </c>
      <c r="L6940" t="s">
        <v>22</v>
      </c>
      <c r="M6940">
        <v>99990</v>
      </c>
      <c r="N6940" t="str">
        <f>TEXT(tblorders[[#This Row],[order_date]], "mmm-yyyy")</f>
        <v>Mar-2024</v>
      </c>
      <c r="O6940">
        <f>tblorders[[#This Row],[actual_delivery_days]] -tblorders[[#This Row],[expected_delivery_days]]</f>
        <v>5</v>
      </c>
    </row>
    <row r="6941" spans="1:15" x14ac:dyDescent="0.2">
      <c r="A6941" t="s">
        <v>8908</v>
      </c>
      <c r="B6941" t="s">
        <v>2788</v>
      </c>
      <c r="C6941" t="s">
        <v>15</v>
      </c>
      <c r="D6941">
        <v>2</v>
      </c>
      <c r="E6941" s="1">
        <v>44974</v>
      </c>
      <c r="F6941" s="1">
        <v>44977</v>
      </c>
      <c r="G6941">
        <v>7</v>
      </c>
      <c r="H6941" s="1">
        <v>44984</v>
      </c>
      <c r="I6941">
        <v>7</v>
      </c>
      <c r="J6941" t="s">
        <v>16</v>
      </c>
      <c r="K6941" t="s">
        <v>17</v>
      </c>
      <c r="L6941" t="s">
        <v>26</v>
      </c>
      <c r="M6941">
        <v>111980</v>
      </c>
      <c r="N6941" t="str">
        <f>TEXT(tblorders[[#This Row],[order_date]], "mmm-yyyy")</f>
        <v>Feb-2023</v>
      </c>
      <c r="O6941">
        <f>tblorders[[#This Row],[actual_delivery_days]] -tblorders[[#This Row],[expected_delivery_days]]</f>
        <v>0</v>
      </c>
    </row>
    <row r="6942" spans="1:15" x14ac:dyDescent="0.2">
      <c r="A6942" t="s">
        <v>8909</v>
      </c>
      <c r="B6942" t="s">
        <v>2117</v>
      </c>
      <c r="C6942" t="s">
        <v>21</v>
      </c>
      <c r="D6942">
        <v>2</v>
      </c>
      <c r="E6942" s="1">
        <v>44769</v>
      </c>
      <c r="F6942" s="1">
        <v>44770</v>
      </c>
      <c r="G6942">
        <v>5</v>
      </c>
      <c r="H6942" s="1">
        <v>44775</v>
      </c>
      <c r="I6942">
        <v>5</v>
      </c>
      <c r="J6942" t="s">
        <v>16</v>
      </c>
      <c r="K6942" t="s">
        <v>41</v>
      </c>
      <c r="L6942" t="s">
        <v>22</v>
      </c>
      <c r="M6942">
        <v>179980</v>
      </c>
      <c r="N6942" t="str">
        <f>TEXT(tblorders[[#This Row],[order_date]], "mmm-yyyy")</f>
        <v>Jul-2022</v>
      </c>
      <c r="O6942">
        <f>tblorders[[#This Row],[actual_delivery_days]] -tblorders[[#This Row],[expected_delivery_days]]</f>
        <v>0</v>
      </c>
    </row>
    <row r="6943" spans="1:15" x14ac:dyDescent="0.2">
      <c r="A6943" t="s">
        <v>8910</v>
      </c>
      <c r="B6943" t="s">
        <v>977</v>
      </c>
      <c r="C6943" t="s">
        <v>21</v>
      </c>
      <c r="D6943">
        <v>2</v>
      </c>
      <c r="E6943" s="1">
        <v>45652</v>
      </c>
      <c r="F6943" s="1">
        <v>45656</v>
      </c>
      <c r="G6943">
        <v>7</v>
      </c>
      <c r="H6943" s="1">
        <v>45661</v>
      </c>
      <c r="I6943">
        <v>5</v>
      </c>
      <c r="J6943" t="s">
        <v>16</v>
      </c>
      <c r="K6943" t="s">
        <v>17</v>
      </c>
      <c r="L6943" t="s">
        <v>22</v>
      </c>
      <c r="M6943">
        <v>179980</v>
      </c>
      <c r="N6943" t="str">
        <f>TEXT(tblorders[[#This Row],[order_date]], "mmm-yyyy")</f>
        <v>Dec-2024</v>
      </c>
      <c r="O6943">
        <f>tblorders[[#This Row],[actual_delivery_days]] -tblorders[[#This Row],[expected_delivery_days]]</f>
        <v>-2</v>
      </c>
    </row>
    <row r="6944" spans="1:15" x14ac:dyDescent="0.2">
      <c r="A6944" t="s">
        <v>8911</v>
      </c>
      <c r="B6944" t="s">
        <v>1707</v>
      </c>
      <c r="C6944" t="s">
        <v>32</v>
      </c>
      <c r="D6944">
        <v>1</v>
      </c>
      <c r="E6944" s="1">
        <v>44800</v>
      </c>
      <c r="F6944" s="1">
        <v>44801</v>
      </c>
      <c r="G6944">
        <v>7</v>
      </c>
      <c r="H6944" s="1">
        <v>44809</v>
      </c>
      <c r="I6944">
        <v>8</v>
      </c>
      <c r="J6944" t="s">
        <v>16</v>
      </c>
      <c r="K6944" t="s">
        <v>25</v>
      </c>
      <c r="L6944" t="s">
        <v>58</v>
      </c>
      <c r="M6944">
        <v>45000</v>
      </c>
      <c r="N6944" t="str">
        <f>TEXT(tblorders[[#This Row],[order_date]], "mmm-yyyy")</f>
        <v>Aug-2022</v>
      </c>
      <c r="O6944">
        <f>tblorders[[#This Row],[actual_delivery_days]] -tblorders[[#This Row],[expected_delivery_days]]</f>
        <v>1</v>
      </c>
    </row>
    <row r="6945" spans="1:15" x14ac:dyDescent="0.2">
      <c r="A6945" t="s">
        <v>8912</v>
      </c>
      <c r="B6945" t="s">
        <v>6299</v>
      </c>
      <c r="C6945" t="s">
        <v>29</v>
      </c>
      <c r="D6945">
        <v>2</v>
      </c>
      <c r="E6945" s="1">
        <v>45653</v>
      </c>
      <c r="F6945" s="1">
        <v>45656</v>
      </c>
      <c r="G6945">
        <v>7</v>
      </c>
      <c r="H6945" s="1">
        <v>45665</v>
      </c>
      <c r="I6945">
        <v>9</v>
      </c>
      <c r="J6945" t="s">
        <v>16</v>
      </c>
      <c r="K6945" t="s">
        <v>17</v>
      </c>
      <c r="L6945" t="s">
        <v>26</v>
      </c>
      <c r="M6945">
        <v>22000</v>
      </c>
      <c r="N6945" t="str">
        <f>TEXT(tblorders[[#This Row],[order_date]], "mmm-yyyy")</f>
        <v>Dec-2024</v>
      </c>
      <c r="O6945">
        <f>tblorders[[#This Row],[actual_delivery_days]] -tblorders[[#This Row],[expected_delivery_days]]</f>
        <v>2</v>
      </c>
    </row>
    <row r="6946" spans="1:15" x14ac:dyDescent="0.2">
      <c r="A6946" t="s">
        <v>8913</v>
      </c>
      <c r="B6946" t="s">
        <v>6168</v>
      </c>
      <c r="C6946" t="s">
        <v>32</v>
      </c>
      <c r="D6946">
        <v>1</v>
      </c>
      <c r="E6946" s="1">
        <v>45581</v>
      </c>
      <c r="F6946" s="1">
        <v>45583</v>
      </c>
      <c r="G6946">
        <v>7</v>
      </c>
      <c r="H6946" s="1">
        <v>45595</v>
      </c>
      <c r="I6946">
        <v>12</v>
      </c>
      <c r="J6946" t="s">
        <v>61</v>
      </c>
      <c r="K6946" t="s">
        <v>17</v>
      </c>
      <c r="L6946" t="s">
        <v>22</v>
      </c>
      <c r="M6946">
        <v>45000</v>
      </c>
      <c r="N6946" t="str">
        <f>TEXT(tblorders[[#This Row],[order_date]], "mmm-yyyy")</f>
        <v>Oct-2024</v>
      </c>
      <c r="O6946">
        <f>tblorders[[#This Row],[actual_delivery_days]] -tblorders[[#This Row],[expected_delivery_days]]</f>
        <v>5</v>
      </c>
    </row>
    <row r="6947" spans="1:15" x14ac:dyDescent="0.2">
      <c r="A6947" t="s">
        <v>8914</v>
      </c>
      <c r="B6947" t="s">
        <v>4589</v>
      </c>
      <c r="C6947" t="s">
        <v>44</v>
      </c>
      <c r="D6947">
        <v>1</v>
      </c>
      <c r="E6947" s="1">
        <v>45161</v>
      </c>
      <c r="F6947" s="1">
        <v>45165</v>
      </c>
      <c r="G6947">
        <v>7</v>
      </c>
      <c r="H6947" s="1">
        <v>45173</v>
      </c>
      <c r="I6947">
        <v>8</v>
      </c>
      <c r="J6947" t="s">
        <v>16</v>
      </c>
      <c r="K6947" t="s">
        <v>17</v>
      </c>
      <c r="L6947" t="s">
        <v>18</v>
      </c>
      <c r="M6947">
        <v>50990</v>
      </c>
      <c r="N6947" t="str">
        <f>TEXT(tblorders[[#This Row],[order_date]], "mmm-yyyy")</f>
        <v>Aug-2023</v>
      </c>
      <c r="O6947">
        <f>tblorders[[#This Row],[actual_delivery_days]] -tblorders[[#This Row],[expected_delivery_days]]</f>
        <v>1</v>
      </c>
    </row>
    <row r="6948" spans="1:15" x14ac:dyDescent="0.2">
      <c r="A6948" t="s">
        <v>8915</v>
      </c>
      <c r="B6948" t="s">
        <v>48</v>
      </c>
      <c r="C6948" t="s">
        <v>15</v>
      </c>
      <c r="D6948">
        <v>1</v>
      </c>
      <c r="E6948" s="1">
        <v>45576</v>
      </c>
      <c r="F6948" s="1">
        <v>45579</v>
      </c>
      <c r="G6948">
        <v>7</v>
      </c>
      <c r="H6948" s="1">
        <v>45586</v>
      </c>
      <c r="I6948">
        <v>7</v>
      </c>
      <c r="J6948" t="s">
        <v>16</v>
      </c>
      <c r="K6948" t="s">
        <v>17</v>
      </c>
      <c r="L6948" t="s">
        <v>26</v>
      </c>
      <c r="M6948">
        <v>55990</v>
      </c>
      <c r="N6948" t="str">
        <f>TEXT(tblorders[[#This Row],[order_date]], "mmm-yyyy")</f>
        <v>Oct-2024</v>
      </c>
      <c r="O6948">
        <f>tblorders[[#This Row],[actual_delivery_days]] -tblorders[[#This Row],[expected_delivery_days]]</f>
        <v>0</v>
      </c>
    </row>
    <row r="6949" spans="1:15" x14ac:dyDescent="0.2">
      <c r="A6949" t="s">
        <v>8916</v>
      </c>
      <c r="B6949" t="s">
        <v>622</v>
      </c>
      <c r="C6949" t="s">
        <v>21</v>
      </c>
      <c r="D6949">
        <v>1</v>
      </c>
      <c r="E6949" s="1">
        <v>45700</v>
      </c>
      <c r="F6949" s="1">
        <v>45705</v>
      </c>
      <c r="G6949">
        <v>10</v>
      </c>
      <c r="H6949" s="1">
        <v>45714</v>
      </c>
      <c r="I6949">
        <v>9</v>
      </c>
      <c r="J6949" t="s">
        <v>16</v>
      </c>
      <c r="K6949" t="s">
        <v>17</v>
      </c>
      <c r="L6949" t="s">
        <v>33</v>
      </c>
      <c r="M6949">
        <v>89990</v>
      </c>
      <c r="N6949" t="str">
        <f>TEXT(tblorders[[#This Row],[order_date]], "mmm-yyyy")</f>
        <v>Feb-2025</v>
      </c>
      <c r="O6949">
        <f>tblorders[[#This Row],[actual_delivery_days]] -tblorders[[#This Row],[expected_delivery_days]]</f>
        <v>-1</v>
      </c>
    </row>
    <row r="6950" spans="1:15" x14ac:dyDescent="0.2">
      <c r="A6950" t="s">
        <v>8917</v>
      </c>
      <c r="B6950" t="s">
        <v>6261</v>
      </c>
      <c r="C6950" t="s">
        <v>32</v>
      </c>
      <c r="D6950">
        <v>1</v>
      </c>
      <c r="E6950" s="1">
        <v>45391</v>
      </c>
      <c r="F6950" s="1">
        <v>45395</v>
      </c>
      <c r="G6950">
        <v>10</v>
      </c>
      <c r="H6950" s="1">
        <v>45404</v>
      </c>
      <c r="I6950">
        <v>9</v>
      </c>
      <c r="J6950" t="s">
        <v>16</v>
      </c>
      <c r="K6950" t="s">
        <v>17</v>
      </c>
      <c r="L6950" t="s">
        <v>58</v>
      </c>
      <c r="M6950">
        <v>45000</v>
      </c>
      <c r="N6950" t="str">
        <f>TEXT(tblorders[[#This Row],[order_date]], "mmm-yyyy")</f>
        <v>Apr-2024</v>
      </c>
      <c r="O6950">
        <f>tblorders[[#This Row],[actual_delivery_days]] -tblorders[[#This Row],[expected_delivery_days]]</f>
        <v>-1</v>
      </c>
    </row>
    <row r="6951" spans="1:15" x14ac:dyDescent="0.2">
      <c r="A6951" t="s">
        <v>8918</v>
      </c>
      <c r="B6951" t="s">
        <v>4903</v>
      </c>
      <c r="C6951" t="s">
        <v>44</v>
      </c>
      <c r="D6951">
        <v>1</v>
      </c>
      <c r="E6951" s="1">
        <v>45663</v>
      </c>
      <c r="F6951" s="1">
        <v>45667</v>
      </c>
      <c r="G6951">
        <v>10</v>
      </c>
      <c r="H6951" s="1">
        <v>45677</v>
      </c>
      <c r="I6951">
        <v>10</v>
      </c>
      <c r="J6951" t="s">
        <v>16</v>
      </c>
      <c r="K6951" t="s">
        <v>25</v>
      </c>
      <c r="L6951" t="s">
        <v>22</v>
      </c>
      <c r="M6951">
        <v>50990</v>
      </c>
      <c r="N6951" t="str">
        <f>TEXT(tblorders[[#This Row],[order_date]], "mmm-yyyy")</f>
        <v>Jan-2025</v>
      </c>
      <c r="O6951">
        <f>tblorders[[#This Row],[actual_delivery_days]] -tblorders[[#This Row],[expected_delivery_days]]</f>
        <v>0</v>
      </c>
    </row>
    <row r="6952" spans="1:15" x14ac:dyDescent="0.2">
      <c r="A6952" t="s">
        <v>8919</v>
      </c>
      <c r="B6952" t="s">
        <v>3570</v>
      </c>
      <c r="C6952" t="s">
        <v>32</v>
      </c>
      <c r="D6952">
        <v>2</v>
      </c>
      <c r="E6952" s="1">
        <v>45551</v>
      </c>
      <c r="F6952" s="1">
        <v>45552</v>
      </c>
      <c r="G6952">
        <v>7</v>
      </c>
      <c r="H6952" s="1">
        <v>45559</v>
      </c>
      <c r="I6952">
        <v>7</v>
      </c>
      <c r="J6952" t="s">
        <v>16</v>
      </c>
      <c r="K6952" t="s">
        <v>25</v>
      </c>
      <c r="L6952" t="s">
        <v>18</v>
      </c>
      <c r="M6952">
        <v>90000</v>
      </c>
      <c r="N6952" t="str">
        <f>TEXT(tblorders[[#This Row],[order_date]], "mmm-yyyy")</f>
        <v>Sep-2024</v>
      </c>
      <c r="O6952">
        <f>tblorders[[#This Row],[actual_delivery_days]] -tblorders[[#This Row],[expected_delivery_days]]</f>
        <v>0</v>
      </c>
    </row>
    <row r="6953" spans="1:15" x14ac:dyDescent="0.2">
      <c r="A6953" t="s">
        <v>8920</v>
      </c>
      <c r="B6953" t="s">
        <v>107</v>
      </c>
      <c r="C6953" t="s">
        <v>32</v>
      </c>
      <c r="D6953">
        <v>1</v>
      </c>
      <c r="E6953" s="1">
        <v>45390</v>
      </c>
      <c r="F6953" s="1">
        <v>45394</v>
      </c>
      <c r="G6953">
        <v>5</v>
      </c>
      <c r="H6953" s="1">
        <v>45399</v>
      </c>
      <c r="I6953">
        <v>5</v>
      </c>
      <c r="J6953" t="s">
        <v>16</v>
      </c>
      <c r="K6953" t="s">
        <v>17</v>
      </c>
      <c r="L6953" t="s">
        <v>26</v>
      </c>
      <c r="M6953">
        <v>45000</v>
      </c>
      <c r="N6953" t="str">
        <f>TEXT(tblorders[[#This Row],[order_date]], "mmm-yyyy")</f>
        <v>Apr-2024</v>
      </c>
      <c r="O6953">
        <f>tblorders[[#This Row],[actual_delivery_days]] -tblorders[[#This Row],[expected_delivery_days]]</f>
        <v>0</v>
      </c>
    </row>
    <row r="6954" spans="1:15" x14ac:dyDescent="0.2">
      <c r="A6954" t="s">
        <v>8921</v>
      </c>
      <c r="B6954" t="s">
        <v>2263</v>
      </c>
      <c r="C6954" t="s">
        <v>15</v>
      </c>
      <c r="D6954">
        <v>1</v>
      </c>
      <c r="E6954" s="1">
        <v>44977</v>
      </c>
      <c r="F6954" s="1">
        <v>44982</v>
      </c>
      <c r="G6954">
        <v>10</v>
      </c>
      <c r="H6954" s="1">
        <v>44992</v>
      </c>
      <c r="I6954">
        <v>10</v>
      </c>
      <c r="J6954" t="s">
        <v>16</v>
      </c>
      <c r="K6954" t="s">
        <v>41</v>
      </c>
      <c r="L6954" t="s">
        <v>18</v>
      </c>
      <c r="M6954">
        <v>55990</v>
      </c>
      <c r="N6954" t="str">
        <f>TEXT(tblorders[[#This Row],[order_date]], "mmm-yyyy")</f>
        <v>Feb-2023</v>
      </c>
      <c r="O6954">
        <f>tblorders[[#This Row],[actual_delivery_days]] -tblorders[[#This Row],[expected_delivery_days]]</f>
        <v>0</v>
      </c>
    </row>
    <row r="6955" spans="1:15" x14ac:dyDescent="0.2">
      <c r="A6955" t="s">
        <v>8922</v>
      </c>
      <c r="B6955" t="s">
        <v>1378</v>
      </c>
      <c r="C6955" t="s">
        <v>21</v>
      </c>
      <c r="D6955">
        <v>1</v>
      </c>
      <c r="E6955" s="1">
        <v>45298</v>
      </c>
      <c r="F6955" s="1">
        <v>45299</v>
      </c>
      <c r="G6955">
        <v>7</v>
      </c>
      <c r="H6955" s="1">
        <v>45311</v>
      </c>
      <c r="I6955">
        <v>12</v>
      </c>
      <c r="J6955" t="s">
        <v>61</v>
      </c>
      <c r="K6955" t="s">
        <v>25</v>
      </c>
      <c r="L6955" t="s">
        <v>22</v>
      </c>
      <c r="M6955">
        <v>89990</v>
      </c>
      <c r="N6955" t="str">
        <f>TEXT(tblorders[[#This Row],[order_date]], "mmm-yyyy")</f>
        <v>Jan-2024</v>
      </c>
      <c r="O6955">
        <f>tblorders[[#This Row],[actual_delivery_days]] -tblorders[[#This Row],[expected_delivery_days]]</f>
        <v>5</v>
      </c>
    </row>
    <row r="6956" spans="1:15" x14ac:dyDescent="0.2">
      <c r="A6956" t="s">
        <v>8923</v>
      </c>
      <c r="B6956" t="s">
        <v>565</v>
      </c>
      <c r="C6956" t="s">
        <v>21</v>
      </c>
      <c r="D6956">
        <v>1</v>
      </c>
      <c r="E6956" s="1">
        <v>45617</v>
      </c>
      <c r="F6956" s="1">
        <v>45618</v>
      </c>
      <c r="G6956">
        <v>10</v>
      </c>
      <c r="H6956" s="1">
        <v>45628</v>
      </c>
      <c r="I6956">
        <v>10</v>
      </c>
      <c r="J6956" t="s">
        <v>16</v>
      </c>
      <c r="K6956" t="s">
        <v>41</v>
      </c>
      <c r="L6956" t="s">
        <v>18</v>
      </c>
      <c r="M6956">
        <v>89990</v>
      </c>
      <c r="N6956" t="str">
        <f>TEXT(tblorders[[#This Row],[order_date]], "mmm-yyyy")</f>
        <v>Nov-2024</v>
      </c>
      <c r="O6956">
        <f>tblorders[[#This Row],[actual_delivery_days]] -tblorders[[#This Row],[expected_delivery_days]]</f>
        <v>0</v>
      </c>
    </row>
    <row r="6957" spans="1:15" x14ac:dyDescent="0.2">
      <c r="A6957" t="s">
        <v>8924</v>
      </c>
      <c r="B6957" t="s">
        <v>8205</v>
      </c>
      <c r="C6957" t="s">
        <v>44</v>
      </c>
      <c r="D6957">
        <v>1</v>
      </c>
      <c r="E6957" s="1">
        <v>45684</v>
      </c>
      <c r="F6957" s="1">
        <v>45688</v>
      </c>
      <c r="G6957">
        <v>10</v>
      </c>
      <c r="H6957" s="1">
        <v>45698</v>
      </c>
      <c r="I6957">
        <v>10</v>
      </c>
      <c r="J6957" t="s">
        <v>16</v>
      </c>
      <c r="K6957" t="s">
        <v>17</v>
      </c>
      <c r="L6957" t="s">
        <v>58</v>
      </c>
      <c r="M6957">
        <v>50990</v>
      </c>
      <c r="N6957" t="str">
        <f>TEXT(tblorders[[#This Row],[order_date]], "mmm-yyyy")</f>
        <v>Jan-2025</v>
      </c>
      <c r="O6957">
        <f>tblorders[[#This Row],[actual_delivery_days]] -tblorders[[#This Row],[expected_delivery_days]]</f>
        <v>0</v>
      </c>
    </row>
    <row r="6958" spans="1:15" x14ac:dyDescent="0.2">
      <c r="A6958" t="s">
        <v>8925</v>
      </c>
      <c r="B6958" t="s">
        <v>942</v>
      </c>
      <c r="C6958" t="s">
        <v>15</v>
      </c>
      <c r="D6958">
        <v>1</v>
      </c>
      <c r="E6958" s="1">
        <v>44832</v>
      </c>
      <c r="F6958" s="1">
        <v>44837</v>
      </c>
      <c r="G6958">
        <v>7</v>
      </c>
      <c r="H6958" s="1">
        <v>44845</v>
      </c>
      <c r="I6958">
        <v>8</v>
      </c>
      <c r="J6958" t="s">
        <v>16</v>
      </c>
      <c r="K6958" t="s">
        <v>25</v>
      </c>
      <c r="L6958" t="s">
        <v>18</v>
      </c>
      <c r="M6958">
        <v>55990</v>
      </c>
      <c r="N6958" t="str">
        <f>TEXT(tblorders[[#This Row],[order_date]], "mmm-yyyy")</f>
        <v>Sep-2022</v>
      </c>
      <c r="O6958">
        <f>tblorders[[#This Row],[actual_delivery_days]] -tblorders[[#This Row],[expected_delivery_days]]</f>
        <v>1</v>
      </c>
    </row>
    <row r="6959" spans="1:15" x14ac:dyDescent="0.2">
      <c r="A6959" t="s">
        <v>8926</v>
      </c>
      <c r="B6959" t="s">
        <v>582</v>
      </c>
      <c r="C6959" t="s">
        <v>29</v>
      </c>
      <c r="D6959">
        <v>2</v>
      </c>
      <c r="E6959" s="1">
        <v>45316</v>
      </c>
      <c r="F6959" s="1">
        <v>45317</v>
      </c>
      <c r="G6959">
        <v>10</v>
      </c>
      <c r="H6959" s="1">
        <v>45328</v>
      </c>
      <c r="I6959">
        <v>11</v>
      </c>
      <c r="J6959" t="s">
        <v>16</v>
      </c>
      <c r="K6959" t="s">
        <v>41</v>
      </c>
      <c r="L6959" t="s">
        <v>18</v>
      </c>
      <c r="M6959">
        <v>22000</v>
      </c>
      <c r="N6959" t="str">
        <f>TEXT(tblorders[[#This Row],[order_date]], "mmm-yyyy")</f>
        <v>Jan-2024</v>
      </c>
      <c r="O6959">
        <f>tblorders[[#This Row],[actual_delivery_days]] -tblorders[[#This Row],[expected_delivery_days]]</f>
        <v>1</v>
      </c>
    </row>
    <row r="6960" spans="1:15" x14ac:dyDescent="0.2">
      <c r="A6960" t="s">
        <v>8927</v>
      </c>
      <c r="B6960" t="s">
        <v>480</v>
      </c>
      <c r="C6960" t="s">
        <v>15</v>
      </c>
      <c r="D6960">
        <v>1</v>
      </c>
      <c r="E6960" s="1">
        <v>45679</v>
      </c>
      <c r="F6960" s="1">
        <v>45684</v>
      </c>
      <c r="G6960">
        <v>10</v>
      </c>
      <c r="H6960" s="1">
        <v>45696</v>
      </c>
      <c r="I6960">
        <v>12</v>
      </c>
      <c r="J6960" t="s">
        <v>16</v>
      </c>
      <c r="K6960" t="s">
        <v>17</v>
      </c>
      <c r="L6960" t="s">
        <v>22</v>
      </c>
      <c r="M6960">
        <v>55990</v>
      </c>
      <c r="N6960" t="str">
        <f>TEXT(tblorders[[#This Row],[order_date]], "mmm-yyyy")</f>
        <v>Jan-2025</v>
      </c>
      <c r="O6960">
        <f>tblorders[[#This Row],[actual_delivery_days]] -tblorders[[#This Row],[expected_delivery_days]]</f>
        <v>2</v>
      </c>
    </row>
    <row r="6961" spans="1:15" x14ac:dyDescent="0.2">
      <c r="A6961" t="s">
        <v>8928</v>
      </c>
      <c r="B6961" t="s">
        <v>1266</v>
      </c>
      <c r="C6961" t="s">
        <v>29</v>
      </c>
      <c r="D6961">
        <v>1</v>
      </c>
      <c r="E6961" s="1">
        <v>45593</v>
      </c>
      <c r="F6961" s="1">
        <v>45594</v>
      </c>
      <c r="G6961">
        <v>7</v>
      </c>
      <c r="H6961" s="1">
        <v>45601</v>
      </c>
      <c r="I6961">
        <v>7</v>
      </c>
      <c r="J6961" t="s">
        <v>16</v>
      </c>
      <c r="K6961" t="s">
        <v>41</v>
      </c>
      <c r="L6961" t="s">
        <v>58</v>
      </c>
      <c r="M6961">
        <v>11000</v>
      </c>
      <c r="N6961" t="str">
        <f>TEXT(tblorders[[#This Row],[order_date]], "mmm-yyyy")</f>
        <v>Oct-2024</v>
      </c>
      <c r="O6961">
        <f>tblorders[[#This Row],[actual_delivery_days]] -tblorders[[#This Row],[expected_delivery_days]]</f>
        <v>0</v>
      </c>
    </row>
    <row r="6962" spans="1:15" x14ac:dyDescent="0.2">
      <c r="A6962" t="s">
        <v>8929</v>
      </c>
      <c r="B6962" t="s">
        <v>1892</v>
      </c>
      <c r="C6962" t="s">
        <v>32</v>
      </c>
      <c r="D6962">
        <v>1</v>
      </c>
      <c r="E6962" s="1">
        <v>45537</v>
      </c>
      <c r="F6962" s="1">
        <v>45540</v>
      </c>
      <c r="G6962">
        <v>5</v>
      </c>
      <c r="H6962" s="1">
        <v>45548</v>
      </c>
      <c r="I6962">
        <v>8</v>
      </c>
      <c r="J6962" t="s">
        <v>16</v>
      </c>
      <c r="K6962" t="s">
        <v>41</v>
      </c>
      <c r="L6962" t="s">
        <v>26</v>
      </c>
      <c r="M6962">
        <v>45000</v>
      </c>
      <c r="N6962" t="str">
        <f>TEXT(tblorders[[#This Row],[order_date]], "mmm-yyyy")</f>
        <v>Sep-2024</v>
      </c>
      <c r="O6962">
        <f>tblorders[[#This Row],[actual_delivery_days]] -tblorders[[#This Row],[expected_delivery_days]]</f>
        <v>3</v>
      </c>
    </row>
    <row r="6963" spans="1:15" x14ac:dyDescent="0.2">
      <c r="A6963" t="s">
        <v>8930</v>
      </c>
      <c r="B6963" t="s">
        <v>6067</v>
      </c>
      <c r="C6963" t="s">
        <v>21</v>
      </c>
      <c r="D6963">
        <v>2</v>
      </c>
      <c r="E6963" s="1">
        <v>45578</v>
      </c>
      <c r="F6963" s="1">
        <v>45581</v>
      </c>
      <c r="G6963">
        <v>7</v>
      </c>
      <c r="H6963" s="1">
        <v>45588</v>
      </c>
      <c r="I6963">
        <v>7</v>
      </c>
      <c r="J6963" t="s">
        <v>16</v>
      </c>
      <c r="K6963" t="s">
        <v>25</v>
      </c>
      <c r="L6963" t="s">
        <v>26</v>
      </c>
      <c r="M6963">
        <v>179980</v>
      </c>
      <c r="N6963" t="str">
        <f>TEXT(tblorders[[#This Row],[order_date]], "mmm-yyyy")</f>
        <v>Oct-2024</v>
      </c>
      <c r="O6963">
        <f>tblorders[[#This Row],[actual_delivery_days]] -tblorders[[#This Row],[expected_delivery_days]]</f>
        <v>0</v>
      </c>
    </row>
    <row r="6964" spans="1:15" x14ac:dyDescent="0.2">
      <c r="A6964" t="s">
        <v>8931</v>
      </c>
      <c r="B6964" t="s">
        <v>4109</v>
      </c>
      <c r="C6964" t="s">
        <v>21</v>
      </c>
      <c r="D6964">
        <v>1</v>
      </c>
      <c r="E6964" s="1">
        <v>45345</v>
      </c>
      <c r="F6964" s="1">
        <v>45350</v>
      </c>
      <c r="G6964">
        <v>5</v>
      </c>
      <c r="H6964" s="1">
        <v>45354</v>
      </c>
      <c r="I6964">
        <v>4</v>
      </c>
      <c r="J6964" t="s">
        <v>16</v>
      </c>
      <c r="K6964" t="s">
        <v>17</v>
      </c>
      <c r="L6964" t="s">
        <v>26</v>
      </c>
      <c r="M6964">
        <v>89990</v>
      </c>
      <c r="N6964" t="str">
        <f>TEXT(tblorders[[#This Row],[order_date]], "mmm-yyyy")</f>
        <v>Feb-2024</v>
      </c>
      <c r="O6964">
        <f>tblorders[[#This Row],[actual_delivery_days]] -tblorders[[#This Row],[expected_delivery_days]]</f>
        <v>-1</v>
      </c>
    </row>
    <row r="6965" spans="1:15" x14ac:dyDescent="0.2">
      <c r="A6965" t="s">
        <v>8932</v>
      </c>
      <c r="B6965" t="s">
        <v>136</v>
      </c>
      <c r="C6965" t="s">
        <v>44</v>
      </c>
      <c r="D6965">
        <v>1</v>
      </c>
      <c r="E6965" s="1">
        <v>45630</v>
      </c>
      <c r="F6965" s="1">
        <v>45633</v>
      </c>
      <c r="G6965">
        <v>7</v>
      </c>
      <c r="H6965" s="1">
        <v>45640</v>
      </c>
      <c r="I6965">
        <v>7</v>
      </c>
      <c r="J6965" t="s">
        <v>16</v>
      </c>
      <c r="K6965" t="s">
        <v>25</v>
      </c>
      <c r="L6965" t="s">
        <v>26</v>
      </c>
      <c r="M6965">
        <v>50990</v>
      </c>
      <c r="N6965" t="str">
        <f>TEXT(tblorders[[#This Row],[order_date]], "mmm-yyyy")</f>
        <v>Dec-2024</v>
      </c>
      <c r="O6965">
        <f>tblorders[[#This Row],[actual_delivery_days]] -tblorders[[#This Row],[expected_delivery_days]]</f>
        <v>0</v>
      </c>
    </row>
    <row r="6966" spans="1:15" x14ac:dyDescent="0.2">
      <c r="A6966" t="s">
        <v>8933</v>
      </c>
      <c r="B6966" t="s">
        <v>521</v>
      </c>
      <c r="C6966" t="s">
        <v>44</v>
      </c>
      <c r="D6966">
        <v>1</v>
      </c>
      <c r="E6966" s="1">
        <v>45427</v>
      </c>
      <c r="F6966" s="1">
        <v>45428</v>
      </c>
      <c r="G6966">
        <v>7</v>
      </c>
      <c r="H6966" s="1">
        <v>45434</v>
      </c>
      <c r="I6966">
        <v>6</v>
      </c>
      <c r="J6966" t="s">
        <v>40</v>
      </c>
      <c r="K6966" t="s">
        <v>17</v>
      </c>
      <c r="L6966" t="s">
        <v>18</v>
      </c>
      <c r="M6966">
        <v>50990</v>
      </c>
      <c r="N6966" t="str">
        <f>TEXT(tblorders[[#This Row],[order_date]], "mmm-yyyy")</f>
        <v>May-2024</v>
      </c>
      <c r="O6966">
        <f>tblorders[[#This Row],[actual_delivery_days]] -tblorders[[#This Row],[expected_delivery_days]]</f>
        <v>-1</v>
      </c>
    </row>
    <row r="6967" spans="1:15" x14ac:dyDescent="0.2">
      <c r="A6967" t="s">
        <v>8934</v>
      </c>
      <c r="B6967" t="s">
        <v>8628</v>
      </c>
      <c r="C6967" t="s">
        <v>55</v>
      </c>
      <c r="D6967">
        <v>2</v>
      </c>
      <c r="E6967" s="1">
        <v>45692</v>
      </c>
      <c r="F6967" s="1">
        <v>45696</v>
      </c>
      <c r="G6967">
        <v>7</v>
      </c>
      <c r="H6967" s="1">
        <v>45705</v>
      </c>
      <c r="I6967">
        <v>9</v>
      </c>
      <c r="J6967" t="s">
        <v>16</v>
      </c>
      <c r="K6967" t="s">
        <v>17</v>
      </c>
      <c r="L6967" t="s">
        <v>18</v>
      </c>
      <c r="M6967">
        <v>199980</v>
      </c>
      <c r="N6967" t="str">
        <f>TEXT(tblorders[[#This Row],[order_date]], "mmm-yyyy")</f>
        <v>Feb-2025</v>
      </c>
      <c r="O6967">
        <f>tblorders[[#This Row],[actual_delivery_days]] -tblorders[[#This Row],[expected_delivery_days]]</f>
        <v>2</v>
      </c>
    </row>
    <row r="6968" spans="1:15" x14ac:dyDescent="0.2">
      <c r="A6968" t="s">
        <v>8935</v>
      </c>
      <c r="B6968" t="s">
        <v>154</v>
      </c>
      <c r="C6968" t="s">
        <v>44</v>
      </c>
      <c r="D6968">
        <v>1</v>
      </c>
      <c r="E6968" s="1">
        <v>45600</v>
      </c>
      <c r="F6968" s="1">
        <v>45602</v>
      </c>
      <c r="G6968">
        <v>7</v>
      </c>
      <c r="H6968" s="1">
        <v>45614</v>
      </c>
      <c r="I6968">
        <v>12</v>
      </c>
      <c r="J6968" t="s">
        <v>61</v>
      </c>
      <c r="K6968" t="s">
        <v>17</v>
      </c>
      <c r="L6968" t="s">
        <v>18</v>
      </c>
      <c r="M6968">
        <v>50990</v>
      </c>
      <c r="N6968" t="str">
        <f>TEXT(tblorders[[#This Row],[order_date]], "mmm-yyyy")</f>
        <v>Nov-2024</v>
      </c>
      <c r="O6968">
        <f>tblorders[[#This Row],[actual_delivery_days]] -tblorders[[#This Row],[expected_delivery_days]]</f>
        <v>5</v>
      </c>
    </row>
    <row r="6969" spans="1:15" x14ac:dyDescent="0.2">
      <c r="A6969" t="s">
        <v>8936</v>
      </c>
      <c r="B6969" t="s">
        <v>8937</v>
      </c>
      <c r="C6969" t="s">
        <v>55</v>
      </c>
      <c r="D6969">
        <v>1</v>
      </c>
      <c r="E6969" s="1">
        <v>45749</v>
      </c>
      <c r="F6969" s="1">
        <v>45752</v>
      </c>
      <c r="G6969">
        <v>7</v>
      </c>
      <c r="H6969" s="1">
        <v>45759</v>
      </c>
      <c r="I6969">
        <v>7</v>
      </c>
      <c r="J6969" t="s">
        <v>16</v>
      </c>
      <c r="K6969" t="s">
        <v>17</v>
      </c>
      <c r="L6969" t="s">
        <v>26</v>
      </c>
      <c r="M6969">
        <v>99990</v>
      </c>
      <c r="N6969" t="str">
        <f>TEXT(tblorders[[#This Row],[order_date]], "mmm-yyyy")</f>
        <v>Apr-2025</v>
      </c>
      <c r="O6969">
        <f>tblorders[[#This Row],[actual_delivery_days]] -tblorders[[#This Row],[expected_delivery_days]]</f>
        <v>0</v>
      </c>
    </row>
    <row r="6970" spans="1:15" x14ac:dyDescent="0.2">
      <c r="A6970" t="s">
        <v>8938</v>
      </c>
      <c r="B6970" t="s">
        <v>1782</v>
      </c>
      <c r="C6970" t="s">
        <v>44</v>
      </c>
      <c r="D6970">
        <v>1</v>
      </c>
      <c r="E6970" s="1">
        <v>45766</v>
      </c>
      <c r="F6970" s="1">
        <v>45771</v>
      </c>
      <c r="G6970">
        <v>5</v>
      </c>
      <c r="H6970" s="1">
        <v>45775</v>
      </c>
      <c r="I6970">
        <v>4</v>
      </c>
      <c r="J6970" t="s">
        <v>16</v>
      </c>
      <c r="K6970" t="s">
        <v>17</v>
      </c>
      <c r="L6970" t="s">
        <v>26</v>
      </c>
      <c r="M6970">
        <v>50990</v>
      </c>
      <c r="N6970" t="str">
        <f>TEXT(tblorders[[#This Row],[order_date]], "mmm-yyyy")</f>
        <v>Apr-2025</v>
      </c>
      <c r="O6970">
        <f>tblorders[[#This Row],[actual_delivery_days]] -tblorders[[#This Row],[expected_delivery_days]]</f>
        <v>-1</v>
      </c>
    </row>
    <row r="6971" spans="1:15" x14ac:dyDescent="0.2">
      <c r="A6971" t="s">
        <v>8939</v>
      </c>
      <c r="B6971" t="s">
        <v>8940</v>
      </c>
      <c r="C6971" t="s">
        <v>44</v>
      </c>
      <c r="D6971">
        <v>2</v>
      </c>
      <c r="E6971" s="1">
        <v>44672</v>
      </c>
      <c r="F6971" s="1">
        <v>44675</v>
      </c>
      <c r="G6971">
        <v>7</v>
      </c>
      <c r="H6971" s="1">
        <v>44682</v>
      </c>
      <c r="I6971">
        <v>7</v>
      </c>
      <c r="J6971" t="s">
        <v>16</v>
      </c>
      <c r="K6971" t="s">
        <v>41</v>
      </c>
      <c r="L6971" t="s">
        <v>18</v>
      </c>
      <c r="M6971">
        <v>101980</v>
      </c>
      <c r="N6971" t="str">
        <f>TEXT(tblorders[[#This Row],[order_date]], "mmm-yyyy")</f>
        <v>Apr-2022</v>
      </c>
      <c r="O6971">
        <f>tblorders[[#This Row],[actual_delivery_days]] -tblorders[[#This Row],[expected_delivery_days]]</f>
        <v>0</v>
      </c>
    </row>
    <row r="6972" spans="1:15" x14ac:dyDescent="0.2">
      <c r="A6972" t="s">
        <v>8941</v>
      </c>
      <c r="B6972" t="s">
        <v>2011</v>
      </c>
      <c r="C6972" t="s">
        <v>55</v>
      </c>
      <c r="D6972">
        <v>1</v>
      </c>
      <c r="E6972" s="1">
        <v>45780</v>
      </c>
      <c r="F6972" s="1">
        <v>45783</v>
      </c>
      <c r="G6972">
        <v>5</v>
      </c>
      <c r="H6972" s="1">
        <v>45790</v>
      </c>
      <c r="I6972">
        <v>7</v>
      </c>
      <c r="J6972" t="s">
        <v>16</v>
      </c>
      <c r="K6972" t="s">
        <v>25</v>
      </c>
      <c r="L6972" t="s">
        <v>33</v>
      </c>
      <c r="M6972">
        <v>99990</v>
      </c>
      <c r="N6972" t="str">
        <f>TEXT(tblorders[[#This Row],[order_date]], "mmm-yyyy")</f>
        <v>May-2025</v>
      </c>
      <c r="O6972">
        <f>tblorders[[#This Row],[actual_delivery_days]] -tblorders[[#This Row],[expected_delivery_days]]</f>
        <v>2</v>
      </c>
    </row>
    <row r="6973" spans="1:15" x14ac:dyDescent="0.2">
      <c r="A6973" t="s">
        <v>8942</v>
      </c>
      <c r="B6973" t="s">
        <v>697</v>
      </c>
      <c r="C6973" t="s">
        <v>55</v>
      </c>
      <c r="D6973">
        <v>1</v>
      </c>
      <c r="E6973" s="1">
        <v>45744</v>
      </c>
      <c r="F6973" s="1">
        <v>45749</v>
      </c>
      <c r="G6973">
        <v>10</v>
      </c>
      <c r="H6973" s="1">
        <v>45759</v>
      </c>
      <c r="I6973">
        <v>10</v>
      </c>
      <c r="J6973" t="s">
        <v>16</v>
      </c>
      <c r="K6973" t="s">
        <v>41</v>
      </c>
      <c r="L6973" t="s">
        <v>58</v>
      </c>
      <c r="M6973">
        <v>99990</v>
      </c>
      <c r="N6973" t="str">
        <f>TEXT(tblorders[[#This Row],[order_date]], "mmm-yyyy")</f>
        <v>Mar-2025</v>
      </c>
      <c r="O6973">
        <f>tblorders[[#This Row],[actual_delivery_days]] -tblorders[[#This Row],[expected_delivery_days]]</f>
        <v>0</v>
      </c>
    </row>
    <row r="6974" spans="1:15" x14ac:dyDescent="0.2">
      <c r="A6974" t="s">
        <v>8943</v>
      </c>
      <c r="B6974" t="s">
        <v>3136</v>
      </c>
      <c r="C6974" t="s">
        <v>15</v>
      </c>
      <c r="D6974">
        <v>2</v>
      </c>
      <c r="E6974" s="1">
        <v>45649</v>
      </c>
      <c r="F6974" s="1">
        <v>45653</v>
      </c>
      <c r="G6974">
        <v>10</v>
      </c>
      <c r="H6974" s="1">
        <v>45664</v>
      </c>
      <c r="I6974">
        <v>11</v>
      </c>
      <c r="J6974" t="s">
        <v>16</v>
      </c>
      <c r="K6974" t="s">
        <v>17</v>
      </c>
      <c r="L6974" t="s">
        <v>18</v>
      </c>
      <c r="M6974">
        <v>111980</v>
      </c>
      <c r="N6974" t="str">
        <f>TEXT(tblorders[[#This Row],[order_date]], "mmm-yyyy")</f>
        <v>Dec-2024</v>
      </c>
      <c r="O6974">
        <f>tblorders[[#This Row],[actual_delivery_days]] -tblorders[[#This Row],[expected_delivery_days]]</f>
        <v>1</v>
      </c>
    </row>
    <row r="6975" spans="1:15" x14ac:dyDescent="0.2">
      <c r="A6975" t="s">
        <v>8944</v>
      </c>
      <c r="B6975" t="s">
        <v>4467</v>
      </c>
      <c r="C6975" t="s">
        <v>15</v>
      </c>
      <c r="D6975">
        <v>2</v>
      </c>
      <c r="E6975" s="1">
        <v>45527</v>
      </c>
      <c r="F6975" s="1">
        <v>45530</v>
      </c>
      <c r="G6975">
        <v>5</v>
      </c>
      <c r="H6975" s="1">
        <v>45535</v>
      </c>
      <c r="I6975">
        <v>5</v>
      </c>
      <c r="J6975" t="s">
        <v>16</v>
      </c>
      <c r="K6975" t="s">
        <v>17</v>
      </c>
      <c r="L6975" t="s">
        <v>33</v>
      </c>
      <c r="M6975">
        <v>111980</v>
      </c>
      <c r="N6975" t="str">
        <f>TEXT(tblorders[[#This Row],[order_date]], "mmm-yyyy")</f>
        <v>Aug-2024</v>
      </c>
      <c r="O6975">
        <f>tblorders[[#This Row],[actual_delivery_days]] -tblorders[[#This Row],[expected_delivery_days]]</f>
        <v>0</v>
      </c>
    </row>
    <row r="6976" spans="1:15" x14ac:dyDescent="0.2">
      <c r="A6976" t="s">
        <v>8945</v>
      </c>
      <c r="B6976" t="s">
        <v>1125</v>
      </c>
      <c r="C6976" t="s">
        <v>32</v>
      </c>
      <c r="D6976">
        <v>1</v>
      </c>
      <c r="E6976" s="1">
        <v>45308</v>
      </c>
      <c r="F6976" s="1">
        <v>45310</v>
      </c>
      <c r="G6976">
        <v>5</v>
      </c>
      <c r="H6976" s="1">
        <v>45315</v>
      </c>
      <c r="I6976">
        <v>5</v>
      </c>
      <c r="J6976" t="s">
        <v>16</v>
      </c>
      <c r="K6976" t="s">
        <v>41</v>
      </c>
      <c r="L6976" t="s">
        <v>58</v>
      </c>
      <c r="M6976">
        <v>45000</v>
      </c>
      <c r="N6976" t="str">
        <f>TEXT(tblorders[[#This Row],[order_date]], "mmm-yyyy")</f>
        <v>Jan-2024</v>
      </c>
      <c r="O6976">
        <f>tblorders[[#This Row],[actual_delivery_days]] -tblorders[[#This Row],[expected_delivery_days]]</f>
        <v>0</v>
      </c>
    </row>
    <row r="6977" spans="1:15" x14ac:dyDescent="0.2">
      <c r="A6977" t="s">
        <v>8946</v>
      </c>
      <c r="B6977" t="s">
        <v>8947</v>
      </c>
      <c r="C6977" t="s">
        <v>21</v>
      </c>
      <c r="D6977">
        <v>1</v>
      </c>
      <c r="E6977" s="1">
        <v>45220</v>
      </c>
      <c r="F6977" s="1">
        <v>45223</v>
      </c>
      <c r="G6977">
        <v>10</v>
      </c>
      <c r="H6977" s="1">
        <v>45232</v>
      </c>
      <c r="I6977">
        <v>9</v>
      </c>
      <c r="J6977" t="s">
        <v>16</v>
      </c>
      <c r="K6977" t="s">
        <v>25</v>
      </c>
      <c r="L6977" t="s">
        <v>58</v>
      </c>
      <c r="M6977">
        <v>89990</v>
      </c>
      <c r="N6977" t="str">
        <f>TEXT(tblorders[[#This Row],[order_date]], "mmm-yyyy")</f>
        <v>Oct-2023</v>
      </c>
      <c r="O6977">
        <f>tblorders[[#This Row],[actual_delivery_days]] -tblorders[[#This Row],[expected_delivery_days]]</f>
        <v>-1</v>
      </c>
    </row>
    <row r="6978" spans="1:15" x14ac:dyDescent="0.2">
      <c r="A6978" t="s">
        <v>8948</v>
      </c>
      <c r="B6978" t="s">
        <v>1530</v>
      </c>
      <c r="C6978" t="s">
        <v>29</v>
      </c>
      <c r="D6978">
        <v>2</v>
      </c>
      <c r="E6978" s="1">
        <v>45101</v>
      </c>
      <c r="F6978" s="1">
        <v>45106</v>
      </c>
      <c r="G6978">
        <v>5</v>
      </c>
      <c r="H6978" s="1">
        <v>45110</v>
      </c>
      <c r="I6978">
        <v>4</v>
      </c>
      <c r="J6978" t="s">
        <v>16</v>
      </c>
      <c r="K6978" t="s">
        <v>25</v>
      </c>
      <c r="L6978" t="s">
        <v>58</v>
      </c>
      <c r="M6978">
        <v>22000</v>
      </c>
      <c r="N6978" t="str">
        <f>TEXT(tblorders[[#This Row],[order_date]], "mmm-yyyy")</f>
        <v>Jun-2023</v>
      </c>
      <c r="O6978">
        <f>tblorders[[#This Row],[actual_delivery_days]] -tblorders[[#This Row],[expected_delivery_days]]</f>
        <v>-1</v>
      </c>
    </row>
    <row r="6979" spans="1:15" x14ac:dyDescent="0.2">
      <c r="A6979" t="s">
        <v>8949</v>
      </c>
      <c r="B6979" t="s">
        <v>3245</v>
      </c>
      <c r="C6979" t="s">
        <v>21</v>
      </c>
      <c r="D6979">
        <v>1</v>
      </c>
      <c r="E6979" s="1">
        <v>45777</v>
      </c>
      <c r="F6979" s="1">
        <v>45782</v>
      </c>
      <c r="G6979">
        <v>7</v>
      </c>
      <c r="H6979" s="1">
        <v>45790</v>
      </c>
      <c r="I6979">
        <v>8</v>
      </c>
      <c r="J6979" t="s">
        <v>16</v>
      </c>
      <c r="K6979" t="s">
        <v>17</v>
      </c>
      <c r="L6979" t="s">
        <v>18</v>
      </c>
      <c r="M6979">
        <v>89990</v>
      </c>
      <c r="N6979" t="str">
        <f>TEXT(tblorders[[#This Row],[order_date]], "mmm-yyyy")</f>
        <v>Apr-2025</v>
      </c>
      <c r="O6979">
        <f>tblorders[[#This Row],[actual_delivery_days]] -tblorders[[#This Row],[expected_delivery_days]]</f>
        <v>1</v>
      </c>
    </row>
    <row r="6980" spans="1:15" x14ac:dyDescent="0.2">
      <c r="A6980" t="s">
        <v>8950</v>
      </c>
      <c r="B6980" t="s">
        <v>7328</v>
      </c>
      <c r="C6980" t="s">
        <v>55</v>
      </c>
      <c r="D6980">
        <v>1</v>
      </c>
      <c r="E6980" s="1">
        <v>45087</v>
      </c>
      <c r="F6980" s="1">
        <v>45088</v>
      </c>
      <c r="G6980">
        <v>7</v>
      </c>
      <c r="H6980" s="1">
        <v>45097</v>
      </c>
      <c r="I6980">
        <v>9</v>
      </c>
      <c r="J6980" t="s">
        <v>16</v>
      </c>
      <c r="K6980" t="s">
        <v>41</v>
      </c>
      <c r="L6980" t="s">
        <v>33</v>
      </c>
      <c r="M6980">
        <v>99990</v>
      </c>
      <c r="N6980" t="str">
        <f>TEXT(tblorders[[#This Row],[order_date]], "mmm-yyyy")</f>
        <v>Jun-2023</v>
      </c>
      <c r="O6980">
        <f>tblorders[[#This Row],[actual_delivery_days]] -tblorders[[#This Row],[expected_delivery_days]]</f>
        <v>2</v>
      </c>
    </row>
    <row r="6981" spans="1:15" x14ac:dyDescent="0.2">
      <c r="A6981" t="s">
        <v>8951</v>
      </c>
      <c r="B6981" t="s">
        <v>69</v>
      </c>
      <c r="C6981" t="s">
        <v>55</v>
      </c>
      <c r="D6981">
        <v>2</v>
      </c>
      <c r="E6981" s="1">
        <v>44857</v>
      </c>
      <c r="F6981" s="1">
        <v>44862</v>
      </c>
      <c r="G6981">
        <v>5</v>
      </c>
      <c r="H6981" s="1">
        <v>44868</v>
      </c>
      <c r="I6981">
        <v>6</v>
      </c>
      <c r="J6981" t="s">
        <v>16</v>
      </c>
      <c r="K6981" t="s">
        <v>25</v>
      </c>
      <c r="L6981" t="s">
        <v>26</v>
      </c>
      <c r="M6981">
        <v>199980</v>
      </c>
      <c r="N6981" t="str">
        <f>TEXT(tblorders[[#This Row],[order_date]], "mmm-yyyy")</f>
        <v>Oct-2022</v>
      </c>
      <c r="O6981">
        <f>tblorders[[#This Row],[actual_delivery_days]] -tblorders[[#This Row],[expected_delivery_days]]</f>
        <v>1</v>
      </c>
    </row>
    <row r="6982" spans="1:15" x14ac:dyDescent="0.2">
      <c r="A6982" t="s">
        <v>8952</v>
      </c>
      <c r="B6982" t="s">
        <v>707</v>
      </c>
      <c r="C6982" t="s">
        <v>21</v>
      </c>
      <c r="D6982">
        <v>1</v>
      </c>
      <c r="E6982" s="1">
        <v>44572</v>
      </c>
      <c r="F6982" s="1">
        <v>44576</v>
      </c>
      <c r="G6982">
        <v>10</v>
      </c>
      <c r="H6982" s="1">
        <v>44586</v>
      </c>
      <c r="I6982">
        <v>10</v>
      </c>
      <c r="J6982" t="s">
        <v>16</v>
      </c>
      <c r="K6982" t="s">
        <v>25</v>
      </c>
      <c r="L6982" t="s">
        <v>22</v>
      </c>
      <c r="M6982">
        <v>89990</v>
      </c>
      <c r="N6982" t="str">
        <f>TEXT(tblorders[[#This Row],[order_date]], "mmm-yyyy")</f>
        <v>Jan-2022</v>
      </c>
      <c r="O6982">
        <f>tblorders[[#This Row],[actual_delivery_days]] -tblorders[[#This Row],[expected_delivery_days]]</f>
        <v>0</v>
      </c>
    </row>
    <row r="6983" spans="1:15" x14ac:dyDescent="0.2">
      <c r="A6983" t="s">
        <v>8953</v>
      </c>
      <c r="B6983" t="s">
        <v>888</v>
      </c>
      <c r="C6983" t="s">
        <v>21</v>
      </c>
      <c r="D6983">
        <v>2</v>
      </c>
      <c r="E6983" s="1">
        <v>45166</v>
      </c>
      <c r="F6983" s="1">
        <v>45168</v>
      </c>
      <c r="G6983">
        <v>7</v>
      </c>
      <c r="H6983" s="1">
        <v>45178</v>
      </c>
      <c r="I6983">
        <v>10</v>
      </c>
      <c r="J6983" t="s">
        <v>16</v>
      </c>
      <c r="K6983" t="s">
        <v>25</v>
      </c>
      <c r="L6983" t="s">
        <v>58</v>
      </c>
      <c r="M6983">
        <v>179980</v>
      </c>
      <c r="N6983" t="str">
        <f>TEXT(tblorders[[#This Row],[order_date]], "mmm-yyyy")</f>
        <v>Aug-2023</v>
      </c>
      <c r="O6983">
        <f>tblorders[[#This Row],[actual_delivery_days]] -tblorders[[#This Row],[expected_delivery_days]]</f>
        <v>3</v>
      </c>
    </row>
    <row r="6984" spans="1:15" x14ac:dyDescent="0.2">
      <c r="A6984" t="s">
        <v>8954</v>
      </c>
      <c r="B6984" t="s">
        <v>2998</v>
      </c>
      <c r="C6984" t="s">
        <v>15</v>
      </c>
      <c r="D6984">
        <v>2</v>
      </c>
      <c r="E6984" s="1">
        <v>45677</v>
      </c>
      <c r="F6984" s="1">
        <v>45678</v>
      </c>
      <c r="G6984">
        <v>7</v>
      </c>
      <c r="H6984" s="1">
        <v>45686</v>
      </c>
      <c r="I6984">
        <v>8</v>
      </c>
      <c r="J6984" t="s">
        <v>16</v>
      </c>
      <c r="K6984" t="s">
        <v>41</v>
      </c>
      <c r="L6984" t="s">
        <v>18</v>
      </c>
      <c r="M6984">
        <v>111980</v>
      </c>
      <c r="N6984" t="str">
        <f>TEXT(tblorders[[#This Row],[order_date]], "mmm-yyyy")</f>
        <v>Jan-2025</v>
      </c>
      <c r="O6984">
        <f>tblorders[[#This Row],[actual_delivery_days]] -tblorders[[#This Row],[expected_delivery_days]]</f>
        <v>1</v>
      </c>
    </row>
    <row r="6985" spans="1:15" x14ac:dyDescent="0.2">
      <c r="A6985" t="s">
        <v>8955</v>
      </c>
      <c r="B6985" t="s">
        <v>1721</v>
      </c>
      <c r="C6985" t="s">
        <v>15</v>
      </c>
      <c r="D6985">
        <v>1</v>
      </c>
      <c r="E6985" s="1">
        <v>45665</v>
      </c>
      <c r="F6985" s="1">
        <v>45667</v>
      </c>
      <c r="G6985">
        <v>7</v>
      </c>
      <c r="H6985" s="1">
        <v>45674</v>
      </c>
      <c r="I6985">
        <v>7</v>
      </c>
      <c r="J6985" t="s">
        <v>16</v>
      </c>
      <c r="K6985" t="s">
        <v>41</v>
      </c>
      <c r="L6985" t="s">
        <v>26</v>
      </c>
      <c r="M6985">
        <v>55990</v>
      </c>
      <c r="N6985" t="str">
        <f>TEXT(tblorders[[#This Row],[order_date]], "mmm-yyyy")</f>
        <v>Jan-2025</v>
      </c>
      <c r="O6985">
        <f>tblorders[[#This Row],[actual_delivery_days]] -tblorders[[#This Row],[expected_delivery_days]]</f>
        <v>0</v>
      </c>
    </row>
    <row r="6986" spans="1:15" x14ac:dyDescent="0.2">
      <c r="A6986" t="s">
        <v>8956</v>
      </c>
      <c r="B6986" t="s">
        <v>4728</v>
      </c>
      <c r="C6986" t="s">
        <v>32</v>
      </c>
      <c r="D6986">
        <v>1</v>
      </c>
      <c r="E6986" s="1">
        <v>45730</v>
      </c>
      <c r="F6986" s="1">
        <v>45735</v>
      </c>
      <c r="G6986">
        <v>10</v>
      </c>
      <c r="H6986" s="1">
        <v>45746</v>
      </c>
      <c r="I6986">
        <v>11</v>
      </c>
      <c r="J6986" t="s">
        <v>16</v>
      </c>
      <c r="K6986" t="s">
        <v>17</v>
      </c>
      <c r="L6986" t="s">
        <v>22</v>
      </c>
      <c r="M6986">
        <v>45000</v>
      </c>
      <c r="N6986" t="str">
        <f>TEXT(tblorders[[#This Row],[order_date]], "mmm-yyyy")</f>
        <v>Mar-2025</v>
      </c>
      <c r="O6986">
        <f>tblorders[[#This Row],[actual_delivery_days]] -tblorders[[#This Row],[expected_delivery_days]]</f>
        <v>1</v>
      </c>
    </row>
    <row r="6987" spans="1:15" x14ac:dyDescent="0.2">
      <c r="A6987" t="s">
        <v>8957</v>
      </c>
      <c r="B6987" t="s">
        <v>6113</v>
      </c>
      <c r="C6987" t="s">
        <v>55</v>
      </c>
      <c r="D6987">
        <v>1</v>
      </c>
      <c r="E6987" s="1">
        <v>45057</v>
      </c>
      <c r="F6987" s="1">
        <v>45060</v>
      </c>
      <c r="G6987">
        <v>7</v>
      </c>
      <c r="H6987" s="1">
        <v>45070</v>
      </c>
      <c r="I6987">
        <v>10</v>
      </c>
      <c r="J6987" t="s">
        <v>16</v>
      </c>
      <c r="K6987" t="s">
        <v>25</v>
      </c>
      <c r="L6987" t="s">
        <v>26</v>
      </c>
      <c r="M6987">
        <v>99990</v>
      </c>
      <c r="N6987" t="str">
        <f>TEXT(tblorders[[#This Row],[order_date]], "mmm-yyyy")</f>
        <v>May-2023</v>
      </c>
      <c r="O6987">
        <f>tblorders[[#This Row],[actual_delivery_days]] -tblorders[[#This Row],[expected_delivery_days]]</f>
        <v>3</v>
      </c>
    </row>
    <row r="6988" spans="1:15" x14ac:dyDescent="0.2">
      <c r="A6988" t="s">
        <v>8958</v>
      </c>
      <c r="B6988" t="s">
        <v>752</v>
      </c>
      <c r="C6988" t="s">
        <v>55</v>
      </c>
      <c r="D6988">
        <v>2</v>
      </c>
      <c r="E6988" s="1">
        <v>45780</v>
      </c>
      <c r="F6988" s="1">
        <v>45784</v>
      </c>
      <c r="G6988">
        <v>7</v>
      </c>
      <c r="H6988" s="1">
        <v>45791</v>
      </c>
      <c r="I6988">
        <v>7</v>
      </c>
      <c r="J6988" t="s">
        <v>16</v>
      </c>
      <c r="K6988" t="s">
        <v>25</v>
      </c>
      <c r="L6988" t="s">
        <v>18</v>
      </c>
      <c r="M6988">
        <v>199980</v>
      </c>
      <c r="N6988" t="str">
        <f>TEXT(tblorders[[#This Row],[order_date]], "mmm-yyyy")</f>
        <v>May-2025</v>
      </c>
      <c r="O6988">
        <f>tblorders[[#This Row],[actual_delivery_days]] -tblorders[[#This Row],[expected_delivery_days]]</f>
        <v>0</v>
      </c>
    </row>
    <row r="6989" spans="1:15" x14ac:dyDescent="0.2">
      <c r="A6989" t="s">
        <v>8959</v>
      </c>
      <c r="B6989" t="s">
        <v>6002</v>
      </c>
      <c r="C6989" t="s">
        <v>21</v>
      </c>
      <c r="D6989">
        <v>1</v>
      </c>
      <c r="E6989" s="1">
        <v>45805</v>
      </c>
      <c r="F6989" s="1">
        <v>45810</v>
      </c>
      <c r="G6989">
        <v>7</v>
      </c>
      <c r="H6989" s="1">
        <v>45817</v>
      </c>
      <c r="I6989">
        <v>7</v>
      </c>
      <c r="J6989" t="s">
        <v>16</v>
      </c>
      <c r="K6989" t="s">
        <v>17</v>
      </c>
      <c r="L6989" t="s">
        <v>22</v>
      </c>
      <c r="M6989">
        <v>89990</v>
      </c>
      <c r="N6989" t="str">
        <f>TEXT(tblorders[[#This Row],[order_date]], "mmm-yyyy")</f>
        <v>May-2025</v>
      </c>
      <c r="O6989">
        <f>tblorders[[#This Row],[actual_delivery_days]] -tblorders[[#This Row],[expected_delivery_days]]</f>
        <v>0</v>
      </c>
    </row>
    <row r="6990" spans="1:15" x14ac:dyDescent="0.2">
      <c r="A6990" t="s">
        <v>8960</v>
      </c>
      <c r="B6990" t="s">
        <v>715</v>
      </c>
      <c r="C6990" t="s">
        <v>29</v>
      </c>
      <c r="D6990">
        <v>1</v>
      </c>
      <c r="E6990" s="1">
        <v>45464</v>
      </c>
      <c r="F6990" s="1">
        <v>45467</v>
      </c>
      <c r="G6990">
        <v>10</v>
      </c>
      <c r="H6990" s="1">
        <v>45477</v>
      </c>
      <c r="I6990">
        <v>10</v>
      </c>
      <c r="J6990" t="s">
        <v>16</v>
      </c>
      <c r="K6990" t="s">
        <v>17</v>
      </c>
      <c r="L6990" t="s">
        <v>26</v>
      </c>
      <c r="M6990">
        <v>11000</v>
      </c>
      <c r="N6990" t="str">
        <f>TEXT(tblorders[[#This Row],[order_date]], "mmm-yyyy")</f>
        <v>Jun-2024</v>
      </c>
      <c r="O6990">
        <f>tblorders[[#This Row],[actual_delivery_days]] -tblorders[[#This Row],[expected_delivery_days]]</f>
        <v>0</v>
      </c>
    </row>
    <row r="6991" spans="1:15" x14ac:dyDescent="0.2">
      <c r="A6991" t="s">
        <v>8961</v>
      </c>
      <c r="B6991" t="s">
        <v>5441</v>
      </c>
      <c r="C6991" t="s">
        <v>15</v>
      </c>
      <c r="D6991">
        <v>2</v>
      </c>
      <c r="E6991" s="1">
        <v>44620</v>
      </c>
      <c r="F6991" s="1">
        <v>44624</v>
      </c>
      <c r="G6991">
        <v>5</v>
      </c>
      <c r="H6991" s="1">
        <v>44630</v>
      </c>
      <c r="I6991">
        <v>6</v>
      </c>
      <c r="J6991" t="s">
        <v>16</v>
      </c>
      <c r="K6991" t="s">
        <v>41</v>
      </c>
      <c r="L6991" t="s">
        <v>26</v>
      </c>
      <c r="M6991">
        <v>111980</v>
      </c>
      <c r="N6991" t="str">
        <f>TEXT(tblorders[[#This Row],[order_date]], "mmm-yyyy")</f>
        <v>Feb-2022</v>
      </c>
      <c r="O6991">
        <f>tblorders[[#This Row],[actual_delivery_days]] -tblorders[[#This Row],[expected_delivery_days]]</f>
        <v>1</v>
      </c>
    </row>
    <row r="6992" spans="1:15" x14ac:dyDescent="0.2">
      <c r="A6992" t="s">
        <v>8962</v>
      </c>
      <c r="B6992" t="s">
        <v>310</v>
      </c>
      <c r="C6992" t="s">
        <v>44</v>
      </c>
      <c r="D6992">
        <v>2</v>
      </c>
      <c r="E6992" s="1">
        <v>44952</v>
      </c>
      <c r="F6992" s="1">
        <v>44955</v>
      </c>
      <c r="G6992">
        <v>10</v>
      </c>
      <c r="H6992" s="1">
        <v>44967</v>
      </c>
      <c r="I6992">
        <v>12</v>
      </c>
      <c r="J6992" t="s">
        <v>16</v>
      </c>
      <c r="K6992" t="s">
        <v>17</v>
      </c>
      <c r="L6992" t="s">
        <v>58</v>
      </c>
      <c r="M6992">
        <v>101980</v>
      </c>
      <c r="N6992" t="str">
        <f>TEXT(tblorders[[#This Row],[order_date]], "mmm-yyyy")</f>
        <v>Jan-2023</v>
      </c>
      <c r="O6992">
        <f>tblorders[[#This Row],[actual_delivery_days]] -tblorders[[#This Row],[expected_delivery_days]]</f>
        <v>2</v>
      </c>
    </row>
    <row r="6993" spans="1:15" x14ac:dyDescent="0.2">
      <c r="A6993" t="s">
        <v>8963</v>
      </c>
      <c r="B6993" t="s">
        <v>1618</v>
      </c>
      <c r="C6993" t="s">
        <v>32</v>
      </c>
      <c r="D6993">
        <v>2</v>
      </c>
      <c r="E6993" s="1">
        <v>45615</v>
      </c>
      <c r="F6993" s="1">
        <v>45620</v>
      </c>
      <c r="G6993">
        <v>10</v>
      </c>
      <c r="H6993" s="1">
        <v>45633</v>
      </c>
      <c r="I6993">
        <v>13</v>
      </c>
      <c r="J6993" t="s">
        <v>16</v>
      </c>
      <c r="K6993" t="s">
        <v>41</v>
      </c>
      <c r="L6993" t="s">
        <v>58</v>
      </c>
      <c r="M6993">
        <v>90000</v>
      </c>
      <c r="N6993" t="str">
        <f>TEXT(tblorders[[#This Row],[order_date]], "mmm-yyyy")</f>
        <v>Nov-2024</v>
      </c>
      <c r="O6993">
        <f>tblorders[[#This Row],[actual_delivery_days]] -tblorders[[#This Row],[expected_delivery_days]]</f>
        <v>3</v>
      </c>
    </row>
    <row r="6994" spans="1:15" x14ac:dyDescent="0.2">
      <c r="A6994" t="s">
        <v>8964</v>
      </c>
      <c r="B6994" t="s">
        <v>455</v>
      </c>
      <c r="C6994" t="s">
        <v>32</v>
      </c>
      <c r="D6994">
        <v>1</v>
      </c>
      <c r="E6994" s="1">
        <v>45605</v>
      </c>
      <c r="F6994" s="1">
        <v>45610</v>
      </c>
      <c r="G6994">
        <v>7</v>
      </c>
      <c r="H6994" s="1">
        <v>45620</v>
      </c>
      <c r="I6994">
        <v>10</v>
      </c>
      <c r="J6994" t="s">
        <v>16</v>
      </c>
      <c r="K6994" t="s">
        <v>41</v>
      </c>
      <c r="L6994" t="s">
        <v>22</v>
      </c>
      <c r="M6994">
        <v>45000</v>
      </c>
      <c r="N6994" t="str">
        <f>TEXT(tblorders[[#This Row],[order_date]], "mmm-yyyy")</f>
        <v>Nov-2024</v>
      </c>
      <c r="O6994">
        <f>tblorders[[#This Row],[actual_delivery_days]] -tblorders[[#This Row],[expected_delivery_days]]</f>
        <v>3</v>
      </c>
    </row>
    <row r="6995" spans="1:15" x14ac:dyDescent="0.2">
      <c r="A6995" t="s">
        <v>8965</v>
      </c>
      <c r="B6995" t="s">
        <v>2188</v>
      </c>
      <c r="C6995" t="s">
        <v>29</v>
      </c>
      <c r="D6995">
        <v>1</v>
      </c>
      <c r="E6995" s="1">
        <v>45369</v>
      </c>
      <c r="F6995" s="1">
        <v>45374</v>
      </c>
      <c r="G6995">
        <v>5</v>
      </c>
      <c r="H6995" s="1">
        <v>45379</v>
      </c>
      <c r="I6995">
        <v>5</v>
      </c>
      <c r="J6995" t="s">
        <v>16</v>
      </c>
      <c r="K6995" t="s">
        <v>41</v>
      </c>
      <c r="L6995" t="s">
        <v>33</v>
      </c>
      <c r="M6995">
        <v>11000</v>
      </c>
      <c r="N6995" t="str">
        <f>TEXT(tblorders[[#This Row],[order_date]], "mmm-yyyy")</f>
        <v>Mar-2024</v>
      </c>
      <c r="O6995">
        <f>tblorders[[#This Row],[actual_delivery_days]] -tblorders[[#This Row],[expected_delivery_days]]</f>
        <v>0</v>
      </c>
    </row>
    <row r="6996" spans="1:15" x14ac:dyDescent="0.2">
      <c r="A6996" t="s">
        <v>8966</v>
      </c>
      <c r="B6996" t="s">
        <v>1275</v>
      </c>
      <c r="C6996" t="s">
        <v>55</v>
      </c>
      <c r="D6996">
        <v>2</v>
      </c>
      <c r="E6996" s="1">
        <v>44754</v>
      </c>
      <c r="F6996" s="1">
        <v>44757</v>
      </c>
      <c r="G6996">
        <v>5</v>
      </c>
      <c r="H6996" s="1">
        <v>44762</v>
      </c>
      <c r="I6996">
        <v>5</v>
      </c>
      <c r="J6996" t="s">
        <v>16</v>
      </c>
      <c r="K6996" t="s">
        <v>41</v>
      </c>
      <c r="L6996" t="s">
        <v>33</v>
      </c>
      <c r="M6996">
        <v>199980</v>
      </c>
      <c r="N6996" t="str">
        <f>TEXT(tblorders[[#This Row],[order_date]], "mmm-yyyy")</f>
        <v>Jul-2022</v>
      </c>
      <c r="O6996">
        <f>tblorders[[#This Row],[actual_delivery_days]] -tblorders[[#This Row],[expected_delivery_days]]</f>
        <v>0</v>
      </c>
    </row>
    <row r="6997" spans="1:15" x14ac:dyDescent="0.2">
      <c r="A6997" t="s">
        <v>8967</v>
      </c>
      <c r="B6997" t="s">
        <v>2549</v>
      </c>
      <c r="C6997" t="s">
        <v>29</v>
      </c>
      <c r="D6997">
        <v>1</v>
      </c>
      <c r="E6997" s="1">
        <v>45803</v>
      </c>
      <c r="F6997" s="1">
        <v>45806</v>
      </c>
      <c r="G6997">
        <v>7</v>
      </c>
      <c r="H6997" s="1">
        <v>45814</v>
      </c>
      <c r="I6997">
        <v>8</v>
      </c>
      <c r="J6997" t="s">
        <v>16</v>
      </c>
      <c r="K6997" t="s">
        <v>25</v>
      </c>
      <c r="L6997" t="s">
        <v>18</v>
      </c>
      <c r="M6997">
        <v>11000</v>
      </c>
      <c r="N6997" t="str">
        <f>TEXT(tblorders[[#This Row],[order_date]], "mmm-yyyy")</f>
        <v>May-2025</v>
      </c>
      <c r="O6997">
        <f>tblorders[[#This Row],[actual_delivery_days]] -tblorders[[#This Row],[expected_delivery_days]]</f>
        <v>1</v>
      </c>
    </row>
    <row r="6998" spans="1:15" x14ac:dyDescent="0.2">
      <c r="A6998" t="s">
        <v>8968</v>
      </c>
      <c r="B6998" t="s">
        <v>6610</v>
      </c>
      <c r="C6998" t="s">
        <v>29</v>
      </c>
      <c r="D6998">
        <v>1</v>
      </c>
      <c r="E6998" s="1">
        <v>45537</v>
      </c>
      <c r="F6998" s="1">
        <v>45540</v>
      </c>
      <c r="G6998">
        <v>10</v>
      </c>
      <c r="H6998" s="1">
        <v>45550</v>
      </c>
      <c r="I6998">
        <v>10</v>
      </c>
      <c r="J6998" t="s">
        <v>16</v>
      </c>
      <c r="K6998" t="s">
        <v>41</v>
      </c>
      <c r="L6998" t="s">
        <v>26</v>
      </c>
      <c r="M6998">
        <v>11000</v>
      </c>
      <c r="N6998" t="str">
        <f>TEXT(tblorders[[#This Row],[order_date]], "mmm-yyyy")</f>
        <v>Sep-2024</v>
      </c>
      <c r="O6998">
        <f>tblorders[[#This Row],[actual_delivery_days]] -tblorders[[#This Row],[expected_delivery_days]]</f>
        <v>0</v>
      </c>
    </row>
    <row r="6999" spans="1:15" x14ac:dyDescent="0.2">
      <c r="A6999" t="s">
        <v>8969</v>
      </c>
      <c r="B6999" t="s">
        <v>1799</v>
      </c>
      <c r="C6999" t="s">
        <v>44</v>
      </c>
      <c r="D6999">
        <v>1</v>
      </c>
      <c r="E6999" s="1">
        <v>45746</v>
      </c>
      <c r="F6999" s="1">
        <v>45750</v>
      </c>
      <c r="G6999">
        <v>5</v>
      </c>
      <c r="H6999" s="1">
        <v>45755</v>
      </c>
      <c r="I6999">
        <v>5</v>
      </c>
      <c r="J6999" t="s">
        <v>16</v>
      </c>
      <c r="K6999" t="s">
        <v>17</v>
      </c>
      <c r="L6999" t="s">
        <v>22</v>
      </c>
      <c r="M6999">
        <v>50990</v>
      </c>
      <c r="N6999" t="str">
        <f>TEXT(tblorders[[#This Row],[order_date]], "mmm-yyyy")</f>
        <v>Mar-2025</v>
      </c>
      <c r="O6999">
        <f>tblorders[[#This Row],[actual_delivery_days]] -tblorders[[#This Row],[expected_delivery_days]]</f>
        <v>0</v>
      </c>
    </row>
    <row r="7000" spans="1:15" x14ac:dyDescent="0.2">
      <c r="A7000" t="s">
        <v>8970</v>
      </c>
      <c r="B7000" t="s">
        <v>3983</v>
      </c>
      <c r="C7000" t="s">
        <v>15</v>
      </c>
      <c r="D7000">
        <v>1</v>
      </c>
      <c r="E7000" s="1">
        <v>45801</v>
      </c>
      <c r="F7000" s="1">
        <v>45804</v>
      </c>
      <c r="G7000">
        <v>5</v>
      </c>
      <c r="H7000" s="1">
        <v>45809</v>
      </c>
      <c r="I7000">
        <v>5</v>
      </c>
      <c r="J7000" t="s">
        <v>16</v>
      </c>
      <c r="K7000" t="s">
        <v>25</v>
      </c>
      <c r="L7000" t="s">
        <v>58</v>
      </c>
      <c r="M7000">
        <v>55990</v>
      </c>
      <c r="N7000" t="str">
        <f>TEXT(tblorders[[#This Row],[order_date]], "mmm-yyyy")</f>
        <v>May-2025</v>
      </c>
      <c r="O7000">
        <f>tblorders[[#This Row],[actual_delivery_days]] -tblorders[[#This Row],[expected_delivery_days]]</f>
        <v>0</v>
      </c>
    </row>
    <row r="7001" spans="1:15" x14ac:dyDescent="0.2">
      <c r="A7001" t="s">
        <v>8971</v>
      </c>
      <c r="B7001" t="s">
        <v>1176</v>
      </c>
      <c r="C7001" t="s">
        <v>15</v>
      </c>
      <c r="D7001">
        <v>1</v>
      </c>
      <c r="E7001" s="1">
        <v>45788</v>
      </c>
      <c r="F7001" s="1">
        <v>45790</v>
      </c>
      <c r="G7001">
        <v>10</v>
      </c>
      <c r="H7001" s="1">
        <v>45800</v>
      </c>
      <c r="I7001">
        <v>10</v>
      </c>
      <c r="J7001" t="s">
        <v>16</v>
      </c>
      <c r="K7001" t="s">
        <v>17</v>
      </c>
      <c r="L7001" t="s">
        <v>58</v>
      </c>
      <c r="M7001">
        <v>55990</v>
      </c>
      <c r="N7001" t="str">
        <f>TEXT(tblorders[[#This Row],[order_date]], "mmm-yyyy")</f>
        <v>May-2025</v>
      </c>
      <c r="O7001">
        <f>tblorders[[#This Row],[actual_delivery_days]] -tblorders[[#This Row],[expected_delivery_days]]</f>
        <v>0</v>
      </c>
    </row>
    <row r="7002" spans="1:15" x14ac:dyDescent="0.2">
      <c r="A7002" t="s">
        <v>8972</v>
      </c>
      <c r="B7002" t="s">
        <v>4317</v>
      </c>
      <c r="C7002" t="s">
        <v>32</v>
      </c>
      <c r="D7002">
        <v>1</v>
      </c>
      <c r="E7002" s="1">
        <v>45742</v>
      </c>
      <c r="F7002" s="1">
        <v>45743</v>
      </c>
      <c r="G7002">
        <v>10</v>
      </c>
      <c r="H7002" s="1">
        <v>45754</v>
      </c>
      <c r="I7002">
        <v>11</v>
      </c>
      <c r="J7002" t="s">
        <v>16</v>
      </c>
      <c r="K7002" t="s">
        <v>41</v>
      </c>
      <c r="L7002" t="s">
        <v>26</v>
      </c>
      <c r="M7002">
        <v>45000</v>
      </c>
      <c r="N7002" t="str">
        <f>TEXT(tblorders[[#This Row],[order_date]], "mmm-yyyy")</f>
        <v>Mar-2025</v>
      </c>
      <c r="O7002">
        <f>tblorders[[#This Row],[actual_delivery_days]] -tblorders[[#This Row],[expected_delivery_days]]</f>
        <v>1</v>
      </c>
    </row>
    <row r="7003" spans="1:15" x14ac:dyDescent="0.2">
      <c r="A7003" t="s">
        <v>8973</v>
      </c>
      <c r="B7003" t="s">
        <v>618</v>
      </c>
      <c r="C7003" t="s">
        <v>15</v>
      </c>
      <c r="D7003">
        <v>2</v>
      </c>
      <c r="E7003" s="1">
        <v>45582</v>
      </c>
      <c r="F7003" s="1">
        <v>45583</v>
      </c>
      <c r="G7003">
        <v>7</v>
      </c>
      <c r="H7003" s="1">
        <v>45593</v>
      </c>
      <c r="I7003">
        <v>10</v>
      </c>
      <c r="J7003" t="s">
        <v>16</v>
      </c>
      <c r="K7003" t="s">
        <v>25</v>
      </c>
      <c r="L7003" t="s">
        <v>18</v>
      </c>
      <c r="M7003">
        <v>111980</v>
      </c>
      <c r="N7003" t="str">
        <f>TEXT(tblorders[[#This Row],[order_date]], "mmm-yyyy")</f>
        <v>Oct-2024</v>
      </c>
      <c r="O7003">
        <f>tblorders[[#This Row],[actual_delivery_days]] -tblorders[[#This Row],[expected_delivery_days]]</f>
        <v>3</v>
      </c>
    </row>
    <row r="7004" spans="1:15" x14ac:dyDescent="0.2">
      <c r="A7004" t="s">
        <v>8974</v>
      </c>
      <c r="B7004" t="s">
        <v>345</v>
      </c>
      <c r="C7004" t="s">
        <v>29</v>
      </c>
      <c r="D7004">
        <v>1</v>
      </c>
      <c r="E7004" s="1">
        <v>45766</v>
      </c>
      <c r="F7004" s="1">
        <v>45771</v>
      </c>
      <c r="G7004">
        <v>7</v>
      </c>
      <c r="H7004" s="1">
        <v>45779</v>
      </c>
      <c r="I7004">
        <v>8</v>
      </c>
      <c r="J7004" t="s">
        <v>16</v>
      </c>
      <c r="K7004" t="s">
        <v>17</v>
      </c>
      <c r="L7004" t="s">
        <v>26</v>
      </c>
      <c r="M7004">
        <v>11000</v>
      </c>
      <c r="N7004" t="str">
        <f>TEXT(tblorders[[#This Row],[order_date]], "mmm-yyyy")</f>
        <v>Apr-2025</v>
      </c>
      <c r="O7004">
        <f>tblorders[[#This Row],[actual_delivery_days]] -tblorders[[#This Row],[expected_delivery_days]]</f>
        <v>1</v>
      </c>
    </row>
    <row r="7005" spans="1:15" x14ac:dyDescent="0.2">
      <c r="A7005" t="s">
        <v>8975</v>
      </c>
      <c r="B7005" t="s">
        <v>95</v>
      </c>
      <c r="C7005" t="s">
        <v>32</v>
      </c>
      <c r="D7005">
        <v>2</v>
      </c>
      <c r="E7005" s="1">
        <v>45548</v>
      </c>
      <c r="F7005" s="1">
        <v>45551</v>
      </c>
      <c r="G7005">
        <v>7</v>
      </c>
      <c r="H7005" s="1">
        <v>45560</v>
      </c>
      <c r="I7005">
        <v>9</v>
      </c>
      <c r="J7005" t="s">
        <v>16</v>
      </c>
      <c r="K7005" t="s">
        <v>41</v>
      </c>
      <c r="L7005" t="s">
        <v>18</v>
      </c>
      <c r="M7005">
        <v>90000</v>
      </c>
      <c r="N7005" t="str">
        <f>TEXT(tblorders[[#This Row],[order_date]], "mmm-yyyy")</f>
        <v>Sep-2024</v>
      </c>
      <c r="O7005">
        <f>tblorders[[#This Row],[actual_delivery_days]] -tblorders[[#This Row],[expected_delivery_days]]</f>
        <v>2</v>
      </c>
    </row>
    <row r="7006" spans="1:15" x14ac:dyDescent="0.2">
      <c r="A7006" t="s">
        <v>8976</v>
      </c>
      <c r="B7006" t="s">
        <v>1357</v>
      </c>
      <c r="C7006" t="s">
        <v>44</v>
      </c>
      <c r="D7006">
        <v>2</v>
      </c>
      <c r="E7006" s="1">
        <v>44536</v>
      </c>
      <c r="F7006" s="1">
        <v>44537</v>
      </c>
      <c r="G7006">
        <v>5</v>
      </c>
      <c r="H7006" s="1">
        <v>44542</v>
      </c>
      <c r="I7006">
        <v>5</v>
      </c>
      <c r="J7006" t="s">
        <v>16</v>
      </c>
      <c r="K7006" t="s">
        <v>17</v>
      </c>
      <c r="L7006" t="s">
        <v>26</v>
      </c>
      <c r="M7006">
        <v>101980</v>
      </c>
      <c r="N7006" t="str">
        <f>TEXT(tblorders[[#This Row],[order_date]], "mmm-yyyy")</f>
        <v>Dec-2021</v>
      </c>
      <c r="O7006">
        <f>tblorders[[#This Row],[actual_delivery_days]] -tblorders[[#This Row],[expected_delivery_days]]</f>
        <v>0</v>
      </c>
    </row>
    <row r="7007" spans="1:15" x14ac:dyDescent="0.2">
      <c r="A7007" t="s">
        <v>8977</v>
      </c>
      <c r="B7007" t="s">
        <v>216</v>
      </c>
      <c r="C7007" t="s">
        <v>32</v>
      </c>
      <c r="D7007">
        <v>2</v>
      </c>
      <c r="E7007" s="1">
        <v>45622</v>
      </c>
      <c r="F7007" s="1">
        <v>45623</v>
      </c>
      <c r="G7007">
        <v>5</v>
      </c>
      <c r="H7007" s="1">
        <v>45628</v>
      </c>
      <c r="I7007">
        <v>5</v>
      </c>
      <c r="J7007" t="s">
        <v>16</v>
      </c>
      <c r="K7007" t="s">
        <v>41</v>
      </c>
      <c r="L7007" t="s">
        <v>58</v>
      </c>
      <c r="M7007">
        <v>90000</v>
      </c>
      <c r="N7007" t="str">
        <f>TEXT(tblorders[[#This Row],[order_date]], "mmm-yyyy")</f>
        <v>Nov-2024</v>
      </c>
      <c r="O7007">
        <f>tblorders[[#This Row],[actual_delivery_days]] -tblorders[[#This Row],[expected_delivery_days]]</f>
        <v>0</v>
      </c>
    </row>
    <row r="7008" spans="1:15" x14ac:dyDescent="0.2">
      <c r="A7008" t="s">
        <v>8978</v>
      </c>
      <c r="B7008" t="s">
        <v>1441</v>
      </c>
      <c r="C7008" t="s">
        <v>32</v>
      </c>
      <c r="D7008">
        <v>1</v>
      </c>
      <c r="E7008" s="1">
        <v>45802</v>
      </c>
      <c r="F7008" s="1">
        <v>45807</v>
      </c>
      <c r="G7008">
        <v>5</v>
      </c>
      <c r="H7008" s="1">
        <v>45811</v>
      </c>
      <c r="I7008">
        <v>4</v>
      </c>
      <c r="J7008" t="s">
        <v>16</v>
      </c>
      <c r="K7008" t="s">
        <v>17</v>
      </c>
      <c r="L7008" t="s">
        <v>22</v>
      </c>
      <c r="M7008">
        <v>45000</v>
      </c>
      <c r="N7008" t="str">
        <f>TEXT(tblorders[[#This Row],[order_date]], "mmm-yyyy")</f>
        <v>May-2025</v>
      </c>
      <c r="O7008">
        <f>tblorders[[#This Row],[actual_delivery_days]] -tblorders[[#This Row],[expected_delivery_days]]</f>
        <v>-1</v>
      </c>
    </row>
    <row r="7009" spans="1:15" x14ac:dyDescent="0.2">
      <c r="A7009" t="s">
        <v>8979</v>
      </c>
      <c r="B7009" t="s">
        <v>4312</v>
      </c>
      <c r="C7009" t="s">
        <v>55</v>
      </c>
      <c r="D7009">
        <v>2</v>
      </c>
      <c r="E7009" s="1">
        <v>45361</v>
      </c>
      <c r="F7009" s="1">
        <v>45363</v>
      </c>
      <c r="G7009">
        <v>10</v>
      </c>
      <c r="H7009" s="1">
        <v>45373</v>
      </c>
      <c r="I7009">
        <v>10</v>
      </c>
      <c r="J7009" t="s">
        <v>16</v>
      </c>
      <c r="K7009" t="s">
        <v>25</v>
      </c>
      <c r="L7009" t="s">
        <v>33</v>
      </c>
      <c r="M7009">
        <v>199980</v>
      </c>
      <c r="N7009" t="str">
        <f>TEXT(tblorders[[#This Row],[order_date]], "mmm-yyyy")</f>
        <v>Mar-2024</v>
      </c>
      <c r="O7009">
        <f>tblorders[[#This Row],[actual_delivery_days]] -tblorders[[#This Row],[expected_delivery_days]]</f>
        <v>0</v>
      </c>
    </row>
    <row r="7010" spans="1:15" x14ac:dyDescent="0.2">
      <c r="A7010" t="s">
        <v>8980</v>
      </c>
      <c r="B7010" t="s">
        <v>633</v>
      </c>
      <c r="C7010" t="s">
        <v>29</v>
      </c>
      <c r="D7010">
        <v>1</v>
      </c>
      <c r="E7010" s="1">
        <v>45025</v>
      </c>
      <c r="F7010" s="1">
        <v>45029</v>
      </c>
      <c r="G7010">
        <v>7</v>
      </c>
      <c r="H7010" s="1">
        <v>45036</v>
      </c>
      <c r="I7010">
        <v>7</v>
      </c>
      <c r="J7010" t="s">
        <v>16</v>
      </c>
      <c r="K7010" t="s">
        <v>25</v>
      </c>
      <c r="L7010" t="s">
        <v>26</v>
      </c>
      <c r="M7010">
        <v>11000</v>
      </c>
      <c r="N7010" t="str">
        <f>TEXT(tblorders[[#This Row],[order_date]], "mmm-yyyy")</f>
        <v>Apr-2023</v>
      </c>
      <c r="O7010">
        <f>tblorders[[#This Row],[actual_delivery_days]] -tblorders[[#This Row],[expected_delivery_days]]</f>
        <v>0</v>
      </c>
    </row>
    <row r="7011" spans="1:15" x14ac:dyDescent="0.2">
      <c r="A7011" t="s">
        <v>8981</v>
      </c>
      <c r="B7011" t="s">
        <v>5795</v>
      </c>
      <c r="C7011" t="s">
        <v>21</v>
      </c>
      <c r="D7011">
        <v>1</v>
      </c>
      <c r="E7011" s="1">
        <v>45752</v>
      </c>
      <c r="F7011" s="1">
        <v>45754</v>
      </c>
      <c r="G7011">
        <v>7</v>
      </c>
      <c r="H7011" s="1">
        <v>45761</v>
      </c>
      <c r="I7011">
        <v>7</v>
      </c>
      <c r="J7011" t="s">
        <v>16</v>
      </c>
      <c r="K7011" t="s">
        <v>41</v>
      </c>
      <c r="L7011" t="s">
        <v>22</v>
      </c>
      <c r="M7011">
        <v>89990</v>
      </c>
      <c r="N7011" t="str">
        <f>TEXT(tblorders[[#This Row],[order_date]], "mmm-yyyy")</f>
        <v>Apr-2025</v>
      </c>
      <c r="O7011">
        <f>tblorders[[#This Row],[actual_delivery_days]] -tblorders[[#This Row],[expected_delivery_days]]</f>
        <v>0</v>
      </c>
    </row>
    <row r="7012" spans="1:15" x14ac:dyDescent="0.2">
      <c r="A7012" t="s">
        <v>8982</v>
      </c>
      <c r="B7012" t="s">
        <v>1396</v>
      </c>
      <c r="C7012" t="s">
        <v>29</v>
      </c>
      <c r="D7012">
        <v>1</v>
      </c>
      <c r="E7012" s="1">
        <v>45549</v>
      </c>
      <c r="F7012" s="1">
        <v>45552</v>
      </c>
      <c r="G7012">
        <v>5</v>
      </c>
      <c r="H7012" s="1">
        <v>45556</v>
      </c>
      <c r="I7012">
        <v>4</v>
      </c>
      <c r="J7012" t="s">
        <v>16</v>
      </c>
      <c r="K7012" t="s">
        <v>25</v>
      </c>
      <c r="L7012" t="s">
        <v>26</v>
      </c>
      <c r="M7012">
        <v>11000</v>
      </c>
      <c r="N7012" t="str">
        <f>TEXT(tblorders[[#This Row],[order_date]], "mmm-yyyy")</f>
        <v>Sep-2024</v>
      </c>
      <c r="O7012">
        <f>tblorders[[#This Row],[actual_delivery_days]] -tblorders[[#This Row],[expected_delivery_days]]</f>
        <v>-1</v>
      </c>
    </row>
    <row r="7013" spans="1:15" x14ac:dyDescent="0.2">
      <c r="A7013" t="s">
        <v>8983</v>
      </c>
      <c r="B7013" t="s">
        <v>2169</v>
      </c>
      <c r="C7013" t="s">
        <v>44</v>
      </c>
      <c r="D7013">
        <v>1</v>
      </c>
      <c r="E7013" s="1">
        <v>45663</v>
      </c>
      <c r="F7013" s="1">
        <v>45668</v>
      </c>
      <c r="G7013">
        <v>5</v>
      </c>
      <c r="H7013" s="1">
        <v>45674</v>
      </c>
      <c r="I7013">
        <v>6</v>
      </c>
      <c r="J7013" t="s">
        <v>16</v>
      </c>
      <c r="K7013" t="s">
        <v>17</v>
      </c>
      <c r="L7013" t="s">
        <v>58</v>
      </c>
      <c r="M7013">
        <v>50990</v>
      </c>
      <c r="N7013" t="str">
        <f>TEXT(tblorders[[#This Row],[order_date]], "mmm-yyyy")</f>
        <v>Jan-2025</v>
      </c>
      <c r="O7013">
        <f>tblorders[[#This Row],[actual_delivery_days]] -tblorders[[#This Row],[expected_delivery_days]]</f>
        <v>1</v>
      </c>
    </row>
    <row r="7014" spans="1:15" x14ac:dyDescent="0.2">
      <c r="A7014" t="s">
        <v>8984</v>
      </c>
      <c r="B7014" t="s">
        <v>3788</v>
      </c>
      <c r="C7014" t="s">
        <v>21</v>
      </c>
      <c r="D7014">
        <v>1</v>
      </c>
      <c r="E7014" s="1">
        <v>45078</v>
      </c>
      <c r="F7014" s="1">
        <v>45081</v>
      </c>
      <c r="G7014">
        <v>5</v>
      </c>
      <c r="H7014" s="1">
        <v>45089</v>
      </c>
      <c r="I7014">
        <v>8</v>
      </c>
      <c r="J7014" t="s">
        <v>16</v>
      </c>
      <c r="K7014" t="s">
        <v>17</v>
      </c>
      <c r="L7014" t="s">
        <v>18</v>
      </c>
      <c r="M7014">
        <v>89990</v>
      </c>
      <c r="N7014" t="str">
        <f>TEXT(tblorders[[#This Row],[order_date]], "mmm-yyyy")</f>
        <v>Jun-2023</v>
      </c>
      <c r="O7014">
        <f>tblorders[[#This Row],[actual_delivery_days]] -tblorders[[#This Row],[expected_delivery_days]]</f>
        <v>3</v>
      </c>
    </row>
    <row r="7015" spans="1:15" x14ac:dyDescent="0.2">
      <c r="A7015" t="s">
        <v>8985</v>
      </c>
      <c r="B7015" t="s">
        <v>4451</v>
      </c>
      <c r="C7015" t="s">
        <v>55</v>
      </c>
      <c r="D7015">
        <v>1</v>
      </c>
      <c r="E7015" s="1">
        <v>45741</v>
      </c>
      <c r="F7015" s="1">
        <v>45742</v>
      </c>
      <c r="G7015">
        <v>7</v>
      </c>
      <c r="H7015" s="1">
        <v>45749</v>
      </c>
      <c r="I7015">
        <v>7</v>
      </c>
      <c r="J7015" t="s">
        <v>16</v>
      </c>
      <c r="K7015" t="s">
        <v>17</v>
      </c>
      <c r="L7015" t="s">
        <v>33</v>
      </c>
      <c r="M7015">
        <v>99990</v>
      </c>
      <c r="N7015" t="str">
        <f>TEXT(tblorders[[#This Row],[order_date]], "mmm-yyyy")</f>
        <v>Mar-2025</v>
      </c>
      <c r="O7015">
        <f>tblorders[[#This Row],[actual_delivery_days]] -tblorders[[#This Row],[expected_delivery_days]]</f>
        <v>0</v>
      </c>
    </row>
    <row r="7016" spans="1:15" x14ac:dyDescent="0.2">
      <c r="A7016" t="s">
        <v>8986</v>
      </c>
      <c r="B7016" t="s">
        <v>3524</v>
      </c>
      <c r="C7016" t="s">
        <v>21</v>
      </c>
      <c r="D7016">
        <v>1</v>
      </c>
      <c r="E7016" s="1">
        <v>45781</v>
      </c>
      <c r="F7016" s="1">
        <v>45785</v>
      </c>
      <c r="G7016">
        <v>10</v>
      </c>
      <c r="H7016" s="1">
        <v>45795</v>
      </c>
      <c r="I7016">
        <v>10</v>
      </c>
      <c r="J7016" t="s">
        <v>16</v>
      </c>
      <c r="K7016" t="s">
        <v>25</v>
      </c>
      <c r="L7016" t="s">
        <v>18</v>
      </c>
      <c r="M7016">
        <v>89990</v>
      </c>
      <c r="N7016" t="str">
        <f>TEXT(tblorders[[#This Row],[order_date]], "mmm-yyyy")</f>
        <v>May-2025</v>
      </c>
      <c r="O7016">
        <f>tblorders[[#This Row],[actual_delivery_days]] -tblorders[[#This Row],[expected_delivery_days]]</f>
        <v>0</v>
      </c>
    </row>
    <row r="7017" spans="1:15" x14ac:dyDescent="0.2">
      <c r="A7017" t="s">
        <v>8987</v>
      </c>
      <c r="B7017" t="s">
        <v>3408</v>
      </c>
      <c r="C7017" t="s">
        <v>21</v>
      </c>
      <c r="D7017">
        <v>1</v>
      </c>
      <c r="E7017" s="1">
        <v>45664</v>
      </c>
      <c r="F7017" s="1">
        <v>45669</v>
      </c>
      <c r="G7017">
        <v>5</v>
      </c>
      <c r="H7017" s="1">
        <v>45674</v>
      </c>
      <c r="I7017">
        <v>5</v>
      </c>
      <c r="J7017" t="s">
        <v>16</v>
      </c>
      <c r="K7017" t="s">
        <v>25</v>
      </c>
      <c r="L7017" t="s">
        <v>33</v>
      </c>
      <c r="M7017">
        <v>89990</v>
      </c>
      <c r="N7017" t="str">
        <f>TEXT(tblorders[[#This Row],[order_date]], "mmm-yyyy")</f>
        <v>Jan-2025</v>
      </c>
      <c r="O7017">
        <f>tblorders[[#This Row],[actual_delivery_days]] -tblorders[[#This Row],[expected_delivery_days]]</f>
        <v>0</v>
      </c>
    </row>
    <row r="7018" spans="1:15" x14ac:dyDescent="0.2">
      <c r="A7018" t="s">
        <v>8988</v>
      </c>
      <c r="B7018" t="s">
        <v>4094</v>
      </c>
      <c r="C7018" t="s">
        <v>15</v>
      </c>
      <c r="D7018">
        <v>1</v>
      </c>
      <c r="E7018" s="1">
        <v>45696</v>
      </c>
      <c r="F7018" s="1">
        <v>45697</v>
      </c>
      <c r="G7018">
        <v>5</v>
      </c>
      <c r="H7018" s="1">
        <v>45705</v>
      </c>
      <c r="I7018">
        <v>8</v>
      </c>
      <c r="J7018" t="s">
        <v>16</v>
      </c>
      <c r="K7018" t="s">
        <v>41</v>
      </c>
      <c r="L7018" t="s">
        <v>26</v>
      </c>
      <c r="M7018">
        <v>55990</v>
      </c>
      <c r="N7018" t="str">
        <f>TEXT(tblorders[[#This Row],[order_date]], "mmm-yyyy")</f>
        <v>Feb-2025</v>
      </c>
      <c r="O7018">
        <f>tblorders[[#This Row],[actual_delivery_days]] -tblorders[[#This Row],[expected_delivery_days]]</f>
        <v>3</v>
      </c>
    </row>
    <row r="7019" spans="1:15" x14ac:dyDescent="0.2">
      <c r="A7019" t="s">
        <v>8989</v>
      </c>
      <c r="B7019" t="s">
        <v>1392</v>
      </c>
      <c r="C7019" t="s">
        <v>21</v>
      </c>
      <c r="D7019">
        <v>1</v>
      </c>
      <c r="E7019" s="1">
        <v>45791</v>
      </c>
      <c r="F7019" s="1">
        <v>45793</v>
      </c>
      <c r="G7019">
        <v>10</v>
      </c>
      <c r="H7019" s="1">
        <v>45803</v>
      </c>
      <c r="I7019">
        <v>10</v>
      </c>
      <c r="J7019" t="s">
        <v>16</v>
      </c>
      <c r="K7019" t="s">
        <v>17</v>
      </c>
      <c r="L7019" t="s">
        <v>18</v>
      </c>
      <c r="M7019">
        <v>89990</v>
      </c>
      <c r="N7019" t="str">
        <f>TEXT(tblorders[[#This Row],[order_date]], "mmm-yyyy")</f>
        <v>May-2025</v>
      </c>
      <c r="O7019">
        <f>tblorders[[#This Row],[actual_delivery_days]] -tblorders[[#This Row],[expected_delivery_days]]</f>
        <v>0</v>
      </c>
    </row>
    <row r="7020" spans="1:15" x14ac:dyDescent="0.2">
      <c r="A7020" t="s">
        <v>8990</v>
      </c>
      <c r="B7020" t="s">
        <v>883</v>
      </c>
      <c r="C7020" t="s">
        <v>44</v>
      </c>
      <c r="D7020">
        <v>1</v>
      </c>
      <c r="E7020" s="1">
        <v>45496</v>
      </c>
      <c r="F7020" s="1">
        <v>45500</v>
      </c>
      <c r="G7020">
        <v>10</v>
      </c>
      <c r="H7020" s="1">
        <v>45510</v>
      </c>
      <c r="I7020">
        <v>10</v>
      </c>
      <c r="J7020" t="s">
        <v>16</v>
      </c>
      <c r="K7020" t="s">
        <v>17</v>
      </c>
      <c r="L7020" t="s">
        <v>58</v>
      </c>
      <c r="M7020">
        <v>50990</v>
      </c>
      <c r="N7020" t="str">
        <f>TEXT(tblorders[[#This Row],[order_date]], "mmm-yyyy")</f>
        <v>Jul-2024</v>
      </c>
      <c r="O7020">
        <f>tblorders[[#This Row],[actual_delivery_days]] -tblorders[[#This Row],[expected_delivery_days]]</f>
        <v>0</v>
      </c>
    </row>
    <row r="7021" spans="1:15" x14ac:dyDescent="0.2">
      <c r="A7021" t="s">
        <v>8991</v>
      </c>
      <c r="B7021" t="s">
        <v>3945</v>
      </c>
      <c r="C7021" t="s">
        <v>55</v>
      </c>
      <c r="D7021">
        <v>1</v>
      </c>
      <c r="E7021" s="1">
        <v>45693</v>
      </c>
      <c r="F7021" s="1">
        <v>45695</v>
      </c>
      <c r="G7021">
        <v>7</v>
      </c>
      <c r="H7021" s="1">
        <v>45702</v>
      </c>
      <c r="I7021">
        <v>7</v>
      </c>
      <c r="J7021" t="s">
        <v>16</v>
      </c>
      <c r="K7021" t="s">
        <v>41</v>
      </c>
      <c r="L7021" t="s">
        <v>58</v>
      </c>
      <c r="M7021">
        <v>99990</v>
      </c>
      <c r="N7021" t="str">
        <f>TEXT(tblorders[[#This Row],[order_date]], "mmm-yyyy")</f>
        <v>Feb-2025</v>
      </c>
      <c r="O7021">
        <f>tblorders[[#This Row],[actual_delivery_days]] -tblorders[[#This Row],[expected_delivery_days]]</f>
        <v>0</v>
      </c>
    </row>
    <row r="7022" spans="1:15" x14ac:dyDescent="0.2">
      <c r="A7022" t="s">
        <v>8992</v>
      </c>
      <c r="B7022" t="s">
        <v>2177</v>
      </c>
      <c r="C7022" t="s">
        <v>15</v>
      </c>
      <c r="D7022">
        <v>1</v>
      </c>
      <c r="E7022" s="1">
        <v>45274</v>
      </c>
      <c r="F7022" s="1">
        <v>45275</v>
      </c>
      <c r="G7022">
        <v>7</v>
      </c>
      <c r="H7022" s="1">
        <v>45281</v>
      </c>
      <c r="I7022">
        <v>6</v>
      </c>
      <c r="J7022" t="s">
        <v>16</v>
      </c>
      <c r="K7022" t="s">
        <v>41</v>
      </c>
      <c r="L7022" t="s">
        <v>33</v>
      </c>
      <c r="M7022">
        <v>55990</v>
      </c>
      <c r="N7022" t="str">
        <f>TEXT(tblorders[[#This Row],[order_date]], "mmm-yyyy")</f>
        <v>Dec-2023</v>
      </c>
      <c r="O7022">
        <f>tblorders[[#This Row],[actual_delivery_days]] -tblorders[[#This Row],[expected_delivery_days]]</f>
        <v>-1</v>
      </c>
    </row>
    <row r="7023" spans="1:15" x14ac:dyDescent="0.2">
      <c r="A7023" t="s">
        <v>8993</v>
      </c>
      <c r="B7023" t="s">
        <v>4495</v>
      </c>
      <c r="C7023" t="s">
        <v>15</v>
      </c>
      <c r="D7023">
        <v>2</v>
      </c>
      <c r="E7023" s="1">
        <v>45489</v>
      </c>
      <c r="F7023" s="1">
        <v>45493</v>
      </c>
      <c r="G7023">
        <v>10</v>
      </c>
      <c r="H7023" s="1">
        <v>45502</v>
      </c>
      <c r="I7023">
        <v>9</v>
      </c>
      <c r="J7023" t="s">
        <v>16</v>
      </c>
      <c r="K7023" t="s">
        <v>17</v>
      </c>
      <c r="L7023" t="s">
        <v>22</v>
      </c>
      <c r="M7023">
        <v>111980</v>
      </c>
      <c r="N7023" t="str">
        <f>TEXT(tblorders[[#This Row],[order_date]], "mmm-yyyy")</f>
        <v>Jul-2024</v>
      </c>
      <c r="O7023">
        <f>tblorders[[#This Row],[actual_delivery_days]] -tblorders[[#This Row],[expected_delivery_days]]</f>
        <v>-1</v>
      </c>
    </row>
    <row r="7024" spans="1:15" x14ac:dyDescent="0.2">
      <c r="A7024" t="s">
        <v>8994</v>
      </c>
      <c r="B7024" t="s">
        <v>327</v>
      </c>
      <c r="C7024" t="s">
        <v>32</v>
      </c>
      <c r="D7024">
        <v>1</v>
      </c>
      <c r="E7024" s="1">
        <v>45587</v>
      </c>
      <c r="F7024" s="1">
        <v>45588</v>
      </c>
      <c r="G7024">
        <v>7</v>
      </c>
      <c r="H7024" s="1">
        <v>45596</v>
      </c>
      <c r="I7024">
        <v>8</v>
      </c>
      <c r="J7024" t="s">
        <v>16</v>
      </c>
      <c r="K7024" t="s">
        <v>25</v>
      </c>
      <c r="L7024" t="s">
        <v>22</v>
      </c>
      <c r="M7024">
        <v>45000</v>
      </c>
      <c r="N7024" t="str">
        <f>TEXT(tblorders[[#This Row],[order_date]], "mmm-yyyy")</f>
        <v>Oct-2024</v>
      </c>
      <c r="O7024">
        <f>tblorders[[#This Row],[actual_delivery_days]] -tblorders[[#This Row],[expected_delivery_days]]</f>
        <v>1</v>
      </c>
    </row>
    <row r="7025" spans="1:15" x14ac:dyDescent="0.2">
      <c r="A7025" t="s">
        <v>8995</v>
      </c>
      <c r="B7025" t="s">
        <v>3020</v>
      </c>
      <c r="C7025" t="s">
        <v>29</v>
      </c>
      <c r="D7025">
        <v>1</v>
      </c>
      <c r="E7025" s="1">
        <v>45708</v>
      </c>
      <c r="F7025" s="1">
        <v>45709</v>
      </c>
      <c r="G7025">
        <v>7</v>
      </c>
      <c r="H7025" s="1">
        <v>45717</v>
      </c>
      <c r="I7025">
        <v>8</v>
      </c>
      <c r="J7025" t="s">
        <v>16</v>
      </c>
      <c r="K7025" t="s">
        <v>17</v>
      </c>
      <c r="L7025" t="s">
        <v>22</v>
      </c>
      <c r="M7025">
        <v>11000</v>
      </c>
      <c r="N7025" t="str">
        <f>TEXT(tblorders[[#This Row],[order_date]], "mmm-yyyy")</f>
        <v>Feb-2025</v>
      </c>
      <c r="O7025">
        <f>tblorders[[#This Row],[actual_delivery_days]] -tblorders[[#This Row],[expected_delivery_days]]</f>
        <v>1</v>
      </c>
    </row>
    <row r="7026" spans="1:15" x14ac:dyDescent="0.2">
      <c r="A7026" t="s">
        <v>8996</v>
      </c>
      <c r="B7026" t="s">
        <v>1076</v>
      </c>
      <c r="C7026" t="s">
        <v>29</v>
      </c>
      <c r="D7026">
        <v>2</v>
      </c>
      <c r="E7026" s="1">
        <v>45292</v>
      </c>
      <c r="F7026" s="1">
        <v>45295</v>
      </c>
      <c r="G7026">
        <v>5</v>
      </c>
      <c r="H7026" s="1">
        <v>45302</v>
      </c>
      <c r="I7026">
        <v>7</v>
      </c>
      <c r="J7026" t="s">
        <v>16</v>
      </c>
      <c r="K7026" t="s">
        <v>41</v>
      </c>
      <c r="L7026" t="s">
        <v>26</v>
      </c>
      <c r="M7026">
        <v>22000</v>
      </c>
      <c r="N7026" t="str">
        <f>TEXT(tblorders[[#This Row],[order_date]], "mmm-yyyy")</f>
        <v>Jan-2024</v>
      </c>
      <c r="O7026">
        <f>tblorders[[#This Row],[actual_delivery_days]] -tblorders[[#This Row],[expected_delivery_days]]</f>
        <v>2</v>
      </c>
    </row>
    <row r="7027" spans="1:15" x14ac:dyDescent="0.2">
      <c r="A7027" t="s">
        <v>8997</v>
      </c>
      <c r="B7027" t="s">
        <v>817</v>
      </c>
      <c r="C7027" t="s">
        <v>21</v>
      </c>
      <c r="D7027">
        <v>1</v>
      </c>
      <c r="E7027" s="1">
        <v>44879</v>
      </c>
      <c r="F7027" s="1">
        <v>44882</v>
      </c>
      <c r="G7027">
        <v>5</v>
      </c>
      <c r="H7027" s="1">
        <v>44887</v>
      </c>
      <c r="I7027">
        <v>5</v>
      </c>
      <c r="J7027" t="s">
        <v>16</v>
      </c>
      <c r="K7027" t="s">
        <v>25</v>
      </c>
      <c r="L7027" t="s">
        <v>18</v>
      </c>
      <c r="M7027">
        <v>89990</v>
      </c>
      <c r="N7027" t="str">
        <f>TEXT(tblorders[[#This Row],[order_date]], "mmm-yyyy")</f>
        <v>Nov-2022</v>
      </c>
      <c r="O7027">
        <f>tblorders[[#This Row],[actual_delivery_days]] -tblorders[[#This Row],[expected_delivery_days]]</f>
        <v>0</v>
      </c>
    </row>
    <row r="7028" spans="1:15" x14ac:dyDescent="0.2">
      <c r="A7028" t="s">
        <v>8998</v>
      </c>
      <c r="B7028" t="s">
        <v>150</v>
      </c>
      <c r="C7028" t="s">
        <v>15</v>
      </c>
      <c r="D7028">
        <v>1</v>
      </c>
      <c r="E7028" s="1">
        <v>44694</v>
      </c>
      <c r="F7028" s="1">
        <v>44698</v>
      </c>
      <c r="G7028">
        <v>5</v>
      </c>
      <c r="H7028" s="1">
        <v>44703</v>
      </c>
      <c r="I7028">
        <v>5</v>
      </c>
      <c r="J7028" t="s">
        <v>16</v>
      </c>
      <c r="K7028" t="s">
        <v>17</v>
      </c>
      <c r="L7028" t="s">
        <v>33</v>
      </c>
      <c r="M7028">
        <v>55990</v>
      </c>
      <c r="N7028" t="str">
        <f>TEXT(tblorders[[#This Row],[order_date]], "mmm-yyyy")</f>
        <v>May-2022</v>
      </c>
      <c r="O7028">
        <f>tblorders[[#This Row],[actual_delivery_days]] -tblorders[[#This Row],[expected_delivery_days]]</f>
        <v>0</v>
      </c>
    </row>
    <row r="7029" spans="1:15" x14ac:dyDescent="0.2">
      <c r="A7029" t="s">
        <v>8999</v>
      </c>
      <c r="B7029" t="s">
        <v>1392</v>
      </c>
      <c r="C7029" t="s">
        <v>15</v>
      </c>
      <c r="D7029">
        <v>1</v>
      </c>
      <c r="E7029" s="1">
        <v>45763</v>
      </c>
      <c r="F7029" s="1">
        <v>45764</v>
      </c>
      <c r="G7029">
        <v>10</v>
      </c>
      <c r="H7029" s="1">
        <v>45777</v>
      </c>
      <c r="I7029">
        <v>13</v>
      </c>
      <c r="J7029" t="s">
        <v>16</v>
      </c>
      <c r="K7029" t="s">
        <v>17</v>
      </c>
      <c r="L7029" t="s">
        <v>58</v>
      </c>
      <c r="M7029">
        <v>55990</v>
      </c>
      <c r="N7029" t="str">
        <f>TEXT(tblorders[[#This Row],[order_date]], "mmm-yyyy")</f>
        <v>Apr-2025</v>
      </c>
      <c r="O7029">
        <f>tblorders[[#This Row],[actual_delivery_days]] -tblorders[[#This Row],[expected_delivery_days]]</f>
        <v>3</v>
      </c>
    </row>
    <row r="7030" spans="1:15" x14ac:dyDescent="0.2">
      <c r="A7030" t="s">
        <v>9000</v>
      </c>
      <c r="B7030" t="s">
        <v>1010</v>
      </c>
      <c r="C7030" t="s">
        <v>15</v>
      </c>
      <c r="D7030">
        <v>1</v>
      </c>
      <c r="E7030" s="1">
        <v>45633</v>
      </c>
      <c r="F7030" s="1">
        <v>45636</v>
      </c>
      <c r="G7030">
        <v>7</v>
      </c>
      <c r="H7030" s="1">
        <v>45644</v>
      </c>
      <c r="I7030">
        <v>8</v>
      </c>
      <c r="J7030" t="s">
        <v>16</v>
      </c>
      <c r="K7030" t="s">
        <v>17</v>
      </c>
      <c r="L7030" t="s">
        <v>33</v>
      </c>
      <c r="M7030">
        <v>55990</v>
      </c>
      <c r="N7030" t="str">
        <f>TEXT(tblorders[[#This Row],[order_date]], "mmm-yyyy")</f>
        <v>Dec-2024</v>
      </c>
      <c r="O7030">
        <f>tblorders[[#This Row],[actual_delivery_days]] -tblorders[[#This Row],[expected_delivery_days]]</f>
        <v>1</v>
      </c>
    </row>
    <row r="7031" spans="1:15" x14ac:dyDescent="0.2">
      <c r="A7031" t="s">
        <v>9001</v>
      </c>
      <c r="B7031" t="s">
        <v>6401</v>
      </c>
      <c r="C7031" t="s">
        <v>21</v>
      </c>
      <c r="D7031">
        <v>1</v>
      </c>
      <c r="E7031" s="1">
        <v>45002</v>
      </c>
      <c r="F7031" s="1">
        <v>45004</v>
      </c>
      <c r="G7031">
        <v>10</v>
      </c>
      <c r="H7031" s="1">
        <v>45014</v>
      </c>
      <c r="I7031">
        <v>10</v>
      </c>
      <c r="J7031" t="s">
        <v>16</v>
      </c>
      <c r="K7031" t="s">
        <v>25</v>
      </c>
      <c r="L7031" t="s">
        <v>26</v>
      </c>
      <c r="M7031">
        <v>89990</v>
      </c>
      <c r="N7031" t="str">
        <f>TEXT(tblorders[[#This Row],[order_date]], "mmm-yyyy")</f>
        <v>Mar-2023</v>
      </c>
      <c r="O7031">
        <f>tblorders[[#This Row],[actual_delivery_days]] -tblorders[[#This Row],[expected_delivery_days]]</f>
        <v>0</v>
      </c>
    </row>
    <row r="7032" spans="1:15" x14ac:dyDescent="0.2">
      <c r="A7032" t="s">
        <v>9002</v>
      </c>
      <c r="B7032" t="s">
        <v>3030</v>
      </c>
      <c r="C7032" t="s">
        <v>21</v>
      </c>
      <c r="D7032">
        <v>2</v>
      </c>
      <c r="E7032" s="1">
        <v>45558</v>
      </c>
      <c r="F7032" s="1">
        <v>45559</v>
      </c>
      <c r="G7032">
        <v>10</v>
      </c>
      <c r="H7032" s="1">
        <v>45569</v>
      </c>
      <c r="I7032">
        <v>10</v>
      </c>
      <c r="J7032" t="s">
        <v>16</v>
      </c>
      <c r="K7032" t="s">
        <v>17</v>
      </c>
      <c r="L7032" t="s">
        <v>22</v>
      </c>
      <c r="M7032">
        <v>179980</v>
      </c>
      <c r="N7032" t="str">
        <f>TEXT(tblorders[[#This Row],[order_date]], "mmm-yyyy")</f>
        <v>Sep-2024</v>
      </c>
      <c r="O7032">
        <f>tblorders[[#This Row],[actual_delivery_days]] -tblorders[[#This Row],[expected_delivery_days]]</f>
        <v>0</v>
      </c>
    </row>
    <row r="7033" spans="1:15" x14ac:dyDescent="0.2">
      <c r="A7033" t="s">
        <v>9003</v>
      </c>
      <c r="B7033" t="s">
        <v>1598</v>
      </c>
      <c r="C7033" t="s">
        <v>32</v>
      </c>
      <c r="D7033">
        <v>1</v>
      </c>
      <c r="E7033" s="1">
        <v>45617</v>
      </c>
      <c r="F7033" s="1">
        <v>45621</v>
      </c>
      <c r="G7033">
        <v>5</v>
      </c>
      <c r="H7033" s="1">
        <v>45628</v>
      </c>
      <c r="I7033">
        <v>7</v>
      </c>
      <c r="J7033" t="s">
        <v>16</v>
      </c>
      <c r="K7033" t="s">
        <v>25</v>
      </c>
      <c r="L7033" t="s">
        <v>33</v>
      </c>
      <c r="M7033">
        <v>45000</v>
      </c>
      <c r="N7033" t="str">
        <f>TEXT(tblorders[[#This Row],[order_date]], "mmm-yyyy")</f>
        <v>Nov-2024</v>
      </c>
      <c r="O7033">
        <f>tblorders[[#This Row],[actual_delivery_days]] -tblorders[[#This Row],[expected_delivery_days]]</f>
        <v>2</v>
      </c>
    </row>
    <row r="7034" spans="1:15" x14ac:dyDescent="0.2">
      <c r="A7034" t="s">
        <v>9004</v>
      </c>
      <c r="B7034" t="s">
        <v>6113</v>
      </c>
      <c r="C7034" t="s">
        <v>29</v>
      </c>
      <c r="D7034">
        <v>2</v>
      </c>
      <c r="E7034" s="1">
        <v>45464</v>
      </c>
      <c r="F7034" s="1">
        <v>45467</v>
      </c>
      <c r="G7034">
        <v>10</v>
      </c>
      <c r="H7034" s="1">
        <v>45478</v>
      </c>
      <c r="I7034">
        <v>11</v>
      </c>
      <c r="J7034" t="s">
        <v>16</v>
      </c>
      <c r="K7034" t="s">
        <v>25</v>
      </c>
      <c r="L7034" t="s">
        <v>33</v>
      </c>
      <c r="M7034">
        <v>22000</v>
      </c>
      <c r="N7034" t="str">
        <f>TEXT(tblorders[[#This Row],[order_date]], "mmm-yyyy")</f>
        <v>Jun-2024</v>
      </c>
      <c r="O7034">
        <f>tblorders[[#This Row],[actual_delivery_days]] -tblorders[[#This Row],[expected_delivery_days]]</f>
        <v>1</v>
      </c>
    </row>
    <row r="7035" spans="1:15" x14ac:dyDescent="0.2">
      <c r="A7035" t="s">
        <v>9005</v>
      </c>
      <c r="B7035" t="s">
        <v>5752</v>
      </c>
      <c r="C7035" t="s">
        <v>29</v>
      </c>
      <c r="D7035">
        <v>1</v>
      </c>
      <c r="E7035" s="1">
        <v>45423</v>
      </c>
      <c r="F7035" s="1">
        <v>45428</v>
      </c>
      <c r="G7035">
        <v>5</v>
      </c>
      <c r="H7035" s="1">
        <v>45436</v>
      </c>
      <c r="I7035">
        <v>8</v>
      </c>
      <c r="J7035" t="s">
        <v>16</v>
      </c>
      <c r="K7035" t="s">
        <v>41</v>
      </c>
      <c r="L7035" t="s">
        <v>18</v>
      </c>
      <c r="M7035">
        <v>11000</v>
      </c>
      <c r="N7035" t="str">
        <f>TEXT(tblorders[[#This Row],[order_date]], "mmm-yyyy")</f>
        <v>May-2024</v>
      </c>
      <c r="O7035">
        <f>tblorders[[#This Row],[actual_delivery_days]] -tblorders[[#This Row],[expected_delivery_days]]</f>
        <v>3</v>
      </c>
    </row>
    <row r="7036" spans="1:15" x14ac:dyDescent="0.2">
      <c r="A7036" t="s">
        <v>9006</v>
      </c>
      <c r="B7036" t="s">
        <v>9007</v>
      </c>
      <c r="C7036" t="s">
        <v>29</v>
      </c>
      <c r="D7036">
        <v>1</v>
      </c>
      <c r="E7036" s="1">
        <v>45535</v>
      </c>
      <c r="F7036" s="1">
        <v>45538</v>
      </c>
      <c r="G7036">
        <v>7</v>
      </c>
      <c r="H7036" s="1">
        <v>45545</v>
      </c>
      <c r="I7036">
        <v>7</v>
      </c>
      <c r="J7036" t="s">
        <v>16</v>
      </c>
      <c r="K7036" t="s">
        <v>41</v>
      </c>
      <c r="L7036" t="s">
        <v>18</v>
      </c>
      <c r="M7036">
        <v>11000</v>
      </c>
      <c r="N7036" t="str">
        <f>TEXT(tblorders[[#This Row],[order_date]], "mmm-yyyy")</f>
        <v>Aug-2024</v>
      </c>
      <c r="O7036">
        <f>tblorders[[#This Row],[actual_delivery_days]] -tblorders[[#This Row],[expected_delivery_days]]</f>
        <v>0</v>
      </c>
    </row>
    <row r="7037" spans="1:15" x14ac:dyDescent="0.2">
      <c r="A7037" t="s">
        <v>9008</v>
      </c>
      <c r="B7037" t="s">
        <v>4529</v>
      </c>
      <c r="C7037" t="s">
        <v>29</v>
      </c>
      <c r="D7037">
        <v>1</v>
      </c>
      <c r="E7037" s="1">
        <v>45483</v>
      </c>
      <c r="F7037" s="1">
        <v>45487</v>
      </c>
      <c r="G7037">
        <v>10</v>
      </c>
      <c r="H7037" s="1">
        <v>45496</v>
      </c>
      <c r="I7037">
        <v>9</v>
      </c>
      <c r="J7037" t="s">
        <v>16</v>
      </c>
      <c r="K7037" t="s">
        <v>17</v>
      </c>
      <c r="L7037" t="s">
        <v>33</v>
      </c>
      <c r="M7037">
        <v>11000</v>
      </c>
      <c r="N7037" t="str">
        <f>TEXT(tblorders[[#This Row],[order_date]], "mmm-yyyy")</f>
        <v>Jul-2024</v>
      </c>
      <c r="O7037">
        <f>tblorders[[#This Row],[actual_delivery_days]] -tblorders[[#This Row],[expected_delivery_days]]</f>
        <v>-1</v>
      </c>
    </row>
    <row r="7038" spans="1:15" x14ac:dyDescent="0.2">
      <c r="A7038" t="s">
        <v>9009</v>
      </c>
      <c r="B7038" t="s">
        <v>1129</v>
      </c>
      <c r="C7038" t="s">
        <v>15</v>
      </c>
      <c r="D7038">
        <v>2</v>
      </c>
      <c r="E7038" s="1">
        <v>45157</v>
      </c>
      <c r="F7038" s="1">
        <v>45159</v>
      </c>
      <c r="G7038">
        <v>5</v>
      </c>
      <c r="H7038" s="1">
        <v>45165</v>
      </c>
      <c r="I7038">
        <v>6</v>
      </c>
      <c r="J7038" t="s">
        <v>16</v>
      </c>
      <c r="K7038" t="s">
        <v>25</v>
      </c>
      <c r="L7038" t="s">
        <v>18</v>
      </c>
      <c r="M7038">
        <v>111980</v>
      </c>
      <c r="N7038" t="str">
        <f>TEXT(tblorders[[#This Row],[order_date]], "mmm-yyyy")</f>
        <v>Aug-2023</v>
      </c>
      <c r="O7038">
        <f>tblorders[[#This Row],[actual_delivery_days]] -tblorders[[#This Row],[expected_delivery_days]]</f>
        <v>1</v>
      </c>
    </row>
    <row r="7039" spans="1:15" x14ac:dyDescent="0.2">
      <c r="A7039" t="s">
        <v>9010</v>
      </c>
      <c r="B7039" t="s">
        <v>1421</v>
      </c>
      <c r="C7039" t="s">
        <v>44</v>
      </c>
      <c r="D7039">
        <v>1</v>
      </c>
      <c r="E7039" s="1">
        <v>45687</v>
      </c>
      <c r="F7039" s="1">
        <v>45690</v>
      </c>
      <c r="G7039">
        <v>7</v>
      </c>
      <c r="H7039" s="1">
        <v>45697</v>
      </c>
      <c r="I7039">
        <v>7</v>
      </c>
      <c r="J7039" t="s">
        <v>16</v>
      </c>
      <c r="K7039" t="s">
        <v>41</v>
      </c>
      <c r="L7039" t="s">
        <v>58</v>
      </c>
      <c r="M7039">
        <v>50990</v>
      </c>
      <c r="N7039" t="str">
        <f>TEXT(tblorders[[#This Row],[order_date]], "mmm-yyyy")</f>
        <v>Jan-2025</v>
      </c>
      <c r="O7039">
        <f>tblorders[[#This Row],[actual_delivery_days]] -tblorders[[#This Row],[expected_delivery_days]]</f>
        <v>0</v>
      </c>
    </row>
    <row r="7040" spans="1:15" x14ac:dyDescent="0.2">
      <c r="A7040" t="s">
        <v>9011</v>
      </c>
      <c r="B7040" t="s">
        <v>578</v>
      </c>
      <c r="C7040" t="s">
        <v>32</v>
      </c>
      <c r="D7040">
        <v>1</v>
      </c>
      <c r="E7040" s="1">
        <v>45678</v>
      </c>
      <c r="F7040" s="1">
        <v>45680</v>
      </c>
      <c r="G7040">
        <v>10</v>
      </c>
      <c r="H7040" s="1">
        <v>45690</v>
      </c>
      <c r="I7040">
        <v>10</v>
      </c>
      <c r="J7040" t="s">
        <v>16</v>
      </c>
      <c r="K7040" t="s">
        <v>25</v>
      </c>
      <c r="L7040" t="s">
        <v>18</v>
      </c>
      <c r="M7040">
        <v>45000</v>
      </c>
      <c r="N7040" t="str">
        <f>TEXT(tblorders[[#This Row],[order_date]], "mmm-yyyy")</f>
        <v>Jan-2025</v>
      </c>
      <c r="O7040">
        <f>tblorders[[#This Row],[actual_delivery_days]] -tblorders[[#This Row],[expected_delivery_days]]</f>
        <v>0</v>
      </c>
    </row>
    <row r="7041" spans="1:15" x14ac:dyDescent="0.2">
      <c r="A7041" t="s">
        <v>9012</v>
      </c>
      <c r="B7041" t="s">
        <v>4788</v>
      </c>
      <c r="C7041" t="s">
        <v>32</v>
      </c>
      <c r="D7041">
        <v>1</v>
      </c>
      <c r="E7041" s="1">
        <v>44804</v>
      </c>
      <c r="F7041" s="1">
        <v>44806</v>
      </c>
      <c r="G7041">
        <v>7</v>
      </c>
      <c r="H7041" s="1">
        <v>44812</v>
      </c>
      <c r="I7041">
        <v>6</v>
      </c>
      <c r="J7041" t="s">
        <v>16</v>
      </c>
      <c r="K7041" t="s">
        <v>41</v>
      </c>
      <c r="L7041" t="s">
        <v>18</v>
      </c>
      <c r="M7041">
        <v>45000</v>
      </c>
      <c r="N7041" t="str">
        <f>TEXT(tblorders[[#This Row],[order_date]], "mmm-yyyy")</f>
        <v>Aug-2022</v>
      </c>
      <c r="O7041">
        <f>tblorders[[#This Row],[actual_delivery_days]] -tblorders[[#This Row],[expected_delivery_days]]</f>
        <v>-1</v>
      </c>
    </row>
    <row r="7042" spans="1:15" x14ac:dyDescent="0.2">
      <c r="A7042" t="s">
        <v>9013</v>
      </c>
      <c r="B7042" t="s">
        <v>817</v>
      </c>
      <c r="C7042" t="s">
        <v>29</v>
      </c>
      <c r="D7042">
        <v>2</v>
      </c>
      <c r="E7042" s="1">
        <v>45729</v>
      </c>
      <c r="F7042" s="1">
        <v>45731</v>
      </c>
      <c r="G7042">
        <v>7</v>
      </c>
      <c r="H7042" s="1">
        <v>45736</v>
      </c>
      <c r="I7042">
        <v>5</v>
      </c>
      <c r="J7042" t="s">
        <v>16</v>
      </c>
      <c r="K7042" t="s">
        <v>25</v>
      </c>
      <c r="L7042" t="s">
        <v>58</v>
      </c>
      <c r="M7042">
        <v>22000</v>
      </c>
      <c r="N7042" t="str">
        <f>TEXT(tblorders[[#This Row],[order_date]], "mmm-yyyy")</f>
        <v>Mar-2025</v>
      </c>
      <c r="O7042">
        <f>tblorders[[#This Row],[actual_delivery_days]] -tblorders[[#This Row],[expected_delivery_days]]</f>
        <v>-2</v>
      </c>
    </row>
    <row r="7043" spans="1:15" x14ac:dyDescent="0.2">
      <c r="A7043" t="s">
        <v>9014</v>
      </c>
      <c r="B7043" t="s">
        <v>3354</v>
      </c>
      <c r="C7043" t="s">
        <v>32</v>
      </c>
      <c r="D7043">
        <v>1</v>
      </c>
      <c r="E7043" s="1">
        <v>45756</v>
      </c>
      <c r="F7043" s="1">
        <v>45758</v>
      </c>
      <c r="G7043">
        <v>10</v>
      </c>
      <c r="H7043" s="1">
        <v>45770</v>
      </c>
      <c r="I7043">
        <v>12</v>
      </c>
      <c r="J7043" t="s">
        <v>16</v>
      </c>
      <c r="K7043" t="s">
        <v>25</v>
      </c>
      <c r="L7043" t="s">
        <v>22</v>
      </c>
      <c r="M7043">
        <v>45000</v>
      </c>
      <c r="N7043" t="str">
        <f>TEXT(tblorders[[#This Row],[order_date]], "mmm-yyyy")</f>
        <v>Apr-2025</v>
      </c>
      <c r="O7043">
        <f>tblorders[[#This Row],[actual_delivery_days]] -tblorders[[#This Row],[expected_delivery_days]]</f>
        <v>2</v>
      </c>
    </row>
    <row r="7044" spans="1:15" x14ac:dyDescent="0.2">
      <c r="A7044" t="s">
        <v>9015</v>
      </c>
      <c r="B7044" t="s">
        <v>2536</v>
      </c>
      <c r="C7044" t="s">
        <v>15</v>
      </c>
      <c r="D7044">
        <v>1</v>
      </c>
      <c r="E7044" s="1">
        <v>45734</v>
      </c>
      <c r="F7044" s="1">
        <v>45738</v>
      </c>
      <c r="G7044">
        <v>7</v>
      </c>
      <c r="H7044" s="1">
        <v>45744</v>
      </c>
      <c r="I7044">
        <v>6</v>
      </c>
      <c r="J7044" t="s">
        <v>16</v>
      </c>
      <c r="K7044" t="s">
        <v>17</v>
      </c>
      <c r="L7044" t="s">
        <v>33</v>
      </c>
      <c r="M7044">
        <v>55990</v>
      </c>
      <c r="N7044" t="str">
        <f>TEXT(tblorders[[#This Row],[order_date]], "mmm-yyyy")</f>
        <v>Mar-2025</v>
      </c>
      <c r="O7044">
        <f>tblorders[[#This Row],[actual_delivery_days]] -tblorders[[#This Row],[expected_delivery_days]]</f>
        <v>-1</v>
      </c>
    </row>
    <row r="7045" spans="1:15" x14ac:dyDescent="0.2">
      <c r="A7045" t="s">
        <v>9016</v>
      </c>
      <c r="B7045" t="s">
        <v>590</v>
      </c>
      <c r="C7045" t="s">
        <v>55</v>
      </c>
      <c r="D7045">
        <v>1</v>
      </c>
      <c r="E7045" s="1">
        <v>44927</v>
      </c>
      <c r="F7045" s="1">
        <v>44931</v>
      </c>
      <c r="G7045">
        <v>10</v>
      </c>
      <c r="H7045" s="1">
        <v>44943</v>
      </c>
      <c r="I7045">
        <v>12</v>
      </c>
      <c r="J7045" t="s">
        <v>16</v>
      </c>
      <c r="K7045" t="s">
        <v>41</v>
      </c>
      <c r="L7045" t="s">
        <v>26</v>
      </c>
      <c r="M7045">
        <v>99990</v>
      </c>
      <c r="N7045" t="str">
        <f>TEXT(tblorders[[#This Row],[order_date]], "mmm-yyyy")</f>
        <v>Jan-2023</v>
      </c>
      <c r="O7045">
        <f>tblorders[[#This Row],[actual_delivery_days]] -tblorders[[#This Row],[expected_delivery_days]]</f>
        <v>2</v>
      </c>
    </row>
    <row r="7046" spans="1:15" x14ac:dyDescent="0.2">
      <c r="A7046" t="s">
        <v>9017</v>
      </c>
      <c r="B7046" t="s">
        <v>4854</v>
      </c>
      <c r="C7046" t="s">
        <v>32</v>
      </c>
      <c r="D7046">
        <v>2</v>
      </c>
      <c r="E7046" s="1">
        <v>45758</v>
      </c>
      <c r="F7046" s="1">
        <v>45761</v>
      </c>
      <c r="G7046">
        <v>7</v>
      </c>
      <c r="H7046" s="1">
        <v>45769</v>
      </c>
      <c r="I7046">
        <v>8</v>
      </c>
      <c r="J7046" t="s">
        <v>16</v>
      </c>
      <c r="K7046" t="s">
        <v>25</v>
      </c>
      <c r="L7046" t="s">
        <v>22</v>
      </c>
      <c r="M7046">
        <v>90000</v>
      </c>
      <c r="N7046" t="str">
        <f>TEXT(tblorders[[#This Row],[order_date]], "mmm-yyyy")</f>
        <v>Apr-2025</v>
      </c>
      <c r="O7046">
        <f>tblorders[[#This Row],[actual_delivery_days]] -tblorders[[#This Row],[expected_delivery_days]]</f>
        <v>1</v>
      </c>
    </row>
    <row r="7047" spans="1:15" x14ac:dyDescent="0.2">
      <c r="A7047" t="s">
        <v>9018</v>
      </c>
      <c r="B7047" t="s">
        <v>2243</v>
      </c>
      <c r="C7047" t="s">
        <v>44</v>
      </c>
      <c r="D7047">
        <v>1</v>
      </c>
      <c r="E7047" s="1">
        <v>45673</v>
      </c>
      <c r="F7047" s="1">
        <v>45678</v>
      </c>
      <c r="G7047">
        <v>7</v>
      </c>
      <c r="H7047" s="1">
        <v>45686</v>
      </c>
      <c r="I7047">
        <v>8</v>
      </c>
      <c r="J7047" t="s">
        <v>16</v>
      </c>
      <c r="K7047" t="s">
        <v>17</v>
      </c>
      <c r="L7047" t="s">
        <v>18</v>
      </c>
      <c r="M7047">
        <v>50990</v>
      </c>
      <c r="N7047" t="str">
        <f>TEXT(tblorders[[#This Row],[order_date]], "mmm-yyyy")</f>
        <v>Jan-2025</v>
      </c>
      <c r="O7047">
        <f>tblorders[[#This Row],[actual_delivery_days]] -tblorders[[#This Row],[expected_delivery_days]]</f>
        <v>1</v>
      </c>
    </row>
    <row r="7048" spans="1:15" x14ac:dyDescent="0.2">
      <c r="A7048" t="s">
        <v>9019</v>
      </c>
      <c r="B7048" t="s">
        <v>3746</v>
      </c>
      <c r="C7048" t="s">
        <v>55</v>
      </c>
      <c r="D7048">
        <v>1</v>
      </c>
      <c r="E7048" s="1">
        <v>45714</v>
      </c>
      <c r="F7048" s="1">
        <v>45715</v>
      </c>
      <c r="G7048">
        <v>10</v>
      </c>
      <c r="H7048" s="1">
        <v>45730</v>
      </c>
      <c r="I7048">
        <v>15</v>
      </c>
      <c r="J7048" t="s">
        <v>61</v>
      </c>
      <c r="K7048" t="s">
        <v>17</v>
      </c>
      <c r="L7048" t="s">
        <v>26</v>
      </c>
      <c r="M7048">
        <v>99990</v>
      </c>
      <c r="N7048" t="str">
        <f>TEXT(tblorders[[#This Row],[order_date]], "mmm-yyyy")</f>
        <v>Feb-2025</v>
      </c>
      <c r="O7048">
        <f>tblorders[[#This Row],[actual_delivery_days]] -tblorders[[#This Row],[expected_delivery_days]]</f>
        <v>5</v>
      </c>
    </row>
    <row r="7049" spans="1:15" x14ac:dyDescent="0.2">
      <c r="A7049" t="s">
        <v>9020</v>
      </c>
      <c r="B7049" t="s">
        <v>1900</v>
      </c>
      <c r="C7049" t="s">
        <v>21</v>
      </c>
      <c r="D7049">
        <v>2</v>
      </c>
      <c r="E7049" s="1">
        <v>45753</v>
      </c>
      <c r="F7049" s="1">
        <v>45758</v>
      </c>
      <c r="G7049">
        <v>10</v>
      </c>
      <c r="H7049" s="1">
        <v>45771</v>
      </c>
      <c r="I7049">
        <v>13</v>
      </c>
      <c r="J7049" t="s">
        <v>16</v>
      </c>
      <c r="K7049" t="s">
        <v>17</v>
      </c>
      <c r="L7049" t="s">
        <v>18</v>
      </c>
      <c r="M7049">
        <v>179980</v>
      </c>
      <c r="N7049" t="str">
        <f>TEXT(tblorders[[#This Row],[order_date]], "mmm-yyyy")</f>
        <v>Apr-2025</v>
      </c>
      <c r="O7049">
        <f>tblorders[[#This Row],[actual_delivery_days]] -tblorders[[#This Row],[expected_delivery_days]]</f>
        <v>3</v>
      </c>
    </row>
    <row r="7050" spans="1:15" x14ac:dyDescent="0.2">
      <c r="A7050" t="s">
        <v>9021</v>
      </c>
      <c r="B7050" t="s">
        <v>416</v>
      </c>
      <c r="C7050" t="s">
        <v>55</v>
      </c>
      <c r="D7050">
        <v>1</v>
      </c>
      <c r="E7050" s="1">
        <v>45671</v>
      </c>
      <c r="F7050" s="1">
        <v>45675</v>
      </c>
      <c r="G7050">
        <v>10</v>
      </c>
      <c r="H7050" s="1">
        <v>45685</v>
      </c>
      <c r="I7050">
        <v>10</v>
      </c>
      <c r="J7050" t="s">
        <v>16</v>
      </c>
      <c r="K7050" t="s">
        <v>17</v>
      </c>
      <c r="L7050" t="s">
        <v>26</v>
      </c>
      <c r="M7050">
        <v>99990</v>
      </c>
      <c r="N7050" t="str">
        <f>TEXT(tblorders[[#This Row],[order_date]], "mmm-yyyy")</f>
        <v>Jan-2025</v>
      </c>
      <c r="O7050">
        <f>tblorders[[#This Row],[actual_delivery_days]] -tblorders[[#This Row],[expected_delivery_days]]</f>
        <v>0</v>
      </c>
    </row>
    <row r="7051" spans="1:15" x14ac:dyDescent="0.2">
      <c r="A7051" t="s">
        <v>9022</v>
      </c>
      <c r="B7051" t="s">
        <v>2631</v>
      </c>
      <c r="C7051" t="s">
        <v>21</v>
      </c>
      <c r="D7051">
        <v>1</v>
      </c>
      <c r="E7051" s="1">
        <v>45783</v>
      </c>
      <c r="F7051" s="1">
        <v>45784</v>
      </c>
      <c r="G7051">
        <v>5</v>
      </c>
      <c r="H7051" s="1">
        <v>45790</v>
      </c>
      <c r="I7051">
        <v>6</v>
      </c>
      <c r="J7051" t="s">
        <v>16</v>
      </c>
      <c r="K7051" t="s">
        <v>41</v>
      </c>
      <c r="L7051" t="s">
        <v>58</v>
      </c>
      <c r="M7051">
        <v>89990</v>
      </c>
      <c r="N7051" t="str">
        <f>TEXT(tblorders[[#This Row],[order_date]], "mmm-yyyy")</f>
        <v>May-2025</v>
      </c>
      <c r="O7051">
        <f>tblorders[[#This Row],[actual_delivery_days]] -tblorders[[#This Row],[expected_delivery_days]]</f>
        <v>1</v>
      </c>
    </row>
    <row r="7052" spans="1:15" x14ac:dyDescent="0.2">
      <c r="A7052" t="s">
        <v>9023</v>
      </c>
      <c r="B7052" t="s">
        <v>3656</v>
      </c>
      <c r="C7052" t="s">
        <v>32</v>
      </c>
      <c r="D7052">
        <v>1</v>
      </c>
      <c r="E7052" s="1">
        <v>45565</v>
      </c>
      <c r="F7052" s="1">
        <v>45570</v>
      </c>
      <c r="G7052">
        <v>10</v>
      </c>
      <c r="H7052" s="1">
        <v>45583</v>
      </c>
      <c r="I7052">
        <v>13</v>
      </c>
      <c r="J7052" t="s">
        <v>16</v>
      </c>
      <c r="K7052" t="s">
        <v>17</v>
      </c>
      <c r="L7052" t="s">
        <v>26</v>
      </c>
      <c r="M7052">
        <v>45000</v>
      </c>
      <c r="N7052" t="str">
        <f>TEXT(tblorders[[#This Row],[order_date]], "mmm-yyyy")</f>
        <v>Sep-2024</v>
      </c>
      <c r="O7052">
        <f>tblorders[[#This Row],[actual_delivery_days]] -tblorders[[#This Row],[expected_delivery_days]]</f>
        <v>3</v>
      </c>
    </row>
    <row r="7053" spans="1:15" x14ac:dyDescent="0.2">
      <c r="A7053" t="s">
        <v>9024</v>
      </c>
      <c r="B7053" t="s">
        <v>2020</v>
      </c>
      <c r="C7053" t="s">
        <v>29</v>
      </c>
      <c r="D7053">
        <v>1</v>
      </c>
      <c r="E7053" s="1">
        <v>45254</v>
      </c>
      <c r="F7053" s="1">
        <v>45258</v>
      </c>
      <c r="G7053">
        <v>7</v>
      </c>
      <c r="H7053" s="1">
        <v>45267</v>
      </c>
      <c r="I7053">
        <v>9</v>
      </c>
      <c r="J7053" t="s">
        <v>16</v>
      </c>
      <c r="K7053" t="s">
        <v>17</v>
      </c>
      <c r="L7053" t="s">
        <v>22</v>
      </c>
      <c r="M7053">
        <v>11000</v>
      </c>
      <c r="N7053" t="str">
        <f>TEXT(tblorders[[#This Row],[order_date]], "mmm-yyyy")</f>
        <v>Nov-2023</v>
      </c>
      <c r="O7053">
        <f>tblorders[[#This Row],[actual_delivery_days]] -tblorders[[#This Row],[expected_delivery_days]]</f>
        <v>2</v>
      </c>
    </row>
    <row r="7054" spans="1:15" x14ac:dyDescent="0.2">
      <c r="A7054" t="s">
        <v>9025</v>
      </c>
      <c r="B7054" t="s">
        <v>9026</v>
      </c>
      <c r="C7054" t="s">
        <v>55</v>
      </c>
      <c r="D7054">
        <v>1</v>
      </c>
      <c r="E7054" s="1">
        <v>45582</v>
      </c>
      <c r="F7054" s="1">
        <v>45586</v>
      </c>
      <c r="G7054">
        <v>5</v>
      </c>
      <c r="H7054" s="1">
        <v>45592</v>
      </c>
      <c r="I7054">
        <v>6</v>
      </c>
      <c r="J7054" t="s">
        <v>16</v>
      </c>
      <c r="K7054" t="s">
        <v>41</v>
      </c>
      <c r="L7054" t="s">
        <v>22</v>
      </c>
      <c r="M7054">
        <v>99990</v>
      </c>
      <c r="N7054" t="str">
        <f>TEXT(tblorders[[#This Row],[order_date]], "mmm-yyyy")</f>
        <v>Oct-2024</v>
      </c>
      <c r="O7054">
        <f>tblorders[[#This Row],[actual_delivery_days]] -tblorders[[#This Row],[expected_delivery_days]]</f>
        <v>1</v>
      </c>
    </row>
    <row r="7055" spans="1:15" x14ac:dyDescent="0.2">
      <c r="A7055" t="s">
        <v>9027</v>
      </c>
      <c r="B7055" t="s">
        <v>832</v>
      </c>
      <c r="C7055" t="s">
        <v>44</v>
      </c>
      <c r="D7055">
        <v>1</v>
      </c>
      <c r="E7055" s="1">
        <v>45091</v>
      </c>
      <c r="F7055" s="1">
        <v>45096</v>
      </c>
      <c r="G7055">
        <v>10</v>
      </c>
      <c r="H7055" s="1">
        <v>45108</v>
      </c>
      <c r="I7055">
        <v>12</v>
      </c>
      <c r="J7055" t="s">
        <v>16</v>
      </c>
      <c r="K7055" t="s">
        <v>41</v>
      </c>
      <c r="L7055" t="s">
        <v>58</v>
      </c>
      <c r="M7055">
        <v>50990</v>
      </c>
      <c r="N7055" t="str">
        <f>TEXT(tblorders[[#This Row],[order_date]], "mmm-yyyy")</f>
        <v>Jun-2023</v>
      </c>
      <c r="O7055">
        <f>tblorders[[#This Row],[actual_delivery_days]] -tblorders[[#This Row],[expected_delivery_days]]</f>
        <v>2</v>
      </c>
    </row>
    <row r="7056" spans="1:15" x14ac:dyDescent="0.2">
      <c r="A7056" t="s">
        <v>9028</v>
      </c>
      <c r="B7056" t="s">
        <v>2711</v>
      </c>
      <c r="C7056" t="s">
        <v>29</v>
      </c>
      <c r="D7056">
        <v>1</v>
      </c>
      <c r="E7056" s="1">
        <v>45277</v>
      </c>
      <c r="F7056" s="1">
        <v>45278</v>
      </c>
      <c r="G7056">
        <v>10</v>
      </c>
      <c r="H7056" s="1">
        <v>45290</v>
      </c>
      <c r="I7056">
        <v>12</v>
      </c>
      <c r="J7056" t="s">
        <v>16</v>
      </c>
      <c r="K7056" t="s">
        <v>25</v>
      </c>
      <c r="L7056" t="s">
        <v>22</v>
      </c>
      <c r="M7056">
        <v>11000</v>
      </c>
      <c r="N7056" t="str">
        <f>TEXT(tblorders[[#This Row],[order_date]], "mmm-yyyy")</f>
        <v>Dec-2023</v>
      </c>
      <c r="O7056">
        <f>tblorders[[#This Row],[actual_delivery_days]] -tblorders[[#This Row],[expected_delivery_days]]</f>
        <v>2</v>
      </c>
    </row>
    <row r="7057" spans="1:15" x14ac:dyDescent="0.2">
      <c r="A7057" t="s">
        <v>9029</v>
      </c>
      <c r="B7057" t="s">
        <v>2042</v>
      </c>
      <c r="C7057" t="s">
        <v>32</v>
      </c>
      <c r="D7057">
        <v>2</v>
      </c>
      <c r="E7057" s="1">
        <v>45043</v>
      </c>
      <c r="F7057" s="1">
        <v>45046</v>
      </c>
      <c r="G7057">
        <v>10</v>
      </c>
      <c r="H7057" s="1">
        <v>45059</v>
      </c>
      <c r="I7057">
        <v>13</v>
      </c>
      <c r="J7057" t="s">
        <v>16</v>
      </c>
      <c r="K7057" t="s">
        <v>41</v>
      </c>
      <c r="L7057" t="s">
        <v>18</v>
      </c>
      <c r="M7057">
        <v>90000</v>
      </c>
      <c r="N7057" t="str">
        <f>TEXT(tblorders[[#This Row],[order_date]], "mmm-yyyy")</f>
        <v>Apr-2023</v>
      </c>
      <c r="O7057">
        <f>tblorders[[#This Row],[actual_delivery_days]] -tblorders[[#This Row],[expected_delivery_days]]</f>
        <v>3</v>
      </c>
    </row>
    <row r="7058" spans="1:15" x14ac:dyDescent="0.2">
      <c r="A7058" t="s">
        <v>9030</v>
      </c>
      <c r="B7058" t="s">
        <v>2133</v>
      </c>
      <c r="C7058" t="s">
        <v>32</v>
      </c>
      <c r="D7058">
        <v>2</v>
      </c>
      <c r="E7058" s="1">
        <v>45226</v>
      </c>
      <c r="F7058" s="1">
        <v>45231</v>
      </c>
      <c r="G7058">
        <v>7</v>
      </c>
      <c r="H7058" s="1">
        <v>45241</v>
      </c>
      <c r="I7058">
        <v>10</v>
      </c>
      <c r="J7058" t="s">
        <v>16</v>
      </c>
      <c r="K7058" t="s">
        <v>17</v>
      </c>
      <c r="L7058" t="s">
        <v>22</v>
      </c>
      <c r="M7058">
        <v>90000</v>
      </c>
      <c r="N7058" t="str">
        <f>TEXT(tblorders[[#This Row],[order_date]], "mmm-yyyy")</f>
        <v>Oct-2023</v>
      </c>
      <c r="O7058">
        <f>tblorders[[#This Row],[actual_delivery_days]] -tblorders[[#This Row],[expected_delivery_days]]</f>
        <v>3</v>
      </c>
    </row>
    <row r="7059" spans="1:15" x14ac:dyDescent="0.2">
      <c r="A7059" t="s">
        <v>9031</v>
      </c>
      <c r="B7059" t="s">
        <v>2681</v>
      </c>
      <c r="C7059" t="s">
        <v>55</v>
      </c>
      <c r="D7059">
        <v>1</v>
      </c>
      <c r="E7059" s="1">
        <v>44794</v>
      </c>
      <c r="F7059" s="1">
        <v>44798</v>
      </c>
      <c r="G7059">
        <v>10</v>
      </c>
      <c r="H7059" s="1">
        <v>44810</v>
      </c>
      <c r="I7059">
        <v>12</v>
      </c>
      <c r="J7059" t="s">
        <v>16</v>
      </c>
      <c r="K7059" t="s">
        <v>25</v>
      </c>
      <c r="L7059" t="s">
        <v>26</v>
      </c>
      <c r="M7059">
        <v>99990</v>
      </c>
      <c r="N7059" t="str">
        <f>TEXT(tblorders[[#This Row],[order_date]], "mmm-yyyy")</f>
        <v>Aug-2022</v>
      </c>
      <c r="O7059">
        <f>tblorders[[#This Row],[actual_delivery_days]] -tblorders[[#This Row],[expected_delivery_days]]</f>
        <v>2</v>
      </c>
    </row>
    <row r="7060" spans="1:15" x14ac:dyDescent="0.2">
      <c r="A7060" t="s">
        <v>9032</v>
      </c>
      <c r="B7060" t="s">
        <v>1958</v>
      </c>
      <c r="C7060" t="s">
        <v>44</v>
      </c>
      <c r="D7060">
        <v>1</v>
      </c>
      <c r="E7060" s="1">
        <v>45786</v>
      </c>
      <c r="F7060" s="1">
        <v>45787</v>
      </c>
      <c r="G7060">
        <v>10</v>
      </c>
      <c r="H7060" s="1">
        <v>45796</v>
      </c>
      <c r="I7060">
        <v>9</v>
      </c>
      <c r="J7060" t="s">
        <v>16</v>
      </c>
      <c r="K7060" t="s">
        <v>25</v>
      </c>
      <c r="L7060" t="s">
        <v>33</v>
      </c>
      <c r="M7060">
        <v>50990</v>
      </c>
      <c r="N7060" t="str">
        <f>TEXT(tblorders[[#This Row],[order_date]], "mmm-yyyy")</f>
        <v>May-2025</v>
      </c>
      <c r="O7060">
        <f>tblorders[[#This Row],[actual_delivery_days]] -tblorders[[#This Row],[expected_delivery_days]]</f>
        <v>-1</v>
      </c>
    </row>
    <row r="7061" spans="1:15" x14ac:dyDescent="0.2">
      <c r="A7061" t="s">
        <v>9033</v>
      </c>
      <c r="B7061" t="s">
        <v>2527</v>
      </c>
      <c r="C7061" t="s">
        <v>44</v>
      </c>
      <c r="D7061">
        <v>2</v>
      </c>
      <c r="E7061" s="1">
        <v>45331</v>
      </c>
      <c r="F7061" s="1">
        <v>45333</v>
      </c>
      <c r="G7061">
        <v>10</v>
      </c>
      <c r="H7061" s="1">
        <v>45344</v>
      </c>
      <c r="I7061">
        <v>11</v>
      </c>
      <c r="J7061" t="s">
        <v>16</v>
      </c>
      <c r="K7061" t="s">
        <v>17</v>
      </c>
      <c r="L7061" t="s">
        <v>58</v>
      </c>
      <c r="M7061">
        <v>101980</v>
      </c>
      <c r="N7061" t="str">
        <f>TEXT(tblorders[[#This Row],[order_date]], "mmm-yyyy")</f>
        <v>Feb-2024</v>
      </c>
      <c r="O7061">
        <f>tblorders[[#This Row],[actual_delivery_days]] -tblorders[[#This Row],[expected_delivery_days]]</f>
        <v>1</v>
      </c>
    </row>
    <row r="7062" spans="1:15" x14ac:dyDescent="0.2">
      <c r="A7062" t="s">
        <v>9034</v>
      </c>
      <c r="B7062" t="s">
        <v>756</v>
      </c>
      <c r="C7062" t="s">
        <v>29</v>
      </c>
      <c r="D7062">
        <v>1</v>
      </c>
      <c r="E7062" s="1">
        <v>45693</v>
      </c>
      <c r="F7062" s="1">
        <v>45694</v>
      </c>
      <c r="G7062">
        <v>5</v>
      </c>
      <c r="H7062" s="1">
        <v>45698</v>
      </c>
      <c r="I7062">
        <v>4</v>
      </c>
      <c r="J7062" t="s">
        <v>16</v>
      </c>
      <c r="K7062" t="s">
        <v>41</v>
      </c>
      <c r="L7062" t="s">
        <v>26</v>
      </c>
      <c r="M7062">
        <v>11000</v>
      </c>
      <c r="N7062" t="str">
        <f>TEXT(tblorders[[#This Row],[order_date]], "mmm-yyyy")</f>
        <v>Feb-2025</v>
      </c>
      <c r="O7062">
        <f>tblorders[[#This Row],[actual_delivery_days]] -tblorders[[#This Row],[expected_delivery_days]]</f>
        <v>-1</v>
      </c>
    </row>
    <row r="7063" spans="1:15" x14ac:dyDescent="0.2">
      <c r="A7063" t="s">
        <v>9035</v>
      </c>
      <c r="B7063" t="s">
        <v>7166</v>
      </c>
      <c r="C7063" t="s">
        <v>21</v>
      </c>
      <c r="D7063">
        <v>1</v>
      </c>
      <c r="E7063" s="1">
        <v>45480</v>
      </c>
      <c r="F7063" s="1">
        <v>45485</v>
      </c>
      <c r="G7063">
        <v>10</v>
      </c>
      <c r="H7063" s="1">
        <v>45496</v>
      </c>
      <c r="I7063">
        <v>11</v>
      </c>
      <c r="J7063" t="s">
        <v>16</v>
      </c>
      <c r="K7063" t="s">
        <v>17</v>
      </c>
      <c r="L7063" t="s">
        <v>26</v>
      </c>
      <c r="M7063">
        <v>89990</v>
      </c>
      <c r="N7063" t="str">
        <f>TEXT(tblorders[[#This Row],[order_date]], "mmm-yyyy")</f>
        <v>Jul-2024</v>
      </c>
      <c r="O7063">
        <f>tblorders[[#This Row],[actual_delivery_days]] -tblorders[[#This Row],[expected_delivery_days]]</f>
        <v>1</v>
      </c>
    </row>
    <row r="7064" spans="1:15" x14ac:dyDescent="0.2">
      <c r="A7064" t="s">
        <v>9036</v>
      </c>
      <c r="B7064" t="s">
        <v>6154</v>
      </c>
      <c r="C7064" t="s">
        <v>55</v>
      </c>
      <c r="D7064">
        <v>1</v>
      </c>
      <c r="E7064" s="1">
        <v>45667</v>
      </c>
      <c r="F7064" s="1">
        <v>45669</v>
      </c>
      <c r="G7064">
        <v>5</v>
      </c>
      <c r="H7064" s="1">
        <v>45677</v>
      </c>
      <c r="I7064">
        <v>8</v>
      </c>
      <c r="J7064" t="s">
        <v>16</v>
      </c>
      <c r="K7064" t="s">
        <v>41</v>
      </c>
      <c r="L7064" t="s">
        <v>26</v>
      </c>
      <c r="M7064">
        <v>99990</v>
      </c>
      <c r="N7064" t="str">
        <f>TEXT(tblorders[[#This Row],[order_date]], "mmm-yyyy")</f>
        <v>Jan-2025</v>
      </c>
      <c r="O7064">
        <f>tblorders[[#This Row],[actual_delivery_days]] -tblorders[[#This Row],[expected_delivery_days]]</f>
        <v>3</v>
      </c>
    </row>
    <row r="7065" spans="1:15" x14ac:dyDescent="0.2">
      <c r="A7065" t="s">
        <v>9037</v>
      </c>
      <c r="B7065" t="s">
        <v>1292</v>
      </c>
      <c r="C7065" t="s">
        <v>21</v>
      </c>
      <c r="D7065">
        <v>2</v>
      </c>
      <c r="E7065" s="1">
        <v>45756</v>
      </c>
      <c r="F7065" s="1">
        <v>45759</v>
      </c>
      <c r="G7065">
        <v>5</v>
      </c>
      <c r="H7065" s="1">
        <v>45764</v>
      </c>
      <c r="I7065">
        <v>5</v>
      </c>
      <c r="J7065" t="s">
        <v>16</v>
      </c>
      <c r="K7065" t="s">
        <v>25</v>
      </c>
      <c r="L7065" t="s">
        <v>58</v>
      </c>
      <c r="M7065">
        <v>179980</v>
      </c>
      <c r="N7065" t="str">
        <f>TEXT(tblorders[[#This Row],[order_date]], "mmm-yyyy")</f>
        <v>Apr-2025</v>
      </c>
      <c r="O7065">
        <f>tblorders[[#This Row],[actual_delivery_days]] -tblorders[[#This Row],[expected_delivery_days]]</f>
        <v>0</v>
      </c>
    </row>
    <row r="7066" spans="1:15" x14ac:dyDescent="0.2">
      <c r="A7066" t="s">
        <v>9038</v>
      </c>
      <c r="B7066" t="s">
        <v>6590</v>
      </c>
      <c r="C7066" t="s">
        <v>15</v>
      </c>
      <c r="D7066">
        <v>1</v>
      </c>
      <c r="E7066" s="1">
        <v>45804</v>
      </c>
      <c r="F7066" s="1">
        <v>45806</v>
      </c>
      <c r="G7066">
        <v>7</v>
      </c>
      <c r="H7066" s="1">
        <v>45813</v>
      </c>
      <c r="I7066">
        <v>7</v>
      </c>
      <c r="J7066" t="s">
        <v>16</v>
      </c>
      <c r="K7066" t="s">
        <v>17</v>
      </c>
      <c r="L7066" t="s">
        <v>18</v>
      </c>
      <c r="M7066">
        <v>55990</v>
      </c>
      <c r="N7066" t="str">
        <f>TEXT(tblorders[[#This Row],[order_date]], "mmm-yyyy")</f>
        <v>May-2025</v>
      </c>
      <c r="O7066">
        <f>tblorders[[#This Row],[actual_delivery_days]] -tblorders[[#This Row],[expected_delivery_days]]</f>
        <v>0</v>
      </c>
    </row>
    <row r="7067" spans="1:15" x14ac:dyDescent="0.2">
      <c r="A7067" t="s">
        <v>9039</v>
      </c>
      <c r="B7067" t="s">
        <v>2034</v>
      </c>
      <c r="C7067" t="s">
        <v>55</v>
      </c>
      <c r="D7067">
        <v>1</v>
      </c>
      <c r="E7067" s="1">
        <v>45553</v>
      </c>
      <c r="F7067" s="1">
        <v>45554</v>
      </c>
      <c r="G7067">
        <v>5</v>
      </c>
      <c r="H7067" s="1">
        <v>45564</v>
      </c>
      <c r="I7067">
        <v>10</v>
      </c>
      <c r="J7067" t="s">
        <v>40</v>
      </c>
      <c r="K7067" t="s">
        <v>25</v>
      </c>
      <c r="L7067" t="s">
        <v>18</v>
      </c>
      <c r="M7067">
        <v>99990</v>
      </c>
      <c r="N7067" t="str">
        <f>TEXT(tblorders[[#This Row],[order_date]], "mmm-yyyy")</f>
        <v>Sep-2024</v>
      </c>
      <c r="O7067">
        <f>tblorders[[#This Row],[actual_delivery_days]] -tblorders[[#This Row],[expected_delivery_days]]</f>
        <v>5</v>
      </c>
    </row>
    <row r="7068" spans="1:15" x14ac:dyDescent="0.2">
      <c r="A7068" t="s">
        <v>9040</v>
      </c>
      <c r="B7068" t="s">
        <v>3179</v>
      </c>
      <c r="C7068" t="s">
        <v>44</v>
      </c>
      <c r="D7068">
        <v>2</v>
      </c>
      <c r="E7068" s="1">
        <v>44709</v>
      </c>
      <c r="F7068" s="1">
        <v>44710</v>
      </c>
      <c r="G7068">
        <v>10</v>
      </c>
      <c r="H7068" s="1">
        <v>44721</v>
      </c>
      <c r="I7068">
        <v>11</v>
      </c>
      <c r="J7068" t="s">
        <v>16</v>
      </c>
      <c r="K7068" t="s">
        <v>41</v>
      </c>
      <c r="L7068" t="s">
        <v>18</v>
      </c>
      <c r="M7068">
        <v>101980</v>
      </c>
      <c r="N7068" t="str">
        <f>TEXT(tblorders[[#This Row],[order_date]], "mmm-yyyy")</f>
        <v>May-2022</v>
      </c>
      <c r="O7068">
        <f>tblorders[[#This Row],[actual_delivery_days]] -tblorders[[#This Row],[expected_delivery_days]]</f>
        <v>1</v>
      </c>
    </row>
    <row r="7069" spans="1:15" x14ac:dyDescent="0.2">
      <c r="A7069" t="s">
        <v>9041</v>
      </c>
      <c r="B7069" t="s">
        <v>315</v>
      </c>
      <c r="C7069" t="s">
        <v>44</v>
      </c>
      <c r="D7069">
        <v>1</v>
      </c>
      <c r="E7069" s="1">
        <v>45654</v>
      </c>
      <c r="F7069" s="1">
        <v>45659</v>
      </c>
      <c r="G7069">
        <v>5</v>
      </c>
      <c r="H7069" s="1">
        <v>45667</v>
      </c>
      <c r="I7069">
        <v>8</v>
      </c>
      <c r="J7069" t="s">
        <v>16</v>
      </c>
      <c r="K7069" t="s">
        <v>41</v>
      </c>
      <c r="L7069" t="s">
        <v>26</v>
      </c>
      <c r="M7069">
        <v>50990</v>
      </c>
      <c r="N7069" t="str">
        <f>TEXT(tblorders[[#This Row],[order_date]], "mmm-yyyy")</f>
        <v>Dec-2024</v>
      </c>
      <c r="O7069">
        <f>tblorders[[#This Row],[actual_delivery_days]] -tblorders[[#This Row],[expected_delivery_days]]</f>
        <v>3</v>
      </c>
    </row>
    <row r="7070" spans="1:15" x14ac:dyDescent="0.2">
      <c r="A7070" t="s">
        <v>9042</v>
      </c>
      <c r="B7070" t="s">
        <v>923</v>
      </c>
      <c r="C7070" t="s">
        <v>21</v>
      </c>
      <c r="D7070">
        <v>1</v>
      </c>
      <c r="E7070" s="1">
        <v>45409</v>
      </c>
      <c r="F7070" s="1">
        <v>45413</v>
      </c>
      <c r="G7070">
        <v>10</v>
      </c>
      <c r="H7070" s="1">
        <v>45426</v>
      </c>
      <c r="I7070">
        <v>13</v>
      </c>
      <c r="J7070" t="s">
        <v>16</v>
      </c>
      <c r="K7070" t="s">
        <v>25</v>
      </c>
      <c r="L7070" t="s">
        <v>22</v>
      </c>
      <c r="M7070">
        <v>89990</v>
      </c>
      <c r="N7070" t="str">
        <f>TEXT(tblorders[[#This Row],[order_date]], "mmm-yyyy")</f>
        <v>Apr-2024</v>
      </c>
      <c r="O7070">
        <f>tblorders[[#This Row],[actual_delivery_days]] -tblorders[[#This Row],[expected_delivery_days]]</f>
        <v>3</v>
      </c>
    </row>
    <row r="7071" spans="1:15" x14ac:dyDescent="0.2">
      <c r="A7071" t="s">
        <v>9043</v>
      </c>
      <c r="B7071" t="s">
        <v>4964</v>
      </c>
      <c r="C7071" t="s">
        <v>29</v>
      </c>
      <c r="D7071">
        <v>2</v>
      </c>
      <c r="E7071" s="1">
        <v>44864</v>
      </c>
      <c r="F7071" s="1">
        <v>44865</v>
      </c>
      <c r="G7071">
        <v>5</v>
      </c>
      <c r="H7071" s="1">
        <v>44872</v>
      </c>
      <c r="I7071">
        <v>7</v>
      </c>
      <c r="J7071" t="s">
        <v>16</v>
      </c>
      <c r="K7071" t="s">
        <v>25</v>
      </c>
      <c r="L7071" t="s">
        <v>22</v>
      </c>
      <c r="M7071">
        <v>22000</v>
      </c>
      <c r="N7071" t="str">
        <f>TEXT(tblorders[[#This Row],[order_date]], "mmm-yyyy")</f>
        <v>Oct-2022</v>
      </c>
      <c r="O7071">
        <f>tblorders[[#This Row],[actual_delivery_days]] -tblorders[[#This Row],[expected_delivery_days]]</f>
        <v>2</v>
      </c>
    </row>
    <row r="7072" spans="1:15" x14ac:dyDescent="0.2">
      <c r="A7072" t="s">
        <v>9044</v>
      </c>
      <c r="B7072" t="s">
        <v>218</v>
      </c>
      <c r="C7072" t="s">
        <v>15</v>
      </c>
      <c r="D7072">
        <v>2</v>
      </c>
      <c r="E7072" s="1">
        <v>44749</v>
      </c>
      <c r="F7072" s="1">
        <v>44753</v>
      </c>
      <c r="G7072">
        <v>5</v>
      </c>
      <c r="H7072" s="1">
        <v>44757</v>
      </c>
      <c r="I7072">
        <v>4</v>
      </c>
      <c r="J7072" t="s">
        <v>16</v>
      </c>
      <c r="K7072" t="s">
        <v>41</v>
      </c>
      <c r="L7072" t="s">
        <v>33</v>
      </c>
      <c r="M7072">
        <v>111980</v>
      </c>
      <c r="N7072" t="str">
        <f>TEXT(tblorders[[#This Row],[order_date]], "mmm-yyyy")</f>
        <v>Jul-2022</v>
      </c>
      <c r="O7072">
        <f>tblorders[[#This Row],[actual_delivery_days]] -tblorders[[#This Row],[expected_delivery_days]]</f>
        <v>-1</v>
      </c>
    </row>
    <row r="7073" spans="1:15" x14ac:dyDescent="0.2">
      <c r="A7073" t="s">
        <v>9045</v>
      </c>
      <c r="B7073" t="s">
        <v>4770</v>
      </c>
      <c r="C7073" t="s">
        <v>15</v>
      </c>
      <c r="D7073">
        <v>1</v>
      </c>
      <c r="E7073" s="1">
        <v>45190</v>
      </c>
      <c r="F7073" s="1">
        <v>45193</v>
      </c>
      <c r="G7073">
        <v>5</v>
      </c>
      <c r="H7073" s="1">
        <v>45198</v>
      </c>
      <c r="I7073">
        <v>5</v>
      </c>
      <c r="J7073" t="s">
        <v>16</v>
      </c>
      <c r="K7073" t="s">
        <v>25</v>
      </c>
      <c r="L7073" t="s">
        <v>26</v>
      </c>
      <c r="M7073">
        <v>55990</v>
      </c>
      <c r="N7073" t="str">
        <f>TEXT(tblorders[[#This Row],[order_date]], "mmm-yyyy")</f>
        <v>Sep-2023</v>
      </c>
      <c r="O7073">
        <f>tblorders[[#This Row],[actual_delivery_days]] -tblorders[[#This Row],[expected_delivery_days]]</f>
        <v>0</v>
      </c>
    </row>
    <row r="7074" spans="1:15" x14ac:dyDescent="0.2">
      <c r="A7074" t="s">
        <v>9046</v>
      </c>
      <c r="B7074" t="s">
        <v>746</v>
      </c>
      <c r="C7074" t="s">
        <v>44</v>
      </c>
      <c r="D7074">
        <v>2</v>
      </c>
      <c r="E7074" s="1">
        <v>45339</v>
      </c>
      <c r="F7074" s="1">
        <v>45343</v>
      </c>
      <c r="G7074">
        <v>5</v>
      </c>
      <c r="H7074" s="1">
        <v>45353</v>
      </c>
      <c r="I7074">
        <v>10</v>
      </c>
      <c r="J7074" t="s">
        <v>61</v>
      </c>
      <c r="K7074" t="s">
        <v>17</v>
      </c>
      <c r="L7074" t="s">
        <v>26</v>
      </c>
      <c r="M7074">
        <v>101980</v>
      </c>
      <c r="N7074" t="str">
        <f>TEXT(tblorders[[#This Row],[order_date]], "mmm-yyyy")</f>
        <v>Feb-2024</v>
      </c>
      <c r="O7074">
        <f>tblorders[[#This Row],[actual_delivery_days]] -tblorders[[#This Row],[expected_delivery_days]]</f>
        <v>5</v>
      </c>
    </row>
    <row r="7075" spans="1:15" x14ac:dyDescent="0.2">
      <c r="A7075" t="s">
        <v>9047</v>
      </c>
      <c r="B7075" t="s">
        <v>1214</v>
      </c>
      <c r="C7075" t="s">
        <v>44</v>
      </c>
      <c r="D7075">
        <v>1</v>
      </c>
      <c r="E7075" s="1">
        <v>45279</v>
      </c>
      <c r="F7075" s="1">
        <v>45280</v>
      </c>
      <c r="G7075">
        <v>10</v>
      </c>
      <c r="H7075" s="1">
        <v>45290</v>
      </c>
      <c r="I7075">
        <v>10</v>
      </c>
      <c r="J7075" t="s">
        <v>16</v>
      </c>
      <c r="K7075" t="s">
        <v>41</v>
      </c>
      <c r="L7075" t="s">
        <v>18</v>
      </c>
      <c r="M7075">
        <v>50990</v>
      </c>
      <c r="N7075" t="str">
        <f>TEXT(tblorders[[#This Row],[order_date]], "mmm-yyyy")</f>
        <v>Dec-2023</v>
      </c>
      <c r="O7075">
        <f>tblorders[[#This Row],[actual_delivery_days]] -tblorders[[#This Row],[expected_delivery_days]]</f>
        <v>0</v>
      </c>
    </row>
    <row r="7076" spans="1:15" x14ac:dyDescent="0.2">
      <c r="A7076" t="s">
        <v>9048</v>
      </c>
      <c r="B7076" t="s">
        <v>2466</v>
      </c>
      <c r="C7076" t="s">
        <v>44</v>
      </c>
      <c r="D7076">
        <v>1</v>
      </c>
      <c r="E7076" s="1">
        <v>44828</v>
      </c>
      <c r="F7076" s="1">
        <v>44833</v>
      </c>
      <c r="G7076">
        <v>10</v>
      </c>
      <c r="H7076" s="1">
        <v>44841</v>
      </c>
      <c r="I7076">
        <v>8</v>
      </c>
      <c r="J7076" t="s">
        <v>16</v>
      </c>
      <c r="K7076" t="s">
        <v>17</v>
      </c>
      <c r="L7076" t="s">
        <v>58</v>
      </c>
      <c r="M7076">
        <v>50990</v>
      </c>
      <c r="N7076" t="str">
        <f>TEXT(tblorders[[#This Row],[order_date]], "mmm-yyyy")</f>
        <v>Sep-2022</v>
      </c>
      <c r="O7076">
        <f>tblorders[[#This Row],[actual_delivery_days]] -tblorders[[#This Row],[expected_delivery_days]]</f>
        <v>-2</v>
      </c>
    </row>
    <row r="7077" spans="1:15" x14ac:dyDescent="0.2">
      <c r="A7077" t="s">
        <v>9049</v>
      </c>
      <c r="B7077" t="s">
        <v>2536</v>
      </c>
      <c r="C7077" t="s">
        <v>44</v>
      </c>
      <c r="D7077">
        <v>1</v>
      </c>
      <c r="E7077" s="1">
        <v>45660</v>
      </c>
      <c r="F7077" s="1">
        <v>45661</v>
      </c>
      <c r="G7077">
        <v>7</v>
      </c>
      <c r="H7077" s="1">
        <v>45669</v>
      </c>
      <c r="I7077">
        <v>8</v>
      </c>
      <c r="J7077" t="s">
        <v>16</v>
      </c>
      <c r="K7077" t="s">
        <v>41</v>
      </c>
      <c r="L7077" t="s">
        <v>33</v>
      </c>
      <c r="M7077">
        <v>50990</v>
      </c>
      <c r="N7077" t="str">
        <f>TEXT(tblorders[[#This Row],[order_date]], "mmm-yyyy")</f>
        <v>Jan-2025</v>
      </c>
      <c r="O7077">
        <f>tblorders[[#This Row],[actual_delivery_days]] -tblorders[[#This Row],[expected_delivery_days]]</f>
        <v>1</v>
      </c>
    </row>
    <row r="7078" spans="1:15" x14ac:dyDescent="0.2">
      <c r="A7078" t="s">
        <v>9050</v>
      </c>
      <c r="B7078" t="s">
        <v>3731</v>
      </c>
      <c r="C7078" t="s">
        <v>55</v>
      </c>
      <c r="D7078">
        <v>1</v>
      </c>
      <c r="E7078" s="1">
        <v>45321</v>
      </c>
      <c r="F7078" s="1">
        <v>45325</v>
      </c>
      <c r="G7078">
        <v>10</v>
      </c>
      <c r="H7078" s="1">
        <v>45336</v>
      </c>
      <c r="I7078">
        <v>11</v>
      </c>
      <c r="J7078" t="s">
        <v>16</v>
      </c>
      <c r="K7078" t="s">
        <v>17</v>
      </c>
      <c r="L7078" t="s">
        <v>33</v>
      </c>
      <c r="M7078">
        <v>99990</v>
      </c>
      <c r="N7078" t="str">
        <f>TEXT(tblorders[[#This Row],[order_date]], "mmm-yyyy")</f>
        <v>Jan-2024</v>
      </c>
      <c r="O7078">
        <f>tblorders[[#This Row],[actual_delivery_days]] -tblorders[[#This Row],[expected_delivery_days]]</f>
        <v>1</v>
      </c>
    </row>
    <row r="7079" spans="1:15" x14ac:dyDescent="0.2">
      <c r="A7079" t="s">
        <v>9051</v>
      </c>
      <c r="B7079" t="s">
        <v>1068</v>
      </c>
      <c r="C7079" t="s">
        <v>29</v>
      </c>
      <c r="D7079">
        <v>1</v>
      </c>
      <c r="E7079" s="1">
        <v>45244</v>
      </c>
      <c r="F7079" s="1">
        <v>45248</v>
      </c>
      <c r="G7079">
        <v>7</v>
      </c>
      <c r="H7079" s="1">
        <v>45257</v>
      </c>
      <c r="I7079">
        <v>9</v>
      </c>
      <c r="J7079" t="s">
        <v>16</v>
      </c>
      <c r="K7079" t="s">
        <v>17</v>
      </c>
      <c r="L7079" t="s">
        <v>22</v>
      </c>
      <c r="M7079">
        <v>11000</v>
      </c>
      <c r="N7079" t="str">
        <f>TEXT(tblorders[[#This Row],[order_date]], "mmm-yyyy")</f>
        <v>Nov-2023</v>
      </c>
      <c r="O7079">
        <f>tblorders[[#This Row],[actual_delivery_days]] -tblorders[[#This Row],[expected_delivery_days]]</f>
        <v>2</v>
      </c>
    </row>
    <row r="7080" spans="1:15" x14ac:dyDescent="0.2">
      <c r="A7080" t="s">
        <v>9052</v>
      </c>
      <c r="B7080" t="s">
        <v>2485</v>
      </c>
      <c r="C7080" t="s">
        <v>32</v>
      </c>
      <c r="D7080">
        <v>1</v>
      </c>
      <c r="E7080" s="1">
        <v>45306</v>
      </c>
      <c r="F7080" s="1">
        <v>45310</v>
      </c>
      <c r="G7080">
        <v>10</v>
      </c>
      <c r="H7080" s="1">
        <v>45321</v>
      </c>
      <c r="I7080">
        <v>11</v>
      </c>
      <c r="J7080" t="s">
        <v>16</v>
      </c>
      <c r="K7080" t="s">
        <v>17</v>
      </c>
      <c r="L7080" t="s">
        <v>58</v>
      </c>
      <c r="M7080">
        <v>45000</v>
      </c>
      <c r="N7080" t="str">
        <f>TEXT(tblorders[[#This Row],[order_date]], "mmm-yyyy")</f>
        <v>Jan-2024</v>
      </c>
      <c r="O7080">
        <f>tblorders[[#This Row],[actual_delivery_days]] -tblorders[[#This Row],[expected_delivery_days]]</f>
        <v>1</v>
      </c>
    </row>
    <row r="7081" spans="1:15" x14ac:dyDescent="0.2">
      <c r="A7081" t="s">
        <v>9053</v>
      </c>
      <c r="B7081" t="s">
        <v>4583</v>
      </c>
      <c r="C7081" t="s">
        <v>32</v>
      </c>
      <c r="D7081">
        <v>1</v>
      </c>
      <c r="E7081" s="1">
        <v>44899</v>
      </c>
      <c r="F7081" s="1">
        <v>44903</v>
      </c>
      <c r="G7081">
        <v>5</v>
      </c>
      <c r="H7081" s="1">
        <v>44911</v>
      </c>
      <c r="I7081">
        <v>8</v>
      </c>
      <c r="J7081" t="s">
        <v>16</v>
      </c>
      <c r="K7081" t="s">
        <v>17</v>
      </c>
      <c r="L7081" t="s">
        <v>18</v>
      </c>
      <c r="M7081">
        <v>45000</v>
      </c>
      <c r="N7081" t="str">
        <f>TEXT(tblorders[[#This Row],[order_date]], "mmm-yyyy")</f>
        <v>Dec-2022</v>
      </c>
      <c r="O7081">
        <f>tblorders[[#This Row],[actual_delivery_days]] -tblorders[[#This Row],[expected_delivery_days]]</f>
        <v>3</v>
      </c>
    </row>
    <row r="7082" spans="1:15" x14ac:dyDescent="0.2">
      <c r="A7082" t="s">
        <v>9054</v>
      </c>
      <c r="B7082" t="s">
        <v>399</v>
      </c>
      <c r="C7082" t="s">
        <v>44</v>
      </c>
      <c r="D7082">
        <v>1</v>
      </c>
      <c r="E7082" s="1">
        <v>45362</v>
      </c>
      <c r="F7082" s="1">
        <v>45366</v>
      </c>
      <c r="G7082">
        <v>10</v>
      </c>
      <c r="H7082" s="1">
        <v>45376</v>
      </c>
      <c r="I7082">
        <v>10</v>
      </c>
      <c r="J7082" t="s">
        <v>16</v>
      </c>
      <c r="K7082" t="s">
        <v>41</v>
      </c>
      <c r="L7082" t="s">
        <v>26</v>
      </c>
      <c r="M7082">
        <v>50990</v>
      </c>
      <c r="N7082" t="str">
        <f>TEXT(tblorders[[#This Row],[order_date]], "mmm-yyyy")</f>
        <v>Mar-2024</v>
      </c>
      <c r="O7082">
        <f>tblorders[[#This Row],[actual_delivery_days]] -tblorders[[#This Row],[expected_delivery_days]]</f>
        <v>0</v>
      </c>
    </row>
    <row r="7083" spans="1:15" x14ac:dyDescent="0.2">
      <c r="A7083" t="s">
        <v>9055</v>
      </c>
      <c r="B7083" t="s">
        <v>790</v>
      </c>
      <c r="C7083" t="s">
        <v>32</v>
      </c>
      <c r="D7083">
        <v>1</v>
      </c>
      <c r="E7083" s="1">
        <v>45636</v>
      </c>
      <c r="F7083" s="1">
        <v>45638</v>
      </c>
      <c r="G7083">
        <v>10</v>
      </c>
      <c r="H7083" s="1">
        <v>45650</v>
      </c>
      <c r="I7083">
        <v>12</v>
      </c>
      <c r="J7083" t="s">
        <v>40</v>
      </c>
      <c r="K7083" t="s">
        <v>25</v>
      </c>
      <c r="L7083" t="s">
        <v>33</v>
      </c>
      <c r="M7083">
        <v>45000</v>
      </c>
      <c r="N7083" t="str">
        <f>TEXT(tblorders[[#This Row],[order_date]], "mmm-yyyy")</f>
        <v>Dec-2024</v>
      </c>
      <c r="O7083">
        <f>tblorders[[#This Row],[actual_delivery_days]] -tblorders[[#This Row],[expected_delivery_days]]</f>
        <v>2</v>
      </c>
    </row>
    <row r="7084" spans="1:15" x14ac:dyDescent="0.2">
      <c r="A7084" t="s">
        <v>9056</v>
      </c>
      <c r="B7084" t="s">
        <v>3018</v>
      </c>
      <c r="C7084" t="s">
        <v>15</v>
      </c>
      <c r="D7084">
        <v>1</v>
      </c>
      <c r="E7084" s="1">
        <v>45378</v>
      </c>
      <c r="F7084" s="1">
        <v>45381</v>
      </c>
      <c r="G7084">
        <v>5</v>
      </c>
      <c r="H7084" s="1">
        <v>45389</v>
      </c>
      <c r="I7084">
        <v>8</v>
      </c>
      <c r="J7084" t="s">
        <v>16</v>
      </c>
      <c r="K7084" t="s">
        <v>25</v>
      </c>
      <c r="L7084" t="s">
        <v>58</v>
      </c>
      <c r="M7084">
        <v>55990</v>
      </c>
      <c r="N7084" t="str">
        <f>TEXT(tblorders[[#This Row],[order_date]], "mmm-yyyy")</f>
        <v>Mar-2024</v>
      </c>
      <c r="O7084">
        <f>tblorders[[#This Row],[actual_delivery_days]] -tblorders[[#This Row],[expected_delivery_days]]</f>
        <v>3</v>
      </c>
    </row>
    <row r="7085" spans="1:15" x14ac:dyDescent="0.2">
      <c r="A7085" t="s">
        <v>9057</v>
      </c>
      <c r="B7085" t="s">
        <v>4119</v>
      </c>
      <c r="C7085" t="s">
        <v>29</v>
      </c>
      <c r="D7085">
        <v>1</v>
      </c>
      <c r="E7085" s="1">
        <v>45155</v>
      </c>
      <c r="F7085" s="1">
        <v>45159</v>
      </c>
      <c r="G7085">
        <v>5</v>
      </c>
      <c r="H7085" s="1">
        <v>45166</v>
      </c>
      <c r="I7085">
        <v>7</v>
      </c>
      <c r="J7085" t="s">
        <v>40</v>
      </c>
      <c r="K7085" t="s">
        <v>41</v>
      </c>
      <c r="L7085" t="s">
        <v>26</v>
      </c>
      <c r="M7085">
        <v>11000</v>
      </c>
      <c r="N7085" t="str">
        <f>TEXT(tblorders[[#This Row],[order_date]], "mmm-yyyy")</f>
        <v>Aug-2023</v>
      </c>
      <c r="O7085">
        <f>tblorders[[#This Row],[actual_delivery_days]] -tblorders[[#This Row],[expected_delivery_days]]</f>
        <v>2</v>
      </c>
    </row>
    <row r="7086" spans="1:15" x14ac:dyDescent="0.2">
      <c r="A7086" t="s">
        <v>9058</v>
      </c>
      <c r="B7086" t="s">
        <v>210</v>
      </c>
      <c r="C7086" t="s">
        <v>21</v>
      </c>
      <c r="D7086">
        <v>1</v>
      </c>
      <c r="E7086" s="1">
        <v>45073</v>
      </c>
      <c r="F7086" s="1">
        <v>45076</v>
      </c>
      <c r="G7086">
        <v>7</v>
      </c>
      <c r="H7086" s="1">
        <v>45083</v>
      </c>
      <c r="I7086">
        <v>7</v>
      </c>
      <c r="J7086" t="s">
        <v>16</v>
      </c>
      <c r="K7086" t="s">
        <v>41</v>
      </c>
      <c r="L7086" t="s">
        <v>58</v>
      </c>
      <c r="M7086">
        <v>89990</v>
      </c>
      <c r="N7086" t="str">
        <f>TEXT(tblorders[[#This Row],[order_date]], "mmm-yyyy")</f>
        <v>May-2023</v>
      </c>
      <c r="O7086">
        <f>tblorders[[#This Row],[actual_delivery_days]] -tblorders[[#This Row],[expected_delivery_days]]</f>
        <v>0</v>
      </c>
    </row>
    <row r="7087" spans="1:15" x14ac:dyDescent="0.2">
      <c r="A7087" t="s">
        <v>9059</v>
      </c>
      <c r="B7087" t="s">
        <v>4395</v>
      </c>
      <c r="C7087" t="s">
        <v>32</v>
      </c>
      <c r="D7087">
        <v>1</v>
      </c>
      <c r="E7087" s="1">
        <v>45725</v>
      </c>
      <c r="F7087" s="1">
        <v>45726</v>
      </c>
      <c r="G7087">
        <v>5</v>
      </c>
      <c r="H7087" s="1">
        <v>45734</v>
      </c>
      <c r="I7087">
        <v>8</v>
      </c>
      <c r="J7087" t="s">
        <v>16</v>
      </c>
      <c r="K7087" t="s">
        <v>25</v>
      </c>
      <c r="L7087" t="s">
        <v>33</v>
      </c>
      <c r="M7087">
        <v>45000</v>
      </c>
      <c r="N7087" t="str">
        <f>TEXT(tblorders[[#This Row],[order_date]], "mmm-yyyy")</f>
        <v>Mar-2025</v>
      </c>
      <c r="O7087">
        <f>tblorders[[#This Row],[actual_delivery_days]] -tblorders[[#This Row],[expected_delivery_days]]</f>
        <v>3</v>
      </c>
    </row>
    <row r="7088" spans="1:15" x14ac:dyDescent="0.2">
      <c r="A7088" t="s">
        <v>9060</v>
      </c>
      <c r="B7088" t="s">
        <v>46</v>
      </c>
      <c r="C7088" t="s">
        <v>32</v>
      </c>
      <c r="D7088">
        <v>1</v>
      </c>
      <c r="E7088" s="1">
        <v>45781</v>
      </c>
      <c r="F7088" s="1">
        <v>45785</v>
      </c>
      <c r="G7088">
        <v>5</v>
      </c>
      <c r="H7088" s="1">
        <v>45793</v>
      </c>
      <c r="I7088">
        <v>8</v>
      </c>
      <c r="J7088" t="s">
        <v>16</v>
      </c>
      <c r="K7088" t="s">
        <v>25</v>
      </c>
      <c r="L7088" t="s">
        <v>22</v>
      </c>
      <c r="M7088">
        <v>45000</v>
      </c>
      <c r="N7088" t="str">
        <f>TEXT(tblorders[[#This Row],[order_date]], "mmm-yyyy")</f>
        <v>May-2025</v>
      </c>
      <c r="O7088">
        <f>tblorders[[#This Row],[actual_delivery_days]] -tblorders[[#This Row],[expected_delivery_days]]</f>
        <v>3</v>
      </c>
    </row>
    <row r="7089" spans="1:15" x14ac:dyDescent="0.2">
      <c r="A7089" t="s">
        <v>9061</v>
      </c>
      <c r="B7089" t="s">
        <v>2683</v>
      </c>
      <c r="C7089" t="s">
        <v>29</v>
      </c>
      <c r="D7089">
        <v>1</v>
      </c>
      <c r="E7089" s="1">
        <v>45251</v>
      </c>
      <c r="F7089" s="1">
        <v>45254</v>
      </c>
      <c r="G7089">
        <v>5</v>
      </c>
      <c r="H7089" s="1">
        <v>45259</v>
      </c>
      <c r="I7089">
        <v>5</v>
      </c>
      <c r="J7089" t="s">
        <v>16</v>
      </c>
      <c r="K7089" t="s">
        <v>41</v>
      </c>
      <c r="L7089" t="s">
        <v>22</v>
      </c>
      <c r="M7089">
        <v>11000</v>
      </c>
      <c r="N7089" t="str">
        <f>TEXT(tblorders[[#This Row],[order_date]], "mmm-yyyy")</f>
        <v>Nov-2023</v>
      </c>
      <c r="O7089">
        <f>tblorders[[#This Row],[actual_delivery_days]] -tblorders[[#This Row],[expected_delivery_days]]</f>
        <v>0</v>
      </c>
    </row>
    <row r="7090" spans="1:15" x14ac:dyDescent="0.2">
      <c r="A7090" t="s">
        <v>9062</v>
      </c>
      <c r="B7090" t="s">
        <v>1799</v>
      </c>
      <c r="C7090" t="s">
        <v>29</v>
      </c>
      <c r="D7090">
        <v>1</v>
      </c>
      <c r="E7090" s="1">
        <v>45766</v>
      </c>
      <c r="F7090" s="1">
        <v>45768</v>
      </c>
      <c r="G7090">
        <v>10</v>
      </c>
      <c r="H7090" s="1">
        <v>45781</v>
      </c>
      <c r="I7090">
        <v>13</v>
      </c>
      <c r="J7090" t="s">
        <v>16</v>
      </c>
      <c r="K7090" t="s">
        <v>17</v>
      </c>
      <c r="L7090" t="s">
        <v>18</v>
      </c>
      <c r="M7090">
        <v>11000</v>
      </c>
      <c r="N7090" t="str">
        <f>TEXT(tblorders[[#This Row],[order_date]], "mmm-yyyy")</f>
        <v>Apr-2025</v>
      </c>
      <c r="O7090">
        <f>tblorders[[#This Row],[actual_delivery_days]] -tblorders[[#This Row],[expected_delivery_days]]</f>
        <v>3</v>
      </c>
    </row>
    <row r="7091" spans="1:15" x14ac:dyDescent="0.2">
      <c r="A7091" t="s">
        <v>9063</v>
      </c>
      <c r="B7091" t="s">
        <v>1486</v>
      </c>
      <c r="C7091" t="s">
        <v>55</v>
      </c>
      <c r="D7091">
        <v>1</v>
      </c>
      <c r="E7091" s="1">
        <v>44836</v>
      </c>
      <c r="F7091" s="1">
        <v>44841</v>
      </c>
      <c r="G7091">
        <v>10</v>
      </c>
      <c r="H7091" s="1">
        <v>44854</v>
      </c>
      <c r="I7091">
        <v>13</v>
      </c>
      <c r="J7091" t="s">
        <v>16</v>
      </c>
      <c r="K7091" t="s">
        <v>17</v>
      </c>
      <c r="L7091" t="s">
        <v>18</v>
      </c>
      <c r="M7091">
        <v>99990</v>
      </c>
      <c r="N7091" t="str">
        <f>TEXT(tblorders[[#This Row],[order_date]], "mmm-yyyy")</f>
        <v>Oct-2022</v>
      </c>
      <c r="O7091">
        <f>tblorders[[#This Row],[actual_delivery_days]] -tblorders[[#This Row],[expected_delivery_days]]</f>
        <v>3</v>
      </c>
    </row>
    <row r="7092" spans="1:15" x14ac:dyDescent="0.2">
      <c r="A7092" t="s">
        <v>9064</v>
      </c>
      <c r="B7092" t="s">
        <v>3965</v>
      </c>
      <c r="C7092" t="s">
        <v>29</v>
      </c>
      <c r="D7092">
        <v>2</v>
      </c>
      <c r="E7092" s="1">
        <v>44974</v>
      </c>
      <c r="F7092" s="1">
        <v>44975</v>
      </c>
      <c r="G7092">
        <v>7</v>
      </c>
      <c r="H7092" s="1">
        <v>44981</v>
      </c>
      <c r="I7092">
        <v>6</v>
      </c>
      <c r="J7092" t="s">
        <v>16</v>
      </c>
      <c r="K7092" t="s">
        <v>41</v>
      </c>
      <c r="L7092" t="s">
        <v>33</v>
      </c>
      <c r="M7092">
        <v>22000</v>
      </c>
      <c r="N7092" t="str">
        <f>TEXT(tblorders[[#This Row],[order_date]], "mmm-yyyy")</f>
        <v>Feb-2023</v>
      </c>
      <c r="O7092">
        <f>tblorders[[#This Row],[actual_delivery_days]] -tblorders[[#This Row],[expected_delivery_days]]</f>
        <v>-1</v>
      </c>
    </row>
    <row r="7093" spans="1:15" x14ac:dyDescent="0.2">
      <c r="A7093" t="s">
        <v>9065</v>
      </c>
      <c r="B7093" t="s">
        <v>1042</v>
      </c>
      <c r="C7093" t="s">
        <v>21</v>
      </c>
      <c r="D7093">
        <v>1</v>
      </c>
      <c r="E7093" s="1">
        <v>45179</v>
      </c>
      <c r="F7093" s="1">
        <v>45180</v>
      </c>
      <c r="G7093">
        <v>7</v>
      </c>
      <c r="H7093" s="1">
        <v>45187</v>
      </c>
      <c r="I7093">
        <v>7</v>
      </c>
      <c r="J7093" t="s">
        <v>16</v>
      </c>
      <c r="K7093" t="s">
        <v>41</v>
      </c>
      <c r="L7093" t="s">
        <v>26</v>
      </c>
      <c r="M7093">
        <v>89990</v>
      </c>
      <c r="N7093" t="str">
        <f>TEXT(tblorders[[#This Row],[order_date]], "mmm-yyyy")</f>
        <v>Sep-2023</v>
      </c>
      <c r="O7093">
        <f>tblorders[[#This Row],[actual_delivery_days]] -tblorders[[#This Row],[expected_delivery_days]]</f>
        <v>0</v>
      </c>
    </row>
    <row r="7094" spans="1:15" x14ac:dyDescent="0.2">
      <c r="A7094" t="s">
        <v>9066</v>
      </c>
      <c r="B7094" t="s">
        <v>4600</v>
      </c>
      <c r="C7094" t="s">
        <v>32</v>
      </c>
      <c r="D7094">
        <v>1</v>
      </c>
      <c r="E7094" s="1">
        <v>44483</v>
      </c>
      <c r="F7094" s="1">
        <v>44484</v>
      </c>
      <c r="G7094">
        <v>7</v>
      </c>
      <c r="H7094" s="1">
        <v>44490</v>
      </c>
      <c r="I7094">
        <v>6</v>
      </c>
      <c r="J7094" t="s">
        <v>16</v>
      </c>
      <c r="K7094" t="s">
        <v>17</v>
      </c>
      <c r="L7094" t="s">
        <v>26</v>
      </c>
      <c r="M7094">
        <v>45000</v>
      </c>
      <c r="N7094" t="str">
        <f>TEXT(tblorders[[#This Row],[order_date]], "mmm-yyyy")</f>
        <v>Oct-2021</v>
      </c>
      <c r="O7094">
        <f>tblorders[[#This Row],[actual_delivery_days]] -tblorders[[#This Row],[expected_delivery_days]]</f>
        <v>-1</v>
      </c>
    </row>
    <row r="7095" spans="1:15" x14ac:dyDescent="0.2">
      <c r="A7095" t="s">
        <v>9067</v>
      </c>
      <c r="B7095" t="s">
        <v>287</v>
      </c>
      <c r="C7095" t="s">
        <v>15</v>
      </c>
      <c r="D7095">
        <v>1</v>
      </c>
      <c r="E7095" s="1">
        <v>45672</v>
      </c>
      <c r="F7095" s="1">
        <v>45673</v>
      </c>
      <c r="G7095">
        <v>5</v>
      </c>
      <c r="H7095" s="1">
        <v>45679</v>
      </c>
      <c r="I7095">
        <v>6</v>
      </c>
      <c r="J7095" t="s">
        <v>16</v>
      </c>
      <c r="K7095" t="s">
        <v>41</v>
      </c>
      <c r="L7095" t="s">
        <v>26</v>
      </c>
      <c r="M7095">
        <v>55990</v>
      </c>
      <c r="N7095" t="str">
        <f>TEXT(tblorders[[#This Row],[order_date]], "mmm-yyyy")</f>
        <v>Jan-2025</v>
      </c>
      <c r="O7095">
        <f>tblorders[[#This Row],[actual_delivery_days]] -tblorders[[#This Row],[expected_delivery_days]]</f>
        <v>1</v>
      </c>
    </row>
    <row r="7096" spans="1:15" x14ac:dyDescent="0.2">
      <c r="A7096" t="s">
        <v>9068</v>
      </c>
      <c r="B7096" t="s">
        <v>3438</v>
      </c>
      <c r="C7096" t="s">
        <v>15</v>
      </c>
      <c r="D7096">
        <v>2</v>
      </c>
      <c r="E7096" s="1">
        <v>45406</v>
      </c>
      <c r="F7096" s="1">
        <v>45408</v>
      </c>
      <c r="G7096">
        <v>5</v>
      </c>
      <c r="H7096" s="1">
        <v>45416</v>
      </c>
      <c r="I7096">
        <v>8</v>
      </c>
      <c r="J7096" t="s">
        <v>16</v>
      </c>
      <c r="K7096" t="s">
        <v>41</v>
      </c>
      <c r="L7096" t="s">
        <v>22</v>
      </c>
      <c r="M7096">
        <v>111980</v>
      </c>
      <c r="N7096" t="str">
        <f>TEXT(tblorders[[#This Row],[order_date]], "mmm-yyyy")</f>
        <v>Apr-2024</v>
      </c>
      <c r="O7096">
        <f>tblorders[[#This Row],[actual_delivery_days]] -tblorders[[#This Row],[expected_delivery_days]]</f>
        <v>3</v>
      </c>
    </row>
    <row r="7097" spans="1:15" x14ac:dyDescent="0.2">
      <c r="A7097" t="s">
        <v>9069</v>
      </c>
      <c r="B7097" t="s">
        <v>1564</v>
      </c>
      <c r="C7097" t="s">
        <v>44</v>
      </c>
      <c r="D7097">
        <v>2</v>
      </c>
      <c r="E7097" s="1">
        <v>45502</v>
      </c>
      <c r="F7097" s="1">
        <v>45504</v>
      </c>
      <c r="G7097">
        <v>7</v>
      </c>
      <c r="H7097" s="1">
        <v>45513</v>
      </c>
      <c r="I7097">
        <v>9</v>
      </c>
      <c r="J7097" t="s">
        <v>16</v>
      </c>
      <c r="K7097" t="s">
        <v>41</v>
      </c>
      <c r="L7097" t="s">
        <v>18</v>
      </c>
      <c r="M7097">
        <v>101980</v>
      </c>
      <c r="N7097" t="str">
        <f>TEXT(tblorders[[#This Row],[order_date]], "mmm-yyyy")</f>
        <v>Jul-2024</v>
      </c>
      <c r="O7097">
        <f>tblorders[[#This Row],[actual_delivery_days]] -tblorders[[#This Row],[expected_delivery_days]]</f>
        <v>2</v>
      </c>
    </row>
    <row r="7098" spans="1:15" x14ac:dyDescent="0.2">
      <c r="A7098" t="s">
        <v>9070</v>
      </c>
      <c r="B7098" t="s">
        <v>2901</v>
      </c>
      <c r="C7098" t="s">
        <v>32</v>
      </c>
      <c r="D7098">
        <v>1</v>
      </c>
      <c r="E7098" s="1">
        <v>45806</v>
      </c>
      <c r="F7098" s="1">
        <v>45810</v>
      </c>
      <c r="G7098">
        <v>10</v>
      </c>
      <c r="H7098" s="1">
        <v>45820</v>
      </c>
      <c r="I7098">
        <v>10</v>
      </c>
      <c r="J7098" t="s">
        <v>16</v>
      </c>
      <c r="K7098" t="s">
        <v>41</v>
      </c>
      <c r="L7098" t="s">
        <v>33</v>
      </c>
      <c r="M7098">
        <v>45000</v>
      </c>
      <c r="N7098" t="str">
        <f>TEXT(tblorders[[#This Row],[order_date]], "mmm-yyyy")</f>
        <v>May-2025</v>
      </c>
      <c r="O7098">
        <f>tblorders[[#This Row],[actual_delivery_days]] -tblorders[[#This Row],[expected_delivery_days]]</f>
        <v>0</v>
      </c>
    </row>
    <row r="7099" spans="1:15" x14ac:dyDescent="0.2">
      <c r="A7099" t="s">
        <v>9071</v>
      </c>
      <c r="B7099" t="s">
        <v>1956</v>
      </c>
      <c r="C7099" t="s">
        <v>44</v>
      </c>
      <c r="D7099">
        <v>1</v>
      </c>
      <c r="E7099" s="1">
        <v>45796</v>
      </c>
      <c r="F7099" s="1">
        <v>45797</v>
      </c>
      <c r="G7099">
        <v>5</v>
      </c>
      <c r="H7099" s="1">
        <v>45802</v>
      </c>
      <c r="I7099">
        <v>5</v>
      </c>
      <c r="J7099" t="s">
        <v>16</v>
      </c>
      <c r="K7099" t="s">
        <v>41</v>
      </c>
      <c r="L7099" t="s">
        <v>58</v>
      </c>
      <c r="M7099">
        <v>50990</v>
      </c>
      <c r="N7099" t="str">
        <f>TEXT(tblorders[[#This Row],[order_date]], "mmm-yyyy")</f>
        <v>May-2025</v>
      </c>
      <c r="O7099">
        <f>tblorders[[#This Row],[actual_delivery_days]] -tblorders[[#This Row],[expected_delivery_days]]</f>
        <v>0</v>
      </c>
    </row>
    <row r="7100" spans="1:15" x14ac:dyDescent="0.2">
      <c r="A7100" t="s">
        <v>9072</v>
      </c>
      <c r="B7100" t="s">
        <v>2947</v>
      </c>
      <c r="C7100" t="s">
        <v>21</v>
      </c>
      <c r="D7100">
        <v>2</v>
      </c>
      <c r="E7100" s="1">
        <v>45753</v>
      </c>
      <c r="F7100" s="1">
        <v>45758</v>
      </c>
      <c r="G7100">
        <v>5</v>
      </c>
      <c r="H7100" s="1">
        <v>45764</v>
      </c>
      <c r="I7100">
        <v>6</v>
      </c>
      <c r="J7100" t="s">
        <v>16</v>
      </c>
      <c r="K7100" t="s">
        <v>25</v>
      </c>
      <c r="L7100" t="s">
        <v>33</v>
      </c>
      <c r="M7100">
        <v>179980</v>
      </c>
      <c r="N7100" t="str">
        <f>TEXT(tblorders[[#This Row],[order_date]], "mmm-yyyy")</f>
        <v>Apr-2025</v>
      </c>
      <c r="O7100">
        <f>tblorders[[#This Row],[actual_delivery_days]] -tblorders[[#This Row],[expected_delivery_days]]</f>
        <v>1</v>
      </c>
    </row>
    <row r="7101" spans="1:15" x14ac:dyDescent="0.2">
      <c r="A7101" t="s">
        <v>9073</v>
      </c>
      <c r="B7101" t="s">
        <v>565</v>
      </c>
      <c r="C7101" t="s">
        <v>15</v>
      </c>
      <c r="D7101">
        <v>1</v>
      </c>
      <c r="E7101" s="1">
        <v>45635</v>
      </c>
      <c r="F7101" s="1">
        <v>45637</v>
      </c>
      <c r="G7101">
        <v>7</v>
      </c>
      <c r="H7101" s="1">
        <v>45644</v>
      </c>
      <c r="I7101">
        <v>7</v>
      </c>
      <c r="J7101" t="s">
        <v>16</v>
      </c>
      <c r="K7101" t="s">
        <v>17</v>
      </c>
      <c r="L7101" t="s">
        <v>58</v>
      </c>
      <c r="M7101">
        <v>55990</v>
      </c>
      <c r="N7101" t="str">
        <f>TEXT(tblorders[[#This Row],[order_date]], "mmm-yyyy")</f>
        <v>Dec-2024</v>
      </c>
      <c r="O7101">
        <f>tblorders[[#This Row],[actual_delivery_days]] -tblorders[[#This Row],[expected_delivery_days]]</f>
        <v>0</v>
      </c>
    </row>
    <row r="7102" spans="1:15" x14ac:dyDescent="0.2">
      <c r="A7102" t="s">
        <v>9074</v>
      </c>
      <c r="B7102" t="s">
        <v>1862</v>
      </c>
      <c r="C7102" t="s">
        <v>21</v>
      </c>
      <c r="D7102">
        <v>2</v>
      </c>
      <c r="E7102" s="1">
        <v>45582</v>
      </c>
      <c r="F7102" s="1">
        <v>45586</v>
      </c>
      <c r="G7102">
        <v>5</v>
      </c>
      <c r="H7102" s="1">
        <v>45593</v>
      </c>
      <c r="I7102">
        <v>7</v>
      </c>
      <c r="J7102" t="s">
        <v>16</v>
      </c>
      <c r="K7102" t="s">
        <v>41</v>
      </c>
      <c r="L7102" t="s">
        <v>58</v>
      </c>
      <c r="M7102">
        <v>179980</v>
      </c>
      <c r="N7102" t="str">
        <f>TEXT(tblorders[[#This Row],[order_date]], "mmm-yyyy")</f>
        <v>Oct-2024</v>
      </c>
      <c r="O7102">
        <f>tblorders[[#This Row],[actual_delivery_days]] -tblorders[[#This Row],[expected_delivery_days]]</f>
        <v>2</v>
      </c>
    </row>
    <row r="7103" spans="1:15" x14ac:dyDescent="0.2">
      <c r="A7103" t="s">
        <v>9075</v>
      </c>
      <c r="B7103" t="s">
        <v>697</v>
      </c>
      <c r="C7103" t="s">
        <v>44</v>
      </c>
      <c r="D7103">
        <v>1</v>
      </c>
      <c r="E7103" s="1">
        <v>44585</v>
      </c>
      <c r="F7103" s="1">
        <v>44589</v>
      </c>
      <c r="G7103">
        <v>7</v>
      </c>
      <c r="H7103" s="1">
        <v>44597</v>
      </c>
      <c r="I7103">
        <v>8</v>
      </c>
      <c r="J7103" t="s">
        <v>40</v>
      </c>
      <c r="K7103" t="s">
        <v>17</v>
      </c>
      <c r="L7103" t="s">
        <v>22</v>
      </c>
      <c r="M7103">
        <v>50990</v>
      </c>
      <c r="N7103" t="str">
        <f>TEXT(tblorders[[#This Row],[order_date]], "mmm-yyyy")</f>
        <v>Jan-2022</v>
      </c>
      <c r="O7103">
        <f>tblorders[[#This Row],[actual_delivery_days]] -tblorders[[#This Row],[expected_delivery_days]]</f>
        <v>1</v>
      </c>
    </row>
    <row r="7104" spans="1:15" x14ac:dyDescent="0.2">
      <c r="A7104" t="s">
        <v>9076</v>
      </c>
      <c r="B7104" t="s">
        <v>440</v>
      </c>
      <c r="C7104" t="s">
        <v>32</v>
      </c>
      <c r="D7104">
        <v>1</v>
      </c>
      <c r="E7104" s="1">
        <v>45144</v>
      </c>
      <c r="F7104" s="1">
        <v>45148</v>
      </c>
      <c r="G7104">
        <v>5</v>
      </c>
      <c r="H7104" s="1">
        <v>45154</v>
      </c>
      <c r="I7104">
        <v>6</v>
      </c>
      <c r="J7104" t="s">
        <v>16</v>
      </c>
      <c r="K7104" t="s">
        <v>17</v>
      </c>
      <c r="L7104" t="s">
        <v>18</v>
      </c>
      <c r="M7104">
        <v>45000</v>
      </c>
      <c r="N7104" t="str">
        <f>TEXT(tblorders[[#This Row],[order_date]], "mmm-yyyy")</f>
        <v>Aug-2023</v>
      </c>
      <c r="O7104">
        <f>tblorders[[#This Row],[actual_delivery_days]] -tblorders[[#This Row],[expected_delivery_days]]</f>
        <v>1</v>
      </c>
    </row>
    <row r="7105" spans="1:15" x14ac:dyDescent="0.2">
      <c r="A7105" t="s">
        <v>9077</v>
      </c>
      <c r="B7105" t="s">
        <v>2856</v>
      </c>
      <c r="C7105" t="s">
        <v>21</v>
      </c>
      <c r="D7105">
        <v>1</v>
      </c>
      <c r="E7105" s="1">
        <v>44914</v>
      </c>
      <c r="F7105" s="1">
        <v>44915</v>
      </c>
      <c r="G7105">
        <v>10</v>
      </c>
      <c r="H7105" s="1">
        <v>44926</v>
      </c>
      <c r="I7105">
        <v>11</v>
      </c>
      <c r="J7105" t="s">
        <v>16</v>
      </c>
      <c r="K7105" t="s">
        <v>17</v>
      </c>
      <c r="L7105" t="s">
        <v>33</v>
      </c>
      <c r="M7105">
        <v>89990</v>
      </c>
      <c r="N7105" t="str">
        <f>TEXT(tblorders[[#This Row],[order_date]], "mmm-yyyy")</f>
        <v>Dec-2022</v>
      </c>
      <c r="O7105">
        <f>tblorders[[#This Row],[actual_delivery_days]] -tblorders[[#This Row],[expected_delivery_days]]</f>
        <v>1</v>
      </c>
    </row>
    <row r="7106" spans="1:15" x14ac:dyDescent="0.2">
      <c r="A7106" t="s">
        <v>9078</v>
      </c>
      <c r="B7106" t="s">
        <v>1074</v>
      </c>
      <c r="C7106" t="s">
        <v>29</v>
      </c>
      <c r="D7106">
        <v>1</v>
      </c>
      <c r="E7106" s="1">
        <v>45677</v>
      </c>
      <c r="F7106" s="1">
        <v>45682</v>
      </c>
      <c r="G7106">
        <v>7</v>
      </c>
      <c r="H7106" s="1">
        <v>45690</v>
      </c>
      <c r="I7106">
        <v>8</v>
      </c>
      <c r="J7106" t="s">
        <v>16</v>
      </c>
      <c r="K7106" t="s">
        <v>25</v>
      </c>
      <c r="L7106" t="s">
        <v>22</v>
      </c>
      <c r="M7106">
        <v>11000</v>
      </c>
      <c r="N7106" t="str">
        <f>TEXT(tblorders[[#This Row],[order_date]], "mmm-yyyy")</f>
        <v>Jan-2025</v>
      </c>
      <c r="O7106">
        <f>tblorders[[#This Row],[actual_delivery_days]] -tblorders[[#This Row],[expected_delivery_days]]</f>
        <v>1</v>
      </c>
    </row>
    <row r="7107" spans="1:15" x14ac:dyDescent="0.2">
      <c r="A7107" t="s">
        <v>9079</v>
      </c>
      <c r="B7107" t="s">
        <v>484</v>
      </c>
      <c r="C7107" t="s">
        <v>32</v>
      </c>
      <c r="D7107">
        <v>1</v>
      </c>
      <c r="E7107" s="1">
        <v>45208</v>
      </c>
      <c r="F7107" s="1">
        <v>45209</v>
      </c>
      <c r="G7107">
        <v>7</v>
      </c>
      <c r="H7107" s="1">
        <v>45217</v>
      </c>
      <c r="I7107">
        <v>8</v>
      </c>
      <c r="J7107" t="s">
        <v>16</v>
      </c>
      <c r="K7107" t="s">
        <v>41</v>
      </c>
      <c r="L7107" t="s">
        <v>22</v>
      </c>
      <c r="M7107">
        <v>45000</v>
      </c>
      <c r="N7107" t="str">
        <f>TEXT(tblorders[[#This Row],[order_date]], "mmm-yyyy")</f>
        <v>Oct-2023</v>
      </c>
      <c r="O7107">
        <f>tblorders[[#This Row],[actual_delivery_days]] -tblorders[[#This Row],[expected_delivery_days]]</f>
        <v>1</v>
      </c>
    </row>
    <row r="7108" spans="1:15" x14ac:dyDescent="0.2">
      <c r="A7108" t="s">
        <v>9080</v>
      </c>
      <c r="B7108" t="s">
        <v>9081</v>
      </c>
      <c r="C7108" t="s">
        <v>44</v>
      </c>
      <c r="D7108">
        <v>2</v>
      </c>
      <c r="E7108" s="1">
        <v>45312</v>
      </c>
      <c r="F7108" s="1">
        <v>45313</v>
      </c>
      <c r="G7108">
        <v>7</v>
      </c>
      <c r="H7108" s="1">
        <v>45321</v>
      </c>
      <c r="I7108">
        <v>8</v>
      </c>
      <c r="J7108" t="s">
        <v>16</v>
      </c>
      <c r="K7108" t="s">
        <v>17</v>
      </c>
      <c r="L7108" t="s">
        <v>58</v>
      </c>
      <c r="M7108">
        <v>101980</v>
      </c>
      <c r="N7108" t="str">
        <f>TEXT(tblorders[[#This Row],[order_date]], "mmm-yyyy")</f>
        <v>Jan-2024</v>
      </c>
      <c r="O7108">
        <f>tblorders[[#This Row],[actual_delivery_days]] -tblorders[[#This Row],[expected_delivery_days]]</f>
        <v>1</v>
      </c>
    </row>
    <row r="7109" spans="1:15" x14ac:dyDescent="0.2">
      <c r="A7109" t="s">
        <v>9082</v>
      </c>
      <c r="B7109" t="s">
        <v>1304</v>
      </c>
      <c r="C7109" t="s">
        <v>29</v>
      </c>
      <c r="D7109">
        <v>1</v>
      </c>
      <c r="E7109" s="1">
        <v>45800</v>
      </c>
      <c r="F7109" s="1">
        <v>45802</v>
      </c>
      <c r="G7109">
        <v>10</v>
      </c>
      <c r="H7109" s="1">
        <v>45812</v>
      </c>
      <c r="I7109">
        <v>10</v>
      </c>
      <c r="J7109" t="s">
        <v>16</v>
      </c>
      <c r="K7109" t="s">
        <v>41</v>
      </c>
      <c r="L7109" t="s">
        <v>18</v>
      </c>
      <c r="M7109">
        <v>11000</v>
      </c>
      <c r="N7109" t="str">
        <f>TEXT(tblorders[[#This Row],[order_date]], "mmm-yyyy")</f>
        <v>May-2025</v>
      </c>
      <c r="O7109">
        <f>tblorders[[#This Row],[actual_delivery_days]] -tblorders[[#This Row],[expected_delivery_days]]</f>
        <v>0</v>
      </c>
    </row>
    <row r="7110" spans="1:15" x14ac:dyDescent="0.2">
      <c r="A7110" t="s">
        <v>9083</v>
      </c>
      <c r="B7110" t="s">
        <v>2756</v>
      </c>
      <c r="C7110" t="s">
        <v>29</v>
      </c>
      <c r="D7110">
        <v>1</v>
      </c>
      <c r="E7110" s="1">
        <v>45448</v>
      </c>
      <c r="F7110" s="1">
        <v>45453</v>
      </c>
      <c r="G7110">
        <v>5</v>
      </c>
      <c r="H7110" s="1">
        <v>45459</v>
      </c>
      <c r="I7110">
        <v>6</v>
      </c>
      <c r="J7110" t="s">
        <v>16</v>
      </c>
      <c r="K7110" t="s">
        <v>17</v>
      </c>
      <c r="L7110" t="s">
        <v>58</v>
      </c>
      <c r="M7110">
        <v>11000</v>
      </c>
      <c r="N7110" t="str">
        <f>TEXT(tblorders[[#This Row],[order_date]], "mmm-yyyy")</f>
        <v>Jun-2024</v>
      </c>
      <c r="O7110">
        <f>tblorders[[#This Row],[actual_delivery_days]] -tblorders[[#This Row],[expected_delivery_days]]</f>
        <v>1</v>
      </c>
    </row>
    <row r="7111" spans="1:15" x14ac:dyDescent="0.2">
      <c r="A7111" t="s">
        <v>9084</v>
      </c>
      <c r="B7111" t="s">
        <v>1008</v>
      </c>
      <c r="C7111" t="s">
        <v>32</v>
      </c>
      <c r="D7111">
        <v>1</v>
      </c>
      <c r="E7111" s="1">
        <v>45750</v>
      </c>
      <c r="F7111" s="1">
        <v>45753</v>
      </c>
      <c r="G7111">
        <v>10</v>
      </c>
      <c r="H7111" s="1">
        <v>45764</v>
      </c>
      <c r="I7111">
        <v>11</v>
      </c>
      <c r="J7111" t="s">
        <v>16</v>
      </c>
      <c r="K7111" t="s">
        <v>17</v>
      </c>
      <c r="L7111" t="s">
        <v>18</v>
      </c>
      <c r="M7111">
        <v>45000</v>
      </c>
      <c r="N7111" t="str">
        <f>TEXT(tblorders[[#This Row],[order_date]], "mmm-yyyy")</f>
        <v>Apr-2025</v>
      </c>
      <c r="O7111">
        <f>tblorders[[#This Row],[actual_delivery_days]] -tblorders[[#This Row],[expected_delivery_days]]</f>
        <v>1</v>
      </c>
    </row>
    <row r="7112" spans="1:15" x14ac:dyDescent="0.2">
      <c r="A7112" t="s">
        <v>9085</v>
      </c>
      <c r="B7112" t="s">
        <v>9086</v>
      </c>
      <c r="C7112" t="s">
        <v>55</v>
      </c>
      <c r="D7112">
        <v>1</v>
      </c>
      <c r="E7112" s="1">
        <v>45293</v>
      </c>
      <c r="F7112" s="1">
        <v>45294</v>
      </c>
      <c r="G7112">
        <v>10</v>
      </c>
      <c r="H7112" s="1">
        <v>45309</v>
      </c>
      <c r="I7112">
        <v>15</v>
      </c>
      <c r="J7112" t="s">
        <v>61</v>
      </c>
      <c r="K7112" t="s">
        <v>25</v>
      </c>
      <c r="L7112" t="s">
        <v>33</v>
      </c>
      <c r="M7112">
        <v>99990</v>
      </c>
      <c r="N7112" t="str">
        <f>TEXT(tblorders[[#This Row],[order_date]], "mmm-yyyy")</f>
        <v>Jan-2024</v>
      </c>
      <c r="O7112">
        <f>tblorders[[#This Row],[actual_delivery_days]] -tblorders[[#This Row],[expected_delivery_days]]</f>
        <v>5</v>
      </c>
    </row>
    <row r="7113" spans="1:15" x14ac:dyDescent="0.2">
      <c r="A7113" t="s">
        <v>9087</v>
      </c>
      <c r="B7113" t="s">
        <v>1414</v>
      </c>
      <c r="C7113" t="s">
        <v>32</v>
      </c>
      <c r="D7113">
        <v>1</v>
      </c>
      <c r="E7113" s="1">
        <v>45314</v>
      </c>
      <c r="F7113" s="1">
        <v>45317</v>
      </c>
      <c r="G7113">
        <v>7</v>
      </c>
      <c r="H7113" s="1">
        <v>45327</v>
      </c>
      <c r="I7113">
        <v>10</v>
      </c>
      <c r="J7113" t="s">
        <v>16</v>
      </c>
      <c r="K7113" t="s">
        <v>41</v>
      </c>
      <c r="L7113" t="s">
        <v>22</v>
      </c>
      <c r="M7113">
        <v>45000</v>
      </c>
      <c r="N7113" t="str">
        <f>TEXT(tblorders[[#This Row],[order_date]], "mmm-yyyy")</f>
        <v>Jan-2024</v>
      </c>
      <c r="O7113">
        <f>tblorders[[#This Row],[actual_delivery_days]] -tblorders[[#This Row],[expected_delivery_days]]</f>
        <v>3</v>
      </c>
    </row>
    <row r="7114" spans="1:15" x14ac:dyDescent="0.2">
      <c r="A7114" t="s">
        <v>9088</v>
      </c>
      <c r="B7114" t="s">
        <v>946</v>
      </c>
      <c r="C7114" t="s">
        <v>15</v>
      </c>
      <c r="D7114">
        <v>1</v>
      </c>
      <c r="E7114" s="1">
        <v>45762</v>
      </c>
      <c r="F7114" s="1">
        <v>45765</v>
      </c>
      <c r="G7114">
        <v>5</v>
      </c>
      <c r="H7114" s="1">
        <v>45770</v>
      </c>
      <c r="I7114">
        <v>5</v>
      </c>
      <c r="J7114" t="s">
        <v>16</v>
      </c>
      <c r="K7114" t="s">
        <v>41</v>
      </c>
      <c r="L7114" t="s">
        <v>58</v>
      </c>
      <c r="M7114">
        <v>55990</v>
      </c>
      <c r="N7114" t="str">
        <f>TEXT(tblorders[[#This Row],[order_date]], "mmm-yyyy")</f>
        <v>Apr-2025</v>
      </c>
      <c r="O7114">
        <f>tblorders[[#This Row],[actual_delivery_days]] -tblorders[[#This Row],[expected_delivery_days]]</f>
        <v>0</v>
      </c>
    </row>
    <row r="7115" spans="1:15" x14ac:dyDescent="0.2">
      <c r="A7115" t="s">
        <v>9089</v>
      </c>
      <c r="B7115" t="s">
        <v>7590</v>
      </c>
      <c r="C7115" t="s">
        <v>15</v>
      </c>
      <c r="D7115">
        <v>2</v>
      </c>
      <c r="E7115" s="1">
        <v>45457</v>
      </c>
      <c r="F7115" s="1">
        <v>45462</v>
      </c>
      <c r="G7115">
        <v>5</v>
      </c>
      <c r="H7115" s="1">
        <v>45468</v>
      </c>
      <c r="I7115">
        <v>6</v>
      </c>
      <c r="J7115" t="s">
        <v>16</v>
      </c>
      <c r="K7115" t="s">
        <v>41</v>
      </c>
      <c r="L7115" t="s">
        <v>22</v>
      </c>
      <c r="M7115">
        <v>111980</v>
      </c>
      <c r="N7115" t="str">
        <f>TEXT(tblorders[[#This Row],[order_date]], "mmm-yyyy")</f>
        <v>Jun-2024</v>
      </c>
      <c r="O7115">
        <f>tblorders[[#This Row],[actual_delivery_days]] -tblorders[[#This Row],[expected_delivery_days]]</f>
        <v>1</v>
      </c>
    </row>
    <row r="7116" spans="1:15" x14ac:dyDescent="0.2">
      <c r="A7116" t="s">
        <v>9090</v>
      </c>
      <c r="B7116" t="s">
        <v>1464</v>
      </c>
      <c r="C7116" t="s">
        <v>21</v>
      </c>
      <c r="D7116">
        <v>1</v>
      </c>
      <c r="E7116" s="1">
        <v>45484</v>
      </c>
      <c r="F7116" s="1">
        <v>45485</v>
      </c>
      <c r="G7116">
        <v>7</v>
      </c>
      <c r="H7116" s="1">
        <v>45493</v>
      </c>
      <c r="I7116">
        <v>8</v>
      </c>
      <c r="J7116" t="s">
        <v>16</v>
      </c>
      <c r="K7116" t="s">
        <v>17</v>
      </c>
      <c r="L7116" t="s">
        <v>18</v>
      </c>
      <c r="M7116">
        <v>89990</v>
      </c>
      <c r="N7116" t="str">
        <f>TEXT(tblorders[[#This Row],[order_date]], "mmm-yyyy")</f>
        <v>Jul-2024</v>
      </c>
      <c r="O7116">
        <f>tblorders[[#This Row],[actual_delivery_days]] -tblorders[[#This Row],[expected_delivery_days]]</f>
        <v>1</v>
      </c>
    </row>
    <row r="7117" spans="1:15" x14ac:dyDescent="0.2">
      <c r="A7117" t="s">
        <v>9091</v>
      </c>
      <c r="B7117" t="s">
        <v>65</v>
      </c>
      <c r="C7117" t="s">
        <v>21</v>
      </c>
      <c r="D7117">
        <v>2</v>
      </c>
      <c r="E7117" s="1">
        <v>45545</v>
      </c>
      <c r="F7117" s="1">
        <v>45548</v>
      </c>
      <c r="G7117">
        <v>10</v>
      </c>
      <c r="H7117" s="1">
        <v>45558</v>
      </c>
      <c r="I7117">
        <v>10</v>
      </c>
      <c r="J7117" t="s">
        <v>16</v>
      </c>
      <c r="K7117" t="s">
        <v>41</v>
      </c>
      <c r="L7117" t="s">
        <v>26</v>
      </c>
      <c r="M7117">
        <v>179980</v>
      </c>
      <c r="N7117" t="str">
        <f>TEXT(tblorders[[#This Row],[order_date]], "mmm-yyyy")</f>
        <v>Sep-2024</v>
      </c>
      <c r="O7117">
        <f>tblorders[[#This Row],[actual_delivery_days]] -tblorders[[#This Row],[expected_delivery_days]]</f>
        <v>0</v>
      </c>
    </row>
    <row r="7118" spans="1:15" x14ac:dyDescent="0.2">
      <c r="A7118" t="s">
        <v>9092</v>
      </c>
      <c r="B7118" t="s">
        <v>702</v>
      </c>
      <c r="C7118" t="s">
        <v>21</v>
      </c>
      <c r="D7118">
        <v>1</v>
      </c>
      <c r="E7118" s="1">
        <v>44898</v>
      </c>
      <c r="F7118" s="1">
        <v>44903</v>
      </c>
      <c r="G7118">
        <v>5</v>
      </c>
      <c r="H7118" s="1">
        <v>44909</v>
      </c>
      <c r="I7118">
        <v>6</v>
      </c>
      <c r="J7118" t="s">
        <v>16</v>
      </c>
      <c r="K7118" t="s">
        <v>17</v>
      </c>
      <c r="L7118" t="s">
        <v>22</v>
      </c>
      <c r="M7118">
        <v>89990</v>
      </c>
      <c r="N7118" t="str">
        <f>TEXT(tblorders[[#This Row],[order_date]], "mmm-yyyy")</f>
        <v>Dec-2022</v>
      </c>
      <c r="O7118">
        <f>tblorders[[#This Row],[actual_delivery_days]] -tblorders[[#This Row],[expected_delivery_days]]</f>
        <v>1</v>
      </c>
    </row>
    <row r="7119" spans="1:15" x14ac:dyDescent="0.2">
      <c r="A7119" t="s">
        <v>9093</v>
      </c>
      <c r="B7119" t="s">
        <v>3656</v>
      </c>
      <c r="C7119" t="s">
        <v>32</v>
      </c>
      <c r="D7119">
        <v>1</v>
      </c>
      <c r="E7119" s="1">
        <v>45771</v>
      </c>
      <c r="F7119" s="1">
        <v>45776</v>
      </c>
      <c r="G7119">
        <v>10</v>
      </c>
      <c r="H7119" s="1">
        <v>45786</v>
      </c>
      <c r="I7119">
        <v>10</v>
      </c>
      <c r="J7119" t="s">
        <v>16</v>
      </c>
      <c r="K7119" t="s">
        <v>17</v>
      </c>
      <c r="L7119" t="s">
        <v>22</v>
      </c>
      <c r="M7119">
        <v>45000</v>
      </c>
      <c r="N7119" t="str">
        <f>TEXT(tblorders[[#This Row],[order_date]], "mmm-yyyy")</f>
        <v>Apr-2025</v>
      </c>
      <c r="O7119">
        <f>tblorders[[#This Row],[actual_delivery_days]] -tblorders[[#This Row],[expected_delivery_days]]</f>
        <v>0</v>
      </c>
    </row>
    <row r="7120" spans="1:15" x14ac:dyDescent="0.2">
      <c r="A7120" t="s">
        <v>9094</v>
      </c>
      <c r="B7120" t="s">
        <v>6763</v>
      </c>
      <c r="C7120" t="s">
        <v>29</v>
      </c>
      <c r="D7120">
        <v>1</v>
      </c>
      <c r="E7120" s="1">
        <v>45177</v>
      </c>
      <c r="F7120" s="1">
        <v>45178</v>
      </c>
      <c r="G7120">
        <v>5</v>
      </c>
      <c r="H7120" s="1">
        <v>45183</v>
      </c>
      <c r="I7120">
        <v>5</v>
      </c>
      <c r="J7120" t="s">
        <v>16</v>
      </c>
      <c r="K7120" t="s">
        <v>25</v>
      </c>
      <c r="L7120" t="s">
        <v>58</v>
      </c>
      <c r="M7120">
        <v>11000</v>
      </c>
      <c r="N7120" t="str">
        <f>TEXT(tblorders[[#This Row],[order_date]], "mmm-yyyy")</f>
        <v>Sep-2023</v>
      </c>
      <c r="O7120">
        <f>tblorders[[#This Row],[actual_delivery_days]] -tblorders[[#This Row],[expected_delivery_days]]</f>
        <v>0</v>
      </c>
    </row>
    <row r="7121" spans="1:15" x14ac:dyDescent="0.2">
      <c r="A7121" t="s">
        <v>9095</v>
      </c>
      <c r="B7121" t="s">
        <v>1403</v>
      </c>
      <c r="C7121" t="s">
        <v>29</v>
      </c>
      <c r="D7121">
        <v>1</v>
      </c>
      <c r="E7121" s="1">
        <v>45741</v>
      </c>
      <c r="F7121" s="1">
        <v>45744</v>
      </c>
      <c r="G7121">
        <v>5</v>
      </c>
      <c r="H7121" s="1">
        <v>45749</v>
      </c>
      <c r="I7121">
        <v>5</v>
      </c>
      <c r="J7121" t="s">
        <v>16</v>
      </c>
      <c r="K7121" t="s">
        <v>41</v>
      </c>
      <c r="L7121" t="s">
        <v>26</v>
      </c>
      <c r="M7121">
        <v>11000</v>
      </c>
      <c r="N7121" t="str">
        <f>TEXT(tblorders[[#This Row],[order_date]], "mmm-yyyy")</f>
        <v>Mar-2025</v>
      </c>
      <c r="O7121">
        <f>tblorders[[#This Row],[actual_delivery_days]] -tblorders[[#This Row],[expected_delivery_days]]</f>
        <v>0</v>
      </c>
    </row>
    <row r="7122" spans="1:15" x14ac:dyDescent="0.2">
      <c r="A7122" t="s">
        <v>9096</v>
      </c>
      <c r="B7122" t="s">
        <v>245</v>
      </c>
      <c r="C7122" t="s">
        <v>29</v>
      </c>
      <c r="D7122">
        <v>1</v>
      </c>
      <c r="E7122" s="1">
        <v>45709</v>
      </c>
      <c r="F7122" s="1">
        <v>45711</v>
      </c>
      <c r="G7122">
        <v>5</v>
      </c>
      <c r="H7122" s="1">
        <v>45715</v>
      </c>
      <c r="I7122">
        <v>4</v>
      </c>
      <c r="J7122" t="s">
        <v>16</v>
      </c>
      <c r="K7122" t="s">
        <v>25</v>
      </c>
      <c r="L7122" t="s">
        <v>18</v>
      </c>
      <c r="M7122">
        <v>11000</v>
      </c>
      <c r="N7122" t="str">
        <f>TEXT(tblorders[[#This Row],[order_date]], "mmm-yyyy")</f>
        <v>Feb-2025</v>
      </c>
      <c r="O7122">
        <f>tblorders[[#This Row],[actual_delivery_days]] -tblorders[[#This Row],[expected_delivery_days]]</f>
        <v>-1</v>
      </c>
    </row>
    <row r="7123" spans="1:15" x14ac:dyDescent="0.2">
      <c r="A7123" t="s">
        <v>9097</v>
      </c>
      <c r="B7123" t="s">
        <v>3769</v>
      </c>
      <c r="C7123" t="s">
        <v>29</v>
      </c>
      <c r="D7123">
        <v>2</v>
      </c>
      <c r="E7123" s="1">
        <v>45584</v>
      </c>
      <c r="F7123" s="1">
        <v>45588</v>
      </c>
      <c r="G7123">
        <v>5</v>
      </c>
      <c r="H7123" s="1">
        <v>45598</v>
      </c>
      <c r="I7123">
        <v>10</v>
      </c>
      <c r="J7123" t="s">
        <v>61</v>
      </c>
      <c r="K7123" t="s">
        <v>25</v>
      </c>
      <c r="L7123" t="s">
        <v>33</v>
      </c>
      <c r="M7123">
        <v>22000</v>
      </c>
      <c r="N7123" t="str">
        <f>TEXT(tblorders[[#This Row],[order_date]], "mmm-yyyy")</f>
        <v>Oct-2024</v>
      </c>
      <c r="O7123">
        <f>tblorders[[#This Row],[actual_delivery_days]] -tblorders[[#This Row],[expected_delivery_days]]</f>
        <v>5</v>
      </c>
    </row>
    <row r="7124" spans="1:15" x14ac:dyDescent="0.2">
      <c r="A7124" t="s">
        <v>9098</v>
      </c>
      <c r="B7124" t="s">
        <v>1312</v>
      </c>
      <c r="C7124" t="s">
        <v>32</v>
      </c>
      <c r="D7124">
        <v>2</v>
      </c>
      <c r="E7124" s="1">
        <v>45806</v>
      </c>
      <c r="F7124" s="1">
        <v>45809</v>
      </c>
      <c r="G7124">
        <v>7</v>
      </c>
      <c r="H7124" s="1">
        <v>45816</v>
      </c>
      <c r="I7124">
        <v>7</v>
      </c>
      <c r="J7124" t="s">
        <v>16</v>
      </c>
      <c r="K7124" t="s">
        <v>25</v>
      </c>
      <c r="L7124" t="s">
        <v>22</v>
      </c>
      <c r="M7124">
        <v>90000</v>
      </c>
      <c r="N7124" t="str">
        <f>TEXT(tblorders[[#This Row],[order_date]], "mmm-yyyy")</f>
        <v>May-2025</v>
      </c>
      <c r="O7124">
        <f>tblorders[[#This Row],[actual_delivery_days]] -tblorders[[#This Row],[expected_delivery_days]]</f>
        <v>0</v>
      </c>
    </row>
    <row r="7125" spans="1:15" x14ac:dyDescent="0.2">
      <c r="A7125" t="s">
        <v>9099</v>
      </c>
      <c r="B7125" t="s">
        <v>4172</v>
      </c>
      <c r="C7125" t="s">
        <v>21</v>
      </c>
      <c r="D7125">
        <v>1</v>
      </c>
      <c r="E7125" s="1">
        <v>45159</v>
      </c>
      <c r="F7125" s="1">
        <v>45163</v>
      </c>
      <c r="G7125">
        <v>7</v>
      </c>
      <c r="H7125" s="1">
        <v>45172</v>
      </c>
      <c r="I7125">
        <v>9</v>
      </c>
      <c r="J7125" t="s">
        <v>16</v>
      </c>
      <c r="K7125" t="s">
        <v>25</v>
      </c>
      <c r="L7125" t="s">
        <v>33</v>
      </c>
      <c r="M7125">
        <v>89990</v>
      </c>
      <c r="N7125" t="str">
        <f>TEXT(tblorders[[#This Row],[order_date]], "mmm-yyyy")</f>
        <v>Aug-2023</v>
      </c>
      <c r="O7125">
        <f>tblorders[[#This Row],[actual_delivery_days]] -tblorders[[#This Row],[expected_delivery_days]]</f>
        <v>2</v>
      </c>
    </row>
    <row r="7126" spans="1:15" x14ac:dyDescent="0.2">
      <c r="A7126" t="s">
        <v>9100</v>
      </c>
      <c r="B7126" t="s">
        <v>1526</v>
      </c>
      <c r="C7126" t="s">
        <v>21</v>
      </c>
      <c r="D7126">
        <v>2</v>
      </c>
      <c r="E7126" s="1">
        <v>45716</v>
      </c>
      <c r="F7126" s="1">
        <v>45721</v>
      </c>
      <c r="G7126">
        <v>7</v>
      </c>
      <c r="H7126" s="1">
        <v>45728</v>
      </c>
      <c r="I7126">
        <v>7</v>
      </c>
      <c r="J7126" t="s">
        <v>16</v>
      </c>
      <c r="K7126" t="s">
        <v>25</v>
      </c>
      <c r="L7126" t="s">
        <v>26</v>
      </c>
      <c r="M7126">
        <v>179980</v>
      </c>
      <c r="N7126" t="str">
        <f>TEXT(tblorders[[#This Row],[order_date]], "mmm-yyyy")</f>
        <v>Feb-2025</v>
      </c>
      <c r="O7126">
        <f>tblorders[[#This Row],[actual_delivery_days]] -tblorders[[#This Row],[expected_delivery_days]]</f>
        <v>0</v>
      </c>
    </row>
    <row r="7127" spans="1:15" x14ac:dyDescent="0.2">
      <c r="A7127" t="s">
        <v>9101</v>
      </c>
      <c r="B7127" t="s">
        <v>558</v>
      </c>
      <c r="C7127" t="s">
        <v>15</v>
      </c>
      <c r="D7127">
        <v>1</v>
      </c>
      <c r="E7127" s="1">
        <v>45735</v>
      </c>
      <c r="F7127" s="1">
        <v>45738</v>
      </c>
      <c r="G7127">
        <v>5</v>
      </c>
      <c r="H7127" s="1">
        <v>45744</v>
      </c>
      <c r="I7127">
        <v>6</v>
      </c>
      <c r="J7127" t="s">
        <v>16</v>
      </c>
      <c r="K7127" t="s">
        <v>41</v>
      </c>
      <c r="L7127" t="s">
        <v>33</v>
      </c>
      <c r="M7127">
        <v>55990</v>
      </c>
      <c r="N7127" t="str">
        <f>TEXT(tblorders[[#This Row],[order_date]], "mmm-yyyy")</f>
        <v>Mar-2025</v>
      </c>
      <c r="O7127">
        <f>tblorders[[#This Row],[actual_delivery_days]] -tblorders[[#This Row],[expected_delivery_days]]</f>
        <v>1</v>
      </c>
    </row>
    <row r="7128" spans="1:15" x14ac:dyDescent="0.2">
      <c r="A7128" t="s">
        <v>9102</v>
      </c>
      <c r="B7128" t="s">
        <v>6323</v>
      </c>
      <c r="C7128" t="s">
        <v>44</v>
      </c>
      <c r="D7128">
        <v>1</v>
      </c>
      <c r="E7128" s="1">
        <v>44781</v>
      </c>
      <c r="F7128" s="1">
        <v>44785</v>
      </c>
      <c r="G7128">
        <v>10</v>
      </c>
      <c r="H7128" s="1">
        <v>44793</v>
      </c>
      <c r="I7128">
        <v>8</v>
      </c>
      <c r="J7128" t="s">
        <v>16</v>
      </c>
      <c r="K7128" t="s">
        <v>17</v>
      </c>
      <c r="L7128" t="s">
        <v>18</v>
      </c>
      <c r="M7128">
        <v>50990</v>
      </c>
      <c r="N7128" t="str">
        <f>TEXT(tblorders[[#This Row],[order_date]], "mmm-yyyy")</f>
        <v>Aug-2022</v>
      </c>
      <c r="O7128">
        <f>tblorders[[#This Row],[actual_delivery_days]] -tblorders[[#This Row],[expected_delivery_days]]</f>
        <v>-2</v>
      </c>
    </row>
    <row r="7129" spans="1:15" x14ac:dyDescent="0.2">
      <c r="A7129" t="s">
        <v>9103</v>
      </c>
      <c r="B7129" t="s">
        <v>5131</v>
      </c>
      <c r="C7129" t="s">
        <v>55</v>
      </c>
      <c r="D7129">
        <v>1</v>
      </c>
      <c r="E7129" s="1">
        <v>45364</v>
      </c>
      <c r="F7129" s="1">
        <v>45367</v>
      </c>
      <c r="G7129">
        <v>7</v>
      </c>
      <c r="H7129" s="1">
        <v>45376</v>
      </c>
      <c r="I7129">
        <v>9</v>
      </c>
      <c r="J7129" t="s">
        <v>16</v>
      </c>
      <c r="K7129" t="s">
        <v>17</v>
      </c>
      <c r="L7129" t="s">
        <v>33</v>
      </c>
      <c r="M7129">
        <v>99990</v>
      </c>
      <c r="N7129" t="str">
        <f>TEXT(tblorders[[#This Row],[order_date]], "mmm-yyyy")</f>
        <v>Mar-2024</v>
      </c>
      <c r="O7129">
        <f>tblorders[[#This Row],[actual_delivery_days]] -tblorders[[#This Row],[expected_delivery_days]]</f>
        <v>2</v>
      </c>
    </row>
    <row r="7130" spans="1:15" x14ac:dyDescent="0.2">
      <c r="A7130" t="s">
        <v>9104</v>
      </c>
      <c r="B7130" t="s">
        <v>1056</v>
      </c>
      <c r="C7130" t="s">
        <v>21</v>
      </c>
      <c r="D7130">
        <v>1</v>
      </c>
      <c r="E7130" s="1">
        <v>45412</v>
      </c>
      <c r="F7130" s="1">
        <v>45416</v>
      </c>
      <c r="G7130">
        <v>7</v>
      </c>
      <c r="H7130" s="1">
        <v>45423</v>
      </c>
      <c r="I7130">
        <v>7</v>
      </c>
      <c r="J7130" t="s">
        <v>16</v>
      </c>
      <c r="K7130" t="s">
        <v>41</v>
      </c>
      <c r="L7130" t="s">
        <v>58</v>
      </c>
      <c r="M7130">
        <v>89990</v>
      </c>
      <c r="N7130" t="str">
        <f>TEXT(tblorders[[#This Row],[order_date]], "mmm-yyyy")</f>
        <v>Apr-2024</v>
      </c>
      <c r="O7130">
        <f>tblorders[[#This Row],[actual_delivery_days]] -tblorders[[#This Row],[expected_delivery_days]]</f>
        <v>0</v>
      </c>
    </row>
    <row r="7131" spans="1:15" x14ac:dyDescent="0.2">
      <c r="A7131" t="s">
        <v>9105</v>
      </c>
      <c r="B7131" t="s">
        <v>4728</v>
      </c>
      <c r="C7131" t="s">
        <v>32</v>
      </c>
      <c r="D7131">
        <v>1</v>
      </c>
      <c r="E7131" s="1">
        <v>45738</v>
      </c>
      <c r="F7131" s="1">
        <v>45740</v>
      </c>
      <c r="G7131">
        <v>5</v>
      </c>
      <c r="H7131" s="1">
        <v>45745</v>
      </c>
      <c r="I7131">
        <v>5</v>
      </c>
      <c r="J7131" t="s">
        <v>16</v>
      </c>
      <c r="K7131" t="s">
        <v>41</v>
      </c>
      <c r="L7131" t="s">
        <v>26</v>
      </c>
      <c r="M7131">
        <v>45000</v>
      </c>
      <c r="N7131" t="str">
        <f>TEXT(tblorders[[#This Row],[order_date]], "mmm-yyyy")</f>
        <v>Mar-2025</v>
      </c>
      <c r="O7131">
        <f>tblorders[[#This Row],[actual_delivery_days]] -tblorders[[#This Row],[expected_delivery_days]]</f>
        <v>0</v>
      </c>
    </row>
    <row r="7132" spans="1:15" x14ac:dyDescent="0.2">
      <c r="A7132" t="s">
        <v>9106</v>
      </c>
      <c r="B7132" t="s">
        <v>2354</v>
      </c>
      <c r="C7132" t="s">
        <v>15</v>
      </c>
      <c r="D7132">
        <v>1</v>
      </c>
      <c r="E7132" s="1">
        <v>45410</v>
      </c>
      <c r="F7132" s="1">
        <v>45414</v>
      </c>
      <c r="G7132">
        <v>5</v>
      </c>
      <c r="H7132" s="1">
        <v>45419</v>
      </c>
      <c r="I7132">
        <v>5</v>
      </c>
      <c r="J7132" t="s">
        <v>16</v>
      </c>
      <c r="K7132" t="s">
        <v>41</v>
      </c>
      <c r="L7132" t="s">
        <v>58</v>
      </c>
      <c r="M7132">
        <v>55990</v>
      </c>
      <c r="N7132" t="str">
        <f>TEXT(tblorders[[#This Row],[order_date]], "mmm-yyyy")</f>
        <v>Apr-2024</v>
      </c>
      <c r="O7132">
        <f>tblorders[[#This Row],[actual_delivery_days]] -tblorders[[#This Row],[expected_delivery_days]]</f>
        <v>0</v>
      </c>
    </row>
    <row r="7133" spans="1:15" x14ac:dyDescent="0.2">
      <c r="A7133" t="s">
        <v>9107</v>
      </c>
      <c r="B7133" t="s">
        <v>4692</v>
      </c>
      <c r="C7133" t="s">
        <v>21</v>
      </c>
      <c r="D7133">
        <v>1</v>
      </c>
      <c r="E7133" s="1">
        <v>45044</v>
      </c>
      <c r="F7133" s="1">
        <v>45046</v>
      </c>
      <c r="G7133">
        <v>7</v>
      </c>
      <c r="H7133" s="1">
        <v>45056</v>
      </c>
      <c r="I7133">
        <v>10</v>
      </c>
      <c r="J7133" t="s">
        <v>16</v>
      </c>
      <c r="K7133" t="s">
        <v>17</v>
      </c>
      <c r="L7133" t="s">
        <v>58</v>
      </c>
      <c r="M7133">
        <v>89990</v>
      </c>
      <c r="N7133" t="str">
        <f>TEXT(tblorders[[#This Row],[order_date]], "mmm-yyyy")</f>
        <v>Apr-2023</v>
      </c>
      <c r="O7133">
        <f>tblorders[[#This Row],[actual_delivery_days]] -tblorders[[#This Row],[expected_delivery_days]]</f>
        <v>3</v>
      </c>
    </row>
    <row r="7134" spans="1:15" x14ac:dyDescent="0.2">
      <c r="A7134" t="s">
        <v>9108</v>
      </c>
      <c r="B7134" t="s">
        <v>399</v>
      </c>
      <c r="C7134" t="s">
        <v>15</v>
      </c>
      <c r="D7134">
        <v>1</v>
      </c>
      <c r="E7134" s="1">
        <v>45634</v>
      </c>
      <c r="F7134" s="1">
        <v>45638</v>
      </c>
      <c r="G7134">
        <v>10</v>
      </c>
      <c r="H7134" s="1">
        <v>45651</v>
      </c>
      <c r="I7134">
        <v>13</v>
      </c>
      <c r="J7134" t="s">
        <v>16</v>
      </c>
      <c r="K7134" t="s">
        <v>25</v>
      </c>
      <c r="L7134" t="s">
        <v>33</v>
      </c>
      <c r="M7134">
        <v>55990</v>
      </c>
      <c r="N7134" t="str">
        <f>TEXT(tblorders[[#This Row],[order_date]], "mmm-yyyy")</f>
        <v>Dec-2024</v>
      </c>
      <c r="O7134">
        <f>tblorders[[#This Row],[actual_delivery_days]] -tblorders[[#This Row],[expected_delivery_days]]</f>
        <v>3</v>
      </c>
    </row>
    <row r="7135" spans="1:15" x14ac:dyDescent="0.2">
      <c r="A7135" t="s">
        <v>9109</v>
      </c>
      <c r="B7135" t="s">
        <v>3475</v>
      </c>
      <c r="C7135" t="s">
        <v>44</v>
      </c>
      <c r="D7135">
        <v>1</v>
      </c>
      <c r="E7135" s="1">
        <v>45438</v>
      </c>
      <c r="F7135" s="1">
        <v>45439</v>
      </c>
      <c r="G7135">
        <v>10</v>
      </c>
      <c r="H7135" s="1">
        <v>45449</v>
      </c>
      <c r="I7135">
        <v>10</v>
      </c>
      <c r="J7135" t="s">
        <v>16</v>
      </c>
      <c r="K7135" t="s">
        <v>41</v>
      </c>
      <c r="L7135" t="s">
        <v>33</v>
      </c>
      <c r="M7135">
        <v>50990</v>
      </c>
      <c r="N7135" t="str">
        <f>TEXT(tblorders[[#This Row],[order_date]], "mmm-yyyy")</f>
        <v>May-2024</v>
      </c>
      <c r="O7135">
        <f>tblorders[[#This Row],[actual_delivery_days]] -tblorders[[#This Row],[expected_delivery_days]]</f>
        <v>0</v>
      </c>
    </row>
    <row r="7136" spans="1:15" x14ac:dyDescent="0.2">
      <c r="A7136" t="s">
        <v>9110</v>
      </c>
      <c r="B7136" t="s">
        <v>8034</v>
      </c>
      <c r="C7136" t="s">
        <v>32</v>
      </c>
      <c r="D7136">
        <v>1</v>
      </c>
      <c r="E7136" s="1">
        <v>45805</v>
      </c>
      <c r="F7136" s="1">
        <v>45808</v>
      </c>
      <c r="G7136">
        <v>10</v>
      </c>
      <c r="H7136" s="1">
        <v>45817</v>
      </c>
      <c r="I7136">
        <v>9</v>
      </c>
      <c r="J7136" t="s">
        <v>16</v>
      </c>
      <c r="K7136" t="s">
        <v>25</v>
      </c>
      <c r="L7136" t="s">
        <v>18</v>
      </c>
      <c r="M7136">
        <v>45000</v>
      </c>
      <c r="N7136" t="str">
        <f>TEXT(tblorders[[#This Row],[order_date]], "mmm-yyyy")</f>
        <v>May-2025</v>
      </c>
      <c r="O7136">
        <f>tblorders[[#This Row],[actual_delivery_days]] -tblorders[[#This Row],[expected_delivery_days]]</f>
        <v>-1</v>
      </c>
    </row>
    <row r="7137" spans="1:15" x14ac:dyDescent="0.2">
      <c r="A7137" t="s">
        <v>9111</v>
      </c>
      <c r="B7137" t="s">
        <v>3061</v>
      </c>
      <c r="C7137" t="s">
        <v>32</v>
      </c>
      <c r="D7137">
        <v>1</v>
      </c>
      <c r="E7137" s="1">
        <v>44876</v>
      </c>
      <c r="F7137" s="1">
        <v>44879</v>
      </c>
      <c r="G7137">
        <v>7</v>
      </c>
      <c r="H7137" s="1">
        <v>44887</v>
      </c>
      <c r="I7137">
        <v>8</v>
      </c>
      <c r="J7137" t="s">
        <v>16</v>
      </c>
      <c r="K7137" t="s">
        <v>17</v>
      </c>
      <c r="L7137" t="s">
        <v>58</v>
      </c>
      <c r="M7137">
        <v>45000</v>
      </c>
      <c r="N7137" t="str">
        <f>TEXT(tblorders[[#This Row],[order_date]], "mmm-yyyy")</f>
        <v>Nov-2022</v>
      </c>
      <c r="O7137">
        <f>tblorders[[#This Row],[actual_delivery_days]] -tblorders[[#This Row],[expected_delivery_days]]</f>
        <v>1</v>
      </c>
    </row>
    <row r="7138" spans="1:15" x14ac:dyDescent="0.2">
      <c r="A7138" t="s">
        <v>9112</v>
      </c>
      <c r="B7138" t="s">
        <v>1394</v>
      </c>
      <c r="C7138" t="s">
        <v>15</v>
      </c>
      <c r="D7138">
        <v>1</v>
      </c>
      <c r="E7138" s="1">
        <v>44633</v>
      </c>
      <c r="F7138" s="1">
        <v>44635</v>
      </c>
      <c r="G7138">
        <v>10</v>
      </c>
      <c r="H7138" s="1">
        <v>44647</v>
      </c>
      <c r="I7138">
        <v>12</v>
      </c>
      <c r="J7138" t="s">
        <v>16</v>
      </c>
      <c r="K7138" t="s">
        <v>41</v>
      </c>
      <c r="L7138" t="s">
        <v>22</v>
      </c>
      <c r="M7138">
        <v>55990</v>
      </c>
      <c r="N7138" t="str">
        <f>TEXT(tblorders[[#This Row],[order_date]], "mmm-yyyy")</f>
        <v>Mar-2022</v>
      </c>
      <c r="O7138">
        <f>tblorders[[#This Row],[actual_delivery_days]] -tblorders[[#This Row],[expected_delivery_days]]</f>
        <v>2</v>
      </c>
    </row>
    <row r="7139" spans="1:15" x14ac:dyDescent="0.2">
      <c r="A7139" t="s">
        <v>9113</v>
      </c>
      <c r="B7139" t="s">
        <v>2977</v>
      </c>
      <c r="C7139" t="s">
        <v>21</v>
      </c>
      <c r="D7139">
        <v>1</v>
      </c>
      <c r="E7139" s="1">
        <v>45646</v>
      </c>
      <c r="F7139" s="1">
        <v>45649</v>
      </c>
      <c r="G7139">
        <v>10</v>
      </c>
      <c r="H7139" s="1">
        <v>45660</v>
      </c>
      <c r="I7139">
        <v>11</v>
      </c>
      <c r="J7139" t="s">
        <v>40</v>
      </c>
      <c r="K7139" t="s">
        <v>25</v>
      </c>
      <c r="L7139" t="s">
        <v>18</v>
      </c>
      <c r="M7139">
        <v>89990</v>
      </c>
      <c r="N7139" t="str">
        <f>TEXT(tblorders[[#This Row],[order_date]], "mmm-yyyy")</f>
        <v>Dec-2024</v>
      </c>
      <c r="O7139">
        <f>tblorders[[#This Row],[actual_delivery_days]] -tblorders[[#This Row],[expected_delivery_days]]</f>
        <v>1</v>
      </c>
    </row>
    <row r="7140" spans="1:15" x14ac:dyDescent="0.2">
      <c r="A7140" t="s">
        <v>9114</v>
      </c>
      <c r="B7140" t="s">
        <v>7181</v>
      </c>
      <c r="C7140" t="s">
        <v>32</v>
      </c>
      <c r="D7140">
        <v>2</v>
      </c>
      <c r="E7140" s="1">
        <v>45713</v>
      </c>
      <c r="F7140" s="1">
        <v>45717</v>
      </c>
      <c r="G7140">
        <v>7</v>
      </c>
      <c r="H7140" s="1">
        <v>45723</v>
      </c>
      <c r="I7140">
        <v>6</v>
      </c>
      <c r="J7140" t="s">
        <v>16</v>
      </c>
      <c r="K7140" t="s">
        <v>41</v>
      </c>
      <c r="L7140" t="s">
        <v>18</v>
      </c>
      <c r="M7140">
        <v>90000</v>
      </c>
      <c r="N7140" t="str">
        <f>TEXT(tblorders[[#This Row],[order_date]], "mmm-yyyy")</f>
        <v>Feb-2025</v>
      </c>
      <c r="O7140">
        <f>tblorders[[#This Row],[actual_delivery_days]] -tblorders[[#This Row],[expected_delivery_days]]</f>
        <v>-1</v>
      </c>
    </row>
    <row r="7141" spans="1:15" x14ac:dyDescent="0.2">
      <c r="A7141" t="s">
        <v>9115</v>
      </c>
      <c r="B7141" t="s">
        <v>4974</v>
      </c>
      <c r="C7141" t="s">
        <v>21</v>
      </c>
      <c r="D7141">
        <v>2</v>
      </c>
      <c r="E7141" s="1">
        <v>45801</v>
      </c>
      <c r="F7141" s="1">
        <v>45806</v>
      </c>
      <c r="G7141">
        <v>5</v>
      </c>
      <c r="H7141" s="1">
        <v>45816</v>
      </c>
      <c r="I7141">
        <v>10</v>
      </c>
      <c r="J7141" t="s">
        <v>61</v>
      </c>
      <c r="K7141" t="s">
        <v>25</v>
      </c>
      <c r="L7141" t="s">
        <v>58</v>
      </c>
      <c r="M7141">
        <v>179980</v>
      </c>
      <c r="N7141" t="str">
        <f>TEXT(tblorders[[#This Row],[order_date]], "mmm-yyyy")</f>
        <v>May-2025</v>
      </c>
      <c r="O7141">
        <f>tblorders[[#This Row],[actual_delivery_days]] -tblorders[[#This Row],[expected_delivery_days]]</f>
        <v>5</v>
      </c>
    </row>
    <row r="7142" spans="1:15" x14ac:dyDescent="0.2">
      <c r="A7142" t="s">
        <v>9116</v>
      </c>
      <c r="B7142" t="s">
        <v>981</v>
      </c>
      <c r="C7142" t="s">
        <v>55</v>
      </c>
      <c r="D7142">
        <v>1</v>
      </c>
      <c r="E7142" s="1">
        <v>45094</v>
      </c>
      <c r="F7142" s="1">
        <v>45098</v>
      </c>
      <c r="G7142">
        <v>7</v>
      </c>
      <c r="H7142" s="1">
        <v>45105</v>
      </c>
      <c r="I7142">
        <v>7</v>
      </c>
      <c r="J7142" t="s">
        <v>16</v>
      </c>
      <c r="K7142" t="s">
        <v>25</v>
      </c>
      <c r="L7142" t="s">
        <v>33</v>
      </c>
      <c r="M7142">
        <v>99990</v>
      </c>
      <c r="N7142" t="str">
        <f>TEXT(tblorders[[#This Row],[order_date]], "mmm-yyyy")</f>
        <v>Jun-2023</v>
      </c>
      <c r="O7142">
        <f>tblorders[[#This Row],[actual_delivery_days]] -tblorders[[#This Row],[expected_delivery_days]]</f>
        <v>0</v>
      </c>
    </row>
    <row r="7143" spans="1:15" x14ac:dyDescent="0.2">
      <c r="A7143" t="s">
        <v>9117</v>
      </c>
      <c r="B7143" t="s">
        <v>6059</v>
      </c>
      <c r="C7143" t="s">
        <v>29</v>
      </c>
      <c r="D7143">
        <v>1</v>
      </c>
      <c r="E7143" s="1">
        <v>45363</v>
      </c>
      <c r="F7143" s="1">
        <v>45365</v>
      </c>
      <c r="G7143">
        <v>10</v>
      </c>
      <c r="H7143" s="1">
        <v>45373</v>
      </c>
      <c r="I7143">
        <v>8</v>
      </c>
      <c r="J7143" t="s">
        <v>16</v>
      </c>
      <c r="K7143" t="s">
        <v>25</v>
      </c>
      <c r="L7143" t="s">
        <v>22</v>
      </c>
      <c r="M7143">
        <v>11000</v>
      </c>
      <c r="N7143" t="str">
        <f>TEXT(tblorders[[#This Row],[order_date]], "mmm-yyyy")</f>
        <v>Mar-2024</v>
      </c>
      <c r="O7143">
        <f>tblorders[[#This Row],[actual_delivery_days]] -tblorders[[#This Row],[expected_delivery_days]]</f>
        <v>-2</v>
      </c>
    </row>
    <row r="7144" spans="1:15" x14ac:dyDescent="0.2">
      <c r="A7144" t="s">
        <v>9118</v>
      </c>
      <c r="B7144" t="s">
        <v>3245</v>
      </c>
      <c r="C7144" t="s">
        <v>21</v>
      </c>
      <c r="D7144">
        <v>1</v>
      </c>
      <c r="E7144" s="1">
        <v>45774</v>
      </c>
      <c r="F7144" s="1">
        <v>45778</v>
      </c>
      <c r="G7144">
        <v>5</v>
      </c>
      <c r="H7144" s="1">
        <v>45783</v>
      </c>
      <c r="I7144">
        <v>5</v>
      </c>
      <c r="J7144" t="s">
        <v>16</v>
      </c>
      <c r="K7144" t="s">
        <v>41</v>
      </c>
      <c r="L7144" t="s">
        <v>26</v>
      </c>
      <c r="M7144">
        <v>89990</v>
      </c>
      <c r="N7144" t="str">
        <f>TEXT(tblorders[[#This Row],[order_date]], "mmm-yyyy")</f>
        <v>Apr-2025</v>
      </c>
      <c r="O7144">
        <f>tblorders[[#This Row],[actual_delivery_days]] -tblorders[[#This Row],[expected_delivery_days]]</f>
        <v>0</v>
      </c>
    </row>
    <row r="7145" spans="1:15" x14ac:dyDescent="0.2">
      <c r="A7145" t="s">
        <v>9119</v>
      </c>
      <c r="B7145" t="s">
        <v>1614</v>
      </c>
      <c r="C7145" t="s">
        <v>15</v>
      </c>
      <c r="D7145">
        <v>1</v>
      </c>
      <c r="E7145" s="1">
        <v>45656</v>
      </c>
      <c r="F7145" s="1">
        <v>45657</v>
      </c>
      <c r="G7145">
        <v>10</v>
      </c>
      <c r="H7145" s="1">
        <v>45667</v>
      </c>
      <c r="I7145">
        <v>10</v>
      </c>
      <c r="J7145" t="s">
        <v>16</v>
      </c>
      <c r="K7145" t="s">
        <v>41</v>
      </c>
      <c r="L7145" t="s">
        <v>26</v>
      </c>
      <c r="M7145">
        <v>55990</v>
      </c>
      <c r="N7145" t="str">
        <f>TEXT(tblorders[[#This Row],[order_date]], "mmm-yyyy")</f>
        <v>Dec-2024</v>
      </c>
      <c r="O7145">
        <f>tblorders[[#This Row],[actual_delivery_days]] -tblorders[[#This Row],[expected_delivery_days]]</f>
        <v>0</v>
      </c>
    </row>
    <row r="7146" spans="1:15" x14ac:dyDescent="0.2">
      <c r="A7146" t="s">
        <v>9120</v>
      </c>
      <c r="B7146" t="s">
        <v>5667</v>
      </c>
      <c r="C7146" t="s">
        <v>15</v>
      </c>
      <c r="D7146">
        <v>1</v>
      </c>
      <c r="E7146" s="1">
        <v>45761</v>
      </c>
      <c r="F7146" s="1">
        <v>45763</v>
      </c>
      <c r="G7146">
        <v>10</v>
      </c>
      <c r="H7146" s="1">
        <v>45775</v>
      </c>
      <c r="I7146">
        <v>12</v>
      </c>
      <c r="J7146" t="s">
        <v>16</v>
      </c>
      <c r="K7146" t="s">
        <v>25</v>
      </c>
      <c r="L7146" t="s">
        <v>26</v>
      </c>
      <c r="M7146">
        <v>55990</v>
      </c>
      <c r="N7146" t="str">
        <f>TEXT(tblorders[[#This Row],[order_date]], "mmm-yyyy")</f>
        <v>Apr-2025</v>
      </c>
      <c r="O7146">
        <f>tblorders[[#This Row],[actual_delivery_days]] -tblorders[[#This Row],[expected_delivery_days]]</f>
        <v>2</v>
      </c>
    </row>
    <row r="7147" spans="1:15" x14ac:dyDescent="0.2">
      <c r="A7147" t="s">
        <v>9121</v>
      </c>
      <c r="B7147" t="s">
        <v>2713</v>
      </c>
      <c r="C7147" t="s">
        <v>29</v>
      </c>
      <c r="D7147">
        <v>1</v>
      </c>
      <c r="E7147" s="1">
        <v>45236</v>
      </c>
      <c r="F7147" s="1">
        <v>45238</v>
      </c>
      <c r="G7147">
        <v>7</v>
      </c>
      <c r="H7147" s="1">
        <v>45245</v>
      </c>
      <c r="I7147">
        <v>7</v>
      </c>
      <c r="J7147" t="s">
        <v>16</v>
      </c>
      <c r="K7147" t="s">
        <v>41</v>
      </c>
      <c r="L7147" t="s">
        <v>22</v>
      </c>
      <c r="M7147">
        <v>11000</v>
      </c>
      <c r="N7147" t="str">
        <f>TEXT(tblorders[[#This Row],[order_date]], "mmm-yyyy")</f>
        <v>Nov-2023</v>
      </c>
      <c r="O7147">
        <f>tblorders[[#This Row],[actual_delivery_days]] -tblorders[[#This Row],[expected_delivery_days]]</f>
        <v>0</v>
      </c>
    </row>
    <row r="7148" spans="1:15" x14ac:dyDescent="0.2">
      <c r="A7148" t="s">
        <v>9122</v>
      </c>
      <c r="B7148" t="s">
        <v>2916</v>
      </c>
      <c r="C7148" t="s">
        <v>21</v>
      </c>
      <c r="D7148">
        <v>1</v>
      </c>
      <c r="E7148" s="1">
        <v>44792</v>
      </c>
      <c r="F7148" s="1">
        <v>44793</v>
      </c>
      <c r="G7148">
        <v>7</v>
      </c>
      <c r="H7148" s="1">
        <v>44801</v>
      </c>
      <c r="I7148">
        <v>8</v>
      </c>
      <c r="J7148" t="s">
        <v>16</v>
      </c>
      <c r="K7148" t="s">
        <v>17</v>
      </c>
      <c r="L7148" t="s">
        <v>18</v>
      </c>
      <c r="M7148">
        <v>89990</v>
      </c>
      <c r="N7148" t="str">
        <f>TEXT(tblorders[[#This Row],[order_date]], "mmm-yyyy")</f>
        <v>Aug-2022</v>
      </c>
      <c r="O7148">
        <f>tblorders[[#This Row],[actual_delivery_days]] -tblorders[[#This Row],[expected_delivery_days]]</f>
        <v>1</v>
      </c>
    </row>
    <row r="7149" spans="1:15" x14ac:dyDescent="0.2">
      <c r="A7149" t="s">
        <v>9123</v>
      </c>
      <c r="B7149" t="s">
        <v>913</v>
      </c>
      <c r="C7149" t="s">
        <v>44</v>
      </c>
      <c r="D7149">
        <v>1</v>
      </c>
      <c r="E7149" s="1">
        <v>45626</v>
      </c>
      <c r="F7149" s="1">
        <v>45631</v>
      </c>
      <c r="G7149">
        <v>10</v>
      </c>
      <c r="H7149" s="1">
        <v>45643</v>
      </c>
      <c r="I7149">
        <v>12</v>
      </c>
      <c r="J7149" t="s">
        <v>40</v>
      </c>
      <c r="K7149" t="s">
        <v>25</v>
      </c>
      <c r="L7149" t="s">
        <v>22</v>
      </c>
      <c r="M7149">
        <v>50990</v>
      </c>
      <c r="N7149" t="str">
        <f>TEXT(tblorders[[#This Row],[order_date]], "mmm-yyyy")</f>
        <v>Nov-2024</v>
      </c>
      <c r="O7149">
        <f>tblorders[[#This Row],[actual_delivery_days]] -tblorders[[#This Row],[expected_delivery_days]]</f>
        <v>2</v>
      </c>
    </row>
    <row r="7150" spans="1:15" x14ac:dyDescent="0.2">
      <c r="A7150" t="s">
        <v>9124</v>
      </c>
      <c r="B7150" t="s">
        <v>2086</v>
      </c>
      <c r="C7150" t="s">
        <v>15</v>
      </c>
      <c r="D7150">
        <v>1</v>
      </c>
      <c r="E7150" s="1">
        <v>45729</v>
      </c>
      <c r="F7150" s="1">
        <v>45732</v>
      </c>
      <c r="G7150">
        <v>7</v>
      </c>
      <c r="H7150" s="1">
        <v>45742</v>
      </c>
      <c r="I7150">
        <v>10</v>
      </c>
      <c r="J7150" t="s">
        <v>16</v>
      </c>
      <c r="K7150" t="s">
        <v>41</v>
      </c>
      <c r="L7150" t="s">
        <v>58</v>
      </c>
      <c r="M7150">
        <v>55990</v>
      </c>
      <c r="N7150" t="str">
        <f>TEXT(tblorders[[#This Row],[order_date]], "mmm-yyyy")</f>
        <v>Mar-2025</v>
      </c>
      <c r="O7150">
        <f>tblorders[[#This Row],[actual_delivery_days]] -tblorders[[#This Row],[expected_delivery_days]]</f>
        <v>3</v>
      </c>
    </row>
    <row r="7151" spans="1:15" x14ac:dyDescent="0.2">
      <c r="A7151" t="s">
        <v>9125</v>
      </c>
      <c r="B7151" t="s">
        <v>2333</v>
      </c>
      <c r="C7151" t="s">
        <v>21</v>
      </c>
      <c r="D7151">
        <v>2</v>
      </c>
      <c r="E7151" s="1">
        <v>44870</v>
      </c>
      <c r="F7151" s="1">
        <v>44872</v>
      </c>
      <c r="G7151">
        <v>10</v>
      </c>
      <c r="H7151" s="1">
        <v>44884</v>
      </c>
      <c r="I7151">
        <v>12</v>
      </c>
      <c r="J7151" t="s">
        <v>16</v>
      </c>
      <c r="K7151" t="s">
        <v>25</v>
      </c>
      <c r="L7151" t="s">
        <v>22</v>
      </c>
      <c r="M7151">
        <v>179980</v>
      </c>
      <c r="N7151" t="str">
        <f>TEXT(tblorders[[#This Row],[order_date]], "mmm-yyyy")</f>
        <v>Nov-2022</v>
      </c>
      <c r="O7151">
        <f>tblorders[[#This Row],[actual_delivery_days]] -tblorders[[#This Row],[expected_delivery_days]]</f>
        <v>2</v>
      </c>
    </row>
    <row r="7152" spans="1:15" x14ac:dyDescent="0.2">
      <c r="A7152" t="s">
        <v>9126</v>
      </c>
      <c r="B7152" t="s">
        <v>7181</v>
      </c>
      <c r="C7152" t="s">
        <v>32</v>
      </c>
      <c r="D7152">
        <v>1</v>
      </c>
      <c r="E7152" s="1">
        <v>45791</v>
      </c>
      <c r="F7152" s="1">
        <v>45792</v>
      </c>
      <c r="G7152">
        <v>5</v>
      </c>
      <c r="H7152" s="1">
        <v>45797</v>
      </c>
      <c r="I7152">
        <v>5</v>
      </c>
      <c r="J7152" t="s">
        <v>16</v>
      </c>
      <c r="K7152" t="s">
        <v>25</v>
      </c>
      <c r="L7152" t="s">
        <v>58</v>
      </c>
      <c r="M7152">
        <v>45000</v>
      </c>
      <c r="N7152" t="str">
        <f>TEXT(tblorders[[#This Row],[order_date]], "mmm-yyyy")</f>
        <v>May-2025</v>
      </c>
      <c r="O7152">
        <f>tblorders[[#This Row],[actual_delivery_days]] -tblorders[[#This Row],[expected_delivery_days]]</f>
        <v>0</v>
      </c>
    </row>
    <row r="7153" spans="1:15" x14ac:dyDescent="0.2">
      <c r="A7153" t="s">
        <v>9127</v>
      </c>
      <c r="B7153" t="s">
        <v>5519</v>
      </c>
      <c r="C7153" t="s">
        <v>55</v>
      </c>
      <c r="D7153">
        <v>2</v>
      </c>
      <c r="E7153" s="1">
        <v>45410</v>
      </c>
      <c r="F7153" s="1">
        <v>45415</v>
      </c>
      <c r="G7153">
        <v>5</v>
      </c>
      <c r="H7153" s="1">
        <v>45421</v>
      </c>
      <c r="I7153">
        <v>6</v>
      </c>
      <c r="J7153" t="s">
        <v>16</v>
      </c>
      <c r="K7153" t="s">
        <v>41</v>
      </c>
      <c r="L7153" t="s">
        <v>58</v>
      </c>
      <c r="M7153">
        <v>199980</v>
      </c>
      <c r="N7153" t="str">
        <f>TEXT(tblorders[[#This Row],[order_date]], "mmm-yyyy")</f>
        <v>Apr-2024</v>
      </c>
      <c r="O7153">
        <f>tblorders[[#This Row],[actual_delivery_days]] -tblorders[[#This Row],[expected_delivery_days]]</f>
        <v>1</v>
      </c>
    </row>
    <row r="7154" spans="1:15" x14ac:dyDescent="0.2">
      <c r="A7154" t="s">
        <v>9128</v>
      </c>
      <c r="B7154" t="s">
        <v>2704</v>
      </c>
      <c r="C7154" t="s">
        <v>29</v>
      </c>
      <c r="D7154">
        <v>2</v>
      </c>
      <c r="E7154" s="1">
        <v>45579</v>
      </c>
      <c r="F7154" s="1">
        <v>45583</v>
      </c>
      <c r="G7154">
        <v>7</v>
      </c>
      <c r="H7154" s="1">
        <v>45590</v>
      </c>
      <c r="I7154">
        <v>7</v>
      </c>
      <c r="J7154" t="s">
        <v>16</v>
      </c>
      <c r="K7154" t="s">
        <v>17</v>
      </c>
      <c r="L7154" t="s">
        <v>33</v>
      </c>
      <c r="M7154">
        <v>22000</v>
      </c>
      <c r="N7154" t="str">
        <f>TEXT(tblorders[[#This Row],[order_date]], "mmm-yyyy")</f>
        <v>Oct-2024</v>
      </c>
      <c r="O7154">
        <f>tblorders[[#This Row],[actual_delivery_days]] -tblorders[[#This Row],[expected_delivery_days]]</f>
        <v>0</v>
      </c>
    </row>
    <row r="7155" spans="1:15" x14ac:dyDescent="0.2">
      <c r="A7155" t="s">
        <v>9129</v>
      </c>
      <c r="B7155" t="s">
        <v>4388</v>
      </c>
      <c r="C7155" t="s">
        <v>15</v>
      </c>
      <c r="D7155">
        <v>1</v>
      </c>
      <c r="E7155" s="1">
        <v>45541</v>
      </c>
      <c r="F7155" s="1">
        <v>45546</v>
      </c>
      <c r="G7155">
        <v>5</v>
      </c>
      <c r="H7155" s="1">
        <v>45556</v>
      </c>
      <c r="I7155">
        <v>10</v>
      </c>
      <c r="J7155" t="s">
        <v>61</v>
      </c>
      <c r="K7155" t="s">
        <v>41</v>
      </c>
      <c r="L7155" t="s">
        <v>22</v>
      </c>
      <c r="M7155">
        <v>55990</v>
      </c>
      <c r="N7155" t="str">
        <f>TEXT(tblorders[[#This Row],[order_date]], "mmm-yyyy")</f>
        <v>Sep-2024</v>
      </c>
      <c r="O7155">
        <f>tblorders[[#This Row],[actual_delivery_days]] -tblorders[[#This Row],[expected_delivery_days]]</f>
        <v>5</v>
      </c>
    </row>
    <row r="7156" spans="1:15" x14ac:dyDescent="0.2">
      <c r="A7156" t="s">
        <v>9130</v>
      </c>
      <c r="B7156" t="s">
        <v>983</v>
      </c>
      <c r="C7156" t="s">
        <v>44</v>
      </c>
      <c r="D7156">
        <v>1</v>
      </c>
      <c r="E7156" s="1">
        <v>45393</v>
      </c>
      <c r="F7156" s="1">
        <v>45398</v>
      </c>
      <c r="G7156">
        <v>10</v>
      </c>
      <c r="H7156" s="1">
        <v>45409</v>
      </c>
      <c r="I7156">
        <v>11</v>
      </c>
      <c r="J7156" t="s">
        <v>16</v>
      </c>
      <c r="K7156" t="s">
        <v>17</v>
      </c>
      <c r="L7156" t="s">
        <v>22</v>
      </c>
      <c r="M7156">
        <v>50990</v>
      </c>
      <c r="N7156" t="str">
        <f>TEXT(tblorders[[#This Row],[order_date]], "mmm-yyyy")</f>
        <v>Apr-2024</v>
      </c>
      <c r="O7156">
        <f>tblorders[[#This Row],[actual_delivery_days]] -tblorders[[#This Row],[expected_delivery_days]]</f>
        <v>1</v>
      </c>
    </row>
    <row r="7157" spans="1:15" x14ac:dyDescent="0.2">
      <c r="A7157" t="s">
        <v>9131</v>
      </c>
      <c r="B7157" t="s">
        <v>140</v>
      </c>
      <c r="C7157" t="s">
        <v>15</v>
      </c>
      <c r="D7157">
        <v>2</v>
      </c>
      <c r="E7157" s="1">
        <v>45582</v>
      </c>
      <c r="F7157" s="1">
        <v>45584</v>
      </c>
      <c r="G7157">
        <v>5</v>
      </c>
      <c r="H7157" s="1">
        <v>45589</v>
      </c>
      <c r="I7157">
        <v>5</v>
      </c>
      <c r="J7157" t="s">
        <v>16</v>
      </c>
      <c r="K7157" t="s">
        <v>17</v>
      </c>
      <c r="L7157" t="s">
        <v>22</v>
      </c>
      <c r="M7157">
        <v>111980</v>
      </c>
      <c r="N7157" t="str">
        <f>TEXT(tblorders[[#This Row],[order_date]], "mmm-yyyy")</f>
        <v>Oct-2024</v>
      </c>
      <c r="O7157">
        <f>tblorders[[#This Row],[actual_delivery_days]] -tblorders[[#This Row],[expected_delivery_days]]</f>
        <v>0</v>
      </c>
    </row>
    <row r="7158" spans="1:15" x14ac:dyDescent="0.2">
      <c r="A7158" t="s">
        <v>9132</v>
      </c>
      <c r="B7158" t="s">
        <v>89</v>
      </c>
      <c r="C7158" t="s">
        <v>29</v>
      </c>
      <c r="D7158">
        <v>2</v>
      </c>
      <c r="E7158" s="1">
        <v>45083</v>
      </c>
      <c r="F7158" s="1">
        <v>45085</v>
      </c>
      <c r="G7158">
        <v>10</v>
      </c>
      <c r="H7158" s="1">
        <v>45096</v>
      </c>
      <c r="I7158">
        <v>11</v>
      </c>
      <c r="J7158" t="s">
        <v>16</v>
      </c>
      <c r="K7158" t="s">
        <v>17</v>
      </c>
      <c r="L7158" t="s">
        <v>26</v>
      </c>
      <c r="M7158">
        <v>22000</v>
      </c>
      <c r="N7158" t="str">
        <f>TEXT(tblorders[[#This Row],[order_date]], "mmm-yyyy")</f>
        <v>Jun-2023</v>
      </c>
      <c r="O7158">
        <f>tblorders[[#This Row],[actual_delivery_days]] -tblorders[[#This Row],[expected_delivery_days]]</f>
        <v>1</v>
      </c>
    </row>
    <row r="7159" spans="1:15" x14ac:dyDescent="0.2">
      <c r="A7159" t="s">
        <v>9133</v>
      </c>
      <c r="B7159" t="s">
        <v>6565</v>
      </c>
      <c r="C7159" t="s">
        <v>44</v>
      </c>
      <c r="D7159">
        <v>1</v>
      </c>
      <c r="E7159" s="1">
        <v>45799</v>
      </c>
      <c r="F7159" s="1">
        <v>45804</v>
      </c>
      <c r="G7159">
        <v>10</v>
      </c>
      <c r="H7159" s="1">
        <v>45814</v>
      </c>
      <c r="I7159">
        <v>10</v>
      </c>
      <c r="J7159" t="s">
        <v>16</v>
      </c>
      <c r="K7159" t="s">
        <v>25</v>
      </c>
      <c r="L7159" t="s">
        <v>58</v>
      </c>
      <c r="M7159">
        <v>50990</v>
      </c>
      <c r="N7159" t="str">
        <f>TEXT(tblorders[[#This Row],[order_date]], "mmm-yyyy")</f>
        <v>May-2025</v>
      </c>
      <c r="O7159">
        <f>tblorders[[#This Row],[actual_delivery_days]] -tblorders[[#This Row],[expected_delivery_days]]</f>
        <v>0</v>
      </c>
    </row>
    <row r="7160" spans="1:15" x14ac:dyDescent="0.2">
      <c r="A7160" t="s">
        <v>9134</v>
      </c>
      <c r="B7160" t="s">
        <v>4523</v>
      </c>
      <c r="C7160" t="s">
        <v>15</v>
      </c>
      <c r="D7160">
        <v>1</v>
      </c>
      <c r="E7160" s="1">
        <v>45360</v>
      </c>
      <c r="F7160" s="1">
        <v>45362</v>
      </c>
      <c r="G7160">
        <v>10</v>
      </c>
      <c r="H7160" s="1">
        <v>45372</v>
      </c>
      <c r="I7160">
        <v>10</v>
      </c>
      <c r="J7160" t="s">
        <v>16</v>
      </c>
      <c r="K7160" t="s">
        <v>25</v>
      </c>
      <c r="L7160" t="s">
        <v>26</v>
      </c>
      <c r="M7160">
        <v>55990</v>
      </c>
      <c r="N7160" t="str">
        <f>TEXT(tblorders[[#This Row],[order_date]], "mmm-yyyy")</f>
        <v>Mar-2024</v>
      </c>
      <c r="O7160">
        <f>tblorders[[#This Row],[actual_delivery_days]] -tblorders[[#This Row],[expected_delivery_days]]</f>
        <v>0</v>
      </c>
    </row>
    <row r="7161" spans="1:15" x14ac:dyDescent="0.2">
      <c r="A7161" t="s">
        <v>9135</v>
      </c>
      <c r="B7161" t="s">
        <v>2320</v>
      </c>
      <c r="C7161" t="s">
        <v>44</v>
      </c>
      <c r="D7161">
        <v>1</v>
      </c>
      <c r="E7161" s="1">
        <v>44887</v>
      </c>
      <c r="F7161" s="1">
        <v>44890</v>
      </c>
      <c r="G7161">
        <v>5</v>
      </c>
      <c r="H7161" s="1">
        <v>44895</v>
      </c>
      <c r="I7161">
        <v>5</v>
      </c>
      <c r="J7161" t="s">
        <v>16</v>
      </c>
      <c r="K7161" t="s">
        <v>25</v>
      </c>
      <c r="L7161" t="s">
        <v>58</v>
      </c>
      <c r="M7161">
        <v>50990</v>
      </c>
      <c r="N7161" t="str">
        <f>TEXT(tblorders[[#This Row],[order_date]], "mmm-yyyy")</f>
        <v>Nov-2022</v>
      </c>
      <c r="O7161">
        <f>tblorders[[#This Row],[actual_delivery_days]] -tblorders[[#This Row],[expected_delivery_days]]</f>
        <v>0</v>
      </c>
    </row>
    <row r="7162" spans="1:15" x14ac:dyDescent="0.2">
      <c r="A7162" t="s">
        <v>9136</v>
      </c>
      <c r="B7162" t="s">
        <v>8940</v>
      </c>
      <c r="C7162" t="s">
        <v>55</v>
      </c>
      <c r="D7162">
        <v>2</v>
      </c>
      <c r="E7162" s="1">
        <v>45321</v>
      </c>
      <c r="F7162" s="1">
        <v>45322</v>
      </c>
      <c r="G7162">
        <v>5</v>
      </c>
      <c r="H7162" s="1">
        <v>45328</v>
      </c>
      <c r="I7162">
        <v>6</v>
      </c>
      <c r="J7162" t="s">
        <v>16</v>
      </c>
      <c r="K7162" t="s">
        <v>41</v>
      </c>
      <c r="L7162" t="s">
        <v>58</v>
      </c>
      <c r="M7162">
        <v>199980</v>
      </c>
      <c r="N7162" t="str">
        <f>TEXT(tblorders[[#This Row],[order_date]], "mmm-yyyy")</f>
        <v>Jan-2024</v>
      </c>
      <c r="O7162">
        <f>tblorders[[#This Row],[actual_delivery_days]] -tblorders[[#This Row],[expected_delivery_days]]</f>
        <v>1</v>
      </c>
    </row>
    <row r="7163" spans="1:15" x14ac:dyDescent="0.2">
      <c r="A7163" t="s">
        <v>9137</v>
      </c>
      <c r="B7163" t="s">
        <v>612</v>
      </c>
      <c r="C7163" t="s">
        <v>21</v>
      </c>
      <c r="D7163">
        <v>1</v>
      </c>
      <c r="E7163" s="1">
        <v>45377</v>
      </c>
      <c r="F7163" s="1">
        <v>45379</v>
      </c>
      <c r="G7163">
        <v>10</v>
      </c>
      <c r="H7163" s="1">
        <v>45387</v>
      </c>
      <c r="I7163">
        <v>8</v>
      </c>
      <c r="J7163" t="s">
        <v>16</v>
      </c>
      <c r="K7163" t="s">
        <v>25</v>
      </c>
      <c r="L7163" t="s">
        <v>26</v>
      </c>
      <c r="M7163">
        <v>89990</v>
      </c>
      <c r="N7163" t="str">
        <f>TEXT(tblorders[[#This Row],[order_date]], "mmm-yyyy")</f>
        <v>Mar-2024</v>
      </c>
      <c r="O7163">
        <f>tblorders[[#This Row],[actual_delivery_days]] -tblorders[[#This Row],[expected_delivery_days]]</f>
        <v>-2</v>
      </c>
    </row>
    <row r="7164" spans="1:15" x14ac:dyDescent="0.2">
      <c r="A7164" t="s">
        <v>9138</v>
      </c>
      <c r="B7164" t="s">
        <v>3493</v>
      </c>
      <c r="C7164" t="s">
        <v>44</v>
      </c>
      <c r="D7164">
        <v>1</v>
      </c>
      <c r="E7164" s="1">
        <v>44774</v>
      </c>
      <c r="F7164" s="1">
        <v>44779</v>
      </c>
      <c r="G7164">
        <v>5</v>
      </c>
      <c r="H7164" s="1">
        <v>44785</v>
      </c>
      <c r="I7164">
        <v>6</v>
      </c>
      <c r="J7164" t="s">
        <v>16</v>
      </c>
      <c r="K7164" t="s">
        <v>41</v>
      </c>
      <c r="L7164" t="s">
        <v>58</v>
      </c>
      <c r="M7164">
        <v>50990</v>
      </c>
      <c r="N7164" t="str">
        <f>TEXT(tblorders[[#This Row],[order_date]], "mmm-yyyy")</f>
        <v>Aug-2022</v>
      </c>
      <c r="O7164">
        <f>tblorders[[#This Row],[actual_delivery_days]] -tblorders[[#This Row],[expected_delivery_days]]</f>
        <v>1</v>
      </c>
    </row>
    <row r="7165" spans="1:15" x14ac:dyDescent="0.2">
      <c r="A7165" t="s">
        <v>9139</v>
      </c>
      <c r="B7165" t="s">
        <v>2023</v>
      </c>
      <c r="C7165" t="s">
        <v>32</v>
      </c>
      <c r="D7165">
        <v>1</v>
      </c>
      <c r="E7165" s="1">
        <v>45399</v>
      </c>
      <c r="F7165" s="1">
        <v>45403</v>
      </c>
      <c r="G7165">
        <v>7</v>
      </c>
      <c r="H7165" s="1">
        <v>45410</v>
      </c>
      <c r="I7165">
        <v>7</v>
      </c>
      <c r="J7165" t="s">
        <v>16</v>
      </c>
      <c r="K7165" t="s">
        <v>17</v>
      </c>
      <c r="L7165" t="s">
        <v>22</v>
      </c>
      <c r="M7165">
        <v>45000</v>
      </c>
      <c r="N7165" t="str">
        <f>TEXT(tblorders[[#This Row],[order_date]], "mmm-yyyy")</f>
        <v>Apr-2024</v>
      </c>
      <c r="O7165">
        <f>tblorders[[#This Row],[actual_delivery_days]] -tblorders[[#This Row],[expected_delivery_days]]</f>
        <v>0</v>
      </c>
    </row>
    <row r="7166" spans="1:15" x14ac:dyDescent="0.2">
      <c r="A7166" t="s">
        <v>9140</v>
      </c>
      <c r="B7166" t="s">
        <v>1980</v>
      </c>
      <c r="C7166" t="s">
        <v>21</v>
      </c>
      <c r="D7166">
        <v>1</v>
      </c>
      <c r="E7166" s="1">
        <v>45764</v>
      </c>
      <c r="F7166" s="1">
        <v>45766</v>
      </c>
      <c r="G7166">
        <v>10</v>
      </c>
      <c r="H7166" s="1">
        <v>45776</v>
      </c>
      <c r="I7166">
        <v>10</v>
      </c>
      <c r="J7166" t="s">
        <v>16</v>
      </c>
      <c r="K7166" t="s">
        <v>41</v>
      </c>
      <c r="L7166" t="s">
        <v>18</v>
      </c>
      <c r="M7166">
        <v>89990</v>
      </c>
      <c r="N7166" t="str">
        <f>TEXT(tblorders[[#This Row],[order_date]], "mmm-yyyy")</f>
        <v>Apr-2025</v>
      </c>
      <c r="O7166">
        <f>tblorders[[#This Row],[actual_delivery_days]] -tblorders[[#This Row],[expected_delivery_days]]</f>
        <v>0</v>
      </c>
    </row>
    <row r="7167" spans="1:15" x14ac:dyDescent="0.2">
      <c r="A7167" t="s">
        <v>9141</v>
      </c>
      <c r="B7167" t="s">
        <v>1441</v>
      </c>
      <c r="C7167" t="s">
        <v>55</v>
      </c>
      <c r="D7167">
        <v>1</v>
      </c>
      <c r="E7167" s="1">
        <v>45520</v>
      </c>
      <c r="F7167" s="1">
        <v>45523</v>
      </c>
      <c r="G7167">
        <v>5</v>
      </c>
      <c r="H7167" s="1">
        <v>45531</v>
      </c>
      <c r="I7167">
        <v>8</v>
      </c>
      <c r="J7167" t="s">
        <v>16</v>
      </c>
      <c r="K7167" t="s">
        <v>17</v>
      </c>
      <c r="L7167" t="s">
        <v>58</v>
      </c>
      <c r="M7167">
        <v>99990</v>
      </c>
      <c r="N7167" t="str">
        <f>TEXT(tblorders[[#This Row],[order_date]], "mmm-yyyy")</f>
        <v>Aug-2024</v>
      </c>
      <c r="O7167">
        <f>tblorders[[#This Row],[actual_delivery_days]] -tblorders[[#This Row],[expected_delivery_days]]</f>
        <v>3</v>
      </c>
    </row>
    <row r="7168" spans="1:15" x14ac:dyDescent="0.2">
      <c r="A7168" t="s">
        <v>9142</v>
      </c>
      <c r="B7168" t="s">
        <v>629</v>
      </c>
      <c r="C7168" t="s">
        <v>29</v>
      </c>
      <c r="D7168">
        <v>1</v>
      </c>
      <c r="E7168" s="1">
        <v>45556</v>
      </c>
      <c r="F7168" s="1">
        <v>45560</v>
      </c>
      <c r="G7168">
        <v>10</v>
      </c>
      <c r="H7168" s="1">
        <v>45571</v>
      </c>
      <c r="I7168">
        <v>11</v>
      </c>
      <c r="J7168" t="s">
        <v>16</v>
      </c>
      <c r="K7168" t="s">
        <v>41</v>
      </c>
      <c r="L7168" t="s">
        <v>58</v>
      </c>
      <c r="M7168">
        <v>11000</v>
      </c>
      <c r="N7168" t="str">
        <f>TEXT(tblorders[[#This Row],[order_date]], "mmm-yyyy")</f>
        <v>Sep-2024</v>
      </c>
      <c r="O7168">
        <f>tblorders[[#This Row],[actual_delivery_days]] -tblorders[[#This Row],[expected_delivery_days]]</f>
        <v>1</v>
      </c>
    </row>
    <row r="7169" spans="1:15" x14ac:dyDescent="0.2">
      <c r="A7169" t="s">
        <v>9143</v>
      </c>
      <c r="B7169" t="s">
        <v>3618</v>
      </c>
      <c r="C7169" t="s">
        <v>21</v>
      </c>
      <c r="D7169">
        <v>2</v>
      </c>
      <c r="E7169" s="1">
        <v>45377</v>
      </c>
      <c r="F7169" s="1">
        <v>45380</v>
      </c>
      <c r="G7169">
        <v>5</v>
      </c>
      <c r="H7169" s="1">
        <v>45386</v>
      </c>
      <c r="I7169">
        <v>6</v>
      </c>
      <c r="J7169" t="s">
        <v>16</v>
      </c>
      <c r="K7169" t="s">
        <v>25</v>
      </c>
      <c r="L7169" t="s">
        <v>58</v>
      </c>
      <c r="M7169">
        <v>179980</v>
      </c>
      <c r="N7169" t="str">
        <f>TEXT(tblorders[[#This Row],[order_date]], "mmm-yyyy")</f>
        <v>Mar-2024</v>
      </c>
      <c r="O7169">
        <f>tblorders[[#This Row],[actual_delivery_days]] -tblorders[[#This Row],[expected_delivery_days]]</f>
        <v>1</v>
      </c>
    </row>
    <row r="7170" spans="1:15" x14ac:dyDescent="0.2">
      <c r="A7170" t="s">
        <v>9144</v>
      </c>
      <c r="B7170" t="s">
        <v>1325</v>
      </c>
      <c r="C7170" t="s">
        <v>55</v>
      </c>
      <c r="D7170">
        <v>2</v>
      </c>
      <c r="E7170" s="1">
        <v>45424</v>
      </c>
      <c r="F7170" s="1">
        <v>45426</v>
      </c>
      <c r="G7170">
        <v>10</v>
      </c>
      <c r="H7170" s="1">
        <v>45437</v>
      </c>
      <c r="I7170">
        <v>11</v>
      </c>
      <c r="J7170" t="s">
        <v>16</v>
      </c>
      <c r="K7170" t="s">
        <v>17</v>
      </c>
      <c r="L7170" t="s">
        <v>33</v>
      </c>
      <c r="M7170">
        <v>199980</v>
      </c>
      <c r="N7170" t="str">
        <f>TEXT(tblorders[[#This Row],[order_date]], "mmm-yyyy")</f>
        <v>May-2024</v>
      </c>
      <c r="O7170">
        <f>tblorders[[#This Row],[actual_delivery_days]] -tblorders[[#This Row],[expected_delivery_days]]</f>
        <v>1</v>
      </c>
    </row>
    <row r="7171" spans="1:15" x14ac:dyDescent="0.2">
      <c r="A7171" t="s">
        <v>9145</v>
      </c>
      <c r="B7171" t="s">
        <v>4888</v>
      </c>
      <c r="C7171" t="s">
        <v>15</v>
      </c>
      <c r="D7171">
        <v>1</v>
      </c>
      <c r="E7171" s="1">
        <v>45444</v>
      </c>
      <c r="F7171" s="1">
        <v>45448</v>
      </c>
      <c r="G7171">
        <v>5</v>
      </c>
      <c r="H7171" s="1">
        <v>45454</v>
      </c>
      <c r="I7171">
        <v>6</v>
      </c>
      <c r="J7171" t="s">
        <v>16</v>
      </c>
      <c r="K7171" t="s">
        <v>17</v>
      </c>
      <c r="L7171" t="s">
        <v>58</v>
      </c>
      <c r="M7171">
        <v>55990</v>
      </c>
      <c r="N7171" t="str">
        <f>TEXT(tblorders[[#This Row],[order_date]], "mmm-yyyy")</f>
        <v>Jun-2024</v>
      </c>
      <c r="O7171">
        <f>tblorders[[#This Row],[actual_delivery_days]] -tblorders[[#This Row],[expected_delivery_days]]</f>
        <v>1</v>
      </c>
    </row>
    <row r="7172" spans="1:15" x14ac:dyDescent="0.2">
      <c r="A7172" t="s">
        <v>9146</v>
      </c>
      <c r="B7172" t="s">
        <v>810</v>
      </c>
      <c r="C7172" t="s">
        <v>21</v>
      </c>
      <c r="D7172">
        <v>1</v>
      </c>
      <c r="E7172" s="1">
        <v>44744</v>
      </c>
      <c r="F7172" s="1">
        <v>44747</v>
      </c>
      <c r="G7172">
        <v>5</v>
      </c>
      <c r="H7172" s="1">
        <v>44752</v>
      </c>
      <c r="I7172">
        <v>5</v>
      </c>
      <c r="J7172" t="s">
        <v>16</v>
      </c>
      <c r="K7172" t="s">
        <v>41</v>
      </c>
      <c r="L7172" t="s">
        <v>26</v>
      </c>
      <c r="M7172">
        <v>89990</v>
      </c>
      <c r="N7172" t="str">
        <f>TEXT(tblorders[[#This Row],[order_date]], "mmm-yyyy")</f>
        <v>Jul-2022</v>
      </c>
      <c r="O7172">
        <f>tblorders[[#This Row],[actual_delivery_days]] -tblorders[[#This Row],[expected_delivery_days]]</f>
        <v>0</v>
      </c>
    </row>
    <row r="7173" spans="1:15" x14ac:dyDescent="0.2">
      <c r="A7173" t="s">
        <v>9147</v>
      </c>
      <c r="B7173" t="s">
        <v>382</v>
      </c>
      <c r="C7173" t="s">
        <v>32</v>
      </c>
      <c r="D7173">
        <v>1</v>
      </c>
      <c r="E7173" s="1">
        <v>45674</v>
      </c>
      <c r="F7173" s="1">
        <v>45677</v>
      </c>
      <c r="G7173">
        <v>10</v>
      </c>
      <c r="H7173" s="1">
        <v>45687</v>
      </c>
      <c r="I7173">
        <v>10</v>
      </c>
      <c r="J7173" t="s">
        <v>16</v>
      </c>
      <c r="K7173" t="s">
        <v>25</v>
      </c>
      <c r="L7173" t="s">
        <v>58</v>
      </c>
      <c r="M7173">
        <v>45000</v>
      </c>
      <c r="N7173" t="str">
        <f>TEXT(tblorders[[#This Row],[order_date]], "mmm-yyyy")</f>
        <v>Jan-2025</v>
      </c>
      <c r="O7173">
        <f>tblorders[[#This Row],[actual_delivery_days]] -tblorders[[#This Row],[expected_delivery_days]]</f>
        <v>0</v>
      </c>
    </row>
    <row r="7174" spans="1:15" x14ac:dyDescent="0.2">
      <c r="A7174" t="s">
        <v>9148</v>
      </c>
      <c r="B7174" t="s">
        <v>5795</v>
      </c>
      <c r="C7174" t="s">
        <v>32</v>
      </c>
      <c r="D7174">
        <v>1</v>
      </c>
      <c r="E7174" s="1">
        <v>44454</v>
      </c>
      <c r="F7174" s="1">
        <v>44457</v>
      </c>
      <c r="G7174">
        <v>10</v>
      </c>
      <c r="H7174" s="1">
        <v>44472</v>
      </c>
      <c r="I7174">
        <v>15</v>
      </c>
      <c r="J7174" t="s">
        <v>61</v>
      </c>
      <c r="K7174" t="s">
        <v>17</v>
      </c>
      <c r="L7174" t="s">
        <v>26</v>
      </c>
      <c r="M7174">
        <v>45000</v>
      </c>
      <c r="N7174" t="str">
        <f>TEXT(tblorders[[#This Row],[order_date]], "mmm-yyyy")</f>
        <v>Sep-2021</v>
      </c>
      <c r="O7174">
        <f>tblorders[[#This Row],[actual_delivery_days]] -tblorders[[#This Row],[expected_delivery_days]]</f>
        <v>5</v>
      </c>
    </row>
    <row r="7175" spans="1:15" x14ac:dyDescent="0.2">
      <c r="A7175" t="s">
        <v>9149</v>
      </c>
      <c r="B7175" t="s">
        <v>4019</v>
      </c>
      <c r="C7175" t="s">
        <v>15</v>
      </c>
      <c r="D7175">
        <v>1</v>
      </c>
      <c r="E7175" s="1">
        <v>45209</v>
      </c>
      <c r="F7175" s="1">
        <v>45214</v>
      </c>
      <c r="G7175">
        <v>10</v>
      </c>
      <c r="H7175" s="1">
        <v>45224</v>
      </c>
      <c r="I7175">
        <v>10</v>
      </c>
      <c r="J7175" t="s">
        <v>16</v>
      </c>
      <c r="K7175" t="s">
        <v>25</v>
      </c>
      <c r="L7175" t="s">
        <v>18</v>
      </c>
      <c r="M7175">
        <v>55990</v>
      </c>
      <c r="N7175" t="str">
        <f>TEXT(tblorders[[#This Row],[order_date]], "mmm-yyyy")</f>
        <v>Oct-2023</v>
      </c>
      <c r="O7175">
        <f>tblorders[[#This Row],[actual_delivery_days]] -tblorders[[#This Row],[expected_delivery_days]]</f>
        <v>0</v>
      </c>
    </row>
    <row r="7176" spans="1:15" x14ac:dyDescent="0.2">
      <c r="A7176" t="s">
        <v>9150</v>
      </c>
      <c r="B7176" t="s">
        <v>2812</v>
      </c>
      <c r="C7176" t="s">
        <v>55</v>
      </c>
      <c r="D7176">
        <v>1</v>
      </c>
      <c r="E7176" s="1">
        <v>45799</v>
      </c>
      <c r="F7176" s="1">
        <v>45804</v>
      </c>
      <c r="G7176">
        <v>5</v>
      </c>
      <c r="H7176" s="1">
        <v>45808</v>
      </c>
      <c r="I7176">
        <v>4</v>
      </c>
      <c r="J7176" t="s">
        <v>16</v>
      </c>
      <c r="K7176" t="s">
        <v>41</v>
      </c>
      <c r="L7176" t="s">
        <v>22</v>
      </c>
      <c r="M7176">
        <v>99990</v>
      </c>
      <c r="N7176" t="str">
        <f>TEXT(tblorders[[#This Row],[order_date]], "mmm-yyyy")</f>
        <v>May-2025</v>
      </c>
      <c r="O7176">
        <f>tblorders[[#This Row],[actual_delivery_days]] -tblorders[[#This Row],[expected_delivery_days]]</f>
        <v>-1</v>
      </c>
    </row>
    <row r="7177" spans="1:15" x14ac:dyDescent="0.2">
      <c r="A7177" t="s">
        <v>9151</v>
      </c>
      <c r="B7177" t="s">
        <v>1923</v>
      </c>
      <c r="C7177" t="s">
        <v>21</v>
      </c>
      <c r="D7177">
        <v>1</v>
      </c>
      <c r="E7177" s="1">
        <v>45630</v>
      </c>
      <c r="F7177" s="1">
        <v>45633</v>
      </c>
      <c r="G7177">
        <v>10</v>
      </c>
      <c r="H7177" s="1">
        <v>45644</v>
      </c>
      <c r="I7177">
        <v>11</v>
      </c>
      <c r="J7177" t="s">
        <v>16</v>
      </c>
      <c r="K7177" t="s">
        <v>17</v>
      </c>
      <c r="L7177" t="s">
        <v>26</v>
      </c>
      <c r="M7177">
        <v>89990</v>
      </c>
      <c r="N7177" t="str">
        <f>TEXT(tblorders[[#This Row],[order_date]], "mmm-yyyy")</f>
        <v>Dec-2024</v>
      </c>
      <c r="O7177">
        <f>tblorders[[#This Row],[actual_delivery_days]] -tblorders[[#This Row],[expected_delivery_days]]</f>
        <v>1</v>
      </c>
    </row>
    <row r="7178" spans="1:15" x14ac:dyDescent="0.2">
      <c r="A7178" t="s">
        <v>9152</v>
      </c>
      <c r="B7178" t="s">
        <v>4930</v>
      </c>
      <c r="C7178" t="s">
        <v>44</v>
      </c>
      <c r="D7178">
        <v>1</v>
      </c>
      <c r="E7178" s="1">
        <v>45058</v>
      </c>
      <c r="F7178" s="1">
        <v>45059</v>
      </c>
      <c r="G7178">
        <v>7</v>
      </c>
      <c r="H7178" s="1">
        <v>45065</v>
      </c>
      <c r="I7178">
        <v>6</v>
      </c>
      <c r="J7178" t="s">
        <v>16</v>
      </c>
      <c r="K7178" t="s">
        <v>41</v>
      </c>
      <c r="L7178" t="s">
        <v>18</v>
      </c>
      <c r="M7178">
        <v>50990</v>
      </c>
      <c r="N7178" t="str">
        <f>TEXT(tblorders[[#This Row],[order_date]], "mmm-yyyy")</f>
        <v>May-2023</v>
      </c>
      <c r="O7178">
        <f>tblorders[[#This Row],[actual_delivery_days]] -tblorders[[#This Row],[expected_delivery_days]]</f>
        <v>-1</v>
      </c>
    </row>
    <row r="7179" spans="1:15" x14ac:dyDescent="0.2">
      <c r="A7179" t="s">
        <v>9153</v>
      </c>
      <c r="B7179" t="s">
        <v>2460</v>
      </c>
      <c r="C7179" t="s">
        <v>29</v>
      </c>
      <c r="D7179">
        <v>2</v>
      </c>
      <c r="E7179" s="1">
        <v>44656</v>
      </c>
      <c r="F7179" s="1">
        <v>44658</v>
      </c>
      <c r="G7179">
        <v>7</v>
      </c>
      <c r="H7179" s="1">
        <v>44665</v>
      </c>
      <c r="I7179">
        <v>7</v>
      </c>
      <c r="J7179" t="s">
        <v>16</v>
      </c>
      <c r="K7179" t="s">
        <v>17</v>
      </c>
      <c r="L7179" t="s">
        <v>18</v>
      </c>
      <c r="M7179">
        <v>22000</v>
      </c>
      <c r="N7179" t="str">
        <f>TEXT(tblorders[[#This Row],[order_date]], "mmm-yyyy")</f>
        <v>Apr-2022</v>
      </c>
      <c r="O7179">
        <f>tblorders[[#This Row],[actual_delivery_days]] -tblorders[[#This Row],[expected_delivery_days]]</f>
        <v>0</v>
      </c>
    </row>
    <row r="7180" spans="1:15" x14ac:dyDescent="0.2">
      <c r="A7180" t="s">
        <v>9154</v>
      </c>
      <c r="B7180" t="s">
        <v>367</v>
      </c>
      <c r="C7180" t="s">
        <v>21</v>
      </c>
      <c r="D7180">
        <v>1</v>
      </c>
      <c r="E7180" s="1">
        <v>45388</v>
      </c>
      <c r="F7180" s="1">
        <v>45392</v>
      </c>
      <c r="G7180">
        <v>5</v>
      </c>
      <c r="H7180" s="1">
        <v>45398</v>
      </c>
      <c r="I7180">
        <v>6</v>
      </c>
      <c r="J7180" t="s">
        <v>16</v>
      </c>
      <c r="K7180" t="s">
        <v>41</v>
      </c>
      <c r="L7180" t="s">
        <v>58</v>
      </c>
      <c r="M7180">
        <v>89990</v>
      </c>
      <c r="N7180" t="str">
        <f>TEXT(tblorders[[#This Row],[order_date]], "mmm-yyyy")</f>
        <v>Apr-2024</v>
      </c>
      <c r="O7180">
        <f>tblorders[[#This Row],[actual_delivery_days]] -tblorders[[#This Row],[expected_delivery_days]]</f>
        <v>1</v>
      </c>
    </row>
    <row r="7181" spans="1:15" x14ac:dyDescent="0.2">
      <c r="A7181" t="s">
        <v>9155</v>
      </c>
      <c r="B7181" t="s">
        <v>1249</v>
      </c>
      <c r="C7181" t="s">
        <v>15</v>
      </c>
      <c r="D7181">
        <v>2</v>
      </c>
      <c r="E7181" s="1">
        <v>44684</v>
      </c>
      <c r="F7181" s="1">
        <v>44687</v>
      </c>
      <c r="G7181">
        <v>5</v>
      </c>
      <c r="H7181" s="1">
        <v>44692</v>
      </c>
      <c r="I7181">
        <v>5</v>
      </c>
      <c r="J7181" t="s">
        <v>16</v>
      </c>
      <c r="K7181" t="s">
        <v>17</v>
      </c>
      <c r="L7181" t="s">
        <v>18</v>
      </c>
      <c r="M7181">
        <v>111980</v>
      </c>
      <c r="N7181" t="str">
        <f>TEXT(tblorders[[#This Row],[order_date]], "mmm-yyyy")</f>
        <v>May-2022</v>
      </c>
      <c r="O7181">
        <f>tblorders[[#This Row],[actual_delivery_days]] -tblorders[[#This Row],[expected_delivery_days]]</f>
        <v>0</v>
      </c>
    </row>
    <row r="7182" spans="1:15" x14ac:dyDescent="0.2">
      <c r="A7182" t="s">
        <v>9156</v>
      </c>
      <c r="B7182" t="s">
        <v>3911</v>
      </c>
      <c r="C7182" t="s">
        <v>32</v>
      </c>
      <c r="D7182">
        <v>1</v>
      </c>
      <c r="E7182" s="1">
        <v>45801</v>
      </c>
      <c r="F7182" s="1">
        <v>45804</v>
      </c>
      <c r="G7182">
        <v>10</v>
      </c>
      <c r="H7182" s="1">
        <v>45814</v>
      </c>
      <c r="I7182">
        <v>10</v>
      </c>
      <c r="J7182" t="s">
        <v>16</v>
      </c>
      <c r="K7182" t="s">
        <v>17</v>
      </c>
      <c r="L7182" t="s">
        <v>18</v>
      </c>
      <c r="M7182">
        <v>45000</v>
      </c>
      <c r="N7182" t="str">
        <f>TEXT(tblorders[[#This Row],[order_date]], "mmm-yyyy")</f>
        <v>May-2025</v>
      </c>
      <c r="O7182">
        <f>tblorders[[#This Row],[actual_delivery_days]] -tblorders[[#This Row],[expected_delivery_days]]</f>
        <v>0</v>
      </c>
    </row>
    <row r="7183" spans="1:15" x14ac:dyDescent="0.2">
      <c r="A7183" t="s">
        <v>9157</v>
      </c>
      <c r="B7183" t="s">
        <v>4464</v>
      </c>
      <c r="C7183" t="s">
        <v>15</v>
      </c>
      <c r="D7183">
        <v>1</v>
      </c>
      <c r="E7183" s="1">
        <v>45795</v>
      </c>
      <c r="F7183" s="1">
        <v>45796</v>
      </c>
      <c r="G7183">
        <v>10</v>
      </c>
      <c r="H7183" s="1">
        <v>45804</v>
      </c>
      <c r="I7183">
        <v>8</v>
      </c>
      <c r="J7183" t="s">
        <v>16</v>
      </c>
      <c r="K7183" t="s">
        <v>41</v>
      </c>
      <c r="L7183" t="s">
        <v>22</v>
      </c>
      <c r="M7183">
        <v>55990</v>
      </c>
      <c r="N7183" t="str">
        <f>TEXT(tblorders[[#This Row],[order_date]], "mmm-yyyy")</f>
        <v>May-2025</v>
      </c>
      <c r="O7183">
        <f>tblorders[[#This Row],[actual_delivery_days]] -tblorders[[#This Row],[expected_delivery_days]]</f>
        <v>-2</v>
      </c>
    </row>
    <row r="7184" spans="1:15" x14ac:dyDescent="0.2">
      <c r="A7184" t="s">
        <v>9158</v>
      </c>
      <c r="B7184" t="s">
        <v>1179</v>
      </c>
      <c r="C7184" t="s">
        <v>55</v>
      </c>
      <c r="D7184">
        <v>2</v>
      </c>
      <c r="E7184" s="1">
        <v>45743</v>
      </c>
      <c r="F7184" s="1">
        <v>45746</v>
      </c>
      <c r="G7184">
        <v>10</v>
      </c>
      <c r="H7184" s="1">
        <v>45757</v>
      </c>
      <c r="I7184">
        <v>11</v>
      </c>
      <c r="J7184" t="s">
        <v>16</v>
      </c>
      <c r="K7184" t="s">
        <v>41</v>
      </c>
      <c r="L7184" t="s">
        <v>18</v>
      </c>
      <c r="M7184">
        <v>199980</v>
      </c>
      <c r="N7184" t="str">
        <f>TEXT(tblorders[[#This Row],[order_date]], "mmm-yyyy")</f>
        <v>Mar-2025</v>
      </c>
      <c r="O7184">
        <f>tblorders[[#This Row],[actual_delivery_days]] -tblorders[[#This Row],[expected_delivery_days]]</f>
        <v>1</v>
      </c>
    </row>
    <row r="7185" spans="1:15" x14ac:dyDescent="0.2">
      <c r="A7185" t="s">
        <v>9159</v>
      </c>
      <c r="B7185" t="s">
        <v>2653</v>
      </c>
      <c r="C7185" t="s">
        <v>15</v>
      </c>
      <c r="D7185">
        <v>1</v>
      </c>
      <c r="E7185" s="1">
        <v>45705</v>
      </c>
      <c r="F7185" s="1">
        <v>45706</v>
      </c>
      <c r="G7185">
        <v>5</v>
      </c>
      <c r="H7185" s="1">
        <v>45712</v>
      </c>
      <c r="I7185">
        <v>6</v>
      </c>
      <c r="J7185" t="s">
        <v>16</v>
      </c>
      <c r="K7185" t="s">
        <v>17</v>
      </c>
      <c r="L7185" t="s">
        <v>33</v>
      </c>
      <c r="M7185">
        <v>55990</v>
      </c>
      <c r="N7185" t="str">
        <f>TEXT(tblorders[[#This Row],[order_date]], "mmm-yyyy")</f>
        <v>Feb-2025</v>
      </c>
      <c r="O7185">
        <f>tblorders[[#This Row],[actual_delivery_days]] -tblorders[[#This Row],[expected_delivery_days]]</f>
        <v>1</v>
      </c>
    </row>
    <row r="7186" spans="1:15" x14ac:dyDescent="0.2">
      <c r="A7186" t="s">
        <v>9160</v>
      </c>
      <c r="B7186" t="s">
        <v>1774</v>
      </c>
      <c r="C7186" t="s">
        <v>32</v>
      </c>
      <c r="D7186">
        <v>2</v>
      </c>
      <c r="E7186" s="1">
        <v>45590</v>
      </c>
      <c r="F7186" s="1">
        <v>45593</v>
      </c>
      <c r="G7186">
        <v>5</v>
      </c>
      <c r="H7186" s="1">
        <v>45598</v>
      </c>
      <c r="I7186">
        <v>5</v>
      </c>
      <c r="J7186" t="s">
        <v>16</v>
      </c>
      <c r="K7186" t="s">
        <v>17</v>
      </c>
      <c r="L7186" t="s">
        <v>26</v>
      </c>
      <c r="M7186">
        <v>90000</v>
      </c>
      <c r="N7186" t="str">
        <f>TEXT(tblorders[[#This Row],[order_date]], "mmm-yyyy")</f>
        <v>Oct-2024</v>
      </c>
      <c r="O7186">
        <f>tblorders[[#This Row],[actual_delivery_days]] -tblorders[[#This Row],[expected_delivery_days]]</f>
        <v>0</v>
      </c>
    </row>
    <row r="7187" spans="1:15" x14ac:dyDescent="0.2">
      <c r="A7187" t="s">
        <v>9161</v>
      </c>
      <c r="B7187" t="s">
        <v>663</v>
      </c>
      <c r="C7187" t="s">
        <v>55</v>
      </c>
      <c r="D7187">
        <v>1</v>
      </c>
      <c r="E7187" s="1">
        <v>44687</v>
      </c>
      <c r="F7187" s="1">
        <v>44692</v>
      </c>
      <c r="G7187">
        <v>7</v>
      </c>
      <c r="H7187" s="1">
        <v>44701</v>
      </c>
      <c r="I7187">
        <v>9</v>
      </c>
      <c r="J7187" t="s">
        <v>16</v>
      </c>
      <c r="K7187" t="s">
        <v>41</v>
      </c>
      <c r="L7187" t="s">
        <v>26</v>
      </c>
      <c r="M7187">
        <v>99990</v>
      </c>
      <c r="N7187" t="str">
        <f>TEXT(tblorders[[#This Row],[order_date]], "mmm-yyyy")</f>
        <v>May-2022</v>
      </c>
      <c r="O7187">
        <f>tblorders[[#This Row],[actual_delivery_days]] -tblorders[[#This Row],[expected_delivery_days]]</f>
        <v>2</v>
      </c>
    </row>
    <row r="7188" spans="1:15" x14ac:dyDescent="0.2">
      <c r="A7188" t="s">
        <v>9162</v>
      </c>
      <c r="B7188" t="s">
        <v>2073</v>
      </c>
      <c r="C7188" t="s">
        <v>44</v>
      </c>
      <c r="D7188">
        <v>1</v>
      </c>
      <c r="E7188" s="1">
        <v>45108</v>
      </c>
      <c r="F7188" s="1">
        <v>45111</v>
      </c>
      <c r="G7188">
        <v>10</v>
      </c>
      <c r="H7188" s="1">
        <v>45120</v>
      </c>
      <c r="I7188">
        <v>9</v>
      </c>
      <c r="J7188" t="s">
        <v>16</v>
      </c>
      <c r="K7188" t="s">
        <v>41</v>
      </c>
      <c r="L7188" t="s">
        <v>33</v>
      </c>
      <c r="M7188">
        <v>50990</v>
      </c>
      <c r="N7188" t="str">
        <f>TEXT(tblorders[[#This Row],[order_date]], "mmm-yyyy")</f>
        <v>Jul-2023</v>
      </c>
      <c r="O7188">
        <f>tblorders[[#This Row],[actual_delivery_days]] -tblorders[[#This Row],[expected_delivery_days]]</f>
        <v>-1</v>
      </c>
    </row>
    <row r="7189" spans="1:15" x14ac:dyDescent="0.2">
      <c r="A7189" t="s">
        <v>9163</v>
      </c>
      <c r="B7189" t="s">
        <v>2422</v>
      </c>
      <c r="C7189" t="s">
        <v>32</v>
      </c>
      <c r="D7189">
        <v>1</v>
      </c>
      <c r="E7189" s="1">
        <v>45011</v>
      </c>
      <c r="F7189" s="1">
        <v>45012</v>
      </c>
      <c r="G7189">
        <v>7</v>
      </c>
      <c r="H7189" s="1">
        <v>45020</v>
      </c>
      <c r="I7189">
        <v>8</v>
      </c>
      <c r="J7189" t="s">
        <v>16</v>
      </c>
      <c r="K7189" t="s">
        <v>17</v>
      </c>
      <c r="L7189" t="s">
        <v>33</v>
      </c>
      <c r="M7189">
        <v>45000</v>
      </c>
      <c r="N7189" t="str">
        <f>TEXT(tblorders[[#This Row],[order_date]], "mmm-yyyy")</f>
        <v>Mar-2023</v>
      </c>
      <c r="O7189">
        <f>tblorders[[#This Row],[actual_delivery_days]] -tblorders[[#This Row],[expected_delivery_days]]</f>
        <v>1</v>
      </c>
    </row>
    <row r="7190" spans="1:15" x14ac:dyDescent="0.2">
      <c r="A7190" t="s">
        <v>9164</v>
      </c>
      <c r="B7190" t="s">
        <v>3970</v>
      </c>
      <c r="C7190" t="s">
        <v>15</v>
      </c>
      <c r="D7190">
        <v>2</v>
      </c>
      <c r="E7190" s="1">
        <v>45657</v>
      </c>
      <c r="F7190" s="1">
        <v>45662</v>
      </c>
      <c r="G7190">
        <v>7</v>
      </c>
      <c r="H7190" s="1">
        <v>45669</v>
      </c>
      <c r="I7190">
        <v>7</v>
      </c>
      <c r="J7190" t="s">
        <v>16</v>
      </c>
      <c r="K7190" t="s">
        <v>41</v>
      </c>
      <c r="L7190" t="s">
        <v>58</v>
      </c>
      <c r="M7190">
        <v>111980</v>
      </c>
      <c r="N7190" t="str">
        <f>TEXT(tblorders[[#This Row],[order_date]], "mmm-yyyy")</f>
        <v>Dec-2024</v>
      </c>
      <c r="O7190">
        <f>tblorders[[#This Row],[actual_delivery_days]] -tblorders[[#This Row],[expected_delivery_days]]</f>
        <v>0</v>
      </c>
    </row>
    <row r="7191" spans="1:15" x14ac:dyDescent="0.2">
      <c r="A7191" t="s">
        <v>9165</v>
      </c>
      <c r="B7191" t="s">
        <v>130</v>
      </c>
      <c r="C7191" t="s">
        <v>29</v>
      </c>
      <c r="D7191">
        <v>1</v>
      </c>
      <c r="E7191" s="1">
        <v>45673</v>
      </c>
      <c r="F7191" s="1">
        <v>45675</v>
      </c>
      <c r="G7191">
        <v>5</v>
      </c>
      <c r="H7191" s="1">
        <v>45678</v>
      </c>
      <c r="I7191">
        <v>3</v>
      </c>
      <c r="J7191" t="s">
        <v>16</v>
      </c>
      <c r="K7191" t="s">
        <v>41</v>
      </c>
      <c r="L7191" t="s">
        <v>33</v>
      </c>
      <c r="M7191">
        <v>11000</v>
      </c>
      <c r="N7191" t="str">
        <f>TEXT(tblorders[[#This Row],[order_date]], "mmm-yyyy")</f>
        <v>Jan-2025</v>
      </c>
      <c r="O7191">
        <f>tblorders[[#This Row],[actual_delivery_days]] -tblorders[[#This Row],[expected_delivery_days]]</f>
        <v>-2</v>
      </c>
    </row>
    <row r="7192" spans="1:15" x14ac:dyDescent="0.2">
      <c r="A7192" t="s">
        <v>9166</v>
      </c>
      <c r="B7192" t="s">
        <v>433</v>
      </c>
      <c r="C7192" t="s">
        <v>44</v>
      </c>
      <c r="D7192">
        <v>2</v>
      </c>
      <c r="E7192" s="1">
        <v>45772</v>
      </c>
      <c r="F7192" s="1">
        <v>45775</v>
      </c>
      <c r="G7192">
        <v>5</v>
      </c>
      <c r="H7192" s="1">
        <v>45780</v>
      </c>
      <c r="I7192">
        <v>5</v>
      </c>
      <c r="J7192" t="s">
        <v>16</v>
      </c>
      <c r="K7192" t="s">
        <v>17</v>
      </c>
      <c r="L7192" t="s">
        <v>26</v>
      </c>
      <c r="M7192">
        <v>101980</v>
      </c>
      <c r="N7192" t="str">
        <f>TEXT(tblorders[[#This Row],[order_date]], "mmm-yyyy")</f>
        <v>Apr-2025</v>
      </c>
      <c r="O7192">
        <f>tblorders[[#This Row],[actual_delivery_days]] -tblorders[[#This Row],[expected_delivery_days]]</f>
        <v>0</v>
      </c>
    </row>
    <row r="7193" spans="1:15" x14ac:dyDescent="0.2">
      <c r="A7193" t="s">
        <v>9167</v>
      </c>
      <c r="B7193" t="s">
        <v>4710</v>
      </c>
      <c r="C7193" t="s">
        <v>32</v>
      </c>
      <c r="D7193">
        <v>1</v>
      </c>
      <c r="E7193" s="1">
        <v>45085</v>
      </c>
      <c r="F7193" s="1">
        <v>45087</v>
      </c>
      <c r="G7193">
        <v>10</v>
      </c>
      <c r="H7193" s="1">
        <v>45098</v>
      </c>
      <c r="I7193">
        <v>11</v>
      </c>
      <c r="J7193" t="s">
        <v>16</v>
      </c>
      <c r="K7193" t="s">
        <v>41</v>
      </c>
      <c r="L7193" t="s">
        <v>58</v>
      </c>
      <c r="M7193">
        <v>45000</v>
      </c>
      <c r="N7193" t="str">
        <f>TEXT(tblorders[[#This Row],[order_date]], "mmm-yyyy")</f>
        <v>Jun-2023</v>
      </c>
      <c r="O7193">
        <f>tblorders[[#This Row],[actual_delivery_days]] -tblorders[[#This Row],[expected_delivery_days]]</f>
        <v>1</v>
      </c>
    </row>
    <row r="7194" spans="1:15" x14ac:dyDescent="0.2">
      <c r="A7194" t="s">
        <v>9168</v>
      </c>
      <c r="B7194" t="s">
        <v>4451</v>
      </c>
      <c r="C7194" t="s">
        <v>55</v>
      </c>
      <c r="D7194">
        <v>1</v>
      </c>
      <c r="E7194" s="1">
        <v>44732</v>
      </c>
      <c r="F7194" s="1">
        <v>44736</v>
      </c>
      <c r="G7194">
        <v>5</v>
      </c>
      <c r="H7194" s="1">
        <v>44739</v>
      </c>
      <c r="I7194">
        <v>3</v>
      </c>
      <c r="J7194" t="s">
        <v>16</v>
      </c>
      <c r="K7194" t="s">
        <v>41</v>
      </c>
      <c r="L7194" t="s">
        <v>33</v>
      </c>
      <c r="M7194">
        <v>99990</v>
      </c>
      <c r="N7194" t="str">
        <f>TEXT(tblorders[[#This Row],[order_date]], "mmm-yyyy")</f>
        <v>Jun-2022</v>
      </c>
      <c r="O7194">
        <f>tblorders[[#This Row],[actual_delivery_days]] -tblorders[[#This Row],[expected_delivery_days]]</f>
        <v>-2</v>
      </c>
    </row>
    <row r="7195" spans="1:15" x14ac:dyDescent="0.2">
      <c r="A7195" t="s">
        <v>9169</v>
      </c>
      <c r="B7195" t="s">
        <v>341</v>
      </c>
      <c r="C7195" t="s">
        <v>21</v>
      </c>
      <c r="D7195">
        <v>1</v>
      </c>
      <c r="E7195" s="1">
        <v>45655</v>
      </c>
      <c r="F7195" s="1">
        <v>45658</v>
      </c>
      <c r="G7195">
        <v>7</v>
      </c>
      <c r="H7195" s="1">
        <v>45666</v>
      </c>
      <c r="I7195">
        <v>8</v>
      </c>
      <c r="J7195" t="s">
        <v>16</v>
      </c>
      <c r="K7195" t="s">
        <v>41</v>
      </c>
      <c r="L7195" t="s">
        <v>22</v>
      </c>
      <c r="M7195">
        <v>89990</v>
      </c>
      <c r="N7195" t="str">
        <f>TEXT(tblorders[[#This Row],[order_date]], "mmm-yyyy")</f>
        <v>Dec-2024</v>
      </c>
      <c r="O7195">
        <f>tblorders[[#This Row],[actual_delivery_days]] -tblorders[[#This Row],[expected_delivery_days]]</f>
        <v>1</v>
      </c>
    </row>
    <row r="7196" spans="1:15" x14ac:dyDescent="0.2">
      <c r="A7196" t="s">
        <v>9170</v>
      </c>
      <c r="B7196" t="s">
        <v>2247</v>
      </c>
      <c r="C7196" t="s">
        <v>29</v>
      </c>
      <c r="D7196">
        <v>1</v>
      </c>
      <c r="E7196" s="1">
        <v>45778</v>
      </c>
      <c r="F7196" s="1">
        <v>45782</v>
      </c>
      <c r="G7196">
        <v>7</v>
      </c>
      <c r="H7196" s="1">
        <v>45790</v>
      </c>
      <c r="I7196">
        <v>8</v>
      </c>
      <c r="J7196" t="s">
        <v>16</v>
      </c>
      <c r="K7196" t="s">
        <v>17</v>
      </c>
      <c r="L7196" t="s">
        <v>18</v>
      </c>
      <c r="M7196">
        <v>11000</v>
      </c>
      <c r="N7196" t="str">
        <f>TEXT(tblorders[[#This Row],[order_date]], "mmm-yyyy")</f>
        <v>May-2025</v>
      </c>
      <c r="O7196">
        <f>tblorders[[#This Row],[actual_delivery_days]] -tblorders[[#This Row],[expected_delivery_days]]</f>
        <v>1</v>
      </c>
    </row>
    <row r="7197" spans="1:15" x14ac:dyDescent="0.2">
      <c r="A7197" t="s">
        <v>9171</v>
      </c>
      <c r="B7197" t="s">
        <v>1074</v>
      </c>
      <c r="C7197" t="s">
        <v>55</v>
      </c>
      <c r="D7197">
        <v>1</v>
      </c>
      <c r="E7197" s="1">
        <v>45745</v>
      </c>
      <c r="F7197" s="1">
        <v>45750</v>
      </c>
      <c r="G7197">
        <v>5</v>
      </c>
      <c r="H7197" s="1">
        <v>45755</v>
      </c>
      <c r="I7197">
        <v>5</v>
      </c>
      <c r="J7197" t="s">
        <v>16</v>
      </c>
      <c r="K7197" t="s">
        <v>41</v>
      </c>
      <c r="L7197" t="s">
        <v>26</v>
      </c>
      <c r="M7197">
        <v>99990</v>
      </c>
      <c r="N7197" t="str">
        <f>TEXT(tblorders[[#This Row],[order_date]], "mmm-yyyy")</f>
        <v>Mar-2025</v>
      </c>
      <c r="O7197">
        <f>tblorders[[#This Row],[actual_delivery_days]] -tblorders[[#This Row],[expected_delivery_days]]</f>
        <v>0</v>
      </c>
    </row>
    <row r="7198" spans="1:15" x14ac:dyDescent="0.2">
      <c r="A7198" t="s">
        <v>9172</v>
      </c>
      <c r="B7198" t="s">
        <v>4630</v>
      </c>
      <c r="C7198" t="s">
        <v>55</v>
      </c>
      <c r="D7198">
        <v>1</v>
      </c>
      <c r="E7198" s="1">
        <v>45203</v>
      </c>
      <c r="F7198" s="1">
        <v>45206</v>
      </c>
      <c r="G7198">
        <v>5</v>
      </c>
      <c r="H7198" s="1">
        <v>45212</v>
      </c>
      <c r="I7198">
        <v>6</v>
      </c>
      <c r="J7198" t="s">
        <v>16</v>
      </c>
      <c r="K7198" t="s">
        <v>25</v>
      </c>
      <c r="L7198" t="s">
        <v>58</v>
      </c>
      <c r="M7198">
        <v>99990</v>
      </c>
      <c r="N7198" t="str">
        <f>TEXT(tblorders[[#This Row],[order_date]], "mmm-yyyy")</f>
        <v>Oct-2023</v>
      </c>
      <c r="O7198">
        <f>tblorders[[#This Row],[actual_delivery_days]] -tblorders[[#This Row],[expected_delivery_days]]</f>
        <v>1</v>
      </c>
    </row>
    <row r="7199" spans="1:15" x14ac:dyDescent="0.2">
      <c r="A7199" t="s">
        <v>9173</v>
      </c>
      <c r="B7199" t="s">
        <v>2790</v>
      </c>
      <c r="C7199" t="s">
        <v>44</v>
      </c>
      <c r="D7199">
        <v>1</v>
      </c>
      <c r="E7199" s="1">
        <v>45550</v>
      </c>
      <c r="F7199" s="1">
        <v>45552</v>
      </c>
      <c r="G7199">
        <v>10</v>
      </c>
      <c r="H7199" s="1">
        <v>45565</v>
      </c>
      <c r="I7199">
        <v>13</v>
      </c>
      <c r="J7199" t="s">
        <v>16</v>
      </c>
      <c r="K7199" t="s">
        <v>17</v>
      </c>
      <c r="L7199" t="s">
        <v>18</v>
      </c>
      <c r="M7199">
        <v>50990</v>
      </c>
      <c r="N7199" t="str">
        <f>TEXT(tblorders[[#This Row],[order_date]], "mmm-yyyy")</f>
        <v>Sep-2024</v>
      </c>
      <c r="O7199">
        <f>tblorders[[#This Row],[actual_delivery_days]] -tblorders[[#This Row],[expected_delivery_days]]</f>
        <v>3</v>
      </c>
    </row>
    <row r="7200" spans="1:15" x14ac:dyDescent="0.2">
      <c r="A7200" t="s">
        <v>9174</v>
      </c>
      <c r="B7200" t="s">
        <v>472</v>
      </c>
      <c r="C7200" t="s">
        <v>21</v>
      </c>
      <c r="D7200">
        <v>2</v>
      </c>
      <c r="E7200" s="1">
        <v>45705</v>
      </c>
      <c r="F7200" s="1">
        <v>45709</v>
      </c>
      <c r="G7200">
        <v>5</v>
      </c>
      <c r="H7200" s="1">
        <v>45715</v>
      </c>
      <c r="I7200">
        <v>6</v>
      </c>
      <c r="J7200" t="s">
        <v>16</v>
      </c>
      <c r="K7200" t="s">
        <v>17</v>
      </c>
      <c r="L7200" t="s">
        <v>18</v>
      </c>
      <c r="M7200">
        <v>179980</v>
      </c>
      <c r="N7200" t="str">
        <f>TEXT(tblorders[[#This Row],[order_date]], "mmm-yyyy")</f>
        <v>Feb-2025</v>
      </c>
      <c r="O7200">
        <f>tblorders[[#This Row],[actual_delivery_days]] -tblorders[[#This Row],[expected_delivery_days]]</f>
        <v>1</v>
      </c>
    </row>
    <row r="7201" spans="1:15" x14ac:dyDescent="0.2">
      <c r="A7201" t="s">
        <v>9175</v>
      </c>
      <c r="B7201" t="s">
        <v>5484</v>
      </c>
      <c r="C7201" t="s">
        <v>15</v>
      </c>
      <c r="D7201">
        <v>2</v>
      </c>
      <c r="E7201" s="1">
        <v>45757</v>
      </c>
      <c r="F7201" s="1">
        <v>45761</v>
      </c>
      <c r="G7201">
        <v>7</v>
      </c>
      <c r="H7201" s="1">
        <v>45769</v>
      </c>
      <c r="I7201">
        <v>8</v>
      </c>
      <c r="J7201" t="s">
        <v>16</v>
      </c>
      <c r="K7201" t="s">
        <v>41</v>
      </c>
      <c r="L7201" t="s">
        <v>22</v>
      </c>
      <c r="M7201">
        <v>111980</v>
      </c>
      <c r="N7201" t="str">
        <f>TEXT(tblorders[[#This Row],[order_date]], "mmm-yyyy")</f>
        <v>Apr-2025</v>
      </c>
      <c r="O7201">
        <f>tblorders[[#This Row],[actual_delivery_days]] -tblorders[[#This Row],[expected_delivery_days]]</f>
        <v>1</v>
      </c>
    </row>
    <row r="7202" spans="1:15" x14ac:dyDescent="0.2">
      <c r="A7202" t="s">
        <v>9176</v>
      </c>
      <c r="B7202" t="s">
        <v>1819</v>
      </c>
      <c r="C7202" t="s">
        <v>32</v>
      </c>
      <c r="D7202">
        <v>1</v>
      </c>
      <c r="E7202" s="1">
        <v>45587</v>
      </c>
      <c r="F7202" s="1">
        <v>45590</v>
      </c>
      <c r="G7202">
        <v>5</v>
      </c>
      <c r="H7202" s="1">
        <v>45595</v>
      </c>
      <c r="I7202">
        <v>5</v>
      </c>
      <c r="J7202" t="s">
        <v>16</v>
      </c>
      <c r="K7202" t="s">
        <v>41</v>
      </c>
      <c r="L7202" t="s">
        <v>58</v>
      </c>
      <c r="M7202">
        <v>45000</v>
      </c>
      <c r="N7202" t="str">
        <f>TEXT(tblorders[[#This Row],[order_date]], "mmm-yyyy")</f>
        <v>Oct-2024</v>
      </c>
      <c r="O7202">
        <f>tblorders[[#This Row],[actual_delivery_days]] -tblorders[[#This Row],[expected_delivery_days]]</f>
        <v>0</v>
      </c>
    </row>
    <row r="7203" spans="1:15" x14ac:dyDescent="0.2">
      <c r="A7203" t="s">
        <v>9177</v>
      </c>
      <c r="B7203" t="s">
        <v>9178</v>
      </c>
      <c r="C7203" t="s">
        <v>15</v>
      </c>
      <c r="D7203">
        <v>1</v>
      </c>
      <c r="E7203" s="1">
        <v>45701</v>
      </c>
      <c r="F7203" s="1">
        <v>45705</v>
      </c>
      <c r="G7203">
        <v>7</v>
      </c>
      <c r="H7203" s="1">
        <v>45711</v>
      </c>
      <c r="I7203">
        <v>6</v>
      </c>
      <c r="J7203" t="s">
        <v>16</v>
      </c>
      <c r="K7203" t="s">
        <v>17</v>
      </c>
      <c r="L7203" t="s">
        <v>26</v>
      </c>
      <c r="M7203">
        <v>55990</v>
      </c>
      <c r="N7203" t="str">
        <f>TEXT(tblorders[[#This Row],[order_date]], "mmm-yyyy")</f>
        <v>Feb-2025</v>
      </c>
      <c r="O7203">
        <f>tblorders[[#This Row],[actual_delivery_days]] -tblorders[[#This Row],[expected_delivery_days]]</f>
        <v>-1</v>
      </c>
    </row>
    <row r="7204" spans="1:15" x14ac:dyDescent="0.2">
      <c r="A7204" t="s">
        <v>9179</v>
      </c>
      <c r="B7204" t="s">
        <v>2538</v>
      </c>
      <c r="C7204" t="s">
        <v>29</v>
      </c>
      <c r="D7204">
        <v>1</v>
      </c>
      <c r="E7204" s="1">
        <v>45763</v>
      </c>
      <c r="F7204" s="1">
        <v>45767</v>
      </c>
      <c r="G7204">
        <v>10</v>
      </c>
      <c r="H7204" s="1">
        <v>45777</v>
      </c>
      <c r="I7204">
        <v>10</v>
      </c>
      <c r="J7204" t="s">
        <v>16</v>
      </c>
      <c r="K7204" t="s">
        <v>41</v>
      </c>
      <c r="L7204" t="s">
        <v>33</v>
      </c>
      <c r="M7204">
        <v>11000</v>
      </c>
      <c r="N7204" t="str">
        <f>TEXT(tblorders[[#This Row],[order_date]], "mmm-yyyy")</f>
        <v>Apr-2025</v>
      </c>
      <c r="O7204">
        <f>tblorders[[#This Row],[actual_delivery_days]] -tblorders[[#This Row],[expected_delivery_days]]</f>
        <v>0</v>
      </c>
    </row>
    <row r="7205" spans="1:15" x14ac:dyDescent="0.2">
      <c r="A7205" t="s">
        <v>9180</v>
      </c>
      <c r="B7205" t="s">
        <v>3405</v>
      </c>
      <c r="C7205" t="s">
        <v>44</v>
      </c>
      <c r="D7205">
        <v>2</v>
      </c>
      <c r="E7205" s="1">
        <v>45705</v>
      </c>
      <c r="F7205" s="1">
        <v>45710</v>
      </c>
      <c r="G7205">
        <v>5</v>
      </c>
      <c r="H7205" s="1">
        <v>45715</v>
      </c>
      <c r="I7205">
        <v>5</v>
      </c>
      <c r="J7205" t="s">
        <v>16</v>
      </c>
      <c r="K7205" t="s">
        <v>25</v>
      </c>
      <c r="L7205" t="s">
        <v>26</v>
      </c>
      <c r="M7205">
        <v>101980</v>
      </c>
      <c r="N7205" t="str">
        <f>TEXT(tblorders[[#This Row],[order_date]], "mmm-yyyy")</f>
        <v>Feb-2025</v>
      </c>
      <c r="O7205">
        <f>tblorders[[#This Row],[actual_delivery_days]] -tblorders[[#This Row],[expected_delivery_days]]</f>
        <v>0</v>
      </c>
    </row>
    <row r="7206" spans="1:15" x14ac:dyDescent="0.2">
      <c r="A7206" t="s">
        <v>9181</v>
      </c>
      <c r="B7206" t="s">
        <v>5542</v>
      </c>
      <c r="C7206" t="s">
        <v>15</v>
      </c>
      <c r="D7206">
        <v>2</v>
      </c>
      <c r="E7206" s="1">
        <v>45337</v>
      </c>
      <c r="F7206" s="1">
        <v>45338</v>
      </c>
      <c r="G7206">
        <v>10</v>
      </c>
      <c r="H7206" s="1">
        <v>45349</v>
      </c>
      <c r="I7206">
        <v>11</v>
      </c>
      <c r="J7206" t="s">
        <v>16</v>
      </c>
      <c r="K7206" t="s">
        <v>41</v>
      </c>
      <c r="L7206" t="s">
        <v>26</v>
      </c>
      <c r="M7206">
        <v>111980</v>
      </c>
      <c r="N7206" t="str">
        <f>TEXT(tblorders[[#This Row],[order_date]], "mmm-yyyy")</f>
        <v>Feb-2024</v>
      </c>
      <c r="O7206">
        <f>tblorders[[#This Row],[actual_delivery_days]] -tblorders[[#This Row],[expected_delivery_days]]</f>
        <v>1</v>
      </c>
    </row>
    <row r="7207" spans="1:15" x14ac:dyDescent="0.2">
      <c r="A7207" t="s">
        <v>9182</v>
      </c>
      <c r="B7207" t="s">
        <v>1892</v>
      </c>
      <c r="C7207" t="s">
        <v>21</v>
      </c>
      <c r="D7207">
        <v>1</v>
      </c>
      <c r="E7207" s="1">
        <v>45769</v>
      </c>
      <c r="F7207" s="1">
        <v>45772</v>
      </c>
      <c r="G7207">
        <v>5</v>
      </c>
      <c r="H7207" s="1">
        <v>45777</v>
      </c>
      <c r="I7207">
        <v>5</v>
      </c>
      <c r="J7207" t="s">
        <v>16</v>
      </c>
      <c r="K7207" t="s">
        <v>25</v>
      </c>
      <c r="L7207" t="s">
        <v>22</v>
      </c>
      <c r="M7207">
        <v>89990</v>
      </c>
      <c r="N7207" t="str">
        <f>TEXT(tblorders[[#This Row],[order_date]], "mmm-yyyy")</f>
        <v>Apr-2025</v>
      </c>
      <c r="O7207">
        <f>tblorders[[#This Row],[actual_delivery_days]] -tblorders[[#This Row],[expected_delivery_days]]</f>
        <v>0</v>
      </c>
    </row>
    <row r="7208" spans="1:15" x14ac:dyDescent="0.2">
      <c r="A7208" t="s">
        <v>9183</v>
      </c>
      <c r="B7208" t="s">
        <v>397</v>
      </c>
      <c r="C7208" t="s">
        <v>55</v>
      </c>
      <c r="D7208">
        <v>2</v>
      </c>
      <c r="E7208" s="1">
        <v>45632</v>
      </c>
      <c r="F7208" s="1">
        <v>45635</v>
      </c>
      <c r="G7208">
        <v>5</v>
      </c>
      <c r="H7208" s="1">
        <v>45640</v>
      </c>
      <c r="I7208">
        <v>5</v>
      </c>
      <c r="J7208" t="s">
        <v>16</v>
      </c>
      <c r="K7208" t="s">
        <v>17</v>
      </c>
      <c r="L7208" t="s">
        <v>26</v>
      </c>
      <c r="M7208">
        <v>199980</v>
      </c>
      <c r="N7208" t="str">
        <f>TEXT(tblorders[[#This Row],[order_date]], "mmm-yyyy")</f>
        <v>Dec-2024</v>
      </c>
      <c r="O7208">
        <f>tblorders[[#This Row],[actual_delivery_days]] -tblorders[[#This Row],[expected_delivery_days]]</f>
        <v>0</v>
      </c>
    </row>
    <row r="7209" spans="1:15" x14ac:dyDescent="0.2">
      <c r="A7209" t="s">
        <v>9184</v>
      </c>
      <c r="B7209" t="s">
        <v>6851</v>
      </c>
      <c r="C7209" t="s">
        <v>44</v>
      </c>
      <c r="D7209">
        <v>1</v>
      </c>
      <c r="E7209" s="1">
        <v>45502</v>
      </c>
      <c r="F7209" s="1">
        <v>45503</v>
      </c>
      <c r="G7209">
        <v>5</v>
      </c>
      <c r="H7209" s="1">
        <v>45511</v>
      </c>
      <c r="I7209">
        <v>8</v>
      </c>
      <c r="J7209" t="s">
        <v>16</v>
      </c>
      <c r="K7209" t="s">
        <v>41</v>
      </c>
      <c r="L7209" t="s">
        <v>22</v>
      </c>
      <c r="M7209">
        <v>50990</v>
      </c>
      <c r="N7209" t="str">
        <f>TEXT(tblorders[[#This Row],[order_date]], "mmm-yyyy")</f>
        <v>Jul-2024</v>
      </c>
      <c r="O7209">
        <f>tblorders[[#This Row],[actual_delivery_days]] -tblorders[[#This Row],[expected_delivery_days]]</f>
        <v>3</v>
      </c>
    </row>
    <row r="7210" spans="1:15" x14ac:dyDescent="0.2">
      <c r="A7210" t="s">
        <v>9185</v>
      </c>
      <c r="B7210" t="s">
        <v>737</v>
      </c>
      <c r="C7210" t="s">
        <v>44</v>
      </c>
      <c r="D7210">
        <v>1</v>
      </c>
      <c r="E7210" s="1">
        <v>45738</v>
      </c>
      <c r="F7210" s="1">
        <v>45741</v>
      </c>
      <c r="G7210">
        <v>7</v>
      </c>
      <c r="H7210" s="1">
        <v>45748</v>
      </c>
      <c r="I7210">
        <v>7</v>
      </c>
      <c r="J7210" t="s">
        <v>16</v>
      </c>
      <c r="K7210" t="s">
        <v>17</v>
      </c>
      <c r="L7210" t="s">
        <v>22</v>
      </c>
      <c r="M7210">
        <v>50990</v>
      </c>
      <c r="N7210" t="str">
        <f>TEXT(tblorders[[#This Row],[order_date]], "mmm-yyyy")</f>
        <v>Mar-2025</v>
      </c>
      <c r="O7210">
        <f>tblorders[[#This Row],[actual_delivery_days]] -tblorders[[#This Row],[expected_delivery_days]]</f>
        <v>0</v>
      </c>
    </row>
    <row r="7211" spans="1:15" x14ac:dyDescent="0.2">
      <c r="A7211" t="s">
        <v>9186</v>
      </c>
      <c r="B7211" t="s">
        <v>3851</v>
      </c>
      <c r="C7211" t="s">
        <v>21</v>
      </c>
      <c r="D7211">
        <v>1</v>
      </c>
      <c r="E7211" s="1">
        <v>45525</v>
      </c>
      <c r="F7211" s="1">
        <v>45528</v>
      </c>
      <c r="G7211">
        <v>10</v>
      </c>
      <c r="H7211" s="1">
        <v>45539</v>
      </c>
      <c r="I7211">
        <v>11</v>
      </c>
      <c r="J7211" t="s">
        <v>16</v>
      </c>
      <c r="K7211" t="s">
        <v>41</v>
      </c>
      <c r="L7211" t="s">
        <v>26</v>
      </c>
      <c r="M7211">
        <v>89990</v>
      </c>
      <c r="N7211" t="str">
        <f>TEXT(tblorders[[#This Row],[order_date]], "mmm-yyyy")</f>
        <v>Aug-2024</v>
      </c>
      <c r="O7211">
        <f>tblorders[[#This Row],[actual_delivery_days]] -tblorders[[#This Row],[expected_delivery_days]]</f>
        <v>1</v>
      </c>
    </row>
    <row r="7212" spans="1:15" x14ac:dyDescent="0.2">
      <c r="A7212" t="s">
        <v>9187</v>
      </c>
      <c r="B7212" t="s">
        <v>1181</v>
      </c>
      <c r="C7212" t="s">
        <v>21</v>
      </c>
      <c r="D7212">
        <v>1</v>
      </c>
      <c r="E7212" s="1">
        <v>45068</v>
      </c>
      <c r="F7212" s="1">
        <v>45071</v>
      </c>
      <c r="G7212">
        <v>5</v>
      </c>
      <c r="H7212" s="1">
        <v>45077</v>
      </c>
      <c r="I7212">
        <v>6</v>
      </c>
      <c r="J7212" t="s">
        <v>16</v>
      </c>
      <c r="K7212" t="s">
        <v>17</v>
      </c>
      <c r="L7212" t="s">
        <v>26</v>
      </c>
      <c r="M7212">
        <v>89990</v>
      </c>
      <c r="N7212" t="str">
        <f>TEXT(tblorders[[#This Row],[order_date]], "mmm-yyyy")</f>
        <v>May-2023</v>
      </c>
      <c r="O7212">
        <f>tblorders[[#This Row],[actual_delivery_days]] -tblorders[[#This Row],[expected_delivery_days]]</f>
        <v>1</v>
      </c>
    </row>
    <row r="7213" spans="1:15" x14ac:dyDescent="0.2">
      <c r="A7213" t="s">
        <v>9188</v>
      </c>
      <c r="B7213" t="s">
        <v>1503</v>
      </c>
      <c r="C7213" t="s">
        <v>15</v>
      </c>
      <c r="D7213">
        <v>1</v>
      </c>
      <c r="E7213" s="1">
        <v>45626</v>
      </c>
      <c r="F7213" s="1">
        <v>45628</v>
      </c>
      <c r="G7213">
        <v>10</v>
      </c>
      <c r="H7213" s="1">
        <v>45636</v>
      </c>
      <c r="I7213">
        <v>8</v>
      </c>
      <c r="J7213" t="s">
        <v>16</v>
      </c>
      <c r="K7213" t="s">
        <v>25</v>
      </c>
      <c r="L7213" t="s">
        <v>22</v>
      </c>
      <c r="M7213">
        <v>55990</v>
      </c>
      <c r="N7213" t="str">
        <f>TEXT(tblorders[[#This Row],[order_date]], "mmm-yyyy")</f>
        <v>Nov-2024</v>
      </c>
      <c r="O7213">
        <f>tblorders[[#This Row],[actual_delivery_days]] -tblorders[[#This Row],[expected_delivery_days]]</f>
        <v>-2</v>
      </c>
    </row>
    <row r="7214" spans="1:15" x14ac:dyDescent="0.2">
      <c r="A7214" t="s">
        <v>9189</v>
      </c>
      <c r="B7214" t="s">
        <v>1345</v>
      </c>
      <c r="C7214" t="s">
        <v>32</v>
      </c>
      <c r="D7214">
        <v>1</v>
      </c>
      <c r="E7214" s="1">
        <v>45376</v>
      </c>
      <c r="F7214" s="1">
        <v>45379</v>
      </c>
      <c r="G7214">
        <v>7</v>
      </c>
      <c r="H7214" s="1">
        <v>45387</v>
      </c>
      <c r="I7214">
        <v>8</v>
      </c>
      <c r="J7214" t="s">
        <v>16</v>
      </c>
      <c r="K7214" t="s">
        <v>17</v>
      </c>
      <c r="L7214" t="s">
        <v>22</v>
      </c>
      <c r="M7214">
        <v>45000</v>
      </c>
      <c r="N7214" t="str">
        <f>TEXT(tblorders[[#This Row],[order_date]], "mmm-yyyy")</f>
        <v>Mar-2024</v>
      </c>
      <c r="O7214">
        <f>tblorders[[#This Row],[actual_delivery_days]] -tblorders[[#This Row],[expected_delivery_days]]</f>
        <v>1</v>
      </c>
    </row>
    <row r="7215" spans="1:15" x14ac:dyDescent="0.2">
      <c r="A7215" t="s">
        <v>9190</v>
      </c>
      <c r="B7215" t="s">
        <v>4084</v>
      </c>
      <c r="C7215" t="s">
        <v>21</v>
      </c>
      <c r="D7215">
        <v>1</v>
      </c>
      <c r="E7215" s="1">
        <v>45168</v>
      </c>
      <c r="F7215" s="1">
        <v>45171</v>
      </c>
      <c r="G7215">
        <v>5</v>
      </c>
      <c r="H7215" s="1">
        <v>45177</v>
      </c>
      <c r="I7215">
        <v>6</v>
      </c>
      <c r="J7215" t="s">
        <v>16</v>
      </c>
      <c r="K7215" t="s">
        <v>17</v>
      </c>
      <c r="L7215" t="s">
        <v>33</v>
      </c>
      <c r="M7215">
        <v>89990</v>
      </c>
      <c r="N7215" t="str">
        <f>TEXT(tblorders[[#This Row],[order_date]], "mmm-yyyy")</f>
        <v>Aug-2023</v>
      </c>
      <c r="O7215">
        <f>tblorders[[#This Row],[actual_delivery_days]] -tblorders[[#This Row],[expected_delivery_days]]</f>
        <v>1</v>
      </c>
    </row>
    <row r="7216" spans="1:15" x14ac:dyDescent="0.2">
      <c r="A7216" t="s">
        <v>9191</v>
      </c>
      <c r="B7216" t="s">
        <v>1195</v>
      </c>
      <c r="C7216" t="s">
        <v>15</v>
      </c>
      <c r="D7216">
        <v>1</v>
      </c>
      <c r="E7216" s="1">
        <v>45444</v>
      </c>
      <c r="F7216" s="1">
        <v>45446</v>
      </c>
      <c r="G7216">
        <v>7</v>
      </c>
      <c r="H7216" s="1">
        <v>45453</v>
      </c>
      <c r="I7216">
        <v>7</v>
      </c>
      <c r="J7216" t="s">
        <v>16</v>
      </c>
      <c r="K7216" t="s">
        <v>25</v>
      </c>
      <c r="L7216" t="s">
        <v>18</v>
      </c>
      <c r="M7216">
        <v>55990</v>
      </c>
      <c r="N7216" t="str">
        <f>TEXT(tblorders[[#This Row],[order_date]], "mmm-yyyy")</f>
        <v>Jun-2024</v>
      </c>
      <c r="O7216">
        <f>tblorders[[#This Row],[actual_delivery_days]] -tblorders[[#This Row],[expected_delivery_days]]</f>
        <v>0</v>
      </c>
    </row>
    <row r="7217" spans="1:15" x14ac:dyDescent="0.2">
      <c r="A7217" t="s">
        <v>9192</v>
      </c>
      <c r="B7217" t="s">
        <v>1394</v>
      </c>
      <c r="C7217" t="s">
        <v>29</v>
      </c>
      <c r="D7217">
        <v>2</v>
      </c>
      <c r="E7217" s="1">
        <v>45283</v>
      </c>
      <c r="F7217" s="1">
        <v>45285</v>
      </c>
      <c r="G7217">
        <v>7</v>
      </c>
      <c r="H7217" s="1">
        <v>45294</v>
      </c>
      <c r="I7217">
        <v>9</v>
      </c>
      <c r="J7217" t="s">
        <v>16</v>
      </c>
      <c r="K7217" t="s">
        <v>41</v>
      </c>
      <c r="L7217" t="s">
        <v>22</v>
      </c>
      <c r="M7217">
        <v>22000</v>
      </c>
      <c r="N7217" t="str">
        <f>TEXT(tblorders[[#This Row],[order_date]], "mmm-yyyy")</f>
        <v>Dec-2023</v>
      </c>
      <c r="O7217">
        <f>tblorders[[#This Row],[actual_delivery_days]] -tblorders[[#This Row],[expected_delivery_days]]</f>
        <v>2</v>
      </c>
    </row>
    <row r="7218" spans="1:15" x14ac:dyDescent="0.2">
      <c r="A7218" t="s">
        <v>9193</v>
      </c>
      <c r="B7218" t="s">
        <v>3580</v>
      </c>
      <c r="C7218" t="s">
        <v>29</v>
      </c>
      <c r="D7218">
        <v>1</v>
      </c>
      <c r="E7218" s="1">
        <v>45253</v>
      </c>
      <c r="F7218" s="1">
        <v>45256</v>
      </c>
      <c r="G7218">
        <v>10</v>
      </c>
      <c r="H7218" s="1">
        <v>45267</v>
      </c>
      <c r="I7218">
        <v>11</v>
      </c>
      <c r="J7218" t="s">
        <v>16</v>
      </c>
      <c r="K7218" t="s">
        <v>25</v>
      </c>
      <c r="L7218" t="s">
        <v>22</v>
      </c>
      <c r="M7218">
        <v>11000</v>
      </c>
      <c r="N7218" t="str">
        <f>TEXT(tblorders[[#This Row],[order_date]], "mmm-yyyy")</f>
        <v>Nov-2023</v>
      </c>
      <c r="O7218">
        <f>tblorders[[#This Row],[actual_delivery_days]] -tblorders[[#This Row],[expected_delivery_days]]</f>
        <v>1</v>
      </c>
    </row>
    <row r="7219" spans="1:15" x14ac:dyDescent="0.2">
      <c r="A7219" t="s">
        <v>9194</v>
      </c>
      <c r="B7219" t="s">
        <v>2580</v>
      </c>
      <c r="C7219" t="s">
        <v>29</v>
      </c>
      <c r="D7219">
        <v>2</v>
      </c>
      <c r="E7219" s="1">
        <v>45686</v>
      </c>
      <c r="F7219" s="1">
        <v>45687</v>
      </c>
      <c r="G7219">
        <v>5</v>
      </c>
      <c r="H7219" s="1">
        <v>45692</v>
      </c>
      <c r="I7219">
        <v>5</v>
      </c>
      <c r="J7219" t="s">
        <v>16</v>
      </c>
      <c r="K7219" t="s">
        <v>25</v>
      </c>
      <c r="L7219" t="s">
        <v>18</v>
      </c>
      <c r="M7219">
        <v>22000</v>
      </c>
      <c r="N7219" t="str">
        <f>TEXT(tblorders[[#This Row],[order_date]], "mmm-yyyy")</f>
        <v>Jan-2025</v>
      </c>
      <c r="O7219">
        <f>tblorders[[#This Row],[actual_delivery_days]] -tblorders[[#This Row],[expected_delivery_days]]</f>
        <v>0</v>
      </c>
    </row>
    <row r="7220" spans="1:15" x14ac:dyDescent="0.2">
      <c r="A7220" t="s">
        <v>9195</v>
      </c>
      <c r="B7220" t="s">
        <v>5917</v>
      </c>
      <c r="C7220" t="s">
        <v>55</v>
      </c>
      <c r="D7220">
        <v>1</v>
      </c>
      <c r="E7220" s="1">
        <v>45026</v>
      </c>
      <c r="F7220" s="1">
        <v>45027</v>
      </c>
      <c r="G7220">
        <v>5</v>
      </c>
      <c r="H7220" s="1">
        <v>45037</v>
      </c>
      <c r="I7220">
        <v>10</v>
      </c>
      <c r="J7220" t="s">
        <v>61</v>
      </c>
      <c r="K7220" t="s">
        <v>41</v>
      </c>
      <c r="L7220" t="s">
        <v>26</v>
      </c>
      <c r="M7220">
        <v>99990</v>
      </c>
      <c r="N7220" t="str">
        <f>TEXT(tblorders[[#This Row],[order_date]], "mmm-yyyy")</f>
        <v>Apr-2023</v>
      </c>
      <c r="O7220">
        <f>tblorders[[#This Row],[actual_delivery_days]] -tblorders[[#This Row],[expected_delivery_days]]</f>
        <v>5</v>
      </c>
    </row>
    <row r="7221" spans="1:15" x14ac:dyDescent="0.2">
      <c r="A7221" t="s">
        <v>9196</v>
      </c>
      <c r="B7221" t="s">
        <v>4111</v>
      </c>
      <c r="C7221" t="s">
        <v>29</v>
      </c>
      <c r="D7221">
        <v>1</v>
      </c>
      <c r="E7221" s="1">
        <v>45202</v>
      </c>
      <c r="F7221" s="1">
        <v>45205</v>
      </c>
      <c r="G7221">
        <v>5</v>
      </c>
      <c r="H7221" s="1">
        <v>45210</v>
      </c>
      <c r="I7221">
        <v>5</v>
      </c>
      <c r="J7221" t="s">
        <v>16</v>
      </c>
      <c r="K7221" t="s">
        <v>25</v>
      </c>
      <c r="L7221" t="s">
        <v>26</v>
      </c>
      <c r="M7221">
        <v>11000</v>
      </c>
      <c r="N7221" t="str">
        <f>TEXT(tblorders[[#This Row],[order_date]], "mmm-yyyy")</f>
        <v>Oct-2023</v>
      </c>
      <c r="O7221">
        <f>tblorders[[#This Row],[actual_delivery_days]] -tblorders[[#This Row],[expected_delivery_days]]</f>
        <v>0</v>
      </c>
    </row>
    <row r="7222" spans="1:15" x14ac:dyDescent="0.2">
      <c r="A7222" t="s">
        <v>9197</v>
      </c>
      <c r="B7222" t="s">
        <v>5441</v>
      </c>
      <c r="C7222" t="s">
        <v>55</v>
      </c>
      <c r="D7222">
        <v>1</v>
      </c>
      <c r="E7222" s="1">
        <v>45589</v>
      </c>
      <c r="F7222" s="1">
        <v>45593</v>
      </c>
      <c r="G7222">
        <v>5</v>
      </c>
      <c r="H7222" s="1">
        <v>45603</v>
      </c>
      <c r="I7222">
        <v>10</v>
      </c>
      <c r="J7222" t="s">
        <v>61</v>
      </c>
      <c r="K7222" t="s">
        <v>41</v>
      </c>
      <c r="L7222" t="s">
        <v>33</v>
      </c>
      <c r="M7222">
        <v>99990</v>
      </c>
      <c r="N7222" t="str">
        <f>TEXT(tblorders[[#This Row],[order_date]], "mmm-yyyy")</f>
        <v>Oct-2024</v>
      </c>
      <c r="O7222">
        <f>tblorders[[#This Row],[actual_delivery_days]] -tblorders[[#This Row],[expected_delivery_days]]</f>
        <v>5</v>
      </c>
    </row>
    <row r="7223" spans="1:15" x14ac:dyDescent="0.2">
      <c r="A7223" t="s">
        <v>9198</v>
      </c>
      <c r="B7223" t="s">
        <v>4019</v>
      </c>
      <c r="C7223" t="s">
        <v>29</v>
      </c>
      <c r="D7223">
        <v>1</v>
      </c>
      <c r="E7223" s="1">
        <v>44993</v>
      </c>
      <c r="F7223" s="1">
        <v>44994</v>
      </c>
      <c r="G7223">
        <v>10</v>
      </c>
      <c r="H7223" s="1">
        <v>45005</v>
      </c>
      <c r="I7223">
        <v>11</v>
      </c>
      <c r="J7223" t="s">
        <v>16</v>
      </c>
      <c r="K7223" t="s">
        <v>17</v>
      </c>
      <c r="L7223" t="s">
        <v>58</v>
      </c>
      <c r="M7223">
        <v>11000</v>
      </c>
      <c r="N7223" t="str">
        <f>TEXT(tblorders[[#This Row],[order_date]], "mmm-yyyy")</f>
        <v>Mar-2023</v>
      </c>
      <c r="O7223">
        <f>tblorders[[#This Row],[actual_delivery_days]] -tblorders[[#This Row],[expected_delivery_days]]</f>
        <v>1</v>
      </c>
    </row>
    <row r="7224" spans="1:15" x14ac:dyDescent="0.2">
      <c r="A7224" t="s">
        <v>9199</v>
      </c>
      <c r="B7224" t="s">
        <v>1916</v>
      </c>
      <c r="C7224" t="s">
        <v>21</v>
      </c>
      <c r="D7224">
        <v>2</v>
      </c>
      <c r="E7224" s="1">
        <v>44852</v>
      </c>
      <c r="F7224" s="1">
        <v>44853</v>
      </c>
      <c r="G7224">
        <v>7</v>
      </c>
      <c r="H7224" s="1">
        <v>44862</v>
      </c>
      <c r="I7224">
        <v>9</v>
      </c>
      <c r="J7224" t="s">
        <v>16</v>
      </c>
      <c r="K7224" t="s">
        <v>17</v>
      </c>
      <c r="L7224" t="s">
        <v>33</v>
      </c>
      <c r="M7224">
        <v>179980</v>
      </c>
      <c r="N7224" t="str">
        <f>TEXT(tblorders[[#This Row],[order_date]], "mmm-yyyy")</f>
        <v>Oct-2022</v>
      </c>
      <c r="O7224">
        <f>tblorders[[#This Row],[actual_delivery_days]] -tblorders[[#This Row],[expected_delivery_days]]</f>
        <v>2</v>
      </c>
    </row>
    <row r="7225" spans="1:15" x14ac:dyDescent="0.2">
      <c r="A7225" t="s">
        <v>9200</v>
      </c>
      <c r="B7225" t="s">
        <v>572</v>
      </c>
      <c r="C7225" t="s">
        <v>44</v>
      </c>
      <c r="D7225">
        <v>1</v>
      </c>
      <c r="E7225" s="1">
        <v>45245</v>
      </c>
      <c r="F7225" s="1">
        <v>45248</v>
      </c>
      <c r="G7225">
        <v>10</v>
      </c>
      <c r="H7225" s="1">
        <v>45259</v>
      </c>
      <c r="I7225">
        <v>11</v>
      </c>
      <c r="J7225" t="s">
        <v>16</v>
      </c>
      <c r="K7225" t="s">
        <v>25</v>
      </c>
      <c r="L7225" t="s">
        <v>33</v>
      </c>
      <c r="M7225">
        <v>50990</v>
      </c>
      <c r="N7225" t="str">
        <f>TEXT(tblorders[[#This Row],[order_date]], "mmm-yyyy")</f>
        <v>Nov-2023</v>
      </c>
      <c r="O7225">
        <f>tblorders[[#This Row],[actual_delivery_days]] -tblorders[[#This Row],[expected_delivery_days]]</f>
        <v>1</v>
      </c>
    </row>
    <row r="7226" spans="1:15" x14ac:dyDescent="0.2">
      <c r="A7226" t="s">
        <v>9201</v>
      </c>
      <c r="B7226" t="s">
        <v>4549</v>
      </c>
      <c r="C7226" t="s">
        <v>15</v>
      </c>
      <c r="D7226">
        <v>2</v>
      </c>
      <c r="E7226" s="1">
        <v>45293</v>
      </c>
      <c r="F7226" s="1">
        <v>45295</v>
      </c>
      <c r="G7226">
        <v>10</v>
      </c>
      <c r="H7226" s="1">
        <v>45306</v>
      </c>
      <c r="I7226">
        <v>11</v>
      </c>
      <c r="J7226" t="s">
        <v>16</v>
      </c>
      <c r="K7226" t="s">
        <v>41</v>
      </c>
      <c r="L7226" t="s">
        <v>58</v>
      </c>
      <c r="M7226">
        <v>111980</v>
      </c>
      <c r="N7226" t="str">
        <f>TEXT(tblorders[[#This Row],[order_date]], "mmm-yyyy")</f>
        <v>Jan-2024</v>
      </c>
      <c r="O7226">
        <f>tblorders[[#This Row],[actual_delivery_days]] -tblorders[[#This Row],[expected_delivery_days]]</f>
        <v>1</v>
      </c>
    </row>
    <row r="7227" spans="1:15" x14ac:dyDescent="0.2">
      <c r="A7227" t="s">
        <v>9202</v>
      </c>
      <c r="B7227" t="s">
        <v>2926</v>
      </c>
      <c r="C7227" t="s">
        <v>55</v>
      </c>
      <c r="D7227">
        <v>1</v>
      </c>
      <c r="E7227" s="1">
        <v>45669</v>
      </c>
      <c r="F7227" s="1">
        <v>45672</v>
      </c>
      <c r="G7227">
        <v>10</v>
      </c>
      <c r="H7227" s="1">
        <v>45683</v>
      </c>
      <c r="I7227">
        <v>11</v>
      </c>
      <c r="J7227" t="s">
        <v>16</v>
      </c>
      <c r="K7227" t="s">
        <v>25</v>
      </c>
      <c r="L7227" t="s">
        <v>33</v>
      </c>
      <c r="M7227">
        <v>99990</v>
      </c>
      <c r="N7227" t="str">
        <f>TEXT(tblorders[[#This Row],[order_date]], "mmm-yyyy")</f>
        <v>Jan-2025</v>
      </c>
      <c r="O7227">
        <f>tblorders[[#This Row],[actual_delivery_days]] -tblorders[[#This Row],[expected_delivery_days]]</f>
        <v>1</v>
      </c>
    </row>
    <row r="7228" spans="1:15" x14ac:dyDescent="0.2">
      <c r="A7228" t="s">
        <v>9203</v>
      </c>
      <c r="B7228" t="s">
        <v>1618</v>
      </c>
      <c r="C7228" t="s">
        <v>21</v>
      </c>
      <c r="D7228">
        <v>2</v>
      </c>
      <c r="E7228" s="1">
        <v>45655</v>
      </c>
      <c r="F7228" s="1">
        <v>45656</v>
      </c>
      <c r="G7228">
        <v>5</v>
      </c>
      <c r="H7228" s="1">
        <v>45662</v>
      </c>
      <c r="I7228">
        <v>6</v>
      </c>
      <c r="J7228" t="s">
        <v>16</v>
      </c>
      <c r="K7228" t="s">
        <v>41</v>
      </c>
      <c r="L7228" t="s">
        <v>22</v>
      </c>
      <c r="M7228">
        <v>179980</v>
      </c>
      <c r="N7228" t="str">
        <f>TEXT(tblorders[[#This Row],[order_date]], "mmm-yyyy")</f>
        <v>Dec-2024</v>
      </c>
      <c r="O7228">
        <f>tblorders[[#This Row],[actual_delivery_days]] -tblorders[[#This Row],[expected_delivery_days]]</f>
        <v>1</v>
      </c>
    </row>
    <row r="7229" spans="1:15" x14ac:dyDescent="0.2">
      <c r="A7229" t="s">
        <v>9204</v>
      </c>
      <c r="B7229" t="s">
        <v>1046</v>
      </c>
      <c r="C7229" t="s">
        <v>55</v>
      </c>
      <c r="D7229">
        <v>1</v>
      </c>
      <c r="E7229" s="1">
        <v>45776</v>
      </c>
      <c r="F7229" s="1">
        <v>45780</v>
      </c>
      <c r="G7229">
        <v>5</v>
      </c>
      <c r="H7229" s="1">
        <v>45785</v>
      </c>
      <c r="I7229">
        <v>5</v>
      </c>
      <c r="J7229" t="s">
        <v>16</v>
      </c>
      <c r="K7229" t="s">
        <v>17</v>
      </c>
      <c r="L7229" t="s">
        <v>33</v>
      </c>
      <c r="M7229">
        <v>99990</v>
      </c>
      <c r="N7229" t="str">
        <f>TEXT(tblorders[[#This Row],[order_date]], "mmm-yyyy")</f>
        <v>Apr-2025</v>
      </c>
      <c r="O7229">
        <f>tblorders[[#This Row],[actual_delivery_days]] -tblorders[[#This Row],[expected_delivery_days]]</f>
        <v>0</v>
      </c>
    </row>
    <row r="7230" spans="1:15" x14ac:dyDescent="0.2">
      <c r="A7230" t="s">
        <v>9205</v>
      </c>
      <c r="B7230" t="s">
        <v>4305</v>
      </c>
      <c r="C7230" t="s">
        <v>44</v>
      </c>
      <c r="D7230">
        <v>1</v>
      </c>
      <c r="E7230" s="1">
        <v>45777</v>
      </c>
      <c r="F7230" s="1">
        <v>45779</v>
      </c>
      <c r="G7230">
        <v>7</v>
      </c>
      <c r="H7230" s="1">
        <v>45784</v>
      </c>
      <c r="I7230">
        <v>5</v>
      </c>
      <c r="J7230" t="s">
        <v>16</v>
      </c>
      <c r="K7230" t="s">
        <v>25</v>
      </c>
      <c r="L7230" t="s">
        <v>18</v>
      </c>
      <c r="M7230">
        <v>50990</v>
      </c>
      <c r="N7230" t="str">
        <f>TEXT(tblorders[[#This Row],[order_date]], "mmm-yyyy")</f>
        <v>Apr-2025</v>
      </c>
      <c r="O7230">
        <f>tblorders[[#This Row],[actual_delivery_days]] -tblorders[[#This Row],[expected_delivery_days]]</f>
        <v>-2</v>
      </c>
    </row>
    <row r="7231" spans="1:15" x14ac:dyDescent="0.2">
      <c r="A7231" t="s">
        <v>9206</v>
      </c>
      <c r="B7231" t="s">
        <v>9086</v>
      </c>
      <c r="C7231" t="s">
        <v>32</v>
      </c>
      <c r="D7231">
        <v>1</v>
      </c>
      <c r="E7231" s="1">
        <v>45329</v>
      </c>
      <c r="F7231" s="1">
        <v>45330</v>
      </c>
      <c r="G7231">
        <v>10</v>
      </c>
      <c r="H7231" s="1">
        <v>45340</v>
      </c>
      <c r="I7231">
        <v>10</v>
      </c>
      <c r="J7231" t="s">
        <v>16</v>
      </c>
      <c r="K7231" t="s">
        <v>25</v>
      </c>
      <c r="L7231" t="s">
        <v>58</v>
      </c>
      <c r="M7231">
        <v>45000</v>
      </c>
      <c r="N7231" t="str">
        <f>TEXT(tblorders[[#This Row],[order_date]], "mmm-yyyy")</f>
        <v>Feb-2024</v>
      </c>
      <c r="O7231">
        <f>tblorders[[#This Row],[actual_delivery_days]] -tblorders[[#This Row],[expected_delivery_days]]</f>
        <v>0</v>
      </c>
    </row>
    <row r="7232" spans="1:15" x14ac:dyDescent="0.2">
      <c r="A7232" t="s">
        <v>9207</v>
      </c>
      <c r="B7232" t="s">
        <v>1618</v>
      </c>
      <c r="C7232" t="s">
        <v>29</v>
      </c>
      <c r="D7232">
        <v>2</v>
      </c>
      <c r="E7232" s="1">
        <v>45734</v>
      </c>
      <c r="F7232" s="1">
        <v>45737</v>
      </c>
      <c r="G7232">
        <v>5</v>
      </c>
      <c r="H7232" s="1">
        <v>45744</v>
      </c>
      <c r="I7232">
        <v>7</v>
      </c>
      <c r="J7232" t="s">
        <v>16</v>
      </c>
      <c r="K7232" t="s">
        <v>17</v>
      </c>
      <c r="L7232" t="s">
        <v>18</v>
      </c>
      <c r="M7232">
        <v>22000</v>
      </c>
      <c r="N7232" t="str">
        <f>TEXT(tblorders[[#This Row],[order_date]], "mmm-yyyy")</f>
        <v>Mar-2025</v>
      </c>
      <c r="O7232">
        <f>tblorders[[#This Row],[actual_delivery_days]] -tblorders[[#This Row],[expected_delivery_days]]</f>
        <v>2</v>
      </c>
    </row>
    <row r="7233" spans="1:15" x14ac:dyDescent="0.2">
      <c r="A7233" t="s">
        <v>9208</v>
      </c>
      <c r="B7233" t="s">
        <v>6168</v>
      </c>
      <c r="C7233" t="s">
        <v>29</v>
      </c>
      <c r="D7233">
        <v>2</v>
      </c>
      <c r="E7233" s="1">
        <v>45670</v>
      </c>
      <c r="F7233" s="1">
        <v>45671</v>
      </c>
      <c r="G7233">
        <v>7</v>
      </c>
      <c r="H7233" s="1">
        <v>45680</v>
      </c>
      <c r="I7233">
        <v>9</v>
      </c>
      <c r="J7233" t="s">
        <v>16</v>
      </c>
      <c r="K7233" t="s">
        <v>25</v>
      </c>
      <c r="L7233" t="s">
        <v>22</v>
      </c>
      <c r="M7233">
        <v>22000</v>
      </c>
      <c r="N7233" t="str">
        <f>TEXT(tblorders[[#This Row],[order_date]], "mmm-yyyy")</f>
        <v>Jan-2025</v>
      </c>
      <c r="O7233">
        <f>tblorders[[#This Row],[actual_delivery_days]] -tblorders[[#This Row],[expected_delivery_days]]</f>
        <v>2</v>
      </c>
    </row>
    <row r="7234" spans="1:15" x14ac:dyDescent="0.2">
      <c r="A7234" t="s">
        <v>9209</v>
      </c>
      <c r="B7234" t="s">
        <v>261</v>
      </c>
      <c r="C7234" t="s">
        <v>21</v>
      </c>
      <c r="D7234">
        <v>1</v>
      </c>
      <c r="E7234" s="1">
        <v>45051</v>
      </c>
      <c r="F7234" s="1">
        <v>45054</v>
      </c>
      <c r="G7234">
        <v>7</v>
      </c>
      <c r="H7234" s="1">
        <v>45066</v>
      </c>
      <c r="I7234">
        <v>12</v>
      </c>
      <c r="J7234" t="s">
        <v>61</v>
      </c>
      <c r="K7234" t="s">
        <v>17</v>
      </c>
      <c r="L7234" t="s">
        <v>33</v>
      </c>
      <c r="M7234">
        <v>89990</v>
      </c>
      <c r="N7234" t="str">
        <f>TEXT(tblorders[[#This Row],[order_date]], "mmm-yyyy")</f>
        <v>May-2023</v>
      </c>
      <c r="O7234">
        <f>tblorders[[#This Row],[actual_delivery_days]] -tblorders[[#This Row],[expected_delivery_days]]</f>
        <v>5</v>
      </c>
    </row>
    <row r="7235" spans="1:15" x14ac:dyDescent="0.2">
      <c r="A7235" t="s">
        <v>9210</v>
      </c>
      <c r="B7235" t="s">
        <v>3194</v>
      </c>
      <c r="C7235" t="s">
        <v>44</v>
      </c>
      <c r="D7235">
        <v>1</v>
      </c>
      <c r="E7235" s="1">
        <v>45719</v>
      </c>
      <c r="F7235" s="1">
        <v>45724</v>
      </c>
      <c r="G7235">
        <v>10</v>
      </c>
      <c r="H7235" s="1">
        <v>45736</v>
      </c>
      <c r="I7235">
        <v>12</v>
      </c>
      <c r="J7235" t="s">
        <v>16</v>
      </c>
      <c r="K7235" t="s">
        <v>17</v>
      </c>
      <c r="L7235" t="s">
        <v>22</v>
      </c>
      <c r="M7235">
        <v>50990</v>
      </c>
      <c r="N7235" t="str">
        <f>TEXT(tblorders[[#This Row],[order_date]], "mmm-yyyy")</f>
        <v>Mar-2025</v>
      </c>
      <c r="O7235">
        <f>tblorders[[#This Row],[actual_delivery_days]] -tblorders[[#This Row],[expected_delivery_days]]</f>
        <v>2</v>
      </c>
    </row>
    <row r="7236" spans="1:15" x14ac:dyDescent="0.2">
      <c r="A7236" t="s">
        <v>9211</v>
      </c>
      <c r="B7236" t="s">
        <v>4667</v>
      </c>
      <c r="C7236" t="s">
        <v>44</v>
      </c>
      <c r="D7236">
        <v>2</v>
      </c>
      <c r="E7236" s="1">
        <v>45474</v>
      </c>
      <c r="F7236" s="1">
        <v>45477</v>
      </c>
      <c r="G7236">
        <v>7</v>
      </c>
      <c r="H7236" s="1">
        <v>45484</v>
      </c>
      <c r="I7236">
        <v>7</v>
      </c>
      <c r="J7236" t="s">
        <v>16</v>
      </c>
      <c r="K7236" t="s">
        <v>25</v>
      </c>
      <c r="L7236" t="s">
        <v>18</v>
      </c>
      <c r="M7236">
        <v>101980</v>
      </c>
      <c r="N7236" t="str">
        <f>TEXT(tblorders[[#This Row],[order_date]], "mmm-yyyy")</f>
        <v>Jul-2024</v>
      </c>
      <c r="O7236">
        <f>tblorders[[#This Row],[actual_delivery_days]] -tblorders[[#This Row],[expected_delivery_days]]</f>
        <v>0</v>
      </c>
    </row>
    <row r="7237" spans="1:15" x14ac:dyDescent="0.2">
      <c r="A7237" t="s">
        <v>9212</v>
      </c>
      <c r="B7237" t="s">
        <v>704</v>
      </c>
      <c r="C7237" t="s">
        <v>29</v>
      </c>
      <c r="D7237">
        <v>1</v>
      </c>
      <c r="E7237" s="1">
        <v>45786</v>
      </c>
      <c r="F7237" s="1">
        <v>45789</v>
      </c>
      <c r="G7237">
        <v>5</v>
      </c>
      <c r="H7237" s="1">
        <v>45794</v>
      </c>
      <c r="I7237">
        <v>5</v>
      </c>
      <c r="J7237" t="s">
        <v>16</v>
      </c>
      <c r="K7237" t="s">
        <v>17</v>
      </c>
      <c r="L7237" t="s">
        <v>22</v>
      </c>
      <c r="M7237">
        <v>11000</v>
      </c>
      <c r="N7237" t="str">
        <f>TEXT(tblorders[[#This Row],[order_date]], "mmm-yyyy")</f>
        <v>May-2025</v>
      </c>
      <c r="O7237">
        <f>tblorders[[#This Row],[actual_delivery_days]] -tblorders[[#This Row],[expected_delivery_days]]</f>
        <v>0</v>
      </c>
    </row>
    <row r="7238" spans="1:15" x14ac:dyDescent="0.2">
      <c r="A7238" t="s">
        <v>9213</v>
      </c>
      <c r="B7238" t="s">
        <v>989</v>
      </c>
      <c r="C7238" t="s">
        <v>32</v>
      </c>
      <c r="D7238">
        <v>1</v>
      </c>
      <c r="E7238" s="1">
        <v>45341</v>
      </c>
      <c r="F7238" s="1">
        <v>45345</v>
      </c>
      <c r="G7238">
        <v>10</v>
      </c>
      <c r="H7238" s="1">
        <v>45356</v>
      </c>
      <c r="I7238">
        <v>11</v>
      </c>
      <c r="J7238" t="s">
        <v>16</v>
      </c>
      <c r="K7238" t="s">
        <v>17</v>
      </c>
      <c r="L7238" t="s">
        <v>26</v>
      </c>
      <c r="M7238">
        <v>45000</v>
      </c>
      <c r="N7238" t="str">
        <f>TEXT(tblorders[[#This Row],[order_date]], "mmm-yyyy")</f>
        <v>Feb-2024</v>
      </c>
      <c r="O7238">
        <f>tblorders[[#This Row],[actual_delivery_days]] -tblorders[[#This Row],[expected_delivery_days]]</f>
        <v>1</v>
      </c>
    </row>
    <row r="7239" spans="1:15" x14ac:dyDescent="0.2">
      <c r="A7239" t="s">
        <v>9214</v>
      </c>
      <c r="B7239" t="s">
        <v>6635</v>
      </c>
      <c r="C7239" t="s">
        <v>55</v>
      </c>
      <c r="D7239">
        <v>2</v>
      </c>
      <c r="E7239" s="1">
        <v>45613</v>
      </c>
      <c r="F7239" s="1">
        <v>45614</v>
      </c>
      <c r="G7239">
        <v>7</v>
      </c>
      <c r="H7239" s="1">
        <v>45622</v>
      </c>
      <c r="I7239">
        <v>8</v>
      </c>
      <c r="J7239" t="s">
        <v>40</v>
      </c>
      <c r="K7239" t="s">
        <v>41</v>
      </c>
      <c r="L7239" t="s">
        <v>33</v>
      </c>
      <c r="M7239">
        <v>199980</v>
      </c>
      <c r="N7239" t="str">
        <f>TEXT(tblorders[[#This Row],[order_date]], "mmm-yyyy")</f>
        <v>Nov-2024</v>
      </c>
      <c r="O7239">
        <f>tblorders[[#This Row],[actual_delivery_days]] -tblorders[[#This Row],[expected_delivery_days]]</f>
        <v>1</v>
      </c>
    </row>
    <row r="7240" spans="1:15" x14ac:dyDescent="0.2">
      <c r="A7240" t="s">
        <v>9215</v>
      </c>
      <c r="B7240" t="s">
        <v>2769</v>
      </c>
      <c r="C7240" t="s">
        <v>55</v>
      </c>
      <c r="D7240">
        <v>1</v>
      </c>
      <c r="E7240" s="1">
        <v>45692</v>
      </c>
      <c r="F7240" s="1">
        <v>45693</v>
      </c>
      <c r="G7240">
        <v>7</v>
      </c>
      <c r="H7240" s="1">
        <v>45699</v>
      </c>
      <c r="I7240">
        <v>6</v>
      </c>
      <c r="J7240" t="s">
        <v>40</v>
      </c>
      <c r="K7240" t="s">
        <v>17</v>
      </c>
      <c r="L7240" t="s">
        <v>26</v>
      </c>
      <c r="M7240">
        <v>99990</v>
      </c>
      <c r="N7240" t="str">
        <f>TEXT(tblorders[[#This Row],[order_date]], "mmm-yyyy")</f>
        <v>Feb-2025</v>
      </c>
      <c r="O7240">
        <f>tblorders[[#This Row],[actual_delivery_days]] -tblorders[[#This Row],[expected_delivery_days]]</f>
        <v>-1</v>
      </c>
    </row>
    <row r="7241" spans="1:15" x14ac:dyDescent="0.2">
      <c r="A7241" t="s">
        <v>9216</v>
      </c>
      <c r="B7241" t="s">
        <v>3832</v>
      </c>
      <c r="C7241" t="s">
        <v>21</v>
      </c>
      <c r="D7241">
        <v>2</v>
      </c>
      <c r="E7241" s="1">
        <v>45438</v>
      </c>
      <c r="F7241" s="1">
        <v>45441</v>
      </c>
      <c r="G7241">
        <v>10</v>
      </c>
      <c r="H7241" s="1">
        <v>45453</v>
      </c>
      <c r="I7241">
        <v>12</v>
      </c>
      <c r="J7241" t="s">
        <v>16</v>
      </c>
      <c r="K7241" t="s">
        <v>17</v>
      </c>
      <c r="L7241" t="s">
        <v>58</v>
      </c>
      <c r="M7241">
        <v>179980</v>
      </c>
      <c r="N7241" t="str">
        <f>TEXT(tblorders[[#This Row],[order_date]], "mmm-yyyy")</f>
        <v>May-2024</v>
      </c>
      <c r="O7241">
        <f>tblorders[[#This Row],[actual_delivery_days]] -tblorders[[#This Row],[expected_delivery_days]]</f>
        <v>2</v>
      </c>
    </row>
    <row r="7242" spans="1:15" x14ac:dyDescent="0.2">
      <c r="A7242" t="s">
        <v>9217</v>
      </c>
      <c r="B7242" t="s">
        <v>7191</v>
      </c>
      <c r="C7242" t="s">
        <v>55</v>
      </c>
      <c r="D7242">
        <v>1</v>
      </c>
      <c r="E7242" s="1">
        <v>45195</v>
      </c>
      <c r="F7242" s="1">
        <v>45199</v>
      </c>
      <c r="G7242">
        <v>7</v>
      </c>
      <c r="H7242" s="1">
        <v>45206</v>
      </c>
      <c r="I7242">
        <v>7</v>
      </c>
      <c r="J7242" t="s">
        <v>16</v>
      </c>
      <c r="K7242" t="s">
        <v>17</v>
      </c>
      <c r="L7242" t="s">
        <v>26</v>
      </c>
      <c r="M7242">
        <v>99990</v>
      </c>
      <c r="N7242" t="str">
        <f>TEXT(tblorders[[#This Row],[order_date]], "mmm-yyyy")</f>
        <v>Sep-2023</v>
      </c>
      <c r="O7242">
        <f>tblorders[[#This Row],[actual_delivery_days]] -tblorders[[#This Row],[expected_delivery_days]]</f>
        <v>0</v>
      </c>
    </row>
    <row r="7243" spans="1:15" x14ac:dyDescent="0.2">
      <c r="A7243" t="s">
        <v>9218</v>
      </c>
      <c r="B7243" t="s">
        <v>4455</v>
      </c>
      <c r="C7243" t="s">
        <v>21</v>
      </c>
      <c r="D7243">
        <v>1</v>
      </c>
      <c r="E7243" s="1">
        <v>45775</v>
      </c>
      <c r="F7243" s="1">
        <v>45777</v>
      </c>
      <c r="G7243">
        <v>7</v>
      </c>
      <c r="H7243" s="1">
        <v>45784</v>
      </c>
      <c r="I7243">
        <v>7</v>
      </c>
      <c r="J7243" t="s">
        <v>16</v>
      </c>
      <c r="K7243" t="s">
        <v>25</v>
      </c>
      <c r="L7243" t="s">
        <v>33</v>
      </c>
      <c r="M7243">
        <v>89990</v>
      </c>
      <c r="N7243" t="str">
        <f>TEXT(tblorders[[#This Row],[order_date]], "mmm-yyyy")</f>
        <v>Apr-2025</v>
      </c>
      <c r="O7243">
        <f>tblorders[[#This Row],[actual_delivery_days]] -tblorders[[#This Row],[expected_delivery_days]]</f>
        <v>0</v>
      </c>
    </row>
    <row r="7244" spans="1:15" x14ac:dyDescent="0.2">
      <c r="A7244" t="s">
        <v>9219</v>
      </c>
      <c r="B7244" t="s">
        <v>1264</v>
      </c>
      <c r="C7244" t="s">
        <v>55</v>
      </c>
      <c r="D7244">
        <v>1</v>
      </c>
      <c r="E7244" s="1">
        <v>45669</v>
      </c>
      <c r="F7244" s="1">
        <v>45670</v>
      </c>
      <c r="G7244">
        <v>10</v>
      </c>
      <c r="H7244" s="1">
        <v>45680</v>
      </c>
      <c r="I7244">
        <v>10</v>
      </c>
      <c r="J7244" t="s">
        <v>16</v>
      </c>
      <c r="K7244" t="s">
        <v>25</v>
      </c>
      <c r="L7244" t="s">
        <v>18</v>
      </c>
      <c r="M7244">
        <v>99990</v>
      </c>
      <c r="N7244" t="str">
        <f>TEXT(tblorders[[#This Row],[order_date]], "mmm-yyyy")</f>
        <v>Jan-2025</v>
      </c>
      <c r="O7244">
        <f>tblorders[[#This Row],[actual_delivery_days]] -tblorders[[#This Row],[expected_delivery_days]]</f>
        <v>0</v>
      </c>
    </row>
    <row r="7245" spans="1:15" x14ac:dyDescent="0.2">
      <c r="A7245" t="s">
        <v>9220</v>
      </c>
      <c r="B7245" t="s">
        <v>2599</v>
      </c>
      <c r="C7245" t="s">
        <v>29</v>
      </c>
      <c r="D7245">
        <v>2</v>
      </c>
      <c r="E7245" s="1">
        <v>45354</v>
      </c>
      <c r="F7245" s="1">
        <v>45359</v>
      </c>
      <c r="G7245">
        <v>5</v>
      </c>
      <c r="H7245" s="1">
        <v>45364</v>
      </c>
      <c r="I7245">
        <v>5</v>
      </c>
      <c r="J7245" t="s">
        <v>16</v>
      </c>
      <c r="K7245" t="s">
        <v>41</v>
      </c>
      <c r="L7245" t="s">
        <v>22</v>
      </c>
      <c r="M7245">
        <v>22000</v>
      </c>
      <c r="N7245" t="str">
        <f>TEXT(tblorders[[#This Row],[order_date]], "mmm-yyyy")</f>
        <v>Mar-2024</v>
      </c>
      <c r="O7245">
        <f>tblorders[[#This Row],[actual_delivery_days]] -tblorders[[#This Row],[expected_delivery_days]]</f>
        <v>0</v>
      </c>
    </row>
    <row r="7246" spans="1:15" x14ac:dyDescent="0.2">
      <c r="A7246" t="s">
        <v>9221</v>
      </c>
      <c r="B7246" t="s">
        <v>6307</v>
      </c>
      <c r="C7246" t="s">
        <v>32</v>
      </c>
      <c r="D7246">
        <v>1</v>
      </c>
      <c r="E7246" s="1">
        <v>45752</v>
      </c>
      <c r="F7246" s="1">
        <v>45755</v>
      </c>
      <c r="G7246">
        <v>10</v>
      </c>
      <c r="H7246" s="1">
        <v>45766</v>
      </c>
      <c r="I7246">
        <v>11</v>
      </c>
      <c r="J7246" t="s">
        <v>16</v>
      </c>
      <c r="K7246" t="s">
        <v>41</v>
      </c>
      <c r="L7246" t="s">
        <v>18</v>
      </c>
      <c r="M7246">
        <v>45000</v>
      </c>
      <c r="N7246" t="str">
        <f>TEXT(tblorders[[#This Row],[order_date]], "mmm-yyyy")</f>
        <v>Apr-2025</v>
      </c>
      <c r="O7246">
        <f>tblorders[[#This Row],[actual_delivery_days]] -tblorders[[#This Row],[expected_delivery_days]]</f>
        <v>1</v>
      </c>
    </row>
    <row r="7247" spans="1:15" x14ac:dyDescent="0.2">
      <c r="A7247" t="s">
        <v>9222</v>
      </c>
      <c r="B7247" t="s">
        <v>971</v>
      </c>
      <c r="C7247" t="s">
        <v>32</v>
      </c>
      <c r="D7247">
        <v>1</v>
      </c>
      <c r="E7247" s="1">
        <v>45412</v>
      </c>
      <c r="F7247" s="1">
        <v>45413</v>
      </c>
      <c r="G7247">
        <v>5</v>
      </c>
      <c r="H7247" s="1">
        <v>45423</v>
      </c>
      <c r="I7247">
        <v>10</v>
      </c>
      <c r="J7247" t="s">
        <v>61</v>
      </c>
      <c r="K7247" t="s">
        <v>25</v>
      </c>
      <c r="L7247" t="s">
        <v>18</v>
      </c>
      <c r="M7247">
        <v>45000</v>
      </c>
      <c r="N7247" t="str">
        <f>TEXT(tblorders[[#This Row],[order_date]], "mmm-yyyy")</f>
        <v>Apr-2024</v>
      </c>
      <c r="O7247">
        <f>tblorders[[#This Row],[actual_delivery_days]] -tblorders[[#This Row],[expected_delivery_days]]</f>
        <v>5</v>
      </c>
    </row>
    <row r="7248" spans="1:15" x14ac:dyDescent="0.2">
      <c r="A7248" t="s">
        <v>9223</v>
      </c>
      <c r="B7248" t="s">
        <v>1501</v>
      </c>
      <c r="C7248" t="s">
        <v>32</v>
      </c>
      <c r="D7248">
        <v>1</v>
      </c>
      <c r="E7248" s="1">
        <v>45653</v>
      </c>
      <c r="F7248" s="1">
        <v>45655</v>
      </c>
      <c r="G7248">
        <v>7</v>
      </c>
      <c r="H7248" s="1">
        <v>45662</v>
      </c>
      <c r="I7248">
        <v>7</v>
      </c>
      <c r="J7248" t="s">
        <v>16</v>
      </c>
      <c r="K7248" t="s">
        <v>41</v>
      </c>
      <c r="L7248" t="s">
        <v>18</v>
      </c>
      <c r="M7248">
        <v>45000</v>
      </c>
      <c r="N7248" t="str">
        <f>TEXT(tblorders[[#This Row],[order_date]], "mmm-yyyy")</f>
        <v>Dec-2024</v>
      </c>
      <c r="O7248">
        <f>tblorders[[#This Row],[actual_delivery_days]] -tblorders[[#This Row],[expected_delivery_days]]</f>
        <v>0</v>
      </c>
    </row>
    <row r="7249" spans="1:15" x14ac:dyDescent="0.2">
      <c r="A7249" t="s">
        <v>9224</v>
      </c>
      <c r="B7249" t="s">
        <v>1558</v>
      </c>
      <c r="C7249" t="s">
        <v>29</v>
      </c>
      <c r="D7249">
        <v>1</v>
      </c>
      <c r="E7249" s="1">
        <v>45493</v>
      </c>
      <c r="F7249" s="1">
        <v>45495</v>
      </c>
      <c r="G7249">
        <v>7</v>
      </c>
      <c r="H7249" s="1">
        <v>45503</v>
      </c>
      <c r="I7249">
        <v>8</v>
      </c>
      <c r="J7249" t="s">
        <v>16</v>
      </c>
      <c r="K7249" t="s">
        <v>41</v>
      </c>
      <c r="L7249" t="s">
        <v>22</v>
      </c>
      <c r="M7249">
        <v>11000</v>
      </c>
      <c r="N7249" t="str">
        <f>TEXT(tblorders[[#This Row],[order_date]], "mmm-yyyy")</f>
        <v>Jul-2024</v>
      </c>
      <c r="O7249">
        <f>tblorders[[#This Row],[actual_delivery_days]] -tblorders[[#This Row],[expected_delivery_days]]</f>
        <v>1</v>
      </c>
    </row>
    <row r="7250" spans="1:15" x14ac:dyDescent="0.2">
      <c r="A7250" t="s">
        <v>9225</v>
      </c>
      <c r="B7250" t="s">
        <v>459</v>
      </c>
      <c r="C7250" t="s">
        <v>32</v>
      </c>
      <c r="D7250">
        <v>1</v>
      </c>
      <c r="E7250" s="1">
        <v>45094</v>
      </c>
      <c r="F7250" s="1">
        <v>45096</v>
      </c>
      <c r="G7250">
        <v>5</v>
      </c>
      <c r="H7250" s="1">
        <v>45101</v>
      </c>
      <c r="I7250">
        <v>5</v>
      </c>
      <c r="J7250" t="s">
        <v>16</v>
      </c>
      <c r="K7250" t="s">
        <v>17</v>
      </c>
      <c r="L7250" t="s">
        <v>22</v>
      </c>
      <c r="M7250">
        <v>45000</v>
      </c>
      <c r="N7250" t="str">
        <f>TEXT(tblorders[[#This Row],[order_date]], "mmm-yyyy")</f>
        <v>Jun-2023</v>
      </c>
      <c r="O7250">
        <f>tblorders[[#This Row],[actual_delivery_days]] -tblorders[[#This Row],[expected_delivery_days]]</f>
        <v>0</v>
      </c>
    </row>
    <row r="7251" spans="1:15" x14ac:dyDescent="0.2">
      <c r="A7251" t="s">
        <v>9226</v>
      </c>
      <c r="B7251" t="s">
        <v>5589</v>
      </c>
      <c r="C7251" t="s">
        <v>32</v>
      </c>
      <c r="D7251">
        <v>1</v>
      </c>
      <c r="E7251" s="1">
        <v>45803</v>
      </c>
      <c r="F7251" s="1">
        <v>45804</v>
      </c>
      <c r="G7251">
        <v>5</v>
      </c>
      <c r="H7251" s="1">
        <v>45807</v>
      </c>
      <c r="I7251">
        <v>3</v>
      </c>
      <c r="J7251" t="s">
        <v>16</v>
      </c>
      <c r="K7251" t="s">
        <v>17</v>
      </c>
      <c r="L7251" t="s">
        <v>58</v>
      </c>
      <c r="M7251">
        <v>45000</v>
      </c>
      <c r="N7251" t="str">
        <f>TEXT(tblorders[[#This Row],[order_date]], "mmm-yyyy")</f>
        <v>May-2025</v>
      </c>
      <c r="O7251">
        <f>tblorders[[#This Row],[actual_delivery_days]] -tblorders[[#This Row],[expected_delivery_days]]</f>
        <v>-2</v>
      </c>
    </row>
    <row r="7252" spans="1:15" x14ac:dyDescent="0.2">
      <c r="A7252" t="s">
        <v>9227</v>
      </c>
      <c r="B7252" t="s">
        <v>4032</v>
      </c>
      <c r="C7252" t="s">
        <v>21</v>
      </c>
      <c r="D7252">
        <v>1</v>
      </c>
      <c r="E7252" s="1">
        <v>45490</v>
      </c>
      <c r="F7252" s="1">
        <v>45495</v>
      </c>
      <c r="G7252">
        <v>5</v>
      </c>
      <c r="H7252" s="1">
        <v>45501</v>
      </c>
      <c r="I7252">
        <v>6</v>
      </c>
      <c r="J7252" t="s">
        <v>16</v>
      </c>
      <c r="K7252" t="s">
        <v>41</v>
      </c>
      <c r="L7252" t="s">
        <v>22</v>
      </c>
      <c r="M7252">
        <v>89990</v>
      </c>
      <c r="N7252" t="str">
        <f>TEXT(tblorders[[#This Row],[order_date]], "mmm-yyyy")</f>
        <v>Jul-2024</v>
      </c>
      <c r="O7252">
        <f>tblorders[[#This Row],[actual_delivery_days]] -tblorders[[#This Row],[expected_delivery_days]]</f>
        <v>1</v>
      </c>
    </row>
    <row r="7253" spans="1:15" x14ac:dyDescent="0.2">
      <c r="A7253" t="s">
        <v>9228</v>
      </c>
      <c r="B7253" t="s">
        <v>840</v>
      </c>
      <c r="C7253" t="s">
        <v>55</v>
      </c>
      <c r="D7253">
        <v>1</v>
      </c>
      <c r="E7253" s="1">
        <v>45526</v>
      </c>
      <c r="F7253" s="1">
        <v>45531</v>
      </c>
      <c r="G7253">
        <v>10</v>
      </c>
      <c r="H7253" s="1">
        <v>45543</v>
      </c>
      <c r="I7253">
        <v>12</v>
      </c>
      <c r="J7253" t="s">
        <v>16</v>
      </c>
      <c r="K7253" t="s">
        <v>41</v>
      </c>
      <c r="L7253" t="s">
        <v>22</v>
      </c>
      <c r="M7253">
        <v>99990</v>
      </c>
      <c r="N7253" t="str">
        <f>TEXT(tblorders[[#This Row],[order_date]], "mmm-yyyy")</f>
        <v>Aug-2024</v>
      </c>
      <c r="O7253">
        <f>tblorders[[#This Row],[actual_delivery_days]] -tblorders[[#This Row],[expected_delivery_days]]</f>
        <v>2</v>
      </c>
    </row>
    <row r="7254" spans="1:15" x14ac:dyDescent="0.2">
      <c r="A7254" t="s">
        <v>9229</v>
      </c>
      <c r="B7254" t="s">
        <v>2585</v>
      </c>
      <c r="C7254" t="s">
        <v>15</v>
      </c>
      <c r="D7254">
        <v>1</v>
      </c>
      <c r="E7254" s="1">
        <v>45153</v>
      </c>
      <c r="F7254" s="1">
        <v>45155</v>
      </c>
      <c r="G7254">
        <v>7</v>
      </c>
      <c r="H7254" s="1">
        <v>45163</v>
      </c>
      <c r="I7254">
        <v>8</v>
      </c>
      <c r="J7254" t="s">
        <v>16</v>
      </c>
      <c r="K7254" t="s">
        <v>41</v>
      </c>
      <c r="L7254" t="s">
        <v>26</v>
      </c>
      <c r="M7254">
        <v>55990</v>
      </c>
      <c r="N7254" t="str">
        <f>TEXT(tblorders[[#This Row],[order_date]], "mmm-yyyy")</f>
        <v>Aug-2023</v>
      </c>
      <c r="O7254">
        <f>tblorders[[#This Row],[actual_delivery_days]] -tblorders[[#This Row],[expected_delivery_days]]</f>
        <v>1</v>
      </c>
    </row>
    <row r="7255" spans="1:15" x14ac:dyDescent="0.2">
      <c r="A7255" t="s">
        <v>9230</v>
      </c>
      <c r="B7255" t="s">
        <v>5021</v>
      </c>
      <c r="C7255" t="s">
        <v>15</v>
      </c>
      <c r="D7255">
        <v>1</v>
      </c>
      <c r="E7255" s="1">
        <v>45307</v>
      </c>
      <c r="F7255" s="1">
        <v>45312</v>
      </c>
      <c r="G7255">
        <v>10</v>
      </c>
      <c r="H7255" s="1">
        <v>45322</v>
      </c>
      <c r="I7255">
        <v>10</v>
      </c>
      <c r="J7255" t="s">
        <v>16</v>
      </c>
      <c r="K7255" t="s">
        <v>41</v>
      </c>
      <c r="L7255" t="s">
        <v>33</v>
      </c>
      <c r="M7255">
        <v>55990</v>
      </c>
      <c r="N7255" t="str">
        <f>TEXT(tblorders[[#This Row],[order_date]], "mmm-yyyy")</f>
        <v>Jan-2024</v>
      </c>
      <c r="O7255">
        <f>tblorders[[#This Row],[actual_delivery_days]] -tblorders[[#This Row],[expected_delivery_days]]</f>
        <v>0</v>
      </c>
    </row>
    <row r="7256" spans="1:15" x14ac:dyDescent="0.2">
      <c r="A7256" t="s">
        <v>9231</v>
      </c>
      <c r="B7256" t="s">
        <v>2040</v>
      </c>
      <c r="C7256" t="s">
        <v>44</v>
      </c>
      <c r="D7256">
        <v>2</v>
      </c>
      <c r="E7256" s="1">
        <v>44805</v>
      </c>
      <c r="F7256" s="1">
        <v>44809</v>
      </c>
      <c r="G7256">
        <v>10</v>
      </c>
      <c r="H7256" s="1">
        <v>44819</v>
      </c>
      <c r="I7256">
        <v>10</v>
      </c>
      <c r="J7256" t="s">
        <v>16</v>
      </c>
      <c r="K7256" t="s">
        <v>41</v>
      </c>
      <c r="L7256" t="s">
        <v>58</v>
      </c>
      <c r="M7256">
        <v>101980</v>
      </c>
      <c r="N7256" t="str">
        <f>TEXT(tblorders[[#This Row],[order_date]], "mmm-yyyy")</f>
        <v>Sep-2022</v>
      </c>
      <c r="O7256">
        <f>tblorders[[#This Row],[actual_delivery_days]] -tblorders[[#This Row],[expected_delivery_days]]</f>
        <v>0</v>
      </c>
    </row>
    <row r="7257" spans="1:15" x14ac:dyDescent="0.2">
      <c r="A7257" t="s">
        <v>9232</v>
      </c>
      <c r="B7257" t="s">
        <v>2829</v>
      </c>
      <c r="C7257" t="s">
        <v>44</v>
      </c>
      <c r="D7257">
        <v>2</v>
      </c>
      <c r="E7257" s="1">
        <v>44606</v>
      </c>
      <c r="F7257" s="1">
        <v>44611</v>
      </c>
      <c r="G7257">
        <v>5</v>
      </c>
      <c r="H7257" s="1">
        <v>44619</v>
      </c>
      <c r="I7257">
        <v>8</v>
      </c>
      <c r="J7257" t="s">
        <v>16</v>
      </c>
      <c r="K7257" t="s">
        <v>25</v>
      </c>
      <c r="L7257" t="s">
        <v>33</v>
      </c>
      <c r="M7257">
        <v>101980</v>
      </c>
      <c r="N7257" t="str">
        <f>TEXT(tblorders[[#This Row],[order_date]], "mmm-yyyy")</f>
        <v>Feb-2022</v>
      </c>
      <c r="O7257">
        <f>tblorders[[#This Row],[actual_delivery_days]] -tblorders[[#This Row],[expected_delivery_days]]</f>
        <v>3</v>
      </c>
    </row>
    <row r="7258" spans="1:15" x14ac:dyDescent="0.2">
      <c r="A7258" t="s">
        <v>9233</v>
      </c>
      <c r="B7258" t="s">
        <v>768</v>
      </c>
      <c r="C7258" t="s">
        <v>44</v>
      </c>
      <c r="D7258">
        <v>1</v>
      </c>
      <c r="E7258" s="1">
        <v>45804</v>
      </c>
      <c r="F7258" s="1">
        <v>45805</v>
      </c>
      <c r="G7258">
        <v>5</v>
      </c>
      <c r="H7258" s="1">
        <v>45811</v>
      </c>
      <c r="I7258">
        <v>6</v>
      </c>
      <c r="J7258" t="s">
        <v>16</v>
      </c>
      <c r="K7258" t="s">
        <v>25</v>
      </c>
      <c r="L7258" t="s">
        <v>26</v>
      </c>
      <c r="M7258">
        <v>50990</v>
      </c>
      <c r="N7258" t="str">
        <f>TEXT(tblorders[[#This Row],[order_date]], "mmm-yyyy")</f>
        <v>May-2025</v>
      </c>
      <c r="O7258">
        <f>tblorders[[#This Row],[actual_delivery_days]] -tblorders[[#This Row],[expected_delivery_days]]</f>
        <v>1</v>
      </c>
    </row>
    <row r="7259" spans="1:15" x14ac:dyDescent="0.2">
      <c r="A7259" t="s">
        <v>9234</v>
      </c>
      <c r="B7259" t="s">
        <v>1306</v>
      </c>
      <c r="C7259" t="s">
        <v>21</v>
      </c>
      <c r="D7259">
        <v>1</v>
      </c>
      <c r="E7259" s="1">
        <v>45806</v>
      </c>
      <c r="F7259" s="1">
        <v>45810</v>
      </c>
      <c r="G7259">
        <v>7</v>
      </c>
      <c r="H7259" s="1">
        <v>45816</v>
      </c>
      <c r="I7259">
        <v>6</v>
      </c>
      <c r="J7259" t="s">
        <v>16</v>
      </c>
      <c r="K7259" t="s">
        <v>17</v>
      </c>
      <c r="L7259" t="s">
        <v>18</v>
      </c>
      <c r="M7259">
        <v>89990</v>
      </c>
      <c r="N7259" t="str">
        <f>TEXT(tblorders[[#This Row],[order_date]], "mmm-yyyy")</f>
        <v>May-2025</v>
      </c>
      <c r="O7259">
        <f>tblorders[[#This Row],[actual_delivery_days]] -tblorders[[#This Row],[expected_delivery_days]]</f>
        <v>-1</v>
      </c>
    </row>
    <row r="7260" spans="1:15" x14ac:dyDescent="0.2">
      <c r="A7260" t="s">
        <v>9235</v>
      </c>
      <c r="B7260" t="s">
        <v>1040</v>
      </c>
      <c r="C7260" t="s">
        <v>15</v>
      </c>
      <c r="D7260">
        <v>1</v>
      </c>
      <c r="E7260" s="1">
        <v>45427</v>
      </c>
      <c r="F7260" s="1">
        <v>45431</v>
      </c>
      <c r="G7260">
        <v>10</v>
      </c>
      <c r="H7260" s="1">
        <v>45441</v>
      </c>
      <c r="I7260">
        <v>10</v>
      </c>
      <c r="J7260" t="s">
        <v>16</v>
      </c>
      <c r="K7260" t="s">
        <v>41</v>
      </c>
      <c r="L7260" t="s">
        <v>18</v>
      </c>
      <c r="M7260">
        <v>55990</v>
      </c>
      <c r="N7260" t="str">
        <f>TEXT(tblorders[[#This Row],[order_date]], "mmm-yyyy")</f>
        <v>May-2024</v>
      </c>
      <c r="O7260">
        <f>tblorders[[#This Row],[actual_delivery_days]] -tblorders[[#This Row],[expected_delivery_days]]</f>
        <v>0</v>
      </c>
    </row>
    <row r="7261" spans="1:15" x14ac:dyDescent="0.2">
      <c r="A7261" t="s">
        <v>9236</v>
      </c>
      <c r="B7261" t="s">
        <v>1692</v>
      </c>
      <c r="C7261" t="s">
        <v>29</v>
      </c>
      <c r="D7261">
        <v>1</v>
      </c>
      <c r="E7261" s="1">
        <v>45753</v>
      </c>
      <c r="F7261" s="1">
        <v>45757</v>
      </c>
      <c r="G7261">
        <v>5</v>
      </c>
      <c r="H7261" s="1">
        <v>45762</v>
      </c>
      <c r="I7261">
        <v>5</v>
      </c>
      <c r="J7261" t="s">
        <v>16</v>
      </c>
      <c r="K7261" t="s">
        <v>17</v>
      </c>
      <c r="L7261" t="s">
        <v>58</v>
      </c>
      <c r="M7261">
        <v>11000</v>
      </c>
      <c r="N7261" t="str">
        <f>TEXT(tblorders[[#This Row],[order_date]], "mmm-yyyy")</f>
        <v>Apr-2025</v>
      </c>
      <c r="O7261">
        <f>tblorders[[#This Row],[actual_delivery_days]] -tblorders[[#This Row],[expected_delivery_days]]</f>
        <v>0</v>
      </c>
    </row>
    <row r="7262" spans="1:15" x14ac:dyDescent="0.2">
      <c r="A7262" t="s">
        <v>9237</v>
      </c>
      <c r="B7262" t="s">
        <v>433</v>
      </c>
      <c r="C7262" t="s">
        <v>32</v>
      </c>
      <c r="D7262">
        <v>2</v>
      </c>
      <c r="E7262" s="1">
        <v>45765</v>
      </c>
      <c r="F7262" s="1">
        <v>45769</v>
      </c>
      <c r="G7262">
        <v>5</v>
      </c>
      <c r="H7262" s="1">
        <v>45777</v>
      </c>
      <c r="I7262">
        <v>8</v>
      </c>
      <c r="J7262" t="s">
        <v>16</v>
      </c>
      <c r="K7262" t="s">
        <v>17</v>
      </c>
      <c r="L7262" t="s">
        <v>22</v>
      </c>
      <c r="M7262">
        <v>90000</v>
      </c>
      <c r="N7262" t="str">
        <f>TEXT(tblorders[[#This Row],[order_date]], "mmm-yyyy")</f>
        <v>Apr-2025</v>
      </c>
      <c r="O7262">
        <f>tblorders[[#This Row],[actual_delivery_days]] -tblorders[[#This Row],[expected_delivery_days]]</f>
        <v>3</v>
      </c>
    </row>
    <row r="7263" spans="1:15" x14ac:dyDescent="0.2">
      <c r="A7263" t="s">
        <v>9238</v>
      </c>
      <c r="B7263" t="s">
        <v>741</v>
      </c>
      <c r="C7263" t="s">
        <v>21</v>
      </c>
      <c r="D7263">
        <v>1</v>
      </c>
      <c r="E7263" s="1">
        <v>45468</v>
      </c>
      <c r="F7263" s="1">
        <v>45470</v>
      </c>
      <c r="G7263">
        <v>5</v>
      </c>
      <c r="H7263" s="1">
        <v>45478</v>
      </c>
      <c r="I7263">
        <v>8</v>
      </c>
      <c r="J7263" t="s">
        <v>16</v>
      </c>
      <c r="K7263" t="s">
        <v>25</v>
      </c>
      <c r="L7263" t="s">
        <v>26</v>
      </c>
      <c r="M7263">
        <v>89990</v>
      </c>
      <c r="N7263" t="str">
        <f>TEXT(tblorders[[#This Row],[order_date]], "mmm-yyyy")</f>
        <v>Jun-2024</v>
      </c>
      <c r="O7263">
        <f>tblorders[[#This Row],[actual_delivery_days]] -tblorders[[#This Row],[expected_delivery_days]]</f>
        <v>3</v>
      </c>
    </row>
    <row r="7264" spans="1:15" x14ac:dyDescent="0.2">
      <c r="A7264" t="s">
        <v>9239</v>
      </c>
      <c r="B7264" t="s">
        <v>1319</v>
      </c>
      <c r="C7264" t="s">
        <v>44</v>
      </c>
      <c r="D7264">
        <v>1</v>
      </c>
      <c r="E7264" s="1">
        <v>45713</v>
      </c>
      <c r="F7264" s="1">
        <v>45715</v>
      </c>
      <c r="G7264">
        <v>5</v>
      </c>
      <c r="H7264" s="1">
        <v>45720</v>
      </c>
      <c r="I7264">
        <v>5</v>
      </c>
      <c r="J7264" t="s">
        <v>16</v>
      </c>
      <c r="K7264" t="s">
        <v>25</v>
      </c>
      <c r="L7264" t="s">
        <v>22</v>
      </c>
      <c r="M7264">
        <v>50990</v>
      </c>
      <c r="N7264" t="str">
        <f>TEXT(tblorders[[#This Row],[order_date]], "mmm-yyyy")</f>
        <v>Feb-2025</v>
      </c>
      <c r="O7264">
        <f>tblorders[[#This Row],[actual_delivery_days]] -tblorders[[#This Row],[expected_delivery_days]]</f>
        <v>0</v>
      </c>
    </row>
    <row r="7265" spans="1:15" x14ac:dyDescent="0.2">
      <c r="A7265" t="s">
        <v>9240</v>
      </c>
      <c r="B7265" t="s">
        <v>2141</v>
      </c>
      <c r="C7265" t="s">
        <v>55</v>
      </c>
      <c r="D7265">
        <v>1</v>
      </c>
      <c r="E7265" s="1">
        <v>45375</v>
      </c>
      <c r="F7265" s="1">
        <v>45377</v>
      </c>
      <c r="G7265">
        <v>7</v>
      </c>
      <c r="H7265" s="1">
        <v>45384</v>
      </c>
      <c r="I7265">
        <v>7</v>
      </c>
      <c r="J7265" t="s">
        <v>16</v>
      </c>
      <c r="K7265" t="s">
        <v>25</v>
      </c>
      <c r="L7265" t="s">
        <v>22</v>
      </c>
      <c r="M7265">
        <v>99990</v>
      </c>
      <c r="N7265" t="str">
        <f>TEXT(tblorders[[#This Row],[order_date]], "mmm-yyyy")</f>
        <v>Mar-2024</v>
      </c>
      <c r="O7265">
        <f>tblorders[[#This Row],[actual_delivery_days]] -tblorders[[#This Row],[expected_delivery_days]]</f>
        <v>0</v>
      </c>
    </row>
    <row r="7266" spans="1:15" x14ac:dyDescent="0.2">
      <c r="A7266" t="s">
        <v>9241</v>
      </c>
      <c r="B7266" t="s">
        <v>2050</v>
      </c>
      <c r="C7266" t="s">
        <v>32</v>
      </c>
      <c r="D7266">
        <v>1</v>
      </c>
      <c r="E7266" s="1">
        <v>45492</v>
      </c>
      <c r="F7266" s="1">
        <v>45497</v>
      </c>
      <c r="G7266">
        <v>7</v>
      </c>
      <c r="H7266" s="1">
        <v>45509</v>
      </c>
      <c r="I7266">
        <v>12</v>
      </c>
      <c r="J7266" t="s">
        <v>61</v>
      </c>
      <c r="K7266" t="s">
        <v>17</v>
      </c>
      <c r="L7266" t="s">
        <v>18</v>
      </c>
      <c r="M7266">
        <v>45000</v>
      </c>
      <c r="N7266" t="str">
        <f>TEXT(tblorders[[#This Row],[order_date]], "mmm-yyyy")</f>
        <v>Jul-2024</v>
      </c>
      <c r="O7266">
        <f>tblorders[[#This Row],[actual_delivery_days]] -tblorders[[#This Row],[expected_delivery_days]]</f>
        <v>5</v>
      </c>
    </row>
    <row r="7267" spans="1:15" x14ac:dyDescent="0.2">
      <c r="A7267" t="s">
        <v>9242</v>
      </c>
      <c r="B7267" t="s">
        <v>5823</v>
      </c>
      <c r="C7267" t="s">
        <v>21</v>
      </c>
      <c r="D7267">
        <v>1</v>
      </c>
      <c r="E7267" s="1">
        <v>45217</v>
      </c>
      <c r="F7267" s="1">
        <v>45218</v>
      </c>
      <c r="G7267">
        <v>10</v>
      </c>
      <c r="H7267" s="1">
        <v>45231</v>
      </c>
      <c r="I7267">
        <v>13</v>
      </c>
      <c r="J7267" t="s">
        <v>16</v>
      </c>
      <c r="K7267" t="s">
        <v>41</v>
      </c>
      <c r="L7267" t="s">
        <v>33</v>
      </c>
      <c r="M7267">
        <v>89990</v>
      </c>
      <c r="N7267" t="str">
        <f>TEXT(tblorders[[#This Row],[order_date]], "mmm-yyyy")</f>
        <v>Oct-2023</v>
      </c>
      <c r="O7267">
        <f>tblorders[[#This Row],[actual_delivery_days]] -tblorders[[#This Row],[expected_delivery_days]]</f>
        <v>3</v>
      </c>
    </row>
    <row r="7268" spans="1:15" x14ac:dyDescent="0.2">
      <c r="A7268" t="s">
        <v>9243</v>
      </c>
      <c r="B7268" t="s">
        <v>1052</v>
      </c>
      <c r="C7268" t="s">
        <v>21</v>
      </c>
      <c r="D7268">
        <v>1</v>
      </c>
      <c r="E7268" s="1">
        <v>45689</v>
      </c>
      <c r="F7268" s="1">
        <v>45691</v>
      </c>
      <c r="G7268">
        <v>5</v>
      </c>
      <c r="H7268" s="1">
        <v>45696</v>
      </c>
      <c r="I7268">
        <v>5</v>
      </c>
      <c r="J7268" t="s">
        <v>16</v>
      </c>
      <c r="K7268" t="s">
        <v>41</v>
      </c>
      <c r="L7268" t="s">
        <v>22</v>
      </c>
      <c r="M7268">
        <v>89990</v>
      </c>
      <c r="N7268" t="str">
        <f>TEXT(tblorders[[#This Row],[order_date]], "mmm-yyyy")</f>
        <v>Feb-2025</v>
      </c>
      <c r="O7268">
        <f>tblorders[[#This Row],[actual_delivery_days]] -tblorders[[#This Row],[expected_delivery_days]]</f>
        <v>0</v>
      </c>
    </row>
    <row r="7269" spans="1:15" x14ac:dyDescent="0.2">
      <c r="A7269" t="s">
        <v>9244</v>
      </c>
      <c r="B7269" t="s">
        <v>3322</v>
      </c>
      <c r="C7269" t="s">
        <v>15</v>
      </c>
      <c r="D7269">
        <v>1</v>
      </c>
      <c r="E7269" s="1">
        <v>45783</v>
      </c>
      <c r="F7269" s="1">
        <v>45787</v>
      </c>
      <c r="G7269">
        <v>5</v>
      </c>
      <c r="H7269" s="1">
        <v>45792</v>
      </c>
      <c r="I7269">
        <v>5</v>
      </c>
      <c r="J7269" t="s">
        <v>16</v>
      </c>
      <c r="K7269" t="s">
        <v>25</v>
      </c>
      <c r="L7269" t="s">
        <v>58</v>
      </c>
      <c r="M7269">
        <v>55990</v>
      </c>
      <c r="N7269" t="str">
        <f>TEXT(tblorders[[#This Row],[order_date]], "mmm-yyyy")</f>
        <v>May-2025</v>
      </c>
      <c r="O7269">
        <f>tblorders[[#This Row],[actual_delivery_days]] -tblorders[[#This Row],[expected_delivery_days]]</f>
        <v>0</v>
      </c>
    </row>
    <row r="7270" spans="1:15" x14ac:dyDescent="0.2">
      <c r="A7270" t="s">
        <v>9245</v>
      </c>
      <c r="B7270" t="s">
        <v>337</v>
      </c>
      <c r="C7270" t="s">
        <v>32</v>
      </c>
      <c r="D7270">
        <v>1</v>
      </c>
      <c r="E7270" s="1">
        <v>44943</v>
      </c>
      <c r="F7270" s="1">
        <v>44946</v>
      </c>
      <c r="G7270">
        <v>7</v>
      </c>
      <c r="H7270" s="1">
        <v>44951</v>
      </c>
      <c r="I7270">
        <v>5</v>
      </c>
      <c r="J7270" t="s">
        <v>16</v>
      </c>
      <c r="K7270" t="s">
        <v>17</v>
      </c>
      <c r="L7270" t="s">
        <v>58</v>
      </c>
      <c r="M7270">
        <v>45000</v>
      </c>
      <c r="N7270" t="str">
        <f>TEXT(tblorders[[#This Row],[order_date]], "mmm-yyyy")</f>
        <v>Jan-2023</v>
      </c>
      <c r="O7270">
        <f>tblorders[[#This Row],[actual_delivery_days]] -tblorders[[#This Row],[expected_delivery_days]]</f>
        <v>-2</v>
      </c>
    </row>
    <row r="7271" spans="1:15" x14ac:dyDescent="0.2">
      <c r="A7271" t="s">
        <v>9246</v>
      </c>
      <c r="B7271" t="s">
        <v>3786</v>
      </c>
      <c r="C7271" t="s">
        <v>32</v>
      </c>
      <c r="D7271">
        <v>1</v>
      </c>
      <c r="E7271" s="1">
        <v>45345</v>
      </c>
      <c r="F7271" s="1">
        <v>45347</v>
      </c>
      <c r="G7271">
        <v>7</v>
      </c>
      <c r="H7271" s="1">
        <v>45355</v>
      </c>
      <c r="I7271">
        <v>8</v>
      </c>
      <c r="J7271" t="s">
        <v>16</v>
      </c>
      <c r="K7271" t="s">
        <v>25</v>
      </c>
      <c r="L7271" t="s">
        <v>33</v>
      </c>
      <c r="M7271">
        <v>45000</v>
      </c>
      <c r="N7271" t="str">
        <f>TEXT(tblorders[[#This Row],[order_date]], "mmm-yyyy")</f>
        <v>Feb-2024</v>
      </c>
      <c r="O7271">
        <f>tblorders[[#This Row],[actual_delivery_days]] -tblorders[[#This Row],[expected_delivery_days]]</f>
        <v>1</v>
      </c>
    </row>
    <row r="7272" spans="1:15" x14ac:dyDescent="0.2">
      <c r="A7272" t="s">
        <v>9247</v>
      </c>
      <c r="B7272" t="s">
        <v>6113</v>
      </c>
      <c r="C7272" t="s">
        <v>21</v>
      </c>
      <c r="D7272">
        <v>1</v>
      </c>
      <c r="E7272" s="1">
        <v>45122</v>
      </c>
      <c r="F7272" s="1">
        <v>45127</v>
      </c>
      <c r="G7272">
        <v>10</v>
      </c>
      <c r="H7272" s="1">
        <v>45139</v>
      </c>
      <c r="I7272">
        <v>12</v>
      </c>
      <c r="J7272" t="s">
        <v>16</v>
      </c>
      <c r="K7272" t="s">
        <v>25</v>
      </c>
      <c r="L7272" t="s">
        <v>22</v>
      </c>
      <c r="M7272">
        <v>89990</v>
      </c>
      <c r="N7272" t="str">
        <f>TEXT(tblorders[[#This Row],[order_date]], "mmm-yyyy")</f>
        <v>Jul-2023</v>
      </c>
      <c r="O7272">
        <f>tblorders[[#This Row],[actual_delivery_days]] -tblorders[[#This Row],[expected_delivery_days]]</f>
        <v>2</v>
      </c>
    </row>
    <row r="7273" spans="1:15" x14ac:dyDescent="0.2">
      <c r="A7273" t="s">
        <v>9248</v>
      </c>
      <c r="B7273" t="s">
        <v>433</v>
      </c>
      <c r="C7273" t="s">
        <v>15</v>
      </c>
      <c r="D7273">
        <v>2</v>
      </c>
      <c r="E7273" s="1">
        <v>45790</v>
      </c>
      <c r="F7273" s="1">
        <v>45795</v>
      </c>
      <c r="G7273">
        <v>10</v>
      </c>
      <c r="H7273" s="1">
        <v>45806</v>
      </c>
      <c r="I7273">
        <v>11</v>
      </c>
      <c r="J7273" t="s">
        <v>16</v>
      </c>
      <c r="K7273" t="s">
        <v>25</v>
      </c>
      <c r="L7273" t="s">
        <v>58</v>
      </c>
      <c r="M7273">
        <v>111980</v>
      </c>
      <c r="N7273" t="str">
        <f>TEXT(tblorders[[#This Row],[order_date]], "mmm-yyyy")</f>
        <v>May-2025</v>
      </c>
      <c r="O7273">
        <f>tblorders[[#This Row],[actual_delivery_days]] -tblorders[[#This Row],[expected_delivery_days]]</f>
        <v>1</v>
      </c>
    </row>
    <row r="7274" spans="1:15" x14ac:dyDescent="0.2">
      <c r="A7274" t="s">
        <v>9249</v>
      </c>
      <c r="B7274" t="s">
        <v>1131</v>
      </c>
      <c r="C7274" t="s">
        <v>29</v>
      </c>
      <c r="D7274">
        <v>1</v>
      </c>
      <c r="E7274" s="1">
        <v>45665</v>
      </c>
      <c r="F7274" s="1">
        <v>45668</v>
      </c>
      <c r="G7274">
        <v>5</v>
      </c>
      <c r="H7274" s="1">
        <v>45673</v>
      </c>
      <c r="I7274">
        <v>5</v>
      </c>
      <c r="J7274" t="s">
        <v>16</v>
      </c>
      <c r="K7274" t="s">
        <v>41</v>
      </c>
      <c r="L7274" t="s">
        <v>33</v>
      </c>
      <c r="M7274">
        <v>11000</v>
      </c>
      <c r="N7274" t="str">
        <f>TEXT(tblorders[[#This Row],[order_date]], "mmm-yyyy")</f>
        <v>Jan-2025</v>
      </c>
      <c r="O7274">
        <f>tblorders[[#This Row],[actual_delivery_days]] -tblorders[[#This Row],[expected_delivery_days]]</f>
        <v>0</v>
      </c>
    </row>
    <row r="7275" spans="1:15" x14ac:dyDescent="0.2">
      <c r="A7275" t="s">
        <v>9250</v>
      </c>
      <c r="B7275" t="s">
        <v>3493</v>
      </c>
      <c r="C7275" t="s">
        <v>32</v>
      </c>
      <c r="D7275">
        <v>2</v>
      </c>
      <c r="E7275" s="1">
        <v>44937</v>
      </c>
      <c r="F7275" s="1">
        <v>44940</v>
      </c>
      <c r="G7275">
        <v>5</v>
      </c>
      <c r="H7275" s="1">
        <v>44946</v>
      </c>
      <c r="I7275">
        <v>6</v>
      </c>
      <c r="J7275" t="s">
        <v>16</v>
      </c>
      <c r="K7275" t="s">
        <v>41</v>
      </c>
      <c r="L7275" t="s">
        <v>22</v>
      </c>
      <c r="M7275">
        <v>90000</v>
      </c>
      <c r="N7275" t="str">
        <f>TEXT(tblorders[[#This Row],[order_date]], "mmm-yyyy")</f>
        <v>Jan-2023</v>
      </c>
      <c r="O7275">
        <f>tblorders[[#This Row],[actual_delivery_days]] -tblorders[[#This Row],[expected_delivery_days]]</f>
        <v>1</v>
      </c>
    </row>
    <row r="7276" spans="1:15" x14ac:dyDescent="0.2">
      <c r="A7276" t="s">
        <v>9251</v>
      </c>
      <c r="B7276" t="s">
        <v>451</v>
      </c>
      <c r="C7276" t="s">
        <v>21</v>
      </c>
      <c r="D7276">
        <v>2</v>
      </c>
      <c r="E7276" s="1">
        <v>45488</v>
      </c>
      <c r="F7276" s="1">
        <v>45490</v>
      </c>
      <c r="G7276">
        <v>10</v>
      </c>
      <c r="H7276" s="1">
        <v>45500</v>
      </c>
      <c r="I7276">
        <v>10</v>
      </c>
      <c r="J7276" t="s">
        <v>16</v>
      </c>
      <c r="K7276" t="s">
        <v>25</v>
      </c>
      <c r="L7276" t="s">
        <v>22</v>
      </c>
      <c r="M7276">
        <v>179980</v>
      </c>
      <c r="N7276" t="str">
        <f>TEXT(tblorders[[#This Row],[order_date]], "mmm-yyyy")</f>
        <v>Jul-2024</v>
      </c>
      <c r="O7276">
        <f>tblorders[[#This Row],[actual_delivery_days]] -tblorders[[#This Row],[expected_delivery_days]]</f>
        <v>0</v>
      </c>
    </row>
    <row r="7277" spans="1:15" x14ac:dyDescent="0.2">
      <c r="A7277" t="s">
        <v>9252</v>
      </c>
      <c r="B7277" t="s">
        <v>9253</v>
      </c>
      <c r="C7277" t="s">
        <v>44</v>
      </c>
      <c r="D7277">
        <v>1</v>
      </c>
      <c r="E7277" s="1">
        <v>45795</v>
      </c>
      <c r="F7277" s="1">
        <v>45799</v>
      </c>
      <c r="G7277">
        <v>7</v>
      </c>
      <c r="H7277" s="1">
        <v>45804</v>
      </c>
      <c r="I7277">
        <v>5</v>
      </c>
      <c r="J7277" t="s">
        <v>16</v>
      </c>
      <c r="K7277" t="s">
        <v>17</v>
      </c>
      <c r="L7277" t="s">
        <v>18</v>
      </c>
      <c r="M7277">
        <v>50990</v>
      </c>
      <c r="N7277" t="str">
        <f>TEXT(tblorders[[#This Row],[order_date]], "mmm-yyyy")</f>
        <v>May-2025</v>
      </c>
      <c r="O7277">
        <f>tblorders[[#This Row],[actual_delivery_days]] -tblorders[[#This Row],[expected_delivery_days]]</f>
        <v>-2</v>
      </c>
    </row>
    <row r="7278" spans="1:15" x14ac:dyDescent="0.2">
      <c r="A7278" t="s">
        <v>9254</v>
      </c>
      <c r="B7278" t="s">
        <v>9255</v>
      </c>
      <c r="C7278" t="s">
        <v>44</v>
      </c>
      <c r="D7278">
        <v>2</v>
      </c>
      <c r="E7278" s="1">
        <v>45589</v>
      </c>
      <c r="F7278" s="1">
        <v>45594</v>
      </c>
      <c r="G7278">
        <v>10</v>
      </c>
      <c r="H7278" s="1">
        <v>45606</v>
      </c>
      <c r="I7278">
        <v>12</v>
      </c>
      <c r="J7278" t="s">
        <v>16</v>
      </c>
      <c r="K7278" t="s">
        <v>17</v>
      </c>
      <c r="L7278" t="s">
        <v>26</v>
      </c>
      <c r="M7278">
        <v>101980</v>
      </c>
      <c r="N7278" t="str">
        <f>TEXT(tblorders[[#This Row],[order_date]], "mmm-yyyy")</f>
        <v>Oct-2024</v>
      </c>
      <c r="O7278">
        <f>tblorders[[#This Row],[actual_delivery_days]] -tblorders[[#This Row],[expected_delivery_days]]</f>
        <v>2</v>
      </c>
    </row>
    <row r="7279" spans="1:15" x14ac:dyDescent="0.2">
      <c r="A7279" t="s">
        <v>9256</v>
      </c>
      <c r="B7279" t="s">
        <v>540</v>
      </c>
      <c r="C7279" t="s">
        <v>21</v>
      </c>
      <c r="D7279">
        <v>2</v>
      </c>
      <c r="E7279" s="1">
        <v>45354</v>
      </c>
      <c r="F7279" s="1">
        <v>45357</v>
      </c>
      <c r="G7279">
        <v>10</v>
      </c>
      <c r="H7279" s="1">
        <v>45367</v>
      </c>
      <c r="I7279">
        <v>10</v>
      </c>
      <c r="J7279" t="s">
        <v>16</v>
      </c>
      <c r="K7279" t="s">
        <v>17</v>
      </c>
      <c r="L7279" t="s">
        <v>22</v>
      </c>
      <c r="M7279">
        <v>179980</v>
      </c>
      <c r="N7279" t="str">
        <f>TEXT(tblorders[[#This Row],[order_date]], "mmm-yyyy")</f>
        <v>Mar-2024</v>
      </c>
      <c r="O7279">
        <f>tblorders[[#This Row],[actual_delivery_days]] -tblorders[[#This Row],[expected_delivery_days]]</f>
        <v>0</v>
      </c>
    </row>
    <row r="7280" spans="1:15" x14ac:dyDescent="0.2">
      <c r="A7280" t="s">
        <v>9257</v>
      </c>
      <c r="B7280" t="s">
        <v>2907</v>
      </c>
      <c r="C7280" t="s">
        <v>15</v>
      </c>
      <c r="D7280">
        <v>1</v>
      </c>
      <c r="E7280" s="1">
        <v>45330</v>
      </c>
      <c r="F7280" s="1">
        <v>45333</v>
      </c>
      <c r="G7280">
        <v>10</v>
      </c>
      <c r="H7280" s="1">
        <v>45343</v>
      </c>
      <c r="I7280">
        <v>10</v>
      </c>
      <c r="J7280" t="s">
        <v>16</v>
      </c>
      <c r="K7280" t="s">
        <v>41</v>
      </c>
      <c r="L7280" t="s">
        <v>26</v>
      </c>
      <c r="M7280">
        <v>55990</v>
      </c>
      <c r="N7280" t="str">
        <f>TEXT(tblorders[[#This Row],[order_date]], "mmm-yyyy")</f>
        <v>Feb-2024</v>
      </c>
      <c r="O7280">
        <f>tblorders[[#This Row],[actual_delivery_days]] -tblorders[[#This Row],[expected_delivery_days]]</f>
        <v>0</v>
      </c>
    </row>
    <row r="7281" spans="1:15" x14ac:dyDescent="0.2">
      <c r="A7281" t="s">
        <v>9258</v>
      </c>
      <c r="B7281" t="s">
        <v>4651</v>
      </c>
      <c r="C7281" t="s">
        <v>29</v>
      </c>
      <c r="D7281">
        <v>1</v>
      </c>
      <c r="E7281" s="1">
        <v>44801</v>
      </c>
      <c r="F7281" s="1">
        <v>44806</v>
      </c>
      <c r="G7281">
        <v>7</v>
      </c>
      <c r="H7281" s="1">
        <v>44814</v>
      </c>
      <c r="I7281">
        <v>8</v>
      </c>
      <c r="J7281" t="s">
        <v>16</v>
      </c>
      <c r="K7281" t="s">
        <v>41</v>
      </c>
      <c r="L7281" t="s">
        <v>22</v>
      </c>
      <c r="M7281">
        <v>11000</v>
      </c>
      <c r="N7281" t="str">
        <f>TEXT(tblorders[[#This Row],[order_date]], "mmm-yyyy")</f>
        <v>Aug-2022</v>
      </c>
      <c r="O7281">
        <f>tblorders[[#This Row],[actual_delivery_days]] -tblorders[[#This Row],[expected_delivery_days]]</f>
        <v>1</v>
      </c>
    </row>
    <row r="7282" spans="1:15" x14ac:dyDescent="0.2">
      <c r="A7282" t="s">
        <v>9259</v>
      </c>
      <c r="B7282" t="s">
        <v>2397</v>
      </c>
      <c r="C7282" t="s">
        <v>21</v>
      </c>
      <c r="D7282">
        <v>1</v>
      </c>
      <c r="E7282" s="1">
        <v>45766</v>
      </c>
      <c r="F7282" s="1">
        <v>45768</v>
      </c>
      <c r="G7282">
        <v>5</v>
      </c>
      <c r="H7282" s="1">
        <v>45773</v>
      </c>
      <c r="I7282">
        <v>5</v>
      </c>
      <c r="J7282" t="s">
        <v>16</v>
      </c>
      <c r="K7282" t="s">
        <v>17</v>
      </c>
      <c r="L7282" t="s">
        <v>33</v>
      </c>
      <c r="M7282">
        <v>89990</v>
      </c>
      <c r="N7282" t="str">
        <f>TEXT(tblorders[[#This Row],[order_date]], "mmm-yyyy")</f>
        <v>Apr-2025</v>
      </c>
      <c r="O7282">
        <f>tblorders[[#This Row],[actual_delivery_days]] -tblorders[[#This Row],[expected_delivery_days]]</f>
        <v>0</v>
      </c>
    </row>
    <row r="7283" spans="1:15" x14ac:dyDescent="0.2">
      <c r="A7283" t="s">
        <v>9260</v>
      </c>
      <c r="B7283" t="s">
        <v>3602</v>
      </c>
      <c r="C7283" t="s">
        <v>55</v>
      </c>
      <c r="D7283">
        <v>1</v>
      </c>
      <c r="E7283" s="1">
        <v>45742</v>
      </c>
      <c r="F7283" s="1">
        <v>45743</v>
      </c>
      <c r="G7283">
        <v>10</v>
      </c>
      <c r="H7283" s="1">
        <v>45755</v>
      </c>
      <c r="I7283">
        <v>12</v>
      </c>
      <c r="J7283" t="s">
        <v>16</v>
      </c>
      <c r="K7283" t="s">
        <v>41</v>
      </c>
      <c r="L7283" t="s">
        <v>33</v>
      </c>
      <c r="M7283">
        <v>99990</v>
      </c>
      <c r="N7283" t="str">
        <f>TEXT(tblorders[[#This Row],[order_date]], "mmm-yyyy")</f>
        <v>Mar-2025</v>
      </c>
      <c r="O7283">
        <f>tblorders[[#This Row],[actual_delivery_days]] -tblorders[[#This Row],[expected_delivery_days]]</f>
        <v>2</v>
      </c>
    </row>
    <row r="7284" spans="1:15" x14ac:dyDescent="0.2">
      <c r="A7284" t="s">
        <v>9261</v>
      </c>
      <c r="B7284" t="s">
        <v>4794</v>
      </c>
      <c r="C7284" t="s">
        <v>32</v>
      </c>
      <c r="D7284">
        <v>2</v>
      </c>
      <c r="E7284" s="1">
        <v>45553</v>
      </c>
      <c r="F7284" s="1">
        <v>45555</v>
      </c>
      <c r="G7284">
        <v>5</v>
      </c>
      <c r="H7284" s="1">
        <v>45561</v>
      </c>
      <c r="I7284">
        <v>6</v>
      </c>
      <c r="J7284" t="s">
        <v>16</v>
      </c>
      <c r="K7284" t="s">
        <v>41</v>
      </c>
      <c r="L7284" t="s">
        <v>26</v>
      </c>
      <c r="M7284">
        <v>90000</v>
      </c>
      <c r="N7284" t="str">
        <f>TEXT(tblorders[[#This Row],[order_date]], "mmm-yyyy")</f>
        <v>Sep-2024</v>
      </c>
      <c r="O7284">
        <f>tblorders[[#This Row],[actual_delivery_days]] -tblorders[[#This Row],[expected_delivery_days]]</f>
        <v>1</v>
      </c>
    </row>
    <row r="7285" spans="1:15" x14ac:dyDescent="0.2">
      <c r="A7285" t="s">
        <v>9262</v>
      </c>
      <c r="B7285" t="s">
        <v>1259</v>
      </c>
      <c r="C7285" t="s">
        <v>21</v>
      </c>
      <c r="D7285">
        <v>2</v>
      </c>
      <c r="E7285" s="1">
        <v>45785</v>
      </c>
      <c r="F7285" s="1">
        <v>45790</v>
      </c>
      <c r="G7285">
        <v>10</v>
      </c>
      <c r="H7285" s="1">
        <v>45798</v>
      </c>
      <c r="I7285">
        <v>8</v>
      </c>
      <c r="J7285" t="s">
        <v>16</v>
      </c>
      <c r="K7285" t="s">
        <v>25</v>
      </c>
      <c r="L7285" t="s">
        <v>33</v>
      </c>
      <c r="M7285">
        <v>179980</v>
      </c>
      <c r="N7285" t="str">
        <f>TEXT(tblorders[[#This Row],[order_date]], "mmm-yyyy")</f>
        <v>May-2025</v>
      </c>
      <c r="O7285">
        <f>tblorders[[#This Row],[actual_delivery_days]] -tblorders[[#This Row],[expected_delivery_days]]</f>
        <v>-2</v>
      </c>
    </row>
    <row r="7286" spans="1:15" x14ac:dyDescent="0.2">
      <c r="A7286" t="s">
        <v>9263</v>
      </c>
      <c r="B7286" t="s">
        <v>2135</v>
      </c>
      <c r="C7286" t="s">
        <v>44</v>
      </c>
      <c r="D7286">
        <v>1</v>
      </c>
      <c r="E7286" s="1">
        <v>45777</v>
      </c>
      <c r="F7286" s="1">
        <v>45782</v>
      </c>
      <c r="G7286">
        <v>7</v>
      </c>
      <c r="H7286" s="1">
        <v>45789</v>
      </c>
      <c r="I7286">
        <v>7</v>
      </c>
      <c r="J7286" t="s">
        <v>40</v>
      </c>
      <c r="K7286" t="s">
        <v>41</v>
      </c>
      <c r="L7286" t="s">
        <v>22</v>
      </c>
      <c r="M7286">
        <v>50990</v>
      </c>
      <c r="N7286" t="str">
        <f>TEXT(tblorders[[#This Row],[order_date]], "mmm-yyyy")</f>
        <v>Apr-2025</v>
      </c>
      <c r="O7286">
        <f>tblorders[[#This Row],[actual_delivery_days]] -tblorders[[#This Row],[expected_delivery_days]]</f>
        <v>0</v>
      </c>
    </row>
    <row r="7287" spans="1:15" x14ac:dyDescent="0.2">
      <c r="A7287" t="s">
        <v>9264</v>
      </c>
      <c r="B7287" t="s">
        <v>2466</v>
      </c>
      <c r="C7287" t="s">
        <v>21</v>
      </c>
      <c r="D7287">
        <v>1</v>
      </c>
      <c r="E7287" s="1">
        <v>44898</v>
      </c>
      <c r="F7287" s="1">
        <v>44900</v>
      </c>
      <c r="G7287">
        <v>7</v>
      </c>
      <c r="H7287" s="1">
        <v>44909</v>
      </c>
      <c r="I7287">
        <v>9</v>
      </c>
      <c r="J7287" t="s">
        <v>16</v>
      </c>
      <c r="K7287" t="s">
        <v>25</v>
      </c>
      <c r="L7287" t="s">
        <v>22</v>
      </c>
      <c r="M7287">
        <v>89990</v>
      </c>
      <c r="N7287" t="str">
        <f>TEXT(tblorders[[#This Row],[order_date]], "mmm-yyyy")</f>
        <v>Dec-2022</v>
      </c>
      <c r="O7287">
        <f>tblorders[[#This Row],[actual_delivery_days]] -tblorders[[#This Row],[expected_delivery_days]]</f>
        <v>2</v>
      </c>
    </row>
    <row r="7288" spans="1:15" x14ac:dyDescent="0.2">
      <c r="A7288" t="s">
        <v>9265</v>
      </c>
      <c r="B7288" t="s">
        <v>1916</v>
      </c>
      <c r="C7288" t="s">
        <v>44</v>
      </c>
      <c r="D7288">
        <v>2</v>
      </c>
      <c r="E7288" s="1">
        <v>45352</v>
      </c>
      <c r="F7288" s="1">
        <v>45355</v>
      </c>
      <c r="G7288">
        <v>10</v>
      </c>
      <c r="H7288" s="1">
        <v>45365</v>
      </c>
      <c r="I7288">
        <v>10</v>
      </c>
      <c r="J7288" t="s">
        <v>16</v>
      </c>
      <c r="K7288" t="s">
        <v>41</v>
      </c>
      <c r="L7288" t="s">
        <v>22</v>
      </c>
      <c r="M7288">
        <v>101980</v>
      </c>
      <c r="N7288" t="str">
        <f>TEXT(tblorders[[#This Row],[order_date]], "mmm-yyyy")</f>
        <v>Mar-2024</v>
      </c>
      <c r="O7288">
        <f>tblorders[[#This Row],[actual_delivery_days]] -tblorders[[#This Row],[expected_delivery_days]]</f>
        <v>0</v>
      </c>
    </row>
    <row r="7289" spans="1:15" x14ac:dyDescent="0.2">
      <c r="A7289" t="s">
        <v>9266</v>
      </c>
      <c r="B7289" t="s">
        <v>1659</v>
      </c>
      <c r="C7289" t="s">
        <v>44</v>
      </c>
      <c r="D7289">
        <v>1</v>
      </c>
      <c r="E7289" s="1">
        <v>45116</v>
      </c>
      <c r="F7289" s="1">
        <v>45119</v>
      </c>
      <c r="G7289">
        <v>7</v>
      </c>
      <c r="H7289" s="1">
        <v>45131</v>
      </c>
      <c r="I7289">
        <v>12</v>
      </c>
      <c r="J7289" t="s">
        <v>61</v>
      </c>
      <c r="K7289" t="s">
        <v>41</v>
      </c>
      <c r="L7289" t="s">
        <v>22</v>
      </c>
      <c r="M7289">
        <v>50990</v>
      </c>
      <c r="N7289" t="str">
        <f>TEXT(tblorders[[#This Row],[order_date]], "mmm-yyyy")</f>
        <v>Jul-2023</v>
      </c>
      <c r="O7289">
        <f>tblorders[[#This Row],[actual_delivery_days]] -tblorders[[#This Row],[expected_delivery_days]]</f>
        <v>5</v>
      </c>
    </row>
    <row r="7290" spans="1:15" x14ac:dyDescent="0.2">
      <c r="A7290" t="s">
        <v>9267</v>
      </c>
      <c r="B7290" t="s">
        <v>134</v>
      </c>
      <c r="C7290" t="s">
        <v>44</v>
      </c>
      <c r="D7290">
        <v>1</v>
      </c>
      <c r="E7290" s="1">
        <v>45801</v>
      </c>
      <c r="F7290" s="1">
        <v>45804</v>
      </c>
      <c r="G7290">
        <v>10</v>
      </c>
      <c r="H7290" s="1">
        <v>45813</v>
      </c>
      <c r="I7290">
        <v>9</v>
      </c>
      <c r="J7290" t="s">
        <v>16</v>
      </c>
      <c r="K7290" t="s">
        <v>25</v>
      </c>
      <c r="L7290" t="s">
        <v>18</v>
      </c>
      <c r="M7290">
        <v>50990</v>
      </c>
      <c r="N7290" t="str">
        <f>TEXT(tblorders[[#This Row],[order_date]], "mmm-yyyy")</f>
        <v>May-2025</v>
      </c>
      <c r="O7290">
        <f>tblorders[[#This Row],[actual_delivery_days]] -tblorders[[#This Row],[expected_delivery_days]]</f>
        <v>-1</v>
      </c>
    </row>
    <row r="7291" spans="1:15" x14ac:dyDescent="0.2">
      <c r="A7291" t="s">
        <v>9268</v>
      </c>
      <c r="B7291" t="s">
        <v>7181</v>
      </c>
      <c r="C7291" t="s">
        <v>44</v>
      </c>
      <c r="D7291">
        <v>1</v>
      </c>
      <c r="E7291" s="1">
        <v>45641</v>
      </c>
      <c r="F7291" s="1">
        <v>45644</v>
      </c>
      <c r="G7291">
        <v>7</v>
      </c>
      <c r="H7291" s="1">
        <v>45652</v>
      </c>
      <c r="I7291">
        <v>8</v>
      </c>
      <c r="J7291" t="s">
        <v>16</v>
      </c>
      <c r="K7291" t="s">
        <v>17</v>
      </c>
      <c r="L7291" t="s">
        <v>18</v>
      </c>
      <c r="M7291">
        <v>50990</v>
      </c>
      <c r="N7291" t="str">
        <f>TEXT(tblorders[[#This Row],[order_date]], "mmm-yyyy")</f>
        <v>Dec-2024</v>
      </c>
      <c r="O7291">
        <f>tblorders[[#This Row],[actual_delivery_days]] -tblorders[[#This Row],[expected_delivery_days]]</f>
        <v>1</v>
      </c>
    </row>
    <row r="7292" spans="1:15" x14ac:dyDescent="0.2">
      <c r="A7292" t="s">
        <v>9269</v>
      </c>
      <c r="B7292" t="s">
        <v>3720</v>
      </c>
      <c r="C7292" t="s">
        <v>21</v>
      </c>
      <c r="D7292">
        <v>1</v>
      </c>
      <c r="E7292" s="1">
        <v>44769</v>
      </c>
      <c r="F7292" s="1">
        <v>44771</v>
      </c>
      <c r="G7292">
        <v>5</v>
      </c>
      <c r="H7292" s="1">
        <v>44777</v>
      </c>
      <c r="I7292">
        <v>6</v>
      </c>
      <c r="J7292" t="s">
        <v>16</v>
      </c>
      <c r="K7292" t="s">
        <v>25</v>
      </c>
      <c r="L7292" t="s">
        <v>22</v>
      </c>
      <c r="M7292">
        <v>89990</v>
      </c>
      <c r="N7292" t="str">
        <f>TEXT(tblorders[[#This Row],[order_date]], "mmm-yyyy")</f>
        <v>Jul-2022</v>
      </c>
      <c r="O7292">
        <f>tblorders[[#This Row],[actual_delivery_days]] -tblorders[[#This Row],[expected_delivery_days]]</f>
        <v>1</v>
      </c>
    </row>
    <row r="7293" spans="1:15" x14ac:dyDescent="0.2">
      <c r="A7293" t="s">
        <v>9270</v>
      </c>
      <c r="B7293" t="s">
        <v>2681</v>
      </c>
      <c r="C7293" t="s">
        <v>21</v>
      </c>
      <c r="D7293">
        <v>1</v>
      </c>
      <c r="E7293" s="1">
        <v>45378</v>
      </c>
      <c r="F7293" s="1">
        <v>45380</v>
      </c>
      <c r="G7293">
        <v>7</v>
      </c>
      <c r="H7293" s="1">
        <v>45388</v>
      </c>
      <c r="I7293">
        <v>8</v>
      </c>
      <c r="J7293" t="s">
        <v>16</v>
      </c>
      <c r="K7293" t="s">
        <v>41</v>
      </c>
      <c r="L7293" t="s">
        <v>26</v>
      </c>
      <c r="M7293">
        <v>89990</v>
      </c>
      <c r="N7293" t="str">
        <f>TEXT(tblorders[[#This Row],[order_date]], "mmm-yyyy")</f>
        <v>Mar-2024</v>
      </c>
      <c r="O7293">
        <f>tblorders[[#This Row],[actual_delivery_days]] -tblorders[[#This Row],[expected_delivery_days]]</f>
        <v>1</v>
      </c>
    </row>
    <row r="7294" spans="1:15" x14ac:dyDescent="0.2">
      <c r="A7294" t="s">
        <v>9271</v>
      </c>
      <c r="B7294" t="s">
        <v>1287</v>
      </c>
      <c r="C7294" t="s">
        <v>29</v>
      </c>
      <c r="D7294">
        <v>2</v>
      </c>
      <c r="E7294" s="1">
        <v>45740</v>
      </c>
      <c r="F7294" s="1">
        <v>45745</v>
      </c>
      <c r="G7294">
        <v>7</v>
      </c>
      <c r="H7294" s="1">
        <v>45752</v>
      </c>
      <c r="I7294">
        <v>7</v>
      </c>
      <c r="J7294" t="s">
        <v>16</v>
      </c>
      <c r="K7294" t="s">
        <v>41</v>
      </c>
      <c r="L7294" t="s">
        <v>26</v>
      </c>
      <c r="M7294">
        <v>22000</v>
      </c>
      <c r="N7294" t="str">
        <f>TEXT(tblorders[[#This Row],[order_date]], "mmm-yyyy")</f>
        <v>Mar-2025</v>
      </c>
      <c r="O7294">
        <f>tblorders[[#This Row],[actual_delivery_days]] -tblorders[[#This Row],[expected_delivery_days]]</f>
        <v>0</v>
      </c>
    </row>
    <row r="7295" spans="1:15" x14ac:dyDescent="0.2">
      <c r="A7295" t="s">
        <v>9272</v>
      </c>
      <c r="B7295" t="s">
        <v>586</v>
      </c>
      <c r="C7295" t="s">
        <v>29</v>
      </c>
      <c r="D7295">
        <v>1</v>
      </c>
      <c r="E7295" s="1">
        <v>45266</v>
      </c>
      <c r="F7295" s="1">
        <v>45268</v>
      </c>
      <c r="G7295">
        <v>10</v>
      </c>
      <c r="H7295" s="1">
        <v>45278</v>
      </c>
      <c r="I7295">
        <v>10</v>
      </c>
      <c r="J7295" t="s">
        <v>16</v>
      </c>
      <c r="K7295" t="s">
        <v>25</v>
      </c>
      <c r="L7295" t="s">
        <v>22</v>
      </c>
      <c r="M7295">
        <v>11000</v>
      </c>
      <c r="N7295" t="str">
        <f>TEXT(tblorders[[#This Row],[order_date]], "mmm-yyyy")</f>
        <v>Dec-2023</v>
      </c>
      <c r="O7295">
        <f>tblorders[[#This Row],[actual_delivery_days]] -tblorders[[#This Row],[expected_delivery_days]]</f>
        <v>0</v>
      </c>
    </row>
    <row r="7296" spans="1:15" x14ac:dyDescent="0.2">
      <c r="A7296" t="s">
        <v>9273</v>
      </c>
      <c r="B7296" t="s">
        <v>682</v>
      </c>
      <c r="C7296" t="s">
        <v>32</v>
      </c>
      <c r="D7296">
        <v>2</v>
      </c>
      <c r="E7296" s="1">
        <v>45677</v>
      </c>
      <c r="F7296" s="1">
        <v>45678</v>
      </c>
      <c r="G7296">
        <v>5</v>
      </c>
      <c r="H7296" s="1">
        <v>45683</v>
      </c>
      <c r="I7296">
        <v>5</v>
      </c>
      <c r="J7296" t="s">
        <v>16</v>
      </c>
      <c r="K7296" t="s">
        <v>17</v>
      </c>
      <c r="L7296" t="s">
        <v>18</v>
      </c>
      <c r="M7296">
        <v>90000</v>
      </c>
      <c r="N7296" t="str">
        <f>TEXT(tblorders[[#This Row],[order_date]], "mmm-yyyy")</f>
        <v>Jan-2025</v>
      </c>
      <c r="O7296">
        <f>tblorders[[#This Row],[actual_delivery_days]] -tblorders[[#This Row],[expected_delivery_days]]</f>
        <v>0</v>
      </c>
    </row>
    <row r="7297" spans="1:15" x14ac:dyDescent="0.2">
      <c r="A7297" t="s">
        <v>9274</v>
      </c>
      <c r="B7297" t="s">
        <v>5455</v>
      </c>
      <c r="C7297" t="s">
        <v>21</v>
      </c>
      <c r="D7297">
        <v>1</v>
      </c>
      <c r="E7297" s="1">
        <v>45791</v>
      </c>
      <c r="F7297" s="1">
        <v>45792</v>
      </c>
      <c r="G7297">
        <v>7</v>
      </c>
      <c r="H7297" s="1">
        <v>45798</v>
      </c>
      <c r="I7297">
        <v>6</v>
      </c>
      <c r="J7297" t="s">
        <v>16</v>
      </c>
      <c r="K7297" t="s">
        <v>41</v>
      </c>
      <c r="L7297" t="s">
        <v>18</v>
      </c>
      <c r="M7297">
        <v>89990</v>
      </c>
      <c r="N7297" t="str">
        <f>TEXT(tblorders[[#This Row],[order_date]], "mmm-yyyy")</f>
        <v>May-2025</v>
      </c>
      <c r="O7297">
        <f>tblorders[[#This Row],[actual_delivery_days]] -tblorders[[#This Row],[expected_delivery_days]]</f>
        <v>-1</v>
      </c>
    </row>
    <row r="7298" spans="1:15" x14ac:dyDescent="0.2">
      <c r="A7298" t="s">
        <v>9275</v>
      </c>
      <c r="B7298" t="s">
        <v>6195</v>
      </c>
      <c r="C7298" t="s">
        <v>21</v>
      </c>
      <c r="D7298">
        <v>2</v>
      </c>
      <c r="E7298" s="1">
        <v>45744</v>
      </c>
      <c r="F7298" s="1">
        <v>45749</v>
      </c>
      <c r="G7298">
        <v>5</v>
      </c>
      <c r="H7298" s="1">
        <v>45755</v>
      </c>
      <c r="I7298">
        <v>6</v>
      </c>
      <c r="J7298" t="s">
        <v>16</v>
      </c>
      <c r="K7298" t="s">
        <v>41</v>
      </c>
      <c r="L7298" t="s">
        <v>58</v>
      </c>
      <c r="M7298">
        <v>179980</v>
      </c>
      <c r="N7298" t="str">
        <f>TEXT(tblorders[[#This Row],[order_date]], "mmm-yyyy")</f>
        <v>Mar-2025</v>
      </c>
      <c r="O7298">
        <f>tblorders[[#This Row],[actual_delivery_days]] -tblorders[[#This Row],[expected_delivery_days]]</f>
        <v>1</v>
      </c>
    </row>
    <row r="7299" spans="1:15" x14ac:dyDescent="0.2">
      <c r="A7299" t="s">
        <v>9276</v>
      </c>
      <c r="B7299" t="s">
        <v>1634</v>
      </c>
      <c r="C7299" t="s">
        <v>32</v>
      </c>
      <c r="D7299">
        <v>1</v>
      </c>
      <c r="E7299" s="1">
        <v>45687</v>
      </c>
      <c r="F7299" s="1">
        <v>45692</v>
      </c>
      <c r="G7299">
        <v>5</v>
      </c>
      <c r="H7299" s="1">
        <v>45698</v>
      </c>
      <c r="I7299">
        <v>6</v>
      </c>
      <c r="J7299" t="s">
        <v>16</v>
      </c>
      <c r="K7299" t="s">
        <v>25</v>
      </c>
      <c r="L7299" t="s">
        <v>58</v>
      </c>
      <c r="M7299">
        <v>45000</v>
      </c>
      <c r="N7299" t="str">
        <f>TEXT(tblorders[[#This Row],[order_date]], "mmm-yyyy")</f>
        <v>Jan-2025</v>
      </c>
      <c r="O7299">
        <f>tblorders[[#This Row],[actual_delivery_days]] -tblorders[[#This Row],[expected_delivery_days]]</f>
        <v>1</v>
      </c>
    </row>
    <row r="7300" spans="1:15" x14ac:dyDescent="0.2">
      <c r="A7300" t="s">
        <v>9277</v>
      </c>
      <c r="B7300" t="s">
        <v>5634</v>
      </c>
      <c r="C7300" t="s">
        <v>21</v>
      </c>
      <c r="D7300">
        <v>1</v>
      </c>
      <c r="E7300" s="1">
        <v>45283</v>
      </c>
      <c r="F7300" s="1">
        <v>45284</v>
      </c>
      <c r="G7300">
        <v>10</v>
      </c>
      <c r="H7300" s="1">
        <v>45294</v>
      </c>
      <c r="I7300">
        <v>10</v>
      </c>
      <c r="J7300" t="s">
        <v>16</v>
      </c>
      <c r="K7300" t="s">
        <v>17</v>
      </c>
      <c r="L7300" t="s">
        <v>18</v>
      </c>
      <c r="M7300">
        <v>89990</v>
      </c>
      <c r="N7300" t="str">
        <f>TEXT(tblorders[[#This Row],[order_date]], "mmm-yyyy")</f>
        <v>Dec-2023</v>
      </c>
      <c r="O7300">
        <f>tblorders[[#This Row],[actual_delivery_days]] -tblorders[[#This Row],[expected_delivery_days]]</f>
        <v>0</v>
      </c>
    </row>
    <row r="7301" spans="1:15" x14ac:dyDescent="0.2">
      <c r="A7301" t="s">
        <v>9278</v>
      </c>
      <c r="B7301" t="s">
        <v>1756</v>
      </c>
      <c r="C7301" t="s">
        <v>32</v>
      </c>
      <c r="D7301">
        <v>1</v>
      </c>
      <c r="E7301" s="1">
        <v>44978</v>
      </c>
      <c r="F7301" s="1">
        <v>44983</v>
      </c>
      <c r="G7301">
        <v>5</v>
      </c>
      <c r="H7301" s="1">
        <v>44988</v>
      </c>
      <c r="I7301">
        <v>5</v>
      </c>
      <c r="J7301" t="s">
        <v>16</v>
      </c>
      <c r="K7301" t="s">
        <v>25</v>
      </c>
      <c r="L7301" t="s">
        <v>58</v>
      </c>
      <c r="M7301">
        <v>45000</v>
      </c>
      <c r="N7301" t="str">
        <f>TEXT(tblorders[[#This Row],[order_date]], "mmm-yyyy")</f>
        <v>Feb-2023</v>
      </c>
      <c r="O7301">
        <f>tblorders[[#This Row],[actual_delivery_days]] -tblorders[[#This Row],[expected_delivery_days]]</f>
        <v>0</v>
      </c>
    </row>
    <row r="7302" spans="1:15" x14ac:dyDescent="0.2">
      <c r="A7302" t="s">
        <v>9279</v>
      </c>
      <c r="B7302" t="s">
        <v>3245</v>
      </c>
      <c r="C7302" t="s">
        <v>15</v>
      </c>
      <c r="D7302">
        <v>1</v>
      </c>
      <c r="E7302" s="1">
        <v>45782</v>
      </c>
      <c r="F7302" s="1">
        <v>45786</v>
      </c>
      <c r="G7302">
        <v>7</v>
      </c>
      <c r="H7302" s="1">
        <v>45793</v>
      </c>
      <c r="I7302">
        <v>7</v>
      </c>
      <c r="J7302" t="s">
        <v>16</v>
      </c>
      <c r="K7302" t="s">
        <v>25</v>
      </c>
      <c r="L7302" t="s">
        <v>18</v>
      </c>
      <c r="M7302">
        <v>55990</v>
      </c>
      <c r="N7302" t="str">
        <f>TEXT(tblorders[[#This Row],[order_date]], "mmm-yyyy")</f>
        <v>May-2025</v>
      </c>
      <c r="O7302">
        <f>tblorders[[#This Row],[actual_delivery_days]] -tblorders[[#This Row],[expected_delivery_days]]</f>
        <v>0</v>
      </c>
    </row>
    <row r="7303" spans="1:15" x14ac:dyDescent="0.2">
      <c r="A7303" t="s">
        <v>9280</v>
      </c>
      <c r="B7303" t="s">
        <v>3018</v>
      </c>
      <c r="C7303" t="s">
        <v>44</v>
      </c>
      <c r="D7303">
        <v>2</v>
      </c>
      <c r="E7303" s="1">
        <v>45694</v>
      </c>
      <c r="F7303" s="1">
        <v>45695</v>
      </c>
      <c r="G7303">
        <v>7</v>
      </c>
      <c r="H7303" s="1">
        <v>45703</v>
      </c>
      <c r="I7303">
        <v>8</v>
      </c>
      <c r="J7303" t="s">
        <v>16</v>
      </c>
      <c r="K7303" t="s">
        <v>25</v>
      </c>
      <c r="L7303" t="s">
        <v>22</v>
      </c>
      <c r="M7303">
        <v>101980</v>
      </c>
      <c r="N7303" t="str">
        <f>TEXT(tblorders[[#This Row],[order_date]], "mmm-yyyy")</f>
        <v>Feb-2025</v>
      </c>
      <c r="O7303">
        <f>tblorders[[#This Row],[actual_delivery_days]] -tblorders[[#This Row],[expected_delivery_days]]</f>
        <v>1</v>
      </c>
    </row>
    <row r="7304" spans="1:15" x14ac:dyDescent="0.2">
      <c r="A7304" t="s">
        <v>9281</v>
      </c>
      <c r="B7304" t="s">
        <v>832</v>
      </c>
      <c r="C7304" t="s">
        <v>15</v>
      </c>
      <c r="D7304">
        <v>1</v>
      </c>
      <c r="E7304" s="1">
        <v>44882</v>
      </c>
      <c r="F7304" s="1">
        <v>44885</v>
      </c>
      <c r="G7304">
        <v>5</v>
      </c>
      <c r="H7304" s="1">
        <v>44890</v>
      </c>
      <c r="I7304">
        <v>5</v>
      </c>
      <c r="J7304" t="s">
        <v>16</v>
      </c>
      <c r="K7304" t="s">
        <v>17</v>
      </c>
      <c r="L7304" t="s">
        <v>33</v>
      </c>
      <c r="M7304">
        <v>55990</v>
      </c>
      <c r="N7304" t="str">
        <f>TEXT(tblorders[[#This Row],[order_date]], "mmm-yyyy")</f>
        <v>Nov-2022</v>
      </c>
      <c r="O7304">
        <f>tblorders[[#This Row],[actual_delivery_days]] -tblorders[[#This Row],[expected_delivery_days]]</f>
        <v>0</v>
      </c>
    </row>
    <row r="7305" spans="1:15" x14ac:dyDescent="0.2">
      <c r="A7305" t="s">
        <v>9282</v>
      </c>
      <c r="B7305" t="s">
        <v>52</v>
      </c>
      <c r="C7305" t="s">
        <v>15</v>
      </c>
      <c r="D7305">
        <v>2</v>
      </c>
      <c r="E7305" s="1">
        <v>45404</v>
      </c>
      <c r="F7305" s="1">
        <v>45409</v>
      </c>
      <c r="G7305">
        <v>7</v>
      </c>
      <c r="H7305" s="1">
        <v>45416</v>
      </c>
      <c r="I7305">
        <v>7</v>
      </c>
      <c r="J7305" t="s">
        <v>16</v>
      </c>
      <c r="K7305" t="s">
        <v>41</v>
      </c>
      <c r="L7305" t="s">
        <v>26</v>
      </c>
      <c r="M7305">
        <v>111980</v>
      </c>
      <c r="N7305" t="str">
        <f>TEXT(tblorders[[#This Row],[order_date]], "mmm-yyyy")</f>
        <v>Apr-2024</v>
      </c>
      <c r="O7305">
        <f>tblorders[[#This Row],[actual_delivery_days]] -tblorders[[#This Row],[expected_delivery_days]]</f>
        <v>0</v>
      </c>
    </row>
    <row r="7306" spans="1:15" x14ac:dyDescent="0.2">
      <c r="A7306" t="s">
        <v>9283</v>
      </c>
      <c r="B7306" t="s">
        <v>384</v>
      </c>
      <c r="C7306" t="s">
        <v>32</v>
      </c>
      <c r="D7306">
        <v>1</v>
      </c>
      <c r="E7306" s="1">
        <v>45649</v>
      </c>
      <c r="F7306" s="1">
        <v>45650</v>
      </c>
      <c r="G7306">
        <v>7</v>
      </c>
      <c r="H7306" s="1">
        <v>45657</v>
      </c>
      <c r="I7306">
        <v>7</v>
      </c>
      <c r="J7306" t="s">
        <v>16</v>
      </c>
      <c r="K7306" t="s">
        <v>25</v>
      </c>
      <c r="L7306" t="s">
        <v>33</v>
      </c>
      <c r="M7306">
        <v>45000</v>
      </c>
      <c r="N7306" t="str">
        <f>TEXT(tblorders[[#This Row],[order_date]], "mmm-yyyy")</f>
        <v>Dec-2024</v>
      </c>
      <c r="O7306">
        <f>tblorders[[#This Row],[actual_delivery_days]] -tblorders[[#This Row],[expected_delivery_days]]</f>
        <v>0</v>
      </c>
    </row>
    <row r="7307" spans="1:15" x14ac:dyDescent="0.2">
      <c r="A7307" t="s">
        <v>9284</v>
      </c>
      <c r="B7307" t="s">
        <v>3045</v>
      </c>
      <c r="C7307" t="s">
        <v>15</v>
      </c>
      <c r="D7307">
        <v>1</v>
      </c>
      <c r="E7307" s="1">
        <v>45692</v>
      </c>
      <c r="F7307" s="1">
        <v>45696</v>
      </c>
      <c r="G7307">
        <v>7</v>
      </c>
      <c r="H7307" s="1">
        <v>45701</v>
      </c>
      <c r="I7307">
        <v>5</v>
      </c>
      <c r="J7307" t="s">
        <v>16</v>
      </c>
      <c r="K7307" t="s">
        <v>41</v>
      </c>
      <c r="L7307" t="s">
        <v>22</v>
      </c>
      <c r="M7307">
        <v>55990</v>
      </c>
      <c r="N7307" t="str">
        <f>TEXT(tblorders[[#This Row],[order_date]], "mmm-yyyy")</f>
        <v>Feb-2025</v>
      </c>
      <c r="O7307">
        <f>tblorders[[#This Row],[actual_delivery_days]] -tblorders[[#This Row],[expected_delivery_days]]</f>
        <v>-2</v>
      </c>
    </row>
    <row r="7308" spans="1:15" x14ac:dyDescent="0.2">
      <c r="A7308" t="s">
        <v>9285</v>
      </c>
      <c r="B7308" t="s">
        <v>482</v>
      </c>
      <c r="C7308" t="s">
        <v>55</v>
      </c>
      <c r="D7308">
        <v>2</v>
      </c>
      <c r="E7308" s="1">
        <v>45293</v>
      </c>
      <c r="F7308" s="1">
        <v>45294</v>
      </c>
      <c r="G7308">
        <v>5</v>
      </c>
      <c r="H7308" s="1">
        <v>45300</v>
      </c>
      <c r="I7308">
        <v>6</v>
      </c>
      <c r="J7308" t="s">
        <v>16</v>
      </c>
      <c r="K7308" t="s">
        <v>17</v>
      </c>
      <c r="L7308" t="s">
        <v>22</v>
      </c>
      <c r="M7308">
        <v>199980</v>
      </c>
      <c r="N7308" t="str">
        <f>TEXT(tblorders[[#This Row],[order_date]], "mmm-yyyy")</f>
        <v>Jan-2024</v>
      </c>
      <c r="O7308">
        <f>tblorders[[#This Row],[actual_delivery_days]] -tblorders[[#This Row],[expected_delivery_days]]</f>
        <v>1</v>
      </c>
    </row>
    <row r="7309" spans="1:15" x14ac:dyDescent="0.2">
      <c r="A7309" t="s">
        <v>9286</v>
      </c>
      <c r="B7309" t="s">
        <v>3422</v>
      </c>
      <c r="C7309" t="s">
        <v>29</v>
      </c>
      <c r="D7309">
        <v>2</v>
      </c>
      <c r="E7309" s="1">
        <v>45556</v>
      </c>
      <c r="F7309" s="1">
        <v>45557</v>
      </c>
      <c r="G7309">
        <v>7</v>
      </c>
      <c r="H7309" s="1">
        <v>45563</v>
      </c>
      <c r="I7309">
        <v>6</v>
      </c>
      <c r="J7309" t="s">
        <v>16</v>
      </c>
      <c r="K7309" t="s">
        <v>17</v>
      </c>
      <c r="L7309" t="s">
        <v>18</v>
      </c>
      <c r="M7309">
        <v>22000</v>
      </c>
      <c r="N7309" t="str">
        <f>TEXT(tblorders[[#This Row],[order_date]], "mmm-yyyy")</f>
        <v>Sep-2024</v>
      </c>
      <c r="O7309">
        <f>tblorders[[#This Row],[actual_delivery_days]] -tblorders[[#This Row],[expected_delivery_days]]</f>
        <v>-1</v>
      </c>
    </row>
    <row r="7310" spans="1:15" x14ac:dyDescent="0.2">
      <c r="A7310" t="s">
        <v>9287</v>
      </c>
      <c r="B7310" t="s">
        <v>544</v>
      </c>
      <c r="C7310" t="s">
        <v>15</v>
      </c>
      <c r="D7310">
        <v>2</v>
      </c>
      <c r="E7310" s="1">
        <v>45539</v>
      </c>
      <c r="F7310" s="1">
        <v>45541</v>
      </c>
      <c r="G7310">
        <v>7</v>
      </c>
      <c r="H7310" s="1">
        <v>45551</v>
      </c>
      <c r="I7310">
        <v>10</v>
      </c>
      <c r="J7310" t="s">
        <v>16</v>
      </c>
      <c r="K7310" t="s">
        <v>25</v>
      </c>
      <c r="L7310" t="s">
        <v>33</v>
      </c>
      <c r="M7310">
        <v>111980</v>
      </c>
      <c r="N7310" t="str">
        <f>TEXT(tblorders[[#This Row],[order_date]], "mmm-yyyy")</f>
        <v>Sep-2024</v>
      </c>
      <c r="O7310">
        <f>tblorders[[#This Row],[actual_delivery_days]] -tblorders[[#This Row],[expected_delivery_days]]</f>
        <v>3</v>
      </c>
    </row>
    <row r="7311" spans="1:15" x14ac:dyDescent="0.2">
      <c r="A7311" t="s">
        <v>9288</v>
      </c>
      <c r="B7311" t="s">
        <v>2740</v>
      </c>
      <c r="C7311" t="s">
        <v>55</v>
      </c>
      <c r="D7311">
        <v>1</v>
      </c>
      <c r="E7311" s="1">
        <v>45489</v>
      </c>
      <c r="F7311" s="1">
        <v>45494</v>
      </c>
      <c r="G7311">
        <v>5</v>
      </c>
      <c r="H7311" s="1">
        <v>45499</v>
      </c>
      <c r="I7311">
        <v>5</v>
      </c>
      <c r="J7311" t="s">
        <v>40</v>
      </c>
      <c r="K7311" t="s">
        <v>17</v>
      </c>
      <c r="L7311" t="s">
        <v>18</v>
      </c>
      <c r="M7311">
        <v>99990</v>
      </c>
      <c r="N7311" t="str">
        <f>TEXT(tblorders[[#This Row],[order_date]], "mmm-yyyy")</f>
        <v>Jul-2024</v>
      </c>
      <c r="O7311">
        <f>tblorders[[#This Row],[actual_delivery_days]] -tblorders[[#This Row],[expected_delivery_days]]</f>
        <v>0</v>
      </c>
    </row>
    <row r="7312" spans="1:15" x14ac:dyDescent="0.2">
      <c r="A7312" t="s">
        <v>9289</v>
      </c>
      <c r="B7312" t="s">
        <v>2977</v>
      </c>
      <c r="C7312" t="s">
        <v>15</v>
      </c>
      <c r="D7312">
        <v>2</v>
      </c>
      <c r="E7312" s="1">
        <v>45618</v>
      </c>
      <c r="F7312" s="1">
        <v>45621</v>
      </c>
      <c r="G7312">
        <v>7</v>
      </c>
      <c r="H7312" s="1">
        <v>45626</v>
      </c>
      <c r="I7312">
        <v>5</v>
      </c>
      <c r="J7312" t="s">
        <v>16</v>
      </c>
      <c r="K7312" t="s">
        <v>25</v>
      </c>
      <c r="L7312" t="s">
        <v>26</v>
      </c>
      <c r="M7312">
        <v>111980</v>
      </c>
      <c r="N7312" t="str">
        <f>TEXT(tblorders[[#This Row],[order_date]], "mmm-yyyy")</f>
        <v>Nov-2024</v>
      </c>
      <c r="O7312">
        <f>tblorders[[#This Row],[actual_delivery_days]] -tblorders[[#This Row],[expected_delivery_days]]</f>
        <v>-2</v>
      </c>
    </row>
    <row r="7313" spans="1:15" x14ac:dyDescent="0.2">
      <c r="A7313" t="s">
        <v>9290</v>
      </c>
      <c r="B7313" t="s">
        <v>1850</v>
      </c>
      <c r="C7313" t="s">
        <v>15</v>
      </c>
      <c r="D7313">
        <v>1</v>
      </c>
      <c r="E7313" s="1">
        <v>44985</v>
      </c>
      <c r="F7313" s="1">
        <v>44988</v>
      </c>
      <c r="G7313">
        <v>10</v>
      </c>
      <c r="H7313" s="1">
        <v>44998</v>
      </c>
      <c r="I7313">
        <v>10</v>
      </c>
      <c r="J7313" t="s">
        <v>40</v>
      </c>
      <c r="K7313" t="s">
        <v>41</v>
      </c>
      <c r="L7313" t="s">
        <v>22</v>
      </c>
      <c r="M7313">
        <v>55990</v>
      </c>
      <c r="N7313" t="str">
        <f>TEXT(tblorders[[#This Row],[order_date]], "mmm-yyyy")</f>
        <v>Feb-2023</v>
      </c>
      <c r="O7313">
        <f>tblorders[[#This Row],[actual_delivery_days]] -tblorders[[#This Row],[expected_delivery_days]]</f>
        <v>0</v>
      </c>
    </row>
    <row r="7314" spans="1:15" x14ac:dyDescent="0.2">
      <c r="A7314" t="s">
        <v>9291</v>
      </c>
      <c r="B7314" t="s">
        <v>5284</v>
      </c>
      <c r="C7314" t="s">
        <v>15</v>
      </c>
      <c r="D7314">
        <v>1</v>
      </c>
      <c r="E7314" s="1">
        <v>44513</v>
      </c>
      <c r="F7314" s="1">
        <v>44515</v>
      </c>
      <c r="G7314">
        <v>7</v>
      </c>
      <c r="H7314" s="1">
        <v>44521</v>
      </c>
      <c r="I7314">
        <v>6</v>
      </c>
      <c r="J7314" t="s">
        <v>16</v>
      </c>
      <c r="K7314" t="s">
        <v>17</v>
      </c>
      <c r="L7314" t="s">
        <v>18</v>
      </c>
      <c r="M7314">
        <v>55990</v>
      </c>
      <c r="N7314" t="str">
        <f>TEXT(tblorders[[#This Row],[order_date]], "mmm-yyyy")</f>
        <v>Nov-2021</v>
      </c>
      <c r="O7314">
        <f>tblorders[[#This Row],[actual_delivery_days]] -tblorders[[#This Row],[expected_delivery_days]]</f>
        <v>-1</v>
      </c>
    </row>
    <row r="7315" spans="1:15" x14ac:dyDescent="0.2">
      <c r="A7315" t="s">
        <v>9292</v>
      </c>
      <c r="B7315" t="s">
        <v>2561</v>
      </c>
      <c r="C7315" t="s">
        <v>29</v>
      </c>
      <c r="D7315">
        <v>1</v>
      </c>
      <c r="E7315" s="1">
        <v>45342</v>
      </c>
      <c r="F7315" s="1">
        <v>45345</v>
      </c>
      <c r="G7315">
        <v>10</v>
      </c>
      <c r="H7315" s="1">
        <v>45357</v>
      </c>
      <c r="I7315">
        <v>12</v>
      </c>
      <c r="J7315" t="s">
        <v>16</v>
      </c>
      <c r="K7315" t="s">
        <v>17</v>
      </c>
      <c r="L7315" t="s">
        <v>18</v>
      </c>
      <c r="M7315">
        <v>11000</v>
      </c>
      <c r="N7315" t="str">
        <f>TEXT(tblorders[[#This Row],[order_date]], "mmm-yyyy")</f>
        <v>Feb-2024</v>
      </c>
      <c r="O7315">
        <f>tblorders[[#This Row],[actual_delivery_days]] -tblorders[[#This Row],[expected_delivery_days]]</f>
        <v>2</v>
      </c>
    </row>
    <row r="7316" spans="1:15" x14ac:dyDescent="0.2">
      <c r="A7316" t="s">
        <v>9293</v>
      </c>
      <c r="B7316" t="s">
        <v>1125</v>
      </c>
      <c r="C7316" t="s">
        <v>32</v>
      </c>
      <c r="D7316">
        <v>2</v>
      </c>
      <c r="E7316" s="1">
        <v>45146</v>
      </c>
      <c r="F7316" s="1">
        <v>45147</v>
      </c>
      <c r="G7316">
        <v>7</v>
      </c>
      <c r="H7316" s="1">
        <v>45155</v>
      </c>
      <c r="I7316">
        <v>8</v>
      </c>
      <c r="J7316" t="s">
        <v>16</v>
      </c>
      <c r="K7316" t="s">
        <v>41</v>
      </c>
      <c r="L7316" t="s">
        <v>22</v>
      </c>
      <c r="M7316">
        <v>90000</v>
      </c>
      <c r="N7316" t="str">
        <f>TEXT(tblorders[[#This Row],[order_date]], "mmm-yyyy")</f>
        <v>Aug-2023</v>
      </c>
      <c r="O7316">
        <f>tblorders[[#This Row],[actual_delivery_days]] -tblorders[[#This Row],[expected_delivery_days]]</f>
        <v>1</v>
      </c>
    </row>
    <row r="7317" spans="1:15" x14ac:dyDescent="0.2">
      <c r="A7317" t="s">
        <v>9294</v>
      </c>
      <c r="B7317" t="s">
        <v>4770</v>
      </c>
      <c r="C7317" t="s">
        <v>32</v>
      </c>
      <c r="D7317">
        <v>1</v>
      </c>
      <c r="E7317" s="1">
        <v>45103</v>
      </c>
      <c r="F7317" s="1">
        <v>45105</v>
      </c>
      <c r="G7317">
        <v>5</v>
      </c>
      <c r="H7317" s="1">
        <v>45110</v>
      </c>
      <c r="I7317">
        <v>5</v>
      </c>
      <c r="J7317" t="s">
        <v>16</v>
      </c>
      <c r="K7317" t="s">
        <v>17</v>
      </c>
      <c r="L7317" t="s">
        <v>58</v>
      </c>
      <c r="M7317">
        <v>45000</v>
      </c>
      <c r="N7317" t="str">
        <f>TEXT(tblorders[[#This Row],[order_date]], "mmm-yyyy")</f>
        <v>Jun-2023</v>
      </c>
      <c r="O7317">
        <f>tblorders[[#This Row],[actual_delivery_days]] -tblorders[[#This Row],[expected_delivery_days]]</f>
        <v>0</v>
      </c>
    </row>
    <row r="7318" spans="1:15" x14ac:dyDescent="0.2">
      <c r="A7318" t="s">
        <v>9295</v>
      </c>
      <c r="B7318" t="s">
        <v>6267</v>
      </c>
      <c r="C7318" t="s">
        <v>55</v>
      </c>
      <c r="D7318">
        <v>1</v>
      </c>
      <c r="E7318" s="1">
        <v>44575</v>
      </c>
      <c r="F7318" s="1">
        <v>44576</v>
      </c>
      <c r="G7318">
        <v>10</v>
      </c>
      <c r="H7318" s="1">
        <v>44588</v>
      </c>
      <c r="I7318">
        <v>12</v>
      </c>
      <c r="J7318" t="s">
        <v>16</v>
      </c>
      <c r="K7318" t="s">
        <v>25</v>
      </c>
      <c r="L7318" t="s">
        <v>33</v>
      </c>
      <c r="M7318">
        <v>99990</v>
      </c>
      <c r="N7318" t="str">
        <f>TEXT(tblorders[[#This Row],[order_date]], "mmm-yyyy")</f>
        <v>Jan-2022</v>
      </c>
      <c r="O7318">
        <f>tblorders[[#This Row],[actual_delivery_days]] -tblorders[[#This Row],[expected_delivery_days]]</f>
        <v>2</v>
      </c>
    </row>
    <row r="7319" spans="1:15" x14ac:dyDescent="0.2">
      <c r="A7319" t="s">
        <v>9296</v>
      </c>
      <c r="B7319" t="s">
        <v>3734</v>
      </c>
      <c r="C7319" t="s">
        <v>55</v>
      </c>
      <c r="D7319">
        <v>1</v>
      </c>
      <c r="E7319" s="1">
        <v>45292</v>
      </c>
      <c r="F7319" s="1">
        <v>45297</v>
      </c>
      <c r="G7319">
        <v>10</v>
      </c>
      <c r="H7319" s="1">
        <v>45308</v>
      </c>
      <c r="I7319">
        <v>11</v>
      </c>
      <c r="J7319" t="s">
        <v>16</v>
      </c>
      <c r="K7319" t="s">
        <v>41</v>
      </c>
      <c r="L7319" t="s">
        <v>58</v>
      </c>
      <c r="M7319">
        <v>99990</v>
      </c>
      <c r="N7319" t="str">
        <f>TEXT(tblorders[[#This Row],[order_date]], "mmm-yyyy")</f>
        <v>Jan-2024</v>
      </c>
      <c r="O7319">
        <f>tblorders[[#This Row],[actual_delivery_days]] -tblorders[[#This Row],[expected_delivery_days]]</f>
        <v>1</v>
      </c>
    </row>
    <row r="7320" spans="1:15" x14ac:dyDescent="0.2">
      <c r="A7320" t="s">
        <v>9297</v>
      </c>
      <c r="B7320" t="s">
        <v>1002</v>
      </c>
      <c r="C7320" t="s">
        <v>29</v>
      </c>
      <c r="D7320">
        <v>1</v>
      </c>
      <c r="E7320" s="1">
        <v>45656</v>
      </c>
      <c r="F7320" s="1">
        <v>45661</v>
      </c>
      <c r="G7320">
        <v>10</v>
      </c>
      <c r="H7320" s="1">
        <v>45670</v>
      </c>
      <c r="I7320">
        <v>9</v>
      </c>
      <c r="J7320" t="s">
        <v>16</v>
      </c>
      <c r="K7320" t="s">
        <v>17</v>
      </c>
      <c r="L7320" t="s">
        <v>22</v>
      </c>
      <c r="M7320">
        <v>11000</v>
      </c>
      <c r="N7320" t="str">
        <f>TEXT(tblorders[[#This Row],[order_date]], "mmm-yyyy")</f>
        <v>Dec-2024</v>
      </c>
      <c r="O7320">
        <f>tblorders[[#This Row],[actual_delivery_days]] -tblorders[[#This Row],[expected_delivery_days]]</f>
        <v>-1</v>
      </c>
    </row>
    <row r="7321" spans="1:15" x14ac:dyDescent="0.2">
      <c r="A7321" t="s">
        <v>9298</v>
      </c>
      <c r="B7321" t="s">
        <v>3227</v>
      </c>
      <c r="C7321" t="s">
        <v>21</v>
      </c>
      <c r="D7321">
        <v>2</v>
      </c>
      <c r="E7321" s="1">
        <v>45086</v>
      </c>
      <c r="F7321" s="1">
        <v>45089</v>
      </c>
      <c r="G7321">
        <v>7</v>
      </c>
      <c r="H7321" s="1">
        <v>45097</v>
      </c>
      <c r="I7321">
        <v>8</v>
      </c>
      <c r="J7321" t="s">
        <v>16</v>
      </c>
      <c r="K7321" t="s">
        <v>17</v>
      </c>
      <c r="L7321" t="s">
        <v>33</v>
      </c>
      <c r="M7321">
        <v>179980</v>
      </c>
      <c r="N7321" t="str">
        <f>TEXT(tblorders[[#This Row],[order_date]], "mmm-yyyy")</f>
        <v>Jun-2023</v>
      </c>
      <c r="O7321">
        <f>tblorders[[#This Row],[actual_delivery_days]] -tblorders[[#This Row],[expected_delivery_days]]</f>
        <v>1</v>
      </c>
    </row>
    <row r="7322" spans="1:15" x14ac:dyDescent="0.2">
      <c r="A7322" t="s">
        <v>9299</v>
      </c>
      <c r="B7322" t="s">
        <v>2667</v>
      </c>
      <c r="C7322" t="s">
        <v>21</v>
      </c>
      <c r="D7322">
        <v>1</v>
      </c>
      <c r="E7322" s="1">
        <v>45756</v>
      </c>
      <c r="F7322" s="1">
        <v>45759</v>
      </c>
      <c r="G7322">
        <v>5</v>
      </c>
      <c r="H7322" s="1">
        <v>45764</v>
      </c>
      <c r="I7322">
        <v>5</v>
      </c>
      <c r="J7322" t="s">
        <v>16</v>
      </c>
      <c r="K7322" t="s">
        <v>25</v>
      </c>
      <c r="L7322" t="s">
        <v>33</v>
      </c>
      <c r="M7322">
        <v>89990</v>
      </c>
      <c r="N7322" t="str">
        <f>TEXT(tblorders[[#This Row],[order_date]], "mmm-yyyy")</f>
        <v>Apr-2025</v>
      </c>
      <c r="O7322">
        <f>tblorders[[#This Row],[actual_delivery_days]] -tblorders[[#This Row],[expected_delivery_days]]</f>
        <v>0</v>
      </c>
    </row>
    <row r="7323" spans="1:15" x14ac:dyDescent="0.2">
      <c r="A7323" t="s">
        <v>9300</v>
      </c>
      <c r="B7323" t="s">
        <v>4455</v>
      </c>
      <c r="C7323" t="s">
        <v>15</v>
      </c>
      <c r="D7323">
        <v>1</v>
      </c>
      <c r="E7323" s="1">
        <v>45742</v>
      </c>
      <c r="F7323" s="1">
        <v>45746</v>
      </c>
      <c r="G7323">
        <v>10</v>
      </c>
      <c r="H7323" s="1">
        <v>45756</v>
      </c>
      <c r="I7323">
        <v>10</v>
      </c>
      <c r="J7323" t="s">
        <v>16</v>
      </c>
      <c r="K7323" t="s">
        <v>17</v>
      </c>
      <c r="L7323" t="s">
        <v>22</v>
      </c>
      <c r="M7323">
        <v>55990</v>
      </c>
      <c r="N7323" t="str">
        <f>TEXT(tblorders[[#This Row],[order_date]], "mmm-yyyy")</f>
        <v>Mar-2025</v>
      </c>
      <c r="O7323">
        <f>tblorders[[#This Row],[actual_delivery_days]] -tblorders[[#This Row],[expected_delivery_days]]</f>
        <v>0</v>
      </c>
    </row>
    <row r="7324" spans="1:15" x14ac:dyDescent="0.2">
      <c r="A7324" t="s">
        <v>9301</v>
      </c>
      <c r="B7324" t="s">
        <v>243</v>
      </c>
      <c r="C7324" t="s">
        <v>32</v>
      </c>
      <c r="D7324">
        <v>2</v>
      </c>
      <c r="E7324" s="1">
        <v>45792</v>
      </c>
      <c r="F7324" s="1">
        <v>45797</v>
      </c>
      <c r="G7324">
        <v>7</v>
      </c>
      <c r="H7324" s="1">
        <v>45807</v>
      </c>
      <c r="I7324">
        <v>10</v>
      </c>
      <c r="J7324" t="s">
        <v>16</v>
      </c>
      <c r="K7324" t="s">
        <v>25</v>
      </c>
      <c r="L7324" t="s">
        <v>58</v>
      </c>
      <c r="M7324">
        <v>90000</v>
      </c>
      <c r="N7324" t="str">
        <f>TEXT(tblorders[[#This Row],[order_date]], "mmm-yyyy")</f>
        <v>May-2025</v>
      </c>
      <c r="O7324">
        <f>tblorders[[#This Row],[actual_delivery_days]] -tblorders[[#This Row],[expected_delivery_days]]</f>
        <v>3</v>
      </c>
    </row>
    <row r="7325" spans="1:15" x14ac:dyDescent="0.2">
      <c r="A7325" t="s">
        <v>9302</v>
      </c>
      <c r="B7325" t="s">
        <v>4027</v>
      </c>
      <c r="C7325" t="s">
        <v>15</v>
      </c>
      <c r="D7325">
        <v>1</v>
      </c>
      <c r="E7325" s="1">
        <v>45694</v>
      </c>
      <c r="F7325" s="1">
        <v>45695</v>
      </c>
      <c r="G7325">
        <v>5</v>
      </c>
      <c r="H7325" s="1">
        <v>45700</v>
      </c>
      <c r="I7325">
        <v>5</v>
      </c>
      <c r="J7325" t="s">
        <v>16</v>
      </c>
      <c r="K7325" t="s">
        <v>17</v>
      </c>
      <c r="L7325" t="s">
        <v>22</v>
      </c>
      <c r="M7325">
        <v>55990</v>
      </c>
      <c r="N7325" t="str">
        <f>TEXT(tblorders[[#This Row],[order_date]], "mmm-yyyy")</f>
        <v>Feb-2025</v>
      </c>
      <c r="O7325">
        <f>tblorders[[#This Row],[actual_delivery_days]] -tblorders[[#This Row],[expected_delivery_days]]</f>
        <v>0</v>
      </c>
    </row>
    <row r="7326" spans="1:15" x14ac:dyDescent="0.2">
      <c r="A7326" t="s">
        <v>9303</v>
      </c>
      <c r="B7326" t="s">
        <v>5267</v>
      </c>
      <c r="C7326" t="s">
        <v>21</v>
      </c>
      <c r="D7326">
        <v>2</v>
      </c>
      <c r="E7326" s="1">
        <v>44835</v>
      </c>
      <c r="F7326" s="1">
        <v>44837</v>
      </c>
      <c r="G7326">
        <v>5</v>
      </c>
      <c r="H7326" s="1">
        <v>44844</v>
      </c>
      <c r="I7326">
        <v>7</v>
      </c>
      <c r="J7326" t="s">
        <v>40</v>
      </c>
      <c r="K7326" t="s">
        <v>41</v>
      </c>
      <c r="L7326" t="s">
        <v>26</v>
      </c>
      <c r="M7326">
        <v>179980</v>
      </c>
      <c r="N7326" t="str">
        <f>TEXT(tblorders[[#This Row],[order_date]], "mmm-yyyy")</f>
        <v>Oct-2022</v>
      </c>
      <c r="O7326">
        <f>tblorders[[#This Row],[actual_delivery_days]] -tblorders[[#This Row],[expected_delivery_days]]</f>
        <v>2</v>
      </c>
    </row>
    <row r="7327" spans="1:15" x14ac:dyDescent="0.2">
      <c r="A7327" t="s">
        <v>9304</v>
      </c>
      <c r="B7327" t="s">
        <v>824</v>
      </c>
      <c r="C7327" t="s">
        <v>55</v>
      </c>
      <c r="D7327">
        <v>2</v>
      </c>
      <c r="E7327" s="1">
        <v>45806</v>
      </c>
      <c r="F7327" s="1">
        <v>45810</v>
      </c>
      <c r="G7327">
        <v>5</v>
      </c>
      <c r="H7327" s="1">
        <v>45816</v>
      </c>
      <c r="I7327">
        <v>6</v>
      </c>
      <c r="J7327" t="s">
        <v>16</v>
      </c>
      <c r="K7327" t="s">
        <v>41</v>
      </c>
      <c r="L7327" t="s">
        <v>26</v>
      </c>
      <c r="M7327">
        <v>199980</v>
      </c>
      <c r="N7327" t="str">
        <f>TEXT(tblorders[[#This Row],[order_date]], "mmm-yyyy")</f>
        <v>May-2025</v>
      </c>
      <c r="O7327">
        <f>tblorders[[#This Row],[actual_delivery_days]] -tblorders[[#This Row],[expected_delivery_days]]</f>
        <v>1</v>
      </c>
    </row>
    <row r="7328" spans="1:15" x14ac:dyDescent="0.2">
      <c r="A7328" t="s">
        <v>9305</v>
      </c>
      <c r="B7328" t="s">
        <v>4689</v>
      </c>
      <c r="C7328" t="s">
        <v>15</v>
      </c>
      <c r="D7328">
        <v>1</v>
      </c>
      <c r="E7328" s="1">
        <v>45774</v>
      </c>
      <c r="F7328" s="1">
        <v>45775</v>
      </c>
      <c r="G7328">
        <v>10</v>
      </c>
      <c r="H7328" s="1">
        <v>45785</v>
      </c>
      <c r="I7328">
        <v>10</v>
      </c>
      <c r="J7328" t="s">
        <v>16</v>
      </c>
      <c r="K7328" t="s">
        <v>41</v>
      </c>
      <c r="L7328" t="s">
        <v>22</v>
      </c>
      <c r="M7328">
        <v>55990</v>
      </c>
      <c r="N7328" t="str">
        <f>TEXT(tblorders[[#This Row],[order_date]], "mmm-yyyy")</f>
        <v>Apr-2025</v>
      </c>
      <c r="O7328">
        <f>tblorders[[#This Row],[actual_delivery_days]] -tblorders[[#This Row],[expected_delivery_days]]</f>
        <v>0</v>
      </c>
    </row>
    <row r="7329" spans="1:15" x14ac:dyDescent="0.2">
      <c r="A7329" t="s">
        <v>9306</v>
      </c>
      <c r="B7329" t="s">
        <v>3986</v>
      </c>
      <c r="C7329" t="s">
        <v>21</v>
      </c>
      <c r="D7329">
        <v>1</v>
      </c>
      <c r="E7329" s="1">
        <v>45499</v>
      </c>
      <c r="F7329" s="1">
        <v>45504</v>
      </c>
      <c r="G7329">
        <v>5</v>
      </c>
      <c r="H7329" s="1">
        <v>45510</v>
      </c>
      <c r="I7329">
        <v>6</v>
      </c>
      <c r="J7329" t="s">
        <v>16</v>
      </c>
      <c r="K7329" t="s">
        <v>17</v>
      </c>
      <c r="L7329" t="s">
        <v>18</v>
      </c>
      <c r="M7329">
        <v>89990</v>
      </c>
      <c r="N7329" t="str">
        <f>TEXT(tblorders[[#This Row],[order_date]], "mmm-yyyy")</f>
        <v>Jul-2024</v>
      </c>
      <c r="O7329">
        <f>tblorders[[#This Row],[actual_delivery_days]] -tblorders[[#This Row],[expected_delivery_days]]</f>
        <v>1</v>
      </c>
    </row>
    <row r="7330" spans="1:15" x14ac:dyDescent="0.2">
      <c r="A7330" t="s">
        <v>9307</v>
      </c>
      <c r="B7330" t="s">
        <v>993</v>
      </c>
      <c r="C7330" t="s">
        <v>29</v>
      </c>
      <c r="D7330">
        <v>1</v>
      </c>
      <c r="E7330" s="1">
        <v>45050</v>
      </c>
      <c r="F7330" s="1">
        <v>45052</v>
      </c>
      <c r="G7330">
        <v>5</v>
      </c>
      <c r="H7330" s="1">
        <v>45058</v>
      </c>
      <c r="I7330">
        <v>6</v>
      </c>
      <c r="J7330" t="s">
        <v>16</v>
      </c>
      <c r="K7330" t="s">
        <v>17</v>
      </c>
      <c r="L7330" t="s">
        <v>26</v>
      </c>
      <c r="M7330">
        <v>11000</v>
      </c>
      <c r="N7330" t="str">
        <f>TEXT(tblorders[[#This Row],[order_date]], "mmm-yyyy")</f>
        <v>May-2023</v>
      </c>
      <c r="O7330">
        <f>tblorders[[#This Row],[actual_delivery_days]] -tblorders[[#This Row],[expected_delivery_days]]</f>
        <v>1</v>
      </c>
    </row>
    <row r="7331" spans="1:15" x14ac:dyDescent="0.2">
      <c r="A7331" t="s">
        <v>9308</v>
      </c>
      <c r="B7331" t="s">
        <v>902</v>
      </c>
      <c r="C7331" t="s">
        <v>15</v>
      </c>
      <c r="D7331">
        <v>1</v>
      </c>
      <c r="E7331" s="1">
        <v>45797</v>
      </c>
      <c r="F7331" s="1">
        <v>45798</v>
      </c>
      <c r="G7331">
        <v>10</v>
      </c>
      <c r="H7331" s="1">
        <v>45809</v>
      </c>
      <c r="I7331">
        <v>11</v>
      </c>
      <c r="J7331" t="s">
        <v>16</v>
      </c>
      <c r="K7331" t="s">
        <v>41</v>
      </c>
      <c r="L7331" t="s">
        <v>26</v>
      </c>
      <c r="M7331">
        <v>55990</v>
      </c>
      <c r="N7331" t="str">
        <f>TEXT(tblorders[[#This Row],[order_date]], "mmm-yyyy")</f>
        <v>May-2025</v>
      </c>
      <c r="O7331">
        <f>tblorders[[#This Row],[actual_delivery_days]] -tblorders[[#This Row],[expected_delivery_days]]</f>
        <v>1</v>
      </c>
    </row>
    <row r="7332" spans="1:15" x14ac:dyDescent="0.2">
      <c r="A7332" t="s">
        <v>9309</v>
      </c>
      <c r="B7332" t="s">
        <v>2701</v>
      </c>
      <c r="C7332" t="s">
        <v>55</v>
      </c>
      <c r="D7332">
        <v>1</v>
      </c>
      <c r="E7332" s="1">
        <v>45007</v>
      </c>
      <c r="F7332" s="1">
        <v>45011</v>
      </c>
      <c r="G7332">
        <v>5</v>
      </c>
      <c r="H7332" s="1">
        <v>45017</v>
      </c>
      <c r="I7332">
        <v>6</v>
      </c>
      <c r="J7332" t="s">
        <v>16</v>
      </c>
      <c r="K7332" t="s">
        <v>17</v>
      </c>
      <c r="L7332" t="s">
        <v>22</v>
      </c>
      <c r="M7332">
        <v>99990</v>
      </c>
      <c r="N7332" t="str">
        <f>TEXT(tblorders[[#This Row],[order_date]], "mmm-yyyy")</f>
        <v>Mar-2023</v>
      </c>
      <c r="O7332">
        <f>tblorders[[#This Row],[actual_delivery_days]] -tblorders[[#This Row],[expected_delivery_days]]</f>
        <v>1</v>
      </c>
    </row>
    <row r="7333" spans="1:15" x14ac:dyDescent="0.2">
      <c r="A7333" t="s">
        <v>9310</v>
      </c>
      <c r="B7333" t="s">
        <v>1115</v>
      </c>
      <c r="C7333" t="s">
        <v>32</v>
      </c>
      <c r="D7333">
        <v>1</v>
      </c>
      <c r="E7333" s="1">
        <v>45343</v>
      </c>
      <c r="F7333" s="1">
        <v>45344</v>
      </c>
      <c r="G7333">
        <v>7</v>
      </c>
      <c r="H7333" s="1">
        <v>45352</v>
      </c>
      <c r="I7333">
        <v>8</v>
      </c>
      <c r="J7333" t="s">
        <v>16</v>
      </c>
      <c r="K7333" t="s">
        <v>25</v>
      </c>
      <c r="L7333" t="s">
        <v>26</v>
      </c>
      <c r="M7333">
        <v>45000</v>
      </c>
      <c r="N7333" t="str">
        <f>TEXT(tblorders[[#This Row],[order_date]], "mmm-yyyy")</f>
        <v>Feb-2024</v>
      </c>
      <c r="O7333">
        <f>tblorders[[#This Row],[actual_delivery_days]] -tblorders[[#This Row],[expected_delivery_days]]</f>
        <v>1</v>
      </c>
    </row>
    <row r="7334" spans="1:15" x14ac:dyDescent="0.2">
      <c r="A7334" t="s">
        <v>9311</v>
      </c>
      <c r="B7334" t="s">
        <v>737</v>
      </c>
      <c r="C7334" t="s">
        <v>21</v>
      </c>
      <c r="D7334">
        <v>2</v>
      </c>
      <c r="E7334" s="1">
        <v>45756</v>
      </c>
      <c r="F7334" s="1">
        <v>45761</v>
      </c>
      <c r="G7334">
        <v>5</v>
      </c>
      <c r="H7334" s="1">
        <v>45766</v>
      </c>
      <c r="I7334">
        <v>5</v>
      </c>
      <c r="J7334" t="s">
        <v>16</v>
      </c>
      <c r="K7334" t="s">
        <v>17</v>
      </c>
      <c r="L7334" t="s">
        <v>18</v>
      </c>
      <c r="M7334">
        <v>179980</v>
      </c>
      <c r="N7334" t="str">
        <f>TEXT(tblorders[[#This Row],[order_date]], "mmm-yyyy")</f>
        <v>Apr-2025</v>
      </c>
      <c r="O7334">
        <f>tblorders[[#This Row],[actual_delivery_days]] -tblorders[[#This Row],[expected_delivery_days]]</f>
        <v>0</v>
      </c>
    </row>
    <row r="7335" spans="1:15" x14ac:dyDescent="0.2">
      <c r="A7335" t="s">
        <v>9312</v>
      </c>
      <c r="B7335" t="s">
        <v>2525</v>
      </c>
      <c r="C7335" t="s">
        <v>21</v>
      </c>
      <c r="D7335">
        <v>1</v>
      </c>
      <c r="E7335" s="1">
        <v>45632</v>
      </c>
      <c r="F7335" s="1">
        <v>45633</v>
      </c>
      <c r="G7335">
        <v>10</v>
      </c>
      <c r="H7335" s="1">
        <v>45644</v>
      </c>
      <c r="I7335">
        <v>11</v>
      </c>
      <c r="J7335" t="s">
        <v>40</v>
      </c>
      <c r="K7335" t="s">
        <v>25</v>
      </c>
      <c r="L7335" t="s">
        <v>58</v>
      </c>
      <c r="M7335">
        <v>89990</v>
      </c>
      <c r="N7335" t="str">
        <f>TEXT(tblorders[[#This Row],[order_date]], "mmm-yyyy")</f>
        <v>Dec-2024</v>
      </c>
      <c r="O7335">
        <f>tblorders[[#This Row],[actual_delivery_days]] -tblorders[[#This Row],[expected_delivery_days]]</f>
        <v>1</v>
      </c>
    </row>
    <row r="7336" spans="1:15" x14ac:dyDescent="0.2">
      <c r="A7336" t="s">
        <v>9313</v>
      </c>
      <c r="B7336" t="s">
        <v>3570</v>
      </c>
      <c r="C7336" t="s">
        <v>32</v>
      </c>
      <c r="D7336">
        <v>2</v>
      </c>
      <c r="E7336" s="1">
        <v>45805</v>
      </c>
      <c r="F7336" s="1">
        <v>45809</v>
      </c>
      <c r="G7336">
        <v>5</v>
      </c>
      <c r="H7336" s="1">
        <v>45817</v>
      </c>
      <c r="I7336">
        <v>8</v>
      </c>
      <c r="J7336" t="s">
        <v>16</v>
      </c>
      <c r="K7336" t="s">
        <v>17</v>
      </c>
      <c r="L7336" t="s">
        <v>18</v>
      </c>
      <c r="M7336">
        <v>90000</v>
      </c>
      <c r="N7336" t="str">
        <f>TEXT(tblorders[[#This Row],[order_date]], "mmm-yyyy")</f>
        <v>May-2025</v>
      </c>
      <c r="O7336">
        <f>tblorders[[#This Row],[actual_delivery_days]] -tblorders[[#This Row],[expected_delivery_days]]</f>
        <v>3</v>
      </c>
    </row>
    <row r="7337" spans="1:15" x14ac:dyDescent="0.2">
      <c r="A7337" t="s">
        <v>9314</v>
      </c>
      <c r="B7337" t="s">
        <v>6368</v>
      </c>
      <c r="C7337" t="s">
        <v>15</v>
      </c>
      <c r="D7337">
        <v>2</v>
      </c>
      <c r="E7337" s="1">
        <v>45596</v>
      </c>
      <c r="F7337" s="1">
        <v>45598</v>
      </c>
      <c r="G7337">
        <v>5</v>
      </c>
      <c r="H7337" s="1">
        <v>45606</v>
      </c>
      <c r="I7337">
        <v>8</v>
      </c>
      <c r="J7337" t="s">
        <v>16</v>
      </c>
      <c r="K7337" t="s">
        <v>17</v>
      </c>
      <c r="L7337" t="s">
        <v>58</v>
      </c>
      <c r="M7337">
        <v>111980</v>
      </c>
      <c r="N7337" t="str">
        <f>TEXT(tblorders[[#This Row],[order_date]], "mmm-yyyy")</f>
        <v>Oct-2024</v>
      </c>
      <c r="O7337">
        <f>tblorders[[#This Row],[actual_delivery_days]] -tblorders[[#This Row],[expected_delivery_days]]</f>
        <v>3</v>
      </c>
    </row>
    <row r="7338" spans="1:15" x14ac:dyDescent="0.2">
      <c r="A7338" t="s">
        <v>9315</v>
      </c>
      <c r="B7338" t="s">
        <v>5163</v>
      </c>
      <c r="C7338" t="s">
        <v>44</v>
      </c>
      <c r="D7338">
        <v>1</v>
      </c>
      <c r="E7338" s="1">
        <v>45797</v>
      </c>
      <c r="F7338" s="1">
        <v>45798</v>
      </c>
      <c r="G7338">
        <v>10</v>
      </c>
      <c r="H7338" s="1">
        <v>45808</v>
      </c>
      <c r="I7338">
        <v>10</v>
      </c>
      <c r="J7338" t="s">
        <v>16</v>
      </c>
      <c r="K7338" t="s">
        <v>41</v>
      </c>
      <c r="L7338" t="s">
        <v>26</v>
      </c>
      <c r="M7338">
        <v>50990</v>
      </c>
      <c r="N7338" t="str">
        <f>TEXT(tblorders[[#This Row],[order_date]], "mmm-yyyy")</f>
        <v>May-2025</v>
      </c>
      <c r="O7338">
        <f>tblorders[[#This Row],[actual_delivery_days]] -tblorders[[#This Row],[expected_delivery_days]]</f>
        <v>0</v>
      </c>
    </row>
    <row r="7339" spans="1:15" x14ac:dyDescent="0.2">
      <c r="A7339" t="s">
        <v>9316</v>
      </c>
      <c r="B7339" t="s">
        <v>1484</v>
      </c>
      <c r="C7339" t="s">
        <v>15</v>
      </c>
      <c r="D7339">
        <v>1</v>
      </c>
      <c r="E7339" s="1">
        <v>45520</v>
      </c>
      <c r="F7339" s="1">
        <v>45523</v>
      </c>
      <c r="G7339">
        <v>10</v>
      </c>
      <c r="H7339" s="1">
        <v>45533</v>
      </c>
      <c r="I7339">
        <v>10</v>
      </c>
      <c r="J7339" t="s">
        <v>16</v>
      </c>
      <c r="K7339" t="s">
        <v>41</v>
      </c>
      <c r="L7339" t="s">
        <v>18</v>
      </c>
      <c r="M7339">
        <v>55990</v>
      </c>
      <c r="N7339" t="str">
        <f>TEXT(tblorders[[#This Row],[order_date]], "mmm-yyyy")</f>
        <v>Aug-2024</v>
      </c>
      <c r="O7339">
        <f>tblorders[[#This Row],[actual_delivery_days]] -tblorders[[#This Row],[expected_delivery_days]]</f>
        <v>0</v>
      </c>
    </row>
    <row r="7340" spans="1:15" x14ac:dyDescent="0.2">
      <c r="A7340" t="s">
        <v>9317</v>
      </c>
      <c r="B7340" t="s">
        <v>8777</v>
      </c>
      <c r="C7340" t="s">
        <v>21</v>
      </c>
      <c r="D7340">
        <v>1</v>
      </c>
      <c r="E7340" s="1">
        <v>45286</v>
      </c>
      <c r="F7340" s="1">
        <v>45291</v>
      </c>
      <c r="G7340">
        <v>5</v>
      </c>
      <c r="H7340" s="1">
        <v>45295</v>
      </c>
      <c r="I7340">
        <v>4</v>
      </c>
      <c r="J7340" t="s">
        <v>40</v>
      </c>
      <c r="K7340" t="s">
        <v>25</v>
      </c>
      <c r="L7340" t="s">
        <v>58</v>
      </c>
      <c r="M7340">
        <v>89990</v>
      </c>
      <c r="N7340" t="str">
        <f>TEXT(tblorders[[#This Row],[order_date]], "mmm-yyyy")</f>
        <v>Dec-2023</v>
      </c>
      <c r="O7340">
        <f>tblorders[[#This Row],[actual_delivery_days]] -tblorders[[#This Row],[expected_delivery_days]]</f>
        <v>-1</v>
      </c>
    </row>
    <row r="7341" spans="1:15" x14ac:dyDescent="0.2">
      <c r="A7341" t="s">
        <v>9318</v>
      </c>
      <c r="B7341" t="s">
        <v>877</v>
      </c>
      <c r="C7341" t="s">
        <v>32</v>
      </c>
      <c r="D7341">
        <v>1</v>
      </c>
      <c r="E7341" s="1">
        <v>45659</v>
      </c>
      <c r="F7341" s="1">
        <v>45660</v>
      </c>
      <c r="G7341">
        <v>10</v>
      </c>
      <c r="H7341" s="1">
        <v>45671</v>
      </c>
      <c r="I7341">
        <v>11</v>
      </c>
      <c r="J7341" t="s">
        <v>16</v>
      </c>
      <c r="K7341" t="s">
        <v>41</v>
      </c>
      <c r="L7341" t="s">
        <v>18</v>
      </c>
      <c r="M7341">
        <v>45000</v>
      </c>
      <c r="N7341" t="str">
        <f>TEXT(tblorders[[#This Row],[order_date]], "mmm-yyyy")</f>
        <v>Jan-2025</v>
      </c>
      <c r="O7341">
        <f>tblorders[[#This Row],[actual_delivery_days]] -tblorders[[#This Row],[expected_delivery_days]]</f>
        <v>1</v>
      </c>
    </row>
    <row r="7342" spans="1:15" x14ac:dyDescent="0.2">
      <c r="A7342" t="s">
        <v>9319</v>
      </c>
      <c r="B7342" t="s">
        <v>5667</v>
      </c>
      <c r="C7342" t="s">
        <v>21</v>
      </c>
      <c r="D7342">
        <v>1</v>
      </c>
      <c r="E7342" s="1">
        <v>44731</v>
      </c>
      <c r="F7342" s="1">
        <v>44735</v>
      </c>
      <c r="G7342">
        <v>7</v>
      </c>
      <c r="H7342" s="1">
        <v>44745</v>
      </c>
      <c r="I7342">
        <v>10</v>
      </c>
      <c r="J7342" t="s">
        <v>16</v>
      </c>
      <c r="K7342" t="s">
        <v>17</v>
      </c>
      <c r="L7342" t="s">
        <v>58</v>
      </c>
      <c r="M7342">
        <v>89990</v>
      </c>
      <c r="N7342" t="str">
        <f>TEXT(tblorders[[#This Row],[order_date]], "mmm-yyyy")</f>
        <v>Jun-2022</v>
      </c>
      <c r="O7342">
        <f>tblorders[[#This Row],[actual_delivery_days]] -tblorders[[#This Row],[expected_delivery_days]]</f>
        <v>3</v>
      </c>
    </row>
    <row r="7343" spans="1:15" x14ac:dyDescent="0.2">
      <c r="A7343" t="s">
        <v>9320</v>
      </c>
      <c r="B7343" t="s">
        <v>1634</v>
      </c>
      <c r="C7343" t="s">
        <v>29</v>
      </c>
      <c r="D7343">
        <v>1</v>
      </c>
      <c r="E7343" s="1">
        <v>45641</v>
      </c>
      <c r="F7343" s="1">
        <v>45642</v>
      </c>
      <c r="G7343">
        <v>7</v>
      </c>
      <c r="H7343" s="1">
        <v>45651</v>
      </c>
      <c r="I7343">
        <v>9</v>
      </c>
      <c r="J7343" t="s">
        <v>16</v>
      </c>
      <c r="K7343" t="s">
        <v>41</v>
      </c>
      <c r="L7343" t="s">
        <v>18</v>
      </c>
      <c r="M7343">
        <v>11000</v>
      </c>
      <c r="N7343" t="str">
        <f>TEXT(tblorders[[#This Row],[order_date]], "mmm-yyyy")</f>
        <v>Dec-2024</v>
      </c>
      <c r="O7343">
        <f>tblorders[[#This Row],[actual_delivery_days]] -tblorders[[#This Row],[expected_delivery_days]]</f>
        <v>2</v>
      </c>
    </row>
    <row r="7344" spans="1:15" x14ac:dyDescent="0.2">
      <c r="A7344" t="s">
        <v>9321</v>
      </c>
      <c r="B7344" t="s">
        <v>4492</v>
      </c>
      <c r="C7344" t="s">
        <v>44</v>
      </c>
      <c r="D7344">
        <v>1</v>
      </c>
      <c r="E7344" s="1">
        <v>45294</v>
      </c>
      <c r="F7344" s="1">
        <v>45297</v>
      </c>
      <c r="G7344">
        <v>5</v>
      </c>
      <c r="H7344" s="1">
        <v>45300</v>
      </c>
      <c r="I7344">
        <v>3</v>
      </c>
      <c r="J7344" t="s">
        <v>16</v>
      </c>
      <c r="K7344" t="s">
        <v>17</v>
      </c>
      <c r="L7344" t="s">
        <v>58</v>
      </c>
      <c r="M7344">
        <v>50990</v>
      </c>
      <c r="N7344" t="str">
        <f>TEXT(tblorders[[#This Row],[order_date]], "mmm-yyyy")</f>
        <v>Jan-2024</v>
      </c>
      <c r="O7344">
        <f>tblorders[[#This Row],[actual_delivery_days]] -tblorders[[#This Row],[expected_delivery_days]]</f>
        <v>-2</v>
      </c>
    </row>
    <row r="7345" spans="1:15" x14ac:dyDescent="0.2">
      <c r="A7345" t="s">
        <v>9322</v>
      </c>
      <c r="B7345" t="s">
        <v>2143</v>
      </c>
      <c r="C7345" t="s">
        <v>44</v>
      </c>
      <c r="D7345">
        <v>1</v>
      </c>
      <c r="E7345" s="1">
        <v>45250</v>
      </c>
      <c r="F7345" s="1">
        <v>45254</v>
      </c>
      <c r="G7345">
        <v>10</v>
      </c>
      <c r="H7345" s="1">
        <v>45264</v>
      </c>
      <c r="I7345">
        <v>10</v>
      </c>
      <c r="J7345" t="s">
        <v>16</v>
      </c>
      <c r="K7345" t="s">
        <v>25</v>
      </c>
      <c r="L7345" t="s">
        <v>58</v>
      </c>
      <c r="M7345">
        <v>50990</v>
      </c>
      <c r="N7345" t="str">
        <f>TEXT(tblorders[[#This Row],[order_date]], "mmm-yyyy")</f>
        <v>Nov-2023</v>
      </c>
      <c r="O7345">
        <f>tblorders[[#This Row],[actual_delivery_days]] -tblorders[[#This Row],[expected_delivery_days]]</f>
        <v>0</v>
      </c>
    </row>
    <row r="7346" spans="1:15" x14ac:dyDescent="0.2">
      <c r="A7346" t="s">
        <v>9323</v>
      </c>
      <c r="B7346" t="s">
        <v>1817</v>
      </c>
      <c r="C7346" t="s">
        <v>55</v>
      </c>
      <c r="D7346">
        <v>1</v>
      </c>
      <c r="E7346" s="1">
        <v>45659</v>
      </c>
      <c r="F7346" s="1">
        <v>45664</v>
      </c>
      <c r="G7346">
        <v>5</v>
      </c>
      <c r="H7346" s="1">
        <v>45672</v>
      </c>
      <c r="I7346">
        <v>8</v>
      </c>
      <c r="J7346" t="s">
        <v>16</v>
      </c>
      <c r="K7346" t="s">
        <v>41</v>
      </c>
      <c r="L7346" t="s">
        <v>58</v>
      </c>
      <c r="M7346">
        <v>99990</v>
      </c>
      <c r="N7346" t="str">
        <f>TEXT(tblorders[[#This Row],[order_date]], "mmm-yyyy")</f>
        <v>Jan-2025</v>
      </c>
      <c r="O7346">
        <f>tblorders[[#This Row],[actual_delivery_days]] -tblorders[[#This Row],[expected_delivery_days]]</f>
        <v>3</v>
      </c>
    </row>
    <row r="7347" spans="1:15" x14ac:dyDescent="0.2">
      <c r="A7347" t="s">
        <v>9324</v>
      </c>
      <c r="B7347" t="s">
        <v>1817</v>
      </c>
      <c r="C7347" t="s">
        <v>15</v>
      </c>
      <c r="D7347">
        <v>1</v>
      </c>
      <c r="E7347" s="1">
        <v>45711</v>
      </c>
      <c r="F7347" s="1">
        <v>45713</v>
      </c>
      <c r="G7347">
        <v>5</v>
      </c>
      <c r="H7347" s="1">
        <v>45717</v>
      </c>
      <c r="I7347">
        <v>4</v>
      </c>
      <c r="J7347" t="s">
        <v>16</v>
      </c>
      <c r="K7347" t="s">
        <v>17</v>
      </c>
      <c r="L7347" t="s">
        <v>33</v>
      </c>
      <c r="M7347">
        <v>55990</v>
      </c>
      <c r="N7347" t="str">
        <f>TEXT(tblorders[[#This Row],[order_date]], "mmm-yyyy")</f>
        <v>Feb-2025</v>
      </c>
      <c r="O7347">
        <f>tblorders[[#This Row],[actual_delivery_days]] -tblorders[[#This Row],[expected_delivery_days]]</f>
        <v>-1</v>
      </c>
    </row>
    <row r="7348" spans="1:15" x14ac:dyDescent="0.2">
      <c r="A7348" t="s">
        <v>9325</v>
      </c>
      <c r="B7348" t="s">
        <v>1927</v>
      </c>
      <c r="C7348" t="s">
        <v>15</v>
      </c>
      <c r="D7348">
        <v>1</v>
      </c>
      <c r="E7348" s="1">
        <v>45759</v>
      </c>
      <c r="F7348" s="1">
        <v>45760</v>
      </c>
      <c r="G7348">
        <v>7</v>
      </c>
      <c r="H7348" s="1">
        <v>45769</v>
      </c>
      <c r="I7348">
        <v>9</v>
      </c>
      <c r="J7348" t="s">
        <v>16</v>
      </c>
      <c r="K7348" t="s">
        <v>25</v>
      </c>
      <c r="L7348" t="s">
        <v>33</v>
      </c>
      <c r="M7348">
        <v>55990</v>
      </c>
      <c r="N7348" t="str">
        <f>TEXT(tblorders[[#This Row],[order_date]], "mmm-yyyy")</f>
        <v>Apr-2025</v>
      </c>
      <c r="O7348">
        <f>tblorders[[#This Row],[actual_delivery_days]] -tblorders[[#This Row],[expected_delivery_days]]</f>
        <v>2</v>
      </c>
    </row>
    <row r="7349" spans="1:15" x14ac:dyDescent="0.2">
      <c r="A7349" t="s">
        <v>9326</v>
      </c>
      <c r="B7349" t="s">
        <v>6148</v>
      </c>
      <c r="C7349" t="s">
        <v>55</v>
      </c>
      <c r="D7349">
        <v>1</v>
      </c>
      <c r="E7349" s="1">
        <v>45617</v>
      </c>
      <c r="F7349" s="1">
        <v>45620</v>
      </c>
      <c r="G7349">
        <v>7</v>
      </c>
      <c r="H7349" s="1">
        <v>45627</v>
      </c>
      <c r="I7349">
        <v>7</v>
      </c>
      <c r="J7349" t="s">
        <v>16</v>
      </c>
      <c r="K7349" t="s">
        <v>17</v>
      </c>
      <c r="L7349" t="s">
        <v>22</v>
      </c>
      <c r="M7349">
        <v>99990</v>
      </c>
      <c r="N7349" t="str">
        <f>TEXT(tblorders[[#This Row],[order_date]], "mmm-yyyy")</f>
        <v>Nov-2024</v>
      </c>
      <c r="O7349">
        <f>tblorders[[#This Row],[actual_delivery_days]] -tblorders[[#This Row],[expected_delivery_days]]</f>
        <v>0</v>
      </c>
    </row>
    <row r="7350" spans="1:15" x14ac:dyDescent="0.2">
      <c r="A7350" t="s">
        <v>9327</v>
      </c>
      <c r="B7350" t="s">
        <v>7047</v>
      </c>
      <c r="C7350" t="s">
        <v>55</v>
      </c>
      <c r="D7350">
        <v>1</v>
      </c>
      <c r="E7350" s="1">
        <v>45757</v>
      </c>
      <c r="F7350" s="1">
        <v>45760</v>
      </c>
      <c r="G7350">
        <v>7</v>
      </c>
      <c r="H7350" s="1">
        <v>45769</v>
      </c>
      <c r="I7350">
        <v>9</v>
      </c>
      <c r="J7350" t="s">
        <v>16</v>
      </c>
      <c r="K7350" t="s">
        <v>25</v>
      </c>
      <c r="L7350" t="s">
        <v>22</v>
      </c>
      <c r="M7350">
        <v>99990</v>
      </c>
      <c r="N7350" t="str">
        <f>TEXT(tblorders[[#This Row],[order_date]], "mmm-yyyy")</f>
        <v>Apr-2025</v>
      </c>
      <c r="O7350">
        <f>tblorders[[#This Row],[actual_delivery_days]] -tblorders[[#This Row],[expected_delivery_days]]</f>
        <v>2</v>
      </c>
    </row>
    <row r="7351" spans="1:15" x14ac:dyDescent="0.2">
      <c r="A7351" t="s">
        <v>9328</v>
      </c>
      <c r="B7351" t="s">
        <v>919</v>
      </c>
      <c r="C7351" t="s">
        <v>29</v>
      </c>
      <c r="D7351">
        <v>1</v>
      </c>
      <c r="E7351" s="1">
        <v>45210</v>
      </c>
      <c r="F7351" s="1">
        <v>45211</v>
      </c>
      <c r="G7351">
        <v>5</v>
      </c>
      <c r="H7351" s="1">
        <v>45217</v>
      </c>
      <c r="I7351">
        <v>6</v>
      </c>
      <c r="J7351" t="s">
        <v>16</v>
      </c>
      <c r="K7351" t="s">
        <v>25</v>
      </c>
      <c r="L7351" t="s">
        <v>26</v>
      </c>
      <c r="M7351">
        <v>11000</v>
      </c>
      <c r="N7351" t="str">
        <f>TEXT(tblorders[[#This Row],[order_date]], "mmm-yyyy")</f>
        <v>Oct-2023</v>
      </c>
      <c r="O7351">
        <f>tblorders[[#This Row],[actual_delivery_days]] -tblorders[[#This Row],[expected_delivery_days]]</f>
        <v>1</v>
      </c>
    </row>
    <row r="7352" spans="1:15" x14ac:dyDescent="0.2">
      <c r="A7352" t="s">
        <v>9329</v>
      </c>
      <c r="B7352" t="s">
        <v>2065</v>
      </c>
      <c r="C7352" t="s">
        <v>15</v>
      </c>
      <c r="D7352">
        <v>1</v>
      </c>
      <c r="E7352" s="1">
        <v>45654</v>
      </c>
      <c r="F7352" s="1">
        <v>45659</v>
      </c>
      <c r="G7352">
        <v>7</v>
      </c>
      <c r="H7352" s="1">
        <v>45665</v>
      </c>
      <c r="I7352">
        <v>6</v>
      </c>
      <c r="J7352" t="s">
        <v>16</v>
      </c>
      <c r="K7352" t="s">
        <v>41</v>
      </c>
      <c r="L7352" t="s">
        <v>58</v>
      </c>
      <c r="M7352">
        <v>55990</v>
      </c>
      <c r="N7352" t="str">
        <f>TEXT(tblorders[[#This Row],[order_date]], "mmm-yyyy")</f>
        <v>Dec-2024</v>
      </c>
      <c r="O7352">
        <f>tblorders[[#This Row],[actual_delivery_days]] -tblorders[[#This Row],[expected_delivery_days]]</f>
        <v>-1</v>
      </c>
    </row>
    <row r="7353" spans="1:15" x14ac:dyDescent="0.2">
      <c r="A7353" t="s">
        <v>9330</v>
      </c>
      <c r="B7353" t="s">
        <v>1510</v>
      </c>
      <c r="C7353" t="s">
        <v>21</v>
      </c>
      <c r="D7353">
        <v>2</v>
      </c>
      <c r="E7353" s="1">
        <v>45279</v>
      </c>
      <c r="F7353" s="1">
        <v>45282</v>
      </c>
      <c r="G7353">
        <v>7</v>
      </c>
      <c r="H7353" s="1">
        <v>45292</v>
      </c>
      <c r="I7353">
        <v>10</v>
      </c>
      <c r="J7353" t="s">
        <v>16</v>
      </c>
      <c r="K7353" t="s">
        <v>41</v>
      </c>
      <c r="L7353" t="s">
        <v>22</v>
      </c>
      <c r="M7353">
        <v>179980</v>
      </c>
      <c r="N7353" t="str">
        <f>TEXT(tblorders[[#This Row],[order_date]], "mmm-yyyy")</f>
        <v>Dec-2023</v>
      </c>
      <c r="O7353">
        <f>tblorders[[#This Row],[actual_delivery_days]] -tblorders[[#This Row],[expected_delivery_days]]</f>
        <v>3</v>
      </c>
    </row>
    <row r="7354" spans="1:15" x14ac:dyDescent="0.2">
      <c r="A7354" t="s">
        <v>9331</v>
      </c>
      <c r="B7354" t="s">
        <v>5772</v>
      </c>
      <c r="C7354" t="s">
        <v>32</v>
      </c>
      <c r="D7354">
        <v>1</v>
      </c>
      <c r="E7354" s="1">
        <v>44806</v>
      </c>
      <c r="F7354" s="1">
        <v>44809</v>
      </c>
      <c r="G7354">
        <v>10</v>
      </c>
      <c r="H7354" s="1">
        <v>44819</v>
      </c>
      <c r="I7354">
        <v>10</v>
      </c>
      <c r="J7354" t="s">
        <v>16</v>
      </c>
      <c r="K7354" t="s">
        <v>41</v>
      </c>
      <c r="L7354" t="s">
        <v>26</v>
      </c>
      <c r="M7354">
        <v>45000</v>
      </c>
      <c r="N7354" t="str">
        <f>TEXT(tblorders[[#This Row],[order_date]], "mmm-yyyy")</f>
        <v>Sep-2022</v>
      </c>
      <c r="O7354">
        <f>tblorders[[#This Row],[actual_delivery_days]] -tblorders[[#This Row],[expected_delivery_days]]</f>
        <v>0</v>
      </c>
    </row>
    <row r="7355" spans="1:15" x14ac:dyDescent="0.2">
      <c r="A7355" t="s">
        <v>9332</v>
      </c>
      <c r="B7355" t="s">
        <v>3933</v>
      </c>
      <c r="C7355" t="s">
        <v>44</v>
      </c>
      <c r="D7355">
        <v>1</v>
      </c>
      <c r="E7355" s="1">
        <v>45249</v>
      </c>
      <c r="F7355" s="1">
        <v>45254</v>
      </c>
      <c r="G7355">
        <v>7</v>
      </c>
      <c r="H7355" s="1">
        <v>45264</v>
      </c>
      <c r="I7355">
        <v>10</v>
      </c>
      <c r="J7355" t="s">
        <v>40</v>
      </c>
      <c r="K7355" t="s">
        <v>25</v>
      </c>
      <c r="L7355" t="s">
        <v>18</v>
      </c>
      <c r="M7355">
        <v>50990</v>
      </c>
      <c r="N7355" t="str">
        <f>TEXT(tblorders[[#This Row],[order_date]], "mmm-yyyy")</f>
        <v>Nov-2023</v>
      </c>
      <c r="O7355">
        <f>tblorders[[#This Row],[actual_delivery_days]] -tblorders[[#This Row],[expected_delivery_days]]</f>
        <v>3</v>
      </c>
    </row>
    <row r="7356" spans="1:15" x14ac:dyDescent="0.2">
      <c r="A7356" t="s">
        <v>9333</v>
      </c>
      <c r="B7356" t="s">
        <v>1898</v>
      </c>
      <c r="C7356" t="s">
        <v>29</v>
      </c>
      <c r="D7356">
        <v>1</v>
      </c>
      <c r="E7356" s="1">
        <v>45556</v>
      </c>
      <c r="F7356" s="1">
        <v>45560</v>
      </c>
      <c r="G7356">
        <v>10</v>
      </c>
      <c r="H7356" s="1">
        <v>45570</v>
      </c>
      <c r="I7356">
        <v>10</v>
      </c>
      <c r="J7356" t="s">
        <v>40</v>
      </c>
      <c r="K7356" t="s">
        <v>17</v>
      </c>
      <c r="L7356" t="s">
        <v>26</v>
      </c>
      <c r="M7356">
        <v>11000</v>
      </c>
      <c r="N7356" t="str">
        <f>TEXT(tblorders[[#This Row],[order_date]], "mmm-yyyy")</f>
        <v>Sep-2024</v>
      </c>
      <c r="O7356">
        <f>tblorders[[#This Row],[actual_delivery_days]] -tblorders[[#This Row],[expected_delivery_days]]</f>
        <v>0</v>
      </c>
    </row>
    <row r="7357" spans="1:15" x14ac:dyDescent="0.2">
      <c r="A7357" t="s">
        <v>9334</v>
      </c>
      <c r="B7357" t="s">
        <v>6981</v>
      </c>
      <c r="C7357" t="s">
        <v>21</v>
      </c>
      <c r="D7357">
        <v>1</v>
      </c>
      <c r="E7357" s="1">
        <v>45724</v>
      </c>
      <c r="F7357" s="1">
        <v>45725</v>
      </c>
      <c r="G7357">
        <v>5</v>
      </c>
      <c r="H7357" s="1">
        <v>45729</v>
      </c>
      <c r="I7357">
        <v>4</v>
      </c>
      <c r="J7357" t="s">
        <v>16</v>
      </c>
      <c r="K7357" t="s">
        <v>17</v>
      </c>
      <c r="L7357" t="s">
        <v>18</v>
      </c>
      <c r="M7357">
        <v>89990</v>
      </c>
      <c r="N7357" t="str">
        <f>TEXT(tblorders[[#This Row],[order_date]], "mmm-yyyy")</f>
        <v>Mar-2025</v>
      </c>
      <c r="O7357">
        <f>tblorders[[#This Row],[actual_delivery_days]] -tblorders[[#This Row],[expected_delivery_days]]</f>
        <v>-1</v>
      </c>
    </row>
    <row r="7358" spans="1:15" x14ac:dyDescent="0.2">
      <c r="A7358" t="s">
        <v>9335</v>
      </c>
      <c r="B7358" t="s">
        <v>1539</v>
      </c>
      <c r="C7358" t="s">
        <v>15</v>
      </c>
      <c r="D7358">
        <v>1</v>
      </c>
      <c r="E7358" s="1">
        <v>45449</v>
      </c>
      <c r="F7358" s="1">
        <v>45451</v>
      </c>
      <c r="G7358">
        <v>5</v>
      </c>
      <c r="H7358" s="1">
        <v>45456</v>
      </c>
      <c r="I7358">
        <v>5</v>
      </c>
      <c r="J7358" t="s">
        <v>16</v>
      </c>
      <c r="K7358" t="s">
        <v>25</v>
      </c>
      <c r="L7358" t="s">
        <v>26</v>
      </c>
      <c r="M7358">
        <v>55990</v>
      </c>
      <c r="N7358" t="str">
        <f>TEXT(tblorders[[#This Row],[order_date]], "mmm-yyyy")</f>
        <v>Jun-2024</v>
      </c>
      <c r="O7358">
        <f>tblorders[[#This Row],[actual_delivery_days]] -tblorders[[#This Row],[expected_delivery_days]]</f>
        <v>0</v>
      </c>
    </row>
    <row r="7359" spans="1:15" x14ac:dyDescent="0.2">
      <c r="A7359" t="s">
        <v>9336</v>
      </c>
      <c r="B7359" t="s">
        <v>6067</v>
      </c>
      <c r="C7359" t="s">
        <v>15</v>
      </c>
      <c r="D7359">
        <v>1</v>
      </c>
      <c r="E7359" s="1">
        <v>45794</v>
      </c>
      <c r="F7359" s="1">
        <v>45799</v>
      </c>
      <c r="G7359">
        <v>7</v>
      </c>
      <c r="H7359" s="1">
        <v>45806</v>
      </c>
      <c r="I7359">
        <v>7</v>
      </c>
      <c r="J7359" t="s">
        <v>16</v>
      </c>
      <c r="K7359" t="s">
        <v>41</v>
      </c>
      <c r="L7359" t="s">
        <v>58</v>
      </c>
      <c r="M7359">
        <v>55990</v>
      </c>
      <c r="N7359" t="str">
        <f>TEXT(tblorders[[#This Row],[order_date]], "mmm-yyyy")</f>
        <v>May-2025</v>
      </c>
      <c r="O7359">
        <f>tblorders[[#This Row],[actual_delivery_days]] -tblorders[[#This Row],[expected_delivery_days]]</f>
        <v>0</v>
      </c>
    </row>
    <row r="7360" spans="1:15" x14ac:dyDescent="0.2">
      <c r="A7360" t="s">
        <v>9337</v>
      </c>
      <c r="B7360" t="s">
        <v>2476</v>
      </c>
      <c r="C7360" t="s">
        <v>15</v>
      </c>
      <c r="D7360">
        <v>1</v>
      </c>
      <c r="E7360" s="1">
        <v>45618</v>
      </c>
      <c r="F7360" s="1">
        <v>45622</v>
      </c>
      <c r="G7360">
        <v>10</v>
      </c>
      <c r="H7360" s="1">
        <v>45632</v>
      </c>
      <c r="I7360">
        <v>10</v>
      </c>
      <c r="J7360" t="s">
        <v>40</v>
      </c>
      <c r="K7360" t="s">
        <v>41</v>
      </c>
      <c r="L7360" t="s">
        <v>26</v>
      </c>
      <c r="M7360">
        <v>55990</v>
      </c>
      <c r="N7360" t="str">
        <f>TEXT(tblorders[[#This Row],[order_date]], "mmm-yyyy")</f>
        <v>Nov-2024</v>
      </c>
      <c r="O7360">
        <f>tblorders[[#This Row],[actual_delivery_days]] -tblorders[[#This Row],[expected_delivery_days]]</f>
        <v>0</v>
      </c>
    </row>
    <row r="7361" spans="1:15" x14ac:dyDescent="0.2">
      <c r="A7361" t="s">
        <v>9338</v>
      </c>
      <c r="B7361" t="s">
        <v>5546</v>
      </c>
      <c r="C7361" t="s">
        <v>55</v>
      </c>
      <c r="D7361">
        <v>1</v>
      </c>
      <c r="E7361" s="1">
        <v>45621</v>
      </c>
      <c r="F7361" s="1">
        <v>45624</v>
      </c>
      <c r="G7361">
        <v>5</v>
      </c>
      <c r="H7361" s="1">
        <v>45632</v>
      </c>
      <c r="I7361">
        <v>8</v>
      </c>
      <c r="J7361" t="s">
        <v>16</v>
      </c>
      <c r="K7361" t="s">
        <v>41</v>
      </c>
      <c r="L7361" t="s">
        <v>58</v>
      </c>
      <c r="M7361">
        <v>99990</v>
      </c>
      <c r="N7361" t="str">
        <f>TEXT(tblorders[[#This Row],[order_date]], "mmm-yyyy")</f>
        <v>Nov-2024</v>
      </c>
      <c r="O7361">
        <f>tblorders[[#This Row],[actual_delivery_days]] -tblorders[[#This Row],[expected_delivery_days]]</f>
        <v>3</v>
      </c>
    </row>
    <row r="7362" spans="1:15" x14ac:dyDescent="0.2">
      <c r="A7362" t="s">
        <v>9339</v>
      </c>
      <c r="B7362" t="s">
        <v>1076</v>
      </c>
      <c r="C7362" t="s">
        <v>29</v>
      </c>
      <c r="D7362">
        <v>2</v>
      </c>
      <c r="E7362" s="1">
        <v>45584</v>
      </c>
      <c r="F7362" s="1">
        <v>45585</v>
      </c>
      <c r="G7362">
        <v>10</v>
      </c>
      <c r="H7362" s="1">
        <v>45595</v>
      </c>
      <c r="I7362">
        <v>10</v>
      </c>
      <c r="J7362" t="s">
        <v>16</v>
      </c>
      <c r="K7362" t="s">
        <v>41</v>
      </c>
      <c r="L7362" t="s">
        <v>22</v>
      </c>
      <c r="M7362">
        <v>22000</v>
      </c>
      <c r="N7362" t="str">
        <f>TEXT(tblorders[[#This Row],[order_date]], "mmm-yyyy")</f>
        <v>Oct-2024</v>
      </c>
      <c r="O7362">
        <f>tblorders[[#This Row],[actual_delivery_days]] -tblorders[[#This Row],[expected_delivery_days]]</f>
        <v>0</v>
      </c>
    </row>
    <row r="7363" spans="1:15" x14ac:dyDescent="0.2">
      <c r="A7363" t="s">
        <v>9340</v>
      </c>
      <c r="B7363" t="s">
        <v>2936</v>
      </c>
      <c r="C7363" t="s">
        <v>44</v>
      </c>
      <c r="D7363">
        <v>2</v>
      </c>
      <c r="E7363" s="1">
        <v>45305</v>
      </c>
      <c r="F7363" s="1">
        <v>45307</v>
      </c>
      <c r="G7363">
        <v>5</v>
      </c>
      <c r="H7363" s="1">
        <v>45312</v>
      </c>
      <c r="I7363">
        <v>5</v>
      </c>
      <c r="J7363" t="s">
        <v>16</v>
      </c>
      <c r="K7363" t="s">
        <v>25</v>
      </c>
      <c r="L7363" t="s">
        <v>18</v>
      </c>
      <c r="M7363">
        <v>101980</v>
      </c>
      <c r="N7363" t="str">
        <f>TEXT(tblorders[[#This Row],[order_date]], "mmm-yyyy")</f>
        <v>Jan-2024</v>
      </c>
      <c r="O7363">
        <f>tblorders[[#This Row],[actual_delivery_days]] -tblorders[[#This Row],[expected_delivery_days]]</f>
        <v>0</v>
      </c>
    </row>
    <row r="7364" spans="1:15" x14ac:dyDescent="0.2">
      <c r="A7364" t="s">
        <v>9341</v>
      </c>
      <c r="B7364" t="s">
        <v>2427</v>
      </c>
      <c r="C7364" t="s">
        <v>55</v>
      </c>
      <c r="D7364">
        <v>2</v>
      </c>
      <c r="E7364" s="1">
        <v>45779</v>
      </c>
      <c r="F7364" s="1">
        <v>45780</v>
      </c>
      <c r="G7364">
        <v>5</v>
      </c>
      <c r="H7364" s="1">
        <v>45786</v>
      </c>
      <c r="I7364">
        <v>6</v>
      </c>
      <c r="J7364" t="s">
        <v>16</v>
      </c>
      <c r="K7364" t="s">
        <v>41</v>
      </c>
      <c r="L7364" t="s">
        <v>33</v>
      </c>
      <c r="M7364">
        <v>199980</v>
      </c>
      <c r="N7364" t="str">
        <f>TEXT(tblorders[[#This Row],[order_date]], "mmm-yyyy")</f>
        <v>May-2025</v>
      </c>
      <c r="O7364">
        <f>tblorders[[#This Row],[actual_delivery_days]] -tblorders[[#This Row],[expected_delivery_days]]</f>
        <v>1</v>
      </c>
    </row>
    <row r="7365" spans="1:15" x14ac:dyDescent="0.2">
      <c r="A7365" t="s">
        <v>9342</v>
      </c>
      <c r="B7365" t="s">
        <v>50</v>
      </c>
      <c r="C7365" t="s">
        <v>29</v>
      </c>
      <c r="D7365">
        <v>1</v>
      </c>
      <c r="E7365" s="1">
        <v>45518</v>
      </c>
      <c r="F7365" s="1">
        <v>45521</v>
      </c>
      <c r="G7365">
        <v>5</v>
      </c>
      <c r="H7365" s="1">
        <v>45527</v>
      </c>
      <c r="I7365">
        <v>6</v>
      </c>
      <c r="J7365" t="s">
        <v>16</v>
      </c>
      <c r="K7365" t="s">
        <v>41</v>
      </c>
      <c r="L7365" t="s">
        <v>58</v>
      </c>
      <c r="M7365">
        <v>11000</v>
      </c>
      <c r="N7365" t="str">
        <f>TEXT(tblorders[[#This Row],[order_date]], "mmm-yyyy")</f>
        <v>Aug-2024</v>
      </c>
      <c r="O7365">
        <f>tblorders[[#This Row],[actual_delivery_days]] -tblorders[[#This Row],[expected_delivery_days]]</f>
        <v>1</v>
      </c>
    </row>
    <row r="7366" spans="1:15" x14ac:dyDescent="0.2">
      <c r="A7366" t="s">
        <v>9343</v>
      </c>
      <c r="B7366" t="s">
        <v>2243</v>
      </c>
      <c r="C7366" t="s">
        <v>44</v>
      </c>
      <c r="D7366">
        <v>2</v>
      </c>
      <c r="E7366" s="1">
        <v>45685</v>
      </c>
      <c r="F7366" s="1">
        <v>45690</v>
      </c>
      <c r="G7366">
        <v>7</v>
      </c>
      <c r="H7366" s="1">
        <v>45697</v>
      </c>
      <c r="I7366">
        <v>7</v>
      </c>
      <c r="J7366" t="s">
        <v>16</v>
      </c>
      <c r="K7366" t="s">
        <v>17</v>
      </c>
      <c r="L7366" t="s">
        <v>58</v>
      </c>
      <c r="M7366">
        <v>101980</v>
      </c>
      <c r="N7366" t="str">
        <f>TEXT(tblorders[[#This Row],[order_date]], "mmm-yyyy")</f>
        <v>Jan-2025</v>
      </c>
      <c r="O7366">
        <f>tblorders[[#This Row],[actual_delivery_days]] -tblorders[[#This Row],[expected_delivery_days]]</f>
        <v>0</v>
      </c>
    </row>
    <row r="7367" spans="1:15" x14ac:dyDescent="0.2">
      <c r="A7367" t="s">
        <v>9344</v>
      </c>
      <c r="B7367" t="s">
        <v>3602</v>
      </c>
      <c r="C7367" t="s">
        <v>15</v>
      </c>
      <c r="D7367">
        <v>1</v>
      </c>
      <c r="E7367" s="1">
        <v>45240</v>
      </c>
      <c r="F7367" s="1">
        <v>45242</v>
      </c>
      <c r="G7367">
        <v>7</v>
      </c>
      <c r="H7367" s="1">
        <v>45250</v>
      </c>
      <c r="I7367">
        <v>8</v>
      </c>
      <c r="J7367" t="s">
        <v>16</v>
      </c>
      <c r="K7367" t="s">
        <v>25</v>
      </c>
      <c r="L7367" t="s">
        <v>33</v>
      </c>
      <c r="M7367">
        <v>55990</v>
      </c>
      <c r="N7367" t="str">
        <f>TEXT(tblorders[[#This Row],[order_date]], "mmm-yyyy")</f>
        <v>Nov-2023</v>
      </c>
      <c r="O7367">
        <f>tblorders[[#This Row],[actual_delivery_days]] -tblorders[[#This Row],[expected_delivery_days]]</f>
        <v>1</v>
      </c>
    </row>
    <row r="7368" spans="1:15" x14ac:dyDescent="0.2">
      <c r="A7368" t="s">
        <v>9345</v>
      </c>
      <c r="B7368" t="s">
        <v>164</v>
      </c>
      <c r="C7368" t="s">
        <v>32</v>
      </c>
      <c r="D7368">
        <v>1</v>
      </c>
      <c r="E7368" s="1">
        <v>45428</v>
      </c>
      <c r="F7368" s="1">
        <v>45433</v>
      </c>
      <c r="G7368">
        <v>5</v>
      </c>
      <c r="H7368" s="1">
        <v>45436</v>
      </c>
      <c r="I7368">
        <v>3</v>
      </c>
      <c r="J7368" t="s">
        <v>16</v>
      </c>
      <c r="K7368" t="s">
        <v>41</v>
      </c>
      <c r="L7368" t="s">
        <v>58</v>
      </c>
      <c r="M7368">
        <v>45000</v>
      </c>
      <c r="N7368" t="str">
        <f>TEXT(tblorders[[#This Row],[order_date]], "mmm-yyyy")</f>
        <v>May-2024</v>
      </c>
      <c r="O7368">
        <f>tblorders[[#This Row],[actual_delivery_days]] -tblorders[[#This Row],[expected_delivery_days]]</f>
        <v>-2</v>
      </c>
    </row>
    <row r="7369" spans="1:15" x14ac:dyDescent="0.2">
      <c r="A7369" t="s">
        <v>9346</v>
      </c>
      <c r="B7369" t="s">
        <v>822</v>
      </c>
      <c r="C7369" t="s">
        <v>44</v>
      </c>
      <c r="D7369">
        <v>2</v>
      </c>
      <c r="E7369" s="1">
        <v>45524</v>
      </c>
      <c r="F7369" s="1">
        <v>45525</v>
      </c>
      <c r="G7369">
        <v>7</v>
      </c>
      <c r="H7369" s="1">
        <v>45534</v>
      </c>
      <c r="I7369">
        <v>9</v>
      </c>
      <c r="J7369" t="s">
        <v>16</v>
      </c>
      <c r="K7369" t="s">
        <v>17</v>
      </c>
      <c r="L7369" t="s">
        <v>22</v>
      </c>
      <c r="M7369">
        <v>101980</v>
      </c>
      <c r="N7369" t="str">
        <f>TEXT(tblorders[[#This Row],[order_date]], "mmm-yyyy")</f>
        <v>Aug-2024</v>
      </c>
      <c r="O7369">
        <f>tblorders[[#This Row],[actual_delivery_days]] -tblorders[[#This Row],[expected_delivery_days]]</f>
        <v>2</v>
      </c>
    </row>
    <row r="7370" spans="1:15" x14ac:dyDescent="0.2">
      <c r="A7370" t="s">
        <v>9347</v>
      </c>
      <c r="B7370" t="s">
        <v>231</v>
      </c>
      <c r="C7370" t="s">
        <v>21</v>
      </c>
      <c r="D7370">
        <v>1</v>
      </c>
      <c r="E7370" s="1">
        <v>45688</v>
      </c>
      <c r="F7370" s="1">
        <v>45692</v>
      </c>
      <c r="G7370">
        <v>7</v>
      </c>
      <c r="H7370" s="1">
        <v>45702</v>
      </c>
      <c r="I7370">
        <v>10</v>
      </c>
      <c r="J7370" t="s">
        <v>16</v>
      </c>
      <c r="K7370" t="s">
        <v>17</v>
      </c>
      <c r="L7370" t="s">
        <v>18</v>
      </c>
      <c r="M7370">
        <v>89990</v>
      </c>
      <c r="N7370" t="str">
        <f>TEXT(tblorders[[#This Row],[order_date]], "mmm-yyyy")</f>
        <v>Jan-2025</v>
      </c>
      <c r="O7370">
        <f>tblorders[[#This Row],[actual_delivery_days]] -tblorders[[#This Row],[expected_delivery_days]]</f>
        <v>3</v>
      </c>
    </row>
    <row r="7371" spans="1:15" x14ac:dyDescent="0.2">
      <c r="A7371" t="s">
        <v>9348</v>
      </c>
      <c r="B7371" t="s">
        <v>892</v>
      </c>
      <c r="C7371" t="s">
        <v>21</v>
      </c>
      <c r="D7371">
        <v>1</v>
      </c>
      <c r="E7371" s="1">
        <v>44450</v>
      </c>
      <c r="F7371" s="1">
        <v>44455</v>
      </c>
      <c r="G7371">
        <v>7</v>
      </c>
      <c r="H7371" s="1">
        <v>44462</v>
      </c>
      <c r="I7371">
        <v>7</v>
      </c>
      <c r="J7371" t="s">
        <v>16</v>
      </c>
      <c r="K7371" t="s">
        <v>17</v>
      </c>
      <c r="L7371" t="s">
        <v>26</v>
      </c>
      <c r="M7371">
        <v>89990</v>
      </c>
      <c r="N7371" t="str">
        <f>TEXT(tblorders[[#This Row],[order_date]], "mmm-yyyy")</f>
        <v>Sep-2021</v>
      </c>
      <c r="O7371">
        <f>tblorders[[#This Row],[actual_delivery_days]] -tblorders[[#This Row],[expected_delivery_days]]</f>
        <v>0</v>
      </c>
    </row>
    <row r="7372" spans="1:15" x14ac:dyDescent="0.2">
      <c r="A7372" t="s">
        <v>9349</v>
      </c>
      <c r="B7372" t="s">
        <v>4455</v>
      </c>
      <c r="C7372" t="s">
        <v>15</v>
      </c>
      <c r="D7372">
        <v>1</v>
      </c>
      <c r="E7372" s="1">
        <v>44909</v>
      </c>
      <c r="F7372" s="1">
        <v>44913</v>
      </c>
      <c r="G7372">
        <v>5</v>
      </c>
      <c r="H7372" s="1">
        <v>44918</v>
      </c>
      <c r="I7372">
        <v>5</v>
      </c>
      <c r="J7372" t="s">
        <v>16</v>
      </c>
      <c r="K7372" t="s">
        <v>17</v>
      </c>
      <c r="L7372" t="s">
        <v>22</v>
      </c>
      <c r="M7372">
        <v>55990</v>
      </c>
      <c r="N7372" t="str">
        <f>TEXT(tblorders[[#This Row],[order_date]], "mmm-yyyy")</f>
        <v>Dec-2022</v>
      </c>
      <c r="O7372">
        <f>tblorders[[#This Row],[actual_delivery_days]] -tblorders[[#This Row],[expected_delivery_days]]</f>
        <v>0</v>
      </c>
    </row>
    <row r="7373" spans="1:15" x14ac:dyDescent="0.2">
      <c r="A7373" t="s">
        <v>9350</v>
      </c>
      <c r="B7373" t="s">
        <v>2297</v>
      </c>
      <c r="C7373" t="s">
        <v>29</v>
      </c>
      <c r="D7373">
        <v>1</v>
      </c>
      <c r="E7373" s="1">
        <v>45765</v>
      </c>
      <c r="F7373" s="1">
        <v>45767</v>
      </c>
      <c r="G7373">
        <v>5</v>
      </c>
      <c r="H7373" s="1">
        <v>45773</v>
      </c>
      <c r="I7373">
        <v>6</v>
      </c>
      <c r="J7373" t="s">
        <v>40</v>
      </c>
      <c r="K7373" t="s">
        <v>17</v>
      </c>
      <c r="L7373" t="s">
        <v>33</v>
      </c>
      <c r="M7373">
        <v>11000</v>
      </c>
      <c r="N7373" t="str">
        <f>TEXT(tblorders[[#This Row],[order_date]], "mmm-yyyy")</f>
        <v>Apr-2025</v>
      </c>
      <c r="O7373">
        <f>tblorders[[#This Row],[actual_delivery_days]] -tblorders[[#This Row],[expected_delivery_days]]</f>
        <v>1</v>
      </c>
    </row>
    <row r="7374" spans="1:15" x14ac:dyDescent="0.2">
      <c r="A7374" t="s">
        <v>9351</v>
      </c>
      <c r="B7374" t="s">
        <v>4982</v>
      </c>
      <c r="C7374" t="s">
        <v>32</v>
      </c>
      <c r="D7374">
        <v>1</v>
      </c>
      <c r="E7374" s="1">
        <v>45142</v>
      </c>
      <c r="F7374" s="1">
        <v>45146</v>
      </c>
      <c r="G7374">
        <v>7</v>
      </c>
      <c r="H7374" s="1">
        <v>45153</v>
      </c>
      <c r="I7374">
        <v>7</v>
      </c>
      <c r="J7374" t="s">
        <v>16</v>
      </c>
      <c r="K7374" t="s">
        <v>41</v>
      </c>
      <c r="L7374" t="s">
        <v>22</v>
      </c>
      <c r="M7374">
        <v>45000</v>
      </c>
      <c r="N7374" t="str">
        <f>TEXT(tblorders[[#This Row],[order_date]], "mmm-yyyy")</f>
        <v>Aug-2023</v>
      </c>
      <c r="O7374">
        <f>tblorders[[#This Row],[actual_delivery_days]] -tblorders[[#This Row],[expected_delivery_days]]</f>
        <v>0</v>
      </c>
    </row>
    <row r="7375" spans="1:15" x14ac:dyDescent="0.2">
      <c r="A7375" t="s">
        <v>9352</v>
      </c>
      <c r="B7375" t="s">
        <v>281</v>
      </c>
      <c r="C7375" t="s">
        <v>21</v>
      </c>
      <c r="D7375">
        <v>2</v>
      </c>
      <c r="E7375" s="1">
        <v>45159</v>
      </c>
      <c r="F7375" s="1">
        <v>45160</v>
      </c>
      <c r="G7375">
        <v>5</v>
      </c>
      <c r="H7375" s="1">
        <v>45165</v>
      </c>
      <c r="I7375">
        <v>5</v>
      </c>
      <c r="J7375" t="s">
        <v>16</v>
      </c>
      <c r="K7375" t="s">
        <v>41</v>
      </c>
      <c r="L7375" t="s">
        <v>26</v>
      </c>
      <c r="M7375">
        <v>179980</v>
      </c>
      <c r="N7375" t="str">
        <f>TEXT(tblorders[[#This Row],[order_date]], "mmm-yyyy")</f>
        <v>Aug-2023</v>
      </c>
      <c r="O7375">
        <f>tblorders[[#This Row],[actual_delivery_days]] -tblorders[[#This Row],[expected_delivery_days]]</f>
        <v>0</v>
      </c>
    </row>
    <row r="7376" spans="1:15" x14ac:dyDescent="0.2">
      <c r="A7376" t="s">
        <v>9353</v>
      </c>
      <c r="B7376" t="s">
        <v>1002</v>
      </c>
      <c r="C7376" t="s">
        <v>32</v>
      </c>
      <c r="D7376">
        <v>2</v>
      </c>
      <c r="E7376" s="1">
        <v>45616</v>
      </c>
      <c r="F7376" s="1">
        <v>45617</v>
      </c>
      <c r="G7376">
        <v>10</v>
      </c>
      <c r="H7376" s="1">
        <v>45629</v>
      </c>
      <c r="I7376">
        <v>12</v>
      </c>
      <c r="J7376" t="s">
        <v>16</v>
      </c>
      <c r="K7376" t="s">
        <v>25</v>
      </c>
      <c r="L7376" t="s">
        <v>18</v>
      </c>
      <c r="M7376">
        <v>90000</v>
      </c>
      <c r="N7376" t="str">
        <f>TEXT(tblorders[[#This Row],[order_date]], "mmm-yyyy")</f>
        <v>Nov-2024</v>
      </c>
      <c r="O7376">
        <f>tblorders[[#This Row],[actual_delivery_days]] -tblorders[[#This Row],[expected_delivery_days]]</f>
        <v>2</v>
      </c>
    </row>
    <row r="7377" spans="1:15" x14ac:dyDescent="0.2">
      <c r="A7377" t="s">
        <v>9354</v>
      </c>
      <c r="B7377" t="s">
        <v>1470</v>
      </c>
      <c r="C7377" t="s">
        <v>15</v>
      </c>
      <c r="D7377">
        <v>2</v>
      </c>
      <c r="E7377" s="1">
        <v>45074</v>
      </c>
      <c r="F7377" s="1">
        <v>45078</v>
      </c>
      <c r="G7377">
        <v>10</v>
      </c>
      <c r="H7377" s="1">
        <v>45091</v>
      </c>
      <c r="I7377">
        <v>13</v>
      </c>
      <c r="J7377" t="s">
        <v>16</v>
      </c>
      <c r="K7377" t="s">
        <v>17</v>
      </c>
      <c r="L7377" t="s">
        <v>26</v>
      </c>
      <c r="M7377">
        <v>111980</v>
      </c>
      <c r="N7377" t="str">
        <f>TEXT(tblorders[[#This Row],[order_date]], "mmm-yyyy")</f>
        <v>May-2023</v>
      </c>
      <c r="O7377">
        <f>tblorders[[#This Row],[actual_delivery_days]] -tblorders[[#This Row],[expected_delivery_days]]</f>
        <v>3</v>
      </c>
    </row>
    <row r="7378" spans="1:15" x14ac:dyDescent="0.2">
      <c r="A7378" t="s">
        <v>9355</v>
      </c>
      <c r="B7378" t="s">
        <v>77</v>
      </c>
      <c r="C7378" t="s">
        <v>15</v>
      </c>
      <c r="D7378">
        <v>1</v>
      </c>
      <c r="E7378" s="1">
        <v>45667</v>
      </c>
      <c r="F7378" s="1">
        <v>45670</v>
      </c>
      <c r="G7378">
        <v>7</v>
      </c>
      <c r="H7378" s="1">
        <v>45676</v>
      </c>
      <c r="I7378">
        <v>6</v>
      </c>
      <c r="J7378" t="s">
        <v>16</v>
      </c>
      <c r="K7378" t="s">
        <v>17</v>
      </c>
      <c r="L7378" t="s">
        <v>33</v>
      </c>
      <c r="M7378">
        <v>55990</v>
      </c>
      <c r="N7378" t="str">
        <f>TEXT(tblorders[[#This Row],[order_date]], "mmm-yyyy")</f>
        <v>Jan-2025</v>
      </c>
      <c r="O7378">
        <f>tblorders[[#This Row],[actual_delivery_days]] -tblorders[[#This Row],[expected_delivery_days]]</f>
        <v>-1</v>
      </c>
    </row>
    <row r="7379" spans="1:15" x14ac:dyDescent="0.2">
      <c r="A7379" t="s">
        <v>9356</v>
      </c>
      <c r="B7379" t="s">
        <v>404</v>
      </c>
      <c r="C7379" t="s">
        <v>29</v>
      </c>
      <c r="D7379">
        <v>1</v>
      </c>
      <c r="E7379" s="1">
        <v>45391</v>
      </c>
      <c r="F7379" s="1">
        <v>45396</v>
      </c>
      <c r="G7379">
        <v>7</v>
      </c>
      <c r="H7379" s="1">
        <v>45403</v>
      </c>
      <c r="I7379">
        <v>7</v>
      </c>
      <c r="J7379" t="s">
        <v>16</v>
      </c>
      <c r="K7379" t="s">
        <v>17</v>
      </c>
      <c r="L7379" t="s">
        <v>18</v>
      </c>
      <c r="M7379">
        <v>11000</v>
      </c>
      <c r="N7379" t="str">
        <f>TEXT(tblorders[[#This Row],[order_date]], "mmm-yyyy")</f>
        <v>Apr-2024</v>
      </c>
      <c r="O7379">
        <f>tblorders[[#This Row],[actual_delivery_days]] -tblorders[[#This Row],[expected_delivery_days]]</f>
        <v>0</v>
      </c>
    </row>
    <row r="7380" spans="1:15" x14ac:dyDescent="0.2">
      <c r="A7380" t="s">
        <v>9357</v>
      </c>
      <c r="B7380" t="s">
        <v>1678</v>
      </c>
      <c r="C7380" t="s">
        <v>21</v>
      </c>
      <c r="D7380">
        <v>1</v>
      </c>
      <c r="E7380" s="1">
        <v>45162</v>
      </c>
      <c r="F7380" s="1">
        <v>45165</v>
      </c>
      <c r="G7380">
        <v>5</v>
      </c>
      <c r="H7380" s="1">
        <v>45171</v>
      </c>
      <c r="I7380">
        <v>6</v>
      </c>
      <c r="J7380" t="s">
        <v>16</v>
      </c>
      <c r="K7380" t="s">
        <v>17</v>
      </c>
      <c r="L7380" t="s">
        <v>58</v>
      </c>
      <c r="M7380">
        <v>89990</v>
      </c>
      <c r="N7380" t="str">
        <f>TEXT(tblorders[[#This Row],[order_date]], "mmm-yyyy")</f>
        <v>Aug-2023</v>
      </c>
      <c r="O7380">
        <f>tblorders[[#This Row],[actual_delivery_days]] -tblorders[[#This Row],[expected_delivery_days]]</f>
        <v>1</v>
      </c>
    </row>
    <row r="7381" spans="1:15" x14ac:dyDescent="0.2">
      <c r="A7381" t="s">
        <v>9358</v>
      </c>
      <c r="B7381" t="s">
        <v>1747</v>
      </c>
      <c r="C7381" t="s">
        <v>55</v>
      </c>
      <c r="D7381">
        <v>2</v>
      </c>
      <c r="E7381" s="1">
        <v>45255</v>
      </c>
      <c r="F7381" s="1">
        <v>45257</v>
      </c>
      <c r="G7381">
        <v>5</v>
      </c>
      <c r="H7381" s="1">
        <v>45262</v>
      </c>
      <c r="I7381">
        <v>5</v>
      </c>
      <c r="J7381" t="s">
        <v>16</v>
      </c>
      <c r="K7381" t="s">
        <v>41</v>
      </c>
      <c r="L7381" t="s">
        <v>26</v>
      </c>
      <c r="M7381">
        <v>199980</v>
      </c>
      <c r="N7381" t="str">
        <f>TEXT(tblorders[[#This Row],[order_date]], "mmm-yyyy")</f>
        <v>Nov-2023</v>
      </c>
      <c r="O7381">
        <f>tblorders[[#This Row],[actual_delivery_days]] -tblorders[[#This Row],[expected_delivery_days]]</f>
        <v>0</v>
      </c>
    </row>
    <row r="7382" spans="1:15" x14ac:dyDescent="0.2">
      <c r="A7382" t="s">
        <v>9359</v>
      </c>
      <c r="B7382" t="s">
        <v>359</v>
      </c>
      <c r="C7382" t="s">
        <v>21</v>
      </c>
      <c r="D7382">
        <v>1</v>
      </c>
      <c r="E7382" s="1">
        <v>45789</v>
      </c>
      <c r="F7382" s="1">
        <v>45794</v>
      </c>
      <c r="G7382">
        <v>7</v>
      </c>
      <c r="H7382" s="1">
        <v>45800</v>
      </c>
      <c r="I7382">
        <v>6</v>
      </c>
      <c r="J7382" t="s">
        <v>16</v>
      </c>
      <c r="K7382" t="s">
        <v>41</v>
      </c>
      <c r="L7382" t="s">
        <v>58</v>
      </c>
      <c r="M7382">
        <v>89990</v>
      </c>
      <c r="N7382" t="str">
        <f>TEXT(tblorders[[#This Row],[order_date]], "mmm-yyyy")</f>
        <v>May-2025</v>
      </c>
      <c r="O7382">
        <f>tblorders[[#This Row],[actual_delivery_days]] -tblorders[[#This Row],[expected_delivery_days]]</f>
        <v>-1</v>
      </c>
    </row>
    <row r="7383" spans="1:15" x14ac:dyDescent="0.2">
      <c r="A7383" t="s">
        <v>9360</v>
      </c>
      <c r="B7383" t="s">
        <v>4642</v>
      </c>
      <c r="C7383" t="s">
        <v>44</v>
      </c>
      <c r="D7383">
        <v>1</v>
      </c>
      <c r="E7383" s="1">
        <v>45737</v>
      </c>
      <c r="F7383" s="1">
        <v>45739</v>
      </c>
      <c r="G7383">
        <v>7</v>
      </c>
      <c r="H7383" s="1">
        <v>45747</v>
      </c>
      <c r="I7383">
        <v>8</v>
      </c>
      <c r="J7383" t="s">
        <v>16</v>
      </c>
      <c r="K7383" t="s">
        <v>25</v>
      </c>
      <c r="L7383" t="s">
        <v>22</v>
      </c>
      <c r="M7383">
        <v>50990</v>
      </c>
      <c r="N7383" t="str">
        <f>TEXT(tblorders[[#This Row],[order_date]], "mmm-yyyy")</f>
        <v>Mar-2025</v>
      </c>
      <c r="O7383">
        <f>tblorders[[#This Row],[actual_delivery_days]] -tblorders[[#This Row],[expected_delivery_days]]</f>
        <v>1</v>
      </c>
    </row>
    <row r="7384" spans="1:15" x14ac:dyDescent="0.2">
      <c r="A7384" t="s">
        <v>9361</v>
      </c>
      <c r="B7384" t="s">
        <v>2297</v>
      </c>
      <c r="C7384" t="s">
        <v>29</v>
      </c>
      <c r="D7384">
        <v>1</v>
      </c>
      <c r="E7384" s="1">
        <v>45164</v>
      </c>
      <c r="F7384" s="1">
        <v>45165</v>
      </c>
      <c r="G7384">
        <v>5</v>
      </c>
      <c r="H7384" s="1">
        <v>45170</v>
      </c>
      <c r="I7384">
        <v>5</v>
      </c>
      <c r="J7384" t="s">
        <v>40</v>
      </c>
      <c r="K7384" t="s">
        <v>41</v>
      </c>
      <c r="L7384" t="s">
        <v>18</v>
      </c>
      <c r="M7384">
        <v>11000</v>
      </c>
      <c r="N7384" t="str">
        <f>TEXT(tblorders[[#This Row],[order_date]], "mmm-yyyy")</f>
        <v>Aug-2023</v>
      </c>
      <c r="O7384">
        <f>tblorders[[#This Row],[actual_delivery_days]] -tblorders[[#This Row],[expected_delivery_days]]</f>
        <v>0</v>
      </c>
    </row>
    <row r="7385" spans="1:15" x14ac:dyDescent="0.2">
      <c r="A7385" t="s">
        <v>9362</v>
      </c>
      <c r="B7385" t="s">
        <v>3106</v>
      </c>
      <c r="C7385" t="s">
        <v>44</v>
      </c>
      <c r="D7385">
        <v>1</v>
      </c>
      <c r="E7385" s="1">
        <v>45740</v>
      </c>
      <c r="F7385" s="1">
        <v>45745</v>
      </c>
      <c r="G7385">
        <v>7</v>
      </c>
      <c r="H7385" s="1">
        <v>45750</v>
      </c>
      <c r="I7385">
        <v>5</v>
      </c>
      <c r="J7385" t="s">
        <v>16</v>
      </c>
      <c r="K7385" t="s">
        <v>17</v>
      </c>
      <c r="L7385" t="s">
        <v>26</v>
      </c>
      <c r="M7385">
        <v>50990</v>
      </c>
      <c r="N7385" t="str">
        <f>TEXT(tblorders[[#This Row],[order_date]], "mmm-yyyy")</f>
        <v>Mar-2025</v>
      </c>
      <c r="O7385">
        <f>tblorders[[#This Row],[actual_delivery_days]] -tblorders[[#This Row],[expected_delivery_days]]</f>
        <v>-2</v>
      </c>
    </row>
    <row r="7386" spans="1:15" x14ac:dyDescent="0.2">
      <c r="A7386" t="s">
        <v>9363</v>
      </c>
      <c r="B7386" t="s">
        <v>548</v>
      </c>
      <c r="C7386" t="s">
        <v>32</v>
      </c>
      <c r="D7386">
        <v>2</v>
      </c>
      <c r="E7386" s="1">
        <v>45735</v>
      </c>
      <c r="F7386" s="1">
        <v>45736</v>
      </c>
      <c r="G7386">
        <v>5</v>
      </c>
      <c r="H7386" s="1">
        <v>45740</v>
      </c>
      <c r="I7386">
        <v>4</v>
      </c>
      <c r="J7386" t="s">
        <v>16</v>
      </c>
      <c r="K7386" t="s">
        <v>25</v>
      </c>
      <c r="L7386" t="s">
        <v>22</v>
      </c>
      <c r="M7386">
        <v>90000</v>
      </c>
      <c r="N7386" t="str">
        <f>TEXT(tblorders[[#This Row],[order_date]], "mmm-yyyy")</f>
        <v>Mar-2025</v>
      </c>
      <c r="O7386">
        <f>tblorders[[#This Row],[actual_delivery_days]] -tblorders[[#This Row],[expected_delivery_days]]</f>
        <v>-1</v>
      </c>
    </row>
    <row r="7387" spans="1:15" x14ac:dyDescent="0.2">
      <c r="A7387" t="s">
        <v>9364</v>
      </c>
      <c r="B7387" t="s">
        <v>3377</v>
      </c>
      <c r="C7387" t="s">
        <v>21</v>
      </c>
      <c r="D7387">
        <v>1</v>
      </c>
      <c r="E7387" s="1">
        <v>45665</v>
      </c>
      <c r="F7387" s="1">
        <v>45668</v>
      </c>
      <c r="G7387">
        <v>10</v>
      </c>
      <c r="H7387" s="1">
        <v>45677</v>
      </c>
      <c r="I7387">
        <v>9</v>
      </c>
      <c r="J7387" t="s">
        <v>16</v>
      </c>
      <c r="K7387" t="s">
        <v>17</v>
      </c>
      <c r="L7387" t="s">
        <v>58</v>
      </c>
      <c r="M7387">
        <v>89990</v>
      </c>
      <c r="N7387" t="str">
        <f>TEXT(tblorders[[#This Row],[order_date]], "mmm-yyyy")</f>
        <v>Jan-2025</v>
      </c>
      <c r="O7387">
        <f>tblorders[[#This Row],[actual_delivery_days]] -tblorders[[#This Row],[expected_delivery_days]]</f>
        <v>-1</v>
      </c>
    </row>
    <row r="7388" spans="1:15" x14ac:dyDescent="0.2">
      <c r="A7388" t="s">
        <v>9365</v>
      </c>
      <c r="B7388" t="s">
        <v>4130</v>
      </c>
      <c r="C7388" t="s">
        <v>21</v>
      </c>
      <c r="D7388">
        <v>1</v>
      </c>
      <c r="E7388" s="1">
        <v>45236</v>
      </c>
      <c r="F7388" s="1">
        <v>45239</v>
      </c>
      <c r="G7388">
        <v>5</v>
      </c>
      <c r="H7388" s="1">
        <v>45244</v>
      </c>
      <c r="I7388">
        <v>5</v>
      </c>
      <c r="J7388" t="s">
        <v>16</v>
      </c>
      <c r="K7388" t="s">
        <v>41</v>
      </c>
      <c r="L7388" t="s">
        <v>22</v>
      </c>
      <c r="M7388">
        <v>89990</v>
      </c>
      <c r="N7388" t="str">
        <f>TEXT(tblorders[[#This Row],[order_date]], "mmm-yyyy")</f>
        <v>Nov-2023</v>
      </c>
      <c r="O7388">
        <f>tblorders[[#This Row],[actual_delivery_days]] -tblorders[[#This Row],[expected_delivery_days]]</f>
        <v>0</v>
      </c>
    </row>
    <row r="7389" spans="1:15" x14ac:dyDescent="0.2">
      <c r="A7389" t="s">
        <v>9366</v>
      </c>
      <c r="B7389" t="s">
        <v>2283</v>
      </c>
      <c r="C7389" t="s">
        <v>15</v>
      </c>
      <c r="D7389">
        <v>1</v>
      </c>
      <c r="E7389" s="1">
        <v>45589</v>
      </c>
      <c r="F7389" s="1">
        <v>45592</v>
      </c>
      <c r="G7389">
        <v>10</v>
      </c>
      <c r="H7389" s="1">
        <v>45603</v>
      </c>
      <c r="I7389">
        <v>11</v>
      </c>
      <c r="J7389" t="s">
        <v>16</v>
      </c>
      <c r="K7389" t="s">
        <v>25</v>
      </c>
      <c r="L7389" t="s">
        <v>33</v>
      </c>
      <c r="M7389">
        <v>55990</v>
      </c>
      <c r="N7389" t="str">
        <f>TEXT(tblorders[[#This Row],[order_date]], "mmm-yyyy")</f>
        <v>Oct-2024</v>
      </c>
      <c r="O7389">
        <f>tblorders[[#This Row],[actual_delivery_days]] -tblorders[[#This Row],[expected_delivery_days]]</f>
        <v>1</v>
      </c>
    </row>
    <row r="7390" spans="1:15" x14ac:dyDescent="0.2">
      <c r="A7390" t="s">
        <v>9367</v>
      </c>
      <c r="B7390" t="s">
        <v>2312</v>
      </c>
      <c r="C7390" t="s">
        <v>29</v>
      </c>
      <c r="D7390">
        <v>2</v>
      </c>
      <c r="E7390" s="1">
        <v>45708</v>
      </c>
      <c r="F7390" s="1">
        <v>45711</v>
      </c>
      <c r="G7390">
        <v>5</v>
      </c>
      <c r="H7390" s="1">
        <v>45716</v>
      </c>
      <c r="I7390">
        <v>5</v>
      </c>
      <c r="J7390" t="s">
        <v>40</v>
      </c>
      <c r="K7390" t="s">
        <v>17</v>
      </c>
      <c r="L7390" t="s">
        <v>22</v>
      </c>
      <c r="M7390">
        <v>22000</v>
      </c>
      <c r="N7390" t="str">
        <f>TEXT(tblorders[[#This Row],[order_date]], "mmm-yyyy")</f>
        <v>Feb-2025</v>
      </c>
      <c r="O7390">
        <f>tblorders[[#This Row],[actual_delivery_days]] -tblorders[[#This Row],[expected_delivery_days]]</f>
        <v>0</v>
      </c>
    </row>
    <row r="7391" spans="1:15" x14ac:dyDescent="0.2">
      <c r="A7391" t="s">
        <v>9368</v>
      </c>
      <c r="B7391" t="s">
        <v>46</v>
      </c>
      <c r="C7391" t="s">
        <v>15</v>
      </c>
      <c r="D7391">
        <v>1</v>
      </c>
      <c r="E7391" s="1">
        <v>45782</v>
      </c>
      <c r="F7391" s="1">
        <v>45783</v>
      </c>
      <c r="G7391">
        <v>5</v>
      </c>
      <c r="H7391" s="1">
        <v>45789</v>
      </c>
      <c r="I7391">
        <v>6</v>
      </c>
      <c r="J7391" t="s">
        <v>16</v>
      </c>
      <c r="K7391" t="s">
        <v>41</v>
      </c>
      <c r="L7391" t="s">
        <v>26</v>
      </c>
      <c r="M7391">
        <v>55990</v>
      </c>
      <c r="N7391" t="str">
        <f>TEXT(tblorders[[#This Row],[order_date]], "mmm-yyyy")</f>
        <v>May-2025</v>
      </c>
      <c r="O7391">
        <f>tblorders[[#This Row],[actual_delivery_days]] -tblorders[[#This Row],[expected_delivery_days]]</f>
        <v>1</v>
      </c>
    </row>
    <row r="7392" spans="1:15" x14ac:dyDescent="0.2">
      <c r="A7392" t="s">
        <v>9369</v>
      </c>
      <c r="B7392" t="s">
        <v>2812</v>
      </c>
      <c r="C7392" t="s">
        <v>55</v>
      </c>
      <c r="D7392">
        <v>2</v>
      </c>
      <c r="E7392" s="1">
        <v>45794</v>
      </c>
      <c r="F7392" s="1">
        <v>45797</v>
      </c>
      <c r="G7392">
        <v>5</v>
      </c>
      <c r="H7392" s="1">
        <v>45802</v>
      </c>
      <c r="I7392">
        <v>5</v>
      </c>
      <c r="J7392" t="s">
        <v>16</v>
      </c>
      <c r="K7392" t="s">
        <v>17</v>
      </c>
      <c r="L7392" t="s">
        <v>22</v>
      </c>
      <c r="M7392">
        <v>199980</v>
      </c>
      <c r="N7392" t="str">
        <f>TEXT(tblorders[[#This Row],[order_date]], "mmm-yyyy")</f>
        <v>May-2025</v>
      </c>
      <c r="O7392">
        <f>tblorders[[#This Row],[actual_delivery_days]] -tblorders[[#This Row],[expected_delivery_days]]</f>
        <v>0</v>
      </c>
    </row>
    <row r="7393" spans="1:15" x14ac:dyDescent="0.2">
      <c r="A7393" t="s">
        <v>9370</v>
      </c>
      <c r="B7393" t="s">
        <v>5901</v>
      </c>
      <c r="C7393" t="s">
        <v>15</v>
      </c>
      <c r="D7393">
        <v>1</v>
      </c>
      <c r="E7393" s="1">
        <v>45756</v>
      </c>
      <c r="F7393" s="1">
        <v>45760</v>
      </c>
      <c r="G7393">
        <v>10</v>
      </c>
      <c r="H7393" s="1">
        <v>45772</v>
      </c>
      <c r="I7393">
        <v>12</v>
      </c>
      <c r="J7393" t="s">
        <v>16</v>
      </c>
      <c r="K7393" t="s">
        <v>17</v>
      </c>
      <c r="L7393" t="s">
        <v>26</v>
      </c>
      <c r="M7393">
        <v>55990</v>
      </c>
      <c r="N7393" t="str">
        <f>TEXT(tblorders[[#This Row],[order_date]], "mmm-yyyy")</f>
        <v>Apr-2025</v>
      </c>
      <c r="O7393">
        <f>tblorders[[#This Row],[actual_delivery_days]] -tblorders[[#This Row],[expected_delivery_days]]</f>
        <v>2</v>
      </c>
    </row>
    <row r="7394" spans="1:15" x14ac:dyDescent="0.2">
      <c r="A7394" t="s">
        <v>9371</v>
      </c>
      <c r="B7394" t="s">
        <v>5395</v>
      </c>
      <c r="C7394" t="s">
        <v>32</v>
      </c>
      <c r="D7394">
        <v>1</v>
      </c>
      <c r="E7394" s="1">
        <v>45336</v>
      </c>
      <c r="F7394" s="1">
        <v>45338</v>
      </c>
      <c r="G7394">
        <v>7</v>
      </c>
      <c r="H7394" s="1">
        <v>45345</v>
      </c>
      <c r="I7394">
        <v>7</v>
      </c>
      <c r="J7394" t="s">
        <v>16</v>
      </c>
      <c r="K7394" t="s">
        <v>25</v>
      </c>
      <c r="L7394" t="s">
        <v>26</v>
      </c>
      <c r="M7394">
        <v>45000</v>
      </c>
      <c r="N7394" t="str">
        <f>TEXT(tblorders[[#This Row],[order_date]], "mmm-yyyy")</f>
        <v>Feb-2024</v>
      </c>
      <c r="O7394">
        <f>tblorders[[#This Row],[actual_delivery_days]] -tblorders[[#This Row],[expected_delivery_days]]</f>
        <v>0</v>
      </c>
    </row>
    <row r="7395" spans="1:15" x14ac:dyDescent="0.2">
      <c r="A7395" t="s">
        <v>9372</v>
      </c>
      <c r="B7395" t="s">
        <v>1579</v>
      </c>
      <c r="C7395" t="s">
        <v>55</v>
      </c>
      <c r="D7395">
        <v>1</v>
      </c>
      <c r="E7395" s="1">
        <v>45186</v>
      </c>
      <c r="F7395" s="1">
        <v>45188</v>
      </c>
      <c r="G7395">
        <v>7</v>
      </c>
      <c r="H7395" s="1">
        <v>45200</v>
      </c>
      <c r="I7395">
        <v>12</v>
      </c>
      <c r="J7395" t="s">
        <v>61</v>
      </c>
      <c r="K7395" t="s">
        <v>25</v>
      </c>
      <c r="L7395" t="s">
        <v>33</v>
      </c>
      <c r="M7395">
        <v>99990</v>
      </c>
      <c r="N7395" t="str">
        <f>TEXT(tblorders[[#This Row],[order_date]], "mmm-yyyy")</f>
        <v>Sep-2023</v>
      </c>
      <c r="O7395">
        <f>tblorders[[#This Row],[actual_delivery_days]] -tblorders[[#This Row],[expected_delivery_days]]</f>
        <v>5</v>
      </c>
    </row>
    <row r="7396" spans="1:15" x14ac:dyDescent="0.2">
      <c r="A7396" t="s">
        <v>9373</v>
      </c>
      <c r="B7396" t="s">
        <v>6581</v>
      </c>
      <c r="C7396" t="s">
        <v>55</v>
      </c>
      <c r="D7396">
        <v>2</v>
      </c>
      <c r="E7396" s="1">
        <v>45084</v>
      </c>
      <c r="F7396" s="1">
        <v>45086</v>
      </c>
      <c r="G7396">
        <v>7</v>
      </c>
      <c r="H7396" s="1">
        <v>45092</v>
      </c>
      <c r="I7396">
        <v>6</v>
      </c>
      <c r="J7396" t="s">
        <v>16</v>
      </c>
      <c r="K7396" t="s">
        <v>17</v>
      </c>
      <c r="L7396" t="s">
        <v>18</v>
      </c>
      <c r="M7396">
        <v>199980</v>
      </c>
      <c r="N7396" t="str">
        <f>TEXT(tblorders[[#This Row],[order_date]], "mmm-yyyy")</f>
        <v>Jun-2023</v>
      </c>
      <c r="O7396">
        <f>tblorders[[#This Row],[actual_delivery_days]] -tblorders[[#This Row],[expected_delivery_days]]</f>
        <v>-1</v>
      </c>
    </row>
    <row r="7397" spans="1:15" x14ac:dyDescent="0.2">
      <c r="A7397" t="s">
        <v>9374</v>
      </c>
      <c r="B7397" t="s">
        <v>1211</v>
      </c>
      <c r="C7397" t="s">
        <v>44</v>
      </c>
      <c r="D7397">
        <v>1</v>
      </c>
      <c r="E7397" s="1">
        <v>45742</v>
      </c>
      <c r="F7397" s="1">
        <v>45747</v>
      </c>
      <c r="G7397">
        <v>10</v>
      </c>
      <c r="H7397" s="1">
        <v>45760</v>
      </c>
      <c r="I7397">
        <v>13</v>
      </c>
      <c r="J7397" t="s">
        <v>16</v>
      </c>
      <c r="K7397" t="s">
        <v>17</v>
      </c>
      <c r="L7397" t="s">
        <v>33</v>
      </c>
      <c r="M7397">
        <v>50990</v>
      </c>
      <c r="N7397" t="str">
        <f>TEXT(tblorders[[#This Row],[order_date]], "mmm-yyyy")</f>
        <v>Mar-2025</v>
      </c>
      <c r="O7397">
        <f>tblorders[[#This Row],[actual_delivery_days]] -tblorders[[#This Row],[expected_delivery_days]]</f>
        <v>3</v>
      </c>
    </row>
    <row r="7398" spans="1:15" x14ac:dyDescent="0.2">
      <c r="A7398" t="s">
        <v>9375</v>
      </c>
      <c r="B7398" t="s">
        <v>968</v>
      </c>
      <c r="C7398" t="s">
        <v>21</v>
      </c>
      <c r="D7398">
        <v>1</v>
      </c>
      <c r="E7398" s="1">
        <v>45675</v>
      </c>
      <c r="F7398" s="1">
        <v>45679</v>
      </c>
      <c r="G7398">
        <v>7</v>
      </c>
      <c r="H7398" s="1">
        <v>45686</v>
      </c>
      <c r="I7398">
        <v>7</v>
      </c>
      <c r="J7398" t="s">
        <v>16</v>
      </c>
      <c r="K7398" t="s">
        <v>25</v>
      </c>
      <c r="L7398" t="s">
        <v>58</v>
      </c>
      <c r="M7398">
        <v>89990</v>
      </c>
      <c r="N7398" t="str">
        <f>TEXT(tblorders[[#This Row],[order_date]], "mmm-yyyy")</f>
        <v>Jan-2025</v>
      </c>
      <c r="O7398">
        <f>tblorders[[#This Row],[actual_delivery_days]] -tblorders[[#This Row],[expected_delivery_days]]</f>
        <v>0</v>
      </c>
    </row>
    <row r="7399" spans="1:15" x14ac:dyDescent="0.2">
      <c r="A7399" t="s">
        <v>9376</v>
      </c>
      <c r="B7399" t="s">
        <v>1576</v>
      </c>
      <c r="C7399" t="s">
        <v>29</v>
      </c>
      <c r="D7399">
        <v>2</v>
      </c>
      <c r="E7399" s="1">
        <v>44888</v>
      </c>
      <c r="F7399" s="1">
        <v>44891</v>
      </c>
      <c r="G7399">
        <v>7</v>
      </c>
      <c r="H7399" s="1">
        <v>44899</v>
      </c>
      <c r="I7399">
        <v>8</v>
      </c>
      <c r="J7399" t="s">
        <v>16</v>
      </c>
      <c r="K7399" t="s">
        <v>25</v>
      </c>
      <c r="L7399" t="s">
        <v>26</v>
      </c>
      <c r="M7399">
        <v>22000</v>
      </c>
      <c r="N7399" t="str">
        <f>TEXT(tblorders[[#This Row],[order_date]], "mmm-yyyy")</f>
        <v>Nov-2022</v>
      </c>
      <c r="O7399">
        <f>tblorders[[#This Row],[actual_delivery_days]] -tblorders[[#This Row],[expected_delivery_days]]</f>
        <v>1</v>
      </c>
    </row>
    <row r="7400" spans="1:15" x14ac:dyDescent="0.2">
      <c r="A7400" t="s">
        <v>9377</v>
      </c>
      <c r="B7400" t="s">
        <v>9378</v>
      </c>
      <c r="C7400" t="s">
        <v>55</v>
      </c>
      <c r="D7400">
        <v>1</v>
      </c>
      <c r="E7400" s="1">
        <v>45695</v>
      </c>
      <c r="F7400" s="1">
        <v>45699</v>
      </c>
      <c r="G7400">
        <v>7</v>
      </c>
      <c r="H7400" s="1">
        <v>45704</v>
      </c>
      <c r="I7400">
        <v>5</v>
      </c>
      <c r="J7400" t="s">
        <v>16</v>
      </c>
      <c r="K7400" t="s">
        <v>17</v>
      </c>
      <c r="L7400" t="s">
        <v>18</v>
      </c>
      <c r="M7400">
        <v>99990</v>
      </c>
      <c r="N7400" t="str">
        <f>TEXT(tblorders[[#This Row],[order_date]], "mmm-yyyy")</f>
        <v>Feb-2025</v>
      </c>
      <c r="O7400">
        <f>tblorders[[#This Row],[actual_delivery_days]] -tblorders[[#This Row],[expected_delivery_days]]</f>
        <v>-2</v>
      </c>
    </row>
    <row r="7401" spans="1:15" x14ac:dyDescent="0.2">
      <c r="A7401" t="s">
        <v>9379</v>
      </c>
      <c r="B7401" t="s">
        <v>9380</v>
      </c>
      <c r="C7401" t="s">
        <v>15</v>
      </c>
      <c r="D7401">
        <v>2</v>
      </c>
      <c r="E7401" s="1">
        <v>45582</v>
      </c>
      <c r="F7401" s="1">
        <v>45585</v>
      </c>
      <c r="G7401">
        <v>10</v>
      </c>
      <c r="H7401" s="1">
        <v>45593</v>
      </c>
      <c r="I7401">
        <v>8</v>
      </c>
      <c r="J7401" t="s">
        <v>16</v>
      </c>
      <c r="K7401" t="s">
        <v>25</v>
      </c>
      <c r="L7401" t="s">
        <v>58</v>
      </c>
      <c r="M7401">
        <v>111980</v>
      </c>
      <c r="N7401" t="str">
        <f>TEXT(tblorders[[#This Row],[order_date]], "mmm-yyyy")</f>
        <v>Oct-2024</v>
      </c>
      <c r="O7401">
        <f>tblorders[[#This Row],[actual_delivery_days]] -tblorders[[#This Row],[expected_delivery_days]]</f>
        <v>-2</v>
      </c>
    </row>
    <row r="7402" spans="1:15" x14ac:dyDescent="0.2">
      <c r="A7402" t="s">
        <v>9381</v>
      </c>
      <c r="B7402" t="s">
        <v>3851</v>
      </c>
      <c r="C7402" t="s">
        <v>32</v>
      </c>
      <c r="D7402">
        <v>1</v>
      </c>
      <c r="E7402" s="1">
        <v>44908</v>
      </c>
      <c r="F7402" s="1">
        <v>44912</v>
      </c>
      <c r="G7402">
        <v>5</v>
      </c>
      <c r="H7402" s="1">
        <v>44918</v>
      </c>
      <c r="I7402">
        <v>6</v>
      </c>
      <c r="J7402" t="s">
        <v>16</v>
      </c>
      <c r="K7402" t="s">
        <v>17</v>
      </c>
      <c r="L7402" t="s">
        <v>33</v>
      </c>
      <c r="M7402">
        <v>45000</v>
      </c>
      <c r="N7402" t="str">
        <f>TEXT(tblorders[[#This Row],[order_date]], "mmm-yyyy")</f>
        <v>Dec-2022</v>
      </c>
      <c r="O7402">
        <f>tblorders[[#This Row],[actual_delivery_days]] -tblorders[[#This Row],[expected_delivery_days]]</f>
        <v>1</v>
      </c>
    </row>
    <row r="7403" spans="1:15" x14ac:dyDescent="0.2">
      <c r="A7403" t="s">
        <v>9382</v>
      </c>
      <c r="B7403" t="s">
        <v>1170</v>
      </c>
      <c r="C7403" t="s">
        <v>21</v>
      </c>
      <c r="D7403">
        <v>2</v>
      </c>
      <c r="E7403" s="1">
        <v>45787</v>
      </c>
      <c r="F7403" s="1">
        <v>45789</v>
      </c>
      <c r="G7403">
        <v>5</v>
      </c>
      <c r="H7403" s="1">
        <v>45794</v>
      </c>
      <c r="I7403">
        <v>5</v>
      </c>
      <c r="J7403" t="s">
        <v>16</v>
      </c>
      <c r="K7403" t="s">
        <v>41</v>
      </c>
      <c r="L7403" t="s">
        <v>58</v>
      </c>
      <c r="M7403">
        <v>179980</v>
      </c>
      <c r="N7403" t="str">
        <f>TEXT(tblorders[[#This Row],[order_date]], "mmm-yyyy")</f>
        <v>May-2025</v>
      </c>
      <c r="O7403">
        <f>tblorders[[#This Row],[actual_delivery_days]] -tblorders[[#This Row],[expected_delivery_days]]</f>
        <v>0</v>
      </c>
    </row>
    <row r="7404" spans="1:15" x14ac:dyDescent="0.2">
      <c r="A7404" t="s">
        <v>9383</v>
      </c>
      <c r="B7404" t="s">
        <v>2823</v>
      </c>
      <c r="C7404" t="s">
        <v>55</v>
      </c>
      <c r="D7404">
        <v>2</v>
      </c>
      <c r="E7404" s="1">
        <v>45701</v>
      </c>
      <c r="F7404" s="1">
        <v>45705</v>
      </c>
      <c r="G7404">
        <v>7</v>
      </c>
      <c r="H7404" s="1">
        <v>45712</v>
      </c>
      <c r="I7404">
        <v>7</v>
      </c>
      <c r="J7404" t="s">
        <v>40</v>
      </c>
      <c r="K7404" t="s">
        <v>41</v>
      </c>
      <c r="L7404" t="s">
        <v>22</v>
      </c>
      <c r="M7404">
        <v>199980</v>
      </c>
      <c r="N7404" t="str">
        <f>TEXT(tblorders[[#This Row],[order_date]], "mmm-yyyy")</f>
        <v>Feb-2025</v>
      </c>
      <c r="O7404">
        <f>tblorders[[#This Row],[actual_delivery_days]] -tblorders[[#This Row],[expected_delivery_days]]</f>
        <v>0</v>
      </c>
    </row>
    <row r="7405" spans="1:15" x14ac:dyDescent="0.2">
      <c r="A7405" t="s">
        <v>9384</v>
      </c>
      <c r="B7405" t="s">
        <v>812</v>
      </c>
      <c r="C7405" t="s">
        <v>29</v>
      </c>
      <c r="D7405">
        <v>2</v>
      </c>
      <c r="E7405" s="1">
        <v>45445</v>
      </c>
      <c r="F7405" s="1">
        <v>45446</v>
      </c>
      <c r="G7405">
        <v>5</v>
      </c>
      <c r="H7405" s="1">
        <v>45451</v>
      </c>
      <c r="I7405">
        <v>5</v>
      </c>
      <c r="J7405" t="s">
        <v>16</v>
      </c>
      <c r="K7405" t="s">
        <v>41</v>
      </c>
      <c r="L7405" t="s">
        <v>26</v>
      </c>
      <c r="M7405">
        <v>22000</v>
      </c>
      <c r="N7405" t="str">
        <f>TEXT(tblorders[[#This Row],[order_date]], "mmm-yyyy")</f>
        <v>Jun-2024</v>
      </c>
      <c r="O7405">
        <f>tblorders[[#This Row],[actual_delivery_days]] -tblorders[[#This Row],[expected_delivery_days]]</f>
        <v>0</v>
      </c>
    </row>
    <row r="7406" spans="1:15" x14ac:dyDescent="0.2">
      <c r="A7406" t="s">
        <v>9385</v>
      </c>
      <c r="B7406" t="s">
        <v>768</v>
      </c>
      <c r="C7406" t="s">
        <v>55</v>
      </c>
      <c r="D7406">
        <v>1</v>
      </c>
      <c r="E7406" s="1">
        <v>45076</v>
      </c>
      <c r="F7406" s="1">
        <v>45078</v>
      </c>
      <c r="G7406">
        <v>5</v>
      </c>
      <c r="H7406" s="1">
        <v>45083</v>
      </c>
      <c r="I7406">
        <v>5</v>
      </c>
      <c r="J7406" t="s">
        <v>16</v>
      </c>
      <c r="K7406" t="s">
        <v>17</v>
      </c>
      <c r="L7406" t="s">
        <v>33</v>
      </c>
      <c r="M7406">
        <v>99990</v>
      </c>
      <c r="N7406" t="str">
        <f>TEXT(tblorders[[#This Row],[order_date]], "mmm-yyyy")</f>
        <v>May-2023</v>
      </c>
      <c r="O7406">
        <f>tblorders[[#This Row],[actual_delivery_days]] -tblorders[[#This Row],[expected_delivery_days]]</f>
        <v>0</v>
      </c>
    </row>
    <row r="7407" spans="1:15" x14ac:dyDescent="0.2">
      <c r="A7407" t="s">
        <v>9386</v>
      </c>
      <c r="B7407" t="s">
        <v>2344</v>
      </c>
      <c r="C7407" t="s">
        <v>55</v>
      </c>
      <c r="D7407">
        <v>2</v>
      </c>
      <c r="E7407" s="1">
        <v>45657</v>
      </c>
      <c r="F7407" s="1">
        <v>45660</v>
      </c>
      <c r="G7407">
        <v>5</v>
      </c>
      <c r="H7407" s="1">
        <v>45665</v>
      </c>
      <c r="I7407">
        <v>5</v>
      </c>
      <c r="J7407" t="s">
        <v>16</v>
      </c>
      <c r="K7407" t="s">
        <v>41</v>
      </c>
      <c r="L7407" t="s">
        <v>26</v>
      </c>
      <c r="M7407">
        <v>199980</v>
      </c>
      <c r="N7407" t="str">
        <f>TEXT(tblorders[[#This Row],[order_date]], "mmm-yyyy")</f>
        <v>Dec-2024</v>
      </c>
      <c r="O7407">
        <f>tblorders[[#This Row],[actual_delivery_days]] -tblorders[[#This Row],[expected_delivery_days]]</f>
        <v>0</v>
      </c>
    </row>
    <row r="7408" spans="1:15" x14ac:dyDescent="0.2">
      <c r="A7408" t="s">
        <v>9387</v>
      </c>
      <c r="B7408" t="s">
        <v>122</v>
      </c>
      <c r="C7408" t="s">
        <v>29</v>
      </c>
      <c r="D7408">
        <v>1</v>
      </c>
      <c r="E7408" s="1">
        <v>45146</v>
      </c>
      <c r="F7408" s="1">
        <v>45150</v>
      </c>
      <c r="G7408">
        <v>7</v>
      </c>
      <c r="H7408" s="1">
        <v>45157</v>
      </c>
      <c r="I7408">
        <v>7</v>
      </c>
      <c r="J7408" t="s">
        <v>16</v>
      </c>
      <c r="K7408" t="s">
        <v>17</v>
      </c>
      <c r="L7408" t="s">
        <v>33</v>
      </c>
      <c r="M7408">
        <v>11000</v>
      </c>
      <c r="N7408" t="str">
        <f>TEXT(tblorders[[#This Row],[order_date]], "mmm-yyyy")</f>
        <v>Aug-2023</v>
      </c>
      <c r="O7408">
        <f>tblorders[[#This Row],[actual_delivery_days]] -tblorders[[#This Row],[expected_delivery_days]]</f>
        <v>0</v>
      </c>
    </row>
    <row r="7409" spans="1:15" x14ac:dyDescent="0.2">
      <c r="A7409" t="s">
        <v>9388</v>
      </c>
      <c r="B7409" t="s">
        <v>6113</v>
      </c>
      <c r="C7409" t="s">
        <v>21</v>
      </c>
      <c r="D7409">
        <v>1</v>
      </c>
      <c r="E7409" s="1">
        <v>45348</v>
      </c>
      <c r="F7409" s="1">
        <v>45349</v>
      </c>
      <c r="G7409">
        <v>7</v>
      </c>
      <c r="H7409" s="1">
        <v>45356</v>
      </c>
      <c r="I7409">
        <v>7</v>
      </c>
      <c r="J7409" t="s">
        <v>16</v>
      </c>
      <c r="K7409" t="s">
        <v>17</v>
      </c>
      <c r="L7409" t="s">
        <v>58</v>
      </c>
      <c r="M7409">
        <v>89990</v>
      </c>
      <c r="N7409" t="str">
        <f>TEXT(tblorders[[#This Row],[order_date]], "mmm-yyyy")</f>
        <v>Feb-2024</v>
      </c>
      <c r="O7409">
        <f>tblorders[[#This Row],[actual_delivery_days]] -tblorders[[#This Row],[expected_delivery_days]]</f>
        <v>0</v>
      </c>
    </row>
    <row r="7410" spans="1:15" x14ac:dyDescent="0.2">
      <c r="A7410" t="s">
        <v>9389</v>
      </c>
      <c r="B7410" t="s">
        <v>4073</v>
      </c>
      <c r="C7410" t="s">
        <v>15</v>
      </c>
      <c r="D7410">
        <v>1</v>
      </c>
      <c r="E7410" s="1">
        <v>45679</v>
      </c>
      <c r="F7410" s="1">
        <v>45684</v>
      </c>
      <c r="G7410">
        <v>10</v>
      </c>
      <c r="H7410" s="1">
        <v>45694</v>
      </c>
      <c r="I7410">
        <v>10</v>
      </c>
      <c r="J7410" t="s">
        <v>16</v>
      </c>
      <c r="K7410" t="s">
        <v>41</v>
      </c>
      <c r="L7410" t="s">
        <v>22</v>
      </c>
      <c r="M7410">
        <v>55990</v>
      </c>
      <c r="N7410" t="str">
        <f>TEXT(tblorders[[#This Row],[order_date]], "mmm-yyyy")</f>
        <v>Jan-2025</v>
      </c>
      <c r="O7410">
        <f>tblorders[[#This Row],[actual_delivery_days]] -tblorders[[#This Row],[expected_delivery_days]]</f>
        <v>0</v>
      </c>
    </row>
    <row r="7411" spans="1:15" x14ac:dyDescent="0.2">
      <c r="A7411" t="s">
        <v>9390</v>
      </c>
      <c r="B7411" t="s">
        <v>907</v>
      </c>
      <c r="C7411" t="s">
        <v>32</v>
      </c>
      <c r="D7411">
        <v>1</v>
      </c>
      <c r="E7411" s="1">
        <v>45299</v>
      </c>
      <c r="F7411" s="1">
        <v>45301</v>
      </c>
      <c r="G7411">
        <v>5</v>
      </c>
      <c r="H7411" s="1">
        <v>45306</v>
      </c>
      <c r="I7411">
        <v>5</v>
      </c>
      <c r="J7411" t="s">
        <v>16</v>
      </c>
      <c r="K7411" t="s">
        <v>41</v>
      </c>
      <c r="L7411" t="s">
        <v>33</v>
      </c>
      <c r="M7411">
        <v>45000</v>
      </c>
      <c r="N7411" t="str">
        <f>TEXT(tblorders[[#This Row],[order_date]], "mmm-yyyy")</f>
        <v>Jan-2024</v>
      </c>
      <c r="O7411">
        <f>tblorders[[#This Row],[actual_delivery_days]] -tblorders[[#This Row],[expected_delivery_days]]</f>
        <v>0</v>
      </c>
    </row>
    <row r="7412" spans="1:15" x14ac:dyDescent="0.2">
      <c r="A7412" t="s">
        <v>9391</v>
      </c>
      <c r="B7412" t="s">
        <v>257</v>
      </c>
      <c r="C7412" t="s">
        <v>55</v>
      </c>
      <c r="D7412">
        <v>1</v>
      </c>
      <c r="E7412" s="1">
        <v>45096</v>
      </c>
      <c r="F7412" s="1">
        <v>45099</v>
      </c>
      <c r="G7412">
        <v>7</v>
      </c>
      <c r="H7412" s="1">
        <v>45106</v>
      </c>
      <c r="I7412">
        <v>7</v>
      </c>
      <c r="J7412" t="s">
        <v>16</v>
      </c>
      <c r="K7412" t="s">
        <v>41</v>
      </c>
      <c r="L7412" t="s">
        <v>26</v>
      </c>
      <c r="M7412">
        <v>99990</v>
      </c>
      <c r="N7412" t="str">
        <f>TEXT(tblorders[[#This Row],[order_date]], "mmm-yyyy")</f>
        <v>Jun-2023</v>
      </c>
      <c r="O7412">
        <f>tblorders[[#This Row],[actual_delivery_days]] -tblorders[[#This Row],[expected_delivery_days]]</f>
        <v>0</v>
      </c>
    </row>
    <row r="7413" spans="1:15" x14ac:dyDescent="0.2">
      <c r="A7413" t="s">
        <v>9392</v>
      </c>
      <c r="B7413" t="s">
        <v>5551</v>
      </c>
      <c r="C7413" t="s">
        <v>29</v>
      </c>
      <c r="D7413">
        <v>1</v>
      </c>
      <c r="E7413" s="1">
        <v>45725</v>
      </c>
      <c r="F7413" s="1">
        <v>45730</v>
      </c>
      <c r="G7413">
        <v>10</v>
      </c>
      <c r="H7413" s="1">
        <v>45741</v>
      </c>
      <c r="I7413">
        <v>11</v>
      </c>
      <c r="J7413" t="s">
        <v>16</v>
      </c>
      <c r="K7413" t="s">
        <v>25</v>
      </c>
      <c r="L7413" t="s">
        <v>18</v>
      </c>
      <c r="M7413">
        <v>11000</v>
      </c>
      <c r="N7413" t="str">
        <f>TEXT(tblorders[[#This Row],[order_date]], "mmm-yyyy")</f>
        <v>Mar-2025</v>
      </c>
      <c r="O7413">
        <f>tblorders[[#This Row],[actual_delivery_days]] -tblorders[[#This Row],[expected_delivery_days]]</f>
        <v>1</v>
      </c>
    </row>
    <row r="7414" spans="1:15" x14ac:dyDescent="0.2">
      <c r="A7414" t="s">
        <v>9393</v>
      </c>
      <c r="B7414" t="s">
        <v>948</v>
      </c>
      <c r="C7414" t="s">
        <v>29</v>
      </c>
      <c r="D7414">
        <v>2</v>
      </c>
      <c r="E7414" s="1">
        <v>45436</v>
      </c>
      <c r="F7414" s="1">
        <v>45440</v>
      </c>
      <c r="G7414">
        <v>10</v>
      </c>
      <c r="H7414" s="1">
        <v>45452</v>
      </c>
      <c r="I7414">
        <v>12</v>
      </c>
      <c r="J7414" t="s">
        <v>16</v>
      </c>
      <c r="K7414" t="s">
        <v>25</v>
      </c>
      <c r="L7414" t="s">
        <v>26</v>
      </c>
      <c r="M7414">
        <v>22000</v>
      </c>
      <c r="N7414" t="str">
        <f>TEXT(tblorders[[#This Row],[order_date]], "mmm-yyyy")</f>
        <v>May-2024</v>
      </c>
      <c r="O7414">
        <f>tblorders[[#This Row],[actual_delivery_days]] -tblorders[[#This Row],[expected_delivery_days]]</f>
        <v>2</v>
      </c>
    </row>
    <row r="7415" spans="1:15" x14ac:dyDescent="0.2">
      <c r="A7415" t="s">
        <v>9394</v>
      </c>
      <c r="B7415" t="s">
        <v>9086</v>
      </c>
      <c r="C7415" t="s">
        <v>55</v>
      </c>
      <c r="D7415">
        <v>1</v>
      </c>
      <c r="E7415" s="1">
        <v>45692</v>
      </c>
      <c r="F7415" s="1">
        <v>45694</v>
      </c>
      <c r="G7415">
        <v>7</v>
      </c>
      <c r="H7415" s="1">
        <v>45701</v>
      </c>
      <c r="I7415">
        <v>7</v>
      </c>
      <c r="J7415" t="s">
        <v>16</v>
      </c>
      <c r="K7415" t="s">
        <v>17</v>
      </c>
      <c r="L7415" t="s">
        <v>22</v>
      </c>
      <c r="M7415">
        <v>99990</v>
      </c>
      <c r="N7415" t="str">
        <f>TEXT(tblorders[[#This Row],[order_date]], "mmm-yyyy")</f>
        <v>Feb-2025</v>
      </c>
      <c r="O7415">
        <f>tblorders[[#This Row],[actual_delivery_days]] -tblorders[[#This Row],[expected_delivery_days]]</f>
        <v>0</v>
      </c>
    </row>
    <row r="7416" spans="1:15" x14ac:dyDescent="0.2">
      <c r="A7416" t="s">
        <v>9395</v>
      </c>
      <c r="B7416" t="s">
        <v>6079</v>
      </c>
      <c r="C7416" t="s">
        <v>15</v>
      </c>
      <c r="D7416">
        <v>2</v>
      </c>
      <c r="E7416" s="1">
        <v>45161</v>
      </c>
      <c r="F7416" s="1">
        <v>45162</v>
      </c>
      <c r="G7416">
        <v>7</v>
      </c>
      <c r="H7416" s="1">
        <v>45172</v>
      </c>
      <c r="I7416">
        <v>10</v>
      </c>
      <c r="J7416" t="s">
        <v>16</v>
      </c>
      <c r="K7416" t="s">
        <v>25</v>
      </c>
      <c r="L7416" t="s">
        <v>58</v>
      </c>
      <c r="M7416">
        <v>111980</v>
      </c>
      <c r="N7416" t="str">
        <f>TEXT(tblorders[[#This Row],[order_date]], "mmm-yyyy")</f>
        <v>Aug-2023</v>
      </c>
      <c r="O7416">
        <f>tblorders[[#This Row],[actual_delivery_days]] -tblorders[[#This Row],[expected_delivery_days]]</f>
        <v>3</v>
      </c>
    </row>
    <row r="7417" spans="1:15" x14ac:dyDescent="0.2">
      <c r="A7417" t="s">
        <v>9396</v>
      </c>
      <c r="B7417" t="s">
        <v>1918</v>
      </c>
      <c r="C7417" t="s">
        <v>32</v>
      </c>
      <c r="D7417">
        <v>1</v>
      </c>
      <c r="E7417" s="1">
        <v>45488</v>
      </c>
      <c r="F7417" s="1">
        <v>45491</v>
      </c>
      <c r="G7417">
        <v>5</v>
      </c>
      <c r="H7417" s="1">
        <v>45496</v>
      </c>
      <c r="I7417">
        <v>5</v>
      </c>
      <c r="J7417" t="s">
        <v>16</v>
      </c>
      <c r="K7417" t="s">
        <v>17</v>
      </c>
      <c r="L7417" t="s">
        <v>58</v>
      </c>
      <c r="M7417">
        <v>45000</v>
      </c>
      <c r="N7417" t="str">
        <f>TEXT(tblorders[[#This Row],[order_date]], "mmm-yyyy")</f>
        <v>Jul-2024</v>
      </c>
      <c r="O7417">
        <f>tblorders[[#This Row],[actual_delivery_days]] -tblorders[[#This Row],[expected_delivery_days]]</f>
        <v>0</v>
      </c>
    </row>
    <row r="7418" spans="1:15" x14ac:dyDescent="0.2">
      <c r="A7418" t="s">
        <v>9397</v>
      </c>
      <c r="B7418" t="s">
        <v>2171</v>
      </c>
      <c r="C7418" t="s">
        <v>32</v>
      </c>
      <c r="D7418">
        <v>2</v>
      </c>
      <c r="E7418" s="1">
        <v>45329</v>
      </c>
      <c r="F7418" s="1">
        <v>45331</v>
      </c>
      <c r="G7418">
        <v>7</v>
      </c>
      <c r="H7418" s="1">
        <v>45338</v>
      </c>
      <c r="I7418">
        <v>7</v>
      </c>
      <c r="J7418" t="s">
        <v>16</v>
      </c>
      <c r="K7418" t="s">
        <v>41</v>
      </c>
      <c r="L7418" t="s">
        <v>22</v>
      </c>
      <c r="M7418">
        <v>90000</v>
      </c>
      <c r="N7418" t="str">
        <f>TEXT(tblorders[[#This Row],[order_date]], "mmm-yyyy")</f>
        <v>Feb-2024</v>
      </c>
      <c r="O7418">
        <f>tblorders[[#This Row],[actual_delivery_days]] -tblorders[[#This Row],[expected_delivery_days]]</f>
        <v>0</v>
      </c>
    </row>
    <row r="7419" spans="1:15" x14ac:dyDescent="0.2">
      <c r="A7419" t="s">
        <v>9398</v>
      </c>
      <c r="B7419" t="s">
        <v>4299</v>
      </c>
      <c r="C7419" t="s">
        <v>21</v>
      </c>
      <c r="D7419">
        <v>1</v>
      </c>
      <c r="E7419" s="1">
        <v>45805</v>
      </c>
      <c r="F7419" s="1">
        <v>45807</v>
      </c>
      <c r="G7419">
        <v>7</v>
      </c>
      <c r="H7419" s="1">
        <v>45815</v>
      </c>
      <c r="I7419">
        <v>8</v>
      </c>
      <c r="J7419" t="s">
        <v>16</v>
      </c>
      <c r="K7419" t="s">
        <v>25</v>
      </c>
      <c r="L7419" t="s">
        <v>58</v>
      </c>
      <c r="M7419">
        <v>89990</v>
      </c>
      <c r="N7419" t="str">
        <f>TEXT(tblorders[[#This Row],[order_date]], "mmm-yyyy")</f>
        <v>May-2025</v>
      </c>
      <c r="O7419">
        <f>tblorders[[#This Row],[actual_delivery_days]] -tblorders[[#This Row],[expected_delivery_days]]</f>
        <v>1</v>
      </c>
    </row>
    <row r="7420" spans="1:15" x14ac:dyDescent="0.2">
      <c r="A7420" t="s">
        <v>9399</v>
      </c>
      <c r="B7420" t="s">
        <v>4971</v>
      </c>
      <c r="C7420" t="s">
        <v>55</v>
      </c>
      <c r="D7420">
        <v>1</v>
      </c>
      <c r="E7420" s="1">
        <v>45802</v>
      </c>
      <c r="F7420" s="1">
        <v>45806</v>
      </c>
      <c r="G7420">
        <v>7</v>
      </c>
      <c r="H7420" s="1">
        <v>45813</v>
      </c>
      <c r="I7420">
        <v>7</v>
      </c>
      <c r="J7420" t="s">
        <v>16</v>
      </c>
      <c r="K7420" t="s">
        <v>17</v>
      </c>
      <c r="L7420" t="s">
        <v>58</v>
      </c>
      <c r="M7420">
        <v>99990</v>
      </c>
      <c r="N7420" t="str">
        <f>TEXT(tblorders[[#This Row],[order_date]], "mmm-yyyy")</f>
        <v>May-2025</v>
      </c>
      <c r="O7420">
        <f>tblorders[[#This Row],[actual_delivery_days]] -tblorders[[#This Row],[expected_delivery_days]]</f>
        <v>0</v>
      </c>
    </row>
    <row r="7421" spans="1:15" x14ac:dyDescent="0.2">
      <c r="A7421" t="s">
        <v>9400</v>
      </c>
      <c r="B7421" t="s">
        <v>1572</v>
      </c>
      <c r="C7421" t="s">
        <v>29</v>
      </c>
      <c r="D7421">
        <v>1</v>
      </c>
      <c r="E7421" s="1">
        <v>45786</v>
      </c>
      <c r="F7421" s="1">
        <v>45791</v>
      </c>
      <c r="G7421">
        <v>7</v>
      </c>
      <c r="H7421" s="1">
        <v>45799</v>
      </c>
      <c r="I7421">
        <v>8</v>
      </c>
      <c r="J7421" t="s">
        <v>16</v>
      </c>
      <c r="K7421" t="s">
        <v>17</v>
      </c>
      <c r="L7421" t="s">
        <v>33</v>
      </c>
      <c r="M7421">
        <v>11000</v>
      </c>
      <c r="N7421" t="str">
        <f>TEXT(tblorders[[#This Row],[order_date]], "mmm-yyyy")</f>
        <v>May-2025</v>
      </c>
      <c r="O7421">
        <f>tblorders[[#This Row],[actual_delivery_days]] -tblorders[[#This Row],[expected_delivery_days]]</f>
        <v>1</v>
      </c>
    </row>
    <row r="7422" spans="1:15" x14ac:dyDescent="0.2">
      <c r="A7422" t="s">
        <v>9401</v>
      </c>
      <c r="B7422" t="s">
        <v>1166</v>
      </c>
      <c r="C7422" t="s">
        <v>32</v>
      </c>
      <c r="D7422">
        <v>1</v>
      </c>
      <c r="E7422" s="1">
        <v>45728</v>
      </c>
      <c r="F7422" s="1">
        <v>45732</v>
      </c>
      <c r="G7422">
        <v>7</v>
      </c>
      <c r="H7422" s="1">
        <v>45739</v>
      </c>
      <c r="I7422">
        <v>7</v>
      </c>
      <c r="J7422" t="s">
        <v>16</v>
      </c>
      <c r="K7422" t="s">
        <v>25</v>
      </c>
      <c r="L7422" t="s">
        <v>18</v>
      </c>
      <c r="M7422">
        <v>45000</v>
      </c>
      <c r="N7422" t="str">
        <f>TEXT(tblorders[[#This Row],[order_date]], "mmm-yyyy")</f>
        <v>Mar-2025</v>
      </c>
      <c r="O7422">
        <f>tblorders[[#This Row],[actual_delivery_days]] -tblorders[[#This Row],[expected_delivery_days]]</f>
        <v>0</v>
      </c>
    </row>
    <row r="7423" spans="1:15" x14ac:dyDescent="0.2">
      <c r="A7423" t="s">
        <v>9402</v>
      </c>
      <c r="B7423" t="s">
        <v>2982</v>
      </c>
      <c r="C7423" t="s">
        <v>15</v>
      </c>
      <c r="D7423">
        <v>1</v>
      </c>
      <c r="E7423" s="1">
        <v>45275</v>
      </c>
      <c r="F7423" s="1">
        <v>45279</v>
      </c>
      <c r="G7423">
        <v>5</v>
      </c>
      <c r="H7423" s="1">
        <v>45284</v>
      </c>
      <c r="I7423">
        <v>5</v>
      </c>
      <c r="J7423" t="s">
        <v>16</v>
      </c>
      <c r="K7423" t="s">
        <v>25</v>
      </c>
      <c r="L7423" t="s">
        <v>58</v>
      </c>
      <c r="M7423">
        <v>55990</v>
      </c>
      <c r="N7423" t="str">
        <f>TEXT(tblorders[[#This Row],[order_date]], "mmm-yyyy")</f>
        <v>Dec-2023</v>
      </c>
      <c r="O7423">
        <f>tblorders[[#This Row],[actual_delivery_days]] -tblorders[[#This Row],[expected_delivery_days]]</f>
        <v>0</v>
      </c>
    </row>
    <row r="7424" spans="1:15" x14ac:dyDescent="0.2">
      <c r="A7424" t="s">
        <v>9403</v>
      </c>
      <c r="B7424" t="s">
        <v>707</v>
      </c>
      <c r="C7424" t="s">
        <v>29</v>
      </c>
      <c r="D7424">
        <v>1</v>
      </c>
      <c r="E7424" s="1">
        <v>44646</v>
      </c>
      <c r="F7424" s="1">
        <v>44650</v>
      </c>
      <c r="G7424">
        <v>7</v>
      </c>
      <c r="H7424" s="1">
        <v>44656</v>
      </c>
      <c r="I7424">
        <v>6</v>
      </c>
      <c r="J7424" t="s">
        <v>16</v>
      </c>
      <c r="K7424" t="s">
        <v>25</v>
      </c>
      <c r="L7424" t="s">
        <v>26</v>
      </c>
      <c r="M7424">
        <v>11000</v>
      </c>
      <c r="N7424" t="str">
        <f>TEXT(tblorders[[#This Row],[order_date]], "mmm-yyyy")</f>
        <v>Mar-2022</v>
      </c>
      <c r="O7424">
        <f>tblorders[[#This Row],[actual_delivery_days]] -tblorders[[#This Row],[expected_delivery_days]]</f>
        <v>-1</v>
      </c>
    </row>
    <row r="7425" spans="1:15" x14ac:dyDescent="0.2">
      <c r="A7425" t="s">
        <v>9404</v>
      </c>
      <c r="B7425" t="s">
        <v>1474</v>
      </c>
      <c r="C7425" t="s">
        <v>21</v>
      </c>
      <c r="D7425">
        <v>2</v>
      </c>
      <c r="E7425" s="1">
        <v>44644</v>
      </c>
      <c r="F7425" s="1">
        <v>44648</v>
      </c>
      <c r="G7425">
        <v>5</v>
      </c>
      <c r="H7425" s="1">
        <v>44655</v>
      </c>
      <c r="I7425">
        <v>7</v>
      </c>
      <c r="J7425" t="s">
        <v>16</v>
      </c>
      <c r="K7425" t="s">
        <v>25</v>
      </c>
      <c r="L7425" t="s">
        <v>26</v>
      </c>
      <c r="M7425">
        <v>179980</v>
      </c>
      <c r="N7425" t="str">
        <f>TEXT(tblorders[[#This Row],[order_date]], "mmm-yyyy")</f>
        <v>Mar-2022</v>
      </c>
      <c r="O7425">
        <f>tblorders[[#This Row],[actual_delivery_days]] -tblorders[[#This Row],[expected_delivery_days]]</f>
        <v>2</v>
      </c>
    </row>
    <row r="7426" spans="1:15" x14ac:dyDescent="0.2">
      <c r="A7426" t="s">
        <v>9405</v>
      </c>
      <c r="B7426" t="s">
        <v>5203</v>
      </c>
      <c r="C7426" t="s">
        <v>29</v>
      </c>
      <c r="D7426">
        <v>1</v>
      </c>
      <c r="E7426" s="1">
        <v>45777</v>
      </c>
      <c r="F7426" s="1">
        <v>45780</v>
      </c>
      <c r="G7426">
        <v>10</v>
      </c>
      <c r="H7426" s="1">
        <v>45788</v>
      </c>
      <c r="I7426">
        <v>8</v>
      </c>
      <c r="J7426" t="s">
        <v>16</v>
      </c>
      <c r="K7426" t="s">
        <v>17</v>
      </c>
      <c r="L7426" t="s">
        <v>18</v>
      </c>
      <c r="M7426">
        <v>11000</v>
      </c>
      <c r="N7426" t="str">
        <f>TEXT(tblorders[[#This Row],[order_date]], "mmm-yyyy")</f>
        <v>Apr-2025</v>
      </c>
      <c r="O7426">
        <f>tblorders[[#This Row],[actual_delivery_days]] -tblorders[[#This Row],[expected_delivery_days]]</f>
        <v>-2</v>
      </c>
    </row>
    <row r="7427" spans="1:15" x14ac:dyDescent="0.2">
      <c r="A7427" t="s">
        <v>9406</v>
      </c>
      <c r="B7427" t="s">
        <v>1468</v>
      </c>
      <c r="C7427" t="s">
        <v>15</v>
      </c>
      <c r="D7427">
        <v>1</v>
      </c>
      <c r="E7427" s="1">
        <v>44875</v>
      </c>
      <c r="F7427" s="1">
        <v>44879</v>
      </c>
      <c r="G7427">
        <v>10</v>
      </c>
      <c r="H7427" s="1">
        <v>44889</v>
      </c>
      <c r="I7427">
        <v>10</v>
      </c>
      <c r="J7427" t="s">
        <v>16</v>
      </c>
      <c r="K7427" t="s">
        <v>41</v>
      </c>
      <c r="L7427" t="s">
        <v>22</v>
      </c>
      <c r="M7427">
        <v>55990</v>
      </c>
      <c r="N7427" t="str">
        <f>TEXT(tblorders[[#This Row],[order_date]], "mmm-yyyy")</f>
        <v>Nov-2022</v>
      </c>
      <c r="O7427">
        <f>tblorders[[#This Row],[actual_delivery_days]] -tblorders[[#This Row],[expected_delivery_days]]</f>
        <v>0</v>
      </c>
    </row>
    <row r="7428" spans="1:15" x14ac:dyDescent="0.2">
      <c r="A7428" t="s">
        <v>9407</v>
      </c>
      <c r="B7428" t="s">
        <v>1117</v>
      </c>
      <c r="C7428" t="s">
        <v>44</v>
      </c>
      <c r="D7428">
        <v>2</v>
      </c>
      <c r="E7428" s="1">
        <v>45286</v>
      </c>
      <c r="F7428" s="1">
        <v>45291</v>
      </c>
      <c r="G7428">
        <v>10</v>
      </c>
      <c r="H7428" s="1">
        <v>45302</v>
      </c>
      <c r="I7428">
        <v>11</v>
      </c>
      <c r="J7428" t="s">
        <v>16</v>
      </c>
      <c r="K7428" t="s">
        <v>41</v>
      </c>
      <c r="L7428" t="s">
        <v>26</v>
      </c>
      <c r="M7428">
        <v>101980</v>
      </c>
      <c r="N7428" t="str">
        <f>TEXT(tblorders[[#This Row],[order_date]], "mmm-yyyy")</f>
        <v>Dec-2023</v>
      </c>
      <c r="O7428">
        <f>tblorders[[#This Row],[actual_delivery_days]] -tblorders[[#This Row],[expected_delivery_days]]</f>
        <v>1</v>
      </c>
    </row>
    <row r="7429" spans="1:15" x14ac:dyDescent="0.2">
      <c r="A7429" t="s">
        <v>9408</v>
      </c>
      <c r="B7429" t="s">
        <v>2901</v>
      </c>
      <c r="C7429" t="s">
        <v>55</v>
      </c>
      <c r="D7429">
        <v>2</v>
      </c>
      <c r="E7429" s="1">
        <v>45806</v>
      </c>
      <c r="F7429" s="1">
        <v>45808</v>
      </c>
      <c r="G7429">
        <v>5</v>
      </c>
      <c r="H7429" s="1">
        <v>45816</v>
      </c>
      <c r="I7429">
        <v>8</v>
      </c>
      <c r="J7429" t="s">
        <v>16</v>
      </c>
      <c r="K7429" t="s">
        <v>41</v>
      </c>
      <c r="L7429" t="s">
        <v>22</v>
      </c>
      <c r="M7429">
        <v>199980</v>
      </c>
      <c r="N7429" t="str">
        <f>TEXT(tblorders[[#This Row],[order_date]], "mmm-yyyy")</f>
        <v>May-2025</v>
      </c>
      <c r="O7429">
        <f>tblorders[[#This Row],[actual_delivery_days]] -tblorders[[#This Row],[expected_delivery_days]]</f>
        <v>3</v>
      </c>
    </row>
    <row r="7430" spans="1:15" x14ac:dyDescent="0.2">
      <c r="A7430" t="s">
        <v>9409</v>
      </c>
      <c r="B7430" t="s">
        <v>3518</v>
      </c>
      <c r="C7430" t="s">
        <v>55</v>
      </c>
      <c r="D7430">
        <v>2</v>
      </c>
      <c r="E7430" s="1">
        <v>45438</v>
      </c>
      <c r="F7430" s="1">
        <v>45443</v>
      </c>
      <c r="G7430">
        <v>10</v>
      </c>
      <c r="H7430" s="1">
        <v>45458</v>
      </c>
      <c r="I7430">
        <v>15</v>
      </c>
      <c r="J7430" t="s">
        <v>61</v>
      </c>
      <c r="K7430" t="s">
        <v>41</v>
      </c>
      <c r="L7430" t="s">
        <v>33</v>
      </c>
      <c r="M7430">
        <v>199980</v>
      </c>
      <c r="N7430" t="str">
        <f>TEXT(tblorders[[#This Row],[order_date]], "mmm-yyyy")</f>
        <v>May-2024</v>
      </c>
      <c r="O7430">
        <f>tblorders[[#This Row],[actual_delivery_days]] -tblorders[[#This Row],[expected_delivery_days]]</f>
        <v>5</v>
      </c>
    </row>
    <row r="7431" spans="1:15" x14ac:dyDescent="0.2">
      <c r="A7431" t="s">
        <v>9410</v>
      </c>
      <c r="B7431" t="s">
        <v>1443</v>
      </c>
      <c r="C7431" t="s">
        <v>55</v>
      </c>
      <c r="D7431">
        <v>2</v>
      </c>
      <c r="E7431" s="1">
        <v>45781</v>
      </c>
      <c r="F7431" s="1">
        <v>45786</v>
      </c>
      <c r="G7431">
        <v>5</v>
      </c>
      <c r="H7431" s="1">
        <v>45791</v>
      </c>
      <c r="I7431">
        <v>5</v>
      </c>
      <c r="J7431" t="s">
        <v>16</v>
      </c>
      <c r="K7431" t="s">
        <v>25</v>
      </c>
      <c r="L7431" t="s">
        <v>26</v>
      </c>
      <c r="M7431">
        <v>199980</v>
      </c>
      <c r="N7431" t="str">
        <f>TEXT(tblorders[[#This Row],[order_date]], "mmm-yyyy")</f>
        <v>May-2025</v>
      </c>
      <c r="O7431">
        <f>tblorders[[#This Row],[actual_delivery_days]] -tblorders[[#This Row],[expected_delivery_days]]</f>
        <v>0</v>
      </c>
    </row>
    <row r="7432" spans="1:15" x14ac:dyDescent="0.2">
      <c r="A7432" t="s">
        <v>9411</v>
      </c>
      <c r="B7432" t="s">
        <v>6851</v>
      </c>
      <c r="C7432" t="s">
        <v>32</v>
      </c>
      <c r="D7432">
        <v>2</v>
      </c>
      <c r="E7432" s="1">
        <v>45499</v>
      </c>
      <c r="F7432" s="1">
        <v>45503</v>
      </c>
      <c r="G7432">
        <v>7</v>
      </c>
      <c r="H7432" s="1">
        <v>45509</v>
      </c>
      <c r="I7432">
        <v>6</v>
      </c>
      <c r="J7432" t="s">
        <v>16</v>
      </c>
      <c r="K7432" t="s">
        <v>41</v>
      </c>
      <c r="L7432" t="s">
        <v>58</v>
      </c>
      <c r="M7432">
        <v>90000</v>
      </c>
      <c r="N7432" t="str">
        <f>TEXT(tblorders[[#This Row],[order_date]], "mmm-yyyy")</f>
        <v>Jul-2024</v>
      </c>
      <c r="O7432">
        <f>tblorders[[#This Row],[actual_delivery_days]] -tblorders[[#This Row],[expected_delivery_days]]</f>
        <v>-1</v>
      </c>
    </row>
    <row r="7433" spans="1:15" x14ac:dyDescent="0.2">
      <c r="A7433" t="s">
        <v>9412</v>
      </c>
      <c r="B7433" t="s">
        <v>4299</v>
      </c>
      <c r="C7433" t="s">
        <v>15</v>
      </c>
      <c r="D7433">
        <v>2</v>
      </c>
      <c r="E7433" s="1">
        <v>45029</v>
      </c>
      <c r="F7433" s="1">
        <v>45034</v>
      </c>
      <c r="G7433">
        <v>7</v>
      </c>
      <c r="H7433" s="1">
        <v>45040</v>
      </c>
      <c r="I7433">
        <v>6</v>
      </c>
      <c r="J7433" t="s">
        <v>16</v>
      </c>
      <c r="K7433" t="s">
        <v>25</v>
      </c>
      <c r="L7433" t="s">
        <v>22</v>
      </c>
      <c r="M7433">
        <v>111980</v>
      </c>
      <c r="N7433" t="str">
        <f>TEXT(tblorders[[#This Row],[order_date]], "mmm-yyyy")</f>
        <v>Apr-2023</v>
      </c>
      <c r="O7433">
        <f>tblorders[[#This Row],[actual_delivery_days]] -tblorders[[#This Row],[expected_delivery_days]]</f>
        <v>-1</v>
      </c>
    </row>
    <row r="7434" spans="1:15" x14ac:dyDescent="0.2">
      <c r="A7434" t="s">
        <v>9413</v>
      </c>
      <c r="B7434" t="s">
        <v>2283</v>
      </c>
      <c r="C7434" t="s">
        <v>15</v>
      </c>
      <c r="D7434">
        <v>1</v>
      </c>
      <c r="E7434" s="1">
        <v>45583</v>
      </c>
      <c r="F7434" s="1">
        <v>45585</v>
      </c>
      <c r="G7434">
        <v>5</v>
      </c>
      <c r="H7434" s="1">
        <v>45591</v>
      </c>
      <c r="I7434">
        <v>6</v>
      </c>
      <c r="J7434" t="s">
        <v>16</v>
      </c>
      <c r="K7434" t="s">
        <v>17</v>
      </c>
      <c r="L7434" t="s">
        <v>18</v>
      </c>
      <c r="M7434">
        <v>55990</v>
      </c>
      <c r="N7434" t="str">
        <f>TEXT(tblorders[[#This Row],[order_date]], "mmm-yyyy")</f>
        <v>Oct-2024</v>
      </c>
      <c r="O7434">
        <f>tblorders[[#This Row],[actual_delivery_days]] -tblorders[[#This Row],[expected_delivery_days]]</f>
        <v>1</v>
      </c>
    </row>
    <row r="7435" spans="1:15" x14ac:dyDescent="0.2">
      <c r="A7435" t="s">
        <v>9414</v>
      </c>
      <c r="B7435" t="s">
        <v>6797</v>
      </c>
      <c r="C7435" t="s">
        <v>29</v>
      </c>
      <c r="D7435">
        <v>1</v>
      </c>
      <c r="E7435" s="1">
        <v>45760</v>
      </c>
      <c r="F7435" s="1">
        <v>45763</v>
      </c>
      <c r="G7435">
        <v>5</v>
      </c>
      <c r="H7435" s="1">
        <v>45770</v>
      </c>
      <c r="I7435">
        <v>7</v>
      </c>
      <c r="J7435" t="s">
        <v>16</v>
      </c>
      <c r="K7435" t="s">
        <v>41</v>
      </c>
      <c r="L7435" t="s">
        <v>22</v>
      </c>
      <c r="M7435">
        <v>11000</v>
      </c>
      <c r="N7435" t="str">
        <f>TEXT(tblorders[[#This Row],[order_date]], "mmm-yyyy")</f>
        <v>Apr-2025</v>
      </c>
      <c r="O7435">
        <f>tblorders[[#This Row],[actual_delivery_days]] -tblorders[[#This Row],[expected_delivery_days]]</f>
        <v>2</v>
      </c>
    </row>
    <row r="7436" spans="1:15" x14ac:dyDescent="0.2">
      <c r="A7436" t="s">
        <v>9415</v>
      </c>
      <c r="B7436" t="s">
        <v>6714</v>
      </c>
      <c r="C7436" t="s">
        <v>32</v>
      </c>
      <c r="D7436">
        <v>1</v>
      </c>
      <c r="E7436" s="1">
        <v>45778</v>
      </c>
      <c r="F7436" s="1">
        <v>45781</v>
      </c>
      <c r="G7436">
        <v>7</v>
      </c>
      <c r="H7436" s="1">
        <v>45787</v>
      </c>
      <c r="I7436">
        <v>6</v>
      </c>
      <c r="J7436" t="s">
        <v>16</v>
      </c>
      <c r="K7436" t="s">
        <v>25</v>
      </c>
      <c r="L7436" t="s">
        <v>18</v>
      </c>
      <c r="M7436">
        <v>45000</v>
      </c>
      <c r="N7436" t="str">
        <f>TEXT(tblorders[[#This Row],[order_date]], "mmm-yyyy")</f>
        <v>May-2025</v>
      </c>
      <c r="O7436">
        <f>tblorders[[#This Row],[actual_delivery_days]] -tblorders[[#This Row],[expected_delivery_days]]</f>
        <v>-1</v>
      </c>
    </row>
    <row r="7437" spans="1:15" x14ac:dyDescent="0.2">
      <c r="A7437" t="s">
        <v>9416</v>
      </c>
      <c r="B7437" t="s">
        <v>5823</v>
      </c>
      <c r="C7437" t="s">
        <v>21</v>
      </c>
      <c r="D7437">
        <v>1</v>
      </c>
      <c r="E7437" s="1">
        <v>45097</v>
      </c>
      <c r="F7437" s="1">
        <v>45100</v>
      </c>
      <c r="G7437">
        <v>5</v>
      </c>
      <c r="H7437" s="1">
        <v>45105</v>
      </c>
      <c r="I7437">
        <v>5</v>
      </c>
      <c r="J7437" t="s">
        <v>16</v>
      </c>
      <c r="K7437" t="s">
        <v>17</v>
      </c>
      <c r="L7437" t="s">
        <v>18</v>
      </c>
      <c r="M7437">
        <v>89990</v>
      </c>
      <c r="N7437" t="str">
        <f>TEXT(tblorders[[#This Row],[order_date]], "mmm-yyyy")</f>
        <v>Jun-2023</v>
      </c>
      <c r="O7437">
        <f>tblorders[[#This Row],[actual_delivery_days]] -tblorders[[#This Row],[expected_delivery_days]]</f>
        <v>0</v>
      </c>
    </row>
    <row r="7438" spans="1:15" x14ac:dyDescent="0.2">
      <c r="A7438" t="s">
        <v>9417</v>
      </c>
      <c r="B7438" t="s">
        <v>4721</v>
      </c>
      <c r="C7438" t="s">
        <v>15</v>
      </c>
      <c r="D7438">
        <v>1</v>
      </c>
      <c r="E7438" s="1">
        <v>45561</v>
      </c>
      <c r="F7438" s="1">
        <v>45566</v>
      </c>
      <c r="G7438">
        <v>7</v>
      </c>
      <c r="H7438" s="1">
        <v>45573</v>
      </c>
      <c r="I7438">
        <v>7</v>
      </c>
      <c r="J7438" t="s">
        <v>16</v>
      </c>
      <c r="K7438" t="s">
        <v>25</v>
      </c>
      <c r="L7438" t="s">
        <v>58</v>
      </c>
      <c r="M7438">
        <v>55990</v>
      </c>
      <c r="N7438" t="str">
        <f>TEXT(tblorders[[#This Row],[order_date]], "mmm-yyyy")</f>
        <v>Sep-2024</v>
      </c>
      <c r="O7438">
        <f>tblorders[[#This Row],[actual_delivery_days]] -tblorders[[#This Row],[expected_delivery_days]]</f>
        <v>0</v>
      </c>
    </row>
    <row r="7439" spans="1:15" x14ac:dyDescent="0.2">
      <c r="A7439" t="s">
        <v>9418</v>
      </c>
      <c r="B7439" t="s">
        <v>2709</v>
      </c>
      <c r="C7439" t="s">
        <v>32</v>
      </c>
      <c r="D7439">
        <v>2</v>
      </c>
      <c r="E7439" s="1">
        <v>45514</v>
      </c>
      <c r="F7439" s="1">
        <v>45515</v>
      </c>
      <c r="G7439">
        <v>7</v>
      </c>
      <c r="H7439" s="1">
        <v>45522</v>
      </c>
      <c r="I7439">
        <v>7</v>
      </c>
      <c r="J7439" t="s">
        <v>16</v>
      </c>
      <c r="K7439" t="s">
        <v>25</v>
      </c>
      <c r="L7439" t="s">
        <v>58</v>
      </c>
      <c r="M7439">
        <v>90000</v>
      </c>
      <c r="N7439" t="str">
        <f>TEXT(tblorders[[#This Row],[order_date]], "mmm-yyyy")</f>
        <v>Aug-2024</v>
      </c>
      <c r="O7439">
        <f>tblorders[[#This Row],[actual_delivery_days]] -tblorders[[#This Row],[expected_delivery_days]]</f>
        <v>0</v>
      </c>
    </row>
    <row r="7440" spans="1:15" x14ac:dyDescent="0.2">
      <c r="A7440" t="s">
        <v>9419</v>
      </c>
      <c r="B7440" t="s">
        <v>5484</v>
      </c>
      <c r="C7440" t="s">
        <v>55</v>
      </c>
      <c r="D7440">
        <v>1</v>
      </c>
      <c r="E7440" s="1">
        <v>45653</v>
      </c>
      <c r="F7440" s="1">
        <v>45655</v>
      </c>
      <c r="G7440">
        <v>7</v>
      </c>
      <c r="H7440" s="1">
        <v>45661</v>
      </c>
      <c r="I7440">
        <v>6</v>
      </c>
      <c r="J7440" t="s">
        <v>16</v>
      </c>
      <c r="K7440" t="s">
        <v>41</v>
      </c>
      <c r="L7440" t="s">
        <v>33</v>
      </c>
      <c r="M7440">
        <v>99990</v>
      </c>
      <c r="N7440" t="str">
        <f>TEXT(tblorders[[#This Row],[order_date]], "mmm-yyyy")</f>
        <v>Dec-2024</v>
      </c>
      <c r="O7440">
        <f>tblorders[[#This Row],[actual_delivery_days]] -tblorders[[#This Row],[expected_delivery_days]]</f>
        <v>-1</v>
      </c>
    </row>
    <row r="7441" spans="1:15" x14ac:dyDescent="0.2">
      <c r="A7441" t="s">
        <v>9420</v>
      </c>
      <c r="B7441" t="s">
        <v>1410</v>
      </c>
      <c r="C7441" t="s">
        <v>55</v>
      </c>
      <c r="D7441">
        <v>1</v>
      </c>
      <c r="E7441" s="1">
        <v>45687</v>
      </c>
      <c r="F7441" s="1">
        <v>45692</v>
      </c>
      <c r="G7441">
        <v>7</v>
      </c>
      <c r="H7441" s="1">
        <v>45699</v>
      </c>
      <c r="I7441">
        <v>7</v>
      </c>
      <c r="J7441" t="s">
        <v>16</v>
      </c>
      <c r="K7441" t="s">
        <v>41</v>
      </c>
      <c r="L7441" t="s">
        <v>22</v>
      </c>
      <c r="M7441">
        <v>99990</v>
      </c>
      <c r="N7441" t="str">
        <f>TEXT(tblorders[[#This Row],[order_date]], "mmm-yyyy")</f>
        <v>Jan-2025</v>
      </c>
      <c r="O7441">
        <f>tblorders[[#This Row],[actual_delivery_days]] -tblorders[[#This Row],[expected_delivery_days]]</f>
        <v>0</v>
      </c>
    </row>
    <row r="7442" spans="1:15" x14ac:dyDescent="0.2">
      <c r="A7442" t="s">
        <v>9421</v>
      </c>
      <c r="B7442" t="s">
        <v>365</v>
      </c>
      <c r="C7442" t="s">
        <v>32</v>
      </c>
      <c r="D7442">
        <v>1</v>
      </c>
      <c r="E7442" s="1">
        <v>45181</v>
      </c>
      <c r="F7442" s="1">
        <v>45182</v>
      </c>
      <c r="G7442">
        <v>7</v>
      </c>
      <c r="H7442" s="1">
        <v>45192</v>
      </c>
      <c r="I7442">
        <v>10</v>
      </c>
      <c r="J7442" t="s">
        <v>16</v>
      </c>
      <c r="K7442" t="s">
        <v>17</v>
      </c>
      <c r="L7442" t="s">
        <v>22</v>
      </c>
      <c r="M7442">
        <v>45000</v>
      </c>
      <c r="N7442" t="str">
        <f>TEXT(tblorders[[#This Row],[order_date]], "mmm-yyyy")</f>
        <v>Sep-2023</v>
      </c>
      <c r="O7442">
        <f>tblorders[[#This Row],[actual_delivery_days]] -tblorders[[#This Row],[expected_delivery_days]]</f>
        <v>3</v>
      </c>
    </row>
    <row r="7443" spans="1:15" x14ac:dyDescent="0.2">
      <c r="A7443" t="s">
        <v>9422</v>
      </c>
      <c r="B7443" t="s">
        <v>3586</v>
      </c>
      <c r="C7443" t="s">
        <v>21</v>
      </c>
      <c r="D7443">
        <v>1</v>
      </c>
      <c r="E7443" s="1">
        <v>45690</v>
      </c>
      <c r="F7443" s="1">
        <v>45691</v>
      </c>
      <c r="G7443">
        <v>7</v>
      </c>
      <c r="H7443" s="1">
        <v>45697</v>
      </c>
      <c r="I7443">
        <v>6</v>
      </c>
      <c r="J7443" t="s">
        <v>16</v>
      </c>
      <c r="K7443" t="s">
        <v>41</v>
      </c>
      <c r="L7443" t="s">
        <v>26</v>
      </c>
      <c r="M7443">
        <v>89990</v>
      </c>
      <c r="N7443" t="str">
        <f>TEXT(tblorders[[#This Row],[order_date]], "mmm-yyyy")</f>
        <v>Feb-2025</v>
      </c>
      <c r="O7443">
        <f>tblorders[[#This Row],[actual_delivery_days]] -tblorders[[#This Row],[expected_delivery_days]]</f>
        <v>-1</v>
      </c>
    </row>
    <row r="7444" spans="1:15" x14ac:dyDescent="0.2">
      <c r="A7444" t="s">
        <v>9423</v>
      </c>
      <c r="B7444" t="s">
        <v>2018</v>
      </c>
      <c r="C7444" t="s">
        <v>21</v>
      </c>
      <c r="D7444">
        <v>1</v>
      </c>
      <c r="E7444" s="1">
        <v>44846</v>
      </c>
      <c r="F7444" s="1">
        <v>44851</v>
      </c>
      <c r="G7444">
        <v>10</v>
      </c>
      <c r="H7444" s="1">
        <v>44860</v>
      </c>
      <c r="I7444">
        <v>9</v>
      </c>
      <c r="J7444" t="s">
        <v>16</v>
      </c>
      <c r="K7444" t="s">
        <v>41</v>
      </c>
      <c r="L7444" t="s">
        <v>58</v>
      </c>
      <c r="M7444">
        <v>89990</v>
      </c>
      <c r="N7444" t="str">
        <f>TEXT(tblorders[[#This Row],[order_date]], "mmm-yyyy")</f>
        <v>Oct-2022</v>
      </c>
      <c r="O7444">
        <f>tblorders[[#This Row],[actual_delivery_days]] -tblorders[[#This Row],[expected_delivery_days]]</f>
        <v>-1</v>
      </c>
    </row>
    <row r="7445" spans="1:15" x14ac:dyDescent="0.2">
      <c r="A7445" t="s">
        <v>9424</v>
      </c>
      <c r="B7445" t="s">
        <v>1973</v>
      </c>
      <c r="C7445" t="s">
        <v>15</v>
      </c>
      <c r="D7445">
        <v>2</v>
      </c>
      <c r="E7445" s="1">
        <v>45796</v>
      </c>
      <c r="F7445" s="1">
        <v>45800</v>
      </c>
      <c r="G7445">
        <v>5</v>
      </c>
      <c r="H7445" s="1">
        <v>45803</v>
      </c>
      <c r="I7445">
        <v>3</v>
      </c>
      <c r="J7445" t="s">
        <v>16</v>
      </c>
      <c r="K7445" t="s">
        <v>25</v>
      </c>
      <c r="L7445" t="s">
        <v>26</v>
      </c>
      <c r="M7445">
        <v>111980</v>
      </c>
      <c r="N7445" t="str">
        <f>TEXT(tblorders[[#This Row],[order_date]], "mmm-yyyy")</f>
        <v>May-2025</v>
      </c>
      <c r="O7445">
        <f>tblorders[[#This Row],[actual_delivery_days]] -tblorders[[#This Row],[expected_delivery_days]]</f>
        <v>-2</v>
      </c>
    </row>
    <row r="7446" spans="1:15" x14ac:dyDescent="0.2">
      <c r="A7446" t="s">
        <v>9425</v>
      </c>
      <c r="B7446" t="s">
        <v>9426</v>
      </c>
      <c r="C7446" t="s">
        <v>29</v>
      </c>
      <c r="D7446">
        <v>1</v>
      </c>
      <c r="E7446" s="1">
        <v>45097</v>
      </c>
      <c r="F7446" s="1">
        <v>45101</v>
      </c>
      <c r="G7446">
        <v>10</v>
      </c>
      <c r="H7446" s="1">
        <v>45111</v>
      </c>
      <c r="I7446">
        <v>10</v>
      </c>
      <c r="J7446" t="s">
        <v>16</v>
      </c>
      <c r="K7446" t="s">
        <v>25</v>
      </c>
      <c r="L7446" t="s">
        <v>58</v>
      </c>
      <c r="M7446">
        <v>11000</v>
      </c>
      <c r="N7446" t="str">
        <f>TEXT(tblorders[[#This Row],[order_date]], "mmm-yyyy")</f>
        <v>Jun-2023</v>
      </c>
      <c r="O7446">
        <f>tblorders[[#This Row],[actual_delivery_days]] -tblorders[[#This Row],[expected_delivery_days]]</f>
        <v>0</v>
      </c>
    </row>
    <row r="7447" spans="1:15" x14ac:dyDescent="0.2">
      <c r="A7447" t="s">
        <v>9427</v>
      </c>
      <c r="B7447" t="s">
        <v>1676</v>
      </c>
      <c r="C7447" t="s">
        <v>21</v>
      </c>
      <c r="D7447">
        <v>1</v>
      </c>
      <c r="E7447" s="1">
        <v>45578</v>
      </c>
      <c r="F7447" s="1">
        <v>45579</v>
      </c>
      <c r="G7447">
        <v>7</v>
      </c>
      <c r="H7447" s="1">
        <v>45585</v>
      </c>
      <c r="I7447">
        <v>6</v>
      </c>
      <c r="J7447" t="s">
        <v>16</v>
      </c>
      <c r="K7447" t="s">
        <v>41</v>
      </c>
      <c r="L7447" t="s">
        <v>22</v>
      </c>
      <c r="M7447">
        <v>89990</v>
      </c>
      <c r="N7447" t="str">
        <f>TEXT(tblorders[[#This Row],[order_date]], "mmm-yyyy")</f>
        <v>Oct-2024</v>
      </c>
      <c r="O7447">
        <f>tblorders[[#This Row],[actual_delivery_days]] -tblorders[[#This Row],[expected_delivery_days]]</f>
        <v>-1</v>
      </c>
    </row>
    <row r="7448" spans="1:15" x14ac:dyDescent="0.2">
      <c r="A7448" t="s">
        <v>9428</v>
      </c>
      <c r="B7448" t="s">
        <v>4276</v>
      </c>
      <c r="C7448" t="s">
        <v>15</v>
      </c>
      <c r="D7448">
        <v>1</v>
      </c>
      <c r="E7448" s="1">
        <v>45615</v>
      </c>
      <c r="F7448" s="1">
        <v>45618</v>
      </c>
      <c r="G7448">
        <v>5</v>
      </c>
      <c r="H7448" s="1">
        <v>45623</v>
      </c>
      <c r="I7448">
        <v>5</v>
      </c>
      <c r="J7448" t="s">
        <v>16</v>
      </c>
      <c r="K7448" t="s">
        <v>17</v>
      </c>
      <c r="L7448" t="s">
        <v>26</v>
      </c>
      <c r="M7448">
        <v>55990</v>
      </c>
      <c r="N7448" t="str">
        <f>TEXT(tblorders[[#This Row],[order_date]], "mmm-yyyy")</f>
        <v>Nov-2024</v>
      </c>
      <c r="O7448">
        <f>tblorders[[#This Row],[actual_delivery_days]] -tblorders[[#This Row],[expected_delivery_days]]</f>
        <v>0</v>
      </c>
    </row>
    <row r="7449" spans="1:15" x14ac:dyDescent="0.2">
      <c r="A7449" t="s">
        <v>9429</v>
      </c>
      <c r="B7449" t="s">
        <v>4273</v>
      </c>
      <c r="C7449" t="s">
        <v>29</v>
      </c>
      <c r="D7449">
        <v>1</v>
      </c>
      <c r="E7449" s="1">
        <v>45797</v>
      </c>
      <c r="F7449" s="1">
        <v>45801</v>
      </c>
      <c r="G7449">
        <v>5</v>
      </c>
      <c r="H7449" s="1">
        <v>45806</v>
      </c>
      <c r="I7449">
        <v>5</v>
      </c>
      <c r="J7449" t="s">
        <v>16</v>
      </c>
      <c r="K7449" t="s">
        <v>17</v>
      </c>
      <c r="L7449" t="s">
        <v>33</v>
      </c>
      <c r="M7449">
        <v>11000</v>
      </c>
      <c r="N7449" t="str">
        <f>TEXT(tblorders[[#This Row],[order_date]], "mmm-yyyy")</f>
        <v>May-2025</v>
      </c>
      <c r="O7449">
        <f>tblorders[[#This Row],[actual_delivery_days]] -tblorders[[#This Row],[expected_delivery_days]]</f>
        <v>0</v>
      </c>
    </row>
    <row r="7450" spans="1:15" x14ac:dyDescent="0.2">
      <c r="A7450" t="s">
        <v>9430</v>
      </c>
      <c r="B7450" t="s">
        <v>63</v>
      </c>
      <c r="C7450" t="s">
        <v>21</v>
      </c>
      <c r="D7450">
        <v>1</v>
      </c>
      <c r="E7450" s="1">
        <v>45089</v>
      </c>
      <c r="F7450" s="1">
        <v>45092</v>
      </c>
      <c r="G7450">
        <v>10</v>
      </c>
      <c r="H7450" s="1">
        <v>45105</v>
      </c>
      <c r="I7450">
        <v>13</v>
      </c>
      <c r="J7450" t="s">
        <v>16</v>
      </c>
      <c r="K7450" t="s">
        <v>17</v>
      </c>
      <c r="L7450" t="s">
        <v>18</v>
      </c>
      <c r="M7450">
        <v>89990</v>
      </c>
      <c r="N7450" t="str">
        <f>TEXT(tblorders[[#This Row],[order_date]], "mmm-yyyy")</f>
        <v>Jun-2023</v>
      </c>
      <c r="O7450">
        <f>tblorders[[#This Row],[actual_delivery_days]] -tblorders[[#This Row],[expected_delivery_days]]</f>
        <v>3</v>
      </c>
    </row>
    <row r="7451" spans="1:15" x14ac:dyDescent="0.2">
      <c r="A7451" t="s">
        <v>9431</v>
      </c>
      <c r="B7451" t="s">
        <v>1066</v>
      </c>
      <c r="C7451" t="s">
        <v>44</v>
      </c>
      <c r="D7451">
        <v>2</v>
      </c>
      <c r="E7451" s="1">
        <v>45784</v>
      </c>
      <c r="F7451" s="1">
        <v>45786</v>
      </c>
      <c r="G7451">
        <v>7</v>
      </c>
      <c r="H7451" s="1">
        <v>45795</v>
      </c>
      <c r="I7451">
        <v>9</v>
      </c>
      <c r="J7451" t="s">
        <v>16</v>
      </c>
      <c r="K7451" t="s">
        <v>17</v>
      </c>
      <c r="L7451" t="s">
        <v>22</v>
      </c>
      <c r="M7451">
        <v>101980</v>
      </c>
      <c r="N7451" t="str">
        <f>TEXT(tblorders[[#This Row],[order_date]], "mmm-yyyy")</f>
        <v>May-2025</v>
      </c>
      <c r="O7451">
        <f>tblorders[[#This Row],[actual_delivery_days]] -tblorders[[#This Row],[expected_delivery_days]]</f>
        <v>2</v>
      </c>
    </row>
    <row r="7452" spans="1:15" x14ac:dyDescent="0.2">
      <c r="A7452" t="s">
        <v>9432</v>
      </c>
      <c r="B7452" t="s">
        <v>627</v>
      </c>
      <c r="C7452" t="s">
        <v>55</v>
      </c>
      <c r="D7452">
        <v>1</v>
      </c>
      <c r="E7452" s="1">
        <v>45702</v>
      </c>
      <c r="F7452" s="1">
        <v>45703</v>
      </c>
      <c r="G7452">
        <v>10</v>
      </c>
      <c r="H7452" s="1">
        <v>45713</v>
      </c>
      <c r="I7452">
        <v>10</v>
      </c>
      <c r="J7452" t="s">
        <v>16</v>
      </c>
      <c r="K7452" t="s">
        <v>25</v>
      </c>
      <c r="L7452" t="s">
        <v>33</v>
      </c>
      <c r="M7452">
        <v>99990</v>
      </c>
      <c r="N7452" t="str">
        <f>TEXT(tblorders[[#This Row],[order_date]], "mmm-yyyy")</f>
        <v>Feb-2025</v>
      </c>
      <c r="O7452">
        <f>tblorders[[#This Row],[actual_delivery_days]] -tblorders[[#This Row],[expected_delivery_days]]</f>
        <v>0</v>
      </c>
    </row>
    <row r="7453" spans="1:15" x14ac:dyDescent="0.2">
      <c r="A7453" t="s">
        <v>9433</v>
      </c>
      <c r="B7453" t="s">
        <v>5954</v>
      </c>
      <c r="C7453" t="s">
        <v>55</v>
      </c>
      <c r="D7453">
        <v>1</v>
      </c>
      <c r="E7453" s="1">
        <v>45106</v>
      </c>
      <c r="F7453" s="1">
        <v>45108</v>
      </c>
      <c r="G7453">
        <v>5</v>
      </c>
      <c r="H7453" s="1">
        <v>45114</v>
      </c>
      <c r="I7453">
        <v>6</v>
      </c>
      <c r="J7453" t="s">
        <v>16</v>
      </c>
      <c r="K7453" t="s">
        <v>17</v>
      </c>
      <c r="L7453" t="s">
        <v>18</v>
      </c>
      <c r="M7453">
        <v>99990</v>
      </c>
      <c r="N7453" t="str">
        <f>TEXT(tblorders[[#This Row],[order_date]], "mmm-yyyy")</f>
        <v>Jun-2023</v>
      </c>
      <c r="O7453">
        <f>tblorders[[#This Row],[actual_delivery_days]] -tblorders[[#This Row],[expected_delivery_days]]</f>
        <v>1</v>
      </c>
    </row>
    <row r="7454" spans="1:15" x14ac:dyDescent="0.2">
      <c r="A7454" t="s">
        <v>9434</v>
      </c>
      <c r="B7454" t="s">
        <v>5257</v>
      </c>
      <c r="C7454" t="s">
        <v>55</v>
      </c>
      <c r="D7454">
        <v>1</v>
      </c>
      <c r="E7454" s="1">
        <v>45529</v>
      </c>
      <c r="F7454" s="1">
        <v>45532</v>
      </c>
      <c r="G7454">
        <v>5</v>
      </c>
      <c r="H7454" s="1">
        <v>45537</v>
      </c>
      <c r="I7454">
        <v>5</v>
      </c>
      <c r="J7454" t="s">
        <v>16</v>
      </c>
      <c r="K7454" t="s">
        <v>25</v>
      </c>
      <c r="L7454" t="s">
        <v>33</v>
      </c>
      <c r="M7454">
        <v>99990</v>
      </c>
      <c r="N7454" t="str">
        <f>TEXT(tblorders[[#This Row],[order_date]], "mmm-yyyy")</f>
        <v>Aug-2024</v>
      </c>
      <c r="O7454">
        <f>tblorders[[#This Row],[actual_delivery_days]] -tblorders[[#This Row],[expected_delivery_days]]</f>
        <v>0</v>
      </c>
    </row>
    <row r="7455" spans="1:15" x14ac:dyDescent="0.2">
      <c r="A7455" t="s">
        <v>9435</v>
      </c>
      <c r="B7455" t="s">
        <v>132</v>
      </c>
      <c r="C7455" t="s">
        <v>32</v>
      </c>
      <c r="D7455">
        <v>2</v>
      </c>
      <c r="E7455" s="1">
        <v>45282</v>
      </c>
      <c r="F7455" s="1">
        <v>45287</v>
      </c>
      <c r="G7455">
        <v>10</v>
      </c>
      <c r="H7455" s="1">
        <v>45298</v>
      </c>
      <c r="I7455">
        <v>11</v>
      </c>
      <c r="J7455" t="s">
        <v>16</v>
      </c>
      <c r="K7455" t="s">
        <v>17</v>
      </c>
      <c r="L7455" t="s">
        <v>18</v>
      </c>
      <c r="M7455">
        <v>90000</v>
      </c>
      <c r="N7455" t="str">
        <f>TEXT(tblorders[[#This Row],[order_date]], "mmm-yyyy")</f>
        <v>Dec-2023</v>
      </c>
      <c r="O7455">
        <f>tblorders[[#This Row],[actual_delivery_days]] -tblorders[[#This Row],[expected_delivery_days]]</f>
        <v>1</v>
      </c>
    </row>
    <row r="7456" spans="1:15" x14ac:dyDescent="0.2">
      <c r="A7456" t="s">
        <v>9436</v>
      </c>
      <c r="B7456" t="s">
        <v>1388</v>
      </c>
      <c r="C7456" t="s">
        <v>32</v>
      </c>
      <c r="D7456">
        <v>1</v>
      </c>
      <c r="E7456" s="1">
        <v>44724</v>
      </c>
      <c r="F7456" s="1">
        <v>44729</v>
      </c>
      <c r="G7456">
        <v>5</v>
      </c>
      <c r="H7456" s="1">
        <v>44734</v>
      </c>
      <c r="I7456">
        <v>5</v>
      </c>
      <c r="J7456" t="s">
        <v>16</v>
      </c>
      <c r="K7456" t="s">
        <v>25</v>
      </c>
      <c r="L7456" t="s">
        <v>18</v>
      </c>
      <c r="M7456">
        <v>45000</v>
      </c>
      <c r="N7456" t="str">
        <f>TEXT(tblorders[[#This Row],[order_date]], "mmm-yyyy")</f>
        <v>Jun-2022</v>
      </c>
      <c r="O7456">
        <f>tblorders[[#This Row],[actual_delivery_days]] -tblorders[[#This Row],[expected_delivery_days]]</f>
        <v>0</v>
      </c>
    </row>
    <row r="7457" spans="1:15" x14ac:dyDescent="0.2">
      <c r="A7457" t="s">
        <v>9437</v>
      </c>
      <c r="B7457" t="s">
        <v>5538</v>
      </c>
      <c r="C7457" t="s">
        <v>21</v>
      </c>
      <c r="D7457">
        <v>1</v>
      </c>
      <c r="E7457" s="1">
        <v>44865</v>
      </c>
      <c r="F7457" s="1">
        <v>44870</v>
      </c>
      <c r="G7457">
        <v>5</v>
      </c>
      <c r="H7457" s="1">
        <v>44876</v>
      </c>
      <c r="I7457">
        <v>6</v>
      </c>
      <c r="J7457" t="s">
        <v>16</v>
      </c>
      <c r="K7457" t="s">
        <v>25</v>
      </c>
      <c r="L7457" t="s">
        <v>58</v>
      </c>
      <c r="M7457">
        <v>89990</v>
      </c>
      <c r="N7457" t="str">
        <f>TEXT(tblorders[[#This Row],[order_date]], "mmm-yyyy")</f>
        <v>Oct-2022</v>
      </c>
      <c r="O7457">
        <f>tblorders[[#This Row],[actual_delivery_days]] -tblorders[[#This Row],[expected_delivery_days]]</f>
        <v>1</v>
      </c>
    </row>
    <row r="7458" spans="1:15" x14ac:dyDescent="0.2">
      <c r="A7458" t="s">
        <v>9438</v>
      </c>
      <c r="B7458" t="s">
        <v>6474</v>
      </c>
      <c r="C7458" t="s">
        <v>55</v>
      </c>
      <c r="D7458">
        <v>1</v>
      </c>
      <c r="E7458" s="1">
        <v>45566</v>
      </c>
      <c r="F7458" s="1">
        <v>45569</v>
      </c>
      <c r="G7458">
        <v>10</v>
      </c>
      <c r="H7458" s="1">
        <v>45582</v>
      </c>
      <c r="I7458">
        <v>13</v>
      </c>
      <c r="J7458" t="s">
        <v>16</v>
      </c>
      <c r="K7458" t="s">
        <v>17</v>
      </c>
      <c r="L7458" t="s">
        <v>33</v>
      </c>
      <c r="M7458">
        <v>99990</v>
      </c>
      <c r="N7458" t="str">
        <f>TEXT(tblorders[[#This Row],[order_date]], "mmm-yyyy")</f>
        <v>Oct-2024</v>
      </c>
      <c r="O7458">
        <f>tblorders[[#This Row],[actual_delivery_days]] -tblorders[[#This Row],[expected_delivery_days]]</f>
        <v>3</v>
      </c>
    </row>
    <row r="7459" spans="1:15" x14ac:dyDescent="0.2">
      <c r="A7459" t="s">
        <v>9439</v>
      </c>
      <c r="B7459" t="s">
        <v>2553</v>
      </c>
      <c r="C7459" t="s">
        <v>44</v>
      </c>
      <c r="D7459">
        <v>1</v>
      </c>
      <c r="E7459" s="1">
        <v>44464</v>
      </c>
      <c r="F7459" s="1">
        <v>44467</v>
      </c>
      <c r="G7459">
        <v>7</v>
      </c>
      <c r="H7459" s="1">
        <v>44474</v>
      </c>
      <c r="I7459">
        <v>7</v>
      </c>
      <c r="J7459" t="s">
        <v>16</v>
      </c>
      <c r="K7459" t="s">
        <v>25</v>
      </c>
      <c r="L7459" t="s">
        <v>58</v>
      </c>
      <c r="M7459">
        <v>50990</v>
      </c>
      <c r="N7459" t="str">
        <f>TEXT(tblorders[[#This Row],[order_date]], "mmm-yyyy")</f>
        <v>Sep-2021</v>
      </c>
      <c r="O7459">
        <f>tblorders[[#This Row],[actual_delivery_days]] -tblorders[[#This Row],[expected_delivery_days]]</f>
        <v>0</v>
      </c>
    </row>
    <row r="7460" spans="1:15" x14ac:dyDescent="0.2">
      <c r="A7460" t="s">
        <v>9440</v>
      </c>
      <c r="B7460" t="s">
        <v>715</v>
      </c>
      <c r="C7460" t="s">
        <v>55</v>
      </c>
      <c r="D7460">
        <v>2</v>
      </c>
      <c r="E7460" s="1">
        <v>45461</v>
      </c>
      <c r="F7460" s="1">
        <v>45466</v>
      </c>
      <c r="G7460">
        <v>5</v>
      </c>
      <c r="H7460" s="1">
        <v>45469</v>
      </c>
      <c r="I7460">
        <v>3</v>
      </c>
      <c r="J7460" t="s">
        <v>40</v>
      </c>
      <c r="K7460" t="s">
        <v>25</v>
      </c>
      <c r="L7460" t="s">
        <v>18</v>
      </c>
      <c r="M7460">
        <v>199980</v>
      </c>
      <c r="N7460" t="str">
        <f>TEXT(tblorders[[#This Row],[order_date]], "mmm-yyyy")</f>
        <v>Jun-2024</v>
      </c>
      <c r="O7460">
        <f>tblorders[[#This Row],[actual_delivery_days]] -tblorders[[#This Row],[expected_delivery_days]]</f>
        <v>-2</v>
      </c>
    </row>
    <row r="7461" spans="1:15" x14ac:dyDescent="0.2">
      <c r="A7461" t="s">
        <v>9441</v>
      </c>
      <c r="B7461" t="s">
        <v>3449</v>
      </c>
      <c r="C7461" t="s">
        <v>21</v>
      </c>
      <c r="D7461">
        <v>1</v>
      </c>
      <c r="E7461" s="1">
        <v>45785</v>
      </c>
      <c r="F7461" s="1">
        <v>45788</v>
      </c>
      <c r="G7461">
        <v>10</v>
      </c>
      <c r="H7461" s="1">
        <v>45801</v>
      </c>
      <c r="I7461">
        <v>13</v>
      </c>
      <c r="J7461" t="s">
        <v>40</v>
      </c>
      <c r="K7461" t="s">
        <v>25</v>
      </c>
      <c r="L7461" t="s">
        <v>22</v>
      </c>
      <c r="M7461">
        <v>89990</v>
      </c>
      <c r="N7461" t="str">
        <f>TEXT(tblorders[[#This Row],[order_date]], "mmm-yyyy")</f>
        <v>May-2025</v>
      </c>
      <c r="O7461">
        <f>tblorders[[#This Row],[actual_delivery_days]] -tblorders[[#This Row],[expected_delivery_days]]</f>
        <v>3</v>
      </c>
    </row>
    <row r="7462" spans="1:15" x14ac:dyDescent="0.2">
      <c r="A7462" t="s">
        <v>9442</v>
      </c>
      <c r="B7462" t="s">
        <v>3815</v>
      </c>
      <c r="C7462" t="s">
        <v>21</v>
      </c>
      <c r="D7462">
        <v>1</v>
      </c>
      <c r="E7462" s="1">
        <v>45673</v>
      </c>
      <c r="F7462" s="1">
        <v>45675</v>
      </c>
      <c r="G7462">
        <v>7</v>
      </c>
      <c r="H7462" s="1">
        <v>45685</v>
      </c>
      <c r="I7462">
        <v>10</v>
      </c>
      <c r="J7462" t="s">
        <v>40</v>
      </c>
      <c r="K7462" t="s">
        <v>41</v>
      </c>
      <c r="L7462" t="s">
        <v>33</v>
      </c>
      <c r="M7462">
        <v>89990</v>
      </c>
      <c r="N7462" t="str">
        <f>TEXT(tblorders[[#This Row],[order_date]], "mmm-yyyy")</f>
        <v>Jan-2025</v>
      </c>
      <c r="O7462">
        <f>tblorders[[#This Row],[actual_delivery_days]] -tblorders[[#This Row],[expected_delivery_days]]</f>
        <v>3</v>
      </c>
    </row>
    <row r="7463" spans="1:15" x14ac:dyDescent="0.2">
      <c r="A7463" t="s">
        <v>9443</v>
      </c>
      <c r="B7463" t="s">
        <v>1754</v>
      </c>
      <c r="C7463" t="s">
        <v>15</v>
      </c>
      <c r="D7463">
        <v>1</v>
      </c>
      <c r="E7463" s="1">
        <v>45771</v>
      </c>
      <c r="F7463" s="1">
        <v>45773</v>
      </c>
      <c r="G7463">
        <v>10</v>
      </c>
      <c r="H7463" s="1">
        <v>45783</v>
      </c>
      <c r="I7463">
        <v>10</v>
      </c>
      <c r="J7463" t="s">
        <v>16</v>
      </c>
      <c r="K7463" t="s">
        <v>41</v>
      </c>
      <c r="L7463" t="s">
        <v>18</v>
      </c>
      <c r="M7463">
        <v>55990</v>
      </c>
      <c r="N7463" t="str">
        <f>TEXT(tblorders[[#This Row],[order_date]], "mmm-yyyy")</f>
        <v>Apr-2025</v>
      </c>
      <c r="O7463">
        <f>tblorders[[#This Row],[actual_delivery_days]] -tblorders[[#This Row],[expected_delivery_days]]</f>
        <v>0</v>
      </c>
    </row>
    <row r="7464" spans="1:15" x14ac:dyDescent="0.2">
      <c r="A7464" t="s">
        <v>9444</v>
      </c>
      <c r="B7464" t="s">
        <v>3163</v>
      </c>
      <c r="C7464" t="s">
        <v>29</v>
      </c>
      <c r="D7464">
        <v>1</v>
      </c>
      <c r="E7464" s="1">
        <v>45605</v>
      </c>
      <c r="F7464" s="1">
        <v>45610</v>
      </c>
      <c r="G7464">
        <v>10</v>
      </c>
      <c r="H7464" s="1">
        <v>45620</v>
      </c>
      <c r="I7464">
        <v>10</v>
      </c>
      <c r="J7464" t="s">
        <v>16</v>
      </c>
      <c r="K7464" t="s">
        <v>25</v>
      </c>
      <c r="L7464" t="s">
        <v>58</v>
      </c>
      <c r="M7464">
        <v>11000</v>
      </c>
      <c r="N7464" t="str">
        <f>TEXT(tblorders[[#This Row],[order_date]], "mmm-yyyy")</f>
        <v>Nov-2024</v>
      </c>
      <c r="O7464">
        <f>tblorders[[#This Row],[actual_delivery_days]] -tblorders[[#This Row],[expected_delivery_days]]</f>
        <v>0</v>
      </c>
    </row>
    <row r="7465" spans="1:15" x14ac:dyDescent="0.2">
      <c r="A7465" t="s">
        <v>9445</v>
      </c>
      <c r="B7465" t="s">
        <v>946</v>
      </c>
      <c r="C7465" t="s">
        <v>21</v>
      </c>
      <c r="D7465">
        <v>1</v>
      </c>
      <c r="E7465" s="1">
        <v>45790</v>
      </c>
      <c r="F7465" s="1">
        <v>45794</v>
      </c>
      <c r="G7465">
        <v>5</v>
      </c>
      <c r="H7465" s="1">
        <v>45800</v>
      </c>
      <c r="I7465">
        <v>6</v>
      </c>
      <c r="J7465" t="s">
        <v>16</v>
      </c>
      <c r="K7465" t="s">
        <v>17</v>
      </c>
      <c r="L7465" t="s">
        <v>58</v>
      </c>
      <c r="M7465">
        <v>89990</v>
      </c>
      <c r="N7465" t="str">
        <f>TEXT(tblorders[[#This Row],[order_date]], "mmm-yyyy")</f>
        <v>May-2025</v>
      </c>
      <c r="O7465">
        <f>tblorders[[#This Row],[actual_delivery_days]] -tblorders[[#This Row],[expected_delivery_days]]</f>
        <v>1</v>
      </c>
    </row>
    <row r="7466" spans="1:15" x14ac:dyDescent="0.2">
      <c r="A7466" t="s">
        <v>9446</v>
      </c>
      <c r="B7466" t="s">
        <v>2460</v>
      </c>
      <c r="C7466" t="s">
        <v>55</v>
      </c>
      <c r="D7466">
        <v>1</v>
      </c>
      <c r="E7466" s="1">
        <v>44655</v>
      </c>
      <c r="F7466" s="1">
        <v>44660</v>
      </c>
      <c r="G7466">
        <v>5</v>
      </c>
      <c r="H7466" s="1">
        <v>44668</v>
      </c>
      <c r="I7466">
        <v>8</v>
      </c>
      <c r="J7466" t="s">
        <v>16</v>
      </c>
      <c r="K7466" t="s">
        <v>41</v>
      </c>
      <c r="L7466" t="s">
        <v>18</v>
      </c>
      <c r="M7466">
        <v>99990</v>
      </c>
      <c r="N7466" t="str">
        <f>TEXT(tblorders[[#This Row],[order_date]], "mmm-yyyy")</f>
        <v>Apr-2022</v>
      </c>
      <c r="O7466">
        <f>tblorders[[#This Row],[actual_delivery_days]] -tblorders[[#This Row],[expected_delivery_days]]</f>
        <v>3</v>
      </c>
    </row>
    <row r="7467" spans="1:15" x14ac:dyDescent="0.2">
      <c r="A7467" t="s">
        <v>9447</v>
      </c>
      <c r="B7467" t="s">
        <v>97</v>
      </c>
      <c r="C7467" t="s">
        <v>29</v>
      </c>
      <c r="D7467">
        <v>2</v>
      </c>
      <c r="E7467" s="1">
        <v>45464</v>
      </c>
      <c r="F7467" s="1">
        <v>45467</v>
      </c>
      <c r="G7467">
        <v>10</v>
      </c>
      <c r="H7467" s="1">
        <v>45482</v>
      </c>
      <c r="I7467">
        <v>15</v>
      </c>
      <c r="J7467" t="s">
        <v>61</v>
      </c>
      <c r="K7467" t="s">
        <v>17</v>
      </c>
      <c r="L7467" t="s">
        <v>33</v>
      </c>
      <c r="M7467">
        <v>22000</v>
      </c>
      <c r="N7467" t="str">
        <f>TEXT(tblorders[[#This Row],[order_date]], "mmm-yyyy")</f>
        <v>Jun-2024</v>
      </c>
      <c r="O7467">
        <f>tblorders[[#This Row],[actual_delivery_days]] -tblorders[[#This Row],[expected_delivery_days]]</f>
        <v>5</v>
      </c>
    </row>
    <row r="7468" spans="1:15" x14ac:dyDescent="0.2">
      <c r="A7468" t="s">
        <v>9448</v>
      </c>
      <c r="B7468" t="s">
        <v>168</v>
      </c>
      <c r="C7468" t="s">
        <v>21</v>
      </c>
      <c r="D7468">
        <v>1</v>
      </c>
      <c r="E7468" s="1">
        <v>45786</v>
      </c>
      <c r="F7468" s="1">
        <v>45791</v>
      </c>
      <c r="G7468">
        <v>7</v>
      </c>
      <c r="H7468" s="1">
        <v>45799</v>
      </c>
      <c r="I7468">
        <v>8</v>
      </c>
      <c r="J7468" t="s">
        <v>40</v>
      </c>
      <c r="K7468" t="s">
        <v>25</v>
      </c>
      <c r="L7468" t="s">
        <v>58</v>
      </c>
      <c r="M7468">
        <v>89990</v>
      </c>
      <c r="N7468" t="str">
        <f>TEXT(tblorders[[#This Row],[order_date]], "mmm-yyyy")</f>
        <v>May-2025</v>
      </c>
      <c r="O7468">
        <f>tblorders[[#This Row],[actual_delivery_days]] -tblorders[[#This Row],[expected_delivery_days]]</f>
        <v>1</v>
      </c>
    </row>
    <row r="7469" spans="1:15" x14ac:dyDescent="0.2">
      <c r="A7469" t="s">
        <v>9449</v>
      </c>
      <c r="B7469" t="s">
        <v>339</v>
      </c>
      <c r="C7469" t="s">
        <v>29</v>
      </c>
      <c r="D7469">
        <v>1</v>
      </c>
      <c r="E7469" s="1">
        <v>45806</v>
      </c>
      <c r="F7469" s="1">
        <v>45810</v>
      </c>
      <c r="G7469">
        <v>5</v>
      </c>
      <c r="H7469" s="1">
        <v>45817</v>
      </c>
      <c r="I7469">
        <v>7</v>
      </c>
      <c r="J7469" t="s">
        <v>16</v>
      </c>
      <c r="K7469" t="s">
        <v>41</v>
      </c>
      <c r="L7469" t="s">
        <v>18</v>
      </c>
      <c r="M7469">
        <v>11000</v>
      </c>
      <c r="N7469" t="str">
        <f>TEXT(tblorders[[#This Row],[order_date]], "mmm-yyyy")</f>
        <v>May-2025</v>
      </c>
      <c r="O7469">
        <f>tblorders[[#This Row],[actual_delivery_days]] -tblorders[[#This Row],[expected_delivery_days]]</f>
        <v>2</v>
      </c>
    </row>
    <row r="7470" spans="1:15" x14ac:dyDescent="0.2">
      <c r="A7470" t="s">
        <v>9450</v>
      </c>
      <c r="B7470" t="s">
        <v>5632</v>
      </c>
      <c r="C7470" t="s">
        <v>15</v>
      </c>
      <c r="D7470">
        <v>1</v>
      </c>
      <c r="E7470" s="1">
        <v>45472</v>
      </c>
      <c r="F7470" s="1">
        <v>45476</v>
      </c>
      <c r="G7470">
        <v>7</v>
      </c>
      <c r="H7470" s="1">
        <v>45481</v>
      </c>
      <c r="I7470">
        <v>5</v>
      </c>
      <c r="J7470" t="s">
        <v>16</v>
      </c>
      <c r="K7470" t="s">
        <v>41</v>
      </c>
      <c r="L7470" t="s">
        <v>58</v>
      </c>
      <c r="M7470">
        <v>55990</v>
      </c>
      <c r="N7470" t="str">
        <f>TEXT(tblorders[[#This Row],[order_date]], "mmm-yyyy")</f>
        <v>Jun-2024</v>
      </c>
      <c r="O7470">
        <f>tblorders[[#This Row],[actual_delivery_days]] -tblorders[[#This Row],[expected_delivery_days]]</f>
        <v>-2</v>
      </c>
    </row>
    <row r="7471" spans="1:15" x14ac:dyDescent="0.2">
      <c r="A7471" t="s">
        <v>9451</v>
      </c>
      <c r="B7471" t="s">
        <v>1698</v>
      </c>
      <c r="C7471" t="s">
        <v>21</v>
      </c>
      <c r="D7471">
        <v>1</v>
      </c>
      <c r="E7471" s="1">
        <v>45646</v>
      </c>
      <c r="F7471" s="1">
        <v>45648</v>
      </c>
      <c r="G7471">
        <v>10</v>
      </c>
      <c r="H7471" s="1">
        <v>45659</v>
      </c>
      <c r="I7471">
        <v>11</v>
      </c>
      <c r="J7471" t="s">
        <v>16</v>
      </c>
      <c r="K7471" t="s">
        <v>25</v>
      </c>
      <c r="L7471" t="s">
        <v>22</v>
      </c>
      <c r="M7471">
        <v>89990</v>
      </c>
      <c r="N7471" t="str">
        <f>TEXT(tblorders[[#This Row],[order_date]], "mmm-yyyy")</f>
        <v>Dec-2024</v>
      </c>
      <c r="O7471">
        <f>tblorders[[#This Row],[actual_delivery_days]] -tblorders[[#This Row],[expected_delivery_days]]</f>
        <v>1</v>
      </c>
    </row>
    <row r="7472" spans="1:15" x14ac:dyDescent="0.2">
      <c r="A7472" t="s">
        <v>9452</v>
      </c>
      <c r="B7472" t="s">
        <v>3158</v>
      </c>
      <c r="C7472" t="s">
        <v>21</v>
      </c>
      <c r="D7472">
        <v>1</v>
      </c>
      <c r="E7472" s="1">
        <v>45551</v>
      </c>
      <c r="F7472" s="1">
        <v>45556</v>
      </c>
      <c r="G7472">
        <v>5</v>
      </c>
      <c r="H7472" s="1">
        <v>45561</v>
      </c>
      <c r="I7472">
        <v>5</v>
      </c>
      <c r="J7472" t="s">
        <v>16</v>
      </c>
      <c r="K7472" t="s">
        <v>25</v>
      </c>
      <c r="L7472" t="s">
        <v>33</v>
      </c>
      <c r="M7472">
        <v>89990</v>
      </c>
      <c r="N7472" t="str">
        <f>TEXT(tblorders[[#This Row],[order_date]], "mmm-yyyy")</f>
        <v>Sep-2024</v>
      </c>
      <c r="O7472">
        <f>tblorders[[#This Row],[actual_delivery_days]] -tblorders[[#This Row],[expected_delivery_days]]</f>
        <v>0</v>
      </c>
    </row>
    <row r="7473" spans="1:15" x14ac:dyDescent="0.2">
      <c r="A7473" t="s">
        <v>9453</v>
      </c>
      <c r="B7473" t="s">
        <v>2590</v>
      </c>
      <c r="C7473" t="s">
        <v>44</v>
      </c>
      <c r="D7473">
        <v>1</v>
      </c>
      <c r="E7473" s="1">
        <v>45413</v>
      </c>
      <c r="F7473" s="1">
        <v>45416</v>
      </c>
      <c r="G7473">
        <v>7</v>
      </c>
      <c r="H7473" s="1">
        <v>45423</v>
      </c>
      <c r="I7473">
        <v>7</v>
      </c>
      <c r="J7473" t="s">
        <v>16</v>
      </c>
      <c r="K7473" t="s">
        <v>41</v>
      </c>
      <c r="L7473" t="s">
        <v>22</v>
      </c>
      <c r="M7473">
        <v>50990</v>
      </c>
      <c r="N7473" t="str">
        <f>TEXT(tblorders[[#This Row],[order_date]], "mmm-yyyy")</f>
        <v>May-2024</v>
      </c>
      <c r="O7473">
        <f>tblorders[[#This Row],[actual_delivery_days]] -tblorders[[#This Row],[expected_delivery_days]]</f>
        <v>0</v>
      </c>
    </row>
    <row r="7474" spans="1:15" x14ac:dyDescent="0.2">
      <c r="A7474" t="s">
        <v>9454</v>
      </c>
      <c r="B7474" t="s">
        <v>3697</v>
      </c>
      <c r="C7474" t="s">
        <v>32</v>
      </c>
      <c r="D7474">
        <v>1</v>
      </c>
      <c r="E7474" s="1">
        <v>45797</v>
      </c>
      <c r="F7474" s="1">
        <v>45800</v>
      </c>
      <c r="G7474">
        <v>7</v>
      </c>
      <c r="H7474" s="1">
        <v>45812</v>
      </c>
      <c r="I7474">
        <v>12</v>
      </c>
      <c r="J7474" t="s">
        <v>40</v>
      </c>
      <c r="K7474" t="s">
        <v>41</v>
      </c>
      <c r="L7474" t="s">
        <v>26</v>
      </c>
      <c r="M7474">
        <v>45000</v>
      </c>
      <c r="N7474" t="str">
        <f>TEXT(tblorders[[#This Row],[order_date]], "mmm-yyyy")</f>
        <v>May-2025</v>
      </c>
      <c r="O7474">
        <f>tblorders[[#This Row],[actual_delivery_days]] -tblorders[[#This Row],[expected_delivery_days]]</f>
        <v>5</v>
      </c>
    </row>
    <row r="7475" spans="1:15" x14ac:dyDescent="0.2">
      <c r="A7475" t="s">
        <v>9455</v>
      </c>
      <c r="B7475" t="s">
        <v>1997</v>
      </c>
      <c r="C7475" t="s">
        <v>21</v>
      </c>
      <c r="D7475">
        <v>1</v>
      </c>
      <c r="E7475" s="1">
        <v>45515</v>
      </c>
      <c r="F7475" s="1">
        <v>45518</v>
      </c>
      <c r="G7475">
        <v>5</v>
      </c>
      <c r="H7475" s="1">
        <v>45523</v>
      </c>
      <c r="I7475">
        <v>5</v>
      </c>
      <c r="J7475" t="s">
        <v>16</v>
      </c>
      <c r="K7475" t="s">
        <v>17</v>
      </c>
      <c r="L7475" t="s">
        <v>58</v>
      </c>
      <c r="M7475">
        <v>89990</v>
      </c>
      <c r="N7475" t="str">
        <f>TEXT(tblorders[[#This Row],[order_date]], "mmm-yyyy")</f>
        <v>Aug-2024</v>
      </c>
      <c r="O7475">
        <f>tblorders[[#This Row],[actual_delivery_days]] -tblorders[[#This Row],[expected_delivery_days]]</f>
        <v>0</v>
      </c>
    </row>
    <row r="7476" spans="1:15" x14ac:dyDescent="0.2">
      <c r="A7476" t="s">
        <v>9456</v>
      </c>
      <c r="B7476" t="s">
        <v>5622</v>
      </c>
      <c r="C7476" t="s">
        <v>44</v>
      </c>
      <c r="D7476">
        <v>1</v>
      </c>
      <c r="E7476" s="1">
        <v>45672</v>
      </c>
      <c r="F7476" s="1">
        <v>45674</v>
      </c>
      <c r="G7476">
        <v>5</v>
      </c>
      <c r="H7476" s="1">
        <v>45680</v>
      </c>
      <c r="I7476">
        <v>6</v>
      </c>
      <c r="J7476" t="s">
        <v>16</v>
      </c>
      <c r="K7476" t="s">
        <v>17</v>
      </c>
      <c r="L7476" t="s">
        <v>26</v>
      </c>
      <c r="M7476">
        <v>50990</v>
      </c>
      <c r="N7476" t="str">
        <f>TEXT(tblorders[[#This Row],[order_date]], "mmm-yyyy")</f>
        <v>Jan-2025</v>
      </c>
      <c r="O7476">
        <f>tblorders[[#This Row],[actual_delivery_days]] -tblorders[[#This Row],[expected_delivery_days]]</f>
        <v>1</v>
      </c>
    </row>
    <row r="7477" spans="1:15" x14ac:dyDescent="0.2">
      <c r="A7477" t="s">
        <v>9457</v>
      </c>
      <c r="B7477" t="s">
        <v>4900</v>
      </c>
      <c r="C7477" t="s">
        <v>29</v>
      </c>
      <c r="D7477">
        <v>1</v>
      </c>
      <c r="E7477" s="1">
        <v>45346</v>
      </c>
      <c r="F7477" s="1">
        <v>45347</v>
      </c>
      <c r="G7477">
        <v>10</v>
      </c>
      <c r="H7477" s="1">
        <v>45356</v>
      </c>
      <c r="I7477">
        <v>9</v>
      </c>
      <c r="J7477" t="s">
        <v>16</v>
      </c>
      <c r="K7477" t="s">
        <v>25</v>
      </c>
      <c r="L7477" t="s">
        <v>33</v>
      </c>
      <c r="M7477">
        <v>11000</v>
      </c>
      <c r="N7477" t="str">
        <f>TEXT(tblorders[[#This Row],[order_date]], "mmm-yyyy")</f>
        <v>Feb-2024</v>
      </c>
      <c r="O7477">
        <f>tblorders[[#This Row],[actual_delivery_days]] -tblorders[[#This Row],[expected_delivery_days]]</f>
        <v>-1</v>
      </c>
    </row>
    <row r="7478" spans="1:15" x14ac:dyDescent="0.2">
      <c r="A7478" t="s">
        <v>9458</v>
      </c>
      <c r="B7478" t="s">
        <v>3803</v>
      </c>
      <c r="C7478" t="s">
        <v>21</v>
      </c>
      <c r="D7478">
        <v>1</v>
      </c>
      <c r="E7478" s="1">
        <v>45595</v>
      </c>
      <c r="F7478" s="1">
        <v>45596</v>
      </c>
      <c r="G7478">
        <v>10</v>
      </c>
      <c r="H7478" s="1">
        <v>45606</v>
      </c>
      <c r="I7478">
        <v>10</v>
      </c>
      <c r="J7478" t="s">
        <v>16</v>
      </c>
      <c r="K7478" t="s">
        <v>17</v>
      </c>
      <c r="L7478" t="s">
        <v>18</v>
      </c>
      <c r="M7478">
        <v>89990</v>
      </c>
      <c r="N7478" t="str">
        <f>TEXT(tblorders[[#This Row],[order_date]], "mmm-yyyy")</f>
        <v>Oct-2024</v>
      </c>
      <c r="O7478">
        <f>tblorders[[#This Row],[actual_delivery_days]] -tblorders[[#This Row],[expected_delivery_days]]</f>
        <v>0</v>
      </c>
    </row>
    <row r="7479" spans="1:15" x14ac:dyDescent="0.2">
      <c r="A7479" t="s">
        <v>9459</v>
      </c>
      <c r="B7479" t="s">
        <v>1989</v>
      </c>
      <c r="C7479" t="s">
        <v>21</v>
      </c>
      <c r="D7479">
        <v>2</v>
      </c>
      <c r="E7479" s="1">
        <v>45591</v>
      </c>
      <c r="F7479" s="1">
        <v>45595</v>
      </c>
      <c r="G7479">
        <v>10</v>
      </c>
      <c r="H7479" s="1">
        <v>45605</v>
      </c>
      <c r="I7479">
        <v>10</v>
      </c>
      <c r="J7479" t="s">
        <v>40</v>
      </c>
      <c r="K7479" t="s">
        <v>25</v>
      </c>
      <c r="L7479" t="s">
        <v>33</v>
      </c>
      <c r="M7479">
        <v>179980</v>
      </c>
      <c r="N7479" t="str">
        <f>TEXT(tblorders[[#This Row],[order_date]], "mmm-yyyy")</f>
        <v>Oct-2024</v>
      </c>
      <c r="O7479">
        <f>tblorders[[#This Row],[actual_delivery_days]] -tblorders[[#This Row],[expected_delivery_days]]</f>
        <v>0</v>
      </c>
    </row>
    <row r="7480" spans="1:15" x14ac:dyDescent="0.2">
      <c r="A7480" t="s">
        <v>9460</v>
      </c>
      <c r="B7480" t="s">
        <v>2167</v>
      </c>
      <c r="C7480" t="s">
        <v>15</v>
      </c>
      <c r="D7480">
        <v>1</v>
      </c>
      <c r="E7480" s="1">
        <v>45369</v>
      </c>
      <c r="F7480" s="1">
        <v>45374</v>
      </c>
      <c r="G7480">
        <v>7</v>
      </c>
      <c r="H7480" s="1">
        <v>45384</v>
      </c>
      <c r="I7480">
        <v>10</v>
      </c>
      <c r="J7480" t="s">
        <v>16</v>
      </c>
      <c r="K7480" t="s">
        <v>17</v>
      </c>
      <c r="L7480" t="s">
        <v>26</v>
      </c>
      <c r="M7480">
        <v>55990</v>
      </c>
      <c r="N7480" t="str">
        <f>TEXT(tblorders[[#This Row],[order_date]], "mmm-yyyy")</f>
        <v>Mar-2024</v>
      </c>
      <c r="O7480">
        <f>tblorders[[#This Row],[actual_delivery_days]] -tblorders[[#This Row],[expected_delivery_days]]</f>
        <v>3</v>
      </c>
    </row>
    <row r="7481" spans="1:15" x14ac:dyDescent="0.2">
      <c r="A7481" t="s">
        <v>9461</v>
      </c>
      <c r="B7481" t="s">
        <v>1503</v>
      </c>
      <c r="C7481" t="s">
        <v>44</v>
      </c>
      <c r="D7481">
        <v>1</v>
      </c>
      <c r="E7481" s="1">
        <v>45564</v>
      </c>
      <c r="F7481" s="1">
        <v>45567</v>
      </c>
      <c r="G7481">
        <v>5</v>
      </c>
      <c r="H7481" s="1">
        <v>45573</v>
      </c>
      <c r="I7481">
        <v>6</v>
      </c>
      <c r="J7481" t="s">
        <v>16</v>
      </c>
      <c r="K7481" t="s">
        <v>17</v>
      </c>
      <c r="L7481" t="s">
        <v>22</v>
      </c>
      <c r="M7481">
        <v>50990</v>
      </c>
      <c r="N7481" t="str">
        <f>TEXT(tblorders[[#This Row],[order_date]], "mmm-yyyy")</f>
        <v>Sep-2024</v>
      </c>
      <c r="O7481">
        <f>tblorders[[#This Row],[actual_delivery_days]] -tblorders[[#This Row],[expected_delivery_days]]</f>
        <v>1</v>
      </c>
    </row>
    <row r="7482" spans="1:15" x14ac:dyDescent="0.2">
      <c r="A7482" t="s">
        <v>9462</v>
      </c>
      <c r="B7482" t="s">
        <v>2305</v>
      </c>
      <c r="C7482" t="s">
        <v>15</v>
      </c>
      <c r="D7482">
        <v>1</v>
      </c>
      <c r="E7482" s="1">
        <v>45731</v>
      </c>
      <c r="F7482" s="1">
        <v>45732</v>
      </c>
      <c r="G7482">
        <v>10</v>
      </c>
      <c r="H7482" s="1">
        <v>45747</v>
      </c>
      <c r="I7482">
        <v>15</v>
      </c>
      <c r="J7482" t="s">
        <v>61</v>
      </c>
      <c r="K7482" t="s">
        <v>17</v>
      </c>
      <c r="L7482" t="s">
        <v>58</v>
      </c>
      <c r="M7482">
        <v>55990</v>
      </c>
      <c r="N7482" t="str">
        <f>TEXT(tblorders[[#This Row],[order_date]], "mmm-yyyy")</f>
        <v>Mar-2025</v>
      </c>
      <c r="O7482">
        <f>tblorders[[#This Row],[actual_delivery_days]] -tblorders[[#This Row],[expected_delivery_days]]</f>
        <v>5</v>
      </c>
    </row>
    <row r="7483" spans="1:15" x14ac:dyDescent="0.2">
      <c r="A7483" t="s">
        <v>9463</v>
      </c>
      <c r="B7483" t="s">
        <v>5620</v>
      </c>
      <c r="C7483" t="s">
        <v>15</v>
      </c>
      <c r="D7483">
        <v>1</v>
      </c>
      <c r="E7483" s="1">
        <v>45736</v>
      </c>
      <c r="F7483" s="1">
        <v>45739</v>
      </c>
      <c r="G7483">
        <v>10</v>
      </c>
      <c r="H7483" s="1">
        <v>45751</v>
      </c>
      <c r="I7483">
        <v>12</v>
      </c>
      <c r="J7483" t="s">
        <v>16</v>
      </c>
      <c r="K7483" t="s">
        <v>41</v>
      </c>
      <c r="L7483" t="s">
        <v>33</v>
      </c>
      <c r="M7483">
        <v>55990</v>
      </c>
      <c r="N7483" t="str">
        <f>TEXT(tblorders[[#This Row],[order_date]], "mmm-yyyy")</f>
        <v>Mar-2025</v>
      </c>
      <c r="O7483">
        <f>tblorders[[#This Row],[actual_delivery_days]] -tblorders[[#This Row],[expected_delivery_days]]</f>
        <v>2</v>
      </c>
    </row>
    <row r="7484" spans="1:15" x14ac:dyDescent="0.2">
      <c r="A7484" t="s">
        <v>9464</v>
      </c>
      <c r="B7484" t="s">
        <v>1898</v>
      </c>
      <c r="C7484" t="s">
        <v>29</v>
      </c>
      <c r="D7484">
        <v>1</v>
      </c>
      <c r="E7484" s="1">
        <v>45693</v>
      </c>
      <c r="F7484" s="1">
        <v>45698</v>
      </c>
      <c r="G7484">
        <v>10</v>
      </c>
      <c r="H7484" s="1">
        <v>45709</v>
      </c>
      <c r="I7484">
        <v>11</v>
      </c>
      <c r="J7484" t="s">
        <v>40</v>
      </c>
      <c r="K7484" t="s">
        <v>25</v>
      </c>
      <c r="L7484" t="s">
        <v>26</v>
      </c>
      <c r="M7484">
        <v>11000</v>
      </c>
      <c r="N7484" t="str">
        <f>TEXT(tblorders[[#This Row],[order_date]], "mmm-yyyy")</f>
        <v>Feb-2025</v>
      </c>
      <c r="O7484">
        <f>tblorders[[#This Row],[actual_delivery_days]] -tblorders[[#This Row],[expected_delivery_days]]</f>
        <v>1</v>
      </c>
    </row>
    <row r="7485" spans="1:15" x14ac:dyDescent="0.2">
      <c r="A7485" t="s">
        <v>9465</v>
      </c>
      <c r="B7485" t="s">
        <v>5682</v>
      </c>
      <c r="C7485" t="s">
        <v>29</v>
      </c>
      <c r="D7485">
        <v>1</v>
      </c>
      <c r="E7485" s="1">
        <v>45399</v>
      </c>
      <c r="F7485" s="1">
        <v>45403</v>
      </c>
      <c r="G7485">
        <v>5</v>
      </c>
      <c r="H7485" s="1">
        <v>45408</v>
      </c>
      <c r="I7485">
        <v>5</v>
      </c>
      <c r="J7485" t="s">
        <v>16</v>
      </c>
      <c r="K7485" t="s">
        <v>17</v>
      </c>
      <c r="L7485" t="s">
        <v>33</v>
      </c>
      <c r="M7485">
        <v>11000</v>
      </c>
      <c r="N7485" t="str">
        <f>TEXT(tblorders[[#This Row],[order_date]], "mmm-yyyy")</f>
        <v>Apr-2024</v>
      </c>
      <c r="O7485">
        <f>tblorders[[#This Row],[actual_delivery_days]] -tblorders[[#This Row],[expected_delivery_days]]</f>
        <v>0</v>
      </c>
    </row>
    <row r="7486" spans="1:15" x14ac:dyDescent="0.2">
      <c r="A7486" t="s">
        <v>9466</v>
      </c>
      <c r="B7486" t="s">
        <v>1396</v>
      </c>
      <c r="C7486" t="s">
        <v>32</v>
      </c>
      <c r="D7486">
        <v>2</v>
      </c>
      <c r="E7486" s="1">
        <v>45523</v>
      </c>
      <c r="F7486" s="1">
        <v>45528</v>
      </c>
      <c r="G7486">
        <v>7</v>
      </c>
      <c r="H7486" s="1">
        <v>45536</v>
      </c>
      <c r="I7486">
        <v>8</v>
      </c>
      <c r="J7486" t="s">
        <v>16</v>
      </c>
      <c r="K7486" t="s">
        <v>17</v>
      </c>
      <c r="L7486" t="s">
        <v>22</v>
      </c>
      <c r="M7486">
        <v>90000</v>
      </c>
      <c r="N7486" t="str">
        <f>TEXT(tblorders[[#This Row],[order_date]], "mmm-yyyy")</f>
        <v>Aug-2024</v>
      </c>
      <c r="O7486">
        <f>tblorders[[#This Row],[actual_delivery_days]] -tblorders[[#This Row],[expected_delivery_days]]</f>
        <v>1</v>
      </c>
    </row>
    <row r="7487" spans="1:15" x14ac:dyDescent="0.2">
      <c r="A7487" t="s">
        <v>9467</v>
      </c>
      <c r="B7487" t="s">
        <v>975</v>
      </c>
      <c r="C7487" t="s">
        <v>29</v>
      </c>
      <c r="D7487">
        <v>1</v>
      </c>
      <c r="E7487" s="1">
        <v>45067</v>
      </c>
      <c r="F7487" s="1">
        <v>45071</v>
      </c>
      <c r="G7487">
        <v>7</v>
      </c>
      <c r="H7487" s="1">
        <v>45078</v>
      </c>
      <c r="I7487">
        <v>7</v>
      </c>
      <c r="J7487" t="s">
        <v>16</v>
      </c>
      <c r="K7487" t="s">
        <v>25</v>
      </c>
      <c r="L7487" t="s">
        <v>18</v>
      </c>
      <c r="M7487">
        <v>11000</v>
      </c>
      <c r="N7487" t="str">
        <f>TEXT(tblorders[[#This Row],[order_date]], "mmm-yyyy")</f>
        <v>May-2023</v>
      </c>
      <c r="O7487">
        <f>tblorders[[#This Row],[actual_delivery_days]] -tblorders[[#This Row],[expected_delivery_days]]</f>
        <v>0</v>
      </c>
    </row>
    <row r="7488" spans="1:15" x14ac:dyDescent="0.2">
      <c r="A7488" t="s">
        <v>9468</v>
      </c>
      <c r="B7488" t="s">
        <v>198</v>
      </c>
      <c r="C7488" t="s">
        <v>32</v>
      </c>
      <c r="D7488">
        <v>1</v>
      </c>
      <c r="E7488" s="1">
        <v>45459</v>
      </c>
      <c r="F7488" s="1">
        <v>45460</v>
      </c>
      <c r="G7488">
        <v>7</v>
      </c>
      <c r="H7488" s="1">
        <v>45468</v>
      </c>
      <c r="I7488">
        <v>8</v>
      </c>
      <c r="J7488" t="s">
        <v>16</v>
      </c>
      <c r="K7488" t="s">
        <v>41</v>
      </c>
      <c r="L7488" t="s">
        <v>18</v>
      </c>
      <c r="M7488">
        <v>45000</v>
      </c>
      <c r="N7488" t="str">
        <f>TEXT(tblorders[[#This Row],[order_date]], "mmm-yyyy")</f>
        <v>Jun-2024</v>
      </c>
      <c r="O7488">
        <f>tblorders[[#This Row],[actual_delivery_days]] -tblorders[[#This Row],[expected_delivery_days]]</f>
        <v>1</v>
      </c>
    </row>
    <row r="7489" spans="1:15" x14ac:dyDescent="0.2">
      <c r="A7489" t="s">
        <v>9469</v>
      </c>
      <c r="B7489" t="s">
        <v>1969</v>
      </c>
      <c r="C7489" t="s">
        <v>44</v>
      </c>
      <c r="D7489">
        <v>1</v>
      </c>
      <c r="E7489" s="1">
        <v>45644</v>
      </c>
      <c r="F7489" s="1">
        <v>45647</v>
      </c>
      <c r="G7489">
        <v>5</v>
      </c>
      <c r="H7489" s="1">
        <v>45651</v>
      </c>
      <c r="I7489">
        <v>4</v>
      </c>
      <c r="J7489" t="s">
        <v>16</v>
      </c>
      <c r="K7489" t="s">
        <v>17</v>
      </c>
      <c r="L7489" t="s">
        <v>22</v>
      </c>
      <c r="M7489">
        <v>50990</v>
      </c>
      <c r="N7489" t="str">
        <f>TEXT(tblorders[[#This Row],[order_date]], "mmm-yyyy")</f>
        <v>Dec-2024</v>
      </c>
      <c r="O7489">
        <f>tblorders[[#This Row],[actual_delivery_days]] -tblorders[[#This Row],[expected_delivery_days]]</f>
        <v>-1</v>
      </c>
    </row>
    <row r="7490" spans="1:15" x14ac:dyDescent="0.2">
      <c r="A7490" t="s">
        <v>9470</v>
      </c>
      <c r="B7490" t="s">
        <v>503</v>
      </c>
      <c r="C7490" t="s">
        <v>15</v>
      </c>
      <c r="D7490">
        <v>2</v>
      </c>
      <c r="E7490" s="1">
        <v>45261</v>
      </c>
      <c r="F7490" s="1">
        <v>45262</v>
      </c>
      <c r="G7490">
        <v>5</v>
      </c>
      <c r="H7490" s="1">
        <v>45267</v>
      </c>
      <c r="I7490">
        <v>5</v>
      </c>
      <c r="J7490" t="s">
        <v>40</v>
      </c>
      <c r="K7490" t="s">
        <v>17</v>
      </c>
      <c r="L7490" t="s">
        <v>33</v>
      </c>
      <c r="M7490">
        <v>111980</v>
      </c>
      <c r="N7490" t="str">
        <f>TEXT(tblorders[[#This Row],[order_date]], "mmm-yyyy")</f>
        <v>Dec-2023</v>
      </c>
      <c r="O7490">
        <f>tblorders[[#This Row],[actual_delivery_days]] -tblorders[[#This Row],[expected_delivery_days]]</f>
        <v>0</v>
      </c>
    </row>
    <row r="7491" spans="1:15" x14ac:dyDescent="0.2">
      <c r="A7491" t="s">
        <v>9471</v>
      </c>
      <c r="B7491" t="s">
        <v>95</v>
      </c>
      <c r="C7491" t="s">
        <v>32</v>
      </c>
      <c r="D7491">
        <v>1</v>
      </c>
      <c r="E7491" s="1">
        <v>45048</v>
      </c>
      <c r="F7491" s="1">
        <v>45051</v>
      </c>
      <c r="G7491">
        <v>5</v>
      </c>
      <c r="H7491" s="1">
        <v>45057</v>
      </c>
      <c r="I7491">
        <v>6</v>
      </c>
      <c r="J7491" t="s">
        <v>16</v>
      </c>
      <c r="K7491" t="s">
        <v>17</v>
      </c>
      <c r="L7491" t="s">
        <v>22</v>
      </c>
      <c r="M7491">
        <v>45000</v>
      </c>
      <c r="N7491" t="str">
        <f>TEXT(tblorders[[#This Row],[order_date]], "mmm-yyyy")</f>
        <v>May-2023</v>
      </c>
      <c r="O7491">
        <f>tblorders[[#This Row],[actual_delivery_days]] -tblorders[[#This Row],[expected_delivery_days]]</f>
        <v>1</v>
      </c>
    </row>
    <row r="7492" spans="1:15" x14ac:dyDescent="0.2">
      <c r="A7492" t="s">
        <v>9472</v>
      </c>
      <c r="B7492" t="s">
        <v>4172</v>
      </c>
      <c r="C7492" t="s">
        <v>15</v>
      </c>
      <c r="D7492">
        <v>1</v>
      </c>
      <c r="E7492" s="1">
        <v>45739</v>
      </c>
      <c r="F7492" s="1">
        <v>45742</v>
      </c>
      <c r="G7492">
        <v>5</v>
      </c>
      <c r="H7492" s="1">
        <v>45747</v>
      </c>
      <c r="I7492">
        <v>5</v>
      </c>
      <c r="J7492" t="s">
        <v>40</v>
      </c>
      <c r="K7492" t="s">
        <v>41</v>
      </c>
      <c r="L7492" t="s">
        <v>58</v>
      </c>
      <c r="M7492">
        <v>55990</v>
      </c>
      <c r="N7492" t="str">
        <f>TEXT(tblorders[[#This Row],[order_date]], "mmm-yyyy")</f>
        <v>Mar-2025</v>
      </c>
      <c r="O7492">
        <f>tblorders[[#This Row],[actual_delivery_days]] -tblorders[[#This Row],[expected_delivery_days]]</f>
        <v>0</v>
      </c>
    </row>
    <row r="7493" spans="1:15" x14ac:dyDescent="0.2">
      <c r="A7493" t="s">
        <v>9473</v>
      </c>
      <c r="B7493" t="s">
        <v>245</v>
      </c>
      <c r="C7493" t="s">
        <v>44</v>
      </c>
      <c r="D7493">
        <v>1</v>
      </c>
      <c r="E7493" s="1">
        <v>45565</v>
      </c>
      <c r="F7493" s="1">
        <v>45567</v>
      </c>
      <c r="G7493">
        <v>5</v>
      </c>
      <c r="H7493" s="1">
        <v>45572</v>
      </c>
      <c r="I7493">
        <v>5</v>
      </c>
      <c r="J7493" t="s">
        <v>16</v>
      </c>
      <c r="K7493" t="s">
        <v>25</v>
      </c>
      <c r="L7493" t="s">
        <v>26</v>
      </c>
      <c r="M7493">
        <v>50990</v>
      </c>
      <c r="N7493" t="str">
        <f>TEXT(tblorders[[#This Row],[order_date]], "mmm-yyyy")</f>
        <v>Sep-2024</v>
      </c>
      <c r="O7493">
        <f>tblorders[[#This Row],[actual_delivery_days]] -tblorders[[#This Row],[expected_delivery_days]]</f>
        <v>0</v>
      </c>
    </row>
    <row r="7494" spans="1:15" x14ac:dyDescent="0.2">
      <c r="A7494" t="s">
        <v>9474</v>
      </c>
      <c r="B7494" t="s">
        <v>1127</v>
      </c>
      <c r="C7494" t="s">
        <v>21</v>
      </c>
      <c r="D7494">
        <v>1</v>
      </c>
      <c r="E7494" s="1">
        <v>45690</v>
      </c>
      <c r="F7494" s="1">
        <v>45693</v>
      </c>
      <c r="G7494">
        <v>7</v>
      </c>
      <c r="H7494" s="1">
        <v>45700</v>
      </c>
      <c r="I7494">
        <v>7</v>
      </c>
      <c r="J7494" t="s">
        <v>16</v>
      </c>
      <c r="K7494" t="s">
        <v>17</v>
      </c>
      <c r="L7494" t="s">
        <v>22</v>
      </c>
      <c r="M7494">
        <v>89990</v>
      </c>
      <c r="N7494" t="str">
        <f>TEXT(tblorders[[#This Row],[order_date]], "mmm-yyyy")</f>
        <v>Feb-2025</v>
      </c>
      <c r="O7494">
        <f>tblorders[[#This Row],[actual_delivery_days]] -tblorders[[#This Row],[expected_delivery_days]]</f>
        <v>0</v>
      </c>
    </row>
    <row r="7495" spans="1:15" x14ac:dyDescent="0.2">
      <c r="A7495" t="s">
        <v>9475</v>
      </c>
      <c r="B7495" t="s">
        <v>6267</v>
      </c>
      <c r="C7495" t="s">
        <v>44</v>
      </c>
      <c r="D7495">
        <v>2</v>
      </c>
      <c r="E7495" s="1">
        <v>44900</v>
      </c>
      <c r="F7495" s="1">
        <v>44901</v>
      </c>
      <c r="G7495">
        <v>5</v>
      </c>
      <c r="H7495" s="1">
        <v>44905</v>
      </c>
      <c r="I7495">
        <v>4</v>
      </c>
      <c r="J7495" t="s">
        <v>16</v>
      </c>
      <c r="K7495" t="s">
        <v>25</v>
      </c>
      <c r="L7495" t="s">
        <v>22</v>
      </c>
      <c r="M7495">
        <v>101980</v>
      </c>
      <c r="N7495" t="str">
        <f>TEXT(tblorders[[#This Row],[order_date]], "mmm-yyyy")</f>
        <v>Dec-2022</v>
      </c>
      <c r="O7495">
        <f>tblorders[[#This Row],[actual_delivery_days]] -tblorders[[#This Row],[expected_delivery_days]]</f>
        <v>-1</v>
      </c>
    </row>
    <row r="7496" spans="1:15" x14ac:dyDescent="0.2">
      <c r="A7496" t="s">
        <v>9476</v>
      </c>
      <c r="B7496" t="s">
        <v>2756</v>
      </c>
      <c r="C7496" t="s">
        <v>29</v>
      </c>
      <c r="D7496">
        <v>1</v>
      </c>
      <c r="E7496" s="1">
        <v>45744</v>
      </c>
      <c r="F7496" s="1">
        <v>45746</v>
      </c>
      <c r="G7496">
        <v>5</v>
      </c>
      <c r="H7496" s="1">
        <v>45752</v>
      </c>
      <c r="I7496">
        <v>6</v>
      </c>
      <c r="J7496" t="s">
        <v>16</v>
      </c>
      <c r="K7496" t="s">
        <v>25</v>
      </c>
      <c r="L7496" t="s">
        <v>26</v>
      </c>
      <c r="M7496">
        <v>11000</v>
      </c>
      <c r="N7496" t="str">
        <f>TEXT(tblorders[[#This Row],[order_date]], "mmm-yyyy")</f>
        <v>Mar-2025</v>
      </c>
      <c r="O7496">
        <f>tblorders[[#This Row],[actual_delivery_days]] -tblorders[[#This Row],[expected_delivery_days]]</f>
        <v>1</v>
      </c>
    </row>
    <row r="7497" spans="1:15" x14ac:dyDescent="0.2">
      <c r="A7497" t="s">
        <v>9477</v>
      </c>
      <c r="B7497" t="s">
        <v>7450</v>
      </c>
      <c r="C7497" t="s">
        <v>21</v>
      </c>
      <c r="D7497">
        <v>1</v>
      </c>
      <c r="E7497" s="1">
        <v>45710</v>
      </c>
      <c r="F7497" s="1">
        <v>45711</v>
      </c>
      <c r="G7497">
        <v>7</v>
      </c>
      <c r="H7497" s="1">
        <v>45721</v>
      </c>
      <c r="I7497">
        <v>10</v>
      </c>
      <c r="J7497" t="s">
        <v>16</v>
      </c>
      <c r="K7497" t="s">
        <v>25</v>
      </c>
      <c r="L7497" t="s">
        <v>22</v>
      </c>
      <c r="M7497">
        <v>89990</v>
      </c>
      <c r="N7497" t="str">
        <f>TEXT(tblorders[[#This Row],[order_date]], "mmm-yyyy")</f>
        <v>Feb-2025</v>
      </c>
      <c r="O7497">
        <f>tblorders[[#This Row],[actual_delivery_days]] -tblorders[[#This Row],[expected_delivery_days]]</f>
        <v>3</v>
      </c>
    </row>
    <row r="7498" spans="1:15" x14ac:dyDescent="0.2">
      <c r="A7498" t="s">
        <v>9478</v>
      </c>
      <c r="B7498" t="s">
        <v>367</v>
      </c>
      <c r="C7498" t="s">
        <v>55</v>
      </c>
      <c r="D7498">
        <v>1</v>
      </c>
      <c r="E7498" s="1">
        <v>45219</v>
      </c>
      <c r="F7498" s="1">
        <v>45220</v>
      </c>
      <c r="G7498">
        <v>10</v>
      </c>
      <c r="H7498" s="1">
        <v>45231</v>
      </c>
      <c r="I7498">
        <v>11</v>
      </c>
      <c r="J7498" t="s">
        <v>16</v>
      </c>
      <c r="K7498" t="s">
        <v>17</v>
      </c>
      <c r="L7498" t="s">
        <v>22</v>
      </c>
      <c r="M7498">
        <v>99990</v>
      </c>
      <c r="N7498" t="str">
        <f>TEXT(tblorders[[#This Row],[order_date]], "mmm-yyyy")</f>
        <v>Oct-2023</v>
      </c>
      <c r="O7498">
        <f>tblorders[[#This Row],[actual_delivery_days]] -tblorders[[#This Row],[expected_delivery_days]]</f>
        <v>1</v>
      </c>
    </row>
    <row r="7499" spans="1:15" x14ac:dyDescent="0.2">
      <c r="A7499" t="s">
        <v>9479</v>
      </c>
      <c r="B7499" t="s">
        <v>5542</v>
      </c>
      <c r="C7499" t="s">
        <v>55</v>
      </c>
      <c r="D7499">
        <v>2</v>
      </c>
      <c r="E7499" s="1">
        <v>45490</v>
      </c>
      <c r="F7499" s="1">
        <v>45491</v>
      </c>
      <c r="G7499">
        <v>7</v>
      </c>
      <c r="H7499" s="1">
        <v>45497</v>
      </c>
      <c r="I7499">
        <v>6</v>
      </c>
      <c r="J7499" t="s">
        <v>16</v>
      </c>
      <c r="K7499" t="s">
        <v>17</v>
      </c>
      <c r="L7499" t="s">
        <v>26</v>
      </c>
      <c r="M7499">
        <v>199980</v>
      </c>
      <c r="N7499" t="str">
        <f>TEXT(tblorders[[#This Row],[order_date]], "mmm-yyyy")</f>
        <v>Jul-2024</v>
      </c>
      <c r="O7499">
        <f>tblorders[[#This Row],[actual_delivery_days]] -tblorders[[#This Row],[expected_delivery_days]]</f>
        <v>-1</v>
      </c>
    </row>
    <row r="7500" spans="1:15" x14ac:dyDescent="0.2">
      <c r="A7500" t="s">
        <v>9480</v>
      </c>
      <c r="B7500" t="s">
        <v>2510</v>
      </c>
      <c r="C7500" t="s">
        <v>44</v>
      </c>
      <c r="D7500">
        <v>1</v>
      </c>
      <c r="E7500" s="1">
        <v>45672</v>
      </c>
      <c r="F7500" s="1">
        <v>45677</v>
      </c>
      <c r="G7500">
        <v>10</v>
      </c>
      <c r="H7500" s="1">
        <v>45686</v>
      </c>
      <c r="I7500">
        <v>9</v>
      </c>
      <c r="J7500" t="s">
        <v>16</v>
      </c>
      <c r="K7500" t="s">
        <v>25</v>
      </c>
      <c r="L7500" t="s">
        <v>18</v>
      </c>
      <c r="M7500">
        <v>50990</v>
      </c>
      <c r="N7500" t="str">
        <f>TEXT(tblorders[[#This Row],[order_date]], "mmm-yyyy")</f>
        <v>Jan-2025</v>
      </c>
      <c r="O7500">
        <f>tblorders[[#This Row],[actual_delivery_days]] -tblorders[[#This Row],[expected_delivery_days]]</f>
        <v>-1</v>
      </c>
    </row>
    <row r="7501" spans="1:15" x14ac:dyDescent="0.2">
      <c r="A7501" t="s">
        <v>9481</v>
      </c>
      <c r="B7501" t="s">
        <v>624</v>
      </c>
      <c r="C7501" t="s">
        <v>32</v>
      </c>
      <c r="D7501">
        <v>1</v>
      </c>
      <c r="E7501" s="1">
        <v>45693</v>
      </c>
      <c r="F7501" s="1">
        <v>45694</v>
      </c>
      <c r="G7501">
        <v>5</v>
      </c>
      <c r="H7501" s="1">
        <v>45699</v>
      </c>
      <c r="I7501">
        <v>5</v>
      </c>
      <c r="J7501" t="s">
        <v>16</v>
      </c>
      <c r="K7501" t="s">
        <v>25</v>
      </c>
      <c r="L7501" t="s">
        <v>18</v>
      </c>
      <c r="M7501">
        <v>45000</v>
      </c>
      <c r="N7501" t="str">
        <f>TEXT(tblorders[[#This Row],[order_date]], "mmm-yyyy")</f>
        <v>Feb-2025</v>
      </c>
      <c r="O7501">
        <f>tblorders[[#This Row],[actual_delivery_days]] -tblorders[[#This Row],[expected_delivery_days]]</f>
        <v>0</v>
      </c>
    </row>
    <row r="7502" spans="1:15" x14ac:dyDescent="0.2">
      <c r="A7502" t="s">
        <v>9482</v>
      </c>
      <c r="B7502" t="s">
        <v>4424</v>
      </c>
      <c r="C7502" t="s">
        <v>44</v>
      </c>
      <c r="D7502">
        <v>2</v>
      </c>
      <c r="E7502" s="1">
        <v>45363</v>
      </c>
      <c r="F7502" s="1">
        <v>45367</v>
      </c>
      <c r="G7502">
        <v>7</v>
      </c>
      <c r="H7502" s="1">
        <v>45375</v>
      </c>
      <c r="I7502">
        <v>8</v>
      </c>
      <c r="J7502" t="s">
        <v>16</v>
      </c>
      <c r="K7502" t="s">
        <v>17</v>
      </c>
      <c r="L7502" t="s">
        <v>33</v>
      </c>
      <c r="M7502">
        <v>101980</v>
      </c>
      <c r="N7502" t="str">
        <f>TEXT(tblorders[[#This Row],[order_date]], "mmm-yyyy")</f>
        <v>Mar-2024</v>
      </c>
      <c r="O7502">
        <f>tblorders[[#This Row],[actual_delivery_days]] -tblorders[[#This Row],[expected_delivery_days]]</f>
        <v>1</v>
      </c>
    </row>
    <row r="7503" spans="1:15" x14ac:dyDescent="0.2">
      <c r="A7503" t="s">
        <v>9483</v>
      </c>
      <c r="B7503" t="s">
        <v>9484</v>
      </c>
      <c r="C7503" t="s">
        <v>55</v>
      </c>
      <c r="D7503">
        <v>2</v>
      </c>
      <c r="E7503" s="1">
        <v>44733</v>
      </c>
      <c r="F7503" s="1">
        <v>44737</v>
      </c>
      <c r="G7503">
        <v>5</v>
      </c>
      <c r="H7503" s="1">
        <v>44745</v>
      </c>
      <c r="I7503">
        <v>8</v>
      </c>
      <c r="J7503" t="s">
        <v>16</v>
      </c>
      <c r="K7503" t="s">
        <v>41</v>
      </c>
      <c r="L7503" t="s">
        <v>22</v>
      </c>
      <c r="M7503">
        <v>199980</v>
      </c>
      <c r="N7503" t="str">
        <f>TEXT(tblorders[[#This Row],[order_date]], "mmm-yyyy")</f>
        <v>Jun-2022</v>
      </c>
      <c r="O7503">
        <f>tblorders[[#This Row],[actual_delivery_days]] -tblorders[[#This Row],[expected_delivery_days]]</f>
        <v>3</v>
      </c>
    </row>
    <row r="7504" spans="1:15" x14ac:dyDescent="0.2">
      <c r="A7504" t="s">
        <v>9485</v>
      </c>
      <c r="B7504" t="s">
        <v>1665</v>
      </c>
      <c r="C7504" t="s">
        <v>32</v>
      </c>
      <c r="D7504">
        <v>1</v>
      </c>
      <c r="E7504" s="1">
        <v>45351</v>
      </c>
      <c r="F7504" s="1">
        <v>45352</v>
      </c>
      <c r="G7504">
        <v>7</v>
      </c>
      <c r="H7504" s="1">
        <v>45359</v>
      </c>
      <c r="I7504">
        <v>7</v>
      </c>
      <c r="J7504" t="s">
        <v>16</v>
      </c>
      <c r="K7504" t="s">
        <v>25</v>
      </c>
      <c r="L7504" t="s">
        <v>22</v>
      </c>
      <c r="M7504">
        <v>45000</v>
      </c>
      <c r="N7504" t="str">
        <f>TEXT(tblorders[[#This Row],[order_date]], "mmm-yyyy")</f>
        <v>Feb-2024</v>
      </c>
      <c r="O7504">
        <f>tblorders[[#This Row],[actual_delivery_days]] -tblorders[[#This Row],[expected_delivery_days]]</f>
        <v>0</v>
      </c>
    </row>
    <row r="7505" spans="1:15" x14ac:dyDescent="0.2">
      <c r="A7505" t="s">
        <v>9486</v>
      </c>
      <c r="B7505" t="s">
        <v>478</v>
      </c>
      <c r="C7505" t="s">
        <v>15</v>
      </c>
      <c r="D7505">
        <v>1</v>
      </c>
      <c r="E7505" s="1">
        <v>45721</v>
      </c>
      <c r="F7505" s="1">
        <v>45725</v>
      </c>
      <c r="G7505">
        <v>10</v>
      </c>
      <c r="H7505" s="1">
        <v>45735</v>
      </c>
      <c r="I7505">
        <v>10</v>
      </c>
      <c r="J7505" t="s">
        <v>16</v>
      </c>
      <c r="K7505" t="s">
        <v>25</v>
      </c>
      <c r="L7505" t="s">
        <v>33</v>
      </c>
      <c r="M7505">
        <v>55990</v>
      </c>
      <c r="N7505" t="str">
        <f>TEXT(tblorders[[#This Row],[order_date]], "mmm-yyyy")</f>
        <v>Mar-2025</v>
      </c>
      <c r="O7505">
        <f>tblorders[[#This Row],[actual_delivery_days]] -tblorders[[#This Row],[expected_delivery_days]]</f>
        <v>0</v>
      </c>
    </row>
    <row r="7506" spans="1:15" x14ac:dyDescent="0.2">
      <c r="A7506" t="s">
        <v>9487</v>
      </c>
      <c r="B7506" t="s">
        <v>3177</v>
      </c>
      <c r="C7506" t="s">
        <v>55</v>
      </c>
      <c r="D7506">
        <v>1</v>
      </c>
      <c r="E7506" s="1">
        <v>45545</v>
      </c>
      <c r="F7506" s="1">
        <v>45548</v>
      </c>
      <c r="G7506">
        <v>7</v>
      </c>
      <c r="H7506" s="1">
        <v>45556</v>
      </c>
      <c r="I7506">
        <v>8</v>
      </c>
      <c r="J7506" t="s">
        <v>40</v>
      </c>
      <c r="K7506" t="s">
        <v>25</v>
      </c>
      <c r="L7506" t="s">
        <v>33</v>
      </c>
      <c r="M7506">
        <v>99990</v>
      </c>
      <c r="N7506" t="str">
        <f>TEXT(tblorders[[#This Row],[order_date]], "mmm-yyyy")</f>
        <v>Sep-2024</v>
      </c>
      <c r="O7506">
        <f>tblorders[[#This Row],[actual_delivery_days]] -tblorders[[#This Row],[expected_delivery_days]]</f>
        <v>1</v>
      </c>
    </row>
    <row r="7507" spans="1:15" x14ac:dyDescent="0.2">
      <c r="A7507" t="s">
        <v>9488</v>
      </c>
      <c r="B7507" t="s">
        <v>1176</v>
      </c>
      <c r="C7507" t="s">
        <v>44</v>
      </c>
      <c r="D7507">
        <v>1</v>
      </c>
      <c r="E7507" s="1">
        <v>45731</v>
      </c>
      <c r="F7507" s="1">
        <v>45735</v>
      </c>
      <c r="G7507">
        <v>7</v>
      </c>
      <c r="H7507" s="1">
        <v>45742</v>
      </c>
      <c r="I7507">
        <v>7</v>
      </c>
      <c r="J7507" t="s">
        <v>16</v>
      </c>
      <c r="K7507" t="s">
        <v>41</v>
      </c>
      <c r="L7507" t="s">
        <v>26</v>
      </c>
      <c r="M7507">
        <v>50990</v>
      </c>
      <c r="N7507" t="str">
        <f>TEXT(tblorders[[#This Row],[order_date]], "mmm-yyyy")</f>
        <v>Mar-2025</v>
      </c>
      <c r="O7507">
        <f>tblorders[[#This Row],[actual_delivery_days]] -tblorders[[#This Row],[expected_delivery_days]]</f>
        <v>0</v>
      </c>
    </row>
    <row r="7508" spans="1:15" x14ac:dyDescent="0.2">
      <c r="A7508" t="s">
        <v>9489</v>
      </c>
      <c r="B7508" t="s">
        <v>2829</v>
      </c>
      <c r="C7508" t="s">
        <v>29</v>
      </c>
      <c r="D7508">
        <v>1</v>
      </c>
      <c r="E7508" s="1">
        <v>45056</v>
      </c>
      <c r="F7508" s="1">
        <v>45057</v>
      </c>
      <c r="G7508">
        <v>10</v>
      </c>
      <c r="H7508" s="1">
        <v>45065</v>
      </c>
      <c r="I7508">
        <v>8</v>
      </c>
      <c r="J7508" t="s">
        <v>16</v>
      </c>
      <c r="K7508" t="s">
        <v>41</v>
      </c>
      <c r="L7508" t="s">
        <v>26</v>
      </c>
      <c r="M7508">
        <v>11000</v>
      </c>
      <c r="N7508" t="str">
        <f>TEXT(tblorders[[#This Row],[order_date]], "mmm-yyyy")</f>
        <v>May-2023</v>
      </c>
      <c r="O7508">
        <f>tblorders[[#This Row],[actual_delivery_days]] -tblorders[[#This Row],[expected_delivery_days]]</f>
        <v>-2</v>
      </c>
    </row>
    <row r="7509" spans="1:15" x14ac:dyDescent="0.2">
      <c r="A7509" t="s">
        <v>9490</v>
      </c>
      <c r="B7509" t="s">
        <v>5560</v>
      </c>
      <c r="C7509" t="s">
        <v>21</v>
      </c>
      <c r="D7509">
        <v>1</v>
      </c>
      <c r="E7509" s="1">
        <v>45708</v>
      </c>
      <c r="F7509" s="1">
        <v>45709</v>
      </c>
      <c r="G7509">
        <v>7</v>
      </c>
      <c r="H7509" s="1">
        <v>45718</v>
      </c>
      <c r="I7509">
        <v>9</v>
      </c>
      <c r="J7509" t="s">
        <v>16</v>
      </c>
      <c r="K7509" t="s">
        <v>17</v>
      </c>
      <c r="L7509" t="s">
        <v>33</v>
      </c>
      <c r="M7509">
        <v>89990</v>
      </c>
      <c r="N7509" t="str">
        <f>TEXT(tblorders[[#This Row],[order_date]], "mmm-yyyy")</f>
        <v>Feb-2025</v>
      </c>
      <c r="O7509">
        <f>tblorders[[#This Row],[actual_delivery_days]] -tblorders[[#This Row],[expected_delivery_days]]</f>
        <v>2</v>
      </c>
    </row>
    <row r="7510" spans="1:15" x14ac:dyDescent="0.2">
      <c r="A7510" t="s">
        <v>9491</v>
      </c>
      <c r="B7510" t="s">
        <v>7715</v>
      </c>
      <c r="C7510" t="s">
        <v>44</v>
      </c>
      <c r="D7510">
        <v>2</v>
      </c>
      <c r="E7510" s="1">
        <v>45186</v>
      </c>
      <c r="F7510" s="1">
        <v>45191</v>
      </c>
      <c r="G7510">
        <v>10</v>
      </c>
      <c r="H7510" s="1">
        <v>45201</v>
      </c>
      <c r="I7510">
        <v>10</v>
      </c>
      <c r="J7510" t="s">
        <v>16</v>
      </c>
      <c r="K7510" t="s">
        <v>41</v>
      </c>
      <c r="L7510" t="s">
        <v>33</v>
      </c>
      <c r="M7510">
        <v>101980</v>
      </c>
      <c r="N7510" t="str">
        <f>TEXT(tblorders[[#This Row],[order_date]], "mmm-yyyy")</f>
        <v>Sep-2023</v>
      </c>
      <c r="O7510">
        <f>tblorders[[#This Row],[actual_delivery_days]] -tblorders[[#This Row],[expected_delivery_days]]</f>
        <v>0</v>
      </c>
    </row>
    <row r="7511" spans="1:15" x14ac:dyDescent="0.2">
      <c r="A7511" t="s">
        <v>9492</v>
      </c>
      <c r="B7511" t="s">
        <v>4342</v>
      </c>
      <c r="C7511" t="s">
        <v>44</v>
      </c>
      <c r="D7511">
        <v>1</v>
      </c>
      <c r="E7511" s="1">
        <v>45105</v>
      </c>
      <c r="F7511" s="1">
        <v>45106</v>
      </c>
      <c r="G7511">
        <v>10</v>
      </c>
      <c r="H7511" s="1">
        <v>45117</v>
      </c>
      <c r="I7511">
        <v>11</v>
      </c>
      <c r="J7511" t="s">
        <v>16</v>
      </c>
      <c r="K7511" t="s">
        <v>25</v>
      </c>
      <c r="L7511" t="s">
        <v>33</v>
      </c>
      <c r="M7511">
        <v>50990</v>
      </c>
      <c r="N7511" t="str">
        <f>TEXT(tblorders[[#This Row],[order_date]], "mmm-yyyy")</f>
        <v>Jun-2023</v>
      </c>
      <c r="O7511">
        <f>tblorders[[#This Row],[actual_delivery_days]] -tblorders[[#This Row],[expected_delivery_days]]</f>
        <v>1</v>
      </c>
    </row>
    <row r="7512" spans="1:15" x14ac:dyDescent="0.2">
      <c r="A7512" t="s">
        <v>9493</v>
      </c>
      <c r="B7512" t="s">
        <v>107</v>
      </c>
      <c r="C7512" t="s">
        <v>21</v>
      </c>
      <c r="D7512">
        <v>2</v>
      </c>
      <c r="E7512" s="1">
        <v>45247</v>
      </c>
      <c r="F7512" s="1">
        <v>45250</v>
      </c>
      <c r="G7512">
        <v>7</v>
      </c>
      <c r="H7512" s="1">
        <v>45257</v>
      </c>
      <c r="I7512">
        <v>7</v>
      </c>
      <c r="J7512" t="s">
        <v>16</v>
      </c>
      <c r="K7512" t="s">
        <v>41</v>
      </c>
      <c r="L7512" t="s">
        <v>18</v>
      </c>
      <c r="M7512">
        <v>179980</v>
      </c>
      <c r="N7512" t="str">
        <f>TEXT(tblorders[[#This Row],[order_date]], "mmm-yyyy")</f>
        <v>Nov-2023</v>
      </c>
      <c r="O7512">
        <f>tblorders[[#This Row],[actual_delivery_days]] -tblorders[[#This Row],[expected_delivery_days]]</f>
        <v>0</v>
      </c>
    </row>
    <row r="7513" spans="1:15" x14ac:dyDescent="0.2">
      <c r="A7513" t="s">
        <v>9494</v>
      </c>
      <c r="B7513" t="s">
        <v>363</v>
      </c>
      <c r="C7513" t="s">
        <v>32</v>
      </c>
      <c r="D7513">
        <v>1</v>
      </c>
      <c r="E7513" s="1">
        <v>45804</v>
      </c>
      <c r="F7513" s="1">
        <v>45806</v>
      </c>
      <c r="G7513">
        <v>5</v>
      </c>
      <c r="H7513" s="1">
        <v>45812</v>
      </c>
      <c r="I7513">
        <v>6</v>
      </c>
      <c r="J7513" t="s">
        <v>16</v>
      </c>
      <c r="K7513" t="s">
        <v>41</v>
      </c>
      <c r="L7513" t="s">
        <v>58</v>
      </c>
      <c r="M7513">
        <v>45000</v>
      </c>
      <c r="N7513" t="str">
        <f>TEXT(tblorders[[#This Row],[order_date]], "mmm-yyyy")</f>
        <v>May-2025</v>
      </c>
      <c r="O7513">
        <f>tblorders[[#This Row],[actual_delivery_days]] -tblorders[[#This Row],[expected_delivery_days]]</f>
        <v>1</v>
      </c>
    </row>
    <row r="7514" spans="1:15" x14ac:dyDescent="0.2">
      <c r="A7514" t="s">
        <v>9495</v>
      </c>
      <c r="B7514" t="s">
        <v>2463</v>
      </c>
      <c r="C7514" t="s">
        <v>44</v>
      </c>
      <c r="D7514">
        <v>1</v>
      </c>
      <c r="E7514" s="1">
        <v>45363</v>
      </c>
      <c r="F7514" s="1">
        <v>45368</v>
      </c>
      <c r="G7514">
        <v>10</v>
      </c>
      <c r="H7514" s="1">
        <v>45378</v>
      </c>
      <c r="I7514">
        <v>10</v>
      </c>
      <c r="J7514" t="s">
        <v>16</v>
      </c>
      <c r="K7514" t="s">
        <v>17</v>
      </c>
      <c r="L7514" t="s">
        <v>22</v>
      </c>
      <c r="M7514">
        <v>50990</v>
      </c>
      <c r="N7514" t="str">
        <f>TEXT(tblorders[[#This Row],[order_date]], "mmm-yyyy")</f>
        <v>Mar-2024</v>
      </c>
      <c r="O7514">
        <f>tblorders[[#This Row],[actual_delivery_days]] -tblorders[[#This Row],[expected_delivery_days]]</f>
        <v>0</v>
      </c>
    </row>
    <row r="7515" spans="1:15" x14ac:dyDescent="0.2">
      <c r="A7515" t="s">
        <v>9496</v>
      </c>
      <c r="B7515" t="s">
        <v>6551</v>
      </c>
      <c r="C7515" t="s">
        <v>44</v>
      </c>
      <c r="D7515">
        <v>1</v>
      </c>
      <c r="E7515" s="1">
        <v>45597</v>
      </c>
      <c r="F7515" s="1">
        <v>45601</v>
      </c>
      <c r="G7515">
        <v>7</v>
      </c>
      <c r="H7515" s="1">
        <v>45613</v>
      </c>
      <c r="I7515">
        <v>12</v>
      </c>
      <c r="J7515" t="s">
        <v>61</v>
      </c>
      <c r="K7515" t="s">
        <v>17</v>
      </c>
      <c r="L7515" t="s">
        <v>18</v>
      </c>
      <c r="M7515">
        <v>50990</v>
      </c>
      <c r="N7515" t="str">
        <f>TEXT(tblorders[[#This Row],[order_date]], "mmm-yyyy")</f>
        <v>Nov-2024</v>
      </c>
      <c r="O7515">
        <f>tblorders[[#This Row],[actual_delivery_days]] -tblorders[[#This Row],[expected_delivery_days]]</f>
        <v>5</v>
      </c>
    </row>
    <row r="7516" spans="1:15" x14ac:dyDescent="0.2">
      <c r="A7516" t="s">
        <v>9497</v>
      </c>
      <c r="B7516" t="s">
        <v>3683</v>
      </c>
      <c r="C7516" t="s">
        <v>29</v>
      </c>
      <c r="D7516">
        <v>1</v>
      </c>
      <c r="E7516" s="1">
        <v>45346</v>
      </c>
      <c r="F7516" s="1">
        <v>45349</v>
      </c>
      <c r="G7516">
        <v>7</v>
      </c>
      <c r="H7516" s="1">
        <v>45355</v>
      </c>
      <c r="I7516">
        <v>6</v>
      </c>
      <c r="J7516" t="s">
        <v>16</v>
      </c>
      <c r="K7516" t="s">
        <v>17</v>
      </c>
      <c r="L7516" t="s">
        <v>26</v>
      </c>
      <c r="M7516">
        <v>11000</v>
      </c>
      <c r="N7516" t="str">
        <f>TEXT(tblorders[[#This Row],[order_date]], "mmm-yyyy")</f>
        <v>Feb-2024</v>
      </c>
      <c r="O7516">
        <f>tblorders[[#This Row],[actual_delivery_days]] -tblorders[[#This Row],[expected_delivery_days]]</f>
        <v>-1</v>
      </c>
    </row>
    <row r="7517" spans="1:15" x14ac:dyDescent="0.2">
      <c r="A7517" t="s">
        <v>9498</v>
      </c>
      <c r="B7517" t="s">
        <v>3616</v>
      </c>
      <c r="C7517" t="s">
        <v>29</v>
      </c>
      <c r="D7517">
        <v>1</v>
      </c>
      <c r="E7517" s="1">
        <v>45598</v>
      </c>
      <c r="F7517" s="1">
        <v>45600</v>
      </c>
      <c r="G7517">
        <v>7</v>
      </c>
      <c r="H7517" s="1">
        <v>45606</v>
      </c>
      <c r="I7517">
        <v>6</v>
      </c>
      <c r="J7517" t="s">
        <v>16</v>
      </c>
      <c r="K7517" t="s">
        <v>25</v>
      </c>
      <c r="L7517" t="s">
        <v>26</v>
      </c>
      <c r="M7517">
        <v>11000</v>
      </c>
      <c r="N7517" t="str">
        <f>TEXT(tblorders[[#This Row],[order_date]], "mmm-yyyy")</f>
        <v>Nov-2024</v>
      </c>
      <c r="O7517">
        <f>tblorders[[#This Row],[actual_delivery_days]] -tblorders[[#This Row],[expected_delivery_days]]</f>
        <v>-1</v>
      </c>
    </row>
    <row r="7518" spans="1:15" x14ac:dyDescent="0.2">
      <c r="A7518" t="s">
        <v>9499</v>
      </c>
      <c r="B7518" t="s">
        <v>646</v>
      </c>
      <c r="C7518" t="s">
        <v>21</v>
      </c>
      <c r="D7518">
        <v>1</v>
      </c>
      <c r="E7518" s="1">
        <v>45420</v>
      </c>
      <c r="F7518" s="1">
        <v>45422</v>
      </c>
      <c r="G7518">
        <v>5</v>
      </c>
      <c r="H7518" s="1">
        <v>45426</v>
      </c>
      <c r="I7518">
        <v>4</v>
      </c>
      <c r="J7518" t="s">
        <v>16</v>
      </c>
      <c r="K7518" t="s">
        <v>25</v>
      </c>
      <c r="L7518" t="s">
        <v>33</v>
      </c>
      <c r="M7518">
        <v>89990</v>
      </c>
      <c r="N7518" t="str">
        <f>TEXT(tblorders[[#This Row],[order_date]], "mmm-yyyy")</f>
        <v>May-2024</v>
      </c>
      <c r="O7518">
        <f>tblorders[[#This Row],[actual_delivery_days]] -tblorders[[#This Row],[expected_delivery_days]]</f>
        <v>-1</v>
      </c>
    </row>
    <row r="7519" spans="1:15" x14ac:dyDescent="0.2">
      <c r="A7519" t="s">
        <v>9500</v>
      </c>
      <c r="B7519" t="s">
        <v>3224</v>
      </c>
      <c r="C7519" t="s">
        <v>21</v>
      </c>
      <c r="D7519">
        <v>1</v>
      </c>
      <c r="E7519" s="1">
        <v>44907</v>
      </c>
      <c r="F7519" s="1">
        <v>44908</v>
      </c>
      <c r="G7519">
        <v>5</v>
      </c>
      <c r="H7519" s="1">
        <v>44911</v>
      </c>
      <c r="I7519">
        <v>3</v>
      </c>
      <c r="J7519" t="s">
        <v>16</v>
      </c>
      <c r="K7519" t="s">
        <v>41</v>
      </c>
      <c r="L7519" t="s">
        <v>33</v>
      </c>
      <c r="M7519">
        <v>89990</v>
      </c>
      <c r="N7519" t="str">
        <f>TEXT(tblorders[[#This Row],[order_date]], "mmm-yyyy")</f>
        <v>Dec-2022</v>
      </c>
      <c r="O7519">
        <f>tblorders[[#This Row],[actual_delivery_days]] -tblorders[[#This Row],[expected_delivery_days]]</f>
        <v>-2</v>
      </c>
    </row>
    <row r="7520" spans="1:15" x14ac:dyDescent="0.2">
      <c r="A7520" t="s">
        <v>9501</v>
      </c>
      <c r="B7520" t="s">
        <v>1066</v>
      </c>
      <c r="C7520" t="s">
        <v>55</v>
      </c>
      <c r="D7520">
        <v>1</v>
      </c>
      <c r="E7520" s="1">
        <v>45602</v>
      </c>
      <c r="F7520" s="1">
        <v>45605</v>
      </c>
      <c r="G7520">
        <v>7</v>
      </c>
      <c r="H7520" s="1">
        <v>45612</v>
      </c>
      <c r="I7520">
        <v>7</v>
      </c>
      <c r="J7520" t="s">
        <v>16</v>
      </c>
      <c r="K7520" t="s">
        <v>17</v>
      </c>
      <c r="L7520" t="s">
        <v>26</v>
      </c>
      <c r="M7520">
        <v>99990</v>
      </c>
      <c r="N7520" t="str">
        <f>TEXT(tblorders[[#This Row],[order_date]], "mmm-yyyy")</f>
        <v>Nov-2024</v>
      </c>
      <c r="O7520">
        <f>tblorders[[#This Row],[actual_delivery_days]] -tblorders[[#This Row],[expected_delivery_days]]</f>
        <v>0</v>
      </c>
    </row>
    <row r="7521" spans="1:15" x14ac:dyDescent="0.2">
      <c r="A7521" t="s">
        <v>9502</v>
      </c>
      <c r="B7521" t="s">
        <v>653</v>
      </c>
      <c r="C7521" t="s">
        <v>44</v>
      </c>
      <c r="D7521">
        <v>1</v>
      </c>
      <c r="E7521" s="1">
        <v>45682</v>
      </c>
      <c r="F7521" s="1">
        <v>45685</v>
      </c>
      <c r="G7521">
        <v>10</v>
      </c>
      <c r="H7521" s="1">
        <v>45695</v>
      </c>
      <c r="I7521">
        <v>10</v>
      </c>
      <c r="J7521" t="s">
        <v>16</v>
      </c>
      <c r="K7521" t="s">
        <v>41</v>
      </c>
      <c r="L7521" t="s">
        <v>22</v>
      </c>
      <c r="M7521">
        <v>50990</v>
      </c>
      <c r="N7521" t="str">
        <f>TEXT(tblorders[[#This Row],[order_date]], "mmm-yyyy")</f>
        <v>Jan-2025</v>
      </c>
      <c r="O7521">
        <f>tblorders[[#This Row],[actual_delivery_days]] -tblorders[[#This Row],[expected_delivery_days]]</f>
        <v>0</v>
      </c>
    </row>
    <row r="7522" spans="1:15" x14ac:dyDescent="0.2">
      <c r="A7522" t="s">
        <v>9503</v>
      </c>
      <c r="B7522" t="s">
        <v>2463</v>
      </c>
      <c r="C7522" t="s">
        <v>55</v>
      </c>
      <c r="D7522">
        <v>2</v>
      </c>
      <c r="E7522" s="1">
        <v>45570</v>
      </c>
      <c r="F7522" s="1">
        <v>45571</v>
      </c>
      <c r="G7522">
        <v>5</v>
      </c>
      <c r="H7522" s="1">
        <v>45579</v>
      </c>
      <c r="I7522">
        <v>8</v>
      </c>
      <c r="J7522" t="s">
        <v>16</v>
      </c>
      <c r="K7522" t="s">
        <v>17</v>
      </c>
      <c r="L7522" t="s">
        <v>33</v>
      </c>
      <c r="M7522">
        <v>199980</v>
      </c>
      <c r="N7522" t="str">
        <f>TEXT(tblorders[[#This Row],[order_date]], "mmm-yyyy")</f>
        <v>Oct-2024</v>
      </c>
      <c r="O7522">
        <f>tblorders[[#This Row],[actual_delivery_days]] -tblorders[[#This Row],[expected_delivery_days]]</f>
        <v>3</v>
      </c>
    </row>
    <row r="7523" spans="1:15" x14ac:dyDescent="0.2">
      <c r="A7523" t="s">
        <v>9504</v>
      </c>
      <c r="B7523" t="s">
        <v>3219</v>
      </c>
      <c r="C7523" t="s">
        <v>32</v>
      </c>
      <c r="D7523">
        <v>2</v>
      </c>
      <c r="E7523" s="1">
        <v>45698</v>
      </c>
      <c r="F7523" s="1">
        <v>45702</v>
      </c>
      <c r="G7523">
        <v>10</v>
      </c>
      <c r="H7523" s="1">
        <v>45713</v>
      </c>
      <c r="I7523">
        <v>11</v>
      </c>
      <c r="J7523" t="s">
        <v>16</v>
      </c>
      <c r="K7523" t="s">
        <v>17</v>
      </c>
      <c r="L7523" t="s">
        <v>58</v>
      </c>
      <c r="M7523">
        <v>90000</v>
      </c>
      <c r="N7523" t="str">
        <f>TEXT(tblorders[[#This Row],[order_date]], "mmm-yyyy")</f>
        <v>Feb-2025</v>
      </c>
      <c r="O7523">
        <f>tblorders[[#This Row],[actual_delivery_days]] -tblorders[[#This Row],[expected_delivery_days]]</f>
        <v>1</v>
      </c>
    </row>
    <row r="7524" spans="1:15" x14ac:dyDescent="0.2">
      <c r="A7524" t="s">
        <v>9505</v>
      </c>
      <c r="B7524" t="s">
        <v>3377</v>
      </c>
      <c r="C7524" t="s">
        <v>55</v>
      </c>
      <c r="D7524">
        <v>2</v>
      </c>
      <c r="E7524" s="1">
        <v>45798</v>
      </c>
      <c r="F7524" s="1">
        <v>45800</v>
      </c>
      <c r="G7524">
        <v>10</v>
      </c>
      <c r="H7524" s="1">
        <v>45810</v>
      </c>
      <c r="I7524">
        <v>10</v>
      </c>
      <c r="J7524" t="s">
        <v>16</v>
      </c>
      <c r="K7524" t="s">
        <v>25</v>
      </c>
      <c r="L7524" t="s">
        <v>33</v>
      </c>
      <c r="M7524">
        <v>199980</v>
      </c>
      <c r="N7524" t="str">
        <f>TEXT(tblorders[[#This Row],[order_date]], "mmm-yyyy")</f>
        <v>May-2025</v>
      </c>
      <c r="O7524">
        <f>tblorders[[#This Row],[actual_delivery_days]] -tblorders[[#This Row],[expected_delivery_days]]</f>
        <v>0</v>
      </c>
    </row>
    <row r="7525" spans="1:15" x14ac:dyDescent="0.2">
      <c r="A7525" t="s">
        <v>9506</v>
      </c>
      <c r="B7525" t="s">
        <v>1923</v>
      </c>
      <c r="C7525" t="s">
        <v>15</v>
      </c>
      <c r="D7525">
        <v>1</v>
      </c>
      <c r="E7525" s="1">
        <v>45800</v>
      </c>
      <c r="F7525" s="1">
        <v>45802</v>
      </c>
      <c r="G7525">
        <v>7</v>
      </c>
      <c r="H7525" s="1">
        <v>45809</v>
      </c>
      <c r="I7525">
        <v>7</v>
      </c>
      <c r="J7525" t="s">
        <v>16</v>
      </c>
      <c r="K7525" t="s">
        <v>17</v>
      </c>
      <c r="L7525" t="s">
        <v>33</v>
      </c>
      <c r="M7525">
        <v>55990</v>
      </c>
      <c r="N7525" t="str">
        <f>TEXT(tblorders[[#This Row],[order_date]], "mmm-yyyy")</f>
        <v>May-2025</v>
      </c>
      <c r="O7525">
        <f>tblorders[[#This Row],[actual_delivery_days]] -tblorders[[#This Row],[expected_delivery_days]]</f>
        <v>0</v>
      </c>
    </row>
    <row r="7526" spans="1:15" x14ac:dyDescent="0.2">
      <c r="A7526" t="s">
        <v>9507</v>
      </c>
      <c r="B7526" t="s">
        <v>9508</v>
      </c>
      <c r="C7526" t="s">
        <v>15</v>
      </c>
      <c r="D7526">
        <v>2</v>
      </c>
      <c r="E7526" s="1">
        <v>45285</v>
      </c>
      <c r="F7526" s="1">
        <v>45289</v>
      </c>
      <c r="G7526">
        <v>7</v>
      </c>
      <c r="H7526" s="1">
        <v>45296</v>
      </c>
      <c r="I7526">
        <v>7</v>
      </c>
      <c r="J7526" t="s">
        <v>16</v>
      </c>
      <c r="K7526" t="s">
        <v>25</v>
      </c>
      <c r="L7526" t="s">
        <v>22</v>
      </c>
      <c r="M7526">
        <v>111980</v>
      </c>
      <c r="N7526" t="str">
        <f>TEXT(tblorders[[#This Row],[order_date]], "mmm-yyyy")</f>
        <v>Dec-2023</v>
      </c>
      <c r="O7526">
        <f>tblorders[[#This Row],[actual_delivery_days]] -tblorders[[#This Row],[expected_delivery_days]]</f>
        <v>0</v>
      </c>
    </row>
    <row r="7527" spans="1:15" x14ac:dyDescent="0.2">
      <c r="A7527" t="s">
        <v>9509</v>
      </c>
      <c r="B7527" t="s">
        <v>2083</v>
      </c>
      <c r="C7527" t="s">
        <v>29</v>
      </c>
      <c r="D7527">
        <v>2</v>
      </c>
      <c r="E7527" s="1">
        <v>45504</v>
      </c>
      <c r="F7527" s="1">
        <v>45509</v>
      </c>
      <c r="G7527">
        <v>5</v>
      </c>
      <c r="H7527" s="1">
        <v>45512</v>
      </c>
      <c r="I7527">
        <v>3</v>
      </c>
      <c r="J7527" t="s">
        <v>16</v>
      </c>
      <c r="K7527" t="s">
        <v>17</v>
      </c>
      <c r="L7527" t="s">
        <v>18</v>
      </c>
      <c r="M7527">
        <v>22000</v>
      </c>
      <c r="N7527" t="str">
        <f>TEXT(tblorders[[#This Row],[order_date]], "mmm-yyyy")</f>
        <v>Jul-2024</v>
      </c>
      <c r="O7527">
        <f>tblorders[[#This Row],[actual_delivery_days]] -tblorders[[#This Row],[expected_delivery_days]]</f>
        <v>-2</v>
      </c>
    </row>
    <row r="7528" spans="1:15" x14ac:dyDescent="0.2">
      <c r="A7528" t="s">
        <v>9510</v>
      </c>
      <c r="B7528" t="s">
        <v>1302</v>
      </c>
      <c r="C7528" t="s">
        <v>55</v>
      </c>
      <c r="D7528">
        <v>1</v>
      </c>
      <c r="E7528" s="1">
        <v>45749</v>
      </c>
      <c r="F7528" s="1">
        <v>45753</v>
      </c>
      <c r="G7528">
        <v>10</v>
      </c>
      <c r="H7528" s="1">
        <v>45763</v>
      </c>
      <c r="I7528">
        <v>10</v>
      </c>
      <c r="J7528" t="s">
        <v>16</v>
      </c>
      <c r="K7528" t="s">
        <v>17</v>
      </c>
      <c r="L7528" t="s">
        <v>33</v>
      </c>
      <c r="M7528">
        <v>99990</v>
      </c>
      <c r="N7528" t="str">
        <f>TEXT(tblorders[[#This Row],[order_date]], "mmm-yyyy")</f>
        <v>Apr-2025</v>
      </c>
      <c r="O7528">
        <f>tblorders[[#This Row],[actual_delivery_days]] -tblorders[[#This Row],[expected_delivery_days]]</f>
        <v>0</v>
      </c>
    </row>
    <row r="7529" spans="1:15" x14ac:dyDescent="0.2">
      <c r="A7529" t="s">
        <v>9511</v>
      </c>
      <c r="B7529" t="s">
        <v>3636</v>
      </c>
      <c r="C7529" t="s">
        <v>44</v>
      </c>
      <c r="D7529">
        <v>1</v>
      </c>
      <c r="E7529" s="1">
        <v>45145</v>
      </c>
      <c r="F7529" s="1">
        <v>45147</v>
      </c>
      <c r="G7529">
        <v>5</v>
      </c>
      <c r="H7529" s="1">
        <v>45150</v>
      </c>
      <c r="I7529">
        <v>3</v>
      </c>
      <c r="J7529" t="s">
        <v>16</v>
      </c>
      <c r="K7529" t="s">
        <v>25</v>
      </c>
      <c r="L7529" t="s">
        <v>26</v>
      </c>
      <c r="M7529">
        <v>50990</v>
      </c>
      <c r="N7529" t="str">
        <f>TEXT(tblorders[[#This Row],[order_date]], "mmm-yyyy")</f>
        <v>Aug-2023</v>
      </c>
      <c r="O7529">
        <f>tblorders[[#This Row],[actual_delivery_days]] -tblorders[[#This Row],[expected_delivery_days]]</f>
        <v>-2</v>
      </c>
    </row>
    <row r="7530" spans="1:15" x14ac:dyDescent="0.2">
      <c r="A7530" t="s">
        <v>9512</v>
      </c>
      <c r="B7530" t="s">
        <v>1838</v>
      </c>
      <c r="C7530" t="s">
        <v>44</v>
      </c>
      <c r="D7530">
        <v>1</v>
      </c>
      <c r="E7530" s="1">
        <v>45539</v>
      </c>
      <c r="F7530" s="1">
        <v>45541</v>
      </c>
      <c r="G7530">
        <v>10</v>
      </c>
      <c r="H7530" s="1">
        <v>45550</v>
      </c>
      <c r="I7530">
        <v>9</v>
      </c>
      <c r="J7530" t="s">
        <v>16</v>
      </c>
      <c r="K7530" t="s">
        <v>17</v>
      </c>
      <c r="L7530" t="s">
        <v>58</v>
      </c>
      <c r="M7530">
        <v>50990</v>
      </c>
      <c r="N7530" t="str">
        <f>TEXT(tblorders[[#This Row],[order_date]], "mmm-yyyy")</f>
        <v>Sep-2024</v>
      </c>
      <c r="O7530">
        <f>tblorders[[#This Row],[actual_delivery_days]] -tblorders[[#This Row],[expected_delivery_days]]</f>
        <v>-1</v>
      </c>
    </row>
    <row r="7531" spans="1:15" x14ac:dyDescent="0.2">
      <c r="A7531" t="s">
        <v>9513</v>
      </c>
      <c r="B7531" t="s">
        <v>5113</v>
      </c>
      <c r="C7531" t="s">
        <v>44</v>
      </c>
      <c r="D7531">
        <v>1</v>
      </c>
      <c r="E7531" s="1">
        <v>45695</v>
      </c>
      <c r="F7531" s="1">
        <v>45697</v>
      </c>
      <c r="G7531">
        <v>5</v>
      </c>
      <c r="H7531" s="1">
        <v>45703</v>
      </c>
      <c r="I7531">
        <v>6</v>
      </c>
      <c r="J7531" t="s">
        <v>16</v>
      </c>
      <c r="K7531" t="s">
        <v>25</v>
      </c>
      <c r="L7531" t="s">
        <v>58</v>
      </c>
      <c r="M7531">
        <v>50990</v>
      </c>
      <c r="N7531" t="str">
        <f>TEXT(tblorders[[#This Row],[order_date]], "mmm-yyyy")</f>
        <v>Feb-2025</v>
      </c>
      <c r="O7531">
        <f>tblorders[[#This Row],[actual_delivery_days]] -tblorders[[#This Row],[expected_delivery_days]]</f>
        <v>1</v>
      </c>
    </row>
    <row r="7532" spans="1:15" x14ac:dyDescent="0.2">
      <c r="A7532" t="s">
        <v>9514</v>
      </c>
      <c r="B7532" t="s">
        <v>2086</v>
      </c>
      <c r="C7532" t="s">
        <v>55</v>
      </c>
      <c r="D7532">
        <v>1</v>
      </c>
      <c r="E7532" s="1">
        <v>45766</v>
      </c>
      <c r="F7532" s="1">
        <v>45768</v>
      </c>
      <c r="G7532">
        <v>7</v>
      </c>
      <c r="H7532" s="1">
        <v>45775</v>
      </c>
      <c r="I7532">
        <v>7</v>
      </c>
      <c r="J7532" t="s">
        <v>16</v>
      </c>
      <c r="K7532" t="s">
        <v>41</v>
      </c>
      <c r="L7532" t="s">
        <v>18</v>
      </c>
      <c r="M7532">
        <v>99990</v>
      </c>
      <c r="N7532" t="str">
        <f>TEXT(tblorders[[#This Row],[order_date]], "mmm-yyyy")</f>
        <v>Apr-2025</v>
      </c>
      <c r="O7532">
        <f>tblorders[[#This Row],[actual_delivery_days]] -tblorders[[#This Row],[expected_delivery_days]]</f>
        <v>0</v>
      </c>
    </row>
    <row r="7533" spans="1:15" x14ac:dyDescent="0.2">
      <c r="A7533" t="s">
        <v>9515</v>
      </c>
      <c r="B7533" t="s">
        <v>651</v>
      </c>
      <c r="C7533" t="s">
        <v>21</v>
      </c>
      <c r="D7533">
        <v>2</v>
      </c>
      <c r="E7533" s="1">
        <v>44817</v>
      </c>
      <c r="F7533" s="1">
        <v>44822</v>
      </c>
      <c r="G7533">
        <v>7</v>
      </c>
      <c r="H7533" s="1">
        <v>44832</v>
      </c>
      <c r="I7533">
        <v>10</v>
      </c>
      <c r="J7533" t="s">
        <v>16</v>
      </c>
      <c r="K7533" t="s">
        <v>41</v>
      </c>
      <c r="L7533" t="s">
        <v>33</v>
      </c>
      <c r="M7533">
        <v>179980</v>
      </c>
      <c r="N7533" t="str">
        <f>TEXT(tblorders[[#This Row],[order_date]], "mmm-yyyy")</f>
        <v>Sep-2022</v>
      </c>
      <c r="O7533">
        <f>tblorders[[#This Row],[actual_delivery_days]] -tblorders[[#This Row],[expected_delivery_days]]</f>
        <v>3</v>
      </c>
    </row>
    <row r="7534" spans="1:15" x14ac:dyDescent="0.2">
      <c r="A7534" t="s">
        <v>9516</v>
      </c>
      <c r="B7534" t="s">
        <v>447</v>
      </c>
      <c r="C7534" t="s">
        <v>44</v>
      </c>
      <c r="D7534">
        <v>2</v>
      </c>
      <c r="E7534" s="1">
        <v>45405</v>
      </c>
      <c r="F7534" s="1">
        <v>45406</v>
      </c>
      <c r="G7534">
        <v>5</v>
      </c>
      <c r="H7534" s="1">
        <v>45411</v>
      </c>
      <c r="I7534">
        <v>5</v>
      </c>
      <c r="J7534" t="s">
        <v>16</v>
      </c>
      <c r="K7534" t="s">
        <v>17</v>
      </c>
      <c r="L7534" t="s">
        <v>58</v>
      </c>
      <c r="M7534">
        <v>101980</v>
      </c>
      <c r="N7534" t="str">
        <f>TEXT(tblorders[[#This Row],[order_date]], "mmm-yyyy")</f>
        <v>Apr-2024</v>
      </c>
      <c r="O7534">
        <f>tblorders[[#This Row],[actual_delivery_days]] -tblorders[[#This Row],[expected_delivery_days]]</f>
        <v>0</v>
      </c>
    </row>
    <row r="7535" spans="1:15" x14ac:dyDescent="0.2">
      <c r="A7535" t="s">
        <v>9517</v>
      </c>
      <c r="B7535" t="s">
        <v>848</v>
      </c>
      <c r="C7535" t="s">
        <v>55</v>
      </c>
      <c r="D7535">
        <v>1</v>
      </c>
      <c r="E7535" s="1">
        <v>45767</v>
      </c>
      <c r="F7535" s="1">
        <v>45768</v>
      </c>
      <c r="G7535">
        <v>5</v>
      </c>
      <c r="H7535" s="1">
        <v>45775</v>
      </c>
      <c r="I7535">
        <v>7</v>
      </c>
      <c r="J7535" t="s">
        <v>16</v>
      </c>
      <c r="K7535" t="s">
        <v>41</v>
      </c>
      <c r="L7535" t="s">
        <v>58</v>
      </c>
      <c r="M7535">
        <v>99990</v>
      </c>
      <c r="N7535" t="str">
        <f>TEXT(tblorders[[#This Row],[order_date]], "mmm-yyyy")</f>
        <v>Apr-2025</v>
      </c>
      <c r="O7535">
        <f>tblorders[[#This Row],[actual_delivery_days]] -tblorders[[#This Row],[expected_delivery_days]]</f>
        <v>2</v>
      </c>
    </row>
    <row r="7536" spans="1:15" x14ac:dyDescent="0.2">
      <c r="A7536" t="s">
        <v>9518</v>
      </c>
      <c r="B7536" t="s">
        <v>973</v>
      </c>
      <c r="C7536" t="s">
        <v>55</v>
      </c>
      <c r="D7536">
        <v>1</v>
      </c>
      <c r="E7536" s="1">
        <v>45786</v>
      </c>
      <c r="F7536" s="1">
        <v>45788</v>
      </c>
      <c r="G7536">
        <v>5</v>
      </c>
      <c r="H7536" s="1">
        <v>45794</v>
      </c>
      <c r="I7536">
        <v>6</v>
      </c>
      <c r="J7536" t="s">
        <v>16</v>
      </c>
      <c r="K7536" t="s">
        <v>17</v>
      </c>
      <c r="L7536" t="s">
        <v>33</v>
      </c>
      <c r="M7536">
        <v>99990</v>
      </c>
      <c r="N7536" t="str">
        <f>TEXT(tblorders[[#This Row],[order_date]], "mmm-yyyy")</f>
        <v>May-2025</v>
      </c>
      <c r="O7536">
        <f>tblorders[[#This Row],[actual_delivery_days]] -tblorders[[#This Row],[expected_delivery_days]]</f>
        <v>1</v>
      </c>
    </row>
    <row r="7537" spans="1:15" x14ac:dyDescent="0.2">
      <c r="A7537" t="s">
        <v>9519</v>
      </c>
      <c r="B7537" t="s">
        <v>4845</v>
      </c>
      <c r="C7537" t="s">
        <v>21</v>
      </c>
      <c r="D7537">
        <v>1</v>
      </c>
      <c r="E7537" s="1">
        <v>45320</v>
      </c>
      <c r="F7537" s="1">
        <v>45325</v>
      </c>
      <c r="G7537">
        <v>5</v>
      </c>
      <c r="H7537" s="1">
        <v>45330</v>
      </c>
      <c r="I7537">
        <v>5</v>
      </c>
      <c r="J7537" t="s">
        <v>16</v>
      </c>
      <c r="K7537" t="s">
        <v>25</v>
      </c>
      <c r="L7537" t="s">
        <v>22</v>
      </c>
      <c r="M7537">
        <v>89990</v>
      </c>
      <c r="N7537" t="str">
        <f>TEXT(tblorders[[#This Row],[order_date]], "mmm-yyyy")</f>
        <v>Jan-2024</v>
      </c>
      <c r="O7537">
        <f>tblorders[[#This Row],[actual_delivery_days]] -tblorders[[#This Row],[expected_delivery_days]]</f>
        <v>0</v>
      </c>
    </row>
    <row r="7538" spans="1:15" x14ac:dyDescent="0.2">
      <c r="A7538" t="s">
        <v>9520</v>
      </c>
      <c r="B7538" t="s">
        <v>6551</v>
      </c>
      <c r="C7538" t="s">
        <v>15</v>
      </c>
      <c r="D7538">
        <v>2</v>
      </c>
      <c r="E7538" s="1">
        <v>44986</v>
      </c>
      <c r="F7538" s="1">
        <v>44988</v>
      </c>
      <c r="G7538">
        <v>7</v>
      </c>
      <c r="H7538" s="1">
        <v>44996</v>
      </c>
      <c r="I7538">
        <v>8</v>
      </c>
      <c r="J7538" t="s">
        <v>16</v>
      </c>
      <c r="K7538" t="s">
        <v>17</v>
      </c>
      <c r="L7538" t="s">
        <v>58</v>
      </c>
      <c r="M7538">
        <v>111980</v>
      </c>
      <c r="N7538" t="str">
        <f>TEXT(tblorders[[#This Row],[order_date]], "mmm-yyyy")</f>
        <v>Mar-2023</v>
      </c>
      <c r="O7538">
        <f>tblorders[[#This Row],[actual_delivery_days]] -tblorders[[#This Row],[expected_delivery_days]]</f>
        <v>1</v>
      </c>
    </row>
    <row r="7539" spans="1:15" x14ac:dyDescent="0.2">
      <c r="A7539" t="s">
        <v>9521</v>
      </c>
      <c r="B7539" t="s">
        <v>907</v>
      </c>
      <c r="C7539" t="s">
        <v>21</v>
      </c>
      <c r="D7539">
        <v>1</v>
      </c>
      <c r="E7539" s="1">
        <v>45441</v>
      </c>
      <c r="F7539" s="1">
        <v>45445</v>
      </c>
      <c r="G7539">
        <v>5</v>
      </c>
      <c r="H7539" s="1">
        <v>45451</v>
      </c>
      <c r="I7539">
        <v>6</v>
      </c>
      <c r="J7539" t="s">
        <v>16</v>
      </c>
      <c r="K7539" t="s">
        <v>41</v>
      </c>
      <c r="L7539" t="s">
        <v>33</v>
      </c>
      <c r="M7539">
        <v>89990</v>
      </c>
      <c r="N7539" t="str">
        <f>TEXT(tblorders[[#This Row],[order_date]], "mmm-yyyy")</f>
        <v>May-2024</v>
      </c>
      <c r="O7539">
        <f>tblorders[[#This Row],[actual_delivery_days]] -tblorders[[#This Row],[expected_delivery_days]]</f>
        <v>1</v>
      </c>
    </row>
    <row r="7540" spans="1:15" x14ac:dyDescent="0.2">
      <c r="A7540" t="s">
        <v>9522</v>
      </c>
      <c r="B7540" t="s">
        <v>3145</v>
      </c>
      <c r="C7540" t="s">
        <v>21</v>
      </c>
      <c r="D7540">
        <v>2</v>
      </c>
      <c r="E7540" s="1">
        <v>45749</v>
      </c>
      <c r="F7540" s="1">
        <v>45752</v>
      </c>
      <c r="G7540">
        <v>10</v>
      </c>
      <c r="H7540" s="1">
        <v>45765</v>
      </c>
      <c r="I7540">
        <v>13</v>
      </c>
      <c r="J7540" t="s">
        <v>16</v>
      </c>
      <c r="K7540" t="s">
        <v>17</v>
      </c>
      <c r="L7540" t="s">
        <v>33</v>
      </c>
      <c r="M7540">
        <v>179980</v>
      </c>
      <c r="N7540" t="str">
        <f>TEXT(tblorders[[#This Row],[order_date]], "mmm-yyyy")</f>
        <v>Apr-2025</v>
      </c>
      <c r="O7540">
        <f>tblorders[[#This Row],[actual_delivery_days]] -tblorders[[#This Row],[expected_delivery_days]]</f>
        <v>3</v>
      </c>
    </row>
    <row r="7541" spans="1:15" x14ac:dyDescent="0.2">
      <c r="A7541" t="s">
        <v>9523</v>
      </c>
      <c r="B7541" t="s">
        <v>1927</v>
      </c>
      <c r="C7541" t="s">
        <v>32</v>
      </c>
      <c r="D7541">
        <v>2</v>
      </c>
      <c r="E7541" s="1">
        <v>45416</v>
      </c>
      <c r="F7541" s="1">
        <v>45417</v>
      </c>
      <c r="G7541">
        <v>7</v>
      </c>
      <c r="H7541" s="1">
        <v>45423</v>
      </c>
      <c r="I7541">
        <v>6</v>
      </c>
      <c r="J7541" t="s">
        <v>16</v>
      </c>
      <c r="K7541" t="s">
        <v>41</v>
      </c>
      <c r="L7541" t="s">
        <v>33</v>
      </c>
      <c r="M7541">
        <v>90000</v>
      </c>
      <c r="N7541" t="str">
        <f>TEXT(tblorders[[#This Row],[order_date]], "mmm-yyyy")</f>
        <v>May-2024</v>
      </c>
      <c r="O7541">
        <f>tblorders[[#This Row],[actual_delivery_days]] -tblorders[[#This Row],[expected_delivery_days]]</f>
        <v>-1</v>
      </c>
    </row>
    <row r="7542" spans="1:15" x14ac:dyDescent="0.2">
      <c r="A7542" t="s">
        <v>9524</v>
      </c>
      <c r="B7542" t="s">
        <v>3954</v>
      </c>
      <c r="C7542" t="s">
        <v>21</v>
      </c>
      <c r="D7542">
        <v>1</v>
      </c>
      <c r="E7542" s="1">
        <v>45713</v>
      </c>
      <c r="F7542" s="1">
        <v>45714</v>
      </c>
      <c r="G7542">
        <v>7</v>
      </c>
      <c r="H7542" s="1">
        <v>45721</v>
      </c>
      <c r="I7542">
        <v>7</v>
      </c>
      <c r="J7542" t="s">
        <v>16</v>
      </c>
      <c r="K7542" t="s">
        <v>17</v>
      </c>
      <c r="L7542" t="s">
        <v>58</v>
      </c>
      <c r="M7542">
        <v>89990</v>
      </c>
      <c r="N7542" t="str">
        <f>TEXT(tblorders[[#This Row],[order_date]], "mmm-yyyy")</f>
        <v>Feb-2025</v>
      </c>
      <c r="O7542">
        <f>tblorders[[#This Row],[actual_delivery_days]] -tblorders[[#This Row],[expected_delivery_days]]</f>
        <v>0</v>
      </c>
    </row>
    <row r="7543" spans="1:15" x14ac:dyDescent="0.2">
      <c r="A7543" t="s">
        <v>9525</v>
      </c>
      <c r="B7543" t="s">
        <v>180</v>
      </c>
      <c r="C7543" t="s">
        <v>29</v>
      </c>
      <c r="D7543">
        <v>1</v>
      </c>
      <c r="E7543" s="1">
        <v>45790</v>
      </c>
      <c r="F7543" s="1">
        <v>45792</v>
      </c>
      <c r="G7543">
        <v>5</v>
      </c>
      <c r="H7543" s="1">
        <v>45797</v>
      </c>
      <c r="I7543">
        <v>5</v>
      </c>
      <c r="J7543" t="s">
        <v>16</v>
      </c>
      <c r="K7543" t="s">
        <v>41</v>
      </c>
      <c r="L7543" t="s">
        <v>22</v>
      </c>
      <c r="M7543">
        <v>11000</v>
      </c>
      <c r="N7543" t="str">
        <f>TEXT(tblorders[[#This Row],[order_date]], "mmm-yyyy")</f>
        <v>May-2025</v>
      </c>
      <c r="O7543">
        <f>tblorders[[#This Row],[actual_delivery_days]] -tblorders[[#This Row],[expected_delivery_days]]</f>
        <v>0</v>
      </c>
    </row>
    <row r="7544" spans="1:15" x14ac:dyDescent="0.2">
      <c r="A7544" t="s">
        <v>9526</v>
      </c>
      <c r="B7544" t="s">
        <v>815</v>
      </c>
      <c r="C7544" t="s">
        <v>29</v>
      </c>
      <c r="D7544">
        <v>2</v>
      </c>
      <c r="E7544" s="1">
        <v>45651</v>
      </c>
      <c r="F7544" s="1">
        <v>45655</v>
      </c>
      <c r="G7544">
        <v>7</v>
      </c>
      <c r="H7544" s="1">
        <v>45667</v>
      </c>
      <c r="I7544">
        <v>12</v>
      </c>
      <c r="J7544" t="s">
        <v>61</v>
      </c>
      <c r="K7544" t="s">
        <v>17</v>
      </c>
      <c r="L7544" t="s">
        <v>26</v>
      </c>
      <c r="M7544">
        <v>22000</v>
      </c>
      <c r="N7544" t="str">
        <f>TEXT(tblorders[[#This Row],[order_date]], "mmm-yyyy")</f>
        <v>Dec-2024</v>
      </c>
      <c r="O7544">
        <f>tblorders[[#This Row],[actual_delivery_days]] -tblorders[[#This Row],[expected_delivery_days]]</f>
        <v>5</v>
      </c>
    </row>
    <row r="7545" spans="1:15" x14ac:dyDescent="0.2">
      <c r="A7545" t="s">
        <v>9527</v>
      </c>
      <c r="B7545" t="s">
        <v>5585</v>
      </c>
      <c r="C7545" t="s">
        <v>21</v>
      </c>
      <c r="D7545">
        <v>2</v>
      </c>
      <c r="E7545" s="1">
        <v>44900</v>
      </c>
      <c r="F7545" s="1">
        <v>44901</v>
      </c>
      <c r="G7545">
        <v>10</v>
      </c>
      <c r="H7545" s="1">
        <v>44910</v>
      </c>
      <c r="I7545">
        <v>9</v>
      </c>
      <c r="J7545" t="s">
        <v>16</v>
      </c>
      <c r="K7545" t="s">
        <v>17</v>
      </c>
      <c r="L7545" t="s">
        <v>18</v>
      </c>
      <c r="M7545">
        <v>179980</v>
      </c>
      <c r="N7545" t="str">
        <f>TEXT(tblorders[[#This Row],[order_date]], "mmm-yyyy")</f>
        <v>Dec-2022</v>
      </c>
      <c r="O7545">
        <f>tblorders[[#This Row],[actual_delivery_days]] -tblorders[[#This Row],[expected_delivery_days]]</f>
        <v>-1</v>
      </c>
    </row>
    <row r="7546" spans="1:15" x14ac:dyDescent="0.2">
      <c r="A7546" t="s">
        <v>9528</v>
      </c>
      <c r="B7546" t="s">
        <v>269</v>
      </c>
      <c r="C7546" t="s">
        <v>29</v>
      </c>
      <c r="D7546">
        <v>1</v>
      </c>
      <c r="E7546" s="1">
        <v>45490</v>
      </c>
      <c r="F7546" s="1">
        <v>45494</v>
      </c>
      <c r="G7546">
        <v>10</v>
      </c>
      <c r="H7546" s="1">
        <v>45505</v>
      </c>
      <c r="I7546">
        <v>11</v>
      </c>
      <c r="J7546" t="s">
        <v>16</v>
      </c>
      <c r="K7546" t="s">
        <v>41</v>
      </c>
      <c r="L7546" t="s">
        <v>26</v>
      </c>
      <c r="M7546">
        <v>11000</v>
      </c>
      <c r="N7546" t="str">
        <f>TEXT(tblorders[[#This Row],[order_date]], "mmm-yyyy")</f>
        <v>Jul-2024</v>
      </c>
      <c r="O7546">
        <f>tblorders[[#This Row],[actual_delivery_days]] -tblorders[[#This Row],[expected_delivery_days]]</f>
        <v>1</v>
      </c>
    </row>
    <row r="7547" spans="1:15" x14ac:dyDescent="0.2">
      <c r="A7547" t="s">
        <v>9529</v>
      </c>
      <c r="B7547" t="s">
        <v>8147</v>
      </c>
      <c r="C7547" t="s">
        <v>29</v>
      </c>
      <c r="D7547">
        <v>1</v>
      </c>
      <c r="E7547" s="1">
        <v>45803</v>
      </c>
      <c r="F7547" s="1">
        <v>45808</v>
      </c>
      <c r="G7547">
        <v>10</v>
      </c>
      <c r="H7547" s="1">
        <v>45818</v>
      </c>
      <c r="I7547">
        <v>10</v>
      </c>
      <c r="J7547" t="s">
        <v>16</v>
      </c>
      <c r="K7547" t="s">
        <v>17</v>
      </c>
      <c r="L7547" t="s">
        <v>33</v>
      </c>
      <c r="M7547">
        <v>11000</v>
      </c>
      <c r="N7547" t="str">
        <f>TEXT(tblorders[[#This Row],[order_date]], "mmm-yyyy")</f>
        <v>May-2025</v>
      </c>
      <c r="O7547">
        <f>tblorders[[#This Row],[actual_delivery_days]] -tblorders[[#This Row],[expected_delivery_days]]</f>
        <v>0</v>
      </c>
    </row>
    <row r="7548" spans="1:15" x14ac:dyDescent="0.2">
      <c r="A7548" t="s">
        <v>9530</v>
      </c>
      <c r="B7548" t="s">
        <v>1454</v>
      </c>
      <c r="C7548" t="s">
        <v>44</v>
      </c>
      <c r="D7548">
        <v>1</v>
      </c>
      <c r="E7548" s="1">
        <v>45019</v>
      </c>
      <c r="F7548" s="1">
        <v>45023</v>
      </c>
      <c r="G7548">
        <v>10</v>
      </c>
      <c r="H7548" s="1">
        <v>45036</v>
      </c>
      <c r="I7548">
        <v>13</v>
      </c>
      <c r="J7548" t="s">
        <v>16</v>
      </c>
      <c r="K7548" t="s">
        <v>17</v>
      </c>
      <c r="L7548" t="s">
        <v>18</v>
      </c>
      <c r="M7548">
        <v>50990</v>
      </c>
      <c r="N7548" t="str">
        <f>TEXT(tblorders[[#This Row],[order_date]], "mmm-yyyy")</f>
        <v>Apr-2023</v>
      </c>
      <c r="O7548">
        <f>tblorders[[#This Row],[actual_delivery_days]] -tblorders[[#This Row],[expected_delivery_days]]</f>
        <v>3</v>
      </c>
    </row>
    <row r="7549" spans="1:15" x14ac:dyDescent="0.2">
      <c r="A7549" t="s">
        <v>9531</v>
      </c>
      <c r="B7549" t="s">
        <v>4073</v>
      </c>
      <c r="C7549" t="s">
        <v>44</v>
      </c>
      <c r="D7549">
        <v>1</v>
      </c>
      <c r="E7549" s="1">
        <v>45646</v>
      </c>
      <c r="F7549" s="1">
        <v>45649</v>
      </c>
      <c r="G7549">
        <v>7</v>
      </c>
      <c r="H7549" s="1">
        <v>45656</v>
      </c>
      <c r="I7549">
        <v>7</v>
      </c>
      <c r="J7549" t="s">
        <v>16</v>
      </c>
      <c r="K7549" t="s">
        <v>25</v>
      </c>
      <c r="L7549" t="s">
        <v>18</v>
      </c>
      <c r="M7549">
        <v>50990</v>
      </c>
      <c r="N7549" t="str">
        <f>TEXT(tblorders[[#This Row],[order_date]], "mmm-yyyy")</f>
        <v>Dec-2024</v>
      </c>
      <c r="O7549">
        <f>tblorders[[#This Row],[actual_delivery_days]] -tblorders[[#This Row],[expected_delivery_days]]</f>
        <v>0</v>
      </c>
    </row>
    <row r="7550" spans="1:15" x14ac:dyDescent="0.2">
      <c r="A7550" t="s">
        <v>9532</v>
      </c>
      <c r="B7550" t="s">
        <v>4309</v>
      </c>
      <c r="C7550" t="s">
        <v>32</v>
      </c>
      <c r="D7550">
        <v>1</v>
      </c>
      <c r="E7550" s="1">
        <v>44861</v>
      </c>
      <c r="F7550" s="1">
        <v>44864</v>
      </c>
      <c r="G7550">
        <v>10</v>
      </c>
      <c r="H7550" s="1">
        <v>44875</v>
      </c>
      <c r="I7550">
        <v>11</v>
      </c>
      <c r="J7550" t="s">
        <v>16</v>
      </c>
      <c r="K7550" t="s">
        <v>17</v>
      </c>
      <c r="L7550" t="s">
        <v>26</v>
      </c>
      <c r="M7550">
        <v>45000</v>
      </c>
      <c r="N7550" t="str">
        <f>TEXT(tblorders[[#This Row],[order_date]], "mmm-yyyy")</f>
        <v>Oct-2022</v>
      </c>
      <c r="O7550">
        <f>tblorders[[#This Row],[actual_delivery_days]] -tblorders[[#This Row],[expected_delivery_days]]</f>
        <v>1</v>
      </c>
    </row>
    <row r="7551" spans="1:15" x14ac:dyDescent="0.2">
      <c r="A7551" t="s">
        <v>9533</v>
      </c>
      <c r="B7551" t="s">
        <v>283</v>
      </c>
      <c r="C7551" t="s">
        <v>15</v>
      </c>
      <c r="D7551">
        <v>2</v>
      </c>
      <c r="E7551" s="1">
        <v>45583</v>
      </c>
      <c r="F7551" s="1">
        <v>45584</v>
      </c>
      <c r="G7551">
        <v>10</v>
      </c>
      <c r="H7551" s="1">
        <v>45595</v>
      </c>
      <c r="I7551">
        <v>11</v>
      </c>
      <c r="J7551" t="s">
        <v>16</v>
      </c>
      <c r="K7551" t="s">
        <v>41</v>
      </c>
      <c r="L7551" t="s">
        <v>18</v>
      </c>
      <c r="M7551">
        <v>111980</v>
      </c>
      <c r="N7551" t="str">
        <f>TEXT(tblorders[[#This Row],[order_date]], "mmm-yyyy")</f>
        <v>Oct-2024</v>
      </c>
      <c r="O7551">
        <f>tblorders[[#This Row],[actual_delivery_days]] -tblorders[[#This Row],[expected_delivery_days]]</f>
        <v>1</v>
      </c>
    </row>
    <row r="7552" spans="1:15" x14ac:dyDescent="0.2">
      <c r="A7552" t="s">
        <v>9534</v>
      </c>
      <c r="B7552" t="s">
        <v>347</v>
      </c>
      <c r="C7552" t="s">
        <v>21</v>
      </c>
      <c r="D7552">
        <v>2</v>
      </c>
      <c r="E7552" s="1">
        <v>45783</v>
      </c>
      <c r="F7552" s="1">
        <v>45784</v>
      </c>
      <c r="G7552">
        <v>10</v>
      </c>
      <c r="H7552" s="1">
        <v>45796</v>
      </c>
      <c r="I7552">
        <v>12</v>
      </c>
      <c r="J7552" t="s">
        <v>16</v>
      </c>
      <c r="K7552" t="s">
        <v>25</v>
      </c>
      <c r="L7552" t="s">
        <v>33</v>
      </c>
      <c r="M7552">
        <v>179980</v>
      </c>
      <c r="N7552" t="str">
        <f>TEXT(tblorders[[#This Row],[order_date]], "mmm-yyyy")</f>
        <v>May-2025</v>
      </c>
      <c r="O7552">
        <f>tblorders[[#This Row],[actual_delivery_days]] -tblorders[[#This Row],[expected_delivery_days]]</f>
        <v>2</v>
      </c>
    </row>
    <row r="7553" spans="1:15" x14ac:dyDescent="0.2">
      <c r="A7553" t="s">
        <v>9535</v>
      </c>
      <c r="B7553" t="s">
        <v>5178</v>
      </c>
      <c r="C7553" t="s">
        <v>55</v>
      </c>
      <c r="D7553">
        <v>1</v>
      </c>
      <c r="E7553" s="1">
        <v>45572</v>
      </c>
      <c r="F7553" s="1">
        <v>45573</v>
      </c>
      <c r="G7553">
        <v>5</v>
      </c>
      <c r="H7553" s="1">
        <v>45577</v>
      </c>
      <c r="I7553">
        <v>4</v>
      </c>
      <c r="J7553" t="s">
        <v>16</v>
      </c>
      <c r="K7553" t="s">
        <v>25</v>
      </c>
      <c r="L7553" t="s">
        <v>33</v>
      </c>
      <c r="M7553">
        <v>99990</v>
      </c>
      <c r="N7553" t="str">
        <f>TEXT(tblorders[[#This Row],[order_date]], "mmm-yyyy")</f>
        <v>Oct-2024</v>
      </c>
      <c r="O7553">
        <f>tblorders[[#This Row],[actual_delivery_days]] -tblorders[[#This Row],[expected_delivery_days]]</f>
        <v>-1</v>
      </c>
    </row>
    <row r="7554" spans="1:15" x14ac:dyDescent="0.2">
      <c r="A7554" t="s">
        <v>9536</v>
      </c>
      <c r="B7554" t="s">
        <v>808</v>
      </c>
      <c r="C7554" t="s">
        <v>29</v>
      </c>
      <c r="D7554">
        <v>1</v>
      </c>
      <c r="E7554" s="1">
        <v>45643</v>
      </c>
      <c r="F7554" s="1">
        <v>45647</v>
      </c>
      <c r="G7554">
        <v>7</v>
      </c>
      <c r="H7554" s="1">
        <v>45654</v>
      </c>
      <c r="I7554">
        <v>7</v>
      </c>
      <c r="J7554" t="s">
        <v>16</v>
      </c>
      <c r="K7554" t="s">
        <v>17</v>
      </c>
      <c r="L7554" t="s">
        <v>18</v>
      </c>
      <c r="M7554">
        <v>11000</v>
      </c>
      <c r="N7554" t="str">
        <f>TEXT(tblorders[[#This Row],[order_date]], "mmm-yyyy")</f>
        <v>Dec-2024</v>
      </c>
      <c r="O7554">
        <f>tblorders[[#This Row],[actual_delivery_days]] -tblorders[[#This Row],[expected_delivery_days]]</f>
        <v>0</v>
      </c>
    </row>
    <row r="7555" spans="1:15" x14ac:dyDescent="0.2">
      <c r="A7555" t="s">
        <v>9537</v>
      </c>
      <c r="B7555" t="s">
        <v>2936</v>
      </c>
      <c r="C7555" t="s">
        <v>29</v>
      </c>
      <c r="D7555">
        <v>1</v>
      </c>
      <c r="E7555" s="1">
        <v>44947</v>
      </c>
      <c r="F7555" s="1">
        <v>44952</v>
      </c>
      <c r="G7555">
        <v>7</v>
      </c>
      <c r="H7555" s="1">
        <v>44960</v>
      </c>
      <c r="I7555">
        <v>8</v>
      </c>
      <c r="J7555" t="s">
        <v>16</v>
      </c>
      <c r="K7555" t="s">
        <v>41</v>
      </c>
      <c r="L7555" t="s">
        <v>22</v>
      </c>
      <c r="M7555">
        <v>11000</v>
      </c>
      <c r="N7555" t="str">
        <f>TEXT(tblorders[[#This Row],[order_date]], "mmm-yyyy")</f>
        <v>Jan-2023</v>
      </c>
      <c r="O7555">
        <f>tblorders[[#This Row],[actual_delivery_days]] -tblorders[[#This Row],[expected_delivery_days]]</f>
        <v>1</v>
      </c>
    </row>
    <row r="7556" spans="1:15" x14ac:dyDescent="0.2">
      <c r="A7556" t="s">
        <v>9538</v>
      </c>
      <c r="B7556" t="s">
        <v>3216</v>
      </c>
      <c r="C7556" t="s">
        <v>29</v>
      </c>
      <c r="D7556">
        <v>1</v>
      </c>
      <c r="E7556" s="1">
        <v>45021</v>
      </c>
      <c r="F7556" s="1">
        <v>45024</v>
      </c>
      <c r="G7556">
        <v>10</v>
      </c>
      <c r="H7556" s="1">
        <v>45034</v>
      </c>
      <c r="I7556">
        <v>10</v>
      </c>
      <c r="J7556" t="s">
        <v>16</v>
      </c>
      <c r="K7556" t="s">
        <v>41</v>
      </c>
      <c r="L7556" t="s">
        <v>22</v>
      </c>
      <c r="M7556">
        <v>11000</v>
      </c>
      <c r="N7556" t="str">
        <f>TEXT(tblorders[[#This Row],[order_date]], "mmm-yyyy")</f>
        <v>Apr-2023</v>
      </c>
      <c r="O7556">
        <f>tblorders[[#This Row],[actual_delivery_days]] -tblorders[[#This Row],[expected_delivery_days]]</f>
        <v>0</v>
      </c>
    </row>
    <row r="7557" spans="1:15" x14ac:dyDescent="0.2">
      <c r="A7557" t="s">
        <v>9539</v>
      </c>
      <c r="B7557" t="s">
        <v>406</v>
      </c>
      <c r="C7557" t="s">
        <v>29</v>
      </c>
      <c r="D7557">
        <v>1</v>
      </c>
      <c r="E7557" s="1">
        <v>44834</v>
      </c>
      <c r="F7557" s="1">
        <v>44838</v>
      </c>
      <c r="G7557">
        <v>10</v>
      </c>
      <c r="H7557" s="1">
        <v>44848</v>
      </c>
      <c r="I7557">
        <v>10</v>
      </c>
      <c r="J7557" t="s">
        <v>16</v>
      </c>
      <c r="K7557" t="s">
        <v>41</v>
      </c>
      <c r="L7557" t="s">
        <v>26</v>
      </c>
      <c r="M7557">
        <v>11000</v>
      </c>
      <c r="N7557" t="str">
        <f>TEXT(tblorders[[#This Row],[order_date]], "mmm-yyyy")</f>
        <v>Sep-2022</v>
      </c>
      <c r="O7557">
        <f>tblorders[[#This Row],[actual_delivery_days]] -tblorders[[#This Row],[expected_delivery_days]]</f>
        <v>0</v>
      </c>
    </row>
    <row r="7558" spans="1:15" x14ac:dyDescent="0.2">
      <c r="A7558" t="s">
        <v>9540</v>
      </c>
      <c r="B7558" t="s">
        <v>2208</v>
      </c>
      <c r="C7558" t="s">
        <v>21</v>
      </c>
      <c r="D7558">
        <v>1</v>
      </c>
      <c r="E7558" s="1">
        <v>45477</v>
      </c>
      <c r="F7558" s="1">
        <v>45481</v>
      </c>
      <c r="G7558">
        <v>5</v>
      </c>
      <c r="H7558" s="1">
        <v>45486</v>
      </c>
      <c r="I7558">
        <v>5</v>
      </c>
      <c r="J7558" t="s">
        <v>16</v>
      </c>
      <c r="K7558" t="s">
        <v>25</v>
      </c>
      <c r="L7558" t="s">
        <v>33</v>
      </c>
      <c r="M7558">
        <v>89990</v>
      </c>
      <c r="N7558" t="str">
        <f>TEXT(tblorders[[#This Row],[order_date]], "mmm-yyyy")</f>
        <v>Jul-2024</v>
      </c>
      <c r="O7558">
        <f>tblorders[[#This Row],[actual_delivery_days]] -tblorders[[#This Row],[expected_delivery_days]]</f>
        <v>0</v>
      </c>
    </row>
    <row r="7559" spans="1:15" x14ac:dyDescent="0.2">
      <c r="A7559" t="s">
        <v>9541</v>
      </c>
      <c r="B7559" t="s">
        <v>760</v>
      </c>
      <c r="C7559" t="s">
        <v>15</v>
      </c>
      <c r="D7559">
        <v>2</v>
      </c>
      <c r="E7559" s="1">
        <v>45795</v>
      </c>
      <c r="F7559" s="1">
        <v>45798</v>
      </c>
      <c r="G7559">
        <v>10</v>
      </c>
      <c r="H7559" s="1">
        <v>45808</v>
      </c>
      <c r="I7559">
        <v>10</v>
      </c>
      <c r="J7559" t="s">
        <v>16</v>
      </c>
      <c r="K7559" t="s">
        <v>25</v>
      </c>
      <c r="L7559" t="s">
        <v>22</v>
      </c>
      <c r="M7559">
        <v>111980</v>
      </c>
      <c r="N7559" t="str">
        <f>TEXT(tblorders[[#This Row],[order_date]], "mmm-yyyy")</f>
        <v>May-2025</v>
      </c>
      <c r="O7559">
        <f>tblorders[[#This Row],[actual_delivery_days]] -tblorders[[#This Row],[expected_delivery_days]]</f>
        <v>0</v>
      </c>
    </row>
    <row r="7560" spans="1:15" x14ac:dyDescent="0.2">
      <c r="A7560" t="s">
        <v>9542</v>
      </c>
      <c r="B7560" t="s">
        <v>2692</v>
      </c>
      <c r="C7560" t="s">
        <v>21</v>
      </c>
      <c r="D7560">
        <v>1</v>
      </c>
      <c r="E7560" s="1">
        <v>45660</v>
      </c>
      <c r="F7560" s="1">
        <v>45662</v>
      </c>
      <c r="G7560">
        <v>5</v>
      </c>
      <c r="H7560" s="1">
        <v>45666</v>
      </c>
      <c r="I7560">
        <v>4</v>
      </c>
      <c r="J7560" t="s">
        <v>40</v>
      </c>
      <c r="K7560" t="s">
        <v>17</v>
      </c>
      <c r="L7560" t="s">
        <v>33</v>
      </c>
      <c r="M7560">
        <v>89990</v>
      </c>
      <c r="N7560" t="str">
        <f>TEXT(tblorders[[#This Row],[order_date]], "mmm-yyyy")</f>
        <v>Jan-2025</v>
      </c>
      <c r="O7560">
        <f>tblorders[[#This Row],[actual_delivery_days]] -tblorders[[#This Row],[expected_delivery_days]]</f>
        <v>-1</v>
      </c>
    </row>
    <row r="7561" spans="1:15" x14ac:dyDescent="0.2">
      <c r="A7561" t="s">
        <v>9543</v>
      </c>
      <c r="B7561" t="s">
        <v>380</v>
      </c>
      <c r="C7561" t="s">
        <v>44</v>
      </c>
      <c r="D7561">
        <v>2</v>
      </c>
      <c r="E7561" s="1">
        <v>45731</v>
      </c>
      <c r="F7561" s="1">
        <v>45732</v>
      </c>
      <c r="G7561">
        <v>7</v>
      </c>
      <c r="H7561" s="1">
        <v>45739</v>
      </c>
      <c r="I7561">
        <v>7</v>
      </c>
      <c r="J7561" t="s">
        <v>16</v>
      </c>
      <c r="K7561" t="s">
        <v>17</v>
      </c>
      <c r="L7561" t="s">
        <v>18</v>
      </c>
      <c r="M7561">
        <v>101980</v>
      </c>
      <c r="N7561" t="str">
        <f>TEXT(tblorders[[#This Row],[order_date]], "mmm-yyyy")</f>
        <v>Mar-2025</v>
      </c>
      <c r="O7561">
        <f>tblorders[[#This Row],[actual_delivery_days]] -tblorders[[#This Row],[expected_delivery_days]]</f>
        <v>0</v>
      </c>
    </row>
    <row r="7562" spans="1:15" x14ac:dyDescent="0.2">
      <c r="A7562" t="s">
        <v>9544</v>
      </c>
      <c r="B7562" t="s">
        <v>7509</v>
      </c>
      <c r="C7562" t="s">
        <v>21</v>
      </c>
      <c r="D7562">
        <v>1</v>
      </c>
      <c r="E7562" s="1">
        <v>45718</v>
      </c>
      <c r="F7562" s="1">
        <v>45721</v>
      </c>
      <c r="G7562">
        <v>7</v>
      </c>
      <c r="H7562" s="1">
        <v>45728</v>
      </c>
      <c r="I7562">
        <v>7</v>
      </c>
      <c r="J7562" t="s">
        <v>40</v>
      </c>
      <c r="K7562" t="s">
        <v>41</v>
      </c>
      <c r="L7562" t="s">
        <v>26</v>
      </c>
      <c r="M7562">
        <v>89990</v>
      </c>
      <c r="N7562" t="str">
        <f>TEXT(tblorders[[#This Row],[order_date]], "mmm-yyyy")</f>
        <v>Mar-2025</v>
      </c>
      <c r="O7562">
        <f>tblorders[[#This Row],[actual_delivery_days]] -tblorders[[#This Row],[expected_delivery_days]]</f>
        <v>0</v>
      </c>
    </row>
    <row r="7563" spans="1:15" x14ac:dyDescent="0.2">
      <c r="A7563" t="s">
        <v>9545</v>
      </c>
      <c r="B7563" t="s">
        <v>295</v>
      </c>
      <c r="C7563" t="s">
        <v>44</v>
      </c>
      <c r="D7563">
        <v>1</v>
      </c>
      <c r="E7563" s="1">
        <v>44815</v>
      </c>
      <c r="F7563" s="1">
        <v>44819</v>
      </c>
      <c r="G7563">
        <v>5</v>
      </c>
      <c r="H7563" s="1">
        <v>44824</v>
      </c>
      <c r="I7563">
        <v>5</v>
      </c>
      <c r="J7563" t="s">
        <v>16</v>
      </c>
      <c r="K7563" t="s">
        <v>25</v>
      </c>
      <c r="L7563" t="s">
        <v>22</v>
      </c>
      <c r="M7563">
        <v>50990</v>
      </c>
      <c r="N7563" t="str">
        <f>TEXT(tblorders[[#This Row],[order_date]], "mmm-yyyy")</f>
        <v>Sep-2022</v>
      </c>
      <c r="O7563">
        <f>tblorders[[#This Row],[actual_delivery_days]] -tblorders[[#This Row],[expected_delivery_days]]</f>
        <v>0</v>
      </c>
    </row>
    <row r="7564" spans="1:15" x14ac:dyDescent="0.2">
      <c r="A7564" t="s">
        <v>9546</v>
      </c>
      <c r="B7564" t="s">
        <v>2517</v>
      </c>
      <c r="C7564" t="s">
        <v>44</v>
      </c>
      <c r="D7564">
        <v>1</v>
      </c>
      <c r="E7564" s="1">
        <v>45728</v>
      </c>
      <c r="F7564" s="1">
        <v>45733</v>
      </c>
      <c r="G7564">
        <v>10</v>
      </c>
      <c r="H7564" s="1">
        <v>45743</v>
      </c>
      <c r="I7564">
        <v>10</v>
      </c>
      <c r="J7564" t="s">
        <v>16</v>
      </c>
      <c r="K7564" t="s">
        <v>25</v>
      </c>
      <c r="L7564" t="s">
        <v>58</v>
      </c>
      <c r="M7564">
        <v>50990</v>
      </c>
      <c r="N7564" t="str">
        <f>TEXT(tblorders[[#This Row],[order_date]], "mmm-yyyy")</f>
        <v>Mar-2025</v>
      </c>
      <c r="O7564">
        <f>tblorders[[#This Row],[actual_delivery_days]] -tblorders[[#This Row],[expected_delivery_days]]</f>
        <v>0</v>
      </c>
    </row>
    <row r="7565" spans="1:15" x14ac:dyDescent="0.2">
      <c r="A7565" t="s">
        <v>9547</v>
      </c>
      <c r="B7565" t="s">
        <v>2485</v>
      </c>
      <c r="C7565" t="s">
        <v>21</v>
      </c>
      <c r="D7565">
        <v>1</v>
      </c>
      <c r="E7565" s="1">
        <v>45576</v>
      </c>
      <c r="F7565" s="1">
        <v>45577</v>
      </c>
      <c r="G7565">
        <v>5</v>
      </c>
      <c r="H7565" s="1">
        <v>45582</v>
      </c>
      <c r="I7565">
        <v>5</v>
      </c>
      <c r="J7565" t="s">
        <v>16</v>
      </c>
      <c r="K7565" t="s">
        <v>25</v>
      </c>
      <c r="L7565" t="s">
        <v>33</v>
      </c>
      <c r="M7565">
        <v>89990</v>
      </c>
      <c r="N7565" t="str">
        <f>TEXT(tblorders[[#This Row],[order_date]], "mmm-yyyy")</f>
        <v>Oct-2024</v>
      </c>
      <c r="O7565">
        <f>tblorders[[#This Row],[actual_delivery_days]] -tblorders[[#This Row],[expected_delivery_days]]</f>
        <v>0</v>
      </c>
    </row>
    <row r="7566" spans="1:15" x14ac:dyDescent="0.2">
      <c r="A7566" t="s">
        <v>9548</v>
      </c>
      <c r="B7566" t="s">
        <v>4788</v>
      </c>
      <c r="C7566" t="s">
        <v>15</v>
      </c>
      <c r="D7566">
        <v>2</v>
      </c>
      <c r="E7566" s="1">
        <v>44603</v>
      </c>
      <c r="F7566" s="1">
        <v>44608</v>
      </c>
      <c r="G7566">
        <v>10</v>
      </c>
      <c r="H7566" s="1">
        <v>44618</v>
      </c>
      <c r="I7566">
        <v>10</v>
      </c>
      <c r="J7566" t="s">
        <v>16</v>
      </c>
      <c r="K7566" t="s">
        <v>17</v>
      </c>
      <c r="L7566" t="s">
        <v>33</v>
      </c>
      <c r="M7566">
        <v>111980</v>
      </c>
      <c r="N7566" t="str">
        <f>TEXT(tblorders[[#This Row],[order_date]], "mmm-yyyy")</f>
        <v>Feb-2022</v>
      </c>
      <c r="O7566">
        <f>tblorders[[#This Row],[actual_delivery_days]] -tblorders[[#This Row],[expected_delivery_days]]</f>
        <v>0</v>
      </c>
    </row>
    <row r="7567" spans="1:15" x14ac:dyDescent="0.2">
      <c r="A7567" t="s">
        <v>9549</v>
      </c>
      <c r="B7567" t="s">
        <v>3873</v>
      </c>
      <c r="C7567" t="s">
        <v>44</v>
      </c>
      <c r="D7567">
        <v>1</v>
      </c>
      <c r="E7567" s="1">
        <v>45043</v>
      </c>
      <c r="F7567" s="1">
        <v>45046</v>
      </c>
      <c r="G7567">
        <v>5</v>
      </c>
      <c r="H7567" s="1">
        <v>45052</v>
      </c>
      <c r="I7567">
        <v>6</v>
      </c>
      <c r="J7567" t="s">
        <v>16</v>
      </c>
      <c r="K7567" t="s">
        <v>17</v>
      </c>
      <c r="L7567" t="s">
        <v>33</v>
      </c>
      <c r="M7567">
        <v>50990</v>
      </c>
      <c r="N7567" t="str">
        <f>TEXT(tblorders[[#This Row],[order_date]], "mmm-yyyy")</f>
        <v>Apr-2023</v>
      </c>
      <c r="O7567">
        <f>tblorders[[#This Row],[actual_delivery_days]] -tblorders[[#This Row],[expected_delivery_days]]</f>
        <v>1</v>
      </c>
    </row>
    <row r="7568" spans="1:15" x14ac:dyDescent="0.2">
      <c r="A7568" t="s">
        <v>9550</v>
      </c>
      <c r="B7568" t="s">
        <v>9551</v>
      </c>
      <c r="C7568" t="s">
        <v>32</v>
      </c>
      <c r="D7568">
        <v>1</v>
      </c>
      <c r="E7568" s="1">
        <v>45157</v>
      </c>
      <c r="F7568" s="1">
        <v>45158</v>
      </c>
      <c r="G7568">
        <v>10</v>
      </c>
      <c r="H7568" s="1">
        <v>45167</v>
      </c>
      <c r="I7568">
        <v>9</v>
      </c>
      <c r="J7568" t="s">
        <v>40</v>
      </c>
      <c r="K7568" t="s">
        <v>17</v>
      </c>
      <c r="L7568" t="s">
        <v>18</v>
      </c>
      <c r="M7568">
        <v>45000</v>
      </c>
      <c r="N7568" t="str">
        <f>TEXT(tblorders[[#This Row],[order_date]], "mmm-yyyy")</f>
        <v>Aug-2023</v>
      </c>
      <c r="O7568">
        <f>tblorders[[#This Row],[actual_delivery_days]] -tblorders[[#This Row],[expected_delivery_days]]</f>
        <v>-1</v>
      </c>
    </row>
    <row r="7569" spans="1:15" x14ac:dyDescent="0.2">
      <c r="A7569" t="s">
        <v>9552</v>
      </c>
      <c r="B7569" t="s">
        <v>629</v>
      </c>
      <c r="C7569" t="s">
        <v>29</v>
      </c>
      <c r="D7569">
        <v>1</v>
      </c>
      <c r="E7569" s="1">
        <v>45206</v>
      </c>
      <c r="F7569" s="1">
        <v>45207</v>
      </c>
      <c r="G7569">
        <v>7</v>
      </c>
      <c r="H7569" s="1">
        <v>45214</v>
      </c>
      <c r="I7569">
        <v>7</v>
      </c>
      <c r="J7569" t="s">
        <v>16</v>
      </c>
      <c r="K7569" t="s">
        <v>41</v>
      </c>
      <c r="L7569" t="s">
        <v>18</v>
      </c>
      <c r="M7569">
        <v>11000</v>
      </c>
      <c r="N7569" t="str">
        <f>TEXT(tblorders[[#This Row],[order_date]], "mmm-yyyy")</f>
        <v>Oct-2023</v>
      </c>
      <c r="O7569">
        <f>tblorders[[#This Row],[actual_delivery_days]] -tblorders[[#This Row],[expected_delivery_days]]</f>
        <v>0</v>
      </c>
    </row>
    <row r="7570" spans="1:15" x14ac:dyDescent="0.2">
      <c r="A7570" t="s">
        <v>9553</v>
      </c>
      <c r="B7570" t="s">
        <v>7390</v>
      </c>
      <c r="C7570" t="s">
        <v>55</v>
      </c>
      <c r="D7570">
        <v>1</v>
      </c>
      <c r="E7570" s="1">
        <v>45637</v>
      </c>
      <c r="F7570" s="1">
        <v>45641</v>
      </c>
      <c r="G7570">
        <v>5</v>
      </c>
      <c r="H7570" s="1">
        <v>45645</v>
      </c>
      <c r="I7570">
        <v>4</v>
      </c>
      <c r="J7570" t="s">
        <v>16</v>
      </c>
      <c r="K7570" t="s">
        <v>25</v>
      </c>
      <c r="L7570" t="s">
        <v>33</v>
      </c>
      <c r="M7570">
        <v>99990</v>
      </c>
      <c r="N7570" t="str">
        <f>TEXT(tblorders[[#This Row],[order_date]], "mmm-yyyy")</f>
        <v>Dec-2024</v>
      </c>
      <c r="O7570">
        <f>tblorders[[#This Row],[actual_delivery_days]] -tblorders[[#This Row],[expected_delivery_days]]</f>
        <v>-1</v>
      </c>
    </row>
    <row r="7571" spans="1:15" x14ac:dyDescent="0.2">
      <c r="A7571" t="s">
        <v>9554</v>
      </c>
      <c r="B7571" t="s">
        <v>2247</v>
      </c>
      <c r="C7571" t="s">
        <v>55</v>
      </c>
      <c r="D7571">
        <v>2</v>
      </c>
      <c r="E7571" s="1">
        <v>45771</v>
      </c>
      <c r="F7571" s="1">
        <v>45774</v>
      </c>
      <c r="G7571">
        <v>7</v>
      </c>
      <c r="H7571" s="1">
        <v>45780</v>
      </c>
      <c r="I7571">
        <v>6</v>
      </c>
      <c r="J7571" t="s">
        <v>16</v>
      </c>
      <c r="K7571" t="s">
        <v>17</v>
      </c>
      <c r="L7571" t="s">
        <v>22</v>
      </c>
      <c r="M7571">
        <v>199980</v>
      </c>
      <c r="N7571" t="str">
        <f>TEXT(tblorders[[#This Row],[order_date]], "mmm-yyyy")</f>
        <v>Apr-2025</v>
      </c>
      <c r="O7571">
        <f>tblorders[[#This Row],[actual_delivery_days]] -tblorders[[#This Row],[expected_delivery_days]]</f>
        <v>-1</v>
      </c>
    </row>
    <row r="7572" spans="1:15" x14ac:dyDescent="0.2">
      <c r="A7572" t="s">
        <v>9555</v>
      </c>
      <c r="B7572" t="s">
        <v>449</v>
      </c>
      <c r="C7572" t="s">
        <v>21</v>
      </c>
      <c r="D7572">
        <v>2</v>
      </c>
      <c r="E7572" s="1">
        <v>44662</v>
      </c>
      <c r="F7572" s="1">
        <v>44663</v>
      </c>
      <c r="G7572">
        <v>7</v>
      </c>
      <c r="H7572" s="1">
        <v>44670</v>
      </c>
      <c r="I7572">
        <v>7</v>
      </c>
      <c r="J7572" t="s">
        <v>16</v>
      </c>
      <c r="K7572" t="s">
        <v>41</v>
      </c>
      <c r="L7572" t="s">
        <v>18</v>
      </c>
      <c r="M7572">
        <v>179980</v>
      </c>
      <c r="N7572" t="str">
        <f>TEXT(tblorders[[#This Row],[order_date]], "mmm-yyyy")</f>
        <v>Apr-2022</v>
      </c>
      <c r="O7572">
        <f>tblorders[[#This Row],[actual_delivery_days]] -tblorders[[#This Row],[expected_delivery_days]]</f>
        <v>0</v>
      </c>
    </row>
    <row r="7573" spans="1:15" x14ac:dyDescent="0.2">
      <c r="A7573" t="s">
        <v>9556</v>
      </c>
      <c r="B7573" t="s">
        <v>5901</v>
      </c>
      <c r="C7573" t="s">
        <v>15</v>
      </c>
      <c r="D7573">
        <v>1</v>
      </c>
      <c r="E7573" s="1">
        <v>45751</v>
      </c>
      <c r="F7573" s="1">
        <v>45754</v>
      </c>
      <c r="G7573">
        <v>5</v>
      </c>
      <c r="H7573" s="1">
        <v>45762</v>
      </c>
      <c r="I7573">
        <v>8</v>
      </c>
      <c r="J7573" t="s">
        <v>40</v>
      </c>
      <c r="K7573" t="s">
        <v>41</v>
      </c>
      <c r="L7573" t="s">
        <v>18</v>
      </c>
      <c r="M7573">
        <v>55990</v>
      </c>
      <c r="N7573" t="str">
        <f>TEXT(tblorders[[#This Row],[order_date]], "mmm-yyyy")</f>
        <v>Apr-2025</v>
      </c>
      <c r="O7573">
        <f>tblorders[[#This Row],[actual_delivery_days]] -tblorders[[#This Row],[expected_delivery_days]]</f>
        <v>3</v>
      </c>
    </row>
    <row r="7574" spans="1:15" x14ac:dyDescent="0.2">
      <c r="A7574" t="s">
        <v>9557</v>
      </c>
      <c r="B7574" t="s">
        <v>2716</v>
      </c>
      <c r="C7574" t="s">
        <v>15</v>
      </c>
      <c r="D7574">
        <v>1</v>
      </c>
      <c r="E7574" s="1">
        <v>45583</v>
      </c>
      <c r="F7574" s="1">
        <v>45584</v>
      </c>
      <c r="G7574">
        <v>5</v>
      </c>
      <c r="H7574" s="1">
        <v>45591</v>
      </c>
      <c r="I7574">
        <v>7</v>
      </c>
      <c r="J7574" t="s">
        <v>16</v>
      </c>
      <c r="K7574" t="s">
        <v>25</v>
      </c>
      <c r="L7574" t="s">
        <v>26</v>
      </c>
      <c r="M7574">
        <v>55990</v>
      </c>
      <c r="N7574" t="str">
        <f>TEXT(tblorders[[#This Row],[order_date]], "mmm-yyyy")</f>
        <v>Oct-2024</v>
      </c>
      <c r="O7574">
        <f>tblorders[[#This Row],[actual_delivery_days]] -tblorders[[#This Row],[expected_delivery_days]]</f>
        <v>2</v>
      </c>
    </row>
    <row r="7575" spans="1:15" x14ac:dyDescent="0.2">
      <c r="A7575" t="s">
        <v>9558</v>
      </c>
      <c r="B7575" t="s">
        <v>2443</v>
      </c>
      <c r="C7575" t="s">
        <v>44</v>
      </c>
      <c r="D7575">
        <v>1</v>
      </c>
      <c r="E7575" s="1">
        <v>45651</v>
      </c>
      <c r="F7575" s="1">
        <v>45653</v>
      </c>
      <c r="G7575">
        <v>7</v>
      </c>
      <c r="H7575" s="1">
        <v>45661</v>
      </c>
      <c r="I7575">
        <v>8</v>
      </c>
      <c r="J7575" t="s">
        <v>16</v>
      </c>
      <c r="K7575" t="s">
        <v>41</v>
      </c>
      <c r="L7575" t="s">
        <v>58</v>
      </c>
      <c r="M7575">
        <v>50990</v>
      </c>
      <c r="N7575" t="str">
        <f>TEXT(tblorders[[#This Row],[order_date]], "mmm-yyyy")</f>
        <v>Dec-2024</v>
      </c>
      <c r="O7575">
        <f>tblorders[[#This Row],[actual_delivery_days]] -tblorders[[#This Row],[expected_delivery_days]]</f>
        <v>1</v>
      </c>
    </row>
    <row r="7576" spans="1:15" x14ac:dyDescent="0.2">
      <c r="A7576" t="s">
        <v>9559</v>
      </c>
      <c r="B7576" t="s">
        <v>67</v>
      </c>
      <c r="C7576" t="s">
        <v>55</v>
      </c>
      <c r="D7576">
        <v>1</v>
      </c>
      <c r="E7576" s="1">
        <v>45207</v>
      </c>
      <c r="F7576" s="1">
        <v>45211</v>
      </c>
      <c r="G7576">
        <v>7</v>
      </c>
      <c r="H7576" s="1">
        <v>45218</v>
      </c>
      <c r="I7576">
        <v>7</v>
      </c>
      <c r="J7576" t="s">
        <v>16</v>
      </c>
      <c r="K7576" t="s">
        <v>25</v>
      </c>
      <c r="L7576" t="s">
        <v>26</v>
      </c>
      <c r="M7576">
        <v>99990</v>
      </c>
      <c r="N7576" t="str">
        <f>TEXT(tblorders[[#This Row],[order_date]], "mmm-yyyy")</f>
        <v>Oct-2023</v>
      </c>
      <c r="O7576">
        <f>tblorders[[#This Row],[actual_delivery_days]] -tblorders[[#This Row],[expected_delivery_days]]</f>
        <v>0</v>
      </c>
    </row>
    <row r="7577" spans="1:15" x14ac:dyDescent="0.2">
      <c r="A7577" t="s">
        <v>9560</v>
      </c>
      <c r="B7577" t="s">
        <v>9378</v>
      </c>
      <c r="C7577" t="s">
        <v>29</v>
      </c>
      <c r="D7577">
        <v>1</v>
      </c>
      <c r="E7577" s="1">
        <v>45773</v>
      </c>
      <c r="F7577" s="1">
        <v>45777</v>
      </c>
      <c r="G7577">
        <v>10</v>
      </c>
      <c r="H7577" s="1">
        <v>45789</v>
      </c>
      <c r="I7577">
        <v>12</v>
      </c>
      <c r="J7577" t="s">
        <v>16</v>
      </c>
      <c r="K7577" t="s">
        <v>41</v>
      </c>
      <c r="L7577" t="s">
        <v>58</v>
      </c>
      <c r="M7577">
        <v>11000</v>
      </c>
      <c r="N7577" t="str">
        <f>TEXT(tblorders[[#This Row],[order_date]], "mmm-yyyy")</f>
        <v>Apr-2025</v>
      </c>
      <c r="O7577">
        <f>tblorders[[#This Row],[actual_delivery_days]] -tblorders[[#This Row],[expected_delivery_days]]</f>
        <v>2</v>
      </c>
    </row>
    <row r="7578" spans="1:15" x14ac:dyDescent="0.2">
      <c r="A7578" t="s">
        <v>9561</v>
      </c>
      <c r="B7578" t="s">
        <v>2631</v>
      </c>
      <c r="C7578" t="s">
        <v>21</v>
      </c>
      <c r="D7578">
        <v>1</v>
      </c>
      <c r="E7578" s="1">
        <v>45698</v>
      </c>
      <c r="F7578" s="1">
        <v>45703</v>
      </c>
      <c r="G7578">
        <v>10</v>
      </c>
      <c r="H7578" s="1">
        <v>45715</v>
      </c>
      <c r="I7578">
        <v>12</v>
      </c>
      <c r="J7578" t="s">
        <v>16</v>
      </c>
      <c r="K7578" t="s">
        <v>25</v>
      </c>
      <c r="L7578" t="s">
        <v>18</v>
      </c>
      <c r="M7578">
        <v>89990</v>
      </c>
      <c r="N7578" t="str">
        <f>TEXT(tblorders[[#This Row],[order_date]], "mmm-yyyy")</f>
        <v>Feb-2025</v>
      </c>
      <c r="O7578">
        <f>tblorders[[#This Row],[actual_delivery_days]] -tblorders[[#This Row],[expected_delivery_days]]</f>
        <v>2</v>
      </c>
    </row>
    <row r="7579" spans="1:15" x14ac:dyDescent="0.2">
      <c r="A7579" t="s">
        <v>9562</v>
      </c>
      <c r="B7579" t="s">
        <v>3232</v>
      </c>
      <c r="C7579" t="s">
        <v>32</v>
      </c>
      <c r="D7579">
        <v>1</v>
      </c>
      <c r="E7579" s="1">
        <v>45558</v>
      </c>
      <c r="F7579" s="1">
        <v>45559</v>
      </c>
      <c r="G7579">
        <v>5</v>
      </c>
      <c r="H7579" s="1">
        <v>45565</v>
      </c>
      <c r="I7579">
        <v>6</v>
      </c>
      <c r="J7579" t="s">
        <v>16</v>
      </c>
      <c r="K7579" t="s">
        <v>25</v>
      </c>
      <c r="L7579" t="s">
        <v>58</v>
      </c>
      <c r="M7579">
        <v>45000</v>
      </c>
      <c r="N7579" t="str">
        <f>TEXT(tblorders[[#This Row],[order_date]], "mmm-yyyy")</f>
        <v>Sep-2024</v>
      </c>
      <c r="O7579">
        <f>tblorders[[#This Row],[actual_delivery_days]] -tblorders[[#This Row],[expected_delivery_days]]</f>
        <v>1</v>
      </c>
    </row>
    <row r="7580" spans="1:15" x14ac:dyDescent="0.2">
      <c r="A7580" t="s">
        <v>9563</v>
      </c>
      <c r="B7580" t="s">
        <v>3067</v>
      </c>
      <c r="C7580" t="s">
        <v>44</v>
      </c>
      <c r="D7580">
        <v>1</v>
      </c>
      <c r="E7580" s="1">
        <v>44557</v>
      </c>
      <c r="F7580" s="1">
        <v>44562</v>
      </c>
      <c r="G7580">
        <v>5</v>
      </c>
      <c r="H7580" s="1">
        <v>44567</v>
      </c>
      <c r="I7580">
        <v>5</v>
      </c>
      <c r="J7580" t="s">
        <v>16</v>
      </c>
      <c r="K7580" t="s">
        <v>41</v>
      </c>
      <c r="L7580" t="s">
        <v>26</v>
      </c>
      <c r="M7580">
        <v>50990</v>
      </c>
      <c r="N7580" t="str">
        <f>TEXT(tblorders[[#This Row],[order_date]], "mmm-yyyy")</f>
        <v>Dec-2021</v>
      </c>
      <c r="O7580">
        <f>tblorders[[#This Row],[actual_delivery_days]] -tblorders[[#This Row],[expected_delivery_days]]</f>
        <v>0</v>
      </c>
    </row>
    <row r="7581" spans="1:15" x14ac:dyDescent="0.2">
      <c r="A7581" t="s">
        <v>9564</v>
      </c>
      <c r="B7581" t="s">
        <v>1825</v>
      </c>
      <c r="C7581" t="s">
        <v>55</v>
      </c>
      <c r="D7581">
        <v>1</v>
      </c>
      <c r="E7581" s="1">
        <v>45560</v>
      </c>
      <c r="F7581" s="1">
        <v>45561</v>
      </c>
      <c r="G7581">
        <v>10</v>
      </c>
      <c r="H7581" s="1">
        <v>45571</v>
      </c>
      <c r="I7581">
        <v>10</v>
      </c>
      <c r="J7581" t="s">
        <v>16</v>
      </c>
      <c r="K7581" t="s">
        <v>17</v>
      </c>
      <c r="L7581" t="s">
        <v>26</v>
      </c>
      <c r="M7581">
        <v>99990</v>
      </c>
      <c r="N7581" t="str">
        <f>TEXT(tblorders[[#This Row],[order_date]], "mmm-yyyy")</f>
        <v>Sep-2024</v>
      </c>
      <c r="O7581">
        <f>tblorders[[#This Row],[actual_delivery_days]] -tblorders[[#This Row],[expected_delivery_days]]</f>
        <v>0</v>
      </c>
    </row>
    <row r="7582" spans="1:15" x14ac:dyDescent="0.2">
      <c r="A7582" t="s">
        <v>9565</v>
      </c>
      <c r="B7582" t="s">
        <v>6353</v>
      </c>
      <c r="C7582" t="s">
        <v>44</v>
      </c>
      <c r="D7582">
        <v>1</v>
      </c>
      <c r="E7582" s="1">
        <v>45268</v>
      </c>
      <c r="F7582" s="1">
        <v>45270</v>
      </c>
      <c r="G7582">
        <v>10</v>
      </c>
      <c r="H7582" s="1">
        <v>45280</v>
      </c>
      <c r="I7582">
        <v>10</v>
      </c>
      <c r="J7582" t="s">
        <v>16</v>
      </c>
      <c r="K7582" t="s">
        <v>17</v>
      </c>
      <c r="L7582" t="s">
        <v>26</v>
      </c>
      <c r="M7582">
        <v>50990</v>
      </c>
      <c r="N7582" t="str">
        <f>TEXT(tblorders[[#This Row],[order_date]], "mmm-yyyy")</f>
        <v>Dec-2023</v>
      </c>
      <c r="O7582">
        <f>tblorders[[#This Row],[actual_delivery_days]] -tblorders[[#This Row],[expected_delivery_days]]</f>
        <v>0</v>
      </c>
    </row>
    <row r="7583" spans="1:15" x14ac:dyDescent="0.2">
      <c r="A7583" t="s">
        <v>9566</v>
      </c>
      <c r="B7583" t="s">
        <v>9567</v>
      </c>
      <c r="C7583" t="s">
        <v>44</v>
      </c>
      <c r="D7583">
        <v>1</v>
      </c>
      <c r="E7583" s="1">
        <v>45093</v>
      </c>
      <c r="F7583" s="1">
        <v>45097</v>
      </c>
      <c r="G7583">
        <v>5</v>
      </c>
      <c r="H7583" s="1">
        <v>45100</v>
      </c>
      <c r="I7583">
        <v>3</v>
      </c>
      <c r="J7583" t="s">
        <v>16</v>
      </c>
      <c r="K7583" t="s">
        <v>41</v>
      </c>
      <c r="L7583" t="s">
        <v>22</v>
      </c>
      <c r="M7583">
        <v>50990</v>
      </c>
      <c r="N7583" t="str">
        <f>TEXT(tblorders[[#This Row],[order_date]], "mmm-yyyy")</f>
        <v>Jun-2023</v>
      </c>
      <c r="O7583">
        <f>tblorders[[#This Row],[actual_delivery_days]] -tblorders[[#This Row],[expected_delivery_days]]</f>
        <v>-2</v>
      </c>
    </row>
    <row r="7584" spans="1:15" x14ac:dyDescent="0.2">
      <c r="A7584" t="s">
        <v>9568</v>
      </c>
      <c r="B7584" t="s">
        <v>1472</v>
      </c>
      <c r="C7584" t="s">
        <v>29</v>
      </c>
      <c r="D7584">
        <v>1</v>
      </c>
      <c r="E7584" s="1">
        <v>45733</v>
      </c>
      <c r="F7584" s="1">
        <v>45737</v>
      </c>
      <c r="G7584">
        <v>7</v>
      </c>
      <c r="H7584" s="1">
        <v>45745</v>
      </c>
      <c r="I7584">
        <v>8</v>
      </c>
      <c r="J7584" t="s">
        <v>16</v>
      </c>
      <c r="K7584" t="s">
        <v>25</v>
      </c>
      <c r="L7584" t="s">
        <v>33</v>
      </c>
      <c r="M7584">
        <v>11000</v>
      </c>
      <c r="N7584" t="str">
        <f>TEXT(tblorders[[#This Row],[order_date]], "mmm-yyyy")</f>
        <v>Mar-2025</v>
      </c>
      <c r="O7584">
        <f>tblorders[[#This Row],[actual_delivery_days]] -tblorders[[#This Row],[expected_delivery_days]]</f>
        <v>1</v>
      </c>
    </row>
    <row r="7585" spans="1:15" x14ac:dyDescent="0.2">
      <c r="A7585" t="s">
        <v>9569</v>
      </c>
      <c r="B7585" t="s">
        <v>8086</v>
      </c>
      <c r="C7585" t="s">
        <v>21</v>
      </c>
      <c r="D7585">
        <v>2</v>
      </c>
      <c r="E7585" s="1">
        <v>45259</v>
      </c>
      <c r="F7585" s="1">
        <v>45264</v>
      </c>
      <c r="G7585">
        <v>10</v>
      </c>
      <c r="H7585" s="1">
        <v>45274</v>
      </c>
      <c r="I7585">
        <v>10</v>
      </c>
      <c r="J7585" t="s">
        <v>16</v>
      </c>
      <c r="K7585" t="s">
        <v>25</v>
      </c>
      <c r="L7585" t="s">
        <v>26</v>
      </c>
      <c r="M7585">
        <v>179980</v>
      </c>
      <c r="N7585" t="str">
        <f>TEXT(tblorders[[#This Row],[order_date]], "mmm-yyyy")</f>
        <v>Nov-2023</v>
      </c>
      <c r="O7585">
        <f>tblorders[[#This Row],[actual_delivery_days]] -tblorders[[#This Row],[expected_delivery_days]]</f>
        <v>0</v>
      </c>
    </row>
    <row r="7586" spans="1:15" x14ac:dyDescent="0.2">
      <c r="A7586" t="s">
        <v>9570</v>
      </c>
      <c r="B7586" t="s">
        <v>9380</v>
      </c>
      <c r="C7586" t="s">
        <v>15</v>
      </c>
      <c r="D7586">
        <v>1</v>
      </c>
      <c r="E7586" s="1">
        <v>45510</v>
      </c>
      <c r="F7586" s="1">
        <v>45511</v>
      </c>
      <c r="G7586">
        <v>7</v>
      </c>
      <c r="H7586" s="1">
        <v>45521</v>
      </c>
      <c r="I7586">
        <v>10</v>
      </c>
      <c r="J7586" t="s">
        <v>16</v>
      </c>
      <c r="K7586" t="s">
        <v>17</v>
      </c>
      <c r="L7586" t="s">
        <v>18</v>
      </c>
      <c r="M7586">
        <v>55990</v>
      </c>
      <c r="N7586" t="str">
        <f>TEXT(tblorders[[#This Row],[order_date]], "mmm-yyyy")</f>
        <v>Aug-2024</v>
      </c>
      <c r="O7586">
        <f>tblorders[[#This Row],[actual_delivery_days]] -tblorders[[#This Row],[expected_delivery_days]]</f>
        <v>3</v>
      </c>
    </row>
    <row r="7587" spans="1:15" x14ac:dyDescent="0.2">
      <c r="A7587" t="s">
        <v>9571</v>
      </c>
      <c r="B7587" t="s">
        <v>1101</v>
      </c>
      <c r="C7587" t="s">
        <v>44</v>
      </c>
      <c r="D7587">
        <v>2</v>
      </c>
      <c r="E7587" s="1">
        <v>45117</v>
      </c>
      <c r="F7587" s="1">
        <v>45122</v>
      </c>
      <c r="G7587">
        <v>5</v>
      </c>
      <c r="H7587" s="1">
        <v>45129</v>
      </c>
      <c r="I7587">
        <v>7</v>
      </c>
      <c r="J7587" t="s">
        <v>16</v>
      </c>
      <c r="K7587" t="s">
        <v>25</v>
      </c>
      <c r="L7587" t="s">
        <v>26</v>
      </c>
      <c r="M7587">
        <v>101980</v>
      </c>
      <c r="N7587" t="str">
        <f>TEXT(tblorders[[#This Row],[order_date]], "mmm-yyyy")</f>
        <v>Jul-2023</v>
      </c>
      <c r="O7587">
        <f>tblorders[[#This Row],[actual_delivery_days]] -tblorders[[#This Row],[expected_delivery_days]]</f>
        <v>2</v>
      </c>
    </row>
    <row r="7588" spans="1:15" x14ac:dyDescent="0.2">
      <c r="A7588" t="s">
        <v>9572</v>
      </c>
      <c r="B7588" t="s">
        <v>1756</v>
      </c>
      <c r="C7588" t="s">
        <v>29</v>
      </c>
      <c r="D7588">
        <v>1</v>
      </c>
      <c r="E7588" s="1">
        <v>45352</v>
      </c>
      <c r="F7588" s="1">
        <v>45354</v>
      </c>
      <c r="G7588">
        <v>7</v>
      </c>
      <c r="H7588" s="1">
        <v>45366</v>
      </c>
      <c r="I7588">
        <v>12</v>
      </c>
      <c r="J7588" t="s">
        <v>61</v>
      </c>
      <c r="K7588" t="s">
        <v>41</v>
      </c>
      <c r="L7588" t="s">
        <v>33</v>
      </c>
      <c r="M7588">
        <v>11000</v>
      </c>
      <c r="N7588" t="str">
        <f>TEXT(tblorders[[#This Row],[order_date]], "mmm-yyyy")</f>
        <v>Mar-2024</v>
      </c>
      <c r="O7588">
        <f>tblorders[[#This Row],[actual_delivery_days]] -tblorders[[#This Row],[expected_delivery_days]]</f>
        <v>5</v>
      </c>
    </row>
    <row r="7589" spans="1:15" x14ac:dyDescent="0.2">
      <c r="A7589" t="s">
        <v>9573</v>
      </c>
      <c r="B7589" t="s">
        <v>2452</v>
      </c>
      <c r="C7589" t="s">
        <v>15</v>
      </c>
      <c r="D7589">
        <v>1</v>
      </c>
      <c r="E7589" s="1">
        <v>45734</v>
      </c>
      <c r="F7589" s="1">
        <v>45735</v>
      </c>
      <c r="G7589">
        <v>5</v>
      </c>
      <c r="H7589" s="1">
        <v>45741</v>
      </c>
      <c r="I7589">
        <v>6</v>
      </c>
      <c r="J7589" t="s">
        <v>16</v>
      </c>
      <c r="K7589" t="s">
        <v>25</v>
      </c>
      <c r="L7589" t="s">
        <v>33</v>
      </c>
      <c r="M7589">
        <v>55990</v>
      </c>
      <c r="N7589" t="str">
        <f>TEXT(tblorders[[#This Row],[order_date]], "mmm-yyyy")</f>
        <v>Mar-2025</v>
      </c>
      <c r="O7589">
        <f>tblorders[[#This Row],[actual_delivery_days]] -tblorders[[#This Row],[expected_delivery_days]]</f>
        <v>1</v>
      </c>
    </row>
    <row r="7590" spans="1:15" x14ac:dyDescent="0.2">
      <c r="A7590" t="s">
        <v>9574</v>
      </c>
      <c r="B7590" t="s">
        <v>4495</v>
      </c>
      <c r="C7590" t="s">
        <v>55</v>
      </c>
      <c r="D7590">
        <v>2</v>
      </c>
      <c r="E7590" s="1">
        <v>45016</v>
      </c>
      <c r="F7590" s="1">
        <v>45020</v>
      </c>
      <c r="G7590">
        <v>5</v>
      </c>
      <c r="H7590" s="1">
        <v>45028</v>
      </c>
      <c r="I7590">
        <v>8</v>
      </c>
      <c r="J7590" t="s">
        <v>16</v>
      </c>
      <c r="K7590" t="s">
        <v>41</v>
      </c>
      <c r="L7590" t="s">
        <v>26</v>
      </c>
      <c r="M7590">
        <v>199980</v>
      </c>
      <c r="N7590" t="str">
        <f>TEXT(tblorders[[#This Row],[order_date]], "mmm-yyyy")</f>
        <v>Mar-2023</v>
      </c>
      <c r="O7590">
        <f>tblorders[[#This Row],[actual_delivery_days]] -tblorders[[#This Row],[expected_delivery_days]]</f>
        <v>3</v>
      </c>
    </row>
    <row r="7591" spans="1:15" x14ac:dyDescent="0.2">
      <c r="A7591" t="s">
        <v>9575</v>
      </c>
      <c r="B7591" t="s">
        <v>1654</v>
      </c>
      <c r="C7591" t="s">
        <v>55</v>
      </c>
      <c r="D7591">
        <v>1</v>
      </c>
      <c r="E7591" s="1">
        <v>45250</v>
      </c>
      <c r="F7591" s="1">
        <v>45253</v>
      </c>
      <c r="G7591">
        <v>7</v>
      </c>
      <c r="H7591" s="1">
        <v>45258</v>
      </c>
      <c r="I7591">
        <v>5</v>
      </c>
      <c r="J7591" t="s">
        <v>16</v>
      </c>
      <c r="K7591" t="s">
        <v>25</v>
      </c>
      <c r="L7591" t="s">
        <v>22</v>
      </c>
      <c r="M7591">
        <v>99990</v>
      </c>
      <c r="N7591" t="str">
        <f>TEXT(tblorders[[#This Row],[order_date]], "mmm-yyyy")</f>
        <v>Nov-2023</v>
      </c>
      <c r="O7591">
        <f>tblorders[[#This Row],[actual_delivery_days]] -tblorders[[#This Row],[expected_delivery_days]]</f>
        <v>-2</v>
      </c>
    </row>
    <row r="7592" spans="1:15" x14ac:dyDescent="0.2">
      <c r="A7592" t="s">
        <v>9576</v>
      </c>
      <c r="B7592" t="s">
        <v>5443</v>
      </c>
      <c r="C7592" t="s">
        <v>15</v>
      </c>
      <c r="D7592">
        <v>2</v>
      </c>
      <c r="E7592" s="1">
        <v>44923</v>
      </c>
      <c r="F7592" s="1">
        <v>44925</v>
      </c>
      <c r="G7592">
        <v>7</v>
      </c>
      <c r="H7592" s="1">
        <v>44937</v>
      </c>
      <c r="I7592">
        <v>12</v>
      </c>
      <c r="J7592" t="s">
        <v>61</v>
      </c>
      <c r="K7592" t="s">
        <v>41</v>
      </c>
      <c r="L7592" t="s">
        <v>33</v>
      </c>
      <c r="M7592">
        <v>111980</v>
      </c>
      <c r="N7592" t="str">
        <f>TEXT(tblorders[[#This Row],[order_date]], "mmm-yyyy")</f>
        <v>Dec-2022</v>
      </c>
      <c r="O7592">
        <f>tblorders[[#This Row],[actual_delivery_days]] -tblorders[[#This Row],[expected_delivery_days]]</f>
        <v>5</v>
      </c>
    </row>
    <row r="7593" spans="1:15" x14ac:dyDescent="0.2">
      <c r="A7593" t="s">
        <v>9577</v>
      </c>
      <c r="B7593" t="s">
        <v>2676</v>
      </c>
      <c r="C7593" t="s">
        <v>44</v>
      </c>
      <c r="D7593">
        <v>2</v>
      </c>
      <c r="E7593" s="1">
        <v>45793</v>
      </c>
      <c r="F7593" s="1">
        <v>45794</v>
      </c>
      <c r="G7593">
        <v>7</v>
      </c>
      <c r="H7593" s="1">
        <v>45801</v>
      </c>
      <c r="I7593">
        <v>7</v>
      </c>
      <c r="J7593" t="s">
        <v>16</v>
      </c>
      <c r="K7593" t="s">
        <v>17</v>
      </c>
      <c r="L7593" t="s">
        <v>18</v>
      </c>
      <c r="M7593">
        <v>101980</v>
      </c>
      <c r="N7593" t="str">
        <f>TEXT(tblorders[[#This Row],[order_date]], "mmm-yyyy")</f>
        <v>May-2025</v>
      </c>
      <c r="O7593">
        <f>tblorders[[#This Row],[actual_delivery_days]] -tblorders[[#This Row],[expected_delivery_days]]</f>
        <v>0</v>
      </c>
    </row>
    <row r="7594" spans="1:15" x14ac:dyDescent="0.2">
      <c r="A7594" t="s">
        <v>9578</v>
      </c>
      <c r="B7594" t="s">
        <v>900</v>
      </c>
      <c r="C7594" t="s">
        <v>44</v>
      </c>
      <c r="D7594">
        <v>1</v>
      </c>
      <c r="E7594" s="1">
        <v>45311</v>
      </c>
      <c r="F7594" s="1">
        <v>45315</v>
      </c>
      <c r="G7594">
        <v>7</v>
      </c>
      <c r="H7594" s="1">
        <v>45322</v>
      </c>
      <c r="I7594">
        <v>7</v>
      </c>
      <c r="J7594" t="s">
        <v>16</v>
      </c>
      <c r="K7594" t="s">
        <v>25</v>
      </c>
      <c r="L7594" t="s">
        <v>22</v>
      </c>
      <c r="M7594">
        <v>50990</v>
      </c>
      <c r="N7594" t="str">
        <f>TEXT(tblorders[[#This Row],[order_date]], "mmm-yyyy")</f>
        <v>Jan-2024</v>
      </c>
      <c r="O7594">
        <f>tblorders[[#This Row],[actual_delivery_days]] -tblorders[[#This Row],[expected_delivery_days]]</f>
        <v>0</v>
      </c>
    </row>
    <row r="7595" spans="1:15" x14ac:dyDescent="0.2">
      <c r="A7595" t="s">
        <v>9579</v>
      </c>
      <c r="B7595" t="s">
        <v>208</v>
      </c>
      <c r="C7595" t="s">
        <v>21</v>
      </c>
      <c r="D7595">
        <v>2</v>
      </c>
      <c r="E7595" s="1">
        <v>44673</v>
      </c>
      <c r="F7595" s="1">
        <v>44677</v>
      </c>
      <c r="G7595">
        <v>5</v>
      </c>
      <c r="H7595" s="1">
        <v>44683</v>
      </c>
      <c r="I7595">
        <v>6</v>
      </c>
      <c r="J7595" t="s">
        <v>16</v>
      </c>
      <c r="K7595" t="s">
        <v>17</v>
      </c>
      <c r="L7595" t="s">
        <v>26</v>
      </c>
      <c r="M7595">
        <v>179980</v>
      </c>
      <c r="N7595" t="str">
        <f>TEXT(tblorders[[#This Row],[order_date]], "mmm-yyyy")</f>
        <v>Apr-2022</v>
      </c>
      <c r="O7595">
        <f>tblorders[[#This Row],[actual_delivery_days]] -tblorders[[#This Row],[expected_delivery_days]]</f>
        <v>1</v>
      </c>
    </row>
    <row r="7596" spans="1:15" x14ac:dyDescent="0.2">
      <c r="A7596" t="s">
        <v>9580</v>
      </c>
      <c r="B7596" t="s">
        <v>4490</v>
      </c>
      <c r="C7596" t="s">
        <v>32</v>
      </c>
      <c r="D7596">
        <v>1</v>
      </c>
      <c r="E7596" s="1">
        <v>44869</v>
      </c>
      <c r="F7596" s="1">
        <v>44870</v>
      </c>
      <c r="G7596">
        <v>10</v>
      </c>
      <c r="H7596" s="1">
        <v>44880</v>
      </c>
      <c r="I7596">
        <v>10</v>
      </c>
      <c r="J7596" t="s">
        <v>16</v>
      </c>
      <c r="K7596" t="s">
        <v>25</v>
      </c>
      <c r="L7596" t="s">
        <v>26</v>
      </c>
      <c r="M7596">
        <v>45000</v>
      </c>
      <c r="N7596" t="str">
        <f>TEXT(tblorders[[#This Row],[order_date]], "mmm-yyyy")</f>
        <v>Nov-2022</v>
      </c>
      <c r="O7596">
        <f>tblorders[[#This Row],[actual_delivery_days]] -tblorders[[#This Row],[expected_delivery_days]]</f>
        <v>0</v>
      </c>
    </row>
    <row r="7597" spans="1:15" x14ac:dyDescent="0.2">
      <c r="A7597" t="s">
        <v>9581</v>
      </c>
      <c r="B7597" t="s">
        <v>1046</v>
      </c>
      <c r="C7597" t="s">
        <v>32</v>
      </c>
      <c r="D7597">
        <v>1</v>
      </c>
      <c r="E7597" s="1">
        <v>45426</v>
      </c>
      <c r="F7597" s="1">
        <v>45430</v>
      </c>
      <c r="G7597">
        <v>5</v>
      </c>
      <c r="H7597" s="1">
        <v>45436</v>
      </c>
      <c r="I7597">
        <v>6</v>
      </c>
      <c r="J7597" t="s">
        <v>16</v>
      </c>
      <c r="K7597" t="s">
        <v>17</v>
      </c>
      <c r="L7597" t="s">
        <v>22</v>
      </c>
      <c r="M7597">
        <v>45000</v>
      </c>
      <c r="N7597" t="str">
        <f>TEXT(tblorders[[#This Row],[order_date]], "mmm-yyyy")</f>
        <v>May-2024</v>
      </c>
      <c r="O7597">
        <f>tblorders[[#This Row],[actual_delivery_days]] -tblorders[[#This Row],[expected_delivery_days]]</f>
        <v>1</v>
      </c>
    </row>
    <row r="7598" spans="1:15" x14ac:dyDescent="0.2">
      <c r="A7598" t="s">
        <v>9582</v>
      </c>
      <c r="B7598" t="s">
        <v>5551</v>
      </c>
      <c r="C7598" t="s">
        <v>29</v>
      </c>
      <c r="D7598">
        <v>1</v>
      </c>
      <c r="E7598" s="1">
        <v>45733</v>
      </c>
      <c r="F7598" s="1">
        <v>45736</v>
      </c>
      <c r="G7598">
        <v>7</v>
      </c>
      <c r="H7598" s="1">
        <v>45743</v>
      </c>
      <c r="I7598">
        <v>7</v>
      </c>
      <c r="J7598" t="s">
        <v>16</v>
      </c>
      <c r="K7598" t="s">
        <v>41</v>
      </c>
      <c r="L7598" t="s">
        <v>26</v>
      </c>
      <c r="M7598">
        <v>11000</v>
      </c>
      <c r="N7598" t="str">
        <f>TEXT(tblorders[[#This Row],[order_date]], "mmm-yyyy")</f>
        <v>Mar-2025</v>
      </c>
      <c r="O7598">
        <f>tblorders[[#This Row],[actual_delivery_days]] -tblorders[[#This Row],[expected_delivery_days]]</f>
        <v>0</v>
      </c>
    </row>
    <row r="7599" spans="1:15" x14ac:dyDescent="0.2">
      <c r="A7599" t="s">
        <v>9583</v>
      </c>
      <c r="B7599" t="s">
        <v>4515</v>
      </c>
      <c r="C7599" t="s">
        <v>32</v>
      </c>
      <c r="D7599">
        <v>2</v>
      </c>
      <c r="E7599" s="1">
        <v>45735</v>
      </c>
      <c r="F7599" s="1">
        <v>45739</v>
      </c>
      <c r="G7599">
        <v>7</v>
      </c>
      <c r="H7599" s="1">
        <v>45745</v>
      </c>
      <c r="I7599">
        <v>6</v>
      </c>
      <c r="J7599" t="s">
        <v>16</v>
      </c>
      <c r="K7599" t="s">
        <v>25</v>
      </c>
      <c r="L7599" t="s">
        <v>26</v>
      </c>
      <c r="M7599">
        <v>90000</v>
      </c>
      <c r="N7599" t="str">
        <f>TEXT(tblorders[[#This Row],[order_date]], "mmm-yyyy")</f>
        <v>Mar-2025</v>
      </c>
      <c r="O7599">
        <f>tblorders[[#This Row],[actual_delivery_days]] -tblorders[[#This Row],[expected_delivery_days]]</f>
        <v>-1</v>
      </c>
    </row>
    <row r="7600" spans="1:15" x14ac:dyDescent="0.2">
      <c r="A7600" t="s">
        <v>9584</v>
      </c>
      <c r="B7600" t="s">
        <v>6323</v>
      </c>
      <c r="C7600" t="s">
        <v>21</v>
      </c>
      <c r="D7600">
        <v>1</v>
      </c>
      <c r="E7600" s="1">
        <v>45209</v>
      </c>
      <c r="F7600" s="1">
        <v>45212</v>
      </c>
      <c r="G7600">
        <v>7</v>
      </c>
      <c r="H7600" s="1">
        <v>45222</v>
      </c>
      <c r="I7600">
        <v>10</v>
      </c>
      <c r="J7600" t="s">
        <v>16</v>
      </c>
      <c r="K7600" t="s">
        <v>25</v>
      </c>
      <c r="L7600" t="s">
        <v>58</v>
      </c>
      <c r="M7600">
        <v>89990</v>
      </c>
      <c r="N7600" t="str">
        <f>TEXT(tblorders[[#This Row],[order_date]], "mmm-yyyy")</f>
        <v>Oct-2023</v>
      </c>
      <c r="O7600">
        <f>tblorders[[#This Row],[actual_delivery_days]] -tblorders[[#This Row],[expected_delivery_days]]</f>
        <v>3</v>
      </c>
    </row>
    <row r="7601" spans="1:15" x14ac:dyDescent="0.2">
      <c r="A7601" t="s">
        <v>9585</v>
      </c>
      <c r="B7601" t="s">
        <v>1678</v>
      </c>
      <c r="C7601" t="s">
        <v>29</v>
      </c>
      <c r="D7601">
        <v>2</v>
      </c>
      <c r="E7601" s="1">
        <v>45479</v>
      </c>
      <c r="F7601" s="1">
        <v>45483</v>
      </c>
      <c r="G7601">
        <v>10</v>
      </c>
      <c r="H7601" s="1">
        <v>45491</v>
      </c>
      <c r="I7601">
        <v>8</v>
      </c>
      <c r="J7601" t="s">
        <v>16</v>
      </c>
      <c r="K7601" t="s">
        <v>17</v>
      </c>
      <c r="L7601" t="s">
        <v>22</v>
      </c>
      <c r="M7601">
        <v>22000</v>
      </c>
      <c r="N7601" t="str">
        <f>TEXT(tblorders[[#This Row],[order_date]], "mmm-yyyy")</f>
        <v>Jul-2024</v>
      </c>
      <c r="O7601">
        <f>tblorders[[#This Row],[actual_delivery_days]] -tblorders[[#This Row],[expected_delivery_days]]</f>
        <v>-2</v>
      </c>
    </row>
    <row r="7602" spans="1:15" x14ac:dyDescent="0.2">
      <c r="A7602" t="s">
        <v>9586</v>
      </c>
      <c r="B7602" t="s">
        <v>9587</v>
      </c>
      <c r="C7602" t="s">
        <v>15</v>
      </c>
      <c r="D7602">
        <v>1</v>
      </c>
      <c r="E7602" s="1">
        <v>45641</v>
      </c>
      <c r="F7602" s="1">
        <v>45642</v>
      </c>
      <c r="G7602">
        <v>10</v>
      </c>
      <c r="H7602" s="1">
        <v>45652</v>
      </c>
      <c r="I7602">
        <v>10</v>
      </c>
      <c r="J7602" t="s">
        <v>16</v>
      </c>
      <c r="K7602" t="s">
        <v>41</v>
      </c>
      <c r="L7602" t="s">
        <v>22</v>
      </c>
      <c r="M7602">
        <v>55990</v>
      </c>
      <c r="N7602" t="str">
        <f>TEXT(tblorders[[#This Row],[order_date]], "mmm-yyyy")</f>
        <v>Dec-2024</v>
      </c>
      <c r="O7602">
        <f>tblorders[[#This Row],[actual_delivery_days]] -tblorders[[#This Row],[expected_delivery_days]]</f>
        <v>0</v>
      </c>
    </row>
    <row r="7603" spans="1:15" x14ac:dyDescent="0.2">
      <c r="A7603" t="s">
        <v>9588</v>
      </c>
      <c r="B7603" t="s">
        <v>538</v>
      </c>
      <c r="C7603" t="s">
        <v>29</v>
      </c>
      <c r="D7603">
        <v>1</v>
      </c>
      <c r="E7603" s="1">
        <v>45688</v>
      </c>
      <c r="F7603" s="1">
        <v>45692</v>
      </c>
      <c r="G7603">
        <v>5</v>
      </c>
      <c r="H7603" s="1">
        <v>45700</v>
      </c>
      <c r="I7603">
        <v>8</v>
      </c>
      <c r="J7603" t="s">
        <v>16</v>
      </c>
      <c r="K7603" t="s">
        <v>25</v>
      </c>
      <c r="L7603" t="s">
        <v>58</v>
      </c>
      <c r="M7603">
        <v>11000</v>
      </c>
      <c r="N7603" t="str">
        <f>TEXT(tblorders[[#This Row],[order_date]], "mmm-yyyy")</f>
        <v>Jan-2025</v>
      </c>
      <c r="O7603">
        <f>tblorders[[#This Row],[actual_delivery_days]] -tblorders[[#This Row],[expected_delivery_days]]</f>
        <v>3</v>
      </c>
    </row>
    <row r="7604" spans="1:15" x14ac:dyDescent="0.2">
      <c r="A7604" t="s">
        <v>9589</v>
      </c>
      <c r="B7604" t="s">
        <v>1342</v>
      </c>
      <c r="C7604" t="s">
        <v>29</v>
      </c>
      <c r="D7604">
        <v>2</v>
      </c>
      <c r="E7604" s="1">
        <v>44825</v>
      </c>
      <c r="F7604" s="1">
        <v>44829</v>
      </c>
      <c r="G7604">
        <v>7</v>
      </c>
      <c r="H7604" s="1">
        <v>44836</v>
      </c>
      <c r="I7604">
        <v>7</v>
      </c>
      <c r="J7604" t="s">
        <v>16</v>
      </c>
      <c r="K7604" t="s">
        <v>17</v>
      </c>
      <c r="L7604" t="s">
        <v>18</v>
      </c>
      <c r="M7604">
        <v>22000</v>
      </c>
      <c r="N7604" t="str">
        <f>TEXT(tblorders[[#This Row],[order_date]], "mmm-yyyy")</f>
        <v>Sep-2022</v>
      </c>
      <c r="O7604">
        <f>tblorders[[#This Row],[actual_delivery_days]] -tblorders[[#This Row],[expected_delivery_days]]</f>
        <v>0</v>
      </c>
    </row>
    <row r="7605" spans="1:15" x14ac:dyDescent="0.2">
      <c r="A7605" t="s">
        <v>9590</v>
      </c>
      <c r="B7605" t="s">
        <v>2472</v>
      </c>
      <c r="C7605" t="s">
        <v>15</v>
      </c>
      <c r="D7605">
        <v>1</v>
      </c>
      <c r="E7605" s="1">
        <v>45722</v>
      </c>
      <c r="F7605" s="1">
        <v>45726</v>
      </c>
      <c r="G7605">
        <v>7</v>
      </c>
      <c r="H7605" s="1">
        <v>45734</v>
      </c>
      <c r="I7605">
        <v>8</v>
      </c>
      <c r="J7605" t="s">
        <v>16</v>
      </c>
      <c r="K7605" t="s">
        <v>25</v>
      </c>
      <c r="L7605" t="s">
        <v>18</v>
      </c>
      <c r="M7605">
        <v>55990</v>
      </c>
      <c r="N7605" t="str">
        <f>TEXT(tblorders[[#This Row],[order_date]], "mmm-yyyy")</f>
        <v>Mar-2025</v>
      </c>
      <c r="O7605">
        <f>tblorders[[#This Row],[actual_delivery_days]] -tblorders[[#This Row],[expected_delivery_days]]</f>
        <v>1</v>
      </c>
    </row>
    <row r="7606" spans="1:15" x14ac:dyDescent="0.2">
      <c r="A7606" t="s">
        <v>9591</v>
      </c>
      <c r="B7606" t="s">
        <v>304</v>
      </c>
      <c r="C7606" t="s">
        <v>55</v>
      </c>
      <c r="D7606">
        <v>1</v>
      </c>
      <c r="E7606" s="1">
        <v>45637</v>
      </c>
      <c r="F7606" s="1">
        <v>45639</v>
      </c>
      <c r="G7606">
        <v>7</v>
      </c>
      <c r="H7606" s="1">
        <v>45648</v>
      </c>
      <c r="I7606">
        <v>9</v>
      </c>
      <c r="J7606" t="s">
        <v>16</v>
      </c>
      <c r="K7606" t="s">
        <v>17</v>
      </c>
      <c r="L7606" t="s">
        <v>18</v>
      </c>
      <c r="M7606">
        <v>99990</v>
      </c>
      <c r="N7606" t="str">
        <f>TEXT(tblorders[[#This Row],[order_date]], "mmm-yyyy")</f>
        <v>Dec-2024</v>
      </c>
      <c r="O7606">
        <f>tblorders[[#This Row],[actual_delivery_days]] -tblorders[[#This Row],[expected_delivery_days]]</f>
        <v>2</v>
      </c>
    </row>
    <row r="7607" spans="1:15" x14ac:dyDescent="0.2">
      <c r="A7607" t="s">
        <v>9592</v>
      </c>
      <c r="B7607" t="s">
        <v>5672</v>
      </c>
      <c r="C7607" t="s">
        <v>55</v>
      </c>
      <c r="D7607">
        <v>1</v>
      </c>
      <c r="E7607" s="1">
        <v>45551</v>
      </c>
      <c r="F7607" s="1">
        <v>45555</v>
      </c>
      <c r="G7607">
        <v>5</v>
      </c>
      <c r="H7607" s="1">
        <v>45561</v>
      </c>
      <c r="I7607">
        <v>6</v>
      </c>
      <c r="J7607" t="s">
        <v>16</v>
      </c>
      <c r="K7607" t="s">
        <v>17</v>
      </c>
      <c r="L7607" t="s">
        <v>18</v>
      </c>
      <c r="M7607">
        <v>99990</v>
      </c>
      <c r="N7607" t="str">
        <f>TEXT(tblorders[[#This Row],[order_date]], "mmm-yyyy")</f>
        <v>Sep-2024</v>
      </c>
      <c r="O7607">
        <f>tblorders[[#This Row],[actual_delivery_days]] -tblorders[[#This Row],[expected_delivery_days]]</f>
        <v>1</v>
      </c>
    </row>
    <row r="7608" spans="1:15" x14ac:dyDescent="0.2">
      <c r="A7608" t="s">
        <v>9593</v>
      </c>
      <c r="B7608" t="s">
        <v>1789</v>
      </c>
      <c r="C7608" t="s">
        <v>15</v>
      </c>
      <c r="D7608">
        <v>1</v>
      </c>
      <c r="E7608" s="1">
        <v>45656</v>
      </c>
      <c r="F7608" s="1">
        <v>45661</v>
      </c>
      <c r="G7608">
        <v>5</v>
      </c>
      <c r="H7608" s="1">
        <v>45664</v>
      </c>
      <c r="I7608">
        <v>3</v>
      </c>
      <c r="J7608" t="s">
        <v>16</v>
      </c>
      <c r="K7608" t="s">
        <v>41</v>
      </c>
      <c r="L7608" t="s">
        <v>18</v>
      </c>
      <c r="M7608">
        <v>55990</v>
      </c>
      <c r="N7608" t="str">
        <f>TEXT(tblorders[[#This Row],[order_date]], "mmm-yyyy")</f>
        <v>Dec-2024</v>
      </c>
      <c r="O7608">
        <f>tblorders[[#This Row],[actual_delivery_days]] -tblorders[[#This Row],[expected_delivery_days]]</f>
        <v>-2</v>
      </c>
    </row>
    <row r="7609" spans="1:15" x14ac:dyDescent="0.2">
      <c r="A7609" t="s">
        <v>9594</v>
      </c>
      <c r="B7609" t="s">
        <v>3071</v>
      </c>
      <c r="C7609" t="s">
        <v>44</v>
      </c>
      <c r="D7609">
        <v>1</v>
      </c>
      <c r="E7609" s="1">
        <v>45801</v>
      </c>
      <c r="F7609" s="1">
        <v>45802</v>
      </c>
      <c r="G7609">
        <v>7</v>
      </c>
      <c r="H7609" s="1">
        <v>45809</v>
      </c>
      <c r="I7609">
        <v>7</v>
      </c>
      <c r="J7609" t="s">
        <v>16</v>
      </c>
      <c r="K7609" t="s">
        <v>41</v>
      </c>
      <c r="L7609" t="s">
        <v>22</v>
      </c>
      <c r="M7609">
        <v>50990</v>
      </c>
      <c r="N7609" t="str">
        <f>TEXT(tblorders[[#This Row],[order_date]], "mmm-yyyy")</f>
        <v>May-2025</v>
      </c>
      <c r="O7609">
        <f>tblorders[[#This Row],[actual_delivery_days]] -tblorders[[#This Row],[expected_delivery_days]]</f>
        <v>0</v>
      </c>
    </row>
    <row r="7610" spans="1:15" x14ac:dyDescent="0.2">
      <c r="A7610" t="s">
        <v>9595</v>
      </c>
      <c r="B7610" t="s">
        <v>3658</v>
      </c>
      <c r="C7610" t="s">
        <v>21</v>
      </c>
      <c r="D7610">
        <v>1</v>
      </c>
      <c r="E7610" s="1">
        <v>45793</v>
      </c>
      <c r="F7610" s="1">
        <v>45798</v>
      </c>
      <c r="G7610">
        <v>5</v>
      </c>
      <c r="H7610" s="1">
        <v>45803</v>
      </c>
      <c r="I7610">
        <v>5</v>
      </c>
      <c r="J7610" t="s">
        <v>16</v>
      </c>
      <c r="K7610" t="s">
        <v>17</v>
      </c>
      <c r="L7610" t="s">
        <v>58</v>
      </c>
      <c r="M7610">
        <v>89990</v>
      </c>
      <c r="N7610" t="str">
        <f>TEXT(tblorders[[#This Row],[order_date]], "mmm-yyyy")</f>
        <v>May-2025</v>
      </c>
      <c r="O7610">
        <f>tblorders[[#This Row],[actual_delivery_days]] -tblorders[[#This Row],[expected_delivery_days]]</f>
        <v>0</v>
      </c>
    </row>
    <row r="7611" spans="1:15" x14ac:dyDescent="0.2">
      <c r="A7611" t="s">
        <v>9596</v>
      </c>
      <c r="B7611" t="s">
        <v>1883</v>
      </c>
      <c r="C7611" t="s">
        <v>15</v>
      </c>
      <c r="D7611">
        <v>1</v>
      </c>
      <c r="E7611" s="1">
        <v>45689</v>
      </c>
      <c r="F7611" s="1">
        <v>45694</v>
      </c>
      <c r="G7611">
        <v>5</v>
      </c>
      <c r="H7611" s="1">
        <v>45699</v>
      </c>
      <c r="I7611">
        <v>5</v>
      </c>
      <c r="J7611" t="s">
        <v>16</v>
      </c>
      <c r="K7611" t="s">
        <v>17</v>
      </c>
      <c r="L7611" t="s">
        <v>26</v>
      </c>
      <c r="M7611">
        <v>55990</v>
      </c>
      <c r="N7611" t="str">
        <f>TEXT(tblorders[[#This Row],[order_date]], "mmm-yyyy")</f>
        <v>Feb-2025</v>
      </c>
      <c r="O7611">
        <f>tblorders[[#This Row],[actual_delivery_days]] -tblorders[[#This Row],[expected_delivery_days]]</f>
        <v>0</v>
      </c>
    </row>
    <row r="7612" spans="1:15" x14ac:dyDescent="0.2">
      <c r="A7612" t="s">
        <v>9597</v>
      </c>
      <c r="B7612" t="s">
        <v>8128</v>
      </c>
      <c r="C7612" t="s">
        <v>15</v>
      </c>
      <c r="D7612">
        <v>1</v>
      </c>
      <c r="E7612" s="1">
        <v>45766</v>
      </c>
      <c r="F7612" s="1">
        <v>45771</v>
      </c>
      <c r="G7612">
        <v>10</v>
      </c>
      <c r="H7612" s="1">
        <v>45781</v>
      </c>
      <c r="I7612">
        <v>10</v>
      </c>
      <c r="J7612" t="s">
        <v>16</v>
      </c>
      <c r="K7612" t="s">
        <v>17</v>
      </c>
      <c r="L7612" t="s">
        <v>26</v>
      </c>
      <c r="M7612">
        <v>55990</v>
      </c>
      <c r="N7612" t="str">
        <f>TEXT(tblorders[[#This Row],[order_date]], "mmm-yyyy")</f>
        <v>Apr-2025</v>
      </c>
      <c r="O7612">
        <f>tblorders[[#This Row],[actual_delivery_days]] -tblorders[[#This Row],[expected_delivery_days]]</f>
        <v>0</v>
      </c>
    </row>
    <row r="7613" spans="1:15" x14ac:dyDescent="0.2">
      <c r="A7613" t="s">
        <v>9598</v>
      </c>
      <c r="B7613" t="s">
        <v>7176</v>
      </c>
      <c r="C7613" t="s">
        <v>44</v>
      </c>
      <c r="D7613">
        <v>1</v>
      </c>
      <c r="E7613" s="1">
        <v>44448</v>
      </c>
      <c r="F7613" s="1">
        <v>44450</v>
      </c>
      <c r="G7613">
        <v>5</v>
      </c>
      <c r="H7613" s="1">
        <v>44457</v>
      </c>
      <c r="I7613">
        <v>7</v>
      </c>
      <c r="J7613" t="s">
        <v>16</v>
      </c>
      <c r="K7613" t="s">
        <v>17</v>
      </c>
      <c r="L7613" t="s">
        <v>22</v>
      </c>
      <c r="M7613">
        <v>50990</v>
      </c>
      <c r="N7613" t="str">
        <f>TEXT(tblorders[[#This Row],[order_date]], "mmm-yyyy")</f>
        <v>Sep-2021</v>
      </c>
      <c r="O7613">
        <f>tblorders[[#This Row],[actual_delivery_days]] -tblorders[[#This Row],[expected_delivery_days]]</f>
        <v>2</v>
      </c>
    </row>
    <row r="7614" spans="1:15" x14ac:dyDescent="0.2">
      <c r="A7614" t="s">
        <v>9599</v>
      </c>
      <c r="B7614" t="s">
        <v>3015</v>
      </c>
      <c r="C7614" t="s">
        <v>21</v>
      </c>
      <c r="D7614">
        <v>1</v>
      </c>
      <c r="E7614" s="1">
        <v>44445</v>
      </c>
      <c r="F7614" s="1">
        <v>44450</v>
      </c>
      <c r="G7614">
        <v>10</v>
      </c>
      <c r="H7614" s="1">
        <v>44462</v>
      </c>
      <c r="I7614">
        <v>12</v>
      </c>
      <c r="J7614" t="s">
        <v>16</v>
      </c>
      <c r="K7614" t="s">
        <v>25</v>
      </c>
      <c r="L7614" t="s">
        <v>26</v>
      </c>
      <c r="M7614">
        <v>89990</v>
      </c>
      <c r="N7614" t="str">
        <f>TEXT(tblorders[[#This Row],[order_date]], "mmm-yyyy")</f>
        <v>Sep-2021</v>
      </c>
      <c r="O7614">
        <f>tblorders[[#This Row],[actual_delivery_days]] -tblorders[[#This Row],[expected_delivery_days]]</f>
        <v>2</v>
      </c>
    </row>
    <row r="7615" spans="1:15" x14ac:dyDescent="0.2">
      <c r="A7615" t="s">
        <v>9600</v>
      </c>
      <c r="B7615" t="s">
        <v>3341</v>
      </c>
      <c r="C7615" t="s">
        <v>55</v>
      </c>
      <c r="D7615">
        <v>1</v>
      </c>
      <c r="E7615" s="1">
        <v>44689</v>
      </c>
      <c r="F7615" s="1">
        <v>44694</v>
      </c>
      <c r="G7615">
        <v>5</v>
      </c>
      <c r="H7615" s="1">
        <v>44701</v>
      </c>
      <c r="I7615">
        <v>7</v>
      </c>
      <c r="J7615" t="s">
        <v>16</v>
      </c>
      <c r="K7615" t="s">
        <v>17</v>
      </c>
      <c r="L7615" t="s">
        <v>58</v>
      </c>
      <c r="M7615">
        <v>99990</v>
      </c>
      <c r="N7615" t="str">
        <f>TEXT(tblorders[[#This Row],[order_date]], "mmm-yyyy")</f>
        <v>May-2022</v>
      </c>
      <c r="O7615">
        <f>tblorders[[#This Row],[actual_delivery_days]] -tblorders[[#This Row],[expected_delivery_days]]</f>
        <v>2</v>
      </c>
    </row>
    <row r="7616" spans="1:15" x14ac:dyDescent="0.2">
      <c r="A7616" t="s">
        <v>9601</v>
      </c>
      <c r="B7616" t="s">
        <v>3708</v>
      </c>
      <c r="C7616" t="s">
        <v>29</v>
      </c>
      <c r="D7616">
        <v>1</v>
      </c>
      <c r="E7616" s="1">
        <v>45528</v>
      </c>
      <c r="F7616" s="1">
        <v>45531</v>
      </c>
      <c r="G7616">
        <v>5</v>
      </c>
      <c r="H7616" s="1">
        <v>45534</v>
      </c>
      <c r="I7616">
        <v>3</v>
      </c>
      <c r="J7616" t="s">
        <v>16</v>
      </c>
      <c r="K7616" t="s">
        <v>41</v>
      </c>
      <c r="L7616" t="s">
        <v>22</v>
      </c>
      <c r="M7616">
        <v>11000</v>
      </c>
      <c r="N7616" t="str">
        <f>TEXT(tblorders[[#This Row],[order_date]], "mmm-yyyy")</f>
        <v>Aug-2024</v>
      </c>
      <c r="O7616">
        <f>tblorders[[#This Row],[actual_delivery_days]] -tblorders[[#This Row],[expected_delivery_days]]</f>
        <v>-2</v>
      </c>
    </row>
    <row r="7617" spans="1:15" x14ac:dyDescent="0.2">
      <c r="A7617" t="s">
        <v>9602</v>
      </c>
      <c r="B7617" t="s">
        <v>4490</v>
      </c>
      <c r="C7617" t="s">
        <v>21</v>
      </c>
      <c r="D7617">
        <v>1</v>
      </c>
      <c r="E7617" s="1">
        <v>44791</v>
      </c>
      <c r="F7617" s="1">
        <v>44794</v>
      </c>
      <c r="G7617">
        <v>7</v>
      </c>
      <c r="H7617" s="1">
        <v>44803</v>
      </c>
      <c r="I7617">
        <v>9</v>
      </c>
      <c r="J7617" t="s">
        <v>16</v>
      </c>
      <c r="K7617" t="s">
        <v>41</v>
      </c>
      <c r="L7617" t="s">
        <v>22</v>
      </c>
      <c r="M7617">
        <v>89990</v>
      </c>
      <c r="N7617" t="str">
        <f>TEXT(tblorders[[#This Row],[order_date]], "mmm-yyyy")</f>
        <v>Aug-2022</v>
      </c>
      <c r="O7617">
        <f>tblorders[[#This Row],[actual_delivery_days]] -tblorders[[#This Row],[expected_delivery_days]]</f>
        <v>2</v>
      </c>
    </row>
    <row r="7618" spans="1:15" x14ac:dyDescent="0.2">
      <c r="A7618" t="s">
        <v>9603</v>
      </c>
      <c r="B7618" t="s">
        <v>418</v>
      </c>
      <c r="C7618" t="s">
        <v>44</v>
      </c>
      <c r="D7618">
        <v>1</v>
      </c>
      <c r="E7618" s="1">
        <v>45343</v>
      </c>
      <c r="F7618" s="1">
        <v>45348</v>
      </c>
      <c r="G7618">
        <v>7</v>
      </c>
      <c r="H7618" s="1">
        <v>45355</v>
      </c>
      <c r="I7618">
        <v>7</v>
      </c>
      <c r="J7618" t="s">
        <v>16</v>
      </c>
      <c r="K7618" t="s">
        <v>17</v>
      </c>
      <c r="L7618" t="s">
        <v>22</v>
      </c>
      <c r="M7618">
        <v>50990</v>
      </c>
      <c r="N7618" t="str">
        <f>TEXT(tblorders[[#This Row],[order_date]], "mmm-yyyy")</f>
        <v>Feb-2024</v>
      </c>
      <c r="O7618">
        <f>tblorders[[#This Row],[actual_delivery_days]] -tblorders[[#This Row],[expected_delivery_days]]</f>
        <v>0</v>
      </c>
    </row>
    <row r="7619" spans="1:15" x14ac:dyDescent="0.2">
      <c r="A7619" t="s">
        <v>9604</v>
      </c>
      <c r="B7619" t="s">
        <v>1840</v>
      </c>
      <c r="C7619" t="s">
        <v>15</v>
      </c>
      <c r="D7619">
        <v>2</v>
      </c>
      <c r="E7619" s="1">
        <v>45478</v>
      </c>
      <c r="F7619" s="1">
        <v>45480</v>
      </c>
      <c r="G7619">
        <v>5</v>
      </c>
      <c r="H7619" s="1">
        <v>45485</v>
      </c>
      <c r="I7619">
        <v>5</v>
      </c>
      <c r="J7619" t="s">
        <v>16</v>
      </c>
      <c r="K7619" t="s">
        <v>41</v>
      </c>
      <c r="L7619" t="s">
        <v>33</v>
      </c>
      <c r="M7619">
        <v>111980</v>
      </c>
      <c r="N7619" t="str">
        <f>TEXT(tblorders[[#This Row],[order_date]], "mmm-yyyy")</f>
        <v>Jul-2024</v>
      </c>
      <c r="O7619">
        <f>tblorders[[#This Row],[actual_delivery_days]] -tblorders[[#This Row],[expected_delivery_days]]</f>
        <v>0</v>
      </c>
    </row>
    <row r="7620" spans="1:15" x14ac:dyDescent="0.2">
      <c r="A7620" t="s">
        <v>9605</v>
      </c>
      <c r="B7620" t="s">
        <v>2485</v>
      </c>
      <c r="C7620" t="s">
        <v>55</v>
      </c>
      <c r="D7620">
        <v>1</v>
      </c>
      <c r="E7620" s="1">
        <v>44640</v>
      </c>
      <c r="F7620" s="1">
        <v>44642</v>
      </c>
      <c r="G7620">
        <v>5</v>
      </c>
      <c r="H7620" s="1">
        <v>44647</v>
      </c>
      <c r="I7620">
        <v>5</v>
      </c>
      <c r="J7620" t="s">
        <v>16</v>
      </c>
      <c r="K7620" t="s">
        <v>25</v>
      </c>
      <c r="L7620" t="s">
        <v>58</v>
      </c>
      <c r="M7620">
        <v>99990</v>
      </c>
      <c r="N7620" t="str">
        <f>TEXT(tblorders[[#This Row],[order_date]], "mmm-yyyy")</f>
        <v>Mar-2022</v>
      </c>
      <c r="O7620">
        <f>tblorders[[#This Row],[actual_delivery_days]] -tblorders[[#This Row],[expected_delivery_days]]</f>
        <v>0</v>
      </c>
    </row>
    <row r="7621" spans="1:15" x14ac:dyDescent="0.2">
      <c r="A7621" t="s">
        <v>9606</v>
      </c>
      <c r="B7621" t="s">
        <v>6350</v>
      </c>
      <c r="C7621" t="s">
        <v>44</v>
      </c>
      <c r="D7621">
        <v>1</v>
      </c>
      <c r="E7621" s="1">
        <v>45206</v>
      </c>
      <c r="F7621" s="1">
        <v>45211</v>
      </c>
      <c r="G7621">
        <v>7</v>
      </c>
      <c r="H7621" s="1">
        <v>45221</v>
      </c>
      <c r="I7621">
        <v>10</v>
      </c>
      <c r="J7621" t="s">
        <v>16</v>
      </c>
      <c r="K7621" t="s">
        <v>25</v>
      </c>
      <c r="L7621" t="s">
        <v>18</v>
      </c>
      <c r="M7621">
        <v>50990</v>
      </c>
      <c r="N7621" t="str">
        <f>TEXT(tblorders[[#This Row],[order_date]], "mmm-yyyy")</f>
        <v>Oct-2023</v>
      </c>
      <c r="O7621">
        <f>tblorders[[#This Row],[actual_delivery_days]] -tblorders[[#This Row],[expected_delivery_days]]</f>
        <v>3</v>
      </c>
    </row>
    <row r="7622" spans="1:15" x14ac:dyDescent="0.2">
      <c r="A7622" t="s">
        <v>9607</v>
      </c>
      <c r="B7622" t="s">
        <v>2592</v>
      </c>
      <c r="C7622" t="s">
        <v>15</v>
      </c>
      <c r="D7622">
        <v>2</v>
      </c>
      <c r="E7622" s="1">
        <v>45546</v>
      </c>
      <c r="F7622" s="1">
        <v>45549</v>
      </c>
      <c r="G7622">
        <v>5</v>
      </c>
      <c r="H7622" s="1">
        <v>45556</v>
      </c>
      <c r="I7622">
        <v>7</v>
      </c>
      <c r="J7622" t="s">
        <v>16</v>
      </c>
      <c r="K7622" t="s">
        <v>41</v>
      </c>
      <c r="L7622" t="s">
        <v>58</v>
      </c>
      <c r="M7622">
        <v>111980</v>
      </c>
      <c r="N7622" t="str">
        <f>TEXT(tblorders[[#This Row],[order_date]], "mmm-yyyy")</f>
        <v>Sep-2024</v>
      </c>
      <c r="O7622">
        <f>tblorders[[#This Row],[actual_delivery_days]] -tblorders[[#This Row],[expected_delivery_days]]</f>
        <v>2</v>
      </c>
    </row>
    <row r="7623" spans="1:15" x14ac:dyDescent="0.2">
      <c r="A7623" t="s">
        <v>9608</v>
      </c>
      <c r="B7623" t="s">
        <v>9378</v>
      </c>
      <c r="C7623" t="s">
        <v>44</v>
      </c>
      <c r="D7623">
        <v>1</v>
      </c>
      <c r="E7623" s="1">
        <v>45498</v>
      </c>
      <c r="F7623" s="1">
        <v>45501</v>
      </c>
      <c r="G7623">
        <v>7</v>
      </c>
      <c r="H7623" s="1">
        <v>45510</v>
      </c>
      <c r="I7623">
        <v>9</v>
      </c>
      <c r="J7623" t="s">
        <v>16</v>
      </c>
      <c r="K7623" t="s">
        <v>25</v>
      </c>
      <c r="L7623" t="s">
        <v>22</v>
      </c>
      <c r="M7623">
        <v>50990</v>
      </c>
      <c r="N7623" t="str">
        <f>TEXT(tblorders[[#This Row],[order_date]], "mmm-yyyy")</f>
        <v>Jul-2024</v>
      </c>
      <c r="O7623">
        <f>tblorders[[#This Row],[actual_delivery_days]] -tblorders[[#This Row],[expected_delivery_days]]</f>
        <v>2</v>
      </c>
    </row>
    <row r="7624" spans="1:15" x14ac:dyDescent="0.2">
      <c r="A7624" t="s">
        <v>9609</v>
      </c>
      <c r="B7624" t="s">
        <v>6002</v>
      </c>
      <c r="C7624" t="s">
        <v>29</v>
      </c>
      <c r="D7624">
        <v>2</v>
      </c>
      <c r="E7624" s="1">
        <v>45657</v>
      </c>
      <c r="F7624" s="1">
        <v>45661</v>
      </c>
      <c r="G7624">
        <v>5</v>
      </c>
      <c r="H7624" s="1">
        <v>45668</v>
      </c>
      <c r="I7624">
        <v>7</v>
      </c>
      <c r="J7624" t="s">
        <v>16</v>
      </c>
      <c r="K7624" t="s">
        <v>41</v>
      </c>
      <c r="L7624" t="s">
        <v>33</v>
      </c>
      <c r="M7624">
        <v>22000</v>
      </c>
      <c r="N7624" t="str">
        <f>TEXT(tblorders[[#This Row],[order_date]], "mmm-yyyy")</f>
        <v>Dec-2024</v>
      </c>
      <c r="O7624">
        <f>tblorders[[#This Row],[actual_delivery_days]] -tblorders[[#This Row],[expected_delivery_days]]</f>
        <v>2</v>
      </c>
    </row>
    <row r="7625" spans="1:15" x14ac:dyDescent="0.2">
      <c r="A7625" t="s">
        <v>9610</v>
      </c>
      <c r="B7625" t="s">
        <v>1678</v>
      </c>
      <c r="C7625" t="s">
        <v>44</v>
      </c>
      <c r="D7625">
        <v>1</v>
      </c>
      <c r="E7625" s="1">
        <v>45744</v>
      </c>
      <c r="F7625" s="1">
        <v>45746</v>
      </c>
      <c r="G7625">
        <v>7</v>
      </c>
      <c r="H7625" s="1">
        <v>45754</v>
      </c>
      <c r="I7625">
        <v>8</v>
      </c>
      <c r="J7625" t="s">
        <v>16</v>
      </c>
      <c r="K7625" t="s">
        <v>41</v>
      </c>
      <c r="L7625" t="s">
        <v>33</v>
      </c>
      <c r="M7625">
        <v>50990</v>
      </c>
      <c r="N7625" t="str">
        <f>TEXT(tblorders[[#This Row],[order_date]], "mmm-yyyy")</f>
        <v>Mar-2025</v>
      </c>
      <c r="O7625">
        <f>tblorders[[#This Row],[actual_delivery_days]] -tblorders[[#This Row],[expected_delivery_days]]</f>
        <v>1</v>
      </c>
    </row>
    <row r="7626" spans="1:15" x14ac:dyDescent="0.2">
      <c r="A7626" t="s">
        <v>9611</v>
      </c>
      <c r="B7626" t="s">
        <v>6822</v>
      </c>
      <c r="C7626" t="s">
        <v>21</v>
      </c>
      <c r="D7626">
        <v>1</v>
      </c>
      <c r="E7626" s="1">
        <v>45756</v>
      </c>
      <c r="F7626" s="1">
        <v>45757</v>
      </c>
      <c r="G7626">
        <v>5</v>
      </c>
      <c r="H7626" s="1">
        <v>45762</v>
      </c>
      <c r="I7626">
        <v>5</v>
      </c>
      <c r="J7626" t="s">
        <v>16</v>
      </c>
      <c r="K7626" t="s">
        <v>17</v>
      </c>
      <c r="L7626" t="s">
        <v>22</v>
      </c>
      <c r="M7626">
        <v>89990</v>
      </c>
      <c r="N7626" t="str">
        <f>TEXT(tblorders[[#This Row],[order_date]], "mmm-yyyy")</f>
        <v>Apr-2025</v>
      </c>
      <c r="O7626">
        <f>tblorders[[#This Row],[actual_delivery_days]] -tblorders[[#This Row],[expected_delivery_days]]</f>
        <v>0</v>
      </c>
    </row>
    <row r="7627" spans="1:15" x14ac:dyDescent="0.2">
      <c r="A7627" t="s">
        <v>9612</v>
      </c>
      <c r="B7627" t="s">
        <v>4281</v>
      </c>
      <c r="C7627" t="s">
        <v>15</v>
      </c>
      <c r="D7627">
        <v>1</v>
      </c>
      <c r="E7627" s="1">
        <v>45367</v>
      </c>
      <c r="F7627" s="1">
        <v>45371</v>
      </c>
      <c r="G7627">
        <v>10</v>
      </c>
      <c r="H7627" s="1">
        <v>45381</v>
      </c>
      <c r="I7627">
        <v>10</v>
      </c>
      <c r="J7627" t="s">
        <v>16</v>
      </c>
      <c r="K7627" t="s">
        <v>17</v>
      </c>
      <c r="L7627" t="s">
        <v>58</v>
      </c>
      <c r="M7627">
        <v>55990</v>
      </c>
      <c r="N7627" t="str">
        <f>TEXT(tblorders[[#This Row],[order_date]], "mmm-yyyy")</f>
        <v>Mar-2024</v>
      </c>
      <c r="O7627">
        <f>tblorders[[#This Row],[actual_delivery_days]] -tblorders[[#This Row],[expected_delivery_days]]</f>
        <v>0</v>
      </c>
    </row>
    <row r="7628" spans="1:15" x14ac:dyDescent="0.2">
      <c r="A7628" t="s">
        <v>9613</v>
      </c>
      <c r="B7628" t="s">
        <v>6422</v>
      </c>
      <c r="C7628" t="s">
        <v>15</v>
      </c>
      <c r="D7628">
        <v>1</v>
      </c>
      <c r="E7628" s="1">
        <v>45802</v>
      </c>
      <c r="F7628" s="1">
        <v>45807</v>
      </c>
      <c r="G7628">
        <v>7</v>
      </c>
      <c r="H7628" s="1">
        <v>45814</v>
      </c>
      <c r="I7628">
        <v>7</v>
      </c>
      <c r="J7628" t="s">
        <v>16</v>
      </c>
      <c r="K7628" t="s">
        <v>25</v>
      </c>
      <c r="L7628" t="s">
        <v>33</v>
      </c>
      <c r="M7628">
        <v>55990</v>
      </c>
      <c r="N7628" t="str">
        <f>TEXT(tblorders[[#This Row],[order_date]], "mmm-yyyy")</f>
        <v>May-2025</v>
      </c>
      <c r="O7628">
        <f>tblorders[[#This Row],[actual_delivery_days]] -tblorders[[#This Row],[expected_delivery_days]]</f>
        <v>0</v>
      </c>
    </row>
    <row r="7629" spans="1:15" x14ac:dyDescent="0.2">
      <c r="A7629" t="s">
        <v>9614</v>
      </c>
      <c r="B7629" t="s">
        <v>1971</v>
      </c>
      <c r="C7629" t="s">
        <v>29</v>
      </c>
      <c r="D7629">
        <v>2</v>
      </c>
      <c r="E7629" s="1">
        <v>45523</v>
      </c>
      <c r="F7629" s="1">
        <v>45525</v>
      </c>
      <c r="G7629">
        <v>10</v>
      </c>
      <c r="H7629" s="1">
        <v>45535</v>
      </c>
      <c r="I7629">
        <v>10</v>
      </c>
      <c r="J7629" t="s">
        <v>16</v>
      </c>
      <c r="K7629" t="s">
        <v>41</v>
      </c>
      <c r="L7629" t="s">
        <v>58</v>
      </c>
      <c r="M7629">
        <v>22000</v>
      </c>
      <c r="N7629" t="str">
        <f>TEXT(tblorders[[#This Row],[order_date]], "mmm-yyyy")</f>
        <v>Aug-2024</v>
      </c>
      <c r="O7629">
        <f>tblorders[[#This Row],[actual_delivery_days]] -tblorders[[#This Row],[expected_delivery_days]]</f>
        <v>0</v>
      </c>
    </row>
    <row r="7630" spans="1:15" x14ac:dyDescent="0.2">
      <c r="A7630" t="s">
        <v>9615</v>
      </c>
      <c r="B7630" t="s">
        <v>9616</v>
      </c>
      <c r="C7630" t="s">
        <v>21</v>
      </c>
      <c r="D7630">
        <v>1</v>
      </c>
      <c r="E7630" s="1">
        <v>45427</v>
      </c>
      <c r="F7630" s="1">
        <v>45431</v>
      </c>
      <c r="G7630">
        <v>10</v>
      </c>
      <c r="H7630" s="1">
        <v>45441</v>
      </c>
      <c r="I7630">
        <v>10</v>
      </c>
      <c r="J7630" t="s">
        <v>16</v>
      </c>
      <c r="K7630" t="s">
        <v>41</v>
      </c>
      <c r="L7630" t="s">
        <v>33</v>
      </c>
      <c r="M7630">
        <v>89990</v>
      </c>
      <c r="N7630" t="str">
        <f>TEXT(tblorders[[#This Row],[order_date]], "mmm-yyyy")</f>
        <v>May-2024</v>
      </c>
      <c r="O7630">
        <f>tblorders[[#This Row],[actual_delivery_days]] -tblorders[[#This Row],[expected_delivery_days]]</f>
        <v>0</v>
      </c>
    </row>
    <row r="7631" spans="1:15" x14ac:dyDescent="0.2">
      <c r="A7631" t="s">
        <v>9617</v>
      </c>
      <c r="B7631" t="s">
        <v>644</v>
      </c>
      <c r="C7631" t="s">
        <v>55</v>
      </c>
      <c r="D7631">
        <v>1</v>
      </c>
      <c r="E7631" s="1">
        <v>45610</v>
      </c>
      <c r="F7631" s="1">
        <v>45615</v>
      </c>
      <c r="G7631">
        <v>7</v>
      </c>
      <c r="H7631" s="1">
        <v>45622</v>
      </c>
      <c r="I7631">
        <v>7</v>
      </c>
      <c r="J7631" t="s">
        <v>16</v>
      </c>
      <c r="K7631" t="s">
        <v>25</v>
      </c>
      <c r="L7631" t="s">
        <v>26</v>
      </c>
      <c r="M7631">
        <v>99990</v>
      </c>
      <c r="N7631" t="str">
        <f>TEXT(tblorders[[#This Row],[order_date]], "mmm-yyyy")</f>
        <v>Nov-2024</v>
      </c>
      <c r="O7631">
        <f>tblorders[[#This Row],[actual_delivery_days]] -tblorders[[#This Row],[expected_delivery_days]]</f>
        <v>0</v>
      </c>
    </row>
    <row r="7632" spans="1:15" x14ac:dyDescent="0.2">
      <c r="A7632" t="s">
        <v>9618</v>
      </c>
      <c r="B7632" t="s">
        <v>146</v>
      </c>
      <c r="C7632" t="s">
        <v>29</v>
      </c>
      <c r="D7632">
        <v>1</v>
      </c>
      <c r="E7632" s="1">
        <v>45574</v>
      </c>
      <c r="F7632" s="1">
        <v>45576</v>
      </c>
      <c r="G7632">
        <v>7</v>
      </c>
      <c r="H7632" s="1">
        <v>45583</v>
      </c>
      <c r="I7632">
        <v>7</v>
      </c>
      <c r="J7632" t="s">
        <v>16</v>
      </c>
      <c r="K7632" t="s">
        <v>17</v>
      </c>
      <c r="L7632" t="s">
        <v>58</v>
      </c>
      <c r="M7632">
        <v>11000</v>
      </c>
      <c r="N7632" t="str">
        <f>TEXT(tblorders[[#This Row],[order_date]], "mmm-yyyy")</f>
        <v>Oct-2024</v>
      </c>
      <c r="O7632">
        <f>tblorders[[#This Row],[actual_delivery_days]] -tblorders[[#This Row],[expected_delivery_days]]</f>
        <v>0</v>
      </c>
    </row>
    <row r="7633" spans="1:15" x14ac:dyDescent="0.2">
      <c r="A7633" t="s">
        <v>9619</v>
      </c>
      <c r="B7633" t="s">
        <v>2238</v>
      </c>
      <c r="C7633" t="s">
        <v>21</v>
      </c>
      <c r="D7633">
        <v>1</v>
      </c>
      <c r="E7633" s="1">
        <v>45612</v>
      </c>
      <c r="F7633" s="1">
        <v>45613</v>
      </c>
      <c r="G7633">
        <v>5</v>
      </c>
      <c r="H7633" s="1">
        <v>45620</v>
      </c>
      <c r="I7633">
        <v>7</v>
      </c>
      <c r="J7633" t="s">
        <v>16</v>
      </c>
      <c r="K7633" t="s">
        <v>17</v>
      </c>
      <c r="L7633" t="s">
        <v>18</v>
      </c>
      <c r="M7633">
        <v>89990</v>
      </c>
      <c r="N7633" t="str">
        <f>TEXT(tblorders[[#This Row],[order_date]], "mmm-yyyy")</f>
        <v>Nov-2024</v>
      </c>
      <c r="O7633">
        <f>tblorders[[#This Row],[actual_delivery_days]] -tblorders[[#This Row],[expected_delivery_days]]</f>
        <v>2</v>
      </c>
    </row>
    <row r="7634" spans="1:15" x14ac:dyDescent="0.2">
      <c r="A7634" t="s">
        <v>9620</v>
      </c>
      <c r="B7634" t="s">
        <v>2907</v>
      </c>
      <c r="C7634" t="s">
        <v>32</v>
      </c>
      <c r="D7634">
        <v>1</v>
      </c>
      <c r="E7634" s="1">
        <v>45745</v>
      </c>
      <c r="F7634" s="1">
        <v>45747</v>
      </c>
      <c r="G7634">
        <v>7</v>
      </c>
      <c r="H7634" s="1">
        <v>45757</v>
      </c>
      <c r="I7634">
        <v>10</v>
      </c>
      <c r="J7634" t="s">
        <v>16</v>
      </c>
      <c r="K7634" t="s">
        <v>17</v>
      </c>
      <c r="L7634" t="s">
        <v>33</v>
      </c>
      <c r="M7634">
        <v>45000</v>
      </c>
      <c r="N7634" t="str">
        <f>TEXT(tblorders[[#This Row],[order_date]], "mmm-yyyy")</f>
        <v>Mar-2025</v>
      </c>
      <c r="O7634">
        <f>tblorders[[#This Row],[actual_delivery_days]] -tblorders[[#This Row],[expected_delivery_days]]</f>
        <v>3</v>
      </c>
    </row>
    <row r="7635" spans="1:15" x14ac:dyDescent="0.2">
      <c r="A7635" t="s">
        <v>9621</v>
      </c>
      <c r="B7635" t="s">
        <v>888</v>
      </c>
      <c r="C7635" t="s">
        <v>44</v>
      </c>
      <c r="D7635">
        <v>1</v>
      </c>
      <c r="E7635" s="1">
        <v>45791</v>
      </c>
      <c r="F7635" s="1">
        <v>45795</v>
      </c>
      <c r="G7635">
        <v>5</v>
      </c>
      <c r="H7635" s="1">
        <v>45800</v>
      </c>
      <c r="I7635">
        <v>5</v>
      </c>
      <c r="J7635" t="s">
        <v>16</v>
      </c>
      <c r="K7635" t="s">
        <v>41</v>
      </c>
      <c r="L7635" t="s">
        <v>26</v>
      </c>
      <c r="M7635">
        <v>50990</v>
      </c>
      <c r="N7635" t="str">
        <f>TEXT(tblorders[[#This Row],[order_date]], "mmm-yyyy")</f>
        <v>May-2025</v>
      </c>
      <c r="O7635">
        <f>tblorders[[#This Row],[actual_delivery_days]] -tblorders[[#This Row],[expected_delivery_days]]</f>
        <v>0</v>
      </c>
    </row>
    <row r="7636" spans="1:15" x14ac:dyDescent="0.2">
      <c r="A7636" t="s">
        <v>9622</v>
      </c>
      <c r="B7636" t="s">
        <v>4944</v>
      </c>
      <c r="C7636" t="s">
        <v>44</v>
      </c>
      <c r="D7636">
        <v>1</v>
      </c>
      <c r="E7636" s="1">
        <v>45784</v>
      </c>
      <c r="F7636" s="1">
        <v>45787</v>
      </c>
      <c r="G7636">
        <v>5</v>
      </c>
      <c r="H7636" s="1">
        <v>45791</v>
      </c>
      <c r="I7636">
        <v>4</v>
      </c>
      <c r="J7636" t="s">
        <v>16</v>
      </c>
      <c r="K7636" t="s">
        <v>17</v>
      </c>
      <c r="L7636" t="s">
        <v>22</v>
      </c>
      <c r="M7636">
        <v>50990</v>
      </c>
      <c r="N7636" t="str">
        <f>TEXT(tblorders[[#This Row],[order_date]], "mmm-yyyy")</f>
        <v>May-2025</v>
      </c>
      <c r="O7636">
        <f>tblorders[[#This Row],[actual_delivery_days]] -tblorders[[#This Row],[expected_delivery_days]]</f>
        <v>-1</v>
      </c>
    </row>
    <row r="7637" spans="1:15" x14ac:dyDescent="0.2">
      <c r="A7637" t="s">
        <v>9623</v>
      </c>
      <c r="B7637" t="s">
        <v>731</v>
      </c>
      <c r="C7637" t="s">
        <v>44</v>
      </c>
      <c r="D7637">
        <v>1</v>
      </c>
      <c r="E7637" s="1">
        <v>45762</v>
      </c>
      <c r="F7637" s="1">
        <v>45764</v>
      </c>
      <c r="G7637">
        <v>5</v>
      </c>
      <c r="H7637" s="1">
        <v>45774</v>
      </c>
      <c r="I7637">
        <v>10</v>
      </c>
      <c r="J7637" t="s">
        <v>61</v>
      </c>
      <c r="K7637" t="s">
        <v>41</v>
      </c>
      <c r="L7637" t="s">
        <v>58</v>
      </c>
      <c r="M7637">
        <v>50990</v>
      </c>
      <c r="N7637" t="str">
        <f>TEXT(tblorders[[#This Row],[order_date]], "mmm-yyyy")</f>
        <v>Apr-2025</v>
      </c>
      <c r="O7637">
        <f>tblorders[[#This Row],[actual_delivery_days]] -tblorders[[#This Row],[expected_delivery_days]]</f>
        <v>5</v>
      </c>
    </row>
    <row r="7638" spans="1:15" x14ac:dyDescent="0.2">
      <c r="A7638" t="s">
        <v>9624</v>
      </c>
      <c r="B7638" t="s">
        <v>2566</v>
      </c>
      <c r="C7638" t="s">
        <v>15</v>
      </c>
      <c r="D7638">
        <v>1</v>
      </c>
      <c r="E7638" s="1">
        <v>45290</v>
      </c>
      <c r="F7638" s="1">
        <v>45295</v>
      </c>
      <c r="G7638">
        <v>10</v>
      </c>
      <c r="H7638" s="1">
        <v>45304</v>
      </c>
      <c r="I7638">
        <v>9</v>
      </c>
      <c r="J7638" t="s">
        <v>16</v>
      </c>
      <c r="K7638" t="s">
        <v>25</v>
      </c>
      <c r="L7638" t="s">
        <v>58</v>
      </c>
      <c r="M7638">
        <v>55990</v>
      </c>
      <c r="N7638" t="str">
        <f>TEXT(tblorders[[#This Row],[order_date]], "mmm-yyyy")</f>
        <v>Dec-2023</v>
      </c>
      <c r="O7638">
        <f>tblorders[[#This Row],[actual_delivery_days]] -tblorders[[#This Row],[expected_delivery_days]]</f>
        <v>-1</v>
      </c>
    </row>
    <row r="7639" spans="1:15" x14ac:dyDescent="0.2">
      <c r="A7639" t="s">
        <v>9625</v>
      </c>
      <c r="B7639" t="s">
        <v>2288</v>
      </c>
      <c r="C7639" t="s">
        <v>44</v>
      </c>
      <c r="D7639">
        <v>1</v>
      </c>
      <c r="E7639" s="1">
        <v>45759</v>
      </c>
      <c r="F7639" s="1">
        <v>45762</v>
      </c>
      <c r="G7639">
        <v>5</v>
      </c>
      <c r="H7639" s="1">
        <v>45767</v>
      </c>
      <c r="I7639">
        <v>5</v>
      </c>
      <c r="J7639" t="s">
        <v>16</v>
      </c>
      <c r="K7639" t="s">
        <v>25</v>
      </c>
      <c r="L7639" t="s">
        <v>18</v>
      </c>
      <c r="M7639">
        <v>50990</v>
      </c>
      <c r="N7639" t="str">
        <f>TEXT(tblorders[[#This Row],[order_date]], "mmm-yyyy")</f>
        <v>Apr-2025</v>
      </c>
      <c r="O7639">
        <f>tblorders[[#This Row],[actual_delivery_days]] -tblorders[[#This Row],[expected_delivery_days]]</f>
        <v>0</v>
      </c>
    </row>
    <row r="7640" spans="1:15" x14ac:dyDescent="0.2">
      <c r="A7640" t="s">
        <v>9626</v>
      </c>
      <c r="B7640" t="s">
        <v>715</v>
      </c>
      <c r="C7640" t="s">
        <v>44</v>
      </c>
      <c r="D7640">
        <v>1</v>
      </c>
      <c r="E7640" s="1">
        <v>45572</v>
      </c>
      <c r="F7640" s="1">
        <v>45577</v>
      </c>
      <c r="G7640">
        <v>10</v>
      </c>
      <c r="H7640" s="1">
        <v>45590</v>
      </c>
      <c r="I7640">
        <v>13</v>
      </c>
      <c r="J7640" t="s">
        <v>16</v>
      </c>
      <c r="K7640" t="s">
        <v>41</v>
      </c>
      <c r="L7640" t="s">
        <v>58</v>
      </c>
      <c r="M7640">
        <v>50990</v>
      </c>
      <c r="N7640" t="str">
        <f>TEXT(tblorders[[#This Row],[order_date]], "mmm-yyyy")</f>
        <v>Oct-2024</v>
      </c>
      <c r="O7640">
        <f>tblorders[[#This Row],[actual_delivery_days]] -tblorders[[#This Row],[expected_delivery_days]]</f>
        <v>3</v>
      </c>
    </row>
    <row r="7641" spans="1:15" x14ac:dyDescent="0.2">
      <c r="A7641" t="s">
        <v>9627</v>
      </c>
      <c r="B7641" t="s">
        <v>794</v>
      </c>
      <c r="C7641" t="s">
        <v>21</v>
      </c>
      <c r="D7641">
        <v>1</v>
      </c>
      <c r="E7641" s="1">
        <v>45727</v>
      </c>
      <c r="F7641" s="1">
        <v>45732</v>
      </c>
      <c r="G7641">
        <v>5</v>
      </c>
      <c r="H7641" s="1">
        <v>45738</v>
      </c>
      <c r="I7641">
        <v>6</v>
      </c>
      <c r="J7641" t="s">
        <v>16</v>
      </c>
      <c r="K7641" t="s">
        <v>25</v>
      </c>
      <c r="L7641" t="s">
        <v>18</v>
      </c>
      <c r="M7641">
        <v>89990</v>
      </c>
      <c r="N7641" t="str">
        <f>TEXT(tblorders[[#This Row],[order_date]], "mmm-yyyy")</f>
        <v>Mar-2025</v>
      </c>
      <c r="O7641">
        <f>tblorders[[#This Row],[actual_delivery_days]] -tblorders[[#This Row],[expected_delivery_days]]</f>
        <v>1</v>
      </c>
    </row>
    <row r="7642" spans="1:15" x14ac:dyDescent="0.2">
      <c r="A7642" t="s">
        <v>9628</v>
      </c>
      <c r="B7642" t="s">
        <v>4708</v>
      </c>
      <c r="C7642" t="s">
        <v>32</v>
      </c>
      <c r="D7642">
        <v>1</v>
      </c>
      <c r="E7642" s="1">
        <v>45756</v>
      </c>
      <c r="F7642" s="1">
        <v>45759</v>
      </c>
      <c r="G7642">
        <v>7</v>
      </c>
      <c r="H7642" s="1">
        <v>45766</v>
      </c>
      <c r="I7642">
        <v>7</v>
      </c>
      <c r="J7642" t="s">
        <v>16</v>
      </c>
      <c r="K7642" t="s">
        <v>41</v>
      </c>
      <c r="L7642" t="s">
        <v>22</v>
      </c>
      <c r="M7642">
        <v>45000</v>
      </c>
      <c r="N7642" t="str">
        <f>TEXT(tblorders[[#This Row],[order_date]], "mmm-yyyy")</f>
        <v>Apr-2025</v>
      </c>
      <c r="O7642">
        <f>tblorders[[#This Row],[actual_delivery_days]] -tblorders[[#This Row],[expected_delivery_days]]</f>
        <v>0</v>
      </c>
    </row>
    <row r="7643" spans="1:15" x14ac:dyDescent="0.2">
      <c r="A7643" t="s">
        <v>9629</v>
      </c>
      <c r="B7643" t="s">
        <v>5329</v>
      </c>
      <c r="C7643" t="s">
        <v>29</v>
      </c>
      <c r="D7643">
        <v>2</v>
      </c>
      <c r="E7643" s="1">
        <v>45190</v>
      </c>
      <c r="F7643" s="1">
        <v>45192</v>
      </c>
      <c r="G7643">
        <v>10</v>
      </c>
      <c r="H7643" s="1">
        <v>45207</v>
      </c>
      <c r="I7643">
        <v>15</v>
      </c>
      <c r="J7643" t="s">
        <v>61</v>
      </c>
      <c r="K7643" t="s">
        <v>25</v>
      </c>
      <c r="L7643" t="s">
        <v>22</v>
      </c>
      <c r="M7643">
        <v>22000</v>
      </c>
      <c r="N7643" t="str">
        <f>TEXT(tblorders[[#This Row],[order_date]], "mmm-yyyy")</f>
        <v>Sep-2023</v>
      </c>
      <c r="O7643">
        <f>tblorders[[#This Row],[actual_delivery_days]] -tblorders[[#This Row],[expected_delivery_days]]</f>
        <v>5</v>
      </c>
    </row>
    <row r="7644" spans="1:15" x14ac:dyDescent="0.2">
      <c r="A7644" t="s">
        <v>9630</v>
      </c>
      <c r="B7644" t="s">
        <v>1439</v>
      </c>
      <c r="C7644" t="s">
        <v>32</v>
      </c>
      <c r="D7644">
        <v>2</v>
      </c>
      <c r="E7644" s="1">
        <v>45760</v>
      </c>
      <c r="F7644" s="1">
        <v>45761</v>
      </c>
      <c r="G7644">
        <v>10</v>
      </c>
      <c r="H7644" s="1">
        <v>45772</v>
      </c>
      <c r="I7644">
        <v>11</v>
      </c>
      <c r="J7644" t="s">
        <v>16</v>
      </c>
      <c r="K7644" t="s">
        <v>25</v>
      </c>
      <c r="L7644" t="s">
        <v>26</v>
      </c>
      <c r="M7644">
        <v>90000</v>
      </c>
      <c r="N7644" t="str">
        <f>TEXT(tblorders[[#This Row],[order_date]], "mmm-yyyy")</f>
        <v>Apr-2025</v>
      </c>
      <c r="O7644">
        <f>tblorders[[#This Row],[actual_delivery_days]] -tblorders[[#This Row],[expected_delivery_days]]</f>
        <v>1</v>
      </c>
    </row>
    <row r="7645" spans="1:15" x14ac:dyDescent="0.2">
      <c r="A7645" t="s">
        <v>9631</v>
      </c>
      <c r="B7645" t="s">
        <v>2320</v>
      </c>
      <c r="C7645" t="s">
        <v>29</v>
      </c>
      <c r="D7645">
        <v>1</v>
      </c>
      <c r="E7645" s="1">
        <v>45182</v>
      </c>
      <c r="F7645" s="1">
        <v>45185</v>
      </c>
      <c r="G7645">
        <v>10</v>
      </c>
      <c r="H7645" s="1">
        <v>45195</v>
      </c>
      <c r="I7645">
        <v>10</v>
      </c>
      <c r="J7645" t="s">
        <v>16</v>
      </c>
      <c r="K7645" t="s">
        <v>41</v>
      </c>
      <c r="L7645" t="s">
        <v>33</v>
      </c>
      <c r="M7645">
        <v>11000</v>
      </c>
      <c r="N7645" t="str">
        <f>TEXT(tblorders[[#This Row],[order_date]], "mmm-yyyy")</f>
        <v>Sep-2023</v>
      </c>
      <c r="O7645">
        <f>tblorders[[#This Row],[actual_delivery_days]] -tblorders[[#This Row],[expected_delivery_days]]</f>
        <v>0</v>
      </c>
    </row>
    <row r="7646" spans="1:15" x14ac:dyDescent="0.2">
      <c r="A7646" t="s">
        <v>9632</v>
      </c>
      <c r="B7646" t="s">
        <v>476</v>
      </c>
      <c r="C7646" t="s">
        <v>21</v>
      </c>
      <c r="D7646">
        <v>1</v>
      </c>
      <c r="E7646" s="1">
        <v>44509</v>
      </c>
      <c r="F7646" s="1">
        <v>44511</v>
      </c>
      <c r="G7646">
        <v>10</v>
      </c>
      <c r="H7646" s="1">
        <v>44524</v>
      </c>
      <c r="I7646">
        <v>13</v>
      </c>
      <c r="J7646" t="s">
        <v>16</v>
      </c>
      <c r="K7646" t="s">
        <v>41</v>
      </c>
      <c r="L7646" t="s">
        <v>22</v>
      </c>
      <c r="M7646">
        <v>89990</v>
      </c>
      <c r="N7646" t="str">
        <f>TEXT(tblorders[[#This Row],[order_date]], "mmm-yyyy")</f>
        <v>Nov-2021</v>
      </c>
      <c r="O7646">
        <f>tblorders[[#This Row],[actual_delivery_days]] -tblorders[[#This Row],[expected_delivery_days]]</f>
        <v>3</v>
      </c>
    </row>
    <row r="7647" spans="1:15" x14ac:dyDescent="0.2">
      <c r="A7647" t="s">
        <v>9633</v>
      </c>
      <c r="B7647" t="s">
        <v>4886</v>
      </c>
      <c r="C7647" t="s">
        <v>29</v>
      </c>
      <c r="D7647">
        <v>1</v>
      </c>
      <c r="E7647" s="1">
        <v>45421</v>
      </c>
      <c r="F7647" s="1">
        <v>45422</v>
      </c>
      <c r="G7647">
        <v>7</v>
      </c>
      <c r="H7647" s="1">
        <v>45429</v>
      </c>
      <c r="I7647">
        <v>7</v>
      </c>
      <c r="J7647" t="s">
        <v>16</v>
      </c>
      <c r="K7647" t="s">
        <v>17</v>
      </c>
      <c r="L7647" t="s">
        <v>22</v>
      </c>
      <c r="M7647">
        <v>11000</v>
      </c>
      <c r="N7647" t="str">
        <f>TEXT(tblorders[[#This Row],[order_date]], "mmm-yyyy")</f>
        <v>May-2024</v>
      </c>
      <c r="O7647">
        <f>tblorders[[#This Row],[actual_delivery_days]] -tblorders[[#This Row],[expected_delivery_days]]</f>
        <v>0</v>
      </c>
    </row>
    <row r="7648" spans="1:15" x14ac:dyDescent="0.2">
      <c r="A7648" t="s">
        <v>9634</v>
      </c>
      <c r="B7648" t="s">
        <v>894</v>
      </c>
      <c r="C7648" t="s">
        <v>44</v>
      </c>
      <c r="D7648">
        <v>1</v>
      </c>
      <c r="E7648" s="1">
        <v>45611</v>
      </c>
      <c r="F7648" s="1">
        <v>45612</v>
      </c>
      <c r="G7648">
        <v>10</v>
      </c>
      <c r="H7648" s="1">
        <v>45622</v>
      </c>
      <c r="I7648">
        <v>10</v>
      </c>
      <c r="J7648" t="s">
        <v>16</v>
      </c>
      <c r="K7648" t="s">
        <v>17</v>
      </c>
      <c r="L7648" t="s">
        <v>58</v>
      </c>
      <c r="M7648">
        <v>50990</v>
      </c>
      <c r="N7648" t="str">
        <f>TEXT(tblorders[[#This Row],[order_date]], "mmm-yyyy")</f>
        <v>Nov-2024</v>
      </c>
      <c r="O7648">
        <f>tblorders[[#This Row],[actual_delivery_days]] -tblorders[[#This Row],[expected_delivery_days]]</f>
        <v>0</v>
      </c>
    </row>
    <row r="7649" spans="1:15" x14ac:dyDescent="0.2">
      <c r="A7649" t="s">
        <v>9635</v>
      </c>
      <c r="B7649" t="s">
        <v>2631</v>
      </c>
      <c r="C7649" t="s">
        <v>55</v>
      </c>
      <c r="D7649">
        <v>1</v>
      </c>
      <c r="E7649" s="1">
        <v>45715</v>
      </c>
      <c r="F7649" s="1">
        <v>45718</v>
      </c>
      <c r="G7649">
        <v>10</v>
      </c>
      <c r="H7649" s="1">
        <v>45730</v>
      </c>
      <c r="I7649">
        <v>12</v>
      </c>
      <c r="J7649" t="s">
        <v>40</v>
      </c>
      <c r="K7649" t="s">
        <v>41</v>
      </c>
      <c r="L7649" t="s">
        <v>58</v>
      </c>
      <c r="M7649">
        <v>99990</v>
      </c>
      <c r="N7649" t="str">
        <f>TEXT(tblorders[[#This Row],[order_date]], "mmm-yyyy")</f>
        <v>Feb-2025</v>
      </c>
      <c r="O7649">
        <f>tblorders[[#This Row],[actual_delivery_days]] -tblorders[[#This Row],[expected_delivery_days]]</f>
        <v>2</v>
      </c>
    </row>
    <row r="7650" spans="1:15" x14ac:dyDescent="0.2">
      <c r="A7650" t="s">
        <v>9636</v>
      </c>
      <c r="B7650" t="s">
        <v>461</v>
      </c>
      <c r="C7650" t="s">
        <v>32</v>
      </c>
      <c r="D7650">
        <v>1</v>
      </c>
      <c r="E7650" s="1">
        <v>45567</v>
      </c>
      <c r="F7650" s="1">
        <v>45571</v>
      </c>
      <c r="G7650">
        <v>10</v>
      </c>
      <c r="H7650" s="1">
        <v>45580</v>
      </c>
      <c r="I7650">
        <v>9</v>
      </c>
      <c r="J7650" t="s">
        <v>16</v>
      </c>
      <c r="K7650" t="s">
        <v>17</v>
      </c>
      <c r="L7650" t="s">
        <v>18</v>
      </c>
      <c r="M7650">
        <v>45000</v>
      </c>
      <c r="N7650" t="str">
        <f>TEXT(tblorders[[#This Row],[order_date]], "mmm-yyyy")</f>
        <v>Oct-2024</v>
      </c>
      <c r="O7650">
        <f>tblorders[[#This Row],[actual_delivery_days]] -tblorders[[#This Row],[expected_delivery_days]]</f>
        <v>-1</v>
      </c>
    </row>
    <row r="7651" spans="1:15" x14ac:dyDescent="0.2">
      <c r="A7651" t="s">
        <v>9637</v>
      </c>
      <c r="B7651" t="s">
        <v>1234</v>
      </c>
      <c r="C7651" t="s">
        <v>15</v>
      </c>
      <c r="D7651">
        <v>1</v>
      </c>
      <c r="E7651" s="1">
        <v>45180</v>
      </c>
      <c r="F7651" s="1">
        <v>45184</v>
      </c>
      <c r="G7651">
        <v>7</v>
      </c>
      <c r="H7651" s="1">
        <v>45192</v>
      </c>
      <c r="I7651">
        <v>8</v>
      </c>
      <c r="J7651" t="s">
        <v>16</v>
      </c>
      <c r="K7651" t="s">
        <v>17</v>
      </c>
      <c r="L7651" t="s">
        <v>58</v>
      </c>
      <c r="M7651">
        <v>55990</v>
      </c>
      <c r="N7651" t="str">
        <f>TEXT(tblorders[[#This Row],[order_date]], "mmm-yyyy")</f>
        <v>Sep-2023</v>
      </c>
      <c r="O7651">
        <f>tblorders[[#This Row],[actual_delivery_days]] -tblorders[[#This Row],[expected_delivery_days]]</f>
        <v>1</v>
      </c>
    </row>
    <row r="7652" spans="1:15" x14ac:dyDescent="0.2">
      <c r="A7652" t="s">
        <v>9638</v>
      </c>
      <c r="B7652" t="s">
        <v>7554</v>
      </c>
      <c r="C7652" t="s">
        <v>15</v>
      </c>
      <c r="D7652">
        <v>1</v>
      </c>
      <c r="E7652" s="1">
        <v>45804</v>
      </c>
      <c r="F7652" s="1">
        <v>45805</v>
      </c>
      <c r="G7652">
        <v>7</v>
      </c>
      <c r="H7652" s="1">
        <v>45815</v>
      </c>
      <c r="I7652">
        <v>10</v>
      </c>
      <c r="J7652" t="s">
        <v>16</v>
      </c>
      <c r="K7652" t="s">
        <v>41</v>
      </c>
      <c r="L7652" t="s">
        <v>26</v>
      </c>
      <c r="M7652">
        <v>55990</v>
      </c>
      <c r="N7652" t="str">
        <f>TEXT(tblorders[[#This Row],[order_date]], "mmm-yyyy")</f>
        <v>May-2025</v>
      </c>
      <c r="O7652">
        <f>tblorders[[#This Row],[actual_delivery_days]] -tblorders[[#This Row],[expected_delivery_days]]</f>
        <v>3</v>
      </c>
    </row>
    <row r="7653" spans="1:15" x14ac:dyDescent="0.2">
      <c r="A7653" t="s">
        <v>9639</v>
      </c>
      <c r="B7653" t="s">
        <v>5682</v>
      </c>
      <c r="C7653" t="s">
        <v>15</v>
      </c>
      <c r="D7653">
        <v>1</v>
      </c>
      <c r="E7653" s="1">
        <v>45267</v>
      </c>
      <c r="F7653" s="1">
        <v>45269</v>
      </c>
      <c r="G7653">
        <v>10</v>
      </c>
      <c r="H7653" s="1">
        <v>45279</v>
      </c>
      <c r="I7653">
        <v>10</v>
      </c>
      <c r="J7653" t="s">
        <v>16</v>
      </c>
      <c r="K7653" t="s">
        <v>25</v>
      </c>
      <c r="L7653" t="s">
        <v>18</v>
      </c>
      <c r="M7653">
        <v>55990</v>
      </c>
      <c r="N7653" t="str">
        <f>TEXT(tblorders[[#This Row],[order_date]], "mmm-yyyy")</f>
        <v>Dec-2023</v>
      </c>
      <c r="O7653">
        <f>tblorders[[#This Row],[actual_delivery_days]] -tblorders[[#This Row],[expected_delivery_days]]</f>
        <v>0</v>
      </c>
    </row>
    <row r="7654" spans="1:15" x14ac:dyDescent="0.2">
      <c r="A7654" t="s">
        <v>9640</v>
      </c>
      <c r="B7654" t="s">
        <v>3803</v>
      </c>
      <c r="C7654" t="s">
        <v>15</v>
      </c>
      <c r="D7654">
        <v>2</v>
      </c>
      <c r="E7654" s="1">
        <v>45553</v>
      </c>
      <c r="F7654" s="1">
        <v>45557</v>
      </c>
      <c r="G7654">
        <v>7</v>
      </c>
      <c r="H7654" s="1">
        <v>45565</v>
      </c>
      <c r="I7654">
        <v>8</v>
      </c>
      <c r="J7654" t="s">
        <v>16</v>
      </c>
      <c r="K7654" t="s">
        <v>41</v>
      </c>
      <c r="L7654" t="s">
        <v>18</v>
      </c>
      <c r="M7654">
        <v>111980</v>
      </c>
      <c r="N7654" t="str">
        <f>TEXT(tblorders[[#This Row],[order_date]], "mmm-yyyy")</f>
        <v>Sep-2024</v>
      </c>
      <c r="O7654">
        <f>tblorders[[#This Row],[actual_delivery_days]] -tblorders[[#This Row],[expected_delivery_days]]</f>
        <v>1</v>
      </c>
    </row>
    <row r="7655" spans="1:15" x14ac:dyDescent="0.2">
      <c r="A7655" t="s">
        <v>9641</v>
      </c>
      <c r="B7655" t="s">
        <v>709</v>
      </c>
      <c r="C7655" t="s">
        <v>44</v>
      </c>
      <c r="D7655">
        <v>1</v>
      </c>
      <c r="E7655" s="1">
        <v>44548</v>
      </c>
      <c r="F7655" s="1">
        <v>44551</v>
      </c>
      <c r="G7655">
        <v>5</v>
      </c>
      <c r="H7655" s="1">
        <v>44556</v>
      </c>
      <c r="I7655">
        <v>5</v>
      </c>
      <c r="J7655" t="s">
        <v>16</v>
      </c>
      <c r="K7655" t="s">
        <v>41</v>
      </c>
      <c r="L7655" t="s">
        <v>18</v>
      </c>
      <c r="M7655">
        <v>50990</v>
      </c>
      <c r="N7655" t="str">
        <f>TEXT(tblorders[[#This Row],[order_date]], "mmm-yyyy")</f>
        <v>Dec-2021</v>
      </c>
      <c r="O7655">
        <f>tblorders[[#This Row],[actual_delivery_days]] -tblorders[[#This Row],[expected_delivery_days]]</f>
        <v>0</v>
      </c>
    </row>
    <row r="7656" spans="1:15" x14ac:dyDescent="0.2">
      <c r="A7656" t="s">
        <v>9642</v>
      </c>
      <c r="B7656" t="s">
        <v>905</v>
      </c>
      <c r="C7656" t="s">
        <v>29</v>
      </c>
      <c r="D7656">
        <v>1</v>
      </c>
      <c r="E7656" s="1">
        <v>45498</v>
      </c>
      <c r="F7656" s="1">
        <v>45502</v>
      </c>
      <c r="G7656">
        <v>5</v>
      </c>
      <c r="H7656" s="1">
        <v>45507</v>
      </c>
      <c r="I7656">
        <v>5</v>
      </c>
      <c r="J7656" t="s">
        <v>16</v>
      </c>
      <c r="K7656" t="s">
        <v>41</v>
      </c>
      <c r="L7656" t="s">
        <v>33</v>
      </c>
      <c r="M7656">
        <v>11000</v>
      </c>
      <c r="N7656" t="str">
        <f>TEXT(tblorders[[#This Row],[order_date]], "mmm-yyyy")</f>
        <v>Jul-2024</v>
      </c>
      <c r="O7656">
        <f>tblorders[[#This Row],[actual_delivery_days]] -tblorders[[#This Row],[expected_delivery_days]]</f>
        <v>0</v>
      </c>
    </row>
    <row r="7657" spans="1:15" x14ac:dyDescent="0.2">
      <c r="A7657" t="s">
        <v>9643</v>
      </c>
      <c r="B7657" t="s">
        <v>117</v>
      </c>
      <c r="C7657" t="s">
        <v>21</v>
      </c>
      <c r="D7657">
        <v>1</v>
      </c>
      <c r="E7657" s="1">
        <v>44884</v>
      </c>
      <c r="F7657" s="1">
        <v>44888</v>
      </c>
      <c r="G7657">
        <v>7</v>
      </c>
      <c r="H7657" s="1">
        <v>44896</v>
      </c>
      <c r="I7657">
        <v>8</v>
      </c>
      <c r="J7657" t="s">
        <v>16</v>
      </c>
      <c r="K7657" t="s">
        <v>25</v>
      </c>
      <c r="L7657" t="s">
        <v>18</v>
      </c>
      <c r="M7657">
        <v>89990</v>
      </c>
      <c r="N7657" t="str">
        <f>TEXT(tblorders[[#This Row],[order_date]], "mmm-yyyy")</f>
        <v>Nov-2022</v>
      </c>
      <c r="O7657">
        <f>tblorders[[#This Row],[actual_delivery_days]] -tblorders[[#This Row],[expected_delivery_days]]</f>
        <v>1</v>
      </c>
    </row>
    <row r="7658" spans="1:15" x14ac:dyDescent="0.2">
      <c r="A7658" t="s">
        <v>9644</v>
      </c>
      <c r="B7658" t="s">
        <v>4694</v>
      </c>
      <c r="C7658" t="s">
        <v>44</v>
      </c>
      <c r="D7658">
        <v>1</v>
      </c>
      <c r="E7658" s="1">
        <v>45048</v>
      </c>
      <c r="F7658" s="1">
        <v>45052</v>
      </c>
      <c r="G7658">
        <v>10</v>
      </c>
      <c r="H7658" s="1">
        <v>45064</v>
      </c>
      <c r="I7658">
        <v>12</v>
      </c>
      <c r="J7658" t="s">
        <v>16</v>
      </c>
      <c r="K7658" t="s">
        <v>17</v>
      </c>
      <c r="L7658" t="s">
        <v>18</v>
      </c>
      <c r="M7658">
        <v>50990</v>
      </c>
      <c r="N7658" t="str">
        <f>TEXT(tblorders[[#This Row],[order_date]], "mmm-yyyy")</f>
        <v>May-2023</v>
      </c>
      <c r="O7658">
        <f>tblorders[[#This Row],[actual_delivery_days]] -tblorders[[#This Row],[expected_delivery_days]]</f>
        <v>2</v>
      </c>
    </row>
    <row r="7659" spans="1:15" x14ac:dyDescent="0.2">
      <c r="A7659" t="s">
        <v>9645</v>
      </c>
      <c r="B7659" t="s">
        <v>380</v>
      </c>
      <c r="C7659" t="s">
        <v>55</v>
      </c>
      <c r="D7659">
        <v>2</v>
      </c>
      <c r="E7659" s="1">
        <v>45717</v>
      </c>
      <c r="F7659" s="1">
        <v>45722</v>
      </c>
      <c r="G7659">
        <v>5</v>
      </c>
      <c r="H7659" s="1">
        <v>45729</v>
      </c>
      <c r="I7659">
        <v>7</v>
      </c>
      <c r="J7659" t="s">
        <v>16</v>
      </c>
      <c r="K7659" t="s">
        <v>41</v>
      </c>
      <c r="L7659" t="s">
        <v>26</v>
      </c>
      <c r="M7659">
        <v>199980</v>
      </c>
      <c r="N7659" t="str">
        <f>TEXT(tblorders[[#This Row],[order_date]], "mmm-yyyy")</f>
        <v>Mar-2025</v>
      </c>
      <c r="O7659">
        <f>tblorders[[#This Row],[actual_delivery_days]] -tblorders[[#This Row],[expected_delivery_days]]</f>
        <v>2</v>
      </c>
    </row>
    <row r="7660" spans="1:15" x14ac:dyDescent="0.2">
      <c r="A7660" t="s">
        <v>9646</v>
      </c>
      <c r="B7660" t="s">
        <v>2622</v>
      </c>
      <c r="C7660" t="s">
        <v>21</v>
      </c>
      <c r="D7660">
        <v>1</v>
      </c>
      <c r="E7660" s="1">
        <v>45499</v>
      </c>
      <c r="F7660" s="1">
        <v>45500</v>
      </c>
      <c r="G7660">
        <v>10</v>
      </c>
      <c r="H7660" s="1">
        <v>45510</v>
      </c>
      <c r="I7660">
        <v>10</v>
      </c>
      <c r="J7660" t="s">
        <v>16</v>
      </c>
      <c r="K7660" t="s">
        <v>25</v>
      </c>
      <c r="L7660" t="s">
        <v>58</v>
      </c>
      <c r="M7660">
        <v>89990</v>
      </c>
      <c r="N7660" t="str">
        <f>TEXT(tblorders[[#This Row],[order_date]], "mmm-yyyy")</f>
        <v>Jul-2024</v>
      </c>
      <c r="O7660">
        <f>tblorders[[#This Row],[actual_delivery_days]] -tblorders[[#This Row],[expected_delivery_days]]</f>
        <v>0</v>
      </c>
    </row>
    <row r="7661" spans="1:15" x14ac:dyDescent="0.2">
      <c r="A7661" t="s">
        <v>9647</v>
      </c>
      <c r="B7661" t="s">
        <v>857</v>
      </c>
      <c r="C7661" t="s">
        <v>44</v>
      </c>
      <c r="D7661">
        <v>1</v>
      </c>
      <c r="E7661" s="1">
        <v>45775</v>
      </c>
      <c r="F7661" s="1">
        <v>45780</v>
      </c>
      <c r="G7661">
        <v>5</v>
      </c>
      <c r="H7661" s="1">
        <v>45787</v>
      </c>
      <c r="I7661">
        <v>7</v>
      </c>
      <c r="J7661" t="s">
        <v>16</v>
      </c>
      <c r="K7661" t="s">
        <v>17</v>
      </c>
      <c r="L7661" t="s">
        <v>26</v>
      </c>
      <c r="M7661">
        <v>50990</v>
      </c>
      <c r="N7661" t="str">
        <f>TEXT(tblorders[[#This Row],[order_date]], "mmm-yyyy")</f>
        <v>Apr-2025</v>
      </c>
      <c r="O7661">
        <f>tblorders[[#This Row],[actual_delivery_days]] -tblorders[[#This Row],[expected_delivery_days]]</f>
        <v>2</v>
      </c>
    </row>
    <row r="7662" spans="1:15" x14ac:dyDescent="0.2">
      <c r="A7662" t="s">
        <v>9648</v>
      </c>
      <c r="B7662" t="s">
        <v>3139</v>
      </c>
      <c r="C7662" t="s">
        <v>21</v>
      </c>
      <c r="D7662">
        <v>2</v>
      </c>
      <c r="E7662" s="1">
        <v>45759</v>
      </c>
      <c r="F7662" s="1">
        <v>45762</v>
      </c>
      <c r="G7662">
        <v>10</v>
      </c>
      <c r="H7662" s="1">
        <v>45773</v>
      </c>
      <c r="I7662">
        <v>11</v>
      </c>
      <c r="J7662" t="s">
        <v>16</v>
      </c>
      <c r="K7662" t="s">
        <v>41</v>
      </c>
      <c r="L7662" t="s">
        <v>33</v>
      </c>
      <c r="M7662">
        <v>179980</v>
      </c>
      <c r="N7662" t="str">
        <f>TEXT(tblorders[[#This Row],[order_date]], "mmm-yyyy")</f>
        <v>Apr-2025</v>
      </c>
      <c r="O7662">
        <f>tblorders[[#This Row],[actual_delivery_days]] -tblorders[[#This Row],[expected_delivery_days]]</f>
        <v>1</v>
      </c>
    </row>
    <row r="7663" spans="1:15" x14ac:dyDescent="0.2">
      <c r="A7663" t="s">
        <v>9649</v>
      </c>
      <c r="B7663" t="s">
        <v>380</v>
      </c>
      <c r="C7663" t="s">
        <v>29</v>
      </c>
      <c r="D7663">
        <v>1</v>
      </c>
      <c r="E7663" s="1">
        <v>45715</v>
      </c>
      <c r="F7663" s="1">
        <v>45716</v>
      </c>
      <c r="G7663">
        <v>5</v>
      </c>
      <c r="H7663" s="1">
        <v>45724</v>
      </c>
      <c r="I7663">
        <v>8</v>
      </c>
      <c r="J7663" t="s">
        <v>16</v>
      </c>
      <c r="K7663" t="s">
        <v>17</v>
      </c>
      <c r="L7663" t="s">
        <v>22</v>
      </c>
      <c r="M7663">
        <v>11000</v>
      </c>
      <c r="N7663" t="str">
        <f>TEXT(tblorders[[#This Row],[order_date]], "mmm-yyyy")</f>
        <v>Feb-2025</v>
      </c>
      <c r="O7663">
        <f>tblorders[[#This Row],[actual_delivery_days]] -tblorders[[#This Row],[expected_delivery_days]]</f>
        <v>3</v>
      </c>
    </row>
    <row r="7664" spans="1:15" x14ac:dyDescent="0.2">
      <c r="A7664" t="s">
        <v>9650</v>
      </c>
      <c r="B7664" t="s">
        <v>3247</v>
      </c>
      <c r="C7664" t="s">
        <v>21</v>
      </c>
      <c r="D7664">
        <v>1</v>
      </c>
      <c r="E7664" s="1">
        <v>45325</v>
      </c>
      <c r="F7664" s="1">
        <v>45328</v>
      </c>
      <c r="G7664">
        <v>5</v>
      </c>
      <c r="H7664" s="1">
        <v>45333</v>
      </c>
      <c r="I7664">
        <v>5</v>
      </c>
      <c r="J7664" t="s">
        <v>16</v>
      </c>
      <c r="K7664" t="s">
        <v>41</v>
      </c>
      <c r="L7664" t="s">
        <v>33</v>
      </c>
      <c r="M7664">
        <v>89990</v>
      </c>
      <c r="N7664" t="str">
        <f>TEXT(tblorders[[#This Row],[order_date]], "mmm-yyyy")</f>
        <v>Feb-2024</v>
      </c>
      <c r="O7664">
        <f>tblorders[[#This Row],[actual_delivery_days]] -tblorders[[#This Row],[expected_delivery_days]]</f>
        <v>0</v>
      </c>
    </row>
    <row r="7665" spans="1:15" x14ac:dyDescent="0.2">
      <c r="A7665" t="s">
        <v>9651</v>
      </c>
      <c r="B7665" t="s">
        <v>6474</v>
      </c>
      <c r="C7665" t="s">
        <v>55</v>
      </c>
      <c r="D7665">
        <v>1</v>
      </c>
      <c r="E7665" s="1">
        <v>45270</v>
      </c>
      <c r="F7665" s="1">
        <v>45273</v>
      </c>
      <c r="G7665">
        <v>5</v>
      </c>
      <c r="H7665" s="1">
        <v>45278</v>
      </c>
      <c r="I7665">
        <v>5</v>
      </c>
      <c r="J7665" t="s">
        <v>16</v>
      </c>
      <c r="K7665" t="s">
        <v>17</v>
      </c>
      <c r="L7665" t="s">
        <v>33</v>
      </c>
      <c r="M7665">
        <v>99990</v>
      </c>
      <c r="N7665" t="str">
        <f>TEXT(tblorders[[#This Row],[order_date]], "mmm-yyyy")</f>
        <v>Dec-2023</v>
      </c>
      <c r="O7665">
        <f>tblorders[[#This Row],[actual_delivery_days]] -tblorders[[#This Row],[expected_delivery_days]]</f>
        <v>0</v>
      </c>
    </row>
    <row r="7666" spans="1:15" x14ac:dyDescent="0.2">
      <c r="A7666" t="s">
        <v>9652</v>
      </c>
      <c r="B7666" t="s">
        <v>3742</v>
      </c>
      <c r="C7666" t="s">
        <v>32</v>
      </c>
      <c r="D7666">
        <v>1</v>
      </c>
      <c r="E7666" s="1">
        <v>44869</v>
      </c>
      <c r="F7666" s="1">
        <v>44874</v>
      </c>
      <c r="G7666">
        <v>7</v>
      </c>
      <c r="H7666" s="1">
        <v>44883</v>
      </c>
      <c r="I7666">
        <v>9</v>
      </c>
      <c r="J7666" t="s">
        <v>40</v>
      </c>
      <c r="K7666" t="s">
        <v>41</v>
      </c>
      <c r="L7666" t="s">
        <v>58</v>
      </c>
      <c r="M7666">
        <v>45000</v>
      </c>
      <c r="N7666" t="str">
        <f>TEXT(tblorders[[#This Row],[order_date]], "mmm-yyyy")</f>
        <v>Nov-2022</v>
      </c>
      <c r="O7666">
        <f>tblorders[[#This Row],[actual_delivery_days]] -tblorders[[#This Row],[expected_delivery_days]]</f>
        <v>2</v>
      </c>
    </row>
    <row r="7667" spans="1:15" x14ac:dyDescent="0.2">
      <c r="A7667" t="s">
        <v>9653</v>
      </c>
      <c r="B7667" t="s">
        <v>2678</v>
      </c>
      <c r="C7667" t="s">
        <v>32</v>
      </c>
      <c r="D7667">
        <v>1</v>
      </c>
      <c r="E7667" s="1">
        <v>45691</v>
      </c>
      <c r="F7667" s="1">
        <v>45695</v>
      </c>
      <c r="G7667">
        <v>7</v>
      </c>
      <c r="H7667" s="1">
        <v>45702</v>
      </c>
      <c r="I7667">
        <v>7</v>
      </c>
      <c r="J7667" t="s">
        <v>16</v>
      </c>
      <c r="K7667" t="s">
        <v>17</v>
      </c>
      <c r="L7667" t="s">
        <v>26</v>
      </c>
      <c r="M7667">
        <v>45000</v>
      </c>
      <c r="N7667" t="str">
        <f>TEXT(tblorders[[#This Row],[order_date]], "mmm-yyyy")</f>
        <v>Feb-2025</v>
      </c>
      <c r="O7667">
        <f>tblorders[[#This Row],[actual_delivery_days]] -tblorders[[#This Row],[expected_delivery_days]]</f>
        <v>0</v>
      </c>
    </row>
    <row r="7668" spans="1:15" x14ac:dyDescent="0.2">
      <c r="A7668" t="s">
        <v>9654</v>
      </c>
      <c r="B7668" t="s">
        <v>3329</v>
      </c>
      <c r="C7668" t="s">
        <v>32</v>
      </c>
      <c r="D7668">
        <v>1</v>
      </c>
      <c r="E7668" s="1">
        <v>45649</v>
      </c>
      <c r="F7668" s="1">
        <v>45654</v>
      </c>
      <c r="G7668">
        <v>7</v>
      </c>
      <c r="H7668" s="1">
        <v>45661</v>
      </c>
      <c r="I7668">
        <v>7</v>
      </c>
      <c r="J7668" t="s">
        <v>16</v>
      </c>
      <c r="K7668" t="s">
        <v>17</v>
      </c>
      <c r="L7668" t="s">
        <v>18</v>
      </c>
      <c r="M7668">
        <v>45000</v>
      </c>
      <c r="N7668" t="str">
        <f>TEXT(tblorders[[#This Row],[order_date]], "mmm-yyyy")</f>
        <v>Dec-2024</v>
      </c>
      <c r="O7668">
        <f>tblorders[[#This Row],[actual_delivery_days]] -tblorders[[#This Row],[expected_delivery_days]]</f>
        <v>0</v>
      </c>
    </row>
    <row r="7669" spans="1:15" x14ac:dyDescent="0.2">
      <c r="A7669" t="s">
        <v>9655</v>
      </c>
      <c r="B7669" t="s">
        <v>1460</v>
      </c>
      <c r="C7669" t="s">
        <v>29</v>
      </c>
      <c r="D7669">
        <v>1</v>
      </c>
      <c r="E7669" s="1">
        <v>45317</v>
      </c>
      <c r="F7669" s="1">
        <v>45321</v>
      </c>
      <c r="G7669">
        <v>10</v>
      </c>
      <c r="H7669" s="1">
        <v>45331</v>
      </c>
      <c r="I7669">
        <v>10</v>
      </c>
      <c r="J7669" t="s">
        <v>16</v>
      </c>
      <c r="K7669" t="s">
        <v>17</v>
      </c>
      <c r="L7669" t="s">
        <v>22</v>
      </c>
      <c r="M7669">
        <v>11000</v>
      </c>
      <c r="N7669" t="str">
        <f>TEXT(tblorders[[#This Row],[order_date]], "mmm-yyyy")</f>
        <v>Jan-2024</v>
      </c>
      <c r="O7669">
        <f>tblorders[[#This Row],[actual_delivery_days]] -tblorders[[#This Row],[expected_delivery_days]]</f>
        <v>0</v>
      </c>
    </row>
    <row r="7670" spans="1:15" x14ac:dyDescent="0.2">
      <c r="A7670" t="s">
        <v>9656</v>
      </c>
      <c r="B7670" t="s">
        <v>4636</v>
      </c>
      <c r="C7670" t="s">
        <v>29</v>
      </c>
      <c r="D7670">
        <v>1</v>
      </c>
      <c r="E7670" s="1">
        <v>45720</v>
      </c>
      <c r="F7670" s="1">
        <v>45723</v>
      </c>
      <c r="G7670">
        <v>10</v>
      </c>
      <c r="H7670" s="1">
        <v>45733</v>
      </c>
      <c r="I7670">
        <v>10</v>
      </c>
      <c r="J7670" t="s">
        <v>16</v>
      </c>
      <c r="K7670" t="s">
        <v>25</v>
      </c>
      <c r="L7670" t="s">
        <v>18</v>
      </c>
      <c r="M7670">
        <v>11000</v>
      </c>
      <c r="N7670" t="str">
        <f>TEXT(tblorders[[#This Row],[order_date]], "mmm-yyyy")</f>
        <v>Mar-2025</v>
      </c>
      <c r="O7670">
        <f>tblorders[[#This Row],[actual_delivery_days]] -tblorders[[#This Row],[expected_delivery_days]]</f>
        <v>0</v>
      </c>
    </row>
    <row r="7671" spans="1:15" x14ac:dyDescent="0.2">
      <c r="A7671" t="s">
        <v>9657</v>
      </c>
      <c r="B7671" t="s">
        <v>1386</v>
      </c>
      <c r="C7671" t="s">
        <v>55</v>
      </c>
      <c r="D7671">
        <v>1</v>
      </c>
      <c r="E7671" s="1">
        <v>44900</v>
      </c>
      <c r="F7671" s="1">
        <v>44905</v>
      </c>
      <c r="G7671">
        <v>7</v>
      </c>
      <c r="H7671" s="1">
        <v>44913</v>
      </c>
      <c r="I7671">
        <v>8</v>
      </c>
      <c r="J7671" t="s">
        <v>16</v>
      </c>
      <c r="K7671" t="s">
        <v>41</v>
      </c>
      <c r="L7671" t="s">
        <v>22</v>
      </c>
      <c r="M7671">
        <v>99990</v>
      </c>
      <c r="N7671" t="str">
        <f>TEXT(tblorders[[#This Row],[order_date]], "mmm-yyyy")</f>
        <v>Dec-2022</v>
      </c>
      <c r="O7671">
        <f>tblorders[[#This Row],[actual_delivery_days]] -tblorders[[#This Row],[expected_delivery_days]]</f>
        <v>1</v>
      </c>
    </row>
    <row r="7672" spans="1:15" x14ac:dyDescent="0.2">
      <c r="A7672" t="s">
        <v>9658</v>
      </c>
      <c r="B7672" t="s">
        <v>1491</v>
      </c>
      <c r="C7672" t="s">
        <v>29</v>
      </c>
      <c r="D7672">
        <v>1</v>
      </c>
      <c r="E7672" s="1">
        <v>45221</v>
      </c>
      <c r="F7672" s="1">
        <v>45224</v>
      </c>
      <c r="G7672">
        <v>10</v>
      </c>
      <c r="H7672" s="1">
        <v>45234</v>
      </c>
      <c r="I7672">
        <v>10</v>
      </c>
      <c r="J7672" t="s">
        <v>16</v>
      </c>
      <c r="K7672" t="s">
        <v>17</v>
      </c>
      <c r="L7672" t="s">
        <v>58</v>
      </c>
      <c r="M7672">
        <v>11000</v>
      </c>
      <c r="N7672" t="str">
        <f>TEXT(tblorders[[#This Row],[order_date]], "mmm-yyyy")</f>
        <v>Oct-2023</v>
      </c>
      <c r="O7672">
        <f>tblorders[[#This Row],[actual_delivery_days]] -tblorders[[#This Row],[expected_delivery_days]]</f>
        <v>0</v>
      </c>
    </row>
    <row r="7673" spans="1:15" x14ac:dyDescent="0.2">
      <c r="A7673" t="s">
        <v>9659</v>
      </c>
      <c r="B7673" t="s">
        <v>1273</v>
      </c>
      <c r="C7673" t="s">
        <v>44</v>
      </c>
      <c r="D7673">
        <v>1</v>
      </c>
      <c r="E7673" s="1">
        <v>45290</v>
      </c>
      <c r="F7673" s="1">
        <v>45295</v>
      </c>
      <c r="G7673">
        <v>7</v>
      </c>
      <c r="H7673" s="1">
        <v>45302</v>
      </c>
      <c r="I7673">
        <v>7</v>
      </c>
      <c r="J7673" t="s">
        <v>16</v>
      </c>
      <c r="K7673" t="s">
        <v>41</v>
      </c>
      <c r="L7673" t="s">
        <v>58</v>
      </c>
      <c r="M7673">
        <v>50990</v>
      </c>
      <c r="N7673" t="str">
        <f>TEXT(tblorders[[#This Row],[order_date]], "mmm-yyyy")</f>
        <v>Dec-2023</v>
      </c>
      <c r="O7673">
        <f>tblorders[[#This Row],[actual_delivery_days]] -tblorders[[#This Row],[expected_delivery_days]]</f>
        <v>0</v>
      </c>
    </row>
    <row r="7674" spans="1:15" x14ac:dyDescent="0.2">
      <c r="A7674" t="s">
        <v>9660</v>
      </c>
      <c r="B7674" t="s">
        <v>176</v>
      </c>
      <c r="C7674" t="s">
        <v>32</v>
      </c>
      <c r="D7674">
        <v>2</v>
      </c>
      <c r="E7674" s="1">
        <v>44564</v>
      </c>
      <c r="F7674" s="1">
        <v>44569</v>
      </c>
      <c r="G7674">
        <v>7</v>
      </c>
      <c r="H7674" s="1">
        <v>44575</v>
      </c>
      <c r="I7674">
        <v>6</v>
      </c>
      <c r="J7674" t="s">
        <v>16</v>
      </c>
      <c r="K7674" t="s">
        <v>25</v>
      </c>
      <c r="L7674" t="s">
        <v>33</v>
      </c>
      <c r="M7674">
        <v>90000</v>
      </c>
      <c r="N7674" t="str">
        <f>TEXT(tblorders[[#This Row],[order_date]], "mmm-yyyy")</f>
        <v>Jan-2022</v>
      </c>
      <c r="O7674">
        <f>tblorders[[#This Row],[actual_delivery_days]] -tblorders[[#This Row],[expected_delivery_days]]</f>
        <v>-1</v>
      </c>
    </row>
    <row r="7675" spans="1:15" x14ac:dyDescent="0.2">
      <c r="A7675" t="s">
        <v>9661</v>
      </c>
      <c r="B7675" t="s">
        <v>9662</v>
      </c>
      <c r="C7675" t="s">
        <v>29</v>
      </c>
      <c r="D7675">
        <v>2</v>
      </c>
      <c r="E7675" s="1">
        <v>45562</v>
      </c>
      <c r="F7675" s="1">
        <v>45566</v>
      </c>
      <c r="G7675">
        <v>7</v>
      </c>
      <c r="H7675" s="1">
        <v>45573</v>
      </c>
      <c r="I7675">
        <v>7</v>
      </c>
      <c r="J7675" t="s">
        <v>16</v>
      </c>
      <c r="K7675" t="s">
        <v>25</v>
      </c>
      <c r="L7675" t="s">
        <v>26</v>
      </c>
      <c r="M7675">
        <v>22000</v>
      </c>
      <c r="N7675" t="str">
        <f>TEXT(tblorders[[#This Row],[order_date]], "mmm-yyyy")</f>
        <v>Sep-2024</v>
      </c>
      <c r="O7675">
        <f>tblorders[[#This Row],[actual_delivery_days]] -tblorders[[#This Row],[expected_delivery_days]]</f>
        <v>0</v>
      </c>
    </row>
    <row r="7676" spans="1:15" x14ac:dyDescent="0.2">
      <c r="A7676" t="s">
        <v>9663</v>
      </c>
      <c r="B7676" t="s">
        <v>253</v>
      </c>
      <c r="C7676" t="s">
        <v>44</v>
      </c>
      <c r="D7676">
        <v>1</v>
      </c>
      <c r="E7676" s="1">
        <v>45398</v>
      </c>
      <c r="F7676" s="1">
        <v>45402</v>
      </c>
      <c r="G7676">
        <v>7</v>
      </c>
      <c r="H7676" s="1">
        <v>45411</v>
      </c>
      <c r="I7676">
        <v>9</v>
      </c>
      <c r="J7676" t="s">
        <v>16</v>
      </c>
      <c r="K7676" t="s">
        <v>17</v>
      </c>
      <c r="L7676" t="s">
        <v>22</v>
      </c>
      <c r="M7676">
        <v>50990</v>
      </c>
      <c r="N7676" t="str">
        <f>TEXT(tblorders[[#This Row],[order_date]], "mmm-yyyy")</f>
        <v>Apr-2024</v>
      </c>
      <c r="O7676">
        <f>tblorders[[#This Row],[actual_delivery_days]] -tblorders[[#This Row],[expected_delivery_days]]</f>
        <v>2</v>
      </c>
    </row>
    <row r="7677" spans="1:15" x14ac:dyDescent="0.2">
      <c r="A7677" t="s">
        <v>9664</v>
      </c>
      <c r="B7677" t="s">
        <v>3873</v>
      </c>
      <c r="C7677" t="s">
        <v>21</v>
      </c>
      <c r="D7677">
        <v>1</v>
      </c>
      <c r="E7677" s="1">
        <v>44695</v>
      </c>
      <c r="F7677" s="1">
        <v>44700</v>
      </c>
      <c r="G7677">
        <v>7</v>
      </c>
      <c r="H7677" s="1">
        <v>44709</v>
      </c>
      <c r="I7677">
        <v>9</v>
      </c>
      <c r="J7677" t="s">
        <v>16</v>
      </c>
      <c r="K7677" t="s">
        <v>41</v>
      </c>
      <c r="L7677" t="s">
        <v>58</v>
      </c>
      <c r="M7677">
        <v>89990</v>
      </c>
      <c r="N7677" t="str">
        <f>TEXT(tblorders[[#This Row],[order_date]], "mmm-yyyy")</f>
        <v>May-2022</v>
      </c>
      <c r="O7677">
        <f>tblorders[[#This Row],[actual_delivery_days]] -tblorders[[#This Row],[expected_delivery_days]]</f>
        <v>2</v>
      </c>
    </row>
    <row r="7678" spans="1:15" x14ac:dyDescent="0.2">
      <c r="A7678" t="s">
        <v>9665</v>
      </c>
      <c r="B7678" t="s">
        <v>1637</v>
      </c>
      <c r="C7678" t="s">
        <v>15</v>
      </c>
      <c r="D7678">
        <v>1</v>
      </c>
      <c r="E7678" s="1">
        <v>45211</v>
      </c>
      <c r="F7678" s="1">
        <v>45212</v>
      </c>
      <c r="G7678">
        <v>10</v>
      </c>
      <c r="H7678" s="1">
        <v>45222</v>
      </c>
      <c r="I7678">
        <v>10</v>
      </c>
      <c r="J7678" t="s">
        <v>16</v>
      </c>
      <c r="K7678" t="s">
        <v>17</v>
      </c>
      <c r="L7678" t="s">
        <v>33</v>
      </c>
      <c r="M7678">
        <v>55990</v>
      </c>
      <c r="N7678" t="str">
        <f>TEXT(tblorders[[#This Row],[order_date]], "mmm-yyyy")</f>
        <v>Oct-2023</v>
      </c>
      <c r="O7678">
        <f>tblorders[[#This Row],[actual_delivery_days]] -tblorders[[#This Row],[expected_delivery_days]]</f>
        <v>0</v>
      </c>
    </row>
    <row r="7679" spans="1:15" x14ac:dyDescent="0.2">
      <c r="A7679" t="s">
        <v>9666</v>
      </c>
      <c r="B7679" t="s">
        <v>283</v>
      </c>
      <c r="C7679" t="s">
        <v>44</v>
      </c>
      <c r="D7679">
        <v>1</v>
      </c>
      <c r="E7679" s="1">
        <v>44851</v>
      </c>
      <c r="F7679" s="1">
        <v>44856</v>
      </c>
      <c r="G7679">
        <v>7</v>
      </c>
      <c r="H7679" s="1">
        <v>44863</v>
      </c>
      <c r="I7679">
        <v>7</v>
      </c>
      <c r="J7679" t="s">
        <v>16</v>
      </c>
      <c r="K7679" t="s">
        <v>17</v>
      </c>
      <c r="L7679" t="s">
        <v>18</v>
      </c>
      <c r="M7679">
        <v>50990</v>
      </c>
      <c r="N7679" t="str">
        <f>TEXT(tblorders[[#This Row],[order_date]], "mmm-yyyy")</f>
        <v>Oct-2022</v>
      </c>
      <c r="O7679">
        <f>tblorders[[#This Row],[actual_delivery_days]] -tblorders[[#This Row],[expected_delivery_days]]</f>
        <v>0</v>
      </c>
    </row>
    <row r="7680" spans="1:15" x14ac:dyDescent="0.2">
      <c r="A7680" t="s">
        <v>9667</v>
      </c>
      <c r="B7680" t="s">
        <v>5073</v>
      </c>
      <c r="C7680" t="s">
        <v>44</v>
      </c>
      <c r="D7680">
        <v>2</v>
      </c>
      <c r="E7680" s="1">
        <v>45746</v>
      </c>
      <c r="F7680" s="1">
        <v>45748</v>
      </c>
      <c r="G7680">
        <v>7</v>
      </c>
      <c r="H7680" s="1">
        <v>45755</v>
      </c>
      <c r="I7680">
        <v>7</v>
      </c>
      <c r="J7680" t="s">
        <v>16</v>
      </c>
      <c r="K7680" t="s">
        <v>25</v>
      </c>
      <c r="L7680" t="s">
        <v>33</v>
      </c>
      <c r="M7680">
        <v>101980</v>
      </c>
      <c r="N7680" t="str">
        <f>TEXT(tblorders[[#This Row],[order_date]], "mmm-yyyy")</f>
        <v>Mar-2025</v>
      </c>
      <c r="O7680">
        <f>tblorders[[#This Row],[actual_delivery_days]] -tblorders[[#This Row],[expected_delivery_days]]</f>
        <v>0</v>
      </c>
    </row>
    <row r="7681" spans="1:15" x14ac:dyDescent="0.2">
      <c r="A7681" t="s">
        <v>9668</v>
      </c>
      <c r="B7681" t="s">
        <v>3238</v>
      </c>
      <c r="C7681" t="s">
        <v>15</v>
      </c>
      <c r="D7681">
        <v>2</v>
      </c>
      <c r="E7681" s="1">
        <v>45670</v>
      </c>
      <c r="F7681" s="1">
        <v>45675</v>
      </c>
      <c r="G7681">
        <v>10</v>
      </c>
      <c r="H7681" s="1">
        <v>45685</v>
      </c>
      <c r="I7681">
        <v>10</v>
      </c>
      <c r="J7681" t="s">
        <v>16</v>
      </c>
      <c r="K7681" t="s">
        <v>25</v>
      </c>
      <c r="L7681" t="s">
        <v>22</v>
      </c>
      <c r="M7681">
        <v>111980</v>
      </c>
      <c r="N7681" t="str">
        <f>TEXT(tblorders[[#This Row],[order_date]], "mmm-yyyy")</f>
        <v>Jan-2025</v>
      </c>
      <c r="O7681">
        <f>tblorders[[#This Row],[actual_delivery_days]] -tblorders[[#This Row],[expected_delivery_days]]</f>
        <v>0</v>
      </c>
    </row>
    <row r="7682" spans="1:15" x14ac:dyDescent="0.2">
      <c r="A7682" t="s">
        <v>9669</v>
      </c>
      <c r="B7682" t="s">
        <v>3961</v>
      </c>
      <c r="C7682" t="s">
        <v>15</v>
      </c>
      <c r="D7682">
        <v>1</v>
      </c>
      <c r="E7682" s="1">
        <v>45409</v>
      </c>
      <c r="F7682" s="1">
        <v>45414</v>
      </c>
      <c r="G7682">
        <v>7</v>
      </c>
      <c r="H7682" s="1">
        <v>45422</v>
      </c>
      <c r="I7682">
        <v>8</v>
      </c>
      <c r="J7682" t="s">
        <v>16</v>
      </c>
      <c r="K7682" t="s">
        <v>41</v>
      </c>
      <c r="L7682" t="s">
        <v>18</v>
      </c>
      <c r="M7682">
        <v>55990</v>
      </c>
      <c r="N7682" t="str">
        <f>TEXT(tblorders[[#This Row],[order_date]], "mmm-yyyy")</f>
        <v>Apr-2024</v>
      </c>
      <c r="O7682">
        <f>tblorders[[#This Row],[actual_delivery_days]] -tblorders[[#This Row],[expected_delivery_days]]</f>
        <v>1</v>
      </c>
    </row>
    <row r="7683" spans="1:15" x14ac:dyDescent="0.2">
      <c r="A7683" t="s">
        <v>9670</v>
      </c>
      <c r="B7683" t="s">
        <v>2626</v>
      </c>
      <c r="C7683" t="s">
        <v>44</v>
      </c>
      <c r="D7683">
        <v>1</v>
      </c>
      <c r="E7683" s="1">
        <v>45096</v>
      </c>
      <c r="F7683" s="1">
        <v>45099</v>
      </c>
      <c r="G7683">
        <v>5</v>
      </c>
      <c r="H7683" s="1">
        <v>45105</v>
      </c>
      <c r="I7683">
        <v>6</v>
      </c>
      <c r="J7683" t="s">
        <v>16</v>
      </c>
      <c r="K7683" t="s">
        <v>41</v>
      </c>
      <c r="L7683" t="s">
        <v>26</v>
      </c>
      <c r="M7683">
        <v>50990</v>
      </c>
      <c r="N7683" t="str">
        <f>TEXT(tblorders[[#This Row],[order_date]], "mmm-yyyy")</f>
        <v>Jun-2023</v>
      </c>
      <c r="O7683">
        <f>tblorders[[#This Row],[actual_delivery_days]] -tblorders[[#This Row],[expected_delivery_days]]</f>
        <v>1</v>
      </c>
    </row>
    <row r="7684" spans="1:15" x14ac:dyDescent="0.2">
      <c r="A7684" t="s">
        <v>9671</v>
      </c>
      <c r="B7684" t="s">
        <v>2042</v>
      </c>
      <c r="C7684" t="s">
        <v>29</v>
      </c>
      <c r="D7684">
        <v>1</v>
      </c>
      <c r="E7684" s="1">
        <v>45364</v>
      </c>
      <c r="F7684" s="1">
        <v>45367</v>
      </c>
      <c r="G7684">
        <v>10</v>
      </c>
      <c r="H7684" s="1">
        <v>45380</v>
      </c>
      <c r="I7684">
        <v>13</v>
      </c>
      <c r="J7684" t="s">
        <v>16</v>
      </c>
      <c r="K7684" t="s">
        <v>41</v>
      </c>
      <c r="L7684" t="s">
        <v>33</v>
      </c>
      <c r="M7684">
        <v>11000</v>
      </c>
      <c r="N7684" t="str">
        <f>TEXT(tblorders[[#This Row],[order_date]], "mmm-yyyy")</f>
        <v>Mar-2024</v>
      </c>
      <c r="O7684">
        <f>tblorders[[#This Row],[actual_delivery_days]] -tblorders[[#This Row],[expected_delivery_days]]</f>
        <v>3</v>
      </c>
    </row>
    <row r="7685" spans="1:15" x14ac:dyDescent="0.2">
      <c r="A7685" t="s">
        <v>9672</v>
      </c>
      <c r="B7685" t="s">
        <v>1170</v>
      </c>
      <c r="C7685" t="s">
        <v>44</v>
      </c>
      <c r="D7685">
        <v>1</v>
      </c>
      <c r="E7685" s="1">
        <v>45777</v>
      </c>
      <c r="F7685" s="1">
        <v>45778</v>
      </c>
      <c r="G7685">
        <v>7</v>
      </c>
      <c r="H7685" s="1">
        <v>45785</v>
      </c>
      <c r="I7685">
        <v>7</v>
      </c>
      <c r="J7685" t="s">
        <v>16</v>
      </c>
      <c r="K7685" t="s">
        <v>17</v>
      </c>
      <c r="L7685" t="s">
        <v>26</v>
      </c>
      <c r="M7685">
        <v>50990</v>
      </c>
      <c r="N7685" t="str">
        <f>TEXT(tblorders[[#This Row],[order_date]], "mmm-yyyy")</f>
        <v>Apr-2025</v>
      </c>
      <c r="O7685">
        <f>tblorders[[#This Row],[actual_delivery_days]] -tblorders[[#This Row],[expected_delivery_days]]</f>
        <v>0</v>
      </c>
    </row>
    <row r="7686" spans="1:15" x14ac:dyDescent="0.2">
      <c r="A7686" t="s">
        <v>9673</v>
      </c>
      <c r="B7686" t="s">
        <v>9674</v>
      </c>
      <c r="C7686" t="s">
        <v>29</v>
      </c>
      <c r="D7686">
        <v>2</v>
      </c>
      <c r="E7686" s="1">
        <v>45624</v>
      </c>
      <c r="F7686" s="1">
        <v>45625</v>
      </c>
      <c r="G7686">
        <v>7</v>
      </c>
      <c r="H7686" s="1">
        <v>45632</v>
      </c>
      <c r="I7686">
        <v>7</v>
      </c>
      <c r="J7686" t="s">
        <v>16</v>
      </c>
      <c r="K7686" t="s">
        <v>41</v>
      </c>
      <c r="L7686" t="s">
        <v>26</v>
      </c>
      <c r="M7686">
        <v>22000</v>
      </c>
      <c r="N7686" t="str">
        <f>TEXT(tblorders[[#This Row],[order_date]], "mmm-yyyy")</f>
        <v>Nov-2024</v>
      </c>
      <c r="O7686">
        <f>tblorders[[#This Row],[actual_delivery_days]] -tblorders[[#This Row],[expected_delivery_days]]</f>
        <v>0</v>
      </c>
    </row>
    <row r="7687" spans="1:15" x14ac:dyDescent="0.2">
      <c r="A7687" t="s">
        <v>9675</v>
      </c>
      <c r="B7687" t="s">
        <v>6102</v>
      </c>
      <c r="C7687" t="s">
        <v>21</v>
      </c>
      <c r="D7687">
        <v>1</v>
      </c>
      <c r="E7687" s="1">
        <v>45525</v>
      </c>
      <c r="F7687" s="1">
        <v>45526</v>
      </c>
      <c r="G7687">
        <v>10</v>
      </c>
      <c r="H7687" s="1">
        <v>45541</v>
      </c>
      <c r="I7687">
        <v>15</v>
      </c>
      <c r="J7687" t="s">
        <v>61</v>
      </c>
      <c r="K7687" t="s">
        <v>17</v>
      </c>
      <c r="L7687" t="s">
        <v>58</v>
      </c>
      <c r="M7687">
        <v>89990</v>
      </c>
      <c r="N7687" t="str">
        <f>TEXT(tblorders[[#This Row],[order_date]], "mmm-yyyy")</f>
        <v>Aug-2024</v>
      </c>
      <c r="O7687">
        <f>tblorders[[#This Row],[actual_delivery_days]] -tblorders[[#This Row],[expected_delivery_days]]</f>
        <v>5</v>
      </c>
    </row>
    <row r="7688" spans="1:15" x14ac:dyDescent="0.2">
      <c r="A7688" t="s">
        <v>9676</v>
      </c>
      <c r="B7688" t="s">
        <v>2408</v>
      </c>
      <c r="C7688" t="s">
        <v>44</v>
      </c>
      <c r="D7688">
        <v>2</v>
      </c>
      <c r="E7688" s="1">
        <v>45424</v>
      </c>
      <c r="F7688" s="1">
        <v>45427</v>
      </c>
      <c r="G7688">
        <v>10</v>
      </c>
      <c r="H7688" s="1">
        <v>45436</v>
      </c>
      <c r="I7688">
        <v>9</v>
      </c>
      <c r="J7688" t="s">
        <v>40</v>
      </c>
      <c r="K7688" t="s">
        <v>41</v>
      </c>
      <c r="L7688" t="s">
        <v>18</v>
      </c>
      <c r="M7688">
        <v>101980</v>
      </c>
      <c r="N7688" t="str">
        <f>TEXT(tblorders[[#This Row],[order_date]], "mmm-yyyy")</f>
        <v>May-2024</v>
      </c>
      <c r="O7688">
        <f>tblorders[[#This Row],[actual_delivery_days]] -tblorders[[#This Row],[expected_delivery_days]]</f>
        <v>-1</v>
      </c>
    </row>
    <row r="7689" spans="1:15" x14ac:dyDescent="0.2">
      <c r="A7689" t="s">
        <v>9677</v>
      </c>
      <c r="B7689" t="s">
        <v>7346</v>
      </c>
      <c r="C7689" t="s">
        <v>21</v>
      </c>
      <c r="D7689">
        <v>1</v>
      </c>
      <c r="E7689" s="1">
        <v>45207</v>
      </c>
      <c r="F7689" s="1">
        <v>45208</v>
      </c>
      <c r="G7689">
        <v>7</v>
      </c>
      <c r="H7689" s="1">
        <v>45216</v>
      </c>
      <c r="I7689">
        <v>8</v>
      </c>
      <c r="J7689" t="s">
        <v>40</v>
      </c>
      <c r="K7689" t="s">
        <v>25</v>
      </c>
      <c r="L7689" t="s">
        <v>22</v>
      </c>
      <c r="M7689">
        <v>89990</v>
      </c>
      <c r="N7689" t="str">
        <f>TEXT(tblorders[[#This Row],[order_date]], "mmm-yyyy")</f>
        <v>Oct-2023</v>
      </c>
      <c r="O7689">
        <f>tblorders[[#This Row],[actual_delivery_days]] -tblorders[[#This Row],[expected_delivery_days]]</f>
        <v>1</v>
      </c>
    </row>
    <row r="7690" spans="1:15" x14ac:dyDescent="0.2">
      <c r="A7690" t="s">
        <v>9678</v>
      </c>
      <c r="B7690" t="s">
        <v>5866</v>
      </c>
      <c r="C7690" t="s">
        <v>32</v>
      </c>
      <c r="D7690">
        <v>1</v>
      </c>
      <c r="E7690" s="1">
        <v>45293</v>
      </c>
      <c r="F7690" s="1">
        <v>45297</v>
      </c>
      <c r="G7690">
        <v>10</v>
      </c>
      <c r="H7690" s="1">
        <v>45306</v>
      </c>
      <c r="I7690">
        <v>9</v>
      </c>
      <c r="J7690" t="s">
        <v>40</v>
      </c>
      <c r="K7690" t="s">
        <v>17</v>
      </c>
      <c r="L7690" t="s">
        <v>18</v>
      </c>
      <c r="M7690">
        <v>45000</v>
      </c>
      <c r="N7690" t="str">
        <f>TEXT(tblorders[[#This Row],[order_date]], "mmm-yyyy")</f>
        <v>Jan-2024</v>
      </c>
      <c r="O7690">
        <f>tblorders[[#This Row],[actual_delivery_days]] -tblorders[[#This Row],[expected_delivery_days]]</f>
        <v>-1</v>
      </c>
    </row>
    <row r="7691" spans="1:15" x14ac:dyDescent="0.2">
      <c r="A7691" t="s">
        <v>9679</v>
      </c>
      <c r="B7691" t="s">
        <v>3479</v>
      </c>
      <c r="C7691" t="s">
        <v>21</v>
      </c>
      <c r="D7691">
        <v>1</v>
      </c>
      <c r="E7691" s="1">
        <v>45734</v>
      </c>
      <c r="F7691" s="1">
        <v>45738</v>
      </c>
      <c r="G7691">
        <v>5</v>
      </c>
      <c r="H7691" s="1">
        <v>45741</v>
      </c>
      <c r="I7691">
        <v>3</v>
      </c>
      <c r="J7691" t="s">
        <v>16</v>
      </c>
      <c r="K7691" t="s">
        <v>25</v>
      </c>
      <c r="L7691" t="s">
        <v>22</v>
      </c>
      <c r="M7691">
        <v>89990</v>
      </c>
      <c r="N7691" t="str">
        <f>TEXT(tblorders[[#This Row],[order_date]], "mmm-yyyy")</f>
        <v>Mar-2025</v>
      </c>
      <c r="O7691">
        <f>tblorders[[#This Row],[actual_delivery_days]] -tblorders[[#This Row],[expected_delivery_days]]</f>
        <v>-2</v>
      </c>
    </row>
    <row r="7692" spans="1:15" x14ac:dyDescent="0.2">
      <c r="A7692" t="s">
        <v>9680</v>
      </c>
      <c r="B7692" t="s">
        <v>4273</v>
      </c>
      <c r="C7692" t="s">
        <v>15</v>
      </c>
      <c r="D7692">
        <v>1</v>
      </c>
      <c r="E7692" s="1">
        <v>45232</v>
      </c>
      <c r="F7692" s="1">
        <v>45235</v>
      </c>
      <c r="G7692">
        <v>10</v>
      </c>
      <c r="H7692" s="1">
        <v>45244</v>
      </c>
      <c r="I7692">
        <v>9</v>
      </c>
      <c r="J7692" t="s">
        <v>16</v>
      </c>
      <c r="K7692" t="s">
        <v>25</v>
      </c>
      <c r="L7692" t="s">
        <v>18</v>
      </c>
      <c r="M7692">
        <v>55990</v>
      </c>
      <c r="N7692" t="str">
        <f>TEXT(tblorders[[#This Row],[order_date]], "mmm-yyyy")</f>
        <v>Nov-2023</v>
      </c>
      <c r="O7692">
        <f>tblorders[[#This Row],[actual_delivery_days]] -tblorders[[#This Row],[expected_delivery_days]]</f>
        <v>-1</v>
      </c>
    </row>
    <row r="7693" spans="1:15" x14ac:dyDescent="0.2">
      <c r="A7693" t="s">
        <v>9681</v>
      </c>
      <c r="B7693" t="s">
        <v>2399</v>
      </c>
      <c r="C7693" t="s">
        <v>44</v>
      </c>
      <c r="D7693">
        <v>1</v>
      </c>
      <c r="E7693" s="1">
        <v>45719</v>
      </c>
      <c r="F7693" s="1">
        <v>45724</v>
      </c>
      <c r="G7693">
        <v>5</v>
      </c>
      <c r="H7693" s="1">
        <v>45730</v>
      </c>
      <c r="I7693">
        <v>6</v>
      </c>
      <c r="J7693" t="s">
        <v>16</v>
      </c>
      <c r="K7693" t="s">
        <v>41</v>
      </c>
      <c r="L7693" t="s">
        <v>18</v>
      </c>
      <c r="M7693">
        <v>50990</v>
      </c>
      <c r="N7693" t="str">
        <f>TEXT(tblorders[[#This Row],[order_date]], "mmm-yyyy")</f>
        <v>Mar-2025</v>
      </c>
      <c r="O7693">
        <f>tblorders[[#This Row],[actual_delivery_days]] -tblorders[[#This Row],[expected_delivery_days]]</f>
        <v>1</v>
      </c>
    </row>
    <row r="7694" spans="1:15" x14ac:dyDescent="0.2">
      <c r="A7694" t="s">
        <v>9682</v>
      </c>
      <c r="B7694" t="s">
        <v>5784</v>
      </c>
      <c r="C7694" t="s">
        <v>55</v>
      </c>
      <c r="D7694">
        <v>2</v>
      </c>
      <c r="E7694" s="1">
        <v>45699</v>
      </c>
      <c r="F7694" s="1">
        <v>45702</v>
      </c>
      <c r="G7694">
        <v>7</v>
      </c>
      <c r="H7694" s="1">
        <v>45712</v>
      </c>
      <c r="I7694">
        <v>10</v>
      </c>
      <c r="J7694" t="s">
        <v>16</v>
      </c>
      <c r="K7694" t="s">
        <v>25</v>
      </c>
      <c r="L7694" t="s">
        <v>58</v>
      </c>
      <c r="M7694">
        <v>199980</v>
      </c>
      <c r="N7694" t="str">
        <f>TEXT(tblorders[[#This Row],[order_date]], "mmm-yyyy")</f>
        <v>Feb-2025</v>
      </c>
      <c r="O7694">
        <f>tblorders[[#This Row],[actual_delivery_days]] -tblorders[[#This Row],[expected_delivery_days]]</f>
        <v>3</v>
      </c>
    </row>
    <row r="7695" spans="1:15" x14ac:dyDescent="0.2">
      <c r="A7695" t="s">
        <v>9683</v>
      </c>
      <c r="B7695" t="s">
        <v>6083</v>
      </c>
      <c r="C7695" t="s">
        <v>21</v>
      </c>
      <c r="D7695">
        <v>1</v>
      </c>
      <c r="E7695" s="1">
        <v>45134</v>
      </c>
      <c r="F7695" s="1">
        <v>45137</v>
      </c>
      <c r="G7695">
        <v>5</v>
      </c>
      <c r="H7695" s="1">
        <v>45142</v>
      </c>
      <c r="I7695">
        <v>5</v>
      </c>
      <c r="J7695" t="s">
        <v>16</v>
      </c>
      <c r="K7695" t="s">
        <v>17</v>
      </c>
      <c r="L7695" t="s">
        <v>22</v>
      </c>
      <c r="M7695">
        <v>89990</v>
      </c>
      <c r="N7695" t="str">
        <f>TEXT(tblorders[[#This Row],[order_date]], "mmm-yyyy")</f>
        <v>Jul-2023</v>
      </c>
      <c r="O7695">
        <f>tblorders[[#This Row],[actual_delivery_days]] -tblorders[[#This Row],[expected_delivery_days]]</f>
        <v>0</v>
      </c>
    </row>
    <row r="7696" spans="1:15" x14ac:dyDescent="0.2">
      <c r="A7696" t="s">
        <v>9684</v>
      </c>
      <c r="B7696" t="s">
        <v>2472</v>
      </c>
      <c r="C7696" t="s">
        <v>21</v>
      </c>
      <c r="D7696">
        <v>1</v>
      </c>
      <c r="E7696" s="1">
        <v>45465</v>
      </c>
      <c r="F7696" s="1">
        <v>45468</v>
      </c>
      <c r="G7696">
        <v>7</v>
      </c>
      <c r="H7696" s="1">
        <v>45476</v>
      </c>
      <c r="I7696">
        <v>8</v>
      </c>
      <c r="J7696" t="s">
        <v>16</v>
      </c>
      <c r="K7696" t="s">
        <v>41</v>
      </c>
      <c r="L7696" t="s">
        <v>33</v>
      </c>
      <c r="M7696">
        <v>89990</v>
      </c>
      <c r="N7696" t="str">
        <f>TEXT(tblorders[[#This Row],[order_date]], "mmm-yyyy")</f>
        <v>Jun-2024</v>
      </c>
      <c r="O7696">
        <f>tblorders[[#This Row],[actual_delivery_days]] -tblorders[[#This Row],[expected_delivery_days]]</f>
        <v>1</v>
      </c>
    </row>
    <row r="7697" spans="1:15" x14ac:dyDescent="0.2">
      <c r="A7697" t="s">
        <v>9685</v>
      </c>
      <c r="B7697" t="s">
        <v>9686</v>
      </c>
      <c r="C7697" t="s">
        <v>55</v>
      </c>
      <c r="D7697">
        <v>2</v>
      </c>
      <c r="E7697" s="1">
        <v>45612</v>
      </c>
      <c r="F7697" s="1">
        <v>45617</v>
      </c>
      <c r="G7697">
        <v>5</v>
      </c>
      <c r="H7697" s="1">
        <v>45622</v>
      </c>
      <c r="I7697">
        <v>5</v>
      </c>
      <c r="J7697" t="s">
        <v>16</v>
      </c>
      <c r="K7697" t="s">
        <v>25</v>
      </c>
      <c r="L7697" t="s">
        <v>22</v>
      </c>
      <c r="M7697">
        <v>199980</v>
      </c>
      <c r="N7697" t="str">
        <f>TEXT(tblorders[[#This Row],[order_date]], "mmm-yyyy")</f>
        <v>Nov-2024</v>
      </c>
      <c r="O7697">
        <f>tblorders[[#This Row],[actual_delivery_days]] -tblorders[[#This Row],[expected_delivery_days]]</f>
        <v>0</v>
      </c>
    </row>
    <row r="7698" spans="1:15" x14ac:dyDescent="0.2">
      <c r="A7698" t="s">
        <v>9687</v>
      </c>
      <c r="B7698" t="s">
        <v>312</v>
      </c>
      <c r="C7698" t="s">
        <v>32</v>
      </c>
      <c r="D7698">
        <v>1</v>
      </c>
      <c r="E7698" s="1">
        <v>45647</v>
      </c>
      <c r="F7698" s="1">
        <v>45649</v>
      </c>
      <c r="G7698">
        <v>10</v>
      </c>
      <c r="H7698" s="1">
        <v>45661</v>
      </c>
      <c r="I7698">
        <v>12</v>
      </c>
      <c r="J7698" t="s">
        <v>16</v>
      </c>
      <c r="K7698" t="s">
        <v>17</v>
      </c>
      <c r="L7698" t="s">
        <v>33</v>
      </c>
      <c r="M7698">
        <v>45000</v>
      </c>
      <c r="N7698" t="str">
        <f>TEXT(tblorders[[#This Row],[order_date]], "mmm-yyyy")</f>
        <v>Dec-2024</v>
      </c>
      <c r="O7698">
        <f>tblorders[[#This Row],[actual_delivery_days]] -tblorders[[#This Row],[expected_delivery_days]]</f>
        <v>2</v>
      </c>
    </row>
    <row r="7699" spans="1:15" x14ac:dyDescent="0.2">
      <c r="A7699" t="s">
        <v>9688</v>
      </c>
      <c r="B7699" t="s">
        <v>2495</v>
      </c>
      <c r="C7699" t="s">
        <v>15</v>
      </c>
      <c r="D7699">
        <v>2</v>
      </c>
      <c r="E7699" s="1">
        <v>45526</v>
      </c>
      <c r="F7699" s="1">
        <v>45529</v>
      </c>
      <c r="G7699">
        <v>5</v>
      </c>
      <c r="H7699" s="1">
        <v>45533</v>
      </c>
      <c r="I7699">
        <v>4</v>
      </c>
      <c r="J7699" t="s">
        <v>16</v>
      </c>
      <c r="K7699" t="s">
        <v>17</v>
      </c>
      <c r="L7699" t="s">
        <v>33</v>
      </c>
      <c r="M7699">
        <v>111980</v>
      </c>
      <c r="N7699" t="str">
        <f>TEXT(tblorders[[#This Row],[order_date]], "mmm-yyyy")</f>
        <v>Aug-2024</v>
      </c>
      <c r="O7699">
        <f>tblorders[[#This Row],[actual_delivery_days]] -tblorders[[#This Row],[expected_delivery_days]]</f>
        <v>-1</v>
      </c>
    </row>
    <row r="7700" spans="1:15" x14ac:dyDescent="0.2">
      <c r="A7700" t="s">
        <v>9689</v>
      </c>
      <c r="B7700" t="s">
        <v>1823</v>
      </c>
      <c r="C7700" t="s">
        <v>32</v>
      </c>
      <c r="D7700">
        <v>1</v>
      </c>
      <c r="E7700" s="1">
        <v>45765</v>
      </c>
      <c r="F7700" s="1">
        <v>45766</v>
      </c>
      <c r="G7700">
        <v>7</v>
      </c>
      <c r="H7700" s="1">
        <v>45774</v>
      </c>
      <c r="I7700">
        <v>8</v>
      </c>
      <c r="J7700" t="s">
        <v>16</v>
      </c>
      <c r="K7700" t="s">
        <v>25</v>
      </c>
      <c r="L7700" t="s">
        <v>18</v>
      </c>
      <c r="M7700">
        <v>45000</v>
      </c>
      <c r="N7700" t="str">
        <f>TEXT(tblorders[[#This Row],[order_date]], "mmm-yyyy")</f>
        <v>Apr-2025</v>
      </c>
      <c r="O7700">
        <f>tblorders[[#This Row],[actual_delivery_days]] -tblorders[[#This Row],[expected_delivery_days]]</f>
        <v>1</v>
      </c>
    </row>
    <row r="7701" spans="1:15" x14ac:dyDescent="0.2">
      <c r="A7701" t="s">
        <v>9690</v>
      </c>
      <c r="B7701" t="s">
        <v>2585</v>
      </c>
      <c r="C7701" t="s">
        <v>15</v>
      </c>
      <c r="D7701">
        <v>2</v>
      </c>
      <c r="E7701" s="1">
        <v>44859</v>
      </c>
      <c r="F7701" s="1">
        <v>44860</v>
      </c>
      <c r="G7701">
        <v>7</v>
      </c>
      <c r="H7701" s="1">
        <v>44867</v>
      </c>
      <c r="I7701">
        <v>7</v>
      </c>
      <c r="J7701" t="s">
        <v>16</v>
      </c>
      <c r="K7701" t="s">
        <v>17</v>
      </c>
      <c r="L7701" t="s">
        <v>33</v>
      </c>
      <c r="M7701">
        <v>111980</v>
      </c>
      <c r="N7701" t="str">
        <f>TEXT(tblorders[[#This Row],[order_date]], "mmm-yyyy")</f>
        <v>Oct-2022</v>
      </c>
      <c r="O7701">
        <f>tblorders[[#This Row],[actual_delivery_days]] -tblorders[[#This Row],[expected_delivery_days]]</f>
        <v>0</v>
      </c>
    </row>
    <row r="7702" spans="1:15" x14ac:dyDescent="0.2">
      <c r="A7702" t="s">
        <v>9691</v>
      </c>
      <c r="B7702" t="s">
        <v>1143</v>
      </c>
      <c r="C7702" t="s">
        <v>32</v>
      </c>
      <c r="D7702">
        <v>1</v>
      </c>
      <c r="E7702" s="1">
        <v>45784</v>
      </c>
      <c r="F7702" s="1">
        <v>45786</v>
      </c>
      <c r="G7702">
        <v>10</v>
      </c>
      <c r="H7702" s="1">
        <v>45796</v>
      </c>
      <c r="I7702">
        <v>10</v>
      </c>
      <c r="J7702" t="s">
        <v>16</v>
      </c>
      <c r="K7702" t="s">
        <v>25</v>
      </c>
      <c r="L7702" t="s">
        <v>33</v>
      </c>
      <c r="M7702">
        <v>45000</v>
      </c>
      <c r="N7702" t="str">
        <f>TEXT(tblorders[[#This Row],[order_date]], "mmm-yyyy")</f>
        <v>May-2025</v>
      </c>
      <c r="O7702">
        <f>tblorders[[#This Row],[actual_delivery_days]] -tblorders[[#This Row],[expected_delivery_days]]</f>
        <v>0</v>
      </c>
    </row>
    <row r="7703" spans="1:15" x14ac:dyDescent="0.2">
      <c r="A7703" t="s">
        <v>9692</v>
      </c>
      <c r="B7703" t="s">
        <v>596</v>
      </c>
      <c r="C7703" t="s">
        <v>32</v>
      </c>
      <c r="D7703">
        <v>2</v>
      </c>
      <c r="E7703" s="1">
        <v>44915</v>
      </c>
      <c r="F7703" s="1">
        <v>44919</v>
      </c>
      <c r="G7703">
        <v>10</v>
      </c>
      <c r="H7703" s="1">
        <v>44930</v>
      </c>
      <c r="I7703">
        <v>11</v>
      </c>
      <c r="J7703" t="s">
        <v>16</v>
      </c>
      <c r="K7703" t="s">
        <v>41</v>
      </c>
      <c r="L7703" t="s">
        <v>22</v>
      </c>
      <c r="M7703">
        <v>90000</v>
      </c>
      <c r="N7703" t="str">
        <f>TEXT(tblorders[[#This Row],[order_date]], "mmm-yyyy")</f>
        <v>Dec-2022</v>
      </c>
      <c r="O7703">
        <f>tblorders[[#This Row],[actual_delivery_days]] -tblorders[[#This Row],[expected_delivery_days]]</f>
        <v>1</v>
      </c>
    </row>
    <row r="7704" spans="1:15" x14ac:dyDescent="0.2">
      <c r="A7704" t="s">
        <v>9693</v>
      </c>
      <c r="B7704" t="s">
        <v>2210</v>
      </c>
      <c r="C7704" t="s">
        <v>44</v>
      </c>
      <c r="D7704">
        <v>1</v>
      </c>
      <c r="E7704" s="1">
        <v>45694</v>
      </c>
      <c r="F7704" s="1">
        <v>45695</v>
      </c>
      <c r="G7704">
        <v>10</v>
      </c>
      <c r="H7704" s="1">
        <v>45710</v>
      </c>
      <c r="I7704">
        <v>15</v>
      </c>
      <c r="J7704" t="s">
        <v>61</v>
      </c>
      <c r="K7704" t="s">
        <v>25</v>
      </c>
      <c r="L7704" t="s">
        <v>26</v>
      </c>
      <c r="M7704">
        <v>50990</v>
      </c>
      <c r="N7704" t="str">
        <f>TEXT(tblorders[[#This Row],[order_date]], "mmm-yyyy")</f>
        <v>Feb-2025</v>
      </c>
      <c r="O7704">
        <f>tblorders[[#This Row],[actual_delivery_days]] -tblorders[[#This Row],[expected_delivery_days]]</f>
        <v>5</v>
      </c>
    </row>
    <row r="7705" spans="1:15" x14ac:dyDescent="0.2">
      <c r="A7705" t="s">
        <v>9694</v>
      </c>
      <c r="B7705" t="s">
        <v>2362</v>
      </c>
      <c r="C7705" t="s">
        <v>15</v>
      </c>
      <c r="D7705">
        <v>1</v>
      </c>
      <c r="E7705" s="1">
        <v>45742</v>
      </c>
      <c r="F7705" s="1">
        <v>45743</v>
      </c>
      <c r="G7705">
        <v>10</v>
      </c>
      <c r="H7705" s="1">
        <v>45754</v>
      </c>
      <c r="I7705">
        <v>11</v>
      </c>
      <c r="J7705" t="s">
        <v>16</v>
      </c>
      <c r="K7705" t="s">
        <v>17</v>
      </c>
      <c r="L7705" t="s">
        <v>26</v>
      </c>
      <c r="M7705">
        <v>55990</v>
      </c>
      <c r="N7705" t="str">
        <f>TEXT(tblorders[[#This Row],[order_date]], "mmm-yyyy")</f>
        <v>Mar-2025</v>
      </c>
      <c r="O7705">
        <f>tblorders[[#This Row],[actual_delivery_days]] -tblorders[[#This Row],[expected_delivery_days]]</f>
        <v>1</v>
      </c>
    </row>
    <row r="7706" spans="1:15" x14ac:dyDescent="0.2">
      <c r="A7706" t="s">
        <v>9695</v>
      </c>
      <c r="B7706" t="s">
        <v>1935</v>
      </c>
      <c r="C7706" t="s">
        <v>29</v>
      </c>
      <c r="D7706">
        <v>1</v>
      </c>
      <c r="E7706" s="1">
        <v>45664</v>
      </c>
      <c r="F7706" s="1">
        <v>45668</v>
      </c>
      <c r="G7706">
        <v>10</v>
      </c>
      <c r="H7706" s="1">
        <v>45679</v>
      </c>
      <c r="I7706">
        <v>11</v>
      </c>
      <c r="J7706" t="s">
        <v>16</v>
      </c>
      <c r="K7706" t="s">
        <v>25</v>
      </c>
      <c r="L7706" t="s">
        <v>22</v>
      </c>
      <c r="M7706">
        <v>11000</v>
      </c>
      <c r="N7706" t="str">
        <f>TEXT(tblorders[[#This Row],[order_date]], "mmm-yyyy")</f>
        <v>Jan-2025</v>
      </c>
      <c r="O7706">
        <f>tblorders[[#This Row],[actual_delivery_days]] -tblorders[[#This Row],[expected_delivery_days]]</f>
        <v>1</v>
      </c>
    </row>
    <row r="7707" spans="1:15" x14ac:dyDescent="0.2">
      <c r="A7707" t="s">
        <v>9696</v>
      </c>
      <c r="B7707" t="s">
        <v>1703</v>
      </c>
      <c r="C7707" t="s">
        <v>55</v>
      </c>
      <c r="D7707">
        <v>2</v>
      </c>
      <c r="E7707" s="1">
        <v>45221</v>
      </c>
      <c r="F7707" s="1">
        <v>45225</v>
      </c>
      <c r="G7707">
        <v>10</v>
      </c>
      <c r="H7707" s="1">
        <v>45240</v>
      </c>
      <c r="I7707">
        <v>15</v>
      </c>
      <c r="J7707" t="s">
        <v>61</v>
      </c>
      <c r="K7707" t="s">
        <v>17</v>
      </c>
      <c r="L7707" t="s">
        <v>18</v>
      </c>
      <c r="M7707">
        <v>199980</v>
      </c>
      <c r="N7707" t="str">
        <f>TEXT(tblorders[[#This Row],[order_date]], "mmm-yyyy")</f>
        <v>Oct-2023</v>
      </c>
      <c r="O7707">
        <f>tblorders[[#This Row],[actual_delivery_days]] -tblorders[[#This Row],[expected_delivery_days]]</f>
        <v>5</v>
      </c>
    </row>
    <row r="7708" spans="1:15" x14ac:dyDescent="0.2">
      <c r="A7708" t="s">
        <v>9697</v>
      </c>
      <c r="B7708" t="s">
        <v>3769</v>
      </c>
      <c r="C7708" t="s">
        <v>29</v>
      </c>
      <c r="D7708">
        <v>1</v>
      </c>
      <c r="E7708" s="1">
        <v>45710</v>
      </c>
      <c r="F7708" s="1">
        <v>45715</v>
      </c>
      <c r="G7708">
        <v>5</v>
      </c>
      <c r="H7708" s="1">
        <v>45722</v>
      </c>
      <c r="I7708">
        <v>7</v>
      </c>
      <c r="J7708" t="s">
        <v>16</v>
      </c>
      <c r="K7708" t="s">
        <v>17</v>
      </c>
      <c r="L7708" t="s">
        <v>22</v>
      </c>
      <c r="M7708">
        <v>11000</v>
      </c>
      <c r="N7708" t="str">
        <f>TEXT(tblorders[[#This Row],[order_date]], "mmm-yyyy")</f>
        <v>Feb-2025</v>
      </c>
      <c r="O7708">
        <f>tblorders[[#This Row],[actual_delivery_days]] -tblorders[[#This Row],[expected_delivery_days]]</f>
        <v>2</v>
      </c>
    </row>
    <row r="7709" spans="1:15" x14ac:dyDescent="0.2">
      <c r="A7709" t="s">
        <v>9698</v>
      </c>
      <c r="B7709" t="s">
        <v>3055</v>
      </c>
      <c r="C7709" t="s">
        <v>55</v>
      </c>
      <c r="D7709">
        <v>1</v>
      </c>
      <c r="E7709" s="1">
        <v>45726</v>
      </c>
      <c r="F7709" s="1">
        <v>45730</v>
      </c>
      <c r="G7709">
        <v>10</v>
      </c>
      <c r="H7709" s="1">
        <v>45745</v>
      </c>
      <c r="I7709">
        <v>15</v>
      </c>
      <c r="J7709" t="s">
        <v>61</v>
      </c>
      <c r="K7709" t="s">
        <v>17</v>
      </c>
      <c r="L7709" t="s">
        <v>18</v>
      </c>
      <c r="M7709">
        <v>99990</v>
      </c>
      <c r="N7709" t="str">
        <f>TEXT(tblorders[[#This Row],[order_date]], "mmm-yyyy")</f>
        <v>Mar-2025</v>
      </c>
      <c r="O7709">
        <f>tblorders[[#This Row],[actual_delivery_days]] -tblorders[[#This Row],[expected_delivery_days]]</f>
        <v>5</v>
      </c>
    </row>
    <row r="7710" spans="1:15" x14ac:dyDescent="0.2">
      <c r="A7710" t="s">
        <v>9699</v>
      </c>
      <c r="B7710" t="s">
        <v>259</v>
      </c>
      <c r="C7710" t="s">
        <v>29</v>
      </c>
      <c r="D7710">
        <v>1</v>
      </c>
      <c r="E7710" s="1">
        <v>45707</v>
      </c>
      <c r="F7710" s="1">
        <v>45710</v>
      </c>
      <c r="G7710">
        <v>7</v>
      </c>
      <c r="H7710" s="1">
        <v>45717</v>
      </c>
      <c r="I7710">
        <v>7</v>
      </c>
      <c r="J7710" t="s">
        <v>16</v>
      </c>
      <c r="K7710" t="s">
        <v>41</v>
      </c>
      <c r="L7710" t="s">
        <v>33</v>
      </c>
      <c r="M7710">
        <v>11000</v>
      </c>
      <c r="N7710" t="str">
        <f>TEXT(tblorders[[#This Row],[order_date]], "mmm-yyyy")</f>
        <v>Feb-2025</v>
      </c>
      <c r="O7710">
        <f>tblorders[[#This Row],[actual_delivery_days]] -tblorders[[#This Row],[expected_delivery_days]]</f>
        <v>0</v>
      </c>
    </row>
    <row r="7711" spans="1:15" x14ac:dyDescent="0.2">
      <c r="A7711" t="s">
        <v>9700</v>
      </c>
      <c r="B7711" t="s">
        <v>6551</v>
      </c>
      <c r="C7711" t="s">
        <v>32</v>
      </c>
      <c r="D7711">
        <v>1</v>
      </c>
      <c r="E7711" s="1">
        <v>45235</v>
      </c>
      <c r="F7711" s="1">
        <v>45238</v>
      </c>
      <c r="G7711">
        <v>5</v>
      </c>
      <c r="H7711" s="1">
        <v>45244</v>
      </c>
      <c r="I7711">
        <v>6</v>
      </c>
      <c r="J7711" t="s">
        <v>16</v>
      </c>
      <c r="K7711" t="s">
        <v>41</v>
      </c>
      <c r="L7711" t="s">
        <v>22</v>
      </c>
      <c r="M7711">
        <v>45000</v>
      </c>
      <c r="N7711" t="str">
        <f>TEXT(tblorders[[#This Row],[order_date]], "mmm-yyyy")</f>
        <v>Nov-2023</v>
      </c>
      <c r="O7711">
        <f>tblorders[[#This Row],[actual_delivery_days]] -tblorders[[#This Row],[expected_delivery_days]]</f>
        <v>1</v>
      </c>
    </row>
    <row r="7712" spans="1:15" x14ac:dyDescent="0.2">
      <c r="A7712" t="s">
        <v>9701</v>
      </c>
      <c r="B7712" t="s">
        <v>2655</v>
      </c>
      <c r="C7712" t="s">
        <v>29</v>
      </c>
      <c r="D7712">
        <v>1</v>
      </c>
      <c r="E7712" s="1">
        <v>45384</v>
      </c>
      <c r="F7712" s="1">
        <v>45388</v>
      </c>
      <c r="G7712">
        <v>10</v>
      </c>
      <c r="H7712" s="1">
        <v>45399</v>
      </c>
      <c r="I7712">
        <v>11</v>
      </c>
      <c r="J7712" t="s">
        <v>16</v>
      </c>
      <c r="K7712" t="s">
        <v>17</v>
      </c>
      <c r="L7712" t="s">
        <v>58</v>
      </c>
      <c r="M7712">
        <v>11000</v>
      </c>
      <c r="N7712" t="str">
        <f>TEXT(tblorders[[#This Row],[order_date]], "mmm-yyyy")</f>
        <v>Apr-2024</v>
      </c>
      <c r="O7712">
        <f>tblorders[[#This Row],[actual_delivery_days]] -tblorders[[#This Row],[expected_delivery_days]]</f>
        <v>1</v>
      </c>
    </row>
    <row r="7713" spans="1:15" x14ac:dyDescent="0.2">
      <c r="A7713" t="s">
        <v>9702</v>
      </c>
      <c r="B7713" t="s">
        <v>5531</v>
      </c>
      <c r="C7713" t="s">
        <v>44</v>
      </c>
      <c r="D7713">
        <v>2</v>
      </c>
      <c r="E7713" s="1">
        <v>45471</v>
      </c>
      <c r="F7713" s="1">
        <v>45473</v>
      </c>
      <c r="G7713">
        <v>5</v>
      </c>
      <c r="H7713" s="1">
        <v>45478</v>
      </c>
      <c r="I7713">
        <v>5</v>
      </c>
      <c r="J7713" t="s">
        <v>16</v>
      </c>
      <c r="K7713" t="s">
        <v>17</v>
      </c>
      <c r="L7713" t="s">
        <v>22</v>
      </c>
      <c r="M7713">
        <v>101980</v>
      </c>
      <c r="N7713" t="str">
        <f>TEXT(tblorders[[#This Row],[order_date]], "mmm-yyyy")</f>
        <v>Jun-2024</v>
      </c>
      <c r="O7713">
        <f>tblorders[[#This Row],[actual_delivery_days]] -tblorders[[#This Row],[expected_delivery_days]]</f>
        <v>0</v>
      </c>
    </row>
    <row r="7714" spans="1:15" x14ac:dyDescent="0.2">
      <c r="A7714" t="s">
        <v>9703</v>
      </c>
      <c r="B7714" t="s">
        <v>5592</v>
      </c>
      <c r="C7714" t="s">
        <v>55</v>
      </c>
      <c r="D7714">
        <v>1</v>
      </c>
      <c r="E7714" s="1">
        <v>45794</v>
      </c>
      <c r="F7714" s="1">
        <v>45799</v>
      </c>
      <c r="G7714">
        <v>5</v>
      </c>
      <c r="H7714" s="1">
        <v>45803</v>
      </c>
      <c r="I7714">
        <v>4</v>
      </c>
      <c r="J7714" t="s">
        <v>16</v>
      </c>
      <c r="K7714" t="s">
        <v>17</v>
      </c>
      <c r="L7714" t="s">
        <v>33</v>
      </c>
      <c r="M7714">
        <v>99990</v>
      </c>
      <c r="N7714" t="str">
        <f>TEXT(tblorders[[#This Row],[order_date]], "mmm-yyyy")</f>
        <v>May-2025</v>
      </c>
      <c r="O7714">
        <f>tblorders[[#This Row],[actual_delivery_days]] -tblorders[[#This Row],[expected_delivery_days]]</f>
        <v>-1</v>
      </c>
    </row>
    <row r="7715" spans="1:15" x14ac:dyDescent="0.2">
      <c r="A7715" t="s">
        <v>9704</v>
      </c>
      <c r="B7715" t="s">
        <v>917</v>
      </c>
      <c r="C7715" t="s">
        <v>32</v>
      </c>
      <c r="D7715">
        <v>1</v>
      </c>
      <c r="E7715" s="1">
        <v>44802</v>
      </c>
      <c r="F7715" s="1">
        <v>44805</v>
      </c>
      <c r="G7715">
        <v>10</v>
      </c>
      <c r="H7715" s="1">
        <v>44815</v>
      </c>
      <c r="I7715">
        <v>10</v>
      </c>
      <c r="J7715" t="s">
        <v>40</v>
      </c>
      <c r="K7715" t="s">
        <v>17</v>
      </c>
      <c r="L7715" t="s">
        <v>18</v>
      </c>
      <c r="M7715">
        <v>45000</v>
      </c>
      <c r="N7715" t="str">
        <f>TEXT(tblorders[[#This Row],[order_date]], "mmm-yyyy")</f>
        <v>Aug-2022</v>
      </c>
      <c r="O7715">
        <f>tblorders[[#This Row],[actual_delivery_days]] -tblorders[[#This Row],[expected_delivery_days]]</f>
        <v>0</v>
      </c>
    </row>
    <row r="7716" spans="1:15" x14ac:dyDescent="0.2">
      <c r="A7716" t="s">
        <v>9705</v>
      </c>
      <c r="B7716" t="s">
        <v>2119</v>
      </c>
      <c r="C7716" t="s">
        <v>32</v>
      </c>
      <c r="D7716">
        <v>1</v>
      </c>
      <c r="E7716" s="1">
        <v>45679</v>
      </c>
      <c r="F7716" s="1">
        <v>45684</v>
      </c>
      <c r="G7716">
        <v>7</v>
      </c>
      <c r="H7716" s="1">
        <v>45692</v>
      </c>
      <c r="I7716">
        <v>8</v>
      </c>
      <c r="J7716" t="s">
        <v>16</v>
      </c>
      <c r="K7716" t="s">
        <v>17</v>
      </c>
      <c r="L7716" t="s">
        <v>26</v>
      </c>
      <c r="M7716">
        <v>45000</v>
      </c>
      <c r="N7716" t="str">
        <f>TEXT(tblorders[[#This Row],[order_date]], "mmm-yyyy")</f>
        <v>Jan-2025</v>
      </c>
      <c r="O7716">
        <f>tblorders[[#This Row],[actual_delivery_days]] -tblorders[[#This Row],[expected_delivery_days]]</f>
        <v>1</v>
      </c>
    </row>
    <row r="7717" spans="1:15" x14ac:dyDescent="0.2">
      <c r="A7717" t="s">
        <v>9706</v>
      </c>
      <c r="B7717" t="s">
        <v>764</v>
      </c>
      <c r="C7717" t="s">
        <v>44</v>
      </c>
      <c r="D7717">
        <v>1</v>
      </c>
      <c r="E7717" s="1">
        <v>45712</v>
      </c>
      <c r="F7717" s="1">
        <v>45717</v>
      </c>
      <c r="G7717">
        <v>10</v>
      </c>
      <c r="H7717" s="1">
        <v>45727</v>
      </c>
      <c r="I7717">
        <v>10</v>
      </c>
      <c r="J7717" t="s">
        <v>16</v>
      </c>
      <c r="K7717" t="s">
        <v>25</v>
      </c>
      <c r="L7717" t="s">
        <v>18</v>
      </c>
      <c r="M7717">
        <v>50990</v>
      </c>
      <c r="N7717" t="str">
        <f>TEXT(tblorders[[#This Row],[order_date]], "mmm-yyyy")</f>
        <v>Feb-2025</v>
      </c>
      <c r="O7717">
        <f>tblorders[[#This Row],[actual_delivery_days]] -tblorders[[#This Row],[expected_delivery_days]]</f>
        <v>0</v>
      </c>
    </row>
    <row r="7718" spans="1:15" x14ac:dyDescent="0.2">
      <c r="A7718" t="s">
        <v>9707</v>
      </c>
      <c r="B7718" t="s">
        <v>4457</v>
      </c>
      <c r="C7718" t="s">
        <v>32</v>
      </c>
      <c r="D7718">
        <v>2</v>
      </c>
      <c r="E7718" s="1">
        <v>45156</v>
      </c>
      <c r="F7718" s="1">
        <v>45160</v>
      </c>
      <c r="G7718">
        <v>5</v>
      </c>
      <c r="H7718" s="1">
        <v>45165</v>
      </c>
      <c r="I7718">
        <v>5</v>
      </c>
      <c r="J7718" t="s">
        <v>16</v>
      </c>
      <c r="K7718" t="s">
        <v>41</v>
      </c>
      <c r="L7718" t="s">
        <v>22</v>
      </c>
      <c r="M7718">
        <v>90000</v>
      </c>
      <c r="N7718" t="str">
        <f>TEXT(tblorders[[#This Row],[order_date]], "mmm-yyyy")</f>
        <v>Aug-2023</v>
      </c>
      <c r="O7718">
        <f>tblorders[[#This Row],[actual_delivery_days]] -tblorders[[#This Row],[expected_delivery_days]]</f>
        <v>0</v>
      </c>
    </row>
    <row r="7719" spans="1:15" x14ac:dyDescent="0.2">
      <c r="A7719" t="s">
        <v>9708</v>
      </c>
      <c r="B7719" t="s">
        <v>554</v>
      </c>
      <c r="C7719" t="s">
        <v>55</v>
      </c>
      <c r="D7719">
        <v>2</v>
      </c>
      <c r="E7719" s="1">
        <v>45764</v>
      </c>
      <c r="F7719" s="1">
        <v>45767</v>
      </c>
      <c r="G7719">
        <v>7</v>
      </c>
      <c r="H7719" s="1">
        <v>45776</v>
      </c>
      <c r="I7719">
        <v>9</v>
      </c>
      <c r="J7719" t="s">
        <v>16</v>
      </c>
      <c r="K7719" t="s">
        <v>25</v>
      </c>
      <c r="L7719" t="s">
        <v>18</v>
      </c>
      <c r="M7719">
        <v>199980</v>
      </c>
      <c r="N7719" t="str">
        <f>TEXT(tblorders[[#This Row],[order_date]], "mmm-yyyy")</f>
        <v>Apr-2025</v>
      </c>
      <c r="O7719">
        <f>tblorders[[#This Row],[actual_delivery_days]] -tblorders[[#This Row],[expected_delivery_days]]</f>
        <v>2</v>
      </c>
    </row>
    <row r="7720" spans="1:15" x14ac:dyDescent="0.2">
      <c r="A7720" t="s">
        <v>9709</v>
      </c>
      <c r="B7720" t="s">
        <v>5641</v>
      </c>
      <c r="C7720" t="s">
        <v>44</v>
      </c>
      <c r="D7720">
        <v>1</v>
      </c>
      <c r="E7720" s="1">
        <v>44795</v>
      </c>
      <c r="F7720" s="1">
        <v>44800</v>
      </c>
      <c r="G7720">
        <v>10</v>
      </c>
      <c r="H7720" s="1">
        <v>44810</v>
      </c>
      <c r="I7720">
        <v>10</v>
      </c>
      <c r="J7720" t="s">
        <v>16</v>
      </c>
      <c r="K7720" t="s">
        <v>25</v>
      </c>
      <c r="L7720" t="s">
        <v>22</v>
      </c>
      <c r="M7720">
        <v>50990</v>
      </c>
      <c r="N7720" t="str">
        <f>TEXT(tblorders[[#This Row],[order_date]], "mmm-yyyy")</f>
        <v>Aug-2022</v>
      </c>
      <c r="O7720">
        <f>tblorders[[#This Row],[actual_delivery_days]] -tblorders[[#This Row],[expected_delivery_days]]</f>
        <v>0</v>
      </c>
    </row>
    <row r="7721" spans="1:15" x14ac:dyDescent="0.2">
      <c r="A7721" t="s">
        <v>9710</v>
      </c>
      <c r="B7721" t="s">
        <v>4689</v>
      </c>
      <c r="C7721" t="s">
        <v>21</v>
      </c>
      <c r="D7721">
        <v>1</v>
      </c>
      <c r="E7721" s="1">
        <v>44900</v>
      </c>
      <c r="F7721" s="1">
        <v>44905</v>
      </c>
      <c r="G7721">
        <v>7</v>
      </c>
      <c r="H7721" s="1">
        <v>44912</v>
      </c>
      <c r="I7721">
        <v>7</v>
      </c>
      <c r="J7721" t="s">
        <v>16</v>
      </c>
      <c r="K7721" t="s">
        <v>25</v>
      </c>
      <c r="L7721" t="s">
        <v>18</v>
      </c>
      <c r="M7721">
        <v>89990</v>
      </c>
      <c r="N7721" t="str">
        <f>TEXT(tblorders[[#This Row],[order_date]], "mmm-yyyy")</f>
        <v>Dec-2022</v>
      </c>
      <c r="O7721">
        <f>tblorders[[#This Row],[actual_delivery_days]] -tblorders[[#This Row],[expected_delivery_days]]</f>
        <v>0</v>
      </c>
    </row>
    <row r="7722" spans="1:15" x14ac:dyDescent="0.2">
      <c r="A7722" t="s">
        <v>9711</v>
      </c>
      <c r="B7722" t="s">
        <v>3141</v>
      </c>
      <c r="C7722" t="s">
        <v>44</v>
      </c>
      <c r="D7722">
        <v>1</v>
      </c>
      <c r="E7722" s="1">
        <v>45413</v>
      </c>
      <c r="F7722" s="1">
        <v>45414</v>
      </c>
      <c r="G7722">
        <v>10</v>
      </c>
      <c r="H7722" s="1">
        <v>45429</v>
      </c>
      <c r="I7722">
        <v>15</v>
      </c>
      <c r="J7722" t="s">
        <v>61</v>
      </c>
      <c r="K7722" t="s">
        <v>17</v>
      </c>
      <c r="L7722" t="s">
        <v>33</v>
      </c>
      <c r="M7722">
        <v>50990</v>
      </c>
      <c r="N7722" t="str">
        <f>TEXT(tblorders[[#This Row],[order_date]], "mmm-yyyy")</f>
        <v>May-2024</v>
      </c>
      <c r="O7722">
        <f>tblorders[[#This Row],[actual_delivery_days]] -tblorders[[#This Row],[expected_delivery_days]]</f>
        <v>5</v>
      </c>
    </row>
    <row r="7723" spans="1:15" x14ac:dyDescent="0.2">
      <c r="A7723" t="s">
        <v>9712</v>
      </c>
      <c r="B7723" t="s">
        <v>4036</v>
      </c>
      <c r="C7723" t="s">
        <v>32</v>
      </c>
      <c r="D7723">
        <v>1</v>
      </c>
      <c r="E7723" s="1">
        <v>44693</v>
      </c>
      <c r="F7723" s="1">
        <v>44696</v>
      </c>
      <c r="G7723">
        <v>10</v>
      </c>
      <c r="H7723" s="1">
        <v>44708</v>
      </c>
      <c r="I7723">
        <v>12</v>
      </c>
      <c r="J7723" t="s">
        <v>16</v>
      </c>
      <c r="K7723" t="s">
        <v>17</v>
      </c>
      <c r="L7723" t="s">
        <v>26</v>
      </c>
      <c r="M7723">
        <v>45000</v>
      </c>
      <c r="N7723" t="str">
        <f>TEXT(tblorders[[#This Row],[order_date]], "mmm-yyyy")</f>
        <v>May-2022</v>
      </c>
      <c r="O7723">
        <f>tblorders[[#This Row],[actual_delivery_days]] -tblorders[[#This Row],[expected_delivery_days]]</f>
        <v>2</v>
      </c>
    </row>
    <row r="7724" spans="1:15" x14ac:dyDescent="0.2">
      <c r="A7724" t="s">
        <v>9713</v>
      </c>
      <c r="B7724" t="s">
        <v>1804</v>
      </c>
      <c r="C7724" t="s">
        <v>21</v>
      </c>
      <c r="D7724">
        <v>1</v>
      </c>
      <c r="E7724" s="1">
        <v>45586</v>
      </c>
      <c r="F7724" s="1">
        <v>45587</v>
      </c>
      <c r="G7724">
        <v>5</v>
      </c>
      <c r="H7724" s="1">
        <v>45592</v>
      </c>
      <c r="I7724">
        <v>5</v>
      </c>
      <c r="J7724" t="s">
        <v>16</v>
      </c>
      <c r="K7724" t="s">
        <v>41</v>
      </c>
      <c r="L7724" t="s">
        <v>58</v>
      </c>
      <c r="M7724">
        <v>89990</v>
      </c>
      <c r="N7724" t="str">
        <f>TEXT(tblorders[[#This Row],[order_date]], "mmm-yyyy")</f>
        <v>Oct-2024</v>
      </c>
      <c r="O7724">
        <f>tblorders[[#This Row],[actual_delivery_days]] -tblorders[[#This Row],[expected_delivery_days]]</f>
        <v>0</v>
      </c>
    </row>
    <row r="7725" spans="1:15" x14ac:dyDescent="0.2">
      <c r="A7725" t="s">
        <v>9714</v>
      </c>
      <c r="B7725" t="s">
        <v>97</v>
      </c>
      <c r="C7725" t="s">
        <v>29</v>
      </c>
      <c r="D7725">
        <v>1</v>
      </c>
      <c r="E7725" s="1">
        <v>44969</v>
      </c>
      <c r="F7725" s="1">
        <v>44971</v>
      </c>
      <c r="G7725">
        <v>5</v>
      </c>
      <c r="H7725" s="1">
        <v>44977</v>
      </c>
      <c r="I7725">
        <v>6</v>
      </c>
      <c r="J7725" t="s">
        <v>16</v>
      </c>
      <c r="K7725" t="s">
        <v>41</v>
      </c>
      <c r="L7725" t="s">
        <v>26</v>
      </c>
      <c r="M7725">
        <v>11000</v>
      </c>
      <c r="N7725" t="str">
        <f>TEXT(tblorders[[#This Row],[order_date]], "mmm-yyyy")</f>
        <v>Feb-2023</v>
      </c>
      <c r="O7725">
        <f>tblorders[[#This Row],[actual_delivery_days]] -tblorders[[#This Row],[expected_delivery_days]]</f>
        <v>1</v>
      </c>
    </row>
    <row r="7726" spans="1:15" x14ac:dyDescent="0.2">
      <c r="A7726" t="s">
        <v>9715</v>
      </c>
      <c r="B7726" t="s">
        <v>212</v>
      </c>
      <c r="C7726" t="s">
        <v>55</v>
      </c>
      <c r="D7726">
        <v>1</v>
      </c>
      <c r="E7726" s="1">
        <v>45322</v>
      </c>
      <c r="F7726" s="1">
        <v>45327</v>
      </c>
      <c r="G7726">
        <v>5</v>
      </c>
      <c r="H7726" s="1">
        <v>45333</v>
      </c>
      <c r="I7726">
        <v>6</v>
      </c>
      <c r="J7726" t="s">
        <v>16</v>
      </c>
      <c r="K7726" t="s">
        <v>17</v>
      </c>
      <c r="L7726" t="s">
        <v>33</v>
      </c>
      <c r="M7726">
        <v>99990</v>
      </c>
      <c r="N7726" t="str">
        <f>TEXT(tblorders[[#This Row],[order_date]], "mmm-yyyy")</f>
        <v>Jan-2024</v>
      </c>
      <c r="O7726">
        <f>tblorders[[#This Row],[actual_delivery_days]] -tblorders[[#This Row],[expected_delivery_days]]</f>
        <v>1</v>
      </c>
    </row>
    <row r="7727" spans="1:15" x14ac:dyDescent="0.2">
      <c r="A7727" t="s">
        <v>9716</v>
      </c>
      <c r="B7727" t="s">
        <v>1745</v>
      </c>
      <c r="C7727" t="s">
        <v>15</v>
      </c>
      <c r="D7727">
        <v>1</v>
      </c>
      <c r="E7727" s="1">
        <v>45340</v>
      </c>
      <c r="F7727" s="1">
        <v>45345</v>
      </c>
      <c r="G7727">
        <v>5</v>
      </c>
      <c r="H7727" s="1">
        <v>45349</v>
      </c>
      <c r="I7727">
        <v>4</v>
      </c>
      <c r="J7727" t="s">
        <v>16</v>
      </c>
      <c r="K7727" t="s">
        <v>25</v>
      </c>
      <c r="L7727" t="s">
        <v>33</v>
      </c>
      <c r="M7727">
        <v>55990</v>
      </c>
      <c r="N7727" t="str">
        <f>TEXT(tblorders[[#This Row],[order_date]], "mmm-yyyy")</f>
        <v>Feb-2024</v>
      </c>
      <c r="O7727">
        <f>tblorders[[#This Row],[actual_delivery_days]] -tblorders[[#This Row],[expected_delivery_days]]</f>
        <v>-1</v>
      </c>
    </row>
    <row r="7728" spans="1:15" x14ac:dyDescent="0.2">
      <c r="A7728" t="s">
        <v>9717</v>
      </c>
      <c r="B7728" t="s">
        <v>2998</v>
      </c>
      <c r="C7728" t="s">
        <v>32</v>
      </c>
      <c r="D7728">
        <v>1</v>
      </c>
      <c r="E7728" s="1">
        <v>45485</v>
      </c>
      <c r="F7728" s="1">
        <v>45487</v>
      </c>
      <c r="G7728">
        <v>5</v>
      </c>
      <c r="H7728" s="1">
        <v>45493</v>
      </c>
      <c r="I7728">
        <v>6</v>
      </c>
      <c r="J7728" t="s">
        <v>16</v>
      </c>
      <c r="K7728" t="s">
        <v>25</v>
      </c>
      <c r="L7728" t="s">
        <v>18</v>
      </c>
      <c r="M7728">
        <v>45000</v>
      </c>
      <c r="N7728" t="str">
        <f>TEXT(tblorders[[#This Row],[order_date]], "mmm-yyyy")</f>
        <v>Jul-2024</v>
      </c>
      <c r="O7728">
        <f>tblorders[[#This Row],[actual_delivery_days]] -tblorders[[#This Row],[expected_delivery_days]]</f>
        <v>1</v>
      </c>
    </row>
    <row r="7729" spans="1:15" x14ac:dyDescent="0.2">
      <c r="A7729" t="s">
        <v>9718</v>
      </c>
      <c r="B7729" t="s">
        <v>572</v>
      </c>
      <c r="C7729" t="s">
        <v>21</v>
      </c>
      <c r="D7729">
        <v>1</v>
      </c>
      <c r="E7729" s="1">
        <v>45558</v>
      </c>
      <c r="F7729" s="1">
        <v>45563</v>
      </c>
      <c r="G7729">
        <v>10</v>
      </c>
      <c r="H7729" s="1">
        <v>45573</v>
      </c>
      <c r="I7729">
        <v>10</v>
      </c>
      <c r="J7729" t="s">
        <v>16</v>
      </c>
      <c r="K7729" t="s">
        <v>41</v>
      </c>
      <c r="L7729" t="s">
        <v>26</v>
      </c>
      <c r="M7729">
        <v>89990</v>
      </c>
      <c r="N7729" t="str">
        <f>TEXT(tblorders[[#This Row],[order_date]], "mmm-yyyy")</f>
        <v>Sep-2024</v>
      </c>
      <c r="O7729">
        <f>tblorders[[#This Row],[actual_delivery_days]] -tblorders[[#This Row],[expected_delivery_days]]</f>
        <v>0</v>
      </c>
    </row>
    <row r="7730" spans="1:15" x14ac:dyDescent="0.2">
      <c r="A7730" t="s">
        <v>9719</v>
      </c>
      <c r="B7730" t="s">
        <v>1978</v>
      </c>
      <c r="C7730" t="s">
        <v>32</v>
      </c>
      <c r="D7730">
        <v>1</v>
      </c>
      <c r="E7730" s="1">
        <v>45774</v>
      </c>
      <c r="F7730" s="1">
        <v>45775</v>
      </c>
      <c r="G7730">
        <v>5</v>
      </c>
      <c r="H7730" s="1">
        <v>45780</v>
      </c>
      <c r="I7730">
        <v>5</v>
      </c>
      <c r="J7730" t="s">
        <v>16</v>
      </c>
      <c r="K7730" t="s">
        <v>41</v>
      </c>
      <c r="L7730" t="s">
        <v>18</v>
      </c>
      <c r="M7730">
        <v>45000</v>
      </c>
      <c r="N7730" t="str">
        <f>TEXT(tblorders[[#This Row],[order_date]], "mmm-yyyy")</f>
        <v>Apr-2025</v>
      </c>
      <c r="O7730">
        <f>tblorders[[#This Row],[actual_delivery_days]] -tblorders[[#This Row],[expected_delivery_days]]</f>
        <v>0</v>
      </c>
    </row>
    <row r="7731" spans="1:15" x14ac:dyDescent="0.2">
      <c r="A7731" t="s">
        <v>9720</v>
      </c>
      <c r="B7731" t="s">
        <v>6639</v>
      </c>
      <c r="C7731" t="s">
        <v>21</v>
      </c>
      <c r="D7731">
        <v>2</v>
      </c>
      <c r="E7731" s="1">
        <v>45780</v>
      </c>
      <c r="F7731" s="1">
        <v>45782</v>
      </c>
      <c r="G7731">
        <v>5</v>
      </c>
      <c r="H7731" s="1">
        <v>45787</v>
      </c>
      <c r="I7731">
        <v>5</v>
      </c>
      <c r="J7731" t="s">
        <v>16</v>
      </c>
      <c r="K7731" t="s">
        <v>41</v>
      </c>
      <c r="L7731" t="s">
        <v>22</v>
      </c>
      <c r="M7731">
        <v>179980</v>
      </c>
      <c r="N7731" t="str">
        <f>TEXT(tblorders[[#This Row],[order_date]], "mmm-yyyy")</f>
        <v>May-2025</v>
      </c>
      <c r="O7731">
        <f>tblorders[[#This Row],[actual_delivery_days]] -tblorders[[#This Row],[expected_delivery_days]]</f>
        <v>0</v>
      </c>
    </row>
    <row r="7732" spans="1:15" x14ac:dyDescent="0.2">
      <c r="A7732" t="s">
        <v>9721</v>
      </c>
      <c r="B7732" t="s">
        <v>465</v>
      </c>
      <c r="C7732" t="s">
        <v>29</v>
      </c>
      <c r="D7732">
        <v>1</v>
      </c>
      <c r="E7732" s="1">
        <v>45017</v>
      </c>
      <c r="F7732" s="1">
        <v>45021</v>
      </c>
      <c r="G7732">
        <v>7</v>
      </c>
      <c r="H7732" s="1">
        <v>45028</v>
      </c>
      <c r="I7732">
        <v>7</v>
      </c>
      <c r="J7732" t="s">
        <v>16</v>
      </c>
      <c r="K7732" t="s">
        <v>17</v>
      </c>
      <c r="L7732" t="s">
        <v>58</v>
      </c>
      <c r="M7732">
        <v>11000</v>
      </c>
      <c r="N7732" t="str">
        <f>TEXT(tblorders[[#This Row],[order_date]], "mmm-yyyy")</f>
        <v>Apr-2023</v>
      </c>
      <c r="O7732">
        <f>tblorders[[#This Row],[actual_delivery_days]] -tblorders[[#This Row],[expected_delivery_days]]</f>
        <v>0</v>
      </c>
    </row>
    <row r="7733" spans="1:15" x14ac:dyDescent="0.2">
      <c r="A7733" t="s">
        <v>9722</v>
      </c>
      <c r="B7733" t="s">
        <v>2529</v>
      </c>
      <c r="C7733" t="s">
        <v>15</v>
      </c>
      <c r="D7733">
        <v>1</v>
      </c>
      <c r="E7733" s="1">
        <v>45546</v>
      </c>
      <c r="F7733" s="1">
        <v>45547</v>
      </c>
      <c r="G7733">
        <v>7</v>
      </c>
      <c r="H7733" s="1">
        <v>45557</v>
      </c>
      <c r="I7733">
        <v>10</v>
      </c>
      <c r="J7733" t="s">
        <v>16</v>
      </c>
      <c r="K7733" t="s">
        <v>25</v>
      </c>
      <c r="L7733" t="s">
        <v>22</v>
      </c>
      <c r="M7733">
        <v>55990</v>
      </c>
      <c r="N7733" t="str">
        <f>TEXT(tblorders[[#This Row],[order_date]], "mmm-yyyy")</f>
        <v>Sep-2024</v>
      </c>
      <c r="O7733">
        <f>tblorders[[#This Row],[actual_delivery_days]] -tblorders[[#This Row],[expected_delivery_days]]</f>
        <v>3</v>
      </c>
    </row>
    <row r="7734" spans="1:15" x14ac:dyDescent="0.2">
      <c r="A7734" t="s">
        <v>9723</v>
      </c>
      <c r="B7734" t="s">
        <v>2157</v>
      </c>
      <c r="C7734" t="s">
        <v>55</v>
      </c>
      <c r="D7734">
        <v>1</v>
      </c>
      <c r="E7734" s="1">
        <v>45012</v>
      </c>
      <c r="F7734" s="1">
        <v>45014</v>
      </c>
      <c r="G7734">
        <v>10</v>
      </c>
      <c r="H7734" s="1">
        <v>45024</v>
      </c>
      <c r="I7734">
        <v>10</v>
      </c>
      <c r="J7734" t="s">
        <v>16</v>
      </c>
      <c r="K7734" t="s">
        <v>17</v>
      </c>
      <c r="L7734" t="s">
        <v>33</v>
      </c>
      <c r="M7734">
        <v>99990</v>
      </c>
      <c r="N7734" t="str">
        <f>TEXT(tblorders[[#This Row],[order_date]], "mmm-yyyy")</f>
        <v>Mar-2023</v>
      </c>
      <c r="O7734">
        <f>tblorders[[#This Row],[actual_delivery_days]] -tblorders[[#This Row],[expected_delivery_days]]</f>
        <v>0</v>
      </c>
    </row>
    <row r="7735" spans="1:15" x14ac:dyDescent="0.2">
      <c r="A7735" t="s">
        <v>9724</v>
      </c>
      <c r="B7735" t="s">
        <v>501</v>
      </c>
      <c r="C7735" t="s">
        <v>15</v>
      </c>
      <c r="D7735">
        <v>1</v>
      </c>
      <c r="E7735" s="1">
        <v>45794</v>
      </c>
      <c r="F7735" s="1">
        <v>45799</v>
      </c>
      <c r="G7735">
        <v>7</v>
      </c>
      <c r="H7735" s="1">
        <v>45809</v>
      </c>
      <c r="I7735">
        <v>10</v>
      </c>
      <c r="J7735" t="s">
        <v>16</v>
      </c>
      <c r="K7735" t="s">
        <v>25</v>
      </c>
      <c r="L7735" t="s">
        <v>26</v>
      </c>
      <c r="M7735">
        <v>55990</v>
      </c>
      <c r="N7735" t="str">
        <f>TEXT(tblorders[[#This Row],[order_date]], "mmm-yyyy")</f>
        <v>May-2025</v>
      </c>
      <c r="O7735">
        <f>tblorders[[#This Row],[actual_delivery_days]] -tblorders[[#This Row],[expected_delivery_days]]</f>
        <v>3</v>
      </c>
    </row>
    <row r="7736" spans="1:15" x14ac:dyDescent="0.2">
      <c r="A7736" t="s">
        <v>9725</v>
      </c>
      <c r="B7736" t="s">
        <v>618</v>
      </c>
      <c r="C7736" t="s">
        <v>32</v>
      </c>
      <c r="D7736">
        <v>1</v>
      </c>
      <c r="E7736" s="1">
        <v>45695</v>
      </c>
      <c r="F7736" s="1">
        <v>45700</v>
      </c>
      <c r="G7736">
        <v>10</v>
      </c>
      <c r="H7736" s="1">
        <v>45715</v>
      </c>
      <c r="I7736">
        <v>15</v>
      </c>
      <c r="J7736" t="s">
        <v>61</v>
      </c>
      <c r="K7736" t="s">
        <v>17</v>
      </c>
      <c r="L7736" t="s">
        <v>33</v>
      </c>
      <c r="M7736">
        <v>45000</v>
      </c>
      <c r="N7736" t="str">
        <f>TEXT(tblorders[[#This Row],[order_date]], "mmm-yyyy")</f>
        <v>Feb-2025</v>
      </c>
      <c r="O7736">
        <f>tblorders[[#This Row],[actual_delivery_days]] -tblorders[[#This Row],[expected_delivery_days]]</f>
        <v>5</v>
      </c>
    </row>
    <row r="7737" spans="1:15" x14ac:dyDescent="0.2">
      <c r="A7737" t="s">
        <v>9726</v>
      </c>
      <c r="B7737" t="s">
        <v>4620</v>
      </c>
      <c r="C7737" t="s">
        <v>29</v>
      </c>
      <c r="D7737">
        <v>1</v>
      </c>
      <c r="E7737" s="1">
        <v>44564</v>
      </c>
      <c r="F7737" s="1">
        <v>44569</v>
      </c>
      <c r="G7737">
        <v>10</v>
      </c>
      <c r="H7737" s="1">
        <v>44582</v>
      </c>
      <c r="I7737">
        <v>13</v>
      </c>
      <c r="J7737" t="s">
        <v>16</v>
      </c>
      <c r="K7737" t="s">
        <v>25</v>
      </c>
      <c r="L7737" t="s">
        <v>33</v>
      </c>
      <c r="M7737">
        <v>11000</v>
      </c>
      <c r="N7737" t="str">
        <f>TEXT(tblorders[[#This Row],[order_date]], "mmm-yyyy")</f>
        <v>Jan-2022</v>
      </c>
      <c r="O7737">
        <f>tblorders[[#This Row],[actual_delivery_days]] -tblorders[[#This Row],[expected_delivery_days]]</f>
        <v>3</v>
      </c>
    </row>
    <row r="7738" spans="1:15" x14ac:dyDescent="0.2">
      <c r="A7738" t="s">
        <v>9727</v>
      </c>
      <c r="B7738" t="s">
        <v>2620</v>
      </c>
      <c r="C7738" t="s">
        <v>32</v>
      </c>
      <c r="D7738">
        <v>1</v>
      </c>
      <c r="E7738" s="1">
        <v>45033</v>
      </c>
      <c r="F7738" s="1">
        <v>45037</v>
      </c>
      <c r="G7738">
        <v>5</v>
      </c>
      <c r="H7738" s="1">
        <v>45042</v>
      </c>
      <c r="I7738">
        <v>5</v>
      </c>
      <c r="J7738" t="s">
        <v>16</v>
      </c>
      <c r="K7738" t="s">
        <v>25</v>
      </c>
      <c r="L7738" t="s">
        <v>26</v>
      </c>
      <c r="M7738">
        <v>45000</v>
      </c>
      <c r="N7738" t="str">
        <f>TEXT(tblorders[[#This Row],[order_date]], "mmm-yyyy")</f>
        <v>Apr-2023</v>
      </c>
      <c r="O7738">
        <f>tblorders[[#This Row],[actual_delivery_days]] -tblorders[[#This Row],[expected_delivery_days]]</f>
        <v>0</v>
      </c>
    </row>
    <row r="7739" spans="1:15" x14ac:dyDescent="0.2">
      <c r="A7739" t="s">
        <v>9728</v>
      </c>
      <c r="B7739" t="s">
        <v>3018</v>
      </c>
      <c r="C7739" t="s">
        <v>55</v>
      </c>
      <c r="D7739">
        <v>2</v>
      </c>
      <c r="E7739" s="1">
        <v>45766</v>
      </c>
      <c r="F7739" s="1">
        <v>45771</v>
      </c>
      <c r="G7739">
        <v>5</v>
      </c>
      <c r="H7739" s="1">
        <v>45779</v>
      </c>
      <c r="I7739">
        <v>8</v>
      </c>
      <c r="J7739" t="s">
        <v>16</v>
      </c>
      <c r="K7739" t="s">
        <v>41</v>
      </c>
      <c r="L7739" t="s">
        <v>26</v>
      </c>
      <c r="M7739">
        <v>199980</v>
      </c>
      <c r="N7739" t="str">
        <f>TEXT(tblorders[[#This Row],[order_date]], "mmm-yyyy")</f>
        <v>Apr-2025</v>
      </c>
      <c r="O7739">
        <f>tblorders[[#This Row],[actual_delivery_days]] -tblorders[[#This Row],[expected_delivery_days]]</f>
        <v>3</v>
      </c>
    </row>
    <row r="7740" spans="1:15" x14ac:dyDescent="0.2">
      <c r="A7740" t="s">
        <v>9729</v>
      </c>
      <c r="B7740" t="s">
        <v>469</v>
      </c>
      <c r="C7740" t="s">
        <v>55</v>
      </c>
      <c r="D7740">
        <v>1</v>
      </c>
      <c r="E7740" s="1">
        <v>45625</v>
      </c>
      <c r="F7740" s="1">
        <v>45630</v>
      </c>
      <c r="G7740">
        <v>7</v>
      </c>
      <c r="H7740" s="1">
        <v>45637</v>
      </c>
      <c r="I7740">
        <v>7</v>
      </c>
      <c r="J7740" t="s">
        <v>16</v>
      </c>
      <c r="K7740" t="s">
        <v>41</v>
      </c>
      <c r="L7740" t="s">
        <v>26</v>
      </c>
      <c r="M7740">
        <v>99990</v>
      </c>
      <c r="N7740" t="str">
        <f>TEXT(tblorders[[#This Row],[order_date]], "mmm-yyyy")</f>
        <v>Nov-2024</v>
      </c>
      <c r="O7740">
        <f>tblorders[[#This Row],[actual_delivery_days]] -tblorders[[#This Row],[expected_delivery_days]]</f>
        <v>0</v>
      </c>
    </row>
    <row r="7741" spans="1:15" x14ac:dyDescent="0.2">
      <c r="A7741" t="s">
        <v>9730</v>
      </c>
      <c r="B7741" t="s">
        <v>8397</v>
      </c>
      <c r="C7741" t="s">
        <v>15</v>
      </c>
      <c r="D7741">
        <v>1</v>
      </c>
      <c r="E7741" s="1">
        <v>45464</v>
      </c>
      <c r="F7741" s="1">
        <v>45467</v>
      </c>
      <c r="G7741">
        <v>7</v>
      </c>
      <c r="H7741" s="1">
        <v>45475</v>
      </c>
      <c r="I7741">
        <v>8</v>
      </c>
      <c r="J7741" t="s">
        <v>16</v>
      </c>
      <c r="K7741" t="s">
        <v>25</v>
      </c>
      <c r="L7741" t="s">
        <v>33</v>
      </c>
      <c r="M7741">
        <v>55990</v>
      </c>
      <c r="N7741" t="str">
        <f>TEXT(tblorders[[#This Row],[order_date]], "mmm-yyyy")</f>
        <v>Jun-2024</v>
      </c>
      <c r="O7741">
        <f>tblorders[[#This Row],[actual_delivery_days]] -tblorders[[#This Row],[expected_delivery_days]]</f>
        <v>1</v>
      </c>
    </row>
    <row r="7742" spans="1:15" x14ac:dyDescent="0.2">
      <c r="A7742" t="s">
        <v>9731</v>
      </c>
      <c r="B7742" t="s">
        <v>3961</v>
      </c>
      <c r="C7742" t="s">
        <v>44</v>
      </c>
      <c r="D7742">
        <v>2</v>
      </c>
      <c r="E7742" s="1">
        <v>45429</v>
      </c>
      <c r="F7742" s="1">
        <v>45432</v>
      </c>
      <c r="G7742">
        <v>5</v>
      </c>
      <c r="H7742" s="1">
        <v>45440</v>
      </c>
      <c r="I7742">
        <v>8</v>
      </c>
      <c r="J7742" t="s">
        <v>16</v>
      </c>
      <c r="K7742" t="s">
        <v>17</v>
      </c>
      <c r="L7742" t="s">
        <v>58</v>
      </c>
      <c r="M7742">
        <v>101980</v>
      </c>
      <c r="N7742" t="str">
        <f>TEXT(tblorders[[#This Row],[order_date]], "mmm-yyyy")</f>
        <v>May-2024</v>
      </c>
      <c r="O7742">
        <f>tblorders[[#This Row],[actual_delivery_days]] -tblorders[[#This Row],[expected_delivery_days]]</f>
        <v>3</v>
      </c>
    </row>
    <row r="7743" spans="1:15" x14ac:dyDescent="0.2">
      <c r="A7743" t="s">
        <v>9732</v>
      </c>
      <c r="B7743" t="s">
        <v>3213</v>
      </c>
      <c r="C7743" t="s">
        <v>29</v>
      </c>
      <c r="D7743">
        <v>2</v>
      </c>
      <c r="E7743" s="1">
        <v>45152</v>
      </c>
      <c r="F7743" s="1">
        <v>45155</v>
      </c>
      <c r="G7743">
        <v>5</v>
      </c>
      <c r="H7743" s="1">
        <v>45163</v>
      </c>
      <c r="I7743">
        <v>8</v>
      </c>
      <c r="J7743" t="s">
        <v>16</v>
      </c>
      <c r="K7743" t="s">
        <v>17</v>
      </c>
      <c r="L7743" t="s">
        <v>58</v>
      </c>
      <c r="M7743">
        <v>22000</v>
      </c>
      <c r="N7743" t="str">
        <f>TEXT(tblorders[[#This Row],[order_date]], "mmm-yyyy")</f>
        <v>Aug-2023</v>
      </c>
      <c r="O7743">
        <f>tblorders[[#This Row],[actual_delivery_days]] -tblorders[[#This Row],[expected_delivery_days]]</f>
        <v>3</v>
      </c>
    </row>
    <row r="7744" spans="1:15" x14ac:dyDescent="0.2">
      <c r="A7744" t="s">
        <v>9733</v>
      </c>
      <c r="B7744" t="s">
        <v>881</v>
      </c>
      <c r="C7744" t="s">
        <v>44</v>
      </c>
      <c r="D7744">
        <v>1</v>
      </c>
      <c r="E7744" s="1">
        <v>45773</v>
      </c>
      <c r="F7744" s="1">
        <v>45776</v>
      </c>
      <c r="G7744">
        <v>7</v>
      </c>
      <c r="H7744" s="1">
        <v>45784</v>
      </c>
      <c r="I7744">
        <v>8</v>
      </c>
      <c r="J7744" t="s">
        <v>16</v>
      </c>
      <c r="K7744" t="s">
        <v>25</v>
      </c>
      <c r="L7744" t="s">
        <v>26</v>
      </c>
      <c r="M7744">
        <v>50990</v>
      </c>
      <c r="N7744" t="str">
        <f>TEXT(tblorders[[#This Row],[order_date]], "mmm-yyyy")</f>
        <v>Apr-2025</v>
      </c>
      <c r="O7744">
        <f>tblorders[[#This Row],[actual_delivery_days]] -tblorders[[#This Row],[expected_delivery_days]]</f>
        <v>1</v>
      </c>
    </row>
    <row r="7745" spans="1:15" x14ac:dyDescent="0.2">
      <c r="A7745" t="s">
        <v>9734</v>
      </c>
      <c r="B7745" t="s">
        <v>4467</v>
      </c>
      <c r="C7745" t="s">
        <v>55</v>
      </c>
      <c r="D7745">
        <v>1</v>
      </c>
      <c r="E7745" s="1">
        <v>45315</v>
      </c>
      <c r="F7745" s="1">
        <v>45317</v>
      </c>
      <c r="G7745">
        <v>7</v>
      </c>
      <c r="H7745" s="1">
        <v>45324</v>
      </c>
      <c r="I7745">
        <v>7</v>
      </c>
      <c r="J7745" t="s">
        <v>16</v>
      </c>
      <c r="K7745" t="s">
        <v>17</v>
      </c>
      <c r="L7745" t="s">
        <v>26</v>
      </c>
      <c r="M7745">
        <v>99990</v>
      </c>
      <c r="N7745" t="str">
        <f>TEXT(tblorders[[#This Row],[order_date]], "mmm-yyyy")</f>
        <v>Jan-2024</v>
      </c>
      <c r="O7745">
        <f>tblorders[[#This Row],[actual_delivery_days]] -tblorders[[#This Row],[expected_delivery_days]]</f>
        <v>0</v>
      </c>
    </row>
    <row r="7746" spans="1:15" x14ac:dyDescent="0.2">
      <c r="A7746" t="s">
        <v>9735</v>
      </c>
      <c r="B7746" t="s">
        <v>1867</v>
      </c>
      <c r="C7746" t="s">
        <v>32</v>
      </c>
      <c r="D7746">
        <v>1</v>
      </c>
      <c r="E7746" s="1">
        <v>45194</v>
      </c>
      <c r="F7746" s="1">
        <v>45195</v>
      </c>
      <c r="G7746">
        <v>10</v>
      </c>
      <c r="H7746" s="1">
        <v>45207</v>
      </c>
      <c r="I7746">
        <v>12</v>
      </c>
      <c r="J7746" t="s">
        <v>40</v>
      </c>
      <c r="K7746" t="s">
        <v>17</v>
      </c>
      <c r="L7746" t="s">
        <v>33</v>
      </c>
      <c r="M7746">
        <v>45000</v>
      </c>
      <c r="N7746" t="str">
        <f>TEXT(tblorders[[#This Row],[order_date]], "mmm-yyyy")</f>
        <v>Sep-2023</v>
      </c>
      <c r="O7746">
        <f>tblorders[[#This Row],[actual_delivery_days]] -tblorders[[#This Row],[expected_delivery_days]]</f>
        <v>2</v>
      </c>
    </row>
    <row r="7747" spans="1:15" x14ac:dyDescent="0.2">
      <c r="A7747" t="s">
        <v>9736</v>
      </c>
      <c r="B7747" t="s">
        <v>1946</v>
      </c>
      <c r="C7747" t="s">
        <v>29</v>
      </c>
      <c r="D7747">
        <v>2</v>
      </c>
      <c r="E7747" s="1">
        <v>45532</v>
      </c>
      <c r="F7747" s="1">
        <v>45536</v>
      </c>
      <c r="G7747">
        <v>10</v>
      </c>
      <c r="H7747" s="1">
        <v>45548</v>
      </c>
      <c r="I7747">
        <v>12</v>
      </c>
      <c r="J7747" t="s">
        <v>16</v>
      </c>
      <c r="K7747" t="s">
        <v>25</v>
      </c>
      <c r="L7747" t="s">
        <v>26</v>
      </c>
      <c r="M7747">
        <v>22000</v>
      </c>
      <c r="N7747" t="str">
        <f>TEXT(tblorders[[#This Row],[order_date]], "mmm-yyyy")</f>
        <v>Aug-2024</v>
      </c>
      <c r="O7747">
        <f>tblorders[[#This Row],[actual_delivery_days]] -tblorders[[#This Row],[expected_delivery_days]]</f>
        <v>2</v>
      </c>
    </row>
    <row r="7748" spans="1:15" x14ac:dyDescent="0.2">
      <c r="A7748" t="s">
        <v>9737</v>
      </c>
      <c r="B7748" t="s">
        <v>6154</v>
      </c>
      <c r="C7748" t="s">
        <v>15</v>
      </c>
      <c r="D7748">
        <v>1</v>
      </c>
      <c r="E7748" s="1">
        <v>45594</v>
      </c>
      <c r="F7748" s="1">
        <v>45599</v>
      </c>
      <c r="G7748">
        <v>10</v>
      </c>
      <c r="H7748" s="1">
        <v>45609</v>
      </c>
      <c r="I7748">
        <v>10</v>
      </c>
      <c r="J7748" t="s">
        <v>16</v>
      </c>
      <c r="K7748" t="s">
        <v>25</v>
      </c>
      <c r="L7748" t="s">
        <v>26</v>
      </c>
      <c r="M7748">
        <v>55990</v>
      </c>
      <c r="N7748" t="str">
        <f>TEXT(tblorders[[#This Row],[order_date]], "mmm-yyyy")</f>
        <v>Oct-2024</v>
      </c>
      <c r="O7748">
        <f>tblorders[[#This Row],[actual_delivery_days]] -tblorders[[#This Row],[expected_delivery_days]]</f>
        <v>0</v>
      </c>
    </row>
    <row r="7749" spans="1:15" x14ac:dyDescent="0.2">
      <c r="A7749" t="s">
        <v>9738</v>
      </c>
      <c r="B7749" t="s">
        <v>2919</v>
      </c>
      <c r="C7749" t="s">
        <v>15</v>
      </c>
      <c r="D7749">
        <v>2</v>
      </c>
      <c r="E7749" s="1">
        <v>45508</v>
      </c>
      <c r="F7749" s="1">
        <v>45511</v>
      </c>
      <c r="G7749">
        <v>10</v>
      </c>
      <c r="H7749" s="1">
        <v>45519</v>
      </c>
      <c r="I7749">
        <v>8</v>
      </c>
      <c r="J7749" t="s">
        <v>16</v>
      </c>
      <c r="K7749" t="s">
        <v>17</v>
      </c>
      <c r="L7749" t="s">
        <v>18</v>
      </c>
      <c r="M7749">
        <v>111980</v>
      </c>
      <c r="N7749" t="str">
        <f>TEXT(tblorders[[#This Row],[order_date]], "mmm-yyyy")</f>
        <v>Aug-2024</v>
      </c>
      <c r="O7749">
        <f>tblorders[[#This Row],[actual_delivery_days]] -tblorders[[#This Row],[expected_delivery_days]]</f>
        <v>-2</v>
      </c>
    </row>
    <row r="7750" spans="1:15" x14ac:dyDescent="0.2">
      <c r="A7750" t="s">
        <v>9739</v>
      </c>
      <c r="B7750" t="s">
        <v>1590</v>
      </c>
      <c r="C7750" t="s">
        <v>44</v>
      </c>
      <c r="D7750">
        <v>1</v>
      </c>
      <c r="E7750" s="1">
        <v>45776</v>
      </c>
      <c r="F7750" s="1">
        <v>45778</v>
      </c>
      <c r="G7750">
        <v>5</v>
      </c>
      <c r="H7750" s="1">
        <v>45783</v>
      </c>
      <c r="I7750">
        <v>5</v>
      </c>
      <c r="J7750" t="s">
        <v>16</v>
      </c>
      <c r="K7750" t="s">
        <v>17</v>
      </c>
      <c r="L7750" t="s">
        <v>22</v>
      </c>
      <c r="M7750">
        <v>50990</v>
      </c>
      <c r="N7750" t="str">
        <f>TEXT(tblorders[[#This Row],[order_date]], "mmm-yyyy")</f>
        <v>Apr-2025</v>
      </c>
      <c r="O7750">
        <f>tblorders[[#This Row],[actual_delivery_days]] -tblorders[[#This Row],[expected_delivery_days]]</f>
        <v>0</v>
      </c>
    </row>
    <row r="7751" spans="1:15" x14ac:dyDescent="0.2">
      <c r="A7751" t="s">
        <v>9740</v>
      </c>
      <c r="B7751" t="s">
        <v>2599</v>
      </c>
      <c r="C7751" t="s">
        <v>55</v>
      </c>
      <c r="D7751">
        <v>1</v>
      </c>
      <c r="E7751" s="1">
        <v>45595</v>
      </c>
      <c r="F7751" s="1">
        <v>45597</v>
      </c>
      <c r="G7751">
        <v>10</v>
      </c>
      <c r="H7751" s="1">
        <v>45608</v>
      </c>
      <c r="I7751">
        <v>11</v>
      </c>
      <c r="J7751" t="s">
        <v>16</v>
      </c>
      <c r="K7751" t="s">
        <v>17</v>
      </c>
      <c r="L7751" t="s">
        <v>33</v>
      </c>
      <c r="M7751">
        <v>99990</v>
      </c>
      <c r="N7751" t="str">
        <f>TEXT(tblorders[[#This Row],[order_date]], "mmm-yyyy")</f>
        <v>Oct-2024</v>
      </c>
      <c r="O7751">
        <f>tblorders[[#This Row],[actual_delivery_days]] -tblorders[[#This Row],[expected_delivery_days]]</f>
        <v>1</v>
      </c>
    </row>
    <row r="7752" spans="1:15" x14ac:dyDescent="0.2">
      <c r="A7752" t="s">
        <v>9741</v>
      </c>
      <c r="B7752" t="s">
        <v>2732</v>
      </c>
      <c r="C7752" t="s">
        <v>21</v>
      </c>
      <c r="D7752">
        <v>2</v>
      </c>
      <c r="E7752" s="1">
        <v>44866</v>
      </c>
      <c r="F7752" s="1">
        <v>44868</v>
      </c>
      <c r="G7752">
        <v>7</v>
      </c>
      <c r="H7752" s="1">
        <v>44878</v>
      </c>
      <c r="I7752">
        <v>10</v>
      </c>
      <c r="J7752" t="s">
        <v>16</v>
      </c>
      <c r="K7752" t="s">
        <v>41</v>
      </c>
      <c r="L7752" t="s">
        <v>18</v>
      </c>
      <c r="M7752">
        <v>179980</v>
      </c>
      <c r="N7752" t="str">
        <f>TEXT(tblorders[[#This Row],[order_date]], "mmm-yyyy")</f>
        <v>Nov-2022</v>
      </c>
      <c r="O7752">
        <f>tblorders[[#This Row],[actual_delivery_days]] -tblorders[[#This Row],[expected_delivery_days]]</f>
        <v>3</v>
      </c>
    </row>
    <row r="7753" spans="1:15" x14ac:dyDescent="0.2">
      <c r="A7753" t="s">
        <v>9742</v>
      </c>
      <c r="B7753" t="s">
        <v>8034</v>
      </c>
      <c r="C7753" t="s">
        <v>21</v>
      </c>
      <c r="D7753">
        <v>2</v>
      </c>
      <c r="E7753" s="1">
        <v>45704</v>
      </c>
      <c r="F7753" s="1">
        <v>45707</v>
      </c>
      <c r="G7753">
        <v>7</v>
      </c>
      <c r="H7753" s="1">
        <v>45715</v>
      </c>
      <c r="I7753">
        <v>8</v>
      </c>
      <c r="J7753" t="s">
        <v>16</v>
      </c>
      <c r="K7753" t="s">
        <v>17</v>
      </c>
      <c r="L7753" t="s">
        <v>33</v>
      </c>
      <c r="M7753">
        <v>179980</v>
      </c>
      <c r="N7753" t="str">
        <f>TEXT(tblorders[[#This Row],[order_date]], "mmm-yyyy")</f>
        <v>Feb-2025</v>
      </c>
      <c r="O7753">
        <f>tblorders[[#This Row],[actual_delivery_days]] -tblorders[[#This Row],[expected_delivery_days]]</f>
        <v>1</v>
      </c>
    </row>
    <row r="7754" spans="1:15" x14ac:dyDescent="0.2">
      <c r="A7754" t="s">
        <v>9743</v>
      </c>
      <c r="B7754" t="s">
        <v>5675</v>
      </c>
      <c r="C7754" t="s">
        <v>29</v>
      </c>
      <c r="D7754">
        <v>1</v>
      </c>
      <c r="E7754" s="1">
        <v>45687</v>
      </c>
      <c r="F7754" s="1">
        <v>45689</v>
      </c>
      <c r="G7754">
        <v>7</v>
      </c>
      <c r="H7754" s="1">
        <v>45697</v>
      </c>
      <c r="I7754">
        <v>8</v>
      </c>
      <c r="J7754" t="s">
        <v>16</v>
      </c>
      <c r="K7754" t="s">
        <v>17</v>
      </c>
      <c r="L7754" t="s">
        <v>58</v>
      </c>
      <c r="M7754">
        <v>11000</v>
      </c>
      <c r="N7754" t="str">
        <f>TEXT(tblorders[[#This Row],[order_date]], "mmm-yyyy")</f>
        <v>Jan-2025</v>
      </c>
      <c r="O7754">
        <f>tblorders[[#This Row],[actual_delivery_days]] -tblorders[[#This Row],[expected_delivery_days]]</f>
        <v>1</v>
      </c>
    </row>
    <row r="7755" spans="1:15" x14ac:dyDescent="0.2">
      <c r="A7755" t="s">
        <v>9744</v>
      </c>
      <c r="B7755" t="s">
        <v>1581</v>
      </c>
      <c r="C7755" t="s">
        <v>44</v>
      </c>
      <c r="D7755">
        <v>1</v>
      </c>
      <c r="E7755" s="1">
        <v>44684</v>
      </c>
      <c r="F7755" s="1">
        <v>44689</v>
      </c>
      <c r="G7755">
        <v>10</v>
      </c>
      <c r="H7755" s="1">
        <v>44699</v>
      </c>
      <c r="I7755">
        <v>10</v>
      </c>
      <c r="J7755" t="s">
        <v>16</v>
      </c>
      <c r="K7755" t="s">
        <v>41</v>
      </c>
      <c r="L7755" t="s">
        <v>22</v>
      </c>
      <c r="M7755">
        <v>50990</v>
      </c>
      <c r="N7755" t="str">
        <f>TEXT(tblorders[[#This Row],[order_date]], "mmm-yyyy")</f>
        <v>May-2022</v>
      </c>
      <c r="O7755">
        <f>tblorders[[#This Row],[actual_delivery_days]] -tblorders[[#This Row],[expected_delivery_days]]</f>
        <v>0</v>
      </c>
    </row>
    <row r="7756" spans="1:15" x14ac:dyDescent="0.2">
      <c r="A7756" t="s">
        <v>9745</v>
      </c>
      <c r="B7756" t="s">
        <v>1900</v>
      </c>
      <c r="C7756" t="s">
        <v>44</v>
      </c>
      <c r="D7756">
        <v>1</v>
      </c>
      <c r="E7756" s="1">
        <v>45708</v>
      </c>
      <c r="F7756" s="1">
        <v>45713</v>
      </c>
      <c r="G7756">
        <v>10</v>
      </c>
      <c r="H7756" s="1">
        <v>45724</v>
      </c>
      <c r="I7756">
        <v>11</v>
      </c>
      <c r="J7756" t="s">
        <v>16</v>
      </c>
      <c r="K7756" t="s">
        <v>41</v>
      </c>
      <c r="L7756" t="s">
        <v>18</v>
      </c>
      <c r="M7756">
        <v>50990</v>
      </c>
      <c r="N7756" t="str">
        <f>TEXT(tblorders[[#This Row],[order_date]], "mmm-yyyy")</f>
        <v>Feb-2025</v>
      </c>
      <c r="O7756">
        <f>tblorders[[#This Row],[actual_delivery_days]] -tblorders[[#This Row],[expected_delivery_days]]</f>
        <v>1</v>
      </c>
    </row>
    <row r="7757" spans="1:15" x14ac:dyDescent="0.2">
      <c r="A7757" t="s">
        <v>9746</v>
      </c>
      <c r="B7757" t="s">
        <v>3333</v>
      </c>
      <c r="C7757" t="s">
        <v>21</v>
      </c>
      <c r="D7757">
        <v>1</v>
      </c>
      <c r="E7757" s="1">
        <v>45723</v>
      </c>
      <c r="F7757" s="1">
        <v>45725</v>
      </c>
      <c r="G7757">
        <v>10</v>
      </c>
      <c r="H7757" s="1">
        <v>45738</v>
      </c>
      <c r="I7757">
        <v>13</v>
      </c>
      <c r="J7757" t="s">
        <v>16</v>
      </c>
      <c r="K7757" t="s">
        <v>25</v>
      </c>
      <c r="L7757" t="s">
        <v>33</v>
      </c>
      <c r="M7757">
        <v>89990</v>
      </c>
      <c r="N7757" t="str">
        <f>TEXT(tblorders[[#This Row],[order_date]], "mmm-yyyy")</f>
        <v>Mar-2025</v>
      </c>
      <c r="O7757">
        <f>tblorders[[#This Row],[actual_delivery_days]] -tblorders[[#This Row],[expected_delivery_days]]</f>
        <v>3</v>
      </c>
    </row>
    <row r="7758" spans="1:15" x14ac:dyDescent="0.2">
      <c r="A7758" t="s">
        <v>9747</v>
      </c>
      <c r="B7758" t="s">
        <v>2186</v>
      </c>
      <c r="C7758" t="s">
        <v>44</v>
      </c>
      <c r="D7758">
        <v>1</v>
      </c>
      <c r="E7758" s="1">
        <v>45791</v>
      </c>
      <c r="F7758" s="1">
        <v>45796</v>
      </c>
      <c r="G7758">
        <v>10</v>
      </c>
      <c r="H7758" s="1">
        <v>45807</v>
      </c>
      <c r="I7758">
        <v>11</v>
      </c>
      <c r="J7758" t="s">
        <v>16</v>
      </c>
      <c r="K7758" t="s">
        <v>25</v>
      </c>
      <c r="L7758" t="s">
        <v>18</v>
      </c>
      <c r="M7758">
        <v>50990</v>
      </c>
      <c r="N7758" t="str">
        <f>TEXT(tblorders[[#This Row],[order_date]], "mmm-yyyy")</f>
        <v>May-2025</v>
      </c>
      <c r="O7758">
        <f>tblorders[[#This Row],[actual_delivery_days]] -tblorders[[#This Row],[expected_delivery_days]]</f>
        <v>1</v>
      </c>
    </row>
    <row r="7759" spans="1:15" x14ac:dyDescent="0.2">
      <c r="A7759" t="s">
        <v>9748</v>
      </c>
      <c r="B7759" t="s">
        <v>578</v>
      </c>
      <c r="C7759" t="s">
        <v>21</v>
      </c>
      <c r="D7759">
        <v>1</v>
      </c>
      <c r="E7759" s="1">
        <v>45772</v>
      </c>
      <c r="F7759" s="1">
        <v>45777</v>
      </c>
      <c r="G7759">
        <v>5</v>
      </c>
      <c r="H7759" s="1">
        <v>45783</v>
      </c>
      <c r="I7759">
        <v>6</v>
      </c>
      <c r="J7759" t="s">
        <v>16</v>
      </c>
      <c r="K7759" t="s">
        <v>17</v>
      </c>
      <c r="L7759" t="s">
        <v>26</v>
      </c>
      <c r="M7759">
        <v>89990</v>
      </c>
      <c r="N7759" t="str">
        <f>TEXT(tblorders[[#This Row],[order_date]], "mmm-yyyy")</f>
        <v>Apr-2025</v>
      </c>
      <c r="O7759">
        <f>tblorders[[#This Row],[actual_delivery_days]] -tblorders[[#This Row],[expected_delivery_days]]</f>
        <v>1</v>
      </c>
    </row>
    <row r="7760" spans="1:15" x14ac:dyDescent="0.2">
      <c r="A7760" t="s">
        <v>9749</v>
      </c>
      <c r="B7760" t="s">
        <v>3616</v>
      </c>
      <c r="C7760" t="s">
        <v>21</v>
      </c>
      <c r="D7760">
        <v>1</v>
      </c>
      <c r="E7760" s="1">
        <v>45528</v>
      </c>
      <c r="F7760" s="1">
        <v>45533</v>
      </c>
      <c r="G7760">
        <v>5</v>
      </c>
      <c r="H7760" s="1">
        <v>45538</v>
      </c>
      <c r="I7760">
        <v>5</v>
      </c>
      <c r="J7760" t="s">
        <v>16</v>
      </c>
      <c r="K7760" t="s">
        <v>17</v>
      </c>
      <c r="L7760" t="s">
        <v>33</v>
      </c>
      <c r="M7760">
        <v>89990</v>
      </c>
      <c r="N7760" t="str">
        <f>TEXT(tblorders[[#This Row],[order_date]], "mmm-yyyy")</f>
        <v>Aug-2024</v>
      </c>
      <c r="O7760">
        <f>tblorders[[#This Row],[actual_delivery_days]] -tblorders[[#This Row],[expected_delivery_days]]</f>
        <v>0</v>
      </c>
    </row>
    <row r="7761" spans="1:15" x14ac:dyDescent="0.2">
      <c r="A7761" t="s">
        <v>9750</v>
      </c>
      <c r="B7761" t="s">
        <v>7112</v>
      </c>
      <c r="C7761" t="s">
        <v>44</v>
      </c>
      <c r="D7761">
        <v>2</v>
      </c>
      <c r="E7761" s="1">
        <v>45740</v>
      </c>
      <c r="F7761" s="1">
        <v>45742</v>
      </c>
      <c r="G7761">
        <v>5</v>
      </c>
      <c r="H7761" s="1">
        <v>45747</v>
      </c>
      <c r="I7761">
        <v>5</v>
      </c>
      <c r="J7761" t="s">
        <v>16</v>
      </c>
      <c r="K7761" t="s">
        <v>17</v>
      </c>
      <c r="L7761" t="s">
        <v>58</v>
      </c>
      <c r="M7761">
        <v>101980</v>
      </c>
      <c r="N7761" t="str">
        <f>TEXT(tblorders[[#This Row],[order_date]], "mmm-yyyy")</f>
        <v>Mar-2025</v>
      </c>
      <c r="O7761">
        <f>tblorders[[#This Row],[actual_delivery_days]] -tblorders[[#This Row],[expected_delivery_days]]</f>
        <v>0</v>
      </c>
    </row>
    <row r="7762" spans="1:15" x14ac:dyDescent="0.2">
      <c r="A7762" t="s">
        <v>9751</v>
      </c>
      <c r="B7762" t="s">
        <v>122</v>
      </c>
      <c r="C7762" t="s">
        <v>55</v>
      </c>
      <c r="D7762">
        <v>1</v>
      </c>
      <c r="E7762" s="1">
        <v>45541</v>
      </c>
      <c r="F7762" s="1">
        <v>45542</v>
      </c>
      <c r="G7762">
        <v>5</v>
      </c>
      <c r="H7762" s="1">
        <v>45547</v>
      </c>
      <c r="I7762">
        <v>5</v>
      </c>
      <c r="J7762" t="s">
        <v>16</v>
      </c>
      <c r="K7762" t="s">
        <v>17</v>
      </c>
      <c r="L7762" t="s">
        <v>33</v>
      </c>
      <c r="M7762">
        <v>99990</v>
      </c>
      <c r="N7762" t="str">
        <f>TEXT(tblorders[[#This Row],[order_date]], "mmm-yyyy")</f>
        <v>Sep-2024</v>
      </c>
      <c r="O7762">
        <f>tblorders[[#This Row],[actual_delivery_days]] -tblorders[[#This Row],[expected_delivery_days]]</f>
        <v>0</v>
      </c>
    </row>
    <row r="7763" spans="1:15" x14ac:dyDescent="0.2">
      <c r="A7763" t="s">
        <v>9752</v>
      </c>
      <c r="B7763" t="s">
        <v>760</v>
      </c>
      <c r="C7763" t="s">
        <v>55</v>
      </c>
      <c r="D7763">
        <v>2</v>
      </c>
      <c r="E7763" s="1">
        <v>45748</v>
      </c>
      <c r="F7763" s="1">
        <v>45749</v>
      </c>
      <c r="G7763">
        <v>7</v>
      </c>
      <c r="H7763" s="1">
        <v>45757</v>
      </c>
      <c r="I7763">
        <v>8</v>
      </c>
      <c r="J7763" t="s">
        <v>16</v>
      </c>
      <c r="K7763" t="s">
        <v>25</v>
      </c>
      <c r="L7763" t="s">
        <v>33</v>
      </c>
      <c r="M7763">
        <v>199980</v>
      </c>
      <c r="N7763" t="str">
        <f>TEXT(tblorders[[#This Row],[order_date]], "mmm-yyyy")</f>
        <v>Apr-2025</v>
      </c>
      <c r="O7763">
        <f>tblorders[[#This Row],[actual_delivery_days]] -tblorders[[#This Row],[expected_delivery_days]]</f>
        <v>1</v>
      </c>
    </row>
    <row r="7764" spans="1:15" x14ac:dyDescent="0.2">
      <c r="A7764" t="s">
        <v>9753</v>
      </c>
      <c r="B7764" t="s">
        <v>971</v>
      </c>
      <c r="C7764" t="s">
        <v>44</v>
      </c>
      <c r="D7764">
        <v>1</v>
      </c>
      <c r="E7764" s="1">
        <v>44731</v>
      </c>
      <c r="F7764" s="1">
        <v>44734</v>
      </c>
      <c r="G7764">
        <v>7</v>
      </c>
      <c r="H7764" s="1">
        <v>44742</v>
      </c>
      <c r="I7764">
        <v>8</v>
      </c>
      <c r="J7764" t="s">
        <v>16</v>
      </c>
      <c r="K7764" t="s">
        <v>41</v>
      </c>
      <c r="L7764" t="s">
        <v>22</v>
      </c>
      <c r="M7764">
        <v>50990</v>
      </c>
      <c r="N7764" t="str">
        <f>TEXT(tblorders[[#This Row],[order_date]], "mmm-yyyy")</f>
        <v>Jun-2022</v>
      </c>
      <c r="O7764">
        <f>tblorders[[#This Row],[actual_delivery_days]] -tblorders[[#This Row],[expected_delivery_days]]</f>
        <v>1</v>
      </c>
    </row>
    <row r="7765" spans="1:15" x14ac:dyDescent="0.2">
      <c r="A7765" t="s">
        <v>9754</v>
      </c>
      <c r="B7765" t="s">
        <v>3145</v>
      </c>
      <c r="C7765" t="s">
        <v>15</v>
      </c>
      <c r="D7765">
        <v>1</v>
      </c>
      <c r="E7765" s="1">
        <v>45709</v>
      </c>
      <c r="F7765" s="1">
        <v>45712</v>
      </c>
      <c r="G7765">
        <v>7</v>
      </c>
      <c r="H7765" s="1">
        <v>45720</v>
      </c>
      <c r="I7765">
        <v>8</v>
      </c>
      <c r="J7765" t="s">
        <v>16</v>
      </c>
      <c r="K7765" t="s">
        <v>17</v>
      </c>
      <c r="L7765" t="s">
        <v>18</v>
      </c>
      <c r="M7765">
        <v>55990</v>
      </c>
      <c r="N7765" t="str">
        <f>TEXT(tblorders[[#This Row],[order_date]], "mmm-yyyy")</f>
        <v>Feb-2025</v>
      </c>
      <c r="O7765">
        <f>tblorders[[#This Row],[actual_delivery_days]] -tblorders[[#This Row],[expected_delivery_days]]</f>
        <v>1</v>
      </c>
    </row>
    <row r="7766" spans="1:15" x14ac:dyDescent="0.2">
      <c r="A7766" t="s">
        <v>9755</v>
      </c>
      <c r="B7766" t="s">
        <v>1916</v>
      </c>
      <c r="C7766" t="s">
        <v>15</v>
      </c>
      <c r="D7766">
        <v>1</v>
      </c>
      <c r="E7766" s="1">
        <v>44875</v>
      </c>
      <c r="F7766" s="1">
        <v>44877</v>
      </c>
      <c r="G7766">
        <v>10</v>
      </c>
      <c r="H7766" s="1">
        <v>44885</v>
      </c>
      <c r="I7766">
        <v>8</v>
      </c>
      <c r="J7766" t="s">
        <v>16</v>
      </c>
      <c r="K7766" t="s">
        <v>17</v>
      </c>
      <c r="L7766" t="s">
        <v>18</v>
      </c>
      <c r="M7766">
        <v>55990</v>
      </c>
      <c r="N7766" t="str">
        <f>TEXT(tblorders[[#This Row],[order_date]], "mmm-yyyy")</f>
        <v>Nov-2022</v>
      </c>
      <c r="O7766">
        <f>tblorders[[#This Row],[actual_delivery_days]] -tblorders[[#This Row],[expected_delivery_days]]</f>
        <v>-2</v>
      </c>
    </row>
    <row r="7767" spans="1:15" x14ac:dyDescent="0.2">
      <c r="A7767" t="s">
        <v>9756</v>
      </c>
      <c r="B7767" t="s">
        <v>6391</v>
      </c>
      <c r="C7767" t="s">
        <v>44</v>
      </c>
      <c r="D7767">
        <v>1</v>
      </c>
      <c r="E7767" s="1">
        <v>45351</v>
      </c>
      <c r="F7767" s="1">
        <v>45356</v>
      </c>
      <c r="G7767">
        <v>7</v>
      </c>
      <c r="H7767" s="1">
        <v>45364</v>
      </c>
      <c r="I7767">
        <v>8</v>
      </c>
      <c r="J7767" t="s">
        <v>16</v>
      </c>
      <c r="K7767" t="s">
        <v>25</v>
      </c>
      <c r="L7767" t="s">
        <v>58</v>
      </c>
      <c r="M7767">
        <v>50990</v>
      </c>
      <c r="N7767" t="str">
        <f>TEXT(tblorders[[#This Row],[order_date]], "mmm-yyyy")</f>
        <v>Feb-2024</v>
      </c>
      <c r="O7767">
        <f>tblorders[[#This Row],[actual_delivery_days]] -tblorders[[#This Row],[expected_delivery_days]]</f>
        <v>1</v>
      </c>
    </row>
    <row r="7768" spans="1:15" x14ac:dyDescent="0.2">
      <c r="A7768" t="s">
        <v>9757</v>
      </c>
      <c r="B7768" t="s">
        <v>1738</v>
      </c>
      <c r="C7768" t="s">
        <v>44</v>
      </c>
      <c r="D7768">
        <v>2</v>
      </c>
      <c r="E7768" s="1">
        <v>45283</v>
      </c>
      <c r="F7768" s="1">
        <v>45288</v>
      </c>
      <c r="G7768">
        <v>7</v>
      </c>
      <c r="H7768" s="1">
        <v>45295</v>
      </c>
      <c r="I7768">
        <v>7</v>
      </c>
      <c r="J7768" t="s">
        <v>16</v>
      </c>
      <c r="K7768" t="s">
        <v>41</v>
      </c>
      <c r="L7768" t="s">
        <v>33</v>
      </c>
      <c r="M7768">
        <v>101980</v>
      </c>
      <c r="N7768" t="str">
        <f>TEXT(tblorders[[#This Row],[order_date]], "mmm-yyyy")</f>
        <v>Dec-2023</v>
      </c>
      <c r="O7768">
        <f>tblorders[[#This Row],[actual_delivery_days]] -tblorders[[#This Row],[expected_delivery_days]]</f>
        <v>0</v>
      </c>
    </row>
    <row r="7769" spans="1:15" x14ac:dyDescent="0.2">
      <c r="A7769" t="s">
        <v>9758</v>
      </c>
      <c r="B7769" t="s">
        <v>365</v>
      </c>
      <c r="C7769" t="s">
        <v>44</v>
      </c>
      <c r="D7769">
        <v>1</v>
      </c>
      <c r="E7769" s="1">
        <v>44897</v>
      </c>
      <c r="F7769" s="1">
        <v>44900</v>
      </c>
      <c r="G7769">
        <v>5</v>
      </c>
      <c r="H7769" s="1">
        <v>44910</v>
      </c>
      <c r="I7769">
        <v>10</v>
      </c>
      <c r="J7769" t="s">
        <v>61</v>
      </c>
      <c r="K7769" t="s">
        <v>25</v>
      </c>
      <c r="L7769" t="s">
        <v>58</v>
      </c>
      <c r="M7769">
        <v>50990</v>
      </c>
      <c r="N7769" t="str">
        <f>TEXT(tblorders[[#This Row],[order_date]], "mmm-yyyy")</f>
        <v>Dec-2022</v>
      </c>
      <c r="O7769">
        <f>tblorders[[#This Row],[actual_delivery_days]] -tblorders[[#This Row],[expected_delivery_days]]</f>
        <v>5</v>
      </c>
    </row>
    <row r="7770" spans="1:15" x14ac:dyDescent="0.2">
      <c r="A7770" t="s">
        <v>9759</v>
      </c>
      <c r="B7770" t="s">
        <v>1400</v>
      </c>
      <c r="C7770" t="s">
        <v>21</v>
      </c>
      <c r="D7770">
        <v>2</v>
      </c>
      <c r="E7770" s="1">
        <v>45537</v>
      </c>
      <c r="F7770" s="1">
        <v>45540</v>
      </c>
      <c r="G7770">
        <v>7</v>
      </c>
      <c r="H7770" s="1">
        <v>45549</v>
      </c>
      <c r="I7770">
        <v>9</v>
      </c>
      <c r="J7770" t="s">
        <v>16</v>
      </c>
      <c r="K7770" t="s">
        <v>17</v>
      </c>
      <c r="L7770" t="s">
        <v>26</v>
      </c>
      <c r="M7770">
        <v>179980</v>
      </c>
      <c r="N7770" t="str">
        <f>TEXT(tblorders[[#This Row],[order_date]], "mmm-yyyy")</f>
        <v>Sep-2024</v>
      </c>
      <c r="O7770">
        <f>tblorders[[#This Row],[actual_delivery_days]] -tblorders[[#This Row],[expected_delivery_days]]</f>
        <v>2</v>
      </c>
    </row>
    <row r="7771" spans="1:15" x14ac:dyDescent="0.2">
      <c r="A7771" t="s">
        <v>9760</v>
      </c>
      <c r="B7771" t="s">
        <v>3754</v>
      </c>
      <c r="C7771" t="s">
        <v>21</v>
      </c>
      <c r="D7771">
        <v>2</v>
      </c>
      <c r="E7771" s="1">
        <v>45776</v>
      </c>
      <c r="F7771" s="1">
        <v>45777</v>
      </c>
      <c r="G7771">
        <v>10</v>
      </c>
      <c r="H7771" s="1">
        <v>45792</v>
      </c>
      <c r="I7771">
        <v>15</v>
      </c>
      <c r="J7771" t="s">
        <v>61</v>
      </c>
      <c r="K7771" t="s">
        <v>17</v>
      </c>
      <c r="L7771" t="s">
        <v>26</v>
      </c>
      <c r="M7771">
        <v>179980</v>
      </c>
      <c r="N7771" t="str">
        <f>TEXT(tblorders[[#This Row],[order_date]], "mmm-yyyy")</f>
        <v>Apr-2025</v>
      </c>
      <c r="O7771">
        <f>tblorders[[#This Row],[actual_delivery_days]] -tblorders[[#This Row],[expected_delivery_days]]</f>
        <v>5</v>
      </c>
    </row>
    <row r="7772" spans="1:15" x14ac:dyDescent="0.2">
      <c r="A7772" t="s">
        <v>9761</v>
      </c>
      <c r="B7772" t="s">
        <v>1787</v>
      </c>
      <c r="C7772" t="s">
        <v>55</v>
      </c>
      <c r="D7772">
        <v>1</v>
      </c>
      <c r="E7772" s="1">
        <v>45181</v>
      </c>
      <c r="F7772" s="1">
        <v>45182</v>
      </c>
      <c r="G7772">
        <v>7</v>
      </c>
      <c r="H7772" s="1">
        <v>45189</v>
      </c>
      <c r="I7772">
        <v>7</v>
      </c>
      <c r="J7772" t="s">
        <v>16</v>
      </c>
      <c r="K7772" t="s">
        <v>17</v>
      </c>
      <c r="L7772" t="s">
        <v>22</v>
      </c>
      <c r="M7772">
        <v>99990</v>
      </c>
      <c r="N7772" t="str">
        <f>TEXT(tblorders[[#This Row],[order_date]], "mmm-yyyy")</f>
        <v>Sep-2023</v>
      </c>
      <c r="O7772">
        <f>tblorders[[#This Row],[actual_delivery_days]] -tblorders[[#This Row],[expected_delivery_days]]</f>
        <v>0</v>
      </c>
    </row>
    <row r="7773" spans="1:15" x14ac:dyDescent="0.2">
      <c r="A7773" t="s">
        <v>9762</v>
      </c>
      <c r="B7773" t="s">
        <v>287</v>
      </c>
      <c r="C7773" t="s">
        <v>15</v>
      </c>
      <c r="D7773">
        <v>1</v>
      </c>
      <c r="E7773" s="1">
        <v>45591</v>
      </c>
      <c r="F7773" s="1">
        <v>45596</v>
      </c>
      <c r="G7773">
        <v>10</v>
      </c>
      <c r="H7773" s="1">
        <v>45606</v>
      </c>
      <c r="I7773">
        <v>10</v>
      </c>
      <c r="J7773" t="s">
        <v>16</v>
      </c>
      <c r="K7773" t="s">
        <v>17</v>
      </c>
      <c r="L7773" t="s">
        <v>33</v>
      </c>
      <c r="M7773">
        <v>55990</v>
      </c>
      <c r="N7773" t="str">
        <f>TEXT(tblorders[[#This Row],[order_date]], "mmm-yyyy")</f>
        <v>Oct-2024</v>
      </c>
      <c r="O7773">
        <f>tblorders[[#This Row],[actual_delivery_days]] -tblorders[[#This Row],[expected_delivery_days]]</f>
        <v>0</v>
      </c>
    </row>
    <row r="7774" spans="1:15" x14ac:dyDescent="0.2">
      <c r="A7774" t="s">
        <v>9763</v>
      </c>
      <c r="B7774" t="s">
        <v>1916</v>
      </c>
      <c r="C7774" t="s">
        <v>32</v>
      </c>
      <c r="D7774">
        <v>1</v>
      </c>
      <c r="E7774" s="1">
        <v>45409</v>
      </c>
      <c r="F7774" s="1">
        <v>45414</v>
      </c>
      <c r="G7774">
        <v>7</v>
      </c>
      <c r="H7774" s="1">
        <v>45426</v>
      </c>
      <c r="I7774">
        <v>12</v>
      </c>
      <c r="J7774" t="s">
        <v>61</v>
      </c>
      <c r="K7774" t="s">
        <v>17</v>
      </c>
      <c r="L7774" t="s">
        <v>18</v>
      </c>
      <c r="M7774">
        <v>45000</v>
      </c>
      <c r="N7774" t="str">
        <f>TEXT(tblorders[[#This Row],[order_date]], "mmm-yyyy")</f>
        <v>Apr-2024</v>
      </c>
      <c r="O7774">
        <f>tblorders[[#This Row],[actual_delivery_days]] -tblorders[[#This Row],[expected_delivery_days]]</f>
        <v>5</v>
      </c>
    </row>
    <row r="7775" spans="1:15" x14ac:dyDescent="0.2">
      <c r="A7775" t="s">
        <v>9764</v>
      </c>
      <c r="B7775" t="s">
        <v>6630</v>
      </c>
      <c r="C7775" t="s">
        <v>44</v>
      </c>
      <c r="D7775">
        <v>2</v>
      </c>
      <c r="E7775" s="1">
        <v>44800</v>
      </c>
      <c r="F7775" s="1">
        <v>44805</v>
      </c>
      <c r="G7775">
        <v>5</v>
      </c>
      <c r="H7775" s="1">
        <v>44811</v>
      </c>
      <c r="I7775">
        <v>6</v>
      </c>
      <c r="J7775" t="s">
        <v>16</v>
      </c>
      <c r="K7775" t="s">
        <v>17</v>
      </c>
      <c r="L7775" t="s">
        <v>26</v>
      </c>
      <c r="M7775">
        <v>101980</v>
      </c>
      <c r="N7775" t="str">
        <f>TEXT(tblorders[[#This Row],[order_date]], "mmm-yyyy")</f>
        <v>Aug-2022</v>
      </c>
      <c r="O7775">
        <f>tblorders[[#This Row],[actual_delivery_days]] -tblorders[[#This Row],[expected_delivery_days]]</f>
        <v>1</v>
      </c>
    </row>
    <row r="7776" spans="1:15" x14ac:dyDescent="0.2">
      <c r="A7776" t="s">
        <v>9765</v>
      </c>
      <c r="B7776" t="s">
        <v>5682</v>
      </c>
      <c r="C7776" t="s">
        <v>32</v>
      </c>
      <c r="D7776">
        <v>1</v>
      </c>
      <c r="E7776" s="1">
        <v>45549</v>
      </c>
      <c r="F7776" s="1">
        <v>45552</v>
      </c>
      <c r="G7776">
        <v>10</v>
      </c>
      <c r="H7776" s="1">
        <v>45562</v>
      </c>
      <c r="I7776">
        <v>10</v>
      </c>
      <c r="J7776" t="s">
        <v>16</v>
      </c>
      <c r="K7776" t="s">
        <v>17</v>
      </c>
      <c r="L7776" t="s">
        <v>33</v>
      </c>
      <c r="M7776">
        <v>45000</v>
      </c>
      <c r="N7776" t="str">
        <f>TEXT(tblorders[[#This Row],[order_date]], "mmm-yyyy")</f>
        <v>Sep-2024</v>
      </c>
      <c r="O7776">
        <f>tblorders[[#This Row],[actual_delivery_days]] -tblorders[[#This Row],[expected_delivery_days]]</f>
        <v>0</v>
      </c>
    </row>
    <row r="7777" spans="1:15" x14ac:dyDescent="0.2">
      <c r="A7777" t="s">
        <v>9766</v>
      </c>
      <c r="B7777" t="s">
        <v>2694</v>
      </c>
      <c r="C7777" t="s">
        <v>44</v>
      </c>
      <c r="D7777">
        <v>1</v>
      </c>
      <c r="E7777" s="1">
        <v>45728</v>
      </c>
      <c r="F7777" s="1">
        <v>45732</v>
      </c>
      <c r="G7777">
        <v>10</v>
      </c>
      <c r="H7777" s="1">
        <v>45745</v>
      </c>
      <c r="I7777">
        <v>13</v>
      </c>
      <c r="J7777" t="s">
        <v>16</v>
      </c>
      <c r="K7777" t="s">
        <v>41</v>
      </c>
      <c r="L7777" t="s">
        <v>26</v>
      </c>
      <c r="M7777">
        <v>50990</v>
      </c>
      <c r="N7777" t="str">
        <f>TEXT(tblorders[[#This Row],[order_date]], "mmm-yyyy")</f>
        <v>Mar-2025</v>
      </c>
      <c r="O7777">
        <f>tblorders[[#This Row],[actual_delivery_days]] -tblorders[[#This Row],[expected_delivery_days]]</f>
        <v>3</v>
      </c>
    </row>
    <row r="7778" spans="1:15" x14ac:dyDescent="0.2">
      <c r="A7778" t="s">
        <v>9767</v>
      </c>
      <c r="B7778" t="s">
        <v>1879</v>
      </c>
      <c r="C7778" t="s">
        <v>55</v>
      </c>
      <c r="D7778">
        <v>1</v>
      </c>
      <c r="E7778" s="1">
        <v>44921</v>
      </c>
      <c r="F7778" s="1">
        <v>44922</v>
      </c>
      <c r="G7778">
        <v>10</v>
      </c>
      <c r="H7778" s="1">
        <v>44930</v>
      </c>
      <c r="I7778">
        <v>8</v>
      </c>
      <c r="J7778" t="s">
        <v>16</v>
      </c>
      <c r="K7778" t="s">
        <v>17</v>
      </c>
      <c r="L7778" t="s">
        <v>18</v>
      </c>
      <c r="M7778">
        <v>99990</v>
      </c>
      <c r="N7778" t="str">
        <f>TEXT(tblorders[[#This Row],[order_date]], "mmm-yyyy")</f>
        <v>Dec-2022</v>
      </c>
      <c r="O7778">
        <f>tblorders[[#This Row],[actual_delivery_days]] -tblorders[[#This Row],[expected_delivery_days]]</f>
        <v>-2</v>
      </c>
    </row>
    <row r="7779" spans="1:15" x14ac:dyDescent="0.2">
      <c r="A7779" t="s">
        <v>9768</v>
      </c>
      <c r="B7779" t="s">
        <v>1261</v>
      </c>
      <c r="C7779" t="s">
        <v>15</v>
      </c>
      <c r="D7779">
        <v>1</v>
      </c>
      <c r="E7779" s="1">
        <v>45156</v>
      </c>
      <c r="F7779" s="1">
        <v>45157</v>
      </c>
      <c r="G7779">
        <v>7</v>
      </c>
      <c r="H7779" s="1">
        <v>45167</v>
      </c>
      <c r="I7779">
        <v>10</v>
      </c>
      <c r="J7779" t="s">
        <v>16</v>
      </c>
      <c r="K7779" t="s">
        <v>17</v>
      </c>
      <c r="L7779" t="s">
        <v>58</v>
      </c>
      <c r="M7779">
        <v>55990</v>
      </c>
      <c r="N7779" t="str">
        <f>TEXT(tblorders[[#This Row],[order_date]], "mmm-yyyy")</f>
        <v>Aug-2023</v>
      </c>
      <c r="O7779">
        <f>tblorders[[#This Row],[actual_delivery_days]] -tblorders[[#This Row],[expected_delivery_days]]</f>
        <v>3</v>
      </c>
    </row>
    <row r="7780" spans="1:15" x14ac:dyDescent="0.2">
      <c r="A7780" t="s">
        <v>9769</v>
      </c>
      <c r="B7780" t="s">
        <v>546</v>
      </c>
      <c r="C7780" t="s">
        <v>32</v>
      </c>
      <c r="D7780">
        <v>2</v>
      </c>
      <c r="E7780" s="1">
        <v>45586</v>
      </c>
      <c r="F7780" s="1">
        <v>45591</v>
      </c>
      <c r="G7780">
        <v>7</v>
      </c>
      <c r="H7780" s="1">
        <v>45597</v>
      </c>
      <c r="I7780">
        <v>6</v>
      </c>
      <c r="J7780" t="s">
        <v>16</v>
      </c>
      <c r="K7780" t="s">
        <v>17</v>
      </c>
      <c r="L7780" t="s">
        <v>33</v>
      </c>
      <c r="M7780">
        <v>90000</v>
      </c>
      <c r="N7780" t="str">
        <f>TEXT(tblorders[[#This Row],[order_date]], "mmm-yyyy")</f>
        <v>Oct-2024</v>
      </c>
      <c r="O7780">
        <f>tblorders[[#This Row],[actual_delivery_days]] -tblorders[[#This Row],[expected_delivery_days]]</f>
        <v>-1</v>
      </c>
    </row>
    <row r="7781" spans="1:15" x14ac:dyDescent="0.2">
      <c r="A7781" t="s">
        <v>9770</v>
      </c>
      <c r="B7781" t="s">
        <v>3126</v>
      </c>
      <c r="C7781" t="s">
        <v>29</v>
      </c>
      <c r="D7781">
        <v>1</v>
      </c>
      <c r="E7781" s="1">
        <v>45578</v>
      </c>
      <c r="F7781" s="1">
        <v>45580</v>
      </c>
      <c r="G7781">
        <v>10</v>
      </c>
      <c r="H7781" s="1">
        <v>45591</v>
      </c>
      <c r="I7781">
        <v>11</v>
      </c>
      <c r="J7781" t="s">
        <v>16</v>
      </c>
      <c r="K7781" t="s">
        <v>25</v>
      </c>
      <c r="L7781" t="s">
        <v>22</v>
      </c>
      <c r="M7781">
        <v>11000</v>
      </c>
      <c r="N7781" t="str">
        <f>TEXT(tblorders[[#This Row],[order_date]], "mmm-yyyy")</f>
        <v>Oct-2024</v>
      </c>
      <c r="O7781">
        <f>tblorders[[#This Row],[actual_delivery_days]] -tblorders[[#This Row],[expected_delivery_days]]</f>
        <v>1</v>
      </c>
    </row>
    <row r="7782" spans="1:15" x14ac:dyDescent="0.2">
      <c r="A7782" t="s">
        <v>9771</v>
      </c>
      <c r="B7782" t="s">
        <v>2389</v>
      </c>
      <c r="C7782" t="s">
        <v>44</v>
      </c>
      <c r="D7782">
        <v>2</v>
      </c>
      <c r="E7782" s="1">
        <v>45614</v>
      </c>
      <c r="F7782" s="1">
        <v>45617</v>
      </c>
      <c r="G7782">
        <v>10</v>
      </c>
      <c r="H7782" s="1">
        <v>45628</v>
      </c>
      <c r="I7782">
        <v>11</v>
      </c>
      <c r="J7782" t="s">
        <v>16</v>
      </c>
      <c r="K7782" t="s">
        <v>17</v>
      </c>
      <c r="L7782" t="s">
        <v>33</v>
      </c>
      <c r="M7782">
        <v>101980</v>
      </c>
      <c r="N7782" t="str">
        <f>TEXT(tblorders[[#This Row],[order_date]], "mmm-yyyy")</f>
        <v>Nov-2024</v>
      </c>
      <c r="O7782">
        <f>tblorders[[#This Row],[actual_delivery_days]] -tblorders[[#This Row],[expected_delivery_days]]</f>
        <v>1</v>
      </c>
    </row>
    <row r="7783" spans="1:15" x14ac:dyDescent="0.2">
      <c r="A7783" t="s">
        <v>9772</v>
      </c>
      <c r="B7783" t="s">
        <v>5829</v>
      </c>
      <c r="C7783" t="s">
        <v>15</v>
      </c>
      <c r="D7783">
        <v>1</v>
      </c>
      <c r="E7783" s="1">
        <v>45691</v>
      </c>
      <c r="F7783" s="1">
        <v>45693</v>
      </c>
      <c r="G7783">
        <v>10</v>
      </c>
      <c r="H7783" s="1">
        <v>45704</v>
      </c>
      <c r="I7783">
        <v>11</v>
      </c>
      <c r="J7783" t="s">
        <v>16</v>
      </c>
      <c r="K7783" t="s">
        <v>41</v>
      </c>
      <c r="L7783" t="s">
        <v>58</v>
      </c>
      <c r="M7783">
        <v>55990</v>
      </c>
      <c r="N7783" t="str">
        <f>TEXT(tblorders[[#This Row],[order_date]], "mmm-yyyy")</f>
        <v>Feb-2025</v>
      </c>
      <c r="O7783">
        <f>tblorders[[#This Row],[actual_delivery_days]] -tblorders[[#This Row],[expected_delivery_days]]</f>
        <v>1</v>
      </c>
    </row>
    <row r="7784" spans="1:15" x14ac:dyDescent="0.2">
      <c r="A7784" t="s">
        <v>9773</v>
      </c>
      <c r="B7784" t="s">
        <v>5556</v>
      </c>
      <c r="C7784" t="s">
        <v>21</v>
      </c>
      <c r="D7784">
        <v>1</v>
      </c>
      <c r="E7784" s="1">
        <v>45372</v>
      </c>
      <c r="F7784" s="1">
        <v>45373</v>
      </c>
      <c r="G7784">
        <v>5</v>
      </c>
      <c r="H7784" s="1">
        <v>45379</v>
      </c>
      <c r="I7784">
        <v>6</v>
      </c>
      <c r="J7784" t="s">
        <v>16</v>
      </c>
      <c r="K7784" t="s">
        <v>25</v>
      </c>
      <c r="L7784" t="s">
        <v>18</v>
      </c>
      <c r="M7784">
        <v>89990</v>
      </c>
      <c r="N7784" t="str">
        <f>TEXT(tblorders[[#This Row],[order_date]], "mmm-yyyy")</f>
        <v>Mar-2024</v>
      </c>
      <c r="O7784">
        <f>tblorders[[#This Row],[actual_delivery_days]] -tblorders[[#This Row],[expected_delivery_days]]</f>
        <v>1</v>
      </c>
    </row>
    <row r="7785" spans="1:15" x14ac:dyDescent="0.2">
      <c r="A7785" t="s">
        <v>9774</v>
      </c>
      <c r="B7785" t="s">
        <v>1325</v>
      </c>
      <c r="C7785" t="s">
        <v>29</v>
      </c>
      <c r="D7785">
        <v>1</v>
      </c>
      <c r="E7785" s="1">
        <v>45780</v>
      </c>
      <c r="F7785" s="1">
        <v>45782</v>
      </c>
      <c r="G7785">
        <v>10</v>
      </c>
      <c r="H7785" s="1">
        <v>45794</v>
      </c>
      <c r="I7785">
        <v>12</v>
      </c>
      <c r="J7785" t="s">
        <v>16</v>
      </c>
      <c r="K7785" t="s">
        <v>25</v>
      </c>
      <c r="L7785" t="s">
        <v>22</v>
      </c>
      <c r="M7785">
        <v>11000</v>
      </c>
      <c r="N7785" t="str">
        <f>TEXT(tblorders[[#This Row],[order_date]], "mmm-yyyy")</f>
        <v>May-2025</v>
      </c>
      <c r="O7785">
        <f>tblorders[[#This Row],[actual_delivery_days]] -tblorders[[#This Row],[expected_delivery_days]]</f>
        <v>2</v>
      </c>
    </row>
    <row r="7786" spans="1:15" x14ac:dyDescent="0.2">
      <c r="A7786" t="s">
        <v>9775</v>
      </c>
      <c r="B7786" t="s">
        <v>1249</v>
      </c>
      <c r="C7786" t="s">
        <v>32</v>
      </c>
      <c r="D7786">
        <v>1</v>
      </c>
      <c r="E7786" s="1">
        <v>44842</v>
      </c>
      <c r="F7786" s="1">
        <v>44843</v>
      </c>
      <c r="G7786">
        <v>5</v>
      </c>
      <c r="H7786" s="1">
        <v>44848</v>
      </c>
      <c r="I7786">
        <v>5</v>
      </c>
      <c r="J7786" t="s">
        <v>16</v>
      </c>
      <c r="K7786" t="s">
        <v>25</v>
      </c>
      <c r="L7786" t="s">
        <v>26</v>
      </c>
      <c r="M7786">
        <v>45000</v>
      </c>
      <c r="N7786" t="str">
        <f>TEXT(tblorders[[#This Row],[order_date]], "mmm-yyyy")</f>
        <v>Oct-2022</v>
      </c>
      <c r="O7786">
        <f>tblorders[[#This Row],[actual_delivery_days]] -tblorders[[#This Row],[expected_delivery_days]]</f>
        <v>0</v>
      </c>
    </row>
    <row r="7787" spans="1:15" x14ac:dyDescent="0.2">
      <c r="A7787" t="s">
        <v>9776</v>
      </c>
      <c r="B7787" t="s">
        <v>911</v>
      </c>
      <c r="C7787" t="s">
        <v>21</v>
      </c>
      <c r="D7787">
        <v>2</v>
      </c>
      <c r="E7787" s="1">
        <v>45619</v>
      </c>
      <c r="F7787" s="1">
        <v>45620</v>
      </c>
      <c r="G7787">
        <v>10</v>
      </c>
      <c r="H7787" s="1">
        <v>45629</v>
      </c>
      <c r="I7787">
        <v>9</v>
      </c>
      <c r="J7787" t="s">
        <v>16</v>
      </c>
      <c r="K7787" t="s">
        <v>41</v>
      </c>
      <c r="L7787" t="s">
        <v>58</v>
      </c>
      <c r="M7787">
        <v>179980</v>
      </c>
      <c r="N7787" t="str">
        <f>TEXT(tblorders[[#This Row],[order_date]], "mmm-yyyy")</f>
        <v>Nov-2024</v>
      </c>
      <c r="O7787">
        <f>tblorders[[#This Row],[actual_delivery_days]] -tblorders[[#This Row],[expected_delivery_days]]</f>
        <v>-1</v>
      </c>
    </row>
    <row r="7788" spans="1:15" x14ac:dyDescent="0.2">
      <c r="A7788" t="s">
        <v>9777</v>
      </c>
      <c r="B7788" t="s">
        <v>3061</v>
      </c>
      <c r="C7788" t="s">
        <v>44</v>
      </c>
      <c r="D7788">
        <v>1</v>
      </c>
      <c r="E7788" s="1">
        <v>44692</v>
      </c>
      <c r="F7788" s="1">
        <v>44694</v>
      </c>
      <c r="G7788">
        <v>7</v>
      </c>
      <c r="H7788" s="1">
        <v>44702</v>
      </c>
      <c r="I7788">
        <v>8</v>
      </c>
      <c r="J7788" t="s">
        <v>16</v>
      </c>
      <c r="K7788" t="s">
        <v>17</v>
      </c>
      <c r="L7788" t="s">
        <v>58</v>
      </c>
      <c r="M7788">
        <v>50990</v>
      </c>
      <c r="N7788" t="str">
        <f>TEXT(tblorders[[#This Row],[order_date]], "mmm-yyyy")</f>
        <v>May-2022</v>
      </c>
      <c r="O7788">
        <f>tblorders[[#This Row],[actual_delivery_days]] -tblorders[[#This Row],[expected_delivery_days]]</f>
        <v>1</v>
      </c>
    </row>
    <row r="7789" spans="1:15" x14ac:dyDescent="0.2">
      <c r="A7789" t="s">
        <v>9778</v>
      </c>
      <c r="B7789" t="s">
        <v>689</v>
      </c>
      <c r="C7789" t="s">
        <v>55</v>
      </c>
      <c r="D7789">
        <v>1</v>
      </c>
      <c r="E7789" s="1">
        <v>45441</v>
      </c>
      <c r="F7789" s="1">
        <v>45446</v>
      </c>
      <c r="G7789">
        <v>5</v>
      </c>
      <c r="H7789" s="1">
        <v>45452</v>
      </c>
      <c r="I7789">
        <v>6</v>
      </c>
      <c r="J7789" t="s">
        <v>16</v>
      </c>
      <c r="K7789" t="s">
        <v>25</v>
      </c>
      <c r="L7789" t="s">
        <v>22</v>
      </c>
      <c r="M7789">
        <v>99990</v>
      </c>
      <c r="N7789" t="str">
        <f>TEXT(tblorders[[#This Row],[order_date]], "mmm-yyyy")</f>
        <v>May-2024</v>
      </c>
      <c r="O7789">
        <f>tblorders[[#This Row],[actual_delivery_days]] -tblorders[[#This Row],[expected_delivery_days]]</f>
        <v>1</v>
      </c>
    </row>
    <row r="7790" spans="1:15" x14ac:dyDescent="0.2">
      <c r="A7790" t="s">
        <v>9779</v>
      </c>
      <c r="B7790" t="s">
        <v>7191</v>
      </c>
      <c r="C7790" t="s">
        <v>21</v>
      </c>
      <c r="D7790">
        <v>1</v>
      </c>
      <c r="E7790" s="1">
        <v>45383</v>
      </c>
      <c r="F7790" s="1">
        <v>45388</v>
      </c>
      <c r="G7790">
        <v>5</v>
      </c>
      <c r="H7790" s="1">
        <v>45396</v>
      </c>
      <c r="I7790">
        <v>8</v>
      </c>
      <c r="J7790" t="s">
        <v>16</v>
      </c>
      <c r="K7790" t="s">
        <v>41</v>
      </c>
      <c r="L7790" t="s">
        <v>33</v>
      </c>
      <c r="M7790">
        <v>89990</v>
      </c>
      <c r="N7790" t="str">
        <f>TEXT(tblorders[[#This Row],[order_date]], "mmm-yyyy")</f>
        <v>Apr-2024</v>
      </c>
      <c r="O7790">
        <f>tblorders[[#This Row],[actual_delivery_days]] -tblorders[[#This Row],[expected_delivery_days]]</f>
        <v>3</v>
      </c>
    </row>
    <row r="7791" spans="1:15" x14ac:dyDescent="0.2">
      <c r="A7791" t="s">
        <v>9780</v>
      </c>
      <c r="B7791" t="s">
        <v>1087</v>
      </c>
      <c r="C7791" t="s">
        <v>15</v>
      </c>
      <c r="D7791">
        <v>1</v>
      </c>
      <c r="E7791" s="1">
        <v>45782</v>
      </c>
      <c r="F7791" s="1">
        <v>45784</v>
      </c>
      <c r="G7791">
        <v>5</v>
      </c>
      <c r="H7791" s="1">
        <v>45792</v>
      </c>
      <c r="I7791">
        <v>8</v>
      </c>
      <c r="J7791" t="s">
        <v>16</v>
      </c>
      <c r="K7791" t="s">
        <v>17</v>
      </c>
      <c r="L7791" t="s">
        <v>58</v>
      </c>
      <c r="M7791">
        <v>55990</v>
      </c>
      <c r="N7791" t="str">
        <f>TEXT(tblorders[[#This Row],[order_date]], "mmm-yyyy")</f>
        <v>May-2025</v>
      </c>
      <c r="O7791">
        <f>tblorders[[#This Row],[actual_delivery_days]] -tblorders[[#This Row],[expected_delivery_days]]</f>
        <v>3</v>
      </c>
    </row>
    <row r="7792" spans="1:15" x14ac:dyDescent="0.2">
      <c r="A7792" t="s">
        <v>9781</v>
      </c>
      <c r="B7792" t="s">
        <v>2034</v>
      </c>
      <c r="C7792" t="s">
        <v>44</v>
      </c>
      <c r="D7792">
        <v>1</v>
      </c>
      <c r="E7792" s="1">
        <v>45368</v>
      </c>
      <c r="F7792" s="1">
        <v>45372</v>
      </c>
      <c r="G7792">
        <v>10</v>
      </c>
      <c r="H7792" s="1">
        <v>45385</v>
      </c>
      <c r="I7792">
        <v>13</v>
      </c>
      <c r="J7792" t="s">
        <v>16</v>
      </c>
      <c r="K7792" t="s">
        <v>25</v>
      </c>
      <c r="L7792" t="s">
        <v>18</v>
      </c>
      <c r="M7792">
        <v>50990</v>
      </c>
      <c r="N7792" t="str">
        <f>TEXT(tblorders[[#This Row],[order_date]], "mmm-yyyy")</f>
        <v>Mar-2024</v>
      </c>
      <c r="O7792">
        <f>tblorders[[#This Row],[actual_delivery_days]] -tblorders[[#This Row],[expected_delivery_days]]</f>
        <v>3</v>
      </c>
    </row>
    <row r="7793" spans="1:15" x14ac:dyDescent="0.2">
      <c r="A7793" t="s">
        <v>9782</v>
      </c>
      <c r="B7793" t="s">
        <v>837</v>
      </c>
      <c r="C7793" t="s">
        <v>32</v>
      </c>
      <c r="D7793">
        <v>1</v>
      </c>
      <c r="E7793" s="1">
        <v>45679</v>
      </c>
      <c r="F7793" s="1">
        <v>45681</v>
      </c>
      <c r="G7793">
        <v>7</v>
      </c>
      <c r="H7793" s="1">
        <v>45689</v>
      </c>
      <c r="I7793">
        <v>8</v>
      </c>
      <c r="J7793" t="s">
        <v>16</v>
      </c>
      <c r="K7793" t="s">
        <v>25</v>
      </c>
      <c r="L7793" t="s">
        <v>58</v>
      </c>
      <c r="M7793">
        <v>45000</v>
      </c>
      <c r="N7793" t="str">
        <f>TEXT(tblorders[[#This Row],[order_date]], "mmm-yyyy")</f>
        <v>Jan-2025</v>
      </c>
      <c r="O7793">
        <f>tblorders[[#This Row],[actual_delivery_days]] -tblorders[[#This Row],[expected_delivery_days]]</f>
        <v>1</v>
      </c>
    </row>
    <row r="7794" spans="1:15" x14ac:dyDescent="0.2">
      <c r="A7794" t="s">
        <v>9783</v>
      </c>
      <c r="B7794" t="s">
        <v>618</v>
      </c>
      <c r="C7794" t="s">
        <v>55</v>
      </c>
      <c r="D7794">
        <v>1</v>
      </c>
      <c r="E7794" s="1">
        <v>45438</v>
      </c>
      <c r="F7794" s="1">
        <v>45440</v>
      </c>
      <c r="G7794">
        <v>5</v>
      </c>
      <c r="H7794" s="1">
        <v>45445</v>
      </c>
      <c r="I7794">
        <v>5</v>
      </c>
      <c r="J7794" t="s">
        <v>16</v>
      </c>
      <c r="K7794" t="s">
        <v>41</v>
      </c>
      <c r="L7794" t="s">
        <v>18</v>
      </c>
      <c r="M7794">
        <v>99990</v>
      </c>
      <c r="N7794" t="str">
        <f>TEXT(tblorders[[#This Row],[order_date]], "mmm-yyyy")</f>
        <v>May-2024</v>
      </c>
      <c r="O7794">
        <f>tblorders[[#This Row],[actual_delivery_days]] -tblorders[[#This Row],[expected_delivery_days]]</f>
        <v>0</v>
      </c>
    </row>
    <row r="7795" spans="1:15" x14ac:dyDescent="0.2">
      <c r="A7795" t="s">
        <v>9784</v>
      </c>
      <c r="B7795" t="s">
        <v>285</v>
      </c>
      <c r="C7795" t="s">
        <v>32</v>
      </c>
      <c r="D7795">
        <v>1</v>
      </c>
      <c r="E7795" s="1">
        <v>44601</v>
      </c>
      <c r="F7795" s="1">
        <v>44602</v>
      </c>
      <c r="G7795">
        <v>10</v>
      </c>
      <c r="H7795" s="1">
        <v>44612</v>
      </c>
      <c r="I7795">
        <v>10</v>
      </c>
      <c r="J7795" t="s">
        <v>16</v>
      </c>
      <c r="K7795" t="s">
        <v>17</v>
      </c>
      <c r="L7795" t="s">
        <v>22</v>
      </c>
      <c r="M7795">
        <v>45000</v>
      </c>
      <c r="N7795" t="str">
        <f>TEXT(tblorders[[#This Row],[order_date]], "mmm-yyyy")</f>
        <v>Feb-2022</v>
      </c>
      <c r="O7795">
        <f>tblorders[[#This Row],[actual_delivery_days]] -tblorders[[#This Row],[expected_delivery_days]]</f>
        <v>0</v>
      </c>
    </row>
    <row r="7796" spans="1:15" x14ac:dyDescent="0.2">
      <c r="A7796" t="s">
        <v>9785</v>
      </c>
      <c r="B7796" t="s">
        <v>60</v>
      </c>
      <c r="C7796" t="s">
        <v>55</v>
      </c>
      <c r="D7796">
        <v>1</v>
      </c>
      <c r="E7796" s="1">
        <v>45652</v>
      </c>
      <c r="F7796" s="1">
        <v>45654</v>
      </c>
      <c r="G7796">
        <v>10</v>
      </c>
      <c r="H7796" s="1">
        <v>45664</v>
      </c>
      <c r="I7796">
        <v>10</v>
      </c>
      <c r="J7796" t="s">
        <v>16</v>
      </c>
      <c r="K7796" t="s">
        <v>25</v>
      </c>
      <c r="L7796" t="s">
        <v>33</v>
      </c>
      <c r="M7796">
        <v>99990</v>
      </c>
      <c r="N7796" t="str">
        <f>TEXT(tblorders[[#This Row],[order_date]], "mmm-yyyy")</f>
        <v>Dec-2024</v>
      </c>
      <c r="O7796">
        <f>tblorders[[#This Row],[actual_delivery_days]] -tblorders[[#This Row],[expected_delivery_days]]</f>
        <v>0</v>
      </c>
    </row>
    <row r="7797" spans="1:15" x14ac:dyDescent="0.2">
      <c r="A7797" t="s">
        <v>9786</v>
      </c>
      <c r="B7797" t="s">
        <v>3806</v>
      </c>
      <c r="C7797" t="s">
        <v>44</v>
      </c>
      <c r="D7797">
        <v>1</v>
      </c>
      <c r="E7797" s="1">
        <v>45804</v>
      </c>
      <c r="F7797" s="1">
        <v>45805</v>
      </c>
      <c r="G7797">
        <v>10</v>
      </c>
      <c r="H7797" s="1">
        <v>45817</v>
      </c>
      <c r="I7797">
        <v>12</v>
      </c>
      <c r="J7797" t="s">
        <v>16</v>
      </c>
      <c r="K7797" t="s">
        <v>25</v>
      </c>
      <c r="L7797" t="s">
        <v>58</v>
      </c>
      <c r="M7797">
        <v>50990</v>
      </c>
      <c r="N7797" t="str">
        <f>TEXT(tblorders[[#This Row],[order_date]], "mmm-yyyy")</f>
        <v>May-2025</v>
      </c>
      <c r="O7797">
        <f>tblorders[[#This Row],[actual_delivery_days]] -tblorders[[#This Row],[expected_delivery_days]]</f>
        <v>2</v>
      </c>
    </row>
    <row r="7798" spans="1:15" x14ac:dyDescent="0.2">
      <c r="A7798" t="s">
        <v>9787</v>
      </c>
      <c r="B7798" t="s">
        <v>1819</v>
      </c>
      <c r="C7798" t="s">
        <v>44</v>
      </c>
      <c r="D7798">
        <v>1</v>
      </c>
      <c r="E7798" s="1">
        <v>45300</v>
      </c>
      <c r="F7798" s="1">
        <v>45301</v>
      </c>
      <c r="G7798">
        <v>5</v>
      </c>
      <c r="H7798" s="1">
        <v>45306</v>
      </c>
      <c r="I7798">
        <v>5</v>
      </c>
      <c r="J7798" t="s">
        <v>16</v>
      </c>
      <c r="K7798" t="s">
        <v>17</v>
      </c>
      <c r="L7798" t="s">
        <v>33</v>
      </c>
      <c r="M7798">
        <v>50990</v>
      </c>
      <c r="N7798" t="str">
        <f>TEXT(tblorders[[#This Row],[order_date]], "mmm-yyyy")</f>
        <v>Jan-2024</v>
      </c>
      <c r="O7798">
        <f>tblorders[[#This Row],[actual_delivery_days]] -tblorders[[#This Row],[expected_delivery_days]]</f>
        <v>0</v>
      </c>
    </row>
    <row r="7799" spans="1:15" x14ac:dyDescent="0.2">
      <c r="A7799" t="s">
        <v>9788</v>
      </c>
      <c r="B7799" t="s">
        <v>4392</v>
      </c>
      <c r="C7799" t="s">
        <v>29</v>
      </c>
      <c r="D7799">
        <v>1</v>
      </c>
      <c r="E7799" s="1">
        <v>45281</v>
      </c>
      <c r="F7799" s="1">
        <v>45283</v>
      </c>
      <c r="G7799">
        <v>5</v>
      </c>
      <c r="H7799" s="1">
        <v>45288</v>
      </c>
      <c r="I7799">
        <v>5</v>
      </c>
      <c r="J7799" t="s">
        <v>16</v>
      </c>
      <c r="K7799" t="s">
        <v>25</v>
      </c>
      <c r="L7799" t="s">
        <v>18</v>
      </c>
      <c r="M7799">
        <v>11000</v>
      </c>
      <c r="N7799" t="str">
        <f>TEXT(tblorders[[#This Row],[order_date]], "mmm-yyyy")</f>
        <v>Dec-2023</v>
      </c>
      <c r="O7799">
        <f>tblorders[[#This Row],[actual_delivery_days]] -tblorders[[#This Row],[expected_delivery_days]]</f>
        <v>0</v>
      </c>
    </row>
    <row r="7800" spans="1:15" x14ac:dyDescent="0.2">
      <c r="A7800" t="s">
        <v>9789</v>
      </c>
      <c r="B7800" t="s">
        <v>1953</v>
      </c>
      <c r="C7800" t="s">
        <v>32</v>
      </c>
      <c r="D7800">
        <v>1</v>
      </c>
      <c r="E7800" s="1">
        <v>45704</v>
      </c>
      <c r="F7800" s="1">
        <v>45706</v>
      </c>
      <c r="G7800">
        <v>10</v>
      </c>
      <c r="H7800" s="1">
        <v>45717</v>
      </c>
      <c r="I7800">
        <v>11</v>
      </c>
      <c r="J7800" t="s">
        <v>16</v>
      </c>
      <c r="K7800" t="s">
        <v>17</v>
      </c>
      <c r="L7800" t="s">
        <v>26</v>
      </c>
      <c r="M7800">
        <v>45000</v>
      </c>
      <c r="N7800" t="str">
        <f>TEXT(tblorders[[#This Row],[order_date]], "mmm-yyyy")</f>
        <v>Feb-2025</v>
      </c>
      <c r="O7800">
        <f>tblorders[[#This Row],[actual_delivery_days]] -tblorders[[#This Row],[expected_delivery_days]]</f>
        <v>1</v>
      </c>
    </row>
    <row r="7801" spans="1:15" x14ac:dyDescent="0.2">
      <c r="A7801" t="s">
        <v>9790</v>
      </c>
      <c r="B7801" t="s">
        <v>1946</v>
      </c>
      <c r="C7801" t="s">
        <v>32</v>
      </c>
      <c r="D7801">
        <v>1</v>
      </c>
      <c r="E7801" s="1">
        <v>45726</v>
      </c>
      <c r="F7801" s="1">
        <v>45729</v>
      </c>
      <c r="G7801">
        <v>5</v>
      </c>
      <c r="H7801" s="1">
        <v>45734</v>
      </c>
      <c r="I7801">
        <v>5</v>
      </c>
      <c r="J7801" t="s">
        <v>16</v>
      </c>
      <c r="K7801" t="s">
        <v>25</v>
      </c>
      <c r="L7801" t="s">
        <v>26</v>
      </c>
      <c r="M7801">
        <v>45000</v>
      </c>
      <c r="N7801" t="str">
        <f>TEXT(tblorders[[#This Row],[order_date]], "mmm-yyyy")</f>
        <v>Mar-2025</v>
      </c>
      <c r="O7801">
        <f>tblorders[[#This Row],[actual_delivery_days]] -tblorders[[#This Row],[expected_delivery_days]]</f>
        <v>0</v>
      </c>
    </row>
    <row r="7802" spans="1:15" x14ac:dyDescent="0.2">
      <c r="A7802" t="s">
        <v>9791</v>
      </c>
      <c r="B7802" t="s">
        <v>542</v>
      </c>
      <c r="C7802" t="s">
        <v>29</v>
      </c>
      <c r="D7802">
        <v>1</v>
      </c>
      <c r="E7802" s="1">
        <v>44846</v>
      </c>
      <c r="F7802" s="1">
        <v>44850</v>
      </c>
      <c r="G7802">
        <v>10</v>
      </c>
      <c r="H7802" s="1">
        <v>44860</v>
      </c>
      <c r="I7802">
        <v>10</v>
      </c>
      <c r="J7802" t="s">
        <v>16</v>
      </c>
      <c r="K7802" t="s">
        <v>25</v>
      </c>
      <c r="L7802" t="s">
        <v>18</v>
      </c>
      <c r="M7802">
        <v>11000</v>
      </c>
      <c r="N7802" t="str">
        <f>TEXT(tblorders[[#This Row],[order_date]], "mmm-yyyy")</f>
        <v>Oct-2022</v>
      </c>
      <c r="O7802">
        <f>tblorders[[#This Row],[actual_delivery_days]] -tblorders[[#This Row],[expected_delivery_days]]</f>
        <v>0</v>
      </c>
    </row>
    <row r="7803" spans="1:15" x14ac:dyDescent="0.2">
      <c r="A7803" t="s">
        <v>9792</v>
      </c>
      <c r="B7803" t="s">
        <v>3380</v>
      </c>
      <c r="C7803" t="s">
        <v>15</v>
      </c>
      <c r="D7803">
        <v>1</v>
      </c>
      <c r="E7803" s="1">
        <v>45665</v>
      </c>
      <c r="F7803" s="1">
        <v>45666</v>
      </c>
      <c r="G7803">
        <v>10</v>
      </c>
      <c r="H7803" s="1">
        <v>45676</v>
      </c>
      <c r="I7803">
        <v>10</v>
      </c>
      <c r="J7803" t="s">
        <v>16</v>
      </c>
      <c r="K7803" t="s">
        <v>17</v>
      </c>
      <c r="L7803" t="s">
        <v>33</v>
      </c>
      <c r="M7803">
        <v>55990</v>
      </c>
      <c r="N7803" t="str">
        <f>TEXT(tblorders[[#This Row],[order_date]], "mmm-yyyy")</f>
        <v>Jan-2025</v>
      </c>
      <c r="O7803">
        <f>tblorders[[#This Row],[actual_delivery_days]] -tblorders[[#This Row],[expected_delivery_days]]</f>
        <v>0</v>
      </c>
    </row>
    <row r="7804" spans="1:15" x14ac:dyDescent="0.2">
      <c r="A7804" t="s">
        <v>9793</v>
      </c>
      <c r="B7804" t="s">
        <v>6212</v>
      </c>
      <c r="C7804" t="s">
        <v>21</v>
      </c>
      <c r="D7804">
        <v>1</v>
      </c>
      <c r="E7804" s="1">
        <v>45371</v>
      </c>
      <c r="F7804" s="1">
        <v>45373</v>
      </c>
      <c r="G7804">
        <v>10</v>
      </c>
      <c r="H7804" s="1">
        <v>45383</v>
      </c>
      <c r="I7804">
        <v>10</v>
      </c>
      <c r="J7804" t="s">
        <v>16</v>
      </c>
      <c r="K7804" t="s">
        <v>17</v>
      </c>
      <c r="L7804" t="s">
        <v>22</v>
      </c>
      <c r="M7804">
        <v>89990</v>
      </c>
      <c r="N7804" t="str">
        <f>TEXT(tblorders[[#This Row],[order_date]], "mmm-yyyy")</f>
        <v>Mar-2024</v>
      </c>
      <c r="O7804">
        <f>tblorders[[#This Row],[actual_delivery_days]] -tblorders[[#This Row],[expected_delivery_days]]</f>
        <v>0</v>
      </c>
    </row>
    <row r="7805" spans="1:15" x14ac:dyDescent="0.2">
      <c r="A7805" t="s">
        <v>9794</v>
      </c>
      <c r="B7805" t="s">
        <v>2007</v>
      </c>
      <c r="C7805" t="s">
        <v>21</v>
      </c>
      <c r="D7805">
        <v>1</v>
      </c>
      <c r="E7805" s="1">
        <v>45794</v>
      </c>
      <c r="F7805" s="1">
        <v>45795</v>
      </c>
      <c r="G7805">
        <v>5</v>
      </c>
      <c r="H7805" s="1">
        <v>45801</v>
      </c>
      <c r="I7805">
        <v>6</v>
      </c>
      <c r="J7805" t="s">
        <v>16</v>
      </c>
      <c r="K7805" t="s">
        <v>41</v>
      </c>
      <c r="L7805" t="s">
        <v>33</v>
      </c>
      <c r="M7805">
        <v>89990</v>
      </c>
      <c r="N7805" t="str">
        <f>TEXT(tblorders[[#This Row],[order_date]], "mmm-yyyy")</f>
        <v>May-2025</v>
      </c>
      <c r="O7805">
        <f>tblorders[[#This Row],[actual_delivery_days]] -tblorders[[#This Row],[expected_delivery_days]]</f>
        <v>1</v>
      </c>
    </row>
    <row r="7806" spans="1:15" x14ac:dyDescent="0.2">
      <c r="A7806" t="s">
        <v>9795</v>
      </c>
      <c r="B7806" t="s">
        <v>7181</v>
      </c>
      <c r="C7806" t="s">
        <v>55</v>
      </c>
      <c r="D7806">
        <v>2</v>
      </c>
      <c r="E7806" s="1">
        <v>45695</v>
      </c>
      <c r="F7806" s="1">
        <v>45700</v>
      </c>
      <c r="G7806">
        <v>10</v>
      </c>
      <c r="H7806" s="1">
        <v>45713</v>
      </c>
      <c r="I7806">
        <v>13</v>
      </c>
      <c r="J7806" t="s">
        <v>16</v>
      </c>
      <c r="K7806" t="s">
        <v>25</v>
      </c>
      <c r="L7806" t="s">
        <v>58</v>
      </c>
      <c r="M7806">
        <v>199980</v>
      </c>
      <c r="N7806" t="str">
        <f>TEXT(tblorders[[#This Row],[order_date]], "mmm-yyyy")</f>
        <v>Feb-2025</v>
      </c>
      <c r="O7806">
        <f>tblorders[[#This Row],[actual_delivery_days]] -tblorders[[#This Row],[expected_delivery_days]]</f>
        <v>3</v>
      </c>
    </row>
    <row r="7807" spans="1:15" x14ac:dyDescent="0.2">
      <c r="A7807" t="s">
        <v>9796</v>
      </c>
      <c r="B7807" t="s">
        <v>2823</v>
      </c>
      <c r="C7807" t="s">
        <v>44</v>
      </c>
      <c r="D7807">
        <v>1</v>
      </c>
      <c r="E7807" s="1">
        <v>45705</v>
      </c>
      <c r="F7807" s="1">
        <v>45710</v>
      </c>
      <c r="G7807">
        <v>10</v>
      </c>
      <c r="H7807" s="1">
        <v>45720</v>
      </c>
      <c r="I7807">
        <v>10</v>
      </c>
      <c r="J7807" t="s">
        <v>16</v>
      </c>
      <c r="K7807" t="s">
        <v>41</v>
      </c>
      <c r="L7807" t="s">
        <v>33</v>
      </c>
      <c r="M7807">
        <v>50990</v>
      </c>
      <c r="N7807" t="str">
        <f>TEXT(tblorders[[#This Row],[order_date]], "mmm-yyyy")</f>
        <v>Feb-2025</v>
      </c>
      <c r="O7807">
        <f>tblorders[[#This Row],[actual_delivery_days]] -tblorders[[#This Row],[expected_delivery_days]]</f>
        <v>0</v>
      </c>
    </row>
    <row r="7808" spans="1:15" x14ac:dyDescent="0.2">
      <c r="A7808" t="s">
        <v>9797</v>
      </c>
      <c r="B7808" t="s">
        <v>2131</v>
      </c>
      <c r="C7808" t="s">
        <v>55</v>
      </c>
      <c r="D7808">
        <v>1</v>
      </c>
      <c r="E7808" s="1">
        <v>45423</v>
      </c>
      <c r="F7808" s="1">
        <v>45428</v>
      </c>
      <c r="G7808">
        <v>10</v>
      </c>
      <c r="H7808" s="1">
        <v>45438</v>
      </c>
      <c r="I7808">
        <v>10</v>
      </c>
      <c r="J7808" t="s">
        <v>16</v>
      </c>
      <c r="K7808" t="s">
        <v>41</v>
      </c>
      <c r="L7808" t="s">
        <v>33</v>
      </c>
      <c r="M7808">
        <v>99990</v>
      </c>
      <c r="N7808" t="str">
        <f>TEXT(tblorders[[#This Row],[order_date]], "mmm-yyyy")</f>
        <v>May-2024</v>
      </c>
      <c r="O7808">
        <f>tblorders[[#This Row],[actual_delivery_days]] -tblorders[[#This Row],[expected_delivery_days]]</f>
        <v>0</v>
      </c>
    </row>
    <row r="7809" spans="1:15" x14ac:dyDescent="0.2">
      <c r="A7809" t="s">
        <v>9798</v>
      </c>
      <c r="B7809" t="s">
        <v>558</v>
      </c>
      <c r="C7809" t="s">
        <v>15</v>
      </c>
      <c r="D7809">
        <v>2</v>
      </c>
      <c r="E7809" s="1">
        <v>45619</v>
      </c>
      <c r="F7809" s="1">
        <v>45621</v>
      </c>
      <c r="G7809">
        <v>5</v>
      </c>
      <c r="H7809" s="1">
        <v>45627</v>
      </c>
      <c r="I7809">
        <v>6</v>
      </c>
      <c r="J7809" t="s">
        <v>16</v>
      </c>
      <c r="K7809" t="s">
        <v>41</v>
      </c>
      <c r="L7809" t="s">
        <v>33</v>
      </c>
      <c r="M7809">
        <v>111980</v>
      </c>
      <c r="N7809" t="str">
        <f>TEXT(tblorders[[#This Row],[order_date]], "mmm-yyyy")</f>
        <v>Nov-2024</v>
      </c>
      <c r="O7809">
        <f>tblorders[[#This Row],[actual_delivery_days]] -tblorders[[#This Row],[expected_delivery_days]]</f>
        <v>1</v>
      </c>
    </row>
    <row r="7810" spans="1:15" x14ac:dyDescent="0.2">
      <c r="A7810" t="s">
        <v>9799</v>
      </c>
      <c r="B7810" t="s">
        <v>3338</v>
      </c>
      <c r="C7810" t="s">
        <v>21</v>
      </c>
      <c r="D7810">
        <v>1</v>
      </c>
      <c r="E7810" s="1">
        <v>45637</v>
      </c>
      <c r="F7810" s="1">
        <v>45638</v>
      </c>
      <c r="G7810">
        <v>7</v>
      </c>
      <c r="H7810" s="1">
        <v>45645</v>
      </c>
      <c r="I7810">
        <v>7</v>
      </c>
      <c r="J7810" t="s">
        <v>16</v>
      </c>
      <c r="K7810" t="s">
        <v>41</v>
      </c>
      <c r="L7810" t="s">
        <v>58</v>
      </c>
      <c r="M7810">
        <v>89990</v>
      </c>
      <c r="N7810" t="str">
        <f>TEXT(tblorders[[#This Row],[order_date]], "mmm-yyyy")</f>
        <v>Dec-2024</v>
      </c>
      <c r="O7810">
        <f>tblorders[[#This Row],[actual_delivery_days]] -tblorders[[#This Row],[expected_delivery_days]]</f>
        <v>0</v>
      </c>
    </row>
    <row r="7811" spans="1:15" x14ac:dyDescent="0.2">
      <c r="A7811" t="s">
        <v>9800</v>
      </c>
      <c r="B7811" t="s">
        <v>3470</v>
      </c>
      <c r="C7811" t="s">
        <v>44</v>
      </c>
      <c r="D7811">
        <v>1</v>
      </c>
      <c r="E7811" s="1">
        <v>45556</v>
      </c>
      <c r="F7811" s="1">
        <v>45559</v>
      </c>
      <c r="G7811">
        <v>7</v>
      </c>
      <c r="H7811" s="1">
        <v>45568</v>
      </c>
      <c r="I7811">
        <v>9</v>
      </c>
      <c r="J7811" t="s">
        <v>16</v>
      </c>
      <c r="K7811" t="s">
        <v>41</v>
      </c>
      <c r="L7811" t="s">
        <v>33</v>
      </c>
      <c r="M7811">
        <v>50990</v>
      </c>
      <c r="N7811" t="str">
        <f>TEXT(tblorders[[#This Row],[order_date]], "mmm-yyyy")</f>
        <v>Sep-2024</v>
      </c>
      <c r="O7811">
        <f>tblorders[[#This Row],[actual_delivery_days]] -tblorders[[#This Row],[expected_delivery_days]]</f>
        <v>2</v>
      </c>
    </row>
    <row r="7812" spans="1:15" x14ac:dyDescent="0.2">
      <c r="A7812" t="s">
        <v>9801</v>
      </c>
      <c r="B7812" t="s">
        <v>6373</v>
      </c>
      <c r="C7812" t="s">
        <v>21</v>
      </c>
      <c r="D7812">
        <v>1</v>
      </c>
      <c r="E7812" s="1">
        <v>44492</v>
      </c>
      <c r="F7812" s="1">
        <v>44495</v>
      </c>
      <c r="G7812">
        <v>7</v>
      </c>
      <c r="H7812" s="1">
        <v>44502</v>
      </c>
      <c r="I7812">
        <v>7</v>
      </c>
      <c r="J7812" t="s">
        <v>16</v>
      </c>
      <c r="K7812" t="s">
        <v>25</v>
      </c>
      <c r="L7812" t="s">
        <v>58</v>
      </c>
      <c r="M7812">
        <v>89990</v>
      </c>
      <c r="N7812" t="str">
        <f>TEXT(tblorders[[#This Row],[order_date]], "mmm-yyyy")</f>
        <v>Oct-2021</v>
      </c>
      <c r="O7812">
        <f>tblorders[[#This Row],[actual_delivery_days]] -tblorders[[#This Row],[expected_delivery_days]]</f>
        <v>0</v>
      </c>
    </row>
    <row r="7813" spans="1:15" x14ac:dyDescent="0.2">
      <c r="A7813" t="s">
        <v>9802</v>
      </c>
      <c r="B7813" t="s">
        <v>721</v>
      </c>
      <c r="C7813" t="s">
        <v>44</v>
      </c>
      <c r="D7813">
        <v>1</v>
      </c>
      <c r="E7813" s="1">
        <v>45714</v>
      </c>
      <c r="F7813" s="1">
        <v>45717</v>
      </c>
      <c r="G7813">
        <v>5</v>
      </c>
      <c r="H7813" s="1">
        <v>45722</v>
      </c>
      <c r="I7813">
        <v>5</v>
      </c>
      <c r="J7813" t="s">
        <v>16</v>
      </c>
      <c r="K7813" t="s">
        <v>17</v>
      </c>
      <c r="L7813" t="s">
        <v>58</v>
      </c>
      <c r="M7813">
        <v>50990</v>
      </c>
      <c r="N7813" t="str">
        <f>TEXT(tblorders[[#This Row],[order_date]], "mmm-yyyy")</f>
        <v>Feb-2025</v>
      </c>
      <c r="O7813">
        <f>tblorders[[#This Row],[actual_delivery_days]] -tblorders[[#This Row],[expected_delivery_days]]</f>
        <v>0</v>
      </c>
    </row>
    <row r="7814" spans="1:15" x14ac:dyDescent="0.2">
      <c r="A7814" t="s">
        <v>9803</v>
      </c>
      <c r="B7814" t="s">
        <v>2161</v>
      </c>
      <c r="C7814" t="s">
        <v>29</v>
      </c>
      <c r="D7814">
        <v>2</v>
      </c>
      <c r="E7814" s="1">
        <v>45462</v>
      </c>
      <c r="F7814" s="1">
        <v>45465</v>
      </c>
      <c r="G7814">
        <v>5</v>
      </c>
      <c r="H7814" s="1">
        <v>45470</v>
      </c>
      <c r="I7814">
        <v>5</v>
      </c>
      <c r="J7814" t="s">
        <v>16</v>
      </c>
      <c r="K7814" t="s">
        <v>25</v>
      </c>
      <c r="L7814" t="s">
        <v>58</v>
      </c>
      <c r="M7814">
        <v>22000</v>
      </c>
      <c r="N7814" t="str">
        <f>TEXT(tblorders[[#This Row],[order_date]], "mmm-yyyy")</f>
        <v>Jun-2024</v>
      </c>
      <c r="O7814">
        <f>tblorders[[#This Row],[actual_delivery_days]] -tblorders[[#This Row],[expected_delivery_days]]</f>
        <v>0</v>
      </c>
    </row>
    <row r="7815" spans="1:15" x14ac:dyDescent="0.2">
      <c r="A7815" t="s">
        <v>9804</v>
      </c>
      <c r="B7815" t="s">
        <v>176</v>
      </c>
      <c r="C7815" t="s">
        <v>15</v>
      </c>
      <c r="D7815">
        <v>1</v>
      </c>
      <c r="E7815" s="1">
        <v>45253</v>
      </c>
      <c r="F7815" s="1">
        <v>45256</v>
      </c>
      <c r="G7815">
        <v>5</v>
      </c>
      <c r="H7815" s="1">
        <v>45261</v>
      </c>
      <c r="I7815">
        <v>5</v>
      </c>
      <c r="J7815" t="s">
        <v>16</v>
      </c>
      <c r="K7815" t="s">
        <v>41</v>
      </c>
      <c r="L7815" t="s">
        <v>58</v>
      </c>
      <c r="M7815">
        <v>55990</v>
      </c>
      <c r="N7815" t="str">
        <f>TEXT(tblorders[[#This Row],[order_date]], "mmm-yyyy")</f>
        <v>Nov-2023</v>
      </c>
      <c r="O7815">
        <f>tblorders[[#This Row],[actual_delivery_days]] -tblorders[[#This Row],[expected_delivery_days]]</f>
        <v>0</v>
      </c>
    </row>
    <row r="7816" spans="1:15" x14ac:dyDescent="0.2">
      <c r="A7816" t="s">
        <v>9805</v>
      </c>
      <c r="B7816" t="s">
        <v>4689</v>
      </c>
      <c r="C7816" t="s">
        <v>32</v>
      </c>
      <c r="D7816">
        <v>1</v>
      </c>
      <c r="E7816" s="1">
        <v>45092</v>
      </c>
      <c r="F7816" s="1">
        <v>45093</v>
      </c>
      <c r="G7816">
        <v>10</v>
      </c>
      <c r="H7816" s="1">
        <v>45103</v>
      </c>
      <c r="I7816">
        <v>10</v>
      </c>
      <c r="J7816" t="s">
        <v>16</v>
      </c>
      <c r="K7816" t="s">
        <v>17</v>
      </c>
      <c r="L7816" t="s">
        <v>26</v>
      </c>
      <c r="M7816">
        <v>45000</v>
      </c>
      <c r="N7816" t="str">
        <f>TEXT(tblorders[[#This Row],[order_date]], "mmm-yyyy")</f>
        <v>Jun-2023</v>
      </c>
      <c r="O7816">
        <f>tblorders[[#This Row],[actual_delivery_days]] -tblorders[[#This Row],[expected_delivery_days]]</f>
        <v>0</v>
      </c>
    </row>
    <row r="7817" spans="1:15" x14ac:dyDescent="0.2">
      <c r="A7817" t="s">
        <v>9806</v>
      </c>
      <c r="B7817" t="s">
        <v>3386</v>
      </c>
      <c r="C7817" t="s">
        <v>32</v>
      </c>
      <c r="D7817">
        <v>2</v>
      </c>
      <c r="E7817" s="1">
        <v>45423</v>
      </c>
      <c r="F7817" s="1">
        <v>45426</v>
      </c>
      <c r="G7817">
        <v>5</v>
      </c>
      <c r="H7817" s="1">
        <v>45431</v>
      </c>
      <c r="I7817">
        <v>5</v>
      </c>
      <c r="J7817" t="s">
        <v>16</v>
      </c>
      <c r="K7817" t="s">
        <v>41</v>
      </c>
      <c r="L7817" t="s">
        <v>26</v>
      </c>
      <c r="M7817">
        <v>90000</v>
      </c>
      <c r="N7817" t="str">
        <f>TEXT(tblorders[[#This Row],[order_date]], "mmm-yyyy")</f>
        <v>May-2024</v>
      </c>
      <c r="O7817">
        <f>tblorders[[#This Row],[actual_delivery_days]] -tblorders[[#This Row],[expected_delivery_days]]</f>
        <v>0</v>
      </c>
    </row>
    <row r="7818" spans="1:15" x14ac:dyDescent="0.2">
      <c r="A7818" t="s">
        <v>9807</v>
      </c>
      <c r="B7818" t="s">
        <v>1598</v>
      </c>
      <c r="C7818" t="s">
        <v>55</v>
      </c>
      <c r="D7818">
        <v>2</v>
      </c>
      <c r="E7818" s="1">
        <v>45763</v>
      </c>
      <c r="F7818" s="1">
        <v>45765</v>
      </c>
      <c r="G7818">
        <v>7</v>
      </c>
      <c r="H7818" s="1">
        <v>45773</v>
      </c>
      <c r="I7818">
        <v>8</v>
      </c>
      <c r="J7818" t="s">
        <v>16</v>
      </c>
      <c r="K7818" t="s">
        <v>41</v>
      </c>
      <c r="L7818" t="s">
        <v>33</v>
      </c>
      <c r="M7818">
        <v>199980</v>
      </c>
      <c r="N7818" t="str">
        <f>TEXT(tblorders[[#This Row],[order_date]], "mmm-yyyy")</f>
        <v>Apr-2025</v>
      </c>
      <c r="O7818">
        <f>tblorders[[#This Row],[actual_delivery_days]] -tblorders[[#This Row],[expected_delivery_days]]</f>
        <v>1</v>
      </c>
    </row>
    <row r="7819" spans="1:15" x14ac:dyDescent="0.2">
      <c r="A7819" t="s">
        <v>9808</v>
      </c>
      <c r="B7819" t="s">
        <v>3093</v>
      </c>
      <c r="C7819" t="s">
        <v>44</v>
      </c>
      <c r="D7819">
        <v>1</v>
      </c>
      <c r="E7819" s="1">
        <v>45646</v>
      </c>
      <c r="F7819" s="1">
        <v>45648</v>
      </c>
      <c r="G7819">
        <v>5</v>
      </c>
      <c r="H7819" s="1">
        <v>45653</v>
      </c>
      <c r="I7819">
        <v>5</v>
      </c>
      <c r="J7819" t="s">
        <v>16</v>
      </c>
      <c r="K7819" t="s">
        <v>17</v>
      </c>
      <c r="L7819" t="s">
        <v>18</v>
      </c>
      <c r="M7819">
        <v>50990</v>
      </c>
      <c r="N7819" t="str">
        <f>TEXT(tblorders[[#This Row],[order_date]], "mmm-yyyy")</f>
        <v>Dec-2024</v>
      </c>
      <c r="O7819">
        <f>tblorders[[#This Row],[actual_delivery_days]] -tblorders[[#This Row],[expected_delivery_days]]</f>
        <v>0</v>
      </c>
    </row>
    <row r="7820" spans="1:15" x14ac:dyDescent="0.2">
      <c r="A7820" t="s">
        <v>9809</v>
      </c>
      <c r="B7820" t="s">
        <v>3927</v>
      </c>
      <c r="C7820" t="s">
        <v>32</v>
      </c>
      <c r="D7820">
        <v>1</v>
      </c>
      <c r="E7820" s="1">
        <v>45633</v>
      </c>
      <c r="F7820" s="1">
        <v>45638</v>
      </c>
      <c r="G7820">
        <v>7</v>
      </c>
      <c r="H7820" s="1">
        <v>45646</v>
      </c>
      <c r="I7820">
        <v>8</v>
      </c>
      <c r="J7820" t="s">
        <v>16</v>
      </c>
      <c r="K7820" t="s">
        <v>41</v>
      </c>
      <c r="L7820" t="s">
        <v>22</v>
      </c>
      <c r="M7820">
        <v>45000</v>
      </c>
      <c r="N7820" t="str">
        <f>TEXT(tblorders[[#This Row],[order_date]], "mmm-yyyy")</f>
        <v>Dec-2024</v>
      </c>
      <c r="O7820">
        <f>tblorders[[#This Row],[actual_delivery_days]] -tblorders[[#This Row],[expected_delivery_days]]</f>
        <v>1</v>
      </c>
    </row>
    <row r="7821" spans="1:15" x14ac:dyDescent="0.2">
      <c r="A7821" t="s">
        <v>9810</v>
      </c>
      <c r="B7821" t="s">
        <v>764</v>
      </c>
      <c r="C7821" t="s">
        <v>29</v>
      </c>
      <c r="D7821">
        <v>2</v>
      </c>
      <c r="E7821" s="1">
        <v>45645</v>
      </c>
      <c r="F7821" s="1">
        <v>45647</v>
      </c>
      <c r="G7821">
        <v>7</v>
      </c>
      <c r="H7821" s="1">
        <v>45654</v>
      </c>
      <c r="I7821">
        <v>7</v>
      </c>
      <c r="J7821" t="s">
        <v>16</v>
      </c>
      <c r="K7821" t="s">
        <v>41</v>
      </c>
      <c r="L7821" t="s">
        <v>18</v>
      </c>
      <c r="M7821">
        <v>22000</v>
      </c>
      <c r="N7821" t="str">
        <f>TEXT(tblorders[[#This Row],[order_date]], "mmm-yyyy")</f>
        <v>Dec-2024</v>
      </c>
      <c r="O7821">
        <f>tblorders[[#This Row],[actual_delivery_days]] -tblorders[[#This Row],[expected_delivery_days]]</f>
        <v>0</v>
      </c>
    </row>
    <row r="7822" spans="1:15" x14ac:dyDescent="0.2">
      <c r="A7822" t="s">
        <v>9811</v>
      </c>
      <c r="B7822" t="s">
        <v>2483</v>
      </c>
      <c r="C7822" t="s">
        <v>29</v>
      </c>
      <c r="D7822">
        <v>1</v>
      </c>
      <c r="E7822" s="1">
        <v>45739</v>
      </c>
      <c r="F7822" s="1">
        <v>45740</v>
      </c>
      <c r="G7822">
        <v>7</v>
      </c>
      <c r="H7822" s="1">
        <v>45748</v>
      </c>
      <c r="I7822">
        <v>8</v>
      </c>
      <c r="J7822" t="s">
        <v>16</v>
      </c>
      <c r="K7822" t="s">
        <v>25</v>
      </c>
      <c r="L7822" t="s">
        <v>26</v>
      </c>
      <c r="M7822">
        <v>11000</v>
      </c>
      <c r="N7822" t="str">
        <f>TEXT(tblorders[[#This Row],[order_date]], "mmm-yyyy")</f>
        <v>Mar-2025</v>
      </c>
      <c r="O7822">
        <f>tblorders[[#This Row],[actual_delivery_days]] -tblorders[[#This Row],[expected_delivery_days]]</f>
        <v>1</v>
      </c>
    </row>
    <row r="7823" spans="1:15" x14ac:dyDescent="0.2">
      <c r="A7823" t="s">
        <v>9812</v>
      </c>
      <c r="B7823" t="s">
        <v>2352</v>
      </c>
      <c r="C7823" t="s">
        <v>55</v>
      </c>
      <c r="D7823">
        <v>1</v>
      </c>
      <c r="E7823" s="1">
        <v>45805</v>
      </c>
      <c r="F7823" s="1">
        <v>45809</v>
      </c>
      <c r="G7823">
        <v>5</v>
      </c>
      <c r="H7823" s="1">
        <v>45814</v>
      </c>
      <c r="I7823">
        <v>5</v>
      </c>
      <c r="J7823" t="s">
        <v>16</v>
      </c>
      <c r="K7823" t="s">
        <v>17</v>
      </c>
      <c r="L7823" t="s">
        <v>58</v>
      </c>
      <c r="M7823">
        <v>99990</v>
      </c>
      <c r="N7823" t="str">
        <f>TEXT(tblorders[[#This Row],[order_date]], "mmm-yyyy")</f>
        <v>May-2025</v>
      </c>
      <c r="O7823">
        <f>tblorders[[#This Row],[actual_delivery_days]] -tblorders[[#This Row],[expected_delivery_days]]</f>
        <v>0</v>
      </c>
    </row>
    <row r="7824" spans="1:15" x14ac:dyDescent="0.2">
      <c r="A7824" t="s">
        <v>9813</v>
      </c>
      <c r="B7824" t="s">
        <v>1867</v>
      </c>
      <c r="C7824" t="s">
        <v>55</v>
      </c>
      <c r="D7824">
        <v>2</v>
      </c>
      <c r="E7824" s="1">
        <v>45635</v>
      </c>
      <c r="F7824" s="1">
        <v>45639</v>
      </c>
      <c r="G7824">
        <v>7</v>
      </c>
      <c r="H7824" s="1">
        <v>45646</v>
      </c>
      <c r="I7824">
        <v>7</v>
      </c>
      <c r="J7824" t="s">
        <v>16</v>
      </c>
      <c r="K7824" t="s">
        <v>17</v>
      </c>
      <c r="L7824" t="s">
        <v>18</v>
      </c>
      <c r="M7824">
        <v>199980</v>
      </c>
      <c r="N7824" t="str">
        <f>TEXT(tblorders[[#This Row],[order_date]], "mmm-yyyy")</f>
        <v>Dec-2024</v>
      </c>
      <c r="O7824">
        <f>tblorders[[#This Row],[actual_delivery_days]] -tblorders[[#This Row],[expected_delivery_days]]</f>
        <v>0</v>
      </c>
    </row>
    <row r="7825" spans="1:15" x14ac:dyDescent="0.2">
      <c r="A7825" t="s">
        <v>9814</v>
      </c>
      <c r="B7825" t="s">
        <v>3737</v>
      </c>
      <c r="C7825" t="s">
        <v>21</v>
      </c>
      <c r="D7825">
        <v>1</v>
      </c>
      <c r="E7825" s="1">
        <v>45767</v>
      </c>
      <c r="F7825" s="1">
        <v>45772</v>
      </c>
      <c r="G7825">
        <v>10</v>
      </c>
      <c r="H7825" s="1">
        <v>45782</v>
      </c>
      <c r="I7825">
        <v>10</v>
      </c>
      <c r="J7825" t="s">
        <v>16</v>
      </c>
      <c r="K7825" t="s">
        <v>17</v>
      </c>
      <c r="L7825" t="s">
        <v>33</v>
      </c>
      <c r="M7825">
        <v>89990</v>
      </c>
      <c r="N7825" t="str">
        <f>TEXT(tblorders[[#This Row],[order_date]], "mmm-yyyy")</f>
        <v>Apr-2025</v>
      </c>
      <c r="O7825">
        <f>tblorders[[#This Row],[actual_delivery_days]] -tblorders[[#This Row],[expected_delivery_days]]</f>
        <v>0</v>
      </c>
    </row>
    <row r="7826" spans="1:15" x14ac:dyDescent="0.2">
      <c r="A7826" t="s">
        <v>9815</v>
      </c>
      <c r="B7826" t="s">
        <v>1061</v>
      </c>
      <c r="C7826" t="s">
        <v>29</v>
      </c>
      <c r="D7826">
        <v>1</v>
      </c>
      <c r="E7826" s="1">
        <v>45774</v>
      </c>
      <c r="F7826" s="1">
        <v>45778</v>
      </c>
      <c r="G7826">
        <v>5</v>
      </c>
      <c r="H7826" s="1">
        <v>45786</v>
      </c>
      <c r="I7826">
        <v>8</v>
      </c>
      <c r="J7826" t="s">
        <v>16</v>
      </c>
      <c r="K7826" t="s">
        <v>17</v>
      </c>
      <c r="L7826" t="s">
        <v>58</v>
      </c>
      <c r="M7826">
        <v>11000</v>
      </c>
      <c r="N7826" t="str">
        <f>TEXT(tblorders[[#This Row],[order_date]], "mmm-yyyy")</f>
        <v>Apr-2025</v>
      </c>
      <c r="O7826">
        <f>tblorders[[#This Row],[actual_delivery_days]] -tblorders[[#This Row],[expected_delivery_days]]</f>
        <v>3</v>
      </c>
    </row>
    <row r="7827" spans="1:15" x14ac:dyDescent="0.2">
      <c r="A7827" t="s">
        <v>9816</v>
      </c>
      <c r="B7827" t="s">
        <v>934</v>
      </c>
      <c r="C7827" t="s">
        <v>44</v>
      </c>
      <c r="D7827">
        <v>1</v>
      </c>
      <c r="E7827" s="1">
        <v>45309</v>
      </c>
      <c r="F7827" s="1">
        <v>45312</v>
      </c>
      <c r="G7827">
        <v>10</v>
      </c>
      <c r="H7827" s="1">
        <v>45325</v>
      </c>
      <c r="I7827">
        <v>13</v>
      </c>
      <c r="J7827" t="s">
        <v>16</v>
      </c>
      <c r="K7827" t="s">
        <v>41</v>
      </c>
      <c r="L7827" t="s">
        <v>58</v>
      </c>
      <c r="M7827">
        <v>50990</v>
      </c>
      <c r="N7827" t="str">
        <f>TEXT(tblorders[[#This Row],[order_date]], "mmm-yyyy")</f>
        <v>Jan-2024</v>
      </c>
      <c r="O7827">
        <f>tblorders[[#This Row],[actual_delivery_days]] -tblorders[[#This Row],[expected_delivery_days]]</f>
        <v>3</v>
      </c>
    </row>
    <row r="7828" spans="1:15" x14ac:dyDescent="0.2">
      <c r="A7828" t="s">
        <v>9817</v>
      </c>
      <c r="B7828" t="s">
        <v>365</v>
      </c>
      <c r="C7828" t="s">
        <v>29</v>
      </c>
      <c r="D7828">
        <v>1</v>
      </c>
      <c r="E7828" s="1">
        <v>45735</v>
      </c>
      <c r="F7828" s="1">
        <v>45740</v>
      </c>
      <c r="G7828">
        <v>5</v>
      </c>
      <c r="H7828" s="1">
        <v>45744</v>
      </c>
      <c r="I7828">
        <v>4</v>
      </c>
      <c r="J7828" t="s">
        <v>16</v>
      </c>
      <c r="K7828" t="s">
        <v>17</v>
      </c>
      <c r="L7828" t="s">
        <v>58</v>
      </c>
      <c r="M7828">
        <v>11000</v>
      </c>
      <c r="N7828" t="str">
        <f>TEXT(tblorders[[#This Row],[order_date]], "mmm-yyyy")</f>
        <v>Mar-2025</v>
      </c>
      <c r="O7828">
        <f>tblorders[[#This Row],[actual_delivery_days]] -tblorders[[#This Row],[expected_delivery_days]]</f>
        <v>-1</v>
      </c>
    </row>
    <row r="7829" spans="1:15" x14ac:dyDescent="0.2">
      <c r="A7829" t="s">
        <v>9818</v>
      </c>
      <c r="B7829" t="s">
        <v>293</v>
      </c>
      <c r="C7829" t="s">
        <v>29</v>
      </c>
      <c r="D7829">
        <v>1</v>
      </c>
      <c r="E7829" s="1">
        <v>45691</v>
      </c>
      <c r="F7829" s="1">
        <v>45693</v>
      </c>
      <c r="G7829">
        <v>7</v>
      </c>
      <c r="H7829" s="1">
        <v>45701</v>
      </c>
      <c r="I7829">
        <v>8</v>
      </c>
      <c r="J7829" t="s">
        <v>16</v>
      </c>
      <c r="K7829" t="s">
        <v>25</v>
      </c>
      <c r="L7829" t="s">
        <v>58</v>
      </c>
      <c r="M7829">
        <v>11000</v>
      </c>
      <c r="N7829" t="str">
        <f>TEXT(tblorders[[#This Row],[order_date]], "mmm-yyyy")</f>
        <v>Feb-2025</v>
      </c>
      <c r="O7829">
        <f>tblorders[[#This Row],[actual_delivery_days]] -tblorders[[#This Row],[expected_delivery_days]]</f>
        <v>1</v>
      </c>
    </row>
    <row r="7830" spans="1:15" x14ac:dyDescent="0.2">
      <c r="A7830" t="s">
        <v>9819</v>
      </c>
      <c r="B7830" t="s">
        <v>2569</v>
      </c>
      <c r="C7830" t="s">
        <v>55</v>
      </c>
      <c r="D7830">
        <v>1</v>
      </c>
      <c r="E7830" s="1">
        <v>45412</v>
      </c>
      <c r="F7830" s="1">
        <v>45414</v>
      </c>
      <c r="G7830">
        <v>5</v>
      </c>
      <c r="H7830" s="1">
        <v>45421</v>
      </c>
      <c r="I7830">
        <v>7</v>
      </c>
      <c r="J7830" t="s">
        <v>16</v>
      </c>
      <c r="K7830" t="s">
        <v>25</v>
      </c>
      <c r="L7830" t="s">
        <v>22</v>
      </c>
      <c r="M7830">
        <v>99990</v>
      </c>
      <c r="N7830" t="str">
        <f>TEXT(tblorders[[#This Row],[order_date]], "mmm-yyyy")</f>
        <v>Apr-2024</v>
      </c>
      <c r="O7830">
        <f>tblorders[[#This Row],[actual_delivery_days]] -tblorders[[#This Row],[expected_delivery_days]]</f>
        <v>2</v>
      </c>
    </row>
    <row r="7831" spans="1:15" x14ac:dyDescent="0.2">
      <c r="A7831" t="s">
        <v>9820</v>
      </c>
      <c r="B7831" t="s">
        <v>1187</v>
      </c>
      <c r="C7831" t="s">
        <v>32</v>
      </c>
      <c r="D7831">
        <v>1</v>
      </c>
      <c r="E7831" s="1">
        <v>45339</v>
      </c>
      <c r="F7831" s="1">
        <v>45342</v>
      </c>
      <c r="G7831">
        <v>7</v>
      </c>
      <c r="H7831" s="1">
        <v>45349</v>
      </c>
      <c r="I7831">
        <v>7</v>
      </c>
      <c r="J7831" t="s">
        <v>16</v>
      </c>
      <c r="K7831" t="s">
        <v>17</v>
      </c>
      <c r="L7831" t="s">
        <v>33</v>
      </c>
      <c r="M7831">
        <v>45000</v>
      </c>
      <c r="N7831" t="str">
        <f>TEXT(tblorders[[#This Row],[order_date]], "mmm-yyyy")</f>
        <v>Feb-2024</v>
      </c>
      <c r="O7831">
        <f>tblorders[[#This Row],[actual_delivery_days]] -tblorders[[#This Row],[expected_delivery_days]]</f>
        <v>0</v>
      </c>
    </row>
    <row r="7832" spans="1:15" x14ac:dyDescent="0.2">
      <c r="A7832" t="s">
        <v>9821</v>
      </c>
      <c r="B7832" t="s">
        <v>251</v>
      </c>
      <c r="C7832" t="s">
        <v>32</v>
      </c>
      <c r="D7832">
        <v>2</v>
      </c>
      <c r="E7832" s="1">
        <v>45658</v>
      </c>
      <c r="F7832" s="1">
        <v>45659</v>
      </c>
      <c r="G7832">
        <v>7</v>
      </c>
      <c r="H7832" s="1">
        <v>45668</v>
      </c>
      <c r="I7832">
        <v>9</v>
      </c>
      <c r="J7832" t="s">
        <v>16</v>
      </c>
      <c r="K7832" t="s">
        <v>41</v>
      </c>
      <c r="L7832" t="s">
        <v>18</v>
      </c>
      <c r="M7832">
        <v>90000</v>
      </c>
      <c r="N7832" t="str">
        <f>TEXT(tblorders[[#This Row],[order_date]], "mmm-yyyy")</f>
        <v>Jan-2025</v>
      </c>
      <c r="O7832">
        <f>tblorders[[#This Row],[actual_delivery_days]] -tblorders[[#This Row],[expected_delivery_days]]</f>
        <v>2</v>
      </c>
    </row>
    <row r="7833" spans="1:15" x14ac:dyDescent="0.2">
      <c r="A7833" t="s">
        <v>9822</v>
      </c>
      <c r="B7833" t="s">
        <v>1740</v>
      </c>
      <c r="C7833" t="s">
        <v>15</v>
      </c>
      <c r="D7833">
        <v>1</v>
      </c>
      <c r="E7833" s="1">
        <v>45329</v>
      </c>
      <c r="F7833" s="1">
        <v>45334</v>
      </c>
      <c r="G7833">
        <v>5</v>
      </c>
      <c r="H7833" s="1">
        <v>45340</v>
      </c>
      <c r="I7833">
        <v>6</v>
      </c>
      <c r="J7833" t="s">
        <v>16</v>
      </c>
      <c r="K7833" t="s">
        <v>41</v>
      </c>
      <c r="L7833" t="s">
        <v>22</v>
      </c>
      <c r="M7833">
        <v>55990</v>
      </c>
      <c r="N7833" t="str">
        <f>TEXT(tblorders[[#This Row],[order_date]], "mmm-yyyy")</f>
        <v>Feb-2024</v>
      </c>
      <c r="O7833">
        <f>tblorders[[#This Row],[actual_delivery_days]] -tblorders[[#This Row],[expected_delivery_days]]</f>
        <v>1</v>
      </c>
    </row>
    <row r="7834" spans="1:15" x14ac:dyDescent="0.2">
      <c r="A7834" t="s">
        <v>9823</v>
      </c>
      <c r="B7834" t="s">
        <v>2678</v>
      </c>
      <c r="C7834" t="s">
        <v>15</v>
      </c>
      <c r="D7834">
        <v>1</v>
      </c>
      <c r="E7834" s="1">
        <v>45804</v>
      </c>
      <c r="F7834" s="1">
        <v>45805</v>
      </c>
      <c r="G7834">
        <v>10</v>
      </c>
      <c r="H7834" s="1">
        <v>45818</v>
      </c>
      <c r="I7834">
        <v>13</v>
      </c>
      <c r="J7834" t="s">
        <v>16</v>
      </c>
      <c r="K7834" t="s">
        <v>25</v>
      </c>
      <c r="L7834" t="s">
        <v>26</v>
      </c>
      <c r="M7834">
        <v>55990</v>
      </c>
      <c r="N7834" t="str">
        <f>TEXT(tblorders[[#This Row],[order_date]], "mmm-yyyy")</f>
        <v>May-2025</v>
      </c>
      <c r="O7834">
        <f>tblorders[[#This Row],[actual_delivery_days]] -tblorders[[#This Row],[expected_delivery_days]]</f>
        <v>3</v>
      </c>
    </row>
    <row r="7835" spans="1:15" x14ac:dyDescent="0.2">
      <c r="A7835" t="s">
        <v>9824</v>
      </c>
      <c r="B7835" t="s">
        <v>9825</v>
      </c>
      <c r="C7835" t="s">
        <v>15</v>
      </c>
      <c r="D7835">
        <v>1</v>
      </c>
      <c r="E7835" s="1">
        <v>45463</v>
      </c>
      <c r="F7835" s="1">
        <v>45467</v>
      </c>
      <c r="G7835">
        <v>5</v>
      </c>
      <c r="H7835" s="1">
        <v>45472</v>
      </c>
      <c r="I7835">
        <v>5</v>
      </c>
      <c r="J7835" t="s">
        <v>16</v>
      </c>
      <c r="K7835" t="s">
        <v>25</v>
      </c>
      <c r="L7835" t="s">
        <v>22</v>
      </c>
      <c r="M7835">
        <v>55990</v>
      </c>
      <c r="N7835" t="str">
        <f>TEXT(tblorders[[#This Row],[order_date]], "mmm-yyyy")</f>
        <v>Jun-2024</v>
      </c>
      <c r="O7835">
        <f>tblorders[[#This Row],[actual_delivery_days]] -tblorders[[#This Row],[expected_delivery_days]]</f>
        <v>0</v>
      </c>
    </row>
    <row r="7836" spans="1:15" x14ac:dyDescent="0.2">
      <c r="A7836" t="s">
        <v>9826</v>
      </c>
      <c r="B7836" t="s">
        <v>393</v>
      </c>
      <c r="C7836" t="s">
        <v>15</v>
      </c>
      <c r="D7836">
        <v>2</v>
      </c>
      <c r="E7836" s="1">
        <v>45123</v>
      </c>
      <c r="F7836" s="1">
        <v>45125</v>
      </c>
      <c r="G7836">
        <v>7</v>
      </c>
      <c r="H7836" s="1">
        <v>45132</v>
      </c>
      <c r="I7836">
        <v>7</v>
      </c>
      <c r="J7836" t="s">
        <v>16</v>
      </c>
      <c r="K7836" t="s">
        <v>17</v>
      </c>
      <c r="L7836" t="s">
        <v>58</v>
      </c>
      <c r="M7836">
        <v>111980</v>
      </c>
      <c r="N7836" t="str">
        <f>TEXT(tblorders[[#This Row],[order_date]], "mmm-yyyy")</f>
        <v>Jul-2023</v>
      </c>
      <c r="O7836">
        <f>tblorders[[#This Row],[actual_delivery_days]] -tblorders[[#This Row],[expected_delivery_days]]</f>
        <v>0</v>
      </c>
    </row>
    <row r="7837" spans="1:15" x14ac:dyDescent="0.2">
      <c r="A7837" t="s">
        <v>9827</v>
      </c>
      <c r="B7837" t="s">
        <v>3245</v>
      </c>
      <c r="C7837" t="s">
        <v>15</v>
      </c>
      <c r="D7837">
        <v>1</v>
      </c>
      <c r="E7837" s="1">
        <v>45791</v>
      </c>
      <c r="F7837" s="1">
        <v>45795</v>
      </c>
      <c r="G7837">
        <v>5</v>
      </c>
      <c r="H7837" s="1">
        <v>45799</v>
      </c>
      <c r="I7837">
        <v>4</v>
      </c>
      <c r="J7837" t="s">
        <v>16</v>
      </c>
      <c r="K7837" t="s">
        <v>41</v>
      </c>
      <c r="L7837" t="s">
        <v>22</v>
      </c>
      <c r="M7837">
        <v>55990</v>
      </c>
      <c r="N7837" t="str">
        <f>TEXT(tblorders[[#This Row],[order_date]], "mmm-yyyy")</f>
        <v>May-2025</v>
      </c>
      <c r="O7837">
        <f>tblorders[[#This Row],[actual_delivery_days]] -tblorders[[#This Row],[expected_delivery_days]]</f>
        <v>-1</v>
      </c>
    </row>
    <row r="7838" spans="1:15" x14ac:dyDescent="0.2">
      <c r="A7838" t="s">
        <v>9828</v>
      </c>
      <c r="B7838" t="s">
        <v>1501</v>
      </c>
      <c r="C7838" t="s">
        <v>44</v>
      </c>
      <c r="D7838">
        <v>2</v>
      </c>
      <c r="E7838" s="1">
        <v>45549</v>
      </c>
      <c r="F7838" s="1">
        <v>45554</v>
      </c>
      <c r="G7838">
        <v>10</v>
      </c>
      <c r="H7838" s="1">
        <v>45566</v>
      </c>
      <c r="I7838">
        <v>12</v>
      </c>
      <c r="J7838" t="s">
        <v>16</v>
      </c>
      <c r="K7838" t="s">
        <v>25</v>
      </c>
      <c r="L7838" t="s">
        <v>58</v>
      </c>
      <c r="M7838">
        <v>101980</v>
      </c>
      <c r="N7838" t="str">
        <f>TEXT(tblorders[[#This Row],[order_date]], "mmm-yyyy")</f>
        <v>Sep-2024</v>
      </c>
      <c r="O7838">
        <f>tblorders[[#This Row],[actual_delivery_days]] -tblorders[[#This Row],[expected_delivery_days]]</f>
        <v>2</v>
      </c>
    </row>
    <row r="7839" spans="1:15" x14ac:dyDescent="0.2">
      <c r="A7839" t="s">
        <v>9829</v>
      </c>
      <c r="B7839" t="s">
        <v>7012</v>
      </c>
      <c r="C7839" t="s">
        <v>15</v>
      </c>
      <c r="D7839">
        <v>1</v>
      </c>
      <c r="E7839" s="1">
        <v>45352</v>
      </c>
      <c r="F7839" s="1">
        <v>45354</v>
      </c>
      <c r="G7839">
        <v>5</v>
      </c>
      <c r="H7839" s="1">
        <v>45359</v>
      </c>
      <c r="I7839">
        <v>5</v>
      </c>
      <c r="J7839" t="s">
        <v>16</v>
      </c>
      <c r="K7839" t="s">
        <v>17</v>
      </c>
      <c r="L7839" t="s">
        <v>58</v>
      </c>
      <c r="M7839">
        <v>55990</v>
      </c>
      <c r="N7839" t="str">
        <f>TEXT(tblorders[[#This Row],[order_date]], "mmm-yyyy")</f>
        <v>Mar-2024</v>
      </c>
      <c r="O7839">
        <f>tblorders[[#This Row],[actual_delivery_days]] -tblorders[[#This Row],[expected_delivery_days]]</f>
        <v>0</v>
      </c>
    </row>
    <row r="7840" spans="1:15" x14ac:dyDescent="0.2">
      <c r="A7840" t="s">
        <v>9830</v>
      </c>
      <c r="B7840" t="s">
        <v>1026</v>
      </c>
      <c r="C7840" t="s">
        <v>44</v>
      </c>
      <c r="D7840">
        <v>1</v>
      </c>
      <c r="E7840" s="1">
        <v>45746</v>
      </c>
      <c r="F7840" s="1">
        <v>45750</v>
      </c>
      <c r="G7840">
        <v>7</v>
      </c>
      <c r="H7840" s="1">
        <v>45759</v>
      </c>
      <c r="I7840">
        <v>9</v>
      </c>
      <c r="J7840" t="s">
        <v>16</v>
      </c>
      <c r="K7840" t="s">
        <v>41</v>
      </c>
      <c r="L7840" t="s">
        <v>58</v>
      </c>
      <c r="M7840">
        <v>50990</v>
      </c>
      <c r="N7840" t="str">
        <f>TEXT(tblorders[[#This Row],[order_date]], "mmm-yyyy")</f>
        <v>Mar-2025</v>
      </c>
      <c r="O7840">
        <f>tblorders[[#This Row],[actual_delivery_days]] -tblorders[[#This Row],[expected_delivery_days]]</f>
        <v>2</v>
      </c>
    </row>
    <row r="7841" spans="1:15" x14ac:dyDescent="0.2">
      <c r="A7841" t="s">
        <v>9831</v>
      </c>
      <c r="B7841" t="s">
        <v>3945</v>
      </c>
      <c r="C7841" t="s">
        <v>15</v>
      </c>
      <c r="D7841">
        <v>1</v>
      </c>
      <c r="E7841" s="1">
        <v>45753</v>
      </c>
      <c r="F7841" s="1">
        <v>45754</v>
      </c>
      <c r="G7841">
        <v>10</v>
      </c>
      <c r="H7841" s="1">
        <v>45764</v>
      </c>
      <c r="I7841">
        <v>10</v>
      </c>
      <c r="J7841" t="s">
        <v>16</v>
      </c>
      <c r="K7841" t="s">
        <v>41</v>
      </c>
      <c r="L7841" t="s">
        <v>18</v>
      </c>
      <c r="M7841">
        <v>55990</v>
      </c>
      <c r="N7841" t="str">
        <f>TEXT(tblorders[[#This Row],[order_date]], "mmm-yyyy")</f>
        <v>Apr-2025</v>
      </c>
      <c r="O7841">
        <f>tblorders[[#This Row],[actual_delivery_days]] -tblorders[[#This Row],[expected_delivery_days]]</f>
        <v>0</v>
      </c>
    </row>
    <row r="7842" spans="1:15" x14ac:dyDescent="0.2">
      <c r="A7842" t="s">
        <v>9832</v>
      </c>
      <c r="B7842" t="s">
        <v>1651</v>
      </c>
      <c r="C7842" t="s">
        <v>29</v>
      </c>
      <c r="D7842">
        <v>1</v>
      </c>
      <c r="E7842" s="1">
        <v>45183</v>
      </c>
      <c r="F7842" s="1">
        <v>45188</v>
      </c>
      <c r="G7842">
        <v>5</v>
      </c>
      <c r="H7842" s="1">
        <v>45193</v>
      </c>
      <c r="I7842">
        <v>5</v>
      </c>
      <c r="J7842" t="s">
        <v>16</v>
      </c>
      <c r="K7842" t="s">
        <v>41</v>
      </c>
      <c r="L7842" t="s">
        <v>58</v>
      </c>
      <c r="M7842">
        <v>11000</v>
      </c>
      <c r="N7842" t="str">
        <f>TEXT(tblorders[[#This Row],[order_date]], "mmm-yyyy")</f>
        <v>Sep-2023</v>
      </c>
      <c r="O7842">
        <f>tblorders[[#This Row],[actual_delivery_days]] -tblorders[[#This Row],[expected_delivery_days]]</f>
        <v>0</v>
      </c>
    </row>
    <row r="7843" spans="1:15" x14ac:dyDescent="0.2">
      <c r="A7843" t="s">
        <v>9833</v>
      </c>
      <c r="B7843" t="s">
        <v>590</v>
      </c>
      <c r="C7843" t="s">
        <v>32</v>
      </c>
      <c r="D7843">
        <v>2</v>
      </c>
      <c r="E7843" s="1">
        <v>44846</v>
      </c>
      <c r="F7843" s="1">
        <v>44851</v>
      </c>
      <c r="G7843">
        <v>5</v>
      </c>
      <c r="H7843" s="1">
        <v>44857</v>
      </c>
      <c r="I7843">
        <v>6</v>
      </c>
      <c r="J7843" t="s">
        <v>16</v>
      </c>
      <c r="K7843" t="s">
        <v>25</v>
      </c>
      <c r="L7843" t="s">
        <v>33</v>
      </c>
      <c r="M7843">
        <v>90000</v>
      </c>
      <c r="N7843" t="str">
        <f>TEXT(tblorders[[#This Row],[order_date]], "mmm-yyyy")</f>
        <v>Oct-2022</v>
      </c>
      <c r="O7843">
        <f>tblorders[[#This Row],[actual_delivery_days]] -tblorders[[#This Row],[expected_delivery_days]]</f>
        <v>1</v>
      </c>
    </row>
    <row r="7844" spans="1:15" x14ac:dyDescent="0.2">
      <c r="A7844" t="s">
        <v>9834</v>
      </c>
      <c r="B7844" t="s">
        <v>5679</v>
      </c>
      <c r="C7844" t="s">
        <v>29</v>
      </c>
      <c r="D7844">
        <v>1</v>
      </c>
      <c r="E7844" s="1">
        <v>45419</v>
      </c>
      <c r="F7844" s="1">
        <v>45424</v>
      </c>
      <c r="G7844">
        <v>7</v>
      </c>
      <c r="H7844" s="1">
        <v>45429</v>
      </c>
      <c r="I7844">
        <v>5</v>
      </c>
      <c r="J7844" t="s">
        <v>16</v>
      </c>
      <c r="K7844" t="s">
        <v>25</v>
      </c>
      <c r="L7844" t="s">
        <v>18</v>
      </c>
      <c r="M7844">
        <v>11000</v>
      </c>
      <c r="N7844" t="str">
        <f>TEXT(tblorders[[#This Row],[order_date]], "mmm-yyyy")</f>
        <v>May-2024</v>
      </c>
      <c r="O7844">
        <f>tblorders[[#This Row],[actual_delivery_days]] -tblorders[[#This Row],[expected_delivery_days]]</f>
        <v>-2</v>
      </c>
    </row>
    <row r="7845" spans="1:15" x14ac:dyDescent="0.2">
      <c r="A7845" t="s">
        <v>9835</v>
      </c>
      <c r="B7845" t="s">
        <v>2352</v>
      </c>
      <c r="C7845" t="s">
        <v>29</v>
      </c>
      <c r="D7845">
        <v>2</v>
      </c>
      <c r="E7845" s="1">
        <v>45766</v>
      </c>
      <c r="F7845" s="1">
        <v>45770</v>
      </c>
      <c r="G7845">
        <v>5</v>
      </c>
      <c r="H7845" s="1">
        <v>45775</v>
      </c>
      <c r="I7845">
        <v>5</v>
      </c>
      <c r="J7845" t="s">
        <v>16</v>
      </c>
      <c r="K7845" t="s">
        <v>25</v>
      </c>
      <c r="L7845" t="s">
        <v>22</v>
      </c>
      <c r="M7845">
        <v>22000</v>
      </c>
      <c r="N7845" t="str">
        <f>TEXT(tblorders[[#This Row],[order_date]], "mmm-yyyy")</f>
        <v>Apr-2025</v>
      </c>
      <c r="O7845">
        <f>tblorders[[#This Row],[actual_delivery_days]] -tblorders[[#This Row],[expected_delivery_days]]</f>
        <v>0</v>
      </c>
    </row>
    <row r="7846" spans="1:15" x14ac:dyDescent="0.2">
      <c r="A7846" t="s">
        <v>9836</v>
      </c>
      <c r="B7846" t="s">
        <v>4220</v>
      </c>
      <c r="C7846" t="s">
        <v>29</v>
      </c>
      <c r="D7846">
        <v>1</v>
      </c>
      <c r="E7846" s="1">
        <v>45186</v>
      </c>
      <c r="F7846" s="1">
        <v>45190</v>
      </c>
      <c r="G7846">
        <v>7</v>
      </c>
      <c r="H7846" s="1">
        <v>45196</v>
      </c>
      <c r="I7846">
        <v>6</v>
      </c>
      <c r="J7846" t="s">
        <v>16</v>
      </c>
      <c r="K7846" t="s">
        <v>25</v>
      </c>
      <c r="L7846" t="s">
        <v>18</v>
      </c>
      <c r="M7846">
        <v>11000</v>
      </c>
      <c r="N7846" t="str">
        <f>TEXT(tblorders[[#This Row],[order_date]], "mmm-yyyy")</f>
        <v>Sep-2023</v>
      </c>
      <c r="O7846">
        <f>tblorders[[#This Row],[actual_delivery_days]] -tblorders[[#This Row],[expected_delivery_days]]</f>
        <v>-1</v>
      </c>
    </row>
    <row r="7847" spans="1:15" x14ac:dyDescent="0.2">
      <c r="A7847" t="s">
        <v>9837</v>
      </c>
      <c r="B7847" t="s">
        <v>57</v>
      </c>
      <c r="C7847" t="s">
        <v>15</v>
      </c>
      <c r="D7847">
        <v>1</v>
      </c>
      <c r="E7847" s="1">
        <v>45542</v>
      </c>
      <c r="F7847" s="1">
        <v>45544</v>
      </c>
      <c r="G7847">
        <v>7</v>
      </c>
      <c r="H7847" s="1">
        <v>45551</v>
      </c>
      <c r="I7847">
        <v>7</v>
      </c>
      <c r="J7847" t="s">
        <v>16</v>
      </c>
      <c r="K7847" t="s">
        <v>41</v>
      </c>
      <c r="L7847" t="s">
        <v>33</v>
      </c>
      <c r="M7847">
        <v>55990</v>
      </c>
      <c r="N7847" t="str">
        <f>TEXT(tblorders[[#This Row],[order_date]], "mmm-yyyy")</f>
        <v>Sep-2024</v>
      </c>
      <c r="O7847">
        <f>tblorders[[#This Row],[actual_delivery_days]] -tblorders[[#This Row],[expected_delivery_days]]</f>
        <v>0</v>
      </c>
    </row>
    <row r="7848" spans="1:15" x14ac:dyDescent="0.2">
      <c r="A7848" t="s">
        <v>9838</v>
      </c>
      <c r="B7848" t="s">
        <v>3649</v>
      </c>
      <c r="C7848" t="s">
        <v>15</v>
      </c>
      <c r="D7848">
        <v>1</v>
      </c>
      <c r="E7848" s="1">
        <v>45014</v>
      </c>
      <c r="F7848" s="1">
        <v>45016</v>
      </c>
      <c r="G7848">
        <v>7</v>
      </c>
      <c r="H7848" s="1">
        <v>45024</v>
      </c>
      <c r="I7848">
        <v>8</v>
      </c>
      <c r="J7848" t="s">
        <v>16</v>
      </c>
      <c r="K7848" t="s">
        <v>17</v>
      </c>
      <c r="L7848" t="s">
        <v>22</v>
      </c>
      <c r="M7848">
        <v>55990</v>
      </c>
      <c r="N7848" t="str">
        <f>TEXT(tblorders[[#This Row],[order_date]], "mmm-yyyy")</f>
        <v>Mar-2023</v>
      </c>
      <c r="O7848">
        <f>tblorders[[#This Row],[actual_delivery_days]] -tblorders[[#This Row],[expected_delivery_days]]</f>
        <v>1</v>
      </c>
    </row>
    <row r="7849" spans="1:15" x14ac:dyDescent="0.2">
      <c r="A7849" t="s">
        <v>9839</v>
      </c>
      <c r="B7849" t="s">
        <v>1407</v>
      </c>
      <c r="C7849" t="s">
        <v>55</v>
      </c>
      <c r="D7849">
        <v>1</v>
      </c>
      <c r="E7849" s="1">
        <v>45771</v>
      </c>
      <c r="F7849" s="1">
        <v>45775</v>
      </c>
      <c r="G7849">
        <v>5</v>
      </c>
      <c r="H7849" s="1">
        <v>45785</v>
      </c>
      <c r="I7849">
        <v>10</v>
      </c>
      <c r="J7849" t="s">
        <v>61</v>
      </c>
      <c r="K7849" t="s">
        <v>41</v>
      </c>
      <c r="L7849" t="s">
        <v>58</v>
      </c>
      <c r="M7849">
        <v>99990</v>
      </c>
      <c r="N7849" t="str">
        <f>TEXT(tblorders[[#This Row],[order_date]], "mmm-yyyy")</f>
        <v>Apr-2025</v>
      </c>
      <c r="O7849">
        <f>tblorders[[#This Row],[actual_delivery_days]] -tblorders[[#This Row],[expected_delivery_days]]</f>
        <v>5</v>
      </c>
    </row>
    <row r="7850" spans="1:15" x14ac:dyDescent="0.2">
      <c r="A7850" t="s">
        <v>9840</v>
      </c>
      <c r="B7850" t="s">
        <v>386</v>
      </c>
      <c r="C7850" t="s">
        <v>44</v>
      </c>
      <c r="D7850">
        <v>1</v>
      </c>
      <c r="E7850" s="1">
        <v>45766</v>
      </c>
      <c r="F7850" s="1">
        <v>45771</v>
      </c>
      <c r="G7850">
        <v>7</v>
      </c>
      <c r="H7850" s="1">
        <v>45777</v>
      </c>
      <c r="I7850">
        <v>6</v>
      </c>
      <c r="J7850" t="s">
        <v>16</v>
      </c>
      <c r="K7850" t="s">
        <v>25</v>
      </c>
      <c r="L7850" t="s">
        <v>18</v>
      </c>
      <c r="M7850">
        <v>50990</v>
      </c>
      <c r="N7850" t="str">
        <f>TEXT(tblorders[[#This Row],[order_date]], "mmm-yyyy")</f>
        <v>Apr-2025</v>
      </c>
      <c r="O7850">
        <f>tblorders[[#This Row],[actual_delivery_days]] -tblorders[[#This Row],[expected_delivery_days]]</f>
        <v>-1</v>
      </c>
    </row>
    <row r="7851" spans="1:15" x14ac:dyDescent="0.2">
      <c r="A7851" t="s">
        <v>9841</v>
      </c>
      <c r="B7851" t="s">
        <v>1143</v>
      </c>
      <c r="C7851" t="s">
        <v>29</v>
      </c>
      <c r="D7851">
        <v>1</v>
      </c>
      <c r="E7851" s="1">
        <v>45782</v>
      </c>
      <c r="F7851" s="1">
        <v>45784</v>
      </c>
      <c r="G7851">
        <v>5</v>
      </c>
      <c r="H7851" s="1">
        <v>45790</v>
      </c>
      <c r="I7851">
        <v>6</v>
      </c>
      <c r="J7851" t="s">
        <v>16</v>
      </c>
      <c r="K7851" t="s">
        <v>41</v>
      </c>
      <c r="L7851" t="s">
        <v>22</v>
      </c>
      <c r="M7851">
        <v>11000</v>
      </c>
      <c r="N7851" t="str">
        <f>TEXT(tblorders[[#This Row],[order_date]], "mmm-yyyy")</f>
        <v>May-2025</v>
      </c>
      <c r="O7851">
        <f>tblorders[[#This Row],[actual_delivery_days]] -tblorders[[#This Row],[expected_delivery_days]]</f>
        <v>1</v>
      </c>
    </row>
    <row r="7852" spans="1:15" x14ac:dyDescent="0.2">
      <c r="A7852" t="s">
        <v>9842</v>
      </c>
      <c r="B7852" t="s">
        <v>1410</v>
      </c>
      <c r="C7852" t="s">
        <v>32</v>
      </c>
      <c r="D7852">
        <v>1</v>
      </c>
      <c r="E7852" s="1">
        <v>45696</v>
      </c>
      <c r="F7852" s="1">
        <v>45700</v>
      </c>
      <c r="G7852">
        <v>7</v>
      </c>
      <c r="H7852" s="1">
        <v>45712</v>
      </c>
      <c r="I7852">
        <v>12</v>
      </c>
      <c r="J7852" t="s">
        <v>61</v>
      </c>
      <c r="K7852" t="s">
        <v>25</v>
      </c>
      <c r="L7852" t="s">
        <v>18</v>
      </c>
      <c r="M7852">
        <v>45000</v>
      </c>
      <c r="N7852" t="str">
        <f>TEXT(tblorders[[#This Row],[order_date]], "mmm-yyyy")</f>
        <v>Feb-2025</v>
      </c>
      <c r="O7852">
        <f>tblorders[[#This Row],[actual_delivery_days]] -tblorders[[#This Row],[expected_delivery_days]]</f>
        <v>5</v>
      </c>
    </row>
    <row r="7853" spans="1:15" x14ac:dyDescent="0.2">
      <c r="A7853" t="s">
        <v>9843</v>
      </c>
      <c r="B7853" t="s">
        <v>2310</v>
      </c>
      <c r="C7853" t="s">
        <v>32</v>
      </c>
      <c r="D7853">
        <v>1</v>
      </c>
      <c r="E7853" s="1">
        <v>45529</v>
      </c>
      <c r="F7853" s="1">
        <v>45531</v>
      </c>
      <c r="G7853">
        <v>10</v>
      </c>
      <c r="H7853" s="1">
        <v>45546</v>
      </c>
      <c r="I7853">
        <v>15</v>
      </c>
      <c r="J7853" t="s">
        <v>61</v>
      </c>
      <c r="K7853" t="s">
        <v>41</v>
      </c>
      <c r="L7853" t="s">
        <v>22</v>
      </c>
      <c r="M7853">
        <v>45000</v>
      </c>
      <c r="N7853" t="str">
        <f>TEXT(tblorders[[#This Row],[order_date]], "mmm-yyyy")</f>
        <v>Aug-2024</v>
      </c>
      <c r="O7853">
        <f>tblorders[[#This Row],[actual_delivery_days]] -tblorders[[#This Row],[expected_delivery_days]]</f>
        <v>5</v>
      </c>
    </row>
    <row r="7854" spans="1:15" x14ac:dyDescent="0.2">
      <c r="A7854" t="s">
        <v>9844</v>
      </c>
      <c r="B7854" t="s">
        <v>618</v>
      </c>
      <c r="C7854" t="s">
        <v>55</v>
      </c>
      <c r="D7854">
        <v>1</v>
      </c>
      <c r="E7854" s="1">
        <v>45493</v>
      </c>
      <c r="F7854" s="1">
        <v>45495</v>
      </c>
      <c r="G7854">
        <v>7</v>
      </c>
      <c r="H7854" s="1">
        <v>45502</v>
      </c>
      <c r="I7854">
        <v>7</v>
      </c>
      <c r="J7854" t="s">
        <v>40</v>
      </c>
      <c r="K7854" t="s">
        <v>17</v>
      </c>
      <c r="L7854" t="s">
        <v>26</v>
      </c>
      <c r="M7854">
        <v>99990</v>
      </c>
      <c r="N7854" t="str">
        <f>TEXT(tblorders[[#This Row],[order_date]], "mmm-yyyy")</f>
        <v>Jul-2024</v>
      </c>
      <c r="O7854">
        <f>tblorders[[#This Row],[actual_delivery_days]] -tblorders[[#This Row],[expected_delivery_days]]</f>
        <v>0</v>
      </c>
    </row>
    <row r="7855" spans="1:15" x14ac:dyDescent="0.2">
      <c r="A7855" t="s">
        <v>9845</v>
      </c>
      <c r="B7855" t="s">
        <v>4583</v>
      </c>
      <c r="C7855" t="s">
        <v>44</v>
      </c>
      <c r="D7855">
        <v>1</v>
      </c>
      <c r="E7855" s="1">
        <v>45059</v>
      </c>
      <c r="F7855" s="1">
        <v>45064</v>
      </c>
      <c r="G7855">
        <v>5</v>
      </c>
      <c r="H7855" s="1">
        <v>45070</v>
      </c>
      <c r="I7855">
        <v>6</v>
      </c>
      <c r="J7855" t="s">
        <v>16</v>
      </c>
      <c r="K7855" t="s">
        <v>25</v>
      </c>
      <c r="L7855" t="s">
        <v>22</v>
      </c>
      <c r="M7855">
        <v>50990</v>
      </c>
      <c r="N7855" t="str">
        <f>TEXT(tblorders[[#This Row],[order_date]], "mmm-yyyy")</f>
        <v>May-2023</v>
      </c>
      <c r="O7855">
        <f>tblorders[[#This Row],[actual_delivery_days]] -tblorders[[#This Row],[expected_delivery_days]]</f>
        <v>1</v>
      </c>
    </row>
    <row r="7856" spans="1:15" x14ac:dyDescent="0.2">
      <c r="A7856" t="s">
        <v>9846</v>
      </c>
      <c r="B7856" t="s">
        <v>212</v>
      </c>
      <c r="C7856" t="s">
        <v>15</v>
      </c>
      <c r="D7856">
        <v>1</v>
      </c>
      <c r="E7856" s="1">
        <v>45733</v>
      </c>
      <c r="F7856" s="1">
        <v>45736</v>
      </c>
      <c r="G7856">
        <v>7</v>
      </c>
      <c r="H7856" s="1">
        <v>45743</v>
      </c>
      <c r="I7856">
        <v>7</v>
      </c>
      <c r="J7856" t="s">
        <v>16</v>
      </c>
      <c r="K7856" t="s">
        <v>41</v>
      </c>
      <c r="L7856" t="s">
        <v>33</v>
      </c>
      <c r="M7856">
        <v>55990</v>
      </c>
      <c r="N7856" t="str">
        <f>TEXT(tblorders[[#This Row],[order_date]], "mmm-yyyy")</f>
        <v>Mar-2025</v>
      </c>
      <c r="O7856">
        <f>tblorders[[#This Row],[actual_delivery_days]] -tblorders[[#This Row],[expected_delivery_days]]</f>
        <v>0</v>
      </c>
    </row>
    <row r="7857" spans="1:15" x14ac:dyDescent="0.2">
      <c r="A7857" t="s">
        <v>9847</v>
      </c>
      <c r="B7857" t="s">
        <v>339</v>
      </c>
      <c r="C7857" t="s">
        <v>15</v>
      </c>
      <c r="D7857">
        <v>2</v>
      </c>
      <c r="E7857" s="1">
        <v>45099</v>
      </c>
      <c r="F7857" s="1">
        <v>45101</v>
      </c>
      <c r="G7857">
        <v>7</v>
      </c>
      <c r="H7857" s="1">
        <v>45110</v>
      </c>
      <c r="I7857">
        <v>9</v>
      </c>
      <c r="J7857" t="s">
        <v>16</v>
      </c>
      <c r="K7857" t="s">
        <v>41</v>
      </c>
      <c r="L7857" t="s">
        <v>33</v>
      </c>
      <c r="M7857">
        <v>111980</v>
      </c>
      <c r="N7857" t="str">
        <f>TEXT(tblorders[[#This Row],[order_date]], "mmm-yyyy")</f>
        <v>Jun-2023</v>
      </c>
      <c r="O7857">
        <f>tblorders[[#This Row],[actual_delivery_days]] -tblorders[[#This Row],[expected_delivery_days]]</f>
        <v>2</v>
      </c>
    </row>
    <row r="7858" spans="1:15" x14ac:dyDescent="0.2">
      <c r="A7858" t="s">
        <v>9848</v>
      </c>
      <c r="B7858" t="s">
        <v>781</v>
      </c>
      <c r="C7858" t="s">
        <v>55</v>
      </c>
      <c r="D7858">
        <v>1</v>
      </c>
      <c r="E7858" s="1">
        <v>45354</v>
      </c>
      <c r="F7858" s="1">
        <v>45359</v>
      </c>
      <c r="G7858">
        <v>5</v>
      </c>
      <c r="H7858" s="1">
        <v>45369</v>
      </c>
      <c r="I7858">
        <v>10</v>
      </c>
      <c r="J7858" t="s">
        <v>61</v>
      </c>
      <c r="K7858" t="s">
        <v>25</v>
      </c>
      <c r="L7858" t="s">
        <v>33</v>
      </c>
      <c r="M7858">
        <v>99990</v>
      </c>
      <c r="N7858" t="str">
        <f>TEXT(tblorders[[#This Row],[order_date]], "mmm-yyyy")</f>
        <v>Mar-2024</v>
      </c>
      <c r="O7858">
        <f>tblorders[[#This Row],[actual_delivery_days]] -tblorders[[#This Row],[expected_delivery_days]]</f>
        <v>5</v>
      </c>
    </row>
    <row r="7859" spans="1:15" x14ac:dyDescent="0.2">
      <c r="A7859" t="s">
        <v>9849</v>
      </c>
      <c r="B7859" t="s">
        <v>6076</v>
      </c>
      <c r="C7859" t="s">
        <v>32</v>
      </c>
      <c r="D7859">
        <v>1</v>
      </c>
      <c r="E7859" s="1">
        <v>45059</v>
      </c>
      <c r="F7859" s="1">
        <v>45062</v>
      </c>
      <c r="G7859">
        <v>5</v>
      </c>
      <c r="H7859" s="1">
        <v>45067</v>
      </c>
      <c r="I7859">
        <v>5</v>
      </c>
      <c r="J7859" t="s">
        <v>16</v>
      </c>
      <c r="K7859" t="s">
        <v>41</v>
      </c>
      <c r="L7859" t="s">
        <v>33</v>
      </c>
      <c r="M7859">
        <v>45000</v>
      </c>
      <c r="N7859" t="str">
        <f>TEXT(tblorders[[#This Row],[order_date]], "mmm-yyyy")</f>
        <v>May-2023</v>
      </c>
      <c r="O7859">
        <f>tblorders[[#This Row],[actual_delivery_days]] -tblorders[[#This Row],[expected_delivery_days]]</f>
        <v>0</v>
      </c>
    </row>
    <row r="7860" spans="1:15" x14ac:dyDescent="0.2">
      <c r="A7860" t="s">
        <v>9850</v>
      </c>
      <c r="B7860" t="s">
        <v>2683</v>
      </c>
      <c r="C7860" t="s">
        <v>55</v>
      </c>
      <c r="D7860">
        <v>2</v>
      </c>
      <c r="E7860" s="1">
        <v>45733</v>
      </c>
      <c r="F7860" s="1">
        <v>45737</v>
      </c>
      <c r="G7860">
        <v>10</v>
      </c>
      <c r="H7860" s="1">
        <v>45750</v>
      </c>
      <c r="I7860">
        <v>13</v>
      </c>
      <c r="J7860" t="s">
        <v>16</v>
      </c>
      <c r="K7860" t="s">
        <v>41</v>
      </c>
      <c r="L7860" t="s">
        <v>22</v>
      </c>
      <c r="M7860">
        <v>199980</v>
      </c>
      <c r="N7860" t="str">
        <f>TEXT(tblorders[[#This Row],[order_date]], "mmm-yyyy")</f>
        <v>Mar-2025</v>
      </c>
      <c r="O7860">
        <f>tblorders[[#This Row],[actual_delivery_days]] -tblorders[[#This Row],[expected_delivery_days]]</f>
        <v>3</v>
      </c>
    </row>
    <row r="7861" spans="1:15" x14ac:dyDescent="0.2">
      <c r="A7861" t="s">
        <v>9851</v>
      </c>
      <c r="B7861" t="s">
        <v>1749</v>
      </c>
      <c r="C7861" t="s">
        <v>29</v>
      </c>
      <c r="D7861">
        <v>2</v>
      </c>
      <c r="E7861" s="1">
        <v>45127</v>
      </c>
      <c r="F7861" s="1">
        <v>45131</v>
      </c>
      <c r="G7861">
        <v>7</v>
      </c>
      <c r="H7861" s="1">
        <v>45137</v>
      </c>
      <c r="I7861">
        <v>6</v>
      </c>
      <c r="J7861" t="s">
        <v>16</v>
      </c>
      <c r="K7861" t="s">
        <v>25</v>
      </c>
      <c r="L7861" t="s">
        <v>58</v>
      </c>
      <c r="M7861">
        <v>22000</v>
      </c>
      <c r="N7861" t="str">
        <f>TEXT(tblorders[[#This Row],[order_date]], "mmm-yyyy")</f>
        <v>Jul-2023</v>
      </c>
      <c r="O7861">
        <f>tblorders[[#This Row],[actual_delivery_days]] -tblorders[[#This Row],[expected_delivery_days]]</f>
        <v>-1</v>
      </c>
    </row>
    <row r="7862" spans="1:15" x14ac:dyDescent="0.2">
      <c r="A7862" t="s">
        <v>9852</v>
      </c>
      <c r="B7862" t="s">
        <v>216</v>
      </c>
      <c r="C7862" t="s">
        <v>44</v>
      </c>
      <c r="D7862">
        <v>1</v>
      </c>
      <c r="E7862" s="1">
        <v>45712</v>
      </c>
      <c r="F7862" s="1">
        <v>45715</v>
      </c>
      <c r="G7862">
        <v>7</v>
      </c>
      <c r="H7862" s="1">
        <v>45727</v>
      </c>
      <c r="I7862">
        <v>12</v>
      </c>
      <c r="J7862" t="s">
        <v>61</v>
      </c>
      <c r="K7862" t="s">
        <v>41</v>
      </c>
      <c r="L7862" t="s">
        <v>22</v>
      </c>
      <c r="M7862">
        <v>50990</v>
      </c>
      <c r="N7862" t="str">
        <f>TEXT(tblorders[[#This Row],[order_date]], "mmm-yyyy")</f>
        <v>Feb-2025</v>
      </c>
      <c r="O7862">
        <f>tblorders[[#This Row],[actual_delivery_days]] -tblorders[[#This Row],[expected_delivery_days]]</f>
        <v>5</v>
      </c>
    </row>
    <row r="7863" spans="1:15" x14ac:dyDescent="0.2">
      <c r="A7863" t="s">
        <v>9853</v>
      </c>
      <c r="B7863" t="s">
        <v>4094</v>
      </c>
      <c r="C7863" t="s">
        <v>15</v>
      </c>
      <c r="D7863">
        <v>1</v>
      </c>
      <c r="E7863" s="1">
        <v>45638</v>
      </c>
      <c r="F7863" s="1">
        <v>45639</v>
      </c>
      <c r="G7863">
        <v>7</v>
      </c>
      <c r="H7863" s="1">
        <v>45646</v>
      </c>
      <c r="I7863">
        <v>7</v>
      </c>
      <c r="J7863" t="s">
        <v>16</v>
      </c>
      <c r="K7863" t="s">
        <v>41</v>
      </c>
      <c r="L7863" t="s">
        <v>22</v>
      </c>
      <c r="M7863">
        <v>55990</v>
      </c>
      <c r="N7863" t="str">
        <f>TEXT(tblorders[[#This Row],[order_date]], "mmm-yyyy")</f>
        <v>Dec-2024</v>
      </c>
      <c r="O7863">
        <f>tblorders[[#This Row],[actual_delivery_days]] -tblorders[[#This Row],[expected_delivery_days]]</f>
        <v>0</v>
      </c>
    </row>
    <row r="7864" spans="1:15" x14ac:dyDescent="0.2">
      <c r="A7864" t="s">
        <v>9854</v>
      </c>
      <c r="B7864" t="s">
        <v>77</v>
      </c>
      <c r="C7864" t="s">
        <v>44</v>
      </c>
      <c r="D7864">
        <v>1</v>
      </c>
      <c r="E7864" s="1">
        <v>45282</v>
      </c>
      <c r="F7864" s="1">
        <v>45287</v>
      </c>
      <c r="G7864">
        <v>5</v>
      </c>
      <c r="H7864" s="1">
        <v>45292</v>
      </c>
      <c r="I7864">
        <v>5</v>
      </c>
      <c r="J7864" t="s">
        <v>16</v>
      </c>
      <c r="K7864" t="s">
        <v>41</v>
      </c>
      <c r="L7864" t="s">
        <v>22</v>
      </c>
      <c r="M7864">
        <v>50990</v>
      </c>
      <c r="N7864" t="str">
        <f>TEXT(tblorders[[#This Row],[order_date]], "mmm-yyyy")</f>
        <v>Dec-2023</v>
      </c>
      <c r="O7864">
        <f>tblorders[[#This Row],[actual_delivery_days]] -tblorders[[#This Row],[expected_delivery_days]]</f>
        <v>0</v>
      </c>
    </row>
    <row r="7865" spans="1:15" x14ac:dyDescent="0.2">
      <c r="A7865" t="s">
        <v>9855</v>
      </c>
      <c r="B7865" t="s">
        <v>1713</v>
      </c>
      <c r="C7865" t="s">
        <v>15</v>
      </c>
      <c r="D7865">
        <v>1</v>
      </c>
      <c r="E7865" s="1">
        <v>45775</v>
      </c>
      <c r="F7865" s="1">
        <v>45780</v>
      </c>
      <c r="G7865">
        <v>10</v>
      </c>
      <c r="H7865" s="1">
        <v>45792</v>
      </c>
      <c r="I7865">
        <v>12</v>
      </c>
      <c r="J7865" t="s">
        <v>16</v>
      </c>
      <c r="K7865" t="s">
        <v>17</v>
      </c>
      <c r="L7865" t="s">
        <v>18</v>
      </c>
      <c r="M7865">
        <v>55990</v>
      </c>
      <c r="N7865" t="str">
        <f>TEXT(tblorders[[#This Row],[order_date]], "mmm-yyyy")</f>
        <v>Apr-2025</v>
      </c>
      <c r="O7865">
        <f>tblorders[[#This Row],[actual_delivery_days]] -tblorders[[#This Row],[expected_delivery_days]]</f>
        <v>2</v>
      </c>
    </row>
    <row r="7866" spans="1:15" x14ac:dyDescent="0.2">
      <c r="A7866" t="s">
        <v>9856</v>
      </c>
      <c r="B7866" t="s">
        <v>2649</v>
      </c>
      <c r="C7866" t="s">
        <v>15</v>
      </c>
      <c r="D7866">
        <v>1</v>
      </c>
      <c r="E7866" s="1">
        <v>45560</v>
      </c>
      <c r="F7866" s="1">
        <v>45563</v>
      </c>
      <c r="G7866">
        <v>10</v>
      </c>
      <c r="H7866" s="1">
        <v>45576</v>
      </c>
      <c r="I7866">
        <v>13</v>
      </c>
      <c r="J7866" t="s">
        <v>16</v>
      </c>
      <c r="K7866" t="s">
        <v>25</v>
      </c>
      <c r="L7866" t="s">
        <v>22</v>
      </c>
      <c r="M7866">
        <v>55990</v>
      </c>
      <c r="N7866" t="str">
        <f>TEXT(tblorders[[#This Row],[order_date]], "mmm-yyyy")</f>
        <v>Sep-2024</v>
      </c>
      <c r="O7866">
        <f>tblorders[[#This Row],[actual_delivery_days]] -tblorders[[#This Row],[expected_delivery_days]]</f>
        <v>3</v>
      </c>
    </row>
    <row r="7867" spans="1:15" x14ac:dyDescent="0.2">
      <c r="A7867" t="s">
        <v>9857</v>
      </c>
      <c r="B7867" t="s">
        <v>533</v>
      </c>
      <c r="C7867" t="s">
        <v>32</v>
      </c>
      <c r="D7867">
        <v>1</v>
      </c>
      <c r="E7867" s="1">
        <v>45791</v>
      </c>
      <c r="F7867" s="1">
        <v>45795</v>
      </c>
      <c r="G7867">
        <v>7</v>
      </c>
      <c r="H7867" s="1">
        <v>45800</v>
      </c>
      <c r="I7867">
        <v>5</v>
      </c>
      <c r="J7867" t="s">
        <v>16</v>
      </c>
      <c r="K7867" t="s">
        <v>25</v>
      </c>
      <c r="L7867" t="s">
        <v>33</v>
      </c>
      <c r="M7867">
        <v>45000</v>
      </c>
      <c r="N7867" t="str">
        <f>TEXT(tblorders[[#This Row],[order_date]], "mmm-yyyy")</f>
        <v>May-2025</v>
      </c>
      <c r="O7867">
        <f>tblorders[[#This Row],[actual_delivery_days]] -tblorders[[#This Row],[expected_delivery_days]]</f>
        <v>-2</v>
      </c>
    </row>
    <row r="7868" spans="1:15" x14ac:dyDescent="0.2">
      <c r="A7868" t="s">
        <v>9858</v>
      </c>
      <c r="B7868" t="s">
        <v>5675</v>
      </c>
      <c r="C7868" t="s">
        <v>29</v>
      </c>
      <c r="D7868">
        <v>1</v>
      </c>
      <c r="E7868" s="1">
        <v>45682</v>
      </c>
      <c r="F7868" s="1">
        <v>45684</v>
      </c>
      <c r="G7868">
        <v>5</v>
      </c>
      <c r="H7868" s="1">
        <v>45692</v>
      </c>
      <c r="I7868">
        <v>8</v>
      </c>
      <c r="J7868" t="s">
        <v>16</v>
      </c>
      <c r="K7868" t="s">
        <v>41</v>
      </c>
      <c r="L7868" t="s">
        <v>33</v>
      </c>
      <c r="M7868">
        <v>11000</v>
      </c>
      <c r="N7868" t="str">
        <f>TEXT(tblorders[[#This Row],[order_date]], "mmm-yyyy")</f>
        <v>Jan-2025</v>
      </c>
      <c r="O7868">
        <f>tblorders[[#This Row],[actual_delivery_days]] -tblorders[[#This Row],[expected_delivery_days]]</f>
        <v>3</v>
      </c>
    </row>
    <row r="7869" spans="1:15" x14ac:dyDescent="0.2">
      <c r="A7869" t="s">
        <v>9859</v>
      </c>
      <c r="B7869" t="s">
        <v>2823</v>
      </c>
      <c r="C7869" t="s">
        <v>44</v>
      </c>
      <c r="D7869">
        <v>1</v>
      </c>
      <c r="E7869" s="1">
        <v>45703</v>
      </c>
      <c r="F7869" s="1">
        <v>45706</v>
      </c>
      <c r="G7869">
        <v>7</v>
      </c>
      <c r="H7869" s="1">
        <v>45711</v>
      </c>
      <c r="I7869">
        <v>5</v>
      </c>
      <c r="J7869" t="s">
        <v>40</v>
      </c>
      <c r="K7869" t="s">
        <v>25</v>
      </c>
      <c r="L7869" t="s">
        <v>33</v>
      </c>
      <c r="M7869">
        <v>50990</v>
      </c>
      <c r="N7869" t="str">
        <f>TEXT(tblorders[[#This Row],[order_date]], "mmm-yyyy")</f>
        <v>Feb-2025</v>
      </c>
      <c r="O7869">
        <f>tblorders[[#This Row],[actual_delivery_days]] -tblorders[[#This Row],[expected_delivery_days]]</f>
        <v>-2</v>
      </c>
    </row>
    <row r="7870" spans="1:15" x14ac:dyDescent="0.2">
      <c r="A7870" t="s">
        <v>9860</v>
      </c>
      <c r="B7870" t="s">
        <v>512</v>
      </c>
      <c r="C7870" t="s">
        <v>29</v>
      </c>
      <c r="D7870">
        <v>2</v>
      </c>
      <c r="E7870" s="1">
        <v>45141</v>
      </c>
      <c r="F7870" s="1">
        <v>45146</v>
      </c>
      <c r="G7870">
        <v>5</v>
      </c>
      <c r="H7870" s="1">
        <v>45156</v>
      </c>
      <c r="I7870">
        <v>10</v>
      </c>
      <c r="J7870" t="s">
        <v>61</v>
      </c>
      <c r="K7870" t="s">
        <v>17</v>
      </c>
      <c r="L7870" t="s">
        <v>26</v>
      </c>
      <c r="M7870">
        <v>22000</v>
      </c>
      <c r="N7870" t="str">
        <f>TEXT(tblorders[[#This Row],[order_date]], "mmm-yyyy")</f>
        <v>Aug-2023</v>
      </c>
      <c r="O7870">
        <f>tblorders[[#This Row],[actual_delivery_days]] -tblorders[[#This Row],[expected_delivery_days]]</f>
        <v>5</v>
      </c>
    </row>
    <row r="7871" spans="1:15" x14ac:dyDescent="0.2">
      <c r="A7871" t="s">
        <v>9861</v>
      </c>
      <c r="B7871" t="s">
        <v>3106</v>
      </c>
      <c r="C7871" t="s">
        <v>44</v>
      </c>
      <c r="D7871">
        <v>1</v>
      </c>
      <c r="E7871" s="1">
        <v>45758</v>
      </c>
      <c r="F7871" s="1">
        <v>45763</v>
      </c>
      <c r="G7871">
        <v>5</v>
      </c>
      <c r="H7871" s="1">
        <v>45770</v>
      </c>
      <c r="I7871">
        <v>7</v>
      </c>
      <c r="J7871" t="s">
        <v>16</v>
      </c>
      <c r="K7871" t="s">
        <v>41</v>
      </c>
      <c r="L7871" t="s">
        <v>33</v>
      </c>
      <c r="M7871">
        <v>50990</v>
      </c>
      <c r="N7871" t="str">
        <f>TEXT(tblorders[[#This Row],[order_date]], "mmm-yyyy")</f>
        <v>Apr-2025</v>
      </c>
      <c r="O7871">
        <f>tblorders[[#This Row],[actual_delivery_days]] -tblorders[[#This Row],[expected_delivery_days]]</f>
        <v>2</v>
      </c>
    </row>
    <row r="7872" spans="1:15" x14ac:dyDescent="0.2">
      <c r="A7872" t="s">
        <v>9862</v>
      </c>
      <c r="B7872" t="s">
        <v>6104</v>
      </c>
      <c r="C7872" t="s">
        <v>32</v>
      </c>
      <c r="D7872">
        <v>1</v>
      </c>
      <c r="E7872" s="1">
        <v>45740</v>
      </c>
      <c r="F7872" s="1">
        <v>45744</v>
      </c>
      <c r="G7872">
        <v>7</v>
      </c>
      <c r="H7872" s="1">
        <v>45751</v>
      </c>
      <c r="I7872">
        <v>7</v>
      </c>
      <c r="J7872" t="s">
        <v>16</v>
      </c>
      <c r="K7872" t="s">
        <v>41</v>
      </c>
      <c r="L7872" t="s">
        <v>26</v>
      </c>
      <c r="M7872">
        <v>45000</v>
      </c>
      <c r="N7872" t="str">
        <f>TEXT(tblorders[[#This Row],[order_date]], "mmm-yyyy")</f>
        <v>Mar-2025</v>
      </c>
      <c r="O7872">
        <f>tblorders[[#This Row],[actual_delivery_days]] -tblorders[[#This Row],[expected_delivery_days]]</f>
        <v>0</v>
      </c>
    </row>
    <row r="7873" spans="1:15" x14ac:dyDescent="0.2">
      <c r="A7873" t="s">
        <v>9863</v>
      </c>
      <c r="B7873" t="s">
        <v>2775</v>
      </c>
      <c r="C7873" t="s">
        <v>29</v>
      </c>
      <c r="D7873">
        <v>2</v>
      </c>
      <c r="E7873" s="1">
        <v>45744</v>
      </c>
      <c r="F7873" s="1">
        <v>45749</v>
      </c>
      <c r="G7873">
        <v>10</v>
      </c>
      <c r="H7873" s="1">
        <v>45760</v>
      </c>
      <c r="I7873">
        <v>11</v>
      </c>
      <c r="J7873" t="s">
        <v>16</v>
      </c>
      <c r="K7873" t="s">
        <v>41</v>
      </c>
      <c r="L7873" t="s">
        <v>22</v>
      </c>
      <c r="M7873">
        <v>22000</v>
      </c>
      <c r="N7873" t="str">
        <f>TEXT(tblorders[[#This Row],[order_date]], "mmm-yyyy")</f>
        <v>Mar-2025</v>
      </c>
      <c r="O7873">
        <f>tblorders[[#This Row],[actual_delivery_days]] -tblorders[[#This Row],[expected_delivery_days]]</f>
        <v>1</v>
      </c>
    </row>
    <row r="7874" spans="1:15" x14ac:dyDescent="0.2">
      <c r="A7874" t="s">
        <v>9864</v>
      </c>
      <c r="B7874" t="s">
        <v>174</v>
      </c>
      <c r="C7874" t="s">
        <v>44</v>
      </c>
      <c r="D7874">
        <v>1</v>
      </c>
      <c r="E7874" s="1">
        <v>45803</v>
      </c>
      <c r="F7874" s="1">
        <v>45805</v>
      </c>
      <c r="G7874">
        <v>10</v>
      </c>
      <c r="H7874" s="1">
        <v>45816</v>
      </c>
      <c r="I7874">
        <v>11</v>
      </c>
      <c r="J7874" t="s">
        <v>16</v>
      </c>
      <c r="K7874" t="s">
        <v>25</v>
      </c>
      <c r="L7874" t="s">
        <v>33</v>
      </c>
      <c r="M7874">
        <v>50990</v>
      </c>
      <c r="N7874" t="str">
        <f>TEXT(tblorders[[#This Row],[order_date]], "mmm-yyyy")</f>
        <v>May-2025</v>
      </c>
      <c r="O7874">
        <f>tblorders[[#This Row],[actual_delivery_days]] -tblorders[[#This Row],[expected_delivery_days]]</f>
        <v>1</v>
      </c>
    </row>
    <row r="7875" spans="1:15" x14ac:dyDescent="0.2">
      <c r="A7875" t="s">
        <v>9865</v>
      </c>
      <c r="B7875" t="s">
        <v>1048</v>
      </c>
      <c r="C7875" t="s">
        <v>32</v>
      </c>
      <c r="D7875">
        <v>2</v>
      </c>
      <c r="E7875" s="1">
        <v>45239</v>
      </c>
      <c r="F7875" s="1">
        <v>45244</v>
      </c>
      <c r="G7875">
        <v>7</v>
      </c>
      <c r="H7875" s="1">
        <v>45251</v>
      </c>
      <c r="I7875">
        <v>7</v>
      </c>
      <c r="J7875" t="s">
        <v>16</v>
      </c>
      <c r="K7875" t="s">
        <v>41</v>
      </c>
      <c r="L7875" t="s">
        <v>58</v>
      </c>
      <c r="M7875">
        <v>90000</v>
      </c>
      <c r="N7875" t="str">
        <f>TEXT(tblorders[[#This Row],[order_date]], "mmm-yyyy")</f>
        <v>Nov-2023</v>
      </c>
      <c r="O7875">
        <f>tblorders[[#This Row],[actual_delivery_days]] -tblorders[[#This Row],[expected_delivery_days]]</f>
        <v>0</v>
      </c>
    </row>
    <row r="7876" spans="1:15" x14ac:dyDescent="0.2">
      <c r="A7876" t="s">
        <v>9866</v>
      </c>
      <c r="B7876" t="s">
        <v>5630</v>
      </c>
      <c r="C7876" t="s">
        <v>55</v>
      </c>
      <c r="D7876">
        <v>2</v>
      </c>
      <c r="E7876" s="1">
        <v>45343</v>
      </c>
      <c r="F7876" s="1">
        <v>45348</v>
      </c>
      <c r="G7876">
        <v>10</v>
      </c>
      <c r="H7876" s="1">
        <v>45358</v>
      </c>
      <c r="I7876">
        <v>10</v>
      </c>
      <c r="J7876" t="s">
        <v>16</v>
      </c>
      <c r="K7876" t="s">
        <v>17</v>
      </c>
      <c r="L7876" t="s">
        <v>26</v>
      </c>
      <c r="M7876">
        <v>199980</v>
      </c>
      <c r="N7876" t="str">
        <f>TEXT(tblorders[[#This Row],[order_date]], "mmm-yyyy")</f>
        <v>Feb-2024</v>
      </c>
      <c r="O7876">
        <f>tblorders[[#This Row],[actual_delivery_days]] -tblorders[[#This Row],[expected_delivery_days]]</f>
        <v>0</v>
      </c>
    </row>
    <row r="7877" spans="1:15" x14ac:dyDescent="0.2">
      <c r="A7877" t="s">
        <v>9867</v>
      </c>
      <c r="B7877" t="s">
        <v>1736</v>
      </c>
      <c r="C7877" t="s">
        <v>32</v>
      </c>
      <c r="D7877">
        <v>2</v>
      </c>
      <c r="E7877" s="1">
        <v>45468</v>
      </c>
      <c r="F7877" s="1">
        <v>45472</v>
      </c>
      <c r="G7877">
        <v>7</v>
      </c>
      <c r="H7877" s="1">
        <v>45482</v>
      </c>
      <c r="I7877">
        <v>10</v>
      </c>
      <c r="J7877" t="s">
        <v>16</v>
      </c>
      <c r="K7877" t="s">
        <v>25</v>
      </c>
      <c r="L7877" t="s">
        <v>58</v>
      </c>
      <c r="M7877">
        <v>90000</v>
      </c>
      <c r="N7877" t="str">
        <f>TEXT(tblorders[[#This Row],[order_date]], "mmm-yyyy")</f>
        <v>Jun-2024</v>
      </c>
      <c r="O7877">
        <f>tblorders[[#This Row],[actual_delivery_days]] -tblorders[[#This Row],[expected_delivery_days]]</f>
        <v>3</v>
      </c>
    </row>
    <row r="7878" spans="1:15" x14ac:dyDescent="0.2">
      <c r="A7878" t="s">
        <v>9868</v>
      </c>
      <c r="B7878" t="s">
        <v>57</v>
      </c>
      <c r="C7878" t="s">
        <v>15</v>
      </c>
      <c r="D7878">
        <v>1</v>
      </c>
      <c r="E7878" s="1">
        <v>45405</v>
      </c>
      <c r="F7878" s="1">
        <v>45410</v>
      </c>
      <c r="G7878">
        <v>7</v>
      </c>
      <c r="H7878" s="1">
        <v>45415</v>
      </c>
      <c r="I7878">
        <v>5</v>
      </c>
      <c r="J7878" t="s">
        <v>16</v>
      </c>
      <c r="K7878" t="s">
        <v>17</v>
      </c>
      <c r="L7878" t="s">
        <v>58</v>
      </c>
      <c r="M7878">
        <v>55990</v>
      </c>
      <c r="N7878" t="str">
        <f>TEXT(tblorders[[#This Row],[order_date]], "mmm-yyyy")</f>
        <v>Apr-2024</v>
      </c>
      <c r="O7878">
        <f>tblorders[[#This Row],[actual_delivery_days]] -tblorders[[#This Row],[expected_delivery_days]]</f>
        <v>-2</v>
      </c>
    </row>
    <row r="7879" spans="1:15" x14ac:dyDescent="0.2">
      <c r="A7879" t="s">
        <v>9869</v>
      </c>
      <c r="B7879" t="s">
        <v>3901</v>
      </c>
      <c r="C7879" t="s">
        <v>32</v>
      </c>
      <c r="D7879">
        <v>1</v>
      </c>
      <c r="E7879" s="1">
        <v>45245</v>
      </c>
      <c r="F7879" s="1">
        <v>45248</v>
      </c>
      <c r="G7879">
        <v>10</v>
      </c>
      <c r="H7879" s="1">
        <v>45257</v>
      </c>
      <c r="I7879">
        <v>9</v>
      </c>
      <c r="J7879" t="s">
        <v>16</v>
      </c>
      <c r="K7879" t="s">
        <v>41</v>
      </c>
      <c r="L7879" t="s">
        <v>22</v>
      </c>
      <c r="M7879">
        <v>45000</v>
      </c>
      <c r="N7879" t="str">
        <f>TEXT(tblorders[[#This Row],[order_date]], "mmm-yyyy")</f>
        <v>Nov-2023</v>
      </c>
      <c r="O7879">
        <f>tblorders[[#This Row],[actual_delivery_days]] -tblorders[[#This Row],[expected_delivery_days]]</f>
        <v>-1</v>
      </c>
    </row>
    <row r="7880" spans="1:15" x14ac:dyDescent="0.2">
      <c r="A7880" t="s">
        <v>9870</v>
      </c>
      <c r="B7880" t="s">
        <v>2956</v>
      </c>
      <c r="C7880" t="s">
        <v>32</v>
      </c>
      <c r="D7880">
        <v>2</v>
      </c>
      <c r="E7880" s="1">
        <v>45713</v>
      </c>
      <c r="F7880" s="1">
        <v>45717</v>
      </c>
      <c r="G7880">
        <v>10</v>
      </c>
      <c r="H7880" s="1">
        <v>45726</v>
      </c>
      <c r="I7880">
        <v>9</v>
      </c>
      <c r="J7880" t="s">
        <v>16</v>
      </c>
      <c r="K7880" t="s">
        <v>17</v>
      </c>
      <c r="L7880" t="s">
        <v>58</v>
      </c>
      <c r="M7880">
        <v>90000</v>
      </c>
      <c r="N7880" t="str">
        <f>TEXT(tblorders[[#This Row],[order_date]], "mmm-yyyy")</f>
        <v>Feb-2025</v>
      </c>
      <c r="O7880">
        <f>tblorders[[#This Row],[actual_delivery_days]] -tblorders[[#This Row],[expected_delivery_days]]</f>
        <v>-1</v>
      </c>
    </row>
    <row r="7881" spans="1:15" x14ac:dyDescent="0.2">
      <c r="A7881" t="s">
        <v>9871</v>
      </c>
      <c r="B7881" t="s">
        <v>1898</v>
      </c>
      <c r="C7881" t="s">
        <v>21</v>
      </c>
      <c r="D7881">
        <v>1</v>
      </c>
      <c r="E7881" s="1">
        <v>45499</v>
      </c>
      <c r="F7881" s="1">
        <v>45503</v>
      </c>
      <c r="G7881">
        <v>5</v>
      </c>
      <c r="H7881" s="1">
        <v>45508</v>
      </c>
      <c r="I7881">
        <v>5</v>
      </c>
      <c r="J7881" t="s">
        <v>16</v>
      </c>
      <c r="K7881" t="s">
        <v>25</v>
      </c>
      <c r="L7881" t="s">
        <v>18</v>
      </c>
      <c r="M7881">
        <v>89990</v>
      </c>
      <c r="N7881" t="str">
        <f>TEXT(tblorders[[#This Row],[order_date]], "mmm-yyyy")</f>
        <v>Jul-2024</v>
      </c>
      <c r="O7881">
        <f>tblorders[[#This Row],[actual_delivery_days]] -tblorders[[#This Row],[expected_delivery_days]]</f>
        <v>0</v>
      </c>
    </row>
    <row r="7882" spans="1:15" x14ac:dyDescent="0.2">
      <c r="A7882" t="s">
        <v>9872</v>
      </c>
      <c r="B7882" t="s">
        <v>4843</v>
      </c>
      <c r="C7882" t="s">
        <v>32</v>
      </c>
      <c r="D7882">
        <v>1</v>
      </c>
      <c r="E7882" s="1">
        <v>45790</v>
      </c>
      <c r="F7882" s="1">
        <v>45792</v>
      </c>
      <c r="G7882">
        <v>10</v>
      </c>
      <c r="H7882" s="1">
        <v>45803</v>
      </c>
      <c r="I7882">
        <v>11</v>
      </c>
      <c r="J7882" t="s">
        <v>16</v>
      </c>
      <c r="K7882" t="s">
        <v>17</v>
      </c>
      <c r="L7882" t="s">
        <v>33</v>
      </c>
      <c r="M7882">
        <v>45000</v>
      </c>
      <c r="N7882" t="str">
        <f>TEXT(tblorders[[#This Row],[order_date]], "mmm-yyyy")</f>
        <v>May-2025</v>
      </c>
      <c r="O7882">
        <f>tblorders[[#This Row],[actual_delivery_days]] -tblorders[[#This Row],[expected_delivery_days]]</f>
        <v>1</v>
      </c>
    </row>
    <row r="7883" spans="1:15" x14ac:dyDescent="0.2">
      <c r="A7883" t="s">
        <v>9873</v>
      </c>
      <c r="B7883" t="s">
        <v>361</v>
      </c>
      <c r="C7883" t="s">
        <v>44</v>
      </c>
      <c r="D7883">
        <v>2</v>
      </c>
      <c r="E7883" s="1">
        <v>45166</v>
      </c>
      <c r="F7883" s="1">
        <v>45168</v>
      </c>
      <c r="G7883">
        <v>10</v>
      </c>
      <c r="H7883" s="1">
        <v>45178</v>
      </c>
      <c r="I7883">
        <v>10</v>
      </c>
      <c r="J7883" t="s">
        <v>16</v>
      </c>
      <c r="K7883" t="s">
        <v>41</v>
      </c>
      <c r="L7883" t="s">
        <v>33</v>
      </c>
      <c r="M7883">
        <v>101980</v>
      </c>
      <c r="N7883" t="str">
        <f>TEXT(tblorders[[#This Row],[order_date]], "mmm-yyyy")</f>
        <v>Aug-2023</v>
      </c>
      <c r="O7883">
        <f>tblorders[[#This Row],[actual_delivery_days]] -tblorders[[#This Row],[expected_delivery_days]]</f>
        <v>0</v>
      </c>
    </row>
    <row r="7884" spans="1:15" x14ac:dyDescent="0.2">
      <c r="A7884" t="s">
        <v>9874</v>
      </c>
      <c r="B7884" t="s">
        <v>9026</v>
      </c>
      <c r="C7884" t="s">
        <v>44</v>
      </c>
      <c r="D7884">
        <v>1</v>
      </c>
      <c r="E7884" s="1">
        <v>45502</v>
      </c>
      <c r="F7884" s="1">
        <v>45505</v>
      </c>
      <c r="G7884">
        <v>5</v>
      </c>
      <c r="H7884" s="1">
        <v>45510</v>
      </c>
      <c r="I7884">
        <v>5</v>
      </c>
      <c r="J7884" t="s">
        <v>40</v>
      </c>
      <c r="K7884" t="s">
        <v>41</v>
      </c>
      <c r="L7884" t="s">
        <v>22</v>
      </c>
      <c r="M7884">
        <v>50990</v>
      </c>
      <c r="N7884" t="str">
        <f>TEXT(tblorders[[#This Row],[order_date]], "mmm-yyyy")</f>
        <v>Jul-2024</v>
      </c>
      <c r="O7884">
        <f>tblorders[[#This Row],[actual_delivery_days]] -tblorders[[#This Row],[expected_delivery_days]]</f>
        <v>0</v>
      </c>
    </row>
    <row r="7885" spans="1:15" x14ac:dyDescent="0.2">
      <c r="A7885" t="s">
        <v>9875</v>
      </c>
      <c r="B7885" t="s">
        <v>83</v>
      </c>
      <c r="C7885" t="s">
        <v>21</v>
      </c>
      <c r="D7885">
        <v>1</v>
      </c>
      <c r="E7885" s="1">
        <v>45514</v>
      </c>
      <c r="F7885" s="1">
        <v>45516</v>
      </c>
      <c r="G7885">
        <v>5</v>
      </c>
      <c r="H7885" s="1">
        <v>45522</v>
      </c>
      <c r="I7885">
        <v>6</v>
      </c>
      <c r="J7885" t="s">
        <v>16</v>
      </c>
      <c r="K7885" t="s">
        <v>41</v>
      </c>
      <c r="L7885" t="s">
        <v>33</v>
      </c>
      <c r="M7885">
        <v>89990</v>
      </c>
      <c r="N7885" t="str">
        <f>TEXT(tblorders[[#This Row],[order_date]], "mmm-yyyy")</f>
        <v>Aug-2024</v>
      </c>
      <c r="O7885">
        <f>tblorders[[#This Row],[actual_delivery_days]] -tblorders[[#This Row],[expected_delivery_days]]</f>
        <v>1</v>
      </c>
    </row>
    <row r="7886" spans="1:15" x14ac:dyDescent="0.2">
      <c r="A7886" t="s">
        <v>9876</v>
      </c>
      <c r="B7886" t="s">
        <v>5802</v>
      </c>
      <c r="C7886" t="s">
        <v>32</v>
      </c>
      <c r="D7886">
        <v>1</v>
      </c>
      <c r="E7886" s="1">
        <v>45608</v>
      </c>
      <c r="F7886" s="1">
        <v>45609</v>
      </c>
      <c r="G7886">
        <v>7</v>
      </c>
      <c r="H7886" s="1">
        <v>45617</v>
      </c>
      <c r="I7886">
        <v>8</v>
      </c>
      <c r="J7886" t="s">
        <v>16</v>
      </c>
      <c r="K7886" t="s">
        <v>17</v>
      </c>
      <c r="L7886" t="s">
        <v>58</v>
      </c>
      <c r="M7886">
        <v>45000</v>
      </c>
      <c r="N7886" t="str">
        <f>TEXT(tblorders[[#This Row],[order_date]], "mmm-yyyy")</f>
        <v>Nov-2024</v>
      </c>
      <c r="O7886">
        <f>tblorders[[#This Row],[actual_delivery_days]] -tblorders[[#This Row],[expected_delivery_days]]</f>
        <v>1</v>
      </c>
    </row>
    <row r="7887" spans="1:15" x14ac:dyDescent="0.2">
      <c r="A7887" t="s">
        <v>9877</v>
      </c>
      <c r="B7887" t="s">
        <v>684</v>
      </c>
      <c r="C7887" t="s">
        <v>55</v>
      </c>
      <c r="D7887">
        <v>1</v>
      </c>
      <c r="E7887" s="1">
        <v>45696</v>
      </c>
      <c r="F7887" s="1">
        <v>45697</v>
      </c>
      <c r="G7887">
        <v>5</v>
      </c>
      <c r="H7887" s="1">
        <v>45703</v>
      </c>
      <c r="I7887">
        <v>6</v>
      </c>
      <c r="J7887" t="s">
        <v>16</v>
      </c>
      <c r="K7887" t="s">
        <v>17</v>
      </c>
      <c r="L7887" t="s">
        <v>33</v>
      </c>
      <c r="M7887">
        <v>99990</v>
      </c>
      <c r="N7887" t="str">
        <f>TEXT(tblorders[[#This Row],[order_date]], "mmm-yyyy")</f>
        <v>Feb-2025</v>
      </c>
      <c r="O7887">
        <f>tblorders[[#This Row],[actual_delivery_days]] -tblorders[[#This Row],[expected_delivery_days]]</f>
        <v>1</v>
      </c>
    </row>
    <row r="7888" spans="1:15" x14ac:dyDescent="0.2">
      <c r="A7888" t="s">
        <v>9878</v>
      </c>
      <c r="B7888" t="s">
        <v>1498</v>
      </c>
      <c r="C7888" t="s">
        <v>21</v>
      </c>
      <c r="D7888">
        <v>1</v>
      </c>
      <c r="E7888" s="1">
        <v>45266</v>
      </c>
      <c r="F7888" s="1">
        <v>45270</v>
      </c>
      <c r="G7888">
        <v>10</v>
      </c>
      <c r="H7888" s="1">
        <v>45281</v>
      </c>
      <c r="I7888">
        <v>11</v>
      </c>
      <c r="J7888" t="s">
        <v>16</v>
      </c>
      <c r="K7888" t="s">
        <v>17</v>
      </c>
      <c r="L7888" t="s">
        <v>58</v>
      </c>
      <c r="M7888">
        <v>89990</v>
      </c>
      <c r="N7888" t="str">
        <f>TEXT(tblorders[[#This Row],[order_date]], "mmm-yyyy")</f>
        <v>Dec-2023</v>
      </c>
      <c r="O7888">
        <f>tblorders[[#This Row],[actual_delivery_days]] -tblorders[[#This Row],[expected_delivery_days]]</f>
        <v>1</v>
      </c>
    </row>
    <row r="7889" spans="1:15" x14ac:dyDescent="0.2">
      <c r="A7889" t="s">
        <v>9879</v>
      </c>
      <c r="B7889" t="s">
        <v>766</v>
      </c>
      <c r="C7889" t="s">
        <v>55</v>
      </c>
      <c r="D7889">
        <v>1</v>
      </c>
      <c r="E7889" s="1">
        <v>45238</v>
      </c>
      <c r="F7889" s="1">
        <v>45239</v>
      </c>
      <c r="G7889">
        <v>5</v>
      </c>
      <c r="H7889" s="1">
        <v>45243</v>
      </c>
      <c r="I7889">
        <v>4</v>
      </c>
      <c r="J7889" t="s">
        <v>16</v>
      </c>
      <c r="K7889" t="s">
        <v>25</v>
      </c>
      <c r="L7889" t="s">
        <v>22</v>
      </c>
      <c r="M7889">
        <v>99990</v>
      </c>
      <c r="N7889" t="str">
        <f>TEXT(tblorders[[#This Row],[order_date]], "mmm-yyyy")</f>
        <v>Nov-2023</v>
      </c>
      <c r="O7889">
        <f>tblorders[[#This Row],[actual_delivery_days]] -tblorders[[#This Row],[expected_delivery_days]]</f>
        <v>-1</v>
      </c>
    </row>
    <row r="7890" spans="1:15" x14ac:dyDescent="0.2">
      <c r="A7890" t="s">
        <v>9880</v>
      </c>
      <c r="B7890" t="s">
        <v>4073</v>
      </c>
      <c r="C7890" t="s">
        <v>55</v>
      </c>
      <c r="D7890">
        <v>1</v>
      </c>
      <c r="E7890" s="1">
        <v>45702</v>
      </c>
      <c r="F7890" s="1">
        <v>45706</v>
      </c>
      <c r="G7890">
        <v>7</v>
      </c>
      <c r="H7890" s="1">
        <v>45711</v>
      </c>
      <c r="I7890">
        <v>5</v>
      </c>
      <c r="J7890" t="s">
        <v>16</v>
      </c>
      <c r="K7890" t="s">
        <v>41</v>
      </c>
      <c r="L7890" t="s">
        <v>33</v>
      </c>
      <c r="M7890">
        <v>99990</v>
      </c>
      <c r="N7890" t="str">
        <f>TEXT(tblorders[[#This Row],[order_date]], "mmm-yyyy")</f>
        <v>Feb-2025</v>
      </c>
      <c r="O7890">
        <f>tblorders[[#This Row],[actual_delivery_days]] -tblorders[[#This Row],[expected_delivery_days]]</f>
        <v>-2</v>
      </c>
    </row>
    <row r="7891" spans="1:15" x14ac:dyDescent="0.2">
      <c r="A7891" t="s">
        <v>9881</v>
      </c>
      <c r="B7891" t="s">
        <v>4490</v>
      </c>
      <c r="C7891" t="s">
        <v>15</v>
      </c>
      <c r="D7891">
        <v>2</v>
      </c>
      <c r="E7891" s="1">
        <v>45791</v>
      </c>
      <c r="F7891" s="1">
        <v>45796</v>
      </c>
      <c r="G7891">
        <v>7</v>
      </c>
      <c r="H7891" s="1">
        <v>45802</v>
      </c>
      <c r="I7891">
        <v>6</v>
      </c>
      <c r="J7891" t="s">
        <v>16</v>
      </c>
      <c r="K7891" t="s">
        <v>41</v>
      </c>
      <c r="L7891" t="s">
        <v>22</v>
      </c>
      <c r="M7891">
        <v>111980</v>
      </c>
      <c r="N7891" t="str">
        <f>TEXT(tblorders[[#This Row],[order_date]], "mmm-yyyy")</f>
        <v>May-2025</v>
      </c>
      <c r="O7891">
        <f>tblorders[[#This Row],[actual_delivery_days]] -tblorders[[#This Row],[expected_delivery_days]]</f>
        <v>-1</v>
      </c>
    </row>
    <row r="7892" spans="1:15" x14ac:dyDescent="0.2">
      <c r="A7892" t="s">
        <v>9882</v>
      </c>
      <c r="B7892" t="s">
        <v>5791</v>
      </c>
      <c r="C7892" t="s">
        <v>29</v>
      </c>
      <c r="D7892">
        <v>1</v>
      </c>
      <c r="E7892" s="1">
        <v>45742</v>
      </c>
      <c r="F7892" s="1">
        <v>45743</v>
      </c>
      <c r="G7892">
        <v>10</v>
      </c>
      <c r="H7892" s="1">
        <v>45758</v>
      </c>
      <c r="I7892">
        <v>15</v>
      </c>
      <c r="J7892" t="s">
        <v>61</v>
      </c>
      <c r="K7892" t="s">
        <v>41</v>
      </c>
      <c r="L7892" t="s">
        <v>26</v>
      </c>
      <c r="M7892">
        <v>11000</v>
      </c>
      <c r="N7892" t="str">
        <f>TEXT(tblorders[[#This Row],[order_date]], "mmm-yyyy")</f>
        <v>Mar-2025</v>
      </c>
      <c r="O7892">
        <f>tblorders[[#This Row],[actual_delivery_days]] -tblorders[[#This Row],[expected_delivery_days]]</f>
        <v>5</v>
      </c>
    </row>
    <row r="7893" spans="1:15" x14ac:dyDescent="0.2">
      <c r="A7893" t="s">
        <v>9883</v>
      </c>
      <c r="B7893" t="s">
        <v>2798</v>
      </c>
      <c r="C7893" t="s">
        <v>32</v>
      </c>
      <c r="D7893">
        <v>1</v>
      </c>
      <c r="E7893" s="1">
        <v>45675</v>
      </c>
      <c r="F7893" s="1">
        <v>45679</v>
      </c>
      <c r="G7893">
        <v>5</v>
      </c>
      <c r="H7893" s="1">
        <v>45684</v>
      </c>
      <c r="I7893">
        <v>5</v>
      </c>
      <c r="J7893" t="s">
        <v>16</v>
      </c>
      <c r="K7893" t="s">
        <v>41</v>
      </c>
      <c r="L7893" t="s">
        <v>18</v>
      </c>
      <c r="M7893">
        <v>45000</v>
      </c>
      <c r="N7893" t="str">
        <f>TEXT(tblorders[[#This Row],[order_date]], "mmm-yyyy")</f>
        <v>Jan-2025</v>
      </c>
      <c r="O7893">
        <f>tblorders[[#This Row],[actual_delivery_days]] -tblorders[[#This Row],[expected_delivery_days]]</f>
        <v>0</v>
      </c>
    </row>
    <row r="7894" spans="1:15" x14ac:dyDescent="0.2">
      <c r="A7894" t="s">
        <v>9884</v>
      </c>
      <c r="B7894" t="s">
        <v>1018</v>
      </c>
      <c r="C7894" t="s">
        <v>32</v>
      </c>
      <c r="D7894">
        <v>2</v>
      </c>
      <c r="E7894" s="1">
        <v>45736</v>
      </c>
      <c r="F7894" s="1">
        <v>45740</v>
      </c>
      <c r="G7894">
        <v>5</v>
      </c>
      <c r="H7894" s="1">
        <v>45745</v>
      </c>
      <c r="I7894">
        <v>5</v>
      </c>
      <c r="J7894" t="s">
        <v>16</v>
      </c>
      <c r="K7894" t="s">
        <v>25</v>
      </c>
      <c r="L7894" t="s">
        <v>26</v>
      </c>
      <c r="M7894">
        <v>90000</v>
      </c>
      <c r="N7894" t="str">
        <f>TEXT(tblorders[[#This Row],[order_date]], "mmm-yyyy")</f>
        <v>Mar-2025</v>
      </c>
      <c r="O7894">
        <f>tblorders[[#This Row],[actual_delivery_days]] -tblorders[[#This Row],[expected_delivery_days]]</f>
        <v>0</v>
      </c>
    </row>
    <row r="7895" spans="1:15" x14ac:dyDescent="0.2">
      <c r="A7895" t="s">
        <v>9885</v>
      </c>
      <c r="B7895" t="s">
        <v>1703</v>
      </c>
      <c r="C7895" t="s">
        <v>55</v>
      </c>
      <c r="D7895">
        <v>1</v>
      </c>
      <c r="E7895" s="1">
        <v>45660</v>
      </c>
      <c r="F7895" s="1">
        <v>45665</v>
      </c>
      <c r="G7895">
        <v>7</v>
      </c>
      <c r="H7895" s="1">
        <v>45672</v>
      </c>
      <c r="I7895">
        <v>7</v>
      </c>
      <c r="J7895" t="s">
        <v>16</v>
      </c>
      <c r="K7895" t="s">
        <v>41</v>
      </c>
      <c r="L7895" t="s">
        <v>26</v>
      </c>
      <c r="M7895">
        <v>99990</v>
      </c>
      <c r="N7895" t="str">
        <f>TEXT(tblorders[[#This Row],[order_date]], "mmm-yyyy")</f>
        <v>Jan-2025</v>
      </c>
      <c r="O7895">
        <f>tblorders[[#This Row],[actual_delivery_days]] -tblorders[[#This Row],[expected_delivery_days]]</f>
        <v>0</v>
      </c>
    </row>
    <row r="7896" spans="1:15" x14ac:dyDescent="0.2">
      <c r="A7896" t="s">
        <v>9886</v>
      </c>
      <c r="B7896" t="s">
        <v>1410</v>
      </c>
      <c r="C7896" t="s">
        <v>21</v>
      </c>
      <c r="D7896">
        <v>1</v>
      </c>
      <c r="E7896" s="1">
        <v>45528</v>
      </c>
      <c r="F7896" s="1">
        <v>45533</v>
      </c>
      <c r="G7896">
        <v>5</v>
      </c>
      <c r="H7896" s="1">
        <v>45536</v>
      </c>
      <c r="I7896">
        <v>3</v>
      </c>
      <c r="J7896" t="s">
        <v>40</v>
      </c>
      <c r="K7896" t="s">
        <v>25</v>
      </c>
      <c r="L7896" t="s">
        <v>33</v>
      </c>
      <c r="M7896">
        <v>89990</v>
      </c>
      <c r="N7896" t="str">
        <f>TEXT(tblorders[[#This Row],[order_date]], "mmm-yyyy")</f>
        <v>Aug-2024</v>
      </c>
      <c r="O7896">
        <f>tblorders[[#This Row],[actual_delivery_days]] -tblorders[[#This Row],[expected_delivery_days]]</f>
        <v>-2</v>
      </c>
    </row>
    <row r="7897" spans="1:15" x14ac:dyDescent="0.2">
      <c r="A7897" t="s">
        <v>9887</v>
      </c>
      <c r="B7897" t="s">
        <v>3958</v>
      </c>
      <c r="C7897" t="s">
        <v>32</v>
      </c>
      <c r="D7897">
        <v>2</v>
      </c>
      <c r="E7897" s="1">
        <v>45784</v>
      </c>
      <c r="F7897" s="1">
        <v>45785</v>
      </c>
      <c r="G7897">
        <v>5</v>
      </c>
      <c r="H7897" s="1">
        <v>45788</v>
      </c>
      <c r="I7897">
        <v>3</v>
      </c>
      <c r="J7897" t="s">
        <v>16</v>
      </c>
      <c r="K7897" t="s">
        <v>25</v>
      </c>
      <c r="L7897" t="s">
        <v>18</v>
      </c>
      <c r="M7897">
        <v>90000</v>
      </c>
      <c r="N7897" t="str">
        <f>TEXT(tblorders[[#This Row],[order_date]], "mmm-yyyy")</f>
        <v>May-2025</v>
      </c>
      <c r="O7897">
        <f>tblorders[[#This Row],[actual_delivery_days]] -tblorders[[#This Row],[expected_delivery_days]]</f>
        <v>-2</v>
      </c>
    </row>
    <row r="7898" spans="1:15" x14ac:dyDescent="0.2">
      <c r="A7898" t="s">
        <v>9888</v>
      </c>
      <c r="B7898" t="s">
        <v>2637</v>
      </c>
      <c r="C7898" t="s">
        <v>55</v>
      </c>
      <c r="D7898">
        <v>1</v>
      </c>
      <c r="E7898" s="1">
        <v>45696</v>
      </c>
      <c r="F7898" s="1">
        <v>45698</v>
      </c>
      <c r="G7898">
        <v>5</v>
      </c>
      <c r="H7898" s="1">
        <v>45702</v>
      </c>
      <c r="I7898">
        <v>4</v>
      </c>
      <c r="J7898" t="s">
        <v>16</v>
      </c>
      <c r="K7898" t="s">
        <v>17</v>
      </c>
      <c r="L7898" t="s">
        <v>26</v>
      </c>
      <c r="M7898">
        <v>99990</v>
      </c>
      <c r="N7898" t="str">
        <f>TEXT(tblorders[[#This Row],[order_date]], "mmm-yyyy")</f>
        <v>Feb-2025</v>
      </c>
      <c r="O7898">
        <f>tblorders[[#This Row],[actual_delivery_days]] -tblorders[[#This Row],[expected_delivery_days]]</f>
        <v>-1</v>
      </c>
    </row>
    <row r="7899" spans="1:15" x14ac:dyDescent="0.2">
      <c r="A7899" t="s">
        <v>9889</v>
      </c>
      <c r="B7899" t="s">
        <v>1939</v>
      </c>
      <c r="C7899" t="s">
        <v>15</v>
      </c>
      <c r="D7899">
        <v>1</v>
      </c>
      <c r="E7899" s="1">
        <v>45014</v>
      </c>
      <c r="F7899" s="1">
        <v>45019</v>
      </c>
      <c r="G7899">
        <v>5</v>
      </c>
      <c r="H7899" s="1">
        <v>45022</v>
      </c>
      <c r="I7899">
        <v>3</v>
      </c>
      <c r="J7899" t="s">
        <v>16</v>
      </c>
      <c r="K7899" t="s">
        <v>25</v>
      </c>
      <c r="L7899" t="s">
        <v>18</v>
      </c>
      <c r="M7899">
        <v>55990</v>
      </c>
      <c r="N7899" t="str">
        <f>TEXT(tblorders[[#This Row],[order_date]], "mmm-yyyy")</f>
        <v>Mar-2023</v>
      </c>
      <c r="O7899">
        <f>tblorders[[#This Row],[actual_delivery_days]] -tblorders[[#This Row],[expected_delivery_days]]</f>
        <v>-2</v>
      </c>
    </row>
    <row r="7900" spans="1:15" x14ac:dyDescent="0.2">
      <c r="A7900" t="s">
        <v>9890</v>
      </c>
      <c r="B7900" t="s">
        <v>5113</v>
      </c>
      <c r="C7900" t="s">
        <v>15</v>
      </c>
      <c r="D7900">
        <v>1</v>
      </c>
      <c r="E7900" s="1">
        <v>45729</v>
      </c>
      <c r="F7900" s="1">
        <v>45734</v>
      </c>
      <c r="G7900">
        <v>10</v>
      </c>
      <c r="H7900" s="1">
        <v>45747</v>
      </c>
      <c r="I7900">
        <v>13</v>
      </c>
      <c r="J7900" t="s">
        <v>16</v>
      </c>
      <c r="K7900" t="s">
        <v>41</v>
      </c>
      <c r="L7900" t="s">
        <v>22</v>
      </c>
      <c r="M7900">
        <v>55990</v>
      </c>
      <c r="N7900" t="str">
        <f>TEXT(tblorders[[#This Row],[order_date]], "mmm-yyyy")</f>
        <v>Mar-2025</v>
      </c>
      <c r="O7900">
        <f>tblorders[[#This Row],[actual_delivery_days]] -tblorders[[#This Row],[expected_delivery_days]]</f>
        <v>3</v>
      </c>
    </row>
    <row r="7901" spans="1:15" x14ac:dyDescent="0.2">
      <c r="A7901" t="s">
        <v>9891</v>
      </c>
      <c r="B7901" t="s">
        <v>879</v>
      </c>
      <c r="C7901" t="s">
        <v>44</v>
      </c>
      <c r="D7901">
        <v>1</v>
      </c>
      <c r="E7901" s="1">
        <v>44914</v>
      </c>
      <c r="F7901" s="1">
        <v>44915</v>
      </c>
      <c r="G7901">
        <v>7</v>
      </c>
      <c r="H7901" s="1">
        <v>44924</v>
      </c>
      <c r="I7901">
        <v>9</v>
      </c>
      <c r="J7901" t="s">
        <v>16</v>
      </c>
      <c r="K7901" t="s">
        <v>41</v>
      </c>
      <c r="L7901" t="s">
        <v>58</v>
      </c>
      <c r="M7901">
        <v>50990</v>
      </c>
      <c r="N7901" t="str">
        <f>TEXT(tblorders[[#This Row],[order_date]], "mmm-yyyy")</f>
        <v>Dec-2022</v>
      </c>
      <c r="O7901">
        <f>tblorders[[#This Row],[actual_delivery_days]] -tblorders[[#This Row],[expected_delivery_days]]</f>
        <v>2</v>
      </c>
    </row>
    <row r="7902" spans="1:15" x14ac:dyDescent="0.2">
      <c r="A7902" t="s">
        <v>9892</v>
      </c>
      <c r="B7902" t="s">
        <v>2329</v>
      </c>
      <c r="C7902" t="s">
        <v>29</v>
      </c>
      <c r="D7902">
        <v>1</v>
      </c>
      <c r="E7902" s="1">
        <v>45384</v>
      </c>
      <c r="F7902" s="1">
        <v>45385</v>
      </c>
      <c r="G7902">
        <v>5</v>
      </c>
      <c r="H7902" s="1">
        <v>45392</v>
      </c>
      <c r="I7902">
        <v>7</v>
      </c>
      <c r="J7902" t="s">
        <v>16</v>
      </c>
      <c r="K7902" t="s">
        <v>25</v>
      </c>
      <c r="L7902" t="s">
        <v>33</v>
      </c>
      <c r="M7902">
        <v>11000</v>
      </c>
      <c r="N7902" t="str">
        <f>TEXT(tblorders[[#This Row],[order_date]], "mmm-yyyy")</f>
        <v>Apr-2024</v>
      </c>
      <c r="O7902">
        <f>tblorders[[#This Row],[actual_delivery_days]] -tblorders[[#This Row],[expected_delivery_days]]</f>
        <v>2</v>
      </c>
    </row>
    <row r="7903" spans="1:15" x14ac:dyDescent="0.2">
      <c r="A7903" t="s">
        <v>9893</v>
      </c>
      <c r="B7903" t="s">
        <v>1779</v>
      </c>
      <c r="C7903" t="s">
        <v>32</v>
      </c>
      <c r="D7903">
        <v>1</v>
      </c>
      <c r="E7903" s="1">
        <v>45588</v>
      </c>
      <c r="F7903" s="1">
        <v>45592</v>
      </c>
      <c r="G7903">
        <v>5</v>
      </c>
      <c r="H7903" s="1">
        <v>45597</v>
      </c>
      <c r="I7903">
        <v>5</v>
      </c>
      <c r="J7903" t="s">
        <v>16</v>
      </c>
      <c r="K7903" t="s">
        <v>41</v>
      </c>
      <c r="L7903" t="s">
        <v>22</v>
      </c>
      <c r="M7903">
        <v>45000</v>
      </c>
      <c r="N7903" t="str">
        <f>TEXT(tblorders[[#This Row],[order_date]], "mmm-yyyy")</f>
        <v>Oct-2024</v>
      </c>
      <c r="O7903">
        <f>tblorders[[#This Row],[actual_delivery_days]] -tblorders[[#This Row],[expected_delivery_days]]</f>
        <v>0</v>
      </c>
    </row>
    <row r="7904" spans="1:15" x14ac:dyDescent="0.2">
      <c r="A7904" t="s">
        <v>9894</v>
      </c>
      <c r="B7904" t="s">
        <v>281</v>
      </c>
      <c r="C7904" t="s">
        <v>32</v>
      </c>
      <c r="D7904">
        <v>1</v>
      </c>
      <c r="E7904" s="1">
        <v>44961</v>
      </c>
      <c r="F7904" s="1">
        <v>44966</v>
      </c>
      <c r="G7904">
        <v>5</v>
      </c>
      <c r="H7904" s="1">
        <v>44971</v>
      </c>
      <c r="I7904">
        <v>5</v>
      </c>
      <c r="J7904" t="s">
        <v>16</v>
      </c>
      <c r="K7904" t="s">
        <v>41</v>
      </c>
      <c r="L7904" t="s">
        <v>58</v>
      </c>
      <c r="M7904">
        <v>45000</v>
      </c>
      <c r="N7904" t="str">
        <f>TEXT(tblorders[[#This Row],[order_date]], "mmm-yyyy")</f>
        <v>Feb-2023</v>
      </c>
      <c r="O7904">
        <f>tblorders[[#This Row],[actual_delivery_days]] -tblorders[[#This Row],[expected_delivery_days]]</f>
        <v>0</v>
      </c>
    </row>
    <row r="7905" spans="1:15" x14ac:dyDescent="0.2">
      <c r="A7905" t="s">
        <v>9895</v>
      </c>
      <c r="B7905" t="s">
        <v>3543</v>
      </c>
      <c r="C7905" t="s">
        <v>15</v>
      </c>
      <c r="D7905">
        <v>2</v>
      </c>
      <c r="E7905" s="1">
        <v>45287</v>
      </c>
      <c r="F7905" s="1">
        <v>45288</v>
      </c>
      <c r="G7905">
        <v>5</v>
      </c>
      <c r="H7905" s="1">
        <v>45293</v>
      </c>
      <c r="I7905">
        <v>5</v>
      </c>
      <c r="J7905" t="s">
        <v>16</v>
      </c>
      <c r="K7905" t="s">
        <v>25</v>
      </c>
      <c r="L7905" t="s">
        <v>26</v>
      </c>
      <c r="M7905">
        <v>111980</v>
      </c>
      <c r="N7905" t="str">
        <f>TEXT(tblorders[[#This Row],[order_date]], "mmm-yyyy")</f>
        <v>Dec-2023</v>
      </c>
      <c r="O7905">
        <f>tblorders[[#This Row],[actual_delivery_days]] -tblorders[[#This Row],[expected_delivery_days]]</f>
        <v>0</v>
      </c>
    </row>
    <row r="7906" spans="1:15" x14ac:dyDescent="0.2">
      <c r="A7906" t="s">
        <v>9896</v>
      </c>
      <c r="B7906" t="s">
        <v>5551</v>
      </c>
      <c r="C7906" t="s">
        <v>44</v>
      </c>
      <c r="D7906">
        <v>1</v>
      </c>
      <c r="E7906" s="1">
        <v>45797</v>
      </c>
      <c r="F7906" s="1">
        <v>45800</v>
      </c>
      <c r="G7906">
        <v>7</v>
      </c>
      <c r="H7906" s="1">
        <v>45807</v>
      </c>
      <c r="I7906">
        <v>7</v>
      </c>
      <c r="J7906" t="s">
        <v>16</v>
      </c>
      <c r="K7906" t="s">
        <v>41</v>
      </c>
      <c r="L7906" t="s">
        <v>58</v>
      </c>
      <c r="M7906">
        <v>50990</v>
      </c>
      <c r="N7906" t="str">
        <f>TEXT(tblorders[[#This Row],[order_date]], "mmm-yyyy")</f>
        <v>May-2025</v>
      </c>
      <c r="O7906">
        <f>tblorders[[#This Row],[actual_delivery_days]] -tblorders[[#This Row],[expected_delivery_days]]</f>
        <v>0</v>
      </c>
    </row>
    <row r="7907" spans="1:15" x14ac:dyDescent="0.2">
      <c r="A7907" t="s">
        <v>9897</v>
      </c>
      <c r="B7907" t="s">
        <v>1583</v>
      </c>
      <c r="C7907" t="s">
        <v>29</v>
      </c>
      <c r="D7907">
        <v>1</v>
      </c>
      <c r="E7907" s="1">
        <v>45612</v>
      </c>
      <c r="F7907" s="1">
        <v>45615</v>
      </c>
      <c r="G7907">
        <v>5</v>
      </c>
      <c r="H7907" s="1">
        <v>45618</v>
      </c>
      <c r="I7907">
        <v>3</v>
      </c>
      <c r="J7907" t="s">
        <v>16</v>
      </c>
      <c r="K7907" t="s">
        <v>17</v>
      </c>
      <c r="L7907" t="s">
        <v>22</v>
      </c>
      <c r="M7907">
        <v>11000</v>
      </c>
      <c r="N7907" t="str">
        <f>TEXT(tblorders[[#This Row],[order_date]], "mmm-yyyy")</f>
        <v>Nov-2024</v>
      </c>
      <c r="O7907">
        <f>tblorders[[#This Row],[actual_delivery_days]] -tblorders[[#This Row],[expected_delivery_days]]</f>
        <v>-2</v>
      </c>
    </row>
    <row r="7908" spans="1:15" x14ac:dyDescent="0.2">
      <c r="A7908" t="s">
        <v>9898</v>
      </c>
      <c r="B7908" t="s">
        <v>2561</v>
      </c>
      <c r="C7908" t="s">
        <v>55</v>
      </c>
      <c r="D7908">
        <v>1</v>
      </c>
      <c r="E7908" s="1">
        <v>45372</v>
      </c>
      <c r="F7908" s="1">
        <v>45377</v>
      </c>
      <c r="G7908">
        <v>5</v>
      </c>
      <c r="H7908" s="1">
        <v>45383</v>
      </c>
      <c r="I7908">
        <v>6</v>
      </c>
      <c r="J7908" t="s">
        <v>16</v>
      </c>
      <c r="K7908" t="s">
        <v>17</v>
      </c>
      <c r="L7908" t="s">
        <v>33</v>
      </c>
      <c r="M7908">
        <v>99990</v>
      </c>
      <c r="N7908" t="str">
        <f>TEXT(tblorders[[#This Row],[order_date]], "mmm-yyyy")</f>
        <v>Mar-2024</v>
      </c>
      <c r="O7908">
        <f>tblorders[[#This Row],[actual_delivery_days]] -tblorders[[#This Row],[expected_delivery_days]]</f>
        <v>1</v>
      </c>
    </row>
    <row r="7909" spans="1:15" x14ac:dyDescent="0.2">
      <c r="A7909" t="s">
        <v>9899</v>
      </c>
      <c r="B7909" t="s">
        <v>3341</v>
      </c>
      <c r="C7909" t="s">
        <v>55</v>
      </c>
      <c r="D7909">
        <v>1</v>
      </c>
      <c r="E7909" s="1">
        <v>44448</v>
      </c>
      <c r="F7909" s="1">
        <v>44451</v>
      </c>
      <c r="G7909">
        <v>7</v>
      </c>
      <c r="H7909" s="1">
        <v>44459</v>
      </c>
      <c r="I7909">
        <v>8</v>
      </c>
      <c r="J7909" t="s">
        <v>16</v>
      </c>
      <c r="K7909" t="s">
        <v>25</v>
      </c>
      <c r="L7909" t="s">
        <v>33</v>
      </c>
      <c r="M7909">
        <v>99990</v>
      </c>
      <c r="N7909" t="str">
        <f>TEXT(tblorders[[#This Row],[order_date]], "mmm-yyyy")</f>
        <v>Sep-2021</v>
      </c>
      <c r="O7909">
        <f>tblorders[[#This Row],[actual_delivery_days]] -tblorders[[#This Row],[expected_delivery_days]]</f>
        <v>1</v>
      </c>
    </row>
    <row r="7910" spans="1:15" x14ac:dyDescent="0.2">
      <c r="A7910" t="s">
        <v>9900</v>
      </c>
      <c r="B7910" t="s">
        <v>9662</v>
      </c>
      <c r="C7910" t="s">
        <v>29</v>
      </c>
      <c r="D7910">
        <v>1</v>
      </c>
      <c r="E7910" s="1">
        <v>45783</v>
      </c>
      <c r="F7910" s="1">
        <v>45786</v>
      </c>
      <c r="G7910">
        <v>7</v>
      </c>
      <c r="H7910" s="1">
        <v>45792</v>
      </c>
      <c r="I7910">
        <v>6</v>
      </c>
      <c r="J7910" t="s">
        <v>16</v>
      </c>
      <c r="K7910" t="s">
        <v>41</v>
      </c>
      <c r="L7910" t="s">
        <v>22</v>
      </c>
      <c r="M7910">
        <v>11000</v>
      </c>
      <c r="N7910" t="str">
        <f>TEXT(tblorders[[#This Row],[order_date]], "mmm-yyyy")</f>
        <v>May-2025</v>
      </c>
      <c r="O7910">
        <f>tblorders[[#This Row],[actual_delivery_days]] -tblorders[[#This Row],[expected_delivery_days]]</f>
        <v>-1</v>
      </c>
    </row>
    <row r="7911" spans="1:15" x14ac:dyDescent="0.2">
      <c r="A7911" t="s">
        <v>9901</v>
      </c>
      <c r="B7911" t="s">
        <v>3438</v>
      </c>
      <c r="C7911" t="s">
        <v>15</v>
      </c>
      <c r="D7911">
        <v>1</v>
      </c>
      <c r="E7911" s="1">
        <v>45427</v>
      </c>
      <c r="F7911" s="1">
        <v>45429</v>
      </c>
      <c r="G7911">
        <v>5</v>
      </c>
      <c r="H7911" s="1">
        <v>45439</v>
      </c>
      <c r="I7911">
        <v>10</v>
      </c>
      <c r="J7911" t="s">
        <v>61</v>
      </c>
      <c r="K7911" t="s">
        <v>17</v>
      </c>
      <c r="L7911" t="s">
        <v>26</v>
      </c>
      <c r="M7911">
        <v>55990</v>
      </c>
      <c r="N7911" t="str">
        <f>TEXT(tblorders[[#This Row],[order_date]], "mmm-yyyy")</f>
        <v>May-2024</v>
      </c>
      <c r="O7911">
        <f>tblorders[[#This Row],[actual_delivery_days]] -tblorders[[#This Row],[expected_delivery_days]]</f>
        <v>5</v>
      </c>
    </row>
    <row r="7912" spans="1:15" x14ac:dyDescent="0.2">
      <c r="A7912" t="s">
        <v>9902</v>
      </c>
      <c r="B7912" t="s">
        <v>81</v>
      </c>
      <c r="C7912" t="s">
        <v>44</v>
      </c>
      <c r="D7912">
        <v>1</v>
      </c>
      <c r="E7912" s="1">
        <v>45577</v>
      </c>
      <c r="F7912" s="1">
        <v>45580</v>
      </c>
      <c r="G7912">
        <v>7</v>
      </c>
      <c r="H7912" s="1">
        <v>45587</v>
      </c>
      <c r="I7912">
        <v>7</v>
      </c>
      <c r="J7912" t="s">
        <v>16</v>
      </c>
      <c r="K7912" t="s">
        <v>25</v>
      </c>
      <c r="L7912" t="s">
        <v>22</v>
      </c>
      <c r="M7912">
        <v>50990</v>
      </c>
      <c r="N7912" t="str">
        <f>TEXT(tblorders[[#This Row],[order_date]], "mmm-yyyy")</f>
        <v>Oct-2024</v>
      </c>
      <c r="O7912">
        <f>tblorders[[#This Row],[actual_delivery_days]] -tblorders[[#This Row],[expected_delivery_days]]</f>
        <v>0</v>
      </c>
    </row>
    <row r="7913" spans="1:15" x14ac:dyDescent="0.2">
      <c r="A7913" t="s">
        <v>9903</v>
      </c>
      <c r="B7913" t="s">
        <v>8034</v>
      </c>
      <c r="C7913" t="s">
        <v>44</v>
      </c>
      <c r="D7913">
        <v>1</v>
      </c>
      <c r="E7913" s="1">
        <v>45764</v>
      </c>
      <c r="F7913" s="1">
        <v>45766</v>
      </c>
      <c r="G7913">
        <v>5</v>
      </c>
      <c r="H7913" s="1">
        <v>45769</v>
      </c>
      <c r="I7913">
        <v>3</v>
      </c>
      <c r="J7913" t="s">
        <v>16</v>
      </c>
      <c r="K7913" t="s">
        <v>17</v>
      </c>
      <c r="L7913" t="s">
        <v>58</v>
      </c>
      <c r="M7913">
        <v>50990</v>
      </c>
      <c r="N7913" t="str">
        <f>TEXT(tblorders[[#This Row],[order_date]], "mmm-yyyy")</f>
        <v>Apr-2025</v>
      </c>
      <c r="O7913">
        <f>tblorders[[#This Row],[actual_delivery_days]] -tblorders[[#This Row],[expected_delivery_days]]</f>
        <v>-2</v>
      </c>
    </row>
    <row r="7914" spans="1:15" x14ac:dyDescent="0.2">
      <c r="A7914" t="s">
        <v>9904</v>
      </c>
      <c r="B7914" t="s">
        <v>2320</v>
      </c>
      <c r="C7914" t="s">
        <v>44</v>
      </c>
      <c r="D7914">
        <v>1</v>
      </c>
      <c r="E7914" s="1">
        <v>45722</v>
      </c>
      <c r="F7914" s="1">
        <v>45723</v>
      </c>
      <c r="G7914">
        <v>10</v>
      </c>
      <c r="H7914" s="1">
        <v>45733</v>
      </c>
      <c r="I7914">
        <v>10</v>
      </c>
      <c r="J7914" t="s">
        <v>16</v>
      </c>
      <c r="K7914" t="s">
        <v>17</v>
      </c>
      <c r="L7914" t="s">
        <v>26</v>
      </c>
      <c r="M7914">
        <v>50990</v>
      </c>
      <c r="N7914" t="str">
        <f>TEXT(tblorders[[#This Row],[order_date]], "mmm-yyyy")</f>
        <v>Mar-2025</v>
      </c>
      <c r="O7914">
        <f>tblorders[[#This Row],[actual_delivery_days]] -tblorders[[#This Row],[expected_delivery_days]]</f>
        <v>0</v>
      </c>
    </row>
    <row r="7915" spans="1:15" x14ac:dyDescent="0.2">
      <c r="A7915" t="s">
        <v>9905</v>
      </c>
      <c r="B7915" t="s">
        <v>1558</v>
      </c>
      <c r="C7915" t="s">
        <v>55</v>
      </c>
      <c r="D7915">
        <v>2</v>
      </c>
      <c r="E7915" s="1">
        <v>45666</v>
      </c>
      <c r="F7915" s="1">
        <v>45669</v>
      </c>
      <c r="G7915">
        <v>5</v>
      </c>
      <c r="H7915" s="1">
        <v>45674</v>
      </c>
      <c r="I7915">
        <v>5</v>
      </c>
      <c r="J7915" t="s">
        <v>16</v>
      </c>
      <c r="K7915" t="s">
        <v>17</v>
      </c>
      <c r="L7915" t="s">
        <v>26</v>
      </c>
      <c r="M7915">
        <v>199980</v>
      </c>
      <c r="N7915" t="str">
        <f>TEXT(tblorders[[#This Row],[order_date]], "mmm-yyyy")</f>
        <v>Jan-2025</v>
      </c>
      <c r="O7915">
        <f>tblorders[[#This Row],[actual_delivery_days]] -tblorders[[#This Row],[expected_delivery_days]]</f>
        <v>0</v>
      </c>
    </row>
    <row r="7916" spans="1:15" x14ac:dyDescent="0.2">
      <c r="A7916" t="s">
        <v>9906</v>
      </c>
      <c r="B7916" t="s">
        <v>1993</v>
      </c>
      <c r="C7916" t="s">
        <v>15</v>
      </c>
      <c r="D7916">
        <v>1</v>
      </c>
      <c r="E7916" s="1">
        <v>45521</v>
      </c>
      <c r="F7916" s="1">
        <v>45525</v>
      </c>
      <c r="G7916">
        <v>10</v>
      </c>
      <c r="H7916" s="1">
        <v>45538</v>
      </c>
      <c r="I7916">
        <v>13</v>
      </c>
      <c r="J7916" t="s">
        <v>16</v>
      </c>
      <c r="K7916" t="s">
        <v>17</v>
      </c>
      <c r="L7916" t="s">
        <v>33</v>
      </c>
      <c r="M7916">
        <v>55990</v>
      </c>
      <c r="N7916" t="str">
        <f>TEXT(tblorders[[#This Row],[order_date]], "mmm-yyyy")</f>
        <v>Aug-2024</v>
      </c>
      <c r="O7916">
        <f>tblorders[[#This Row],[actual_delivery_days]] -tblorders[[#This Row],[expected_delivery_days]]</f>
        <v>3</v>
      </c>
    </row>
    <row r="7917" spans="1:15" x14ac:dyDescent="0.2">
      <c r="A7917" t="s">
        <v>9907</v>
      </c>
      <c r="B7917" t="s">
        <v>2553</v>
      </c>
      <c r="C7917" t="s">
        <v>21</v>
      </c>
      <c r="D7917">
        <v>2</v>
      </c>
      <c r="E7917" s="1">
        <v>45037</v>
      </c>
      <c r="F7917" s="1">
        <v>45039</v>
      </c>
      <c r="G7917">
        <v>10</v>
      </c>
      <c r="H7917" s="1">
        <v>45047</v>
      </c>
      <c r="I7917">
        <v>8</v>
      </c>
      <c r="J7917" t="s">
        <v>16</v>
      </c>
      <c r="K7917" t="s">
        <v>41</v>
      </c>
      <c r="L7917" t="s">
        <v>26</v>
      </c>
      <c r="M7917">
        <v>179980</v>
      </c>
      <c r="N7917" t="str">
        <f>TEXT(tblorders[[#This Row],[order_date]], "mmm-yyyy")</f>
        <v>Apr-2023</v>
      </c>
      <c r="O7917">
        <f>tblorders[[#This Row],[actual_delivery_days]] -tblorders[[#This Row],[expected_delivery_days]]</f>
        <v>-2</v>
      </c>
    </row>
    <row r="7918" spans="1:15" x14ac:dyDescent="0.2">
      <c r="A7918" t="s">
        <v>9908</v>
      </c>
      <c r="B7918" t="s">
        <v>109</v>
      </c>
      <c r="C7918" t="s">
        <v>15</v>
      </c>
      <c r="D7918">
        <v>2</v>
      </c>
      <c r="E7918" s="1">
        <v>45624</v>
      </c>
      <c r="F7918" s="1">
        <v>45628</v>
      </c>
      <c r="G7918">
        <v>7</v>
      </c>
      <c r="H7918" s="1">
        <v>45635</v>
      </c>
      <c r="I7918">
        <v>7</v>
      </c>
      <c r="J7918" t="s">
        <v>40</v>
      </c>
      <c r="K7918" t="s">
        <v>17</v>
      </c>
      <c r="L7918" t="s">
        <v>22</v>
      </c>
      <c r="M7918">
        <v>111980</v>
      </c>
      <c r="N7918" t="str">
        <f>TEXT(tblorders[[#This Row],[order_date]], "mmm-yyyy")</f>
        <v>Nov-2024</v>
      </c>
      <c r="O7918">
        <f>tblorders[[#This Row],[actual_delivery_days]] -tblorders[[#This Row],[expected_delivery_days]]</f>
        <v>0</v>
      </c>
    </row>
    <row r="7919" spans="1:15" x14ac:dyDescent="0.2">
      <c r="A7919" t="s">
        <v>9909</v>
      </c>
      <c r="B7919" t="s">
        <v>5178</v>
      </c>
      <c r="C7919" t="s">
        <v>15</v>
      </c>
      <c r="D7919">
        <v>2</v>
      </c>
      <c r="E7919" s="1">
        <v>45586</v>
      </c>
      <c r="F7919" s="1">
        <v>45589</v>
      </c>
      <c r="G7919">
        <v>10</v>
      </c>
      <c r="H7919" s="1">
        <v>45601</v>
      </c>
      <c r="I7919">
        <v>12</v>
      </c>
      <c r="J7919" t="s">
        <v>16</v>
      </c>
      <c r="K7919" t="s">
        <v>41</v>
      </c>
      <c r="L7919" t="s">
        <v>18</v>
      </c>
      <c r="M7919">
        <v>111980</v>
      </c>
      <c r="N7919" t="str">
        <f>TEXT(tblorders[[#This Row],[order_date]], "mmm-yyyy")</f>
        <v>Oct-2024</v>
      </c>
      <c r="O7919">
        <f>tblorders[[#This Row],[actual_delivery_days]] -tblorders[[#This Row],[expected_delivery_days]]</f>
        <v>2</v>
      </c>
    </row>
    <row r="7920" spans="1:15" x14ac:dyDescent="0.2">
      <c r="A7920" t="s">
        <v>9910</v>
      </c>
      <c r="B7920" t="s">
        <v>651</v>
      </c>
      <c r="C7920" t="s">
        <v>32</v>
      </c>
      <c r="D7920">
        <v>2</v>
      </c>
      <c r="E7920" s="1">
        <v>45659</v>
      </c>
      <c r="F7920" s="1">
        <v>45660</v>
      </c>
      <c r="G7920">
        <v>7</v>
      </c>
      <c r="H7920" s="1">
        <v>45672</v>
      </c>
      <c r="I7920">
        <v>12</v>
      </c>
      <c r="J7920" t="s">
        <v>61</v>
      </c>
      <c r="K7920" t="s">
        <v>41</v>
      </c>
      <c r="L7920" t="s">
        <v>58</v>
      </c>
      <c r="M7920">
        <v>90000</v>
      </c>
      <c r="N7920" t="str">
        <f>TEXT(tblorders[[#This Row],[order_date]], "mmm-yyyy")</f>
        <v>Jan-2025</v>
      </c>
      <c r="O7920">
        <f>tblorders[[#This Row],[actual_delivery_days]] -tblorders[[#This Row],[expected_delivery_days]]</f>
        <v>5</v>
      </c>
    </row>
    <row r="7921" spans="1:15" x14ac:dyDescent="0.2">
      <c r="A7921" t="s">
        <v>9911</v>
      </c>
      <c r="B7921" t="s">
        <v>5147</v>
      </c>
      <c r="C7921" t="s">
        <v>29</v>
      </c>
      <c r="D7921">
        <v>1</v>
      </c>
      <c r="E7921" s="1">
        <v>45514</v>
      </c>
      <c r="F7921" s="1">
        <v>45517</v>
      </c>
      <c r="G7921">
        <v>7</v>
      </c>
      <c r="H7921" s="1">
        <v>45525</v>
      </c>
      <c r="I7921">
        <v>8</v>
      </c>
      <c r="J7921" t="s">
        <v>16</v>
      </c>
      <c r="K7921" t="s">
        <v>41</v>
      </c>
      <c r="L7921" t="s">
        <v>26</v>
      </c>
      <c r="M7921">
        <v>11000</v>
      </c>
      <c r="N7921" t="str">
        <f>TEXT(tblorders[[#This Row],[order_date]], "mmm-yyyy")</f>
        <v>Aug-2024</v>
      </c>
      <c r="O7921">
        <f>tblorders[[#This Row],[actual_delivery_days]] -tblorders[[#This Row],[expected_delivery_days]]</f>
        <v>1</v>
      </c>
    </row>
    <row r="7922" spans="1:15" x14ac:dyDescent="0.2">
      <c r="A7922" t="s">
        <v>9912</v>
      </c>
      <c r="B7922" t="s">
        <v>3093</v>
      </c>
      <c r="C7922" t="s">
        <v>29</v>
      </c>
      <c r="D7922">
        <v>2</v>
      </c>
      <c r="E7922" s="1">
        <v>45312</v>
      </c>
      <c r="F7922" s="1">
        <v>45316</v>
      </c>
      <c r="G7922">
        <v>5</v>
      </c>
      <c r="H7922" s="1">
        <v>45322</v>
      </c>
      <c r="I7922">
        <v>6</v>
      </c>
      <c r="J7922" t="s">
        <v>16</v>
      </c>
      <c r="K7922" t="s">
        <v>25</v>
      </c>
      <c r="L7922" t="s">
        <v>26</v>
      </c>
      <c r="M7922">
        <v>22000</v>
      </c>
      <c r="N7922" t="str">
        <f>TEXT(tblorders[[#This Row],[order_date]], "mmm-yyyy")</f>
        <v>Jan-2024</v>
      </c>
      <c r="O7922">
        <f>tblorders[[#This Row],[actual_delivery_days]] -tblorders[[#This Row],[expected_delivery_days]]</f>
        <v>1</v>
      </c>
    </row>
    <row r="7923" spans="1:15" x14ac:dyDescent="0.2">
      <c r="A7923" t="s">
        <v>9913</v>
      </c>
      <c r="B7923" t="s">
        <v>521</v>
      </c>
      <c r="C7923" t="s">
        <v>29</v>
      </c>
      <c r="D7923">
        <v>1</v>
      </c>
      <c r="E7923" s="1">
        <v>45601</v>
      </c>
      <c r="F7923" s="1">
        <v>45603</v>
      </c>
      <c r="G7923">
        <v>7</v>
      </c>
      <c r="H7923" s="1">
        <v>45610</v>
      </c>
      <c r="I7923">
        <v>7</v>
      </c>
      <c r="J7923" t="s">
        <v>16</v>
      </c>
      <c r="K7923" t="s">
        <v>25</v>
      </c>
      <c r="L7923" t="s">
        <v>58</v>
      </c>
      <c r="M7923">
        <v>11000</v>
      </c>
      <c r="N7923" t="str">
        <f>TEXT(tblorders[[#This Row],[order_date]], "mmm-yyyy")</f>
        <v>Nov-2024</v>
      </c>
      <c r="O7923">
        <f>tblorders[[#This Row],[actual_delivery_days]] -tblorders[[#This Row],[expected_delivery_days]]</f>
        <v>0</v>
      </c>
    </row>
    <row r="7924" spans="1:15" x14ac:dyDescent="0.2">
      <c r="A7924" t="s">
        <v>9914</v>
      </c>
      <c r="B7924" t="s">
        <v>361</v>
      </c>
      <c r="C7924" t="s">
        <v>32</v>
      </c>
      <c r="D7924">
        <v>1</v>
      </c>
      <c r="E7924" s="1">
        <v>45067</v>
      </c>
      <c r="F7924" s="1">
        <v>45072</v>
      </c>
      <c r="G7924">
        <v>7</v>
      </c>
      <c r="H7924" s="1">
        <v>45082</v>
      </c>
      <c r="I7924">
        <v>10</v>
      </c>
      <c r="J7924" t="s">
        <v>16</v>
      </c>
      <c r="K7924" t="s">
        <v>25</v>
      </c>
      <c r="L7924" t="s">
        <v>22</v>
      </c>
      <c r="M7924">
        <v>45000</v>
      </c>
      <c r="N7924" t="str">
        <f>TEXT(tblorders[[#This Row],[order_date]], "mmm-yyyy")</f>
        <v>May-2023</v>
      </c>
      <c r="O7924">
        <f>tblorders[[#This Row],[actual_delivery_days]] -tblorders[[#This Row],[expected_delivery_days]]</f>
        <v>3</v>
      </c>
    </row>
    <row r="7925" spans="1:15" x14ac:dyDescent="0.2">
      <c r="A7925" t="s">
        <v>9915</v>
      </c>
      <c r="B7925" t="s">
        <v>1742</v>
      </c>
      <c r="C7925" t="s">
        <v>44</v>
      </c>
      <c r="D7925">
        <v>2</v>
      </c>
      <c r="E7925" s="1">
        <v>45347</v>
      </c>
      <c r="F7925" s="1">
        <v>45351</v>
      </c>
      <c r="G7925">
        <v>7</v>
      </c>
      <c r="H7925" s="1">
        <v>45358</v>
      </c>
      <c r="I7925">
        <v>7</v>
      </c>
      <c r="J7925" t="s">
        <v>16</v>
      </c>
      <c r="K7925" t="s">
        <v>17</v>
      </c>
      <c r="L7925" t="s">
        <v>58</v>
      </c>
      <c r="M7925">
        <v>101980</v>
      </c>
      <c r="N7925" t="str">
        <f>TEXT(tblorders[[#This Row],[order_date]], "mmm-yyyy")</f>
        <v>Feb-2024</v>
      </c>
      <c r="O7925">
        <f>tblorders[[#This Row],[actual_delivery_days]] -tblorders[[#This Row],[expected_delivery_days]]</f>
        <v>0</v>
      </c>
    </row>
    <row r="7926" spans="1:15" x14ac:dyDescent="0.2">
      <c r="A7926" t="s">
        <v>9916</v>
      </c>
      <c r="B7926" t="s">
        <v>602</v>
      </c>
      <c r="C7926" t="s">
        <v>29</v>
      </c>
      <c r="D7926">
        <v>1</v>
      </c>
      <c r="E7926" s="1">
        <v>45447</v>
      </c>
      <c r="F7926" s="1">
        <v>45449</v>
      </c>
      <c r="G7926">
        <v>7</v>
      </c>
      <c r="H7926" s="1">
        <v>45456</v>
      </c>
      <c r="I7926">
        <v>7</v>
      </c>
      <c r="J7926" t="s">
        <v>16</v>
      </c>
      <c r="K7926" t="s">
        <v>41</v>
      </c>
      <c r="L7926" t="s">
        <v>33</v>
      </c>
      <c r="M7926">
        <v>11000</v>
      </c>
      <c r="N7926" t="str">
        <f>TEXT(tblorders[[#This Row],[order_date]], "mmm-yyyy")</f>
        <v>Jun-2024</v>
      </c>
      <c r="O7926">
        <f>tblorders[[#This Row],[actual_delivery_days]] -tblorders[[#This Row],[expected_delivery_days]]</f>
        <v>0</v>
      </c>
    </row>
    <row r="7927" spans="1:15" x14ac:dyDescent="0.2">
      <c r="A7927" t="s">
        <v>9917</v>
      </c>
      <c r="B7927" t="s">
        <v>1014</v>
      </c>
      <c r="C7927" t="s">
        <v>29</v>
      </c>
      <c r="D7927">
        <v>1</v>
      </c>
      <c r="E7927" s="1">
        <v>45377</v>
      </c>
      <c r="F7927" s="1">
        <v>45380</v>
      </c>
      <c r="G7927">
        <v>10</v>
      </c>
      <c r="H7927" s="1">
        <v>45391</v>
      </c>
      <c r="I7927">
        <v>11</v>
      </c>
      <c r="J7927" t="s">
        <v>16</v>
      </c>
      <c r="K7927" t="s">
        <v>17</v>
      </c>
      <c r="L7927" t="s">
        <v>18</v>
      </c>
      <c r="M7927">
        <v>11000</v>
      </c>
      <c r="N7927" t="str">
        <f>TEXT(tblorders[[#This Row],[order_date]], "mmm-yyyy")</f>
        <v>Mar-2024</v>
      </c>
      <c r="O7927">
        <f>tblorders[[#This Row],[actual_delivery_days]] -tblorders[[#This Row],[expected_delivery_days]]</f>
        <v>1</v>
      </c>
    </row>
    <row r="7928" spans="1:15" x14ac:dyDescent="0.2">
      <c r="A7928" t="s">
        <v>9918</v>
      </c>
      <c r="B7928" t="s">
        <v>4119</v>
      </c>
      <c r="C7928" t="s">
        <v>29</v>
      </c>
      <c r="D7928">
        <v>1</v>
      </c>
      <c r="E7928" s="1">
        <v>45281</v>
      </c>
      <c r="F7928" s="1">
        <v>45283</v>
      </c>
      <c r="G7928">
        <v>7</v>
      </c>
      <c r="H7928" s="1">
        <v>45291</v>
      </c>
      <c r="I7928">
        <v>8</v>
      </c>
      <c r="J7928" t="s">
        <v>16</v>
      </c>
      <c r="K7928" t="s">
        <v>41</v>
      </c>
      <c r="L7928" t="s">
        <v>26</v>
      </c>
      <c r="M7928">
        <v>11000</v>
      </c>
      <c r="N7928" t="str">
        <f>TEXT(tblorders[[#This Row],[order_date]], "mmm-yyyy")</f>
        <v>Dec-2023</v>
      </c>
      <c r="O7928">
        <f>tblorders[[#This Row],[actual_delivery_days]] -tblorders[[#This Row],[expected_delivery_days]]</f>
        <v>1</v>
      </c>
    </row>
    <row r="7929" spans="1:15" x14ac:dyDescent="0.2">
      <c r="A7929" t="s">
        <v>9919</v>
      </c>
      <c r="B7929" t="s">
        <v>588</v>
      </c>
      <c r="C7929" t="s">
        <v>55</v>
      </c>
      <c r="D7929">
        <v>1</v>
      </c>
      <c r="E7929" s="1">
        <v>45791</v>
      </c>
      <c r="F7929" s="1">
        <v>45794</v>
      </c>
      <c r="G7929">
        <v>5</v>
      </c>
      <c r="H7929" s="1">
        <v>45802</v>
      </c>
      <c r="I7929">
        <v>8</v>
      </c>
      <c r="J7929" t="s">
        <v>16</v>
      </c>
      <c r="K7929" t="s">
        <v>25</v>
      </c>
      <c r="L7929" t="s">
        <v>58</v>
      </c>
      <c r="M7929">
        <v>99990</v>
      </c>
      <c r="N7929" t="str">
        <f>TEXT(tblorders[[#This Row],[order_date]], "mmm-yyyy")</f>
        <v>May-2025</v>
      </c>
      <c r="O7929">
        <f>tblorders[[#This Row],[actual_delivery_days]] -tblorders[[#This Row],[expected_delivery_days]]</f>
        <v>3</v>
      </c>
    </row>
    <row r="7930" spans="1:15" x14ac:dyDescent="0.2">
      <c r="A7930" t="s">
        <v>9920</v>
      </c>
      <c r="B7930" t="s">
        <v>1987</v>
      </c>
      <c r="C7930" t="s">
        <v>29</v>
      </c>
      <c r="D7930">
        <v>1</v>
      </c>
      <c r="E7930" s="1">
        <v>45781</v>
      </c>
      <c r="F7930" s="1">
        <v>45783</v>
      </c>
      <c r="G7930">
        <v>7</v>
      </c>
      <c r="H7930" s="1">
        <v>45795</v>
      </c>
      <c r="I7930">
        <v>12</v>
      </c>
      <c r="J7930" t="s">
        <v>61</v>
      </c>
      <c r="K7930" t="s">
        <v>17</v>
      </c>
      <c r="L7930" t="s">
        <v>33</v>
      </c>
      <c r="M7930">
        <v>11000</v>
      </c>
      <c r="N7930" t="str">
        <f>TEXT(tblorders[[#This Row],[order_date]], "mmm-yyyy")</f>
        <v>May-2025</v>
      </c>
      <c r="O7930">
        <f>tblorders[[#This Row],[actual_delivery_days]] -tblorders[[#This Row],[expected_delivery_days]]</f>
        <v>5</v>
      </c>
    </row>
    <row r="7931" spans="1:15" x14ac:dyDescent="0.2">
      <c r="A7931" t="s">
        <v>9921</v>
      </c>
      <c r="B7931" t="s">
        <v>295</v>
      </c>
      <c r="C7931" t="s">
        <v>29</v>
      </c>
      <c r="D7931">
        <v>1</v>
      </c>
      <c r="E7931" s="1">
        <v>45671</v>
      </c>
      <c r="F7931" s="1">
        <v>45673</v>
      </c>
      <c r="G7931">
        <v>7</v>
      </c>
      <c r="H7931" s="1">
        <v>45680</v>
      </c>
      <c r="I7931">
        <v>7</v>
      </c>
      <c r="J7931" t="s">
        <v>16</v>
      </c>
      <c r="K7931" t="s">
        <v>25</v>
      </c>
      <c r="L7931" t="s">
        <v>22</v>
      </c>
      <c r="M7931">
        <v>11000</v>
      </c>
      <c r="N7931" t="str">
        <f>TEXT(tblorders[[#This Row],[order_date]], "mmm-yyyy")</f>
        <v>Jan-2025</v>
      </c>
      <c r="O7931">
        <f>tblorders[[#This Row],[actual_delivery_days]] -tblorders[[#This Row],[expected_delivery_days]]</f>
        <v>0</v>
      </c>
    </row>
    <row r="7932" spans="1:15" x14ac:dyDescent="0.2">
      <c r="A7932" t="s">
        <v>9922</v>
      </c>
      <c r="B7932" t="s">
        <v>746</v>
      </c>
      <c r="C7932" t="s">
        <v>15</v>
      </c>
      <c r="D7932">
        <v>2</v>
      </c>
      <c r="E7932" s="1">
        <v>45641</v>
      </c>
      <c r="F7932" s="1">
        <v>45644</v>
      </c>
      <c r="G7932">
        <v>10</v>
      </c>
      <c r="H7932" s="1">
        <v>45656</v>
      </c>
      <c r="I7932">
        <v>12</v>
      </c>
      <c r="J7932" t="s">
        <v>16</v>
      </c>
      <c r="K7932" t="s">
        <v>17</v>
      </c>
      <c r="L7932" t="s">
        <v>58</v>
      </c>
      <c r="M7932">
        <v>111980</v>
      </c>
      <c r="N7932" t="str">
        <f>TEXT(tblorders[[#This Row],[order_date]], "mmm-yyyy")</f>
        <v>Dec-2024</v>
      </c>
      <c r="O7932">
        <f>tblorders[[#This Row],[actual_delivery_days]] -tblorders[[#This Row],[expected_delivery_days]]</f>
        <v>2</v>
      </c>
    </row>
    <row r="7933" spans="1:15" x14ac:dyDescent="0.2">
      <c r="A7933" t="s">
        <v>9923</v>
      </c>
      <c r="B7933" t="s">
        <v>3922</v>
      </c>
      <c r="C7933" t="s">
        <v>15</v>
      </c>
      <c r="D7933">
        <v>1</v>
      </c>
      <c r="E7933" s="1">
        <v>45791</v>
      </c>
      <c r="F7933" s="1">
        <v>45792</v>
      </c>
      <c r="G7933">
        <v>5</v>
      </c>
      <c r="H7933" s="1">
        <v>45802</v>
      </c>
      <c r="I7933">
        <v>10</v>
      </c>
      <c r="J7933" t="s">
        <v>61</v>
      </c>
      <c r="K7933" t="s">
        <v>17</v>
      </c>
      <c r="L7933" t="s">
        <v>58</v>
      </c>
      <c r="M7933">
        <v>55990</v>
      </c>
      <c r="N7933" t="str">
        <f>TEXT(tblorders[[#This Row],[order_date]], "mmm-yyyy")</f>
        <v>May-2025</v>
      </c>
      <c r="O7933">
        <f>tblorders[[#This Row],[actual_delivery_days]] -tblorders[[#This Row],[expected_delivery_days]]</f>
        <v>5</v>
      </c>
    </row>
    <row r="7934" spans="1:15" x14ac:dyDescent="0.2">
      <c r="A7934" t="s">
        <v>9924</v>
      </c>
      <c r="B7934" t="s">
        <v>803</v>
      </c>
      <c r="C7934" t="s">
        <v>21</v>
      </c>
      <c r="D7934">
        <v>1</v>
      </c>
      <c r="E7934" s="1">
        <v>45155</v>
      </c>
      <c r="F7934" s="1">
        <v>45156</v>
      </c>
      <c r="G7934">
        <v>10</v>
      </c>
      <c r="H7934" s="1">
        <v>45166</v>
      </c>
      <c r="I7934">
        <v>10</v>
      </c>
      <c r="J7934" t="s">
        <v>16</v>
      </c>
      <c r="K7934" t="s">
        <v>25</v>
      </c>
      <c r="L7934" t="s">
        <v>26</v>
      </c>
      <c r="M7934">
        <v>89990</v>
      </c>
      <c r="N7934" t="str">
        <f>TEXT(tblorders[[#This Row],[order_date]], "mmm-yyyy")</f>
        <v>Aug-2023</v>
      </c>
      <c r="O7934">
        <f>tblorders[[#This Row],[actual_delivery_days]] -tblorders[[#This Row],[expected_delivery_days]]</f>
        <v>0</v>
      </c>
    </row>
    <row r="7935" spans="1:15" x14ac:dyDescent="0.2">
      <c r="A7935" t="s">
        <v>9925</v>
      </c>
      <c r="B7935" t="s">
        <v>6079</v>
      </c>
      <c r="C7935" t="s">
        <v>55</v>
      </c>
      <c r="D7935">
        <v>1</v>
      </c>
      <c r="E7935" s="1">
        <v>45637</v>
      </c>
      <c r="F7935" s="1">
        <v>45640</v>
      </c>
      <c r="G7935">
        <v>7</v>
      </c>
      <c r="H7935" s="1">
        <v>45648</v>
      </c>
      <c r="I7935">
        <v>8</v>
      </c>
      <c r="J7935" t="s">
        <v>16</v>
      </c>
      <c r="K7935" t="s">
        <v>41</v>
      </c>
      <c r="L7935" t="s">
        <v>18</v>
      </c>
      <c r="M7935">
        <v>99990</v>
      </c>
      <c r="N7935" t="str">
        <f>TEXT(tblorders[[#This Row],[order_date]], "mmm-yyyy")</f>
        <v>Dec-2024</v>
      </c>
      <c r="O7935">
        <f>tblorders[[#This Row],[actual_delivery_days]] -tblorders[[#This Row],[expected_delivery_days]]</f>
        <v>1</v>
      </c>
    </row>
    <row r="7936" spans="1:15" x14ac:dyDescent="0.2">
      <c r="A7936" t="s">
        <v>9926</v>
      </c>
      <c r="B7936" t="s">
        <v>1865</v>
      </c>
      <c r="C7936" t="s">
        <v>29</v>
      </c>
      <c r="D7936">
        <v>1</v>
      </c>
      <c r="E7936" s="1">
        <v>44799</v>
      </c>
      <c r="F7936" s="1">
        <v>44800</v>
      </c>
      <c r="G7936">
        <v>7</v>
      </c>
      <c r="H7936" s="1">
        <v>44810</v>
      </c>
      <c r="I7936">
        <v>10</v>
      </c>
      <c r="J7936" t="s">
        <v>16</v>
      </c>
      <c r="K7936" t="s">
        <v>25</v>
      </c>
      <c r="L7936" t="s">
        <v>58</v>
      </c>
      <c r="M7936">
        <v>11000</v>
      </c>
      <c r="N7936" t="str">
        <f>TEXT(tblorders[[#This Row],[order_date]], "mmm-yyyy")</f>
        <v>Aug-2022</v>
      </c>
      <c r="O7936">
        <f>tblorders[[#This Row],[actual_delivery_days]] -tblorders[[#This Row],[expected_delivery_days]]</f>
        <v>3</v>
      </c>
    </row>
    <row r="7937" spans="1:15" x14ac:dyDescent="0.2">
      <c r="A7937" t="s">
        <v>9927</v>
      </c>
      <c r="B7937" t="s">
        <v>2408</v>
      </c>
      <c r="C7937" t="s">
        <v>44</v>
      </c>
      <c r="D7937">
        <v>2</v>
      </c>
      <c r="E7937" s="1">
        <v>45726</v>
      </c>
      <c r="F7937" s="1">
        <v>45728</v>
      </c>
      <c r="G7937">
        <v>7</v>
      </c>
      <c r="H7937" s="1">
        <v>45735</v>
      </c>
      <c r="I7937">
        <v>7</v>
      </c>
      <c r="J7937" t="s">
        <v>16</v>
      </c>
      <c r="K7937" t="s">
        <v>25</v>
      </c>
      <c r="L7937" t="s">
        <v>33</v>
      </c>
      <c r="M7937">
        <v>101980</v>
      </c>
      <c r="N7937" t="str">
        <f>TEXT(tblorders[[#This Row],[order_date]], "mmm-yyyy")</f>
        <v>Mar-2025</v>
      </c>
      <c r="O7937">
        <f>tblorders[[#This Row],[actual_delivery_days]] -tblorders[[#This Row],[expected_delivery_days]]</f>
        <v>0</v>
      </c>
    </row>
    <row r="7938" spans="1:15" x14ac:dyDescent="0.2">
      <c r="A7938" t="s">
        <v>9928</v>
      </c>
      <c r="B7938" t="s">
        <v>550</v>
      </c>
      <c r="C7938" t="s">
        <v>55</v>
      </c>
      <c r="D7938">
        <v>1</v>
      </c>
      <c r="E7938" s="1">
        <v>45253</v>
      </c>
      <c r="F7938" s="1">
        <v>45254</v>
      </c>
      <c r="G7938">
        <v>7</v>
      </c>
      <c r="H7938" s="1">
        <v>45261</v>
      </c>
      <c r="I7938">
        <v>7</v>
      </c>
      <c r="J7938" t="s">
        <v>16</v>
      </c>
      <c r="K7938" t="s">
        <v>41</v>
      </c>
      <c r="L7938" t="s">
        <v>26</v>
      </c>
      <c r="M7938">
        <v>99990</v>
      </c>
      <c r="N7938" t="str">
        <f>TEXT(tblorders[[#This Row],[order_date]], "mmm-yyyy")</f>
        <v>Nov-2023</v>
      </c>
      <c r="O7938">
        <f>tblorders[[#This Row],[actual_delivery_days]] -tblorders[[#This Row],[expected_delivery_days]]</f>
        <v>0</v>
      </c>
    </row>
    <row r="7939" spans="1:15" x14ac:dyDescent="0.2">
      <c r="A7939" t="s">
        <v>9929</v>
      </c>
      <c r="B7939" t="s">
        <v>1484</v>
      </c>
      <c r="C7939" t="s">
        <v>29</v>
      </c>
      <c r="D7939">
        <v>1</v>
      </c>
      <c r="E7939" s="1">
        <v>45538</v>
      </c>
      <c r="F7939" s="1">
        <v>45543</v>
      </c>
      <c r="G7939">
        <v>7</v>
      </c>
      <c r="H7939" s="1">
        <v>45552</v>
      </c>
      <c r="I7939">
        <v>9</v>
      </c>
      <c r="J7939" t="s">
        <v>16</v>
      </c>
      <c r="K7939" t="s">
        <v>41</v>
      </c>
      <c r="L7939" t="s">
        <v>58</v>
      </c>
      <c r="M7939">
        <v>11000</v>
      </c>
      <c r="N7939" t="str">
        <f>TEXT(tblorders[[#This Row],[order_date]], "mmm-yyyy")</f>
        <v>Sep-2024</v>
      </c>
      <c r="O7939">
        <f>tblorders[[#This Row],[actual_delivery_days]] -tblorders[[#This Row],[expected_delivery_days]]</f>
        <v>2</v>
      </c>
    </row>
    <row r="7940" spans="1:15" x14ac:dyDescent="0.2">
      <c r="A7940" t="s">
        <v>9930</v>
      </c>
      <c r="B7940" t="s">
        <v>474</v>
      </c>
      <c r="C7940" t="s">
        <v>29</v>
      </c>
      <c r="D7940">
        <v>1</v>
      </c>
      <c r="E7940" s="1">
        <v>45685</v>
      </c>
      <c r="F7940" s="1">
        <v>45686</v>
      </c>
      <c r="G7940">
        <v>7</v>
      </c>
      <c r="H7940" s="1">
        <v>45693</v>
      </c>
      <c r="I7940">
        <v>7</v>
      </c>
      <c r="J7940" t="s">
        <v>16</v>
      </c>
      <c r="K7940" t="s">
        <v>25</v>
      </c>
      <c r="L7940" t="s">
        <v>58</v>
      </c>
      <c r="M7940">
        <v>11000</v>
      </c>
      <c r="N7940" t="str">
        <f>TEXT(tblorders[[#This Row],[order_date]], "mmm-yyyy")</f>
        <v>Jan-2025</v>
      </c>
      <c r="O7940">
        <f>tblorders[[#This Row],[actual_delivery_days]] -tblorders[[#This Row],[expected_delivery_days]]</f>
        <v>0</v>
      </c>
    </row>
    <row r="7941" spans="1:15" x14ac:dyDescent="0.2">
      <c r="A7941" t="s">
        <v>9931</v>
      </c>
      <c r="B7941" t="s">
        <v>2622</v>
      </c>
      <c r="C7941" t="s">
        <v>29</v>
      </c>
      <c r="D7941">
        <v>1</v>
      </c>
      <c r="E7941" s="1">
        <v>45205</v>
      </c>
      <c r="F7941" s="1">
        <v>45208</v>
      </c>
      <c r="G7941">
        <v>10</v>
      </c>
      <c r="H7941" s="1">
        <v>45217</v>
      </c>
      <c r="I7941">
        <v>9</v>
      </c>
      <c r="J7941" t="s">
        <v>16</v>
      </c>
      <c r="K7941" t="s">
        <v>25</v>
      </c>
      <c r="L7941" t="s">
        <v>58</v>
      </c>
      <c r="M7941">
        <v>11000</v>
      </c>
      <c r="N7941" t="str">
        <f>TEXT(tblorders[[#This Row],[order_date]], "mmm-yyyy")</f>
        <v>Oct-2023</v>
      </c>
      <c r="O7941">
        <f>tblorders[[#This Row],[actual_delivery_days]] -tblorders[[#This Row],[expected_delivery_days]]</f>
        <v>-1</v>
      </c>
    </row>
    <row r="7942" spans="1:15" x14ac:dyDescent="0.2">
      <c r="A7942" t="s">
        <v>9932</v>
      </c>
      <c r="B7942" t="s">
        <v>3128</v>
      </c>
      <c r="C7942" t="s">
        <v>15</v>
      </c>
      <c r="D7942">
        <v>1</v>
      </c>
      <c r="E7942" s="1">
        <v>45564</v>
      </c>
      <c r="F7942" s="1">
        <v>45565</v>
      </c>
      <c r="G7942">
        <v>7</v>
      </c>
      <c r="H7942" s="1">
        <v>45573</v>
      </c>
      <c r="I7942">
        <v>8</v>
      </c>
      <c r="J7942" t="s">
        <v>16</v>
      </c>
      <c r="K7942" t="s">
        <v>25</v>
      </c>
      <c r="L7942" t="s">
        <v>18</v>
      </c>
      <c r="M7942">
        <v>55990</v>
      </c>
      <c r="N7942" t="str">
        <f>TEXT(tblorders[[#This Row],[order_date]], "mmm-yyyy")</f>
        <v>Sep-2024</v>
      </c>
      <c r="O7942">
        <f>tblorders[[#This Row],[actual_delivery_days]] -tblorders[[#This Row],[expected_delivery_days]]</f>
        <v>1</v>
      </c>
    </row>
    <row r="7943" spans="1:15" x14ac:dyDescent="0.2">
      <c r="A7943" t="s">
        <v>9933</v>
      </c>
      <c r="B7943" t="s">
        <v>3269</v>
      </c>
      <c r="C7943" t="s">
        <v>44</v>
      </c>
      <c r="D7943">
        <v>1</v>
      </c>
      <c r="E7943" s="1">
        <v>45793</v>
      </c>
      <c r="F7943" s="1">
        <v>45797</v>
      </c>
      <c r="G7943">
        <v>5</v>
      </c>
      <c r="H7943" s="1">
        <v>45802</v>
      </c>
      <c r="I7943">
        <v>5</v>
      </c>
      <c r="J7943" t="s">
        <v>16</v>
      </c>
      <c r="K7943" t="s">
        <v>41</v>
      </c>
      <c r="L7943" t="s">
        <v>26</v>
      </c>
      <c r="M7943">
        <v>50990</v>
      </c>
      <c r="N7943" t="str">
        <f>TEXT(tblorders[[#This Row],[order_date]], "mmm-yyyy")</f>
        <v>May-2025</v>
      </c>
      <c r="O7943">
        <f>tblorders[[#This Row],[actual_delivery_days]] -tblorders[[#This Row],[expected_delivery_days]]</f>
        <v>0</v>
      </c>
    </row>
    <row r="7944" spans="1:15" x14ac:dyDescent="0.2">
      <c r="A7944" t="s">
        <v>9934</v>
      </c>
      <c r="B7944" t="s">
        <v>981</v>
      </c>
      <c r="C7944" t="s">
        <v>15</v>
      </c>
      <c r="D7944">
        <v>2</v>
      </c>
      <c r="E7944" s="1">
        <v>45273</v>
      </c>
      <c r="F7944" s="1">
        <v>45278</v>
      </c>
      <c r="G7944">
        <v>7</v>
      </c>
      <c r="H7944" s="1">
        <v>45285</v>
      </c>
      <c r="I7944">
        <v>7</v>
      </c>
      <c r="J7944" t="s">
        <v>16</v>
      </c>
      <c r="K7944" t="s">
        <v>17</v>
      </c>
      <c r="L7944" t="s">
        <v>22</v>
      </c>
      <c r="M7944">
        <v>111980</v>
      </c>
      <c r="N7944" t="str">
        <f>TEXT(tblorders[[#This Row],[order_date]], "mmm-yyyy")</f>
        <v>Dec-2023</v>
      </c>
      <c r="O7944">
        <f>tblorders[[#This Row],[actual_delivery_days]] -tblorders[[#This Row],[expected_delivery_days]]</f>
        <v>0</v>
      </c>
    </row>
    <row r="7945" spans="1:15" x14ac:dyDescent="0.2">
      <c r="A7945" t="s">
        <v>9935</v>
      </c>
      <c r="B7945" t="s">
        <v>1306</v>
      </c>
      <c r="C7945" t="s">
        <v>32</v>
      </c>
      <c r="D7945">
        <v>1</v>
      </c>
      <c r="E7945" s="1">
        <v>45804</v>
      </c>
      <c r="F7945" s="1">
        <v>45809</v>
      </c>
      <c r="G7945">
        <v>5</v>
      </c>
      <c r="H7945" s="1">
        <v>45814</v>
      </c>
      <c r="I7945">
        <v>5</v>
      </c>
      <c r="J7945" t="s">
        <v>16</v>
      </c>
      <c r="K7945" t="s">
        <v>41</v>
      </c>
      <c r="L7945" t="s">
        <v>26</v>
      </c>
      <c r="M7945">
        <v>45000</v>
      </c>
      <c r="N7945" t="str">
        <f>TEXT(tblorders[[#This Row],[order_date]], "mmm-yyyy")</f>
        <v>May-2025</v>
      </c>
      <c r="O7945">
        <f>tblorders[[#This Row],[actual_delivery_days]] -tblorders[[#This Row],[expected_delivery_days]]</f>
        <v>0</v>
      </c>
    </row>
    <row r="7946" spans="1:15" x14ac:dyDescent="0.2">
      <c r="A7946" t="s">
        <v>9936</v>
      </c>
      <c r="B7946" t="s">
        <v>6070</v>
      </c>
      <c r="C7946" t="s">
        <v>55</v>
      </c>
      <c r="D7946">
        <v>2</v>
      </c>
      <c r="E7946" s="1">
        <v>45134</v>
      </c>
      <c r="F7946" s="1">
        <v>45136</v>
      </c>
      <c r="G7946">
        <v>5</v>
      </c>
      <c r="H7946" s="1">
        <v>45142</v>
      </c>
      <c r="I7946">
        <v>6</v>
      </c>
      <c r="J7946" t="s">
        <v>16</v>
      </c>
      <c r="K7946" t="s">
        <v>25</v>
      </c>
      <c r="L7946" t="s">
        <v>22</v>
      </c>
      <c r="M7946">
        <v>199980</v>
      </c>
      <c r="N7946" t="str">
        <f>TEXT(tblorders[[#This Row],[order_date]], "mmm-yyyy")</f>
        <v>Jul-2023</v>
      </c>
      <c r="O7946">
        <f>tblorders[[#This Row],[actual_delivery_days]] -tblorders[[#This Row],[expected_delivery_days]]</f>
        <v>1</v>
      </c>
    </row>
    <row r="7947" spans="1:15" x14ac:dyDescent="0.2">
      <c r="A7947" t="s">
        <v>9937</v>
      </c>
      <c r="B7947" t="s">
        <v>2720</v>
      </c>
      <c r="C7947" t="s">
        <v>21</v>
      </c>
      <c r="D7947">
        <v>1</v>
      </c>
      <c r="E7947" s="1">
        <v>45748</v>
      </c>
      <c r="F7947" s="1">
        <v>45752</v>
      </c>
      <c r="G7947">
        <v>10</v>
      </c>
      <c r="H7947" s="1">
        <v>45762</v>
      </c>
      <c r="I7947">
        <v>10</v>
      </c>
      <c r="J7947" t="s">
        <v>16</v>
      </c>
      <c r="K7947" t="s">
        <v>25</v>
      </c>
      <c r="L7947" t="s">
        <v>26</v>
      </c>
      <c r="M7947">
        <v>89990</v>
      </c>
      <c r="N7947" t="str">
        <f>TEXT(tblorders[[#This Row],[order_date]], "mmm-yyyy")</f>
        <v>Apr-2025</v>
      </c>
      <c r="O7947">
        <f>tblorders[[#This Row],[actual_delivery_days]] -tblorders[[#This Row],[expected_delivery_days]]</f>
        <v>0</v>
      </c>
    </row>
    <row r="7948" spans="1:15" x14ac:dyDescent="0.2">
      <c r="A7948" t="s">
        <v>9938</v>
      </c>
      <c r="B7948" t="s">
        <v>4119</v>
      </c>
      <c r="C7948" t="s">
        <v>29</v>
      </c>
      <c r="D7948">
        <v>1</v>
      </c>
      <c r="E7948" s="1">
        <v>45786</v>
      </c>
      <c r="F7948" s="1">
        <v>45787</v>
      </c>
      <c r="G7948">
        <v>5</v>
      </c>
      <c r="H7948" s="1">
        <v>45792</v>
      </c>
      <c r="I7948">
        <v>5</v>
      </c>
      <c r="J7948" t="s">
        <v>16</v>
      </c>
      <c r="K7948" t="s">
        <v>25</v>
      </c>
      <c r="L7948" t="s">
        <v>33</v>
      </c>
      <c r="M7948">
        <v>11000</v>
      </c>
      <c r="N7948" t="str">
        <f>TEXT(tblorders[[#This Row],[order_date]], "mmm-yyyy")</f>
        <v>May-2025</v>
      </c>
      <c r="O7948">
        <f>tblorders[[#This Row],[actual_delivery_days]] -tblorders[[#This Row],[expected_delivery_days]]</f>
        <v>0</v>
      </c>
    </row>
    <row r="7949" spans="1:15" x14ac:dyDescent="0.2">
      <c r="A7949" t="s">
        <v>9939</v>
      </c>
      <c r="B7949" t="s">
        <v>1292</v>
      </c>
      <c r="C7949" t="s">
        <v>44</v>
      </c>
      <c r="D7949">
        <v>1</v>
      </c>
      <c r="E7949" s="1">
        <v>45458</v>
      </c>
      <c r="F7949" s="1">
        <v>45459</v>
      </c>
      <c r="G7949">
        <v>10</v>
      </c>
      <c r="H7949" s="1">
        <v>45471</v>
      </c>
      <c r="I7949">
        <v>12</v>
      </c>
      <c r="J7949" t="s">
        <v>16</v>
      </c>
      <c r="K7949" t="s">
        <v>17</v>
      </c>
      <c r="L7949" t="s">
        <v>33</v>
      </c>
      <c r="M7949">
        <v>50990</v>
      </c>
      <c r="N7949" t="str">
        <f>TEXT(tblorders[[#This Row],[order_date]], "mmm-yyyy")</f>
        <v>Jun-2024</v>
      </c>
      <c r="O7949">
        <f>tblorders[[#This Row],[actual_delivery_days]] -tblorders[[#This Row],[expected_delivery_days]]</f>
        <v>2</v>
      </c>
    </row>
    <row r="7950" spans="1:15" x14ac:dyDescent="0.2">
      <c r="A7950" t="s">
        <v>9940</v>
      </c>
      <c r="B7950" t="s">
        <v>5992</v>
      </c>
      <c r="C7950" t="s">
        <v>21</v>
      </c>
      <c r="D7950">
        <v>2</v>
      </c>
      <c r="E7950" s="1">
        <v>44848</v>
      </c>
      <c r="F7950" s="1">
        <v>44849</v>
      </c>
      <c r="G7950">
        <v>5</v>
      </c>
      <c r="H7950" s="1">
        <v>44854</v>
      </c>
      <c r="I7950">
        <v>5</v>
      </c>
      <c r="J7950" t="s">
        <v>16</v>
      </c>
      <c r="K7950" t="s">
        <v>17</v>
      </c>
      <c r="L7950" t="s">
        <v>22</v>
      </c>
      <c r="M7950">
        <v>179980</v>
      </c>
      <c r="N7950" t="str">
        <f>TEXT(tblorders[[#This Row],[order_date]], "mmm-yyyy")</f>
        <v>Oct-2022</v>
      </c>
      <c r="O7950">
        <f>tblorders[[#This Row],[actual_delivery_days]] -tblorders[[#This Row],[expected_delivery_days]]</f>
        <v>0</v>
      </c>
    </row>
    <row r="7951" spans="1:15" x14ac:dyDescent="0.2">
      <c r="A7951" t="s">
        <v>9941</v>
      </c>
      <c r="B7951" t="s">
        <v>343</v>
      </c>
      <c r="C7951" t="s">
        <v>32</v>
      </c>
      <c r="D7951">
        <v>1</v>
      </c>
      <c r="E7951" s="1">
        <v>45619</v>
      </c>
      <c r="F7951" s="1">
        <v>45623</v>
      </c>
      <c r="G7951">
        <v>10</v>
      </c>
      <c r="H7951" s="1">
        <v>45633</v>
      </c>
      <c r="I7951">
        <v>10</v>
      </c>
      <c r="J7951" t="s">
        <v>16</v>
      </c>
      <c r="K7951" t="s">
        <v>17</v>
      </c>
      <c r="L7951" t="s">
        <v>58</v>
      </c>
      <c r="M7951">
        <v>45000</v>
      </c>
      <c r="N7951" t="str">
        <f>TEXT(tblorders[[#This Row],[order_date]], "mmm-yyyy")</f>
        <v>Nov-2024</v>
      </c>
      <c r="O7951">
        <f>tblorders[[#This Row],[actual_delivery_days]] -tblorders[[#This Row],[expected_delivery_days]]</f>
        <v>0</v>
      </c>
    </row>
    <row r="7952" spans="1:15" x14ac:dyDescent="0.2">
      <c r="A7952" t="s">
        <v>9942</v>
      </c>
      <c r="B7952" t="s">
        <v>5082</v>
      </c>
      <c r="C7952" t="s">
        <v>21</v>
      </c>
      <c r="D7952">
        <v>1</v>
      </c>
      <c r="E7952" s="1">
        <v>45682</v>
      </c>
      <c r="F7952" s="1">
        <v>45685</v>
      </c>
      <c r="G7952">
        <v>7</v>
      </c>
      <c r="H7952" s="1">
        <v>45695</v>
      </c>
      <c r="I7952">
        <v>10</v>
      </c>
      <c r="J7952" t="s">
        <v>16</v>
      </c>
      <c r="K7952" t="s">
        <v>41</v>
      </c>
      <c r="L7952" t="s">
        <v>26</v>
      </c>
      <c r="M7952">
        <v>89990</v>
      </c>
      <c r="N7952" t="str">
        <f>TEXT(tblorders[[#This Row],[order_date]], "mmm-yyyy")</f>
        <v>Jan-2025</v>
      </c>
      <c r="O7952">
        <f>tblorders[[#This Row],[actual_delivery_days]] -tblorders[[#This Row],[expected_delivery_days]]</f>
        <v>3</v>
      </c>
    </row>
    <row r="7953" spans="1:15" x14ac:dyDescent="0.2">
      <c r="A7953" t="s">
        <v>9943</v>
      </c>
      <c r="B7953" t="s">
        <v>5675</v>
      </c>
      <c r="C7953" t="s">
        <v>21</v>
      </c>
      <c r="D7953">
        <v>1</v>
      </c>
      <c r="E7953" s="1">
        <v>45570</v>
      </c>
      <c r="F7953" s="1">
        <v>45575</v>
      </c>
      <c r="G7953">
        <v>7</v>
      </c>
      <c r="H7953" s="1">
        <v>45584</v>
      </c>
      <c r="I7953">
        <v>9</v>
      </c>
      <c r="J7953" t="s">
        <v>16</v>
      </c>
      <c r="K7953" t="s">
        <v>25</v>
      </c>
      <c r="L7953" t="s">
        <v>33</v>
      </c>
      <c r="M7953">
        <v>89990</v>
      </c>
      <c r="N7953" t="str">
        <f>TEXT(tblorders[[#This Row],[order_date]], "mmm-yyyy")</f>
        <v>Oct-2024</v>
      </c>
      <c r="O7953">
        <f>tblorders[[#This Row],[actual_delivery_days]] -tblorders[[#This Row],[expected_delivery_days]]</f>
        <v>2</v>
      </c>
    </row>
    <row r="7954" spans="1:15" x14ac:dyDescent="0.2">
      <c r="A7954" t="s">
        <v>9944</v>
      </c>
      <c r="B7954" t="s">
        <v>3298</v>
      </c>
      <c r="C7954" t="s">
        <v>15</v>
      </c>
      <c r="D7954">
        <v>2</v>
      </c>
      <c r="E7954" s="1">
        <v>45454</v>
      </c>
      <c r="F7954" s="1">
        <v>45456</v>
      </c>
      <c r="G7954">
        <v>7</v>
      </c>
      <c r="H7954" s="1">
        <v>45464</v>
      </c>
      <c r="I7954">
        <v>8</v>
      </c>
      <c r="J7954" t="s">
        <v>16</v>
      </c>
      <c r="K7954" t="s">
        <v>17</v>
      </c>
      <c r="L7954" t="s">
        <v>26</v>
      </c>
      <c r="M7954">
        <v>111980</v>
      </c>
      <c r="N7954" t="str">
        <f>TEXT(tblorders[[#This Row],[order_date]], "mmm-yyyy")</f>
        <v>Jun-2024</v>
      </c>
      <c r="O7954">
        <f>tblorders[[#This Row],[actual_delivery_days]] -tblorders[[#This Row],[expected_delivery_days]]</f>
        <v>1</v>
      </c>
    </row>
    <row r="7955" spans="1:15" x14ac:dyDescent="0.2">
      <c r="A7955" t="s">
        <v>9945</v>
      </c>
      <c r="B7955" t="s">
        <v>4835</v>
      </c>
      <c r="C7955" t="s">
        <v>32</v>
      </c>
      <c r="D7955">
        <v>1</v>
      </c>
      <c r="E7955" s="1">
        <v>45730</v>
      </c>
      <c r="F7955" s="1">
        <v>45732</v>
      </c>
      <c r="G7955">
        <v>7</v>
      </c>
      <c r="H7955" s="1">
        <v>45742</v>
      </c>
      <c r="I7955">
        <v>10</v>
      </c>
      <c r="J7955" t="s">
        <v>16</v>
      </c>
      <c r="K7955" t="s">
        <v>25</v>
      </c>
      <c r="L7955" t="s">
        <v>33</v>
      </c>
      <c r="M7955">
        <v>45000</v>
      </c>
      <c r="N7955" t="str">
        <f>TEXT(tblorders[[#This Row],[order_date]], "mmm-yyyy")</f>
        <v>Mar-2025</v>
      </c>
      <c r="O7955">
        <f>tblorders[[#This Row],[actual_delivery_days]] -tblorders[[#This Row],[expected_delivery_days]]</f>
        <v>3</v>
      </c>
    </row>
    <row r="7956" spans="1:15" x14ac:dyDescent="0.2">
      <c r="A7956" t="s">
        <v>9946</v>
      </c>
      <c r="B7956" t="s">
        <v>550</v>
      </c>
      <c r="C7956" t="s">
        <v>21</v>
      </c>
      <c r="D7956">
        <v>1</v>
      </c>
      <c r="E7956" s="1">
        <v>45759</v>
      </c>
      <c r="F7956" s="1">
        <v>45761</v>
      </c>
      <c r="G7956">
        <v>5</v>
      </c>
      <c r="H7956" s="1">
        <v>45765</v>
      </c>
      <c r="I7956">
        <v>4</v>
      </c>
      <c r="J7956" t="s">
        <v>16</v>
      </c>
      <c r="K7956" t="s">
        <v>17</v>
      </c>
      <c r="L7956" t="s">
        <v>58</v>
      </c>
      <c r="M7956">
        <v>89990</v>
      </c>
      <c r="N7956" t="str">
        <f>TEXT(tblorders[[#This Row],[order_date]], "mmm-yyyy")</f>
        <v>Apr-2025</v>
      </c>
      <c r="O7956">
        <f>tblorders[[#This Row],[actual_delivery_days]] -tblorders[[#This Row],[expected_delivery_days]]</f>
        <v>-1</v>
      </c>
    </row>
    <row r="7957" spans="1:15" x14ac:dyDescent="0.2">
      <c r="A7957" t="s">
        <v>9947</v>
      </c>
      <c r="B7957" t="s">
        <v>4701</v>
      </c>
      <c r="C7957" t="s">
        <v>32</v>
      </c>
      <c r="D7957">
        <v>2</v>
      </c>
      <c r="E7957" s="1">
        <v>44606</v>
      </c>
      <c r="F7957" s="1">
        <v>44607</v>
      </c>
      <c r="G7957">
        <v>7</v>
      </c>
      <c r="H7957" s="1">
        <v>44613</v>
      </c>
      <c r="I7957">
        <v>6</v>
      </c>
      <c r="J7957" t="s">
        <v>16</v>
      </c>
      <c r="K7957" t="s">
        <v>41</v>
      </c>
      <c r="L7957" t="s">
        <v>33</v>
      </c>
      <c r="M7957">
        <v>90000</v>
      </c>
      <c r="N7957" t="str">
        <f>TEXT(tblorders[[#This Row],[order_date]], "mmm-yyyy")</f>
        <v>Feb-2022</v>
      </c>
      <c r="O7957">
        <f>tblorders[[#This Row],[actual_delivery_days]] -tblorders[[#This Row],[expected_delivery_days]]</f>
        <v>-1</v>
      </c>
    </row>
    <row r="7958" spans="1:15" x14ac:dyDescent="0.2">
      <c r="A7958" t="s">
        <v>9948</v>
      </c>
      <c r="B7958" t="s">
        <v>4998</v>
      </c>
      <c r="C7958" t="s">
        <v>29</v>
      </c>
      <c r="D7958">
        <v>1</v>
      </c>
      <c r="E7958" s="1">
        <v>45694</v>
      </c>
      <c r="F7958" s="1">
        <v>45696</v>
      </c>
      <c r="G7958">
        <v>10</v>
      </c>
      <c r="H7958" s="1">
        <v>45707</v>
      </c>
      <c r="I7958">
        <v>11</v>
      </c>
      <c r="J7958" t="s">
        <v>40</v>
      </c>
      <c r="K7958" t="s">
        <v>41</v>
      </c>
      <c r="L7958" t="s">
        <v>33</v>
      </c>
      <c r="M7958">
        <v>11000</v>
      </c>
      <c r="N7958" t="str">
        <f>TEXT(tblorders[[#This Row],[order_date]], "mmm-yyyy")</f>
        <v>Feb-2025</v>
      </c>
      <c r="O7958">
        <f>tblorders[[#This Row],[actual_delivery_days]] -tblorders[[#This Row],[expected_delivery_days]]</f>
        <v>1</v>
      </c>
    </row>
    <row r="7959" spans="1:15" x14ac:dyDescent="0.2">
      <c r="A7959" t="s">
        <v>9949</v>
      </c>
      <c r="B7959" t="s">
        <v>3849</v>
      </c>
      <c r="C7959" t="s">
        <v>44</v>
      </c>
      <c r="D7959">
        <v>2</v>
      </c>
      <c r="E7959" s="1">
        <v>45478</v>
      </c>
      <c r="F7959" s="1">
        <v>45482</v>
      </c>
      <c r="G7959">
        <v>10</v>
      </c>
      <c r="H7959" s="1">
        <v>45495</v>
      </c>
      <c r="I7959">
        <v>13</v>
      </c>
      <c r="J7959" t="s">
        <v>16</v>
      </c>
      <c r="K7959" t="s">
        <v>25</v>
      </c>
      <c r="L7959" t="s">
        <v>22</v>
      </c>
      <c r="M7959">
        <v>101980</v>
      </c>
      <c r="N7959" t="str">
        <f>TEXT(tblorders[[#This Row],[order_date]], "mmm-yyyy")</f>
        <v>Jul-2024</v>
      </c>
      <c r="O7959">
        <f>tblorders[[#This Row],[actual_delivery_days]] -tblorders[[#This Row],[expected_delivery_days]]</f>
        <v>3</v>
      </c>
    </row>
    <row r="7960" spans="1:15" x14ac:dyDescent="0.2">
      <c r="A7960" t="s">
        <v>9950</v>
      </c>
      <c r="B7960" t="s">
        <v>243</v>
      </c>
      <c r="C7960" t="s">
        <v>29</v>
      </c>
      <c r="D7960">
        <v>1</v>
      </c>
      <c r="E7960" s="1">
        <v>45759</v>
      </c>
      <c r="F7960" s="1">
        <v>45764</v>
      </c>
      <c r="G7960">
        <v>5</v>
      </c>
      <c r="H7960" s="1">
        <v>45769</v>
      </c>
      <c r="I7960">
        <v>5</v>
      </c>
      <c r="J7960" t="s">
        <v>16</v>
      </c>
      <c r="K7960" t="s">
        <v>25</v>
      </c>
      <c r="L7960" t="s">
        <v>18</v>
      </c>
      <c r="M7960">
        <v>11000</v>
      </c>
      <c r="N7960" t="str">
        <f>TEXT(tblorders[[#This Row],[order_date]], "mmm-yyyy")</f>
        <v>Apr-2025</v>
      </c>
      <c r="O7960">
        <f>tblorders[[#This Row],[actual_delivery_days]] -tblorders[[#This Row],[expected_delivery_days]]</f>
        <v>0</v>
      </c>
    </row>
    <row r="7961" spans="1:15" x14ac:dyDescent="0.2">
      <c r="A7961" t="s">
        <v>9951</v>
      </c>
      <c r="B7961" t="s">
        <v>210</v>
      </c>
      <c r="C7961" t="s">
        <v>32</v>
      </c>
      <c r="D7961">
        <v>1</v>
      </c>
      <c r="E7961" s="1">
        <v>45078</v>
      </c>
      <c r="F7961" s="1">
        <v>45081</v>
      </c>
      <c r="G7961">
        <v>5</v>
      </c>
      <c r="H7961" s="1">
        <v>45087</v>
      </c>
      <c r="I7961">
        <v>6</v>
      </c>
      <c r="J7961" t="s">
        <v>16</v>
      </c>
      <c r="K7961" t="s">
        <v>17</v>
      </c>
      <c r="L7961" t="s">
        <v>22</v>
      </c>
      <c r="M7961">
        <v>45000</v>
      </c>
      <c r="N7961" t="str">
        <f>TEXT(tblorders[[#This Row],[order_date]], "mmm-yyyy")</f>
        <v>Jun-2023</v>
      </c>
      <c r="O7961">
        <f>tblorders[[#This Row],[actual_delivery_days]] -tblorders[[#This Row],[expected_delivery_days]]</f>
        <v>1</v>
      </c>
    </row>
    <row r="7962" spans="1:15" x14ac:dyDescent="0.2">
      <c r="A7962" t="s">
        <v>9952</v>
      </c>
      <c r="B7962" t="s">
        <v>337</v>
      </c>
      <c r="C7962" t="s">
        <v>32</v>
      </c>
      <c r="D7962">
        <v>1</v>
      </c>
      <c r="E7962" s="1">
        <v>44799</v>
      </c>
      <c r="F7962" s="1">
        <v>44803</v>
      </c>
      <c r="G7962">
        <v>7</v>
      </c>
      <c r="H7962" s="1">
        <v>44811</v>
      </c>
      <c r="I7962">
        <v>8</v>
      </c>
      <c r="J7962" t="s">
        <v>16</v>
      </c>
      <c r="K7962" t="s">
        <v>17</v>
      </c>
      <c r="L7962" t="s">
        <v>26</v>
      </c>
      <c r="M7962">
        <v>45000</v>
      </c>
      <c r="N7962" t="str">
        <f>TEXT(tblorders[[#This Row],[order_date]], "mmm-yyyy")</f>
        <v>Aug-2022</v>
      </c>
      <c r="O7962">
        <f>tblorders[[#This Row],[actual_delivery_days]] -tblorders[[#This Row],[expected_delivery_days]]</f>
        <v>1</v>
      </c>
    </row>
    <row r="7963" spans="1:15" x14ac:dyDescent="0.2">
      <c r="A7963" t="s">
        <v>9953</v>
      </c>
      <c r="B7963" t="s">
        <v>1289</v>
      </c>
      <c r="C7963" t="s">
        <v>44</v>
      </c>
      <c r="D7963">
        <v>1</v>
      </c>
      <c r="E7963" s="1">
        <v>44540</v>
      </c>
      <c r="F7963" s="1">
        <v>44541</v>
      </c>
      <c r="G7963">
        <v>7</v>
      </c>
      <c r="H7963" s="1">
        <v>44548</v>
      </c>
      <c r="I7963">
        <v>7</v>
      </c>
      <c r="J7963" t="s">
        <v>16</v>
      </c>
      <c r="K7963" t="s">
        <v>17</v>
      </c>
      <c r="L7963" t="s">
        <v>33</v>
      </c>
      <c r="M7963">
        <v>50990</v>
      </c>
      <c r="N7963" t="str">
        <f>TEXT(tblorders[[#This Row],[order_date]], "mmm-yyyy")</f>
        <v>Dec-2021</v>
      </c>
      <c r="O7963">
        <f>tblorders[[#This Row],[actual_delivery_days]] -tblorders[[#This Row],[expected_delivery_days]]</f>
        <v>0</v>
      </c>
    </row>
    <row r="7964" spans="1:15" x14ac:dyDescent="0.2">
      <c r="A7964" t="s">
        <v>9954</v>
      </c>
      <c r="B7964" t="s">
        <v>3835</v>
      </c>
      <c r="C7964" t="s">
        <v>44</v>
      </c>
      <c r="D7964">
        <v>2</v>
      </c>
      <c r="E7964" s="1">
        <v>45413</v>
      </c>
      <c r="F7964" s="1">
        <v>45414</v>
      </c>
      <c r="G7964">
        <v>5</v>
      </c>
      <c r="H7964" s="1">
        <v>45418</v>
      </c>
      <c r="I7964">
        <v>4</v>
      </c>
      <c r="J7964" t="s">
        <v>16</v>
      </c>
      <c r="K7964" t="s">
        <v>25</v>
      </c>
      <c r="L7964" t="s">
        <v>18</v>
      </c>
      <c r="M7964">
        <v>101980</v>
      </c>
      <c r="N7964" t="str">
        <f>TEXT(tblorders[[#This Row],[order_date]], "mmm-yyyy")</f>
        <v>May-2024</v>
      </c>
      <c r="O7964">
        <f>tblorders[[#This Row],[actual_delivery_days]] -tblorders[[#This Row],[expected_delivery_days]]</f>
        <v>-1</v>
      </c>
    </row>
    <row r="7965" spans="1:15" x14ac:dyDescent="0.2">
      <c r="A7965" t="s">
        <v>9955</v>
      </c>
      <c r="B7965" t="s">
        <v>1231</v>
      </c>
      <c r="C7965" t="s">
        <v>55</v>
      </c>
      <c r="D7965">
        <v>2</v>
      </c>
      <c r="E7965" s="1">
        <v>45626</v>
      </c>
      <c r="F7965" s="1">
        <v>45629</v>
      </c>
      <c r="G7965">
        <v>5</v>
      </c>
      <c r="H7965" s="1">
        <v>45633</v>
      </c>
      <c r="I7965">
        <v>4</v>
      </c>
      <c r="J7965" t="s">
        <v>16</v>
      </c>
      <c r="K7965" t="s">
        <v>17</v>
      </c>
      <c r="L7965" t="s">
        <v>33</v>
      </c>
      <c r="M7965">
        <v>199980</v>
      </c>
      <c r="N7965" t="str">
        <f>TEXT(tblorders[[#This Row],[order_date]], "mmm-yyyy")</f>
        <v>Nov-2024</v>
      </c>
      <c r="O7965">
        <f>tblorders[[#This Row],[actual_delivery_days]] -tblorders[[#This Row],[expected_delivery_days]]</f>
        <v>-1</v>
      </c>
    </row>
    <row r="7966" spans="1:15" x14ac:dyDescent="0.2">
      <c r="A7966" t="s">
        <v>9956</v>
      </c>
      <c r="B7966" t="s">
        <v>4921</v>
      </c>
      <c r="C7966" t="s">
        <v>15</v>
      </c>
      <c r="D7966">
        <v>1</v>
      </c>
      <c r="E7966" s="1">
        <v>45389</v>
      </c>
      <c r="F7966" s="1">
        <v>45393</v>
      </c>
      <c r="G7966">
        <v>7</v>
      </c>
      <c r="H7966" s="1">
        <v>45399</v>
      </c>
      <c r="I7966">
        <v>6</v>
      </c>
      <c r="J7966" t="s">
        <v>16</v>
      </c>
      <c r="K7966" t="s">
        <v>25</v>
      </c>
      <c r="L7966" t="s">
        <v>22</v>
      </c>
      <c r="M7966">
        <v>55990</v>
      </c>
      <c r="N7966" t="str">
        <f>TEXT(tblorders[[#This Row],[order_date]], "mmm-yyyy")</f>
        <v>Apr-2024</v>
      </c>
      <c r="O7966">
        <f>tblorders[[#This Row],[actual_delivery_days]] -tblorders[[#This Row],[expected_delivery_days]]</f>
        <v>-1</v>
      </c>
    </row>
    <row r="7967" spans="1:15" x14ac:dyDescent="0.2">
      <c r="A7967" t="s">
        <v>9957</v>
      </c>
      <c r="B7967" t="s">
        <v>1562</v>
      </c>
      <c r="C7967" t="s">
        <v>15</v>
      </c>
      <c r="D7967">
        <v>1</v>
      </c>
      <c r="E7967" s="1">
        <v>45682</v>
      </c>
      <c r="F7967" s="1">
        <v>45683</v>
      </c>
      <c r="G7967">
        <v>10</v>
      </c>
      <c r="H7967" s="1">
        <v>45693</v>
      </c>
      <c r="I7967">
        <v>10</v>
      </c>
      <c r="J7967" t="s">
        <v>16</v>
      </c>
      <c r="K7967" t="s">
        <v>17</v>
      </c>
      <c r="L7967" t="s">
        <v>22</v>
      </c>
      <c r="M7967">
        <v>55990</v>
      </c>
      <c r="N7967" t="str">
        <f>TEXT(tblorders[[#This Row],[order_date]], "mmm-yyyy")</f>
        <v>Jan-2025</v>
      </c>
      <c r="O7967">
        <f>tblorders[[#This Row],[actual_delivery_days]] -tblorders[[#This Row],[expected_delivery_days]]</f>
        <v>0</v>
      </c>
    </row>
    <row r="7968" spans="1:15" x14ac:dyDescent="0.2">
      <c r="A7968" t="s">
        <v>9958</v>
      </c>
      <c r="B7968" t="s">
        <v>590</v>
      </c>
      <c r="C7968" t="s">
        <v>15</v>
      </c>
      <c r="D7968">
        <v>2</v>
      </c>
      <c r="E7968" s="1">
        <v>45224</v>
      </c>
      <c r="F7968" s="1">
        <v>45229</v>
      </c>
      <c r="G7968">
        <v>7</v>
      </c>
      <c r="H7968" s="1">
        <v>45236</v>
      </c>
      <c r="I7968">
        <v>7</v>
      </c>
      <c r="J7968" t="s">
        <v>16</v>
      </c>
      <c r="K7968" t="s">
        <v>41</v>
      </c>
      <c r="L7968" t="s">
        <v>22</v>
      </c>
      <c r="M7968">
        <v>111980</v>
      </c>
      <c r="N7968" t="str">
        <f>TEXT(tblorders[[#This Row],[order_date]], "mmm-yyyy")</f>
        <v>Oct-2023</v>
      </c>
      <c r="O7968">
        <f>tblorders[[#This Row],[actual_delivery_days]] -tblorders[[#This Row],[expected_delivery_days]]</f>
        <v>0</v>
      </c>
    </row>
    <row r="7969" spans="1:15" x14ac:dyDescent="0.2">
      <c r="A7969" t="s">
        <v>9959</v>
      </c>
      <c r="B7969" t="s">
        <v>890</v>
      </c>
      <c r="C7969" t="s">
        <v>44</v>
      </c>
      <c r="D7969">
        <v>1</v>
      </c>
      <c r="E7969" s="1">
        <v>45804</v>
      </c>
      <c r="F7969" s="1">
        <v>45807</v>
      </c>
      <c r="G7969">
        <v>10</v>
      </c>
      <c r="H7969" s="1">
        <v>45820</v>
      </c>
      <c r="I7969">
        <v>13</v>
      </c>
      <c r="J7969" t="s">
        <v>16</v>
      </c>
      <c r="K7969" t="s">
        <v>25</v>
      </c>
      <c r="L7969" t="s">
        <v>58</v>
      </c>
      <c r="M7969">
        <v>50990</v>
      </c>
      <c r="N7969" t="str">
        <f>TEXT(tblorders[[#This Row],[order_date]], "mmm-yyyy")</f>
        <v>May-2025</v>
      </c>
      <c r="O7969">
        <f>tblorders[[#This Row],[actual_delivery_days]] -tblorders[[#This Row],[expected_delivery_days]]</f>
        <v>3</v>
      </c>
    </row>
    <row r="7970" spans="1:15" x14ac:dyDescent="0.2">
      <c r="A7970" t="s">
        <v>9960</v>
      </c>
      <c r="B7970" t="s">
        <v>1562</v>
      </c>
      <c r="C7970" t="s">
        <v>55</v>
      </c>
      <c r="D7970">
        <v>1</v>
      </c>
      <c r="E7970" s="1">
        <v>45354</v>
      </c>
      <c r="F7970" s="1">
        <v>45357</v>
      </c>
      <c r="G7970">
        <v>7</v>
      </c>
      <c r="H7970" s="1">
        <v>45366</v>
      </c>
      <c r="I7970">
        <v>9</v>
      </c>
      <c r="J7970" t="s">
        <v>16</v>
      </c>
      <c r="K7970" t="s">
        <v>41</v>
      </c>
      <c r="L7970" t="s">
        <v>22</v>
      </c>
      <c r="M7970">
        <v>99990</v>
      </c>
      <c r="N7970" t="str">
        <f>TEXT(tblorders[[#This Row],[order_date]], "mmm-yyyy")</f>
        <v>Mar-2024</v>
      </c>
      <c r="O7970">
        <f>tblorders[[#This Row],[actual_delivery_days]] -tblorders[[#This Row],[expected_delivery_days]]</f>
        <v>2</v>
      </c>
    </row>
    <row r="7971" spans="1:15" x14ac:dyDescent="0.2">
      <c r="A7971" t="s">
        <v>9961</v>
      </c>
      <c r="B7971" t="s">
        <v>75</v>
      </c>
      <c r="C7971" t="s">
        <v>44</v>
      </c>
      <c r="D7971">
        <v>2</v>
      </c>
      <c r="E7971" s="1">
        <v>44692</v>
      </c>
      <c r="F7971" s="1">
        <v>44694</v>
      </c>
      <c r="G7971">
        <v>7</v>
      </c>
      <c r="H7971" s="1">
        <v>44702</v>
      </c>
      <c r="I7971">
        <v>8</v>
      </c>
      <c r="J7971" t="s">
        <v>16</v>
      </c>
      <c r="K7971" t="s">
        <v>41</v>
      </c>
      <c r="L7971" t="s">
        <v>26</v>
      </c>
      <c r="M7971">
        <v>101980</v>
      </c>
      <c r="N7971" t="str">
        <f>TEXT(tblorders[[#This Row],[order_date]], "mmm-yyyy")</f>
        <v>May-2022</v>
      </c>
      <c r="O7971">
        <f>tblorders[[#This Row],[actual_delivery_days]] -tblorders[[#This Row],[expected_delivery_days]]</f>
        <v>1</v>
      </c>
    </row>
    <row r="7972" spans="1:15" x14ac:dyDescent="0.2">
      <c r="A7972" t="s">
        <v>9962</v>
      </c>
      <c r="B7972" t="s">
        <v>5915</v>
      </c>
      <c r="C7972" t="s">
        <v>21</v>
      </c>
      <c r="D7972">
        <v>1</v>
      </c>
      <c r="E7972" s="1">
        <v>45077</v>
      </c>
      <c r="F7972" s="1">
        <v>45079</v>
      </c>
      <c r="G7972">
        <v>7</v>
      </c>
      <c r="H7972" s="1">
        <v>45089</v>
      </c>
      <c r="I7972">
        <v>10</v>
      </c>
      <c r="J7972" t="s">
        <v>16</v>
      </c>
      <c r="K7972" t="s">
        <v>25</v>
      </c>
      <c r="L7972" t="s">
        <v>22</v>
      </c>
      <c r="M7972">
        <v>89990</v>
      </c>
      <c r="N7972" t="str">
        <f>TEXT(tblorders[[#This Row],[order_date]], "mmm-yyyy")</f>
        <v>May-2023</v>
      </c>
      <c r="O7972">
        <f>tblorders[[#This Row],[actual_delivery_days]] -tblorders[[#This Row],[expected_delivery_days]]</f>
        <v>3</v>
      </c>
    </row>
    <row r="7973" spans="1:15" x14ac:dyDescent="0.2">
      <c r="A7973" t="s">
        <v>9963</v>
      </c>
      <c r="B7973" t="s">
        <v>3683</v>
      </c>
      <c r="C7973" t="s">
        <v>29</v>
      </c>
      <c r="D7973">
        <v>1</v>
      </c>
      <c r="E7973" s="1">
        <v>45371</v>
      </c>
      <c r="F7973" s="1">
        <v>45376</v>
      </c>
      <c r="G7973">
        <v>10</v>
      </c>
      <c r="H7973" s="1">
        <v>45386</v>
      </c>
      <c r="I7973">
        <v>10</v>
      </c>
      <c r="J7973" t="s">
        <v>16</v>
      </c>
      <c r="K7973" t="s">
        <v>17</v>
      </c>
      <c r="L7973" t="s">
        <v>26</v>
      </c>
      <c r="M7973">
        <v>11000</v>
      </c>
      <c r="N7973" t="str">
        <f>TEXT(tblorders[[#This Row],[order_date]], "mmm-yyyy")</f>
        <v>Mar-2024</v>
      </c>
      <c r="O7973">
        <f>tblorders[[#This Row],[actual_delivery_days]] -tblorders[[#This Row],[expected_delivery_days]]</f>
        <v>0</v>
      </c>
    </row>
    <row r="7974" spans="1:15" x14ac:dyDescent="0.2">
      <c r="A7974" t="s">
        <v>9964</v>
      </c>
      <c r="B7974" t="s">
        <v>6714</v>
      </c>
      <c r="C7974" t="s">
        <v>32</v>
      </c>
      <c r="D7974">
        <v>1</v>
      </c>
      <c r="E7974" s="1">
        <v>45796</v>
      </c>
      <c r="F7974" s="1">
        <v>45798</v>
      </c>
      <c r="G7974">
        <v>7</v>
      </c>
      <c r="H7974" s="1">
        <v>45806</v>
      </c>
      <c r="I7974">
        <v>8</v>
      </c>
      <c r="J7974" t="s">
        <v>16</v>
      </c>
      <c r="K7974" t="s">
        <v>41</v>
      </c>
      <c r="L7974" t="s">
        <v>18</v>
      </c>
      <c r="M7974">
        <v>45000</v>
      </c>
      <c r="N7974" t="str">
        <f>TEXT(tblorders[[#This Row],[order_date]], "mmm-yyyy")</f>
        <v>May-2025</v>
      </c>
      <c r="O7974">
        <f>tblorders[[#This Row],[actual_delivery_days]] -tblorders[[#This Row],[expected_delivery_days]]</f>
        <v>1</v>
      </c>
    </row>
    <row r="7975" spans="1:15" x14ac:dyDescent="0.2">
      <c r="A7975" t="s">
        <v>9965</v>
      </c>
      <c r="B7975" t="s">
        <v>5395</v>
      </c>
      <c r="C7975" t="s">
        <v>29</v>
      </c>
      <c r="D7975">
        <v>1</v>
      </c>
      <c r="E7975" s="1">
        <v>45700</v>
      </c>
      <c r="F7975" s="1">
        <v>45704</v>
      </c>
      <c r="G7975">
        <v>5</v>
      </c>
      <c r="H7975" s="1">
        <v>45710</v>
      </c>
      <c r="I7975">
        <v>6</v>
      </c>
      <c r="J7975" t="s">
        <v>40</v>
      </c>
      <c r="K7975" t="s">
        <v>41</v>
      </c>
      <c r="L7975" t="s">
        <v>58</v>
      </c>
      <c r="M7975">
        <v>11000</v>
      </c>
      <c r="N7975" t="str">
        <f>TEXT(tblorders[[#This Row],[order_date]], "mmm-yyyy")</f>
        <v>Feb-2025</v>
      </c>
      <c r="O7975">
        <f>tblorders[[#This Row],[actual_delivery_days]] -tblorders[[#This Row],[expected_delivery_days]]</f>
        <v>1</v>
      </c>
    </row>
    <row r="7976" spans="1:15" x14ac:dyDescent="0.2">
      <c r="A7976" t="s">
        <v>9966</v>
      </c>
      <c r="B7976" t="s">
        <v>227</v>
      </c>
      <c r="C7976" t="s">
        <v>21</v>
      </c>
      <c r="D7976">
        <v>1</v>
      </c>
      <c r="E7976" s="1">
        <v>45007</v>
      </c>
      <c r="F7976" s="1">
        <v>45008</v>
      </c>
      <c r="G7976">
        <v>7</v>
      </c>
      <c r="H7976" s="1">
        <v>45017</v>
      </c>
      <c r="I7976">
        <v>9</v>
      </c>
      <c r="J7976" t="s">
        <v>16</v>
      </c>
      <c r="K7976" t="s">
        <v>17</v>
      </c>
      <c r="L7976" t="s">
        <v>18</v>
      </c>
      <c r="M7976">
        <v>89990</v>
      </c>
      <c r="N7976" t="str">
        <f>TEXT(tblorders[[#This Row],[order_date]], "mmm-yyyy")</f>
        <v>Mar-2023</v>
      </c>
      <c r="O7976">
        <f>tblorders[[#This Row],[actual_delivery_days]] -tblorders[[#This Row],[expected_delivery_days]]</f>
        <v>2</v>
      </c>
    </row>
    <row r="7977" spans="1:15" x14ac:dyDescent="0.2">
      <c r="A7977" t="s">
        <v>9967</v>
      </c>
      <c r="B7977" t="s">
        <v>5638</v>
      </c>
      <c r="C7977" t="s">
        <v>29</v>
      </c>
      <c r="D7977">
        <v>1</v>
      </c>
      <c r="E7977" s="1">
        <v>44872</v>
      </c>
      <c r="F7977" s="1">
        <v>44877</v>
      </c>
      <c r="G7977">
        <v>10</v>
      </c>
      <c r="H7977" s="1">
        <v>44887</v>
      </c>
      <c r="I7977">
        <v>10</v>
      </c>
      <c r="J7977" t="s">
        <v>16</v>
      </c>
      <c r="K7977" t="s">
        <v>17</v>
      </c>
      <c r="L7977" t="s">
        <v>33</v>
      </c>
      <c r="M7977">
        <v>11000</v>
      </c>
      <c r="N7977" t="str">
        <f>TEXT(tblorders[[#This Row],[order_date]], "mmm-yyyy")</f>
        <v>Nov-2022</v>
      </c>
      <c r="O7977">
        <f>tblorders[[#This Row],[actual_delivery_days]] -tblorders[[#This Row],[expected_delivery_days]]</f>
        <v>0</v>
      </c>
    </row>
    <row r="7978" spans="1:15" x14ac:dyDescent="0.2">
      <c r="A7978" t="s">
        <v>9968</v>
      </c>
      <c r="B7978" t="s">
        <v>592</v>
      </c>
      <c r="C7978" t="s">
        <v>55</v>
      </c>
      <c r="D7978">
        <v>1</v>
      </c>
      <c r="E7978" s="1">
        <v>44912</v>
      </c>
      <c r="F7978" s="1">
        <v>44915</v>
      </c>
      <c r="G7978">
        <v>7</v>
      </c>
      <c r="H7978" s="1">
        <v>44921</v>
      </c>
      <c r="I7978">
        <v>6</v>
      </c>
      <c r="J7978" t="s">
        <v>16</v>
      </c>
      <c r="K7978" t="s">
        <v>25</v>
      </c>
      <c r="L7978" t="s">
        <v>22</v>
      </c>
      <c r="M7978">
        <v>99990</v>
      </c>
      <c r="N7978" t="str">
        <f>TEXT(tblorders[[#This Row],[order_date]], "mmm-yyyy")</f>
        <v>Dec-2022</v>
      </c>
      <c r="O7978">
        <f>tblorders[[#This Row],[actual_delivery_days]] -tblorders[[#This Row],[expected_delivery_days]]</f>
        <v>-1</v>
      </c>
    </row>
    <row r="7979" spans="1:15" x14ac:dyDescent="0.2">
      <c r="A7979" t="s">
        <v>9969</v>
      </c>
      <c r="B7979" t="s">
        <v>4424</v>
      </c>
      <c r="C7979" t="s">
        <v>44</v>
      </c>
      <c r="D7979">
        <v>1</v>
      </c>
      <c r="E7979" s="1">
        <v>45481</v>
      </c>
      <c r="F7979" s="1">
        <v>45482</v>
      </c>
      <c r="G7979">
        <v>7</v>
      </c>
      <c r="H7979" s="1">
        <v>45488</v>
      </c>
      <c r="I7979">
        <v>6</v>
      </c>
      <c r="J7979" t="s">
        <v>16</v>
      </c>
      <c r="K7979" t="s">
        <v>41</v>
      </c>
      <c r="L7979" t="s">
        <v>58</v>
      </c>
      <c r="M7979">
        <v>50990</v>
      </c>
      <c r="N7979" t="str">
        <f>TEXT(tblorders[[#This Row],[order_date]], "mmm-yyyy")</f>
        <v>Jul-2024</v>
      </c>
      <c r="O7979">
        <f>tblorders[[#This Row],[actual_delivery_days]] -tblorders[[#This Row],[expected_delivery_days]]</f>
        <v>-1</v>
      </c>
    </row>
    <row r="7980" spans="1:15" x14ac:dyDescent="0.2">
      <c r="A7980" t="s">
        <v>9970</v>
      </c>
      <c r="B7980" t="s">
        <v>4395</v>
      </c>
      <c r="C7980" t="s">
        <v>21</v>
      </c>
      <c r="D7980">
        <v>1</v>
      </c>
      <c r="E7980" s="1">
        <v>45755</v>
      </c>
      <c r="F7980" s="1">
        <v>45756</v>
      </c>
      <c r="G7980">
        <v>10</v>
      </c>
      <c r="H7980" s="1">
        <v>45766</v>
      </c>
      <c r="I7980">
        <v>10</v>
      </c>
      <c r="J7980" t="s">
        <v>16</v>
      </c>
      <c r="K7980" t="s">
        <v>17</v>
      </c>
      <c r="L7980" t="s">
        <v>18</v>
      </c>
      <c r="M7980">
        <v>89990</v>
      </c>
      <c r="N7980" t="str">
        <f>TEXT(tblorders[[#This Row],[order_date]], "mmm-yyyy")</f>
        <v>Apr-2025</v>
      </c>
      <c r="O7980">
        <f>tblorders[[#This Row],[actual_delivery_days]] -tblorders[[#This Row],[expected_delivery_days]]</f>
        <v>0</v>
      </c>
    </row>
    <row r="7981" spans="1:15" x14ac:dyDescent="0.2">
      <c r="A7981" t="s">
        <v>9971</v>
      </c>
      <c r="B7981" t="s">
        <v>443</v>
      </c>
      <c r="C7981" t="s">
        <v>21</v>
      </c>
      <c r="D7981">
        <v>1</v>
      </c>
      <c r="E7981" s="1">
        <v>45804</v>
      </c>
      <c r="F7981" s="1">
        <v>45808</v>
      </c>
      <c r="G7981">
        <v>10</v>
      </c>
      <c r="H7981" s="1">
        <v>45819</v>
      </c>
      <c r="I7981">
        <v>11</v>
      </c>
      <c r="J7981" t="s">
        <v>16</v>
      </c>
      <c r="K7981" t="s">
        <v>41</v>
      </c>
      <c r="L7981" t="s">
        <v>22</v>
      </c>
      <c r="M7981">
        <v>89990</v>
      </c>
      <c r="N7981" t="str">
        <f>TEXT(tblorders[[#This Row],[order_date]], "mmm-yyyy")</f>
        <v>May-2025</v>
      </c>
      <c r="O7981">
        <f>tblorders[[#This Row],[actual_delivery_days]] -tblorders[[#This Row],[expected_delivery_days]]</f>
        <v>1</v>
      </c>
    </row>
    <row r="7982" spans="1:15" x14ac:dyDescent="0.2">
      <c r="A7982" t="s">
        <v>9972</v>
      </c>
      <c r="B7982" t="s">
        <v>1198</v>
      </c>
      <c r="C7982" t="s">
        <v>44</v>
      </c>
      <c r="D7982">
        <v>1</v>
      </c>
      <c r="E7982" s="1">
        <v>45279</v>
      </c>
      <c r="F7982" s="1">
        <v>45281</v>
      </c>
      <c r="G7982">
        <v>7</v>
      </c>
      <c r="H7982" s="1">
        <v>45288</v>
      </c>
      <c r="I7982">
        <v>7</v>
      </c>
      <c r="J7982" t="s">
        <v>16</v>
      </c>
      <c r="K7982" t="s">
        <v>41</v>
      </c>
      <c r="L7982" t="s">
        <v>58</v>
      </c>
      <c r="M7982">
        <v>50990</v>
      </c>
      <c r="N7982" t="str">
        <f>TEXT(tblorders[[#This Row],[order_date]], "mmm-yyyy")</f>
        <v>Dec-2023</v>
      </c>
      <c r="O7982">
        <f>tblorders[[#This Row],[actual_delivery_days]] -tblorders[[#This Row],[expected_delivery_days]]</f>
        <v>0</v>
      </c>
    </row>
    <row r="7983" spans="1:15" x14ac:dyDescent="0.2">
      <c r="A7983" t="s">
        <v>9973</v>
      </c>
      <c r="B7983" t="s">
        <v>245</v>
      </c>
      <c r="C7983" t="s">
        <v>29</v>
      </c>
      <c r="D7983">
        <v>1</v>
      </c>
      <c r="E7983" s="1">
        <v>45559</v>
      </c>
      <c r="F7983" s="1">
        <v>45561</v>
      </c>
      <c r="G7983">
        <v>5</v>
      </c>
      <c r="H7983" s="1">
        <v>45567</v>
      </c>
      <c r="I7983">
        <v>6</v>
      </c>
      <c r="J7983" t="s">
        <v>16</v>
      </c>
      <c r="K7983" t="s">
        <v>41</v>
      </c>
      <c r="L7983" t="s">
        <v>33</v>
      </c>
      <c r="M7983">
        <v>11000</v>
      </c>
      <c r="N7983" t="str">
        <f>TEXT(tblorders[[#This Row],[order_date]], "mmm-yyyy")</f>
        <v>Sep-2024</v>
      </c>
      <c r="O7983">
        <f>tblorders[[#This Row],[actual_delivery_days]] -tblorders[[#This Row],[expected_delivery_days]]</f>
        <v>1</v>
      </c>
    </row>
    <row r="7984" spans="1:15" x14ac:dyDescent="0.2">
      <c r="A7984" t="s">
        <v>9974</v>
      </c>
      <c r="B7984" t="s">
        <v>325</v>
      </c>
      <c r="C7984" t="s">
        <v>55</v>
      </c>
      <c r="D7984">
        <v>1</v>
      </c>
      <c r="E7984" s="1">
        <v>45271</v>
      </c>
      <c r="F7984" s="1">
        <v>45273</v>
      </c>
      <c r="G7984">
        <v>5</v>
      </c>
      <c r="H7984" s="1">
        <v>45279</v>
      </c>
      <c r="I7984">
        <v>6</v>
      </c>
      <c r="J7984" t="s">
        <v>16</v>
      </c>
      <c r="K7984" t="s">
        <v>17</v>
      </c>
      <c r="L7984" t="s">
        <v>22</v>
      </c>
      <c r="M7984">
        <v>99990</v>
      </c>
      <c r="N7984" t="str">
        <f>TEXT(tblorders[[#This Row],[order_date]], "mmm-yyyy")</f>
        <v>Dec-2023</v>
      </c>
      <c r="O7984">
        <f>tblorders[[#This Row],[actual_delivery_days]] -tblorders[[#This Row],[expected_delivery_days]]</f>
        <v>1</v>
      </c>
    </row>
    <row r="7985" spans="1:15" x14ac:dyDescent="0.2">
      <c r="A7985" t="s">
        <v>9975</v>
      </c>
      <c r="B7985" t="s">
        <v>5455</v>
      </c>
      <c r="C7985" t="s">
        <v>44</v>
      </c>
      <c r="D7985">
        <v>2</v>
      </c>
      <c r="E7985" s="1">
        <v>44747</v>
      </c>
      <c r="F7985" s="1">
        <v>44748</v>
      </c>
      <c r="G7985">
        <v>7</v>
      </c>
      <c r="H7985" s="1">
        <v>44756</v>
      </c>
      <c r="I7985">
        <v>8</v>
      </c>
      <c r="J7985" t="s">
        <v>16</v>
      </c>
      <c r="K7985" t="s">
        <v>41</v>
      </c>
      <c r="L7985" t="s">
        <v>33</v>
      </c>
      <c r="M7985">
        <v>101980</v>
      </c>
      <c r="N7985" t="str">
        <f>TEXT(tblorders[[#This Row],[order_date]], "mmm-yyyy")</f>
        <v>Jul-2022</v>
      </c>
      <c r="O7985">
        <f>tblorders[[#This Row],[actual_delivery_days]] -tblorders[[#This Row],[expected_delivery_days]]</f>
        <v>1</v>
      </c>
    </row>
    <row r="7986" spans="1:15" x14ac:dyDescent="0.2">
      <c r="A7986" t="s">
        <v>9976</v>
      </c>
      <c r="B7986" t="s">
        <v>71</v>
      </c>
      <c r="C7986" t="s">
        <v>32</v>
      </c>
      <c r="D7986">
        <v>1</v>
      </c>
      <c r="E7986" s="1">
        <v>44943</v>
      </c>
      <c r="F7986" s="1">
        <v>44945</v>
      </c>
      <c r="G7986">
        <v>7</v>
      </c>
      <c r="H7986" s="1">
        <v>44950</v>
      </c>
      <c r="I7986">
        <v>5</v>
      </c>
      <c r="J7986" t="s">
        <v>16</v>
      </c>
      <c r="K7986" t="s">
        <v>17</v>
      </c>
      <c r="L7986" t="s">
        <v>33</v>
      </c>
      <c r="M7986">
        <v>45000</v>
      </c>
      <c r="N7986" t="str">
        <f>TEXT(tblorders[[#This Row],[order_date]], "mmm-yyyy")</f>
        <v>Jan-2023</v>
      </c>
      <c r="O7986">
        <f>tblorders[[#This Row],[actual_delivery_days]] -tblorders[[#This Row],[expected_delivery_days]]</f>
        <v>-2</v>
      </c>
    </row>
    <row r="7987" spans="1:15" x14ac:dyDescent="0.2">
      <c r="A7987" t="s">
        <v>9977</v>
      </c>
      <c r="B7987" t="s">
        <v>1813</v>
      </c>
      <c r="C7987" t="s">
        <v>15</v>
      </c>
      <c r="D7987">
        <v>2</v>
      </c>
      <c r="E7987" s="1">
        <v>45774</v>
      </c>
      <c r="F7987" s="1">
        <v>45778</v>
      </c>
      <c r="G7987">
        <v>7</v>
      </c>
      <c r="H7987" s="1">
        <v>45785</v>
      </c>
      <c r="I7987">
        <v>7</v>
      </c>
      <c r="J7987" t="s">
        <v>16</v>
      </c>
      <c r="K7987" t="s">
        <v>41</v>
      </c>
      <c r="L7987" t="s">
        <v>33</v>
      </c>
      <c r="M7987">
        <v>111980</v>
      </c>
      <c r="N7987" t="str">
        <f>TEXT(tblorders[[#This Row],[order_date]], "mmm-yyyy")</f>
        <v>Apr-2025</v>
      </c>
      <c r="O7987">
        <f>tblorders[[#This Row],[actual_delivery_days]] -tblorders[[#This Row],[expected_delivery_days]]</f>
        <v>0</v>
      </c>
    </row>
    <row r="7988" spans="1:15" x14ac:dyDescent="0.2">
      <c r="A7988" t="s">
        <v>9978</v>
      </c>
      <c r="B7988" t="s">
        <v>1520</v>
      </c>
      <c r="C7988" t="s">
        <v>21</v>
      </c>
      <c r="D7988">
        <v>1</v>
      </c>
      <c r="E7988" s="1">
        <v>44617</v>
      </c>
      <c r="F7988" s="1">
        <v>44618</v>
      </c>
      <c r="G7988">
        <v>5</v>
      </c>
      <c r="H7988" s="1">
        <v>44623</v>
      </c>
      <c r="I7988">
        <v>5</v>
      </c>
      <c r="J7988" t="s">
        <v>16</v>
      </c>
      <c r="K7988" t="s">
        <v>25</v>
      </c>
      <c r="L7988" t="s">
        <v>22</v>
      </c>
      <c r="M7988">
        <v>89990</v>
      </c>
      <c r="N7988" t="str">
        <f>TEXT(tblorders[[#This Row],[order_date]], "mmm-yyyy")</f>
        <v>Feb-2022</v>
      </c>
      <c r="O7988">
        <f>tblorders[[#This Row],[actual_delivery_days]] -tblorders[[#This Row],[expected_delivery_days]]</f>
        <v>0</v>
      </c>
    </row>
    <row r="7989" spans="1:15" x14ac:dyDescent="0.2">
      <c r="A7989" t="s">
        <v>9979</v>
      </c>
      <c r="B7989" t="s">
        <v>1321</v>
      </c>
      <c r="C7989" t="s">
        <v>55</v>
      </c>
      <c r="D7989">
        <v>1</v>
      </c>
      <c r="E7989" s="1">
        <v>45748</v>
      </c>
      <c r="F7989" s="1">
        <v>45750</v>
      </c>
      <c r="G7989">
        <v>5</v>
      </c>
      <c r="H7989" s="1">
        <v>45758</v>
      </c>
      <c r="I7989">
        <v>8</v>
      </c>
      <c r="J7989" t="s">
        <v>16</v>
      </c>
      <c r="K7989" t="s">
        <v>25</v>
      </c>
      <c r="L7989" t="s">
        <v>22</v>
      </c>
      <c r="M7989">
        <v>99990</v>
      </c>
      <c r="N7989" t="str">
        <f>TEXT(tblorders[[#This Row],[order_date]], "mmm-yyyy")</f>
        <v>Apr-2025</v>
      </c>
      <c r="O7989">
        <f>tblorders[[#This Row],[actual_delivery_days]] -tblorders[[#This Row],[expected_delivery_days]]</f>
        <v>3</v>
      </c>
    </row>
    <row r="7990" spans="1:15" x14ac:dyDescent="0.2">
      <c r="A7990" t="s">
        <v>9980</v>
      </c>
      <c r="B7990" t="s">
        <v>554</v>
      </c>
      <c r="C7990" t="s">
        <v>29</v>
      </c>
      <c r="D7990">
        <v>1</v>
      </c>
      <c r="E7990" s="1">
        <v>45707</v>
      </c>
      <c r="F7990" s="1">
        <v>45711</v>
      </c>
      <c r="G7990">
        <v>7</v>
      </c>
      <c r="H7990" s="1">
        <v>45719</v>
      </c>
      <c r="I7990">
        <v>8</v>
      </c>
      <c r="J7990" t="s">
        <v>16</v>
      </c>
      <c r="K7990" t="s">
        <v>41</v>
      </c>
      <c r="L7990" t="s">
        <v>26</v>
      </c>
      <c r="M7990">
        <v>11000</v>
      </c>
      <c r="N7990" t="str">
        <f>TEXT(tblorders[[#This Row],[order_date]], "mmm-yyyy")</f>
        <v>Feb-2025</v>
      </c>
      <c r="O7990">
        <f>tblorders[[#This Row],[actual_delivery_days]] -tblorders[[#This Row],[expected_delivery_days]]</f>
        <v>1</v>
      </c>
    </row>
    <row r="7991" spans="1:15" x14ac:dyDescent="0.2">
      <c r="A7991" t="s">
        <v>9981</v>
      </c>
      <c r="B7991" t="s">
        <v>2720</v>
      </c>
      <c r="C7991" t="s">
        <v>44</v>
      </c>
      <c r="D7991">
        <v>1</v>
      </c>
      <c r="E7991" s="1">
        <v>45717</v>
      </c>
      <c r="F7991" s="1">
        <v>45721</v>
      </c>
      <c r="G7991">
        <v>5</v>
      </c>
      <c r="H7991" s="1">
        <v>45731</v>
      </c>
      <c r="I7991">
        <v>10</v>
      </c>
      <c r="J7991" t="s">
        <v>61</v>
      </c>
      <c r="K7991" t="s">
        <v>25</v>
      </c>
      <c r="L7991" t="s">
        <v>33</v>
      </c>
      <c r="M7991">
        <v>50990</v>
      </c>
      <c r="N7991" t="str">
        <f>TEXT(tblorders[[#This Row],[order_date]], "mmm-yyyy")</f>
        <v>Mar-2025</v>
      </c>
      <c r="O7991">
        <f>tblorders[[#This Row],[actual_delivery_days]] -tblorders[[#This Row],[expected_delivery_days]]</f>
        <v>5</v>
      </c>
    </row>
    <row r="7992" spans="1:15" x14ac:dyDescent="0.2">
      <c r="A7992" t="s">
        <v>9982</v>
      </c>
      <c r="B7992" t="s">
        <v>727</v>
      </c>
      <c r="C7992" t="s">
        <v>15</v>
      </c>
      <c r="D7992">
        <v>2</v>
      </c>
      <c r="E7992" s="1">
        <v>44962</v>
      </c>
      <c r="F7992" s="1">
        <v>44966</v>
      </c>
      <c r="G7992">
        <v>5</v>
      </c>
      <c r="H7992" s="1">
        <v>44971</v>
      </c>
      <c r="I7992">
        <v>5</v>
      </c>
      <c r="J7992" t="s">
        <v>16</v>
      </c>
      <c r="K7992" t="s">
        <v>17</v>
      </c>
      <c r="L7992" t="s">
        <v>58</v>
      </c>
      <c r="M7992">
        <v>111980</v>
      </c>
      <c r="N7992" t="str">
        <f>TEXT(tblorders[[#This Row],[order_date]], "mmm-yyyy")</f>
        <v>Feb-2023</v>
      </c>
      <c r="O7992">
        <f>tblorders[[#This Row],[actual_delivery_days]] -tblorders[[#This Row],[expected_delivery_days]]</f>
        <v>0</v>
      </c>
    </row>
    <row r="7993" spans="1:15" x14ac:dyDescent="0.2">
      <c r="A7993" t="s">
        <v>9983</v>
      </c>
      <c r="B7993" t="s">
        <v>1777</v>
      </c>
      <c r="C7993" t="s">
        <v>32</v>
      </c>
      <c r="D7993">
        <v>1</v>
      </c>
      <c r="E7993" s="1">
        <v>45671</v>
      </c>
      <c r="F7993" s="1">
        <v>45672</v>
      </c>
      <c r="G7993">
        <v>7</v>
      </c>
      <c r="H7993" s="1">
        <v>45679</v>
      </c>
      <c r="I7993">
        <v>7</v>
      </c>
      <c r="J7993" t="s">
        <v>16</v>
      </c>
      <c r="K7993" t="s">
        <v>25</v>
      </c>
      <c r="L7993" t="s">
        <v>26</v>
      </c>
      <c r="M7993">
        <v>45000</v>
      </c>
      <c r="N7993" t="str">
        <f>TEXT(tblorders[[#This Row],[order_date]], "mmm-yyyy")</f>
        <v>Jan-2025</v>
      </c>
      <c r="O7993">
        <f>tblorders[[#This Row],[actual_delivery_days]] -tblorders[[#This Row],[expected_delivery_days]]</f>
        <v>0</v>
      </c>
    </row>
    <row r="7994" spans="1:15" x14ac:dyDescent="0.2">
      <c r="A7994" t="s">
        <v>9984</v>
      </c>
      <c r="B7994" t="s">
        <v>3911</v>
      </c>
      <c r="C7994" t="s">
        <v>15</v>
      </c>
      <c r="D7994">
        <v>1</v>
      </c>
      <c r="E7994" s="1">
        <v>45086</v>
      </c>
      <c r="F7994" s="1">
        <v>45090</v>
      </c>
      <c r="G7994">
        <v>7</v>
      </c>
      <c r="H7994" s="1">
        <v>45097</v>
      </c>
      <c r="I7994">
        <v>7</v>
      </c>
      <c r="J7994" t="s">
        <v>16</v>
      </c>
      <c r="K7994" t="s">
        <v>25</v>
      </c>
      <c r="L7994" t="s">
        <v>22</v>
      </c>
      <c r="M7994">
        <v>55990</v>
      </c>
      <c r="N7994" t="str">
        <f>TEXT(tblorders[[#This Row],[order_date]], "mmm-yyyy")</f>
        <v>Jun-2023</v>
      </c>
      <c r="O7994">
        <f>tblorders[[#This Row],[actual_delivery_days]] -tblorders[[#This Row],[expected_delivery_days]]</f>
        <v>0</v>
      </c>
    </row>
    <row r="7995" spans="1:15" x14ac:dyDescent="0.2">
      <c r="A7995" t="s">
        <v>9985</v>
      </c>
      <c r="B7995" t="s">
        <v>2865</v>
      </c>
      <c r="C7995" t="s">
        <v>44</v>
      </c>
      <c r="D7995">
        <v>2</v>
      </c>
      <c r="E7995" s="1">
        <v>45683</v>
      </c>
      <c r="F7995" s="1">
        <v>45686</v>
      </c>
      <c r="G7995">
        <v>5</v>
      </c>
      <c r="H7995" s="1">
        <v>45691</v>
      </c>
      <c r="I7995">
        <v>5</v>
      </c>
      <c r="J7995" t="s">
        <v>16</v>
      </c>
      <c r="K7995" t="s">
        <v>25</v>
      </c>
      <c r="L7995" t="s">
        <v>33</v>
      </c>
      <c r="M7995">
        <v>101980</v>
      </c>
      <c r="N7995" t="str">
        <f>TEXT(tblorders[[#This Row],[order_date]], "mmm-yyyy")</f>
        <v>Jan-2025</v>
      </c>
      <c r="O7995">
        <f>tblorders[[#This Row],[actual_delivery_days]] -tblorders[[#This Row],[expected_delivery_days]]</f>
        <v>0</v>
      </c>
    </row>
    <row r="7996" spans="1:15" x14ac:dyDescent="0.2">
      <c r="A7996" t="s">
        <v>9986</v>
      </c>
      <c r="B7996" t="s">
        <v>527</v>
      </c>
      <c r="C7996" t="s">
        <v>15</v>
      </c>
      <c r="D7996">
        <v>1</v>
      </c>
      <c r="E7996" s="1">
        <v>45681</v>
      </c>
      <c r="F7996" s="1">
        <v>45684</v>
      </c>
      <c r="G7996">
        <v>7</v>
      </c>
      <c r="H7996" s="1">
        <v>45689</v>
      </c>
      <c r="I7996">
        <v>5</v>
      </c>
      <c r="J7996" t="s">
        <v>16</v>
      </c>
      <c r="K7996" t="s">
        <v>17</v>
      </c>
      <c r="L7996" t="s">
        <v>26</v>
      </c>
      <c r="M7996">
        <v>55990</v>
      </c>
      <c r="N7996" t="str">
        <f>TEXT(tblorders[[#This Row],[order_date]], "mmm-yyyy")</f>
        <v>Jan-2025</v>
      </c>
      <c r="O7996">
        <f>tblorders[[#This Row],[actual_delivery_days]] -tblorders[[#This Row],[expected_delivery_days]]</f>
        <v>-2</v>
      </c>
    </row>
    <row r="7997" spans="1:15" x14ac:dyDescent="0.2">
      <c r="A7997" t="s">
        <v>9987</v>
      </c>
      <c r="B7997" t="s">
        <v>1277</v>
      </c>
      <c r="C7997" t="s">
        <v>44</v>
      </c>
      <c r="D7997">
        <v>1</v>
      </c>
      <c r="E7997" s="1">
        <v>45368</v>
      </c>
      <c r="F7997" s="1">
        <v>45373</v>
      </c>
      <c r="G7997">
        <v>7</v>
      </c>
      <c r="H7997" s="1">
        <v>45382</v>
      </c>
      <c r="I7997">
        <v>9</v>
      </c>
      <c r="J7997" t="s">
        <v>16</v>
      </c>
      <c r="K7997" t="s">
        <v>25</v>
      </c>
      <c r="L7997" t="s">
        <v>26</v>
      </c>
      <c r="M7997">
        <v>50990</v>
      </c>
      <c r="N7997" t="str">
        <f>TEXT(tblorders[[#This Row],[order_date]], "mmm-yyyy")</f>
        <v>Mar-2024</v>
      </c>
      <c r="O7997">
        <f>tblorders[[#This Row],[actual_delivery_days]] -tblorders[[#This Row],[expected_delivery_days]]</f>
        <v>2</v>
      </c>
    </row>
    <row r="7998" spans="1:15" x14ac:dyDescent="0.2">
      <c r="A7998" t="s">
        <v>9988</v>
      </c>
      <c r="B7998" t="s">
        <v>960</v>
      </c>
      <c r="C7998" t="s">
        <v>21</v>
      </c>
      <c r="D7998">
        <v>1</v>
      </c>
      <c r="E7998" s="1">
        <v>45504</v>
      </c>
      <c r="F7998" s="1">
        <v>45505</v>
      </c>
      <c r="G7998">
        <v>10</v>
      </c>
      <c r="H7998" s="1">
        <v>45518</v>
      </c>
      <c r="I7998">
        <v>13</v>
      </c>
      <c r="J7998" t="s">
        <v>16</v>
      </c>
      <c r="K7998" t="s">
        <v>25</v>
      </c>
      <c r="L7998" t="s">
        <v>22</v>
      </c>
      <c r="M7998">
        <v>89990</v>
      </c>
      <c r="N7998" t="str">
        <f>TEXT(tblorders[[#This Row],[order_date]], "mmm-yyyy")</f>
        <v>Jul-2024</v>
      </c>
      <c r="O7998">
        <f>tblorders[[#This Row],[actual_delivery_days]] -tblorders[[#This Row],[expected_delivery_days]]</f>
        <v>3</v>
      </c>
    </row>
    <row r="7999" spans="1:15" x14ac:dyDescent="0.2">
      <c r="A7999" t="s">
        <v>9989</v>
      </c>
      <c r="B7999" t="s">
        <v>321</v>
      </c>
      <c r="C7999" t="s">
        <v>21</v>
      </c>
      <c r="D7999">
        <v>2</v>
      </c>
      <c r="E7999" s="1">
        <v>45743</v>
      </c>
      <c r="F7999" s="1">
        <v>45744</v>
      </c>
      <c r="G7999">
        <v>5</v>
      </c>
      <c r="H7999" s="1">
        <v>45749</v>
      </c>
      <c r="I7999">
        <v>5</v>
      </c>
      <c r="J7999" t="s">
        <v>16</v>
      </c>
      <c r="K7999" t="s">
        <v>25</v>
      </c>
      <c r="L7999" t="s">
        <v>58</v>
      </c>
      <c r="M7999">
        <v>179980</v>
      </c>
      <c r="N7999" t="str">
        <f>TEXT(tblorders[[#This Row],[order_date]], "mmm-yyyy")</f>
        <v>Mar-2025</v>
      </c>
      <c r="O7999">
        <f>tblorders[[#This Row],[actual_delivery_days]] -tblorders[[#This Row],[expected_delivery_days]]</f>
        <v>0</v>
      </c>
    </row>
    <row r="8000" spans="1:15" x14ac:dyDescent="0.2">
      <c r="A8000" t="s">
        <v>9990</v>
      </c>
      <c r="B8000" t="s">
        <v>2422</v>
      </c>
      <c r="C8000" t="s">
        <v>29</v>
      </c>
      <c r="D8000">
        <v>1</v>
      </c>
      <c r="E8000" s="1">
        <v>45744</v>
      </c>
      <c r="F8000" s="1">
        <v>45749</v>
      </c>
      <c r="G8000">
        <v>5</v>
      </c>
      <c r="H8000" s="1">
        <v>45755</v>
      </c>
      <c r="I8000">
        <v>6</v>
      </c>
      <c r="J8000" t="s">
        <v>16</v>
      </c>
      <c r="K8000" t="s">
        <v>25</v>
      </c>
      <c r="L8000" t="s">
        <v>58</v>
      </c>
      <c r="M8000">
        <v>11000</v>
      </c>
      <c r="N8000" t="str">
        <f>TEXT(tblorders[[#This Row],[order_date]], "mmm-yyyy")</f>
        <v>Mar-2025</v>
      </c>
      <c r="O8000">
        <f>tblorders[[#This Row],[actual_delivery_days]] -tblorders[[#This Row],[expected_delivery_days]]</f>
        <v>1</v>
      </c>
    </row>
    <row r="8001" spans="1:15" x14ac:dyDescent="0.2">
      <c r="A8001" t="s">
        <v>9991</v>
      </c>
      <c r="B8001" t="s">
        <v>4495</v>
      </c>
      <c r="C8001" t="s">
        <v>15</v>
      </c>
      <c r="D8001">
        <v>1</v>
      </c>
      <c r="E8001" s="1">
        <v>45325</v>
      </c>
      <c r="F8001" s="1">
        <v>45330</v>
      </c>
      <c r="G8001">
        <v>5</v>
      </c>
      <c r="H8001" s="1">
        <v>45337</v>
      </c>
      <c r="I8001">
        <v>7</v>
      </c>
      <c r="J8001" t="s">
        <v>16</v>
      </c>
      <c r="K8001" t="s">
        <v>41</v>
      </c>
      <c r="L8001" t="s">
        <v>58</v>
      </c>
      <c r="M8001">
        <v>55990</v>
      </c>
      <c r="N8001" t="str">
        <f>TEXT(tblorders[[#This Row],[order_date]], "mmm-yyyy")</f>
        <v>Feb-2024</v>
      </c>
      <c r="O8001">
        <f>tblorders[[#This Row],[actual_delivery_days]] -tblorders[[#This Row],[expected_delivery_days]]</f>
        <v>2</v>
      </c>
    </row>
    <row r="8002" spans="1:15" x14ac:dyDescent="0.2">
      <c r="A8002" t="s">
        <v>9992</v>
      </c>
      <c r="B8002" t="s">
        <v>3227</v>
      </c>
      <c r="C8002" t="s">
        <v>32</v>
      </c>
      <c r="D8002">
        <v>1</v>
      </c>
      <c r="E8002" s="1">
        <v>45238</v>
      </c>
      <c r="F8002" s="1">
        <v>45239</v>
      </c>
      <c r="G8002">
        <v>5</v>
      </c>
      <c r="H8002" s="1">
        <v>45244</v>
      </c>
      <c r="I8002">
        <v>5</v>
      </c>
      <c r="J8002" t="s">
        <v>16</v>
      </c>
      <c r="K8002" t="s">
        <v>25</v>
      </c>
      <c r="L8002" t="s">
        <v>58</v>
      </c>
      <c r="M8002">
        <v>45000</v>
      </c>
      <c r="N8002" t="str">
        <f>TEXT(tblorders[[#This Row],[order_date]], "mmm-yyyy")</f>
        <v>Nov-2023</v>
      </c>
      <c r="O8002">
        <f>tblorders[[#This Row],[actual_delivery_days]] -tblorders[[#This Row],[expected_delivery_days]]</f>
        <v>0</v>
      </c>
    </row>
    <row r="8003" spans="1:15" x14ac:dyDescent="0.2">
      <c r="A8003" t="s">
        <v>9993</v>
      </c>
      <c r="B8003" t="s">
        <v>1024</v>
      </c>
      <c r="C8003" t="s">
        <v>29</v>
      </c>
      <c r="D8003">
        <v>2</v>
      </c>
      <c r="E8003" s="1">
        <v>45678</v>
      </c>
      <c r="F8003" s="1">
        <v>45681</v>
      </c>
      <c r="G8003">
        <v>10</v>
      </c>
      <c r="H8003" s="1">
        <v>45691</v>
      </c>
      <c r="I8003">
        <v>10</v>
      </c>
      <c r="J8003" t="s">
        <v>40</v>
      </c>
      <c r="K8003" t="s">
        <v>25</v>
      </c>
      <c r="L8003" t="s">
        <v>58</v>
      </c>
      <c r="M8003">
        <v>22000</v>
      </c>
      <c r="N8003" t="str">
        <f>TEXT(tblorders[[#This Row],[order_date]], "mmm-yyyy")</f>
        <v>Jan-2025</v>
      </c>
      <c r="O8003">
        <f>tblorders[[#This Row],[actual_delivery_days]] -tblorders[[#This Row],[expected_delivery_days]]</f>
        <v>0</v>
      </c>
    </row>
    <row r="8004" spans="1:15" x14ac:dyDescent="0.2">
      <c r="A8004" t="s">
        <v>9994</v>
      </c>
      <c r="B8004" t="s">
        <v>9178</v>
      </c>
      <c r="C8004" t="s">
        <v>15</v>
      </c>
      <c r="D8004">
        <v>2</v>
      </c>
      <c r="E8004" s="1">
        <v>45515</v>
      </c>
      <c r="F8004" s="1">
        <v>45519</v>
      </c>
      <c r="G8004">
        <v>7</v>
      </c>
      <c r="H8004" s="1">
        <v>45527</v>
      </c>
      <c r="I8004">
        <v>8</v>
      </c>
      <c r="J8004" t="s">
        <v>16</v>
      </c>
      <c r="K8004" t="s">
        <v>41</v>
      </c>
      <c r="L8004" t="s">
        <v>22</v>
      </c>
      <c r="M8004">
        <v>111980</v>
      </c>
      <c r="N8004" t="str">
        <f>TEXT(tblorders[[#This Row],[order_date]], "mmm-yyyy")</f>
        <v>Aug-2024</v>
      </c>
      <c r="O8004">
        <f>tblorders[[#This Row],[actual_delivery_days]] -tblorders[[#This Row],[expected_delivery_days]]</f>
        <v>1</v>
      </c>
    </row>
    <row r="8005" spans="1:15" x14ac:dyDescent="0.2">
      <c r="A8005" t="s">
        <v>9995</v>
      </c>
      <c r="B8005" t="s">
        <v>4495</v>
      </c>
      <c r="C8005" t="s">
        <v>15</v>
      </c>
      <c r="D8005">
        <v>1</v>
      </c>
      <c r="E8005" s="1">
        <v>45488</v>
      </c>
      <c r="F8005" s="1">
        <v>45491</v>
      </c>
      <c r="G8005">
        <v>5</v>
      </c>
      <c r="H8005" s="1">
        <v>45497</v>
      </c>
      <c r="I8005">
        <v>6</v>
      </c>
      <c r="J8005" t="s">
        <v>16</v>
      </c>
      <c r="K8005" t="s">
        <v>17</v>
      </c>
      <c r="L8005" t="s">
        <v>58</v>
      </c>
      <c r="M8005">
        <v>55990</v>
      </c>
      <c r="N8005" t="str">
        <f>TEXT(tblorders[[#This Row],[order_date]], "mmm-yyyy")</f>
        <v>Jul-2024</v>
      </c>
      <c r="O8005">
        <f>tblorders[[#This Row],[actual_delivery_days]] -tblorders[[#This Row],[expected_delivery_days]]</f>
        <v>1</v>
      </c>
    </row>
    <row r="8006" spans="1:15" x14ac:dyDescent="0.2">
      <c r="A8006" t="s">
        <v>9996</v>
      </c>
      <c r="B8006" t="s">
        <v>631</v>
      </c>
      <c r="C8006" t="s">
        <v>21</v>
      </c>
      <c r="D8006">
        <v>1</v>
      </c>
      <c r="E8006" s="1">
        <v>45645</v>
      </c>
      <c r="F8006" s="1">
        <v>45647</v>
      </c>
      <c r="G8006">
        <v>7</v>
      </c>
      <c r="H8006" s="1">
        <v>45654</v>
      </c>
      <c r="I8006">
        <v>7</v>
      </c>
      <c r="J8006" t="s">
        <v>16</v>
      </c>
      <c r="K8006" t="s">
        <v>17</v>
      </c>
      <c r="L8006" t="s">
        <v>33</v>
      </c>
      <c r="M8006">
        <v>89990</v>
      </c>
      <c r="N8006" t="str">
        <f>TEXT(tblorders[[#This Row],[order_date]], "mmm-yyyy")</f>
        <v>Dec-2024</v>
      </c>
      <c r="O8006">
        <f>tblorders[[#This Row],[actual_delivery_days]] -tblorders[[#This Row],[expected_delivery_days]]</f>
        <v>0</v>
      </c>
    </row>
    <row r="8007" spans="1:15" x14ac:dyDescent="0.2">
      <c r="A8007" t="s">
        <v>9997</v>
      </c>
      <c r="B8007" t="s">
        <v>6104</v>
      </c>
      <c r="C8007" t="s">
        <v>32</v>
      </c>
      <c r="D8007">
        <v>1</v>
      </c>
      <c r="E8007" s="1">
        <v>45236</v>
      </c>
      <c r="F8007" s="1">
        <v>45240</v>
      </c>
      <c r="G8007">
        <v>5</v>
      </c>
      <c r="H8007" s="1">
        <v>45248</v>
      </c>
      <c r="I8007">
        <v>8</v>
      </c>
      <c r="J8007" t="s">
        <v>16</v>
      </c>
      <c r="K8007" t="s">
        <v>17</v>
      </c>
      <c r="L8007" t="s">
        <v>18</v>
      </c>
      <c r="M8007">
        <v>45000</v>
      </c>
      <c r="N8007" t="str">
        <f>TEXT(tblorders[[#This Row],[order_date]], "mmm-yyyy")</f>
        <v>Nov-2023</v>
      </c>
      <c r="O8007">
        <f>tblorders[[#This Row],[actual_delivery_days]] -tblorders[[#This Row],[expected_delivery_days]]</f>
        <v>3</v>
      </c>
    </row>
    <row r="8008" spans="1:15" x14ac:dyDescent="0.2">
      <c r="A8008" t="s">
        <v>9998</v>
      </c>
      <c r="B8008" t="s">
        <v>4070</v>
      </c>
      <c r="C8008" t="s">
        <v>21</v>
      </c>
      <c r="D8008">
        <v>2</v>
      </c>
      <c r="E8008" s="1">
        <v>45739</v>
      </c>
      <c r="F8008" s="1">
        <v>45742</v>
      </c>
      <c r="G8008">
        <v>5</v>
      </c>
      <c r="H8008" s="1">
        <v>45748</v>
      </c>
      <c r="I8008">
        <v>6</v>
      </c>
      <c r="J8008" t="s">
        <v>16</v>
      </c>
      <c r="K8008" t="s">
        <v>17</v>
      </c>
      <c r="L8008" t="s">
        <v>22</v>
      </c>
      <c r="M8008">
        <v>179980</v>
      </c>
      <c r="N8008" t="str">
        <f>TEXT(tblorders[[#This Row],[order_date]], "mmm-yyyy")</f>
        <v>Mar-2025</v>
      </c>
      <c r="O8008">
        <f>tblorders[[#This Row],[actual_delivery_days]] -tblorders[[#This Row],[expected_delivery_days]]</f>
        <v>1</v>
      </c>
    </row>
    <row r="8009" spans="1:15" x14ac:dyDescent="0.2">
      <c r="A8009" t="s">
        <v>9999</v>
      </c>
      <c r="B8009" t="s">
        <v>1474</v>
      </c>
      <c r="C8009" t="s">
        <v>44</v>
      </c>
      <c r="D8009">
        <v>2</v>
      </c>
      <c r="E8009" s="1">
        <v>45122</v>
      </c>
      <c r="F8009" s="1">
        <v>45126</v>
      </c>
      <c r="G8009">
        <v>7</v>
      </c>
      <c r="H8009" s="1">
        <v>45135</v>
      </c>
      <c r="I8009">
        <v>9</v>
      </c>
      <c r="J8009" t="s">
        <v>16</v>
      </c>
      <c r="K8009" t="s">
        <v>41</v>
      </c>
      <c r="L8009" t="s">
        <v>22</v>
      </c>
      <c r="M8009">
        <v>101980</v>
      </c>
      <c r="N8009" t="str">
        <f>TEXT(tblorders[[#This Row],[order_date]], "mmm-yyyy")</f>
        <v>Jul-2023</v>
      </c>
      <c r="O8009">
        <f>tblorders[[#This Row],[actual_delivery_days]] -tblorders[[#This Row],[expected_delivery_days]]</f>
        <v>2</v>
      </c>
    </row>
    <row r="8010" spans="1:15" x14ac:dyDescent="0.2">
      <c r="A8010" t="s">
        <v>10000</v>
      </c>
      <c r="B8010" t="s">
        <v>10001</v>
      </c>
      <c r="C8010" t="s">
        <v>29</v>
      </c>
      <c r="D8010">
        <v>2</v>
      </c>
      <c r="E8010" s="1">
        <v>45298</v>
      </c>
      <c r="F8010" s="1">
        <v>45301</v>
      </c>
      <c r="G8010">
        <v>10</v>
      </c>
      <c r="H8010" s="1">
        <v>45310</v>
      </c>
      <c r="I8010">
        <v>9</v>
      </c>
      <c r="J8010" t="s">
        <v>16</v>
      </c>
      <c r="K8010" t="s">
        <v>41</v>
      </c>
      <c r="L8010" t="s">
        <v>33</v>
      </c>
      <c r="M8010">
        <v>22000</v>
      </c>
      <c r="N8010" t="str">
        <f>TEXT(tblorders[[#This Row],[order_date]], "mmm-yyyy")</f>
        <v>Jan-2024</v>
      </c>
      <c r="O8010">
        <f>tblorders[[#This Row],[actual_delivery_days]] -tblorders[[#This Row],[expected_delivery_days]]</f>
        <v>-1</v>
      </c>
    </row>
    <row r="8011" spans="1:15" x14ac:dyDescent="0.2">
      <c r="A8011" t="s">
        <v>10002</v>
      </c>
      <c r="B8011" t="s">
        <v>3479</v>
      </c>
      <c r="C8011" t="s">
        <v>29</v>
      </c>
      <c r="D8011">
        <v>2</v>
      </c>
      <c r="E8011" s="1">
        <v>45771</v>
      </c>
      <c r="F8011" s="1">
        <v>45774</v>
      </c>
      <c r="G8011">
        <v>5</v>
      </c>
      <c r="H8011" s="1">
        <v>45778</v>
      </c>
      <c r="I8011">
        <v>4</v>
      </c>
      <c r="J8011" t="s">
        <v>16</v>
      </c>
      <c r="K8011" t="s">
        <v>25</v>
      </c>
      <c r="L8011" t="s">
        <v>26</v>
      </c>
      <c r="M8011">
        <v>22000</v>
      </c>
      <c r="N8011" t="str">
        <f>TEXT(tblorders[[#This Row],[order_date]], "mmm-yyyy")</f>
        <v>Apr-2025</v>
      </c>
      <c r="O8011">
        <f>tblorders[[#This Row],[actual_delivery_days]] -tblorders[[#This Row],[expected_delivery_days]]</f>
        <v>-1</v>
      </c>
    </row>
    <row r="8012" spans="1:15" x14ac:dyDescent="0.2">
      <c r="A8012" t="s">
        <v>10003</v>
      </c>
      <c r="B8012" t="s">
        <v>4086</v>
      </c>
      <c r="C8012" t="s">
        <v>15</v>
      </c>
      <c r="D8012">
        <v>2</v>
      </c>
      <c r="E8012" s="1">
        <v>45000</v>
      </c>
      <c r="F8012" s="1">
        <v>45001</v>
      </c>
      <c r="G8012">
        <v>7</v>
      </c>
      <c r="H8012" s="1">
        <v>45010</v>
      </c>
      <c r="I8012">
        <v>9</v>
      </c>
      <c r="J8012" t="s">
        <v>16</v>
      </c>
      <c r="K8012" t="s">
        <v>41</v>
      </c>
      <c r="L8012" t="s">
        <v>22</v>
      </c>
      <c r="M8012">
        <v>111980</v>
      </c>
      <c r="N8012" t="str">
        <f>TEXT(tblorders[[#This Row],[order_date]], "mmm-yyyy")</f>
        <v>Mar-2023</v>
      </c>
      <c r="O8012">
        <f>tblorders[[#This Row],[actual_delivery_days]] -tblorders[[#This Row],[expected_delivery_days]]</f>
        <v>2</v>
      </c>
    </row>
    <row r="8013" spans="1:15" x14ac:dyDescent="0.2">
      <c r="A8013" t="s">
        <v>10004</v>
      </c>
      <c r="B8013" t="s">
        <v>3141</v>
      </c>
      <c r="C8013" t="s">
        <v>44</v>
      </c>
      <c r="D8013">
        <v>1</v>
      </c>
      <c r="E8013" s="1">
        <v>45473</v>
      </c>
      <c r="F8013" s="1">
        <v>45478</v>
      </c>
      <c r="G8013">
        <v>10</v>
      </c>
      <c r="H8013" s="1">
        <v>45487</v>
      </c>
      <c r="I8013">
        <v>9</v>
      </c>
      <c r="J8013" t="s">
        <v>16</v>
      </c>
      <c r="K8013" t="s">
        <v>41</v>
      </c>
      <c r="L8013" t="s">
        <v>22</v>
      </c>
      <c r="M8013">
        <v>50990</v>
      </c>
      <c r="N8013" t="str">
        <f>TEXT(tblorders[[#This Row],[order_date]], "mmm-yyyy")</f>
        <v>Jun-2024</v>
      </c>
      <c r="O8013">
        <f>tblorders[[#This Row],[actual_delivery_days]] -tblorders[[#This Row],[expected_delivery_days]]</f>
        <v>-1</v>
      </c>
    </row>
    <row r="8014" spans="1:15" x14ac:dyDescent="0.2">
      <c r="A8014" t="s">
        <v>10005</v>
      </c>
      <c r="B8014" t="s">
        <v>1836</v>
      </c>
      <c r="C8014" t="s">
        <v>55</v>
      </c>
      <c r="D8014">
        <v>1</v>
      </c>
      <c r="E8014" s="1">
        <v>44750</v>
      </c>
      <c r="F8014" s="1">
        <v>44752</v>
      </c>
      <c r="G8014">
        <v>5</v>
      </c>
      <c r="H8014" s="1">
        <v>44759</v>
      </c>
      <c r="I8014">
        <v>7</v>
      </c>
      <c r="J8014" t="s">
        <v>16</v>
      </c>
      <c r="K8014" t="s">
        <v>41</v>
      </c>
      <c r="L8014" t="s">
        <v>33</v>
      </c>
      <c r="M8014">
        <v>99990</v>
      </c>
      <c r="N8014" t="str">
        <f>TEXT(tblorders[[#This Row],[order_date]], "mmm-yyyy")</f>
        <v>Jul-2022</v>
      </c>
      <c r="O8014">
        <f>tblorders[[#This Row],[actual_delivery_days]] -tblorders[[#This Row],[expected_delivery_days]]</f>
        <v>2</v>
      </c>
    </row>
    <row r="8015" spans="1:15" x14ac:dyDescent="0.2">
      <c r="A8015" t="s">
        <v>10006</v>
      </c>
      <c r="B8015" t="s">
        <v>640</v>
      </c>
      <c r="C8015" t="s">
        <v>15</v>
      </c>
      <c r="D8015">
        <v>1</v>
      </c>
      <c r="E8015" s="1">
        <v>45769</v>
      </c>
      <c r="F8015" s="1">
        <v>45773</v>
      </c>
      <c r="G8015">
        <v>10</v>
      </c>
      <c r="H8015" s="1">
        <v>45783</v>
      </c>
      <c r="I8015">
        <v>10</v>
      </c>
      <c r="J8015" t="s">
        <v>16</v>
      </c>
      <c r="K8015" t="s">
        <v>41</v>
      </c>
      <c r="L8015" t="s">
        <v>58</v>
      </c>
      <c r="M8015">
        <v>55990</v>
      </c>
      <c r="N8015" t="str">
        <f>TEXT(tblorders[[#This Row],[order_date]], "mmm-yyyy")</f>
        <v>Apr-2025</v>
      </c>
      <c r="O8015">
        <f>tblorders[[#This Row],[actual_delivery_days]] -tblorders[[#This Row],[expected_delivery_days]]</f>
        <v>0</v>
      </c>
    </row>
    <row r="8016" spans="1:15" x14ac:dyDescent="0.2">
      <c r="A8016" t="s">
        <v>10007</v>
      </c>
      <c r="B8016" t="s">
        <v>5564</v>
      </c>
      <c r="C8016" t="s">
        <v>21</v>
      </c>
      <c r="D8016">
        <v>1</v>
      </c>
      <c r="E8016" s="1">
        <v>45760</v>
      </c>
      <c r="F8016" s="1">
        <v>45764</v>
      </c>
      <c r="G8016">
        <v>10</v>
      </c>
      <c r="H8016" s="1">
        <v>45774</v>
      </c>
      <c r="I8016">
        <v>10</v>
      </c>
      <c r="J8016" t="s">
        <v>16</v>
      </c>
      <c r="K8016" t="s">
        <v>41</v>
      </c>
      <c r="L8016" t="s">
        <v>33</v>
      </c>
      <c r="M8016">
        <v>89990</v>
      </c>
      <c r="N8016" t="str">
        <f>TEXT(tblorders[[#This Row],[order_date]], "mmm-yyyy")</f>
        <v>Apr-2025</v>
      </c>
      <c r="O8016">
        <f>tblorders[[#This Row],[actual_delivery_days]] -tblorders[[#This Row],[expected_delivery_days]]</f>
        <v>0</v>
      </c>
    </row>
    <row r="8017" spans="1:15" x14ac:dyDescent="0.2">
      <c r="A8017" t="s">
        <v>10008</v>
      </c>
      <c r="B8017" t="s">
        <v>1923</v>
      </c>
      <c r="C8017" t="s">
        <v>15</v>
      </c>
      <c r="D8017">
        <v>1</v>
      </c>
      <c r="E8017" s="1">
        <v>45655</v>
      </c>
      <c r="F8017" s="1">
        <v>45660</v>
      </c>
      <c r="G8017">
        <v>10</v>
      </c>
      <c r="H8017" s="1">
        <v>45669</v>
      </c>
      <c r="I8017">
        <v>9</v>
      </c>
      <c r="J8017" t="s">
        <v>16</v>
      </c>
      <c r="K8017" t="s">
        <v>25</v>
      </c>
      <c r="L8017" t="s">
        <v>26</v>
      </c>
      <c r="M8017">
        <v>55990</v>
      </c>
      <c r="N8017" t="str">
        <f>TEXT(tblorders[[#This Row],[order_date]], "mmm-yyyy")</f>
        <v>Dec-2024</v>
      </c>
      <c r="O8017">
        <f>tblorders[[#This Row],[actual_delivery_days]] -tblorders[[#This Row],[expected_delivery_days]]</f>
        <v>-1</v>
      </c>
    </row>
    <row r="8018" spans="1:15" x14ac:dyDescent="0.2">
      <c r="A8018" t="s">
        <v>10009</v>
      </c>
      <c r="B8018" t="s">
        <v>531</v>
      </c>
      <c r="C8018" t="s">
        <v>29</v>
      </c>
      <c r="D8018">
        <v>1</v>
      </c>
      <c r="E8018" s="1">
        <v>45690</v>
      </c>
      <c r="F8018" s="1">
        <v>45691</v>
      </c>
      <c r="G8018">
        <v>7</v>
      </c>
      <c r="H8018" s="1">
        <v>45700</v>
      </c>
      <c r="I8018">
        <v>9</v>
      </c>
      <c r="J8018" t="s">
        <v>16</v>
      </c>
      <c r="K8018" t="s">
        <v>17</v>
      </c>
      <c r="L8018" t="s">
        <v>58</v>
      </c>
      <c r="M8018">
        <v>11000</v>
      </c>
      <c r="N8018" t="str">
        <f>TEXT(tblorders[[#This Row],[order_date]], "mmm-yyyy")</f>
        <v>Feb-2025</v>
      </c>
      <c r="O8018">
        <f>tblorders[[#This Row],[actual_delivery_days]] -tblorders[[#This Row],[expected_delivery_days]]</f>
        <v>2</v>
      </c>
    </row>
    <row r="8019" spans="1:15" x14ac:dyDescent="0.2">
      <c r="A8019" t="s">
        <v>10010</v>
      </c>
      <c r="B8019" t="s">
        <v>4366</v>
      </c>
      <c r="C8019" t="s">
        <v>55</v>
      </c>
      <c r="D8019">
        <v>2</v>
      </c>
      <c r="E8019" s="1">
        <v>45590</v>
      </c>
      <c r="F8019" s="1">
        <v>45594</v>
      </c>
      <c r="G8019">
        <v>5</v>
      </c>
      <c r="H8019" s="1">
        <v>45599</v>
      </c>
      <c r="I8019">
        <v>5</v>
      </c>
      <c r="J8019" t="s">
        <v>16</v>
      </c>
      <c r="K8019" t="s">
        <v>25</v>
      </c>
      <c r="L8019" t="s">
        <v>33</v>
      </c>
      <c r="M8019">
        <v>199980</v>
      </c>
      <c r="N8019" t="str">
        <f>TEXT(tblorders[[#This Row],[order_date]], "mmm-yyyy")</f>
        <v>Oct-2024</v>
      </c>
      <c r="O8019">
        <f>tblorders[[#This Row],[actual_delivery_days]] -tblorders[[#This Row],[expected_delivery_days]]</f>
        <v>0</v>
      </c>
    </row>
    <row r="8020" spans="1:15" x14ac:dyDescent="0.2">
      <c r="A8020" t="s">
        <v>10011</v>
      </c>
      <c r="B8020" t="s">
        <v>5638</v>
      </c>
      <c r="C8020" t="s">
        <v>32</v>
      </c>
      <c r="D8020">
        <v>1</v>
      </c>
      <c r="E8020" s="1">
        <v>45193</v>
      </c>
      <c r="F8020" s="1">
        <v>45194</v>
      </c>
      <c r="G8020">
        <v>5</v>
      </c>
      <c r="H8020" s="1">
        <v>45199</v>
      </c>
      <c r="I8020">
        <v>5</v>
      </c>
      <c r="J8020" t="s">
        <v>16</v>
      </c>
      <c r="K8020" t="s">
        <v>41</v>
      </c>
      <c r="L8020" t="s">
        <v>26</v>
      </c>
      <c r="M8020">
        <v>45000</v>
      </c>
      <c r="N8020" t="str">
        <f>TEXT(tblorders[[#This Row],[order_date]], "mmm-yyyy")</f>
        <v>Sep-2023</v>
      </c>
      <c r="O8020">
        <f>tblorders[[#This Row],[actual_delivery_days]] -tblorders[[#This Row],[expected_delivery_days]]</f>
        <v>0</v>
      </c>
    </row>
    <row r="8021" spans="1:15" x14ac:dyDescent="0.2">
      <c r="A8021" t="s">
        <v>10012</v>
      </c>
      <c r="B8021" t="s">
        <v>4004</v>
      </c>
      <c r="C8021" t="s">
        <v>21</v>
      </c>
      <c r="D8021">
        <v>1</v>
      </c>
      <c r="E8021" s="1">
        <v>45370</v>
      </c>
      <c r="F8021" s="1">
        <v>45375</v>
      </c>
      <c r="G8021">
        <v>7</v>
      </c>
      <c r="H8021" s="1">
        <v>45383</v>
      </c>
      <c r="I8021">
        <v>8</v>
      </c>
      <c r="J8021" t="s">
        <v>16</v>
      </c>
      <c r="K8021" t="s">
        <v>17</v>
      </c>
      <c r="L8021" t="s">
        <v>26</v>
      </c>
      <c r="M8021">
        <v>89990</v>
      </c>
      <c r="N8021" t="str">
        <f>TEXT(tblorders[[#This Row],[order_date]], "mmm-yyyy")</f>
        <v>Mar-2024</v>
      </c>
      <c r="O8021">
        <f>tblorders[[#This Row],[actual_delivery_days]] -tblorders[[#This Row],[expected_delivery_days]]</f>
        <v>1</v>
      </c>
    </row>
    <row r="8022" spans="1:15" x14ac:dyDescent="0.2">
      <c r="A8022" t="s">
        <v>10013</v>
      </c>
      <c r="B8022" t="s">
        <v>527</v>
      </c>
      <c r="C8022" t="s">
        <v>15</v>
      </c>
      <c r="D8022">
        <v>2</v>
      </c>
      <c r="E8022" s="1">
        <v>45702</v>
      </c>
      <c r="F8022" s="1">
        <v>45704</v>
      </c>
      <c r="G8022">
        <v>7</v>
      </c>
      <c r="H8022" s="1">
        <v>45711</v>
      </c>
      <c r="I8022">
        <v>7</v>
      </c>
      <c r="J8022" t="s">
        <v>16</v>
      </c>
      <c r="K8022" t="s">
        <v>25</v>
      </c>
      <c r="L8022" t="s">
        <v>26</v>
      </c>
      <c r="M8022">
        <v>111980</v>
      </c>
      <c r="N8022" t="str">
        <f>TEXT(tblorders[[#This Row],[order_date]], "mmm-yyyy")</f>
        <v>Feb-2025</v>
      </c>
      <c r="O8022">
        <f>tblorders[[#This Row],[actual_delivery_days]] -tblorders[[#This Row],[expected_delivery_days]]</f>
        <v>0</v>
      </c>
    </row>
    <row r="8023" spans="1:15" x14ac:dyDescent="0.2">
      <c r="A8023" t="s">
        <v>10014</v>
      </c>
      <c r="B8023" t="s">
        <v>6794</v>
      </c>
      <c r="C8023" t="s">
        <v>32</v>
      </c>
      <c r="D8023">
        <v>1</v>
      </c>
      <c r="E8023" s="1">
        <v>45598</v>
      </c>
      <c r="F8023" s="1">
        <v>45601</v>
      </c>
      <c r="G8023">
        <v>7</v>
      </c>
      <c r="H8023" s="1">
        <v>45607</v>
      </c>
      <c r="I8023">
        <v>6</v>
      </c>
      <c r="J8023" t="s">
        <v>16</v>
      </c>
      <c r="K8023" t="s">
        <v>17</v>
      </c>
      <c r="L8023" t="s">
        <v>58</v>
      </c>
      <c r="M8023">
        <v>45000</v>
      </c>
      <c r="N8023" t="str">
        <f>TEXT(tblorders[[#This Row],[order_date]], "mmm-yyyy")</f>
        <v>Nov-2024</v>
      </c>
      <c r="O8023">
        <f>tblorders[[#This Row],[actual_delivery_days]] -tblorders[[#This Row],[expected_delivery_days]]</f>
        <v>-1</v>
      </c>
    </row>
    <row r="8024" spans="1:15" x14ac:dyDescent="0.2">
      <c r="A8024" t="s">
        <v>10015</v>
      </c>
      <c r="B8024" t="s">
        <v>4150</v>
      </c>
      <c r="C8024" t="s">
        <v>32</v>
      </c>
      <c r="D8024">
        <v>1</v>
      </c>
      <c r="E8024" s="1">
        <v>45676</v>
      </c>
      <c r="F8024" s="1">
        <v>45679</v>
      </c>
      <c r="G8024">
        <v>5</v>
      </c>
      <c r="H8024" s="1">
        <v>45687</v>
      </c>
      <c r="I8024">
        <v>8</v>
      </c>
      <c r="J8024" t="s">
        <v>40</v>
      </c>
      <c r="K8024" t="s">
        <v>41</v>
      </c>
      <c r="L8024" t="s">
        <v>33</v>
      </c>
      <c r="M8024">
        <v>45000</v>
      </c>
      <c r="N8024" t="str">
        <f>TEXT(tblorders[[#This Row],[order_date]], "mmm-yyyy")</f>
        <v>Jan-2025</v>
      </c>
      <c r="O8024">
        <f>tblorders[[#This Row],[actual_delivery_days]] -tblorders[[#This Row],[expected_delivery_days]]</f>
        <v>3</v>
      </c>
    </row>
    <row r="8025" spans="1:15" x14ac:dyDescent="0.2">
      <c r="A8025" t="s">
        <v>10016</v>
      </c>
      <c r="B8025" t="s">
        <v>5082</v>
      </c>
      <c r="C8025" t="s">
        <v>44</v>
      </c>
      <c r="D8025">
        <v>1</v>
      </c>
      <c r="E8025" s="1">
        <v>45539</v>
      </c>
      <c r="F8025" s="1">
        <v>45544</v>
      </c>
      <c r="G8025">
        <v>10</v>
      </c>
      <c r="H8025" s="1">
        <v>45555</v>
      </c>
      <c r="I8025">
        <v>11</v>
      </c>
      <c r="J8025" t="s">
        <v>16</v>
      </c>
      <c r="K8025" t="s">
        <v>41</v>
      </c>
      <c r="L8025" t="s">
        <v>26</v>
      </c>
      <c r="M8025">
        <v>50990</v>
      </c>
      <c r="N8025" t="str">
        <f>TEXT(tblorders[[#This Row],[order_date]], "mmm-yyyy")</f>
        <v>Sep-2024</v>
      </c>
      <c r="O8025">
        <f>tblorders[[#This Row],[actual_delivery_days]] -tblorders[[#This Row],[expected_delivery_days]]</f>
        <v>1</v>
      </c>
    </row>
    <row r="8026" spans="1:15" x14ac:dyDescent="0.2">
      <c r="A8026" t="s">
        <v>10017</v>
      </c>
      <c r="B8026" t="s">
        <v>2480</v>
      </c>
      <c r="C8026" t="s">
        <v>29</v>
      </c>
      <c r="D8026">
        <v>1</v>
      </c>
      <c r="E8026" s="1">
        <v>45561</v>
      </c>
      <c r="F8026" s="1">
        <v>45565</v>
      </c>
      <c r="G8026">
        <v>10</v>
      </c>
      <c r="H8026" s="1">
        <v>45577</v>
      </c>
      <c r="I8026">
        <v>12</v>
      </c>
      <c r="J8026" t="s">
        <v>16</v>
      </c>
      <c r="K8026" t="s">
        <v>41</v>
      </c>
      <c r="L8026" t="s">
        <v>26</v>
      </c>
      <c r="M8026">
        <v>11000</v>
      </c>
      <c r="N8026" t="str">
        <f>TEXT(tblorders[[#This Row],[order_date]], "mmm-yyyy")</f>
        <v>Sep-2024</v>
      </c>
      <c r="O8026">
        <f>tblorders[[#This Row],[actual_delivery_days]] -tblorders[[#This Row],[expected_delivery_days]]</f>
        <v>2</v>
      </c>
    </row>
    <row r="8027" spans="1:15" x14ac:dyDescent="0.2">
      <c r="A8027" t="s">
        <v>10018</v>
      </c>
      <c r="B8027" t="s">
        <v>6639</v>
      </c>
      <c r="C8027" t="s">
        <v>55</v>
      </c>
      <c r="D8027">
        <v>1</v>
      </c>
      <c r="E8027" s="1">
        <v>45700</v>
      </c>
      <c r="F8027" s="1">
        <v>45702</v>
      </c>
      <c r="G8027">
        <v>5</v>
      </c>
      <c r="H8027" s="1">
        <v>45710</v>
      </c>
      <c r="I8027">
        <v>8</v>
      </c>
      <c r="J8027" t="s">
        <v>16</v>
      </c>
      <c r="K8027" t="s">
        <v>41</v>
      </c>
      <c r="L8027" t="s">
        <v>26</v>
      </c>
      <c r="M8027">
        <v>99990</v>
      </c>
      <c r="N8027" t="str">
        <f>TEXT(tblorders[[#This Row],[order_date]], "mmm-yyyy")</f>
        <v>Feb-2025</v>
      </c>
      <c r="O8027">
        <f>tblorders[[#This Row],[actual_delivery_days]] -tblorders[[#This Row],[expected_delivery_days]]</f>
        <v>3</v>
      </c>
    </row>
    <row r="8028" spans="1:15" x14ac:dyDescent="0.2">
      <c r="A8028" t="s">
        <v>10019</v>
      </c>
      <c r="B8028" t="s">
        <v>1048</v>
      </c>
      <c r="C8028" t="s">
        <v>15</v>
      </c>
      <c r="D8028">
        <v>2</v>
      </c>
      <c r="E8028" s="1">
        <v>45690</v>
      </c>
      <c r="F8028" s="1">
        <v>45694</v>
      </c>
      <c r="G8028">
        <v>5</v>
      </c>
      <c r="H8028" s="1">
        <v>45699</v>
      </c>
      <c r="I8028">
        <v>5</v>
      </c>
      <c r="J8028" t="s">
        <v>40</v>
      </c>
      <c r="K8028" t="s">
        <v>41</v>
      </c>
      <c r="L8028" t="s">
        <v>58</v>
      </c>
      <c r="M8028">
        <v>111980</v>
      </c>
      <c r="N8028" t="str">
        <f>TEXT(tblorders[[#This Row],[order_date]], "mmm-yyyy")</f>
        <v>Feb-2025</v>
      </c>
      <c r="O8028">
        <f>tblorders[[#This Row],[actual_delivery_days]] -tblorders[[#This Row],[expected_delivery_days]]</f>
        <v>0</v>
      </c>
    </row>
    <row r="8029" spans="1:15" x14ac:dyDescent="0.2">
      <c r="A8029" t="s">
        <v>10020</v>
      </c>
      <c r="B8029" t="s">
        <v>4019</v>
      </c>
      <c r="C8029" t="s">
        <v>29</v>
      </c>
      <c r="D8029">
        <v>1</v>
      </c>
      <c r="E8029" s="1">
        <v>45601</v>
      </c>
      <c r="F8029" s="1">
        <v>45606</v>
      </c>
      <c r="G8029">
        <v>5</v>
      </c>
      <c r="H8029" s="1">
        <v>45611</v>
      </c>
      <c r="I8029">
        <v>5</v>
      </c>
      <c r="J8029" t="s">
        <v>16</v>
      </c>
      <c r="K8029" t="s">
        <v>17</v>
      </c>
      <c r="L8029" t="s">
        <v>18</v>
      </c>
      <c r="M8029">
        <v>11000</v>
      </c>
      <c r="N8029" t="str">
        <f>TEXT(tblorders[[#This Row],[order_date]], "mmm-yyyy")</f>
        <v>Nov-2024</v>
      </c>
      <c r="O8029">
        <f>tblorders[[#This Row],[actual_delivery_days]] -tblorders[[#This Row],[expected_delivery_days]]</f>
        <v>0</v>
      </c>
    </row>
    <row r="8030" spans="1:15" x14ac:dyDescent="0.2">
      <c r="A8030" t="s">
        <v>10021</v>
      </c>
      <c r="B8030" t="s">
        <v>1403</v>
      </c>
      <c r="C8030" t="s">
        <v>15</v>
      </c>
      <c r="D8030">
        <v>1</v>
      </c>
      <c r="E8030" s="1">
        <v>45547</v>
      </c>
      <c r="F8030" s="1">
        <v>45548</v>
      </c>
      <c r="G8030">
        <v>5</v>
      </c>
      <c r="H8030" s="1">
        <v>45556</v>
      </c>
      <c r="I8030">
        <v>8</v>
      </c>
      <c r="J8030" t="s">
        <v>16</v>
      </c>
      <c r="K8030" t="s">
        <v>25</v>
      </c>
      <c r="L8030" t="s">
        <v>33</v>
      </c>
      <c r="M8030">
        <v>55990</v>
      </c>
      <c r="N8030" t="str">
        <f>TEXT(tblorders[[#This Row],[order_date]], "mmm-yyyy")</f>
        <v>Sep-2024</v>
      </c>
      <c r="O8030">
        <f>tblorders[[#This Row],[actual_delivery_days]] -tblorders[[#This Row],[expected_delivery_days]]</f>
        <v>3</v>
      </c>
    </row>
    <row r="8031" spans="1:15" x14ac:dyDescent="0.2">
      <c r="A8031" t="s">
        <v>10022</v>
      </c>
      <c r="B8031" t="s">
        <v>433</v>
      </c>
      <c r="C8031" t="s">
        <v>21</v>
      </c>
      <c r="D8031">
        <v>1</v>
      </c>
      <c r="E8031" s="1">
        <v>45770</v>
      </c>
      <c r="F8031" s="1">
        <v>45773</v>
      </c>
      <c r="G8031">
        <v>10</v>
      </c>
      <c r="H8031" s="1">
        <v>45784</v>
      </c>
      <c r="I8031">
        <v>11</v>
      </c>
      <c r="J8031" t="s">
        <v>16</v>
      </c>
      <c r="K8031" t="s">
        <v>41</v>
      </c>
      <c r="L8031" t="s">
        <v>18</v>
      </c>
      <c r="M8031">
        <v>89990</v>
      </c>
      <c r="N8031" t="str">
        <f>TEXT(tblorders[[#This Row],[order_date]], "mmm-yyyy")</f>
        <v>Apr-2025</v>
      </c>
      <c r="O8031">
        <f>tblorders[[#This Row],[actual_delivery_days]] -tblorders[[#This Row],[expected_delivery_days]]</f>
        <v>1</v>
      </c>
    </row>
    <row r="8032" spans="1:15" x14ac:dyDescent="0.2">
      <c r="A8032" t="s">
        <v>10023</v>
      </c>
      <c r="B8032" t="s">
        <v>4312</v>
      </c>
      <c r="C8032" t="s">
        <v>44</v>
      </c>
      <c r="D8032">
        <v>1</v>
      </c>
      <c r="E8032" s="1">
        <v>45741</v>
      </c>
      <c r="F8032" s="1">
        <v>45743</v>
      </c>
      <c r="G8032">
        <v>5</v>
      </c>
      <c r="H8032" s="1">
        <v>45750</v>
      </c>
      <c r="I8032">
        <v>7</v>
      </c>
      <c r="J8032" t="s">
        <v>16</v>
      </c>
      <c r="K8032" t="s">
        <v>41</v>
      </c>
      <c r="L8032" t="s">
        <v>18</v>
      </c>
      <c r="M8032">
        <v>50990</v>
      </c>
      <c r="N8032" t="str">
        <f>TEXT(tblorders[[#This Row],[order_date]], "mmm-yyyy")</f>
        <v>Mar-2025</v>
      </c>
      <c r="O8032">
        <f>tblorders[[#This Row],[actual_delivery_days]] -tblorders[[#This Row],[expected_delivery_days]]</f>
        <v>2</v>
      </c>
    </row>
    <row r="8033" spans="1:15" x14ac:dyDescent="0.2">
      <c r="A8033" t="s">
        <v>10024</v>
      </c>
      <c r="B8033" t="s">
        <v>3250</v>
      </c>
      <c r="C8033" t="s">
        <v>44</v>
      </c>
      <c r="D8033">
        <v>2</v>
      </c>
      <c r="E8033" s="1">
        <v>44963</v>
      </c>
      <c r="F8033" s="1">
        <v>44967</v>
      </c>
      <c r="G8033">
        <v>7</v>
      </c>
      <c r="H8033" s="1">
        <v>44974</v>
      </c>
      <c r="I8033">
        <v>7</v>
      </c>
      <c r="J8033" t="s">
        <v>16</v>
      </c>
      <c r="K8033" t="s">
        <v>17</v>
      </c>
      <c r="L8033" t="s">
        <v>18</v>
      </c>
      <c r="M8033">
        <v>101980</v>
      </c>
      <c r="N8033" t="str">
        <f>TEXT(tblorders[[#This Row],[order_date]], "mmm-yyyy")</f>
        <v>Feb-2023</v>
      </c>
      <c r="O8033">
        <f>tblorders[[#This Row],[actual_delivery_days]] -tblorders[[#This Row],[expected_delivery_days]]</f>
        <v>0</v>
      </c>
    </row>
    <row r="8034" spans="1:15" x14ac:dyDescent="0.2">
      <c r="A8034" t="s">
        <v>10025</v>
      </c>
      <c r="B8034" t="s">
        <v>5585</v>
      </c>
      <c r="C8034" t="s">
        <v>15</v>
      </c>
      <c r="D8034">
        <v>1</v>
      </c>
      <c r="E8034" s="1">
        <v>45340</v>
      </c>
      <c r="F8034" s="1">
        <v>45344</v>
      </c>
      <c r="G8034">
        <v>10</v>
      </c>
      <c r="H8034" s="1">
        <v>45354</v>
      </c>
      <c r="I8034">
        <v>10</v>
      </c>
      <c r="J8034" t="s">
        <v>16</v>
      </c>
      <c r="K8034" t="s">
        <v>41</v>
      </c>
      <c r="L8034" t="s">
        <v>58</v>
      </c>
      <c r="M8034">
        <v>55990</v>
      </c>
      <c r="N8034" t="str">
        <f>TEXT(tblorders[[#This Row],[order_date]], "mmm-yyyy")</f>
        <v>Feb-2024</v>
      </c>
      <c r="O8034">
        <f>tblorders[[#This Row],[actual_delivery_days]] -tblorders[[#This Row],[expected_delivery_days]]</f>
        <v>0</v>
      </c>
    </row>
    <row r="8035" spans="1:15" x14ac:dyDescent="0.2">
      <c r="A8035" t="s">
        <v>10026</v>
      </c>
      <c r="B8035" t="s">
        <v>1239</v>
      </c>
      <c r="C8035" t="s">
        <v>29</v>
      </c>
      <c r="D8035">
        <v>1</v>
      </c>
      <c r="E8035" s="1">
        <v>45341</v>
      </c>
      <c r="F8035" s="1">
        <v>45344</v>
      </c>
      <c r="G8035">
        <v>10</v>
      </c>
      <c r="H8035" s="1">
        <v>45357</v>
      </c>
      <c r="I8035">
        <v>13</v>
      </c>
      <c r="J8035" t="s">
        <v>16</v>
      </c>
      <c r="K8035" t="s">
        <v>17</v>
      </c>
      <c r="L8035" t="s">
        <v>26</v>
      </c>
      <c r="M8035">
        <v>11000</v>
      </c>
      <c r="N8035" t="str">
        <f>TEXT(tblorders[[#This Row],[order_date]], "mmm-yyyy")</f>
        <v>Feb-2024</v>
      </c>
      <c r="O8035">
        <f>tblorders[[#This Row],[actual_delivery_days]] -tblorders[[#This Row],[expected_delivery_days]]</f>
        <v>3</v>
      </c>
    </row>
    <row r="8036" spans="1:15" x14ac:dyDescent="0.2">
      <c r="A8036" t="s">
        <v>10027</v>
      </c>
      <c r="B8036" t="s">
        <v>440</v>
      </c>
      <c r="C8036" t="s">
        <v>29</v>
      </c>
      <c r="D8036">
        <v>1</v>
      </c>
      <c r="E8036" s="1">
        <v>45477</v>
      </c>
      <c r="F8036" s="1">
        <v>45481</v>
      </c>
      <c r="G8036">
        <v>7</v>
      </c>
      <c r="H8036" s="1">
        <v>45489</v>
      </c>
      <c r="I8036">
        <v>8</v>
      </c>
      <c r="J8036" t="s">
        <v>16</v>
      </c>
      <c r="K8036" t="s">
        <v>17</v>
      </c>
      <c r="L8036" t="s">
        <v>33</v>
      </c>
      <c r="M8036">
        <v>11000</v>
      </c>
      <c r="N8036" t="str">
        <f>TEXT(tblorders[[#This Row],[order_date]], "mmm-yyyy")</f>
        <v>Jul-2024</v>
      </c>
      <c r="O8036">
        <f>tblorders[[#This Row],[actual_delivery_days]] -tblorders[[#This Row],[expected_delivery_days]]</f>
        <v>1</v>
      </c>
    </row>
    <row r="8037" spans="1:15" x14ac:dyDescent="0.2">
      <c r="A8037" t="s">
        <v>10028</v>
      </c>
      <c r="B8037" t="s">
        <v>397</v>
      </c>
      <c r="C8037" t="s">
        <v>55</v>
      </c>
      <c r="D8037">
        <v>1</v>
      </c>
      <c r="E8037" s="1">
        <v>44852</v>
      </c>
      <c r="F8037" s="1">
        <v>44856</v>
      </c>
      <c r="G8037">
        <v>10</v>
      </c>
      <c r="H8037" s="1">
        <v>44869</v>
      </c>
      <c r="I8037">
        <v>13</v>
      </c>
      <c r="J8037" t="s">
        <v>16</v>
      </c>
      <c r="K8037" t="s">
        <v>25</v>
      </c>
      <c r="L8037" t="s">
        <v>26</v>
      </c>
      <c r="M8037">
        <v>99990</v>
      </c>
      <c r="N8037" t="str">
        <f>TEXT(tblorders[[#This Row],[order_date]], "mmm-yyyy")</f>
        <v>Oct-2022</v>
      </c>
      <c r="O8037">
        <f>tblorders[[#This Row],[actual_delivery_days]] -tblorders[[#This Row],[expected_delivery_days]]</f>
        <v>3</v>
      </c>
    </row>
    <row r="8038" spans="1:15" x14ac:dyDescent="0.2">
      <c r="A8038" t="s">
        <v>10029</v>
      </c>
      <c r="B8038" t="s">
        <v>1965</v>
      </c>
      <c r="C8038" t="s">
        <v>21</v>
      </c>
      <c r="D8038">
        <v>1</v>
      </c>
      <c r="E8038" s="1">
        <v>45793</v>
      </c>
      <c r="F8038" s="1">
        <v>45797</v>
      </c>
      <c r="G8038">
        <v>5</v>
      </c>
      <c r="H8038" s="1">
        <v>45803</v>
      </c>
      <c r="I8038">
        <v>6</v>
      </c>
      <c r="J8038" t="s">
        <v>16</v>
      </c>
      <c r="K8038" t="s">
        <v>41</v>
      </c>
      <c r="L8038" t="s">
        <v>58</v>
      </c>
      <c r="M8038">
        <v>89990</v>
      </c>
      <c r="N8038" t="str">
        <f>TEXT(tblorders[[#This Row],[order_date]], "mmm-yyyy")</f>
        <v>May-2025</v>
      </c>
      <c r="O8038">
        <f>tblorders[[#This Row],[actual_delivery_days]] -tblorders[[#This Row],[expected_delivery_days]]</f>
        <v>1</v>
      </c>
    </row>
    <row r="8039" spans="1:15" x14ac:dyDescent="0.2">
      <c r="A8039" t="s">
        <v>10030</v>
      </c>
      <c r="B8039" t="s">
        <v>2137</v>
      </c>
      <c r="C8039" t="s">
        <v>32</v>
      </c>
      <c r="D8039">
        <v>1</v>
      </c>
      <c r="E8039" s="1">
        <v>45765</v>
      </c>
      <c r="F8039" s="1">
        <v>45766</v>
      </c>
      <c r="G8039">
        <v>10</v>
      </c>
      <c r="H8039" s="1">
        <v>45776</v>
      </c>
      <c r="I8039">
        <v>10</v>
      </c>
      <c r="J8039" t="s">
        <v>16</v>
      </c>
      <c r="K8039" t="s">
        <v>25</v>
      </c>
      <c r="L8039" t="s">
        <v>22</v>
      </c>
      <c r="M8039">
        <v>45000</v>
      </c>
      <c r="N8039" t="str">
        <f>TEXT(tblorders[[#This Row],[order_date]], "mmm-yyyy")</f>
        <v>Apr-2025</v>
      </c>
      <c r="O8039">
        <f>tblorders[[#This Row],[actual_delivery_days]] -tblorders[[#This Row],[expected_delivery_days]]</f>
        <v>0</v>
      </c>
    </row>
    <row r="8040" spans="1:15" x14ac:dyDescent="0.2">
      <c r="A8040" t="s">
        <v>10031</v>
      </c>
      <c r="B8040" t="s">
        <v>5042</v>
      </c>
      <c r="C8040" t="s">
        <v>29</v>
      </c>
      <c r="D8040">
        <v>2</v>
      </c>
      <c r="E8040" s="1">
        <v>45750</v>
      </c>
      <c r="F8040" s="1">
        <v>45755</v>
      </c>
      <c r="G8040">
        <v>7</v>
      </c>
      <c r="H8040" s="1">
        <v>45767</v>
      </c>
      <c r="I8040">
        <v>12</v>
      </c>
      <c r="J8040" t="s">
        <v>61</v>
      </c>
      <c r="K8040" t="s">
        <v>17</v>
      </c>
      <c r="L8040" t="s">
        <v>26</v>
      </c>
      <c r="M8040">
        <v>22000</v>
      </c>
      <c r="N8040" t="str">
        <f>TEXT(tblorders[[#This Row],[order_date]], "mmm-yyyy")</f>
        <v>Apr-2025</v>
      </c>
      <c r="O8040">
        <f>tblorders[[#This Row],[actual_delivery_days]] -tblorders[[#This Row],[expected_delivery_days]]</f>
        <v>5</v>
      </c>
    </row>
    <row r="8041" spans="1:15" x14ac:dyDescent="0.2">
      <c r="A8041" t="s">
        <v>10032</v>
      </c>
      <c r="B8041" t="s">
        <v>1651</v>
      </c>
      <c r="C8041" t="s">
        <v>44</v>
      </c>
      <c r="D8041">
        <v>1</v>
      </c>
      <c r="E8041" s="1">
        <v>45395</v>
      </c>
      <c r="F8041" s="1">
        <v>45397</v>
      </c>
      <c r="G8041">
        <v>5</v>
      </c>
      <c r="H8041" s="1">
        <v>45400</v>
      </c>
      <c r="I8041">
        <v>3</v>
      </c>
      <c r="J8041" t="s">
        <v>16</v>
      </c>
      <c r="K8041" t="s">
        <v>41</v>
      </c>
      <c r="L8041" t="s">
        <v>26</v>
      </c>
      <c r="M8041">
        <v>50990</v>
      </c>
      <c r="N8041" t="str">
        <f>TEXT(tblorders[[#This Row],[order_date]], "mmm-yyyy")</f>
        <v>Apr-2024</v>
      </c>
      <c r="O8041">
        <f>tblorders[[#This Row],[actual_delivery_days]] -tblorders[[#This Row],[expected_delivery_days]]</f>
        <v>-2</v>
      </c>
    </row>
    <row r="8042" spans="1:15" x14ac:dyDescent="0.2">
      <c r="A8042" t="s">
        <v>10033</v>
      </c>
      <c r="B8042" t="s">
        <v>3219</v>
      </c>
      <c r="C8042" t="s">
        <v>15</v>
      </c>
      <c r="D8042">
        <v>1</v>
      </c>
      <c r="E8042" s="1">
        <v>45517</v>
      </c>
      <c r="F8042" s="1">
        <v>45519</v>
      </c>
      <c r="G8042">
        <v>7</v>
      </c>
      <c r="H8042" s="1">
        <v>45531</v>
      </c>
      <c r="I8042">
        <v>12</v>
      </c>
      <c r="J8042" t="s">
        <v>61</v>
      </c>
      <c r="K8042" t="s">
        <v>25</v>
      </c>
      <c r="L8042" t="s">
        <v>33</v>
      </c>
      <c r="M8042">
        <v>55990</v>
      </c>
      <c r="N8042" t="str">
        <f>TEXT(tblorders[[#This Row],[order_date]], "mmm-yyyy")</f>
        <v>Aug-2024</v>
      </c>
      <c r="O8042">
        <f>tblorders[[#This Row],[actual_delivery_days]] -tblorders[[#This Row],[expected_delivery_days]]</f>
        <v>5</v>
      </c>
    </row>
    <row r="8043" spans="1:15" x14ac:dyDescent="0.2">
      <c r="A8043" t="s">
        <v>10034</v>
      </c>
      <c r="B8043" t="s">
        <v>3954</v>
      </c>
      <c r="C8043" t="s">
        <v>44</v>
      </c>
      <c r="D8043">
        <v>1</v>
      </c>
      <c r="E8043" s="1">
        <v>45654</v>
      </c>
      <c r="F8043" s="1">
        <v>45657</v>
      </c>
      <c r="G8043">
        <v>5</v>
      </c>
      <c r="H8043" s="1">
        <v>45664</v>
      </c>
      <c r="I8043">
        <v>7</v>
      </c>
      <c r="J8043" t="s">
        <v>16</v>
      </c>
      <c r="K8043" t="s">
        <v>41</v>
      </c>
      <c r="L8043" t="s">
        <v>26</v>
      </c>
      <c r="M8043">
        <v>50990</v>
      </c>
      <c r="N8043" t="str">
        <f>TEXT(tblorders[[#This Row],[order_date]], "mmm-yyyy")</f>
        <v>Dec-2024</v>
      </c>
      <c r="O8043">
        <f>tblorders[[#This Row],[actual_delivery_days]] -tblorders[[#This Row],[expected_delivery_days]]</f>
        <v>2</v>
      </c>
    </row>
    <row r="8044" spans="1:15" x14ac:dyDescent="0.2">
      <c r="A8044" t="s">
        <v>10035</v>
      </c>
      <c r="B8044" t="s">
        <v>216</v>
      </c>
      <c r="C8044" t="s">
        <v>29</v>
      </c>
      <c r="D8044">
        <v>1</v>
      </c>
      <c r="E8044" s="1">
        <v>45623</v>
      </c>
      <c r="F8044" s="1">
        <v>45625</v>
      </c>
      <c r="G8044">
        <v>5</v>
      </c>
      <c r="H8044" s="1">
        <v>45630</v>
      </c>
      <c r="I8044">
        <v>5</v>
      </c>
      <c r="J8044" t="s">
        <v>16</v>
      </c>
      <c r="K8044" t="s">
        <v>17</v>
      </c>
      <c r="L8044" t="s">
        <v>33</v>
      </c>
      <c r="M8044">
        <v>11000</v>
      </c>
      <c r="N8044" t="str">
        <f>TEXT(tblorders[[#This Row],[order_date]], "mmm-yyyy")</f>
        <v>Nov-2024</v>
      </c>
      <c r="O8044">
        <f>tblorders[[#This Row],[actual_delivery_days]] -tblorders[[#This Row],[expected_delivery_days]]</f>
        <v>0</v>
      </c>
    </row>
    <row r="8045" spans="1:15" x14ac:dyDescent="0.2">
      <c r="A8045" t="s">
        <v>10036</v>
      </c>
      <c r="B8045" t="s">
        <v>2575</v>
      </c>
      <c r="C8045" t="s">
        <v>21</v>
      </c>
      <c r="D8045">
        <v>1</v>
      </c>
      <c r="E8045" s="1">
        <v>45806</v>
      </c>
      <c r="F8045" s="1">
        <v>45810</v>
      </c>
      <c r="G8045">
        <v>5</v>
      </c>
      <c r="H8045" s="1">
        <v>45815</v>
      </c>
      <c r="I8045">
        <v>5</v>
      </c>
      <c r="J8045" t="s">
        <v>16</v>
      </c>
      <c r="K8045" t="s">
        <v>41</v>
      </c>
      <c r="L8045" t="s">
        <v>58</v>
      </c>
      <c r="M8045">
        <v>89990</v>
      </c>
      <c r="N8045" t="str">
        <f>TEXT(tblorders[[#This Row],[order_date]], "mmm-yyyy")</f>
        <v>May-2025</v>
      </c>
      <c r="O8045">
        <f>tblorders[[#This Row],[actual_delivery_days]] -tblorders[[#This Row],[expected_delivery_days]]</f>
        <v>0</v>
      </c>
    </row>
    <row r="8046" spans="1:15" x14ac:dyDescent="0.2">
      <c r="A8046" t="s">
        <v>10037</v>
      </c>
      <c r="B8046" t="s">
        <v>2603</v>
      </c>
      <c r="C8046" t="s">
        <v>44</v>
      </c>
      <c r="D8046">
        <v>1</v>
      </c>
      <c r="E8046" s="1">
        <v>45620</v>
      </c>
      <c r="F8046" s="1">
        <v>45621</v>
      </c>
      <c r="G8046">
        <v>10</v>
      </c>
      <c r="H8046" s="1">
        <v>45631</v>
      </c>
      <c r="I8046">
        <v>10</v>
      </c>
      <c r="J8046" t="s">
        <v>16</v>
      </c>
      <c r="K8046" t="s">
        <v>17</v>
      </c>
      <c r="L8046" t="s">
        <v>22</v>
      </c>
      <c r="M8046">
        <v>50990</v>
      </c>
      <c r="N8046" t="str">
        <f>TEXT(tblorders[[#This Row],[order_date]], "mmm-yyyy")</f>
        <v>Nov-2024</v>
      </c>
      <c r="O8046">
        <f>tblorders[[#This Row],[actual_delivery_days]] -tblorders[[#This Row],[expected_delivery_days]]</f>
        <v>0</v>
      </c>
    </row>
    <row r="8047" spans="1:15" x14ac:dyDescent="0.2">
      <c r="A8047" t="s">
        <v>10038</v>
      </c>
      <c r="B8047" t="s">
        <v>2634</v>
      </c>
      <c r="C8047" t="s">
        <v>29</v>
      </c>
      <c r="D8047">
        <v>2</v>
      </c>
      <c r="E8047" s="1">
        <v>45662</v>
      </c>
      <c r="F8047" s="1">
        <v>45663</v>
      </c>
      <c r="G8047">
        <v>7</v>
      </c>
      <c r="H8047" s="1">
        <v>45670</v>
      </c>
      <c r="I8047">
        <v>7</v>
      </c>
      <c r="J8047" t="s">
        <v>16</v>
      </c>
      <c r="K8047" t="s">
        <v>17</v>
      </c>
      <c r="L8047" t="s">
        <v>26</v>
      </c>
      <c r="M8047">
        <v>22000</v>
      </c>
      <c r="N8047" t="str">
        <f>TEXT(tblorders[[#This Row],[order_date]], "mmm-yyyy")</f>
        <v>Jan-2025</v>
      </c>
      <c r="O8047">
        <f>tblorders[[#This Row],[actual_delivery_days]] -tblorders[[#This Row],[expected_delivery_days]]</f>
        <v>0</v>
      </c>
    </row>
    <row r="8048" spans="1:15" x14ac:dyDescent="0.2">
      <c r="A8048" t="s">
        <v>10039</v>
      </c>
      <c r="B8048" t="s">
        <v>380</v>
      </c>
      <c r="C8048" t="s">
        <v>32</v>
      </c>
      <c r="D8048">
        <v>2</v>
      </c>
      <c r="E8048" s="1">
        <v>45698</v>
      </c>
      <c r="F8048" s="1">
        <v>45702</v>
      </c>
      <c r="G8048">
        <v>10</v>
      </c>
      <c r="H8048" s="1">
        <v>45711</v>
      </c>
      <c r="I8048">
        <v>9</v>
      </c>
      <c r="J8048" t="s">
        <v>16</v>
      </c>
      <c r="K8048" t="s">
        <v>41</v>
      </c>
      <c r="L8048" t="s">
        <v>26</v>
      </c>
      <c r="M8048">
        <v>90000</v>
      </c>
      <c r="N8048" t="str">
        <f>TEXT(tblorders[[#This Row],[order_date]], "mmm-yyyy")</f>
        <v>Feb-2025</v>
      </c>
      <c r="O8048">
        <f>tblorders[[#This Row],[actual_delivery_days]] -tblorders[[#This Row],[expected_delivery_days]]</f>
        <v>-1</v>
      </c>
    </row>
    <row r="8049" spans="1:15" x14ac:dyDescent="0.2">
      <c r="A8049" t="s">
        <v>10040</v>
      </c>
      <c r="B8049" t="s">
        <v>2437</v>
      </c>
      <c r="C8049" t="s">
        <v>32</v>
      </c>
      <c r="D8049">
        <v>2</v>
      </c>
      <c r="E8049" s="1">
        <v>45330</v>
      </c>
      <c r="F8049" s="1">
        <v>45334</v>
      </c>
      <c r="G8049">
        <v>10</v>
      </c>
      <c r="H8049" s="1">
        <v>45344</v>
      </c>
      <c r="I8049">
        <v>10</v>
      </c>
      <c r="J8049" t="s">
        <v>16</v>
      </c>
      <c r="K8049" t="s">
        <v>41</v>
      </c>
      <c r="L8049" t="s">
        <v>22</v>
      </c>
      <c r="M8049">
        <v>90000</v>
      </c>
      <c r="N8049" t="str">
        <f>TEXT(tblorders[[#This Row],[order_date]], "mmm-yyyy")</f>
        <v>Feb-2024</v>
      </c>
      <c r="O8049">
        <f>tblorders[[#This Row],[actual_delivery_days]] -tblorders[[#This Row],[expected_delivery_days]]</f>
        <v>0</v>
      </c>
    </row>
    <row r="8050" spans="1:15" x14ac:dyDescent="0.2">
      <c r="A8050" t="s">
        <v>10041</v>
      </c>
      <c r="B8050" t="s">
        <v>4019</v>
      </c>
      <c r="C8050" t="s">
        <v>55</v>
      </c>
      <c r="D8050">
        <v>1</v>
      </c>
      <c r="E8050" s="1">
        <v>45775</v>
      </c>
      <c r="F8050" s="1">
        <v>45778</v>
      </c>
      <c r="G8050">
        <v>5</v>
      </c>
      <c r="H8050" s="1">
        <v>45783</v>
      </c>
      <c r="I8050">
        <v>5</v>
      </c>
      <c r="J8050" t="s">
        <v>16</v>
      </c>
      <c r="K8050" t="s">
        <v>25</v>
      </c>
      <c r="L8050" t="s">
        <v>22</v>
      </c>
      <c r="M8050">
        <v>99990</v>
      </c>
      <c r="N8050" t="str">
        <f>TEXT(tblorders[[#This Row],[order_date]], "mmm-yyyy")</f>
        <v>Apr-2025</v>
      </c>
      <c r="O8050">
        <f>tblorders[[#This Row],[actual_delivery_days]] -tblorders[[#This Row],[expected_delivery_days]]</f>
        <v>0</v>
      </c>
    </row>
    <row r="8051" spans="1:15" x14ac:dyDescent="0.2">
      <c r="A8051" t="s">
        <v>10042</v>
      </c>
      <c r="B8051" t="s">
        <v>5241</v>
      </c>
      <c r="C8051" t="s">
        <v>44</v>
      </c>
      <c r="D8051">
        <v>1</v>
      </c>
      <c r="E8051" s="1">
        <v>45720</v>
      </c>
      <c r="F8051" s="1">
        <v>45722</v>
      </c>
      <c r="G8051">
        <v>10</v>
      </c>
      <c r="H8051" s="1">
        <v>45735</v>
      </c>
      <c r="I8051">
        <v>13</v>
      </c>
      <c r="J8051" t="s">
        <v>16</v>
      </c>
      <c r="K8051" t="s">
        <v>17</v>
      </c>
      <c r="L8051" t="s">
        <v>33</v>
      </c>
      <c r="M8051">
        <v>50990</v>
      </c>
      <c r="N8051" t="str">
        <f>TEXT(tblorders[[#This Row],[order_date]], "mmm-yyyy")</f>
        <v>Mar-2025</v>
      </c>
      <c r="O8051">
        <f>tblorders[[#This Row],[actual_delivery_days]] -tblorders[[#This Row],[expected_delivery_days]]</f>
        <v>3</v>
      </c>
    </row>
    <row r="8052" spans="1:15" x14ac:dyDescent="0.2">
      <c r="A8052" t="s">
        <v>10043</v>
      </c>
      <c r="B8052" t="s">
        <v>2515</v>
      </c>
      <c r="C8052" t="s">
        <v>44</v>
      </c>
      <c r="D8052">
        <v>1</v>
      </c>
      <c r="E8052" s="1">
        <v>45285</v>
      </c>
      <c r="F8052" s="1">
        <v>45287</v>
      </c>
      <c r="G8052">
        <v>5</v>
      </c>
      <c r="H8052" s="1">
        <v>45297</v>
      </c>
      <c r="I8052">
        <v>10</v>
      </c>
      <c r="J8052" t="s">
        <v>61</v>
      </c>
      <c r="K8052" t="s">
        <v>25</v>
      </c>
      <c r="L8052" t="s">
        <v>18</v>
      </c>
      <c r="M8052">
        <v>50990</v>
      </c>
      <c r="N8052" t="str">
        <f>TEXT(tblorders[[#This Row],[order_date]], "mmm-yyyy")</f>
        <v>Dec-2023</v>
      </c>
      <c r="O8052">
        <f>tblorders[[#This Row],[actual_delivery_days]] -tblorders[[#This Row],[expected_delivery_days]]</f>
        <v>5</v>
      </c>
    </row>
    <row r="8053" spans="1:15" x14ac:dyDescent="0.2">
      <c r="A8053" t="s">
        <v>10044</v>
      </c>
      <c r="B8053" t="s">
        <v>8685</v>
      </c>
      <c r="C8053" t="s">
        <v>55</v>
      </c>
      <c r="D8053">
        <v>1</v>
      </c>
      <c r="E8053" s="1">
        <v>45574</v>
      </c>
      <c r="F8053" s="1">
        <v>45579</v>
      </c>
      <c r="G8053">
        <v>7</v>
      </c>
      <c r="H8053" s="1">
        <v>45589</v>
      </c>
      <c r="I8053">
        <v>10</v>
      </c>
      <c r="J8053" t="s">
        <v>40</v>
      </c>
      <c r="K8053" t="s">
        <v>25</v>
      </c>
      <c r="L8053" t="s">
        <v>18</v>
      </c>
      <c r="M8053">
        <v>99990</v>
      </c>
      <c r="N8053" t="str">
        <f>TEXT(tblorders[[#This Row],[order_date]], "mmm-yyyy")</f>
        <v>Oct-2024</v>
      </c>
      <c r="O8053">
        <f>tblorders[[#This Row],[actual_delivery_days]] -tblorders[[#This Row],[expected_delivery_days]]</f>
        <v>3</v>
      </c>
    </row>
    <row r="8054" spans="1:15" x14ac:dyDescent="0.2">
      <c r="A8054" t="s">
        <v>10045</v>
      </c>
      <c r="B8054" t="s">
        <v>497</v>
      </c>
      <c r="C8054" t="s">
        <v>55</v>
      </c>
      <c r="D8054">
        <v>1</v>
      </c>
      <c r="E8054" s="1">
        <v>45281</v>
      </c>
      <c r="F8054" s="1">
        <v>45282</v>
      </c>
      <c r="G8054">
        <v>7</v>
      </c>
      <c r="H8054" s="1">
        <v>45294</v>
      </c>
      <c r="I8054">
        <v>12</v>
      </c>
      <c r="J8054" t="s">
        <v>40</v>
      </c>
      <c r="K8054" t="s">
        <v>17</v>
      </c>
      <c r="L8054" t="s">
        <v>26</v>
      </c>
      <c r="M8054">
        <v>99990</v>
      </c>
      <c r="N8054" t="str">
        <f>TEXT(tblorders[[#This Row],[order_date]], "mmm-yyyy")</f>
        <v>Dec-2023</v>
      </c>
      <c r="O8054">
        <f>tblorders[[#This Row],[actual_delivery_days]] -tblorders[[#This Row],[expected_delivery_days]]</f>
        <v>5</v>
      </c>
    </row>
    <row r="8055" spans="1:15" x14ac:dyDescent="0.2">
      <c r="A8055" t="s">
        <v>10046</v>
      </c>
      <c r="B8055" t="s">
        <v>1649</v>
      </c>
      <c r="C8055" t="s">
        <v>44</v>
      </c>
      <c r="D8055">
        <v>1</v>
      </c>
      <c r="E8055" s="1">
        <v>44916</v>
      </c>
      <c r="F8055" s="1">
        <v>44918</v>
      </c>
      <c r="G8055">
        <v>7</v>
      </c>
      <c r="H8055" s="1">
        <v>44928</v>
      </c>
      <c r="I8055">
        <v>10</v>
      </c>
      <c r="J8055" t="s">
        <v>16</v>
      </c>
      <c r="K8055" t="s">
        <v>25</v>
      </c>
      <c r="L8055" t="s">
        <v>22</v>
      </c>
      <c r="M8055">
        <v>50990</v>
      </c>
      <c r="N8055" t="str">
        <f>TEXT(tblorders[[#This Row],[order_date]], "mmm-yyyy")</f>
        <v>Dec-2022</v>
      </c>
      <c r="O8055">
        <f>tblorders[[#This Row],[actual_delivery_days]] -tblorders[[#This Row],[expected_delivery_days]]</f>
        <v>3</v>
      </c>
    </row>
    <row r="8056" spans="1:15" x14ac:dyDescent="0.2">
      <c r="A8056" t="s">
        <v>10047</v>
      </c>
      <c r="B8056" t="s">
        <v>588</v>
      </c>
      <c r="C8056" t="s">
        <v>44</v>
      </c>
      <c r="D8056">
        <v>1</v>
      </c>
      <c r="E8056" s="1">
        <v>45795</v>
      </c>
      <c r="F8056" s="1">
        <v>45798</v>
      </c>
      <c r="G8056">
        <v>5</v>
      </c>
      <c r="H8056" s="1">
        <v>45805</v>
      </c>
      <c r="I8056">
        <v>7</v>
      </c>
      <c r="J8056" t="s">
        <v>16</v>
      </c>
      <c r="K8056" t="s">
        <v>17</v>
      </c>
      <c r="L8056" t="s">
        <v>33</v>
      </c>
      <c r="M8056">
        <v>50990</v>
      </c>
      <c r="N8056" t="str">
        <f>TEXT(tblorders[[#This Row],[order_date]], "mmm-yyyy")</f>
        <v>May-2025</v>
      </c>
      <c r="O8056">
        <f>tblorders[[#This Row],[actual_delivery_days]] -tblorders[[#This Row],[expected_delivery_days]]</f>
        <v>2</v>
      </c>
    </row>
    <row r="8057" spans="1:15" x14ac:dyDescent="0.2">
      <c r="A8057" t="s">
        <v>10048</v>
      </c>
      <c r="B8057" t="s">
        <v>10049</v>
      </c>
      <c r="C8057" t="s">
        <v>55</v>
      </c>
      <c r="D8057">
        <v>2</v>
      </c>
      <c r="E8057" s="1">
        <v>45269</v>
      </c>
      <c r="F8057" s="1">
        <v>45270</v>
      </c>
      <c r="G8057">
        <v>10</v>
      </c>
      <c r="H8057" s="1">
        <v>45282</v>
      </c>
      <c r="I8057">
        <v>12</v>
      </c>
      <c r="J8057" t="s">
        <v>16</v>
      </c>
      <c r="K8057" t="s">
        <v>25</v>
      </c>
      <c r="L8057" t="s">
        <v>26</v>
      </c>
      <c r="M8057">
        <v>199980</v>
      </c>
      <c r="N8057" t="str">
        <f>TEXT(tblorders[[#This Row],[order_date]], "mmm-yyyy")</f>
        <v>Dec-2023</v>
      </c>
      <c r="O8057">
        <f>tblorders[[#This Row],[actual_delivery_days]] -tblorders[[#This Row],[expected_delivery_days]]</f>
        <v>2</v>
      </c>
    </row>
    <row r="8058" spans="1:15" x14ac:dyDescent="0.2">
      <c r="A8058" t="s">
        <v>10050</v>
      </c>
      <c r="B8058" t="s">
        <v>2982</v>
      </c>
      <c r="C8058" t="s">
        <v>15</v>
      </c>
      <c r="D8058">
        <v>1</v>
      </c>
      <c r="E8058" s="1">
        <v>45530</v>
      </c>
      <c r="F8058" s="1">
        <v>45534</v>
      </c>
      <c r="G8058">
        <v>7</v>
      </c>
      <c r="H8058" s="1">
        <v>45543</v>
      </c>
      <c r="I8058">
        <v>9</v>
      </c>
      <c r="J8058" t="s">
        <v>16</v>
      </c>
      <c r="K8058" t="s">
        <v>17</v>
      </c>
      <c r="L8058" t="s">
        <v>33</v>
      </c>
      <c r="M8058">
        <v>55990</v>
      </c>
      <c r="N8058" t="str">
        <f>TEXT(tblorders[[#This Row],[order_date]], "mmm-yyyy")</f>
        <v>Aug-2024</v>
      </c>
      <c r="O8058">
        <f>tblorders[[#This Row],[actual_delivery_days]] -tblorders[[#This Row],[expected_delivery_days]]</f>
        <v>2</v>
      </c>
    </row>
    <row r="8059" spans="1:15" x14ac:dyDescent="0.2">
      <c r="A8059" t="s">
        <v>10051</v>
      </c>
      <c r="B8059" t="s">
        <v>1203</v>
      </c>
      <c r="C8059" t="s">
        <v>15</v>
      </c>
      <c r="D8059">
        <v>1</v>
      </c>
      <c r="E8059" s="1">
        <v>45069</v>
      </c>
      <c r="F8059" s="1">
        <v>45074</v>
      </c>
      <c r="G8059">
        <v>5</v>
      </c>
      <c r="H8059" s="1">
        <v>45079</v>
      </c>
      <c r="I8059">
        <v>5</v>
      </c>
      <c r="J8059" t="s">
        <v>16</v>
      </c>
      <c r="K8059" t="s">
        <v>25</v>
      </c>
      <c r="L8059" t="s">
        <v>26</v>
      </c>
      <c r="M8059">
        <v>55990</v>
      </c>
      <c r="N8059" t="str">
        <f>TEXT(tblorders[[#This Row],[order_date]], "mmm-yyyy")</f>
        <v>May-2023</v>
      </c>
      <c r="O8059">
        <f>tblorders[[#This Row],[actual_delivery_days]] -tblorders[[#This Row],[expected_delivery_days]]</f>
        <v>0</v>
      </c>
    </row>
    <row r="8060" spans="1:15" x14ac:dyDescent="0.2">
      <c r="A8060" t="s">
        <v>10052</v>
      </c>
      <c r="B8060" t="s">
        <v>1491</v>
      </c>
      <c r="C8060" t="s">
        <v>15</v>
      </c>
      <c r="D8060">
        <v>2</v>
      </c>
      <c r="E8060" s="1">
        <v>45270</v>
      </c>
      <c r="F8060" s="1">
        <v>45273</v>
      </c>
      <c r="G8060">
        <v>5</v>
      </c>
      <c r="H8060" s="1">
        <v>45278</v>
      </c>
      <c r="I8060">
        <v>5</v>
      </c>
      <c r="J8060" t="s">
        <v>16</v>
      </c>
      <c r="K8060" t="s">
        <v>25</v>
      </c>
      <c r="L8060" t="s">
        <v>33</v>
      </c>
      <c r="M8060">
        <v>111980</v>
      </c>
      <c r="N8060" t="str">
        <f>TEXT(tblorders[[#This Row],[order_date]], "mmm-yyyy")</f>
        <v>Dec-2023</v>
      </c>
      <c r="O8060">
        <f>tblorders[[#This Row],[actual_delivery_days]] -tblorders[[#This Row],[expected_delivery_days]]</f>
        <v>0</v>
      </c>
    </row>
    <row r="8061" spans="1:15" x14ac:dyDescent="0.2">
      <c r="A8061" t="s">
        <v>10053</v>
      </c>
      <c r="B8061" t="s">
        <v>4273</v>
      </c>
      <c r="C8061" t="s">
        <v>29</v>
      </c>
      <c r="D8061">
        <v>2</v>
      </c>
      <c r="E8061" s="1">
        <v>45307</v>
      </c>
      <c r="F8061" s="1">
        <v>45310</v>
      </c>
      <c r="G8061">
        <v>10</v>
      </c>
      <c r="H8061" s="1">
        <v>45325</v>
      </c>
      <c r="I8061">
        <v>15</v>
      </c>
      <c r="J8061" t="s">
        <v>61</v>
      </c>
      <c r="K8061" t="s">
        <v>41</v>
      </c>
      <c r="L8061" t="s">
        <v>58</v>
      </c>
      <c r="M8061">
        <v>22000</v>
      </c>
      <c r="N8061" t="str">
        <f>TEXT(tblorders[[#This Row],[order_date]], "mmm-yyyy")</f>
        <v>Jan-2024</v>
      </c>
      <c r="O8061">
        <f>tblorders[[#This Row],[actual_delivery_days]] -tblorders[[#This Row],[expected_delivery_days]]</f>
        <v>5</v>
      </c>
    </row>
    <row r="8062" spans="1:15" x14ac:dyDescent="0.2">
      <c r="A8062" t="s">
        <v>10054</v>
      </c>
      <c r="B8062" t="s">
        <v>1754</v>
      </c>
      <c r="C8062" t="s">
        <v>44</v>
      </c>
      <c r="D8062">
        <v>1</v>
      </c>
      <c r="E8062" s="1">
        <v>45630</v>
      </c>
      <c r="F8062" s="1">
        <v>45631</v>
      </c>
      <c r="G8062">
        <v>7</v>
      </c>
      <c r="H8062" s="1">
        <v>45638</v>
      </c>
      <c r="I8062">
        <v>7</v>
      </c>
      <c r="J8062" t="s">
        <v>16</v>
      </c>
      <c r="K8062" t="s">
        <v>17</v>
      </c>
      <c r="L8062" t="s">
        <v>33</v>
      </c>
      <c r="M8062">
        <v>50990</v>
      </c>
      <c r="N8062" t="str">
        <f>TEXT(tblorders[[#This Row],[order_date]], "mmm-yyyy")</f>
        <v>Dec-2024</v>
      </c>
      <c r="O8062">
        <f>tblorders[[#This Row],[actual_delivery_days]] -tblorders[[#This Row],[expected_delivery_days]]</f>
        <v>0</v>
      </c>
    </row>
    <row r="8063" spans="1:15" x14ac:dyDescent="0.2">
      <c r="A8063" t="s">
        <v>10055</v>
      </c>
      <c r="B8063" t="s">
        <v>4295</v>
      </c>
      <c r="C8063" t="s">
        <v>44</v>
      </c>
      <c r="D8063">
        <v>2</v>
      </c>
      <c r="E8063" s="1">
        <v>45766</v>
      </c>
      <c r="F8063" s="1">
        <v>45767</v>
      </c>
      <c r="G8063">
        <v>7</v>
      </c>
      <c r="H8063" s="1">
        <v>45775</v>
      </c>
      <c r="I8063">
        <v>8</v>
      </c>
      <c r="J8063" t="s">
        <v>16</v>
      </c>
      <c r="K8063" t="s">
        <v>25</v>
      </c>
      <c r="L8063" t="s">
        <v>33</v>
      </c>
      <c r="M8063">
        <v>101980</v>
      </c>
      <c r="N8063" t="str">
        <f>TEXT(tblorders[[#This Row],[order_date]], "mmm-yyyy")</f>
        <v>Apr-2025</v>
      </c>
      <c r="O8063">
        <f>tblorders[[#This Row],[actual_delivery_days]] -tblorders[[#This Row],[expected_delivery_days]]</f>
        <v>1</v>
      </c>
    </row>
    <row r="8064" spans="1:15" x14ac:dyDescent="0.2">
      <c r="A8064" t="s">
        <v>10056</v>
      </c>
      <c r="B8064" t="s">
        <v>1929</v>
      </c>
      <c r="C8064" t="s">
        <v>44</v>
      </c>
      <c r="D8064">
        <v>2</v>
      </c>
      <c r="E8064" s="1">
        <v>45606</v>
      </c>
      <c r="F8064" s="1">
        <v>45610</v>
      </c>
      <c r="G8064">
        <v>5</v>
      </c>
      <c r="H8064" s="1">
        <v>45615</v>
      </c>
      <c r="I8064">
        <v>5</v>
      </c>
      <c r="J8064" t="s">
        <v>16</v>
      </c>
      <c r="K8064" t="s">
        <v>25</v>
      </c>
      <c r="L8064" t="s">
        <v>26</v>
      </c>
      <c r="M8064">
        <v>101980</v>
      </c>
      <c r="N8064" t="str">
        <f>TEXT(tblorders[[#This Row],[order_date]], "mmm-yyyy")</f>
        <v>Nov-2024</v>
      </c>
      <c r="O8064">
        <f>tblorders[[#This Row],[actual_delivery_days]] -tblorders[[#This Row],[expected_delivery_days]]</f>
        <v>0</v>
      </c>
    </row>
    <row r="8065" spans="1:15" x14ac:dyDescent="0.2">
      <c r="A8065" t="s">
        <v>10057</v>
      </c>
      <c r="B8065" t="s">
        <v>3122</v>
      </c>
      <c r="C8065" t="s">
        <v>55</v>
      </c>
      <c r="D8065">
        <v>2</v>
      </c>
      <c r="E8065" s="1">
        <v>45227</v>
      </c>
      <c r="F8065" s="1">
        <v>45230</v>
      </c>
      <c r="G8065">
        <v>10</v>
      </c>
      <c r="H8065" s="1">
        <v>45243</v>
      </c>
      <c r="I8065">
        <v>13</v>
      </c>
      <c r="J8065" t="s">
        <v>16</v>
      </c>
      <c r="K8065" t="s">
        <v>17</v>
      </c>
      <c r="L8065" t="s">
        <v>26</v>
      </c>
      <c r="M8065">
        <v>199980</v>
      </c>
      <c r="N8065" t="str">
        <f>TEXT(tblorders[[#This Row],[order_date]], "mmm-yyyy")</f>
        <v>Oct-2023</v>
      </c>
      <c r="O8065">
        <f>tblorders[[#This Row],[actual_delivery_days]] -tblorders[[#This Row],[expected_delivery_days]]</f>
        <v>3</v>
      </c>
    </row>
    <row r="8066" spans="1:15" x14ac:dyDescent="0.2">
      <c r="A8066" t="s">
        <v>10058</v>
      </c>
      <c r="B8066" t="s">
        <v>2790</v>
      </c>
      <c r="C8066" t="s">
        <v>55</v>
      </c>
      <c r="D8066">
        <v>2</v>
      </c>
      <c r="E8066" s="1">
        <v>45611</v>
      </c>
      <c r="F8066" s="1">
        <v>45613</v>
      </c>
      <c r="G8066">
        <v>5</v>
      </c>
      <c r="H8066" s="1">
        <v>45620</v>
      </c>
      <c r="I8066">
        <v>7</v>
      </c>
      <c r="J8066" t="s">
        <v>16</v>
      </c>
      <c r="K8066" t="s">
        <v>17</v>
      </c>
      <c r="L8066" t="s">
        <v>33</v>
      </c>
      <c r="M8066">
        <v>199980</v>
      </c>
      <c r="N8066" t="str">
        <f>TEXT(tblorders[[#This Row],[order_date]], "mmm-yyyy")</f>
        <v>Nov-2024</v>
      </c>
      <c r="O8066">
        <f>tblorders[[#This Row],[actual_delivery_days]] -tblorders[[#This Row],[expected_delivery_days]]</f>
        <v>2</v>
      </c>
    </row>
    <row r="8067" spans="1:15" x14ac:dyDescent="0.2">
      <c r="A8067" t="s">
        <v>10059</v>
      </c>
      <c r="B8067" t="s">
        <v>590</v>
      </c>
      <c r="C8067" t="s">
        <v>15</v>
      </c>
      <c r="D8067">
        <v>2</v>
      </c>
      <c r="E8067" s="1">
        <v>45241</v>
      </c>
      <c r="F8067" s="1">
        <v>45245</v>
      </c>
      <c r="G8067">
        <v>7</v>
      </c>
      <c r="H8067" s="1">
        <v>45251</v>
      </c>
      <c r="I8067">
        <v>6</v>
      </c>
      <c r="J8067" t="s">
        <v>16</v>
      </c>
      <c r="K8067" t="s">
        <v>17</v>
      </c>
      <c r="L8067" t="s">
        <v>18</v>
      </c>
      <c r="M8067">
        <v>111980</v>
      </c>
      <c r="N8067" t="str">
        <f>TEXT(tblorders[[#This Row],[order_date]], "mmm-yyyy")</f>
        <v>Nov-2023</v>
      </c>
      <c r="O8067">
        <f>tblorders[[#This Row],[actual_delivery_days]] -tblorders[[#This Row],[expected_delivery_days]]</f>
        <v>-1</v>
      </c>
    </row>
    <row r="8068" spans="1:15" x14ac:dyDescent="0.2">
      <c r="A8068" t="s">
        <v>10060</v>
      </c>
      <c r="B8068" t="s">
        <v>983</v>
      </c>
      <c r="C8068" t="s">
        <v>29</v>
      </c>
      <c r="D8068">
        <v>1</v>
      </c>
      <c r="E8068" s="1">
        <v>45103</v>
      </c>
      <c r="F8068" s="1">
        <v>45108</v>
      </c>
      <c r="G8068">
        <v>7</v>
      </c>
      <c r="H8068" s="1">
        <v>45117</v>
      </c>
      <c r="I8068">
        <v>9</v>
      </c>
      <c r="J8068" t="s">
        <v>16</v>
      </c>
      <c r="K8068" t="s">
        <v>25</v>
      </c>
      <c r="L8068" t="s">
        <v>26</v>
      </c>
      <c r="M8068">
        <v>11000</v>
      </c>
      <c r="N8068" t="str">
        <f>TEXT(tblorders[[#This Row],[order_date]], "mmm-yyyy")</f>
        <v>Jun-2023</v>
      </c>
      <c r="O8068">
        <f>tblorders[[#This Row],[actual_delivery_days]] -tblorders[[#This Row],[expected_delivery_days]]</f>
        <v>2</v>
      </c>
    </row>
    <row r="8069" spans="1:15" x14ac:dyDescent="0.2">
      <c r="A8069" t="s">
        <v>10061</v>
      </c>
      <c r="B8069" t="s">
        <v>2517</v>
      </c>
      <c r="C8069" t="s">
        <v>29</v>
      </c>
      <c r="D8069">
        <v>2</v>
      </c>
      <c r="E8069" s="1">
        <v>45787</v>
      </c>
      <c r="F8069" s="1">
        <v>45788</v>
      </c>
      <c r="G8069">
        <v>5</v>
      </c>
      <c r="H8069" s="1">
        <v>45791</v>
      </c>
      <c r="I8069">
        <v>3</v>
      </c>
      <c r="J8069" t="s">
        <v>16</v>
      </c>
      <c r="K8069" t="s">
        <v>41</v>
      </c>
      <c r="L8069" t="s">
        <v>58</v>
      </c>
      <c r="M8069">
        <v>22000</v>
      </c>
      <c r="N8069" t="str">
        <f>TEXT(tblorders[[#This Row],[order_date]], "mmm-yyyy")</f>
        <v>May-2025</v>
      </c>
      <c r="O8069">
        <f>tblorders[[#This Row],[actual_delivery_days]] -tblorders[[#This Row],[expected_delivery_days]]</f>
        <v>-2</v>
      </c>
    </row>
    <row r="8070" spans="1:15" x14ac:dyDescent="0.2">
      <c r="A8070" t="s">
        <v>10062</v>
      </c>
      <c r="B8070" t="s">
        <v>766</v>
      </c>
      <c r="C8070" t="s">
        <v>29</v>
      </c>
      <c r="D8070">
        <v>1</v>
      </c>
      <c r="E8070" s="1">
        <v>45742</v>
      </c>
      <c r="F8070" s="1">
        <v>45745</v>
      </c>
      <c r="G8070">
        <v>5</v>
      </c>
      <c r="H8070" s="1">
        <v>45750</v>
      </c>
      <c r="I8070">
        <v>5</v>
      </c>
      <c r="J8070" t="s">
        <v>16</v>
      </c>
      <c r="K8070" t="s">
        <v>25</v>
      </c>
      <c r="L8070" t="s">
        <v>33</v>
      </c>
      <c r="M8070">
        <v>11000</v>
      </c>
      <c r="N8070" t="str">
        <f>TEXT(tblorders[[#This Row],[order_date]], "mmm-yyyy")</f>
        <v>Mar-2025</v>
      </c>
      <c r="O8070">
        <f>tblorders[[#This Row],[actual_delivery_days]] -tblorders[[#This Row],[expected_delivery_days]]</f>
        <v>0</v>
      </c>
    </row>
    <row r="8071" spans="1:15" x14ac:dyDescent="0.2">
      <c r="A8071" t="s">
        <v>10063</v>
      </c>
      <c r="B8071" t="s">
        <v>2179</v>
      </c>
      <c r="C8071" t="s">
        <v>32</v>
      </c>
      <c r="D8071">
        <v>1</v>
      </c>
      <c r="E8071" s="1">
        <v>45495</v>
      </c>
      <c r="F8071" s="1">
        <v>45496</v>
      </c>
      <c r="G8071">
        <v>10</v>
      </c>
      <c r="H8071" s="1">
        <v>45506</v>
      </c>
      <c r="I8071">
        <v>10</v>
      </c>
      <c r="J8071" t="s">
        <v>16</v>
      </c>
      <c r="K8071" t="s">
        <v>41</v>
      </c>
      <c r="L8071" t="s">
        <v>18</v>
      </c>
      <c r="M8071">
        <v>45000</v>
      </c>
      <c r="N8071" t="str">
        <f>TEXT(tblorders[[#This Row],[order_date]], "mmm-yyyy")</f>
        <v>Jul-2024</v>
      </c>
      <c r="O8071">
        <f>tblorders[[#This Row],[actual_delivery_days]] -tblorders[[#This Row],[expected_delivery_days]]</f>
        <v>0</v>
      </c>
    </row>
    <row r="8072" spans="1:15" x14ac:dyDescent="0.2">
      <c r="A8072" t="s">
        <v>10064</v>
      </c>
      <c r="B8072" t="s">
        <v>3023</v>
      </c>
      <c r="C8072" t="s">
        <v>44</v>
      </c>
      <c r="D8072">
        <v>1</v>
      </c>
      <c r="E8072" s="1">
        <v>45307</v>
      </c>
      <c r="F8072" s="1">
        <v>45311</v>
      </c>
      <c r="G8072">
        <v>7</v>
      </c>
      <c r="H8072" s="1">
        <v>45321</v>
      </c>
      <c r="I8072">
        <v>10</v>
      </c>
      <c r="J8072" t="s">
        <v>16</v>
      </c>
      <c r="K8072" t="s">
        <v>17</v>
      </c>
      <c r="L8072" t="s">
        <v>33</v>
      </c>
      <c r="M8072">
        <v>50990</v>
      </c>
      <c r="N8072" t="str">
        <f>TEXT(tblorders[[#This Row],[order_date]], "mmm-yyyy")</f>
        <v>Jan-2024</v>
      </c>
      <c r="O8072">
        <f>tblorders[[#This Row],[actual_delivery_days]] -tblorders[[#This Row],[expected_delivery_days]]</f>
        <v>3</v>
      </c>
    </row>
    <row r="8073" spans="1:15" x14ac:dyDescent="0.2">
      <c r="A8073" t="s">
        <v>10065</v>
      </c>
      <c r="B8073" t="s">
        <v>2977</v>
      </c>
      <c r="C8073" t="s">
        <v>44</v>
      </c>
      <c r="D8073">
        <v>1</v>
      </c>
      <c r="E8073" s="1">
        <v>45613</v>
      </c>
      <c r="F8073" s="1">
        <v>45618</v>
      </c>
      <c r="G8073">
        <v>10</v>
      </c>
      <c r="H8073" s="1">
        <v>45628</v>
      </c>
      <c r="I8073">
        <v>10</v>
      </c>
      <c r="J8073" t="s">
        <v>16</v>
      </c>
      <c r="K8073" t="s">
        <v>17</v>
      </c>
      <c r="L8073" t="s">
        <v>33</v>
      </c>
      <c r="M8073">
        <v>50990</v>
      </c>
      <c r="N8073" t="str">
        <f>TEXT(tblorders[[#This Row],[order_date]], "mmm-yyyy")</f>
        <v>Nov-2024</v>
      </c>
      <c r="O8073">
        <f>tblorders[[#This Row],[actual_delivery_days]] -tblorders[[#This Row],[expected_delivery_days]]</f>
        <v>0</v>
      </c>
    </row>
    <row r="8074" spans="1:15" x14ac:dyDescent="0.2">
      <c r="A8074" t="s">
        <v>10066</v>
      </c>
      <c r="B8074" t="s">
        <v>488</v>
      </c>
      <c r="C8074" t="s">
        <v>32</v>
      </c>
      <c r="D8074">
        <v>2</v>
      </c>
      <c r="E8074" s="1">
        <v>44888</v>
      </c>
      <c r="F8074" s="1">
        <v>44891</v>
      </c>
      <c r="G8074">
        <v>5</v>
      </c>
      <c r="H8074" s="1">
        <v>44897</v>
      </c>
      <c r="I8074">
        <v>6</v>
      </c>
      <c r="J8074" t="s">
        <v>16</v>
      </c>
      <c r="K8074" t="s">
        <v>25</v>
      </c>
      <c r="L8074" t="s">
        <v>18</v>
      </c>
      <c r="M8074">
        <v>90000</v>
      </c>
      <c r="N8074" t="str">
        <f>TEXT(tblorders[[#This Row],[order_date]], "mmm-yyyy")</f>
        <v>Nov-2022</v>
      </c>
      <c r="O8074">
        <f>tblorders[[#This Row],[actual_delivery_days]] -tblorders[[#This Row],[expected_delivery_days]]</f>
        <v>1</v>
      </c>
    </row>
    <row r="8075" spans="1:15" x14ac:dyDescent="0.2">
      <c r="A8075" t="s">
        <v>10067</v>
      </c>
      <c r="B8075" t="s">
        <v>486</v>
      </c>
      <c r="C8075" t="s">
        <v>29</v>
      </c>
      <c r="D8075">
        <v>1</v>
      </c>
      <c r="E8075" s="1">
        <v>45714</v>
      </c>
      <c r="F8075" s="1">
        <v>45716</v>
      </c>
      <c r="G8075">
        <v>7</v>
      </c>
      <c r="H8075" s="1">
        <v>45723</v>
      </c>
      <c r="I8075">
        <v>7</v>
      </c>
      <c r="J8075" t="s">
        <v>16</v>
      </c>
      <c r="K8075" t="s">
        <v>17</v>
      </c>
      <c r="L8075" t="s">
        <v>18</v>
      </c>
      <c r="M8075">
        <v>11000</v>
      </c>
      <c r="N8075" t="str">
        <f>TEXT(tblorders[[#This Row],[order_date]], "mmm-yyyy")</f>
        <v>Feb-2025</v>
      </c>
      <c r="O8075">
        <f>tblorders[[#This Row],[actual_delivery_days]] -tblorders[[#This Row],[expected_delivery_days]]</f>
        <v>0</v>
      </c>
    </row>
    <row r="8076" spans="1:15" x14ac:dyDescent="0.2">
      <c r="A8076" t="s">
        <v>10068</v>
      </c>
      <c r="B8076" t="s">
        <v>2312</v>
      </c>
      <c r="C8076" t="s">
        <v>55</v>
      </c>
      <c r="D8076">
        <v>1</v>
      </c>
      <c r="E8076" s="1">
        <v>45704</v>
      </c>
      <c r="F8076" s="1">
        <v>45708</v>
      </c>
      <c r="G8076">
        <v>10</v>
      </c>
      <c r="H8076" s="1">
        <v>45718</v>
      </c>
      <c r="I8076">
        <v>10</v>
      </c>
      <c r="J8076" t="s">
        <v>16</v>
      </c>
      <c r="K8076" t="s">
        <v>41</v>
      </c>
      <c r="L8076" t="s">
        <v>58</v>
      </c>
      <c r="M8076">
        <v>99990</v>
      </c>
      <c r="N8076" t="str">
        <f>TEXT(tblorders[[#This Row],[order_date]], "mmm-yyyy")</f>
        <v>Feb-2025</v>
      </c>
      <c r="O8076">
        <f>tblorders[[#This Row],[actual_delivery_days]] -tblorders[[#This Row],[expected_delivery_days]]</f>
        <v>0</v>
      </c>
    </row>
    <row r="8077" spans="1:15" x14ac:dyDescent="0.2">
      <c r="A8077" t="s">
        <v>10069</v>
      </c>
      <c r="B8077" t="s">
        <v>6150</v>
      </c>
      <c r="C8077" t="s">
        <v>55</v>
      </c>
      <c r="D8077">
        <v>1</v>
      </c>
      <c r="E8077" s="1">
        <v>45228</v>
      </c>
      <c r="F8077" s="1">
        <v>45231</v>
      </c>
      <c r="G8077">
        <v>10</v>
      </c>
      <c r="H8077" s="1">
        <v>45241</v>
      </c>
      <c r="I8077">
        <v>10</v>
      </c>
      <c r="J8077" t="s">
        <v>16</v>
      </c>
      <c r="K8077" t="s">
        <v>25</v>
      </c>
      <c r="L8077" t="s">
        <v>33</v>
      </c>
      <c r="M8077">
        <v>99990</v>
      </c>
      <c r="N8077" t="str">
        <f>TEXT(tblorders[[#This Row],[order_date]], "mmm-yyyy")</f>
        <v>Oct-2023</v>
      </c>
      <c r="O8077">
        <f>tblorders[[#This Row],[actual_delivery_days]] -tblorders[[#This Row],[expected_delivery_days]]</f>
        <v>0</v>
      </c>
    </row>
    <row r="8078" spans="1:15" x14ac:dyDescent="0.2">
      <c r="A8078" t="s">
        <v>10070</v>
      </c>
      <c r="B8078" t="s">
        <v>1564</v>
      </c>
      <c r="C8078" t="s">
        <v>15</v>
      </c>
      <c r="D8078">
        <v>1</v>
      </c>
      <c r="E8078" s="1">
        <v>45753</v>
      </c>
      <c r="F8078" s="1">
        <v>45758</v>
      </c>
      <c r="G8078">
        <v>10</v>
      </c>
      <c r="H8078" s="1">
        <v>45767</v>
      </c>
      <c r="I8078">
        <v>9</v>
      </c>
      <c r="J8078" t="s">
        <v>16</v>
      </c>
      <c r="K8078" t="s">
        <v>25</v>
      </c>
      <c r="L8078" t="s">
        <v>33</v>
      </c>
      <c r="M8078">
        <v>55990</v>
      </c>
      <c r="N8078" t="str">
        <f>TEXT(tblorders[[#This Row],[order_date]], "mmm-yyyy")</f>
        <v>Apr-2025</v>
      </c>
      <c r="O8078">
        <f>tblorders[[#This Row],[actual_delivery_days]] -tblorders[[#This Row],[expected_delivery_days]]</f>
        <v>-1</v>
      </c>
    </row>
    <row r="8079" spans="1:15" x14ac:dyDescent="0.2">
      <c r="A8079" t="s">
        <v>10071</v>
      </c>
      <c r="B8079" t="s">
        <v>1771</v>
      </c>
      <c r="C8079" t="s">
        <v>44</v>
      </c>
      <c r="D8079">
        <v>1</v>
      </c>
      <c r="E8079" s="1">
        <v>45708</v>
      </c>
      <c r="F8079" s="1">
        <v>45713</v>
      </c>
      <c r="G8079">
        <v>5</v>
      </c>
      <c r="H8079" s="1">
        <v>45717</v>
      </c>
      <c r="I8079">
        <v>4</v>
      </c>
      <c r="J8079" t="s">
        <v>16</v>
      </c>
      <c r="K8079" t="s">
        <v>41</v>
      </c>
      <c r="L8079" t="s">
        <v>33</v>
      </c>
      <c r="M8079">
        <v>50990</v>
      </c>
      <c r="N8079" t="str">
        <f>TEXT(tblorders[[#This Row],[order_date]], "mmm-yyyy")</f>
        <v>Feb-2025</v>
      </c>
      <c r="O8079">
        <f>tblorders[[#This Row],[actual_delivery_days]] -tblorders[[#This Row],[expected_delivery_days]]</f>
        <v>-1</v>
      </c>
    </row>
    <row r="8080" spans="1:15" x14ac:dyDescent="0.2">
      <c r="A8080" t="s">
        <v>10072</v>
      </c>
      <c r="B8080" t="s">
        <v>803</v>
      </c>
      <c r="C8080" t="s">
        <v>29</v>
      </c>
      <c r="D8080">
        <v>1</v>
      </c>
      <c r="E8080" s="1">
        <v>44929</v>
      </c>
      <c r="F8080" s="1">
        <v>44930</v>
      </c>
      <c r="G8080">
        <v>5</v>
      </c>
      <c r="H8080" s="1">
        <v>44935</v>
      </c>
      <c r="I8080">
        <v>5</v>
      </c>
      <c r="J8080" t="s">
        <v>16</v>
      </c>
      <c r="K8080" t="s">
        <v>41</v>
      </c>
      <c r="L8080" t="s">
        <v>26</v>
      </c>
      <c r="M8080">
        <v>11000</v>
      </c>
      <c r="N8080" t="str">
        <f>TEXT(tblorders[[#This Row],[order_date]], "mmm-yyyy")</f>
        <v>Jan-2023</v>
      </c>
      <c r="O8080">
        <f>tblorders[[#This Row],[actual_delivery_days]] -tblorders[[#This Row],[expected_delivery_days]]</f>
        <v>0</v>
      </c>
    </row>
    <row r="8081" spans="1:15" x14ac:dyDescent="0.2">
      <c r="A8081" t="s">
        <v>10073</v>
      </c>
      <c r="B8081" t="s">
        <v>2063</v>
      </c>
      <c r="C8081" t="s">
        <v>32</v>
      </c>
      <c r="D8081">
        <v>1</v>
      </c>
      <c r="E8081" s="1">
        <v>45384</v>
      </c>
      <c r="F8081" s="1">
        <v>45387</v>
      </c>
      <c r="G8081">
        <v>5</v>
      </c>
      <c r="H8081" s="1">
        <v>45393</v>
      </c>
      <c r="I8081">
        <v>6</v>
      </c>
      <c r="J8081" t="s">
        <v>16</v>
      </c>
      <c r="K8081" t="s">
        <v>41</v>
      </c>
      <c r="L8081" t="s">
        <v>33</v>
      </c>
      <c r="M8081">
        <v>45000</v>
      </c>
      <c r="N8081" t="str">
        <f>TEXT(tblorders[[#This Row],[order_date]], "mmm-yyyy")</f>
        <v>Apr-2024</v>
      </c>
      <c r="O8081">
        <f>tblorders[[#This Row],[actual_delivery_days]] -tblorders[[#This Row],[expected_delivery_days]]</f>
        <v>1</v>
      </c>
    </row>
    <row r="8082" spans="1:15" x14ac:dyDescent="0.2">
      <c r="A8082" t="s">
        <v>10074</v>
      </c>
      <c r="B8082" t="s">
        <v>1482</v>
      </c>
      <c r="C8082" t="s">
        <v>29</v>
      </c>
      <c r="D8082">
        <v>2</v>
      </c>
      <c r="E8082" s="1">
        <v>45635</v>
      </c>
      <c r="F8082" s="1">
        <v>45637</v>
      </c>
      <c r="G8082">
        <v>10</v>
      </c>
      <c r="H8082" s="1">
        <v>45646</v>
      </c>
      <c r="I8082">
        <v>9</v>
      </c>
      <c r="J8082" t="s">
        <v>16</v>
      </c>
      <c r="K8082" t="s">
        <v>41</v>
      </c>
      <c r="L8082" t="s">
        <v>26</v>
      </c>
      <c r="M8082">
        <v>22000</v>
      </c>
      <c r="N8082" t="str">
        <f>TEXT(tblorders[[#This Row],[order_date]], "mmm-yyyy")</f>
        <v>Dec-2024</v>
      </c>
      <c r="O8082">
        <f>tblorders[[#This Row],[actual_delivery_days]] -tblorders[[#This Row],[expected_delivery_days]]</f>
        <v>-1</v>
      </c>
    </row>
    <row r="8083" spans="1:15" x14ac:dyDescent="0.2">
      <c r="A8083" t="s">
        <v>10075</v>
      </c>
      <c r="B8083" t="s">
        <v>2194</v>
      </c>
      <c r="C8083" t="s">
        <v>29</v>
      </c>
      <c r="D8083">
        <v>1</v>
      </c>
      <c r="E8083" s="1">
        <v>45559</v>
      </c>
      <c r="F8083" s="1">
        <v>45561</v>
      </c>
      <c r="G8083">
        <v>7</v>
      </c>
      <c r="H8083" s="1">
        <v>45570</v>
      </c>
      <c r="I8083">
        <v>9</v>
      </c>
      <c r="J8083" t="s">
        <v>16</v>
      </c>
      <c r="K8083" t="s">
        <v>25</v>
      </c>
      <c r="L8083" t="s">
        <v>26</v>
      </c>
      <c r="M8083">
        <v>11000</v>
      </c>
      <c r="N8083" t="str">
        <f>TEXT(tblorders[[#This Row],[order_date]], "mmm-yyyy")</f>
        <v>Sep-2024</v>
      </c>
      <c r="O8083">
        <f>tblorders[[#This Row],[actual_delivery_days]] -tblorders[[#This Row],[expected_delivery_days]]</f>
        <v>2</v>
      </c>
    </row>
    <row r="8084" spans="1:15" x14ac:dyDescent="0.2">
      <c r="A8084" t="s">
        <v>10076</v>
      </c>
      <c r="B8084" t="s">
        <v>4692</v>
      </c>
      <c r="C8084" t="s">
        <v>29</v>
      </c>
      <c r="D8084">
        <v>1</v>
      </c>
      <c r="E8084" s="1">
        <v>45655</v>
      </c>
      <c r="F8084" s="1">
        <v>45660</v>
      </c>
      <c r="G8084">
        <v>10</v>
      </c>
      <c r="H8084" s="1">
        <v>45670</v>
      </c>
      <c r="I8084">
        <v>10</v>
      </c>
      <c r="J8084" t="s">
        <v>16</v>
      </c>
      <c r="K8084" t="s">
        <v>41</v>
      </c>
      <c r="L8084" t="s">
        <v>18</v>
      </c>
      <c r="M8084">
        <v>11000</v>
      </c>
      <c r="N8084" t="str">
        <f>TEXT(tblorders[[#This Row],[order_date]], "mmm-yyyy")</f>
        <v>Dec-2024</v>
      </c>
      <c r="O8084">
        <f>tblorders[[#This Row],[actual_delivery_days]] -tblorders[[#This Row],[expected_delivery_days]]</f>
        <v>0</v>
      </c>
    </row>
    <row r="8085" spans="1:15" x14ac:dyDescent="0.2">
      <c r="A8085" t="s">
        <v>10077</v>
      </c>
      <c r="B8085" t="s">
        <v>4370</v>
      </c>
      <c r="C8085" t="s">
        <v>44</v>
      </c>
      <c r="D8085">
        <v>1</v>
      </c>
      <c r="E8085" s="1">
        <v>45727</v>
      </c>
      <c r="F8085" s="1">
        <v>45728</v>
      </c>
      <c r="G8085">
        <v>7</v>
      </c>
      <c r="H8085" s="1">
        <v>45733</v>
      </c>
      <c r="I8085">
        <v>5</v>
      </c>
      <c r="J8085" t="s">
        <v>16</v>
      </c>
      <c r="K8085" t="s">
        <v>17</v>
      </c>
      <c r="L8085" t="s">
        <v>58</v>
      </c>
      <c r="M8085">
        <v>50990</v>
      </c>
      <c r="N8085" t="str">
        <f>TEXT(tblorders[[#This Row],[order_date]], "mmm-yyyy")</f>
        <v>Mar-2025</v>
      </c>
      <c r="O8085">
        <f>tblorders[[#This Row],[actual_delivery_days]] -tblorders[[#This Row],[expected_delivery_days]]</f>
        <v>-2</v>
      </c>
    </row>
    <row r="8086" spans="1:15" x14ac:dyDescent="0.2">
      <c r="A8086" t="s">
        <v>10078</v>
      </c>
      <c r="B8086" t="s">
        <v>723</v>
      </c>
      <c r="C8086" t="s">
        <v>21</v>
      </c>
      <c r="D8086">
        <v>2</v>
      </c>
      <c r="E8086" s="1">
        <v>45419</v>
      </c>
      <c r="F8086" s="1">
        <v>45422</v>
      </c>
      <c r="G8086">
        <v>7</v>
      </c>
      <c r="H8086" s="1">
        <v>45428</v>
      </c>
      <c r="I8086">
        <v>6</v>
      </c>
      <c r="J8086" t="s">
        <v>16</v>
      </c>
      <c r="K8086" t="s">
        <v>17</v>
      </c>
      <c r="L8086" t="s">
        <v>22</v>
      </c>
      <c r="M8086">
        <v>179980</v>
      </c>
      <c r="N8086" t="str">
        <f>TEXT(tblorders[[#This Row],[order_date]], "mmm-yyyy")</f>
        <v>May-2024</v>
      </c>
      <c r="O8086">
        <f>tblorders[[#This Row],[actual_delivery_days]] -tblorders[[#This Row],[expected_delivery_days]]</f>
        <v>-1</v>
      </c>
    </row>
    <row r="8087" spans="1:15" x14ac:dyDescent="0.2">
      <c r="A8087" t="s">
        <v>10079</v>
      </c>
      <c r="B8087" t="s">
        <v>711</v>
      </c>
      <c r="C8087" t="s">
        <v>29</v>
      </c>
      <c r="D8087">
        <v>2</v>
      </c>
      <c r="E8087" s="1">
        <v>45798</v>
      </c>
      <c r="F8087" s="1">
        <v>45803</v>
      </c>
      <c r="G8087">
        <v>5</v>
      </c>
      <c r="H8087" s="1">
        <v>45808</v>
      </c>
      <c r="I8087">
        <v>5</v>
      </c>
      <c r="J8087" t="s">
        <v>16</v>
      </c>
      <c r="K8087" t="s">
        <v>17</v>
      </c>
      <c r="L8087" t="s">
        <v>22</v>
      </c>
      <c r="M8087">
        <v>22000</v>
      </c>
      <c r="N8087" t="str">
        <f>TEXT(tblorders[[#This Row],[order_date]], "mmm-yyyy")</f>
        <v>May-2025</v>
      </c>
      <c r="O8087">
        <f>tblorders[[#This Row],[actual_delivery_days]] -tblorders[[#This Row],[expected_delivery_days]]</f>
        <v>0</v>
      </c>
    </row>
    <row r="8088" spans="1:15" x14ac:dyDescent="0.2">
      <c r="A8088" t="s">
        <v>10080</v>
      </c>
      <c r="B8088" t="s">
        <v>2556</v>
      </c>
      <c r="C8088" t="s">
        <v>15</v>
      </c>
      <c r="D8088">
        <v>1</v>
      </c>
      <c r="E8088" s="1">
        <v>45612</v>
      </c>
      <c r="F8088" s="1">
        <v>45614</v>
      </c>
      <c r="G8088">
        <v>10</v>
      </c>
      <c r="H8088" s="1">
        <v>45624</v>
      </c>
      <c r="I8088">
        <v>10</v>
      </c>
      <c r="J8088" t="s">
        <v>16</v>
      </c>
      <c r="K8088" t="s">
        <v>41</v>
      </c>
      <c r="L8088" t="s">
        <v>26</v>
      </c>
      <c r="M8088">
        <v>55990</v>
      </c>
      <c r="N8088" t="str">
        <f>TEXT(tblorders[[#This Row],[order_date]], "mmm-yyyy")</f>
        <v>Nov-2024</v>
      </c>
      <c r="O8088">
        <f>tblorders[[#This Row],[actual_delivery_days]] -tblorders[[#This Row],[expected_delivery_days]]</f>
        <v>0</v>
      </c>
    </row>
    <row r="8089" spans="1:15" x14ac:dyDescent="0.2">
      <c r="A8089" t="s">
        <v>10081</v>
      </c>
      <c r="B8089" t="s">
        <v>942</v>
      </c>
      <c r="C8089" t="s">
        <v>29</v>
      </c>
      <c r="D8089">
        <v>1</v>
      </c>
      <c r="E8089" s="1">
        <v>45304</v>
      </c>
      <c r="F8089" s="1">
        <v>45309</v>
      </c>
      <c r="G8089">
        <v>7</v>
      </c>
      <c r="H8089" s="1">
        <v>45317</v>
      </c>
      <c r="I8089">
        <v>8</v>
      </c>
      <c r="J8089" t="s">
        <v>16</v>
      </c>
      <c r="K8089" t="s">
        <v>25</v>
      </c>
      <c r="L8089" t="s">
        <v>58</v>
      </c>
      <c r="M8089">
        <v>11000</v>
      </c>
      <c r="N8089" t="str">
        <f>TEXT(tblorders[[#This Row],[order_date]], "mmm-yyyy")</f>
        <v>Jan-2024</v>
      </c>
      <c r="O8089">
        <f>tblorders[[#This Row],[actual_delivery_days]] -tblorders[[#This Row],[expected_delivery_days]]</f>
        <v>1</v>
      </c>
    </row>
    <row r="8090" spans="1:15" x14ac:dyDescent="0.2">
      <c r="A8090" t="s">
        <v>10082</v>
      </c>
      <c r="B8090" t="s">
        <v>548</v>
      </c>
      <c r="C8090" t="s">
        <v>32</v>
      </c>
      <c r="D8090">
        <v>1</v>
      </c>
      <c r="E8090" s="1">
        <v>45733</v>
      </c>
      <c r="F8090" s="1">
        <v>45738</v>
      </c>
      <c r="G8090">
        <v>7</v>
      </c>
      <c r="H8090" s="1">
        <v>45744</v>
      </c>
      <c r="I8090">
        <v>6</v>
      </c>
      <c r="J8090" t="s">
        <v>16</v>
      </c>
      <c r="K8090" t="s">
        <v>17</v>
      </c>
      <c r="L8090" t="s">
        <v>26</v>
      </c>
      <c r="M8090">
        <v>45000</v>
      </c>
      <c r="N8090" t="str">
        <f>TEXT(tblorders[[#This Row],[order_date]], "mmm-yyyy")</f>
        <v>Mar-2025</v>
      </c>
      <c r="O8090">
        <f>tblorders[[#This Row],[actual_delivery_days]] -tblorders[[#This Row],[expected_delivery_days]]</f>
        <v>-1</v>
      </c>
    </row>
    <row r="8091" spans="1:15" x14ac:dyDescent="0.2">
      <c r="A8091" t="s">
        <v>10083</v>
      </c>
      <c r="B8091" t="s">
        <v>2732</v>
      </c>
      <c r="C8091" t="s">
        <v>44</v>
      </c>
      <c r="D8091">
        <v>1</v>
      </c>
      <c r="E8091" s="1">
        <v>45308</v>
      </c>
      <c r="F8091" s="1">
        <v>45312</v>
      </c>
      <c r="G8091">
        <v>10</v>
      </c>
      <c r="H8091" s="1">
        <v>45322</v>
      </c>
      <c r="I8091">
        <v>10</v>
      </c>
      <c r="J8091" t="s">
        <v>16</v>
      </c>
      <c r="K8091" t="s">
        <v>25</v>
      </c>
      <c r="L8091" t="s">
        <v>33</v>
      </c>
      <c r="M8091">
        <v>50990</v>
      </c>
      <c r="N8091" t="str">
        <f>TEXT(tblorders[[#This Row],[order_date]], "mmm-yyyy")</f>
        <v>Jan-2024</v>
      </c>
      <c r="O8091">
        <f>tblorders[[#This Row],[actual_delivery_days]] -tblorders[[#This Row],[expected_delivery_days]]</f>
        <v>0</v>
      </c>
    </row>
    <row r="8092" spans="1:15" x14ac:dyDescent="0.2">
      <c r="A8092" t="s">
        <v>10084</v>
      </c>
      <c r="B8092" t="s">
        <v>1503</v>
      </c>
      <c r="C8092" t="s">
        <v>32</v>
      </c>
      <c r="D8092">
        <v>2</v>
      </c>
      <c r="E8092" s="1">
        <v>45663</v>
      </c>
      <c r="F8092" s="1">
        <v>45668</v>
      </c>
      <c r="G8092">
        <v>10</v>
      </c>
      <c r="H8092" s="1">
        <v>45680</v>
      </c>
      <c r="I8092">
        <v>12</v>
      </c>
      <c r="J8092" t="s">
        <v>16</v>
      </c>
      <c r="K8092" t="s">
        <v>17</v>
      </c>
      <c r="L8092" t="s">
        <v>26</v>
      </c>
      <c r="M8092">
        <v>90000</v>
      </c>
      <c r="N8092" t="str">
        <f>TEXT(tblorders[[#This Row],[order_date]], "mmm-yyyy")</f>
        <v>Jan-2025</v>
      </c>
      <c r="O8092">
        <f>tblorders[[#This Row],[actual_delivery_days]] -tblorders[[#This Row],[expected_delivery_days]]</f>
        <v>2</v>
      </c>
    </row>
    <row r="8093" spans="1:15" x14ac:dyDescent="0.2">
      <c r="A8093" t="s">
        <v>10085</v>
      </c>
      <c r="B8093" t="s">
        <v>5823</v>
      </c>
      <c r="C8093" t="s">
        <v>21</v>
      </c>
      <c r="D8093">
        <v>2</v>
      </c>
      <c r="E8093" s="1">
        <v>45539</v>
      </c>
      <c r="F8093" s="1">
        <v>45541</v>
      </c>
      <c r="G8093">
        <v>7</v>
      </c>
      <c r="H8093" s="1">
        <v>45549</v>
      </c>
      <c r="I8093">
        <v>8</v>
      </c>
      <c r="J8093" t="s">
        <v>16</v>
      </c>
      <c r="K8093" t="s">
        <v>17</v>
      </c>
      <c r="L8093" t="s">
        <v>58</v>
      </c>
      <c r="M8093">
        <v>179980</v>
      </c>
      <c r="N8093" t="str">
        <f>TEXT(tblorders[[#This Row],[order_date]], "mmm-yyyy")</f>
        <v>Sep-2024</v>
      </c>
      <c r="O8093">
        <f>tblorders[[#This Row],[actual_delivery_days]] -tblorders[[#This Row],[expected_delivery_days]]</f>
        <v>1</v>
      </c>
    </row>
    <row r="8094" spans="1:15" x14ac:dyDescent="0.2">
      <c r="A8094" t="s">
        <v>10086</v>
      </c>
      <c r="B8094" t="s">
        <v>1095</v>
      </c>
      <c r="C8094" t="s">
        <v>21</v>
      </c>
      <c r="D8094">
        <v>1</v>
      </c>
      <c r="E8094" s="1">
        <v>45311</v>
      </c>
      <c r="F8094" s="1">
        <v>45315</v>
      </c>
      <c r="G8094">
        <v>7</v>
      </c>
      <c r="H8094" s="1">
        <v>45325</v>
      </c>
      <c r="I8094">
        <v>10</v>
      </c>
      <c r="J8094" t="s">
        <v>16</v>
      </c>
      <c r="K8094" t="s">
        <v>41</v>
      </c>
      <c r="L8094" t="s">
        <v>58</v>
      </c>
      <c r="M8094">
        <v>89990</v>
      </c>
      <c r="N8094" t="str">
        <f>TEXT(tblorders[[#This Row],[order_date]], "mmm-yyyy")</f>
        <v>Jan-2024</v>
      </c>
      <c r="O8094">
        <f>tblorders[[#This Row],[actual_delivery_days]] -tblorders[[#This Row],[expected_delivery_days]]</f>
        <v>3</v>
      </c>
    </row>
    <row r="8095" spans="1:15" x14ac:dyDescent="0.2">
      <c r="A8095" t="s">
        <v>10087</v>
      </c>
      <c r="B8095" t="s">
        <v>5012</v>
      </c>
      <c r="C8095" t="s">
        <v>32</v>
      </c>
      <c r="D8095">
        <v>1</v>
      </c>
      <c r="E8095" s="1">
        <v>45765</v>
      </c>
      <c r="F8095" s="1">
        <v>45767</v>
      </c>
      <c r="G8095">
        <v>7</v>
      </c>
      <c r="H8095" s="1">
        <v>45777</v>
      </c>
      <c r="I8095">
        <v>10</v>
      </c>
      <c r="J8095" t="s">
        <v>16</v>
      </c>
      <c r="K8095" t="s">
        <v>17</v>
      </c>
      <c r="L8095" t="s">
        <v>58</v>
      </c>
      <c r="M8095">
        <v>45000</v>
      </c>
      <c r="N8095" t="str">
        <f>TEXT(tblorders[[#This Row],[order_date]], "mmm-yyyy")</f>
        <v>Apr-2025</v>
      </c>
      <c r="O8095">
        <f>tblorders[[#This Row],[actual_delivery_days]] -tblorders[[#This Row],[expected_delivery_days]]</f>
        <v>3</v>
      </c>
    </row>
    <row r="8096" spans="1:15" x14ac:dyDescent="0.2">
      <c r="A8096" t="s">
        <v>10088</v>
      </c>
      <c r="B8096" t="s">
        <v>2982</v>
      </c>
      <c r="C8096" t="s">
        <v>15</v>
      </c>
      <c r="D8096">
        <v>1</v>
      </c>
      <c r="E8096" s="1">
        <v>45470</v>
      </c>
      <c r="F8096" s="1">
        <v>45471</v>
      </c>
      <c r="G8096">
        <v>7</v>
      </c>
      <c r="H8096" s="1">
        <v>45478</v>
      </c>
      <c r="I8096">
        <v>7</v>
      </c>
      <c r="J8096" t="s">
        <v>16</v>
      </c>
      <c r="K8096" t="s">
        <v>41</v>
      </c>
      <c r="L8096" t="s">
        <v>22</v>
      </c>
      <c r="M8096">
        <v>55990</v>
      </c>
      <c r="N8096" t="str">
        <f>TEXT(tblorders[[#This Row],[order_date]], "mmm-yyyy")</f>
        <v>Jun-2024</v>
      </c>
      <c r="O8096">
        <f>tblorders[[#This Row],[actual_delivery_days]] -tblorders[[#This Row],[expected_delivery_days]]</f>
        <v>0</v>
      </c>
    </row>
    <row r="8097" spans="1:15" x14ac:dyDescent="0.2">
      <c r="A8097" t="s">
        <v>10089</v>
      </c>
      <c r="B8097" t="s">
        <v>8839</v>
      </c>
      <c r="C8097" t="s">
        <v>15</v>
      </c>
      <c r="D8097">
        <v>2</v>
      </c>
      <c r="E8097" s="1">
        <v>45397</v>
      </c>
      <c r="F8097" s="1">
        <v>45399</v>
      </c>
      <c r="G8097">
        <v>5</v>
      </c>
      <c r="H8097" s="1">
        <v>45404</v>
      </c>
      <c r="I8097">
        <v>5</v>
      </c>
      <c r="J8097" t="s">
        <v>16</v>
      </c>
      <c r="K8097" t="s">
        <v>41</v>
      </c>
      <c r="L8097" t="s">
        <v>26</v>
      </c>
      <c r="M8097">
        <v>111980</v>
      </c>
      <c r="N8097" t="str">
        <f>TEXT(tblorders[[#This Row],[order_date]], "mmm-yyyy")</f>
        <v>Apr-2024</v>
      </c>
      <c r="O8097">
        <f>tblorders[[#This Row],[actual_delivery_days]] -tblorders[[#This Row],[expected_delivery_days]]</f>
        <v>0</v>
      </c>
    </row>
    <row r="8098" spans="1:15" x14ac:dyDescent="0.2">
      <c r="A8098" t="s">
        <v>10090</v>
      </c>
      <c r="B8098" t="s">
        <v>3708</v>
      </c>
      <c r="C8098" t="s">
        <v>32</v>
      </c>
      <c r="D8098">
        <v>2</v>
      </c>
      <c r="E8098" s="1">
        <v>45513</v>
      </c>
      <c r="F8098" s="1">
        <v>45518</v>
      </c>
      <c r="G8098">
        <v>7</v>
      </c>
      <c r="H8098" s="1">
        <v>45528</v>
      </c>
      <c r="I8098">
        <v>10</v>
      </c>
      <c r="J8098" t="s">
        <v>16</v>
      </c>
      <c r="K8098" t="s">
        <v>17</v>
      </c>
      <c r="L8098" t="s">
        <v>22</v>
      </c>
      <c r="M8098">
        <v>90000</v>
      </c>
      <c r="N8098" t="str">
        <f>TEXT(tblorders[[#This Row],[order_date]], "mmm-yyyy")</f>
        <v>Aug-2024</v>
      </c>
      <c r="O8098">
        <f>tblorders[[#This Row],[actual_delivery_days]] -tblorders[[#This Row],[expected_delivery_days]]</f>
        <v>3</v>
      </c>
    </row>
    <row r="8099" spans="1:15" x14ac:dyDescent="0.2">
      <c r="A8099" t="s">
        <v>10091</v>
      </c>
      <c r="B8099" t="s">
        <v>1793</v>
      </c>
      <c r="C8099" t="s">
        <v>29</v>
      </c>
      <c r="D8099">
        <v>2</v>
      </c>
      <c r="E8099" s="1">
        <v>45244</v>
      </c>
      <c r="F8099" s="1">
        <v>45245</v>
      </c>
      <c r="G8099">
        <v>5</v>
      </c>
      <c r="H8099" s="1">
        <v>45250</v>
      </c>
      <c r="I8099">
        <v>5</v>
      </c>
      <c r="J8099" t="s">
        <v>16</v>
      </c>
      <c r="K8099" t="s">
        <v>41</v>
      </c>
      <c r="L8099" t="s">
        <v>18</v>
      </c>
      <c r="M8099">
        <v>22000</v>
      </c>
      <c r="N8099" t="str">
        <f>TEXT(tblorders[[#This Row],[order_date]], "mmm-yyyy")</f>
        <v>Nov-2023</v>
      </c>
      <c r="O8099">
        <f>tblorders[[#This Row],[actual_delivery_days]] -tblorders[[#This Row],[expected_delivery_days]]</f>
        <v>0</v>
      </c>
    </row>
    <row r="8100" spans="1:15" x14ac:dyDescent="0.2">
      <c r="A8100" t="s">
        <v>10092</v>
      </c>
      <c r="B8100" t="s">
        <v>2747</v>
      </c>
      <c r="C8100" t="s">
        <v>15</v>
      </c>
      <c r="D8100">
        <v>2</v>
      </c>
      <c r="E8100" s="1">
        <v>45603</v>
      </c>
      <c r="F8100" s="1">
        <v>45606</v>
      </c>
      <c r="G8100">
        <v>10</v>
      </c>
      <c r="H8100" s="1">
        <v>45619</v>
      </c>
      <c r="I8100">
        <v>13</v>
      </c>
      <c r="J8100" t="s">
        <v>16</v>
      </c>
      <c r="K8100" t="s">
        <v>17</v>
      </c>
      <c r="L8100" t="s">
        <v>58</v>
      </c>
      <c r="M8100">
        <v>111980</v>
      </c>
      <c r="N8100" t="str">
        <f>TEXT(tblorders[[#This Row],[order_date]], "mmm-yyyy")</f>
        <v>Nov-2024</v>
      </c>
      <c r="O8100">
        <f>tblorders[[#This Row],[actual_delivery_days]] -tblorders[[#This Row],[expected_delivery_days]]</f>
        <v>3</v>
      </c>
    </row>
    <row r="8101" spans="1:15" x14ac:dyDescent="0.2">
      <c r="A8101" t="s">
        <v>10093</v>
      </c>
      <c r="B8101" t="s">
        <v>136</v>
      </c>
      <c r="C8101" t="s">
        <v>55</v>
      </c>
      <c r="D8101">
        <v>1</v>
      </c>
      <c r="E8101" s="1">
        <v>45482</v>
      </c>
      <c r="F8101" s="1">
        <v>45484</v>
      </c>
      <c r="G8101">
        <v>5</v>
      </c>
      <c r="H8101" s="1">
        <v>45487</v>
      </c>
      <c r="I8101">
        <v>3</v>
      </c>
      <c r="J8101" t="s">
        <v>16</v>
      </c>
      <c r="K8101" t="s">
        <v>25</v>
      </c>
      <c r="L8101" t="s">
        <v>33</v>
      </c>
      <c r="M8101">
        <v>99990</v>
      </c>
      <c r="N8101" t="str">
        <f>TEXT(tblorders[[#This Row],[order_date]], "mmm-yyyy")</f>
        <v>Jul-2024</v>
      </c>
      <c r="O8101">
        <f>tblorders[[#This Row],[actual_delivery_days]] -tblorders[[#This Row],[expected_delivery_days]]</f>
        <v>-2</v>
      </c>
    </row>
    <row r="8102" spans="1:15" x14ac:dyDescent="0.2">
      <c r="A8102" t="s">
        <v>10094</v>
      </c>
      <c r="B8102" t="s">
        <v>983</v>
      </c>
      <c r="C8102" t="s">
        <v>15</v>
      </c>
      <c r="D8102">
        <v>2</v>
      </c>
      <c r="E8102" s="1">
        <v>45781</v>
      </c>
      <c r="F8102" s="1">
        <v>45783</v>
      </c>
      <c r="G8102">
        <v>5</v>
      </c>
      <c r="H8102" s="1">
        <v>45793</v>
      </c>
      <c r="I8102">
        <v>10</v>
      </c>
      <c r="J8102" t="s">
        <v>61</v>
      </c>
      <c r="K8102" t="s">
        <v>17</v>
      </c>
      <c r="L8102" t="s">
        <v>18</v>
      </c>
      <c r="M8102">
        <v>111980</v>
      </c>
      <c r="N8102" t="str">
        <f>TEXT(tblorders[[#This Row],[order_date]], "mmm-yyyy")</f>
        <v>May-2025</v>
      </c>
      <c r="O8102">
        <f>tblorders[[#This Row],[actual_delivery_days]] -tblorders[[#This Row],[expected_delivery_days]]</f>
        <v>5</v>
      </c>
    </row>
    <row r="8103" spans="1:15" x14ac:dyDescent="0.2">
      <c r="A8103" t="s">
        <v>10095</v>
      </c>
      <c r="B8103" t="s">
        <v>5163</v>
      </c>
      <c r="C8103" t="s">
        <v>21</v>
      </c>
      <c r="D8103">
        <v>1</v>
      </c>
      <c r="E8103" s="1">
        <v>45255</v>
      </c>
      <c r="F8103" s="1">
        <v>45257</v>
      </c>
      <c r="G8103">
        <v>10</v>
      </c>
      <c r="H8103" s="1">
        <v>45267</v>
      </c>
      <c r="I8103">
        <v>10</v>
      </c>
      <c r="J8103" t="s">
        <v>16</v>
      </c>
      <c r="K8103" t="s">
        <v>25</v>
      </c>
      <c r="L8103" t="s">
        <v>26</v>
      </c>
      <c r="M8103">
        <v>89990</v>
      </c>
      <c r="N8103" t="str">
        <f>TEXT(tblorders[[#This Row],[order_date]], "mmm-yyyy")</f>
        <v>Nov-2023</v>
      </c>
      <c r="O8103">
        <f>tblorders[[#This Row],[actual_delivery_days]] -tblorders[[#This Row],[expected_delivery_days]]</f>
        <v>0</v>
      </c>
    </row>
    <row r="8104" spans="1:15" x14ac:dyDescent="0.2">
      <c r="A8104" t="s">
        <v>10096</v>
      </c>
      <c r="B8104" t="s">
        <v>10097</v>
      </c>
      <c r="C8104" t="s">
        <v>21</v>
      </c>
      <c r="D8104">
        <v>2</v>
      </c>
      <c r="E8104" s="1">
        <v>45354</v>
      </c>
      <c r="F8104" s="1">
        <v>45357</v>
      </c>
      <c r="G8104">
        <v>10</v>
      </c>
      <c r="H8104" s="1">
        <v>45366</v>
      </c>
      <c r="I8104">
        <v>9</v>
      </c>
      <c r="J8104" t="s">
        <v>16</v>
      </c>
      <c r="K8104" t="s">
        <v>25</v>
      </c>
      <c r="L8104" t="s">
        <v>58</v>
      </c>
      <c r="M8104">
        <v>179980</v>
      </c>
      <c r="N8104" t="str">
        <f>TEXT(tblorders[[#This Row],[order_date]], "mmm-yyyy")</f>
        <v>Mar-2024</v>
      </c>
      <c r="O8104">
        <f>tblorders[[#This Row],[actual_delivery_days]] -tblorders[[#This Row],[expected_delivery_days]]</f>
        <v>-1</v>
      </c>
    </row>
    <row r="8105" spans="1:15" x14ac:dyDescent="0.2">
      <c r="A8105" t="s">
        <v>10098</v>
      </c>
      <c r="B8105" t="s">
        <v>4244</v>
      </c>
      <c r="C8105" t="s">
        <v>15</v>
      </c>
      <c r="D8105">
        <v>2</v>
      </c>
      <c r="E8105" s="1">
        <v>45798</v>
      </c>
      <c r="F8105" s="1">
        <v>45802</v>
      </c>
      <c r="G8105">
        <v>5</v>
      </c>
      <c r="H8105" s="1">
        <v>45806</v>
      </c>
      <c r="I8105">
        <v>4</v>
      </c>
      <c r="J8105" t="s">
        <v>16</v>
      </c>
      <c r="K8105" t="s">
        <v>41</v>
      </c>
      <c r="L8105" t="s">
        <v>18</v>
      </c>
      <c r="M8105">
        <v>111980</v>
      </c>
      <c r="N8105" t="str">
        <f>TEXT(tblorders[[#This Row],[order_date]], "mmm-yyyy")</f>
        <v>May-2025</v>
      </c>
      <c r="O8105">
        <f>tblorders[[#This Row],[actual_delivery_days]] -tblorders[[#This Row],[expected_delivery_days]]</f>
        <v>-1</v>
      </c>
    </row>
    <row r="8106" spans="1:15" x14ac:dyDescent="0.2">
      <c r="A8106" t="s">
        <v>10099</v>
      </c>
      <c r="B8106" t="s">
        <v>4662</v>
      </c>
      <c r="C8106" t="s">
        <v>21</v>
      </c>
      <c r="D8106">
        <v>1</v>
      </c>
      <c r="E8106" s="1">
        <v>45503</v>
      </c>
      <c r="F8106" s="1">
        <v>45506</v>
      </c>
      <c r="G8106">
        <v>5</v>
      </c>
      <c r="H8106" s="1">
        <v>45516</v>
      </c>
      <c r="I8106">
        <v>10</v>
      </c>
      <c r="J8106" t="s">
        <v>61</v>
      </c>
      <c r="K8106" t="s">
        <v>25</v>
      </c>
      <c r="L8106" t="s">
        <v>26</v>
      </c>
      <c r="M8106">
        <v>89990</v>
      </c>
      <c r="N8106" t="str">
        <f>TEXT(tblorders[[#This Row],[order_date]], "mmm-yyyy")</f>
        <v>Jul-2024</v>
      </c>
      <c r="O8106">
        <f>tblorders[[#This Row],[actual_delivery_days]] -tblorders[[#This Row],[expected_delivery_days]]</f>
        <v>5</v>
      </c>
    </row>
    <row r="8107" spans="1:15" x14ac:dyDescent="0.2">
      <c r="A8107" t="s">
        <v>10100</v>
      </c>
      <c r="B8107" t="s">
        <v>4521</v>
      </c>
      <c r="C8107" t="s">
        <v>29</v>
      </c>
      <c r="D8107">
        <v>1</v>
      </c>
      <c r="E8107" s="1">
        <v>44803</v>
      </c>
      <c r="F8107" s="1">
        <v>44807</v>
      </c>
      <c r="G8107">
        <v>7</v>
      </c>
      <c r="H8107" s="1">
        <v>44816</v>
      </c>
      <c r="I8107">
        <v>9</v>
      </c>
      <c r="J8107" t="s">
        <v>16</v>
      </c>
      <c r="K8107" t="s">
        <v>41</v>
      </c>
      <c r="L8107" t="s">
        <v>58</v>
      </c>
      <c r="M8107">
        <v>11000</v>
      </c>
      <c r="N8107" t="str">
        <f>TEXT(tblorders[[#This Row],[order_date]], "mmm-yyyy")</f>
        <v>Aug-2022</v>
      </c>
      <c r="O8107">
        <f>tblorders[[#This Row],[actual_delivery_days]] -tblorders[[#This Row],[expected_delivery_days]]</f>
        <v>2</v>
      </c>
    </row>
    <row r="8108" spans="1:15" x14ac:dyDescent="0.2">
      <c r="A8108" t="s">
        <v>10101</v>
      </c>
      <c r="B8108" t="s">
        <v>1734</v>
      </c>
      <c r="C8108" t="s">
        <v>55</v>
      </c>
      <c r="D8108">
        <v>1</v>
      </c>
      <c r="E8108" s="1">
        <v>45800</v>
      </c>
      <c r="F8108" s="1">
        <v>45801</v>
      </c>
      <c r="G8108">
        <v>10</v>
      </c>
      <c r="H8108" s="1">
        <v>45811</v>
      </c>
      <c r="I8108">
        <v>10</v>
      </c>
      <c r="J8108" t="s">
        <v>16</v>
      </c>
      <c r="K8108" t="s">
        <v>25</v>
      </c>
      <c r="L8108" t="s">
        <v>33</v>
      </c>
      <c r="M8108">
        <v>99990</v>
      </c>
      <c r="N8108" t="str">
        <f>TEXT(tblorders[[#This Row],[order_date]], "mmm-yyyy")</f>
        <v>May-2025</v>
      </c>
      <c r="O8108">
        <f>tblorders[[#This Row],[actual_delivery_days]] -tblorders[[#This Row],[expected_delivery_days]]</f>
        <v>0</v>
      </c>
    </row>
    <row r="8109" spans="1:15" x14ac:dyDescent="0.2">
      <c r="A8109" t="s">
        <v>10102</v>
      </c>
      <c r="B8109" t="s">
        <v>4523</v>
      </c>
      <c r="C8109" t="s">
        <v>44</v>
      </c>
      <c r="D8109">
        <v>1</v>
      </c>
      <c r="E8109" s="1">
        <v>44924</v>
      </c>
      <c r="F8109" s="1">
        <v>44929</v>
      </c>
      <c r="G8109">
        <v>5</v>
      </c>
      <c r="H8109" s="1">
        <v>44936</v>
      </c>
      <c r="I8109">
        <v>7</v>
      </c>
      <c r="J8109" t="s">
        <v>40</v>
      </c>
      <c r="K8109" t="s">
        <v>17</v>
      </c>
      <c r="L8109" t="s">
        <v>58</v>
      </c>
      <c r="M8109">
        <v>50990</v>
      </c>
      <c r="N8109" t="str">
        <f>TEXT(tblorders[[#This Row],[order_date]], "mmm-yyyy")</f>
        <v>Dec-2022</v>
      </c>
      <c r="O8109">
        <f>tblorders[[#This Row],[actual_delivery_days]] -tblorders[[#This Row],[expected_delivery_days]]</f>
        <v>2</v>
      </c>
    </row>
    <row r="8110" spans="1:15" x14ac:dyDescent="0.2">
      <c r="A8110" t="s">
        <v>10103</v>
      </c>
      <c r="B8110" t="s">
        <v>1152</v>
      </c>
      <c r="C8110" t="s">
        <v>15</v>
      </c>
      <c r="D8110">
        <v>2</v>
      </c>
      <c r="E8110" s="1">
        <v>45788</v>
      </c>
      <c r="F8110" s="1">
        <v>45792</v>
      </c>
      <c r="G8110">
        <v>10</v>
      </c>
      <c r="H8110" s="1">
        <v>45805</v>
      </c>
      <c r="I8110">
        <v>13</v>
      </c>
      <c r="J8110" t="s">
        <v>16</v>
      </c>
      <c r="K8110" t="s">
        <v>17</v>
      </c>
      <c r="L8110" t="s">
        <v>33</v>
      </c>
      <c r="M8110">
        <v>111980</v>
      </c>
      <c r="N8110" t="str">
        <f>TEXT(tblorders[[#This Row],[order_date]], "mmm-yyyy")</f>
        <v>May-2025</v>
      </c>
      <c r="O8110">
        <f>tblorders[[#This Row],[actual_delivery_days]] -tblorders[[#This Row],[expected_delivery_days]]</f>
        <v>3</v>
      </c>
    </row>
    <row r="8111" spans="1:15" x14ac:dyDescent="0.2">
      <c r="A8111" t="s">
        <v>10104</v>
      </c>
      <c r="B8111" t="s">
        <v>2672</v>
      </c>
      <c r="C8111" t="s">
        <v>29</v>
      </c>
      <c r="D8111">
        <v>1</v>
      </c>
      <c r="E8111" s="1">
        <v>45421</v>
      </c>
      <c r="F8111" s="1">
        <v>45422</v>
      </c>
      <c r="G8111">
        <v>5</v>
      </c>
      <c r="H8111" s="1">
        <v>45430</v>
      </c>
      <c r="I8111">
        <v>8</v>
      </c>
      <c r="J8111" t="s">
        <v>16</v>
      </c>
      <c r="K8111" t="s">
        <v>25</v>
      </c>
      <c r="L8111" t="s">
        <v>58</v>
      </c>
      <c r="M8111">
        <v>11000</v>
      </c>
      <c r="N8111" t="str">
        <f>TEXT(tblorders[[#This Row],[order_date]], "mmm-yyyy")</f>
        <v>May-2024</v>
      </c>
      <c r="O8111">
        <f>tblorders[[#This Row],[actual_delivery_days]] -tblorders[[#This Row],[expected_delivery_days]]</f>
        <v>3</v>
      </c>
    </row>
    <row r="8112" spans="1:15" x14ac:dyDescent="0.2">
      <c r="A8112" t="s">
        <v>10105</v>
      </c>
      <c r="B8112" t="s">
        <v>1099</v>
      </c>
      <c r="C8112" t="s">
        <v>32</v>
      </c>
      <c r="D8112">
        <v>1</v>
      </c>
      <c r="E8112" s="1">
        <v>45484</v>
      </c>
      <c r="F8112" s="1">
        <v>45489</v>
      </c>
      <c r="G8112">
        <v>10</v>
      </c>
      <c r="H8112" s="1">
        <v>45501</v>
      </c>
      <c r="I8112">
        <v>12</v>
      </c>
      <c r="J8112" t="s">
        <v>16</v>
      </c>
      <c r="K8112" t="s">
        <v>41</v>
      </c>
      <c r="L8112" t="s">
        <v>58</v>
      </c>
      <c r="M8112">
        <v>45000</v>
      </c>
      <c r="N8112" t="str">
        <f>TEXT(tblorders[[#This Row],[order_date]], "mmm-yyyy")</f>
        <v>Jul-2024</v>
      </c>
      <c r="O8112">
        <f>tblorders[[#This Row],[actual_delivery_days]] -tblorders[[#This Row],[expected_delivery_days]]</f>
        <v>2</v>
      </c>
    </row>
    <row r="8113" spans="1:15" x14ac:dyDescent="0.2">
      <c r="A8113" t="s">
        <v>10106</v>
      </c>
      <c r="B8113" t="s">
        <v>3700</v>
      </c>
      <c r="C8113" t="s">
        <v>21</v>
      </c>
      <c r="D8113">
        <v>1</v>
      </c>
      <c r="E8113" s="1">
        <v>45075</v>
      </c>
      <c r="F8113" s="1">
        <v>45078</v>
      </c>
      <c r="G8113">
        <v>7</v>
      </c>
      <c r="H8113" s="1">
        <v>45085</v>
      </c>
      <c r="I8113">
        <v>7</v>
      </c>
      <c r="J8113" t="s">
        <v>16</v>
      </c>
      <c r="K8113" t="s">
        <v>25</v>
      </c>
      <c r="L8113" t="s">
        <v>33</v>
      </c>
      <c r="M8113">
        <v>89990</v>
      </c>
      <c r="N8113" t="str">
        <f>TEXT(tblorders[[#This Row],[order_date]], "mmm-yyyy")</f>
        <v>May-2023</v>
      </c>
      <c r="O8113">
        <f>tblorders[[#This Row],[actual_delivery_days]] -tblorders[[#This Row],[expected_delivery_days]]</f>
        <v>0</v>
      </c>
    </row>
    <row r="8114" spans="1:15" x14ac:dyDescent="0.2">
      <c r="A8114" t="s">
        <v>10107</v>
      </c>
      <c r="B8114" t="s">
        <v>2186</v>
      </c>
      <c r="C8114" t="s">
        <v>32</v>
      </c>
      <c r="D8114">
        <v>2</v>
      </c>
      <c r="E8114" s="1">
        <v>45794</v>
      </c>
      <c r="F8114" s="1">
        <v>45797</v>
      </c>
      <c r="G8114">
        <v>7</v>
      </c>
      <c r="H8114" s="1">
        <v>45805</v>
      </c>
      <c r="I8114">
        <v>8</v>
      </c>
      <c r="J8114" t="s">
        <v>16</v>
      </c>
      <c r="K8114" t="s">
        <v>41</v>
      </c>
      <c r="L8114" t="s">
        <v>18</v>
      </c>
      <c r="M8114">
        <v>90000</v>
      </c>
      <c r="N8114" t="str">
        <f>TEXT(tblorders[[#This Row],[order_date]], "mmm-yyyy")</f>
        <v>May-2025</v>
      </c>
      <c r="O8114">
        <f>tblorders[[#This Row],[actual_delivery_days]] -tblorders[[#This Row],[expected_delivery_days]]</f>
        <v>1</v>
      </c>
    </row>
    <row r="8115" spans="1:15" x14ac:dyDescent="0.2">
      <c r="A8115" t="s">
        <v>10108</v>
      </c>
      <c r="B8115" t="s">
        <v>5358</v>
      </c>
      <c r="C8115" t="s">
        <v>21</v>
      </c>
      <c r="D8115">
        <v>2</v>
      </c>
      <c r="E8115" s="1">
        <v>45664</v>
      </c>
      <c r="F8115" s="1">
        <v>45669</v>
      </c>
      <c r="G8115">
        <v>7</v>
      </c>
      <c r="H8115" s="1">
        <v>45677</v>
      </c>
      <c r="I8115">
        <v>8</v>
      </c>
      <c r="J8115" t="s">
        <v>16</v>
      </c>
      <c r="K8115" t="s">
        <v>25</v>
      </c>
      <c r="L8115" t="s">
        <v>22</v>
      </c>
      <c r="M8115">
        <v>179980</v>
      </c>
      <c r="N8115" t="str">
        <f>TEXT(tblorders[[#This Row],[order_date]], "mmm-yyyy")</f>
        <v>Jan-2025</v>
      </c>
      <c r="O8115">
        <f>tblorders[[#This Row],[actual_delivery_days]] -tblorders[[#This Row],[expected_delivery_days]]</f>
        <v>1</v>
      </c>
    </row>
    <row r="8116" spans="1:15" x14ac:dyDescent="0.2">
      <c r="A8116" t="s">
        <v>10109</v>
      </c>
      <c r="B8116" t="s">
        <v>406</v>
      </c>
      <c r="C8116" t="s">
        <v>32</v>
      </c>
      <c r="D8116">
        <v>1</v>
      </c>
      <c r="E8116" s="1">
        <v>44955</v>
      </c>
      <c r="F8116" s="1">
        <v>44959</v>
      </c>
      <c r="G8116">
        <v>7</v>
      </c>
      <c r="H8116" s="1">
        <v>44966</v>
      </c>
      <c r="I8116">
        <v>7</v>
      </c>
      <c r="J8116" t="s">
        <v>16</v>
      </c>
      <c r="K8116" t="s">
        <v>41</v>
      </c>
      <c r="L8116" t="s">
        <v>18</v>
      </c>
      <c r="M8116">
        <v>45000</v>
      </c>
      <c r="N8116" t="str">
        <f>TEXT(tblorders[[#This Row],[order_date]], "mmm-yyyy")</f>
        <v>Jan-2023</v>
      </c>
      <c r="O8116">
        <f>tblorders[[#This Row],[actual_delivery_days]] -tblorders[[#This Row],[expected_delivery_days]]</f>
        <v>0</v>
      </c>
    </row>
    <row r="8117" spans="1:15" x14ac:dyDescent="0.2">
      <c r="A8117" t="s">
        <v>10110</v>
      </c>
      <c r="B8117" t="s">
        <v>1018</v>
      </c>
      <c r="C8117" t="s">
        <v>44</v>
      </c>
      <c r="D8117">
        <v>1</v>
      </c>
      <c r="E8117" s="1">
        <v>45788</v>
      </c>
      <c r="F8117" s="1">
        <v>45790</v>
      </c>
      <c r="G8117">
        <v>5</v>
      </c>
      <c r="H8117" s="1">
        <v>45798</v>
      </c>
      <c r="I8117">
        <v>8</v>
      </c>
      <c r="J8117" t="s">
        <v>16</v>
      </c>
      <c r="K8117" t="s">
        <v>25</v>
      </c>
      <c r="L8117" t="s">
        <v>18</v>
      </c>
      <c r="M8117">
        <v>50990</v>
      </c>
      <c r="N8117" t="str">
        <f>TEXT(tblorders[[#This Row],[order_date]], "mmm-yyyy")</f>
        <v>May-2025</v>
      </c>
      <c r="O8117">
        <f>tblorders[[#This Row],[actual_delivery_days]] -tblorders[[#This Row],[expected_delivery_days]]</f>
        <v>3</v>
      </c>
    </row>
    <row r="8118" spans="1:15" x14ac:dyDescent="0.2">
      <c r="A8118" t="s">
        <v>10111</v>
      </c>
      <c r="B8118" t="s">
        <v>1965</v>
      </c>
      <c r="C8118" t="s">
        <v>32</v>
      </c>
      <c r="D8118">
        <v>2</v>
      </c>
      <c r="E8118" s="1">
        <v>45725</v>
      </c>
      <c r="F8118" s="1">
        <v>45728</v>
      </c>
      <c r="G8118">
        <v>7</v>
      </c>
      <c r="H8118" s="1">
        <v>45736</v>
      </c>
      <c r="I8118">
        <v>8</v>
      </c>
      <c r="J8118" t="s">
        <v>16</v>
      </c>
      <c r="K8118" t="s">
        <v>41</v>
      </c>
      <c r="L8118" t="s">
        <v>58</v>
      </c>
      <c r="M8118">
        <v>90000</v>
      </c>
      <c r="N8118" t="str">
        <f>TEXT(tblorders[[#This Row],[order_date]], "mmm-yyyy")</f>
        <v>Mar-2025</v>
      </c>
      <c r="O8118">
        <f>tblorders[[#This Row],[actual_delivery_days]] -tblorders[[#This Row],[expected_delivery_days]]</f>
        <v>1</v>
      </c>
    </row>
    <row r="8119" spans="1:15" x14ac:dyDescent="0.2">
      <c r="A8119" t="s">
        <v>10112</v>
      </c>
      <c r="B8119" t="s">
        <v>721</v>
      </c>
      <c r="C8119" t="s">
        <v>32</v>
      </c>
      <c r="D8119">
        <v>2</v>
      </c>
      <c r="E8119" s="1">
        <v>45575</v>
      </c>
      <c r="F8119" s="1">
        <v>45580</v>
      </c>
      <c r="G8119">
        <v>10</v>
      </c>
      <c r="H8119" s="1">
        <v>45590</v>
      </c>
      <c r="I8119">
        <v>10</v>
      </c>
      <c r="J8119" t="s">
        <v>16</v>
      </c>
      <c r="K8119" t="s">
        <v>25</v>
      </c>
      <c r="L8119" t="s">
        <v>33</v>
      </c>
      <c r="M8119">
        <v>90000</v>
      </c>
      <c r="N8119" t="str">
        <f>TEXT(tblorders[[#This Row],[order_date]], "mmm-yyyy")</f>
        <v>Oct-2024</v>
      </c>
      <c r="O8119">
        <f>tblorders[[#This Row],[actual_delivery_days]] -tblorders[[#This Row],[expected_delivery_days]]</f>
        <v>0</v>
      </c>
    </row>
    <row r="8120" spans="1:15" x14ac:dyDescent="0.2">
      <c r="A8120" t="s">
        <v>10113</v>
      </c>
      <c r="B8120" t="s">
        <v>39</v>
      </c>
      <c r="C8120" t="s">
        <v>21</v>
      </c>
      <c r="D8120">
        <v>1</v>
      </c>
      <c r="E8120" s="1">
        <v>45701</v>
      </c>
      <c r="F8120" s="1">
        <v>45704</v>
      </c>
      <c r="G8120">
        <v>10</v>
      </c>
      <c r="H8120" s="1">
        <v>45714</v>
      </c>
      <c r="I8120">
        <v>10</v>
      </c>
      <c r="J8120" t="s">
        <v>16</v>
      </c>
      <c r="K8120" t="s">
        <v>17</v>
      </c>
      <c r="L8120" t="s">
        <v>58</v>
      </c>
      <c r="M8120">
        <v>89990</v>
      </c>
      <c r="N8120" t="str">
        <f>TEXT(tblorders[[#This Row],[order_date]], "mmm-yyyy")</f>
        <v>Feb-2025</v>
      </c>
      <c r="O8120">
        <f>tblorders[[#This Row],[actual_delivery_days]] -tblorders[[#This Row],[expected_delivery_days]]</f>
        <v>0</v>
      </c>
    </row>
    <row r="8121" spans="1:15" x14ac:dyDescent="0.2">
      <c r="A8121" t="s">
        <v>10114</v>
      </c>
      <c r="B8121" t="s">
        <v>382</v>
      </c>
      <c r="C8121" t="s">
        <v>32</v>
      </c>
      <c r="D8121">
        <v>1</v>
      </c>
      <c r="E8121" s="1">
        <v>45353</v>
      </c>
      <c r="F8121" s="1">
        <v>45354</v>
      </c>
      <c r="G8121">
        <v>10</v>
      </c>
      <c r="H8121" s="1">
        <v>45367</v>
      </c>
      <c r="I8121">
        <v>13</v>
      </c>
      <c r="J8121" t="s">
        <v>16</v>
      </c>
      <c r="K8121" t="s">
        <v>25</v>
      </c>
      <c r="L8121" t="s">
        <v>18</v>
      </c>
      <c r="M8121">
        <v>45000</v>
      </c>
      <c r="N8121" t="str">
        <f>TEXT(tblorders[[#This Row],[order_date]], "mmm-yyyy")</f>
        <v>Mar-2024</v>
      </c>
      <c r="O8121">
        <f>tblorders[[#This Row],[actual_delivery_days]] -tblorders[[#This Row],[expected_delivery_days]]</f>
        <v>3</v>
      </c>
    </row>
    <row r="8122" spans="1:15" x14ac:dyDescent="0.2">
      <c r="A8122" t="s">
        <v>10115</v>
      </c>
      <c r="B8122" t="s">
        <v>3186</v>
      </c>
      <c r="C8122" t="s">
        <v>29</v>
      </c>
      <c r="D8122">
        <v>1</v>
      </c>
      <c r="E8122" s="1">
        <v>45751</v>
      </c>
      <c r="F8122" s="1">
        <v>45755</v>
      </c>
      <c r="G8122">
        <v>5</v>
      </c>
      <c r="H8122" s="1">
        <v>45760</v>
      </c>
      <c r="I8122">
        <v>5</v>
      </c>
      <c r="J8122" t="s">
        <v>16</v>
      </c>
      <c r="K8122" t="s">
        <v>17</v>
      </c>
      <c r="L8122" t="s">
        <v>26</v>
      </c>
      <c r="M8122">
        <v>11000</v>
      </c>
      <c r="N8122" t="str">
        <f>TEXT(tblorders[[#This Row],[order_date]], "mmm-yyyy")</f>
        <v>Apr-2025</v>
      </c>
      <c r="O8122">
        <f>tblorders[[#This Row],[actual_delivery_days]] -tblorders[[#This Row],[expected_delivery_days]]</f>
        <v>0</v>
      </c>
    </row>
    <row r="8123" spans="1:15" x14ac:dyDescent="0.2">
      <c r="A8123" t="s">
        <v>10116</v>
      </c>
      <c r="B8123" t="s">
        <v>4467</v>
      </c>
      <c r="C8123" t="s">
        <v>55</v>
      </c>
      <c r="D8123">
        <v>1</v>
      </c>
      <c r="E8123" s="1">
        <v>45003</v>
      </c>
      <c r="F8123" s="1">
        <v>45006</v>
      </c>
      <c r="G8123">
        <v>7</v>
      </c>
      <c r="H8123" s="1">
        <v>45013</v>
      </c>
      <c r="I8123">
        <v>7</v>
      </c>
      <c r="J8123" t="s">
        <v>16</v>
      </c>
      <c r="K8123" t="s">
        <v>17</v>
      </c>
      <c r="L8123" t="s">
        <v>22</v>
      </c>
      <c r="M8123">
        <v>99990</v>
      </c>
      <c r="N8123" t="str">
        <f>TEXT(tblorders[[#This Row],[order_date]], "mmm-yyyy")</f>
        <v>Mar-2023</v>
      </c>
      <c r="O8123">
        <f>tblorders[[#This Row],[actual_delivery_days]] -tblorders[[#This Row],[expected_delivery_days]]</f>
        <v>0</v>
      </c>
    </row>
    <row r="8124" spans="1:15" x14ac:dyDescent="0.2">
      <c r="A8124" t="s">
        <v>10117</v>
      </c>
      <c r="B8124" t="s">
        <v>3438</v>
      </c>
      <c r="C8124" t="s">
        <v>55</v>
      </c>
      <c r="D8124">
        <v>1</v>
      </c>
      <c r="E8124" s="1">
        <v>45496</v>
      </c>
      <c r="F8124" s="1">
        <v>45498</v>
      </c>
      <c r="G8124">
        <v>7</v>
      </c>
      <c r="H8124" s="1">
        <v>45508</v>
      </c>
      <c r="I8124">
        <v>10</v>
      </c>
      <c r="J8124" t="s">
        <v>16</v>
      </c>
      <c r="K8124" t="s">
        <v>41</v>
      </c>
      <c r="L8124" t="s">
        <v>26</v>
      </c>
      <c r="M8124">
        <v>99990</v>
      </c>
      <c r="N8124" t="str">
        <f>TEXT(tblorders[[#This Row],[order_date]], "mmm-yyyy")</f>
        <v>Jul-2024</v>
      </c>
      <c r="O8124">
        <f>tblorders[[#This Row],[actual_delivery_days]] -tblorders[[#This Row],[expected_delivery_days]]</f>
        <v>3</v>
      </c>
    </row>
    <row r="8125" spans="1:15" x14ac:dyDescent="0.2">
      <c r="A8125" t="s">
        <v>10118</v>
      </c>
      <c r="B8125" t="s">
        <v>1823</v>
      </c>
      <c r="C8125" t="s">
        <v>55</v>
      </c>
      <c r="D8125">
        <v>1</v>
      </c>
      <c r="E8125" s="1">
        <v>45535</v>
      </c>
      <c r="F8125" s="1">
        <v>45537</v>
      </c>
      <c r="G8125">
        <v>5</v>
      </c>
      <c r="H8125" s="1">
        <v>45542</v>
      </c>
      <c r="I8125">
        <v>5</v>
      </c>
      <c r="J8125" t="s">
        <v>16</v>
      </c>
      <c r="K8125" t="s">
        <v>17</v>
      </c>
      <c r="L8125" t="s">
        <v>58</v>
      </c>
      <c r="M8125">
        <v>99990</v>
      </c>
      <c r="N8125" t="str">
        <f>TEXT(tblorders[[#This Row],[order_date]], "mmm-yyyy")</f>
        <v>Aug-2024</v>
      </c>
      <c r="O8125">
        <f>tblorders[[#This Row],[actual_delivery_days]] -tblorders[[#This Row],[expected_delivery_days]]</f>
        <v>0</v>
      </c>
    </row>
    <row r="8126" spans="1:15" x14ac:dyDescent="0.2">
      <c r="A8126" t="s">
        <v>10119</v>
      </c>
      <c r="B8126" t="s">
        <v>241</v>
      </c>
      <c r="C8126" t="s">
        <v>21</v>
      </c>
      <c r="D8126">
        <v>1</v>
      </c>
      <c r="E8126" s="1">
        <v>45210</v>
      </c>
      <c r="F8126" s="1">
        <v>45213</v>
      </c>
      <c r="G8126">
        <v>5</v>
      </c>
      <c r="H8126" s="1">
        <v>45220</v>
      </c>
      <c r="I8126">
        <v>7</v>
      </c>
      <c r="J8126" t="s">
        <v>16</v>
      </c>
      <c r="K8126" t="s">
        <v>17</v>
      </c>
      <c r="L8126" t="s">
        <v>58</v>
      </c>
      <c r="M8126">
        <v>89990</v>
      </c>
      <c r="N8126" t="str">
        <f>TEXT(tblorders[[#This Row],[order_date]], "mmm-yyyy")</f>
        <v>Oct-2023</v>
      </c>
      <c r="O8126">
        <f>tblorders[[#This Row],[actual_delivery_days]] -tblorders[[#This Row],[expected_delivery_days]]</f>
        <v>2</v>
      </c>
    </row>
    <row r="8127" spans="1:15" x14ac:dyDescent="0.2">
      <c r="A8127" t="s">
        <v>10120</v>
      </c>
      <c r="B8127" t="s">
        <v>1883</v>
      </c>
      <c r="C8127" t="s">
        <v>29</v>
      </c>
      <c r="D8127">
        <v>1</v>
      </c>
      <c r="E8127" s="1">
        <v>45476</v>
      </c>
      <c r="F8127" s="1">
        <v>45477</v>
      </c>
      <c r="G8127">
        <v>7</v>
      </c>
      <c r="H8127" s="1">
        <v>45487</v>
      </c>
      <c r="I8127">
        <v>10</v>
      </c>
      <c r="J8127" t="s">
        <v>16</v>
      </c>
      <c r="K8127" t="s">
        <v>25</v>
      </c>
      <c r="L8127" t="s">
        <v>22</v>
      </c>
      <c r="M8127">
        <v>11000</v>
      </c>
      <c r="N8127" t="str">
        <f>TEXT(tblorders[[#This Row],[order_date]], "mmm-yyyy")</f>
        <v>Jul-2024</v>
      </c>
      <c r="O8127">
        <f>tblorders[[#This Row],[actual_delivery_days]] -tblorders[[#This Row],[expected_delivery_days]]</f>
        <v>3</v>
      </c>
    </row>
    <row r="8128" spans="1:15" x14ac:dyDescent="0.2">
      <c r="A8128" t="s">
        <v>10121</v>
      </c>
      <c r="B8128" t="s">
        <v>3664</v>
      </c>
      <c r="C8128" t="s">
        <v>32</v>
      </c>
      <c r="D8128">
        <v>1</v>
      </c>
      <c r="E8128" s="1">
        <v>45646</v>
      </c>
      <c r="F8128" s="1">
        <v>45648</v>
      </c>
      <c r="G8128">
        <v>7</v>
      </c>
      <c r="H8128" s="1">
        <v>45656</v>
      </c>
      <c r="I8128">
        <v>8</v>
      </c>
      <c r="J8128" t="s">
        <v>16</v>
      </c>
      <c r="K8128" t="s">
        <v>17</v>
      </c>
      <c r="L8128" t="s">
        <v>33</v>
      </c>
      <c r="M8128">
        <v>45000</v>
      </c>
      <c r="N8128" t="str">
        <f>TEXT(tblorders[[#This Row],[order_date]], "mmm-yyyy")</f>
        <v>Dec-2024</v>
      </c>
      <c r="O8128">
        <f>tblorders[[#This Row],[actual_delivery_days]] -tblorders[[#This Row],[expected_delivery_days]]</f>
        <v>1</v>
      </c>
    </row>
    <row r="8129" spans="1:15" x14ac:dyDescent="0.2">
      <c r="A8129" t="s">
        <v>10122</v>
      </c>
      <c r="B8129" t="s">
        <v>1696</v>
      </c>
      <c r="C8129" t="s">
        <v>32</v>
      </c>
      <c r="D8129">
        <v>1</v>
      </c>
      <c r="E8129" s="1">
        <v>45518</v>
      </c>
      <c r="F8129" s="1">
        <v>45522</v>
      </c>
      <c r="G8129">
        <v>10</v>
      </c>
      <c r="H8129" s="1">
        <v>45530</v>
      </c>
      <c r="I8129">
        <v>8</v>
      </c>
      <c r="J8129" t="s">
        <v>16</v>
      </c>
      <c r="K8129" t="s">
        <v>17</v>
      </c>
      <c r="L8129" t="s">
        <v>26</v>
      </c>
      <c r="M8129">
        <v>45000</v>
      </c>
      <c r="N8129" t="str">
        <f>TEXT(tblorders[[#This Row],[order_date]], "mmm-yyyy")</f>
        <v>Aug-2024</v>
      </c>
      <c r="O8129">
        <f>tblorders[[#This Row],[actual_delivery_days]] -tblorders[[#This Row],[expected_delivery_days]]</f>
        <v>-2</v>
      </c>
    </row>
    <row r="8130" spans="1:15" x14ac:dyDescent="0.2">
      <c r="A8130" t="s">
        <v>10123</v>
      </c>
      <c r="B8130" t="s">
        <v>2112</v>
      </c>
      <c r="C8130" t="s">
        <v>32</v>
      </c>
      <c r="D8130">
        <v>1</v>
      </c>
      <c r="E8130" s="1">
        <v>45584</v>
      </c>
      <c r="F8130" s="1">
        <v>45585</v>
      </c>
      <c r="G8130">
        <v>7</v>
      </c>
      <c r="H8130" s="1">
        <v>45590</v>
      </c>
      <c r="I8130">
        <v>5</v>
      </c>
      <c r="J8130" t="s">
        <v>16</v>
      </c>
      <c r="K8130" t="s">
        <v>41</v>
      </c>
      <c r="L8130" t="s">
        <v>22</v>
      </c>
      <c r="M8130">
        <v>45000</v>
      </c>
      <c r="N8130" t="str">
        <f>TEXT(tblorders[[#This Row],[order_date]], "mmm-yyyy")</f>
        <v>Oct-2024</v>
      </c>
      <c r="O8130">
        <f>tblorders[[#This Row],[actual_delivery_days]] -tblorders[[#This Row],[expected_delivery_days]]</f>
        <v>-2</v>
      </c>
    </row>
    <row r="8131" spans="1:15" x14ac:dyDescent="0.2">
      <c r="A8131" t="s">
        <v>10124</v>
      </c>
      <c r="B8131" t="s">
        <v>5632</v>
      </c>
      <c r="C8131" t="s">
        <v>32</v>
      </c>
      <c r="D8131">
        <v>1</v>
      </c>
      <c r="E8131" s="1">
        <v>45162</v>
      </c>
      <c r="F8131" s="1">
        <v>45163</v>
      </c>
      <c r="G8131">
        <v>10</v>
      </c>
      <c r="H8131" s="1">
        <v>45175</v>
      </c>
      <c r="I8131">
        <v>12</v>
      </c>
      <c r="J8131" t="s">
        <v>16</v>
      </c>
      <c r="K8131" t="s">
        <v>25</v>
      </c>
      <c r="L8131" t="s">
        <v>33</v>
      </c>
      <c r="M8131">
        <v>45000</v>
      </c>
      <c r="N8131" t="str">
        <f>TEXT(tblorders[[#This Row],[order_date]], "mmm-yyyy")</f>
        <v>Aug-2023</v>
      </c>
      <c r="O8131">
        <f>tblorders[[#This Row],[actual_delivery_days]] -tblorders[[#This Row],[expected_delivery_days]]</f>
        <v>2</v>
      </c>
    </row>
    <row r="8132" spans="1:15" x14ac:dyDescent="0.2">
      <c r="A8132" t="s">
        <v>10125</v>
      </c>
      <c r="B8132" t="s">
        <v>5844</v>
      </c>
      <c r="C8132" t="s">
        <v>32</v>
      </c>
      <c r="D8132">
        <v>1</v>
      </c>
      <c r="E8132" s="1">
        <v>45805</v>
      </c>
      <c r="F8132" s="1">
        <v>45806</v>
      </c>
      <c r="G8132">
        <v>5</v>
      </c>
      <c r="H8132" s="1">
        <v>45811</v>
      </c>
      <c r="I8132">
        <v>5</v>
      </c>
      <c r="J8132" t="s">
        <v>16</v>
      </c>
      <c r="K8132" t="s">
        <v>17</v>
      </c>
      <c r="L8132" t="s">
        <v>26</v>
      </c>
      <c r="M8132">
        <v>45000</v>
      </c>
      <c r="N8132" t="str">
        <f>TEXT(tblorders[[#This Row],[order_date]], "mmm-yyyy")</f>
        <v>May-2025</v>
      </c>
      <c r="O8132">
        <f>tblorders[[#This Row],[actual_delivery_days]] -tblorders[[#This Row],[expected_delivery_days]]</f>
        <v>0</v>
      </c>
    </row>
    <row r="8133" spans="1:15" x14ac:dyDescent="0.2">
      <c r="A8133" t="s">
        <v>10126</v>
      </c>
      <c r="B8133" t="s">
        <v>9825</v>
      </c>
      <c r="C8133" t="s">
        <v>55</v>
      </c>
      <c r="D8133">
        <v>1</v>
      </c>
      <c r="E8133" s="1">
        <v>45172</v>
      </c>
      <c r="F8133" s="1">
        <v>45177</v>
      </c>
      <c r="G8133">
        <v>7</v>
      </c>
      <c r="H8133" s="1">
        <v>45183</v>
      </c>
      <c r="I8133">
        <v>6</v>
      </c>
      <c r="J8133" t="s">
        <v>16</v>
      </c>
      <c r="K8133" t="s">
        <v>41</v>
      </c>
      <c r="L8133" t="s">
        <v>58</v>
      </c>
      <c r="M8133">
        <v>99990</v>
      </c>
      <c r="N8133" t="str">
        <f>TEXT(tblorders[[#This Row],[order_date]], "mmm-yyyy")</f>
        <v>Sep-2023</v>
      </c>
      <c r="O8133">
        <f>tblorders[[#This Row],[actual_delivery_days]] -tblorders[[#This Row],[expected_delivery_days]]</f>
        <v>-1</v>
      </c>
    </row>
    <row r="8134" spans="1:15" x14ac:dyDescent="0.2">
      <c r="A8134" t="s">
        <v>10127</v>
      </c>
      <c r="B8134" t="s">
        <v>5844</v>
      </c>
      <c r="C8134" t="s">
        <v>29</v>
      </c>
      <c r="D8134">
        <v>2</v>
      </c>
      <c r="E8134" s="1">
        <v>45501</v>
      </c>
      <c r="F8134" s="1">
        <v>45503</v>
      </c>
      <c r="G8134">
        <v>5</v>
      </c>
      <c r="H8134" s="1">
        <v>45508</v>
      </c>
      <c r="I8134">
        <v>5</v>
      </c>
      <c r="J8134" t="s">
        <v>40</v>
      </c>
      <c r="K8134" t="s">
        <v>17</v>
      </c>
      <c r="L8134" t="s">
        <v>22</v>
      </c>
      <c r="M8134">
        <v>22000</v>
      </c>
      <c r="N8134" t="str">
        <f>TEXT(tblorders[[#This Row],[order_date]], "mmm-yyyy")</f>
        <v>Jul-2024</v>
      </c>
      <c r="O8134">
        <f>tblorders[[#This Row],[actual_delivery_days]] -tblorders[[#This Row],[expected_delivery_days]]</f>
        <v>0</v>
      </c>
    </row>
    <row r="8135" spans="1:15" x14ac:dyDescent="0.2">
      <c r="A8135" t="s">
        <v>10128</v>
      </c>
      <c r="B8135" t="s">
        <v>536</v>
      </c>
      <c r="C8135" t="s">
        <v>55</v>
      </c>
      <c r="D8135">
        <v>1</v>
      </c>
      <c r="E8135" s="1">
        <v>45678</v>
      </c>
      <c r="F8135" s="1">
        <v>45679</v>
      </c>
      <c r="G8135">
        <v>5</v>
      </c>
      <c r="H8135" s="1">
        <v>45684</v>
      </c>
      <c r="I8135">
        <v>5</v>
      </c>
      <c r="J8135" t="s">
        <v>16</v>
      </c>
      <c r="K8135" t="s">
        <v>41</v>
      </c>
      <c r="L8135" t="s">
        <v>18</v>
      </c>
      <c r="M8135">
        <v>99990</v>
      </c>
      <c r="N8135" t="str">
        <f>TEXT(tblorders[[#This Row],[order_date]], "mmm-yyyy")</f>
        <v>Jan-2025</v>
      </c>
      <c r="O8135">
        <f>tblorders[[#This Row],[actual_delivery_days]] -tblorders[[#This Row],[expected_delivery_days]]</f>
        <v>0</v>
      </c>
    </row>
    <row r="8136" spans="1:15" x14ac:dyDescent="0.2">
      <c r="A8136" t="s">
        <v>10129</v>
      </c>
      <c r="B8136" t="s">
        <v>2186</v>
      </c>
      <c r="C8136" t="s">
        <v>29</v>
      </c>
      <c r="D8136">
        <v>2</v>
      </c>
      <c r="E8136" s="1">
        <v>45770</v>
      </c>
      <c r="F8136" s="1">
        <v>45771</v>
      </c>
      <c r="G8136">
        <v>5</v>
      </c>
      <c r="H8136" s="1">
        <v>45777</v>
      </c>
      <c r="I8136">
        <v>6</v>
      </c>
      <c r="J8136" t="s">
        <v>16</v>
      </c>
      <c r="K8136" t="s">
        <v>25</v>
      </c>
      <c r="L8136" t="s">
        <v>58</v>
      </c>
      <c r="M8136">
        <v>22000</v>
      </c>
      <c r="N8136" t="str">
        <f>TEXT(tblorders[[#This Row],[order_date]], "mmm-yyyy")</f>
        <v>Apr-2025</v>
      </c>
      <c r="O8136">
        <f>tblorders[[#This Row],[actual_delivery_days]] -tblorders[[#This Row],[expected_delivery_days]]</f>
        <v>1</v>
      </c>
    </row>
    <row r="8137" spans="1:15" x14ac:dyDescent="0.2">
      <c r="A8137" t="s">
        <v>10130</v>
      </c>
      <c r="B8137" t="s">
        <v>10131</v>
      </c>
      <c r="C8137" t="s">
        <v>55</v>
      </c>
      <c r="D8137">
        <v>1</v>
      </c>
      <c r="E8137" s="1">
        <v>45531</v>
      </c>
      <c r="F8137" s="1">
        <v>45535</v>
      </c>
      <c r="G8137">
        <v>10</v>
      </c>
      <c r="H8137" s="1">
        <v>45544</v>
      </c>
      <c r="I8137">
        <v>9</v>
      </c>
      <c r="J8137" t="s">
        <v>16</v>
      </c>
      <c r="K8137" t="s">
        <v>17</v>
      </c>
      <c r="L8137" t="s">
        <v>33</v>
      </c>
      <c r="M8137">
        <v>99990</v>
      </c>
      <c r="N8137" t="str">
        <f>TEXT(tblorders[[#This Row],[order_date]], "mmm-yyyy")</f>
        <v>Aug-2024</v>
      </c>
      <c r="O8137">
        <f>tblorders[[#This Row],[actual_delivery_days]] -tblorders[[#This Row],[expected_delivery_days]]</f>
        <v>-1</v>
      </c>
    </row>
    <row r="8138" spans="1:15" x14ac:dyDescent="0.2">
      <c r="A8138" t="s">
        <v>10132</v>
      </c>
      <c r="B8138" t="s">
        <v>2879</v>
      </c>
      <c r="C8138" t="s">
        <v>29</v>
      </c>
      <c r="D8138">
        <v>2</v>
      </c>
      <c r="E8138" s="1">
        <v>45694</v>
      </c>
      <c r="F8138" s="1">
        <v>45697</v>
      </c>
      <c r="G8138">
        <v>10</v>
      </c>
      <c r="H8138" s="1">
        <v>45707</v>
      </c>
      <c r="I8138">
        <v>10</v>
      </c>
      <c r="J8138" t="s">
        <v>16</v>
      </c>
      <c r="K8138" t="s">
        <v>41</v>
      </c>
      <c r="L8138" t="s">
        <v>33</v>
      </c>
      <c r="M8138">
        <v>22000</v>
      </c>
      <c r="N8138" t="str">
        <f>TEXT(tblorders[[#This Row],[order_date]], "mmm-yyyy")</f>
        <v>Feb-2025</v>
      </c>
      <c r="O8138">
        <f>tblorders[[#This Row],[actual_delivery_days]] -tblorders[[#This Row],[expected_delivery_days]]</f>
        <v>0</v>
      </c>
    </row>
    <row r="8139" spans="1:15" x14ac:dyDescent="0.2">
      <c r="A8139" t="s">
        <v>10133</v>
      </c>
      <c r="B8139" t="s">
        <v>7191</v>
      </c>
      <c r="C8139" t="s">
        <v>55</v>
      </c>
      <c r="D8139">
        <v>1</v>
      </c>
      <c r="E8139" s="1">
        <v>45284</v>
      </c>
      <c r="F8139" s="1">
        <v>45289</v>
      </c>
      <c r="G8139">
        <v>10</v>
      </c>
      <c r="H8139" s="1">
        <v>45302</v>
      </c>
      <c r="I8139">
        <v>13</v>
      </c>
      <c r="J8139" t="s">
        <v>16</v>
      </c>
      <c r="K8139" t="s">
        <v>41</v>
      </c>
      <c r="L8139" t="s">
        <v>26</v>
      </c>
      <c r="M8139">
        <v>99990</v>
      </c>
      <c r="N8139" t="str">
        <f>TEXT(tblorders[[#This Row],[order_date]], "mmm-yyyy")</f>
        <v>Dec-2023</v>
      </c>
      <c r="O8139">
        <f>tblorders[[#This Row],[actual_delivery_days]] -tblorders[[#This Row],[expected_delivery_days]]</f>
        <v>3</v>
      </c>
    </row>
    <row r="8140" spans="1:15" x14ac:dyDescent="0.2">
      <c r="A8140" t="s">
        <v>10134</v>
      </c>
      <c r="B8140" t="s">
        <v>370</v>
      </c>
      <c r="C8140" t="s">
        <v>32</v>
      </c>
      <c r="D8140">
        <v>1</v>
      </c>
      <c r="E8140" s="1">
        <v>44960</v>
      </c>
      <c r="F8140" s="1">
        <v>44964</v>
      </c>
      <c r="G8140">
        <v>5</v>
      </c>
      <c r="H8140" s="1">
        <v>44968</v>
      </c>
      <c r="I8140">
        <v>4</v>
      </c>
      <c r="J8140" t="s">
        <v>16</v>
      </c>
      <c r="K8140" t="s">
        <v>17</v>
      </c>
      <c r="L8140" t="s">
        <v>18</v>
      </c>
      <c r="M8140">
        <v>45000</v>
      </c>
      <c r="N8140" t="str">
        <f>TEXT(tblorders[[#This Row],[order_date]], "mmm-yyyy")</f>
        <v>Feb-2023</v>
      </c>
      <c r="O8140">
        <f>tblorders[[#This Row],[actual_delivery_days]] -tblorders[[#This Row],[expected_delivery_days]]</f>
        <v>-1</v>
      </c>
    </row>
    <row r="8141" spans="1:15" x14ac:dyDescent="0.2">
      <c r="A8141" t="s">
        <v>10135</v>
      </c>
      <c r="B8141" t="s">
        <v>3038</v>
      </c>
      <c r="C8141" t="s">
        <v>32</v>
      </c>
      <c r="D8141">
        <v>1</v>
      </c>
      <c r="E8141" s="1">
        <v>45211</v>
      </c>
      <c r="F8141" s="1">
        <v>45214</v>
      </c>
      <c r="G8141">
        <v>7</v>
      </c>
      <c r="H8141" s="1">
        <v>45221</v>
      </c>
      <c r="I8141">
        <v>7</v>
      </c>
      <c r="J8141" t="s">
        <v>16</v>
      </c>
      <c r="K8141" t="s">
        <v>41</v>
      </c>
      <c r="L8141" t="s">
        <v>18</v>
      </c>
      <c r="M8141">
        <v>45000</v>
      </c>
      <c r="N8141" t="str">
        <f>TEXT(tblorders[[#This Row],[order_date]], "mmm-yyyy")</f>
        <v>Oct-2023</v>
      </c>
      <c r="O8141">
        <f>tblorders[[#This Row],[actual_delivery_days]] -tblorders[[#This Row],[expected_delivery_days]]</f>
        <v>0</v>
      </c>
    </row>
    <row r="8142" spans="1:15" x14ac:dyDescent="0.2">
      <c r="A8142" t="s">
        <v>10136</v>
      </c>
      <c r="B8142" t="s">
        <v>1513</v>
      </c>
      <c r="C8142" t="s">
        <v>21</v>
      </c>
      <c r="D8142">
        <v>2</v>
      </c>
      <c r="E8142" s="1">
        <v>45409</v>
      </c>
      <c r="F8142" s="1">
        <v>45413</v>
      </c>
      <c r="G8142">
        <v>5</v>
      </c>
      <c r="H8142" s="1">
        <v>45418</v>
      </c>
      <c r="I8142">
        <v>5</v>
      </c>
      <c r="J8142" t="s">
        <v>16</v>
      </c>
      <c r="K8142" t="s">
        <v>41</v>
      </c>
      <c r="L8142" t="s">
        <v>18</v>
      </c>
      <c r="M8142">
        <v>179980</v>
      </c>
      <c r="N8142" t="str">
        <f>TEXT(tblorders[[#This Row],[order_date]], "mmm-yyyy")</f>
        <v>Apr-2024</v>
      </c>
      <c r="O8142">
        <f>tblorders[[#This Row],[actual_delivery_days]] -tblorders[[#This Row],[expected_delivery_days]]</f>
        <v>0</v>
      </c>
    </row>
    <row r="8143" spans="1:15" x14ac:dyDescent="0.2">
      <c r="A8143" t="s">
        <v>10137</v>
      </c>
      <c r="B8143" t="s">
        <v>2437</v>
      </c>
      <c r="C8143" t="s">
        <v>32</v>
      </c>
      <c r="D8143">
        <v>2</v>
      </c>
      <c r="E8143" s="1">
        <v>44963</v>
      </c>
      <c r="F8143" s="1">
        <v>44964</v>
      </c>
      <c r="G8143">
        <v>7</v>
      </c>
      <c r="H8143" s="1">
        <v>44972</v>
      </c>
      <c r="I8143">
        <v>8</v>
      </c>
      <c r="J8143" t="s">
        <v>16</v>
      </c>
      <c r="K8143" t="s">
        <v>25</v>
      </c>
      <c r="L8143" t="s">
        <v>26</v>
      </c>
      <c r="M8143">
        <v>90000</v>
      </c>
      <c r="N8143" t="str">
        <f>TEXT(tblorders[[#This Row],[order_date]], "mmm-yyyy")</f>
        <v>Feb-2023</v>
      </c>
      <c r="O8143">
        <f>tblorders[[#This Row],[actual_delivery_days]] -tblorders[[#This Row],[expected_delivery_days]]</f>
        <v>1</v>
      </c>
    </row>
    <row r="8144" spans="1:15" x14ac:dyDescent="0.2">
      <c r="A8144" t="s">
        <v>10138</v>
      </c>
      <c r="B8144" t="s">
        <v>1439</v>
      </c>
      <c r="C8144" t="s">
        <v>21</v>
      </c>
      <c r="D8144">
        <v>1</v>
      </c>
      <c r="E8144" s="1">
        <v>45627</v>
      </c>
      <c r="F8144" s="1">
        <v>45628</v>
      </c>
      <c r="G8144">
        <v>5</v>
      </c>
      <c r="H8144" s="1">
        <v>45636</v>
      </c>
      <c r="I8144">
        <v>8</v>
      </c>
      <c r="J8144" t="s">
        <v>16</v>
      </c>
      <c r="K8144" t="s">
        <v>41</v>
      </c>
      <c r="L8144" t="s">
        <v>22</v>
      </c>
      <c r="M8144">
        <v>89990</v>
      </c>
      <c r="N8144" t="str">
        <f>TEXT(tblorders[[#This Row],[order_date]], "mmm-yyyy")</f>
        <v>Dec-2024</v>
      </c>
      <c r="O8144">
        <f>tblorders[[#This Row],[actual_delivery_days]] -tblorders[[#This Row],[expected_delivery_days]]</f>
        <v>3</v>
      </c>
    </row>
    <row r="8145" spans="1:15" x14ac:dyDescent="0.2">
      <c r="A8145" t="s">
        <v>10139</v>
      </c>
      <c r="B8145" t="s">
        <v>81</v>
      </c>
      <c r="C8145" t="s">
        <v>44</v>
      </c>
      <c r="D8145">
        <v>1</v>
      </c>
      <c r="E8145" s="1">
        <v>45455</v>
      </c>
      <c r="F8145" s="1">
        <v>45459</v>
      </c>
      <c r="G8145">
        <v>7</v>
      </c>
      <c r="H8145" s="1">
        <v>45466</v>
      </c>
      <c r="I8145">
        <v>7</v>
      </c>
      <c r="J8145" t="s">
        <v>16</v>
      </c>
      <c r="K8145" t="s">
        <v>25</v>
      </c>
      <c r="L8145" t="s">
        <v>26</v>
      </c>
      <c r="M8145">
        <v>50990</v>
      </c>
      <c r="N8145" t="str">
        <f>TEXT(tblorders[[#This Row],[order_date]], "mmm-yyyy")</f>
        <v>Jun-2024</v>
      </c>
      <c r="O8145">
        <f>tblorders[[#This Row],[actual_delivery_days]] -tblorders[[#This Row],[expected_delivery_days]]</f>
        <v>0</v>
      </c>
    </row>
    <row r="8146" spans="1:15" x14ac:dyDescent="0.2">
      <c r="A8146" t="s">
        <v>10140</v>
      </c>
      <c r="B8146" t="s">
        <v>1198</v>
      </c>
      <c r="C8146" t="s">
        <v>32</v>
      </c>
      <c r="D8146">
        <v>1</v>
      </c>
      <c r="E8146" s="1">
        <v>45522</v>
      </c>
      <c r="F8146" s="1">
        <v>45523</v>
      </c>
      <c r="G8146">
        <v>10</v>
      </c>
      <c r="H8146" s="1">
        <v>45538</v>
      </c>
      <c r="I8146">
        <v>15</v>
      </c>
      <c r="J8146" t="s">
        <v>40</v>
      </c>
      <c r="K8146" t="s">
        <v>41</v>
      </c>
      <c r="L8146" t="s">
        <v>58</v>
      </c>
      <c r="M8146">
        <v>45000</v>
      </c>
      <c r="N8146" t="str">
        <f>TEXT(tblorders[[#This Row],[order_date]], "mmm-yyyy")</f>
        <v>Aug-2024</v>
      </c>
      <c r="O8146">
        <f>tblorders[[#This Row],[actual_delivery_days]] -tblorders[[#This Row],[expected_delivery_days]]</f>
        <v>5</v>
      </c>
    </row>
    <row r="8147" spans="1:15" x14ac:dyDescent="0.2">
      <c r="A8147" t="s">
        <v>10141</v>
      </c>
      <c r="B8147" t="s">
        <v>1554</v>
      </c>
      <c r="C8147" t="s">
        <v>55</v>
      </c>
      <c r="D8147">
        <v>1</v>
      </c>
      <c r="E8147" s="1">
        <v>45775</v>
      </c>
      <c r="F8147" s="1">
        <v>45779</v>
      </c>
      <c r="G8147">
        <v>7</v>
      </c>
      <c r="H8147" s="1">
        <v>45786</v>
      </c>
      <c r="I8147">
        <v>7</v>
      </c>
      <c r="J8147" t="s">
        <v>16</v>
      </c>
      <c r="K8147" t="s">
        <v>25</v>
      </c>
      <c r="L8147" t="s">
        <v>58</v>
      </c>
      <c r="M8147">
        <v>99990</v>
      </c>
      <c r="N8147" t="str">
        <f>TEXT(tblorders[[#This Row],[order_date]], "mmm-yyyy")</f>
        <v>Apr-2025</v>
      </c>
      <c r="O8147">
        <f>tblorders[[#This Row],[actual_delivery_days]] -tblorders[[#This Row],[expected_delivery_days]]</f>
        <v>0</v>
      </c>
    </row>
    <row r="8148" spans="1:15" x14ac:dyDescent="0.2">
      <c r="A8148" t="s">
        <v>10142</v>
      </c>
      <c r="B8148" t="s">
        <v>5443</v>
      </c>
      <c r="C8148" t="s">
        <v>55</v>
      </c>
      <c r="D8148">
        <v>2</v>
      </c>
      <c r="E8148" s="1">
        <v>45696</v>
      </c>
      <c r="F8148" s="1">
        <v>45701</v>
      </c>
      <c r="G8148">
        <v>5</v>
      </c>
      <c r="H8148" s="1">
        <v>45707</v>
      </c>
      <c r="I8148">
        <v>6</v>
      </c>
      <c r="J8148" t="s">
        <v>16</v>
      </c>
      <c r="K8148" t="s">
        <v>41</v>
      </c>
      <c r="L8148" t="s">
        <v>58</v>
      </c>
      <c r="M8148">
        <v>199980</v>
      </c>
      <c r="N8148" t="str">
        <f>TEXT(tblorders[[#This Row],[order_date]], "mmm-yyyy")</f>
        <v>Feb-2025</v>
      </c>
      <c r="O8148">
        <f>tblorders[[#This Row],[actual_delivery_days]] -tblorders[[#This Row],[expected_delivery_days]]</f>
        <v>1</v>
      </c>
    </row>
    <row r="8149" spans="1:15" x14ac:dyDescent="0.2">
      <c r="A8149" t="s">
        <v>10143</v>
      </c>
      <c r="B8149" t="s">
        <v>1969</v>
      </c>
      <c r="C8149" t="s">
        <v>29</v>
      </c>
      <c r="D8149">
        <v>2</v>
      </c>
      <c r="E8149" s="1">
        <v>45720</v>
      </c>
      <c r="F8149" s="1">
        <v>45723</v>
      </c>
      <c r="G8149">
        <v>5</v>
      </c>
      <c r="H8149" s="1">
        <v>45728</v>
      </c>
      <c r="I8149">
        <v>5</v>
      </c>
      <c r="J8149" t="s">
        <v>16</v>
      </c>
      <c r="K8149" t="s">
        <v>25</v>
      </c>
      <c r="L8149" t="s">
        <v>58</v>
      </c>
      <c r="M8149">
        <v>22000</v>
      </c>
      <c r="N8149" t="str">
        <f>TEXT(tblorders[[#This Row],[order_date]], "mmm-yyyy")</f>
        <v>Mar-2025</v>
      </c>
      <c r="O8149">
        <f>tblorders[[#This Row],[actual_delivery_days]] -tblorders[[#This Row],[expected_delivery_days]]</f>
        <v>0</v>
      </c>
    </row>
    <row r="8150" spans="1:15" x14ac:dyDescent="0.2">
      <c r="A8150" t="s">
        <v>10144</v>
      </c>
      <c r="B8150" t="s">
        <v>3025</v>
      </c>
      <c r="C8150" t="s">
        <v>21</v>
      </c>
      <c r="D8150">
        <v>1</v>
      </c>
      <c r="E8150" s="1">
        <v>44858</v>
      </c>
      <c r="F8150" s="1">
        <v>44861</v>
      </c>
      <c r="G8150">
        <v>5</v>
      </c>
      <c r="H8150" s="1">
        <v>44869</v>
      </c>
      <c r="I8150">
        <v>8</v>
      </c>
      <c r="J8150" t="s">
        <v>16</v>
      </c>
      <c r="K8150" t="s">
        <v>17</v>
      </c>
      <c r="L8150" t="s">
        <v>58</v>
      </c>
      <c r="M8150">
        <v>89990</v>
      </c>
      <c r="N8150" t="str">
        <f>TEXT(tblorders[[#This Row],[order_date]], "mmm-yyyy")</f>
        <v>Oct-2022</v>
      </c>
      <c r="O8150">
        <f>tblorders[[#This Row],[actual_delivery_days]] -tblorders[[#This Row],[expected_delivery_days]]</f>
        <v>3</v>
      </c>
    </row>
    <row r="8151" spans="1:15" x14ac:dyDescent="0.2">
      <c r="A8151" t="s">
        <v>10145</v>
      </c>
      <c r="B8151" t="s">
        <v>4770</v>
      </c>
      <c r="C8151" t="s">
        <v>55</v>
      </c>
      <c r="D8151">
        <v>2</v>
      </c>
      <c r="E8151" s="1">
        <v>45136</v>
      </c>
      <c r="F8151" s="1">
        <v>45137</v>
      </c>
      <c r="G8151">
        <v>5</v>
      </c>
      <c r="H8151" s="1">
        <v>45143</v>
      </c>
      <c r="I8151">
        <v>6</v>
      </c>
      <c r="J8151" t="s">
        <v>16</v>
      </c>
      <c r="K8151" t="s">
        <v>41</v>
      </c>
      <c r="L8151" t="s">
        <v>26</v>
      </c>
      <c r="M8151">
        <v>199980</v>
      </c>
      <c r="N8151" t="str">
        <f>TEXT(tblorders[[#This Row],[order_date]], "mmm-yyyy")</f>
        <v>Jul-2023</v>
      </c>
      <c r="O8151">
        <f>tblorders[[#This Row],[actual_delivery_days]] -tblorders[[#This Row],[expected_delivery_days]]</f>
        <v>1</v>
      </c>
    </row>
    <row r="8152" spans="1:15" x14ac:dyDescent="0.2">
      <c r="A8152" t="s">
        <v>10146</v>
      </c>
      <c r="B8152" t="s">
        <v>1454</v>
      </c>
      <c r="C8152" t="s">
        <v>21</v>
      </c>
      <c r="D8152">
        <v>2</v>
      </c>
      <c r="E8152" s="1">
        <v>45466</v>
      </c>
      <c r="F8152" s="1">
        <v>45467</v>
      </c>
      <c r="G8152">
        <v>7</v>
      </c>
      <c r="H8152" s="1">
        <v>45477</v>
      </c>
      <c r="I8152">
        <v>10</v>
      </c>
      <c r="J8152" t="s">
        <v>16</v>
      </c>
      <c r="K8152" t="s">
        <v>25</v>
      </c>
      <c r="L8152" t="s">
        <v>22</v>
      </c>
      <c r="M8152">
        <v>179980</v>
      </c>
      <c r="N8152" t="str">
        <f>TEXT(tblorders[[#This Row],[order_date]], "mmm-yyyy")</f>
        <v>Jun-2024</v>
      </c>
      <c r="O8152">
        <f>tblorders[[#This Row],[actual_delivery_days]] -tblorders[[#This Row],[expected_delivery_days]]</f>
        <v>3</v>
      </c>
    </row>
    <row r="8153" spans="1:15" x14ac:dyDescent="0.2">
      <c r="A8153" t="s">
        <v>10147</v>
      </c>
      <c r="B8153" t="s">
        <v>1520</v>
      </c>
      <c r="C8153" t="s">
        <v>44</v>
      </c>
      <c r="D8153">
        <v>1</v>
      </c>
      <c r="E8153" s="1">
        <v>44831</v>
      </c>
      <c r="F8153" s="1">
        <v>44832</v>
      </c>
      <c r="G8153">
        <v>10</v>
      </c>
      <c r="H8153" s="1">
        <v>44841</v>
      </c>
      <c r="I8153">
        <v>9</v>
      </c>
      <c r="J8153" t="s">
        <v>16</v>
      </c>
      <c r="K8153" t="s">
        <v>41</v>
      </c>
      <c r="L8153" t="s">
        <v>22</v>
      </c>
      <c r="M8153">
        <v>50990</v>
      </c>
      <c r="N8153" t="str">
        <f>TEXT(tblorders[[#This Row],[order_date]], "mmm-yyyy")</f>
        <v>Sep-2022</v>
      </c>
      <c r="O8153">
        <f>tblorders[[#This Row],[actual_delivery_days]] -tblorders[[#This Row],[expected_delivery_days]]</f>
        <v>-1</v>
      </c>
    </row>
    <row r="8154" spans="1:15" x14ac:dyDescent="0.2">
      <c r="A8154" t="s">
        <v>10148</v>
      </c>
      <c r="B8154" t="s">
        <v>888</v>
      </c>
      <c r="C8154" t="s">
        <v>29</v>
      </c>
      <c r="D8154">
        <v>2</v>
      </c>
      <c r="E8154" s="1">
        <v>45207</v>
      </c>
      <c r="F8154" s="1">
        <v>45209</v>
      </c>
      <c r="G8154">
        <v>7</v>
      </c>
      <c r="H8154" s="1">
        <v>45216</v>
      </c>
      <c r="I8154">
        <v>7</v>
      </c>
      <c r="J8154" t="s">
        <v>16</v>
      </c>
      <c r="K8154" t="s">
        <v>25</v>
      </c>
      <c r="L8154" t="s">
        <v>58</v>
      </c>
      <c r="M8154">
        <v>22000</v>
      </c>
      <c r="N8154" t="str">
        <f>TEXT(tblorders[[#This Row],[order_date]], "mmm-yyyy")</f>
        <v>Oct-2023</v>
      </c>
      <c r="O8154">
        <f>tblorders[[#This Row],[actual_delivery_days]] -tblorders[[#This Row],[expected_delivery_days]]</f>
        <v>0</v>
      </c>
    </row>
    <row r="8155" spans="1:15" x14ac:dyDescent="0.2">
      <c r="A8155" t="s">
        <v>10149</v>
      </c>
      <c r="B8155" t="s">
        <v>2558</v>
      </c>
      <c r="C8155" t="s">
        <v>44</v>
      </c>
      <c r="D8155">
        <v>1</v>
      </c>
      <c r="E8155" s="1">
        <v>45597</v>
      </c>
      <c r="F8155" s="1">
        <v>45599</v>
      </c>
      <c r="G8155">
        <v>10</v>
      </c>
      <c r="H8155" s="1">
        <v>45607</v>
      </c>
      <c r="I8155">
        <v>8</v>
      </c>
      <c r="J8155" t="s">
        <v>16</v>
      </c>
      <c r="K8155" t="s">
        <v>41</v>
      </c>
      <c r="L8155" t="s">
        <v>33</v>
      </c>
      <c r="M8155">
        <v>50990</v>
      </c>
      <c r="N8155" t="str">
        <f>TEXT(tblorders[[#This Row],[order_date]], "mmm-yyyy")</f>
        <v>Nov-2024</v>
      </c>
      <c r="O8155">
        <f>tblorders[[#This Row],[actual_delivery_days]] -tblorders[[#This Row],[expected_delivery_days]]</f>
        <v>-2</v>
      </c>
    </row>
    <row r="8156" spans="1:15" x14ac:dyDescent="0.2">
      <c r="A8156" t="s">
        <v>10150</v>
      </c>
      <c r="B8156" t="s">
        <v>2676</v>
      </c>
      <c r="C8156" t="s">
        <v>55</v>
      </c>
      <c r="D8156">
        <v>1</v>
      </c>
      <c r="E8156" s="1">
        <v>45802</v>
      </c>
      <c r="F8156" s="1">
        <v>45804</v>
      </c>
      <c r="G8156">
        <v>5</v>
      </c>
      <c r="H8156" s="1">
        <v>45809</v>
      </c>
      <c r="I8156">
        <v>5</v>
      </c>
      <c r="J8156" t="s">
        <v>16</v>
      </c>
      <c r="K8156" t="s">
        <v>25</v>
      </c>
      <c r="L8156" t="s">
        <v>26</v>
      </c>
      <c r="M8156">
        <v>99990</v>
      </c>
      <c r="N8156" t="str">
        <f>TEXT(tblorders[[#This Row],[order_date]], "mmm-yyyy")</f>
        <v>May-2025</v>
      </c>
      <c r="O8156">
        <f>tblorders[[#This Row],[actual_delivery_days]] -tblorders[[#This Row],[expected_delivery_days]]</f>
        <v>0</v>
      </c>
    </row>
    <row r="8157" spans="1:15" x14ac:dyDescent="0.2">
      <c r="A8157" t="s">
        <v>10151</v>
      </c>
      <c r="B8157" t="s">
        <v>3093</v>
      </c>
      <c r="C8157" t="s">
        <v>44</v>
      </c>
      <c r="D8157">
        <v>1</v>
      </c>
      <c r="E8157" s="1">
        <v>45370</v>
      </c>
      <c r="F8157" s="1">
        <v>45372</v>
      </c>
      <c r="G8157">
        <v>7</v>
      </c>
      <c r="H8157" s="1">
        <v>45379</v>
      </c>
      <c r="I8157">
        <v>7</v>
      </c>
      <c r="J8157" t="s">
        <v>16</v>
      </c>
      <c r="K8157" t="s">
        <v>41</v>
      </c>
      <c r="L8157" t="s">
        <v>33</v>
      </c>
      <c r="M8157">
        <v>50990</v>
      </c>
      <c r="N8157" t="str">
        <f>TEXT(tblorders[[#This Row],[order_date]], "mmm-yyyy")</f>
        <v>Mar-2024</v>
      </c>
      <c r="O8157">
        <f>tblorders[[#This Row],[actual_delivery_days]] -tblorders[[#This Row],[expected_delivery_days]]</f>
        <v>0</v>
      </c>
    </row>
    <row r="8158" spans="1:15" x14ac:dyDescent="0.2">
      <c r="A8158" t="s">
        <v>10152</v>
      </c>
      <c r="B8158" t="s">
        <v>2342</v>
      </c>
      <c r="C8158" t="s">
        <v>55</v>
      </c>
      <c r="D8158">
        <v>1</v>
      </c>
      <c r="E8158" s="1">
        <v>44731</v>
      </c>
      <c r="F8158" s="1">
        <v>44735</v>
      </c>
      <c r="G8158">
        <v>10</v>
      </c>
      <c r="H8158" s="1">
        <v>44750</v>
      </c>
      <c r="I8158">
        <v>15</v>
      </c>
      <c r="J8158" t="s">
        <v>61</v>
      </c>
      <c r="K8158" t="s">
        <v>25</v>
      </c>
      <c r="L8158" t="s">
        <v>58</v>
      </c>
      <c r="M8158">
        <v>99990</v>
      </c>
      <c r="N8158" t="str">
        <f>TEXT(tblorders[[#This Row],[order_date]], "mmm-yyyy")</f>
        <v>Jun-2022</v>
      </c>
      <c r="O8158">
        <f>tblorders[[#This Row],[actual_delivery_days]] -tblorders[[#This Row],[expected_delivery_days]]</f>
        <v>5</v>
      </c>
    </row>
    <row r="8159" spans="1:15" x14ac:dyDescent="0.2">
      <c r="A8159" t="s">
        <v>10153</v>
      </c>
      <c r="B8159" t="s">
        <v>103</v>
      </c>
      <c r="C8159" t="s">
        <v>44</v>
      </c>
      <c r="D8159">
        <v>1</v>
      </c>
      <c r="E8159" s="1">
        <v>45524</v>
      </c>
      <c r="F8159" s="1">
        <v>45529</v>
      </c>
      <c r="G8159">
        <v>5</v>
      </c>
      <c r="H8159" s="1">
        <v>45532</v>
      </c>
      <c r="I8159">
        <v>3</v>
      </c>
      <c r="J8159" t="s">
        <v>16</v>
      </c>
      <c r="K8159" t="s">
        <v>17</v>
      </c>
      <c r="L8159" t="s">
        <v>58</v>
      </c>
      <c r="M8159">
        <v>50990</v>
      </c>
      <c r="N8159" t="str">
        <f>TEXT(tblorders[[#This Row],[order_date]], "mmm-yyyy")</f>
        <v>Aug-2024</v>
      </c>
      <c r="O8159">
        <f>tblorders[[#This Row],[actual_delivery_days]] -tblorders[[#This Row],[expected_delivery_days]]</f>
        <v>-2</v>
      </c>
    </row>
    <row r="8160" spans="1:15" x14ac:dyDescent="0.2">
      <c r="A8160" t="s">
        <v>10154</v>
      </c>
      <c r="B8160" t="s">
        <v>10049</v>
      </c>
      <c r="C8160" t="s">
        <v>15</v>
      </c>
      <c r="D8160">
        <v>1</v>
      </c>
      <c r="E8160" s="1">
        <v>45682</v>
      </c>
      <c r="F8160" s="1">
        <v>45684</v>
      </c>
      <c r="G8160">
        <v>7</v>
      </c>
      <c r="H8160" s="1">
        <v>45691</v>
      </c>
      <c r="I8160">
        <v>7</v>
      </c>
      <c r="J8160" t="s">
        <v>16</v>
      </c>
      <c r="K8160" t="s">
        <v>25</v>
      </c>
      <c r="L8160" t="s">
        <v>33</v>
      </c>
      <c r="M8160">
        <v>55990</v>
      </c>
      <c r="N8160" t="str">
        <f>TEXT(tblorders[[#This Row],[order_date]], "mmm-yyyy")</f>
        <v>Jan-2025</v>
      </c>
      <c r="O8160">
        <f>tblorders[[#This Row],[actual_delivery_days]] -tblorders[[#This Row],[expected_delivery_days]]</f>
        <v>0</v>
      </c>
    </row>
    <row r="8161" spans="1:15" x14ac:dyDescent="0.2">
      <c r="A8161" t="s">
        <v>10155</v>
      </c>
      <c r="B8161" t="s">
        <v>6630</v>
      </c>
      <c r="C8161" t="s">
        <v>15</v>
      </c>
      <c r="D8161">
        <v>1</v>
      </c>
      <c r="E8161" s="1">
        <v>45556</v>
      </c>
      <c r="F8161" s="1">
        <v>45559</v>
      </c>
      <c r="G8161">
        <v>10</v>
      </c>
      <c r="H8161" s="1">
        <v>45569</v>
      </c>
      <c r="I8161">
        <v>10</v>
      </c>
      <c r="J8161" t="s">
        <v>16</v>
      </c>
      <c r="K8161" t="s">
        <v>41</v>
      </c>
      <c r="L8161" t="s">
        <v>33</v>
      </c>
      <c r="M8161">
        <v>55990</v>
      </c>
      <c r="N8161" t="str">
        <f>TEXT(tblorders[[#This Row],[order_date]], "mmm-yyyy")</f>
        <v>Sep-2024</v>
      </c>
      <c r="O8161">
        <f>tblorders[[#This Row],[actual_delivery_days]] -tblorders[[#This Row],[expected_delivery_days]]</f>
        <v>0</v>
      </c>
    </row>
    <row r="8162" spans="1:15" x14ac:dyDescent="0.2">
      <c r="A8162" t="s">
        <v>10156</v>
      </c>
      <c r="B8162" t="s">
        <v>1507</v>
      </c>
      <c r="C8162" t="s">
        <v>15</v>
      </c>
      <c r="D8162">
        <v>1</v>
      </c>
      <c r="E8162" s="1">
        <v>45779</v>
      </c>
      <c r="F8162" s="1">
        <v>45784</v>
      </c>
      <c r="G8162">
        <v>7</v>
      </c>
      <c r="H8162" s="1">
        <v>45792</v>
      </c>
      <c r="I8162">
        <v>8</v>
      </c>
      <c r="J8162" t="s">
        <v>16</v>
      </c>
      <c r="K8162" t="s">
        <v>17</v>
      </c>
      <c r="L8162" t="s">
        <v>33</v>
      </c>
      <c r="M8162">
        <v>55990</v>
      </c>
      <c r="N8162" t="str">
        <f>TEXT(tblorders[[#This Row],[order_date]], "mmm-yyyy")</f>
        <v>May-2025</v>
      </c>
      <c r="O8162">
        <f>tblorders[[#This Row],[actual_delivery_days]] -tblorders[[#This Row],[expected_delivery_days]]</f>
        <v>1</v>
      </c>
    </row>
    <row r="8163" spans="1:15" x14ac:dyDescent="0.2">
      <c r="A8163" t="s">
        <v>10157</v>
      </c>
      <c r="B8163" t="s">
        <v>1958</v>
      </c>
      <c r="C8163" t="s">
        <v>32</v>
      </c>
      <c r="D8163">
        <v>1</v>
      </c>
      <c r="E8163" s="1">
        <v>45134</v>
      </c>
      <c r="F8163" s="1">
        <v>45137</v>
      </c>
      <c r="G8163">
        <v>10</v>
      </c>
      <c r="H8163" s="1">
        <v>45150</v>
      </c>
      <c r="I8163">
        <v>13</v>
      </c>
      <c r="J8163" t="s">
        <v>16</v>
      </c>
      <c r="K8163" t="s">
        <v>41</v>
      </c>
      <c r="L8163" t="s">
        <v>18</v>
      </c>
      <c r="M8163">
        <v>45000</v>
      </c>
      <c r="N8163" t="str">
        <f>TEXT(tblorders[[#This Row],[order_date]], "mmm-yyyy")</f>
        <v>Jul-2023</v>
      </c>
      <c r="O8163">
        <f>tblorders[[#This Row],[actual_delivery_days]] -tblorders[[#This Row],[expected_delivery_days]]</f>
        <v>3</v>
      </c>
    </row>
    <row r="8164" spans="1:15" x14ac:dyDescent="0.2">
      <c r="A8164" t="s">
        <v>10158</v>
      </c>
      <c r="B8164" t="s">
        <v>1598</v>
      </c>
      <c r="C8164" t="s">
        <v>21</v>
      </c>
      <c r="D8164">
        <v>1</v>
      </c>
      <c r="E8164" s="1">
        <v>45662</v>
      </c>
      <c r="F8164" s="1">
        <v>45665</v>
      </c>
      <c r="G8164">
        <v>7</v>
      </c>
      <c r="H8164" s="1">
        <v>45672</v>
      </c>
      <c r="I8164">
        <v>7</v>
      </c>
      <c r="J8164" t="s">
        <v>16</v>
      </c>
      <c r="K8164" t="s">
        <v>17</v>
      </c>
      <c r="L8164" t="s">
        <v>58</v>
      </c>
      <c r="M8164">
        <v>89990</v>
      </c>
      <c r="N8164" t="str">
        <f>TEXT(tblorders[[#This Row],[order_date]], "mmm-yyyy")</f>
        <v>Jan-2025</v>
      </c>
      <c r="O8164">
        <f>tblorders[[#This Row],[actual_delivery_days]] -tblorders[[#This Row],[expected_delivery_days]]</f>
        <v>0</v>
      </c>
    </row>
    <row r="8165" spans="1:15" x14ac:dyDescent="0.2">
      <c r="A8165" t="s">
        <v>10159</v>
      </c>
      <c r="B8165" t="s">
        <v>2692</v>
      </c>
      <c r="C8165" t="s">
        <v>55</v>
      </c>
      <c r="D8165">
        <v>1</v>
      </c>
      <c r="E8165" s="1">
        <v>45715</v>
      </c>
      <c r="F8165" s="1">
        <v>45718</v>
      </c>
      <c r="G8165">
        <v>5</v>
      </c>
      <c r="H8165" s="1">
        <v>45722</v>
      </c>
      <c r="I8165">
        <v>4</v>
      </c>
      <c r="J8165" t="s">
        <v>40</v>
      </c>
      <c r="K8165" t="s">
        <v>41</v>
      </c>
      <c r="L8165" t="s">
        <v>26</v>
      </c>
      <c r="M8165">
        <v>99990</v>
      </c>
      <c r="N8165" t="str">
        <f>TEXT(tblorders[[#This Row],[order_date]], "mmm-yyyy")</f>
        <v>Feb-2025</v>
      </c>
      <c r="O8165">
        <f>tblorders[[#This Row],[actual_delivery_days]] -tblorders[[#This Row],[expected_delivery_days]]</f>
        <v>-1</v>
      </c>
    </row>
    <row r="8166" spans="1:15" x14ac:dyDescent="0.2">
      <c r="A8166" t="s">
        <v>10160</v>
      </c>
      <c r="B8166" t="s">
        <v>890</v>
      </c>
      <c r="C8166" t="s">
        <v>29</v>
      </c>
      <c r="D8166">
        <v>2</v>
      </c>
      <c r="E8166" s="1">
        <v>45800</v>
      </c>
      <c r="F8166" s="1">
        <v>45802</v>
      </c>
      <c r="G8166">
        <v>7</v>
      </c>
      <c r="H8166" s="1">
        <v>45812</v>
      </c>
      <c r="I8166">
        <v>10</v>
      </c>
      <c r="J8166" t="s">
        <v>16</v>
      </c>
      <c r="K8166" t="s">
        <v>41</v>
      </c>
      <c r="L8166" t="s">
        <v>58</v>
      </c>
      <c r="M8166">
        <v>22000</v>
      </c>
      <c r="N8166" t="str">
        <f>TEXT(tblorders[[#This Row],[order_date]], "mmm-yyyy")</f>
        <v>May-2025</v>
      </c>
      <c r="O8166">
        <f>tblorders[[#This Row],[actual_delivery_days]] -tblorders[[#This Row],[expected_delivery_days]]</f>
        <v>3</v>
      </c>
    </row>
    <row r="8167" spans="1:15" x14ac:dyDescent="0.2">
      <c r="A8167" t="s">
        <v>10161</v>
      </c>
      <c r="B8167" t="s">
        <v>794</v>
      </c>
      <c r="C8167" t="s">
        <v>15</v>
      </c>
      <c r="D8167">
        <v>1</v>
      </c>
      <c r="E8167" s="1">
        <v>45732</v>
      </c>
      <c r="F8167" s="1">
        <v>45735</v>
      </c>
      <c r="G8167">
        <v>5</v>
      </c>
      <c r="H8167" s="1">
        <v>45741</v>
      </c>
      <c r="I8167">
        <v>6</v>
      </c>
      <c r="J8167" t="s">
        <v>16</v>
      </c>
      <c r="K8167" t="s">
        <v>25</v>
      </c>
      <c r="L8167" t="s">
        <v>26</v>
      </c>
      <c r="M8167">
        <v>55990</v>
      </c>
      <c r="N8167" t="str">
        <f>TEXT(tblorders[[#This Row],[order_date]], "mmm-yyyy")</f>
        <v>Mar-2025</v>
      </c>
      <c r="O8167">
        <f>tblorders[[#This Row],[actual_delivery_days]] -tblorders[[#This Row],[expected_delivery_days]]</f>
        <v>1</v>
      </c>
    </row>
    <row r="8168" spans="1:15" x14ac:dyDescent="0.2">
      <c r="A8168" t="s">
        <v>10162</v>
      </c>
      <c r="B8168" t="s">
        <v>2216</v>
      </c>
      <c r="C8168" t="s">
        <v>32</v>
      </c>
      <c r="D8168">
        <v>2</v>
      </c>
      <c r="E8168" s="1">
        <v>45064</v>
      </c>
      <c r="F8168" s="1">
        <v>45068</v>
      </c>
      <c r="G8168">
        <v>7</v>
      </c>
      <c r="H8168" s="1">
        <v>45075</v>
      </c>
      <c r="I8168">
        <v>7</v>
      </c>
      <c r="J8168" t="s">
        <v>16</v>
      </c>
      <c r="K8168" t="s">
        <v>17</v>
      </c>
      <c r="L8168" t="s">
        <v>33</v>
      </c>
      <c r="M8168">
        <v>90000</v>
      </c>
      <c r="N8168" t="str">
        <f>TEXT(tblorders[[#This Row],[order_date]], "mmm-yyyy")</f>
        <v>May-2023</v>
      </c>
      <c r="O8168">
        <f>tblorders[[#This Row],[actual_delivery_days]] -tblorders[[#This Row],[expected_delivery_days]]</f>
        <v>0</v>
      </c>
    </row>
    <row r="8169" spans="1:15" x14ac:dyDescent="0.2">
      <c r="A8169" t="s">
        <v>10163</v>
      </c>
      <c r="B8169" t="s">
        <v>3020</v>
      </c>
      <c r="C8169" t="s">
        <v>15</v>
      </c>
      <c r="D8169">
        <v>1</v>
      </c>
      <c r="E8169" s="1">
        <v>45716</v>
      </c>
      <c r="F8169" s="1">
        <v>45718</v>
      </c>
      <c r="G8169">
        <v>7</v>
      </c>
      <c r="H8169" s="1">
        <v>45726</v>
      </c>
      <c r="I8169">
        <v>8</v>
      </c>
      <c r="J8169" t="s">
        <v>16</v>
      </c>
      <c r="K8169" t="s">
        <v>25</v>
      </c>
      <c r="L8169" t="s">
        <v>22</v>
      </c>
      <c r="M8169">
        <v>55990</v>
      </c>
      <c r="N8169" t="str">
        <f>TEXT(tblorders[[#This Row],[order_date]], "mmm-yyyy")</f>
        <v>Feb-2025</v>
      </c>
      <c r="O8169">
        <f>tblorders[[#This Row],[actual_delivery_days]] -tblorders[[#This Row],[expected_delivery_days]]</f>
        <v>1</v>
      </c>
    </row>
    <row r="8170" spans="1:15" x14ac:dyDescent="0.2">
      <c r="A8170" t="s">
        <v>10164</v>
      </c>
      <c r="B8170" t="s">
        <v>132</v>
      </c>
      <c r="C8170" t="s">
        <v>44</v>
      </c>
      <c r="D8170">
        <v>1</v>
      </c>
      <c r="E8170" s="1">
        <v>45243</v>
      </c>
      <c r="F8170" s="1">
        <v>45247</v>
      </c>
      <c r="G8170">
        <v>7</v>
      </c>
      <c r="H8170" s="1">
        <v>45254</v>
      </c>
      <c r="I8170">
        <v>7</v>
      </c>
      <c r="J8170" t="s">
        <v>16</v>
      </c>
      <c r="K8170" t="s">
        <v>17</v>
      </c>
      <c r="L8170" t="s">
        <v>33</v>
      </c>
      <c r="M8170">
        <v>50990</v>
      </c>
      <c r="N8170" t="str">
        <f>TEXT(tblorders[[#This Row],[order_date]], "mmm-yyyy")</f>
        <v>Nov-2023</v>
      </c>
      <c r="O8170">
        <f>tblorders[[#This Row],[actual_delivery_days]] -tblorders[[#This Row],[expected_delivery_days]]</f>
        <v>0</v>
      </c>
    </row>
    <row r="8171" spans="1:15" x14ac:dyDescent="0.2">
      <c r="A8171" t="s">
        <v>10165</v>
      </c>
      <c r="B8171" t="s">
        <v>2485</v>
      </c>
      <c r="C8171" t="s">
        <v>55</v>
      </c>
      <c r="D8171">
        <v>1</v>
      </c>
      <c r="E8171" s="1">
        <v>44653</v>
      </c>
      <c r="F8171" s="1">
        <v>44658</v>
      </c>
      <c r="G8171">
        <v>10</v>
      </c>
      <c r="H8171" s="1">
        <v>44669</v>
      </c>
      <c r="I8171">
        <v>11</v>
      </c>
      <c r="J8171" t="s">
        <v>16</v>
      </c>
      <c r="K8171" t="s">
        <v>41</v>
      </c>
      <c r="L8171" t="s">
        <v>18</v>
      </c>
      <c r="M8171">
        <v>99990</v>
      </c>
      <c r="N8171" t="str">
        <f>TEXT(tblorders[[#This Row],[order_date]], "mmm-yyyy")</f>
        <v>Apr-2022</v>
      </c>
      <c r="O8171">
        <f>tblorders[[#This Row],[actual_delivery_days]] -tblorders[[#This Row],[expected_delivery_days]]</f>
        <v>1</v>
      </c>
    </row>
    <row r="8172" spans="1:15" x14ac:dyDescent="0.2">
      <c r="A8172" t="s">
        <v>10166</v>
      </c>
      <c r="B8172" t="s">
        <v>3856</v>
      </c>
      <c r="C8172" t="s">
        <v>15</v>
      </c>
      <c r="D8172">
        <v>2</v>
      </c>
      <c r="E8172" s="1">
        <v>45806</v>
      </c>
      <c r="F8172" s="1">
        <v>45808</v>
      </c>
      <c r="G8172">
        <v>5</v>
      </c>
      <c r="H8172" s="1">
        <v>45813</v>
      </c>
      <c r="I8172">
        <v>5</v>
      </c>
      <c r="J8172" t="s">
        <v>16</v>
      </c>
      <c r="K8172" t="s">
        <v>17</v>
      </c>
      <c r="L8172" t="s">
        <v>33</v>
      </c>
      <c r="M8172">
        <v>111980</v>
      </c>
      <c r="N8172" t="str">
        <f>TEXT(tblorders[[#This Row],[order_date]], "mmm-yyyy")</f>
        <v>May-2025</v>
      </c>
      <c r="O8172">
        <f>tblorders[[#This Row],[actual_delivery_days]] -tblorders[[#This Row],[expected_delivery_days]]</f>
        <v>0</v>
      </c>
    </row>
    <row r="8173" spans="1:15" x14ac:dyDescent="0.2">
      <c r="A8173" t="s">
        <v>10167</v>
      </c>
      <c r="B8173" t="s">
        <v>2054</v>
      </c>
      <c r="C8173" t="s">
        <v>32</v>
      </c>
      <c r="D8173">
        <v>1</v>
      </c>
      <c r="E8173" s="1">
        <v>45583</v>
      </c>
      <c r="F8173" s="1">
        <v>45586</v>
      </c>
      <c r="G8173">
        <v>5</v>
      </c>
      <c r="H8173" s="1">
        <v>45593</v>
      </c>
      <c r="I8173">
        <v>7</v>
      </c>
      <c r="J8173" t="s">
        <v>16</v>
      </c>
      <c r="K8173" t="s">
        <v>25</v>
      </c>
      <c r="L8173" t="s">
        <v>33</v>
      </c>
      <c r="M8173">
        <v>45000</v>
      </c>
      <c r="N8173" t="str">
        <f>TEXT(tblorders[[#This Row],[order_date]], "mmm-yyyy")</f>
        <v>Oct-2024</v>
      </c>
      <c r="O8173">
        <f>tblorders[[#This Row],[actual_delivery_days]] -tblorders[[#This Row],[expected_delivery_days]]</f>
        <v>2</v>
      </c>
    </row>
    <row r="8174" spans="1:15" x14ac:dyDescent="0.2">
      <c r="A8174" t="s">
        <v>10168</v>
      </c>
      <c r="B8174" t="s">
        <v>2521</v>
      </c>
      <c r="C8174" t="s">
        <v>55</v>
      </c>
      <c r="D8174">
        <v>1</v>
      </c>
      <c r="E8174" s="1">
        <v>45664</v>
      </c>
      <c r="F8174" s="1">
        <v>45665</v>
      </c>
      <c r="G8174">
        <v>5</v>
      </c>
      <c r="H8174" s="1">
        <v>45671</v>
      </c>
      <c r="I8174">
        <v>6</v>
      </c>
      <c r="J8174" t="s">
        <v>16</v>
      </c>
      <c r="K8174" t="s">
        <v>25</v>
      </c>
      <c r="L8174" t="s">
        <v>18</v>
      </c>
      <c r="M8174">
        <v>99990</v>
      </c>
      <c r="N8174" t="str">
        <f>TEXT(tblorders[[#This Row],[order_date]], "mmm-yyyy")</f>
        <v>Jan-2025</v>
      </c>
      <c r="O8174">
        <f>tblorders[[#This Row],[actual_delivery_days]] -tblorders[[#This Row],[expected_delivery_days]]</f>
        <v>1</v>
      </c>
    </row>
    <row r="8175" spans="1:15" x14ac:dyDescent="0.2">
      <c r="A8175" t="s">
        <v>10169</v>
      </c>
      <c r="B8175" t="s">
        <v>2177</v>
      </c>
      <c r="C8175" t="s">
        <v>15</v>
      </c>
      <c r="D8175">
        <v>2</v>
      </c>
      <c r="E8175" s="1">
        <v>45484</v>
      </c>
      <c r="F8175" s="1">
        <v>45485</v>
      </c>
      <c r="G8175">
        <v>10</v>
      </c>
      <c r="H8175" s="1">
        <v>45495</v>
      </c>
      <c r="I8175">
        <v>10</v>
      </c>
      <c r="J8175" t="s">
        <v>16</v>
      </c>
      <c r="K8175" t="s">
        <v>41</v>
      </c>
      <c r="L8175" t="s">
        <v>22</v>
      </c>
      <c r="M8175">
        <v>111980</v>
      </c>
      <c r="N8175" t="str">
        <f>TEXT(tblorders[[#This Row],[order_date]], "mmm-yyyy")</f>
        <v>Jul-2024</v>
      </c>
      <c r="O8175">
        <f>tblorders[[#This Row],[actual_delivery_days]] -tblorders[[#This Row],[expected_delivery_days]]</f>
        <v>0</v>
      </c>
    </row>
    <row r="8176" spans="1:15" x14ac:dyDescent="0.2">
      <c r="A8176" t="s">
        <v>10170</v>
      </c>
      <c r="B8176" t="s">
        <v>1384</v>
      </c>
      <c r="C8176" t="s">
        <v>32</v>
      </c>
      <c r="D8176">
        <v>1</v>
      </c>
      <c r="E8176" s="1">
        <v>45210</v>
      </c>
      <c r="F8176" s="1">
        <v>45214</v>
      </c>
      <c r="G8176">
        <v>10</v>
      </c>
      <c r="H8176" s="1">
        <v>45229</v>
      </c>
      <c r="I8176">
        <v>15</v>
      </c>
      <c r="J8176" t="s">
        <v>61</v>
      </c>
      <c r="K8176" t="s">
        <v>25</v>
      </c>
      <c r="L8176" t="s">
        <v>26</v>
      </c>
      <c r="M8176">
        <v>45000</v>
      </c>
      <c r="N8176" t="str">
        <f>TEXT(tblorders[[#This Row],[order_date]], "mmm-yyyy")</f>
        <v>Oct-2023</v>
      </c>
      <c r="O8176">
        <f>tblorders[[#This Row],[actual_delivery_days]] -tblorders[[#This Row],[expected_delivery_days]]</f>
        <v>5</v>
      </c>
    </row>
    <row r="8177" spans="1:15" x14ac:dyDescent="0.2">
      <c r="A8177" t="s">
        <v>10171</v>
      </c>
      <c r="B8177" t="s">
        <v>208</v>
      </c>
      <c r="C8177" t="s">
        <v>32</v>
      </c>
      <c r="D8177">
        <v>1</v>
      </c>
      <c r="E8177" s="1">
        <v>44665</v>
      </c>
      <c r="F8177" s="1">
        <v>44667</v>
      </c>
      <c r="G8177">
        <v>10</v>
      </c>
      <c r="H8177" s="1">
        <v>44679</v>
      </c>
      <c r="I8177">
        <v>12</v>
      </c>
      <c r="J8177" t="s">
        <v>16</v>
      </c>
      <c r="K8177" t="s">
        <v>25</v>
      </c>
      <c r="L8177" t="s">
        <v>26</v>
      </c>
      <c r="M8177">
        <v>45000</v>
      </c>
      <c r="N8177" t="str">
        <f>TEXT(tblorders[[#This Row],[order_date]], "mmm-yyyy")</f>
        <v>Apr-2022</v>
      </c>
      <c r="O8177">
        <f>tblorders[[#This Row],[actual_delivery_days]] -tblorders[[#This Row],[expected_delivery_days]]</f>
        <v>2</v>
      </c>
    </row>
    <row r="8178" spans="1:15" x14ac:dyDescent="0.2">
      <c r="A8178" t="s">
        <v>10172</v>
      </c>
      <c r="B8178" t="s">
        <v>281</v>
      </c>
      <c r="C8178" t="s">
        <v>21</v>
      </c>
      <c r="D8178">
        <v>2</v>
      </c>
      <c r="E8178" s="1">
        <v>45303</v>
      </c>
      <c r="F8178" s="1">
        <v>45308</v>
      </c>
      <c r="G8178">
        <v>5</v>
      </c>
      <c r="H8178" s="1">
        <v>45313</v>
      </c>
      <c r="I8178">
        <v>5</v>
      </c>
      <c r="J8178" t="s">
        <v>16</v>
      </c>
      <c r="K8178" t="s">
        <v>41</v>
      </c>
      <c r="L8178" t="s">
        <v>58</v>
      </c>
      <c r="M8178">
        <v>179980</v>
      </c>
      <c r="N8178" t="str">
        <f>TEXT(tblorders[[#This Row],[order_date]], "mmm-yyyy")</f>
        <v>Jan-2024</v>
      </c>
      <c r="O8178">
        <f>tblorders[[#This Row],[actual_delivery_days]] -tblorders[[#This Row],[expected_delivery_days]]</f>
        <v>0</v>
      </c>
    </row>
    <row r="8179" spans="1:15" x14ac:dyDescent="0.2">
      <c r="A8179" t="s">
        <v>10173</v>
      </c>
      <c r="B8179" t="s">
        <v>829</v>
      </c>
      <c r="C8179" t="s">
        <v>21</v>
      </c>
      <c r="D8179">
        <v>1</v>
      </c>
      <c r="E8179" s="1">
        <v>45473</v>
      </c>
      <c r="F8179" s="1">
        <v>45475</v>
      </c>
      <c r="G8179">
        <v>10</v>
      </c>
      <c r="H8179" s="1">
        <v>45484</v>
      </c>
      <c r="I8179">
        <v>9</v>
      </c>
      <c r="J8179" t="s">
        <v>16</v>
      </c>
      <c r="K8179" t="s">
        <v>17</v>
      </c>
      <c r="L8179" t="s">
        <v>33</v>
      </c>
      <c r="M8179">
        <v>89990</v>
      </c>
      <c r="N8179" t="str">
        <f>TEXT(tblorders[[#This Row],[order_date]], "mmm-yyyy")</f>
        <v>Jun-2024</v>
      </c>
      <c r="O8179">
        <f>tblorders[[#This Row],[actual_delivery_days]] -tblorders[[#This Row],[expected_delivery_days]]</f>
        <v>-1</v>
      </c>
    </row>
    <row r="8180" spans="1:15" x14ac:dyDescent="0.2">
      <c r="A8180" t="s">
        <v>10174</v>
      </c>
      <c r="B8180" t="s">
        <v>289</v>
      </c>
      <c r="C8180" t="s">
        <v>15</v>
      </c>
      <c r="D8180">
        <v>2</v>
      </c>
      <c r="E8180" s="1">
        <v>45764</v>
      </c>
      <c r="F8180" s="1">
        <v>45767</v>
      </c>
      <c r="G8180">
        <v>7</v>
      </c>
      <c r="H8180" s="1">
        <v>45772</v>
      </c>
      <c r="I8180">
        <v>5</v>
      </c>
      <c r="J8180" t="s">
        <v>16</v>
      </c>
      <c r="K8180" t="s">
        <v>25</v>
      </c>
      <c r="L8180" t="s">
        <v>33</v>
      </c>
      <c r="M8180">
        <v>111980</v>
      </c>
      <c r="N8180" t="str">
        <f>TEXT(tblorders[[#This Row],[order_date]], "mmm-yyyy")</f>
        <v>Apr-2025</v>
      </c>
      <c r="O8180">
        <f>tblorders[[#This Row],[actual_delivery_days]] -tblorders[[#This Row],[expected_delivery_days]]</f>
        <v>-2</v>
      </c>
    </row>
    <row r="8181" spans="1:15" x14ac:dyDescent="0.2">
      <c r="A8181" t="s">
        <v>10175</v>
      </c>
      <c r="B8181" t="s">
        <v>5449</v>
      </c>
      <c r="C8181" t="s">
        <v>32</v>
      </c>
      <c r="D8181">
        <v>2</v>
      </c>
      <c r="E8181" s="1">
        <v>45739</v>
      </c>
      <c r="F8181" s="1">
        <v>45741</v>
      </c>
      <c r="G8181">
        <v>5</v>
      </c>
      <c r="H8181" s="1">
        <v>45747</v>
      </c>
      <c r="I8181">
        <v>6</v>
      </c>
      <c r="J8181" t="s">
        <v>16</v>
      </c>
      <c r="K8181" t="s">
        <v>25</v>
      </c>
      <c r="L8181" t="s">
        <v>26</v>
      </c>
      <c r="M8181">
        <v>90000</v>
      </c>
      <c r="N8181" t="str">
        <f>TEXT(tblorders[[#This Row],[order_date]], "mmm-yyyy")</f>
        <v>Mar-2025</v>
      </c>
      <c r="O8181">
        <f>tblorders[[#This Row],[actual_delivery_days]] -tblorders[[#This Row],[expected_delivery_days]]</f>
        <v>1</v>
      </c>
    </row>
    <row r="8182" spans="1:15" x14ac:dyDescent="0.2">
      <c r="A8182" t="s">
        <v>10176</v>
      </c>
      <c r="B8182" t="s">
        <v>3790</v>
      </c>
      <c r="C8182" t="s">
        <v>55</v>
      </c>
      <c r="D8182">
        <v>2</v>
      </c>
      <c r="E8182" s="1">
        <v>45652</v>
      </c>
      <c r="F8182" s="1">
        <v>45655</v>
      </c>
      <c r="G8182">
        <v>7</v>
      </c>
      <c r="H8182" s="1">
        <v>45662</v>
      </c>
      <c r="I8182">
        <v>7</v>
      </c>
      <c r="J8182" t="s">
        <v>16</v>
      </c>
      <c r="K8182" t="s">
        <v>25</v>
      </c>
      <c r="L8182" t="s">
        <v>58</v>
      </c>
      <c r="M8182">
        <v>199980</v>
      </c>
      <c r="N8182" t="str">
        <f>TEXT(tblorders[[#This Row],[order_date]], "mmm-yyyy")</f>
        <v>Dec-2024</v>
      </c>
      <c r="O8182">
        <f>tblorders[[#This Row],[actual_delivery_days]] -tblorders[[#This Row],[expected_delivery_days]]</f>
        <v>0</v>
      </c>
    </row>
    <row r="8183" spans="1:15" x14ac:dyDescent="0.2">
      <c r="A8183" t="s">
        <v>10177</v>
      </c>
      <c r="B8183" t="s">
        <v>10178</v>
      </c>
      <c r="C8183" t="s">
        <v>29</v>
      </c>
      <c r="D8183">
        <v>2</v>
      </c>
      <c r="E8183" s="1">
        <v>45804</v>
      </c>
      <c r="F8183" s="1">
        <v>45805</v>
      </c>
      <c r="G8183">
        <v>5</v>
      </c>
      <c r="H8183" s="1">
        <v>45810</v>
      </c>
      <c r="I8183">
        <v>5</v>
      </c>
      <c r="J8183" t="s">
        <v>16</v>
      </c>
      <c r="K8183" t="s">
        <v>25</v>
      </c>
      <c r="L8183" t="s">
        <v>33</v>
      </c>
      <c r="M8183">
        <v>22000</v>
      </c>
      <c r="N8183" t="str">
        <f>TEXT(tblorders[[#This Row],[order_date]], "mmm-yyyy")</f>
        <v>May-2025</v>
      </c>
      <c r="O8183">
        <f>tblorders[[#This Row],[actual_delivery_days]] -tblorders[[#This Row],[expected_delivery_days]]</f>
        <v>0</v>
      </c>
    </row>
    <row r="8184" spans="1:15" x14ac:dyDescent="0.2">
      <c r="A8184" t="s">
        <v>10179</v>
      </c>
      <c r="B8184" t="s">
        <v>6368</v>
      </c>
      <c r="C8184" t="s">
        <v>44</v>
      </c>
      <c r="D8184">
        <v>1</v>
      </c>
      <c r="E8184" s="1">
        <v>45803</v>
      </c>
      <c r="F8184" s="1">
        <v>45804</v>
      </c>
      <c r="G8184">
        <v>5</v>
      </c>
      <c r="H8184" s="1">
        <v>45808</v>
      </c>
      <c r="I8184">
        <v>4</v>
      </c>
      <c r="J8184" t="s">
        <v>16</v>
      </c>
      <c r="K8184" t="s">
        <v>41</v>
      </c>
      <c r="L8184" t="s">
        <v>33</v>
      </c>
      <c r="M8184">
        <v>50990</v>
      </c>
      <c r="N8184" t="str">
        <f>TEXT(tblorders[[#This Row],[order_date]], "mmm-yyyy")</f>
        <v>May-2025</v>
      </c>
      <c r="O8184">
        <f>tblorders[[#This Row],[actual_delivery_days]] -tblorders[[#This Row],[expected_delivery_days]]</f>
        <v>-1</v>
      </c>
    </row>
    <row r="8185" spans="1:15" x14ac:dyDescent="0.2">
      <c r="A8185" t="s">
        <v>10180</v>
      </c>
      <c r="B8185" t="s">
        <v>5720</v>
      </c>
      <c r="C8185" t="s">
        <v>29</v>
      </c>
      <c r="D8185">
        <v>1</v>
      </c>
      <c r="E8185" s="1">
        <v>45652</v>
      </c>
      <c r="F8185" s="1">
        <v>45653</v>
      </c>
      <c r="G8185">
        <v>10</v>
      </c>
      <c r="H8185" s="1">
        <v>45664</v>
      </c>
      <c r="I8185">
        <v>11</v>
      </c>
      <c r="J8185" t="s">
        <v>16</v>
      </c>
      <c r="K8185" t="s">
        <v>41</v>
      </c>
      <c r="L8185" t="s">
        <v>18</v>
      </c>
      <c r="M8185">
        <v>11000</v>
      </c>
      <c r="N8185" t="str">
        <f>TEXT(tblorders[[#This Row],[order_date]], "mmm-yyyy")</f>
        <v>Dec-2024</v>
      </c>
      <c r="O8185">
        <f>tblorders[[#This Row],[actual_delivery_days]] -tblorders[[#This Row],[expected_delivery_days]]</f>
        <v>1</v>
      </c>
    </row>
    <row r="8186" spans="1:15" x14ac:dyDescent="0.2">
      <c r="A8186" t="s">
        <v>10181</v>
      </c>
      <c r="B8186" t="s">
        <v>10182</v>
      </c>
      <c r="C8186" t="s">
        <v>55</v>
      </c>
      <c r="D8186">
        <v>1</v>
      </c>
      <c r="E8186" s="1">
        <v>45728</v>
      </c>
      <c r="F8186" s="1">
        <v>45733</v>
      </c>
      <c r="G8186">
        <v>5</v>
      </c>
      <c r="H8186" s="1">
        <v>45743</v>
      </c>
      <c r="I8186">
        <v>10</v>
      </c>
      <c r="J8186" t="s">
        <v>61</v>
      </c>
      <c r="K8186" t="s">
        <v>25</v>
      </c>
      <c r="L8186" t="s">
        <v>33</v>
      </c>
      <c r="M8186">
        <v>99990</v>
      </c>
      <c r="N8186" t="str">
        <f>TEXT(tblorders[[#This Row],[order_date]], "mmm-yyyy")</f>
        <v>Mar-2025</v>
      </c>
      <c r="O8186">
        <f>tblorders[[#This Row],[actual_delivery_days]] -tblorders[[#This Row],[expected_delivery_days]]</f>
        <v>5</v>
      </c>
    </row>
    <row r="8187" spans="1:15" x14ac:dyDescent="0.2">
      <c r="A8187" t="s">
        <v>10183</v>
      </c>
      <c r="B8187" t="s">
        <v>1429</v>
      </c>
      <c r="C8187" t="s">
        <v>32</v>
      </c>
      <c r="D8187">
        <v>1</v>
      </c>
      <c r="E8187" s="1">
        <v>45644</v>
      </c>
      <c r="F8187" s="1">
        <v>45648</v>
      </c>
      <c r="G8187">
        <v>5</v>
      </c>
      <c r="H8187" s="1">
        <v>45655</v>
      </c>
      <c r="I8187">
        <v>7</v>
      </c>
      <c r="J8187" t="s">
        <v>16</v>
      </c>
      <c r="K8187" t="s">
        <v>17</v>
      </c>
      <c r="L8187" t="s">
        <v>18</v>
      </c>
      <c r="M8187">
        <v>45000</v>
      </c>
      <c r="N8187" t="str">
        <f>TEXT(tblorders[[#This Row],[order_date]], "mmm-yyyy")</f>
        <v>Dec-2024</v>
      </c>
      <c r="O8187">
        <f>tblorders[[#This Row],[actual_delivery_days]] -tblorders[[#This Row],[expected_delivery_days]]</f>
        <v>2</v>
      </c>
    </row>
    <row r="8188" spans="1:15" x14ac:dyDescent="0.2">
      <c r="A8188" t="s">
        <v>10184</v>
      </c>
      <c r="B8188" t="s">
        <v>7371</v>
      </c>
      <c r="C8188" t="s">
        <v>55</v>
      </c>
      <c r="D8188">
        <v>2</v>
      </c>
      <c r="E8188" s="1">
        <v>45530</v>
      </c>
      <c r="F8188" s="1">
        <v>45533</v>
      </c>
      <c r="G8188">
        <v>5</v>
      </c>
      <c r="H8188" s="1">
        <v>45539</v>
      </c>
      <c r="I8188">
        <v>6</v>
      </c>
      <c r="J8188" t="s">
        <v>16</v>
      </c>
      <c r="K8188" t="s">
        <v>25</v>
      </c>
      <c r="L8188" t="s">
        <v>33</v>
      </c>
      <c r="M8188">
        <v>199980</v>
      </c>
      <c r="N8188" t="str">
        <f>TEXT(tblorders[[#This Row],[order_date]], "mmm-yyyy")</f>
        <v>Aug-2024</v>
      </c>
      <c r="O8188">
        <f>tblorders[[#This Row],[actual_delivery_days]] -tblorders[[#This Row],[expected_delivery_days]]</f>
        <v>1</v>
      </c>
    </row>
    <row r="8189" spans="1:15" x14ac:dyDescent="0.2">
      <c r="A8189" t="s">
        <v>10185</v>
      </c>
      <c r="B8189" t="s">
        <v>911</v>
      </c>
      <c r="C8189" t="s">
        <v>55</v>
      </c>
      <c r="D8189">
        <v>1</v>
      </c>
      <c r="E8189" s="1">
        <v>45730</v>
      </c>
      <c r="F8189" s="1">
        <v>45734</v>
      </c>
      <c r="G8189">
        <v>7</v>
      </c>
      <c r="H8189" s="1">
        <v>45742</v>
      </c>
      <c r="I8189">
        <v>8</v>
      </c>
      <c r="J8189" t="s">
        <v>16</v>
      </c>
      <c r="K8189" t="s">
        <v>25</v>
      </c>
      <c r="L8189" t="s">
        <v>18</v>
      </c>
      <c r="M8189">
        <v>99990</v>
      </c>
      <c r="N8189" t="str">
        <f>TEXT(tblorders[[#This Row],[order_date]], "mmm-yyyy")</f>
        <v>Mar-2025</v>
      </c>
      <c r="O8189">
        <f>tblorders[[#This Row],[actual_delivery_days]] -tblorders[[#This Row],[expected_delivery_days]]</f>
        <v>1</v>
      </c>
    </row>
    <row r="8190" spans="1:15" x14ac:dyDescent="0.2">
      <c r="A8190" t="s">
        <v>10186</v>
      </c>
      <c r="B8190" t="s">
        <v>2521</v>
      </c>
      <c r="C8190" t="s">
        <v>29</v>
      </c>
      <c r="D8190">
        <v>1</v>
      </c>
      <c r="E8190" s="1">
        <v>45765</v>
      </c>
      <c r="F8190" s="1">
        <v>45769</v>
      </c>
      <c r="G8190">
        <v>7</v>
      </c>
      <c r="H8190" s="1">
        <v>45777</v>
      </c>
      <c r="I8190">
        <v>8</v>
      </c>
      <c r="J8190" t="s">
        <v>16</v>
      </c>
      <c r="K8190" t="s">
        <v>41</v>
      </c>
      <c r="L8190" t="s">
        <v>18</v>
      </c>
      <c r="M8190">
        <v>11000</v>
      </c>
      <c r="N8190" t="str">
        <f>TEXT(tblorders[[#This Row],[order_date]], "mmm-yyyy")</f>
        <v>Apr-2025</v>
      </c>
      <c r="O8190">
        <f>tblorders[[#This Row],[actual_delivery_days]] -tblorders[[#This Row],[expected_delivery_days]]</f>
        <v>1</v>
      </c>
    </row>
    <row r="8191" spans="1:15" x14ac:dyDescent="0.2">
      <c r="A8191" t="s">
        <v>10187</v>
      </c>
      <c r="B8191" t="s">
        <v>2495</v>
      </c>
      <c r="C8191" t="s">
        <v>32</v>
      </c>
      <c r="D8191">
        <v>1</v>
      </c>
      <c r="E8191" s="1">
        <v>44988</v>
      </c>
      <c r="F8191" s="1">
        <v>44989</v>
      </c>
      <c r="G8191">
        <v>7</v>
      </c>
      <c r="H8191" s="1">
        <v>44996</v>
      </c>
      <c r="I8191">
        <v>7</v>
      </c>
      <c r="J8191" t="s">
        <v>16</v>
      </c>
      <c r="K8191" t="s">
        <v>41</v>
      </c>
      <c r="L8191" t="s">
        <v>26</v>
      </c>
      <c r="M8191">
        <v>45000</v>
      </c>
      <c r="N8191" t="str">
        <f>TEXT(tblorders[[#This Row],[order_date]], "mmm-yyyy")</f>
        <v>Mar-2023</v>
      </c>
      <c r="O8191">
        <f>tblorders[[#This Row],[actual_delivery_days]] -tblorders[[#This Row],[expected_delivery_days]]</f>
        <v>0</v>
      </c>
    </row>
    <row r="8192" spans="1:15" x14ac:dyDescent="0.2">
      <c r="A8192" t="s">
        <v>10188</v>
      </c>
      <c r="B8192" t="s">
        <v>3286</v>
      </c>
      <c r="C8192" t="s">
        <v>55</v>
      </c>
      <c r="D8192">
        <v>1</v>
      </c>
      <c r="E8192" s="1">
        <v>45787</v>
      </c>
      <c r="F8192" s="1">
        <v>45788</v>
      </c>
      <c r="G8192">
        <v>5</v>
      </c>
      <c r="H8192" s="1">
        <v>45794</v>
      </c>
      <c r="I8192">
        <v>6</v>
      </c>
      <c r="J8192" t="s">
        <v>16</v>
      </c>
      <c r="K8192" t="s">
        <v>17</v>
      </c>
      <c r="L8192" t="s">
        <v>18</v>
      </c>
      <c r="M8192">
        <v>99990</v>
      </c>
      <c r="N8192" t="str">
        <f>TEXT(tblorders[[#This Row],[order_date]], "mmm-yyyy")</f>
        <v>May-2025</v>
      </c>
      <c r="O8192">
        <f>tblorders[[#This Row],[actual_delivery_days]] -tblorders[[#This Row],[expected_delivery_days]]</f>
        <v>1</v>
      </c>
    </row>
    <row r="8193" spans="1:15" x14ac:dyDescent="0.2">
      <c r="A8193" t="s">
        <v>10189</v>
      </c>
      <c r="B8193" t="s">
        <v>7590</v>
      </c>
      <c r="C8193" t="s">
        <v>29</v>
      </c>
      <c r="D8193">
        <v>2</v>
      </c>
      <c r="E8193" s="1">
        <v>45627</v>
      </c>
      <c r="F8193" s="1">
        <v>45632</v>
      </c>
      <c r="G8193">
        <v>10</v>
      </c>
      <c r="H8193" s="1">
        <v>45641</v>
      </c>
      <c r="I8193">
        <v>9</v>
      </c>
      <c r="J8193" t="s">
        <v>40</v>
      </c>
      <c r="K8193" t="s">
        <v>17</v>
      </c>
      <c r="L8193" t="s">
        <v>18</v>
      </c>
      <c r="M8193">
        <v>22000</v>
      </c>
      <c r="N8193" t="str">
        <f>TEXT(tblorders[[#This Row],[order_date]], "mmm-yyyy")</f>
        <v>Dec-2024</v>
      </c>
      <c r="O8193">
        <f>tblorders[[#This Row],[actual_delivery_days]] -tblorders[[#This Row],[expected_delivery_days]]</f>
        <v>-1</v>
      </c>
    </row>
    <row r="8194" spans="1:15" x14ac:dyDescent="0.2">
      <c r="A8194" t="s">
        <v>10190</v>
      </c>
      <c r="B8194" t="s">
        <v>60</v>
      </c>
      <c r="C8194" t="s">
        <v>21</v>
      </c>
      <c r="D8194">
        <v>1</v>
      </c>
      <c r="E8194" s="1">
        <v>45678</v>
      </c>
      <c r="F8194" s="1">
        <v>45682</v>
      </c>
      <c r="G8194">
        <v>10</v>
      </c>
      <c r="H8194" s="1">
        <v>45693</v>
      </c>
      <c r="I8194">
        <v>11</v>
      </c>
      <c r="J8194" t="s">
        <v>16</v>
      </c>
      <c r="K8194" t="s">
        <v>25</v>
      </c>
      <c r="L8194" t="s">
        <v>33</v>
      </c>
      <c r="M8194">
        <v>89990</v>
      </c>
      <c r="N8194" t="str">
        <f>TEXT(tblorders[[#This Row],[order_date]], "mmm-yyyy")</f>
        <v>Jan-2025</v>
      </c>
      <c r="O8194">
        <f>tblorders[[#This Row],[actual_delivery_days]] -tblorders[[#This Row],[expected_delivery_days]]</f>
        <v>1</v>
      </c>
    </row>
    <row r="8195" spans="1:15" x14ac:dyDescent="0.2">
      <c r="A8195" t="s">
        <v>10191</v>
      </c>
      <c r="B8195" t="s">
        <v>3734</v>
      </c>
      <c r="C8195" t="s">
        <v>32</v>
      </c>
      <c r="D8195">
        <v>1</v>
      </c>
      <c r="E8195" s="1">
        <v>45626</v>
      </c>
      <c r="F8195" s="1">
        <v>45631</v>
      </c>
      <c r="G8195">
        <v>7</v>
      </c>
      <c r="H8195" s="1">
        <v>45638</v>
      </c>
      <c r="I8195">
        <v>7</v>
      </c>
      <c r="J8195" t="s">
        <v>16</v>
      </c>
      <c r="K8195" t="s">
        <v>41</v>
      </c>
      <c r="L8195" t="s">
        <v>33</v>
      </c>
      <c r="M8195">
        <v>45000</v>
      </c>
      <c r="N8195" t="str">
        <f>TEXT(tblorders[[#This Row],[order_date]], "mmm-yyyy")</f>
        <v>Nov-2024</v>
      </c>
      <c r="O8195">
        <f>tblorders[[#This Row],[actual_delivery_days]] -tblorders[[#This Row],[expected_delivery_days]]</f>
        <v>0</v>
      </c>
    </row>
    <row r="8196" spans="1:15" x14ac:dyDescent="0.2">
      <c r="A8196" t="s">
        <v>10192</v>
      </c>
      <c r="B8196" t="s">
        <v>461</v>
      </c>
      <c r="C8196" t="s">
        <v>29</v>
      </c>
      <c r="D8196">
        <v>1</v>
      </c>
      <c r="E8196" s="1">
        <v>45665</v>
      </c>
      <c r="F8196" s="1">
        <v>45670</v>
      </c>
      <c r="G8196">
        <v>5</v>
      </c>
      <c r="H8196" s="1">
        <v>45675</v>
      </c>
      <c r="I8196">
        <v>5</v>
      </c>
      <c r="J8196" t="s">
        <v>16</v>
      </c>
      <c r="K8196" t="s">
        <v>41</v>
      </c>
      <c r="L8196" t="s">
        <v>18</v>
      </c>
      <c r="M8196">
        <v>11000</v>
      </c>
      <c r="N8196" t="str">
        <f>TEXT(tblorders[[#This Row],[order_date]], "mmm-yyyy")</f>
        <v>Jan-2025</v>
      </c>
      <c r="O8196">
        <f>tblorders[[#This Row],[actual_delivery_days]] -tblorders[[#This Row],[expected_delivery_days]]</f>
        <v>0</v>
      </c>
    </row>
    <row r="8197" spans="1:15" x14ac:dyDescent="0.2">
      <c r="A8197" t="s">
        <v>10193</v>
      </c>
      <c r="B8197" t="s">
        <v>7376</v>
      </c>
      <c r="C8197" t="s">
        <v>15</v>
      </c>
      <c r="D8197">
        <v>1</v>
      </c>
      <c r="E8197" s="1">
        <v>45497</v>
      </c>
      <c r="F8197" s="1">
        <v>45502</v>
      </c>
      <c r="G8197">
        <v>10</v>
      </c>
      <c r="H8197" s="1">
        <v>45512</v>
      </c>
      <c r="I8197">
        <v>10</v>
      </c>
      <c r="J8197" t="s">
        <v>16</v>
      </c>
      <c r="K8197" t="s">
        <v>25</v>
      </c>
      <c r="L8197" t="s">
        <v>58</v>
      </c>
      <c r="M8197">
        <v>55990</v>
      </c>
      <c r="N8197" t="str">
        <f>TEXT(tblorders[[#This Row],[order_date]], "mmm-yyyy")</f>
        <v>Jul-2024</v>
      </c>
      <c r="O8197">
        <f>tblorders[[#This Row],[actual_delivery_days]] -tblorders[[#This Row],[expected_delivery_days]]</f>
        <v>0</v>
      </c>
    </row>
    <row r="8198" spans="1:15" x14ac:dyDescent="0.2">
      <c r="A8198" t="s">
        <v>10194</v>
      </c>
      <c r="B8198" t="s">
        <v>3662</v>
      </c>
      <c r="C8198" t="s">
        <v>15</v>
      </c>
      <c r="D8198">
        <v>1</v>
      </c>
      <c r="E8198" s="1">
        <v>45796</v>
      </c>
      <c r="F8198" s="1">
        <v>45798</v>
      </c>
      <c r="G8198">
        <v>10</v>
      </c>
      <c r="H8198" s="1">
        <v>45811</v>
      </c>
      <c r="I8198">
        <v>13</v>
      </c>
      <c r="J8198" t="s">
        <v>16</v>
      </c>
      <c r="K8198" t="s">
        <v>17</v>
      </c>
      <c r="L8198" t="s">
        <v>26</v>
      </c>
      <c r="M8198">
        <v>55990</v>
      </c>
      <c r="N8198" t="str">
        <f>TEXT(tblorders[[#This Row],[order_date]], "mmm-yyyy")</f>
        <v>May-2025</v>
      </c>
      <c r="O8198">
        <f>tblorders[[#This Row],[actual_delivery_days]] -tblorders[[#This Row],[expected_delivery_days]]</f>
        <v>3</v>
      </c>
    </row>
    <row r="8199" spans="1:15" x14ac:dyDescent="0.2">
      <c r="A8199" t="s">
        <v>10195</v>
      </c>
      <c r="B8199" t="s">
        <v>4667</v>
      </c>
      <c r="C8199" t="s">
        <v>44</v>
      </c>
      <c r="D8199">
        <v>1</v>
      </c>
      <c r="E8199" s="1">
        <v>45626</v>
      </c>
      <c r="F8199" s="1">
        <v>45631</v>
      </c>
      <c r="G8199">
        <v>7</v>
      </c>
      <c r="H8199" s="1">
        <v>45637</v>
      </c>
      <c r="I8199">
        <v>6</v>
      </c>
      <c r="J8199" t="s">
        <v>16</v>
      </c>
      <c r="K8199" t="s">
        <v>17</v>
      </c>
      <c r="L8199" t="s">
        <v>22</v>
      </c>
      <c r="M8199">
        <v>50990</v>
      </c>
      <c r="N8199" t="str">
        <f>TEXT(tblorders[[#This Row],[order_date]], "mmm-yyyy")</f>
        <v>Nov-2024</v>
      </c>
      <c r="O8199">
        <f>tblorders[[#This Row],[actual_delivery_days]] -tblorders[[#This Row],[expected_delivery_days]]</f>
        <v>-1</v>
      </c>
    </row>
    <row r="8200" spans="1:15" x14ac:dyDescent="0.2">
      <c r="A8200" t="s">
        <v>10196</v>
      </c>
      <c r="B8200" t="s">
        <v>2592</v>
      </c>
      <c r="C8200" t="s">
        <v>21</v>
      </c>
      <c r="D8200">
        <v>1</v>
      </c>
      <c r="E8200" s="1">
        <v>45236</v>
      </c>
      <c r="F8200" s="1">
        <v>45241</v>
      </c>
      <c r="G8200">
        <v>7</v>
      </c>
      <c r="H8200" s="1">
        <v>45249</v>
      </c>
      <c r="I8200">
        <v>8</v>
      </c>
      <c r="J8200" t="s">
        <v>16</v>
      </c>
      <c r="K8200" t="s">
        <v>17</v>
      </c>
      <c r="L8200" t="s">
        <v>33</v>
      </c>
      <c r="M8200">
        <v>89990</v>
      </c>
      <c r="N8200" t="str">
        <f>TEXT(tblorders[[#This Row],[order_date]], "mmm-yyyy")</f>
        <v>Nov-2023</v>
      </c>
      <c r="O8200">
        <f>tblorders[[#This Row],[actual_delivery_days]] -tblorders[[#This Row],[expected_delivery_days]]</f>
        <v>1</v>
      </c>
    </row>
    <row r="8201" spans="1:15" x14ac:dyDescent="0.2">
      <c r="A8201" t="s">
        <v>10197</v>
      </c>
      <c r="B8201" t="s">
        <v>5021</v>
      </c>
      <c r="C8201" t="s">
        <v>21</v>
      </c>
      <c r="D8201">
        <v>2</v>
      </c>
      <c r="E8201" s="1">
        <v>45492</v>
      </c>
      <c r="F8201" s="1">
        <v>45495</v>
      </c>
      <c r="G8201">
        <v>5</v>
      </c>
      <c r="H8201" s="1">
        <v>45500</v>
      </c>
      <c r="I8201">
        <v>5</v>
      </c>
      <c r="J8201" t="s">
        <v>16</v>
      </c>
      <c r="K8201" t="s">
        <v>41</v>
      </c>
      <c r="L8201" t="s">
        <v>18</v>
      </c>
      <c r="M8201">
        <v>179980</v>
      </c>
      <c r="N8201" t="str">
        <f>TEXT(tblorders[[#This Row],[order_date]], "mmm-yyyy")</f>
        <v>Jul-2024</v>
      </c>
      <c r="O8201">
        <f>tblorders[[#This Row],[actual_delivery_days]] -tblorders[[#This Row],[expected_delivery_days]]</f>
        <v>0</v>
      </c>
    </row>
    <row r="8202" spans="1:15" x14ac:dyDescent="0.2">
      <c r="A8202" t="s">
        <v>10198</v>
      </c>
      <c r="B8202" t="s">
        <v>2439</v>
      </c>
      <c r="C8202" t="s">
        <v>29</v>
      </c>
      <c r="D8202">
        <v>1</v>
      </c>
      <c r="E8202" s="1">
        <v>44972</v>
      </c>
      <c r="F8202" s="1">
        <v>44975</v>
      </c>
      <c r="G8202">
        <v>10</v>
      </c>
      <c r="H8202" s="1">
        <v>44985</v>
      </c>
      <c r="I8202">
        <v>10</v>
      </c>
      <c r="J8202" t="s">
        <v>16</v>
      </c>
      <c r="K8202" t="s">
        <v>17</v>
      </c>
      <c r="L8202" t="s">
        <v>58</v>
      </c>
      <c r="M8202">
        <v>11000</v>
      </c>
      <c r="N8202" t="str">
        <f>TEXT(tblorders[[#This Row],[order_date]], "mmm-yyyy")</f>
        <v>Feb-2023</v>
      </c>
      <c r="O8202">
        <f>tblorders[[#This Row],[actual_delivery_days]] -tblorders[[#This Row],[expected_delivery_days]]</f>
        <v>0</v>
      </c>
    </row>
    <row r="8203" spans="1:15" x14ac:dyDescent="0.2">
      <c r="A8203" t="s">
        <v>10199</v>
      </c>
      <c r="B8203" t="s">
        <v>1958</v>
      </c>
      <c r="C8203" t="s">
        <v>21</v>
      </c>
      <c r="D8203">
        <v>1</v>
      </c>
      <c r="E8203" s="1">
        <v>45038</v>
      </c>
      <c r="F8203" s="1">
        <v>45043</v>
      </c>
      <c r="G8203">
        <v>10</v>
      </c>
      <c r="H8203" s="1">
        <v>45052</v>
      </c>
      <c r="I8203">
        <v>9</v>
      </c>
      <c r="J8203" t="s">
        <v>16</v>
      </c>
      <c r="K8203" t="s">
        <v>25</v>
      </c>
      <c r="L8203" t="s">
        <v>22</v>
      </c>
      <c r="M8203">
        <v>89990</v>
      </c>
      <c r="N8203" t="str">
        <f>TEXT(tblorders[[#This Row],[order_date]], "mmm-yyyy")</f>
        <v>Apr-2023</v>
      </c>
      <c r="O8203">
        <f>tblorders[[#This Row],[actual_delivery_days]] -tblorders[[#This Row],[expected_delivery_days]]</f>
        <v>-1</v>
      </c>
    </row>
    <row r="8204" spans="1:15" x14ac:dyDescent="0.2">
      <c r="A8204" t="s">
        <v>10200</v>
      </c>
      <c r="B8204" t="s">
        <v>4170</v>
      </c>
      <c r="C8204" t="s">
        <v>55</v>
      </c>
      <c r="D8204">
        <v>1</v>
      </c>
      <c r="E8204" s="1">
        <v>45616</v>
      </c>
      <c r="F8204" s="1">
        <v>45618</v>
      </c>
      <c r="G8204">
        <v>7</v>
      </c>
      <c r="H8204" s="1">
        <v>45625</v>
      </c>
      <c r="I8204">
        <v>7</v>
      </c>
      <c r="J8204" t="s">
        <v>16</v>
      </c>
      <c r="K8204" t="s">
        <v>41</v>
      </c>
      <c r="L8204" t="s">
        <v>22</v>
      </c>
      <c r="M8204">
        <v>99990</v>
      </c>
      <c r="N8204" t="str">
        <f>TEXT(tblorders[[#This Row],[order_date]], "mmm-yyyy")</f>
        <v>Nov-2024</v>
      </c>
      <c r="O8204">
        <f>tblorders[[#This Row],[actual_delivery_days]] -tblorders[[#This Row],[expected_delivery_days]]</f>
        <v>0</v>
      </c>
    </row>
    <row r="8205" spans="1:15" x14ac:dyDescent="0.2">
      <c r="A8205" t="s">
        <v>10201</v>
      </c>
      <c r="B8205" t="s">
        <v>6822</v>
      </c>
      <c r="C8205" t="s">
        <v>44</v>
      </c>
      <c r="D8205">
        <v>1</v>
      </c>
      <c r="E8205" s="1">
        <v>45052</v>
      </c>
      <c r="F8205" s="1">
        <v>45054</v>
      </c>
      <c r="G8205">
        <v>7</v>
      </c>
      <c r="H8205" s="1">
        <v>45061</v>
      </c>
      <c r="I8205">
        <v>7</v>
      </c>
      <c r="J8205" t="s">
        <v>16</v>
      </c>
      <c r="K8205" t="s">
        <v>17</v>
      </c>
      <c r="L8205" t="s">
        <v>26</v>
      </c>
      <c r="M8205">
        <v>50990</v>
      </c>
      <c r="N8205" t="str">
        <f>TEXT(tblorders[[#This Row],[order_date]], "mmm-yyyy")</f>
        <v>May-2023</v>
      </c>
      <c r="O8205">
        <f>tblorders[[#This Row],[actual_delivery_days]] -tblorders[[#This Row],[expected_delivery_days]]</f>
        <v>0</v>
      </c>
    </row>
    <row r="8206" spans="1:15" x14ac:dyDescent="0.2">
      <c r="A8206" t="s">
        <v>10202</v>
      </c>
      <c r="B8206" t="s">
        <v>6474</v>
      </c>
      <c r="C8206" t="s">
        <v>29</v>
      </c>
      <c r="D8206">
        <v>1</v>
      </c>
      <c r="E8206" s="1">
        <v>45109</v>
      </c>
      <c r="F8206" s="1">
        <v>45110</v>
      </c>
      <c r="G8206">
        <v>5</v>
      </c>
      <c r="H8206" s="1">
        <v>45115</v>
      </c>
      <c r="I8206">
        <v>5</v>
      </c>
      <c r="J8206" t="s">
        <v>16</v>
      </c>
      <c r="K8206" t="s">
        <v>25</v>
      </c>
      <c r="L8206" t="s">
        <v>26</v>
      </c>
      <c r="M8206">
        <v>11000</v>
      </c>
      <c r="N8206" t="str">
        <f>TEXT(tblorders[[#This Row],[order_date]], "mmm-yyyy")</f>
        <v>Jul-2023</v>
      </c>
      <c r="O8206">
        <f>tblorders[[#This Row],[actual_delivery_days]] -tblorders[[#This Row],[expected_delivery_days]]</f>
        <v>0</v>
      </c>
    </row>
    <row r="8207" spans="1:15" x14ac:dyDescent="0.2">
      <c r="A8207" t="s">
        <v>10203</v>
      </c>
      <c r="B8207" t="s">
        <v>2923</v>
      </c>
      <c r="C8207" t="s">
        <v>29</v>
      </c>
      <c r="D8207">
        <v>1</v>
      </c>
      <c r="E8207" s="1">
        <v>45568</v>
      </c>
      <c r="F8207" s="1">
        <v>45573</v>
      </c>
      <c r="G8207">
        <v>7</v>
      </c>
      <c r="H8207" s="1">
        <v>45578</v>
      </c>
      <c r="I8207">
        <v>5</v>
      </c>
      <c r="J8207" t="s">
        <v>16</v>
      </c>
      <c r="K8207" t="s">
        <v>41</v>
      </c>
      <c r="L8207" t="s">
        <v>22</v>
      </c>
      <c r="M8207">
        <v>11000</v>
      </c>
      <c r="N8207" t="str">
        <f>TEXT(tblorders[[#This Row],[order_date]], "mmm-yyyy")</f>
        <v>Oct-2024</v>
      </c>
      <c r="O8207">
        <f>tblorders[[#This Row],[actual_delivery_days]] -tblorders[[#This Row],[expected_delivery_days]]</f>
        <v>-2</v>
      </c>
    </row>
    <row r="8208" spans="1:15" x14ac:dyDescent="0.2">
      <c r="A8208" t="s">
        <v>10204</v>
      </c>
      <c r="B8208" t="s">
        <v>43</v>
      </c>
      <c r="C8208" t="s">
        <v>29</v>
      </c>
      <c r="D8208">
        <v>1</v>
      </c>
      <c r="E8208" s="1">
        <v>45363</v>
      </c>
      <c r="F8208" s="1">
        <v>45365</v>
      </c>
      <c r="G8208">
        <v>10</v>
      </c>
      <c r="H8208" s="1">
        <v>45375</v>
      </c>
      <c r="I8208">
        <v>10</v>
      </c>
      <c r="J8208" t="s">
        <v>16</v>
      </c>
      <c r="K8208" t="s">
        <v>17</v>
      </c>
      <c r="L8208" t="s">
        <v>33</v>
      </c>
      <c r="M8208">
        <v>11000</v>
      </c>
      <c r="N8208" t="str">
        <f>TEXT(tblorders[[#This Row],[order_date]], "mmm-yyyy")</f>
        <v>Mar-2024</v>
      </c>
      <c r="O8208">
        <f>tblorders[[#This Row],[actual_delivery_days]] -tblorders[[#This Row],[expected_delivery_days]]</f>
        <v>0</v>
      </c>
    </row>
    <row r="8209" spans="1:15" x14ac:dyDescent="0.2">
      <c r="A8209" t="s">
        <v>10205</v>
      </c>
      <c r="B8209" t="s">
        <v>3179</v>
      </c>
      <c r="C8209" t="s">
        <v>29</v>
      </c>
      <c r="D8209">
        <v>1</v>
      </c>
      <c r="E8209" s="1">
        <v>44636</v>
      </c>
      <c r="F8209" s="1">
        <v>44637</v>
      </c>
      <c r="G8209">
        <v>7</v>
      </c>
      <c r="H8209" s="1">
        <v>44649</v>
      </c>
      <c r="I8209">
        <v>12</v>
      </c>
      <c r="J8209" t="s">
        <v>61</v>
      </c>
      <c r="K8209" t="s">
        <v>41</v>
      </c>
      <c r="L8209" t="s">
        <v>58</v>
      </c>
      <c r="M8209">
        <v>11000</v>
      </c>
      <c r="N8209" t="str">
        <f>TEXT(tblorders[[#This Row],[order_date]], "mmm-yyyy")</f>
        <v>Mar-2022</v>
      </c>
      <c r="O8209">
        <f>tblorders[[#This Row],[actual_delivery_days]] -tblorders[[#This Row],[expected_delivery_days]]</f>
        <v>5</v>
      </c>
    </row>
    <row r="8210" spans="1:15" x14ac:dyDescent="0.2">
      <c r="A8210" t="s">
        <v>10206</v>
      </c>
      <c r="B8210" t="s">
        <v>1421</v>
      </c>
      <c r="C8210" t="s">
        <v>55</v>
      </c>
      <c r="D8210">
        <v>1</v>
      </c>
      <c r="E8210" s="1">
        <v>44915</v>
      </c>
      <c r="F8210" s="1">
        <v>44918</v>
      </c>
      <c r="G8210">
        <v>5</v>
      </c>
      <c r="H8210" s="1">
        <v>44925</v>
      </c>
      <c r="I8210">
        <v>7</v>
      </c>
      <c r="J8210" t="s">
        <v>16</v>
      </c>
      <c r="K8210" t="s">
        <v>17</v>
      </c>
      <c r="L8210" t="s">
        <v>33</v>
      </c>
      <c r="M8210">
        <v>99990</v>
      </c>
      <c r="N8210" t="str">
        <f>TEXT(tblorders[[#This Row],[order_date]], "mmm-yyyy")</f>
        <v>Dec-2022</v>
      </c>
      <c r="O8210">
        <f>tblorders[[#This Row],[actual_delivery_days]] -tblorders[[#This Row],[expected_delivery_days]]</f>
        <v>2</v>
      </c>
    </row>
    <row r="8211" spans="1:15" x14ac:dyDescent="0.2">
      <c r="A8211" t="s">
        <v>10207</v>
      </c>
      <c r="B8211" t="s">
        <v>3993</v>
      </c>
      <c r="C8211" t="s">
        <v>32</v>
      </c>
      <c r="D8211">
        <v>2</v>
      </c>
      <c r="E8211" s="1">
        <v>45516</v>
      </c>
      <c r="F8211" s="1">
        <v>45519</v>
      </c>
      <c r="G8211">
        <v>5</v>
      </c>
      <c r="H8211" s="1">
        <v>45523</v>
      </c>
      <c r="I8211">
        <v>4</v>
      </c>
      <c r="J8211" t="s">
        <v>16</v>
      </c>
      <c r="K8211" t="s">
        <v>17</v>
      </c>
      <c r="L8211" t="s">
        <v>18</v>
      </c>
      <c r="M8211">
        <v>90000</v>
      </c>
      <c r="N8211" t="str">
        <f>TEXT(tblorders[[#This Row],[order_date]], "mmm-yyyy")</f>
        <v>Aug-2024</v>
      </c>
      <c r="O8211">
        <f>tblorders[[#This Row],[actual_delivery_days]] -tblorders[[#This Row],[expected_delivery_days]]</f>
        <v>-1</v>
      </c>
    </row>
    <row r="8212" spans="1:15" x14ac:dyDescent="0.2">
      <c r="A8212" t="s">
        <v>10208</v>
      </c>
      <c r="B8212" t="s">
        <v>8086</v>
      </c>
      <c r="C8212" t="s">
        <v>55</v>
      </c>
      <c r="D8212">
        <v>1</v>
      </c>
      <c r="E8212" s="1">
        <v>45036</v>
      </c>
      <c r="F8212" s="1">
        <v>45041</v>
      </c>
      <c r="G8212">
        <v>10</v>
      </c>
      <c r="H8212" s="1">
        <v>45052</v>
      </c>
      <c r="I8212">
        <v>11</v>
      </c>
      <c r="J8212" t="s">
        <v>16</v>
      </c>
      <c r="K8212" t="s">
        <v>41</v>
      </c>
      <c r="L8212" t="s">
        <v>26</v>
      </c>
      <c r="M8212">
        <v>99990</v>
      </c>
      <c r="N8212" t="str">
        <f>TEXT(tblorders[[#This Row],[order_date]], "mmm-yyyy")</f>
        <v>Apr-2023</v>
      </c>
      <c r="O8212">
        <f>tblorders[[#This Row],[actual_delivery_days]] -tblorders[[#This Row],[expected_delivery_days]]</f>
        <v>1</v>
      </c>
    </row>
    <row r="8213" spans="1:15" x14ac:dyDescent="0.2">
      <c r="A8213" t="s">
        <v>10209</v>
      </c>
      <c r="B8213" t="s">
        <v>410</v>
      </c>
      <c r="C8213" t="s">
        <v>32</v>
      </c>
      <c r="D8213">
        <v>1</v>
      </c>
      <c r="E8213" s="1">
        <v>45634</v>
      </c>
      <c r="F8213" s="1">
        <v>45637</v>
      </c>
      <c r="G8213">
        <v>10</v>
      </c>
      <c r="H8213" s="1">
        <v>45646</v>
      </c>
      <c r="I8213">
        <v>9</v>
      </c>
      <c r="J8213" t="s">
        <v>16</v>
      </c>
      <c r="K8213" t="s">
        <v>41</v>
      </c>
      <c r="L8213" t="s">
        <v>18</v>
      </c>
      <c r="M8213">
        <v>45000</v>
      </c>
      <c r="N8213" t="str">
        <f>TEXT(tblorders[[#This Row],[order_date]], "mmm-yyyy")</f>
        <v>Dec-2024</v>
      </c>
      <c r="O8213">
        <f>tblorders[[#This Row],[actual_delivery_days]] -tblorders[[#This Row],[expected_delivery_days]]</f>
        <v>-1</v>
      </c>
    </row>
    <row r="8214" spans="1:15" x14ac:dyDescent="0.2">
      <c r="A8214" t="s">
        <v>10210</v>
      </c>
      <c r="B8214" t="s">
        <v>1048</v>
      </c>
      <c r="C8214" t="s">
        <v>44</v>
      </c>
      <c r="D8214">
        <v>1</v>
      </c>
      <c r="E8214" s="1">
        <v>45551</v>
      </c>
      <c r="F8214" s="1">
        <v>45552</v>
      </c>
      <c r="G8214">
        <v>10</v>
      </c>
      <c r="H8214" s="1">
        <v>45564</v>
      </c>
      <c r="I8214">
        <v>12</v>
      </c>
      <c r="J8214" t="s">
        <v>16</v>
      </c>
      <c r="K8214" t="s">
        <v>17</v>
      </c>
      <c r="L8214" t="s">
        <v>18</v>
      </c>
      <c r="M8214">
        <v>50990</v>
      </c>
      <c r="N8214" t="str">
        <f>TEXT(tblorders[[#This Row],[order_date]], "mmm-yyyy")</f>
        <v>Sep-2024</v>
      </c>
      <c r="O8214">
        <f>tblorders[[#This Row],[actual_delivery_days]] -tblorders[[#This Row],[expected_delivery_days]]</f>
        <v>2</v>
      </c>
    </row>
    <row r="8215" spans="1:15" x14ac:dyDescent="0.2">
      <c r="A8215" t="s">
        <v>10211</v>
      </c>
      <c r="B8215" t="s">
        <v>4519</v>
      </c>
      <c r="C8215" t="s">
        <v>15</v>
      </c>
      <c r="D8215">
        <v>1</v>
      </c>
      <c r="E8215" s="1">
        <v>45501</v>
      </c>
      <c r="F8215" s="1">
        <v>45505</v>
      </c>
      <c r="G8215">
        <v>7</v>
      </c>
      <c r="H8215" s="1">
        <v>45512</v>
      </c>
      <c r="I8215">
        <v>7</v>
      </c>
      <c r="J8215" t="s">
        <v>16</v>
      </c>
      <c r="K8215" t="s">
        <v>17</v>
      </c>
      <c r="L8215" t="s">
        <v>22</v>
      </c>
      <c r="M8215">
        <v>55990</v>
      </c>
      <c r="N8215" t="str">
        <f>TEXT(tblorders[[#This Row],[order_date]], "mmm-yyyy")</f>
        <v>Jul-2024</v>
      </c>
      <c r="O8215">
        <f>tblorders[[#This Row],[actual_delivery_days]] -tblorders[[#This Row],[expected_delivery_days]]</f>
        <v>0</v>
      </c>
    </row>
    <row r="8216" spans="1:15" x14ac:dyDescent="0.2">
      <c r="A8216" t="s">
        <v>10212</v>
      </c>
      <c r="B8216" t="s">
        <v>5690</v>
      </c>
      <c r="C8216" t="s">
        <v>29</v>
      </c>
      <c r="D8216">
        <v>1</v>
      </c>
      <c r="E8216" s="1">
        <v>45633</v>
      </c>
      <c r="F8216" s="1">
        <v>45636</v>
      </c>
      <c r="G8216">
        <v>5</v>
      </c>
      <c r="H8216" s="1">
        <v>45644</v>
      </c>
      <c r="I8216">
        <v>8</v>
      </c>
      <c r="J8216" t="s">
        <v>16</v>
      </c>
      <c r="K8216" t="s">
        <v>41</v>
      </c>
      <c r="L8216" t="s">
        <v>18</v>
      </c>
      <c r="M8216">
        <v>11000</v>
      </c>
      <c r="N8216" t="str">
        <f>TEXT(tblorders[[#This Row],[order_date]], "mmm-yyyy")</f>
        <v>Dec-2024</v>
      </c>
      <c r="O8216">
        <f>tblorders[[#This Row],[actual_delivery_days]] -tblorders[[#This Row],[expected_delivery_days]]</f>
        <v>3</v>
      </c>
    </row>
    <row r="8217" spans="1:15" x14ac:dyDescent="0.2">
      <c r="A8217" t="s">
        <v>10213</v>
      </c>
      <c r="B8217" t="s">
        <v>6212</v>
      </c>
      <c r="C8217" t="s">
        <v>15</v>
      </c>
      <c r="D8217">
        <v>1</v>
      </c>
      <c r="E8217" s="1">
        <v>45410</v>
      </c>
      <c r="F8217" s="1">
        <v>45415</v>
      </c>
      <c r="G8217">
        <v>10</v>
      </c>
      <c r="H8217" s="1">
        <v>45427</v>
      </c>
      <c r="I8217">
        <v>12</v>
      </c>
      <c r="J8217" t="s">
        <v>16</v>
      </c>
      <c r="K8217" t="s">
        <v>25</v>
      </c>
      <c r="L8217" t="s">
        <v>22</v>
      </c>
      <c r="M8217">
        <v>55990</v>
      </c>
      <c r="N8217" t="str">
        <f>TEXT(tblorders[[#This Row],[order_date]], "mmm-yyyy")</f>
        <v>Apr-2024</v>
      </c>
      <c r="O8217">
        <f>tblorders[[#This Row],[actual_delivery_days]] -tblorders[[#This Row],[expected_delivery_days]]</f>
        <v>2</v>
      </c>
    </row>
    <row r="8218" spans="1:15" x14ac:dyDescent="0.2">
      <c r="A8218" t="s">
        <v>10214</v>
      </c>
      <c r="B8218" t="s">
        <v>5720</v>
      </c>
      <c r="C8218" t="s">
        <v>44</v>
      </c>
      <c r="D8218">
        <v>1</v>
      </c>
      <c r="E8218" s="1">
        <v>45555</v>
      </c>
      <c r="F8218" s="1">
        <v>45557</v>
      </c>
      <c r="G8218">
        <v>7</v>
      </c>
      <c r="H8218" s="1">
        <v>45564</v>
      </c>
      <c r="I8218">
        <v>7</v>
      </c>
      <c r="J8218" t="s">
        <v>16</v>
      </c>
      <c r="K8218" t="s">
        <v>25</v>
      </c>
      <c r="L8218" t="s">
        <v>58</v>
      </c>
      <c r="M8218">
        <v>50990</v>
      </c>
      <c r="N8218" t="str">
        <f>TEXT(tblorders[[#This Row],[order_date]], "mmm-yyyy")</f>
        <v>Sep-2024</v>
      </c>
      <c r="O8218">
        <f>tblorders[[#This Row],[actual_delivery_days]] -tblorders[[#This Row],[expected_delivery_days]]</f>
        <v>0</v>
      </c>
    </row>
    <row r="8219" spans="1:15" x14ac:dyDescent="0.2">
      <c r="A8219" t="s">
        <v>10215</v>
      </c>
      <c r="B8219" t="s">
        <v>4692</v>
      </c>
      <c r="C8219" t="s">
        <v>44</v>
      </c>
      <c r="D8219">
        <v>1</v>
      </c>
      <c r="E8219" s="1">
        <v>44513</v>
      </c>
      <c r="F8219" s="1">
        <v>44518</v>
      </c>
      <c r="G8219">
        <v>10</v>
      </c>
      <c r="H8219" s="1">
        <v>44528</v>
      </c>
      <c r="I8219">
        <v>10</v>
      </c>
      <c r="J8219" t="s">
        <v>16</v>
      </c>
      <c r="K8219" t="s">
        <v>41</v>
      </c>
      <c r="L8219" t="s">
        <v>22</v>
      </c>
      <c r="M8219">
        <v>50990</v>
      </c>
      <c r="N8219" t="str">
        <f>TEXT(tblorders[[#This Row],[order_date]], "mmm-yyyy")</f>
        <v>Nov-2021</v>
      </c>
      <c r="O8219">
        <f>tblorders[[#This Row],[actual_delivery_days]] -tblorders[[#This Row],[expected_delivery_days]]</f>
        <v>0</v>
      </c>
    </row>
    <row r="8220" spans="1:15" x14ac:dyDescent="0.2">
      <c r="A8220" t="s">
        <v>10216</v>
      </c>
      <c r="B8220" t="s">
        <v>9616</v>
      </c>
      <c r="C8220" t="s">
        <v>32</v>
      </c>
      <c r="D8220">
        <v>1</v>
      </c>
      <c r="E8220" s="1">
        <v>45498</v>
      </c>
      <c r="F8220" s="1">
        <v>45502</v>
      </c>
      <c r="G8220">
        <v>7</v>
      </c>
      <c r="H8220" s="1">
        <v>45509</v>
      </c>
      <c r="I8220">
        <v>7</v>
      </c>
      <c r="J8220" t="s">
        <v>16</v>
      </c>
      <c r="K8220" t="s">
        <v>41</v>
      </c>
      <c r="L8220" t="s">
        <v>58</v>
      </c>
      <c r="M8220">
        <v>45000</v>
      </c>
      <c r="N8220" t="str">
        <f>TEXT(tblorders[[#This Row],[order_date]], "mmm-yyyy")</f>
        <v>Jul-2024</v>
      </c>
      <c r="O8220">
        <f>tblorders[[#This Row],[actual_delivery_days]] -tblorders[[#This Row],[expected_delivery_days]]</f>
        <v>0</v>
      </c>
    </row>
    <row r="8221" spans="1:15" x14ac:dyDescent="0.2">
      <c r="A8221" t="s">
        <v>10217</v>
      </c>
      <c r="B8221" t="s">
        <v>5428</v>
      </c>
      <c r="C8221" t="s">
        <v>55</v>
      </c>
      <c r="D8221">
        <v>2</v>
      </c>
      <c r="E8221" s="1">
        <v>45683</v>
      </c>
      <c r="F8221" s="1">
        <v>45687</v>
      </c>
      <c r="G8221">
        <v>7</v>
      </c>
      <c r="H8221" s="1">
        <v>45694</v>
      </c>
      <c r="I8221">
        <v>7</v>
      </c>
      <c r="J8221" t="s">
        <v>16</v>
      </c>
      <c r="K8221" t="s">
        <v>17</v>
      </c>
      <c r="L8221" t="s">
        <v>22</v>
      </c>
      <c r="M8221">
        <v>199980</v>
      </c>
      <c r="N8221" t="str">
        <f>TEXT(tblorders[[#This Row],[order_date]], "mmm-yyyy")</f>
        <v>Jan-2025</v>
      </c>
      <c r="O8221">
        <f>tblorders[[#This Row],[actual_delivery_days]] -tblorders[[#This Row],[expected_delivery_days]]</f>
        <v>0</v>
      </c>
    </row>
    <row r="8222" spans="1:15" x14ac:dyDescent="0.2">
      <c r="A8222" t="s">
        <v>10218</v>
      </c>
      <c r="B8222" t="s">
        <v>1108</v>
      </c>
      <c r="C8222" t="s">
        <v>21</v>
      </c>
      <c r="D8222">
        <v>1</v>
      </c>
      <c r="E8222" s="1">
        <v>45403</v>
      </c>
      <c r="F8222" s="1">
        <v>45407</v>
      </c>
      <c r="G8222">
        <v>5</v>
      </c>
      <c r="H8222" s="1">
        <v>45412</v>
      </c>
      <c r="I8222">
        <v>5</v>
      </c>
      <c r="J8222" t="s">
        <v>16</v>
      </c>
      <c r="K8222" t="s">
        <v>41</v>
      </c>
      <c r="L8222" t="s">
        <v>26</v>
      </c>
      <c r="M8222">
        <v>89990</v>
      </c>
      <c r="N8222" t="str">
        <f>TEXT(tblorders[[#This Row],[order_date]], "mmm-yyyy")</f>
        <v>Apr-2024</v>
      </c>
      <c r="O8222">
        <f>tblorders[[#This Row],[actual_delivery_days]] -tblorders[[#This Row],[expected_delivery_days]]</f>
        <v>0</v>
      </c>
    </row>
    <row r="8223" spans="1:15" x14ac:dyDescent="0.2">
      <c r="A8223" t="s">
        <v>10219</v>
      </c>
      <c r="B8223" t="s">
        <v>888</v>
      </c>
      <c r="C8223" t="s">
        <v>21</v>
      </c>
      <c r="D8223">
        <v>1</v>
      </c>
      <c r="E8223" s="1">
        <v>44964</v>
      </c>
      <c r="F8223" s="1">
        <v>44968</v>
      </c>
      <c r="G8223">
        <v>5</v>
      </c>
      <c r="H8223" s="1">
        <v>44972</v>
      </c>
      <c r="I8223">
        <v>4</v>
      </c>
      <c r="J8223" t="s">
        <v>16</v>
      </c>
      <c r="K8223" t="s">
        <v>25</v>
      </c>
      <c r="L8223" t="s">
        <v>18</v>
      </c>
      <c r="M8223">
        <v>89990</v>
      </c>
      <c r="N8223" t="str">
        <f>TEXT(tblorders[[#This Row],[order_date]], "mmm-yyyy")</f>
        <v>Feb-2023</v>
      </c>
      <c r="O8223">
        <f>tblorders[[#This Row],[actual_delivery_days]] -tblorders[[#This Row],[expected_delivery_days]]</f>
        <v>-1</v>
      </c>
    </row>
    <row r="8224" spans="1:15" x14ac:dyDescent="0.2">
      <c r="A8224" t="s">
        <v>10220</v>
      </c>
      <c r="B8224" t="s">
        <v>3670</v>
      </c>
      <c r="C8224" t="s">
        <v>29</v>
      </c>
      <c r="D8224">
        <v>1</v>
      </c>
      <c r="E8224" s="1">
        <v>45599</v>
      </c>
      <c r="F8224" s="1">
        <v>45600</v>
      </c>
      <c r="G8224">
        <v>10</v>
      </c>
      <c r="H8224" s="1">
        <v>45610</v>
      </c>
      <c r="I8224">
        <v>10</v>
      </c>
      <c r="J8224" t="s">
        <v>16</v>
      </c>
      <c r="K8224" t="s">
        <v>41</v>
      </c>
      <c r="L8224" t="s">
        <v>58</v>
      </c>
      <c r="M8224">
        <v>11000</v>
      </c>
      <c r="N8224" t="str">
        <f>TEXT(tblorders[[#This Row],[order_date]], "mmm-yyyy")</f>
        <v>Nov-2024</v>
      </c>
      <c r="O8224">
        <f>tblorders[[#This Row],[actual_delivery_days]] -tblorders[[#This Row],[expected_delivery_days]]</f>
        <v>0</v>
      </c>
    </row>
    <row r="8225" spans="1:15" x14ac:dyDescent="0.2">
      <c r="A8225" t="s">
        <v>10221</v>
      </c>
      <c r="B8225" t="s">
        <v>4346</v>
      </c>
      <c r="C8225" t="s">
        <v>21</v>
      </c>
      <c r="D8225">
        <v>1</v>
      </c>
      <c r="E8225" s="1">
        <v>45410</v>
      </c>
      <c r="F8225" s="1">
        <v>45412</v>
      </c>
      <c r="G8225">
        <v>10</v>
      </c>
      <c r="H8225" s="1">
        <v>45423</v>
      </c>
      <c r="I8225">
        <v>11</v>
      </c>
      <c r="J8225" t="s">
        <v>16</v>
      </c>
      <c r="K8225" t="s">
        <v>25</v>
      </c>
      <c r="L8225" t="s">
        <v>22</v>
      </c>
      <c r="M8225">
        <v>89990</v>
      </c>
      <c r="N8225" t="str">
        <f>TEXT(tblorders[[#This Row],[order_date]], "mmm-yyyy")</f>
        <v>Apr-2024</v>
      </c>
      <c r="O8225">
        <f>tblorders[[#This Row],[actual_delivery_days]] -tblorders[[#This Row],[expected_delivery_days]]</f>
        <v>1</v>
      </c>
    </row>
    <row r="8226" spans="1:15" x14ac:dyDescent="0.2">
      <c r="A8226" t="s">
        <v>10222</v>
      </c>
      <c r="B8226" t="s">
        <v>2952</v>
      </c>
      <c r="C8226" t="s">
        <v>29</v>
      </c>
      <c r="D8226">
        <v>1</v>
      </c>
      <c r="E8226" s="1">
        <v>45324</v>
      </c>
      <c r="F8226" s="1">
        <v>45327</v>
      </c>
      <c r="G8226">
        <v>5</v>
      </c>
      <c r="H8226" s="1">
        <v>45333</v>
      </c>
      <c r="I8226">
        <v>6</v>
      </c>
      <c r="J8226" t="s">
        <v>16</v>
      </c>
      <c r="K8226" t="s">
        <v>41</v>
      </c>
      <c r="L8226" t="s">
        <v>33</v>
      </c>
      <c r="M8226">
        <v>11000</v>
      </c>
      <c r="N8226" t="str">
        <f>TEXT(tblorders[[#This Row],[order_date]], "mmm-yyyy")</f>
        <v>Feb-2024</v>
      </c>
      <c r="O8226">
        <f>tblorders[[#This Row],[actual_delivery_days]] -tblorders[[#This Row],[expected_delivery_days]]</f>
        <v>1</v>
      </c>
    </row>
    <row r="8227" spans="1:15" x14ac:dyDescent="0.2">
      <c r="A8227" t="s">
        <v>10223</v>
      </c>
      <c r="B8227" t="s">
        <v>3000</v>
      </c>
      <c r="C8227" t="s">
        <v>15</v>
      </c>
      <c r="D8227">
        <v>1</v>
      </c>
      <c r="E8227" s="1">
        <v>45649</v>
      </c>
      <c r="F8227" s="1">
        <v>45653</v>
      </c>
      <c r="G8227">
        <v>10</v>
      </c>
      <c r="H8227" s="1">
        <v>45663</v>
      </c>
      <c r="I8227">
        <v>10</v>
      </c>
      <c r="J8227" t="s">
        <v>16</v>
      </c>
      <c r="K8227" t="s">
        <v>17</v>
      </c>
      <c r="L8227" t="s">
        <v>22</v>
      </c>
      <c r="M8227">
        <v>55990</v>
      </c>
      <c r="N8227" t="str">
        <f>TEXT(tblorders[[#This Row],[order_date]], "mmm-yyyy")</f>
        <v>Dec-2024</v>
      </c>
      <c r="O8227">
        <f>tblorders[[#This Row],[actual_delivery_days]] -tblorders[[#This Row],[expected_delivery_days]]</f>
        <v>0</v>
      </c>
    </row>
    <row r="8228" spans="1:15" x14ac:dyDescent="0.2">
      <c r="A8228" t="s">
        <v>10224</v>
      </c>
      <c r="B8228" t="s">
        <v>2875</v>
      </c>
      <c r="C8228" t="s">
        <v>55</v>
      </c>
      <c r="D8228">
        <v>2</v>
      </c>
      <c r="E8228" s="1">
        <v>45799</v>
      </c>
      <c r="F8228" s="1">
        <v>45804</v>
      </c>
      <c r="G8228">
        <v>10</v>
      </c>
      <c r="H8228" s="1">
        <v>45819</v>
      </c>
      <c r="I8228">
        <v>15</v>
      </c>
      <c r="J8228" t="s">
        <v>61</v>
      </c>
      <c r="K8228" t="s">
        <v>25</v>
      </c>
      <c r="L8228" t="s">
        <v>33</v>
      </c>
      <c r="M8228">
        <v>199980</v>
      </c>
      <c r="N8228" t="str">
        <f>TEXT(tblorders[[#This Row],[order_date]], "mmm-yyyy")</f>
        <v>May-2025</v>
      </c>
      <c r="O8228">
        <f>tblorders[[#This Row],[actual_delivery_days]] -tblorders[[#This Row],[expected_delivery_days]]</f>
        <v>5</v>
      </c>
    </row>
    <row r="8229" spans="1:15" x14ac:dyDescent="0.2">
      <c r="A8229" t="s">
        <v>10225</v>
      </c>
      <c r="B8229" t="s">
        <v>2266</v>
      </c>
      <c r="C8229" t="s">
        <v>32</v>
      </c>
      <c r="D8229">
        <v>1</v>
      </c>
      <c r="E8229" s="1">
        <v>45221</v>
      </c>
      <c r="F8229" s="1">
        <v>45224</v>
      </c>
      <c r="G8229">
        <v>10</v>
      </c>
      <c r="H8229" s="1">
        <v>45234</v>
      </c>
      <c r="I8229">
        <v>10</v>
      </c>
      <c r="J8229" t="s">
        <v>16</v>
      </c>
      <c r="K8229" t="s">
        <v>17</v>
      </c>
      <c r="L8229" t="s">
        <v>33</v>
      </c>
      <c r="M8229">
        <v>45000</v>
      </c>
      <c r="N8229" t="str">
        <f>TEXT(tblorders[[#This Row],[order_date]], "mmm-yyyy")</f>
        <v>Oct-2023</v>
      </c>
      <c r="O8229">
        <f>tblorders[[#This Row],[actual_delivery_days]] -tblorders[[#This Row],[expected_delivery_days]]</f>
        <v>0</v>
      </c>
    </row>
    <row r="8230" spans="1:15" x14ac:dyDescent="0.2">
      <c r="A8230" t="s">
        <v>10226</v>
      </c>
      <c r="B8230" t="s">
        <v>1022</v>
      </c>
      <c r="C8230" t="s">
        <v>55</v>
      </c>
      <c r="D8230">
        <v>1</v>
      </c>
      <c r="E8230" s="1">
        <v>45541</v>
      </c>
      <c r="F8230" s="1">
        <v>45544</v>
      </c>
      <c r="G8230">
        <v>5</v>
      </c>
      <c r="H8230" s="1">
        <v>45549</v>
      </c>
      <c r="I8230">
        <v>5</v>
      </c>
      <c r="J8230" t="s">
        <v>16</v>
      </c>
      <c r="K8230" t="s">
        <v>25</v>
      </c>
      <c r="L8230" t="s">
        <v>26</v>
      </c>
      <c r="M8230">
        <v>99990</v>
      </c>
      <c r="N8230" t="str">
        <f>TEXT(tblorders[[#This Row],[order_date]], "mmm-yyyy")</f>
        <v>Sep-2024</v>
      </c>
      <c r="O8230">
        <f>tblorders[[#This Row],[actual_delivery_days]] -tblorders[[#This Row],[expected_delivery_days]]</f>
        <v>0</v>
      </c>
    </row>
    <row r="8231" spans="1:15" x14ac:dyDescent="0.2">
      <c r="A8231" t="s">
        <v>10227</v>
      </c>
      <c r="B8231" t="s">
        <v>1840</v>
      </c>
      <c r="C8231" t="s">
        <v>29</v>
      </c>
      <c r="D8231">
        <v>1</v>
      </c>
      <c r="E8231" s="1">
        <v>45764</v>
      </c>
      <c r="F8231" s="1">
        <v>45768</v>
      </c>
      <c r="G8231">
        <v>5</v>
      </c>
      <c r="H8231" s="1">
        <v>45773</v>
      </c>
      <c r="I8231">
        <v>5</v>
      </c>
      <c r="J8231" t="s">
        <v>16</v>
      </c>
      <c r="K8231" t="s">
        <v>17</v>
      </c>
      <c r="L8231" t="s">
        <v>26</v>
      </c>
      <c r="M8231">
        <v>11000</v>
      </c>
      <c r="N8231" t="str">
        <f>TEXT(tblorders[[#This Row],[order_date]], "mmm-yyyy")</f>
        <v>Apr-2025</v>
      </c>
      <c r="O8231">
        <f>tblorders[[#This Row],[actual_delivery_days]] -tblorders[[#This Row],[expected_delivery_days]]</f>
        <v>0</v>
      </c>
    </row>
    <row r="8232" spans="1:15" x14ac:dyDescent="0.2">
      <c r="A8232" t="s">
        <v>10228</v>
      </c>
      <c r="B8232" t="s">
        <v>5883</v>
      </c>
      <c r="C8232" t="s">
        <v>21</v>
      </c>
      <c r="D8232">
        <v>1</v>
      </c>
      <c r="E8232" s="1">
        <v>45450</v>
      </c>
      <c r="F8232" s="1">
        <v>45453</v>
      </c>
      <c r="G8232">
        <v>7</v>
      </c>
      <c r="H8232" s="1">
        <v>45460</v>
      </c>
      <c r="I8232">
        <v>7</v>
      </c>
      <c r="J8232" t="s">
        <v>16</v>
      </c>
      <c r="K8232" t="s">
        <v>41</v>
      </c>
      <c r="L8232" t="s">
        <v>33</v>
      </c>
      <c r="M8232">
        <v>89990</v>
      </c>
      <c r="N8232" t="str">
        <f>TEXT(tblorders[[#This Row],[order_date]], "mmm-yyyy")</f>
        <v>Jun-2024</v>
      </c>
      <c r="O8232">
        <f>tblorders[[#This Row],[actual_delivery_days]] -tblorders[[#This Row],[expected_delivery_days]]</f>
        <v>0</v>
      </c>
    </row>
    <row r="8233" spans="1:15" x14ac:dyDescent="0.2">
      <c r="A8233" t="s">
        <v>10229</v>
      </c>
      <c r="B8233" t="s">
        <v>60</v>
      </c>
      <c r="C8233" t="s">
        <v>21</v>
      </c>
      <c r="D8233">
        <v>1</v>
      </c>
      <c r="E8233" s="1">
        <v>45647</v>
      </c>
      <c r="F8233" s="1">
        <v>45648</v>
      </c>
      <c r="G8233">
        <v>10</v>
      </c>
      <c r="H8233" s="1">
        <v>45658</v>
      </c>
      <c r="I8233">
        <v>10</v>
      </c>
      <c r="J8233" t="s">
        <v>16</v>
      </c>
      <c r="K8233" t="s">
        <v>25</v>
      </c>
      <c r="L8233" t="s">
        <v>18</v>
      </c>
      <c r="M8233">
        <v>89990</v>
      </c>
      <c r="N8233" t="str">
        <f>TEXT(tblorders[[#This Row],[order_date]], "mmm-yyyy")</f>
        <v>Dec-2024</v>
      </c>
      <c r="O8233">
        <f>tblorders[[#This Row],[actual_delivery_days]] -tblorders[[#This Row],[expected_delivery_days]]</f>
        <v>0</v>
      </c>
    </row>
    <row r="8234" spans="1:15" x14ac:dyDescent="0.2">
      <c r="A8234" t="s">
        <v>10230</v>
      </c>
      <c r="B8234" t="s">
        <v>440</v>
      </c>
      <c r="C8234" t="s">
        <v>29</v>
      </c>
      <c r="D8234">
        <v>1</v>
      </c>
      <c r="E8234" s="1">
        <v>45501</v>
      </c>
      <c r="F8234" s="1">
        <v>45503</v>
      </c>
      <c r="G8234">
        <v>5</v>
      </c>
      <c r="H8234" s="1">
        <v>45508</v>
      </c>
      <c r="I8234">
        <v>5</v>
      </c>
      <c r="J8234" t="s">
        <v>16</v>
      </c>
      <c r="K8234" t="s">
        <v>17</v>
      </c>
      <c r="L8234" t="s">
        <v>22</v>
      </c>
      <c r="M8234">
        <v>11000</v>
      </c>
      <c r="N8234" t="str">
        <f>TEXT(tblorders[[#This Row],[order_date]], "mmm-yyyy")</f>
        <v>Jul-2024</v>
      </c>
      <c r="O8234">
        <f>tblorders[[#This Row],[actual_delivery_days]] -tblorders[[#This Row],[expected_delivery_days]]</f>
        <v>0</v>
      </c>
    </row>
    <row r="8235" spans="1:15" x14ac:dyDescent="0.2">
      <c r="A8235" t="s">
        <v>10231</v>
      </c>
      <c r="B8235" t="s">
        <v>5795</v>
      </c>
      <c r="C8235" t="s">
        <v>55</v>
      </c>
      <c r="D8235">
        <v>1</v>
      </c>
      <c r="E8235" s="1">
        <v>44571</v>
      </c>
      <c r="F8235" s="1">
        <v>44574</v>
      </c>
      <c r="G8235">
        <v>5</v>
      </c>
      <c r="H8235" s="1">
        <v>44578</v>
      </c>
      <c r="I8235">
        <v>4</v>
      </c>
      <c r="J8235" t="s">
        <v>16</v>
      </c>
      <c r="K8235" t="s">
        <v>17</v>
      </c>
      <c r="L8235" t="s">
        <v>26</v>
      </c>
      <c r="M8235">
        <v>99990</v>
      </c>
      <c r="N8235" t="str">
        <f>TEXT(tblorders[[#This Row],[order_date]], "mmm-yyyy")</f>
        <v>Jan-2022</v>
      </c>
      <c r="O8235">
        <f>tblorders[[#This Row],[actual_delivery_days]] -tblorders[[#This Row],[expected_delivery_days]]</f>
        <v>-1</v>
      </c>
    </row>
    <row r="8236" spans="1:15" x14ac:dyDescent="0.2">
      <c r="A8236" t="s">
        <v>10232</v>
      </c>
      <c r="B8236" t="s">
        <v>2429</v>
      </c>
      <c r="C8236" t="s">
        <v>32</v>
      </c>
      <c r="D8236">
        <v>1</v>
      </c>
      <c r="E8236" s="1">
        <v>45801</v>
      </c>
      <c r="F8236" s="1">
        <v>45803</v>
      </c>
      <c r="G8236">
        <v>10</v>
      </c>
      <c r="H8236" s="1">
        <v>45813</v>
      </c>
      <c r="I8236">
        <v>10</v>
      </c>
      <c r="J8236" t="s">
        <v>16</v>
      </c>
      <c r="K8236" t="s">
        <v>25</v>
      </c>
      <c r="L8236" t="s">
        <v>33</v>
      </c>
      <c r="M8236">
        <v>45000</v>
      </c>
      <c r="N8236" t="str">
        <f>TEXT(tblorders[[#This Row],[order_date]], "mmm-yyyy")</f>
        <v>May-2025</v>
      </c>
      <c r="O8236">
        <f>tblorders[[#This Row],[actual_delivery_days]] -tblorders[[#This Row],[expected_delivery_days]]</f>
        <v>0</v>
      </c>
    </row>
    <row r="8237" spans="1:15" x14ac:dyDescent="0.2">
      <c r="A8237" t="s">
        <v>10233</v>
      </c>
      <c r="B8237" t="s">
        <v>1137</v>
      </c>
      <c r="C8237" t="s">
        <v>21</v>
      </c>
      <c r="D8237">
        <v>1</v>
      </c>
      <c r="E8237" s="1">
        <v>45727</v>
      </c>
      <c r="F8237" s="1">
        <v>45729</v>
      </c>
      <c r="G8237">
        <v>7</v>
      </c>
      <c r="H8237" s="1">
        <v>45739</v>
      </c>
      <c r="I8237">
        <v>10</v>
      </c>
      <c r="J8237" t="s">
        <v>16</v>
      </c>
      <c r="K8237" t="s">
        <v>41</v>
      </c>
      <c r="L8237" t="s">
        <v>22</v>
      </c>
      <c r="M8237">
        <v>89990</v>
      </c>
      <c r="N8237" t="str">
        <f>TEXT(tblorders[[#This Row],[order_date]], "mmm-yyyy")</f>
        <v>Mar-2025</v>
      </c>
      <c r="O8237">
        <f>tblorders[[#This Row],[actual_delivery_days]] -tblorders[[#This Row],[expected_delivery_days]]</f>
        <v>3</v>
      </c>
    </row>
    <row r="8238" spans="1:15" x14ac:dyDescent="0.2">
      <c r="A8238" t="s">
        <v>10234</v>
      </c>
      <c r="B8238" t="s">
        <v>4886</v>
      </c>
      <c r="C8238" t="s">
        <v>44</v>
      </c>
      <c r="D8238">
        <v>1</v>
      </c>
      <c r="E8238" s="1">
        <v>45075</v>
      </c>
      <c r="F8238" s="1">
        <v>45076</v>
      </c>
      <c r="G8238">
        <v>7</v>
      </c>
      <c r="H8238" s="1">
        <v>45083</v>
      </c>
      <c r="I8238">
        <v>7</v>
      </c>
      <c r="J8238" t="s">
        <v>16</v>
      </c>
      <c r="K8238" t="s">
        <v>25</v>
      </c>
      <c r="L8238" t="s">
        <v>26</v>
      </c>
      <c r="M8238">
        <v>50990</v>
      </c>
      <c r="N8238" t="str">
        <f>TEXT(tblorders[[#This Row],[order_date]], "mmm-yyyy")</f>
        <v>May-2023</v>
      </c>
      <c r="O8238">
        <f>tblorders[[#This Row],[actual_delivery_days]] -tblorders[[#This Row],[expected_delivery_days]]</f>
        <v>0</v>
      </c>
    </row>
    <row r="8239" spans="1:15" x14ac:dyDescent="0.2">
      <c r="A8239" t="s">
        <v>10235</v>
      </c>
      <c r="B8239" t="s">
        <v>206</v>
      </c>
      <c r="C8239" t="s">
        <v>44</v>
      </c>
      <c r="D8239">
        <v>1</v>
      </c>
      <c r="E8239" s="1">
        <v>45713</v>
      </c>
      <c r="F8239" s="1">
        <v>45714</v>
      </c>
      <c r="G8239">
        <v>5</v>
      </c>
      <c r="H8239" s="1">
        <v>45719</v>
      </c>
      <c r="I8239">
        <v>5</v>
      </c>
      <c r="J8239" t="s">
        <v>16</v>
      </c>
      <c r="K8239" t="s">
        <v>41</v>
      </c>
      <c r="L8239" t="s">
        <v>26</v>
      </c>
      <c r="M8239">
        <v>50990</v>
      </c>
      <c r="N8239" t="str">
        <f>TEXT(tblorders[[#This Row],[order_date]], "mmm-yyyy")</f>
        <v>Feb-2025</v>
      </c>
      <c r="O8239">
        <f>tblorders[[#This Row],[actual_delivery_days]] -tblorders[[#This Row],[expected_delivery_days]]</f>
        <v>0</v>
      </c>
    </row>
    <row r="8240" spans="1:15" x14ac:dyDescent="0.2">
      <c r="A8240" t="s">
        <v>10236</v>
      </c>
      <c r="B8240" t="s">
        <v>376</v>
      </c>
      <c r="C8240" t="s">
        <v>15</v>
      </c>
      <c r="D8240">
        <v>2</v>
      </c>
      <c r="E8240" s="1">
        <v>45757</v>
      </c>
      <c r="F8240" s="1">
        <v>45761</v>
      </c>
      <c r="G8240">
        <v>5</v>
      </c>
      <c r="H8240" s="1">
        <v>45767</v>
      </c>
      <c r="I8240">
        <v>6</v>
      </c>
      <c r="J8240" t="s">
        <v>16</v>
      </c>
      <c r="K8240" t="s">
        <v>17</v>
      </c>
      <c r="L8240" t="s">
        <v>18</v>
      </c>
      <c r="M8240">
        <v>111980</v>
      </c>
      <c r="N8240" t="str">
        <f>TEXT(tblorders[[#This Row],[order_date]], "mmm-yyyy")</f>
        <v>Apr-2025</v>
      </c>
      <c r="O8240">
        <f>tblorders[[#This Row],[actual_delivery_days]] -tblorders[[#This Row],[expected_delivery_days]]</f>
        <v>1</v>
      </c>
    </row>
    <row r="8241" spans="1:15" x14ac:dyDescent="0.2">
      <c r="A8241" t="s">
        <v>10237</v>
      </c>
      <c r="B8241" t="s">
        <v>7257</v>
      </c>
      <c r="C8241" t="s">
        <v>32</v>
      </c>
      <c r="D8241">
        <v>1</v>
      </c>
      <c r="E8241" s="1">
        <v>45806</v>
      </c>
      <c r="F8241" s="1">
        <v>45809</v>
      </c>
      <c r="G8241">
        <v>5</v>
      </c>
      <c r="H8241" s="1">
        <v>45816</v>
      </c>
      <c r="I8241">
        <v>7</v>
      </c>
      <c r="J8241" t="s">
        <v>16</v>
      </c>
      <c r="K8241" t="s">
        <v>17</v>
      </c>
      <c r="L8241" t="s">
        <v>26</v>
      </c>
      <c r="M8241">
        <v>45000</v>
      </c>
      <c r="N8241" t="str">
        <f>TEXT(tblorders[[#This Row],[order_date]], "mmm-yyyy")</f>
        <v>May-2025</v>
      </c>
      <c r="O8241">
        <f>tblorders[[#This Row],[actual_delivery_days]] -tblorders[[#This Row],[expected_delivery_days]]</f>
        <v>2</v>
      </c>
    </row>
    <row r="8242" spans="1:15" x14ac:dyDescent="0.2">
      <c r="A8242" t="s">
        <v>10238</v>
      </c>
      <c r="B8242" t="s">
        <v>4312</v>
      </c>
      <c r="C8242" t="s">
        <v>44</v>
      </c>
      <c r="D8242">
        <v>1</v>
      </c>
      <c r="E8242" s="1">
        <v>45486</v>
      </c>
      <c r="F8242" s="1">
        <v>45488</v>
      </c>
      <c r="G8242">
        <v>5</v>
      </c>
      <c r="H8242" s="1">
        <v>45493</v>
      </c>
      <c r="I8242">
        <v>5</v>
      </c>
      <c r="J8242" t="s">
        <v>16</v>
      </c>
      <c r="K8242" t="s">
        <v>25</v>
      </c>
      <c r="L8242" t="s">
        <v>26</v>
      </c>
      <c r="M8242">
        <v>50990</v>
      </c>
      <c r="N8242" t="str">
        <f>TEXT(tblorders[[#This Row],[order_date]], "mmm-yyyy")</f>
        <v>Jul-2024</v>
      </c>
      <c r="O8242">
        <f>tblorders[[#This Row],[actual_delivery_days]] -tblorders[[#This Row],[expected_delivery_days]]</f>
        <v>0</v>
      </c>
    </row>
    <row r="8243" spans="1:15" x14ac:dyDescent="0.2">
      <c r="A8243" t="s">
        <v>10239</v>
      </c>
      <c r="B8243" t="s">
        <v>4529</v>
      </c>
      <c r="C8243" t="s">
        <v>21</v>
      </c>
      <c r="D8243">
        <v>1</v>
      </c>
      <c r="E8243" s="1">
        <v>45532</v>
      </c>
      <c r="F8243" s="1">
        <v>45535</v>
      </c>
      <c r="G8243">
        <v>7</v>
      </c>
      <c r="H8243" s="1">
        <v>45544</v>
      </c>
      <c r="I8243">
        <v>9</v>
      </c>
      <c r="J8243" t="s">
        <v>16</v>
      </c>
      <c r="K8243" t="s">
        <v>25</v>
      </c>
      <c r="L8243" t="s">
        <v>18</v>
      </c>
      <c r="M8243">
        <v>89990</v>
      </c>
      <c r="N8243" t="str">
        <f>TEXT(tblorders[[#This Row],[order_date]], "mmm-yyyy")</f>
        <v>Aug-2024</v>
      </c>
      <c r="O8243">
        <f>tblorders[[#This Row],[actual_delivery_days]] -tblorders[[#This Row],[expected_delivery_days]]</f>
        <v>2</v>
      </c>
    </row>
    <row r="8244" spans="1:15" x14ac:dyDescent="0.2">
      <c r="A8244" t="s">
        <v>10240</v>
      </c>
      <c r="B8244" t="s">
        <v>2320</v>
      </c>
      <c r="C8244" t="s">
        <v>55</v>
      </c>
      <c r="D8244">
        <v>1</v>
      </c>
      <c r="E8244" s="1">
        <v>45204</v>
      </c>
      <c r="F8244" s="1">
        <v>45208</v>
      </c>
      <c r="G8244">
        <v>10</v>
      </c>
      <c r="H8244" s="1">
        <v>45220</v>
      </c>
      <c r="I8244">
        <v>12</v>
      </c>
      <c r="J8244" t="s">
        <v>16</v>
      </c>
      <c r="K8244" t="s">
        <v>25</v>
      </c>
      <c r="L8244" t="s">
        <v>18</v>
      </c>
      <c r="M8244">
        <v>99990</v>
      </c>
      <c r="N8244" t="str">
        <f>TEXT(tblorders[[#This Row],[order_date]], "mmm-yyyy")</f>
        <v>Oct-2023</v>
      </c>
      <c r="O8244">
        <f>tblorders[[#This Row],[actual_delivery_days]] -tblorders[[#This Row],[expected_delivery_days]]</f>
        <v>2</v>
      </c>
    </row>
    <row r="8245" spans="1:15" x14ac:dyDescent="0.2">
      <c r="A8245" t="s">
        <v>10241</v>
      </c>
      <c r="B8245" t="s">
        <v>1647</v>
      </c>
      <c r="C8245" t="s">
        <v>55</v>
      </c>
      <c r="D8245">
        <v>1</v>
      </c>
      <c r="E8245" s="1">
        <v>45520</v>
      </c>
      <c r="F8245" s="1">
        <v>45524</v>
      </c>
      <c r="G8245">
        <v>7</v>
      </c>
      <c r="H8245" s="1">
        <v>45530</v>
      </c>
      <c r="I8245">
        <v>6</v>
      </c>
      <c r="J8245" t="s">
        <v>16</v>
      </c>
      <c r="K8245" t="s">
        <v>17</v>
      </c>
      <c r="L8245" t="s">
        <v>22</v>
      </c>
      <c r="M8245">
        <v>99990</v>
      </c>
      <c r="N8245" t="str">
        <f>TEXT(tblorders[[#This Row],[order_date]], "mmm-yyyy")</f>
        <v>Aug-2024</v>
      </c>
      <c r="O8245">
        <f>tblorders[[#This Row],[actual_delivery_days]] -tblorders[[#This Row],[expected_delivery_days]]</f>
        <v>-1</v>
      </c>
    </row>
    <row r="8246" spans="1:15" x14ac:dyDescent="0.2">
      <c r="A8246" t="s">
        <v>10242</v>
      </c>
      <c r="B8246" t="s">
        <v>1277</v>
      </c>
      <c r="C8246" t="s">
        <v>21</v>
      </c>
      <c r="D8246">
        <v>1</v>
      </c>
      <c r="E8246" s="1">
        <v>45610</v>
      </c>
      <c r="F8246" s="1">
        <v>45613</v>
      </c>
      <c r="G8246">
        <v>7</v>
      </c>
      <c r="H8246" s="1">
        <v>45620</v>
      </c>
      <c r="I8246">
        <v>7</v>
      </c>
      <c r="J8246" t="s">
        <v>16</v>
      </c>
      <c r="K8246" t="s">
        <v>17</v>
      </c>
      <c r="L8246" t="s">
        <v>58</v>
      </c>
      <c r="M8246">
        <v>89990</v>
      </c>
      <c r="N8246" t="str">
        <f>TEXT(tblorders[[#This Row],[order_date]], "mmm-yyyy")</f>
        <v>Nov-2024</v>
      </c>
      <c r="O8246">
        <f>tblorders[[#This Row],[actual_delivery_days]] -tblorders[[#This Row],[expected_delivery_days]]</f>
        <v>0</v>
      </c>
    </row>
    <row r="8247" spans="1:15" x14ac:dyDescent="0.2">
      <c r="A8247" t="s">
        <v>10243</v>
      </c>
      <c r="B8247" t="s">
        <v>1813</v>
      </c>
      <c r="C8247" t="s">
        <v>55</v>
      </c>
      <c r="D8247">
        <v>2</v>
      </c>
      <c r="E8247" s="1">
        <v>45780</v>
      </c>
      <c r="F8247" s="1">
        <v>45784</v>
      </c>
      <c r="G8247">
        <v>5</v>
      </c>
      <c r="H8247" s="1">
        <v>45790</v>
      </c>
      <c r="I8247">
        <v>6</v>
      </c>
      <c r="J8247" t="s">
        <v>16</v>
      </c>
      <c r="K8247" t="s">
        <v>25</v>
      </c>
      <c r="L8247" t="s">
        <v>18</v>
      </c>
      <c r="M8247">
        <v>199980</v>
      </c>
      <c r="N8247" t="str">
        <f>TEXT(tblorders[[#This Row],[order_date]], "mmm-yyyy")</f>
        <v>May-2025</v>
      </c>
      <c r="O8247">
        <f>tblorders[[#This Row],[actual_delivery_days]] -tblorders[[#This Row],[expected_delivery_days]]</f>
        <v>1</v>
      </c>
    </row>
    <row r="8248" spans="1:15" x14ac:dyDescent="0.2">
      <c r="A8248" t="s">
        <v>10244</v>
      </c>
      <c r="B8248" t="s">
        <v>2358</v>
      </c>
      <c r="C8248" t="s">
        <v>44</v>
      </c>
      <c r="D8248">
        <v>1</v>
      </c>
      <c r="E8248" s="1">
        <v>45745</v>
      </c>
      <c r="F8248" s="1">
        <v>45748</v>
      </c>
      <c r="G8248">
        <v>5</v>
      </c>
      <c r="H8248" s="1">
        <v>45753</v>
      </c>
      <c r="I8248">
        <v>5</v>
      </c>
      <c r="J8248" t="s">
        <v>16</v>
      </c>
      <c r="K8248" t="s">
        <v>25</v>
      </c>
      <c r="L8248" t="s">
        <v>58</v>
      </c>
      <c r="M8248">
        <v>50990</v>
      </c>
      <c r="N8248" t="str">
        <f>TEXT(tblorders[[#This Row],[order_date]], "mmm-yyyy")</f>
        <v>Mar-2025</v>
      </c>
      <c r="O8248">
        <f>tblorders[[#This Row],[actual_delivery_days]] -tblorders[[#This Row],[expected_delivery_days]]</f>
        <v>0</v>
      </c>
    </row>
    <row r="8249" spans="1:15" x14ac:dyDescent="0.2">
      <c r="A8249" t="s">
        <v>10245</v>
      </c>
      <c r="B8249" t="s">
        <v>1562</v>
      </c>
      <c r="C8249" t="s">
        <v>15</v>
      </c>
      <c r="D8249">
        <v>1</v>
      </c>
      <c r="E8249" s="1">
        <v>45599</v>
      </c>
      <c r="F8249" s="1">
        <v>45604</v>
      </c>
      <c r="G8249">
        <v>10</v>
      </c>
      <c r="H8249" s="1">
        <v>45615</v>
      </c>
      <c r="I8249">
        <v>11</v>
      </c>
      <c r="J8249" t="s">
        <v>16</v>
      </c>
      <c r="K8249" t="s">
        <v>17</v>
      </c>
      <c r="L8249" t="s">
        <v>58</v>
      </c>
      <c r="M8249">
        <v>55990</v>
      </c>
      <c r="N8249" t="str">
        <f>TEXT(tblorders[[#This Row],[order_date]], "mmm-yyyy")</f>
        <v>Nov-2024</v>
      </c>
      <c r="O8249">
        <f>tblorders[[#This Row],[actual_delivery_days]] -tblorders[[#This Row],[expected_delivery_days]]</f>
        <v>1</v>
      </c>
    </row>
    <row r="8250" spans="1:15" x14ac:dyDescent="0.2">
      <c r="A8250" t="s">
        <v>10246</v>
      </c>
      <c r="B8250" t="s">
        <v>4770</v>
      </c>
      <c r="C8250" t="s">
        <v>29</v>
      </c>
      <c r="D8250">
        <v>1</v>
      </c>
      <c r="E8250" s="1">
        <v>45003</v>
      </c>
      <c r="F8250" s="1">
        <v>45008</v>
      </c>
      <c r="G8250">
        <v>5</v>
      </c>
      <c r="H8250" s="1">
        <v>45014</v>
      </c>
      <c r="I8250">
        <v>6</v>
      </c>
      <c r="J8250" t="s">
        <v>16</v>
      </c>
      <c r="K8250" t="s">
        <v>41</v>
      </c>
      <c r="L8250" t="s">
        <v>58</v>
      </c>
      <c r="M8250">
        <v>11000</v>
      </c>
      <c r="N8250" t="str">
        <f>TEXT(tblorders[[#This Row],[order_date]], "mmm-yyyy")</f>
        <v>Mar-2023</v>
      </c>
      <c r="O8250">
        <f>tblorders[[#This Row],[actual_delivery_days]] -tblorders[[#This Row],[expected_delivery_days]]</f>
        <v>1</v>
      </c>
    </row>
    <row r="8251" spans="1:15" x14ac:dyDescent="0.2">
      <c r="A8251" t="s">
        <v>10247</v>
      </c>
      <c r="B8251" t="s">
        <v>1472</v>
      </c>
      <c r="C8251" t="s">
        <v>44</v>
      </c>
      <c r="D8251">
        <v>2</v>
      </c>
      <c r="E8251" s="1">
        <v>45725</v>
      </c>
      <c r="F8251" s="1">
        <v>45730</v>
      </c>
      <c r="G8251">
        <v>10</v>
      </c>
      <c r="H8251" s="1">
        <v>45745</v>
      </c>
      <c r="I8251">
        <v>15</v>
      </c>
      <c r="J8251" t="s">
        <v>61</v>
      </c>
      <c r="K8251" t="s">
        <v>25</v>
      </c>
      <c r="L8251" t="s">
        <v>58</v>
      </c>
      <c r="M8251">
        <v>101980</v>
      </c>
      <c r="N8251" t="str">
        <f>TEXT(tblorders[[#This Row],[order_date]], "mmm-yyyy")</f>
        <v>Mar-2025</v>
      </c>
      <c r="O8251">
        <f>tblorders[[#This Row],[actual_delivery_days]] -tblorders[[#This Row],[expected_delivery_days]]</f>
        <v>5</v>
      </c>
    </row>
    <row r="8252" spans="1:15" x14ac:dyDescent="0.2">
      <c r="A8252" t="s">
        <v>10248</v>
      </c>
      <c r="B8252" t="s">
        <v>3015</v>
      </c>
      <c r="C8252" t="s">
        <v>15</v>
      </c>
      <c r="D8252">
        <v>1</v>
      </c>
      <c r="E8252" s="1">
        <v>44626</v>
      </c>
      <c r="F8252" s="1">
        <v>44631</v>
      </c>
      <c r="G8252">
        <v>5</v>
      </c>
      <c r="H8252" s="1">
        <v>44641</v>
      </c>
      <c r="I8252">
        <v>10</v>
      </c>
      <c r="J8252" t="s">
        <v>61</v>
      </c>
      <c r="K8252" t="s">
        <v>41</v>
      </c>
      <c r="L8252" t="s">
        <v>58</v>
      </c>
      <c r="M8252">
        <v>55990</v>
      </c>
      <c r="N8252" t="str">
        <f>TEXT(tblorders[[#This Row],[order_date]], "mmm-yyyy")</f>
        <v>Mar-2022</v>
      </c>
      <c r="O8252">
        <f>tblorders[[#This Row],[actual_delivery_days]] -tblorders[[#This Row],[expected_delivery_days]]</f>
        <v>5</v>
      </c>
    </row>
    <row r="8253" spans="1:15" x14ac:dyDescent="0.2">
      <c r="A8253" t="s">
        <v>10249</v>
      </c>
      <c r="B8253" t="s">
        <v>2297</v>
      </c>
      <c r="C8253" t="s">
        <v>32</v>
      </c>
      <c r="D8253">
        <v>2</v>
      </c>
      <c r="E8253" s="1">
        <v>44795</v>
      </c>
      <c r="F8253" s="1">
        <v>44798</v>
      </c>
      <c r="G8253">
        <v>5</v>
      </c>
      <c r="H8253" s="1">
        <v>44803</v>
      </c>
      <c r="I8253">
        <v>5</v>
      </c>
      <c r="J8253" t="s">
        <v>16</v>
      </c>
      <c r="K8253" t="s">
        <v>17</v>
      </c>
      <c r="L8253" t="s">
        <v>18</v>
      </c>
      <c r="M8253">
        <v>90000</v>
      </c>
      <c r="N8253" t="str">
        <f>TEXT(tblorders[[#This Row],[order_date]], "mmm-yyyy")</f>
        <v>Aug-2022</v>
      </c>
      <c r="O8253">
        <f>tblorders[[#This Row],[actual_delivery_days]] -tblorders[[#This Row],[expected_delivery_days]]</f>
        <v>0</v>
      </c>
    </row>
    <row r="8254" spans="1:15" x14ac:dyDescent="0.2">
      <c r="A8254" t="s">
        <v>10250</v>
      </c>
      <c r="B8254" t="s">
        <v>8067</v>
      </c>
      <c r="C8254" t="s">
        <v>15</v>
      </c>
      <c r="D8254">
        <v>1</v>
      </c>
      <c r="E8254" s="1">
        <v>45614</v>
      </c>
      <c r="F8254" s="1">
        <v>45615</v>
      </c>
      <c r="G8254">
        <v>5</v>
      </c>
      <c r="H8254" s="1">
        <v>45619</v>
      </c>
      <c r="I8254">
        <v>4</v>
      </c>
      <c r="J8254" t="s">
        <v>16</v>
      </c>
      <c r="K8254" t="s">
        <v>41</v>
      </c>
      <c r="L8254" t="s">
        <v>18</v>
      </c>
      <c r="M8254">
        <v>55990</v>
      </c>
      <c r="N8254" t="str">
        <f>TEXT(tblorders[[#This Row],[order_date]], "mmm-yyyy")</f>
        <v>Nov-2024</v>
      </c>
      <c r="O8254">
        <f>tblorders[[#This Row],[actual_delivery_days]] -tblorders[[#This Row],[expected_delivery_days]]</f>
        <v>-1</v>
      </c>
    </row>
    <row r="8255" spans="1:15" x14ac:dyDescent="0.2">
      <c r="A8255" t="s">
        <v>10251</v>
      </c>
      <c r="B8255" t="s">
        <v>2690</v>
      </c>
      <c r="C8255" t="s">
        <v>15</v>
      </c>
      <c r="D8255">
        <v>1</v>
      </c>
      <c r="E8255" s="1">
        <v>45804</v>
      </c>
      <c r="F8255" s="1">
        <v>45809</v>
      </c>
      <c r="G8255">
        <v>5</v>
      </c>
      <c r="H8255" s="1">
        <v>45816</v>
      </c>
      <c r="I8255">
        <v>7</v>
      </c>
      <c r="J8255" t="s">
        <v>16</v>
      </c>
      <c r="K8255" t="s">
        <v>25</v>
      </c>
      <c r="L8255" t="s">
        <v>26</v>
      </c>
      <c r="M8255">
        <v>55990</v>
      </c>
      <c r="N8255" t="str">
        <f>TEXT(tblorders[[#This Row],[order_date]], "mmm-yyyy")</f>
        <v>May-2025</v>
      </c>
      <c r="O8255">
        <f>tblorders[[#This Row],[actual_delivery_days]] -tblorders[[#This Row],[expected_delivery_days]]</f>
        <v>2</v>
      </c>
    </row>
    <row r="8256" spans="1:15" x14ac:dyDescent="0.2">
      <c r="A8256" t="s">
        <v>10252</v>
      </c>
      <c r="B8256" t="s">
        <v>2165</v>
      </c>
      <c r="C8256" t="s">
        <v>15</v>
      </c>
      <c r="D8256">
        <v>1</v>
      </c>
      <c r="E8256" s="1">
        <v>45613</v>
      </c>
      <c r="F8256" s="1">
        <v>45615</v>
      </c>
      <c r="G8256">
        <v>7</v>
      </c>
      <c r="H8256" s="1">
        <v>45622</v>
      </c>
      <c r="I8256">
        <v>7</v>
      </c>
      <c r="J8256" t="s">
        <v>40</v>
      </c>
      <c r="K8256" t="s">
        <v>17</v>
      </c>
      <c r="L8256" t="s">
        <v>58</v>
      </c>
      <c r="M8256">
        <v>55990</v>
      </c>
      <c r="N8256" t="str">
        <f>TEXT(tblorders[[#This Row],[order_date]], "mmm-yyyy")</f>
        <v>Nov-2024</v>
      </c>
      <c r="O8256">
        <f>tblorders[[#This Row],[actual_delivery_days]] -tblorders[[#This Row],[expected_delivery_days]]</f>
        <v>0</v>
      </c>
    </row>
    <row r="8257" spans="1:15" x14ac:dyDescent="0.2">
      <c r="A8257" t="s">
        <v>10253</v>
      </c>
      <c r="B8257" t="s">
        <v>3618</v>
      </c>
      <c r="C8257" t="s">
        <v>44</v>
      </c>
      <c r="D8257">
        <v>2</v>
      </c>
      <c r="E8257" s="1">
        <v>45343</v>
      </c>
      <c r="F8257" s="1">
        <v>45347</v>
      </c>
      <c r="G8257">
        <v>10</v>
      </c>
      <c r="H8257" s="1">
        <v>45362</v>
      </c>
      <c r="I8257">
        <v>15</v>
      </c>
      <c r="J8257" t="s">
        <v>61</v>
      </c>
      <c r="K8257" t="s">
        <v>41</v>
      </c>
      <c r="L8257" t="s">
        <v>58</v>
      </c>
      <c r="M8257">
        <v>101980</v>
      </c>
      <c r="N8257" t="str">
        <f>TEXT(tblorders[[#This Row],[order_date]], "mmm-yyyy")</f>
        <v>Feb-2024</v>
      </c>
      <c r="O8257">
        <f>tblorders[[#This Row],[actual_delivery_days]] -tblorders[[#This Row],[expected_delivery_days]]</f>
        <v>5</v>
      </c>
    </row>
    <row r="8258" spans="1:15" x14ac:dyDescent="0.2">
      <c r="A8258" t="s">
        <v>10254</v>
      </c>
      <c r="B8258" t="s">
        <v>2640</v>
      </c>
      <c r="C8258" t="s">
        <v>44</v>
      </c>
      <c r="D8258">
        <v>1</v>
      </c>
      <c r="E8258" s="1">
        <v>45714</v>
      </c>
      <c r="F8258" s="1">
        <v>45716</v>
      </c>
      <c r="G8258">
        <v>7</v>
      </c>
      <c r="H8258" s="1">
        <v>45722</v>
      </c>
      <c r="I8258">
        <v>6</v>
      </c>
      <c r="J8258" t="s">
        <v>16</v>
      </c>
      <c r="K8258" t="s">
        <v>25</v>
      </c>
      <c r="L8258" t="s">
        <v>18</v>
      </c>
      <c r="M8258">
        <v>50990</v>
      </c>
      <c r="N8258" t="str">
        <f>TEXT(tblorders[[#This Row],[order_date]], "mmm-yyyy")</f>
        <v>Feb-2025</v>
      </c>
      <c r="O8258">
        <f>tblorders[[#This Row],[actual_delivery_days]] -tblorders[[#This Row],[expected_delivery_days]]</f>
        <v>-1</v>
      </c>
    </row>
    <row r="8259" spans="1:15" x14ac:dyDescent="0.2">
      <c r="A8259" t="s">
        <v>10255</v>
      </c>
      <c r="B8259" t="s">
        <v>97</v>
      </c>
      <c r="C8259" t="s">
        <v>55</v>
      </c>
      <c r="D8259">
        <v>2</v>
      </c>
      <c r="E8259" s="1">
        <v>45787</v>
      </c>
      <c r="F8259" s="1">
        <v>45790</v>
      </c>
      <c r="G8259">
        <v>5</v>
      </c>
      <c r="H8259" s="1">
        <v>45798</v>
      </c>
      <c r="I8259">
        <v>8</v>
      </c>
      <c r="J8259" t="s">
        <v>16</v>
      </c>
      <c r="K8259" t="s">
        <v>41</v>
      </c>
      <c r="L8259" t="s">
        <v>58</v>
      </c>
      <c r="M8259">
        <v>199980</v>
      </c>
      <c r="N8259" t="str">
        <f>TEXT(tblorders[[#This Row],[order_date]], "mmm-yyyy")</f>
        <v>May-2025</v>
      </c>
      <c r="O8259">
        <f>tblorders[[#This Row],[actual_delivery_days]] -tblorders[[#This Row],[expected_delivery_days]]</f>
        <v>3</v>
      </c>
    </row>
    <row r="8260" spans="1:15" x14ac:dyDescent="0.2">
      <c r="A8260" t="s">
        <v>10256</v>
      </c>
      <c r="B8260" t="s">
        <v>1900</v>
      </c>
      <c r="C8260" t="s">
        <v>55</v>
      </c>
      <c r="D8260">
        <v>2</v>
      </c>
      <c r="E8260" s="1">
        <v>45609</v>
      </c>
      <c r="F8260" s="1">
        <v>45611</v>
      </c>
      <c r="G8260">
        <v>7</v>
      </c>
      <c r="H8260" s="1">
        <v>45620</v>
      </c>
      <c r="I8260">
        <v>9</v>
      </c>
      <c r="J8260" t="s">
        <v>16</v>
      </c>
      <c r="K8260" t="s">
        <v>17</v>
      </c>
      <c r="L8260" t="s">
        <v>33</v>
      </c>
      <c r="M8260">
        <v>199980</v>
      </c>
      <c r="N8260" t="str">
        <f>TEXT(tblorders[[#This Row],[order_date]], "mmm-yyyy")</f>
        <v>Nov-2024</v>
      </c>
      <c r="O8260">
        <f>tblorders[[#This Row],[actual_delivery_days]] -tblorders[[#This Row],[expected_delivery_days]]</f>
        <v>2</v>
      </c>
    </row>
    <row r="8261" spans="1:15" x14ac:dyDescent="0.2">
      <c r="A8261" t="s">
        <v>10257</v>
      </c>
      <c r="B8261" t="s">
        <v>614</v>
      </c>
      <c r="C8261" t="s">
        <v>21</v>
      </c>
      <c r="D8261">
        <v>1</v>
      </c>
      <c r="E8261" s="1">
        <v>45675</v>
      </c>
      <c r="F8261" s="1">
        <v>45676</v>
      </c>
      <c r="G8261">
        <v>7</v>
      </c>
      <c r="H8261" s="1">
        <v>45681</v>
      </c>
      <c r="I8261">
        <v>5</v>
      </c>
      <c r="J8261" t="s">
        <v>16</v>
      </c>
      <c r="K8261" t="s">
        <v>17</v>
      </c>
      <c r="L8261" t="s">
        <v>18</v>
      </c>
      <c r="M8261">
        <v>89990</v>
      </c>
      <c r="N8261" t="str">
        <f>TEXT(tblorders[[#This Row],[order_date]], "mmm-yyyy")</f>
        <v>Jan-2025</v>
      </c>
      <c r="O8261">
        <f>tblorders[[#This Row],[actual_delivery_days]] -tblorders[[#This Row],[expected_delivery_days]]</f>
        <v>-2</v>
      </c>
    </row>
    <row r="8262" spans="1:15" x14ac:dyDescent="0.2">
      <c r="A8262" t="s">
        <v>10258</v>
      </c>
      <c r="B8262" t="s">
        <v>3449</v>
      </c>
      <c r="C8262" t="s">
        <v>44</v>
      </c>
      <c r="D8262">
        <v>1</v>
      </c>
      <c r="E8262" s="1">
        <v>45799</v>
      </c>
      <c r="F8262" s="1">
        <v>45801</v>
      </c>
      <c r="G8262">
        <v>10</v>
      </c>
      <c r="H8262" s="1">
        <v>45812</v>
      </c>
      <c r="I8262">
        <v>11</v>
      </c>
      <c r="J8262" t="s">
        <v>16</v>
      </c>
      <c r="K8262" t="s">
        <v>41</v>
      </c>
      <c r="L8262" t="s">
        <v>26</v>
      </c>
      <c r="M8262">
        <v>50990</v>
      </c>
      <c r="N8262" t="str">
        <f>TEXT(tblorders[[#This Row],[order_date]], "mmm-yyyy")</f>
        <v>May-2025</v>
      </c>
      <c r="O8262">
        <f>tblorders[[#This Row],[actual_delivery_days]] -tblorders[[#This Row],[expected_delivery_days]]</f>
        <v>1</v>
      </c>
    </row>
    <row r="8263" spans="1:15" x14ac:dyDescent="0.2">
      <c r="A8263" t="s">
        <v>10259</v>
      </c>
      <c r="B8263" t="s">
        <v>3595</v>
      </c>
      <c r="C8263" t="s">
        <v>29</v>
      </c>
      <c r="D8263">
        <v>2</v>
      </c>
      <c r="E8263" s="1">
        <v>45140</v>
      </c>
      <c r="F8263" s="1">
        <v>45141</v>
      </c>
      <c r="G8263">
        <v>10</v>
      </c>
      <c r="H8263" s="1">
        <v>45152</v>
      </c>
      <c r="I8263">
        <v>11</v>
      </c>
      <c r="J8263" t="s">
        <v>16</v>
      </c>
      <c r="K8263" t="s">
        <v>41</v>
      </c>
      <c r="L8263" t="s">
        <v>58</v>
      </c>
      <c r="M8263">
        <v>22000</v>
      </c>
      <c r="N8263" t="str">
        <f>TEXT(tblorders[[#This Row],[order_date]], "mmm-yyyy")</f>
        <v>Aug-2023</v>
      </c>
      <c r="O8263">
        <f>tblorders[[#This Row],[actual_delivery_days]] -tblorders[[#This Row],[expected_delivery_days]]</f>
        <v>1</v>
      </c>
    </row>
    <row r="8264" spans="1:15" x14ac:dyDescent="0.2">
      <c r="A8264" t="s">
        <v>10260</v>
      </c>
      <c r="B8264" t="s">
        <v>6763</v>
      </c>
      <c r="C8264" t="s">
        <v>44</v>
      </c>
      <c r="D8264">
        <v>2</v>
      </c>
      <c r="E8264" s="1">
        <v>45770</v>
      </c>
      <c r="F8264" s="1">
        <v>45775</v>
      </c>
      <c r="G8264">
        <v>5</v>
      </c>
      <c r="H8264" s="1">
        <v>45780</v>
      </c>
      <c r="I8264">
        <v>5</v>
      </c>
      <c r="J8264" t="s">
        <v>16</v>
      </c>
      <c r="K8264" t="s">
        <v>41</v>
      </c>
      <c r="L8264" t="s">
        <v>58</v>
      </c>
      <c r="M8264">
        <v>101980</v>
      </c>
      <c r="N8264" t="str">
        <f>TEXT(tblorders[[#This Row],[order_date]], "mmm-yyyy")</f>
        <v>Apr-2025</v>
      </c>
      <c r="O8264">
        <f>tblorders[[#This Row],[actual_delivery_days]] -tblorders[[#This Row],[expected_delivery_days]]</f>
        <v>0</v>
      </c>
    </row>
    <row r="8265" spans="1:15" x14ac:dyDescent="0.2">
      <c r="A8265" t="s">
        <v>10261</v>
      </c>
      <c r="B8265" t="s">
        <v>5675</v>
      </c>
      <c r="C8265" t="s">
        <v>44</v>
      </c>
      <c r="D8265">
        <v>1</v>
      </c>
      <c r="E8265" s="1">
        <v>45743</v>
      </c>
      <c r="F8265" s="1">
        <v>45746</v>
      </c>
      <c r="G8265">
        <v>5</v>
      </c>
      <c r="H8265" s="1">
        <v>45754</v>
      </c>
      <c r="I8265">
        <v>8</v>
      </c>
      <c r="J8265" t="s">
        <v>16</v>
      </c>
      <c r="K8265" t="s">
        <v>41</v>
      </c>
      <c r="L8265" t="s">
        <v>58</v>
      </c>
      <c r="M8265">
        <v>50990</v>
      </c>
      <c r="N8265" t="str">
        <f>TEXT(tblorders[[#This Row],[order_date]], "mmm-yyyy")</f>
        <v>Mar-2025</v>
      </c>
      <c r="O8265">
        <f>tblorders[[#This Row],[actual_delivery_days]] -tblorders[[#This Row],[expected_delivery_days]]</f>
        <v>3</v>
      </c>
    </row>
    <row r="8266" spans="1:15" x14ac:dyDescent="0.2">
      <c r="A8266" t="s">
        <v>10262</v>
      </c>
      <c r="B8266" t="s">
        <v>1804</v>
      </c>
      <c r="C8266" t="s">
        <v>15</v>
      </c>
      <c r="D8266">
        <v>1</v>
      </c>
      <c r="E8266" s="1">
        <v>45719</v>
      </c>
      <c r="F8266" s="1">
        <v>45721</v>
      </c>
      <c r="G8266">
        <v>5</v>
      </c>
      <c r="H8266" s="1">
        <v>45727</v>
      </c>
      <c r="I8266">
        <v>6</v>
      </c>
      <c r="J8266" t="s">
        <v>16</v>
      </c>
      <c r="K8266" t="s">
        <v>41</v>
      </c>
      <c r="L8266" t="s">
        <v>58</v>
      </c>
      <c r="M8266">
        <v>55990</v>
      </c>
      <c r="N8266" t="str">
        <f>TEXT(tblorders[[#This Row],[order_date]], "mmm-yyyy")</f>
        <v>Mar-2025</v>
      </c>
      <c r="O8266">
        <f>tblorders[[#This Row],[actual_delivery_days]] -tblorders[[#This Row],[expected_delivery_days]]</f>
        <v>1</v>
      </c>
    </row>
    <row r="8267" spans="1:15" x14ac:dyDescent="0.2">
      <c r="A8267" t="s">
        <v>10263</v>
      </c>
      <c r="B8267" t="s">
        <v>168</v>
      </c>
      <c r="C8267" t="s">
        <v>29</v>
      </c>
      <c r="D8267">
        <v>1</v>
      </c>
      <c r="E8267" s="1">
        <v>45288</v>
      </c>
      <c r="F8267" s="1">
        <v>45292</v>
      </c>
      <c r="G8267">
        <v>5</v>
      </c>
      <c r="H8267" s="1">
        <v>45296</v>
      </c>
      <c r="I8267">
        <v>4</v>
      </c>
      <c r="J8267" t="s">
        <v>16</v>
      </c>
      <c r="K8267" t="s">
        <v>25</v>
      </c>
      <c r="L8267" t="s">
        <v>58</v>
      </c>
      <c r="M8267">
        <v>11000</v>
      </c>
      <c r="N8267" t="str">
        <f>TEXT(tblorders[[#This Row],[order_date]], "mmm-yyyy")</f>
        <v>Dec-2023</v>
      </c>
      <c r="O8267">
        <f>tblorders[[#This Row],[actual_delivery_days]] -tblorders[[#This Row],[expected_delivery_days]]</f>
        <v>-1</v>
      </c>
    </row>
    <row r="8268" spans="1:15" x14ac:dyDescent="0.2">
      <c r="A8268" t="s">
        <v>10264</v>
      </c>
      <c r="B8268" t="s">
        <v>1407</v>
      </c>
      <c r="C8268" t="s">
        <v>55</v>
      </c>
      <c r="D8268">
        <v>1</v>
      </c>
      <c r="E8268" s="1">
        <v>45669</v>
      </c>
      <c r="F8268" s="1">
        <v>45672</v>
      </c>
      <c r="G8268">
        <v>10</v>
      </c>
      <c r="H8268" s="1">
        <v>45680</v>
      </c>
      <c r="I8268">
        <v>8</v>
      </c>
      <c r="J8268" t="s">
        <v>16</v>
      </c>
      <c r="K8268" t="s">
        <v>17</v>
      </c>
      <c r="L8268" t="s">
        <v>58</v>
      </c>
      <c r="M8268">
        <v>99990</v>
      </c>
      <c r="N8268" t="str">
        <f>TEXT(tblorders[[#This Row],[order_date]], "mmm-yyyy")</f>
        <v>Jan-2025</v>
      </c>
      <c r="O8268">
        <f>tblorders[[#This Row],[actual_delivery_days]] -tblorders[[#This Row],[expected_delivery_days]]</f>
        <v>-2</v>
      </c>
    </row>
    <row r="8269" spans="1:15" x14ac:dyDescent="0.2">
      <c r="A8269" t="s">
        <v>10265</v>
      </c>
      <c r="B8269" t="s">
        <v>310</v>
      </c>
      <c r="C8269" t="s">
        <v>32</v>
      </c>
      <c r="D8269">
        <v>1</v>
      </c>
      <c r="E8269" s="1">
        <v>44990</v>
      </c>
      <c r="F8269" s="1">
        <v>44993</v>
      </c>
      <c r="G8269">
        <v>7</v>
      </c>
      <c r="H8269" s="1">
        <v>44999</v>
      </c>
      <c r="I8269">
        <v>6</v>
      </c>
      <c r="J8269" t="s">
        <v>16</v>
      </c>
      <c r="K8269" t="s">
        <v>25</v>
      </c>
      <c r="L8269" t="s">
        <v>33</v>
      </c>
      <c r="M8269">
        <v>45000</v>
      </c>
      <c r="N8269" t="str">
        <f>TEXT(tblorders[[#This Row],[order_date]], "mmm-yyyy")</f>
        <v>Mar-2023</v>
      </c>
      <c r="O8269">
        <f>tblorders[[#This Row],[actual_delivery_days]] -tblorders[[#This Row],[expected_delivery_days]]</f>
        <v>-1</v>
      </c>
    </row>
    <row r="8270" spans="1:15" x14ac:dyDescent="0.2">
      <c r="A8270" t="s">
        <v>10266</v>
      </c>
      <c r="B8270" t="s">
        <v>6261</v>
      </c>
      <c r="C8270" t="s">
        <v>29</v>
      </c>
      <c r="D8270">
        <v>1</v>
      </c>
      <c r="E8270" s="1">
        <v>45406</v>
      </c>
      <c r="F8270" s="1">
        <v>45407</v>
      </c>
      <c r="G8270">
        <v>5</v>
      </c>
      <c r="H8270" s="1">
        <v>45413</v>
      </c>
      <c r="I8270">
        <v>6</v>
      </c>
      <c r="J8270" t="s">
        <v>16</v>
      </c>
      <c r="K8270" t="s">
        <v>17</v>
      </c>
      <c r="L8270" t="s">
        <v>22</v>
      </c>
      <c r="M8270">
        <v>11000</v>
      </c>
      <c r="N8270" t="str">
        <f>TEXT(tblorders[[#This Row],[order_date]], "mmm-yyyy")</f>
        <v>Apr-2024</v>
      </c>
      <c r="O8270">
        <f>tblorders[[#This Row],[actual_delivery_days]] -tblorders[[#This Row],[expected_delivery_days]]</f>
        <v>1</v>
      </c>
    </row>
    <row r="8271" spans="1:15" x14ac:dyDescent="0.2">
      <c r="A8271" t="s">
        <v>10267</v>
      </c>
      <c r="B8271" t="s">
        <v>663</v>
      </c>
      <c r="C8271" t="s">
        <v>44</v>
      </c>
      <c r="D8271">
        <v>1</v>
      </c>
      <c r="E8271" s="1">
        <v>44982</v>
      </c>
      <c r="F8271" s="1">
        <v>44986</v>
      </c>
      <c r="G8271">
        <v>10</v>
      </c>
      <c r="H8271" s="1">
        <v>44997</v>
      </c>
      <c r="I8271">
        <v>11</v>
      </c>
      <c r="J8271" t="s">
        <v>16</v>
      </c>
      <c r="K8271" t="s">
        <v>17</v>
      </c>
      <c r="L8271" t="s">
        <v>58</v>
      </c>
      <c r="M8271">
        <v>50990</v>
      </c>
      <c r="N8271" t="str">
        <f>TEXT(tblorders[[#This Row],[order_date]], "mmm-yyyy")</f>
        <v>Feb-2023</v>
      </c>
      <c r="O8271">
        <f>tblorders[[#This Row],[actual_delivery_days]] -tblorders[[#This Row],[expected_delivery_days]]</f>
        <v>1</v>
      </c>
    </row>
    <row r="8272" spans="1:15" x14ac:dyDescent="0.2">
      <c r="A8272" t="s">
        <v>10268</v>
      </c>
      <c r="B8272" t="s">
        <v>4632</v>
      </c>
      <c r="C8272" t="s">
        <v>29</v>
      </c>
      <c r="D8272">
        <v>2</v>
      </c>
      <c r="E8272" s="1">
        <v>45498</v>
      </c>
      <c r="F8272" s="1">
        <v>45500</v>
      </c>
      <c r="G8272">
        <v>7</v>
      </c>
      <c r="H8272" s="1">
        <v>45509</v>
      </c>
      <c r="I8272">
        <v>9</v>
      </c>
      <c r="J8272" t="s">
        <v>16</v>
      </c>
      <c r="K8272" t="s">
        <v>25</v>
      </c>
      <c r="L8272" t="s">
        <v>22</v>
      </c>
      <c r="M8272">
        <v>22000</v>
      </c>
      <c r="N8272" t="str">
        <f>TEXT(tblorders[[#This Row],[order_date]], "mmm-yyyy")</f>
        <v>Jul-2024</v>
      </c>
      <c r="O8272">
        <f>tblorders[[#This Row],[actual_delivery_days]] -tblorders[[#This Row],[expected_delivery_days]]</f>
        <v>2</v>
      </c>
    </row>
    <row r="8273" spans="1:15" x14ac:dyDescent="0.2">
      <c r="A8273" t="s">
        <v>10269</v>
      </c>
      <c r="B8273" t="s">
        <v>881</v>
      </c>
      <c r="C8273" t="s">
        <v>55</v>
      </c>
      <c r="D8273">
        <v>2</v>
      </c>
      <c r="E8273" s="1">
        <v>45784</v>
      </c>
      <c r="F8273" s="1">
        <v>45787</v>
      </c>
      <c r="G8273">
        <v>7</v>
      </c>
      <c r="H8273" s="1">
        <v>45794</v>
      </c>
      <c r="I8273">
        <v>7</v>
      </c>
      <c r="J8273" t="s">
        <v>16</v>
      </c>
      <c r="K8273" t="s">
        <v>17</v>
      </c>
      <c r="L8273" t="s">
        <v>22</v>
      </c>
      <c r="M8273">
        <v>199980</v>
      </c>
      <c r="N8273" t="str">
        <f>TEXT(tblorders[[#This Row],[order_date]], "mmm-yyyy")</f>
        <v>May-2025</v>
      </c>
      <c r="O8273">
        <f>tblorders[[#This Row],[actual_delivery_days]] -tblorders[[#This Row],[expected_delivery_days]]</f>
        <v>0</v>
      </c>
    </row>
    <row r="8274" spans="1:15" x14ac:dyDescent="0.2">
      <c r="A8274" t="s">
        <v>10270</v>
      </c>
      <c r="B8274" t="s">
        <v>1249</v>
      </c>
      <c r="C8274" t="s">
        <v>29</v>
      </c>
      <c r="D8274">
        <v>1</v>
      </c>
      <c r="E8274" s="1">
        <v>45772</v>
      </c>
      <c r="F8274" s="1">
        <v>45775</v>
      </c>
      <c r="G8274">
        <v>10</v>
      </c>
      <c r="H8274" s="1">
        <v>45785</v>
      </c>
      <c r="I8274">
        <v>10</v>
      </c>
      <c r="J8274" t="s">
        <v>16</v>
      </c>
      <c r="K8274" t="s">
        <v>25</v>
      </c>
      <c r="L8274" t="s">
        <v>26</v>
      </c>
      <c r="M8274">
        <v>11000</v>
      </c>
      <c r="N8274" t="str">
        <f>TEXT(tblorders[[#This Row],[order_date]], "mmm-yyyy")</f>
        <v>Apr-2025</v>
      </c>
      <c r="O8274">
        <f>tblorders[[#This Row],[actual_delivery_days]] -tblorders[[#This Row],[expected_delivery_days]]</f>
        <v>0</v>
      </c>
    </row>
    <row r="8275" spans="1:15" x14ac:dyDescent="0.2">
      <c r="A8275" t="s">
        <v>10271</v>
      </c>
      <c r="B8275" t="s">
        <v>3608</v>
      </c>
      <c r="C8275" t="s">
        <v>21</v>
      </c>
      <c r="D8275">
        <v>1</v>
      </c>
      <c r="E8275" s="1">
        <v>45804</v>
      </c>
      <c r="F8275" s="1">
        <v>45806</v>
      </c>
      <c r="G8275">
        <v>10</v>
      </c>
      <c r="H8275" s="1">
        <v>45816</v>
      </c>
      <c r="I8275">
        <v>10</v>
      </c>
      <c r="J8275" t="s">
        <v>16</v>
      </c>
      <c r="K8275" t="s">
        <v>41</v>
      </c>
      <c r="L8275" t="s">
        <v>26</v>
      </c>
      <c r="M8275">
        <v>89990</v>
      </c>
      <c r="N8275" t="str">
        <f>TEXT(tblorders[[#This Row],[order_date]], "mmm-yyyy")</f>
        <v>May-2025</v>
      </c>
      <c r="O8275">
        <f>tblorders[[#This Row],[actual_delivery_days]] -tblorders[[#This Row],[expected_delivery_days]]</f>
        <v>0</v>
      </c>
    </row>
    <row r="8276" spans="1:15" x14ac:dyDescent="0.2">
      <c r="A8276" t="s">
        <v>10272</v>
      </c>
      <c r="B8276" t="s">
        <v>1842</v>
      </c>
      <c r="C8276" t="s">
        <v>15</v>
      </c>
      <c r="D8276">
        <v>1</v>
      </c>
      <c r="E8276" s="1">
        <v>45757</v>
      </c>
      <c r="F8276" s="1">
        <v>45759</v>
      </c>
      <c r="G8276">
        <v>5</v>
      </c>
      <c r="H8276" s="1">
        <v>45764</v>
      </c>
      <c r="I8276">
        <v>5</v>
      </c>
      <c r="J8276" t="s">
        <v>16</v>
      </c>
      <c r="K8276" t="s">
        <v>17</v>
      </c>
      <c r="L8276" t="s">
        <v>26</v>
      </c>
      <c r="M8276">
        <v>55990</v>
      </c>
      <c r="N8276" t="str">
        <f>TEXT(tblorders[[#This Row],[order_date]], "mmm-yyyy")</f>
        <v>Apr-2025</v>
      </c>
      <c r="O8276">
        <f>tblorders[[#This Row],[actual_delivery_days]] -tblorders[[#This Row],[expected_delivery_days]]</f>
        <v>0</v>
      </c>
    </row>
    <row r="8277" spans="1:15" x14ac:dyDescent="0.2">
      <c r="A8277" t="s">
        <v>10273</v>
      </c>
      <c r="B8277" t="s">
        <v>1609</v>
      </c>
      <c r="C8277" t="s">
        <v>44</v>
      </c>
      <c r="D8277">
        <v>1</v>
      </c>
      <c r="E8277" s="1">
        <v>45450</v>
      </c>
      <c r="F8277" s="1">
        <v>45452</v>
      </c>
      <c r="G8277">
        <v>7</v>
      </c>
      <c r="H8277" s="1">
        <v>45459</v>
      </c>
      <c r="I8277">
        <v>7</v>
      </c>
      <c r="J8277" t="s">
        <v>16</v>
      </c>
      <c r="K8277" t="s">
        <v>25</v>
      </c>
      <c r="L8277" t="s">
        <v>22</v>
      </c>
      <c r="M8277">
        <v>50990</v>
      </c>
      <c r="N8277" t="str">
        <f>TEXT(tblorders[[#This Row],[order_date]], "mmm-yyyy")</f>
        <v>Jun-2024</v>
      </c>
      <c r="O8277">
        <f>tblorders[[#This Row],[actual_delivery_days]] -tblorders[[#This Row],[expected_delivery_days]]</f>
        <v>0</v>
      </c>
    </row>
    <row r="8278" spans="1:15" x14ac:dyDescent="0.2">
      <c r="A8278" t="s">
        <v>10274</v>
      </c>
      <c r="B8278" t="s">
        <v>2346</v>
      </c>
      <c r="C8278" t="s">
        <v>21</v>
      </c>
      <c r="D8278">
        <v>1</v>
      </c>
      <c r="E8278" s="1">
        <v>45751</v>
      </c>
      <c r="F8278" s="1">
        <v>45756</v>
      </c>
      <c r="G8278">
        <v>5</v>
      </c>
      <c r="H8278" s="1">
        <v>45762</v>
      </c>
      <c r="I8278">
        <v>6</v>
      </c>
      <c r="J8278" t="s">
        <v>16</v>
      </c>
      <c r="K8278" t="s">
        <v>41</v>
      </c>
      <c r="L8278" t="s">
        <v>33</v>
      </c>
      <c r="M8278">
        <v>89990</v>
      </c>
      <c r="N8278" t="str">
        <f>TEXT(tblorders[[#This Row],[order_date]], "mmm-yyyy")</f>
        <v>Apr-2025</v>
      </c>
      <c r="O8278">
        <f>tblorders[[#This Row],[actual_delivery_days]] -tblorders[[#This Row],[expected_delivery_days]]</f>
        <v>1</v>
      </c>
    </row>
    <row r="8279" spans="1:15" x14ac:dyDescent="0.2">
      <c r="A8279" t="s">
        <v>10275</v>
      </c>
      <c r="B8279" t="s">
        <v>4302</v>
      </c>
      <c r="C8279" t="s">
        <v>29</v>
      </c>
      <c r="D8279">
        <v>2</v>
      </c>
      <c r="E8279" s="1">
        <v>44700</v>
      </c>
      <c r="F8279" s="1">
        <v>44701</v>
      </c>
      <c r="G8279">
        <v>5</v>
      </c>
      <c r="H8279" s="1">
        <v>44709</v>
      </c>
      <c r="I8279">
        <v>8</v>
      </c>
      <c r="J8279" t="s">
        <v>16</v>
      </c>
      <c r="K8279" t="s">
        <v>25</v>
      </c>
      <c r="L8279" t="s">
        <v>58</v>
      </c>
      <c r="M8279">
        <v>22000</v>
      </c>
      <c r="N8279" t="str">
        <f>TEXT(tblorders[[#This Row],[order_date]], "mmm-yyyy")</f>
        <v>May-2022</v>
      </c>
      <c r="O8279">
        <f>tblorders[[#This Row],[actual_delivery_days]] -tblorders[[#This Row],[expected_delivery_days]]</f>
        <v>3</v>
      </c>
    </row>
    <row r="8280" spans="1:15" x14ac:dyDescent="0.2">
      <c r="A8280" t="s">
        <v>10276</v>
      </c>
      <c r="B8280" t="s">
        <v>424</v>
      </c>
      <c r="C8280" t="s">
        <v>15</v>
      </c>
      <c r="D8280">
        <v>2</v>
      </c>
      <c r="E8280" s="1">
        <v>45572</v>
      </c>
      <c r="F8280" s="1">
        <v>45573</v>
      </c>
      <c r="G8280">
        <v>10</v>
      </c>
      <c r="H8280" s="1">
        <v>45583</v>
      </c>
      <c r="I8280">
        <v>10</v>
      </c>
      <c r="J8280" t="s">
        <v>16</v>
      </c>
      <c r="K8280" t="s">
        <v>17</v>
      </c>
      <c r="L8280" t="s">
        <v>26</v>
      </c>
      <c r="M8280">
        <v>111980</v>
      </c>
      <c r="N8280" t="str">
        <f>TEXT(tblorders[[#This Row],[order_date]], "mmm-yyyy")</f>
        <v>Oct-2024</v>
      </c>
      <c r="O8280">
        <f>tblorders[[#This Row],[actual_delivery_days]] -tblorders[[#This Row],[expected_delivery_days]]</f>
        <v>0</v>
      </c>
    </row>
    <row r="8281" spans="1:15" x14ac:dyDescent="0.2">
      <c r="A8281" t="s">
        <v>10277</v>
      </c>
      <c r="B8281" t="s">
        <v>1266</v>
      </c>
      <c r="C8281" t="s">
        <v>29</v>
      </c>
      <c r="D8281">
        <v>1</v>
      </c>
      <c r="E8281" s="1">
        <v>44539</v>
      </c>
      <c r="F8281" s="1">
        <v>44544</v>
      </c>
      <c r="G8281">
        <v>5</v>
      </c>
      <c r="H8281" s="1">
        <v>44549</v>
      </c>
      <c r="I8281">
        <v>5</v>
      </c>
      <c r="J8281" t="s">
        <v>16</v>
      </c>
      <c r="K8281" t="s">
        <v>17</v>
      </c>
      <c r="L8281" t="s">
        <v>18</v>
      </c>
      <c r="M8281">
        <v>11000</v>
      </c>
      <c r="N8281" t="str">
        <f>TEXT(tblorders[[#This Row],[order_date]], "mmm-yyyy")</f>
        <v>Dec-2021</v>
      </c>
      <c r="O8281">
        <f>tblorders[[#This Row],[actual_delivery_days]] -tblorders[[#This Row],[expected_delivery_days]]</f>
        <v>0</v>
      </c>
    </row>
    <row r="8282" spans="1:15" x14ac:dyDescent="0.2">
      <c r="A8282" t="s">
        <v>10278</v>
      </c>
      <c r="B8282" t="s">
        <v>3481</v>
      </c>
      <c r="C8282" t="s">
        <v>55</v>
      </c>
      <c r="D8282">
        <v>1</v>
      </c>
      <c r="E8282" s="1">
        <v>45357</v>
      </c>
      <c r="F8282" s="1">
        <v>45362</v>
      </c>
      <c r="G8282">
        <v>7</v>
      </c>
      <c r="H8282" s="1">
        <v>45368</v>
      </c>
      <c r="I8282">
        <v>6</v>
      </c>
      <c r="J8282" t="s">
        <v>16</v>
      </c>
      <c r="K8282" t="s">
        <v>25</v>
      </c>
      <c r="L8282" t="s">
        <v>22</v>
      </c>
      <c r="M8282">
        <v>99990</v>
      </c>
      <c r="N8282" t="str">
        <f>TEXT(tblorders[[#This Row],[order_date]], "mmm-yyyy")</f>
        <v>Mar-2024</v>
      </c>
      <c r="O8282">
        <f>tblorders[[#This Row],[actual_delivery_days]] -tblorders[[#This Row],[expected_delivery_days]]</f>
        <v>-1</v>
      </c>
    </row>
    <row r="8283" spans="1:15" x14ac:dyDescent="0.2">
      <c r="A8283" t="s">
        <v>10279</v>
      </c>
      <c r="B8283" t="s">
        <v>3595</v>
      </c>
      <c r="C8283" t="s">
        <v>21</v>
      </c>
      <c r="D8283">
        <v>1</v>
      </c>
      <c r="E8283" s="1">
        <v>45006</v>
      </c>
      <c r="F8283" s="1">
        <v>45010</v>
      </c>
      <c r="G8283">
        <v>10</v>
      </c>
      <c r="H8283" s="1">
        <v>45019</v>
      </c>
      <c r="I8283">
        <v>9</v>
      </c>
      <c r="J8283" t="s">
        <v>16</v>
      </c>
      <c r="K8283" t="s">
        <v>25</v>
      </c>
      <c r="L8283" t="s">
        <v>22</v>
      </c>
      <c r="M8283">
        <v>89990</v>
      </c>
      <c r="N8283" t="str">
        <f>TEXT(tblorders[[#This Row],[order_date]], "mmm-yyyy")</f>
        <v>Mar-2023</v>
      </c>
      <c r="O8283">
        <f>tblorders[[#This Row],[actual_delivery_days]] -tblorders[[#This Row],[expected_delivery_days]]</f>
        <v>-1</v>
      </c>
    </row>
    <row r="8284" spans="1:15" x14ac:dyDescent="0.2">
      <c r="A8284" t="s">
        <v>10280</v>
      </c>
      <c r="B8284" t="s">
        <v>35</v>
      </c>
      <c r="C8284" t="s">
        <v>15</v>
      </c>
      <c r="D8284">
        <v>2</v>
      </c>
      <c r="E8284" s="1">
        <v>45434</v>
      </c>
      <c r="F8284" s="1">
        <v>45439</v>
      </c>
      <c r="G8284">
        <v>10</v>
      </c>
      <c r="H8284" s="1">
        <v>45449</v>
      </c>
      <c r="I8284">
        <v>10</v>
      </c>
      <c r="J8284" t="s">
        <v>16</v>
      </c>
      <c r="K8284" t="s">
        <v>17</v>
      </c>
      <c r="L8284" t="s">
        <v>33</v>
      </c>
      <c r="M8284">
        <v>111980</v>
      </c>
      <c r="N8284" t="str">
        <f>TEXT(tblorders[[#This Row],[order_date]], "mmm-yyyy")</f>
        <v>May-2024</v>
      </c>
      <c r="O8284">
        <f>tblorders[[#This Row],[actual_delivery_days]] -tblorders[[#This Row],[expected_delivery_days]]</f>
        <v>0</v>
      </c>
    </row>
    <row r="8285" spans="1:15" x14ac:dyDescent="0.2">
      <c r="A8285" t="s">
        <v>10281</v>
      </c>
      <c r="B8285" t="s">
        <v>2716</v>
      </c>
      <c r="C8285" t="s">
        <v>32</v>
      </c>
      <c r="D8285">
        <v>1</v>
      </c>
      <c r="E8285" s="1">
        <v>45451</v>
      </c>
      <c r="F8285" s="1">
        <v>45455</v>
      </c>
      <c r="G8285">
        <v>7</v>
      </c>
      <c r="H8285" s="1">
        <v>45464</v>
      </c>
      <c r="I8285">
        <v>9</v>
      </c>
      <c r="J8285" t="s">
        <v>16</v>
      </c>
      <c r="K8285" t="s">
        <v>41</v>
      </c>
      <c r="L8285" t="s">
        <v>22</v>
      </c>
      <c r="M8285">
        <v>45000</v>
      </c>
      <c r="N8285" t="str">
        <f>TEXT(tblorders[[#This Row],[order_date]], "mmm-yyyy")</f>
        <v>Jun-2024</v>
      </c>
      <c r="O8285">
        <f>tblorders[[#This Row],[actual_delivery_days]] -tblorders[[#This Row],[expected_delivery_days]]</f>
        <v>2</v>
      </c>
    </row>
    <row r="8286" spans="1:15" x14ac:dyDescent="0.2">
      <c r="A8286" t="s">
        <v>10282</v>
      </c>
      <c r="B8286" t="s">
        <v>6212</v>
      </c>
      <c r="C8286" t="s">
        <v>32</v>
      </c>
      <c r="D8286">
        <v>1</v>
      </c>
      <c r="E8286" s="1">
        <v>45646</v>
      </c>
      <c r="F8286" s="1">
        <v>45650</v>
      </c>
      <c r="G8286">
        <v>5</v>
      </c>
      <c r="H8286" s="1">
        <v>45654</v>
      </c>
      <c r="I8286">
        <v>4</v>
      </c>
      <c r="J8286" t="s">
        <v>40</v>
      </c>
      <c r="K8286" t="s">
        <v>41</v>
      </c>
      <c r="L8286" t="s">
        <v>18</v>
      </c>
      <c r="M8286">
        <v>45000</v>
      </c>
      <c r="N8286" t="str">
        <f>TEXT(tblorders[[#This Row],[order_date]], "mmm-yyyy")</f>
        <v>Dec-2024</v>
      </c>
      <c r="O8286">
        <f>tblorders[[#This Row],[actual_delivery_days]] -tblorders[[#This Row],[expected_delivery_days]]</f>
        <v>-1</v>
      </c>
    </row>
    <row r="8287" spans="1:15" x14ac:dyDescent="0.2">
      <c r="A8287" t="s">
        <v>10283</v>
      </c>
      <c r="B8287" t="s">
        <v>206</v>
      </c>
      <c r="C8287" t="s">
        <v>55</v>
      </c>
      <c r="D8287">
        <v>1</v>
      </c>
      <c r="E8287" s="1">
        <v>45753</v>
      </c>
      <c r="F8287" s="1">
        <v>45755</v>
      </c>
      <c r="G8287">
        <v>5</v>
      </c>
      <c r="H8287" s="1">
        <v>45760</v>
      </c>
      <c r="I8287">
        <v>5</v>
      </c>
      <c r="J8287" t="s">
        <v>16</v>
      </c>
      <c r="K8287" t="s">
        <v>41</v>
      </c>
      <c r="L8287" t="s">
        <v>22</v>
      </c>
      <c r="M8287">
        <v>99990</v>
      </c>
      <c r="N8287" t="str">
        <f>TEXT(tblorders[[#This Row],[order_date]], "mmm-yyyy")</f>
        <v>Apr-2025</v>
      </c>
      <c r="O8287">
        <f>tblorders[[#This Row],[actual_delivery_days]] -tblorders[[#This Row],[expected_delivery_days]]</f>
        <v>0</v>
      </c>
    </row>
    <row r="8288" spans="1:15" x14ac:dyDescent="0.2">
      <c r="A8288" t="s">
        <v>10284</v>
      </c>
      <c r="B8288" t="s">
        <v>1254</v>
      </c>
      <c r="C8288" t="s">
        <v>55</v>
      </c>
      <c r="D8288">
        <v>2</v>
      </c>
      <c r="E8288" s="1">
        <v>45672</v>
      </c>
      <c r="F8288" s="1">
        <v>45677</v>
      </c>
      <c r="G8288">
        <v>7</v>
      </c>
      <c r="H8288" s="1">
        <v>45687</v>
      </c>
      <c r="I8288">
        <v>10</v>
      </c>
      <c r="J8288" t="s">
        <v>16</v>
      </c>
      <c r="K8288" t="s">
        <v>25</v>
      </c>
      <c r="L8288" t="s">
        <v>33</v>
      </c>
      <c r="M8288">
        <v>199980</v>
      </c>
      <c r="N8288" t="str">
        <f>TEXT(tblorders[[#This Row],[order_date]], "mmm-yyyy")</f>
        <v>Jan-2025</v>
      </c>
      <c r="O8288">
        <f>tblorders[[#This Row],[actual_delivery_days]] -tblorders[[#This Row],[expected_delivery_days]]</f>
        <v>3</v>
      </c>
    </row>
    <row r="8289" spans="1:15" x14ac:dyDescent="0.2">
      <c r="A8289" t="s">
        <v>10285</v>
      </c>
      <c r="B8289" t="s">
        <v>474</v>
      </c>
      <c r="C8289" t="s">
        <v>44</v>
      </c>
      <c r="D8289">
        <v>1</v>
      </c>
      <c r="E8289" s="1">
        <v>45778</v>
      </c>
      <c r="F8289" s="1">
        <v>45780</v>
      </c>
      <c r="G8289">
        <v>5</v>
      </c>
      <c r="H8289" s="1">
        <v>45784</v>
      </c>
      <c r="I8289">
        <v>4</v>
      </c>
      <c r="J8289" t="s">
        <v>16</v>
      </c>
      <c r="K8289" t="s">
        <v>41</v>
      </c>
      <c r="L8289" t="s">
        <v>58</v>
      </c>
      <c r="M8289">
        <v>50990</v>
      </c>
      <c r="N8289" t="str">
        <f>TEXT(tblorders[[#This Row],[order_date]], "mmm-yyyy")</f>
        <v>May-2025</v>
      </c>
      <c r="O8289">
        <f>tblorders[[#This Row],[actual_delivery_days]] -tblorders[[#This Row],[expected_delivery_days]]</f>
        <v>-1</v>
      </c>
    </row>
    <row r="8290" spans="1:15" x14ac:dyDescent="0.2">
      <c r="A8290" t="s">
        <v>10286</v>
      </c>
      <c r="B8290" t="s">
        <v>4627</v>
      </c>
      <c r="C8290" t="s">
        <v>21</v>
      </c>
      <c r="D8290">
        <v>1</v>
      </c>
      <c r="E8290" s="1">
        <v>45575</v>
      </c>
      <c r="F8290" s="1">
        <v>45580</v>
      </c>
      <c r="G8290">
        <v>10</v>
      </c>
      <c r="H8290" s="1">
        <v>45590</v>
      </c>
      <c r="I8290">
        <v>10</v>
      </c>
      <c r="J8290" t="s">
        <v>16</v>
      </c>
      <c r="K8290" t="s">
        <v>25</v>
      </c>
      <c r="L8290" t="s">
        <v>33</v>
      </c>
      <c r="M8290">
        <v>89990</v>
      </c>
      <c r="N8290" t="str">
        <f>TEXT(tblorders[[#This Row],[order_date]], "mmm-yyyy")</f>
        <v>Oct-2024</v>
      </c>
      <c r="O8290">
        <f>tblorders[[#This Row],[actual_delivery_days]] -tblorders[[#This Row],[expected_delivery_days]]</f>
        <v>0</v>
      </c>
    </row>
    <row r="8291" spans="1:15" x14ac:dyDescent="0.2">
      <c r="A8291" t="s">
        <v>10287</v>
      </c>
      <c r="B8291" t="s">
        <v>1466</v>
      </c>
      <c r="C8291" t="s">
        <v>29</v>
      </c>
      <c r="D8291">
        <v>1</v>
      </c>
      <c r="E8291" s="1">
        <v>45149</v>
      </c>
      <c r="F8291" s="1">
        <v>45153</v>
      </c>
      <c r="G8291">
        <v>5</v>
      </c>
      <c r="H8291" s="1">
        <v>45159</v>
      </c>
      <c r="I8291">
        <v>6</v>
      </c>
      <c r="J8291" t="s">
        <v>16</v>
      </c>
      <c r="K8291" t="s">
        <v>25</v>
      </c>
      <c r="L8291" t="s">
        <v>33</v>
      </c>
      <c r="M8291">
        <v>11000</v>
      </c>
      <c r="N8291" t="str">
        <f>TEXT(tblorders[[#This Row],[order_date]], "mmm-yyyy")</f>
        <v>Aug-2023</v>
      </c>
      <c r="O8291">
        <f>tblorders[[#This Row],[actual_delivery_days]] -tblorders[[#This Row],[expected_delivery_days]]</f>
        <v>1</v>
      </c>
    </row>
    <row r="8292" spans="1:15" x14ac:dyDescent="0.2">
      <c r="A8292" t="s">
        <v>10288</v>
      </c>
      <c r="B8292" t="s">
        <v>6076</v>
      </c>
      <c r="C8292" t="s">
        <v>32</v>
      </c>
      <c r="D8292">
        <v>1</v>
      </c>
      <c r="E8292" s="1">
        <v>45789</v>
      </c>
      <c r="F8292" s="1">
        <v>45794</v>
      </c>
      <c r="G8292">
        <v>10</v>
      </c>
      <c r="H8292" s="1">
        <v>45807</v>
      </c>
      <c r="I8292">
        <v>13</v>
      </c>
      <c r="J8292" t="s">
        <v>40</v>
      </c>
      <c r="K8292" t="s">
        <v>17</v>
      </c>
      <c r="L8292" t="s">
        <v>22</v>
      </c>
      <c r="M8292">
        <v>45000</v>
      </c>
      <c r="N8292" t="str">
        <f>TEXT(tblorders[[#This Row],[order_date]], "mmm-yyyy")</f>
        <v>May-2025</v>
      </c>
      <c r="O8292">
        <f>tblorders[[#This Row],[actual_delivery_days]] -tblorders[[#This Row],[expected_delivery_days]]</f>
        <v>3</v>
      </c>
    </row>
    <row r="8293" spans="1:15" x14ac:dyDescent="0.2">
      <c r="A8293" t="s">
        <v>10289</v>
      </c>
      <c r="B8293" t="s">
        <v>433</v>
      </c>
      <c r="C8293" t="s">
        <v>21</v>
      </c>
      <c r="D8293">
        <v>1</v>
      </c>
      <c r="E8293" s="1">
        <v>45800</v>
      </c>
      <c r="F8293" s="1">
        <v>45805</v>
      </c>
      <c r="G8293">
        <v>5</v>
      </c>
      <c r="H8293" s="1">
        <v>45809</v>
      </c>
      <c r="I8293">
        <v>4</v>
      </c>
      <c r="J8293" t="s">
        <v>16</v>
      </c>
      <c r="K8293" t="s">
        <v>17</v>
      </c>
      <c r="L8293" t="s">
        <v>26</v>
      </c>
      <c r="M8293">
        <v>89990</v>
      </c>
      <c r="N8293" t="str">
        <f>TEXT(tblorders[[#This Row],[order_date]], "mmm-yyyy")</f>
        <v>May-2025</v>
      </c>
      <c r="O8293">
        <f>tblorders[[#This Row],[actual_delivery_days]] -tblorders[[#This Row],[expected_delivery_days]]</f>
        <v>-1</v>
      </c>
    </row>
    <row r="8294" spans="1:15" x14ac:dyDescent="0.2">
      <c r="A8294" t="s">
        <v>10290</v>
      </c>
      <c r="B8294" t="s">
        <v>6567</v>
      </c>
      <c r="C8294" t="s">
        <v>15</v>
      </c>
      <c r="D8294">
        <v>1</v>
      </c>
      <c r="E8294" s="1">
        <v>45777</v>
      </c>
      <c r="F8294" s="1">
        <v>45779</v>
      </c>
      <c r="G8294">
        <v>10</v>
      </c>
      <c r="H8294" s="1">
        <v>45792</v>
      </c>
      <c r="I8294">
        <v>13</v>
      </c>
      <c r="J8294" t="s">
        <v>16</v>
      </c>
      <c r="K8294" t="s">
        <v>25</v>
      </c>
      <c r="L8294" t="s">
        <v>26</v>
      </c>
      <c r="M8294">
        <v>55990</v>
      </c>
      <c r="N8294" t="str">
        <f>TEXT(tblorders[[#This Row],[order_date]], "mmm-yyyy")</f>
        <v>Apr-2025</v>
      </c>
      <c r="O8294">
        <f>tblorders[[#This Row],[actual_delivery_days]] -tblorders[[#This Row],[expected_delivery_days]]</f>
        <v>3</v>
      </c>
    </row>
    <row r="8295" spans="1:15" x14ac:dyDescent="0.2">
      <c r="A8295" t="s">
        <v>10291</v>
      </c>
      <c r="B8295" t="s">
        <v>764</v>
      </c>
      <c r="C8295" t="s">
        <v>29</v>
      </c>
      <c r="D8295">
        <v>1</v>
      </c>
      <c r="E8295" s="1">
        <v>45561</v>
      </c>
      <c r="F8295" s="1">
        <v>45565</v>
      </c>
      <c r="G8295">
        <v>10</v>
      </c>
      <c r="H8295" s="1">
        <v>45575</v>
      </c>
      <c r="I8295">
        <v>10</v>
      </c>
      <c r="J8295" t="s">
        <v>16</v>
      </c>
      <c r="K8295" t="s">
        <v>17</v>
      </c>
      <c r="L8295" t="s">
        <v>18</v>
      </c>
      <c r="M8295">
        <v>11000</v>
      </c>
      <c r="N8295" t="str">
        <f>TEXT(tblorders[[#This Row],[order_date]], "mmm-yyyy")</f>
        <v>Sep-2024</v>
      </c>
      <c r="O8295">
        <f>tblorders[[#This Row],[actual_delivery_days]] -tblorders[[#This Row],[expected_delivery_days]]</f>
        <v>0</v>
      </c>
    </row>
    <row r="8296" spans="1:15" x14ac:dyDescent="0.2">
      <c r="A8296" t="s">
        <v>10292</v>
      </c>
      <c r="B8296" t="s">
        <v>9674</v>
      </c>
      <c r="C8296" t="s">
        <v>55</v>
      </c>
      <c r="D8296">
        <v>1</v>
      </c>
      <c r="E8296" s="1">
        <v>45503</v>
      </c>
      <c r="F8296" s="1">
        <v>45506</v>
      </c>
      <c r="G8296">
        <v>10</v>
      </c>
      <c r="H8296" s="1">
        <v>45516</v>
      </c>
      <c r="I8296">
        <v>10</v>
      </c>
      <c r="J8296" t="s">
        <v>16</v>
      </c>
      <c r="K8296" t="s">
        <v>25</v>
      </c>
      <c r="L8296" t="s">
        <v>22</v>
      </c>
      <c r="M8296">
        <v>99990</v>
      </c>
      <c r="N8296" t="str">
        <f>TEXT(tblorders[[#This Row],[order_date]], "mmm-yyyy")</f>
        <v>Jul-2024</v>
      </c>
      <c r="O8296">
        <f>tblorders[[#This Row],[actual_delivery_days]] -tblorders[[#This Row],[expected_delivery_days]]</f>
        <v>0</v>
      </c>
    </row>
    <row r="8297" spans="1:15" x14ac:dyDescent="0.2">
      <c r="A8297" t="s">
        <v>10293</v>
      </c>
      <c r="B8297" t="s">
        <v>331</v>
      </c>
      <c r="C8297" t="s">
        <v>44</v>
      </c>
      <c r="D8297">
        <v>1</v>
      </c>
      <c r="E8297" s="1">
        <v>45260</v>
      </c>
      <c r="F8297" s="1">
        <v>45263</v>
      </c>
      <c r="G8297">
        <v>7</v>
      </c>
      <c r="H8297" s="1">
        <v>45271</v>
      </c>
      <c r="I8297">
        <v>8</v>
      </c>
      <c r="J8297" t="s">
        <v>16</v>
      </c>
      <c r="K8297" t="s">
        <v>17</v>
      </c>
      <c r="L8297" t="s">
        <v>33</v>
      </c>
      <c r="M8297">
        <v>50990</v>
      </c>
      <c r="N8297" t="str">
        <f>TEXT(tblorders[[#This Row],[order_date]], "mmm-yyyy")</f>
        <v>Nov-2023</v>
      </c>
      <c r="O8297">
        <f>tblorders[[#This Row],[actual_delivery_days]] -tblorders[[#This Row],[expected_delivery_days]]</f>
        <v>1</v>
      </c>
    </row>
    <row r="8298" spans="1:15" x14ac:dyDescent="0.2">
      <c r="A8298" t="s">
        <v>10294</v>
      </c>
      <c r="B8298" t="s">
        <v>3616</v>
      </c>
      <c r="C8298" t="s">
        <v>44</v>
      </c>
      <c r="D8298">
        <v>1</v>
      </c>
      <c r="E8298" s="1">
        <v>45714</v>
      </c>
      <c r="F8298" s="1">
        <v>45719</v>
      </c>
      <c r="G8298">
        <v>10</v>
      </c>
      <c r="H8298" s="1">
        <v>45729</v>
      </c>
      <c r="I8298">
        <v>10</v>
      </c>
      <c r="J8298" t="s">
        <v>16</v>
      </c>
      <c r="K8298" t="s">
        <v>17</v>
      </c>
      <c r="L8298" t="s">
        <v>33</v>
      </c>
      <c r="M8298">
        <v>50990</v>
      </c>
      <c r="N8298" t="str">
        <f>TEXT(tblorders[[#This Row],[order_date]], "mmm-yyyy")</f>
        <v>Feb-2025</v>
      </c>
      <c r="O8298">
        <f>tblorders[[#This Row],[actual_delivery_days]] -tblorders[[#This Row],[expected_delivery_days]]</f>
        <v>0</v>
      </c>
    </row>
    <row r="8299" spans="1:15" x14ac:dyDescent="0.2">
      <c r="A8299" t="s">
        <v>10295</v>
      </c>
      <c r="B8299" t="s">
        <v>7537</v>
      </c>
      <c r="C8299" t="s">
        <v>32</v>
      </c>
      <c r="D8299">
        <v>2</v>
      </c>
      <c r="E8299" s="1">
        <v>45561</v>
      </c>
      <c r="F8299" s="1">
        <v>45564</v>
      </c>
      <c r="G8299">
        <v>7</v>
      </c>
      <c r="H8299" s="1">
        <v>45576</v>
      </c>
      <c r="I8299">
        <v>12</v>
      </c>
      <c r="J8299" t="s">
        <v>61</v>
      </c>
      <c r="K8299" t="s">
        <v>17</v>
      </c>
      <c r="L8299" t="s">
        <v>22</v>
      </c>
      <c r="M8299">
        <v>90000</v>
      </c>
      <c r="N8299" t="str">
        <f>TEXT(tblorders[[#This Row],[order_date]], "mmm-yyyy")</f>
        <v>Sep-2024</v>
      </c>
      <c r="O8299">
        <f>tblorders[[#This Row],[actual_delivery_days]] -tblorders[[#This Row],[expected_delivery_days]]</f>
        <v>5</v>
      </c>
    </row>
    <row r="8300" spans="1:15" x14ac:dyDescent="0.2">
      <c r="A8300" t="s">
        <v>10296</v>
      </c>
      <c r="B8300" t="s">
        <v>1095</v>
      </c>
      <c r="C8300" t="s">
        <v>29</v>
      </c>
      <c r="D8300">
        <v>1</v>
      </c>
      <c r="E8300" s="1">
        <v>45116</v>
      </c>
      <c r="F8300" s="1">
        <v>45119</v>
      </c>
      <c r="G8300">
        <v>10</v>
      </c>
      <c r="H8300" s="1">
        <v>45129</v>
      </c>
      <c r="I8300">
        <v>10</v>
      </c>
      <c r="J8300" t="s">
        <v>16</v>
      </c>
      <c r="K8300" t="s">
        <v>17</v>
      </c>
      <c r="L8300" t="s">
        <v>18</v>
      </c>
      <c r="M8300">
        <v>11000</v>
      </c>
      <c r="N8300" t="str">
        <f>TEXT(tblorders[[#This Row],[order_date]], "mmm-yyyy")</f>
        <v>Jul-2023</v>
      </c>
      <c r="O8300">
        <f>tblorders[[#This Row],[actual_delivery_days]] -tblorders[[#This Row],[expected_delivery_days]]</f>
        <v>0</v>
      </c>
    </row>
    <row r="8301" spans="1:15" x14ac:dyDescent="0.2">
      <c r="A8301" t="s">
        <v>10297</v>
      </c>
      <c r="B8301" t="s">
        <v>578</v>
      </c>
      <c r="C8301" t="s">
        <v>44</v>
      </c>
      <c r="D8301">
        <v>2</v>
      </c>
      <c r="E8301" s="1">
        <v>45625</v>
      </c>
      <c r="F8301" s="1">
        <v>45628</v>
      </c>
      <c r="G8301">
        <v>7</v>
      </c>
      <c r="H8301" s="1">
        <v>45633</v>
      </c>
      <c r="I8301">
        <v>5</v>
      </c>
      <c r="J8301" t="s">
        <v>16</v>
      </c>
      <c r="K8301" t="s">
        <v>25</v>
      </c>
      <c r="L8301" t="s">
        <v>22</v>
      </c>
      <c r="M8301">
        <v>101980</v>
      </c>
      <c r="N8301" t="str">
        <f>TEXT(tblorders[[#This Row],[order_date]], "mmm-yyyy")</f>
        <v>Nov-2024</v>
      </c>
      <c r="O8301">
        <f>tblorders[[#This Row],[actual_delivery_days]] -tblorders[[#This Row],[expected_delivery_days]]</f>
        <v>-2</v>
      </c>
    </row>
    <row r="8302" spans="1:15" x14ac:dyDescent="0.2">
      <c r="A8302" t="s">
        <v>10298</v>
      </c>
      <c r="B8302" t="s">
        <v>1872</v>
      </c>
      <c r="C8302" t="s">
        <v>44</v>
      </c>
      <c r="D8302">
        <v>1</v>
      </c>
      <c r="E8302" s="1">
        <v>45736</v>
      </c>
      <c r="F8302" s="1">
        <v>45739</v>
      </c>
      <c r="G8302">
        <v>5</v>
      </c>
      <c r="H8302" s="1">
        <v>45744</v>
      </c>
      <c r="I8302">
        <v>5</v>
      </c>
      <c r="J8302" t="s">
        <v>16</v>
      </c>
      <c r="K8302" t="s">
        <v>17</v>
      </c>
      <c r="L8302" t="s">
        <v>26</v>
      </c>
      <c r="M8302">
        <v>50990</v>
      </c>
      <c r="N8302" t="str">
        <f>TEXT(tblorders[[#This Row],[order_date]], "mmm-yyyy")</f>
        <v>Mar-2025</v>
      </c>
      <c r="O8302">
        <f>tblorders[[#This Row],[actual_delivery_days]] -tblorders[[#This Row],[expected_delivery_days]]</f>
        <v>0</v>
      </c>
    </row>
    <row r="8303" spans="1:15" x14ac:dyDescent="0.2">
      <c r="A8303" t="s">
        <v>10299</v>
      </c>
      <c r="B8303" t="s">
        <v>2585</v>
      </c>
      <c r="C8303" t="s">
        <v>21</v>
      </c>
      <c r="D8303">
        <v>1</v>
      </c>
      <c r="E8303" s="1">
        <v>45097</v>
      </c>
      <c r="F8303" s="1">
        <v>45098</v>
      </c>
      <c r="G8303">
        <v>7</v>
      </c>
      <c r="H8303" s="1">
        <v>45108</v>
      </c>
      <c r="I8303">
        <v>10</v>
      </c>
      <c r="J8303" t="s">
        <v>16</v>
      </c>
      <c r="K8303" t="s">
        <v>25</v>
      </c>
      <c r="L8303" t="s">
        <v>18</v>
      </c>
      <c r="M8303">
        <v>89990</v>
      </c>
      <c r="N8303" t="str">
        <f>TEXT(tblorders[[#This Row],[order_date]], "mmm-yyyy")</f>
        <v>Jun-2023</v>
      </c>
      <c r="O8303">
        <f>tblorders[[#This Row],[actual_delivery_days]] -tblorders[[#This Row],[expected_delivery_days]]</f>
        <v>3</v>
      </c>
    </row>
    <row r="8304" spans="1:15" x14ac:dyDescent="0.2">
      <c r="A8304" t="s">
        <v>10300</v>
      </c>
      <c r="B8304" t="s">
        <v>3243</v>
      </c>
      <c r="C8304" t="s">
        <v>21</v>
      </c>
      <c r="D8304">
        <v>2</v>
      </c>
      <c r="E8304" s="1">
        <v>45224</v>
      </c>
      <c r="F8304" s="1">
        <v>45226</v>
      </c>
      <c r="G8304">
        <v>10</v>
      </c>
      <c r="H8304" s="1">
        <v>45235</v>
      </c>
      <c r="I8304">
        <v>9</v>
      </c>
      <c r="J8304" t="s">
        <v>40</v>
      </c>
      <c r="K8304" t="s">
        <v>17</v>
      </c>
      <c r="L8304" t="s">
        <v>22</v>
      </c>
      <c r="M8304">
        <v>179980</v>
      </c>
      <c r="N8304" t="str">
        <f>TEXT(tblorders[[#This Row],[order_date]], "mmm-yyyy")</f>
        <v>Oct-2023</v>
      </c>
      <c r="O8304">
        <f>tblorders[[#This Row],[actual_delivery_days]] -tblorders[[#This Row],[expected_delivery_days]]</f>
        <v>-1</v>
      </c>
    </row>
    <row r="8305" spans="1:15" x14ac:dyDescent="0.2">
      <c r="A8305" t="s">
        <v>10301</v>
      </c>
      <c r="B8305" t="s">
        <v>2771</v>
      </c>
      <c r="C8305" t="s">
        <v>15</v>
      </c>
      <c r="D8305">
        <v>1</v>
      </c>
      <c r="E8305" s="1">
        <v>45806</v>
      </c>
      <c r="F8305" s="1">
        <v>45811</v>
      </c>
      <c r="G8305">
        <v>5</v>
      </c>
      <c r="H8305" s="1">
        <v>45815</v>
      </c>
      <c r="I8305">
        <v>4</v>
      </c>
      <c r="J8305" t="s">
        <v>16</v>
      </c>
      <c r="K8305" t="s">
        <v>25</v>
      </c>
      <c r="L8305" t="s">
        <v>33</v>
      </c>
      <c r="M8305">
        <v>55990</v>
      </c>
      <c r="N8305" t="str">
        <f>TEXT(tblorders[[#This Row],[order_date]], "mmm-yyyy")</f>
        <v>May-2025</v>
      </c>
      <c r="O8305">
        <f>tblorders[[#This Row],[actual_delivery_days]] -tblorders[[#This Row],[expected_delivery_days]]</f>
        <v>-1</v>
      </c>
    </row>
    <row r="8306" spans="1:15" x14ac:dyDescent="0.2">
      <c r="A8306" t="s">
        <v>10302</v>
      </c>
      <c r="B8306" t="s">
        <v>1394</v>
      </c>
      <c r="C8306" t="s">
        <v>29</v>
      </c>
      <c r="D8306">
        <v>2</v>
      </c>
      <c r="E8306" s="1">
        <v>44882</v>
      </c>
      <c r="F8306" s="1">
        <v>44887</v>
      </c>
      <c r="G8306">
        <v>5</v>
      </c>
      <c r="H8306" s="1">
        <v>44893</v>
      </c>
      <c r="I8306">
        <v>6</v>
      </c>
      <c r="J8306" t="s">
        <v>16</v>
      </c>
      <c r="K8306" t="s">
        <v>41</v>
      </c>
      <c r="L8306" t="s">
        <v>26</v>
      </c>
      <c r="M8306">
        <v>22000</v>
      </c>
      <c r="N8306" t="str">
        <f>TEXT(tblorders[[#This Row],[order_date]], "mmm-yyyy")</f>
        <v>Nov-2022</v>
      </c>
      <c r="O8306">
        <f>tblorders[[#This Row],[actual_delivery_days]] -tblorders[[#This Row],[expected_delivery_days]]</f>
        <v>1</v>
      </c>
    </row>
    <row r="8307" spans="1:15" x14ac:dyDescent="0.2">
      <c r="A8307" t="s">
        <v>10303</v>
      </c>
      <c r="B8307" t="s">
        <v>2266</v>
      </c>
      <c r="C8307" t="s">
        <v>21</v>
      </c>
      <c r="D8307">
        <v>1</v>
      </c>
      <c r="E8307" s="1">
        <v>44449</v>
      </c>
      <c r="F8307" s="1">
        <v>44453</v>
      </c>
      <c r="G8307">
        <v>10</v>
      </c>
      <c r="H8307" s="1">
        <v>44466</v>
      </c>
      <c r="I8307">
        <v>13</v>
      </c>
      <c r="J8307" t="s">
        <v>16</v>
      </c>
      <c r="K8307" t="s">
        <v>41</v>
      </c>
      <c r="L8307" t="s">
        <v>26</v>
      </c>
      <c r="M8307">
        <v>89990</v>
      </c>
      <c r="N8307" t="str">
        <f>TEXT(tblorders[[#This Row],[order_date]], "mmm-yyyy")</f>
        <v>Sep-2021</v>
      </c>
      <c r="O8307">
        <f>tblorders[[#This Row],[actual_delivery_days]] -tblorders[[#This Row],[expected_delivery_days]]</f>
        <v>3</v>
      </c>
    </row>
    <row r="8308" spans="1:15" x14ac:dyDescent="0.2">
      <c r="A8308" t="s">
        <v>10304</v>
      </c>
      <c r="B8308" t="s">
        <v>7390</v>
      </c>
      <c r="C8308" t="s">
        <v>32</v>
      </c>
      <c r="D8308">
        <v>1</v>
      </c>
      <c r="E8308" s="1">
        <v>45342</v>
      </c>
      <c r="F8308" s="1">
        <v>45345</v>
      </c>
      <c r="G8308">
        <v>7</v>
      </c>
      <c r="H8308" s="1">
        <v>45352</v>
      </c>
      <c r="I8308">
        <v>7</v>
      </c>
      <c r="J8308" t="s">
        <v>16</v>
      </c>
      <c r="K8308" t="s">
        <v>17</v>
      </c>
      <c r="L8308" t="s">
        <v>26</v>
      </c>
      <c r="M8308">
        <v>45000</v>
      </c>
      <c r="N8308" t="str">
        <f>TEXT(tblorders[[#This Row],[order_date]], "mmm-yyyy")</f>
        <v>Feb-2024</v>
      </c>
      <c r="O8308">
        <f>tblorders[[#This Row],[actual_delivery_days]] -tblorders[[#This Row],[expected_delivery_days]]</f>
        <v>0</v>
      </c>
    </row>
    <row r="8309" spans="1:15" x14ac:dyDescent="0.2">
      <c r="A8309" t="s">
        <v>10305</v>
      </c>
      <c r="B8309" t="s">
        <v>115</v>
      </c>
      <c r="C8309" t="s">
        <v>55</v>
      </c>
      <c r="D8309">
        <v>2</v>
      </c>
      <c r="E8309" s="1">
        <v>45272</v>
      </c>
      <c r="F8309" s="1">
        <v>45276</v>
      </c>
      <c r="G8309">
        <v>7</v>
      </c>
      <c r="H8309" s="1">
        <v>45284</v>
      </c>
      <c r="I8309">
        <v>8</v>
      </c>
      <c r="J8309" t="s">
        <v>16</v>
      </c>
      <c r="K8309" t="s">
        <v>41</v>
      </c>
      <c r="L8309" t="s">
        <v>22</v>
      </c>
      <c r="M8309">
        <v>199980</v>
      </c>
      <c r="N8309" t="str">
        <f>TEXT(tblorders[[#This Row],[order_date]], "mmm-yyyy")</f>
        <v>Dec-2023</v>
      </c>
      <c r="O8309">
        <f>tblorders[[#This Row],[actual_delivery_days]] -tblorders[[#This Row],[expected_delivery_days]]</f>
        <v>1</v>
      </c>
    </row>
    <row r="8310" spans="1:15" x14ac:dyDescent="0.2">
      <c r="A8310" t="s">
        <v>10306</v>
      </c>
      <c r="B8310" t="s">
        <v>1649</v>
      </c>
      <c r="C8310" t="s">
        <v>44</v>
      </c>
      <c r="D8310">
        <v>2</v>
      </c>
      <c r="E8310" s="1">
        <v>45040</v>
      </c>
      <c r="F8310" s="1">
        <v>45042</v>
      </c>
      <c r="G8310">
        <v>5</v>
      </c>
      <c r="H8310" s="1">
        <v>45045</v>
      </c>
      <c r="I8310">
        <v>3</v>
      </c>
      <c r="J8310" t="s">
        <v>16</v>
      </c>
      <c r="K8310" t="s">
        <v>25</v>
      </c>
      <c r="L8310" t="s">
        <v>22</v>
      </c>
      <c r="M8310">
        <v>101980</v>
      </c>
      <c r="N8310" t="str">
        <f>TEXT(tblorders[[#This Row],[order_date]], "mmm-yyyy")</f>
        <v>Apr-2023</v>
      </c>
      <c r="O8310">
        <f>tblorders[[#This Row],[actual_delivery_days]] -tblorders[[#This Row],[expected_delivery_days]]</f>
        <v>-2</v>
      </c>
    </row>
    <row r="8311" spans="1:15" x14ac:dyDescent="0.2">
      <c r="A8311" t="s">
        <v>10307</v>
      </c>
      <c r="B8311" t="s">
        <v>790</v>
      </c>
      <c r="C8311" t="s">
        <v>21</v>
      </c>
      <c r="D8311">
        <v>1</v>
      </c>
      <c r="E8311" s="1">
        <v>45375</v>
      </c>
      <c r="F8311" s="1">
        <v>45379</v>
      </c>
      <c r="G8311">
        <v>10</v>
      </c>
      <c r="H8311" s="1">
        <v>45390</v>
      </c>
      <c r="I8311">
        <v>11</v>
      </c>
      <c r="J8311" t="s">
        <v>16</v>
      </c>
      <c r="K8311" t="s">
        <v>25</v>
      </c>
      <c r="L8311" t="s">
        <v>58</v>
      </c>
      <c r="M8311">
        <v>89990</v>
      </c>
      <c r="N8311" t="str">
        <f>TEXT(tblorders[[#This Row],[order_date]], "mmm-yyyy")</f>
        <v>Mar-2024</v>
      </c>
      <c r="O8311">
        <f>tblorders[[#This Row],[actual_delivery_days]] -tblorders[[#This Row],[expected_delivery_days]]</f>
        <v>1</v>
      </c>
    </row>
    <row r="8312" spans="1:15" x14ac:dyDescent="0.2">
      <c r="A8312" t="s">
        <v>10308</v>
      </c>
      <c r="B8312" t="s">
        <v>1870</v>
      </c>
      <c r="C8312" t="s">
        <v>29</v>
      </c>
      <c r="D8312">
        <v>1</v>
      </c>
      <c r="E8312" s="1">
        <v>45801</v>
      </c>
      <c r="F8312" s="1">
        <v>45805</v>
      </c>
      <c r="G8312">
        <v>10</v>
      </c>
      <c r="H8312" s="1">
        <v>45813</v>
      </c>
      <c r="I8312">
        <v>8</v>
      </c>
      <c r="J8312" t="s">
        <v>16</v>
      </c>
      <c r="K8312" t="s">
        <v>25</v>
      </c>
      <c r="L8312" t="s">
        <v>26</v>
      </c>
      <c r="M8312">
        <v>11000</v>
      </c>
      <c r="N8312" t="str">
        <f>TEXT(tblorders[[#This Row],[order_date]], "mmm-yyyy")</f>
        <v>May-2025</v>
      </c>
      <c r="O8312">
        <f>tblorders[[#This Row],[actual_delivery_days]] -tblorders[[#This Row],[expected_delivery_days]]</f>
        <v>-2</v>
      </c>
    </row>
    <row r="8313" spans="1:15" x14ac:dyDescent="0.2">
      <c r="A8313" t="s">
        <v>10309</v>
      </c>
      <c r="B8313" t="s">
        <v>3232</v>
      </c>
      <c r="C8313" t="s">
        <v>44</v>
      </c>
      <c r="D8313">
        <v>2</v>
      </c>
      <c r="E8313" s="1">
        <v>45196</v>
      </c>
      <c r="F8313" s="1">
        <v>45197</v>
      </c>
      <c r="G8313">
        <v>10</v>
      </c>
      <c r="H8313" s="1">
        <v>45207</v>
      </c>
      <c r="I8313">
        <v>10</v>
      </c>
      <c r="J8313" t="s">
        <v>16</v>
      </c>
      <c r="K8313" t="s">
        <v>17</v>
      </c>
      <c r="L8313" t="s">
        <v>18</v>
      </c>
      <c r="M8313">
        <v>101980</v>
      </c>
      <c r="N8313" t="str">
        <f>TEXT(tblorders[[#This Row],[order_date]], "mmm-yyyy")</f>
        <v>Sep-2023</v>
      </c>
      <c r="O8313">
        <f>tblorders[[#This Row],[actual_delivery_days]] -tblorders[[#This Row],[expected_delivery_days]]</f>
        <v>0</v>
      </c>
    </row>
    <row r="8314" spans="1:15" x14ac:dyDescent="0.2">
      <c r="A8314" t="s">
        <v>10310</v>
      </c>
      <c r="B8314" t="s">
        <v>1123</v>
      </c>
      <c r="C8314" t="s">
        <v>15</v>
      </c>
      <c r="D8314">
        <v>1</v>
      </c>
      <c r="E8314" s="1">
        <v>45424</v>
      </c>
      <c r="F8314" s="1">
        <v>45425</v>
      </c>
      <c r="G8314">
        <v>7</v>
      </c>
      <c r="H8314" s="1">
        <v>45432</v>
      </c>
      <c r="I8314">
        <v>7</v>
      </c>
      <c r="J8314" t="s">
        <v>16</v>
      </c>
      <c r="K8314" t="s">
        <v>41</v>
      </c>
      <c r="L8314" t="s">
        <v>18</v>
      </c>
      <c r="M8314">
        <v>55990</v>
      </c>
      <c r="N8314" t="str">
        <f>TEXT(tblorders[[#This Row],[order_date]], "mmm-yyyy")</f>
        <v>May-2024</v>
      </c>
      <c r="O8314">
        <f>tblorders[[#This Row],[actual_delivery_days]] -tblorders[[#This Row],[expected_delivery_days]]</f>
        <v>0</v>
      </c>
    </row>
    <row r="8315" spans="1:15" x14ac:dyDescent="0.2">
      <c r="A8315" t="s">
        <v>10311</v>
      </c>
      <c r="B8315" t="s">
        <v>874</v>
      </c>
      <c r="C8315" t="s">
        <v>55</v>
      </c>
      <c r="D8315">
        <v>1</v>
      </c>
      <c r="E8315" s="1">
        <v>45709</v>
      </c>
      <c r="F8315" s="1">
        <v>45711</v>
      </c>
      <c r="G8315">
        <v>10</v>
      </c>
      <c r="H8315" s="1">
        <v>45721</v>
      </c>
      <c r="I8315">
        <v>10</v>
      </c>
      <c r="J8315" t="s">
        <v>16</v>
      </c>
      <c r="K8315" t="s">
        <v>41</v>
      </c>
      <c r="L8315" t="s">
        <v>22</v>
      </c>
      <c r="M8315">
        <v>99990</v>
      </c>
      <c r="N8315" t="str">
        <f>TEXT(tblorders[[#This Row],[order_date]], "mmm-yyyy")</f>
        <v>Feb-2025</v>
      </c>
      <c r="O8315">
        <f>tblorders[[#This Row],[actual_delivery_days]] -tblorders[[#This Row],[expected_delivery_days]]</f>
        <v>0</v>
      </c>
    </row>
    <row r="8316" spans="1:15" x14ac:dyDescent="0.2">
      <c r="A8316" t="s">
        <v>10312</v>
      </c>
      <c r="B8316" t="s">
        <v>4944</v>
      </c>
      <c r="C8316" t="s">
        <v>32</v>
      </c>
      <c r="D8316">
        <v>1</v>
      </c>
      <c r="E8316" s="1">
        <v>45623</v>
      </c>
      <c r="F8316" s="1">
        <v>45627</v>
      </c>
      <c r="G8316">
        <v>5</v>
      </c>
      <c r="H8316" s="1">
        <v>45632</v>
      </c>
      <c r="I8316">
        <v>5</v>
      </c>
      <c r="J8316" t="s">
        <v>16</v>
      </c>
      <c r="K8316" t="s">
        <v>41</v>
      </c>
      <c r="L8316" t="s">
        <v>58</v>
      </c>
      <c r="M8316">
        <v>45000</v>
      </c>
      <c r="N8316" t="str">
        <f>TEXT(tblorders[[#This Row],[order_date]], "mmm-yyyy")</f>
        <v>Nov-2024</v>
      </c>
      <c r="O8316">
        <f>tblorders[[#This Row],[actual_delivery_days]] -tblorders[[#This Row],[expected_delivery_days]]</f>
        <v>0</v>
      </c>
    </row>
    <row r="8317" spans="1:15" x14ac:dyDescent="0.2">
      <c r="A8317" t="s">
        <v>10313</v>
      </c>
      <c r="B8317" t="s">
        <v>10314</v>
      </c>
      <c r="C8317" t="s">
        <v>15</v>
      </c>
      <c r="D8317">
        <v>1</v>
      </c>
      <c r="E8317" s="1">
        <v>45772</v>
      </c>
      <c r="F8317" s="1">
        <v>45776</v>
      </c>
      <c r="G8317">
        <v>5</v>
      </c>
      <c r="H8317" s="1">
        <v>45780</v>
      </c>
      <c r="I8317">
        <v>4</v>
      </c>
      <c r="J8317" t="s">
        <v>16</v>
      </c>
      <c r="K8317" t="s">
        <v>41</v>
      </c>
      <c r="L8317" t="s">
        <v>58</v>
      </c>
      <c r="M8317">
        <v>55990</v>
      </c>
      <c r="N8317" t="str">
        <f>TEXT(tblorders[[#This Row],[order_date]], "mmm-yyyy")</f>
        <v>Apr-2025</v>
      </c>
      <c r="O8317">
        <f>tblorders[[#This Row],[actual_delivery_days]] -tblorders[[#This Row],[expected_delivery_days]]</f>
        <v>-1</v>
      </c>
    </row>
    <row r="8318" spans="1:15" x14ac:dyDescent="0.2">
      <c r="A8318" t="s">
        <v>10315</v>
      </c>
      <c r="B8318" t="s">
        <v>981</v>
      </c>
      <c r="C8318" t="s">
        <v>21</v>
      </c>
      <c r="D8318">
        <v>2</v>
      </c>
      <c r="E8318" s="1">
        <v>45376</v>
      </c>
      <c r="F8318" s="1">
        <v>45377</v>
      </c>
      <c r="G8318">
        <v>7</v>
      </c>
      <c r="H8318" s="1">
        <v>45385</v>
      </c>
      <c r="I8318">
        <v>8</v>
      </c>
      <c r="J8318" t="s">
        <v>16</v>
      </c>
      <c r="K8318" t="s">
        <v>25</v>
      </c>
      <c r="L8318" t="s">
        <v>58</v>
      </c>
      <c r="M8318">
        <v>179980</v>
      </c>
      <c r="N8318" t="str">
        <f>TEXT(tblorders[[#This Row],[order_date]], "mmm-yyyy")</f>
        <v>Mar-2024</v>
      </c>
      <c r="O8318">
        <f>tblorders[[#This Row],[actual_delivery_days]] -tblorders[[#This Row],[expected_delivery_days]]</f>
        <v>1</v>
      </c>
    </row>
    <row r="8319" spans="1:15" x14ac:dyDescent="0.2">
      <c r="A8319" t="s">
        <v>10316</v>
      </c>
      <c r="B8319" t="s">
        <v>3368</v>
      </c>
      <c r="C8319" t="s">
        <v>29</v>
      </c>
      <c r="D8319">
        <v>1</v>
      </c>
      <c r="E8319" s="1">
        <v>45564</v>
      </c>
      <c r="F8319" s="1">
        <v>45567</v>
      </c>
      <c r="G8319">
        <v>7</v>
      </c>
      <c r="H8319" s="1">
        <v>45579</v>
      </c>
      <c r="I8319">
        <v>12</v>
      </c>
      <c r="J8319" t="s">
        <v>61</v>
      </c>
      <c r="K8319" t="s">
        <v>17</v>
      </c>
      <c r="L8319" t="s">
        <v>18</v>
      </c>
      <c r="M8319">
        <v>11000</v>
      </c>
      <c r="N8319" t="str">
        <f>TEXT(tblorders[[#This Row],[order_date]], "mmm-yyyy")</f>
        <v>Sep-2024</v>
      </c>
      <c r="O8319">
        <f>tblorders[[#This Row],[actual_delivery_days]] -tblorders[[#This Row],[expected_delivery_days]]</f>
        <v>5</v>
      </c>
    </row>
    <row r="8320" spans="1:15" x14ac:dyDescent="0.2">
      <c r="A8320" t="s">
        <v>10317</v>
      </c>
      <c r="B8320" t="s">
        <v>3261</v>
      </c>
      <c r="C8320" t="s">
        <v>32</v>
      </c>
      <c r="D8320">
        <v>1</v>
      </c>
      <c r="E8320" s="1">
        <v>45799</v>
      </c>
      <c r="F8320" s="1">
        <v>45800</v>
      </c>
      <c r="G8320">
        <v>5</v>
      </c>
      <c r="H8320" s="1">
        <v>45805</v>
      </c>
      <c r="I8320">
        <v>5</v>
      </c>
      <c r="J8320" t="s">
        <v>16</v>
      </c>
      <c r="K8320" t="s">
        <v>41</v>
      </c>
      <c r="L8320" t="s">
        <v>22</v>
      </c>
      <c r="M8320">
        <v>45000</v>
      </c>
      <c r="N8320" t="str">
        <f>TEXT(tblorders[[#This Row],[order_date]], "mmm-yyyy")</f>
        <v>May-2025</v>
      </c>
      <c r="O8320">
        <f>tblorders[[#This Row],[actual_delivery_days]] -tblorders[[#This Row],[expected_delivery_days]]</f>
        <v>0</v>
      </c>
    </row>
    <row r="8321" spans="1:15" x14ac:dyDescent="0.2">
      <c r="A8321" t="s">
        <v>10318</v>
      </c>
      <c r="B8321" t="s">
        <v>85</v>
      </c>
      <c r="C8321" t="s">
        <v>29</v>
      </c>
      <c r="D8321">
        <v>2</v>
      </c>
      <c r="E8321" s="1">
        <v>45805</v>
      </c>
      <c r="F8321" s="1">
        <v>45806</v>
      </c>
      <c r="G8321">
        <v>5</v>
      </c>
      <c r="H8321" s="1">
        <v>45810</v>
      </c>
      <c r="I8321">
        <v>4</v>
      </c>
      <c r="J8321" t="s">
        <v>16</v>
      </c>
      <c r="K8321" t="s">
        <v>25</v>
      </c>
      <c r="L8321" t="s">
        <v>22</v>
      </c>
      <c r="M8321">
        <v>22000</v>
      </c>
      <c r="N8321" t="str">
        <f>TEXT(tblorders[[#This Row],[order_date]], "mmm-yyyy")</f>
        <v>May-2025</v>
      </c>
      <c r="O8321">
        <f>tblorders[[#This Row],[actual_delivery_days]] -tblorders[[#This Row],[expected_delivery_days]]</f>
        <v>-1</v>
      </c>
    </row>
    <row r="8322" spans="1:15" x14ac:dyDescent="0.2">
      <c r="A8322" t="s">
        <v>10319</v>
      </c>
      <c r="B8322" t="s">
        <v>3394</v>
      </c>
      <c r="C8322" t="s">
        <v>29</v>
      </c>
      <c r="D8322">
        <v>1</v>
      </c>
      <c r="E8322" s="1">
        <v>45781</v>
      </c>
      <c r="F8322" s="1">
        <v>45783</v>
      </c>
      <c r="G8322">
        <v>10</v>
      </c>
      <c r="H8322" s="1">
        <v>45796</v>
      </c>
      <c r="I8322">
        <v>13</v>
      </c>
      <c r="J8322" t="s">
        <v>16</v>
      </c>
      <c r="K8322" t="s">
        <v>17</v>
      </c>
      <c r="L8322" t="s">
        <v>33</v>
      </c>
      <c r="M8322">
        <v>11000</v>
      </c>
      <c r="N8322" t="str">
        <f>TEXT(tblorders[[#This Row],[order_date]], "mmm-yyyy")</f>
        <v>May-2025</v>
      </c>
      <c r="O8322">
        <f>tblorders[[#This Row],[actual_delivery_days]] -tblorders[[#This Row],[expected_delivery_days]]</f>
        <v>3</v>
      </c>
    </row>
    <row r="8323" spans="1:15" x14ac:dyDescent="0.2">
      <c r="A8323" t="s">
        <v>10320</v>
      </c>
      <c r="B8323" t="s">
        <v>6267</v>
      </c>
      <c r="C8323" t="s">
        <v>55</v>
      </c>
      <c r="D8323">
        <v>1</v>
      </c>
      <c r="E8323" s="1">
        <v>45125</v>
      </c>
      <c r="F8323" s="1">
        <v>45126</v>
      </c>
      <c r="G8323">
        <v>5</v>
      </c>
      <c r="H8323" s="1">
        <v>45132</v>
      </c>
      <c r="I8323">
        <v>6</v>
      </c>
      <c r="J8323" t="s">
        <v>16</v>
      </c>
      <c r="K8323" t="s">
        <v>25</v>
      </c>
      <c r="L8323" t="s">
        <v>22</v>
      </c>
      <c r="M8323">
        <v>99990</v>
      </c>
      <c r="N8323" t="str">
        <f>TEXT(tblorders[[#This Row],[order_date]], "mmm-yyyy")</f>
        <v>Jul-2023</v>
      </c>
      <c r="O8323">
        <f>tblorders[[#This Row],[actual_delivery_days]] -tblorders[[#This Row],[expected_delivery_days]]</f>
        <v>1</v>
      </c>
    </row>
    <row r="8324" spans="1:15" x14ac:dyDescent="0.2">
      <c r="A8324" t="s">
        <v>10321</v>
      </c>
      <c r="B8324" t="s">
        <v>529</v>
      </c>
      <c r="C8324" t="s">
        <v>44</v>
      </c>
      <c r="D8324">
        <v>2</v>
      </c>
      <c r="E8324" s="1">
        <v>45777</v>
      </c>
      <c r="F8324" s="1">
        <v>45779</v>
      </c>
      <c r="G8324">
        <v>5</v>
      </c>
      <c r="H8324" s="1">
        <v>45783</v>
      </c>
      <c r="I8324">
        <v>4</v>
      </c>
      <c r="J8324" t="s">
        <v>16</v>
      </c>
      <c r="K8324" t="s">
        <v>41</v>
      </c>
      <c r="L8324" t="s">
        <v>22</v>
      </c>
      <c r="M8324">
        <v>101980</v>
      </c>
      <c r="N8324" t="str">
        <f>TEXT(tblorders[[#This Row],[order_date]], "mmm-yyyy")</f>
        <v>Apr-2025</v>
      </c>
      <c r="O8324">
        <f>tblorders[[#This Row],[actual_delivery_days]] -tblorders[[#This Row],[expected_delivery_days]]</f>
        <v>-1</v>
      </c>
    </row>
    <row r="8325" spans="1:15" x14ac:dyDescent="0.2">
      <c r="A8325" t="s">
        <v>10322</v>
      </c>
      <c r="B8325" t="s">
        <v>911</v>
      </c>
      <c r="C8325" t="s">
        <v>44</v>
      </c>
      <c r="D8325">
        <v>1</v>
      </c>
      <c r="E8325" s="1">
        <v>45759</v>
      </c>
      <c r="F8325" s="1">
        <v>45761</v>
      </c>
      <c r="G8325">
        <v>10</v>
      </c>
      <c r="H8325" s="1">
        <v>45771</v>
      </c>
      <c r="I8325">
        <v>10</v>
      </c>
      <c r="J8325" t="s">
        <v>16</v>
      </c>
      <c r="K8325" t="s">
        <v>25</v>
      </c>
      <c r="L8325" t="s">
        <v>33</v>
      </c>
      <c r="M8325">
        <v>50990</v>
      </c>
      <c r="N8325" t="str">
        <f>TEXT(tblorders[[#This Row],[order_date]], "mmm-yyyy")</f>
        <v>Apr-2025</v>
      </c>
      <c r="O8325">
        <f>tblorders[[#This Row],[actual_delivery_days]] -tblorders[[#This Row],[expected_delivery_days]]</f>
        <v>0</v>
      </c>
    </row>
    <row r="8326" spans="1:15" x14ac:dyDescent="0.2">
      <c r="A8326" t="s">
        <v>10323</v>
      </c>
      <c r="B8326" t="s">
        <v>3477</v>
      </c>
      <c r="C8326" t="s">
        <v>29</v>
      </c>
      <c r="D8326">
        <v>1</v>
      </c>
      <c r="E8326" s="1">
        <v>45640</v>
      </c>
      <c r="F8326" s="1">
        <v>45641</v>
      </c>
      <c r="G8326">
        <v>10</v>
      </c>
      <c r="H8326" s="1">
        <v>45656</v>
      </c>
      <c r="I8326">
        <v>15</v>
      </c>
      <c r="J8326" t="s">
        <v>61</v>
      </c>
      <c r="K8326" t="s">
        <v>17</v>
      </c>
      <c r="L8326" t="s">
        <v>58</v>
      </c>
      <c r="M8326">
        <v>11000</v>
      </c>
      <c r="N8326" t="str">
        <f>TEXT(tblorders[[#This Row],[order_date]], "mmm-yyyy")</f>
        <v>Dec-2024</v>
      </c>
      <c r="O8326">
        <f>tblorders[[#This Row],[actual_delivery_days]] -tblorders[[#This Row],[expected_delivery_days]]</f>
        <v>5</v>
      </c>
    </row>
    <row r="8327" spans="1:15" x14ac:dyDescent="0.2">
      <c r="A8327" t="s">
        <v>10324</v>
      </c>
      <c r="B8327" t="s">
        <v>1099</v>
      </c>
      <c r="C8327" t="s">
        <v>55</v>
      </c>
      <c r="D8327">
        <v>2</v>
      </c>
      <c r="E8327" s="1">
        <v>45794</v>
      </c>
      <c r="F8327" s="1">
        <v>45798</v>
      </c>
      <c r="G8327">
        <v>5</v>
      </c>
      <c r="H8327" s="1">
        <v>45806</v>
      </c>
      <c r="I8327">
        <v>8</v>
      </c>
      <c r="J8327" t="s">
        <v>16</v>
      </c>
      <c r="K8327" t="s">
        <v>17</v>
      </c>
      <c r="L8327" t="s">
        <v>26</v>
      </c>
      <c r="M8327">
        <v>199980</v>
      </c>
      <c r="N8327" t="str">
        <f>TEXT(tblorders[[#This Row],[order_date]], "mmm-yyyy")</f>
        <v>May-2025</v>
      </c>
      <c r="O8327">
        <f>tblorders[[#This Row],[actual_delivery_days]] -tblorders[[#This Row],[expected_delivery_days]]</f>
        <v>3</v>
      </c>
    </row>
    <row r="8328" spans="1:15" x14ac:dyDescent="0.2">
      <c r="A8328" t="s">
        <v>10325</v>
      </c>
      <c r="B8328" t="s">
        <v>289</v>
      </c>
      <c r="C8328" t="s">
        <v>15</v>
      </c>
      <c r="D8328">
        <v>1</v>
      </c>
      <c r="E8328" s="1">
        <v>45649</v>
      </c>
      <c r="F8328" s="1">
        <v>45653</v>
      </c>
      <c r="G8328">
        <v>7</v>
      </c>
      <c r="H8328" s="1">
        <v>45661</v>
      </c>
      <c r="I8328">
        <v>8</v>
      </c>
      <c r="J8328" t="s">
        <v>16</v>
      </c>
      <c r="K8328" t="s">
        <v>17</v>
      </c>
      <c r="L8328" t="s">
        <v>26</v>
      </c>
      <c r="M8328">
        <v>55990</v>
      </c>
      <c r="N8328" t="str">
        <f>TEXT(tblorders[[#This Row],[order_date]], "mmm-yyyy")</f>
        <v>Dec-2024</v>
      </c>
      <c r="O8328">
        <f>tblorders[[#This Row],[actual_delivery_days]] -tblorders[[#This Row],[expected_delivery_days]]</f>
        <v>1</v>
      </c>
    </row>
    <row r="8329" spans="1:15" x14ac:dyDescent="0.2">
      <c r="A8329" t="s">
        <v>10326</v>
      </c>
      <c r="B8329" t="s">
        <v>4563</v>
      </c>
      <c r="C8329" t="s">
        <v>32</v>
      </c>
      <c r="D8329">
        <v>1</v>
      </c>
      <c r="E8329" s="1">
        <v>44837</v>
      </c>
      <c r="F8329" s="1">
        <v>44839</v>
      </c>
      <c r="G8329">
        <v>10</v>
      </c>
      <c r="H8329" s="1">
        <v>44849</v>
      </c>
      <c r="I8329">
        <v>10</v>
      </c>
      <c r="J8329" t="s">
        <v>16</v>
      </c>
      <c r="K8329" t="s">
        <v>25</v>
      </c>
      <c r="L8329" t="s">
        <v>33</v>
      </c>
      <c r="M8329">
        <v>45000</v>
      </c>
      <c r="N8329" t="str">
        <f>TEXT(tblorders[[#This Row],[order_date]], "mmm-yyyy")</f>
        <v>Oct-2022</v>
      </c>
      <c r="O8329">
        <f>tblorders[[#This Row],[actual_delivery_days]] -tblorders[[#This Row],[expected_delivery_days]]</f>
        <v>0</v>
      </c>
    </row>
    <row r="8330" spans="1:15" x14ac:dyDescent="0.2">
      <c r="A8330" t="s">
        <v>10327</v>
      </c>
      <c r="B8330" t="s">
        <v>443</v>
      </c>
      <c r="C8330" t="s">
        <v>15</v>
      </c>
      <c r="D8330">
        <v>1</v>
      </c>
      <c r="E8330" s="1">
        <v>45577</v>
      </c>
      <c r="F8330" s="1">
        <v>45582</v>
      </c>
      <c r="G8330">
        <v>7</v>
      </c>
      <c r="H8330" s="1">
        <v>45591</v>
      </c>
      <c r="I8330">
        <v>9</v>
      </c>
      <c r="J8330" t="s">
        <v>16</v>
      </c>
      <c r="K8330" t="s">
        <v>41</v>
      </c>
      <c r="L8330" t="s">
        <v>33</v>
      </c>
      <c r="M8330">
        <v>55990</v>
      </c>
      <c r="N8330" t="str">
        <f>TEXT(tblorders[[#This Row],[order_date]], "mmm-yyyy")</f>
        <v>Oct-2024</v>
      </c>
      <c r="O8330">
        <f>tblorders[[#This Row],[actual_delivery_days]] -tblorders[[#This Row],[expected_delivery_days]]</f>
        <v>2</v>
      </c>
    </row>
    <row r="8331" spans="1:15" x14ac:dyDescent="0.2">
      <c r="A8331" t="s">
        <v>10328</v>
      </c>
      <c r="B8331" t="s">
        <v>321</v>
      </c>
      <c r="C8331" t="s">
        <v>44</v>
      </c>
      <c r="D8331">
        <v>1</v>
      </c>
      <c r="E8331" s="1">
        <v>45747</v>
      </c>
      <c r="F8331" s="1">
        <v>45752</v>
      </c>
      <c r="G8331">
        <v>7</v>
      </c>
      <c r="H8331" s="1">
        <v>45759</v>
      </c>
      <c r="I8331">
        <v>7</v>
      </c>
      <c r="J8331" t="s">
        <v>16</v>
      </c>
      <c r="K8331" t="s">
        <v>41</v>
      </c>
      <c r="L8331" t="s">
        <v>18</v>
      </c>
      <c r="M8331">
        <v>50990</v>
      </c>
      <c r="N8331" t="str">
        <f>TEXT(tblorders[[#This Row],[order_date]], "mmm-yyyy")</f>
        <v>Mar-2025</v>
      </c>
      <c r="O8331">
        <f>tblorders[[#This Row],[actual_delivery_days]] -tblorders[[#This Row],[expected_delivery_days]]</f>
        <v>0</v>
      </c>
    </row>
    <row r="8332" spans="1:15" x14ac:dyDescent="0.2">
      <c r="A8332" t="s">
        <v>10329</v>
      </c>
      <c r="B8332" t="s">
        <v>6694</v>
      </c>
      <c r="C8332" t="s">
        <v>55</v>
      </c>
      <c r="D8332">
        <v>1</v>
      </c>
      <c r="E8332" s="1">
        <v>45761</v>
      </c>
      <c r="F8332" s="1">
        <v>45762</v>
      </c>
      <c r="G8332">
        <v>5</v>
      </c>
      <c r="H8332" s="1">
        <v>45767</v>
      </c>
      <c r="I8332">
        <v>5</v>
      </c>
      <c r="J8332" t="s">
        <v>16</v>
      </c>
      <c r="K8332" t="s">
        <v>17</v>
      </c>
      <c r="L8332" t="s">
        <v>58</v>
      </c>
      <c r="M8332">
        <v>99990</v>
      </c>
      <c r="N8332" t="str">
        <f>TEXT(tblorders[[#This Row],[order_date]], "mmm-yyyy")</f>
        <v>Apr-2025</v>
      </c>
      <c r="O8332">
        <f>tblorders[[#This Row],[actual_delivery_days]] -tblorders[[#This Row],[expected_delivery_days]]</f>
        <v>0</v>
      </c>
    </row>
    <row r="8333" spans="1:15" x14ac:dyDescent="0.2">
      <c r="A8333" t="s">
        <v>10330</v>
      </c>
      <c r="B8333" t="s">
        <v>1649</v>
      </c>
      <c r="C8333" t="s">
        <v>55</v>
      </c>
      <c r="D8333">
        <v>1</v>
      </c>
      <c r="E8333" s="1">
        <v>45777</v>
      </c>
      <c r="F8333" s="1">
        <v>45782</v>
      </c>
      <c r="G8333">
        <v>5</v>
      </c>
      <c r="H8333" s="1">
        <v>45788</v>
      </c>
      <c r="I8333">
        <v>6</v>
      </c>
      <c r="J8333" t="s">
        <v>16</v>
      </c>
      <c r="K8333" t="s">
        <v>25</v>
      </c>
      <c r="L8333" t="s">
        <v>26</v>
      </c>
      <c r="M8333">
        <v>99990</v>
      </c>
      <c r="N8333" t="str">
        <f>TEXT(tblorders[[#This Row],[order_date]], "mmm-yyyy")</f>
        <v>Apr-2025</v>
      </c>
      <c r="O8333">
        <f>tblorders[[#This Row],[actual_delivery_days]] -tblorders[[#This Row],[expected_delivery_days]]</f>
        <v>1</v>
      </c>
    </row>
    <row r="8334" spans="1:15" x14ac:dyDescent="0.2">
      <c r="A8334" t="s">
        <v>10331</v>
      </c>
      <c r="B8334" t="s">
        <v>3639</v>
      </c>
      <c r="C8334" t="s">
        <v>32</v>
      </c>
      <c r="D8334">
        <v>1</v>
      </c>
      <c r="E8334" s="1">
        <v>45210</v>
      </c>
      <c r="F8334" s="1">
        <v>45212</v>
      </c>
      <c r="G8334">
        <v>10</v>
      </c>
      <c r="H8334" s="1">
        <v>45224</v>
      </c>
      <c r="I8334">
        <v>12</v>
      </c>
      <c r="J8334" t="s">
        <v>16</v>
      </c>
      <c r="K8334" t="s">
        <v>25</v>
      </c>
      <c r="L8334" t="s">
        <v>22</v>
      </c>
      <c r="M8334">
        <v>45000</v>
      </c>
      <c r="N8334" t="str">
        <f>TEXT(tblorders[[#This Row],[order_date]], "mmm-yyyy")</f>
        <v>Oct-2023</v>
      </c>
      <c r="O8334">
        <f>tblorders[[#This Row],[actual_delivery_days]] -tblorders[[#This Row],[expected_delivery_days]]</f>
        <v>2</v>
      </c>
    </row>
    <row r="8335" spans="1:15" x14ac:dyDescent="0.2">
      <c r="A8335" t="s">
        <v>10332</v>
      </c>
      <c r="B8335" t="s">
        <v>4526</v>
      </c>
      <c r="C8335" t="s">
        <v>55</v>
      </c>
      <c r="D8335">
        <v>1</v>
      </c>
      <c r="E8335" s="1">
        <v>45721</v>
      </c>
      <c r="F8335" s="1">
        <v>45726</v>
      </c>
      <c r="G8335">
        <v>10</v>
      </c>
      <c r="H8335" s="1">
        <v>45736</v>
      </c>
      <c r="I8335">
        <v>10</v>
      </c>
      <c r="J8335" t="s">
        <v>16</v>
      </c>
      <c r="K8335" t="s">
        <v>41</v>
      </c>
      <c r="L8335" t="s">
        <v>18</v>
      </c>
      <c r="M8335">
        <v>99990</v>
      </c>
      <c r="N8335" t="str">
        <f>TEXT(tblorders[[#This Row],[order_date]], "mmm-yyyy")</f>
        <v>Mar-2025</v>
      </c>
      <c r="O8335">
        <f>tblorders[[#This Row],[actual_delivery_days]] -tblorders[[#This Row],[expected_delivery_days]]</f>
        <v>0</v>
      </c>
    </row>
    <row r="8336" spans="1:15" x14ac:dyDescent="0.2">
      <c r="A8336" t="s">
        <v>10333</v>
      </c>
      <c r="B8336" t="s">
        <v>1935</v>
      </c>
      <c r="C8336" t="s">
        <v>32</v>
      </c>
      <c r="D8336">
        <v>1</v>
      </c>
      <c r="E8336" s="1">
        <v>45656</v>
      </c>
      <c r="F8336" s="1">
        <v>45661</v>
      </c>
      <c r="G8336">
        <v>5</v>
      </c>
      <c r="H8336" s="1">
        <v>45667</v>
      </c>
      <c r="I8336">
        <v>6</v>
      </c>
      <c r="J8336" t="s">
        <v>16</v>
      </c>
      <c r="K8336" t="s">
        <v>17</v>
      </c>
      <c r="L8336" t="s">
        <v>18</v>
      </c>
      <c r="M8336">
        <v>45000</v>
      </c>
      <c r="N8336" t="str">
        <f>TEXT(tblorders[[#This Row],[order_date]], "mmm-yyyy")</f>
        <v>Dec-2024</v>
      </c>
      <c r="O8336">
        <f>tblorders[[#This Row],[actual_delivery_days]] -tblorders[[#This Row],[expected_delivery_days]]</f>
        <v>1</v>
      </c>
    </row>
    <row r="8337" spans="1:15" x14ac:dyDescent="0.2">
      <c r="A8337" t="s">
        <v>10334</v>
      </c>
      <c r="B8337" t="s">
        <v>907</v>
      </c>
      <c r="C8337" t="s">
        <v>44</v>
      </c>
      <c r="D8337">
        <v>2</v>
      </c>
      <c r="E8337" s="1">
        <v>45740</v>
      </c>
      <c r="F8337" s="1">
        <v>45745</v>
      </c>
      <c r="G8337">
        <v>5</v>
      </c>
      <c r="H8337" s="1">
        <v>45750</v>
      </c>
      <c r="I8337">
        <v>5</v>
      </c>
      <c r="J8337" t="s">
        <v>40</v>
      </c>
      <c r="K8337" t="s">
        <v>25</v>
      </c>
      <c r="L8337" t="s">
        <v>33</v>
      </c>
      <c r="M8337">
        <v>101980</v>
      </c>
      <c r="N8337" t="str">
        <f>TEXT(tblorders[[#This Row],[order_date]], "mmm-yyyy")</f>
        <v>Mar-2025</v>
      </c>
      <c r="O8337">
        <f>tblorders[[#This Row],[actual_delivery_days]] -tblorders[[#This Row],[expected_delivery_days]]</f>
        <v>0</v>
      </c>
    </row>
    <row r="8338" spans="1:15" x14ac:dyDescent="0.2">
      <c r="A8338" t="s">
        <v>10335</v>
      </c>
      <c r="B8338" t="s">
        <v>879</v>
      </c>
      <c r="C8338" t="s">
        <v>32</v>
      </c>
      <c r="D8338">
        <v>2</v>
      </c>
      <c r="E8338" s="1">
        <v>44911</v>
      </c>
      <c r="F8338" s="1">
        <v>44914</v>
      </c>
      <c r="G8338">
        <v>7</v>
      </c>
      <c r="H8338" s="1">
        <v>44922</v>
      </c>
      <c r="I8338">
        <v>8</v>
      </c>
      <c r="J8338" t="s">
        <v>16</v>
      </c>
      <c r="K8338" t="s">
        <v>41</v>
      </c>
      <c r="L8338" t="s">
        <v>33</v>
      </c>
      <c r="M8338">
        <v>90000</v>
      </c>
      <c r="N8338" t="str">
        <f>TEXT(tblorders[[#This Row],[order_date]], "mmm-yyyy")</f>
        <v>Dec-2022</v>
      </c>
      <c r="O8338">
        <f>tblorders[[#This Row],[actual_delivery_days]] -tblorders[[#This Row],[expected_delivery_days]]</f>
        <v>1</v>
      </c>
    </row>
    <row r="8339" spans="1:15" x14ac:dyDescent="0.2">
      <c r="A8339" t="s">
        <v>10336</v>
      </c>
      <c r="B8339" t="s">
        <v>4572</v>
      </c>
      <c r="C8339" t="s">
        <v>44</v>
      </c>
      <c r="D8339">
        <v>1</v>
      </c>
      <c r="E8339" s="1">
        <v>45227</v>
      </c>
      <c r="F8339" s="1">
        <v>45229</v>
      </c>
      <c r="G8339">
        <v>10</v>
      </c>
      <c r="H8339" s="1">
        <v>45239</v>
      </c>
      <c r="I8339">
        <v>10</v>
      </c>
      <c r="J8339" t="s">
        <v>16</v>
      </c>
      <c r="K8339" t="s">
        <v>17</v>
      </c>
      <c r="L8339" t="s">
        <v>58</v>
      </c>
      <c r="M8339">
        <v>50990</v>
      </c>
      <c r="N8339" t="str">
        <f>TEXT(tblorders[[#This Row],[order_date]], "mmm-yyyy")</f>
        <v>Oct-2023</v>
      </c>
      <c r="O8339">
        <f>tblorders[[#This Row],[actual_delivery_days]] -tblorders[[#This Row],[expected_delivery_days]]</f>
        <v>0</v>
      </c>
    </row>
    <row r="8340" spans="1:15" x14ac:dyDescent="0.2">
      <c r="A8340" t="s">
        <v>10337</v>
      </c>
      <c r="B8340" t="s">
        <v>4600</v>
      </c>
      <c r="C8340" t="s">
        <v>15</v>
      </c>
      <c r="D8340">
        <v>1</v>
      </c>
      <c r="E8340" s="1">
        <v>45464</v>
      </c>
      <c r="F8340" s="1">
        <v>45466</v>
      </c>
      <c r="G8340">
        <v>7</v>
      </c>
      <c r="H8340" s="1">
        <v>45474</v>
      </c>
      <c r="I8340">
        <v>8</v>
      </c>
      <c r="J8340" t="s">
        <v>16</v>
      </c>
      <c r="K8340" t="s">
        <v>25</v>
      </c>
      <c r="L8340" t="s">
        <v>33</v>
      </c>
      <c r="M8340">
        <v>55990</v>
      </c>
      <c r="N8340" t="str">
        <f>TEXT(tblorders[[#This Row],[order_date]], "mmm-yyyy")</f>
        <v>Jun-2024</v>
      </c>
      <c r="O8340">
        <f>tblorders[[#This Row],[actual_delivery_days]] -tblorders[[#This Row],[expected_delivery_days]]</f>
        <v>1</v>
      </c>
    </row>
    <row r="8341" spans="1:15" x14ac:dyDescent="0.2">
      <c r="A8341" t="s">
        <v>10338</v>
      </c>
      <c r="B8341" t="s">
        <v>2472</v>
      </c>
      <c r="C8341" t="s">
        <v>32</v>
      </c>
      <c r="D8341">
        <v>2</v>
      </c>
      <c r="E8341" s="1">
        <v>45508</v>
      </c>
      <c r="F8341" s="1">
        <v>45509</v>
      </c>
      <c r="G8341">
        <v>10</v>
      </c>
      <c r="H8341" s="1">
        <v>45520</v>
      </c>
      <c r="I8341">
        <v>11</v>
      </c>
      <c r="J8341" t="s">
        <v>16</v>
      </c>
      <c r="K8341" t="s">
        <v>25</v>
      </c>
      <c r="L8341" t="s">
        <v>26</v>
      </c>
      <c r="M8341">
        <v>90000</v>
      </c>
      <c r="N8341" t="str">
        <f>TEXT(tblorders[[#This Row],[order_date]], "mmm-yyyy")</f>
        <v>Aug-2024</v>
      </c>
      <c r="O8341">
        <f>tblorders[[#This Row],[actual_delivery_days]] -tblorders[[#This Row],[expected_delivery_days]]</f>
        <v>1</v>
      </c>
    </row>
    <row r="8342" spans="1:15" x14ac:dyDescent="0.2">
      <c r="A8342" t="s">
        <v>10339</v>
      </c>
      <c r="B8342" t="s">
        <v>2497</v>
      </c>
      <c r="C8342" t="s">
        <v>44</v>
      </c>
      <c r="D8342">
        <v>1</v>
      </c>
      <c r="E8342" s="1">
        <v>45248</v>
      </c>
      <c r="F8342" s="1">
        <v>45249</v>
      </c>
      <c r="G8342">
        <v>10</v>
      </c>
      <c r="H8342" s="1">
        <v>45259</v>
      </c>
      <c r="I8342">
        <v>10</v>
      </c>
      <c r="J8342" t="s">
        <v>16</v>
      </c>
      <c r="K8342" t="s">
        <v>17</v>
      </c>
      <c r="L8342" t="s">
        <v>18</v>
      </c>
      <c r="M8342">
        <v>50990</v>
      </c>
      <c r="N8342" t="str">
        <f>TEXT(tblorders[[#This Row],[order_date]], "mmm-yyyy")</f>
        <v>Nov-2023</v>
      </c>
      <c r="O8342">
        <f>tblorders[[#This Row],[actual_delivery_days]] -tblorders[[#This Row],[expected_delivery_days]]</f>
        <v>0</v>
      </c>
    </row>
    <row r="8343" spans="1:15" x14ac:dyDescent="0.2">
      <c r="A8343" t="s">
        <v>10340</v>
      </c>
      <c r="B8343" t="s">
        <v>6002</v>
      </c>
      <c r="C8343" t="s">
        <v>15</v>
      </c>
      <c r="D8343">
        <v>2</v>
      </c>
      <c r="E8343" s="1">
        <v>45751</v>
      </c>
      <c r="F8343" s="1">
        <v>45753</v>
      </c>
      <c r="G8343">
        <v>10</v>
      </c>
      <c r="H8343" s="1">
        <v>45762</v>
      </c>
      <c r="I8343">
        <v>9</v>
      </c>
      <c r="J8343" t="s">
        <v>16</v>
      </c>
      <c r="K8343" t="s">
        <v>25</v>
      </c>
      <c r="L8343" t="s">
        <v>26</v>
      </c>
      <c r="M8343">
        <v>111980</v>
      </c>
      <c r="N8343" t="str">
        <f>TEXT(tblorders[[#This Row],[order_date]], "mmm-yyyy")</f>
        <v>Apr-2025</v>
      </c>
      <c r="O8343">
        <f>tblorders[[#This Row],[actual_delivery_days]] -tblorders[[#This Row],[expected_delivery_days]]</f>
        <v>-1</v>
      </c>
    </row>
    <row r="8344" spans="1:15" x14ac:dyDescent="0.2">
      <c r="A8344" t="s">
        <v>10341</v>
      </c>
      <c r="B8344" t="s">
        <v>3216</v>
      </c>
      <c r="C8344" t="s">
        <v>55</v>
      </c>
      <c r="D8344">
        <v>1</v>
      </c>
      <c r="E8344" s="1">
        <v>44784</v>
      </c>
      <c r="F8344" s="1">
        <v>44788</v>
      </c>
      <c r="G8344">
        <v>7</v>
      </c>
      <c r="H8344" s="1">
        <v>44796</v>
      </c>
      <c r="I8344">
        <v>8</v>
      </c>
      <c r="J8344" t="s">
        <v>16</v>
      </c>
      <c r="K8344" t="s">
        <v>41</v>
      </c>
      <c r="L8344" t="s">
        <v>22</v>
      </c>
      <c r="M8344">
        <v>99990</v>
      </c>
      <c r="N8344" t="str">
        <f>TEXT(tblorders[[#This Row],[order_date]], "mmm-yyyy")</f>
        <v>Aug-2022</v>
      </c>
      <c r="O8344">
        <f>tblorders[[#This Row],[actual_delivery_days]] -tblorders[[#This Row],[expected_delivery_days]]</f>
        <v>1</v>
      </c>
    </row>
    <row r="8345" spans="1:15" x14ac:dyDescent="0.2">
      <c r="A8345" t="s">
        <v>10342</v>
      </c>
      <c r="B8345" t="s">
        <v>3543</v>
      </c>
      <c r="C8345" t="s">
        <v>15</v>
      </c>
      <c r="D8345">
        <v>2</v>
      </c>
      <c r="E8345" s="1">
        <v>45717</v>
      </c>
      <c r="F8345" s="1">
        <v>45719</v>
      </c>
      <c r="G8345">
        <v>10</v>
      </c>
      <c r="H8345" s="1">
        <v>45729</v>
      </c>
      <c r="I8345">
        <v>10</v>
      </c>
      <c r="J8345" t="s">
        <v>16</v>
      </c>
      <c r="K8345" t="s">
        <v>25</v>
      </c>
      <c r="L8345" t="s">
        <v>33</v>
      </c>
      <c r="M8345">
        <v>111980</v>
      </c>
      <c r="N8345" t="str">
        <f>TEXT(tblorders[[#This Row],[order_date]], "mmm-yyyy")</f>
        <v>Mar-2025</v>
      </c>
      <c r="O8345">
        <f>tblorders[[#This Row],[actual_delivery_days]] -tblorders[[#This Row],[expected_delivery_days]]</f>
        <v>0</v>
      </c>
    </row>
    <row r="8346" spans="1:15" x14ac:dyDescent="0.2">
      <c r="A8346" t="s">
        <v>10343</v>
      </c>
      <c r="B8346" t="s">
        <v>693</v>
      </c>
      <c r="C8346" t="s">
        <v>15</v>
      </c>
      <c r="D8346">
        <v>1</v>
      </c>
      <c r="E8346" s="1">
        <v>45284</v>
      </c>
      <c r="F8346" s="1">
        <v>45286</v>
      </c>
      <c r="G8346">
        <v>10</v>
      </c>
      <c r="H8346" s="1">
        <v>45296</v>
      </c>
      <c r="I8346">
        <v>10</v>
      </c>
      <c r="J8346" t="s">
        <v>16</v>
      </c>
      <c r="K8346" t="s">
        <v>25</v>
      </c>
      <c r="L8346" t="s">
        <v>33</v>
      </c>
      <c r="M8346">
        <v>55990</v>
      </c>
      <c r="N8346" t="str">
        <f>TEXT(tblorders[[#This Row],[order_date]], "mmm-yyyy")</f>
        <v>Dec-2023</v>
      </c>
      <c r="O8346">
        <f>tblorders[[#This Row],[actual_delivery_days]] -tblorders[[#This Row],[expected_delivery_days]]</f>
        <v>0</v>
      </c>
    </row>
    <row r="8347" spans="1:15" x14ac:dyDescent="0.2">
      <c r="A8347" t="s">
        <v>10344</v>
      </c>
      <c r="B8347" t="s">
        <v>1113</v>
      </c>
      <c r="C8347" t="s">
        <v>44</v>
      </c>
      <c r="D8347">
        <v>2</v>
      </c>
      <c r="E8347" s="1">
        <v>45540</v>
      </c>
      <c r="F8347" s="1">
        <v>45542</v>
      </c>
      <c r="G8347">
        <v>10</v>
      </c>
      <c r="H8347" s="1">
        <v>45552</v>
      </c>
      <c r="I8347">
        <v>10</v>
      </c>
      <c r="J8347" t="s">
        <v>16</v>
      </c>
      <c r="K8347" t="s">
        <v>41</v>
      </c>
      <c r="L8347" t="s">
        <v>18</v>
      </c>
      <c r="M8347">
        <v>101980</v>
      </c>
      <c r="N8347" t="str">
        <f>TEXT(tblorders[[#This Row],[order_date]], "mmm-yyyy")</f>
        <v>Sep-2024</v>
      </c>
      <c r="O8347">
        <f>tblorders[[#This Row],[actual_delivery_days]] -tblorders[[#This Row],[expected_delivery_days]]</f>
        <v>0</v>
      </c>
    </row>
    <row r="8348" spans="1:15" x14ac:dyDescent="0.2">
      <c r="A8348" t="s">
        <v>10345</v>
      </c>
      <c r="B8348" t="s">
        <v>3216</v>
      </c>
      <c r="C8348" t="s">
        <v>32</v>
      </c>
      <c r="D8348">
        <v>1</v>
      </c>
      <c r="E8348" s="1">
        <v>45734</v>
      </c>
      <c r="F8348" s="1">
        <v>45737</v>
      </c>
      <c r="G8348">
        <v>7</v>
      </c>
      <c r="H8348" s="1">
        <v>45745</v>
      </c>
      <c r="I8348">
        <v>8</v>
      </c>
      <c r="J8348" t="s">
        <v>16</v>
      </c>
      <c r="K8348" t="s">
        <v>41</v>
      </c>
      <c r="L8348" t="s">
        <v>33</v>
      </c>
      <c r="M8348">
        <v>45000</v>
      </c>
      <c r="N8348" t="str">
        <f>TEXT(tblorders[[#This Row],[order_date]], "mmm-yyyy")</f>
        <v>Mar-2025</v>
      </c>
      <c r="O8348">
        <f>tblorders[[#This Row],[actual_delivery_days]] -tblorders[[#This Row],[expected_delivery_days]]</f>
        <v>1</v>
      </c>
    </row>
    <row r="8349" spans="1:15" x14ac:dyDescent="0.2">
      <c r="A8349" t="s">
        <v>10346</v>
      </c>
      <c r="B8349" t="s">
        <v>3559</v>
      </c>
      <c r="C8349" t="s">
        <v>32</v>
      </c>
      <c r="D8349">
        <v>1</v>
      </c>
      <c r="E8349" s="1">
        <v>45303</v>
      </c>
      <c r="F8349" s="1">
        <v>45305</v>
      </c>
      <c r="G8349">
        <v>10</v>
      </c>
      <c r="H8349" s="1">
        <v>45315</v>
      </c>
      <c r="I8349">
        <v>10</v>
      </c>
      <c r="J8349" t="s">
        <v>16</v>
      </c>
      <c r="K8349" t="s">
        <v>25</v>
      </c>
      <c r="L8349" t="s">
        <v>18</v>
      </c>
      <c r="M8349">
        <v>45000</v>
      </c>
      <c r="N8349" t="str">
        <f>TEXT(tblorders[[#This Row],[order_date]], "mmm-yyyy")</f>
        <v>Jan-2024</v>
      </c>
      <c r="O8349">
        <f>tblorders[[#This Row],[actual_delivery_days]] -tblorders[[#This Row],[expected_delivery_days]]</f>
        <v>0</v>
      </c>
    </row>
    <row r="8350" spans="1:15" x14ac:dyDescent="0.2">
      <c r="A8350" t="s">
        <v>10347</v>
      </c>
      <c r="B8350" t="s">
        <v>3286</v>
      </c>
      <c r="C8350" t="s">
        <v>21</v>
      </c>
      <c r="D8350">
        <v>1</v>
      </c>
      <c r="E8350" s="1">
        <v>45784</v>
      </c>
      <c r="F8350" s="1">
        <v>45789</v>
      </c>
      <c r="G8350">
        <v>7</v>
      </c>
      <c r="H8350" s="1">
        <v>45797</v>
      </c>
      <c r="I8350">
        <v>8</v>
      </c>
      <c r="J8350" t="s">
        <v>16</v>
      </c>
      <c r="K8350" t="s">
        <v>17</v>
      </c>
      <c r="L8350" t="s">
        <v>33</v>
      </c>
      <c r="M8350">
        <v>89990</v>
      </c>
      <c r="N8350" t="str">
        <f>TEXT(tblorders[[#This Row],[order_date]], "mmm-yyyy")</f>
        <v>May-2025</v>
      </c>
      <c r="O8350">
        <f>tblorders[[#This Row],[actual_delivery_days]] -tblorders[[#This Row],[expected_delivery_days]]</f>
        <v>1</v>
      </c>
    </row>
    <row r="8351" spans="1:15" x14ac:dyDescent="0.2">
      <c r="A8351" t="s">
        <v>10348</v>
      </c>
      <c r="B8351" t="s">
        <v>4925</v>
      </c>
      <c r="C8351" t="s">
        <v>44</v>
      </c>
      <c r="D8351">
        <v>1</v>
      </c>
      <c r="E8351" s="1">
        <v>45797</v>
      </c>
      <c r="F8351" s="1">
        <v>45798</v>
      </c>
      <c r="G8351">
        <v>10</v>
      </c>
      <c r="H8351" s="1">
        <v>45809</v>
      </c>
      <c r="I8351">
        <v>11</v>
      </c>
      <c r="J8351" t="s">
        <v>16</v>
      </c>
      <c r="K8351" t="s">
        <v>25</v>
      </c>
      <c r="L8351" t="s">
        <v>18</v>
      </c>
      <c r="M8351">
        <v>50990</v>
      </c>
      <c r="N8351" t="str">
        <f>TEXT(tblorders[[#This Row],[order_date]], "mmm-yyyy")</f>
        <v>May-2025</v>
      </c>
      <c r="O8351">
        <f>tblorders[[#This Row],[actual_delivery_days]] -tblorders[[#This Row],[expected_delivery_days]]</f>
        <v>1</v>
      </c>
    </row>
    <row r="8352" spans="1:15" x14ac:dyDescent="0.2">
      <c r="A8352" t="s">
        <v>10349</v>
      </c>
      <c r="B8352" t="s">
        <v>9178</v>
      </c>
      <c r="C8352" t="s">
        <v>21</v>
      </c>
      <c r="D8352">
        <v>1</v>
      </c>
      <c r="E8352" s="1">
        <v>45392</v>
      </c>
      <c r="F8352" s="1">
        <v>45395</v>
      </c>
      <c r="G8352">
        <v>5</v>
      </c>
      <c r="H8352" s="1">
        <v>45400</v>
      </c>
      <c r="I8352">
        <v>5</v>
      </c>
      <c r="J8352" t="s">
        <v>16</v>
      </c>
      <c r="K8352" t="s">
        <v>25</v>
      </c>
      <c r="L8352" t="s">
        <v>33</v>
      </c>
      <c r="M8352">
        <v>89990</v>
      </c>
      <c r="N8352" t="str">
        <f>TEXT(tblorders[[#This Row],[order_date]], "mmm-yyyy")</f>
        <v>Apr-2024</v>
      </c>
      <c r="O8352">
        <f>tblorders[[#This Row],[actual_delivery_days]] -tblorders[[#This Row],[expected_delivery_days]]</f>
        <v>0</v>
      </c>
    </row>
    <row r="8353" spans="1:15" x14ac:dyDescent="0.2">
      <c r="A8353" t="s">
        <v>10350</v>
      </c>
      <c r="B8353" t="s">
        <v>7176</v>
      </c>
      <c r="C8353" t="s">
        <v>29</v>
      </c>
      <c r="D8353">
        <v>1</v>
      </c>
      <c r="E8353" s="1">
        <v>45500</v>
      </c>
      <c r="F8353" s="1">
        <v>45505</v>
      </c>
      <c r="G8353">
        <v>10</v>
      </c>
      <c r="H8353" s="1">
        <v>45520</v>
      </c>
      <c r="I8353">
        <v>15</v>
      </c>
      <c r="J8353" t="s">
        <v>61</v>
      </c>
      <c r="K8353" t="s">
        <v>25</v>
      </c>
      <c r="L8353" t="s">
        <v>58</v>
      </c>
      <c r="M8353">
        <v>11000</v>
      </c>
      <c r="N8353" t="str">
        <f>TEXT(tblorders[[#This Row],[order_date]], "mmm-yyyy")</f>
        <v>Jul-2024</v>
      </c>
      <c r="O8353">
        <f>tblorders[[#This Row],[actual_delivery_days]] -tblorders[[#This Row],[expected_delivery_days]]</f>
        <v>5</v>
      </c>
    </row>
    <row r="8354" spans="1:15" x14ac:dyDescent="0.2">
      <c r="A8354" t="s">
        <v>10351</v>
      </c>
      <c r="B8354" t="s">
        <v>2521</v>
      </c>
      <c r="C8354" t="s">
        <v>55</v>
      </c>
      <c r="D8354">
        <v>1</v>
      </c>
      <c r="E8354" s="1">
        <v>45718</v>
      </c>
      <c r="F8354" s="1">
        <v>45721</v>
      </c>
      <c r="G8354">
        <v>10</v>
      </c>
      <c r="H8354" s="1">
        <v>45736</v>
      </c>
      <c r="I8354">
        <v>15</v>
      </c>
      <c r="J8354" t="s">
        <v>61</v>
      </c>
      <c r="K8354" t="s">
        <v>17</v>
      </c>
      <c r="L8354" t="s">
        <v>22</v>
      </c>
      <c r="M8354">
        <v>99990</v>
      </c>
      <c r="N8354" t="str">
        <f>TEXT(tblorders[[#This Row],[order_date]], "mmm-yyyy")</f>
        <v>Mar-2025</v>
      </c>
      <c r="O8354">
        <f>tblorders[[#This Row],[actual_delivery_days]] -tblorders[[#This Row],[expected_delivery_days]]</f>
        <v>5</v>
      </c>
    </row>
    <row r="8355" spans="1:15" x14ac:dyDescent="0.2">
      <c r="A8355" t="s">
        <v>10352</v>
      </c>
      <c r="B8355" t="s">
        <v>1414</v>
      </c>
      <c r="C8355" t="s">
        <v>15</v>
      </c>
      <c r="D8355">
        <v>1</v>
      </c>
      <c r="E8355" s="1">
        <v>45459</v>
      </c>
      <c r="F8355" s="1">
        <v>45462</v>
      </c>
      <c r="G8355">
        <v>5</v>
      </c>
      <c r="H8355" s="1">
        <v>45467</v>
      </c>
      <c r="I8355">
        <v>5</v>
      </c>
      <c r="J8355" t="s">
        <v>16</v>
      </c>
      <c r="K8355" t="s">
        <v>41</v>
      </c>
      <c r="L8355" t="s">
        <v>26</v>
      </c>
      <c r="M8355">
        <v>55990</v>
      </c>
      <c r="N8355" t="str">
        <f>TEXT(tblorders[[#This Row],[order_date]], "mmm-yyyy")</f>
        <v>Jun-2024</v>
      </c>
      <c r="O8355">
        <f>tblorders[[#This Row],[actual_delivery_days]] -tblorders[[#This Row],[expected_delivery_days]]</f>
        <v>0</v>
      </c>
    </row>
    <row r="8356" spans="1:15" x14ac:dyDescent="0.2">
      <c r="A8356" t="s">
        <v>10353</v>
      </c>
      <c r="B8356" t="s">
        <v>1410</v>
      </c>
      <c r="C8356" t="s">
        <v>29</v>
      </c>
      <c r="D8356">
        <v>1</v>
      </c>
      <c r="E8356" s="1">
        <v>45489</v>
      </c>
      <c r="F8356" s="1">
        <v>45491</v>
      </c>
      <c r="G8356">
        <v>7</v>
      </c>
      <c r="H8356" s="1">
        <v>45498</v>
      </c>
      <c r="I8356">
        <v>7</v>
      </c>
      <c r="J8356" t="s">
        <v>16</v>
      </c>
      <c r="K8356" t="s">
        <v>41</v>
      </c>
      <c r="L8356" t="s">
        <v>22</v>
      </c>
      <c r="M8356">
        <v>11000</v>
      </c>
      <c r="N8356" t="str">
        <f>TEXT(tblorders[[#This Row],[order_date]], "mmm-yyyy")</f>
        <v>Jul-2024</v>
      </c>
      <c r="O8356">
        <f>tblorders[[#This Row],[actual_delivery_days]] -tblorders[[#This Row],[expected_delivery_days]]</f>
        <v>0</v>
      </c>
    </row>
    <row r="8357" spans="1:15" x14ac:dyDescent="0.2">
      <c r="A8357" t="s">
        <v>10354</v>
      </c>
      <c r="B8357" t="s">
        <v>1526</v>
      </c>
      <c r="C8357" t="s">
        <v>21</v>
      </c>
      <c r="D8357">
        <v>1</v>
      </c>
      <c r="E8357" s="1">
        <v>45532</v>
      </c>
      <c r="F8357" s="1">
        <v>45536</v>
      </c>
      <c r="G8357">
        <v>10</v>
      </c>
      <c r="H8357" s="1">
        <v>45546</v>
      </c>
      <c r="I8357">
        <v>10</v>
      </c>
      <c r="J8357" t="s">
        <v>16</v>
      </c>
      <c r="K8357" t="s">
        <v>17</v>
      </c>
      <c r="L8357" t="s">
        <v>18</v>
      </c>
      <c r="M8357">
        <v>89990</v>
      </c>
      <c r="N8357" t="str">
        <f>TEXT(tblorders[[#This Row],[order_date]], "mmm-yyyy")</f>
        <v>Aug-2024</v>
      </c>
      <c r="O8357">
        <f>tblorders[[#This Row],[actual_delivery_days]] -tblorders[[#This Row],[expected_delivery_days]]</f>
        <v>0</v>
      </c>
    </row>
    <row r="8358" spans="1:15" x14ac:dyDescent="0.2">
      <c r="A8358" t="s">
        <v>10355</v>
      </c>
      <c r="B8358" t="s">
        <v>3668</v>
      </c>
      <c r="C8358" t="s">
        <v>44</v>
      </c>
      <c r="D8358">
        <v>1</v>
      </c>
      <c r="E8358" s="1">
        <v>45464</v>
      </c>
      <c r="F8358" s="1">
        <v>45469</v>
      </c>
      <c r="G8358">
        <v>10</v>
      </c>
      <c r="H8358" s="1">
        <v>45479</v>
      </c>
      <c r="I8358">
        <v>10</v>
      </c>
      <c r="J8358" t="s">
        <v>16</v>
      </c>
      <c r="K8358" t="s">
        <v>17</v>
      </c>
      <c r="L8358" t="s">
        <v>26</v>
      </c>
      <c r="M8358">
        <v>50990</v>
      </c>
      <c r="N8358" t="str">
        <f>TEXT(tblorders[[#This Row],[order_date]], "mmm-yyyy")</f>
        <v>Jun-2024</v>
      </c>
      <c r="O8358">
        <f>tblorders[[#This Row],[actual_delivery_days]] -tblorders[[#This Row],[expected_delivery_days]]</f>
        <v>0</v>
      </c>
    </row>
    <row r="8359" spans="1:15" x14ac:dyDescent="0.2">
      <c r="A8359" t="s">
        <v>10356</v>
      </c>
      <c r="B8359" t="s">
        <v>4804</v>
      </c>
      <c r="C8359" t="s">
        <v>29</v>
      </c>
      <c r="D8359">
        <v>2</v>
      </c>
      <c r="E8359" s="1">
        <v>45743</v>
      </c>
      <c r="F8359" s="1">
        <v>45744</v>
      </c>
      <c r="G8359">
        <v>5</v>
      </c>
      <c r="H8359" s="1">
        <v>45749</v>
      </c>
      <c r="I8359">
        <v>5</v>
      </c>
      <c r="J8359" t="s">
        <v>40</v>
      </c>
      <c r="K8359" t="s">
        <v>41</v>
      </c>
      <c r="L8359" t="s">
        <v>33</v>
      </c>
      <c r="M8359">
        <v>22000</v>
      </c>
      <c r="N8359" t="str">
        <f>TEXT(tblorders[[#This Row],[order_date]], "mmm-yyyy")</f>
        <v>Mar-2025</v>
      </c>
      <c r="O8359">
        <f>tblorders[[#This Row],[actual_delivery_days]] -tblorders[[#This Row],[expected_delivery_days]]</f>
        <v>0</v>
      </c>
    </row>
    <row r="8360" spans="1:15" x14ac:dyDescent="0.2">
      <c r="A8360" t="s">
        <v>10357</v>
      </c>
      <c r="B8360" t="s">
        <v>4141</v>
      </c>
      <c r="C8360" t="s">
        <v>55</v>
      </c>
      <c r="D8360">
        <v>1</v>
      </c>
      <c r="E8360" s="1">
        <v>45140</v>
      </c>
      <c r="F8360" s="1">
        <v>45141</v>
      </c>
      <c r="G8360">
        <v>10</v>
      </c>
      <c r="H8360" s="1">
        <v>45156</v>
      </c>
      <c r="I8360">
        <v>15</v>
      </c>
      <c r="J8360" t="s">
        <v>40</v>
      </c>
      <c r="K8360" t="s">
        <v>25</v>
      </c>
      <c r="L8360" t="s">
        <v>58</v>
      </c>
      <c r="M8360">
        <v>99990</v>
      </c>
      <c r="N8360" t="str">
        <f>TEXT(tblorders[[#This Row],[order_date]], "mmm-yyyy")</f>
        <v>Aug-2023</v>
      </c>
      <c r="O8360">
        <f>tblorders[[#This Row],[actual_delivery_days]] -tblorders[[#This Row],[expected_delivery_days]]</f>
        <v>5</v>
      </c>
    </row>
    <row r="8361" spans="1:15" x14ac:dyDescent="0.2">
      <c r="A8361" t="s">
        <v>10358</v>
      </c>
      <c r="B8361" t="s">
        <v>1137</v>
      </c>
      <c r="C8361" t="s">
        <v>32</v>
      </c>
      <c r="D8361">
        <v>1</v>
      </c>
      <c r="E8361" s="1">
        <v>45717</v>
      </c>
      <c r="F8361" s="1">
        <v>45719</v>
      </c>
      <c r="G8361">
        <v>5</v>
      </c>
      <c r="H8361" s="1">
        <v>45723</v>
      </c>
      <c r="I8361">
        <v>4</v>
      </c>
      <c r="J8361" t="s">
        <v>16</v>
      </c>
      <c r="K8361" t="s">
        <v>25</v>
      </c>
      <c r="L8361" t="s">
        <v>58</v>
      </c>
      <c r="M8361">
        <v>45000</v>
      </c>
      <c r="N8361" t="str">
        <f>TEXT(tblorders[[#This Row],[order_date]], "mmm-yyyy")</f>
        <v>Mar-2025</v>
      </c>
      <c r="O8361">
        <f>tblorders[[#This Row],[actual_delivery_days]] -tblorders[[#This Row],[expected_delivery_days]]</f>
        <v>-1</v>
      </c>
    </row>
    <row r="8362" spans="1:15" x14ac:dyDescent="0.2">
      <c r="A8362" t="s">
        <v>10359</v>
      </c>
      <c r="B8362" t="s">
        <v>1066</v>
      </c>
      <c r="C8362" t="s">
        <v>44</v>
      </c>
      <c r="D8362">
        <v>1</v>
      </c>
      <c r="E8362" s="1">
        <v>45237</v>
      </c>
      <c r="F8362" s="1">
        <v>45238</v>
      </c>
      <c r="G8362">
        <v>7</v>
      </c>
      <c r="H8362" s="1">
        <v>45247</v>
      </c>
      <c r="I8362">
        <v>9</v>
      </c>
      <c r="J8362" t="s">
        <v>16</v>
      </c>
      <c r="K8362" t="s">
        <v>41</v>
      </c>
      <c r="L8362" t="s">
        <v>18</v>
      </c>
      <c r="M8362">
        <v>50990</v>
      </c>
      <c r="N8362" t="str">
        <f>TEXT(tblorders[[#This Row],[order_date]], "mmm-yyyy")</f>
        <v>Nov-2023</v>
      </c>
      <c r="O8362">
        <f>tblorders[[#This Row],[actual_delivery_days]] -tblorders[[#This Row],[expected_delivery_days]]</f>
        <v>2</v>
      </c>
    </row>
    <row r="8363" spans="1:15" x14ac:dyDescent="0.2">
      <c r="A8363" t="s">
        <v>10360</v>
      </c>
      <c r="B8363" t="s">
        <v>1074</v>
      </c>
      <c r="C8363" t="s">
        <v>55</v>
      </c>
      <c r="D8363">
        <v>1</v>
      </c>
      <c r="E8363" s="1">
        <v>45806</v>
      </c>
      <c r="F8363" s="1">
        <v>45809</v>
      </c>
      <c r="G8363">
        <v>7</v>
      </c>
      <c r="H8363" s="1">
        <v>45816</v>
      </c>
      <c r="I8363">
        <v>7</v>
      </c>
      <c r="J8363" t="s">
        <v>16</v>
      </c>
      <c r="K8363" t="s">
        <v>41</v>
      </c>
      <c r="L8363" t="s">
        <v>58</v>
      </c>
      <c r="M8363">
        <v>99990</v>
      </c>
      <c r="N8363" t="str">
        <f>TEXT(tblorders[[#This Row],[order_date]], "mmm-yyyy")</f>
        <v>May-2025</v>
      </c>
      <c r="O8363">
        <f>tblorders[[#This Row],[actual_delivery_days]] -tblorders[[#This Row],[expected_delivery_days]]</f>
        <v>0</v>
      </c>
    </row>
    <row r="8364" spans="1:15" x14ac:dyDescent="0.2">
      <c r="A8364" t="s">
        <v>10361</v>
      </c>
      <c r="B8364" t="s">
        <v>2848</v>
      </c>
      <c r="C8364" t="s">
        <v>21</v>
      </c>
      <c r="D8364">
        <v>1</v>
      </c>
      <c r="E8364" s="1">
        <v>45631</v>
      </c>
      <c r="F8364" s="1">
        <v>45634</v>
      </c>
      <c r="G8364">
        <v>5</v>
      </c>
      <c r="H8364" s="1">
        <v>45640</v>
      </c>
      <c r="I8364">
        <v>6</v>
      </c>
      <c r="J8364" t="s">
        <v>16</v>
      </c>
      <c r="K8364" t="s">
        <v>25</v>
      </c>
      <c r="L8364" t="s">
        <v>18</v>
      </c>
      <c r="M8364">
        <v>89990</v>
      </c>
      <c r="N8364" t="str">
        <f>TEXT(tblorders[[#This Row],[order_date]], "mmm-yyyy")</f>
        <v>Dec-2024</v>
      </c>
      <c r="O8364">
        <f>tblorders[[#This Row],[actual_delivery_days]] -tblorders[[#This Row],[expected_delivery_days]]</f>
        <v>1</v>
      </c>
    </row>
    <row r="8365" spans="1:15" x14ac:dyDescent="0.2">
      <c r="A8365" t="s">
        <v>10362</v>
      </c>
      <c r="B8365" t="s">
        <v>1050</v>
      </c>
      <c r="C8365" t="s">
        <v>55</v>
      </c>
      <c r="D8365">
        <v>1</v>
      </c>
      <c r="E8365" s="1">
        <v>45609</v>
      </c>
      <c r="F8365" s="1">
        <v>45614</v>
      </c>
      <c r="G8365">
        <v>10</v>
      </c>
      <c r="H8365" s="1">
        <v>45624</v>
      </c>
      <c r="I8365">
        <v>10</v>
      </c>
      <c r="J8365" t="s">
        <v>16</v>
      </c>
      <c r="K8365" t="s">
        <v>25</v>
      </c>
      <c r="L8365" t="s">
        <v>58</v>
      </c>
      <c r="M8365">
        <v>99990</v>
      </c>
      <c r="N8365" t="str">
        <f>TEXT(tblorders[[#This Row],[order_date]], "mmm-yyyy")</f>
        <v>Nov-2024</v>
      </c>
      <c r="O8365">
        <f>tblorders[[#This Row],[actual_delivery_days]] -tblorders[[#This Row],[expected_delivery_days]]</f>
        <v>0</v>
      </c>
    </row>
    <row r="8366" spans="1:15" x14ac:dyDescent="0.2">
      <c r="A8366" t="s">
        <v>10363</v>
      </c>
      <c r="B8366" t="s">
        <v>4843</v>
      </c>
      <c r="C8366" t="s">
        <v>55</v>
      </c>
      <c r="D8366">
        <v>1</v>
      </c>
      <c r="E8366" s="1">
        <v>45374</v>
      </c>
      <c r="F8366" s="1">
        <v>45377</v>
      </c>
      <c r="G8366">
        <v>5</v>
      </c>
      <c r="H8366" s="1">
        <v>45382</v>
      </c>
      <c r="I8366">
        <v>5</v>
      </c>
      <c r="J8366" t="s">
        <v>16</v>
      </c>
      <c r="K8366" t="s">
        <v>41</v>
      </c>
      <c r="L8366" t="s">
        <v>58</v>
      </c>
      <c r="M8366">
        <v>99990</v>
      </c>
      <c r="N8366" t="str">
        <f>TEXT(tblorders[[#This Row],[order_date]], "mmm-yyyy")</f>
        <v>Mar-2024</v>
      </c>
      <c r="O8366">
        <f>tblorders[[#This Row],[actual_delivery_days]] -tblorders[[#This Row],[expected_delivery_days]]</f>
        <v>0</v>
      </c>
    </row>
    <row r="8367" spans="1:15" x14ac:dyDescent="0.2">
      <c r="A8367" t="s">
        <v>10364</v>
      </c>
      <c r="B8367" t="s">
        <v>704</v>
      </c>
      <c r="C8367" t="s">
        <v>32</v>
      </c>
      <c r="D8367">
        <v>1</v>
      </c>
      <c r="E8367" s="1">
        <v>45793</v>
      </c>
      <c r="F8367" s="1">
        <v>45794</v>
      </c>
      <c r="G8367">
        <v>5</v>
      </c>
      <c r="H8367" s="1">
        <v>45799</v>
      </c>
      <c r="I8367">
        <v>5</v>
      </c>
      <c r="J8367" t="s">
        <v>16</v>
      </c>
      <c r="K8367" t="s">
        <v>41</v>
      </c>
      <c r="L8367" t="s">
        <v>26</v>
      </c>
      <c r="M8367">
        <v>45000</v>
      </c>
      <c r="N8367" t="str">
        <f>TEXT(tblorders[[#This Row],[order_date]], "mmm-yyyy")</f>
        <v>May-2025</v>
      </c>
      <c r="O8367">
        <f>tblorders[[#This Row],[actual_delivery_days]] -tblorders[[#This Row],[expected_delivery_days]]</f>
        <v>0</v>
      </c>
    </row>
    <row r="8368" spans="1:15" x14ac:dyDescent="0.2">
      <c r="A8368" t="s">
        <v>10365</v>
      </c>
      <c r="B8368" t="s">
        <v>4166</v>
      </c>
      <c r="C8368" t="s">
        <v>55</v>
      </c>
      <c r="D8368">
        <v>2</v>
      </c>
      <c r="E8368" s="1">
        <v>45452</v>
      </c>
      <c r="F8368" s="1">
        <v>45453</v>
      </c>
      <c r="G8368">
        <v>7</v>
      </c>
      <c r="H8368" s="1">
        <v>45460</v>
      </c>
      <c r="I8368">
        <v>7</v>
      </c>
      <c r="J8368" t="s">
        <v>16</v>
      </c>
      <c r="K8368" t="s">
        <v>41</v>
      </c>
      <c r="L8368" t="s">
        <v>18</v>
      </c>
      <c r="M8368">
        <v>199980</v>
      </c>
      <c r="N8368" t="str">
        <f>TEXT(tblorders[[#This Row],[order_date]], "mmm-yyyy")</f>
        <v>Jun-2024</v>
      </c>
      <c r="O8368">
        <f>tblorders[[#This Row],[actual_delivery_days]] -tblorders[[#This Row],[expected_delivery_days]]</f>
        <v>0</v>
      </c>
    </row>
    <row r="8369" spans="1:15" x14ac:dyDescent="0.2">
      <c r="A8369" t="s">
        <v>10366</v>
      </c>
      <c r="B8369" t="s">
        <v>3041</v>
      </c>
      <c r="C8369" t="s">
        <v>15</v>
      </c>
      <c r="D8369">
        <v>2</v>
      </c>
      <c r="E8369" s="1">
        <v>45250</v>
      </c>
      <c r="F8369" s="1">
        <v>45255</v>
      </c>
      <c r="G8369">
        <v>7</v>
      </c>
      <c r="H8369" s="1">
        <v>45263</v>
      </c>
      <c r="I8369">
        <v>8</v>
      </c>
      <c r="J8369" t="s">
        <v>16</v>
      </c>
      <c r="K8369" t="s">
        <v>17</v>
      </c>
      <c r="L8369" t="s">
        <v>58</v>
      </c>
      <c r="M8369">
        <v>111980</v>
      </c>
      <c r="N8369" t="str">
        <f>TEXT(tblorders[[#This Row],[order_date]], "mmm-yyyy")</f>
        <v>Nov-2023</v>
      </c>
      <c r="O8369">
        <f>tblorders[[#This Row],[actual_delivery_days]] -tblorders[[#This Row],[expected_delivery_days]]</f>
        <v>1</v>
      </c>
    </row>
    <row r="8370" spans="1:15" x14ac:dyDescent="0.2">
      <c r="A8370" t="s">
        <v>10367</v>
      </c>
      <c r="B8370" t="s">
        <v>2986</v>
      </c>
      <c r="C8370" t="s">
        <v>21</v>
      </c>
      <c r="D8370">
        <v>1</v>
      </c>
      <c r="E8370" s="1">
        <v>45754</v>
      </c>
      <c r="F8370" s="1">
        <v>45755</v>
      </c>
      <c r="G8370">
        <v>10</v>
      </c>
      <c r="H8370" s="1">
        <v>45768</v>
      </c>
      <c r="I8370">
        <v>13</v>
      </c>
      <c r="J8370" t="s">
        <v>16</v>
      </c>
      <c r="K8370" t="s">
        <v>41</v>
      </c>
      <c r="L8370" t="s">
        <v>58</v>
      </c>
      <c r="M8370">
        <v>89990</v>
      </c>
      <c r="N8370" t="str">
        <f>TEXT(tblorders[[#This Row],[order_date]], "mmm-yyyy")</f>
        <v>Apr-2025</v>
      </c>
      <c r="O8370">
        <f>tblorders[[#This Row],[actual_delivery_days]] -tblorders[[#This Row],[expected_delivery_days]]</f>
        <v>3</v>
      </c>
    </row>
    <row r="8371" spans="1:15" x14ac:dyDescent="0.2">
      <c r="A8371" t="s">
        <v>10368</v>
      </c>
      <c r="B8371" t="s">
        <v>3408</v>
      </c>
      <c r="C8371" t="s">
        <v>44</v>
      </c>
      <c r="D8371">
        <v>1</v>
      </c>
      <c r="E8371" s="1">
        <v>45538</v>
      </c>
      <c r="F8371" s="1">
        <v>45543</v>
      </c>
      <c r="G8371">
        <v>7</v>
      </c>
      <c r="H8371" s="1">
        <v>45549</v>
      </c>
      <c r="I8371">
        <v>6</v>
      </c>
      <c r="J8371" t="s">
        <v>16</v>
      </c>
      <c r="K8371" t="s">
        <v>25</v>
      </c>
      <c r="L8371" t="s">
        <v>58</v>
      </c>
      <c r="M8371">
        <v>50990</v>
      </c>
      <c r="N8371" t="str">
        <f>TEXT(tblorders[[#This Row],[order_date]], "mmm-yyyy")</f>
        <v>Sep-2024</v>
      </c>
      <c r="O8371">
        <f>tblorders[[#This Row],[actual_delivery_days]] -tblorders[[#This Row],[expected_delivery_days]]</f>
        <v>-1</v>
      </c>
    </row>
    <row r="8372" spans="1:15" x14ac:dyDescent="0.2">
      <c r="A8372" t="s">
        <v>10369</v>
      </c>
      <c r="B8372" t="s">
        <v>2512</v>
      </c>
      <c r="C8372" t="s">
        <v>32</v>
      </c>
      <c r="D8372">
        <v>1</v>
      </c>
      <c r="E8372" s="1">
        <v>45096</v>
      </c>
      <c r="F8372" s="1">
        <v>45099</v>
      </c>
      <c r="G8372">
        <v>7</v>
      </c>
      <c r="H8372" s="1">
        <v>45106</v>
      </c>
      <c r="I8372">
        <v>7</v>
      </c>
      <c r="J8372" t="s">
        <v>16</v>
      </c>
      <c r="K8372" t="s">
        <v>41</v>
      </c>
      <c r="L8372" t="s">
        <v>33</v>
      </c>
      <c r="M8372">
        <v>45000</v>
      </c>
      <c r="N8372" t="str">
        <f>TEXT(tblorders[[#This Row],[order_date]], "mmm-yyyy")</f>
        <v>Jun-2023</v>
      </c>
      <c r="O8372">
        <f>tblorders[[#This Row],[actual_delivery_days]] -tblorders[[#This Row],[expected_delivery_days]]</f>
        <v>0</v>
      </c>
    </row>
    <row r="8373" spans="1:15" x14ac:dyDescent="0.2">
      <c r="A8373" t="s">
        <v>10370</v>
      </c>
      <c r="B8373" t="s">
        <v>190</v>
      </c>
      <c r="C8373" t="s">
        <v>21</v>
      </c>
      <c r="D8373">
        <v>1</v>
      </c>
      <c r="E8373" s="1">
        <v>45408</v>
      </c>
      <c r="F8373" s="1">
        <v>45411</v>
      </c>
      <c r="G8373">
        <v>7</v>
      </c>
      <c r="H8373" s="1">
        <v>45418</v>
      </c>
      <c r="I8373">
        <v>7</v>
      </c>
      <c r="J8373" t="s">
        <v>16</v>
      </c>
      <c r="K8373" t="s">
        <v>17</v>
      </c>
      <c r="L8373" t="s">
        <v>22</v>
      </c>
      <c r="M8373">
        <v>89990</v>
      </c>
      <c r="N8373" t="str">
        <f>TEXT(tblorders[[#This Row],[order_date]], "mmm-yyyy")</f>
        <v>Apr-2024</v>
      </c>
      <c r="O8373">
        <f>tblorders[[#This Row],[actual_delivery_days]] -tblorders[[#This Row],[expected_delivery_days]]</f>
        <v>0</v>
      </c>
    </row>
    <row r="8374" spans="1:15" x14ac:dyDescent="0.2">
      <c r="A8374" t="s">
        <v>10371</v>
      </c>
      <c r="B8374" t="s">
        <v>2190</v>
      </c>
      <c r="C8374" t="s">
        <v>55</v>
      </c>
      <c r="D8374">
        <v>2</v>
      </c>
      <c r="E8374" s="1">
        <v>45577</v>
      </c>
      <c r="F8374" s="1">
        <v>45579</v>
      </c>
      <c r="G8374">
        <v>7</v>
      </c>
      <c r="H8374" s="1">
        <v>45587</v>
      </c>
      <c r="I8374">
        <v>8</v>
      </c>
      <c r="J8374" t="s">
        <v>16</v>
      </c>
      <c r="K8374" t="s">
        <v>25</v>
      </c>
      <c r="L8374" t="s">
        <v>58</v>
      </c>
      <c r="M8374">
        <v>199980</v>
      </c>
      <c r="N8374" t="str">
        <f>TEXT(tblorders[[#This Row],[order_date]], "mmm-yyyy")</f>
        <v>Oct-2024</v>
      </c>
      <c r="O8374">
        <f>tblorders[[#This Row],[actual_delivery_days]] -tblorders[[#This Row],[expected_delivery_days]]</f>
        <v>1</v>
      </c>
    </row>
    <row r="8375" spans="1:15" x14ac:dyDescent="0.2">
      <c r="A8375" t="s">
        <v>10372</v>
      </c>
      <c r="B8375" t="s">
        <v>484</v>
      </c>
      <c r="C8375" t="s">
        <v>32</v>
      </c>
      <c r="D8375">
        <v>2</v>
      </c>
      <c r="E8375" s="1">
        <v>45268</v>
      </c>
      <c r="F8375" s="1">
        <v>45269</v>
      </c>
      <c r="G8375">
        <v>7</v>
      </c>
      <c r="H8375" s="1">
        <v>45281</v>
      </c>
      <c r="I8375">
        <v>12</v>
      </c>
      <c r="J8375" t="s">
        <v>61</v>
      </c>
      <c r="K8375" t="s">
        <v>25</v>
      </c>
      <c r="L8375" t="s">
        <v>33</v>
      </c>
      <c r="M8375">
        <v>90000</v>
      </c>
      <c r="N8375" t="str">
        <f>TEXT(tblorders[[#This Row],[order_date]], "mmm-yyyy")</f>
        <v>Dec-2023</v>
      </c>
      <c r="O8375">
        <f>tblorders[[#This Row],[actual_delivery_days]] -tblorders[[#This Row],[expected_delivery_days]]</f>
        <v>5</v>
      </c>
    </row>
    <row r="8376" spans="1:15" x14ac:dyDescent="0.2">
      <c r="A8376" t="s">
        <v>10373</v>
      </c>
      <c r="B8376" t="s">
        <v>2099</v>
      </c>
      <c r="C8376" t="s">
        <v>44</v>
      </c>
      <c r="D8376">
        <v>2</v>
      </c>
      <c r="E8376" s="1">
        <v>45180</v>
      </c>
      <c r="F8376" s="1">
        <v>45182</v>
      </c>
      <c r="G8376">
        <v>5</v>
      </c>
      <c r="H8376" s="1">
        <v>45190</v>
      </c>
      <c r="I8376">
        <v>8</v>
      </c>
      <c r="J8376" t="s">
        <v>16</v>
      </c>
      <c r="K8376" t="s">
        <v>25</v>
      </c>
      <c r="L8376" t="s">
        <v>18</v>
      </c>
      <c r="M8376">
        <v>101980</v>
      </c>
      <c r="N8376" t="str">
        <f>TEXT(tblorders[[#This Row],[order_date]], "mmm-yyyy")</f>
        <v>Sep-2023</v>
      </c>
      <c r="O8376">
        <f>tblorders[[#This Row],[actual_delivery_days]] -tblorders[[#This Row],[expected_delivery_days]]</f>
        <v>3</v>
      </c>
    </row>
    <row r="8377" spans="1:15" x14ac:dyDescent="0.2">
      <c r="A8377" t="s">
        <v>10374</v>
      </c>
      <c r="B8377" t="s">
        <v>5702</v>
      </c>
      <c r="C8377" t="s">
        <v>15</v>
      </c>
      <c r="D8377">
        <v>2</v>
      </c>
      <c r="E8377" s="1">
        <v>45610</v>
      </c>
      <c r="F8377" s="1">
        <v>45611</v>
      </c>
      <c r="G8377">
        <v>7</v>
      </c>
      <c r="H8377" s="1">
        <v>45619</v>
      </c>
      <c r="I8377">
        <v>8</v>
      </c>
      <c r="J8377" t="s">
        <v>16</v>
      </c>
      <c r="K8377" t="s">
        <v>41</v>
      </c>
      <c r="L8377" t="s">
        <v>58</v>
      </c>
      <c r="M8377">
        <v>111980</v>
      </c>
      <c r="N8377" t="str">
        <f>TEXT(tblorders[[#This Row],[order_date]], "mmm-yyyy")</f>
        <v>Nov-2024</v>
      </c>
      <c r="O8377">
        <f>tblorders[[#This Row],[actual_delivery_days]] -tblorders[[#This Row],[expected_delivery_days]]</f>
        <v>1</v>
      </c>
    </row>
    <row r="8378" spans="1:15" x14ac:dyDescent="0.2">
      <c r="A8378" t="s">
        <v>10375</v>
      </c>
      <c r="B8378" t="s">
        <v>3038</v>
      </c>
      <c r="C8378" t="s">
        <v>44</v>
      </c>
      <c r="D8378">
        <v>1</v>
      </c>
      <c r="E8378" s="1">
        <v>45794</v>
      </c>
      <c r="F8378" s="1">
        <v>45798</v>
      </c>
      <c r="G8378">
        <v>10</v>
      </c>
      <c r="H8378" s="1">
        <v>45807</v>
      </c>
      <c r="I8378">
        <v>9</v>
      </c>
      <c r="J8378" t="s">
        <v>16</v>
      </c>
      <c r="K8378" t="s">
        <v>17</v>
      </c>
      <c r="L8378" t="s">
        <v>33</v>
      </c>
      <c r="M8378">
        <v>50990</v>
      </c>
      <c r="N8378" t="str">
        <f>TEXT(tblorders[[#This Row],[order_date]], "mmm-yyyy")</f>
        <v>May-2025</v>
      </c>
      <c r="O8378">
        <f>tblorders[[#This Row],[actual_delivery_days]] -tblorders[[#This Row],[expected_delivery_days]]</f>
        <v>-1</v>
      </c>
    </row>
    <row r="8379" spans="1:15" x14ac:dyDescent="0.2">
      <c r="A8379" t="s">
        <v>10376</v>
      </c>
      <c r="B8379" t="s">
        <v>915</v>
      </c>
      <c r="C8379" t="s">
        <v>55</v>
      </c>
      <c r="D8379">
        <v>1</v>
      </c>
      <c r="E8379" s="1">
        <v>45789</v>
      </c>
      <c r="F8379" s="1">
        <v>45792</v>
      </c>
      <c r="G8379">
        <v>7</v>
      </c>
      <c r="H8379" s="1">
        <v>45799</v>
      </c>
      <c r="I8379">
        <v>7</v>
      </c>
      <c r="J8379" t="s">
        <v>16</v>
      </c>
      <c r="K8379" t="s">
        <v>41</v>
      </c>
      <c r="L8379" t="s">
        <v>18</v>
      </c>
      <c r="M8379">
        <v>99990</v>
      </c>
      <c r="N8379" t="str">
        <f>TEXT(tblorders[[#This Row],[order_date]], "mmm-yyyy")</f>
        <v>May-2025</v>
      </c>
      <c r="O8379">
        <f>tblorders[[#This Row],[actual_delivery_days]] -tblorders[[#This Row],[expected_delivery_days]]</f>
        <v>0</v>
      </c>
    </row>
    <row r="8380" spans="1:15" x14ac:dyDescent="0.2">
      <c r="A8380" t="s">
        <v>10377</v>
      </c>
      <c r="B8380" t="s">
        <v>2433</v>
      </c>
      <c r="C8380" t="s">
        <v>29</v>
      </c>
      <c r="D8380">
        <v>2</v>
      </c>
      <c r="E8380" s="1">
        <v>45726</v>
      </c>
      <c r="F8380" s="1">
        <v>45727</v>
      </c>
      <c r="G8380">
        <v>7</v>
      </c>
      <c r="H8380" s="1">
        <v>45736</v>
      </c>
      <c r="I8380">
        <v>9</v>
      </c>
      <c r="J8380" t="s">
        <v>16</v>
      </c>
      <c r="K8380" t="s">
        <v>25</v>
      </c>
      <c r="L8380" t="s">
        <v>18</v>
      </c>
      <c r="M8380">
        <v>22000</v>
      </c>
      <c r="N8380" t="str">
        <f>TEXT(tblorders[[#This Row],[order_date]], "mmm-yyyy")</f>
        <v>Mar-2025</v>
      </c>
      <c r="O8380">
        <f>tblorders[[#This Row],[actual_delivery_days]] -tblorders[[#This Row],[expected_delivery_days]]</f>
        <v>2</v>
      </c>
    </row>
    <row r="8381" spans="1:15" x14ac:dyDescent="0.2">
      <c r="A8381" t="s">
        <v>10378</v>
      </c>
      <c r="B8381" t="s">
        <v>3278</v>
      </c>
      <c r="C8381" t="s">
        <v>15</v>
      </c>
      <c r="D8381">
        <v>2</v>
      </c>
      <c r="E8381" s="1">
        <v>44840</v>
      </c>
      <c r="F8381" s="1">
        <v>44843</v>
      </c>
      <c r="G8381">
        <v>7</v>
      </c>
      <c r="H8381" s="1">
        <v>44850</v>
      </c>
      <c r="I8381">
        <v>7</v>
      </c>
      <c r="J8381" t="s">
        <v>16</v>
      </c>
      <c r="K8381" t="s">
        <v>25</v>
      </c>
      <c r="L8381" t="s">
        <v>33</v>
      </c>
      <c r="M8381">
        <v>111980</v>
      </c>
      <c r="N8381" t="str">
        <f>TEXT(tblorders[[#This Row],[order_date]], "mmm-yyyy")</f>
        <v>Oct-2022</v>
      </c>
      <c r="O8381">
        <f>tblorders[[#This Row],[actual_delivery_days]] -tblorders[[#This Row],[expected_delivery_days]]</f>
        <v>0</v>
      </c>
    </row>
    <row r="8382" spans="1:15" x14ac:dyDescent="0.2">
      <c r="A8382" t="s">
        <v>10379</v>
      </c>
      <c r="B8382" t="s">
        <v>750</v>
      </c>
      <c r="C8382" t="s">
        <v>21</v>
      </c>
      <c r="D8382">
        <v>2</v>
      </c>
      <c r="E8382" s="1">
        <v>45746</v>
      </c>
      <c r="F8382" s="1">
        <v>45749</v>
      </c>
      <c r="G8382">
        <v>7</v>
      </c>
      <c r="H8382" s="1">
        <v>45756</v>
      </c>
      <c r="I8382">
        <v>7</v>
      </c>
      <c r="J8382" t="s">
        <v>16</v>
      </c>
      <c r="K8382" t="s">
        <v>41</v>
      </c>
      <c r="L8382" t="s">
        <v>33</v>
      </c>
      <c r="M8382">
        <v>179980</v>
      </c>
      <c r="N8382" t="str">
        <f>TEXT(tblorders[[#This Row],[order_date]], "mmm-yyyy")</f>
        <v>Mar-2025</v>
      </c>
      <c r="O8382">
        <f>tblorders[[#This Row],[actual_delivery_days]] -tblorders[[#This Row],[expected_delivery_days]]</f>
        <v>0</v>
      </c>
    </row>
    <row r="8383" spans="1:15" x14ac:dyDescent="0.2">
      <c r="A8383" t="s">
        <v>10380</v>
      </c>
      <c r="B8383" t="s">
        <v>8096</v>
      </c>
      <c r="C8383" t="s">
        <v>21</v>
      </c>
      <c r="D8383">
        <v>1</v>
      </c>
      <c r="E8383" s="1">
        <v>45619</v>
      </c>
      <c r="F8383" s="1">
        <v>45620</v>
      </c>
      <c r="G8383">
        <v>5</v>
      </c>
      <c r="H8383" s="1">
        <v>45627</v>
      </c>
      <c r="I8383">
        <v>7</v>
      </c>
      <c r="J8383" t="s">
        <v>40</v>
      </c>
      <c r="K8383" t="s">
        <v>25</v>
      </c>
      <c r="L8383" t="s">
        <v>26</v>
      </c>
      <c r="M8383">
        <v>89990</v>
      </c>
      <c r="N8383" t="str">
        <f>TEXT(tblorders[[#This Row],[order_date]], "mmm-yyyy")</f>
        <v>Nov-2024</v>
      </c>
      <c r="O8383">
        <f>tblorders[[#This Row],[actual_delivery_days]] -tblorders[[#This Row],[expected_delivery_days]]</f>
        <v>2</v>
      </c>
    </row>
    <row r="8384" spans="1:15" x14ac:dyDescent="0.2">
      <c r="A8384" t="s">
        <v>10381</v>
      </c>
      <c r="B8384" t="s">
        <v>3911</v>
      </c>
      <c r="C8384" t="s">
        <v>55</v>
      </c>
      <c r="D8384">
        <v>1</v>
      </c>
      <c r="E8384" s="1">
        <v>45800</v>
      </c>
      <c r="F8384" s="1">
        <v>45805</v>
      </c>
      <c r="G8384">
        <v>5</v>
      </c>
      <c r="H8384" s="1">
        <v>45811</v>
      </c>
      <c r="I8384">
        <v>6</v>
      </c>
      <c r="J8384" t="s">
        <v>16</v>
      </c>
      <c r="K8384" t="s">
        <v>17</v>
      </c>
      <c r="L8384" t="s">
        <v>58</v>
      </c>
      <c r="M8384">
        <v>99990</v>
      </c>
      <c r="N8384" t="str">
        <f>TEXT(tblorders[[#This Row],[order_date]], "mmm-yyyy")</f>
        <v>May-2025</v>
      </c>
      <c r="O8384">
        <f>tblorders[[#This Row],[actual_delivery_days]] -tblorders[[#This Row],[expected_delivery_days]]</f>
        <v>1</v>
      </c>
    </row>
    <row r="8385" spans="1:15" x14ac:dyDescent="0.2">
      <c r="A8385" t="s">
        <v>10382</v>
      </c>
      <c r="B8385" t="s">
        <v>227</v>
      </c>
      <c r="C8385" t="s">
        <v>21</v>
      </c>
      <c r="D8385">
        <v>1</v>
      </c>
      <c r="E8385" s="1">
        <v>45588</v>
      </c>
      <c r="F8385" s="1">
        <v>45591</v>
      </c>
      <c r="G8385">
        <v>7</v>
      </c>
      <c r="H8385" s="1">
        <v>45599</v>
      </c>
      <c r="I8385">
        <v>8</v>
      </c>
      <c r="J8385" t="s">
        <v>16</v>
      </c>
      <c r="K8385" t="s">
        <v>41</v>
      </c>
      <c r="L8385" t="s">
        <v>22</v>
      </c>
      <c r="M8385">
        <v>89990</v>
      </c>
      <c r="N8385" t="str">
        <f>TEXT(tblorders[[#This Row],[order_date]], "mmm-yyyy")</f>
        <v>Oct-2024</v>
      </c>
      <c r="O8385">
        <f>tblorders[[#This Row],[actual_delivery_days]] -tblorders[[#This Row],[expected_delivery_days]]</f>
        <v>1</v>
      </c>
    </row>
    <row r="8386" spans="1:15" x14ac:dyDescent="0.2">
      <c r="A8386" t="s">
        <v>10383</v>
      </c>
      <c r="B8386" t="s">
        <v>1061</v>
      </c>
      <c r="C8386" t="s">
        <v>29</v>
      </c>
      <c r="D8386">
        <v>1</v>
      </c>
      <c r="E8386" s="1">
        <v>45764</v>
      </c>
      <c r="F8386" s="1">
        <v>45767</v>
      </c>
      <c r="G8386">
        <v>7</v>
      </c>
      <c r="H8386" s="1">
        <v>45775</v>
      </c>
      <c r="I8386">
        <v>8</v>
      </c>
      <c r="J8386" t="s">
        <v>16</v>
      </c>
      <c r="K8386" t="s">
        <v>41</v>
      </c>
      <c r="L8386" t="s">
        <v>26</v>
      </c>
      <c r="M8386">
        <v>11000</v>
      </c>
      <c r="N8386" t="str">
        <f>TEXT(tblorders[[#This Row],[order_date]], "mmm-yyyy")</f>
        <v>Apr-2025</v>
      </c>
      <c r="O8386">
        <f>tblorders[[#This Row],[actual_delivery_days]] -tblorders[[#This Row],[expected_delivery_days]]</f>
        <v>1</v>
      </c>
    </row>
    <row r="8387" spans="1:15" x14ac:dyDescent="0.2">
      <c r="A8387" t="s">
        <v>10384</v>
      </c>
      <c r="B8387" t="s">
        <v>2777</v>
      </c>
      <c r="C8387" t="s">
        <v>44</v>
      </c>
      <c r="D8387">
        <v>1</v>
      </c>
      <c r="E8387" s="1">
        <v>45746</v>
      </c>
      <c r="F8387" s="1">
        <v>45749</v>
      </c>
      <c r="G8387">
        <v>10</v>
      </c>
      <c r="H8387" s="1">
        <v>45757</v>
      </c>
      <c r="I8387">
        <v>8</v>
      </c>
      <c r="J8387" t="s">
        <v>16</v>
      </c>
      <c r="K8387" t="s">
        <v>25</v>
      </c>
      <c r="L8387" t="s">
        <v>22</v>
      </c>
      <c r="M8387">
        <v>50990</v>
      </c>
      <c r="N8387" t="str">
        <f>TEXT(tblorders[[#This Row],[order_date]], "mmm-yyyy")</f>
        <v>Mar-2025</v>
      </c>
      <c r="O8387">
        <f>tblorders[[#This Row],[actual_delivery_days]] -tblorders[[#This Row],[expected_delivery_days]]</f>
        <v>-2</v>
      </c>
    </row>
    <row r="8388" spans="1:15" x14ac:dyDescent="0.2">
      <c r="A8388" t="s">
        <v>10385</v>
      </c>
      <c r="B8388" t="s">
        <v>6323</v>
      </c>
      <c r="C8388" t="s">
        <v>55</v>
      </c>
      <c r="D8388">
        <v>1</v>
      </c>
      <c r="E8388" s="1">
        <v>45032</v>
      </c>
      <c r="F8388" s="1">
        <v>45037</v>
      </c>
      <c r="G8388">
        <v>10</v>
      </c>
      <c r="H8388" s="1">
        <v>45049</v>
      </c>
      <c r="I8388">
        <v>12</v>
      </c>
      <c r="J8388" t="s">
        <v>16</v>
      </c>
      <c r="K8388" t="s">
        <v>25</v>
      </c>
      <c r="L8388" t="s">
        <v>58</v>
      </c>
      <c r="M8388">
        <v>99990</v>
      </c>
      <c r="N8388" t="str">
        <f>TEXT(tblorders[[#This Row],[order_date]], "mmm-yyyy")</f>
        <v>Apr-2023</v>
      </c>
      <c r="O8388">
        <f>tblorders[[#This Row],[actual_delivery_days]] -tblorders[[#This Row],[expected_delivery_days]]</f>
        <v>2</v>
      </c>
    </row>
    <row r="8389" spans="1:15" x14ac:dyDescent="0.2">
      <c r="A8389" t="s">
        <v>10386</v>
      </c>
      <c r="B8389" t="s">
        <v>2729</v>
      </c>
      <c r="C8389" t="s">
        <v>32</v>
      </c>
      <c r="D8389">
        <v>2</v>
      </c>
      <c r="E8389" s="1">
        <v>45068</v>
      </c>
      <c r="F8389" s="1">
        <v>45069</v>
      </c>
      <c r="G8389">
        <v>10</v>
      </c>
      <c r="H8389" s="1">
        <v>45079</v>
      </c>
      <c r="I8389">
        <v>10</v>
      </c>
      <c r="J8389" t="s">
        <v>16</v>
      </c>
      <c r="K8389" t="s">
        <v>17</v>
      </c>
      <c r="L8389" t="s">
        <v>58</v>
      </c>
      <c r="M8389">
        <v>90000</v>
      </c>
      <c r="N8389" t="str">
        <f>TEXT(tblorders[[#This Row],[order_date]], "mmm-yyyy")</f>
        <v>May-2023</v>
      </c>
      <c r="O8389">
        <f>tblorders[[#This Row],[actual_delivery_days]] -tblorders[[#This Row],[expected_delivery_days]]</f>
        <v>0</v>
      </c>
    </row>
    <row r="8390" spans="1:15" x14ac:dyDescent="0.2">
      <c r="A8390" t="s">
        <v>10387</v>
      </c>
      <c r="B8390" t="s">
        <v>1637</v>
      </c>
      <c r="C8390" t="s">
        <v>55</v>
      </c>
      <c r="D8390">
        <v>1</v>
      </c>
      <c r="E8390" s="1">
        <v>45269</v>
      </c>
      <c r="F8390" s="1">
        <v>45270</v>
      </c>
      <c r="G8390">
        <v>5</v>
      </c>
      <c r="H8390" s="1">
        <v>45277</v>
      </c>
      <c r="I8390">
        <v>7</v>
      </c>
      <c r="J8390" t="s">
        <v>16</v>
      </c>
      <c r="K8390" t="s">
        <v>25</v>
      </c>
      <c r="L8390" t="s">
        <v>22</v>
      </c>
      <c r="M8390">
        <v>99990</v>
      </c>
      <c r="N8390" t="str">
        <f>TEXT(tblorders[[#This Row],[order_date]], "mmm-yyyy")</f>
        <v>Dec-2023</v>
      </c>
      <c r="O8390">
        <f>tblorders[[#This Row],[actual_delivery_days]] -tblorders[[#This Row],[expected_delivery_days]]</f>
        <v>2</v>
      </c>
    </row>
    <row r="8391" spans="1:15" x14ac:dyDescent="0.2">
      <c r="A8391" t="s">
        <v>10388</v>
      </c>
      <c r="B8391" t="s">
        <v>1095</v>
      </c>
      <c r="C8391" t="s">
        <v>32</v>
      </c>
      <c r="D8391">
        <v>2</v>
      </c>
      <c r="E8391" s="1">
        <v>45269</v>
      </c>
      <c r="F8391" s="1">
        <v>45274</v>
      </c>
      <c r="G8391">
        <v>5</v>
      </c>
      <c r="H8391" s="1">
        <v>45279</v>
      </c>
      <c r="I8391">
        <v>5</v>
      </c>
      <c r="J8391" t="s">
        <v>16</v>
      </c>
      <c r="K8391" t="s">
        <v>17</v>
      </c>
      <c r="L8391" t="s">
        <v>18</v>
      </c>
      <c r="M8391">
        <v>90000</v>
      </c>
      <c r="N8391" t="str">
        <f>TEXT(tblorders[[#This Row],[order_date]], "mmm-yyyy")</f>
        <v>Dec-2023</v>
      </c>
      <c r="O8391">
        <f>tblorders[[#This Row],[actual_delivery_days]] -tblorders[[#This Row],[expected_delivery_days]]</f>
        <v>0</v>
      </c>
    </row>
    <row r="8392" spans="1:15" x14ac:dyDescent="0.2">
      <c r="A8392" t="s">
        <v>10389</v>
      </c>
      <c r="B8392" t="s">
        <v>4592</v>
      </c>
      <c r="C8392" t="s">
        <v>15</v>
      </c>
      <c r="D8392">
        <v>1</v>
      </c>
      <c r="E8392" s="1">
        <v>45806</v>
      </c>
      <c r="F8392" s="1">
        <v>45807</v>
      </c>
      <c r="G8392">
        <v>5</v>
      </c>
      <c r="H8392" s="1">
        <v>45813</v>
      </c>
      <c r="I8392">
        <v>6</v>
      </c>
      <c r="J8392" t="s">
        <v>16</v>
      </c>
      <c r="K8392" t="s">
        <v>17</v>
      </c>
      <c r="L8392" t="s">
        <v>58</v>
      </c>
      <c r="M8392">
        <v>55990</v>
      </c>
      <c r="N8392" t="str">
        <f>TEXT(tblorders[[#This Row],[order_date]], "mmm-yyyy")</f>
        <v>May-2025</v>
      </c>
      <c r="O8392">
        <f>tblorders[[#This Row],[actual_delivery_days]] -tblorders[[#This Row],[expected_delivery_days]]</f>
        <v>1</v>
      </c>
    </row>
    <row r="8393" spans="1:15" x14ac:dyDescent="0.2">
      <c r="A8393" t="s">
        <v>10390</v>
      </c>
      <c r="B8393" t="s">
        <v>1902</v>
      </c>
      <c r="C8393" t="s">
        <v>21</v>
      </c>
      <c r="D8393">
        <v>1</v>
      </c>
      <c r="E8393" s="1">
        <v>45652</v>
      </c>
      <c r="F8393" s="1">
        <v>45653</v>
      </c>
      <c r="G8393">
        <v>7</v>
      </c>
      <c r="H8393" s="1">
        <v>45661</v>
      </c>
      <c r="I8393">
        <v>8</v>
      </c>
      <c r="J8393" t="s">
        <v>40</v>
      </c>
      <c r="K8393" t="s">
        <v>41</v>
      </c>
      <c r="L8393" t="s">
        <v>22</v>
      </c>
      <c r="M8393">
        <v>89990</v>
      </c>
      <c r="N8393" t="str">
        <f>TEXT(tblorders[[#This Row],[order_date]], "mmm-yyyy")</f>
        <v>Dec-2024</v>
      </c>
      <c r="O8393">
        <f>tblorders[[#This Row],[actual_delivery_days]] -tblorders[[#This Row],[expected_delivery_days]]</f>
        <v>1</v>
      </c>
    </row>
    <row r="8394" spans="1:15" x14ac:dyDescent="0.2">
      <c r="A8394" t="s">
        <v>10391</v>
      </c>
      <c r="B8394" t="s">
        <v>3608</v>
      </c>
      <c r="C8394" t="s">
        <v>29</v>
      </c>
      <c r="D8394">
        <v>2</v>
      </c>
      <c r="E8394" s="1">
        <v>45752</v>
      </c>
      <c r="F8394" s="1">
        <v>45755</v>
      </c>
      <c r="G8394">
        <v>10</v>
      </c>
      <c r="H8394" s="1">
        <v>45766</v>
      </c>
      <c r="I8394">
        <v>11</v>
      </c>
      <c r="J8394" t="s">
        <v>16</v>
      </c>
      <c r="K8394" t="s">
        <v>17</v>
      </c>
      <c r="L8394" t="s">
        <v>58</v>
      </c>
      <c r="M8394">
        <v>22000</v>
      </c>
      <c r="N8394" t="str">
        <f>TEXT(tblorders[[#This Row],[order_date]], "mmm-yyyy")</f>
        <v>Apr-2025</v>
      </c>
      <c r="O8394">
        <f>tblorders[[#This Row],[actual_delivery_days]] -tblorders[[#This Row],[expected_delivery_days]]</f>
        <v>1</v>
      </c>
    </row>
    <row r="8395" spans="1:15" x14ac:dyDescent="0.2">
      <c r="A8395" t="s">
        <v>10392</v>
      </c>
      <c r="B8395" t="s">
        <v>1137</v>
      </c>
      <c r="C8395" t="s">
        <v>32</v>
      </c>
      <c r="D8395">
        <v>1</v>
      </c>
      <c r="E8395" s="1">
        <v>45664</v>
      </c>
      <c r="F8395" s="1">
        <v>45665</v>
      </c>
      <c r="G8395">
        <v>5</v>
      </c>
      <c r="H8395" s="1">
        <v>45673</v>
      </c>
      <c r="I8395">
        <v>8</v>
      </c>
      <c r="J8395" t="s">
        <v>16</v>
      </c>
      <c r="K8395" t="s">
        <v>41</v>
      </c>
      <c r="L8395" t="s">
        <v>26</v>
      </c>
      <c r="M8395">
        <v>45000</v>
      </c>
      <c r="N8395" t="str">
        <f>TEXT(tblorders[[#This Row],[order_date]], "mmm-yyyy")</f>
        <v>Jan-2025</v>
      </c>
      <c r="O8395">
        <f>tblorders[[#This Row],[actual_delivery_days]] -tblorders[[#This Row],[expected_delivery_days]]</f>
        <v>3</v>
      </c>
    </row>
    <row r="8396" spans="1:15" x14ac:dyDescent="0.2">
      <c r="A8396" t="s">
        <v>10393</v>
      </c>
      <c r="B8396" t="s">
        <v>1836</v>
      </c>
      <c r="C8396" t="s">
        <v>15</v>
      </c>
      <c r="D8396">
        <v>1</v>
      </c>
      <c r="E8396" s="1">
        <v>44979</v>
      </c>
      <c r="F8396" s="1">
        <v>44981</v>
      </c>
      <c r="G8396">
        <v>7</v>
      </c>
      <c r="H8396" s="1">
        <v>44990</v>
      </c>
      <c r="I8396">
        <v>9</v>
      </c>
      <c r="J8396" t="s">
        <v>16</v>
      </c>
      <c r="K8396" t="s">
        <v>17</v>
      </c>
      <c r="L8396" t="s">
        <v>18</v>
      </c>
      <c r="M8396">
        <v>55990</v>
      </c>
      <c r="N8396" t="str">
        <f>TEXT(tblorders[[#This Row],[order_date]], "mmm-yyyy")</f>
        <v>Feb-2023</v>
      </c>
      <c r="O8396">
        <f>tblorders[[#This Row],[actual_delivery_days]] -tblorders[[#This Row],[expected_delivery_days]]</f>
        <v>2</v>
      </c>
    </row>
    <row r="8397" spans="1:15" x14ac:dyDescent="0.2">
      <c r="A8397" t="s">
        <v>10394</v>
      </c>
      <c r="B8397" t="s">
        <v>5630</v>
      </c>
      <c r="C8397" t="s">
        <v>44</v>
      </c>
      <c r="D8397">
        <v>1</v>
      </c>
      <c r="E8397" s="1">
        <v>45425</v>
      </c>
      <c r="F8397" s="1">
        <v>45430</v>
      </c>
      <c r="G8397">
        <v>5</v>
      </c>
      <c r="H8397" s="1">
        <v>45435</v>
      </c>
      <c r="I8397">
        <v>5</v>
      </c>
      <c r="J8397" t="s">
        <v>16</v>
      </c>
      <c r="K8397" t="s">
        <v>17</v>
      </c>
      <c r="L8397" t="s">
        <v>26</v>
      </c>
      <c r="M8397">
        <v>50990</v>
      </c>
      <c r="N8397" t="str">
        <f>TEXT(tblorders[[#This Row],[order_date]], "mmm-yyyy")</f>
        <v>May-2024</v>
      </c>
      <c r="O8397">
        <f>tblorders[[#This Row],[actual_delivery_days]] -tblorders[[#This Row],[expected_delivery_days]]</f>
        <v>0</v>
      </c>
    </row>
    <row r="8398" spans="1:15" x14ac:dyDescent="0.2">
      <c r="A8398" t="s">
        <v>10395</v>
      </c>
      <c r="B8398" t="s">
        <v>1374</v>
      </c>
      <c r="C8398" t="s">
        <v>21</v>
      </c>
      <c r="D8398">
        <v>1</v>
      </c>
      <c r="E8398" s="1">
        <v>45030</v>
      </c>
      <c r="F8398" s="1">
        <v>45033</v>
      </c>
      <c r="G8398">
        <v>7</v>
      </c>
      <c r="H8398" s="1">
        <v>45040</v>
      </c>
      <c r="I8398">
        <v>7</v>
      </c>
      <c r="J8398" t="s">
        <v>16</v>
      </c>
      <c r="K8398" t="s">
        <v>17</v>
      </c>
      <c r="L8398" t="s">
        <v>18</v>
      </c>
      <c r="M8398">
        <v>89990</v>
      </c>
      <c r="N8398" t="str">
        <f>TEXT(tblorders[[#This Row],[order_date]], "mmm-yyyy")</f>
        <v>Apr-2023</v>
      </c>
      <c r="O8398">
        <f>tblorders[[#This Row],[actual_delivery_days]] -tblorders[[#This Row],[expected_delivery_days]]</f>
        <v>0</v>
      </c>
    </row>
    <row r="8399" spans="1:15" x14ac:dyDescent="0.2">
      <c r="A8399" t="s">
        <v>10396</v>
      </c>
      <c r="B8399" t="s">
        <v>5784</v>
      </c>
      <c r="C8399" t="s">
        <v>21</v>
      </c>
      <c r="D8399">
        <v>1</v>
      </c>
      <c r="E8399" s="1">
        <v>45604</v>
      </c>
      <c r="F8399" s="1">
        <v>45609</v>
      </c>
      <c r="G8399">
        <v>10</v>
      </c>
      <c r="H8399" s="1">
        <v>45621</v>
      </c>
      <c r="I8399">
        <v>12</v>
      </c>
      <c r="J8399" t="s">
        <v>16</v>
      </c>
      <c r="K8399" t="s">
        <v>17</v>
      </c>
      <c r="L8399" t="s">
        <v>33</v>
      </c>
      <c r="M8399">
        <v>89990</v>
      </c>
      <c r="N8399" t="str">
        <f>TEXT(tblorders[[#This Row],[order_date]], "mmm-yyyy")</f>
        <v>Nov-2024</v>
      </c>
      <c r="O8399">
        <f>tblorders[[#This Row],[actual_delivery_days]] -tblorders[[#This Row],[expected_delivery_days]]</f>
        <v>2</v>
      </c>
    </row>
    <row r="8400" spans="1:15" x14ac:dyDescent="0.2">
      <c r="A8400" t="s">
        <v>10397</v>
      </c>
      <c r="B8400" t="s">
        <v>2716</v>
      </c>
      <c r="C8400" t="s">
        <v>44</v>
      </c>
      <c r="D8400">
        <v>1</v>
      </c>
      <c r="E8400" s="1">
        <v>45536</v>
      </c>
      <c r="F8400" s="1">
        <v>45540</v>
      </c>
      <c r="G8400">
        <v>10</v>
      </c>
      <c r="H8400" s="1">
        <v>45549</v>
      </c>
      <c r="I8400">
        <v>9</v>
      </c>
      <c r="J8400" t="s">
        <v>16</v>
      </c>
      <c r="K8400" t="s">
        <v>25</v>
      </c>
      <c r="L8400" t="s">
        <v>26</v>
      </c>
      <c r="M8400">
        <v>50990</v>
      </c>
      <c r="N8400" t="str">
        <f>TEXT(tblorders[[#This Row],[order_date]], "mmm-yyyy")</f>
        <v>Sep-2024</v>
      </c>
      <c r="O8400">
        <f>tblorders[[#This Row],[actual_delivery_days]] -tblorders[[#This Row],[expected_delivery_days]]</f>
        <v>-1</v>
      </c>
    </row>
    <row r="8401" spans="1:15" x14ac:dyDescent="0.2">
      <c r="A8401" t="s">
        <v>10398</v>
      </c>
      <c r="B8401" t="s">
        <v>52</v>
      </c>
      <c r="C8401" t="s">
        <v>15</v>
      </c>
      <c r="D8401">
        <v>2</v>
      </c>
      <c r="E8401" s="1">
        <v>45635</v>
      </c>
      <c r="F8401" s="1">
        <v>45637</v>
      </c>
      <c r="G8401">
        <v>7</v>
      </c>
      <c r="H8401" s="1">
        <v>45644</v>
      </c>
      <c r="I8401">
        <v>7</v>
      </c>
      <c r="J8401" t="s">
        <v>16</v>
      </c>
      <c r="K8401" t="s">
        <v>25</v>
      </c>
      <c r="L8401" t="s">
        <v>26</v>
      </c>
      <c r="M8401">
        <v>111980</v>
      </c>
      <c r="N8401" t="str">
        <f>TEXT(tblorders[[#This Row],[order_date]], "mmm-yyyy")</f>
        <v>Dec-2024</v>
      </c>
      <c r="O8401">
        <f>tblorders[[#This Row],[actual_delivery_days]] -tblorders[[#This Row],[expected_delivery_days]]</f>
        <v>0</v>
      </c>
    </row>
    <row r="8402" spans="1:15" x14ac:dyDescent="0.2">
      <c r="A8402" t="s">
        <v>10399</v>
      </c>
      <c r="B8402" t="s">
        <v>293</v>
      </c>
      <c r="C8402" t="s">
        <v>29</v>
      </c>
      <c r="D8402">
        <v>2</v>
      </c>
      <c r="E8402" s="1">
        <v>45406</v>
      </c>
      <c r="F8402" s="1">
        <v>45410</v>
      </c>
      <c r="G8402">
        <v>10</v>
      </c>
      <c r="H8402" s="1">
        <v>45420</v>
      </c>
      <c r="I8402">
        <v>10</v>
      </c>
      <c r="J8402" t="s">
        <v>16</v>
      </c>
      <c r="K8402" t="s">
        <v>17</v>
      </c>
      <c r="L8402" t="s">
        <v>58</v>
      </c>
      <c r="M8402">
        <v>22000</v>
      </c>
      <c r="N8402" t="str">
        <f>TEXT(tblorders[[#This Row],[order_date]], "mmm-yyyy")</f>
        <v>Apr-2024</v>
      </c>
      <c r="O8402">
        <f>tblorders[[#This Row],[actual_delivery_days]] -tblorders[[#This Row],[expected_delivery_days]]</f>
        <v>0</v>
      </c>
    </row>
    <row r="8403" spans="1:15" x14ac:dyDescent="0.2">
      <c r="A8403" t="s">
        <v>10400</v>
      </c>
      <c r="B8403" t="s">
        <v>897</v>
      </c>
      <c r="C8403" t="s">
        <v>44</v>
      </c>
      <c r="D8403">
        <v>1</v>
      </c>
      <c r="E8403" s="1">
        <v>45550</v>
      </c>
      <c r="F8403" s="1">
        <v>45552</v>
      </c>
      <c r="G8403">
        <v>10</v>
      </c>
      <c r="H8403" s="1">
        <v>45563</v>
      </c>
      <c r="I8403">
        <v>11</v>
      </c>
      <c r="J8403" t="s">
        <v>16</v>
      </c>
      <c r="K8403" t="s">
        <v>17</v>
      </c>
      <c r="L8403" t="s">
        <v>33</v>
      </c>
      <c r="M8403">
        <v>50990</v>
      </c>
      <c r="N8403" t="str">
        <f>TEXT(tblorders[[#This Row],[order_date]], "mmm-yyyy")</f>
        <v>Sep-2024</v>
      </c>
      <c r="O8403">
        <f>tblorders[[#This Row],[actual_delivery_days]] -tblorders[[#This Row],[expected_delivery_days]]</f>
        <v>1</v>
      </c>
    </row>
    <row r="8404" spans="1:15" x14ac:dyDescent="0.2">
      <c r="A8404" t="s">
        <v>10401</v>
      </c>
      <c r="B8404" t="s">
        <v>5163</v>
      </c>
      <c r="C8404" t="s">
        <v>44</v>
      </c>
      <c r="D8404">
        <v>2</v>
      </c>
      <c r="E8404" s="1">
        <v>45319</v>
      </c>
      <c r="F8404" s="1">
        <v>45324</v>
      </c>
      <c r="G8404">
        <v>5</v>
      </c>
      <c r="H8404" s="1">
        <v>45329</v>
      </c>
      <c r="I8404">
        <v>5</v>
      </c>
      <c r="J8404" t="s">
        <v>16</v>
      </c>
      <c r="K8404" t="s">
        <v>25</v>
      </c>
      <c r="L8404" t="s">
        <v>33</v>
      </c>
      <c r="M8404">
        <v>101980</v>
      </c>
      <c r="N8404" t="str">
        <f>TEXT(tblorders[[#This Row],[order_date]], "mmm-yyyy")</f>
        <v>Jan-2024</v>
      </c>
      <c r="O8404">
        <f>tblorders[[#This Row],[actual_delivery_days]] -tblorders[[#This Row],[expected_delivery_days]]</f>
        <v>0</v>
      </c>
    </row>
    <row r="8405" spans="1:15" x14ac:dyDescent="0.2">
      <c r="A8405" t="s">
        <v>10402</v>
      </c>
      <c r="B8405" t="s">
        <v>2726</v>
      </c>
      <c r="C8405" t="s">
        <v>15</v>
      </c>
      <c r="D8405">
        <v>1</v>
      </c>
      <c r="E8405" s="1">
        <v>45673</v>
      </c>
      <c r="F8405" s="1">
        <v>45676</v>
      </c>
      <c r="G8405">
        <v>5</v>
      </c>
      <c r="H8405" s="1">
        <v>45681</v>
      </c>
      <c r="I8405">
        <v>5</v>
      </c>
      <c r="J8405" t="s">
        <v>16</v>
      </c>
      <c r="K8405" t="s">
        <v>25</v>
      </c>
      <c r="L8405" t="s">
        <v>26</v>
      </c>
      <c r="M8405">
        <v>55990</v>
      </c>
      <c r="N8405" t="str">
        <f>TEXT(tblorders[[#This Row],[order_date]], "mmm-yyyy")</f>
        <v>Jan-2025</v>
      </c>
      <c r="O8405">
        <f>tblorders[[#This Row],[actual_delivery_days]] -tblorders[[#This Row],[expected_delivery_days]]</f>
        <v>0</v>
      </c>
    </row>
    <row r="8406" spans="1:15" x14ac:dyDescent="0.2">
      <c r="A8406" t="s">
        <v>10403</v>
      </c>
      <c r="B8406" t="s">
        <v>210</v>
      </c>
      <c r="C8406" t="s">
        <v>29</v>
      </c>
      <c r="D8406">
        <v>1</v>
      </c>
      <c r="E8406" s="1">
        <v>45481</v>
      </c>
      <c r="F8406" s="1">
        <v>45482</v>
      </c>
      <c r="G8406">
        <v>7</v>
      </c>
      <c r="H8406" s="1">
        <v>45491</v>
      </c>
      <c r="I8406">
        <v>9</v>
      </c>
      <c r="J8406" t="s">
        <v>16</v>
      </c>
      <c r="K8406" t="s">
        <v>25</v>
      </c>
      <c r="L8406" t="s">
        <v>33</v>
      </c>
      <c r="M8406">
        <v>11000</v>
      </c>
      <c r="N8406" t="str">
        <f>TEXT(tblorders[[#This Row],[order_date]], "mmm-yyyy")</f>
        <v>Jul-2024</v>
      </c>
      <c r="O8406">
        <f>tblorders[[#This Row],[actual_delivery_days]] -tblorders[[#This Row],[expected_delivery_days]]</f>
        <v>2</v>
      </c>
    </row>
    <row r="8407" spans="1:15" x14ac:dyDescent="0.2">
      <c r="A8407" t="s">
        <v>10404</v>
      </c>
      <c r="B8407" t="s">
        <v>152</v>
      </c>
      <c r="C8407" t="s">
        <v>44</v>
      </c>
      <c r="D8407">
        <v>1</v>
      </c>
      <c r="E8407" s="1">
        <v>45279</v>
      </c>
      <c r="F8407" s="1">
        <v>45283</v>
      </c>
      <c r="G8407">
        <v>7</v>
      </c>
      <c r="H8407" s="1">
        <v>45290</v>
      </c>
      <c r="I8407">
        <v>7</v>
      </c>
      <c r="J8407" t="s">
        <v>16</v>
      </c>
      <c r="K8407" t="s">
        <v>25</v>
      </c>
      <c r="L8407" t="s">
        <v>58</v>
      </c>
      <c r="M8407">
        <v>50990</v>
      </c>
      <c r="N8407" t="str">
        <f>TEXT(tblorders[[#This Row],[order_date]], "mmm-yyyy")</f>
        <v>Dec-2023</v>
      </c>
      <c r="O8407">
        <f>tblorders[[#This Row],[actual_delivery_days]] -tblorders[[#This Row],[expected_delivery_days]]</f>
        <v>0</v>
      </c>
    </row>
    <row r="8408" spans="1:15" x14ac:dyDescent="0.2">
      <c r="A8408" t="s">
        <v>10405</v>
      </c>
      <c r="B8408" t="s">
        <v>5415</v>
      </c>
      <c r="C8408" t="s">
        <v>15</v>
      </c>
      <c r="D8408">
        <v>2</v>
      </c>
      <c r="E8408" s="1">
        <v>45647</v>
      </c>
      <c r="F8408" s="1">
        <v>45651</v>
      </c>
      <c r="G8408">
        <v>10</v>
      </c>
      <c r="H8408" s="1">
        <v>45661</v>
      </c>
      <c r="I8408">
        <v>10</v>
      </c>
      <c r="J8408" t="s">
        <v>16</v>
      </c>
      <c r="K8408" t="s">
        <v>25</v>
      </c>
      <c r="L8408" t="s">
        <v>18</v>
      </c>
      <c r="M8408">
        <v>111980</v>
      </c>
      <c r="N8408" t="str">
        <f>TEXT(tblorders[[#This Row],[order_date]], "mmm-yyyy")</f>
        <v>Dec-2024</v>
      </c>
      <c r="O8408">
        <f>tblorders[[#This Row],[actual_delivery_days]] -tblorders[[#This Row],[expected_delivery_days]]</f>
        <v>0</v>
      </c>
    </row>
    <row r="8409" spans="1:15" x14ac:dyDescent="0.2">
      <c r="A8409" t="s">
        <v>10406</v>
      </c>
      <c r="B8409" t="s">
        <v>1148</v>
      </c>
      <c r="C8409" t="s">
        <v>44</v>
      </c>
      <c r="D8409">
        <v>1</v>
      </c>
      <c r="E8409" s="1">
        <v>45003</v>
      </c>
      <c r="F8409" s="1">
        <v>45008</v>
      </c>
      <c r="G8409">
        <v>10</v>
      </c>
      <c r="H8409" s="1">
        <v>45017</v>
      </c>
      <c r="I8409">
        <v>9</v>
      </c>
      <c r="J8409" t="s">
        <v>16</v>
      </c>
      <c r="K8409" t="s">
        <v>25</v>
      </c>
      <c r="L8409" t="s">
        <v>26</v>
      </c>
      <c r="M8409">
        <v>50990</v>
      </c>
      <c r="N8409" t="str">
        <f>TEXT(tblorders[[#This Row],[order_date]], "mmm-yyyy")</f>
        <v>Mar-2023</v>
      </c>
      <c r="O8409">
        <f>tblorders[[#This Row],[actual_delivery_days]] -tblorders[[#This Row],[expected_delivery_days]]</f>
        <v>-1</v>
      </c>
    </row>
    <row r="8410" spans="1:15" x14ac:dyDescent="0.2">
      <c r="A8410" t="s">
        <v>10407</v>
      </c>
      <c r="B8410" t="s">
        <v>4032</v>
      </c>
      <c r="C8410" t="s">
        <v>21</v>
      </c>
      <c r="D8410">
        <v>2</v>
      </c>
      <c r="E8410" s="1">
        <v>45481</v>
      </c>
      <c r="F8410" s="1">
        <v>45484</v>
      </c>
      <c r="G8410">
        <v>5</v>
      </c>
      <c r="H8410" s="1">
        <v>45491</v>
      </c>
      <c r="I8410">
        <v>7</v>
      </c>
      <c r="J8410" t="s">
        <v>16</v>
      </c>
      <c r="K8410" t="s">
        <v>25</v>
      </c>
      <c r="L8410" t="s">
        <v>22</v>
      </c>
      <c r="M8410">
        <v>179980</v>
      </c>
      <c r="N8410" t="str">
        <f>TEXT(tblorders[[#This Row],[order_date]], "mmm-yyyy")</f>
        <v>Jul-2024</v>
      </c>
      <c r="O8410">
        <f>tblorders[[#This Row],[actual_delivery_days]] -tblorders[[#This Row],[expected_delivery_days]]</f>
        <v>2</v>
      </c>
    </row>
    <row r="8411" spans="1:15" x14ac:dyDescent="0.2">
      <c r="A8411" t="s">
        <v>10408</v>
      </c>
      <c r="B8411" t="s">
        <v>5672</v>
      </c>
      <c r="C8411" t="s">
        <v>15</v>
      </c>
      <c r="D8411">
        <v>1</v>
      </c>
      <c r="E8411" s="1">
        <v>45681</v>
      </c>
      <c r="F8411" s="1">
        <v>45683</v>
      </c>
      <c r="G8411">
        <v>10</v>
      </c>
      <c r="H8411" s="1">
        <v>45693</v>
      </c>
      <c r="I8411">
        <v>10</v>
      </c>
      <c r="J8411" t="s">
        <v>16</v>
      </c>
      <c r="K8411" t="s">
        <v>41</v>
      </c>
      <c r="L8411" t="s">
        <v>58</v>
      </c>
      <c r="M8411">
        <v>55990</v>
      </c>
      <c r="N8411" t="str">
        <f>TEXT(tblorders[[#This Row],[order_date]], "mmm-yyyy")</f>
        <v>Jan-2025</v>
      </c>
      <c r="O8411">
        <f>tblorders[[#This Row],[actual_delivery_days]] -tblorders[[#This Row],[expected_delivery_days]]</f>
        <v>0</v>
      </c>
    </row>
    <row r="8412" spans="1:15" x14ac:dyDescent="0.2">
      <c r="A8412" t="s">
        <v>10409</v>
      </c>
      <c r="B8412" t="s">
        <v>917</v>
      </c>
      <c r="C8412" t="s">
        <v>15</v>
      </c>
      <c r="D8412">
        <v>1</v>
      </c>
      <c r="E8412" s="1">
        <v>44919</v>
      </c>
      <c r="F8412" s="1">
        <v>44924</v>
      </c>
      <c r="G8412">
        <v>10</v>
      </c>
      <c r="H8412" s="1">
        <v>44939</v>
      </c>
      <c r="I8412">
        <v>15</v>
      </c>
      <c r="J8412" t="s">
        <v>61</v>
      </c>
      <c r="K8412" t="s">
        <v>41</v>
      </c>
      <c r="L8412" t="s">
        <v>18</v>
      </c>
      <c r="M8412">
        <v>55990</v>
      </c>
      <c r="N8412" t="str">
        <f>TEXT(tblorders[[#This Row],[order_date]], "mmm-yyyy")</f>
        <v>Dec-2022</v>
      </c>
      <c r="O8412">
        <f>tblorders[[#This Row],[actual_delivery_days]] -tblorders[[#This Row],[expected_delivery_days]]</f>
        <v>5</v>
      </c>
    </row>
    <row r="8413" spans="1:15" x14ac:dyDescent="0.2">
      <c r="A8413" t="s">
        <v>10410</v>
      </c>
      <c r="B8413" t="s">
        <v>4660</v>
      </c>
      <c r="C8413" t="s">
        <v>29</v>
      </c>
      <c r="D8413">
        <v>1</v>
      </c>
      <c r="E8413" s="1">
        <v>45739</v>
      </c>
      <c r="F8413" s="1">
        <v>45742</v>
      </c>
      <c r="G8413">
        <v>7</v>
      </c>
      <c r="H8413" s="1">
        <v>45749</v>
      </c>
      <c r="I8413">
        <v>7</v>
      </c>
      <c r="J8413" t="s">
        <v>16</v>
      </c>
      <c r="K8413" t="s">
        <v>17</v>
      </c>
      <c r="L8413" t="s">
        <v>26</v>
      </c>
      <c r="M8413">
        <v>11000</v>
      </c>
      <c r="N8413" t="str">
        <f>TEXT(tblorders[[#This Row],[order_date]], "mmm-yyyy")</f>
        <v>Mar-2025</v>
      </c>
      <c r="O8413">
        <f>tblorders[[#This Row],[actual_delivery_days]] -tblorders[[#This Row],[expected_delivery_days]]</f>
        <v>0</v>
      </c>
    </row>
    <row r="8414" spans="1:15" x14ac:dyDescent="0.2">
      <c r="A8414" t="s">
        <v>10411</v>
      </c>
      <c r="B8414" t="s">
        <v>2783</v>
      </c>
      <c r="C8414" t="s">
        <v>44</v>
      </c>
      <c r="D8414">
        <v>1</v>
      </c>
      <c r="E8414" s="1">
        <v>45630</v>
      </c>
      <c r="F8414" s="1">
        <v>45633</v>
      </c>
      <c r="G8414">
        <v>5</v>
      </c>
      <c r="H8414" s="1">
        <v>45640</v>
      </c>
      <c r="I8414">
        <v>7</v>
      </c>
      <c r="J8414" t="s">
        <v>16</v>
      </c>
      <c r="K8414" t="s">
        <v>41</v>
      </c>
      <c r="L8414" t="s">
        <v>22</v>
      </c>
      <c r="M8414">
        <v>50990</v>
      </c>
      <c r="N8414" t="str">
        <f>TEXT(tblorders[[#This Row],[order_date]], "mmm-yyyy")</f>
        <v>Dec-2024</v>
      </c>
      <c r="O8414">
        <f>tblorders[[#This Row],[actual_delivery_days]] -tblorders[[#This Row],[expected_delivery_days]]</f>
        <v>2</v>
      </c>
    </row>
    <row r="8415" spans="1:15" x14ac:dyDescent="0.2">
      <c r="A8415" t="s">
        <v>10412</v>
      </c>
      <c r="B8415" t="s">
        <v>3922</v>
      </c>
      <c r="C8415" t="s">
        <v>55</v>
      </c>
      <c r="D8415">
        <v>1</v>
      </c>
      <c r="E8415" s="1">
        <v>45794</v>
      </c>
      <c r="F8415" s="1">
        <v>45796</v>
      </c>
      <c r="G8415">
        <v>10</v>
      </c>
      <c r="H8415" s="1">
        <v>45804</v>
      </c>
      <c r="I8415">
        <v>8</v>
      </c>
      <c r="J8415" t="s">
        <v>16</v>
      </c>
      <c r="K8415" t="s">
        <v>41</v>
      </c>
      <c r="L8415" t="s">
        <v>22</v>
      </c>
      <c r="M8415">
        <v>99990</v>
      </c>
      <c r="N8415" t="str">
        <f>TEXT(tblorders[[#This Row],[order_date]], "mmm-yyyy")</f>
        <v>May-2025</v>
      </c>
      <c r="O8415">
        <f>tblorders[[#This Row],[actual_delivery_days]] -tblorders[[#This Row],[expected_delivery_days]]</f>
        <v>-2</v>
      </c>
    </row>
    <row r="8416" spans="1:15" x14ac:dyDescent="0.2">
      <c r="A8416" t="s">
        <v>10413</v>
      </c>
      <c r="B8416" t="s">
        <v>1601</v>
      </c>
      <c r="C8416" t="s">
        <v>32</v>
      </c>
      <c r="D8416">
        <v>1</v>
      </c>
      <c r="E8416" s="1">
        <v>45573</v>
      </c>
      <c r="F8416" s="1">
        <v>45576</v>
      </c>
      <c r="G8416">
        <v>10</v>
      </c>
      <c r="H8416" s="1">
        <v>45586</v>
      </c>
      <c r="I8416">
        <v>10</v>
      </c>
      <c r="J8416" t="s">
        <v>16</v>
      </c>
      <c r="K8416" t="s">
        <v>25</v>
      </c>
      <c r="L8416" t="s">
        <v>22</v>
      </c>
      <c r="M8416">
        <v>45000</v>
      </c>
      <c r="N8416" t="str">
        <f>TEXT(tblorders[[#This Row],[order_date]], "mmm-yyyy")</f>
        <v>Oct-2024</v>
      </c>
      <c r="O8416">
        <f>tblorders[[#This Row],[actual_delivery_days]] -tblorders[[#This Row],[expected_delivery_days]]</f>
        <v>0</v>
      </c>
    </row>
    <row r="8417" spans="1:15" x14ac:dyDescent="0.2">
      <c r="A8417" t="s">
        <v>10414</v>
      </c>
      <c r="B8417" t="s">
        <v>554</v>
      </c>
      <c r="C8417" t="s">
        <v>15</v>
      </c>
      <c r="D8417">
        <v>1</v>
      </c>
      <c r="E8417" s="1">
        <v>45685</v>
      </c>
      <c r="F8417" s="1">
        <v>45686</v>
      </c>
      <c r="G8417">
        <v>10</v>
      </c>
      <c r="H8417" s="1">
        <v>45699</v>
      </c>
      <c r="I8417">
        <v>13</v>
      </c>
      <c r="J8417" t="s">
        <v>16</v>
      </c>
      <c r="K8417" t="s">
        <v>41</v>
      </c>
      <c r="L8417" t="s">
        <v>58</v>
      </c>
      <c r="M8417">
        <v>55990</v>
      </c>
      <c r="N8417" t="str">
        <f>TEXT(tblorders[[#This Row],[order_date]], "mmm-yyyy")</f>
        <v>Jan-2025</v>
      </c>
      <c r="O8417">
        <f>tblorders[[#This Row],[actual_delivery_days]] -tblorders[[#This Row],[expected_delivery_days]]</f>
        <v>3</v>
      </c>
    </row>
    <row r="8418" spans="1:15" x14ac:dyDescent="0.2">
      <c r="A8418" t="s">
        <v>10415</v>
      </c>
      <c r="B8418" t="s">
        <v>2190</v>
      </c>
      <c r="C8418" t="s">
        <v>55</v>
      </c>
      <c r="D8418">
        <v>2</v>
      </c>
      <c r="E8418" s="1">
        <v>45557</v>
      </c>
      <c r="F8418" s="1">
        <v>45558</v>
      </c>
      <c r="G8418">
        <v>10</v>
      </c>
      <c r="H8418" s="1">
        <v>45568</v>
      </c>
      <c r="I8418">
        <v>10</v>
      </c>
      <c r="J8418" t="s">
        <v>16</v>
      </c>
      <c r="K8418" t="s">
        <v>41</v>
      </c>
      <c r="L8418" t="s">
        <v>18</v>
      </c>
      <c r="M8418">
        <v>199980</v>
      </c>
      <c r="N8418" t="str">
        <f>TEXT(tblorders[[#This Row],[order_date]], "mmm-yyyy")</f>
        <v>Sep-2024</v>
      </c>
      <c r="O8418">
        <f>tblorders[[#This Row],[actual_delivery_days]] -tblorders[[#This Row],[expected_delivery_days]]</f>
        <v>0</v>
      </c>
    </row>
    <row r="8419" spans="1:15" x14ac:dyDescent="0.2">
      <c r="A8419" t="s">
        <v>10416</v>
      </c>
      <c r="B8419" t="s">
        <v>3786</v>
      </c>
      <c r="C8419" t="s">
        <v>15</v>
      </c>
      <c r="D8419">
        <v>1</v>
      </c>
      <c r="E8419" s="1">
        <v>45764</v>
      </c>
      <c r="F8419" s="1">
        <v>45769</v>
      </c>
      <c r="G8419">
        <v>10</v>
      </c>
      <c r="H8419" s="1">
        <v>45780</v>
      </c>
      <c r="I8419">
        <v>11</v>
      </c>
      <c r="J8419" t="s">
        <v>16</v>
      </c>
      <c r="K8419" t="s">
        <v>17</v>
      </c>
      <c r="L8419" t="s">
        <v>58</v>
      </c>
      <c r="M8419">
        <v>55990</v>
      </c>
      <c r="N8419" t="str">
        <f>TEXT(tblorders[[#This Row],[order_date]], "mmm-yyyy")</f>
        <v>Apr-2025</v>
      </c>
      <c r="O8419">
        <f>tblorders[[#This Row],[actual_delivery_days]] -tblorders[[#This Row],[expected_delivery_days]]</f>
        <v>1</v>
      </c>
    </row>
    <row r="8420" spans="1:15" x14ac:dyDescent="0.2">
      <c r="A8420" t="s">
        <v>10417</v>
      </c>
      <c r="B8420" t="s">
        <v>208</v>
      </c>
      <c r="C8420" t="s">
        <v>44</v>
      </c>
      <c r="D8420">
        <v>1</v>
      </c>
      <c r="E8420" s="1">
        <v>45564</v>
      </c>
      <c r="F8420" s="1">
        <v>45568</v>
      </c>
      <c r="G8420">
        <v>5</v>
      </c>
      <c r="H8420" s="1">
        <v>45573</v>
      </c>
      <c r="I8420">
        <v>5</v>
      </c>
      <c r="J8420" t="s">
        <v>16</v>
      </c>
      <c r="K8420" t="s">
        <v>17</v>
      </c>
      <c r="L8420" t="s">
        <v>58</v>
      </c>
      <c r="M8420">
        <v>50990</v>
      </c>
      <c r="N8420" t="str">
        <f>TEXT(tblorders[[#This Row],[order_date]], "mmm-yyyy")</f>
        <v>Sep-2024</v>
      </c>
      <c r="O8420">
        <f>tblorders[[#This Row],[actual_delivery_days]] -tblorders[[#This Row],[expected_delivery_days]]</f>
        <v>0</v>
      </c>
    </row>
    <row r="8421" spans="1:15" x14ac:dyDescent="0.2">
      <c r="A8421" t="s">
        <v>10418</v>
      </c>
      <c r="B8421" t="s">
        <v>2485</v>
      </c>
      <c r="C8421" t="s">
        <v>15</v>
      </c>
      <c r="D8421">
        <v>1</v>
      </c>
      <c r="E8421" s="1">
        <v>45689</v>
      </c>
      <c r="F8421" s="1">
        <v>45690</v>
      </c>
      <c r="G8421">
        <v>5</v>
      </c>
      <c r="H8421" s="1">
        <v>45694</v>
      </c>
      <c r="I8421">
        <v>4</v>
      </c>
      <c r="J8421" t="s">
        <v>16</v>
      </c>
      <c r="K8421" t="s">
        <v>41</v>
      </c>
      <c r="L8421" t="s">
        <v>33</v>
      </c>
      <c r="M8421">
        <v>55990</v>
      </c>
      <c r="N8421" t="str">
        <f>TEXT(tblorders[[#This Row],[order_date]], "mmm-yyyy")</f>
        <v>Feb-2025</v>
      </c>
      <c r="O8421">
        <f>tblorders[[#This Row],[actual_delivery_days]] -tblorders[[#This Row],[expected_delivery_days]]</f>
        <v>-1</v>
      </c>
    </row>
    <row r="8422" spans="1:15" x14ac:dyDescent="0.2">
      <c r="A8422" t="s">
        <v>10419</v>
      </c>
      <c r="B8422" t="s">
        <v>2856</v>
      </c>
      <c r="C8422" t="s">
        <v>55</v>
      </c>
      <c r="D8422">
        <v>1</v>
      </c>
      <c r="E8422" s="1">
        <v>45613</v>
      </c>
      <c r="F8422" s="1">
        <v>45616</v>
      </c>
      <c r="G8422">
        <v>7</v>
      </c>
      <c r="H8422" s="1">
        <v>45623</v>
      </c>
      <c r="I8422">
        <v>7</v>
      </c>
      <c r="J8422" t="s">
        <v>16</v>
      </c>
      <c r="K8422" t="s">
        <v>17</v>
      </c>
      <c r="L8422" t="s">
        <v>18</v>
      </c>
      <c r="M8422">
        <v>99990</v>
      </c>
      <c r="N8422" t="str">
        <f>TEXT(tblorders[[#This Row],[order_date]], "mmm-yyyy")</f>
        <v>Nov-2024</v>
      </c>
      <c r="O8422">
        <f>tblorders[[#This Row],[actual_delivery_days]] -tblorders[[#This Row],[expected_delivery_days]]</f>
        <v>0</v>
      </c>
    </row>
    <row r="8423" spans="1:15" x14ac:dyDescent="0.2">
      <c r="A8423" t="s">
        <v>10420</v>
      </c>
      <c r="B8423" t="s">
        <v>245</v>
      </c>
      <c r="C8423" t="s">
        <v>44</v>
      </c>
      <c r="D8423">
        <v>1</v>
      </c>
      <c r="E8423" s="1">
        <v>45693</v>
      </c>
      <c r="F8423" s="1">
        <v>45695</v>
      </c>
      <c r="G8423">
        <v>7</v>
      </c>
      <c r="H8423" s="1">
        <v>45702</v>
      </c>
      <c r="I8423">
        <v>7</v>
      </c>
      <c r="J8423" t="s">
        <v>16</v>
      </c>
      <c r="K8423" t="s">
        <v>17</v>
      </c>
      <c r="L8423" t="s">
        <v>58</v>
      </c>
      <c r="M8423">
        <v>50990</v>
      </c>
      <c r="N8423" t="str">
        <f>TEXT(tblorders[[#This Row],[order_date]], "mmm-yyyy")</f>
        <v>Feb-2025</v>
      </c>
      <c r="O8423">
        <f>tblorders[[#This Row],[actual_delivery_days]] -tblorders[[#This Row],[expected_delivery_days]]</f>
        <v>0</v>
      </c>
    </row>
    <row r="8424" spans="1:15" x14ac:dyDescent="0.2">
      <c r="A8424" t="s">
        <v>10421</v>
      </c>
      <c r="B8424" t="s">
        <v>1865</v>
      </c>
      <c r="C8424" t="s">
        <v>15</v>
      </c>
      <c r="D8424">
        <v>1</v>
      </c>
      <c r="E8424" s="1">
        <v>44662</v>
      </c>
      <c r="F8424" s="1">
        <v>44665</v>
      </c>
      <c r="G8424">
        <v>5</v>
      </c>
      <c r="H8424" s="1">
        <v>44668</v>
      </c>
      <c r="I8424">
        <v>3</v>
      </c>
      <c r="J8424" t="s">
        <v>16</v>
      </c>
      <c r="K8424" t="s">
        <v>41</v>
      </c>
      <c r="L8424" t="s">
        <v>33</v>
      </c>
      <c r="M8424">
        <v>55990</v>
      </c>
      <c r="N8424" t="str">
        <f>TEXT(tblorders[[#This Row],[order_date]], "mmm-yyyy")</f>
        <v>Apr-2022</v>
      </c>
      <c r="O8424">
        <f>tblorders[[#This Row],[actual_delivery_days]] -tblorders[[#This Row],[expected_delivery_days]]</f>
        <v>-2</v>
      </c>
    </row>
    <row r="8425" spans="1:15" x14ac:dyDescent="0.2">
      <c r="A8425" t="s">
        <v>10422</v>
      </c>
      <c r="B8425" t="s">
        <v>152</v>
      </c>
      <c r="C8425" t="s">
        <v>44</v>
      </c>
      <c r="D8425">
        <v>1</v>
      </c>
      <c r="E8425" s="1">
        <v>45350</v>
      </c>
      <c r="F8425" s="1">
        <v>45353</v>
      </c>
      <c r="G8425">
        <v>7</v>
      </c>
      <c r="H8425" s="1">
        <v>45360</v>
      </c>
      <c r="I8425">
        <v>7</v>
      </c>
      <c r="J8425" t="s">
        <v>16</v>
      </c>
      <c r="K8425" t="s">
        <v>41</v>
      </c>
      <c r="L8425" t="s">
        <v>18</v>
      </c>
      <c r="M8425">
        <v>50990</v>
      </c>
      <c r="N8425" t="str">
        <f>TEXT(tblorders[[#This Row],[order_date]], "mmm-yyyy")</f>
        <v>Feb-2024</v>
      </c>
      <c r="O8425">
        <f>tblorders[[#This Row],[actual_delivery_days]] -tblorders[[#This Row],[expected_delivery_days]]</f>
        <v>0</v>
      </c>
    </row>
    <row r="8426" spans="1:15" x14ac:dyDescent="0.2">
      <c r="A8426" t="s">
        <v>10423</v>
      </c>
      <c r="B8426" t="s">
        <v>54</v>
      </c>
      <c r="C8426" t="s">
        <v>21</v>
      </c>
      <c r="D8426">
        <v>2</v>
      </c>
      <c r="E8426" s="1">
        <v>45761</v>
      </c>
      <c r="F8426" s="1">
        <v>45763</v>
      </c>
      <c r="G8426">
        <v>7</v>
      </c>
      <c r="H8426" s="1">
        <v>45770</v>
      </c>
      <c r="I8426">
        <v>7</v>
      </c>
      <c r="J8426" t="s">
        <v>16</v>
      </c>
      <c r="K8426" t="s">
        <v>25</v>
      </c>
      <c r="L8426" t="s">
        <v>22</v>
      </c>
      <c r="M8426">
        <v>179980</v>
      </c>
      <c r="N8426" t="str">
        <f>TEXT(tblorders[[#This Row],[order_date]], "mmm-yyyy")</f>
        <v>Apr-2025</v>
      </c>
      <c r="O8426">
        <f>tblorders[[#This Row],[actual_delivery_days]] -tblorders[[#This Row],[expected_delivery_days]]</f>
        <v>0</v>
      </c>
    </row>
    <row r="8427" spans="1:15" x14ac:dyDescent="0.2">
      <c r="A8427" t="s">
        <v>10424</v>
      </c>
      <c r="B8427" t="s">
        <v>2575</v>
      </c>
      <c r="C8427" t="s">
        <v>15</v>
      </c>
      <c r="D8427">
        <v>1</v>
      </c>
      <c r="E8427" s="1">
        <v>45291</v>
      </c>
      <c r="F8427" s="1">
        <v>45292</v>
      </c>
      <c r="G8427">
        <v>10</v>
      </c>
      <c r="H8427" s="1">
        <v>45302</v>
      </c>
      <c r="I8427">
        <v>10</v>
      </c>
      <c r="J8427" t="s">
        <v>16</v>
      </c>
      <c r="K8427" t="s">
        <v>25</v>
      </c>
      <c r="L8427" t="s">
        <v>58</v>
      </c>
      <c r="M8427">
        <v>55990</v>
      </c>
      <c r="N8427" t="str">
        <f>TEXT(tblorders[[#This Row],[order_date]], "mmm-yyyy")</f>
        <v>Dec-2023</v>
      </c>
      <c r="O8427">
        <f>tblorders[[#This Row],[actual_delivery_days]] -tblorders[[#This Row],[expected_delivery_days]]</f>
        <v>0</v>
      </c>
    </row>
    <row r="8428" spans="1:15" x14ac:dyDescent="0.2">
      <c r="A8428" t="s">
        <v>10425</v>
      </c>
      <c r="B8428" t="s">
        <v>799</v>
      </c>
      <c r="C8428" t="s">
        <v>55</v>
      </c>
      <c r="D8428">
        <v>1</v>
      </c>
      <c r="E8428" s="1">
        <v>45759</v>
      </c>
      <c r="F8428" s="1">
        <v>45762</v>
      </c>
      <c r="G8428">
        <v>5</v>
      </c>
      <c r="H8428" s="1">
        <v>45767</v>
      </c>
      <c r="I8428">
        <v>5</v>
      </c>
      <c r="J8428" t="s">
        <v>16</v>
      </c>
      <c r="K8428" t="s">
        <v>17</v>
      </c>
      <c r="L8428" t="s">
        <v>22</v>
      </c>
      <c r="M8428">
        <v>99990</v>
      </c>
      <c r="N8428" t="str">
        <f>TEXT(tblorders[[#This Row],[order_date]], "mmm-yyyy")</f>
        <v>Apr-2025</v>
      </c>
      <c r="O8428">
        <f>tblorders[[#This Row],[actual_delivery_days]] -tblorders[[#This Row],[expected_delivery_days]]</f>
        <v>0</v>
      </c>
    </row>
    <row r="8429" spans="1:15" x14ac:dyDescent="0.2">
      <c r="A8429" t="s">
        <v>10426</v>
      </c>
      <c r="B8429" t="s">
        <v>675</v>
      </c>
      <c r="C8429" t="s">
        <v>21</v>
      </c>
      <c r="D8429">
        <v>2</v>
      </c>
      <c r="E8429" s="1">
        <v>45765</v>
      </c>
      <c r="F8429" s="1">
        <v>45769</v>
      </c>
      <c r="G8429">
        <v>5</v>
      </c>
      <c r="H8429" s="1">
        <v>45775</v>
      </c>
      <c r="I8429">
        <v>6</v>
      </c>
      <c r="J8429" t="s">
        <v>16</v>
      </c>
      <c r="K8429" t="s">
        <v>25</v>
      </c>
      <c r="L8429" t="s">
        <v>26</v>
      </c>
      <c r="M8429">
        <v>179980</v>
      </c>
      <c r="N8429" t="str">
        <f>TEXT(tblorders[[#This Row],[order_date]], "mmm-yyyy")</f>
        <v>Apr-2025</v>
      </c>
      <c r="O8429">
        <f>tblorders[[#This Row],[actual_delivery_days]] -tblorders[[#This Row],[expected_delivery_days]]</f>
        <v>1</v>
      </c>
    </row>
    <row r="8430" spans="1:15" x14ac:dyDescent="0.2">
      <c r="A8430" t="s">
        <v>10427</v>
      </c>
      <c r="B8430" t="s">
        <v>1078</v>
      </c>
      <c r="C8430" t="s">
        <v>55</v>
      </c>
      <c r="D8430">
        <v>1</v>
      </c>
      <c r="E8430" s="1">
        <v>45701</v>
      </c>
      <c r="F8430" s="1">
        <v>45703</v>
      </c>
      <c r="G8430">
        <v>10</v>
      </c>
      <c r="H8430" s="1">
        <v>45713</v>
      </c>
      <c r="I8430">
        <v>10</v>
      </c>
      <c r="J8430" t="s">
        <v>16</v>
      </c>
      <c r="K8430" t="s">
        <v>25</v>
      </c>
      <c r="L8430" t="s">
        <v>58</v>
      </c>
      <c r="M8430">
        <v>99990</v>
      </c>
      <c r="N8430" t="str">
        <f>TEXT(tblorders[[#This Row],[order_date]], "mmm-yyyy")</f>
        <v>Feb-2025</v>
      </c>
      <c r="O8430">
        <f>tblorders[[#This Row],[actual_delivery_days]] -tblorders[[#This Row],[expected_delivery_days]]</f>
        <v>0</v>
      </c>
    </row>
    <row r="8431" spans="1:15" x14ac:dyDescent="0.2">
      <c r="A8431" t="s">
        <v>10428</v>
      </c>
      <c r="B8431" t="s">
        <v>3288</v>
      </c>
      <c r="C8431" t="s">
        <v>21</v>
      </c>
      <c r="D8431">
        <v>1</v>
      </c>
      <c r="E8431" s="1">
        <v>45562</v>
      </c>
      <c r="F8431" s="1">
        <v>45564</v>
      </c>
      <c r="G8431">
        <v>7</v>
      </c>
      <c r="H8431" s="1">
        <v>45572</v>
      </c>
      <c r="I8431">
        <v>8</v>
      </c>
      <c r="J8431" t="s">
        <v>16</v>
      </c>
      <c r="K8431" t="s">
        <v>41</v>
      </c>
      <c r="L8431" t="s">
        <v>26</v>
      </c>
      <c r="M8431">
        <v>89990</v>
      </c>
      <c r="N8431" t="str">
        <f>TEXT(tblorders[[#This Row],[order_date]], "mmm-yyyy")</f>
        <v>Sep-2024</v>
      </c>
      <c r="O8431">
        <f>tblorders[[#This Row],[actual_delivery_days]] -tblorders[[#This Row],[expected_delivery_days]]</f>
        <v>1</v>
      </c>
    </row>
    <row r="8432" spans="1:15" x14ac:dyDescent="0.2">
      <c r="A8432" t="s">
        <v>10429</v>
      </c>
      <c r="B8432" t="s">
        <v>4236</v>
      </c>
      <c r="C8432" t="s">
        <v>15</v>
      </c>
      <c r="D8432">
        <v>2</v>
      </c>
      <c r="E8432" s="1">
        <v>45750</v>
      </c>
      <c r="F8432" s="1">
        <v>45755</v>
      </c>
      <c r="G8432">
        <v>7</v>
      </c>
      <c r="H8432" s="1">
        <v>45765</v>
      </c>
      <c r="I8432">
        <v>10</v>
      </c>
      <c r="J8432" t="s">
        <v>16</v>
      </c>
      <c r="K8432" t="s">
        <v>41</v>
      </c>
      <c r="L8432" t="s">
        <v>58</v>
      </c>
      <c r="M8432">
        <v>111980</v>
      </c>
      <c r="N8432" t="str">
        <f>TEXT(tblorders[[#This Row],[order_date]], "mmm-yyyy")</f>
        <v>Apr-2025</v>
      </c>
      <c r="O8432">
        <f>tblorders[[#This Row],[actual_delivery_days]] -tblorders[[#This Row],[expected_delivery_days]]</f>
        <v>3</v>
      </c>
    </row>
    <row r="8433" spans="1:15" x14ac:dyDescent="0.2">
      <c r="A8433" t="s">
        <v>10430</v>
      </c>
      <c r="B8433" t="s">
        <v>4845</v>
      </c>
      <c r="C8433" t="s">
        <v>29</v>
      </c>
      <c r="D8433">
        <v>1</v>
      </c>
      <c r="E8433" s="1">
        <v>45201</v>
      </c>
      <c r="F8433" s="1">
        <v>45203</v>
      </c>
      <c r="G8433">
        <v>7</v>
      </c>
      <c r="H8433" s="1">
        <v>45210</v>
      </c>
      <c r="I8433">
        <v>7</v>
      </c>
      <c r="J8433" t="s">
        <v>16</v>
      </c>
      <c r="K8433" t="s">
        <v>41</v>
      </c>
      <c r="L8433" t="s">
        <v>22</v>
      </c>
      <c r="M8433">
        <v>11000</v>
      </c>
      <c r="N8433" t="str">
        <f>TEXT(tblorders[[#This Row],[order_date]], "mmm-yyyy")</f>
        <v>Oct-2023</v>
      </c>
      <c r="O8433">
        <f>tblorders[[#This Row],[actual_delivery_days]] -tblorders[[#This Row],[expected_delivery_days]]</f>
        <v>0</v>
      </c>
    </row>
    <row r="8434" spans="1:15" x14ac:dyDescent="0.2">
      <c r="A8434" t="s">
        <v>10431</v>
      </c>
      <c r="B8434" t="s">
        <v>5589</v>
      </c>
      <c r="C8434" t="s">
        <v>44</v>
      </c>
      <c r="D8434">
        <v>1</v>
      </c>
      <c r="E8434" s="1">
        <v>45806</v>
      </c>
      <c r="F8434" s="1">
        <v>45810</v>
      </c>
      <c r="G8434">
        <v>7</v>
      </c>
      <c r="H8434" s="1">
        <v>45817</v>
      </c>
      <c r="I8434">
        <v>7</v>
      </c>
      <c r="J8434" t="s">
        <v>16</v>
      </c>
      <c r="K8434" t="s">
        <v>41</v>
      </c>
      <c r="L8434" t="s">
        <v>33</v>
      </c>
      <c r="M8434">
        <v>50990</v>
      </c>
      <c r="N8434" t="str">
        <f>TEXT(tblorders[[#This Row],[order_date]], "mmm-yyyy")</f>
        <v>May-2025</v>
      </c>
      <c r="O8434">
        <f>tblorders[[#This Row],[actual_delivery_days]] -tblorders[[#This Row],[expected_delivery_days]]</f>
        <v>0</v>
      </c>
    </row>
    <row r="8435" spans="1:15" x14ac:dyDescent="0.2">
      <c r="A8435" t="s">
        <v>10432</v>
      </c>
      <c r="B8435" t="s">
        <v>1796</v>
      </c>
      <c r="C8435" t="s">
        <v>44</v>
      </c>
      <c r="D8435">
        <v>1</v>
      </c>
      <c r="E8435" s="1">
        <v>45667</v>
      </c>
      <c r="F8435" s="1">
        <v>45672</v>
      </c>
      <c r="G8435">
        <v>10</v>
      </c>
      <c r="H8435" s="1">
        <v>45682</v>
      </c>
      <c r="I8435">
        <v>10</v>
      </c>
      <c r="J8435" t="s">
        <v>16</v>
      </c>
      <c r="K8435" t="s">
        <v>41</v>
      </c>
      <c r="L8435" t="s">
        <v>33</v>
      </c>
      <c r="M8435">
        <v>50990</v>
      </c>
      <c r="N8435" t="str">
        <f>TEXT(tblorders[[#This Row],[order_date]], "mmm-yyyy")</f>
        <v>Jan-2025</v>
      </c>
      <c r="O8435">
        <f>tblorders[[#This Row],[actual_delivery_days]] -tblorders[[#This Row],[expected_delivery_days]]</f>
        <v>0</v>
      </c>
    </row>
    <row r="8436" spans="1:15" x14ac:dyDescent="0.2">
      <c r="A8436" t="s">
        <v>10433</v>
      </c>
      <c r="B8436" t="s">
        <v>3398</v>
      </c>
      <c r="C8436" t="s">
        <v>32</v>
      </c>
      <c r="D8436">
        <v>1</v>
      </c>
      <c r="E8436" s="1">
        <v>45739</v>
      </c>
      <c r="F8436" s="1">
        <v>45742</v>
      </c>
      <c r="G8436">
        <v>10</v>
      </c>
      <c r="H8436" s="1">
        <v>45751</v>
      </c>
      <c r="I8436">
        <v>9</v>
      </c>
      <c r="J8436" t="s">
        <v>16</v>
      </c>
      <c r="K8436" t="s">
        <v>25</v>
      </c>
      <c r="L8436" t="s">
        <v>33</v>
      </c>
      <c r="M8436">
        <v>45000</v>
      </c>
      <c r="N8436" t="str">
        <f>TEXT(tblorders[[#This Row],[order_date]], "mmm-yyyy")</f>
        <v>Mar-2025</v>
      </c>
      <c r="O8436">
        <f>tblorders[[#This Row],[actual_delivery_days]] -tblorders[[#This Row],[expected_delivery_days]]</f>
        <v>-1</v>
      </c>
    </row>
    <row r="8437" spans="1:15" x14ac:dyDescent="0.2">
      <c r="A8437" t="s">
        <v>10434</v>
      </c>
      <c r="B8437" t="s">
        <v>3045</v>
      </c>
      <c r="C8437" t="s">
        <v>21</v>
      </c>
      <c r="D8437">
        <v>2</v>
      </c>
      <c r="E8437" s="1">
        <v>45741</v>
      </c>
      <c r="F8437" s="1">
        <v>45746</v>
      </c>
      <c r="G8437">
        <v>7</v>
      </c>
      <c r="H8437" s="1">
        <v>45753</v>
      </c>
      <c r="I8437">
        <v>7</v>
      </c>
      <c r="J8437" t="s">
        <v>16</v>
      </c>
      <c r="K8437" t="s">
        <v>17</v>
      </c>
      <c r="L8437" t="s">
        <v>22</v>
      </c>
      <c r="M8437">
        <v>179980</v>
      </c>
      <c r="N8437" t="str">
        <f>TEXT(tblorders[[#This Row],[order_date]], "mmm-yyyy")</f>
        <v>Mar-2025</v>
      </c>
      <c r="O8437">
        <f>tblorders[[#This Row],[actual_delivery_days]] -tblorders[[#This Row],[expected_delivery_days]]</f>
        <v>0</v>
      </c>
    </row>
    <row r="8438" spans="1:15" x14ac:dyDescent="0.2">
      <c r="A8438" t="s">
        <v>10435</v>
      </c>
      <c r="B8438" t="s">
        <v>602</v>
      </c>
      <c r="C8438" t="s">
        <v>32</v>
      </c>
      <c r="D8438">
        <v>1</v>
      </c>
      <c r="E8438" s="1">
        <v>45431</v>
      </c>
      <c r="F8438" s="1">
        <v>45432</v>
      </c>
      <c r="G8438">
        <v>5</v>
      </c>
      <c r="H8438" s="1">
        <v>45437</v>
      </c>
      <c r="I8438">
        <v>5</v>
      </c>
      <c r="J8438" t="s">
        <v>16</v>
      </c>
      <c r="K8438" t="s">
        <v>41</v>
      </c>
      <c r="L8438" t="s">
        <v>58</v>
      </c>
      <c r="M8438">
        <v>45000</v>
      </c>
      <c r="N8438" t="str">
        <f>TEXT(tblorders[[#This Row],[order_date]], "mmm-yyyy")</f>
        <v>May-2024</v>
      </c>
      <c r="O8438">
        <f>tblorders[[#This Row],[actual_delivery_days]] -tblorders[[#This Row],[expected_delivery_days]]</f>
        <v>0</v>
      </c>
    </row>
    <row r="8439" spans="1:15" x14ac:dyDescent="0.2">
      <c r="A8439" t="s">
        <v>10436</v>
      </c>
      <c r="B8439" t="s">
        <v>4220</v>
      </c>
      <c r="C8439" t="s">
        <v>15</v>
      </c>
      <c r="D8439">
        <v>1</v>
      </c>
      <c r="E8439" s="1">
        <v>45767</v>
      </c>
      <c r="F8439" s="1">
        <v>45770</v>
      </c>
      <c r="G8439">
        <v>10</v>
      </c>
      <c r="H8439" s="1">
        <v>45779</v>
      </c>
      <c r="I8439">
        <v>9</v>
      </c>
      <c r="J8439" t="s">
        <v>16</v>
      </c>
      <c r="K8439" t="s">
        <v>41</v>
      </c>
      <c r="L8439" t="s">
        <v>58</v>
      </c>
      <c r="M8439">
        <v>55990</v>
      </c>
      <c r="N8439" t="str">
        <f>TEXT(tblorders[[#This Row],[order_date]], "mmm-yyyy")</f>
        <v>Apr-2025</v>
      </c>
      <c r="O8439">
        <f>tblorders[[#This Row],[actual_delivery_days]] -tblorders[[#This Row],[expected_delivery_days]]</f>
        <v>-1</v>
      </c>
    </row>
    <row r="8440" spans="1:15" x14ac:dyDescent="0.2">
      <c r="A8440" t="s">
        <v>10437</v>
      </c>
      <c r="B8440" t="s">
        <v>3153</v>
      </c>
      <c r="C8440" t="s">
        <v>29</v>
      </c>
      <c r="D8440">
        <v>1</v>
      </c>
      <c r="E8440" s="1">
        <v>45474</v>
      </c>
      <c r="F8440" s="1">
        <v>45477</v>
      </c>
      <c r="G8440">
        <v>5</v>
      </c>
      <c r="H8440" s="1">
        <v>45487</v>
      </c>
      <c r="I8440">
        <v>10</v>
      </c>
      <c r="J8440" t="s">
        <v>61</v>
      </c>
      <c r="K8440" t="s">
        <v>41</v>
      </c>
      <c r="L8440" t="s">
        <v>58</v>
      </c>
      <c r="M8440">
        <v>11000</v>
      </c>
      <c r="N8440" t="str">
        <f>TEXT(tblorders[[#This Row],[order_date]], "mmm-yyyy")</f>
        <v>Jul-2024</v>
      </c>
      <c r="O8440">
        <f>tblorders[[#This Row],[actual_delivery_days]] -tblorders[[#This Row],[expected_delivery_days]]</f>
        <v>5</v>
      </c>
    </row>
    <row r="8441" spans="1:15" x14ac:dyDescent="0.2">
      <c r="A8441" t="s">
        <v>10438</v>
      </c>
      <c r="B8441" t="s">
        <v>4549</v>
      </c>
      <c r="C8441" t="s">
        <v>29</v>
      </c>
      <c r="D8441">
        <v>2</v>
      </c>
      <c r="E8441" s="1">
        <v>45315</v>
      </c>
      <c r="F8441" s="1">
        <v>45319</v>
      </c>
      <c r="G8441">
        <v>7</v>
      </c>
      <c r="H8441" s="1">
        <v>45326</v>
      </c>
      <c r="I8441">
        <v>7</v>
      </c>
      <c r="J8441" t="s">
        <v>16</v>
      </c>
      <c r="K8441" t="s">
        <v>41</v>
      </c>
      <c r="L8441" t="s">
        <v>58</v>
      </c>
      <c r="M8441">
        <v>22000</v>
      </c>
      <c r="N8441" t="str">
        <f>TEXT(tblorders[[#This Row],[order_date]], "mmm-yyyy")</f>
        <v>Jan-2024</v>
      </c>
      <c r="O8441">
        <f>tblorders[[#This Row],[actual_delivery_days]] -tblorders[[#This Row],[expected_delivery_days]]</f>
        <v>0</v>
      </c>
    </row>
    <row r="8442" spans="1:15" x14ac:dyDescent="0.2">
      <c r="A8442" t="s">
        <v>10439</v>
      </c>
      <c r="B8442" t="s">
        <v>1396</v>
      </c>
      <c r="C8442" t="s">
        <v>55</v>
      </c>
      <c r="D8442">
        <v>1</v>
      </c>
      <c r="E8442" s="1">
        <v>45446</v>
      </c>
      <c r="F8442" s="1">
        <v>45447</v>
      </c>
      <c r="G8442">
        <v>10</v>
      </c>
      <c r="H8442" s="1">
        <v>45457</v>
      </c>
      <c r="I8442">
        <v>10</v>
      </c>
      <c r="J8442" t="s">
        <v>16</v>
      </c>
      <c r="K8442" t="s">
        <v>41</v>
      </c>
      <c r="L8442" t="s">
        <v>22</v>
      </c>
      <c r="M8442">
        <v>99990</v>
      </c>
      <c r="N8442" t="str">
        <f>TEXT(tblorders[[#This Row],[order_date]], "mmm-yyyy")</f>
        <v>Jun-2024</v>
      </c>
      <c r="O8442">
        <f>tblorders[[#This Row],[actual_delivery_days]] -tblorders[[#This Row],[expected_delivery_days]]</f>
        <v>0</v>
      </c>
    </row>
    <row r="8443" spans="1:15" x14ac:dyDescent="0.2">
      <c r="A8443" t="s">
        <v>10440</v>
      </c>
      <c r="B8443" t="s">
        <v>519</v>
      </c>
      <c r="C8443" t="s">
        <v>44</v>
      </c>
      <c r="D8443">
        <v>2</v>
      </c>
      <c r="E8443" s="1">
        <v>45797</v>
      </c>
      <c r="F8443" s="1">
        <v>45802</v>
      </c>
      <c r="G8443">
        <v>5</v>
      </c>
      <c r="H8443" s="1">
        <v>45810</v>
      </c>
      <c r="I8443">
        <v>8</v>
      </c>
      <c r="J8443" t="s">
        <v>16</v>
      </c>
      <c r="K8443" t="s">
        <v>17</v>
      </c>
      <c r="L8443" t="s">
        <v>58</v>
      </c>
      <c r="M8443">
        <v>101980</v>
      </c>
      <c r="N8443" t="str">
        <f>TEXT(tblorders[[#This Row],[order_date]], "mmm-yyyy")</f>
        <v>May-2025</v>
      </c>
      <c r="O8443">
        <f>tblorders[[#This Row],[actual_delivery_days]] -tblorders[[#This Row],[expected_delivery_days]]</f>
        <v>3</v>
      </c>
    </row>
    <row r="8444" spans="1:15" x14ac:dyDescent="0.2">
      <c r="A8444" t="s">
        <v>10441</v>
      </c>
      <c r="B8444" t="s">
        <v>259</v>
      </c>
      <c r="C8444" t="s">
        <v>44</v>
      </c>
      <c r="D8444">
        <v>2</v>
      </c>
      <c r="E8444" s="1">
        <v>45623</v>
      </c>
      <c r="F8444" s="1">
        <v>45627</v>
      </c>
      <c r="G8444">
        <v>7</v>
      </c>
      <c r="H8444" s="1">
        <v>45635</v>
      </c>
      <c r="I8444">
        <v>8</v>
      </c>
      <c r="J8444" t="s">
        <v>16</v>
      </c>
      <c r="K8444" t="s">
        <v>25</v>
      </c>
      <c r="L8444" t="s">
        <v>22</v>
      </c>
      <c r="M8444">
        <v>101980</v>
      </c>
      <c r="N8444" t="str">
        <f>TEXT(tblorders[[#This Row],[order_date]], "mmm-yyyy")</f>
        <v>Nov-2024</v>
      </c>
      <c r="O8444">
        <f>tblorders[[#This Row],[actual_delivery_days]] -tblorders[[#This Row],[expected_delivery_days]]</f>
        <v>1</v>
      </c>
    </row>
    <row r="8445" spans="1:15" x14ac:dyDescent="0.2">
      <c r="A8445" t="s">
        <v>10442</v>
      </c>
      <c r="B8445" t="s">
        <v>1825</v>
      </c>
      <c r="C8445" t="s">
        <v>15</v>
      </c>
      <c r="D8445">
        <v>1</v>
      </c>
      <c r="E8445" s="1">
        <v>45784</v>
      </c>
      <c r="F8445" s="1">
        <v>45785</v>
      </c>
      <c r="G8445">
        <v>7</v>
      </c>
      <c r="H8445" s="1">
        <v>45793</v>
      </c>
      <c r="I8445">
        <v>8</v>
      </c>
      <c r="J8445" t="s">
        <v>16</v>
      </c>
      <c r="K8445" t="s">
        <v>41</v>
      </c>
      <c r="L8445" t="s">
        <v>33</v>
      </c>
      <c r="M8445">
        <v>55990</v>
      </c>
      <c r="N8445" t="str">
        <f>TEXT(tblorders[[#This Row],[order_date]], "mmm-yyyy")</f>
        <v>May-2025</v>
      </c>
      <c r="O8445">
        <f>tblorders[[#This Row],[actual_delivery_days]] -tblorders[[#This Row],[expected_delivery_days]]</f>
        <v>1</v>
      </c>
    </row>
    <row r="8446" spans="1:15" x14ac:dyDescent="0.2">
      <c r="A8446" t="s">
        <v>10443</v>
      </c>
      <c r="B8446" t="s">
        <v>3325</v>
      </c>
      <c r="C8446" t="s">
        <v>21</v>
      </c>
      <c r="D8446">
        <v>1</v>
      </c>
      <c r="E8446" s="1">
        <v>45700</v>
      </c>
      <c r="F8446" s="1">
        <v>45702</v>
      </c>
      <c r="G8446">
        <v>7</v>
      </c>
      <c r="H8446" s="1">
        <v>45711</v>
      </c>
      <c r="I8446">
        <v>9</v>
      </c>
      <c r="J8446" t="s">
        <v>16</v>
      </c>
      <c r="K8446" t="s">
        <v>41</v>
      </c>
      <c r="L8446" t="s">
        <v>26</v>
      </c>
      <c r="M8446">
        <v>89990</v>
      </c>
      <c r="N8446" t="str">
        <f>TEXT(tblorders[[#This Row],[order_date]], "mmm-yyyy")</f>
        <v>Feb-2025</v>
      </c>
      <c r="O8446">
        <f>tblorders[[#This Row],[actual_delivery_days]] -tblorders[[#This Row],[expected_delivery_days]]</f>
        <v>2</v>
      </c>
    </row>
    <row r="8447" spans="1:15" x14ac:dyDescent="0.2">
      <c r="A8447" t="s">
        <v>10444</v>
      </c>
      <c r="B8447" t="s">
        <v>1715</v>
      </c>
      <c r="C8447" t="s">
        <v>29</v>
      </c>
      <c r="D8447">
        <v>1</v>
      </c>
      <c r="E8447" s="1">
        <v>45674</v>
      </c>
      <c r="F8447" s="1">
        <v>45679</v>
      </c>
      <c r="G8447">
        <v>7</v>
      </c>
      <c r="H8447" s="1">
        <v>45687</v>
      </c>
      <c r="I8447">
        <v>8</v>
      </c>
      <c r="J8447" t="s">
        <v>16</v>
      </c>
      <c r="K8447" t="s">
        <v>25</v>
      </c>
      <c r="L8447" t="s">
        <v>33</v>
      </c>
      <c r="M8447">
        <v>11000</v>
      </c>
      <c r="N8447" t="str">
        <f>TEXT(tblorders[[#This Row],[order_date]], "mmm-yyyy")</f>
        <v>Jan-2025</v>
      </c>
      <c r="O8447">
        <f>tblorders[[#This Row],[actual_delivery_days]] -tblorders[[#This Row],[expected_delivery_days]]</f>
        <v>1</v>
      </c>
    </row>
    <row r="8448" spans="1:15" x14ac:dyDescent="0.2">
      <c r="A8448" t="s">
        <v>10445</v>
      </c>
      <c r="B8448" t="s">
        <v>3329</v>
      </c>
      <c r="C8448" t="s">
        <v>15</v>
      </c>
      <c r="D8448">
        <v>1</v>
      </c>
      <c r="E8448" s="1">
        <v>45544</v>
      </c>
      <c r="F8448" s="1">
        <v>45546</v>
      </c>
      <c r="G8448">
        <v>5</v>
      </c>
      <c r="H8448" s="1">
        <v>45550</v>
      </c>
      <c r="I8448">
        <v>4</v>
      </c>
      <c r="J8448" t="s">
        <v>16</v>
      </c>
      <c r="K8448" t="s">
        <v>17</v>
      </c>
      <c r="L8448" t="s">
        <v>22</v>
      </c>
      <c r="M8448">
        <v>55990</v>
      </c>
      <c r="N8448" t="str">
        <f>TEXT(tblorders[[#This Row],[order_date]], "mmm-yyyy")</f>
        <v>Sep-2024</v>
      </c>
      <c r="O8448">
        <f>tblorders[[#This Row],[actual_delivery_days]] -tblorders[[#This Row],[expected_delivery_days]]</f>
        <v>-1</v>
      </c>
    </row>
    <row r="8449" spans="1:15" x14ac:dyDescent="0.2">
      <c r="A8449" t="s">
        <v>10446</v>
      </c>
      <c r="B8449" t="s">
        <v>2744</v>
      </c>
      <c r="C8449" t="s">
        <v>44</v>
      </c>
      <c r="D8449">
        <v>1</v>
      </c>
      <c r="E8449" s="1">
        <v>45517</v>
      </c>
      <c r="F8449" s="1">
        <v>45522</v>
      </c>
      <c r="G8449">
        <v>7</v>
      </c>
      <c r="H8449" s="1">
        <v>45529</v>
      </c>
      <c r="I8449">
        <v>7</v>
      </c>
      <c r="J8449" t="s">
        <v>16</v>
      </c>
      <c r="K8449" t="s">
        <v>17</v>
      </c>
      <c r="L8449" t="s">
        <v>58</v>
      </c>
      <c r="M8449">
        <v>50990</v>
      </c>
      <c r="N8449" t="str">
        <f>TEXT(tblorders[[#This Row],[order_date]], "mmm-yyyy")</f>
        <v>Aug-2024</v>
      </c>
      <c r="O8449">
        <f>tblorders[[#This Row],[actual_delivery_days]] -tblorders[[#This Row],[expected_delivery_days]]</f>
        <v>0</v>
      </c>
    </row>
    <row r="8450" spans="1:15" x14ac:dyDescent="0.2">
      <c r="A8450" t="s">
        <v>10447</v>
      </c>
      <c r="B8450" t="s">
        <v>8489</v>
      </c>
      <c r="C8450" t="s">
        <v>32</v>
      </c>
      <c r="D8450">
        <v>2</v>
      </c>
      <c r="E8450" s="1">
        <v>44692</v>
      </c>
      <c r="F8450" s="1">
        <v>44697</v>
      </c>
      <c r="G8450">
        <v>5</v>
      </c>
      <c r="H8450" s="1">
        <v>44702</v>
      </c>
      <c r="I8450">
        <v>5</v>
      </c>
      <c r="J8450" t="s">
        <v>16</v>
      </c>
      <c r="K8450" t="s">
        <v>41</v>
      </c>
      <c r="L8450" t="s">
        <v>33</v>
      </c>
      <c r="M8450">
        <v>90000</v>
      </c>
      <c r="N8450" t="str">
        <f>TEXT(tblorders[[#This Row],[order_date]], "mmm-yyyy")</f>
        <v>May-2022</v>
      </c>
      <c r="O8450">
        <f>tblorders[[#This Row],[actual_delivery_days]] -tblorders[[#This Row],[expected_delivery_days]]</f>
        <v>0</v>
      </c>
    </row>
    <row r="8451" spans="1:15" x14ac:dyDescent="0.2">
      <c r="A8451" t="s">
        <v>10448</v>
      </c>
      <c r="B8451" t="s">
        <v>4544</v>
      </c>
      <c r="C8451" t="s">
        <v>21</v>
      </c>
      <c r="D8451">
        <v>2</v>
      </c>
      <c r="E8451" s="1">
        <v>45254</v>
      </c>
      <c r="F8451" s="1">
        <v>45255</v>
      </c>
      <c r="G8451">
        <v>5</v>
      </c>
      <c r="H8451" s="1">
        <v>45262</v>
      </c>
      <c r="I8451">
        <v>7</v>
      </c>
      <c r="J8451" t="s">
        <v>16</v>
      </c>
      <c r="K8451" t="s">
        <v>17</v>
      </c>
      <c r="L8451" t="s">
        <v>33</v>
      </c>
      <c r="M8451">
        <v>179980</v>
      </c>
      <c r="N8451" t="str">
        <f>TEXT(tblorders[[#This Row],[order_date]], "mmm-yyyy")</f>
        <v>Nov-2023</v>
      </c>
      <c r="O8451">
        <f>tblorders[[#This Row],[actual_delivery_days]] -tblorders[[#This Row],[expected_delivery_days]]</f>
        <v>2</v>
      </c>
    </row>
    <row r="8452" spans="1:15" x14ac:dyDescent="0.2">
      <c r="A8452" t="s">
        <v>10449</v>
      </c>
      <c r="B8452" t="s">
        <v>1997</v>
      </c>
      <c r="C8452" t="s">
        <v>55</v>
      </c>
      <c r="D8452">
        <v>1</v>
      </c>
      <c r="E8452" s="1">
        <v>45522</v>
      </c>
      <c r="F8452" s="1">
        <v>45527</v>
      </c>
      <c r="G8452">
        <v>5</v>
      </c>
      <c r="H8452" s="1">
        <v>45532</v>
      </c>
      <c r="I8452">
        <v>5</v>
      </c>
      <c r="J8452" t="s">
        <v>16</v>
      </c>
      <c r="K8452" t="s">
        <v>41</v>
      </c>
      <c r="L8452" t="s">
        <v>33</v>
      </c>
      <c r="M8452">
        <v>99990</v>
      </c>
      <c r="N8452" t="str">
        <f>TEXT(tblorders[[#This Row],[order_date]], "mmm-yyyy")</f>
        <v>Aug-2024</v>
      </c>
      <c r="O8452">
        <f>tblorders[[#This Row],[actual_delivery_days]] -tblorders[[#This Row],[expected_delivery_days]]</f>
        <v>0</v>
      </c>
    </row>
    <row r="8453" spans="1:15" x14ac:dyDescent="0.2">
      <c r="A8453" t="s">
        <v>10450</v>
      </c>
      <c r="B8453" t="s">
        <v>1566</v>
      </c>
      <c r="C8453" t="s">
        <v>44</v>
      </c>
      <c r="D8453">
        <v>1</v>
      </c>
      <c r="E8453" s="1">
        <v>45681</v>
      </c>
      <c r="F8453" s="1">
        <v>45683</v>
      </c>
      <c r="G8453">
        <v>5</v>
      </c>
      <c r="H8453" s="1">
        <v>45688</v>
      </c>
      <c r="I8453">
        <v>5</v>
      </c>
      <c r="J8453" t="s">
        <v>16</v>
      </c>
      <c r="K8453" t="s">
        <v>41</v>
      </c>
      <c r="L8453" t="s">
        <v>33</v>
      </c>
      <c r="M8453">
        <v>50990</v>
      </c>
      <c r="N8453" t="str">
        <f>TEXT(tblorders[[#This Row],[order_date]], "mmm-yyyy")</f>
        <v>Jan-2025</v>
      </c>
      <c r="O8453">
        <f>tblorders[[#This Row],[actual_delivery_days]] -tblorders[[#This Row],[expected_delivery_days]]</f>
        <v>0</v>
      </c>
    </row>
    <row r="8454" spans="1:15" x14ac:dyDescent="0.2">
      <c r="A8454" t="s">
        <v>10451</v>
      </c>
      <c r="B8454" t="s">
        <v>1806</v>
      </c>
      <c r="C8454" t="s">
        <v>44</v>
      </c>
      <c r="D8454">
        <v>1</v>
      </c>
      <c r="E8454" s="1">
        <v>45680</v>
      </c>
      <c r="F8454" s="1">
        <v>45683</v>
      </c>
      <c r="G8454">
        <v>10</v>
      </c>
      <c r="H8454" s="1">
        <v>45693</v>
      </c>
      <c r="I8454">
        <v>10</v>
      </c>
      <c r="J8454" t="s">
        <v>16</v>
      </c>
      <c r="K8454" t="s">
        <v>41</v>
      </c>
      <c r="L8454" t="s">
        <v>58</v>
      </c>
      <c r="M8454">
        <v>50990</v>
      </c>
      <c r="N8454" t="str">
        <f>TEXT(tblorders[[#This Row],[order_date]], "mmm-yyyy")</f>
        <v>Jan-2025</v>
      </c>
      <c r="O8454">
        <f>tblorders[[#This Row],[actual_delivery_days]] -tblorders[[#This Row],[expected_delivery_days]]</f>
        <v>0</v>
      </c>
    </row>
    <row r="8455" spans="1:15" x14ac:dyDescent="0.2">
      <c r="A8455" t="s">
        <v>10452</v>
      </c>
      <c r="B8455" t="s">
        <v>2775</v>
      </c>
      <c r="C8455" t="s">
        <v>29</v>
      </c>
      <c r="D8455">
        <v>2</v>
      </c>
      <c r="E8455" s="1">
        <v>45753</v>
      </c>
      <c r="F8455" s="1">
        <v>45758</v>
      </c>
      <c r="G8455">
        <v>5</v>
      </c>
      <c r="H8455" s="1">
        <v>45763</v>
      </c>
      <c r="I8455">
        <v>5</v>
      </c>
      <c r="J8455" t="s">
        <v>16</v>
      </c>
      <c r="K8455" t="s">
        <v>41</v>
      </c>
      <c r="L8455" t="s">
        <v>18</v>
      </c>
      <c r="M8455">
        <v>22000</v>
      </c>
      <c r="N8455" t="str">
        <f>TEXT(tblorders[[#This Row],[order_date]], "mmm-yyyy")</f>
        <v>Apr-2025</v>
      </c>
      <c r="O8455">
        <f>tblorders[[#This Row],[actual_delivery_days]] -tblorders[[#This Row],[expected_delivery_days]]</f>
        <v>0</v>
      </c>
    </row>
    <row r="8456" spans="1:15" x14ac:dyDescent="0.2">
      <c r="A8456" t="s">
        <v>10453</v>
      </c>
      <c r="B8456" t="s">
        <v>1707</v>
      </c>
      <c r="C8456" t="s">
        <v>55</v>
      </c>
      <c r="D8456">
        <v>1</v>
      </c>
      <c r="E8456" s="1">
        <v>45757</v>
      </c>
      <c r="F8456" s="1">
        <v>45759</v>
      </c>
      <c r="G8456">
        <v>5</v>
      </c>
      <c r="H8456" s="1">
        <v>45762</v>
      </c>
      <c r="I8456">
        <v>3</v>
      </c>
      <c r="J8456" t="s">
        <v>16</v>
      </c>
      <c r="K8456" t="s">
        <v>17</v>
      </c>
      <c r="L8456" t="s">
        <v>26</v>
      </c>
      <c r="M8456">
        <v>99990</v>
      </c>
      <c r="N8456" t="str">
        <f>TEXT(tblorders[[#This Row],[order_date]], "mmm-yyyy")</f>
        <v>Apr-2025</v>
      </c>
      <c r="O8456">
        <f>tblorders[[#This Row],[actual_delivery_days]] -tblorders[[#This Row],[expected_delivery_days]]</f>
        <v>-2</v>
      </c>
    </row>
    <row r="8457" spans="1:15" x14ac:dyDescent="0.2">
      <c r="A8457" t="s">
        <v>10454</v>
      </c>
      <c r="B8457" t="s">
        <v>4036</v>
      </c>
      <c r="C8457" t="s">
        <v>55</v>
      </c>
      <c r="D8457">
        <v>1</v>
      </c>
      <c r="E8457" s="1">
        <v>45402</v>
      </c>
      <c r="F8457" s="1">
        <v>45403</v>
      </c>
      <c r="G8457">
        <v>5</v>
      </c>
      <c r="H8457" s="1">
        <v>45408</v>
      </c>
      <c r="I8457">
        <v>5</v>
      </c>
      <c r="J8457" t="s">
        <v>16</v>
      </c>
      <c r="K8457" t="s">
        <v>25</v>
      </c>
      <c r="L8457" t="s">
        <v>18</v>
      </c>
      <c r="M8457">
        <v>99990</v>
      </c>
      <c r="N8457" t="str">
        <f>TEXT(tblorders[[#This Row],[order_date]], "mmm-yyyy")</f>
        <v>Apr-2024</v>
      </c>
      <c r="O8457">
        <f>tblorders[[#This Row],[actual_delivery_days]] -tblorders[[#This Row],[expected_delivery_days]]</f>
        <v>0</v>
      </c>
    </row>
    <row r="8458" spans="1:15" x14ac:dyDescent="0.2">
      <c r="A8458" t="s">
        <v>10455</v>
      </c>
      <c r="B8458" t="s">
        <v>2131</v>
      </c>
      <c r="C8458" t="s">
        <v>21</v>
      </c>
      <c r="D8458">
        <v>1</v>
      </c>
      <c r="E8458" s="1">
        <v>45089</v>
      </c>
      <c r="F8458" s="1">
        <v>45092</v>
      </c>
      <c r="G8458">
        <v>5</v>
      </c>
      <c r="H8458" s="1">
        <v>45098</v>
      </c>
      <c r="I8458">
        <v>6</v>
      </c>
      <c r="J8458" t="s">
        <v>40</v>
      </c>
      <c r="K8458" t="s">
        <v>41</v>
      </c>
      <c r="L8458" t="s">
        <v>58</v>
      </c>
      <c r="M8458">
        <v>89990</v>
      </c>
      <c r="N8458" t="str">
        <f>TEXT(tblorders[[#This Row],[order_date]], "mmm-yyyy")</f>
        <v>Jun-2023</v>
      </c>
      <c r="O8458">
        <f>tblorders[[#This Row],[actual_delivery_days]] -tblorders[[#This Row],[expected_delivery_days]]</f>
        <v>1</v>
      </c>
    </row>
    <row r="8459" spans="1:15" x14ac:dyDescent="0.2">
      <c r="A8459" t="s">
        <v>10456</v>
      </c>
      <c r="B8459" t="s">
        <v>6079</v>
      </c>
      <c r="C8459" t="s">
        <v>55</v>
      </c>
      <c r="D8459">
        <v>2</v>
      </c>
      <c r="E8459" s="1">
        <v>45740</v>
      </c>
      <c r="F8459" s="1">
        <v>45743</v>
      </c>
      <c r="G8459">
        <v>7</v>
      </c>
      <c r="H8459" s="1">
        <v>45752</v>
      </c>
      <c r="I8459">
        <v>9</v>
      </c>
      <c r="J8459" t="s">
        <v>16</v>
      </c>
      <c r="K8459" t="s">
        <v>25</v>
      </c>
      <c r="L8459" t="s">
        <v>26</v>
      </c>
      <c r="M8459">
        <v>199980</v>
      </c>
      <c r="N8459" t="str">
        <f>TEXT(tblorders[[#This Row],[order_date]], "mmm-yyyy")</f>
        <v>Mar-2025</v>
      </c>
      <c r="O8459">
        <f>tblorders[[#This Row],[actual_delivery_days]] -tblorders[[#This Row],[expected_delivery_days]]</f>
        <v>2</v>
      </c>
    </row>
    <row r="8460" spans="1:15" x14ac:dyDescent="0.2">
      <c r="A8460" t="s">
        <v>10457</v>
      </c>
      <c r="B8460" t="s">
        <v>684</v>
      </c>
      <c r="C8460" t="s">
        <v>32</v>
      </c>
      <c r="D8460">
        <v>1</v>
      </c>
      <c r="E8460" s="1">
        <v>45651</v>
      </c>
      <c r="F8460" s="1">
        <v>45653</v>
      </c>
      <c r="G8460">
        <v>5</v>
      </c>
      <c r="H8460" s="1">
        <v>45657</v>
      </c>
      <c r="I8460">
        <v>4</v>
      </c>
      <c r="J8460" t="s">
        <v>16</v>
      </c>
      <c r="K8460" t="s">
        <v>25</v>
      </c>
      <c r="L8460" t="s">
        <v>58</v>
      </c>
      <c r="M8460">
        <v>45000</v>
      </c>
      <c r="N8460" t="str">
        <f>TEXT(tblorders[[#This Row],[order_date]], "mmm-yyyy")</f>
        <v>Dec-2024</v>
      </c>
      <c r="O8460">
        <f>tblorders[[#This Row],[actual_delivery_days]] -tblorders[[#This Row],[expected_delivery_days]]</f>
        <v>-1</v>
      </c>
    </row>
    <row r="8461" spans="1:15" x14ac:dyDescent="0.2">
      <c r="A8461" t="s">
        <v>10458</v>
      </c>
      <c r="B8461" t="s">
        <v>2425</v>
      </c>
      <c r="C8461" t="s">
        <v>29</v>
      </c>
      <c r="D8461">
        <v>1</v>
      </c>
      <c r="E8461" s="1">
        <v>45798</v>
      </c>
      <c r="F8461" s="1">
        <v>45800</v>
      </c>
      <c r="G8461">
        <v>10</v>
      </c>
      <c r="H8461" s="1">
        <v>45815</v>
      </c>
      <c r="I8461">
        <v>15</v>
      </c>
      <c r="J8461" t="s">
        <v>61</v>
      </c>
      <c r="K8461" t="s">
        <v>17</v>
      </c>
      <c r="L8461" t="s">
        <v>58</v>
      </c>
      <c r="M8461">
        <v>11000</v>
      </c>
      <c r="N8461" t="str">
        <f>TEXT(tblorders[[#This Row],[order_date]], "mmm-yyyy")</f>
        <v>May-2025</v>
      </c>
      <c r="O8461">
        <f>tblorders[[#This Row],[actual_delivery_days]] -tblorders[[#This Row],[expected_delivery_days]]</f>
        <v>5</v>
      </c>
    </row>
    <row r="8462" spans="1:15" x14ac:dyDescent="0.2">
      <c r="A8462" t="s">
        <v>10459</v>
      </c>
      <c r="B8462" t="s">
        <v>1958</v>
      </c>
      <c r="C8462" t="s">
        <v>21</v>
      </c>
      <c r="D8462">
        <v>1</v>
      </c>
      <c r="E8462" s="1">
        <v>45201</v>
      </c>
      <c r="F8462" s="1">
        <v>45205</v>
      </c>
      <c r="G8462">
        <v>10</v>
      </c>
      <c r="H8462" s="1">
        <v>45215</v>
      </c>
      <c r="I8462">
        <v>10</v>
      </c>
      <c r="J8462" t="s">
        <v>16</v>
      </c>
      <c r="K8462" t="s">
        <v>17</v>
      </c>
      <c r="L8462" t="s">
        <v>58</v>
      </c>
      <c r="M8462">
        <v>89990</v>
      </c>
      <c r="N8462" t="str">
        <f>TEXT(tblorders[[#This Row],[order_date]], "mmm-yyyy")</f>
        <v>Oct-2023</v>
      </c>
      <c r="O8462">
        <f>tblorders[[#This Row],[actual_delivery_days]] -tblorders[[#This Row],[expected_delivery_days]]</f>
        <v>0</v>
      </c>
    </row>
    <row r="8463" spans="1:15" x14ac:dyDescent="0.2">
      <c r="A8463" t="s">
        <v>10460</v>
      </c>
      <c r="B8463" t="s">
        <v>1480</v>
      </c>
      <c r="C8463" t="s">
        <v>15</v>
      </c>
      <c r="D8463">
        <v>1</v>
      </c>
      <c r="E8463" s="1">
        <v>45783</v>
      </c>
      <c r="F8463" s="1">
        <v>45786</v>
      </c>
      <c r="G8463">
        <v>10</v>
      </c>
      <c r="H8463" s="1">
        <v>45797</v>
      </c>
      <c r="I8463">
        <v>11</v>
      </c>
      <c r="J8463" t="s">
        <v>40</v>
      </c>
      <c r="K8463" t="s">
        <v>41</v>
      </c>
      <c r="L8463" t="s">
        <v>33</v>
      </c>
      <c r="M8463">
        <v>55990</v>
      </c>
      <c r="N8463" t="str">
        <f>TEXT(tblorders[[#This Row],[order_date]], "mmm-yyyy")</f>
        <v>May-2025</v>
      </c>
      <c r="O8463">
        <f>tblorders[[#This Row],[actual_delivery_days]] -tblorders[[#This Row],[expected_delivery_days]]</f>
        <v>1</v>
      </c>
    </row>
    <row r="8464" spans="1:15" x14ac:dyDescent="0.2">
      <c r="A8464" t="s">
        <v>10461</v>
      </c>
      <c r="B8464" t="s">
        <v>5329</v>
      </c>
      <c r="C8464" t="s">
        <v>15</v>
      </c>
      <c r="D8464">
        <v>2</v>
      </c>
      <c r="E8464" s="1">
        <v>45474</v>
      </c>
      <c r="F8464" s="1">
        <v>45476</v>
      </c>
      <c r="G8464">
        <v>7</v>
      </c>
      <c r="H8464" s="1">
        <v>45482</v>
      </c>
      <c r="I8464">
        <v>6</v>
      </c>
      <c r="J8464" t="s">
        <v>16</v>
      </c>
      <c r="K8464" t="s">
        <v>41</v>
      </c>
      <c r="L8464" t="s">
        <v>58</v>
      </c>
      <c r="M8464">
        <v>111980</v>
      </c>
      <c r="N8464" t="str">
        <f>TEXT(tblorders[[#This Row],[order_date]], "mmm-yyyy")</f>
        <v>Jul-2024</v>
      </c>
      <c r="O8464">
        <f>tblorders[[#This Row],[actual_delivery_days]] -tblorders[[#This Row],[expected_delivery_days]]</f>
        <v>-1</v>
      </c>
    </row>
    <row r="8465" spans="1:15" x14ac:dyDescent="0.2">
      <c r="A8465" t="s">
        <v>10462</v>
      </c>
      <c r="B8465" t="s">
        <v>10463</v>
      </c>
      <c r="C8465" t="s">
        <v>21</v>
      </c>
      <c r="D8465">
        <v>1</v>
      </c>
      <c r="E8465" s="1">
        <v>45256</v>
      </c>
      <c r="F8465" s="1">
        <v>45260</v>
      </c>
      <c r="G8465">
        <v>5</v>
      </c>
      <c r="H8465" s="1">
        <v>45264</v>
      </c>
      <c r="I8465">
        <v>4</v>
      </c>
      <c r="J8465" t="s">
        <v>16</v>
      </c>
      <c r="K8465" t="s">
        <v>41</v>
      </c>
      <c r="L8465" t="s">
        <v>22</v>
      </c>
      <c r="M8465">
        <v>89990</v>
      </c>
      <c r="N8465" t="str">
        <f>TEXT(tblorders[[#This Row],[order_date]], "mmm-yyyy")</f>
        <v>Nov-2023</v>
      </c>
      <c r="O8465">
        <f>tblorders[[#This Row],[actual_delivery_days]] -tblorders[[#This Row],[expected_delivery_days]]</f>
        <v>-1</v>
      </c>
    </row>
    <row r="8466" spans="1:15" x14ac:dyDescent="0.2">
      <c r="A8466" t="s">
        <v>10464</v>
      </c>
      <c r="B8466" t="s">
        <v>7991</v>
      </c>
      <c r="C8466" t="s">
        <v>29</v>
      </c>
      <c r="D8466">
        <v>1</v>
      </c>
      <c r="E8466" s="1">
        <v>44478</v>
      </c>
      <c r="F8466" s="1">
        <v>44480</v>
      </c>
      <c r="G8466">
        <v>7</v>
      </c>
      <c r="H8466" s="1">
        <v>44487</v>
      </c>
      <c r="I8466">
        <v>7</v>
      </c>
      <c r="J8466" t="s">
        <v>16</v>
      </c>
      <c r="K8466" t="s">
        <v>17</v>
      </c>
      <c r="L8466" t="s">
        <v>58</v>
      </c>
      <c r="M8466">
        <v>11000</v>
      </c>
      <c r="N8466" t="str">
        <f>TEXT(tblorders[[#This Row],[order_date]], "mmm-yyyy")</f>
        <v>Oct-2021</v>
      </c>
      <c r="O8466">
        <f>tblorders[[#This Row],[actual_delivery_days]] -tblorders[[#This Row],[expected_delivery_days]]</f>
        <v>0</v>
      </c>
    </row>
    <row r="8467" spans="1:15" x14ac:dyDescent="0.2">
      <c r="A8467" t="s">
        <v>10465</v>
      </c>
      <c r="B8467" t="s">
        <v>1833</v>
      </c>
      <c r="C8467" t="s">
        <v>55</v>
      </c>
      <c r="D8467">
        <v>1</v>
      </c>
      <c r="E8467" s="1">
        <v>45616</v>
      </c>
      <c r="F8467" s="1">
        <v>45619</v>
      </c>
      <c r="G8467">
        <v>10</v>
      </c>
      <c r="H8467" s="1">
        <v>45630</v>
      </c>
      <c r="I8467">
        <v>11</v>
      </c>
      <c r="J8467" t="s">
        <v>16</v>
      </c>
      <c r="K8467" t="s">
        <v>25</v>
      </c>
      <c r="L8467" t="s">
        <v>58</v>
      </c>
      <c r="M8467">
        <v>99990</v>
      </c>
      <c r="N8467" t="str">
        <f>TEXT(tblorders[[#This Row],[order_date]], "mmm-yyyy")</f>
        <v>Nov-2024</v>
      </c>
      <c r="O8467">
        <f>tblorders[[#This Row],[actual_delivery_days]] -tblorders[[#This Row],[expected_delivery_days]]</f>
        <v>1</v>
      </c>
    </row>
    <row r="8468" spans="1:15" x14ac:dyDescent="0.2">
      <c r="A8468" t="s">
        <v>10466</v>
      </c>
      <c r="B8468" t="s">
        <v>2253</v>
      </c>
      <c r="C8468" t="s">
        <v>44</v>
      </c>
      <c r="D8468">
        <v>2</v>
      </c>
      <c r="E8468" s="1">
        <v>45448</v>
      </c>
      <c r="F8468" s="1">
        <v>45452</v>
      </c>
      <c r="G8468">
        <v>5</v>
      </c>
      <c r="H8468" s="1">
        <v>45460</v>
      </c>
      <c r="I8468">
        <v>8</v>
      </c>
      <c r="J8468" t="s">
        <v>16</v>
      </c>
      <c r="K8468" t="s">
        <v>17</v>
      </c>
      <c r="L8468" t="s">
        <v>26</v>
      </c>
      <c r="M8468">
        <v>101980</v>
      </c>
      <c r="N8468" t="str">
        <f>TEXT(tblorders[[#This Row],[order_date]], "mmm-yyyy")</f>
        <v>Jun-2024</v>
      </c>
      <c r="O8468">
        <f>tblorders[[#This Row],[actual_delivery_days]] -tblorders[[#This Row],[expected_delivery_days]]</f>
        <v>3</v>
      </c>
    </row>
    <row r="8469" spans="1:15" x14ac:dyDescent="0.2">
      <c r="A8469" t="s">
        <v>10467</v>
      </c>
      <c r="B8469" t="s">
        <v>1456</v>
      </c>
      <c r="C8469" t="s">
        <v>15</v>
      </c>
      <c r="D8469">
        <v>1</v>
      </c>
      <c r="E8469" s="1">
        <v>45523</v>
      </c>
      <c r="F8469" s="1">
        <v>45524</v>
      </c>
      <c r="G8469">
        <v>5</v>
      </c>
      <c r="H8469" s="1">
        <v>45531</v>
      </c>
      <c r="I8469">
        <v>7</v>
      </c>
      <c r="J8469" t="s">
        <v>16</v>
      </c>
      <c r="K8469" t="s">
        <v>41</v>
      </c>
      <c r="L8469" t="s">
        <v>26</v>
      </c>
      <c r="M8469">
        <v>55990</v>
      </c>
      <c r="N8469" t="str">
        <f>TEXT(tblorders[[#This Row],[order_date]], "mmm-yyyy")</f>
        <v>Aug-2024</v>
      </c>
      <c r="O8469">
        <f>tblorders[[#This Row],[actual_delivery_days]] -tblorders[[#This Row],[expected_delivery_days]]</f>
        <v>2</v>
      </c>
    </row>
    <row r="8470" spans="1:15" x14ac:dyDescent="0.2">
      <c r="A8470" t="s">
        <v>10468</v>
      </c>
      <c r="B8470" t="s">
        <v>3445</v>
      </c>
      <c r="C8470" t="s">
        <v>21</v>
      </c>
      <c r="D8470">
        <v>2</v>
      </c>
      <c r="E8470" s="1">
        <v>45771</v>
      </c>
      <c r="F8470" s="1">
        <v>45774</v>
      </c>
      <c r="G8470">
        <v>10</v>
      </c>
      <c r="H8470" s="1">
        <v>45784</v>
      </c>
      <c r="I8470">
        <v>10</v>
      </c>
      <c r="J8470" t="s">
        <v>16</v>
      </c>
      <c r="K8470" t="s">
        <v>17</v>
      </c>
      <c r="L8470" t="s">
        <v>58</v>
      </c>
      <c r="M8470">
        <v>179980</v>
      </c>
      <c r="N8470" t="str">
        <f>TEXT(tblorders[[#This Row],[order_date]], "mmm-yyyy")</f>
        <v>Apr-2025</v>
      </c>
      <c r="O8470">
        <f>tblorders[[#This Row],[actual_delivery_days]] -tblorders[[#This Row],[expected_delivery_days]]</f>
        <v>0</v>
      </c>
    </row>
    <row r="8471" spans="1:15" x14ac:dyDescent="0.2">
      <c r="A8471" t="s">
        <v>10469</v>
      </c>
      <c r="B8471" t="s">
        <v>184</v>
      </c>
      <c r="C8471" t="s">
        <v>29</v>
      </c>
      <c r="D8471">
        <v>2</v>
      </c>
      <c r="E8471" s="1">
        <v>45700</v>
      </c>
      <c r="F8471" s="1">
        <v>45702</v>
      </c>
      <c r="G8471">
        <v>7</v>
      </c>
      <c r="H8471" s="1">
        <v>45714</v>
      </c>
      <c r="I8471">
        <v>12</v>
      </c>
      <c r="J8471" t="s">
        <v>61</v>
      </c>
      <c r="K8471" t="s">
        <v>25</v>
      </c>
      <c r="L8471" t="s">
        <v>26</v>
      </c>
      <c r="M8471">
        <v>22000</v>
      </c>
      <c r="N8471" t="str">
        <f>TEXT(tblorders[[#This Row],[order_date]], "mmm-yyyy")</f>
        <v>Feb-2025</v>
      </c>
      <c r="O8471">
        <f>tblorders[[#This Row],[actual_delivery_days]] -tblorders[[#This Row],[expected_delivery_days]]</f>
        <v>5</v>
      </c>
    </row>
    <row r="8472" spans="1:15" x14ac:dyDescent="0.2">
      <c r="A8472" t="s">
        <v>10470</v>
      </c>
      <c r="B8472" t="s">
        <v>859</v>
      </c>
      <c r="C8472" t="s">
        <v>55</v>
      </c>
      <c r="D8472">
        <v>1</v>
      </c>
      <c r="E8472" s="1">
        <v>45624</v>
      </c>
      <c r="F8472" s="1">
        <v>45626</v>
      </c>
      <c r="G8472">
        <v>10</v>
      </c>
      <c r="H8472" s="1">
        <v>45637</v>
      </c>
      <c r="I8472">
        <v>11</v>
      </c>
      <c r="J8472" t="s">
        <v>16</v>
      </c>
      <c r="K8472" t="s">
        <v>17</v>
      </c>
      <c r="L8472" t="s">
        <v>22</v>
      </c>
      <c r="M8472">
        <v>99990</v>
      </c>
      <c r="N8472" t="str">
        <f>TEXT(tblorders[[#This Row],[order_date]], "mmm-yyyy")</f>
        <v>Nov-2024</v>
      </c>
      <c r="O8472">
        <f>tblorders[[#This Row],[actual_delivery_days]] -tblorders[[#This Row],[expected_delivery_days]]</f>
        <v>1</v>
      </c>
    </row>
    <row r="8473" spans="1:15" x14ac:dyDescent="0.2">
      <c r="A8473" t="s">
        <v>10471</v>
      </c>
      <c r="B8473" t="s">
        <v>476</v>
      </c>
      <c r="C8473" t="s">
        <v>44</v>
      </c>
      <c r="D8473">
        <v>1</v>
      </c>
      <c r="E8473" s="1">
        <v>45737</v>
      </c>
      <c r="F8473" s="1">
        <v>45742</v>
      </c>
      <c r="G8473">
        <v>7</v>
      </c>
      <c r="H8473" s="1">
        <v>45752</v>
      </c>
      <c r="I8473">
        <v>10</v>
      </c>
      <c r="J8473" t="s">
        <v>16</v>
      </c>
      <c r="K8473" t="s">
        <v>17</v>
      </c>
      <c r="L8473" t="s">
        <v>22</v>
      </c>
      <c r="M8473">
        <v>50990</v>
      </c>
      <c r="N8473" t="str">
        <f>TEXT(tblorders[[#This Row],[order_date]], "mmm-yyyy")</f>
        <v>Mar-2025</v>
      </c>
      <c r="O8473">
        <f>tblorders[[#This Row],[actual_delivery_days]] -tblorders[[#This Row],[expected_delivery_days]]</f>
        <v>3</v>
      </c>
    </row>
    <row r="8474" spans="1:15" x14ac:dyDescent="0.2">
      <c r="A8474" t="s">
        <v>10472</v>
      </c>
      <c r="B8474" t="s">
        <v>4519</v>
      </c>
      <c r="C8474" t="s">
        <v>32</v>
      </c>
      <c r="D8474">
        <v>1</v>
      </c>
      <c r="E8474" s="1">
        <v>45454</v>
      </c>
      <c r="F8474" s="1">
        <v>45459</v>
      </c>
      <c r="G8474">
        <v>10</v>
      </c>
      <c r="H8474" s="1">
        <v>45469</v>
      </c>
      <c r="I8474">
        <v>10</v>
      </c>
      <c r="J8474" t="s">
        <v>16</v>
      </c>
      <c r="K8474" t="s">
        <v>25</v>
      </c>
      <c r="L8474" t="s">
        <v>22</v>
      </c>
      <c r="M8474">
        <v>45000</v>
      </c>
      <c r="N8474" t="str">
        <f>TEXT(tblorders[[#This Row],[order_date]], "mmm-yyyy")</f>
        <v>Jun-2024</v>
      </c>
      <c r="O8474">
        <f>tblorders[[#This Row],[actual_delivery_days]] -tblorders[[#This Row],[expected_delivery_days]]</f>
        <v>0</v>
      </c>
    </row>
    <row r="8475" spans="1:15" x14ac:dyDescent="0.2">
      <c r="A8475" t="s">
        <v>10473</v>
      </c>
      <c r="B8475" t="s">
        <v>355</v>
      </c>
      <c r="C8475" t="s">
        <v>21</v>
      </c>
      <c r="D8475">
        <v>1</v>
      </c>
      <c r="E8475" s="1">
        <v>45320</v>
      </c>
      <c r="F8475" s="1">
        <v>45321</v>
      </c>
      <c r="G8475">
        <v>5</v>
      </c>
      <c r="H8475" s="1">
        <v>45326</v>
      </c>
      <c r="I8475">
        <v>5</v>
      </c>
      <c r="J8475" t="s">
        <v>16</v>
      </c>
      <c r="K8475" t="s">
        <v>41</v>
      </c>
      <c r="L8475" t="s">
        <v>58</v>
      </c>
      <c r="M8475">
        <v>89990</v>
      </c>
      <c r="N8475" t="str">
        <f>TEXT(tblorders[[#This Row],[order_date]], "mmm-yyyy")</f>
        <v>Jan-2024</v>
      </c>
      <c r="O8475">
        <f>tblorders[[#This Row],[actual_delivery_days]] -tblorders[[#This Row],[expected_delivery_days]]</f>
        <v>0</v>
      </c>
    </row>
    <row r="8476" spans="1:15" x14ac:dyDescent="0.2">
      <c r="A8476" t="s">
        <v>10474</v>
      </c>
      <c r="B8476" t="s">
        <v>1054</v>
      </c>
      <c r="C8476" t="s">
        <v>44</v>
      </c>
      <c r="D8476">
        <v>1</v>
      </c>
      <c r="E8476" s="1">
        <v>45722</v>
      </c>
      <c r="F8476" s="1">
        <v>45724</v>
      </c>
      <c r="G8476">
        <v>7</v>
      </c>
      <c r="H8476" s="1">
        <v>45731</v>
      </c>
      <c r="I8476">
        <v>7</v>
      </c>
      <c r="J8476" t="s">
        <v>40</v>
      </c>
      <c r="K8476" t="s">
        <v>25</v>
      </c>
      <c r="L8476" t="s">
        <v>33</v>
      </c>
      <c r="M8476">
        <v>50990</v>
      </c>
      <c r="N8476" t="str">
        <f>TEXT(tblorders[[#This Row],[order_date]], "mmm-yyyy")</f>
        <v>Mar-2025</v>
      </c>
      <c r="O8476">
        <f>tblorders[[#This Row],[actual_delivery_days]] -tblorders[[#This Row],[expected_delivery_days]]</f>
        <v>0</v>
      </c>
    </row>
    <row r="8477" spans="1:15" x14ac:dyDescent="0.2">
      <c r="A8477" t="s">
        <v>10475</v>
      </c>
      <c r="B8477" t="s">
        <v>2476</v>
      </c>
      <c r="C8477" t="s">
        <v>21</v>
      </c>
      <c r="D8477">
        <v>2</v>
      </c>
      <c r="E8477" s="1">
        <v>45743</v>
      </c>
      <c r="F8477" s="1">
        <v>45746</v>
      </c>
      <c r="G8477">
        <v>5</v>
      </c>
      <c r="H8477" s="1">
        <v>45751</v>
      </c>
      <c r="I8477">
        <v>5</v>
      </c>
      <c r="J8477" t="s">
        <v>16</v>
      </c>
      <c r="K8477" t="s">
        <v>17</v>
      </c>
      <c r="L8477" t="s">
        <v>18</v>
      </c>
      <c r="M8477">
        <v>179980</v>
      </c>
      <c r="N8477" t="str">
        <f>TEXT(tblorders[[#This Row],[order_date]], "mmm-yyyy")</f>
        <v>Mar-2025</v>
      </c>
      <c r="O8477">
        <f>tblorders[[#This Row],[actual_delivery_days]] -tblorders[[#This Row],[expected_delivery_days]]</f>
        <v>0</v>
      </c>
    </row>
    <row r="8478" spans="1:15" x14ac:dyDescent="0.2">
      <c r="A8478" t="s">
        <v>10476</v>
      </c>
      <c r="B8478" t="s">
        <v>1205</v>
      </c>
      <c r="C8478" t="s">
        <v>15</v>
      </c>
      <c r="D8478">
        <v>2</v>
      </c>
      <c r="E8478" s="1">
        <v>45067</v>
      </c>
      <c r="F8478" s="1">
        <v>45071</v>
      </c>
      <c r="G8478">
        <v>5</v>
      </c>
      <c r="H8478" s="1">
        <v>45076</v>
      </c>
      <c r="I8478">
        <v>5</v>
      </c>
      <c r="J8478" t="s">
        <v>16</v>
      </c>
      <c r="K8478" t="s">
        <v>25</v>
      </c>
      <c r="L8478" t="s">
        <v>18</v>
      </c>
      <c r="M8478">
        <v>111980</v>
      </c>
      <c r="N8478" t="str">
        <f>TEXT(tblorders[[#This Row],[order_date]], "mmm-yyyy")</f>
        <v>May-2023</v>
      </c>
      <c r="O8478">
        <f>tblorders[[#This Row],[actual_delivery_days]] -tblorders[[#This Row],[expected_delivery_days]]</f>
        <v>0</v>
      </c>
    </row>
    <row r="8479" spans="1:15" x14ac:dyDescent="0.2">
      <c r="A8479" t="s">
        <v>10477</v>
      </c>
      <c r="B8479" t="s">
        <v>1332</v>
      </c>
      <c r="C8479" t="s">
        <v>55</v>
      </c>
      <c r="D8479">
        <v>1</v>
      </c>
      <c r="E8479" s="1">
        <v>45480</v>
      </c>
      <c r="F8479" s="1">
        <v>45482</v>
      </c>
      <c r="G8479">
        <v>7</v>
      </c>
      <c r="H8479" s="1">
        <v>45494</v>
      </c>
      <c r="I8479">
        <v>12</v>
      </c>
      <c r="J8479" t="s">
        <v>40</v>
      </c>
      <c r="K8479" t="s">
        <v>41</v>
      </c>
      <c r="L8479" t="s">
        <v>22</v>
      </c>
      <c r="M8479">
        <v>99990</v>
      </c>
      <c r="N8479" t="str">
        <f>TEXT(tblorders[[#This Row],[order_date]], "mmm-yyyy")</f>
        <v>Jul-2024</v>
      </c>
      <c r="O8479">
        <f>tblorders[[#This Row],[actual_delivery_days]] -tblorders[[#This Row],[expected_delivery_days]]</f>
        <v>5</v>
      </c>
    </row>
    <row r="8480" spans="1:15" x14ac:dyDescent="0.2">
      <c r="A8480" t="s">
        <v>10478</v>
      </c>
      <c r="B8480" t="s">
        <v>8685</v>
      </c>
      <c r="C8480" t="s">
        <v>55</v>
      </c>
      <c r="D8480">
        <v>2</v>
      </c>
      <c r="E8480" s="1">
        <v>45608</v>
      </c>
      <c r="F8480" s="1">
        <v>45613</v>
      </c>
      <c r="G8480">
        <v>5</v>
      </c>
      <c r="H8480" s="1">
        <v>45619</v>
      </c>
      <c r="I8480">
        <v>6</v>
      </c>
      <c r="J8480" t="s">
        <v>16</v>
      </c>
      <c r="K8480" t="s">
        <v>41</v>
      </c>
      <c r="L8480" t="s">
        <v>26</v>
      </c>
      <c r="M8480">
        <v>199980</v>
      </c>
      <c r="N8480" t="str">
        <f>TEXT(tblorders[[#This Row],[order_date]], "mmm-yyyy")</f>
        <v>Nov-2024</v>
      </c>
      <c r="O8480">
        <f>tblorders[[#This Row],[actual_delivery_days]] -tblorders[[#This Row],[expected_delivery_days]]</f>
        <v>1</v>
      </c>
    </row>
    <row r="8481" spans="1:15" x14ac:dyDescent="0.2">
      <c r="A8481" t="s">
        <v>10479</v>
      </c>
      <c r="B8481" t="s">
        <v>4845</v>
      </c>
      <c r="C8481" t="s">
        <v>32</v>
      </c>
      <c r="D8481">
        <v>1</v>
      </c>
      <c r="E8481" s="1">
        <v>45250</v>
      </c>
      <c r="F8481" s="1">
        <v>45254</v>
      </c>
      <c r="G8481">
        <v>10</v>
      </c>
      <c r="H8481" s="1">
        <v>45264</v>
      </c>
      <c r="I8481">
        <v>10</v>
      </c>
      <c r="J8481" t="s">
        <v>16</v>
      </c>
      <c r="K8481" t="s">
        <v>25</v>
      </c>
      <c r="L8481" t="s">
        <v>18</v>
      </c>
      <c r="M8481">
        <v>45000</v>
      </c>
      <c r="N8481" t="str">
        <f>TEXT(tblorders[[#This Row],[order_date]], "mmm-yyyy")</f>
        <v>Nov-2023</v>
      </c>
      <c r="O8481">
        <f>tblorders[[#This Row],[actual_delivery_days]] -tblorders[[#This Row],[expected_delivery_days]]</f>
        <v>0</v>
      </c>
    </row>
    <row r="8482" spans="1:15" x14ac:dyDescent="0.2">
      <c r="A8482" t="s">
        <v>10480</v>
      </c>
      <c r="B8482" t="s">
        <v>2179</v>
      </c>
      <c r="C8482" t="s">
        <v>21</v>
      </c>
      <c r="D8482">
        <v>1</v>
      </c>
      <c r="E8482" s="1">
        <v>45591</v>
      </c>
      <c r="F8482" s="1">
        <v>45593</v>
      </c>
      <c r="G8482">
        <v>10</v>
      </c>
      <c r="H8482" s="1">
        <v>45608</v>
      </c>
      <c r="I8482">
        <v>15</v>
      </c>
      <c r="J8482" t="s">
        <v>61</v>
      </c>
      <c r="K8482" t="s">
        <v>41</v>
      </c>
      <c r="L8482" t="s">
        <v>33</v>
      </c>
      <c r="M8482">
        <v>89990</v>
      </c>
      <c r="N8482" t="str">
        <f>TEXT(tblorders[[#This Row],[order_date]], "mmm-yyyy")</f>
        <v>Oct-2024</v>
      </c>
      <c r="O8482">
        <f>tblorders[[#This Row],[actual_delivery_days]] -tblorders[[#This Row],[expected_delivery_days]]</f>
        <v>5</v>
      </c>
    </row>
    <row r="8483" spans="1:15" x14ac:dyDescent="0.2">
      <c r="A8483" t="s">
        <v>10481</v>
      </c>
      <c r="B8483" t="s">
        <v>4614</v>
      </c>
      <c r="C8483" t="s">
        <v>32</v>
      </c>
      <c r="D8483">
        <v>1</v>
      </c>
      <c r="E8483" s="1">
        <v>45572</v>
      </c>
      <c r="F8483" s="1">
        <v>45576</v>
      </c>
      <c r="G8483">
        <v>7</v>
      </c>
      <c r="H8483" s="1">
        <v>45584</v>
      </c>
      <c r="I8483">
        <v>8</v>
      </c>
      <c r="J8483" t="s">
        <v>16</v>
      </c>
      <c r="K8483" t="s">
        <v>17</v>
      </c>
      <c r="L8483" t="s">
        <v>33</v>
      </c>
      <c r="M8483">
        <v>45000</v>
      </c>
      <c r="N8483" t="str">
        <f>TEXT(tblorders[[#This Row],[order_date]], "mmm-yyyy")</f>
        <v>Oct-2024</v>
      </c>
      <c r="O8483">
        <f>tblorders[[#This Row],[actual_delivery_days]] -tblorders[[#This Row],[expected_delivery_days]]</f>
        <v>1</v>
      </c>
    </row>
    <row r="8484" spans="1:15" x14ac:dyDescent="0.2">
      <c r="A8484" t="s">
        <v>10482</v>
      </c>
      <c r="B8484" t="s">
        <v>4440</v>
      </c>
      <c r="C8484" t="s">
        <v>15</v>
      </c>
      <c r="D8484">
        <v>1</v>
      </c>
      <c r="E8484" s="1">
        <v>45433</v>
      </c>
      <c r="F8484" s="1">
        <v>45438</v>
      </c>
      <c r="G8484">
        <v>10</v>
      </c>
      <c r="H8484" s="1">
        <v>45448</v>
      </c>
      <c r="I8484">
        <v>10</v>
      </c>
      <c r="J8484" t="s">
        <v>16</v>
      </c>
      <c r="K8484" t="s">
        <v>41</v>
      </c>
      <c r="L8484" t="s">
        <v>33</v>
      </c>
      <c r="M8484">
        <v>55990</v>
      </c>
      <c r="N8484" t="str">
        <f>TEXT(tblorders[[#This Row],[order_date]], "mmm-yyyy")</f>
        <v>May-2024</v>
      </c>
      <c r="O8484">
        <f>tblorders[[#This Row],[actual_delivery_days]] -tblorders[[#This Row],[expected_delivery_days]]</f>
        <v>0</v>
      </c>
    </row>
    <row r="8485" spans="1:15" x14ac:dyDescent="0.2">
      <c r="A8485" t="s">
        <v>10483</v>
      </c>
      <c r="B8485" t="s">
        <v>5447</v>
      </c>
      <c r="C8485" t="s">
        <v>32</v>
      </c>
      <c r="D8485">
        <v>2</v>
      </c>
      <c r="E8485" s="1">
        <v>45454</v>
      </c>
      <c r="F8485" s="1">
        <v>45459</v>
      </c>
      <c r="G8485">
        <v>7</v>
      </c>
      <c r="H8485" s="1">
        <v>45465</v>
      </c>
      <c r="I8485">
        <v>6</v>
      </c>
      <c r="J8485" t="s">
        <v>16</v>
      </c>
      <c r="K8485" t="s">
        <v>17</v>
      </c>
      <c r="L8485" t="s">
        <v>22</v>
      </c>
      <c r="M8485">
        <v>90000</v>
      </c>
      <c r="N8485" t="str">
        <f>TEXT(tblorders[[#This Row],[order_date]], "mmm-yyyy")</f>
        <v>Jun-2024</v>
      </c>
      <c r="O8485">
        <f>tblorders[[#This Row],[actual_delivery_days]] -tblorders[[#This Row],[expected_delivery_days]]</f>
        <v>-1</v>
      </c>
    </row>
    <row r="8486" spans="1:15" x14ac:dyDescent="0.2">
      <c r="A8486" t="s">
        <v>10484</v>
      </c>
      <c r="B8486" t="s">
        <v>2775</v>
      </c>
      <c r="C8486" t="s">
        <v>15</v>
      </c>
      <c r="D8486">
        <v>1</v>
      </c>
      <c r="E8486" s="1">
        <v>45773</v>
      </c>
      <c r="F8486" s="1">
        <v>45775</v>
      </c>
      <c r="G8486">
        <v>7</v>
      </c>
      <c r="H8486" s="1">
        <v>45782</v>
      </c>
      <c r="I8486">
        <v>7</v>
      </c>
      <c r="J8486" t="s">
        <v>16</v>
      </c>
      <c r="K8486" t="s">
        <v>17</v>
      </c>
      <c r="L8486" t="s">
        <v>58</v>
      </c>
      <c r="M8486">
        <v>55990</v>
      </c>
      <c r="N8486" t="str">
        <f>TEXT(tblorders[[#This Row],[order_date]], "mmm-yyyy")</f>
        <v>Apr-2025</v>
      </c>
      <c r="O8486">
        <f>tblorders[[#This Row],[actual_delivery_days]] -tblorders[[#This Row],[expected_delivery_days]]</f>
        <v>0</v>
      </c>
    </row>
    <row r="8487" spans="1:15" x14ac:dyDescent="0.2">
      <c r="A8487" t="s">
        <v>10485</v>
      </c>
      <c r="B8487" t="s">
        <v>1997</v>
      </c>
      <c r="C8487" t="s">
        <v>32</v>
      </c>
      <c r="D8487">
        <v>1</v>
      </c>
      <c r="E8487" s="1">
        <v>45538</v>
      </c>
      <c r="F8487" s="1">
        <v>45543</v>
      </c>
      <c r="G8487">
        <v>5</v>
      </c>
      <c r="H8487" s="1">
        <v>45548</v>
      </c>
      <c r="I8487">
        <v>5</v>
      </c>
      <c r="J8487" t="s">
        <v>40</v>
      </c>
      <c r="K8487" t="s">
        <v>25</v>
      </c>
      <c r="L8487" t="s">
        <v>58</v>
      </c>
      <c r="M8487">
        <v>45000</v>
      </c>
      <c r="N8487" t="str">
        <f>TEXT(tblorders[[#This Row],[order_date]], "mmm-yyyy")</f>
        <v>Sep-2024</v>
      </c>
      <c r="O8487">
        <f>tblorders[[#This Row],[actual_delivery_days]] -tblorders[[#This Row],[expected_delivery_days]]</f>
        <v>0</v>
      </c>
    </row>
    <row r="8488" spans="1:15" x14ac:dyDescent="0.2">
      <c r="A8488" t="s">
        <v>10486</v>
      </c>
      <c r="B8488" t="s">
        <v>7729</v>
      </c>
      <c r="C8488" t="s">
        <v>44</v>
      </c>
      <c r="D8488">
        <v>1</v>
      </c>
      <c r="E8488" s="1">
        <v>45126</v>
      </c>
      <c r="F8488" s="1">
        <v>45127</v>
      </c>
      <c r="G8488">
        <v>7</v>
      </c>
      <c r="H8488" s="1">
        <v>45133</v>
      </c>
      <c r="I8488">
        <v>6</v>
      </c>
      <c r="J8488" t="s">
        <v>16</v>
      </c>
      <c r="K8488" t="s">
        <v>41</v>
      </c>
      <c r="L8488" t="s">
        <v>26</v>
      </c>
      <c r="M8488">
        <v>50990</v>
      </c>
      <c r="N8488" t="str">
        <f>TEXT(tblorders[[#This Row],[order_date]], "mmm-yyyy")</f>
        <v>Jul-2023</v>
      </c>
      <c r="O8488">
        <f>tblorders[[#This Row],[actual_delivery_days]] -tblorders[[#This Row],[expected_delivery_days]]</f>
        <v>-1</v>
      </c>
    </row>
    <row r="8489" spans="1:15" x14ac:dyDescent="0.2">
      <c r="A8489" t="s">
        <v>10487</v>
      </c>
      <c r="B8489" t="s">
        <v>5027</v>
      </c>
      <c r="C8489" t="s">
        <v>15</v>
      </c>
      <c r="D8489">
        <v>1</v>
      </c>
      <c r="E8489" s="1">
        <v>44945</v>
      </c>
      <c r="F8489" s="1">
        <v>44949</v>
      </c>
      <c r="G8489">
        <v>10</v>
      </c>
      <c r="H8489" s="1">
        <v>44959</v>
      </c>
      <c r="I8489">
        <v>10</v>
      </c>
      <c r="J8489" t="s">
        <v>16</v>
      </c>
      <c r="K8489" t="s">
        <v>41</v>
      </c>
      <c r="L8489" t="s">
        <v>22</v>
      </c>
      <c r="M8489">
        <v>55990</v>
      </c>
      <c r="N8489" t="str">
        <f>TEXT(tblorders[[#This Row],[order_date]], "mmm-yyyy")</f>
        <v>Jan-2023</v>
      </c>
      <c r="O8489">
        <f>tblorders[[#This Row],[actual_delivery_days]] -tblorders[[#This Row],[expected_delivery_days]]</f>
        <v>0</v>
      </c>
    </row>
    <row r="8490" spans="1:15" x14ac:dyDescent="0.2">
      <c r="A8490" t="s">
        <v>10488</v>
      </c>
      <c r="B8490" t="s">
        <v>1141</v>
      </c>
      <c r="C8490" t="s">
        <v>55</v>
      </c>
      <c r="D8490">
        <v>1</v>
      </c>
      <c r="E8490" s="1">
        <v>45633</v>
      </c>
      <c r="F8490" s="1">
        <v>45636</v>
      </c>
      <c r="G8490">
        <v>7</v>
      </c>
      <c r="H8490" s="1">
        <v>45643</v>
      </c>
      <c r="I8490">
        <v>7</v>
      </c>
      <c r="J8490" t="s">
        <v>16</v>
      </c>
      <c r="K8490" t="s">
        <v>41</v>
      </c>
      <c r="L8490" t="s">
        <v>58</v>
      </c>
      <c r="M8490">
        <v>99990</v>
      </c>
      <c r="N8490" t="str">
        <f>TEXT(tblorders[[#This Row],[order_date]], "mmm-yyyy")</f>
        <v>Dec-2024</v>
      </c>
      <c r="O8490">
        <f>tblorders[[#This Row],[actual_delivery_days]] -tblorders[[#This Row],[expected_delivery_days]]</f>
        <v>0</v>
      </c>
    </row>
    <row r="8491" spans="1:15" x14ac:dyDescent="0.2">
      <c r="A8491" t="s">
        <v>10489</v>
      </c>
      <c r="B8491" t="s">
        <v>5632</v>
      </c>
      <c r="C8491" t="s">
        <v>44</v>
      </c>
      <c r="D8491">
        <v>1</v>
      </c>
      <c r="E8491" s="1">
        <v>45564</v>
      </c>
      <c r="F8491" s="1">
        <v>45565</v>
      </c>
      <c r="G8491">
        <v>5</v>
      </c>
      <c r="H8491" s="1">
        <v>45570</v>
      </c>
      <c r="I8491">
        <v>5</v>
      </c>
      <c r="J8491" t="s">
        <v>16</v>
      </c>
      <c r="K8491" t="s">
        <v>17</v>
      </c>
      <c r="L8491" t="s">
        <v>26</v>
      </c>
      <c r="M8491">
        <v>50990</v>
      </c>
      <c r="N8491" t="str">
        <f>TEXT(tblorders[[#This Row],[order_date]], "mmm-yyyy")</f>
        <v>Sep-2024</v>
      </c>
      <c r="O8491">
        <f>tblorders[[#This Row],[actual_delivery_days]] -tblorders[[#This Row],[expected_delivery_days]]</f>
        <v>0</v>
      </c>
    </row>
    <row r="8492" spans="1:15" x14ac:dyDescent="0.2">
      <c r="A8492" t="s">
        <v>10490</v>
      </c>
      <c r="B8492" t="s">
        <v>2210</v>
      </c>
      <c r="C8492" t="s">
        <v>44</v>
      </c>
      <c r="D8492">
        <v>2</v>
      </c>
      <c r="E8492" s="1">
        <v>44755</v>
      </c>
      <c r="F8492" s="1">
        <v>44757</v>
      </c>
      <c r="G8492">
        <v>5</v>
      </c>
      <c r="H8492" s="1">
        <v>44761</v>
      </c>
      <c r="I8492">
        <v>4</v>
      </c>
      <c r="J8492" t="s">
        <v>16</v>
      </c>
      <c r="K8492" t="s">
        <v>41</v>
      </c>
      <c r="L8492" t="s">
        <v>22</v>
      </c>
      <c r="M8492">
        <v>101980</v>
      </c>
      <c r="N8492" t="str">
        <f>TEXT(tblorders[[#This Row],[order_date]], "mmm-yyyy")</f>
        <v>Jul-2022</v>
      </c>
      <c r="O8492">
        <f>tblorders[[#This Row],[actual_delivery_days]] -tblorders[[#This Row],[expected_delivery_days]]</f>
        <v>-1</v>
      </c>
    </row>
    <row r="8493" spans="1:15" x14ac:dyDescent="0.2">
      <c r="A8493" t="s">
        <v>10491</v>
      </c>
      <c r="B8493" t="s">
        <v>2949</v>
      </c>
      <c r="C8493" t="s">
        <v>44</v>
      </c>
      <c r="D8493">
        <v>1</v>
      </c>
      <c r="E8493" s="1">
        <v>45755</v>
      </c>
      <c r="F8493" s="1">
        <v>45758</v>
      </c>
      <c r="G8493">
        <v>7</v>
      </c>
      <c r="H8493" s="1">
        <v>45766</v>
      </c>
      <c r="I8493">
        <v>8</v>
      </c>
      <c r="J8493" t="s">
        <v>16</v>
      </c>
      <c r="K8493" t="s">
        <v>41</v>
      </c>
      <c r="L8493" t="s">
        <v>58</v>
      </c>
      <c r="M8493">
        <v>50990</v>
      </c>
      <c r="N8493" t="str">
        <f>TEXT(tblorders[[#This Row],[order_date]], "mmm-yyyy")</f>
        <v>Apr-2025</v>
      </c>
      <c r="O8493">
        <f>tblorders[[#This Row],[actual_delivery_days]] -tblorders[[#This Row],[expected_delivery_days]]</f>
        <v>1</v>
      </c>
    </row>
    <row r="8494" spans="1:15" x14ac:dyDescent="0.2">
      <c r="A8494" t="s">
        <v>10492</v>
      </c>
      <c r="B8494" t="s">
        <v>1312</v>
      </c>
      <c r="C8494" t="s">
        <v>32</v>
      </c>
      <c r="D8494">
        <v>2</v>
      </c>
      <c r="E8494" s="1">
        <v>45806</v>
      </c>
      <c r="F8494" s="1">
        <v>45811</v>
      </c>
      <c r="G8494">
        <v>10</v>
      </c>
      <c r="H8494" s="1">
        <v>45821</v>
      </c>
      <c r="I8494">
        <v>10</v>
      </c>
      <c r="J8494" t="s">
        <v>16</v>
      </c>
      <c r="K8494" t="s">
        <v>25</v>
      </c>
      <c r="L8494" t="s">
        <v>18</v>
      </c>
      <c r="M8494">
        <v>90000</v>
      </c>
      <c r="N8494" t="str">
        <f>TEXT(tblorders[[#This Row],[order_date]], "mmm-yyyy")</f>
        <v>May-2025</v>
      </c>
      <c r="O8494">
        <f>tblorders[[#This Row],[actual_delivery_days]] -tblorders[[#This Row],[expected_delivery_days]]</f>
        <v>0</v>
      </c>
    </row>
    <row r="8495" spans="1:15" x14ac:dyDescent="0.2">
      <c r="A8495" t="s">
        <v>10493</v>
      </c>
      <c r="B8495" t="s">
        <v>1476</v>
      </c>
      <c r="C8495" t="s">
        <v>21</v>
      </c>
      <c r="D8495">
        <v>1</v>
      </c>
      <c r="E8495" s="1">
        <v>45324</v>
      </c>
      <c r="F8495" s="1">
        <v>45326</v>
      </c>
      <c r="G8495">
        <v>10</v>
      </c>
      <c r="H8495" s="1">
        <v>45339</v>
      </c>
      <c r="I8495">
        <v>13</v>
      </c>
      <c r="J8495" t="s">
        <v>16</v>
      </c>
      <c r="K8495" t="s">
        <v>17</v>
      </c>
      <c r="L8495" t="s">
        <v>58</v>
      </c>
      <c r="M8495">
        <v>89990</v>
      </c>
      <c r="N8495" t="str">
        <f>TEXT(tblorders[[#This Row],[order_date]], "mmm-yyyy")</f>
        <v>Feb-2024</v>
      </c>
      <c r="O8495">
        <f>tblorders[[#This Row],[actual_delivery_days]] -tblorders[[#This Row],[expected_delivery_days]]</f>
        <v>3</v>
      </c>
    </row>
    <row r="8496" spans="1:15" x14ac:dyDescent="0.2">
      <c r="A8496" t="s">
        <v>10494</v>
      </c>
      <c r="B8496" t="s">
        <v>1101</v>
      </c>
      <c r="C8496" t="s">
        <v>44</v>
      </c>
      <c r="D8496">
        <v>2</v>
      </c>
      <c r="E8496" s="1">
        <v>45559</v>
      </c>
      <c r="F8496" s="1">
        <v>45561</v>
      </c>
      <c r="G8496">
        <v>10</v>
      </c>
      <c r="H8496" s="1">
        <v>45571</v>
      </c>
      <c r="I8496">
        <v>10</v>
      </c>
      <c r="J8496" t="s">
        <v>16</v>
      </c>
      <c r="K8496" t="s">
        <v>41</v>
      </c>
      <c r="L8496" t="s">
        <v>26</v>
      </c>
      <c r="M8496">
        <v>101980</v>
      </c>
      <c r="N8496" t="str">
        <f>TEXT(tblorders[[#This Row],[order_date]], "mmm-yyyy")</f>
        <v>Sep-2024</v>
      </c>
      <c r="O8496">
        <f>tblorders[[#This Row],[actual_delivery_days]] -tblorders[[#This Row],[expected_delivery_days]]</f>
        <v>0</v>
      </c>
    </row>
    <row r="8497" spans="1:15" x14ac:dyDescent="0.2">
      <c r="A8497" t="s">
        <v>10495</v>
      </c>
      <c r="B8497" t="s">
        <v>6814</v>
      </c>
      <c r="C8497" t="s">
        <v>29</v>
      </c>
      <c r="D8497">
        <v>1</v>
      </c>
      <c r="E8497" s="1">
        <v>45620</v>
      </c>
      <c r="F8497" s="1">
        <v>45622</v>
      </c>
      <c r="G8497">
        <v>5</v>
      </c>
      <c r="H8497" s="1">
        <v>45627</v>
      </c>
      <c r="I8497">
        <v>5</v>
      </c>
      <c r="J8497" t="s">
        <v>16</v>
      </c>
      <c r="K8497" t="s">
        <v>41</v>
      </c>
      <c r="L8497" t="s">
        <v>26</v>
      </c>
      <c r="M8497">
        <v>11000</v>
      </c>
      <c r="N8497" t="str">
        <f>TEXT(tblorders[[#This Row],[order_date]], "mmm-yyyy")</f>
        <v>Nov-2024</v>
      </c>
      <c r="O8497">
        <f>tblorders[[#This Row],[actual_delivery_days]] -tblorders[[#This Row],[expected_delivery_days]]</f>
        <v>0</v>
      </c>
    </row>
    <row r="8498" spans="1:15" x14ac:dyDescent="0.2">
      <c r="A8498" t="s">
        <v>10496</v>
      </c>
      <c r="B8498" t="s">
        <v>713</v>
      </c>
      <c r="C8498" t="s">
        <v>21</v>
      </c>
      <c r="D8498">
        <v>1</v>
      </c>
      <c r="E8498" s="1">
        <v>45768</v>
      </c>
      <c r="F8498" s="1">
        <v>45769</v>
      </c>
      <c r="G8498">
        <v>5</v>
      </c>
      <c r="H8498" s="1">
        <v>45775</v>
      </c>
      <c r="I8498">
        <v>6</v>
      </c>
      <c r="J8498" t="s">
        <v>16</v>
      </c>
      <c r="K8498" t="s">
        <v>25</v>
      </c>
      <c r="L8498" t="s">
        <v>26</v>
      </c>
      <c r="M8498">
        <v>89990</v>
      </c>
      <c r="N8498" t="str">
        <f>TEXT(tblorders[[#This Row],[order_date]], "mmm-yyyy")</f>
        <v>Apr-2025</v>
      </c>
      <c r="O8498">
        <f>tblorders[[#This Row],[actual_delivery_days]] -tblorders[[#This Row],[expected_delivery_days]]</f>
        <v>1</v>
      </c>
    </row>
    <row r="8499" spans="1:15" x14ac:dyDescent="0.2">
      <c r="A8499" t="s">
        <v>10497</v>
      </c>
      <c r="B8499" t="s">
        <v>2385</v>
      </c>
      <c r="C8499" t="s">
        <v>55</v>
      </c>
      <c r="D8499">
        <v>1</v>
      </c>
      <c r="E8499" s="1">
        <v>45706</v>
      </c>
      <c r="F8499" s="1">
        <v>45710</v>
      </c>
      <c r="G8499">
        <v>7</v>
      </c>
      <c r="H8499" s="1">
        <v>45717</v>
      </c>
      <c r="I8499">
        <v>7</v>
      </c>
      <c r="J8499" t="s">
        <v>16</v>
      </c>
      <c r="K8499" t="s">
        <v>17</v>
      </c>
      <c r="L8499" t="s">
        <v>33</v>
      </c>
      <c r="M8499">
        <v>99990</v>
      </c>
      <c r="N8499" t="str">
        <f>TEXT(tblorders[[#This Row],[order_date]], "mmm-yyyy")</f>
        <v>Feb-2025</v>
      </c>
      <c r="O8499">
        <f>tblorders[[#This Row],[actual_delivery_days]] -tblorders[[#This Row],[expected_delivery_days]]</f>
        <v>0</v>
      </c>
    </row>
    <row r="8500" spans="1:15" x14ac:dyDescent="0.2">
      <c r="A8500" t="s">
        <v>10498</v>
      </c>
      <c r="B8500" t="s">
        <v>2268</v>
      </c>
      <c r="C8500" t="s">
        <v>21</v>
      </c>
      <c r="D8500">
        <v>2</v>
      </c>
      <c r="E8500" s="1">
        <v>45573</v>
      </c>
      <c r="F8500" s="1">
        <v>45574</v>
      </c>
      <c r="G8500">
        <v>10</v>
      </c>
      <c r="H8500" s="1">
        <v>45584</v>
      </c>
      <c r="I8500">
        <v>10</v>
      </c>
      <c r="J8500" t="s">
        <v>16</v>
      </c>
      <c r="K8500" t="s">
        <v>17</v>
      </c>
      <c r="L8500" t="s">
        <v>58</v>
      </c>
      <c r="M8500">
        <v>179980</v>
      </c>
      <c r="N8500" t="str">
        <f>TEXT(tblorders[[#This Row],[order_date]], "mmm-yyyy")</f>
        <v>Oct-2024</v>
      </c>
      <c r="O8500">
        <f>tblorders[[#This Row],[actual_delivery_days]] -tblorders[[#This Row],[expected_delivery_days]]</f>
        <v>0</v>
      </c>
    </row>
    <row r="8501" spans="1:15" x14ac:dyDescent="0.2">
      <c r="A8501" t="s">
        <v>10499</v>
      </c>
      <c r="B8501" t="s">
        <v>341</v>
      </c>
      <c r="C8501" t="s">
        <v>15</v>
      </c>
      <c r="D8501">
        <v>1</v>
      </c>
      <c r="E8501" s="1">
        <v>45131</v>
      </c>
      <c r="F8501" s="1">
        <v>45132</v>
      </c>
      <c r="G8501">
        <v>7</v>
      </c>
      <c r="H8501" s="1">
        <v>45140</v>
      </c>
      <c r="I8501">
        <v>8</v>
      </c>
      <c r="J8501" t="s">
        <v>16</v>
      </c>
      <c r="K8501" t="s">
        <v>25</v>
      </c>
      <c r="L8501" t="s">
        <v>33</v>
      </c>
      <c r="M8501">
        <v>55990</v>
      </c>
      <c r="N8501" t="str">
        <f>TEXT(tblorders[[#This Row],[order_date]], "mmm-yyyy")</f>
        <v>Jul-2023</v>
      </c>
      <c r="O8501">
        <f>tblorders[[#This Row],[actual_delivery_days]] -tblorders[[#This Row],[expected_delivery_days]]</f>
        <v>1</v>
      </c>
    </row>
    <row r="8502" spans="1:15" x14ac:dyDescent="0.2">
      <c r="A8502" t="s">
        <v>10500</v>
      </c>
      <c r="B8502" t="s">
        <v>1004</v>
      </c>
      <c r="C8502" t="s">
        <v>32</v>
      </c>
      <c r="D8502">
        <v>1</v>
      </c>
      <c r="E8502" s="1">
        <v>45271</v>
      </c>
      <c r="F8502" s="1">
        <v>45274</v>
      </c>
      <c r="G8502">
        <v>5</v>
      </c>
      <c r="H8502" s="1">
        <v>45279</v>
      </c>
      <c r="I8502">
        <v>5</v>
      </c>
      <c r="J8502" t="s">
        <v>16</v>
      </c>
      <c r="K8502" t="s">
        <v>25</v>
      </c>
      <c r="L8502" t="s">
        <v>18</v>
      </c>
      <c r="M8502">
        <v>45000</v>
      </c>
      <c r="N8502" t="str">
        <f>TEXT(tblorders[[#This Row],[order_date]], "mmm-yyyy")</f>
        <v>Dec-2023</v>
      </c>
      <c r="O8502">
        <f>tblorders[[#This Row],[actual_delivery_days]] -tblorders[[#This Row],[expected_delivery_days]]</f>
        <v>0</v>
      </c>
    </row>
    <row r="8503" spans="1:15" x14ac:dyDescent="0.2">
      <c r="A8503" t="s">
        <v>10501</v>
      </c>
      <c r="B8503" t="s">
        <v>1498</v>
      </c>
      <c r="C8503" t="s">
        <v>15</v>
      </c>
      <c r="D8503">
        <v>1</v>
      </c>
      <c r="E8503" s="1">
        <v>45699</v>
      </c>
      <c r="F8503" s="1">
        <v>45700</v>
      </c>
      <c r="G8503">
        <v>10</v>
      </c>
      <c r="H8503" s="1">
        <v>45713</v>
      </c>
      <c r="I8503">
        <v>13</v>
      </c>
      <c r="J8503" t="s">
        <v>16</v>
      </c>
      <c r="K8503" t="s">
        <v>25</v>
      </c>
      <c r="L8503" t="s">
        <v>18</v>
      </c>
      <c r="M8503">
        <v>55990</v>
      </c>
      <c r="N8503" t="str">
        <f>TEXT(tblorders[[#This Row],[order_date]], "mmm-yyyy")</f>
        <v>Feb-2025</v>
      </c>
      <c r="O8503">
        <f>tblorders[[#This Row],[actual_delivery_days]] -tblorders[[#This Row],[expected_delivery_days]]</f>
        <v>3</v>
      </c>
    </row>
    <row r="8504" spans="1:15" x14ac:dyDescent="0.2">
      <c r="A8504" t="s">
        <v>10502</v>
      </c>
      <c r="B8504" t="s">
        <v>3366</v>
      </c>
      <c r="C8504" t="s">
        <v>32</v>
      </c>
      <c r="D8504">
        <v>1</v>
      </c>
      <c r="E8504" s="1">
        <v>45788</v>
      </c>
      <c r="F8504" s="1">
        <v>45793</v>
      </c>
      <c r="G8504">
        <v>5</v>
      </c>
      <c r="H8504" s="1">
        <v>45801</v>
      </c>
      <c r="I8504">
        <v>8</v>
      </c>
      <c r="J8504" t="s">
        <v>16</v>
      </c>
      <c r="K8504" t="s">
        <v>41</v>
      </c>
      <c r="L8504" t="s">
        <v>18</v>
      </c>
      <c r="M8504">
        <v>45000</v>
      </c>
      <c r="N8504" t="str">
        <f>TEXT(tblorders[[#This Row],[order_date]], "mmm-yyyy")</f>
        <v>May-2025</v>
      </c>
      <c r="O8504">
        <f>tblorders[[#This Row],[actual_delivery_days]] -tblorders[[#This Row],[expected_delivery_days]]</f>
        <v>3</v>
      </c>
    </row>
    <row r="8505" spans="1:15" x14ac:dyDescent="0.2">
      <c r="A8505" t="s">
        <v>10503</v>
      </c>
      <c r="B8505" t="s">
        <v>2175</v>
      </c>
      <c r="C8505" t="s">
        <v>44</v>
      </c>
      <c r="D8505">
        <v>1</v>
      </c>
      <c r="E8505" s="1">
        <v>45512</v>
      </c>
      <c r="F8505" s="1">
        <v>45514</v>
      </c>
      <c r="G8505">
        <v>5</v>
      </c>
      <c r="H8505" s="1">
        <v>45520</v>
      </c>
      <c r="I8505">
        <v>6</v>
      </c>
      <c r="J8505" t="s">
        <v>16</v>
      </c>
      <c r="K8505" t="s">
        <v>17</v>
      </c>
      <c r="L8505" t="s">
        <v>22</v>
      </c>
      <c r="M8505">
        <v>50990</v>
      </c>
      <c r="N8505" t="str">
        <f>TEXT(tblorders[[#This Row],[order_date]], "mmm-yyyy")</f>
        <v>Aug-2024</v>
      </c>
      <c r="O8505">
        <f>tblorders[[#This Row],[actual_delivery_days]] -tblorders[[#This Row],[expected_delivery_days]]</f>
        <v>1</v>
      </c>
    </row>
    <row r="8506" spans="1:15" x14ac:dyDescent="0.2">
      <c r="A8506" t="s">
        <v>10504</v>
      </c>
      <c r="B8506" t="s">
        <v>697</v>
      </c>
      <c r="C8506" t="s">
        <v>32</v>
      </c>
      <c r="D8506">
        <v>1</v>
      </c>
      <c r="E8506" s="1">
        <v>45762</v>
      </c>
      <c r="F8506" s="1">
        <v>45766</v>
      </c>
      <c r="G8506">
        <v>5</v>
      </c>
      <c r="H8506" s="1">
        <v>45776</v>
      </c>
      <c r="I8506">
        <v>10</v>
      </c>
      <c r="J8506" t="s">
        <v>61</v>
      </c>
      <c r="K8506" t="s">
        <v>25</v>
      </c>
      <c r="L8506" t="s">
        <v>58</v>
      </c>
      <c r="M8506">
        <v>45000</v>
      </c>
      <c r="N8506" t="str">
        <f>TEXT(tblorders[[#This Row],[order_date]], "mmm-yyyy")</f>
        <v>Apr-2025</v>
      </c>
      <c r="O8506">
        <f>tblorders[[#This Row],[actual_delivery_days]] -tblorders[[#This Row],[expected_delivery_days]]</f>
        <v>5</v>
      </c>
    </row>
    <row r="8507" spans="1:15" x14ac:dyDescent="0.2">
      <c r="A8507" t="s">
        <v>10505</v>
      </c>
      <c r="B8507" t="s">
        <v>10182</v>
      </c>
      <c r="C8507" t="s">
        <v>32</v>
      </c>
      <c r="D8507">
        <v>1</v>
      </c>
      <c r="E8507" s="1">
        <v>45711</v>
      </c>
      <c r="F8507" s="1">
        <v>45715</v>
      </c>
      <c r="G8507">
        <v>7</v>
      </c>
      <c r="H8507" s="1">
        <v>45722</v>
      </c>
      <c r="I8507">
        <v>7</v>
      </c>
      <c r="J8507" t="s">
        <v>16</v>
      </c>
      <c r="K8507" t="s">
        <v>25</v>
      </c>
      <c r="L8507" t="s">
        <v>18</v>
      </c>
      <c r="M8507">
        <v>45000</v>
      </c>
      <c r="N8507" t="str">
        <f>TEXT(tblorders[[#This Row],[order_date]], "mmm-yyyy")</f>
        <v>Feb-2025</v>
      </c>
      <c r="O8507">
        <f>tblorders[[#This Row],[actual_delivery_days]] -tblorders[[#This Row],[expected_delivery_days]]</f>
        <v>0</v>
      </c>
    </row>
    <row r="8508" spans="1:15" x14ac:dyDescent="0.2">
      <c r="A8508" t="s">
        <v>10506</v>
      </c>
      <c r="B8508" t="s">
        <v>3936</v>
      </c>
      <c r="C8508" t="s">
        <v>21</v>
      </c>
      <c r="D8508">
        <v>1</v>
      </c>
      <c r="E8508" s="1">
        <v>45124</v>
      </c>
      <c r="F8508" s="1">
        <v>45128</v>
      </c>
      <c r="G8508">
        <v>5</v>
      </c>
      <c r="H8508" s="1">
        <v>45136</v>
      </c>
      <c r="I8508">
        <v>8</v>
      </c>
      <c r="J8508" t="s">
        <v>16</v>
      </c>
      <c r="K8508" t="s">
        <v>41</v>
      </c>
      <c r="L8508" t="s">
        <v>26</v>
      </c>
      <c r="M8508">
        <v>89990</v>
      </c>
      <c r="N8508" t="str">
        <f>TEXT(tblorders[[#This Row],[order_date]], "mmm-yyyy")</f>
        <v>Jul-2023</v>
      </c>
      <c r="O8508">
        <f>tblorders[[#This Row],[actual_delivery_days]] -tblorders[[#This Row],[expected_delivery_days]]</f>
        <v>3</v>
      </c>
    </row>
    <row r="8509" spans="1:15" x14ac:dyDescent="0.2">
      <c r="A8509" t="s">
        <v>10507</v>
      </c>
      <c r="B8509" t="s">
        <v>2412</v>
      </c>
      <c r="C8509" t="s">
        <v>32</v>
      </c>
      <c r="D8509">
        <v>1</v>
      </c>
      <c r="E8509" s="1">
        <v>45472</v>
      </c>
      <c r="F8509" s="1">
        <v>45473</v>
      </c>
      <c r="G8509">
        <v>5</v>
      </c>
      <c r="H8509" s="1">
        <v>45481</v>
      </c>
      <c r="I8509">
        <v>8</v>
      </c>
      <c r="J8509" t="s">
        <v>16</v>
      </c>
      <c r="K8509" t="s">
        <v>41</v>
      </c>
      <c r="L8509" t="s">
        <v>26</v>
      </c>
      <c r="M8509">
        <v>45000</v>
      </c>
      <c r="N8509" t="str">
        <f>TEXT(tblorders[[#This Row],[order_date]], "mmm-yyyy")</f>
        <v>Jun-2024</v>
      </c>
      <c r="O8509">
        <f>tblorders[[#This Row],[actual_delivery_days]] -tblorders[[#This Row],[expected_delivery_days]]</f>
        <v>3</v>
      </c>
    </row>
    <row r="8510" spans="1:15" x14ac:dyDescent="0.2">
      <c r="A8510" t="s">
        <v>10508</v>
      </c>
      <c r="B8510" t="s">
        <v>482</v>
      </c>
      <c r="C8510" t="s">
        <v>15</v>
      </c>
      <c r="D8510">
        <v>1</v>
      </c>
      <c r="E8510" s="1">
        <v>45754</v>
      </c>
      <c r="F8510" s="1">
        <v>45755</v>
      </c>
      <c r="G8510">
        <v>10</v>
      </c>
      <c r="H8510" s="1">
        <v>45766</v>
      </c>
      <c r="I8510">
        <v>11</v>
      </c>
      <c r="J8510" t="s">
        <v>16</v>
      </c>
      <c r="K8510" t="s">
        <v>41</v>
      </c>
      <c r="L8510" t="s">
        <v>58</v>
      </c>
      <c r="M8510">
        <v>55990</v>
      </c>
      <c r="N8510" t="str">
        <f>TEXT(tblorders[[#This Row],[order_date]], "mmm-yyyy")</f>
        <v>Apr-2025</v>
      </c>
      <c r="O8510">
        <f>tblorders[[#This Row],[actual_delivery_days]] -tblorders[[#This Row],[expected_delivery_days]]</f>
        <v>1</v>
      </c>
    </row>
    <row r="8511" spans="1:15" x14ac:dyDescent="0.2">
      <c r="A8511" t="s">
        <v>10509</v>
      </c>
      <c r="B8511" t="s">
        <v>1796</v>
      </c>
      <c r="C8511" t="s">
        <v>44</v>
      </c>
      <c r="D8511">
        <v>2</v>
      </c>
      <c r="E8511" s="1">
        <v>45319</v>
      </c>
      <c r="F8511" s="1">
        <v>45323</v>
      </c>
      <c r="G8511">
        <v>5</v>
      </c>
      <c r="H8511" s="1">
        <v>45330</v>
      </c>
      <c r="I8511">
        <v>7</v>
      </c>
      <c r="J8511" t="s">
        <v>16</v>
      </c>
      <c r="K8511" t="s">
        <v>25</v>
      </c>
      <c r="L8511" t="s">
        <v>22</v>
      </c>
      <c r="M8511">
        <v>101980</v>
      </c>
      <c r="N8511" t="str">
        <f>TEXT(tblorders[[#This Row],[order_date]], "mmm-yyyy")</f>
        <v>Jan-2024</v>
      </c>
      <c r="O8511">
        <f>tblorders[[#This Row],[actual_delivery_days]] -tblorders[[#This Row],[expected_delivery_days]]</f>
        <v>2</v>
      </c>
    </row>
    <row r="8512" spans="1:15" x14ac:dyDescent="0.2">
      <c r="A8512" t="s">
        <v>10510</v>
      </c>
      <c r="B8512" t="s">
        <v>412</v>
      </c>
      <c r="C8512" t="s">
        <v>32</v>
      </c>
      <c r="D8512">
        <v>2</v>
      </c>
      <c r="E8512" s="1">
        <v>44761</v>
      </c>
      <c r="F8512" s="1">
        <v>44762</v>
      </c>
      <c r="G8512">
        <v>7</v>
      </c>
      <c r="H8512" s="1">
        <v>44769</v>
      </c>
      <c r="I8512">
        <v>7</v>
      </c>
      <c r="J8512" t="s">
        <v>16</v>
      </c>
      <c r="K8512" t="s">
        <v>41</v>
      </c>
      <c r="L8512" t="s">
        <v>33</v>
      </c>
      <c r="M8512">
        <v>90000</v>
      </c>
      <c r="N8512" t="str">
        <f>TEXT(tblorders[[#This Row],[order_date]], "mmm-yyyy")</f>
        <v>Jul-2022</v>
      </c>
      <c r="O8512">
        <f>tblorders[[#This Row],[actual_delivery_days]] -tblorders[[#This Row],[expected_delivery_days]]</f>
        <v>0</v>
      </c>
    </row>
    <row r="8513" spans="1:15" x14ac:dyDescent="0.2">
      <c r="A8513" t="s">
        <v>10511</v>
      </c>
      <c r="B8513" t="s">
        <v>1698</v>
      </c>
      <c r="C8513" t="s">
        <v>21</v>
      </c>
      <c r="D8513">
        <v>1</v>
      </c>
      <c r="E8513" s="1">
        <v>45692</v>
      </c>
      <c r="F8513" s="1">
        <v>45696</v>
      </c>
      <c r="G8513">
        <v>5</v>
      </c>
      <c r="H8513" s="1">
        <v>45703</v>
      </c>
      <c r="I8513">
        <v>7</v>
      </c>
      <c r="J8513" t="s">
        <v>16</v>
      </c>
      <c r="K8513" t="s">
        <v>25</v>
      </c>
      <c r="L8513" t="s">
        <v>26</v>
      </c>
      <c r="M8513">
        <v>89990</v>
      </c>
      <c r="N8513" t="str">
        <f>TEXT(tblorders[[#This Row],[order_date]], "mmm-yyyy")</f>
        <v>Feb-2025</v>
      </c>
      <c r="O8513">
        <f>tblorders[[#This Row],[actual_delivery_days]] -tblorders[[#This Row],[expected_delivery_days]]</f>
        <v>2</v>
      </c>
    </row>
    <row r="8514" spans="1:15" x14ac:dyDescent="0.2">
      <c r="A8514" t="s">
        <v>10512</v>
      </c>
      <c r="B8514" t="s">
        <v>249</v>
      </c>
      <c r="C8514" t="s">
        <v>21</v>
      </c>
      <c r="D8514">
        <v>1</v>
      </c>
      <c r="E8514" s="1">
        <v>45471</v>
      </c>
      <c r="F8514" s="1">
        <v>45473</v>
      </c>
      <c r="G8514">
        <v>7</v>
      </c>
      <c r="H8514" s="1">
        <v>45482</v>
      </c>
      <c r="I8514">
        <v>9</v>
      </c>
      <c r="J8514" t="s">
        <v>16</v>
      </c>
      <c r="K8514" t="s">
        <v>17</v>
      </c>
      <c r="L8514" t="s">
        <v>26</v>
      </c>
      <c r="M8514">
        <v>89990</v>
      </c>
      <c r="N8514" t="str">
        <f>TEXT(tblorders[[#This Row],[order_date]], "mmm-yyyy")</f>
        <v>Jun-2024</v>
      </c>
      <c r="O8514">
        <f>tblorders[[#This Row],[actual_delivery_days]] -tblorders[[#This Row],[expected_delivery_days]]</f>
        <v>2</v>
      </c>
    </row>
    <row r="8515" spans="1:15" x14ac:dyDescent="0.2">
      <c r="A8515" t="s">
        <v>10513</v>
      </c>
      <c r="B8515" t="s">
        <v>3255</v>
      </c>
      <c r="C8515" t="s">
        <v>55</v>
      </c>
      <c r="D8515">
        <v>1</v>
      </c>
      <c r="E8515" s="1">
        <v>45769</v>
      </c>
      <c r="F8515" s="1">
        <v>45772</v>
      </c>
      <c r="G8515">
        <v>7</v>
      </c>
      <c r="H8515" s="1">
        <v>45779</v>
      </c>
      <c r="I8515">
        <v>7</v>
      </c>
      <c r="J8515" t="s">
        <v>16</v>
      </c>
      <c r="K8515" t="s">
        <v>41</v>
      </c>
      <c r="L8515" t="s">
        <v>26</v>
      </c>
      <c r="M8515">
        <v>99990</v>
      </c>
      <c r="N8515" t="str">
        <f>TEXT(tblorders[[#This Row],[order_date]], "mmm-yyyy")</f>
        <v>Apr-2025</v>
      </c>
      <c r="O8515">
        <f>tblorders[[#This Row],[actual_delivery_days]] -tblorders[[#This Row],[expected_delivery_days]]</f>
        <v>0</v>
      </c>
    </row>
    <row r="8516" spans="1:15" x14ac:dyDescent="0.2">
      <c r="A8516" t="s">
        <v>10514</v>
      </c>
      <c r="B8516" t="s">
        <v>2674</v>
      </c>
      <c r="C8516" t="s">
        <v>15</v>
      </c>
      <c r="D8516">
        <v>2</v>
      </c>
      <c r="E8516" s="1">
        <v>45243</v>
      </c>
      <c r="F8516" s="1">
        <v>45247</v>
      </c>
      <c r="G8516">
        <v>10</v>
      </c>
      <c r="H8516" s="1">
        <v>45259</v>
      </c>
      <c r="I8516">
        <v>12</v>
      </c>
      <c r="J8516" t="s">
        <v>16</v>
      </c>
      <c r="K8516" t="s">
        <v>41</v>
      </c>
      <c r="L8516" t="s">
        <v>33</v>
      </c>
      <c r="M8516">
        <v>111980</v>
      </c>
      <c r="N8516" t="str">
        <f>TEXT(tblorders[[#This Row],[order_date]], "mmm-yyyy")</f>
        <v>Nov-2023</v>
      </c>
      <c r="O8516">
        <f>tblorders[[#This Row],[actual_delivery_days]] -tblorders[[#This Row],[expected_delivery_days]]</f>
        <v>2</v>
      </c>
    </row>
    <row r="8517" spans="1:15" x14ac:dyDescent="0.2">
      <c r="A8517" t="s">
        <v>10515</v>
      </c>
      <c r="B8517" t="s">
        <v>3032</v>
      </c>
      <c r="C8517" t="s">
        <v>29</v>
      </c>
      <c r="D8517">
        <v>1</v>
      </c>
      <c r="E8517" s="1">
        <v>45493</v>
      </c>
      <c r="F8517" s="1">
        <v>45496</v>
      </c>
      <c r="G8517">
        <v>10</v>
      </c>
      <c r="H8517" s="1">
        <v>45506</v>
      </c>
      <c r="I8517">
        <v>10</v>
      </c>
      <c r="J8517" t="s">
        <v>16</v>
      </c>
      <c r="K8517" t="s">
        <v>25</v>
      </c>
      <c r="L8517" t="s">
        <v>18</v>
      </c>
      <c r="M8517">
        <v>11000</v>
      </c>
      <c r="N8517" t="str">
        <f>TEXT(tblorders[[#This Row],[order_date]], "mmm-yyyy")</f>
        <v>Jul-2024</v>
      </c>
      <c r="O8517">
        <f>tblorders[[#This Row],[actual_delivery_days]] -tblorders[[#This Row],[expected_delivery_days]]</f>
        <v>0</v>
      </c>
    </row>
    <row r="8518" spans="1:15" x14ac:dyDescent="0.2">
      <c r="A8518" t="s">
        <v>10516</v>
      </c>
      <c r="B8518" t="s">
        <v>488</v>
      </c>
      <c r="C8518" t="s">
        <v>32</v>
      </c>
      <c r="D8518">
        <v>1</v>
      </c>
      <c r="E8518" s="1">
        <v>45765</v>
      </c>
      <c r="F8518" s="1">
        <v>45766</v>
      </c>
      <c r="G8518">
        <v>7</v>
      </c>
      <c r="H8518" s="1">
        <v>45773</v>
      </c>
      <c r="I8518">
        <v>7</v>
      </c>
      <c r="J8518" t="s">
        <v>16</v>
      </c>
      <c r="K8518" t="s">
        <v>17</v>
      </c>
      <c r="L8518" t="s">
        <v>26</v>
      </c>
      <c r="M8518">
        <v>45000</v>
      </c>
      <c r="N8518" t="str">
        <f>TEXT(tblorders[[#This Row],[order_date]], "mmm-yyyy")</f>
        <v>Apr-2025</v>
      </c>
      <c r="O8518">
        <f>tblorders[[#This Row],[actual_delivery_days]] -tblorders[[#This Row],[expected_delivery_days]]</f>
        <v>0</v>
      </c>
    </row>
    <row r="8519" spans="1:15" x14ac:dyDescent="0.2">
      <c r="A8519" t="s">
        <v>10517</v>
      </c>
      <c r="B8519" t="s">
        <v>640</v>
      </c>
      <c r="C8519" t="s">
        <v>55</v>
      </c>
      <c r="D8519">
        <v>1</v>
      </c>
      <c r="E8519" s="1">
        <v>45729</v>
      </c>
      <c r="F8519" s="1">
        <v>45733</v>
      </c>
      <c r="G8519">
        <v>5</v>
      </c>
      <c r="H8519" s="1">
        <v>45739</v>
      </c>
      <c r="I8519">
        <v>6</v>
      </c>
      <c r="J8519" t="s">
        <v>16</v>
      </c>
      <c r="K8519" t="s">
        <v>17</v>
      </c>
      <c r="L8519" t="s">
        <v>22</v>
      </c>
      <c r="M8519">
        <v>99990</v>
      </c>
      <c r="N8519" t="str">
        <f>TEXT(tblorders[[#This Row],[order_date]], "mmm-yyyy")</f>
        <v>Mar-2025</v>
      </c>
      <c r="O8519">
        <f>tblorders[[#This Row],[actual_delivery_days]] -tblorders[[#This Row],[expected_delivery_days]]</f>
        <v>1</v>
      </c>
    </row>
    <row r="8520" spans="1:15" x14ac:dyDescent="0.2">
      <c r="A8520" t="s">
        <v>10518</v>
      </c>
      <c r="B8520" t="s">
        <v>1971</v>
      </c>
      <c r="C8520" t="s">
        <v>15</v>
      </c>
      <c r="D8520">
        <v>1</v>
      </c>
      <c r="E8520" s="1">
        <v>45551</v>
      </c>
      <c r="F8520" s="1">
        <v>45553</v>
      </c>
      <c r="G8520">
        <v>5</v>
      </c>
      <c r="H8520" s="1">
        <v>45563</v>
      </c>
      <c r="I8520">
        <v>10</v>
      </c>
      <c r="J8520" t="s">
        <v>61</v>
      </c>
      <c r="K8520" t="s">
        <v>17</v>
      </c>
      <c r="L8520" t="s">
        <v>58</v>
      </c>
      <c r="M8520">
        <v>55990</v>
      </c>
      <c r="N8520" t="str">
        <f>TEXT(tblorders[[#This Row],[order_date]], "mmm-yyyy")</f>
        <v>Sep-2024</v>
      </c>
      <c r="O8520">
        <f>tblorders[[#This Row],[actual_delivery_days]] -tblorders[[#This Row],[expected_delivery_days]]</f>
        <v>5</v>
      </c>
    </row>
    <row r="8521" spans="1:15" x14ac:dyDescent="0.2">
      <c r="A8521" t="s">
        <v>10519</v>
      </c>
      <c r="B8521" t="s">
        <v>2105</v>
      </c>
      <c r="C8521" t="s">
        <v>32</v>
      </c>
      <c r="D8521">
        <v>1</v>
      </c>
      <c r="E8521" s="1">
        <v>45613</v>
      </c>
      <c r="F8521" s="1">
        <v>45615</v>
      </c>
      <c r="G8521">
        <v>5</v>
      </c>
      <c r="H8521" s="1">
        <v>45620</v>
      </c>
      <c r="I8521">
        <v>5</v>
      </c>
      <c r="J8521" t="s">
        <v>16</v>
      </c>
      <c r="K8521" t="s">
        <v>25</v>
      </c>
      <c r="L8521" t="s">
        <v>22</v>
      </c>
      <c r="M8521">
        <v>45000</v>
      </c>
      <c r="N8521" t="str">
        <f>TEXT(tblorders[[#This Row],[order_date]], "mmm-yyyy")</f>
        <v>Nov-2024</v>
      </c>
      <c r="O8521">
        <f>tblorders[[#This Row],[actual_delivery_days]] -tblorders[[#This Row],[expected_delivery_days]]</f>
        <v>0</v>
      </c>
    </row>
    <row r="8522" spans="1:15" x14ac:dyDescent="0.2">
      <c r="A8522" t="s">
        <v>10520</v>
      </c>
      <c r="B8522" t="s">
        <v>2060</v>
      </c>
      <c r="C8522" t="s">
        <v>32</v>
      </c>
      <c r="D8522">
        <v>1</v>
      </c>
      <c r="E8522" s="1">
        <v>45516</v>
      </c>
      <c r="F8522" s="1">
        <v>45519</v>
      </c>
      <c r="G8522">
        <v>5</v>
      </c>
      <c r="H8522" s="1">
        <v>45524</v>
      </c>
      <c r="I8522">
        <v>5</v>
      </c>
      <c r="J8522" t="s">
        <v>16</v>
      </c>
      <c r="K8522" t="s">
        <v>41</v>
      </c>
      <c r="L8522" t="s">
        <v>18</v>
      </c>
      <c r="M8522">
        <v>45000</v>
      </c>
      <c r="N8522" t="str">
        <f>TEXT(tblorders[[#This Row],[order_date]], "mmm-yyyy")</f>
        <v>Aug-2024</v>
      </c>
      <c r="O8522">
        <f>tblorders[[#This Row],[actual_delivery_days]] -tblorders[[#This Row],[expected_delivery_days]]</f>
        <v>0</v>
      </c>
    </row>
    <row r="8523" spans="1:15" x14ac:dyDescent="0.2">
      <c r="A8523" t="s">
        <v>10521</v>
      </c>
      <c r="B8523" t="s">
        <v>10522</v>
      </c>
      <c r="C8523" t="s">
        <v>32</v>
      </c>
      <c r="D8523">
        <v>2</v>
      </c>
      <c r="E8523" s="1">
        <v>45322</v>
      </c>
      <c r="F8523" s="1">
        <v>45326</v>
      </c>
      <c r="G8523">
        <v>10</v>
      </c>
      <c r="H8523" s="1">
        <v>45336</v>
      </c>
      <c r="I8523">
        <v>10</v>
      </c>
      <c r="J8523" t="s">
        <v>16</v>
      </c>
      <c r="K8523" t="s">
        <v>25</v>
      </c>
      <c r="L8523" t="s">
        <v>26</v>
      </c>
      <c r="M8523">
        <v>90000</v>
      </c>
      <c r="N8523" t="str">
        <f>TEXT(tblorders[[#This Row],[order_date]], "mmm-yyyy")</f>
        <v>Jan-2024</v>
      </c>
      <c r="O8523">
        <f>tblorders[[#This Row],[actual_delivery_days]] -tblorders[[#This Row],[expected_delivery_days]]</f>
        <v>0</v>
      </c>
    </row>
    <row r="8524" spans="1:15" x14ac:dyDescent="0.2">
      <c r="A8524" t="s">
        <v>10523</v>
      </c>
      <c r="B8524" t="s">
        <v>2667</v>
      </c>
      <c r="C8524" t="s">
        <v>29</v>
      </c>
      <c r="D8524">
        <v>1</v>
      </c>
      <c r="E8524" s="1">
        <v>45758</v>
      </c>
      <c r="F8524" s="1">
        <v>45759</v>
      </c>
      <c r="G8524">
        <v>7</v>
      </c>
      <c r="H8524" s="1">
        <v>45764</v>
      </c>
      <c r="I8524">
        <v>5</v>
      </c>
      <c r="J8524" t="s">
        <v>16</v>
      </c>
      <c r="K8524" t="s">
        <v>17</v>
      </c>
      <c r="L8524" t="s">
        <v>18</v>
      </c>
      <c r="M8524">
        <v>11000</v>
      </c>
      <c r="N8524" t="str">
        <f>TEXT(tblorders[[#This Row],[order_date]], "mmm-yyyy")</f>
        <v>Apr-2025</v>
      </c>
      <c r="O8524">
        <f>tblorders[[#This Row],[actual_delivery_days]] -tblorders[[#This Row],[expected_delivery_days]]</f>
        <v>-2</v>
      </c>
    </row>
    <row r="8525" spans="1:15" x14ac:dyDescent="0.2">
      <c r="A8525" t="s">
        <v>10524</v>
      </c>
      <c r="B8525" t="s">
        <v>3063</v>
      </c>
      <c r="C8525" t="s">
        <v>44</v>
      </c>
      <c r="D8525">
        <v>2</v>
      </c>
      <c r="E8525" s="1">
        <v>45352</v>
      </c>
      <c r="F8525" s="1">
        <v>45354</v>
      </c>
      <c r="G8525">
        <v>7</v>
      </c>
      <c r="H8525" s="1">
        <v>45362</v>
      </c>
      <c r="I8525">
        <v>8</v>
      </c>
      <c r="J8525" t="s">
        <v>16</v>
      </c>
      <c r="K8525" t="s">
        <v>17</v>
      </c>
      <c r="L8525" t="s">
        <v>22</v>
      </c>
      <c r="M8525">
        <v>101980</v>
      </c>
      <c r="N8525" t="str">
        <f>TEXT(tblorders[[#This Row],[order_date]], "mmm-yyyy")</f>
        <v>Mar-2024</v>
      </c>
      <c r="O8525">
        <f>tblorders[[#This Row],[actual_delivery_days]] -tblorders[[#This Row],[expected_delivery_days]]</f>
        <v>1</v>
      </c>
    </row>
    <row r="8526" spans="1:15" x14ac:dyDescent="0.2">
      <c r="A8526" t="s">
        <v>10525</v>
      </c>
      <c r="B8526" t="s">
        <v>210</v>
      </c>
      <c r="C8526" t="s">
        <v>29</v>
      </c>
      <c r="D8526">
        <v>1</v>
      </c>
      <c r="E8526" s="1">
        <v>45687</v>
      </c>
      <c r="F8526" s="1">
        <v>45689</v>
      </c>
      <c r="G8526">
        <v>10</v>
      </c>
      <c r="H8526" s="1">
        <v>45704</v>
      </c>
      <c r="I8526">
        <v>15</v>
      </c>
      <c r="J8526" t="s">
        <v>61</v>
      </c>
      <c r="K8526" t="s">
        <v>41</v>
      </c>
      <c r="L8526" t="s">
        <v>18</v>
      </c>
      <c r="M8526">
        <v>11000</v>
      </c>
      <c r="N8526" t="str">
        <f>TEXT(tblorders[[#This Row],[order_date]], "mmm-yyyy")</f>
        <v>Jan-2025</v>
      </c>
      <c r="O8526">
        <f>tblorders[[#This Row],[actual_delivery_days]] -tblorders[[#This Row],[expected_delivery_days]]</f>
        <v>5</v>
      </c>
    </row>
    <row r="8527" spans="1:15" x14ac:dyDescent="0.2">
      <c r="A8527" t="s">
        <v>10526</v>
      </c>
      <c r="B8527" t="s">
        <v>2023</v>
      </c>
      <c r="C8527" t="s">
        <v>32</v>
      </c>
      <c r="D8527">
        <v>1</v>
      </c>
      <c r="E8527" s="1">
        <v>45719</v>
      </c>
      <c r="F8527" s="1">
        <v>45721</v>
      </c>
      <c r="G8527">
        <v>10</v>
      </c>
      <c r="H8527" s="1">
        <v>45731</v>
      </c>
      <c r="I8527">
        <v>10</v>
      </c>
      <c r="J8527" t="s">
        <v>16</v>
      </c>
      <c r="K8527" t="s">
        <v>25</v>
      </c>
      <c r="L8527" t="s">
        <v>26</v>
      </c>
      <c r="M8527">
        <v>45000</v>
      </c>
      <c r="N8527" t="str">
        <f>TEXT(tblorders[[#This Row],[order_date]], "mmm-yyyy")</f>
        <v>Mar-2025</v>
      </c>
      <c r="O8527">
        <f>tblorders[[#This Row],[actual_delivery_days]] -tblorders[[#This Row],[expected_delivery_days]]</f>
        <v>0</v>
      </c>
    </row>
    <row r="8528" spans="1:15" x14ac:dyDescent="0.2">
      <c r="A8528" t="s">
        <v>10527</v>
      </c>
      <c r="B8528" t="s">
        <v>412</v>
      </c>
      <c r="C8528" t="s">
        <v>21</v>
      </c>
      <c r="D8528">
        <v>1</v>
      </c>
      <c r="E8528" s="1">
        <v>44718</v>
      </c>
      <c r="F8528" s="1">
        <v>44721</v>
      </c>
      <c r="G8528">
        <v>7</v>
      </c>
      <c r="H8528" s="1">
        <v>44733</v>
      </c>
      <c r="I8528">
        <v>12</v>
      </c>
      <c r="J8528" t="s">
        <v>61</v>
      </c>
      <c r="K8528" t="s">
        <v>25</v>
      </c>
      <c r="L8528" t="s">
        <v>58</v>
      </c>
      <c r="M8528">
        <v>89990</v>
      </c>
      <c r="N8528" t="str">
        <f>TEXT(tblorders[[#This Row],[order_date]], "mmm-yyyy")</f>
        <v>Jun-2022</v>
      </c>
      <c r="O8528">
        <f>tblorders[[#This Row],[actual_delivery_days]] -tblorders[[#This Row],[expected_delivery_days]]</f>
        <v>5</v>
      </c>
    </row>
    <row r="8529" spans="1:15" x14ac:dyDescent="0.2">
      <c r="A8529" t="s">
        <v>10528</v>
      </c>
      <c r="B8529" t="s">
        <v>7499</v>
      </c>
      <c r="C8529" t="s">
        <v>44</v>
      </c>
      <c r="D8529">
        <v>1</v>
      </c>
      <c r="E8529" s="1">
        <v>45776</v>
      </c>
      <c r="F8529" s="1">
        <v>45781</v>
      </c>
      <c r="G8529">
        <v>7</v>
      </c>
      <c r="H8529" s="1">
        <v>45788</v>
      </c>
      <c r="I8529">
        <v>7</v>
      </c>
      <c r="J8529" t="s">
        <v>16</v>
      </c>
      <c r="K8529" t="s">
        <v>41</v>
      </c>
      <c r="L8529" t="s">
        <v>26</v>
      </c>
      <c r="M8529">
        <v>50990</v>
      </c>
      <c r="N8529" t="str">
        <f>TEXT(tblorders[[#This Row],[order_date]], "mmm-yyyy")</f>
        <v>Apr-2025</v>
      </c>
      <c r="O8529">
        <f>tblorders[[#This Row],[actual_delivery_days]] -tblorders[[#This Row],[expected_delivery_days]]</f>
        <v>0</v>
      </c>
    </row>
    <row r="8530" spans="1:15" x14ac:dyDescent="0.2">
      <c r="A8530" t="s">
        <v>10529</v>
      </c>
      <c r="B8530" t="s">
        <v>1789</v>
      </c>
      <c r="C8530" t="s">
        <v>32</v>
      </c>
      <c r="D8530">
        <v>1</v>
      </c>
      <c r="E8530" s="1">
        <v>45611</v>
      </c>
      <c r="F8530" s="1">
        <v>45613</v>
      </c>
      <c r="G8530">
        <v>5</v>
      </c>
      <c r="H8530" s="1">
        <v>45617</v>
      </c>
      <c r="I8530">
        <v>4</v>
      </c>
      <c r="J8530" t="s">
        <v>16</v>
      </c>
      <c r="K8530" t="s">
        <v>25</v>
      </c>
      <c r="L8530" t="s">
        <v>58</v>
      </c>
      <c r="M8530">
        <v>45000</v>
      </c>
      <c r="N8530" t="str">
        <f>TEXT(tblorders[[#This Row],[order_date]], "mmm-yyyy")</f>
        <v>Nov-2024</v>
      </c>
      <c r="O8530">
        <f>tblorders[[#This Row],[actual_delivery_days]] -tblorders[[#This Row],[expected_delivery_days]]</f>
        <v>-1</v>
      </c>
    </row>
    <row r="8531" spans="1:15" x14ac:dyDescent="0.2">
      <c r="A8531" t="s">
        <v>10530</v>
      </c>
      <c r="B8531" t="s">
        <v>1819</v>
      </c>
      <c r="C8531" t="s">
        <v>44</v>
      </c>
      <c r="D8531">
        <v>1</v>
      </c>
      <c r="E8531" s="1">
        <v>45459</v>
      </c>
      <c r="F8531" s="1">
        <v>45463</v>
      </c>
      <c r="G8531">
        <v>10</v>
      </c>
      <c r="H8531" s="1">
        <v>45472</v>
      </c>
      <c r="I8531">
        <v>9</v>
      </c>
      <c r="J8531" t="s">
        <v>16</v>
      </c>
      <c r="K8531" t="s">
        <v>41</v>
      </c>
      <c r="L8531" t="s">
        <v>33</v>
      </c>
      <c r="M8531">
        <v>50990</v>
      </c>
      <c r="N8531" t="str">
        <f>TEXT(tblorders[[#This Row],[order_date]], "mmm-yyyy")</f>
        <v>Jun-2024</v>
      </c>
      <c r="O8531">
        <f>tblorders[[#This Row],[actual_delivery_days]] -tblorders[[#This Row],[expected_delivery_days]]</f>
        <v>-1</v>
      </c>
    </row>
    <row r="8532" spans="1:15" x14ac:dyDescent="0.2">
      <c r="A8532" t="s">
        <v>10531</v>
      </c>
      <c r="B8532" t="s">
        <v>2157</v>
      </c>
      <c r="C8532" t="s">
        <v>55</v>
      </c>
      <c r="D8532">
        <v>2</v>
      </c>
      <c r="E8532" s="1">
        <v>45645</v>
      </c>
      <c r="F8532" s="1">
        <v>45650</v>
      </c>
      <c r="G8532">
        <v>7</v>
      </c>
      <c r="H8532" s="1">
        <v>45660</v>
      </c>
      <c r="I8532">
        <v>10</v>
      </c>
      <c r="J8532" t="s">
        <v>40</v>
      </c>
      <c r="K8532" t="s">
        <v>17</v>
      </c>
      <c r="L8532" t="s">
        <v>22</v>
      </c>
      <c r="M8532">
        <v>199980</v>
      </c>
      <c r="N8532" t="str">
        <f>TEXT(tblorders[[#This Row],[order_date]], "mmm-yyyy")</f>
        <v>Dec-2024</v>
      </c>
      <c r="O8532">
        <f>tblorders[[#This Row],[actual_delivery_days]] -tblorders[[#This Row],[expected_delivery_days]]</f>
        <v>3</v>
      </c>
    </row>
    <row r="8533" spans="1:15" x14ac:dyDescent="0.2">
      <c r="A8533" t="s">
        <v>10532</v>
      </c>
      <c r="B8533" t="s">
        <v>2236</v>
      </c>
      <c r="C8533" t="s">
        <v>21</v>
      </c>
      <c r="D8533">
        <v>1</v>
      </c>
      <c r="E8533" s="1">
        <v>44809</v>
      </c>
      <c r="F8533" s="1">
        <v>44811</v>
      </c>
      <c r="G8533">
        <v>10</v>
      </c>
      <c r="H8533" s="1">
        <v>44821</v>
      </c>
      <c r="I8533">
        <v>10</v>
      </c>
      <c r="J8533" t="s">
        <v>16</v>
      </c>
      <c r="K8533" t="s">
        <v>25</v>
      </c>
      <c r="L8533" t="s">
        <v>33</v>
      </c>
      <c r="M8533">
        <v>89990</v>
      </c>
      <c r="N8533" t="str">
        <f>TEXT(tblorders[[#This Row],[order_date]], "mmm-yyyy")</f>
        <v>Sep-2022</v>
      </c>
      <c r="O8533">
        <f>tblorders[[#This Row],[actual_delivery_days]] -tblorders[[#This Row],[expected_delivery_days]]</f>
        <v>0</v>
      </c>
    </row>
    <row r="8534" spans="1:15" x14ac:dyDescent="0.2">
      <c r="A8534" t="s">
        <v>10533</v>
      </c>
      <c r="B8534" t="s">
        <v>3786</v>
      </c>
      <c r="C8534" t="s">
        <v>44</v>
      </c>
      <c r="D8534">
        <v>1</v>
      </c>
      <c r="E8534" s="1">
        <v>45146</v>
      </c>
      <c r="F8534" s="1">
        <v>45148</v>
      </c>
      <c r="G8534">
        <v>5</v>
      </c>
      <c r="H8534" s="1">
        <v>45154</v>
      </c>
      <c r="I8534">
        <v>6</v>
      </c>
      <c r="J8534" t="s">
        <v>16</v>
      </c>
      <c r="K8534" t="s">
        <v>41</v>
      </c>
      <c r="L8534" t="s">
        <v>33</v>
      </c>
      <c r="M8534">
        <v>50990</v>
      </c>
      <c r="N8534" t="str">
        <f>TEXT(tblorders[[#This Row],[order_date]], "mmm-yyyy")</f>
        <v>Aug-2023</v>
      </c>
      <c r="O8534">
        <f>tblorders[[#This Row],[actual_delivery_days]] -tblorders[[#This Row],[expected_delivery_days]]</f>
        <v>1</v>
      </c>
    </row>
    <row r="8535" spans="1:15" x14ac:dyDescent="0.2">
      <c r="A8535" t="s">
        <v>10534</v>
      </c>
      <c r="B8535" t="s">
        <v>582</v>
      </c>
      <c r="C8535" t="s">
        <v>29</v>
      </c>
      <c r="D8535">
        <v>2</v>
      </c>
      <c r="E8535" s="1">
        <v>45758</v>
      </c>
      <c r="F8535" s="1">
        <v>45759</v>
      </c>
      <c r="G8535">
        <v>7</v>
      </c>
      <c r="H8535" s="1">
        <v>45765</v>
      </c>
      <c r="I8535">
        <v>6</v>
      </c>
      <c r="J8535" t="s">
        <v>16</v>
      </c>
      <c r="K8535" t="s">
        <v>17</v>
      </c>
      <c r="L8535" t="s">
        <v>26</v>
      </c>
      <c r="M8535">
        <v>22000</v>
      </c>
      <c r="N8535" t="str">
        <f>TEXT(tblorders[[#This Row],[order_date]], "mmm-yyyy")</f>
        <v>Apr-2025</v>
      </c>
      <c r="O8535">
        <f>tblorders[[#This Row],[actual_delivery_days]] -tblorders[[#This Row],[expected_delivery_days]]</f>
        <v>-1</v>
      </c>
    </row>
    <row r="8536" spans="1:15" x14ac:dyDescent="0.2">
      <c r="A8536" t="s">
        <v>10535</v>
      </c>
      <c r="B8536" t="s">
        <v>3167</v>
      </c>
      <c r="C8536" t="s">
        <v>21</v>
      </c>
      <c r="D8536">
        <v>1</v>
      </c>
      <c r="E8536" s="1">
        <v>45801</v>
      </c>
      <c r="F8536" s="1">
        <v>45802</v>
      </c>
      <c r="G8536">
        <v>7</v>
      </c>
      <c r="H8536" s="1">
        <v>45807</v>
      </c>
      <c r="I8536">
        <v>5</v>
      </c>
      <c r="J8536" t="s">
        <v>16</v>
      </c>
      <c r="K8536" t="s">
        <v>41</v>
      </c>
      <c r="L8536" t="s">
        <v>18</v>
      </c>
      <c r="M8536">
        <v>89990</v>
      </c>
      <c r="N8536" t="str">
        <f>TEXT(tblorders[[#This Row],[order_date]], "mmm-yyyy")</f>
        <v>May-2025</v>
      </c>
      <c r="O8536">
        <f>tblorders[[#This Row],[actual_delivery_days]] -tblorders[[#This Row],[expected_delivery_days]]</f>
        <v>-2</v>
      </c>
    </row>
    <row r="8537" spans="1:15" x14ac:dyDescent="0.2">
      <c r="A8537" t="s">
        <v>10536</v>
      </c>
      <c r="B8537" t="s">
        <v>267</v>
      </c>
      <c r="C8537" t="s">
        <v>15</v>
      </c>
      <c r="D8537">
        <v>1</v>
      </c>
      <c r="E8537" s="1">
        <v>45392</v>
      </c>
      <c r="F8537" s="1">
        <v>45397</v>
      </c>
      <c r="G8537">
        <v>5</v>
      </c>
      <c r="H8537" s="1">
        <v>45402</v>
      </c>
      <c r="I8537">
        <v>5</v>
      </c>
      <c r="J8537" t="s">
        <v>16</v>
      </c>
      <c r="K8537" t="s">
        <v>25</v>
      </c>
      <c r="L8537" t="s">
        <v>22</v>
      </c>
      <c r="M8537">
        <v>55990</v>
      </c>
      <c r="N8537" t="str">
        <f>TEXT(tblorders[[#This Row],[order_date]], "mmm-yyyy")</f>
        <v>Apr-2024</v>
      </c>
      <c r="O8537">
        <f>tblorders[[#This Row],[actual_delivery_days]] -tblorders[[#This Row],[expected_delivery_days]]</f>
        <v>0</v>
      </c>
    </row>
    <row r="8538" spans="1:15" x14ac:dyDescent="0.2">
      <c r="A8538" t="s">
        <v>10537</v>
      </c>
      <c r="B8538" t="s">
        <v>67</v>
      </c>
      <c r="C8538" t="s">
        <v>55</v>
      </c>
      <c r="D8538">
        <v>1</v>
      </c>
      <c r="E8538" s="1">
        <v>44812</v>
      </c>
      <c r="F8538" s="1">
        <v>44817</v>
      </c>
      <c r="G8538">
        <v>7</v>
      </c>
      <c r="H8538" s="1">
        <v>44824</v>
      </c>
      <c r="I8538">
        <v>7</v>
      </c>
      <c r="J8538" t="s">
        <v>16</v>
      </c>
      <c r="K8538" t="s">
        <v>41</v>
      </c>
      <c r="L8538" t="s">
        <v>26</v>
      </c>
      <c r="M8538">
        <v>99990</v>
      </c>
      <c r="N8538" t="str">
        <f>TEXT(tblorders[[#This Row],[order_date]], "mmm-yyyy")</f>
        <v>Sep-2022</v>
      </c>
      <c r="O8538">
        <f>tblorders[[#This Row],[actual_delivery_days]] -tblorders[[#This Row],[expected_delivery_days]]</f>
        <v>0</v>
      </c>
    </row>
    <row r="8539" spans="1:15" x14ac:dyDescent="0.2">
      <c r="A8539" t="s">
        <v>10538</v>
      </c>
      <c r="B8539" t="s">
        <v>1842</v>
      </c>
      <c r="C8539" t="s">
        <v>15</v>
      </c>
      <c r="D8539">
        <v>1</v>
      </c>
      <c r="E8539" s="1">
        <v>45699</v>
      </c>
      <c r="F8539" s="1">
        <v>45703</v>
      </c>
      <c r="G8539">
        <v>10</v>
      </c>
      <c r="H8539" s="1">
        <v>45715</v>
      </c>
      <c r="I8539">
        <v>12</v>
      </c>
      <c r="J8539" t="s">
        <v>16</v>
      </c>
      <c r="K8539" t="s">
        <v>17</v>
      </c>
      <c r="L8539" t="s">
        <v>58</v>
      </c>
      <c r="M8539">
        <v>55990</v>
      </c>
      <c r="N8539" t="str">
        <f>TEXT(tblorders[[#This Row],[order_date]], "mmm-yyyy")</f>
        <v>Feb-2025</v>
      </c>
      <c r="O8539">
        <f>tblorders[[#This Row],[actual_delivery_days]] -tblorders[[#This Row],[expected_delivery_days]]</f>
        <v>2</v>
      </c>
    </row>
    <row r="8540" spans="1:15" x14ac:dyDescent="0.2">
      <c r="A8540" t="s">
        <v>10539</v>
      </c>
      <c r="B8540" t="s">
        <v>2220</v>
      </c>
      <c r="C8540" t="s">
        <v>44</v>
      </c>
      <c r="D8540">
        <v>1</v>
      </c>
      <c r="E8540" s="1">
        <v>45640</v>
      </c>
      <c r="F8540" s="1">
        <v>45644</v>
      </c>
      <c r="G8540">
        <v>7</v>
      </c>
      <c r="H8540" s="1">
        <v>45652</v>
      </c>
      <c r="I8540">
        <v>8</v>
      </c>
      <c r="J8540" t="s">
        <v>16</v>
      </c>
      <c r="K8540" t="s">
        <v>17</v>
      </c>
      <c r="L8540" t="s">
        <v>26</v>
      </c>
      <c r="M8540">
        <v>50990</v>
      </c>
      <c r="N8540" t="str">
        <f>TEXT(tblorders[[#This Row],[order_date]], "mmm-yyyy")</f>
        <v>Dec-2024</v>
      </c>
      <c r="O8540">
        <f>tblorders[[#This Row],[actual_delivery_days]] -tblorders[[#This Row],[expected_delivery_days]]</f>
        <v>1</v>
      </c>
    </row>
    <row r="8541" spans="1:15" x14ac:dyDescent="0.2">
      <c r="A8541" t="s">
        <v>10540</v>
      </c>
      <c r="B8541" t="s">
        <v>3295</v>
      </c>
      <c r="C8541" t="s">
        <v>21</v>
      </c>
      <c r="D8541">
        <v>2</v>
      </c>
      <c r="E8541" s="1">
        <v>45011</v>
      </c>
      <c r="F8541" s="1">
        <v>45012</v>
      </c>
      <c r="G8541">
        <v>7</v>
      </c>
      <c r="H8541" s="1">
        <v>45020</v>
      </c>
      <c r="I8541">
        <v>8</v>
      </c>
      <c r="J8541" t="s">
        <v>16</v>
      </c>
      <c r="K8541" t="s">
        <v>25</v>
      </c>
      <c r="L8541" t="s">
        <v>18</v>
      </c>
      <c r="M8541">
        <v>179980</v>
      </c>
      <c r="N8541" t="str">
        <f>TEXT(tblorders[[#This Row],[order_date]], "mmm-yyyy")</f>
        <v>Mar-2023</v>
      </c>
      <c r="O8541">
        <f>tblorders[[#This Row],[actual_delivery_days]] -tblorders[[#This Row],[expected_delivery_days]]</f>
        <v>1</v>
      </c>
    </row>
    <row r="8542" spans="1:15" x14ac:dyDescent="0.2">
      <c r="A8542" t="s">
        <v>10541</v>
      </c>
      <c r="B8542" t="s">
        <v>2439</v>
      </c>
      <c r="C8542" t="s">
        <v>44</v>
      </c>
      <c r="D8542">
        <v>1</v>
      </c>
      <c r="E8542" s="1">
        <v>45767</v>
      </c>
      <c r="F8542" s="1">
        <v>45772</v>
      </c>
      <c r="G8542">
        <v>5</v>
      </c>
      <c r="H8542" s="1">
        <v>45778</v>
      </c>
      <c r="I8542">
        <v>6</v>
      </c>
      <c r="J8542" t="s">
        <v>16</v>
      </c>
      <c r="K8542" t="s">
        <v>41</v>
      </c>
      <c r="L8542" t="s">
        <v>26</v>
      </c>
      <c r="M8542">
        <v>50990</v>
      </c>
      <c r="N8542" t="str">
        <f>TEXT(tblorders[[#This Row],[order_date]], "mmm-yyyy")</f>
        <v>Apr-2025</v>
      </c>
      <c r="O8542">
        <f>tblorders[[#This Row],[actual_delivery_days]] -tblorders[[#This Row],[expected_delivery_days]]</f>
        <v>1</v>
      </c>
    </row>
    <row r="8543" spans="1:15" x14ac:dyDescent="0.2">
      <c r="A8543" t="s">
        <v>10542</v>
      </c>
      <c r="B8543" t="s">
        <v>2167</v>
      </c>
      <c r="C8543" t="s">
        <v>21</v>
      </c>
      <c r="D8543">
        <v>2</v>
      </c>
      <c r="E8543" s="1">
        <v>45677</v>
      </c>
      <c r="F8543" s="1">
        <v>45680</v>
      </c>
      <c r="G8543">
        <v>10</v>
      </c>
      <c r="H8543" s="1">
        <v>45690</v>
      </c>
      <c r="I8543">
        <v>10</v>
      </c>
      <c r="J8543" t="s">
        <v>16</v>
      </c>
      <c r="K8543" t="s">
        <v>17</v>
      </c>
      <c r="L8543" t="s">
        <v>18</v>
      </c>
      <c r="M8543">
        <v>179980</v>
      </c>
      <c r="N8543" t="str">
        <f>TEXT(tblorders[[#This Row],[order_date]], "mmm-yyyy")</f>
        <v>Jan-2025</v>
      </c>
      <c r="O8543">
        <f>tblorders[[#This Row],[actual_delivery_days]] -tblorders[[#This Row],[expected_delivery_days]]</f>
        <v>0</v>
      </c>
    </row>
    <row r="8544" spans="1:15" x14ac:dyDescent="0.2">
      <c r="A8544" t="s">
        <v>10543</v>
      </c>
      <c r="B8544" t="s">
        <v>10544</v>
      </c>
      <c r="C8544" t="s">
        <v>32</v>
      </c>
      <c r="D8544">
        <v>2</v>
      </c>
      <c r="E8544" s="1">
        <v>45801</v>
      </c>
      <c r="F8544" s="1">
        <v>45804</v>
      </c>
      <c r="G8544">
        <v>5</v>
      </c>
      <c r="H8544" s="1">
        <v>45809</v>
      </c>
      <c r="I8544">
        <v>5</v>
      </c>
      <c r="J8544" t="s">
        <v>16</v>
      </c>
      <c r="K8544" t="s">
        <v>25</v>
      </c>
      <c r="L8544" t="s">
        <v>22</v>
      </c>
      <c r="M8544">
        <v>90000</v>
      </c>
      <c r="N8544" t="str">
        <f>TEXT(tblorders[[#This Row],[order_date]], "mmm-yyyy")</f>
        <v>May-2025</v>
      </c>
      <c r="O8544">
        <f>tblorders[[#This Row],[actual_delivery_days]] -tblorders[[#This Row],[expected_delivery_days]]</f>
        <v>0</v>
      </c>
    </row>
    <row r="8545" spans="1:15" x14ac:dyDescent="0.2">
      <c r="A8545" t="s">
        <v>10545</v>
      </c>
      <c r="B8545" t="s">
        <v>4390</v>
      </c>
      <c r="C8545" t="s">
        <v>29</v>
      </c>
      <c r="D8545">
        <v>1</v>
      </c>
      <c r="E8545" s="1">
        <v>45169</v>
      </c>
      <c r="F8545" s="1">
        <v>45174</v>
      </c>
      <c r="G8545">
        <v>5</v>
      </c>
      <c r="H8545" s="1">
        <v>45182</v>
      </c>
      <c r="I8545">
        <v>8</v>
      </c>
      <c r="J8545" t="s">
        <v>16</v>
      </c>
      <c r="K8545" t="s">
        <v>41</v>
      </c>
      <c r="L8545" t="s">
        <v>58</v>
      </c>
      <c r="M8545">
        <v>11000</v>
      </c>
      <c r="N8545" t="str">
        <f>TEXT(tblorders[[#This Row],[order_date]], "mmm-yyyy")</f>
        <v>Aug-2023</v>
      </c>
      <c r="O8545">
        <f>tblorders[[#This Row],[actual_delivery_days]] -tblorders[[#This Row],[expected_delivery_days]]</f>
        <v>3</v>
      </c>
    </row>
    <row r="8546" spans="1:15" x14ac:dyDescent="0.2">
      <c r="A8546" t="s">
        <v>10546</v>
      </c>
      <c r="B8546" t="s">
        <v>3368</v>
      </c>
      <c r="C8546" t="s">
        <v>21</v>
      </c>
      <c r="D8546">
        <v>1</v>
      </c>
      <c r="E8546" s="1">
        <v>45456</v>
      </c>
      <c r="F8546" s="1">
        <v>45461</v>
      </c>
      <c r="G8546">
        <v>5</v>
      </c>
      <c r="H8546" s="1">
        <v>45467</v>
      </c>
      <c r="I8546">
        <v>6</v>
      </c>
      <c r="J8546" t="s">
        <v>16</v>
      </c>
      <c r="K8546" t="s">
        <v>17</v>
      </c>
      <c r="L8546" t="s">
        <v>33</v>
      </c>
      <c r="M8546">
        <v>89990</v>
      </c>
      <c r="N8546" t="str">
        <f>TEXT(tblorders[[#This Row],[order_date]], "mmm-yyyy")</f>
        <v>Jun-2024</v>
      </c>
      <c r="O8546">
        <f>tblorders[[#This Row],[actual_delivery_days]] -tblorders[[#This Row],[expected_delivery_days]]</f>
        <v>1</v>
      </c>
    </row>
    <row r="8547" spans="1:15" x14ac:dyDescent="0.2">
      <c r="A8547" t="s">
        <v>10547</v>
      </c>
      <c r="B8547" t="s">
        <v>4315</v>
      </c>
      <c r="C8547" t="s">
        <v>44</v>
      </c>
      <c r="D8547">
        <v>2</v>
      </c>
      <c r="E8547" s="1">
        <v>45471</v>
      </c>
      <c r="F8547" s="1">
        <v>45476</v>
      </c>
      <c r="G8547">
        <v>7</v>
      </c>
      <c r="H8547" s="1">
        <v>45483</v>
      </c>
      <c r="I8547">
        <v>7</v>
      </c>
      <c r="J8547" t="s">
        <v>16</v>
      </c>
      <c r="K8547" t="s">
        <v>17</v>
      </c>
      <c r="L8547" t="s">
        <v>33</v>
      </c>
      <c r="M8547">
        <v>101980</v>
      </c>
      <c r="N8547" t="str">
        <f>TEXT(tblorders[[#This Row],[order_date]], "mmm-yyyy")</f>
        <v>Jun-2024</v>
      </c>
      <c r="O8547">
        <f>tblorders[[#This Row],[actual_delivery_days]] -tblorders[[#This Row],[expected_delivery_days]]</f>
        <v>0</v>
      </c>
    </row>
    <row r="8548" spans="1:15" x14ac:dyDescent="0.2">
      <c r="A8548" t="s">
        <v>10548</v>
      </c>
      <c r="B8548" t="s">
        <v>3533</v>
      </c>
      <c r="C8548" t="s">
        <v>44</v>
      </c>
      <c r="D8548">
        <v>2</v>
      </c>
      <c r="E8548" s="1">
        <v>45775</v>
      </c>
      <c r="F8548" s="1">
        <v>45778</v>
      </c>
      <c r="G8548">
        <v>5</v>
      </c>
      <c r="H8548" s="1">
        <v>45784</v>
      </c>
      <c r="I8548">
        <v>6</v>
      </c>
      <c r="J8548" t="s">
        <v>16</v>
      </c>
      <c r="K8548" t="s">
        <v>17</v>
      </c>
      <c r="L8548" t="s">
        <v>26</v>
      </c>
      <c r="M8548">
        <v>101980</v>
      </c>
      <c r="N8548" t="str">
        <f>TEXT(tblorders[[#This Row],[order_date]], "mmm-yyyy")</f>
        <v>Apr-2025</v>
      </c>
      <c r="O8548">
        <f>tblorders[[#This Row],[actual_delivery_days]] -tblorders[[#This Row],[expected_delivery_days]]</f>
        <v>1</v>
      </c>
    </row>
    <row r="8549" spans="1:15" x14ac:dyDescent="0.2">
      <c r="A8549" t="s">
        <v>10549</v>
      </c>
      <c r="B8549" t="s">
        <v>5411</v>
      </c>
      <c r="C8549" t="s">
        <v>32</v>
      </c>
      <c r="D8549">
        <v>1</v>
      </c>
      <c r="E8549" s="1">
        <v>45642</v>
      </c>
      <c r="F8549" s="1">
        <v>45645</v>
      </c>
      <c r="G8549">
        <v>10</v>
      </c>
      <c r="H8549" s="1">
        <v>45657</v>
      </c>
      <c r="I8549">
        <v>12</v>
      </c>
      <c r="J8549" t="s">
        <v>16</v>
      </c>
      <c r="K8549" t="s">
        <v>25</v>
      </c>
      <c r="L8549" t="s">
        <v>18</v>
      </c>
      <c r="M8549">
        <v>45000</v>
      </c>
      <c r="N8549" t="str">
        <f>TEXT(tblorders[[#This Row],[order_date]], "mmm-yyyy")</f>
        <v>Dec-2024</v>
      </c>
      <c r="O8549">
        <f>tblorders[[#This Row],[actual_delivery_days]] -tblorders[[#This Row],[expected_delivery_days]]</f>
        <v>2</v>
      </c>
    </row>
    <row r="8550" spans="1:15" x14ac:dyDescent="0.2">
      <c r="A8550" t="s">
        <v>10550</v>
      </c>
      <c r="B8550" t="s">
        <v>1705</v>
      </c>
      <c r="C8550" t="s">
        <v>55</v>
      </c>
      <c r="D8550">
        <v>1</v>
      </c>
      <c r="E8550" s="1">
        <v>45685</v>
      </c>
      <c r="F8550" s="1">
        <v>45688</v>
      </c>
      <c r="G8550">
        <v>10</v>
      </c>
      <c r="H8550" s="1">
        <v>45698</v>
      </c>
      <c r="I8550">
        <v>10</v>
      </c>
      <c r="J8550" t="s">
        <v>16</v>
      </c>
      <c r="K8550" t="s">
        <v>41</v>
      </c>
      <c r="L8550" t="s">
        <v>58</v>
      </c>
      <c r="M8550">
        <v>99990</v>
      </c>
      <c r="N8550" t="str">
        <f>TEXT(tblorders[[#This Row],[order_date]], "mmm-yyyy")</f>
        <v>Jan-2025</v>
      </c>
      <c r="O8550">
        <f>tblorders[[#This Row],[actual_delivery_days]] -tblorders[[#This Row],[expected_delivery_days]]</f>
        <v>0</v>
      </c>
    </row>
    <row r="8551" spans="1:15" x14ac:dyDescent="0.2">
      <c r="A8551" t="s">
        <v>10551</v>
      </c>
      <c r="B8551" t="s">
        <v>2790</v>
      </c>
      <c r="C8551" t="s">
        <v>21</v>
      </c>
      <c r="D8551">
        <v>1</v>
      </c>
      <c r="E8551" s="1">
        <v>45667</v>
      </c>
      <c r="F8551" s="1">
        <v>45671</v>
      </c>
      <c r="G8551">
        <v>5</v>
      </c>
      <c r="H8551" s="1">
        <v>45677</v>
      </c>
      <c r="I8551">
        <v>6</v>
      </c>
      <c r="J8551" t="s">
        <v>16</v>
      </c>
      <c r="K8551" t="s">
        <v>17</v>
      </c>
      <c r="L8551" t="s">
        <v>33</v>
      </c>
      <c r="M8551">
        <v>89990</v>
      </c>
      <c r="N8551" t="str">
        <f>TEXT(tblorders[[#This Row],[order_date]], "mmm-yyyy")</f>
        <v>Jan-2025</v>
      </c>
      <c r="O8551">
        <f>tblorders[[#This Row],[actual_delivery_days]] -tblorders[[#This Row],[expected_delivery_days]]</f>
        <v>1</v>
      </c>
    </row>
    <row r="8552" spans="1:15" x14ac:dyDescent="0.2">
      <c r="A8552" t="s">
        <v>10552</v>
      </c>
      <c r="B8552" t="s">
        <v>10049</v>
      </c>
      <c r="C8552" t="s">
        <v>44</v>
      </c>
      <c r="D8552">
        <v>1</v>
      </c>
      <c r="E8552" s="1">
        <v>45157</v>
      </c>
      <c r="F8552" s="1">
        <v>45158</v>
      </c>
      <c r="G8552">
        <v>7</v>
      </c>
      <c r="H8552" s="1">
        <v>45165</v>
      </c>
      <c r="I8552">
        <v>7</v>
      </c>
      <c r="J8552" t="s">
        <v>16</v>
      </c>
      <c r="K8552" t="s">
        <v>17</v>
      </c>
      <c r="L8552" t="s">
        <v>33</v>
      </c>
      <c r="M8552">
        <v>50990</v>
      </c>
      <c r="N8552" t="str">
        <f>TEXT(tblorders[[#This Row],[order_date]], "mmm-yyyy")</f>
        <v>Aug-2023</v>
      </c>
      <c r="O8552">
        <f>tblorders[[#This Row],[actual_delivery_days]] -tblorders[[#This Row],[expected_delivery_days]]</f>
        <v>0</v>
      </c>
    </row>
    <row r="8553" spans="1:15" x14ac:dyDescent="0.2">
      <c r="A8553" t="s">
        <v>10553</v>
      </c>
      <c r="B8553" t="s">
        <v>1435</v>
      </c>
      <c r="C8553" t="s">
        <v>15</v>
      </c>
      <c r="D8553">
        <v>1</v>
      </c>
      <c r="E8553" s="1">
        <v>45002</v>
      </c>
      <c r="F8553" s="1">
        <v>45003</v>
      </c>
      <c r="G8553">
        <v>5</v>
      </c>
      <c r="H8553" s="1">
        <v>45011</v>
      </c>
      <c r="I8553">
        <v>8</v>
      </c>
      <c r="J8553" t="s">
        <v>16</v>
      </c>
      <c r="K8553" t="s">
        <v>41</v>
      </c>
      <c r="L8553" t="s">
        <v>22</v>
      </c>
      <c r="M8553">
        <v>55990</v>
      </c>
      <c r="N8553" t="str">
        <f>TEXT(tblorders[[#This Row],[order_date]], "mmm-yyyy")</f>
        <v>Mar-2023</v>
      </c>
      <c r="O8553">
        <f>tblorders[[#This Row],[actual_delivery_days]] -tblorders[[#This Row],[expected_delivery_days]]</f>
        <v>3</v>
      </c>
    </row>
    <row r="8554" spans="1:15" x14ac:dyDescent="0.2">
      <c r="A8554" t="s">
        <v>10554</v>
      </c>
      <c r="B8554" t="s">
        <v>2760</v>
      </c>
      <c r="C8554" t="s">
        <v>29</v>
      </c>
      <c r="D8554">
        <v>2</v>
      </c>
      <c r="E8554" s="1">
        <v>45749</v>
      </c>
      <c r="F8554" s="1">
        <v>45754</v>
      </c>
      <c r="G8554">
        <v>7</v>
      </c>
      <c r="H8554" s="1">
        <v>45763</v>
      </c>
      <c r="I8554">
        <v>9</v>
      </c>
      <c r="J8554" t="s">
        <v>40</v>
      </c>
      <c r="K8554" t="s">
        <v>17</v>
      </c>
      <c r="L8554" t="s">
        <v>58</v>
      </c>
      <c r="M8554">
        <v>22000</v>
      </c>
      <c r="N8554" t="str">
        <f>TEXT(tblorders[[#This Row],[order_date]], "mmm-yyyy")</f>
        <v>Apr-2025</v>
      </c>
      <c r="O8554">
        <f>tblorders[[#This Row],[actual_delivery_days]] -tblorders[[#This Row],[expected_delivery_days]]</f>
        <v>2</v>
      </c>
    </row>
    <row r="8555" spans="1:15" x14ac:dyDescent="0.2">
      <c r="A8555" t="s">
        <v>10555</v>
      </c>
      <c r="B8555" t="s">
        <v>1292</v>
      </c>
      <c r="C8555" t="s">
        <v>55</v>
      </c>
      <c r="D8555">
        <v>1</v>
      </c>
      <c r="E8555" s="1">
        <v>45736</v>
      </c>
      <c r="F8555" s="1">
        <v>45738</v>
      </c>
      <c r="G8555">
        <v>10</v>
      </c>
      <c r="H8555" s="1">
        <v>45751</v>
      </c>
      <c r="I8555">
        <v>13</v>
      </c>
      <c r="J8555" t="s">
        <v>16</v>
      </c>
      <c r="K8555" t="s">
        <v>25</v>
      </c>
      <c r="L8555" t="s">
        <v>58</v>
      </c>
      <c r="M8555">
        <v>99990</v>
      </c>
      <c r="N8555" t="str">
        <f>TEXT(tblorders[[#This Row],[order_date]], "mmm-yyyy")</f>
        <v>Mar-2025</v>
      </c>
      <c r="O8555">
        <f>tblorders[[#This Row],[actual_delivery_days]] -tblorders[[#This Row],[expected_delivery_days]]</f>
        <v>3</v>
      </c>
    </row>
    <row r="8556" spans="1:15" x14ac:dyDescent="0.2">
      <c r="A8556" t="s">
        <v>10556</v>
      </c>
      <c r="B8556" t="s">
        <v>395</v>
      </c>
      <c r="C8556" t="s">
        <v>29</v>
      </c>
      <c r="D8556">
        <v>2</v>
      </c>
      <c r="E8556" s="1">
        <v>45301</v>
      </c>
      <c r="F8556" s="1">
        <v>45305</v>
      </c>
      <c r="G8556">
        <v>7</v>
      </c>
      <c r="H8556" s="1">
        <v>45311</v>
      </c>
      <c r="I8556">
        <v>6</v>
      </c>
      <c r="J8556" t="s">
        <v>16</v>
      </c>
      <c r="K8556" t="s">
        <v>25</v>
      </c>
      <c r="L8556" t="s">
        <v>18</v>
      </c>
      <c r="M8556">
        <v>22000</v>
      </c>
      <c r="N8556" t="str">
        <f>TEXT(tblorders[[#This Row],[order_date]], "mmm-yyyy")</f>
        <v>Jan-2024</v>
      </c>
      <c r="O8556">
        <f>tblorders[[#This Row],[actual_delivery_days]] -tblorders[[#This Row],[expected_delivery_days]]</f>
        <v>-1</v>
      </c>
    </row>
    <row r="8557" spans="1:15" x14ac:dyDescent="0.2">
      <c r="A8557" t="s">
        <v>10557</v>
      </c>
      <c r="B8557" t="s">
        <v>4036</v>
      </c>
      <c r="C8557" t="s">
        <v>15</v>
      </c>
      <c r="D8557">
        <v>1</v>
      </c>
      <c r="E8557" s="1">
        <v>45778</v>
      </c>
      <c r="F8557" s="1">
        <v>45780</v>
      </c>
      <c r="G8557">
        <v>5</v>
      </c>
      <c r="H8557" s="1">
        <v>45785</v>
      </c>
      <c r="I8557">
        <v>5</v>
      </c>
      <c r="J8557" t="s">
        <v>16</v>
      </c>
      <c r="K8557" t="s">
        <v>25</v>
      </c>
      <c r="L8557" t="s">
        <v>26</v>
      </c>
      <c r="M8557">
        <v>55990</v>
      </c>
      <c r="N8557" t="str">
        <f>TEXT(tblorders[[#This Row],[order_date]], "mmm-yyyy")</f>
        <v>May-2025</v>
      </c>
      <c r="O8557">
        <f>tblorders[[#This Row],[actual_delivery_days]] -tblorders[[#This Row],[expected_delivery_days]]</f>
        <v>0</v>
      </c>
    </row>
    <row r="8558" spans="1:15" x14ac:dyDescent="0.2">
      <c r="A8558" t="s">
        <v>10558</v>
      </c>
      <c r="B8558" t="s">
        <v>2171</v>
      </c>
      <c r="C8558" t="s">
        <v>55</v>
      </c>
      <c r="D8558">
        <v>2</v>
      </c>
      <c r="E8558" s="1">
        <v>45665</v>
      </c>
      <c r="F8558" s="1">
        <v>45666</v>
      </c>
      <c r="G8558">
        <v>7</v>
      </c>
      <c r="H8558" s="1">
        <v>45673</v>
      </c>
      <c r="I8558">
        <v>7</v>
      </c>
      <c r="J8558" t="s">
        <v>16</v>
      </c>
      <c r="K8558" t="s">
        <v>25</v>
      </c>
      <c r="L8558" t="s">
        <v>33</v>
      </c>
      <c r="M8558">
        <v>199980</v>
      </c>
      <c r="N8558" t="str">
        <f>TEXT(tblorders[[#This Row],[order_date]], "mmm-yyyy")</f>
        <v>Jan-2025</v>
      </c>
      <c r="O8558">
        <f>tblorders[[#This Row],[actual_delivery_days]] -tblorders[[#This Row],[expected_delivery_days]]</f>
        <v>0</v>
      </c>
    </row>
    <row r="8559" spans="1:15" x14ac:dyDescent="0.2">
      <c r="A8559" t="s">
        <v>10559</v>
      </c>
      <c r="B8559" t="s">
        <v>667</v>
      </c>
      <c r="C8559" t="s">
        <v>29</v>
      </c>
      <c r="D8559">
        <v>2</v>
      </c>
      <c r="E8559" s="1">
        <v>45743</v>
      </c>
      <c r="F8559" s="1">
        <v>45748</v>
      </c>
      <c r="G8559">
        <v>7</v>
      </c>
      <c r="H8559" s="1">
        <v>45754</v>
      </c>
      <c r="I8559">
        <v>6</v>
      </c>
      <c r="J8559" t="s">
        <v>16</v>
      </c>
      <c r="K8559" t="s">
        <v>25</v>
      </c>
      <c r="L8559" t="s">
        <v>18</v>
      </c>
      <c r="M8559">
        <v>22000</v>
      </c>
      <c r="N8559" t="str">
        <f>TEXT(tblorders[[#This Row],[order_date]], "mmm-yyyy")</f>
        <v>Mar-2025</v>
      </c>
      <c r="O8559">
        <f>tblorders[[#This Row],[actual_delivery_days]] -tblorders[[#This Row],[expected_delivery_days]]</f>
        <v>-1</v>
      </c>
    </row>
    <row r="8560" spans="1:15" x14ac:dyDescent="0.2">
      <c r="A8560" t="s">
        <v>10560</v>
      </c>
      <c r="B8560" t="s">
        <v>5348</v>
      </c>
      <c r="C8560" t="s">
        <v>29</v>
      </c>
      <c r="D8560">
        <v>1</v>
      </c>
      <c r="E8560" s="1">
        <v>45340</v>
      </c>
      <c r="F8560" s="1">
        <v>45341</v>
      </c>
      <c r="G8560">
        <v>5</v>
      </c>
      <c r="H8560" s="1">
        <v>45348</v>
      </c>
      <c r="I8560">
        <v>7</v>
      </c>
      <c r="J8560" t="s">
        <v>16</v>
      </c>
      <c r="K8560" t="s">
        <v>17</v>
      </c>
      <c r="L8560" t="s">
        <v>18</v>
      </c>
      <c r="M8560">
        <v>11000</v>
      </c>
      <c r="N8560" t="str">
        <f>TEXT(tblorders[[#This Row],[order_date]], "mmm-yyyy")</f>
        <v>Feb-2024</v>
      </c>
      <c r="O8560">
        <f>tblorders[[#This Row],[actual_delivery_days]] -tblorders[[#This Row],[expected_delivery_days]]</f>
        <v>2</v>
      </c>
    </row>
    <row r="8561" spans="1:15" x14ac:dyDescent="0.2">
      <c r="A8561" t="s">
        <v>10561</v>
      </c>
      <c r="B8561" t="s">
        <v>3933</v>
      </c>
      <c r="C8561" t="s">
        <v>15</v>
      </c>
      <c r="D8561">
        <v>1</v>
      </c>
      <c r="E8561" s="1">
        <v>45450</v>
      </c>
      <c r="F8561" s="1">
        <v>45451</v>
      </c>
      <c r="G8561">
        <v>10</v>
      </c>
      <c r="H8561" s="1">
        <v>45461</v>
      </c>
      <c r="I8561">
        <v>10</v>
      </c>
      <c r="J8561" t="s">
        <v>16</v>
      </c>
      <c r="K8561" t="s">
        <v>25</v>
      </c>
      <c r="L8561" t="s">
        <v>33</v>
      </c>
      <c r="M8561">
        <v>55990</v>
      </c>
      <c r="N8561" t="str">
        <f>TEXT(tblorders[[#This Row],[order_date]], "mmm-yyyy")</f>
        <v>Jun-2024</v>
      </c>
      <c r="O8561">
        <f>tblorders[[#This Row],[actual_delivery_days]] -tblorders[[#This Row],[expected_delivery_days]]</f>
        <v>0</v>
      </c>
    </row>
    <row r="8562" spans="1:15" x14ac:dyDescent="0.2">
      <c r="A8562" t="s">
        <v>10562</v>
      </c>
      <c r="B8562" t="s">
        <v>2903</v>
      </c>
      <c r="C8562" t="s">
        <v>55</v>
      </c>
      <c r="D8562">
        <v>1</v>
      </c>
      <c r="E8562" s="1">
        <v>45274</v>
      </c>
      <c r="F8562" s="1">
        <v>45275</v>
      </c>
      <c r="G8562">
        <v>5</v>
      </c>
      <c r="H8562" s="1">
        <v>45281</v>
      </c>
      <c r="I8562">
        <v>6</v>
      </c>
      <c r="J8562" t="s">
        <v>16</v>
      </c>
      <c r="K8562" t="s">
        <v>25</v>
      </c>
      <c r="L8562" t="s">
        <v>58</v>
      </c>
      <c r="M8562">
        <v>99990</v>
      </c>
      <c r="N8562" t="str">
        <f>TEXT(tblorders[[#This Row],[order_date]], "mmm-yyyy")</f>
        <v>Dec-2023</v>
      </c>
      <c r="O8562">
        <f>tblorders[[#This Row],[actual_delivery_days]] -tblorders[[#This Row],[expected_delivery_days]]</f>
        <v>1</v>
      </c>
    </row>
    <row r="8563" spans="1:15" x14ac:dyDescent="0.2">
      <c r="A8563" t="s">
        <v>10563</v>
      </c>
      <c r="B8563" t="s">
        <v>9567</v>
      </c>
      <c r="C8563" t="s">
        <v>55</v>
      </c>
      <c r="D8563">
        <v>1</v>
      </c>
      <c r="E8563" s="1">
        <v>45211</v>
      </c>
      <c r="F8563" s="1">
        <v>45214</v>
      </c>
      <c r="G8563">
        <v>10</v>
      </c>
      <c r="H8563" s="1">
        <v>45225</v>
      </c>
      <c r="I8563">
        <v>11</v>
      </c>
      <c r="J8563" t="s">
        <v>16</v>
      </c>
      <c r="K8563" t="s">
        <v>17</v>
      </c>
      <c r="L8563" t="s">
        <v>18</v>
      </c>
      <c r="M8563">
        <v>99990</v>
      </c>
      <c r="N8563" t="str">
        <f>TEXT(tblorders[[#This Row],[order_date]], "mmm-yyyy")</f>
        <v>Oct-2023</v>
      </c>
      <c r="O8563">
        <f>tblorders[[#This Row],[actual_delivery_days]] -tblorders[[#This Row],[expected_delivery_days]]</f>
        <v>1</v>
      </c>
    </row>
    <row r="8564" spans="1:15" x14ac:dyDescent="0.2">
      <c r="A8564" t="s">
        <v>10564</v>
      </c>
      <c r="B8564" t="s">
        <v>1680</v>
      </c>
      <c r="C8564" t="s">
        <v>55</v>
      </c>
      <c r="D8564">
        <v>1</v>
      </c>
      <c r="E8564" s="1">
        <v>44810</v>
      </c>
      <c r="F8564" s="1">
        <v>44814</v>
      </c>
      <c r="G8564">
        <v>5</v>
      </c>
      <c r="H8564" s="1">
        <v>44821</v>
      </c>
      <c r="I8564">
        <v>7</v>
      </c>
      <c r="J8564" t="s">
        <v>16</v>
      </c>
      <c r="K8564" t="s">
        <v>17</v>
      </c>
      <c r="L8564" t="s">
        <v>22</v>
      </c>
      <c r="M8564">
        <v>99990</v>
      </c>
      <c r="N8564" t="str">
        <f>TEXT(tblorders[[#This Row],[order_date]], "mmm-yyyy")</f>
        <v>Sep-2022</v>
      </c>
      <c r="O8564">
        <f>tblorders[[#This Row],[actual_delivery_days]] -tblorders[[#This Row],[expected_delivery_days]]</f>
        <v>2</v>
      </c>
    </row>
    <row r="8565" spans="1:15" x14ac:dyDescent="0.2">
      <c r="A8565" t="s">
        <v>10565</v>
      </c>
      <c r="B8565" t="s">
        <v>2903</v>
      </c>
      <c r="C8565" t="s">
        <v>44</v>
      </c>
      <c r="D8565">
        <v>2</v>
      </c>
      <c r="E8565" s="1">
        <v>45576</v>
      </c>
      <c r="F8565" s="1">
        <v>45580</v>
      </c>
      <c r="G8565">
        <v>7</v>
      </c>
      <c r="H8565" s="1">
        <v>45592</v>
      </c>
      <c r="I8565">
        <v>12</v>
      </c>
      <c r="J8565" t="s">
        <v>61</v>
      </c>
      <c r="K8565" t="s">
        <v>17</v>
      </c>
      <c r="L8565" t="s">
        <v>58</v>
      </c>
      <c r="M8565">
        <v>101980</v>
      </c>
      <c r="N8565" t="str">
        <f>TEXT(tblorders[[#This Row],[order_date]], "mmm-yyyy")</f>
        <v>Oct-2024</v>
      </c>
      <c r="O8565">
        <f>tblorders[[#This Row],[actual_delivery_days]] -tblorders[[#This Row],[expected_delivery_days]]</f>
        <v>5</v>
      </c>
    </row>
    <row r="8566" spans="1:15" x14ac:dyDescent="0.2">
      <c r="A8566" t="s">
        <v>10566</v>
      </c>
      <c r="B8566" t="s">
        <v>503</v>
      </c>
      <c r="C8566" t="s">
        <v>15</v>
      </c>
      <c r="D8566">
        <v>1</v>
      </c>
      <c r="E8566" s="1">
        <v>45394</v>
      </c>
      <c r="F8566" s="1">
        <v>45398</v>
      </c>
      <c r="G8566">
        <v>5</v>
      </c>
      <c r="H8566" s="1">
        <v>45404</v>
      </c>
      <c r="I8566">
        <v>6</v>
      </c>
      <c r="J8566" t="s">
        <v>16</v>
      </c>
      <c r="K8566" t="s">
        <v>17</v>
      </c>
      <c r="L8566" t="s">
        <v>58</v>
      </c>
      <c r="M8566">
        <v>55990</v>
      </c>
      <c r="N8566" t="str">
        <f>TEXT(tblorders[[#This Row],[order_date]], "mmm-yyyy")</f>
        <v>Apr-2024</v>
      </c>
      <c r="O8566">
        <f>tblorders[[#This Row],[actual_delivery_days]] -tblorders[[#This Row],[expected_delivery_days]]</f>
        <v>1</v>
      </c>
    </row>
    <row r="8567" spans="1:15" x14ac:dyDescent="0.2">
      <c r="A8567" t="s">
        <v>10567</v>
      </c>
      <c r="B8567" t="s">
        <v>4331</v>
      </c>
      <c r="C8567" t="s">
        <v>15</v>
      </c>
      <c r="D8567">
        <v>1</v>
      </c>
      <c r="E8567" s="1">
        <v>45641</v>
      </c>
      <c r="F8567" s="1">
        <v>45643</v>
      </c>
      <c r="G8567">
        <v>7</v>
      </c>
      <c r="H8567" s="1">
        <v>45653</v>
      </c>
      <c r="I8567">
        <v>10</v>
      </c>
      <c r="J8567" t="s">
        <v>16</v>
      </c>
      <c r="K8567" t="s">
        <v>41</v>
      </c>
      <c r="L8567" t="s">
        <v>26</v>
      </c>
      <c r="M8567">
        <v>55990</v>
      </c>
      <c r="N8567" t="str">
        <f>TEXT(tblorders[[#This Row],[order_date]], "mmm-yyyy")</f>
        <v>Dec-2024</v>
      </c>
      <c r="O8567">
        <f>tblorders[[#This Row],[actual_delivery_days]] -tblorders[[#This Row],[expected_delivery_days]]</f>
        <v>3</v>
      </c>
    </row>
    <row r="8568" spans="1:15" x14ac:dyDescent="0.2">
      <c r="A8568" t="s">
        <v>10568</v>
      </c>
      <c r="B8568" t="s">
        <v>1760</v>
      </c>
      <c r="C8568" t="s">
        <v>55</v>
      </c>
      <c r="D8568">
        <v>2</v>
      </c>
      <c r="E8568" s="1">
        <v>45583</v>
      </c>
      <c r="F8568" s="1">
        <v>45584</v>
      </c>
      <c r="G8568">
        <v>10</v>
      </c>
      <c r="H8568" s="1">
        <v>45597</v>
      </c>
      <c r="I8568">
        <v>13</v>
      </c>
      <c r="J8568" t="s">
        <v>16</v>
      </c>
      <c r="K8568" t="s">
        <v>41</v>
      </c>
      <c r="L8568" t="s">
        <v>18</v>
      </c>
      <c r="M8568">
        <v>199980</v>
      </c>
      <c r="N8568" t="str">
        <f>TEXT(tblorders[[#This Row],[order_date]], "mmm-yyyy")</f>
        <v>Oct-2024</v>
      </c>
      <c r="O8568">
        <f>tblorders[[#This Row],[actual_delivery_days]] -tblorders[[#This Row],[expected_delivery_days]]</f>
        <v>3</v>
      </c>
    </row>
    <row r="8569" spans="1:15" x14ac:dyDescent="0.2">
      <c r="A8569" t="s">
        <v>10569</v>
      </c>
      <c r="B8569" t="s">
        <v>1129</v>
      </c>
      <c r="C8569" t="s">
        <v>55</v>
      </c>
      <c r="D8569">
        <v>2</v>
      </c>
      <c r="E8569" s="1">
        <v>45721</v>
      </c>
      <c r="F8569" s="1">
        <v>45722</v>
      </c>
      <c r="G8569">
        <v>10</v>
      </c>
      <c r="H8569" s="1">
        <v>45733</v>
      </c>
      <c r="I8569">
        <v>11</v>
      </c>
      <c r="J8569" t="s">
        <v>16</v>
      </c>
      <c r="K8569" t="s">
        <v>17</v>
      </c>
      <c r="L8569" t="s">
        <v>18</v>
      </c>
      <c r="M8569">
        <v>199980</v>
      </c>
      <c r="N8569" t="str">
        <f>TEXT(tblorders[[#This Row],[order_date]], "mmm-yyyy")</f>
        <v>Mar-2025</v>
      </c>
      <c r="O8569">
        <f>tblorders[[#This Row],[actual_delivery_days]] -tblorders[[#This Row],[expected_delivery_days]]</f>
        <v>1</v>
      </c>
    </row>
    <row r="8570" spans="1:15" x14ac:dyDescent="0.2">
      <c r="A8570" t="s">
        <v>10570</v>
      </c>
      <c r="B8570" t="s">
        <v>8489</v>
      </c>
      <c r="C8570" t="s">
        <v>32</v>
      </c>
      <c r="D8570">
        <v>1</v>
      </c>
      <c r="E8570" s="1">
        <v>45115</v>
      </c>
      <c r="F8570" s="1">
        <v>45117</v>
      </c>
      <c r="G8570">
        <v>5</v>
      </c>
      <c r="H8570" s="1">
        <v>45125</v>
      </c>
      <c r="I8570">
        <v>8</v>
      </c>
      <c r="J8570" t="s">
        <v>16</v>
      </c>
      <c r="K8570" t="s">
        <v>41</v>
      </c>
      <c r="L8570" t="s">
        <v>26</v>
      </c>
      <c r="M8570">
        <v>45000</v>
      </c>
      <c r="N8570" t="str">
        <f>TEXT(tblorders[[#This Row],[order_date]], "mmm-yyyy")</f>
        <v>Jul-2023</v>
      </c>
      <c r="O8570">
        <f>tblorders[[#This Row],[actual_delivery_days]] -tblorders[[#This Row],[expected_delivery_days]]</f>
        <v>3</v>
      </c>
    </row>
    <row r="8571" spans="1:15" x14ac:dyDescent="0.2">
      <c r="A8571" t="s">
        <v>10571</v>
      </c>
      <c r="B8571" t="s">
        <v>6161</v>
      </c>
      <c r="C8571" t="s">
        <v>44</v>
      </c>
      <c r="D8571">
        <v>2</v>
      </c>
      <c r="E8571" s="1">
        <v>45769</v>
      </c>
      <c r="F8571" s="1">
        <v>45770</v>
      </c>
      <c r="G8571">
        <v>10</v>
      </c>
      <c r="H8571" s="1">
        <v>45781</v>
      </c>
      <c r="I8571">
        <v>11</v>
      </c>
      <c r="J8571" t="s">
        <v>16</v>
      </c>
      <c r="K8571" t="s">
        <v>41</v>
      </c>
      <c r="L8571" t="s">
        <v>58</v>
      </c>
      <c r="M8571">
        <v>101980</v>
      </c>
      <c r="N8571" t="str">
        <f>TEXT(tblorders[[#This Row],[order_date]], "mmm-yyyy")</f>
        <v>Apr-2025</v>
      </c>
      <c r="O8571">
        <f>tblorders[[#This Row],[actual_delivery_days]] -tblorders[[#This Row],[expected_delivery_days]]</f>
        <v>1</v>
      </c>
    </row>
    <row r="8572" spans="1:15" x14ac:dyDescent="0.2">
      <c r="A8572" t="s">
        <v>10572</v>
      </c>
      <c r="B8572" t="s">
        <v>5382</v>
      </c>
      <c r="C8572" t="s">
        <v>44</v>
      </c>
      <c r="D8572">
        <v>1</v>
      </c>
      <c r="E8572" s="1">
        <v>45698</v>
      </c>
      <c r="F8572" s="1">
        <v>45700</v>
      </c>
      <c r="G8572">
        <v>7</v>
      </c>
      <c r="H8572" s="1">
        <v>45707</v>
      </c>
      <c r="I8572">
        <v>7</v>
      </c>
      <c r="J8572" t="s">
        <v>16</v>
      </c>
      <c r="K8572" t="s">
        <v>25</v>
      </c>
      <c r="L8572" t="s">
        <v>58</v>
      </c>
      <c r="M8572">
        <v>50990</v>
      </c>
      <c r="N8572" t="str">
        <f>TEXT(tblorders[[#This Row],[order_date]], "mmm-yyyy")</f>
        <v>Feb-2025</v>
      </c>
      <c r="O8572">
        <f>tblorders[[#This Row],[actual_delivery_days]] -tblorders[[#This Row],[expected_delivery_days]]</f>
        <v>0</v>
      </c>
    </row>
    <row r="8573" spans="1:15" x14ac:dyDescent="0.2">
      <c r="A8573" t="s">
        <v>10573</v>
      </c>
      <c r="B8573" t="s">
        <v>1148</v>
      </c>
      <c r="C8573" t="s">
        <v>15</v>
      </c>
      <c r="D8573">
        <v>2</v>
      </c>
      <c r="E8573" s="1">
        <v>44926</v>
      </c>
      <c r="F8573" s="1">
        <v>44931</v>
      </c>
      <c r="G8573">
        <v>5</v>
      </c>
      <c r="H8573" s="1">
        <v>44938</v>
      </c>
      <c r="I8573">
        <v>7</v>
      </c>
      <c r="J8573" t="s">
        <v>16</v>
      </c>
      <c r="K8573" t="s">
        <v>41</v>
      </c>
      <c r="L8573" t="s">
        <v>26</v>
      </c>
      <c r="M8573">
        <v>111980</v>
      </c>
      <c r="N8573" t="str">
        <f>TEXT(tblorders[[#This Row],[order_date]], "mmm-yyyy")</f>
        <v>Dec-2022</v>
      </c>
      <c r="O8573">
        <f>tblorders[[#This Row],[actual_delivery_days]] -tblorders[[#This Row],[expected_delivery_days]]</f>
        <v>2</v>
      </c>
    </row>
    <row r="8574" spans="1:15" x14ac:dyDescent="0.2">
      <c r="A8574" t="s">
        <v>10574</v>
      </c>
      <c r="B8574" t="s">
        <v>113</v>
      </c>
      <c r="C8574" t="s">
        <v>21</v>
      </c>
      <c r="D8574">
        <v>1</v>
      </c>
      <c r="E8574" s="1">
        <v>45755</v>
      </c>
      <c r="F8574" s="1">
        <v>45760</v>
      </c>
      <c r="G8574">
        <v>7</v>
      </c>
      <c r="H8574" s="1">
        <v>45769</v>
      </c>
      <c r="I8574">
        <v>9</v>
      </c>
      <c r="J8574" t="s">
        <v>16</v>
      </c>
      <c r="K8574" t="s">
        <v>41</v>
      </c>
      <c r="L8574" t="s">
        <v>26</v>
      </c>
      <c r="M8574">
        <v>89990</v>
      </c>
      <c r="N8574" t="str">
        <f>TEXT(tblorders[[#This Row],[order_date]], "mmm-yyyy")</f>
        <v>Apr-2025</v>
      </c>
      <c r="O8574">
        <f>tblorders[[#This Row],[actual_delivery_days]] -tblorders[[#This Row],[expected_delivery_days]]</f>
        <v>2</v>
      </c>
    </row>
    <row r="8575" spans="1:15" x14ac:dyDescent="0.2">
      <c r="A8575" t="s">
        <v>10575</v>
      </c>
      <c r="B8575" t="s">
        <v>6950</v>
      </c>
      <c r="C8575" t="s">
        <v>15</v>
      </c>
      <c r="D8575">
        <v>2</v>
      </c>
      <c r="E8575" s="1">
        <v>45687</v>
      </c>
      <c r="F8575" s="1">
        <v>45690</v>
      </c>
      <c r="G8575">
        <v>10</v>
      </c>
      <c r="H8575" s="1">
        <v>45703</v>
      </c>
      <c r="I8575">
        <v>13</v>
      </c>
      <c r="J8575" t="s">
        <v>16</v>
      </c>
      <c r="K8575" t="s">
        <v>41</v>
      </c>
      <c r="L8575" t="s">
        <v>58</v>
      </c>
      <c r="M8575">
        <v>111980</v>
      </c>
      <c r="N8575" t="str">
        <f>TEXT(tblorders[[#This Row],[order_date]], "mmm-yyyy")</f>
        <v>Jan-2025</v>
      </c>
      <c r="O8575">
        <f>tblorders[[#This Row],[actual_delivery_days]] -tblorders[[#This Row],[expected_delivery_days]]</f>
        <v>3</v>
      </c>
    </row>
    <row r="8576" spans="1:15" x14ac:dyDescent="0.2">
      <c r="A8576" t="s">
        <v>10576</v>
      </c>
      <c r="B8576" t="s">
        <v>8685</v>
      </c>
      <c r="C8576" t="s">
        <v>29</v>
      </c>
      <c r="D8576">
        <v>2</v>
      </c>
      <c r="E8576" s="1">
        <v>45652</v>
      </c>
      <c r="F8576" s="1">
        <v>45655</v>
      </c>
      <c r="G8576">
        <v>7</v>
      </c>
      <c r="H8576" s="1">
        <v>45663</v>
      </c>
      <c r="I8576">
        <v>8</v>
      </c>
      <c r="J8576" t="s">
        <v>16</v>
      </c>
      <c r="K8576" t="s">
        <v>25</v>
      </c>
      <c r="L8576" t="s">
        <v>26</v>
      </c>
      <c r="M8576">
        <v>22000</v>
      </c>
      <c r="N8576" t="str">
        <f>TEXT(tblorders[[#This Row],[order_date]], "mmm-yyyy")</f>
        <v>Dec-2024</v>
      </c>
      <c r="O8576">
        <f>tblorders[[#This Row],[actual_delivery_days]] -tblorders[[#This Row],[expected_delivery_days]]</f>
        <v>1</v>
      </c>
    </row>
    <row r="8577" spans="1:15" x14ac:dyDescent="0.2">
      <c r="A8577" t="s">
        <v>10577</v>
      </c>
      <c r="B8577" t="s">
        <v>4544</v>
      </c>
      <c r="C8577" t="s">
        <v>15</v>
      </c>
      <c r="D8577">
        <v>1</v>
      </c>
      <c r="E8577" s="1">
        <v>45445</v>
      </c>
      <c r="F8577" s="1">
        <v>45446</v>
      </c>
      <c r="G8577">
        <v>7</v>
      </c>
      <c r="H8577" s="1">
        <v>45456</v>
      </c>
      <c r="I8577">
        <v>10</v>
      </c>
      <c r="J8577" t="s">
        <v>40</v>
      </c>
      <c r="K8577" t="s">
        <v>17</v>
      </c>
      <c r="L8577" t="s">
        <v>26</v>
      </c>
      <c r="M8577">
        <v>55990</v>
      </c>
      <c r="N8577" t="str">
        <f>TEXT(tblorders[[#This Row],[order_date]], "mmm-yyyy")</f>
        <v>Jun-2024</v>
      </c>
      <c r="O8577">
        <f>tblorders[[#This Row],[actual_delivery_days]] -tblorders[[#This Row],[expected_delivery_days]]</f>
        <v>3</v>
      </c>
    </row>
    <row r="8578" spans="1:15" x14ac:dyDescent="0.2">
      <c r="A8578" t="s">
        <v>10578</v>
      </c>
      <c r="B8578" t="s">
        <v>3153</v>
      </c>
      <c r="C8578" t="s">
        <v>15</v>
      </c>
      <c r="D8578">
        <v>1</v>
      </c>
      <c r="E8578" s="1">
        <v>45714</v>
      </c>
      <c r="F8578" s="1">
        <v>45716</v>
      </c>
      <c r="G8578">
        <v>5</v>
      </c>
      <c r="H8578" s="1">
        <v>45722</v>
      </c>
      <c r="I8578">
        <v>6</v>
      </c>
      <c r="J8578" t="s">
        <v>16</v>
      </c>
      <c r="K8578" t="s">
        <v>25</v>
      </c>
      <c r="L8578" t="s">
        <v>22</v>
      </c>
      <c r="M8578">
        <v>55990</v>
      </c>
      <c r="N8578" t="str">
        <f>TEXT(tblorders[[#This Row],[order_date]], "mmm-yyyy")</f>
        <v>Feb-2025</v>
      </c>
      <c r="O8578">
        <f>tblorders[[#This Row],[actual_delivery_days]] -tblorders[[#This Row],[expected_delivery_days]]</f>
        <v>1</v>
      </c>
    </row>
    <row r="8579" spans="1:15" x14ac:dyDescent="0.2">
      <c r="A8579" t="s">
        <v>10579</v>
      </c>
      <c r="B8579" t="s">
        <v>253</v>
      </c>
      <c r="C8579" t="s">
        <v>29</v>
      </c>
      <c r="D8579">
        <v>1</v>
      </c>
      <c r="E8579" s="1">
        <v>45723</v>
      </c>
      <c r="F8579" s="1">
        <v>45726</v>
      </c>
      <c r="G8579">
        <v>7</v>
      </c>
      <c r="H8579" s="1">
        <v>45733</v>
      </c>
      <c r="I8579">
        <v>7</v>
      </c>
      <c r="J8579" t="s">
        <v>16</v>
      </c>
      <c r="K8579" t="s">
        <v>41</v>
      </c>
      <c r="L8579" t="s">
        <v>22</v>
      </c>
      <c r="M8579">
        <v>11000</v>
      </c>
      <c r="N8579" t="str">
        <f>TEXT(tblorders[[#This Row],[order_date]], "mmm-yyyy")</f>
        <v>Mar-2025</v>
      </c>
      <c r="O8579">
        <f>tblorders[[#This Row],[actual_delivery_days]] -tblorders[[#This Row],[expected_delivery_days]]</f>
        <v>0</v>
      </c>
    </row>
    <row r="8580" spans="1:15" x14ac:dyDescent="0.2">
      <c r="A8580" t="s">
        <v>10580</v>
      </c>
      <c r="B8580" t="s">
        <v>2720</v>
      </c>
      <c r="C8580" t="s">
        <v>44</v>
      </c>
      <c r="D8580">
        <v>2</v>
      </c>
      <c r="E8580" s="1">
        <v>45737</v>
      </c>
      <c r="F8580" s="1">
        <v>45742</v>
      </c>
      <c r="G8580">
        <v>7</v>
      </c>
      <c r="H8580" s="1">
        <v>45749</v>
      </c>
      <c r="I8580">
        <v>7</v>
      </c>
      <c r="J8580" t="s">
        <v>16</v>
      </c>
      <c r="K8580" t="s">
        <v>25</v>
      </c>
      <c r="L8580" t="s">
        <v>26</v>
      </c>
      <c r="M8580">
        <v>101980</v>
      </c>
      <c r="N8580" t="str">
        <f>TEXT(tblorders[[#This Row],[order_date]], "mmm-yyyy")</f>
        <v>Mar-2025</v>
      </c>
      <c r="O8580">
        <f>tblorders[[#This Row],[actual_delivery_days]] -tblorders[[#This Row],[expected_delivery_days]]</f>
        <v>0</v>
      </c>
    </row>
    <row r="8581" spans="1:15" x14ac:dyDescent="0.2">
      <c r="A8581" t="s">
        <v>10581</v>
      </c>
      <c r="B8581" t="s">
        <v>3238</v>
      </c>
      <c r="C8581" t="s">
        <v>44</v>
      </c>
      <c r="D8581">
        <v>1</v>
      </c>
      <c r="E8581" s="1">
        <v>45676</v>
      </c>
      <c r="F8581" s="1">
        <v>45679</v>
      </c>
      <c r="G8581">
        <v>5</v>
      </c>
      <c r="H8581" s="1">
        <v>45686</v>
      </c>
      <c r="I8581">
        <v>7</v>
      </c>
      <c r="J8581" t="s">
        <v>16</v>
      </c>
      <c r="K8581" t="s">
        <v>25</v>
      </c>
      <c r="L8581" t="s">
        <v>33</v>
      </c>
      <c r="M8581">
        <v>50990</v>
      </c>
      <c r="N8581" t="str">
        <f>TEXT(tblorders[[#This Row],[order_date]], "mmm-yyyy")</f>
        <v>Jan-2025</v>
      </c>
      <c r="O8581">
        <f>tblorders[[#This Row],[actual_delivery_days]] -tblorders[[#This Row],[expected_delivery_days]]</f>
        <v>2</v>
      </c>
    </row>
    <row r="8582" spans="1:15" x14ac:dyDescent="0.2">
      <c r="A8582" t="s">
        <v>10582</v>
      </c>
      <c r="B8582" t="s">
        <v>178</v>
      </c>
      <c r="C8582" t="s">
        <v>32</v>
      </c>
      <c r="D8582">
        <v>1</v>
      </c>
      <c r="E8582" s="1">
        <v>45802</v>
      </c>
      <c r="F8582" s="1">
        <v>45806</v>
      </c>
      <c r="G8582">
        <v>5</v>
      </c>
      <c r="H8582" s="1">
        <v>45816</v>
      </c>
      <c r="I8582">
        <v>10</v>
      </c>
      <c r="J8582" t="s">
        <v>61</v>
      </c>
      <c r="K8582" t="s">
        <v>25</v>
      </c>
      <c r="L8582" t="s">
        <v>22</v>
      </c>
      <c r="M8582">
        <v>45000</v>
      </c>
      <c r="N8582" t="str">
        <f>TEXT(tblorders[[#This Row],[order_date]], "mmm-yyyy")</f>
        <v>May-2025</v>
      </c>
      <c r="O8582">
        <f>tblorders[[#This Row],[actual_delivery_days]] -tblorders[[#This Row],[expected_delivery_days]]</f>
        <v>5</v>
      </c>
    </row>
    <row r="8583" spans="1:15" x14ac:dyDescent="0.2">
      <c r="A8583" t="s">
        <v>10583</v>
      </c>
      <c r="B8583" t="s">
        <v>4287</v>
      </c>
      <c r="C8583" t="s">
        <v>15</v>
      </c>
      <c r="D8583">
        <v>1</v>
      </c>
      <c r="E8583" s="1">
        <v>45071</v>
      </c>
      <c r="F8583" s="1">
        <v>45074</v>
      </c>
      <c r="G8583">
        <v>7</v>
      </c>
      <c r="H8583" s="1">
        <v>45081</v>
      </c>
      <c r="I8583">
        <v>7</v>
      </c>
      <c r="J8583" t="s">
        <v>16</v>
      </c>
      <c r="K8583" t="s">
        <v>25</v>
      </c>
      <c r="L8583" t="s">
        <v>58</v>
      </c>
      <c r="M8583">
        <v>55990</v>
      </c>
      <c r="N8583" t="str">
        <f>TEXT(tblorders[[#This Row],[order_date]], "mmm-yyyy")</f>
        <v>May-2023</v>
      </c>
      <c r="O8583">
        <f>tblorders[[#This Row],[actual_delivery_days]] -tblorders[[#This Row],[expected_delivery_days]]</f>
        <v>0</v>
      </c>
    </row>
    <row r="8584" spans="1:15" x14ac:dyDescent="0.2">
      <c r="A8584" t="s">
        <v>10584</v>
      </c>
      <c r="B8584" t="s">
        <v>2753</v>
      </c>
      <c r="C8584" t="s">
        <v>55</v>
      </c>
      <c r="D8584">
        <v>1</v>
      </c>
      <c r="E8584" s="1">
        <v>45078</v>
      </c>
      <c r="F8584" s="1">
        <v>45080</v>
      </c>
      <c r="G8584">
        <v>10</v>
      </c>
      <c r="H8584" s="1">
        <v>45095</v>
      </c>
      <c r="I8584">
        <v>15</v>
      </c>
      <c r="J8584" t="s">
        <v>61</v>
      </c>
      <c r="K8584" t="s">
        <v>17</v>
      </c>
      <c r="L8584" t="s">
        <v>58</v>
      </c>
      <c r="M8584">
        <v>99990</v>
      </c>
      <c r="N8584" t="str">
        <f>TEXT(tblorders[[#This Row],[order_date]], "mmm-yyyy")</f>
        <v>Jun-2023</v>
      </c>
      <c r="O8584">
        <f>tblorders[[#This Row],[actual_delivery_days]] -tblorders[[#This Row],[expected_delivery_days]]</f>
        <v>5</v>
      </c>
    </row>
    <row r="8585" spans="1:15" x14ac:dyDescent="0.2">
      <c r="A8585" t="s">
        <v>10585</v>
      </c>
      <c r="B8585" t="s">
        <v>2352</v>
      </c>
      <c r="C8585" t="s">
        <v>29</v>
      </c>
      <c r="D8585">
        <v>1</v>
      </c>
      <c r="E8585" s="1">
        <v>45776</v>
      </c>
      <c r="F8585" s="1">
        <v>45779</v>
      </c>
      <c r="G8585">
        <v>7</v>
      </c>
      <c r="H8585" s="1">
        <v>45788</v>
      </c>
      <c r="I8585">
        <v>9</v>
      </c>
      <c r="J8585" t="s">
        <v>16</v>
      </c>
      <c r="K8585" t="s">
        <v>25</v>
      </c>
      <c r="L8585" t="s">
        <v>22</v>
      </c>
      <c r="M8585">
        <v>11000</v>
      </c>
      <c r="N8585" t="str">
        <f>TEXT(tblorders[[#This Row],[order_date]], "mmm-yyyy")</f>
        <v>Apr-2025</v>
      </c>
      <c r="O8585">
        <f>tblorders[[#This Row],[actual_delivery_days]] -tblorders[[#This Row],[expected_delivery_days]]</f>
        <v>2</v>
      </c>
    </row>
    <row r="8586" spans="1:15" x14ac:dyDescent="0.2">
      <c r="A8586" t="s">
        <v>10586</v>
      </c>
      <c r="B8586" t="s">
        <v>697</v>
      </c>
      <c r="C8586" t="s">
        <v>55</v>
      </c>
      <c r="D8586">
        <v>1</v>
      </c>
      <c r="E8586" s="1">
        <v>44624</v>
      </c>
      <c r="F8586" s="1">
        <v>44628</v>
      </c>
      <c r="G8586">
        <v>5</v>
      </c>
      <c r="H8586" s="1">
        <v>44635</v>
      </c>
      <c r="I8586">
        <v>7</v>
      </c>
      <c r="J8586" t="s">
        <v>16</v>
      </c>
      <c r="K8586" t="s">
        <v>17</v>
      </c>
      <c r="L8586" t="s">
        <v>58</v>
      </c>
      <c r="M8586">
        <v>99990</v>
      </c>
      <c r="N8586" t="str">
        <f>TEXT(tblorders[[#This Row],[order_date]], "mmm-yyyy")</f>
        <v>Mar-2022</v>
      </c>
      <c r="O8586">
        <f>tblorders[[#This Row],[actual_delivery_days]] -tblorders[[#This Row],[expected_delivery_days]]</f>
        <v>2</v>
      </c>
    </row>
    <row r="8587" spans="1:15" x14ac:dyDescent="0.2">
      <c r="A8587" t="s">
        <v>10587</v>
      </c>
      <c r="B8587" t="s">
        <v>3209</v>
      </c>
      <c r="C8587" t="s">
        <v>29</v>
      </c>
      <c r="D8587">
        <v>1</v>
      </c>
      <c r="E8587" s="1">
        <v>45773</v>
      </c>
      <c r="F8587" s="1">
        <v>45778</v>
      </c>
      <c r="G8587">
        <v>5</v>
      </c>
      <c r="H8587" s="1">
        <v>45785</v>
      </c>
      <c r="I8587">
        <v>7</v>
      </c>
      <c r="J8587" t="s">
        <v>16</v>
      </c>
      <c r="K8587" t="s">
        <v>17</v>
      </c>
      <c r="L8587" t="s">
        <v>22</v>
      </c>
      <c r="M8587">
        <v>11000</v>
      </c>
      <c r="N8587" t="str">
        <f>TEXT(tblorders[[#This Row],[order_date]], "mmm-yyyy")</f>
        <v>Apr-2025</v>
      </c>
      <c r="O8587">
        <f>tblorders[[#This Row],[actual_delivery_days]] -tblorders[[#This Row],[expected_delivery_days]]</f>
        <v>2</v>
      </c>
    </row>
    <row r="8588" spans="1:15" x14ac:dyDescent="0.2">
      <c r="A8588" t="s">
        <v>10588</v>
      </c>
      <c r="B8588" t="s">
        <v>4309</v>
      </c>
      <c r="C8588" t="s">
        <v>55</v>
      </c>
      <c r="D8588">
        <v>1</v>
      </c>
      <c r="E8588" s="1">
        <v>45673</v>
      </c>
      <c r="F8588" s="1">
        <v>45676</v>
      </c>
      <c r="G8588">
        <v>5</v>
      </c>
      <c r="H8588" s="1">
        <v>45682</v>
      </c>
      <c r="I8588">
        <v>6</v>
      </c>
      <c r="J8588" t="s">
        <v>16</v>
      </c>
      <c r="K8588" t="s">
        <v>17</v>
      </c>
      <c r="L8588" t="s">
        <v>33</v>
      </c>
      <c r="M8588">
        <v>99990</v>
      </c>
      <c r="N8588" t="str">
        <f>TEXT(tblorders[[#This Row],[order_date]], "mmm-yyyy")</f>
        <v>Jan-2025</v>
      </c>
      <c r="O8588">
        <f>tblorders[[#This Row],[actual_delivery_days]] -tblorders[[#This Row],[expected_delivery_days]]</f>
        <v>1</v>
      </c>
    </row>
    <row r="8589" spans="1:15" x14ac:dyDescent="0.2">
      <c r="A8589" t="s">
        <v>10589</v>
      </c>
      <c r="B8589" t="s">
        <v>2110</v>
      </c>
      <c r="C8589" t="s">
        <v>15</v>
      </c>
      <c r="D8589">
        <v>1</v>
      </c>
      <c r="E8589" s="1">
        <v>45690</v>
      </c>
      <c r="F8589" s="1">
        <v>45695</v>
      </c>
      <c r="G8589">
        <v>7</v>
      </c>
      <c r="H8589" s="1">
        <v>45704</v>
      </c>
      <c r="I8589">
        <v>9</v>
      </c>
      <c r="J8589" t="s">
        <v>16</v>
      </c>
      <c r="K8589" t="s">
        <v>25</v>
      </c>
      <c r="L8589" t="s">
        <v>26</v>
      </c>
      <c r="M8589">
        <v>55990</v>
      </c>
      <c r="N8589" t="str">
        <f>TEXT(tblorders[[#This Row],[order_date]], "mmm-yyyy")</f>
        <v>Feb-2025</v>
      </c>
      <c r="O8589">
        <f>tblorders[[#This Row],[actual_delivery_days]] -tblorders[[#This Row],[expected_delivery_days]]</f>
        <v>2</v>
      </c>
    </row>
    <row r="8590" spans="1:15" x14ac:dyDescent="0.2">
      <c r="A8590" t="s">
        <v>10590</v>
      </c>
      <c r="B8590" t="s">
        <v>1528</v>
      </c>
      <c r="C8590" t="s">
        <v>55</v>
      </c>
      <c r="D8590">
        <v>1</v>
      </c>
      <c r="E8590" s="1">
        <v>45641</v>
      </c>
      <c r="F8590" s="1">
        <v>45646</v>
      </c>
      <c r="G8590">
        <v>7</v>
      </c>
      <c r="H8590" s="1">
        <v>45654</v>
      </c>
      <c r="I8590">
        <v>8</v>
      </c>
      <c r="J8590" t="s">
        <v>16</v>
      </c>
      <c r="K8590" t="s">
        <v>25</v>
      </c>
      <c r="L8590" t="s">
        <v>26</v>
      </c>
      <c r="M8590">
        <v>99990</v>
      </c>
      <c r="N8590" t="str">
        <f>TEXT(tblorders[[#This Row],[order_date]], "mmm-yyyy")</f>
        <v>Dec-2024</v>
      </c>
      <c r="O8590">
        <f>tblorders[[#This Row],[actual_delivery_days]] -tblorders[[#This Row],[expected_delivery_days]]</f>
        <v>1</v>
      </c>
    </row>
    <row r="8591" spans="1:15" x14ac:dyDescent="0.2">
      <c r="A8591" t="s">
        <v>10591</v>
      </c>
      <c r="B8591" t="s">
        <v>1785</v>
      </c>
      <c r="C8591" t="s">
        <v>21</v>
      </c>
      <c r="D8591">
        <v>1</v>
      </c>
      <c r="E8591" s="1">
        <v>45456</v>
      </c>
      <c r="F8591" s="1">
        <v>45461</v>
      </c>
      <c r="G8591">
        <v>7</v>
      </c>
      <c r="H8591" s="1">
        <v>45468</v>
      </c>
      <c r="I8591">
        <v>7</v>
      </c>
      <c r="J8591" t="s">
        <v>16</v>
      </c>
      <c r="K8591" t="s">
        <v>25</v>
      </c>
      <c r="L8591" t="s">
        <v>26</v>
      </c>
      <c r="M8591">
        <v>89990</v>
      </c>
      <c r="N8591" t="str">
        <f>TEXT(tblorders[[#This Row],[order_date]], "mmm-yyyy")</f>
        <v>Jun-2024</v>
      </c>
      <c r="O8591">
        <f>tblorders[[#This Row],[actual_delivery_days]] -tblorders[[#This Row],[expected_delivery_days]]</f>
        <v>0</v>
      </c>
    </row>
    <row r="8592" spans="1:15" x14ac:dyDescent="0.2">
      <c r="A8592" t="s">
        <v>10592</v>
      </c>
      <c r="B8592" t="s">
        <v>8603</v>
      </c>
      <c r="C8592" t="s">
        <v>29</v>
      </c>
      <c r="D8592">
        <v>1</v>
      </c>
      <c r="E8592" s="1">
        <v>45446</v>
      </c>
      <c r="F8592" s="1">
        <v>45448</v>
      </c>
      <c r="G8592">
        <v>10</v>
      </c>
      <c r="H8592" s="1">
        <v>45458</v>
      </c>
      <c r="I8592">
        <v>10</v>
      </c>
      <c r="J8592" t="s">
        <v>16</v>
      </c>
      <c r="K8592" t="s">
        <v>41</v>
      </c>
      <c r="L8592" t="s">
        <v>58</v>
      </c>
      <c r="M8592">
        <v>11000</v>
      </c>
      <c r="N8592" t="str">
        <f>TEXT(tblorders[[#This Row],[order_date]], "mmm-yyyy")</f>
        <v>Jun-2024</v>
      </c>
      <c r="O8592">
        <f>tblorders[[#This Row],[actual_delivery_days]] -tblorders[[#This Row],[expected_delivery_days]]</f>
        <v>0</v>
      </c>
    </row>
    <row r="8593" spans="1:15" x14ac:dyDescent="0.2">
      <c r="A8593" t="s">
        <v>10593</v>
      </c>
      <c r="B8593" t="s">
        <v>3247</v>
      </c>
      <c r="C8593" t="s">
        <v>55</v>
      </c>
      <c r="D8593">
        <v>1</v>
      </c>
      <c r="E8593" s="1">
        <v>44699</v>
      </c>
      <c r="F8593" s="1">
        <v>44703</v>
      </c>
      <c r="G8593">
        <v>10</v>
      </c>
      <c r="H8593" s="1">
        <v>44716</v>
      </c>
      <c r="I8593">
        <v>13</v>
      </c>
      <c r="J8593" t="s">
        <v>16</v>
      </c>
      <c r="K8593" t="s">
        <v>41</v>
      </c>
      <c r="L8593" t="s">
        <v>26</v>
      </c>
      <c r="M8593">
        <v>99990</v>
      </c>
      <c r="N8593" t="str">
        <f>TEXT(tblorders[[#This Row],[order_date]], "mmm-yyyy")</f>
        <v>May-2022</v>
      </c>
      <c r="O8593">
        <f>tblorders[[#This Row],[actual_delivery_days]] -tblorders[[#This Row],[expected_delivery_days]]</f>
        <v>3</v>
      </c>
    </row>
    <row r="8594" spans="1:15" x14ac:dyDescent="0.2">
      <c r="A8594" t="s">
        <v>10594</v>
      </c>
      <c r="B8594" t="s">
        <v>2980</v>
      </c>
      <c r="C8594" t="s">
        <v>29</v>
      </c>
      <c r="D8594">
        <v>1</v>
      </c>
      <c r="E8594" s="1">
        <v>44797</v>
      </c>
      <c r="F8594" s="1">
        <v>44800</v>
      </c>
      <c r="G8594">
        <v>10</v>
      </c>
      <c r="H8594" s="1">
        <v>44808</v>
      </c>
      <c r="I8594">
        <v>8</v>
      </c>
      <c r="J8594" t="s">
        <v>16</v>
      </c>
      <c r="K8594" t="s">
        <v>17</v>
      </c>
      <c r="L8594" t="s">
        <v>58</v>
      </c>
      <c r="M8594">
        <v>11000</v>
      </c>
      <c r="N8594" t="str">
        <f>TEXT(tblorders[[#This Row],[order_date]], "mmm-yyyy")</f>
        <v>Aug-2022</v>
      </c>
      <c r="O8594">
        <f>tblorders[[#This Row],[actual_delivery_days]] -tblorders[[#This Row],[expected_delivery_days]]</f>
        <v>-2</v>
      </c>
    </row>
    <row r="8595" spans="1:15" x14ac:dyDescent="0.2">
      <c r="A8595" t="s">
        <v>10595</v>
      </c>
      <c r="B8595" t="s">
        <v>180</v>
      </c>
      <c r="C8595" t="s">
        <v>29</v>
      </c>
      <c r="D8595">
        <v>2</v>
      </c>
      <c r="E8595" s="1">
        <v>45803</v>
      </c>
      <c r="F8595" s="1">
        <v>45804</v>
      </c>
      <c r="G8595">
        <v>10</v>
      </c>
      <c r="H8595" s="1">
        <v>45813</v>
      </c>
      <c r="I8595">
        <v>9</v>
      </c>
      <c r="J8595" t="s">
        <v>16</v>
      </c>
      <c r="K8595" t="s">
        <v>41</v>
      </c>
      <c r="L8595" t="s">
        <v>18</v>
      </c>
      <c r="M8595">
        <v>22000</v>
      </c>
      <c r="N8595" t="str">
        <f>TEXT(tblorders[[#This Row],[order_date]], "mmm-yyyy")</f>
        <v>May-2025</v>
      </c>
      <c r="O8595">
        <f>tblorders[[#This Row],[actual_delivery_days]] -tblorders[[#This Row],[expected_delivery_days]]</f>
        <v>-1</v>
      </c>
    </row>
    <row r="8596" spans="1:15" x14ac:dyDescent="0.2">
      <c r="A8596" t="s">
        <v>10596</v>
      </c>
      <c r="B8596" t="s">
        <v>3862</v>
      </c>
      <c r="C8596" t="s">
        <v>32</v>
      </c>
      <c r="D8596">
        <v>2</v>
      </c>
      <c r="E8596" s="1">
        <v>45566</v>
      </c>
      <c r="F8596" s="1">
        <v>45570</v>
      </c>
      <c r="G8596">
        <v>5</v>
      </c>
      <c r="H8596" s="1">
        <v>45575</v>
      </c>
      <c r="I8596">
        <v>5</v>
      </c>
      <c r="J8596" t="s">
        <v>16</v>
      </c>
      <c r="K8596" t="s">
        <v>25</v>
      </c>
      <c r="L8596" t="s">
        <v>58</v>
      </c>
      <c r="M8596">
        <v>90000</v>
      </c>
      <c r="N8596" t="str">
        <f>TEXT(tblorders[[#This Row],[order_date]], "mmm-yyyy")</f>
        <v>Oct-2024</v>
      </c>
      <c r="O8596">
        <f>tblorders[[#This Row],[actual_delivery_days]] -tblorders[[#This Row],[expected_delivery_days]]</f>
        <v>0</v>
      </c>
    </row>
    <row r="8597" spans="1:15" x14ac:dyDescent="0.2">
      <c r="A8597" t="s">
        <v>10597</v>
      </c>
      <c r="B8597" t="s">
        <v>6353</v>
      </c>
      <c r="C8597" t="s">
        <v>29</v>
      </c>
      <c r="D8597">
        <v>2</v>
      </c>
      <c r="E8597" s="1">
        <v>45114</v>
      </c>
      <c r="F8597" s="1">
        <v>45115</v>
      </c>
      <c r="G8597">
        <v>5</v>
      </c>
      <c r="H8597" s="1">
        <v>45120</v>
      </c>
      <c r="I8597">
        <v>5</v>
      </c>
      <c r="J8597" t="s">
        <v>16</v>
      </c>
      <c r="K8597" t="s">
        <v>17</v>
      </c>
      <c r="L8597" t="s">
        <v>33</v>
      </c>
      <c r="M8597">
        <v>22000</v>
      </c>
      <c r="N8597" t="str">
        <f>TEXT(tblorders[[#This Row],[order_date]], "mmm-yyyy")</f>
        <v>Jul-2023</v>
      </c>
      <c r="O8597">
        <f>tblorders[[#This Row],[actual_delivery_days]] -tblorders[[#This Row],[expected_delivery_days]]</f>
        <v>0</v>
      </c>
    </row>
    <row r="8598" spans="1:15" x14ac:dyDescent="0.2">
      <c r="A8598" t="s">
        <v>10598</v>
      </c>
      <c r="B8598" t="s">
        <v>505</v>
      </c>
      <c r="C8598" t="s">
        <v>15</v>
      </c>
      <c r="D8598">
        <v>1</v>
      </c>
      <c r="E8598" s="1">
        <v>44823</v>
      </c>
      <c r="F8598" s="1">
        <v>44824</v>
      </c>
      <c r="G8598">
        <v>5</v>
      </c>
      <c r="H8598" s="1">
        <v>44829</v>
      </c>
      <c r="I8598">
        <v>5</v>
      </c>
      <c r="J8598" t="s">
        <v>16</v>
      </c>
      <c r="K8598" t="s">
        <v>17</v>
      </c>
      <c r="L8598" t="s">
        <v>58</v>
      </c>
      <c r="M8598">
        <v>55990</v>
      </c>
      <c r="N8598" t="str">
        <f>TEXT(tblorders[[#This Row],[order_date]], "mmm-yyyy")</f>
        <v>Sep-2022</v>
      </c>
      <c r="O8598">
        <f>tblorders[[#This Row],[actual_delivery_days]] -tblorders[[#This Row],[expected_delivery_days]]</f>
        <v>0</v>
      </c>
    </row>
    <row r="8599" spans="1:15" x14ac:dyDescent="0.2">
      <c r="A8599" t="s">
        <v>10599</v>
      </c>
      <c r="B8599" t="s">
        <v>1927</v>
      </c>
      <c r="C8599" t="s">
        <v>55</v>
      </c>
      <c r="D8599">
        <v>1</v>
      </c>
      <c r="E8599" s="1">
        <v>45550</v>
      </c>
      <c r="F8599" s="1">
        <v>45552</v>
      </c>
      <c r="G8599">
        <v>5</v>
      </c>
      <c r="H8599" s="1">
        <v>45557</v>
      </c>
      <c r="I8599">
        <v>5</v>
      </c>
      <c r="J8599" t="s">
        <v>16</v>
      </c>
      <c r="K8599" t="s">
        <v>17</v>
      </c>
      <c r="L8599" t="s">
        <v>58</v>
      </c>
      <c r="M8599">
        <v>99990</v>
      </c>
      <c r="N8599" t="str">
        <f>TEXT(tblorders[[#This Row],[order_date]], "mmm-yyyy")</f>
        <v>Sep-2024</v>
      </c>
      <c r="O8599">
        <f>tblorders[[#This Row],[actual_delivery_days]] -tblorders[[#This Row],[expected_delivery_days]]</f>
        <v>0</v>
      </c>
    </row>
    <row r="8600" spans="1:15" x14ac:dyDescent="0.2">
      <c r="A8600" t="s">
        <v>10600</v>
      </c>
      <c r="B8600" t="s">
        <v>3027</v>
      </c>
      <c r="C8600" t="s">
        <v>29</v>
      </c>
      <c r="D8600">
        <v>2</v>
      </c>
      <c r="E8600" s="1">
        <v>45445</v>
      </c>
      <c r="F8600" s="1">
        <v>45446</v>
      </c>
      <c r="G8600">
        <v>5</v>
      </c>
      <c r="H8600" s="1">
        <v>45451</v>
      </c>
      <c r="I8600">
        <v>5</v>
      </c>
      <c r="J8600" t="s">
        <v>16</v>
      </c>
      <c r="K8600" t="s">
        <v>25</v>
      </c>
      <c r="L8600" t="s">
        <v>26</v>
      </c>
      <c r="M8600">
        <v>22000</v>
      </c>
      <c r="N8600" t="str">
        <f>TEXT(tblorders[[#This Row],[order_date]], "mmm-yyyy")</f>
        <v>Jun-2024</v>
      </c>
      <c r="O8600">
        <f>tblorders[[#This Row],[actual_delivery_days]] -tblorders[[#This Row],[expected_delivery_days]]</f>
        <v>0</v>
      </c>
    </row>
    <row r="8601" spans="1:15" x14ac:dyDescent="0.2">
      <c r="A8601" t="s">
        <v>10601</v>
      </c>
      <c r="B8601" t="s">
        <v>4027</v>
      </c>
      <c r="C8601" t="s">
        <v>29</v>
      </c>
      <c r="D8601">
        <v>1</v>
      </c>
      <c r="E8601" s="1">
        <v>45584</v>
      </c>
      <c r="F8601" s="1">
        <v>45588</v>
      </c>
      <c r="G8601">
        <v>5</v>
      </c>
      <c r="H8601" s="1">
        <v>45593</v>
      </c>
      <c r="I8601">
        <v>5</v>
      </c>
      <c r="J8601" t="s">
        <v>16</v>
      </c>
      <c r="K8601" t="s">
        <v>17</v>
      </c>
      <c r="L8601" t="s">
        <v>26</v>
      </c>
      <c r="M8601">
        <v>11000</v>
      </c>
      <c r="N8601" t="str">
        <f>TEXT(tblorders[[#This Row],[order_date]], "mmm-yyyy")</f>
        <v>Oct-2024</v>
      </c>
      <c r="O8601">
        <f>tblorders[[#This Row],[actual_delivery_days]] -tblorders[[#This Row],[expected_delivery_days]]</f>
        <v>0</v>
      </c>
    </row>
    <row r="8602" spans="1:15" x14ac:dyDescent="0.2">
      <c r="A8602" t="s">
        <v>10602</v>
      </c>
      <c r="B8602" t="s">
        <v>3349</v>
      </c>
      <c r="C8602" t="s">
        <v>55</v>
      </c>
      <c r="D8602">
        <v>1</v>
      </c>
      <c r="E8602" s="1">
        <v>45296</v>
      </c>
      <c r="F8602" s="1">
        <v>45297</v>
      </c>
      <c r="G8602">
        <v>7</v>
      </c>
      <c r="H8602" s="1">
        <v>45304</v>
      </c>
      <c r="I8602">
        <v>7</v>
      </c>
      <c r="J8602" t="s">
        <v>16</v>
      </c>
      <c r="K8602" t="s">
        <v>25</v>
      </c>
      <c r="L8602" t="s">
        <v>33</v>
      </c>
      <c r="M8602">
        <v>99990</v>
      </c>
      <c r="N8602" t="str">
        <f>TEXT(tblorders[[#This Row],[order_date]], "mmm-yyyy")</f>
        <v>Jan-2024</v>
      </c>
      <c r="O8602">
        <f>tblorders[[#This Row],[actual_delivery_days]] -tblorders[[#This Row],[expected_delivery_days]]</f>
        <v>0</v>
      </c>
    </row>
    <row r="8603" spans="1:15" x14ac:dyDescent="0.2">
      <c r="A8603" t="s">
        <v>10603</v>
      </c>
      <c r="B8603" t="s">
        <v>8811</v>
      </c>
      <c r="C8603" t="s">
        <v>29</v>
      </c>
      <c r="D8603">
        <v>1</v>
      </c>
      <c r="E8603" s="1">
        <v>45376</v>
      </c>
      <c r="F8603" s="1">
        <v>45378</v>
      </c>
      <c r="G8603">
        <v>7</v>
      </c>
      <c r="H8603" s="1">
        <v>45388</v>
      </c>
      <c r="I8603">
        <v>10</v>
      </c>
      <c r="J8603" t="s">
        <v>16</v>
      </c>
      <c r="K8603" t="s">
        <v>41</v>
      </c>
      <c r="L8603" t="s">
        <v>18</v>
      </c>
      <c r="M8603">
        <v>11000</v>
      </c>
      <c r="N8603" t="str">
        <f>TEXT(tblorders[[#This Row],[order_date]], "mmm-yyyy")</f>
        <v>Mar-2024</v>
      </c>
      <c r="O8603">
        <f>tblorders[[#This Row],[actual_delivery_days]] -tblorders[[#This Row],[expected_delivery_days]]</f>
        <v>3</v>
      </c>
    </row>
    <row r="8604" spans="1:15" x14ac:dyDescent="0.2">
      <c r="A8604" t="s">
        <v>10604</v>
      </c>
      <c r="B8604" t="s">
        <v>1564</v>
      </c>
      <c r="C8604" t="s">
        <v>44</v>
      </c>
      <c r="D8604">
        <v>1</v>
      </c>
      <c r="E8604" s="1">
        <v>45465</v>
      </c>
      <c r="F8604" s="1">
        <v>45470</v>
      </c>
      <c r="G8604">
        <v>10</v>
      </c>
      <c r="H8604" s="1">
        <v>45479</v>
      </c>
      <c r="I8604">
        <v>9</v>
      </c>
      <c r="J8604" t="s">
        <v>16</v>
      </c>
      <c r="K8604" t="s">
        <v>25</v>
      </c>
      <c r="L8604" t="s">
        <v>22</v>
      </c>
      <c r="M8604">
        <v>50990</v>
      </c>
      <c r="N8604" t="str">
        <f>TEXT(tblorders[[#This Row],[order_date]], "mmm-yyyy")</f>
        <v>Jun-2024</v>
      </c>
      <c r="O8604">
        <f>tblorders[[#This Row],[actual_delivery_days]] -tblorders[[#This Row],[expected_delivery_days]]</f>
        <v>-1</v>
      </c>
    </row>
    <row r="8605" spans="1:15" x14ac:dyDescent="0.2">
      <c r="A8605" t="s">
        <v>10605</v>
      </c>
      <c r="B8605" t="s">
        <v>3410</v>
      </c>
      <c r="C8605" t="s">
        <v>21</v>
      </c>
      <c r="D8605">
        <v>1</v>
      </c>
      <c r="E8605" s="1">
        <v>45501</v>
      </c>
      <c r="F8605" s="1">
        <v>45505</v>
      </c>
      <c r="G8605">
        <v>10</v>
      </c>
      <c r="H8605" s="1">
        <v>45515</v>
      </c>
      <c r="I8605">
        <v>10</v>
      </c>
      <c r="J8605" t="s">
        <v>16</v>
      </c>
      <c r="K8605" t="s">
        <v>17</v>
      </c>
      <c r="L8605" t="s">
        <v>33</v>
      </c>
      <c r="M8605">
        <v>89990</v>
      </c>
      <c r="N8605" t="str">
        <f>TEXT(tblorders[[#This Row],[order_date]], "mmm-yyyy")</f>
        <v>Jul-2024</v>
      </c>
      <c r="O8605">
        <f>tblorders[[#This Row],[actual_delivery_days]] -tblorders[[#This Row],[expected_delivery_days]]</f>
        <v>0</v>
      </c>
    </row>
    <row r="8606" spans="1:15" x14ac:dyDescent="0.2">
      <c r="A8606" t="s">
        <v>10606</v>
      </c>
      <c r="B8606" t="s">
        <v>1777</v>
      </c>
      <c r="C8606" t="s">
        <v>32</v>
      </c>
      <c r="D8606">
        <v>2</v>
      </c>
      <c r="E8606" s="1">
        <v>45060</v>
      </c>
      <c r="F8606" s="1">
        <v>45063</v>
      </c>
      <c r="G8606">
        <v>7</v>
      </c>
      <c r="H8606" s="1">
        <v>45068</v>
      </c>
      <c r="I8606">
        <v>5</v>
      </c>
      <c r="J8606" t="s">
        <v>16</v>
      </c>
      <c r="K8606" t="s">
        <v>25</v>
      </c>
      <c r="L8606" t="s">
        <v>33</v>
      </c>
      <c r="M8606">
        <v>90000</v>
      </c>
      <c r="N8606" t="str">
        <f>TEXT(tblorders[[#This Row],[order_date]], "mmm-yyyy")</f>
        <v>May-2023</v>
      </c>
      <c r="O8606">
        <f>tblorders[[#This Row],[actual_delivery_days]] -tblorders[[#This Row],[expected_delivery_days]]</f>
        <v>-2</v>
      </c>
    </row>
    <row r="8607" spans="1:15" x14ac:dyDescent="0.2">
      <c r="A8607" t="s">
        <v>10607</v>
      </c>
      <c r="B8607" t="s">
        <v>987</v>
      </c>
      <c r="C8607" t="s">
        <v>21</v>
      </c>
      <c r="D8607">
        <v>1</v>
      </c>
      <c r="E8607" s="1">
        <v>45263</v>
      </c>
      <c r="F8607" s="1">
        <v>45265</v>
      </c>
      <c r="G8607">
        <v>7</v>
      </c>
      <c r="H8607" s="1">
        <v>45275</v>
      </c>
      <c r="I8607">
        <v>10</v>
      </c>
      <c r="J8607" t="s">
        <v>16</v>
      </c>
      <c r="K8607" t="s">
        <v>25</v>
      </c>
      <c r="L8607" t="s">
        <v>18</v>
      </c>
      <c r="M8607">
        <v>89990</v>
      </c>
      <c r="N8607" t="str">
        <f>TEXT(tblorders[[#This Row],[order_date]], "mmm-yyyy")</f>
        <v>Dec-2023</v>
      </c>
      <c r="O8607">
        <f>tblorders[[#This Row],[actual_delivery_days]] -tblorders[[#This Row],[expected_delivery_days]]</f>
        <v>3</v>
      </c>
    </row>
    <row r="8608" spans="1:15" x14ac:dyDescent="0.2">
      <c r="A8608" t="s">
        <v>10608</v>
      </c>
      <c r="B8608" t="s">
        <v>5795</v>
      </c>
      <c r="C8608" t="s">
        <v>55</v>
      </c>
      <c r="D8608">
        <v>1</v>
      </c>
      <c r="E8608" s="1">
        <v>45354</v>
      </c>
      <c r="F8608" s="1">
        <v>45358</v>
      </c>
      <c r="G8608">
        <v>7</v>
      </c>
      <c r="H8608" s="1">
        <v>45365</v>
      </c>
      <c r="I8608">
        <v>7</v>
      </c>
      <c r="J8608" t="s">
        <v>16</v>
      </c>
      <c r="K8608" t="s">
        <v>41</v>
      </c>
      <c r="L8608" t="s">
        <v>18</v>
      </c>
      <c r="M8608">
        <v>99990</v>
      </c>
      <c r="N8608" t="str">
        <f>TEXT(tblorders[[#This Row],[order_date]], "mmm-yyyy")</f>
        <v>Mar-2024</v>
      </c>
      <c r="O8608">
        <f>tblorders[[#This Row],[actual_delivery_days]] -tblorders[[#This Row],[expected_delivery_days]]</f>
        <v>0</v>
      </c>
    </row>
    <row r="8609" spans="1:15" x14ac:dyDescent="0.2">
      <c r="A8609" t="s">
        <v>10609</v>
      </c>
      <c r="B8609" t="s">
        <v>4392</v>
      </c>
      <c r="C8609" t="s">
        <v>21</v>
      </c>
      <c r="D8609">
        <v>2</v>
      </c>
      <c r="E8609" s="1">
        <v>44759</v>
      </c>
      <c r="F8609" s="1">
        <v>44764</v>
      </c>
      <c r="G8609">
        <v>10</v>
      </c>
      <c r="H8609" s="1">
        <v>44774</v>
      </c>
      <c r="I8609">
        <v>10</v>
      </c>
      <c r="J8609" t="s">
        <v>16</v>
      </c>
      <c r="K8609" t="s">
        <v>41</v>
      </c>
      <c r="L8609" t="s">
        <v>26</v>
      </c>
      <c r="M8609">
        <v>179980</v>
      </c>
      <c r="N8609" t="str">
        <f>TEXT(tblorders[[#This Row],[order_date]], "mmm-yyyy")</f>
        <v>Jul-2022</v>
      </c>
      <c r="O8609">
        <f>tblorders[[#This Row],[actual_delivery_days]] -tblorders[[#This Row],[expected_delivery_days]]</f>
        <v>0</v>
      </c>
    </row>
    <row r="8610" spans="1:15" x14ac:dyDescent="0.2">
      <c r="A8610" t="s">
        <v>10610</v>
      </c>
      <c r="B8610" t="s">
        <v>1789</v>
      </c>
      <c r="C8610" t="s">
        <v>15</v>
      </c>
      <c r="D8610">
        <v>1</v>
      </c>
      <c r="E8610" s="1">
        <v>45304</v>
      </c>
      <c r="F8610" s="1">
        <v>45306</v>
      </c>
      <c r="G8610">
        <v>7</v>
      </c>
      <c r="H8610" s="1">
        <v>45313</v>
      </c>
      <c r="I8610">
        <v>7</v>
      </c>
      <c r="J8610" t="s">
        <v>16</v>
      </c>
      <c r="K8610" t="s">
        <v>41</v>
      </c>
      <c r="L8610" t="s">
        <v>22</v>
      </c>
      <c r="M8610">
        <v>55990</v>
      </c>
      <c r="N8610" t="str">
        <f>TEXT(tblorders[[#This Row],[order_date]], "mmm-yyyy")</f>
        <v>Jan-2024</v>
      </c>
      <c r="O8610">
        <f>tblorders[[#This Row],[actual_delivery_days]] -tblorders[[#This Row],[expected_delivery_days]]</f>
        <v>0</v>
      </c>
    </row>
    <row r="8611" spans="1:15" x14ac:dyDescent="0.2">
      <c r="A8611" t="s">
        <v>10611</v>
      </c>
      <c r="B8611" t="s">
        <v>229</v>
      </c>
      <c r="C8611" t="s">
        <v>32</v>
      </c>
      <c r="D8611">
        <v>1</v>
      </c>
      <c r="E8611" s="1">
        <v>45560</v>
      </c>
      <c r="F8611" s="1">
        <v>45565</v>
      </c>
      <c r="G8611">
        <v>7</v>
      </c>
      <c r="H8611" s="1">
        <v>45575</v>
      </c>
      <c r="I8611">
        <v>10</v>
      </c>
      <c r="J8611" t="s">
        <v>16</v>
      </c>
      <c r="K8611" t="s">
        <v>17</v>
      </c>
      <c r="L8611" t="s">
        <v>18</v>
      </c>
      <c r="M8611">
        <v>45000</v>
      </c>
      <c r="N8611" t="str">
        <f>TEXT(tblorders[[#This Row],[order_date]], "mmm-yyyy")</f>
        <v>Sep-2024</v>
      </c>
      <c r="O8611">
        <f>tblorders[[#This Row],[actual_delivery_days]] -tblorders[[#This Row],[expected_delivery_days]]</f>
        <v>3</v>
      </c>
    </row>
    <row r="8612" spans="1:15" x14ac:dyDescent="0.2">
      <c r="A8612" t="s">
        <v>10612</v>
      </c>
      <c r="B8612" t="s">
        <v>1048</v>
      </c>
      <c r="C8612" t="s">
        <v>32</v>
      </c>
      <c r="D8612">
        <v>1</v>
      </c>
      <c r="E8612" s="1">
        <v>44612</v>
      </c>
      <c r="F8612" s="1">
        <v>44614</v>
      </c>
      <c r="G8612">
        <v>5</v>
      </c>
      <c r="H8612" s="1">
        <v>44619</v>
      </c>
      <c r="I8612">
        <v>5</v>
      </c>
      <c r="J8612" t="s">
        <v>16</v>
      </c>
      <c r="K8612" t="s">
        <v>25</v>
      </c>
      <c r="L8612" t="s">
        <v>33</v>
      </c>
      <c r="M8612">
        <v>45000</v>
      </c>
      <c r="N8612" t="str">
        <f>TEXT(tblorders[[#This Row],[order_date]], "mmm-yyyy")</f>
        <v>Feb-2022</v>
      </c>
      <c r="O8612">
        <f>tblorders[[#This Row],[actual_delivery_days]] -tblorders[[#This Row],[expected_delivery_days]]</f>
        <v>0</v>
      </c>
    </row>
    <row r="8613" spans="1:15" x14ac:dyDescent="0.2">
      <c r="A8613" t="s">
        <v>10613</v>
      </c>
      <c r="B8613" t="s">
        <v>4416</v>
      </c>
      <c r="C8613" t="s">
        <v>44</v>
      </c>
      <c r="D8613">
        <v>1</v>
      </c>
      <c r="E8613" s="1">
        <v>45249</v>
      </c>
      <c r="F8613" s="1">
        <v>45250</v>
      </c>
      <c r="G8613">
        <v>7</v>
      </c>
      <c r="H8613" s="1">
        <v>45259</v>
      </c>
      <c r="I8613">
        <v>9</v>
      </c>
      <c r="J8613" t="s">
        <v>40</v>
      </c>
      <c r="K8613" t="s">
        <v>25</v>
      </c>
      <c r="L8613" t="s">
        <v>26</v>
      </c>
      <c r="M8613">
        <v>50990</v>
      </c>
      <c r="N8613" t="str">
        <f>TEXT(tblorders[[#This Row],[order_date]], "mmm-yyyy")</f>
        <v>Nov-2023</v>
      </c>
      <c r="O8613">
        <f>tblorders[[#This Row],[actual_delivery_days]] -tblorders[[#This Row],[expected_delivery_days]]</f>
        <v>2</v>
      </c>
    </row>
    <row r="8614" spans="1:15" x14ac:dyDescent="0.2">
      <c r="A8614" t="s">
        <v>10614</v>
      </c>
      <c r="B8614" t="s">
        <v>212</v>
      </c>
      <c r="C8614" t="s">
        <v>21</v>
      </c>
      <c r="D8614">
        <v>1</v>
      </c>
      <c r="E8614" s="1">
        <v>45046</v>
      </c>
      <c r="F8614" s="1">
        <v>45051</v>
      </c>
      <c r="G8614">
        <v>10</v>
      </c>
      <c r="H8614" s="1">
        <v>45062</v>
      </c>
      <c r="I8614">
        <v>11</v>
      </c>
      <c r="J8614" t="s">
        <v>16</v>
      </c>
      <c r="K8614" t="s">
        <v>25</v>
      </c>
      <c r="L8614" t="s">
        <v>33</v>
      </c>
      <c r="M8614">
        <v>89990</v>
      </c>
      <c r="N8614" t="str">
        <f>TEXT(tblorders[[#This Row],[order_date]], "mmm-yyyy")</f>
        <v>Apr-2023</v>
      </c>
      <c r="O8614">
        <f>tblorders[[#This Row],[actual_delivery_days]] -tblorders[[#This Row],[expected_delivery_days]]</f>
        <v>1</v>
      </c>
    </row>
    <row r="8615" spans="1:15" x14ac:dyDescent="0.2">
      <c r="A8615" t="s">
        <v>10615</v>
      </c>
      <c r="B8615" t="s">
        <v>7166</v>
      </c>
      <c r="C8615" t="s">
        <v>15</v>
      </c>
      <c r="D8615">
        <v>1</v>
      </c>
      <c r="E8615" s="1">
        <v>45365</v>
      </c>
      <c r="F8615" s="1">
        <v>45367</v>
      </c>
      <c r="G8615">
        <v>5</v>
      </c>
      <c r="H8615" s="1">
        <v>45375</v>
      </c>
      <c r="I8615">
        <v>8</v>
      </c>
      <c r="J8615" t="s">
        <v>40</v>
      </c>
      <c r="K8615" t="s">
        <v>17</v>
      </c>
      <c r="L8615" t="s">
        <v>33</v>
      </c>
      <c r="M8615">
        <v>55990</v>
      </c>
      <c r="N8615" t="str">
        <f>TEXT(tblorders[[#This Row],[order_date]], "mmm-yyyy")</f>
        <v>Mar-2024</v>
      </c>
      <c r="O8615">
        <f>tblorders[[#This Row],[actual_delivery_days]] -tblorders[[#This Row],[expected_delivery_days]]</f>
        <v>3</v>
      </c>
    </row>
    <row r="8616" spans="1:15" x14ac:dyDescent="0.2">
      <c r="A8616" t="s">
        <v>10616</v>
      </c>
      <c r="B8616" t="s">
        <v>3483</v>
      </c>
      <c r="C8616" t="s">
        <v>21</v>
      </c>
      <c r="D8616">
        <v>1</v>
      </c>
      <c r="E8616" s="1">
        <v>45482</v>
      </c>
      <c r="F8616" s="1">
        <v>45484</v>
      </c>
      <c r="G8616">
        <v>7</v>
      </c>
      <c r="H8616" s="1">
        <v>45491</v>
      </c>
      <c r="I8616">
        <v>7</v>
      </c>
      <c r="J8616" t="s">
        <v>16</v>
      </c>
      <c r="K8616" t="s">
        <v>17</v>
      </c>
      <c r="L8616" t="s">
        <v>22</v>
      </c>
      <c r="M8616">
        <v>89990</v>
      </c>
      <c r="N8616" t="str">
        <f>TEXT(tblorders[[#This Row],[order_date]], "mmm-yyyy")</f>
        <v>Jul-2024</v>
      </c>
      <c r="O8616">
        <f>tblorders[[#This Row],[actual_delivery_days]] -tblorders[[#This Row],[expected_delivery_days]]</f>
        <v>0</v>
      </c>
    </row>
    <row r="8617" spans="1:15" x14ac:dyDescent="0.2">
      <c r="A8617" t="s">
        <v>10617</v>
      </c>
      <c r="B8617" t="s">
        <v>2437</v>
      </c>
      <c r="C8617" t="s">
        <v>21</v>
      </c>
      <c r="D8617">
        <v>1</v>
      </c>
      <c r="E8617" s="1">
        <v>45459</v>
      </c>
      <c r="F8617" s="1">
        <v>45463</v>
      </c>
      <c r="G8617">
        <v>10</v>
      </c>
      <c r="H8617" s="1">
        <v>45474</v>
      </c>
      <c r="I8617">
        <v>11</v>
      </c>
      <c r="J8617" t="s">
        <v>16</v>
      </c>
      <c r="K8617" t="s">
        <v>17</v>
      </c>
      <c r="L8617" t="s">
        <v>18</v>
      </c>
      <c r="M8617">
        <v>89990</v>
      </c>
      <c r="N8617" t="str">
        <f>TEXT(tblorders[[#This Row],[order_date]], "mmm-yyyy")</f>
        <v>Jun-2024</v>
      </c>
      <c r="O8617">
        <f>tblorders[[#This Row],[actual_delivery_days]] -tblorders[[#This Row],[expected_delivery_days]]</f>
        <v>1</v>
      </c>
    </row>
    <row r="8618" spans="1:15" x14ac:dyDescent="0.2">
      <c r="A8618" t="s">
        <v>10618</v>
      </c>
      <c r="B8618" t="s">
        <v>874</v>
      </c>
      <c r="C8618" t="s">
        <v>32</v>
      </c>
      <c r="D8618">
        <v>1</v>
      </c>
      <c r="E8618" s="1">
        <v>45377</v>
      </c>
      <c r="F8618" s="1">
        <v>45378</v>
      </c>
      <c r="G8618">
        <v>10</v>
      </c>
      <c r="H8618" s="1">
        <v>45388</v>
      </c>
      <c r="I8618">
        <v>10</v>
      </c>
      <c r="J8618" t="s">
        <v>16</v>
      </c>
      <c r="K8618" t="s">
        <v>25</v>
      </c>
      <c r="L8618" t="s">
        <v>26</v>
      </c>
      <c r="M8618">
        <v>45000</v>
      </c>
      <c r="N8618" t="str">
        <f>TEXT(tblorders[[#This Row],[order_date]], "mmm-yyyy")</f>
        <v>Mar-2024</v>
      </c>
      <c r="O8618">
        <f>tblorders[[#This Row],[actual_delivery_days]] -tblorders[[#This Row],[expected_delivery_days]]</f>
        <v>0</v>
      </c>
    </row>
    <row r="8619" spans="1:15" x14ac:dyDescent="0.2">
      <c r="A8619" t="s">
        <v>10619</v>
      </c>
      <c r="B8619" t="s">
        <v>10620</v>
      </c>
      <c r="C8619" t="s">
        <v>44</v>
      </c>
      <c r="D8619">
        <v>1</v>
      </c>
      <c r="E8619" s="1">
        <v>45651</v>
      </c>
      <c r="F8619" s="1">
        <v>45656</v>
      </c>
      <c r="G8619">
        <v>5</v>
      </c>
      <c r="H8619" s="1">
        <v>45662</v>
      </c>
      <c r="I8619">
        <v>6</v>
      </c>
      <c r="J8619" t="s">
        <v>16</v>
      </c>
      <c r="K8619" t="s">
        <v>25</v>
      </c>
      <c r="L8619" t="s">
        <v>26</v>
      </c>
      <c r="M8619">
        <v>50990</v>
      </c>
      <c r="N8619" t="str">
        <f>TEXT(tblorders[[#This Row],[order_date]], "mmm-yyyy")</f>
        <v>Dec-2024</v>
      </c>
      <c r="O8619">
        <f>tblorders[[#This Row],[actual_delivery_days]] -tblorders[[#This Row],[expected_delivery_days]]</f>
        <v>1</v>
      </c>
    </row>
    <row r="8620" spans="1:15" x14ac:dyDescent="0.2">
      <c r="A8620" t="s">
        <v>10621</v>
      </c>
      <c r="B8620" t="s">
        <v>5620</v>
      </c>
      <c r="C8620" t="s">
        <v>55</v>
      </c>
      <c r="D8620">
        <v>1</v>
      </c>
      <c r="E8620" s="1">
        <v>45534</v>
      </c>
      <c r="F8620" s="1">
        <v>45539</v>
      </c>
      <c r="G8620">
        <v>5</v>
      </c>
      <c r="H8620" s="1">
        <v>45549</v>
      </c>
      <c r="I8620">
        <v>10</v>
      </c>
      <c r="J8620" t="s">
        <v>61</v>
      </c>
      <c r="K8620" t="s">
        <v>41</v>
      </c>
      <c r="L8620" t="s">
        <v>26</v>
      </c>
      <c r="M8620">
        <v>99990</v>
      </c>
      <c r="N8620" t="str">
        <f>TEXT(tblorders[[#This Row],[order_date]], "mmm-yyyy")</f>
        <v>Aug-2024</v>
      </c>
      <c r="O8620">
        <f>tblorders[[#This Row],[actual_delivery_days]] -tblorders[[#This Row],[expected_delivery_days]]</f>
        <v>5</v>
      </c>
    </row>
    <row r="8621" spans="1:15" x14ac:dyDescent="0.2">
      <c r="A8621" t="s">
        <v>10622</v>
      </c>
      <c r="B8621" t="s">
        <v>3224</v>
      </c>
      <c r="C8621" t="s">
        <v>44</v>
      </c>
      <c r="D8621">
        <v>2</v>
      </c>
      <c r="E8621" s="1">
        <v>45412</v>
      </c>
      <c r="F8621" s="1">
        <v>45413</v>
      </c>
      <c r="G8621">
        <v>10</v>
      </c>
      <c r="H8621" s="1">
        <v>45422</v>
      </c>
      <c r="I8621">
        <v>9</v>
      </c>
      <c r="J8621" t="s">
        <v>16</v>
      </c>
      <c r="K8621" t="s">
        <v>25</v>
      </c>
      <c r="L8621" t="s">
        <v>58</v>
      </c>
      <c r="M8621">
        <v>101980</v>
      </c>
      <c r="N8621" t="str">
        <f>TEXT(tblorders[[#This Row],[order_date]], "mmm-yyyy")</f>
        <v>Apr-2024</v>
      </c>
      <c r="O8621">
        <f>tblorders[[#This Row],[actual_delivery_days]] -tblorders[[#This Row],[expected_delivery_days]]</f>
        <v>-1</v>
      </c>
    </row>
    <row r="8622" spans="1:15" x14ac:dyDescent="0.2">
      <c r="A8622" t="s">
        <v>10623</v>
      </c>
      <c r="B8622" t="s">
        <v>3670</v>
      </c>
      <c r="C8622" t="s">
        <v>21</v>
      </c>
      <c r="D8622">
        <v>1</v>
      </c>
      <c r="E8622" s="1">
        <v>45724</v>
      </c>
      <c r="F8622" s="1">
        <v>45729</v>
      </c>
      <c r="G8622">
        <v>5</v>
      </c>
      <c r="H8622" s="1">
        <v>45735</v>
      </c>
      <c r="I8622">
        <v>6</v>
      </c>
      <c r="J8622" t="s">
        <v>16</v>
      </c>
      <c r="K8622" t="s">
        <v>25</v>
      </c>
      <c r="L8622" t="s">
        <v>22</v>
      </c>
      <c r="M8622">
        <v>89990</v>
      </c>
      <c r="N8622" t="str">
        <f>TEXT(tblorders[[#This Row],[order_date]], "mmm-yyyy")</f>
        <v>Mar-2025</v>
      </c>
      <c r="O8622">
        <f>tblorders[[#This Row],[actual_delivery_days]] -tblorders[[#This Row],[expected_delivery_days]]</f>
        <v>1</v>
      </c>
    </row>
    <row r="8623" spans="1:15" x14ac:dyDescent="0.2">
      <c r="A8623" t="s">
        <v>10624</v>
      </c>
      <c r="B8623" t="s">
        <v>3586</v>
      </c>
      <c r="C8623" t="s">
        <v>55</v>
      </c>
      <c r="D8623">
        <v>1</v>
      </c>
      <c r="E8623" s="1">
        <v>45712</v>
      </c>
      <c r="F8623" s="1">
        <v>45716</v>
      </c>
      <c r="G8623">
        <v>5</v>
      </c>
      <c r="H8623" s="1">
        <v>45721</v>
      </c>
      <c r="I8623">
        <v>5</v>
      </c>
      <c r="J8623" t="s">
        <v>16</v>
      </c>
      <c r="K8623" t="s">
        <v>17</v>
      </c>
      <c r="L8623" t="s">
        <v>18</v>
      </c>
      <c r="M8623">
        <v>99990</v>
      </c>
      <c r="N8623" t="str">
        <f>TEXT(tblorders[[#This Row],[order_date]], "mmm-yyyy")</f>
        <v>Feb-2025</v>
      </c>
      <c r="O8623">
        <f>tblorders[[#This Row],[actual_delivery_days]] -tblorders[[#This Row],[expected_delivery_days]]</f>
        <v>0</v>
      </c>
    </row>
    <row r="8624" spans="1:15" x14ac:dyDescent="0.2">
      <c r="A8624" t="s">
        <v>10625</v>
      </c>
      <c r="B8624" t="s">
        <v>474</v>
      </c>
      <c r="C8624" t="s">
        <v>55</v>
      </c>
      <c r="D8624">
        <v>1</v>
      </c>
      <c r="E8624" s="1">
        <v>45750</v>
      </c>
      <c r="F8624" s="1">
        <v>45755</v>
      </c>
      <c r="G8624">
        <v>7</v>
      </c>
      <c r="H8624" s="1">
        <v>45762</v>
      </c>
      <c r="I8624">
        <v>7</v>
      </c>
      <c r="J8624" t="s">
        <v>16</v>
      </c>
      <c r="K8624" t="s">
        <v>17</v>
      </c>
      <c r="L8624" t="s">
        <v>26</v>
      </c>
      <c r="M8624">
        <v>99990</v>
      </c>
      <c r="N8624" t="str">
        <f>TEXT(tblorders[[#This Row],[order_date]], "mmm-yyyy")</f>
        <v>Apr-2025</v>
      </c>
      <c r="O8624">
        <f>tblorders[[#This Row],[actual_delivery_days]] -tblorders[[#This Row],[expected_delivery_days]]</f>
        <v>0</v>
      </c>
    </row>
    <row r="8625" spans="1:15" x14ac:dyDescent="0.2">
      <c r="A8625" t="s">
        <v>10626</v>
      </c>
      <c r="B8625" t="s">
        <v>2571</v>
      </c>
      <c r="C8625" t="s">
        <v>32</v>
      </c>
      <c r="D8625">
        <v>1</v>
      </c>
      <c r="E8625" s="1">
        <v>45388</v>
      </c>
      <c r="F8625" s="1">
        <v>45392</v>
      </c>
      <c r="G8625">
        <v>5</v>
      </c>
      <c r="H8625" s="1">
        <v>45397</v>
      </c>
      <c r="I8625">
        <v>5</v>
      </c>
      <c r="J8625" t="s">
        <v>16</v>
      </c>
      <c r="K8625" t="s">
        <v>41</v>
      </c>
      <c r="L8625" t="s">
        <v>58</v>
      </c>
      <c r="M8625">
        <v>45000</v>
      </c>
      <c r="N8625" t="str">
        <f>TEXT(tblorders[[#This Row],[order_date]], "mmm-yyyy")</f>
        <v>Apr-2024</v>
      </c>
      <c r="O8625">
        <f>tblorders[[#This Row],[actual_delivery_days]] -tblorders[[#This Row],[expected_delivery_days]]</f>
        <v>0</v>
      </c>
    </row>
    <row r="8626" spans="1:15" x14ac:dyDescent="0.2">
      <c r="A8626" t="s">
        <v>10627</v>
      </c>
      <c r="B8626" t="s">
        <v>499</v>
      </c>
      <c r="C8626" t="s">
        <v>29</v>
      </c>
      <c r="D8626">
        <v>1</v>
      </c>
      <c r="E8626" s="1">
        <v>45586</v>
      </c>
      <c r="F8626" s="1">
        <v>45590</v>
      </c>
      <c r="G8626">
        <v>5</v>
      </c>
      <c r="H8626" s="1">
        <v>45596</v>
      </c>
      <c r="I8626">
        <v>6</v>
      </c>
      <c r="J8626" t="s">
        <v>16</v>
      </c>
      <c r="K8626" t="s">
        <v>17</v>
      </c>
      <c r="L8626" t="s">
        <v>22</v>
      </c>
      <c r="M8626">
        <v>11000</v>
      </c>
      <c r="N8626" t="str">
        <f>TEXT(tblorders[[#This Row],[order_date]], "mmm-yyyy")</f>
        <v>Oct-2024</v>
      </c>
      <c r="O8626">
        <f>tblorders[[#This Row],[actual_delivery_days]] -tblorders[[#This Row],[expected_delivery_days]]</f>
        <v>1</v>
      </c>
    </row>
    <row r="8627" spans="1:15" x14ac:dyDescent="0.2">
      <c r="A8627" t="s">
        <v>10628</v>
      </c>
      <c r="B8627" t="s">
        <v>111</v>
      </c>
      <c r="C8627" t="s">
        <v>15</v>
      </c>
      <c r="D8627">
        <v>1</v>
      </c>
      <c r="E8627" s="1">
        <v>45663</v>
      </c>
      <c r="F8627" s="1">
        <v>45665</v>
      </c>
      <c r="G8627">
        <v>10</v>
      </c>
      <c r="H8627" s="1">
        <v>45675</v>
      </c>
      <c r="I8627">
        <v>10</v>
      </c>
      <c r="J8627" t="s">
        <v>16</v>
      </c>
      <c r="K8627" t="s">
        <v>25</v>
      </c>
      <c r="L8627" t="s">
        <v>18</v>
      </c>
      <c r="M8627">
        <v>55990</v>
      </c>
      <c r="N8627" t="str">
        <f>TEXT(tblorders[[#This Row],[order_date]], "mmm-yyyy")</f>
        <v>Jan-2025</v>
      </c>
      <c r="O8627">
        <f>tblorders[[#This Row],[actual_delivery_days]] -tblorders[[#This Row],[expected_delivery_days]]</f>
        <v>0</v>
      </c>
    </row>
    <row r="8628" spans="1:15" x14ac:dyDescent="0.2">
      <c r="A8628" t="s">
        <v>10629</v>
      </c>
      <c r="B8628" t="s">
        <v>596</v>
      </c>
      <c r="C8628" t="s">
        <v>21</v>
      </c>
      <c r="D8628">
        <v>1</v>
      </c>
      <c r="E8628" s="1">
        <v>45353</v>
      </c>
      <c r="F8628" s="1">
        <v>45356</v>
      </c>
      <c r="G8628">
        <v>7</v>
      </c>
      <c r="H8628" s="1">
        <v>45363</v>
      </c>
      <c r="I8628">
        <v>7</v>
      </c>
      <c r="J8628" t="s">
        <v>16</v>
      </c>
      <c r="K8628" t="s">
        <v>25</v>
      </c>
      <c r="L8628" t="s">
        <v>26</v>
      </c>
      <c r="M8628">
        <v>89990</v>
      </c>
      <c r="N8628" t="str">
        <f>TEXT(tblorders[[#This Row],[order_date]], "mmm-yyyy")</f>
        <v>Mar-2024</v>
      </c>
      <c r="O8628">
        <f>tblorders[[#This Row],[actual_delivery_days]] -tblorders[[#This Row],[expected_delivery_days]]</f>
        <v>0</v>
      </c>
    </row>
    <row r="8629" spans="1:15" x14ac:dyDescent="0.2">
      <c r="A8629" t="s">
        <v>10630</v>
      </c>
      <c r="B8629" t="s">
        <v>1394</v>
      </c>
      <c r="C8629" t="s">
        <v>15</v>
      </c>
      <c r="D8629">
        <v>2</v>
      </c>
      <c r="E8629" s="1">
        <v>45033</v>
      </c>
      <c r="F8629" s="1">
        <v>45035</v>
      </c>
      <c r="G8629">
        <v>7</v>
      </c>
      <c r="H8629" s="1">
        <v>45043</v>
      </c>
      <c r="I8629">
        <v>8</v>
      </c>
      <c r="J8629" t="s">
        <v>16</v>
      </c>
      <c r="K8629" t="s">
        <v>41</v>
      </c>
      <c r="L8629" t="s">
        <v>18</v>
      </c>
      <c r="M8629">
        <v>111980</v>
      </c>
      <c r="N8629" t="str">
        <f>TEXT(tblorders[[#This Row],[order_date]], "mmm-yyyy")</f>
        <v>Apr-2023</v>
      </c>
      <c r="O8629">
        <f>tblorders[[#This Row],[actual_delivery_days]] -tblorders[[#This Row],[expected_delivery_days]]</f>
        <v>1</v>
      </c>
    </row>
    <row r="8630" spans="1:15" x14ac:dyDescent="0.2">
      <c r="A8630" t="s">
        <v>10631</v>
      </c>
      <c r="B8630" t="s">
        <v>3664</v>
      </c>
      <c r="C8630" t="s">
        <v>55</v>
      </c>
      <c r="D8630">
        <v>1</v>
      </c>
      <c r="E8630" s="1">
        <v>45676</v>
      </c>
      <c r="F8630" s="1">
        <v>45681</v>
      </c>
      <c r="G8630">
        <v>7</v>
      </c>
      <c r="H8630" s="1">
        <v>45688</v>
      </c>
      <c r="I8630">
        <v>7</v>
      </c>
      <c r="J8630" t="s">
        <v>16</v>
      </c>
      <c r="K8630" t="s">
        <v>25</v>
      </c>
      <c r="L8630" t="s">
        <v>26</v>
      </c>
      <c r="M8630">
        <v>99990</v>
      </c>
      <c r="N8630" t="str">
        <f>TEXT(tblorders[[#This Row],[order_date]], "mmm-yyyy")</f>
        <v>Jan-2025</v>
      </c>
      <c r="O8630">
        <f>tblorders[[#This Row],[actual_delivery_days]] -tblorders[[#This Row],[expected_delivery_days]]</f>
        <v>0</v>
      </c>
    </row>
    <row r="8631" spans="1:15" x14ac:dyDescent="0.2">
      <c r="A8631" t="s">
        <v>10632</v>
      </c>
      <c r="B8631" t="s">
        <v>1747</v>
      </c>
      <c r="C8631" t="s">
        <v>55</v>
      </c>
      <c r="D8631">
        <v>2</v>
      </c>
      <c r="E8631" s="1">
        <v>45501</v>
      </c>
      <c r="F8631" s="1">
        <v>45506</v>
      </c>
      <c r="G8631">
        <v>10</v>
      </c>
      <c r="H8631" s="1">
        <v>45516</v>
      </c>
      <c r="I8631">
        <v>10</v>
      </c>
      <c r="J8631" t="s">
        <v>16</v>
      </c>
      <c r="K8631" t="s">
        <v>25</v>
      </c>
      <c r="L8631" t="s">
        <v>22</v>
      </c>
      <c r="M8631">
        <v>199980</v>
      </c>
      <c r="N8631" t="str">
        <f>TEXT(tblorders[[#This Row],[order_date]], "mmm-yyyy")</f>
        <v>Jul-2024</v>
      </c>
      <c r="O8631">
        <f>tblorders[[#This Row],[actual_delivery_days]] -tblorders[[#This Row],[expected_delivery_days]]</f>
        <v>0</v>
      </c>
    </row>
    <row r="8632" spans="1:15" x14ac:dyDescent="0.2">
      <c r="A8632" t="s">
        <v>10633</v>
      </c>
      <c r="B8632" t="s">
        <v>1550</v>
      </c>
      <c r="C8632" t="s">
        <v>15</v>
      </c>
      <c r="D8632">
        <v>1</v>
      </c>
      <c r="E8632" s="1">
        <v>45509</v>
      </c>
      <c r="F8632" s="1">
        <v>45512</v>
      </c>
      <c r="G8632">
        <v>10</v>
      </c>
      <c r="H8632" s="1">
        <v>45522</v>
      </c>
      <c r="I8632">
        <v>10</v>
      </c>
      <c r="J8632" t="s">
        <v>16</v>
      </c>
      <c r="K8632" t="s">
        <v>41</v>
      </c>
      <c r="L8632" t="s">
        <v>18</v>
      </c>
      <c r="M8632">
        <v>55990</v>
      </c>
      <c r="N8632" t="str">
        <f>TEXT(tblorders[[#This Row],[order_date]], "mmm-yyyy")</f>
        <v>Aug-2024</v>
      </c>
      <c r="O8632">
        <f>tblorders[[#This Row],[actual_delivery_days]] -tblorders[[#This Row],[expected_delivery_days]]</f>
        <v>0</v>
      </c>
    </row>
    <row r="8633" spans="1:15" x14ac:dyDescent="0.2">
      <c r="A8633" t="s">
        <v>10634</v>
      </c>
      <c r="B8633" t="s">
        <v>2274</v>
      </c>
      <c r="C8633" t="s">
        <v>55</v>
      </c>
      <c r="D8633">
        <v>1</v>
      </c>
      <c r="E8633" s="1">
        <v>45698</v>
      </c>
      <c r="F8633" s="1">
        <v>45702</v>
      </c>
      <c r="G8633">
        <v>7</v>
      </c>
      <c r="H8633" s="1">
        <v>45708</v>
      </c>
      <c r="I8633">
        <v>6</v>
      </c>
      <c r="J8633" t="s">
        <v>40</v>
      </c>
      <c r="K8633" t="s">
        <v>41</v>
      </c>
      <c r="L8633" t="s">
        <v>58</v>
      </c>
      <c r="M8633">
        <v>99990</v>
      </c>
      <c r="N8633" t="str">
        <f>TEXT(tblorders[[#This Row],[order_date]], "mmm-yyyy")</f>
        <v>Feb-2025</v>
      </c>
      <c r="O8633">
        <f>tblorders[[#This Row],[actual_delivery_days]] -tblorders[[#This Row],[expected_delivery_days]]</f>
        <v>-1</v>
      </c>
    </row>
    <row r="8634" spans="1:15" x14ac:dyDescent="0.2">
      <c r="A8634" t="s">
        <v>10635</v>
      </c>
      <c r="B8634" t="s">
        <v>735</v>
      </c>
      <c r="C8634" t="s">
        <v>55</v>
      </c>
      <c r="D8634">
        <v>1</v>
      </c>
      <c r="E8634" s="1">
        <v>45147</v>
      </c>
      <c r="F8634" s="1">
        <v>45151</v>
      </c>
      <c r="G8634">
        <v>5</v>
      </c>
      <c r="H8634" s="1">
        <v>45159</v>
      </c>
      <c r="I8634">
        <v>8</v>
      </c>
      <c r="J8634" t="s">
        <v>16</v>
      </c>
      <c r="K8634" t="s">
        <v>25</v>
      </c>
      <c r="L8634" t="s">
        <v>22</v>
      </c>
      <c r="M8634">
        <v>99990</v>
      </c>
      <c r="N8634" t="str">
        <f>TEXT(tblorders[[#This Row],[order_date]], "mmm-yyyy")</f>
        <v>Aug-2023</v>
      </c>
      <c r="O8634">
        <f>tblorders[[#This Row],[actual_delivery_days]] -tblorders[[#This Row],[expected_delivery_days]]</f>
        <v>3</v>
      </c>
    </row>
    <row r="8635" spans="1:15" x14ac:dyDescent="0.2">
      <c r="A8635" t="s">
        <v>10636</v>
      </c>
      <c r="B8635" t="s">
        <v>682</v>
      </c>
      <c r="C8635" t="s">
        <v>44</v>
      </c>
      <c r="D8635">
        <v>1</v>
      </c>
      <c r="E8635" s="1">
        <v>45775</v>
      </c>
      <c r="F8635" s="1">
        <v>45777</v>
      </c>
      <c r="G8635">
        <v>7</v>
      </c>
      <c r="H8635" s="1">
        <v>45784</v>
      </c>
      <c r="I8635">
        <v>7</v>
      </c>
      <c r="J8635" t="s">
        <v>16</v>
      </c>
      <c r="K8635" t="s">
        <v>17</v>
      </c>
      <c r="L8635" t="s">
        <v>58</v>
      </c>
      <c r="M8635">
        <v>50990</v>
      </c>
      <c r="N8635" t="str">
        <f>TEXT(tblorders[[#This Row],[order_date]], "mmm-yyyy")</f>
        <v>Apr-2025</v>
      </c>
      <c r="O8635">
        <f>tblorders[[#This Row],[actual_delivery_days]] -tblorders[[#This Row],[expected_delivery_days]]</f>
        <v>0</v>
      </c>
    </row>
    <row r="8636" spans="1:15" x14ac:dyDescent="0.2">
      <c r="A8636" t="s">
        <v>10637</v>
      </c>
      <c r="B8636" t="s">
        <v>2452</v>
      </c>
      <c r="C8636" t="s">
        <v>15</v>
      </c>
      <c r="D8636">
        <v>1</v>
      </c>
      <c r="E8636" s="1">
        <v>45724</v>
      </c>
      <c r="F8636" s="1">
        <v>45728</v>
      </c>
      <c r="G8636">
        <v>5</v>
      </c>
      <c r="H8636" s="1">
        <v>45733</v>
      </c>
      <c r="I8636">
        <v>5</v>
      </c>
      <c r="J8636" t="s">
        <v>16</v>
      </c>
      <c r="K8636" t="s">
        <v>25</v>
      </c>
      <c r="L8636" t="s">
        <v>33</v>
      </c>
      <c r="M8636">
        <v>55990</v>
      </c>
      <c r="N8636" t="str">
        <f>TEXT(tblorders[[#This Row],[order_date]], "mmm-yyyy")</f>
        <v>Mar-2025</v>
      </c>
      <c r="O8636">
        <f>tblorders[[#This Row],[actual_delivery_days]] -tblorders[[#This Row],[expected_delivery_days]]</f>
        <v>0</v>
      </c>
    </row>
    <row r="8637" spans="1:15" x14ac:dyDescent="0.2">
      <c r="A8637" t="s">
        <v>10638</v>
      </c>
      <c r="B8637" t="s">
        <v>8220</v>
      </c>
      <c r="C8637" t="s">
        <v>55</v>
      </c>
      <c r="D8637">
        <v>1</v>
      </c>
      <c r="E8637" s="1">
        <v>45679</v>
      </c>
      <c r="F8637" s="1">
        <v>45682</v>
      </c>
      <c r="G8637">
        <v>10</v>
      </c>
      <c r="H8637" s="1">
        <v>45697</v>
      </c>
      <c r="I8637">
        <v>15</v>
      </c>
      <c r="J8637" t="s">
        <v>61</v>
      </c>
      <c r="K8637" t="s">
        <v>41</v>
      </c>
      <c r="L8637" t="s">
        <v>58</v>
      </c>
      <c r="M8637">
        <v>99990</v>
      </c>
      <c r="N8637" t="str">
        <f>TEXT(tblorders[[#This Row],[order_date]], "mmm-yyyy")</f>
        <v>Jan-2025</v>
      </c>
      <c r="O8637">
        <f>tblorders[[#This Row],[actual_delivery_days]] -tblorders[[#This Row],[expected_delivery_days]]</f>
        <v>5</v>
      </c>
    </row>
    <row r="8638" spans="1:15" x14ac:dyDescent="0.2">
      <c r="A8638" t="s">
        <v>10639</v>
      </c>
      <c r="B8638" t="s">
        <v>2818</v>
      </c>
      <c r="C8638" t="s">
        <v>44</v>
      </c>
      <c r="D8638">
        <v>2</v>
      </c>
      <c r="E8638" s="1">
        <v>45694</v>
      </c>
      <c r="F8638" s="1">
        <v>45697</v>
      </c>
      <c r="G8638">
        <v>7</v>
      </c>
      <c r="H8638" s="1">
        <v>45705</v>
      </c>
      <c r="I8638">
        <v>8</v>
      </c>
      <c r="J8638" t="s">
        <v>16</v>
      </c>
      <c r="K8638" t="s">
        <v>17</v>
      </c>
      <c r="L8638" t="s">
        <v>33</v>
      </c>
      <c r="M8638">
        <v>101980</v>
      </c>
      <c r="N8638" t="str">
        <f>TEXT(tblorders[[#This Row],[order_date]], "mmm-yyyy")</f>
        <v>Feb-2025</v>
      </c>
      <c r="O8638">
        <f>tblorders[[#This Row],[actual_delivery_days]] -tblorders[[#This Row],[expected_delivery_days]]</f>
        <v>1</v>
      </c>
    </row>
    <row r="8639" spans="1:15" x14ac:dyDescent="0.2">
      <c r="A8639" t="s">
        <v>10640</v>
      </c>
      <c r="B8639" t="s">
        <v>2875</v>
      </c>
      <c r="C8639" t="s">
        <v>15</v>
      </c>
      <c r="D8639">
        <v>1</v>
      </c>
      <c r="E8639" s="1">
        <v>45800</v>
      </c>
      <c r="F8639" s="1">
        <v>45804</v>
      </c>
      <c r="G8639">
        <v>5</v>
      </c>
      <c r="H8639" s="1">
        <v>45809</v>
      </c>
      <c r="I8639">
        <v>5</v>
      </c>
      <c r="J8639" t="s">
        <v>16</v>
      </c>
      <c r="K8639" t="s">
        <v>25</v>
      </c>
      <c r="L8639" t="s">
        <v>18</v>
      </c>
      <c r="M8639">
        <v>55990</v>
      </c>
      <c r="N8639" t="str">
        <f>TEXT(tblorders[[#This Row],[order_date]], "mmm-yyyy")</f>
        <v>May-2025</v>
      </c>
      <c r="O8639">
        <f>tblorders[[#This Row],[actual_delivery_days]] -tblorders[[#This Row],[expected_delivery_days]]</f>
        <v>0</v>
      </c>
    </row>
    <row r="8640" spans="1:15" x14ac:dyDescent="0.2">
      <c r="A8640" t="s">
        <v>10641</v>
      </c>
      <c r="B8640" t="s">
        <v>426</v>
      </c>
      <c r="C8640" t="s">
        <v>44</v>
      </c>
      <c r="D8640">
        <v>1</v>
      </c>
      <c r="E8640" s="1">
        <v>45424</v>
      </c>
      <c r="F8640" s="1">
        <v>45428</v>
      </c>
      <c r="G8640">
        <v>10</v>
      </c>
      <c r="H8640" s="1">
        <v>45439</v>
      </c>
      <c r="I8640">
        <v>11</v>
      </c>
      <c r="J8640" t="s">
        <v>16</v>
      </c>
      <c r="K8640" t="s">
        <v>17</v>
      </c>
      <c r="L8640" t="s">
        <v>26</v>
      </c>
      <c r="M8640">
        <v>50990</v>
      </c>
      <c r="N8640" t="str">
        <f>TEXT(tblorders[[#This Row],[order_date]], "mmm-yyyy")</f>
        <v>May-2024</v>
      </c>
      <c r="O8640">
        <f>tblorders[[#This Row],[actual_delivery_days]] -tblorders[[#This Row],[expected_delivery_days]]</f>
        <v>1</v>
      </c>
    </row>
    <row r="8641" spans="1:15" x14ac:dyDescent="0.2">
      <c r="A8641" t="s">
        <v>10642</v>
      </c>
      <c r="B8641" t="s">
        <v>2009</v>
      </c>
      <c r="C8641" t="s">
        <v>55</v>
      </c>
      <c r="D8641">
        <v>1</v>
      </c>
      <c r="E8641" s="1">
        <v>45587</v>
      </c>
      <c r="F8641" s="1">
        <v>45589</v>
      </c>
      <c r="G8641">
        <v>5</v>
      </c>
      <c r="H8641" s="1">
        <v>45596</v>
      </c>
      <c r="I8641">
        <v>7</v>
      </c>
      <c r="J8641" t="s">
        <v>16</v>
      </c>
      <c r="K8641" t="s">
        <v>17</v>
      </c>
      <c r="L8641" t="s">
        <v>22</v>
      </c>
      <c r="M8641">
        <v>99990</v>
      </c>
      <c r="N8641" t="str">
        <f>TEXT(tblorders[[#This Row],[order_date]], "mmm-yyyy")</f>
        <v>Oct-2024</v>
      </c>
      <c r="O8641">
        <f>tblorders[[#This Row],[actual_delivery_days]] -tblorders[[#This Row],[expected_delivery_days]]</f>
        <v>2</v>
      </c>
    </row>
    <row r="8642" spans="1:15" x14ac:dyDescent="0.2">
      <c r="A8642" t="s">
        <v>10643</v>
      </c>
      <c r="B8642" t="s">
        <v>1066</v>
      </c>
      <c r="C8642" t="s">
        <v>29</v>
      </c>
      <c r="D8642">
        <v>1</v>
      </c>
      <c r="E8642" s="1">
        <v>45308</v>
      </c>
      <c r="F8642" s="1">
        <v>45311</v>
      </c>
      <c r="G8642">
        <v>7</v>
      </c>
      <c r="H8642" s="1">
        <v>45318</v>
      </c>
      <c r="I8642">
        <v>7</v>
      </c>
      <c r="J8642" t="s">
        <v>16</v>
      </c>
      <c r="K8642" t="s">
        <v>41</v>
      </c>
      <c r="L8642" t="s">
        <v>22</v>
      </c>
      <c r="M8642">
        <v>11000</v>
      </c>
      <c r="N8642" t="str">
        <f>TEXT(tblorders[[#This Row],[order_date]], "mmm-yyyy")</f>
        <v>Jan-2024</v>
      </c>
      <c r="O8642">
        <f>tblorders[[#This Row],[actual_delivery_days]] -tblorders[[#This Row],[expected_delivery_days]]</f>
        <v>0</v>
      </c>
    </row>
    <row r="8643" spans="1:15" x14ac:dyDescent="0.2">
      <c r="A8643" t="s">
        <v>10644</v>
      </c>
      <c r="B8643" t="s">
        <v>1277</v>
      </c>
      <c r="C8643" t="s">
        <v>29</v>
      </c>
      <c r="D8643">
        <v>1</v>
      </c>
      <c r="E8643" s="1">
        <v>45322</v>
      </c>
      <c r="F8643" s="1">
        <v>45323</v>
      </c>
      <c r="G8643">
        <v>10</v>
      </c>
      <c r="H8643" s="1">
        <v>45334</v>
      </c>
      <c r="I8643">
        <v>11</v>
      </c>
      <c r="J8643" t="s">
        <v>16</v>
      </c>
      <c r="K8643" t="s">
        <v>17</v>
      </c>
      <c r="L8643" t="s">
        <v>18</v>
      </c>
      <c r="M8643">
        <v>11000</v>
      </c>
      <c r="N8643" t="str">
        <f>TEXT(tblorders[[#This Row],[order_date]], "mmm-yyyy")</f>
        <v>Jan-2024</v>
      </c>
      <c r="O8643">
        <f>tblorders[[#This Row],[actual_delivery_days]] -tblorders[[#This Row],[expected_delivery_days]]</f>
        <v>1</v>
      </c>
    </row>
    <row r="8644" spans="1:15" x14ac:dyDescent="0.2">
      <c r="A8644" t="s">
        <v>10645</v>
      </c>
      <c r="B8644" t="s">
        <v>142</v>
      </c>
      <c r="C8644" t="s">
        <v>21</v>
      </c>
      <c r="D8644">
        <v>2</v>
      </c>
      <c r="E8644" s="1">
        <v>45385</v>
      </c>
      <c r="F8644" s="1">
        <v>45389</v>
      </c>
      <c r="G8644">
        <v>7</v>
      </c>
      <c r="H8644" s="1">
        <v>45396</v>
      </c>
      <c r="I8644">
        <v>7</v>
      </c>
      <c r="J8644" t="s">
        <v>16</v>
      </c>
      <c r="K8644" t="s">
        <v>25</v>
      </c>
      <c r="L8644" t="s">
        <v>58</v>
      </c>
      <c r="M8644">
        <v>179980</v>
      </c>
      <c r="N8644" t="str">
        <f>TEXT(tblorders[[#This Row],[order_date]], "mmm-yyyy")</f>
        <v>Apr-2024</v>
      </c>
      <c r="O8644">
        <f>tblorders[[#This Row],[actual_delivery_days]] -tblorders[[#This Row],[expected_delivery_days]]</f>
        <v>0</v>
      </c>
    </row>
    <row r="8645" spans="1:15" x14ac:dyDescent="0.2">
      <c r="A8645" t="s">
        <v>10646</v>
      </c>
      <c r="B8645" t="s">
        <v>9086</v>
      </c>
      <c r="C8645" t="s">
        <v>29</v>
      </c>
      <c r="D8645">
        <v>1</v>
      </c>
      <c r="E8645" s="1">
        <v>45754</v>
      </c>
      <c r="F8645" s="1">
        <v>45758</v>
      </c>
      <c r="G8645">
        <v>7</v>
      </c>
      <c r="H8645" s="1">
        <v>45763</v>
      </c>
      <c r="I8645">
        <v>5</v>
      </c>
      <c r="J8645" t="s">
        <v>16</v>
      </c>
      <c r="K8645" t="s">
        <v>17</v>
      </c>
      <c r="L8645" t="s">
        <v>33</v>
      </c>
      <c r="M8645">
        <v>11000</v>
      </c>
      <c r="N8645" t="str">
        <f>TEXT(tblorders[[#This Row],[order_date]], "mmm-yyyy")</f>
        <v>Apr-2025</v>
      </c>
      <c r="O8645">
        <f>tblorders[[#This Row],[actual_delivery_days]] -tblorders[[#This Row],[expected_delivery_days]]</f>
        <v>-2</v>
      </c>
    </row>
    <row r="8646" spans="1:15" x14ac:dyDescent="0.2">
      <c r="A8646" t="s">
        <v>10647</v>
      </c>
      <c r="B8646" t="s">
        <v>3742</v>
      </c>
      <c r="C8646" t="s">
        <v>21</v>
      </c>
      <c r="D8646">
        <v>1</v>
      </c>
      <c r="E8646" s="1">
        <v>45744</v>
      </c>
      <c r="F8646" s="1">
        <v>45745</v>
      </c>
      <c r="G8646">
        <v>5</v>
      </c>
      <c r="H8646" s="1">
        <v>45751</v>
      </c>
      <c r="I8646">
        <v>6</v>
      </c>
      <c r="J8646" t="s">
        <v>16</v>
      </c>
      <c r="K8646" t="s">
        <v>25</v>
      </c>
      <c r="L8646" t="s">
        <v>33</v>
      </c>
      <c r="M8646">
        <v>89990</v>
      </c>
      <c r="N8646" t="str">
        <f>TEXT(tblorders[[#This Row],[order_date]], "mmm-yyyy")</f>
        <v>Mar-2025</v>
      </c>
      <c r="O8646">
        <f>tblorders[[#This Row],[actual_delivery_days]] -tblorders[[#This Row],[expected_delivery_days]]</f>
        <v>1</v>
      </c>
    </row>
    <row r="8647" spans="1:15" x14ac:dyDescent="0.2">
      <c r="A8647" t="s">
        <v>10648</v>
      </c>
      <c r="B8647" t="s">
        <v>2431</v>
      </c>
      <c r="C8647" t="s">
        <v>21</v>
      </c>
      <c r="D8647">
        <v>2</v>
      </c>
      <c r="E8647" s="1">
        <v>45548</v>
      </c>
      <c r="F8647" s="1">
        <v>45552</v>
      </c>
      <c r="G8647">
        <v>7</v>
      </c>
      <c r="H8647" s="1">
        <v>45564</v>
      </c>
      <c r="I8647">
        <v>12</v>
      </c>
      <c r="J8647" t="s">
        <v>61</v>
      </c>
      <c r="K8647" t="s">
        <v>17</v>
      </c>
      <c r="L8647" t="s">
        <v>33</v>
      </c>
      <c r="M8647">
        <v>179980</v>
      </c>
      <c r="N8647" t="str">
        <f>TEXT(tblorders[[#This Row],[order_date]], "mmm-yyyy")</f>
        <v>Sep-2024</v>
      </c>
      <c r="O8647">
        <f>tblorders[[#This Row],[actual_delivery_days]] -tblorders[[#This Row],[expected_delivery_days]]</f>
        <v>5</v>
      </c>
    </row>
    <row r="8648" spans="1:15" x14ac:dyDescent="0.2">
      <c r="A8648" t="s">
        <v>10649</v>
      </c>
      <c r="B8648" t="s">
        <v>1576</v>
      </c>
      <c r="C8648" t="s">
        <v>15</v>
      </c>
      <c r="D8648">
        <v>2</v>
      </c>
      <c r="E8648" s="1">
        <v>45266</v>
      </c>
      <c r="F8648" s="1">
        <v>45268</v>
      </c>
      <c r="G8648">
        <v>7</v>
      </c>
      <c r="H8648" s="1">
        <v>45275</v>
      </c>
      <c r="I8648">
        <v>7</v>
      </c>
      <c r="J8648" t="s">
        <v>16</v>
      </c>
      <c r="K8648" t="s">
        <v>41</v>
      </c>
      <c r="L8648" t="s">
        <v>22</v>
      </c>
      <c r="M8648">
        <v>111980</v>
      </c>
      <c r="N8648" t="str">
        <f>TEXT(tblorders[[#This Row],[order_date]], "mmm-yyyy")</f>
        <v>Dec-2023</v>
      </c>
      <c r="O8648">
        <f>tblorders[[#This Row],[actual_delivery_days]] -tblorders[[#This Row],[expected_delivery_days]]</f>
        <v>0</v>
      </c>
    </row>
    <row r="8649" spans="1:15" x14ac:dyDescent="0.2">
      <c r="A8649" t="s">
        <v>10650</v>
      </c>
      <c r="B8649" t="s">
        <v>3895</v>
      </c>
      <c r="C8649" t="s">
        <v>15</v>
      </c>
      <c r="D8649">
        <v>1</v>
      </c>
      <c r="E8649" s="1">
        <v>45550</v>
      </c>
      <c r="F8649" s="1">
        <v>45553</v>
      </c>
      <c r="G8649">
        <v>10</v>
      </c>
      <c r="H8649" s="1">
        <v>45563</v>
      </c>
      <c r="I8649">
        <v>10</v>
      </c>
      <c r="J8649" t="s">
        <v>16</v>
      </c>
      <c r="K8649" t="s">
        <v>25</v>
      </c>
      <c r="L8649" t="s">
        <v>22</v>
      </c>
      <c r="M8649">
        <v>55990</v>
      </c>
      <c r="N8649" t="str">
        <f>TEXT(tblorders[[#This Row],[order_date]], "mmm-yyyy")</f>
        <v>Sep-2024</v>
      </c>
      <c r="O8649">
        <f>tblorders[[#This Row],[actual_delivery_days]] -tblorders[[#This Row],[expected_delivery_days]]</f>
        <v>0</v>
      </c>
    </row>
    <row r="8650" spans="1:15" x14ac:dyDescent="0.2">
      <c r="A8650" t="s">
        <v>10651</v>
      </c>
      <c r="B8650" t="s">
        <v>10652</v>
      </c>
      <c r="C8650" t="s">
        <v>21</v>
      </c>
      <c r="D8650">
        <v>1</v>
      </c>
      <c r="E8650" s="1">
        <v>45484</v>
      </c>
      <c r="F8650" s="1">
        <v>45488</v>
      </c>
      <c r="G8650">
        <v>10</v>
      </c>
      <c r="H8650" s="1">
        <v>45498</v>
      </c>
      <c r="I8650">
        <v>10</v>
      </c>
      <c r="J8650" t="s">
        <v>16</v>
      </c>
      <c r="K8650" t="s">
        <v>25</v>
      </c>
      <c r="L8650" t="s">
        <v>58</v>
      </c>
      <c r="M8650">
        <v>89990</v>
      </c>
      <c r="N8650" t="str">
        <f>TEXT(tblorders[[#This Row],[order_date]], "mmm-yyyy")</f>
        <v>Jul-2024</v>
      </c>
      <c r="O8650">
        <f>tblorders[[#This Row],[actual_delivery_days]] -tblorders[[#This Row],[expected_delivery_days]]</f>
        <v>0</v>
      </c>
    </row>
    <row r="8651" spans="1:15" x14ac:dyDescent="0.2">
      <c r="A8651" t="s">
        <v>10653</v>
      </c>
      <c r="B8651" t="s">
        <v>3509</v>
      </c>
      <c r="C8651" t="s">
        <v>29</v>
      </c>
      <c r="D8651">
        <v>1</v>
      </c>
      <c r="E8651" s="1">
        <v>45519</v>
      </c>
      <c r="F8651" s="1">
        <v>45520</v>
      </c>
      <c r="G8651">
        <v>10</v>
      </c>
      <c r="H8651" s="1">
        <v>45531</v>
      </c>
      <c r="I8651">
        <v>11</v>
      </c>
      <c r="J8651" t="s">
        <v>16</v>
      </c>
      <c r="K8651" t="s">
        <v>17</v>
      </c>
      <c r="L8651" t="s">
        <v>18</v>
      </c>
      <c r="M8651">
        <v>11000</v>
      </c>
      <c r="N8651" t="str">
        <f>TEXT(tblorders[[#This Row],[order_date]], "mmm-yyyy")</f>
        <v>Aug-2024</v>
      </c>
      <c r="O8651">
        <f>tblorders[[#This Row],[actual_delivery_days]] -tblorders[[#This Row],[expected_delivery_days]]</f>
        <v>1</v>
      </c>
    </row>
    <row r="8652" spans="1:15" x14ac:dyDescent="0.2">
      <c r="A8652" t="s">
        <v>10654</v>
      </c>
      <c r="B8652" t="s">
        <v>3338</v>
      </c>
      <c r="C8652" t="s">
        <v>15</v>
      </c>
      <c r="D8652">
        <v>1</v>
      </c>
      <c r="E8652" s="1">
        <v>45292</v>
      </c>
      <c r="F8652" s="1">
        <v>45294</v>
      </c>
      <c r="G8652">
        <v>10</v>
      </c>
      <c r="H8652" s="1">
        <v>45309</v>
      </c>
      <c r="I8652">
        <v>15</v>
      </c>
      <c r="J8652" t="s">
        <v>61</v>
      </c>
      <c r="K8652" t="s">
        <v>25</v>
      </c>
      <c r="L8652" t="s">
        <v>33</v>
      </c>
      <c r="M8652">
        <v>55990</v>
      </c>
      <c r="N8652" t="str">
        <f>TEXT(tblorders[[#This Row],[order_date]], "mmm-yyyy")</f>
        <v>Jan-2024</v>
      </c>
      <c r="O8652">
        <f>tblorders[[#This Row],[actual_delivery_days]] -tblorders[[#This Row],[expected_delivery_days]]</f>
        <v>5</v>
      </c>
    </row>
    <row r="8653" spans="1:15" x14ac:dyDescent="0.2">
      <c r="A8653" t="s">
        <v>10655</v>
      </c>
      <c r="B8653" t="s">
        <v>474</v>
      </c>
      <c r="C8653" t="s">
        <v>15</v>
      </c>
      <c r="D8653">
        <v>1</v>
      </c>
      <c r="E8653" s="1">
        <v>45606</v>
      </c>
      <c r="F8653" s="1">
        <v>45607</v>
      </c>
      <c r="G8653">
        <v>10</v>
      </c>
      <c r="H8653" s="1">
        <v>45618</v>
      </c>
      <c r="I8653">
        <v>11</v>
      </c>
      <c r="J8653" t="s">
        <v>16</v>
      </c>
      <c r="K8653" t="s">
        <v>25</v>
      </c>
      <c r="L8653" t="s">
        <v>22</v>
      </c>
      <c r="M8653">
        <v>55990</v>
      </c>
      <c r="N8653" t="str">
        <f>TEXT(tblorders[[#This Row],[order_date]], "mmm-yyyy")</f>
        <v>Nov-2024</v>
      </c>
      <c r="O8653">
        <f>tblorders[[#This Row],[actual_delivery_days]] -tblorders[[#This Row],[expected_delivery_days]]</f>
        <v>1</v>
      </c>
    </row>
    <row r="8654" spans="1:15" x14ac:dyDescent="0.2">
      <c r="A8654" t="s">
        <v>10656</v>
      </c>
      <c r="B8654" t="s">
        <v>580</v>
      </c>
      <c r="C8654" t="s">
        <v>29</v>
      </c>
      <c r="D8654">
        <v>1</v>
      </c>
      <c r="E8654" s="1">
        <v>45801</v>
      </c>
      <c r="F8654" s="1">
        <v>45804</v>
      </c>
      <c r="G8654">
        <v>5</v>
      </c>
      <c r="H8654" s="1">
        <v>45809</v>
      </c>
      <c r="I8654">
        <v>5</v>
      </c>
      <c r="J8654" t="s">
        <v>16</v>
      </c>
      <c r="K8654" t="s">
        <v>41</v>
      </c>
      <c r="L8654" t="s">
        <v>22</v>
      </c>
      <c r="M8654">
        <v>11000</v>
      </c>
      <c r="N8654" t="str">
        <f>TEXT(tblorders[[#This Row],[order_date]], "mmm-yyyy")</f>
        <v>May-2025</v>
      </c>
      <c r="O8654">
        <f>tblorders[[#This Row],[actual_delivery_days]] -tblorders[[#This Row],[expected_delivery_days]]</f>
        <v>0</v>
      </c>
    </row>
    <row r="8655" spans="1:15" x14ac:dyDescent="0.2">
      <c r="A8655" t="s">
        <v>10657</v>
      </c>
      <c r="B8655" t="s">
        <v>612</v>
      </c>
      <c r="C8655" t="s">
        <v>29</v>
      </c>
      <c r="D8655">
        <v>1</v>
      </c>
      <c r="E8655" s="1">
        <v>45673</v>
      </c>
      <c r="F8655" s="1">
        <v>45678</v>
      </c>
      <c r="G8655">
        <v>10</v>
      </c>
      <c r="H8655" s="1">
        <v>45690</v>
      </c>
      <c r="I8655">
        <v>12</v>
      </c>
      <c r="J8655" t="s">
        <v>40</v>
      </c>
      <c r="K8655" t="s">
        <v>25</v>
      </c>
      <c r="L8655" t="s">
        <v>33</v>
      </c>
      <c r="M8655">
        <v>11000</v>
      </c>
      <c r="N8655" t="str">
        <f>TEXT(tblorders[[#This Row],[order_date]], "mmm-yyyy")</f>
        <v>Jan-2025</v>
      </c>
      <c r="O8655">
        <f>tblorders[[#This Row],[actual_delivery_days]] -tblorders[[#This Row],[expected_delivery_days]]</f>
        <v>2</v>
      </c>
    </row>
    <row r="8656" spans="1:15" x14ac:dyDescent="0.2">
      <c r="A8656" t="s">
        <v>10658</v>
      </c>
      <c r="B8656" t="s">
        <v>5145</v>
      </c>
      <c r="C8656" t="s">
        <v>21</v>
      </c>
      <c r="D8656">
        <v>1</v>
      </c>
      <c r="E8656" s="1">
        <v>45550</v>
      </c>
      <c r="F8656" s="1">
        <v>45551</v>
      </c>
      <c r="G8656">
        <v>5</v>
      </c>
      <c r="H8656" s="1">
        <v>45558</v>
      </c>
      <c r="I8656">
        <v>7</v>
      </c>
      <c r="J8656" t="s">
        <v>16</v>
      </c>
      <c r="K8656" t="s">
        <v>17</v>
      </c>
      <c r="L8656" t="s">
        <v>58</v>
      </c>
      <c r="M8656">
        <v>89990</v>
      </c>
      <c r="N8656" t="str">
        <f>TEXT(tblorders[[#This Row],[order_date]], "mmm-yyyy")</f>
        <v>Sep-2024</v>
      </c>
      <c r="O8656">
        <f>tblorders[[#This Row],[actual_delivery_days]] -tblorders[[#This Row],[expected_delivery_days]]</f>
        <v>2</v>
      </c>
    </row>
    <row r="8657" spans="1:15" x14ac:dyDescent="0.2">
      <c r="A8657" t="s">
        <v>10659</v>
      </c>
      <c r="B8657" t="s">
        <v>4449</v>
      </c>
      <c r="C8657" t="s">
        <v>32</v>
      </c>
      <c r="D8657">
        <v>1</v>
      </c>
      <c r="E8657" s="1">
        <v>45483</v>
      </c>
      <c r="F8657" s="1">
        <v>45486</v>
      </c>
      <c r="G8657">
        <v>10</v>
      </c>
      <c r="H8657" s="1">
        <v>45498</v>
      </c>
      <c r="I8657">
        <v>12</v>
      </c>
      <c r="J8657" t="s">
        <v>16</v>
      </c>
      <c r="K8657" t="s">
        <v>17</v>
      </c>
      <c r="L8657" t="s">
        <v>58</v>
      </c>
      <c r="M8657">
        <v>45000</v>
      </c>
      <c r="N8657" t="str">
        <f>TEXT(tblorders[[#This Row],[order_date]], "mmm-yyyy")</f>
        <v>Jul-2024</v>
      </c>
      <c r="O8657">
        <f>tblorders[[#This Row],[actual_delivery_days]] -tblorders[[#This Row],[expected_delivery_days]]</f>
        <v>2</v>
      </c>
    </row>
    <row r="8658" spans="1:15" x14ac:dyDescent="0.2">
      <c r="A8658" t="s">
        <v>10660</v>
      </c>
      <c r="B8658" t="s">
        <v>214</v>
      </c>
      <c r="C8658" t="s">
        <v>21</v>
      </c>
      <c r="D8658">
        <v>1</v>
      </c>
      <c r="E8658" s="1">
        <v>45253</v>
      </c>
      <c r="F8658" s="1">
        <v>45256</v>
      </c>
      <c r="G8658">
        <v>10</v>
      </c>
      <c r="H8658" s="1">
        <v>45268</v>
      </c>
      <c r="I8658">
        <v>12</v>
      </c>
      <c r="J8658" t="s">
        <v>16</v>
      </c>
      <c r="K8658" t="s">
        <v>25</v>
      </c>
      <c r="L8658" t="s">
        <v>33</v>
      </c>
      <c r="M8658">
        <v>89990</v>
      </c>
      <c r="N8658" t="str">
        <f>TEXT(tblorders[[#This Row],[order_date]], "mmm-yyyy")</f>
        <v>Nov-2023</v>
      </c>
      <c r="O8658">
        <f>tblorders[[#This Row],[actual_delivery_days]] -tblorders[[#This Row],[expected_delivery_days]]</f>
        <v>2</v>
      </c>
    </row>
    <row r="8659" spans="1:15" x14ac:dyDescent="0.2">
      <c r="A8659" t="s">
        <v>10661</v>
      </c>
      <c r="B8659" t="s">
        <v>115</v>
      </c>
      <c r="C8659" t="s">
        <v>44</v>
      </c>
      <c r="D8659">
        <v>1</v>
      </c>
      <c r="E8659" s="1">
        <v>45017</v>
      </c>
      <c r="F8659" s="1">
        <v>45021</v>
      </c>
      <c r="G8659">
        <v>5</v>
      </c>
      <c r="H8659" s="1">
        <v>45028</v>
      </c>
      <c r="I8659">
        <v>7</v>
      </c>
      <c r="J8659" t="s">
        <v>16</v>
      </c>
      <c r="K8659" t="s">
        <v>41</v>
      </c>
      <c r="L8659" t="s">
        <v>22</v>
      </c>
      <c r="M8659">
        <v>50990</v>
      </c>
      <c r="N8659" t="str">
        <f>TEXT(tblorders[[#This Row],[order_date]], "mmm-yyyy")</f>
        <v>Apr-2023</v>
      </c>
      <c r="O8659">
        <f>tblorders[[#This Row],[actual_delivery_days]] -tblorders[[#This Row],[expected_delivery_days]]</f>
        <v>2</v>
      </c>
    </row>
    <row r="8660" spans="1:15" x14ac:dyDescent="0.2">
      <c r="A8660" t="s">
        <v>10662</v>
      </c>
      <c r="B8660" t="s">
        <v>3675</v>
      </c>
      <c r="C8660" t="s">
        <v>55</v>
      </c>
      <c r="D8660">
        <v>1</v>
      </c>
      <c r="E8660" s="1">
        <v>45290</v>
      </c>
      <c r="F8660" s="1">
        <v>45295</v>
      </c>
      <c r="G8660">
        <v>10</v>
      </c>
      <c r="H8660" s="1">
        <v>45303</v>
      </c>
      <c r="I8660">
        <v>8</v>
      </c>
      <c r="J8660" t="s">
        <v>16</v>
      </c>
      <c r="K8660" t="s">
        <v>25</v>
      </c>
      <c r="L8660" t="s">
        <v>18</v>
      </c>
      <c r="M8660">
        <v>99990</v>
      </c>
      <c r="N8660" t="str">
        <f>TEXT(tblorders[[#This Row],[order_date]], "mmm-yyyy")</f>
        <v>Dec-2023</v>
      </c>
      <c r="O8660">
        <f>tblorders[[#This Row],[actual_delivery_days]] -tblorders[[#This Row],[expected_delivery_days]]</f>
        <v>-2</v>
      </c>
    </row>
    <row r="8661" spans="1:15" x14ac:dyDescent="0.2">
      <c r="A8661" t="s">
        <v>10663</v>
      </c>
      <c r="B8661" t="s">
        <v>3531</v>
      </c>
      <c r="C8661" t="s">
        <v>44</v>
      </c>
      <c r="D8661">
        <v>1</v>
      </c>
      <c r="E8661" s="1">
        <v>44944</v>
      </c>
      <c r="F8661" s="1">
        <v>44948</v>
      </c>
      <c r="G8661">
        <v>5</v>
      </c>
      <c r="H8661" s="1">
        <v>44955</v>
      </c>
      <c r="I8661">
        <v>7</v>
      </c>
      <c r="J8661" t="s">
        <v>16</v>
      </c>
      <c r="K8661" t="s">
        <v>25</v>
      </c>
      <c r="L8661" t="s">
        <v>33</v>
      </c>
      <c r="M8661">
        <v>50990</v>
      </c>
      <c r="N8661" t="str">
        <f>TEXT(tblorders[[#This Row],[order_date]], "mmm-yyyy")</f>
        <v>Jan-2023</v>
      </c>
      <c r="O8661">
        <f>tblorders[[#This Row],[actual_delivery_days]] -tblorders[[#This Row],[expected_delivery_days]]</f>
        <v>2</v>
      </c>
    </row>
    <row r="8662" spans="1:15" x14ac:dyDescent="0.2">
      <c r="A8662" t="s">
        <v>10664</v>
      </c>
      <c r="B8662" t="s">
        <v>4047</v>
      </c>
      <c r="C8662" t="s">
        <v>15</v>
      </c>
      <c r="D8662">
        <v>2</v>
      </c>
      <c r="E8662" s="1">
        <v>45255</v>
      </c>
      <c r="F8662" s="1">
        <v>45260</v>
      </c>
      <c r="G8662">
        <v>7</v>
      </c>
      <c r="H8662" s="1">
        <v>45267</v>
      </c>
      <c r="I8662">
        <v>7</v>
      </c>
      <c r="J8662" t="s">
        <v>16</v>
      </c>
      <c r="K8662" t="s">
        <v>17</v>
      </c>
      <c r="L8662" t="s">
        <v>58</v>
      </c>
      <c r="M8662">
        <v>111980</v>
      </c>
      <c r="N8662" t="str">
        <f>TEXT(tblorders[[#This Row],[order_date]], "mmm-yyyy")</f>
        <v>Nov-2023</v>
      </c>
      <c r="O8662">
        <f>tblorders[[#This Row],[actual_delivery_days]] -tblorders[[#This Row],[expected_delivery_days]]</f>
        <v>0</v>
      </c>
    </row>
    <row r="8663" spans="1:15" x14ac:dyDescent="0.2">
      <c r="A8663" t="s">
        <v>10665</v>
      </c>
      <c r="B8663" t="s">
        <v>3078</v>
      </c>
      <c r="C8663" t="s">
        <v>44</v>
      </c>
      <c r="D8663">
        <v>1</v>
      </c>
      <c r="E8663" s="1">
        <v>44924</v>
      </c>
      <c r="F8663" s="1">
        <v>44929</v>
      </c>
      <c r="G8663">
        <v>10</v>
      </c>
      <c r="H8663" s="1">
        <v>44939</v>
      </c>
      <c r="I8663">
        <v>10</v>
      </c>
      <c r="J8663" t="s">
        <v>40</v>
      </c>
      <c r="K8663" t="s">
        <v>25</v>
      </c>
      <c r="L8663" t="s">
        <v>33</v>
      </c>
      <c r="M8663">
        <v>50990</v>
      </c>
      <c r="N8663" t="str">
        <f>TEXT(tblorders[[#This Row],[order_date]], "mmm-yyyy")</f>
        <v>Dec-2022</v>
      </c>
      <c r="O8663">
        <f>tblorders[[#This Row],[actual_delivery_days]] -tblorders[[#This Row],[expected_delivery_days]]</f>
        <v>0</v>
      </c>
    </row>
    <row r="8664" spans="1:15" x14ac:dyDescent="0.2">
      <c r="A8664" t="s">
        <v>10666</v>
      </c>
      <c r="B8664" t="s">
        <v>445</v>
      </c>
      <c r="C8664" t="s">
        <v>32</v>
      </c>
      <c r="D8664">
        <v>1</v>
      </c>
      <c r="E8664" s="1">
        <v>45698</v>
      </c>
      <c r="F8664" s="1">
        <v>45699</v>
      </c>
      <c r="G8664">
        <v>5</v>
      </c>
      <c r="H8664" s="1">
        <v>45706</v>
      </c>
      <c r="I8664">
        <v>7</v>
      </c>
      <c r="J8664" t="s">
        <v>16</v>
      </c>
      <c r="K8664" t="s">
        <v>41</v>
      </c>
      <c r="L8664" t="s">
        <v>58</v>
      </c>
      <c r="M8664">
        <v>45000</v>
      </c>
      <c r="N8664" t="str">
        <f>TEXT(tblorders[[#This Row],[order_date]], "mmm-yyyy")</f>
        <v>Feb-2025</v>
      </c>
      <c r="O8664">
        <f>tblorders[[#This Row],[actual_delivery_days]] -tblorders[[#This Row],[expected_delivery_days]]</f>
        <v>2</v>
      </c>
    </row>
    <row r="8665" spans="1:15" x14ac:dyDescent="0.2">
      <c r="A8665" t="s">
        <v>10667</v>
      </c>
      <c r="B8665" t="s">
        <v>3608</v>
      </c>
      <c r="C8665" t="s">
        <v>32</v>
      </c>
      <c r="D8665">
        <v>2</v>
      </c>
      <c r="E8665" s="1">
        <v>45791</v>
      </c>
      <c r="F8665" s="1">
        <v>45792</v>
      </c>
      <c r="G8665">
        <v>10</v>
      </c>
      <c r="H8665" s="1">
        <v>45800</v>
      </c>
      <c r="I8665">
        <v>8</v>
      </c>
      <c r="J8665" t="s">
        <v>16</v>
      </c>
      <c r="K8665" t="s">
        <v>17</v>
      </c>
      <c r="L8665" t="s">
        <v>26</v>
      </c>
      <c r="M8665">
        <v>90000</v>
      </c>
      <c r="N8665" t="str">
        <f>TEXT(tblorders[[#This Row],[order_date]], "mmm-yyyy")</f>
        <v>May-2025</v>
      </c>
      <c r="O8665">
        <f>tblorders[[#This Row],[actual_delivery_days]] -tblorders[[#This Row],[expected_delivery_days]]</f>
        <v>-2</v>
      </c>
    </row>
    <row r="8666" spans="1:15" x14ac:dyDescent="0.2">
      <c r="A8666" t="s">
        <v>10668</v>
      </c>
      <c r="B8666" t="s">
        <v>2871</v>
      </c>
      <c r="C8666" t="s">
        <v>32</v>
      </c>
      <c r="D8666">
        <v>1</v>
      </c>
      <c r="E8666" s="1">
        <v>45776</v>
      </c>
      <c r="F8666" s="1">
        <v>45781</v>
      </c>
      <c r="G8666">
        <v>5</v>
      </c>
      <c r="H8666" s="1">
        <v>45786</v>
      </c>
      <c r="I8666">
        <v>5</v>
      </c>
      <c r="J8666" t="s">
        <v>16</v>
      </c>
      <c r="K8666" t="s">
        <v>25</v>
      </c>
      <c r="L8666" t="s">
        <v>26</v>
      </c>
      <c r="M8666">
        <v>45000</v>
      </c>
      <c r="N8666" t="str">
        <f>TEXT(tblorders[[#This Row],[order_date]], "mmm-yyyy")</f>
        <v>Apr-2025</v>
      </c>
      <c r="O8666">
        <f>tblorders[[#This Row],[actual_delivery_days]] -tblorders[[#This Row],[expected_delivery_days]]</f>
        <v>0</v>
      </c>
    </row>
    <row r="8667" spans="1:15" x14ac:dyDescent="0.2">
      <c r="A8667" t="s">
        <v>10669</v>
      </c>
      <c r="B8667" t="s">
        <v>345</v>
      </c>
      <c r="C8667" t="s">
        <v>21</v>
      </c>
      <c r="D8667">
        <v>1</v>
      </c>
      <c r="E8667" s="1">
        <v>45780</v>
      </c>
      <c r="F8667" s="1">
        <v>45785</v>
      </c>
      <c r="G8667">
        <v>5</v>
      </c>
      <c r="H8667" s="1">
        <v>45793</v>
      </c>
      <c r="I8667">
        <v>8</v>
      </c>
      <c r="J8667" t="s">
        <v>16</v>
      </c>
      <c r="K8667" t="s">
        <v>17</v>
      </c>
      <c r="L8667" t="s">
        <v>58</v>
      </c>
      <c r="M8667">
        <v>89990</v>
      </c>
      <c r="N8667" t="str">
        <f>TEXT(tblorders[[#This Row],[order_date]], "mmm-yyyy")</f>
        <v>May-2025</v>
      </c>
      <c r="O8667">
        <f>tblorders[[#This Row],[actual_delivery_days]] -tblorders[[#This Row],[expected_delivery_days]]</f>
        <v>3</v>
      </c>
    </row>
    <row r="8668" spans="1:15" x14ac:dyDescent="0.2">
      <c r="A8668" t="s">
        <v>10670</v>
      </c>
      <c r="B8668" t="s">
        <v>5336</v>
      </c>
      <c r="C8668" t="s">
        <v>29</v>
      </c>
      <c r="D8668">
        <v>2</v>
      </c>
      <c r="E8668" s="1">
        <v>45597</v>
      </c>
      <c r="F8668" s="1">
        <v>45599</v>
      </c>
      <c r="G8668">
        <v>10</v>
      </c>
      <c r="H8668" s="1">
        <v>45609</v>
      </c>
      <c r="I8668">
        <v>10</v>
      </c>
      <c r="J8668" t="s">
        <v>16</v>
      </c>
      <c r="K8668" t="s">
        <v>25</v>
      </c>
      <c r="L8668" t="s">
        <v>18</v>
      </c>
      <c r="M8668">
        <v>22000</v>
      </c>
      <c r="N8668" t="str">
        <f>TEXT(tblorders[[#This Row],[order_date]], "mmm-yyyy")</f>
        <v>Nov-2024</v>
      </c>
      <c r="O8668">
        <f>tblorders[[#This Row],[actual_delivery_days]] -tblorders[[#This Row],[expected_delivery_days]]</f>
        <v>0</v>
      </c>
    </row>
    <row r="8669" spans="1:15" x14ac:dyDescent="0.2">
      <c r="A8669" t="s">
        <v>10671</v>
      </c>
      <c r="B8669" t="s">
        <v>1450</v>
      </c>
      <c r="C8669" t="s">
        <v>55</v>
      </c>
      <c r="D8669">
        <v>1</v>
      </c>
      <c r="E8669" s="1">
        <v>44880</v>
      </c>
      <c r="F8669" s="1">
        <v>44883</v>
      </c>
      <c r="G8669">
        <v>7</v>
      </c>
      <c r="H8669" s="1">
        <v>44891</v>
      </c>
      <c r="I8669">
        <v>8</v>
      </c>
      <c r="J8669" t="s">
        <v>16</v>
      </c>
      <c r="K8669" t="s">
        <v>17</v>
      </c>
      <c r="L8669" t="s">
        <v>58</v>
      </c>
      <c r="M8669">
        <v>99990</v>
      </c>
      <c r="N8669" t="str">
        <f>TEXT(tblorders[[#This Row],[order_date]], "mmm-yyyy")</f>
        <v>Nov-2022</v>
      </c>
      <c r="O8669">
        <f>tblorders[[#This Row],[actual_delivery_days]] -tblorders[[#This Row],[expected_delivery_days]]</f>
        <v>1</v>
      </c>
    </row>
    <row r="8670" spans="1:15" x14ac:dyDescent="0.2">
      <c r="A8670" t="s">
        <v>10672</v>
      </c>
      <c r="B8670" t="s">
        <v>1562</v>
      </c>
      <c r="C8670" t="s">
        <v>15</v>
      </c>
      <c r="D8670">
        <v>1</v>
      </c>
      <c r="E8670" s="1">
        <v>45045</v>
      </c>
      <c r="F8670" s="1">
        <v>45048</v>
      </c>
      <c r="G8670">
        <v>10</v>
      </c>
      <c r="H8670" s="1">
        <v>45060</v>
      </c>
      <c r="I8670">
        <v>12</v>
      </c>
      <c r="J8670" t="s">
        <v>16</v>
      </c>
      <c r="K8670" t="s">
        <v>17</v>
      </c>
      <c r="L8670" t="s">
        <v>58</v>
      </c>
      <c r="M8670">
        <v>55990</v>
      </c>
      <c r="N8670" t="str">
        <f>TEXT(tblorders[[#This Row],[order_date]], "mmm-yyyy")</f>
        <v>Apr-2023</v>
      </c>
      <c r="O8670">
        <f>tblorders[[#This Row],[actual_delivery_days]] -tblorders[[#This Row],[expected_delivery_days]]</f>
        <v>2</v>
      </c>
    </row>
    <row r="8671" spans="1:15" x14ac:dyDescent="0.2">
      <c r="A8671" t="s">
        <v>10673</v>
      </c>
      <c r="B8671" t="s">
        <v>5428</v>
      </c>
      <c r="C8671" t="s">
        <v>32</v>
      </c>
      <c r="D8671">
        <v>2</v>
      </c>
      <c r="E8671" s="1">
        <v>44943</v>
      </c>
      <c r="F8671" s="1">
        <v>44948</v>
      </c>
      <c r="G8671">
        <v>7</v>
      </c>
      <c r="H8671" s="1">
        <v>44958</v>
      </c>
      <c r="I8671">
        <v>10</v>
      </c>
      <c r="J8671" t="s">
        <v>16</v>
      </c>
      <c r="K8671" t="s">
        <v>41</v>
      </c>
      <c r="L8671" t="s">
        <v>18</v>
      </c>
      <c r="M8671">
        <v>90000</v>
      </c>
      <c r="N8671" t="str">
        <f>TEXT(tblorders[[#This Row],[order_date]], "mmm-yyyy")</f>
        <v>Jan-2023</v>
      </c>
      <c r="O8671">
        <f>tblorders[[#This Row],[actual_delivery_days]] -tblorders[[#This Row],[expected_delivery_days]]</f>
        <v>3</v>
      </c>
    </row>
    <row r="8672" spans="1:15" x14ac:dyDescent="0.2">
      <c r="A8672" t="s">
        <v>10674</v>
      </c>
      <c r="B8672" t="s">
        <v>7590</v>
      </c>
      <c r="C8672" t="s">
        <v>32</v>
      </c>
      <c r="D8672">
        <v>1</v>
      </c>
      <c r="E8672" s="1">
        <v>45340</v>
      </c>
      <c r="F8672" s="1">
        <v>45342</v>
      </c>
      <c r="G8672">
        <v>10</v>
      </c>
      <c r="H8672" s="1">
        <v>45354</v>
      </c>
      <c r="I8672">
        <v>12</v>
      </c>
      <c r="J8672" t="s">
        <v>16</v>
      </c>
      <c r="K8672" t="s">
        <v>17</v>
      </c>
      <c r="L8672" t="s">
        <v>33</v>
      </c>
      <c r="M8672">
        <v>45000</v>
      </c>
      <c r="N8672" t="str">
        <f>TEXT(tblorders[[#This Row],[order_date]], "mmm-yyyy")</f>
        <v>Feb-2024</v>
      </c>
      <c r="O8672">
        <f>tblorders[[#This Row],[actual_delivery_days]] -tblorders[[#This Row],[expected_delivery_days]]</f>
        <v>2</v>
      </c>
    </row>
    <row r="8673" spans="1:15" x14ac:dyDescent="0.2">
      <c r="A8673" t="s">
        <v>10675</v>
      </c>
      <c r="B8673" t="s">
        <v>8135</v>
      </c>
      <c r="C8673" t="s">
        <v>15</v>
      </c>
      <c r="D8673">
        <v>1</v>
      </c>
      <c r="E8673" s="1">
        <v>45788</v>
      </c>
      <c r="F8673" s="1">
        <v>45792</v>
      </c>
      <c r="G8673">
        <v>10</v>
      </c>
      <c r="H8673" s="1">
        <v>45801</v>
      </c>
      <c r="I8673">
        <v>9</v>
      </c>
      <c r="J8673" t="s">
        <v>16</v>
      </c>
      <c r="K8673" t="s">
        <v>25</v>
      </c>
      <c r="L8673" t="s">
        <v>26</v>
      </c>
      <c r="M8673">
        <v>55990</v>
      </c>
      <c r="N8673" t="str">
        <f>TEXT(tblorders[[#This Row],[order_date]], "mmm-yyyy")</f>
        <v>May-2025</v>
      </c>
      <c r="O8673">
        <f>tblorders[[#This Row],[actual_delivery_days]] -tblorders[[#This Row],[expected_delivery_days]]</f>
        <v>-1</v>
      </c>
    </row>
    <row r="8674" spans="1:15" x14ac:dyDescent="0.2">
      <c r="A8674" t="s">
        <v>10676</v>
      </c>
      <c r="B8674" t="s">
        <v>4276</v>
      </c>
      <c r="C8674" t="s">
        <v>55</v>
      </c>
      <c r="D8674">
        <v>1</v>
      </c>
      <c r="E8674" s="1">
        <v>45442</v>
      </c>
      <c r="F8674" s="1">
        <v>45446</v>
      </c>
      <c r="G8674">
        <v>10</v>
      </c>
      <c r="H8674" s="1">
        <v>45461</v>
      </c>
      <c r="I8674">
        <v>15</v>
      </c>
      <c r="J8674" t="s">
        <v>61</v>
      </c>
      <c r="K8674" t="s">
        <v>25</v>
      </c>
      <c r="L8674" t="s">
        <v>18</v>
      </c>
      <c r="M8674">
        <v>99990</v>
      </c>
      <c r="N8674" t="str">
        <f>TEXT(tblorders[[#This Row],[order_date]], "mmm-yyyy")</f>
        <v>May-2024</v>
      </c>
      <c r="O8674">
        <f>tblorders[[#This Row],[actual_delivery_days]] -tblorders[[#This Row],[expected_delivery_days]]</f>
        <v>5</v>
      </c>
    </row>
    <row r="8675" spans="1:15" x14ac:dyDescent="0.2">
      <c r="A8675" t="s">
        <v>10677</v>
      </c>
      <c r="B8675" t="s">
        <v>2726</v>
      </c>
      <c r="C8675" t="s">
        <v>15</v>
      </c>
      <c r="D8675">
        <v>1</v>
      </c>
      <c r="E8675" s="1">
        <v>44773</v>
      </c>
      <c r="F8675" s="1">
        <v>44775</v>
      </c>
      <c r="G8675">
        <v>5</v>
      </c>
      <c r="H8675" s="1">
        <v>44780</v>
      </c>
      <c r="I8675">
        <v>5</v>
      </c>
      <c r="J8675" t="s">
        <v>16</v>
      </c>
      <c r="K8675" t="s">
        <v>25</v>
      </c>
      <c r="L8675" t="s">
        <v>58</v>
      </c>
      <c r="M8675">
        <v>55990</v>
      </c>
      <c r="N8675" t="str">
        <f>TEXT(tblorders[[#This Row],[order_date]], "mmm-yyyy")</f>
        <v>Jul-2022</v>
      </c>
      <c r="O8675">
        <f>tblorders[[#This Row],[actual_delivery_days]] -tblorders[[#This Row],[expected_delivery_days]]</f>
        <v>0</v>
      </c>
    </row>
    <row r="8676" spans="1:15" x14ac:dyDescent="0.2">
      <c r="A8676" t="s">
        <v>10678</v>
      </c>
      <c r="B8676" t="s">
        <v>4309</v>
      </c>
      <c r="C8676" t="s">
        <v>32</v>
      </c>
      <c r="D8676">
        <v>1</v>
      </c>
      <c r="E8676" s="1">
        <v>45775</v>
      </c>
      <c r="F8676" s="1">
        <v>45779</v>
      </c>
      <c r="G8676">
        <v>7</v>
      </c>
      <c r="H8676" s="1">
        <v>45786</v>
      </c>
      <c r="I8676">
        <v>7</v>
      </c>
      <c r="J8676" t="s">
        <v>40</v>
      </c>
      <c r="K8676" t="s">
        <v>17</v>
      </c>
      <c r="L8676" t="s">
        <v>33</v>
      </c>
      <c r="M8676">
        <v>45000</v>
      </c>
      <c r="N8676" t="str">
        <f>TEXT(tblorders[[#This Row],[order_date]], "mmm-yyyy")</f>
        <v>Apr-2025</v>
      </c>
      <c r="O8676">
        <f>tblorders[[#This Row],[actual_delivery_days]] -tblorders[[#This Row],[expected_delivery_days]]</f>
        <v>0</v>
      </c>
    </row>
    <row r="8677" spans="1:15" x14ac:dyDescent="0.2">
      <c r="A8677" t="s">
        <v>10679</v>
      </c>
      <c r="B8677" t="s">
        <v>1929</v>
      </c>
      <c r="C8677" t="s">
        <v>32</v>
      </c>
      <c r="D8677">
        <v>1</v>
      </c>
      <c r="E8677" s="1">
        <v>45790</v>
      </c>
      <c r="F8677" s="1">
        <v>45793</v>
      </c>
      <c r="G8677">
        <v>10</v>
      </c>
      <c r="H8677" s="1">
        <v>45803</v>
      </c>
      <c r="I8677">
        <v>10</v>
      </c>
      <c r="J8677" t="s">
        <v>16</v>
      </c>
      <c r="K8677" t="s">
        <v>41</v>
      </c>
      <c r="L8677" t="s">
        <v>26</v>
      </c>
      <c r="M8677">
        <v>45000</v>
      </c>
      <c r="N8677" t="str">
        <f>TEXT(tblorders[[#This Row],[order_date]], "mmm-yyyy")</f>
        <v>May-2025</v>
      </c>
      <c r="O8677">
        <f>tblorders[[#This Row],[actual_delivery_days]] -tblorders[[#This Row],[expected_delivery_days]]</f>
        <v>0</v>
      </c>
    </row>
    <row r="8678" spans="1:15" x14ac:dyDescent="0.2">
      <c r="A8678" t="s">
        <v>10680</v>
      </c>
      <c r="B8678" t="s">
        <v>1520</v>
      </c>
      <c r="C8678" t="s">
        <v>29</v>
      </c>
      <c r="D8678">
        <v>1</v>
      </c>
      <c r="E8678" s="1">
        <v>44542</v>
      </c>
      <c r="F8678" s="1">
        <v>44543</v>
      </c>
      <c r="G8678">
        <v>10</v>
      </c>
      <c r="H8678" s="1">
        <v>44558</v>
      </c>
      <c r="I8678">
        <v>15</v>
      </c>
      <c r="J8678" t="s">
        <v>61</v>
      </c>
      <c r="K8678" t="s">
        <v>17</v>
      </c>
      <c r="L8678" t="s">
        <v>22</v>
      </c>
      <c r="M8678">
        <v>11000</v>
      </c>
      <c r="N8678" t="str">
        <f>TEXT(tblorders[[#This Row],[order_date]], "mmm-yyyy")</f>
        <v>Dec-2021</v>
      </c>
      <c r="O8678">
        <f>tblorders[[#This Row],[actual_delivery_days]] -tblorders[[#This Row],[expected_delivery_days]]</f>
        <v>5</v>
      </c>
    </row>
    <row r="8679" spans="1:15" x14ac:dyDescent="0.2">
      <c r="A8679" t="s">
        <v>10681</v>
      </c>
      <c r="B8679" t="s">
        <v>372</v>
      </c>
      <c r="C8679" t="s">
        <v>55</v>
      </c>
      <c r="D8679">
        <v>2</v>
      </c>
      <c r="E8679" s="1">
        <v>45730</v>
      </c>
      <c r="F8679" s="1">
        <v>45731</v>
      </c>
      <c r="G8679">
        <v>5</v>
      </c>
      <c r="H8679" s="1">
        <v>45736</v>
      </c>
      <c r="I8679">
        <v>5</v>
      </c>
      <c r="J8679" t="s">
        <v>16</v>
      </c>
      <c r="K8679" t="s">
        <v>25</v>
      </c>
      <c r="L8679" t="s">
        <v>22</v>
      </c>
      <c r="M8679">
        <v>199980</v>
      </c>
      <c r="N8679" t="str">
        <f>TEXT(tblorders[[#This Row],[order_date]], "mmm-yyyy")</f>
        <v>Mar-2025</v>
      </c>
      <c r="O8679">
        <f>tblorders[[#This Row],[actual_delivery_days]] -tblorders[[#This Row],[expected_delivery_days]]</f>
        <v>0</v>
      </c>
    </row>
    <row r="8680" spans="1:15" x14ac:dyDescent="0.2">
      <c r="A8680" t="s">
        <v>10682</v>
      </c>
      <c r="B8680" t="s">
        <v>3710</v>
      </c>
      <c r="C8680" t="s">
        <v>55</v>
      </c>
      <c r="D8680">
        <v>1</v>
      </c>
      <c r="E8680" s="1">
        <v>45259</v>
      </c>
      <c r="F8680" s="1">
        <v>45264</v>
      </c>
      <c r="G8680">
        <v>10</v>
      </c>
      <c r="H8680" s="1">
        <v>45276</v>
      </c>
      <c r="I8680">
        <v>12</v>
      </c>
      <c r="J8680" t="s">
        <v>16</v>
      </c>
      <c r="K8680" t="s">
        <v>41</v>
      </c>
      <c r="L8680" t="s">
        <v>58</v>
      </c>
      <c r="M8680">
        <v>99990</v>
      </c>
      <c r="N8680" t="str">
        <f>TEXT(tblorders[[#This Row],[order_date]], "mmm-yyyy")</f>
        <v>Nov-2023</v>
      </c>
      <c r="O8680">
        <f>tblorders[[#This Row],[actual_delivery_days]] -tblorders[[#This Row],[expected_delivery_days]]</f>
        <v>2</v>
      </c>
    </row>
    <row r="8681" spans="1:15" x14ac:dyDescent="0.2">
      <c r="A8681" t="s">
        <v>10683</v>
      </c>
      <c r="B8681" t="s">
        <v>1771</v>
      </c>
      <c r="C8681" t="s">
        <v>21</v>
      </c>
      <c r="D8681">
        <v>1</v>
      </c>
      <c r="E8681" s="1">
        <v>45798</v>
      </c>
      <c r="F8681" s="1">
        <v>45803</v>
      </c>
      <c r="G8681">
        <v>10</v>
      </c>
      <c r="H8681" s="1">
        <v>45812</v>
      </c>
      <c r="I8681">
        <v>9</v>
      </c>
      <c r="J8681" t="s">
        <v>16</v>
      </c>
      <c r="K8681" t="s">
        <v>41</v>
      </c>
      <c r="L8681" t="s">
        <v>58</v>
      </c>
      <c r="M8681">
        <v>89990</v>
      </c>
      <c r="N8681" t="str">
        <f>TEXT(tblorders[[#This Row],[order_date]], "mmm-yyyy")</f>
        <v>May-2025</v>
      </c>
      <c r="O8681">
        <f>tblorders[[#This Row],[actual_delivery_days]] -tblorders[[#This Row],[expected_delivery_days]]</f>
        <v>-1</v>
      </c>
    </row>
    <row r="8682" spans="1:15" x14ac:dyDescent="0.2">
      <c r="A8682" t="s">
        <v>10684</v>
      </c>
      <c r="B8682" t="s">
        <v>1513</v>
      </c>
      <c r="C8682" t="s">
        <v>29</v>
      </c>
      <c r="D8682">
        <v>1</v>
      </c>
      <c r="E8682" s="1">
        <v>45470</v>
      </c>
      <c r="F8682" s="1">
        <v>45474</v>
      </c>
      <c r="G8682">
        <v>7</v>
      </c>
      <c r="H8682" s="1">
        <v>45481</v>
      </c>
      <c r="I8682">
        <v>7</v>
      </c>
      <c r="J8682" t="s">
        <v>16</v>
      </c>
      <c r="K8682" t="s">
        <v>41</v>
      </c>
      <c r="L8682" t="s">
        <v>26</v>
      </c>
      <c r="M8682">
        <v>11000</v>
      </c>
      <c r="N8682" t="str">
        <f>TEXT(tblorders[[#This Row],[order_date]], "mmm-yyyy")</f>
        <v>Jun-2024</v>
      </c>
      <c r="O8682">
        <f>tblorders[[#This Row],[actual_delivery_days]] -tblorders[[#This Row],[expected_delivery_days]]</f>
        <v>0</v>
      </c>
    </row>
    <row r="8683" spans="1:15" x14ac:dyDescent="0.2">
      <c r="A8683" t="s">
        <v>10685</v>
      </c>
      <c r="B8683" t="s">
        <v>5395</v>
      </c>
      <c r="C8683" t="s">
        <v>15</v>
      </c>
      <c r="D8683">
        <v>1</v>
      </c>
      <c r="E8683" s="1">
        <v>45009</v>
      </c>
      <c r="F8683" s="1">
        <v>45012</v>
      </c>
      <c r="G8683">
        <v>5</v>
      </c>
      <c r="H8683" s="1">
        <v>45017</v>
      </c>
      <c r="I8683">
        <v>5</v>
      </c>
      <c r="J8683" t="s">
        <v>16</v>
      </c>
      <c r="K8683" t="s">
        <v>25</v>
      </c>
      <c r="L8683" t="s">
        <v>33</v>
      </c>
      <c r="M8683">
        <v>55990</v>
      </c>
      <c r="N8683" t="str">
        <f>TEXT(tblorders[[#This Row],[order_date]], "mmm-yyyy")</f>
        <v>Mar-2023</v>
      </c>
      <c r="O8683">
        <f>tblorders[[#This Row],[actual_delivery_days]] -tblorders[[#This Row],[expected_delivery_days]]</f>
        <v>0</v>
      </c>
    </row>
    <row r="8684" spans="1:15" x14ac:dyDescent="0.2">
      <c r="A8684" t="s">
        <v>10686</v>
      </c>
      <c r="B8684" t="s">
        <v>989</v>
      </c>
      <c r="C8684" t="s">
        <v>32</v>
      </c>
      <c r="D8684">
        <v>1</v>
      </c>
      <c r="E8684" s="1">
        <v>45592</v>
      </c>
      <c r="F8684" s="1">
        <v>45593</v>
      </c>
      <c r="G8684">
        <v>5</v>
      </c>
      <c r="H8684" s="1">
        <v>45599</v>
      </c>
      <c r="I8684">
        <v>6</v>
      </c>
      <c r="J8684" t="s">
        <v>16</v>
      </c>
      <c r="K8684" t="s">
        <v>25</v>
      </c>
      <c r="L8684" t="s">
        <v>18</v>
      </c>
      <c r="M8684">
        <v>45000</v>
      </c>
      <c r="N8684" t="str">
        <f>TEXT(tblorders[[#This Row],[order_date]], "mmm-yyyy")</f>
        <v>Oct-2024</v>
      </c>
      <c r="O8684">
        <f>tblorders[[#This Row],[actual_delivery_days]] -tblorders[[#This Row],[expected_delivery_days]]</f>
        <v>1</v>
      </c>
    </row>
    <row r="8685" spans="1:15" x14ac:dyDescent="0.2">
      <c r="A8685" t="s">
        <v>10687</v>
      </c>
      <c r="B8685" t="s">
        <v>2157</v>
      </c>
      <c r="C8685" t="s">
        <v>15</v>
      </c>
      <c r="D8685">
        <v>2</v>
      </c>
      <c r="E8685" s="1">
        <v>44785</v>
      </c>
      <c r="F8685" s="1">
        <v>44787</v>
      </c>
      <c r="G8685">
        <v>5</v>
      </c>
      <c r="H8685" s="1">
        <v>44793</v>
      </c>
      <c r="I8685">
        <v>6</v>
      </c>
      <c r="J8685" t="s">
        <v>16</v>
      </c>
      <c r="K8685" t="s">
        <v>25</v>
      </c>
      <c r="L8685" t="s">
        <v>33</v>
      </c>
      <c r="M8685">
        <v>111980</v>
      </c>
      <c r="N8685" t="str">
        <f>TEXT(tblorders[[#This Row],[order_date]], "mmm-yyyy")</f>
        <v>Aug-2022</v>
      </c>
      <c r="O8685">
        <f>tblorders[[#This Row],[actual_delivery_days]] -tblorders[[#This Row],[expected_delivery_days]]</f>
        <v>1</v>
      </c>
    </row>
    <row r="8686" spans="1:15" x14ac:dyDescent="0.2">
      <c r="A8686" t="s">
        <v>10688</v>
      </c>
      <c r="B8686" t="s">
        <v>507</v>
      </c>
      <c r="C8686" t="s">
        <v>32</v>
      </c>
      <c r="D8686">
        <v>1</v>
      </c>
      <c r="E8686" s="1">
        <v>45798</v>
      </c>
      <c r="F8686" s="1">
        <v>45802</v>
      </c>
      <c r="G8686">
        <v>7</v>
      </c>
      <c r="H8686" s="1">
        <v>45809</v>
      </c>
      <c r="I8686">
        <v>7</v>
      </c>
      <c r="J8686" t="s">
        <v>16</v>
      </c>
      <c r="K8686" t="s">
        <v>17</v>
      </c>
      <c r="L8686" t="s">
        <v>58</v>
      </c>
      <c r="M8686">
        <v>45000</v>
      </c>
      <c r="N8686" t="str">
        <f>TEXT(tblorders[[#This Row],[order_date]], "mmm-yyyy")</f>
        <v>May-2025</v>
      </c>
      <c r="O8686">
        <f>tblorders[[#This Row],[actual_delivery_days]] -tblorders[[#This Row],[expected_delivery_days]]</f>
        <v>0</v>
      </c>
    </row>
    <row r="8687" spans="1:15" x14ac:dyDescent="0.2">
      <c r="A8687" t="s">
        <v>10689</v>
      </c>
      <c r="B8687" t="s">
        <v>9178</v>
      </c>
      <c r="C8687" t="s">
        <v>21</v>
      </c>
      <c r="D8687">
        <v>1</v>
      </c>
      <c r="E8687" s="1">
        <v>45016</v>
      </c>
      <c r="F8687" s="1">
        <v>45017</v>
      </c>
      <c r="G8687">
        <v>10</v>
      </c>
      <c r="H8687" s="1">
        <v>45028</v>
      </c>
      <c r="I8687">
        <v>11</v>
      </c>
      <c r="J8687" t="s">
        <v>16</v>
      </c>
      <c r="K8687" t="s">
        <v>25</v>
      </c>
      <c r="L8687" t="s">
        <v>58</v>
      </c>
      <c r="M8687">
        <v>89990</v>
      </c>
      <c r="N8687" t="str">
        <f>TEXT(tblorders[[#This Row],[order_date]], "mmm-yyyy")</f>
        <v>Mar-2023</v>
      </c>
      <c r="O8687">
        <f>tblorders[[#This Row],[actual_delivery_days]] -tblorders[[#This Row],[expected_delivery_days]]</f>
        <v>1</v>
      </c>
    </row>
    <row r="8688" spans="1:15" x14ac:dyDescent="0.2">
      <c r="A8688" t="s">
        <v>10690</v>
      </c>
      <c r="B8688" t="s">
        <v>1155</v>
      </c>
      <c r="C8688" t="s">
        <v>21</v>
      </c>
      <c r="D8688">
        <v>2</v>
      </c>
      <c r="E8688" s="1">
        <v>45168</v>
      </c>
      <c r="F8688" s="1">
        <v>45173</v>
      </c>
      <c r="G8688">
        <v>7</v>
      </c>
      <c r="H8688" s="1">
        <v>45181</v>
      </c>
      <c r="I8688">
        <v>8</v>
      </c>
      <c r="J8688" t="s">
        <v>16</v>
      </c>
      <c r="K8688" t="s">
        <v>41</v>
      </c>
      <c r="L8688" t="s">
        <v>18</v>
      </c>
      <c r="M8688">
        <v>179980</v>
      </c>
      <c r="N8688" t="str">
        <f>TEXT(tblorders[[#This Row],[order_date]], "mmm-yyyy")</f>
        <v>Aug-2023</v>
      </c>
      <c r="O8688">
        <f>tblorders[[#This Row],[actual_delivery_days]] -tblorders[[#This Row],[expected_delivery_days]]</f>
        <v>1</v>
      </c>
    </row>
    <row r="8689" spans="1:15" x14ac:dyDescent="0.2">
      <c r="A8689" t="s">
        <v>10691</v>
      </c>
      <c r="B8689" t="s">
        <v>1782</v>
      </c>
      <c r="C8689" t="s">
        <v>21</v>
      </c>
      <c r="D8689">
        <v>1</v>
      </c>
      <c r="E8689" s="1">
        <v>45726</v>
      </c>
      <c r="F8689" s="1">
        <v>45729</v>
      </c>
      <c r="G8689">
        <v>5</v>
      </c>
      <c r="H8689" s="1">
        <v>45734</v>
      </c>
      <c r="I8689">
        <v>5</v>
      </c>
      <c r="J8689" t="s">
        <v>16</v>
      </c>
      <c r="K8689" t="s">
        <v>25</v>
      </c>
      <c r="L8689" t="s">
        <v>58</v>
      </c>
      <c r="M8689">
        <v>89990</v>
      </c>
      <c r="N8689" t="str">
        <f>TEXT(tblorders[[#This Row],[order_date]], "mmm-yyyy")</f>
        <v>Mar-2025</v>
      </c>
      <c r="O8689">
        <f>tblorders[[#This Row],[actual_delivery_days]] -tblorders[[#This Row],[expected_delivery_days]]</f>
        <v>0</v>
      </c>
    </row>
    <row r="8690" spans="1:15" x14ac:dyDescent="0.2">
      <c r="A8690" t="s">
        <v>10692</v>
      </c>
      <c r="B8690" t="s">
        <v>1187</v>
      </c>
      <c r="C8690" t="s">
        <v>29</v>
      </c>
      <c r="D8690">
        <v>1</v>
      </c>
      <c r="E8690" s="1">
        <v>45045</v>
      </c>
      <c r="F8690" s="1">
        <v>45048</v>
      </c>
      <c r="G8690">
        <v>10</v>
      </c>
      <c r="H8690" s="1">
        <v>45058</v>
      </c>
      <c r="I8690">
        <v>10</v>
      </c>
      <c r="J8690" t="s">
        <v>16</v>
      </c>
      <c r="K8690" t="s">
        <v>25</v>
      </c>
      <c r="L8690" t="s">
        <v>58</v>
      </c>
      <c r="M8690">
        <v>11000</v>
      </c>
      <c r="N8690" t="str">
        <f>TEXT(tblorders[[#This Row],[order_date]], "mmm-yyyy")</f>
        <v>Apr-2023</v>
      </c>
      <c r="O8690">
        <f>tblorders[[#This Row],[actual_delivery_days]] -tblorders[[#This Row],[expected_delivery_days]]</f>
        <v>0</v>
      </c>
    </row>
    <row r="8691" spans="1:15" x14ac:dyDescent="0.2">
      <c r="A8691" t="s">
        <v>10693</v>
      </c>
      <c r="B8691" t="s">
        <v>5791</v>
      </c>
      <c r="C8691" t="s">
        <v>29</v>
      </c>
      <c r="D8691">
        <v>1</v>
      </c>
      <c r="E8691" s="1">
        <v>45703</v>
      </c>
      <c r="F8691" s="1">
        <v>45706</v>
      </c>
      <c r="G8691">
        <v>5</v>
      </c>
      <c r="H8691" s="1">
        <v>45712</v>
      </c>
      <c r="I8691">
        <v>6</v>
      </c>
      <c r="J8691" t="s">
        <v>16</v>
      </c>
      <c r="K8691" t="s">
        <v>25</v>
      </c>
      <c r="L8691" t="s">
        <v>58</v>
      </c>
      <c r="M8691">
        <v>11000</v>
      </c>
      <c r="N8691" t="str">
        <f>TEXT(tblorders[[#This Row],[order_date]], "mmm-yyyy")</f>
        <v>Feb-2025</v>
      </c>
      <c r="O8691">
        <f>tblorders[[#This Row],[actual_delivery_days]] -tblorders[[#This Row],[expected_delivery_days]]</f>
        <v>1</v>
      </c>
    </row>
    <row r="8692" spans="1:15" x14ac:dyDescent="0.2">
      <c r="A8692" t="s">
        <v>10694</v>
      </c>
      <c r="B8692" t="s">
        <v>3664</v>
      </c>
      <c r="C8692" t="s">
        <v>21</v>
      </c>
      <c r="D8692">
        <v>1</v>
      </c>
      <c r="E8692" s="1">
        <v>45114</v>
      </c>
      <c r="F8692" s="1">
        <v>45115</v>
      </c>
      <c r="G8692">
        <v>7</v>
      </c>
      <c r="H8692" s="1">
        <v>45122</v>
      </c>
      <c r="I8692">
        <v>7</v>
      </c>
      <c r="J8692" t="s">
        <v>16</v>
      </c>
      <c r="K8692" t="s">
        <v>25</v>
      </c>
      <c r="L8692" t="s">
        <v>58</v>
      </c>
      <c r="M8692">
        <v>89990</v>
      </c>
      <c r="N8692" t="str">
        <f>TEXT(tblorders[[#This Row],[order_date]], "mmm-yyyy")</f>
        <v>Jul-2023</v>
      </c>
      <c r="O8692">
        <f>tblorders[[#This Row],[actual_delivery_days]] -tblorders[[#This Row],[expected_delivery_days]]</f>
        <v>0</v>
      </c>
    </row>
    <row r="8693" spans="1:15" x14ac:dyDescent="0.2">
      <c r="A8693" t="s">
        <v>10695</v>
      </c>
      <c r="B8693" t="s">
        <v>4728</v>
      </c>
      <c r="C8693" t="s">
        <v>21</v>
      </c>
      <c r="D8693">
        <v>1</v>
      </c>
      <c r="E8693" s="1">
        <v>45687</v>
      </c>
      <c r="F8693" s="1">
        <v>45689</v>
      </c>
      <c r="G8693">
        <v>5</v>
      </c>
      <c r="H8693" s="1">
        <v>45697</v>
      </c>
      <c r="I8693">
        <v>8</v>
      </c>
      <c r="J8693" t="s">
        <v>16</v>
      </c>
      <c r="K8693" t="s">
        <v>17</v>
      </c>
      <c r="L8693" t="s">
        <v>26</v>
      </c>
      <c r="M8693">
        <v>89990</v>
      </c>
      <c r="N8693" t="str">
        <f>TEXT(tblorders[[#This Row],[order_date]], "mmm-yyyy")</f>
        <v>Jan-2025</v>
      </c>
      <c r="O8693">
        <f>tblorders[[#This Row],[actual_delivery_days]] -tblorders[[#This Row],[expected_delivery_days]]</f>
        <v>3</v>
      </c>
    </row>
    <row r="8694" spans="1:15" x14ac:dyDescent="0.2">
      <c r="A8694" t="s">
        <v>10696</v>
      </c>
      <c r="B8694" t="s">
        <v>2439</v>
      </c>
      <c r="C8694" t="s">
        <v>29</v>
      </c>
      <c r="D8694">
        <v>1</v>
      </c>
      <c r="E8694" s="1">
        <v>45285</v>
      </c>
      <c r="F8694" s="1">
        <v>45289</v>
      </c>
      <c r="G8694">
        <v>7</v>
      </c>
      <c r="H8694" s="1">
        <v>45298</v>
      </c>
      <c r="I8694">
        <v>9</v>
      </c>
      <c r="J8694" t="s">
        <v>40</v>
      </c>
      <c r="K8694" t="s">
        <v>17</v>
      </c>
      <c r="L8694" t="s">
        <v>22</v>
      </c>
      <c r="M8694">
        <v>11000</v>
      </c>
      <c r="N8694" t="str">
        <f>TEXT(tblorders[[#This Row],[order_date]], "mmm-yyyy")</f>
        <v>Dec-2023</v>
      </c>
      <c r="O8694">
        <f>tblorders[[#This Row],[actual_delivery_days]] -tblorders[[#This Row],[expected_delivery_days]]</f>
        <v>2</v>
      </c>
    </row>
    <row r="8695" spans="1:15" x14ac:dyDescent="0.2">
      <c r="A8695" t="s">
        <v>10697</v>
      </c>
      <c r="B8695" t="s">
        <v>5707</v>
      </c>
      <c r="C8695" t="s">
        <v>15</v>
      </c>
      <c r="D8695">
        <v>1</v>
      </c>
      <c r="E8695" s="1">
        <v>45549</v>
      </c>
      <c r="F8695" s="1">
        <v>45553</v>
      </c>
      <c r="G8695">
        <v>7</v>
      </c>
      <c r="H8695" s="1">
        <v>45560</v>
      </c>
      <c r="I8695">
        <v>7</v>
      </c>
      <c r="J8695" t="s">
        <v>16</v>
      </c>
      <c r="K8695" t="s">
        <v>17</v>
      </c>
      <c r="L8695" t="s">
        <v>58</v>
      </c>
      <c r="M8695">
        <v>55990</v>
      </c>
      <c r="N8695" t="str">
        <f>TEXT(tblorders[[#This Row],[order_date]], "mmm-yyyy")</f>
        <v>Sep-2024</v>
      </c>
      <c r="O8695">
        <f>tblorders[[#This Row],[actual_delivery_days]] -tblorders[[#This Row],[expected_delivery_days]]</f>
        <v>0</v>
      </c>
    </row>
    <row r="8696" spans="1:15" x14ac:dyDescent="0.2">
      <c r="A8696" t="s">
        <v>10698</v>
      </c>
      <c r="B8696" t="s">
        <v>3398</v>
      </c>
      <c r="C8696" t="s">
        <v>32</v>
      </c>
      <c r="D8696">
        <v>1</v>
      </c>
      <c r="E8696" s="1">
        <v>45746</v>
      </c>
      <c r="F8696" s="1">
        <v>45750</v>
      </c>
      <c r="G8696">
        <v>10</v>
      </c>
      <c r="H8696" s="1">
        <v>45760</v>
      </c>
      <c r="I8696">
        <v>10</v>
      </c>
      <c r="J8696" t="s">
        <v>16</v>
      </c>
      <c r="K8696" t="s">
        <v>41</v>
      </c>
      <c r="L8696" t="s">
        <v>26</v>
      </c>
      <c r="M8696">
        <v>45000</v>
      </c>
      <c r="N8696" t="str">
        <f>TEXT(tblorders[[#This Row],[order_date]], "mmm-yyyy")</f>
        <v>Mar-2025</v>
      </c>
      <c r="O8696">
        <f>tblorders[[#This Row],[actual_delivery_days]] -tblorders[[#This Row],[expected_delivery_days]]</f>
        <v>0</v>
      </c>
    </row>
    <row r="8697" spans="1:15" x14ac:dyDescent="0.2">
      <c r="A8697" t="s">
        <v>10699</v>
      </c>
      <c r="B8697" t="s">
        <v>5039</v>
      </c>
      <c r="C8697" t="s">
        <v>29</v>
      </c>
      <c r="D8697">
        <v>1</v>
      </c>
      <c r="E8697" s="1">
        <v>45466</v>
      </c>
      <c r="F8697" s="1">
        <v>45467</v>
      </c>
      <c r="G8697">
        <v>7</v>
      </c>
      <c r="H8697" s="1">
        <v>45475</v>
      </c>
      <c r="I8697">
        <v>8</v>
      </c>
      <c r="J8697" t="s">
        <v>16</v>
      </c>
      <c r="K8697" t="s">
        <v>25</v>
      </c>
      <c r="L8697" t="s">
        <v>33</v>
      </c>
      <c r="M8697">
        <v>11000</v>
      </c>
      <c r="N8697" t="str">
        <f>TEXT(tblorders[[#This Row],[order_date]], "mmm-yyyy")</f>
        <v>Jun-2024</v>
      </c>
      <c r="O8697">
        <f>tblorders[[#This Row],[actual_delivery_days]] -tblorders[[#This Row],[expected_delivery_days]]</f>
        <v>1</v>
      </c>
    </row>
    <row r="8698" spans="1:15" x14ac:dyDescent="0.2">
      <c r="A8698" t="s">
        <v>10700</v>
      </c>
      <c r="B8698" t="s">
        <v>4346</v>
      </c>
      <c r="C8698" t="s">
        <v>55</v>
      </c>
      <c r="D8698">
        <v>1</v>
      </c>
      <c r="E8698" s="1">
        <v>45316</v>
      </c>
      <c r="F8698" s="1">
        <v>45319</v>
      </c>
      <c r="G8698">
        <v>5</v>
      </c>
      <c r="H8698" s="1">
        <v>45325</v>
      </c>
      <c r="I8698">
        <v>6</v>
      </c>
      <c r="J8698" t="s">
        <v>16</v>
      </c>
      <c r="K8698" t="s">
        <v>25</v>
      </c>
      <c r="L8698" t="s">
        <v>33</v>
      </c>
      <c r="M8698">
        <v>99990</v>
      </c>
      <c r="N8698" t="str">
        <f>TEXT(tblorders[[#This Row],[order_date]], "mmm-yyyy")</f>
        <v>Jan-2024</v>
      </c>
      <c r="O8698">
        <f>tblorders[[#This Row],[actual_delivery_days]] -tblorders[[#This Row],[expected_delivery_days]]</f>
        <v>1</v>
      </c>
    </row>
    <row r="8699" spans="1:15" x14ac:dyDescent="0.2">
      <c r="A8699" t="s">
        <v>10701</v>
      </c>
      <c r="B8699" t="s">
        <v>77</v>
      </c>
      <c r="C8699" t="s">
        <v>15</v>
      </c>
      <c r="D8699">
        <v>2</v>
      </c>
      <c r="E8699" s="1">
        <v>45191</v>
      </c>
      <c r="F8699" s="1">
        <v>45194</v>
      </c>
      <c r="G8699">
        <v>7</v>
      </c>
      <c r="H8699" s="1">
        <v>45202</v>
      </c>
      <c r="I8699">
        <v>8</v>
      </c>
      <c r="J8699" t="s">
        <v>16</v>
      </c>
      <c r="K8699" t="s">
        <v>25</v>
      </c>
      <c r="L8699" t="s">
        <v>58</v>
      </c>
      <c r="M8699">
        <v>111980</v>
      </c>
      <c r="N8699" t="str">
        <f>TEXT(tblorders[[#This Row],[order_date]], "mmm-yyyy")</f>
        <v>Sep-2023</v>
      </c>
      <c r="O8699">
        <f>tblorders[[#This Row],[actual_delivery_days]] -tblorders[[#This Row],[expected_delivery_days]]</f>
        <v>1</v>
      </c>
    </row>
    <row r="8700" spans="1:15" x14ac:dyDescent="0.2">
      <c r="A8700" t="s">
        <v>10702</v>
      </c>
      <c r="B8700" t="s">
        <v>3078</v>
      </c>
      <c r="C8700" t="s">
        <v>21</v>
      </c>
      <c r="D8700">
        <v>1</v>
      </c>
      <c r="E8700" s="1">
        <v>45412</v>
      </c>
      <c r="F8700" s="1">
        <v>45413</v>
      </c>
      <c r="G8700">
        <v>10</v>
      </c>
      <c r="H8700" s="1">
        <v>45423</v>
      </c>
      <c r="I8700">
        <v>10</v>
      </c>
      <c r="J8700" t="s">
        <v>16</v>
      </c>
      <c r="K8700" t="s">
        <v>41</v>
      </c>
      <c r="L8700" t="s">
        <v>33</v>
      </c>
      <c r="M8700">
        <v>89990</v>
      </c>
      <c r="N8700" t="str">
        <f>TEXT(tblorders[[#This Row],[order_date]], "mmm-yyyy")</f>
        <v>Apr-2024</v>
      </c>
      <c r="O8700">
        <f>tblorders[[#This Row],[actual_delivery_days]] -tblorders[[#This Row],[expected_delivery_days]]</f>
        <v>0</v>
      </c>
    </row>
    <row r="8701" spans="1:15" x14ac:dyDescent="0.2">
      <c r="A8701" t="s">
        <v>10703</v>
      </c>
      <c r="B8701" t="s">
        <v>3167</v>
      </c>
      <c r="C8701" t="s">
        <v>15</v>
      </c>
      <c r="D8701">
        <v>1</v>
      </c>
      <c r="E8701" s="1">
        <v>45798</v>
      </c>
      <c r="F8701" s="1">
        <v>45801</v>
      </c>
      <c r="G8701">
        <v>10</v>
      </c>
      <c r="H8701" s="1">
        <v>45814</v>
      </c>
      <c r="I8701">
        <v>13</v>
      </c>
      <c r="J8701" t="s">
        <v>16</v>
      </c>
      <c r="K8701" t="s">
        <v>41</v>
      </c>
      <c r="L8701" t="s">
        <v>22</v>
      </c>
      <c r="M8701">
        <v>55990</v>
      </c>
      <c r="N8701" t="str">
        <f>TEXT(tblorders[[#This Row],[order_date]], "mmm-yyyy")</f>
        <v>May-2025</v>
      </c>
      <c r="O8701">
        <f>tblorders[[#This Row],[actual_delivery_days]] -tblorders[[#This Row],[expected_delivery_days]]</f>
        <v>3</v>
      </c>
    </row>
    <row r="8702" spans="1:15" x14ac:dyDescent="0.2">
      <c r="A8702" t="s">
        <v>10704</v>
      </c>
      <c r="B8702" t="s">
        <v>2454</v>
      </c>
      <c r="C8702" t="s">
        <v>15</v>
      </c>
      <c r="D8702">
        <v>1</v>
      </c>
      <c r="E8702" s="1">
        <v>45800</v>
      </c>
      <c r="F8702" s="1">
        <v>45801</v>
      </c>
      <c r="G8702">
        <v>10</v>
      </c>
      <c r="H8702" s="1">
        <v>45811</v>
      </c>
      <c r="I8702">
        <v>10</v>
      </c>
      <c r="J8702" t="s">
        <v>16</v>
      </c>
      <c r="K8702" t="s">
        <v>17</v>
      </c>
      <c r="L8702" t="s">
        <v>26</v>
      </c>
      <c r="M8702">
        <v>55990</v>
      </c>
      <c r="N8702" t="str">
        <f>TEXT(tblorders[[#This Row],[order_date]], "mmm-yyyy")</f>
        <v>May-2025</v>
      </c>
      <c r="O8702">
        <f>tblorders[[#This Row],[actual_delivery_days]] -tblorders[[#This Row],[expected_delivery_days]]</f>
        <v>0</v>
      </c>
    </row>
    <row r="8703" spans="1:15" x14ac:dyDescent="0.2">
      <c r="A8703" t="s">
        <v>10705</v>
      </c>
      <c r="B8703" t="s">
        <v>2556</v>
      </c>
      <c r="C8703" t="s">
        <v>32</v>
      </c>
      <c r="D8703">
        <v>1</v>
      </c>
      <c r="E8703" s="1">
        <v>45304</v>
      </c>
      <c r="F8703" s="1">
        <v>45306</v>
      </c>
      <c r="G8703">
        <v>10</v>
      </c>
      <c r="H8703" s="1">
        <v>45315</v>
      </c>
      <c r="I8703">
        <v>9</v>
      </c>
      <c r="J8703" t="s">
        <v>16</v>
      </c>
      <c r="K8703" t="s">
        <v>25</v>
      </c>
      <c r="L8703" t="s">
        <v>22</v>
      </c>
      <c r="M8703">
        <v>45000</v>
      </c>
      <c r="N8703" t="str">
        <f>TEXT(tblorders[[#This Row],[order_date]], "mmm-yyyy")</f>
        <v>Jan-2024</v>
      </c>
      <c r="O8703">
        <f>tblorders[[#This Row],[actual_delivery_days]] -tblorders[[#This Row],[expected_delivery_days]]</f>
        <v>-1</v>
      </c>
    </row>
    <row r="8704" spans="1:15" x14ac:dyDescent="0.2">
      <c r="A8704" t="s">
        <v>10706</v>
      </c>
      <c r="B8704" t="s">
        <v>985</v>
      </c>
      <c r="C8704" t="s">
        <v>44</v>
      </c>
      <c r="D8704">
        <v>2</v>
      </c>
      <c r="E8704" s="1">
        <v>45521</v>
      </c>
      <c r="F8704" s="1">
        <v>45526</v>
      </c>
      <c r="G8704">
        <v>10</v>
      </c>
      <c r="H8704" s="1">
        <v>45535</v>
      </c>
      <c r="I8704">
        <v>9</v>
      </c>
      <c r="J8704" t="s">
        <v>16</v>
      </c>
      <c r="K8704" t="s">
        <v>17</v>
      </c>
      <c r="L8704" t="s">
        <v>22</v>
      </c>
      <c r="M8704">
        <v>101980</v>
      </c>
      <c r="N8704" t="str">
        <f>TEXT(tblorders[[#This Row],[order_date]], "mmm-yyyy")</f>
        <v>Aug-2024</v>
      </c>
      <c r="O8704">
        <f>tblorders[[#This Row],[actual_delivery_days]] -tblorders[[#This Row],[expected_delivery_days]]</f>
        <v>-1</v>
      </c>
    </row>
    <row r="8705" spans="1:15" x14ac:dyDescent="0.2">
      <c r="A8705" t="s">
        <v>10707</v>
      </c>
      <c r="B8705" t="s">
        <v>1804</v>
      </c>
      <c r="C8705" t="s">
        <v>44</v>
      </c>
      <c r="D8705">
        <v>1</v>
      </c>
      <c r="E8705" s="1">
        <v>45584</v>
      </c>
      <c r="F8705" s="1">
        <v>45587</v>
      </c>
      <c r="G8705">
        <v>10</v>
      </c>
      <c r="H8705" s="1">
        <v>45597</v>
      </c>
      <c r="I8705">
        <v>10</v>
      </c>
      <c r="J8705" t="s">
        <v>16</v>
      </c>
      <c r="K8705" t="s">
        <v>17</v>
      </c>
      <c r="L8705" t="s">
        <v>18</v>
      </c>
      <c r="M8705">
        <v>50990</v>
      </c>
      <c r="N8705" t="str">
        <f>TEXT(tblorders[[#This Row],[order_date]], "mmm-yyyy")</f>
        <v>Oct-2024</v>
      </c>
      <c r="O8705">
        <f>tblorders[[#This Row],[actual_delivery_days]] -tblorders[[#This Row],[expected_delivery_days]]</f>
        <v>0</v>
      </c>
    </row>
    <row r="8706" spans="1:15" x14ac:dyDescent="0.2">
      <c r="A8706" t="s">
        <v>10708</v>
      </c>
      <c r="B8706" t="s">
        <v>2744</v>
      </c>
      <c r="C8706" t="s">
        <v>15</v>
      </c>
      <c r="D8706">
        <v>1</v>
      </c>
      <c r="E8706" s="1">
        <v>45410</v>
      </c>
      <c r="F8706" s="1">
        <v>45412</v>
      </c>
      <c r="G8706">
        <v>7</v>
      </c>
      <c r="H8706" s="1">
        <v>45420</v>
      </c>
      <c r="I8706">
        <v>8</v>
      </c>
      <c r="J8706" t="s">
        <v>16</v>
      </c>
      <c r="K8706" t="s">
        <v>25</v>
      </c>
      <c r="L8706" t="s">
        <v>33</v>
      </c>
      <c r="M8706">
        <v>55990</v>
      </c>
      <c r="N8706" t="str">
        <f>TEXT(tblorders[[#This Row],[order_date]], "mmm-yyyy")</f>
        <v>Apr-2024</v>
      </c>
      <c r="O8706">
        <f>tblorders[[#This Row],[actual_delivery_days]] -tblorders[[#This Row],[expected_delivery_days]]</f>
        <v>1</v>
      </c>
    </row>
    <row r="8707" spans="1:15" x14ac:dyDescent="0.2">
      <c r="A8707" t="s">
        <v>10709</v>
      </c>
      <c r="B8707" t="s">
        <v>6054</v>
      </c>
      <c r="C8707" t="s">
        <v>21</v>
      </c>
      <c r="D8707">
        <v>1</v>
      </c>
      <c r="E8707" s="1">
        <v>45670</v>
      </c>
      <c r="F8707" s="1">
        <v>45674</v>
      </c>
      <c r="G8707">
        <v>7</v>
      </c>
      <c r="H8707" s="1">
        <v>45686</v>
      </c>
      <c r="I8707">
        <v>12</v>
      </c>
      <c r="J8707" t="s">
        <v>61</v>
      </c>
      <c r="K8707" t="s">
        <v>41</v>
      </c>
      <c r="L8707" t="s">
        <v>33</v>
      </c>
      <c r="M8707">
        <v>89990</v>
      </c>
      <c r="N8707" t="str">
        <f>TEXT(tblorders[[#This Row],[order_date]], "mmm-yyyy")</f>
        <v>Jan-2025</v>
      </c>
      <c r="O8707">
        <f>tblorders[[#This Row],[actual_delivery_days]] -tblorders[[#This Row],[expected_delivery_days]]</f>
        <v>5</v>
      </c>
    </row>
    <row r="8708" spans="1:15" x14ac:dyDescent="0.2">
      <c r="A8708" t="s">
        <v>10710</v>
      </c>
      <c r="B8708" t="s">
        <v>10711</v>
      </c>
      <c r="C8708" t="s">
        <v>44</v>
      </c>
      <c r="D8708">
        <v>2</v>
      </c>
      <c r="E8708" s="1">
        <v>45278</v>
      </c>
      <c r="F8708" s="1">
        <v>45282</v>
      </c>
      <c r="G8708">
        <v>5</v>
      </c>
      <c r="H8708" s="1">
        <v>45289</v>
      </c>
      <c r="I8708">
        <v>7</v>
      </c>
      <c r="J8708" t="s">
        <v>16</v>
      </c>
      <c r="K8708" t="s">
        <v>41</v>
      </c>
      <c r="L8708" t="s">
        <v>22</v>
      </c>
      <c r="M8708">
        <v>101980</v>
      </c>
      <c r="N8708" t="str">
        <f>TEXT(tblorders[[#This Row],[order_date]], "mmm-yyyy")</f>
        <v>Dec-2023</v>
      </c>
      <c r="O8708">
        <f>tblorders[[#This Row],[actual_delivery_days]] -tblorders[[#This Row],[expected_delivery_days]]</f>
        <v>2</v>
      </c>
    </row>
    <row r="8709" spans="1:15" x14ac:dyDescent="0.2">
      <c r="A8709" t="s">
        <v>10712</v>
      </c>
      <c r="B8709" t="s">
        <v>6212</v>
      </c>
      <c r="C8709" t="s">
        <v>55</v>
      </c>
      <c r="D8709">
        <v>2</v>
      </c>
      <c r="E8709" s="1">
        <v>45073</v>
      </c>
      <c r="F8709" s="1">
        <v>45077</v>
      </c>
      <c r="G8709">
        <v>5</v>
      </c>
      <c r="H8709" s="1">
        <v>45082</v>
      </c>
      <c r="I8709">
        <v>5</v>
      </c>
      <c r="J8709" t="s">
        <v>16</v>
      </c>
      <c r="K8709" t="s">
        <v>41</v>
      </c>
      <c r="L8709" t="s">
        <v>33</v>
      </c>
      <c r="M8709">
        <v>199980</v>
      </c>
      <c r="N8709" t="str">
        <f>TEXT(tblorders[[#This Row],[order_date]], "mmm-yyyy")</f>
        <v>May-2023</v>
      </c>
      <c r="O8709">
        <f>tblorders[[#This Row],[actual_delivery_days]] -tblorders[[#This Row],[expected_delivery_days]]</f>
        <v>0</v>
      </c>
    </row>
    <row r="8710" spans="1:15" x14ac:dyDescent="0.2">
      <c r="A8710" t="s">
        <v>10713</v>
      </c>
      <c r="B8710" t="s">
        <v>776</v>
      </c>
      <c r="C8710" t="s">
        <v>55</v>
      </c>
      <c r="D8710">
        <v>1</v>
      </c>
      <c r="E8710" s="1">
        <v>45208</v>
      </c>
      <c r="F8710" s="1">
        <v>45213</v>
      </c>
      <c r="G8710">
        <v>7</v>
      </c>
      <c r="H8710" s="1">
        <v>45220</v>
      </c>
      <c r="I8710">
        <v>7</v>
      </c>
      <c r="J8710" t="s">
        <v>16</v>
      </c>
      <c r="K8710" t="s">
        <v>25</v>
      </c>
      <c r="L8710" t="s">
        <v>33</v>
      </c>
      <c r="M8710">
        <v>99990</v>
      </c>
      <c r="N8710" t="str">
        <f>TEXT(tblorders[[#This Row],[order_date]], "mmm-yyyy")</f>
        <v>Oct-2023</v>
      </c>
      <c r="O8710">
        <f>tblorders[[#This Row],[actual_delivery_days]] -tblorders[[#This Row],[expected_delivery_days]]</f>
        <v>0</v>
      </c>
    </row>
    <row r="8711" spans="1:15" x14ac:dyDescent="0.2">
      <c r="A8711" t="s">
        <v>10714</v>
      </c>
      <c r="B8711" t="s">
        <v>2487</v>
      </c>
      <c r="C8711" t="s">
        <v>15</v>
      </c>
      <c r="D8711">
        <v>2</v>
      </c>
      <c r="E8711" s="1">
        <v>45800</v>
      </c>
      <c r="F8711" s="1">
        <v>45801</v>
      </c>
      <c r="G8711">
        <v>10</v>
      </c>
      <c r="H8711" s="1">
        <v>45811</v>
      </c>
      <c r="I8711">
        <v>10</v>
      </c>
      <c r="J8711" t="s">
        <v>40</v>
      </c>
      <c r="K8711" t="s">
        <v>17</v>
      </c>
      <c r="L8711" t="s">
        <v>18</v>
      </c>
      <c r="M8711">
        <v>111980</v>
      </c>
      <c r="N8711" t="str">
        <f>TEXT(tblorders[[#This Row],[order_date]], "mmm-yyyy")</f>
        <v>May-2025</v>
      </c>
      <c r="O8711">
        <f>tblorders[[#This Row],[actual_delivery_days]] -tblorders[[#This Row],[expected_delivery_days]]</f>
        <v>0</v>
      </c>
    </row>
    <row r="8712" spans="1:15" x14ac:dyDescent="0.2">
      <c r="A8712" t="s">
        <v>10715</v>
      </c>
      <c r="B8712" t="s">
        <v>2681</v>
      </c>
      <c r="C8712" t="s">
        <v>29</v>
      </c>
      <c r="D8712">
        <v>1</v>
      </c>
      <c r="E8712" s="1">
        <v>45266</v>
      </c>
      <c r="F8712" s="1">
        <v>45267</v>
      </c>
      <c r="G8712">
        <v>10</v>
      </c>
      <c r="H8712" s="1">
        <v>45278</v>
      </c>
      <c r="I8712">
        <v>11</v>
      </c>
      <c r="J8712" t="s">
        <v>16</v>
      </c>
      <c r="K8712" t="s">
        <v>41</v>
      </c>
      <c r="L8712" t="s">
        <v>33</v>
      </c>
      <c r="M8712">
        <v>11000</v>
      </c>
      <c r="N8712" t="str">
        <f>TEXT(tblorders[[#This Row],[order_date]], "mmm-yyyy")</f>
        <v>Dec-2023</v>
      </c>
      <c r="O8712">
        <f>tblorders[[#This Row],[actual_delivery_days]] -tblorders[[#This Row],[expected_delivery_days]]</f>
        <v>1</v>
      </c>
    </row>
    <row r="8713" spans="1:15" x14ac:dyDescent="0.2">
      <c r="A8713" t="s">
        <v>10716</v>
      </c>
      <c r="B8713" t="s">
        <v>2833</v>
      </c>
      <c r="C8713" t="s">
        <v>29</v>
      </c>
      <c r="D8713">
        <v>1</v>
      </c>
      <c r="E8713" s="1">
        <v>45763</v>
      </c>
      <c r="F8713" s="1">
        <v>45766</v>
      </c>
      <c r="G8713">
        <v>7</v>
      </c>
      <c r="H8713" s="1">
        <v>45776</v>
      </c>
      <c r="I8713">
        <v>10</v>
      </c>
      <c r="J8713" t="s">
        <v>16</v>
      </c>
      <c r="K8713" t="s">
        <v>25</v>
      </c>
      <c r="L8713" t="s">
        <v>33</v>
      </c>
      <c r="M8713">
        <v>11000</v>
      </c>
      <c r="N8713" t="str">
        <f>TEXT(tblorders[[#This Row],[order_date]], "mmm-yyyy")</f>
        <v>Apr-2025</v>
      </c>
      <c r="O8713">
        <f>tblorders[[#This Row],[actual_delivery_days]] -tblorders[[#This Row],[expected_delivery_days]]</f>
        <v>3</v>
      </c>
    </row>
    <row r="8714" spans="1:15" x14ac:dyDescent="0.2">
      <c r="A8714" t="s">
        <v>10717</v>
      </c>
      <c r="B8714" t="s">
        <v>1771</v>
      </c>
      <c r="C8714" t="s">
        <v>55</v>
      </c>
      <c r="D8714">
        <v>1</v>
      </c>
      <c r="E8714" s="1">
        <v>45767</v>
      </c>
      <c r="F8714" s="1">
        <v>45771</v>
      </c>
      <c r="G8714">
        <v>10</v>
      </c>
      <c r="H8714" s="1">
        <v>45781</v>
      </c>
      <c r="I8714">
        <v>10</v>
      </c>
      <c r="J8714" t="s">
        <v>16</v>
      </c>
      <c r="K8714" t="s">
        <v>41</v>
      </c>
      <c r="L8714" t="s">
        <v>58</v>
      </c>
      <c r="M8714">
        <v>99990</v>
      </c>
      <c r="N8714" t="str">
        <f>TEXT(tblorders[[#This Row],[order_date]], "mmm-yyyy")</f>
        <v>Apr-2025</v>
      </c>
      <c r="O8714">
        <f>tblorders[[#This Row],[actual_delivery_days]] -tblorders[[#This Row],[expected_delivery_days]]</f>
        <v>0</v>
      </c>
    </row>
    <row r="8715" spans="1:15" x14ac:dyDescent="0.2">
      <c r="A8715" t="s">
        <v>10718</v>
      </c>
      <c r="B8715" t="s">
        <v>2519</v>
      </c>
      <c r="C8715" t="s">
        <v>55</v>
      </c>
      <c r="D8715">
        <v>1</v>
      </c>
      <c r="E8715" s="1">
        <v>45713</v>
      </c>
      <c r="F8715" s="1">
        <v>45718</v>
      </c>
      <c r="G8715">
        <v>10</v>
      </c>
      <c r="H8715" s="1">
        <v>45733</v>
      </c>
      <c r="I8715">
        <v>15</v>
      </c>
      <c r="J8715" t="s">
        <v>40</v>
      </c>
      <c r="K8715" t="s">
        <v>41</v>
      </c>
      <c r="L8715" t="s">
        <v>26</v>
      </c>
      <c r="M8715">
        <v>99990</v>
      </c>
      <c r="N8715" t="str">
        <f>TEXT(tblorders[[#This Row],[order_date]], "mmm-yyyy")</f>
        <v>Feb-2025</v>
      </c>
      <c r="O8715">
        <f>tblorders[[#This Row],[actual_delivery_days]] -tblorders[[#This Row],[expected_delivery_days]]</f>
        <v>5</v>
      </c>
    </row>
    <row r="8716" spans="1:15" x14ac:dyDescent="0.2">
      <c r="A8716" t="s">
        <v>10719</v>
      </c>
      <c r="B8716" t="s">
        <v>1586</v>
      </c>
      <c r="C8716" t="s">
        <v>44</v>
      </c>
      <c r="D8716">
        <v>2</v>
      </c>
      <c r="E8716" s="1">
        <v>45163</v>
      </c>
      <c r="F8716" s="1">
        <v>45167</v>
      </c>
      <c r="G8716">
        <v>5</v>
      </c>
      <c r="H8716" s="1">
        <v>45172</v>
      </c>
      <c r="I8716">
        <v>5</v>
      </c>
      <c r="J8716" t="s">
        <v>16</v>
      </c>
      <c r="K8716" t="s">
        <v>25</v>
      </c>
      <c r="L8716" t="s">
        <v>33</v>
      </c>
      <c r="M8716">
        <v>101980</v>
      </c>
      <c r="N8716" t="str">
        <f>TEXT(tblorders[[#This Row],[order_date]], "mmm-yyyy")</f>
        <v>Aug-2023</v>
      </c>
      <c r="O8716">
        <f>tblorders[[#This Row],[actual_delivery_days]] -tblorders[[#This Row],[expected_delivery_days]]</f>
        <v>0</v>
      </c>
    </row>
    <row r="8717" spans="1:15" x14ac:dyDescent="0.2">
      <c r="A8717" t="s">
        <v>10720</v>
      </c>
      <c r="B8717" t="s">
        <v>2961</v>
      </c>
      <c r="C8717" t="s">
        <v>32</v>
      </c>
      <c r="D8717">
        <v>1</v>
      </c>
      <c r="E8717" s="1">
        <v>45377</v>
      </c>
      <c r="F8717" s="1">
        <v>45379</v>
      </c>
      <c r="G8717">
        <v>7</v>
      </c>
      <c r="H8717" s="1">
        <v>45385</v>
      </c>
      <c r="I8717">
        <v>6</v>
      </c>
      <c r="J8717" t="s">
        <v>16</v>
      </c>
      <c r="K8717" t="s">
        <v>41</v>
      </c>
      <c r="L8717" t="s">
        <v>58</v>
      </c>
      <c r="M8717">
        <v>45000</v>
      </c>
      <c r="N8717" t="str">
        <f>TEXT(tblorders[[#This Row],[order_date]], "mmm-yyyy")</f>
        <v>Mar-2024</v>
      </c>
      <c r="O8717">
        <f>tblorders[[#This Row],[actual_delivery_days]] -tblorders[[#This Row],[expected_delivery_days]]</f>
        <v>-1</v>
      </c>
    </row>
    <row r="8718" spans="1:15" x14ac:dyDescent="0.2">
      <c r="A8718" t="s">
        <v>10721</v>
      </c>
      <c r="B8718" t="s">
        <v>3509</v>
      </c>
      <c r="C8718" t="s">
        <v>15</v>
      </c>
      <c r="D8718">
        <v>1</v>
      </c>
      <c r="E8718" s="1">
        <v>45735</v>
      </c>
      <c r="F8718" s="1">
        <v>45739</v>
      </c>
      <c r="G8718">
        <v>7</v>
      </c>
      <c r="H8718" s="1">
        <v>45749</v>
      </c>
      <c r="I8718">
        <v>10</v>
      </c>
      <c r="J8718" t="s">
        <v>16</v>
      </c>
      <c r="K8718" t="s">
        <v>25</v>
      </c>
      <c r="L8718" t="s">
        <v>18</v>
      </c>
      <c r="M8718">
        <v>55990</v>
      </c>
      <c r="N8718" t="str">
        <f>TEXT(tblorders[[#This Row],[order_date]], "mmm-yyyy")</f>
        <v>Mar-2025</v>
      </c>
      <c r="O8718">
        <f>tblorders[[#This Row],[actual_delivery_days]] -tblorders[[#This Row],[expected_delivery_days]]</f>
        <v>3</v>
      </c>
    </row>
    <row r="8719" spans="1:15" x14ac:dyDescent="0.2">
      <c r="A8719" t="s">
        <v>10722</v>
      </c>
      <c r="B8719" t="s">
        <v>83</v>
      </c>
      <c r="C8719" t="s">
        <v>21</v>
      </c>
      <c r="D8719">
        <v>1</v>
      </c>
      <c r="E8719" s="1">
        <v>45553</v>
      </c>
      <c r="F8719" s="1">
        <v>45556</v>
      </c>
      <c r="G8719">
        <v>5</v>
      </c>
      <c r="H8719" s="1">
        <v>45561</v>
      </c>
      <c r="I8719">
        <v>5</v>
      </c>
      <c r="J8719" t="s">
        <v>16</v>
      </c>
      <c r="K8719" t="s">
        <v>17</v>
      </c>
      <c r="L8719" t="s">
        <v>26</v>
      </c>
      <c r="M8719">
        <v>89990</v>
      </c>
      <c r="N8719" t="str">
        <f>TEXT(tblorders[[#This Row],[order_date]], "mmm-yyyy")</f>
        <v>Sep-2024</v>
      </c>
      <c r="O8719">
        <f>tblorders[[#This Row],[actual_delivery_days]] -tblorders[[#This Row],[expected_delivery_days]]</f>
        <v>0</v>
      </c>
    </row>
    <row r="8720" spans="1:15" x14ac:dyDescent="0.2">
      <c r="A8720" t="s">
        <v>10723</v>
      </c>
      <c r="B8720" t="s">
        <v>521</v>
      </c>
      <c r="C8720" t="s">
        <v>32</v>
      </c>
      <c r="D8720">
        <v>1</v>
      </c>
      <c r="E8720" s="1">
        <v>45532</v>
      </c>
      <c r="F8720" s="1">
        <v>45536</v>
      </c>
      <c r="G8720">
        <v>5</v>
      </c>
      <c r="H8720" s="1">
        <v>45541</v>
      </c>
      <c r="I8720">
        <v>5</v>
      </c>
      <c r="J8720" t="s">
        <v>16</v>
      </c>
      <c r="K8720" t="s">
        <v>41</v>
      </c>
      <c r="L8720" t="s">
        <v>58</v>
      </c>
      <c r="M8720">
        <v>45000</v>
      </c>
      <c r="N8720" t="str">
        <f>TEXT(tblorders[[#This Row],[order_date]], "mmm-yyyy")</f>
        <v>Aug-2024</v>
      </c>
      <c r="O8720">
        <f>tblorders[[#This Row],[actual_delivery_days]] -tblorders[[#This Row],[expected_delivery_days]]</f>
        <v>0</v>
      </c>
    </row>
    <row r="8721" spans="1:15" x14ac:dyDescent="0.2">
      <c r="A8721" t="s">
        <v>10724</v>
      </c>
      <c r="B8721" t="s">
        <v>1564</v>
      </c>
      <c r="C8721" t="s">
        <v>55</v>
      </c>
      <c r="D8721">
        <v>1</v>
      </c>
      <c r="E8721" s="1">
        <v>45390</v>
      </c>
      <c r="F8721" s="1">
        <v>45391</v>
      </c>
      <c r="G8721">
        <v>5</v>
      </c>
      <c r="H8721" s="1">
        <v>45397</v>
      </c>
      <c r="I8721">
        <v>6</v>
      </c>
      <c r="J8721" t="s">
        <v>16</v>
      </c>
      <c r="K8721" t="s">
        <v>41</v>
      </c>
      <c r="L8721" t="s">
        <v>26</v>
      </c>
      <c r="M8721">
        <v>99990</v>
      </c>
      <c r="N8721" t="str">
        <f>TEXT(tblorders[[#This Row],[order_date]], "mmm-yyyy")</f>
        <v>Apr-2024</v>
      </c>
      <c r="O8721">
        <f>tblorders[[#This Row],[actual_delivery_days]] -tblorders[[#This Row],[expected_delivery_days]]</f>
        <v>1</v>
      </c>
    </row>
    <row r="8722" spans="1:15" x14ac:dyDescent="0.2">
      <c r="A8722" t="s">
        <v>10725</v>
      </c>
      <c r="B8722" t="s">
        <v>7715</v>
      </c>
      <c r="C8722" t="s">
        <v>44</v>
      </c>
      <c r="D8722">
        <v>1</v>
      </c>
      <c r="E8722" s="1">
        <v>45484</v>
      </c>
      <c r="F8722" s="1">
        <v>45486</v>
      </c>
      <c r="G8722">
        <v>10</v>
      </c>
      <c r="H8722" s="1">
        <v>45499</v>
      </c>
      <c r="I8722">
        <v>13</v>
      </c>
      <c r="J8722" t="s">
        <v>16</v>
      </c>
      <c r="K8722" t="s">
        <v>25</v>
      </c>
      <c r="L8722" t="s">
        <v>33</v>
      </c>
      <c r="M8722">
        <v>50990</v>
      </c>
      <c r="N8722" t="str">
        <f>TEXT(tblorders[[#This Row],[order_date]], "mmm-yyyy")</f>
        <v>Jul-2024</v>
      </c>
      <c r="O8722">
        <f>tblorders[[#This Row],[actual_delivery_days]] -tblorders[[#This Row],[expected_delivery_days]]</f>
        <v>3</v>
      </c>
    </row>
    <row r="8723" spans="1:15" x14ac:dyDescent="0.2">
      <c r="A8723" t="s">
        <v>10726</v>
      </c>
      <c r="B8723" t="s">
        <v>4513</v>
      </c>
      <c r="C8723" t="s">
        <v>55</v>
      </c>
      <c r="D8723">
        <v>2</v>
      </c>
      <c r="E8723" s="1">
        <v>45101</v>
      </c>
      <c r="F8723" s="1">
        <v>45102</v>
      </c>
      <c r="G8723">
        <v>10</v>
      </c>
      <c r="H8723" s="1">
        <v>45111</v>
      </c>
      <c r="I8723">
        <v>9</v>
      </c>
      <c r="J8723" t="s">
        <v>16</v>
      </c>
      <c r="K8723" t="s">
        <v>41</v>
      </c>
      <c r="L8723" t="s">
        <v>22</v>
      </c>
      <c r="M8723">
        <v>199980</v>
      </c>
      <c r="N8723" t="str">
        <f>TEXT(tblorders[[#This Row],[order_date]], "mmm-yyyy")</f>
        <v>Jun-2023</v>
      </c>
      <c r="O8723">
        <f>tblorders[[#This Row],[actual_delivery_days]] -tblorders[[#This Row],[expected_delivery_days]]</f>
        <v>-1</v>
      </c>
    </row>
    <row r="8724" spans="1:15" x14ac:dyDescent="0.2">
      <c r="A8724" t="s">
        <v>10727</v>
      </c>
      <c r="B8724" t="s">
        <v>948</v>
      </c>
      <c r="C8724" t="s">
        <v>44</v>
      </c>
      <c r="D8724">
        <v>1</v>
      </c>
      <c r="E8724" s="1">
        <v>45369</v>
      </c>
      <c r="F8724" s="1">
        <v>45372</v>
      </c>
      <c r="G8724">
        <v>5</v>
      </c>
      <c r="H8724" s="1">
        <v>45377</v>
      </c>
      <c r="I8724">
        <v>5</v>
      </c>
      <c r="J8724" t="s">
        <v>16</v>
      </c>
      <c r="K8724" t="s">
        <v>25</v>
      </c>
      <c r="L8724" t="s">
        <v>26</v>
      </c>
      <c r="M8724">
        <v>50990</v>
      </c>
      <c r="N8724" t="str">
        <f>TEXT(tblorders[[#This Row],[order_date]], "mmm-yyyy")</f>
        <v>Mar-2024</v>
      </c>
      <c r="O8724">
        <f>tblorders[[#This Row],[actual_delivery_days]] -tblorders[[#This Row],[expected_delivery_days]]</f>
        <v>0</v>
      </c>
    </row>
    <row r="8725" spans="1:15" x14ac:dyDescent="0.2">
      <c r="A8725" t="s">
        <v>10728</v>
      </c>
      <c r="B8725" t="s">
        <v>3224</v>
      </c>
      <c r="C8725" t="s">
        <v>44</v>
      </c>
      <c r="D8725">
        <v>1</v>
      </c>
      <c r="E8725" s="1">
        <v>44479</v>
      </c>
      <c r="F8725" s="1">
        <v>44482</v>
      </c>
      <c r="G8725">
        <v>7</v>
      </c>
      <c r="H8725" s="1">
        <v>44490</v>
      </c>
      <c r="I8725">
        <v>8</v>
      </c>
      <c r="J8725" t="s">
        <v>16</v>
      </c>
      <c r="K8725" t="s">
        <v>25</v>
      </c>
      <c r="L8725" t="s">
        <v>26</v>
      </c>
      <c r="M8725">
        <v>50990</v>
      </c>
      <c r="N8725" t="str">
        <f>TEXT(tblorders[[#This Row],[order_date]], "mmm-yyyy")</f>
        <v>Oct-2021</v>
      </c>
      <c r="O8725">
        <f>tblorders[[#This Row],[actual_delivery_days]] -tblorders[[#This Row],[expected_delivery_days]]</f>
        <v>1</v>
      </c>
    </row>
    <row r="8726" spans="1:15" x14ac:dyDescent="0.2">
      <c r="A8726" t="s">
        <v>10729</v>
      </c>
      <c r="B8726" t="s">
        <v>3873</v>
      </c>
      <c r="C8726" t="s">
        <v>32</v>
      </c>
      <c r="D8726">
        <v>1</v>
      </c>
      <c r="E8726" s="1">
        <v>44935</v>
      </c>
      <c r="F8726" s="1">
        <v>44940</v>
      </c>
      <c r="G8726">
        <v>5</v>
      </c>
      <c r="H8726" s="1">
        <v>44944</v>
      </c>
      <c r="I8726">
        <v>4</v>
      </c>
      <c r="J8726" t="s">
        <v>16</v>
      </c>
      <c r="K8726" t="s">
        <v>17</v>
      </c>
      <c r="L8726" t="s">
        <v>22</v>
      </c>
      <c r="M8726">
        <v>45000</v>
      </c>
      <c r="N8726" t="str">
        <f>TEXT(tblorders[[#This Row],[order_date]], "mmm-yyyy")</f>
        <v>Jan-2023</v>
      </c>
      <c r="O8726">
        <f>tblorders[[#This Row],[actual_delivery_days]] -tblorders[[#This Row],[expected_delivery_days]]</f>
        <v>-1</v>
      </c>
    </row>
    <row r="8727" spans="1:15" x14ac:dyDescent="0.2">
      <c r="A8727" t="s">
        <v>10730</v>
      </c>
      <c r="B8727" t="s">
        <v>5823</v>
      </c>
      <c r="C8727" t="s">
        <v>21</v>
      </c>
      <c r="D8727">
        <v>1</v>
      </c>
      <c r="E8727" s="1">
        <v>44912</v>
      </c>
      <c r="F8727" s="1">
        <v>44913</v>
      </c>
      <c r="G8727">
        <v>10</v>
      </c>
      <c r="H8727" s="1">
        <v>44923</v>
      </c>
      <c r="I8727">
        <v>10</v>
      </c>
      <c r="J8727" t="s">
        <v>16</v>
      </c>
      <c r="K8727" t="s">
        <v>17</v>
      </c>
      <c r="L8727" t="s">
        <v>33</v>
      </c>
      <c r="M8727">
        <v>89990</v>
      </c>
      <c r="N8727" t="str">
        <f>TEXT(tblorders[[#This Row],[order_date]], "mmm-yyyy")</f>
        <v>Dec-2022</v>
      </c>
      <c r="O8727">
        <f>tblorders[[#This Row],[actual_delivery_days]] -tblorders[[#This Row],[expected_delivery_days]]</f>
        <v>0</v>
      </c>
    </row>
    <row r="8728" spans="1:15" x14ac:dyDescent="0.2">
      <c r="A8728" t="s">
        <v>10731</v>
      </c>
      <c r="B8728" t="s">
        <v>3670</v>
      </c>
      <c r="C8728" t="s">
        <v>44</v>
      </c>
      <c r="D8728">
        <v>2</v>
      </c>
      <c r="E8728" s="1">
        <v>45464</v>
      </c>
      <c r="F8728" s="1">
        <v>45468</v>
      </c>
      <c r="G8728">
        <v>5</v>
      </c>
      <c r="H8728" s="1">
        <v>45474</v>
      </c>
      <c r="I8728">
        <v>6</v>
      </c>
      <c r="J8728" t="s">
        <v>16</v>
      </c>
      <c r="K8728" t="s">
        <v>17</v>
      </c>
      <c r="L8728" t="s">
        <v>18</v>
      </c>
      <c r="M8728">
        <v>101980</v>
      </c>
      <c r="N8728" t="str">
        <f>TEXT(tblorders[[#This Row],[order_date]], "mmm-yyyy")</f>
        <v>Jun-2024</v>
      </c>
      <c r="O8728">
        <f>tblorders[[#This Row],[actual_delivery_days]] -tblorders[[#This Row],[expected_delivery_days]]</f>
        <v>1</v>
      </c>
    </row>
    <row r="8729" spans="1:15" x14ac:dyDescent="0.2">
      <c r="A8729" t="s">
        <v>10732</v>
      </c>
      <c r="B8729" t="s">
        <v>4047</v>
      </c>
      <c r="C8729" t="s">
        <v>15</v>
      </c>
      <c r="D8729">
        <v>1</v>
      </c>
      <c r="E8729" s="1">
        <v>45232</v>
      </c>
      <c r="F8729" s="1">
        <v>45234</v>
      </c>
      <c r="G8729">
        <v>5</v>
      </c>
      <c r="H8729" s="1">
        <v>45239</v>
      </c>
      <c r="I8729">
        <v>5</v>
      </c>
      <c r="J8729" t="s">
        <v>16</v>
      </c>
      <c r="K8729" t="s">
        <v>17</v>
      </c>
      <c r="L8729" t="s">
        <v>33</v>
      </c>
      <c r="M8729">
        <v>55990</v>
      </c>
      <c r="N8729" t="str">
        <f>TEXT(tblorders[[#This Row],[order_date]], "mmm-yyyy")</f>
        <v>Nov-2023</v>
      </c>
      <c r="O8729">
        <f>tblorders[[#This Row],[actual_delivery_days]] -tblorders[[#This Row],[expected_delivery_days]]</f>
        <v>0</v>
      </c>
    </row>
    <row r="8730" spans="1:15" x14ac:dyDescent="0.2">
      <c r="A8730" t="s">
        <v>10733</v>
      </c>
      <c r="B8730" t="s">
        <v>5382</v>
      </c>
      <c r="C8730" t="s">
        <v>44</v>
      </c>
      <c r="D8730">
        <v>1</v>
      </c>
      <c r="E8730" s="1">
        <v>45770</v>
      </c>
      <c r="F8730" s="1">
        <v>45773</v>
      </c>
      <c r="G8730">
        <v>5</v>
      </c>
      <c r="H8730" s="1">
        <v>45781</v>
      </c>
      <c r="I8730">
        <v>8</v>
      </c>
      <c r="J8730" t="s">
        <v>16</v>
      </c>
      <c r="K8730" t="s">
        <v>41</v>
      </c>
      <c r="L8730" t="s">
        <v>58</v>
      </c>
      <c r="M8730">
        <v>50990</v>
      </c>
      <c r="N8730" t="str">
        <f>TEXT(tblorders[[#This Row],[order_date]], "mmm-yyyy")</f>
        <v>Apr-2025</v>
      </c>
      <c r="O8730">
        <f>tblorders[[#This Row],[actual_delivery_days]] -tblorders[[#This Row],[expected_delivery_days]]</f>
        <v>3</v>
      </c>
    </row>
    <row r="8731" spans="1:15" x14ac:dyDescent="0.2">
      <c r="A8731" t="s">
        <v>10734</v>
      </c>
      <c r="B8731" t="s">
        <v>6639</v>
      </c>
      <c r="C8731" t="s">
        <v>15</v>
      </c>
      <c r="D8731">
        <v>1</v>
      </c>
      <c r="E8731" s="1">
        <v>45772</v>
      </c>
      <c r="F8731" s="1">
        <v>45774</v>
      </c>
      <c r="G8731">
        <v>10</v>
      </c>
      <c r="H8731" s="1">
        <v>45785</v>
      </c>
      <c r="I8731">
        <v>11</v>
      </c>
      <c r="J8731" t="s">
        <v>16</v>
      </c>
      <c r="K8731" t="s">
        <v>25</v>
      </c>
      <c r="L8731" t="s">
        <v>22</v>
      </c>
      <c r="M8731">
        <v>55990</v>
      </c>
      <c r="N8731" t="str">
        <f>TEXT(tblorders[[#This Row],[order_date]], "mmm-yyyy")</f>
        <v>Apr-2025</v>
      </c>
      <c r="O8731">
        <f>tblorders[[#This Row],[actual_delivery_days]] -tblorders[[#This Row],[expected_delivery_days]]</f>
        <v>1</v>
      </c>
    </row>
    <row r="8732" spans="1:15" x14ac:dyDescent="0.2">
      <c r="A8732" t="s">
        <v>10735</v>
      </c>
      <c r="B8732" t="s">
        <v>3227</v>
      </c>
      <c r="C8732" t="s">
        <v>55</v>
      </c>
      <c r="D8732">
        <v>2</v>
      </c>
      <c r="E8732" s="1">
        <v>45638</v>
      </c>
      <c r="F8732" s="1">
        <v>45641</v>
      </c>
      <c r="G8732">
        <v>5</v>
      </c>
      <c r="H8732" s="1">
        <v>45647</v>
      </c>
      <c r="I8732">
        <v>6</v>
      </c>
      <c r="J8732" t="s">
        <v>16</v>
      </c>
      <c r="K8732" t="s">
        <v>41</v>
      </c>
      <c r="L8732" t="s">
        <v>58</v>
      </c>
      <c r="M8732">
        <v>199980</v>
      </c>
      <c r="N8732" t="str">
        <f>TEXT(tblorders[[#This Row],[order_date]], "mmm-yyyy")</f>
        <v>Dec-2024</v>
      </c>
      <c r="O8732">
        <f>tblorders[[#This Row],[actual_delivery_days]] -tblorders[[#This Row],[expected_delivery_days]]</f>
        <v>1</v>
      </c>
    </row>
    <row r="8733" spans="1:15" x14ac:dyDescent="0.2">
      <c r="A8733" t="s">
        <v>10736</v>
      </c>
      <c r="B8733" t="s">
        <v>1522</v>
      </c>
      <c r="C8733" t="s">
        <v>44</v>
      </c>
      <c r="D8733">
        <v>1</v>
      </c>
      <c r="E8733" s="1">
        <v>45044</v>
      </c>
      <c r="F8733" s="1">
        <v>45047</v>
      </c>
      <c r="G8733">
        <v>7</v>
      </c>
      <c r="H8733" s="1">
        <v>45059</v>
      </c>
      <c r="I8733">
        <v>12</v>
      </c>
      <c r="J8733" t="s">
        <v>61</v>
      </c>
      <c r="K8733" t="s">
        <v>41</v>
      </c>
      <c r="L8733" t="s">
        <v>26</v>
      </c>
      <c r="M8733">
        <v>50990</v>
      </c>
      <c r="N8733" t="str">
        <f>TEXT(tblorders[[#This Row],[order_date]], "mmm-yyyy")</f>
        <v>Apr-2023</v>
      </c>
      <c r="O8733">
        <f>tblorders[[#This Row],[actual_delivery_days]] -tblorders[[#This Row],[expected_delivery_days]]</f>
        <v>5</v>
      </c>
    </row>
    <row r="8734" spans="1:15" x14ac:dyDescent="0.2">
      <c r="A8734" t="s">
        <v>10737</v>
      </c>
      <c r="B8734" t="s">
        <v>430</v>
      </c>
      <c r="C8734" t="s">
        <v>32</v>
      </c>
      <c r="D8734">
        <v>1</v>
      </c>
      <c r="E8734" s="1">
        <v>45796</v>
      </c>
      <c r="F8734" s="1">
        <v>45801</v>
      </c>
      <c r="G8734">
        <v>5</v>
      </c>
      <c r="H8734" s="1">
        <v>45806</v>
      </c>
      <c r="I8734">
        <v>5</v>
      </c>
      <c r="J8734" t="s">
        <v>16</v>
      </c>
      <c r="K8734" t="s">
        <v>25</v>
      </c>
      <c r="L8734" t="s">
        <v>22</v>
      </c>
      <c r="M8734">
        <v>45000</v>
      </c>
      <c r="N8734" t="str">
        <f>TEXT(tblorders[[#This Row],[order_date]], "mmm-yyyy")</f>
        <v>May-2025</v>
      </c>
      <c r="O8734">
        <f>tblorders[[#This Row],[actual_delivery_days]] -tblorders[[#This Row],[expected_delivery_days]]</f>
        <v>0</v>
      </c>
    </row>
    <row r="8735" spans="1:15" x14ac:dyDescent="0.2">
      <c r="A8735" t="s">
        <v>10738</v>
      </c>
      <c r="B8735" t="s">
        <v>4854</v>
      </c>
      <c r="C8735" t="s">
        <v>44</v>
      </c>
      <c r="D8735">
        <v>1</v>
      </c>
      <c r="E8735" s="1">
        <v>45682</v>
      </c>
      <c r="F8735" s="1">
        <v>45686</v>
      </c>
      <c r="G8735">
        <v>10</v>
      </c>
      <c r="H8735" s="1">
        <v>45698</v>
      </c>
      <c r="I8735">
        <v>12</v>
      </c>
      <c r="J8735" t="s">
        <v>16</v>
      </c>
      <c r="K8735" t="s">
        <v>25</v>
      </c>
      <c r="L8735" t="s">
        <v>58</v>
      </c>
      <c r="M8735">
        <v>50990</v>
      </c>
      <c r="N8735" t="str">
        <f>TEXT(tblorders[[#This Row],[order_date]], "mmm-yyyy")</f>
        <v>Jan-2025</v>
      </c>
      <c r="O8735">
        <f>tblorders[[#This Row],[actual_delivery_days]] -tblorders[[#This Row],[expected_delivery_days]]</f>
        <v>2</v>
      </c>
    </row>
    <row r="8736" spans="1:15" x14ac:dyDescent="0.2">
      <c r="A8736" t="s">
        <v>10739</v>
      </c>
      <c r="B8736" t="s">
        <v>2986</v>
      </c>
      <c r="C8736" t="s">
        <v>32</v>
      </c>
      <c r="D8736">
        <v>2</v>
      </c>
      <c r="E8736" s="1">
        <v>45099</v>
      </c>
      <c r="F8736" s="1">
        <v>45100</v>
      </c>
      <c r="G8736">
        <v>5</v>
      </c>
      <c r="H8736" s="1">
        <v>45104</v>
      </c>
      <c r="I8736">
        <v>4</v>
      </c>
      <c r="J8736" t="s">
        <v>16</v>
      </c>
      <c r="K8736" t="s">
        <v>17</v>
      </c>
      <c r="L8736" t="s">
        <v>18</v>
      </c>
      <c r="M8736">
        <v>90000</v>
      </c>
      <c r="N8736" t="str">
        <f>TEXT(tblorders[[#This Row],[order_date]], "mmm-yyyy")</f>
        <v>Jun-2023</v>
      </c>
      <c r="O8736">
        <f>tblorders[[#This Row],[actual_delivery_days]] -tblorders[[#This Row],[expected_delivery_days]]</f>
        <v>-1</v>
      </c>
    </row>
    <row r="8737" spans="1:15" x14ac:dyDescent="0.2">
      <c r="A8737" t="s">
        <v>10740</v>
      </c>
      <c r="B8737" t="s">
        <v>3202</v>
      </c>
      <c r="C8737" t="s">
        <v>21</v>
      </c>
      <c r="D8737">
        <v>1</v>
      </c>
      <c r="E8737" s="1">
        <v>45127</v>
      </c>
      <c r="F8737" s="1">
        <v>45130</v>
      </c>
      <c r="G8737">
        <v>10</v>
      </c>
      <c r="H8737" s="1">
        <v>45140</v>
      </c>
      <c r="I8737">
        <v>10</v>
      </c>
      <c r="J8737" t="s">
        <v>16</v>
      </c>
      <c r="K8737" t="s">
        <v>41</v>
      </c>
      <c r="L8737" t="s">
        <v>22</v>
      </c>
      <c r="M8737">
        <v>89990</v>
      </c>
      <c r="N8737" t="str">
        <f>TEXT(tblorders[[#This Row],[order_date]], "mmm-yyyy")</f>
        <v>Jul-2023</v>
      </c>
      <c r="O8737">
        <f>tblorders[[#This Row],[actual_delivery_days]] -tblorders[[#This Row],[expected_delivery_days]]</f>
        <v>0</v>
      </c>
    </row>
    <row r="8738" spans="1:15" x14ac:dyDescent="0.2">
      <c r="A8738" t="s">
        <v>10741</v>
      </c>
      <c r="B8738" t="s">
        <v>1380</v>
      </c>
      <c r="C8738" t="s">
        <v>32</v>
      </c>
      <c r="D8738">
        <v>1</v>
      </c>
      <c r="E8738" s="1">
        <v>45340</v>
      </c>
      <c r="F8738" s="1">
        <v>45342</v>
      </c>
      <c r="G8738">
        <v>10</v>
      </c>
      <c r="H8738" s="1">
        <v>45351</v>
      </c>
      <c r="I8738">
        <v>9</v>
      </c>
      <c r="J8738" t="s">
        <v>16</v>
      </c>
      <c r="K8738" t="s">
        <v>41</v>
      </c>
      <c r="L8738" t="s">
        <v>22</v>
      </c>
      <c r="M8738">
        <v>45000</v>
      </c>
      <c r="N8738" t="str">
        <f>TEXT(tblorders[[#This Row],[order_date]], "mmm-yyyy")</f>
        <v>Feb-2024</v>
      </c>
      <c r="O8738">
        <f>tblorders[[#This Row],[actual_delivery_days]] -tblorders[[#This Row],[expected_delivery_days]]</f>
        <v>-1</v>
      </c>
    </row>
    <row r="8739" spans="1:15" x14ac:dyDescent="0.2">
      <c r="A8739" t="s">
        <v>10742</v>
      </c>
      <c r="B8739" t="s">
        <v>2147</v>
      </c>
      <c r="C8739" t="s">
        <v>15</v>
      </c>
      <c r="D8739">
        <v>1</v>
      </c>
      <c r="E8739" s="1">
        <v>45721</v>
      </c>
      <c r="F8739" s="1">
        <v>45722</v>
      </c>
      <c r="G8739">
        <v>10</v>
      </c>
      <c r="H8739" s="1">
        <v>45732</v>
      </c>
      <c r="I8739">
        <v>10</v>
      </c>
      <c r="J8739" t="s">
        <v>16</v>
      </c>
      <c r="K8739" t="s">
        <v>41</v>
      </c>
      <c r="L8739" t="s">
        <v>33</v>
      </c>
      <c r="M8739">
        <v>55990</v>
      </c>
      <c r="N8739" t="str">
        <f>TEXT(tblorders[[#This Row],[order_date]], "mmm-yyyy")</f>
        <v>Mar-2025</v>
      </c>
      <c r="O8739">
        <f>tblorders[[#This Row],[actual_delivery_days]] -tblorders[[#This Row],[expected_delivery_days]]</f>
        <v>0</v>
      </c>
    </row>
    <row r="8740" spans="1:15" x14ac:dyDescent="0.2">
      <c r="A8740" t="s">
        <v>10743</v>
      </c>
      <c r="B8740" t="s">
        <v>505</v>
      </c>
      <c r="C8740" t="s">
        <v>44</v>
      </c>
      <c r="D8740">
        <v>1</v>
      </c>
      <c r="E8740" s="1">
        <v>44863</v>
      </c>
      <c r="F8740" s="1">
        <v>44866</v>
      </c>
      <c r="G8740">
        <v>7</v>
      </c>
      <c r="H8740" s="1">
        <v>44876</v>
      </c>
      <c r="I8740">
        <v>10</v>
      </c>
      <c r="J8740" t="s">
        <v>16</v>
      </c>
      <c r="K8740" t="s">
        <v>17</v>
      </c>
      <c r="L8740" t="s">
        <v>58</v>
      </c>
      <c r="M8740">
        <v>50990</v>
      </c>
      <c r="N8740" t="str">
        <f>TEXT(tblorders[[#This Row],[order_date]], "mmm-yyyy")</f>
        <v>Oct-2022</v>
      </c>
      <c r="O8740">
        <f>tblorders[[#This Row],[actual_delivery_days]] -tblorders[[#This Row],[expected_delivery_days]]</f>
        <v>3</v>
      </c>
    </row>
    <row r="8741" spans="1:15" x14ac:dyDescent="0.2">
      <c r="A8741" t="s">
        <v>10744</v>
      </c>
      <c r="B8741" t="s">
        <v>1338</v>
      </c>
      <c r="C8741" t="s">
        <v>32</v>
      </c>
      <c r="D8741">
        <v>2</v>
      </c>
      <c r="E8741" s="1">
        <v>45612</v>
      </c>
      <c r="F8741" s="1">
        <v>45614</v>
      </c>
      <c r="G8741">
        <v>7</v>
      </c>
      <c r="H8741" s="1">
        <v>45621</v>
      </c>
      <c r="I8741">
        <v>7</v>
      </c>
      <c r="J8741" t="s">
        <v>16</v>
      </c>
      <c r="K8741" t="s">
        <v>25</v>
      </c>
      <c r="L8741" t="s">
        <v>18</v>
      </c>
      <c r="M8741">
        <v>90000</v>
      </c>
      <c r="N8741" t="str">
        <f>TEXT(tblorders[[#This Row],[order_date]], "mmm-yyyy")</f>
        <v>Nov-2024</v>
      </c>
      <c r="O8741">
        <f>tblorders[[#This Row],[actual_delivery_days]] -tblorders[[#This Row],[expected_delivery_days]]</f>
        <v>0</v>
      </c>
    </row>
    <row r="8742" spans="1:15" x14ac:dyDescent="0.2">
      <c r="A8742" t="s">
        <v>10745</v>
      </c>
      <c r="B8742" t="s">
        <v>4907</v>
      </c>
      <c r="C8742" t="s">
        <v>55</v>
      </c>
      <c r="D8742">
        <v>2</v>
      </c>
      <c r="E8742" s="1">
        <v>44750</v>
      </c>
      <c r="F8742" s="1">
        <v>44751</v>
      </c>
      <c r="G8742">
        <v>5</v>
      </c>
      <c r="H8742" s="1">
        <v>44757</v>
      </c>
      <c r="I8742">
        <v>6</v>
      </c>
      <c r="J8742" t="s">
        <v>16</v>
      </c>
      <c r="K8742" t="s">
        <v>17</v>
      </c>
      <c r="L8742" t="s">
        <v>33</v>
      </c>
      <c r="M8742">
        <v>199980</v>
      </c>
      <c r="N8742" t="str">
        <f>TEXT(tblorders[[#This Row],[order_date]], "mmm-yyyy")</f>
        <v>Jul-2022</v>
      </c>
      <c r="O8742">
        <f>tblorders[[#This Row],[actual_delivery_days]] -tblorders[[#This Row],[expected_delivery_days]]</f>
        <v>1</v>
      </c>
    </row>
    <row r="8743" spans="1:15" x14ac:dyDescent="0.2">
      <c r="A8743" t="s">
        <v>10746</v>
      </c>
      <c r="B8743" t="s">
        <v>2637</v>
      </c>
      <c r="C8743" t="s">
        <v>21</v>
      </c>
      <c r="D8743">
        <v>2</v>
      </c>
      <c r="E8743" s="1">
        <v>45729</v>
      </c>
      <c r="F8743" s="1">
        <v>45732</v>
      </c>
      <c r="G8743">
        <v>7</v>
      </c>
      <c r="H8743" s="1">
        <v>45738</v>
      </c>
      <c r="I8743">
        <v>6</v>
      </c>
      <c r="J8743" t="s">
        <v>16</v>
      </c>
      <c r="K8743" t="s">
        <v>17</v>
      </c>
      <c r="L8743" t="s">
        <v>33</v>
      </c>
      <c r="M8743">
        <v>179980</v>
      </c>
      <c r="N8743" t="str">
        <f>TEXT(tblorders[[#This Row],[order_date]], "mmm-yyyy")</f>
        <v>Mar-2025</v>
      </c>
      <c r="O8743">
        <f>tblorders[[#This Row],[actual_delivery_days]] -tblorders[[#This Row],[expected_delivery_days]]</f>
        <v>-1</v>
      </c>
    </row>
    <row r="8744" spans="1:15" x14ac:dyDescent="0.2">
      <c r="A8744" t="s">
        <v>10747</v>
      </c>
      <c r="B8744" t="s">
        <v>2480</v>
      </c>
      <c r="C8744" t="s">
        <v>44</v>
      </c>
      <c r="D8744">
        <v>1</v>
      </c>
      <c r="E8744" s="1">
        <v>45162</v>
      </c>
      <c r="F8744" s="1">
        <v>45164</v>
      </c>
      <c r="G8744">
        <v>5</v>
      </c>
      <c r="H8744" s="1">
        <v>45174</v>
      </c>
      <c r="I8744">
        <v>10</v>
      </c>
      <c r="J8744" t="s">
        <v>61</v>
      </c>
      <c r="K8744" t="s">
        <v>41</v>
      </c>
      <c r="L8744" t="s">
        <v>22</v>
      </c>
      <c r="M8744">
        <v>50990</v>
      </c>
      <c r="N8744" t="str">
        <f>TEXT(tblorders[[#This Row],[order_date]], "mmm-yyyy")</f>
        <v>Aug-2023</v>
      </c>
      <c r="O8744">
        <f>tblorders[[#This Row],[actual_delivery_days]] -tblorders[[#This Row],[expected_delivery_days]]</f>
        <v>5</v>
      </c>
    </row>
    <row r="8745" spans="1:15" x14ac:dyDescent="0.2">
      <c r="A8745" t="s">
        <v>10748</v>
      </c>
      <c r="B8745" t="s">
        <v>3963</v>
      </c>
      <c r="C8745" t="s">
        <v>21</v>
      </c>
      <c r="D8745">
        <v>1</v>
      </c>
      <c r="E8745" s="1">
        <v>44854</v>
      </c>
      <c r="F8745" s="1">
        <v>44856</v>
      </c>
      <c r="G8745">
        <v>7</v>
      </c>
      <c r="H8745" s="1">
        <v>44863</v>
      </c>
      <c r="I8745">
        <v>7</v>
      </c>
      <c r="J8745" t="s">
        <v>16</v>
      </c>
      <c r="K8745" t="s">
        <v>41</v>
      </c>
      <c r="L8745" t="s">
        <v>26</v>
      </c>
      <c r="M8745">
        <v>89990</v>
      </c>
      <c r="N8745" t="str">
        <f>TEXT(tblorders[[#This Row],[order_date]], "mmm-yyyy")</f>
        <v>Oct-2022</v>
      </c>
      <c r="O8745">
        <f>tblorders[[#This Row],[actual_delivery_days]] -tblorders[[#This Row],[expected_delivery_days]]</f>
        <v>0</v>
      </c>
    </row>
    <row r="8746" spans="1:15" x14ac:dyDescent="0.2">
      <c r="A8746" t="s">
        <v>10749</v>
      </c>
      <c r="B8746" t="s">
        <v>238</v>
      </c>
      <c r="C8746" t="s">
        <v>21</v>
      </c>
      <c r="D8746">
        <v>1</v>
      </c>
      <c r="E8746" s="1">
        <v>45066</v>
      </c>
      <c r="F8746" s="1">
        <v>45068</v>
      </c>
      <c r="G8746">
        <v>5</v>
      </c>
      <c r="H8746" s="1">
        <v>45074</v>
      </c>
      <c r="I8746">
        <v>6</v>
      </c>
      <c r="J8746" t="s">
        <v>16</v>
      </c>
      <c r="K8746" t="s">
        <v>25</v>
      </c>
      <c r="L8746" t="s">
        <v>33</v>
      </c>
      <c r="M8746">
        <v>89990</v>
      </c>
      <c r="N8746" t="str">
        <f>TEXT(tblorders[[#This Row],[order_date]], "mmm-yyyy")</f>
        <v>May-2023</v>
      </c>
      <c r="O8746">
        <f>tblorders[[#This Row],[actual_delivery_days]] -tblorders[[#This Row],[expected_delivery_days]]</f>
        <v>1</v>
      </c>
    </row>
    <row r="8747" spans="1:15" x14ac:dyDescent="0.2">
      <c r="A8747" t="s">
        <v>10750</v>
      </c>
      <c r="B8747" t="s">
        <v>386</v>
      </c>
      <c r="C8747" t="s">
        <v>21</v>
      </c>
      <c r="D8747">
        <v>2</v>
      </c>
      <c r="E8747" s="1">
        <v>45757</v>
      </c>
      <c r="F8747" s="1">
        <v>45759</v>
      </c>
      <c r="G8747">
        <v>5</v>
      </c>
      <c r="H8747" s="1">
        <v>45767</v>
      </c>
      <c r="I8747">
        <v>8</v>
      </c>
      <c r="J8747" t="s">
        <v>16</v>
      </c>
      <c r="K8747" t="s">
        <v>17</v>
      </c>
      <c r="L8747" t="s">
        <v>22</v>
      </c>
      <c r="M8747">
        <v>179980</v>
      </c>
      <c r="N8747" t="str">
        <f>TEXT(tblorders[[#This Row],[order_date]], "mmm-yyyy")</f>
        <v>Apr-2025</v>
      </c>
      <c r="O8747">
        <f>tblorders[[#This Row],[actual_delivery_days]] -tblorders[[#This Row],[expected_delivery_days]]</f>
        <v>3</v>
      </c>
    </row>
    <row r="8748" spans="1:15" x14ac:dyDescent="0.2">
      <c r="A8748" t="s">
        <v>10751</v>
      </c>
      <c r="B8748" t="s">
        <v>2126</v>
      </c>
      <c r="C8748" t="s">
        <v>29</v>
      </c>
      <c r="D8748">
        <v>1</v>
      </c>
      <c r="E8748" s="1">
        <v>45803</v>
      </c>
      <c r="F8748" s="1">
        <v>45807</v>
      </c>
      <c r="G8748">
        <v>5</v>
      </c>
      <c r="H8748" s="1">
        <v>45814</v>
      </c>
      <c r="I8748">
        <v>7</v>
      </c>
      <c r="J8748" t="s">
        <v>16</v>
      </c>
      <c r="K8748" t="s">
        <v>17</v>
      </c>
      <c r="L8748" t="s">
        <v>58</v>
      </c>
      <c r="M8748">
        <v>11000</v>
      </c>
      <c r="N8748" t="str">
        <f>TEXT(tblorders[[#This Row],[order_date]], "mmm-yyyy")</f>
        <v>May-2025</v>
      </c>
      <c r="O8748">
        <f>tblorders[[#This Row],[actual_delivery_days]] -tblorders[[#This Row],[expected_delivery_days]]</f>
        <v>2</v>
      </c>
    </row>
    <row r="8749" spans="1:15" x14ac:dyDescent="0.2">
      <c r="A8749" t="s">
        <v>10752</v>
      </c>
      <c r="B8749" t="s">
        <v>3927</v>
      </c>
      <c r="C8749" t="s">
        <v>29</v>
      </c>
      <c r="D8749">
        <v>1</v>
      </c>
      <c r="E8749" s="1">
        <v>45252</v>
      </c>
      <c r="F8749" s="1">
        <v>45253</v>
      </c>
      <c r="G8749">
        <v>7</v>
      </c>
      <c r="H8749" s="1">
        <v>45260</v>
      </c>
      <c r="I8749">
        <v>7</v>
      </c>
      <c r="J8749" t="s">
        <v>16</v>
      </c>
      <c r="K8749" t="s">
        <v>25</v>
      </c>
      <c r="L8749" t="s">
        <v>33</v>
      </c>
      <c r="M8749">
        <v>11000</v>
      </c>
      <c r="N8749" t="str">
        <f>TEXT(tblorders[[#This Row],[order_date]], "mmm-yyyy")</f>
        <v>Nov-2023</v>
      </c>
      <c r="O8749">
        <f>tblorders[[#This Row],[actual_delivery_days]] -tblorders[[#This Row],[expected_delivery_days]]</f>
        <v>0</v>
      </c>
    </row>
    <row r="8750" spans="1:15" x14ac:dyDescent="0.2">
      <c r="A8750" t="s">
        <v>10753</v>
      </c>
      <c r="B8750" t="s">
        <v>850</v>
      </c>
      <c r="C8750" t="s">
        <v>29</v>
      </c>
      <c r="D8750">
        <v>1</v>
      </c>
      <c r="E8750" s="1">
        <v>45358</v>
      </c>
      <c r="F8750" s="1">
        <v>45359</v>
      </c>
      <c r="G8750">
        <v>5</v>
      </c>
      <c r="H8750" s="1">
        <v>45365</v>
      </c>
      <c r="I8750">
        <v>6</v>
      </c>
      <c r="J8750" t="s">
        <v>16</v>
      </c>
      <c r="K8750" t="s">
        <v>25</v>
      </c>
      <c r="L8750" t="s">
        <v>22</v>
      </c>
      <c r="M8750">
        <v>11000</v>
      </c>
      <c r="N8750" t="str">
        <f>TEXT(tblorders[[#This Row],[order_date]], "mmm-yyyy")</f>
        <v>Mar-2024</v>
      </c>
      <c r="O8750">
        <f>tblorders[[#This Row],[actual_delivery_days]] -tblorders[[#This Row],[expected_delivery_days]]</f>
        <v>1</v>
      </c>
    </row>
    <row r="8751" spans="1:15" x14ac:dyDescent="0.2">
      <c r="A8751" t="s">
        <v>10754</v>
      </c>
      <c r="B8751" t="s">
        <v>4552</v>
      </c>
      <c r="C8751" t="s">
        <v>44</v>
      </c>
      <c r="D8751">
        <v>1</v>
      </c>
      <c r="E8751" s="1">
        <v>45754</v>
      </c>
      <c r="F8751" s="1">
        <v>45755</v>
      </c>
      <c r="G8751">
        <v>5</v>
      </c>
      <c r="H8751" s="1">
        <v>45758</v>
      </c>
      <c r="I8751">
        <v>3</v>
      </c>
      <c r="J8751" t="s">
        <v>40</v>
      </c>
      <c r="K8751" t="s">
        <v>41</v>
      </c>
      <c r="L8751" t="s">
        <v>33</v>
      </c>
      <c r="M8751">
        <v>50990</v>
      </c>
      <c r="N8751" t="str">
        <f>TEXT(tblorders[[#This Row],[order_date]], "mmm-yyyy")</f>
        <v>Apr-2025</v>
      </c>
      <c r="O8751">
        <f>tblorders[[#This Row],[actual_delivery_days]] -tblorders[[#This Row],[expected_delivery_days]]</f>
        <v>-2</v>
      </c>
    </row>
    <row r="8752" spans="1:15" x14ac:dyDescent="0.2">
      <c r="A8752" t="s">
        <v>10755</v>
      </c>
      <c r="B8752" t="s">
        <v>3658</v>
      </c>
      <c r="C8752" t="s">
        <v>15</v>
      </c>
      <c r="D8752">
        <v>1</v>
      </c>
      <c r="E8752" s="1">
        <v>45778</v>
      </c>
      <c r="F8752" s="1">
        <v>45779</v>
      </c>
      <c r="G8752">
        <v>5</v>
      </c>
      <c r="H8752" s="1">
        <v>45786</v>
      </c>
      <c r="I8752">
        <v>7</v>
      </c>
      <c r="J8752" t="s">
        <v>16</v>
      </c>
      <c r="K8752" t="s">
        <v>41</v>
      </c>
      <c r="L8752" t="s">
        <v>18</v>
      </c>
      <c r="M8752">
        <v>55990</v>
      </c>
      <c r="N8752" t="str">
        <f>TEXT(tblorders[[#This Row],[order_date]], "mmm-yyyy")</f>
        <v>May-2025</v>
      </c>
      <c r="O8752">
        <f>tblorders[[#This Row],[actual_delivery_days]] -tblorders[[#This Row],[expected_delivery_days]]</f>
        <v>2</v>
      </c>
    </row>
    <row r="8753" spans="1:15" x14ac:dyDescent="0.2">
      <c r="A8753" t="s">
        <v>10756</v>
      </c>
      <c r="B8753" t="s">
        <v>140</v>
      </c>
      <c r="C8753" t="s">
        <v>32</v>
      </c>
      <c r="D8753">
        <v>1</v>
      </c>
      <c r="E8753" s="1">
        <v>45782</v>
      </c>
      <c r="F8753" s="1">
        <v>45786</v>
      </c>
      <c r="G8753">
        <v>10</v>
      </c>
      <c r="H8753" s="1">
        <v>45799</v>
      </c>
      <c r="I8753">
        <v>13</v>
      </c>
      <c r="J8753" t="s">
        <v>16</v>
      </c>
      <c r="K8753" t="s">
        <v>25</v>
      </c>
      <c r="L8753" t="s">
        <v>33</v>
      </c>
      <c r="M8753">
        <v>45000</v>
      </c>
      <c r="N8753" t="str">
        <f>TEXT(tblorders[[#This Row],[order_date]], "mmm-yyyy")</f>
        <v>May-2025</v>
      </c>
      <c r="O8753">
        <f>tblorders[[#This Row],[actual_delivery_days]] -tblorders[[#This Row],[expected_delivery_days]]</f>
        <v>3</v>
      </c>
    </row>
    <row r="8754" spans="1:15" x14ac:dyDescent="0.2">
      <c r="A8754" t="s">
        <v>10757</v>
      </c>
      <c r="B8754" t="s">
        <v>2783</v>
      </c>
      <c r="C8754" t="s">
        <v>21</v>
      </c>
      <c r="D8754">
        <v>1</v>
      </c>
      <c r="E8754" s="1">
        <v>45738</v>
      </c>
      <c r="F8754" s="1">
        <v>45740</v>
      </c>
      <c r="G8754">
        <v>10</v>
      </c>
      <c r="H8754" s="1">
        <v>45750</v>
      </c>
      <c r="I8754">
        <v>10</v>
      </c>
      <c r="J8754" t="s">
        <v>16</v>
      </c>
      <c r="K8754" t="s">
        <v>17</v>
      </c>
      <c r="L8754" t="s">
        <v>26</v>
      </c>
      <c r="M8754">
        <v>89990</v>
      </c>
      <c r="N8754" t="str">
        <f>TEXT(tblorders[[#This Row],[order_date]], "mmm-yyyy")</f>
        <v>Mar-2025</v>
      </c>
      <c r="O8754">
        <f>tblorders[[#This Row],[actual_delivery_days]] -tblorders[[#This Row],[expected_delivery_days]]</f>
        <v>0</v>
      </c>
    </row>
    <row r="8755" spans="1:15" x14ac:dyDescent="0.2">
      <c r="A8755" t="s">
        <v>10758</v>
      </c>
      <c r="B8755" t="s">
        <v>2203</v>
      </c>
      <c r="C8755" t="s">
        <v>55</v>
      </c>
      <c r="D8755">
        <v>1</v>
      </c>
      <c r="E8755" s="1">
        <v>45410</v>
      </c>
      <c r="F8755" s="1">
        <v>45412</v>
      </c>
      <c r="G8755">
        <v>10</v>
      </c>
      <c r="H8755" s="1">
        <v>45422</v>
      </c>
      <c r="I8755">
        <v>10</v>
      </c>
      <c r="J8755" t="s">
        <v>16</v>
      </c>
      <c r="K8755" t="s">
        <v>17</v>
      </c>
      <c r="L8755" t="s">
        <v>22</v>
      </c>
      <c r="M8755">
        <v>99990</v>
      </c>
      <c r="N8755" t="str">
        <f>TEXT(tblorders[[#This Row],[order_date]], "mmm-yyyy")</f>
        <v>Apr-2024</v>
      </c>
      <c r="O8755">
        <f>tblorders[[#This Row],[actual_delivery_days]] -tblorders[[#This Row],[expected_delivery_days]]</f>
        <v>0</v>
      </c>
    </row>
    <row r="8756" spans="1:15" x14ac:dyDescent="0.2">
      <c r="A8756" t="s">
        <v>10759</v>
      </c>
      <c r="B8756" t="s">
        <v>2324</v>
      </c>
      <c r="C8756" t="s">
        <v>29</v>
      </c>
      <c r="D8756">
        <v>1</v>
      </c>
      <c r="E8756" s="1">
        <v>45677</v>
      </c>
      <c r="F8756" s="1">
        <v>45682</v>
      </c>
      <c r="G8756">
        <v>7</v>
      </c>
      <c r="H8756" s="1">
        <v>45687</v>
      </c>
      <c r="I8756">
        <v>5</v>
      </c>
      <c r="J8756" t="s">
        <v>16</v>
      </c>
      <c r="K8756" t="s">
        <v>41</v>
      </c>
      <c r="L8756" t="s">
        <v>22</v>
      </c>
      <c r="M8756">
        <v>11000</v>
      </c>
      <c r="N8756" t="str">
        <f>TEXT(tblorders[[#This Row],[order_date]], "mmm-yyyy")</f>
        <v>Jan-2025</v>
      </c>
      <c r="O8756">
        <f>tblorders[[#This Row],[actual_delivery_days]] -tblorders[[#This Row],[expected_delivery_days]]</f>
        <v>-2</v>
      </c>
    </row>
    <row r="8757" spans="1:15" x14ac:dyDescent="0.2">
      <c r="A8757" t="s">
        <v>10760</v>
      </c>
      <c r="B8757" t="s">
        <v>1486</v>
      </c>
      <c r="C8757" t="s">
        <v>21</v>
      </c>
      <c r="D8757">
        <v>1</v>
      </c>
      <c r="E8757" s="1">
        <v>45704</v>
      </c>
      <c r="F8757" s="1">
        <v>45709</v>
      </c>
      <c r="G8757">
        <v>5</v>
      </c>
      <c r="H8757" s="1">
        <v>45714</v>
      </c>
      <c r="I8757">
        <v>5</v>
      </c>
      <c r="J8757" t="s">
        <v>16</v>
      </c>
      <c r="K8757" t="s">
        <v>17</v>
      </c>
      <c r="L8757" t="s">
        <v>26</v>
      </c>
      <c r="M8757">
        <v>89990</v>
      </c>
      <c r="N8757" t="str">
        <f>TEXT(tblorders[[#This Row],[order_date]], "mmm-yyyy")</f>
        <v>Feb-2025</v>
      </c>
      <c r="O8757">
        <f>tblorders[[#This Row],[actual_delivery_days]] -tblorders[[#This Row],[expected_delivery_days]]</f>
        <v>0</v>
      </c>
    </row>
    <row r="8758" spans="1:15" x14ac:dyDescent="0.2">
      <c r="A8758" t="s">
        <v>10761</v>
      </c>
      <c r="B8758" t="s">
        <v>2553</v>
      </c>
      <c r="C8758" t="s">
        <v>29</v>
      </c>
      <c r="D8758">
        <v>2</v>
      </c>
      <c r="E8758" s="1">
        <v>45267</v>
      </c>
      <c r="F8758" s="1">
        <v>45270</v>
      </c>
      <c r="G8758">
        <v>7</v>
      </c>
      <c r="H8758" s="1">
        <v>45277</v>
      </c>
      <c r="I8758">
        <v>7</v>
      </c>
      <c r="J8758" t="s">
        <v>16</v>
      </c>
      <c r="K8758" t="s">
        <v>17</v>
      </c>
      <c r="L8758" t="s">
        <v>22</v>
      </c>
      <c r="M8758">
        <v>22000</v>
      </c>
      <c r="N8758" t="str">
        <f>TEXT(tblorders[[#This Row],[order_date]], "mmm-yyyy")</f>
        <v>Dec-2023</v>
      </c>
      <c r="O8758">
        <f>tblorders[[#This Row],[actual_delivery_days]] -tblorders[[#This Row],[expected_delivery_days]]</f>
        <v>0</v>
      </c>
    </row>
    <row r="8759" spans="1:15" x14ac:dyDescent="0.2">
      <c r="A8759" t="s">
        <v>10762</v>
      </c>
      <c r="B8759" t="s">
        <v>1482</v>
      </c>
      <c r="C8759" t="s">
        <v>32</v>
      </c>
      <c r="D8759">
        <v>1</v>
      </c>
      <c r="E8759" s="1">
        <v>45664</v>
      </c>
      <c r="F8759" s="1">
        <v>45669</v>
      </c>
      <c r="G8759">
        <v>10</v>
      </c>
      <c r="H8759" s="1">
        <v>45684</v>
      </c>
      <c r="I8759">
        <v>15</v>
      </c>
      <c r="J8759" t="s">
        <v>61</v>
      </c>
      <c r="K8759" t="s">
        <v>41</v>
      </c>
      <c r="L8759" t="s">
        <v>33</v>
      </c>
      <c r="M8759">
        <v>45000</v>
      </c>
      <c r="N8759" t="str">
        <f>TEXT(tblorders[[#This Row],[order_date]], "mmm-yyyy")</f>
        <v>Jan-2025</v>
      </c>
      <c r="O8759">
        <f>tblorders[[#This Row],[actual_delivery_days]] -tblorders[[#This Row],[expected_delivery_days]]</f>
        <v>5</v>
      </c>
    </row>
    <row r="8760" spans="1:15" x14ac:dyDescent="0.2">
      <c r="A8760" t="s">
        <v>10763</v>
      </c>
      <c r="B8760" t="s">
        <v>1131</v>
      </c>
      <c r="C8760" t="s">
        <v>32</v>
      </c>
      <c r="D8760">
        <v>1</v>
      </c>
      <c r="E8760" s="1">
        <v>45777</v>
      </c>
      <c r="F8760" s="1">
        <v>45778</v>
      </c>
      <c r="G8760">
        <v>10</v>
      </c>
      <c r="H8760" s="1">
        <v>45788</v>
      </c>
      <c r="I8760">
        <v>10</v>
      </c>
      <c r="J8760" t="s">
        <v>16</v>
      </c>
      <c r="K8760" t="s">
        <v>17</v>
      </c>
      <c r="L8760" t="s">
        <v>33</v>
      </c>
      <c r="M8760">
        <v>45000</v>
      </c>
      <c r="N8760" t="str">
        <f>TEXT(tblorders[[#This Row],[order_date]], "mmm-yyyy")</f>
        <v>Apr-2025</v>
      </c>
      <c r="O8760">
        <f>tblorders[[#This Row],[actual_delivery_days]] -tblorders[[#This Row],[expected_delivery_days]]</f>
        <v>0</v>
      </c>
    </row>
    <row r="8761" spans="1:15" x14ac:dyDescent="0.2">
      <c r="A8761" t="s">
        <v>10764</v>
      </c>
      <c r="B8761" t="s">
        <v>5443</v>
      </c>
      <c r="C8761" t="s">
        <v>29</v>
      </c>
      <c r="D8761">
        <v>1</v>
      </c>
      <c r="E8761" s="1">
        <v>44908</v>
      </c>
      <c r="F8761" s="1">
        <v>44911</v>
      </c>
      <c r="G8761">
        <v>10</v>
      </c>
      <c r="H8761" s="1">
        <v>44921</v>
      </c>
      <c r="I8761">
        <v>10</v>
      </c>
      <c r="J8761" t="s">
        <v>16</v>
      </c>
      <c r="K8761" t="s">
        <v>25</v>
      </c>
      <c r="L8761" t="s">
        <v>18</v>
      </c>
      <c r="M8761">
        <v>11000</v>
      </c>
      <c r="N8761" t="str">
        <f>TEXT(tblorders[[#This Row],[order_date]], "mmm-yyyy")</f>
        <v>Dec-2022</v>
      </c>
      <c r="O8761">
        <f>tblorders[[#This Row],[actual_delivery_days]] -tblorders[[#This Row],[expected_delivery_days]]</f>
        <v>0</v>
      </c>
    </row>
    <row r="8762" spans="1:15" x14ac:dyDescent="0.2">
      <c r="A8762" t="s">
        <v>10765</v>
      </c>
      <c r="B8762" t="s">
        <v>1777</v>
      </c>
      <c r="C8762" t="s">
        <v>55</v>
      </c>
      <c r="D8762">
        <v>2</v>
      </c>
      <c r="E8762" s="1">
        <v>45199</v>
      </c>
      <c r="F8762" s="1">
        <v>45200</v>
      </c>
      <c r="G8762">
        <v>7</v>
      </c>
      <c r="H8762" s="1">
        <v>45208</v>
      </c>
      <c r="I8762">
        <v>8</v>
      </c>
      <c r="J8762" t="s">
        <v>16</v>
      </c>
      <c r="K8762" t="s">
        <v>17</v>
      </c>
      <c r="L8762" t="s">
        <v>26</v>
      </c>
      <c r="M8762">
        <v>199980</v>
      </c>
      <c r="N8762" t="str">
        <f>TEXT(tblorders[[#This Row],[order_date]], "mmm-yyyy")</f>
        <v>Sep-2023</v>
      </c>
      <c r="O8762">
        <f>tblorders[[#This Row],[actual_delivery_days]] -tblorders[[#This Row],[expected_delivery_days]]</f>
        <v>1</v>
      </c>
    </row>
    <row r="8763" spans="1:15" x14ac:dyDescent="0.2">
      <c r="A8763" t="s">
        <v>10766</v>
      </c>
      <c r="B8763" t="s">
        <v>4475</v>
      </c>
      <c r="C8763" t="s">
        <v>15</v>
      </c>
      <c r="D8763">
        <v>1</v>
      </c>
      <c r="E8763" s="1">
        <v>45203</v>
      </c>
      <c r="F8763" s="1">
        <v>45208</v>
      </c>
      <c r="G8763">
        <v>5</v>
      </c>
      <c r="H8763" s="1">
        <v>45213</v>
      </c>
      <c r="I8763">
        <v>5</v>
      </c>
      <c r="J8763" t="s">
        <v>16</v>
      </c>
      <c r="K8763" t="s">
        <v>17</v>
      </c>
      <c r="L8763" t="s">
        <v>33</v>
      </c>
      <c r="M8763">
        <v>55990</v>
      </c>
      <c r="N8763" t="str">
        <f>TEXT(tblorders[[#This Row],[order_date]], "mmm-yyyy")</f>
        <v>Oct-2023</v>
      </c>
      <c r="O8763">
        <f>tblorders[[#This Row],[actual_delivery_days]] -tblorders[[#This Row],[expected_delivery_days]]</f>
        <v>0</v>
      </c>
    </row>
    <row r="8764" spans="1:15" x14ac:dyDescent="0.2">
      <c r="A8764" t="s">
        <v>10767</v>
      </c>
      <c r="B8764" t="s">
        <v>1616</v>
      </c>
      <c r="C8764" t="s">
        <v>29</v>
      </c>
      <c r="D8764">
        <v>1</v>
      </c>
      <c r="E8764" s="1">
        <v>45318</v>
      </c>
      <c r="F8764" s="1">
        <v>45323</v>
      </c>
      <c r="G8764">
        <v>7</v>
      </c>
      <c r="H8764" s="1">
        <v>45332</v>
      </c>
      <c r="I8764">
        <v>9</v>
      </c>
      <c r="J8764" t="s">
        <v>16</v>
      </c>
      <c r="K8764" t="s">
        <v>17</v>
      </c>
      <c r="L8764" t="s">
        <v>33</v>
      </c>
      <c r="M8764">
        <v>11000</v>
      </c>
      <c r="N8764" t="str">
        <f>TEXT(tblorders[[#This Row],[order_date]], "mmm-yyyy")</f>
        <v>Jan-2024</v>
      </c>
      <c r="O8764">
        <f>tblorders[[#This Row],[actual_delivery_days]] -tblorders[[#This Row],[expected_delivery_days]]</f>
        <v>2</v>
      </c>
    </row>
    <row r="8765" spans="1:15" x14ac:dyDescent="0.2">
      <c r="A8765" t="s">
        <v>10768</v>
      </c>
      <c r="B8765" t="s">
        <v>4331</v>
      </c>
      <c r="C8765" t="s">
        <v>55</v>
      </c>
      <c r="D8765">
        <v>1</v>
      </c>
      <c r="E8765" s="1">
        <v>45090</v>
      </c>
      <c r="F8765" s="1">
        <v>45095</v>
      </c>
      <c r="G8765">
        <v>10</v>
      </c>
      <c r="H8765" s="1">
        <v>45105</v>
      </c>
      <c r="I8765">
        <v>10</v>
      </c>
      <c r="J8765" t="s">
        <v>16</v>
      </c>
      <c r="K8765" t="s">
        <v>17</v>
      </c>
      <c r="L8765" t="s">
        <v>58</v>
      </c>
      <c r="M8765">
        <v>99990</v>
      </c>
      <c r="N8765" t="str">
        <f>TEXT(tblorders[[#This Row],[order_date]], "mmm-yyyy")</f>
        <v>Jun-2023</v>
      </c>
      <c r="O8765">
        <f>tblorders[[#This Row],[actual_delivery_days]] -tblorders[[#This Row],[expected_delivery_days]]</f>
        <v>0</v>
      </c>
    </row>
    <row r="8766" spans="1:15" x14ac:dyDescent="0.2">
      <c r="A8766" t="s">
        <v>10769</v>
      </c>
      <c r="B8766" t="s">
        <v>2525</v>
      </c>
      <c r="C8766" t="s">
        <v>21</v>
      </c>
      <c r="D8766">
        <v>1</v>
      </c>
      <c r="E8766" s="1">
        <v>45671</v>
      </c>
      <c r="F8766" s="1">
        <v>45674</v>
      </c>
      <c r="G8766">
        <v>5</v>
      </c>
      <c r="H8766" s="1">
        <v>45684</v>
      </c>
      <c r="I8766">
        <v>10</v>
      </c>
      <c r="J8766" t="s">
        <v>61</v>
      </c>
      <c r="K8766" t="s">
        <v>25</v>
      </c>
      <c r="L8766" t="s">
        <v>22</v>
      </c>
      <c r="M8766">
        <v>89990</v>
      </c>
      <c r="N8766" t="str">
        <f>TEXT(tblorders[[#This Row],[order_date]], "mmm-yyyy")</f>
        <v>Jan-2025</v>
      </c>
      <c r="O8766">
        <f>tblorders[[#This Row],[actual_delivery_days]] -tblorders[[#This Row],[expected_delivery_days]]</f>
        <v>5</v>
      </c>
    </row>
    <row r="8767" spans="1:15" x14ac:dyDescent="0.2">
      <c r="A8767" t="s">
        <v>10770</v>
      </c>
      <c r="B8767" t="s">
        <v>3891</v>
      </c>
      <c r="C8767" t="s">
        <v>44</v>
      </c>
      <c r="D8767">
        <v>1</v>
      </c>
      <c r="E8767" s="1">
        <v>45744</v>
      </c>
      <c r="F8767" s="1">
        <v>45748</v>
      </c>
      <c r="G8767">
        <v>10</v>
      </c>
      <c r="H8767" s="1">
        <v>45757</v>
      </c>
      <c r="I8767">
        <v>9</v>
      </c>
      <c r="J8767" t="s">
        <v>16</v>
      </c>
      <c r="K8767" t="s">
        <v>25</v>
      </c>
      <c r="L8767" t="s">
        <v>33</v>
      </c>
      <c r="M8767">
        <v>50990</v>
      </c>
      <c r="N8767" t="str">
        <f>TEXT(tblorders[[#This Row],[order_date]], "mmm-yyyy")</f>
        <v>Mar-2025</v>
      </c>
      <c r="O8767">
        <f>tblorders[[#This Row],[actual_delivery_days]] -tblorders[[#This Row],[expected_delivery_days]]</f>
        <v>-1</v>
      </c>
    </row>
    <row r="8768" spans="1:15" x14ac:dyDescent="0.2">
      <c r="A8768" t="s">
        <v>10771</v>
      </c>
      <c r="B8768" t="s">
        <v>128</v>
      </c>
      <c r="C8768" t="s">
        <v>29</v>
      </c>
      <c r="D8768">
        <v>2</v>
      </c>
      <c r="E8768" s="1">
        <v>45065</v>
      </c>
      <c r="F8768" s="1">
        <v>45066</v>
      </c>
      <c r="G8768">
        <v>5</v>
      </c>
      <c r="H8768" s="1">
        <v>45071</v>
      </c>
      <c r="I8768">
        <v>5</v>
      </c>
      <c r="J8768" t="s">
        <v>16</v>
      </c>
      <c r="K8768" t="s">
        <v>25</v>
      </c>
      <c r="L8768" t="s">
        <v>58</v>
      </c>
      <c r="M8768">
        <v>22000</v>
      </c>
      <c r="N8768" t="str">
        <f>TEXT(tblorders[[#This Row],[order_date]], "mmm-yyyy")</f>
        <v>May-2023</v>
      </c>
      <c r="O8768">
        <f>tblorders[[#This Row],[actual_delivery_days]] -tblorders[[#This Row],[expected_delivery_days]]</f>
        <v>0</v>
      </c>
    </row>
    <row r="8769" spans="1:15" x14ac:dyDescent="0.2">
      <c r="A8769" t="s">
        <v>10772</v>
      </c>
      <c r="B8769" t="s">
        <v>1296</v>
      </c>
      <c r="C8769" t="s">
        <v>29</v>
      </c>
      <c r="D8769">
        <v>1</v>
      </c>
      <c r="E8769" s="1">
        <v>44945</v>
      </c>
      <c r="F8769" s="1">
        <v>44947</v>
      </c>
      <c r="G8769">
        <v>5</v>
      </c>
      <c r="H8769" s="1">
        <v>44955</v>
      </c>
      <c r="I8769">
        <v>8</v>
      </c>
      <c r="J8769" t="s">
        <v>16</v>
      </c>
      <c r="K8769" t="s">
        <v>17</v>
      </c>
      <c r="L8769" t="s">
        <v>33</v>
      </c>
      <c r="M8769">
        <v>11000</v>
      </c>
      <c r="N8769" t="str">
        <f>TEXT(tblorders[[#This Row],[order_date]], "mmm-yyyy")</f>
        <v>Jan-2023</v>
      </c>
      <c r="O8769">
        <f>tblorders[[#This Row],[actual_delivery_days]] -tblorders[[#This Row],[expected_delivery_days]]</f>
        <v>3</v>
      </c>
    </row>
    <row r="8770" spans="1:15" x14ac:dyDescent="0.2">
      <c r="A8770" t="s">
        <v>10773</v>
      </c>
      <c r="B8770" t="s">
        <v>629</v>
      </c>
      <c r="C8770" t="s">
        <v>44</v>
      </c>
      <c r="D8770">
        <v>2</v>
      </c>
      <c r="E8770" s="1">
        <v>45143</v>
      </c>
      <c r="F8770" s="1">
        <v>45144</v>
      </c>
      <c r="G8770">
        <v>5</v>
      </c>
      <c r="H8770" s="1">
        <v>45152</v>
      </c>
      <c r="I8770">
        <v>8</v>
      </c>
      <c r="J8770" t="s">
        <v>16</v>
      </c>
      <c r="K8770" t="s">
        <v>41</v>
      </c>
      <c r="L8770" t="s">
        <v>58</v>
      </c>
      <c r="M8770">
        <v>101980</v>
      </c>
      <c r="N8770" t="str">
        <f>TEXT(tblorders[[#This Row],[order_date]], "mmm-yyyy")</f>
        <v>Aug-2023</v>
      </c>
      <c r="O8770">
        <f>tblorders[[#This Row],[actual_delivery_days]] -tblorders[[#This Row],[expected_delivery_days]]</f>
        <v>3</v>
      </c>
    </row>
    <row r="8771" spans="1:15" x14ac:dyDescent="0.2">
      <c r="A8771" t="s">
        <v>10774</v>
      </c>
      <c r="B8771" t="s">
        <v>7280</v>
      </c>
      <c r="C8771" t="s">
        <v>32</v>
      </c>
      <c r="D8771">
        <v>1</v>
      </c>
      <c r="E8771" s="1">
        <v>45592</v>
      </c>
      <c r="F8771" s="1">
        <v>45595</v>
      </c>
      <c r="G8771">
        <v>10</v>
      </c>
      <c r="H8771" s="1">
        <v>45605</v>
      </c>
      <c r="I8771">
        <v>10</v>
      </c>
      <c r="J8771" t="s">
        <v>16</v>
      </c>
      <c r="K8771" t="s">
        <v>17</v>
      </c>
      <c r="L8771" t="s">
        <v>33</v>
      </c>
      <c r="M8771">
        <v>45000</v>
      </c>
      <c r="N8771" t="str">
        <f>TEXT(tblorders[[#This Row],[order_date]], "mmm-yyyy")</f>
        <v>Oct-2024</v>
      </c>
      <c r="O8771">
        <f>tblorders[[#This Row],[actual_delivery_days]] -tblorders[[#This Row],[expected_delivery_days]]</f>
        <v>0</v>
      </c>
    </row>
    <row r="8772" spans="1:15" x14ac:dyDescent="0.2">
      <c r="A8772" t="s">
        <v>10775</v>
      </c>
      <c r="B8772" t="s">
        <v>1139</v>
      </c>
      <c r="C8772" t="s">
        <v>44</v>
      </c>
      <c r="D8772">
        <v>1</v>
      </c>
      <c r="E8772" s="1">
        <v>45741</v>
      </c>
      <c r="F8772" s="1">
        <v>45743</v>
      </c>
      <c r="G8772">
        <v>5</v>
      </c>
      <c r="H8772" s="1">
        <v>45748</v>
      </c>
      <c r="I8772">
        <v>5</v>
      </c>
      <c r="J8772" t="s">
        <v>16</v>
      </c>
      <c r="K8772" t="s">
        <v>41</v>
      </c>
      <c r="L8772" t="s">
        <v>26</v>
      </c>
      <c r="M8772">
        <v>50990</v>
      </c>
      <c r="N8772" t="str">
        <f>TEXT(tblorders[[#This Row],[order_date]], "mmm-yyyy")</f>
        <v>Mar-2025</v>
      </c>
      <c r="O8772">
        <f>tblorders[[#This Row],[actual_delivery_days]] -tblorders[[#This Row],[expected_delivery_days]]</f>
        <v>0</v>
      </c>
    </row>
    <row r="8773" spans="1:15" x14ac:dyDescent="0.2">
      <c r="A8773" t="s">
        <v>10776</v>
      </c>
      <c r="B8773" t="s">
        <v>2385</v>
      </c>
      <c r="C8773" t="s">
        <v>15</v>
      </c>
      <c r="D8773">
        <v>1</v>
      </c>
      <c r="E8773" s="1">
        <v>45559</v>
      </c>
      <c r="F8773" s="1">
        <v>45560</v>
      </c>
      <c r="G8773">
        <v>10</v>
      </c>
      <c r="H8773" s="1">
        <v>45573</v>
      </c>
      <c r="I8773">
        <v>13</v>
      </c>
      <c r="J8773" t="s">
        <v>16</v>
      </c>
      <c r="K8773" t="s">
        <v>25</v>
      </c>
      <c r="L8773" t="s">
        <v>18</v>
      </c>
      <c r="M8773">
        <v>55990</v>
      </c>
      <c r="N8773" t="str">
        <f>TEXT(tblorders[[#This Row],[order_date]], "mmm-yyyy")</f>
        <v>Sep-2024</v>
      </c>
      <c r="O8773">
        <f>tblorders[[#This Row],[actual_delivery_days]] -tblorders[[#This Row],[expected_delivery_days]]</f>
        <v>3</v>
      </c>
    </row>
    <row r="8774" spans="1:15" x14ac:dyDescent="0.2">
      <c r="A8774" t="s">
        <v>10777</v>
      </c>
      <c r="B8774" t="s">
        <v>9616</v>
      </c>
      <c r="C8774" t="s">
        <v>44</v>
      </c>
      <c r="D8774">
        <v>1</v>
      </c>
      <c r="E8774" s="1">
        <v>45692</v>
      </c>
      <c r="F8774" s="1">
        <v>45695</v>
      </c>
      <c r="G8774">
        <v>7</v>
      </c>
      <c r="H8774" s="1">
        <v>45702</v>
      </c>
      <c r="I8774">
        <v>7</v>
      </c>
      <c r="J8774" t="s">
        <v>16</v>
      </c>
      <c r="K8774" t="s">
        <v>41</v>
      </c>
      <c r="L8774" t="s">
        <v>26</v>
      </c>
      <c r="M8774">
        <v>50990</v>
      </c>
      <c r="N8774" t="str">
        <f>TEXT(tblorders[[#This Row],[order_date]], "mmm-yyyy")</f>
        <v>Feb-2025</v>
      </c>
      <c r="O8774">
        <f>tblorders[[#This Row],[actual_delivery_days]] -tblorders[[#This Row],[expected_delivery_days]]</f>
        <v>0</v>
      </c>
    </row>
    <row r="8775" spans="1:15" x14ac:dyDescent="0.2">
      <c r="A8775" t="s">
        <v>10778</v>
      </c>
      <c r="B8775" t="s">
        <v>2575</v>
      </c>
      <c r="C8775" t="s">
        <v>21</v>
      </c>
      <c r="D8775">
        <v>1</v>
      </c>
      <c r="E8775" s="1">
        <v>45267</v>
      </c>
      <c r="F8775" s="1">
        <v>45272</v>
      </c>
      <c r="G8775">
        <v>10</v>
      </c>
      <c r="H8775" s="1">
        <v>45281</v>
      </c>
      <c r="I8775">
        <v>9</v>
      </c>
      <c r="J8775" t="s">
        <v>16</v>
      </c>
      <c r="K8775" t="s">
        <v>25</v>
      </c>
      <c r="L8775" t="s">
        <v>58</v>
      </c>
      <c r="M8775">
        <v>89990</v>
      </c>
      <c r="N8775" t="str">
        <f>TEXT(tblorders[[#This Row],[order_date]], "mmm-yyyy")</f>
        <v>Dec-2023</v>
      </c>
      <c r="O8775">
        <f>tblorders[[#This Row],[actual_delivery_days]] -tblorders[[#This Row],[expected_delivery_days]]</f>
        <v>-1</v>
      </c>
    </row>
    <row r="8776" spans="1:15" x14ac:dyDescent="0.2">
      <c r="A8776" t="s">
        <v>10779</v>
      </c>
      <c r="B8776" t="s">
        <v>2078</v>
      </c>
      <c r="C8776" t="s">
        <v>32</v>
      </c>
      <c r="D8776">
        <v>1</v>
      </c>
      <c r="E8776" s="1">
        <v>45697</v>
      </c>
      <c r="F8776" s="1">
        <v>45702</v>
      </c>
      <c r="G8776">
        <v>10</v>
      </c>
      <c r="H8776" s="1">
        <v>45715</v>
      </c>
      <c r="I8776">
        <v>13</v>
      </c>
      <c r="J8776" t="s">
        <v>16</v>
      </c>
      <c r="K8776" t="s">
        <v>17</v>
      </c>
      <c r="L8776" t="s">
        <v>58</v>
      </c>
      <c r="M8776">
        <v>45000</v>
      </c>
      <c r="N8776" t="str">
        <f>TEXT(tblorders[[#This Row],[order_date]], "mmm-yyyy")</f>
        <v>Feb-2025</v>
      </c>
      <c r="O8776">
        <f>tblorders[[#This Row],[actual_delivery_days]] -tblorders[[#This Row],[expected_delivery_days]]</f>
        <v>3</v>
      </c>
    </row>
    <row r="8777" spans="1:15" x14ac:dyDescent="0.2">
      <c r="A8777" t="s">
        <v>10780</v>
      </c>
      <c r="B8777" t="s">
        <v>2729</v>
      </c>
      <c r="C8777" t="s">
        <v>55</v>
      </c>
      <c r="D8777">
        <v>1</v>
      </c>
      <c r="E8777" s="1">
        <v>45194</v>
      </c>
      <c r="F8777" s="1">
        <v>45197</v>
      </c>
      <c r="G8777">
        <v>5</v>
      </c>
      <c r="H8777" s="1">
        <v>45200</v>
      </c>
      <c r="I8777">
        <v>3</v>
      </c>
      <c r="J8777" t="s">
        <v>16</v>
      </c>
      <c r="K8777" t="s">
        <v>17</v>
      </c>
      <c r="L8777" t="s">
        <v>33</v>
      </c>
      <c r="M8777">
        <v>99990</v>
      </c>
      <c r="N8777" t="str">
        <f>TEXT(tblorders[[#This Row],[order_date]], "mmm-yyyy")</f>
        <v>Sep-2023</v>
      </c>
      <c r="O8777">
        <f>tblorders[[#This Row],[actual_delivery_days]] -tblorders[[#This Row],[expected_delivery_days]]</f>
        <v>-2</v>
      </c>
    </row>
    <row r="8778" spans="1:15" x14ac:dyDescent="0.2">
      <c r="A8778" t="s">
        <v>10781</v>
      </c>
      <c r="B8778" t="s">
        <v>435</v>
      </c>
      <c r="C8778" t="s">
        <v>44</v>
      </c>
      <c r="D8778">
        <v>1</v>
      </c>
      <c r="E8778" s="1">
        <v>44762</v>
      </c>
      <c r="F8778" s="1">
        <v>44765</v>
      </c>
      <c r="G8778">
        <v>5</v>
      </c>
      <c r="H8778" s="1">
        <v>44768</v>
      </c>
      <c r="I8778">
        <v>3</v>
      </c>
      <c r="J8778" t="s">
        <v>16</v>
      </c>
      <c r="K8778" t="s">
        <v>41</v>
      </c>
      <c r="L8778" t="s">
        <v>18</v>
      </c>
      <c r="M8778">
        <v>50990</v>
      </c>
      <c r="N8778" t="str">
        <f>TEXT(tblorders[[#This Row],[order_date]], "mmm-yyyy")</f>
        <v>Jul-2022</v>
      </c>
      <c r="O8778">
        <f>tblorders[[#This Row],[actual_delivery_days]] -tblorders[[#This Row],[expected_delivery_days]]</f>
        <v>-2</v>
      </c>
    </row>
    <row r="8779" spans="1:15" x14ac:dyDescent="0.2">
      <c r="A8779" t="s">
        <v>10782</v>
      </c>
      <c r="B8779" t="s">
        <v>43</v>
      </c>
      <c r="C8779" t="s">
        <v>15</v>
      </c>
      <c r="D8779">
        <v>1</v>
      </c>
      <c r="E8779" s="1">
        <v>45660</v>
      </c>
      <c r="F8779" s="1">
        <v>45661</v>
      </c>
      <c r="G8779">
        <v>5</v>
      </c>
      <c r="H8779" s="1">
        <v>45666</v>
      </c>
      <c r="I8779">
        <v>5</v>
      </c>
      <c r="J8779" t="s">
        <v>16</v>
      </c>
      <c r="K8779" t="s">
        <v>41</v>
      </c>
      <c r="L8779" t="s">
        <v>58</v>
      </c>
      <c r="M8779">
        <v>55990</v>
      </c>
      <c r="N8779" t="str">
        <f>TEXT(tblorders[[#This Row],[order_date]], "mmm-yyyy")</f>
        <v>Jan-2025</v>
      </c>
      <c r="O8779">
        <f>tblorders[[#This Row],[actual_delivery_days]] -tblorders[[#This Row],[expected_delivery_days]]</f>
        <v>0</v>
      </c>
    </row>
    <row r="8780" spans="1:15" x14ac:dyDescent="0.2">
      <c r="A8780" t="s">
        <v>10783</v>
      </c>
      <c r="B8780" t="s">
        <v>2885</v>
      </c>
      <c r="C8780" t="s">
        <v>32</v>
      </c>
      <c r="D8780">
        <v>2</v>
      </c>
      <c r="E8780" s="1">
        <v>45570</v>
      </c>
      <c r="F8780" s="1">
        <v>45574</v>
      </c>
      <c r="G8780">
        <v>7</v>
      </c>
      <c r="H8780" s="1">
        <v>45581</v>
      </c>
      <c r="I8780">
        <v>7</v>
      </c>
      <c r="J8780" t="s">
        <v>16</v>
      </c>
      <c r="K8780" t="s">
        <v>25</v>
      </c>
      <c r="L8780" t="s">
        <v>26</v>
      </c>
      <c r="M8780">
        <v>90000</v>
      </c>
      <c r="N8780" t="str">
        <f>TEXT(tblorders[[#This Row],[order_date]], "mmm-yyyy")</f>
        <v>Oct-2024</v>
      </c>
      <c r="O8780">
        <f>tblorders[[#This Row],[actual_delivery_days]] -tblorders[[#This Row],[expected_delivery_days]]</f>
        <v>0</v>
      </c>
    </row>
    <row r="8781" spans="1:15" x14ac:dyDescent="0.2">
      <c r="A8781" t="s">
        <v>10784</v>
      </c>
      <c r="B8781" t="s">
        <v>6476</v>
      </c>
      <c r="C8781" t="s">
        <v>55</v>
      </c>
      <c r="D8781">
        <v>2</v>
      </c>
      <c r="E8781" s="1">
        <v>44885</v>
      </c>
      <c r="F8781" s="1">
        <v>44887</v>
      </c>
      <c r="G8781">
        <v>10</v>
      </c>
      <c r="H8781" s="1">
        <v>44897</v>
      </c>
      <c r="I8781">
        <v>10</v>
      </c>
      <c r="J8781" t="s">
        <v>16</v>
      </c>
      <c r="K8781" t="s">
        <v>41</v>
      </c>
      <c r="L8781" t="s">
        <v>33</v>
      </c>
      <c r="M8781">
        <v>199980</v>
      </c>
      <c r="N8781" t="str">
        <f>TEXT(tblorders[[#This Row],[order_date]], "mmm-yyyy")</f>
        <v>Nov-2022</v>
      </c>
      <c r="O8781">
        <f>tblorders[[#This Row],[actual_delivery_days]] -tblorders[[#This Row],[expected_delivery_days]]</f>
        <v>0</v>
      </c>
    </row>
    <row r="8782" spans="1:15" x14ac:dyDescent="0.2">
      <c r="A8782" t="s">
        <v>10785</v>
      </c>
      <c r="B8782" t="s">
        <v>202</v>
      </c>
      <c r="C8782" t="s">
        <v>44</v>
      </c>
      <c r="D8782">
        <v>1</v>
      </c>
      <c r="E8782" s="1">
        <v>45486</v>
      </c>
      <c r="F8782" s="1">
        <v>45490</v>
      </c>
      <c r="G8782">
        <v>7</v>
      </c>
      <c r="H8782" s="1">
        <v>45500</v>
      </c>
      <c r="I8782">
        <v>10</v>
      </c>
      <c r="J8782" t="s">
        <v>16</v>
      </c>
      <c r="K8782" t="s">
        <v>17</v>
      </c>
      <c r="L8782" t="s">
        <v>33</v>
      </c>
      <c r="M8782">
        <v>50990</v>
      </c>
      <c r="N8782" t="str">
        <f>TEXT(tblorders[[#This Row],[order_date]], "mmm-yyyy")</f>
        <v>Jul-2024</v>
      </c>
      <c r="O8782">
        <f>tblorders[[#This Row],[actual_delivery_days]] -tblorders[[#This Row],[expected_delivery_days]]</f>
        <v>3</v>
      </c>
    </row>
    <row r="8783" spans="1:15" x14ac:dyDescent="0.2">
      <c r="A8783" t="s">
        <v>10786</v>
      </c>
      <c r="B8783" t="s">
        <v>335</v>
      </c>
      <c r="C8783" t="s">
        <v>55</v>
      </c>
      <c r="D8783">
        <v>2</v>
      </c>
      <c r="E8783" s="1">
        <v>45276</v>
      </c>
      <c r="F8783" s="1">
        <v>45279</v>
      </c>
      <c r="G8783">
        <v>5</v>
      </c>
      <c r="H8783" s="1">
        <v>45284</v>
      </c>
      <c r="I8783">
        <v>5</v>
      </c>
      <c r="J8783" t="s">
        <v>16</v>
      </c>
      <c r="K8783" t="s">
        <v>41</v>
      </c>
      <c r="L8783" t="s">
        <v>33</v>
      </c>
      <c r="M8783">
        <v>199980</v>
      </c>
      <c r="N8783" t="str">
        <f>TEXT(tblorders[[#This Row],[order_date]], "mmm-yyyy")</f>
        <v>Dec-2023</v>
      </c>
      <c r="O8783">
        <f>tblorders[[#This Row],[actual_delivery_days]] -tblorders[[#This Row],[expected_delivery_days]]</f>
        <v>0</v>
      </c>
    </row>
    <row r="8784" spans="1:15" x14ac:dyDescent="0.2">
      <c r="A8784" t="s">
        <v>10787</v>
      </c>
      <c r="B8784" t="s">
        <v>612</v>
      </c>
      <c r="C8784" t="s">
        <v>44</v>
      </c>
      <c r="D8784">
        <v>1</v>
      </c>
      <c r="E8784" s="1">
        <v>45525</v>
      </c>
      <c r="F8784" s="1">
        <v>45527</v>
      </c>
      <c r="G8784">
        <v>7</v>
      </c>
      <c r="H8784" s="1">
        <v>45534</v>
      </c>
      <c r="I8784">
        <v>7</v>
      </c>
      <c r="J8784" t="s">
        <v>16</v>
      </c>
      <c r="K8784" t="s">
        <v>25</v>
      </c>
      <c r="L8784" t="s">
        <v>33</v>
      </c>
      <c r="M8784">
        <v>50990</v>
      </c>
      <c r="N8784" t="str">
        <f>TEXT(tblorders[[#This Row],[order_date]], "mmm-yyyy")</f>
        <v>Aug-2024</v>
      </c>
      <c r="O8784">
        <f>tblorders[[#This Row],[actual_delivery_days]] -tblorders[[#This Row],[expected_delivery_days]]</f>
        <v>0</v>
      </c>
    </row>
    <row r="8785" spans="1:15" x14ac:dyDescent="0.2">
      <c r="A8785" t="s">
        <v>10788</v>
      </c>
      <c r="B8785" t="s">
        <v>4592</v>
      </c>
      <c r="C8785" t="s">
        <v>15</v>
      </c>
      <c r="D8785">
        <v>1</v>
      </c>
      <c r="E8785" s="1">
        <v>45746</v>
      </c>
      <c r="F8785" s="1">
        <v>45748</v>
      </c>
      <c r="G8785">
        <v>5</v>
      </c>
      <c r="H8785" s="1">
        <v>45754</v>
      </c>
      <c r="I8785">
        <v>6</v>
      </c>
      <c r="J8785" t="s">
        <v>16</v>
      </c>
      <c r="K8785" t="s">
        <v>17</v>
      </c>
      <c r="L8785" t="s">
        <v>58</v>
      </c>
      <c r="M8785">
        <v>55990</v>
      </c>
      <c r="N8785" t="str">
        <f>TEXT(tblorders[[#This Row],[order_date]], "mmm-yyyy")</f>
        <v>Mar-2025</v>
      </c>
      <c r="O8785">
        <f>tblorders[[#This Row],[actual_delivery_days]] -tblorders[[#This Row],[expected_delivery_days]]</f>
        <v>1</v>
      </c>
    </row>
    <row r="8786" spans="1:15" x14ac:dyDescent="0.2">
      <c r="A8786" t="s">
        <v>10789</v>
      </c>
      <c r="B8786" t="s">
        <v>2986</v>
      </c>
      <c r="C8786" t="s">
        <v>15</v>
      </c>
      <c r="D8786">
        <v>1</v>
      </c>
      <c r="E8786" s="1">
        <v>45505</v>
      </c>
      <c r="F8786" s="1">
        <v>45510</v>
      </c>
      <c r="G8786">
        <v>5</v>
      </c>
      <c r="H8786" s="1">
        <v>45514</v>
      </c>
      <c r="I8786">
        <v>4</v>
      </c>
      <c r="J8786" t="s">
        <v>16</v>
      </c>
      <c r="K8786" t="s">
        <v>41</v>
      </c>
      <c r="L8786" t="s">
        <v>18</v>
      </c>
      <c r="M8786">
        <v>55990</v>
      </c>
      <c r="N8786" t="str">
        <f>TEXT(tblorders[[#This Row],[order_date]], "mmm-yyyy")</f>
        <v>Aug-2024</v>
      </c>
      <c r="O8786">
        <f>tblorders[[#This Row],[actual_delivery_days]] -tblorders[[#This Row],[expected_delivery_days]]</f>
        <v>-1</v>
      </c>
    </row>
    <row r="8787" spans="1:15" x14ac:dyDescent="0.2">
      <c r="A8787" t="s">
        <v>10790</v>
      </c>
      <c r="B8787" t="s">
        <v>3697</v>
      </c>
      <c r="C8787" t="s">
        <v>21</v>
      </c>
      <c r="D8787">
        <v>1</v>
      </c>
      <c r="E8787" s="1">
        <v>45805</v>
      </c>
      <c r="F8787" s="1">
        <v>45806</v>
      </c>
      <c r="G8787">
        <v>10</v>
      </c>
      <c r="H8787" s="1">
        <v>45817</v>
      </c>
      <c r="I8787">
        <v>11</v>
      </c>
      <c r="J8787" t="s">
        <v>16</v>
      </c>
      <c r="K8787" t="s">
        <v>25</v>
      </c>
      <c r="L8787" t="s">
        <v>22</v>
      </c>
      <c r="M8787">
        <v>89990</v>
      </c>
      <c r="N8787" t="str">
        <f>TEXT(tblorders[[#This Row],[order_date]], "mmm-yyyy")</f>
        <v>May-2025</v>
      </c>
      <c r="O8787">
        <f>tblorders[[#This Row],[actual_delivery_days]] -tblorders[[#This Row],[expected_delivery_days]]</f>
        <v>1</v>
      </c>
    </row>
    <row r="8788" spans="1:15" x14ac:dyDescent="0.2">
      <c r="A8788" t="s">
        <v>10791</v>
      </c>
      <c r="B8788" t="s">
        <v>335</v>
      </c>
      <c r="C8788" t="s">
        <v>29</v>
      </c>
      <c r="D8788">
        <v>1</v>
      </c>
      <c r="E8788" s="1">
        <v>45336</v>
      </c>
      <c r="F8788" s="1">
        <v>45338</v>
      </c>
      <c r="G8788">
        <v>5</v>
      </c>
      <c r="H8788" s="1">
        <v>45343</v>
      </c>
      <c r="I8788">
        <v>5</v>
      </c>
      <c r="J8788" t="s">
        <v>16</v>
      </c>
      <c r="K8788" t="s">
        <v>25</v>
      </c>
      <c r="L8788" t="s">
        <v>33</v>
      </c>
      <c r="M8788">
        <v>11000</v>
      </c>
      <c r="N8788" t="str">
        <f>TEXT(tblorders[[#This Row],[order_date]], "mmm-yyyy")</f>
        <v>Feb-2024</v>
      </c>
      <c r="O8788">
        <f>tblorders[[#This Row],[actual_delivery_days]] -tblorders[[#This Row],[expected_delivery_days]]</f>
        <v>0</v>
      </c>
    </row>
    <row r="8789" spans="1:15" x14ac:dyDescent="0.2">
      <c r="A8789" t="s">
        <v>10792</v>
      </c>
      <c r="B8789" t="s">
        <v>3477</v>
      </c>
      <c r="C8789" t="s">
        <v>55</v>
      </c>
      <c r="D8789">
        <v>2</v>
      </c>
      <c r="E8789" s="1">
        <v>45750</v>
      </c>
      <c r="F8789" s="1">
        <v>45754</v>
      </c>
      <c r="G8789">
        <v>10</v>
      </c>
      <c r="H8789" s="1">
        <v>45764</v>
      </c>
      <c r="I8789">
        <v>10</v>
      </c>
      <c r="J8789" t="s">
        <v>16</v>
      </c>
      <c r="K8789" t="s">
        <v>17</v>
      </c>
      <c r="L8789" t="s">
        <v>26</v>
      </c>
      <c r="M8789">
        <v>199980</v>
      </c>
      <c r="N8789" t="str">
        <f>TEXT(tblorders[[#This Row],[order_date]], "mmm-yyyy")</f>
        <v>Apr-2025</v>
      </c>
      <c r="O8789">
        <f>tblorders[[#This Row],[actual_delivery_days]] -tblorders[[#This Row],[expected_delivery_days]]</f>
        <v>0</v>
      </c>
    </row>
    <row r="8790" spans="1:15" x14ac:dyDescent="0.2">
      <c r="A8790" t="s">
        <v>10793</v>
      </c>
      <c r="B8790" t="s">
        <v>3194</v>
      </c>
      <c r="C8790" t="s">
        <v>29</v>
      </c>
      <c r="D8790">
        <v>1</v>
      </c>
      <c r="E8790" s="1">
        <v>45379</v>
      </c>
      <c r="F8790" s="1">
        <v>45384</v>
      </c>
      <c r="G8790">
        <v>5</v>
      </c>
      <c r="H8790" s="1">
        <v>45389</v>
      </c>
      <c r="I8790">
        <v>5</v>
      </c>
      <c r="J8790" t="s">
        <v>16</v>
      </c>
      <c r="K8790" t="s">
        <v>41</v>
      </c>
      <c r="L8790" t="s">
        <v>26</v>
      </c>
      <c r="M8790">
        <v>11000</v>
      </c>
      <c r="N8790" t="str">
        <f>TEXT(tblorders[[#This Row],[order_date]], "mmm-yyyy")</f>
        <v>Mar-2024</v>
      </c>
      <c r="O8790">
        <f>tblorders[[#This Row],[actual_delivery_days]] -tblorders[[#This Row],[expected_delivery_days]]</f>
        <v>0</v>
      </c>
    </row>
    <row r="8791" spans="1:15" x14ac:dyDescent="0.2">
      <c r="A8791" t="s">
        <v>10794</v>
      </c>
      <c r="B8791" t="s">
        <v>1717</v>
      </c>
      <c r="C8791" t="s">
        <v>44</v>
      </c>
      <c r="D8791">
        <v>1</v>
      </c>
      <c r="E8791" s="1">
        <v>45797</v>
      </c>
      <c r="F8791" s="1">
        <v>45798</v>
      </c>
      <c r="G8791">
        <v>5</v>
      </c>
      <c r="H8791" s="1">
        <v>45804</v>
      </c>
      <c r="I8791">
        <v>6</v>
      </c>
      <c r="J8791" t="s">
        <v>16</v>
      </c>
      <c r="K8791" t="s">
        <v>17</v>
      </c>
      <c r="L8791" t="s">
        <v>58</v>
      </c>
      <c r="M8791">
        <v>50990</v>
      </c>
      <c r="N8791" t="str">
        <f>TEXT(tblorders[[#This Row],[order_date]], "mmm-yyyy")</f>
        <v>May-2025</v>
      </c>
      <c r="O8791">
        <f>tblorders[[#This Row],[actual_delivery_days]] -tblorders[[#This Row],[expected_delivery_days]]</f>
        <v>1</v>
      </c>
    </row>
    <row r="8792" spans="1:15" x14ac:dyDescent="0.2">
      <c r="A8792" t="s">
        <v>10795</v>
      </c>
      <c r="B8792" t="s">
        <v>3983</v>
      </c>
      <c r="C8792" t="s">
        <v>29</v>
      </c>
      <c r="D8792">
        <v>2</v>
      </c>
      <c r="E8792" s="1">
        <v>45769</v>
      </c>
      <c r="F8792" s="1">
        <v>45773</v>
      </c>
      <c r="G8792">
        <v>10</v>
      </c>
      <c r="H8792" s="1">
        <v>45783</v>
      </c>
      <c r="I8792">
        <v>10</v>
      </c>
      <c r="J8792" t="s">
        <v>16</v>
      </c>
      <c r="K8792" t="s">
        <v>17</v>
      </c>
      <c r="L8792" t="s">
        <v>58</v>
      </c>
      <c r="M8792">
        <v>22000</v>
      </c>
      <c r="N8792" t="str">
        <f>TEXT(tblorders[[#This Row],[order_date]], "mmm-yyyy")</f>
        <v>Apr-2025</v>
      </c>
      <c r="O8792">
        <f>tblorders[[#This Row],[actual_delivery_days]] -tblorders[[#This Row],[expected_delivery_days]]</f>
        <v>0</v>
      </c>
    </row>
    <row r="8793" spans="1:15" x14ac:dyDescent="0.2">
      <c r="A8793" t="s">
        <v>10796</v>
      </c>
      <c r="B8793" t="s">
        <v>2729</v>
      </c>
      <c r="C8793" t="s">
        <v>32</v>
      </c>
      <c r="D8793">
        <v>2</v>
      </c>
      <c r="E8793" s="1">
        <v>45220</v>
      </c>
      <c r="F8793" s="1">
        <v>45222</v>
      </c>
      <c r="G8793">
        <v>10</v>
      </c>
      <c r="H8793" s="1">
        <v>45232</v>
      </c>
      <c r="I8793">
        <v>10</v>
      </c>
      <c r="J8793" t="s">
        <v>16</v>
      </c>
      <c r="K8793" t="s">
        <v>17</v>
      </c>
      <c r="L8793" t="s">
        <v>18</v>
      </c>
      <c r="M8793">
        <v>90000</v>
      </c>
      <c r="N8793" t="str">
        <f>TEXT(tblorders[[#This Row],[order_date]], "mmm-yyyy")</f>
        <v>Oct-2023</v>
      </c>
      <c r="O8793">
        <f>tblorders[[#This Row],[actual_delivery_days]] -tblorders[[#This Row],[expected_delivery_days]]</f>
        <v>0</v>
      </c>
    </row>
    <row r="8794" spans="1:15" x14ac:dyDescent="0.2">
      <c r="A8794" t="s">
        <v>10797</v>
      </c>
      <c r="B8794" t="s">
        <v>6571</v>
      </c>
      <c r="C8794" t="s">
        <v>55</v>
      </c>
      <c r="D8794">
        <v>1</v>
      </c>
      <c r="E8794" s="1">
        <v>45287</v>
      </c>
      <c r="F8794" s="1">
        <v>45289</v>
      </c>
      <c r="G8794">
        <v>7</v>
      </c>
      <c r="H8794" s="1">
        <v>45295</v>
      </c>
      <c r="I8794">
        <v>6</v>
      </c>
      <c r="J8794" t="s">
        <v>16</v>
      </c>
      <c r="K8794" t="s">
        <v>25</v>
      </c>
      <c r="L8794" t="s">
        <v>22</v>
      </c>
      <c r="M8794">
        <v>99990</v>
      </c>
      <c r="N8794" t="str">
        <f>TEXT(tblorders[[#This Row],[order_date]], "mmm-yyyy")</f>
        <v>Dec-2023</v>
      </c>
      <c r="O8794">
        <f>tblorders[[#This Row],[actual_delivery_days]] -tblorders[[#This Row],[expected_delivery_days]]</f>
        <v>-1</v>
      </c>
    </row>
    <row r="8795" spans="1:15" x14ac:dyDescent="0.2">
      <c r="A8795" t="s">
        <v>10798</v>
      </c>
      <c r="B8795" t="s">
        <v>1166</v>
      </c>
      <c r="C8795" t="s">
        <v>32</v>
      </c>
      <c r="D8795">
        <v>1</v>
      </c>
      <c r="E8795" s="1">
        <v>45752</v>
      </c>
      <c r="F8795" s="1">
        <v>45754</v>
      </c>
      <c r="G8795">
        <v>7</v>
      </c>
      <c r="H8795" s="1">
        <v>45761</v>
      </c>
      <c r="I8795">
        <v>7</v>
      </c>
      <c r="J8795" t="s">
        <v>16</v>
      </c>
      <c r="K8795" t="s">
        <v>41</v>
      </c>
      <c r="L8795" t="s">
        <v>22</v>
      </c>
      <c r="M8795">
        <v>45000</v>
      </c>
      <c r="N8795" t="str">
        <f>TEXT(tblorders[[#This Row],[order_date]], "mmm-yyyy")</f>
        <v>Apr-2025</v>
      </c>
      <c r="O8795">
        <f>tblorders[[#This Row],[actual_delivery_days]] -tblorders[[#This Row],[expected_delivery_days]]</f>
        <v>0</v>
      </c>
    </row>
    <row r="8796" spans="1:15" x14ac:dyDescent="0.2">
      <c r="A8796" t="s">
        <v>10799</v>
      </c>
      <c r="B8796" t="s">
        <v>63</v>
      </c>
      <c r="C8796" t="s">
        <v>32</v>
      </c>
      <c r="D8796">
        <v>1</v>
      </c>
      <c r="E8796" s="1">
        <v>45212</v>
      </c>
      <c r="F8796" s="1">
        <v>45216</v>
      </c>
      <c r="G8796">
        <v>5</v>
      </c>
      <c r="H8796" s="1">
        <v>45221</v>
      </c>
      <c r="I8796">
        <v>5</v>
      </c>
      <c r="J8796" t="s">
        <v>16</v>
      </c>
      <c r="K8796" t="s">
        <v>41</v>
      </c>
      <c r="L8796" t="s">
        <v>26</v>
      </c>
      <c r="M8796">
        <v>45000</v>
      </c>
      <c r="N8796" t="str">
        <f>TEXT(tblorders[[#This Row],[order_date]], "mmm-yyyy")</f>
        <v>Oct-2023</v>
      </c>
      <c r="O8796">
        <f>tblorders[[#This Row],[actual_delivery_days]] -tblorders[[#This Row],[expected_delivery_days]]</f>
        <v>0</v>
      </c>
    </row>
    <row r="8797" spans="1:15" x14ac:dyDescent="0.2">
      <c r="A8797" t="s">
        <v>10800</v>
      </c>
      <c r="B8797" t="s">
        <v>1443</v>
      </c>
      <c r="C8797" t="s">
        <v>32</v>
      </c>
      <c r="D8797">
        <v>1</v>
      </c>
      <c r="E8797" s="1">
        <v>45457</v>
      </c>
      <c r="F8797" s="1">
        <v>45461</v>
      </c>
      <c r="G8797">
        <v>5</v>
      </c>
      <c r="H8797" s="1">
        <v>45466</v>
      </c>
      <c r="I8797">
        <v>5</v>
      </c>
      <c r="J8797" t="s">
        <v>16</v>
      </c>
      <c r="K8797" t="s">
        <v>41</v>
      </c>
      <c r="L8797" t="s">
        <v>18</v>
      </c>
      <c r="M8797">
        <v>45000</v>
      </c>
      <c r="N8797" t="str">
        <f>TEXT(tblorders[[#This Row],[order_date]], "mmm-yyyy")</f>
        <v>Jun-2024</v>
      </c>
      <c r="O8797">
        <f>tblorders[[#This Row],[actual_delivery_days]] -tblorders[[#This Row],[expected_delivery_days]]</f>
        <v>0</v>
      </c>
    </row>
    <row r="8798" spans="1:15" x14ac:dyDescent="0.2">
      <c r="A8798" t="s">
        <v>10801</v>
      </c>
      <c r="B8798" t="s">
        <v>2875</v>
      </c>
      <c r="C8798" t="s">
        <v>44</v>
      </c>
      <c r="D8798">
        <v>1</v>
      </c>
      <c r="E8798" s="1">
        <v>45800</v>
      </c>
      <c r="F8798" s="1">
        <v>45802</v>
      </c>
      <c r="G8798">
        <v>10</v>
      </c>
      <c r="H8798" s="1">
        <v>45811</v>
      </c>
      <c r="I8798">
        <v>9</v>
      </c>
      <c r="J8798" t="s">
        <v>16</v>
      </c>
      <c r="K8798" t="s">
        <v>17</v>
      </c>
      <c r="L8798" t="s">
        <v>33</v>
      </c>
      <c r="M8798">
        <v>50990</v>
      </c>
      <c r="N8798" t="str">
        <f>TEXT(tblorders[[#This Row],[order_date]], "mmm-yyyy")</f>
        <v>May-2025</v>
      </c>
      <c r="O8798">
        <f>tblorders[[#This Row],[actual_delivery_days]] -tblorders[[#This Row],[expected_delivery_days]]</f>
        <v>-1</v>
      </c>
    </row>
    <row r="8799" spans="1:15" x14ac:dyDescent="0.2">
      <c r="A8799" t="s">
        <v>10802</v>
      </c>
      <c r="B8799" t="s">
        <v>220</v>
      </c>
      <c r="C8799" t="s">
        <v>21</v>
      </c>
      <c r="D8799">
        <v>2</v>
      </c>
      <c r="E8799" s="1">
        <v>45106</v>
      </c>
      <c r="F8799" s="1">
        <v>45108</v>
      </c>
      <c r="G8799">
        <v>7</v>
      </c>
      <c r="H8799" s="1">
        <v>45113</v>
      </c>
      <c r="I8799">
        <v>5</v>
      </c>
      <c r="J8799" t="s">
        <v>16</v>
      </c>
      <c r="K8799" t="s">
        <v>25</v>
      </c>
      <c r="L8799" t="s">
        <v>22</v>
      </c>
      <c r="M8799">
        <v>179980</v>
      </c>
      <c r="N8799" t="str">
        <f>TEXT(tblorders[[#This Row],[order_date]], "mmm-yyyy")</f>
        <v>Jun-2023</v>
      </c>
      <c r="O8799">
        <f>tblorders[[#This Row],[actual_delivery_days]] -tblorders[[#This Row],[expected_delivery_days]]</f>
        <v>-2</v>
      </c>
    </row>
    <row r="8800" spans="1:15" x14ac:dyDescent="0.2">
      <c r="A8800" t="s">
        <v>10803</v>
      </c>
      <c r="B8800" t="s">
        <v>5222</v>
      </c>
      <c r="C8800" t="s">
        <v>29</v>
      </c>
      <c r="D8800">
        <v>1</v>
      </c>
      <c r="E8800" s="1">
        <v>45742</v>
      </c>
      <c r="F8800" s="1">
        <v>45746</v>
      </c>
      <c r="G8800">
        <v>10</v>
      </c>
      <c r="H8800" s="1">
        <v>45758</v>
      </c>
      <c r="I8800">
        <v>12</v>
      </c>
      <c r="J8800" t="s">
        <v>16</v>
      </c>
      <c r="K8800" t="s">
        <v>41</v>
      </c>
      <c r="L8800" t="s">
        <v>58</v>
      </c>
      <c r="M8800">
        <v>11000</v>
      </c>
      <c r="N8800" t="str">
        <f>TEXT(tblorders[[#This Row],[order_date]], "mmm-yyyy")</f>
        <v>Mar-2025</v>
      </c>
      <c r="O8800">
        <f>tblorders[[#This Row],[actual_delivery_days]] -tblorders[[#This Row],[expected_delivery_days]]</f>
        <v>2</v>
      </c>
    </row>
    <row r="8801" spans="1:15" x14ac:dyDescent="0.2">
      <c r="A8801" t="s">
        <v>10804</v>
      </c>
      <c r="B8801" t="s">
        <v>6587</v>
      </c>
      <c r="C8801" t="s">
        <v>44</v>
      </c>
      <c r="D8801">
        <v>1</v>
      </c>
      <c r="E8801" s="1">
        <v>45746</v>
      </c>
      <c r="F8801" s="1">
        <v>45749</v>
      </c>
      <c r="G8801">
        <v>7</v>
      </c>
      <c r="H8801" s="1">
        <v>45754</v>
      </c>
      <c r="I8801">
        <v>5</v>
      </c>
      <c r="J8801" t="s">
        <v>16</v>
      </c>
      <c r="K8801" t="s">
        <v>41</v>
      </c>
      <c r="L8801" t="s">
        <v>58</v>
      </c>
      <c r="M8801">
        <v>50990</v>
      </c>
      <c r="N8801" t="str">
        <f>TEXT(tblorders[[#This Row],[order_date]], "mmm-yyyy")</f>
        <v>Mar-2025</v>
      </c>
      <c r="O8801">
        <f>tblorders[[#This Row],[actual_delivery_days]] -tblorders[[#This Row],[expected_delivery_days]]</f>
        <v>-2</v>
      </c>
    </row>
    <row r="8802" spans="1:15" x14ac:dyDescent="0.2">
      <c r="A8802" t="s">
        <v>10805</v>
      </c>
      <c r="B8802" t="s">
        <v>2726</v>
      </c>
      <c r="C8802" t="s">
        <v>15</v>
      </c>
      <c r="D8802">
        <v>1</v>
      </c>
      <c r="E8802" s="1">
        <v>45696</v>
      </c>
      <c r="F8802" s="1">
        <v>45697</v>
      </c>
      <c r="G8802">
        <v>10</v>
      </c>
      <c r="H8802" s="1">
        <v>45707</v>
      </c>
      <c r="I8802">
        <v>10</v>
      </c>
      <c r="J8802" t="s">
        <v>16</v>
      </c>
      <c r="K8802" t="s">
        <v>25</v>
      </c>
      <c r="L8802" t="s">
        <v>26</v>
      </c>
      <c r="M8802">
        <v>55990</v>
      </c>
      <c r="N8802" t="str">
        <f>TEXT(tblorders[[#This Row],[order_date]], "mmm-yyyy")</f>
        <v>Feb-2025</v>
      </c>
      <c r="O8802">
        <f>tblorders[[#This Row],[actual_delivery_days]] -tblorders[[#This Row],[expected_delivery_days]]</f>
        <v>0</v>
      </c>
    </row>
    <row r="8803" spans="1:15" x14ac:dyDescent="0.2">
      <c r="A8803" t="s">
        <v>10806</v>
      </c>
      <c r="B8803" t="s">
        <v>2571</v>
      </c>
      <c r="C8803" t="s">
        <v>21</v>
      </c>
      <c r="D8803">
        <v>2</v>
      </c>
      <c r="E8803" s="1">
        <v>45630</v>
      </c>
      <c r="F8803" s="1">
        <v>45632</v>
      </c>
      <c r="G8803">
        <v>10</v>
      </c>
      <c r="H8803" s="1">
        <v>45641</v>
      </c>
      <c r="I8803">
        <v>9</v>
      </c>
      <c r="J8803" t="s">
        <v>16</v>
      </c>
      <c r="K8803" t="s">
        <v>17</v>
      </c>
      <c r="L8803" t="s">
        <v>58</v>
      </c>
      <c r="M8803">
        <v>179980</v>
      </c>
      <c r="N8803" t="str">
        <f>TEXT(tblorders[[#This Row],[order_date]], "mmm-yyyy")</f>
        <v>Dec-2024</v>
      </c>
      <c r="O8803">
        <f>tblorders[[#This Row],[actual_delivery_days]] -tblorders[[#This Row],[expected_delivery_days]]</f>
        <v>-1</v>
      </c>
    </row>
    <row r="8804" spans="1:15" x14ac:dyDescent="0.2">
      <c r="A8804" t="s">
        <v>10807</v>
      </c>
      <c r="B8804" t="s">
        <v>4740</v>
      </c>
      <c r="C8804" t="s">
        <v>15</v>
      </c>
      <c r="D8804">
        <v>1</v>
      </c>
      <c r="E8804" s="1">
        <v>45398</v>
      </c>
      <c r="F8804" s="1">
        <v>45403</v>
      </c>
      <c r="G8804">
        <v>10</v>
      </c>
      <c r="H8804" s="1">
        <v>45412</v>
      </c>
      <c r="I8804">
        <v>9</v>
      </c>
      <c r="J8804" t="s">
        <v>16</v>
      </c>
      <c r="K8804" t="s">
        <v>17</v>
      </c>
      <c r="L8804" t="s">
        <v>58</v>
      </c>
      <c r="M8804">
        <v>55990</v>
      </c>
      <c r="N8804" t="str">
        <f>TEXT(tblorders[[#This Row],[order_date]], "mmm-yyyy")</f>
        <v>Apr-2024</v>
      </c>
      <c r="O8804">
        <f>tblorders[[#This Row],[actual_delivery_days]] -tblorders[[#This Row],[expected_delivery_days]]</f>
        <v>-1</v>
      </c>
    </row>
    <row r="8805" spans="1:15" x14ac:dyDescent="0.2">
      <c r="A8805" t="s">
        <v>10808</v>
      </c>
      <c r="B8805" t="s">
        <v>97</v>
      </c>
      <c r="C8805" t="s">
        <v>15</v>
      </c>
      <c r="D8805">
        <v>2</v>
      </c>
      <c r="E8805" s="1">
        <v>44904</v>
      </c>
      <c r="F8805" s="1">
        <v>44908</v>
      </c>
      <c r="G8805">
        <v>10</v>
      </c>
      <c r="H8805" s="1">
        <v>44918</v>
      </c>
      <c r="I8805">
        <v>10</v>
      </c>
      <c r="J8805" t="s">
        <v>40</v>
      </c>
      <c r="K8805" t="s">
        <v>41</v>
      </c>
      <c r="L8805" t="s">
        <v>18</v>
      </c>
      <c r="M8805">
        <v>111980</v>
      </c>
      <c r="N8805" t="str">
        <f>TEXT(tblorders[[#This Row],[order_date]], "mmm-yyyy")</f>
        <v>Dec-2022</v>
      </c>
      <c r="O8805">
        <f>tblorders[[#This Row],[actual_delivery_days]] -tblorders[[#This Row],[expected_delivery_days]]</f>
        <v>0</v>
      </c>
    </row>
    <row r="8806" spans="1:15" x14ac:dyDescent="0.2">
      <c r="A8806" t="s">
        <v>10809</v>
      </c>
      <c r="B8806" t="s">
        <v>1823</v>
      </c>
      <c r="C8806" t="s">
        <v>29</v>
      </c>
      <c r="D8806">
        <v>1</v>
      </c>
      <c r="E8806" s="1">
        <v>45490</v>
      </c>
      <c r="F8806" s="1">
        <v>45492</v>
      </c>
      <c r="G8806">
        <v>7</v>
      </c>
      <c r="H8806" s="1">
        <v>45499</v>
      </c>
      <c r="I8806">
        <v>7</v>
      </c>
      <c r="J8806" t="s">
        <v>16</v>
      </c>
      <c r="K8806" t="s">
        <v>25</v>
      </c>
      <c r="L8806" t="s">
        <v>22</v>
      </c>
      <c r="M8806">
        <v>11000</v>
      </c>
      <c r="N8806" t="str">
        <f>TEXT(tblorders[[#This Row],[order_date]], "mmm-yyyy")</f>
        <v>Jul-2024</v>
      </c>
      <c r="O8806">
        <f>tblorders[[#This Row],[actual_delivery_days]] -tblorders[[#This Row],[expected_delivery_days]]</f>
        <v>0</v>
      </c>
    </row>
    <row r="8807" spans="1:15" x14ac:dyDescent="0.2">
      <c r="A8807" t="s">
        <v>10810</v>
      </c>
      <c r="B8807" t="s">
        <v>4563</v>
      </c>
      <c r="C8807" t="s">
        <v>44</v>
      </c>
      <c r="D8807">
        <v>1</v>
      </c>
      <c r="E8807" s="1">
        <v>45086</v>
      </c>
      <c r="F8807" s="1">
        <v>45088</v>
      </c>
      <c r="G8807">
        <v>10</v>
      </c>
      <c r="H8807" s="1">
        <v>45099</v>
      </c>
      <c r="I8807">
        <v>11</v>
      </c>
      <c r="J8807" t="s">
        <v>16</v>
      </c>
      <c r="K8807" t="s">
        <v>41</v>
      </c>
      <c r="L8807" t="s">
        <v>18</v>
      </c>
      <c r="M8807">
        <v>50990</v>
      </c>
      <c r="N8807" t="str">
        <f>TEXT(tblorders[[#This Row],[order_date]], "mmm-yyyy")</f>
        <v>Jun-2023</v>
      </c>
      <c r="O8807">
        <f>tblorders[[#This Row],[actual_delivery_days]] -tblorders[[#This Row],[expected_delivery_days]]</f>
        <v>1</v>
      </c>
    </row>
    <row r="8808" spans="1:15" x14ac:dyDescent="0.2">
      <c r="A8808" t="s">
        <v>10811</v>
      </c>
      <c r="B8808" t="s">
        <v>8086</v>
      </c>
      <c r="C8808" t="s">
        <v>29</v>
      </c>
      <c r="D8808">
        <v>1</v>
      </c>
      <c r="E8808" s="1">
        <v>44877</v>
      </c>
      <c r="F8808" s="1">
        <v>44881</v>
      </c>
      <c r="G8808">
        <v>5</v>
      </c>
      <c r="H8808" s="1">
        <v>44888</v>
      </c>
      <c r="I8808">
        <v>7</v>
      </c>
      <c r="J8808" t="s">
        <v>16</v>
      </c>
      <c r="K8808" t="s">
        <v>41</v>
      </c>
      <c r="L8808" t="s">
        <v>18</v>
      </c>
      <c r="M8808">
        <v>11000</v>
      </c>
      <c r="N8808" t="str">
        <f>TEXT(tblorders[[#This Row],[order_date]], "mmm-yyyy")</f>
        <v>Nov-2022</v>
      </c>
      <c r="O8808">
        <f>tblorders[[#This Row],[actual_delivery_days]] -tblorders[[#This Row],[expected_delivery_days]]</f>
        <v>2</v>
      </c>
    </row>
    <row r="8809" spans="1:15" x14ac:dyDescent="0.2">
      <c r="A8809" t="s">
        <v>10812</v>
      </c>
      <c r="B8809" t="s">
        <v>953</v>
      </c>
      <c r="C8809" t="s">
        <v>32</v>
      </c>
      <c r="D8809">
        <v>1</v>
      </c>
      <c r="E8809" s="1">
        <v>45173</v>
      </c>
      <c r="F8809" s="1">
        <v>45177</v>
      </c>
      <c r="G8809">
        <v>10</v>
      </c>
      <c r="H8809" s="1">
        <v>45190</v>
      </c>
      <c r="I8809">
        <v>13</v>
      </c>
      <c r="J8809" t="s">
        <v>16</v>
      </c>
      <c r="K8809" t="s">
        <v>25</v>
      </c>
      <c r="L8809" t="s">
        <v>18</v>
      </c>
      <c r="M8809">
        <v>45000</v>
      </c>
      <c r="N8809" t="str">
        <f>TEXT(tblorders[[#This Row],[order_date]], "mmm-yyyy")</f>
        <v>Sep-2023</v>
      </c>
      <c r="O8809">
        <f>tblorders[[#This Row],[actual_delivery_days]] -tblorders[[#This Row],[expected_delivery_days]]</f>
        <v>3</v>
      </c>
    </row>
    <row r="8810" spans="1:15" x14ac:dyDescent="0.2">
      <c r="A8810" t="s">
        <v>10813</v>
      </c>
      <c r="B8810" t="s">
        <v>2069</v>
      </c>
      <c r="C8810" t="s">
        <v>15</v>
      </c>
      <c r="D8810">
        <v>1</v>
      </c>
      <c r="E8810" s="1">
        <v>45743</v>
      </c>
      <c r="F8810" s="1">
        <v>45744</v>
      </c>
      <c r="G8810">
        <v>10</v>
      </c>
      <c r="H8810" s="1">
        <v>45754</v>
      </c>
      <c r="I8810">
        <v>10</v>
      </c>
      <c r="J8810" t="s">
        <v>16</v>
      </c>
      <c r="K8810" t="s">
        <v>41</v>
      </c>
      <c r="L8810" t="s">
        <v>18</v>
      </c>
      <c r="M8810">
        <v>55990</v>
      </c>
      <c r="N8810" t="str">
        <f>TEXT(tblorders[[#This Row],[order_date]], "mmm-yyyy")</f>
        <v>Mar-2025</v>
      </c>
      <c r="O8810">
        <f>tblorders[[#This Row],[actual_delivery_days]] -tblorders[[#This Row],[expected_delivery_days]]</f>
        <v>0</v>
      </c>
    </row>
    <row r="8811" spans="1:15" x14ac:dyDescent="0.2">
      <c r="A8811" t="s">
        <v>10814</v>
      </c>
      <c r="B8811" t="s">
        <v>3307</v>
      </c>
      <c r="C8811" t="s">
        <v>21</v>
      </c>
      <c r="D8811">
        <v>1</v>
      </c>
      <c r="E8811" s="1">
        <v>45342</v>
      </c>
      <c r="F8811" s="1">
        <v>45347</v>
      </c>
      <c r="G8811">
        <v>7</v>
      </c>
      <c r="H8811" s="1">
        <v>45357</v>
      </c>
      <c r="I8811">
        <v>10</v>
      </c>
      <c r="J8811" t="s">
        <v>16</v>
      </c>
      <c r="K8811" t="s">
        <v>25</v>
      </c>
      <c r="L8811" t="s">
        <v>58</v>
      </c>
      <c r="M8811">
        <v>89990</v>
      </c>
      <c r="N8811" t="str">
        <f>TEXT(tblorders[[#This Row],[order_date]], "mmm-yyyy")</f>
        <v>Feb-2024</v>
      </c>
      <c r="O8811">
        <f>tblorders[[#This Row],[actual_delivery_days]] -tblorders[[#This Row],[expected_delivery_days]]</f>
        <v>3</v>
      </c>
    </row>
    <row r="8812" spans="1:15" x14ac:dyDescent="0.2">
      <c r="A8812" t="s">
        <v>10815</v>
      </c>
      <c r="B8812" t="s">
        <v>2190</v>
      </c>
      <c r="C8812" t="s">
        <v>32</v>
      </c>
      <c r="D8812">
        <v>1</v>
      </c>
      <c r="E8812" s="1">
        <v>45525</v>
      </c>
      <c r="F8812" s="1">
        <v>45528</v>
      </c>
      <c r="G8812">
        <v>10</v>
      </c>
      <c r="H8812" s="1">
        <v>45538</v>
      </c>
      <c r="I8812">
        <v>10</v>
      </c>
      <c r="J8812" t="s">
        <v>16</v>
      </c>
      <c r="K8812" t="s">
        <v>17</v>
      </c>
      <c r="L8812" t="s">
        <v>33</v>
      </c>
      <c r="M8812">
        <v>45000</v>
      </c>
      <c r="N8812" t="str">
        <f>TEXT(tblorders[[#This Row],[order_date]], "mmm-yyyy")</f>
        <v>Aug-2024</v>
      </c>
      <c r="O8812">
        <f>tblorders[[#This Row],[actual_delivery_days]] -tblorders[[#This Row],[expected_delivery_days]]</f>
        <v>0</v>
      </c>
    </row>
    <row r="8813" spans="1:15" x14ac:dyDescent="0.2">
      <c r="A8813" t="s">
        <v>10816</v>
      </c>
      <c r="B8813" t="s">
        <v>1296</v>
      </c>
      <c r="C8813" t="s">
        <v>29</v>
      </c>
      <c r="D8813">
        <v>1</v>
      </c>
      <c r="E8813" s="1">
        <v>45074</v>
      </c>
      <c r="F8813" s="1">
        <v>45077</v>
      </c>
      <c r="G8813">
        <v>5</v>
      </c>
      <c r="H8813" s="1">
        <v>45085</v>
      </c>
      <c r="I8813">
        <v>8</v>
      </c>
      <c r="J8813" t="s">
        <v>16</v>
      </c>
      <c r="K8813" t="s">
        <v>17</v>
      </c>
      <c r="L8813" t="s">
        <v>33</v>
      </c>
      <c r="M8813">
        <v>11000</v>
      </c>
      <c r="N8813" t="str">
        <f>TEXT(tblorders[[#This Row],[order_date]], "mmm-yyyy")</f>
        <v>May-2023</v>
      </c>
      <c r="O8813">
        <f>tblorders[[#This Row],[actual_delivery_days]] -tblorders[[#This Row],[expected_delivery_days]]</f>
        <v>3</v>
      </c>
    </row>
    <row r="8814" spans="1:15" x14ac:dyDescent="0.2">
      <c r="A8814" t="s">
        <v>10817</v>
      </c>
      <c r="B8814" t="s">
        <v>960</v>
      </c>
      <c r="C8814" t="s">
        <v>32</v>
      </c>
      <c r="D8814">
        <v>2</v>
      </c>
      <c r="E8814" s="1">
        <v>45768</v>
      </c>
      <c r="F8814" s="1">
        <v>45773</v>
      </c>
      <c r="G8814">
        <v>5</v>
      </c>
      <c r="H8814" s="1">
        <v>45778</v>
      </c>
      <c r="I8814">
        <v>5</v>
      </c>
      <c r="J8814" t="s">
        <v>16</v>
      </c>
      <c r="K8814" t="s">
        <v>41</v>
      </c>
      <c r="L8814" t="s">
        <v>33</v>
      </c>
      <c r="M8814">
        <v>90000</v>
      </c>
      <c r="N8814" t="str">
        <f>TEXT(tblorders[[#This Row],[order_date]], "mmm-yyyy")</f>
        <v>Apr-2025</v>
      </c>
      <c r="O8814">
        <f>tblorders[[#This Row],[actual_delivery_days]] -tblorders[[#This Row],[expected_delivery_days]]</f>
        <v>0</v>
      </c>
    </row>
    <row r="8815" spans="1:15" x14ac:dyDescent="0.2">
      <c r="A8815" t="s">
        <v>10818</v>
      </c>
      <c r="B8815" t="s">
        <v>879</v>
      </c>
      <c r="C8815" t="s">
        <v>32</v>
      </c>
      <c r="D8815">
        <v>1</v>
      </c>
      <c r="E8815" s="1">
        <v>45683</v>
      </c>
      <c r="F8815" s="1">
        <v>45686</v>
      </c>
      <c r="G8815">
        <v>10</v>
      </c>
      <c r="H8815" s="1">
        <v>45694</v>
      </c>
      <c r="I8815">
        <v>8</v>
      </c>
      <c r="J8815" t="s">
        <v>16</v>
      </c>
      <c r="K8815" t="s">
        <v>41</v>
      </c>
      <c r="L8815" t="s">
        <v>58</v>
      </c>
      <c r="M8815">
        <v>45000</v>
      </c>
      <c r="N8815" t="str">
        <f>TEXT(tblorders[[#This Row],[order_date]], "mmm-yyyy")</f>
        <v>Jan-2025</v>
      </c>
      <c r="O8815">
        <f>tblorders[[#This Row],[actual_delivery_days]] -tblorders[[#This Row],[expected_delivery_days]]</f>
        <v>-2</v>
      </c>
    </row>
    <row r="8816" spans="1:15" x14ac:dyDescent="0.2">
      <c r="A8816" t="s">
        <v>10819</v>
      </c>
      <c r="B8816" t="s">
        <v>1427</v>
      </c>
      <c r="C8816" t="s">
        <v>29</v>
      </c>
      <c r="D8816">
        <v>2</v>
      </c>
      <c r="E8816" s="1">
        <v>45206</v>
      </c>
      <c r="F8816" s="1">
        <v>45211</v>
      </c>
      <c r="G8816">
        <v>5</v>
      </c>
      <c r="H8816" s="1">
        <v>45218</v>
      </c>
      <c r="I8816">
        <v>7</v>
      </c>
      <c r="J8816" t="s">
        <v>16</v>
      </c>
      <c r="K8816" t="s">
        <v>17</v>
      </c>
      <c r="L8816" t="s">
        <v>26</v>
      </c>
      <c r="M8816">
        <v>22000</v>
      </c>
      <c r="N8816" t="str">
        <f>TEXT(tblorders[[#This Row],[order_date]], "mmm-yyyy")</f>
        <v>Oct-2023</v>
      </c>
      <c r="O8816">
        <f>tblorders[[#This Row],[actual_delivery_days]] -tblorders[[#This Row],[expected_delivery_days]]</f>
        <v>2</v>
      </c>
    </row>
    <row r="8817" spans="1:15" x14ac:dyDescent="0.2">
      <c r="A8817" t="s">
        <v>10820</v>
      </c>
      <c r="B8817" t="s">
        <v>353</v>
      </c>
      <c r="C8817" t="s">
        <v>32</v>
      </c>
      <c r="D8817">
        <v>1</v>
      </c>
      <c r="E8817" s="1">
        <v>45504</v>
      </c>
      <c r="F8817" s="1">
        <v>45506</v>
      </c>
      <c r="G8817">
        <v>10</v>
      </c>
      <c r="H8817" s="1">
        <v>45517</v>
      </c>
      <c r="I8817">
        <v>11</v>
      </c>
      <c r="J8817" t="s">
        <v>16</v>
      </c>
      <c r="K8817" t="s">
        <v>25</v>
      </c>
      <c r="L8817" t="s">
        <v>58</v>
      </c>
      <c r="M8817">
        <v>45000</v>
      </c>
      <c r="N8817" t="str">
        <f>TEXT(tblorders[[#This Row],[order_date]], "mmm-yyyy")</f>
        <v>Jul-2024</v>
      </c>
      <c r="O8817">
        <f>tblorders[[#This Row],[actual_delivery_days]] -tblorders[[#This Row],[expected_delivery_days]]</f>
        <v>1</v>
      </c>
    </row>
    <row r="8818" spans="1:15" x14ac:dyDescent="0.2">
      <c r="A8818" t="s">
        <v>10821</v>
      </c>
      <c r="B8818" t="s">
        <v>3840</v>
      </c>
      <c r="C8818" t="s">
        <v>21</v>
      </c>
      <c r="D8818">
        <v>1</v>
      </c>
      <c r="E8818" s="1">
        <v>45804</v>
      </c>
      <c r="F8818" s="1">
        <v>45808</v>
      </c>
      <c r="G8818">
        <v>7</v>
      </c>
      <c r="H8818" s="1">
        <v>45816</v>
      </c>
      <c r="I8818">
        <v>8</v>
      </c>
      <c r="J8818" t="s">
        <v>16</v>
      </c>
      <c r="K8818" t="s">
        <v>17</v>
      </c>
      <c r="L8818" t="s">
        <v>33</v>
      </c>
      <c r="M8818">
        <v>89990</v>
      </c>
      <c r="N8818" t="str">
        <f>TEXT(tblorders[[#This Row],[order_date]], "mmm-yyyy")</f>
        <v>May-2025</v>
      </c>
      <c r="O8818">
        <f>tblorders[[#This Row],[actual_delivery_days]] -tblorders[[#This Row],[expected_delivery_days]]</f>
        <v>1</v>
      </c>
    </row>
    <row r="8819" spans="1:15" x14ac:dyDescent="0.2">
      <c r="A8819" t="s">
        <v>10822</v>
      </c>
      <c r="B8819" t="s">
        <v>5012</v>
      </c>
      <c r="C8819" t="s">
        <v>55</v>
      </c>
      <c r="D8819">
        <v>2</v>
      </c>
      <c r="E8819" s="1">
        <v>45785</v>
      </c>
      <c r="F8819" s="1">
        <v>45789</v>
      </c>
      <c r="G8819">
        <v>5</v>
      </c>
      <c r="H8819" s="1">
        <v>45795</v>
      </c>
      <c r="I8819">
        <v>6</v>
      </c>
      <c r="J8819" t="s">
        <v>40</v>
      </c>
      <c r="K8819" t="s">
        <v>17</v>
      </c>
      <c r="L8819" t="s">
        <v>58</v>
      </c>
      <c r="M8819">
        <v>199980</v>
      </c>
      <c r="N8819" t="str">
        <f>TEXT(tblorders[[#This Row],[order_date]], "mmm-yyyy")</f>
        <v>May-2025</v>
      </c>
      <c r="O8819">
        <f>tblorders[[#This Row],[actual_delivery_days]] -tblorders[[#This Row],[expected_delivery_days]]</f>
        <v>1</v>
      </c>
    </row>
    <row r="8820" spans="1:15" x14ac:dyDescent="0.2">
      <c r="A8820" t="s">
        <v>10823</v>
      </c>
      <c r="B8820" t="s">
        <v>4583</v>
      </c>
      <c r="C8820" t="s">
        <v>15</v>
      </c>
      <c r="D8820">
        <v>1</v>
      </c>
      <c r="E8820" s="1">
        <v>45724</v>
      </c>
      <c r="F8820" s="1">
        <v>45728</v>
      </c>
      <c r="G8820">
        <v>10</v>
      </c>
      <c r="H8820" s="1">
        <v>45740</v>
      </c>
      <c r="I8820">
        <v>12</v>
      </c>
      <c r="J8820" t="s">
        <v>16</v>
      </c>
      <c r="K8820" t="s">
        <v>41</v>
      </c>
      <c r="L8820" t="s">
        <v>18</v>
      </c>
      <c r="M8820">
        <v>55990</v>
      </c>
      <c r="N8820" t="str">
        <f>TEXT(tblorders[[#This Row],[order_date]], "mmm-yyyy")</f>
        <v>Mar-2025</v>
      </c>
      <c r="O8820">
        <f>tblorders[[#This Row],[actual_delivery_days]] -tblorders[[#This Row],[expected_delivery_days]]</f>
        <v>2</v>
      </c>
    </row>
    <row r="8821" spans="1:15" x14ac:dyDescent="0.2">
      <c r="A8821" t="s">
        <v>10824</v>
      </c>
      <c r="B8821" t="s">
        <v>10825</v>
      </c>
      <c r="C8821" t="s">
        <v>29</v>
      </c>
      <c r="D8821">
        <v>1</v>
      </c>
      <c r="E8821" s="1">
        <v>45797</v>
      </c>
      <c r="F8821" s="1">
        <v>45802</v>
      </c>
      <c r="G8821">
        <v>7</v>
      </c>
      <c r="H8821" s="1">
        <v>45809</v>
      </c>
      <c r="I8821">
        <v>7</v>
      </c>
      <c r="J8821" t="s">
        <v>16</v>
      </c>
      <c r="K8821" t="s">
        <v>41</v>
      </c>
      <c r="L8821" t="s">
        <v>26</v>
      </c>
      <c r="M8821">
        <v>11000</v>
      </c>
      <c r="N8821" t="str">
        <f>TEXT(tblorders[[#This Row],[order_date]], "mmm-yyyy")</f>
        <v>May-2025</v>
      </c>
      <c r="O8821">
        <f>tblorders[[#This Row],[actual_delivery_days]] -tblorders[[#This Row],[expected_delivery_days]]</f>
        <v>0</v>
      </c>
    </row>
    <row r="8822" spans="1:15" x14ac:dyDescent="0.2">
      <c r="A8822" t="s">
        <v>10826</v>
      </c>
      <c r="B8822" t="s">
        <v>1394</v>
      </c>
      <c r="C8822" t="s">
        <v>21</v>
      </c>
      <c r="D8822">
        <v>2</v>
      </c>
      <c r="E8822" s="1">
        <v>45273</v>
      </c>
      <c r="F8822" s="1">
        <v>45276</v>
      </c>
      <c r="G8822">
        <v>7</v>
      </c>
      <c r="H8822" s="1">
        <v>45282</v>
      </c>
      <c r="I8822">
        <v>6</v>
      </c>
      <c r="J8822" t="s">
        <v>16</v>
      </c>
      <c r="K8822" t="s">
        <v>41</v>
      </c>
      <c r="L8822" t="s">
        <v>26</v>
      </c>
      <c r="M8822">
        <v>179980</v>
      </c>
      <c r="N8822" t="str">
        <f>TEXT(tblorders[[#This Row],[order_date]], "mmm-yyyy")</f>
        <v>Dec-2023</v>
      </c>
      <c r="O8822">
        <f>tblorders[[#This Row],[actual_delivery_days]] -tblorders[[#This Row],[expected_delivery_days]]</f>
        <v>-1</v>
      </c>
    </row>
    <row r="8823" spans="1:15" x14ac:dyDescent="0.2">
      <c r="A8823" t="s">
        <v>10827</v>
      </c>
      <c r="B8823" t="s">
        <v>2510</v>
      </c>
      <c r="C8823" t="s">
        <v>29</v>
      </c>
      <c r="D8823">
        <v>2</v>
      </c>
      <c r="E8823" s="1">
        <v>45384</v>
      </c>
      <c r="F8823" s="1">
        <v>45388</v>
      </c>
      <c r="G8823">
        <v>7</v>
      </c>
      <c r="H8823" s="1">
        <v>45397</v>
      </c>
      <c r="I8823">
        <v>9</v>
      </c>
      <c r="J8823" t="s">
        <v>16</v>
      </c>
      <c r="K8823" t="s">
        <v>25</v>
      </c>
      <c r="L8823" t="s">
        <v>26</v>
      </c>
      <c r="M8823">
        <v>22000</v>
      </c>
      <c r="N8823" t="str">
        <f>TEXT(tblorders[[#This Row],[order_date]], "mmm-yyyy")</f>
        <v>Apr-2024</v>
      </c>
      <c r="O8823">
        <f>tblorders[[#This Row],[actual_delivery_days]] -tblorders[[#This Row],[expected_delivery_days]]</f>
        <v>2</v>
      </c>
    </row>
    <row r="8824" spans="1:15" x14ac:dyDescent="0.2">
      <c r="A8824" t="s">
        <v>10828</v>
      </c>
      <c r="B8824" t="s">
        <v>2538</v>
      </c>
      <c r="C8824" t="s">
        <v>44</v>
      </c>
      <c r="D8824">
        <v>2</v>
      </c>
      <c r="E8824" s="1">
        <v>45735</v>
      </c>
      <c r="F8824" s="1">
        <v>45736</v>
      </c>
      <c r="G8824">
        <v>5</v>
      </c>
      <c r="H8824" s="1">
        <v>45741</v>
      </c>
      <c r="I8824">
        <v>5</v>
      </c>
      <c r="J8824" t="s">
        <v>16</v>
      </c>
      <c r="K8824" t="s">
        <v>25</v>
      </c>
      <c r="L8824" t="s">
        <v>18</v>
      </c>
      <c r="M8824">
        <v>101980</v>
      </c>
      <c r="N8824" t="str">
        <f>TEXT(tblorders[[#This Row],[order_date]], "mmm-yyyy")</f>
        <v>Mar-2025</v>
      </c>
      <c r="O8824">
        <f>tblorders[[#This Row],[actual_delivery_days]] -tblorders[[#This Row],[expected_delivery_days]]</f>
        <v>0</v>
      </c>
    </row>
    <row r="8825" spans="1:15" x14ac:dyDescent="0.2">
      <c r="A8825" t="s">
        <v>10829</v>
      </c>
      <c r="B8825" t="s">
        <v>134</v>
      </c>
      <c r="C8825" t="s">
        <v>32</v>
      </c>
      <c r="D8825">
        <v>2</v>
      </c>
      <c r="E8825" s="1">
        <v>45718</v>
      </c>
      <c r="F8825" s="1">
        <v>45723</v>
      </c>
      <c r="G8825">
        <v>7</v>
      </c>
      <c r="H8825" s="1">
        <v>45730</v>
      </c>
      <c r="I8825">
        <v>7</v>
      </c>
      <c r="J8825" t="s">
        <v>16</v>
      </c>
      <c r="K8825" t="s">
        <v>41</v>
      </c>
      <c r="L8825" t="s">
        <v>22</v>
      </c>
      <c r="M8825">
        <v>90000</v>
      </c>
      <c r="N8825" t="str">
        <f>TEXT(tblorders[[#This Row],[order_date]], "mmm-yyyy")</f>
        <v>Mar-2025</v>
      </c>
      <c r="O8825">
        <f>tblorders[[#This Row],[actual_delivery_days]] -tblorders[[#This Row],[expected_delivery_days]]</f>
        <v>0</v>
      </c>
    </row>
    <row r="8826" spans="1:15" x14ac:dyDescent="0.2">
      <c r="A8826" t="s">
        <v>10830</v>
      </c>
      <c r="B8826" t="s">
        <v>1012</v>
      </c>
      <c r="C8826" t="s">
        <v>15</v>
      </c>
      <c r="D8826">
        <v>1</v>
      </c>
      <c r="E8826" s="1">
        <v>45788</v>
      </c>
      <c r="F8826" s="1">
        <v>45792</v>
      </c>
      <c r="G8826">
        <v>10</v>
      </c>
      <c r="H8826" s="1">
        <v>45801</v>
      </c>
      <c r="I8826">
        <v>9</v>
      </c>
      <c r="J8826" t="s">
        <v>16</v>
      </c>
      <c r="K8826" t="s">
        <v>17</v>
      </c>
      <c r="L8826" t="s">
        <v>26</v>
      </c>
      <c r="M8826">
        <v>55990</v>
      </c>
      <c r="N8826" t="str">
        <f>TEXT(tblorders[[#This Row],[order_date]], "mmm-yyyy")</f>
        <v>May-2025</v>
      </c>
      <c r="O8826">
        <f>tblorders[[#This Row],[actual_delivery_days]] -tblorders[[#This Row],[expected_delivery_days]]</f>
        <v>-1</v>
      </c>
    </row>
    <row r="8827" spans="1:15" x14ac:dyDescent="0.2">
      <c r="A8827" t="s">
        <v>10831</v>
      </c>
      <c r="B8827" t="s">
        <v>1719</v>
      </c>
      <c r="C8827" t="s">
        <v>55</v>
      </c>
      <c r="D8827">
        <v>1</v>
      </c>
      <c r="E8827" s="1">
        <v>45670</v>
      </c>
      <c r="F8827" s="1">
        <v>45673</v>
      </c>
      <c r="G8827">
        <v>5</v>
      </c>
      <c r="H8827" s="1">
        <v>45678</v>
      </c>
      <c r="I8827">
        <v>5</v>
      </c>
      <c r="J8827" t="s">
        <v>16</v>
      </c>
      <c r="K8827" t="s">
        <v>25</v>
      </c>
      <c r="L8827" t="s">
        <v>22</v>
      </c>
      <c r="M8827">
        <v>99990</v>
      </c>
      <c r="N8827" t="str">
        <f>TEXT(tblorders[[#This Row],[order_date]], "mmm-yyyy")</f>
        <v>Jan-2025</v>
      </c>
      <c r="O8827">
        <f>tblorders[[#This Row],[actual_delivery_days]] -tblorders[[#This Row],[expected_delivery_days]]</f>
        <v>0</v>
      </c>
    </row>
    <row r="8828" spans="1:15" x14ac:dyDescent="0.2">
      <c r="A8828" t="s">
        <v>10832</v>
      </c>
      <c r="B8828" t="s">
        <v>792</v>
      </c>
      <c r="C8828" t="s">
        <v>44</v>
      </c>
      <c r="D8828">
        <v>1</v>
      </c>
      <c r="E8828" s="1">
        <v>45541</v>
      </c>
      <c r="F8828" s="1">
        <v>45542</v>
      </c>
      <c r="G8828">
        <v>5</v>
      </c>
      <c r="H8828" s="1">
        <v>45545</v>
      </c>
      <c r="I8828">
        <v>3</v>
      </c>
      <c r="J8828" t="s">
        <v>40</v>
      </c>
      <c r="K8828" t="s">
        <v>17</v>
      </c>
      <c r="L8828" t="s">
        <v>58</v>
      </c>
      <c r="M8828">
        <v>50990</v>
      </c>
      <c r="N8828" t="str">
        <f>TEXT(tblorders[[#This Row],[order_date]], "mmm-yyyy")</f>
        <v>Sep-2024</v>
      </c>
      <c r="O8828">
        <f>tblorders[[#This Row],[actual_delivery_days]] -tblorders[[#This Row],[expected_delivery_days]]</f>
        <v>-2</v>
      </c>
    </row>
    <row r="8829" spans="1:15" x14ac:dyDescent="0.2">
      <c r="A8829" t="s">
        <v>10833</v>
      </c>
      <c r="B8829" t="s">
        <v>715</v>
      </c>
      <c r="C8829" t="s">
        <v>15</v>
      </c>
      <c r="D8829">
        <v>1</v>
      </c>
      <c r="E8829" s="1">
        <v>45477</v>
      </c>
      <c r="F8829" s="1">
        <v>45478</v>
      </c>
      <c r="G8829">
        <v>10</v>
      </c>
      <c r="H8829" s="1">
        <v>45490</v>
      </c>
      <c r="I8829">
        <v>12</v>
      </c>
      <c r="J8829" t="s">
        <v>16</v>
      </c>
      <c r="K8829" t="s">
        <v>41</v>
      </c>
      <c r="L8829" t="s">
        <v>18</v>
      </c>
      <c r="M8829">
        <v>55990</v>
      </c>
      <c r="N8829" t="str">
        <f>TEXT(tblorders[[#This Row],[order_date]], "mmm-yyyy")</f>
        <v>Jul-2024</v>
      </c>
      <c r="O8829">
        <f>tblorders[[#This Row],[actual_delivery_days]] -tblorders[[#This Row],[expected_delivery_days]]</f>
        <v>2</v>
      </c>
    </row>
    <row r="8830" spans="1:15" x14ac:dyDescent="0.2">
      <c r="A8830" t="s">
        <v>10834</v>
      </c>
      <c r="B8830" t="s">
        <v>4281</v>
      </c>
      <c r="C8830" t="s">
        <v>21</v>
      </c>
      <c r="D8830">
        <v>1</v>
      </c>
      <c r="E8830" s="1">
        <v>44640</v>
      </c>
      <c r="F8830" s="1">
        <v>44641</v>
      </c>
      <c r="G8830">
        <v>10</v>
      </c>
      <c r="H8830" s="1">
        <v>44650</v>
      </c>
      <c r="I8830">
        <v>9</v>
      </c>
      <c r="J8830" t="s">
        <v>16</v>
      </c>
      <c r="K8830" t="s">
        <v>17</v>
      </c>
      <c r="L8830" t="s">
        <v>18</v>
      </c>
      <c r="M8830">
        <v>89990</v>
      </c>
      <c r="N8830" t="str">
        <f>TEXT(tblorders[[#This Row],[order_date]], "mmm-yyyy")</f>
        <v>Mar-2022</v>
      </c>
      <c r="O8830">
        <f>tblorders[[#This Row],[actual_delivery_days]] -tblorders[[#This Row],[expected_delivery_days]]</f>
        <v>-1</v>
      </c>
    </row>
    <row r="8831" spans="1:15" x14ac:dyDescent="0.2">
      <c r="A8831" t="s">
        <v>10835</v>
      </c>
      <c r="B8831" t="s">
        <v>5387</v>
      </c>
      <c r="C8831" t="s">
        <v>29</v>
      </c>
      <c r="D8831">
        <v>2</v>
      </c>
      <c r="E8831" s="1">
        <v>45471</v>
      </c>
      <c r="F8831" s="1">
        <v>45474</v>
      </c>
      <c r="G8831">
        <v>10</v>
      </c>
      <c r="H8831" s="1">
        <v>45484</v>
      </c>
      <c r="I8831">
        <v>10</v>
      </c>
      <c r="J8831" t="s">
        <v>16</v>
      </c>
      <c r="K8831" t="s">
        <v>17</v>
      </c>
      <c r="L8831" t="s">
        <v>33</v>
      </c>
      <c r="M8831">
        <v>22000</v>
      </c>
      <c r="N8831" t="str">
        <f>TEXT(tblorders[[#This Row],[order_date]], "mmm-yyyy")</f>
        <v>Jun-2024</v>
      </c>
      <c r="O8831">
        <f>tblorders[[#This Row],[actual_delivery_days]] -tblorders[[#This Row],[expected_delivery_days]]</f>
        <v>0</v>
      </c>
    </row>
    <row r="8832" spans="1:15" x14ac:dyDescent="0.2">
      <c r="A8832" t="s">
        <v>10836</v>
      </c>
      <c r="B8832" t="s">
        <v>57</v>
      </c>
      <c r="C8832" t="s">
        <v>15</v>
      </c>
      <c r="D8832">
        <v>2</v>
      </c>
      <c r="E8832" s="1">
        <v>45505</v>
      </c>
      <c r="F8832" s="1">
        <v>45510</v>
      </c>
      <c r="G8832">
        <v>10</v>
      </c>
      <c r="H8832" s="1">
        <v>45520</v>
      </c>
      <c r="I8832">
        <v>10</v>
      </c>
      <c r="J8832" t="s">
        <v>16</v>
      </c>
      <c r="K8832" t="s">
        <v>25</v>
      </c>
      <c r="L8832" t="s">
        <v>33</v>
      </c>
      <c r="M8832">
        <v>111980</v>
      </c>
      <c r="N8832" t="str">
        <f>TEXT(tblorders[[#This Row],[order_date]], "mmm-yyyy")</f>
        <v>Aug-2024</v>
      </c>
      <c r="O8832">
        <f>tblorders[[#This Row],[actual_delivery_days]] -tblorders[[#This Row],[expected_delivery_days]]</f>
        <v>0</v>
      </c>
    </row>
    <row r="8833" spans="1:15" x14ac:dyDescent="0.2">
      <c r="A8833" t="s">
        <v>10837</v>
      </c>
      <c r="B8833" t="s">
        <v>2740</v>
      </c>
      <c r="C8833" t="s">
        <v>21</v>
      </c>
      <c r="D8833">
        <v>1</v>
      </c>
      <c r="E8833" s="1">
        <v>45451</v>
      </c>
      <c r="F8833" s="1">
        <v>45456</v>
      </c>
      <c r="G8833">
        <v>10</v>
      </c>
      <c r="H8833" s="1">
        <v>45465</v>
      </c>
      <c r="I8833">
        <v>9</v>
      </c>
      <c r="J8833" t="s">
        <v>16</v>
      </c>
      <c r="K8833" t="s">
        <v>41</v>
      </c>
      <c r="L8833" t="s">
        <v>33</v>
      </c>
      <c r="M8833">
        <v>89990</v>
      </c>
      <c r="N8833" t="str">
        <f>TEXT(tblorders[[#This Row],[order_date]], "mmm-yyyy")</f>
        <v>Jun-2024</v>
      </c>
      <c r="O8833">
        <f>tblorders[[#This Row],[actual_delivery_days]] -tblorders[[#This Row],[expected_delivery_days]]</f>
        <v>-1</v>
      </c>
    </row>
    <row r="8834" spans="1:15" x14ac:dyDescent="0.2">
      <c r="A8834" t="s">
        <v>10838</v>
      </c>
      <c r="B8834" t="s">
        <v>158</v>
      </c>
      <c r="C8834" t="s">
        <v>55</v>
      </c>
      <c r="D8834">
        <v>1</v>
      </c>
      <c r="E8834" s="1">
        <v>45449</v>
      </c>
      <c r="F8834" s="1">
        <v>45452</v>
      </c>
      <c r="G8834">
        <v>7</v>
      </c>
      <c r="H8834" s="1">
        <v>45462</v>
      </c>
      <c r="I8834">
        <v>10</v>
      </c>
      <c r="J8834" t="s">
        <v>16</v>
      </c>
      <c r="K8834" t="s">
        <v>25</v>
      </c>
      <c r="L8834" t="s">
        <v>58</v>
      </c>
      <c r="M8834">
        <v>99990</v>
      </c>
      <c r="N8834" t="str">
        <f>TEXT(tblorders[[#This Row],[order_date]], "mmm-yyyy")</f>
        <v>Jun-2024</v>
      </c>
      <c r="O8834">
        <f>tblorders[[#This Row],[actual_delivery_days]] -tblorders[[#This Row],[expected_delivery_days]]</f>
        <v>3</v>
      </c>
    </row>
    <row r="8835" spans="1:15" x14ac:dyDescent="0.2">
      <c r="A8835" t="s">
        <v>10839</v>
      </c>
      <c r="B8835" t="s">
        <v>480</v>
      </c>
      <c r="C8835" t="s">
        <v>44</v>
      </c>
      <c r="D8835">
        <v>2</v>
      </c>
      <c r="E8835" s="1">
        <v>45186</v>
      </c>
      <c r="F8835" s="1">
        <v>45187</v>
      </c>
      <c r="G8835">
        <v>7</v>
      </c>
      <c r="H8835" s="1">
        <v>45195</v>
      </c>
      <c r="I8835">
        <v>8</v>
      </c>
      <c r="J8835" t="s">
        <v>16</v>
      </c>
      <c r="K8835" t="s">
        <v>41</v>
      </c>
      <c r="L8835" t="s">
        <v>33</v>
      </c>
      <c r="M8835">
        <v>101980</v>
      </c>
      <c r="N8835" t="str">
        <f>TEXT(tblorders[[#This Row],[order_date]], "mmm-yyyy")</f>
        <v>Sep-2023</v>
      </c>
      <c r="O8835">
        <f>tblorders[[#This Row],[actual_delivery_days]] -tblorders[[#This Row],[expected_delivery_days]]</f>
        <v>1</v>
      </c>
    </row>
    <row r="8836" spans="1:15" x14ac:dyDescent="0.2">
      <c r="A8836" t="s">
        <v>10840</v>
      </c>
      <c r="B8836" t="s">
        <v>723</v>
      </c>
      <c r="C8836" t="s">
        <v>32</v>
      </c>
      <c r="D8836">
        <v>1</v>
      </c>
      <c r="E8836" s="1">
        <v>45644</v>
      </c>
      <c r="F8836" s="1">
        <v>45646</v>
      </c>
      <c r="G8836">
        <v>7</v>
      </c>
      <c r="H8836" s="1">
        <v>45653</v>
      </c>
      <c r="I8836">
        <v>7</v>
      </c>
      <c r="J8836" t="s">
        <v>16</v>
      </c>
      <c r="K8836" t="s">
        <v>25</v>
      </c>
      <c r="L8836" t="s">
        <v>33</v>
      </c>
      <c r="M8836">
        <v>45000</v>
      </c>
      <c r="N8836" t="str">
        <f>TEXT(tblorders[[#This Row],[order_date]], "mmm-yyyy")</f>
        <v>Dec-2024</v>
      </c>
      <c r="O8836">
        <f>tblorders[[#This Row],[actual_delivery_days]] -tblorders[[#This Row],[expected_delivery_days]]</f>
        <v>0</v>
      </c>
    </row>
    <row r="8837" spans="1:15" x14ac:dyDescent="0.2">
      <c r="A8837" t="s">
        <v>10841</v>
      </c>
      <c r="B8837" t="s">
        <v>158</v>
      </c>
      <c r="C8837" t="s">
        <v>32</v>
      </c>
      <c r="D8837">
        <v>1</v>
      </c>
      <c r="E8837" s="1">
        <v>45297</v>
      </c>
      <c r="F8837" s="1">
        <v>45301</v>
      </c>
      <c r="G8837">
        <v>5</v>
      </c>
      <c r="H8837" s="1">
        <v>45305</v>
      </c>
      <c r="I8837">
        <v>4</v>
      </c>
      <c r="J8837" t="s">
        <v>16</v>
      </c>
      <c r="K8837" t="s">
        <v>17</v>
      </c>
      <c r="L8837" t="s">
        <v>18</v>
      </c>
      <c r="M8837">
        <v>45000</v>
      </c>
      <c r="N8837" t="str">
        <f>TEXT(tblorders[[#This Row],[order_date]], "mmm-yyyy")</f>
        <v>Jan-2024</v>
      </c>
      <c r="O8837">
        <f>tblorders[[#This Row],[actual_delivery_days]] -tblorders[[#This Row],[expected_delivery_days]]</f>
        <v>-1</v>
      </c>
    </row>
    <row r="8838" spans="1:15" x14ac:dyDescent="0.2">
      <c r="A8838" t="s">
        <v>10842</v>
      </c>
      <c r="B8838" t="s">
        <v>337</v>
      </c>
      <c r="C8838" t="s">
        <v>32</v>
      </c>
      <c r="D8838">
        <v>1</v>
      </c>
      <c r="E8838" s="1">
        <v>44972</v>
      </c>
      <c r="F8838" s="1">
        <v>44975</v>
      </c>
      <c r="G8838">
        <v>7</v>
      </c>
      <c r="H8838" s="1">
        <v>44982</v>
      </c>
      <c r="I8838">
        <v>7</v>
      </c>
      <c r="J8838" t="s">
        <v>16</v>
      </c>
      <c r="K8838" t="s">
        <v>25</v>
      </c>
      <c r="L8838" t="s">
        <v>22</v>
      </c>
      <c r="M8838">
        <v>45000</v>
      </c>
      <c r="N8838" t="str">
        <f>TEXT(tblorders[[#This Row],[order_date]], "mmm-yyyy")</f>
        <v>Feb-2023</v>
      </c>
      <c r="O8838">
        <f>tblorders[[#This Row],[actual_delivery_days]] -tblorders[[#This Row],[expected_delivery_days]]</f>
        <v>0</v>
      </c>
    </row>
    <row r="8839" spans="1:15" x14ac:dyDescent="0.2">
      <c r="A8839" t="s">
        <v>10843</v>
      </c>
      <c r="B8839" t="s">
        <v>9026</v>
      </c>
      <c r="C8839" t="s">
        <v>44</v>
      </c>
      <c r="D8839">
        <v>2</v>
      </c>
      <c r="E8839" s="1">
        <v>45518</v>
      </c>
      <c r="F8839" s="1">
        <v>45520</v>
      </c>
      <c r="G8839">
        <v>5</v>
      </c>
      <c r="H8839" s="1">
        <v>45526</v>
      </c>
      <c r="I8839">
        <v>6</v>
      </c>
      <c r="J8839" t="s">
        <v>16</v>
      </c>
      <c r="K8839" t="s">
        <v>17</v>
      </c>
      <c r="L8839" t="s">
        <v>22</v>
      </c>
      <c r="M8839">
        <v>101980</v>
      </c>
      <c r="N8839" t="str">
        <f>TEXT(tblorders[[#This Row],[order_date]], "mmm-yyyy")</f>
        <v>Aug-2024</v>
      </c>
      <c r="O8839">
        <f>tblorders[[#This Row],[actual_delivery_days]] -tblorders[[#This Row],[expected_delivery_days]]</f>
        <v>1</v>
      </c>
    </row>
    <row r="8840" spans="1:15" x14ac:dyDescent="0.2">
      <c r="A8840" t="s">
        <v>10844</v>
      </c>
      <c r="B8840" t="s">
        <v>3194</v>
      </c>
      <c r="C8840" t="s">
        <v>21</v>
      </c>
      <c r="D8840">
        <v>1</v>
      </c>
      <c r="E8840" s="1">
        <v>45243</v>
      </c>
      <c r="F8840" s="1">
        <v>45248</v>
      </c>
      <c r="G8840">
        <v>5</v>
      </c>
      <c r="H8840" s="1">
        <v>45254</v>
      </c>
      <c r="I8840">
        <v>6</v>
      </c>
      <c r="J8840" t="s">
        <v>16</v>
      </c>
      <c r="K8840" t="s">
        <v>17</v>
      </c>
      <c r="L8840" t="s">
        <v>26</v>
      </c>
      <c r="M8840">
        <v>89990</v>
      </c>
      <c r="N8840" t="str">
        <f>TEXT(tblorders[[#This Row],[order_date]], "mmm-yyyy")</f>
        <v>Nov-2023</v>
      </c>
      <c r="O8840">
        <f>tblorders[[#This Row],[actual_delivery_days]] -tblorders[[#This Row],[expected_delivery_days]]</f>
        <v>1</v>
      </c>
    </row>
    <row r="8841" spans="1:15" x14ac:dyDescent="0.2">
      <c r="A8841" t="s">
        <v>10845</v>
      </c>
      <c r="B8841" t="s">
        <v>6632</v>
      </c>
      <c r="C8841" t="s">
        <v>32</v>
      </c>
      <c r="D8841">
        <v>1</v>
      </c>
      <c r="E8841" s="1">
        <v>45742</v>
      </c>
      <c r="F8841" s="1">
        <v>45744</v>
      </c>
      <c r="G8841">
        <v>7</v>
      </c>
      <c r="H8841" s="1">
        <v>45753</v>
      </c>
      <c r="I8841">
        <v>9</v>
      </c>
      <c r="J8841" t="s">
        <v>16</v>
      </c>
      <c r="K8841" t="s">
        <v>41</v>
      </c>
      <c r="L8841" t="s">
        <v>33</v>
      </c>
      <c r="M8841">
        <v>45000</v>
      </c>
      <c r="N8841" t="str">
        <f>TEXT(tblorders[[#This Row],[order_date]], "mmm-yyyy")</f>
        <v>Mar-2025</v>
      </c>
      <c r="O8841">
        <f>tblorders[[#This Row],[actual_delivery_days]] -tblorders[[#This Row],[expected_delivery_days]]</f>
        <v>2</v>
      </c>
    </row>
    <row r="8842" spans="1:15" x14ac:dyDescent="0.2">
      <c r="A8842" t="s">
        <v>10846</v>
      </c>
      <c r="B8842" t="s">
        <v>3153</v>
      </c>
      <c r="C8842" t="s">
        <v>55</v>
      </c>
      <c r="D8842">
        <v>1</v>
      </c>
      <c r="E8842" s="1">
        <v>44821</v>
      </c>
      <c r="F8842" s="1">
        <v>44826</v>
      </c>
      <c r="G8842">
        <v>7</v>
      </c>
      <c r="H8842" s="1">
        <v>44833</v>
      </c>
      <c r="I8842">
        <v>7</v>
      </c>
      <c r="J8842" t="s">
        <v>16</v>
      </c>
      <c r="K8842" t="s">
        <v>17</v>
      </c>
      <c r="L8842" t="s">
        <v>18</v>
      </c>
      <c r="M8842">
        <v>99990</v>
      </c>
      <c r="N8842" t="str">
        <f>TEXT(tblorders[[#This Row],[order_date]], "mmm-yyyy")</f>
        <v>Sep-2022</v>
      </c>
      <c r="O8842">
        <f>tblorders[[#This Row],[actual_delivery_days]] -tblorders[[#This Row],[expected_delivery_days]]</f>
        <v>0</v>
      </c>
    </row>
    <row r="8843" spans="1:15" x14ac:dyDescent="0.2">
      <c r="A8843" t="s">
        <v>10847</v>
      </c>
      <c r="B8843" t="s">
        <v>57</v>
      </c>
      <c r="C8843" t="s">
        <v>29</v>
      </c>
      <c r="D8843">
        <v>1</v>
      </c>
      <c r="E8843" s="1">
        <v>45764</v>
      </c>
      <c r="F8843" s="1">
        <v>45769</v>
      </c>
      <c r="G8843">
        <v>5</v>
      </c>
      <c r="H8843" s="1">
        <v>45777</v>
      </c>
      <c r="I8843">
        <v>8</v>
      </c>
      <c r="J8843" t="s">
        <v>16</v>
      </c>
      <c r="K8843" t="s">
        <v>17</v>
      </c>
      <c r="L8843" t="s">
        <v>58</v>
      </c>
      <c r="M8843">
        <v>11000</v>
      </c>
      <c r="N8843" t="str">
        <f>TEXT(tblorders[[#This Row],[order_date]], "mmm-yyyy")</f>
        <v>Apr-2025</v>
      </c>
      <c r="O8843">
        <f>tblorders[[#This Row],[actual_delivery_days]] -tblorders[[#This Row],[expected_delivery_days]]</f>
        <v>3</v>
      </c>
    </row>
    <row r="8844" spans="1:15" x14ac:dyDescent="0.2">
      <c r="A8844" t="s">
        <v>10848</v>
      </c>
      <c r="B8844" t="s">
        <v>4158</v>
      </c>
      <c r="C8844" t="s">
        <v>15</v>
      </c>
      <c r="D8844">
        <v>1</v>
      </c>
      <c r="E8844" s="1">
        <v>45669</v>
      </c>
      <c r="F8844" s="1">
        <v>45673</v>
      </c>
      <c r="G8844">
        <v>10</v>
      </c>
      <c r="H8844" s="1">
        <v>45684</v>
      </c>
      <c r="I8844">
        <v>11</v>
      </c>
      <c r="J8844" t="s">
        <v>16</v>
      </c>
      <c r="K8844" t="s">
        <v>17</v>
      </c>
      <c r="L8844" t="s">
        <v>22</v>
      </c>
      <c r="M8844">
        <v>55990</v>
      </c>
      <c r="N8844" t="str">
        <f>TEXT(tblorders[[#This Row],[order_date]], "mmm-yyyy")</f>
        <v>Jan-2025</v>
      </c>
      <c r="O8844">
        <f>tblorders[[#This Row],[actual_delivery_days]] -tblorders[[#This Row],[expected_delivery_days]]</f>
        <v>1</v>
      </c>
    </row>
    <row r="8845" spans="1:15" x14ac:dyDescent="0.2">
      <c r="A8845" t="s">
        <v>10849</v>
      </c>
      <c r="B8845" t="s">
        <v>7590</v>
      </c>
      <c r="C8845" t="s">
        <v>15</v>
      </c>
      <c r="D8845">
        <v>1</v>
      </c>
      <c r="E8845" s="1">
        <v>45645</v>
      </c>
      <c r="F8845" s="1">
        <v>45648</v>
      </c>
      <c r="G8845">
        <v>5</v>
      </c>
      <c r="H8845" s="1">
        <v>45651</v>
      </c>
      <c r="I8845">
        <v>3</v>
      </c>
      <c r="J8845" t="s">
        <v>16</v>
      </c>
      <c r="K8845" t="s">
        <v>41</v>
      </c>
      <c r="L8845" t="s">
        <v>22</v>
      </c>
      <c r="M8845">
        <v>55990</v>
      </c>
      <c r="N8845" t="str">
        <f>TEXT(tblorders[[#This Row],[order_date]], "mmm-yyyy")</f>
        <v>Dec-2024</v>
      </c>
      <c r="O8845">
        <f>tblorders[[#This Row],[actual_delivery_days]] -tblorders[[#This Row],[expected_delivery_days]]</f>
        <v>-2</v>
      </c>
    </row>
    <row r="8846" spans="1:15" x14ac:dyDescent="0.2">
      <c r="A8846" t="s">
        <v>10850</v>
      </c>
      <c r="B8846" t="s">
        <v>2133</v>
      </c>
      <c r="C8846" t="s">
        <v>44</v>
      </c>
      <c r="D8846">
        <v>1</v>
      </c>
      <c r="E8846" s="1">
        <v>45099</v>
      </c>
      <c r="F8846" s="1">
        <v>45103</v>
      </c>
      <c r="G8846">
        <v>10</v>
      </c>
      <c r="H8846" s="1">
        <v>45114</v>
      </c>
      <c r="I8846">
        <v>11</v>
      </c>
      <c r="J8846" t="s">
        <v>16</v>
      </c>
      <c r="K8846" t="s">
        <v>41</v>
      </c>
      <c r="L8846" t="s">
        <v>58</v>
      </c>
      <c r="M8846">
        <v>50990</v>
      </c>
      <c r="N8846" t="str">
        <f>TEXT(tblorders[[#This Row],[order_date]], "mmm-yyyy")</f>
        <v>Jun-2023</v>
      </c>
      <c r="O8846">
        <f>tblorders[[#This Row],[actual_delivery_days]] -tblorders[[#This Row],[expected_delivery_days]]</f>
        <v>1</v>
      </c>
    </row>
    <row r="8847" spans="1:15" x14ac:dyDescent="0.2">
      <c r="A8847" t="s">
        <v>10851</v>
      </c>
      <c r="B8847" t="s">
        <v>5907</v>
      </c>
      <c r="C8847" t="s">
        <v>32</v>
      </c>
      <c r="D8847">
        <v>1</v>
      </c>
      <c r="E8847" s="1">
        <v>45723</v>
      </c>
      <c r="F8847" s="1">
        <v>45726</v>
      </c>
      <c r="G8847">
        <v>7</v>
      </c>
      <c r="H8847" s="1">
        <v>45735</v>
      </c>
      <c r="I8847">
        <v>9</v>
      </c>
      <c r="J8847" t="s">
        <v>16</v>
      </c>
      <c r="K8847" t="s">
        <v>41</v>
      </c>
      <c r="L8847" t="s">
        <v>33</v>
      </c>
      <c r="M8847">
        <v>45000</v>
      </c>
      <c r="N8847" t="str">
        <f>TEXT(tblorders[[#This Row],[order_date]], "mmm-yyyy")</f>
        <v>Mar-2025</v>
      </c>
      <c r="O8847">
        <f>tblorders[[#This Row],[actual_delivery_days]] -tblorders[[#This Row],[expected_delivery_days]]</f>
        <v>2</v>
      </c>
    </row>
    <row r="8848" spans="1:15" x14ac:dyDescent="0.2">
      <c r="A8848" t="s">
        <v>10852</v>
      </c>
      <c r="B8848" t="s">
        <v>4602</v>
      </c>
      <c r="C8848" t="s">
        <v>29</v>
      </c>
      <c r="D8848">
        <v>2</v>
      </c>
      <c r="E8848" s="1">
        <v>44981</v>
      </c>
      <c r="F8848" s="1">
        <v>44984</v>
      </c>
      <c r="G8848">
        <v>5</v>
      </c>
      <c r="H8848" s="1">
        <v>44988</v>
      </c>
      <c r="I8848">
        <v>4</v>
      </c>
      <c r="J8848" t="s">
        <v>16</v>
      </c>
      <c r="K8848" t="s">
        <v>25</v>
      </c>
      <c r="L8848" t="s">
        <v>58</v>
      </c>
      <c r="M8848">
        <v>22000</v>
      </c>
      <c r="N8848" t="str">
        <f>TEXT(tblorders[[#This Row],[order_date]], "mmm-yyyy")</f>
        <v>Feb-2023</v>
      </c>
      <c r="O8848">
        <f>tblorders[[#This Row],[actual_delivery_days]] -tblorders[[#This Row],[expected_delivery_days]]</f>
        <v>-1</v>
      </c>
    </row>
    <row r="8849" spans="1:15" x14ac:dyDescent="0.2">
      <c r="A8849" t="s">
        <v>10853</v>
      </c>
      <c r="B8849" t="s">
        <v>2213</v>
      </c>
      <c r="C8849" t="s">
        <v>32</v>
      </c>
      <c r="D8849">
        <v>2</v>
      </c>
      <c r="E8849" s="1">
        <v>44640</v>
      </c>
      <c r="F8849" s="1">
        <v>44641</v>
      </c>
      <c r="G8849">
        <v>7</v>
      </c>
      <c r="H8849" s="1">
        <v>44650</v>
      </c>
      <c r="I8849">
        <v>9</v>
      </c>
      <c r="J8849" t="s">
        <v>40</v>
      </c>
      <c r="K8849" t="s">
        <v>25</v>
      </c>
      <c r="L8849" t="s">
        <v>58</v>
      </c>
      <c r="M8849">
        <v>90000</v>
      </c>
      <c r="N8849" t="str">
        <f>TEXT(tblorders[[#This Row],[order_date]], "mmm-yyyy")</f>
        <v>Mar-2022</v>
      </c>
      <c r="O8849">
        <f>tblorders[[#This Row],[actual_delivery_days]] -tblorders[[#This Row],[expected_delivery_days]]</f>
        <v>2</v>
      </c>
    </row>
    <row r="8850" spans="1:15" x14ac:dyDescent="0.2">
      <c r="A8850" t="s">
        <v>10854</v>
      </c>
      <c r="B8850" t="s">
        <v>2427</v>
      </c>
      <c r="C8850" t="s">
        <v>32</v>
      </c>
      <c r="D8850">
        <v>1</v>
      </c>
      <c r="E8850" s="1">
        <v>45782</v>
      </c>
      <c r="F8850" s="1">
        <v>45787</v>
      </c>
      <c r="G8850">
        <v>10</v>
      </c>
      <c r="H8850" s="1">
        <v>45796</v>
      </c>
      <c r="I8850">
        <v>9</v>
      </c>
      <c r="J8850" t="s">
        <v>40</v>
      </c>
      <c r="K8850" t="s">
        <v>17</v>
      </c>
      <c r="L8850" t="s">
        <v>22</v>
      </c>
      <c r="M8850">
        <v>45000</v>
      </c>
      <c r="N8850" t="str">
        <f>TEXT(tblorders[[#This Row],[order_date]], "mmm-yyyy")</f>
        <v>May-2025</v>
      </c>
      <c r="O8850">
        <f>tblorders[[#This Row],[actual_delivery_days]] -tblorders[[#This Row],[expected_delivery_days]]</f>
        <v>-1</v>
      </c>
    </row>
    <row r="8851" spans="1:15" x14ac:dyDescent="0.2">
      <c r="A8851" t="s">
        <v>10855</v>
      </c>
      <c r="B8851" t="s">
        <v>1564</v>
      </c>
      <c r="C8851" t="s">
        <v>21</v>
      </c>
      <c r="D8851">
        <v>2</v>
      </c>
      <c r="E8851" s="1">
        <v>45389</v>
      </c>
      <c r="F8851" s="1">
        <v>45394</v>
      </c>
      <c r="G8851">
        <v>10</v>
      </c>
      <c r="H8851" s="1">
        <v>45402</v>
      </c>
      <c r="I8851">
        <v>8</v>
      </c>
      <c r="J8851" t="s">
        <v>16</v>
      </c>
      <c r="K8851" t="s">
        <v>25</v>
      </c>
      <c r="L8851" t="s">
        <v>58</v>
      </c>
      <c r="M8851">
        <v>179980</v>
      </c>
      <c r="N8851" t="str">
        <f>TEXT(tblorders[[#This Row],[order_date]], "mmm-yyyy")</f>
        <v>Apr-2024</v>
      </c>
      <c r="O8851">
        <f>tblorders[[#This Row],[actual_delivery_days]] -tblorders[[#This Row],[expected_delivery_days]]</f>
        <v>-2</v>
      </c>
    </row>
    <row r="8852" spans="1:15" x14ac:dyDescent="0.2">
      <c r="A8852" t="s">
        <v>10856</v>
      </c>
      <c r="B8852" t="s">
        <v>1229</v>
      </c>
      <c r="C8852" t="s">
        <v>21</v>
      </c>
      <c r="D8852">
        <v>1</v>
      </c>
      <c r="E8852" s="1">
        <v>45669</v>
      </c>
      <c r="F8852" s="1">
        <v>45673</v>
      </c>
      <c r="G8852">
        <v>7</v>
      </c>
      <c r="H8852" s="1">
        <v>45680</v>
      </c>
      <c r="I8852">
        <v>7</v>
      </c>
      <c r="J8852" t="s">
        <v>16</v>
      </c>
      <c r="K8852" t="s">
        <v>25</v>
      </c>
      <c r="L8852" t="s">
        <v>58</v>
      </c>
      <c r="M8852">
        <v>89990</v>
      </c>
      <c r="N8852" t="str">
        <f>TEXT(tblorders[[#This Row],[order_date]], "mmm-yyyy")</f>
        <v>Jan-2025</v>
      </c>
      <c r="O8852">
        <f>tblorders[[#This Row],[actual_delivery_days]] -tblorders[[#This Row],[expected_delivery_days]]</f>
        <v>0</v>
      </c>
    </row>
    <row r="8853" spans="1:15" x14ac:dyDescent="0.2">
      <c r="A8853" t="s">
        <v>10857</v>
      </c>
      <c r="B8853" t="s">
        <v>3899</v>
      </c>
      <c r="C8853" t="s">
        <v>15</v>
      </c>
      <c r="D8853">
        <v>1</v>
      </c>
      <c r="E8853" s="1">
        <v>45692</v>
      </c>
      <c r="F8853" s="1">
        <v>45694</v>
      </c>
      <c r="G8853">
        <v>5</v>
      </c>
      <c r="H8853" s="1">
        <v>45704</v>
      </c>
      <c r="I8853">
        <v>10</v>
      </c>
      <c r="J8853" t="s">
        <v>61</v>
      </c>
      <c r="K8853" t="s">
        <v>25</v>
      </c>
      <c r="L8853" t="s">
        <v>58</v>
      </c>
      <c r="M8853">
        <v>55990</v>
      </c>
      <c r="N8853" t="str">
        <f>TEXT(tblorders[[#This Row],[order_date]], "mmm-yyyy")</f>
        <v>Feb-2025</v>
      </c>
      <c r="O8853">
        <f>tblorders[[#This Row],[actual_delivery_days]] -tblorders[[#This Row],[expected_delivery_days]]</f>
        <v>5</v>
      </c>
    </row>
    <row r="8854" spans="1:15" x14ac:dyDescent="0.2">
      <c r="A8854" t="s">
        <v>10858</v>
      </c>
      <c r="B8854" t="s">
        <v>3032</v>
      </c>
      <c r="C8854" t="s">
        <v>21</v>
      </c>
      <c r="D8854">
        <v>2</v>
      </c>
      <c r="E8854" s="1">
        <v>45315</v>
      </c>
      <c r="F8854" s="1">
        <v>45320</v>
      </c>
      <c r="G8854">
        <v>7</v>
      </c>
      <c r="H8854" s="1">
        <v>45325</v>
      </c>
      <c r="I8854">
        <v>5</v>
      </c>
      <c r="J8854" t="s">
        <v>16</v>
      </c>
      <c r="K8854" t="s">
        <v>25</v>
      </c>
      <c r="L8854" t="s">
        <v>22</v>
      </c>
      <c r="M8854">
        <v>179980</v>
      </c>
      <c r="N8854" t="str">
        <f>TEXT(tblorders[[#This Row],[order_date]], "mmm-yyyy")</f>
        <v>Jan-2024</v>
      </c>
      <c r="O8854">
        <f>tblorders[[#This Row],[actual_delivery_days]] -tblorders[[#This Row],[expected_delivery_days]]</f>
        <v>-2</v>
      </c>
    </row>
    <row r="8855" spans="1:15" x14ac:dyDescent="0.2">
      <c r="A8855" t="s">
        <v>10859</v>
      </c>
      <c r="B8855" t="s">
        <v>1665</v>
      </c>
      <c r="C8855" t="s">
        <v>21</v>
      </c>
      <c r="D8855">
        <v>1</v>
      </c>
      <c r="E8855" s="1">
        <v>45463</v>
      </c>
      <c r="F8855" s="1">
        <v>45465</v>
      </c>
      <c r="G8855">
        <v>5</v>
      </c>
      <c r="H8855" s="1">
        <v>45470</v>
      </c>
      <c r="I8855">
        <v>5</v>
      </c>
      <c r="J8855" t="s">
        <v>16</v>
      </c>
      <c r="K8855" t="s">
        <v>25</v>
      </c>
      <c r="L8855" t="s">
        <v>33</v>
      </c>
      <c r="M8855">
        <v>89990</v>
      </c>
      <c r="N8855" t="str">
        <f>TEXT(tblorders[[#This Row],[order_date]], "mmm-yyyy")</f>
        <v>Jun-2024</v>
      </c>
      <c r="O8855">
        <f>tblorders[[#This Row],[actual_delivery_days]] -tblorders[[#This Row],[expected_delivery_days]]</f>
        <v>0</v>
      </c>
    </row>
    <row r="8856" spans="1:15" x14ac:dyDescent="0.2">
      <c r="A8856" t="s">
        <v>10860</v>
      </c>
      <c r="B8856" t="s">
        <v>277</v>
      </c>
      <c r="C8856" t="s">
        <v>15</v>
      </c>
      <c r="D8856">
        <v>1</v>
      </c>
      <c r="E8856" s="1">
        <v>45327</v>
      </c>
      <c r="F8856" s="1">
        <v>45328</v>
      </c>
      <c r="G8856">
        <v>7</v>
      </c>
      <c r="H8856" s="1">
        <v>45338</v>
      </c>
      <c r="I8856">
        <v>10</v>
      </c>
      <c r="J8856" t="s">
        <v>16</v>
      </c>
      <c r="K8856" t="s">
        <v>25</v>
      </c>
      <c r="L8856" t="s">
        <v>58</v>
      </c>
      <c r="M8856">
        <v>55990</v>
      </c>
      <c r="N8856" t="str">
        <f>TEXT(tblorders[[#This Row],[order_date]], "mmm-yyyy")</f>
        <v>Feb-2024</v>
      </c>
      <c r="O8856">
        <f>tblorders[[#This Row],[actual_delivery_days]] -tblorders[[#This Row],[expected_delivery_days]]</f>
        <v>3</v>
      </c>
    </row>
    <row r="8857" spans="1:15" x14ac:dyDescent="0.2">
      <c r="A8857" t="s">
        <v>10861</v>
      </c>
      <c r="B8857" t="s">
        <v>2512</v>
      </c>
      <c r="C8857" t="s">
        <v>44</v>
      </c>
      <c r="D8857">
        <v>1</v>
      </c>
      <c r="E8857" s="1">
        <v>44650</v>
      </c>
      <c r="F8857" s="1">
        <v>44653</v>
      </c>
      <c r="G8857">
        <v>10</v>
      </c>
      <c r="H8857" s="1">
        <v>44665</v>
      </c>
      <c r="I8857">
        <v>12</v>
      </c>
      <c r="J8857" t="s">
        <v>16</v>
      </c>
      <c r="K8857" t="s">
        <v>17</v>
      </c>
      <c r="L8857" t="s">
        <v>33</v>
      </c>
      <c r="M8857">
        <v>50990</v>
      </c>
      <c r="N8857" t="str">
        <f>TEXT(tblorders[[#This Row],[order_date]], "mmm-yyyy")</f>
        <v>Mar-2022</v>
      </c>
      <c r="O8857">
        <f>tblorders[[#This Row],[actual_delivery_days]] -tblorders[[#This Row],[expected_delivery_days]]</f>
        <v>2</v>
      </c>
    </row>
    <row r="8858" spans="1:15" x14ac:dyDescent="0.2">
      <c r="A8858" t="s">
        <v>10862</v>
      </c>
      <c r="B8858" t="s">
        <v>1076</v>
      </c>
      <c r="C8858" t="s">
        <v>29</v>
      </c>
      <c r="D8858">
        <v>1</v>
      </c>
      <c r="E8858" s="1">
        <v>45319</v>
      </c>
      <c r="F8858" s="1">
        <v>45321</v>
      </c>
      <c r="G8858">
        <v>5</v>
      </c>
      <c r="H8858" s="1">
        <v>45326</v>
      </c>
      <c r="I8858">
        <v>5</v>
      </c>
      <c r="J8858" t="s">
        <v>16</v>
      </c>
      <c r="K8858" t="s">
        <v>17</v>
      </c>
      <c r="L8858" t="s">
        <v>58</v>
      </c>
      <c r="M8858">
        <v>11000</v>
      </c>
      <c r="N8858" t="str">
        <f>TEXT(tblorders[[#This Row],[order_date]], "mmm-yyyy")</f>
        <v>Jan-2024</v>
      </c>
      <c r="O8858">
        <f>tblorders[[#This Row],[actual_delivery_days]] -tblorders[[#This Row],[expected_delivery_days]]</f>
        <v>0</v>
      </c>
    </row>
    <row r="8859" spans="1:15" x14ac:dyDescent="0.2">
      <c r="A8859" t="s">
        <v>10863</v>
      </c>
      <c r="B8859" t="s">
        <v>35</v>
      </c>
      <c r="C8859" t="s">
        <v>29</v>
      </c>
      <c r="D8859">
        <v>1</v>
      </c>
      <c r="E8859" s="1">
        <v>44802</v>
      </c>
      <c r="F8859" s="1">
        <v>44806</v>
      </c>
      <c r="G8859">
        <v>7</v>
      </c>
      <c r="H8859" s="1">
        <v>44815</v>
      </c>
      <c r="I8859">
        <v>9</v>
      </c>
      <c r="J8859" t="s">
        <v>16</v>
      </c>
      <c r="K8859" t="s">
        <v>17</v>
      </c>
      <c r="L8859" t="s">
        <v>58</v>
      </c>
      <c r="M8859">
        <v>11000</v>
      </c>
      <c r="N8859" t="str">
        <f>TEXT(tblorders[[#This Row],[order_date]], "mmm-yyyy")</f>
        <v>Aug-2022</v>
      </c>
      <c r="O8859">
        <f>tblorders[[#This Row],[actual_delivery_days]] -tblorders[[#This Row],[expected_delivery_days]]</f>
        <v>2</v>
      </c>
    </row>
    <row r="8860" spans="1:15" x14ac:dyDescent="0.2">
      <c r="A8860" t="s">
        <v>10864</v>
      </c>
      <c r="B8860" t="s">
        <v>1647</v>
      </c>
      <c r="C8860" t="s">
        <v>15</v>
      </c>
      <c r="D8860">
        <v>2</v>
      </c>
      <c r="E8860" s="1">
        <v>45242</v>
      </c>
      <c r="F8860" s="1">
        <v>45243</v>
      </c>
      <c r="G8860">
        <v>10</v>
      </c>
      <c r="H8860" s="1">
        <v>45251</v>
      </c>
      <c r="I8860">
        <v>8</v>
      </c>
      <c r="J8860" t="s">
        <v>16</v>
      </c>
      <c r="K8860" t="s">
        <v>41</v>
      </c>
      <c r="L8860" t="s">
        <v>58</v>
      </c>
      <c r="M8860">
        <v>111980</v>
      </c>
      <c r="N8860" t="str">
        <f>TEXT(tblorders[[#This Row],[order_date]], "mmm-yyyy")</f>
        <v>Nov-2023</v>
      </c>
      <c r="O8860">
        <f>tblorders[[#This Row],[actual_delivery_days]] -tblorders[[#This Row],[expected_delivery_days]]</f>
        <v>-2</v>
      </c>
    </row>
    <row r="8861" spans="1:15" x14ac:dyDescent="0.2">
      <c r="A8861" t="s">
        <v>10865</v>
      </c>
      <c r="B8861" t="s">
        <v>4457</v>
      </c>
      <c r="C8861" t="s">
        <v>32</v>
      </c>
      <c r="D8861">
        <v>1</v>
      </c>
      <c r="E8861" s="1">
        <v>45647</v>
      </c>
      <c r="F8861" s="1">
        <v>45649</v>
      </c>
      <c r="G8861">
        <v>5</v>
      </c>
      <c r="H8861" s="1">
        <v>45657</v>
      </c>
      <c r="I8861">
        <v>8</v>
      </c>
      <c r="J8861" t="s">
        <v>16</v>
      </c>
      <c r="K8861" t="s">
        <v>41</v>
      </c>
      <c r="L8861" t="s">
        <v>22</v>
      </c>
      <c r="M8861">
        <v>45000</v>
      </c>
      <c r="N8861" t="str">
        <f>TEXT(tblorders[[#This Row],[order_date]], "mmm-yyyy")</f>
        <v>Dec-2024</v>
      </c>
      <c r="O8861">
        <f>tblorders[[#This Row],[actual_delivery_days]] -tblorders[[#This Row],[expected_delivery_days]]</f>
        <v>3</v>
      </c>
    </row>
    <row r="8862" spans="1:15" x14ac:dyDescent="0.2">
      <c r="A8862" t="s">
        <v>10866</v>
      </c>
      <c r="B8862" t="s">
        <v>2916</v>
      </c>
      <c r="C8862" t="s">
        <v>55</v>
      </c>
      <c r="D8862">
        <v>1</v>
      </c>
      <c r="E8862" s="1">
        <v>45289</v>
      </c>
      <c r="F8862" s="1">
        <v>45291</v>
      </c>
      <c r="G8862">
        <v>7</v>
      </c>
      <c r="H8862" s="1">
        <v>45297</v>
      </c>
      <c r="I8862">
        <v>6</v>
      </c>
      <c r="J8862" t="s">
        <v>16</v>
      </c>
      <c r="K8862" t="s">
        <v>41</v>
      </c>
      <c r="L8862" t="s">
        <v>33</v>
      </c>
      <c r="M8862">
        <v>99990</v>
      </c>
      <c r="N8862" t="str">
        <f>TEXT(tblorders[[#This Row],[order_date]], "mmm-yyyy")</f>
        <v>Dec-2023</v>
      </c>
      <c r="O8862">
        <f>tblorders[[#This Row],[actual_delivery_days]] -tblorders[[#This Row],[expected_delivery_days]]</f>
        <v>-1</v>
      </c>
    </row>
    <row r="8863" spans="1:15" x14ac:dyDescent="0.2">
      <c r="A8863" t="s">
        <v>10867</v>
      </c>
      <c r="B8863" t="s">
        <v>3288</v>
      </c>
      <c r="C8863" t="s">
        <v>32</v>
      </c>
      <c r="D8863">
        <v>1</v>
      </c>
      <c r="E8863" s="1">
        <v>45655</v>
      </c>
      <c r="F8863" s="1">
        <v>45659</v>
      </c>
      <c r="G8863">
        <v>7</v>
      </c>
      <c r="H8863" s="1">
        <v>45665</v>
      </c>
      <c r="I8863">
        <v>6</v>
      </c>
      <c r="J8863" t="s">
        <v>40</v>
      </c>
      <c r="K8863" t="s">
        <v>41</v>
      </c>
      <c r="L8863" t="s">
        <v>18</v>
      </c>
      <c r="M8863">
        <v>45000</v>
      </c>
      <c r="N8863" t="str">
        <f>TEXT(tblorders[[#This Row],[order_date]], "mmm-yyyy")</f>
        <v>Dec-2024</v>
      </c>
      <c r="O8863">
        <f>tblorders[[#This Row],[actual_delivery_days]] -tblorders[[#This Row],[expected_delivery_days]]</f>
        <v>-1</v>
      </c>
    </row>
    <row r="8864" spans="1:15" x14ac:dyDescent="0.2">
      <c r="A8864" t="s">
        <v>10868</v>
      </c>
      <c r="B8864" t="s">
        <v>8685</v>
      </c>
      <c r="C8864" t="s">
        <v>21</v>
      </c>
      <c r="D8864">
        <v>2</v>
      </c>
      <c r="E8864" s="1">
        <v>45731</v>
      </c>
      <c r="F8864" s="1">
        <v>45734</v>
      </c>
      <c r="G8864">
        <v>5</v>
      </c>
      <c r="H8864" s="1">
        <v>45741</v>
      </c>
      <c r="I8864">
        <v>7</v>
      </c>
      <c r="J8864" t="s">
        <v>16</v>
      </c>
      <c r="K8864" t="s">
        <v>17</v>
      </c>
      <c r="L8864" t="s">
        <v>33</v>
      </c>
      <c r="M8864">
        <v>179980</v>
      </c>
      <c r="N8864" t="str">
        <f>TEXT(tblorders[[#This Row],[order_date]], "mmm-yyyy")</f>
        <v>Mar-2025</v>
      </c>
      <c r="O8864">
        <f>tblorders[[#This Row],[actual_delivery_days]] -tblorders[[#This Row],[expected_delivery_days]]</f>
        <v>2</v>
      </c>
    </row>
    <row r="8865" spans="1:15" x14ac:dyDescent="0.2">
      <c r="A8865" t="s">
        <v>10869</v>
      </c>
      <c r="B8865" t="s">
        <v>1103</v>
      </c>
      <c r="C8865" t="s">
        <v>15</v>
      </c>
      <c r="D8865">
        <v>2</v>
      </c>
      <c r="E8865" s="1">
        <v>45787</v>
      </c>
      <c r="F8865" s="1">
        <v>45789</v>
      </c>
      <c r="G8865">
        <v>7</v>
      </c>
      <c r="H8865" s="1">
        <v>45794</v>
      </c>
      <c r="I8865">
        <v>5</v>
      </c>
      <c r="J8865" t="s">
        <v>16</v>
      </c>
      <c r="K8865" t="s">
        <v>17</v>
      </c>
      <c r="L8865" t="s">
        <v>33</v>
      </c>
      <c r="M8865">
        <v>111980</v>
      </c>
      <c r="N8865" t="str">
        <f>TEXT(tblorders[[#This Row],[order_date]], "mmm-yyyy")</f>
        <v>May-2025</v>
      </c>
      <c r="O8865">
        <f>tblorders[[#This Row],[actual_delivery_days]] -tblorders[[#This Row],[expected_delivery_days]]</f>
        <v>-2</v>
      </c>
    </row>
    <row r="8866" spans="1:15" x14ac:dyDescent="0.2">
      <c r="A8866" t="s">
        <v>10870</v>
      </c>
      <c r="B8866" t="s">
        <v>4119</v>
      </c>
      <c r="C8866" t="s">
        <v>55</v>
      </c>
      <c r="D8866">
        <v>1</v>
      </c>
      <c r="E8866" s="1">
        <v>45727</v>
      </c>
      <c r="F8866" s="1">
        <v>45732</v>
      </c>
      <c r="G8866">
        <v>7</v>
      </c>
      <c r="H8866" s="1">
        <v>45739</v>
      </c>
      <c r="I8866">
        <v>7</v>
      </c>
      <c r="J8866" t="s">
        <v>16</v>
      </c>
      <c r="K8866" t="s">
        <v>25</v>
      </c>
      <c r="L8866" t="s">
        <v>22</v>
      </c>
      <c r="M8866">
        <v>99990</v>
      </c>
      <c r="N8866" t="str">
        <f>TEXT(tblorders[[#This Row],[order_date]], "mmm-yyyy")</f>
        <v>Mar-2025</v>
      </c>
      <c r="O8866">
        <f>tblorders[[#This Row],[actual_delivery_days]] -tblorders[[#This Row],[expected_delivery_days]]</f>
        <v>0</v>
      </c>
    </row>
    <row r="8867" spans="1:15" x14ac:dyDescent="0.2">
      <c r="A8867" t="s">
        <v>10871</v>
      </c>
      <c r="B8867" t="s">
        <v>3862</v>
      </c>
      <c r="C8867" t="s">
        <v>32</v>
      </c>
      <c r="D8867">
        <v>1</v>
      </c>
      <c r="E8867" s="1">
        <v>45747</v>
      </c>
      <c r="F8867" s="1">
        <v>45748</v>
      </c>
      <c r="G8867">
        <v>5</v>
      </c>
      <c r="H8867" s="1">
        <v>45753</v>
      </c>
      <c r="I8867">
        <v>5</v>
      </c>
      <c r="J8867" t="s">
        <v>16</v>
      </c>
      <c r="K8867" t="s">
        <v>25</v>
      </c>
      <c r="L8867" t="s">
        <v>58</v>
      </c>
      <c r="M8867">
        <v>45000</v>
      </c>
      <c r="N8867" t="str">
        <f>TEXT(tblorders[[#This Row],[order_date]], "mmm-yyyy")</f>
        <v>Mar-2025</v>
      </c>
      <c r="O8867">
        <f>tblorders[[#This Row],[actual_delivery_days]] -tblorders[[#This Row],[expected_delivery_days]]</f>
        <v>0</v>
      </c>
    </row>
    <row r="8868" spans="1:15" x14ac:dyDescent="0.2">
      <c r="A8868" t="s">
        <v>10872</v>
      </c>
      <c r="B8868" t="s">
        <v>942</v>
      </c>
      <c r="C8868" t="s">
        <v>15</v>
      </c>
      <c r="D8868">
        <v>1</v>
      </c>
      <c r="E8868" s="1">
        <v>45694</v>
      </c>
      <c r="F8868" s="1">
        <v>45698</v>
      </c>
      <c r="G8868">
        <v>7</v>
      </c>
      <c r="H8868" s="1">
        <v>45705</v>
      </c>
      <c r="I8868">
        <v>7</v>
      </c>
      <c r="J8868" t="s">
        <v>16</v>
      </c>
      <c r="K8868" t="s">
        <v>41</v>
      </c>
      <c r="L8868" t="s">
        <v>26</v>
      </c>
      <c r="M8868">
        <v>55990</v>
      </c>
      <c r="N8868" t="str">
        <f>TEXT(tblorders[[#This Row],[order_date]], "mmm-yyyy")</f>
        <v>Feb-2025</v>
      </c>
      <c r="O8868">
        <f>tblorders[[#This Row],[actual_delivery_days]] -tblorders[[#This Row],[expected_delivery_days]]</f>
        <v>0</v>
      </c>
    </row>
    <row r="8869" spans="1:15" x14ac:dyDescent="0.2">
      <c r="A8869" t="s">
        <v>10873</v>
      </c>
      <c r="B8869" t="s">
        <v>3401</v>
      </c>
      <c r="C8869" t="s">
        <v>15</v>
      </c>
      <c r="D8869">
        <v>1</v>
      </c>
      <c r="E8869" s="1">
        <v>45762</v>
      </c>
      <c r="F8869" s="1">
        <v>45767</v>
      </c>
      <c r="G8869">
        <v>10</v>
      </c>
      <c r="H8869" s="1">
        <v>45777</v>
      </c>
      <c r="I8869">
        <v>10</v>
      </c>
      <c r="J8869" t="s">
        <v>16</v>
      </c>
      <c r="K8869" t="s">
        <v>25</v>
      </c>
      <c r="L8869" t="s">
        <v>26</v>
      </c>
      <c r="M8869">
        <v>55990</v>
      </c>
      <c r="N8869" t="str">
        <f>TEXT(tblorders[[#This Row],[order_date]], "mmm-yyyy")</f>
        <v>Apr-2025</v>
      </c>
      <c r="O8869">
        <f>tblorders[[#This Row],[actual_delivery_days]] -tblorders[[#This Row],[expected_delivery_days]]</f>
        <v>0</v>
      </c>
    </row>
    <row r="8870" spans="1:15" x14ac:dyDescent="0.2">
      <c r="A8870" t="s">
        <v>10874</v>
      </c>
      <c r="B8870" t="s">
        <v>3993</v>
      </c>
      <c r="C8870" t="s">
        <v>32</v>
      </c>
      <c r="D8870">
        <v>1</v>
      </c>
      <c r="E8870" s="1">
        <v>45081</v>
      </c>
      <c r="F8870" s="1">
        <v>45085</v>
      </c>
      <c r="G8870">
        <v>5</v>
      </c>
      <c r="H8870" s="1">
        <v>45092</v>
      </c>
      <c r="I8870">
        <v>7</v>
      </c>
      <c r="J8870" t="s">
        <v>16</v>
      </c>
      <c r="K8870" t="s">
        <v>17</v>
      </c>
      <c r="L8870" t="s">
        <v>22</v>
      </c>
      <c r="M8870">
        <v>45000</v>
      </c>
      <c r="N8870" t="str">
        <f>TEXT(tblorders[[#This Row],[order_date]], "mmm-yyyy")</f>
        <v>Jun-2023</v>
      </c>
      <c r="O8870">
        <f>tblorders[[#This Row],[actual_delivery_days]] -tblorders[[#This Row],[expected_delivery_days]]</f>
        <v>2</v>
      </c>
    </row>
    <row r="8871" spans="1:15" x14ac:dyDescent="0.2">
      <c r="A8871" t="s">
        <v>10875</v>
      </c>
      <c r="B8871" t="s">
        <v>388</v>
      </c>
      <c r="C8871" t="s">
        <v>55</v>
      </c>
      <c r="D8871">
        <v>1</v>
      </c>
      <c r="E8871" s="1">
        <v>45110</v>
      </c>
      <c r="F8871" s="1">
        <v>45114</v>
      </c>
      <c r="G8871">
        <v>10</v>
      </c>
      <c r="H8871" s="1">
        <v>45126</v>
      </c>
      <c r="I8871">
        <v>12</v>
      </c>
      <c r="J8871" t="s">
        <v>16</v>
      </c>
      <c r="K8871" t="s">
        <v>25</v>
      </c>
      <c r="L8871" t="s">
        <v>22</v>
      </c>
      <c r="M8871">
        <v>99990</v>
      </c>
      <c r="N8871" t="str">
        <f>TEXT(tblorders[[#This Row],[order_date]], "mmm-yyyy")</f>
        <v>Jul-2023</v>
      </c>
      <c r="O8871">
        <f>tblorders[[#This Row],[actual_delivery_days]] -tblorders[[#This Row],[expected_delivery_days]]</f>
        <v>2</v>
      </c>
    </row>
    <row r="8872" spans="1:15" x14ac:dyDescent="0.2">
      <c r="A8872" t="s">
        <v>10876</v>
      </c>
      <c r="B8872" t="s">
        <v>7170</v>
      </c>
      <c r="C8872" t="s">
        <v>15</v>
      </c>
      <c r="D8872">
        <v>1</v>
      </c>
      <c r="E8872" s="1">
        <v>45638</v>
      </c>
      <c r="F8872" s="1">
        <v>45639</v>
      </c>
      <c r="G8872">
        <v>10</v>
      </c>
      <c r="H8872" s="1">
        <v>45649</v>
      </c>
      <c r="I8872">
        <v>10</v>
      </c>
      <c r="J8872" t="s">
        <v>16</v>
      </c>
      <c r="K8872" t="s">
        <v>41</v>
      </c>
      <c r="L8872" t="s">
        <v>26</v>
      </c>
      <c r="M8872">
        <v>55990</v>
      </c>
      <c r="N8872" t="str">
        <f>TEXT(tblorders[[#This Row],[order_date]], "mmm-yyyy")</f>
        <v>Dec-2024</v>
      </c>
      <c r="O8872">
        <f>tblorders[[#This Row],[actual_delivery_days]] -tblorders[[#This Row],[expected_delivery_days]]</f>
        <v>0</v>
      </c>
    </row>
    <row r="8873" spans="1:15" x14ac:dyDescent="0.2">
      <c r="A8873" t="s">
        <v>10877</v>
      </c>
      <c r="B8873" t="s">
        <v>5542</v>
      </c>
      <c r="C8873" t="s">
        <v>55</v>
      </c>
      <c r="D8873">
        <v>1</v>
      </c>
      <c r="E8873" s="1">
        <v>45733</v>
      </c>
      <c r="F8873" s="1">
        <v>45738</v>
      </c>
      <c r="G8873">
        <v>10</v>
      </c>
      <c r="H8873" s="1">
        <v>45748</v>
      </c>
      <c r="I8873">
        <v>10</v>
      </c>
      <c r="J8873" t="s">
        <v>16</v>
      </c>
      <c r="K8873" t="s">
        <v>25</v>
      </c>
      <c r="L8873" t="s">
        <v>18</v>
      </c>
      <c r="M8873">
        <v>99990</v>
      </c>
      <c r="N8873" t="str">
        <f>TEXT(tblorders[[#This Row],[order_date]], "mmm-yyyy")</f>
        <v>Mar-2025</v>
      </c>
      <c r="O8873">
        <f>tblorders[[#This Row],[actual_delivery_days]] -tblorders[[#This Row],[expected_delivery_days]]</f>
        <v>0</v>
      </c>
    </row>
    <row r="8874" spans="1:15" x14ac:dyDescent="0.2">
      <c r="A8874" t="s">
        <v>10878</v>
      </c>
      <c r="B8874" t="s">
        <v>1083</v>
      </c>
      <c r="C8874" t="s">
        <v>32</v>
      </c>
      <c r="D8874">
        <v>1</v>
      </c>
      <c r="E8874" s="1">
        <v>45448</v>
      </c>
      <c r="F8874" s="1">
        <v>45452</v>
      </c>
      <c r="G8874">
        <v>7</v>
      </c>
      <c r="H8874" s="1">
        <v>45460</v>
      </c>
      <c r="I8874">
        <v>8</v>
      </c>
      <c r="J8874" t="s">
        <v>16</v>
      </c>
      <c r="K8874" t="s">
        <v>25</v>
      </c>
      <c r="L8874" t="s">
        <v>58</v>
      </c>
      <c r="M8874">
        <v>45000</v>
      </c>
      <c r="N8874" t="str">
        <f>TEXT(tblorders[[#This Row],[order_date]], "mmm-yyyy")</f>
        <v>Jun-2024</v>
      </c>
      <c r="O8874">
        <f>tblorders[[#This Row],[actual_delivery_days]] -tblorders[[#This Row],[expected_delivery_days]]</f>
        <v>1</v>
      </c>
    </row>
    <row r="8875" spans="1:15" x14ac:dyDescent="0.2">
      <c r="A8875" t="s">
        <v>10879</v>
      </c>
      <c r="B8875" t="s">
        <v>3927</v>
      </c>
      <c r="C8875" t="s">
        <v>32</v>
      </c>
      <c r="D8875">
        <v>1</v>
      </c>
      <c r="E8875" s="1">
        <v>45362</v>
      </c>
      <c r="F8875" s="1">
        <v>45364</v>
      </c>
      <c r="G8875">
        <v>10</v>
      </c>
      <c r="H8875" s="1">
        <v>45374</v>
      </c>
      <c r="I8875">
        <v>10</v>
      </c>
      <c r="J8875" t="s">
        <v>16</v>
      </c>
      <c r="K8875" t="s">
        <v>41</v>
      </c>
      <c r="L8875" t="s">
        <v>26</v>
      </c>
      <c r="M8875">
        <v>45000</v>
      </c>
      <c r="N8875" t="str">
        <f>TEXT(tblorders[[#This Row],[order_date]], "mmm-yyyy")</f>
        <v>Mar-2024</v>
      </c>
      <c r="O8875">
        <f>tblorders[[#This Row],[actual_delivery_days]] -tblorders[[#This Row],[expected_delivery_days]]</f>
        <v>0</v>
      </c>
    </row>
    <row r="8876" spans="1:15" x14ac:dyDescent="0.2">
      <c r="A8876" t="s">
        <v>10880</v>
      </c>
      <c r="B8876" t="s">
        <v>447</v>
      </c>
      <c r="C8876" t="s">
        <v>29</v>
      </c>
      <c r="D8876">
        <v>2</v>
      </c>
      <c r="E8876" s="1">
        <v>44828</v>
      </c>
      <c r="F8876" s="1">
        <v>44829</v>
      </c>
      <c r="G8876">
        <v>10</v>
      </c>
      <c r="H8876" s="1">
        <v>44842</v>
      </c>
      <c r="I8876">
        <v>13</v>
      </c>
      <c r="J8876" t="s">
        <v>16</v>
      </c>
      <c r="K8876" t="s">
        <v>25</v>
      </c>
      <c r="L8876" t="s">
        <v>26</v>
      </c>
      <c r="M8876">
        <v>22000</v>
      </c>
      <c r="N8876" t="str">
        <f>TEXT(tblorders[[#This Row],[order_date]], "mmm-yyyy")</f>
        <v>Sep-2022</v>
      </c>
      <c r="O8876">
        <f>tblorders[[#This Row],[actual_delivery_days]] -tblorders[[#This Row],[expected_delivery_days]]</f>
        <v>3</v>
      </c>
    </row>
    <row r="8877" spans="1:15" x14ac:dyDescent="0.2">
      <c r="A8877" t="s">
        <v>10881</v>
      </c>
      <c r="B8877" t="s">
        <v>2274</v>
      </c>
      <c r="C8877" t="s">
        <v>21</v>
      </c>
      <c r="D8877">
        <v>1</v>
      </c>
      <c r="E8877" s="1">
        <v>45584</v>
      </c>
      <c r="F8877" s="1">
        <v>45585</v>
      </c>
      <c r="G8877">
        <v>10</v>
      </c>
      <c r="H8877" s="1">
        <v>45595</v>
      </c>
      <c r="I8877">
        <v>10</v>
      </c>
      <c r="J8877" t="s">
        <v>16</v>
      </c>
      <c r="K8877" t="s">
        <v>25</v>
      </c>
      <c r="L8877" t="s">
        <v>18</v>
      </c>
      <c r="M8877">
        <v>89990</v>
      </c>
      <c r="N8877" t="str">
        <f>TEXT(tblorders[[#This Row],[order_date]], "mmm-yyyy")</f>
        <v>Oct-2024</v>
      </c>
      <c r="O8877">
        <f>tblorders[[#This Row],[actual_delivery_days]] -tblorders[[#This Row],[expected_delivery_days]]</f>
        <v>0</v>
      </c>
    </row>
    <row r="8878" spans="1:15" x14ac:dyDescent="0.2">
      <c r="A8878" t="s">
        <v>10882</v>
      </c>
      <c r="B8878" t="s">
        <v>3618</v>
      </c>
      <c r="C8878" t="s">
        <v>21</v>
      </c>
      <c r="D8878">
        <v>1</v>
      </c>
      <c r="E8878" s="1">
        <v>45393</v>
      </c>
      <c r="F8878" s="1">
        <v>45397</v>
      </c>
      <c r="G8878">
        <v>7</v>
      </c>
      <c r="H8878" s="1">
        <v>45404</v>
      </c>
      <c r="I8878">
        <v>7</v>
      </c>
      <c r="J8878" t="s">
        <v>16</v>
      </c>
      <c r="K8878" t="s">
        <v>41</v>
      </c>
      <c r="L8878" t="s">
        <v>26</v>
      </c>
      <c r="M8878">
        <v>89990</v>
      </c>
      <c r="N8878" t="str">
        <f>TEXT(tblorders[[#This Row],[order_date]], "mmm-yyyy")</f>
        <v>Apr-2024</v>
      </c>
      <c r="O8878">
        <f>tblorders[[#This Row],[actual_delivery_days]] -tblorders[[#This Row],[expected_delivery_days]]</f>
        <v>0</v>
      </c>
    </row>
    <row r="8879" spans="1:15" x14ac:dyDescent="0.2">
      <c r="A8879" t="s">
        <v>10883</v>
      </c>
      <c r="B8879" t="s">
        <v>3145</v>
      </c>
      <c r="C8879" t="s">
        <v>32</v>
      </c>
      <c r="D8879">
        <v>2</v>
      </c>
      <c r="E8879" s="1">
        <v>45675</v>
      </c>
      <c r="F8879" s="1">
        <v>45678</v>
      </c>
      <c r="G8879">
        <v>7</v>
      </c>
      <c r="H8879" s="1">
        <v>45685</v>
      </c>
      <c r="I8879">
        <v>7</v>
      </c>
      <c r="J8879" t="s">
        <v>16</v>
      </c>
      <c r="K8879" t="s">
        <v>41</v>
      </c>
      <c r="L8879" t="s">
        <v>26</v>
      </c>
      <c r="M8879">
        <v>90000</v>
      </c>
      <c r="N8879" t="str">
        <f>TEXT(tblorders[[#This Row],[order_date]], "mmm-yyyy")</f>
        <v>Jan-2025</v>
      </c>
      <c r="O8879">
        <f>tblorders[[#This Row],[actual_delivery_days]] -tblorders[[#This Row],[expected_delivery_days]]</f>
        <v>0</v>
      </c>
    </row>
    <row r="8880" spans="1:15" x14ac:dyDescent="0.2">
      <c r="A8880" t="s">
        <v>10884</v>
      </c>
      <c r="B8880" t="s">
        <v>2879</v>
      </c>
      <c r="C8880" t="s">
        <v>44</v>
      </c>
      <c r="D8880">
        <v>1</v>
      </c>
      <c r="E8880" s="1">
        <v>45509</v>
      </c>
      <c r="F8880" s="1">
        <v>45512</v>
      </c>
      <c r="G8880">
        <v>10</v>
      </c>
      <c r="H8880" s="1">
        <v>45522</v>
      </c>
      <c r="I8880">
        <v>10</v>
      </c>
      <c r="J8880" t="s">
        <v>16</v>
      </c>
      <c r="K8880" t="s">
        <v>17</v>
      </c>
      <c r="L8880" t="s">
        <v>58</v>
      </c>
      <c r="M8880">
        <v>50990</v>
      </c>
      <c r="N8880" t="str">
        <f>TEXT(tblorders[[#This Row],[order_date]], "mmm-yyyy")</f>
        <v>Aug-2024</v>
      </c>
      <c r="O8880">
        <f>tblorders[[#This Row],[actual_delivery_days]] -tblorders[[#This Row],[expected_delivery_days]]</f>
        <v>0</v>
      </c>
    </row>
    <row r="8881" spans="1:15" x14ac:dyDescent="0.2">
      <c r="A8881" t="s">
        <v>10885</v>
      </c>
      <c r="B8881" t="s">
        <v>8628</v>
      </c>
      <c r="C8881" t="s">
        <v>21</v>
      </c>
      <c r="D8881">
        <v>1</v>
      </c>
      <c r="E8881" s="1">
        <v>45645</v>
      </c>
      <c r="F8881" s="1">
        <v>45649</v>
      </c>
      <c r="G8881">
        <v>10</v>
      </c>
      <c r="H8881" s="1">
        <v>45662</v>
      </c>
      <c r="I8881">
        <v>13</v>
      </c>
      <c r="J8881" t="s">
        <v>16</v>
      </c>
      <c r="K8881" t="s">
        <v>17</v>
      </c>
      <c r="L8881" t="s">
        <v>26</v>
      </c>
      <c r="M8881">
        <v>89990</v>
      </c>
      <c r="N8881" t="str">
        <f>TEXT(tblorders[[#This Row],[order_date]], "mmm-yyyy")</f>
        <v>Dec-2024</v>
      </c>
      <c r="O8881">
        <f>tblorders[[#This Row],[actual_delivery_days]] -tblorders[[#This Row],[expected_delivery_days]]</f>
        <v>3</v>
      </c>
    </row>
    <row r="8882" spans="1:15" x14ac:dyDescent="0.2">
      <c r="A8882" t="s">
        <v>10886</v>
      </c>
      <c r="B8882" t="s">
        <v>6136</v>
      </c>
      <c r="C8882" t="s">
        <v>15</v>
      </c>
      <c r="D8882">
        <v>1</v>
      </c>
      <c r="E8882" s="1">
        <v>45795</v>
      </c>
      <c r="F8882" s="1">
        <v>45797</v>
      </c>
      <c r="G8882">
        <v>5</v>
      </c>
      <c r="H8882" s="1">
        <v>45800</v>
      </c>
      <c r="I8882">
        <v>3</v>
      </c>
      <c r="J8882" t="s">
        <v>16</v>
      </c>
      <c r="K8882" t="s">
        <v>25</v>
      </c>
      <c r="L8882" t="s">
        <v>58</v>
      </c>
      <c r="M8882">
        <v>55990</v>
      </c>
      <c r="N8882" t="str">
        <f>TEXT(tblorders[[#This Row],[order_date]], "mmm-yyyy")</f>
        <v>May-2025</v>
      </c>
      <c r="O8882">
        <f>tblorders[[#This Row],[actual_delivery_days]] -tblorders[[#This Row],[expected_delivery_days]]</f>
        <v>-2</v>
      </c>
    </row>
    <row r="8883" spans="1:15" x14ac:dyDescent="0.2">
      <c r="A8883" t="s">
        <v>10887</v>
      </c>
      <c r="B8883" t="s">
        <v>5191</v>
      </c>
      <c r="C8883" t="s">
        <v>44</v>
      </c>
      <c r="D8883">
        <v>1</v>
      </c>
      <c r="E8883" s="1">
        <v>44764</v>
      </c>
      <c r="F8883" s="1">
        <v>44765</v>
      </c>
      <c r="G8883">
        <v>5</v>
      </c>
      <c r="H8883" s="1">
        <v>44775</v>
      </c>
      <c r="I8883">
        <v>10</v>
      </c>
      <c r="J8883" t="s">
        <v>61</v>
      </c>
      <c r="K8883" t="s">
        <v>41</v>
      </c>
      <c r="L8883" t="s">
        <v>22</v>
      </c>
      <c r="M8883">
        <v>50990</v>
      </c>
      <c r="N8883" t="str">
        <f>TEXT(tblorders[[#This Row],[order_date]], "mmm-yyyy")</f>
        <v>Jul-2022</v>
      </c>
      <c r="O8883">
        <f>tblorders[[#This Row],[actual_delivery_days]] -tblorders[[#This Row],[expected_delivery_days]]</f>
        <v>5</v>
      </c>
    </row>
    <row r="8884" spans="1:15" x14ac:dyDescent="0.2">
      <c r="A8884" t="s">
        <v>10888</v>
      </c>
      <c r="B8884" t="s">
        <v>7887</v>
      </c>
      <c r="C8884" t="s">
        <v>15</v>
      </c>
      <c r="D8884">
        <v>1</v>
      </c>
      <c r="E8884" s="1">
        <v>45421</v>
      </c>
      <c r="F8884" s="1">
        <v>45426</v>
      </c>
      <c r="G8884">
        <v>5</v>
      </c>
      <c r="H8884" s="1">
        <v>45431</v>
      </c>
      <c r="I8884">
        <v>5</v>
      </c>
      <c r="J8884" t="s">
        <v>16</v>
      </c>
      <c r="K8884" t="s">
        <v>17</v>
      </c>
      <c r="L8884" t="s">
        <v>33</v>
      </c>
      <c r="M8884">
        <v>55990</v>
      </c>
      <c r="N8884" t="str">
        <f>TEXT(tblorders[[#This Row],[order_date]], "mmm-yyyy")</f>
        <v>May-2024</v>
      </c>
      <c r="O8884">
        <f>tblorders[[#This Row],[actual_delivery_days]] -tblorders[[#This Row],[expected_delivery_days]]</f>
        <v>0</v>
      </c>
    </row>
    <row r="8885" spans="1:15" x14ac:dyDescent="0.2">
      <c r="A8885" t="s">
        <v>10889</v>
      </c>
      <c r="B8885" t="s">
        <v>8325</v>
      </c>
      <c r="C8885" t="s">
        <v>21</v>
      </c>
      <c r="D8885">
        <v>1</v>
      </c>
      <c r="E8885" s="1">
        <v>44949</v>
      </c>
      <c r="F8885" s="1">
        <v>44951</v>
      </c>
      <c r="G8885">
        <v>5</v>
      </c>
      <c r="H8885" s="1">
        <v>44957</v>
      </c>
      <c r="I8885">
        <v>6</v>
      </c>
      <c r="J8885" t="s">
        <v>16</v>
      </c>
      <c r="K8885" t="s">
        <v>17</v>
      </c>
      <c r="L8885" t="s">
        <v>22</v>
      </c>
      <c r="M8885">
        <v>89990</v>
      </c>
      <c r="N8885" t="str">
        <f>TEXT(tblorders[[#This Row],[order_date]], "mmm-yyyy")</f>
        <v>Jan-2023</v>
      </c>
      <c r="O8885">
        <f>tblorders[[#This Row],[actual_delivery_days]] -tblorders[[#This Row],[expected_delivery_days]]</f>
        <v>1</v>
      </c>
    </row>
    <row r="8886" spans="1:15" x14ac:dyDescent="0.2">
      <c r="A8886" t="s">
        <v>10890</v>
      </c>
      <c r="B8886" t="s">
        <v>4244</v>
      </c>
      <c r="C8886" t="s">
        <v>29</v>
      </c>
      <c r="D8886">
        <v>1</v>
      </c>
      <c r="E8886" s="1">
        <v>45798</v>
      </c>
      <c r="F8886" s="1">
        <v>45800</v>
      </c>
      <c r="G8886">
        <v>7</v>
      </c>
      <c r="H8886" s="1">
        <v>45809</v>
      </c>
      <c r="I8886">
        <v>9</v>
      </c>
      <c r="J8886" t="s">
        <v>16</v>
      </c>
      <c r="K8886" t="s">
        <v>41</v>
      </c>
      <c r="L8886" t="s">
        <v>22</v>
      </c>
      <c r="M8886">
        <v>11000</v>
      </c>
      <c r="N8886" t="str">
        <f>TEXT(tblorders[[#This Row],[order_date]], "mmm-yyyy")</f>
        <v>May-2025</v>
      </c>
      <c r="O8886">
        <f>tblorders[[#This Row],[actual_delivery_days]] -tblorders[[#This Row],[expected_delivery_days]]</f>
        <v>2</v>
      </c>
    </row>
    <row r="8887" spans="1:15" x14ac:dyDescent="0.2">
      <c r="A8887" t="s">
        <v>10891</v>
      </c>
      <c r="B8887" t="s">
        <v>5267</v>
      </c>
      <c r="C8887" t="s">
        <v>15</v>
      </c>
      <c r="D8887">
        <v>1</v>
      </c>
      <c r="E8887" s="1">
        <v>45216</v>
      </c>
      <c r="F8887" s="1">
        <v>45217</v>
      </c>
      <c r="G8887">
        <v>10</v>
      </c>
      <c r="H8887" s="1">
        <v>45227</v>
      </c>
      <c r="I8887">
        <v>10</v>
      </c>
      <c r="J8887" t="s">
        <v>16</v>
      </c>
      <c r="K8887" t="s">
        <v>41</v>
      </c>
      <c r="L8887" t="s">
        <v>18</v>
      </c>
      <c r="M8887">
        <v>55990</v>
      </c>
      <c r="N8887" t="str">
        <f>TEXT(tblorders[[#This Row],[order_date]], "mmm-yyyy")</f>
        <v>Oct-2023</v>
      </c>
      <c r="O8887">
        <f>tblorders[[#This Row],[actual_delivery_days]] -tblorders[[#This Row],[expected_delivery_days]]</f>
        <v>0</v>
      </c>
    </row>
    <row r="8888" spans="1:15" x14ac:dyDescent="0.2">
      <c r="A8888" t="s">
        <v>10892</v>
      </c>
      <c r="B8888" t="s">
        <v>2218</v>
      </c>
      <c r="C8888" t="s">
        <v>32</v>
      </c>
      <c r="D8888">
        <v>1</v>
      </c>
      <c r="E8888" s="1">
        <v>45528</v>
      </c>
      <c r="F8888" s="1">
        <v>45533</v>
      </c>
      <c r="G8888">
        <v>10</v>
      </c>
      <c r="H8888" s="1">
        <v>45543</v>
      </c>
      <c r="I8888">
        <v>10</v>
      </c>
      <c r="J8888" t="s">
        <v>16</v>
      </c>
      <c r="K8888" t="s">
        <v>41</v>
      </c>
      <c r="L8888" t="s">
        <v>58</v>
      </c>
      <c r="M8888">
        <v>45000</v>
      </c>
      <c r="N8888" t="str">
        <f>TEXT(tblorders[[#This Row],[order_date]], "mmm-yyyy")</f>
        <v>Aug-2024</v>
      </c>
      <c r="O8888">
        <f>tblorders[[#This Row],[actual_delivery_days]] -tblorders[[#This Row],[expected_delivery_days]]</f>
        <v>0</v>
      </c>
    </row>
    <row r="8889" spans="1:15" x14ac:dyDescent="0.2">
      <c r="A8889" t="s">
        <v>10893</v>
      </c>
      <c r="B8889" t="s">
        <v>1283</v>
      </c>
      <c r="C8889" t="s">
        <v>55</v>
      </c>
      <c r="D8889">
        <v>1</v>
      </c>
      <c r="E8889" s="1">
        <v>45301</v>
      </c>
      <c r="F8889" s="1">
        <v>45303</v>
      </c>
      <c r="G8889">
        <v>10</v>
      </c>
      <c r="H8889" s="1">
        <v>45314</v>
      </c>
      <c r="I8889">
        <v>11</v>
      </c>
      <c r="J8889" t="s">
        <v>16</v>
      </c>
      <c r="K8889" t="s">
        <v>17</v>
      </c>
      <c r="L8889" t="s">
        <v>26</v>
      </c>
      <c r="M8889">
        <v>99990</v>
      </c>
      <c r="N8889" t="str">
        <f>TEXT(tblorders[[#This Row],[order_date]], "mmm-yyyy")</f>
        <v>Jan-2024</v>
      </c>
      <c r="O8889">
        <f>tblorders[[#This Row],[actual_delivery_days]] -tblorders[[#This Row],[expected_delivery_days]]</f>
        <v>1</v>
      </c>
    </row>
    <row r="8890" spans="1:15" x14ac:dyDescent="0.2">
      <c r="A8890" t="s">
        <v>10894</v>
      </c>
      <c r="B8890" t="s">
        <v>2075</v>
      </c>
      <c r="C8890" t="s">
        <v>29</v>
      </c>
      <c r="D8890">
        <v>1</v>
      </c>
      <c r="E8890" s="1">
        <v>45568</v>
      </c>
      <c r="F8890" s="1">
        <v>45573</v>
      </c>
      <c r="G8890">
        <v>10</v>
      </c>
      <c r="H8890" s="1">
        <v>45584</v>
      </c>
      <c r="I8890">
        <v>11</v>
      </c>
      <c r="J8890" t="s">
        <v>16</v>
      </c>
      <c r="K8890" t="s">
        <v>17</v>
      </c>
      <c r="L8890" t="s">
        <v>58</v>
      </c>
      <c r="M8890">
        <v>11000</v>
      </c>
      <c r="N8890" t="str">
        <f>TEXT(tblorders[[#This Row],[order_date]], "mmm-yyyy")</f>
        <v>Oct-2024</v>
      </c>
      <c r="O8890">
        <f>tblorders[[#This Row],[actual_delivery_days]] -tblorders[[#This Row],[expected_delivery_days]]</f>
        <v>1</v>
      </c>
    </row>
    <row r="8891" spans="1:15" x14ac:dyDescent="0.2">
      <c r="A8891" t="s">
        <v>10895</v>
      </c>
      <c r="B8891" t="s">
        <v>7887</v>
      </c>
      <c r="C8891" t="s">
        <v>21</v>
      </c>
      <c r="D8891">
        <v>2</v>
      </c>
      <c r="E8891" s="1">
        <v>45328</v>
      </c>
      <c r="F8891" s="1">
        <v>45330</v>
      </c>
      <c r="G8891">
        <v>5</v>
      </c>
      <c r="H8891" s="1">
        <v>45338</v>
      </c>
      <c r="I8891">
        <v>8</v>
      </c>
      <c r="J8891" t="s">
        <v>16</v>
      </c>
      <c r="K8891" t="s">
        <v>25</v>
      </c>
      <c r="L8891" t="s">
        <v>26</v>
      </c>
      <c r="M8891">
        <v>179980</v>
      </c>
      <c r="N8891" t="str">
        <f>TEXT(tblorders[[#This Row],[order_date]], "mmm-yyyy")</f>
        <v>Feb-2024</v>
      </c>
      <c r="O8891">
        <f>tblorders[[#This Row],[actual_delivery_days]] -tblorders[[#This Row],[expected_delivery_days]]</f>
        <v>3</v>
      </c>
    </row>
    <row r="8892" spans="1:15" x14ac:dyDescent="0.2">
      <c r="A8892" t="s">
        <v>10896</v>
      </c>
      <c r="B8892" t="s">
        <v>758</v>
      </c>
      <c r="C8892" t="s">
        <v>32</v>
      </c>
      <c r="D8892">
        <v>1</v>
      </c>
      <c r="E8892" s="1">
        <v>45694</v>
      </c>
      <c r="F8892" s="1">
        <v>45697</v>
      </c>
      <c r="G8892">
        <v>7</v>
      </c>
      <c r="H8892" s="1">
        <v>45709</v>
      </c>
      <c r="I8892">
        <v>12</v>
      </c>
      <c r="J8892" t="s">
        <v>61</v>
      </c>
      <c r="K8892" t="s">
        <v>25</v>
      </c>
      <c r="L8892" t="s">
        <v>22</v>
      </c>
      <c r="M8892">
        <v>45000</v>
      </c>
      <c r="N8892" t="str">
        <f>TEXT(tblorders[[#This Row],[order_date]], "mmm-yyyy")</f>
        <v>Feb-2025</v>
      </c>
      <c r="O8892">
        <f>tblorders[[#This Row],[actual_delivery_days]] -tblorders[[#This Row],[expected_delivery_days]]</f>
        <v>5</v>
      </c>
    </row>
    <row r="8893" spans="1:15" x14ac:dyDescent="0.2">
      <c r="A8893" t="s">
        <v>10897</v>
      </c>
      <c r="B8893" t="s">
        <v>1273</v>
      </c>
      <c r="C8893" t="s">
        <v>32</v>
      </c>
      <c r="D8893">
        <v>1</v>
      </c>
      <c r="E8893" s="1">
        <v>45707</v>
      </c>
      <c r="F8893" s="1">
        <v>45712</v>
      </c>
      <c r="G8893">
        <v>7</v>
      </c>
      <c r="H8893" s="1">
        <v>45718</v>
      </c>
      <c r="I8893">
        <v>6</v>
      </c>
      <c r="J8893" t="s">
        <v>16</v>
      </c>
      <c r="K8893" t="s">
        <v>41</v>
      </c>
      <c r="L8893" t="s">
        <v>58</v>
      </c>
      <c r="M8893">
        <v>45000</v>
      </c>
      <c r="N8893" t="str">
        <f>TEXT(tblorders[[#This Row],[order_date]], "mmm-yyyy")</f>
        <v>Feb-2025</v>
      </c>
      <c r="O8893">
        <f>tblorders[[#This Row],[actual_delivery_days]] -tblorders[[#This Row],[expected_delivery_days]]</f>
        <v>-1</v>
      </c>
    </row>
    <row r="8894" spans="1:15" x14ac:dyDescent="0.2">
      <c r="A8894" t="s">
        <v>10898</v>
      </c>
      <c r="B8894" t="s">
        <v>2099</v>
      </c>
      <c r="C8894" t="s">
        <v>44</v>
      </c>
      <c r="D8894">
        <v>2</v>
      </c>
      <c r="E8894" s="1">
        <v>45460</v>
      </c>
      <c r="F8894" s="1">
        <v>45464</v>
      </c>
      <c r="G8894">
        <v>10</v>
      </c>
      <c r="H8894" s="1">
        <v>45472</v>
      </c>
      <c r="I8894">
        <v>8</v>
      </c>
      <c r="J8894" t="s">
        <v>16</v>
      </c>
      <c r="K8894" t="s">
        <v>17</v>
      </c>
      <c r="L8894" t="s">
        <v>58</v>
      </c>
      <c r="M8894">
        <v>101980</v>
      </c>
      <c r="N8894" t="str">
        <f>TEXT(tblorders[[#This Row],[order_date]], "mmm-yyyy")</f>
        <v>Jun-2024</v>
      </c>
      <c r="O8894">
        <f>tblorders[[#This Row],[actual_delivery_days]] -tblorders[[#This Row],[expected_delivery_days]]</f>
        <v>-2</v>
      </c>
    </row>
    <row r="8895" spans="1:15" x14ac:dyDescent="0.2">
      <c r="A8895" t="s">
        <v>10899</v>
      </c>
      <c r="B8895" t="s">
        <v>3394</v>
      </c>
      <c r="C8895" t="s">
        <v>55</v>
      </c>
      <c r="D8895">
        <v>2</v>
      </c>
      <c r="E8895" s="1">
        <v>45420</v>
      </c>
      <c r="F8895" s="1">
        <v>45423</v>
      </c>
      <c r="G8895">
        <v>7</v>
      </c>
      <c r="H8895" s="1">
        <v>45430</v>
      </c>
      <c r="I8895">
        <v>7</v>
      </c>
      <c r="J8895" t="s">
        <v>16</v>
      </c>
      <c r="K8895" t="s">
        <v>17</v>
      </c>
      <c r="L8895" t="s">
        <v>18</v>
      </c>
      <c r="M8895">
        <v>199980</v>
      </c>
      <c r="N8895" t="str">
        <f>TEXT(tblorders[[#This Row],[order_date]], "mmm-yyyy")</f>
        <v>May-2024</v>
      </c>
      <c r="O8895">
        <f>tblorders[[#This Row],[actual_delivery_days]] -tblorders[[#This Row],[expected_delivery_days]]</f>
        <v>0</v>
      </c>
    </row>
    <row r="8896" spans="1:15" x14ac:dyDescent="0.2">
      <c r="A8896" t="s">
        <v>10900</v>
      </c>
      <c r="B8896" t="s">
        <v>388</v>
      </c>
      <c r="C8896" t="s">
        <v>32</v>
      </c>
      <c r="D8896">
        <v>1</v>
      </c>
      <c r="E8896" s="1">
        <v>45497</v>
      </c>
      <c r="F8896" s="1">
        <v>45498</v>
      </c>
      <c r="G8896">
        <v>7</v>
      </c>
      <c r="H8896" s="1">
        <v>45503</v>
      </c>
      <c r="I8896">
        <v>5</v>
      </c>
      <c r="J8896" t="s">
        <v>16</v>
      </c>
      <c r="K8896" t="s">
        <v>41</v>
      </c>
      <c r="L8896" t="s">
        <v>22</v>
      </c>
      <c r="M8896">
        <v>45000</v>
      </c>
      <c r="N8896" t="str">
        <f>TEXT(tblorders[[#This Row],[order_date]], "mmm-yyyy")</f>
        <v>Jul-2024</v>
      </c>
      <c r="O8896">
        <f>tblorders[[#This Row],[actual_delivery_days]] -tblorders[[#This Row],[expected_delivery_days]]</f>
        <v>-2</v>
      </c>
    </row>
    <row r="8897" spans="1:15" x14ac:dyDescent="0.2">
      <c r="A8897" t="s">
        <v>10901</v>
      </c>
      <c r="B8897" t="s">
        <v>4692</v>
      </c>
      <c r="C8897" t="s">
        <v>21</v>
      </c>
      <c r="D8897">
        <v>1</v>
      </c>
      <c r="E8897" s="1">
        <v>44593</v>
      </c>
      <c r="F8897" s="1">
        <v>44596</v>
      </c>
      <c r="G8897">
        <v>7</v>
      </c>
      <c r="H8897" s="1">
        <v>44603</v>
      </c>
      <c r="I8897">
        <v>7</v>
      </c>
      <c r="J8897" t="s">
        <v>16</v>
      </c>
      <c r="K8897" t="s">
        <v>17</v>
      </c>
      <c r="L8897" t="s">
        <v>18</v>
      </c>
      <c r="M8897">
        <v>89990</v>
      </c>
      <c r="N8897" t="str">
        <f>TEXT(tblorders[[#This Row],[order_date]], "mmm-yyyy")</f>
        <v>Feb-2022</v>
      </c>
      <c r="O8897">
        <f>tblorders[[#This Row],[actual_delivery_days]] -tblorders[[#This Row],[expected_delivery_days]]</f>
        <v>0</v>
      </c>
    </row>
    <row r="8898" spans="1:15" x14ac:dyDescent="0.2">
      <c r="A8898" t="s">
        <v>10902</v>
      </c>
      <c r="B8898" t="s">
        <v>8489</v>
      </c>
      <c r="C8898" t="s">
        <v>55</v>
      </c>
      <c r="D8898">
        <v>1</v>
      </c>
      <c r="E8898" s="1">
        <v>45219</v>
      </c>
      <c r="F8898" s="1">
        <v>45224</v>
      </c>
      <c r="G8898">
        <v>7</v>
      </c>
      <c r="H8898" s="1">
        <v>45231</v>
      </c>
      <c r="I8898">
        <v>7</v>
      </c>
      <c r="J8898" t="s">
        <v>16</v>
      </c>
      <c r="K8898" t="s">
        <v>25</v>
      </c>
      <c r="L8898" t="s">
        <v>22</v>
      </c>
      <c r="M8898">
        <v>99990</v>
      </c>
      <c r="N8898" t="str">
        <f>TEXT(tblorders[[#This Row],[order_date]], "mmm-yyyy")</f>
        <v>Oct-2023</v>
      </c>
      <c r="O8898">
        <f>tblorders[[#This Row],[actual_delivery_days]] -tblorders[[#This Row],[expected_delivery_days]]</f>
        <v>0</v>
      </c>
    </row>
    <row r="8899" spans="1:15" x14ac:dyDescent="0.2">
      <c r="A8899" t="s">
        <v>10903</v>
      </c>
      <c r="B8899" t="s">
        <v>2123</v>
      </c>
      <c r="C8899" t="s">
        <v>32</v>
      </c>
      <c r="D8899">
        <v>1</v>
      </c>
      <c r="E8899" s="1">
        <v>45736</v>
      </c>
      <c r="F8899" s="1">
        <v>45738</v>
      </c>
      <c r="G8899">
        <v>10</v>
      </c>
      <c r="H8899" s="1">
        <v>45748</v>
      </c>
      <c r="I8899">
        <v>10</v>
      </c>
      <c r="J8899" t="s">
        <v>16</v>
      </c>
      <c r="K8899" t="s">
        <v>41</v>
      </c>
      <c r="L8899" t="s">
        <v>22</v>
      </c>
      <c r="M8899">
        <v>45000</v>
      </c>
      <c r="N8899" t="str">
        <f>TEXT(tblorders[[#This Row],[order_date]], "mmm-yyyy")</f>
        <v>Mar-2025</v>
      </c>
      <c r="O8899">
        <f>tblorders[[#This Row],[actual_delivery_days]] -tblorders[[#This Row],[expected_delivery_days]]</f>
        <v>0</v>
      </c>
    </row>
    <row r="8900" spans="1:15" x14ac:dyDescent="0.2">
      <c r="A8900" t="s">
        <v>10904</v>
      </c>
      <c r="B8900" t="s">
        <v>1951</v>
      </c>
      <c r="C8900" t="s">
        <v>21</v>
      </c>
      <c r="D8900">
        <v>1</v>
      </c>
      <c r="E8900" s="1">
        <v>45287</v>
      </c>
      <c r="F8900" s="1">
        <v>45289</v>
      </c>
      <c r="G8900">
        <v>7</v>
      </c>
      <c r="H8900" s="1">
        <v>45295</v>
      </c>
      <c r="I8900">
        <v>6</v>
      </c>
      <c r="J8900" t="s">
        <v>16</v>
      </c>
      <c r="K8900" t="s">
        <v>41</v>
      </c>
      <c r="L8900" t="s">
        <v>22</v>
      </c>
      <c r="M8900">
        <v>89990</v>
      </c>
      <c r="N8900" t="str">
        <f>TEXT(tblorders[[#This Row],[order_date]], "mmm-yyyy")</f>
        <v>Dec-2023</v>
      </c>
      <c r="O8900">
        <f>tblorders[[#This Row],[actual_delivery_days]] -tblorders[[#This Row],[expected_delivery_days]]</f>
        <v>-1</v>
      </c>
    </row>
    <row r="8901" spans="1:15" x14ac:dyDescent="0.2">
      <c r="A8901" t="s">
        <v>10905</v>
      </c>
      <c r="B8901" t="s">
        <v>2483</v>
      </c>
      <c r="C8901" t="s">
        <v>32</v>
      </c>
      <c r="D8901">
        <v>1</v>
      </c>
      <c r="E8901" s="1">
        <v>45657</v>
      </c>
      <c r="F8901" s="1">
        <v>45659</v>
      </c>
      <c r="G8901">
        <v>5</v>
      </c>
      <c r="H8901" s="1">
        <v>45663</v>
      </c>
      <c r="I8901">
        <v>4</v>
      </c>
      <c r="J8901" t="s">
        <v>16</v>
      </c>
      <c r="K8901" t="s">
        <v>41</v>
      </c>
      <c r="L8901" t="s">
        <v>22</v>
      </c>
      <c r="M8901">
        <v>45000</v>
      </c>
      <c r="N8901" t="str">
        <f>TEXT(tblorders[[#This Row],[order_date]], "mmm-yyyy")</f>
        <v>Dec-2024</v>
      </c>
      <c r="O8901">
        <f>tblorders[[#This Row],[actual_delivery_days]] -tblorders[[#This Row],[expected_delivery_days]]</f>
        <v>-1</v>
      </c>
    </row>
    <row r="8902" spans="1:15" x14ac:dyDescent="0.2">
      <c r="A8902" t="s">
        <v>10906</v>
      </c>
      <c r="B8902" t="s">
        <v>28</v>
      </c>
      <c r="C8902" t="s">
        <v>32</v>
      </c>
      <c r="D8902">
        <v>1</v>
      </c>
      <c r="E8902" s="1">
        <v>45696</v>
      </c>
      <c r="F8902" s="1">
        <v>45700</v>
      </c>
      <c r="G8902">
        <v>5</v>
      </c>
      <c r="H8902" s="1">
        <v>45705</v>
      </c>
      <c r="I8902">
        <v>5</v>
      </c>
      <c r="J8902" t="s">
        <v>16</v>
      </c>
      <c r="K8902" t="s">
        <v>41</v>
      </c>
      <c r="L8902" t="s">
        <v>26</v>
      </c>
      <c r="M8902">
        <v>45000</v>
      </c>
      <c r="N8902" t="str">
        <f>TEXT(tblorders[[#This Row],[order_date]], "mmm-yyyy")</f>
        <v>Feb-2025</v>
      </c>
      <c r="O8902">
        <f>tblorders[[#This Row],[actual_delivery_days]] -tblorders[[#This Row],[expected_delivery_days]]</f>
        <v>0</v>
      </c>
    </row>
    <row r="8903" spans="1:15" x14ac:dyDescent="0.2">
      <c r="A8903" t="s">
        <v>10907</v>
      </c>
      <c r="B8903" t="s">
        <v>10908</v>
      </c>
      <c r="C8903" t="s">
        <v>44</v>
      </c>
      <c r="D8903">
        <v>2</v>
      </c>
      <c r="E8903" s="1">
        <v>45800</v>
      </c>
      <c r="F8903" s="1">
        <v>45803</v>
      </c>
      <c r="G8903">
        <v>7</v>
      </c>
      <c r="H8903" s="1">
        <v>45812</v>
      </c>
      <c r="I8903">
        <v>9</v>
      </c>
      <c r="J8903" t="s">
        <v>16</v>
      </c>
      <c r="K8903" t="s">
        <v>41</v>
      </c>
      <c r="L8903" t="s">
        <v>26</v>
      </c>
      <c r="M8903">
        <v>101980</v>
      </c>
      <c r="N8903" t="str">
        <f>TEXT(tblorders[[#This Row],[order_date]], "mmm-yyyy")</f>
        <v>May-2025</v>
      </c>
      <c r="O8903">
        <f>tblorders[[#This Row],[actual_delivery_days]] -tblorders[[#This Row],[expected_delivery_days]]</f>
        <v>2</v>
      </c>
    </row>
    <row r="8904" spans="1:15" x14ac:dyDescent="0.2">
      <c r="A8904" t="s">
        <v>10909</v>
      </c>
      <c r="B8904" t="s">
        <v>6851</v>
      </c>
      <c r="C8904" t="s">
        <v>29</v>
      </c>
      <c r="D8904">
        <v>1</v>
      </c>
      <c r="E8904" s="1">
        <v>45762</v>
      </c>
      <c r="F8904" s="1">
        <v>45767</v>
      </c>
      <c r="G8904">
        <v>7</v>
      </c>
      <c r="H8904" s="1">
        <v>45774</v>
      </c>
      <c r="I8904">
        <v>7</v>
      </c>
      <c r="J8904" t="s">
        <v>16</v>
      </c>
      <c r="K8904" t="s">
        <v>25</v>
      </c>
      <c r="L8904" t="s">
        <v>33</v>
      </c>
      <c r="M8904">
        <v>11000</v>
      </c>
      <c r="N8904" t="str">
        <f>TEXT(tblorders[[#This Row],[order_date]], "mmm-yyyy")</f>
        <v>Apr-2025</v>
      </c>
      <c r="O8904">
        <f>tblorders[[#This Row],[actual_delivery_days]] -tblorders[[#This Row],[expected_delivery_days]]</f>
        <v>0</v>
      </c>
    </row>
    <row r="8905" spans="1:15" x14ac:dyDescent="0.2">
      <c r="A8905" t="s">
        <v>10910</v>
      </c>
      <c r="B8905" t="s">
        <v>808</v>
      </c>
      <c r="C8905" t="s">
        <v>21</v>
      </c>
      <c r="D8905">
        <v>1</v>
      </c>
      <c r="E8905" s="1">
        <v>45489</v>
      </c>
      <c r="F8905" s="1">
        <v>45493</v>
      </c>
      <c r="G8905">
        <v>7</v>
      </c>
      <c r="H8905" s="1">
        <v>45503</v>
      </c>
      <c r="I8905">
        <v>10</v>
      </c>
      <c r="J8905" t="s">
        <v>16</v>
      </c>
      <c r="K8905" t="s">
        <v>41</v>
      </c>
      <c r="L8905" t="s">
        <v>26</v>
      </c>
      <c r="M8905">
        <v>89990</v>
      </c>
      <c r="N8905" t="str">
        <f>TEXT(tblorders[[#This Row],[order_date]], "mmm-yyyy")</f>
        <v>Jul-2024</v>
      </c>
      <c r="O8905">
        <f>tblorders[[#This Row],[actual_delivery_days]] -tblorders[[#This Row],[expected_delivery_days]]</f>
        <v>3</v>
      </c>
    </row>
    <row r="8906" spans="1:15" x14ac:dyDescent="0.2">
      <c r="A8906" t="s">
        <v>10911</v>
      </c>
      <c r="B8906" t="s">
        <v>4092</v>
      </c>
      <c r="C8906" t="s">
        <v>32</v>
      </c>
      <c r="D8906">
        <v>1</v>
      </c>
      <c r="E8906" s="1">
        <v>45743</v>
      </c>
      <c r="F8906" s="1">
        <v>45748</v>
      </c>
      <c r="G8906">
        <v>10</v>
      </c>
      <c r="H8906" s="1">
        <v>45758</v>
      </c>
      <c r="I8906">
        <v>10</v>
      </c>
      <c r="J8906" t="s">
        <v>16</v>
      </c>
      <c r="K8906" t="s">
        <v>41</v>
      </c>
      <c r="L8906" t="s">
        <v>58</v>
      </c>
      <c r="M8906">
        <v>45000</v>
      </c>
      <c r="N8906" t="str">
        <f>TEXT(tblorders[[#This Row],[order_date]], "mmm-yyyy")</f>
        <v>Mar-2025</v>
      </c>
      <c r="O8906">
        <f>tblorders[[#This Row],[actual_delivery_days]] -tblorders[[#This Row],[expected_delivery_days]]</f>
        <v>0</v>
      </c>
    </row>
    <row r="8907" spans="1:15" x14ac:dyDescent="0.2">
      <c r="A8907" t="s">
        <v>10912</v>
      </c>
      <c r="B8907" t="s">
        <v>4084</v>
      </c>
      <c r="C8907" t="s">
        <v>55</v>
      </c>
      <c r="D8907">
        <v>2</v>
      </c>
      <c r="E8907" s="1">
        <v>45132</v>
      </c>
      <c r="F8907" s="1">
        <v>45133</v>
      </c>
      <c r="G8907">
        <v>7</v>
      </c>
      <c r="H8907" s="1">
        <v>45140</v>
      </c>
      <c r="I8907">
        <v>7</v>
      </c>
      <c r="J8907" t="s">
        <v>16</v>
      </c>
      <c r="K8907" t="s">
        <v>25</v>
      </c>
      <c r="L8907" t="s">
        <v>26</v>
      </c>
      <c r="M8907">
        <v>199980</v>
      </c>
      <c r="N8907" t="str">
        <f>TEXT(tblorders[[#This Row],[order_date]], "mmm-yyyy")</f>
        <v>Jul-2023</v>
      </c>
      <c r="O8907">
        <f>tblorders[[#This Row],[actual_delivery_days]] -tblorders[[#This Row],[expected_delivery_days]]</f>
        <v>0</v>
      </c>
    </row>
    <row r="8908" spans="1:15" x14ac:dyDescent="0.2">
      <c r="A8908" t="s">
        <v>10913</v>
      </c>
      <c r="B8908" t="s">
        <v>1793</v>
      </c>
      <c r="C8908" t="s">
        <v>44</v>
      </c>
      <c r="D8908">
        <v>1</v>
      </c>
      <c r="E8908" s="1">
        <v>45574</v>
      </c>
      <c r="F8908" s="1">
        <v>45579</v>
      </c>
      <c r="G8908">
        <v>7</v>
      </c>
      <c r="H8908" s="1">
        <v>45585</v>
      </c>
      <c r="I8908">
        <v>6</v>
      </c>
      <c r="J8908" t="s">
        <v>16</v>
      </c>
      <c r="K8908" t="s">
        <v>41</v>
      </c>
      <c r="L8908" t="s">
        <v>22</v>
      </c>
      <c r="M8908">
        <v>50990</v>
      </c>
      <c r="N8908" t="str">
        <f>TEXT(tblorders[[#This Row],[order_date]], "mmm-yyyy")</f>
        <v>Oct-2024</v>
      </c>
      <c r="O8908">
        <f>tblorders[[#This Row],[actual_delivery_days]] -tblorders[[#This Row],[expected_delivery_days]]</f>
        <v>-1</v>
      </c>
    </row>
    <row r="8909" spans="1:15" x14ac:dyDescent="0.2">
      <c r="A8909" t="s">
        <v>10914</v>
      </c>
      <c r="B8909" t="s">
        <v>2226</v>
      </c>
      <c r="C8909" t="s">
        <v>15</v>
      </c>
      <c r="D8909">
        <v>1</v>
      </c>
      <c r="E8909" s="1">
        <v>45454</v>
      </c>
      <c r="F8909" s="1">
        <v>45457</v>
      </c>
      <c r="G8909">
        <v>10</v>
      </c>
      <c r="H8909" s="1">
        <v>45467</v>
      </c>
      <c r="I8909">
        <v>10</v>
      </c>
      <c r="J8909" t="s">
        <v>40</v>
      </c>
      <c r="K8909" t="s">
        <v>25</v>
      </c>
      <c r="L8909" t="s">
        <v>58</v>
      </c>
      <c r="M8909">
        <v>55990</v>
      </c>
      <c r="N8909" t="str">
        <f>TEXT(tblorders[[#This Row],[order_date]], "mmm-yyyy")</f>
        <v>Jun-2024</v>
      </c>
      <c r="O8909">
        <f>tblorders[[#This Row],[actual_delivery_days]] -tblorders[[#This Row],[expected_delivery_days]]</f>
        <v>0</v>
      </c>
    </row>
    <row r="8910" spans="1:15" x14ac:dyDescent="0.2">
      <c r="A8910" t="s">
        <v>10915</v>
      </c>
      <c r="B8910" t="s">
        <v>2194</v>
      </c>
      <c r="C8910" t="s">
        <v>15</v>
      </c>
      <c r="D8910">
        <v>1</v>
      </c>
      <c r="E8910" s="1">
        <v>45539</v>
      </c>
      <c r="F8910" s="1">
        <v>45540</v>
      </c>
      <c r="G8910">
        <v>7</v>
      </c>
      <c r="H8910" s="1">
        <v>45545</v>
      </c>
      <c r="I8910">
        <v>5</v>
      </c>
      <c r="J8910" t="s">
        <v>16</v>
      </c>
      <c r="K8910" t="s">
        <v>17</v>
      </c>
      <c r="L8910" t="s">
        <v>26</v>
      </c>
      <c r="M8910">
        <v>55990</v>
      </c>
      <c r="N8910" t="str">
        <f>TEXT(tblorders[[#This Row],[order_date]], "mmm-yyyy")</f>
        <v>Sep-2024</v>
      </c>
      <c r="O8910">
        <f>tblorders[[#This Row],[actual_delivery_days]] -tblorders[[#This Row],[expected_delivery_days]]</f>
        <v>-2</v>
      </c>
    </row>
    <row r="8911" spans="1:15" x14ac:dyDescent="0.2">
      <c r="A8911" t="s">
        <v>10916</v>
      </c>
      <c r="B8911" t="s">
        <v>440</v>
      </c>
      <c r="C8911" t="s">
        <v>15</v>
      </c>
      <c r="D8911">
        <v>1</v>
      </c>
      <c r="E8911" s="1">
        <v>45748</v>
      </c>
      <c r="F8911" s="1">
        <v>45749</v>
      </c>
      <c r="G8911">
        <v>10</v>
      </c>
      <c r="H8911" s="1">
        <v>45764</v>
      </c>
      <c r="I8911">
        <v>15</v>
      </c>
      <c r="J8911" t="s">
        <v>61</v>
      </c>
      <c r="K8911" t="s">
        <v>17</v>
      </c>
      <c r="L8911" t="s">
        <v>22</v>
      </c>
      <c r="M8911">
        <v>55990</v>
      </c>
      <c r="N8911" t="str">
        <f>TEXT(tblorders[[#This Row],[order_date]], "mmm-yyyy")</f>
        <v>Apr-2025</v>
      </c>
      <c r="O8911">
        <f>tblorders[[#This Row],[actual_delivery_days]] -tblorders[[#This Row],[expected_delivery_days]]</f>
        <v>5</v>
      </c>
    </row>
    <row r="8912" spans="1:15" x14ac:dyDescent="0.2">
      <c r="A8912" t="s">
        <v>10917</v>
      </c>
      <c r="B8912" t="s">
        <v>1975</v>
      </c>
      <c r="C8912" t="s">
        <v>44</v>
      </c>
      <c r="D8912">
        <v>2</v>
      </c>
      <c r="E8912" s="1">
        <v>45695</v>
      </c>
      <c r="F8912" s="1">
        <v>45697</v>
      </c>
      <c r="G8912">
        <v>7</v>
      </c>
      <c r="H8912" s="1">
        <v>45704</v>
      </c>
      <c r="I8912">
        <v>7</v>
      </c>
      <c r="J8912" t="s">
        <v>16</v>
      </c>
      <c r="K8912" t="s">
        <v>41</v>
      </c>
      <c r="L8912" t="s">
        <v>58</v>
      </c>
      <c r="M8912">
        <v>101980</v>
      </c>
      <c r="N8912" t="str">
        <f>TEXT(tblorders[[#This Row],[order_date]], "mmm-yyyy")</f>
        <v>Feb-2025</v>
      </c>
      <c r="O8912">
        <f>tblorders[[#This Row],[actual_delivery_days]] -tblorders[[#This Row],[expected_delivery_days]]</f>
        <v>0</v>
      </c>
    </row>
    <row r="8913" spans="1:15" x14ac:dyDescent="0.2">
      <c r="A8913" t="s">
        <v>10918</v>
      </c>
      <c r="B8913" t="s">
        <v>3983</v>
      </c>
      <c r="C8913" t="s">
        <v>29</v>
      </c>
      <c r="D8913">
        <v>1</v>
      </c>
      <c r="E8913" s="1">
        <v>45796</v>
      </c>
      <c r="F8913" s="1">
        <v>45798</v>
      </c>
      <c r="G8913">
        <v>5</v>
      </c>
      <c r="H8913" s="1">
        <v>45806</v>
      </c>
      <c r="I8913">
        <v>8</v>
      </c>
      <c r="J8913" t="s">
        <v>16</v>
      </c>
      <c r="K8913" t="s">
        <v>25</v>
      </c>
      <c r="L8913" t="s">
        <v>58</v>
      </c>
      <c r="M8913">
        <v>11000</v>
      </c>
      <c r="N8913" t="str">
        <f>TEXT(tblorders[[#This Row],[order_date]], "mmm-yyyy")</f>
        <v>May-2025</v>
      </c>
      <c r="O8913">
        <f>tblorders[[#This Row],[actual_delivery_days]] -tblorders[[#This Row],[expected_delivery_days]]</f>
        <v>3</v>
      </c>
    </row>
    <row r="8914" spans="1:15" x14ac:dyDescent="0.2">
      <c r="A8914" t="s">
        <v>10919</v>
      </c>
      <c r="B8914" t="s">
        <v>1357</v>
      </c>
      <c r="C8914" t="s">
        <v>29</v>
      </c>
      <c r="D8914">
        <v>1</v>
      </c>
      <c r="E8914" s="1">
        <v>45045</v>
      </c>
      <c r="F8914" s="1">
        <v>45047</v>
      </c>
      <c r="G8914">
        <v>5</v>
      </c>
      <c r="H8914" s="1">
        <v>45053</v>
      </c>
      <c r="I8914">
        <v>6</v>
      </c>
      <c r="J8914" t="s">
        <v>16</v>
      </c>
      <c r="K8914" t="s">
        <v>17</v>
      </c>
      <c r="L8914" t="s">
        <v>33</v>
      </c>
      <c r="M8914">
        <v>11000</v>
      </c>
      <c r="N8914" t="str">
        <f>TEXT(tblorders[[#This Row],[order_date]], "mmm-yyyy")</f>
        <v>Apr-2023</v>
      </c>
      <c r="O8914">
        <f>tblorders[[#This Row],[actual_delivery_days]] -tblorders[[#This Row],[expected_delivery_days]]</f>
        <v>1</v>
      </c>
    </row>
    <row r="8915" spans="1:15" x14ac:dyDescent="0.2">
      <c r="A8915" t="s">
        <v>10920</v>
      </c>
      <c r="B8915" t="s">
        <v>964</v>
      </c>
      <c r="C8915" t="s">
        <v>29</v>
      </c>
      <c r="D8915">
        <v>1</v>
      </c>
      <c r="E8915" s="1">
        <v>45582</v>
      </c>
      <c r="F8915" s="1">
        <v>45585</v>
      </c>
      <c r="G8915">
        <v>10</v>
      </c>
      <c r="H8915" s="1">
        <v>45595</v>
      </c>
      <c r="I8915">
        <v>10</v>
      </c>
      <c r="J8915" t="s">
        <v>16</v>
      </c>
      <c r="K8915" t="s">
        <v>41</v>
      </c>
      <c r="L8915" t="s">
        <v>33</v>
      </c>
      <c r="M8915">
        <v>11000</v>
      </c>
      <c r="N8915" t="str">
        <f>TEXT(tblorders[[#This Row],[order_date]], "mmm-yyyy")</f>
        <v>Oct-2024</v>
      </c>
      <c r="O8915">
        <f>tblorders[[#This Row],[actual_delivery_days]] -tblorders[[#This Row],[expected_delivery_days]]</f>
        <v>0</v>
      </c>
    </row>
    <row r="8916" spans="1:15" x14ac:dyDescent="0.2">
      <c r="A8916" t="s">
        <v>10921</v>
      </c>
      <c r="B8916" t="s">
        <v>3143</v>
      </c>
      <c r="C8916" t="s">
        <v>21</v>
      </c>
      <c r="D8916">
        <v>2</v>
      </c>
      <c r="E8916" s="1">
        <v>44974</v>
      </c>
      <c r="F8916" s="1">
        <v>44976</v>
      </c>
      <c r="G8916">
        <v>7</v>
      </c>
      <c r="H8916" s="1">
        <v>44983</v>
      </c>
      <c r="I8916">
        <v>7</v>
      </c>
      <c r="J8916" t="s">
        <v>16</v>
      </c>
      <c r="K8916" t="s">
        <v>41</v>
      </c>
      <c r="L8916" t="s">
        <v>22</v>
      </c>
      <c r="M8916">
        <v>179980</v>
      </c>
      <c r="N8916" t="str">
        <f>TEXT(tblorders[[#This Row],[order_date]], "mmm-yyyy")</f>
        <v>Feb-2023</v>
      </c>
      <c r="O8916">
        <f>tblorders[[#This Row],[actual_delivery_days]] -tblorders[[#This Row],[expected_delivery_days]]</f>
        <v>0</v>
      </c>
    </row>
    <row r="8917" spans="1:15" x14ac:dyDescent="0.2">
      <c r="A8917" t="s">
        <v>10922</v>
      </c>
      <c r="B8917" t="s">
        <v>5203</v>
      </c>
      <c r="C8917" t="s">
        <v>32</v>
      </c>
      <c r="D8917">
        <v>1</v>
      </c>
      <c r="E8917" s="1">
        <v>45768</v>
      </c>
      <c r="F8917" s="1">
        <v>45772</v>
      </c>
      <c r="G8917">
        <v>10</v>
      </c>
      <c r="H8917" s="1">
        <v>45784</v>
      </c>
      <c r="I8917">
        <v>12</v>
      </c>
      <c r="J8917" t="s">
        <v>16</v>
      </c>
      <c r="K8917" t="s">
        <v>41</v>
      </c>
      <c r="L8917" t="s">
        <v>18</v>
      </c>
      <c r="M8917">
        <v>45000</v>
      </c>
      <c r="N8917" t="str">
        <f>TEXT(tblorders[[#This Row],[order_date]], "mmm-yyyy")</f>
        <v>Apr-2025</v>
      </c>
      <c r="O8917">
        <f>tblorders[[#This Row],[actual_delivery_days]] -tblorders[[#This Row],[expected_delivery_days]]</f>
        <v>2</v>
      </c>
    </row>
    <row r="8918" spans="1:15" x14ac:dyDescent="0.2">
      <c r="A8918" t="s">
        <v>10923</v>
      </c>
      <c r="B8918" t="s">
        <v>111</v>
      </c>
      <c r="C8918" t="s">
        <v>55</v>
      </c>
      <c r="D8918">
        <v>1</v>
      </c>
      <c r="E8918" s="1">
        <v>45670</v>
      </c>
      <c r="F8918" s="1">
        <v>45671</v>
      </c>
      <c r="G8918">
        <v>7</v>
      </c>
      <c r="H8918" s="1">
        <v>45678</v>
      </c>
      <c r="I8918">
        <v>7</v>
      </c>
      <c r="J8918" t="s">
        <v>16</v>
      </c>
      <c r="K8918" t="s">
        <v>17</v>
      </c>
      <c r="L8918" t="s">
        <v>26</v>
      </c>
      <c r="M8918">
        <v>99990</v>
      </c>
      <c r="N8918" t="str">
        <f>TEXT(tblorders[[#This Row],[order_date]], "mmm-yyyy")</f>
        <v>Jan-2025</v>
      </c>
      <c r="O8918">
        <f>tblorders[[#This Row],[actual_delivery_days]] -tblorders[[#This Row],[expected_delivery_days]]</f>
        <v>0</v>
      </c>
    </row>
    <row r="8919" spans="1:15" x14ac:dyDescent="0.2">
      <c r="A8919" t="s">
        <v>10924</v>
      </c>
      <c r="B8919" t="s">
        <v>2667</v>
      </c>
      <c r="C8919" t="s">
        <v>44</v>
      </c>
      <c r="D8919">
        <v>1</v>
      </c>
      <c r="E8919" s="1">
        <v>45733</v>
      </c>
      <c r="F8919" s="1">
        <v>45735</v>
      </c>
      <c r="G8919">
        <v>10</v>
      </c>
      <c r="H8919" s="1">
        <v>45748</v>
      </c>
      <c r="I8919">
        <v>13</v>
      </c>
      <c r="J8919" t="s">
        <v>16</v>
      </c>
      <c r="K8919" t="s">
        <v>25</v>
      </c>
      <c r="L8919" t="s">
        <v>18</v>
      </c>
      <c r="M8919">
        <v>50990</v>
      </c>
      <c r="N8919" t="str">
        <f>TEXT(tblorders[[#This Row],[order_date]], "mmm-yyyy")</f>
        <v>Mar-2025</v>
      </c>
      <c r="O8919">
        <f>tblorders[[#This Row],[actual_delivery_days]] -tblorders[[#This Row],[expected_delivery_days]]</f>
        <v>3</v>
      </c>
    </row>
    <row r="8920" spans="1:15" x14ac:dyDescent="0.2">
      <c r="A8920" t="s">
        <v>10925</v>
      </c>
      <c r="B8920" t="s">
        <v>527</v>
      </c>
      <c r="C8920" t="s">
        <v>55</v>
      </c>
      <c r="D8920">
        <v>2</v>
      </c>
      <c r="E8920" s="1">
        <v>45763</v>
      </c>
      <c r="F8920" s="1">
        <v>45767</v>
      </c>
      <c r="G8920">
        <v>10</v>
      </c>
      <c r="H8920" s="1">
        <v>45778</v>
      </c>
      <c r="I8920">
        <v>11</v>
      </c>
      <c r="J8920" t="s">
        <v>16</v>
      </c>
      <c r="K8920" t="s">
        <v>41</v>
      </c>
      <c r="L8920" t="s">
        <v>22</v>
      </c>
      <c r="M8920">
        <v>199980</v>
      </c>
      <c r="N8920" t="str">
        <f>TEXT(tblorders[[#This Row],[order_date]], "mmm-yyyy")</f>
        <v>Apr-2025</v>
      </c>
      <c r="O8920">
        <f>tblorders[[#This Row],[actual_delivery_days]] -tblorders[[#This Row],[expected_delivery_days]]</f>
        <v>1</v>
      </c>
    </row>
    <row r="8921" spans="1:15" x14ac:dyDescent="0.2">
      <c r="A8921" t="s">
        <v>10926</v>
      </c>
      <c r="B8921" t="s">
        <v>687</v>
      </c>
      <c r="C8921" t="s">
        <v>15</v>
      </c>
      <c r="D8921">
        <v>2</v>
      </c>
      <c r="E8921" s="1">
        <v>45369</v>
      </c>
      <c r="F8921" s="1">
        <v>45370</v>
      </c>
      <c r="G8921">
        <v>5</v>
      </c>
      <c r="H8921" s="1">
        <v>45377</v>
      </c>
      <c r="I8921">
        <v>7</v>
      </c>
      <c r="J8921" t="s">
        <v>16</v>
      </c>
      <c r="K8921" t="s">
        <v>25</v>
      </c>
      <c r="L8921" t="s">
        <v>58</v>
      </c>
      <c r="M8921">
        <v>111980</v>
      </c>
      <c r="N8921" t="str">
        <f>TEXT(tblorders[[#This Row],[order_date]], "mmm-yyyy")</f>
        <v>Mar-2024</v>
      </c>
      <c r="O8921">
        <f>tblorders[[#This Row],[actual_delivery_days]] -tblorders[[#This Row],[expected_delivery_days]]</f>
        <v>2</v>
      </c>
    </row>
    <row r="8922" spans="1:15" x14ac:dyDescent="0.2">
      <c r="A8922" t="s">
        <v>10927</v>
      </c>
      <c r="B8922" t="s">
        <v>5324</v>
      </c>
      <c r="C8922" t="s">
        <v>55</v>
      </c>
      <c r="D8922">
        <v>1</v>
      </c>
      <c r="E8922" s="1">
        <v>45568</v>
      </c>
      <c r="F8922" s="1">
        <v>45573</v>
      </c>
      <c r="G8922">
        <v>7</v>
      </c>
      <c r="H8922" s="1">
        <v>45580</v>
      </c>
      <c r="I8922">
        <v>7</v>
      </c>
      <c r="J8922" t="s">
        <v>16</v>
      </c>
      <c r="K8922" t="s">
        <v>25</v>
      </c>
      <c r="L8922" t="s">
        <v>58</v>
      </c>
      <c r="M8922">
        <v>99990</v>
      </c>
      <c r="N8922" t="str">
        <f>TEXT(tblorders[[#This Row],[order_date]], "mmm-yyyy")</f>
        <v>Oct-2024</v>
      </c>
      <c r="O8922">
        <f>tblorders[[#This Row],[actual_delivery_days]] -tblorders[[#This Row],[expected_delivery_days]]</f>
        <v>0</v>
      </c>
    </row>
    <row r="8923" spans="1:15" x14ac:dyDescent="0.2">
      <c r="A8923" t="s">
        <v>10928</v>
      </c>
      <c r="B8923" t="s">
        <v>3161</v>
      </c>
      <c r="C8923" t="s">
        <v>55</v>
      </c>
      <c r="D8923">
        <v>1</v>
      </c>
      <c r="E8923" s="1">
        <v>45741</v>
      </c>
      <c r="F8923" s="1">
        <v>45746</v>
      </c>
      <c r="G8923">
        <v>5</v>
      </c>
      <c r="H8923" s="1">
        <v>45756</v>
      </c>
      <c r="I8923">
        <v>10</v>
      </c>
      <c r="J8923" t="s">
        <v>61</v>
      </c>
      <c r="K8923" t="s">
        <v>41</v>
      </c>
      <c r="L8923" t="s">
        <v>22</v>
      </c>
      <c r="M8923">
        <v>99990</v>
      </c>
      <c r="N8923" t="str">
        <f>TEXT(tblorders[[#This Row],[order_date]], "mmm-yyyy")</f>
        <v>Mar-2025</v>
      </c>
      <c r="O8923">
        <f>tblorders[[#This Row],[actual_delivery_days]] -tblorders[[#This Row],[expected_delivery_days]]</f>
        <v>5</v>
      </c>
    </row>
    <row r="8924" spans="1:15" x14ac:dyDescent="0.2">
      <c r="A8924" t="s">
        <v>10929</v>
      </c>
      <c r="B8924" t="s">
        <v>3386</v>
      </c>
      <c r="C8924" t="s">
        <v>32</v>
      </c>
      <c r="D8924">
        <v>1</v>
      </c>
      <c r="E8924" s="1">
        <v>45260</v>
      </c>
      <c r="F8924" s="1">
        <v>45263</v>
      </c>
      <c r="G8924">
        <v>10</v>
      </c>
      <c r="H8924" s="1">
        <v>45275</v>
      </c>
      <c r="I8924">
        <v>12</v>
      </c>
      <c r="J8924" t="s">
        <v>16</v>
      </c>
      <c r="K8924" t="s">
        <v>41</v>
      </c>
      <c r="L8924" t="s">
        <v>18</v>
      </c>
      <c r="M8924">
        <v>45000</v>
      </c>
      <c r="N8924" t="str">
        <f>TEXT(tblorders[[#This Row],[order_date]], "mmm-yyyy")</f>
        <v>Nov-2023</v>
      </c>
      <c r="O8924">
        <f>tblorders[[#This Row],[actual_delivery_days]] -tblorders[[#This Row],[expected_delivery_days]]</f>
        <v>2</v>
      </c>
    </row>
    <row r="8925" spans="1:15" x14ac:dyDescent="0.2">
      <c r="A8925" t="s">
        <v>10930</v>
      </c>
      <c r="B8925" t="s">
        <v>9662</v>
      </c>
      <c r="C8925" t="s">
        <v>15</v>
      </c>
      <c r="D8925">
        <v>2</v>
      </c>
      <c r="E8925" s="1">
        <v>45018</v>
      </c>
      <c r="F8925" s="1">
        <v>45022</v>
      </c>
      <c r="G8925">
        <v>5</v>
      </c>
      <c r="H8925" s="1">
        <v>45026</v>
      </c>
      <c r="I8925">
        <v>4</v>
      </c>
      <c r="J8925" t="s">
        <v>16</v>
      </c>
      <c r="K8925" t="s">
        <v>25</v>
      </c>
      <c r="L8925" t="s">
        <v>26</v>
      </c>
      <c r="M8925">
        <v>111980</v>
      </c>
      <c r="N8925" t="str">
        <f>TEXT(tblorders[[#This Row],[order_date]], "mmm-yyyy")</f>
        <v>Apr-2023</v>
      </c>
      <c r="O8925">
        <f>tblorders[[#This Row],[actual_delivery_days]] -tblorders[[#This Row],[expected_delivery_days]]</f>
        <v>-1</v>
      </c>
    </row>
    <row r="8926" spans="1:15" x14ac:dyDescent="0.2">
      <c r="A8926" t="s">
        <v>10931</v>
      </c>
      <c r="B8926" t="s">
        <v>4366</v>
      </c>
      <c r="C8926" t="s">
        <v>32</v>
      </c>
      <c r="D8926">
        <v>1</v>
      </c>
      <c r="E8926" s="1">
        <v>45610</v>
      </c>
      <c r="F8926" s="1">
        <v>45613</v>
      </c>
      <c r="G8926">
        <v>10</v>
      </c>
      <c r="H8926" s="1">
        <v>45625</v>
      </c>
      <c r="I8926">
        <v>12</v>
      </c>
      <c r="J8926" t="s">
        <v>16</v>
      </c>
      <c r="K8926" t="s">
        <v>25</v>
      </c>
      <c r="L8926" t="s">
        <v>22</v>
      </c>
      <c r="M8926">
        <v>45000</v>
      </c>
      <c r="N8926" t="str">
        <f>TEXT(tblorders[[#This Row],[order_date]], "mmm-yyyy")</f>
        <v>Nov-2024</v>
      </c>
      <c r="O8926">
        <f>tblorders[[#This Row],[actual_delivery_days]] -tblorders[[#This Row],[expected_delivery_days]]</f>
        <v>2</v>
      </c>
    </row>
    <row r="8927" spans="1:15" x14ac:dyDescent="0.2">
      <c r="A8927" t="s">
        <v>10932</v>
      </c>
      <c r="B8927" t="s">
        <v>2171</v>
      </c>
      <c r="C8927" t="s">
        <v>21</v>
      </c>
      <c r="D8927">
        <v>1</v>
      </c>
      <c r="E8927" s="1">
        <v>45468</v>
      </c>
      <c r="F8927" s="1">
        <v>45472</v>
      </c>
      <c r="G8927">
        <v>10</v>
      </c>
      <c r="H8927" s="1">
        <v>45481</v>
      </c>
      <c r="I8927">
        <v>9</v>
      </c>
      <c r="J8927" t="s">
        <v>16</v>
      </c>
      <c r="K8927" t="s">
        <v>25</v>
      </c>
      <c r="L8927" t="s">
        <v>33</v>
      </c>
      <c r="M8927">
        <v>89990</v>
      </c>
      <c r="N8927" t="str">
        <f>TEXT(tblorders[[#This Row],[order_date]], "mmm-yyyy")</f>
        <v>Jun-2024</v>
      </c>
      <c r="O8927">
        <f>tblorders[[#This Row],[actual_delivery_days]] -tblorders[[#This Row],[expected_delivery_days]]</f>
        <v>-1</v>
      </c>
    </row>
    <row r="8928" spans="1:15" x14ac:dyDescent="0.2">
      <c r="A8928" t="s">
        <v>10933</v>
      </c>
      <c r="B8928" t="s">
        <v>4944</v>
      </c>
      <c r="C8928" t="s">
        <v>55</v>
      </c>
      <c r="D8928">
        <v>2</v>
      </c>
      <c r="E8928" s="1">
        <v>45242</v>
      </c>
      <c r="F8928" s="1">
        <v>45244</v>
      </c>
      <c r="G8928">
        <v>5</v>
      </c>
      <c r="H8928" s="1">
        <v>45251</v>
      </c>
      <c r="I8928">
        <v>7</v>
      </c>
      <c r="J8928" t="s">
        <v>16</v>
      </c>
      <c r="K8928" t="s">
        <v>41</v>
      </c>
      <c r="L8928" t="s">
        <v>58</v>
      </c>
      <c r="M8928">
        <v>199980</v>
      </c>
      <c r="N8928" t="str">
        <f>TEXT(tblorders[[#This Row],[order_date]], "mmm-yyyy")</f>
        <v>Nov-2023</v>
      </c>
      <c r="O8928">
        <f>tblorders[[#This Row],[actual_delivery_days]] -tblorders[[#This Row],[expected_delivery_days]]</f>
        <v>2</v>
      </c>
    </row>
    <row r="8929" spans="1:15" x14ac:dyDescent="0.2">
      <c r="A8929" t="s">
        <v>10934</v>
      </c>
      <c r="B8929" t="s">
        <v>1782</v>
      </c>
      <c r="C8929" t="s">
        <v>29</v>
      </c>
      <c r="D8929">
        <v>1</v>
      </c>
      <c r="E8929" s="1">
        <v>45790</v>
      </c>
      <c r="F8929" s="1">
        <v>45791</v>
      </c>
      <c r="G8929">
        <v>7</v>
      </c>
      <c r="H8929" s="1">
        <v>45801</v>
      </c>
      <c r="I8929">
        <v>10</v>
      </c>
      <c r="J8929" t="s">
        <v>16</v>
      </c>
      <c r="K8929" t="s">
        <v>25</v>
      </c>
      <c r="L8929" t="s">
        <v>22</v>
      </c>
      <c r="M8929">
        <v>11000</v>
      </c>
      <c r="N8929" t="str">
        <f>TEXT(tblorders[[#This Row],[order_date]], "mmm-yyyy")</f>
        <v>May-2025</v>
      </c>
      <c r="O8929">
        <f>tblorders[[#This Row],[actual_delivery_days]] -tblorders[[#This Row],[expected_delivery_days]]</f>
        <v>3</v>
      </c>
    </row>
    <row r="8930" spans="1:15" x14ac:dyDescent="0.2">
      <c r="A8930" t="s">
        <v>10935</v>
      </c>
      <c r="B8930" t="s">
        <v>3477</v>
      </c>
      <c r="C8930" t="s">
        <v>21</v>
      </c>
      <c r="D8930">
        <v>1</v>
      </c>
      <c r="E8930" s="1">
        <v>45169</v>
      </c>
      <c r="F8930" s="1">
        <v>45172</v>
      </c>
      <c r="G8930">
        <v>5</v>
      </c>
      <c r="H8930" s="1">
        <v>45177</v>
      </c>
      <c r="I8930">
        <v>5</v>
      </c>
      <c r="J8930" t="s">
        <v>16</v>
      </c>
      <c r="K8930" t="s">
        <v>17</v>
      </c>
      <c r="L8930" t="s">
        <v>18</v>
      </c>
      <c r="M8930">
        <v>89990</v>
      </c>
      <c r="N8930" t="str">
        <f>TEXT(tblorders[[#This Row],[order_date]], "mmm-yyyy")</f>
        <v>Aug-2023</v>
      </c>
      <c r="O8930">
        <f>tblorders[[#This Row],[actual_delivery_days]] -tblorders[[#This Row],[expected_delivery_days]]</f>
        <v>0</v>
      </c>
    </row>
    <row r="8931" spans="1:15" x14ac:dyDescent="0.2">
      <c r="A8931" t="s">
        <v>10936</v>
      </c>
      <c r="B8931" t="s">
        <v>4692</v>
      </c>
      <c r="C8931" t="s">
        <v>32</v>
      </c>
      <c r="D8931">
        <v>1</v>
      </c>
      <c r="E8931" s="1">
        <v>45220</v>
      </c>
      <c r="F8931" s="1">
        <v>45225</v>
      </c>
      <c r="G8931">
        <v>5</v>
      </c>
      <c r="H8931" s="1">
        <v>45232</v>
      </c>
      <c r="I8931">
        <v>7</v>
      </c>
      <c r="J8931" t="s">
        <v>16</v>
      </c>
      <c r="K8931" t="s">
        <v>17</v>
      </c>
      <c r="L8931" t="s">
        <v>26</v>
      </c>
      <c r="M8931">
        <v>45000</v>
      </c>
      <c r="N8931" t="str">
        <f>TEXT(tblorders[[#This Row],[order_date]], "mmm-yyyy")</f>
        <v>Oct-2023</v>
      </c>
      <c r="O8931">
        <f>tblorders[[#This Row],[actual_delivery_days]] -tblorders[[#This Row],[expected_delivery_days]]</f>
        <v>2</v>
      </c>
    </row>
    <row r="8932" spans="1:15" x14ac:dyDescent="0.2">
      <c r="A8932" t="s">
        <v>10937</v>
      </c>
      <c r="B8932" t="s">
        <v>1327</v>
      </c>
      <c r="C8932" t="s">
        <v>44</v>
      </c>
      <c r="D8932">
        <v>2</v>
      </c>
      <c r="E8932" s="1">
        <v>44731</v>
      </c>
      <c r="F8932" s="1">
        <v>44735</v>
      </c>
      <c r="G8932">
        <v>10</v>
      </c>
      <c r="H8932" s="1">
        <v>44745</v>
      </c>
      <c r="I8932">
        <v>10</v>
      </c>
      <c r="J8932" t="s">
        <v>16</v>
      </c>
      <c r="K8932" t="s">
        <v>25</v>
      </c>
      <c r="L8932" t="s">
        <v>22</v>
      </c>
      <c r="M8932">
        <v>101980</v>
      </c>
      <c r="N8932" t="str">
        <f>TEXT(tblorders[[#This Row],[order_date]], "mmm-yyyy")</f>
        <v>Jun-2022</v>
      </c>
      <c r="O8932">
        <f>tblorders[[#This Row],[actual_delivery_days]] -tblorders[[#This Row],[expected_delivery_days]]</f>
        <v>0</v>
      </c>
    </row>
    <row r="8933" spans="1:15" x14ac:dyDescent="0.2">
      <c r="A8933" t="s">
        <v>10938</v>
      </c>
      <c r="B8933" t="s">
        <v>7238</v>
      </c>
      <c r="C8933" t="s">
        <v>21</v>
      </c>
      <c r="D8933">
        <v>1</v>
      </c>
      <c r="E8933" s="1">
        <v>45470</v>
      </c>
      <c r="F8933" s="1">
        <v>45471</v>
      </c>
      <c r="G8933">
        <v>10</v>
      </c>
      <c r="H8933" s="1">
        <v>45481</v>
      </c>
      <c r="I8933">
        <v>10</v>
      </c>
      <c r="J8933" t="s">
        <v>16</v>
      </c>
      <c r="K8933" t="s">
        <v>17</v>
      </c>
      <c r="L8933" t="s">
        <v>18</v>
      </c>
      <c r="M8933">
        <v>89990</v>
      </c>
      <c r="N8933" t="str">
        <f>TEXT(tblorders[[#This Row],[order_date]], "mmm-yyyy")</f>
        <v>Jun-2024</v>
      </c>
      <c r="O8933">
        <f>tblorders[[#This Row],[actual_delivery_days]] -tblorders[[#This Row],[expected_delivery_days]]</f>
        <v>0</v>
      </c>
    </row>
    <row r="8934" spans="1:15" x14ac:dyDescent="0.2">
      <c r="A8934" t="s">
        <v>10939</v>
      </c>
      <c r="B8934" t="s">
        <v>10940</v>
      </c>
      <c r="C8934" t="s">
        <v>55</v>
      </c>
      <c r="D8934">
        <v>1</v>
      </c>
      <c r="E8934" s="1">
        <v>45673</v>
      </c>
      <c r="F8934" s="1">
        <v>45677</v>
      </c>
      <c r="G8934">
        <v>5</v>
      </c>
      <c r="H8934" s="1">
        <v>45682</v>
      </c>
      <c r="I8934">
        <v>5</v>
      </c>
      <c r="J8934" t="s">
        <v>16</v>
      </c>
      <c r="K8934" t="s">
        <v>41</v>
      </c>
      <c r="L8934" t="s">
        <v>58</v>
      </c>
      <c r="M8934">
        <v>99990</v>
      </c>
      <c r="N8934" t="str">
        <f>TEXT(tblorders[[#This Row],[order_date]], "mmm-yyyy")</f>
        <v>Jan-2025</v>
      </c>
      <c r="O8934">
        <f>tblorders[[#This Row],[actual_delivery_days]] -tblorders[[#This Row],[expected_delivery_days]]</f>
        <v>0</v>
      </c>
    </row>
    <row r="8935" spans="1:15" x14ac:dyDescent="0.2">
      <c r="A8935" t="s">
        <v>10941</v>
      </c>
      <c r="B8935" t="s">
        <v>3106</v>
      </c>
      <c r="C8935" t="s">
        <v>21</v>
      </c>
      <c r="D8935">
        <v>1</v>
      </c>
      <c r="E8935" s="1">
        <v>45656</v>
      </c>
      <c r="F8935" s="1">
        <v>45659</v>
      </c>
      <c r="G8935">
        <v>5</v>
      </c>
      <c r="H8935" s="1">
        <v>45665</v>
      </c>
      <c r="I8935">
        <v>6</v>
      </c>
      <c r="J8935" t="s">
        <v>16</v>
      </c>
      <c r="K8935" t="s">
        <v>41</v>
      </c>
      <c r="L8935" t="s">
        <v>26</v>
      </c>
      <c r="M8935">
        <v>89990</v>
      </c>
      <c r="N8935" t="str">
        <f>TEXT(tblorders[[#This Row],[order_date]], "mmm-yyyy")</f>
        <v>Dec-2024</v>
      </c>
      <c r="O8935">
        <f>tblorders[[#This Row],[actual_delivery_days]] -tblorders[[#This Row],[expected_delivery_days]]</f>
        <v>1</v>
      </c>
    </row>
    <row r="8936" spans="1:15" x14ac:dyDescent="0.2">
      <c r="A8936" t="s">
        <v>10942</v>
      </c>
      <c r="B8936" t="s">
        <v>2135</v>
      </c>
      <c r="C8936" t="s">
        <v>32</v>
      </c>
      <c r="D8936">
        <v>1</v>
      </c>
      <c r="E8936" s="1">
        <v>45734</v>
      </c>
      <c r="F8936" s="1">
        <v>45739</v>
      </c>
      <c r="G8936">
        <v>7</v>
      </c>
      <c r="H8936" s="1">
        <v>45746</v>
      </c>
      <c r="I8936">
        <v>7</v>
      </c>
      <c r="J8936" t="s">
        <v>16</v>
      </c>
      <c r="K8936" t="s">
        <v>25</v>
      </c>
      <c r="L8936" t="s">
        <v>22</v>
      </c>
      <c r="M8936">
        <v>45000</v>
      </c>
      <c r="N8936" t="str">
        <f>TEXT(tblorders[[#This Row],[order_date]], "mmm-yyyy")</f>
        <v>Mar-2025</v>
      </c>
      <c r="O8936">
        <f>tblorders[[#This Row],[actual_delivery_days]] -tblorders[[#This Row],[expected_delivery_days]]</f>
        <v>0</v>
      </c>
    </row>
    <row r="8937" spans="1:15" x14ac:dyDescent="0.2">
      <c r="A8937" t="s">
        <v>10943</v>
      </c>
      <c r="B8937" t="s">
        <v>7191</v>
      </c>
      <c r="C8937" t="s">
        <v>32</v>
      </c>
      <c r="D8937">
        <v>1</v>
      </c>
      <c r="E8937" s="1">
        <v>45198</v>
      </c>
      <c r="F8937" s="1">
        <v>45203</v>
      </c>
      <c r="G8937">
        <v>7</v>
      </c>
      <c r="H8937" s="1">
        <v>45211</v>
      </c>
      <c r="I8937">
        <v>8</v>
      </c>
      <c r="J8937" t="s">
        <v>16</v>
      </c>
      <c r="K8937" t="s">
        <v>41</v>
      </c>
      <c r="L8937" t="s">
        <v>58</v>
      </c>
      <c r="M8937">
        <v>45000</v>
      </c>
      <c r="N8937" t="str">
        <f>TEXT(tblorders[[#This Row],[order_date]], "mmm-yyyy")</f>
        <v>Sep-2023</v>
      </c>
      <c r="O8937">
        <f>tblorders[[#This Row],[actual_delivery_days]] -tblorders[[#This Row],[expected_delivery_days]]</f>
        <v>1</v>
      </c>
    </row>
    <row r="8938" spans="1:15" x14ac:dyDescent="0.2">
      <c r="A8938" t="s">
        <v>10944</v>
      </c>
      <c r="B8938" t="s">
        <v>2952</v>
      </c>
      <c r="C8938" t="s">
        <v>15</v>
      </c>
      <c r="D8938">
        <v>1</v>
      </c>
      <c r="E8938" s="1">
        <v>44665</v>
      </c>
      <c r="F8938" s="1">
        <v>44670</v>
      </c>
      <c r="G8938">
        <v>7</v>
      </c>
      <c r="H8938" s="1">
        <v>44677</v>
      </c>
      <c r="I8938">
        <v>7</v>
      </c>
      <c r="J8938" t="s">
        <v>16</v>
      </c>
      <c r="K8938" t="s">
        <v>41</v>
      </c>
      <c r="L8938" t="s">
        <v>58</v>
      </c>
      <c r="M8938">
        <v>55990</v>
      </c>
      <c r="N8938" t="str">
        <f>TEXT(tblorders[[#This Row],[order_date]], "mmm-yyyy")</f>
        <v>Apr-2022</v>
      </c>
      <c r="O8938">
        <f>tblorders[[#This Row],[actual_delivery_days]] -tblorders[[#This Row],[expected_delivery_days]]</f>
        <v>0</v>
      </c>
    </row>
    <row r="8939" spans="1:15" x14ac:dyDescent="0.2">
      <c r="A8939" t="s">
        <v>10945</v>
      </c>
      <c r="B8939" t="s">
        <v>1766</v>
      </c>
      <c r="C8939" t="s">
        <v>44</v>
      </c>
      <c r="D8939">
        <v>1</v>
      </c>
      <c r="E8939" s="1">
        <v>45656</v>
      </c>
      <c r="F8939" s="1">
        <v>45661</v>
      </c>
      <c r="G8939">
        <v>10</v>
      </c>
      <c r="H8939" s="1">
        <v>45673</v>
      </c>
      <c r="I8939">
        <v>12</v>
      </c>
      <c r="J8939" t="s">
        <v>16</v>
      </c>
      <c r="K8939" t="s">
        <v>25</v>
      </c>
      <c r="L8939" t="s">
        <v>18</v>
      </c>
      <c r="M8939">
        <v>50990</v>
      </c>
      <c r="N8939" t="str">
        <f>TEXT(tblorders[[#This Row],[order_date]], "mmm-yyyy")</f>
        <v>Dec-2024</v>
      </c>
      <c r="O8939">
        <f>tblorders[[#This Row],[actual_delivery_days]] -tblorders[[#This Row],[expected_delivery_days]]</f>
        <v>2</v>
      </c>
    </row>
    <row r="8940" spans="1:15" x14ac:dyDescent="0.2">
      <c r="A8940" t="s">
        <v>10946</v>
      </c>
      <c r="B8940" t="s">
        <v>3493</v>
      </c>
      <c r="C8940" t="s">
        <v>32</v>
      </c>
      <c r="D8940">
        <v>2</v>
      </c>
      <c r="E8940" s="1">
        <v>44801</v>
      </c>
      <c r="F8940" s="1">
        <v>44804</v>
      </c>
      <c r="G8940">
        <v>10</v>
      </c>
      <c r="H8940" s="1">
        <v>44817</v>
      </c>
      <c r="I8940">
        <v>13</v>
      </c>
      <c r="J8940" t="s">
        <v>16</v>
      </c>
      <c r="K8940" t="s">
        <v>17</v>
      </c>
      <c r="L8940" t="s">
        <v>58</v>
      </c>
      <c r="M8940">
        <v>90000</v>
      </c>
      <c r="N8940" t="str">
        <f>TEXT(tblorders[[#This Row],[order_date]], "mmm-yyyy")</f>
        <v>Aug-2022</v>
      </c>
      <c r="O8940">
        <f>tblorders[[#This Row],[actual_delivery_days]] -tblorders[[#This Row],[expected_delivery_days]]</f>
        <v>3</v>
      </c>
    </row>
    <row r="8941" spans="1:15" x14ac:dyDescent="0.2">
      <c r="A8941" t="s">
        <v>10947</v>
      </c>
      <c r="B8941" t="s">
        <v>5784</v>
      </c>
      <c r="C8941" t="s">
        <v>21</v>
      </c>
      <c r="D8941">
        <v>2</v>
      </c>
      <c r="E8941" s="1">
        <v>45524</v>
      </c>
      <c r="F8941" s="1">
        <v>45526</v>
      </c>
      <c r="G8941">
        <v>7</v>
      </c>
      <c r="H8941" s="1">
        <v>45532</v>
      </c>
      <c r="I8941">
        <v>6</v>
      </c>
      <c r="J8941" t="s">
        <v>16</v>
      </c>
      <c r="K8941" t="s">
        <v>25</v>
      </c>
      <c r="L8941" t="s">
        <v>33</v>
      </c>
      <c r="M8941">
        <v>179980</v>
      </c>
      <c r="N8941" t="str">
        <f>TEXT(tblorders[[#This Row],[order_date]], "mmm-yyyy")</f>
        <v>Aug-2024</v>
      </c>
      <c r="O8941">
        <f>tblorders[[#This Row],[actual_delivery_days]] -tblorders[[#This Row],[expected_delivery_days]]</f>
        <v>-1</v>
      </c>
    </row>
    <row r="8942" spans="1:15" x14ac:dyDescent="0.2">
      <c r="A8942" t="s">
        <v>10948</v>
      </c>
      <c r="B8942" t="s">
        <v>3139</v>
      </c>
      <c r="C8942" t="s">
        <v>44</v>
      </c>
      <c r="D8942">
        <v>1</v>
      </c>
      <c r="E8942" s="1">
        <v>45733</v>
      </c>
      <c r="F8942" s="1">
        <v>45735</v>
      </c>
      <c r="G8942">
        <v>5</v>
      </c>
      <c r="H8942" s="1">
        <v>45740</v>
      </c>
      <c r="I8942">
        <v>5</v>
      </c>
      <c r="J8942" t="s">
        <v>16</v>
      </c>
      <c r="K8942" t="s">
        <v>17</v>
      </c>
      <c r="L8942" t="s">
        <v>18</v>
      </c>
      <c r="M8942">
        <v>50990</v>
      </c>
      <c r="N8942" t="str">
        <f>TEXT(tblorders[[#This Row],[order_date]], "mmm-yyyy")</f>
        <v>Mar-2025</v>
      </c>
      <c r="O8942">
        <f>tblorders[[#This Row],[actual_delivery_days]] -tblorders[[#This Row],[expected_delivery_days]]</f>
        <v>0</v>
      </c>
    </row>
    <row r="8943" spans="1:15" x14ac:dyDescent="0.2">
      <c r="A8943" t="s">
        <v>10949</v>
      </c>
      <c r="B8943" t="s">
        <v>3533</v>
      </c>
      <c r="C8943" t="s">
        <v>21</v>
      </c>
      <c r="D8943">
        <v>1</v>
      </c>
      <c r="E8943" s="1">
        <v>45804</v>
      </c>
      <c r="F8943" s="1">
        <v>45806</v>
      </c>
      <c r="G8943">
        <v>5</v>
      </c>
      <c r="H8943" s="1">
        <v>45816</v>
      </c>
      <c r="I8943">
        <v>10</v>
      </c>
      <c r="J8943" t="s">
        <v>61</v>
      </c>
      <c r="K8943" t="s">
        <v>17</v>
      </c>
      <c r="L8943" t="s">
        <v>33</v>
      </c>
      <c r="M8943">
        <v>89990</v>
      </c>
      <c r="N8943" t="str">
        <f>TEXT(tblorders[[#This Row],[order_date]], "mmm-yyyy")</f>
        <v>May-2025</v>
      </c>
      <c r="O8943">
        <f>tblorders[[#This Row],[actual_delivery_days]] -tblorders[[#This Row],[expected_delivery_days]]</f>
        <v>5</v>
      </c>
    </row>
    <row r="8944" spans="1:15" x14ac:dyDescent="0.2">
      <c r="A8944" t="s">
        <v>10950</v>
      </c>
      <c r="B8944" t="s">
        <v>2406</v>
      </c>
      <c r="C8944" t="s">
        <v>32</v>
      </c>
      <c r="D8944">
        <v>1</v>
      </c>
      <c r="E8944" s="1">
        <v>45352</v>
      </c>
      <c r="F8944" s="1">
        <v>45355</v>
      </c>
      <c r="G8944">
        <v>5</v>
      </c>
      <c r="H8944" s="1">
        <v>45361</v>
      </c>
      <c r="I8944">
        <v>6</v>
      </c>
      <c r="J8944" t="s">
        <v>16</v>
      </c>
      <c r="K8944" t="s">
        <v>17</v>
      </c>
      <c r="L8944" t="s">
        <v>26</v>
      </c>
      <c r="M8944">
        <v>45000</v>
      </c>
      <c r="N8944" t="str">
        <f>TEXT(tblorders[[#This Row],[order_date]], "mmm-yyyy")</f>
        <v>Mar-2024</v>
      </c>
      <c r="O8944">
        <f>tblorders[[#This Row],[actual_delivery_days]] -tblorders[[#This Row],[expected_delivery_days]]</f>
        <v>1</v>
      </c>
    </row>
    <row r="8945" spans="1:15" x14ac:dyDescent="0.2">
      <c r="A8945" t="s">
        <v>10951</v>
      </c>
      <c r="B8945" t="s">
        <v>4395</v>
      </c>
      <c r="C8945" t="s">
        <v>44</v>
      </c>
      <c r="D8945">
        <v>1</v>
      </c>
      <c r="E8945" s="1">
        <v>45483</v>
      </c>
      <c r="F8945" s="1">
        <v>45488</v>
      </c>
      <c r="G8945">
        <v>7</v>
      </c>
      <c r="H8945" s="1">
        <v>45494</v>
      </c>
      <c r="I8945">
        <v>6</v>
      </c>
      <c r="J8945" t="s">
        <v>16</v>
      </c>
      <c r="K8945" t="s">
        <v>41</v>
      </c>
      <c r="L8945" t="s">
        <v>26</v>
      </c>
      <c r="M8945">
        <v>50990</v>
      </c>
      <c r="N8945" t="str">
        <f>TEXT(tblorders[[#This Row],[order_date]], "mmm-yyyy")</f>
        <v>Jul-2024</v>
      </c>
      <c r="O8945">
        <f>tblorders[[#This Row],[actual_delivery_days]] -tblorders[[#This Row],[expected_delivery_days]]</f>
        <v>-1</v>
      </c>
    </row>
    <row r="8946" spans="1:15" x14ac:dyDescent="0.2">
      <c r="A8946" t="s">
        <v>10952</v>
      </c>
      <c r="B8946" t="s">
        <v>6694</v>
      </c>
      <c r="C8946" t="s">
        <v>44</v>
      </c>
      <c r="D8946">
        <v>1</v>
      </c>
      <c r="E8946" s="1">
        <v>45734</v>
      </c>
      <c r="F8946" s="1">
        <v>45736</v>
      </c>
      <c r="G8946">
        <v>7</v>
      </c>
      <c r="H8946" s="1">
        <v>45744</v>
      </c>
      <c r="I8946">
        <v>8</v>
      </c>
      <c r="J8946" t="s">
        <v>16</v>
      </c>
      <c r="K8946" t="s">
        <v>25</v>
      </c>
      <c r="L8946" t="s">
        <v>58</v>
      </c>
      <c r="M8946">
        <v>50990</v>
      </c>
      <c r="N8946" t="str">
        <f>TEXT(tblorders[[#This Row],[order_date]], "mmm-yyyy")</f>
        <v>Mar-2025</v>
      </c>
      <c r="O8946">
        <f>tblorders[[#This Row],[actual_delivery_days]] -tblorders[[#This Row],[expected_delivery_days]]</f>
        <v>1</v>
      </c>
    </row>
    <row r="8947" spans="1:15" x14ac:dyDescent="0.2">
      <c r="A8947" t="s">
        <v>10953</v>
      </c>
      <c r="B8947" t="s">
        <v>3190</v>
      </c>
      <c r="C8947" t="s">
        <v>21</v>
      </c>
      <c r="D8947">
        <v>1</v>
      </c>
      <c r="E8947" s="1">
        <v>44629</v>
      </c>
      <c r="F8947" s="1">
        <v>44633</v>
      </c>
      <c r="G8947">
        <v>5</v>
      </c>
      <c r="H8947" s="1">
        <v>44638</v>
      </c>
      <c r="I8947">
        <v>5</v>
      </c>
      <c r="J8947" t="s">
        <v>16</v>
      </c>
      <c r="K8947" t="s">
        <v>25</v>
      </c>
      <c r="L8947" t="s">
        <v>58</v>
      </c>
      <c r="M8947">
        <v>89990</v>
      </c>
      <c r="N8947" t="str">
        <f>TEXT(tblorders[[#This Row],[order_date]], "mmm-yyyy")</f>
        <v>Mar-2022</v>
      </c>
      <c r="O8947">
        <f>tblorders[[#This Row],[actual_delivery_days]] -tblorders[[#This Row],[expected_delivery_days]]</f>
        <v>0</v>
      </c>
    </row>
    <row r="8948" spans="1:15" x14ac:dyDescent="0.2">
      <c r="A8948" t="s">
        <v>10954</v>
      </c>
      <c r="B8948" t="s">
        <v>319</v>
      </c>
      <c r="C8948" t="s">
        <v>32</v>
      </c>
      <c r="D8948">
        <v>2</v>
      </c>
      <c r="E8948" s="1">
        <v>45047</v>
      </c>
      <c r="F8948" s="1">
        <v>45051</v>
      </c>
      <c r="G8948">
        <v>7</v>
      </c>
      <c r="H8948" s="1">
        <v>45058</v>
      </c>
      <c r="I8948">
        <v>7</v>
      </c>
      <c r="J8948" t="s">
        <v>16</v>
      </c>
      <c r="K8948" t="s">
        <v>25</v>
      </c>
      <c r="L8948" t="s">
        <v>33</v>
      </c>
      <c r="M8948">
        <v>90000</v>
      </c>
      <c r="N8948" t="str">
        <f>TEXT(tblorders[[#This Row],[order_date]], "mmm-yyyy")</f>
        <v>May-2023</v>
      </c>
      <c r="O8948">
        <f>tblorders[[#This Row],[actual_delivery_days]] -tblorders[[#This Row],[expected_delivery_days]]</f>
        <v>0</v>
      </c>
    </row>
    <row r="8949" spans="1:15" x14ac:dyDescent="0.2">
      <c r="A8949" t="s">
        <v>10955</v>
      </c>
      <c r="B8949" t="s">
        <v>2412</v>
      </c>
      <c r="C8949" t="s">
        <v>55</v>
      </c>
      <c r="D8949">
        <v>1</v>
      </c>
      <c r="E8949" s="1">
        <v>45802</v>
      </c>
      <c r="F8949" s="1">
        <v>45806</v>
      </c>
      <c r="G8949">
        <v>10</v>
      </c>
      <c r="H8949" s="1">
        <v>45816</v>
      </c>
      <c r="I8949">
        <v>10</v>
      </c>
      <c r="J8949" t="s">
        <v>16</v>
      </c>
      <c r="K8949" t="s">
        <v>17</v>
      </c>
      <c r="L8949" t="s">
        <v>58</v>
      </c>
      <c r="M8949">
        <v>99990</v>
      </c>
      <c r="N8949" t="str">
        <f>TEXT(tblorders[[#This Row],[order_date]], "mmm-yyyy")</f>
        <v>May-2025</v>
      </c>
      <c r="O8949">
        <f>tblorders[[#This Row],[actual_delivery_days]] -tblorders[[#This Row],[expected_delivery_days]]</f>
        <v>0</v>
      </c>
    </row>
    <row r="8950" spans="1:15" x14ac:dyDescent="0.2">
      <c r="A8950" t="s">
        <v>10956</v>
      </c>
      <c r="B8950" t="s">
        <v>2206</v>
      </c>
      <c r="C8950" t="s">
        <v>15</v>
      </c>
      <c r="D8950">
        <v>1</v>
      </c>
      <c r="E8950" s="1">
        <v>45701</v>
      </c>
      <c r="F8950" s="1">
        <v>45705</v>
      </c>
      <c r="G8950">
        <v>10</v>
      </c>
      <c r="H8950" s="1">
        <v>45715</v>
      </c>
      <c r="I8950">
        <v>10</v>
      </c>
      <c r="J8950" t="s">
        <v>40</v>
      </c>
      <c r="K8950" t="s">
        <v>25</v>
      </c>
      <c r="L8950" t="s">
        <v>26</v>
      </c>
      <c r="M8950">
        <v>55990</v>
      </c>
      <c r="N8950" t="str">
        <f>TEXT(tblorders[[#This Row],[order_date]], "mmm-yyyy")</f>
        <v>Feb-2025</v>
      </c>
      <c r="O8950">
        <f>tblorders[[#This Row],[actual_delivery_days]] -tblorders[[#This Row],[expected_delivery_days]]</f>
        <v>0</v>
      </c>
    </row>
    <row r="8951" spans="1:15" x14ac:dyDescent="0.2">
      <c r="A8951" t="s">
        <v>10957</v>
      </c>
      <c r="B8951" t="s">
        <v>7616</v>
      </c>
      <c r="C8951" t="s">
        <v>32</v>
      </c>
      <c r="D8951">
        <v>1</v>
      </c>
      <c r="E8951" s="1">
        <v>45779</v>
      </c>
      <c r="F8951" s="1">
        <v>45782</v>
      </c>
      <c r="G8951">
        <v>5</v>
      </c>
      <c r="H8951" s="1">
        <v>45787</v>
      </c>
      <c r="I8951">
        <v>5</v>
      </c>
      <c r="J8951" t="s">
        <v>16</v>
      </c>
      <c r="K8951" t="s">
        <v>17</v>
      </c>
      <c r="L8951" t="s">
        <v>22</v>
      </c>
      <c r="M8951">
        <v>45000</v>
      </c>
      <c r="N8951" t="str">
        <f>TEXT(tblorders[[#This Row],[order_date]], "mmm-yyyy")</f>
        <v>May-2025</v>
      </c>
      <c r="O8951">
        <f>tblorders[[#This Row],[actual_delivery_days]] -tblorders[[#This Row],[expected_delivery_days]]</f>
        <v>0</v>
      </c>
    </row>
    <row r="8952" spans="1:15" x14ac:dyDescent="0.2">
      <c r="A8952" t="s">
        <v>10958</v>
      </c>
      <c r="B8952" t="s">
        <v>2075</v>
      </c>
      <c r="C8952" t="s">
        <v>44</v>
      </c>
      <c r="D8952">
        <v>1</v>
      </c>
      <c r="E8952" s="1">
        <v>45654</v>
      </c>
      <c r="F8952" s="1">
        <v>45659</v>
      </c>
      <c r="G8952">
        <v>7</v>
      </c>
      <c r="H8952" s="1">
        <v>45666</v>
      </c>
      <c r="I8952">
        <v>7</v>
      </c>
      <c r="J8952" t="s">
        <v>40</v>
      </c>
      <c r="K8952" t="s">
        <v>17</v>
      </c>
      <c r="L8952" t="s">
        <v>33</v>
      </c>
      <c r="M8952">
        <v>50990</v>
      </c>
      <c r="N8952" t="str">
        <f>TEXT(tblorders[[#This Row],[order_date]], "mmm-yyyy")</f>
        <v>Dec-2024</v>
      </c>
      <c r="O8952">
        <f>tblorders[[#This Row],[actual_delivery_days]] -tblorders[[#This Row],[expected_delivery_days]]</f>
        <v>0</v>
      </c>
    </row>
    <row r="8953" spans="1:15" x14ac:dyDescent="0.2">
      <c r="A8953" t="s">
        <v>10959</v>
      </c>
      <c r="B8953" t="s">
        <v>497</v>
      </c>
      <c r="C8953" t="s">
        <v>15</v>
      </c>
      <c r="D8953">
        <v>1</v>
      </c>
      <c r="E8953" s="1">
        <v>45586</v>
      </c>
      <c r="F8953" s="1">
        <v>45591</v>
      </c>
      <c r="G8953">
        <v>10</v>
      </c>
      <c r="H8953" s="1">
        <v>45601</v>
      </c>
      <c r="I8953">
        <v>10</v>
      </c>
      <c r="J8953" t="s">
        <v>16</v>
      </c>
      <c r="K8953" t="s">
        <v>25</v>
      </c>
      <c r="L8953" t="s">
        <v>22</v>
      </c>
      <c r="M8953">
        <v>55990</v>
      </c>
      <c r="N8953" t="str">
        <f>TEXT(tblorders[[#This Row],[order_date]], "mmm-yyyy")</f>
        <v>Oct-2024</v>
      </c>
      <c r="O8953">
        <f>tblorders[[#This Row],[actual_delivery_days]] -tblorders[[#This Row],[expected_delivery_days]]</f>
        <v>0</v>
      </c>
    </row>
    <row r="8954" spans="1:15" x14ac:dyDescent="0.2">
      <c r="A8954" t="s">
        <v>10960</v>
      </c>
      <c r="B8954" t="s">
        <v>4930</v>
      </c>
      <c r="C8954" t="s">
        <v>15</v>
      </c>
      <c r="D8954">
        <v>1</v>
      </c>
      <c r="E8954" s="1">
        <v>45371</v>
      </c>
      <c r="F8954" s="1">
        <v>45374</v>
      </c>
      <c r="G8954">
        <v>5</v>
      </c>
      <c r="H8954" s="1">
        <v>45380</v>
      </c>
      <c r="I8954">
        <v>6</v>
      </c>
      <c r="J8954" t="s">
        <v>16</v>
      </c>
      <c r="K8954" t="s">
        <v>17</v>
      </c>
      <c r="L8954" t="s">
        <v>22</v>
      </c>
      <c r="M8954">
        <v>55990</v>
      </c>
      <c r="N8954" t="str">
        <f>TEXT(tblorders[[#This Row],[order_date]], "mmm-yyyy")</f>
        <v>Mar-2024</v>
      </c>
      <c r="O8954">
        <f>tblorders[[#This Row],[actual_delivery_days]] -tblorders[[#This Row],[expected_delivery_days]]</f>
        <v>1</v>
      </c>
    </row>
    <row r="8955" spans="1:15" x14ac:dyDescent="0.2">
      <c r="A8955" t="s">
        <v>10961</v>
      </c>
      <c r="B8955" t="s">
        <v>3280</v>
      </c>
      <c r="C8955" t="s">
        <v>29</v>
      </c>
      <c r="D8955">
        <v>1</v>
      </c>
      <c r="E8955" s="1">
        <v>45777</v>
      </c>
      <c r="F8955" s="1">
        <v>45780</v>
      </c>
      <c r="G8955">
        <v>5</v>
      </c>
      <c r="H8955" s="1">
        <v>45788</v>
      </c>
      <c r="I8955">
        <v>8</v>
      </c>
      <c r="J8955" t="s">
        <v>16</v>
      </c>
      <c r="K8955" t="s">
        <v>17</v>
      </c>
      <c r="L8955" t="s">
        <v>33</v>
      </c>
      <c r="M8955">
        <v>11000</v>
      </c>
      <c r="N8955" t="str">
        <f>TEXT(tblorders[[#This Row],[order_date]], "mmm-yyyy")</f>
        <v>Apr-2025</v>
      </c>
      <c r="O8955">
        <f>tblorders[[#This Row],[actual_delivery_days]] -tblorders[[#This Row],[expected_delivery_days]]</f>
        <v>3</v>
      </c>
    </row>
    <row r="8956" spans="1:15" x14ac:dyDescent="0.2">
      <c r="A8956" t="s">
        <v>10962</v>
      </c>
      <c r="B8956" t="s">
        <v>733</v>
      </c>
      <c r="C8956" t="s">
        <v>29</v>
      </c>
      <c r="D8956">
        <v>2</v>
      </c>
      <c r="E8956" s="1">
        <v>45783</v>
      </c>
      <c r="F8956" s="1">
        <v>45785</v>
      </c>
      <c r="G8956">
        <v>5</v>
      </c>
      <c r="H8956" s="1">
        <v>45790</v>
      </c>
      <c r="I8956">
        <v>5</v>
      </c>
      <c r="J8956" t="s">
        <v>16</v>
      </c>
      <c r="K8956" t="s">
        <v>41</v>
      </c>
      <c r="L8956" t="s">
        <v>18</v>
      </c>
      <c r="M8956">
        <v>22000</v>
      </c>
      <c r="N8956" t="str">
        <f>TEXT(tblorders[[#This Row],[order_date]], "mmm-yyyy")</f>
        <v>May-2025</v>
      </c>
      <c r="O8956">
        <f>tblorders[[#This Row],[actual_delivery_days]] -tblorders[[#This Row],[expected_delivery_days]]</f>
        <v>0</v>
      </c>
    </row>
    <row r="8957" spans="1:15" x14ac:dyDescent="0.2">
      <c r="A8957" t="s">
        <v>10963</v>
      </c>
      <c r="B8957" t="s">
        <v>2856</v>
      </c>
      <c r="C8957" t="s">
        <v>44</v>
      </c>
      <c r="D8957">
        <v>1</v>
      </c>
      <c r="E8957" s="1">
        <v>45572</v>
      </c>
      <c r="F8957" s="1">
        <v>45576</v>
      </c>
      <c r="G8957">
        <v>7</v>
      </c>
      <c r="H8957" s="1">
        <v>45588</v>
      </c>
      <c r="I8957">
        <v>12</v>
      </c>
      <c r="J8957" t="s">
        <v>40</v>
      </c>
      <c r="K8957" t="s">
        <v>25</v>
      </c>
      <c r="L8957" t="s">
        <v>33</v>
      </c>
      <c r="M8957">
        <v>50990</v>
      </c>
      <c r="N8957" t="str">
        <f>TEXT(tblorders[[#This Row],[order_date]], "mmm-yyyy")</f>
        <v>Oct-2024</v>
      </c>
      <c r="O8957">
        <f>tblorders[[#This Row],[actual_delivery_days]] -tblorders[[#This Row],[expected_delivery_days]]</f>
        <v>5</v>
      </c>
    </row>
    <row r="8958" spans="1:15" x14ac:dyDescent="0.2">
      <c r="A8958" t="s">
        <v>10964</v>
      </c>
      <c r="B8958" t="s">
        <v>2889</v>
      </c>
      <c r="C8958" t="s">
        <v>55</v>
      </c>
      <c r="D8958">
        <v>1</v>
      </c>
      <c r="E8958" s="1">
        <v>45456</v>
      </c>
      <c r="F8958" s="1">
        <v>45457</v>
      </c>
      <c r="G8958">
        <v>10</v>
      </c>
      <c r="H8958" s="1">
        <v>45467</v>
      </c>
      <c r="I8958">
        <v>10</v>
      </c>
      <c r="J8958" t="s">
        <v>16</v>
      </c>
      <c r="K8958" t="s">
        <v>25</v>
      </c>
      <c r="L8958" t="s">
        <v>26</v>
      </c>
      <c r="M8958">
        <v>99990</v>
      </c>
      <c r="N8958" t="str">
        <f>TEXT(tblorders[[#This Row],[order_date]], "mmm-yyyy")</f>
        <v>Jun-2024</v>
      </c>
      <c r="O8958">
        <f>tblorders[[#This Row],[actual_delivery_days]] -tblorders[[#This Row],[expected_delivery_days]]</f>
        <v>0</v>
      </c>
    </row>
    <row r="8959" spans="1:15" x14ac:dyDescent="0.2">
      <c r="A8959" t="s">
        <v>10965</v>
      </c>
      <c r="B8959" t="s">
        <v>1198</v>
      </c>
      <c r="C8959" t="s">
        <v>21</v>
      </c>
      <c r="D8959">
        <v>2</v>
      </c>
      <c r="E8959" s="1">
        <v>44842</v>
      </c>
      <c r="F8959" s="1">
        <v>44843</v>
      </c>
      <c r="G8959">
        <v>5</v>
      </c>
      <c r="H8959" s="1">
        <v>44851</v>
      </c>
      <c r="I8959">
        <v>8</v>
      </c>
      <c r="J8959" t="s">
        <v>16</v>
      </c>
      <c r="K8959" t="s">
        <v>41</v>
      </c>
      <c r="L8959" t="s">
        <v>33</v>
      </c>
      <c r="M8959">
        <v>179980</v>
      </c>
      <c r="N8959" t="str">
        <f>TEXT(tblorders[[#This Row],[order_date]], "mmm-yyyy")</f>
        <v>Oct-2022</v>
      </c>
      <c r="O8959">
        <f>tblorders[[#This Row],[actual_delivery_days]] -tblorders[[#This Row],[expected_delivery_days]]</f>
        <v>3</v>
      </c>
    </row>
    <row r="8960" spans="1:15" x14ac:dyDescent="0.2">
      <c r="A8960" t="s">
        <v>10966</v>
      </c>
      <c r="B8960" t="s">
        <v>1989</v>
      </c>
      <c r="C8960" t="s">
        <v>55</v>
      </c>
      <c r="D8960">
        <v>2</v>
      </c>
      <c r="E8960" s="1">
        <v>45354</v>
      </c>
      <c r="F8960" s="1">
        <v>45356</v>
      </c>
      <c r="G8960">
        <v>5</v>
      </c>
      <c r="H8960" s="1">
        <v>45364</v>
      </c>
      <c r="I8960">
        <v>8</v>
      </c>
      <c r="J8960" t="s">
        <v>16</v>
      </c>
      <c r="K8960" t="s">
        <v>41</v>
      </c>
      <c r="L8960" t="s">
        <v>33</v>
      </c>
      <c r="M8960">
        <v>199980</v>
      </c>
      <c r="N8960" t="str">
        <f>TEXT(tblorders[[#This Row],[order_date]], "mmm-yyyy")</f>
        <v>Mar-2024</v>
      </c>
      <c r="O8960">
        <f>tblorders[[#This Row],[actual_delivery_days]] -tblorders[[#This Row],[expected_delivery_days]]</f>
        <v>3</v>
      </c>
    </row>
    <row r="8961" spans="1:15" x14ac:dyDescent="0.2">
      <c r="A8961" t="s">
        <v>10967</v>
      </c>
      <c r="B8961" t="s">
        <v>10049</v>
      </c>
      <c r="C8961" t="s">
        <v>44</v>
      </c>
      <c r="D8961">
        <v>2</v>
      </c>
      <c r="E8961" s="1">
        <v>45582</v>
      </c>
      <c r="F8961" s="1">
        <v>45583</v>
      </c>
      <c r="G8961">
        <v>7</v>
      </c>
      <c r="H8961" s="1">
        <v>45592</v>
      </c>
      <c r="I8961">
        <v>9</v>
      </c>
      <c r="J8961" t="s">
        <v>16</v>
      </c>
      <c r="K8961" t="s">
        <v>17</v>
      </c>
      <c r="L8961" t="s">
        <v>58</v>
      </c>
      <c r="M8961">
        <v>101980</v>
      </c>
      <c r="N8961" t="str">
        <f>TEXT(tblorders[[#This Row],[order_date]], "mmm-yyyy")</f>
        <v>Oct-2024</v>
      </c>
      <c r="O8961">
        <f>tblorders[[#This Row],[actual_delivery_days]] -tblorders[[#This Row],[expected_delivery_days]]</f>
        <v>2</v>
      </c>
    </row>
    <row r="8962" spans="1:15" x14ac:dyDescent="0.2">
      <c r="A8962" t="s">
        <v>10968</v>
      </c>
      <c r="B8962" t="s">
        <v>9378</v>
      </c>
      <c r="C8962" t="s">
        <v>44</v>
      </c>
      <c r="D8962">
        <v>2</v>
      </c>
      <c r="E8962" s="1">
        <v>45480</v>
      </c>
      <c r="F8962" s="1">
        <v>45483</v>
      </c>
      <c r="G8962">
        <v>10</v>
      </c>
      <c r="H8962" s="1">
        <v>45498</v>
      </c>
      <c r="I8962">
        <v>15</v>
      </c>
      <c r="J8962" t="s">
        <v>61</v>
      </c>
      <c r="K8962" t="s">
        <v>41</v>
      </c>
      <c r="L8962" t="s">
        <v>22</v>
      </c>
      <c r="M8962">
        <v>101980</v>
      </c>
      <c r="N8962" t="str">
        <f>TEXT(tblorders[[#This Row],[order_date]], "mmm-yyyy")</f>
        <v>Jul-2024</v>
      </c>
      <c r="O8962">
        <f>tblorders[[#This Row],[actual_delivery_days]] -tblorders[[#This Row],[expected_delivery_days]]</f>
        <v>5</v>
      </c>
    </row>
    <row r="8963" spans="1:15" x14ac:dyDescent="0.2">
      <c r="A8963" t="s">
        <v>10969</v>
      </c>
      <c r="B8963" t="s">
        <v>8830</v>
      </c>
      <c r="C8963" t="s">
        <v>32</v>
      </c>
      <c r="D8963">
        <v>2</v>
      </c>
      <c r="E8963" s="1">
        <v>45483</v>
      </c>
      <c r="F8963" s="1">
        <v>45488</v>
      </c>
      <c r="G8963">
        <v>5</v>
      </c>
      <c r="H8963" s="1">
        <v>45496</v>
      </c>
      <c r="I8963">
        <v>8</v>
      </c>
      <c r="J8963" t="s">
        <v>16</v>
      </c>
      <c r="K8963" t="s">
        <v>17</v>
      </c>
      <c r="L8963" t="s">
        <v>26</v>
      </c>
      <c r="M8963">
        <v>90000</v>
      </c>
      <c r="N8963" t="str">
        <f>TEXT(tblorders[[#This Row],[order_date]], "mmm-yyyy")</f>
        <v>Jul-2024</v>
      </c>
      <c r="O8963">
        <f>tblorders[[#This Row],[actual_delivery_days]] -tblorders[[#This Row],[expected_delivery_days]]</f>
        <v>3</v>
      </c>
    </row>
    <row r="8964" spans="1:15" x14ac:dyDescent="0.2">
      <c r="A8964" t="s">
        <v>10970</v>
      </c>
      <c r="B8964" t="s">
        <v>323</v>
      </c>
      <c r="C8964" t="s">
        <v>15</v>
      </c>
      <c r="D8964">
        <v>1</v>
      </c>
      <c r="E8964" s="1">
        <v>44588</v>
      </c>
      <c r="F8964" s="1">
        <v>44593</v>
      </c>
      <c r="G8964">
        <v>5</v>
      </c>
      <c r="H8964" s="1">
        <v>44598</v>
      </c>
      <c r="I8964">
        <v>5</v>
      </c>
      <c r="J8964" t="s">
        <v>16</v>
      </c>
      <c r="K8964" t="s">
        <v>17</v>
      </c>
      <c r="L8964" t="s">
        <v>58</v>
      </c>
      <c r="M8964">
        <v>55990</v>
      </c>
      <c r="N8964" t="str">
        <f>TEXT(tblorders[[#This Row],[order_date]], "mmm-yyyy")</f>
        <v>Jan-2022</v>
      </c>
      <c r="O8964">
        <f>tblorders[[#This Row],[actual_delivery_days]] -tblorders[[#This Row],[expected_delivery_days]]</f>
        <v>0</v>
      </c>
    </row>
    <row r="8965" spans="1:15" x14ac:dyDescent="0.2">
      <c r="A8965" t="s">
        <v>10971</v>
      </c>
      <c r="B8965" t="s">
        <v>343</v>
      </c>
      <c r="C8965" t="s">
        <v>21</v>
      </c>
      <c r="D8965">
        <v>2</v>
      </c>
      <c r="E8965" s="1">
        <v>45675</v>
      </c>
      <c r="F8965" s="1">
        <v>45678</v>
      </c>
      <c r="G8965">
        <v>10</v>
      </c>
      <c r="H8965" s="1">
        <v>45689</v>
      </c>
      <c r="I8965">
        <v>11</v>
      </c>
      <c r="J8965" t="s">
        <v>16</v>
      </c>
      <c r="K8965" t="s">
        <v>25</v>
      </c>
      <c r="L8965" t="s">
        <v>22</v>
      </c>
      <c r="M8965">
        <v>179980</v>
      </c>
      <c r="N8965" t="str">
        <f>TEXT(tblorders[[#This Row],[order_date]], "mmm-yyyy")</f>
        <v>Jan-2025</v>
      </c>
      <c r="O8965">
        <f>tblorders[[#This Row],[actual_delivery_days]] -tblorders[[#This Row],[expected_delivery_days]]</f>
        <v>1</v>
      </c>
    </row>
    <row r="8966" spans="1:15" x14ac:dyDescent="0.2">
      <c r="A8966" t="s">
        <v>10972</v>
      </c>
      <c r="B8966" t="s">
        <v>987</v>
      </c>
      <c r="C8966" t="s">
        <v>29</v>
      </c>
      <c r="D8966">
        <v>2</v>
      </c>
      <c r="E8966" s="1">
        <v>45474</v>
      </c>
      <c r="F8966" s="1">
        <v>45478</v>
      </c>
      <c r="G8966">
        <v>7</v>
      </c>
      <c r="H8966" s="1">
        <v>45490</v>
      </c>
      <c r="I8966">
        <v>12</v>
      </c>
      <c r="J8966" t="s">
        <v>61</v>
      </c>
      <c r="K8966" t="s">
        <v>41</v>
      </c>
      <c r="L8966" t="s">
        <v>26</v>
      </c>
      <c r="M8966">
        <v>22000</v>
      </c>
      <c r="N8966" t="str">
        <f>TEXT(tblorders[[#This Row],[order_date]], "mmm-yyyy")</f>
        <v>Jul-2024</v>
      </c>
      <c r="O8966">
        <f>tblorders[[#This Row],[actual_delivery_days]] -tblorders[[#This Row],[expected_delivery_days]]</f>
        <v>5</v>
      </c>
    </row>
    <row r="8967" spans="1:15" x14ac:dyDescent="0.2">
      <c r="A8967" t="s">
        <v>10973</v>
      </c>
      <c r="B8967" t="s">
        <v>6389</v>
      </c>
      <c r="C8967" t="s">
        <v>44</v>
      </c>
      <c r="D8967">
        <v>2</v>
      </c>
      <c r="E8967" s="1">
        <v>45023</v>
      </c>
      <c r="F8967" s="1">
        <v>45027</v>
      </c>
      <c r="G8967">
        <v>5</v>
      </c>
      <c r="H8967" s="1">
        <v>45030</v>
      </c>
      <c r="I8967">
        <v>3</v>
      </c>
      <c r="J8967" t="s">
        <v>16</v>
      </c>
      <c r="K8967" t="s">
        <v>17</v>
      </c>
      <c r="L8967" t="s">
        <v>33</v>
      </c>
      <c r="M8967">
        <v>101980</v>
      </c>
      <c r="N8967" t="str">
        <f>TEXT(tblorders[[#This Row],[order_date]], "mmm-yyyy")</f>
        <v>Apr-2023</v>
      </c>
      <c r="O8967">
        <f>tblorders[[#This Row],[actual_delivery_days]] -tblorders[[#This Row],[expected_delivery_days]]</f>
        <v>-2</v>
      </c>
    </row>
    <row r="8968" spans="1:15" x14ac:dyDescent="0.2">
      <c r="A8968" t="s">
        <v>10974</v>
      </c>
      <c r="B8968" t="s">
        <v>1971</v>
      </c>
      <c r="C8968" t="s">
        <v>21</v>
      </c>
      <c r="D8968">
        <v>1</v>
      </c>
      <c r="E8968" s="1">
        <v>45568</v>
      </c>
      <c r="F8968" s="1">
        <v>45573</v>
      </c>
      <c r="G8968">
        <v>10</v>
      </c>
      <c r="H8968" s="1">
        <v>45584</v>
      </c>
      <c r="I8968">
        <v>11</v>
      </c>
      <c r="J8968" t="s">
        <v>16</v>
      </c>
      <c r="K8968" t="s">
        <v>41</v>
      </c>
      <c r="L8968" t="s">
        <v>58</v>
      </c>
      <c r="M8968">
        <v>89990</v>
      </c>
      <c r="N8968" t="str">
        <f>TEXT(tblorders[[#This Row],[order_date]], "mmm-yyyy")</f>
        <v>Oct-2024</v>
      </c>
      <c r="O8968">
        <f>tblorders[[#This Row],[actual_delivery_days]] -tblorders[[#This Row],[expected_delivery_days]]</f>
        <v>1</v>
      </c>
    </row>
    <row r="8969" spans="1:15" x14ac:dyDescent="0.2">
      <c r="A8969" t="s">
        <v>10975</v>
      </c>
      <c r="B8969" t="s">
        <v>5988</v>
      </c>
      <c r="C8969" t="s">
        <v>55</v>
      </c>
      <c r="D8969">
        <v>2</v>
      </c>
      <c r="E8969" s="1">
        <v>45153</v>
      </c>
      <c r="F8969" s="1">
        <v>45156</v>
      </c>
      <c r="G8969">
        <v>10</v>
      </c>
      <c r="H8969" s="1">
        <v>45168</v>
      </c>
      <c r="I8969">
        <v>12</v>
      </c>
      <c r="J8969" t="s">
        <v>16</v>
      </c>
      <c r="K8969" t="s">
        <v>41</v>
      </c>
      <c r="L8969" t="s">
        <v>22</v>
      </c>
      <c r="M8969">
        <v>199980</v>
      </c>
      <c r="N8969" t="str">
        <f>TEXT(tblorders[[#This Row],[order_date]], "mmm-yyyy")</f>
        <v>Aug-2023</v>
      </c>
      <c r="O8969">
        <f>tblorders[[#This Row],[actual_delivery_days]] -tblorders[[#This Row],[expected_delivery_days]]</f>
        <v>2</v>
      </c>
    </row>
    <row r="8970" spans="1:15" x14ac:dyDescent="0.2">
      <c r="A8970" t="s">
        <v>10976</v>
      </c>
      <c r="B8970" t="s">
        <v>4888</v>
      </c>
      <c r="C8970" t="s">
        <v>29</v>
      </c>
      <c r="D8970">
        <v>1</v>
      </c>
      <c r="E8970" s="1">
        <v>44839</v>
      </c>
      <c r="F8970" s="1">
        <v>44842</v>
      </c>
      <c r="G8970">
        <v>5</v>
      </c>
      <c r="H8970" s="1">
        <v>44846</v>
      </c>
      <c r="I8970">
        <v>4</v>
      </c>
      <c r="J8970" t="s">
        <v>16</v>
      </c>
      <c r="K8970" t="s">
        <v>41</v>
      </c>
      <c r="L8970" t="s">
        <v>33</v>
      </c>
      <c r="M8970">
        <v>11000</v>
      </c>
      <c r="N8970" t="str">
        <f>TEXT(tblorders[[#This Row],[order_date]], "mmm-yyyy")</f>
        <v>Oct-2022</v>
      </c>
      <c r="O8970">
        <f>tblorders[[#This Row],[actual_delivery_days]] -tblorders[[#This Row],[expected_delivery_days]]</f>
        <v>-1</v>
      </c>
    </row>
    <row r="8971" spans="1:15" x14ac:dyDescent="0.2">
      <c r="A8971" t="s">
        <v>10977</v>
      </c>
      <c r="B8971" t="s">
        <v>2649</v>
      </c>
      <c r="C8971" t="s">
        <v>21</v>
      </c>
      <c r="D8971">
        <v>1</v>
      </c>
      <c r="E8971" s="1">
        <v>45340</v>
      </c>
      <c r="F8971" s="1">
        <v>45342</v>
      </c>
      <c r="G8971">
        <v>5</v>
      </c>
      <c r="H8971" s="1">
        <v>45347</v>
      </c>
      <c r="I8971">
        <v>5</v>
      </c>
      <c r="J8971" t="s">
        <v>16</v>
      </c>
      <c r="K8971" t="s">
        <v>41</v>
      </c>
      <c r="L8971" t="s">
        <v>33</v>
      </c>
      <c r="M8971">
        <v>89990</v>
      </c>
      <c r="N8971" t="str">
        <f>TEXT(tblorders[[#This Row],[order_date]], "mmm-yyyy")</f>
        <v>Feb-2024</v>
      </c>
      <c r="O8971">
        <f>tblorders[[#This Row],[actual_delivery_days]] -tblorders[[#This Row],[expected_delivery_days]]</f>
        <v>0</v>
      </c>
    </row>
    <row r="8972" spans="1:15" x14ac:dyDescent="0.2">
      <c r="A8972" t="s">
        <v>10978</v>
      </c>
      <c r="B8972" t="s">
        <v>1802</v>
      </c>
      <c r="C8972" t="s">
        <v>32</v>
      </c>
      <c r="D8972">
        <v>1</v>
      </c>
      <c r="E8972" s="1">
        <v>45806</v>
      </c>
      <c r="F8972" s="1">
        <v>45810</v>
      </c>
      <c r="G8972">
        <v>10</v>
      </c>
      <c r="H8972" s="1">
        <v>45820</v>
      </c>
      <c r="I8972">
        <v>10</v>
      </c>
      <c r="J8972" t="s">
        <v>16</v>
      </c>
      <c r="K8972" t="s">
        <v>17</v>
      </c>
      <c r="L8972" t="s">
        <v>18</v>
      </c>
      <c r="M8972">
        <v>45000</v>
      </c>
      <c r="N8972" t="str">
        <f>TEXT(tblorders[[#This Row],[order_date]], "mmm-yyyy")</f>
        <v>May-2025</v>
      </c>
      <c r="O8972">
        <f>tblorders[[#This Row],[actual_delivery_days]] -tblorders[[#This Row],[expected_delivery_days]]</f>
        <v>0</v>
      </c>
    </row>
    <row r="8973" spans="1:15" x14ac:dyDescent="0.2">
      <c r="A8973" t="s">
        <v>10979</v>
      </c>
      <c r="B8973" t="s">
        <v>3171</v>
      </c>
      <c r="C8973" t="s">
        <v>44</v>
      </c>
      <c r="D8973">
        <v>1</v>
      </c>
      <c r="E8973" s="1">
        <v>44953</v>
      </c>
      <c r="F8973" s="1">
        <v>44956</v>
      </c>
      <c r="G8973">
        <v>10</v>
      </c>
      <c r="H8973" s="1">
        <v>44965</v>
      </c>
      <c r="I8973">
        <v>9</v>
      </c>
      <c r="J8973" t="s">
        <v>16</v>
      </c>
      <c r="K8973" t="s">
        <v>17</v>
      </c>
      <c r="L8973" t="s">
        <v>18</v>
      </c>
      <c r="M8973">
        <v>50990</v>
      </c>
      <c r="N8973" t="str">
        <f>TEXT(tblorders[[#This Row],[order_date]], "mmm-yyyy")</f>
        <v>Jan-2023</v>
      </c>
      <c r="O8973">
        <f>tblorders[[#This Row],[actual_delivery_days]] -tblorders[[#This Row],[expected_delivery_days]]</f>
        <v>-1</v>
      </c>
    </row>
    <row r="8974" spans="1:15" x14ac:dyDescent="0.2">
      <c r="A8974" t="s">
        <v>10980</v>
      </c>
      <c r="B8974" t="s">
        <v>1883</v>
      </c>
      <c r="C8974" t="s">
        <v>55</v>
      </c>
      <c r="D8974">
        <v>1</v>
      </c>
      <c r="E8974" s="1">
        <v>45628</v>
      </c>
      <c r="F8974" s="1">
        <v>45631</v>
      </c>
      <c r="G8974">
        <v>5</v>
      </c>
      <c r="H8974" s="1">
        <v>45636</v>
      </c>
      <c r="I8974">
        <v>5</v>
      </c>
      <c r="J8974" t="s">
        <v>16</v>
      </c>
      <c r="K8974" t="s">
        <v>17</v>
      </c>
      <c r="L8974" t="s">
        <v>33</v>
      </c>
      <c r="M8974">
        <v>99990</v>
      </c>
      <c r="N8974" t="str">
        <f>TEXT(tblorders[[#This Row],[order_date]], "mmm-yyyy")</f>
        <v>Dec-2024</v>
      </c>
      <c r="O8974">
        <f>tblorders[[#This Row],[actual_delivery_days]] -tblorders[[#This Row],[expected_delivery_days]]</f>
        <v>0</v>
      </c>
    </row>
    <row r="8975" spans="1:15" x14ac:dyDescent="0.2">
      <c r="A8975" t="s">
        <v>10981</v>
      </c>
      <c r="B8975" t="s">
        <v>351</v>
      </c>
      <c r="C8975" t="s">
        <v>15</v>
      </c>
      <c r="D8975">
        <v>2</v>
      </c>
      <c r="E8975" s="1">
        <v>45510</v>
      </c>
      <c r="F8975" s="1">
        <v>45511</v>
      </c>
      <c r="G8975">
        <v>10</v>
      </c>
      <c r="H8975" s="1">
        <v>45521</v>
      </c>
      <c r="I8975">
        <v>10</v>
      </c>
      <c r="J8975" t="s">
        <v>16</v>
      </c>
      <c r="K8975" t="s">
        <v>17</v>
      </c>
      <c r="L8975" t="s">
        <v>33</v>
      </c>
      <c r="M8975">
        <v>111980</v>
      </c>
      <c r="N8975" t="str">
        <f>TEXT(tblorders[[#This Row],[order_date]], "mmm-yyyy")</f>
        <v>Aug-2024</v>
      </c>
      <c r="O8975">
        <f>tblorders[[#This Row],[actual_delivery_days]] -tblorders[[#This Row],[expected_delivery_days]]</f>
        <v>0</v>
      </c>
    </row>
    <row r="8976" spans="1:15" x14ac:dyDescent="0.2">
      <c r="A8976" t="s">
        <v>10982</v>
      </c>
      <c r="B8976" t="s">
        <v>8628</v>
      </c>
      <c r="C8976" t="s">
        <v>55</v>
      </c>
      <c r="D8976">
        <v>1</v>
      </c>
      <c r="E8976" s="1">
        <v>45774</v>
      </c>
      <c r="F8976" s="1">
        <v>45776</v>
      </c>
      <c r="G8976">
        <v>7</v>
      </c>
      <c r="H8976" s="1">
        <v>45783</v>
      </c>
      <c r="I8976">
        <v>7</v>
      </c>
      <c r="J8976" t="s">
        <v>16</v>
      </c>
      <c r="K8976" t="s">
        <v>25</v>
      </c>
      <c r="L8976" t="s">
        <v>58</v>
      </c>
      <c r="M8976">
        <v>99990</v>
      </c>
      <c r="N8976" t="str">
        <f>TEXT(tblorders[[#This Row],[order_date]], "mmm-yyyy")</f>
        <v>Apr-2025</v>
      </c>
      <c r="O8976">
        <f>tblorders[[#This Row],[actual_delivery_days]] -tblorders[[#This Row],[expected_delivery_days]]</f>
        <v>0</v>
      </c>
    </row>
    <row r="8977" spans="1:15" x14ac:dyDescent="0.2">
      <c r="A8977" t="s">
        <v>10983</v>
      </c>
      <c r="B8977" t="s">
        <v>3186</v>
      </c>
      <c r="C8977" t="s">
        <v>32</v>
      </c>
      <c r="D8977">
        <v>1</v>
      </c>
      <c r="E8977" s="1">
        <v>45762</v>
      </c>
      <c r="F8977" s="1">
        <v>45764</v>
      </c>
      <c r="G8977">
        <v>5</v>
      </c>
      <c r="H8977" s="1">
        <v>45769</v>
      </c>
      <c r="I8977">
        <v>5</v>
      </c>
      <c r="J8977" t="s">
        <v>16</v>
      </c>
      <c r="K8977" t="s">
        <v>17</v>
      </c>
      <c r="L8977" t="s">
        <v>22</v>
      </c>
      <c r="M8977">
        <v>45000</v>
      </c>
      <c r="N8977" t="str">
        <f>TEXT(tblorders[[#This Row],[order_date]], "mmm-yyyy")</f>
        <v>Apr-2025</v>
      </c>
      <c r="O8977">
        <f>tblorders[[#This Row],[actual_delivery_days]] -tblorders[[#This Row],[expected_delivery_days]]</f>
        <v>0</v>
      </c>
    </row>
    <row r="8978" spans="1:15" x14ac:dyDescent="0.2">
      <c r="A8978" t="s">
        <v>10984</v>
      </c>
      <c r="B8978" t="s">
        <v>5324</v>
      </c>
      <c r="C8978" t="s">
        <v>44</v>
      </c>
      <c r="D8978">
        <v>1</v>
      </c>
      <c r="E8978" s="1">
        <v>45574</v>
      </c>
      <c r="F8978" s="1">
        <v>45577</v>
      </c>
      <c r="G8978">
        <v>10</v>
      </c>
      <c r="H8978" s="1">
        <v>45590</v>
      </c>
      <c r="I8978">
        <v>13</v>
      </c>
      <c r="J8978" t="s">
        <v>16</v>
      </c>
      <c r="K8978" t="s">
        <v>17</v>
      </c>
      <c r="L8978" t="s">
        <v>58</v>
      </c>
      <c r="M8978">
        <v>50990</v>
      </c>
      <c r="N8978" t="str">
        <f>TEXT(tblorders[[#This Row],[order_date]], "mmm-yyyy")</f>
        <v>Oct-2024</v>
      </c>
      <c r="O8978">
        <f>tblorders[[#This Row],[actual_delivery_days]] -tblorders[[#This Row],[expected_delivery_days]]</f>
        <v>3</v>
      </c>
    </row>
    <row r="8979" spans="1:15" x14ac:dyDescent="0.2">
      <c r="A8979" t="s">
        <v>10985</v>
      </c>
      <c r="B8979" t="s">
        <v>693</v>
      </c>
      <c r="C8979" t="s">
        <v>21</v>
      </c>
      <c r="D8979">
        <v>1</v>
      </c>
      <c r="E8979" s="1">
        <v>45688</v>
      </c>
      <c r="F8979" s="1">
        <v>45693</v>
      </c>
      <c r="G8979">
        <v>10</v>
      </c>
      <c r="H8979" s="1">
        <v>45705</v>
      </c>
      <c r="I8979">
        <v>12</v>
      </c>
      <c r="J8979" t="s">
        <v>16</v>
      </c>
      <c r="K8979" t="s">
        <v>41</v>
      </c>
      <c r="L8979" t="s">
        <v>18</v>
      </c>
      <c r="M8979">
        <v>89990</v>
      </c>
      <c r="N8979" t="str">
        <f>TEXT(tblorders[[#This Row],[order_date]], "mmm-yyyy")</f>
        <v>Jan-2025</v>
      </c>
      <c r="O8979">
        <f>tblorders[[#This Row],[actual_delivery_days]] -tblorders[[#This Row],[expected_delivery_days]]</f>
        <v>2</v>
      </c>
    </row>
    <row r="8980" spans="1:15" x14ac:dyDescent="0.2">
      <c r="A8980" t="s">
        <v>10986</v>
      </c>
      <c r="B8980" t="s">
        <v>1478</v>
      </c>
      <c r="C8980" t="s">
        <v>44</v>
      </c>
      <c r="D8980">
        <v>2</v>
      </c>
      <c r="E8980" s="1">
        <v>45585</v>
      </c>
      <c r="F8980" s="1">
        <v>45589</v>
      </c>
      <c r="G8980">
        <v>7</v>
      </c>
      <c r="H8980" s="1">
        <v>45596</v>
      </c>
      <c r="I8980">
        <v>7</v>
      </c>
      <c r="J8980" t="s">
        <v>16</v>
      </c>
      <c r="K8980" t="s">
        <v>17</v>
      </c>
      <c r="L8980" t="s">
        <v>26</v>
      </c>
      <c r="M8980">
        <v>101980</v>
      </c>
      <c r="N8980" t="str">
        <f>TEXT(tblorders[[#This Row],[order_date]], "mmm-yyyy")</f>
        <v>Oct-2024</v>
      </c>
      <c r="O8980">
        <f>tblorders[[#This Row],[actual_delivery_days]] -tblorders[[#This Row],[expected_delivery_days]]</f>
        <v>0</v>
      </c>
    </row>
    <row r="8981" spans="1:15" x14ac:dyDescent="0.2">
      <c r="A8981" t="s">
        <v>10987</v>
      </c>
      <c r="B8981" t="s">
        <v>2078</v>
      </c>
      <c r="C8981" t="s">
        <v>55</v>
      </c>
      <c r="D8981">
        <v>1</v>
      </c>
      <c r="E8981" s="1">
        <v>45382</v>
      </c>
      <c r="F8981" s="1">
        <v>45383</v>
      </c>
      <c r="G8981">
        <v>5</v>
      </c>
      <c r="H8981" s="1">
        <v>45389</v>
      </c>
      <c r="I8981">
        <v>6</v>
      </c>
      <c r="J8981" t="s">
        <v>16</v>
      </c>
      <c r="K8981" t="s">
        <v>25</v>
      </c>
      <c r="L8981" t="s">
        <v>58</v>
      </c>
      <c r="M8981">
        <v>99990</v>
      </c>
      <c r="N8981" t="str">
        <f>TEXT(tblorders[[#This Row],[order_date]], "mmm-yyyy")</f>
        <v>Mar-2024</v>
      </c>
      <c r="O8981">
        <f>tblorders[[#This Row],[actual_delivery_days]] -tblorders[[#This Row],[expected_delivery_days]]</f>
        <v>1</v>
      </c>
    </row>
    <row r="8982" spans="1:15" x14ac:dyDescent="0.2">
      <c r="A8982" t="s">
        <v>10988</v>
      </c>
      <c r="B8982" t="s">
        <v>1618</v>
      </c>
      <c r="C8982" t="s">
        <v>15</v>
      </c>
      <c r="D8982">
        <v>1</v>
      </c>
      <c r="E8982" s="1">
        <v>45779</v>
      </c>
      <c r="F8982" s="1">
        <v>45780</v>
      </c>
      <c r="G8982">
        <v>5</v>
      </c>
      <c r="H8982" s="1">
        <v>45783</v>
      </c>
      <c r="I8982">
        <v>3</v>
      </c>
      <c r="J8982" t="s">
        <v>16</v>
      </c>
      <c r="K8982" t="s">
        <v>41</v>
      </c>
      <c r="L8982" t="s">
        <v>26</v>
      </c>
      <c r="M8982">
        <v>55990</v>
      </c>
      <c r="N8982" t="str">
        <f>TEXT(tblorders[[#This Row],[order_date]], "mmm-yyyy")</f>
        <v>May-2025</v>
      </c>
      <c r="O8982">
        <f>tblorders[[#This Row],[actual_delivery_days]] -tblorders[[#This Row],[expected_delivery_days]]</f>
        <v>-2</v>
      </c>
    </row>
    <row r="8983" spans="1:15" x14ac:dyDescent="0.2">
      <c r="A8983" t="s">
        <v>10989</v>
      </c>
      <c r="B8983" t="s">
        <v>3608</v>
      </c>
      <c r="C8983" t="s">
        <v>21</v>
      </c>
      <c r="D8983">
        <v>1</v>
      </c>
      <c r="E8983" s="1">
        <v>45734</v>
      </c>
      <c r="F8983" s="1">
        <v>45738</v>
      </c>
      <c r="G8983">
        <v>10</v>
      </c>
      <c r="H8983" s="1">
        <v>45749</v>
      </c>
      <c r="I8983">
        <v>11</v>
      </c>
      <c r="J8983" t="s">
        <v>16</v>
      </c>
      <c r="K8983" t="s">
        <v>41</v>
      </c>
      <c r="L8983" t="s">
        <v>26</v>
      </c>
      <c r="M8983">
        <v>89990</v>
      </c>
      <c r="N8983" t="str">
        <f>TEXT(tblorders[[#This Row],[order_date]], "mmm-yyyy")</f>
        <v>Mar-2025</v>
      </c>
      <c r="O8983">
        <f>tblorders[[#This Row],[actual_delivery_days]] -tblorders[[#This Row],[expected_delivery_days]]</f>
        <v>1</v>
      </c>
    </row>
    <row r="8984" spans="1:15" x14ac:dyDescent="0.2">
      <c r="A8984" t="s">
        <v>10990</v>
      </c>
      <c r="B8984" t="s">
        <v>6048</v>
      </c>
      <c r="C8984" t="s">
        <v>29</v>
      </c>
      <c r="D8984">
        <v>1</v>
      </c>
      <c r="E8984" s="1">
        <v>45397</v>
      </c>
      <c r="F8984" s="1">
        <v>45402</v>
      </c>
      <c r="G8984">
        <v>10</v>
      </c>
      <c r="H8984" s="1">
        <v>45415</v>
      </c>
      <c r="I8984">
        <v>13</v>
      </c>
      <c r="J8984" t="s">
        <v>16</v>
      </c>
      <c r="K8984" t="s">
        <v>25</v>
      </c>
      <c r="L8984" t="s">
        <v>26</v>
      </c>
      <c r="M8984">
        <v>11000</v>
      </c>
      <c r="N8984" t="str">
        <f>TEXT(tblorders[[#This Row],[order_date]], "mmm-yyyy")</f>
        <v>Apr-2024</v>
      </c>
      <c r="O8984">
        <f>tblorders[[#This Row],[actual_delivery_days]] -tblorders[[#This Row],[expected_delivery_days]]</f>
        <v>3</v>
      </c>
    </row>
    <row r="8985" spans="1:15" x14ac:dyDescent="0.2">
      <c r="A8985" t="s">
        <v>10991</v>
      </c>
      <c r="B8985" t="s">
        <v>3311</v>
      </c>
      <c r="C8985" t="s">
        <v>29</v>
      </c>
      <c r="D8985">
        <v>2</v>
      </c>
      <c r="E8985" s="1">
        <v>45602</v>
      </c>
      <c r="F8985" s="1">
        <v>45606</v>
      </c>
      <c r="G8985">
        <v>7</v>
      </c>
      <c r="H8985" s="1">
        <v>45615</v>
      </c>
      <c r="I8985">
        <v>9</v>
      </c>
      <c r="J8985" t="s">
        <v>40</v>
      </c>
      <c r="K8985" t="s">
        <v>41</v>
      </c>
      <c r="L8985" t="s">
        <v>58</v>
      </c>
      <c r="M8985">
        <v>22000</v>
      </c>
      <c r="N8985" t="str">
        <f>TEXT(tblorders[[#This Row],[order_date]], "mmm-yyyy")</f>
        <v>Nov-2024</v>
      </c>
      <c r="O8985">
        <f>tblorders[[#This Row],[actual_delivery_days]] -tblorders[[#This Row],[expected_delivery_days]]</f>
        <v>2</v>
      </c>
    </row>
    <row r="8986" spans="1:15" x14ac:dyDescent="0.2">
      <c r="A8986" t="s">
        <v>10992</v>
      </c>
      <c r="B8986" t="s">
        <v>9255</v>
      </c>
      <c r="C8986" t="s">
        <v>21</v>
      </c>
      <c r="D8986">
        <v>1</v>
      </c>
      <c r="E8986" s="1">
        <v>45423</v>
      </c>
      <c r="F8986" s="1">
        <v>45426</v>
      </c>
      <c r="G8986">
        <v>5</v>
      </c>
      <c r="H8986" s="1">
        <v>45430</v>
      </c>
      <c r="I8986">
        <v>4</v>
      </c>
      <c r="J8986" t="s">
        <v>16</v>
      </c>
      <c r="K8986" t="s">
        <v>25</v>
      </c>
      <c r="L8986" t="s">
        <v>58</v>
      </c>
      <c r="M8986">
        <v>89990</v>
      </c>
      <c r="N8986" t="str">
        <f>TEXT(tblorders[[#This Row],[order_date]], "mmm-yyyy")</f>
        <v>May-2024</v>
      </c>
      <c r="O8986">
        <f>tblorders[[#This Row],[actual_delivery_days]] -tblorders[[#This Row],[expected_delivery_days]]</f>
        <v>-1</v>
      </c>
    </row>
    <row r="8987" spans="1:15" x14ac:dyDescent="0.2">
      <c r="A8987" t="s">
        <v>10993</v>
      </c>
      <c r="B8987" t="s">
        <v>2856</v>
      </c>
      <c r="C8987" t="s">
        <v>55</v>
      </c>
      <c r="D8987">
        <v>1</v>
      </c>
      <c r="E8987" s="1">
        <v>44604</v>
      </c>
      <c r="F8987" s="1">
        <v>44606</v>
      </c>
      <c r="G8987">
        <v>7</v>
      </c>
      <c r="H8987" s="1">
        <v>44613</v>
      </c>
      <c r="I8987">
        <v>7</v>
      </c>
      <c r="J8987" t="s">
        <v>16</v>
      </c>
      <c r="K8987" t="s">
        <v>25</v>
      </c>
      <c r="L8987" t="s">
        <v>58</v>
      </c>
      <c r="M8987">
        <v>99990</v>
      </c>
      <c r="N8987" t="str">
        <f>TEXT(tblorders[[#This Row],[order_date]], "mmm-yyyy")</f>
        <v>Feb-2022</v>
      </c>
      <c r="O8987">
        <f>tblorders[[#This Row],[actual_delivery_days]] -tblorders[[#This Row],[expected_delivery_days]]</f>
        <v>0</v>
      </c>
    </row>
    <row r="8988" spans="1:15" x14ac:dyDescent="0.2">
      <c r="A8988" t="s">
        <v>10994</v>
      </c>
      <c r="B8988" t="s">
        <v>89</v>
      </c>
      <c r="C8988" t="s">
        <v>15</v>
      </c>
      <c r="D8988">
        <v>2</v>
      </c>
      <c r="E8988" s="1">
        <v>45444</v>
      </c>
      <c r="F8988" s="1">
        <v>45445</v>
      </c>
      <c r="G8988">
        <v>7</v>
      </c>
      <c r="H8988" s="1">
        <v>45457</v>
      </c>
      <c r="I8988">
        <v>12</v>
      </c>
      <c r="J8988" t="s">
        <v>61</v>
      </c>
      <c r="K8988" t="s">
        <v>25</v>
      </c>
      <c r="L8988" t="s">
        <v>26</v>
      </c>
      <c r="M8988">
        <v>111980</v>
      </c>
      <c r="N8988" t="str">
        <f>TEXT(tblorders[[#This Row],[order_date]], "mmm-yyyy")</f>
        <v>Jun-2024</v>
      </c>
      <c r="O8988">
        <f>tblorders[[#This Row],[actual_delivery_days]] -tblorders[[#This Row],[expected_delivery_days]]</f>
        <v>5</v>
      </c>
    </row>
    <row r="8989" spans="1:15" x14ac:dyDescent="0.2">
      <c r="A8989" t="s">
        <v>10995</v>
      </c>
      <c r="B8989" t="s">
        <v>447</v>
      </c>
      <c r="C8989" t="s">
        <v>32</v>
      </c>
      <c r="D8989">
        <v>2</v>
      </c>
      <c r="E8989" s="1">
        <v>45430</v>
      </c>
      <c r="F8989" s="1">
        <v>45432</v>
      </c>
      <c r="G8989">
        <v>10</v>
      </c>
      <c r="H8989" s="1">
        <v>45442</v>
      </c>
      <c r="I8989">
        <v>10</v>
      </c>
      <c r="J8989" t="s">
        <v>16</v>
      </c>
      <c r="K8989" t="s">
        <v>25</v>
      </c>
      <c r="L8989" t="s">
        <v>22</v>
      </c>
      <c r="M8989">
        <v>90000</v>
      </c>
      <c r="N8989" t="str">
        <f>TEXT(tblorders[[#This Row],[order_date]], "mmm-yyyy")</f>
        <v>May-2024</v>
      </c>
      <c r="O8989">
        <f>tblorders[[#This Row],[actual_delivery_days]] -tblorders[[#This Row],[expected_delivery_days]]</f>
        <v>0</v>
      </c>
    </row>
    <row r="8990" spans="1:15" x14ac:dyDescent="0.2">
      <c r="A8990" t="s">
        <v>10996</v>
      </c>
      <c r="B8990" t="s">
        <v>10463</v>
      </c>
      <c r="C8990" t="s">
        <v>55</v>
      </c>
      <c r="D8990">
        <v>1</v>
      </c>
      <c r="E8990" s="1">
        <v>45298</v>
      </c>
      <c r="F8990" s="1">
        <v>45299</v>
      </c>
      <c r="G8990">
        <v>5</v>
      </c>
      <c r="H8990" s="1">
        <v>45306</v>
      </c>
      <c r="I8990">
        <v>7</v>
      </c>
      <c r="J8990" t="s">
        <v>16</v>
      </c>
      <c r="K8990" t="s">
        <v>17</v>
      </c>
      <c r="L8990" t="s">
        <v>26</v>
      </c>
      <c r="M8990">
        <v>99990</v>
      </c>
      <c r="N8990" t="str">
        <f>TEXT(tblorders[[#This Row],[order_date]], "mmm-yyyy")</f>
        <v>Jan-2024</v>
      </c>
      <c r="O8990">
        <f>tblorders[[#This Row],[actual_delivery_days]] -tblorders[[#This Row],[expected_delivery_days]]</f>
        <v>2</v>
      </c>
    </row>
    <row r="8991" spans="1:15" x14ac:dyDescent="0.2">
      <c r="A8991" t="s">
        <v>10997</v>
      </c>
      <c r="B8991" t="s">
        <v>6323</v>
      </c>
      <c r="C8991" t="s">
        <v>55</v>
      </c>
      <c r="D8991">
        <v>1</v>
      </c>
      <c r="E8991" s="1">
        <v>45095</v>
      </c>
      <c r="F8991" s="1">
        <v>45096</v>
      </c>
      <c r="G8991">
        <v>7</v>
      </c>
      <c r="H8991" s="1">
        <v>45103</v>
      </c>
      <c r="I8991">
        <v>7</v>
      </c>
      <c r="J8991" t="s">
        <v>16</v>
      </c>
      <c r="K8991" t="s">
        <v>17</v>
      </c>
      <c r="L8991" t="s">
        <v>18</v>
      </c>
      <c r="M8991">
        <v>99990</v>
      </c>
      <c r="N8991" t="str">
        <f>TEXT(tblorders[[#This Row],[order_date]], "mmm-yyyy")</f>
        <v>Jun-2023</v>
      </c>
      <c r="O8991">
        <f>tblorders[[#This Row],[actual_delivery_days]] -tblorders[[#This Row],[expected_delivery_days]]</f>
        <v>0</v>
      </c>
    </row>
    <row r="8992" spans="1:15" x14ac:dyDescent="0.2">
      <c r="A8992" t="s">
        <v>10998</v>
      </c>
      <c r="B8992" t="s">
        <v>1874</v>
      </c>
      <c r="C8992" t="s">
        <v>15</v>
      </c>
      <c r="D8992">
        <v>1</v>
      </c>
      <c r="E8992" s="1">
        <v>45634</v>
      </c>
      <c r="F8992" s="1">
        <v>45637</v>
      </c>
      <c r="G8992">
        <v>7</v>
      </c>
      <c r="H8992" s="1">
        <v>45649</v>
      </c>
      <c r="I8992">
        <v>12</v>
      </c>
      <c r="J8992" t="s">
        <v>61</v>
      </c>
      <c r="K8992" t="s">
        <v>41</v>
      </c>
      <c r="L8992" t="s">
        <v>18</v>
      </c>
      <c r="M8992">
        <v>55990</v>
      </c>
      <c r="N8992" t="str">
        <f>TEXT(tblorders[[#This Row],[order_date]], "mmm-yyyy")</f>
        <v>Dec-2024</v>
      </c>
      <c r="O8992">
        <f>tblorders[[#This Row],[actual_delivery_days]] -tblorders[[#This Row],[expected_delivery_days]]</f>
        <v>5</v>
      </c>
    </row>
    <row r="8993" spans="1:15" x14ac:dyDescent="0.2">
      <c r="A8993" t="s">
        <v>10999</v>
      </c>
      <c r="B8993" t="s">
        <v>907</v>
      </c>
      <c r="C8993" t="s">
        <v>32</v>
      </c>
      <c r="D8993">
        <v>1</v>
      </c>
      <c r="E8993" s="1">
        <v>45449</v>
      </c>
      <c r="F8993" s="1">
        <v>45450</v>
      </c>
      <c r="G8993">
        <v>5</v>
      </c>
      <c r="H8993" s="1">
        <v>45455</v>
      </c>
      <c r="I8993">
        <v>5</v>
      </c>
      <c r="J8993" t="s">
        <v>16</v>
      </c>
      <c r="K8993" t="s">
        <v>25</v>
      </c>
      <c r="L8993" t="s">
        <v>22</v>
      </c>
      <c r="M8993">
        <v>45000</v>
      </c>
      <c r="N8993" t="str">
        <f>TEXT(tblorders[[#This Row],[order_date]], "mmm-yyyy")</f>
        <v>Jun-2024</v>
      </c>
      <c r="O8993">
        <f>tblorders[[#This Row],[actual_delivery_days]] -tblorders[[#This Row],[expected_delivery_days]]</f>
        <v>0</v>
      </c>
    </row>
    <row r="8994" spans="1:15" x14ac:dyDescent="0.2">
      <c r="A8994" t="s">
        <v>11000</v>
      </c>
      <c r="B8994" t="s">
        <v>11001</v>
      </c>
      <c r="C8994" t="s">
        <v>55</v>
      </c>
      <c r="D8994">
        <v>1</v>
      </c>
      <c r="E8994" s="1">
        <v>45161</v>
      </c>
      <c r="F8994" s="1">
        <v>45162</v>
      </c>
      <c r="G8994">
        <v>10</v>
      </c>
      <c r="H8994" s="1">
        <v>45175</v>
      </c>
      <c r="I8994">
        <v>13</v>
      </c>
      <c r="J8994" t="s">
        <v>16</v>
      </c>
      <c r="K8994" t="s">
        <v>41</v>
      </c>
      <c r="L8994" t="s">
        <v>58</v>
      </c>
      <c r="M8994">
        <v>99990</v>
      </c>
      <c r="N8994" t="str">
        <f>TEXT(tblorders[[#This Row],[order_date]], "mmm-yyyy")</f>
        <v>Aug-2023</v>
      </c>
      <c r="O8994">
        <f>tblorders[[#This Row],[actual_delivery_days]] -tblorders[[#This Row],[expected_delivery_days]]</f>
        <v>3</v>
      </c>
    </row>
    <row r="8995" spans="1:15" x14ac:dyDescent="0.2">
      <c r="A8995" t="s">
        <v>11002</v>
      </c>
      <c r="B8995" t="s">
        <v>584</v>
      </c>
      <c r="C8995" t="s">
        <v>55</v>
      </c>
      <c r="D8995">
        <v>2</v>
      </c>
      <c r="E8995" s="1">
        <v>45557</v>
      </c>
      <c r="F8995" s="1">
        <v>45559</v>
      </c>
      <c r="G8995">
        <v>7</v>
      </c>
      <c r="H8995" s="1">
        <v>45565</v>
      </c>
      <c r="I8995">
        <v>6</v>
      </c>
      <c r="J8995" t="s">
        <v>16</v>
      </c>
      <c r="K8995" t="s">
        <v>17</v>
      </c>
      <c r="L8995" t="s">
        <v>18</v>
      </c>
      <c r="M8995">
        <v>199980</v>
      </c>
      <c r="N8995" t="str">
        <f>TEXT(tblorders[[#This Row],[order_date]], "mmm-yyyy")</f>
        <v>Sep-2024</v>
      </c>
      <c r="O8995">
        <f>tblorders[[#This Row],[actual_delivery_days]] -tblorders[[#This Row],[expected_delivery_days]]</f>
        <v>-1</v>
      </c>
    </row>
    <row r="8996" spans="1:15" x14ac:dyDescent="0.2">
      <c r="A8996" t="s">
        <v>11003</v>
      </c>
      <c r="B8996" t="s">
        <v>4424</v>
      </c>
      <c r="C8996" t="s">
        <v>32</v>
      </c>
      <c r="D8996">
        <v>1</v>
      </c>
      <c r="E8996" s="1">
        <v>45341</v>
      </c>
      <c r="F8996" s="1">
        <v>45345</v>
      </c>
      <c r="G8996">
        <v>7</v>
      </c>
      <c r="H8996" s="1">
        <v>45352</v>
      </c>
      <c r="I8996">
        <v>7</v>
      </c>
      <c r="J8996" t="s">
        <v>16</v>
      </c>
      <c r="K8996" t="s">
        <v>17</v>
      </c>
      <c r="L8996" t="s">
        <v>33</v>
      </c>
      <c r="M8996">
        <v>45000</v>
      </c>
      <c r="N8996" t="str">
        <f>TEXT(tblorders[[#This Row],[order_date]], "mmm-yyyy")</f>
        <v>Feb-2024</v>
      </c>
      <c r="O8996">
        <f>tblorders[[#This Row],[actual_delivery_days]] -tblorders[[#This Row],[expected_delivery_days]]</f>
        <v>0</v>
      </c>
    </row>
    <row r="8997" spans="1:15" x14ac:dyDescent="0.2">
      <c r="A8997" t="s">
        <v>11004</v>
      </c>
      <c r="B8997" t="s">
        <v>372</v>
      </c>
      <c r="C8997" t="s">
        <v>29</v>
      </c>
      <c r="D8997">
        <v>2</v>
      </c>
      <c r="E8997" s="1">
        <v>45756</v>
      </c>
      <c r="F8997" s="1">
        <v>45760</v>
      </c>
      <c r="G8997">
        <v>10</v>
      </c>
      <c r="H8997" s="1">
        <v>45770</v>
      </c>
      <c r="I8997">
        <v>10</v>
      </c>
      <c r="J8997" t="s">
        <v>16</v>
      </c>
      <c r="K8997" t="s">
        <v>17</v>
      </c>
      <c r="L8997" t="s">
        <v>22</v>
      </c>
      <c r="M8997">
        <v>22000</v>
      </c>
      <c r="N8997" t="str">
        <f>TEXT(tblorders[[#This Row],[order_date]], "mmm-yyyy")</f>
        <v>Apr-2025</v>
      </c>
      <c r="O8997">
        <f>tblorders[[#This Row],[actual_delivery_days]] -tblorders[[#This Row],[expected_delivery_days]]</f>
        <v>0</v>
      </c>
    </row>
    <row r="8998" spans="1:15" x14ac:dyDescent="0.2">
      <c r="A8998" t="s">
        <v>11005</v>
      </c>
      <c r="B8998" t="s">
        <v>1410</v>
      </c>
      <c r="C8998" t="s">
        <v>55</v>
      </c>
      <c r="D8998">
        <v>2</v>
      </c>
      <c r="E8998" s="1">
        <v>45544</v>
      </c>
      <c r="F8998" s="1">
        <v>45546</v>
      </c>
      <c r="G8998">
        <v>5</v>
      </c>
      <c r="H8998" s="1">
        <v>45556</v>
      </c>
      <c r="I8998">
        <v>10</v>
      </c>
      <c r="J8998" t="s">
        <v>61</v>
      </c>
      <c r="K8998" t="s">
        <v>25</v>
      </c>
      <c r="L8998" t="s">
        <v>26</v>
      </c>
      <c r="M8998">
        <v>199980</v>
      </c>
      <c r="N8998" t="str">
        <f>TEXT(tblorders[[#This Row],[order_date]], "mmm-yyyy")</f>
        <v>Sep-2024</v>
      </c>
      <c r="O8998">
        <f>tblorders[[#This Row],[actual_delivery_days]] -tblorders[[#This Row],[expected_delivery_days]]</f>
        <v>5</v>
      </c>
    </row>
    <row r="8999" spans="1:15" x14ac:dyDescent="0.2">
      <c r="A8999" t="s">
        <v>11006</v>
      </c>
      <c r="B8999" t="s">
        <v>6323</v>
      </c>
      <c r="C8999" t="s">
        <v>44</v>
      </c>
      <c r="D8999">
        <v>1</v>
      </c>
      <c r="E8999" s="1">
        <v>45132</v>
      </c>
      <c r="F8999" s="1">
        <v>45137</v>
      </c>
      <c r="G8999">
        <v>10</v>
      </c>
      <c r="H8999" s="1">
        <v>45147</v>
      </c>
      <c r="I8999">
        <v>10</v>
      </c>
      <c r="J8999" t="s">
        <v>16</v>
      </c>
      <c r="K8999" t="s">
        <v>25</v>
      </c>
      <c r="L8999" t="s">
        <v>26</v>
      </c>
      <c r="M8999">
        <v>50990</v>
      </c>
      <c r="N8999" t="str">
        <f>TEXT(tblorders[[#This Row],[order_date]], "mmm-yyyy")</f>
        <v>Jul-2023</v>
      </c>
      <c r="O8999">
        <f>tblorders[[#This Row],[actual_delivery_days]] -tblorders[[#This Row],[expected_delivery_days]]</f>
        <v>0</v>
      </c>
    </row>
    <row r="9000" spans="1:15" x14ac:dyDescent="0.2">
      <c r="A9000" t="s">
        <v>11007</v>
      </c>
      <c r="B9000" t="s">
        <v>915</v>
      </c>
      <c r="C9000" t="s">
        <v>29</v>
      </c>
      <c r="D9000">
        <v>1</v>
      </c>
      <c r="E9000" s="1">
        <v>45549</v>
      </c>
      <c r="F9000" s="1">
        <v>45552</v>
      </c>
      <c r="G9000">
        <v>10</v>
      </c>
      <c r="H9000" s="1">
        <v>45565</v>
      </c>
      <c r="I9000">
        <v>13</v>
      </c>
      <c r="J9000" t="s">
        <v>16</v>
      </c>
      <c r="K9000" t="s">
        <v>25</v>
      </c>
      <c r="L9000" t="s">
        <v>18</v>
      </c>
      <c r="M9000">
        <v>11000</v>
      </c>
      <c r="N9000" t="str">
        <f>TEXT(tblorders[[#This Row],[order_date]], "mmm-yyyy")</f>
        <v>Sep-2024</v>
      </c>
      <c r="O9000">
        <f>tblorders[[#This Row],[actual_delivery_days]] -tblorders[[#This Row],[expected_delivery_days]]</f>
        <v>3</v>
      </c>
    </row>
    <row r="9001" spans="1:15" x14ac:dyDescent="0.2">
      <c r="A9001" t="s">
        <v>11008</v>
      </c>
      <c r="B9001" t="s">
        <v>2027</v>
      </c>
      <c r="C9001" t="s">
        <v>32</v>
      </c>
      <c r="D9001">
        <v>1</v>
      </c>
      <c r="E9001" s="1">
        <v>45454</v>
      </c>
      <c r="F9001" s="1">
        <v>45455</v>
      </c>
      <c r="G9001">
        <v>10</v>
      </c>
      <c r="H9001" s="1">
        <v>45466</v>
      </c>
      <c r="I9001">
        <v>11</v>
      </c>
      <c r="J9001" t="s">
        <v>16</v>
      </c>
      <c r="K9001" t="s">
        <v>41</v>
      </c>
      <c r="L9001" t="s">
        <v>18</v>
      </c>
      <c r="M9001">
        <v>45000</v>
      </c>
      <c r="N9001" t="str">
        <f>TEXT(tblorders[[#This Row],[order_date]], "mmm-yyyy")</f>
        <v>Jun-2024</v>
      </c>
      <c r="O9001">
        <f>tblorders[[#This Row],[actual_delivery_days]] -tblorders[[#This Row],[expected_delivery_days]]</f>
        <v>1</v>
      </c>
    </row>
    <row r="9002" spans="1:15" x14ac:dyDescent="0.2">
      <c r="A9002" t="s">
        <v>11009</v>
      </c>
      <c r="B9002" t="s">
        <v>2241</v>
      </c>
      <c r="C9002" t="s">
        <v>21</v>
      </c>
      <c r="D9002">
        <v>1</v>
      </c>
      <c r="E9002" s="1">
        <v>44954</v>
      </c>
      <c r="F9002" s="1">
        <v>44956</v>
      </c>
      <c r="G9002">
        <v>7</v>
      </c>
      <c r="H9002" s="1">
        <v>44963</v>
      </c>
      <c r="I9002">
        <v>7</v>
      </c>
      <c r="J9002" t="s">
        <v>16</v>
      </c>
      <c r="K9002" t="s">
        <v>25</v>
      </c>
      <c r="L9002" t="s">
        <v>22</v>
      </c>
      <c r="M9002">
        <v>89990</v>
      </c>
      <c r="N9002" t="str">
        <f>TEXT(tblorders[[#This Row],[order_date]], "mmm-yyyy")</f>
        <v>Jan-2023</v>
      </c>
      <c r="O9002">
        <f>tblorders[[#This Row],[actual_delivery_days]] -tblorders[[#This Row],[expected_delivery_days]]</f>
        <v>0</v>
      </c>
    </row>
    <row r="9003" spans="1:15" x14ac:dyDescent="0.2">
      <c r="A9003" t="s">
        <v>11010</v>
      </c>
      <c r="B9003" t="s">
        <v>3335</v>
      </c>
      <c r="C9003" t="s">
        <v>29</v>
      </c>
      <c r="D9003">
        <v>1</v>
      </c>
      <c r="E9003" s="1">
        <v>45233</v>
      </c>
      <c r="F9003" s="1">
        <v>45238</v>
      </c>
      <c r="G9003">
        <v>7</v>
      </c>
      <c r="H9003" s="1">
        <v>45245</v>
      </c>
      <c r="I9003">
        <v>7</v>
      </c>
      <c r="J9003" t="s">
        <v>16</v>
      </c>
      <c r="K9003" t="s">
        <v>25</v>
      </c>
      <c r="L9003" t="s">
        <v>26</v>
      </c>
      <c r="M9003">
        <v>11000</v>
      </c>
      <c r="N9003" t="str">
        <f>TEXT(tblorders[[#This Row],[order_date]], "mmm-yyyy")</f>
        <v>Nov-2023</v>
      </c>
      <c r="O9003">
        <f>tblorders[[#This Row],[actual_delivery_days]] -tblorders[[#This Row],[expected_delivery_days]]</f>
        <v>0</v>
      </c>
    </row>
    <row r="9004" spans="1:15" x14ac:dyDescent="0.2">
      <c r="A9004" t="s">
        <v>11011</v>
      </c>
      <c r="B9004" t="s">
        <v>3895</v>
      </c>
      <c r="C9004" t="s">
        <v>21</v>
      </c>
      <c r="D9004">
        <v>1</v>
      </c>
      <c r="E9004" s="1">
        <v>45346</v>
      </c>
      <c r="F9004" s="1">
        <v>45351</v>
      </c>
      <c r="G9004">
        <v>7</v>
      </c>
      <c r="H9004" s="1">
        <v>45361</v>
      </c>
      <c r="I9004">
        <v>10</v>
      </c>
      <c r="J9004" t="s">
        <v>16</v>
      </c>
      <c r="K9004" t="s">
        <v>17</v>
      </c>
      <c r="L9004" t="s">
        <v>58</v>
      </c>
      <c r="M9004">
        <v>89990</v>
      </c>
      <c r="N9004" t="str">
        <f>TEXT(tblorders[[#This Row],[order_date]], "mmm-yyyy")</f>
        <v>Feb-2024</v>
      </c>
      <c r="O9004">
        <f>tblorders[[#This Row],[actual_delivery_days]] -tblorders[[#This Row],[expected_delivery_days]]</f>
        <v>3</v>
      </c>
    </row>
    <row r="9005" spans="1:15" x14ac:dyDescent="0.2">
      <c r="A9005" t="s">
        <v>11012</v>
      </c>
      <c r="B9005" t="s">
        <v>1211</v>
      </c>
      <c r="C9005" t="s">
        <v>32</v>
      </c>
      <c r="D9005">
        <v>1</v>
      </c>
      <c r="E9005" s="1">
        <v>45714</v>
      </c>
      <c r="F9005" s="1">
        <v>45717</v>
      </c>
      <c r="G9005">
        <v>5</v>
      </c>
      <c r="H9005" s="1">
        <v>45722</v>
      </c>
      <c r="I9005">
        <v>5</v>
      </c>
      <c r="J9005" t="s">
        <v>40</v>
      </c>
      <c r="K9005" t="s">
        <v>17</v>
      </c>
      <c r="L9005" t="s">
        <v>18</v>
      </c>
      <c r="M9005">
        <v>45000</v>
      </c>
      <c r="N9005" t="str">
        <f>TEXT(tblorders[[#This Row],[order_date]], "mmm-yyyy")</f>
        <v>Feb-2025</v>
      </c>
      <c r="O9005">
        <f>tblorders[[#This Row],[actual_delivery_days]] -tblorders[[#This Row],[expected_delivery_days]]</f>
        <v>0</v>
      </c>
    </row>
    <row r="9006" spans="1:15" x14ac:dyDescent="0.2">
      <c r="A9006" t="s">
        <v>11013</v>
      </c>
      <c r="B9006" t="s">
        <v>5752</v>
      </c>
      <c r="C9006" t="s">
        <v>29</v>
      </c>
      <c r="D9006">
        <v>1</v>
      </c>
      <c r="E9006" s="1">
        <v>45351</v>
      </c>
      <c r="F9006" s="1">
        <v>45356</v>
      </c>
      <c r="G9006">
        <v>7</v>
      </c>
      <c r="H9006" s="1">
        <v>45363</v>
      </c>
      <c r="I9006">
        <v>7</v>
      </c>
      <c r="J9006" t="s">
        <v>40</v>
      </c>
      <c r="K9006" t="s">
        <v>25</v>
      </c>
      <c r="L9006" t="s">
        <v>26</v>
      </c>
      <c r="M9006">
        <v>11000</v>
      </c>
      <c r="N9006" t="str">
        <f>TEXT(tblorders[[#This Row],[order_date]], "mmm-yyyy")</f>
        <v>Feb-2024</v>
      </c>
      <c r="O9006">
        <f>tblorders[[#This Row],[actual_delivery_days]] -tblorders[[#This Row],[expected_delivery_days]]</f>
        <v>0</v>
      </c>
    </row>
    <row r="9007" spans="1:15" x14ac:dyDescent="0.2">
      <c r="A9007" t="s">
        <v>11014</v>
      </c>
      <c r="B9007" t="s">
        <v>7650</v>
      </c>
      <c r="C9007" t="s">
        <v>55</v>
      </c>
      <c r="D9007">
        <v>1</v>
      </c>
      <c r="E9007" s="1">
        <v>44873</v>
      </c>
      <c r="F9007" s="1">
        <v>44877</v>
      </c>
      <c r="G9007">
        <v>7</v>
      </c>
      <c r="H9007" s="1">
        <v>44882</v>
      </c>
      <c r="I9007">
        <v>5</v>
      </c>
      <c r="J9007" t="s">
        <v>16</v>
      </c>
      <c r="K9007" t="s">
        <v>25</v>
      </c>
      <c r="L9007" t="s">
        <v>18</v>
      </c>
      <c r="M9007">
        <v>99990</v>
      </c>
      <c r="N9007" t="str">
        <f>TEXT(tblorders[[#This Row],[order_date]], "mmm-yyyy")</f>
        <v>Nov-2022</v>
      </c>
      <c r="O9007">
        <f>tblorders[[#This Row],[actual_delivery_days]] -tblorders[[#This Row],[expected_delivery_days]]</f>
        <v>-2</v>
      </c>
    </row>
    <row r="9008" spans="1:15" x14ac:dyDescent="0.2">
      <c r="A9008" t="s">
        <v>11015</v>
      </c>
      <c r="B9008" t="s">
        <v>3479</v>
      </c>
      <c r="C9008" t="s">
        <v>55</v>
      </c>
      <c r="D9008">
        <v>1</v>
      </c>
      <c r="E9008" s="1">
        <v>45737</v>
      </c>
      <c r="F9008" s="1">
        <v>45738</v>
      </c>
      <c r="G9008">
        <v>7</v>
      </c>
      <c r="H9008" s="1">
        <v>45743</v>
      </c>
      <c r="I9008">
        <v>5</v>
      </c>
      <c r="J9008" t="s">
        <v>16</v>
      </c>
      <c r="K9008" t="s">
        <v>41</v>
      </c>
      <c r="L9008" t="s">
        <v>58</v>
      </c>
      <c r="M9008">
        <v>99990</v>
      </c>
      <c r="N9008" t="str">
        <f>TEXT(tblorders[[#This Row],[order_date]], "mmm-yyyy")</f>
        <v>Mar-2025</v>
      </c>
      <c r="O9008">
        <f>tblorders[[#This Row],[actual_delivery_days]] -tblorders[[#This Row],[expected_delivery_days]]</f>
        <v>-2</v>
      </c>
    </row>
    <row r="9009" spans="1:15" x14ac:dyDescent="0.2">
      <c r="A9009" t="s">
        <v>11016</v>
      </c>
      <c r="B9009" t="s">
        <v>1146</v>
      </c>
      <c r="C9009" t="s">
        <v>29</v>
      </c>
      <c r="D9009">
        <v>1</v>
      </c>
      <c r="E9009" s="1">
        <v>45751</v>
      </c>
      <c r="F9009" s="1">
        <v>45753</v>
      </c>
      <c r="G9009">
        <v>5</v>
      </c>
      <c r="H9009" s="1">
        <v>45757</v>
      </c>
      <c r="I9009">
        <v>4</v>
      </c>
      <c r="J9009" t="s">
        <v>16</v>
      </c>
      <c r="K9009" t="s">
        <v>41</v>
      </c>
      <c r="L9009" t="s">
        <v>58</v>
      </c>
      <c r="M9009">
        <v>11000</v>
      </c>
      <c r="N9009" t="str">
        <f>TEXT(tblorders[[#This Row],[order_date]], "mmm-yyyy")</f>
        <v>Apr-2025</v>
      </c>
      <c r="O9009">
        <f>tblorders[[#This Row],[actual_delivery_days]] -tblorders[[#This Row],[expected_delivery_days]]</f>
        <v>-1</v>
      </c>
    </row>
    <row r="9010" spans="1:15" x14ac:dyDescent="0.2">
      <c r="A9010" t="s">
        <v>11017</v>
      </c>
      <c r="B9010" t="s">
        <v>1727</v>
      </c>
      <c r="C9010" t="s">
        <v>21</v>
      </c>
      <c r="D9010">
        <v>1</v>
      </c>
      <c r="E9010" s="1">
        <v>45655</v>
      </c>
      <c r="F9010" s="1">
        <v>45658</v>
      </c>
      <c r="G9010">
        <v>10</v>
      </c>
      <c r="H9010" s="1">
        <v>45668</v>
      </c>
      <c r="I9010">
        <v>10</v>
      </c>
      <c r="J9010" t="s">
        <v>16</v>
      </c>
      <c r="K9010" t="s">
        <v>17</v>
      </c>
      <c r="L9010" t="s">
        <v>26</v>
      </c>
      <c r="M9010">
        <v>89990</v>
      </c>
      <c r="N9010" t="str">
        <f>TEXT(tblorders[[#This Row],[order_date]], "mmm-yyyy")</f>
        <v>Dec-2024</v>
      </c>
      <c r="O9010">
        <f>tblorders[[#This Row],[actual_delivery_days]] -tblorders[[#This Row],[expected_delivery_days]]</f>
        <v>0</v>
      </c>
    </row>
    <row r="9011" spans="1:15" x14ac:dyDescent="0.2">
      <c r="A9011" t="s">
        <v>11018</v>
      </c>
      <c r="B9011" t="s">
        <v>6048</v>
      </c>
      <c r="C9011" t="s">
        <v>44</v>
      </c>
      <c r="D9011">
        <v>2</v>
      </c>
      <c r="E9011" s="1">
        <v>45774</v>
      </c>
      <c r="F9011" s="1">
        <v>45776</v>
      </c>
      <c r="G9011">
        <v>10</v>
      </c>
      <c r="H9011" s="1">
        <v>45786</v>
      </c>
      <c r="I9011">
        <v>10</v>
      </c>
      <c r="J9011" t="s">
        <v>16</v>
      </c>
      <c r="K9011" t="s">
        <v>41</v>
      </c>
      <c r="L9011" t="s">
        <v>33</v>
      </c>
      <c r="M9011">
        <v>101980</v>
      </c>
      <c r="N9011" t="str">
        <f>TEXT(tblorders[[#This Row],[order_date]], "mmm-yyyy")</f>
        <v>Apr-2025</v>
      </c>
      <c r="O9011">
        <f>tblorders[[#This Row],[actual_delivery_days]] -tblorders[[#This Row],[expected_delivery_days]]</f>
        <v>0</v>
      </c>
    </row>
    <row r="9012" spans="1:15" x14ac:dyDescent="0.2">
      <c r="A9012" t="s">
        <v>11019</v>
      </c>
      <c r="B9012" t="s">
        <v>2709</v>
      </c>
      <c r="C9012" t="s">
        <v>21</v>
      </c>
      <c r="D9012">
        <v>1</v>
      </c>
      <c r="E9012" s="1">
        <v>45127</v>
      </c>
      <c r="F9012" s="1">
        <v>45128</v>
      </c>
      <c r="G9012">
        <v>5</v>
      </c>
      <c r="H9012" s="1">
        <v>45133</v>
      </c>
      <c r="I9012">
        <v>5</v>
      </c>
      <c r="J9012" t="s">
        <v>16</v>
      </c>
      <c r="K9012" t="s">
        <v>41</v>
      </c>
      <c r="L9012" t="s">
        <v>26</v>
      </c>
      <c r="M9012">
        <v>89990</v>
      </c>
      <c r="N9012" t="str">
        <f>TEXT(tblorders[[#This Row],[order_date]], "mmm-yyyy")</f>
        <v>Jul-2023</v>
      </c>
      <c r="O9012">
        <f>tblorders[[#This Row],[actual_delivery_days]] -tblorders[[#This Row],[expected_delivery_days]]</f>
        <v>0</v>
      </c>
    </row>
    <row r="9013" spans="1:15" x14ac:dyDescent="0.2">
      <c r="A9013" t="s">
        <v>11020</v>
      </c>
      <c r="B9013" t="s">
        <v>1918</v>
      </c>
      <c r="C9013" t="s">
        <v>44</v>
      </c>
      <c r="D9013">
        <v>1</v>
      </c>
      <c r="E9013" s="1">
        <v>45752</v>
      </c>
      <c r="F9013" s="1">
        <v>45757</v>
      </c>
      <c r="G9013">
        <v>10</v>
      </c>
      <c r="H9013" s="1">
        <v>45768</v>
      </c>
      <c r="I9013">
        <v>11</v>
      </c>
      <c r="J9013" t="s">
        <v>16</v>
      </c>
      <c r="K9013" t="s">
        <v>17</v>
      </c>
      <c r="L9013" t="s">
        <v>26</v>
      </c>
      <c r="M9013">
        <v>50990</v>
      </c>
      <c r="N9013" t="str">
        <f>TEXT(tblorders[[#This Row],[order_date]], "mmm-yyyy")</f>
        <v>Apr-2025</v>
      </c>
      <c r="O9013">
        <f>tblorders[[#This Row],[actual_delivery_days]] -tblorders[[#This Row],[expected_delivery_days]]</f>
        <v>1</v>
      </c>
    </row>
    <row r="9014" spans="1:15" x14ac:dyDescent="0.2">
      <c r="A9014" t="s">
        <v>11021</v>
      </c>
      <c r="B9014" t="s">
        <v>1048</v>
      </c>
      <c r="C9014" t="s">
        <v>21</v>
      </c>
      <c r="D9014">
        <v>1</v>
      </c>
      <c r="E9014" s="1">
        <v>44723</v>
      </c>
      <c r="F9014" s="1">
        <v>44727</v>
      </c>
      <c r="G9014">
        <v>7</v>
      </c>
      <c r="H9014" s="1">
        <v>44739</v>
      </c>
      <c r="I9014">
        <v>12</v>
      </c>
      <c r="J9014" t="s">
        <v>61</v>
      </c>
      <c r="K9014" t="s">
        <v>17</v>
      </c>
      <c r="L9014" t="s">
        <v>58</v>
      </c>
      <c r="M9014">
        <v>89990</v>
      </c>
      <c r="N9014" t="str">
        <f>TEXT(tblorders[[#This Row],[order_date]], "mmm-yyyy")</f>
        <v>Jun-2022</v>
      </c>
      <c r="O9014">
        <f>tblorders[[#This Row],[actual_delivery_days]] -tblorders[[#This Row],[expected_delivery_days]]</f>
        <v>5</v>
      </c>
    </row>
    <row r="9015" spans="1:15" x14ac:dyDescent="0.2">
      <c r="A9015" t="s">
        <v>11022</v>
      </c>
      <c r="B9015" t="s">
        <v>5455</v>
      </c>
      <c r="C9015" t="s">
        <v>32</v>
      </c>
      <c r="D9015">
        <v>2</v>
      </c>
      <c r="E9015" s="1">
        <v>45168</v>
      </c>
      <c r="F9015" s="1">
        <v>45170</v>
      </c>
      <c r="G9015">
        <v>7</v>
      </c>
      <c r="H9015" s="1">
        <v>45178</v>
      </c>
      <c r="I9015">
        <v>8</v>
      </c>
      <c r="J9015" t="s">
        <v>16</v>
      </c>
      <c r="K9015" t="s">
        <v>17</v>
      </c>
      <c r="L9015" t="s">
        <v>22</v>
      </c>
      <c r="M9015">
        <v>90000</v>
      </c>
      <c r="N9015" t="str">
        <f>TEXT(tblorders[[#This Row],[order_date]], "mmm-yyyy")</f>
        <v>Aug-2023</v>
      </c>
      <c r="O9015">
        <f>tblorders[[#This Row],[actual_delivery_days]] -tblorders[[#This Row],[expected_delivery_days]]</f>
        <v>1</v>
      </c>
    </row>
    <row r="9016" spans="1:15" x14ac:dyDescent="0.2">
      <c r="A9016" t="s">
        <v>11023</v>
      </c>
      <c r="B9016" t="s">
        <v>2495</v>
      </c>
      <c r="C9016" t="s">
        <v>29</v>
      </c>
      <c r="D9016">
        <v>1</v>
      </c>
      <c r="E9016" s="1">
        <v>44907</v>
      </c>
      <c r="F9016" s="1">
        <v>44908</v>
      </c>
      <c r="G9016">
        <v>7</v>
      </c>
      <c r="H9016" s="1">
        <v>44915</v>
      </c>
      <c r="I9016">
        <v>7</v>
      </c>
      <c r="J9016" t="s">
        <v>16</v>
      </c>
      <c r="K9016" t="s">
        <v>41</v>
      </c>
      <c r="L9016" t="s">
        <v>18</v>
      </c>
      <c r="M9016">
        <v>11000</v>
      </c>
      <c r="N9016" t="str">
        <f>TEXT(tblorders[[#This Row],[order_date]], "mmm-yyyy")</f>
        <v>Dec-2022</v>
      </c>
      <c r="O9016">
        <f>tblorders[[#This Row],[actual_delivery_days]] -tblorders[[#This Row],[expected_delivery_days]]</f>
        <v>0</v>
      </c>
    </row>
    <row r="9017" spans="1:15" x14ac:dyDescent="0.2">
      <c r="A9017" t="s">
        <v>11024</v>
      </c>
      <c r="B9017" t="s">
        <v>917</v>
      </c>
      <c r="C9017" t="s">
        <v>32</v>
      </c>
      <c r="D9017">
        <v>2</v>
      </c>
      <c r="E9017" s="1">
        <v>45548</v>
      </c>
      <c r="F9017" s="1">
        <v>45552</v>
      </c>
      <c r="G9017">
        <v>7</v>
      </c>
      <c r="H9017" s="1">
        <v>45557</v>
      </c>
      <c r="I9017">
        <v>5</v>
      </c>
      <c r="J9017" t="s">
        <v>16</v>
      </c>
      <c r="K9017" t="s">
        <v>17</v>
      </c>
      <c r="L9017" t="s">
        <v>18</v>
      </c>
      <c r="M9017">
        <v>90000</v>
      </c>
      <c r="N9017" t="str">
        <f>TEXT(tblorders[[#This Row],[order_date]], "mmm-yyyy")</f>
        <v>Sep-2024</v>
      </c>
      <c r="O9017">
        <f>tblorders[[#This Row],[actual_delivery_days]] -tblorders[[#This Row],[expected_delivery_days]]</f>
        <v>-2</v>
      </c>
    </row>
    <row r="9018" spans="1:15" x14ac:dyDescent="0.2">
      <c r="A9018" t="s">
        <v>11025</v>
      </c>
      <c r="B9018" t="s">
        <v>4839</v>
      </c>
      <c r="C9018" t="s">
        <v>44</v>
      </c>
      <c r="D9018">
        <v>2</v>
      </c>
      <c r="E9018" s="1">
        <v>45525</v>
      </c>
      <c r="F9018" s="1">
        <v>45529</v>
      </c>
      <c r="G9018">
        <v>5</v>
      </c>
      <c r="H9018" s="1">
        <v>45533</v>
      </c>
      <c r="I9018">
        <v>4</v>
      </c>
      <c r="J9018" t="s">
        <v>16</v>
      </c>
      <c r="K9018" t="s">
        <v>41</v>
      </c>
      <c r="L9018" t="s">
        <v>33</v>
      </c>
      <c r="M9018">
        <v>101980</v>
      </c>
      <c r="N9018" t="str">
        <f>TEXT(tblorders[[#This Row],[order_date]], "mmm-yyyy")</f>
        <v>Aug-2024</v>
      </c>
      <c r="O9018">
        <f>tblorders[[#This Row],[actual_delivery_days]] -tblorders[[#This Row],[expected_delivery_days]]</f>
        <v>-1</v>
      </c>
    </row>
    <row r="9019" spans="1:15" x14ac:dyDescent="0.2">
      <c r="A9019" t="s">
        <v>11026</v>
      </c>
      <c r="B9019" t="s">
        <v>4728</v>
      </c>
      <c r="C9019" t="s">
        <v>29</v>
      </c>
      <c r="D9019">
        <v>1</v>
      </c>
      <c r="E9019" s="1">
        <v>45719</v>
      </c>
      <c r="F9019" s="1">
        <v>45724</v>
      </c>
      <c r="G9019">
        <v>10</v>
      </c>
      <c r="H9019" s="1">
        <v>45734</v>
      </c>
      <c r="I9019">
        <v>10</v>
      </c>
      <c r="J9019" t="s">
        <v>16</v>
      </c>
      <c r="K9019" t="s">
        <v>25</v>
      </c>
      <c r="L9019" t="s">
        <v>58</v>
      </c>
      <c r="M9019">
        <v>11000</v>
      </c>
      <c r="N9019" t="str">
        <f>TEXT(tblorders[[#This Row],[order_date]], "mmm-yyyy")</f>
        <v>Mar-2025</v>
      </c>
      <c r="O9019">
        <f>tblorders[[#This Row],[actual_delivery_days]] -tblorders[[#This Row],[expected_delivery_days]]</f>
        <v>0</v>
      </c>
    </row>
    <row r="9020" spans="1:15" x14ac:dyDescent="0.2">
      <c r="A9020" t="s">
        <v>11027</v>
      </c>
      <c r="B9020" t="s">
        <v>5585</v>
      </c>
      <c r="C9020" t="s">
        <v>55</v>
      </c>
      <c r="D9020">
        <v>1</v>
      </c>
      <c r="E9020" s="1">
        <v>45014</v>
      </c>
      <c r="F9020" s="1">
        <v>45018</v>
      </c>
      <c r="G9020">
        <v>5</v>
      </c>
      <c r="H9020" s="1">
        <v>45025</v>
      </c>
      <c r="I9020">
        <v>7</v>
      </c>
      <c r="J9020" t="s">
        <v>16</v>
      </c>
      <c r="K9020" t="s">
        <v>25</v>
      </c>
      <c r="L9020" t="s">
        <v>33</v>
      </c>
      <c r="M9020">
        <v>99990</v>
      </c>
      <c r="N9020" t="str">
        <f>TEXT(tblorders[[#This Row],[order_date]], "mmm-yyyy")</f>
        <v>Mar-2023</v>
      </c>
      <c r="O9020">
        <f>tblorders[[#This Row],[actual_delivery_days]] -tblorders[[#This Row],[expected_delivery_days]]</f>
        <v>2</v>
      </c>
    </row>
    <row r="9021" spans="1:15" x14ac:dyDescent="0.2">
      <c r="A9021" t="s">
        <v>11028</v>
      </c>
      <c r="B9021" t="s">
        <v>8811</v>
      </c>
      <c r="C9021" t="s">
        <v>44</v>
      </c>
      <c r="D9021">
        <v>2</v>
      </c>
      <c r="E9021" s="1">
        <v>44604</v>
      </c>
      <c r="F9021" s="1">
        <v>44606</v>
      </c>
      <c r="G9021">
        <v>5</v>
      </c>
      <c r="H9021" s="1">
        <v>44611</v>
      </c>
      <c r="I9021">
        <v>5</v>
      </c>
      <c r="J9021" t="s">
        <v>16</v>
      </c>
      <c r="K9021" t="s">
        <v>25</v>
      </c>
      <c r="L9021" t="s">
        <v>22</v>
      </c>
      <c r="M9021">
        <v>101980</v>
      </c>
      <c r="N9021" t="str">
        <f>TEXT(tblorders[[#This Row],[order_date]], "mmm-yyyy")</f>
        <v>Feb-2022</v>
      </c>
      <c r="O9021">
        <f>tblorders[[#This Row],[actual_delivery_days]] -tblorders[[#This Row],[expected_delivery_days]]</f>
        <v>0</v>
      </c>
    </row>
    <row r="9022" spans="1:15" x14ac:dyDescent="0.2">
      <c r="A9022" t="s">
        <v>11029</v>
      </c>
      <c r="B9022" t="s">
        <v>1522</v>
      </c>
      <c r="C9022" t="s">
        <v>15</v>
      </c>
      <c r="D9022">
        <v>1</v>
      </c>
      <c r="E9022" s="1">
        <v>45376</v>
      </c>
      <c r="F9022" s="1">
        <v>45377</v>
      </c>
      <c r="G9022">
        <v>7</v>
      </c>
      <c r="H9022" s="1">
        <v>45384</v>
      </c>
      <c r="I9022">
        <v>7</v>
      </c>
      <c r="J9022" t="s">
        <v>16</v>
      </c>
      <c r="K9022" t="s">
        <v>41</v>
      </c>
      <c r="L9022" t="s">
        <v>26</v>
      </c>
      <c r="M9022">
        <v>55990</v>
      </c>
      <c r="N9022" t="str">
        <f>TEXT(tblorders[[#This Row],[order_date]], "mmm-yyyy")</f>
        <v>Mar-2024</v>
      </c>
      <c r="O9022">
        <f>tblorders[[#This Row],[actual_delivery_days]] -tblorders[[#This Row],[expected_delivery_days]]</f>
        <v>0</v>
      </c>
    </row>
    <row r="9023" spans="1:15" x14ac:dyDescent="0.2">
      <c r="A9023" t="s">
        <v>11030</v>
      </c>
      <c r="B9023" t="s">
        <v>2865</v>
      </c>
      <c r="C9023" t="s">
        <v>29</v>
      </c>
      <c r="D9023">
        <v>1</v>
      </c>
      <c r="E9023" s="1">
        <v>45670</v>
      </c>
      <c r="F9023" s="1">
        <v>45672</v>
      </c>
      <c r="G9023">
        <v>10</v>
      </c>
      <c r="H9023" s="1">
        <v>45682</v>
      </c>
      <c r="I9023">
        <v>10</v>
      </c>
      <c r="J9023" t="s">
        <v>16</v>
      </c>
      <c r="K9023" t="s">
        <v>25</v>
      </c>
      <c r="L9023" t="s">
        <v>33</v>
      </c>
      <c r="M9023">
        <v>11000</v>
      </c>
      <c r="N9023" t="str">
        <f>TEXT(tblorders[[#This Row],[order_date]], "mmm-yyyy")</f>
        <v>Jan-2025</v>
      </c>
      <c r="O9023">
        <f>tblorders[[#This Row],[actual_delivery_days]] -tblorders[[#This Row],[expected_delivery_days]]</f>
        <v>0</v>
      </c>
    </row>
    <row r="9024" spans="1:15" x14ac:dyDescent="0.2">
      <c r="A9024" t="s">
        <v>11031</v>
      </c>
      <c r="B9024" t="s">
        <v>1336</v>
      </c>
      <c r="C9024" t="s">
        <v>29</v>
      </c>
      <c r="D9024">
        <v>1</v>
      </c>
      <c r="E9024" s="1">
        <v>45547</v>
      </c>
      <c r="F9024" s="1">
        <v>45549</v>
      </c>
      <c r="G9024">
        <v>10</v>
      </c>
      <c r="H9024" s="1">
        <v>45558</v>
      </c>
      <c r="I9024">
        <v>9</v>
      </c>
      <c r="J9024" t="s">
        <v>16</v>
      </c>
      <c r="K9024" t="s">
        <v>25</v>
      </c>
      <c r="L9024" t="s">
        <v>18</v>
      </c>
      <c r="M9024">
        <v>11000</v>
      </c>
      <c r="N9024" t="str">
        <f>TEXT(tblorders[[#This Row],[order_date]], "mmm-yyyy")</f>
        <v>Sep-2024</v>
      </c>
      <c r="O9024">
        <f>tblorders[[#This Row],[actual_delivery_days]] -tblorders[[#This Row],[expected_delivery_days]]</f>
        <v>-1</v>
      </c>
    </row>
    <row r="9025" spans="1:15" x14ac:dyDescent="0.2">
      <c r="A9025" t="s">
        <v>11032</v>
      </c>
      <c r="B9025" t="s">
        <v>3322</v>
      </c>
      <c r="C9025" t="s">
        <v>32</v>
      </c>
      <c r="D9025">
        <v>1</v>
      </c>
      <c r="E9025" s="1">
        <v>45743</v>
      </c>
      <c r="F9025" s="1">
        <v>45746</v>
      </c>
      <c r="G9025">
        <v>5</v>
      </c>
      <c r="H9025" s="1">
        <v>45753</v>
      </c>
      <c r="I9025">
        <v>7</v>
      </c>
      <c r="J9025" t="s">
        <v>16</v>
      </c>
      <c r="K9025" t="s">
        <v>25</v>
      </c>
      <c r="L9025" t="s">
        <v>33</v>
      </c>
      <c r="M9025">
        <v>45000</v>
      </c>
      <c r="N9025" t="str">
        <f>TEXT(tblorders[[#This Row],[order_date]], "mmm-yyyy")</f>
        <v>Mar-2025</v>
      </c>
      <c r="O9025">
        <f>tblorders[[#This Row],[actual_delivery_days]] -tblorders[[#This Row],[expected_delivery_days]]</f>
        <v>2</v>
      </c>
    </row>
    <row r="9026" spans="1:15" x14ac:dyDescent="0.2">
      <c r="A9026" t="s">
        <v>11033</v>
      </c>
      <c r="B9026" t="s">
        <v>1020</v>
      </c>
      <c r="C9026" t="s">
        <v>15</v>
      </c>
      <c r="D9026">
        <v>1</v>
      </c>
      <c r="E9026" s="1">
        <v>45763</v>
      </c>
      <c r="F9026" s="1">
        <v>45768</v>
      </c>
      <c r="G9026">
        <v>5</v>
      </c>
      <c r="H9026" s="1">
        <v>45774</v>
      </c>
      <c r="I9026">
        <v>6</v>
      </c>
      <c r="J9026" t="s">
        <v>16</v>
      </c>
      <c r="K9026" t="s">
        <v>17</v>
      </c>
      <c r="L9026" t="s">
        <v>18</v>
      </c>
      <c r="M9026">
        <v>55990</v>
      </c>
      <c r="N9026" t="str">
        <f>TEXT(tblorders[[#This Row],[order_date]], "mmm-yyyy")</f>
        <v>Apr-2025</v>
      </c>
      <c r="O9026">
        <f>tblorders[[#This Row],[actual_delivery_days]] -tblorders[[#This Row],[expected_delivery_days]]</f>
        <v>1</v>
      </c>
    </row>
    <row r="9027" spans="1:15" x14ac:dyDescent="0.2">
      <c r="A9027" t="s">
        <v>11034</v>
      </c>
      <c r="B9027" t="s">
        <v>9508</v>
      </c>
      <c r="C9027" t="s">
        <v>32</v>
      </c>
      <c r="D9027">
        <v>2</v>
      </c>
      <c r="E9027" s="1">
        <v>45766</v>
      </c>
      <c r="F9027" s="1">
        <v>45767</v>
      </c>
      <c r="G9027">
        <v>10</v>
      </c>
      <c r="H9027" s="1">
        <v>45776</v>
      </c>
      <c r="I9027">
        <v>9</v>
      </c>
      <c r="J9027" t="s">
        <v>16</v>
      </c>
      <c r="K9027" t="s">
        <v>17</v>
      </c>
      <c r="L9027" t="s">
        <v>26</v>
      </c>
      <c r="M9027">
        <v>90000</v>
      </c>
      <c r="N9027" t="str">
        <f>TEXT(tblorders[[#This Row],[order_date]], "mmm-yyyy")</f>
        <v>Apr-2025</v>
      </c>
      <c r="O9027">
        <f>tblorders[[#This Row],[actual_delivery_days]] -tblorders[[#This Row],[expected_delivery_days]]</f>
        <v>-1</v>
      </c>
    </row>
    <row r="9028" spans="1:15" x14ac:dyDescent="0.2">
      <c r="A9028" t="s">
        <v>11035</v>
      </c>
      <c r="B9028" t="s">
        <v>3891</v>
      </c>
      <c r="C9028" t="s">
        <v>32</v>
      </c>
      <c r="D9028">
        <v>1</v>
      </c>
      <c r="E9028" s="1">
        <v>45776</v>
      </c>
      <c r="F9028" s="1">
        <v>45781</v>
      </c>
      <c r="G9028">
        <v>7</v>
      </c>
      <c r="H9028" s="1">
        <v>45788</v>
      </c>
      <c r="I9028">
        <v>7</v>
      </c>
      <c r="J9028" t="s">
        <v>16</v>
      </c>
      <c r="K9028" t="s">
        <v>25</v>
      </c>
      <c r="L9028" t="s">
        <v>33</v>
      </c>
      <c r="M9028">
        <v>45000</v>
      </c>
      <c r="N9028" t="str">
        <f>TEXT(tblorders[[#This Row],[order_date]], "mmm-yyyy")</f>
        <v>Apr-2025</v>
      </c>
      <c r="O9028">
        <f>tblorders[[#This Row],[actual_delivery_days]] -tblorders[[#This Row],[expected_delivery_days]]</f>
        <v>0</v>
      </c>
    </row>
    <row r="9029" spans="1:15" x14ac:dyDescent="0.2">
      <c r="A9029" t="s">
        <v>11036</v>
      </c>
      <c r="B9029" t="s">
        <v>1588</v>
      </c>
      <c r="C9029" t="s">
        <v>29</v>
      </c>
      <c r="D9029">
        <v>1</v>
      </c>
      <c r="E9029" s="1">
        <v>45520</v>
      </c>
      <c r="F9029" s="1">
        <v>45523</v>
      </c>
      <c r="G9029">
        <v>7</v>
      </c>
      <c r="H9029" s="1">
        <v>45530</v>
      </c>
      <c r="I9029">
        <v>7</v>
      </c>
      <c r="J9029" t="s">
        <v>16</v>
      </c>
      <c r="K9029" t="s">
        <v>41</v>
      </c>
      <c r="L9029" t="s">
        <v>58</v>
      </c>
      <c r="M9029">
        <v>11000</v>
      </c>
      <c r="N9029" t="str">
        <f>TEXT(tblorders[[#This Row],[order_date]], "mmm-yyyy")</f>
        <v>Aug-2024</v>
      </c>
      <c r="O9029">
        <f>tblorders[[#This Row],[actual_delivery_days]] -tblorders[[#This Row],[expected_delivery_days]]</f>
        <v>0</v>
      </c>
    </row>
    <row r="9030" spans="1:15" x14ac:dyDescent="0.2">
      <c r="A9030" t="s">
        <v>11037</v>
      </c>
      <c r="B9030" t="s">
        <v>1791</v>
      </c>
      <c r="C9030" t="s">
        <v>15</v>
      </c>
      <c r="D9030">
        <v>2</v>
      </c>
      <c r="E9030" s="1">
        <v>45425</v>
      </c>
      <c r="F9030" s="1">
        <v>45428</v>
      </c>
      <c r="G9030">
        <v>7</v>
      </c>
      <c r="H9030" s="1">
        <v>45435</v>
      </c>
      <c r="I9030">
        <v>7</v>
      </c>
      <c r="J9030" t="s">
        <v>16</v>
      </c>
      <c r="K9030" t="s">
        <v>41</v>
      </c>
      <c r="L9030" t="s">
        <v>33</v>
      </c>
      <c r="M9030">
        <v>111980</v>
      </c>
      <c r="N9030" t="str">
        <f>TEXT(tblorders[[#This Row],[order_date]], "mmm-yyyy")</f>
        <v>May-2024</v>
      </c>
      <c r="O9030">
        <f>tblorders[[#This Row],[actual_delivery_days]] -tblorders[[#This Row],[expected_delivery_days]]</f>
        <v>0</v>
      </c>
    </row>
    <row r="9031" spans="1:15" x14ac:dyDescent="0.2">
      <c r="A9031" t="s">
        <v>11038</v>
      </c>
      <c r="B9031" t="s">
        <v>3978</v>
      </c>
      <c r="C9031" t="s">
        <v>32</v>
      </c>
      <c r="D9031">
        <v>1</v>
      </c>
      <c r="E9031" s="1">
        <v>45764</v>
      </c>
      <c r="F9031" s="1">
        <v>45769</v>
      </c>
      <c r="G9031">
        <v>7</v>
      </c>
      <c r="H9031" s="1">
        <v>45776</v>
      </c>
      <c r="I9031">
        <v>7</v>
      </c>
      <c r="J9031" t="s">
        <v>16</v>
      </c>
      <c r="K9031" t="s">
        <v>17</v>
      </c>
      <c r="L9031" t="s">
        <v>18</v>
      </c>
      <c r="M9031">
        <v>45000</v>
      </c>
      <c r="N9031" t="str">
        <f>TEXT(tblorders[[#This Row],[order_date]], "mmm-yyyy")</f>
        <v>Apr-2025</v>
      </c>
      <c r="O9031">
        <f>tblorders[[#This Row],[actual_delivery_days]] -tblorders[[#This Row],[expected_delivery_days]]</f>
        <v>0</v>
      </c>
    </row>
    <row r="9032" spans="1:15" x14ac:dyDescent="0.2">
      <c r="A9032" t="s">
        <v>11039</v>
      </c>
      <c r="B9032" t="s">
        <v>1876</v>
      </c>
      <c r="C9032" t="s">
        <v>32</v>
      </c>
      <c r="D9032">
        <v>1</v>
      </c>
      <c r="E9032" s="1">
        <v>45732</v>
      </c>
      <c r="F9032" s="1">
        <v>45734</v>
      </c>
      <c r="G9032">
        <v>5</v>
      </c>
      <c r="H9032" s="1">
        <v>45741</v>
      </c>
      <c r="I9032">
        <v>7</v>
      </c>
      <c r="J9032" t="s">
        <v>16</v>
      </c>
      <c r="K9032" t="s">
        <v>41</v>
      </c>
      <c r="L9032" t="s">
        <v>26</v>
      </c>
      <c r="M9032">
        <v>45000</v>
      </c>
      <c r="N9032" t="str">
        <f>TEXT(tblorders[[#This Row],[order_date]], "mmm-yyyy")</f>
        <v>Mar-2025</v>
      </c>
      <c r="O9032">
        <f>tblorders[[#This Row],[actual_delivery_days]] -tblorders[[#This Row],[expected_delivery_days]]</f>
        <v>2</v>
      </c>
    </row>
    <row r="9033" spans="1:15" x14ac:dyDescent="0.2">
      <c r="A9033" t="s">
        <v>11040</v>
      </c>
      <c r="B9033" t="s">
        <v>1692</v>
      </c>
      <c r="C9033" t="s">
        <v>29</v>
      </c>
      <c r="D9033">
        <v>1</v>
      </c>
      <c r="E9033" s="1">
        <v>44971</v>
      </c>
      <c r="F9033" s="1">
        <v>44973</v>
      </c>
      <c r="G9033">
        <v>5</v>
      </c>
      <c r="H9033" s="1">
        <v>44981</v>
      </c>
      <c r="I9033">
        <v>8</v>
      </c>
      <c r="J9033" t="s">
        <v>16</v>
      </c>
      <c r="K9033" t="s">
        <v>25</v>
      </c>
      <c r="L9033" t="s">
        <v>26</v>
      </c>
      <c r="M9033">
        <v>11000</v>
      </c>
      <c r="N9033" t="str">
        <f>TEXT(tblorders[[#This Row],[order_date]], "mmm-yyyy")</f>
        <v>Feb-2023</v>
      </c>
      <c r="O9033">
        <f>tblorders[[#This Row],[actual_delivery_days]] -tblorders[[#This Row],[expected_delivery_days]]</f>
        <v>3</v>
      </c>
    </row>
    <row r="9034" spans="1:15" x14ac:dyDescent="0.2">
      <c r="A9034" t="s">
        <v>11041</v>
      </c>
      <c r="B9034" t="s">
        <v>2769</v>
      </c>
      <c r="C9034" t="s">
        <v>55</v>
      </c>
      <c r="D9034">
        <v>1</v>
      </c>
      <c r="E9034" s="1">
        <v>45772</v>
      </c>
      <c r="F9034" s="1">
        <v>45774</v>
      </c>
      <c r="G9034">
        <v>5</v>
      </c>
      <c r="H9034" s="1">
        <v>45779</v>
      </c>
      <c r="I9034">
        <v>5</v>
      </c>
      <c r="J9034" t="s">
        <v>16</v>
      </c>
      <c r="K9034" t="s">
        <v>17</v>
      </c>
      <c r="L9034" t="s">
        <v>58</v>
      </c>
      <c r="M9034">
        <v>99990</v>
      </c>
      <c r="N9034" t="str">
        <f>TEXT(tblorders[[#This Row],[order_date]], "mmm-yyyy")</f>
        <v>Apr-2025</v>
      </c>
      <c r="O9034">
        <f>tblorders[[#This Row],[actual_delivery_days]] -tblorders[[#This Row],[expected_delivery_days]]</f>
        <v>0</v>
      </c>
    </row>
    <row r="9035" spans="1:15" x14ac:dyDescent="0.2">
      <c r="A9035" t="s">
        <v>11042</v>
      </c>
      <c r="B9035" t="s">
        <v>5073</v>
      </c>
      <c r="C9035" t="s">
        <v>32</v>
      </c>
      <c r="D9035">
        <v>2</v>
      </c>
      <c r="E9035" s="1">
        <v>45063</v>
      </c>
      <c r="F9035" s="1">
        <v>45064</v>
      </c>
      <c r="G9035">
        <v>5</v>
      </c>
      <c r="H9035" s="1">
        <v>45070</v>
      </c>
      <c r="I9035">
        <v>6</v>
      </c>
      <c r="J9035" t="s">
        <v>16</v>
      </c>
      <c r="K9035" t="s">
        <v>17</v>
      </c>
      <c r="L9035" t="s">
        <v>22</v>
      </c>
      <c r="M9035">
        <v>90000</v>
      </c>
      <c r="N9035" t="str">
        <f>TEXT(tblorders[[#This Row],[order_date]], "mmm-yyyy")</f>
        <v>May-2023</v>
      </c>
      <c r="O9035">
        <f>tblorders[[#This Row],[actual_delivery_days]] -tblorders[[#This Row],[expected_delivery_days]]</f>
        <v>1</v>
      </c>
    </row>
    <row r="9036" spans="1:15" x14ac:dyDescent="0.2">
      <c r="A9036" t="s">
        <v>11043</v>
      </c>
      <c r="B9036" t="s">
        <v>6161</v>
      </c>
      <c r="C9036" t="s">
        <v>29</v>
      </c>
      <c r="D9036">
        <v>1</v>
      </c>
      <c r="E9036" s="1">
        <v>45795</v>
      </c>
      <c r="F9036" s="1">
        <v>45799</v>
      </c>
      <c r="G9036">
        <v>7</v>
      </c>
      <c r="H9036" s="1">
        <v>45809</v>
      </c>
      <c r="I9036">
        <v>10</v>
      </c>
      <c r="J9036" t="s">
        <v>16</v>
      </c>
      <c r="K9036" t="s">
        <v>25</v>
      </c>
      <c r="L9036" t="s">
        <v>18</v>
      </c>
      <c r="M9036">
        <v>11000</v>
      </c>
      <c r="N9036" t="str">
        <f>TEXT(tblorders[[#This Row],[order_date]], "mmm-yyyy")</f>
        <v>May-2025</v>
      </c>
      <c r="O9036">
        <f>tblorders[[#This Row],[actual_delivery_days]] -tblorders[[#This Row],[expected_delivery_days]]</f>
        <v>3</v>
      </c>
    </row>
    <row r="9037" spans="1:15" x14ac:dyDescent="0.2">
      <c r="A9037" t="s">
        <v>11044</v>
      </c>
      <c r="B9037" t="s">
        <v>1236</v>
      </c>
      <c r="C9037" t="s">
        <v>29</v>
      </c>
      <c r="D9037">
        <v>1</v>
      </c>
      <c r="E9037" s="1">
        <v>45669</v>
      </c>
      <c r="F9037" s="1">
        <v>45670</v>
      </c>
      <c r="G9037">
        <v>5</v>
      </c>
      <c r="H9037" s="1">
        <v>45675</v>
      </c>
      <c r="I9037">
        <v>5</v>
      </c>
      <c r="J9037" t="s">
        <v>16</v>
      </c>
      <c r="K9037" t="s">
        <v>41</v>
      </c>
      <c r="L9037" t="s">
        <v>22</v>
      </c>
      <c r="M9037">
        <v>11000</v>
      </c>
      <c r="N9037" t="str">
        <f>TEXT(tblorders[[#This Row],[order_date]], "mmm-yyyy")</f>
        <v>Jan-2025</v>
      </c>
      <c r="O9037">
        <f>tblorders[[#This Row],[actual_delivery_days]] -tblorders[[#This Row],[expected_delivery_days]]</f>
        <v>0</v>
      </c>
    </row>
    <row r="9038" spans="1:15" x14ac:dyDescent="0.2">
      <c r="A9038" t="s">
        <v>11045</v>
      </c>
      <c r="B9038" t="s">
        <v>2112</v>
      </c>
      <c r="C9038" t="s">
        <v>29</v>
      </c>
      <c r="D9038">
        <v>1</v>
      </c>
      <c r="E9038" s="1">
        <v>44967</v>
      </c>
      <c r="F9038" s="1">
        <v>44969</v>
      </c>
      <c r="G9038">
        <v>7</v>
      </c>
      <c r="H9038" s="1">
        <v>44981</v>
      </c>
      <c r="I9038">
        <v>12</v>
      </c>
      <c r="J9038" t="s">
        <v>61</v>
      </c>
      <c r="K9038" t="s">
        <v>25</v>
      </c>
      <c r="L9038" t="s">
        <v>33</v>
      </c>
      <c r="M9038">
        <v>11000</v>
      </c>
      <c r="N9038" t="str">
        <f>TEXT(tblorders[[#This Row],[order_date]], "mmm-yyyy")</f>
        <v>Feb-2023</v>
      </c>
      <c r="O9038">
        <f>tblorders[[#This Row],[actual_delivery_days]] -tblorders[[#This Row],[expected_delivery_days]]</f>
        <v>5</v>
      </c>
    </row>
    <row r="9039" spans="1:15" x14ac:dyDescent="0.2">
      <c r="A9039" t="s">
        <v>11046</v>
      </c>
      <c r="B9039" t="s">
        <v>576</v>
      </c>
      <c r="C9039" t="s">
        <v>29</v>
      </c>
      <c r="D9039">
        <v>1</v>
      </c>
      <c r="E9039" s="1">
        <v>45254</v>
      </c>
      <c r="F9039" s="1">
        <v>45258</v>
      </c>
      <c r="G9039">
        <v>7</v>
      </c>
      <c r="H9039" s="1">
        <v>45265</v>
      </c>
      <c r="I9039">
        <v>7</v>
      </c>
      <c r="J9039" t="s">
        <v>16</v>
      </c>
      <c r="K9039" t="s">
        <v>17</v>
      </c>
      <c r="L9039" t="s">
        <v>26</v>
      </c>
      <c r="M9039">
        <v>11000</v>
      </c>
      <c r="N9039" t="str">
        <f>TEXT(tblorders[[#This Row],[order_date]], "mmm-yyyy")</f>
        <v>Nov-2023</v>
      </c>
      <c r="O9039">
        <f>tblorders[[#This Row],[actual_delivery_days]] -tblorders[[#This Row],[expected_delivery_days]]</f>
        <v>0</v>
      </c>
    </row>
    <row r="9040" spans="1:15" x14ac:dyDescent="0.2">
      <c r="A9040" t="s">
        <v>11047</v>
      </c>
      <c r="B9040" t="s">
        <v>499</v>
      </c>
      <c r="C9040" t="s">
        <v>29</v>
      </c>
      <c r="D9040">
        <v>2</v>
      </c>
      <c r="E9040" s="1">
        <v>45768</v>
      </c>
      <c r="F9040" s="1">
        <v>45770</v>
      </c>
      <c r="G9040">
        <v>10</v>
      </c>
      <c r="H9040" s="1">
        <v>45779</v>
      </c>
      <c r="I9040">
        <v>9</v>
      </c>
      <c r="J9040" t="s">
        <v>16</v>
      </c>
      <c r="K9040" t="s">
        <v>17</v>
      </c>
      <c r="L9040" t="s">
        <v>33</v>
      </c>
      <c r="M9040">
        <v>22000</v>
      </c>
      <c r="N9040" t="str">
        <f>TEXT(tblorders[[#This Row],[order_date]], "mmm-yyyy")</f>
        <v>Apr-2025</v>
      </c>
      <c r="O9040">
        <f>tblorders[[#This Row],[actual_delivery_days]] -tblorders[[#This Row],[expected_delivery_days]]</f>
        <v>-1</v>
      </c>
    </row>
    <row r="9041" spans="1:15" x14ac:dyDescent="0.2">
      <c r="A9041" t="s">
        <v>11048</v>
      </c>
      <c r="B9041" t="s">
        <v>3106</v>
      </c>
      <c r="C9041" t="s">
        <v>32</v>
      </c>
      <c r="D9041">
        <v>1</v>
      </c>
      <c r="E9041" s="1">
        <v>45753</v>
      </c>
      <c r="F9041" s="1">
        <v>45758</v>
      </c>
      <c r="G9041">
        <v>7</v>
      </c>
      <c r="H9041" s="1">
        <v>45764</v>
      </c>
      <c r="I9041">
        <v>6</v>
      </c>
      <c r="J9041" t="s">
        <v>16</v>
      </c>
      <c r="K9041" t="s">
        <v>17</v>
      </c>
      <c r="L9041" t="s">
        <v>33</v>
      </c>
      <c r="M9041">
        <v>45000</v>
      </c>
      <c r="N9041" t="str">
        <f>TEXT(tblorders[[#This Row],[order_date]], "mmm-yyyy")</f>
        <v>Apr-2025</v>
      </c>
      <c r="O9041">
        <f>tblorders[[#This Row],[actual_delivery_days]] -tblorders[[#This Row],[expected_delivery_days]]</f>
        <v>-1</v>
      </c>
    </row>
    <row r="9042" spans="1:15" x14ac:dyDescent="0.2">
      <c r="A9042" t="s">
        <v>11049</v>
      </c>
      <c r="B9042" t="s">
        <v>4457</v>
      </c>
      <c r="C9042" t="s">
        <v>21</v>
      </c>
      <c r="D9042">
        <v>2</v>
      </c>
      <c r="E9042" s="1">
        <v>45324</v>
      </c>
      <c r="F9042" s="1">
        <v>45329</v>
      </c>
      <c r="G9042">
        <v>5</v>
      </c>
      <c r="H9042" s="1">
        <v>45335</v>
      </c>
      <c r="I9042">
        <v>6</v>
      </c>
      <c r="J9042" t="s">
        <v>16</v>
      </c>
      <c r="K9042" t="s">
        <v>17</v>
      </c>
      <c r="L9042" t="s">
        <v>58</v>
      </c>
      <c r="M9042">
        <v>179980</v>
      </c>
      <c r="N9042" t="str">
        <f>TEXT(tblorders[[#This Row],[order_date]], "mmm-yyyy")</f>
        <v>Feb-2024</v>
      </c>
      <c r="O9042">
        <f>tblorders[[#This Row],[actual_delivery_days]] -tblorders[[#This Row],[expected_delivery_days]]</f>
        <v>1</v>
      </c>
    </row>
    <row r="9043" spans="1:15" x14ac:dyDescent="0.2">
      <c r="A9043" t="s">
        <v>11050</v>
      </c>
      <c r="B9043" t="s">
        <v>2203</v>
      </c>
      <c r="C9043" t="s">
        <v>15</v>
      </c>
      <c r="D9043">
        <v>2</v>
      </c>
      <c r="E9043" s="1">
        <v>45341</v>
      </c>
      <c r="F9043" s="1">
        <v>45343</v>
      </c>
      <c r="G9043">
        <v>10</v>
      </c>
      <c r="H9043" s="1">
        <v>45354</v>
      </c>
      <c r="I9043">
        <v>11</v>
      </c>
      <c r="J9043" t="s">
        <v>16</v>
      </c>
      <c r="K9043" t="s">
        <v>17</v>
      </c>
      <c r="L9043" t="s">
        <v>26</v>
      </c>
      <c r="M9043">
        <v>111980</v>
      </c>
      <c r="N9043" t="str">
        <f>TEXT(tblorders[[#This Row],[order_date]], "mmm-yyyy")</f>
        <v>Feb-2024</v>
      </c>
      <c r="O9043">
        <f>tblorders[[#This Row],[actual_delivery_days]] -tblorders[[#This Row],[expected_delivery_days]]</f>
        <v>1</v>
      </c>
    </row>
    <row r="9044" spans="1:15" x14ac:dyDescent="0.2">
      <c r="A9044" t="s">
        <v>11051</v>
      </c>
      <c r="B9044" t="s">
        <v>512</v>
      </c>
      <c r="C9044" t="s">
        <v>55</v>
      </c>
      <c r="D9044">
        <v>1</v>
      </c>
      <c r="E9044" s="1">
        <v>45718</v>
      </c>
      <c r="F9044" s="1">
        <v>45723</v>
      </c>
      <c r="G9044">
        <v>7</v>
      </c>
      <c r="H9044" s="1">
        <v>45733</v>
      </c>
      <c r="I9044">
        <v>10</v>
      </c>
      <c r="J9044" t="s">
        <v>16</v>
      </c>
      <c r="K9044" t="s">
        <v>17</v>
      </c>
      <c r="L9044" t="s">
        <v>33</v>
      </c>
      <c r="M9044">
        <v>99990</v>
      </c>
      <c r="N9044" t="str">
        <f>TEXT(tblorders[[#This Row],[order_date]], "mmm-yyyy")</f>
        <v>Mar-2025</v>
      </c>
      <c r="O9044">
        <f>tblorders[[#This Row],[actual_delivery_days]] -tblorders[[#This Row],[expected_delivery_days]]</f>
        <v>3</v>
      </c>
    </row>
    <row r="9045" spans="1:15" x14ac:dyDescent="0.2">
      <c r="A9045" t="s">
        <v>11052</v>
      </c>
      <c r="B9045" t="s">
        <v>3899</v>
      </c>
      <c r="C9045" t="s">
        <v>29</v>
      </c>
      <c r="D9045">
        <v>1</v>
      </c>
      <c r="E9045" s="1">
        <v>45749</v>
      </c>
      <c r="F9045" s="1">
        <v>45754</v>
      </c>
      <c r="G9045">
        <v>10</v>
      </c>
      <c r="H9045" s="1">
        <v>45764</v>
      </c>
      <c r="I9045">
        <v>10</v>
      </c>
      <c r="J9045" t="s">
        <v>16</v>
      </c>
      <c r="K9045" t="s">
        <v>41</v>
      </c>
      <c r="L9045" t="s">
        <v>58</v>
      </c>
      <c r="M9045">
        <v>11000</v>
      </c>
      <c r="N9045" t="str">
        <f>TEXT(tblorders[[#This Row],[order_date]], "mmm-yyyy")</f>
        <v>Apr-2025</v>
      </c>
      <c r="O9045">
        <f>tblorders[[#This Row],[actual_delivery_days]] -tblorders[[#This Row],[expected_delivery_days]]</f>
        <v>0</v>
      </c>
    </row>
    <row r="9046" spans="1:15" x14ac:dyDescent="0.2">
      <c r="A9046" t="s">
        <v>11053</v>
      </c>
      <c r="B9046" t="s">
        <v>3483</v>
      </c>
      <c r="C9046" t="s">
        <v>15</v>
      </c>
      <c r="D9046">
        <v>2</v>
      </c>
      <c r="E9046" s="1">
        <v>45671</v>
      </c>
      <c r="F9046" s="1">
        <v>45672</v>
      </c>
      <c r="G9046">
        <v>7</v>
      </c>
      <c r="H9046" s="1">
        <v>45680</v>
      </c>
      <c r="I9046">
        <v>8</v>
      </c>
      <c r="J9046" t="s">
        <v>16</v>
      </c>
      <c r="K9046" t="s">
        <v>41</v>
      </c>
      <c r="L9046" t="s">
        <v>33</v>
      </c>
      <c r="M9046">
        <v>111980</v>
      </c>
      <c r="N9046" t="str">
        <f>TEXT(tblorders[[#This Row],[order_date]], "mmm-yyyy")</f>
        <v>Jan-2025</v>
      </c>
      <c r="O9046">
        <f>tblorders[[#This Row],[actual_delivery_days]] -tblorders[[#This Row],[expected_delivery_days]]</f>
        <v>1</v>
      </c>
    </row>
    <row r="9047" spans="1:15" x14ac:dyDescent="0.2">
      <c r="A9047" t="s">
        <v>11054</v>
      </c>
      <c r="B9047" t="s">
        <v>2005</v>
      </c>
      <c r="C9047" t="s">
        <v>21</v>
      </c>
      <c r="D9047">
        <v>1</v>
      </c>
      <c r="E9047" s="1">
        <v>45453</v>
      </c>
      <c r="F9047" s="1">
        <v>45454</v>
      </c>
      <c r="G9047">
        <v>7</v>
      </c>
      <c r="H9047" s="1">
        <v>45464</v>
      </c>
      <c r="I9047">
        <v>10</v>
      </c>
      <c r="J9047" t="s">
        <v>16</v>
      </c>
      <c r="K9047" t="s">
        <v>41</v>
      </c>
      <c r="L9047" t="s">
        <v>33</v>
      </c>
      <c r="M9047">
        <v>89990</v>
      </c>
      <c r="N9047" t="str">
        <f>TEXT(tblorders[[#This Row],[order_date]], "mmm-yyyy")</f>
        <v>Jun-2024</v>
      </c>
      <c r="O9047">
        <f>tblorders[[#This Row],[actual_delivery_days]] -tblorders[[#This Row],[expected_delivery_days]]</f>
        <v>3</v>
      </c>
    </row>
    <row r="9048" spans="1:15" x14ac:dyDescent="0.2">
      <c r="A9048" t="s">
        <v>11055</v>
      </c>
      <c r="B9048" t="s">
        <v>2236</v>
      </c>
      <c r="C9048" t="s">
        <v>32</v>
      </c>
      <c r="D9048">
        <v>1</v>
      </c>
      <c r="E9048" s="1">
        <v>44742</v>
      </c>
      <c r="F9048" s="1">
        <v>44743</v>
      </c>
      <c r="G9048">
        <v>7</v>
      </c>
      <c r="H9048" s="1">
        <v>44750</v>
      </c>
      <c r="I9048">
        <v>7</v>
      </c>
      <c r="J9048" t="s">
        <v>16</v>
      </c>
      <c r="K9048" t="s">
        <v>25</v>
      </c>
      <c r="L9048" t="s">
        <v>58</v>
      </c>
      <c r="M9048">
        <v>45000</v>
      </c>
      <c r="N9048" t="str">
        <f>TEXT(tblorders[[#This Row],[order_date]], "mmm-yyyy")</f>
        <v>Jun-2022</v>
      </c>
      <c r="O9048">
        <f>tblorders[[#This Row],[actual_delivery_days]] -tblorders[[#This Row],[expected_delivery_days]]</f>
        <v>0</v>
      </c>
    </row>
    <row r="9049" spans="1:15" x14ac:dyDescent="0.2">
      <c r="A9049" t="s">
        <v>11056</v>
      </c>
      <c r="B9049" t="s">
        <v>4047</v>
      </c>
      <c r="C9049" t="s">
        <v>44</v>
      </c>
      <c r="D9049">
        <v>2</v>
      </c>
      <c r="E9049" s="1">
        <v>45645</v>
      </c>
      <c r="F9049" s="1">
        <v>45650</v>
      </c>
      <c r="G9049">
        <v>5</v>
      </c>
      <c r="H9049" s="1">
        <v>45658</v>
      </c>
      <c r="I9049">
        <v>8</v>
      </c>
      <c r="J9049" t="s">
        <v>16</v>
      </c>
      <c r="K9049" t="s">
        <v>17</v>
      </c>
      <c r="L9049" t="s">
        <v>58</v>
      </c>
      <c r="M9049">
        <v>101980</v>
      </c>
      <c r="N9049" t="str">
        <f>TEXT(tblorders[[#This Row],[order_date]], "mmm-yyyy")</f>
        <v>Dec-2024</v>
      </c>
      <c r="O9049">
        <f>tblorders[[#This Row],[actual_delivery_days]] -tblorders[[#This Row],[expected_delivery_days]]</f>
        <v>3</v>
      </c>
    </row>
    <row r="9050" spans="1:15" x14ac:dyDescent="0.2">
      <c r="A9050" t="s">
        <v>11057</v>
      </c>
      <c r="B9050" t="s">
        <v>5907</v>
      </c>
      <c r="C9050" t="s">
        <v>55</v>
      </c>
      <c r="D9050">
        <v>1</v>
      </c>
      <c r="E9050" s="1">
        <v>45720</v>
      </c>
      <c r="F9050" s="1">
        <v>45721</v>
      </c>
      <c r="G9050">
        <v>10</v>
      </c>
      <c r="H9050" s="1">
        <v>45731</v>
      </c>
      <c r="I9050">
        <v>10</v>
      </c>
      <c r="J9050" t="s">
        <v>16</v>
      </c>
      <c r="K9050" t="s">
        <v>17</v>
      </c>
      <c r="L9050" t="s">
        <v>22</v>
      </c>
      <c r="M9050">
        <v>99990</v>
      </c>
      <c r="N9050" t="str">
        <f>TEXT(tblorders[[#This Row],[order_date]], "mmm-yyyy")</f>
        <v>Mar-2025</v>
      </c>
      <c r="O9050">
        <f>tblorders[[#This Row],[actual_delivery_days]] -tblorders[[#This Row],[expected_delivery_days]]</f>
        <v>0</v>
      </c>
    </row>
    <row r="9051" spans="1:15" x14ac:dyDescent="0.2">
      <c r="A9051" t="s">
        <v>11058</v>
      </c>
      <c r="B9051" t="s">
        <v>1491</v>
      </c>
      <c r="C9051" t="s">
        <v>29</v>
      </c>
      <c r="D9051">
        <v>2</v>
      </c>
      <c r="E9051" s="1">
        <v>45378</v>
      </c>
      <c r="F9051" s="1">
        <v>45379</v>
      </c>
      <c r="G9051">
        <v>10</v>
      </c>
      <c r="H9051" s="1">
        <v>45391</v>
      </c>
      <c r="I9051">
        <v>12</v>
      </c>
      <c r="J9051" t="s">
        <v>16</v>
      </c>
      <c r="K9051" t="s">
        <v>17</v>
      </c>
      <c r="L9051" t="s">
        <v>26</v>
      </c>
      <c r="M9051">
        <v>22000</v>
      </c>
      <c r="N9051" t="str">
        <f>TEXT(tblorders[[#This Row],[order_date]], "mmm-yyyy")</f>
        <v>Mar-2024</v>
      </c>
      <c r="O9051">
        <f>tblorders[[#This Row],[actual_delivery_days]] -tblorders[[#This Row],[expected_delivery_days]]</f>
        <v>2</v>
      </c>
    </row>
    <row r="9052" spans="1:15" x14ac:dyDescent="0.2">
      <c r="A9052" t="s">
        <v>11059</v>
      </c>
      <c r="B9052" t="s">
        <v>101</v>
      </c>
      <c r="C9052" t="s">
        <v>44</v>
      </c>
      <c r="D9052">
        <v>1</v>
      </c>
      <c r="E9052" s="1">
        <v>45758</v>
      </c>
      <c r="F9052" s="1">
        <v>45759</v>
      </c>
      <c r="G9052">
        <v>7</v>
      </c>
      <c r="H9052" s="1">
        <v>45766</v>
      </c>
      <c r="I9052">
        <v>7</v>
      </c>
      <c r="J9052" t="s">
        <v>16</v>
      </c>
      <c r="K9052" t="s">
        <v>25</v>
      </c>
      <c r="L9052" t="s">
        <v>33</v>
      </c>
      <c r="M9052">
        <v>50990</v>
      </c>
      <c r="N9052" t="str">
        <f>TEXT(tblorders[[#This Row],[order_date]], "mmm-yyyy")</f>
        <v>Apr-2025</v>
      </c>
      <c r="O9052">
        <f>tblorders[[#This Row],[actual_delivery_days]] -tblorders[[#This Row],[expected_delivery_days]]</f>
        <v>0</v>
      </c>
    </row>
    <row r="9053" spans="1:15" x14ac:dyDescent="0.2">
      <c r="A9053" t="s">
        <v>11060</v>
      </c>
      <c r="B9053" t="s">
        <v>527</v>
      </c>
      <c r="C9053" t="s">
        <v>29</v>
      </c>
      <c r="D9053">
        <v>1</v>
      </c>
      <c r="E9053" s="1">
        <v>45694</v>
      </c>
      <c r="F9053" s="1">
        <v>45698</v>
      </c>
      <c r="G9053">
        <v>10</v>
      </c>
      <c r="H9053" s="1">
        <v>45706</v>
      </c>
      <c r="I9053">
        <v>8</v>
      </c>
      <c r="J9053" t="s">
        <v>16</v>
      </c>
      <c r="K9053" t="s">
        <v>25</v>
      </c>
      <c r="L9053" t="s">
        <v>18</v>
      </c>
      <c r="M9053">
        <v>11000</v>
      </c>
      <c r="N9053" t="str">
        <f>TEXT(tblorders[[#This Row],[order_date]], "mmm-yyyy")</f>
        <v>Feb-2025</v>
      </c>
      <c r="O9053">
        <f>tblorders[[#This Row],[actual_delivery_days]] -tblorders[[#This Row],[expected_delivery_days]]</f>
        <v>-2</v>
      </c>
    </row>
    <row r="9054" spans="1:15" x14ac:dyDescent="0.2">
      <c r="A9054" t="s">
        <v>11061</v>
      </c>
      <c r="B9054" t="s">
        <v>1495</v>
      </c>
      <c r="C9054" t="s">
        <v>21</v>
      </c>
      <c r="D9054">
        <v>2</v>
      </c>
      <c r="E9054" s="1">
        <v>44819</v>
      </c>
      <c r="F9054" s="1">
        <v>44824</v>
      </c>
      <c r="G9054">
        <v>7</v>
      </c>
      <c r="H9054" s="1">
        <v>44833</v>
      </c>
      <c r="I9054">
        <v>9</v>
      </c>
      <c r="J9054" t="s">
        <v>16</v>
      </c>
      <c r="K9054" t="s">
        <v>41</v>
      </c>
      <c r="L9054" t="s">
        <v>18</v>
      </c>
      <c r="M9054">
        <v>179980</v>
      </c>
      <c r="N9054" t="str">
        <f>TEXT(tblorders[[#This Row],[order_date]], "mmm-yyyy")</f>
        <v>Sep-2022</v>
      </c>
      <c r="O9054">
        <f>tblorders[[#This Row],[actual_delivery_days]] -tblorders[[#This Row],[expected_delivery_days]]</f>
        <v>2</v>
      </c>
    </row>
    <row r="9055" spans="1:15" x14ac:dyDescent="0.2">
      <c r="A9055" t="s">
        <v>11062</v>
      </c>
      <c r="B9055" t="s">
        <v>3163</v>
      </c>
      <c r="C9055" t="s">
        <v>15</v>
      </c>
      <c r="D9055">
        <v>1</v>
      </c>
      <c r="E9055" s="1">
        <v>45589</v>
      </c>
      <c r="F9055" s="1">
        <v>45591</v>
      </c>
      <c r="G9055">
        <v>5</v>
      </c>
      <c r="H9055" s="1">
        <v>45596</v>
      </c>
      <c r="I9055">
        <v>5</v>
      </c>
      <c r="J9055" t="s">
        <v>16</v>
      </c>
      <c r="K9055" t="s">
        <v>25</v>
      </c>
      <c r="L9055" t="s">
        <v>58</v>
      </c>
      <c r="M9055">
        <v>55990</v>
      </c>
      <c r="N9055" t="str">
        <f>TEXT(tblorders[[#This Row],[order_date]], "mmm-yyyy")</f>
        <v>Oct-2024</v>
      </c>
      <c r="O9055">
        <f>tblorders[[#This Row],[actual_delivery_days]] -tblorders[[#This Row],[expected_delivery_days]]</f>
        <v>0</v>
      </c>
    </row>
    <row r="9056" spans="1:15" x14ac:dyDescent="0.2">
      <c r="A9056" t="s">
        <v>11063</v>
      </c>
      <c r="B9056" t="s">
        <v>438</v>
      </c>
      <c r="C9056" t="s">
        <v>15</v>
      </c>
      <c r="D9056">
        <v>1</v>
      </c>
      <c r="E9056" s="1">
        <v>45760</v>
      </c>
      <c r="F9056" s="1">
        <v>45765</v>
      </c>
      <c r="G9056">
        <v>7</v>
      </c>
      <c r="H9056" s="1">
        <v>45774</v>
      </c>
      <c r="I9056">
        <v>9</v>
      </c>
      <c r="J9056" t="s">
        <v>16</v>
      </c>
      <c r="K9056" t="s">
        <v>17</v>
      </c>
      <c r="L9056" t="s">
        <v>18</v>
      </c>
      <c r="M9056">
        <v>55990</v>
      </c>
      <c r="N9056" t="str">
        <f>TEXT(tblorders[[#This Row],[order_date]], "mmm-yyyy")</f>
        <v>Apr-2025</v>
      </c>
      <c r="O9056">
        <f>tblorders[[#This Row],[actual_delivery_days]] -tblorders[[#This Row],[expected_delivery_days]]</f>
        <v>2</v>
      </c>
    </row>
    <row r="9057" spans="1:15" x14ac:dyDescent="0.2">
      <c r="A9057" t="s">
        <v>11064</v>
      </c>
      <c r="B9057" t="s">
        <v>6484</v>
      </c>
      <c r="C9057" t="s">
        <v>21</v>
      </c>
      <c r="D9057">
        <v>1</v>
      </c>
      <c r="E9057" s="1">
        <v>45549</v>
      </c>
      <c r="F9057" s="1">
        <v>45551</v>
      </c>
      <c r="G9057">
        <v>5</v>
      </c>
      <c r="H9057" s="1">
        <v>45557</v>
      </c>
      <c r="I9057">
        <v>6</v>
      </c>
      <c r="J9057" t="s">
        <v>16</v>
      </c>
      <c r="K9057" t="s">
        <v>25</v>
      </c>
      <c r="L9057" t="s">
        <v>18</v>
      </c>
      <c r="M9057">
        <v>89990</v>
      </c>
      <c r="N9057" t="str">
        <f>TEXT(tblorders[[#This Row],[order_date]], "mmm-yyyy")</f>
        <v>Sep-2024</v>
      </c>
      <c r="O9057">
        <f>tblorders[[#This Row],[actual_delivery_days]] -tblorders[[#This Row],[expected_delivery_days]]</f>
        <v>1</v>
      </c>
    </row>
    <row r="9058" spans="1:15" x14ac:dyDescent="0.2">
      <c r="A9058" t="s">
        <v>11065</v>
      </c>
      <c r="B9058" t="s">
        <v>2437</v>
      </c>
      <c r="C9058" t="s">
        <v>55</v>
      </c>
      <c r="D9058">
        <v>2</v>
      </c>
      <c r="E9058" s="1">
        <v>45270</v>
      </c>
      <c r="F9058" s="1">
        <v>45272</v>
      </c>
      <c r="G9058">
        <v>7</v>
      </c>
      <c r="H9058" s="1">
        <v>45278</v>
      </c>
      <c r="I9058">
        <v>6</v>
      </c>
      <c r="J9058" t="s">
        <v>16</v>
      </c>
      <c r="K9058" t="s">
        <v>25</v>
      </c>
      <c r="L9058" t="s">
        <v>22</v>
      </c>
      <c r="M9058">
        <v>199980</v>
      </c>
      <c r="N9058" t="str">
        <f>TEXT(tblorders[[#This Row],[order_date]], "mmm-yyyy")</f>
        <v>Dec-2023</v>
      </c>
      <c r="O9058">
        <f>tblorders[[#This Row],[actual_delivery_days]] -tblorders[[#This Row],[expected_delivery_days]]</f>
        <v>-1</v>
      </c>
    </row>
    <row r="9059" spans="1:15" x14ac:dyDescent="0.2">
      <c r="A9059" t="s">
        <v>11066</v>
      </c>
      <c r="B9059" t="s">
        <v>2447</v>
      </c>
      <c r="C9059" t="s">
        <v>55</v>
      </c>
      <c r="D9059">
        <v>1</v>
      </c>
      <c r="E9059" s="1">
        <v>45719</v>
      </c>
      <c r="F9059" s="1">
        <v>45721</v>
      </c>
      <c r="G9059">
        <v>5</v>
      </c>
      <c r="H9059" s="1">
        <v>45728</v>
      </c>
      <c r="I9059">
        <v>7</v>
      </c>
      <c r="J9059" t="s">
        <v>16</v>
      </c>
      <c r="K9059" t="s">
        <v>17</v>
      </c>
      <c r="L9059" t="s">
        <v>58</v>
      </c>
      <c r="M9059">
        <v>99990</v>
      </c>
      <c r="N9059" t="str">
        <f>TEXT(tblorders[[#This Row],[order_date]], "mmm-yyyy")</f>
        <v>Mar-2025</v>
      </c>
      <c r="O9059">
        <f>tblorders[[#This Row],[actual_delivery_days]] -tblorders[[#This Row],[expected_delivery_days]]</f>
        <v>2</v>
      </c>
    </row>
    <row r="9060" spans="1:15" x14ac:dyDescent="0.2">
      <c r="A9060" t="s">
        <v>11067</v>
      </c>
      <c r="B9060" t="s">
        <v>2493</v>
      </c>
      <c r="C9060" t="s">
        <v>29</v>
      </c>
      <c r="D9060">
        <v>1</v>
      </c>
      <c r="E9060" s="1">
        <v>45355</v>
      </c>
      <c r="F9060" s="1">
        <v>45358</v>
      </c>
      <c r="G9060">
        <v>7</v>
      </c>
      <c r="H9060" s="1">
        <v>45365</v>
      </c>
      <c r="I9060">
        <v>7</v>
      </c>
      <c r="J9060" t="s">
        <v>16</v>
      </c>
      <c r="K9060" t="s">
        <v>25</v>
      </c>
      <c r="L9060" t="s">
        <v>22</v>
      </c>
      <c r="M9060">
        <v>11000</v>
      </c>
      <c r="N9060" t="str">
        <f>TEXT(tblorders[[#This Row],[order_date]], "mmm-yyyy")</f>
        <v>Mar-2024</v>
      </c>
      <c r="O9060">
        <f>tblorders[[#This Row],[actual_delivery_days]] -tblorders[[#This Row],[expected_delivery_days]]</f>
        <v>0</v>
      </c>
    </row>
    <row r="9061" spans="1:15" x14ac:dyDescent="0.2">
      <c r="A9061" t="s">
        <v>11068</v>
      </c>
      <c r="B9061" t="s">
        <v>2290</v>
      </c>
      <c r="C9061" t="s">
        <v>21</v>
      </c>
      <c r="D9061">
        <v>2</v>
      </c>
      <c r="E9061" s="1">
        <v>45680</v>
      </c>
      <c r="F9061" s="1">
        <v>45682</v>
      </c>
      <c r="G9061">
        <v>5</v>
      </c>
      <c r="H9061" s="1">
        <v>45689</v>
      </c>
      <c r="I9061">
        <v>7</v>
      </c>
      <c r="J9061" t="s">
        <v>16</v>
      </c>
      <c r="K9061" t="s">
        <v>41</v>
      </c>
      <c r="L9061" t="s">
        <v>33</v>
      </c>
      <c r="M9061">
        <v>179980</v>
      </c>
      <c r="N9061" t="str">
        <f>TEXT(tblorders[[#This Row],[order_date]], "mmm-yyyy")</f>
        <v>Jan-2025</v>
      </c>
      <c r="O9061">
        <f>tblorders[[#This Row],[actual_delivery_days]] -tblorders[[#This Row],[expected_delivery_days]]</f>
        <v>2</v>
      </c>
    </row>
    <row r="9062" spans="1:15" x14ac:dyDescent="0.2">
      <c r="A9062" t="s">
        <v>11069</v>
      </c>
      <c r="B9062" t="s">
        <v>5690</v>
      </c>
      <c r="C9062" t="s">
        <v>29</v>
      </c>
      <c r="D9062">
        <v>1</v>
      </c>
      <c r="E9062" s="1">
        <v>45742</v>
      </c>
      <c r="F9062" s="1">
        <v>45743</v>
      </c>
      <c r="G9062">
        <v>10</v>
      </c>
      <c r="H9062" s="1">
        <v>45755</v>
      </c>
      <c r="I9062">
        <v>12</v>
      </c>
      <c r="J9062" t="s">
        <v>16</v>
      </c>
      <c r="K9062" t="s">
        <v>25</v>
      </c>
      <c r="L9062" t="s">
        <v>26</v>
      </c>
      <c r="M9062">
        <v>11000</v>
      </c>
      <c r="N9062" t="str">
        <f>TEXT(tblorders[[#This Row],[order_date]], "mmm-yyyy")</f>
        <v>Mar-2025</v>
      </c>
      <c r="O9062">
        <f>tblorders[[#This Row],[actual_delivery_days]] -tblorders[[#This Row],[expected_delivery_days]]</f>
        <v>2</v>
      </c>
    </row>
    <row r="9063" spans="1:15" x14ac:dyDescent="0.2">
      <c r="A9063" t="s">
        <v>11070</v>
      </c>
      <c r="B9063" t="s">
        <v>8937</v>
      </c>
      <c r="C9063" t="s">
        <v>55</v>
      </c>
      <c r="D9063">
        <v>1</v>
      </c>
      <c r="E9063" s="1">
        <v>45781</v>
      </c>
      <c r="F9063" s="1">
        <v>45786</v>
      </c>
      <c r="G9063">
        <v>10</v>
      </c>
      <c r="H9063" s="1">
        <v>45796</v>
      </c>
      <c r="I9063">
        <v>10</v>
      </c>
      <c r="J9063" t="s">
        <v>16</v>
      </c>
      <c r="K9063" t="s">
        <v>41</v>
      </c>
      <c r="L9063" t="s">
        <v>22</v>
      </c>
      <c r="M9063">
        <v>99990</v>
      </c>
      <c r="N9063" t="str">
        <f>TEXT(tblorders[[#This Row],[order_date]], "mmm-yyyy")</f>
        <v>May-2025</v>
      </c>
      <c r="O9063">
        <f>tblorders[[#This Row],[actual_delivery_days]] -tblorders[[#This Row],[expected_delivery_days]]</f>
        <v>0</v>
      </c>
    </row>
    <row r="9064" spans="1:15" x14ac:dyDescent="0.2">
      <c r="A9064" t="s">
        <v>11071</v>
      </c>
      <c r="B9064" t="s">
        <v>817</v>
      </c>
      <c r="C9064" t="s">
        <v>29</v>
      </c>
      <c r="D9064">
        <v>1</v>
      </c>
      <c r="E9064" s="1">
        <v>45124</v>
      </c>
      <c r="F9064" s="1">
        <v>45127</v>
      </c>
      <c r="G9064">
        <v>7</v>
      </c>
      <c r="H9064" s="1">
        <v>45134</v>
      </c>
      <c r="I9064">
        <v>7</v>
      </c>
      <c r="J9064" t="s">
        <v>16</v>
      </c>
      <c r="K9064" t="s">
        <v>25</v>
      </c>
      <c r="L9064" t="s">
        <v>22</v>
      </c>
      <c r="M9064">
        <v>11000</v>
      </c>
      <c r="N9064" t="str">
        <f>TEXT(tblorders[[#This Row],[order_date]], "mmm-yyyy")</f>
        <v>Jul-2023</v>
      </c>
      <c r="O9064">
        <f>tblorders[[#This Row],[actual_delivery_days]] -tblorders[[#This Row],[expected_delivery_days]]</f>
        <v>0</v>
      </c>
    </row>
    <row r="9065" spans="1:15" x14ac:dyDescent="0.2">
      <c r="A9065" t="s">
        <v>11072</v>
      </c>
      <c r="B9065" t="s">
        <v>9086</v>
      </c>
      <c r="C9065" t="s">
        <v>15</v>
      </c>
      <c r="D9065">
        <v>1</v>
      </c>
      <c r="E9065" s="1">
        <v>45360</v>
      </c>
      <c r="F9065" s="1">
        <v>45362</v>
      </c>
      <c r="G9065">
        <v>5</v>
      </c>
      <c r="H9065" s="1">
        <v>45372</v>
      </c>
      <c r="I9065">
        <v>10</v>
      </c>
      <c r="J9065" t="s">
        <v>61</v>
      </c>
      <c r="K9065" t="s">
        <v>25</v>
      </c>
      <c r="L9065" t="s">
        <v>26</v>
      </c>
      <c r="M9065">
        <v>55990</v>
      </c>
      <c r="N9065" t="str">
        <f>TEXT(tblorders[[#This Row],[order_date]], "mmm-yyyy")</f>
        <v>Mar-2024</v>
      </c>
      <c r="O9065">
        <f>tblorders[[#This Row],[actual_delivery_days]] -tblorders[[#This Row],[expected_delivery_days]]</f>
        <v>5</v>
      </c>
    </row>
    <row r="9066" spans="1:15" x14ac:dyDescent="0.2">
      <c r="A9066" t="s">
        <v>11073</v>
      </c>
      <c r="B9066" t="s">
        <v>3275</v>
      </c>
      <c r="C9066" t="s">
        <v>44</v>
      </c>
      <c r="D9066">
        <v>2</v>
      </c>
      <c r="E9066" s="1">
        <v>45535</v>
      </c>
      <c r="F9066" s="1">
        <v>45537</v>
      </c>
      <c r="G9066">
        <v>5</v>
      </c>
      <c r="H9066" s="1">
        <v>45542</v>
      </c>
      <c r="I9066">
        <v>5</v>
      </c>
      <c r="J9066" t="s">
        <v>16</v>
      </c>
      <c r="K9066" t="s">
        <v>41</v>
      </c>
      <c r="L9066" t="s">
        <v>18</v>
      </c>
      <c r="M9066">
        <v>101980</v>
      </c>
      <c r="N9066" t="str">
        <f>TEXT(tblorders[[#This Row],[order_date]], "mmm-yyyy")</f>
        <v>Aug-2024</v>
      </c>
      <c r="O9066">
        <f>tblorders[[#This Row],[actual_delivery_days]] -tblorders[[#This Row],[expected_delivery_days]]</f>
        <v>0</v>
      </c>
    </row>
    <row r="9067" spans="1:15" x14ac:dyDescent="0.2">
      <c r="A9067" t="s">
        <v>11074</v>
      </c>
      <c r="B9067" t="s">
        <v>2131</v>
      </c>
      <c r="C9067" t="s">
        <v>55</v>
      </c>
      <c r="D9067">
        <v>1</v>
      </c>
      <c r="E9067" s="1">
        <v>45016</v>
      </c>
      <c r="F9067" s="1">
        <v>45017</v>
      </c>
      <c r="G9067">
        <v>7</v>
      </c>
      <c r="H9067" s="1">
        <v>45024</v>
      </c>
      <c r="I9067">
        <v>7</v>
      </c>
      <c r="J9067" t="s">
        <v>16</v>
      </c>
      <c r="K9067" t="s">
        <v>25</v>
      </c>
      <c r="L9067" t="s">
        <v>26</v>
      </c>
      <c r="M9067">
        <v>99990</v>
      </c>
      <c r="N9067" t="str">
        <f>TEXT(tblorders[[#This Row],[order_date]], "mmm-yyyy")</f>
        <v>Mar-2023</v>
      </c>
      <c r="O9067">
        <f>tblorders[[#This Row],[actual_delivery_days]] -tblorders[[#This Row],[expected_delivery_days]]</f>
        <v>0</v>
      </c>
    </row>
    <row r="9068" spans="1:15" x14ac:dyDescent="0.2">
      <c r="A9068" t="s">
        <v>11075</v>
      </c>
      <c r="B9068" t="s">
        <v>1967</v>
      </c>
      <c r="C9068" t="s">
        <v>32</v>
      </c>
      <c r="D9068">
        <v>2</v>
      </c>
      <c r="E9068" s="1">
        <v>45562</v>
      </c>
      <c r="F9068" s="1">
        <v>45564</v>
      </c>
      <c r="G9068">
        <v>7</v>
      </c>
      <c r="H9068" s="1">
        <v>45572</v>
      </c>
      <c r="I9068">
        <v>8</v>
      </c>
      <c r="J9068" t="s">
        <v>16</v>
      </c>
      <c r="K9068" t="s">
        <v>17</v>
      </c>
      <c r="L9068" t="s">
        <v>58</v>
      </c>
      <c r="M9068">
        <v>90000</v>
      </c>
      <c r="N9068" t="str">
        <f>TEXT(tblorders[[#This Row],[order_date]], "mmm-yyyy")</f>
        <v>Sep-2024</v>
      </c>
      <c r="O9068">
        <f>tblorders[[#This Row],[actual_delivery_days]] -tblorders[[#This Row],[expected_delivery_days]]</f>
        <v>1</v>
      </c>
    </row>
    <row r="9069" spans="1:15" x14ac:dyDescent="0.2">
      <c r="A9069" t="s">
        <v>11076</v>
      </c>
      <c r="B9069" t="s">
        <v>7991</v>
      </c>
      <c r="C9069" t="s">
        <v>29</v>
      </c>
      <c r="D9069">
        <v>1</v>
      </c>
      <c r="E9069" s="1">
        <v>44522</v>
      </c>
      <c r="F9069" s="1">
        <v>44524</v>
      </c>
      <c r="G9069">
        <v>7</v>
      </c>
      <c r="H9069" s="1">
        <v>44530</v>
      </c>
      <c r="I9069">
        <v>6</v>
      </c>
      <c r="J9069" t="s">
        <v>16</v>
      </c>
      <c r="K9069" t="s">
        <v>17</v>
      </c>
      <c r="L9069" t="s">
        <v>22</v>
      </c>
      <c r="M9069">
        <v>11000</v>
      </c>
      <c r="N9069" t="str">
        <f>TEXT(tblorders[[#This Row],[order_date]], "mmm-yyyy")</f>
        <v>Nov-2021</v>
      </c>
      <c r="O9069">
        <f>tblorders[[#This Row],[actual_delivery_days]] -tblorders[[#This Row],[expected_delivery_days]]</f>
        <v>-1</v>
      </c>
    </row>
    <row r="9070" spans="1:15" x14ac:dyDescent="0.2">
      <c r="A9070" t="s">
        <v>11077</v>
      </c>
      <c r="B9070" t="s">
        <v>1394</v>
      </c>
      <c r="C9070" t="s">
        <v>21</v>
      </c>
      <c r="D9070">
        <v>1</v>
      </c>
      <c r="E9070" s="1">
        <v>45745</v>
      </c>
      <c r="F9070" s="1">
        <v>45750</v>
      </c>
      <c r="G9070">
        <v>7</v>
      </c>
      <c r="H9070" s="1">
        <v>45758</v>
      </c>
      <c r="I9070">
        <v>8</v>
      </c>
      <c r="J9070" t="s">
        <v>16</v>
      </c>
      <c r="K9070" t="s">
        <v>41</v>
      </c>
      <c r="L9070" t="s">
        <v>18</v>
      </c>
      <c r="M9070">
        <v>89990</v>
      </c>
      <c r="N9070" t="str">
        <f>TEXT(tblorders[[#This Row],[order_date]], "mmm-yyyy")</f>
        <v>Mar-2025</v>
      </c>
      <c r="O9070">
        <f>tblorders[[#This Row],[actual_delivery_days]] -tblorders[[#This Row],[expected_delivery_days]]</f>
        <v>1</v>
      </c>
    </row>
    <row r="9071" spans="1:15" x14ac:dyDescent="0.2">
      <c r="A9071" t="s">
        <v>11078</v>
      </c>
      <c r="B9071" t="s">
        <v>888</v>
      </c>
      <c r="C9071" t="s">
        <v>32</v>
      </c>
      <c r="D9071">
        <v>1</v>
      </c>
      <c r="E9071" s="1">
        <v>45044</v>
      </c>
      <c r="F9071" s="1">
        <v>45047</v>
      </c>
      <c r="G9071">
        <v>10</v>
      </c>
      <c r="H9071" s="1">
        <v>45058</v>
      </c>
      <c r="I9071">
        <v>11</v>
      </c>
      <c r="J9071" t="s">
        <v>16</v>
      </c>
      <c r="K9071" t="s">
        <v>41</v>
      </c>
      <c r="L9071" t="s">
        <v>58</v>
      </c>
      <c r="M9071">
        <v>45000</v>
      </c>
      <c r="N9071" t="str">
        <f>TEXT(tblorders[[#This Row],[order_date]], "mmm-yyyy")</f>
        <v>Apr-2023</v>
      </c>
      <c r="O9071">
        <f>tblorders[[#This Row],[actual_delivery_days]] -tblorders[[#This Row],[expected_delivery_days]]</f>
        <v>1</v>
      </c>
    </row>
    <row r="9072" spans="1:15" x14ac:dyDescent="0.2">
      <c r="A9072" t="s">
        <v>11079</v>
      </c>
      <c r="B9072" t="s">
        <v>6832</v>
      </c>
      <c r="C9072" t="s">
        <v>29</v>
      </c>
      <c r="D9072">
        <v>1</v>
      </c>
      <c r="E9072" s="1">
        <v>44474</v>
      </c>
      <c r="F9072" s="1">
        <v>44476</v>
      </c>
      <c r="G9072">
        <v>7</v>
      </c>
      <c r="H9072" s="1">
        <v>44482</v>
      </c>
      <c r="I9072">
        <v>6</v>
      </c>
      <c r="J9072" t="s">
        <v>16</v>
      </c>
      <c r="K9072" t="s">
        <v>17</v>
      </c>
      <c r="L9072" t="s">
        <v>26</v>
      </c>
      <c r="M9072">
        <v>11000</v>
      </c>
      <c r="N9072" t="str">
        <f>TEXT(tblorders[[#This Row],[order_date]], "mmm-yyyy")</f>
        <v>Oct-2021</v>
      </c>
      <c r="O9072">
        <f>tblorders[[#This Row],[actual_delivery_days]] -tblorders[[#This Row],[expected_delivery_days]]</f>
        <v>-1</v>
      </c>
    </row>
    <row r="9073" spans="1:15" x14ac:dyDescent="0.2">
      <c r="A9073" t="s">
        <v>11080</v>
      </c>
      <c r="B9073" t="s">
        <v>1388</v>
      </c>
      <c r="C9073" t="s">
        <v>29</v>
      </c>
      <c r="D9073">
        <v>1</v>
      </c>
      <c r="E9073" s="1">
        <v>44566</v>
      </c>
      <c r="F9073" s="1">
        <v>44568</v>
      </c>
      <c r="G9073">
        <v>5</v>
      </c>
      <c r="H9073" s="1">
        <v>44572</v>
      </c>
      <c r="I9073">
        <v>4</v>
      </c>
      <c r="J9073" t="s">
        <v>16</v>
      </c>
      <c r="K9073" t="s">
        <v>41</v>
      </c>
      <c r="L9073" t="s">
        <v>26</v>
      </c>
      <c r="M9073">
        <v>11000</v>
      </c>
      <c r="N9073" t="str">
        <f>TEXT(tblorders[[#This Row],[order_date]], "mmm-yyyy")</f>
        <v>Jan-2022</v>
      </c>
      <c r="O9073">
        <f>tblorders[[#This Row],[actual_delivery_days]] -tblorders[[#This Row],[expected_delivery_days]]</f>
        <v>-1</v>
      </c>
    </row>
    <row r="9074" spans="1:15" x14ac:dyDescent="0.2">
      <c r="A9074" t="s">
        <v>11081</v>
      </c>
      <c r="B9074" t="s">
        <v>4172</v>
      </c>
      <c r="C9074" t="s">
        <v>55</v>
      </c>
      <c r="D9074">
        <v>1</v>
      </c>
      <c r="E9074" s="1">
        <v>45770</v>
      </c>
      <c r="F9074" s="1">
        <v>45773</v>
      </c>
      <c r="G9074">
        <v>10</v>
      </c>
      <c r="H9074" s="1">
        <v>45783</v>
      </c>
      <c r="I9074">
        <v>10</v>
      </c>
      <c r="J9074" t="s">
        <v>16</v>
      </c>
      <c r="K9074" t="s">
        <v>41</v>
      </c>
      <c r="L9074" t="s">
        <v>33</v>
      </c>
      <c r="M9074">
        <v>99990</v>
      </c>
      <c r="N9074" t="str">
        <f>TEXT(tblorders[[#This Row],[order_date]], "mmm-yyyy")</f>
        <v>Apr-2025</v>
      </c>
      <c r="O9074">
        <f>tblorders[[#This Row],[actual_delivery_days]] -tblorders[[#This Row],[expected_delivery_days]]</f>
        <v>0</v>
      </c>
    </row>
    <row r="9075" spans="1:15" x14ac:dyDescent="0.2">
      <c r="A9075" t="s">
        <v>11082</v>
      </c>
      <c r="B9075" t="s">
        <v>2001</v>
      </c>
      <c r="C9075" t="s">
        <v>15</v>
      </c>
      <c r="D9075">
        <v>1</v>
      </c>
      <c r="E9075" s="1">
        <v>45034</v>
      </c>
      <c r="F9075" s="1">
        <v>45037</v>
      </c>
      <c r="G9075">
        <v>5</v>
      </c>
      <c r="H9075" s="1">
        <v>45045</v>
      </c>
      <c r="I9075">
        <v>8</v>
      </c>
      <c r="J9075" t="s">
        <v>16</v>
      </c>
      <c r="K9075" t="s">
        <v>25</v>
      </c>
      <c r="L9075" t="s">
        <v>58</v>
      </c>
      <c r="M9075">
        <v>55990</v>
      </c>
      <c r="N9075" t="str">
        <f>TEXT(tblorders[[#This Row],[order_date]], "mmm-yyyy")</f>
        <v>Apr-2023</v>
      </c>
      <c r="O9075">
        <f>tblorders[[#This Row],[actual_delivery_days]] -tblorders[[#This Row],[expected_delivery_days]]</f>
        <v>3</v>
      </c>
    </row>
    <row r="9076" spans="1:15" x14ac:dyDescent="0.2">
      <c r="A9076" t="s">
        <v>11083</v>
      </c>
      <c r="B9076" t="s">
        <v>3786</v>
      </c>
      <c r="C9076" t="s">
        <v>15</v>
      </c>
      <c r="D9076">
        <v>2</v>
      </c>
      <c r="E9076" s="1">
        <v>45598</v>
      </c>
      <c r="F9076" s="1">
        <v>45602</v>
      </c>
      <c r="G9076">
        <v>10</v>
      </c>
      <c r="H9076" s="1">
        <v>45612</v>
      </c>
      <c r="I9076">
        <v>10</v>
      </c>
      <c r="J9076" t="s">
        <v>16</v>
      </c>
      <c r="K9076" t="s">
        <v>17</v>
      </c>
      <c r="L9076" t="s">
        <v>18</v>
      </c>
      <c r="M9076">
        <v>111980</v>
      </c>
      <c r="N9076" t="str">
        <f>TEXT(tblorders[[#This Row],[order_date]], "mmm-yyyy")</f>
        <v>Nov-2024</v>
      </c>
      <c r="O9076">
        <f>tblorders[[#This Row],[actual_delivery_days]] -tblorders[[#This Row],[expected_delivery_days]]</f>
        <v>0</v>
      </c>
    </row>
    <row r="9077" spans="1:15" x14ac:dyDescent="0.2">
      <c r="A9077" t="s">
        <v>11084</v>
      </c>
      <c r="B9077" t="s">
        <v>5531</v>
      </c>
      <c r="C9077" t="s">
        <v>55</v>
      </c>
      <c r="D9077">
        <v>1</v>
      </c>
      <c r="E9077" s="1">
        <v>45163</v>
      </c>
      <c r="F9077" s="1">
        <v>45164</v>
      </c>
      <c r="G9077">
        <v>10</v>
      </c>
      <c r="H9077" s="1">
        <v>45174</v>
      </c>
      <c r="I9077">
        <v>10</v>
      </c>
      <c r="J9077" t="s">
        <v>16</v>
      </c>
      <c r="K9077" t="s">
        <v>17</v>
      </c>
      <c r="L9077" t="s">
        <v>22</v>
      </c>
      <c r="M9077">
        <v>99990</v>
      </c>
      <c r="N9077" t="str">
        <f>TEXT(tblorders[[#This Row],[order_date]], "mmm-yyyy")</f>
        <v>Aug-2023</v>
      </c>
      <c r="O9077">
        <f>tblorders[[#This Row],[actual_delivery_days]] -tblorders[[#This Row],[expected_delivery_days]]</f>
        <v>0</v>
      </c>
    </row>
    <row r="9078" spans="1:15" x14ac:dyDescent="0.2">
      <c r="A9078" t="s">
        <v>11085</v>
      </c>
      <c r="B9078" t="s">
        <v>1817</v>
      </c>
      <c r="C9078" t="s">
        <v>21</v>
      </c>
      <c r="D9078">
        <v>2</v>
      </c>
      <c r="E9078" s="1">
        <v>45474</v>
      </c>
      <c r="F9078" s="1">
        <v>45475</v>
      </c>
      <c r="G9078">
        <v>10</v>
      </c>
      <c r="H9078" s="1">
        <v>45483</v>
      </c>
      <c r="I9078">
        <v>8</v>
      </c>
      <c r="J9078" t="s">
        <v>16</v>
      </c>
      <c r="K9078" t="s">
        <v>41</v>
      </c>
      <c r="L9078" t="s">
        <v>22</v>
      </c>
      <c r="M9078">
        <v>179980</v>
      </c>
      <c r="N9078" t="str">
        <f>TEXT(tblorders[[#This Row],[order_date]], "mmm-yyyy")</f>
        <v>Jul-2024</v>
      </c>
      <c r="O9078">
        <f>tblorders[[#This Row],[actual_delivery_days]] -tblorders[[#This Row],[expected_delivery_days]]</f>
        <v>-2</v>
      </c>
    </row>
    <row r="9079" spans="1:15" x14ac:dyDescent="0.2">
      <c r="A9079" t="s">
        <v>11086</v>
      </c>
      <c r="B9079" t="s">
        <v>6373</v>
      </c>
      <c r="C9079" t="s">
        <v>15</v>
      </c>
      <c r="D9079">
        <v>2</v>
      </c>
      <c r="E9079" s="1">
        <v>45422</v>
      </c>
      <c r="F9079" s="1">
        <v>45425</v>
      </c>
      <c r="G9079">
        <v>5</v>
      </c>
      <c r="H9079" s="1">
        <v>45435</v>
      </c>
      <c r="I9079">
        <v>10</v>
      </c>
      <c r="J9079" t="s">
        <v>61</v>
      </c>
      <c r="K9079" t="s">
        <v>25</v>
      </c>
      <c r="L9079" t="s">
        <v>26</v>
      </c>
      <c r="M9079">
        <v>111980</v>
      </c>
      <c r="N9079" t="str">
        <f>TEXT(tblorders[[#This Row],[order_date]], "mmm-yyyy")</f>
        <v>May-2024</v>
      </c>
      <c r="O9079">
        <f>tblorders[[#This Row],[actual_delivery_days]] -tblorders[[#This Row],[expected_delivery_days]]</f>
        <v>5</v>
      </c>
    </row>
    <row r="9080" spans="1:15" x14ac:dyDescent="0.2">
      <c r="A9080" t="s">
        <v>11087</v>
      </c>
      <c r="B9080" t="s">
        <v>7616</v>
      </c>
      <c r="C9080" t="s">
        <v>55</v>
      </c>
      <c r="D9080">
        <v>1</v>
      </c>
      <c r="E9080" s="1">
        <v>45483</v>
      </c>
      <c r="F9080" s="1">
        <v>45485</v>
      </c>
      <c r="G9080">
        <v>10</v>
      </c>
      <c r="H9080" s="1">
        <v>45496</v>
      </c>
      <c r="I9080">
        <v>11</v>
      </c>
      <c r="J9080" t="s">
        <v>16</v>
      </c>
      <c r="K9080" t="s">
        <v>41</v>
      </c>
      <c r="L9080" t="s">
        <v>22</v>
      </c>
      <c r="M9080">
        <v>99990</v>
      </c>
      <c r="N9080" t="str">
        <f>TEXT(tblorders[[#This Row],[order_date]], "mmm-yyyy")</f>
        <v>Jul-2024</v>
      </c>
      <c r="O9080">
        <f>tblorders[[#This Row],[actual_delivery_days]] -tblorders[[#This Row],[expected_delivery_days]]</f>
        <v>1</v>
      </c>
    </row>
    <row r="9081" spans="1:15" x14ac:dyDescent="0.2">
      <c r="A9081" t="s">
        <v>11088</v>
      </c>
      <c r="B9081" t="s">
        <v>6430</v>
      </c>
      <c r="C9081" t="s">
        <v>32</v>
      </c>
      <c r="D9081">
        <v>2</v>
      </c>
      <c r="E9081" s="1">
        <v>45623</v>
      </c>
      <c r="F9081" s="1">
        <v>45628</v>
      </c>
      <c r="G9081">
        <v>10</v>
      </c>
      <c r="H9081" s="1">
        <v>45639</v>
      </c>
      <c r="I9081">
        <v>11</v>
      </c>
      <c r="J9081" t="s">
        <v>16</v>
      </c>
      <c r="K9081" t="s">
        <v>25</v>
      </c>
      <c r="L9081" t="s">
        <v>22</v>
      </c>
      <c r="M9081">
        <v>90000</v>
      </c>
      <c r="N9081" t="str">
        <f>TEXT(tblorders[[#This Row],[order_date]], "mmm-yyyy")</f>
        <v>Nov-2024</v>
      </c>
      <c r="O9081">
        <f>tblorders[[#This Row],[actual_delivery_days]] -tblorders[[#This Row],[expected_delivery_days]]</f>
        <v>1</v>
      </c>
    </row>
    <row r="9082" spans="1:15" x14ac:dyDescent="0.2">
      <c r="A9082" t="s">
        <v>11089</v>
      </c>
      <c r="B9082" t="s">
        <v>2959</v>
      </c>
      <c r="C9082" t="s">
        <v>44</v>
      </c>
      <c r="D9082">
        <v>1</v>
      </c>
      <c r="E9082" s="1">
        <v>45708</v>
      </c>
      <c r="F9082" s="1">
        <v>45711</v>
      </c>
      <c r="G9082">
        <v>5</v>
      </c>
      <c r="H9082" s="1">
        <v>45718</v>
      </c>
      <c r="I9082">
        <v>7</v>
      </c>
      <c r="J9082" t="s">
        <v>16</v>
      </c>
      <c r="K9082" t="s">
        <v>25</v>
      </c>
      <c r="L9082" t="s">
        <v>22</v>
      </c>
      <c r="M9082">
        <v>50990</v>
      </c>
      <c r="N9082" t="str">
        <f>TEXT(tblorders[[#This Row],[order_date]], "mmm-yyyy")</f>
        <v>Feb-2025</v>
      </c>
      <c r="O9082">
        <f>tblorders[[#This Row],[actual_delivery_days]] -tblorders[[#This Row],[expected_delivery_days]]</f>
        <v>2</v>
      </c>
    </row>
    <row r="9083" spans="1:15" x14ac:dyDescent="0.2">
      <c r="A9083" t="s">
        <v>11090</v>
      </c>
      <c r="B9083" t="s">
        <v>323</v>
      </c>
      <c r="C9083" t="s">
        <v>55</v>
      </c>
      <c r="D9083">
        <v>2</v>
      </c>
      <c r="E9083" s="1">
        <v>45279</v>
      </c>
      <c r="F9083" s="1">
        <v>45283</v>
      </c>
      <c r="G9083">
        <v>7</v>
      </c>
      <c r="H9083" s="1">
        <v>45290</v>
      </c>
      <c r="I9083">
        <v>7</v>
      </c>
      <c r="J9083" t="s">
        <v>16</v>
      </c>
      <c r="K9083" t="s">
        <v>25</v>
      </c>
      <c r="L9083" t="s">
        <v>18</v>
      </c>
      <c r="M9083">
        <v>199980</v>
      </c>
      <c r="N9083" t="str">
        <f>TEXT(tblorders[[#This Row],[order_date]], "mmm-yyyy")</f>
        <v>Dec-2023</v>
      </c>
      <c r="O9083">
        <f>tblorders[[#This Row],[actual_delivery_days]] -tblorders[[#This Row],[expected_delivery_days]]</f>
        <v>0</v>
      </c>
    </row>
    <row r="9084" spans="1:15" x14ac:dyDescent="0.2">
      <c r="A9084" t="s">
        <v>11091</v>
      </c>
      <c r="B9084" t="s">
        <v>4746</v>
      </c>
      <c r="C9084" t="s">
        <v>44</v>
      </c>
      <c r="D9084">
        <v>1</v>
      </c>
      <c r="E9084" s="1">
        <v>45764</v>
      </c>
      <c r="F9084" s="1">
        <v>45769</v>
      </c>
      <c r="G9084">
        <v>5</v>
      </c>
      <c r="H9084" s="1">
        <v>45774</v>
      </c>
      <c r="I9084">
        <v>5</v>
      </c>
      <c r="J9084" t="s">
        <v>16</v>
      </c>
      <c r="K9084" t="s">
        <v>25</v>
      </c>
      <c r="L9084" t="s">
        <v>26</v>
      </c>
      <c r="M9084">
        <v>50990</v>
      </c>
      <c r="N9084" t="str">
        <f>TEXT(tblorders[[#This Row],[order_date]], "mmm-yyyy")</f>
        <v>Apr-2025</v>
      </c>
      <c r="O9084">
        <f>tblorders[[#This Row],[actual_delivery_days]] -tblorders[[#This Row],[expected_delivery_days]]</f>
        <v>0</v>
      </c>
    </row>
    <row r="9085" spans="1:15" x14ac:dyDescent="0.2">
      <c r="A9085" t="s">
        <v>11092</v>
      </c>
      <c r="B9085" t="s">
        <v>2283</v>
      </c>
      <c r="C9085" t="s">
        <v>55</v>
      </c>
      <c r="D9085">
        <v>1</v>
      </c>
      <c r="E9085" s="1">
        <v>45367</v>
      </c>
      <c r="F9085" s="1">
        <v>45372</v>
      </c>
      <c r="G9085">
        <v>10</v>
      </c>
      <c r="H9085" s="1">
        <v>45385</v>
      </c>
      <c r="I9085">
        <v>13</v>
      </c>
      <c r="J9085" t="s">
        <v>16</v>
      </c>
      <c r="K9085" t="s">
        <v>25</v>
      </c>
      <c r="L9085" t="s">
        <v>33</v>
      </c>
      <c r="M9085">
        <v>99990</v>
      </c>
      <c r="N9085" t="str">
        <f>TEXT(tblorders[[#This Row],[order_date]], "mmm-yyyy")</f>
        <v>Mar-2024</v>
      </c>
      <c r="O9085">
        <f>tblorders[[#This Row],[actual_delivery_days]] -tblorders[[#This Row],[expected_delivery_days]]</f>
        <v>3</v>
      </c>
    </row>
    <row r="9086" spans="1:15" x14ac:dyDescent="0.2">
      <c r="A9086" t="s">
        <v>11093</v>
      </c>
      <c r="B9086" t="s">
        <v>2312</v>
      </c>
      <c r="C9086" t="s">
        <v>32</v>
      </c>
      <c r="D9086">
        <v>1</v>
      </c>
      <c r="E9086" s="1">
        <v>45696</v>
      </c>
      <c r="F9086" s="1">
        <v>45698</v>
      </c>
      <c r="G9086">
        <v>10</v>
      </c>
      <c r="H9086" s="1">
        <v>45710</v>
      </c>
      <c r="I9086">
        <v>12</v>
      </c>
      <c r="J9086" t="s">
        <v>16</v>
      </c>
      <c r="K9086" t="s">
        <v>17</v>
      </c>
      <c r="L9086" t="s">
        <v>22</v>
      </c>
      <c r="M9086">
        <v>45000</v>
      </c>
      <c r="N9086" t="str">
        <f>TEXT(tblorders[[#This Row],[order_date]], "mmm-yyyy")</f>
        <v>Feb-2025</v>
      </c>
      <c r="O9086">
        <f>tblorders[[#This Row],[actual_delivery_days]] -tblorders[[#This Row],[expected_delivery_days]]</f>
        <v>2</v>
      </c>
    </row>
    <row r="9087" spans="1:15" x14ac:dyDescent="0.2">
      <c r="A9087" t="s">
        <v>11094</v>
      </c>
      <c r="B9087" t="s">
        <v>2561</v>
      </c>
      <c r="C9087" t="s">
        <v>44</v>
      </c>
      <c r="D9087">
        <v>1</v>
      </c>
      <c r="E9087" s="1">
        <v>45100</v>
      </c>
      <c r="F9087" s="1">
        <v>45101</v>
      </c>
      <c r="G9087">
        <v>5</v>
      </c>
      <c r="H9087" s="1">
        <v>45107</v>
      </c>
      <c r="I9087">
        <v>6</v>
      </c>
      <c r="J9087" t="s">
        <v>16</v>
      </c>
      <c r="K9087" t="s">
        <v>17</v>
      </c>
      <c r="L9087" t="s">
        <v>22</v>
      </c>
      <c r="M9087">
        <v>50990</v>
      </c>
      <c r="N9087" t="str">
        <f>TEXT(tblorders[[#This Row],[order_date]], "mmm-yyyy")</f>
        <v>Jun-2023</v>
      </c>
      <c r="O9087">
        <f>tblorders[[#This Row],[actual_delivery_days]] -tblorders[[#This Row],[expected_delivery_days]]</f>
        <v>1</v>
      </c>
    </row>
    <row r="9088" spans="1:15" x14ac:dyDescent="0.2">
      <c r="A9088" t="s">
        <v>11095</v>
      </c>
      <c r="B9088" t="s">
        <v>172</v>
      </c>
      <c r="C9088" t="s">
        <v>44</v>
      </c>
      <c r="D9088">
        <v>1</v>
      </c>
      <c r="E9088" s="1">
        <v>45734</v>
      </c>
      <c r="F9088" s="1">
        <v>45736</v>
      </c>
      <c r="G9088">
        <v>5</v>
      </c>
      <c r="H9088" s="1">
        <v>45746</v>
      </c>
      <c r="I9088">
        <v>10</v>
      </c>
      <c r="J9088" t="s">
        <v>61</v>
      </c>
      <c r="K9088" t="s">
        <v>41</v>
      </c>
      <c r="L9088" t="s">
        <v>58</v>
      </c>
      <c r="M9088">
        <v>50990</v>
      </c>
      <c r="N9088" t="str">
        <f>TEXT(tblorders[[#This Row],[order_date]], "mmm-yyyy")</f>
        <v>Mar-2025</v>
      </c>
      <c r="O9088">
        <f>tblorders[[#This Row],[actual_delivery_days]] -tblorders[[#This Row],[expected_delivery_days]]</f>
        <v>5</v>
      </c>
    </row>
    <row r="9089" spans="1:15" x14ac:dyDescent="0.2">
      <c r="A9089" t="s">
        <v>11096</v>
      </c>
      <c r="B9089" t="s">
        <v>5082</v>
      </c>
      <c r="C9089" t="s">
        <v>29</v>
      </c>
      <c r="D9089">
        <v>1</v>
      </c>
      <c r="E9089" s="1">
        <v>45725</v>
      </c>
      <c r="F9089" s="1">
        <v>45730</v>
      </c>
      <c r="G9089">
        <v>5</v>
      </c>
      <c r="H9089" s="1">
        <v>45735</v>
      </c>
      <c r="I9089">
        <v>5</v>
      </c>
      <c r="J9089" t="s">
        <v>16</v>
      </c>
      <c r="K9089" t="s">
        <v>25</v>
      </c>
      <c r="L9089" t="s">
        <v>18</v>
      </c>
      <c r="M9089">
        <v>11000</v>
      </c>
      <c r="N9089" t="str">
        <f>TEXT(tblorders[[#This Row],[order_date]], "mmm-yyyy")</f>
        <v>Mar-2025</v>
      </c>
      <c r="O9089">
        <f>tblorders[[#This Row],[actual_delivery_days]] -tblorders[[#This Row],[expected_delivery_days]]</f>
        <v>0</v>
      </c>
    </row>
    <row r="9090" spans="1:15" x14ac:dyDescent="0.2">
      <c r="A9090" t="s">
        <v>11097</v>
      </c>
      <c r="B9090" t="s">
        <v>1421</v>
      </c>
      <c r="C9090" t="s">
        <v>21</v>
      </c>
      <c r="D9090">
        <v>1</v>
      </c>
      <c r="E9090" s="1">
        <v>44663</v>
      </c>
      <c r="F9090" s="1">
        <v>44664</v>
      </c>
      <c r="G9090">
        <v>10</v>
      </c>
      <c r="H9090" s="1">
        <v>44674</v>
      </c>
      <c r="I9090">
        <v>10</v>
      </c>
      <c r="J9090" t="s">
        <v>16</v>
      </c>
      <c r="K9090" t="s">
        <v>25</v>
      </c>
      <c r="L9090" t="s">
        <v>58</v>
      </c>
      <c r="M9090">
        <v>89990</v>
      </c>
      <c r="N9090" t="str">
        <f>TEXT(tblorders[[#This Row],[order_date]], "mmm-yyyy")</f>
        <v>Apr-2022</v>
      </c>
      <c r="O9090">
        <f>tblorders[[#This Row],[actual_delivery_days]] -tblorders[[#This Row],[expected_delivery_days]]</f>
        <v>0</v>
      </c>
    </row>
    <row r="9091" spans="1:15" x14ac:dyDescent="0.2">
      <c r="A9091" t="s">
        <v>11098</v>
      </c>
      <c r="B9091" t="s">
        <v>60</v>
      </c>
      <c r="C9091" t="s">
        <v>55</v>
      </c>
      <c r="D9091">
        <v>2</v>
      </c>
      <c r="E9091" s="1">
        <v>45719</v>
      </c>
      <c r="F9091" s="1">
        <v>45723</v>
      </c>
      <c r="G9091">
        <v>7</v>
      </c>
      <c r="H9091" s="1">
        <v>45730</v>
      </c>
      <c r="I9091">
        <v>7</v>
      </c>
      <c r="J9091" t="s">
        <v>16</v>
      </c>
      <c r="K9091" t="s">
        <v>41</v>
      </c>
      <c r="L9091" t="s">
        <v>22</v>
      </c>
      <c r="M9091">
        <v>199980</v>
      </c>
      <c r="N9091" t="str">
        <f>TEXT(tblorders[[#This Row],[order_date]], "mmm-yyyy")</f>
        <v>Mar-2025</v>
      </c>
      <c r="O9091">
        <f>tblorders[[#This Row],[actual_delivery_days]] -tblorders[[#This Row],[expected_delivery_days]]</f>
        <v>0</v>
      </c>
    </row>
    <row r="9092" spans="1:15" x14ac:dyDescent="0.2">
      <c r="A9092" t="s">
        <v>11099</v>
      </c>
      <c r="B9092" t="s">
        <v>582</v>
      </c>
      <c r="C9092" t="s">
        <v>15</v>
      </c>
      <c r="D9092">
        <v>1</v>
      </c>
      <c r="E9092" s="1">
        <v>45697</v>
      </c>
      <c r="F9092" s="1">
        <v>45702</v>
      </c>
      <c r="G9092">
        <v>10</v>
      </c>
      <c r="H9092" s="1">
        <v>45712</v>
      </c>
      <c r="I9092">
        <v>10</v>
      </c>
      <c r="J9092" t="s">
        <v>16</v>
      </c>
      <c r="K9092" t="s">
        <v>25</v>
      </c>
      <c r="L9092" t="s">
        <v>58</v>
      </c>
      <c r="M9092">
        <v>55990</v>
      </c>
      <c r="N9092" t="str">
        <f>TEXT(tblorders[[#This Row],[order_date]], "mmm-yyyy")</f>
        <v>Feb-2025</v>
      </c>
      <c r="O9092">
        <f>tblorders[[#This Row],[actual_delivery_days]] -tblorders[[#This Row],[expected_delivery_days]]</f>
        <v>0</v>
      </c>
    </row>
    <row r="9093" spans="1:15" x14ac:dyDescent="0.2">
      <c r="A9093" t="s">
        <v>11100</v>
      </c>
      <c r="B9093" t="s">
        <v>1828</v>
      </c>
      <c r="C9093" t="s">
        <v>55</v>
      </c>
      <c r="D9093">
        <v>2</v>
      </c>
      <c r="E9093" s="1">
        <v>45091</v>
      </c>
      <c r="F9093" s="1">
        <v>45096</v>
      </c>
      <c r="G9093">
        <v>7</v>
      </c>
      <c r="H9093" s="1">
        <v>45104</v>
      </c>
      <c r="I9093">
        <v>8</v>
      </c>
      <c r="J9093" t="s">
        <v>16</v>
      </c>
      <c r="K9093" t="s">
        <v>25</v>
      </c>
      <c r="L9093" t="s">
        <v>18</v>
      </c>
      <c r="M9093">
        <v>199980</v>
      </c>
      <c r="N9093" t="str">
        <f>TEXT(tblorders[[#This Row],[order_date]], "mmm-yyyy")</f>
        <v>Jun-2023</v>
      </c>
      <c r="O9093">
        <f>tblorders[[#This Row],[actual_delivery_days]] -tblorders[[#This Row],[expected_delivery_days]]</f>
        <v>1</v>
      </c>
    </row>
    <row r="9094" spans="1:15" x14ac:dyDescent="0.2">
      <c r="A9094" t="s">
        <v>11101</v>
      </c>
      <c r="B9094" t="s">
        <v>6474</v>
      </c>
      <c r="C9094" t="s">
        <v>15</v>
      </c>
      <c r="D9094">
        <v>1</v>
      </c>
      <c r="E9094" s="1">
        <v>45378</v>
      </c>
      <c r="F9094" s="1">
        <v>45381</v>
      </c>
      <c r="G9094">
        <v>10</v>
      </c>
      <c r="H9094" s="1">
        <v>45393</v>
      </c>
      <c r="I9094">
        <v>12</v>
      </c>
      <c r="J9094" t="s">
        <v>16</v>
      </c>
      <c r="K9094" t="s">
        <v>17</v>
      </c>
      <c r="L9094" t="s">
        <v>22</v>
      </c>
      <c r="M9094">
        <v>55990</v>
      </c>
      <c r="N9094" t="str">
        <f>TEXT(tblorders[[#This Row],[order_date]], "mmm-yyyy")</f>
        <v>Mar-2024</v>
      </c>
      <c r="O9094">
        <f>tblorders[[#This Row],[actual_delivery_days]] -tblorders[[#This Row],[expected_delivery_days]]</f>
        <v>2</v>
      </c>
    </row>
    <row r="9095" spans="1:15" x14ac:dyDescent="0.2">
      <c r="A9095" t="s">
        <v>11102</v>
      </c>
      <c r="B9095" t="s">
        <v>948</v>
      </c>
      <c r="C9095" t="s">
        <v>32</v>
      </c>
      <c r="D9095">
        <v>2</v>
      </c>
      <c r="E9095" s="1">
        <v>45144</v>
      </c>
      <c r="F9095" s="1">
        <v>45148</v>
      </c>
      <c r="G9095">
        <v>7</v>
      </c>
      <c r="H9095" s="1">
        <v>45155</v>
      </c>
      <c r="I9095">
        <v>7</v>
      </c>
      <c r="J9095" t="s">
        <v>16</v>
      </c>
      <c r="K9095" t="s">
        <v>41</v>
      </c>
      <c r="L9095" t="s">
        <v>58</v>
      </c>
      <c r="M9095">
        <v>90000</v>
      </c>
      <c r="N9095" t="str">
        <f>TEXT(tblorders[[#This Row],[order_date]], "mmm-yyyy")</f>
        <v>Aug-2023</v>
      </c>
      <c r="O9095">
        <f>tblorders[[#This Row],[actual_delivery_days]] -tblorders[[#This Row],[expected_delivery_days]]</f>
        <v>0</v>
      </c>
    </row>
    <row r="9096" spans="1:15" x14ac:dyDescent="0.2">
      <c r="A9096" t="s">
        <v>11103</v>
      </c>
      <c r="B9096" t="s">
        <v>842</v>
      </c>
      <c r="C9096" t="s">
        <v>44</v>
      </c>
      <c r="D9096">
        <v>1</v>
      </c>
      <c r="E9096" s="1">
        <v>45701</v>
      </c>
      <c r="F9096" s="1">
        <v>45706</v>
      </c>
      <c r="G9096">
        <v>10</v>
      </c>
      <c r="H9096" s="1">
        <v>45716</v>
      </c>
      <c r="I9096">
        <v>10</v>
      </c>
      <c r="J9096" t="s">
        <v>16</v>
      </c>
      <c r="K9096" t="s">
        <v>17</v>
      </c>
      <c r="L9096" t="s">
        <v>58</v>
      </c>
      <c r="M9096">
        <v>50990</v>
      </c>
      <c r="N9096" t="str">
        <f>TEXT(tblorders[[#This Row],[order_date]], "mmm-yyyy")</f>
        <v>Feb-2025</v>
      </c>
      <c r="O9096">
        <f>tblorders[[#This Row],[actual_delivery_days]] -tblorders[[#This Row],[expected_delivery_days]]</f>
        <v>0</v>
      </c>
    </row>
    <row r="9097" spans="1:15" x14ac:dyDescent="0.2">
      <c r="A9097" t="s">
        <v>11104</v>
      </c>
      <c r="B9097" t="s">
        <v>3230</v>
      </c>
      <c r="C9097" t="s">
        <v>55</v>
      </c>
      <c r="D9097">
        <v>2</v>
      </c>
      <c r="E9097" s="1">
        <v>45801</v>
      </c>
      <c r="F9097" s="1">
        <v>45802</v>
      </c>
      <c r="G9097">
        <v>7</v>
      </c>
      <c r="H9097" s="1">
        <v>45809</v>
      </c>
      <c r="I9097">
        <v>7</v>
      </c>
      <c r="J9097" t="s">
        <v>16</v>
      </c>
      <c r="K9097" t="s">
        <v>41</v>
      </c>
      <c r="L9097" t="s">
        <v>22</v>
      </c>
      <c r="M9097">
        <v>199980</v>
      </c>
      <c r="N9097" t="str">
        <f>TEXT(tblorders[[#This Row],[order_date]], "mmm-yyyy")</f>
        <v>May-2025</v>
      </c>
      <c r="O9097">
        <f>tblorders[[#This Row],[actual_delivery_days]] -tblorders[[#This Row],[expected_delivery_days]]</f>
        <v>0</v>
      </c>
    </row>
    <row r="9098" spans="1:15" x14ac:dyDescent="0.2">
      <c r="A9098" t="s">
        <v>11105</v>
      </c>
      <c r="B9098" t="s">
        <v>126</v>
      </c>
      <c r="C9098" t="s">
        <v>21</v>
      </c>
      <c r="D9098">
        <v>1</v>
      </c>
      <c r="E9098" s="1">
        <v>44603</v>
      </c>
      <c r="F9098" s="1">
        <v>44608</v>
      </c>
      <c r="G9098">
        <v>10</v>
      </c>
      <c r="H9098" s="1">
        <v>44620</v>
      </c>
      <c r="I9098">
        <v>12</v>
      </c>
      <c r="J9098" t="s">
        <v>16</v>
      </c>
      <c r="K9098" t="s">
        <v>41</v>
      </c>
      <c r="L9098" t="s">
        <v>33</v>
      </c>
      <c r="M9098">
        <v>89990</v>
      </c>
      <c r="N9098" t="str">
        <f>TEXT(tblorders[[#This Row],[order_date]], "mmm-yyyy")</f>
        <v>Feb-2022</v>
      </c>
      <c r="O9098">
        <f>tblorders[[#This Row],[actual_delivery_days]] -tblorders[[#This Row],[expected_delivery_days]]</f>
        <v>2</v>
      </c>
    </row>
    <row r="9099" spans="1:15" x14ac:dyDescent="0.2">
      <c r="A9099" t="s">
        <v>11106</v>
      </c>
      <c r="B9099" t="s">
        <v>8937</v>
      </c>
      <c r="C9099" t="s">
        <v>55</v>
      </c>
      <c r="D9099">
        <v>1</v>
      </c>
      <c r="E9099" s="1">
        <v>45786</v>
      </c>
      <c r="F9099" s="1">
        <v>45790</v>
      </c>
      <c r="G9099">
        <v>7</v>
      </c>
      <c r="H9099" s="1">
        <v>45797</v>
      </c>
      <c r="I9099">
        <v>7</v>
      </c>
      <c r="J9099" t="s">
        <v>16</v>
      </c>
      <c r="K9099" t="s">
        <v>41</v>
      </c>
      <c r="L9099" t="s">
        <v>26</v>
      </c>
      <c r="M9099">
        <v>99990</v>
      </c>
      <c r="N9099" t="str">
        <f>TEXT(tblorders[[#This Row],[order_date]], "mmm-yyyy")</f>
        <v>May-2025</v>
      </c>
      <c r="O9099">
        <f>tblorders[[#This Row],[actual_delivery_days]] -tblorders[[#This Row],[expected_delivery_days]]</f>
        <v>0</v>
      </c>
    </row>
    <row r="9100" spans="1:15" x14ac:dyDescent="0.2">
      <c r="A9100" t="s">
        <v>11107</v>
      </c>
      <c r="B9100" t="s">
        <v>319</v>
      </c>
      <c r="C9100" t="s">
        <v>29</v>
      </c>
      <c r="D9100">
        <v>1</v>
      </c>
      <c r="E9100" s="1">
        <v>45218</v>
      </c>
      <c r="F9100" s="1">
        <v>45221</v>
      </c>
      <c r="G9100">
        <v>7</v>
      </c>
      <c r="H9100" s="1">
        <v>45229</v>
      </c>
      <c r="I9100">
        <v>8</v>
      </c>
      <c r="J9100" t="s">
        <v>16</v>
      </c>
      <c r="K9100" t="s">
        <v>25</v>
      </c>
      <c r="L9100" t="s">
        <v>18</v>
      </c>
      <c r="M9100">
        <v>11000</v>
      </c>
      <c r="N9100" t="str">
        <f>TEXT(tblorders[[#This Row],[order_date]], "mmm-yyyy")</f>
        <v>Oct-2023</v>
      </c>
      <c r="O9100">
        <f>tblorders[[#This Row],[actual_delivery_days]] -tblorders[[#This Row],[expected_delivery_days]]</f>
        <v>1</v>
      </c>
    </row>
    <row r="9101" spans="1:15" x14ac:dyDescent="0.2">
      <c r="A9101" t="s">
        <v>11108</v>
      </c>
      <c r="B9101" t="s">
        <v>1856</v>
      </c>
      <c r="C9101" t="s">
        <v>21</v>
      </c>
      <c r="D9101">
        <v>1</v>
      </c>
      <c r="E9101" s="1">
        <v>45581</v>
      </c>
      <c r="F9101" s="1">
        <v>45582</v>
      </c>
      <c r="G9101">
        <v>7</v>
      </c>
      <c r="H9101" s="1">
        <v>45592</v>
      </c>
      <c r="I9101">
        <v>10</v>
      </c>
      <c r="J9101" t="s">
        <v>16</v>
      </c>
      <c r="K9101" t="s">
        <v>41</v>
      </c>
      <c r="L9101" t="s">
        <v>33</v>
      </c>
      <c r="M9101">
        <v>89990</v>
      </c>
      <c r="N9101" t="str">
        <f>TEXT(tblorders[[#This Row],[order_date]], "mmm-yyyy")</f>
        <v>Oct-2024</v>
      </c>
      <c r="O9101">
        <f>tblorders[[#This Row],[actual_delivery_days]] -tblorders[[#This Row],[expected_delivery_days]]</f>
        <v>3</v>
      </c>
    </row>
    <row r="9102" spans="1:15" x14ac:dyDescent="0.2">
      <c r="A9102" t="s">
        <v>11109</v>
      </c>
      <c r="B9102" t="s">
        <v>335</v>
      </c>
      <c r="C9102" t="s">
        <v>32</v>
      </c>
      <c r="D9102">
        <v>2</v>
      </c>
      <c r="E9102" s="1">
        <v>45245</v>
      </c>
      <c r="F9102" s="1">
        <v>45248</v>
      </c>
      <c r="G9102">
        <v>5</v>
      </c>
      <c r="H9102" s="1">
        <v>45252</v>
      </c>
      <c r="I9102">
        <v>4</v>
      </c>
      <c r="J9102" t="s">
        <v>16</v>
      </c>
      <c r="K9102" t="s">
        <v>41</v>
      </c>
      <c r="L9102" t="s">
        <v>26</v>
      </c>
      <c r="M9102">
        <v>90000</v>
      </c>
      <c r="N9102" t="str">
        <f>TEXT(tblorders[[#This Row],[order_date]], "mmm-yyyy")</f>
        <v>Nov-2023</v>
      </c>
      <c r="O9102">
        <f>tblorders[[#This Row],[actual_delivery_days]] -tblorders[[#This Row],[expected_delivery_days]]</f>
        <v>-1</v>
      </c>
    </row>
    <row r="9103" spans="1:15" x14ac:dyDescent="0.2">
      <c r="A9103" t="s">
        <v>11110</v>
      </c>
      <c r="B9103" t="s">
        <v>2923</v>
      </c>
      <c r="C9103" t="s">
        <v>55</v>
      </c>
      <c r="D9103">
        <v>1</v>
      </c>
      <c r="E9103" s="1">
        <v>45724</v>
      </c>
      <c r="F9103" s="1">
        <v>45729</v>
      </c>
      <c r="G9103">
        <v>7</v>
      </c>
      <c r="H9103" s="1">
        <v>45739</v>
      </c>
      <c r="I9103">
        <v>10</v>
      </c>
      <c r="J9103" t="s">
        <v>16</v>
      </c>
      <c r="K9103" t="s">
        <v>41</v>
      </c>
      <c r="L9103" t="s">
        <v>22</v>
      </c>
      <c r="M9103">
        <v>99990</v>
      </c>
      <c r="N9103" t="str">
        <f>TEXT(tblorders[[#This Row],[order_date]], "mmm-yyyy")</f>
        <v>Mar-2025</v>
      </c>
      <c r="O9103">
        <f>tblorders[[#This Row],[actual_delivery_days]] -tblorders[[#This Row],[expected_delivery_days]]</f>
        <v>3</v>
      </c>
    </row>
    <row r="9104" spans="1:15" x14ac:dyDescent="0.2">
      <c r="A9104" t="s">
        <v>11111</v>
      </c>
      <c r="B9104" t="s">
        <v>7590</v>
      </c>
      <c r="C9104" t="s">
        <v>21</v>
      </c>
      <c r="D9104">
        <v>1</v>
      </c>
      <c r="E9104" s="1">
        <v>45460</v>
      </c>
      <c r="F9104" s="1">
        <v>45462</v>
      </c>
      <c r="G9104">
        <v>7</v>
      </c>
      <c r="H9104" s="1">
        <v>45469</v>
      </c>
      <c r="I9104">
        <v>7</v>
      </c>
      <c r="J9104" t="s">
        <v>16</v>
      </c>
      <c r="K9104" t="s">
        <v>25</v>
      </c>
      <c r="L9104" t="s">
        <v>26</v>
      </c>
      <c r="M9104">
        <v>89990</v>
      </c>
      <c r="N9104" t="str">
        <f>TEXT(tblorders[[#This Row],[order_date]], "mmm-yyyy")</f>
        <v>Jun-2024</v>
      </c>
      <c r="O9104">
        <f>tblorders[[#This Row],[actual_delivery_days]] -tblorders[[#This Row],[expected_delivery_days]]</f>
        <v>0</v>
      </c>
    </row>
    <row r="9105" spans="1:15" x14ac:dyDescent="0.2">
      <c r="A9105" t="s">
        <v>11112</v>
      </c>
      <c r="B9105" t="s">
        <v>3186</v>
      </c>
      <c r="C9105" t="s">
        <v>32</v>
      </c>
      <c r="D9105">
        <v>1</v>
      </c>
      <c r="E9105" s="1">
        <v>45799</v>
      </c>
      <c r="F9105" s="1">
        <v>45801</v>
      </c>
      <c r="G9105">
        <v>10</v>
      </c>
      <c r="H9105" s="1">
        <v>45811</v>
      </c>
      <c r="I9105">
        <v>10</v>
      </c>
      <c r="J9105" t="s">
        <v>16</v>
      </c>
      <c r="K9105" t="s">
        <v>25</v>
      </c>
      <c r="L9105" t="s">
        <v>33</v>
      </c>
      <c r="M9105">
        <v>45000</v>
      </c>
      <c r="N9105" t="str">
        <f>TEXT(tblorders[[#This Row],[order_date]], "mmm-yyyy")</f>
        <v>May-2025</v>
      </c>
      <c r="O9105">
        <f>tblorders[[#This Row],[actual_delivery_days]] -tblorders[[#This Row],[expected_delivery_days]]</f>
        <v>0</v>
      </c>
    </row>
    <row r="9106" spans="1:15" x14ac:dyDescent="0.2">
      <c r="A9106" t="s">
        <v>11113</v>
      </c>
      <c r="B9106" t="s">
        <v>39</v>
      </c>
      <c r="C9106" t="s">
        <v>44</v>
      </c>
      <c r="D9106">
        <v>1</v>
      </c>
      <c r="E9106" s="1">
        <v>45786</v>
      </c>
      <c r="F9106" s="1">
        <v>45791</v>
      </c>
      <c r="G9106">
        <v>10</v>
      </c>
      <c r="H9106" s="1">
        <v>45801</v>
      </c>
      <c r="I9106">
        <v>10</v>
      </c>
      <c r="J9106" t="s">
        <v>16</v>
      </c>
      <c r="K9106" t="s">
        <v>25</v>
      </c>
      <c r="L9106" t="s">
        <v>22</v>
      </c>
      <c r="M9106">
        <v>50990</v>
      </c>
      <c r="N9106" t="str">
        <f>TEXT(tblorders[[#This Row],[order_date]], "mmm-yyyy")</f>
        <v>May-2025</v>
      </c>
      <c r="O9106">
        <f>tblorders[[#This Row],[actual_delivery_days]] -tblorders[[#This Row],[expected_delivery_days]]</f>
        <v>0</v>
      </c>
    </row>
    <row r="9107" spans="1:15" x14ac:dyDescent="0.2">
      <c r="A9107" t="s">
        <v>11114</v>
      </c>
      <c r="B9107" t="s">
        <v>4600</v>
      </c>
      <c r="C9107" t="s">
        <v>15</v>
      </c>
      <c r="D9107">
        <v>1</v>
      </c>
      <c r="E9107" s="1">
        <v>44631</v>
      </c>
      <c r="F9107" s="1">
        <v>44635</v>
      </c>
      <c r="G9107">
        <v>7</v>
      </c>
      <c r="H9107" s="1">
        <v>44642</v>
      </c>
      <c r="I9107">
        <v>7</v>
      </c>
      <c r="J9107" t="s">
        <v>16</v>
      </c>
      <c r="K9107" t="s">
        <v>41</v>
      </c>
      <c r="L9107" t="s">
        <v>26</v>
      </c>
      <c r="M9107">
        <v>55990</v>
      </c>
      <c r="N9107" t="str">
        <f>TEXT(tblorders[[#This Row],[order_date]], "mmm-yyyy")</f>
        <v>Mar-2022</v>
      </c>
      <c r="O9107">
        <f>tblorders[[#This Row],[actual_delivery_days]] -tblorders[[#This Row],[expected_delivery_days]]</f>
        <v>0</v>
      </c>
    </row>
    <row r="9108" spans="1:15" x14ac:dyDescent="0.2">
      <c r="A9108" t="s">
        <v>11115</v>
      </c>
      <c r="B9108" t="s">
        <v>5147</v>
      </c>
      <c r="C9108" t="s">
        <v>44</v>
      </c>
      <c r="D9108">
        <v>1</v>
      </c>
      <c r="E9108" s="1">
        <v>45352</v>
      </c>
      <c r="F9108" s="1">
        <v>45356</v>
      </c>
      <c r="G9108">
        <v>7</v>
      </c>
      <c r="H9108" s="1">
        <v>45362</v>
      </c>
      <c r="I9108">
        <v>6</v>
      </c>
      <c r="J9108" t="s">
        <v>16</v>
      </c>
      <c r="K9108" t="s">
        <v>17</v>
      </c>
      <c r="L9108" t="s">
        <v>58</v>
      </c>
      <c r="M9108">
        <v>50990</v>
      </c>
      <c r="N9108" t="str">
        <f>TEXT(tblorders[[#This Row],[order_date]], "mmm-yyyy")</f>
        <v>Mar-2024</v>
      </c>
      <c r="O9108">
        <f>tblorders[[#This Row],[actual_delivery_days]] -tblorders[[#This Row],[expected_delivery_days]]</f>
        <v>-1</v>
      </c>
    </row>
    <row r="9109" spans="1:15" x14ac:dyDescent="0.2">
      <c r="A9109" t="s">
        <v>11116</v>
      </c>
      <c r="B9109" t="s">
        <v>509</v>
      </c>
      <c r="C9109" t="s">
        <v>44</v>
      </c>
      <c r="D9109">
        <v>1</v>
      </c>
      <c r="E9109" s="1">
        <v>45587</v>
      </c>
      <c r="F9109" s="1">
        <v>45589</v>
      </c>
      <c r="G9109">
        <v>7</v>
      </c>
      <c r="H9109" s="1">
        <v>45598</v>
      </c>
      <c r="I9109">
        <v>9</v>
      </c>
      <c r="J9109" t="s">
        <v>16</v>
      </c>
      <c r="K9109" t="s">
        <v>41</v>
      </c>
      <c r="L9109" t="s">
        <v>33</v>
      </c>
      <c r="M9109">
        <v>50990</v>
      </c>
      <c r="N9109" t="str">
        <f>TEXT(tblorders[[#This Row],[order_date]], "mmm-yyyy")</f>
        <v>Oct-2024</v>
      </c>
      <c r="O9109">
        <f>tblorders[[#This Row],[actual_delivery_days]] -tblorders[[#This Row],[expected_delivery_days]]</f>
        <v>2</v>
      </c>
    </row>
    <row r="9110" spans="1:15" x14ac:dyDescent="0.2">
      <c r="A9110" t="s">
        <v>11117</v>
      </c>
      <c r="B9110" t="s">
        <v>1526</v>
      </c>
      <c r="C9110" t="s">
        <v>21</v>
      </c>
      <c r="D9110">
        <v>2</v>
      </c>
      <c r="E9110" s="1">
        <v>45622</v>
      </c>
      <c r="F9110" s="1">
        <v>45627</v>
      </c>
      <c r="G9110">
        <v>10</v>
      </c>
      <c r="H9110" s="1">
        <v>45639</v>
      </c>
      <c r="I9110">
        <v>12</v>
      </c>
      <c r="J9110" t="s">
        <v>16</v>
      </c>
      <c r="K9110" t="s">
        <v>17</v>
      </c>
      <c r="L9110" t="s">
        <v>22</v>
      </c>
      <c r="M9110">
        <v>179980</v>
      </c>
      <c r="N9110" t="str">
        <f>TEXT(tblorders[[#This Row],[order_date]], "mmm-yyyy")</f>
        <v>Nov-2024</v>
      </c>
      <c r="O9110">
        <f>tblorders[[#This Row],[actual_delivery_days]] -tblorders[[#This Row],[expected_delivery_days]]</f>
        <v>2</v>
      </c>
    </row>
    <row r="9111" spans="1:15" x14ac:dyDescent="0.2">
      <c r="A9111" t="s">
        <v>11118</v>
      </c>
      <c r="B9111" t="s">
        <v>1491</v>
      </c>
      <c r="C9111" t="s">
        <v>15</v>
      </c>
      <c r="D9111">
        <v>1</v>
      </c>
      <c r="E9111" s="1">
        <v>45324</v>
      </c>
      <c r="F9111" s="1">
        <v>45327</v>
      </c>
      <c r="G9111">
        <v>10</v>
      </c>
      <c r="H9111" s="1">
        <v>45338</v>
      </c>
      <c r="I9111">
        <v>11</v>
      </c>
      <c r="J9111" t="s">
        <v>16</v>
      </c>
      <c r="K9111" t="s">
        <v>17</v>
      </c>
      <c r="L9111" t="s">
        <v>33</v>
      </c>
      <c r="M9111">
        <v>55990</v>
      </c>
      <c r="N9111" t="str">
        <f>TEXT(tblorders[[#This Row],[order_date]], "mmm-yyyy")</f>
        <v>Feb-2024</v>
      </c>
      <c r="O9111">
        <f>tblorders[[#This Row],[actual_delivery_days]] -tblorders[[#This Row],[expected_delivery_days]]</f>
        <v>1</v>
      </c>
    </row>
    <row r="9112" spans="1:15" x14ac:dyDescent="0.2">
      <c r="A9112" t="s">
        <v>11119</v>
      </c>
      <c r="B9112" t="s">
        <v>11120</v>
      </c>
      <c r="C9112" t="s">
        <v>55</v>
      </c>
      <c r="D9112">
        <v>1</v>
      </c>
      <c r="E9112" s="1">
        <v>45716</v>
      </c>
      <c r="F9112" s="1">
        <v>45720</v>
      </c>
      <c r="G9112">
        <v>7</v>
      </c>
      <c r="H9112" s="1">
        <v>45732</v>
      </c>
      <c r="I9112">
        <v>12</v>
      </c>
      <c r="J9112" t="s">
        <v>61</v>
      </c>
      <c r="K9112" t="s">
        <v>17</v>
      </c>
      <c r="L9112" t="s">
        <v>22</v>
      </c>
      <c r="M9112">
        <v>99990</v>
      </c>
      <c r="N9112" t="str">
        <f>TEXT(tblorders[[#This Row],[order_date]], "mmm-yyyy")</f>
        <v>Feb-2025</v>
      </c>
      <c r="O9112">
        <f>tblorders[[#This Row],[actual_delivery_days]] -tblorders[[#This Row],[expected_delivery_days]]</f>
        <v>5</v>
      </c>
    </row>
    <row r="9113" spans="1:15" x14ac:dyDescent="0.2">
      <c r="A9113" t="s">
        <v>11121</v>
      </c>
      <c r="B9113" t="s">
        <v>428</v>
      </c>
      <c r="C9113" t="s">
        <v>15</v>
      </c>
      <c r="D9113">
        <v>1</v>
      </c>
      <c r="E9113" s="1">
        <v>45357</v>
      </c>
      <c r="F9113" s="1">
        <v>45362</v>
      </c>
      <c r="G9113">
        <v>5</v>
      </c>
      <c r="H9113" s="1">
        <v>45370</v>
      </c>
      <c r="I9113">
        <v>8</v>
      </c>
      <c r="J9113" t="s">
        <v>16</v>
      </c>
      <c r="K9113" t="s">
        <v>17</v>
      </c>
      <c r="L9113" t="s">
        <v>18</v>
      </c>
      <c r="M9113">
        <v>55990</v>
      </c>
      <c r="N9113" t="str">
        <f>TEXT(tblorders[[#This Row],[order_date]], "mmm-yyyy")</f>
        <v>Mar-2024</v>
      </c>
      <c r="O9113">
        <f>tblorders[[#This Row],[actual_delivery_days]] -tblorders[[#This Row],[expected_delivery_days]]</f>
        <v>3</v>
      </c>
    </row>
    <row r="9114" spans="1:15" x14ac:dyDescent="0.2">
      <c r="A9114" t="s">
        <v>11122</v>
      </c>
      <c r="B9114" t="s">
        <v>2919</v>
      </c>
      <c r="C9114" t="s">
        <v>29</v>
      </c>
      <c r="D9114">
        <v>2</v>
      </c>
      <c r="E9114" s="1">
        <v>45347</v>
      </c>
      <c r="F9114" s="1">
        <v>45352</v>
      </c>
      <c r="G9114">
        <v>10</v>
      </c>
      <c r="H9114" s="1">
        <v>45362</v>
      </c>
      <c r="I9114">
        <v>10</v>
      </c>
      <c r="J9114" t="s">
        <v>16</v>
      </c>
      <c r="K9114" t="s">
        <v>41</v>
      </c>
      <c r="L9114" t="s">
        <v>33</v>
      </c>
      <c r="M9114">
        <v>22000</v>
      </c>
      <c r="N9114" t="str">
        <f>TEXT(tblorders[[#This Row],[order_date]], "mmm-yyyy")</f>
        <v>Feb-2024</v>
      </c>
      <c r="O9114">
        <f>tblorders[[#This Row],[actual_delivery_days]] -tblorders[[#This Row],[expected_delivery_days]]</f>
        <v>0</v>
      </c>
    </row>
    <row r="9115" spans="1:15" x14ac:dyDescent="0.2">
      <c r="A9115" t="s">
        <v>11123</v>
      </c>
      <c r="B9115" t="s">
        <v>5449</v>
      </c>
      <c r="C9115" t="s">
        <v>55</v>
      </c>
      <c r="D9115">
        <v>2</v>
      </c>
      <c r="E9115" s="1">
        <v>45805</v>
      </c>
      <c r="F9115" s="1">
        <v>45810</v>
      </c>
      <c r="G9115">
        <v>5</v>
      </c>
      <c r="H9115" s="1">
        <v>45818</v>
      </c>
      <c r="I9115">
        <v>8</v>
      </c>
      <c r="J9115" t="s">
        <v>16</v>
      </c>
      <c r="K9115" t="s">
        <v>25</v>
      </c>
      <c r="L9115" t="s">
        <v>26</v>
      </c>
      <c r="M9115">
        <v>199980</v>
      </c>
      <c r="N9115" t="str">
        <f>TEXT(tblorders[[#This Row],[order_date]], "mmm-yyyy")</f>
        <v>May-2025</v>
      </c>
      <c r="O9115">
        <f>tblorders[[#This Row],[actual_delivery_days]] -tblorders[[#This Row],[expected_delivery_days]]</f>
        <v>3</v>
      </c>
    </row>
    <row r="9116" spans="1:15" x14ac:dyDescent="0.2">
      <c r="A9116" t="s">
        <v>11124</v>
      </c>
      <c r="B9116" t="s">
        <v>5959</v>
      </c>
      <c r="C9116" t="s">
        <v>55</v>
      </c>
      <c r="D9116">
        <v>1</v>
      </c>
      <c r="E9116" s="1">
        <v>45429</v>
      </c>
      <c r="F9116" s="1">
        <v>45430</v>
      </c>
      <c r="G9116">
        <v>7</v>
      </c>
      <c r="H9116" s="1">
        <v>45437</v>
      </c>
      <c r="I9116">
        <v>7</v>
      </c>
      <c r="J9116" t="s">
        <v>16</v>
      </c>
      <c r="K9116" t="s">
        <v>17</v>
      </c>
      <c r="L9116" t="s">
        <v>18</v>
      </c>
      <c r="M9116">
        <v>99990</v>
      </c>
      <c r="N9116" t="str">
        <f>TEXT(tblorders[[#This Row],[order_date]], "mmm-yyyy")</f>
        <v>May-2024</v>
      </c>
      <c r="O9116">
        <f>tblorders[[#This Row],[actual_delivery_days]] -tblorders[[#This Row],[expected_delivery_days]]</f>
        <v>0</v>
      </c>
    </row>
    <row r="9117" spans="1:15" x14ac:dyDescent="0.2">
      <c r="A9117" t="s">
        <v>11125</v>
      </c>
      <c r="B9117" t="s">
        <v>267</v>
      </c>
      <c r="C9117" t="s">
        <v>44</v>
      </c>
      <c r="D9117">
        <v>1</v>
      </c>
      <c r="E9117" s="1">
        <v>45412</v>
      </c>
      <c r="F9117" s="1">
        <v>45416</v>
      </c>
      <c r="G9117">
        <v>7</v>
      </c>
      <c r="H9117" s="1">
        <v>45425</v>
      </c>
      <c r="I9117">
        <v>9</v>
      </c>
      <c r="J9117" t="s">
        <v>16</v>
      </c>
      <c r="K9117" t="s">
        <v>17</v>
      </c>
      <c r="L9117" t="s">
        <v>18</v>
      </c>
      <c r="M9117">
        <v>50990</v>
      </c>
      <c r="N9117" t="str">
        <f>TEXT(tblorders[[#This Row],[order_date]], "mmm-yyyy")</f>
        <v>Apr-2024</v>
      </c>
      <c r="O9117">
        <f>tblorders[[#This Row],[actual_delivery_days]] -tblorders[[#This Row],[expected_delivery_days]]</f>
        <v>2</v>
      </c>
    </row>
    <row r="9118" spans="1:15" x14ac:dyDescent="0.2">
      <c r="A9118" t="s">
        <v>11126</v>
      </c>
      <c r="B9118" t="s">
        <v>1170</v>
      </c>
      <c r="C9118" t="s">
        <v>21</v>
      </c>
      <c r="D9118">
        <v>2</v>
      </c>
      <c r="E9118" s="1">
        <v>45775</v>
      </c>
      <c r="F9118" s="1">
        <v>45776</v>
      </c>
      <c r="G9118">
        <v>7</v>
      </c>
      <c r="H9118" s="1">
        <v>45784</v>
      </c>
      <c r="I9118">
        <v>8</v>
      </c>
      <c r="J9118" t="s">
        <v>16</v>
      </c>
      <c r="K9118" t="s">
        <v>17</v>
      </c>
      <c r="L9118" t="s">
        <v>58</v>
      </c>
      <c r="M9118">
        <v>179980</v>
      </c>
      <c r="N9118" t="str">
        <f>TEXT(tblorders[[#This Row],[order_date]], "mmm-yyyy")</f>
        <v>Apr-2025</v>
      </c>
      <c r="O9118">
        <f>tblorders[[#This Row],[actual_delivery_days]] -tblorders[[#This Row],[expected_delivery_days]]</f>
        <v>1</v>
      </c>
    </row>
    <row r="9119" spans="1:15" x14ac:dyDescent="0.2">
      <c r="A9119" t="s">
        <v>11127</v>
      </c>
      <c r="B9119" t="s">
        <v>863</v>
      </c>
      <c r="C9119" t="s">
        <v>15</v>
      </c>
      <c r="D9119">
        <v>2</v>
      </c>
      <c r="E9119" s="1">
        <v>45084</v>
      </c>
      <c r="F9119" s="1">
        <v>45087</v>
      </c>
      <c r="G9119">
        <v>5</v>
      </c>
      <c r="H9119" s="1">
        <v>45097</v>
      </c>
      <c r="I9119">
        <v>10</v>
      </c>
      <c r="J9119" t="s">
        <v>61</v>
      </c>
      <c r="K9119" t="s">
        <v>25</v>
      </c>
      <c r="L9119" t="s">
        <v>33</v>
      </c>
      <c r="M9119">
        <v>111980</v>
      </c>
      <c r="N9119" t="str">
        <f>TEXT(tblorders[[#This Row],[order_date]], "mmm-yyyy")</f>
        <v>Jun-2023</v>
      </c>
      <c r="O9119">
        <f>tblorders[[#This Row],[actual_delivery_days]] -tblorders[[#This Row],[expected_delivery_days]]</f>
        <v>5</v>
      </c>
    </row>
    <row r="9120" spans="1:15" x14ac:dyDescent="0.2">
      <c r="A9120" t="s">
        <v>11128</v>
      </c>
      <c r="B9120" t="s">
        <v>1445</v>
      </c>
      <c r="C9120" t="s">
        <v>55</v>
      </c>
      <c r="D9120">
        <v>1</v>
      </c>
      <c r="E9120" s="1">
        <v>45180</v>
      </c>
      <c r="F9120" s="1">
        <v>45185</v>
      </c>
      <c r="G9120">
        <v>10</v>
      </c>
      <c r="H9120" s="1">
        <v>45197</v>
      </c>
      <c r="I9120">
        <v>12</v>
      </c>
      <c r="J9120" t="s">
        <v>16</v>
      </c>
      <c r="K9120" t="s">
        <v>17</v>
      </c>
      <c r="L9120" t="s">
        <v>58</v>
      </c>
      <c r="M9120">
        <v>99990</v>
      </c>
      <c r="N9120" t="str">
        <f>TEXT(tblorders[[#This Row],[order_date]], "mmm-yyyy")</f>
        <v>Sep-2023</v>
      </c>
      <c r="O9120">
        <f>tblorders[[#This Row],[actual_delivery_days]] -tblorders[[#This Row],[expected_delivery_days]]</f>
        <v>2</v>
      </c>
    </row>
    <row r="9121" spans="1:15" x14ac:dyDescent="0.2">
      <c r="A9121" t="s">
        <v>11129</v>
      </c>
      <c r="B9121" t="s">
        <v>48</v>
      </c>
      <c r="C9121" t="s">
        <v>55</v>
      </c>
      <c r="D9121">
        <v>1</v>
      </c>
      <c r="E9121" s="1">
        <v>45503</v>
      </c>
      <c r="F9121" s="1">
        <v>45504</v>
      </c>
      <c r="G9121">
        <v>7</v>
      </c>
      <c r="H9121" s="1">
        <v>45513</v>
      </c>
      <c r="I9121">
        <v>9</v>
      </c>
      <c r="J9121" t="s">
        <v>16</v>
      </c>
      <c r="K9121" t="s">
        <v>25</v>
      </c>
      <c r="L9121" t="s">
        <v>26</v>
      </c>
      <c r="M9121">
        <v>99990</v>
      </c>
      <c r="N9121" t="str">
        <f>TEXT(tblorders[[#This Row],[order_date]], "mmm-yyyy")</f>
        <v>Jul-2024</v>
      </c>
      <c r="O9121">
        <f>tblorders[[#This Row],[actual_delivery_days]] -tblorders[[#This Row],[expected_delivery_days]]</f>
        <v>2</v>
      </c>
    </row>
    <row r="9122" spans="1:15" x14ac:dyDescent="0.2">
      <c r="A9122" t="s">
        <v>11130</v>
      </c>
      <c r="B9122" t="s">
        <v>8205</v>
      </c>
      <c r="C9122" t="s">
        <v>15</v>
      </c>
      <c r="D9122">
        <v>1</v>
      </c>
      <c r="E9122" s="1">
        <v>45565</v>
      </c>
      <c r="F9122" s="1">
        <v>45567</v>
      </c>
      <c r="G9122">
        <v>7</v>
      </c>
      <c r="H9122" s="1">
        <v>45573</v>
      </c>
      <c r="I9122">
        <v>6</v>
      </c>
      <c r="J9122" t="s">
        <v>16</v>
      </c>
      <c r="K9122" t="s">
        <v>41</v>
      </c>
      <c r="L9122" t="s">
        <v>33</v>
      </c>
      <c r="M9122">
        <v>55990</v>
      </c>
      <c r="N9122" t="str">
        <f>TEXT(tblorders[[#This Row],[order_date]], "mmm-yyyy")</f>
        <v>Sep-2024</v>
      </c>
      <c r="O9122">
        <f>tblorders[[#This Row],[actual_delivery_days]] -tblorders[[#This Row],[expected_delivery_days]]</f>
        <v>-1</v>
      </c>
    </row>
    <row r="9123" spans="1:15" x14ac:dyDescent="0.2">
      <c r="A9123" t="s">
        <v>11131</v>
      </c>
      <c r="B9123" t="s">
        <v>467</v>
      </c>
      <c r="C9123" t="s">
        <v>29</v>
      </c>
      <c r="D9123">
        <v>1</v>
      </c>
      <c r="E9123" s="1">
        <v>45516</v>
      </c>
      <c r="F9123" s="1">
        <v>45518</v>
      </c>
      <c r="G9123">
        <v>10</v>
      </c>
      <c r="H9123" s="1">
        <v>45530</v>
      </c>
      <c r="I9123">
        <v>12</v>
      </c>
      <c r="J9123" t="s">
        <v>16</v>
      </c>
      <c r="K9123" t="s">
        <v>17</v>
      </c>
      <c r="L9123" t="s">
        <v>58</v>
      </c>
      <c r="M9123">
        <v>11000</v>
      </c>
      <c r="N9123" t="str">
        <f>TEXT(tblorders[[#This Row],[order_date]], "mmm-yyyy")</f>
        <v>Aug-2024</v>
      </c>
      <c r="O9123">
        <f>tblorders[[#This Row],[actual_delivery_days]] -tblorders[[#This Row],[expected_delivery_days]]</f>
        <v>2</v>
      </c>
    </row>
    <row r="9124" spans="1:15" x14ac:dyDescent="0.2">
      <c r="A9124" t="s">
        <v>11132</v>
      </c>
      <c r="B9124" t="s">
        <v>7466</v>
      </c>
      <c r="C9124" t="s">
        <v>29</v>
      </c>
      <c r="D9124">
        <v>1</v>
      </c>
      <c r="E9124" s="1">
        <v>45647</v>
      </c>
      <c r="F9124" s="1">
        <v>45651</v>
      </c>
      <c r="G9124">
        <v>5</v>
      </c>
      <c r="H9124" s="1">
        <v>45654</v>
      </c>
      <c r="I9124">
        <v>3</v>
      </c>
      <c r="J9124" t="s">
        <v>40</v>
      </c>
      <c r="K9124" t="s">
        <v>41</v>
      </c>
      <c r="L9124" t="s">
        <v>22</v>
      </c>
      <c r="M9124">
        <v>11000</v>
      </c>
      <c r="N9124" t="str">
        <f>TEXT(tblorders[[#This Row],[order_date]], "mmm-yyyy")</f>
        <v>Dec-2024</v>
      </c>
      <c r="O9124">
        <f>tblorders[[#This Row],[actual_delivery_days]] -tblorders[[#This Row],[expected_delivery_days]]</f>
        <v>-2</v>
      </c>
    </row>
    <row r="9125" spans="1:15" x14ac:dyDescent="0.2">
      <c r="A9125" t="s">
        <v>11133</v>
      </c>
      <c r="B9125" t="s">
        <v>6267</v>
      </c>
      <c r="C9125" t="s">
        <v>15</v>
      </c>
      <c r="D9125">
        <v>2</v>
      </c>
      <c r="E9125" s="1">
        <v>45218</v>
      </c>
      <c r="F9125" s="1">
        <v>45221</v>
      </c>
      <c r="G9125">
        <v>5</v>
      </c>
      <c r="H9125" s="1">
        <v>45226</v>
      </c>
      <c r="I9125">
        <v>5</v>
      </c>
      <c r="J9125" t="s">
        <v>16</v>
      </c>
      <c r="K9125" t="s">
        <v>25</v>
      </c>
      <c r="L9125" t="s">
        <v>18</v>
      </c>
      <c r="M9125">
        <v>111980</v>
      </c>
      <c r="N9125" t="str">
        <f>TEXT(tblorders[[#This Row],[order_date]], "mmm-yyyy")</f>
        <v>Oct-2023</v>
      </c>
      <c r="O9125">
        <f>tblorders[[#This Row],[actual_delivery_days]] -tblorders[[#This Row],[expected_delivery_days]]</f>
        <v>0</v>
      </c>
    </row>
    <row r="9126" spans="1:15" x14ac:dyDescent="0.2">
      <c r="A9126" t="s">
        <v>11134</v>
      </c>
      <c r="B9126" t="s">
        <v>8630</v>
      </c>
      <c r="C9126" t="s">
        <v>32</v>
      </c>
      <c r="D9126">
        <v>1</v>
      </c>
      <c r="E9126" s="1">
        <v>45372</v>
      </c>
      <c r="F9126" s="1">
        <v>45375</v>
      </c>
      <c r="G9126">
        <v>10</v>
      </c>
      <c r="H9126" s="1">
        <v>45386</v>
      </c>
      <c r="I9126">
        <v>11</v>
      </c>
      <c r="J9126" t="s">
        <v>16</v>
      </c>
      <c r="K9126" t="s">
        <v>41</v>
      </c>
      <c r="L9126" t="s">
        <v>33</v>
      </c>
      <c r="M9126">
        <v>45000</v>
      </c>
      <c r="N9126" t="str">
        <f>TEXT(tblorders[[#This Row],[order_date]], "mmm-yyyy")</f>
        <v>Mar-2024</v>
      </c>
      <c r="O9126">
        <f>tblorders[[#This Row],[actual_delivery_days]] -tblorders[[#This Row],[expected_delivery_days]]</f>
        <v>1</v>
      </c>
    </row>
    <row r="9127" spans="1:15" x14ac:dyDescent="0.2">
      <c r="A9127" t="s">
        <v>11135</v>
      </c>
      <c r="B9127" t="s">
        <v>7376</v>
      </c>
      <c r="C9127" t="s">
        <v>15</v>
      </c>
      <c r="D9127">
        <v>1</v>
      </c>
      <c r="E9127" s="1">
        <v>45734</v>
      </c>
      <c r="F9127" s="1">
        <v>45735</v>
      </c>
      <c r="G9127">
        <v>5</v>
      </c>
      <c r="H9127" s="1">
        <v>45743</v>
      </c>
      <c r="I9127">
        <v>8</v>
      </c>
      <c r="J9127" t="s">
        <v>16</v>
      </c>
      <c r="K9127" t="s">
        <v>41</v>
      </c>
      <c r="L9127" t="s">
        <v>33</v>
      </c>
      <c r="M9127">
        <v>55990</v>
      </c>
      <c r="N9127" t="str">
        <f>TEXT(tblorders[[#This Row],[order_date]], "mmm-yyyy")</f>
        <v>Mar-2025</v>
      </c>
      <c r="O9127">
        <f>tblorders[[#This Row],[actual_delivery_days]] -tblorders[[#This Row],[expected_delivery_days]]</f>
        <v>3</v>
      </c>
    </row>
    <row r="9128" spans="1:15" x14ac:dyDescent="0.2">
      <c r="A9128" t="s">
        <v>11136</v>
      </c>
      <c r="B9128" t="s">
        <v>7715</v>
      </c>
      <c r="C9128" t="s">
        <v>55</v>
      </c>
      <c r="D9128">
        <v>2</v>
      </c>
      <c r="E9128" s="1">
        <v>45468</v>
      </c>
      <c r="F9128" s="1">
        <v>45470</v>
      </c>
      <c r="G9128">
        <v>5</v>
      </c>
      <c r="H9128" s="1">
        <v>45475</v>
      </c>
      <c r="I9128">
        <v>5</v>
      </c>
      <c r="J9128" t="s">
        <v>16</v>
      </c>
      <c r="K9128" t="s">
        <v>25</v>
      </c>
      <c r="L9128" t="s">
        <v>33</v>
      </c>
      <c r="M9128">
        <v>199980</v>
      </c>
      <c r="N9128" t="str">
        <f>TEXT(tblorders[[#This Row],[order_date]], "mmm-yyyy")</f>
        <v>Jun-2024</v>
      </c>
      <c r="O9128">
        <f>tblorders[[#This Row],[actual_delivery_days]] -tblorders[[#This Row],[expected_delivery_days]]</f>
        <v>0</v>
      </c>
    </row>
    <row r="9129" spans="1:15" x14ac:dyDescent="0.2">
      <c r="A9129" t="s">
        <v>11137</v>
      </c>
      <c r="B9129" t="s">
        <v>1586</v>
      </c>
      <c r="C9129" t="s">
        <v>21</v>
      </c>
      <c r="D9129">
        <v>1</v>
      </c>
      <c r="E9129" s="1">
        <v>45416</v>
      </c>
      <c r="F9129" s="1">
        <v>45417</v>
      </c>
      <c r="G9129">
        <v>7</v>
      </c>
      <c r="H9129" s="1">
        <v>45425</v>
      </c>
      <c r="I9129">
        <v>8</v>
      </c>
      <c r="J9129" t="s">
        <v>16</v>
      </c>
      <c r="K9129" t="s">
        <v>41</v>
      </c>
      <c r="L9129" t="s">
        <v>18</v>
      </c>
      <c r="M9129">
        <v>89990</v>
      </c>
      <c r="N9129" t="str">
        <f>TEXT(tblorders[[#This Row],[order_date]], "mmm-yyyy")</f>
        <v>May-2024</v>
      </c>
      <c r="O9129">
        <f>tblorders[[#This Row],[actual_delivery_days]] -tblorders[[#This Row],[expected_delivery_days]]</f>
        <v>1</v>
      </c>
    </row>
    <row r="9130" spans="1:15" x14ac:dyDescent="0.2">
      <c r="A9130" t="s">
        <v>11138</v>
      </c>
      <c r="B9130" t="s">
        <v>1879</v>
      </c>
      <c r="C9130" t="s">
        <v>29</v>
      </c>
      <c r="D9130">
        <v>1</v>
      </c>
      <c r="E9130" s="1">
        <v>45098</v>
      </c>
      <c r="F9130" s="1">
        <v>45103</v>
      </c>
      <c r="G9130">
        <v>10</v>
      </c>
      <c r="H9130" s="1">
        <v>45113</v>
      </c>
      <c r="I9130">
        <v>10</v>
      </c>
      <c r="J9130" t="s">
        <v>16</v>
      </c>
      <c r="K9130" t="s">
        <v>25</v>
      </c>
      <c r="L9130" t="s">
        <v>18</v>
      </c>
      <c r="M9130">
        <v>11000</v>
      </c>
      <c r="N9130" t="str">
        <f>TEXT(tblorders[[#This Row],[order_date]], "mmm-yyyy")</f>
        <v>Jun-2023</v>
      </c>
      <c r="O9130">
        <f>tblorders[[#This Row],[actual_delivery_days]] -tblorders[[#This Row],[expected_delivery_days]]</f>
        <v>0</v>
      </c>
    </row>
    <row r="9131" spans="1:15" x14ac:dyDescent="0.2">
      <c r="A9131" t="s">
        <v>11139</v>
      </c>
      <c r="B9131" t="s">
        <v>1736</v>
      </c>
      <c r="C9131" t="s">
        <v>32</v>
      </c>
      <c r="D9131">
        <v>1</v>
      </c>
      <c r="E9131" s="1">
        <v>45642</v>
      </c>
      <c r="F9131" s="1">
        <v>45645</v>
      </c>
      <c r="G9131">
        <v>7</v>
      </c>
      <c r="H9131" s="1">
        <v>45653</v>
      </c>
      <c r="I9131">
        <v>8</v>
      </c>
      <c r="J9131" t="s">
        <v>16</v>
      </c>
      <c r="K9131" t="s">
        <v>25</v>
      </c>
      <c r="L9131" t="s">
        <v>58</v>
      </c>
      <c r="M9131">
        <v>45000</v>
      </c>
      <c r="N9131" t="str">
        <f>TEXT(tblorders[[#This Row],[order_date]], "mmm-yyyy")</f>
        <v>Dec-2024</v>
      </c>
      <c r="O9131">
        <f>tblorders[[#This Row],[actual_delivery_days]] -tblorders[[#This Row],[expected_delivery_days]]</f>
        <v>1</v>
      </c>
    </row>
    <row r="9132" spans="1:15" x14ac:dyDescent="0.2">
      <c r="A9132" t="s">
        <v>11140</v>
      </c>
      <c r="B9132" t="s">
        <v>746</v>
      </c>
      <c r="C9132" t="s">
        <v>21</v>
      </c>
      <c r="D9132">
        <v>1</v>
      </c>
      <c r="E9132" s="1">
        <v>45080</v>
      </c>
      <c r="F9132" s="1">
        <v>45083</v>
      </c>
      <c r="G9132">
        <v>10</v>
      </c>
      <c r="H9132" s="1">
        <v>45094</v>
      </c>
      <c r="I9132">
        <v>11</v>
      </c>
      <c r="J9132" t="s">
        <v>16</v>
      </c>
      <c r="K9132" t="s">
        <v>17</v>
      </c>
      <c r="L9132" t="s">
        <v>58</v>
      </c>
      <c r="M9132">
        <v>89990</v>
      </c>
      <c r="N9132" t="str">
        <f>TEXT(tblorders[[#This Row],[order_date]], "mmm-yyyy")</f>
        <v>Jun-2023</v>
      </c>
      <c r="O9132">
        <f>tblorders[[#This Row],[actual_delivery_days]] -tblorders[[#This Row],[expected_delivery_days]]</f>
        <v>1</v>
      </c>
    </row>
    <row r="9133" spans="1:15" x14ac:dyDescent="0.2">
      <c r="A9133" t="s">
        <v>11141</v>
      </c>
      <c r="B9133" t="s">
        <v>2837</v>
      </c>
      <c r="C9133" t="s">
        <v>44</v>
      </c>
      <c r="D9133">
        <v>2</v>
      </c>
      <c r="E9133" s="1">
        <v>45375</v>
      </c>
      <c r="F9133" s="1">
        <v>45379</v>
      </c>
      <c r="G9133">
        <v>10</v>
      </c>
      <c r="H9133" s="1">
        <v>45392</v>
      </c>
      <c r="I9133">
        <v>13</v>
      </c>
      <c r="J9133" t="s">
        <v>16</v>
      </c>
      <c r="K9133" t="s">
        <v>41</v>
      </c>
      <c r="L9133" t="s">
        <v>26</v>
      </c>
      <c r="M9133">
        <v>101980</v>
      </c>
      <c r="N9133" t="str">
        <f>TEXT(tblorders[[#This Row],[order_date]], "mmm-yyyy")</f>
        <v>Mar-2024</v>
      </c>
      <c r="O9133">
        <f>tblorders[[#This Row],[actual_delivery_days]] -tblorders[[#This Row],[expected_delivery_days]]</f>
        <v>3</v>
      </c>
    </row>
    <row r="9134" spans="1:15" x14ac:dyDescent="0.2">
      <c r="A9134" t="s">
        <v>11142</v>
      </c>
      <c r="B9134" t="s">
        <v>1997</v>
      </c>
      <c r="C9134" t="s">
        <v>21</v>
      </c>
      <c r="D9134">
        <v>1</v>
      </c>
      <c r="E9134" s="1">
        <v>45627</v>
      </c>
      <c r="F9134" s="1">
        <v>45628</v>
      </c>
      <c r="G9134">
        <v>5</v>
      </c>
      <c r="H9134" s="1">
        <v>45638</v>
      </c>
      <c r="I9134">
        <v>10</v>
      </c>
      <c r="J9134" t="s">
        <v>61</v>
      </c>
      <c r="K9134" t="s">
        <v>17</v>
      </c>
      <c r="L9134" t="s">
        <v>33</v>
      </c>
      <c r="M9134">
        <v>89990</v>
      </c>
      <c r="N9134" t="str">
        <f>TEXT(tblorders[[#This Row],[order_date]], "mmm-yyyy")</f>
        <v>Dec-2024</v>
      </c>
      <c r="O9134">
        <f>tblorders[[#This Row],[actual_delivery_days]] -tblorders[[#This Row],[expected_delivery_days]]</f>
        <v>5</v>
      </c>
    </row>
    <row r="9135" spans="1:15" x14ac:dyDescent="0.2">
      <c r="A9135" t="s">
        <v>11143</v>
      </c>
      <c r="B9135" t="s">
        <v>1910</v>
      </c>
      <c r="C9135" t="s">
        <v>15</v>
      </c>
      <c r="D9135">
        <v>2</v>
      </c>
      <c r="E9135" s="1">
        <v>45785</v>
      </c>
      <c r="F9135" s="1">
        <v>45786</v>
      </c>
      <c r="G9135">
        <v>10</v>
      </c>
      <c r="H9135" s="1">
        <v>45796</v>
      </c>
      <c r="I9135">
        <v>10</v>
      </c>
      <c r="J9135" t="s">
        <v>16</v>
      </c>
      <c r="K9135" t="s">
        <v>25</v>
      </c>
      <c r="L9135" t="s">
        <v>26</v>
      </c>
      <c r="M9135">
        <v>111980</v>
      </c>
      <c r="N9135" t="str">
        <f>TEXT(tblorders[[#This Row],[order_date]], "mmm-yyyy")</f>
        <v>May-2025</v>
      </c>
      <c r="O9135">
        <f>tblorders[[#This Row],[actual_delivery_days]] -tblorders[[#This Row],[expected_delivery_days]]</f>
        <v>0</v>
      </c>
    </row>
    <row r="9136" spans="1:15" x14ac:dyDescent="0.2">
      <c r="A9136" t="s">
        <v>11144</v>
      </c>
      <c r="B9136" t="s">
        <v>824</v>
      </c>
      <c r="C9136" t="s">
        <v>44</v>
      </c>
      <c r="D9136">
        <v>2</v>
      </c>
      <c r="E9136" s="1">
        <v>45697</v>
      </c>
      <c r="F9136" s="1">
        <v>45699</v>
      </c>
      <c r="G9136">
        <v>5</v>
      </c>
      <c r="H9136" s="1">
        <v>45704</v>
      </c>
      <c r="I9136">
        <v>5</v>
      </c>
      <c r="J9136" t="s">
        <v>16</v>
      </c>
      <c r="K9136" t="s">
        <v>41</v>
      </c>
      <c r="L9136" t="s">
        <v>26</v>
      </c>
      <c r="M9136">
        <v>101980</v>
      </c>
      <c r="N9136" t="str">
        <f>TEXT(tblorders[[#This Row],[order_date]], "mmm-yyyy")</f>
        <v>Feb-2025</v>
      </c>
      <c r="O9136">
        <f>tblorders[[#This Row],[actual_delivery_days]] -tblorders[[#This Row],[expected_delivery_days]]</f>
        <v>0</v>
      </c>
    </row>
    <row r="9137" spans="1:15" x14ac:dyDescent="0.2">
      <c r="A9137" t="s">
        <v>11145</v>
      </c>
      <c r="B9137" t="s">
        <v>840</v>
      </c>
      <c r="C9137" t="s">
        <v>29</v>
      </c>
      <c r="D9137">
        <v>1</v>
      </c>
      <c r="E9137" s="1">
        <v>45396</v>
      </c>
      <c r="F9137" s="1">
        <v>45400</v>
      </c>
      <c r="G9137">
        <v>5</v>
      </c>
      <c r="H9137" s="1">
        <v>45404</v>
      </c>
      <c r="I9137">
        <v>4</v>
      </c>
      <c r="J9137" t="s">
        <v>16</v>
      </c>
      <c r="K9137" t="s">
        <v>17</v>
      </c>
      <c r="L9137" t="s">
        <v>58</v>
      </c>
      <c r="M9137">
        <v>11000</v>
      </c>
      <c r="N9137" t="str">
        <f>TEXT(tblorders[[#This Row],[order_date]], "mmm-yyyy")</f>
        <v>Apr-2024</v>
      </c>
      <c r="O9137">
        <f>tblorders[[#This Row],[actual_delivery_days]] -tblorders[[#This Row],[expected_delivery_days]]</f>
        <v>-1</v>
      </c>
    </row>
    <row r="9138" spans="1:15" x14ac:dyDescent="0.2">
      <c r="A9138" t="s">
        <v>11146</v>
      </c>
      <c r="B9138" t="s">
        <v>3656</v>
      </c>
      <c r="C9138" t="s">
        <v>15</v>
      </c>
      <c r="D9138">
        <v>2</v>
      </c>
      <c r="E9138" s="1">
        <v>45453</v>
      </c>
      <c r="F9138" s="1">
        <v>45454</v>
      </c>
      <c r="G9138">
        <v>7</v>
      </c>
      <c r="H9138" s="1">
        <v>45462</v>
      </c>
      <c r="I9138">
        <v>8</v>
      </c>
      <c r="J9138" t="s">
        <v>16</v>
      </c>
      <c r="K9138" t="s">
        <v>25</v>
      </c>
      <c r="L9138" t="s">
        <v>26</v>
      </c>
      <c r="M9138">
        <v>111980</v>
      </c>
      <c r="N9138" t="str">
        <f>TEXT(tblorders[[#This Row],[order_date]], "mmm-yyyy")</f>
        <v>Jun-2024</v>
      </c>
      <c r="O9138">
        <f>tblorders[[#This Row],[actual_delivery_days]] -tblorders[[#This Row],[expected_delivery_days]]</f>
        <v>1</v>
      </c>
    </row>
    <row r="9139" spans="1:15" x14ac:dyDescent="0.2">
      <c r="A9139" t="s">
        <v>11147</v>
      </c>
      <c r="B9139" t="s">
        <v>4507</v>
      </c>
      <c r="C9139" t="s">
        <v>32</v>
      </c>
      <c r="D9139">
        <v>1</v>
      </c>
      <c r="E9139" s="1">
        <v>45513</v>
      </c>
      <c r="F9139" s="1">
        <v>45517</v>
      </c>
      <c r="G9139">
        <v>7</v>
      </c>
      <c r="H9139" s="1">
        <v>45525</v>
      </c>
      <c r="I9139">
        <v>8</v>
      </c>
      <c r="J9139" t="s">
        <v>16</v>
      </c>
      <c r="K9139" t="s">
        <v>17</v>
      </c>
      <c r="L9139" t="s">
        <v>18</v>
      </c>
      <c r="M9139">
        <v>45000</v>
      </c>
      <c r="N9139" t="str">
        <f>TEXT(tblorders[[#This Row],[order_date]], "mmm-yyyy")</f>
        <v>Aug-2024</v>
      </c>
      <c r="O9139">
        <f>tblorders[[#This Row],[actual_delivery_days]] -tblorders[[#This Row],[expected_delivery_days]]</f>
        <v>1</v>
      </c>
    </row>
    <row r="9140" spans="1:15" x14ac:dyDescent="0.2">
      <c r="A9140" t="s">
        <v>11148</v>
      </c>
      <c r="B9140" t="s">
        <v>122</v>
      </c>
      <c r="C9140" t="s">
        <v>44</v>
      </c>
      <c r="D9140">
        <v>1</v>
      </c>
      <c r="E9140" s="1">
        <v>45760</v>
      </c>
      <c r="F9140" s="1">
        <v>45765</v>
      </c>
      <c r="G9140">
        <v>7</v>
      </c>
      <c r="H9140" s="1">
        <v>45772</v>
      </c>
      <c r="I9140">
        <v>7</v>
      </c>
      <c r="J9140" t="s">
        <v>16</v>
      </c>
      <c r="K9140" t="s">
        <v>17</v>
      </c>
      <c r="L9140" t="s">
        <v>26</v>
      </c>
      <c r="M9140">
        <v>50990</v>
      </c>
      <c r="N9140" t="str">
        <f>TEXT(tblorders[[#This Row],[order_date]], "mmm-yyyy")</f>
        <v>Apr-2025</v>
      </c>
      <c r="O9140">
        <f>tblorders[[#This Row],[actual_delivery_days]] -tblorders[[#This Row],[expected_delivery_days]]</f>
        <v>0</v>
      </c>
    </row>
    <row r="9141" spans="1:15" x14ac:dyDescent="0.2">
      <c r="A9141" t="s">
        <v>11149</v>
      </c>
      <c r="B9141" t="s">
        <v>10049</v>
      </c>
      <c r="C9141" t="s">
        <v>55</v>
      </c>
      <c r="D9141">
        <v>1</v>
      </c>
      <c r="E9141" s="1">
        <v>45245</v>
      </c>
      <c r="F9141" s="1">
        <v>45250</v>
      </c>
      <c r="G9141">
        <v>10</v>
      </c>
      <c r="H9141" s="1">
        <v>45260</v>
      </c>
      <c r="I9141">
        <v>10</v>
      </c>
      <c r="J9141" t="s">
        <v>16</v>
      </c>
      <c r="K9141" t="s">
        <v>41</v>
      </c>
      <c r="L9141" t="s">
        <v>33</v>
      </c>
      <c r="M9141">
        <v>99990</v>
      </c>
      <c r="N9141" t="str">
        <f>TEXT(tblorders[[#This Row],[order_date]], "mmm-yyyy")</f>
        <v>Nov-2023</v>
      </c>
      <c r="O9141">
        <f>tblorders[[#This Row],[actual_delivery_days]] -tblorders[[#This Row],[expected_delivery_days]]</f>
        <v>0</v>
      </c>
    </row>
    <row r="9142" spans="1:15" x14ac:dyDescent="0.2">
      <c r="A9142" t="s">
        <v>11150</v>
      </c>
      <c r="B9142" t="s">
        <v>4032</v>
      </c>
      <c r="C9142" t="s">
        <v>21</v>
      </c>
      <c r="D9142">
        <v>1</v>
      </c>
      <c r="E9142" s="1">
        <v>45542</v>
      </c>
      <c r="F9142" s="1">
        <v>45543</v>
      </c>
      <c r="G9142">
        <v>7</v>
      </c>
      <c r="H9142" s="1">
        <v>45550</v>
      </c>
      <c r="I9142">
        <v>7</v>
      </c>
      <c r="J9142" t="s">
        <v>16</v>
      </c>
      <c r="K9142" t="s">
        <v>41</v>
      </c>
      <c r="L9142" t="s">
        <v>58</v>
      </c>
      <c r="M9142">
        <v>89990</v>
      </c>
      <c r="N9142" t="str">
        <f>TEXT(tblorders[[#This Row],[order_date]], "mmm-yyyy")</f>
        <v>Sep-2024</v>
      </c>
      <c r="O9142">
        <f>tblorders[[#This Row],[actual_delivery_days]] -tblorders[[#This Row],[expected_delivery_days]]</f>
        <v>0</v>
      </c>
    </row>
    <row r="9143" spans="1:15" x14ac:dyDescent="0.2">
      <c r="A9143" t="s">
        <v>11151</v>
      </c>
      <c r="B9143" t="s">
        <v>2867</v>
      </c>
      <c r="C9143" t="s">
        <v>55</v>
      </c>
      <c r="D9143">
        <v>2</v>
      </c>
      <c r="E9143" s="1">
        <v>45672</v>
      </c>
      <c r="F9143" s="1">
        <v>45676</v>
      </c>
      <c r="G9143">
        <v>7</v>
      </c>
      <c r="H9143" s="1">
        <v>45683</v>
      </c>
      <c r="I9143">
        <v>7</v>
      </c>
      <c r="J9143" t="s">
        <v>16</v>
      </c>
      <c r="K9143" t="s">
        <v>41</v>
      </c>
      <c r="L9143" t="s">
        <v>22</v>
      </c>
      <c r="M9143">
        <v>199980</v>
      </c>
      <c r="N9143" t="str">
        <f>TEXT(tblorders[[#This Row],[order_date]], "mmm-yyyy")</f>
        <v>Jan-2025</v>
      </c>
      <c r="O9143">
        <f>tblorders[[#This Row],[actual_delivery_days]] -tblorders[[#This Row],[expected_delivery_days]]</f>
        <v>0</v>
      </c>
    </row>
    <row r="9144" spans="1:15" x14ac:dyDescent="0.2">
      <c r="A9144" t="s">
        <v>11152</v>
      </c>
      <c r="B9144" t="s">
        <v>3345</v>
      </c>
      <c r="C9144" t="s">
        <v>44</v>
      </c>
      <c r="D9144">
        <v>2</v>
      </c>
      <c r="E9144" s="1">
        <v>45785</v>
      </c>
      <c r="F9144" s="1">
        <v>45788</v>
      </c>
      <c r="G9144">
        <v>10</v>
      </c>
      <c r="H9144" s="1">
        <v>45800</v>
      </c>
      <c r="I9144">
        <v>12</v>
      </c>
      <c r="J9144" t="s">
        <v>16</v>
      </c>
      <c r="K9144" t="s">
        <v>17</v>
      </c>
      <c r="L9144" t="s">
        <v>22</v>
      </c>
      <c r="M9144">
        <v>101980</v>
      </c>
      <c r="N9144" t="str">
        <f>TEXT(tblorders[[#This Row],[order_date]], "mmm-yyyy")</f>
        <v>May-2025</v>
      </c>
      <c r="O9144">
        <f>tblorders[[#This Row],[actual_delivery_days]] -tblorders[[#This Row],[expected_delivery_days]]</f>
        <v>2</v>
      </c>
    </row>
    <row r="9145" spans="1:15" x14ac:dyDescent="0.2">
      <c r="A9145" t="s">
        <v>11153</v>
      </c>
      <c r="B9145" t="s">
        <v>1195</v>
      </c>
      <c r="C9145" t="s">
        <v>32</v>
      </c>
      <c r="D9145">
        <v>2</v>
      </c>
      <c r="E9145" s="1">
        <v>45802</v>
      </c>
      <c r="F9145" s="1">
        <v>45803</v>
      </c>
      <c r="G9145">
        <v>10</v>
      </c>
      <c r="H9145" s="1">
        <v>45816</v>
      </c>
      <c r="I9145">
        <v>13</v>
      </c>
      <c r="J9145" t="s">
        <v>16</v>
      </c>
      <c r="K9145" t="s">
        <v>41</v>
      </c>
      <c r="L9145" t="s">
        <v>22</v>
      </c>
      <c r="M9145">
        <v>90000</v>
      </c>
      <c r="N9145" t="str">
        <f>TEXT(tblorders[[#This Row],[order_date]], "mmm-yyyy")</f>
        <v>May-2025</v>
      </c>
      <c r="O9145">
        <f>tblorders[[#This Row],[actual_delivery_days]] -tblorders[[#This Row],[expected_delivery_days]]</f>
        <v>3</v>
      </c>
    </row>
    <row r="9146" spans="1:15" x14ac:dyDescent="0.2">
      <c r="A9146" t="s">
        <v>11154</v>
      </c>
      <c r="B9146" t="s">
        <v>536</v>
      </c>
      <c r="C9146" t="s">
        <v>15</v>
      </c>
      <c r="D9146">
        <v>1</v>
      </c>
      <c r="E9146" s="1">
        <v>45401</v>
      </c>
      <c r="F9146" s="1">
        <v>45403</v>
      </c>
      <c r="G9146">
        <v>10</v>
      </c>
      <c r="H9146" s="1">
        <v>45415</v>
      </c>
      <c r="I9146">
        <v>12</v>
      </c>
      <c r="J9146" t="s">
        <v>16</v>
      </c>
      <c r="K9146" t="s">
        <v>17</v>
      </c>
      <c r="L9146" t="s">
        <v>18</v>
      </c>
      <c r="M9146">
        <v>55990</v>
      </c>
      <c r="N9146" t="str">
        <f>TEXT(tblorders[[#This Row],[order_date]], "mmm-yyyy")</f>
        <v>Apr-2024</v>
      </c>
      <c r="O9146">
        <f>tblorders[[#This Row],[actual_delivery_days]] -tblorders[[#This Row],[expected_delivery_days]]</f>
        <v>2</v>
      </c>
    </row>
    <row r="9147" spans="1:15" x14ac:dyDescent="0.2">
      <c r="A9147" t="s">
        <v>11155</v>
      </c>
      <c r="B9147" t="s">
        <v>3570</v>
      </c>
      <c r="C9147" t="s">
        <v>15</v>
      </c>
      <c r="D9147">
        <v>1</v>
      </c>
      <c r="E9147" s="1">
        <v>45550</v>
      </c>
      <c r="F9147" s="1">
        <v>45554</v>
      </c>
      <c r="G9147">
        <v>7</v>
      </c>
      <c r="H9147" s="1">
        <v>45564</v>
      </c>
      <c r="I9147">
        <v>10</v>
      </c>
      <c r="J9147" t="s">
        <v>16</v>
      </c>
      <c r="K9147" t="s">
        <v>41</v>
      </c>
      <c r="L9147" t="s">
        <v>22</v>
      </c>
      <c r="M9147">
        <v>55990</v>
      </c>
      <c r="N9147" t="str">
        <f>TEXT(tblorders[[#This Row],[order_date]], "mmm-yyyy")</f>
        <v>Sep-2024</v>
      </c>
      <c r="O9147">
        <f>tblorders[[#This Row],[actual_delivery_days]] -tblorders[[#This Row],[expected_delivery_days]]</f>
        <v>3</v>
      </c>
    </row>
    <row r="9148" spans="1:15" x14ac:dyDescent="0.2">
      <c r="A9148" t="s">
        <v>11156</v>
      </c>
      <c r="B9148" t="s">
        <v>1254</v>
      </c>
      <c r="C9148" t="s">
        <v>21</v>
      </c>
      <c r="D9148">
        <v>1</v>
      </c>
      <c r="E9148" s="1">
        <v>45351</v>
      </c>
      <c r="F9148" s="1">
        <v>45355</v>
      </c>
      <c r="G9148">
        <v>5</v>
      </c>
      <c r="H9148" s="1">
        <v>45361</v>
      </c>
      <c r="I9148">
        <v>6</v>
      </c>
      <c r="J9148" t="s">
        <v>16</v>
      </c>
      <c r="K9148" t="s">
        <v>25</v>
      </c>
      <c r="L9148" t="s">
        <v>26</v>
      </c>
      <c r="M9148">
        <v>89990</v>
      </c>
      <c r="N9148" t="str">
        <f>TEXT(tblorders[[#This Row],[order_date]], "mmm-yyyy")</f>
        <v>Feb-2024</v>
      </c>
      <c r="O9148">
        <f>tblorders[[#This Row],[actual_delivery_days]] -tblorders[[#This Row],[expected_delivery_days]]</f>
        <v>1</v>
      </c>
    </row>
    <row r="9149" spans="1:15" x14ac:dyDescent="0.2">
      <c r="A9149" t="s">
        <v>11157</v>
      </c>
      <c r="B9149" t="s">
        <v>6168</v>
      </c>
      <c r="C9149" t="s">
        <v>55</v>
      </c>
      <c r="D9149">
        <v>2</v>
      </c>
      <c r="E9149" s="1">
        <v>45484</v>
      </c>
      <c r="F9149" s="1">
        <v>45485</v>
      </c>
      <c r="G9149">
        <v>7</v>
      </c>
      <c r="H9149" s="1">
        <v>45492</v>
      </c>
      <c r="I9149">
        <v>7</v>
      </c>
      <c r="J9149" t="s">
        <v>16</v>
      </c>
      <c r="K9149" t="s">
        <v>25</v>
      </c>
      <c r="L9149" t="s">
        <v>58</v>
      </c>
      <c r="M9149">
        <v>199980</v>
      </c>
      <c r="N9149" t="str">
        <f>TEXT(tblorders[[#This Row],[order_date]], "mmm-yyyy")</f>
        <v>Jul-2024</v>
      </c>
      <c r="O9149">
        <f>tblorders[[#This Row],[actual_delivery_days]] -tblorders[[#This Row],[expected_delivery_days]]</f>
        <v>0</v>
      </c>
    </row>
    <row r="9150" spans="1:15" x14ac:dyDescent="0.2">
      <c r="A9150" t="s">
        <v>11158</v>
      </c>
      <c r="B9150" t="s">
        <v>227</v>
      </c>
      <c r="C9150" t="s">
        <v>32</v>
      </c>
      <c r="D9150">
        <v>2</v>
      </c>
      <c r="E9150" s="1">
        <v>45368</v>
      </c>
      <c r="F9150" s="1">
        <v>45371</v>
      </c>
      <c r="G9150">
        <v>5</v>
      </c>
      <c r="H9150" s="1">
        <v>45381</v>
      </c>
      <c r="I9150">
        <v>10</v>
      </c>
      <c r="J9150" t="s">
        <v>61</v>
      </c>
      <c r="K9150" t="s">
        <v>41</v>
      </c>
      <c r="L9150" t="s">
        <v>18</v>
      </c>
      <c r="M9150">
        <v>90000</v>
      </c>
      <c r="N9150" t="str">
        <f>TEXT(tblorders[[#This Row],[order_date]], "mmm-yyyy")</f>
        <v>Mar-2024</v>
      </c>
      <c r="O9150">
        <f>tblorders[[#This Row],[actual_delivery_days]] -tblorders[[#This Row],[expected_delivery_days]]</f>
        <v>5</v>
      </c>
    </row>
    <row r="9151" spans="1:15" x14ac:dyDescent="0.2">
      <c r="A9151" t="s">
        <v>11159</v>
      </c>
      <c r="B9151" t="s">
        <v>1554</v>
      </c>
      <c r="C9151" t="s">
        <v>29</v>
      </c>
      <c r="D9151">
        <v>2</v>
      </c>
      <c r="E9151" s="1">
        <v>45320</v>
      </c>
      <c r="F9151" s="1">
        <v>45323</v>
      </c>
      <c r="G9151">
        <v>7</v>
      </c>
      <c r="H9151" s="1">
        <v>45330</v>
      </c>
      <c r="I9151">
        <v>7</v>
      </c>
      <c r="J9151" t="s">
        <v>16</v>
      </c>
      <c r="K9151" t="s">
        <v>25</v>
      </c>
      <c r="L9151" t="s">
        <v>26</v>
      </c>
      <c r="M9151">
        <v>22000</v>
      </c>
      <c r="N9151" t="str">
        <f>TEXT(tblorders[[#This Row],[order_date]], "mmm-yyyy")</f>
        <v>Jan-2024</v>
      </c>
      <c r="O9151">
        <f>tblorders[[#This Row],[actual_delivery_days]] -tblorders[[#This Row],[expected_delivery_days]]</f>
        <v>0</v>
      </c>
    </row>
    <row r="9152" spans="1:15" x14ac:dyDescent="0.2">
      <c r="A9152" t="s">
        <v>11160</v>
      </c>
      <c r="B9152" t="s">
        <v>529</v>
      </c>
      <c r="C9152" t="s">
        <v>44</v>
      </c>
      <c r="D9152">
        <v>2</v>
      </c>
      <c r="E9152" s="1">
        <v>45163</v>
      </c>
      <c r="F9152" s="1">
        <v>45165</v>
      </c>
      <c r="G9152">
        <v>10</v>
      </c>
      <c r="H9152" s="1">
        <v>45175</v>
      </c>
      <c r="I9152">
        <v>10</v>
      </c>
      <c r="J9152" t="s">
        <v>16</v>
      </c>
      <c r="K9152" t="s">
        <v>25</v>
      </c>
      <c r="L9152" t="s">
        <v>18</v>
      </c>
      <c r="M9152">
        <v>101980</v>
      </c>
      <c r="N9152" t="str">
        <f>TEXT(tblorders[[#This Row],[order_date]], "mmm-yyyy")</f>
        <v>Aug-2023</v>
      </c>
      <c r="O9152">
        <f>tblorders[[#This Row],[actual_delivery_days]] -tblorders[[#This Row],[expected_delivery_days]]</f>
        <v>0</v>
      </c>
    </row>
    <row r="9153" spans="1:15" x14ac:dyDescent="0.2">
      <c r="A9153" t="s">
        <v>11161</v>
      </c>
      <c r="B9153" t="s">
        <v>1203</v>
      </c>
      <c r="C9153" t="s">
        <v>29</v>
      </c>
      <c r="D9153">
        <v>1</v>
      </c>
      <c r="E9153" s="1">
        <v>44777</v>
      </c>
      <c r="F9153" s="1">
        <v>44779</v>
      </c>
      <c r="G9153">
        <v>5</v>
      </c>
      <c r="H9153" s="1">
        <v>44787</v>
      </c>
      <c r="I9153">
        <v>8</v>
      </c>
      <c r="J9153" t="s">
        <v>16</v>
      </c>
      <c r="K9153" t="s">
        <v>25</v>
      </c>
      <c r="L9153" t="s">
        <v>33</v>
      </c>
      <c r="M9153">
        <v>11000</v>
      </c>
      <c r="N9153" t="str">
        <f>TEXT(tblorders[[#This Row],[order_date]], "mmm-yyyy")</f>
        <v>Aug-2022</v>
      </c>
      <c r="O9153">
        <f>tblorders[[#This Row],[actual_delivery_days]] -tblorders[[#This Row],[expected_delivery_days]]</f>
        <v>3</v>
      </c>
    </row>
    <row r="9154" spans="1:15" x14ac:dyDescent="0.2">
      <c r="A9154" t="s">
        <v>11162</v>
      </c>
      <c r="B9154" t="s">
        <v>2569</v>
      </c>
      <c r="C9154" t="s">
        <v>55</v>
      </c>
      <c r="D9154">
        <v>1</v>
      </c>
      <c r="E9154" s="1">
        <v>45278</v>
      </c>
      <c r="F9154" s="1">
        <v>45279</v>
      </c>
      <c r="G9154">
        <v>10</v>
      </c>
      <c r="H9154" s="1">
        <v>45289</v>
      </c>
      <c r="I9154">
        <v>10</v>
      </c>
      <c r="J9154" t="s">
        <v>16</v>
      </c>
      <c r="K9154" t="s">
        <v>17</v>
      </c>
      <c r="L9154" t="s">
        <v>58</v>
      </c>
      <c r="M9154">
        <v>99990</v>
      </c>
      <c r="N9154" t="str">
        <f>TEXT(tblorders[[#This Row],[order_date]], "mmm-yyyy")</f>
        <v>Dec-2023</v>
      </c>
      <c r="O9154">
        <f>tblorders[[#This Row],[actual_delivery_days]] -tblorders[[#This Row],[expected_delivery_days]]</f>
        <v>0</v>
      </c>
    </row>
    <row r="9155" spans="1:15" x14ac:dyDescent="0.2">
      <c r="A9155" t="s">
        <v>11163</v>
      </c>
      <c r="B9155" t="s">
        <v>93</v>
      </c>
      <c r="C9155" t="s">
        <v>32</v>
      </c>
      <c r="D9155">
        <v>1</v>
      </c>
      <c r="E9155" s="1">
        <v>45104</v>
      </c>
      <c r="F9155" s="1">
        <v>45105</v>
      </c>
      <c r="G9155">
        <v>10</v>
      </c>
      <c r="H9155" s="1">
        <v>45115</v>
      </c>
      <c r="I9155">
        <v>10</v>
      </c>
      <c r="J9155" t="s">
        <v>16</v>
      </c>
      <c r="K9155" t="s">
        <v>41</v>
      </c>
      <c r="L9155" t="s">
        <v>22</v>
      </c>
      <c r="M9155">
        <v>45000</v>
      </c>
      <c r="N9155" t="str">
        <f>TEXT(tblorders[[#This Row],[order_date]], "mmm-yyyy")</f>
        <v>Jun-2023</v>
      </c>
      <c r="O9155">
        <f>tblorders[[#This Row],[actual_delivery_days]] -tblorders[[#This Row],[expected_delivery_days]]</f>
        <v>0</v>
      </c>
    </row>
    <row r="9156" spans="1:15" x14ac:dyDescent="0.2">
      <c r="A9156" t="s">
        <v>11164</v>
      </c>
      <c r="B9156" t="s">
        <v>4692</v>
      </c>
      <c r="C9156" t="s">
        <v>32</v>
      </c>
      <c r="D9156">
        <v>1</v>
      </c>
      <c r="E9156" s="1">
        <v>45684</v>
      </c>
      <c r="F9156" s="1">
        <v>45685</v>
      </c>
      <c r="G9156">
        <v>5</v>
      </c>
      <c r="H9156" s="1">
        <v>45690</v>
      </c>
      <c r="I9156">
        <v>5</v>
      </c>
      <c r="J9156" t="s">
        <v>16</v>
      </c>
      <c r="K9156" t="s">
        <v>17</v>
      </c>
      <c r="L9156" t="s">
        <v>26</v>
      </c>
      <c r="M9156">
        <v>45000</v>
      </c>
      <c r="N9156" t="str">
        <f>TEXT(tblorders[[#This Row],[order_date]], "mmm-yyyy")</f>
        <v>Jan-2025</v>
      </c>
      <c r="O9156">
        <f>tblorders[[#This Row],[actual_delivery_days]] -tblorders[[#This Row],[expected_delivery_days]]</f>
        <v>0</v>
      </c>
    </row>
    <row r="9157" spans="1:15" x14ac:dyDescent="0.2">
      <c r="A9157" t="s">
        <v>11165</v>
      </c>
      <c r="B9157" t="s">
        <v>521</v>
      </c>
      <c r="C9157" t="s">
        <v>21</v>
      </c>
      <c r="D9157">
        <v>1</v>
      </c>
      <c r="E9157" s="1">
        <v>45249</v>
      </c>
      <c r="F9157" s="1">
        <v>45253</v>
      </c>
      <c r="G9157">
        <v>10</v>
      </c>
      <c r="H9157" s="1">
        <v>45264</v>
      </c>
      <c r="I9157">
        <v>11</v>
      </c>
      <c r="J9157" t="s">
        <v>16</v>
      </c>
      <c r="K9157" t="s">
        <v>25</v>
      </c>
      <c r="L9157" t="s">
        <v>58</v>
      </c>
      <c r="M9157">
        <v>89990</v>
      </c>
      <c r="N9157" t="str">
        <f>TEXT(tblorders[[#This Row],[order_date]], "mmm-yyyy")</f>
        <v>Nov-2023</v>
      </c>
      <c r="O9157">
        <f>tblorders[[#This Row],[actual_delivery_days]] -tblorders[[#This Row],[expected_delivery_days]]</f>
        <v>1</v>
      </c>
    </row>
    <row r="9158" spans="1:15" x14ac:dyDescent="0.2">
      <c r="A9158" t="s">
        <v>11166</v>
      </c>
      <c r="B9158" t="s">
        <v>5551</v>
      </c>
      <c r="C9158" t="s">
        <v>32</v>
      </c>
      <c r="D9158">
        <v>1</v>
      </c>
      <c r="E9158" s="1">
        <v>45657</v>
      </c>
      <c r="F9158" s="1">
        <v>45659</v>
      </c>
      <c r="G9158">
        <v>10</v>
      </c>
      <c r="H9158" s="1">
        <v>45670</v>
      </c>
      <c r="I9158">
        <v>11</v>
      </c>
      <c r="J9158" t="s">
        <v>16</v>
      </c>
      <c r="K9158" t="s">
        <v>25</v>
      </c>
      <c r="L9158" t="s">
        <v>58</v>
      </c>
      <c r="M9158">
        <v>45000</v>
      </c>
      <c r="N9158" t="str">
        <f>TEXT(tblorders[[#This Row],[order_date]], "mmm-yyyy")</f>
        <v>Dec-2024</v>
      </c>
      <c r="O9158">
        <f>tblorders[[#This Row],[actual_delivery_days]] -tblorders[[#This Row],[expected_delivery_days]]</f>
        <v>1</v>
      </c>
    </row>
    <row r="9159" spans="1:15" x14ac:dyDescent="0.2">
      <c r="A9159" t="s">
        <v>11167</v>
      </c>
      <c r="B9159" t="s">
        <v>815</v>
      </c>
      <c r="C9159" t="s">
        <v>44</v>
      </c>
      <c r="D9159">
        <v>1</v>
      </c>
      <c r="E9159" s="1">
        <v>44758</v>
      </c>
      <c r="F9159" s="1">
        <v>44759</v>
      </c>
      <c r="G9159">
        <v>5</v>
      </c>
      <c r="H9159" s="1">
        <v>44763</v>
      </c>
      <c r="I9159">
        <v>4</v>
      </c>
      <c r="J9159" t="s">
        <v>16</v>
      </c>
      <c r="K9159" t="s">
        <v>41</v>
      </c>
      <c r="L9159" t="s">
        <v>33</v>
      </c>
      <c r="M9159">
        <v>50990</v>
      </c>
      <c r="N9159" t="str">
        <f>TEXT(tblorders[[#This Row],[order_date]], "mmm-yyyy")</f>
        <v>Jul-2022</v>
      </c>
      <c r="O9159">
        <f>tblorders[[#This Row],[actual_delivery_days]] -tblorders[[#This Row],[expected_delivery_days]]</f>
        <v>-1</v>
      </c>
    </row>
    <row r="9160" spans="1:15" x14ac:dyDescent="0.2">
      <c r="A9160" t="s">
        <v>11168</v>
      </c>
      <c r="B9160" t="s">
        <v>6794</v>
      </c>
      <c r="C9160" t="s">
        <v>44</v>
      </c>
      <c r="D9160">
        <v>2</v>
      </c>
      <c r="E9160" s="1">
        <v>45591</v>
      </c>
      <c r="F9160" s="1">
        <v>45594</v>
      </c>
      <c r="G9160">
        <v>10</v>
      </c>
      <c r="H9160" s="1">
        <v>45605</v>
      </c>
      <c r="I9160">
        <v>11</v>
      </c>
      <c r="J9160" t="s">
        <v>16</v>
      </c>
      <c r="K9160" t="s">
        <v>25</v>
      </c>
      <c r="L9160" t="s">
        <v>33</v>
      </c>
      <c r="M9160">
        <v>101980</v>
      </c>
      <c r="N9160" t="str">
        <f>TEXT(tblorders[[#This Row],[order_date]], "mmm-yyyy")</f>
        <v>Oct-2024</v>
      </c>
      <c r="O9160">
        <f>tblorders[[#This Row],[actual_delivery_days]] -tblorders[[#This Row],[expected_delivery_days]]</f>
        <v>1</v>
      </c>
    </row>
    <row r="9161" spans="1:15" x14ac:dyDescent="0.2">
      <c r="A9161" t="s">
        <v>11169</v>
      </c>
      <c r="B9161" t="s">
        <v>1006</v>
      </c>
      <c r="C9161" t="s">
        <v>44</v>
      </c>
      <c r="D9161">
        <v>2</v>
      </c>
      <c r="E9161" s="1">
        <v>44692</v>
      </c>
      <c r="F9161" s="1">
        <v>44695</v>
      </c>
      <c r="G9161">
        <v>5</v>
      </c>
      <c r="H9161" s="1">
        <v>44701</v>
      </c>
      <c r="I9161">
        <v>6</v>
      </c>
      <c r="J9161" t="s">
        <v>16</v>
      </c>
      <c r="K9161" t="s">
        <v>25</v>
      </c>
      <c r="L9161" t="s">
        <v>18</v>
      </c>
      <c r="M9161">
        <v>101980</v>
      </c>
      <c r="N9161" t="str">
        <f>TEXT(tblorders[[#This Row],[order_date]], "mmm-yyyy")</f>
        <v>May-2022</v>
      </c>
      <c r="O9161">
        <f>tblorders[[#This Row],[actual_delivery_days]] -tblorders[[#This Row],[expected_delivery_days]]</f>
        <v>1</v>
      </c>
    </row>
    <row r="9162" spans="1:15" x14ac:dyDescent="0.2">
      <c r="A9162" t="s">
        <v>11170</v>
      </c>
      <c r="B9162" t="s">
        <v>4004</v>
      </c>
      <c r="C9162" t="s">
        <v>21</v>
      </c>
      <c r="D9162">
        <v>1</v>
      </c>
      <c r="E9162" s="1">
        <v>44805</v>
      </c>
      <c r="F9162" s="1">
        <v>44810</v>
      </c>
      <c r="G9162">
        <v>7</v>
      </c>
      <c r="H9162" s="1">
        <v>44816</v>
      </c>
      <c r="I9162">
        <v>6</v>
      </c>
      <c r="J9162" t="s">
        <v>16</v>
      </c>
      <c r="K9162" t="s">
        <v>17</v>
      </c>
      <c r="L9162" t="s">
        <v>33</v>
      </c>
      <c r="M9162">
        <v>89990</v>
      </c>
      <c r="N9162" t="str">
        <f>TEXT(tblorders[[#This Row],[order_date]], "mmm-yyyy")</f>
        <v>Sep-2022</v>
      </c>
      <c r="O9162">
        <f>tblorders[[#This Row],[actual_delivery_days]] -tblorders[[#This Row],[expected_delivery_days]]</f>
        <v>-1</v>
      </c>
    </row>
    <row r="9163" spans="1:15" x14ac:dyDescent="0.2">
      <c r="A9163" t="s">
        <v>11171</v>
      </c>
      <c r="B9163" t="s">
        <v>1474</v>
      </c>
      <c r="C9163" t="s">
        <v>15</v>
      </c>
      <c r="D9163">
        <v>1</v>
      </c>
      <c r="E9163" s="1">
        <v>45802</v>
      </c>
      <c r="F9163" s="1">
        <v>45807</v>
      </c>
      <c r="G9163">
        <v>7</v>
      </c>
      <c r="H9163" s="1">
        <v>45816</v>
      </c>
      <c r="I9163">
        <v>9</v>
      </c>
      <c r="J9163" t="s">
        <v>16</v>
      </c>
      <c r="K9163" t="s">
        <v>25</v>
      </c>
      <c r="L9163" t="s">
        <v>18</v>
      </c>
      <c r="M9163">
        <v>55990</v>
      </c>
      <c r="N9163" t="str">
        <f>TEXT(tblorders[[#This Row],[order_date]], "mmm-yyyy")</f>
        <v>May-2025</v>
      </c>
      <c r="O9163">
        <f>tblorders[[#This Row],[actual_delivery_days]] -tblorders[[#This Row],[expected_delivery_days]]</f>
        <v>2</v>
      </c>
    </row>
    <row r="9164" spans="1:15" x14ac:dyDescent="0.2">
      <c r="A9164" t="s">
        <v>11172</v>
      </c>
      <c r="B9164" t="s">
        <v>7466</v>
      </c>
      <c r="C9164" t="s">
        <v>32</v>
      </c>
      <c r="D9164">
        <v>1</v>
      </c>
      <c r="E9164" s="1">
        <v>45776</v>
      </c>
      <c r="F9164" s="1">
        <v>45777</v>
      </c>
      <c r="G9164">
        <v>5</v>
      </c>
      <c r="H9164" s="1">
        <v>45783</v>
      </c>
      <c r="I9164">
        <v>6</v>
      </c>
      <c r="J9164" t="s">
        <v>16</v>
      </c>
      <c r="K9164" t="s">
        <v>25</v>
      </c>
      <c r="L9164" t="s">
        <v>58</v>
      </c>
      <c r="M9164">
        <v>45000</v>
      </c>
      <c r="N9164" t="str">
        <f>TEXT(tblorders[[#This Row],[order_date]], "mmm-yyyy")</f>
        <v>Apr-2025</v>
      </c>
      <c r="O9164">
        <f>tblorders[[#This Row],[actual_delivery_days]] -tblorders[[#This Row],[expected_delivery_days]]</f>
        <v>1</v>
      </c>
    </row>
    <row r="9165" spans="1:15" x14ac:dyDescent="0.2">
      <c r="A9165" t="s">
        <v>11173</v>
      </c>
      <c r="B9165" t="s">
        <v>2460</v>
      </c>
      <c r="C9165" t="s">
        <v>55</v>
      </c>
      <c r="D9165">
        <v>1</v>
      </c>
      <c r="E9165" s="1">
        <v>45621</v>
      </c>
      <c r="F9165" s="1">
        <v>45625</v>
      </c>
      <c r="G9165">
        <v>10</v>
      </c>
      <c r="H9165" s="1">
        <v>45636</v>
      </c>
      <c r="I9165">
        <v>11</v>
      </c>
      <c r="J9165" t="s">
        <v>16</v>
      </c>
      <c r="K9165" t="s">
        <v>17</v>
      </c>
      <c r="L9165" t="s">
        <v>22</v>
      </c>
      <c r="M9165">
        <v>99990</v>
      </c>
      <c r="N9165" t="str">
        <f>TEXT(tblorders[[#This Row],[order_date]], "mmm-yyyy")</f>
        <v>Nov-2024</v>
      </c>
      <c r="O9165">
        <f>tblorders[[#This Row],[actual_delivery_days]] -tblorders[[#This Row],[expected_delivery_days]]</f>
        <v>1</v>
      </c>
    </row>
    <row r="9166" spans="1:15" x14ac:dyDescent="0.2">
      <c r="A9166" t="s">
        <v>11174</v>
      </c>
      <c r="B9166" t="s">
        <v>4521</v>
      </c>
      <c r="C9166" t="s">
        <v>21</v>
      </c>
      <c r="D9166">
        <v>2</v>
      </c>
      <c r="E9166" s="1">
        <v>45367</v>
      </c>
      <c r="F9166" s="1">
        <v>45368</v>
      </c>
      <c r="G9166">
        <v>5</v>
      </c>
      <c r="H9166" s="1">
        <v>45373</v>
      </c>
      <c r="I9166">
        <v>5</v>
      </c>
      <c r="J9166" t="s">
        <v>16</v>
      </c>
      <c r="K9166" t="s">
        <v>25</v>
      </c>
      <c r="L9166" t="s">
        <v>26</v>
      </c>
      <c r="M9166">
        <v>179980</v>
      </c>
      <c r="N9166" t="str">
        <f>TEXT(tblorders[[#This Row],[order_date]], "mmm-yyyy")</f>
        <v>Mar-2024</v>
      </c>
      <c r="O9166">
        <f>tblorders[[#This Row],[actual_delivery_days]] -tblorders[[#This Row],[expected_delivery_days]]</f>
        <v>0</v>
      </c>
    </row>
    <row r="9167" spans="1:15" x14ac:dyDescent="0.2">
      <c r="A9167" t="s">
        <v>11175</v>
      </c>
      <c r="B9167" t="s">
        <v>1612</v>
      </c>
      <c r="C9167" t="s">
        <v>55</v>
      </c>
      <c r="D9167">
        <v>1</v>
      </c>
      <c r="E9167" s="1">
        <v>45671</v>
      </c>
      <c r="F9167" s="1">
        <v>45674</v>
      </c>
      <c r="G9167">
        <v>7</v>
      </c>
      <c r="H9167" s="1">
        <v>45684</v>
      </c>
      <c r="I9167">
        <v>10</v>
      </c>
      <c r="J9167" t="s">
        <v>16</v>
      </c>
      <c r="K9167" t="s">
        <v>17</v>
      </c>
      <c r="L9167" t="s">
        <v>33</v>
      </c>
      <c r="M9167">
        <v>99990</v>
      </c>
      <c r="N9167" t="str">
        <f>TEXT(tblorders[[#This Row],[order_date]], "mmm-yyyy")</f>
        <v>Jan-2025</v>
      </c>
      <c r="O9167">
        <f>tblorders[[#This Row],[actual_delivery_days]] -tblorders[[#This Row],[expected_delivery_days]]</f>
        <v>3</v>
      </c>
    </row>
    <row r="9168" spans="1:15" x14ac:dyDescent="0.2">
      <c r="A9168" t="s">
        <v>11176</v>
      </c>
      <c r="B9168" t="s">
        <v>1960</v>
      </c>
      <c r="C9168" t="s">
        <v>21</v>
      </c>
      <c r="D9168">
        <v>1</v>
      </c>
      <c r="E9168" s="1">
        <v>45669</v>
      </c>
      <c r="F9168" s="1">
        <v>45674</v>
      </c>
      <c r="G9168">
        <v>5</v>
      </c>
      <c r="H9168" s="1">
        <v>45678</v>
      </c>
      <c r="I9168">
        <v>4</v>
      </c>
      <c r="J9168" t="s">
        <v>40</v>
      </c>
      <c r="K9168" t="s">
        <v>17</v>
      </c>
      <c r="L9168" t="s">
        <v>58</v>
      </c>
      <c r="M9168">
        <v>89990</v>
      </c>
      <c r="N9168" t="str">
        <f>TEXT(tblorders[[#This Row],[order_date]], "mmm-yyyy")</f>
        <v>Jan-2025</v>
      </c>
      <c r="O9168">
        <f>tblorders[[#This Row],[actual_delivery_days]] -tblorders[[#This Row],[expected_delivery_days]]</f>
        <v>-1</v>
      </c>
    </row>
    <row r="9169" spans="1:15" x14ac:dyDescent="0.2">
      <c r="A9169" t="s">
        <v>11177</v>
      </c>
      <c r="B9169" t="s">
        <v>3002</v>
      </c>
      <c r="C9169" t="s">
        <v>32</v>
      </c>
      <c r="D9169">
        <v>1</v>
      </c>
      <c r="E9169" s="1">
        <v>45740</v>
      </c>
      <c r="F9169" s="1">
        <v>45742</v>
      </c>
      <c r="G9169">
        <v>10</v>
      </c>
      <c r="H9169" s="1">
        <v>45754</v>
      </c>
      <c r="I9169">
        <v>12</v>
      </c>
      <c r="J9169" t="s">
        <v>16</v>
      </c>
      <c r="K9169" t="s">
        <v>25</v>
      </c>
      <c r="L9169" t="s">
        <v>22</v>
      </c>
      <c r="M9169">
        <v>45000</v>
      </c>
      <c r="N9169" t="str">
        <f>TEXT(tblorders[[#This Row],[order_date]], "mmm-yyyy")</f>
        <v>Mar-2025</v>
      </c>
      <c r="O9169">
        <f>tblorders[[#This Row],[actual_delivery_days]] -tblorders[[#This Row],[expected_delivery_days]]</f>
        <v>2</v>
      </c>
    </row>
    <row r="9170" spans="1:15" x14ac:dyDescent="0.2">
      <c r="A9170" t="s">
        <v>11178</v>
      </c>
      <c r="B9170" t="s">
        <v>6113</v>
      </c>
      <c r="C9170" t="s">
        <v>32</v>
      </c>
      <c r="D9170">
        <v>2</v>
      </c>
      <c r="E9170" s="1">
        <v>45415</v>
      </c>
      <c r="F9170" s="1">
        <v>45420</v>
      </c>
      <c r="G9170">
        <v>7</v>
      </c>
      <c r="H9170" s="1">
        <v>45428</v>
      </c>
      <c r="I9170">
        <v>8</v>
      </c>
      <c r="J9170" t="s">
        <v>16</v>
      </c>
      <c r="K9170" t="s">
        <v>17</v>
      </c>
      <c r="L9170" t="s">
        <v>58</v>
      </c>
      <c r="M9170">
        <v>90000</v>
      </c>
      <c r="N9170" t="str">
        <f>TEXT(tblorders[[#This Row],[order_date]], "mmm-yyyy")</f>
        <v>May-2024</v>
      </c>
      <c r="O9170">
        <f>tblorders[[#This Row],[actual_delivery_days]] -tblorders[[#This Row],[expected_delivery_days]]</f>
        <v>1</v>
      </c>
    </row>
    <row r="9171" spans="1:15" x14ac:dyDescent="0.2">
      <c r="A9171" t="s">
        <v>11179</v>
      </c>
      <c r="B9171" t="s">
        <v>3275</v>
      </c>
      <c r="C9171" t="s">
        <v>44</v>
      </c>
      <c r="D9171">
        <v>1</v>
      </c>
      <c r="E9171" s="1">
        <v>45607</v>
      </c>
      <c r="F9171" s="1">
        <v>45609</v>
      </c>
      <c r="G9171">
        <v>5</v>
      </c>
      <c r="H9171" s="1">
        <v>45612</v>
      </c>
      <c r="I9171">
        <v>3</v>
      </c>
      <c r="J9171" t="s">
        <v>16</v>
      </c>
      <c r="K9171" t="s">
        <v>17</v>
      </c>
      <c r="L9171" t="s">
        <v>58</v>
      </c>
      <c r="M9171">
        <v>50990</v>
      </c>
      <c r="N9171" t="str">
        <f>TEXT(tblorders[[#This Row],[order_date]], "mmm-yyyy")</f>
        <v>Nov-2024</v>
      </c>
      <c r="O9171">
        <f>tblorders[[#This Row],[actual_delivery_days]] -tblorders[[#This Row],[expected_delivery_days]]</f>
        <v>-2</v>
      </c>
    </row>
    <row r="9172" spans="1:15" x14ac:dyDescent="0.2">
      <c r="A9172" t="s">
        <v>11180</v>
      </c>
      <c r="B9172" t="s">
        <v>3580</v>
      </c>
      <c r="C9172" t="s">
        <v>55</v>
      </c>
      <c r="D9172">
        <v>1</v>
      </c>
      <c r="E9172" s="1">
        <v>45249</v>
      </c>
      <c r="F9172" s="1">
        <v>45250</v>
      </c>
      <c r="G9172">
        <v>5</v>
      </c>
      <c r="H9172" s="1">
        <v>45255</v>
      </c>
      <c r="I9172">
        <v>5</v>
      </c>
      <c r="J9172" t="s">
        <v>16</v>
      </c>
      <c r="K9172" t="s">
        <v>17</v>
      </c>
      <c r="L9172" t="s">
        <v>22</v>
      </c>
      <c r="M9172">
        <v>99990</v>
      </c>
      <c r="N9172" t="str">
        <f>TEXT(tblorders[[#This Row],[order_date]], "mmm-yyyy")</f>
        <v>Nov-2023</v>
      </c>
      <c r="O9172">
        <f>tblorders[[#This Row],[actual_delivery_days]] -tblorders[[#This Row],[expected_delivery_days]]</f>
        <v>0</v>
      </c>
    </row>
    <row r="9173" spans="1:15" x14ac:dyDescent="0.2">
      <c r="A9173" t="s">
        <v>11181</v>
      </c>
      <c r="B9173" t="s">
        <v>355</v>
      </c>
      <c r="C9173" t="s">
        <v>55</v>
      </c>
      <c r="D9173">
        <v>2</v>
      </c>
      <c r="E9173" s="1">
        <v>45323</v>
      </c>
      <c r="F9173" s="1">
        <v>45326</v>
      </c>
      <c r="G9173">
        <v>7</v>
      </c>
      <c r="H9173" s="1">
        <v>45338</v>
      </c>
      <c r="I9173">
        <v>12</v>
      </c>
      <c r="J9173" t="s">
        <v>61</v>
      </c>
      <c r="K9173" t="s">
        <v>25</v>
      </c>
      <c r="L9173" t="s">
        <v>18</v>
      </c>
      <c r="M9173">
        <v>199980</v>
      </c>
      <c r="N9173" t="str">
        <f>TEXT(tblorders[[#This Row],[order_date]], "mmm-yyyy")</f>
        <v>Feb-2024</v>
      </c>
      <c r="O9173">
        <f>tblorders[[#This Row],[actual_delivery_days]] -tblorders[[#This Row],[expected_delivery_days]]</f>
        <v>5</v>
      </c>
    </row>
    <row r="9174" spans="1:15" x14ac:dyDescent="0.2">
      <c r="A9174" t="s">
        <v>11182</v>
      </c>
      <c r="B9174" t="s">
        <v>293</v>
      </c>
      <c r="C9174" t="s">
        <v>44</v>
      </c>
      <c r="D9174">
        <v>1</v>
      </c>
      <c r="E9174" s="1">
        <v>45641</v>
      </c>
      <c r="F9174" s="1">
        <v>45644</v>
      </c>
      <c r="G9174">
        <v>10</v>
      </c>
      <c r="H9174" s="1">
        <v>45653</v>
      </c>
      <c r="I9174">
        <v>9</v>
      </c>
      <c r="J9174" t="s">
        <v>16</v>
      </c>
      <c r="K9174" t="s">
        <v>41</v>
      </c>
      <c r="L9174" t="s">
        <v>22</v>
      </c>
      <c r="M9174">
        <v>50990</v>
      </c>
      <c r="N9174" t="str">
        <f>TEXT(tblorders[[#This Row],[order_date]], "mmm-yyyy")</f>
        <v>Dec-2024</v>
      </c>
      <c r="O9174">
        <f>tblorders[[#This Row],[actual_delivery_days]] -tblorders[[#This Row],[expected_delivery_days]]</f>
        <v>-1</v>
      </c>
    </row>
    <row r="9175" spans="1:15" x14ac:dyDescent="0.2">
      <c r="A9175" t="s">
        <v>11183</v>
      </c>
      <c r="B9175" t="s">
        <v>925</v>
      </c>
      <c r="C9175" t="s">
        <v>21</v>
      </c>
      <c r="D9175">
        <v>1</v>
      </c>
      <c r="E9175" s="1">
        <v>44906</v>
      </c>
      <c r="F9175" s="1">
        <v>44909</v>
      </c>
      <c r="G9175">
        <v>5</v>
      </c>
      <c r="H9175" s="1">
        <v>44914</v>
      </c>
      <c r="I9175">
        <v>5</v>
      </c>
      <c r="J9175" t="s">
        <v>16</v>
      </c>
      <c r="K9175" t="s">
        <v>41</v>
      </c>
      <c r="L9175" t="s">
        <v>22</v>
      </c>
      <c r="M9175">
        <v>89990</v>
      </c>
      <c r="N9175" t="str">
        <f>TEXT(tblorders[[#This Row],[order_date]], "mmm-yyyy")</f>
        <v>Dec-2022</v>
      </c>
      <c r="O9175">
        <f>tblorders[[#This Row],[actual_delivery_days]] -tblorders[[#This Row],[expected_delivery_days]]</f>
        <v>0</v>
      </c>
    </row>
    <row r="9176" spans="1:15" x14ac:dyDescent="0.2">
      <c r="A9176" t="s">
        <v>11184</v>
      </c>
      <c r="B9176" t="s">
        <v>1883</v>
      </c>
      <c r="C9176" t="s">
        <v>21</v>
      </c>
      <c r="D9176">
        <v>1</v>
      </c>
      <c r="E9176" s="1">
        <v>45611</v>
      </c>
      <c r="F9176" s="1">
        <v>45612</v>
      </c>
      <c r="G9176">
        <v>10</v>
      </c>
      <c r="H9176" s="1">
        <v>45624</v>
      </c>
      <c r="I9176">
        <v>12</v>
      </c>
      <c r="J9176" t="s">
        <v>16</v>
      </c>
      <c r="K9176" t="s">
        <v>41</v>
      </c>
      <c r="L9176" t="s">
        <v>33</v>
      </c>
      <c r="M9176">
        <v>89990</v>
      </c>
      <c r="N9176" t="str">
        <f>TEXT(tblorders[[#This Row],[order_date]], "mmm-yyyy")</f>
        <v>Nov-2024</v>
      </c>
      <c r="O9176">
        <f>tblorders[[#This Row],[actual_delivery_days]] -tblorders[[#This Row],[expected_delivery_days]]</f>
        <v>2</v>
      </c>
    </row>
    <row r="9177" spans="1:15" x14ac:dyDescent="0.2">
      <c r="A9177" t="s">
        <v>11185</v>
      </c>
      <c r="B9177" t="s">
        <v>2487</v>
      </c>
      <c r="C9177" t="s">
        <v>32</v>
      </c>
      <c r="D9177">
        <v>2</v>
      </c>
      <c r="E9177" s="1">
        <v>45651</v>
      </c>
      <c r="F9177" s="1">
        <v>45652</v>
      </c>
      <c r="G9177">
        <v>10</v>
      </c>
      <c r="H9177" s="1">
        <v>45662</v>
      </c>
      <c r="I9177">
        <v>10</v>
      </c>
      <c r="J9177" t="s">
        <v>16</v>
      </c>
      <c r="K9177" t="s">
        <v>25</v>
      </c>
      <c r="L9177" t="s">
        <v>22</v>
      </c>
      <c r="M9177">
        <v>90000</v>
      </c>
      <c r="N9177" t="str">
        <f>TEXT(tblorders[[#This Row],[order_date]], "mmm-yyyy")</f>
        <v>Dec-2024</v>
      </c>
      <c r="O9177">
        <f>tblorders[[#This Row],[actual_delivery_days]] -tblorders[[#This Row],[expected_delivery_days]]</f>
        <v>0</v>
      </c>
    </row>
    <row r="9178" spans="1:15" x14ac:dyDescent="0.2">
      <c r="A9178" t="s">
        <v>11186</v>
      </c>
      <c r="B9178" t="s">
        <v>160</v>
      </c>
      <c r="C9178" t="s">
        <v>15</v>
      </c>
      <c r="D9178">
        <v>1</v>
      </c>
      <c r="E9178" s="1">
        <v>45628</v>
      </c>
      <c r="F9178" s="1">
        <v>45633</v>
      </c>
      <c r="G9178">
        <v>7</v>
      </c>
      <c r="H9178" s="1">
        <v>45639</v>
      </c>
      <c r="I9178">
        <v>6</v>
      </c>
      <c r="J9178" t="s">
        <v>16</v>
      </c>
      <c r="K9178" t="s">
        <v>25</v>
      </c>
      <c r="L9178" t="s">
        <v>58</v>
      </c>
      <c r="M9178">
        <v>55990</v>
      </c>
      <c r="N9178" t="str">
        <f>TEXT(tblorders[[#This Row],[order_date]], "mmm-yyyy")</f>
        <v>Dec-2024</v>
      </c>
      <c r="O9178">
        <f>tblorders[[#This Row],[actual_delivery_days]] -tblorders[[#This Row],[expected_delivery_days]]</f>
        <v>-1</v>
      </c>
    </row>
    <row r="9179" spans="1:15" x14ac:dyDescent="0.2">
      <c r="A9179" t="s">
        <v>11187</v>
      </c>
      <c r="B9179" t="s">
        <v>934</v>
      </c>
      <c r="C9179" t="s">
        <v>21</v>
      </c>
      <c r="D9179">
        <v>1</v>
      </c>
      <c r="E9179" s="1">
        <v>45694</v>
      </c>
      <c r="F9179" s="1">
        <v>45697</v>
      </c>
      <c r="G9179">
        <v>10</v>
      </c>
      <c r="H9179" s="1">
        <v>45708</v>
      </c>
      <c r="I9179">
        <v>11</v>
      </c>
      <c r="J9179" t="s">
        <v>16</v>
      </c>
      <c r="K9179" t="s">
        <v>17</v>
      </c>
      <c r="L9179" t="s">
        <v>58</v>
      </c>
      <c r="M9179">
        <v>89990</v>
      </c>
      <c r="N9179" t="str">
        <f>TEXT(tblorders[[#This Row],[order_date]], "mmm-yyyy")</f>
        <v>Feb-2025</v>
      </c>
      <c r="O9179">
        <f>tblorders[[#This Row],[actual_delivery_days]] -tblorders[[#This Row],[expected_delivery_days]]</f>
        <v>1</v>
      </c>
    </row>
    <row r="9180" spans="1:15" x14ac:dyDescent="0.2">
      <c r="A9180" t="s">
        <v>11188</v>
      </c>
      <c r="B9180" t="s">
        <v>1249</v>
      </c>
      <c r="C9180" t="s">
        <v>55</v>
      </c>
      <c r="D9180">
        <v>1</v>
      </c>
      <c r="E9180" s="1">
        <v>44650</v>
      </c>
      <c r="F9180" s="1">
        <v>44652</v>
      </c>
      <c r="G9180">
        <v>5</v>
      </c>
      <c r="H9180" s="1">
        <v>44662</v>
      </c>
      <c r="I9180">
        <v>10</v>
      </c>
      <c r="J9180" t="s">
        <v>40</v>
      </c>
      <c r="K9180" t="s">
        <v>41</v>
      </c>
      <c r="L9180" t="s">
        <v>22</v>
      </c>
      <c r="M9180">
        <v>99990</v>
      </c>
      <c r="N9180" t="str">
        <f>TEXT(tblorders[[#This Row],[order_date]], "mmm-yyyy")</f>
        <v>Mar-2022</v>
      </c>
      <c r="O9180">
        <f>tblorders[[#This Row],[actual_delivery_days]] -tblorders[[#This Row],[expected_delivery_days]]</f>
        <v>5</v>
      </c>
    </row>
    <row r="9181" spans="1:15" x14ac:dyDescent="0.2">
      <c r="A9181" t="s">
        <v>11189</v>
      </c>
      <c r="B9181" t="s">
        <v>126</v>
      </c>
      <c r="C9181" t="s">
        <v>44</v>
      </c>
      <c r="D9181">
        <v>1</v>
      </c>
      <c r="E9181" s="1">
        <v>45371</v>
      </c>
      <c r="F9181" s="1">
        <v>45374</v>
      </c>
      <c r="G9181">
        <v>10</v>
      </c>
      <c r="H9181" s="1">
        <v>45382</v>
      </c>
      <c r="I9181">
        <v>8</v>
      </c>
      <c r="J9181" t="s">
        <v>16</v>
      </c>
      <c r="K9181" t="s">
        <v>25</v>
      </c>
      <c r="L9181" t="s">
        <v>22</v>
      </c>
      <c r="M9181">
        <v>50990</v>
      </c>
      <c r="N9181" t="str">
        <f>TEXT(tblorders[[#This Row],[order_date]], "mmm-yyyy")</f>
        <v>Mar-2024</v>
      </c>
      <c r="O9181">
        <f>tblorders[[#This Row],[actual_delivery_days]] -tblorders[[#This Row],[expected_delivery_days]]</f>
        <v>-2</v>
      </c>
    </row>
    <row r="9182" spans="1:15" x14ac:dyDescent="0.2">
      <c r="A9182" t="s">
        <v>11190</v>
      </c>
      <c r="B9182" t="s">
        <v>206</v>
      </c>
      <c r="C9182" t="s">
        <v>15</v>
      </c>
      <c r="D9182">
        <v>1</v>
      </c>
      <c r="E9182" s="1">
        <v>45434</v>
      </c>
      <c r="F9182" s="1">
        <v>45438</v>
      </c>
      <c r="G9182">
        <v>7</v>
      </c>
      <c r="H9182" s="1">
        <v>45447</v>
      </c>
      <c r="I9182">
        <v>9</v>
      </c>
      <c r="J9182" t="s">
        <v>16</v>
      </c>
      <c r="K9182" t="s">
        <v>41</v>
      </c>
      <c r="L9182" t="s">
        <v>33</v>
      </c>
      <c r="M9182">
        <v>55990</v>
      </c>
      <c r="N9182" t="str">
        <f>TEXT(tblorders[[#This Row],[order_date]], "mmm-yyyy")</f>
        <v>May-2024</v>
      </c>
      <c r="O9182">
        <f>tblorders[[#This Row],[actual_delivery_days]] -tblorders[[#This Row],[expected_delivery_days]]</f>
        <v>2</v>
      </c>
    </row>
    <row r="9183" spans="1:15" x14ac:dyDescent="0.2">
      <c r="A9183" t="s">
        <v>11191</v>
      </c>
      <c r="B9183" t="s">
        <v>8937</v>
      </c>
      <c r="C9183" t="s">
        <v>44</v>
      </c>
      <c r="D9183">
        <v>1</v>
      </c>
      <c r="E9183" s="1">
        <v>45777</v>
      </c>
      <c r="F9183" s="1">
        <v>45782</v>
      </c>
      <c r="G9183">
        <v>7</v>
      </c>
      <c r="H9183" s="1">
        <v>45789</v>
      </c>
      <c r="I9183">
        <v>7</v>
      </c>
      <c r="J9183" t="s">
        <v>16</v>
      </c>
      <c r="K9183" t="s">
        <v>17</v>
      </c>
      <c r="L9183" t="s">
        <v>58</v>
      </c>
      <c r="M9183">
        <v>50990</v>
      </c>
      <c r="N9183" t="str">
        <f>TEXT(tblorders[[#This Row],[order_date]], "mmm-yyyy")</f>
        <v>Apr-2025</v>
      </c>
      <c r="O9183">
        <f>tblorders[[#This Row],[actual_delivery_days]] -tblorders[[#This Row],[expected_delivery_days]]</f>
        <v>0</v>
      </c>
    </row>
    <row r="9184" spans="1:15" x14ac:dyDescent="0.2">
      <c r="A9184" t="s">
        <v>11192</v>
      </c>
      <c r="B9184" t="s">
        <v>6476</v>
      </c>
      <c r="C9184" t="s">
        <v>21</v>
      </c>
      <c r="D9184">
        <v>2</v>
      </c>
      <c r="E9184" s="1">
        <v>45357</v>
      </c>
      <c r="F9184" s="1">
        <v>45358</v>
      </c>
      <c r="G9184">
        <v>7</v>
      </c>
      <c r="H9184" s="1">
        <v>45366</v>
      </c>
      <c r="I9184">
        <v>8</v>
      </c>
      <c r="J9184" t="s">
        <v>16</v>
      </c>
      <c r="K9184" t="s">
        <v>17</v>
      </c>
      <c r="L9184" t="s">
        <v>26</v>
      </c>
      <c r="M9184">
        <v>179980</v>
      </c>
      <c r="N9184" t="str">
        <f>TEXT(tblorders[[#This Row],[order_date]], "mmm-yyyy")</f>
        <v>Mar-2024</v>
      </c>
      <c r="O9184">
        <f>tblorders[[#This Row],[actual_delivery_days]] -tblorders[[#This Row],[expected_delivery_days]]</f>
        <v>1</v>
      </c>
    </row>
    <row r="9185" spans="1:15" x14ac:dyDescent="0.2">
      <c r="A9185" t="s">
        <v>11193</v>
      </c>
      <c r="B9185" t="s">
        <v>1960</v>
      </c>
      <c r="C9185" t="s">
        <v>32</v>
      </c>
      <c r="D9185">
        <v>1</v>
      </c>
      <c r="E9185" s="1">
        <v>45645</v>
      </c>
      <c r="F9185" s="1">
        <v>45650</v>
      </c>
      <c r="G9185">
        <v>5</v>
      </c>
      <c r="H9185" s="1">
        <v>45660</v>
      </c>
      <c r="I9185">
        <v>10</v>
      </c>
      <c r="J9185" t="s">
        <v>61</v>
      </c>
      <c r="K9185" t="s">
        <v>41</v>
      </c>
      <c r="L9185" t="s">
        <v>18</v>
      </c>
      <c r="M9185">
        <v>45000</v>
      </c>
      <c r="N9185" t="str">
        <f>TEXT(tblorders[[#This Row],[order_date]], "mmm-yyyy")</f>
        <v>Dec-2024</v>
      </c>
      <c r="O9185">
        <f>tblorders[[#This Row],[actual_delivery_days]] -tblorders[[#This Row],[expected_delivery_days]]</f>
        <v>5</v>
      </c>
    </row>
    <row r="9186" spans="1:15" x14ac:dyDescent="0.2">
      <c r="A9186" t="s">
        <v>11194</v>
      </c>
      <c r="B9186" t="s">
        <v>2569</v>
      </c>
      <c r="C9186" t="s">
        <v>55</v>
      </c>
      <c r="D9186">
        <v>1</v>
      </c>
      <c r="E9186" s="1">
        <v>44646</v>
      </c>
      <c r="F9186" s="1">
        <v>44651</v>
      </c>
      <c r="G9186">
        <v>10</v>
      </c>
      <c r="H9186" s="1">
        <v>44661</v>
      </c>
      <c r="I9186">
        <v>10</v>
      </c>
      <c r="J9186" t="s">
        <v>16</v>
      </c>
      <c r="K9186" t="s">
        <v>25</v>
      </c>
      <c r="L9186" t="s">
        <v>18</v>
      </c>
      <c r="M9186">
        <v>99990</v>
      </c>
      <c r="N9186" t="str">
        <f>TEXT(tblorders[[#This Row],[order_date]], "mmm-yyyy")</f>
        <v>Mar-2022</v>
      </c>
      <c r="O9186">
        <f>tblorders[[#This Row],[actual_delivery_days]] -tblorders[[#This Row],[expected_delivery_days]]</f>
        <v>0</v>
      </c>
    </row>
    <row r="9187" spans="1:15" x14ac:dyDescent="0.2">
      <c r="A9187" t="s">
        <v>11195</v>
      </c>
      <c r="B9187" t="s">
        <v>97</v>
      </c>
      <c r="C9187" t="s">
        <v>44</v>
      </c>
      <c r="D9187">
        <v>1</v>
      </c>
      <c r="E9187" s="1">
        <v>45574</v>
      </c>
      <c r="F9187" s="1">
        <v>45577</v>
      </c>
      <c r="G9187">
        <v>10</v>
      </c>
      <c r="H9187" s="1">
        <v>45586</v>
      </c>
      <c r="I9187">
        <v>9</v>
      </c>
      <c r="J9187" t="s">
        <v>40</v>
      </c>
      <c r="K9187" t="s">
        <v>41</v>
      </c>
      <c r="L9187" t="s">
        <v>22</v>
      </c>
      <c r="M9187">
        <v>50990</v>
      </c>
      <c r="N9187" t="str">
        <f>TEXT(tblorders[[#This Row],[order_date]], "mmm-yyyy")</f>
        <v>Oct-2024</v>
      </c>
      <c r="O9187">
        <f>tblorders[[#This Row],[actual_delivery_days]] -tblorders[[#This Row],[expected_delivery_days]]</f>
        <v>-1</v>
      </c>
    </row>
    <row r="9188" spans="1:15" x14ac:dyDescent="0.2">
      <c r="A9188" t="s">
        <v>11196</v>
      </c>
      <c r="B9188" t="s">
        <v>414</v>
      </c>
      <c r="C9188" t="s">
        <v>29</v>
      </c>
      <c r="D9188">
        <v>1</v>
      </c>
      <c r="E9188" s="1">
        <v>44827</v>
      </c>
      <c r="F9188" s="1">
        <v>44829</v>
      </c>
      <c r="G9188">
        <v>7</v>
      </c>
      <c r="H9188" s="1">
        <v>44834</v>
      </c>
      <c r="I9188">
        <v>5</v>
      </c>
      <c r="J9188" t="s">
        <v>16</v>
      </c>
      <c r="K9188" t="s">
        <v>41</v>
      </c>
      <c r="L9188" t="s">
        <v>26</v>
      </c>
      <c r="M9188">
        <v>11000</v>
      </c>
      <c r="N9188" t="str">
        <f>TEXT(tblorders[[#This Row],[order_date]], "mmm-yyyy")</f>
        <v>Sep-2022</v>
      </c>
      <c r="O9188">
        <f>tblorders[[#This Row],[actual_delivery_days]] -tblorders[[#This Row],[expected_delivery_days]]</f>
        <v>-2</v>
      </c>
    </row>
    <row r="9189" spans="1:15" x14ac:dyDescent="0.2">
      <c r="A9189" t="s">
        <v>11197</v>
      </c>
      <c r="B9189" t="s">
        <v>3405</v>
      </c>
      <c r="C9189" t="s">
        <v>15</v>
      </c>
      <c r="D9189">
        <v>1</v>
      </c>
      <c r="E9189" s="1">
        <v>45170</v>
      </c>
      <c r="F9189" s="1">
        <v>45173</v>
      </c>
      <c r="G9189">
        <v>7</v>
      </c>
      <c r="H9189" s="1">
        <v>45183</v>
      </c>
      <c r="I9189">
        <v>10</v>
      </c>
      <c r="J9189" t="s">
        <v>16</v>
      </c>
      <c r="K9189" t="s">
        <v>17</v>
      </c>
      <c r="L9189" t="s">
        <v>58</v>
      </c>
      <c r="M9189">
        <v>55990</v>
      </c>
      <c r="N9189" t="str">
        <f>TEXT(tblorders[[#This Row],[order_date]], "mmm-yyyy")</f>
        <v>Sep-2023</v>
      </c>
      <c r="O9189">
        <f>tblorders[[#This Row],[actual_delivery_days]] -tblorders[[#This Row],[expected_delivery_days]]</f>
        <v>3</v>
      </c>
    </row>
    <row r="9190" spans="1:15" x14ac:dyDescent="0.2">
      <c r="A9190" t="s">
        <v>11198</v>
      </c>
      <c r="B9190" t="s">
        <v>109</v>
      </c>
      <c r="C9190" t="s">
        <v>44</v>
      </c>
      <c r="D9190">
        <v>1</v>
      </c>
      <c r="E9190" s="1">
        <v>45684</v>
      </c>
      <c r="F9190" s="1">
        <v>45685</v>
      </c>
      <c r="G9190">
        <v>7</v>
      </c>
      <c r="H9190" s="1">
        <v>45692</v>
      </c>
      <c r="I9190">
        <v>7</v>
      </c>
      <c r="J9190" t="s">
        <v>16</v>
      </c>
      <c r="K9190" t="s">
        <v>41</v>
      </c>
      <c r="L9190" t="s">
        <v>33</v>
      </c>
      <c r="M9190">
        <v>50990</v>
      </c>
      <c r="N9190" t="str">
        <f>TEXT(tblorders[[#This Row],[order_date]], "mmm-yyyy")</f>
        <v>Jan-2025</v>
      </c>
      <c r="O9190">
        <f>tblorders[[#This Row],[actual_delivery_days]] -tblorders[[#This Row],[expected_delivery_days]]</f>
        <v>0</v>
      </c>
    </row>
    <row r="9191" spans="1:15" x14ac:dyDescent="0.2">
      <c r="A9191" t="s">
        <v>11199</v>
      </c>
      <c r="B9191" t="s">
        <v>3057</v>
      </c>
      <c r="C9191" t="s">
        <v>55</v>
      </c>
      <c r="D9191">
        <v>2</v>
      </c>
      <c r="E9191" s="1">
        <v>45047</v>
      </c>
      <c r="F9191" s="1">
        <v>45052</v>
      </c>
      <c r="G9191">
        <v>5</v>
      </c>
      <c r="H9191" s="1">
        <v>45055</v>
      </c>
      <c r="I9191">
        <v>3</v>
      </c>
      <c r="J9191" t="s">
        <v>16</v>
      </c>
      <c r="K9191" t="s">
        <v>17</v>
      </c>
      <c r="L9191" t="s">
        <v>58</v>
      </c>
      <c r="M9191">
        <v>199980</v>
      </c>
      <c r="N9191" t="str">
        <f>TEXT(tblorders[[#This Row],[order_date]], "mmm-yyyy")</f>
        <v>May-2023</v>
      </c>
      <c r="O9191">
        <f>tblorders[[#This Row],[actual_delivery_days]] -tblorders[[#This Row],[expected_delivery_days]]</f>
        <v>-2</v>
      </c>
    </row>
    <row r="9192" spans="1:15" x14ac:dyDescent="0.2">
      <c r="A9192" t="s">
        <v>11200</v>
      </c>
      <c r="B9192" t="s">
        <v>4486</v>
      </c>
      <c r="C9192" t="s">
        <v>44</v>
      </c>
      <c r="D9192">
        <v>1</v>
      </c>
      <c r="E9192" s="1">
        <v>45459</v>
      </c>
      <c r="F9192" s="1">
        <v>45460</v>
      </c>
      <c r="G9192">
        <v>5</v>
      </c>
      <c r="H9192" s="1">
        <v>45465</v>
      </c>
      <c r="I9192">
        <v>5</v>
      </c>
      <c r="J9192" t="s">
        <v>16</v>
      </c>
      <c r="K9192" t="s">
        <v>25</v>
      </c>
      <c r="L9192" t="s">
        <v>22</v>
      </c>
      <c r="M9192">
        <v>50990</v>
      </c>
      <c r="N9192" t="str">
        <f>TEXT(tblorders[[#This Row],[order_date]], "mmm-yyyy")</f>
        <v>Jun-2024</v>
      </c>
      <c r="O9192">
        <f>tblorders[[#This Row],[actual_delivery_days]] -tblorders[[#This Row],[expected_delivery_days]]</f>
        <v>0</v>
      </c>
    </row>
    <row r="9193" spans="1:15" x14ac:dyDescent="0.2">
      <c r="A9193" t="s">
        <v>11201</v>
      </c>
      <c r="B9193" t="s">
        <v>987</v>
      </c>
      <c r="C9193" t="s">
        <v>21</v>
      </c>
      <c r="D9193">
        <v>1</v>
      </c>
      <c r="E9193" s="1">
        <v>45227</v>
      </c>
      <c r="F9193" s="1">
        <v>45231</v>
      </c>
      <c r="G9193">
        <v>5</v>
      </c>
      <c r="H9193" s="1">
        <v>45236</v>
      </c>
      <c r="I9193">
        <v>5</v>
      </c>
      <c r="J9193" t="s">
        <v>16</v>
      </c>
      <c r="K9193" t="s">
        <v>17</v>
      </c>
      <c r="L9193" t="s">
        <v>26</v>
      </c>
      <c r="M9193">
        <v>89990</v>
      </c>
      <c r="N9193" t="str">
        <f>TEXT(tblorders[[#This Row],[order_date]], "mmm-yyyy")</f>
        <v>Oct-2023</v>
      </c>
      <c r="O9193">
        <f>tblorders[[#This Row],[actual_delivery_days]] -tblorders[[#This Row],[expected_delivery_days]]</f>
        <v>0</v>
      </c>
    </row>
    <row r="9194" spans="1:15" x14ac:dyDescent="0.2">
      <c r="A9194" t="s">
        <v>11202</v>
      </c>
      <c r="B9194" t="s">
        <v>3030</v>
      </c>
      <c r="C9194" t="s">
        <v>21</v>
      </c>
      <c r="D9194">
        <v>2</v>
      </c>
      <c r="E9194" s="1">
        <v>45331</v>
      </c>
      <c r="F9194" s="1">
        <v>45334</v>
      </c>
      <c r="G9194">
        <v>7</v>
      </c>
      <c r="H9194" s="1">
        <v>45344</v>
      </c>
      <c r="I9194">
        <v>10</v>
      </c>
      <c r="J9194" t="s">
        <v>16</v>
      </c>
      <c r="K9194" t="s">
        <v>17</v>
      </c>
      <c r="L9194" t="s">
        <v>22</v>
      </c>
      <c r="M9194">
        <v>179980</v>
      </c>
      <c r="N9194" t="str">
        <f>TEXT(tblorders[[#This Row],[order_date]], "mmm-yyyy")</f>
        <v>Feb-2024</v>
      </c>
      <c r="O9194">
        <f>tblorders[[#This Row],[actual_delivery_days]] -tblorders[[#This Row],[expected_delivery_days]]</f>
        <v>3</v>
      </c>
    </row>
    <row r="9195" spans="1:15" x14ac:dyDescent="0.2">
      <c r="A9195" t="s">
        <v>11203</v>
      </c>
      <c r="B9195" t="s">
        <v>378</v>
      </c>
      <c r="C9195" t="s">
        <v>21</v>
      </c>
      <c r="D9195">
        <v>1</v>
      </c>
      <c r="E9195" s="1">
        <v>45724</v>
      </c>
      <c r="F9195" s="1">
        <v>45727</v>
      </c>
      <c r="G9195">
        <v>5</v>
      </c>
      <c r="H9195" s="1">
        <v>45731</v>
      </c>
      <c r="I9195">
        <v>4</v>
      </c>
      <c r="J9195" t="s">
        <v>16</v>
      </c>
      <c r="K9195" t="s">
        <v>17</v>
      </c>
      <c r="L9195" t="s">
        <v>33</v>
      </c>
      <c r="M9195">
        <v>89990</v>
      </c>
      <c r="N9195" t="str">
        <f>TEXT(tblorders[[#This Row],[order_date]], "mmm-yyyy")</f>
        <v>Mar-2025</v>
      </c>
      <c r="O9195">
        <f>tblorders[[#This Row],[actual_delivery_days]] -tblorders[[#This Row],[expected_delivery_days]]</f>
        <v>-1</v>
      </c>
    </row>
    <row r="9196" spans="1:15" x14ac:dyDescent="0.2">
      <c r="A9196" t="s">
        <v>11204</v>
      </c>
      <c r="B9196" t="s">
        <v>1012</v>
      </c>
      <c r="C9196" t="s">
        <v>44</v>
      </c>
      <c r="D9196">
        <v>1</v>
      </c>
      <c r="E9196" s="1">
        <v>45785</v>
      </c>
      <c r="F9196" s="1">
        <v>45787</v>
      </c>
      <c r="G9196">
        <v>5</v>
      </c>
      <c r="H9196" s="1">
        <v>45793</v>
      </c>
      <c r="I9196">
        <v>6</v>
      </c>
      <c r="J9196" t="s">
        <v>16</v>
      </c>
      <c r="K9196" t="s">
        <v>17</v>
      </c>
      <c r="L9196" t="s">
        <v>26</v>
      </c>
      <c r="M9196">
        <v>50990</v>
      </c>
      <c r="N9196" t="str">
        <f>TEXT(tblorders[[#This Row],[order_date]], "mmm-yyyy")</f>
        <v>May-2025</v>
      </c>
      <c r="O9196">
        <f>tblorders[[#This Row],[actual_delivery_days]] -tblorders[[#This Row],[expected_delivery_days]]</f>
        <v>1</v>
      </c>
    </row>
    <row r="9197" spans="1:15" x14ac:dyDescent="0.2">
      <c r="A9197" t="s">
        <v>11205</v>
      </c>
      <c r="B9197" t="s">
        <v>57</v>
      </c>
      <c r="C9197" t="s">
        <v>15</v>
      </c>
      <c r="D9197">
        <v>2</v>
      </c>
      <c r="E9197" s="1">
        <v>45631</v>
      </c>
      <c r="F9197" s="1">
        <v>45632</v>
      </c>
      <c r="G9197">
        <v>5</v>
      </c>
      <c r="H9197" s="1">
        <v>45635</v>
      </c>
      <c r="I9197">
        <v>3</v>
      </c>
      <c r="J9197" t="s">
        <v>16</v>
      </c>
      <c r="K9197" t="s">
        <v>17</v>
      </c>
      <c r="L9197" t="s">
        <v>33</v>
      </c>
      <c r="M9197">
        <v>111980</v>
      </c>
      <c r="N9197" t="str">
        <f>TEXT(tblorders[[#This Row],[order_date]], "mmm-yyyy")</f>
        <v>Dec-2024</v>
      </c>
      <c r="O9197">
        <f>tblorders[[#This Row],[actual_delivery_days]] -tblorders[[#This Row],[expected_delivery_days]]</f>
        <v>-2</v>
      </c>
    </row>
    <row r="9198" spans="1:15" x14ac:dyDescent="0.2">
      <c r="A9198" t="s">
        <v>11206</v>
      </c>
      <c r="B9198" t="s">
        <v>2865</v>
      </c>
      <c r="C9198" t="s">
        <v>15</v>
      </c>
      <c r="D9198">
        <v>1</v>
      </c>
      <c r="E9198" s="1">
        <v>45734</v>
      </c>
      <c r="F9198" s="1">
        <v>45736</v>
      </c>
      <c r="G9198">
        <v>5</v>
      </c>
      <c r="H9198" s="1">
        <v>45741</v>
      </c>
      <c r="I9198">
        <v>5</v>
      </c>
      <c r="J9198" t="s">
        <v>16</v>
      </c>
      <c r="K9198" t="s">
        <v>41</v>
      </c>
      <c r="L9198" t="s">
        <v>26</v>
      </c>
      <c r="M9198">
        <v>55990</v>
      </c>
      <c r="N9198" t="str">
        <f>TEXT(tblorders[[#This Row],[order_date]], "mmm-yyyy")</f>
        <v>Mar-2025</v>
      </c>
      <c r="O9198">
        <f>tblorders[[#This Row],[actual_delivery_days]] -tblorders[[#This Row],[expected_delivery_days]]</f>
        <v>0</v>
      </c>
    </row>
    <row r="9199" spans="1:15" x14ac:dyDescent="0.2">
      <c r="A9199" t="s">
        <v>11207</v>
      </c>
      <c r="B9199" t="s">
        <v>1682</v>
      </c>
      <c r="C9199" t="s">
        <v>15</v>
      </c>
      <c r="D9199">
        <v>1</v>
      </c>
      <c r="E9199" s="1">
        <v>45568</v>
      </c>
      <c r="F9199" s="1">
        <v>45571</v>
      </c>
      <c r="G9199">
        <v>5</v>
      </c>
      <c r="H9199" s="1">
        <v>45576</v>
      </c>
      <c r="I9199">
        <v>5</v>
      </c>
      <c r="J9199" t="s">
        <v>16</v>
      </c>
      <c r="K9199" t="s">
        <v>25</v>
      </c>
      <c r="L9199" t="s">
        <v>58</v>
      </c>
      <c r="M9199">
        <v>55990</v>
      </c>
      <c r="N9199" t="str">
        <f>TEXT(tblorders[[#This Row],[order_date]], "mmm-yyyy")</f>
        <v>Oct-2024</v>
      </c>
      <c r="O9199">
        <f>tblorders[[#This Row],[actual_delivery_days]] -tblorders[[#This Row],[expected_delivery_days]]</f>
        <v>0</v>
      </c>
    </row>
    <row r="9200" spans="1:15" x14ac:dyDescent="0.2">
      <c r="A9200" t="s">
        <v>11208</v>
      </c>
      <c r="B9200" t="s">
        <v>7616</v>
      </c>
      <c r="C9200" t="s">
        <v>55</v>
      </c>
      <c r="D9200">
        <v>1</v>
      </c>
      <c r="E9200" s="1">
        <v>45516</v>
      </c>
      <c r="F9200" s="1">
        <v>45521</v>
      </c>
      <c r="G9200">
        <v>5</v>
      </c>
      <c r="H9200" s="1">
        <v>45531</v>
      </c>
      <c r="I9200">
        <v>10</v>
      </c>
      <c r="J9200" t="s">
        <v>61</v>
      </c>
      <c r="K9200" t="s">
        <v>25</v>
      </c>
      <c r="L9200" t="s">
        <v>26</v>
      </c>
      <c r="M9200">
        <v>99990</v>
      </c>
      <c r="N9200" t="str">
        <f>TEXT(tblorders[[#This Row],[order_date]], "mmm-yyyy")</f>
        <v>Aug-2024</v>
      </c>
      <c r="O9200">
        <f>tblorders[[#This Row],[actual_delivery_days]] -tblorders[[#This Row],[expected_delivery_days]]</f>
        <v>5</v>
      </c>
    </row>
    <row r="9201" spans="1:15" x14ac:dyDescent="0.2">
      <c r="A9201" t="s">
        <v>11209</v>
      </c>
      <c r="B9201" t="s">
        <v>2192</v>
      </c>
      <c r="C9201" t="s">
        <v>15</v>
      </c>
      <c r="D9201">
        <v>1</v>
      </c>
      <c r="E9201" s="1">
        <v>45018</v>
      </c>
      <c r="F9201" s="1">
        <v>45020</v>
      </c>
      <c r="G9201">
        <v>7</v>
      </c>
      <c r="H9201" s="1">
        <v>45027</v>
      </c>
      <c r="I9201">
        <v>7</v>
      </c>
      <c r="J9201" t="s">
        <v>16</v>
      </c>
      <c r="K9201" t="s">
        <v>17</v>
      </c>
      <c r="L9201" t="s">
        <v>33</v>
      </c>
      <c r="M9201">
        <v>55990</v>
      </c>
      <c r="N9201" t="str">
        <f>TEXT(tblorders[[#This Row],[order_date]], "mmm-yyyy")</f>
        <v>Apr-2023</v>
      </c>
      <c r="O9201">
        <f>tblorders[[#This Row],[actual_delivery_days]] -tblorders[[#This Row],[expected_delivery_days]]</f>
        <v>0</v>
      </c>
    </row>
    <row r="9202" spans="1:15" x14ac:dyDescent="0.2">
      <c r="A9202" t="s">
        <v>11210</v>
      </c>
      <c r="B9202" t="s">
        <v>5128</v>
      </c>
      <c r="C9202" t="s">
        <v>32</v>
      </c>
      <c r="D9202">
        <v>1</v>
      </c>
      <c r="E9202" s="1">
        <v>45736</v>
      </c>
      <c r="F9202" s="1">
        <v>45741</v>
      </c>
      <c r="G9202">
        <v>7</v>
      </c>
      <c r="H9202" s="1">
        <v>45749</v>
      </c>
      <c r="I9202">
        <v>8</v>
      </c>
      <c r="J9202" t="s">
        <v>16</v>
      </c>
      <c r="K9202" t="s">
        <v>41</v>
      </c>
      <c r="L9202" t="s">
        <v>33</v>
      </c>
      <c r="M9202">
        <v>45000</v>
      </c>
      <c r="N9202" t="str">
        <f>TEXT(tblorders[[#This Row],[order_date]], "mmm-yyyy")</f>
        <v>Mar-2025</v>
      </c>
      <c r="O9202">
        <f>tblorders[[#This Row],[actual_delivery_days]] -tblorders[[#This Row],[expected_delivery_days]]</f>
        <v>1</v>
      </c>
    </row>
    <row r="9203" spans="1:15" x14ac:dyDescent="0.2">
      <c r="A9203" t="s">
        <v>11211</v>
      </c>
      <c r="B9203" t="s">
        <v>4217</v>
      </c>
      <c r="C9203" t="s">
        <v>55</v>
      </c>
      <c r="D9203">
        <v>1</v>
      </c>
      <c r="E9203" s="1">
        <v>45690</v>
      </c>
      <c r="F9203" s="1">
        <v>45694</v>
      </c>
      <c r="G9203">
        <v>10</v>
      </c>
      <c r="H9203" s="1">
        <v>45705</v>
      </c>
      <c r="I9203">
        <v>11</v>
      </c>
      <c r="J9203" t="s">
        <v>16</v>
      </c>
      <c r="K9203" t="s">
        <v>25</v>
      </c>
      <c r="L9203" t="s">
        <v>22</v>
      </c>
      <c r="M9203">
        <v>99990</v>
      </c>
      <c r="N9203" t="str">
        <f>TEXT(tblorders[[#This Row],[order_date]], "mmm-yyyy")</f>
        <v>Feb-2025</v>
      </c>
      <c r="O9203">
        <f>tblorders[[#This Row],[actual_delivery_days]] -tblorders[[#This Row],[expected_delivery_days]]</f>
        <v>1</v>
      </c>
    </row>
    <row r="9204" spans="1:15" x14ac:dyDescent="0.2">
      <c r="A9204" t="s">
        <v>11212</v>
      </c>
      <c r="B9204" t="s">
        <v>1831</v>
      </c>
      <c r="C9204" t="s">
        <v>55</v>
      </c>
      <c r="D9204">
        <v>1</v>
      </c>
      <c r="E9204" s="1">
        <v>45655</v>
      </c>
      <c r="F9204" s="1">
        <v>45656</v>
      </c>
      <c r="G9204">
        <v>5</v>
      </c>
      <c r="H9204" s="1">
        <v>45661</v>
      </c>
      <c r="I9204">
        <v>5</v>
      </c>
      <c r="J9204" t="s">
        <v>16</v>
      </c>
      <c r="K9204" t="s">
        <v>17</v>
      </c>
      <c r="L9204" t="s">
        <v>33</v>
      </c>
      <c r="M9204">
        <v>99990</v>
      </c>
      <c r="N9204" t="str">
        <f>TEXT(tblorders[[#This Row],[order_date]], "mmm-yyyy")</f>
        <v>Dec-2024</v>
      </c>
      <c r="O9204">
        <f>tblorders[[#This Row],[actual_delivery_days]] -tblorders[[#This Row],[expected_delivery_days]]</f>
        <v>0</v>
      </c>
    </row>
    <row r="9205" spans="1:15" x14ac:dyDescent="0.2">
      <c r="A9205" t="s">
        <v>11213</v>
      </c>
      <c r="B9205" t="s">
        <v>249</v>
      </c>
      <c r="C9205" t="s">
        <v>15</v>
      </c>
      <c r="D9205">
        <v>1</v>
      </c>
      <c r="E9205" s="1">
        <v>44987</v>
      </c>
      <c r="F9205" s="1">
        <v>44992</v>
      </c>
      <c r="G9205">
        <v>10</v>
      </c>
      <c r="H9205" s="1">
        <v>45001</v>
      </c>
      <c r="I9205">
        <v>9</v>
      </c>
      <c r="J9205" t="s">
        <v>16</v>
      </c>
      <c r="K9205" t="s">
        <v>25</v>
      </c>
      <c r="L9205" t="s">
        <v>33</v>
      </c>
      <c r="M9205">
        <v>55990</v>
      </c>
      <c r="N9205" t="str">
        <f>TEXT(tblorders[[#This Row],[order_date]], "mmm-yyyy")</f>
        <v>Mar-2023</v>
      </c>
      <c r="O9205">
        <f>tblorders[[#This Row],[actual_delivery_days]] -tblorders[[#This Row],[expected_delivery_days]]</f>
        <v>-1</v>
      </c>
    </row>
    <row r="9206" spans="1:15" x14ac:dyDescent="0.2">
      <c r="A9206" t="s">
        <v>11214</v>
      </c>
      <c r="B9206" t="s">
        <v>3018</v>
      </c>
      <c r="C9206" t="s">
        <v>29</v>
      </c>
      <c r="D9206">
        <v>1</v>
      </c>
      <c r="E9206" s="1">
        <v>45097</v>
      </c>
      <c r="F9206" s="1">
        <v>45098</v>
      </c>
      <c r="G9206">
        <v>7</v>
      </c>
      <c r="H9206" s="1">
        <v>45108</v>
      </c>
      <c r="I9206">
        <v>10</v>
      </c>
      <c r="J9206" t="s">
        <v>16</v>
      </c>
      <c r="K9206" t="s">
        <v>41</v>
      </c>
      <c r="L9206" t="s">
        <v>22</v>
      </c>
      <c r="M9206">
        <v>11000</v>
      </c>
      <c r="N9206" t="str">
        <f>TEXT(tblorders[[#This Row],[order_date]], "mmm-yyyy")</f>
        <v>Jun-2023</v>
      </c>
      <c r="O9206">
        <f>tblorders[[#This Row],[actual_delivery_days]] -tblorders[[#This Row],[expected_delivery_days]]</f>
        <v>3</v>
      </c>
    </row>
    <row r="9207" spans="1:15" x14ac:dyDescent="0.2">
      <c r="A9207" t="s">
        <v>11215</v>
      </c>
      <c r="B9207" t="s">
        <v>4281</v>
      </c>
      <c r="C9207" t="s">
        <v>55</v>
      </c>
      <c r="D9207">
        <v>1</v>
      </c>
      <c r="E9207" s="1">
        <v>44628</v>
      </c>
      <c r="F9207" s="1">
        <v>44633</v>
      </c>
      <c r="G9207">
        <v>7</v>
      </c>
      <c r="H9207" s="1">
        <v>44642</v>
      </c>
      <c r="I9207">
        <v>9</v>
      </c>
      <c r="J9207" t="s">
        <v>16</v>
      </c>
      <c r="K9207" t="s">
        <v>17</v>
      </c>
      <c r="L9207" t="s">
        <v>58</v>
      </c>
      <c r="M9207">
        <v>99990</v>
      </c>
      <c r="N9207" t="str">
        <f>TEXT(tblorders[[#This Row],[order_date]], "mmm-yyyy")</f>
        <v>Mar-2022</v>
      </c>
      <c r="O9207">
        <f>tblorders[[#This Row],[actual_delivery_days]] -tblorders[[#This Row],[expected_delivery_days]]</f>
        <v>2</v>
      </c>
    </row>
    <row r="9208" spans="1:15" x14ac:dyDescent="0.2">
      <c r="A9208" t="s">
        <v>11216</v>
      </c>
      <c r="B9208" t="s">
        <v>1630</v>
      </c>
      <c r="C9208" t="s">
        <v>44</v>
      </c>
      <c r="D9208">
        <v>1</v>
      </c>
      <c r="E9208" s="1">
        <v>45665</v>
      </c>
      <c r="F9208" s="1">
        <v>45667</v>
      </c>
      <c r="G9208">
        <v>5</v>
      </c>
      <c r="H9208" s="1">
        <v>45672</v>
      </c>
      <c r="I9208">
        <v>5</v>
      </c>
      <c r="J9208" t="s">
        <v>16</v>
      </c>
      <c r="K9208" t="s">
        <v>25</v>
      </c>
      <c r="L9208" t="s">
        <v>18</v>
      </c>
      <c r="M9208">
        <v>50990</v>
      </c>
      <c r="N9208" t="str">
        <f>TEXT(tblorders[[#This Row],[order_date]], "mmm-yyyy")</f>
        <v>Jan-2025</v>
      </c>
      <c r="O9208">
        <f>tblorders[[#This Row],[actual_delivery_days]] -tblorders[[#This Row],[expected_delivery_days]]</f>
        <v>0</v>
      </c>
    </row>
    <row r="9209" spans="1:15" x14ac:dyDescent="0.2">
      <c r="A9209" t="s">
        <v>11217</v>
      </c>
      <c r="B9209" t="s">
        <v>7371</v>
      </c>
      <c r="C9209" t="s">
        <v>55</v>
      </c>
      <c r="D9209">
        <v>1</v>
      </c>
      <c r="E9209" s="1">
        <v>45458</v>
      </c>
      <c r="F9209" s="1">
        <v>45463</v>
      </c>
      <c r="G9209">
        <v>7</v>
      </c>
      <c r="H9209" s="1">
        <v>45470</v>
      </c>
      <c r="I9209">
        <v>7</v>
      </c>
      <c r="J9209" t="s">
        <v>16</v>
      </c>
      <c r="K9209" t="s">
        <v>41</v>
      </c>
      <c r="L9209" t="s">
        <v>58</v>
      </c>
      <c r="M9209">
        <v>99990</v>
      </c>
      <c r="N9209" t="str">
        <f>TEXT(tblorders[[#This Row],[order_date]], "mmm-yyyy")</f>
        <v>Jun-2024</v>
      </c>
      <c r="O9209">
        <f>tblorders[[#This Row],[actual_delivery_days]] -tblorders[[#This Row],[expected_delivery_days]]</f>
        <v>0</v>
      </c>
    </row>
    <row r="9210" spans="1:15" x14ac:dyDescent="0.2">
      <c r="A9210" t="s">
        <v>11218</v>
      </c>
      <c r="B9210" t="s">
        <v>3806</v>
      </c>
      <c r="C9210" t="s">
        <v>44</v>
      </c>
      <c r="D9210">
        <v>1</v>
      </c>
      <c r="E9210" s="1">
        <v>45791</v>
      </c>
      <c r="F9210" s="1">
        <v>45793</v>
      </c>
      <c r="G9210">
        <v>5</v>
      </c>
      <c r="H9210" s="1">
        <v>45801</v>
      </c>
      <c r="I9210">
        <v>8</v>
      </c>
      <c r="J9210" t="s">
        <v>16</v>
      </c>
      <c r="K9210" t="s">
        <v>41</v>
      </c>
      <c r="L9210" t="s">
        <v>18</v>
      </c>
      <c r="M9210">
        <v>50990</v>
      </c>
      <c r="N9210" t="str">
        <f>TEXT(tblorders[[#This Row],[order_date]], "mmm-yyyy")</f>
        <v>May-2025</v>
      </c>
      <c r="O9210">
        <f>tblorders[[#This Row],[actual_delivery_days]] -tblorders[[#This Row],[expected_delivery_days]]</f>
        <v>3</v>
      </c>
    </row>
    <row r="9211" spans="1:15" x14ac:dyDescent="0.2">
      <c r="A9211" t="s">
        <v>11219</v>
      </c>
      <c r="B9211" t="s">
        <v>1349</v>
      </c>
      <c r="C9211" t="s">
        <v>29</v>
      </c>
      <c r="D9211">
        <v>1</v>
      </c>
      <c r="E9211" s="1">
        <v>45106</v>
      </c>
      <c r="F9211" s="1">
        <v>45111</v>
      </c>
      <c r="G9211">
        <v>7</v>
      </c>
      <c r="H9211" s="1">
        <v>45119</v>
      </c>
      <c r="I9211">
        <v>8</v>
      </c>
      <c r="J9211" t="s">
        <v>16</v>
      </c>
      <c r="K9211" t="s">
        <v>17</v>
      </c>
      <c r="L9211" t="s">
        <v>58</v>
      </c>
      <c r="M9211">
        <v>11000</v>
      </c>
      <c r="N9211" t="str">
        <f>TEXT(tblorders[[#This Row],[order_date]], "mmm-yyyy")</f>
        <v>Jun-2023</v>
      </c>
      <c r="O9211">
        <f>tblorders[[#This Row],[actual_delivery_days]] -tblorders[[#This Row],[expected_delivery_days]]</f>
        <v>1</v>
      </c>
    </row>
    <row r="9212" spans="1:15" x14ac:dyDescent="0.2">
      <c r="A9212" t="s">
        <v>11220</v>
      </c>
      <c r="B9212" t="s">
        <v>4888</v>
      </c>
      <c r="C9212" t="s">
        <v>44</v>
      </c>
      <c r="D9212">
        <v>1</v>
      </c>
      <c r="E9212" s="1">
        <v>45538</v>
      </c>
      <c r="F9212" s="1">
        <v>45542</v>
      </c>
      <c r="G9212">
        <v>5</v>
      </c>
      <c r="H9212" s="1">
        <v>45548</v>
      </c>
      <c r="I9212">
        <v>6</v>
      </c>
      <c r="J9212" t="s">
        <v>16</v>
      </c>
      <c r="K9212" t="s">
        <v>17</v>
      </c>
      <c r="L9212" t="s">
        <v>22</v>
      </c>
      <c r="M9212">
        <v>50990</v>
      </c>
      <c r="N9212" t="str">
        <f>TEXT(tblorders[[#This Row],[order_date]], "mmm-yyyy")</f>
        <v>Sep-2024</v>
      </c>
      <c r="O9212">
        <f>tblorders[[#This Row],[actual_delivery_days]] -tblorders[[#This Row],[expected_delivery_days]]</f>
        <v>1</v>
      </c>
    </row>
    <row r="9213" spans="1:15" x14ac:dyDescent="0.2">
      <c r="A9213" t="s">
        <v>11221</v>
      </c>
      <c r="B9213" t="s">
        <v>1689</v>
      </c>
      <c r="C9213" t="s">
        <v>44</v>
      </c>
      <c r="D9213">
        <v>1</v>
      </c>
      <c r="E9213" s="1">
        <v>45291</v>
      </c>
      <c r="F9213" s="1">
        <v>45295</v>
      </c>
      <c r="G9213">
        <v>10</v>
      </c>
      <c r="H9213" s="1">
        <v>45305</v>
      </c>
      <c r="I9213">
        <v>10</v>
      </c>
      <c r="J9213" t="s">
        <v>16</v>
      </c>
      <c r="K9213" t="s">
        <v>17</v>
      </c>
      <c r="L9213" t="s">
        <v>33</v>
      </c>
      <c r="M9213">
        <v>50990</v>
      </c>
      <c r="N9213" t="str">
        <f>TEXT(tblorders[[#This Row],[order_date]], "mmm-yyyy")</f>
        <v>Dec-2023</v>
      </c>
      <c r="O9213">
        <f>tblorders[[#This Row],[actual_delivery_days]] -tblorders[[#This Row],[expected_delivery_days]]</f>
        <v>0</v>
      </c>
    </row>
    <row r="9214" spans="1:15" x14ac:dyDescent="0.2">
      <c r="A9214" t="s">
        <v>11222</v>
      </c>
      <c r="B9214" t="s">
        <v>2095</v>
      </c>
      <c r="C9214" t="s">
        <v>32</v>
      </c>
      <c r="D9214">
        <v>1</v>
      </c>
      <c r="E9214" s="1">
        <v>45569</v>
      </c>
      <c r="F9214" s="1">
        <v>45572</v>
      </c>
      <c r="G9214">
        <v>10</v>
      </c>
      <c r="H9214" s="1">
        <v>45582</v>
      </c>
      <c r="I9214">
        <v>10</v>
      </c>
      <c r="J9214" t="s">
        <v>16</v>
      </c>
      <c r="K9214" t="s">
        <v>17</v>
      </c>
      <c r="L9214" t="s">
        <v>18</v>
      </c>
      <c r="M9214">
        <v>45000</v>
      </c>
      <c r="N9214" t="str">
        <f>TEXT(tblorders[[#This Row],[order_date]], "mmm-yyyy")</f>
        <v>Oct-2024</v>
      </c>
      <c r="O9214">
        <f>tblorders[[#This Row],[actual_delivery_days]] -tblorders[[#This Row],[expected_delivery_days]]</f>
        <v>0</v>
      </c>
    </row>
    <row r="9215" spans="1:15" x14ac:dyDescent="0.2">
      <c r="A9215" t="s">
        <v>11223</v>
      </c>
      <c r="B9215" t="s">
        <v>8096</v>
      </c>
      <c r="C9215" t="s">
        <v>15</v>
      </c>
      <c r="D9215">
        <v>1</v>
      </c>
      <c r="E9215" s="1">
        <v>45723</v>
      </c>
      <c r="F9215" s="1">
        <v>45724</v>
      </c>
      <c r="G9215">
        <v>10</v>
      </c>
      <c r="H9215" s="1">
        <v>45735</v>
      </c>
      <c r="I9215">
        <v>11</v>
      </c>
      <c r="J9215" t="s">
        <v>16</v>
      </c>
      <c r="K9215" t="s">
        <v>41</v>
      </c>
      <c r="L9215" t="s">
        <v>22</v>
      </c>
      <c r="M9215">
        <v>55990</v>
      </c>
      <c r="N9215" t="str">
        <f>TEXT(tblorders[[#This Row],[order_date]], "mmm-yyyy")</f>
        <v>Mar-2025</v>
      </c>
      <c r="O9215">
        <f>tblorders[[#This Row],[actual_delivery_days]] -tblorders[[#This Row],[expected_delivery_days]]</f>
        <v>1</v>
      </c>
    </row>
    <row r="9216" spans="1:15" x14ac:dyDescent="0.2">
      <c r="A9216" t="s">
        <v>11224</v>
      </c>
      <c r="B9216" t="s">
        <v>5844</v>
      </c>
      <c r="C9216" t="s">
        <v>21</v>
      </c>
      <c r="D9216">
        <v>1</v>
      </c>
      <c r="E9216" s="1">
        <v>45526</v>
      </c>
      <c r="F9216" s="1">
        <v>45527</v>
      </c>
      <c r="G9216">
        <v>7</v>
      </c>
      <c r="H9216" s="1">
        <v>45534</v>
      </c>
      <c r="I9216">
        <v>7</v>
      </c>
      <c r="J9216" t="s">
        <v>16</v>
      </c>
      <c r="K9216" t="s">
        <v>17</v>
      </c>
      <c r="L9216" t="s">
        <v>26</v>
      </c>
      <c r="M9216">
        <v>89990</v>
      </c>
      <c r="N9216" t="str">
        <f>TEXT(tblorders[[#This Row],[order_date]], "mmm-yyyy")</f>
        <v>Aug-2024</v>
      </c>
      <c r="O9216">
        <f>tblorders[[#This Row],[actual_delivery_days]] -tblorders[[#This Row],[expected_delivery_days]]</f>
        <v>0</v>
      </c>
    </row>
    <row r="9217" spans="1:15" x14ac:dyDescent="0.2">
      <c r="A9217" t="s">
        <v>11225</v>
      </c>
      <c r="B9217" t="s">
        <v>3487</v>
      </c>
      <c r="C9217" t="s">
        <v>32</v>
      </c>
      <c r="D9217">
        <v>1</v>
      </c>
      <c r="E9217" s="1">
        <v>44912</v>
      </c>
      <c r="F9217" s="1">
        <v>44913</v>
      </c>
      <c r="G9217">
        <v>10</v>
      </c>
      <c r="H9217" s="1">
        <v>44924</v>
      </c>
      <c r="I9217">
        <v>11</v>
      </c>
      <c r="J9217" t="s">
        <v>16</v>
      </c>
      <c r="K9217" t="s">
        <v>25</v>
      </c>
      <c r="L9217" t="s">
        <v>22</v>
      </c>
      <c r="M9217">
        <v>45000</v>
      </c>
      <c r="N9217" t="str">
        <f>TEXT(tblorders[[#This Row],[order_date]], "mmm-yyyy")</f>
        <v>Dec-2022</v>
      </c>
      <c r="O9217">
        <f>tblorders[[#This Row],[actual_delivery_days]] -tblorders[[#This Row],[expected_delivery_days]]</f>
        <v>1</v>
      </c>
    </row>
    <row r="9218" spans="1:15" x14ac:dyDescent="0.2">
      <c r="A9218" t="s">
        <v>11226</v>
      </c>
      <c r="B9218" t="s">
        <v>2394</v>
      </c>
      <c r="C9218" t="s">
        <v>29</v>
      </c>
      <c r="D9218">
        <v>2</v>
      </c>
      <c r="E9218" s="1">
        <v>45803</v>
      </c>
      <c r="F9218" s="1">
        <v>45805</v>
      </c>
      <c r="G9218">
        <v>10</v>
      </c>
      <c r="H9218" s="1">
        <v>45815</v>
      </c>
      <c r="I9218">
        <v>10</v>
      </c>
      <c r="J9218" t="s">
        <v>16</v>
      </c>
      <c r="K9218" t="s">
        <v>25</v>
      </c>
      <c r="L9218" t="s">
        <v>26</v>
      </c>
      <c r="M9218">
        <v>22000</v>
      </c>
      <c r="N9218" t="str">
        <f>TEXT(tblorders[[#This Row],[order_date]], "mmm-yyyy")</f>
        <v>May-2025</v>
      </c>
      <c r="O9218">
        <f>tblorders[[#This Row],[actual_delivery_days]] -tblorders[[#This Row],[expected_delivery_days]]</f>
        <v>0</v>
      </c>
    </row>
    <row r="9219" spans="1:15" x14ac:dyDescent="0.2">
      <c r="A9219" t="s">
        <v>11227</v>
      </c>
      <c r="B9219" t="s">
        <v>150</v>
      </c>
      <c r="C9219" t="s">
        <v>15</v>
      </c>
      <c r="D9219">
        <v>1</v>
      </c>
      <c r="E9219" s="1">
        <v>44969</v>
      </c>
      <c r="F9219" s="1">
        <v>44970</v>
      </c>
      <c r="G9219">
        <v>5</v>
      </c>
      <c r="H9219" s="1">
        <v>44975</v>
      </c>
      <c r="I9219">
        <v>5</v>
      </c>
      <c r="J9219" t="s">
        <v>16</v>
      </c>
      <c r="K9219" t="s">
        <v>17</v>
      </c>
      <c r="L9219" t="s">
        <v>22</v>
      </c>
      <c r="M9219">
        <v>55990</v>
      </c>
      <c r="N9219" t="str">
        <f>TEXT(tblorders[[#This Row],[order_date]], "mmm-yyyy")</f>
        <v>Feb-2023</v>
      </c>
      <c r="O9219">
        <f>tblorders[[#This Row],[actual_delivery_days]] -tblorders[[#This Row],[expected_delivery_days]]</f>
        <v>0</v>
      </c>
    </row>
    <row r="9220" spans="1:15" x14ac:dyDescent="0.2">
      <c r="A9220" t="s">
        <v>11228</v>
      </c>
      <c r="B9220" t="s">
        <v>596</v>
      </c>
      <c r="C9220" t="s">
        <v>29</v>
      </c>
      <c r="D9220">
        <v>2</v>
      </c>
      <c r="E9220" s="1">
        <v>44920</v>
      </c>
      <c r="F9220" s="1">
        <v>44923</v>
      </c>
      <c r="G9220">
        <v>7</v>
      </c>
      <c r="H9220" s="1">
        <v>44930</v>
      </c>
      <c r="I9220">
        <v>7</v>
      </c>
      <c r="J9220" t="s">
        <v>16</v>
      </c>
      <c r="K9220" t="s">
        <v>17</v>
      </c>
      <c r="L9220" t="s">
        <v>22</v>
      </c>
      <c r="M9220">
        <v>22000</v>
      </c>
      <c r="N9220" t="str">
        <f>TEXT(tblorders[[#This Row],[order_date]], "mmm-yyyy")</f>
        <v>Dec-2022</v>
      </c>
      <c r="O9220">
        <f>tblorders[[#This Row],[actual_delivery_days]] -tblorders[[#This Row],[expected_delivery_days]]</f>
        <v>0</v>
      </c>
    </row>
    <row r="9221" spans="1:15" x14ac:dyDescent="0.2">
      <c r="A9221" t="s">
        <v>11229</v>
      </c>
      <c r="B9221" t="s">
        <v>65</v>
      </c>
      <c r="C9221" t="s">
        <v>29</v>
      </c>
      <c r="D9221">
        <v>2</v>
      </c>
      <c r="E9221" s="1">
        <v>45487</v>
      </c>
      <c r="F9221" s="1">
        <v>45488</v>
      </c>
      <c r="G9221">
        <v>10</v>
      </c>
      <c r="H9221" s="1">
        <v>45500</v>
      </c>
      <c r="I9221">
        <v>12</v>
      </c>
      <c r="J9221" t="s">
        <v>16</v>
      </c>
      <c r="K9221" t="s">
        <v>17</v>
      </c>
      <c r="L9221" t="s">
        <v>18</v>
      </c>
      <c r="M9221">
        <v>22000</v>
      </c>
      <c r="N9221" t="str">
        <f>TEXT(tblorders[[#This Row],[order_date]], "mmm-yyyy")</f>
        <v>Jul-2024</v>
      </c>
      <c r="O9221">
        <f>tblorders[[#This Row],[actual_delivery_days]] -tblorders[[#This Row],[expected_delivery_days]]</f>
        <v>2</v>
      </c>
    </row>
    <row r="9222" spans="1:15" x14ac:dyDescent="0.2">
      <c r="A9222" t="s">
        <v>11230</v>
      </c>
      <c r="B9222" t="s">
        <v>620</v>
      </c>
      <c r="C9222" t="s">
        <v>32</v>
      </c>
      <c r="D9222">
        <v>1</v>
      </c>
      <c r="E9222" s="1">
        <v>45550</v>
      </c>
      <c r="F9222" s="1">
        <v>45551</v>
      </c>
      <c r="G9222">
        <v>10</v>
      </c>
      <c r="H9222" s="1">
        <v>45560</v>
      </c>
      <c r="I9222">
        <v>9</v>
      </c>
      <c r="J9222" t="s">
        <v>16</v>
      </c>
      <c r="K9222" t="s">
        <v>17</v>
      </c>
      <c r="L9222" t="s">
        <v>33</v>
      </c>
      <c r="M9222">
        <v>45000</v>
      </c>
      <c r="N9222" t="str">
        <f>TEXT(tblorders[[#This Row],[order_date]], "mmm-yyyy")</f>
        <v>Sep-2024</v>
      </c>
      <c r="O9222">
        <f>tblorders[[#This Row],[actual_delivery_days]] -tblorders[[#This Row],[expected_delivery_days]]</f>
        <v>-1</v>
      </c>
    </row>
    <row r="9223" spans="1:15" x14ac:dyDescent="0.2">
      <c r="A9223" t="s">
        <v>11231</v>
      </c>
      <c r="B9223" t="s">
        <v>792</v>
      </c>
      <c r="C9223" t="s">
        <v>21</v>
      </c>
      <c r="D9223">
        <v>1</v>
      </c>
      <c r="E9223" s="1">
        <v>45682</v>
      </c>
      <c r="F9223" s="1">
        <v>45687</v>
      </c>
      <c r="G9223">
        <v>5</v>
      </c>
      <c r="H9223" s="1">
        <v>45692</v>
      </c>
      <c r="I9223">
        <v>5</v>
      </c>
      <c r="J9223" t="s">
        <v>16</v>
      </c>
      <c r="K9223" t="s">
        <v>25</v>
      </c>
      <c r="L9223" t="s">
        <v>22</v>
      </c>
      <c r="M9223">
        <v>89990</v>
      </c>
      <c r="N9223" t="str">
        <f>TEXT(tblorders[[#This Row],[order_date]], "mmm-yyyy")</f>
        <v>Jan-2025</v>
      </c>
      <c r="O9223">
        <f>tblorders[[#This Row],[actual_delivery_days]] -tblorders[[#This Row],[expected_delivery_days]]</f>
        <v>0</v>
      </c>
    </row>
    <row r="9224" spans="1:15" x14ac:dyDescent="0.2">
      <c r="A9224" t="s">
        <v>11232</v>
      </c>
      <c r="B9224" t="s">
        <v>5735</v>
      </c>
      <c r="C9224" t="s">
        <v>29</v>
      </c>
      <c r="D9224">
        <v>2</v>
      </c>
      <c r="E9224" s="1">
        <v>45452</v>
      </c>
      <c r="F9224" s="1">
        <v>45455</v>
      </c>
      <c r="G9224">
        <v>10</v>
      </c>
      <c r="H9224" s="1">
        <v>45463</v>
      </c>
      <c r="I9224">
        <v>8</v>
      </c>
      <c r="J9224" t="s">
        <v>16</v>
      </c>
      <c r="K9224" t="s">
        <v>41</v>
      </c>
      <c r="L9224" t="s">
        <v>26</v>
      </c>
      <c r="M9224">
        <v>22000</v>
      </c>
      <c r="N9224" t="str">
        <f>TEXT(tblorders[[#This Row],[order_date]], "mmm-yyyy")</f>
        <v>Jun-2024</v>
      </c>
      <c r="O9224">
        <f>tblorders[[#This Row],[actual_delivery_days]] -tblorders[[#This Row],[expected_delivery_days]]</f>
        <v>-2</v>
      </c>
    </row>
    <row r="9225" spans="1:15" x14ac:dyDescent="0.2">
      <c r="A9225" t="s">
        <v>11233</v>
      </c>
      <c r="B9225" t="s">
        <v>4063</v>
      </c>
      <c r="C9225" t="s">
        <v>21</v>
      </c>
      <c r="D9225">
        <v>2</v>
      </c>
      <c r="E9225" s="1">
        <v>45590</v>
      </c>
      <c r="F9225" s="1">
        <v>45595</v>
      </c>
      <c r="G9225">
        <v>5</v>
      </c>
      <c r="H9225" s="1">
        <v>45601</v>
      </c>
      <c r="I9225">
        <v>6</v>
      </c>
      <c r="J9225" t="s">
        <v>16</v>
      </c>
      <c r="K9225" t="s">
        <v>25</v>
      </c>
      <c r="L9225" t="s">
        <v>33</v>
      </c>
      <c r="M9225">
        <v>179980</v>
      </c>
      <c r="N9225" t="str">
        <f>TEXT(tblorders[[#This Row],[order_date]], "mmm-yyyy")</f>
        <v>Oct-2024</v>
      </c>
      <c r="O9225">
        <f>tblorders[[#This Row],[actual_delivery_days]] -tblorders[[#This Row],[expected_delivery_days]]</f>
        <v>1</v>
      </c>
    </row>
    <row r="9226" spans="1:15" x14ac:dyDescent="0.2">
      <c r="A9226" t="s">
        <v>11234</v>
      </c>
      <c r="B9226" t="s">
        <v>2713</v>
      </c>
      <c r="C9226" t="s">
        <v>44</v>
      </c>
      <c r="D9226">
        <v>1</v>
      </c>
      <c r="E9226" s="1">
        <v>45544</v>
      </c>
      <c r="F9226" s="1">
        <v>45546</v>
      </c>
      <c r="G9226">
        <v>7</v>
      </c>
      <c r="H9226" s="1">
        <v>45555</v>
      </c>
      <c r="I9226">
        <v>9</v>
      </c>
      <c r="J9226" t="s">
        <v>16</v>
      </c>
      <c r="K9226" t="s">
        <v>17</v>
      </c>
      <c r="L9226" t="s">
        <v>33</v>
      </c>
      <c r="M9226">
        <v>50990</v>
      </c>
      <c r="N9226" t="str">
        <f>TEXT(tblorders[[#This Row],[order_date]], "mmm-yyyy")</f>
        <v>Sep-2024</v>
      </c>
      <c r="O9226">
        <f>tblorders[[#This Row],[actual_delivery_days]] -tblorders[[#This Row],[expected_delivery_days]]</f>
        <v>2</v>
      </c>
    </row>
    <row r="9227" spans="1:15" x14ac:dyDescent="0.2">
      <c r="A9227" t="s">
        <v>11235</v>
      </c>
      <c r="B9227" t="s">
        <v>2401</v>
      </c>
      <c r="C9227" t="s">
        <v>29</v>
      </c>
      <c r="D9227">
        <v>1</v>
      </c>
      <c r="E9227" s="1">
        <v>45657</v>
      </c>
      <c r="F9227" s="1">
        <v>45662</v>
      </c>
      <c r="G9227">
        <v>7</v>
      </c>
      <c r="H9227" s="1">
        <v>45670</v>
      </c>
      <c r="I9227">
        <v>8</v>
      </c>
      <c r="J9227" t="s">
        <v>16</v>
      </c>
      <c r="K9227" t="s">
        <v>17</v>
      </c>
      <c r="L9227" t="s">
        <v>22</v>
      </c>
      <c r="M9227">
        <v>11000</v>
      </c>
      <c r="N9227" t="str">
        <f>TEXT(tblorders[[#This Row],[order_date]], "mmm-yyyy")</f>
        <v>Dec-2024</v>
      </c>
      <c r="O9227">
        <f>tblorders[[#This Row],[actual_delivery_days]] -tblorders[[#This Row],[expected_delivery_days]]</f>
        <v>1</v>
      </c>
    </row>
    <row r="9228" spans="1:15" x14ac:dyDescent="0.2">
      <c r="A9228" t="s">
        <v>11236</v>
      </c>
      <c r="B9228" t="s">
        <v>1174</v>
      </c>
      <c r="C9228" t="s">
        <v>55</v>
      </c>
      <c r="D9228">
        <v>1</v>
      </c>
      <c r="E9228" s="1">
        <v>45259</v>
      </c>
      <c r="F9228" s="1">
        <v>45262</v>
      </c>
      <c r="G9228">
        <v>10</v>
      </c>
      <c r="H9228" s="1">
        <v>45272</v>
      </c>
      <c r="I9228">
        <v>10</v>
      </c>
      <c r="J9228" t="s">
        <v>16</v>
      </c>
      <c r="K9228" t="s">
        <v>41</v>
      </c>
      <c r="L9228" t="s">
        <v>22</v>
      </c>
      <c r="M9228">
        <v>99990</v>
      </c>
      <c r="N9228" t="str">
        <f>TEXT(tblorders[[#This Row],[order_date]], "mmm-yyyy")</f>
        <v>Nov-2023</v>
      </c>
      <c r="O9228">
        <f>tblorders[[#This Row],[actual_delivery_days]] -tblorders[[#This Row],[expected_delivery_days]]</f>
        <v>0</v>
      </c>
    </row>
    <row r="9229" spans="1:15" x14ac:dyDescent="0.2">
      <c r="A9229" t="s">
        <v>11237</v>
      </c>
      <c r="B9229" t="s">
        <v>3002</v>
      </c>
      <c r="C9229" t="s">
        <v>15</v>
      </c>
      <c r="D9229">
        <v>2</v>
      </c>
      <c r="E9229" s="1">
        <v>45799</v>
      </c>
      <c r="F9229" s="1">
        <v>45804</v>
      </c>
      <c r="G9229">
        <v>10</v>
      </c>
      <c r="H9229" s="1">
        <v>45816</v>
      </c>
      <c r="I9229">
        <v>12</v>
      </c>
      <c r="J9229" t="s">
        <v>16</v>
      </c>
      <c r="K9229" t="s">
        <v>17</v>
      </c>
      <c r="L9229" t="s">
        <v>58</v>
      </c>
      <c r="M9229">
        <v>111980</v>
      </c>
      <c r="N9229" t="str">
        <f>TEXT(tblorders[[#This Row],[order_date]], "mmm-yyyy")</f>
        <v>May-2025</v>
      </c>
      <c r="O9229">
        <f>tblorders[[#This Row],[actual_delivery_days]] -tblorders[[#This Row],[expected_delivery_days]]</f>
        <v>2</v>
      </c>
    </row>
    <row r="9230" spans="1:15" x14ac:dyDescent="0.2">
      <c r="A9230" t="s">
        <v>11238</v>
      </c>
      <c r="B9230" t="s">
        <v>1616</v>
      </c>
      <c r="C9230" t="s">
        <v>29</v>
      </c>
      <c r="D9230">
        <v>1</v>
      </c>
      <c r="E9230" s="1">
        <v>45517</v>
      </c>
      <c r="F9230" s="1">
        <v>45518</v>
      </c>
      <c r="G9230">
        <v>5</v>
      </c>
      <c r="H9230" s="1">
        <v>45523</v>
      </c>
      <c r="I9230">
        <v>5</v>
      </c>
      <c r="J9230" t="s">
        <v>16</v>
      </c>
      <c r="K9230" t="s">
        <v>17</v>
      </c>
      <c r="L9230" t="s">
        <v>33</v>
      </c>
      <c r="M9230">
        <v>11000</v>
      </c>
      <c r="N9230" t="str">
        <f>TEXT(tblorders[[#This Row],[order_date]], "mmm-yyyy")</f>
        <v>Aug-2024</v>
      </c>
      <c r="O9230">
        <f>tblorders[[#This Row],[actual_delivery_days]] -tblorders[[#This Row],[expected_delivery_days]]</f>
        <v>0</v>
      </c>
    </row>
    <row r="9231" spans="1:15" x14ac:dyDescent="0.2">
      <c r="A9231" t="s">
        <v>11239</v>
      </c>
      <c r="B9231" t="s">
        <v>5509</v>
      </c>
      <c r="C9231" t="s">
        <v>15</v>
      </c>
      <c r="D9231">
        <v>2</v>
      </c>
      <c r="E9231" s="1">
        <v>45325</v>
      </c>
      <c r="F9231" s="1">
        <v>45326</v>
      </c>
      <c r="G9231">
        <v>7</v>
      </c>
      <c r="H9231" s="1">
        <v>45335</v>
      </c>
      <c r="I9231">
        <v>9</v>
      </c>
      <c r="J9231" t="s">
        <v>16</v>
      </c>
      <c r="K9231" t="s">
        <v>17</v>
      </c>
      <c r="L9231" t="s">
        <v>22</v>
      </c>
      <c r="M9231">
        <v>111980</v>
      </c>
      <c r="N9231" t="str">
        <f>TEXT(tblorders[[#This Row],[order_date]], "mmm-yyyy")</f>
        <v>Feb-2024</v>
      </c>
      <c r="O9231">
        <f>tblorders[[#This Row],[actual_delivery_days]] -tblorders[[#This Row],[expected_delivery_days]]</f>
        <v>2</v>
      </c>
    </row>
    <row r="9232" spans="1:15" x14ac:dyDescent="0.2">
      <c r="A9232" t="s">
        <v>11240</v>
      </c>
      <c r="B9232" t="s">
        <v>1129</v>
      </c>
      <c r="C9232" t="s">
        <v>21</v>
      </c>
      <c r="D9232">
        <v>1</v>
      </c>
      <c r="E9232" s="1">
        <v>45452</v>
      </c>
      <c r="F9232" s="1">
        <v>45453</v>
      </c>
      <c r="G9232">
        <v>7</v>
      </c>
      <c r="H9232" s="1">
        <v>45460</v>
      </c>
      <c r="I9232">
        <v>7</v>
      </c>
      <c r="J9232" t="s">
        <v>16</v>
      </c>
      <c r="K9232" t="s">
        <v>25</v>
      </c>
      <c r="L9232" t="s">
        <v>58</v>
      </c>
      <c r="M9232">
        <v>89990</v>
      </c>
      <c r="N9232" t="str">
        <f>TEXT(tblorders[[#This Row],[order_date]], "mmm-yyyy")</f>
        <v>Jun-2024</v>
      </c>
      <c r="O9232">
        <f>tblorders[[#This Row],[actual_delivery_days]] -tblorders[[#This Row],[expected_delivery_days]]</f>
        <v>0</v>
      </c>
    </row>
    <row r="9233" spans="1:15" x14ac:dyDescent="0.2">
      <c r="A9233" t="s">
        <v>11241</v>
      </c>
      <c r="B9233" t="s">
        <v>212</v>
      </c>
      <c r="C9233" t="s">
        <v>32</v>
      </c>
      <c r="D9233">
        <v>1</v>
      </c>
      <c r="E9233" s="1">
        <v>45065</v>
      </c>
      <c r="F9233" s="1">
        <v>45070</v>
      </c>
      <c r="G9233">
        <v>10</v>
      </c>
      <c r="H9233" s="1">
        <v>45081</v>
      </c>
      <c r="I9233">
        <v>11</v>
      </c>
      <c r="J9233" t="s">
        <v>16</v>
      </c>
      <c r="K9233" t="s">
        <v>17</v>
      </c>
      <c r="L9233" t="s">
        <v>26</v>
      </c>
      <c r="M9233">
        <v>45000</v>
      </c>
      <c r="N9233" t="str">
        <f>TEXT(tblorders[[#This Row],[order_date]], "mmm-yyyy")</f>
        <v>May-2023</v>
      </c>
      <c r="O9233">
        <f>tblorders[[#This Row],[actual_delivery_days]] -tblorders[[#This Row],[expected_delivery_days]]</f>
        <v>1</v>
      </c>
    </row>
    <row r="9234" spans="1:15" x14ac:dyDescent="0.2">
      <c r="A9234" t="s">
        <v>11242</v>
      </c>
      <c r="B9234" t="s">
        <v>3541</v>
      </c>
      <c r="C9234" t="s">
        <v>55</v>
      </c>
      <c r="D9234">
        <v>2</v>
      </c>
      <c r="E9234" s="1">
        <v>45571</v>
      </c>
      <c r="F9234" s="1">
        <v>45574</v>
      </c>
      <c r="G9234">
        <v>5</v>
      </c>
      <c r="H9234" s="1">
        <v>45579</v>
      </c>
      <c r="I9234">
        <v>5</v>
      </c>
      <c r="J9234" t="s">
        <v>16</v>
      </c>
      <c r="K9234" t="s">
        <v>25</v>
      </c>
      <c r="L9234" t="s">
        <v>22</v>
      </c>
      <c r="M9234">
        <v>199980</v>
      </c>
      <c r="N9234" t="str">
        <f>TEXT(tblorders[[#This Row],[order_date]], "mmm-yyyy")</f>
        <v>Oct-2024</v>
      </c>
      <c r="O9234">
        <f>tblorders[[#This Row],[actual_delivery_days]] -tblorders[[#This Row],[expected_delivery_days]]</f>
        <v>0</v>
      </c>
    </row>
    <row r="9235" spans="1:15" x14ac:dyDescent="0.2">
      <c r="A9235" t="s">
        <v>11243</v>
      </c>
      <c r="B9235" t="s">
        <v>2640</v>
      </c>
      <c r="C9235" t="s">
        <v>44</v>
      </c>
      <c r="D9235">
        <v>1</v>
      </c>
      <c r="E9235" s="1">
        <v>45492</v>
      </c>
      <c r="F9235" s="1">
        <v>45493</v>
      </c>
      <c r="G9235">
        <v>5</v>
      </c>
      <c r="H9235" s="1">
        <v>45497</v>
      </c>
      <c r="I9235">
        <v>4</v>
      </c>
      <c r="J9235" t="s">
        <v>16</v>
      </c>
      <c r="K9235" t="s">
        <v>25</v>
      </c>
      <c r="L9235" t="s">
        <v>18</v>
      </c>
      <c r="M9235">
        <v>50990</v>
      </c>
      <c r="N9235" t="str">
        <f>TEXT(tblorders[[#This Row],[order_date]], "mmm-yyyy")</f>
        <v>Jul-2024</v>
      </c>
      <c r="O9235">
        <f>tblorders[[#This Row],[actual_delivery_days]] -tblorders[[#This Row],[expected_delivery_days]]</f>
        <v>-1</v>
      </c>
    </row>
    <row r="9236" spans="1:15" x14ac:dyDescent="0.2">
      <c r="A9236" t="s">
        <v>11244</v>
      </c>
      <c r="B9236" t="s">
        <v>1505</v>
      </c>
      <c r="C9236" t="s">
        <v>21</v>
      </c>
      <c r="D9236">
        <v>1</v>
      </c>
      <c r="E9236" s="1">
        <v>45576</v>
      </c>
      <c r="F9236" s="1">
        <v>45577</v>
      </c>
      <c r="G9236">
        <v>5</v>
      </c>
      <c r="H9236" s="1">
        <v>45582</v>
      </c>
      <c r="I9236">
        <v>5</v>
      </c>
      <c r="J9236" t="s">
        <v>16</v>
      </c>
      <c r="K9236" t="s">
        <v>25</v>
      </c>
      <c r="L9236" t="s">
        <v>33</v>
      </c>
      <c r="M9236">
        <v>89990</v>
      </c>
      <c r="N9236" t="str">
        <f>TEXT(tblorders[[#This Row],[order_date]], "mmm-yyyy")</f>
        <v>Oct-2024</v>
      </c>
      <c r="O9236">
        <f>tblorders[[#This Row],[actual_delivery_days]] -tblorders[[#This Row],[expected_delivery_days]]</f>
        <v>0</v>
      </c>
    </row>
    <row r="9237" spans="1:15" x14ac:dyDescent="0.2">
      <c r="A9237" t="s">
        <v>11245</v>
      </c>
      <c r="B9237" t="s">
        <v>3338</v>
      </c>
      <c r="C9237" t="s">
        <v>15</v>
      </c>
      <c r="D9237">
        <v>2</v>
      </c>
      <c r="E9237" s="1">
        <v>45196</v>
      </c>
      <c r="F9237" s="1">
        <v>45199</v>
      </c>
      <c r="G9237">
        <v>10</v>
      </c>
      <c r="H9237" s="1">
        <v>45209</v>
      </c>
      <c r="I9237">
        <v>10</v>
      </c>
      <c r="J9237" t="s">
        <v>16</v>
      </c>
      <c r="K9237" t="s">
        <v>25</v>
      </c>
      <c r="L9237" t="s">
        <v>26</v>
      </c>
      <c r="M9237">
        <v>111980</v>
      </c>
      <c r="N9237" t="str">
        <f>TEXT(tblorders[[#This Row],[order_date]], "mmm-yyyy")</f>
        <v>Sep-2023</v>
      </c>
      <c r="O9237">
        <f>tblorders[[#This Row],[actual_delivery_days]] -tblorders[[#This Row],[expected_delivery_days]]</f>
        <v>0</v>
      </c>
    </row>
    <row r="9238" spans="1:15" x14ac:dyDescent="0.2">
      <c r="A9238" t="s">
        <v>11246</v>
      </c>
      <c r="B9238" t="s">
        <v>960</v>
      </c>
      <c r="C9238" t="s">
        <v>29</v>
      </c>
      <c r="D9238">
        <v>1</v>
      </c>
      <c r="E9238" s="1">
        <v>45389</v>
      </c>
      <c r="F9238" s="1">
        <v>45393</v>
      </c>
      <c r="G9238">
        <v>7</v>
      </c>
      <c r="H9238" s="1">
        <v>45403</v>
      </c>
      <c r="I9238">
        <v>10</v>
      </c>
      <c r="J9238" t="s">
        <v>16</v>
      </c>
      <c r="K9238" t="s">
        <v>25</v>
      </c>
      <c r="L9238" t="s">
        <v>33</v>
      </c>
      <c r="M9238">
        <v>11000</v>
      </c>
      <c r="N9238" t="str">
        <f>TEXT(tblorders[[#This Row],[order_date]], "mmm-yyyy")</f>
        <v>Apr-2024</v>
      </c>
      <c r="O9238">
        <f>tblorders[[#This Row],[actual_delivery_days]] -tblorders[[#This Row],[expected_delivery_days]]</f>
        <v>3</v>
      </c>
    </row>
    <row r="9239" spans="1:15" x14ac:dyDescent="0.2">
      <c r="A9239" t="s">
        <v>11247</v>
      </c>
      <c r="B9239" t="s">
        <v>253</v>
      </c>
      <c r="C9239" t="s">
        <v>21</v>
      </c>
      <c r="D9239">
        <v>1</v>
      </c>
      <c r="E9239" s="1">
        <v>45401</v>
      </c>
      <c r="F9239" s="1">
        <v>45404</v>
      </c>
      <c r="G9239">
        <v>7</v>
      </c>
      <c r="H9239" s="1">
        <v>45411</v>
      </c>
      <c r="I9239">
        <v>7</v>
      </c>
      <c r="J9239" t="s">
        <v>16</v>
      </c>
      <c r="K9239" t="s">
        <v>41</v>
      </c>
      <c r="L9239" t="s">
        <v>26</v>
      </c>
      <c r="M9239">
        <v>89990</v>
      </c>
      <c r="N9239" t="str">
        <f>TEXT(tblorders[[#This Row],[order_date]], "mmm-yyyy")</f>
        <v>Apr-2024</v>
      </c>
      <c r="O9239">
        <f>tblorders[[#This Row],[actual_delivery_days]] -tblorders[[#This Row],[expected_delivery_days]]</f>
        <v>0</v>
      </c>
    </row>
    <row r="9240" spans="1:15" x14ac:dyDescent="0.2">
      <c r="A9240" t="s">
        <v>11248</v>
      </c>
      <c r="B9240" t="s">
        <v>1669</v>
      </c>
      <c r="C9240" t="s">
        <v>32</v>
      </c>
      <c r="D9240">
        <v>1</v>
      </c>
      <c r="E9240" s="1">
        <v>45652</v>
      </c>
      <c r="F9240" s="1">
        <v>45653</v>
      </c>
      <c r="G9240">
        <v>5</v>
      </c>
      <c r="H9240" s="1">
        <v>45660</v>
      </c>
      <c r="I9240">
        <v>7</v>
      </c>
      <c r="J9240" t="s">
        <v>16</v>
      </c>
      <c r="K9240" t="s">
        <v>25</v>
      </c>
      <c r="L9240" t="s">
        <v>58</v>
      </c>
      <c r="M9240">
        <v>45000</v>
      </c>
      <c r="N9240" t="str">
        <f>TEXT(tblorders[[#This Row],[order_date]], "mmm-yyyy")</f>
        <v>Dec-2024</v>
      </c>
      <c r="O9240">
        <f>tblorders[[#This Row],[actual_delivery_days]] -tblorders[[#This Row],[expected_delivery_days]]</f>
        <v>2</v>
      </c>
    </row>
    <row r="9241" spans="1:15" x14ac:dyDescent="0.2">
      <c r="A9241" t="s">
        <v>11249</v>
      </c>
      <c r="B9241" t="s">
        <v>840</v>
      </c>
      <c r="C9241" t="s">
        <v>44</v>
      </c>
      <c r="D9241">
        <v>1</v>
      </c>
      <c r="E9241" s="1">
        <v>45732</v>
      </c>
      <c r="F9241" s="1">
        <v>45736</v>
      </c>
      <c r="G9241">
        <v>7</v>
      </c>
      <c r="H9241" s="1">
        <v>45742</v>
      </c>
      <c r="I9241">
        <v>6</v>
      </c>
      <c r="J9241" t="s">
        <v>16</v>
      </c>
      <c r="K9241" t="s">
        <v>41</v>
      </c>
      <c r="L9241" t="s">
        <v>58</v>
      </c>
      <c r="M9241">
        <v>50990</v>
      </c>
      <c r="N9241" t="str">
        <f>TEXT(tblorders[[#This Row],[order_date]], "mmm-yyyy")</f>
        <v>Mar-2025</v>
      </c>
      <c r="O9241">
        <f>tblorders[[#This Row],[actual_delivery_days]] -tblorders[[#This Row],[expected_delivery_days]]</f>
        <v>-1</v>
      </c>
    </row>
    <row r="9242" spans="1:15" x14ac:dyDescent="0.2">
      <c r="A9242" t="s">
        <v>11250</v>
      </c>
      <c r="B9242" t="s">
        <v>1532</v>
      </c>
      <c r="C9242" t="s">
        <v>32</v>
      </c>
      <c r="D9242">
        <v>1</v>
      </c>
      <c r="E9242" s="1">
        <v>45440</v>
      </c>
      <c r="F9242" s="1">
        <v>45444</v>
      </c>
      <c r="G9242">
        <v>5</v>
      </c>
      <c r="H9242" s="1">
        <v>45449</v>
      </c>
      <c r="I9242">
        <v>5</v>
      </c>
      <c r="J9242" t="s">
        <v>16</v>
      </c>
      <c r="K9242" t="s">
        <v>41</v>
      </c>
      <c r="L9242" t="s">
        <v>18</v>
      </c>
      <c r="M9242">
        <v>45000</v>
      </c>
      <c r="N9242" t="str">
        <f>TEXT(tblorders[[#This Row],[order_date]], "mmm-yyyy")</f>
        <v>May-2024</v>
      </c>
      <c r="O9242">
        <f>tblorders[[#This Row],[actual_delivery_days]] -tblorders[[#This Row],[expected_delivery_days]]</f>
        <v>0</v>
      </c>
    </row>
    <row r="9243" spans="1:15" x14ac:dyDescent="0.2">
      <c r="A9243" t="s">
        <v>11251</v>
      </c>
      <c r="B9243" t="s">
        <v>2312</v>
      </c>
      <c r="C9243" t="s">
        <v>29</v>
      </c>
      <c r="D9243">
        <v>2</v>
      </c>
      <c r="E9243" s="1">
        <v>45802</v>
      </c>
      <c r="F9243" s="1">
        <v>45804</v>
      </c>
      <c r="G9243">
        <v>7</v>
      </c>
      <c r="H9243" s="1">
        <v>45811</v>
      </c>
      <c r="I9243">
        <v>7</v>
      </c>
      <c r="J9243" t="s">
        <v>16</v>
      </c>
      <c r="K9243" t="s">
        <v>41</v>
      </c>
      <c r="L9243" t="s">
        <v>33</v>
      </c>
      <c r="M9243">
        <v>22000</v>
      </c>
      <c r="N9243" t="str">
        <f>TEXT(tblorders[[#This Row],[order_date]], "mmm-yyyy")</f>
        <v>May-2025</v>
      </c>
      <c r="O9243">
        <f>tblorders[[#This Row],[actual_delivery_days]] -tblorders[[#This Row],[expected_delivery_days]]</f>
        <v>0</v>
      </c>
    </row>
    <row r="9244" spans="1:15" x14ac:dyDescent="0.2">
      <c r="A9244" t="s">
        <v>11252</v>
      </c>
      <c r="B9244" t="s">
        <v>4956</v>
      </c>
      <c r="C9244" t="s">
        <v>29</v>
      </c>
      <c r="D9244">
        <v>2</v>
      </c>
      <c r="E9244" s="1">
        <v>45792</v>
      </c>
      <c r="F9244" s="1">
        <v>45794</v>
      </c>
      <c r="G9244">
        <v>10</v>
      </c>
      <c r="H9244" s="1">
        <v>45806</v>
      </c>
      <c r="I9244">
        <v>12</v>
      </c>
      <c r="J9244" t="s">
        <v>16</v>
      </c>
      <c r="K9244" t="s">
        <v>41</v>
      </c>
      <c r="L9244" t="s">
        <v>58</v>
      </c>
      <c r="M9244">
        <v>22000</v>
      </c>
      <c r="N9244" t="str">
        <f>TEXT(tblorders[[#This Row],[order_date]], "mmm-yyyy")</f>
        <v>May-2025</v>
      </c>
      <c r="O9244">
        <f>tblorders[[#This Row],[actual_delivery_days]] -tblorders[[#This Row],[expected_delivery_days]]</f>
        <v>2</v>
      </c>
    </row>
    <row r="9245" spans="1:15" x14ac:dyDescent="0.2">
      <c r="A9245" t="s">
        <v>11253</v>
      </c>
      <c r="B9245" t="s">
        <v>9674</v>
      </c>
      <c r="C9245" t="s">
        <v>55</v>
      </c>
      <c r="D9245">
        <v>1</v>
      </c>
      <c r="E9245" s="1">
        <v>45485</v>
      </c>
      <c r="F9245" s="1">
        <v>45486</v>
      </c>
      <c r="G9245">
        <v>5</v>
      </c>
      <c r="H9245" s="1">
        <v>45491</v>
      </c>
      <c r="I9245">
        <v>5</v>
      </c>
      <c r="J9245" t="s">
        <v>16</v>
      </c>
      <c r="K9245" t="s">
        <v>25</v>
      </c>
      <c r="L9245" t="s">
        <v>22</v>
      </c>
      <c r="M9245">
        <v>99990</v>
      </c>
      <c r="N9245" t="str">
        <f>TEXT(tblorders[[#This Row],[order_date]], "mmm-yyyy")</f>
        <v>Jul-2024</v>
      </c>
      <c r="O9245">
        <f>tblorders[[#This Row],[actual_delivery_days]] -tblorders[[#This Row],[expected_delivery_days]]</f>
        <v>0</v>
      </c>
    </row>
    <row r="9246" spans="1:15" x14ac:dyDescent="0.2">
      <c r="A9246" t="s">
        <v>11254</v>
      </c>
      <c r="B9246" t="s">
        <v>1552</v>
      </c>
      <c r="C9246" t="s">
        <v>55</v>
      </c>
      <c r="D9246">
        <v>1</v>
      </c>
      <c r="E9246" s="1">
        <v>45677</v>
      </c>
      <c r="F9246" s="1">
        <v>45681</v>
      </c>
      <c r="G9246">
        <v>10</v>
      </c>
      <c r="H9246" s="1">
        <v>45690</v>
      </c>
      <c r="I9246">
        <v>9</v>
      </c>
      <c r="J9246" t="s">
        <v>16</v>
      </c>
      <c r="K9246" t="s">
        <v>41</v>
      </c>
      <c r="L9246" t="s">
        <v>22</v>
      </c>
      <c r="M9246">
        <v>99990</v>
      </c>
      <c r="N9246" t="str">
        <f>TEXT(tblorders[[#This Row],[order_date]], "mmm-yyyy")</f>
        <v>Jan-2025</v>
      </c>
      <c r="O9246">
        <f>tblorders[[#This Row],[actual_delivery_days]] -tblorders[[#This Row],[expected_delivery_days]]</f>
        <v>-1</v>
      </c>
    </row>
    <row r="9247" spans="1:15" x14ac:dyDescent="0.2">
      <c r="A9247" t="s">
        <v>11255</v>
      </c>
      <c r="B9247" t="s">
        <v>3559</v>
      </c>
      <c r="C9247" t="s">
        <v>15</v>
      </c>
      <c r="D9247">
        <v>1</v>
      </c>
      <c r="E9247" s="1">
        <v>45426</v>
      </c>
      <c r="F9247" s="1">
        <v>45427</v>
      </c>
      <c r="G9247">
        <v>7</v>
      </c>
      <c r="H9247" s="1">
        <v>45434</v>
      </c>
      <c r="I9247">
        <v>7</v>
      </c>
      <c r="J9247" t="s">
        <v>16</v>
      </c>
      <c r="K9247" t="s">
        <v>17</v>
      </c>
      <c r="L9247" t="s">
        <v>33</v>
      </c>
      <c r="M9247">
        <v>55990</v>
      </c>
      <c r="N9247" t="str">
        <f>TEXT(tblorders[[#This Row],[order_date]], "mmm-yyyy")</f>
        <v>May-2024</v>
      </c>
      <c r="O9247">
        <f>tblorders[[#This Row],[actual_delivery_days]] -tblorders[[#This Row],[expected_delivery_days]]</f>
        <v>0</v>
      </c>
    </row>
    <row r="9248" spans="1:15" x14ac:dyDescent="0.2">
      <c r="A9248" t="s">
        <v>11256</v>
      </c>
      <c r="B9248" t="s">
        <v>4315</v>
      </c>
      <c r="C9248" t="s">
        <v>15</v>
      </c>
      <c r="D9248">
        <v>1</v>
      </c>
      <c r="E9248" s="1">
        <v>45542</v>
      </c>
      <c r="F9248" s="1">
        <v>45545</v>
      </c>
      <c r="G9248">
        <v>5</v>
      </c>
      <c r="H9248" s="1">
        <v>45550</v>
      </c>
      <c r="I9248">
        <v>5</v>
      </c>
      <c r="J9248" t="s">
        <v>16</v>
      </c>
      <c r="K9248" t="s">
        <v>25</v>
      </c>
      <c r="L9248" t="s">
        <v>22</v>
      </c>
      <c r="M9248">
        <v>55990</v>
      </c>
      <c r="N9248" t="str">
        <f>TEXT(tblorders[[#This Row],[order_date]], "mmm-yyyy")</f>
        <v>Sep-2024</v>
      </c>
      <c r="O9248">
        <f>tblorders[[#This Row],[actual_delivery_days]] -tblorders[[#This Row],[expected_delivery_days]]</f>
        <v>0</v>
      </c>
    </row>
    <row r="9249" spans="1:15" x14ac:dyDescent="0.2">
      <c r="A9249" t="s">
        <v>11257</v>
      </c>
      <c r="B9249" t="s">
        <v>5307</v>
      </c>
      <c r="C9249" t="s">
        <v>32</v>
      </c>
      <c r="D9249">
        <v>1</v>
      </c>
      <c r="E9249" s="1">
        <v>45440</v>
      </c>
      <c r="F9249" s="1">
        <v>45445</v>
      </c>
      <c r="G9249">
        <v>7</v>
      </c>
      <c r="H9249" s="1">
        <v>45451</v>
      </c>
      <c r="I9249">
        <v>6</v>
      </c>
      <c r="J9249" t="s">
        <v>16</v>
      </c>
      <c r="K9249" t="s">
        <v>17</v>
      </c>
      <c r="L9249" t="s">
        <v>58</v>
      </c>
      <c r="M9249">
        <v>45000</v>
      </c>
      <c r="N9249" t="str">
        <f>TEXT(tblorders[[#This Row],[order_date]], "mmm-yyyy")</f>
        <v>May-2024</v>
      </c>
      <c r="O9249">
        <f>tblorders[[#This Row],[actual_delivery_days]] -tblorders[[#This Row],[expected_delivery_days]]</f>
        <v>-1</v>
      </c>
    </row>
    <row r="9250" spans="1:15" x14ac:dyDescent="0.2">
      <c r="A9250" t="s">
        <v>11258</v>
      </c>
      <c r="B9250" t="s">
        <v>1002</v>
      </c>
      <c r="C9250" t="s">
        <v>21</v>
      </c>
      <c r="D9250">
        <v>1</v>
      </c>
      <c r="E9250" s="1">
        <v>45622</v>
      </c>
      <c r="F9250" s="1">
        <v>45625</v>
      </c>
      <c r="G9250">
        <v>5</v>
      </c>
      <c r="H9250" s="1">
        <v>45631</v>
      </c>
      <c r="I9250">
        <v>6</v>
      </c>
      <c r="J9250" t="s">
        <v>16</v>
      </c>
      <c r="K9250" t="s">
        <v>17</v>
      </c>
      <c r="L9250" t="s">
        <v>58</v>
      </c>
      <c r="M9250">
        <v>89990</v>
      </c>
      <c r="N9250" t="str">
        <f>TEXT(tblorders[[#This Row],[order_date]], "mmm-yyyy")</f>
        <v>Nov-2024</v>
      </c>
      <c r="O9250">
        <f>tblorders[[#This Row],[actual_delivery_days]] -tblorders[[#This Row],[expected_delivery_days]]</f>
        <v>1</v>
      </c>
    </row>
    <row r="9251" spans="1:15" x14ac:dyDescent="0.2">
      <c r="A9251" t="s">
        <v>11259</v>
      </c>
      <c r="B9251" t="s">
        <v>4307</v>
      </c>
      <c r="C9251" t="s">
        <v>21</v>
      </c>
      <c r="D9251">
        <v>1</v>
      </c>
      <c r="E9251" s="1">
        <v>45374</v>
      </c>
      <c r="F9251" s="1">
        <v>45378</v>
      </c>
      <c r="G9251">
        <v>10</v>
      </c>
      <c r="H9251" s="1">
        <v>45388</v>
      </c>
      <c r="I9251">
        <v>10</v>
      </c>
      <c r="J9251" t="s">
        <v>16</v>
      </c>
      <c r="K9251" t="s">
        <v>17</v>
      </c>
      <c r="L9251" t="s">
        <v>33</v>
      </c>
      <c r="M9251">
        <v>89990</v>
      </c>
      <c r="N9251" t="str">
        <f>TEXT(tblorders[[#This Row],[order_date]], "mmm-yyyy")</f>
        <v>Mar-2024</v>
      </c>
      <c r="O9251">
        <f>tblorders[[#This Row],[actual_delivery_days]] -tblorders[[#This Row],[expected_delivery_days]]</f>
        <v>0</v>
      </c>
    </row>
    <row r="9252" spans="1:15" x14ac:dyDescent="0.2">
      <c r="A9252" t="s">
        <v>11260</v>
      </c>
      <c r="B9252" t="s">
        <v>872</v>
      </c>
      <c r="C9252" t="s">
        <v>55</v>
      </c>
      <c r="D9252">
        <v>1</v>
      </c>
      <c r="E9252" s="1">
        <v>45657</v>
      </c>
      <c r="F9252" s="1">
        <v>45662</v>
      </c>
      <c r="G9252">
        <v>10</v>
      </c>
      <c r="H9252" s="1">
        <v>45673</v>
      </c>
      <c r="I9252">
        <v>11</v>
      </c>
      <c r="J9252" t="s">
        <v>16</v>
      </c>
      <c r="K9252" t="s">
        <v>17</v>
      </c>
      <c r="L9252" t="s">
        <v>18</v>
      </c>
      <c r="M9252">
        <v>99990</v>
      </c>
      <c r="N9252" t="str">
        <f>TEXT(tblorders[[#This Row],[order_date]], "mmm-yyyy")</f>
        <v>Dec-2024</v>
      </c>
      <c r="O9252">
        <f>tblorders[[#This Row],[actual_delivery_days]] -tblorders[[#This Row],[expected_delivery_days]]</f>
        <v>1</v>
      </c>
    </row>
    <row r="9253" spans="1:15" x14ac:dyDescent="0.2">
      <c r="A9253" t="s">
        <v>11261</v>
      </c>
      <c r="B9253" t="s">
        <v>1941</v>
      </c>
      <c r="C9253" t="s">
        <v>29</v>
      </c>
      <c r="D9253">
        <v>1</v>
      </c>
      <c r="E9253" s="1">
        <v>44781</v>
      </c>
      <c r="F9253" s="1">
        <v>44783</v>
      </c>
      <c r="G9253">
        <v>5</v>
      </c>
      <c r="H9253" s="1">
        <v>44790</v>
      </c>
      <c r="I9253">
        <v>7</v>
      </c>
      <c r="J9253" t="s">
        <v>16</v>
      </c>
      <c r="K9253" t="s">
        <v>41</v>
      </c>
      <c r="L9253" t="s">
        <v>18</v>
      </c>
      <c r="M9253">
        <v>11000</v>
      </c>
      <c r="N9253" t="str">
        <f>TEXT(tblorders[[#This Row],[order_date]], "mmm-yyyy")</f>
        <v>Aug-2022</v>
      </c>
      <c r="O9253">
        <f>tblorders[[#This Row],[actual_delivery_days]] -tblorders[[#This Row],[expected_delivery_days]]</f>
        <v>2</v>
      </c>
    </row>
    <row r="9254" spans="1:15" x14ac:dyDescent="0.2">
      <c r="A9254" t="s">
        <v>11262</v>
      </c>
      <c r="B9254" t="s">
        <v>3311</v>
      </c>
      <c r="C9254" t="s">
        <v>32</v>
      </c>
      <c r="D9254">
        <v>1</v>
      </c>
      <c r="E9254" s="1">
        <v>45393</v>
      </c>
      <c r="F9254" s="1">
        <v>45394</v>
      </c>
      <c r="G9254">
        <v>7</v>
      </c>
      <c r="H9254" s="1">
        <v>45402</v>
      </c>
      <c r="I9254">
        <v>8</v>
      </c>
      <c r="J9254" t="s">
        <v>16</v>
      </c>
      <c r="K9254" t="s">
        <v>41</v>
      </c>
      <c r="L9254" t="s">
        <v>22</v>
      </c>
      <c r="M9254">
        <v>45000</v>
      </c>
      <c r="N9254" t="str">
        <f>TEXT(tblorders[[#This Row],[order_date]], "mmm-yyyy")</f>
        <v>Apr-2024</v>
      </c>
      <c r="O9254">
        <f>tblorders[[#This Row],[actual_delivery_days]] -tblorders[[#This Row],[expected_delivery_days]]</f>
        <v>1</v>
      </c>
    </row>
    <row r="9255" spans="1:15" x14ac:dyDescent="0.2">
      <c r="A9255" t="s">
        <v>11263</v>
      </c>
      <c r="B9255" t="s">
        <v>7067</v>
      </c>
      <c r="C9255" t="s">
        <v>55</v>
      </c>
      <c r="D9255">
        <v>1</v>
      </c>
      <c r="E9255" s="1">
        <v>45284</v>
      </c>
      <c r="F9255" s="1">
        <v>45288</v>
      </c>
      <c r="G9255">
        <v>10</v>
      </c>
      <c r="H9255" s="1">
        <v>45298</v>
      </c>
      <c r="I9255">
        <v>10</v>
      </c>
      <c r="J9255" t="s">
        <v>16</v>
      </c>
      <c r="K9255" t="s">
        <v>25</v>
      </c>
      <c r="L9255" t="s">
        <v>18</v>
      </c>
      <c r="M9255">
        <v>99990</v>
      </c>
      <c r="N9255" t="str">
        <f>TEXT(tblorders[[#This Row],[order_date]], "mmm-yyyy")</f>
        <v>Dec-2023</v>
      </c>
      <c r="O9255">
        <f>tblorders[[#This Row],[actual_delivery_days]] -tblorders[[#This Row],[expected_delivery_days]]</f>
        <v>0</v>
      </c>
    </row>
    <row r="9256" spans="1:15" x14ac:dyDescent="0.2">
      <c r="A9256" t="s">
        <v>11264</v>
      </c>
      <c r="B9256" t="s">
        <v>693</v>
      </c>
      <c r="C9256" t="s">
        <v>55</v>
      </c>
      <c r="D9256">
        <v>1</v>
      </c>
      <c r="E9256" s="1">
        <v>44965</v>
      </c>
      <c r="F9256" s="1">
        <v>44968</v>
      </c>
      <c r="G9256">
        <v>10</v>
      </c>
      <c r="H9256" s="1">
        <v>44978</v>
      </c>
      <c r="I9256">
        <v>10</v>
      </c>
      <c r="J9256" t="s">
        <v>16</v>
      </c>
      <c r="K9256" t="s">
        <v>17</v>
      </c>
      <c r="L9256" t="s">
        <v>33</v>
      </c>
      <c r="M9256">
        <v>99990</v>
      </c>
      <c r="N9256" t="str">
        <f>TEXT(tblorders[[#This Row],[order_date]], "mmm-yyyy")</f>
        <v>Feb-2023</v>
      </c>
      <c r="O9256">
        <f>tblorders[[#This Row],[actual_delivery_days]] -tblorders[[#This Row],[expected_delivery_days]]</f>
        <v>0</v>
      </c>
    </row>
    <row r="9257" spans="1:15" x14ac:dyDescent="0.2">
      <c r="A9257" t="s">
        <v>11265</v>
      </c>
      <c r="B9257" t="s">
        <v>5922</v>
      </c>
      <c r="C9257" t="s">
        <v>55</v>
      </c>
      <c r="D9257">
        <v>1</v>
      </c>
      <c r="E9257" s="1">
        <v>45659</v>
      </c>
      <c r="F9257" s="1">
        <v>45662</v>
      </c>
      <c r="G9257">
        <v>10</v>
      </c>
      <c r="H9257" s="1">
        <v>45671</v>
      </c>
      <c r="I9257">
        <v>9</v>
      </c>
      <c r="J9257" t="s">
        <v>16</v>
      </c>
      <c r="K9257" t="s">
        <v>17</v>
      </c>
      <c r="L9257" t="s">
        <v>26</v>
      </c>
      <c r="M9257">
        <v>99990</v>
      </c>
      <c r="N9257" t="str">
        <f>TEXT(tblorders[[#This Row],[order_date]], "mmm-yyyy")</f>
        <v>Jan-2025</v>
      </c>
      <c r="O9257">
        <f>tblorders[[#This Row],[actual_delivery_days]] -tblorders[[#This Row],[expected_delivery_days]]</f>
        <v>-1</v>
      </c>
    </row>
    <row r="9258" spans="1:15" x14ac:dyDescent="0.2">
      <c r="A9258" t="s">
        <v>11266</v>
      </c>
      <c r="B9258" t="s">
        <v>4982</v>
      </c>
      <c r="C9258" t="s">
        <v>21</v>
      </c>
      <c r="D9258">
        <v>1</v>
      </c>
      <c r="E9258" s="1">
        <v>45110</v>
      </c>
      <c r="F9258" s="1">
        <v>45115</v>
      </c>
      <c r="G9258">
        <v>7</v>
      </c>
      <c r="H9258" s="1">
        <v>45121</v>
      </c>
      <c r="I9258">
        <v>6</v>
      </c>
      <c r="J9258" t="s">
        <v>16</v>
      </c>
      <c r="K9258" t="s">
        <v>25</v>
      </c>
      <c r="L9258" t="s">
        <v>58</v>
      </c>
      <c r="M9258">
        <v>89990</v>
      </c>
      <c r="N9258" t="str">
        <f>TEXT(tblorders[[#This Row],[order_date]], "mmm-yyyy")</f>
        <v>Jul-2023</v>
      </c>
      <c r="O9258">
        <f>tblorders[[#This Row],[actual_delivery_days]] -tblorders[[#This Row],[expected_delivery_days]]</f>
        <v>-1</v>
      </c>
    </row>
    <row r="9259" spans="1:15" x14ac:dyDescent="0.2">
      <c r="A9259" t="s">
        <v>11267</v>
      </c>
      <c r="B9259" t="s">
        <v>1777</v>
      </c>
      <c r="C9259" t="s">
        <v>32</v>
      </c>
      <c r="D9259">
        <v>1</v>
      </c>
      <c r="E9259" s="1">
        <v>44907</v>
      </c>
      <c r="F9259" s="1">
        <v>44909</v>
      </c>
      <c r="G9259">
        <v>7</v>
      </c>
      <c r="H9259" s="1">
        <v>44917</v>
      </c>
      <c r="I9259">
        <v>8</v>
      </c>
      <c r="J9259" t="s">
        <v>16</v>
      </c>
      <c r="K9259" t="s">
        <v>17</v>
      </c>
      <c r="L9259" t="s">
        <v>22</v>
      </c>
      <c r="M9259">
        <v>45000</v>
      </c>
      <c r="N9259" t="str">
        <f>TEXT(tblorders[[#This Row],[order_date]], "mmm-yyyy")</f>
        <v>Dec-2022</v>
      </c>
      <c r="O9259">
        <f>tblorders[[#This Row],[actual_delivery_days]] -tblorders[[#This Row],[expected_delivery_days]]</f>
        <v>1</v>
      </c>
    </row>
    <row r="9260" spans="1:15" x14ac:dyDescent="0.2">
      <c r="A9260" t="s">
        <v>11268</v>
      </c>
      <c r="B9260" t="s">
        <v>881</v>
      </c>
      <c r="C9260" t="s">
        <v>29</v>
      </c>
      <c r="D9260">
        <v>1</v>
      </c>
      <c r="E9260" s="1">
        <v>45798</v>
      </c>
      <c r="F9260" s="1">
        <v>45799</v>
      </c>
      <c r="G9260">
        <v>5</v>
      </c>
      <c r="H9260" s="1">
        <v>45805</v>
      </c>
      <c r="I9260">
        <v>6</v>
      </c>
      <c r="J9260" t="s">
        <v>16</v>
      </c>
      <c r="K9260" t="s">
        <v>25</v>
      </c>
      <c r="L9260" t="s">
        <v>58</v>
      </c>
      <c r="M9260">
        <v>11000</v>
      </c>
      <c r="N9260" t="str">
        <f>TEXT(tblorders[[#This Row],[order_date]], "mmm-yyyy")</f>
        <v>May-2025</v>
      </c>
      <c r="O9260">
        <f>tblorders[[#This Row],[actual_delivery_days]] -tblorders[[#This Row],[expected_delivery_days]]</f>
        <v>1</v>
      </c>
    </row>
    <row r="9261" spans="1:15" x14ac:dyDescent="0.2">
      <c r="A9261" t="s">
        <v>11269</v>
      </c>
      <c r="B9261" t="s">
        <v>1327</v>
      </c>
      <c r="C9261" t="s">
        <v>15</v>
      </c>
      <c r="D9261">
        <v>2</v>
      </c>
      <c r="E9261" s="1">
        <v>44632</v>
      </c>
      <c r="F9261" s="1">
        <v>44635</v>
      </c>
      <c r="G9261">
        <v>7</v>
      </c>
      <c r="H9261" s="1">
        <v>44642</v>
      </c>
      <c r="I9261">
        <v>7</v>
      </c>
      <c r="J9261" t="s">
        <v>16</v>
      </c>
      <c r="K9261" t="s">
        <v>41</v>
      </c>
      <c r="L9261" t="s">
        <v>26</v>
      </c>
      <c r="M9261">
        <v>111980</v>
      </c>
      <c r="N9261" t="str">
        <f>TEXT(tblorders[[#This Row],[order_date]], "mmm-yyyy")</f>
        <v>Mar-2022</v>
      </c>
      <c r="O9261">
        <f>tblorders[[#This Row],[actual_delivery_days]] -tblorders[[#This Row],[expected_delivery_days]]</f>
        <v>0</v>
      </c>
    </row>
    <row r="9262" spans="1:15" x14ac:dyDescent="0.2">
      <c r="A9262" t="s">
        <v>11270</v>
      </c>
      <c r="B9262" t="s">
        <v>1522</v>
      </c>
      <c r="C9262" t="s">
        <v>29</v>
      </c>
      <c r="D9262">
        <v>1</v>
      </c>
      <c r="E9262" s="1">
        <v>44499</v>
      </c>
      <c r="F9262" s="1">
        <v>44502</v>
      </c>
      <c r="G9262">
        <v>7</v>
      </c>
      <c r="H9262" s="1">
        <v>44507</v>
      </c>
      <c r="I9262">
        <v>5</v>
      </c>
      <c r="J9262" t="s">
        <v>16</v>
      </c>
      <c r="K9262" t="s">
        <v>41</v>
      </c>
      <c r="L9262" t="s">
        <v>22</v>
      </c>
      <c r="M9262">
        <v>11000</v>
      </c>
      <c r="N9262" t="str">
        <f>TEXT(tblorders[[#This Row],[order_date]], "mmm-yyyy")</f>
        <v>Oct-2021</v>
      </c>
      <c r="O9262">
        <f>tblorders[[#This Row],[actual_delivery_days]] -tblorders[[#This Row],[expected_delivery_days]]</f>
        <v>-2</v>
      </c>
    </row>
    <row r="9263" spans="1:15" x14ac:dyDescent="0.2">
      <c r="A9263" t="s">
        <v>11271</v>
      </c>
      <c r="B9263" t="s">
        <v>987</v>
      </c>
      <c r="C9263" t="s">
        <v>55</v>
      </c>
      <c r="D9263">
        <v>1</v>
      </c>
      <c r="E9263" s="1">
        <v>45206</v>
      </c>
      <c r="F9263" s="1">
        <v>45210</v>
      </c>
      <c r="G9263">
        <v>5</v>
      </c>
      <c r="H9263" s="1">
        <v>45215</v>
      </c>
      <c r="I9263">
        <v>5</v>
      </c>
      <c r="J9263" t="s">
        <v>16</v>
      </c>
      <c r="K9263" t="s">
        <v>41</v>
      </c>
      <c r="L9263" t="s">
        <v>22</v>
      </c>
      <c r="M9263">
        <v>99990</v>
      </c>
      <c r="N9263" t="str">
        <f>TEXT(tblorders[[#This Row],[order_date]], "mmm-yyyy")</f>
        <v>Oct-2023</v>
      </c>
      <c r="O9263">
        <f>tblorders[[#This Row],[actual_delivery_days]] -tblorders[[#This Row],[expected_delivery_days]]</f>
        <v>0</v>
      </c>
    </row>
    <row r="9264" spans="1:15" x14ac:dyDescent="0.2">
      <c r="A9264" t="s">
        <v>11272</v>
      </c>
      <c r="B9264" t="s">
        <v>4378</v>
      </c>
      <c r="C9264" t="s">
        <v>29</v>
      </c>
      <c r="D9264">
        <v>1</v>
      </c>
      <c r="E9264" s="1">
        <v>45800</v>
      </c>
      <c r="F9264" s="1">
        <v>45802</v>
      </c>
      <c r="G9264">
        <v>7</v>
      </c>
      <c r="H9264" s="1">
        <v>45808</v>
      </c>
      <c r="I9264">
        <v>6</v>
      </c>
      <c r="J9264" t="s">
        <v>16</v>
      </c>
      <c r="K9264" t="s">
        <v>25</v>
      </c>
      <c r="L9264" t="s">
        <v>26</v>
      </c>
      <c r="M9264">
        <v>11000</v>
      </c>
      <c r="N9264" t="str">
        <f>TEXT(tblorders[[#This Row],[order_date]], "mmm-yyyy")</f>
        <v>May-2025</v>
      </c>
      <c r="O9264">
        <f>tblorders[[#This Row],[actual_delivery_days]] -tblorders[[#This Row],[expected_delivery_days]]</f>
        <v>-1</v>
      </c>
    </row>
    <row r="9265" spans="1:15" x14ac:dyDescent="0.2">
      <c r="A9265" t="s">
        <v>11273</v>
      </c>
      <c r="B9265" t="s">
        <v>3100</v>
      </c>
      <c r="C9265" t="s">
        <v>21</v>
      </c>
      <c r="D9265">
        <v>1</v>
      </c>
      <c r="E9265" s="1">
        <v>45729</v>
      </c>
      <c r="F9265" s="1">
        <v>45734</v>
      </c>
      <c r="G9265">
        <v>10</v>
      </c>
      <c r="H9265" s="1">
        <v>45749</v>
      </c>
      <c r="I9265">
        <v>15</v>
      </c>
      <c r="J9265" t="s">
        <v>61</v>
      </c>
      <c r="K9265" t="s">
        <v>41</v>
      </c>
      <c r="L9265" t="s">
        <v>18</v>
      </c>
      <c r="M9265">
        <v>89990</v>
      </c>
      <c r="N9265" t="str">
        <f>TEXT(tblorders[[#This Row],[order_date]], "mmm-yyyy")</f>
        <v>Mar-2025</v>
      </c>
      <c r="O9265">
        <f>tblorders[[#This Row],[actual_delivery_days]] -tblorders[[#This Row],[expected_delivery_days]]</f>
        <v>5</v>
      </c>
    </row>
    <row r="9266" spans="1:15" x14ac:dyDescent="0.2">
      <c r="A9266" t="s">
        <v>11274</v>
      </c>
      <c r="B9266" t="s">
        <v>758</v>
      </c>
      <c r="C9266" t="s">
        <v>55</v>
      </c>
      <c r="D9266">
        <v>1</v>
      </c>
      <c r="E9266" s="1">
        <v>45572</v>
      </c>
      <c r="F9266" s="1">
        <v>45577</v>
      </c>
      <c r="G9266">
        <v>7</v>
      </c>
      <c r="H9266" s="1">
        <v>45587</v>
      </c>
      <c r="I9266">
        <v>10</v>
      </c>
      <c r="J9266" t="s">
        <v>16</v>
      </c>
      <c r="K9266" t="s">
        <v>25</v>
      </c>
      <c r="L9266" t="s">
        <v>22</v>
      </c>
      <c r="M9266">
        <v>99990</v>
      </c>
      <c r="N9266" t="str">
        <f>TEXT(tblorders[[#This Row],[order_date]], "mmm-yyyy")</f>
        <v>Oct-2024</v>
      </c>
      <c r="O9266">
        <f>tblorders[[#This Row],[actual_delivery_days]] -tblorders[[#This Row],[expected_delivery_days]]</f>
        <v>3</v>
      </c>
    </row>
    <row r="9267" spans="1:15" x14ac:dyDescent="0.2">
      <c r="A9267" t="s">
        <v>11275</v>
      </c>
      <c r="B9267" t="s">
        <v>7067</v>
      </c>
      <c r="C9267" t="s">
        <v>44</v>
      </c>
      <c r="D9267">
        <v>1</v>
      </c>
      <c r="E9267" s="1">
        <v>45037</v>
      </c>
      <c r="F9267" s="1">
        <v>45039</v>
      </c>
      <c r="G9267">
        <v>10</v>
      </c>
      <c r="H9267" s="1">
        <v>45049</v>
      </c>
      <c r="I9267">
        <v>10</v>
      </c>
      <c r="J9267" t="s">
        <v>16</v>
      </c>
      <c r="K9267" t="s">
        <v>41</v>
      </c>
      <c r="L9267" t="s">
        <v>26</v>
      </c>
      <c r="M9267">
        <v>50990</v>
      </c>
      <c r="N9267" t="str">
        <f>TEXT(tblorders[[#This Row],[order_date]], "mmm-yyyy")</f>
        <v>Apr-2023</v>
      </c>
      <c r="O9267">
        <f>tblorders[[#This Row],[actual_delivery_days]] -tblorders[[#This Row],[expected_delivery_days]]</f>
        <v>0</v>
      </c>
    </row>
    <row r="9268" spans="1:15" x14ac:dyDescent="0.2">
      <c r="A9268" t="s">
        <v>11276</v>
      </c>
      <c r="B9268" t="s">
        <v>3084</v>
      </c>
      <c r="C9268" t="s">
        <v>29</v>
      </c>
      <c r="D9268">
        <v>2</v>
      </c>
      <c r="E9268" s="1">
        <v>45371</v>
      </c>
      <c r="F9268" s="1">
        <v>45374</v>
      </c>
      <c r="G9268">
        <v>10</v>
      </c>
      <c r="H9268" s="1">
        <v>45385</v>
      </c>
      <c r="I9268">
        <v>11</v>
      </c>
      <c r="J9268" t="s">
        <v>16</v>
      </c>
      <c r="K9268" t="s">
        <v>41</v>
      </c>
      <c r="L9268" t="s">
        <v>26</v>
      </c>
      <c r="M9268">
        <v>22000</v>
      </c>
      <c r="N9268" t="str">
        <f>TEXT(tblorders[[#This Row],[order_date]], "mmm-yyyy")</f>
        <v>Mar-2024</v>
      </c>
      <c r="O9268">
        <f>tblorders[[#This Row],[actual_delivery_days]] -tblorders[[#This Row],[expected_delivery_days]]</f>
        <v>1</v>
      </c>
    </row>
    <row r="9269" spans="1:15" x14ac:dyDescent="0.2">
      <c r="A9269" t="s">
        <v>11277</v>
      </c>
      <c r="B9269" t="s">
        <v>5810</v>
      </c>
      <c r="C9269" t="s">
        <v>15</v>
      </c>
      <c r="D9269">
        <v>1</v>
      </c>
      <c r="E9269" s="1">
        <v>45748</v>
      </c>
      <c r="F9269" s="1">
        <v>45751</v>
      </c>
      <c r="G9269">
        <v>5</v>
      </c>
      <c r="H9269" s="1">
        <v>45759</v>
      </c>
      <c r="I9269">
        <v>8</v>
      </c>
      <c r="J9269" t="s">
        <v>16</v>
      </c>
      <c r="K9269" t="s">
        <v>25</v>
      </c>
      <c r="L9269" t="s">
        <v>58</v>
      </c>
      <c r="M9269">
        <v>55990</v>
      </c>
      <c r="N9269" t="str">
        <f>TEXT(tblorders[[#This Row],[order_date]], "mmm-yyyy")</f>
        <v>Apr-2025</v>
      </c>
      <c r="O9269">
        <f>tblorders[[#This Row],[actual_delivery_days]] -tblorders[[#This Row],[expected_delivery_days]]</f>
        <v>3</v>
      </c>
    </row>
    <row r="9270" spans="1:15" x14ac:dyDescent="0.2">
      <c r="A9270" t="s">
        <v>11278</v>
      </c>
      <c r="B9270" t="s">
        <v>482</v>
      </c>
      <c r="C9270" t="s">
        <v>29</v>
      </c>
      <c r="D9270">
        <v>1</v>
      </c>
      <c r="E9270" s="1">
        <v>45528</v>
      </c>
      <c r="F9270" s="1">
        <v>45529</v>
      </c>
      <c r="G9270">
        <v>10</v>
      </c>
      <c r="H9270" s="1">
        <v>45539</v>
      </c>
      <c r="I9270">
        <v>10</v>
      </c>
      <c r="J9270" t="s">
        <v>16</v>
      </c>
      <c r="K9270" t="s">
        <v>25</v>
      </c>
      <c r="L9270" t="s">
        <v>33</v>
      </c>
      <c r="M9270">
        <v>11000</v>
      </c>
      <c r="N9270" t="str">
        <f>TEXT(tblorders[[#This Row],[order_date]], "mmm-yyyy")</f>
        <v>Aug-2024</v>
      </c>
      <c r="O9270">
        <f>tblorders[[#This Row],[actual_delivery_days]] -tblorders[[#This Row],[expected_delivery_days]]</f>
        <v>0</v>
      </c>
    </row>
    <row r="9271" spans="1:15" x14ac:dyDescent="0.2">
      <c r="A9271" t="s">
        <v>11279</v>
      </c>
      <c r="B9271" t="s">
        <v>3420</v>
      </c>
      <c r="C9271" t="s">
        <v>55</v>
      </c>
      <c r="D9271">
        <v>1</v>
      </c>
      <c r="E9271" s="1">
        <v>45437</v>
      </c>
      <c r="F9271" s="1">
        <v>45442</v>
      </c>
      <c r="G9271">
        <v>10</v>
      </c>
      <c r="H9271" s="1">
        <v>45452</v>
      </c>
      <c r="I9271">
        <v>10</v>
      </c>
      <c r="J9271" t="s">
        <v>16</v>
      </c>
      <c r="K9271" t="s">
        <v>41</v>
      </c>
      <c r="L9271" t="s">
        <v>26</v>
      </c>
      <c r="M9271">
        <v>99990</v>
      </c>
      <c r="N9271" t="str">
        <f>TEXT(tblorders[[#This Row],[order_date]], "mmm-yyyy")</f>
        <v>May-2024</v>
      </c>
      <c r="O9271">
        <f>tblorders[[#This Row],[actual_delivery_days]] -tblorders[[#This Row],[expected_delivery_days]]</f>
        <v>0</v>
      </c>
    </row>
    <row r="9272" spans="1:15" x14ac:dyDescent="0.2">
      <c r="A9272" t="s">
        <v>11280</v>
      </c>
      <c r="B9272" t="s">
        <v>124</v>
      </c>
      <c r="C9272" t="s">
        <v>29</v>
      </c>
      <c r="D9272">
        <v>2</v>
      </c>
      <c r="E9272" s="1">
        <v>45703</v>
      </c>
      <c r="F9272" s="1">
        <v>45708</v>
      </c>
      <c r="G9272">
        <v>7</v>
      </c>
      <c r="H9272" s="1">
        <v>45718</v>
      </c>
      <c r="I9272">
        <v>10</v>
      </c>
      <c r="J9272" t="s">
        <v>16</v>
      </c>
      <c r="K9272" t="s">
        <v>41</v>
      </c>
      <c r="L9272" t="s">
        <v>33</v>
      </c>
      <c r="M9272">
        <v>22000</v>
      </c>
      <c r="N9272" t="str">
        <f>TEXT(tblorders[[#This Row],[order_date]], "mmm-yyyy")</f>
        <v>Feb-2025</v>
      </c>
      <c r="O9272">
        <f>tblorders[[#This Row],[actual_delivery_days]] -tblorders[[#This Row],[expected_delivery_days]]</f>
        <v>3</v>
      </c>
    </row>
    <row r="9273" spans="1:15" x14ac:dyDescent="0.2">
      <c r="A9273" t="s">
        <v>11281</v>
      </c>
      <c r="B9273" t="s">
        <v>689</v>
      </c>
      <c r="C9273" t="s">
        <v>21</v>
      </c>
      <c r="D9273">
        <v>1</v>
      </c>
      <c r="E9273" s="1">
        <v>45296</v>
      </c>
      <c r="F9273" s="1">
        <v>45297</v>
      </c>
      <c r="G9273">
        <v>7</v>
      </c>
      <c r="H9273" s="1">
        <v>45305</v>
      </c>
      <c r="I9273">
        <v>8</v>
      </c>
      <c r="J9273" t="s">
        <v>16</v>
      </c>
      <c r="K9273" t="s">
        <v>25</v>
      </c>
      <c r="L9273" t="s">
        <v>26</v>
      </c>
      <c r="M9273">
        <v>89990</v>
      </c>
      <c r="N9273" t="str">
        <f>TEXT(tblorders[[#This Row],[order_date]], "mmm-yyyy")</f>
        <v>Jan-2024</v>
      </c>
      <c r="O9273">
        <f>tblorders[[#This Row],[actual_delivery_days]] -tblorders[[#This Row],[expected_delivery_days]]</f>
        <v>1</v>
      </c>
    </row>
    <row r="9274" spans="1:15" x14ac:dyDescent="0.2">
      <c r="A9274" t="s">
        <v>11282</v>
      </c>
      <c r="B9274" t="s">
        <v>1879</v>
      </c>
      <c r="C9274" t="s">
        <v>21</v>
      </c>
      <c r="D9274">
        <v>2</v>
      </c>
      <c r="E9274" s="1">
        <v>45793</v>
      </c>
      <c r="F9274" s="1">
        <v>45797</v>
      </c>
      <c r="G9274">
        <v>10</v>
      </c>
      <c r="H9274" s="1">
        <v>45809</v>
      </c>
      <c r="I9274">
        <v>12</v>
      </c>
      <c r="J9274" t="s">
        <v>16</v>
      </c>
      <c r="K9274" t="s">
        <v>41</v>
      </c>
      <c r="L9274" t="s">
        <v>22</v>
      </c>
      <c r="M9274">
        <v>179980</v>
      </c>
      <c r="N9274" t="str">
        <f>TEXT(tblorders[[#This Row],[order_date]], "mmm-yyyy")</f>
        <v>May-2025</v>
      </c>
      <c r="O9274">
        <f>tblorders[[#This Row],[actual_delivery_days]] -tblorders[[#This Row],[expected_delivery_days]]</f>
        <v>2</v>
      </c>
    </row>
    <row r="9275" spans="1:15" x14ac:dyDescent="0.2">
      <c r="A9275" t="s">
        <v>11283</v>
      </c>
      <c r="B9275" t="s">
        <v>4600</v>
      </c>
      <c r="C9275" t="s">
        <v>55</v>
      </c>
      <c r="D9275">
        <v>2</v>
      </c>
      <c r="E9275" s="1">
        <v>44570</v>
      </c>
      <c r="F9275" s="1">
        <v>44571</v>
      </c>
      <c r="G9275">
        <v>7</v>
      </c>
      <c r="H9275" s="1">
        <v>44577</v>
      </c>
      <c r="I9275">
        <v>6</v>
      </c>
      <c r="J9275" t="s">
        <v>16</v>
      </c>
      <c r="K9275" t="s">
        <v>41</v>
      </c>
      <c r="L9275" t="s">
        <v>18</v>
      </c>
      <c r="M9275">
        <v>199980</v>
      </c>
      <c r="N9275" t="str">
        <f>TEXT(tblorders[[#This Row],[order_date]], "mmm-yyyy")</f>
        <v>Jan-2022</v>
      </c>
      <c r="O9275">
        <f>tblorders[[#This Row],[actual_delivery_days]] -tblorders[[#This Row],[expected_delivery_days]]</f>
        <v>-1</v>
      </c>
    </row>
    <row r="9276" spans="1:15" x14ac:dyDescent="0.2">
      <c r="A9276" t="s">
        <v>11284</v>
      </c>
      <c r="B9276" t="s">
        <v>2452</v>
      </c>
      <c r="C9276" t="s">
        <v>55</v>
      </c>
      <c r="D9276">
        <v>2</v>
      </c>
      <c r="E9276" s="1">
        <v>45792</v>
      </c>
      <c r="F9276" s="1">
        <v>45796</v>
      </c>
      <c r="G9276">
        <v>5</v>
      </c>
      <c r="H9276" s="1">
        <v>45801</v>
      </c>
      <c r="I9276">
        <v>5</v>
      </c>
      <c r="J9276" t="s">
        <v>16</v>
      </c>
      <c r="K9276" t="s">
        <v>17</v>
      </c>
      <c r="L9276" t="s">
        <v>26</v>
      </c>
      <c r="M9276">
        <v>199980</v>
      </c>
      <c r="N9276" t="str">
        <f>TEXT(tblorders[[#This Row],[order_date]], "mmm-yyyy")</f>
        <v>May-2025</v>
      </c>
      <c r="O9276">
        <f>tblorders[[#This Row],[actual_delivery_days]] -tblorders[[#This Row],[expected_delivery_days]]</f>
        <v>0</v>
      </c>
    </row>
    <row r="9277" spans="1:15" x14ac:dyDescent="0.2">
      <c r="A9277" t="s">
        <v>11285</v>
      </c>
      <c r="B9277" t="s">
        <v>11286</v>
      </c>
      <c r="C9277" t="s">
        <v>29</v>
      </c>
      <c r="D9277">
        <v>2</v>
      </c>
      <c r="E9277" s="1">
        <v>45706</v>
      </c>
      <c r="F9277" s="1">
        <v>45709</v>
      </c>
      <c r="G9277">
        <v>5</v>
      </c>
      <c r="H9277" s="1">
        <v>45715</v>
      </c>
      <c r="I9277">
        <v>6</v>
      </c>
      <c r="J9277" t="s">
        <v>16</v>
      </c>
      <c r="K9277" t="s">
        <v>41</v>
      </c>
      <c r="L9277" t="s">
        <v>26</v>
      </c>
      <c r="M9277">
        <v>22000</v>
      </c>
      <c r="N9277" t="str">
        <f>TEXT(tblorders[[#This Row],[order_date]], "mmm-yyyy")</f>
        <v>Feb-2025</v>
      </c>
      <c r="O9277">
        <f>tblorders[[#This Row],[actual_delivery_days]] -tblorders[[#This Row],[expected_delivery_days]]</f>
        <v>1</v>
      </c>
    </row>
    <row r="9278" spans="1:15" x14ac:dyDescent="0.2">
      <c r="A9278" t="s">
        <v>11287</v>
      </c>
      <c r="B9278" t="s">
        <v>6794</v>
      </c>
      <c r="C9278" t="s">
        <v>15</v>
      </c>
      <c r="D9278">
        <v>1</v>
      </c>
      <c r="E9278" s="1">
        <v>45595</v>
      </c>
      <c r="F9278" s="1">
        <v>45596</v>
      </c>
      <c r="G9278">
        <v>7</v>
      </c>
      <c r="H9278" s="1">
        <v>45605</v>
      </c>
      <c r="I9278">
        <v>9</v>
      </c>
      <c r="J9278" t="s">
        <v>16</v>
      </c>
      <c r="K9278" t="s">
        <v>41</v>
      </c>
      <c r="L9278" t="s">
        <v>22</v>
      </c>
      <c r="M9278">
        <v>55990</v>
      </c>
      <c r="N9278" t="str">
        <f>TEXT(tblorders[[#This Row],[order_date]], "mmm-yyyy")</f>
        <v>Oct-2024</v>
      </c>
      <c r="O9278">
        <f>tblorders[[#This Row],[actual_delivery_days]] -tblorders[[#This Row],[expected_delivery_days]]</f>
        <v>2</v>
      </c>
    </row>
    <row r="9279" spans="1:15" x14ac:dyDescent="0.2">
      <c r="A9279" t="s">
        <v>11288</v>
      </c>
      <c r="B9279" t="s">
        <v>3708</v>
      </c>
      <c r="C9279" t="s">
        <v>44</v>
      </c>
      <c r="D9279">
        <v>2</v>
      </c>
      <c r="E9279" s="1">
        <v>45713</v>
      </c>
      <c r="F9279" s="1">
        <v>45718</v>
      </c>
      <c r="G9279">
        <v>7</v>
      </c>
      <c r="H9279" s="1">
        <v>45727</v>
      </c>
      <c r="I9279">
        <v>9</v>
      </c>
      <c r="J9279" t="s">
        <v>16</v>
      </c>
      <c r="K9279" t="s">
        <v>25</v>
      </c>
      <c r="L9279" t="s">
        <v>26</v>
      </c>
      <c r="M9279">
        <v>101980</v>
      </c>
      <c r="N9279" t="str">
        <f>TEXT(tblorders[[#This Row],[order_date]], "mmm-yyyy")</f>
        <v>Feb-2025</v>
      </c>
      <c r="O9279">
        <f>tblorders[[#This Row],[actual_delivery_days]] -tblorders[[#This Row],[expected_delivery_days]]</f>
        <v>2</v>
      </c>
    </row>
    <row r="9280" spans="1:15" x14ac:dyDescent="0.2">
      <c r="A9280" t="s">
        <v>11289</v>
      </c>
      <c r="B9280" t="s">
        <v>3541</v>
      </c>
      <c r="C9280" t="s">
        <v>21</v>
      </c>
      <c r="D9280">
        <v>2</v>
      </c>
      <c r="E9280" s="1">
        <v>45720</v>
      </c>
      <c r="F9280" s="1">
        <v>45724</v>
      </c>
      <c r="G9280">
        <v>7</v>
      </c>
      <c r="H9280" s="1">
        <v>45731</v>
      </c>
      <c r="I9280">
        <v>7</v>
      </c>
      <c r="J9280" t="s">
        <v>16</v>
      </c>
      <c r="K9280" t="s">
        <v>17</v>
      </c>
      <c r="L9280" t="s">
        <v>26</v>
      </c>
      <c r="M9280">
        <v>179980</v>
      </c>
      <c r="N9280" t="str">
        <f>TEXT(tblorders[[#This Row],[order_date]], "mmm-yyyy")</f>
        <v>Mar-2025</v>
      </c>
      <c r="O9280">
        <f>tblorders[[#This Row],[actual_delivery_days]] -tblorders[[#This Row],[expected_delivery_days]]</f>
        <v>0</v>
      </c>
    </row>
    <row r="9281" spans="1:15" x14ac:dyDescent="0.2">
      <c r="A9281" t="s">
        <v>11290</v>
      </c>
      <c r="B9281" t="s">
        <v>10049</v>
      </c>
      <c r="C9281" t="s">
        <v>55</v>
      </c>
      <c r="D9281">
        <v>1</v>
      </c>
      <c r="E9281" s="1">
        <v>45489</v>
      </c>
      <c r="F9281" s="1">
        <v>45493</v>
      </c>
      <c r="G9281">
        <v>5</v>
      </c>
      <c r="H9281" s="1">
        <v>45498</v>
      </c>
      <c r="I9281">
        <v>5</v>
      </c>
      <c r="J9281" t="s">
        <v>16</v>
      </c>
      <c r="K9281" t="s">
        <v>17</v>
      </c>
      <c r="L9281" t="s">
        <v>58</v>
      </c>
      <c r="M9281">
        <v>99990</v>
      </c>
      <c r="N9281" t="str">
        <f>TEXT(tblorders[[#This Row],[order_date]], "mmm-yyyy")</f>
        <v>Jul-2024</v>
      </c>
      <c r="O9281">
        <f>tblorders[[#This Row],[actual_delivery_days]] -tblorders[[#This Row],[expected_delivery_days]]</f>
        <v>0</v>
      </c>
    </row>
    <row r="9282" spans="1:15" x14ac:dyDescent="0.2">
      <c r="A9282" t="s">
        <v>11291</v>
      </c>
      <c r="B9282" t="s">
        <v>1031</v>
      </c>
      <c r="C9282" t="s">
        <v>29</v>
      </c>
      <c r="D9282">
        <v>1</v>
      </c>
      <c r="E9282" s="1">
        <v>45432</v>
      </c>
      <c r="F9282" s="1">
        <v>45434</v>
      </c>
      <c r="G9282">
        <v>10</v>
      </c>
      <c r="H9282" s="1">
        <v>45445</v>
      </c>
      <c r="I9282">
        <v>11</v>
      </c>
      <c r="J9282" t="s">
        <v>16</v>
      </c>
      <c r="K9282" t="s">
        <v>17</v>
      </c>
      <c r="L9282" t="s">
        <v>58</v>
      </c>
      <c r="M9282">
        <v>11000</v>
      </c>
      <c r="N9282" t="str">
        <f>TEXT(tblorders[[#This Row],[order_date]], "mmm-yyyy")</f>
        <v>May-2024</v>
      </c>
      <c r="O9282">
        <f>tblorders[[#This Row],[actual_delivery_days]] -tblorders[[#This Row],[expected_delivery_days]]</f>
        <v>1</v>
      </c>
    </row>
    <row r="9283" spans="1:15" x14ac:dyDescent="0.2">
      <c r="A9283" t="s">
        <v>11292</v>
      </c>
      <c r="B9283" t="s">
        <v>1362</v>
      </c>
      <c r="C9283" t="s">
        <v>29</v>
      </c>
      <c r="D9283">
        <v>1</v>
      </c>
      <c r="E9283" s="1">
        <v>45404</v>
      </c>
      <c r="F9283" s="1">
        <v>45408</v>
      </c>
      <c r="G9283">
        <v>5</v>
      </c>
      <c r="H9283" s="1">
        <v>45413</v>
      </c>
      <c r="I9283">
        <v>5</v>
      </c>
      <c r="J9283" t="s">
        <v>16</v>
      </c>
      <c r="K9283" t="s">
        <v>41</v>
      </c>
      <c r="L9283" t="s">
        <v>33</v>
      </c>
      <c r="M9283">
        <v>11000</v>
      </c>
      <c r="N9283" t="str">
        <f>TEXT(tblorders[[#This Row],[order_date]], "mmm-yyyy")</f>
        <v>Apr-2024</v>
      </c>
      <c r="O9283">
        <f>tblorders[[#This Row],[actual_delivery_days]] -tblorders[[#This Row],[expected_delivery_days]]</f>
        <v>0</v>
      </c>
    </row>
    <row r="9284" spans="1:15" x14ac:dyDescent="0.2">
      <c r="A9284" t="s">
        <v>11293</v>
      </c>
      <c r="B9284" t="s">
        <v>3311</v>
      </c>
      <c r="C9284" t="s">
        <v>21</v>
      </c>
      <c r="D9284">
        <v>1</v>
      </c>
      <c r="E9284" s="1">
        <v>45215</v>
      </c>
      <c r="F9284" s="1">
        <v>45220</v>
      </c>
      <c r="G9284">
        <v>5</v>
      </c>
      <c r="H9284" s="1">
        <v>45225</v>
      </c>
      <c r="I9284">
        <v>5</v>
      </c>
      <c r="J9284" t="s">
        <v>16</v>
      </c>
      <c r="K9284" t="s">
        <v>17</v>
      </c>
      <c r="L9284" t="s">
        <v>26</v>
      </c>
      <c r="M9284">
        <v>89990</v>
      </c>
      <c r="N9284" t="str">
        <f>TEXT(tblorders[[#This Row],[order_date]], "mmm-yyyy")</f>
        <v>Oct-2023</v>
      </c>
      <c r="O9284">
        <f>tblorders[[#This Row],[actual_delivery_days]] -tblorders[[#This Row],[expected_delivery_days]]</f>
        <v>0</v>
      </c>
    </row>
    <row r="9285" spans="1:15" x14ac:dyDescent="0.2">
      <c r="A9285" t="s">
        <v>11294</v>
      </c>
      <c r="B9285" t="s">
        <v>414</v>
      </c>
      <c r="C9285" t="s">
        <v>44</v>
      </c>
      <c r="D9285">
        <v>1</v>
      </c>
      <c r="E9285" s="1">
        <v>45171</v>
      </c>
      <c r="F9285" s="1">
        <v>45175</v>
      </c>
      <c r="G9285">
        <v>10</v>
      </c>
      <c r="H9285" s="1">
        <v>45184</v>
      </c>
      <c r="I9285">
        <v>9</v>
      </c>
      <c r="J9285" t="s">
        <v>16</v>
      </c>
      <c r="K9285" t="s">
        <v>17</v>
      </c>
      <c r="L9285" t="s">
        <v>58</v>
      </c>
      <c r="M9285">
        <v>50990</v>
      </c>
      <c r="N9285" t="str">
        <f>TEXT(tblorders[[#This Row],[order_date]], "mmm-yyyy")</f>
        <v>Sep-2023</v>
      </c>
      <c r="O9285">
        <f>tblorders[[#This Row],[actual_delivery_days]] -tblorders[[#This Row],[expected_delivery_days]]</f>
        <v>-1</v>
      </c>
    </row>
    <row r="9286" spans="1:15" x14ac:dyDescent="0.2">
      <c r="A9286" t="s">
        <v>11295</v>
      </c>
      <c r="B9286" t="s">
        <v>7590</v>
      </c>
      <c r="C9286" t="s">
        <v>44</v>
      </c>
      <c r="D9286">
        <v>2</v>
      </c>
      <c r="E9286" s="1">
        <v>45271</v>
      </c>
      <c r="F9286" s="1">
        <v>45275</v>
      </c>
      <c r="G9286">
        <v>10</v>
      </c>
      <c r="H9286" s="1">
        <v>45285</v>
      </c>
      <c r="I9286">
        <v>10</v>
      </c>
      <c r="J9286" t="s">
        <v>16</v>
      </c>
      <c r="K9286" t="s">
        <v>41</v>
      </c>
      <c r="L9286" t="s">
        <v>18</v>
      </c>
      <c r="M9286">
        <v>101980</v>
      </c>
      <c r="N9286" t="str">
        <f>TEXT(tblorders[[#This Row],[order_date]], "mmm-yyyy")</f>
        <v>Dec-2023</v>
      </c>
      <c r="O9286">
        <f>tblorders[[#This Row],[actual_delivery_days]] -tblorders[[#This Row],[expected_delivery_days]]</f>
        <v>0</v>
      </c>
    </row>
    <row r="9287" spans="1:15" x14ac:dyDescent="0.2">
      <c r="A9287" t="s">
        <v>11296</v>
      </c>
      <c r="B9287" t="s">
        <v>2177</v>
      </c>
      <c r="C9287" t="s">
        <v>29</v>
      </c>
      <c r="D9287">
        <v>2</v>
      </c>
      <c r="E9287" s="1">
        <v>45020</v>
      </c>
      <c r="F9287" s="1">
        <v>45022</v>
      </c>
      <c r="G9287">
        <v>7</v>
      </c>
      <c r="H9287" s="1">
        <v>45029</v>
      </c>
      <c r="I9287">
        <v>7</v>
      </c>
      <c r="J9287" t="s">
        <v>16</v>
      </c>
      <c r="K9287" t="s">
        <v>25</v>
      </c>
      <c r="L9287" t="s">
        <v>18</v>
      </c>
      <c r="M9287">
        <v>22000</v>
      </c>
      <c r="N9287" t="str">
        <f>TEXT(tblorders[[#This Row],[order_date]], "mmm-yyyy")</f>
        <v>Apr-2023</v>
      </c>
      <c r="O9287">
        <f>tblorders[[#This Row],[actual_delivery_days]] -tblorders[[#This Row],[expected_delivery_days]]</f>
        <v>0</v>
      </c>
    </row>
    <row r="9288" spans="1:15" x14ac:dyDescent="0.2">
      <c r="A9288" t="s">
        <v>11297</v>
      </c>
      <c r="B9288" t="s">
        <v>3122</v>
      </c>
      <c r="C9288" t="s">
        <v>55</v>
      </c>
      <c r="D9288">
        <v>1</v>
      </c>
      <c r="E9288" s="1">
        <v>45651</v>
      </c>
      <c r="F9288" s="1">
        <v>45655</v>
      </c>
      <c r="G9288">
        <v>7</v>
      </c>
      <c r="H9288" s="1">
        <v>45663</v>
      </c>
      <c r="I9288">
        <v>8</v>
      </c>
      <c r="J9288" t="s">
        <v>16</v>
      </c>
      <c r="K9288" t="s">
        <v>25</v>
      </c>
      <c r="L9288" t="s">
        <v>58</v>
      </c>
      <c r="M9288">
        <v>99990</v>
      </c>
      <c r="N9288" t="str">
        <f>TEXT(tblorders[[#This Row],[order_date]], "mmm-yyyy")</f>
        <v>Dec-2024</v>
      </c>
      <c r="O9288">
        <f>tblorders[[#This Row],[actual_delivery_days]] -tblorders[[#This Row],[expected_delivery_days]]</f>
        <v>1</v>
      </c>
    </row>
    <row r="9289" spans="1:15" x14ac:dyDescent="0.2">
      <c r="A9289" t="s">
        <v>11298</v>
      </c>
      <c r="B9289" t="s">
        <v>4422</v>
      </c>
      <c r="C9289" t="s">
        <v>15</v>
      </c>
      <c r="D9289">
        <v>1</v>
      </c>
      <c r="E9289" s="1">
        <v>45760</v>
      </c>
      <c r="F9289" s="1">
        <v>45764</v>
      </c>
      <c r="G9289">
        <v>10</v>
      </c>
      <c r="H9289" s="1">
        <v>45776</v>
      </c>
      <c r="I9289">
        <v>12</v>
      </c>
      <c r="J9289" t="s">
        <v>16</v>
      </c>
      <c r="K9289" t="s">
        <v>25</v>
      </c>
      <c r="L9289" t="s">
        <v>26</v>
      </c>
      <c r="M9289">
        <v>55990</v>
      </c>
      <c r="N9289" t="str">
        <f>TEXT(tblorders[[#This Row],[order_date]], "mmm-yyyy")</f>
        <v>Apr-2025</v>
      </c>
      <c r="O9289">
        <f>tblorders[[#This Row],[actual_delivery_days]] -tblorders[[#This Row],[expected_delivery_days]]</f>
        <v>2</v>
      </c>
    </row>
    <row r="9290" spans="1:15" x14ac:dyDescent="0.2">
      <c r="A9290" t="s">
        <v>11299</v>
      </c>
      <c r="B9290" t="s">
        <v>1378</v>
      </c>
      <c r="C9290" t="s">
        <v>29</v>
      </c>
      <c r="D9290">
        <v>1</v>
      </c>
      <c r="E9290" s="1">
        <v>45365</v>
      </c>
      <c r="F9290" s="1">
        <v>45370</v>
      </c>
      <c r="G9290">
        <v>5</v>
      </c>
      <c r="H9290" s="1">
        <v>45375</v>
      </c>
      <c r="I9290">
        <v>5</v>
      </c>
      <c r="J9290" t="s">
        <v>16</v>
      </c>
      <c r="K9290" t="s">
        <v>41</v>
      </c>
      <c r="L9290" t="s">
        <v>58</v>
      </c>
      <c r="M9290">
        <v>11000</v>
      </c>
      <c r="N9290" t="str">
        <f>TEXT(tblorders[[#This Row],[order_date]], "mmm-yyyy")</f>
        <v>Mar-2024</v>
      </c>
      <c r="O9290">
        <f>tblorders[[#This Row],[actual_delivery_days]] -tblorders[[#This Row],[expected_delivery_days]]</f>
        <v>0</v>
      </c>
    </row>
    <row r="9291" spans="1:15" x14ac:dyDescent="0.2">
      <c r="A9291" t="s">
        <v>11300</v>
      </c>
      <c r="B9291" t="s">
        <v>2342</v>
      </c>
      <c r="C9291" t="s">
        <v>15</v>
      </c>
      <c r="D9291">
        <v>1</v>
      </c>
      <c r="E9291" s="1">
        <v>45374</v>
      </c>
      <c r="F9291" s="1">
        <v>45378</v>
      </c>
      <c r="G9291">
        <v>7</v>
      </c>
      <c r="H9291" s="1">
        <v>45386</v>
      </c>
      <c r="I9291">
        <v>8</v>
      </c>
      <c r="J9291" t="s">
        <v>16</v>
      </c>
      <c r="K9291" t="s">
        <v>25</v>
      </c>
      <c r="L9291" t="s">
        <v>26</v>
      </c>
      <c r="M9291">
        <v>55990</v>
      </c>
      <c r="N9291" t="str">
        <f>TEXT(tblorders[[#This Row],[order_date]], "mmm-yyyy")</f>
        <v>Mar-2024</v>
      </c>
      <c r="O9291">
        <f>tblorders[[#This Row],[actual_delivery_days]] -tblorders[[#This Row],[expected_delivery_days]]</f>
        <v>1</v>
      </c>
    </row>
    <row r="9292" spans="1:15" x14ac:dyDescent="0.2">
      <c r="A9292" t="s">
        <v>11301</v>
      </c>
      <c r="B9292" t="s">
        <v>2779</v>
      </c>
      <c r="C9292" t="s">
        <v>55</v>
      </c>
      <c r="D9292">
        <v>2</v>
      </c>
      <c r="E9292" s="1">
        <v>45279</v>
      </c>
      <c r="F9292" s="1">
        <v>45283</v>
      </c>
      <c r="G9292">
        <v>7</v>
      </c>
      <c r="H9292" s="1">
        <v>45290</v>
      </c>
      <c r="I9292">
        <v>7</v>
      </c>
      <c r="J9292" t="s">
        <v>16</v>
      </c>
      <c r="K9292" t="s">
        <v>41</v>
      </c>
      <c r="L9292" t="s">
        <v>22</v>
      </c>
      <c r="M9292">
        <v>199980</v>
      </c>
      <c r="N9292" t="str">
        <f>TEXT(tblorders[[#This Row],[order_date]], "mmm-yyyy")</f>
        <v>Dec-2023</v>
      </c>
      <c r="O9292">
        <f>tblorders[[#This Row],[actual_delivery_days]] -tblorders[[#This Row],[expected_delivery_days]]</f>
        <v>0</v>
      </c>
    </row>
    <row r="9293" spans="1:15" x14ac:dyDescent="0.2">
      <c r="A9293" t="s">
        <v>11302</v>
      </c>
      <c r="B9293" t="s">
        <v>351</v>
      </c>
      <c r="C9293" t="s">
        <v>55</v>
      </c>
      <c r="D9293">
        <v>1</v>
      </c>
      <c r="E9293" s="1">
        <v>45669</v>
      </c>
      <c r="F9293" s="1">
        <v>45670</v>
      </c>
      <c r="G9293">
        <v>7</v>
      </c>
      <c r="H9293" s="1">
        <v>45679</v>
      </c>
      <c r="I9293">
        <v>9</v>
      </c>
      <c r="J9293" t="s">
        <v>16</v>
      </c>
      <c r="K9293" t="s">
        <v>41</v>
      </c>
      <c r="L9293" t="s">
        <v>18</v>
      </c>
      <c r="M9293">
        <v>99990</v>
      </c>
      <c r="N9293" t="str">
        <f>TEXT(tblorders[[#This Row],[order_date]], "mmm-yyyy")</f>
        <v>Jan-2025</v>
      </c>
      <c r="O9293">
        <f>tblorders[[#This Row],[actual_delivery_days]] -tblorders[[#This Row],[expected_delivery_days]]</f>
        <v>2</v>
      </c>
    </row>
    <row r="9294" spans="1:15" x14ac:dyDescent="0.2">
      <c r="A9294" t="s">
        <v>11303</v>
      </c>
      <c r="B9294" t="s">
        <v>4971</v>
      </c>
      <c r="C9294" t="s">
        <v>55</v>
      </c>
      <c r="D9294">
        <v>1</v>
      </c>
      <c r="E9294" s="1">
        <v>45671</v>
      </c>
      <c r="F9294" s="1">
        <v>45676</v>
      </c>
      <c r="G9294">
        <v>10</v>
      </c>
      <c r="H9294" s="1">
        <v>45686</v>
      </c>
      <c r="I9294">
        <v>10</v>
      </c>
      <c r="J9294" t="s">
        <v>16</v>
      </c>
      <c r="K9294" t="s">
        <v>25</v>
      </c>
      <c r="L9294" t="s">
        <v>58</v>
      </c>
      <c r="M9294">
        <v>99990</v>
      </c>
      <c r="N9294" t="str">
        <f>TEXT(tblorders[[#This Row],[order_date]], "mmm-yyyy")</f>
        <v>Jan-2025</v>
      </c>
      <c r="O9294">
        <f>tblorders[[#This Row],[actual_delivery_days]] -tblorders[[#This Row],[expected_delivery_days]]</f>
        <v>0</v>
      </c>
    </row>
    <row r="9295" spans="1:15" x14ac:dyDescent="0.2">
      <c r="A9295" t="s">
        <v>11304</v>
      </c>
      <c r="B9295" t="s">
        <v>1296</v>
      </c>
      <c r="C9295" t="s">
        <v>55</v>
      </c>
      <c r="D9295">
        <v>1</v>
      </c>
      <c r="E9295" s="1">
        <v>44785</v>
      </c>
      <c r="F9295" s="1">
        <v>44786</v>
      </c>
      <c r="G9295">
        <v>7</v>
      </c>
      <c r="H9295" s="1">
        <v>44792</v>
      </c>
      <c r="I9295">
        <v>6</v>
      </c>
      <c r="J9295" t="s">
        <v>16</v>
      </c>
      <c r="K9295" t="s">
        <v>17</v>
      </c>
      <c r="L9295" t="s">
        <v>58</v>
      </c>
      <c r="M9295">
        <v>99990</v>
      </c>
      <c r="N9295" t="str">
        <f>TEXT(tblorders[[#This Row],[order_date]], "mmm-yyyy")</f>
        <v>Aug-2022</v>
      </c>
      <c r="O9295">
        <f>tblorders[[#This Row],[actual_delivery_days]] -tblorders[[#This Row],[expected_delivery_days]]</f>
        <v>-1</v>
      </c>
    </row>
    <row r="9296" spans="1:15" x14ac:dyDescent="0.2">
      <c r="A9296" t="s">
        <v>11305</v>
      </c>
      <c r="B9296" t="s">
        <v>499</v>
      </c>
      <c r="C9296" t="s">
        <v>21</v>
      </c>
      <c r="D9296">
        <v>1</v>
      </c>
      <c r="E9296" s="1">
        <v>45766</v>
      </c>
      <c r="F9296" s="1">
        <v>45767</v>
      </c>
      <c r="G9296">
        <v>10</v>
      </c>
      <c r="H9296" s="1">
        <v>45779</v>
      </c>
      <c r="I9296">
        <v>12</v>
      </c>
      <c r="J9296" t="s">
        <v>16</v>
      </c>
      <c r="K9296" t="s">
        <v>41</v>
      </c>
      <c r="L9296" t="s">
        <v>18</v>
      </c>
      <c r="M9296">
        <v>89990</v>
      </c>
      <c r="N9296" t="str">
        <f>TEXT(tblorders[[#This Row],[order_date]], "mmm-yyyy")</f>
        <v>Apr-2025</v>
      </c>
      <c r="O9296">
        <f>tblorders[[#This Row],[actual_delivery_days]] -tblorders[[#This Row],[expected_delivery_days]]</f>
        <v>2</v>
      </c>
    </row>
    <row r="9297" spans="1:15" x14ac:dyDescent="0.2">
      <c r="A9297" t="s">
        <v>11306</v>
      </c>
      <c r="B9297" t="s">
        <v>857</v>
      </c>
      <c r="C9297" t="s">
        <v>44</v>
      </c>
      <c r="D9297">
        <v>2</v>
      </c>
      <c r="E9297" s="1">
        <v>45786</v>
      </c>
      <c r="F9297" s="1">
        <v>45791</v>
      </c>
      <c r="G9297">
        <v>10</v>
      </c>
      <c r="H9297" s="1">
        <v>45802</v>
      </c>
      <c r="I9297">
        <v>11</v>
      </c>
      <c r="J9297" t="s">
        <v>16</v>
      </c>
      <c r="K9297" t="s">
        <v>25</v>
      </c>
      <c r="L9297" t="s">
        <v>26</v>
      </c>
      <c r="M9297">
        <v>101980</v>
      </c>
      <c r="N9297" t="str">
        <f>TEXT(tblorders[[#This Row],[order_date]], "mmm-yyyy")</f>
        <v>May-2025</v>
      </c>
      <c r="O9297">
        <f>tblorders[[#This Row],[actual_delivery_days]] -tblorders[[#This Row],[expected_delivery_days]]</f>
        <v>1</v>
      </c>
    </row>
    <row r="9298" spans="1:15" x14ac:dyDescent="0.2">
      <c r="A9298" t="s">
        <v>11307</v>
      </c>
      <c r="B9298" t="s">
        <v>3856</v>
      </c>
      <c r="C9298" t="s">
        <v>32</v>
      </c>
      <c r="D9298">
        <v>1</v>
      </c>
      <c r="E9298" s="1">
        <v>45777</v>
      </c>
      <c r="F9298" s="1">
        <v>45780</v>
      </c>
      <c r="G9298">
        <v>5</v>
      </c>
      <c r="H9298" s="1">
        <v>45785</v>
      </c>
      <c r="I9298">
        <v>5</v>
      </c>
      <c r="J9298" t="s">
        <v>16</v>
      </c>
      <c r="K9298" t="s">
        <v>25</v>
      </c>
      <c r="L9298" t="s">
        <v>33</v>
      </c>
      <c r="M9298">
        <v>45000</v>
      </c>
      <c r="N9298" t="str">
        <f>TEXT(tblorders[[#This Row],[order_date]], "mmm-yyyy")</f>
        <v>Apr-2025</v>
      </c>
      <c r="O9298">
        <f>tblorders[[#This Row],[actual_delivery_days]] -tblorders[[#This Row],[expected_delivery_days]]</f>
        <v>0</v>
      </c>
    </row>
    <row r="9299" spans="1:15" x14ac:dyDescent="0.2">
      <c r="A9299" t="s">
        <v>11308</v>
      </c>
      <c r="B9299" t="s">
        <v>7176</v>
      </c>
      <c r="C9299" t="s">
        <v>21</v>
      </c>
      <c r="D9299">
        <v>1</v>
      </c>
      <c r="E9299" s="1">
        <v>45767</v>
      </c>
      <c r="F9299" s="1">
        <v>45772</v>
      </c>
      <c r="G9299">
        <v>5</v>
      </c>
      <c r="H9299" s="1">
        <v>45778</v>
      </c>
      <c r="I9299">
        <v>6</v>
      </c>
      <c r="J9299" t="s">
        <v>16</v>
      </c>
      <c r="K9299" t="s">
        <v>25</v>
      </c>
      <c r="L9299" t="s">
        <v>58</v>
      </c>
      <c r="M9299">
        <v>89990</v>
      </c>
      <c r="N9299" t="str">
        <f>TEXT(tblorders[[#This Row],[order_date]], "mmm-yyyy")</f>
        <v>Apr-2025</v>
      </c>
      <c r="O9299">
        <f>tblorders[[#This Row],[actual_delivery_days]] -tblorders[[#This Row],[expected_delivery_days]]</f>
        <v>1</v>
      </c>
    </row>
    <row r="9300" spans="1:15" x14ac:dyDescent="0.2">
      <c r="A9300" t="s">
        <v>11309</v>
      </c>
      <c r="B9300" t="s">
        <v>426</v>
      </c>
      <c r="C9300" t="s">
        <v>32</v>
      </c>
      <c r="D9300">
        <v>1</v>
      </c>
      <c r="E9300" s="1">
        <v>45747</v>
      </c>
      <c r="F9300" s="1">
        <v>45749</v>
      </c>
      <c r="G9300">
        <v>5</v>
      </c>
      <c r="H9300" s="1">
        <v>45757</v>
      </c>
      <c r="I9300">
        <v>8</v>
      </c>
      <c r="J9300" t="s">
        <v>16</v>
      </c>
      <c r="K9300" t="s">
        <v>41</v>
      </c>
      <c r="L9300" t="s">
        <v>33</v>
      </c>
      <c r="M9300">
        <v>45000</v>
      </c>
      <c r="N9300" t="str">
        <f>TEXT(tblorders[[#This Row],[order_date]], "mmm-yyyy")</f>
        <v>Mar-2025</v>
      </c>
      <c r="O9300">
        <f>tblorders[[#This Row],[actual_delivery_days]] -tblorders[[#This Row],[expected_delivery_days]]</f>
        <v>3</v>
      </c>
    </row>
    <row r="9301" spans="1:15" x14ac:dyDescent="0.2">
      <c r="A9301" t="s">
        <v>11310</v>
      </c>
      <c r="B9301" t="s">
        <v>998</v>
      </c>
      <c r="C9301" t="s">
        <v>55</v>
      </c>
      <c r="D9301">
        <v>2</v>
      </c>
      <c r="E9301" s="1">
        <v>45401</v>
      </c>
      <c r="F9301" s="1">
        <v>45402</v>
      </c>
      <c r="G9301">
        <v>7</v>
      </c>
      <c r="H9301" s="1">
        <v>45414</v>
      </c>
      <c r="I9301">
        <v>12</v>
      </c>
      <c r="J9301" t="s">
        <v>61</v>
      </c>
      <c r="K9301" t="s">
        <v>17</v>
      </c>
      <c r="L9301" t="s">
        <v>26</v>
      </c>
      <c r="M9301">
        <v>199980</v>
      </c>
      <c r="N9301" t="str">
        <f>TEXT(tblorders[[#This Row],[order_date]], "mmm-yyyy")</f>
        <v>Apr-2024</v>
      </c>
      <c r="O9301">
        <f>tblorders[[#This Row],[actual_delivery_days]] -tblorders[[#This Row],[expected_delivery_days]]</f>
        <v>5</v>
      </c>
    </row>
    <row r="9302" spans="1:15" x14ac:dyDescent="0.2">
      <c r="A9302" t="s">
        <v>11311</v>
      </c>
      <c r="B9302" t="s">
        <v>6714</v>
      </c>
      <c r="C9302" t="s">
        <v>55</v>
      </c>
      <c r="D9302">
        <v>1</v>
      </c>
      <c r="E9302" s="1">
        <v>45805</v>
      </c>
      <c r="F9302" s="1">
        <v>45810</v>
      </c>
      <c r="G9302">
        <v>7</v>
      </c>
      <c r="H9302" s="1">
        <v>45817</v>
      </c>
      <c r="I9302">
        <v>7</v>
      </c>
      <c r="J9302" t="s">
        <v>16</v>
      </c>
      <c r="K9302" t="s">
        <v>41</v>
      </c>
      <c r="L9302" t="s">
        <v>26</v>
      </c>
      <c r="M9302">
        <v>99990</v>
      </c>
      <c r="N9302" t="str">
        <f>TEXT(tblorders[[#This Row],[order_date]], "mmm-yyyy")</f>
        <v>May-2025</v>
      </c>
      <c r="O9302">
        <f>tblorders[[#This Row],[actual_delivery_days]] -tblorders[[#This Row],[expected_delivery_days]]</f>
        <v>0</v>
      </c>
    </row>
    <row r="9303" spans="1:15" x14ac:dyDescent="0.2">
      <c r="A9303" t="s">
        <v>11312</v>
      </c>
      <c r="B9303" t="s">
        <v>565</v>
      </c>
      <c r="C9303" t="s">
        <v>15</v>
      </c>
      <c r="D9303">
        <v>2</v>
      </c>
      <c r="E9303" s="1">
        <v>45288</v>
      </c>
      <c r="F9303" s="1">
        <v>45289</v>
      </c>
      <c r="G9303">
        <v>5</v>
      </c>
      <c r="H9303" s="1">
        <v>45294</v>
      </c>
      <c r="I9303">
        <v>5</v>
      </c>
      <c r="J9303" t="s">
        <v>16</v>
      </c>
      <c r="K9303" t="s">
        <v>25</v>
      </c>
      <c r="L9303" t="s">
        <v>58</v>
      </c>
      <c r="M9303">
        <v>111980</v>
      </c>
      <c r="N9303" t="str">
        <f>TEXT(tblorders[[#This Row],[order_date]], "mmm-yyyy")</f>
        <v>Dec-2023</v>
      </c>
      <c r="O9303">
        <f>tblorders[[#This Row],[actual_delivery_days]] -tblorders[[#This Row],[expected_delivery_days]]</f>
        <v>0</v>
      </c>
    </row>
    <row r="9304" spans="1:15" x14ac:dyDescent="0.2">
      <c r="A9304" t="s">
        <v>11313</v>
      </c>
      <c r="B9304" t="s">
        <v>6350</v>
      </c>
      <c r="C9304" t="s">
        <v>29</v>
      </c>
      <c r="D9304">
        <v>1</v>
      </c>
      <c r="E9304" s="1">
        <v>45176</v>
      </c>
      <c r="F9304" s="1">
        <v>45181</v>
      </c>
      <c r="G9304">
        <v>10</v>
      </c>
      <c r="H9304" s="1">
        <v>45191</v>
      </c>
      <c r="I9304">
        <v>10</v>
      </c>
      <c r="J9304" t="s">
        <v>16</v>
      </c>
      <c r="K9304" t="s">
        <v>25</v>
      </c>
      <c r="L9304" t="s">
        <v>33</v>
      </c>
      <c r="M9304">
        <v>11000</v>
      </c>
      <c r="N9304" t="str">
        <f>TEXT(tblorders[[#This Row],[order_date]], "mmm-yyyy")</f>
        <v>Sep-2023</v>
      </c>
      <c r="O9304">
        <f>tblorders[[#This Row],[actual_delivery_days]] -tblorders[[#This Row],[expected_delivery_days]]</f>
        <v>0</v>
      </c>
    </row>
    <row r="9305" spans="1:15" x14ac:dyDescent="0.2">
      <c r="A9305" t="s">
        <v>11314</v>
      </c>
      <c r="B9305" t="s">
        <v>2483</v>
      </c>
      <c r="C9305" t="s">
        <v>29</v>
      </c>
      <c r="D9305">
        <v>1</v>
      </c>
      <c r="E9305" s="1">
        <v>45672</v>
      </c>
      <c r="F9305" s="1">
        <v>45674</v>
      </c>
      <c r="G9305">
        <v>10</v>
      </c>
      <c r="H9305" s="1">
        <v>45686</v>
      </c>
      <c r="I9305">
        <v>12</v>
      </c>
      <c r="J9305" t="s">
        <v>16</v>
      </c>
      <c r="K9305" t="s">
        <v>41</v>
      </c>
      <c r="L9305" t="s">
        <v>26</v>
      </c>
      <c r="M9305">
        <v>11000</v>
      </c>
      <c r="N9305" t="str">
        <f>TEXT(tblorders[[#This Row],[order_date]], "mmm-yyyy")</f>
        <v>Jan-2025</v>
      </c>
      <c r="O9305">
        <f>tblorders[[#This Row],[actual_delivery_days]] -tblorders[[#This Row],[expected_delivery_days]]</f>
        <v>2</v>
      </c>
    </row>
    <row r="9306" spans="1:15" x14ac:dyDescent="0.2">
      <c r="A9306" t="s">
        <v>11315</v>
      </c>
      <c r="B9306" t="s">
        <v>1900</v>
      </c>
      <c r="C9306" t="s">
        <v>44</v>
      </c>
      <c r="D9306">
        <v>1</v>
      </c>
      <c r="E9306" s="1">
        <v>45779</v>
      </c>
      <c r="F9306" s="1">
        <v>45783</v>
      </c>
      <c r="G9306">
        <v>7</v>
      </c>
      <c r="H9306" s="1">
        <v>45790</v>
      </c>
      <c r="I9306">
        <v>7</v>
      </c>
      <c r="J9306" t="s">
        <v>16</v>
      </c>
      <c r="K9306" t="s">
        <v>41</v>
      </c>
      <c r="L9306" t="s">
        <v>22</v>
      </c>
      <c r="M9306">
        <v>50990</v>
      </c>
      <c r="N9306" t="str">
        <f>TEXT(tblorders[[#This Row],[order_date]], "mmm-yyyy")</f>
        <v>May-2025</v>
      </c>
      <c r="O9306">
        <f>tblorders[[#This Row],[actual_delivery_days]] -tblorders[[#This Row],[expected_delivery_days]]</f>
        <v>0</v>
      </c>
    </row>
    <row r="9307" spans="1:15" x14ac:dyDescent="0.2">
      <c r="A9307" t="s">
        <v>11316</v>
      </c>
      <c r="B9307" t="s">
        <v>1853</v>
      </c>
      <c r="C9307" t="s">
        <v>15</v>
      </c>
      <c r="D9307">
        <v>1</v>
      </c>
      <c r="E9307" s="1">
        <v>45760</v>
      </c>
      <c r="F9307" s="1">
        <v>45761</v>
      </c>
      <c r="G9307">
        <v>10</v>
      </c>
      <c r="H9307" s="1">
        <v>45772</v>
      </c>
      <c r="I9307">
        <v>11</v>
      </c>
      <c r="J9307" t="s">
        <v>16</v>
      </c>
      <c r="K9307" t="s">
        <v>25</v>
      </c>
      <c r="L9307" t="s">
        <v>26</v>
      </c>
      <c r="M9307">
        <v>55990</v>
      </c>
      <c r="N9307" t="str">
        <f>TEXT(tblorders[[#This Row],[order_date]], "mmm-yyyy")</f>
        <v>Apr-2025</v>
      </c>
      <c r="O9307">
        <f>tblorders[[#This Row],[actual_delivery_days]] -tblorders[[#This Row],[expected_delivery_days]]</f>
        <v>1</v>
      </c>
    </row>
    <row r="9308" spans="1:15" x14ac:dyDescent="0.2">
      <c r="A9308" t="s">
        <v>11317</v>
      </c>
      <c r="B9308" t="s">
        <v>11318</v>
      </c>
      <c r="C9308" t="s">
        <v>21</v>
      </c>
      <c r="D9308">
        <v>1</v>
      </c>
      <c r="E9308" s="1">
        <v>45450</v>
      </c>
      <c r="F9308" s="1">
        <v>45453</v>
      </c>
      <c r="G9308">
        <v>5</v>
      </c>
      <c r="H9308" s="1">
        <v>45458</v>
      </c>
      <c r="I9308">
        <v>5</v>
      </c>
      <c r="J9308" t="s">
        <v>16</v>
      </c>
      <c r="K9308" t="s">
        <v>41</v>
      </c>
      <c r="L9308" t="s">
        <v>22</v>
      </c>
      <c r="M9308">
        <v>89990</v>
      </c>
      <c r="N9308" t="str">
        <f>TEXT(tblorders[[#This Row],[order_date]], "mmm-yyyy")</f>
        <v>Jun-2024</v>
      </c>
      <c r="O9308">
        <f>tblorders[[#This Row],[actual_delivery_days]] -tblorders[[#This Row],[expected_delivery_days]]</f>
        <v>0</v>
      </c>
    </row>
    <row r="9309" spans="1:15" x14ac:dyDescent="0.2">
      <c r="A9309" t="s">
        <v>11319</v>
      </c>
      <c r="B9309" t="s">
        <v>6065</v>
      </c>
      <c r="C9309" t="s">
        <v>29</v>
      </c>
      <c r="D9309">
        <v>1</v>
      </c>
      <c r="E9309" s="1">
        <v>45550</v>
      </c>
      <c r="F9309" s="1">
        <v>45554</v>
      </c>
      <c r="G9309">
        <v>5</v>
      </c>
      <c r="H9309" s="1">
        <v>45560</v>
      </c>
      <c r="I9309">
        <v>6</v>
      </c>
      <c r="J9309" t="s">
        <v>16</v>
      </c>
      <c r="K9309" t="s">
        <v>41</v>
      </c>
      <c r="L9309" t="s">
        <v>26</v>
      </c>
      <c r="M9309">
        <v>11000</v>
      </c>
      <c r="N9309" t="str">
        <f>TEXT(tblorders[[#This Row],[order_date]], "mmm-yyyy")</f>
        <v>Sep-2024</v>
      </c>
      <c r="O9309">
        <f>tblorders[[#This Row],[actual_delivery_days]] -tblorders[[#This Row],[expected_delivery_days]]</f>
        <v>1</v>
      </c>
    </row>
    <row r="9310" spans="1:15" x14ac:dyDescent="0.2">
      <c r="A9310" t="s">
        <v>11320</v>
      </c>
      <c r="B9310" t="s">
        <v>608</v>
      </c>
      <c r="C9310" t="s">
        <v>44</v>
      </c>
      <c r="D9310">
        <v>1</v>
      </c>
      <c r="E9310" s="1">
        <v>45180</v>
      </c>
      <c r="F9310" s="1">
        <v>45184</v>
      </c>
      <c r="G9310">
        <v>10</v>
      </c>
      <c r="H9310" s="1">
        <v>45193</v>
      </c>
      <c r="I9310">
        <v>9</v>
      </c>
      <c r="J9310" t="s">
        <v>16</v>
      </c>
      <c r="K9310" t="s">
        <v>17</v>
      </c>
      <c r="L9310" t="s">
        <v>18</v>
      </c>
      <c r="M9310">
        <v>50990</v>
      </c>
      <c r="N9310" t="str">
        <f>TEXT(tblorders[[#This Row],[order_date]], "mmm-yyyy")</f>
        <v>Sep-2023</v>
      </c>
      <c r="O9310">
        <f>tblorders[[#This Row],[actual_delivery_days]] -tblorders[[#This Row],[expected_delivery_days]]</f>
        <v>-1</v>
      </c>
    </row>
    <row r="9311" spans="1:15" x14ac:dyDescent="0.2">
      <c r="A9311" t="s">
        <v>11321</v>
      </c>
      <c r="B9311" t="s">
        <v>3895</v>
      </c>
      <c r="C9311" t="s">
        <v>15</v>
      </c>
      <c r="D9311">
        <v>2</v>
      </c>
      <c r="E9311" s="1">
        <v>44973</v>
      </c>
      <c r="F9311" s="1">
        <v>44977</v>
      </c>
      <c r="G9311">
        <v>7</v>
      </c>
      <c r="H9311" s="1">
        <v>44984</v>
      </c>
      <c r="I9311">
        <v>7</v>
      </c>
      <c r="J9311" t="s">
        <v>16</v>
      </c>
      <c r="K9311" t="s">
        <v>17</v>
      </c>
      <c r="L9311" t="s">
        <v>18</v>
      </c>
      <c r="M9311">
        <v>111980</v>
      </c>
      <c r="N9311" t="str">
        <f>TEXT(tblorders[[#This Row],[order_date]], "mmm-yyyy")</f>
        <v>Feb-2023</v>
      </c>
      <c r="O9311">
        <f>tblorders[[#This Row],[actual_delivery_days]] -tblorders[[#This Row],[expected_delivery_days]]</f>
        <v>0</v>
      </c>
    </row>
    <row r="9312" spans="1:15" x14ac:dyDescent="0.2">
      <c r="A9312" t="s">
        <v>11322</v>
      </c>
      <c r="B9312" t="s">
        <v>109</v>
      </c>
      <c r="C9312" t="s">
        <v>15</v>
      </c>
      <c r="D9312">
        <v>1</v>
      </c>
      <c r="E9312" s="1">
        <v>45616</v>
      </c>
      <c r="F9312" s="1">
        <v>45617</v>
      </c>
      <c r="G9312">
        <v>7</v>
      </c>
      <c r="H9312" s="1">
        <v>45627</v>
      </c>
      <c r="I9312">
        <v>10</v>
      </c>
      <c r="J9312" t="s">
        <v>16</v>
      </c>
      <c r="K9312" t="s">
        <v>41</v>
      </c>
      <c r="L9312" t="s">
        <v>26</v>
      </c>
      <c r="M9312">
        <v>55990</v>
      </c>
      <c r="N9312" t="str">
        <f>TEXT(tblorders[[#This Row],[order_date]], "mmm-yyyy")</f>
        <v>Nov-2024</v>
      </c>
      <c r="O9312">
        <f>tblorders[[#This Row],[actual_delivery_days]] -tblorders[[#This Row],[expected_delivery_days]]</f>
        <v>3</v>
      </c>
    </row>
    <row r="9313" spans="1:15" x14ac:dyDescent="0.2">
      <c r="A9313" t="s">
        <v>11323</v>
      </c>
      <c r="B9313" t="s">
        <v>4513</v>
      </c>
      <c r="C9313" t="s">
        <v>55</v>
      </c>
      <c r="D9313">
        <v>2</v>
      </c>
      <c r="E9313" s="1">
        <v>45806</v>
      </c>
      <c r="F9313" s="1">
        <v>45807</v>
      </c>
      <c r="G9313">
        <v>5</v>
      </c>
      <c r="H9313" s="1">
        <v>45811</v>
      </c>
      <c r="I9313">
        <v>4</v>
      </c>
      <c r="J9313" t="s">
        <v>40</v>
      </c>
      <c r="K9313" t="s">
        <v>17</v>
      </c>
      <c r="L9313" t="s">
        <v>22</v>
      </c>
      <c r="M9313">
        <v>199980</v>
      </c>
      <c r="N9313" t="str">
        <f>TEXT(tblorders[[#This Row],[order_date]], "mmm-yyyy")</f>
        <v>May-2025</v>
      </c>
      <c r="O9313">
        <f>tblorders[[#This Row],[actual_delivery_days]] -tblorders[[#This Row],[expected_delivery_days]]</f>
        <v>-1</v>
      </c>
    </row>
    <row r="9314" spans="1:15" x14ac:dyDescent="0.2">
      <c r="A9314" t="s">
        <v>11324</v>
      </c>
      <c r="B9314" t="s">
        <v>6267</v>
      </c>
      <c r="C9314" t="s">
        <v>32</v>
      </c>
      <c r="D9314">
        <v>2</v>
      </c>
      <c r="E9314" s="1">
        <v>45226</v>
      </c>
      <c r="F9314" s="1">
        <v>45229</v>
      </c>
      <c r="G9314">
        <v>5</v>
      </c>
      <c r="H9314" s="1">
        <v>45236</v>
      </c>
      <c r="I9314">
        <v>7</v>
      </c>
      <c r="J9314" t="s">
        <v>16</v>
      </c>
      <c r="K9314" t="s">
        <v>25</v>
      </c>
      <c r="L9314" t="s">
        <v>22</v>
      </c>
      <c r="M9314">
        <v>90000</v>
      </c>
      <c r="N9314" t="str">
        <f>TEXT(tblorders[[#This Row],[order_date]], "mmm-yyyy")</f>
        <v>Oct-2023</v>
      </c>
      <c r="O9314">
        <f>tblorders[[#This Row],[actual_delivery_days]] -tblorders[[#This Row],[expected_delivery_days]]</f>
        <v>2</v>
      </c>
    </row>
    <row r="9315" spans="1:15" x14ac:dyDescent="0.2">
      <c r="A9315" t="s">
        <v>11325</v>
      </c>
      <c r="B9315" t="s">
        <v>2678</v>
      </c>
      <c r="C9315" t="s">
        <v>15</v>
      </c>
      <c r="D9315">
        <v>1</v>
      </c>
      <c r="E9315" s="1">
        <v>45616</v>
      </c>
      <c r="F9315" s="1">
        <v>45619</v>
      </c>
      <c r="G9315">
        <v>5</v>
      </c>
      <c r="H9315" s="1">
        <v>45624</v>
      </c>
      <c r="I9315">
        <v>5</v>
      </c>
      <c r="J9315" t="s">
        <v>16</v>
      </c>
      <c r="K9315" t="s">
        <v>25</v>
      </c>
      <c r="L9315" t="s">
        <v>18</v>
      </c>
      <c r="M9315">
        <v>55990</v>
      </c>
      <c r="N9315" t="str">
        <f>TEXT(tblorders[[#This Row],[order_date]], "mmm-yyyy")</f>
        <v>Nov-2024</v>
      </c>
      <c r="O9315">
        <f>tblorders[[#This Row],[actual_delivery_days]] -tblorders[[#This Row],[expected_delivery_days]]</f>
        <v>0</v>
      </c>
    </row>
    <row r="9316" spans="1:15" x14ac:dyDescent="0.2">
      <c r="A9316" t="s">
        <v>11326</v>
      </c>
      <c r="B9316" t="s">
        <v>4191</v>
      </c>
      <c r="C9316" t="s">
        <v>44</v>
      </c>
      <c r="D9316">
        <v>1</v>
      </c>
      <c r="E9316" s="1">
        <v>45720</v>
      </c>
      <c r="F9316" s="1">
        <v>45723</v>
      </c>
      <c r="G9316">
        <v>7</v>
      </c>
      <c r="H9316" s="1">
        <v>45731</v>
      </c>
      <c r="I9316">
        <v>8</v>
      </c>
      <c r="J9316" t="s">
        <v>16</v>
      </c>
      <c r="K9316" t="s">
        <v>25</v>
      </c>
      <c r="L9316" t="s">
        <v>18</v>
      </c>
      <c r="M9316">
        <v>50990</v>
      </c>
      <c r="N9316" t="str">
        <f>TEXT(tblorders[[#This Row],[order_date]], "mmm-yyyy")</f>
        <v>Mar-2025</v>
      </c>
      <c r="O9316">
        <f>tblorders[[#This Row],[actual_delivery_days]] -tblorders[[#This Row],[expected_delivery_days]]</f>
        <v>1</v>
      </c>
    </row>
    <row r="9317" spans="1:15" x14ac:dyDescent="0.2">
      <c r="A9317" t="s">
        <v>11327</v>
      </c>
      <c r="B9317" t="s">
        <v>1164</v>
      </c>
      <c r="C9317" t="s">
        <v>32</v>
      </c>
      <c r="D9317">
        <v>1</v>
      </c>
      <c r="E9317" s="1">
        <v>45330</v>
      </c>
      <c r="F9317" s="1">
        <v>45332</v>
      </c>
      <c r="G9317">
        <v>10</v>
      </c>
      <c r="H9317" s="1">
        <v>45342</v>
      </c>
      <c r="I9317">
        <v>10</v>
      </c>
      <c r="J9317" t="s">
        <v>16</v>
      </c>
      <c r="K9317" t="s">
        <v>41</v>
      </c>
      <c r="L9317" t="s">
        <v>58</v>
      </c>
      <c r="M9317">
        <v>45000</v>
      </c>
      <c r="N9317" t="str">
        <f>TEXT(tblorders[[#This Row],[order_date]], "mmm-yyyy")</f>
        <v>Feb-2024</v>
      </c>
      <c r="O9317">
        <f>tblorders[[#This Row],[actual_delivery_days]] -tblorders[[#This Row],[expected_delivery_days]]</f>
        <v>0</v>
      </c>
    </row>
    <row r="9318" spans="1:15" x14ac:dyDescent="0.2">
      <c r="A9318" t="s">
        <v>11328</v>
      </c>
      <c r="B9318" t="s">
        <v>4342</v>
      </c>
      <c r="C9318" t="s">
        <v>44</v>
      </c>
      <c r="D9318">
        <v>1</v>
      </c>
      <c r="E9318" s="1">
        <v>45111</v>
      </c>
      <c r="F9318" s="1">
        <v>45112</v>
      </c>
      <c r="G9318">
        <v>10</v>
      </c>
      <c r="H9318" s="1">
        <v>45125</v>
      </c>
      <c r="I9318">
        <v>13</v>
      </c>
      <c r="J9318" t="s">
        <v>16</v>
      </c>
      <c r="K9318" t="s">
        <v>41</v>
      </c>
      <c r="L9318" t="s">
        <v>33</v>
      </c>
      <c r="M9318">
        <v>50990</v>
      </c>
      <c r="N9318" t="str">
        <f>TEXT(tblorders[[#This Row],[order_date]], "mmm-yyyy")</f>
        <v>Jul-2023</v>
      </c>
      <c r="O9318">
        <f>tblorders[[#This Row],[actual_delivery_days]] -tblorders[[#This Row],[expected_delivery_days]]</f>
        <v>3</v>
      </c>
    </row>
    <row r="9319" spans="1:15" x14ac:dyDescent="0.2">
      <c r="A9319" t="s">
        <v>11329</v>
      </c>
      <c r="B9319" t="s">
        <v>3139</v>
      </c>
      <c r="C9319" t="s">
        <v>29</v>
      </c>
      <c r="D9319">
        <v>1</v>
      </c>
      <c r="E9319" s="1">
        <v>45800</v>
      </c>
      <c r="F9319" s="1">
        <v>45802</v>
      </c>
      <c r="G9319">
        <v>7</v>
      </c>
      <c r="H9319" s="1">
        <v>45809</v>
      </c>
      <c r="I9319">
        <v>7</v>
      </c>
      <c r="J9319" t="s">
        <v>16</v>
      </c>
      <c r="K9319" t="s">
        <v>41</v>
      </c>
      <c r="L9319" t="s">
        <v>26</v>
      </c>
      <c r="M9319">
        <v>11000</v>
      </c>
      <c r="N9319" t="str">
        <f>TEXT(tblorders[[#This Row],[order_date]], "mmm-yyyy")</f>
        <v>May-2025</v>
      </c>
      <c r="O9319">
        <f>tblorders[[#This Row],[actual_delivery_days]] -tblorders[[#This Row],[expected_delivery_days]]</f>
        <v>0</v>
      </c>
    </row>
    <row r="9320" spans="1:15" x14ac:dyDescent="0.2">
      <c r="A9320" t="s">
        <v>11330</v>
      </c>
      <c r="B9320" t="s">
        <v>948</v>
      </c>
      <c r="C9320" t="s">
        <v>55</v>
      </c>
      <c r="D9320">
        <v>2</v>
      </c>
      <c r="E9320" s="1">
        <v>45095</v>
      </c>
      <c r="F9320" s="1">
        <v>45100</v>
      </c>
      <c r="G9320">
        <v>7</v>
      </c>
      <c r="H9320" s="1">
        <v>45108</v>
      </c>
      <c r="I9320">
        <v>8</v>
      </c>
      <c r="J9320" t="s">
        <v>16</v>
      </c>
      <c r="K9320" t="s">
        <v>41</v>
      </c>
      <c r="L9320" t="s">
        <v>58</v>
      </c>
      <c r="M9320">
        <v>199980</v>
      </c>
      <c r="N9320" t="str">
        <f>TEXT(tblorders[[#This Row],[order_date]], "mmm-yyyy")</f>
        <v>Jun-2023</v>
      </c>
      <c r="O9320">
        <f>tblorders[[#This Row],[actual_delivery_days]] -tblorders[[#This Row],[expected_delivery_days]]</f>
        <v>1</v>
      </c>
    </row>
    <row r="9321" spans="1:15" x14ac:dyDescent="0.2">
      <c r="A9321" t="s">
        <v>11331</v>
      </c>
      <c r="B9321" t="s">
        <v>723</v>
      </c>
      <c r="C9321" t="s">
        <v>44</v>
      </c>
      <c r="D9321">
        <v>1</v>
      </c>
      <c r="E9321" s="1">
        <v>45705</v>
      </c>
      <c r="F9321" s="1">
        <v>45710</v>
      </c>
      <c r="G9321">
        <v>5</v>
      </c>
      <c r="H9321" s="1">
        <v>45716</v>
      </c>
      <c r="I9321">
        <v>6</v>
      </c>
      <c r="J9321" t="s">
        <v>16</v>
      </c>
      <c r="K9321" t="s">
        <v>17</v>
      </c>
      <c r="L9321" t="s">
        <v>58</v>
      </c>
      <c r="M9321">
        <v>50990</v>
      </c>
      <c r="N9321" t="str">
        <f>TEXT(tblorders[[#This Row],[order_date]], "mmm-yyyy")</f>
        <v>Feb-2025</v>
      </c>
      <c r="O9321">
        <f>tblorders[[#This Row],[actual_delivery_days]] -tblorders[[#This Row],[expected_delivery_days]]</f>
        <v>1</v>
      </c>
    </row>
    <row r="9322" spans="1:15" x14ac:dyDescent="0.2">
      <c r="A9322" t="s">
        <v>11332</v>
      </c>
      <c r="B9322" t="s">
        <v>2485</v>
      </c>
      <c r="C9322" t="s">
        <v>21</v>
      </c>
      <c r="D9322">
        <v>2</v>
      </c>
      <c r="E9322" s="1">
        <v>45297</v>
      </c>
      <c r="F9322" s="1">
        <v>45300</v>
      </c>
      <c r="G9322">
        <v>7</v>
      </c>
      <c r="H9322" s="1">
        <v>45308</v>
      </c>
      <c r="I9322">
        <v>8</v>
      </c>
      <c r="J9322" t="s">
        <v>16</v>
      </c>
      <c r="K9322" t="s">
        <v>17</v>
      </c>
      <c r="L9322" t="s">
        <v>22</v>
      </c>
      <c r="M9322">
        <v>179980</v>
      </c>
      <c r="N9322" t="str">
        <f>TEXT(tblorders[[#This Row],[order_date]], "mmm-yyyy")</f>
        <v>Jan-2024</v>
      </c>
      <c r="O9322">
        <f>tblorders[[#This Row],[actual_delivery_days]] -tblorders[[#This Row],[expected_delivery_days]]</f>
        <v>1</v>
      </c>
    </row>
    <row r="9323" spans="1:15" x14ac:dyDescent="0.2">
      <c r="A9323" t="s">
        <v>11333</v>
      </c>
      <c r="B9323" t="s">
        <v>1472</v>
      </c>
      <c r="C9323" t="s">
        <v>21</v>
      </c>
      <c r="D9323">
        <v>1</v>
      </c>
      <c r="E9323" s="1">
        <v>45790</v>
      </c>
      <c r="F9323" s="1">
        <v>45793</v>
      </c>
      <c r="G9323">
        <v>5</v>
      </c>
      <c r="H9323" s="1">
        <v>45799</v>
      </c>
      <c r="I9323">
        <v>6</v>
      </c>
      <c r="J9323" t="s">
        <v>16</v>
      </c>
      <c r="K9323" t="s">
        <v>25</v>
      </c>
      <c r="L9323" t="s">
        <v>33</v>
      </c>
      <c r="M9323">
        <v>89990</v>
      </c>
      <c r="N9323" t="str">
        <f>TEXT(tblorders[[#This Row],[order_date]], "mmm-yyyy")</f>
        <v>May-2025</v>
      </c>
      <c r="O9323">
        <f>tblorders[[#This Row],[actual_delivery_days]] -tblorders[[#This Row],[expected_delivery_days]]</f>
        <v>1</v>
      </c>
    </row>
    <row r="9324" spans="1:15" x14ac:dyDescent="0.2">
      <c r="A9324" t="s">
        <v>11334</v>
      </c>
      <c r="B9324" t="s">
        <v>2841</v>
      </c>
      <c r="C9324" t="s">
        <v>29</v>
      </c>
      <c r="D9324">
        <v>1</v>
      </c>
      <c r="E9324" s="1">
        <v>45732</v>
      </c>
      <c r="F9324" s="1">
        <v>45737</v>
      </c>
      <c r="G9324">
        <v>7</v>
      </c>
      <c r="H9324" s="1">
        <v>45744</v>
      </c>
      <c r="I9324">
        <v>7</v>
      </c>
      <c r="J9324" t="s">
        <v>16</v>
      </c>
      <c r="K9324" t="s">
        <v>17</v>
      </c>
      <c r="L9324" t="s">
        <v>58</v>
      </c>
      <c r="M9324">
        <v>11000</v>
      </c>
      <c r="N9324" t="str">
        <f>TEXT(tblorders[[#This Row],[order_date]], "mmm-yyyy")</f>
        <v>Mar-2025</v>
      </c>
      <c r="O9324">
        <f>tblorders[[#This Row],[actual_delivery_days]] -tblorders[[#This Row],[expected_delivery_days]]</f>
        <v>0</v>
      </c>
    </row>
    <row r="9325" spans="1:15" x14ac:dyDescent="0.2">
      <c r="A9325" t="s">
        <v>11335</v>
      </c>
      <c r="B9325" t="s">
        <v>210</v>
      </c>
      <c r="C9325" t="s">
        <v>15</v>
      </c>
      <c r="D9325">
        <v>1</v>
      </c>
      <c r="E9325" s="1">
        <v>45737</v>
      </c>
      <c r="F9325" s="1">
        <v>45741</v>
      </c>
      <c r="G9325">
        <v>10</v>
      </c>
      <c r="H9325" s="1">
        <v>45749</v>
      </c>
      <c r="I9325">
        <v>8</v>
      </c>
      <c r="J9325" t="s">
        <v>16</v>
      </c>
      <c r="K9325" t="s">
        <v>41</v>
      </c>
      <c r="L9325" t="s">
        <v>18</v>
      </c>
      <c r="M9325">
        <v>55990</v>
      </c>
      <c r="N9325" t="str">
        <f>TEXT(tblorders[[#This Row],[order_date]], "mmm-yyyy")</f>
        <v>Mar-2025</v>
      </c>
      <c r="O9325">
        <f>tblorders[[#This Row],[actual_delivery_days]] -tblorders[[#This Row],[expected_delivery_days]]</f>
        <v>-2</v>
      </c>
    </row>
    <row r="9326" spans="1:15" x14ac:dyDescent="0.2">
      <c r="A9326" t="s">
        <v>11336</v>
      </c>
      <c r="B9326" t="s">
        <v>2718</v>
      </c>
      <c r="C9326" t="s">
        <v>21</v>
      </c>
      <c r="D9326">
        <v>1</v>
      </c>
      <c r="E9326" s="1">
        <v>45476</v>
      </c>
      <c r="F9326" s="1">
        <v>45481</v>
      </c>
      <c r="G9326">
        <v>5</v>
      </c>
      <c r="H9326" s="1">
        <v>45487</v>
      </c>
      <c r="I9326">
        <v>6</v>
      </c>
      <c r="J9326" t="s">
        <v>16</v>
      </c>
      <c r="K9326" t="s">
        <v>25</v>
      </c>
      <c r="L9326" t="s">
        <v>26</v>
      </c>
      <c r="M9326">
        <v>89990</v>
      </c>
      <c r="N9326" t="str">
        <f>TEXT(tblorders[[#This Row],[order_date]], "mmm-yyyy")</f>
        <v>Jul-2024</v>
      </c>
      <c r="O9326">
        <f>tblorders[[#This Row],[actual_delivery_days]] -tblorders[[#This Row],[expected_delivery_days]]</f>
        <v>1</v>
      </c>
    </row>
    <row r="9327" spans="1:15" x14ac:dyDescent="0.2">
      <c r="A9327" t="s">
        <v>11337</v>
      </c>
      <c r="B9327" t="s">
        <v>586</v>
      </c>
      <c r="C9327" t="s">
        <v>32</v>
      </c>
      <c r="D9327">
        <v>1</v>
      </c>
      <c r="E9327" s="1">
        <v>44725</v>
      </c>
      <c r="F9327" s="1">
        <v>44728</v>
      </c>
      <c r="G9327">
        <v>5</v>
      </c>
      <c r="H9327" s="1">
        <v>44733</v>
      </c>
      <c r="I9327">
        <v>5</v>
      </c>
      <c r="J9327" t="s">
        <v>16</v>
      </c>
      <c r="K9327" t="s">
        <v>25</v>
      </c>
      <c r="L9327" t="s">
        <v>18</v>
      </c>
      <c r="M9327">
        <v>45000</v>
      </c>
      <c r="N9327" t="str">
        <f>TEXT(tblorders[[#This Row],[order_date]], "mmm-yyyy")</f>
        <v>Jun-2022</v>
      </c>
      <c r="O9327">
        <f>tblorders[[#This Row],[actual_delivery_days]] -tblorders[[#This Row],[expected_delivery_days]]</f>
        <v>0</v>
      </c>
    </row>
    <row r="9328" spans="1:15" x14ac:dyDescent="0.2">
      <c r="A9328" t="s">
        <v>11338</v>
      </c>
      <c r="B9328" t="s">
        <v>1170</v>
      </c>
      <c r="C9328" t="s">
        <v>44</v>
      </c>
      <c r="D9328">
        <v>2</v>
      </c>
      <c r="E9328" s="1">
        <v>45795</v>
      </c>
      <c r="F9328" s="1">
        <v>45798</v>
      </c>
      <c r="G9328">
        <v>10</v>
      </c>
      <c r="H9328" s="1">
        <v>45808</v>
      </c>
      <c r="I9328">
        <v>10</v>
      </c>
      <c r="J9328" t="s">
        <v>16</v>
      </c>
      <c r="K9328" t="s">
        <v>17</v>
      </c>
      <c r="L9328" t="s">
        <v>26</v>
      </c>
      <c r="M9328">
        <v>101980</v>
      </c>
      <c r="N9328" t="str">
        <f>TEXT(tblorders[[#This Row],[order_date]], "mmm-yyyy")</f>
        <v>May-2025</v>
      </c>
      <c r="O9328">
        <f>tblorders[[#This Row],[actual_delivery_days]] -tblorders[[#This Row],[expected_delivery_days]]</f>
        <v>0</v>
      </c>
    </row>
    <row r="9329" spans="1:15" x14ac:dyDescent="0.2">
      <c r="A9329" t="s">
        <v>11339</v>
      </c>
      <c r="B9329" t="s">
        <v>297</v>
      </c>
      <c r="C9329" t="s">
        <v>55</v>
      </c>
      <c r="D9329">
        <v>2</v>
      </c>
      <c r="E9329" s="1">
        <v>45603</v>
      </c>
      <c r="F9329" s="1">
        <v>45608</v>
      </c>
      <c r="G9329">
        <v>5</v>
      </c>
      <c r="H9329" s="1">
        <v>45613</v>
      </c>
      <c r="I9329">
        <v>5</v>
      </c>
      <c r="J9329" t="s">
        <v>16</v>
      </c>
      <c r="K9329" t="s">
        <v>25</v>
      </c>
      <c r="L9329" t="s">
        <v>18</v>
      </c>
      <c r="M9329">
        <v>199980</v>
      </c>
      <c r="N9329" t="str">
        <f>TEXT(tblorders[[#This Row],[order_date]], "mmm-yyyy")</f>
        <v>Nov-2024</v>
      </c>
      <c r="O9329">
        <f>tblorders[[#This Row],[actual_delivery_days]] -tblorders[[#This Row],[expected_delivery_days]]</f>
        <v>0</v>
      </c>
    </row>
    <row r="9330" spans="1:15" x14ac:dyDescent="0.2">
      <c r="A9330" t="s">
        <v>11340</v>
      </c>
      <c r="B9330" t="s">
        <v>4121</v>
      </c>
      <c r="C9330" t="s">
        <v>55</v>
      </c>
      <c r="D9330">
        <v>2</v>
      </c>
      <c r="E9330" s="1">
        <v>45705</v>
      </c>
      <c r="F9330" s="1">
        <v>45709</v>
      </c>
      <c r="G9330">
        <v>5</v>
      </c>
      <c r="H9330" s="1">
        <v>45715</v>
      </c>
      <c r="I9330">
        <v>6</v>
      </c>
      <c r="J9330" t="s">
        <v>16</v>
      </c>
      <c r="K9330" t="s">
        <v>17</v>
      </c>
      <c r="L9330" t="s">
        <v>58</v>
      </c>
      <c r="M9330">
        <v>199980</v>
      </c>
      <c r="N9330" t="str">
        <f>TEXT(tblorders[[#This Row],[order_date]], "mmm-yyyy")</f>
        <v>Feb-2025</v>
      </c>
      <c r="O9330">
        <f>tblorders[[#This Row],[actual_delivery_days]] -tblorders[[#This Row],[expected_delivery_days]]</f>
        <v>1</v>
      </c>
    </row>
    <row r="9331" spans="1:15" x14ac:dyDescent="0.2">
      <c r="A9331" t="s">
        <v>11341</v>
      </c>
      <c r="B9331" t="s">
        <v>2324</v>
      </c>
      <c r="C9331" t="s">
        <v>21</v>
      </c>
      <c r="D9331">
        <v>2</v>
      </c>
      <c r="E9331" s="1">
        <v>44987</v>
      </c>
      <c r="F9331" s="1">
        <v>44990</v>
      </c>
      <c r="G9331">
        <v>10</v>
      </c>
      <c r="H9331" s="1">
        <v>44999</v>
      </c>
      <c r="I9331">
        <v>9</v>
      </c>
      <c r="J9331" t="s">
        <v>16</v>
      </c>
      <c r="K9331" t="s">
        <v>41</v>
      </c>
      <c r="L9331" t="s">
        <v>58</v>
      </c>
      <c r="M9331">
        <v>179980</v>
      </c>
      <c r="N9331" t="str">
        <f>TEXT(tblorders[[#This Row],[order_date]], "mmm-yyyy")</f>
        <v>Mar-2023</v>
      </c>
      <c r="O9331">
        <f>tblorders[[#This Row],[actual_delivery_days]] -tblorders[[#This Row],[expected_delivery_days]]</f>
        <v>-1</v>
      </c>
    </row>
    <row r="9332" spans="1:15" x14ac:dyDescent="0.2">
      <c r="A9332" t="s">
        <v>11342</v>
      </c>
      <c r="B9332" t="s">
        <v>7191</v>
      </c>
      <c r="C9332" t="s">
        <v>21</v>
      </c>
      <c r="D9332">
        <v>1</v>
      </c>
      <c r="E9332" s="1">
        <v>45664</v>
      </c>
      <c r="F9332" s="1">
        <v>45667</v>
      </c>
      <c r="G9332">
        <v>10</v>
      </c>
      <c r="H9332" s="1">
        <v>45682</v>
      </c>
      <c r="I9332">
        <v>15</v>
      </c>
      <c r="J9332" t="s">
        <v>61</v>
      </c>
      <c r="K9332" t="s">
        <v>25</v>
      </c>
      <c r="L9332" t="s">
        <v>18</v>
      </c>
      <c r="M9332">
        <v>89990</v>
      </c>
      <c r="N9332" t="str">
        <f>TEXT(tblorders[[#This Row],[order_date]], "mmm-yyyy")</f>
        <v>Jan-2025</v>
      </c>
      <c r="O9332">
        <f>tblorders[[#This Row],[actual_delivery_days]] -tblorders[[#This Row],[expected_delivery_days]]</f>
        <v>5</v>
      </c>
    </row>
    <row r="9333" spans="1:15" x14ac:dyDescent="0.2">
      <c r="A9333" t="s">
        <v>11343</v>
      </c>
      <c r="B9333" t="s">
        <v>6070</v>
      </c>
      <c r="C9333" t="s">
        <v>55</v>
      </c>
      <c r="D9333">
        <v>2</v>
      </c>
      <c r="E9333" s="1">
        <v>45313</v>
      </c>
      <c r="F9333" s="1">
        <v>45317</v>
      </c>
      <c r="G9333">
        <v>10</v>
      </c>
      <c r="H9333" s="1">
        <v>45327</v>
      </c>
      <c r="I9333">
        <v>10</v>
      </c>
      <c r="J9333" t="s">
        <v>40</v>
      </c>
      <c r="K9333" t="s">
        <v>41</v>
      </c>
      <c r="L9333" t="s">
        <v>18</v>
      </c>
      <c r="M9333">
        <v>199980</v>
      </c>
      <c r="N9333" t="str">
        <f>TEXT(tblorders[[#This Row],[order_date]], "mmm-yyyy")</f>
        <v>Jan-2024</v>
      </c>
      <c r="O9333">
        <f>tblorders[[#This Row],[actual_delivery_days]] -tblorders[[#This Row],[expected_delivery_days]]</f>
        <v>0</v>
      </c>
    </row>
    <row r="9334" spans="1:15" x14ac:dyDescent="0.2">
      <c r="A9334" t="s">
        <v>11344</v>
      </c>
      <c r="B9334" t="s">
        <v>2210</v>
      </c>
      <c r="C9334" t="s">
        <v>15</v>
      </c>
      <c r="D9334">
        <v>1</v>
      </c>
      <c r="E9334" s="1">
        <v>45422</v>
      </c>
      <c r="F9334" s="1">
        <v>45425</v>
      </c>
      <c r="G9334">
        <v>5</v>
      </c>
      <c r="H9334" s="1">
        <v>45431</v>
      </c>
      <c r="I9334">
        <v>6</v>
      </c>
      <c r="J9334" t="s">
        <v>16</v>
      </c>
      <c r="K9334" t="s">
        <v>17</v>
      </c>
      <c r="L9334" t="s">
        <v>26</v>
      </c>
      <c r="M9334">
        <v>55990</v>
      </c>
      <c r="N9334" t="str">
        <f>TEXT(tblorders[[#This Row],[order_date]], "mmm-yyyy")</f>
        <v>May-2024</v>
      </c>
      <c r="O9334">
        <f>tblorders[[#This Row],[actual_delivery_days]] -tblorders[[#This Row],[expected_delivery_days]]</f>
        <v>1</v>
      </c>
    </row>
    <row r="9335" spans="1:15" x14ac:dyDescent="0.2">
      <c r="A9335" t="s">
        <v>11345</v>
      </c>
      <c r="B9335" t="s">
        <v>663</v>
      </c>
      <c r="C9335" t="s">
        <v>55</v>
      </c>
      <c r="D9335">
        <v>1</v>
      </c>
      <c r="E9335" s="1">
        <v>45383</v>
      </c>
      <c r="F9335" s="1">
        <v>45386</v>
      </c>
      <c r="G9335">
        <v>5</v>
      </c>
      <c r="H9335" s="1">
        <v>45390</v>
      </c>
      <c r="I9335">
        <v>4</v>
      </c>
      <c r="J9335" t="s">
        <v>16</v>
      </c>
      <c r="K9335" t="s">
        <v>25</v>
      </c>
      <c r="L9335" t="s">
        <v>22</v>
      </c>
      <c r="M9335">
        <v>99990</v>
      </c>
      <c r="N9335" t="str">
        <f>TEXT(tblorders[[#This Row],[order_date]], "mmm-yyyy")</f>
        <v>Apr-2024</v>
      </c>
      <c r="O9335">
        <f>tblorders[[#This Row],[actual_delivery_days]] -tblorders[[#This Row],[expected_delivery_days]]</f>
        <v>-1</v>
      </c>
    </row>
    <row r="9336" spans="1:15" x14ac:dyDescent="0.2">
      <c r="A9336" t="s">
        <v>11346</v>
      </c>
      <c r="B9336" t="s">
        <v>1040</v>
      </c>
      <c r="C9336" t="s">
        <v>21</v>
      </c>
      <c r="D9336">
        <v>1</v>
      </c>
      <c r="E9336" s="1">
        <v>45747</v>
      </c>
      <c r="F9336" s="1">
        <v>45748</v>
      </c>
      <c r="G9336">
        <v>10</v>
      </c>
      <c r="H9336" s="1">
        <v>45756</v>
      </c>
      <c r="I9336">
        <v>8</v>
      </c>
      <c r="J9336" t="s">
        <v>16</v>
      </c>
      <c r="K9336" t="s">
        <v>41</v>
      </c>
      <c r="L9336" t="s">
        <v>58</v>
      </c>
      <c r="M9336">
        <v>89990</v>
      </c>
      <c r="N9336" t="str">
        <f>TEXT(tblorders[[#This Row],[order_date]], "mmm-yyyy")</f>
        <v>Mar-2025</v>
      </c>
      <c r="O9336">
        <f>tblorders[[#This Row],[actual_delivery_days]] -tblorders[[#This Row],[expected_delivery_days]]</f>
        <v>-2</v>
      </c>
    </row>
    <row r="9337" spans="1:15" x14ac:dyDescent="0.2">
      <c r="A9337" t="s">
        <v>11347</v>
      </c>
      <c r="B9337" t="s">
        <v>1460</v>
      </c>
      <c r="C9337" t="s">
        <v>29</v>
      </c>
      <c r="D9337">
        <v>1</v>
      </c>
      <c r="E9337" s="1">
        <v>44948</v>
      </c>
      <c r="F9337" s="1">
        <v>44953</v>
      </c>
      <c r="G9337">
        <v>10</v>
      </c>
      <c r="H9337" s="1">
        <v>44963</v>
      </c>
      <c r="I9337">
        <v>10</v>
      </c>
      <c r="J9337" t="s">
        <v>16</v>
      </c>
      <c r="K9337" t="s">
        <v>25</v>
      </c>
      <c r="L9337" t="s">
        <v>22</v>
      </c>
      <c r="M9337">
        <v>11000</v>
      </c>
      <c r="N9337" t="str">
        <f>TEXT(tblorders[[#This Row],[order_date]], "mmm-yyyy")</f>
        <v>Jan-2023</v>
      </c>
      <c r="O9337">
        <f>tblorders[[#This Row],[actual_delivery_days]] -tblorders[[#This Row],[expected_delivery_days]]</f>
        <v>0</v>
      </c>
    </row>
    <row r="9338" spans="1:15" x14ac:dyDescent="0.2">
      <c r="A9338" t="s">
        <v>11348</v>
      </c>
      <c r="B9338" t="s">
        <v>822</v>
      </c>
      <c r="C9338" t="s">
        <v>55</v>
      </c>
      <c r="D9338">
        <v>1</v>
      </c>
      <c r="E9338" s="1">
        <v>45546</v>
      </c>
      <c r="F9338" s="1">
        <v>45551</v>
      </c>
      <c r="G9338">
        <v>5</v>
      </c>
      <c r="H9338" s="1">
        <v>45556</v>
      </c>
      <c r="I9338">
        <v>5</v>
      </c>
      <c r="J9338" t="s">
        <v>16</v>
      </c>
      <c r="K9338" t="s">
        <v>25</v>
      </c>
      <c r="L9338" t="s">
        <v>33</v>
      </c>
      <c r="M9338">
        <v>99990</v>
      </c>
      <c r="N9338" t="str">
        <f>TEXT(tblorders[[#This Row],[order_date]], "mmm-yyyy")</f>
        <v>Sep-2024</v>
      </c>
      <c r="O9338">
        <f>tblorders[[#This Row],[actual_delivery_days]] -tblorders[[#This Row],[expected_delivery_days]]</f>
        <v>0</v>
      </c>
    </row>
    <row r="9339" spans="1:15" x14ac:dyDescent="0.2">
      <c r="A9339" t="s">
        <v>11349</v>
      </c>
      <c r="B9339" t="s">
        <v>3438</v>
      </c>
      <c r="C9339" t="s">
        <v>15</v>
      </c>
      <c r="D9339">
        <v>1</v>
      </c>
      <c r="E9339" s="1">
        <v>45632</v>
      </c>
      <c r="F9339" s="1">
        <v>45633</v>
      </c>
      <c r="G9339">
        <v>7</v>
      </c>
      <c r="H9339" s="1">
        <v>45643</v>
      </c>
      <c r="I9339">
        <v>10</v>
      </c>
      <c r="J9339" t="s">
        <v>16</v>
      </c>
      <c r="K9339" t="s">
        <v>41</v>
      </c>
      <c r="L9339" t="s">
        <v>26</v>
      </c>
      <c r="M9339">
        <v>55990</v>
      </c>
      <c r="N9339" t="str">
        <f>TEXT(tblorders[[#This Row],[order_date]], "mmm-yyyy")</f>
        <v>Dec-2024</v>
      </c>
      <c r="O9339">
        <f>tblorders[[#This Row],[actual_delivery_days]] -tblorders[[#This Row],[expected_delivery_days]]</f>
        <v>3</v>
      </c>
    </row>
    <row r="9340" spans="1:15" x14ac:dyDescent="0.2">
      <c r="A9340" t="s">
        <v>11350</v>
      </c>
      <c r="B9340" t="s">
        <v>3349</v>
      </c>
      <c r="C9340" t="s">
        <v>15</v>
      </c>
      <c r="D9340">
        <v>1</v>
      </c>
      <c r="E9340" s="1">
        <v>45796</v>
      </c>
      <c r="F9340" s="1">
        <v>45800</v>
      </c>
      <c r="G9340">
        <v>10</v>
      </c>
      <c r="H9340" s="1">
        <v>45810</v>
      </c>
      <c r="I9340">
        <v>10</v>
      </c>
      <c r="J9340" t="s">
        <v>16</v>
      </c>
      <c r="K9340" t="s">
        <v>25</v>
      </c>
      <c r="L9340" t="s">
        <v>33</v>
      </c>
      <c r="M9340">
        <v>55990</v>
      </c>
      <c r="N9340" t="str">
        <f>TEXT(tblorders[[#This Row],[order_date]], "mmm-yyyy")</f>
        <v>May-2025</v>
      </c>
      <c r="O9340">
        <f>tblorders[[#This Row],[actual_delivery_days]] -tblorders[[#This Row],[expected_delivery_days]]</f>
        <v>0</v>
      </c>
    </row>
    <row r="9341" spans="1:15" x14ac:dyDescent="0.2">
      <c r="A9341" t="s">
        <v>11351</v>
      </c>
      <c r="B9341" t="s">
        <v>4240</v>
      </c>
      <c r="C9341" t="s">
        <v>21</v>
      </c>
      <c r="D9341">
        <v>1</v>
      </c>
      <c r="E9341" s="1">
        <v>44950</v>
      </c>
      <c r="F9341" s="1">
        <v>44954</v>
      </c>
      <c r="G9341">
        <v>5</v>
      </c>
      <c r="H9341" s="1">
        <v>44958</v>
      </c>
      <c r="I9341">
        <v>4</v>
      </c>
      <c r="J9341" t="s">
        <v>16</v>
      </c>
      <c r="K9341" t="s">
        <v>41</v>
      </c>
      <c r="L9341" t="s">
        <v>22</v>
      </c>
      <c r="M9341">
        <v>89990</v>
      </c>
      <c r="N9341" t="str">
        <f>TEXT(tblorders[[#This Row],[order_date]], "mmm-yyyy")</f>
        <v>Jan-2023</v>
      </c>
      <c r="O9341">
        <f>tblorders[[#This Row],[actual_delivery_days]] -tblorders[[#This Row],[expected_delivery_days]]</f>
        <v>-1</v>
      </c>
    </row>
    <row r="9342" spans="1:15" x14ac:dyDescent="0.2">
      <c r="A9342" t="s">
        <v>11352</v>
      </c>
      <c r="B9342" t="s">
        <v>3658</v>
      </c>
      <c r="C9342" t="s">
        <v>21</v>
      </c>
      <c r="D9342">
        <v>1</v>
      </c>
      <c r="E9342" s="1">
        <v>45645</v>
      </c>
      <c r="F9342" s="1">
        <v>45647</v>
      </c>
      <c r="G9342">
        <v>10</v>
      </c>
      <c r="H9342" s="1">
        <v>45656</v>
      </c>
      <c r="I9342">
        <v>9</v>
      </c>
      <c r="J9342" t="s">
        <v>16</v>
      </c>
      <c r="K9342" t="s">
        <v>41</v>
      </c>
      <c r="L9342" t="s">
        <v>22</v>
      </c>
      <c r="M9342">
        <v>89990</v>
      </c>
      <c r="N9342" t="str">
        <f>TEXT(tblorders[[#This Row],[order_date]], "mmm-yyyy")</f>
        <v>Dec-2024</v>
      </c>
      <c r="O9342">
        <f>tblorders[[#This Row],[actual_delivery_days]] -tblorders[[#This Row],[expected_delivery_days]]</f>
        <v>-1</v>
      </c>
    </row>
    <row r="9343" spans="1:15" x14ac:dyDescent="0.2">
      <c r="A9343" t="s">
        <v>11353</v>
      </c>
      <c r="B9343" t="s">
        <v>844</v>
      </c>
      <c r="C9343" t="s">
        <v>15</v>
      </c>
      <c r="D9343">
        <v>2</v>
      </c>
      <c r="E9343" s="1">
        <v>45003</v>
      </c>
      <c r="F9343" s="1">
        <v>45007</v>
      </c>
      <c r="G9343">
        <v>7</v>
      </c>
      <c r="H9343" s="1">
        <v>45019</v>
      </c>
      <c r="I9343">
        <v>12</v>
      </c>
      <c r="J9343" t="s">
        <v>61</v>
      </c>
      <c r="K9343" t="s">
        <v>41</v>
      </c>
      <c r="L9343" t="s">
        <v>22</v>
      </c>
      <c r="M9343">
        <v>111980</v>
      </c>
      <c r="N9343" t="str">
        <f>TEXT(tblorders[[#This Row],[order_date]], "mmm-yyyy")</f>
        <v>Mar-2023</v>
      </c>
      <c r="O9343">
        <f>tblorders[[#This Row],[actual_delivery_days]] -tblorders[[#This Row],[expected_delivery_days]]</f>
        <v>5</v>
      </c>
    </row>
    <row r="9344" spans="1:15" x14ac:dyDescent="0.2">
      <c r="A9344" t="s">
        <v>11354</v>
      </c>
      <c r="B9344" t="s">
        <v>3842</v>
      </c>
      <c r="C9344" t="s">
        <v>15</v>
      </c>
      <c r="D9344">
        <v>1</v>
      </c>
      <c r="E9344" s="1">
        <v>45350</v>
      </c>
      <c r="F9344" s="1">
        <v>45351</v>
      </c>
      <c r="G9344">
        <v>7</v>
      </c>
      <c r="H9344" s="1">
        <v>45356</v>
      </c>
      <c r="I9344">
        <v>5</v>
      </c>
      <c r="J9344" t="s">
        <v>16</v>
      </c>
      <c r="K9344" t="s">
        <v>41</v>
      </c>
      <c r="L9344" t="s">
        <v>58</v>
      </c>
      <c r="M9344">
        <v>55990</v>
      </c>
      <c r="N9344" t="str">
        <f>TEXT(tblorders[[#This Row],[order_date]], "mmm-yyyy")</f>
        <v>Feb-2024</v>
      </c>
      <c r="O9344">
        <f>tblorders[[#This Row],[actual_delivery_days]] -tblorders[[#This Row],[expected_delivery_days]]</f>
        <v>-2</v>
      </c>
    </row>
    <row r="9345" spans="1:15" x14ac:dyDescent="0.2">
      <c r="A9345" t="s">
        <v>11355</v>
      </c>
      <c r="B9345" t="s">
        <v>4662</v>
      </c>
      <c r="C9345" t="s">
        <v>55</v>
      </c>
      <c r="D9345">
        <v>1</v>
      </c>
      <c r="E9345" s="1">
        <v>45336</v>
      </c>
      <c r="F9345" s="1">
        <v>45340</v>
      </c>
      <c r="G9345">
        <v>5</v>
      </c>
      <c r="H9345" s="1">
        <v>45345</v>
      </c>
      <c r="I9345">
        <v>5</v>
      </c>
      <c r="J9345" t="s">
        <v>16</v>
      </c>
      <c r="K9345" t="s">
        <v>17</v>
      </c>
      <c r="L9345" t="s">
        <v>26</v>
      </c>
      <c r="M9345">
        <v>99990</v>
      </c>
      <c r="N9345" t="str">
        <f>TEXT(tblorders[[#This Row],[order_date]], "mmm-yyyy")</f>
        <v>Feb-2024</v>
      </c>
      <c r="O9345">
        <f>tblorders[[#This Row],[actual_delivery_days]] -tblorders[[#This Row],[expected_delivery_days]]</f>
        <v>0</v>
      </c>
    </row>
    <row r="9346" spans="1:15" x14ac:dyDescent="0.2">
      <c r="A9346" t="s">
        <v>11356</v>
      </c>
      <c r="B9346" t="s">
        <v>1058</v>
      </c>
      <c r="C9346" t="s">
        <v>44</v>
      </c>
      <c r="D9346">
        <v>2</v>
      </c>
      <c r="E9346" s="1">
        <v>44861</v>
      </c>
      <c r="F9346" s="1">
        <v>44864</v>
      </c>
      <c r="G9346">
        <v>5</v>
      </c>
      <c r="H9346" s="1">
        <v>44869</v>
      </c>
      <c r="I9346">
        <v>5</v>
      </c>
      <c r="J9346" t="s">
        <v>16</v>
      </c>
      <c r="K9346" t="s">
        <v>41</v>
      </c>
      <c r="L9346" t="s">
        <v>22</v>
      </c>
      <c r="M9346">
        <v>101980</v>
      </c>
      <c r="N9346" t="str">
        <f>TEXT(tblorders[[#This Row],[order_date]], "mmm-yyyy")</f>
        <v>Oct-2022</v>
      </c>
      <c r="O9346">
        <f>tblorders[[#This Row],[actual_delivery_days]] -tblorders[[#This Row],[expected_delivery_days]]</f>
        <v>0</v>
      </c>
    </row>
    <row r="9347" spans="1:15" x14ac:dyDescent="0.2">
      <c r="A9347" t="s">
        <v>11357</v>
      </c>
      <c r="B9347" t="s">
        <v>1723</v>
      </c>
      <c r="C9347" t="s">
        <v>15</v>
      </c>
      <c r="D9347">
        <v>1</v>
      </c>
      <c r="E9347" s="1">
        <v>44849</v>
      </c>
      <c r="F9347" s="1">
        <v>44850</v>
      </c>
      <c r="G9347">
        <v>10</v>
      </c>
      <c r="H9347" s="1">
        <v>44863</v>
      </c>
      <c r="I9347">
        <v>13</v>
      </c>
      <c r="J9347" t="s">
        <v>16</v>
      </c>
      <c r="K9347" t="s">
        <v>25</v>
      </c>
      <c r="L9347" t="s">
        <v>33</v>
      </c>
      <c r="M9347">
        <v>55990</v>
      </c>
      <c r="N9347" t="str">
        <f>TEXT(tblorders[[#This Row],[order_date]], "mmm-yyyy")</f>
        <v>Oct-2022</v>
      </c>
      <c r="O9347">
        <f>tblorders[[#This Row],[actual_delivery_days]] -tblorders[[#This Row],[expected_delivery_days]]</f>
        <v>3</v>
      </c>
    </row>
    <row r="9348" spans="1:15" x14ac:dyDescent="0.2">
      <c r="A9348" t="s">
        <v>11358</v>
      </c>
      <c r="B9348" t="s">
        <v>6790</v>
      </c>
      <c r="C9348" t="s">
        <v>15</v>
      </c>
      <c r="D9348">
        <v>1</v>
      </c>
      <c r="E9348" s="1">
        <v>45487</v>
      </c>
      <c r="F9348" s="1">
        <v>45489</v>
      </c>
      <c r="G9348">
        <v>5</v>
      </c>
      <c r="H9348" s="1">
        <v>45495</v>
      </c>
      <c r="I9348">
        <v>6</v>
      </c>
      <c r="J9348" t="s">
        <v>40</v>
      </c>
      <c r="K9348" t="s">
        <v>25</v>
      </c>
      <c r="L9348" t="s">
        <v>22</v>
      </c>
      <c r="M9348">
        <v>55990</v>
      </c>
      <c r="N9348" t="str">
        <f>TEXT(tblorders[[#This Row],[order_date]], "mmm-yyyy")</f>
        <v>Jul-2024</v>
      </c>
      <c r="O9348">
        <f>tblorders[[#This Row],[actual_delivery_days]] -tblorders[[#This Row],[expected_delivery_days]]</f>
        <v>1</v>
      </c>
    </row>
    <row r="9349" spans="1:15" x14ac:dyDescent="0.2">
      <c r="A9349" t="s">
        <v>11359</v>
      </c>
      <c r="B9349" t="s">
        <v>937</v>
      </c>
      <c r="C9349" t="s">
        <v>29</v>
      </c>
      <c r="D9349">
        <v>1</v>
      </c>
      <c r="E9349" s="1">
        <v>45693</v>
      </c>
      <c r="F9349" s="1">
        <v>45695</v>
      </c>
      <c r="G9349">
        <v>7</v>
      </c>
      <c r="H9349" s="1">
        <v>45702</v>
      </c>
      <c r="I9349">
        <v>7</v>
      </c>
      <c r="J9349" t="s">
        <v>40</v>
      </c>
      <c r="K9349" t="s">
        <v>17</v>
      </c>
      <c r="L9349" t="s">
        <v>33</v>
      </c>
      <c r="M9349">
        <v>11000</v>
      </c>
      <c r="N9349" t="str">
        <f>TEXT(tblorders[[#This Row],[order_date]], "mmm-yyyy")</f>
        <v>Feb-2025</v>
      </c>
      <c r="O9349">
        <f>tblorders[[#This Row],[actual_delivery_days]] -tblorders[[#This Row],[expected_delivery_days]]</f>
        <v>0</v>
      </c>
    </row>
    <row r="9350" spans="1:15" x14ac:dyDescent="0.2">
      <c r="A9350" t="s">
        <v>11360</v>
      </c>
      <c r="B9350" t="s">
        <v>327</v>
      </c>
      <c r="C9350" t="s">
        <v>21</v>
      </c>
      <c r="D9350">
        <v>1</v>
      </c>
      <c r="E9350" s="1">
        <v>45702</v>
      </c>
      <c r="F9350" s="1">
        <v>45704</v>
      </c>
      <c r="G9350">
        <v>10</v>
      </c>
      <c r="H9350" s="1">
        <v>45715</v>
      </c>
      <c r="I9350">
        <v>11</v>
      </c>
      <c r="J9350" t="s">
        <v>16</v>
      </c>
      <c r="K9350" t="s">
        <v>41</v>
      </c>
      <c r="L9350" t="s">
        <v>18</v>
      </c>
      <c r="M9350">
        <v>89990</v>
      </c>
      <c r="N9350" t="str">
        <f>TEXT(tblorders[[#This Row],[order_date]], "mmm-yyyy")</f>
        <v>Feb-2025</v>
      </c>
      <c r="O9350">
        <f>tblorders[[#This Row],[actual_delivery_days]] -tblorders[[#This Row],[expected_delivery_days]]</f>
        <v>1</v>
      </c>
    </row>
    <row r="9351" spans="1:15" x14ac:dyDescent="0.2">
      <c r="A9351" t="s">
        <v>11361</v>
      </c>
      <c r="B9351" t="s">
        <v>644</v>
      </c>
      <c r="C9351" t="s">
        <v>32</v>
      </c>
      <c r="D9351">
        <v>1</v>
      </c>
      <c r="E9351" s="1">
        <v>45282</v>
      </c>
      <c r="F9351" s="1">
        <v>45287</v>
      </c>
      <c r="G9351">
        <v>5</v>
      </c>
      <c r="H9351" s="1">
        <v>45292</v>
      </c>
      <c r="I9351">
        <v>5</v>
      </c>
      <c r="J9351" t="s">
        <v>16</v>
      </c>
      <c r="K9351" t="s">
        <v>41</v>
      </c>
      <c r="L9351" t="s">
        <v>58</v>
      </c>
      <c r="M9351">
        <v>45000</v>
      </c>
      <c r="N9351" t="str">
        <f>TEXT(tblorders[[#This Row],[order_date]], "mmm-yyyy")</f>
        <v>Dec-2023</v>
      </c>
      <c r="O9351">
        <f>tblorders[[#This Row],[actual_delivery_days]] -tblorders[[#This Row],[expected_delivery_days]]</f>
        <v>0</v>
      </c>
    </row>
    <row r="9352" spans="1:15" x14ac:dyDescent="0.2">
      <c r="A9352" t="s">
        <v>11362</v>
      </c>
      <c r="B9352" t="s">
        <v>1024</v>
      </c>
      <c r="C9352" t="s">
        <v>32</v>
      </c>
      <c r="D9352">
        <v>1</v>
      </c>
      <c r="E9352" s="1">
        <v>45375</v>
      </c>
      <c r="F9352" s="1">
        <v>45378</v>
      </c>
      <c r="G9352">
        <v>5</v>
      </c>
      <c r="H9352" s="1">
        <v>45383</v>
      </c>
      <c r="I9352">
        <v>5</v>
      </c>
      <c r="J9352" t="s">
        <v>16</v>
      </c>
      <c r="K9352" t="s">
        <v>17</v>
      </c>
      <c r="L9352" t="s">
        <v>18</v>
      </c>
      <c r="M9352">
        <v>45000</v>
      </c>
      <c r="N9352" t="str">
        <f>TEXT(tblorders[[#This Row],[order_date]], "mmm-yyyy")</f>
        <v>Mar-2024</v>
      </c>
      <c r="O9352">
        <f>tblorders[[#This Row],[actual_delivery_days]] -tblorders[[#This Row],[expected_delivery_days]]</f>
        <v>0</v>
      </c>
    </row>
    <row r="9353" spans="1:15" x14ac:dyDescent="0.2">
      <c r="A9353" t="s">
        <v>11363</v>
      </c>
      <c r="B9353" t="s">
        <v>2165</v>
      </c>
      <c r="C9353" t="s">
        <v>44</v>
      </c>
      <c r="D9353">
        <v>2</v>
      </c>
      <c r="E9353" s="1">
        <v>45690</v>
      </c>
      <c r="F9353" s="1">
        <v>45692</v>
      </c>
      <c r="G9353">
        <v>7</v>
      </c>
      <c r="H9353" s="1">
        <v>45699</v>
      </c>
      <c r="I9353">
        <v>7</v>
      </c>
      <c r="J9353" t="s">
        <v>16</v>
      </c>
      <c r="K9353" t="s">
        <v>41</v>
      </c>
      <c r="L9353" t="s">
        <v>26</v>
      </c>
      <c r="M9353">
        <v>101980</v>
      </c>
      <c r="N9353" t="str">
        <f>TEXT(tblorders[[#This Row],[order_date]], "mmm-yyyy")</f>
        <v>Feb-2025</v>
      </c>
      <c r="O9353">
        <f>tblorders[[#This Row],[actual_delivery_days]] -tblorders[[#This Row],[expected_delivery_days]]</f>
        <v>0</v>
      </c>
    </row>
    <row r="9354" spans="1:15" x14ac:dyDescent="0.2">
      <c r="A9354" t="s">
        <v>11364</v>
      </c>
      <c r="B9354" t="s">
        <v>146</v>
      </c>
      <c r="C9354" t="s">
        <v>21</v>
      </c>
      <c r="D9354">
        <v>1</v>
      </c>
      <c r="E9354" s="1">
        <v>45750</v>
      </c>
      <c r="F9354" s="1">
        <v>45751</v>
      </c>
      <c r="G9354">
        <v>5</v>
      </c>
      <c r="H9354" s="1">
        <v>45756</v>
      </c>
      <c r="I9354">
        <v>5</v>
      </c>
      <c r="J9354" t="s">
        <v>16</v>
      </c>
      <c r="K9354" t="s">
        <v>41</v>
      </c>
      <c r="L9354" t="s">
        <v>22</v>
      </c>
      <c r="M9354">
        <v>89990</v>
      </c>
      <c r="N9354" t="str">
        <f>TEXT(tblorders[[#This Row],[order_date]], "mmm-yyyy")</f>
        <v>Apr-2025</v>
      </c>
      <c r="O9354">
        <f>tblorders[[#This Row],[actual_delivery_days]] -tblorders[[#This Row],[expected_delivery_days]]</f>
        <v>0</v>
      </c>
    </row>
    <row r="9355" spans="1:15" x14ac:dyDescent="0.2">
      <c r="A9355" t="s">
        <v>11365</v>
      </c>
      <c r="B9355" t="s">
        <v>3325</v>
      </c>
      <c r="C9355" t="s">
        <v>55</v>
      </c>
      <c r="D9355">
        <v>2</v>
      </c>
      <c r="E9355" s="1">
        <v>44914</v>
      </c>
      <c r="F9355" s="1">
        <v>44916</v>
      </c>
      <c r="G9355">
        <v>10</v>
      </c>
      <c r="H9355" s="1">
        <v>44931</v>
      </c>
      <c r="I9355">
        <v>15</v>
      </c>
      <c r="J9355" t="s">
        <v>61</v>
      </c>
      <c r="K9355" t="s">
        <v>41</v>
      </c>
      <c r="L9355" t="s">
        <v>26</v>
      </c>
      <c r="M9355">
        <v>199980</v>
      </c>
      <c r="N9355" t="str">
        <f>TEXT(tblorders[[#This Row],[order_date]], "mmm-yyyy")</f>
        <v>Dec-2022</v>
      </c>
      <c r="O9355">
        <f>tblorders[[#This Row],[actual_delivery_days]] -tblorders[[#This Row],[expected_delivery_days]]</f>
        <v>5</v>
      </c>
    </row>
    <row r="9356" spans="1:15" x14ac:dyDescent="0.2">
      <c r="A9356" t="s">
        <v>11366</v>
      </c>
      <c r="B9356" t="s">
        <v>894</v>
      </c>
      <c r="C9356" t="s">
        <v>15</v>
      </c>
      <c r="D9356">
        <v>1</v>
      </c>
      <c r="E9356" s="1">
        <v>45739</v>
      </c>
      <c r="F9356" s="1">
        <v>45743</v>
      </c>
      <c r="G9356">
        <v>10</v>
      </c>
      <c r="H9356" s="1">
        <v>45758</v>
      </c>
      <c r="I9356">
        <v>15</v>
      </c>
      <c r="J9356" t="s">
        <v>61</v>
      </c>
      <c r="K9356" t="s">
        <v>25</v>
      </c>
      <c r="L9356" t="s">
        <v>58</v>
      </c>
      <c r="M9356">
        <v>55990</v>
      </c>
      <c r="N9356" t="str">
        <f>TEXT(tblorders[[#This Row],[order_date]], "mmm-yyyy")</f>
        <v>Mar-2025</v>
      </c>
      <c r="O9356">
        <f>tblorders[[#This Row],[actual_delivery_days]] -tblorders[[#This Row],[expected_delivery_days]]</f>
        <v>5</v>
      </c>
    </row>
    <row r="9357" spans="1:15" x14ac:dyDescent="0.2">
      <c r="A9357" t="s">
        <v>11367</v>
      </c>
      <c r="B9357" t="s">
        <v>6002</v>
      </c>
      <c r="C9357" t="s">
        <v>44</v>
      </c>
      <c r="D9357">
        <v>2</v>
      </c>
      <c r="E9357" s="1">
        <v>45733</v>
      </c>
      <c r="F9357" s="1">
        <v>45738</v>
      </c>
      <c r="G9357">
        <v>7</v>
      </c>
      <c r="H9357" s="1">
        <v>45747</v>
      </c>
      <c r="I9357">
        <v>9</v>
      </c>
      <c r="J9357" t="s">
        <v>16</v>
      </c>
      <c r="K9357" t="s">
        <v>25</v>
      </c>
      <c r="L9357" t="s">
        <v>22</v>
      </c>
      <c r="M9357">
        <v>101980</v>
      </c>
      <c r="N9357" t="str">
        <f>TEXT(tblorders[[#This Row],[order_date]], "mmm-yyyy")</f>
        <v>Mar-2025</v>
      </c>
      <c r="O9357">
        <f>tblorders[[#This Row],[actual_delivery_days]] -tblorders[[#This Row],[expected_delivery_days]]</f>
        <v>2</v>
      </c>
    </row>
    <row r="9358" spans="1:15" x14ac:dyDescent="0.2">
      <c r="A9358" t="s">
        <v>11368</v>
      </c>
      <c r="B9358" t="s">
        <v>3438</v>
      </c>
      <c r="C9358" t="s">
        <v>55</v>
      </c>
      <c r="D9358">
        <v>1</v>
      </c>
      <c r="E9358" s="1">
        <v>45652</v>
      </c>
      <c r="F9358" s="1">
        <v>45653</v>
      </c>
      <c r="G9358">
        <v>10</v>
      </c>
      <c r="H9358" s="1">
        <v>45664</v>
      </c>
      <c r="I9358">
        <v>11</v>
      </c>
      <c r="J9358" t="s">
        <v>16</v>
      </c>
      <c r="K9358" t="s">
        <v>25</v>
      </c>
      <c r="L9358" t="s">
        <v>22</v>
      </c>
      <c r="M9358">
        <v>99990</v>
      </c>
      <c r="N9358" t="str">
        <f>TEXT(tblorders[[#This Row],[order_date]], "mmm-yyyy")</f>
        <v>Dec-2024</v>
      </c>
      <c r="O9358">
        <f>tblorders[[#This Row],[actual_delivery_days]] -tblorders[[#This Row],[expected_delivery_days]]</f>
        <v>1</v>
      </c>
    </row>
    <row r="9359" spans="1:15" x14ac:dyDescent="0.2">
      <c r="A9359" t="s">
        <v>11369</v>
      </c>
      <c r="B9359" t="s">
        <v>1963</v>
      </c>
      <c r="C9359" t="s">
        <v>15</v>
      </c>
      <c r="D9359">
        <v>2</v>
      </c>
      <c r="E9359" s="1">
        <v>45155</v>
      </c>
      <c r="F9359" s="1">
        <v>45156</v>
      </c>
      <c r="G9359">
        <v>7</v>
      </c>
      <c r="H9359" s="1">
        <v>45163</v>
      </c>
      <c r="I9359">
        <v>7</v>
      </c>
      <c r="J9359" t="s">
        <v>16</v>
      </c>
      <c r="K9359" t="s">
        <v>17</v>
      </c>
      <c r="L9359" t="s">
        <v>58</v>
      </c>
      <c r="M9359">
        <v>111980</v>
      </c>
      <c r="N9359" t="str">
        <f>TEXT(tblorders[[#This Row],[order_date]], "mmm-yyyy")</f>
        <v>Aug-2023</v>
      </c>
      <c r="O9359">
        <f>tblorders[[#This Row],[actual_delivery_days]] -tblorders[[#This Row],[expected_delivery_days]]</f>
        <v>0</v>
      </c>
    </row>
    <row r="9360" spans="1:15" x14ac:dyDescent="0.2">
      <c r="A9360" t="s">
        <v>11370</v>
      </c>
      <c r="B9360" t="s">
        <v>4130</v>
      </c>
      <c r="C9360" t="s">
        <v>15</v>
      </c>
      <c r="D9360">
        <v>1</v>
      </c>
      <c r="E9360" s="1">
        <v>44977</v>
      </c>
      <c r="F9360" s="1">
        <v>44982</v>
      </c>
      <c r="G9360">
        <v>5</v>
      </c>
      <c r="H9360" s="1">
        <v>44987</v>
      </c>
      <c r="I9360">
        <v>5</v>
      </c>
      <c r="J9360" t="s">
        <v>16</v>
      </c>
      <c r="K9360" t="s">
        <v>25</v>
      </c>
      <c r="L9360" t="s">
        <v>18</v>
      </c>
      <c r="M9360">
        <v>55990</v>
      </c>
      <c r="N9360" t="str">
        <f>TEXT(tblorders[[#This Row],[order_date]], "mmm-yyyy")</f>
        <v>Feb-2023</v>
      </c>
      <c r="O9360">
        <f>tblorders[[#This Row],[actual_delivery_days]] -tblorders[[#This Row],[expected_delivery_days]]</f>
        <v>0</v>
      </c>
    </row>
    <row r="9361" spans="1:15" x14ac:dyDescent="0.2">
      <c r="A9361" t="s">
        <v>11371</v>
      </c>
      <c r="B9361" t="s">
        <v>1191</v>
      </c>
      <c r="C9361" t="s">
        <v>21</v>
      </c>
      <c r="D9361">
        <v>1</v>
      </c>
      <c r="E9361" s="1">
        <v>45718</v>
      </c>
      <c r="F9361" s="1">
        <v>45723</v>
      </c>
      <c r="G9361">
        <v>10</v>
      </c>
      <c r="H9361" s="1">
        <v>45732</v>
      </c>
      <c r="I9361">
        <v>9</v>
      </c>
      <c r="J9361" t="s">
        <v>16</v>
      </c>
      <c r="K9361" t="s">
        <v>25</v>
      </c>
      <c r="L9361" t="s">
        <v>58</v>
      </c>
      <c r="M9361">
        <v>89990</v>
      </c>
      <c r="N9361" t="str">
        <f>TEXT(tblorders[[#This Row],[order_date]], "mmm-yyyy")</f>
        <v>Mar-2025</v>
      </c>
      <c r="O9361">
        <f>tblorders[[#This Row],[actual_delivery_days]] -tblorders[[#This Row],[expected_delivery_days]]</f>
        <v>-1</v>
      </c>
    </row>
    <row r="9362" spans="1:15" x14ac:dyDescent="0.2">
      <c r="A9362" t="s">
        <v>11372</v>
      </c>
      <c r="B9362" t="s">
        <v>1967</v>
      </c>
      <c r="C9362" t="s">
        <v>29</v>
      </c>
      <c r="D9362">
        <v>1</v>
      </c>
      <c r="E9362" s="1">
        <v>45729</v>
      </c>
      <c r="F9362" s="1">
        <v>45732</v>
      </c>
      <c r="G9362">
        <v>5</v>
      </c>
      <c r="H9362" s="1">
        <v>45737</v>
      </c>
      <c r="I9362">
        <v>5</v>
      </c>
      <c r="J9362" t="s">
        <v>16</v>
      </c>
      <c r="K9362" t="s">
        <v>17</v>
      </c>
      <c r="L9362" t="s">
        <v>33</v>
      </c>
      <c r="M9362">
        <v>11000</v>
      </c>
      <c r="N9362" t="str">
        <f>TEXT(tblorders[[#This Row],[order_date]], "mmm-yyyy")</f>
        <v>Mar-2025</v>
      </c>
      <c r="O9362">
        <f>tblorders[[#This Row],[actual_delivery_days]] -tblorders[[#This Row],[expected_delivery_days]]</f>
        <v>0</v>
      </c>
    </row>
    <row r="9363" spans="1:15" x14ac:dyDescent="0.2">
      <c r="A9363" t="s">
        <v>11373</v>
      </c>
      <c r="B9363" t="s">
        <v>644</v>
      </c>
      <c r="C9363" t="s">
        <v>15</v>
      </c>
      <c r="D9363">
        <v>1</v>
      </c>
      <c r="E9363" s="1">
        <v>45476</v>
      </c>
      <c r="F9363" s="1">
        <v>45479</v>
      </c>
      <c r="G9363">
        <v>7</v>
      </c>
      <c r="H9363" s="1">
        <v>45486</v>
      </c>
      <c r="I9363">
        <v>7</v>
      </c>
      <c r="J9363" t="s">
        <v>16</v>
      </c>
      <c r="K9363" t="s">
        <v>41</v>
      </c>
      <c r="L9363" t="s">
        <v>33</v>
      </c>
      <c r="M9363">
        <v>55990</v>
      </c>
      <c r="N9363" t="str">
        <f>TEXT(tblorders[[#This Row],[order_date]], "mmm-yyyy")</f>
        <v>Jul-2024</v>
      </c>
      <c r="O9363">
        <f>tblorders[[#This Row],[actual_delivery_days]] -tblorders[[#This Row],[expected_delivery_days]]</f>
        <v>0</v>
      </c>
    </row>
    <row r="9364" spans="1:15" x14ac:dyDescent="0.2">
      <c r="A9364" t="s">
        <v>11374</v>
      </c>
      <c r="B9364" t="s">
        <v>1860</v>
      </c>
      <c r="C9364" t="s">
        <v>21</v>
      </c>
      <c r="D9364">
        <v>1</v>
      </c>
      <c r="E9364" s="1">
        <v>45705</v>
      </c>
      <c r="F9364" s="1">
        <v>45706</v>
      </c>
      <c r="G9364">
        <v>7</v>
      </c>
      <c r="H9364" s="1">
        <v>45715</v>
      </c>
      <c r="I9364">
        <v>9</v>
      </c>
      <c r="J9364" t="s">
        <v>16</v>
      </c>
      <c r="K9364" t="s">
        <v>17</v>
      </c>
      <c r="L9364" t="s">
        <v>58</v>
      </c>
      <c r="M9364">
        <v>89990</v>
      </c>
      <c r="N9364" t="str">
        <f>TEXT(tblorders[[#This Row],[order_date]], "mmm-yyyy")</f>
        <v>Feb-2025</v>
      </c>
      <c r="O9364">
        <f>tblorders[[#This Row],[actual_delivery_days]] -tblorders[[#This Row],[expected_delivery_days]]</f>
        <v>2</v>
      </c>
    </row>
    <row r="9365" spans="1:15" x14ac:dyDescent="0.2">
      <c r="A9365" t="s">
        <v>11375</v>
      </c>
      <c r="B9365" t="s">
        <v>5720</v>
      </c>
      <c r="C9365" t="s">
        <v>15</v>
      </c>
      <c r="D9365">
        <v>1</v>
      </c>
      <c r="E9365" s="1">
        <v>45436</v>
      </c>
      <c r="F9365" s="1">
        <v>45441</v>
      </c>
      <c r="G9365">
        <v>10</v>
      </c>
      <c r="H9365" s="1">
        <v>45451</v>
      </c>
      <c r="I9365">
        <v>10</v>
      </c>
      <c r="J9365" t="s">
        <v>16</v>
      </c>
      <c r="K9365" t="s">
        <v>41</v>
      </c>
      <c r="L9365" t="s">
        <v>18</v>
      </c>
      <c r="M9365">
        <v>55990</v>
      </c>
      <c r="N9365" t="str">
        <f>TEXT(tblorders[[#This Row],[order_date]], "mmm-yyyy")</f>
        <v>May-2024</v>
      </c>
      <c r="O9365">
        <f>tblorders[[#This Row],[actual_delivery_days]] -tblorders[[#This Row],[expected_delivery_days]]</f>
        <v>0</v>
      </c>
    </row>
    <row r="9366" spans="1:15" x14ac:dyDescent="0.2">
      <c r="A9366" t="s">
        <v>11376</v>
      </c>
      <c r="B9366" t="s">
        <v>879</v>
      </c>
      <c r="C9366" t="s">
        <v>44</v>
      </c>
      <c r="D9366">
        <v>1</v>
      </c>
      <c r="E9366" s="1">
        <v>45793</v>
      </c>
      <c r="F9366" s="1">
        <v>45796</v>
      </c>
      <c r="G9366">
        <v>10</v>
      </c>
      <c r="H9366" s="1">
        <v>45806</v>
      </c>
      <c r="I9366">
        <v>10</v>
      </c>
      <c r="J9366" t="s">
        <v>16</v>
      </c>
      <c r="K9366" t="s">
        <v>17</v>
      </c>
      <c r="L9366" t="s">
        <v>58</v>
      </c>
      <c r="M9366">
        <v>50990</v>
      </c>
      <c r="N9366" t="str">
        <f>TEXT(tblorders[[#This Row],[order_date]], "mmm-yyyy")</f>
        <v>May-2025</v>
      </c>
      <c r="O9366">
        <f>tblorders[[#This Row],[actual_delivery_days]] -tblorders[[#This Row],[expected_delivery_days]]</f>
        <v>0</v>
      </c>
    </row>
    <row r="9367" spans="1:15" x14ac:dyDescent="0.2">
      <c r="A9367" t="s">
        <v>11377</v>
      </c>
      <c r="B9367" t="s">
        <v>2678</v>
      </c>
      <c r="C9367" t="s">
        <v>32</v>
      </c>
      <c r="D9367">
        <v>1</v>
      </c>
      <c r="E9367" s="1">
        <v>45646</v>
      </c>
      <c r="F9367" s="1">
        <v>45651</v>
      </c>
      <c r="G9367">
        <v>10</v>
      </c>
      <c r="H9367" s="1">
        <v>45662</v>
      </c>
      <c r="I9367">
        <v>11</v>
      </c>
      <c r="J9367" t="s">
        <v>16</v>
      </c>
      <c r="K9367" t="s">
        <v>41</v>
      </c>
      <c r="L9367" t="s">
        <v>33</v>
      </c>
      <c r="M9367">
        <v>45000</v>
      </c>
      <c r="N9367" t="str">
        <f>TEXT(tblorders[[#This Row],[order_date]], "mmm-yyyy")</f>
        <v>Dec-2024</v>
      </c>
      <c r="O9367">
        <f>tblorders[[#This Row],[actual_delivery_days]] -tblorders[[#This Row],[expected_delivery_days]]</f>
        <v>1</v>
      </c>
    </row>
    <row r="9368" spans="1:15" x14ac:dyDescent="0.2">
      <c r="A9368" t="s">
        <v>11378</v>
      </c>
      <c r="B9368" t="s">
        <v>1997</v>
      </c>
      <c r="C9368" t="s">
        <v>21</v>
      </c>
      <c r="D9368">
        <v>1</v>
      </c>
      <c r="E9368" s="1">
        <v>45758</v>
      </c>
      <c r="F9368" s="1">
        <v>45762</v>
      </c>
      <c r="G9368">
        <v>7</v>
      </c>
      <c r="H9368" s="1">
        <v>45767</v>
      </c>
      <c r="I9368">
        <v>5</v>
      </c>
      <c r="J9368" t="s">
        <v>16</v>
      </c>
      <c r="K9368" t="s">
        <v>17</v>
      </c>
      <c r="L9368" t="s">
        <v>18</v>
      </c>
      <c r="M9368">
        <v>89990</v>
      </c>
      <c r="N9368" t="str">
        <f>TEXT(tblorders[[#This Row],[order_date]], "mmm-yyyy")</f>
        <v>Apr-2025</v>
      </c>
      <c r="O9368">
        <f>tblorders[[#This Row],[actual_delivery_days]] -tblorders[[#This Row],[expected_delivery_days]]</f>
        <v>-2</v>
      </c>
    </row>
    <row r="9369" spans="1:15" x14ac:dyDescent="0.2">
      <c r="A9369" t="s">
        <v>11379</v>
      </c>
      <c r="B9369" t="s">
        <v>5449</v>
      </c>
      <c r="C9369" t="s">
        <v>29</v>
      </c>
      <c r="D9369">
        <v>1</v>
      </c>
      <c r="E9369" s="1">
        <v>45780</v>
      </c>
      <c r="F9369" s="1">
        <v>45785</v>
      </c>
      <c r="G9369">
        <v>7</v>
      </c>
      <c r="H9369" s="1">
        <v>45792</v>
      </c>
      <c r="I9369">
        <v>7</v>
      </c>
      <c r="J9369" t="s">
        <v>16</v>
      </c>
      <c r="K9369" t="s">
        <v>25</v>
      </c>
      <c r="L9369" t="s">
        <v>22</v>
      </c>
      <c r="M9369">
        <v>11000</v>
      </c>
      <c r="N9369" t="str">
        <f>TEXT(tblorders[[#This Row],[order_date]], "mmm-yyyy")</f>
        <v>May-2025</v>
      </c>
      <c r="O9369">
        <f>tblorders[[#This Row],[actual_delivery_days]] -tblorders[[#This Row],[expected_delivery_days]]</f>
        <v>0</v>
      </c>
    </row>
    <row r="9370" spans="1:15" x14ac:dyDescent="0.2">
      <c r="A9370" t="s">
        <v>11380</v>
      </c>
      <c r="B9370" t="s">
        <v>2344</v>
      </c>
      <c r="C9370" t="s">
        <v>44</v>
      </c>
      <c r="D9370">
        <v>1</v>
      </c>
      <c r="E9370" s="1">
        <v>44950</v>
      </c>
      <c r="F9370" s="1">
        <v>44952</v>
      </c>
      <c r="G9370">
        <v>7</v>
      </c>
      <c r="H9370" s="1">
        <v>44962</v>
      </c>
      <c r="I9370">
        <v>10</v>
      </c>
      <c r="J9370" t="s">
        <v>16</v>
      </c>
      <c r="K9370" t="s">
        <v>25</v>
      </c>
      <c r="L9370" t="s">
        <v>22</v>
      </c>
      <c r="M9370">
        <v>50990</v>
      </c>
      <c r="N9370" t="str">
        <f>TEXT(tblorders[[#This Row],[order_date]], "mmm-yyyy")</f>
        <v>Jan-2023</v>
      </c>
      <c r="O9370">
        <f>tblorders[[#This Row],[actual_delivery_days]] -tblorders[[#This Row],[expected_delivery_days]]</f>
        <v>3</v>
      </c>
    </row>
    <row r="9371" spans="1:15" x14ac:dyDescent="0.2">
      <c r="A9371" t="s">
        <v>11381</v>
      </c>
      <c r="B9371" t="s">
        <v>1637</v>
      </c>
      <c r="C9371" t="s">
        <v>15</v>
      </c>
      <c r="D9371">
        <v>1</v>
      </c>
      <c r="E9371" s="1">
        <v>45071</v>
      </c>
      <c r="F9371" s="1">
        <v>45074</v>
      </c>
      <c r="G9371">
        <v>5</v>
      </c>
      <c r="H9371" s="1">
        <v>45079</v>
      </c>
      <c r="I9371">
        <v>5</v>
      </c>
      <c r="J9371" t="s">
        <v>16</v>
      </c>
      <c r="K9371" t="s">
        <v>25</v>
      </c>
      <c r="L9371" t="s">
        <v>22</v>
      </c>
      <c r="M9371">
        <v>55990</v>
      </c>
      <c r="N9371" t="str">
        <f>TEXT(tblorders[[#This Row],[order_date]], "mmm-yyyy")</f>
        <v>May-2023</v>
      </c>
      <c r="O9371">
        <f>tblorders[[#This Row],[actual_delivery_days]] -tblorders[[#This Row],[expected_delivery_days]]</f>
        <v>0</v>
      </c>
    </row>
    <row r="9372" spans="1:15" x14ac:dyDescent="0.2">
      <c r="A9372" t="s">
        <v>11382</v>
      </c>
      <c r="B9372" t="s">
        <v>1978</v>
      </c>
      <c r="C9372" t="s">
        <v>55</v>
      </c>
      <c r="D9372">
        <v>1</v>
      </c>
      <c r="E9372" s="1">
        <v>45804</v>
      </c>
      <c r="F9372" s="1">
        <v>45808</v>
      </c>
      <c r="G9372">
        <v>7</v>
      </c>
      <c r="H9372" s="1">
        <v>45817</v>
      </c>
      <c r="I9372">
        <v>9</v>
      </c>
      <c r="J9372" t="s">
        <v>16</v>
      </c>
      <c r="K9372" t="s">
        <v>25</v>
      </c>
      <c r="L9372" t="s">
        <v>33</v>
      </c>
      <c r="M9372">
        <v>99990</v>
      </c>
      <c r="N9372" t="str">
        <f>TEXT(tblorders[[#This Row],[order_date]], "mmm-yyyy")</f>
        <v>May-2025</v>
      </c>
      <c r="O9372">
        <f>tblorders[[#This Row],[actual_delivery_days]] -tblorders[[#This Row],[expected_delivery_days]]</f>
        <v>2</v>
      </c>
    </row>
    <row r="9373" spans="1:15" x14ac:dyDescent="0.2">
      <c r="A9373" t="s">
        <v>11383</v>
      </c>
      <c r="B9373" t="s">
        <v>594</v>
      </c>
      <c r="C9373" t="s">
        <v>15</v>
      </c>
      <c r="D9373">
        <v>2</v>
      </c>
      <c r="E9373" s="1">
        <v>45375</v>
      </c>
      <c r="F9373" s="1">
        <v>45380</v>
      </c>
      <c r="G9373">
        <v>5</v>
      </c>
      <c r="H9373" s="1">
        <v>45384</v>
      </c>
      <c r="I9373">
        <v>4</v>
      </c>
      <c r="J9373" t="s">
        <v>16</v>
      </c>
      <c r="K9373" t="s">
        <v>17</v>
      </c>
      <c r="L9373" t="s">
        <v>18</v>
      </c>
      <c r="M9373">
        <v>111980</v>
      </c>
      <c r="N9373" t="str">
        <f>TEXT(tblorders[[#This Row],[order_date]], "mmm-yyyy")</f>
        <v>Mar-2024</v>
      </c>
      <c r="O9373">
        <f>tblorders[[#This Row],[actual_delivery_days]] -tblorders[[#This Row],[expected_delivery_days]]</f>
        <v>-1</v>
      </c>
    </row>
    <row r="9374" spans="1:15" x14ac:dyDescent="0.2">
      <c r="A9374" t="s">
        <v>11384</v>
      </c>
      <c r="B9374" t="s">
        <v>192</v>
      </c>
      <c r="C9374" t="s">
        <v>15</v>
      </c>
      <c r="D9374">
        <v>1</v>
      </c>
      <c r="E9374" s="1">
        <v>45478</v>
      </c>
      <c r="F9374" s="1">
        <v>45482</v>
      </c>
      <c r="G9374">
        <v>5</v>
      </c>
      <c r="H9374" s="1">
        <v>45488</v>
      </c>
      <c r="I9374">
        <v>6</v>
      </c>
      <c r="J9374" t="s">
        <v>16</v>
      </c>
      <c r="K9374" t="s">
        <v>41</v>
      </c>
      <c r="L9374" t="s">
        <v>22</v>
      </c>
      <c r="M9374">
        <v>55990</v>
      </c>
      <c r="N9374" t="str">
        <f>TEXT(tblorders[[#This Row],[order_date]], "mmm-yyyy")</f>
        <v>Jul-2024</v>
      </c>
      <c r="O9374">
        <f>tblorders[[#This Row],[actual_delivery_days]] -tblorders[[#This Row],[expected_delivery_days]]</f>
        <v>1</v>
      </c>
    </row>
    <row r="9375" spans="1:15" x14ac:dyDescent="0.2">
      <c r="A9375" t="s">
        <v>11385</v>
      </c>
      <c r="B9375" t="s">
        <v>99</v>
      </c>
      <c r="C9375" t="s">
        <v>55</v>
      </c>
      <c r="D9375">
        <v>1</v>
      </c>
      <c r="E9375" s="1">
        <v>45714</v>
      </c>
      <c r="F9375" s="1">
        <v>45716</v>
      </c>
      <c r="G9375">
        <v>7</v>
      </c>
      <c r="H9375" s="1">
        <v>45722</v>
      </c>
      <c r="I9375">
        <v>6</v>
      </c>
      <c r="J9375" t="s">
        <v>16</v>
      </c>
      <c r="K9375" t="s">
        <v>17</v>
      </c>
      <c r="L9375" t="s">
        <v>58</v>
      </c>
      <c r="M9375">
        <v>99990</v>
      </c>
      <c r="N9375" t="str">
        <f>TEXT(tblorders[[#This Row],[order_date]], "mmm-yyyy")</f>
        <v>Feb-2025</v>
      </c>
      <c r="O9375">
        <f>tblorders[[#This Row],[actual_delivery_days]] -tblorders[[#This Row],[expected_delivery_days]]</f>
        <v>-1</v>
      </c>
    </row>
    <row r="9376" spans="1:15" x14ac:dyDescent="0.2">
      <c r="A9376" t="s">
        <v>11386</v>
      </c>
      <c r="B9376" t="s">
        <v>657</v>
      </c>
      <c r="C9376" t="s">
        <v>15</v>
      </c>
      <c r="D9376">
        <v>1</v>
      </c>
      <c r="E9376" s="1">
        <v>45752</v>
      </c>
      <c r="F9376" s="1">
        <v>45753</v>
      </c>
      <c r="G9376">
        <v>5</v>
      </c>
      <c r="H9376" s="1">
        <v>45758</v>
      </c>
      <c r="I9376">
        <v>5</v>
      </c>
      <c r="J9376" t="s">
        <v>16</v>
      </c>
      <c r="K9376" t="s">
        <v>41</v>
      </c>
      <c r="L9376" t="s">
        <v>26</v>
      </c>
      <c r="M9376">
        <v>55990</v>
      </c>
      <c r="N9376" t="str">
        <f>TEXT(tblorders[[#This Row],[order_date]], "mmm-yyyy")</f>
        <v>Apr-2025</v>
      </c>
      <c r="O9376">
        <f>tblorders[[#This Row],[actual_delivery_days]] -tblorders[[#This Row],[expected_delivery_days]]</f>
        <v>0</v>
      </c>
    </row>
    <row r="9377" spans="1:15" x14ac:dyDescent="0.2">
      <c r="A9377" t="s">
        <v>11387</v>
      </c>
      <c r="B9377" t="s">
        <v>2025</v>
      </c>
      <c r="C9377" t="s">
        <v>21</v>
      </c>
      <c r="D9377">
        <v>1</v>
      </c>
      <c r="E9377" s="1">
        <v>44815</v>
      </c>
      <c r="F9377" s="1">
        <v>44817</v>
      </c>
      <c r="G9377">
        <v>10</v>
      </c>
      <c r="H9377" s="1">
        <v>44826</v>
      </c>
      <c r="I9377">
        <v>9</v>
      </c>
      <c r="J9377" t="s">
        <v>16</v>
      </c>
      <c r="K9377" t="s">
        <v>17</v>
      </c>
      <c r="L9377" t="s">
        <v>18</v>
      </c>
      <c r="M9377">
        <v>89990</v>
      </c>
      <c r="N9377" t="str">
        <f>TEXT(tblorders[[#This Row],[order_date]], "mmm-yyyy")</f>
        <v>Sep-2022</v>
      </c>
      <c r="O9377">
        <f>tblorders[[#This Row],[actual_delivery_days]] -tblorders[[#This Row],[expected_delivery_days]]</f>
        <v>-1</v>
      </c>
    </row>
    <row r="9378" spans="1:15" x14ac:dyDescent="0.2">
      <c r="A9378" t="s">
        <v>11388</v>
      </c>
      <c r="B9378" t="s">
        <v>1396</v>
      </c>
      <c r="C9378" t="s">
        <v>21</v>
      </c>
      <c r="D9378">
        <v>1</v>
      </c>
      <c r="E9378" s="1">
        <v>45450</v>
      </c>
      <c r="F9378" s="1">
        <v>45453</v>
      </c>
      <c r="G9378">
        <v>7</v>
      </c>
      <c r="H9378" s="1">
        <v>45461</v>
      </c>
      <c r="I9378">
        <v>8</v>
      </c>
      <c r="J9378" t="s">
        <v>16</v>
      </c>
      <c r="K9378" t="s">
        <v>41</v>
      </c>
      <c r="L9378" t="s">
        <v>58</v>
      </c>
      <c r="M9378">
        <v>89990</v>
      </c>
      <c r="N9378" t="str">
        <f>TEXT(tblorders[[#This Row],[order_date]], "mmm-yyyy")</f>
        <v>Jun-2024</v>
      </c>
      <c r="O9378">
        <f>tblorders[[#This Row],[actual_delivery_days]] -tblorders[[#This Row],[expected_delivery_days]]</f>
        <v>1</v>
      </c>
    </row>
    <row r="9379" spans="1:15" x14ac:dyDescent="0.2">
      <c r="A9379" t="s">
        <v>11389</v>
      </c>
      <c r="B9379" t="s">
        <v>531</v>
      </c>
      <c r="C9379" t="s">
        <v>44</v>
      </c>
      <c r="D9379">
        <v>1</v>
      </c>
      <c r="E9379" s="1">
        <v>45513</v>
      </c>
      <c r="F9379" s="1">
        <v>45515</v>
      </c>
      <c r="G9379">
        <v>7</v>
      </c>
      <c r="H9379" s="1">
        <v>45523</v>
      </c>
      <c r="I9379">
        <v>8</v>
      </c>
      <c r="J9379" t="s">
        <v>16</v>
      </c>
      <c r="K9379" t="s">
        <v>17</v>
      </c>
      <c r="L9379" t="s">
        <v>18</v>
      </c>
      <c r="M9379">
        <v>50990</v>
      </c>
      <c r="N9379" t="str">
        <f>TEXT(tblorders[[#This Row],[order_date]], "mmm-yyyy")</f>
        <v>Aug-2024</v>
      </c>
      <c r="O9379">
        <f>tblorders[[#This Row],[actual_delivery_days]] -tblorders[[#This Row],[expected_delivery_days]]</f>
        <v>1</v>
      </c>
    </row>
    <row r="9380" spans="1:15" x14ac:dyDescent="0.2">
      <c r="A9380" t="s">
        <v>11390</v>
      </c>
      <c r="B9380" t="s">
        <v>4538</v>
      </c>
      <c r="C9380" t="s">
        <v>55</v>
      </c>
      <c r="D9380">
        <v>1</v>
      </c>
      <c r="E9380" s="1">
        <v>45259</v>
      </c>
      <c r="F9380" s="1">
        <v>45263</v>
      </c>
      <c r="G9380">
        <v>5</v>
      </c>
      <c r="H9380" s="1">
        <v>45270</v>
      </c>
      <c r="I9380">
        <v>7</v>
      </c>
      <c r="J9380" t="s">
        <v>16</v>
      </c>
      <c r="K9380" t="s">
        <v>25</v>
      </c>
      <c r="L9380" t="s">
        <v>26</v>
      </c>
      <c r="M9380">
        <v>99990</v>
      </c>
      <c r="N9380" t="str">
        <f>TEXT(tblorders[[#This Row],[order_date]], "mmm-yyyy")</f>
        <v>Nov-2023</v>
      </c>
      <c r="O9380">
        <f>tblorders[[#This Row],[actual_delivery_days]] -tblorders[[#This Row],[expected_delivery_days]]</f>
        <v>2</v>
      </c>
    </row>
    <row r="9381" spans="1:15" x14ac:dyDescent="0.2">
      <c r="A9381" t="s">
        <v>11391</v>
      </c>
      <c r="B9381" t="s">
        <v>1340</v>
      </c>
      <c r="C9381" t="s">
        <v>55</v>
      </c>
      <c r="D9381">
        <v>1</v>
      </c>
      <c r="E9381" s="1">
        <v>45329</v>
      </c>
      <c r="F9381" s="1">
        <v>45333</v>
      </c>
      <c r="G9381">
        <v>10</v>
      </c>
      <c r="H9381" s="1">
        <v>45343</v>
      </c>
      <c r="I9381">
        <v>10</v>
      </c>
      <c r="J9381" t="s">
        <v>16</v>
      </c>
      <c r="K9381" t="s">
        <v>25</v>
      </c>
      <c r="L9381" t="s">
        <v>26</v>
      </c>
      <c r="M9381">
        <v>99990</v>
      </c>
      <c r="N9381" t="str">
        <f>TEXT(tblorders[[#This Row],[order_date]], "mmm-yyyy")</f>
        <v>Feb-2024</v>
      </c>
      <c r="O9381">
        <f>tblorders[[#This Row],[actual_delivery_days]] -tblorders[[#This Row],[expected_delivery_days]]</f>
        <v>0</v>
      </c>
    </row>
    <row r="9382" spans="1:15" x14ac:dyDescent="0.2">
      <c r="A9382" t="s">
        <v>11392</v>
      </c>
      <c r="B9382" t="s">
        <v>962</v>
      </c>
      <c r="C9382" t="s">
        <v>32</v>
      </c>
      <c r="D9382">
        <v>1</v>
      </c>
      <c r="E9382" s="1">
        <v>45710</v>
      </c>
      <c r="F9382" s="1">
        <v>45715</v>
      </c>
      <c r="G9382">
        <v>7</v>
      </c>
      <c r="H9382" s="1">
        <v>45723</v>
      </c>
      <c r="I9382">
        <v>8</v>
      </c>
      <c r="J9382" t="s">
        <v>16</v>
      </c>
      <c r="K9382" t="s">
        <v>17</v>
      </c>
      <c r="L9382" t="s">
        <v>33</v>
      </c>
      <c r="M9382">
        <v>45000</v>
      </c>
      <c r="N9382" t="str">
        <f>TEXT(tblorders[[#This Row],[order_date]], "mmm-yyyy")</f>
        <v>Feb-2025</v>
      </c>
      <c r="O9382">
        <f>tblorders[[#This Row],[actual_delivery_days]] -tblorders[[#This Row],[expected_delivery_days]]</f>
        <v>1</v>
      </c>
    </row>
    <row r="9383" spans="1:15" x14ac:dyDescent="0.2">
      <c r="A9383" t="s">
        <v>11393</v>
      </c>
      <c r="B9383" t="s">
        <v>3243</v>
      </c>
      <c r="C9383" t="s">
        <v>44</v>
      </c>
      <c r="D9383">
        <v>2</v>
      </c>
      <c r="E9383" s="1">
        <v>45102</v>
      </c>
      <c r="F9383" s="1">
        <v>45103</v>
      </c>
      <c r="G9383">
        <v>7</v>
      </c>
      <c r="H9383" s="1">
        <v>45110</v>
      </c>
      <c r="I9383">
        <v>7</v>
      </c>
      <c r="J9383" t="s">
        <v>16</v>
      </c>
      <c r="K9383" t="s">
        <v>25</v>
      </c>
      <c r="L9383" t="s">
        <v>33</v>
      </c>
      <c r="M9383">
        <v>101980</v>
      </c>
      <c r="N9383" t="str">
        <f>TEXT(tblorders[[#This Row],[order_date]], "mmm-yyyy")</f>
        <v>Jun-2023</v>
      </c>
      <c r="O9383">
        <f>tblorders[[#This Row],[actual_delivery_days]] -tblorders[[#This Row],[expected_delivery_days]]</f>
        <v>0</v>
      </c>
    </row>
    <row r="9384" spans="1:15" x14ac:dyDescent="0.2">
      <c r="A9384" t="s">
        <v>11394</v>
      </c>
      <c r="B9384" t="s">
        <v>4251</v>
      </c>
      <c r="C9384" t="s">
        <v>29</v>
      </c>
      <c r="D9384">
        <v>1</v>
      </c>
      <c r="E9384" s="1">
        <v>45745</v>
      </c>
      <c r="F9384" s="1">
        <v>45747</v>
      </c>
      <c r="G9384">
        <v>7</v>
      </c>
      <c r="H9384" s="1">
        <v>45757</v>
      </c>
      <c r="I9384">
        <v>10</v>
      </c>
      <c r="J9384" t="s">
        <v>40</v>
      </c>
      <c r="K9384" t="s">
        <v>25</v>
      </c>
      <c r="L9384" t="s">
        <v>33</v>
      </c>
      <c r="M9384">
        <v>11000</v>
      </c>
      <c r="N9384" t="str">
        <f>TEXT(tblorders[[#This Row],[order_date]], "mmm-yyyy")</f>
        <v>Mar-2025</v>
      </c>
      <c r="O9384">
        <f>tblorders[[#This Row],[actual_delivery_days]] -tblorders[[#This Row],[expected_delivery_days]]</f>
        <v>3</v>
      </c>
    </row>
    <row r="9385" spans="1:15" x14ac:dyDescent="0.2">
      <c r="A9385" t="s">
        <v>11395</v>
      </c>
      <c r="B9385" t="s">
        <v>1374</v>
      </c>
      <c r="C9385" t="s">
        <v>21</v>
      </c>
      <c r="D9385">
        <v>1</v>
      </c>
      <c r="E9385" s="1">
        <v>45746</v>
      </c>
      <c r="F9385" s="1">
        <v>45748</v>
      </c>
      <c r="G9385">
        <v>10</v>
      </c>
      <c r="H9385" s="1">
        <v>45757</v>
      </c>
      <c r="I9385">
        <v>9</v>
      </c>
      <c r="J9385" t="s">
        <v>16</v>
      </c>
      <c r="K9385" t="s">
        <v>17</v>
      </c>
      <c r="L9385" t="s">
        <v>26</v>
      </c>
      <c r="M9385">
        <v>89990</v>
      </c>
      <c r="N9385" t="str">
        <f>TEXT(tblorders[[#This Row],[order_date]], "mmm-yyyy")</f>
        <v>Mar-2025</v>
      </c>
      <c r="O9385">
        <f>tblorders[[#This Row],[actual_delivery_days]] -tblorders[[#This Row],[expected_delivery_days]]</f>
        <v>-1</v>
      </c>
    </row>
    <row r="9386" spans="1:15" x14ac:dyDescent="0.2">
      <c r="A9386" t="s">
        <v>11396</v>
      </c>
      <c r="B9386" t="s">
        <v>3551</v>
      </c>
      <c r="C9386" t="s">
        <v>32</v>
      </c>
      <c r="D9386">
        <v>1</v>
      </c>
      <c r="E9386" s="1">
        <v>45716</v>
      </c>
      <c r="F9386" s="1">
        <v>45719</v>
      </c>
      <c r="G9386">
        <v>5</v>
      </c>
      <c r="H9386" s="1">
        <v>45724</v>
      </c>
      <c r="I9386">
        <v>5</v>
      </c>
      <c r="J9386" t="s">
        <v>16</v>
      </c>
      <c r="K9386" t="s">
        <v>25</v>
      </c>
      <c r="L9386" t="s">
        <v>33</v>
      </c>
      <c r="M9386">
        <v>45000</v>
      </c>
      <c r="N9386" t="str">
        <f>TEXT(tblorders[[#This Row],[order_date]], "mmm-yyyy")</f>
        <v>Feb-2025</v>
      </c>
      <c r="O9386">
        <f>tblorders[[#This Row],[actual_delivery_days]] -tblorders[[#This Row],[expected_delivery_days]]</f>
        <v>0</v>
      </c>
    </row>
    <row r="9387" spans="1:15" x14ac:dyDescent="0.2">
      <c r="A9387" t="s">
        <v>11397</v>
      </c>
      <c r="B9387" t="s">
        <v>6694</v>
      </c>
      <c r="C9387" t="s">
        <v>32</v>
      </c>
      <c r="D9387">
        <v>1</v>
      </c>
      <c r="E9387" s="1">
        <v>45724</v>
      </c>
      <c r="F9387" s="1">
        <v>45726</v>
      </c>
      <c r="G9387">
        <v>7</v>
      </c>
      <c r="H9387" s="1">
        <v>45734</v>
      </c>
      <c r="I9387">
        <v>8</v>
      </c>
      <c r="J9387" t="s">
        <v>16</v>
      </c>
      <c r="K9387" t="s">
        <v>17</v>
      </c>
      <c r="L9387" t="s">
        <v>22</v>
      </c>
      <c r="M9387">
        <v>45000</v>
      </c>
      <c r="N9387" t="str">
        <f>TEXT(tblorders[[#This Row],[order_date]], "mmm-yyyy")</f>
        <v>Mar-2025</v>
      </c>
      <c r="O9387">
        <f>tblorders[[#This Row],[actual_delivery_days]] -tblorders[[#This Row],[expected_delivery_days]]</f>
        <v>1</v>
      </c>
    </row>
    <row r="9388" spans="1:15" x14ac:dyDescent="0.2">
      <c r="A9388" t="s">
        <v>11398</v>
      </c>
      <c r="B9388" t="s">
        <v>1198</v>
      </c>
      <c r="C9388" t="s">
        <v>55</v>
      </c>
      <c r="D9388">
        <v>2</v>
      </c>
      <c r="E9388" s="1">
        <v>44897</v>
      </c>
      <c r="F9388" s="1">
        <v>44902</v>
      </c>
      <c r="G9388">
        <v>7</v>
      </c>
      <c r="H9388" s="1">
        <v>44912</v>
      </c>
      <c r="I9388">
        <v>10</v>
      </c>
      <c r="J9388" t="s">
        <v>16</v>
      </c>
      <c r="K9388" t="s">
        <v>41</v>
      </c>
      <c r="L9388" t="s">
        <v>33</v>
      </c>
      <c r="M9388">
        <v>199980</v>
      </c>
      <c r="N9388" t="str">
        <f>TEXT(tblorders[[#This Row],[order_date]], "mmm-yyyy")</f>
        <v>Dec-2022</v>
      </c>
      <c r="O9388">
        <f>tblorders[[#This Row],[actual_delivery_days]] -tblorders[[#This Row],[expected_delivery_days]]</f>
        <v>3</v>
      </c>
    </row>
    <row r="9389" spans="1:15" x14ac:dyDescent="0.2">
      <c r="A9389" t="s">
        <v>11399</v>
      </c>
      <c r="B9389" t="s">
        <v>2816</v>
      </c>
      <c r="C9389" t="s">
        <v>29</v>
      </c>
      <c r="D9389">
        <v>1</v>
      </c>
      <c r="E9389" s="1">
        <v>45618</v>
      </c>
      <c r="F9389" s="1">
        <v>45622</v>
      </c>
      <c r="G9389">
        <v>10</v>
      </c>
      <c r="H9389" s="1">
        <v>45635</v>
      </c>
      <c r="I9389">
        <v>13</v>
      </c>
      <c r="J9389" t="s">
        <v>16</v>
      </c>
      <c r="K9389" t="s">
        <v>41</v>
      </c>
      <c r="L9389" t="s">
        <v>22</v>
      </c>
      <c r="M9389">
        <v>11000</v>
      </c>
      <c r="N9389" t="str">
        <f>TEXT(tblorders[[#This Row],[order_date]], "mmm-yyyy")</f>
        <v>Nov-2024</v>
      </c>
      <c r="O9389">
        <f>tblorders[[#This Row],[actual_delivery_days]] -tblorders[[#This Row],[expected_delivery_days]]</f>
        <v>3</v>
      </c>
    </row>
    <row r="9390" spans="1:15" x14ac:dyDescent="0.2">
      <c r="A9390" t="s">
        <v>11400</v>
      </c>
      <c r="B9390" t="s">
        <v>5735</v>
      </c>
      <c r="C9390" t="s">
        <v>44</v>
      </c>
      <c r="D9390">
        <v>1</v>
      </c>
      <c r="E9390" s="1">
        <v>45353</v>
      </c>
      <c r="F9390" s="1">
        <v>45355</v>
      </c>
      <c r="G9390">
        <v>5</v>
      </c>
      <c r="H9390" s="1">
        <v>45362</v>
      </c>
      <c r="I9390">
        <v>7</v>
      </c>
      <c r="J9390" t="s">
        <v>40</v>
      </c>
      <c r="K9390" t="s">
        <v>17</v>
      </c>
      <c r="L9390" t="s">
        <v>33</v>
      </c>
      <c r="M9390">
        <v>50990</v>
      </c>
      <c r="N9390" t="str">
        <f>TEXT(tblorders[[#This Row],[order_date]], "mmm-yyyy")</f>
        <v>Mar-2024</v>
      </c>
      <c r="O9390">
        <f>tblorders[[#This Row],[actual_delivery_days]] -tblorders[[#This Row],[expected_delivery_days]]</f>
        <v>2</v>
      </c>
    </row>
    <row r="9391" spans="1:15" x14ac:dyDescent="0.2">
      <c r="A9391" t="s">
        <v>11401</v>
      </c>
      <c r="B9391" t="s">
        <v>275</v>
      </c>
      <c r="C9391" t="s">
        <v>55</v>
      </c>
      <c r="D9391">
        <v>1</v>
      </c>
      <c r="E9391" s="1">
        <v>45715</v>
      </c>
      <c r="F9391" s="1">
        <v>45719</v>
      </c>
      <c r="G9391">
        <v>7</v>
      </c>
      <c r="H9391" s="1">
        <v>45726</v>
      </c>
      <c r="I9391">
        <v>7</v>
      </c>
      <c r="J9391" t="s">
        <v>16</v>
      </c>
      <c r="K9391" t="s">
        <v>17</v>
      </c>
      <c r="L9391" t="s">
        <v>58</v>
      </c>
      <c r="M9391">
        <v>99990</v>
      </c>
      <c r="N9391" t="str">
        <f>TEXT(tblorders[[#This Row],[order_date]], "mmm-yyyy")</f>
        <v>Feb-2025</v>
      </c>
      <c r="O9391">
        <f>tblorders[[#This Row],[actual_delivery_days]] -tblorders[[#This Row],[expected_delivery_days]]</f>
        <v>0</v>
      </c>
    </row>
    <row r="9392" spans="1:15" x14ac:dyDescent="0.2">
      <c r="A9392" t="s">
        <v>11402</v>
      </c>
      <c r="B9392" t="s">
        <v>1052</v>
      </c>
      <c r="C9392" t="s">
        <v>21</v>
      </c>
      <c r="D9392">
        <v>1</v>
      </c>
      <c r="E9392" s="1">
        <v>45742</v>
      </c>
      <c r="F9392" s="1">
        <v>45747</v>
      </c>
      <c r="G9392">
        <v>5</v>
      </c>
      <c r="H9392" s="1">
        <v>45752</v>
      </c>
      <c r="I9392">
        <v>5</v>
      </c>
      <c r="J9392" t="s">
        <v>16</v>
      </c>
      <c r="K9392" t="s">
        <v>41</v>
      </c>
      <c r="L9392" t="s">
        <v>33</v>
      </c>
      <c r="M9392">
        <v>89990</v>
      </c>
      <c r="N9392" t="str">
        <f>TEXT(tblorders[[#This Row],[order_date]], "mmm-yyyy")</f>
        <v>Mar-2025</v>
      </c>
      <c r="O9392">
        <f>tblorders[[#This Row],[actual_delivery_days]] -tblorders[[#This Row],[expected_delivery_days]]</f>
        <v>0</v>
      </c>
    </row>
    <row r="9393" spans="1:15" x14ac:dyDescent="0.2">
      <c r="A9393" t="s">
        <v>11403</v>
      </c>
      <c r="B9393" t="s">
        <v>2466</v>
      </c>
      <c r="C9393" t="s">
        <v>21</v>
      </c>
      <c r="D9393">
        <v>1</v>
      </c>
      <c r="E9393" s="1">
        <v>45793</v>
      </c>
      <c r="F9393" s="1">
        <v>45798</v>
      </c>
      <c r="G9393">
        <v>5</v>
      </c>
      <c r="H9393" s="1">
        <v>45803</v>
      </c>
      <c r="I9393">
        <v>5</v>
      </c>
      <c r="J9393" t="s">
        <v>16</v>
      </c>
      <c r="K9393" t="s">
        <v>41</v>
      </c>
      <c r="L9393" t="s">
        <v>22</v>
      </c>
      <c r="M9393">
        <v>89990</v>
      </c>
      <c r="N9393" t="str">
        <f>TEXT(tblorders[[#This Row],[order_date]], "mmm-yyyy")</f>
        <v>May-2025</v>
      </c>
      <c r="O9393">
        <f>tblorders[[#This Row],[actual_delivery_days]] -tblorders[[#This Row],[expected_delivery_days]]</f>
        <v>0</v>
      </c>
    </row>
    <row r="9394" spans="1:15" x14ac:dyDescent="0.2">
      <c r="A9394" t="s">
        <v>11404</v>
      </c>
      <c r="B9394" t="s">
        <v>4971</v>
      </c>
      <c r="C9394" t="s">
        <v>29</v>
      </c>
      <c r="D9394">
        <v>1</v>
      </c>
      <c r="E9394" s="1">
        <v>44856</v>
      </c>
      <c r="F9394" s="1">
        <v>44861</v>
      </c>
      <c r="G9394">
        <v>7</v>
      </c>
      <c r="H9394" s="1">
        <v>44867</v>
      </c>
      <c r="I9394">
        <v>6</v>
      </c>
      <c r="J9394" t="s">
        <v>16</v>
      </c>
      <c r="K9394" t="s">
        <v>25</v>
      </c>
      <c r="L9394" t="s">
        <v>22</v>
      </c>
      <c r="M9394">
        <v>11000</v>
      </c>
      <c r="N9394" t="str">
        <f>TEXT(tblorders[[#This Row],[order_date]], "mmm-yyyy")</f>
        <v>Oct-2022</v>
      </c>
      <c r="O9394">
        <f>tblorders[[#This Row],[actual_delivery_days]] -tblorders[[#This Row],[expected_delivery_days]]</f>
        <v>-1</v>
      </c>
    </row>
    <row r="9395" spans="1:15" x14ac:dyDescent="0.2">
      <c r="A9395" t="s">
        <v>11405</v>
      </c>
      <c r="B9395" t="s">
        <v>4788</v>
      </c>
      <c r="C9395" t="s">
        <v>32</v>
      </c>
      <c r="D9395">
        <v>1</v>
      </c>
      <c r="E9395" s="1">
        <v>45393</v>
      </c>
      <c r="F9395" s="1">
        <v>45397</v>
      </c>
      <c r="G9395">
        <v>7</v>
      </c>
      <c r="H9395" s="1">
        <v>45404</v>
      </c>
      <c r="I9395">
        <v>7</v>
      </c>
      <c r="J9395" t="s">
        <v>16</v>
      </c>
      <c r="K9395" t="s">
        <v>17</v>
      </c>
      <c r="L9395" t="s">
        <v>58</v>
      </c>
      <c r="M9395">
        <v>45000</v>
      </c>
      <c r="N9395" t="str">
        <f>TEXT(tblorders[[#This Row],[order_date]], "mmm-yyyy")</f>
        <v>Apr-2024</v>
      </c>
      <c r="O9395">
        <f>tblorders[[#This Row],[actual_delivery_days]] -tblorders[[#This Row],[expected_delivery_days]]</f>
        <v>0</v>
      </c>
    </row>
    <row r="9396" spans="1:15" x14ac:dyDescent="0.2">
      <c r="A9396" t="s">
        <v>11406</v>
      </c>
      <c r="B9396" t="s">
        <v>1010</v>
      </c>
      <c r="C9396" t="s">
        <v>32</v>
      </c>
      <c r="D9396">
        <v>1</v>
      </c>
      <c r="E9396" s="1">
        <v>45798</v>
      </c>
      <c r="F9396" s="1">
        <v>45800</v>
      </c>
      <c r="G9396">
        <v>7</v>
      </c>
      <c r="H9396" s="1">
        <v>45806</v>
      </c>
      <c r="I9396">
        <v>6</v>
      </c>
      <c r="J9396" t="s">
        <v>16</v>
      </c>
      <c r="K9396" t="s">
        <v>41</v>
      </c>
      <c r="L9396" t="s">
        <v>58</v>
      </c>
      <c r="M9396">
        <v>45000</v>
      </c>
      <c r="N9396" t="str">
        <f>TEXT(tblorders[[#This Row],[order_date]], "mmm-yyyy")</f>
        <v>May-2025</v>
      </c>
      <c r="O9396">
        <f>tblorders[[#This Row],[actual_delivery_days]] -tblorders[[#This Row],[expected_delivery_days]]</f>
        <v>-1</v>
      </c>
    </row>
    <row r="9397" spans="1:15" x14ac:dyDescent="0.2">
      <c r="A9397" t="s">
        <v>11407</v>
      </c>
      <c r="B9397" t="s">
        <v>2454</v>
      </c>
      <c r="C9397" t="s">
        <v>55</v>
      </c>
      <c r="D9397">
        <v>2</v>
      </c>
      <c r="E9397" s="1">
        <v>45773</v>
      </c>
      <c r="F9397" s="1">
        <v>45776</v>
      </c>
      <c r="G9397">
        <v>10</v>
      </c>
      <c r="H9397" s="1">
        <v>45791</v>
      </c>
      <c r="I9397">
        <v>15</v>
      </c>
      <c r="J9397" t="s">
        <v>61</v>
      </c>
      <c r="K9397" t="s">
        <v>25</v>
      </c>
      <c r="L9397" t="s">
        <v>26</v>
      </c>
      <c r="M9397">
        <v>199980</v>
      </c>
      <c r="N9397" t="str">
        <f>TEXT(tblorders[[#This Row],[order_date]], "mmm-yyyy")</f>
        <v>Apr-2025</v>
      </c>
      <c r="O9397">
        <f>tblorders[[#This Row],[actual_delivery_days]] -tblorders[[#This Row],[expected_delivery_days]]</f>
        <v>5</v>
      </c>
    </row>
    <row r="9398" spans="1:15" x14ac:dyDescent="0.2">
      <c r="A9398" t="s">
        <v>11408</v>
      </c>
      <c r="B9398" t="s">
        <v>1097</v>
      </c>
      <c r="C9398" t="s">
        <v>15</v>
      </c>
      <c r="D9398">
        <v>1</v>
      </c>
      <c r="E9398" s="1">
        <v>44910</v>
      </c>
      <c r="F9398" s="1">
        <v>44912</v>
      </c>
      <c r="G9398">
        <v>7</v>
      </c>
      <c r="H9398" s="1">
        <v>44919</v>
      </c>
      <c r="I9398">
        <v>7</v>
      </c>
      <c r="J9398" t="s">
        <v>16</v>
      </c>
      <c r="K9398" t="s">
        <v>17</v>
      </c>
      <c r="L9398" t="s">
        <v>58</v>
      </c>
      <c r="M9398">
        <v>55990</v>
      </c>
      <c r="N9398" t="str">
        <f>TEXT(tblorders[[#This Row],[order_date]], "mmm-yyyy")</f>
        <v>Dec-2022</v>
      </c>
      <c r="O9398">
        <f>tblorders[[#This Row],[actual_delivery_days]] -tblorders[[#This Row],[expected_delivery_days]]</f>
        <v>0</v>
      </c>
    </row>
    <row r="9399" spans="1:15" x14ac:dyDescent="0.2">
      <c r="A9399" t="s">
        <v>11409</v>
      </c>
      <c r="B9399" t="s">
        <v>1143</v>
      </c>
      <c r="C9399" t="s">
        <v>21</v>
      </c>
      <c r="D9399">
        <v>1</v>
      </c>
      <c r="E9399" s="1">
        <v>45771</v>
      </c>
      <c r="F9399" s="1">
        <v>45776</v>
      </c>
      <c r="G9399">
        <v>5</v>
      </c>
      <c r="H9399" s="1">
        <v>45781</v>
      </c>
      <c r="I9399">
        <v>5</v>
      </c>
      <c r="J9399" t="s">
        <v>16</v>
      </c>
      <c r="K9399" t="s">
        <v>41</v>
      </c>
      <c r="L9399" t="s">
        <v>22</v>
      </c>
      <c r="M9399">
        <v>89990</v>
      </c>
      <c r="N9399" t="str">
        <f>TEXT(tblorders[[#This Row],[order_date]], "mmm-yyyy")</f>
        <v>Apr-2025</v>
      </c>
      <c r="O9399">
        <f>tblorders[[#This Row],[actual_delivery_days]] -tblorders[[#This Row],[expected_delivery_days]]</f>
        <v>0</v>
      </c>
    </row>
    <row r="9400" spans="1:15" x14ac:dyDescent="0.2">
      <c r="A9400" t="s">
        <v>11410</v>
      </c>
      <c r="B9400" t="s">
        <v>2930</v>
      </c>
      <c r="C9400" t="s">
        <v>29</v>
      </c>
      <c r="D9400">
        <v>1</v>
      </c>
      <c r="E9400" s="1">
        <v>45772</v>
      </c>
      <c r="F9400" s="1">
        <v>45776</v>
      </c>
      <c r="G9400">
        <v>7</v>
      </c>
      <c r="H9400" s="1">
        <v>45782</v>
      </c>
      <c r="I9400">
        <v>6</v>
      </c>
      <c r="J9400" t="s">
        <v>16</v>
      </c>
      <c r="K9400" t="s">
        <v>41</v>
      </c>
      <c r="L9400" t="s">
        <v>33</v>
      </c>
      <c r="M9400">
        <v>11000</v>
      </c>
      <c r="N9400" t="str">
        <f>TEXT(tblorders[[#This Row],[order_date]], "mmm-yyyy")</f>
        <v>Apr-2025</v>
      </c>
      <c r="O9400">
        <f>tblorders[[#This Row],[actual_delivery_days]] -tblorders[[#This Row],[expected_delivery_days]]</f>
        <v>-1</v>
      </c>
    </row>
    <row r="9401" spans="1:15" x14ac:dyDescent="0.2">
      <c r="A9401" t="s">
        <v>11411</v>
      </c>
      <c r="B9401" t="s">
        <v>1390</v>
      </c>
      <c r="C9401" t="s">
        <v>29</v>
      </c>
      <c r="D9401">
        <v>1</v>
      </c>
      <c r="E9401" s="1">
        <v>45571</v>
      </c>
      <c r="F9401" s="1">
        <v>45574</v>
      </c>
      <c r="G9401">
        <v>5</v>
      </c>
      <c r="H9401" s="1">
        <v>45579</v>
      </c>
      <c r="I9401">
        <v>5</v>
      </c>
      <c r="J9401" t="s">
        <v>16</v>
      </c>
      <c r="K9401" t="s">
        <v>41</v>
      </c>
      <c r="L9401" t="s">
        <v>33</v>
      </c>
      <c r="M9401">
        <v>11000</v>
      </c>
      <c r="N9401" t="str">
        <f>TEXT(tblorders[[#This Row],[order_date]], "mmm-yyyy")</f>
        <v>Oct-2024</v>
      </c>
      <c r="O9401">
        <f>tblorders[[#This Row],[actual_delivery_days]] -tblorders[[#This Row],[expected_delivery_days]]</f>
        <v>0</v>
      </c>
    </row>
    <row r="9402" spans="1:15" x14ac:dyDescent="0.2">
      <c r="A9402" t="s">
        <v>11412</v>
      </c>
      <c r="B9402" t="s">
        <v>881</v>
      </c>
      <c r="C9402" t="s">
        <v>44</v>
      </c>
      <c r="D9402">
        <v>1</v>
      </c>
      <c r="E9402" s="1">
        <v>45760</v>
      </c>
      <c r="F9402" s="1">
        <v>45763</v>
      </c>
      <c r="G9402">
        <v>7</v>
      </c>
      <c r="H9402" s="1">
        <v>45771</v>
      </c>
      <c r="I9402">
        <v>8</v>
      </c>
      <c r="J9402" t="s">
        <v>16</v>
      </c>
      <c r="K9402" t="s">
        <v>25</v>
      </c>
      <c r="L9402" t="s">
        <v>58</v>
      </c>
      <c r="M9402">
        <v>50990</v>
      </c>
      <c r="N9402" t="str">
        <f>TEXT(tblorders[[#This Row],[order_date]], "mmm-yyyy")</f>
        <v>Apr-2025</v>
      </c>
      <c r="O9402">
        <f>tblorders[[#This Row],[actual_delivery_days]] -tblorders[[#This Row],[expected_delivery_days]]</f>
        <v>1</v>
      </c>
    </row>
    <row r="9403" spans="1:15" x14ac:dyDescent="0.2">
      <c r="A9403" t="s">
        <v>11413</v>
      </c>
      <c r="B9403" t="s">
        <v>1503</v>
      </c>
      <c r="C9403" t="s">
        <v>55</v>
      </c>
      <c r="D9403">
        <v>2</v>
      </c>
      <c r="E9403" s="1">
        <v>45460</v>
      </c>
      <c r="F9403" s="1">
        <v>45461</v>
      </c>
      <c r="G9403">
        <v>7</v>
      </c>
      <c r="H9403" s="1">
        <v>45471</v>
      </c>
      <c r="I9403">
        <v>10</v>
      </c>
      <c r="J9403" t="s">
        <v>16</v>
      </c>
      <c r="K9403" t="s">
        <v>25</v>
      </c>
      <c r="L9403" t="s">
        <v>18</v>
      </c>
      <c r="M9403">
        <v>199980</v>
      </c>
      <c r="N9403" t="str">
        <f>TEXT(tblorders[[#This Row],[order_date]], "mmm-yyyy")</f>
        <v>Jun-2024</v>
      </c>
      <c r="O9403">
        <f>tblorders[[#This Row],[actual_delivery_days]] -tblorders[[#This Row],[expected_delivery_days]]</f>
        <v>3</v>
      </c>
    </row>
    <row r="9404" spans="1:15" x14ac:dyDescent="0.2">
      <c r="A9404" t="s">
        <v>11414</v>
      </c>
      <c r="B9404" t="s">
        <v>2447</v>
      </c>
      <c r="C9404" t="s">
        <v>21</v>
      </c>
      <c r="D9404">
        <v>1</v>
      </c>
      <c r="E9404" s="1">
        <v>45439</v>
      </c>
      <c r="F9404" s="1">
        <v>45441</v>
      </c>
      <c r="G9404">
        <v>10</v>
      </c>
      <c r="H9404" s="1">
        <v>45452</v>
      </c>
      <c r="I9404">
        <v>11</v>
      </c>
      <c r="J9404" t="s">
        <v>16</v>
      </c>
      <c r="K9404" t="s">
        <v>25</v>
      </c>
      <c r="L9404" t="s">
        <v>18</v>
      </c>
      <c r="M9404">
        <v>89990</v>
      </c>
      <c r="N9404" t="str">
        <f>TEXT(tblorders[[#This Row],[order_date]], "mmm-yyyy")</f>
        <v>May-2024</v>
      </c>
      <c r="O9404">
        <f>tblorders[[#This Row],[actual_delivery_days]] -tblorders[[#This Row],[expected_delivery_days]]</f>
        <v>1</v>
      </c>
    </row>
    <row r="9405" spans="1:15" x14ac:dyDescent="0.2">
      <c r="A9405" t="s">
        <v>11415</v>
      </c>
      <c r="B9405" t="s">
        <v>2936</v>
      </c>
      <c r="C9405" t="s">
        <v>15</v>
      </c>
      <c r="D9405">
        <v>1</v>
      </c>
      <c r="E9405" s="1">
        <v>45640</v>
      </c>
      <c r="F9405" s="1">
        <v>45645</v>
      </c>
      <c r="G9405">
        <v>5</v>
      </c>
      <c r="H9405" s="1">
        <v>45653</v>
      </c>
      <c r="I9405">
        <v>8</v>
      </c>
      <c r="J9405" t="s">
        <v>16</v>
      </c>
      <c r="K9405" t="s">
        <v>25</v>
      </c>
      <c r="L9405" t="s">
        <v>26</v>
      </c>
      <c r="M9405">
        <v>55990</v>
      </c>
      <c r="N9405" t="str">
        <f>TEXT(tblorders[[#This Row],[order_date]], "mmm-yyyy")</f>
        <v>Dec-2024</v>
      </c>
      <c r="O9405">
        <f>tblorders[[#This Row],[actual_delivery_days]] -tblorders[[#This Row],[expected_delivery_days]]</f>
        <v>3</v>
      </c>
    </row>
    <row r="9406" spans="1:15" x14ac:dyDescent="0.2">
      <c r="A9406" t="s">
        <v>11416</v>
      </c>
      <c r="B9406" t="s">
        <v>3247</v>
      </c>
      <c r="C9406" t="s">
        <v>21</v>
      </c>
      <c r="D9406">
        <v>1</v>
      </c>
      <c r="E9406" s="1">
        <v>45578</v>
      </c>
      <c r="F9406" s="1">
        <v>45583</v>
      </c>
      <c r="G9406">
        <v>7</v>
      </c>
      <c r="H9406" s="1">
        <v>45590</v>
      </c>
      <c r="I9406">
        <v>7</v>
      </c>
      <c r="J9406" t="s">
        <v>16</v>
      </c>
      <c r="K9406" t="s">
        <v>17</v>
      </c>
      <c r="L9406" t="s">
        <v>33</v>
      </c>
      <c r="M9406">
        <v>89990</v>
      </c>
      <c r="N9406" t="str">
        <f>TEXT(tblorders[[#This Row],[order_date]], "mmm-yyyy")</f>
        <v>Oct-2024</v>
      </c>
      <c r="O9406">
        <f>tblorders[[#This Row],[actual_delivery_days]] -tblorders[[#This Row],[expected_delivery_days]]</f>
        <v>0</v>
      </c>
    </row>
    <row r="9407" spans="1:15" x14ac:dyDescent="0.2">
      <c r="A9407" t="s">
        <v>11417</v>
      </c>
      <c r="B9407" t="s">
        <v>2165</v>
      </c>
      <c r="C9407" t="s">
        <v>44</v>
      </c>
      <c r="D9407">
        <v>1</v>
      </c>
      <c r="E9407" s="1">
        <v>45799</v>
      </c>
      <c r="F9407" s="1">
        <v>45800</v>
      </c>
      <c r="G9407">
        <v>7</v>
      </c>
      <c r="H9407" s="1">
        <v>45807</v>
      </c>
      <c r="I9407">
        <v>7</v>
      </c>
      <c r="J9407" t="s">
        <v>16</v>
      </c>
      <c r="K9407" t="s">
        <v>17</v>
      </c>
      <c r="L9407" t="s">
        <v>22</v>
      </c>
      <c r="M9407">
        <v>50990</v>
      </c>
      <c r="N9407" t="str">
        <f>TEXT(tblorders[[#This Row],[order_date]], "mmm-yyyy")</f>
        <v>May-2025</v>
      </c>
      <c r="O9407">
        <f>tblorders[[#This Row],[actual_delivery_days]] -tblorders[[#This Row],[expected_delivery_days]]</f>
        <v>0</v>
      </c>
    </row>
    <row r="9408" spans="1:15" x14ac:dyDescent="0.2">
      <c r="A9408" t="s">
        <v>11418</v>
      </c>
      <c r="B9408" t="s">
        <v>1493</v>
      </c>
      <c r="C9408" t="s">
        <v>44</v>
      </c>
      <c r="D9408">
        <v>2</v>
      </c>
      <c r="E9408" s="1">
        <v>45794</v>
      </c>
      <c r="F9408" s="1">
        <v>45797</v>
      </c>
      <c r="G9408">
        <v>7</v>
      </c>
      <c r="H9408" s="1">
        <v>45804</v>
      </c>
      <c r="I9408">
        <v>7</v>
      </c>
      <c r="J9408" t="s">
        <v>16</v>
      </c>
      <c r="K9408" t="s">
        <v>25</v>
      </c>
      <c r="L9408" t="s">
        <v>26</v>
      </c>
      <c r="M9408">
        <v>101980</v>
      </c>
      <c r="N9408" t="str">
        <f>TEXT(tblorders[[#This Row],[order_date]], "mmm-yyyy")</f>
        <v>May-2025</v>
      </c>
      <c r="O9408">
        <f>tblorders[[#This Row],[actual_delivery_days]] -tblorders[[#This Row],[expected_delivery_days]]</f>
        <v>0</v>
      </c>
    </row>
    <row r="9409" spans="1:15" x14ac:dyDescent="0.2">
      <c r="A9409" t="s">
        <v>11419</v>
      </c>
      <c r="B9409" t="s">
        <v>3862</v>
      </c>
      <c r="C9409" t="s">
        <v>15</v>
      </c>
      <c r="D9409">
        <v>1</v>
      </c>
      <c r="E9409" s="1">
        <v>45746</v>
      </c>
      <c r="F9409" s="1">
        <v>45750</v>
      </c>
      <c r="G9409">
        <v>5</v>
      </c>
      <c r="H9409" s="1">
        <v>45755</v>
      </c>
      <c r="I9409">
        <v>5</v>
      </c>
      <c r="J9409" t="s">
        <v>16</v>
      </c>
      <c r="K9409" t="s">
        <v>41</v>
      </c>
      <c r="L9409" t="s">
        <v>18</v>
      </c>
      <c r="M9409">
        <v>55990</v>
      </c>
      <c r="N9409" t="str">
        <f>TEXT(tblorders[[#This Row],[order_date]], "mmm-yyyy")</f>
        <v>Mar-2025</v>
      </c>
      <c r="O9409">
        <f>tblorders[[#This Row],[actual_delivery_days]] -tblorders[[#This Row],[expected_delivery_days]]</f>
        <v>0</v>
      </c>
    </row>
    <row r="9410" spans="1:15" x14ac:dyDescent="0.2">
      <c r="A9410" t="s">
        <v>11420</v>
      </c>
      <c r="B9410" t="s">
        <v>3059</v>
      </c>
      <c r="C9410" t="s">
        <v>15</v>
      </c>
      <c r="D9410">
        <v>1</v>
      </c>
      <c r="E9410" s="1">
        <v>45760</v>
      </c>
      <c r="F9410" s="1">
        <v>45763</v>
      </c>
      <c r="G9410">
        <v>7</v>
      </c>
      <c r="H9410" s="1">
        <v>45770</v>
      </c>
      <c r="I9410">
        <v>7</v>
      </c>
      <c r="J9410" t="s">
        <v>16</v>
      </c>
      <c r="K9410" t="s">
        <v>41</v>
      </c>
      <c r="L9410" t="s">
        <v>18</v>
      </c>
      <c r="M9410">
        <v>55990</v>
      </c>
      <c r="N9410" t="str">
        <f>TEXT(tblorders[[#This Row],[order_date]], "mmm-yyyy")</f>
        <v>Apr-2025</v>
      </c>
      <c r="O9410">
        <f>tblorders[[#This Row],[actual_delivery_days]] -tblorders[[#This Row],[expected_delivery_days]]</f>
        <v>0</v>
      </c>
    </row>
    <row r="9411" spans="1:15" x14ac:dyDescent="0.2">
      <c r="A9411" t="s">
        <v>11421</v>
      </c>
      <c r="B9411" t="s">
        <v>1900</v>
      </c>
      <c r="C9411" t="s">
        <v>55</v>
      </c>
      <c r="D9411">
        <v>1</v>
      </c>
      <c r="E9411" s="1">
        <v>45576</v>
      </c>
      <c r="F9411" s="1">
        <v>45577</v>
      </c>
      <c r="G9411">
        <v>10</v>
      </c>
      <c r="H9411" s="1">
        <v>45589</v>
      </c>
      <c r="I9411">
        <v>12</v>
      </c>
      <c r="J9411" t="s">
        <v>16</v>
      </c>
      <c r="K9411" t="s">
        <v>25</v>
      </c>
      <c r="L9411" t="s">
        <v>58</v>
      </c>
      <c r="M9411">
        <v>99990</v>
      </c>
      <c r="N9411" t="str">
        <f>TEXT(tblorders[[#This Row],[order_date]], "mmm-yyyy")</f>
        <v>Oct-2024</v>
      </c>
      <c r="O9411">
        <f>tblorders[[#This Row],[actual_delivery_days]] -tblorders[[#This Row],[expected_delivery_days]]</f>
        <v>2</v>
      </c>
    </row>
    <row r="9412" spans="1:15" x14ac:dyDescent="0.2">
      <c r="A9412" t="s">
        <v>11422</v>
      </c>
      <c r="B9412" t="s">
        <v>842</v>
      </c>
      <c r="C9412" t="s">
        <v>21</v>
      </c>
      <c r="D9412">
        <v>2</v>
      </c>
      <c r="E9412" s="1">
        <v>45729</v>
      </c>
      <c r="F9412" s="1">
        <v>45732</v>
      </c>
      <c r="G9412">
        <v>7</v>
      </c>
      <c r="H9412" s="1">
        <v>45739</v>
      </c>
      <c r="I9412">
        <v>7</v>
      </c>
      <c r="J9412" t="s">
        <v>16</v>
      </c>
      <c r="K9412" t="s">
        <v>25</v>
      </c>
      <c r="L9412" t="s">
        <v>58</v>
      </c>
      <c r="M9412">
        <v>179980</v>
      </c>
      <c r="N9412" t="str">
        <f>TEXT(tblorders[[#This Row],[order_date]], "mmm-yyyy")</f>
        <v>Mar-2025</v>
      </c>
      <c r="O9412">
        <f>tblorders[[#This Row],[actual_delivery_days]] -tblorders[[#This Row],[expected_delivery_days]]</f>
        <v>0</v>
      </c>
    </row>
    <row r="9413" spans="1:15" x14ac:dyDescent="0.2">
      <c r="A9413" t="s">
        <v>11423</v>
      </c>
      <c r="B9413" t="s">
        <v>1056</v>
      </c>
      <c r="C9413" t="s">
        <v>55</v>
      </c>
      <c r="D9413">
        <v>2</v>
      </c>
      <c r="E9413" s="1">
        <v>45498</v>
      </c>
      <c r="F9413" s="1">
        <v>45502</v>
      </c>
      <c r="G9413">
        <v>5</v>
      </c>
      <c r="H9413" s="1">
        <v>45508</v>
      </c>
      <c r="I9413">
        <v>6</v>
      </c>
      <c r="J9413" t="s">
        <v>16</v>
      </c>
      <c r="K9413" t="s">
        <v>41</v>
      </c>
      <c r="L9413" t="s">
        <v>22</v>
      </c>
      <c r="M9413">
        <v>199980</v>
      </c>
      <c r="N9413" t="str">
        <f>TEXT(tblorders[[#This Row],[order_date]], "mmm-yyyy")</f>
        <v>Jul-2024</v>
      </c>
      <c r="O9413">
        <f>tblorders[[#This Row],[actual_delivery_days]] -tblorders[[#This Row],[expected_delivery_days]]</f>
        <v>1</v>
      </c>
    </row>
    <row r="9414" spans="1:15" x14ac:dyDescent="0.2">
      <c r="A9414" t="s">
        <v>11424</v>
      </c>
      <c r="B9414" t="s">
        <v>7280</v>
      </c>
      <c r="C9414" t="s">
        <v>29</v>
      </c>
      <c r="D9414">
        <v>1</v>
      </c>
      <c r="E9414" s="1">
        <v>45058</v>
      </c>
      <c r="F9414" s="1">
        <v>45062</v>
      </c>
      <c r="G9414">
        <v>10</v>
      </c>
      <c r="H9414" s="1">
        <v>45072</v>
      </c>
      <c r="I9414">
        <v>10</v>
      </c>
      <c r="J9414" t="s">
        <v>16</v>
      </c>
      <c r="K9414" t="s">
        <v>17</v>
      </c>
      <c r="L9414" t="s">
        <v>58</v>
      </c>
      <c r="M9414">
        <v>11000</v>
      </c>
      <c r="N9414" t="str">
        <f>TEXT(tblorders[[#This Row],[order_date]], "mmm-yyyy")</f>
        <v>May-2023</v>
      </c>
      <c r="O9414">
        <f>tblorders[[#This Row],[actual_delivery_days]] -tblorders[[#This Row],[expected_delivery_days]]</f>
        <v>0</v>
      </c>
    </row>
    <row r="9415" spans="1:15" x14ac:dyDescent="0.2">
      <c r="A9415" t="s">
        <v>11425</v>
      </c>
      <c r="B9415" t="s">
        <v>420</v>
      </c>
      <c r="C9415" t="s">
        <v>32</v>
      </c>
      <c r="D9415">
        <v>2</v>
      </c>
      <c r="E9415" s="1">
        <v>45521</v>
      </c>
      <c r="F9415" s="1">
        <v>45525</v>
      </c>
      <c r="G9415">
        <v>5</v>
      </c>
      <c r="H9415" s="1">
        <v>45532</v>
      </c>
      <c r="I9415">
        <v>7</v>
      </c>
      <c r="J9415" t="s">
        <v>16</v>
      </c>
      <c r="K9415" t="s">
        <v>25</v>
      </c>
      <c r="L9415" t="s">
        <v>58</v>
      </c>
      <c r="M9415">
        <v>90000</v>
      </c>
      <c r="N9415" t="str">
        <f>TEXT(tblorders[[#This Row],[order_date]], "mmm-yyyy")</f>
        <v>Aug-2024</v>
      </c>
      <c r="O9415">
        <f>tblorders[[#This Row],[actual_delivery_days]] -tblorders[[#This Row],[expected_delivery_days]]</f>
        <v>2</v>
      </c>
    </row>
    <row r="9416" spans="1:15" x14ac:dyDescent="0.2">
      <c r="A9416" t="s">
        <v>11426</v>
      </c>
      <c r="B9416" t="s">
        <v>602</v>
      </c>
      <c r="C9416" t="s">
        <v>55</v>
      </c>
      <c r="D9416">
        <v>2</v>
      </c>
      <c r="E9416" s="1">
        <v>45148</v>
      </c>
      <c r="F9416" s="1">
        <v>45149</v>
      </c>
      <c r="G9416">
        <v>10</v>
      </c>
      <c r="H9416" s="1">
        <v>45159</v>
      </c>
      <c r="I9416">
        <v>10</v>
      </c>
      <c r="J9416" t="s">
        <v>16</v>
      </c>
      <c r="K9416" t="s">
        <v>41</v>
      </c>
      <c r="L9416" t="s">
        <v>58</v>
      </c>
      <c r="M9416">
        <v>199980</v>
      </c>
      <c r="N9416" t="str">
        <f>TEXT(tblorders[[#This Row],[order_date]], "mmm-yyyy")</f>
        <v>Aug-2023</v>
      </c>
      <c r="O9416">
        <f>tblorders[[#This Row],[actual_delivery_days]] -tblorders[[#This Row],[expected_delivery_days]]</f>
        <v>0</v>
      </c>
    </row>
    <row r="9417" spans="1:15" x14ac:dyDescent="0.2">
      <c r="A9417" t="s">
        <v>11427</v>
      </c>
      <c r="B9417" t="s">
        <v>691</v>
      </c>
      <c r="C9417" t="s">
        <v>55</v>
      </c>
      <c r="D9417">
        <v>2</v>
      </c>
      <c r="E9417" s="1">
        <v>45803</v>
      </c>
      <c r="F9417" s="1">
        <v>45808</v>
      </c>
      <c r="G9417">
        <v>7</v>
      </c>
      <c r="H9417" s="1">
        <v>45816</v>
      </c>
      <c r="I9417">
        <v>8</v>
      </c>
      <c r="J9417" t="s">
        <v>16</v>
      </c>
      <c r="K9417" t="s">
        <v>25</v>
      </c>
      <c r="L9417" t="s">
        <v>58</v>
      </c>
      <c r="M9417">
        <v>199980</v>
      </c>
      <c r="N9417" t="str">
        <f>TEXT(tblorders[[#This Row],[order_date]], "mmm-yyyy")</f>
        <v>May-2025</v>
      </c>
      <c r="O9417">
        <f>tblorders[[#This Row],[actual_delivery_days]] -tblorders[[#This Row],[expected_delivery_days]]</f>
        <v>1</v>
      </c>
    </row>
    <row r="9418" spans="1:15" x14ac:dyDescent="0.2">
      <c r="A9418" t="s">
        <v>11428</v>
      </c>
      <c r="B9418" t="s">
        <v>1187</v>
      </c>
      <c r="C9418" t="s">
        <v>15</v>
      </c>
      <c r="D9418">
        <v>1</v>
      </c>
      <c r="E9418" s="1">
        <v>45699</v>
      </c>
      <c r="F9418" s="1">
        <v>45700</v>
      </c>
      <c r="G9418">
        <v>10</v>
      </c>
      <c r="H9418" s="1">
        <v>45710</v>
      </c>
      <c r="I9418">
        <v>10</v>
      </c>
      <c r="J9418" t="s">
        <v>16</v>
      </c>
      <c r="K9418" t="s">
        <v>41</v>
      </c>
      <c r="L9418" t="s">
        <v>26</v>
      </c>
      <c r="M9418">
        <v>55990</v>
      </c>
      <c r="N9418" t="str">
        <f>TEXT(tblorders[[#This Row],[order_date]], "mmm-yyyy")</f>
        <v>Feb-2025</v>
      </c>
      <c r="O9418">
        <f>tblorders[[#This Row],[actual_delivery_days]] -tblorders[[#This Row],[expected_delivery_days]]</f>
        <v>0</v>
      </c>
    </row>
    <row r="9419" spans="1:15" x14ac:dyDescent="0.2">
      <c r="A9419" t="s">
        <v>11429</v>
      </c>
      <c r="B9419" t="s">
        <v>2078</v>
      </c>
      <c r="C9419" t="s">
        <v>15</v>
      </c>
      <c r="D9419">
        <v>2</v>
      </c>
      <c r="E9419" s="1">
        <v>45537</v>
      </c>
      <c r="F9419" s="1">
        <v>45538</v>
      </c>
      <c r="G9419">
        <v>7</v>
      </c>
      <c r="H9419" s="1">
        <v>45546</v>
      </c>
      <c r="I9419">
        <v>8</v>
      </c>
      <c r="J9419" t="s">
        <v>16</v>
      </c>
      <c r="K9419" t="s">
        <v>41</v>
      </c>
      <c r="L9419" t="s">
        <v>58</v>
      </c>
      <c r="M9419">
        <v>111980</v>
      </c>
      <c r="N9419" t="str">
        <f>TEXT(tblorders[[#This Row],[order_date]], "mmm-yyyy")</f>
        <v>Sep-2024</v>
      </c>
      <c r="O9419">
        <f>tblorders[[#This Row],[actual_delivery_days]] -tblorders[[#This Row],[expected_delivery_days]]</f>
        <v>1</v>
      </c>
    </row>
    <row r="9420" spans="1:15" x14ac:dyDescent="0.2">
      <c r="A9420" t="s">
        <v>11430</v>
      </c>
      <c r="B9420" t="s">
        <v>1018</v>
      </c>
      <c r="C9420" t="s">
        <v>29</v>
      </c>
      <c r="D9420">
        <v>2</v>
      </c>
      <c r="E9420" s="1">
        <v>45786</v>
      </c>
      <c r="F9420" s="1">
        <v>45788</v>
      </c>
      <c r="G9420">
        <v>10</v>
      </c>
      <c r="H9420" s="1">
        <v>45797</v>
      </c>
      <c r="I9420">
        <v>9</v>
      </c>
      <c r="J9420" t="s">
        <v>16</v>
      </c>
      <c r="K9420" t="s">
        <v>41</v>
      </c>
      <c r="L9420" t="s">
        <v>58</v>
      </c>
      <c r="M9420">
        <v>22000</v>
      </c>
      <c r="N9420" t="str">
        <f>TEXT(tblorders[[#This Row],[order_date]], "mmm-yyyy")</f>
        <v>May-2025</v>
      </c>
      <c r="O9420">
        <f>tblorders[[#This Row],[actual_delivery_days]] -tblorders[[#This Row],[expected_delivery_days]]</f>
        <v>-1</v>
      </c>
    </row>
    <row r="9421" spans="1:15" x14ac:dyDescent="0.2">
      <c r="A9421" t="s">
        <v>11431</v>
      </c>
      <c r="B9421" t="s">
        <v>927</v>
      </c>
      <c r="C9421" t="s">
        <v>15</v>
      </c>
      <c r="D9421">
        <v>1</v>
      </c>
      <c r="E9421" s="1">
        <v>45450</v>
      </c>
      <c r="F9421" s="1">
        <v>45451</v>
      </c>
      <c r="G9421">
        <v>5</v>
      </c>
      <c r="H9421" s="1">
        <v>45456</v>
      </c>
      <c r="I9421">
        <v>5</v>
      </c>
      <c r="J9421" t="s">
        <v>16</v>
      </c>
      <c r="K9421" t="s">
        <v>41</v>
      </c>
      <c r="L9421" t="s">
        <v>18</v>
      </c>
      <c r="M9421">
        <v>55990</v>
      </c>
      <c r="N9421" t="str">
        <f>TEXT(tblorders[[#This Row],[order_date]], "mmm-yyyy")</f>
        <v>Jun-2024</v>
      </c>
      <c r="O9421">
        <f>tblorders[[#This Row],[actual_delivery_days]] -tblorders[[#This Row],[expected_delivery_days]]</f>
        <v>0</v>
      </c>
    </row>
    <row r="9422" spans="1:15" x14ac:dyDescent="0.2">
      <c r="A9422" t="s">
        <v>11432</v>
      </c>
      <c r="B9422" t="s">
        <v>6150</v>
      </c>
      <c r="C9422" t="s">
        <v>55</v>
      </c>
      <c r="D9422">
        <v>1</v>
      </c>
      <c r="E9422" s="1">
        <v>45680</v>
      </c>
      <c r="F9422" s="1">
        <v>45684</v>
      </c>
      <c r="G9422">
        <v>10</v>
      </c>
      <c r="H9422" s="1">
        <v>45695</v>
      </c>
      <c r="I9422">
        <v>11</v>
      </c>
      <c r="J9422" t="s">
        <v>16</v>
      </c>
      <c r="K9422" t="s">
        <v>17</v>
      </c>
      <c r="L9422" t="s">
        <v>58</v>
      </c>
      <c r="M9422">
        <v>99990</v>
      </c>
      <c r="N9422" t="str">
        <f>TEXT(tblorders[[#This Row],[order_date]], "mmm-yyyy")</f>
        <v>Jan-2025</v>
      </c>
      <c r="O9422">
        <f>tblorders[[#This Row],[actual_delivery_days]] -tblorders[[#This Row],[expected_delivery_days]]</f>
        <v>1</v>
      </c>
    </row>
    <row r="9423" spans="1:15" x14ac:dyDescent="0.2">
      <c r="A9423" t="s">
        <v>11433</v>
      </c>
      <c r="B9423" t="s">
        <v>638</v>
      </c>
      <c r="C9423" t="s">
        <v>21</v>
      </c>
      <c r="D9423">
        <v>2</v>
      </c>
      <c r="E9423" s="1">
        <v>45754</v>
      </c>
      <c r="F9423" s="1">
        <v>45757</v>
      </c>
      <c r="G9423">
        <v>5</v>
      </c>
      <c r="H9423" s="1">
        <v>45761</v>
      </c>
      <c r="I9423">
        <v>4</v>
      </c>
      <c r="J9423" t="s">
        <v>40</v>
      </c>
      <c r="K9423" t="s">
        <v>25</v>
      </c>
      <c r="L9423" t="s">
        <v>33</v>
      </c>
      <c r="M9423">
        <v>179980</v>
      </c>
      <c r="N9423" t="str">
        <f>TEXT(tblorders[[#This Row],[order_date]], "mmm-yyyy")</f>
        <v>Apr-2025</v>
      </c>
      <c r="O9423">
        <f>tblorders[[#This Row],[actual_delivery_days]] -tblorders[[#This Row],[expected_delivery_days]]</f>
        <v>-1</v>
      </c>
    </row>
    <row r="9424" spans="1:15" x14ac:dyDescent="0.2">
      <c r="A9424" t="s">
        <v>11434</v>
      </c>
      <c r="B9424" t="s">
        <v>4667</v>
      </c>
      <c r="C9424" t="s">
        <v>21</v>
      </c>
      <c r="D9424">
        <v>1</v>
      </c>
      <c r="E9424" s="1">
        <v>44443</v>
      </c>
      <c r="F9424" s="1">
        <v>44445</v>
      </c>
      <c r="G9424">
        <v>10</v>
      </c>
      <c r="H9424" s="1">
        <v>44455</v>
      </c>
      <c r="I9424">
        <v>10</v>
      </c>
      <c r="J9424" t="s">
        <v>16</v>
      </c>
      <c r="K9424" t="s">
        <v>41</v>
      </c>
      <c r="L9424" t="s">
        <v>26</v>
      </c>
      <c r="M9424">
        <v>89990</v>
      </c>
      <c r="N9424" t="str">
        <f>TEXT(tblorders[[#This Row],[order_date]], "mmm-yyyy")</f>
        <v>Sep-2021</v>
      </c>
      <c r="O9424">
        <f>tblorders[[#This Row],[actual_delivery_days]] -tblorders[[#This Row],[expected_delivery_days]]</f>
        <v>0</v>
      </c>
    </row>
    <row r="9425" spans="1:15" x14ac:dyDescent="0.2">
      <c r="A9425" t="s">
        <v>11435</v>
      </c>
      <c r="B9425" t="s">
        <v>3518</v>
      </c>
      <c r="C9425" t="s">
        <v>29</v>
      </c>
      <c r="D9425">
        <v>2</v>
      </c>
      <c r="E9425" s="1">
        <v>45296</v>
      </c>
      <c r="F9425" s="1">
        <v>45300</v>
      </c>
      <c r="G9425">
        <v>7</v>
      </c>
      <c r="H9425" s="1">
        <v>45305</v>
      </c>
      <c r="I9425">
        <v>5</v>
      </c>
      <c r="J9425" t="s">
        <v>16</v>
      </c>
      <c r="K9425" t="s">
        <v>25</v>
      </c>
      <c r="L9425" t="s">
        <v>26</v>
      </c>
      <c r="M9425">
        <v>22000</v>
      </c>
      <c r="N9425" t="str">
        <f>TEXT(tblorders[[#This Row],[order_date]], "mmm-yyyy")</f>
        <v>Jan-2024</v>
      </c>
      <c r="O9425">
        <f>tblorders[[#This Row],[actual_delivery_days]] -tblorders[[#This Row],[expected_delivery_days]]</f>
        <v>-2</v>
      </c>
    </row>
    <row r="9426" spans="1:15" x14ac:dyDescent="0.2">
      <c r="A9426" t="s">
        <v>11436</v>
      </c>
      <c r="B9426" t="s">
        <v>2947</v>
      </c>
      <c r="C9426" t="s">
        <v>29</v>
      </c>
      <c r="D9426">
        <v>1</v>
      </c>
      <c r="E9426" s="1">
        <v>45220</v>
      </c>
      <c r="F9426" s="1">
        <v>45222</v>
      </c>
      <c r="G9426">
        <v>5</v>
      </c>
      <c r="H9426" s="1">
        <v>45228</v>
      </c>
      <c r="I9426">
        <v>6</v>
      </c>
      <c r="J9426" t="s">
        <v>16</v>
      </c>
      <c r="K9426" t="s">
        <v>25</v>
      </c>
      <c r="L9426" t="s">
        <v>26</v>
      </c>
      <c r="M9426">
        <v>11000</v>
      </c>
      <c r="N9426" t="str">
        <f>TEXT(tblorders[[#This Row],[order_date]], "mmm-yyyy")</f>
        <v>Oct-2023</v>
      </c>
      <c r="O9426">
        <f>tblorders[[#This Row],[actual_delivery_days]] -tblorders[[#This Row],[expected_delivery_days]]</f>
        <v>1</v>
      </c>
    </row>
    <row r="9427" spans="1:15" x14ac:dyDescent="0.2">
      <c r="A9427" t="s">
        <v>11437</v>
      </c>
      <c r="B9427" t="s">
        <v>1201</v>
      </c>
      <c r="C9427" t="s">
        <v>44</v>
      </c>
      <c r="D9427">
        <v>2</v>
      </c>
      <c r="E9427" s="1">
        <v>45543</v>
      </c>
      <c r="F9427" s="1">
        <v>45546</v>
      </c>
      <c r="G9427">
        <v>10</v>
      </c>
      <c r="H9427" s="1">
        <v>45558</v>
      </c>
      <c r="I9427">
        <v>12</v>
      </c>
      <c r="J9427" t="s">
        <v>16</v>
      </c>
      <c r="K9427" t="s">
        <v>41</v>
      </c>
      <c r="L9427" t="s">
        <v>22</v>
      </c>
      <c r="M9427">
        <v>101980</v>
      </c>
      <c r="N9427" t="str">
        <f>TEXT(tblorders[[#This Row],[order_date]], "mmm-yyyy")</f>
        <v>Sep-2024</v>
      </c>
      <c r="O9427">
        <f>tblorders[[#This Row],[actual_delivery_days]] -tblorders[[#This Row],[expected_delivery_days]]</f>
        <v>2</v>
      </c>
    </row>
    <row r="9428" spans="1:15" x14ac:dyDescent="0.2">
      <c r="A9428" t="s">
        <v>11438</v>
      </c>
      <c r="B9428" t="s">
        <v>1672</v>
      </c>
      <c r="C9428" t="s">
        <v>15</v>
      </c>
      <c r="D9428">
        <v>1</v>
      </c>
      <c r="E9428" s="1">
        <v>45454</v>
      </c>
      <c r="F9428" s="1">
        <v>45458</v>
      </c>
      <c r="G9428">
        <v>5</v>
      </c>
      <c r="H9428" s="1">
        <v>45464</v>
      </c>
      <c r="I9428">
        <v>6</v>
      </c>
      <c r="J9428" t="s">
        <v>16</v>
      </c>
      <c r="K9428" t="s">
        <v>41</v>
      </c>
      <c r="L9428" t="s">
        <v>22</v>
      </c>
      <c r="M9428">
        <v>55990</v>
      </c>
      <c r="N9428" t="str">
        <f>TEXT(tblorders[[#This Row],[order_date]], "mmm-yyyy")</f>
        <v>Jun-2024</v>
      </c>
      <c r="O9428">
        <f>tblorders[[#This Row],[actual_delivery_days]] -tblorders[[#This Row],[expected_delivery_days]]</f>
        <v>1</v>
      </c>
    </row>
    <row r="9429" spans="1:15" x14ac:dyDescent="0.2">
      <c r="A9429" t="s">
        <v>11439</v>
      </c>
      <c r="B9429" t="s">
        <v>4602</v>
      </c>
      <c r="C9429" t="s">
        <v>55</v>
      </c>
      <c r="D9429">
        <v>1</v>
      </c>
      <c r="E9429" s="1">
        <v>45222</v>
      </c>
      <c r="F9429" s="1">
        <v>45224</v>
      </c>
      <c r="G9429">
        <v>5</v>
      </c>
      <c r="H9429" s="1">
        <v>45230</v>
      </c>
      <c r="I9429">
        <v>6</v>
      </c>
      <c r="J9429" t="s">
        <v>16</v>
      </c>
      <c r="K9429" t="s">
        <v>17</v>
      </c>
      <c r="L9429" t="s">
        <v>58</v>
      </c>
      <c r="M9429">
        <v>99990</v>
      </c>
      <c r="N9429" t="str">
        <f>TEXT(tblorders[[#This Row],[order_date]], "mmm-yyyy")</f>
        <v>Oct-2023</v>
      </c>
      <c r="O9429">
        <f>tblorders[[#This Row],[actual_delivery_days]] -tblorders[[#This Row],[expected_delivery_days]]</f>
        <v>1</v>
      </c>
    </row>
    <row r="9430" spans="1:15" x14ac:dyDescent="0.2">
      <c r="A9430" t="s">
        <v>11440</v>
      </c>
      <c r="B9430" t="s">
        <v>355</v>
      </c>
      <c r="C9430" t="s">
        <v>29</v>
      </c>
      <c r="D9430">
        <v>2</v>
      </c>
      <c r="E9430" s="1">
        <v>45669</v>
      </c>
      <c r="F9430" s="1">
        <v>45671</v>
      </c>
      <c r="G9430">
        <v>7</v>
      </c>
      <c r="H9430" s="1">
        <v>45679</v>
      </c>
      <c r="I9430">
        <v>8</v>
      </c>
      <c r="J9430" t="s">
        <v>16</v>
      </c>
      <c r="K9430" t="s">
        <v>25</v>
      </c>
      <c r="L9430" t="s">
        <v>33</v>
      </c>
      <c r="M9430">
        <v>22000</v>
      </c>
      <c r="N9430" t="str">
        <f>TEXT(tblorders[[#This Row],[order_date]], "mmm-yyyy")</f>
        <v>Jan-2025</v>
      </c>
      <c r="O9430">
        <f>tblorders[[#This Row],[actual_delivery_days]] -tblorders[[#This Row],[expected_delivery_days]]</f>
        <v>1</v>
      </c>
    </row>
    <row r="9431" spans="1:15" x14ac:dyDescent="0.2">
      <c r="A9431" t="s">
        <v>11441</v>
      </c>
      <c r="B9431" t="s">
        <v>2966</v>
      </c>
      <c r="C9431" t="s">
        <v>29</v>
      </c>
      <c r="D9431">
        <v>1</v>
      </c>
      <c r="E9431" s="1">
        <v>45738</v>
      </c>
      <c r="F9431" s="1">
        <v>45739</v>
      </c>
      <c r="G9431">
        <v>5</v>
      </c>
      <c r="H9431" s="1">
        <v>45744</v>
      </c>
      <c r="I9431">
        <v>5</v>
      </c>
      <c r="J9431" t="s">
        <v>16</v>
      </c>
      <c r="K9431" t="s">
        <v>25</v>
      </c>
      <c r="L9431" t="s">
        <v>33</v>
      </c>
      <c r="M9431">
        <v>11000</v>
      </c>
      <c r="N9431" t="str">
        <f>TEXT(tblorders[[#This Row],[order_date]], "mmm-yyyy")</f>
        <v>Mar-2025</v>
      </c>
      <c r="O9431">
        <f>tblorders[[#This Row],[actual_delivery_days]] -tblorders[[#This Row],[expected_delivery_days]]</f>
        <v>0</v>
      </c>
    </row>
    <row r="9432" spans="1:15" x14ac:dyDescent="0.2">
      <c r="A9432" t="s">
        <v>11442</v>
      </c>
      <c r="B9432" t="s">
        <v>5970</v>
      </c>
      <c r="C9432" t="s">
        <v>32</v>
      </c>
      <c r="D9432">
        <v>1</v>
      </c>
      <c r="E9432" s="1">
        <v>44965</v>
      </c>
      <c r="F9432" s="1">
        <v>44969</v>
      </c>
      <c r="G9432">
        <v>7</v>
      </c>
      <c r="H9432" s="1">
        <v>44977</v>
      </c>
      <c r="I9432">
        <v>8</v>
      </c>
      <c r="J9432" t="s">
        <v>40</v>
      </c>
      <c r="K9432" t="s">
        <v>17</v>
      </c>
      <c r="L9432" t="s">
        <v>58</v>
      </c>
      <c r="M9432">
        <v>45000</v>
      </c>
      <c r="N9432" t="str">
        <f>TEXT(tblorders[[#This Row],[order_date]], "mmm-yyyy")</f>
        <v>Feb-2023</v>
      </c>
      <c r="O9432">
        <f>tblorders[[#This Row],[actual_delivery_days]] -tblorders[[#This Row],[expected_delivery_days]]</f>
        <v>1</v>
      </c>
    </row>
    <row r="9433" spans="1:15" x14ac:dyDescent="0.2">
      <c r="A9433" t="s">
        <v>11443</v>
      </c>
      <c r="B9433" t="s">
        <v>2631</v>
      </c>
      <c r="C9433" t="s">
        <v>55</v>
      </c>
      <c r="D9433">
        <v>1</v>
      </c>
      <c r="E9433" s="1">
        <v>45697</v>
      </c>
      <c r="F9433" s="1">
        <v>45702</v>
      </c>
      <c r="G9433">
        <v>5</v>
      </c>
      <c r="H9433" s="1">
        <v>45707</v>
      </c>
      <c r="I9433">
        <v>5</v>
      </c>
      <c r="J9433" t="s">
        <v>16</v>
      </c>
      <c r="K9433" t="s">
        <v>17</v>
      </c>
      <c r="L9433" t="s">
        <v>22</v>
      </c>
      <c r="M9433">
        <v>99990</v>
      </c>
      <c r="N9433" t="str">
        <f>TEXT(tblorders[[#This Row],[order_date]], "mmm-yyyy")</f>
        <v>Feb-2025</v>
      </c>
      <c r="O9433">
        <f>tblorders[[#This Row],[actual_delivery_days]] -tblorders[[#This Row],[expected_delivery_days]]</f>
        <v>0</v>
      </c>
    </row>
    <row r="9434" spans="1:15" x14ac:dyDescent="0.2">
      <c r="A9434" t="s">
        <v>11444</v>
      </c>
      <c r="B9434" t="s">
        <v>20</v>
      </c>
      <c r="C9434" t="s">
        <v>21</v>
      </c>
      <c r="D9434">
        <v>1</v>
      </c>
      <c r="E9434" s="1">
        <v>45615</v>
      </c>
      <c r="F9434" s="1">
        <v>45618</v>
      </c>
      <c r="G9434">
        <v>10</v>
      </c>
      <c r="H9434" s="1">
        <v>45633</v>
      </c>
      <c r="I9434">
        <v>15</v>
      </c>
      <c r="J9434" t="s">
        <v>61</v>
      </c>
      <c r="K9434" t="s">
        <v>25</v>
      </c>
      <c r="L9434" t="s">
        <v>22</v>
      </c>
      <c r="M9434">
        <v>89990</v>
      </c>
      <c r="N9434" t="str">
        <f>TEXT(tblorders[[#This Row],[order_date]], "mmm-yyyy")</f>
        <v>Nov-2024</v>
      </c>
      <c r="O9434">
        <f>tblorders[[#This Row],[actual_delivery_days]] -tblorders[[#This Row],[expected_delivery_days]]</f>
        <v>5</v>
      </c>
    </row>
    <row r="9435" spans="1:15" x14ac:dyDescent="0.2">
      <c r="A9435" t="s">
        <v>11445</v>
      </c>
      <c r="B9435" t="s">
        <v>2956</v>
      </c>
      <c r="C9435" t="s">
        <v>21</v>
      </c>
      <c r="D9435">
        <v>1</v>
      </c>
      <c r="E9435" s="1">
        <v>45665</v>
      </c>
      <c r="F9435" s="1">
        <v>45669</v>
      </c>
      <c r="G9435">
        <v>5</v>
      </c>
      <c r="H9435" s="1">
        <v>45673</v>
      </c>
      <c r="I9435">
        <v>4</v>
      </c>
      <c r="J9435" t="s">
        <v>16</v>
      </c>
      <c r="K9435" t="s">
        <v>17</v>
      </c>
      <c r="L9435" t="s">
        <v>58</v>
      </c>
      <c r="M9435">
        <v>89990</v>
      </c>
      <c r="N9435" t="str">
        <f>TEXT(tblorders[[#This Row],[order_date]], "mmm-yyyy")</f>
        <v>Jan-2025</v>
      </c>
      <c r="O9435">
        <f>tblorders[[#This Row],[actual_delivery_days]] -tblorders[[#This Row],[expected_delivery_days]]</f>
        <v>-1</v>
      </c>
    </row>
    <row r="9436" spans="1:15" x14ac:dyDescent="0.2">
      <c r="A9436" t="s">
        <v>11446</v>
      </c>
      <c r="B9436" t="s">
        <v>948</v>
      </c>
      <c r="C9436" t="s">
        <v>15</v>
      </c>
      <c r="D9436">
        <v>2</v>
      </c>
      <c r="E9436" s="1">
        <v>45292</v>
      </c>
      <c r="F9436" s="1">
        <v>45296</v>
      </c>
      <c r="G9436">
        <v>5</v>
      </c>
      <c r="H9436" s="1">
        <v>45306</v>
      </c>
      <c r="I9436">
        <v>10</v>
      </c>
      <c r="J9436" t="s">
        <v>61</v>
      </c>
      <c r="K9436" t="s">
        <v>17</v>
      </c>
      <c r="L9436" t="s">
        <v>58</v>
      </c>
      <c r="M9436">
        <v>111980</v>
      </c>
      <c r="N9436" t="str">
        <f>TEXT(tblorders[[#This Row],[order_date]], "mmm-yyyy")</f>
        <v>Jan-2024</v>
      </c>
      <c r="O9436">
        <f>tblorders[[#This Row],[actual_delivery_days]] -tblorders[[#This Row],[expected_delivery_days]]</f>
        <v>5</v>
      </c>
    </row>
    <row r="9437" spans="1:15" x14ac:dyDescent="0.2">
      <c r="A9437" t="s">
        <v>11447</v>
      </c>
      <c r="B9437" t="s">
        <v>1091</v>
      </c>
      <c r="C9437" t="s">
        <v>55</v>
      </c>
      <c r="D9437">
        <v>1</v>
      </c>
      <c r="E9437" s="1">
        <v>45440</v>
      </c>
      <c r="F9437" s="1">
        <v>45445</v>
      </c>
      <c r="G9437">
        <v>5</v>
      </c>
      <c r="H9437" s="1">
        <v>45453</v>
      </c>
      <c r="I9437">
        <v>8</v>
      </c>
      <c r="J9437" t="s">
        <v>16</v>
      </c>
      <c r="K9437" t="s">
        <v>17</v>
      </c>
      <c r="L9437" t="s">
        <v>58</v>
      </c>
      <c r="M9437">
        <v>99990</v>
      </c>
      <c r="N9437" t="str">
        <f>TEXT(tblorders[[#This Row],[order_date]], "mmm-yyyy")</f>
        <v>May-2024</v>
      </c>
      <c r="O9437">
        <f>tblorders[[#This Row],[actual_delivery_days]] -tblorders[[#This Row],[expected_delivery_days]]</f>
        <v>3</v>
      </c>
    </row>
    <row r="9438" spans="1:15" x14ac:dyDescent="0.2">
      <c r="A9438" t="s">
        <v>11448</v>
      </c>
      <c r="B9438" t="s">
        <v>6474</v>
      </c>
      <c r="C9438" t="s">
        <v>44</v>
      </c>
      <c r="D9438">
        <v>2</v>
      </c>
      <c r="E9438" s="1">
        <v>45616</v>
      </c>
      <c r="F9438" s="1">
        <v>45619</v>
      </c>
      <c r="G9438">
        <v>10</v>
      </c>
      <c r="H9438" s="1">
        <v>45632</v>
      </c>
      <c r="I9438">
        <v>13</v>
      </c>
      <c r="J9438" t="s">
        <v>16</v>
      </c>
      <c r="K9438" t="s">
        <v>17</v>
      </c>
      <c r="L9438" t="s">
        <v>18</v>
      </c>
      <c r="M9438">
        <v>101980</v>
      </c>
      <c r="N9438" t="str">
        <f>TEXT(tblorders[[#This Row],[order_date]], "mmm-yyyy")</f>
        <v>Nov-2024</v>
      </c>
      <c r="O9438">
        <f>tblorders[[#This Row],[actual_delivery_days]] -tblorders[[#This Row],[expected_delivery_days]]</f>
        <v>3</v>
      </c>
    </row>
    <row r="9439" spans="1:15" x14ac:dyDescent="0.2">
      <c r="A9439" t="s">
        <v>11449</v>
      </c>
      <c r="B9439" t="s">
        <v>188</v>
      </c>
      <c r="C9439" t="s">
        <v>55</v>
      </c>
      <c r="D9439">
        <v>2</v>
      </c>
      <c r="E9439" s="1">
        <v>45196</v>
      </c>
      <c r="F9439" s="1">
        <v>45201</v>
      </c>
      <c r="G9439">
        <v>7</v>
      </c>
      <c r="H9439" s="1">
        <v>45207</v>
      </c>
      <c r="I9439">
        <v>6</v>
      </c>
      <c r="J9439" t="s">
        <v>16</v>
      </c>
      <c r="K9439" t="s">
        <v>17</v>
      </c>
      <c r="L9439" t="s">
        <v>58</v>
      </c>
      <c r="M9439">
        <v>199980</v>
      </c>
      <c r="N9439" t="str">
        <f>TEXT(tblorders[[#This Row],[order_date]], "mmm-yyyy")</f>
        <v>Sep-2023</v>
      </c>
      <c r="O9439">
        <f>tblorders[[#This Row],[actual_delivery_days]] -tblorders[[#This Row],[expected_delivery_days]]</f>
        <v>-1</v>
      </c>
    </row>
    <row r="9440" spans="1:15" x14ac:dyDescent="0.2">
      <c r="A9440" t="s">
        <v>11450</v>
      </c>
      <c r="B9440" t="s">
        <v>10825</v>
      </c>
      <c r="C9440" t="s">
        <v>32</v>
      </c>
      <c r="D9440">
        <v>1</v>
      </c>
      <c r="E9440" s="1">
        <v>45796</v>
      </c>
      <c r="F9440" s="1">
        <v>45800</v>
      </c>
      <c r="G9440">
        <v>10</v>
      </c>
      <c r="H9440" s="1">
        <v>45812</v>
      </c>
      <c r="I9440">
        <v>12</v>
      </c>
      <c r="J9440" t="s">
        <v>16</v>
      </c>
      <c r="K9440" t="s">
        <v>25</v>
      </c>
      <c r="L9440" t="s">
        <v>33</v>
      </c>
      <c r="M9440">
        <v>45000</v>
      </c>
      <c r="N9440" t="str">
        <f>TEXT(tblorders[[#This Row],[order_date]], "mmm-yyyy")</f>
        <v>May-2025</v>
      </c>
      <c r="O9440">
        <f>tblorders[[#This Row],[actual_delivery_days]] -tblorders[[#This Row],[expected_delivery_days]]</f>
        <v>2</v>
      </c>
    </row>
    <row r="9441" spans="1:15" x14ac:dyDescent="0.2">
      <c r="A9441" t="s">
        <v>11451</v>
      </c>
      <c r="B9441" t="s">
        <v>6694</v>
      </c>
      <c r="C9441" t="s">
        <v>44</v>
      </c>
      <c r="D9441">
        <v>1</v>
      </c>
      <c r="E9441" s="1">
        <v>45756</v>
      </c>
      <c r="F9441" s="1">
        <v>45758</v>
      </c>
      <c r="G9441">
        <v>7</v>
      </c>
      <c r="H9441" s="1">
        <v>45768</v>
      </c>
      <c r="I9441">
        <v>10</v>
      </c>
      <c r="J9441" t="s">
        <v>16</v>
      </c>
      <c r="K9441" t="s">
        <v>41</v>
      </c>
      <c r="L9441" t="s">
        <v>33</v>
      </c>
      <c r="M9441">
        <v>50990</v>
      </c>
      <c r="N9441" t="str">
        <f>TEXT(tblorders[[#This Row],[order_date]], "mmm-yyyy")</f>
        <v>Apr-2025</v>
      </c>
      <c r="O9441">
        <f>tblorders[[#This Row],[actual_delivery_days]] -tblorders[[#This Row],[expected_delivery_days]]</f>
        <v>3</v>
      </c>
    </row>
    <row r="9442" spans="1:15" x14ac:dyDescent="0.2">
      <c r="A9442" t="s">
        <v>11452</v>
      </c>
      <c r="B9442" t="s">
        <v>5567</v>
      </c>
      <c r="C9442" t="s">
        <v>29</v>
      </c>
      <c r="D9442">
        <v>1</v>
      </c>
      <c r="E9442" s="1">
        <v>45750</v>
      </c>
      <c r="F9442" s="1">
        <v>45753</v>
      </c>
      <c r="G9442">
        <v>7</v>
      </c>
      <c r="H9442" s="1">
        <v>45760</v>
      </c>
      <c r="I9442">
        <v>7</v>
      </c>
      <c r="J9442" t="s">
        <v>16</v>
      </c>
      <c r="K9442" t="s">
        <v>41</v>
      </c>
      <c r="L9442" t="s">
        <v>22</v>
      </c>
      <c r="M9442">
        <v>11000</v>
      </c>
      <c r="N9442" t="str">
        <f>TEXT(tblorders[[#This Row],[order_date]], "mmm-yyyy")</f>
        <v>Apr-2025</v>
      </c>
      <c r="O9442">
        <f>tblorders[[#This Row],[actual_delivery_days]] -tblorders[[#This Row],[expected_delivery_days]]</f>
        <v>0</v>
      </c>
    </row>
    <row r="9443" spans="1:15" x14ac:dyDescent="0.2">
      <c r="A9443" t="s">
        <v>11453</v>
      </c>
      <c r="B9443" t="s">
        <v>1609</v>
      </c>
      <c r="C9443" t="s">
        <v>29</v>
      </c>
      <c r="D9443">
        <v>1</v>
      </c>
      <c r="E9443" s="1">
        <v>45171</v>
      </c>
      <c r="F9443" s="1">
        <v>45175</v>
      </c>
      <c r="G9443">
        <v>7</v>
      </c>
      <c r="H9443" s="1">
        <v>45185</v>
      </c>
      <c r="I9443">
        <v>10</v>
      </c>
      <c r="J9443" t="s">
        <v>16</v>
      </c>
      <c r="K9443" t="s">
        <v>41</v>
      </c>
      <c r="L9443" t="s">
        <v>33</v>
      </c>
      <c r="M9443">
        <v>11000</v>
      </c>
      <c r="N9443" t="str">
        <f>TEXT(tblorders[[#This Row],[order_date]], "mmm-yyyy")</f>
        <v>Sep-2023</v>
      </c>
      <c r="O9443">
        <f>tblorders[[#This Row],[actual_delivery_days]] -tblorders[[#This Row],[expected_delivery_days]]</f>
        <v>3</v>
      </c>
    </row>
    <row r="9444" spans="1:15" x14ac:dyDescent="0.2">
      <c r="A9444" t="s">
        <v>11454</v>
      </c>
      <c r="B9444" t="s">
        <v>4047</v>
      </c>
      <c r="C9444" t="s">
        <v>32</v>
      </c>
      <c r="D9444">
        <v>2</v>
      </c>
      <c r="E9444" s="1">
        <v>45118</v>
      </c>
      <c r="F9444" s="1">
        <v>45122</v>
      </c>
      <c r="G9444">
        <v>5</v>
      </c>
      <c r="H9444" s="1">
        <v>45128</v>
      </c>
      <c r="I9444">
        <v>6</v>
      </c>
      <c r="J9444" t="s">
        <v>16</v>
      </c>
      <c r="K9444" t="s">
        <v>41</v>
      </c>
      <c r="L9444" t="s">
        <v>33</v>
      </c>
      <c r="M9444">
        <v>90000</v>
      </c>
      <c r="N9444" t="str">
        <f>TEXT(tblorders[[#This Row],[order_date]], "mmm-yyyy")</f>
        <v>Jul-2023</v>
      </c>
      <c r="O9444">
        <f>tblorders[[#This Row],[actual_delivery_days]] -tblorders[[#This Row],[expected_delivery_days]]</f>
        <v>1</v>
      </c>
    </row>
    <row r="9445" spans="1:15" x14ac:dyDescent="0.2">
      <c r="A9445" t="s">
        <v>11455</v>
      </c>
      <c r="B9445" t="s">
        <v>1987</v>
      </c>
      <c r="C9445" t="s">
        <v>32</v>
      </c>
      <c r="D9445">
        <v>2</v>
      </c>
      <c r="E9445" s="1">
        <v>45415</v>
      </c>
      <c r="F9445" s="1">
        <v>45420</v>
      </c>
      <c r="G9445">
        <v>7</v>
      </c>
      <c r="H9445" s="1">
        <v>45428</v>
      </c>
      <c r="I9445">
        <v>8</v>
      </c>
      <c r="J9445" t="s">
        <v>16</v>
      </c>
      <c r="K9445" t="s">
        <v>41</v>
      </c>
      <c r="L9445" t="s">
        <v>58</v>
      </c>
      <c r="M9445">
        <v>90000</v>
      </c>
      <c r="N9445" t="str">
        <f>TEXT(tblorders[[#This Row],[order_date]], "mmm-yyyy")</f>
        <v>May-2024</v>
      </c>
      <c r="O9445">
        <f>tblorders[[#This Row],[actual_delivery_days]] -tblorders[[#This Row],[expected_delivery_days]]</f>
        <v>1</v>
      </c>
    </row>
    <row r="9446" spans="1:15" x14ac:dyDescent="0.2">
      <c r="A9446" t="s">
        <v>11456</v>
      </c>
      <c r="B9446" t="s">
        <v>2324</v>
      </c>
      <c r="C9446" t="s">
        <v>55</v>
      </c>
      <c r="D9446">
        <v>1</v>
      </c>
      <c r="E9446" s="1">
        <v>45638</v>
      </c>
      <c r="F9446" s="1">
        <v>45639</v>
      </c>
      <c r="G9446">
        <v>10</v>
      </c>
      <c r="H9446" s="1">
        <v>45649</v>
      </c>
      <c r="I9446">
        <v>10</v>
      </c>
      <c r="J9446" t="s">
        <v>16</v>
      </c>
      <c r="K9446" t="s">
        <v>41</v>
      </c>
      <c r="L9446" t="s">
        <v>26</v>
      </c>
      <c r="M9446">
        <v>99990</v>
      </c>
      <c r="N9446" t="str">
        <f>TEXT(tblorders[[#This Row],[order_date]], "mmm-yyyy")</f>
        <v>Dec-2024</v>
      </c>
      <c r="O9446">
        <f>tblorders[[#This Row],[actual_delivery_days]] -tblorders[[#This Row],[expected_delivery_days]]</f>
        <v>0</v>
      </c>
    </row>
    <row r="9447" spans="1:15" x14ac:dyDescent="0.2">
      <c r="A9447" t="s">
        <v>11457</v>
      </c>
      <c r="B9447" t="s">
        <v>1033</v>
      </c>
      <c r="C9447" t="s">
        <v>21</v>
      </c>
      <c r="D9447">
        <v>1</v>
      </c>
      <c r="E9447" s="1">
        <v>45727</v>
      </c>
      <c r="F9447" s="1">
        <v>45728</v>
      </c>
      <c r="G9447">
        <v>10</v>
      </c>
      <c r="H9447" s="1">
        <v>45738</v>
      </c>
      <c r="I9447">
        <v>10</v>
      </c>
      <c r="J9447" t="s">
        <v>16</v>
      </c>
      <c r="K9447" t="s">
        <v>41</v>
      </c>
      <c r="L9447" t="s">
        <v>58</v>
      </c>
      <c r="M9447">
        <v>89990</v>
      </c>
      <c r="N9447" t="str">
        <f>TEXT(tblorders[[#This Row],[order_date]], "mmm-yyyy")</f>
        <v>Mar-2025</v>
      </c>
      <c r="O9447">
        <f>tblorders[[#This Row],[actual_delivery_days]] -tblorders[[#This Row],[expected_delivery_days]]</f>
        <v>0</v>
      </c>
    </row>
    <row r="9448" spans="1:15" x14ac:dyDescent="0.2">
      <c r="A9448" t="s">
        <v>11458</v>
      </c>
      <c r="B9448" t="s">
        <v>1840</v>
      </c>
      <c r="C9448" t="s">
        <v>29</v>
      </c>
      <c r="D9448">
        <v>1</v>
      </c>
      <c r="E9448" s="1">
        <v>44663</v>
      </c>
      <c r="F9448" s="1">
        <v>44666</v>
      </c>
      <c r="G9448">
        <v>7</v>
      </c>
      <c r="H9448" s="1">
        <v>44674</v>
      </c>
      <c r="I9448">
        <v>8</v>
      </c>
      <c r="J9448" t="s">
        <v>16</v>
      </c>
      <c r="K9448" t="s">
        <v>41</v>
      </c>
      <c r="L9448" t="s">
        <v>26</v>
      </c>
      <c r="M9448">
        <v>11000</v>
      </c>
      <c r="N9448" t="str">
        <f>TEXT(tblorders[[#This Row],[order_date]], "mmm-yyyy")</f>
        <v>Apr-2022</v>
      </c>
      <c r="O9448">
        <f>tblorders[[#This Row],[actual_delivery_days]] -tblorders[[#This Row],[expected_delivery_days]]</f>
        <v>1</v>
      </c>
    </row>
    <row r="9449" spans="1:15" x14ac:dyDescent="0.2">
      <c r="A9449" t="s">
        <v>11459</v>
      </c>
      <c r="B9449" t="s">
        <v>3359</v>
      </c>
      <c r="C9449" t="s">
        <v>44</v>
      </c>
      <c r="D9449">
        <v>1</v>
      </c>
      <c r="E9449" s="1">
        <v>45322</v>
      </c>
      <c r="F9449" s="1">
        <v>45324</v>
      </c>
      <c r="G9449">
        <v>7</v>
      </c>
      <c r="H9449" s="1">
        <v>45331</v>
      </c>
      <c r="I9449">
        <v>7</v>
      </c>
      <c r="J9449" t="s">
        <v>16</v>
      </c>
      <c r="K9449" t="s">
        <v>41</v>
      </c>
      <c r="L9449" t="s">
        <v>22</v>
      </c>
      <c r="M9449">
        <v>50990</v>
      </c>
      <c r="N9449" t="str">
        <f>TEXT(tblorders[[#This Row],[order_date]], "mmm-yyyy")</f>
        <v>Jan-2024</v>
      </c>
      <c r="O9449">
        <f>tblorders[[#This Row],[actual_delivery_days]] -tblorders[[#This Row],[expected_delivery_days]]</f>
        <v>0</v>
      </c>
    </row>
    <row r="9450" spans="1:15" x14ac:dyDescent="0.2">
      <c r="A9450" t="s">
        <v>11460</v>
      </c>
      <c r="B9450" t="s">
        <v>2549</v>
      </c>
      <c r="C9450" t="s">
        <v>44</v>
      </c>
      <c r="D9450">
        <v>1</v>
      </c>
      <c r="E9450" s="1">
        <v>45793</v>
      </c>
      <c r="F9450" s="1">
        <v>45794</v>
      </c>
      <c r="G9450">
        <v>10</v>
      </c>
      <c r="H9450" s="1">
        <v>45803</v>
      </c>
      <c r="I9450">
        <v>9</v>
      </c>
      <c r="J9450" t="s">
        <v>16</v>
      </c>
      <c r="K9450" t="s">
        <v>17</v>
      </c>
      <c r="L9450" t="s">
        <v>26</v>
      </c>
      <c r="M9450">
        <v>50990</v>
      </c>
      <c r="N9450" t="str">
        <f>TEXT(tblorders[[#This Row],[order_date]], "mmm-yyyy")</f>
        <v>May-2025</v>
      </c>
      <c r="O9450">
        <f>tblorders[[#This Row],[actual_delivery_days]] -tblorders[[#This Row],[expected_delivery_days]]</f>
        <v>-1</v>
      </c>
    </row>
    <row r="9451" spans="1:15" x14ac:dyDescent="0.2">
      <c r="A9451" t="s">
        <v>11461</v>
      </c>
      <c r="B9451" t="s">
        <v>2318</v>
      </c>
      <c r="C9451" t="s">
        <v>32</v>
      </c>
      <c r="D9451">
        <v>1</v>
      </c>
      <c r="E9451" s="1">
        <v>45602</v>
      </c>
      <c r="F9451" s="1">
        <v>45606</v>
      </c>
      <c r="G9451">
        <v>5</v>
      </c>
      <c r="H9451" s="1">
        <v>45613</v>
      </c>
      <c r="I9451">
        <v>7</v>
      </c>
      <c r="J9451" t="s">
        <v>16</v>
      </c>
      <c r="K9451" t="s">
        <v>41</v>
      </c>
      <c r="L9451" t="s">
        <v>33</v>
      </c>
      <c r="M9451">
        <v>45000</v>
      </c>
      <c r="N9451" t="str">
        <f>TEXT(tblorders[[#This Row],[order_date]], "mmm-yyyy")</f>
        <v>Nov-2024</v>
      </c>
      <c r="O9451">
        <f>tblorders[[#This Row],[actual_delivery_days]] -tblorders[[#This Row],[expected_delivery_days]]</f>
        <v>2</v>
      </c>
    </row>
    <row r="9452" spans="1:15" x14ac:dyDescent="0.2">
      <c r="A9452" t="s">
        <v>11462</v>
      </c>
      <c r="B9452" t="s">
        <v>2617</v>
      </c>
      <c r="C9452" t="s">
        <v>29</v>
      </c>
      <c r="D9452">
        <v>2</v>
      </c>
      <c r="E9452" s="1">
        <v>44797</v>
      </c>
      <c r="F9452" s="1">
        <v>44800</v>
      </c>
      <c r="G9452">
        <v>10</v>
      </c>
      <c r="H9452" s="1">
        <v>44811</v>
      </c>
      <c r="I9452">
        <v>11</v>
      </c>
      <c r="J9452" t="s">
        <v>16</v>
      </c>
      <c r="K9452" t="s">
        <v>25</v>
      </c>
      <c r="L9452" t="s">
        <v>33</v>
      </c>
      <c r="M9452">
        <v>22000</v>
      </c>
      <c r="N9452" t="str">
        <f>TEXT(tblorders[[#This Row],[order_date]], "mmm-yyyy")</f>
        <v>Aug-2022</v>
      </c>
      <c r="O9452">
        <f>tblorders[[#This Row],[actual_delivery_days]] -tblorders[[#This Row],[expected_delivery_days]]</f>
        <v>1</v>
      </c>
    </row>
    <row r="9453" spans="1:15" x14ac:dyDescent="0.2">
      <c r="A9453" t="s">
        <v>11463</v>
      </c>
      <c r="B9453" t="s">
        <v>796</v>
      </c>
      <c r="C9453" t="s">
        <v>29</v>
      </c>
      <c r="D9453">
        <v>2</v>
      </c>
      <c r="E9453" s="1">
        <v>45635</v>
      </c>
      <c r="F9453" s="1">
        <v>45640</v>
      </c>
      <c r="G9453">
        <v>7</v>
      </c>
      <c r="H9453" s="1">
        <v>45647</v>
      </c>
      <c r="I9453">
        <v>7</v>
      </c>
      <c r="J9453" t="s">
        <v>16</v>
      </c>
      <c r="K9453" t="s">
        <v>25</v>
      </c>
      <c r="L9453" t="s">
        <v>58</v>
      </c>
      <c r="M9453">
        <v>22000</v>
      </c>
      <c r="N9453" t="str">
        <f>TEXT(tblorders[[#This Row],[order_date]], "mmm-yyyy")</f>
        <v>Dec-2024</v>
      </c>
      <c r="O9453">
        <f>tblorders[[#This Row],[actual_delivery_days]] -tblorders[[#This Row],[expected_delivery_days]]</f>
        <v>0</v>
      </c>
    </row>
    <row r="9454" spans="1:15" x14ac:dyDescent="0.2">
      <c r="A9454" t="s">
        <v>11464</v>
      </c>
      <c r="B9454" t="s">
        <v>702</v>
      </c>
      <c r="C9454" t="s">
        <v>55</v>
      </c>
      <c r="D9454">
        <v>2</v>
      </c>
      <c r="E9454" s="1">
        <v>45625</v>
      </c>
      <c r="F9454" s="1">
        <v>45630</v>
      </c>
      <c r="G9454">
        <v>7</v>
      </c>
      <c r="H9454" s="1">
        <v>45637</v>
      </c>
      <c r="I9454">
        <v>7</v>
      </c>
      <c r="J9454" t="s">
        <v>16</v>
      </c>
      <c r="K9454" t="s">
        <v>41</v>
      </c>
      <c r="L9454" t="s">
        <v>58</v>
      </c>
      <c r="M9454">
        <v>199980</v>
      </c>
      <c r="N9454" t="str">
        <f>TEXT(tblorders[[#This Row],[order_date]], "mmm-yyyy")</f>
        <v>Nov-2024</v>
      </c>
      <c r="O9454">
        <f>tblorders[[#This Row],[actual_delivery_days]] -tblorders[[#This Row],[expected_delivery_days]]</f>
        <v>0</v>
      </c>
    </row>
    <row r="9455" spans="1:15" x14ac:dyDescent="0.2">
      <c r="A9455" t="s">
        <v>11465</v>
      </c>
      <c r="B9455" t="s">
        <v>3269</v>
      </c>
      <c r="C9455" t="s">
        <v>21</v>
      </c>
      <c r="D9455">
        <v>1</v>
      </c>
      <c r="E9455" s="1">
        <v>45798</v>
      </c>
      <c r="F9455" s="1">
        <v>45802</v>
      </c>
      <c r="G9455">
        <v>5</v>
      </c>
      <c r="H9455" s="1">
        <v>45807</v>
      </c>
      <c r="I9455">
        <v>5</v>
      </c>
      <c r="J9455" t="s">
        <v>16</v>
      </c>
      <c r="K9455" t="s">
        <v>17</v>
      </c>
      <c r="L9455" t="s">
        <v>26</v>
      </c>
      <c r="M9455">
        <v>89990</v>
      </c>
      <c r="N9455" t="str">
        <f>TEXT(tblorders[[#This Row],[order_date]], "mmm-yyyy")</f>
        <v>May-2025</v>
      </c>
      <c r="O9455">
        <f>tblorders[[#This Row],[actual_delivery_days]] -tblorders[[#This Row],[expected_delivery_days]]</f>
        <v>0</v>
      </c>
    </row>
    <row r="9456" spans="1:15" x14ac:dyDescent="0.2">
      <c r="A9456" t="s">
        <v>11466</v>
      </c>
      <c r="B9456" t="s">
        <v>1916</v>
      </c>
      <c r="C9456" t="s">
        <v>21</v>
      </c>
      <c r="D9456">
        <v>2</v>
      </c>
      <c r="E9456" s="1">
        <v>45283</v>
      </c>
      <c r="F9456" s="1">
        <v>45288</v>
      </c>
      <c r="G9456">
        <v>7</v>
      </c>
      <c r="H9456" s="1">
        <v>45298</v>
      </c>
      <c r="I9456">
        <v>10</v>
      </c>
      <c r="J9456" t="s">
        <v>16</v>
      </c>
      <c r="K9456" t="s">
        <v>25</v>
      </c>
      <c r="L9456" t="s">
        <v>58</v>
      </c>
      <c r="M9456">
        <v>179980</v>
      </c>
      <c r="N9456" t="str">
        <f>TEXT(tblorders[[#This Row],[order_date]], "mmm-yyyy")</f>
        <v>Dec-2023</v>
      </c>
      <c r="O9456">
        <f>tblorders[[#This Row],[actual_delivery_days]] -tblorders[[#This Row],[expected_delivery_days]]</f>
        <v>3</v>
      </c>
    </row>
    <row r="9457" spans="1:15" x14ac:dyDescent="0.2">
      <c r="A9457" t="s">
        <v>11467</v>
      </c>
      <c r="B9457" t="s">
        <v>1754</v>
      </c>
      <c r="C9457" t="s">
        <v>21</v>
      </c>
      <c r="D9457">
        <v>1</v>
      </c>
      <c r="E9457" s="1">
        <v>45766</v>
      </c>
      <c r="F9457" s="1">
        <v>45770</v>
      </c>
      <c r="G9457">
        <v>10</v>
      </c>
      <c r="H9457" s="1">
        <v>45779</v>
      </c>
      <c r="I9457">
        <v>9</v>
      </c>
      <c r="J9457" t="s">
        <v>40</v>
      </c>
      <c r="K9457" t="s">
        <v>25</v>
      </c>
      <c r="L9457" t="s">
        <v>22</v>
      </c>
      <c r="M9457">
        <v>89990</v>
      </c>
      <c r="N9457" t="str">
        <f>TEXT(tblorders[[#This Row],[order_date]], "mmm-yyyy")</f>
        <v>Apr-2025</v>
      </c>
      <c r="O9457">
        <f>tblorders[[#This Row],[actual_delivery_days]] -tblorders[[#This Row],[expected_delivery_days]]</f>
        <v>-1</v>
      </c>
    </row>
    <row r="9458" spans="1:15" x14ac:dyDescent="0.2">
      <c r="A9458" t="s">
        <v>11468</v>
      </c>
      <c r="B9458" t="s">
        <v>2415</v>
      </c>
      <c r="C9458" t="s">
        <v>15</v>
      </c>
      <c r="D9458">
        <v>2</v>
      </c>
      <c r="E9458" s="1">
        <v>45180</v>
      </c>
      <c r="F9458" s="1">
        <v>45184</v>
      </c>
      <c r="G9458">
        <v>5</v>
      </c>
      <c r="H9458" s="1">
        <v>45189</v>
      </c>
      <c r="I9458">
        <v>5</v>
      </c>
      <c r="J9458" t="s">
        <v>16</v>
      </c>
      <c r="K9458" t="s">
        <v>41</v>
      </c>
      <c r="L9458" t="s">
        <v>58</v>
      </c>
      <c r="M9458">
        <v>111980</v>
      </c>
      <c r="N9458" t="str">
        <f>TEXT(tblorders[[#This Row],[order_date]], "mmm-yyyy")</f>
        <v>Sep-2023</v>
      </c>
      <c r="O9458">
        <f>tblorders[[#This Row],[actual_delivery_days]] -tblorders[[#This Row],[expected_delivery_days]]</f>
        <v>0</v>
      </c>
    </row>
    <row r="9459" spans="1:15" x14ac:dyDescent="0.2">
      <c r="A9459" t="s">
        <v>11469</v>
      </c>
      <c r="B9459" t="s">
        <v>214</v>
      </c>
      <c r="C9459" t="s">
        <v>21</v>
      </c>
      <c r="D9459">
        <v>2</v>
      </c>
      <c r="E9459" s="1">
        <v>44960</v>
      </c>
      <c r="F9459" s="1">
        <v>44962</v>
      </c>
      <c r="G9459">
        <v>10</v>
      </c>
      <c r="H9459" s="1">
        <v>44977</v>
      </c>
      <c r="I9459">
        <v>15</v>
      </c>
      <c r="J9459" t="s">
        <v>61</v>
      </c>
      <c r="K9459" t="s">
        <v>41</v>
      </c>
      <c r="L9459" t="s">
        <v>58</v>
      </c>
      <c r="M9459">
        <v>179980</v>
      </c>
      <c r="N9459" t="str">
        <f>TEXT(tblorders[[#This Row],[order_date]], "mmm-yyyy")</f>
        <v>Feb-2023</v>
      </c>
      <c r="O9459">
        <f>tblorders[[#This Row],[actual_delivery_days]] -tblorders[[#This Row],[expected_delivery_days]]</f>
        <v>5</v>
      </c>
    </row>
    <row r="9460" spans="1:15" x14ac:dyDescent="0.2">
      <c r="A9460" t="s">
        <v>11470</v>
      </c>
      <c r="B9460" t="s">
        <v>942</v>
      </c>
      <c r="C9460" t="s">
        <v>44</v>
      </c>
      <c r="D9460">
        <v>2</v>
      </c>
      <c r="E9460" s="1">
        <v>45104</v>
      </c>
      <c r="F9460" s="1">
        <v>45107</v>
      </c>
      <c r="G9460">
        <v>7</v>
      </c>
      <c r="H9460" s="1">
        <v>45115</v>
      </c>
      <c r="I9460">
        <v>8</v>
      </c>
      <c r="J9460" t="s">
        <v>16</v>
      </c>
      <c r="K9460" t="s">
        <v>25</v>
      </c>
      <c r="L9460" t="s">
        <v>26</v>
      </c>
      <c r="M9460">
        <v>101980</v>
      </c>
      <c r="N9460" t="str">
        <f>TEXT(tblorders[[#This Row],[order_date]], "mmm-yyyy")</f>
        <v>Jun-2023</v>
      </c>
      <c r="O9460">
        <f>tblorders[[#This Row],[actual_delivery_days]] -tblorders[[#This Row],[expected_delivery_days]]</f>
        <v>1</v>
      </c>
    </row>
    <row r="9461" spans="1:15" x14ac:dyDescent="0.2">
      <c r="A9461" t="s">
        <v>11471</v>
      </c>
      <c r="B9461" t="s">
        <v>4084</v>
      </c>
      <c r="C9461" t="s">
        <v>44</v>
      </c>
      <c r="D9461">
        <v>1</v>
      </c>
      <c r="E9461" s="1">
        <v>45491</v>
      </c>
      <c r="F9461" s="1">
        <v>45495</v>
      </c>
      <c r="G9461">
        <v>5</v>
      </c>
      <c r="H9461" s="1">
        <v>45500</v>
      </c>
      <c r="I9461">
        <v>5</v>
      </c>
      <c r="J9461" t="s">
        <v>16</v>
      </c>
      <c r="K9461" t="s">
        <v>41</v>
      </c>
      <c r="L9461" t="s">
        <v>58</v>
      </c>
      <c r="M9461">
        <v>50990</v>
      </c>
      <c r="N9461" t="str">
        <f>TEXT(tblorders[[#This Row],[order_date]], "mmm-yyyy")</f>
        <v>Jul-2024</v>
      </c>
      <c r="O9461">
        <f>tblorders[[#This Row],[actual_delivery_days]] -tblorders[[#This Row],[expected_delivery_days]]</f>
        <v>0</v>
      </c>
    </row>
    <row r="9462" spans="1:15" x14ac:dyDescent="0.2">
      <c r="A9462" t="s">
        <v>11472</v>
      </c>
      <c r="B9462" t="s">
        <v>11120</v>
      </c>
      <c r="C9462" t="s">
        <v>55</v>
      </c>
      <c r="D9462">
        <v>1</v>
      </c>
      <c r="E9462" s="1">
        <v>45306</v>
      </c>
      <c r="F9462" s="1">
        <v>45311</v>
      </c>
      <c r="G9462">
        <v>10</v>
      </c>
      <c r="H9462" s="1">
        <v>45324</v>
      </c>
      <c r="I9462">
        <v>13</v>
      </c>
      <c r="J9462" t="s">
        <v>16</v>
      </c>
      <c r="K9462" t="s">
        <v>25</v>
      </c>
      <c r="L9462" t="s">
        <v>33</v>
      </c>
      <c r="M9462">
        <v>99990</v>
      </c>
      <c r="N9462" t="str">
        <f>TEXT(tblorders[[#This Row],[order_date]], "mmm-yyyy")</f>
        <v>Jan-2024</v>
      </c>
      <c r="O9462">
        <f>tblorders[[#This Row],[actual_delivery_days]] -tblorders[[#This Row],[expected_delivery_days]]</f>
        <v>3</v>
      </c>
    </row>
    <row r="9463" spans="1:15" x14ac:dyDescent="0.2">
      <c r="A9463" t="s">
        <v>11473</v>
      </c>
      <c r="B9463" t="s">
        <v>176</v>
      </c>
      <c r="C9463" t="s">
        <v>29</v>
      </c>
      <c r="D9463">
        <v>1</v>
      </c>
      <c r="E9463" s="1">
        <v>44480</v>
      </c>
      <c r="F9463" s="1">
        <v>44484</v>
      </c>
      <c r="G9463">
        <v>5</v>
      </c>
      <c r="H9463" s="1">
        <v>44489</v>
      </c>
      <c r="I9463">
        <v>5</v>
      </c>
      <c r="J9463" t="s">
        <v>16</v>
      </c>
      <c r="K9463" t="s">
        <v>41</v>
      </c>
      <c r="L9463" t="s">
        <v>33</v>
      </c>
      <c r="M9463">
        <v>11000</v>
      </c>
      <c r="N9463" t="str">
        <f>TEXT(tblorders[[#This Row],[order_date]], "mmm-yyyy")</f>
        <v>Oct-2021</v>
      </c>
      <c r="O9463">
        <f>tblorders[[#This Row],[actual_delivery_days]] -tblorders[[#This Row],[expected_delivery_days]]</f>
        <v>0</v>
      </c>
    </row>
    <row r="9464" spans="1:15" x14ac:dyDescent="0.2">
      <c r="A9464" t="s">
        <v>11474</v>
      </c>
      <c r="B9464" t="s">
        <v>8725</v>
      </c>
      <c r="C9464" t="s">
        <v>15</v>
      </c>
      <c r="D9464">
        <v>1</v>
      </c>
      <c r="E9464" s="1">
        <v>44927</v>
      </c>
      <c r="F9464" s="1">
        <v>44931</v>
      </c>
      <c r="G9464">
        <v>5</v>
      </c>
      <c r="H9464" s="1">
        <v>44934</v>
      </c>
      <c r="I9464">
        <v>3</v>
      </c>
      <c r="J9464" t="s">
        <v>40</v>
      </c>
      <c r="K9464" t="s">
        <v>41</v>
      </c>
      <c r="L9464" t="s">
        <v>18</v>
      </c>
      <c r="M9464">
        <v>55990</v>
      </c>
      <c r="N9464" t="str">
        <f>TEXT(tblorders[[#This Row],[order_date]], "mmm-yyyy")</f>
        <v>Jan-2023</v>
      </c>
      <c r="O9464">
        <f>tblorders[[#This Row],[actual_delivery_days]] -tblorders[[#This Row],[expected_delivery_days]]</f>
        <v>-2</v>
      </c>
    </row>
    <row r="9465" spans="1:15" x14ac:dyDescent="0.2">
      <c r="A9465" t="s">
        <v>11475</v>
      </c>
      <c r="B9465" t="s">
        <v>8685</v>
      </c>
      <c r="C9465" t="s">
        <v>15</v>
      </c>
      <c r="D9465">
        <v>1</v>
      </c>
      <c r="E9465" s="1">
        <v>45683</v>
      </c>
      <c r="F9465" s="1">
        <v>45687</v>
      </c>
      <c r="G9465">
        <v>10</v>
      </c>
      <c r="H9465" s="1">
        <v>45698</v>
      </c>
      <c r="I9465">
        <v>11</v>
      </c>
      <c r="J9465" t="s">
        <v>16</v>
      </c>
      <c r="K9465" t="s">
        <v>25</v>
      </c>
      <c r="L9465" t="s">
        <v>26</v>
      </c>
      <c r="M9465">
        <v>55990</v>
      </c>
      <c r="N9465" t="str">
        <f>TEXT(tblorders[[#This Row],[order_date]], "mmm-yyyy")</f>
        <v>Jan-2025</v>
      </c>
      <c r="O9465">
        <f>tblorders[[#This Row],[actual_delivery_days]] -tblorders[[#This Row],[expected_delivery_days]]</f>
        <v>1</v>
      </c>
    </row>
    <row r="9466" spans="1:15" x14ac:dyDescent="0.2">
      <c r="A9466" t="s">
        <v>11476</v>
      </c>
      <c r="B9466" t="s">
        <v>3487</v>
      </c>
      <c r="C9466" t="s">
        <v>44</v>
      </c>
      <c r="D9466">
        <v>2</v>
      </c>
      <c r="E9466" s="1">
        <v>44877</v>
      </c>
      <c r="F9466" s="1">
        <v>44882</v>
      </c>
      <c r="G9466">
        <v>5</v>
      </c>
      <c r="H9466" s="1">
        <v>44888</v>
      </c>
      <c r="I9466">
        <v>6</v>
      </c>
      <c r="J9466" t="s">
        <v>16</v>
      </c>
      <c r="K9466" t="s">
        <v>41</v>
      </c>
      <c r="L9466" t="s">
        <v>22</v>
      </c>
      <c r="M9466">
        <v>101980</v>
      </c>
      <c r="N9466" t="str">
        <f>TEXT(tblorders[[#This Row],[order_date]], "mmm-yyyy")</f>
        <v>Nov-2022</v>
      </c>
      <c r="O9466">
        <f>tblorders[[#This Row],[actual_delivery_days]] -tblorders[[#This Row],[expected_delivery_days]]</f>
        <v>1</v>
      </c>
    </row>
    <row r="9467" spans="1:15" x14ac:dyDescent="0.2">
      <c r="A9467" t="s">
        <v>11477</v>
      </c>
      <c r="B9467" t="s">
        <v>7616</v>
      </c>
      <c r="C9467" t="s">
        <v>29</v>
      </c>
      <c r="D9467">
        <v>1</v>
      </c>
      <c r="E9467" s="1">
        <v>45717</v>
      </c>
      <c r="F9467" s="1">
        <v>45721</v>
      </c>
      <c r="G9467">
        <v>10</v>
      </c>
      <c r="H9467" s="1">
        <v>45731</v>
      </c>
      <c r="I9467">
        <v>10</v>
      </c>
      <c r="J9467" t="s">
        <v>16</v>
      </c>
      <c r="K9467" t="s">
        <v>25</v>
      </c>
      <c r="L9467" t="s">
        <v>58</v>
      </c>
      <c r="M9467">
        <v>11000</v>
      </c>
      <c r="N9467" t="str">
        <f>TEXT(tblorders[[#This Row],[order_date]], "mmm-yyyy")</f>
        <v>Mar-2025</v>
      </c>
      <c r="O9467">
        <f>tblorders[[#This Row],[actual_delivery_days]] -tblorders[[#This Row],[expected_delivery_days]]</f>
        <v>0</v>
      </c>
    </row>
    <row r="9468" spans="1:15" x14ac:dyDescent="0.2">
      <c r="A9468" t="s">
        <v>11478</v>
      </c>
      <c r="B9468" t="s">
        <v>1074</v>
      </c>
      <c r="C9468" t="s">
        <v>21</v>
      </c>
      <c r="D9468">
        <v>1</v>
      </c>
      <c r="E9468" s="1">
        <v>45705</v>
      </c>
      <c r="F9468" s="1">
        <v>45707</v>
      </c>
      <c r="G9468">
        <v>10</v>
      </c>
      <c r="H9468" s="1">
        <v>45717</v>
      </c>
      <c r="I9468">
        <v>10</v>
      </c>
      <c r="J9468" t="s">
        <v>16</v>
      </c>
      <c r="K9468" t="s">
        <v>25</v>
      </c>
      <c r="L9468" t="s">
        <v>22</v>
      </c>
      <c r="M9468">
        <v>89990</v>
      </c>
      <c r="N9468" t="str">
        <f>TEXT(tblorders[[#This Row],[order_date]], "mmm-yyyy")</f>
        <v>Feb-2025</v>
      </c>
      <c r="O9468">
        <f>tblorders[[#This Row],[actual_delivery_days]] -tblorders[[#This Row],[expected_delivery_days]]</f>
        <v>0</v>
      </c>
    </row>
    <row r="9469" spans="1:15" x14ac:dyDescent="0.2">
      <c r="A9469" t="s">
        <v>11479</v>
      </c>
      <c r="B9469" t="s">
        <v>1910</v>
      </c>
      <c r="C9469" t="s">
        <v>55</v>
      </c>
      <c r="D9469">
        <v>1</v>
      </c>
      <c r="E9469" s="1">
        <v>45392</v>
      </c>
      <c r="F9469" s="1">
        <v>45396</v>
      </c>
      <c r="G9469">
        <v>10</v>
      </c>
      <c r="H9469" s="1">
        <v>45406</v>
      </c>
      <c r="I9469">
        <v>10</v>
      </c>
      <c r="J9469" t="s">
        <v>16</v>
      </c>
      <c r="K9469" t="s">
        <v>41</v>
      </c>
      <c r="L9469" t="s">
        <v>22</v>
      </c>
      <c r="M9469">
        <v>99990</v>
      </c>
      <c r="N9469" t="str">
        <f>TEXT(tblorders[[#This Row],[order_date]], "mmm-yyyy")</f>
        <v>Apr-2024</v>
      </c>
      <c r="O9469">
        <f>tblorders[[#This Row],[actual_delivery_days]] -tblorders[[#This Row],[expected_delivery_days]]</f>
        <v>0</v>
      </c>
    </row>
    <row r="9470" spans="1:15" x14ac:dyDescent="0.2">
      <c r="A9470" t="s">
        <v>11480</v>
      </c>
      <c r="B9470" t="s">
        <v>5443</v>
      </c>
      <c r="C9470" t="s">
        <v>55</v>
      </c>
      <c r="D9470">
        <v>2</v>
      </c>
      <c r="E9470" s="1">
        <v>45108</v>
      </c>
      <c r="F9470" s="1">
        <v>45109</v>
      </c>
      <c r="G9470">
        <v>7</v>
      </c>
      <c r="H9470" s="1">
        <v>45121</v>
      </c>
      <c r="I9470">
        <v>12</v>
      </c>
      <c r="J9470" t="s">
        <v>61</v>
      </c>
      <c r="K9470" t="s">
        <v>17</v>
      </c>
      <c r="L9470" t="s">
        <v>33</v>
      </c>
      <c r="M9470">
        <v>199980</v>
      </c>
      <c r="N9470" t="str">
        <f>TEXT(tblorders[[#This Row],[order_date]], "mmm-yyyy")</f>
        <v>Jul-2023</v>
      </c>
      <c r="O9470">
        <f>tblorders[[#This Row],[actual_delivery_days]] -tblorders[[#This Row],[expected_delivery_days]]</f>
        <v>5</v>
      </c>
    </row>
    <row r="9471" spans="1:15" x14ac:dyDescent="0.2">
      <c r="A9471" t="s">
        <v>11481</v>
      </c>
      <c r="B9471" t="s">
        <v>1031</v>
      </c>
      <c r="C9471" t="s">
        <v>29</v>
      </c>
      <c r="D9471">
        <v>2</v>
      </c>
      <c r="E9471" s="1">
        <v>45190</v>
      </c>
      <c r="F9471" s="1">
        <v>45191</v>
      </c>
      <c r="G9471">
        <v>10</v>
      </c>
      <c r="H9471" s="1">
        <v>45200</v>
      </c>
      <c r="I9471">
        <v>9</v>
      </c>
      <c r="J9471" t="s">
        <v>16</v>
      </c>
      <c r="K9471" t="s">
        <v>25</v>
      </c>
      <c r="L9471" t="s">
        <v>58</v>
      </c>
      <c r="M9471">
        <v>22000</v>
      </c>
      <c r="N9471" t="str">
        <f>TEXT(tblorders[[#This Row],[order_date]], "mmm-yyyy")</f>
        <v>Sep-2023</v>
      </c>
      <c r="O9471">
        <f>tblorders[[#This Row],[actual_delivery_days]] -tblorders[[#This Row],[expected_delivery_days]]</f>
        <v>-1</v>
      </c>
    </row>
    <row r="9472" spans="1:15" x14ac:dyDescent="0.2">
      <c r="A9472" t="s">
        <v>11482</v>
      </c>
      <c r="B9472" t="s">
        <v>803</v>
      </c>
      <c r="C9472" t="s">
        <v>32</v>
      </c>
      <c r="D9472">
        <v>1</v>
      </c>
      <c r="E9472" s="1">
        <v>45705</v>
      </c>
      <c r="F9472" s="1">
        <v>45708</v>
      </c>
      <c r="G9472">
        <v>7</v>
      </c>
      <c r="H9472" s="1">
        <v>45715</v>
      </c>
      <c r="I9472">
        <v>7</v>
      </c>
      <c r="J9472" t="s">
        <v>16</v>
      </c>
      <c r="K9472" t="s">
        <v>41</v>
      </c>
      <c r="L9472" t="s">
        <v>18</v>
      </c>
      <c r="M9472">
        <v>45000</v>
      </c>
      <c r="N9472" t="str">
        <f>TEXT(tblorders[[#This Row],[order_date]], "mmm-yyyy")</f>
        <v>Feb-2025</v>
      </c>
      <c r="O9472">
        <f>tblorders[[#This Row],[actual_delivery_days]] -tblorders[[#This Row],[expected_delivery_days]]</f>
        <v>0</v>
      </c>
    </row>
    <row r="9473" spans="1:15" x14ac:dyDescent="0.2">
      <c r="A9473" t="s">
        <v>11483</v>
      </c>
      <c r="B9473" t="s">
        <v>2290</v>
      </c>
      <c r="C9473" t="s">
        <v>55</v>
      </c>
      <c r="D9473">
        <v>1</v>
      </c>
      <c r="E9473" s="1">
        <v>45759</v>
      </c>
      <c r="F9473" s="1">
        <v>45762</v>
      </c>
      <c r="G9473">
        <v>7</v>
      </c>
      <c r="H9473" s="1">
        <v>45767</v>
      </c>
      <c r="I9473">
        <v>5</v>
      </c>
      <c r="J9473" t="s">
        <v>16</v>
      </c>
      <c r="K9473" t="s">
        <v>41</v>
      </c>
      <c r="L9473" t="s">
        <v>26</v>
      </c>
      <c r="M9473">
        <v>99990</v>
      </c>
      <c r="N9473" t="str">
        <f>TEXT(tblorders[[#This Row],[order_date]], "mmm-yyyy")</f>
        <v>Apr-2025</v>
      </c>
      <c r="O9473">
        <f>tblorders[[#This Row],[actual_delivery_days]] -tblorders[[#This Row],[expected_delivery_days]]</f>
        <v>-2</v>
      </c>
    </row>
    <row r="9474" spans="1:15" x14ac:dyDescent="0.2">
      <c r="A9474" t="s">
        <v>11484</v>
      </c>
      <c r="B9474" t="s">
        <v>8086</v>
      </c>
      <c r="C9474" t="s">
        <v>32</v>
      </c>
      <c r="D9474">
        <v>1</v>
      </c>
      <c r="E9474" s="1">
        <v>44914</v>
      </c>
      <c r="F9474" s="1">
        <v>44919</v>
      </c>
      <c r="G9474">
        <v>5</v>
      </c>
      <c r="H9474" s="1">
        <v>44924</v>
      </c>
      <c r="I9474">
        <v>5</v>
      </c>
      <c r="J9474" t="s">
        <v>16</v>
      </c>
      <c r="K9474" t="s">
        <v>41</v>
      </c>
      <c r="L9474" t="s">
        <v>33</v>
      </c>
      <c r="M9474">
        <v>45000</v>
      </c>
      <c r="N9474" t="str">
        <f>TEXT(tblorders[[#This Row],[order_date]], "mmm-yyyy")</f>
        <v>Dec-2022</v>
      </c>
      <c r="O9474">
        <f>tblorders[[#This Row],[actual_delivery_days]] -tblorders[[#This Row],[expected_delivery_days]]</f>
        <v>0</v>
      </c>
    </row>
    <row r="9475" spans="1:15" x14ac:dyDescent="0.2">
      <c r="A9475" t="s">
        <v>11485</v>
      </c>
      <c r="B9475" t="s">
        <v>4589</v>
      </c>
      <c r="C9475" t="s">
        <v>55</v>
      </c>
      <c r="D9475">
        <v>1</v>
      </c>
      <c r="E9475" s="1">
        <v>44968</v>
      </c>
      <c r="F9475" s="1">
        <v>44972</v>
      </c>
      <c r="G9475">
        <v>10</v>
      </c>
      <c r="H9475" s="1">
        <v>44983</v>
      </c>
      <c r="I9475">
        <v>11</v>
      </c>
      <c r="J9475" t="s">
        <v>16</v>
      </c>
      <c r="K9475" t="s">
        <v>41</v>
      </c>
      <c r="L9475" t="s">
        <v>58</v>
      </c>
      <c r="M9475">
        <v>99990</v>
      </c>
      <c r="N9475" t="str">
        <f>TEXT(tblorders[[#This Row],[order_date]], "mmm-yyyy")</f>
        <v>Feb-2023</v>
      </c>
      <c r="O9475">
        <f>tblorders[[#This Row],[actual_delivery_days]] -tblorders[[#This Row],[expected_delivery_days]]</f>
        <v>1</v>
      </c>
    </row>
    <row r="9476" spans="1:15" x14ac:dyDescent="0.2">
      <c r="A9476" t="s">
        <v>11486</v>
      </c>
      <c r="B9476" t="s">
        <v>1574</v>
      </c>
      <c r="C9476" t="s">
        <v>21</v>
      </c>
      <c r="D9476">
        <v>1</v>
      </c>
      <c r="E9476" s="1">
        <v>45586</v>
      </c>
      <c r="F9476" s="1">
        <v>45588</v>
      </c>
      <c r="G9476">
        <v>5</v>
      </c>
      <c r="H9476" s="1">
        <v>45593</v>
      </c>
      <c r="I9476">
        <v>5</v>
      </c>
      <c r="J9476" t="s">
        <v>16</v>
      </c>
      <c r="K9476" t="s">
        <v>25</v>
      </c>
      <c r="L9476" t="s">
        <v>18</v>
      </c>
      <c r="M9476">
        <v>89990</v>
      </c>
      <c r="N9476" t="str">
        <f>TEXT(tblorders[[#This Row],[order_date]], "mmm-yyyy")</f>
        <v>Oct-2024</v>
      </c>
      <c r="O9476">
        <f>tblorders[[#This Row],[actual_delivery_days]] -tblorders[[#This Row],[expected_delivery_days]]</f>
        <v>0</v>
      </c>
    </row>
    <row r="9477" spans="1:15" x14ac:dyDescent="0.2">
      <c r="A9477" t="s">
        <v>11487</v>
      </c>
      <c r="B9477" t="s">
        <v>817</v>
      </c>
      <c r="C9477" t="s">
        <v>15</v>
      </c>
      <c r="D9477">
        <v>2</v>
      </c>
      <c r="E9477" s="1">
        <v>45689</v>
      </c>
      <c r="F9477" s="1">
        <v>45692</v>
      </c>
      <c r="G9477">
        <v>10</v>
      </c>
      <c r="H9477" s="1">
        <v>45703</v>
      </c>
      <c r="I9477">
        <v>11</v>
      </c>
      <c r="J9477" t="s">
        <v>16</v>
      </c>
      <c r="K9477" t="s">
        <v>41</v>
      </c>
      <c r="L9477" t="s">
        <v>26</v>
      </c>
      <c r="M9477">
        <v>111980</v>
      </c>
      <c r="N9477" t="str">
        <f>TEXT(tblorders[[#This Row],[order_date]], "mmm-yyyy")</f>
        <v>Feb-2025</v>
      </c>
      <c r="O9477">
        <f>tblorders[[#This Row],[actual_delivery_days]] -tblorders[[#This Row],[expected_delivery_days]]</f>
        <v>1</v>
      </c>
    </row>
    <row r="9478" spans="1:15" x14ac:dyDescent="0.2">
      <c r="A9478" t="s">
        <v>11488</v>
      </c>
      <c r="B9478" t="s">
        <v>2013</v>
      </c>
      <c r="C9478" t="s">
        <v>15</v>
      </c>
      <c r="D9478">
        <v>1</v>
      </c>
      <c r="E9478" s="1">
        <v>45609</v>
      </c>
      <c r="F9478" s="1">
        <v>45612</v>
      </c>
      <c r="G9478">
        <v>10</v>
      </c>
      <c r="H9478" s="1">
        <v>45622</v>
      </c>
      <c r="I9478">
        <v>10</v>
      </c>
      <c r="J9478" t="s">
        <v>16</v>
      </c>
      <c r="K9478" t="s">
        <v>17</v>
      </c>
      <c r="L9478" t="s">
        <v>58</v>
      </c>
      <c r="M9478">
        <v>55990</v>
      </c>
      <c r="N9478" t="str">
        <f>TEXT(tblorders[[#This Row],[order_date]], "mmm-yyyy")</f>
        <v>Nov-2024</v>
      </c>
      <c r="O9478">
        <f>tblorders[[#This Row],[actual_delivery_days]] -tblorders[[#This Row],[expected_delivery_days]]</f>
        <v>0</v>
      </c>
    </row>
    <row r="9479" spans="1:15" x14ac:dyDescent="0.2">
      <c r="A9479" t="s">
        <v>11489</v>
      </c>
      <c r="B9479" t="s">
        <v>10711</v>
      </c>
      <c r="C9479" t="s">
        <v>29</v>
      </c>
      <c r="D9479">
        <v>1</v>
      </c>
      <c r="E9479" s="1">
        <v>45439</v>
      </c>
      <c r="F9479" s="1">
        <v>45441</v>
      </c>
      <c r="G9479">
        <v>5</v>
      </c>
      <c r="H9479" s="1">
        <v>45449</v>
      </c>
      <c r="I9479">
        <v>8</v>
      </c>
      <c r="J9479" t="s">
        <v>40</v>
      </c>
      <c r="K9479" t="s">
        <v>17</v>
      </c>
      <c r="L9479" t="s">
        <v>26</v>
      </c>
      <c r="M9479">
        <v>11000</v>
      </c>
      <c r="N9479" t="str">
        <f>TEXT(tblorders[[#This Row],[order_date]], "mmm-yyyy")</f>
        <v>May-2024</v>
      </c>
      <c r="O9479">
        <f>tblorders[[#This Row],[actual_delivery_days]] -tblorders[[#This Row],[expected_delivery_days]]</f>
        <v>3</v>
      </c>
    </row>
    <row r="9480" spans="1:15" x14ac:dyDescent="0.2">
      <c r="A9480" t="s">
        <v>11490</v>
      </c>
      <c r="B9480" t="s">
        <v>4854</v>
      </c>
      <c r="C9480" t="s">
        <v>55</v>
      </c>
      <c r="D9480">
        <v>2</v>
      </c>
      <c r="E9480" s="1">
        <v>45734</v>
      </c>
      <c r="F9480" s="1">
        <v>45736</v>
      </c>
      <c r="G9480">
        <v>7</v>
      </c>
      <c r="H9480" s="1">
        <v>45742</v>
      </c>
      <c r="I9480">
        <v>6</v>
      </c>
      <c r="J9480" t="s">
        <v>40</v>
      </c>
      <c r="K9480" t="s">
        <v>41</v>
      </c>
      <c r="L9480" t="s">
        <v>26</v>
      </c>
      <c r="M9480">
        <v>199980</v>
      </c>
      <c r="N9480" t="str">
        <f>TEXT(tblorders[[#This Row],[order_date]], "mmm-yyyy")</f>
        <v>Mar-2025</v>
      </c>
      <c r="O9480">
        <f>tblorders[[#This Row],[actual_delivery_days]] -tblorders[[#This Row],[expected_delivery_days]]</f>
        <v>-1</v>
      </c>
    </row>
    <row r="9481" spans="1:15" x14ac:dyDescent="0.2">
      <c r="A9481" t="s">
        <v>11491</v>
      </c>
      <c r="B9481" t="s">
        <v>4464</v>
      </c>
      <c r="C9481" t="s">
        <v>32</v>
      </c>
      <c r="D9481">
        <v>2</v>
      </c>
      <c r="E9481" s="1">
        <v>45794</v>
      </c>
      <c r="F9481" s="1">
        <v>45795</v>
      </c>
      <c r="G9481">
        <v>10</v>
      </c>
      <c r="H9481" s="1">
        <v>45810</v>
      </c>
      <c r="I9481">
        <v>15</v>
      </c>
      <c r="J9481" t="s">
        <v>61</v>
      </c>
      <c r="K9481" t="s">
        <v>25</v>
      </c>
      <c r="L9481" t="s">
        <v>58</v>
      </c>
      <c r="M9481">
        <v>90000</v>
      </c>
      <c r="N9481" t="str">
        <f>TEXT(tblorders[[#This Row],[order_date]], "mmm-yyyy")</f>
        <v>May-2025</v>
      </c>
      <c r="O9481">
        <f>tblorders[[#This Row],[actual_delivery_days]] -tblorders[[#This Row],[expected_delivery_days]]</f>
        <v>5</v>
      </c>
    </row>
    <row r="9482" spans="1:15" x14ac:dyDescent="0.2">
      <c r="A9482" t="s">
        <v>11492</v>
      </c>
      <c r="B9482" t="s">
        <v>2740</v>
      </c>
      <c r="C9482" t="s">
        <v>15</v>
      </c>
      <c r="D9482">
        <v>2</v>
      </c>
      <c r="E9482" s="1">
        <v>45135</v>
      </c>
      <c r="F9482" s="1">
        <v>45140</v>
      </c>
      <c r="G9482">
        <v>5</v>
      </c>
      <c r="H9482" s="1">
        <v>45145</v>
      </c>
      <c r="I9482">
        <v>5</v>
      </c>
      <c r="J9482" t="s">
        <v>16</v>
      </c>
      <c r="K9482" t="s">
        <v>41</v>
      </c>
      <c r="L9482" t="s">
        <v>26</v>
      </c>
      <c r="M9482">
        <v>111980</v>
      </c>
      <c r="N9482" t="str">
        <f>TEXT(tblorders[[#This Row],[order_date]], "mmm-yyyy")</f>
        <v>Jul-2023</v>
      </c>
      <c r="O9482">
        <f>tblorders[[#This Row],[actual_delivery_days]] -tblorders[[#This Row],[expected_delivery_days]]</f>
        <v>0</v>
      </c>
    </row>
    <row r="9483" spans="1:15" x14ac:dyDescent="0.2">
      <c r="A9483" t="s">
        <v>11493</v>
      </c>
      <c r="B9483" t="s">
        <v>374</v>
      </c>
      <c r="C9483" t="s">
        <v>32</v>
      </c>
      <c r="D9483">
        <v>1</v>
      </c>
      <c r="E9483" s="1">
        <v>45504</v>
      </c>
      <c r="F9483" s="1">
        <v>45506</v>
      </c>
      <c r="G9483">
        <v>7</v>
      </c>
      <c r="H9483" s="1">
        <v>45513</v>
      </c>
      <c r="I9483">
        <v>7</v>
      </c>
      <c r="J9483" t="s">
        <v>16</v>
      </c>
      <c r="K9483" t="s">
        <v>17</v>
      </c>
      <c r="L9483" t="s">
        <v>33</v>
      </c>
      <c r="M9483">
        <v>45000</v>
      </c>
      <c r="N9483" t="str">
        <f>TEXT(tblorders[[#This Row],[order_date]], "mmm-yyyy")</f>
        <v>Jul-2024</v>
      </c>
      <c r="O9483">
        <f>tblorders[[#This Row],[actual_delivery_days]] -tblorders[[#This Row],[expected_delivery_days]]</f>
        <v>0</v>
      </c>
    </row>
    <row r="9484" spans="1:15" x14ac:dyDescent="0.2">
      <c r="A9484" t="s">
        <v>11494</v>
      </c>
      <c r="B9484" t="s">
        <v>5622</v>
      </c>
      <c r="C9484" t="s">
        <v>44</v>
      </c>
      <c r="D9484">
        <v>1</v>
      </c>
      <c r="E9484" s="1">
        <v>45763</v>
      </c>
      <c r="F9484" s="1">
        <v>45767</v>
      </c>
      <c r="G9484">
        <v>10</v>
      </c>
      <c r="H9484" s="1">
        <v>45779</v>
      </c>
      <c r="I9484">
        <v>12</v>
      </c>
      <c r="J9484" t="s">
        <v>16</v>
      </c>
      <c r="K9484" t="s">
        <v>17</v>
      </c>
      <c r="L9484" t="s">
        <v>18</v>
      </c>
      <c r="M9484">
        <v>50990</v>
      </c>
      <c r="N9484" t="str">
        <f>TEXT(tblorders[[#This Row],[order_date]], "mmm-yyyy")</f>
        <v>Apr-2025</v>
      </c>
      <c r="O9484">
        <f>tblorders[[#This Row],[actual_delivery_days]] -tblorders[[#This Row],[expected_delivery_days]]</f>
        <v>2</v>
      </c>
    </row>
    <row r="9485" spans="1:15" x14ac:dyDescent="0.2">
      <c r="A9485" t="s">
        <v>11495</v>
      </c>
      <c r="B9485" t="s">
        <v>1951</v>
      </c>
      <c r="C9485" t="s">
        <v>21</v>
      </c>
      <c r="D9485">
        <v>1</v>
      </c>
      <c r="E9485" s="1">
        <v>45610</v>
      </c>
      <c r="F9485" s="1">
        <v>45614</v>
      </c>
      <c r="G9485">
        <v>7</v>
      </c>
      <c r="H9485" s="1">
        <v>45622</v>
      </c>
      <c r="I9485">
        <v>8</v>
      </c>
      <c r="J9485" t="s">
        <v>16</v>
      </c>
      <c r="K9485" t="s">
        <v>25</v>
      </c>
      <c r="L9485" t="s">
        <v>18</v>
      </c>
      <c r="M9485">
        <v>89990</v>
      </c>
      <c r="N9485" t="str">
        <f>TEXT(tblorders[[#This Row],[order_date]], "mmm-yyyy")</f>
        <v>Nov-2024</v>
      </c>
      <c r="O9485">
        <f>tblorders[[#This Row],[actual_delivery_days]] -tblorders[[#This Row],[expected_delivery_days]]</f>
        <v>1</v>
      </c>
    </row>
    <row r="9486" spans="1:15" x14ac:dyDescent="0.2">
      <c r="A9486" t="s">
        <v>11496</v>
      </c>
      <c r="B9486" t="s">
        <v>2812</v>
      </c>
      <c r="C9486" t="s">
        <v>44</v>
      </c>
      <c r="D9486">
        <v>2</v>
      </c>
      <c r="E9486" s="1">
        <v>45800</v>
      </c>
      <c r="F9486" s="1">
        <v>45804</v>
      </c>
      <c r="G9486">
        <v>5</v>
      </c>
      <c r="H9486" s="1">
        <v>45810</v>
      </c>
      <c r="I9486">
        <v>6</v>
      </c>
      <c r="J9486" t="s">
        <v>16</v>
      </c>
      <c r="K9486" t="s">
        <v>25</v>
      </c>
      <c r="L9486" t="s">
        <v>22</v>
      </c>
      <c r="M9486">
        <v>101980</v>
      </c>
      <c r="N9486" t="str">
        <f>TEXT(tblorders[[#This Row],[order_date]], "mmm-yyyy")</f>
        <v>May-2025</v>
      </c>
      <c r="O9486">
        <f>tblorders[[#This Row],[actual_delivery_days]] -tblorders[[#This Row],[expected_delivery_days]]</f>
        <v>1</v>
      </c>
    </row>
    <row r="9487" spans="1:15" x14ac:dyDescent="0.2">
      <c r="A9487" t="s">
        <v>11497</v>
      </c>
      <c r="B9487" t="s">
        <v>5222</v>
      </c>
      <c r="C9487" t="s">
        <v>29</v>
      </c>
      <c r="D9487">
        <v>2</v>
      </c>
      <c r="E9487" s="1">
        <v>45649</v>
      </c>
      <c r="F9487" s="1">
        <v>45650</v>
      </c>
      <c r="G9487">
        <v>5</v>
      </c>
      <c r="H9487" s="1">
        <v>45656</v>
      </c>
      <c r="I9487">
        <v>6</v>
      </c>
      <c r="J9487" t="s">
        <v>16</v>
      </c>
      <c r="K9487" t="s">
        <v>17</v>
      </c>
      <c r="L9487" t="s">
        <v>18</v>
      </c>
      <c r="M9487">
        <v>22000</v>
      </c>
      <c r="N9487" t="str">
        <f>TEXT(tblorders[[#This Row],[order_date]], "mmm-yyyy")</f>
        <v>Dec-2024</v>
      </c>
      <c r="O9487">
        <f>tblorders[[#This Row],[actual_delivery_days]] -tblorders[[#This Row],[expected_delivery_days]]</f>
        <v>1</v>
      </c>
    </row>
    <row r="9488" spans="1:15" x14ac:dyDescent="0.2">
      <c r="A9488" t="s">
        <v>11498</v>
      </c>
      <c r="B9488" t="s">
        <v>5630</v>
      </c>
      <c r="C9488" t="s">
        <v>44</v>
      </c>
      <c r="D9488">
        <v>1</v>
      </c>
      <c r="E9488" s="1">
        <v>45716</v>
      </c>
      <c r="F9488" s="1">
        <v>45717</v>
      </c>
      <c r="G9488">
        <v>7</v>
      </c>
      <c r="H9488" s="1">
        <v>45727</v>
      </c>
      <c r="I9488">
        <v>10</v>
      </c>
      <c r="J9488" t="s">
        <v>16</v>
      </c>
      <c r="K9488" t="s">
        <v>17</v>
      </c>
      <c r="L9488" t="s">
        <v>58</v>
      </c>
      <c r="M9488">
        <v>50990</v>
      </c>
      <c r="N9488" t="str">
        <f>TEXT(tblorders[[#This Row],[order_date]], "mmm-yyyy")</f>
        <v>Feb-2025</v>
      </c>
      <c r="O9488">
        <f>tblorders[[#This Row],[actual_delivery_days]] -tblorders[[#This Row],[expected_delivery_days]]</f>
        <v>3</v>
      </c>
    </row>
    <row r="9489" spans="1:15" x14ac:dyDescent="0.2">
      <c r="A9489" t="s">
        <v>11499</v>
      </c>
      <c r="B9489" t="s">
        <v>8593</v>
      </c>
      <c r="C9489" t="s">
        <v>21</v>
      </c>
      <c r="D9489">
        <v>1</v>
      </c>
      <c r="E9489" s="1">
        <v>45356</v>
      </c>
      <c r="F9489" s="1">
        <v>45360</v>
      </c>
      <c r="G9489">
        <v>7</v>
      </c>
      <c r="H9489" s="1">
        <v>45368</v>
      </c>
      <c r="I9489">
        <v>8</v>
      </c>
      <c r="J9489" t="s">
        <v>16</v>
      </c>
      <c r="K9489" t="s">
        <v>17</v>
      </c>
      <c r="L9489" t="s">
        <v>18</v>
      </c>
      <c r="M9489">
        <v>89990</v>
      </c>
      <c r="N9489" t="str">
        <f>TEXT(tblorders[[#This Row],[order_date]], "mmm-yyyy")</f>
        <v>Mar-2024</v>
      </c>
      <c r="O9489">
        <f>tblorders[[#This Row],[actual_delivery_days]] -tblorders[[#This Row],[expected_delivery_days]]</f>
        <v>1</v>
      </c>
    </row>
    <row r="9490" spans="1:15" x14ac:dyDescent="0.2">
      <c r="A9490" t="s">
        <v>11500</v>
      </c>
      <c r="B9490" t="s">
        <v>11501</v>
      </c>
      <c r="C9490" t="s">
        <v>55</v>
      </c>
      <c r="D9490">
        <v>1</v>
      </c>
      <c r="E9490" s="1">
        <v>45144</v>
      </c>
      <c r="F9490" s="1">
        <v>45148</v>
      </c>
      <c r="G9490">
        <v>10</v>
      </c>
      <c r="H9490" s="1">
        <v>45156</v>
      </c>
      <c r="I9490">
        <v>8</v>
      </c>
      <c r="J9490" t="s">
        <v>16</v>
      </c>
      <c r="K9490" t="s">
        <v>25</v>
      </c>
      <c r="L9490" t="s">
        <v>58</v>
      </c>
      <c r="M9490">
        <v>99990</v>
      </c>
      <c r="N9490" t="str">
        <f>TEXT(tblorders[[#This Row],[order_date]], "mmm-yyyy")</f>
        <v>Aug-2023</v>
      </c>
      <c r="O9490">
        <f>tblorders[[#This Row],[actual_delivery_days]] -tblorders[[#This Row],[expected_delivery_days]]</f>
        <v>-2</v>
      </c>
    </row>
    <row r="9491" spans="1:15" x14ac:dyDescent="0.2">
      <c r="A9491" t="s">
        <v>11502</v>
      </c>
      <c r="B9491" t="s">
        <v>2220</v>
      </c>
      <c r="C9491" t="s">
        <v>44</v>
      </c>
      <c r="D9491">
        <v>1</v>
      </c>
      <c r="E9491" s="1">
        <v>45606</v>
      </c>
      <c r="F9491" s="1">
        <v>45610</v>
      </c>
      <c r="G9491">
        <v>10</v>
      </c>
      <c r="H9491" s="1">
        <v>45620</v>
      </c>
      <c r="I9491">
        <v>10</v>
      </c>
      <c r="J9491" t="s">
        <v>16</v>
      </c>
      <c r="K9491" t="s">
        <v>25</v>
      </c>
      <c r="L9491" t="s">
        <v>33</v>
      </c>
      <c r="M9491">
        <v>50990</v>
      </c>
      <c r="N9491" t="str">
        <f>TEXT(tblorders[[#This Row],[order_date]], "mmm-yyyy")</f>
        <v>Nov-2024</v>
      </c>
      <c r="O9491">
        <f>tblorders[[#This Row],[actual_delivery_days]] -tblorders[[#This Row],[expected_delivery_days]]</f>
        <v>0</v>
      </c>
    </row>
    <row r="9492" spans="1:15" x14ac:dyDescent="0.2">
      <c r="A9492" t="s">
        <v>11503</v>
      </c>
      <c r="B9492" t="s">
        <v>156</v>
      </c>
      <c r="C9492" t="s">
        <v>21</v>
      </c>
      <c r="D9492">
        <v>1</v>
      </c>
      <c r="E9492" s="1">
        <v>45540</v>
      </c>
      <c r="F9492" s="1">
        <v>45543</v>
      </c>
      <c r="G9492">
        <v>5</v>
      </c>
      <c r="H9492" s="1">
        <v>45548</v>
      </c>
      <c r="I9492">
        <v>5</v>
      </c>
      <c r="J9492" t="s">
        <v>16</v>
      </c>
      <c r="K9492" t="s">
        <v>41</v>
      </c>
      <c r="L9492" t="s">
        <v>26</v>
      </c>
      <c r="M9492">
        <v>89990</v>
      </c>
      <c r="N9492" t="str">
        <f>TEXT(tblorders[[#This Row],[order_date]], "mmm-yyyy")</f>
        <v>Sep-2024</v>
      </c>
      <c r="O9492">
        <f>tblorders[[#This Row],[actual_delivery_days]] -tblorders[[#This Row],[expected_delivery_days]]</f>
        <v>0</v>
      </c>
    </row>
    <row r="9493" spans="1:15" x14ac:dyDescent="0.2">
      <c r="A9493" t="s">
        <v>11504</v>
      </c>
      <c r="B9493" t="s">
        <v>401</v>
      </c>
      <c r="C9493" t="s">
        <v>21</v>
      </c>
      <c r="D9493">
        <v>2</v>
      </c>
      <c r="E9493" s="1">
        <v>44969</v>
      </c>
      <c r="F9493" s="1">
        <v>44973</v>
      </c>
      <c r="G9493">
        <v>5</v>
      </c>
      <c r="H9493" s="1">
        <v>44980</v>
      </c>
      <c r="I9493">
        <v>7</v>
      </c>
      <c r="J9493" t="s">
        <v>16</v>
      </c>
      <c r="K9493" t="s">
        <v>41</v>
      </c>
      <c r="L9493" t="s">
        <v>58</v>
      </c>
      <c r="M9493">
        <v>179980</v>
      </c>
      <c r="N9493" t="str">
        <f>TEXT(tblorders[[#This Row],[order_date]], "mmm-yyyy")</f>
        <v>Feb-2023</v>
      </c>
      <c r="O9493">
        <f>tblorders[[#This Row],[actual_delivery_days]] -tblorders[[#This Row],[expected_delivery_days]]</f>
        <v>2</v>
      </c>
    </row>
    <row r="9494" spans="1:15" x14ac:dyDescent="0.2">
      <c r="A9494" t="s">
        <v>11505</v>
      </c>
      <c r="B9494" t="s">
        <v>3269</v>
      </c>
      <c r="C9494" t="s">
        <v>55</v>
      </c>
      <c r="D9494">
        <v>1</v>
      </c>
      <c r="E9494" s="1">
        <v>45793</v>
      </c>
      <c r="F9494" s="1">
        <v>45794</v>
      </c>
      <c r="G9494">
        <v>5</v>
      </c>
      <c r="H9494" s="1">
        <v>45799</v>
      </c>
      <c r="I9494">
        <v>5</v>
      </c>
      <c r="J9494" t="s">
        <v>16</v>
      </c>
      <c r="K9494" t="s">
        <v>17</v>
      </c>
      <c r="L9494" t="s">
        <v>22</v>
      </c>
      <c r="M9494">
        <v>99990</v>
      </c>
      <c r="N9494" t="str">
        <f>TEXT(tblorders[[#This Row],[order_date]], "mmm-yyyy")</f>
        <v>May-2025</v>
      </c>
      <c r="O9494">
        <f>tblorders[[#This Row],[actual_delivery_days]] -tblorders[[#This Row],[expected_delivery_days]]</f>
        <v>0</v>
      </c>
    </row>
    <row r="9495" spans="1:15" x14ac:dyDescent="0.2">
      <c r="A9495" t="s">
        <v>11506</v>
      </c>
      <c r="B9495" t="s">
        <v>8591</v>
      </c>
      <c r="C9495" t="s">
        <v>32</v>
      </c>
      <c r="D9495">
        <v>1</v>
      </c>
      <c r="E9495" s="1">
        <v>45107</v>
      </c>
      <c r="F9495" s="1">
        <v>45108</v>
      </c>
      <c r="G9495">
        <v>10</v>
      </c>
      <c r="H9495" s="1">
        <v>45117</v>
      </c>
      <c r="I9495">
        <v>9</v>
      </c>
      <c r="J9495" t="s">
        <v>16</v>
      </c>
      <c r="K9495" t="s">
        <v>41</v>
      </c>
      <c r="L9495" t="s">
        <v>58</v>
      </c>
      <c r="M9495">
        <v>45000</v>
      </c>
      <c r="N9495" t="str">
        <f>TEXT(tblorders[[#This Row],[order_date]], "mmm-yyyy")</f>
        <v>Jun-2023</v>
      </c>
      <c r="O9495">
        <f>tblorders[[#This Row],[actual_delivery_days]] -tblorders[[#This Row],[expected_delivery_days]]</f>
        <v>-1</v>
      </c>
    </row>
    <row r="9496" spans="1:15" x14ac:dyDescent="0.2">
      <c r="A9496" t="s">
        <v>11507</v>
      </c>
      <c r="B9496" t="s">
        <v>6350</v>
      </c>
      <c r="C9496" t="s">
        <v>21</v>
      </c>
      <c r="D9496">
        <v>2</v>
      </c>
      <c r="E9496" s="1">
        <v>44824</v>
      </c>
      <c r="F9496" s="1">
        <v>44825</v>
      </c>
      <c r="G9496">
        <v>5</v>
      </c>
      <c r="H9496" s="1">
        <v>44828</v>
      </c>
      <c r="I9496">
        <v>3</v>
      </c>
      <c r="J9496" t="s">
        <v>16</v>
      </c>
      <c r="K9496" t="s">
        <v>41</v>
      </c>
      <c r="L9496" t="s">
        <v>18</v>
      </c>
      <c r="M9496">
        <v>179980</v>
      </c>
      <c r="N9496" t="str">
        <f>TEXT(tblorders[[#This Row],[order_date]], "mmm-yyyy")</f>
        <v>Sep-2022</v>
      </c>
      <c r="O9496">
        <f>tblorders[[#This Row],[actual_delivery_days]] -tblorders[[#This Row],[expected_delivery_days]]</f>
        <v>-2</v>
      </c>
    </row>
    <row r="9497" spans="1:15" x14ac:dyDescent="0.2">
      <c r="A9497" t="s">
        <v>11508</v>
      </c>
      <c r="B9497" t="s">
        <v>600</v>
      </c>
      <c r="C9497" t="s">
        <v>44</v>
      </c>
      <c r="D9497">
        <v>1</v>
      </c>
      <c r="E9497" s="1">
        <v>45675</v>
      </c>
      <c r="F9497" s="1">
        <v>45680</v>
      </c>
      <c r="G9497">
        <v>10</v>
      </c>
      <c r="H9497" s="1">
        <v>45691</v>
      </c>
      <c r="I9497">
        <v>11</v>
      </c>
      <c r="J9497" t="s">
        <v>16</v>
      </c>
      <c r="K9497" t="s">
        <v>17</v>
      </c>
      <c r="L9497" t="s">
        <v>26</v>
      </c>
      <c r="M9497">
        <v>50990</v>
      </c>
      <c r="N9497" t="str">
        <f>TEXT(tblorders[[#This Row],[order_date]], "mmm-yyyy")</f>
        <v>Jan-2025</v>
      </c>
      <c r="O9497">
        <f>tblorders[[#This Row],[actual_delivery_days]] -tblorders[[#This Row],[expected_delivery_days]]</f>
        <v>1</v>
      </c>
    </row>
    <row r="9498" spans="1:15" x14ac:dyDescent="0.2">
      <c r="A9498" t="s">
        <v>11509</v>
      </c>
      <c r="B9498" t="s">
        <v>1277</v>
      </c>
      <c r="C9498" t="s">
        <v>29</v>
      </c>
      <c r="D9498">
        <v>2</v>
      </c>
      <c r="E9498" s="1">
        <v>45322</v>
      </c>
      <c r="F9498" s="1">
        <v>45323</v>
      </c>
      <c r="G9498">
        <v>7</v>
      </c>
      <c r="H9498" s="1">
        <v>45333</v>
      </c>
      <c r="I9498">
        <v>10</v>
      </c>
      <c r="J9498" t="s">
        <v>16</v>
      </c>
      <c r="K9498" t="s">
        <v>17</v>
      </c>
      <c r="L9498" t="s">
        <v>18</v>
      </c>
      <c r="M9498">
        <v>22000</v>
      </c>
      <c r="N9498" t="str">
        <f>TEXT(tblorders[[#This Row],[order_date]], "mmm-yyyy")</f>
        <v>Jan-2024</v>
      </c>
      <c r="O9498">
        <f>tblorders[[#This Row],[actual_delivery_days]] -tblorders[[#This Row],[expected_delivery_days]]</f>
        <v>3</v>
      </c>
    </row>
    <row r="9499" spans="1:15" x14ac:dyDescent="0.2">
      <c r="A9499" t="s">
        <v>11510</v>
      </c>
      <c r="B9499" t="s">
        <v>3958</v>
      </c>
      <c r="C9499" t="s">
        <v>21</v>
      </c>
      <c r="D9499">
        <v>1</v>
      </c>
      <c r="E9499" s="1">
        <v>45731</v>
      </c>
      <c r="F9499" s="1">
        <v>45736</v>
      </c>
      <c r="G9499">
        <v>10</v>
      </c>
      <c r="H9499" s="1">
        <v>45746</v>
      </c>
      <c r="I9499">
        <v>10</v>
      </c>
      <c r="J9499" t="s">
        <v>16</v>
      </c>
      <c r="K9499" t="s">
        <v>41</v>
      </c>
      <c r="L9499" t="s">
        <v>18</v>
      </c>
      <c r="M9499">
        <v>89990</v>
      </c>
      <c r="N9499" t="str">
        <f>TEXT(tblorders[[#This Row],[order_date]], "mmm-yyyy")</f>
        <v>Mar-2025</v>
      </c>
      <c r="O9499">
        <f>tblorders[[#This Row],[actual_delivery_days]] -tblorders[[#This Row],[expected_delivery_days]]</f>
        <v>0</v>
      </c>
    </row>
    <row r="9500" spans="1:15" x14ac:dyDescent="0.2">
      <c r="A9500" t="s">
        <v>11511</v>
      </c>
      <c r="B9500" t="s">
        <v>661</v>
      </c>
      <c r="C9500" t="s">
        <v>44</v>
      </c>
      <c r="D9500">
        <v>1</v>
      </c>
      <c r="E9500" s="1">
        <v>44957</v>
      </c>
      <c r="F9500" s="1">
        <v>44962</v>
      </c>
      <c r="G9500">
        <v>10</v>
      </c>
      <c r="H9500" s="1">
        <v>44971</v>
      </c>
      <c r="I9500">
        <v>9</v>
      </c>
      <c r="J9500" t="s">
        <v>16</v>
      </c>
      <c r="K9500" t="s">
        <v>17</v>
      </c>
      <c r="L9500" t="s">
        <v>22</v>
      </c>
      <c r="M9500">
        <v>50990</v>
      </c>
      <c r="N9500" t="str">
        <f>TEXT(tblorders[[#This Row],[order_date]], "mmm-yyyy")</f>
        <v>Jan-2023</v>
      </c>
      <c r="O9500">
        <f>tblorders[[#This Row],[actual_delivery_days]] -tblorders[[#This Row],[expected_delivery_days]]</f>
        <v>-1</v>
      </c>
    </row>
    <row r="9501" spans="1:15" x14ac:dyDescent="0.2">
      <c r="A9501" t="s">
        <v>11512</v>
      </c>
      <c r="B9501" t="s">
        <v>8147</v>
      </c>
      <c r="C9501" t="s">
        <v>15</v>
      </c>
      <c r="D9501">
        <v>1</v>
      </c>
      <c r="E9501" s="1">
        <v>45701</v>
      </c>
      <c r="F9501" s="1">
        <v>45706</v>
      </c>
      <c r="G9501">
        <v>5</v>
      </c>
      <c r="H9501" s="1">
        <v>45714</v>
      </c>
      <c r="I9501">
        <v>8</v>
      </c>
      <c r="J9501" t="s">
        <v>16</v>
      </c>
      <c r="K9501" t="s">
        <v>25</v>
      </c>
      <c r="L9501" t="s">
        <v>18</v>
      </c>
      <c r="M9501">
        <v>55990</v>
      </c>
      <c r="N9501" t="str">
        <f>TEXT(tblorders[[#This Row],[order_date]], "mmm-yyyy")</f>
        <v>Feb-2025</v>
      </c>
      <c r="O9501">
        <f>tblorders[[#This Row],[actual_delivery_days]] -tblorders[[#This Row],[expected_delivery_days]]</f>
        <v>3</v>
      </c>
    </row>
    <row r="9502" spans="1:15" x14ac:dyDescent="0.2">
      <c r="A9502" t="s">
        <v>11513</v>
      </c>
      <c r="B9502" t="s">
        <v>1505</v>
      </c>
      <c r="C9502" t="s">
        <v>55</v>
      </c>
      <c r="D9502">
        <v>1</v>
      </c>
      <c r="E9502" s="1">
        <v>44773</v>
      </c>
      <c r="F9502" s="1">
        <v>44778</v>
      </c>
      <c r="G9502">
        <v>7</v>
      </c>
      <c r="H9502" s="1">
        <v>44784</v>
      </c>
      <c r="I9502">
        <v>6</v>
      </c>
      <c r="J9502" t="s">
        <v>16</v>
      </c>
      <c r="K9502" t="s">
        <v>25</v>
      </c>
      <c r="L9502" t="s">
        <v>22</v>
      </c>
      <c r="M9502">
        <v>99990</v>
      </c>
      <c r="N9502" t="str">
        <f>TEXT(tblorders[[#This Row],[order_date]], "mmm-yyyy")</f>
        <v>Jul-2022</v>
      </c>
      <c r="O9502">
        <f>tblorders[[#This Row],[actual_delivery_days]] -tblorders[[#This Row],[expected_delivery_days]]</f>
        <v>-1</v>
      </c>
    </row>
    <row r="9503" spans="1:15" x14ac:dyDescent="0.2">
      <c r="A9503" t="s">
        <v>11514</v>
      </c>
      <c r="B9503" t="s">
        <v>1973</v>
      </c>
      <c r="C9503" t="s">
        <v>44</v>
      </c>
      <c r="D9503">
        <v>1</v>
      </c>
      <c r="E9503" s="1">
        <v>45793</v>
      </c>
      <c r="F9503" s="1">
        <v>45798</v>
      </c>
      <c r="G9503">
        <v>7</v>
      </c>
      <c r="H9503" s="1">
        <v>45805</v>
      </c>
      <c r="I9503">
        <v>7</v>
      </c>
      <c r="J9503" t="s">
        <v>16</v>
      </c>
      <c r="K9503" t="s">
        <v>41</v>
      </c>
      <c r="L9503" t="s">
        <v>26</v>
      </c>
      <c r="M9503">
        <v>50990</v>
      </c>
      <c r="N9503" t="str">
        <f>TEXT(tblorders[[#This Row],[order_date]], "mmm-yyyy")</f>
        <v>May-2025</v>
      </c>
      <c r="O9503">
        <f>tblorders[[#This Row],[actual_delivery_days]] -tblorders[[#This Row],[expected_delivery_days]]</f>
        <v>0</v>
      </c>
    </row>
    <row r="9504" spans="1:15" x14ac:dyDescent="0.2">
      <c r="A9504" t="s">
        <v>11515</v>
      </c>
      <c r="B9504" t="s">
        <v>9551</v>
      </c>
      <c r="C9504" t="s">
        <v>15</v>
      </c>
      <c r="D9504">
        <v>1</v>
      </c>
      <c r="E9504" s="1">
        <v>45670</v>
      </c>
      <c r="F9504" s="1">
        <v>45672</v>
      </c>
      <c r="G9504">
        <v>5</v>
      </c>
      <c r="H9504" s="1">
        <v>45677</v>
      </c>
      <c r="I9504">
        <v>5</v>
      </c>
      <c r="J9504" t="s">
        <v>16</v>
      </c>
      <c r="K9504" t="s">
        <v>17</v>
      </c>
      <c r="L9504" t="s">
        <v>33</v>
      </c>
      <c r="M9504">
        <v>55990</v>
      </c>
      <c r="N9504" t="str">
        <f>TEXT(tblorders[[#This Row],[order_date]], "mmm-yyyy")</f>
        <v>Jan-2025</v>
      </c>
      <c r="O9504">
        <f>tblorders[[#This Row],[actual_delivery_days]] -tblorders[[#This Row],[expected_delivery_days]]</f>
        <v>0</v>
      </c>
    </row>
    <row r="9505" spans="1:15" x14ac:dyDescent="0.2">
      <c r="A9505" t="s">
        <v>11516</v>
      </c>
      <c r="B9505" t="s">
        <v>1323</v>
      </c>
      <c r="C9505" t="s">
        <v>32</v>
      </c>
      <c r="D9505">
        <v>1</v>
      </c>
      <c r="E9505" s="1">
        <v>45775</v>
      </c>
      <c r="F9505" s="1">
        <v>45777</v>
      </c>
      <c r="G9505">
        <v>10</v>
      </c>
      <c r="H9505" s="1">
        <v>45792</v>
      </c>
      <c r="I9505">
        <v>15</v>
      </c>
      <c r="J9505" t="s">
        <v>61</v>
      </c>
      <c r="K9505" t="s">
        <v>25</v>
      </c>
      <c r="L9505" t="s">
        <v>18</v>
      </c>
      <c r="M9505">
        <v>45000</v>
      </c>
      <c r="N9505" t="str">
        <f>TEXT(tblorders[[#This Row],[order_date]], "mmm-yyyy")</f>
        <v>Apr-2025</v>
      </c>
      <c r="O9505">
        <f>tblorders[[#This Row],[actual_delivery_days]] -tblorders[[#This Row],[expected_delivery_days]]</f>
        <v>5</v>
      </c>
    </row>
    <row r="9506" spans="1:15" x14ac:dyDescent="0.2">
      <c r="A9506" t="s">
        <v>11517</v>
      </c>
      <c r="B9506" t="s">
        <v>8034</v>
      </c>
      <c r="C9506" t="s">
        <v>15</v>
      </c>
      <c r="D9506">
        <v>1</v>
      </c>
      <c r="E9506" s="1">
        <v>45631</v>
      </c>
      <c r="F9506" s="1">
        <v>45636</v>
      </c>
      <c r="G9506">
        <v>10</v>
      </c>
      <c r="H9506" s="1">
        <v>45651</v>
      </c>
      <c r="I9506">
        <v>15</v>
      </c>
      <c r="J9506" t="s">
        <v>61</v>
      </c>
      <c r="K9506" t="s">
        <v>25</v>
      </c>
      <c r="L9506" t="s">
        <v>22</v>
      </c>
      <c r="M9506">
        <v>55990</v>
      </c>
      <c r="N9506" t="str">
        <f>TEXT(tblorders[[#This Row],[order_date]], "mmm-yyyy")</f>
        <v>Dec-2024</v>
      </c>
      <c r="O9506">
        <f>tblorders[[#This Row],[actual_delivery_days]] -tblorders[[#This Row],[expected_delivery_days]]</f>
        <v>5</v>
      </c>
    </row>
    <row r="9507" spans="1:15" x14ac:dyDescent="0.2">
      <c r="A9507" t="s">
        <v>11518</v>
      </c>
      <c r="B9507" t="s">
        <v>2047</v>
      </c>
      <c r="C9507" t="s">
        <v>55</v>
      </c>
      <c r="D9507">
        <v>1</v>
      </c>
      <c r="E9507" s="1">
        <v>45669</v>
      </c>
      <c r="F9507" s="1">
        <v>45674</v>
      </c>
      <c r="G9507">
        <v>7</v>
      </c>
      <c r="H9507" s="1">
        <v>45681</v>
      </c>
      <c r="I9507">
        <v>7</v>
      </c>
      <c r="J9507" t="s">
        <v>16</v>
      </c>
      <c r="K9507" t="s">
        <v>25</v>
      </c>
      <c r="L9507" t="s">
        <v>33</v>
      </c>
      <c r="M9507">
        <v>99990</v>
      </c>
      <c r="N9507" t="str">
        <f>TEXT(tblorders[[#This Row],[order_date]], "mmm-yyyy")</f>
        <v>Jan-2025</v>
      </c>
      <c r="O9507">
        <f>tblorders[[#This Row],[actual_delivery_days]] -tblorders[[#This Row],[expected_delivery_days]]</f>
        <v>0</v>
      </c>
    </row>
    <row r="9508" spans="1:15" x14ac:dyDescent="0.2">
      <c r="A9508" t="s">
        <v>11519</v>
      </c>
      <c r="B9508" t="s">
        <v>1417</v>
      </c>
      <c r="C9508" t="s">
        <v>15</v>
      </c>
      <c r="D9508">
        <v>2</v>
      </c>
      <c r="E9508" s="1">
        <v>45729</v>
      </c>
      <c r="F9508" s="1">
        <v>45733</v>
      </c>
      <c r="G9508">
        <v>5</v>
      </c>
      <c r="H9508" s="1">
        <v>45741</v>
      </c>
      <c r="I9508">
        <v>8</v>
      </c>
      <c r="J9508" t="s">
        <v>16</v>
      </c>
      <c r="K9508" t="s">
        <v>17</v>
      </c>
      <c r="L9508" t="s">
        <v>58</v>
      </c>
      <c r="M9508">
        <v>111980</v>
      </c>
      <c r="N9508" t="str">
        <f>TEXT(tblorders[[#This Row],[order_date]], "mmm-yyyy")</f>
        <v>Mar-2025</v>
      </c>
      <c r="O9508">
        <f>tblorders[[#This Row],[actual_delivery_days]] -tblorders[[#This Row],[expected_delivery_days]]</f>
        <v>3</v>
      </c>
    </row>
    <row r="9509" spans="1:15" x14ac:dyDescent="0.2">
      <c r="A9509" t="s">
        <v>11520</v>
      </c>
      <c r="B9509" t="s">
        <v>1963</v>
      </c>
      <c r="C9509" t="s">
        <v>32</v>
      </c>
      <c r="D9509">
        <v>1</v>
      </c>
      <c r="E9509" s="1">
        <v>45312</v>
      </c>
      <c r="F9509" s="1">
        <v>45314</v>
      </c>
      <c r="G9509">
        <v>10</v>
      </c>
      <c r="H9509" s="1">
        <v>45323</v>
      </c>
      <c r="I9509">
        <v>9</v>
      </c>
      <c r="J9509" t="s">
        <v>16</v>
      </c>
      <c r="K9509" t="s">
        <v>17</v>
      </c>
      <c r="L9509" t="s">
        <v>26</v>
      </c>
      <c r="M9509">
        <v>45000</v>
      </c>
      <c r="N9509" t="str">
        <f>TEXT(tblorders[[#This Row],[order_date]], "mmm-yyyy")</f>
        <v>Jan-2024</v>
      </c>
      <c r="O9509">
        <f>tblorders[[#This Row],[actual_delivery_days]] -tblorders[[#This Row],[expected_delivery_days]]</f>
        <v>-1</v>
      </c>
    </row>
    <row r="9510" spans="1:15" x14ac:dyDescent="0.2">
      <c r="A9510" t="s">
        <v>11521</v>
      </c>
      <c r="B9510" t="s">
        <v>1657</v>
      </c>
      <c r="C9510" t="s">
        <v>44</v>
      </c>
      <c r="D9510">
        <v>1</v>
      </c>
      <c r="E9510" s="1">
        <v>45569</v>
      </c>
      <c r="F9510" s="1">
        <v>45574</v>
      </c>
      <c r="G9510">
        <v>10</v>
      </c>
      <c r="H9510" s="1">
        <v>45584</v>
      </c>
      <c r="I9510">
        <v>10</v>
      </c>
      <c r="J9510" t="s">
        <v>16</v>
      </c>
      <c r="K9510" t="s">
        <v>25</v>
      </c>
      <c r="L9510" t="s">
        <v>58</v>
      </c>
      <c r="M9510">
        <v>50990</v>
      </c>
      <c r="N9510" t="str">
        <f>TEXT(tblorders[[#This Row],[order_date]], "mmm-yyyy")</f>
        <v>Oct-2024</v>
      </c>
      <c r="O9510">
        <f>tblorders[[#This Row],[actual_delivery_days]] -tblorders[[#This Row],[expected_delivery_days]]</f>
        <v>0</v>
      </c>
    </row>
    <row r="9511" spans="1:15" x14ac:dyDescent="0.2">
      <c r="A9511" t="s">
        <v>11522</v>
      </c>
      <c r="B9511" t="s">
        <v>1939</v>
      </c>
      <c r="C9511" t="s">
        <v>21</v>
      </c>
      <c r="D9511">
        <v>1</v>
      </c>
      <c r="E9511" s="1">
        <v>45335</v>
      </c>
      <c r="F9511" s="1">
        <v>45338</v>
      </c>
      <c r="G9511">
        <v>5</v>
      </c>
      <c r="H9511" s="1">
        <v>45344</v>
      </c>
      <c r="I9511">
        <v>6</v>
      </c>
      <c r="J9511" t="s">
        <v>16</v>
      </c>
      <c r="K9511" t="s">
        <v>25</v>
      </c>
      <c r="L9511" t="s">
        <v>22</v>
      </c>
      <c r="M9511">
        <v>89990</v>
      </c>
      <c r="N9511" t="str">
        <f>TEXT(tblorders[[#This Row],[order_date]], "mmm-yyyy")</f>
        <v>Feb-2024</v>
      </c>
      <c r="O9511">
        <f>tblorders[[#This Row],[actual_delivery_days]] -tblorders[[#This Row],[expected_delivery_days]]</f>
        <v>1</v>
      </c>
    </row>
    <row r="9512" spans="1:15" x14ac:dyDescent="0.2">
      <c r="A9512" t="s">
        <v>11523</v>
      </c>
      <c r="B9512" t="s">
        <v>5447</v>
      </c>
      <c r="C9512" t="s">
        <v>21</v>
      </c>
      <c r="D9512">
        <v>1</v>
      </c>
      <c r="E9512" s="1">
        <v>45629</v>
      </c>
      <c r="F9512" s="1">
        <v>45633</v>
      </c>
      <c r="G9512">
        <v>7</v>
      </c>
      <c r="H9512" s="1">
        <v>45640</v>
      </c>
      <c r="I9512">
        <v>7</v>
      </c>
      <c r="J9512" t="s">
        <v>16</v>
      </c>
      <c r="K9512" t="s">
        <v>41</v>
      </c>
      <c r="L9512" t="s">
        <v>18</v>
      </c>
      <c r="M9512">
        <v>89990</v>
      </c>
      <c r="N9512" t="str">
        <f>TEXT(tblorders[[#This Row],[order_date]], "mmm-yyyy")</f>
        <v>Dec-2024</v>
      </c>
      <c r="O9512">
        <f>tblorders[[#This Row],[actual_delivery_days]] -tblorders[[#This Row],[expected_delivery_days]]</f>
        <v>0</v>
      </c>
    </row>
    <row r="9513" spans="1:15" x14ac:dyDescent="0.2">
      <c r="A9513" t="s">
        <v>11524</v>
      </c>
      <c r="B9513" t="s">
        <v>449</v>
      </c>
      <c r="C9513" t="s">
        <v>29</v>
      </c>
      <c r="D9513">
        <v>1</v>
      </c>
      <c r="E9513" s="1">
        <v>45645</v>
      </c>
      <c r="F9513" s="1">
        <v>45650</v>
      </c>
      <c r="G9513">
        <v>10</v>
      </c>
      <c r="H9513" s="1">
        <v>45660</v>
      </c>
      <c r="I9513">
        <v>10</v>
      </c>
      <c r="J9513" t="s">
        <v>16</v>
      </c>
      <c r="K9513" t="s">
        <v>41</v>
      </c>
      <c r="L9513" t="s">
        <v>58</v>
      </c>
      <c r="M9513">
        <v>11000</v>
      </c>
      <c r="N9513" t="str">
        <f>TEXT(tblorders[[#This Row],[order_date]], "mmm-yyyy")</f>
        <v>Dec-2024</v>
      </c>
      <c r="O9513">
        <f>tblorders[[#This Row],[actual_delivery_days]] -tblorders[[#This Row],[expected_delivery_days]]</f>
        <v>0</v>
      </c>
    </row>
    <row r="9514" spans="1:15" x14ac:dyDescent="0.2">
      <c r="A9514" t="s">
        <v>11525</v>
      </c>
      <c r="B9514" t="s">
        <v>1450</v>
      </c>
      <c r="C9514" t="s">
        <v>29</v>
      </c>
      <c r="D9514">
        <v>1</v>
      </c>
      <c r="E9514" s="1">
        <v>45259</v>
      </c>
      <c r="F9514" s="1">
        <v>45263</v>
      </c>
      <c r="G9514">
        <v>5</v>
      </c>
      <c r="H9514" s="1">
        <v>45271</v>
      </c>
      <c r="I9514">
        <v>8</v>
      </c>
      <c r="J9514" t="s">
        <v>16</v>
      </c>
      <c r="K9514" t="s">
        <v>25</v>
      </c>
      <c r="L9514" t="s">
        <v>18</v>
      </c>
      <c r="M9514">
        <v>11000</v>
      </c>
      <c r="N9514" t="str">
        <f>TEXT(tblorders[[#This Row],[order_date]], "mmm-yyyy")</f>
        <v>Nov-2023</v>
      </c>
      <c r="O9514">
        <f>tblorders[[#This Row],[actual_delivery_days]] -tblorders[[#This Row],[expected_delivery_days]]</f>
        <v>3</v>
      </c>
    </row>
    <row r="9515" spans="1:15" x14ac:dyDescent="0.2">
      <c r="A9515" t="s">
        <v>11526</v>
      </c>
      <c r="B9515" t="s">
        <v>2763</v>
      </c>
      <c r="C9515" t="s">
        <v>55</v>
      </c>
      <c r="D9515">
        <v>1</v>
      </c>
      <c r="E9515" s="1">
        <v>45512</v>
      </c>
      <c r="F9515" s="1">
        <v>45514</v>
      </c>
      <c r="G9515">
        <v>10</v>
      </c>
      <c r="H9515" s="1">
        <v>45529</v>
      </c>
      <c r="I9515">
        <v>15</v>
      </c>
      <c r="J9515" t="s">
        <v>61</v>
      </c>
      <c r="K9515" t="s">
        <v>25</v>
      </c>
      <c r="L9515" t="s">
        <v>22</v>
      </c>
      <c r="M9515">
        <v>99990</v>
      </c>
      <c r="N9515" t="str">
        <f>TEXT(tblorders[[#This Row],[order_date]], "mmm-yyyy")</f>
        <v>Aug-2024</v>
      </c>
      <c r="O9515">
        <f>tblorders[[#This Row],[actual_delivery_days]] -tblorders[[#This Row],[expected_delivery_days]]</f>
        <v>5</v>
      </c>
    </row>
    <row r="9516" spans="1:15" x14ac:dyDescent="0.2">
      <c r="A9516" t="s">
        <v>11527</v>
      </c>
      <c r="B9516" t="s">
        <v>3354</v>
      </c>
      <c r="C9516" t="s">
        <v>44</v>
      </c>
      <c r="D9516">
        <v>1</v>
      </c>
      <c r="E9516" s="1">
        <v>45740</v>
      </c>
      <c r="F9516" s="1">
        <v>45742</v>
      </c>
      <c r="G9516">
        <v>10</v>
      </c>
      <c r="H9516" s="1">
        <v>45755</v>
      </c>
      <c r="I9516">
        <v>13</v>
      </c>
      <c r="J9516" t="s">
        <v>16</v>
      </c>
      <c r="K9516" t="s">
        <v>25</v>
      </c>
      <c r="L9516" t="s">
        <v>26</v>
      </c>
      <c r="M9516">
        <v>50990</v>
      </c>
      <c r="N9516" t="str">
        <f>TEXT(tblorders[[#This Row],[order_date]], "mmm-yyyy")</f>
        <v>Mar-2025</v>
      </c>
      <c r="O9516">
        <f>tblorders[[#This Row],[actual_delivery_days]] -tblorders[[#This Row],[expected_delivery_days]]</f>
        <v>3</v>
      </c>
    </row>
    <row r="9517" spans="1:15" x14ac:dyDescent="0.2">
      <c r="A9517" t="s">
        <v>11528</v>
      </c>
      <c r="B9517" t="s">
        <v>1437</v>
      </c>
      <c r="C9517" t="s">
        <v>55</v>
      </c>
      <c r="D9517">
        <v>1</v>
      </c>
      <c r="E9517" s="1">
        <v>45730</v>
      </c>
      <c r="F9517" s="1">
        <v>45734</v>
      </c>
      <c r="G9517">
        <v>7</v>
      </c>
      <c r="H9517" s="1">
        <v>45741</v>
      </c>
      <c r="I9517">
        <v>7</v>
      </c>
      <c r="J9517" t="s">
        <v>16</v>
      </c>
      <c r="K9517" t="s">
        <v>41</v>
      </c>
      <c r="L9517" t="s">
        <v>33</v>
      </c>
      <c r="M9517">
        <v>99990</v>
      </c>
      <c r="N9517" t="str">
        <f>TEXT(tblorders[[#This Row],[order_date]], "mmm-yyyy")</f>
        <v>Mar-2025</v>
      </c>
      <c r="O9517">
        <f>tblorders[[#This Row],[actual_delivery_days]] -tblorders[[#This Row],[expected_delivery_days]]</f>
        <v>0</v>
      </c>
    </row>
    <row r="9518" spans="1:15" x14ac:dyDescent="0.2">
      <c r="A9518" t="s">
        <v>11529</v>
      </c>
      <c r="B9518" t="s">
        <v>1239</v>
      </c>
      <c r="C9518" t="s">
        <v>29</v>
      </c>
      <c r="D9518">
        <v>1</v>
      </c>
      <c r="E9518" s="1">
        <v>45683</v>
      </c>
      <c r="F9518" s="1">
        <v>45687</v>
      </c>
      <c r="G9518">
        <v>7</v>
      </c>
      <c r="H9518" s="1">
        <v>45695</v>
      </c>
      <c r="I9518">
        <v>8</v>
      </c>
      <c r="J9518" t="s">
        <v>16</v>
      </c>
      <c r="K9518" t="s">
        <v>25</v>
      </c>
      <c r="L9518" t="s">
        <v>58</v>
      </c>
      <c r="M9518">
        <v>11000</v>
      </c>
      <c r="N9518" t="str">
        <f>TEXT(tblorders[[#This Row],[order_date]], "mmm-yyyy")</f>
        <v>Jan-2025</v>
      </c>
      <c r="O9518">
        <f>tblorders[[#This Row],[actual_delivery_days]] -tblorders[[#This Row],[expected_delivery_days]]</f>
        <v>1</v>
      </c>
    </row>
    <row r="9519" spans="1:15" x14ac:dyDescent="0.2">
      <c r="A9519" t="s">
        <v>11530</v>
      </c>
      <c r="B9519" t="s">
        <v>4100</v>
      </c>
      <c r="C9519" t="s">
        <v>21</v>
      </c>
      <c r="D9519">
        <v>1</v>
      </c>
      <c r="E9519" s="1">
        <v>45602</v>
      </c>
      <c r="F9519" s="1">
        <v>45605</v>
      </c>
      <c r="G9519">
        <v>10</v>
      </c>
      <c r="H9519" s="1">
        <v>45616</v>
      </c>
      <c r="I9519">
        <v>11</v>
      </c>
      <c r="J9519" t="s">
        <v>16</v>
      </c>
      <c r="K9519" t="s">
        <v>17</v>
      </c>
      <c r="L9519" t="s">
        <v>58</v>
      </c>
      <c r="M9519">
        <v>89990</v>
      </c>
      <c r="N9519" t="str">
        <f>TEXT(tblorders[[#This Row],[order_date]], "mmm-yyyy")</f>
        <v>Nov-2024</v>
      </c>
      <c r="O9519">
        <f>tblorders[[#This Row],[actual_delivery_days]] -tblorders[[#This Row],[expected_delivery_days]]</f>
        <v>1</v>
      </c>
    </row>
    <row r="9520" spans="1:15" x14ac:dyDescent="0.2">
      <c r="A9520" t="s">
        <v>11531</v>
      </c>
      <c r="B9520" t="s">
        <v>1486</v>
      </c>
      <c r="C9520" t="s">
        <v>29</v>
      </c>
      <c r="D9520">
        <v>1</v>
      </c>
      <c r="E9520" s="1">
        <v>44968</v>
      </c>
      <c r="F9520" s="1">
        <v>44969</v>
      </c>
      <c r="G9520">
        <v>5</v>
      </c>
      <c r="H9520" s="1">
        <v>44975</v>
      </c>
      <c r="I9520">
        <v>6</v>
      </c>
      <c r="J9520" t="s">
        <v>16</v>
      </c>
      <c r="K9520" t="s">
        <v>41</v>
      </c>
      <c r="L9520" t="s">
        <v>22</v>
      </c>
      <c r="M9520">
        <v>11000</v>
      </c>
      <c r="N9520" t="str">
        <f>TEXT(tblorders[[#This Row],[order_date]], "mmm-yyyy")</f>
        <v>Feb-2023</v>
      </c>
      <c r="O9520">
        <f>tblorders[[#This Row],[actual_delivery_days]] -tblorders[[#This Row],[expected_delivery_days]]</f>
        <v>1</v>
      </c>
    </row>
    <row r="9521" spans="1:15" x14ac:dyDescent="0.2">
      <c r="A9521" t="s">
        <v>11532</v>
      </c>
      <c r="B9521" t="s">
        <v>560</v>
      </c>
      <c r="C9521" t="s">
        <v>21</v>
      </c>
      <c r="D9521">
        <v>1</v>
      </c>
      <c r="E9521" s="1">
        <v>45376</v>
      </c>
      <c r="F9521" s="1">
        <v>45378</v>
      </c>
      <c r="G9521">
        <v>10</v>
      </c>
      <c r="H9521" s="1">
        <v>45389</v>
      </c>
      <c r="I9521">
        <v>11</v>
      </c>
      <c r="J9521" t="s">
        <v>16</v>
      </c>
      <c r="K9521" t="s">
        <v>25</v>
      </c>
      <c r="L9521" t="s">
        <v>26</v>
      </c>
      <c r="M9521">
        <v>89990</v>
      </c>
      <c r="N9521" t="str">
        <f>TEXT(tblorders[[#This Row],[order_date]], "mmm-yyyy")</f>
        <v>Mar-2024</v>
      </c>
      <c r="O9521">
        <f>tblorders[[#This Row],[actual_delivery_days]] -tblorders[[#This Row],[expected_delivery_days]]</f>
        <v>1</v>
      </c>
    </row>
    <row r="9522" spans="1:15" x14ac:dyDescent="0.2">
      <c r="A9522" t="s">
        <v>11533</v>
      </c>
      <c r="B9522" t="s">
        <v>3025</v>
      </c>
      <c r="C9522" t="s">
        <v>21</v>
      </c>
      <c r="D9522">
        <v>2</v>
      </c>
      <c r="E9522" s="1">
        <v>45569</v>
      </c>
      <c r="F9522" s="1">
        <v>45573</v>
      </c>
      <c r="G9522">
        <v>7</v>
      </c>
      <c r="H9522" s="1">
        <v>45580</v>
      </c>
      <c r="I9522">
        <v>7</v>
      </c>
      <c r="J9522" t="s">
        <v>16</v>
      </c>
      <c r="K9522" t="s">
        <v>17</v>
      </c>
      <c r="L9522" t="s">
        <v>22</v>
      </c>
      <c r="M9522">
        <v>179980</v>
      </c>
      <c r="N9522" t="str">
        <f>TEXT(tblorders[[#This Row],[order_date]], "mmm-yyyy")</f>
        <v>Oct-2024</v>
      </c>
      <c r="O9522">
        <f>tblorders[[#This Row],[actual_delivery_days]] -tblorders[[#This Row],[expected_delivery_days]]</f>
        <v>0</v>
      </c>
    </row>
    <row r="9523" spans="1:15" x14ac:dyDescent="0.2">
      <c r="A9523" t="s">
        <v>11534</v>
      </c>
      <c r="B9523" t="s">
        <v>3708</v>
      </c>
      <c r="C9523" t="s">
        <v>32</v>
      </c>
      <c r="D9523">
        <v>1</v>
      </c>
      <c r="E9523" s="1">
        <v>45401</v>
      </c>
      <c r="F9523" s="1">
        <v>45402</v>
      </c>
      <c r="G9523">
        <v>5</v>
      </c>
      <c r="H9523" s="1">
        <v>45405</v>
      </c>
      <c r="I9523">
        <v>3</v>
      </c>
      <c r="J9523" t="s">
        <v>16</v>
      </c>
      <c r="K9523" t="s">
        <v>25</v>
      </c>
      <c r="L9523" t="s">
        <v>18</v>
      </c>
      <c r="M9523">
        <v>45000</v>
      </c>
      <c r="N9523" t="str">
        <f>TEXT(tblorders[[#This Row],[order_date]], "mmm-yyyy")</f>
        <v>Apr-2024</v>
      </c>
      <c r="O9523">
        <f>tblorders[[#This Row],[actual_delivery_days]] -tblorders[[#This Row],[expected_delivery_days]]</f>
        <v>-2</v>
      </c>
    </row>
    <row r="9524" spans="1:15" x14ac:dyDescent="0.2">
      <c r="A9524" t="s">
        <v>11535</v>
      </c>
      <c r="B9524" t="s">
        <v>2073</v>
      </c>
      <c r="C9524" t="s">
        <v>29</v>
      </c>
      <c r="D9524">
        <v>1</v>
      </c>
      <c r="E9524" s="1">
        <v>45730</v>
      </c>
      <c r="F9524" s="1">
        <v>45731</v>
      </c>
      <c r="G9524">
        <v>5</v>
      </c>
      <c r="H9524" s="1">
        <v>45736</v>
      </c>
      <c r="I9524">
        <v>5</v>
      </c>
      <c r="J9524" t="s">
        <v>40</v>
      </c>
      <c r="K9524" t="s">
        <v>25</v>
      </c>
      <c r="L9524" t="s">
        <v>58</v>
      </c>
      <c r="M9524">
        <v>11000</v>
      </c>
      <c r="N9524" t="str">
        <f>TEXT(tblorders[[#This Row],[order_date]], "mmm-yyyy")</f>
        <v>Mar-2025</v>
      </c>
      <c r="O9524">
        <f>tblorders[[#This Row],[actual_delivery_days]] -tblorders[[#This Row],[expected_delivery_days]]</f>
        <v>0</v>
      </c>
    </row>
    <row r="9525" spans="1:15" x14ac:dyDescent="0.2">
      <c r="A9525" t="s">
        <v>11536</v>
      </c>
      <c r="B9525" t="s">
        <v>3018</v>
      </c>
      <c r="C9525" t="s">
        <v>29</v>
      </c>
      <c r="D9525">
        <v>1</v>
      </c>
      <c r="E9525" s="1">
        <v>45505</v>
      </c>
      <c r="F9525" s="1">
        <v>45507</v>
      </c>
      <c r="G9525">
        <v>10</v>
      </c>
      <c r="H9525" s="1">
        <v>45518</v>
      </c>
      <c r="I9525">
        <v>11</v>
      </c>
      <c r="J9525" t="s">
        <v>16</v>
      </c>
      <c r="K9525" t="s">
        <v>25</v>
      </c>
      <c r="L9525" t="s">
        <v>33</v>
      </c>
      <c r="M9525">
        <v>11000</v>
      </c>
      <c r="N9525" t="str">
        <f>TEXT(tblorders[[#This Row],[order_date]], "mmm-yyyy")</f>
        <v>Aug-2024</v>
      </c>
      <c r="O9525">
        <f>tblorders[[#This Row],[actual_delivery_days]] -tblorders[[#This Row],[expected_delivery_days]]</f>
        <v>1</v>
      </c>
    </row>
    <row r="9526" spans="1:15" x14ac:dyDescent="0.2">
      <c r="A9526" t="s">
        <v>11537</v>
      </c>
      <c r="B9526" t="s">
        <v>715</v>
      </c>
      <c r="C9526" t="s">
        <v>15</v>
      </c>
      <c r="D9526">
        <v>1</v>
      </c>
      <c r="E9526" s="1">
        <v>45679</v>
      </c>
      <c r="F9526" s="1">
        <v>45681</v>
      </c>
      <c r="G9526">
        <v>10</v>
      </c>
      <c r="H9526" s="1">
        <v>45696</v>
      </c>
      <c r="I9526">
        <v>15</v>
      </c>
      <c r="J9526" t="s">
        <v>61</v>
      </c>
      <c r="K9526" t="s">
        <v>17</v>
      </c>
      <c r="L9526" t="s">
        <v>58</v>
      </c>
      <c r="M9526">
        <v>55990</v>
      </c>
      <c r="N9526" t="str">
        <f>TEXT(tblorders[[#This Row],[order_date]], "mmm-yyyy")</f>
        <v>Jan-2025</v>
      </c>
      <c r="O9526">
        <f>tblorders[[#This Row],[actual_delivery_days]] -tblorders[[#This Row],[expected_delivery_days]]</f>
        <v>5</v>
      </c>
    </row>
    <row r="9527" spans="1:15" x14ac:dyDescent="0.2">
      <c r="A9527" t="s">
        <v>11538</v>
      </c>
      <c r="B9527" t="s">
        <v>1579</v>
      </c>
      <c r="C9527" t="s">
        <v>55</v>
      </c>
      <c r="D9527">
        <v>1</v>
      </c>
      <c r="E9527" s="1">
        <v>45482</v>
      </c>
      <c r="F9527" s="1">
        <v>45484</v>
      </c>
      <c r="G9527">
        <v>5</v>
      </c>
      <c r="H9527" s="1">
        <v>45488</v>
      </c>
      <c r="I9527">
        <v>4</v>
      </c>
      <c r="J9527" t="s">
        <v>16</v>
      </c>
      <c r="K9527" t="s">
        <v>41</v>
      </c>
      <c r="L9527" t="s">
        <v>58</v>
      </c>
      <c r="M9527">
        <v>99990</v>
      </c>
      <c r="N9527" t="str">
        <f>TEXT(tblorders[[#This Row],[order_date]], "mmm-yyyy")</f>
        <v>Jul-2024</v>
      </c>
      <c r="O9527">
        <f>tblorders[[#This Row],[actual_delivery_days]] -tblorders[[#This Row],[expected_delivery_days]]</f>
        <v>-1</v>
      </c>
    </row>
    <row r="9528" spans="1:15" x14ac:dyDescent="0.2">
      <c r="A9528" t="s">
        <v>11539</v>
      </c>
      <c r="B9528" t="s">
        <v>136</v>
      </c>
      <c r="C9528" t="s">
        <v>29</v>
      </c>
      <c r="D9528">
        <v>1</v>
      </c>
      <c r="E9528" s="1">
        <v>45702</v>
      </c>
      <c r="F9528" s="1">
        <v>45707</v>
      </c>
      <c r="G9528">
        <v>7</v>
      </c>
      <c r="H9528" s="1">
        <v>45714</v>
      </c>
      <c r="I9528">
        <v>7</v>
      </c>
      <c r="J9528" t="s">
        <v>16</v>
      </c>
      <c r="K9528" t="s">
        <v>41</v>
      </c>
      <c r="L9528" t="s">
        <v>58</v>
      </c>
      <c r="M9528">
        <v>11000</v>
      </c>
      <c r="N9528" t="str">
        <f>TEXT(tblorders[[#This Row],[order_date]], "mmm-yyyy")</f>
        <v>Feb-2025</v>
      </c>
      <c r="O9528">
        <f>tblorders[[#This Row],[actual_delivery_days]] -tblorders[[#This Row],[expected_delivery_days]]</f>
        <v>0</v>
      </c>
    </row>
    <row r="9529" spans="1:15" x14ac:dyDescent="0.2">
      <c r="A9529" t="s">
        <v>11540</v>
      </c>
      <c r="B9529" t="s">
        <v>509</v>
      </c>
      <c r="C9529" t="s">
        <v>55</v>
      </c>
      <c r="D9529">
        <v>2</v>
      </c>
      <c r="E9529" s="1">
        <v>45572</v>
      </c>
      <c r="F9529" s="1">
        <v>45573</v>
      </c>
      <c r="G9529">
        <v>10</v>
      </c>
      <c r="H9529" s="1">
        <v>45583</v>
      </c>
      <c r="I9529">
        <v>10</v>
      </c>
      <c r="J9529" t="s">
        <v>40</v>
      </c>
      <c r="K9529" t="s">
        <v>25</v>
      </c>
      <c r="L9529" t="s">
        <v>22</v>
      </c>
      <c r="M9529">
        <v>199980</v>
      </c>
      <c r="N9529" t="str">
        <f>TEXT(tblorders[[#This Row],[order_date]], "mmm-yyyy")</f>
        <v>Oct-2024</v>
      </c>
      <c r="O9529">
        <f>tblorders[[#This Row],[actual_delivery_days]] -tblorders[[#This Row],[expected_delivery_days]]</f>
        <v>0</v>
      </c>
    </row>
    <row r="9530" spans="1:15" x14ac:dyDescent="0.2">
      <c r="A9530" t="s">
        <v>11541</v>
      </c>
      <c r="B9530" t="s">
        <v>306</v>
      </c>
      <c r="C9530" t="s">
        <v>29</v>
      </c>
      <c r="D9530">
        <v>2</v>
      </c>
      <c r="E9530" s="1">
        <v>45665</v>
      </c>
      <c r="F9530" s="1">
        <v>45669</v>
      </c>
      <c r="G9530">
        <v>5</v>
      </c>
      <c r="H9530" s="1">
        <v>45674</v>
      </c>
      <c r="I9530">
        <v>5</v>
      </c>
      <c r="J9530" t="s">
        <v>16</v>
      </c>
      <c r="K9530" t="s">
        <v>25</v>
      </c>
      <c r="L9530" t="s">
        <v>18</v>
      </c>
      <c r="M9530">
        <v>22000</v>
      </c>
      <c r="N9530" t="str">
        <f>TEXT(tblorders[[#This Row],[order_date]], "mmm-yyyy")</f>
        <v>Jan-2025</v>
      </c>
      <c r="O9530">
        <f>tblorders[[#This Row],[actual_delivery_days]] -tblorders[[#This Row],[expected_delivery_days]]</f>
        <v>0</v>
      </c>
    </row>
    <row r="9531" spans="1:15" x14ac:dyDescent="0.2">
      <c r="A9531" t="s">
        <v>11542</v>
      </c>
      <c r="B9531" t="s">
        <v>7191</v>
      </c>
      <c r="C9531" t="s">
        <v>21</v>
      </c>
      <c r="D9531">
        <v>2</v>
      </c>
      <c r="E9531" s="1">
        <v>45616</v>
      </c>
      <c r="F9531" s="1">
        <v>45620</v>
      </c>
      <c r="G9531">
        <v>7</v>
      </c>
      <c r="H9531" s="1">
        <v>45628</v>
      </c>
      <c r="I9531">
        <v>8</v>
      </c>
      <c r="J9531" t="s">
        <v>16</v>
      </c>
      <c r="K9531" t="s">
        <v>41</v>
      </c>
      <c r="L9531" t="s">
        <v>26</v>
      </c>
      <c r="M9531">
        <v>179980</v>
      </c>
      <c r="N9531" t="str">
        <f>TEXT(tblorders[[#This Row],[order_date]], "mmm-yyyy")</f>
        <v>Nov-2024</v>
      </c>
      <c r="O9531">
        <f>tblorders[[#This Row],[actual_delivery_days]] -tblorders[[#This Row],[expected_delivery_days]]</f>
        <v>1</v>
      </c>
    </row>
    <row r="9532" spans="1:15" x14ac:dyDescent="0.2">
      <c r="A9532" t="s">
        <v>11543</v>
      </c>
      <c r="B9532" t="s">
        <v>5257</v>
      </c>
      <c r="C9532" t="s">
        <v>29</v>
      </c>
      <c r="D9532">
        <v>1</v>
      </c>
      <c r="E9532" s="1">
        <v>45758</v>
      </c>
      <c r="F9532" s="1">
        <v>45763</v>
      </c>
      <c r="G9532">
        <v>10</v>
      </c>
      <c r="H9532" s="1">
        <v>45776</v>
      </c>
      <c r="I9532">
        <v>13</v>
      </c>
      <c r="J9532" t="s">
        <v>16</v>
      </c>
      <c r="K9532" t="s">
        <v>41</v>
      </c>
      <c r="L9532" t="s">
        <v>22</v>
      </c>
      <c r="M9532">
        <v>11000</v>
      </c>
      <c r="N9532" t="str">
        <f>TEXT(tblorders[[#This Row],[order_date]], "mmm-yyyy")</f>
        <v>Apr-2025</v>
      </c>
      <c r="O9532">
        <f>tblorders[[#This Row],[actual_delivery_days]] -tblorders[[#This Row],[expected_delivery_days]]</f>
        <v>3</v>
      </c>
    </row>
    <row r="9533" spans="1:15" x14ac:dyDescent="0.2">
      <c r="A9533" t="s">
        <v>11544</v>
      </c>
      <c r="B9533" t="s">
        <v>932</v>
      </c>
      <c r="C9533" t="s">
        <v>29</v>
      </c>
      <c r="D9533">
        <v>1</v>
      </c>
      <c r="E9533" s="1">
        <v>44867</v>
      </c>
      <c r="F9533" s="1">
        <v>44872</v>
      </c>
      <c r="G9533">
        <v>5</v>
      </c>
      <c r="H9533" s="1">
        <v>44878</v>
      </c>
      <c r="I9533">
        <v>6</v>
      </c>
      <c r="J9533" t="s">
        <v>16</v>
      </c>
      <c r="K9533" t="s">
        <v>41</v>
      </c>
      <c r="L9533" t="s">
        <v>58</v>
      </c>
      <c r="M9533">
        <v>11000</v>
      </c>
      <c r="N9533" t="str">
        <f>TEXT(tblorders[[#This Row],[order_date]], "mmm-yyyy")</f>
        <v>Nov-2022</v>
      </c>
      <c r="O9533">
        <f>tblorders[[#This Row],[actual_delivery_days]] -tblorders[[#This Row],[expected_delivery_days]]</f>
        <v>1</v>
      </c>
    </row>
    <row r="9534" spans="1:15" x14ac:dyDescent="0.2">
      <c r="A9534" t="s">
        <v>11545</v>
      </c>
      <c r="B9534" t="s">
        <v>2025</v>
      </c>
      <c r="C9534" t="s">
        <v>29</v>
      </c>
      <c r="D9534">
        <v>1</v>
      </c>
      <c r="E9534" s="1">
        <v>45718</v>
      </c>
      <c r="F9534" s="1">
        <v>45719</v>
      </c>
      <c r="G9534">
        <v>10</v>
      </c>
      <c r="H9534" s="1">
        <v>45729</v>
      </c>
      <c r="I9534">
        <v>10</v>
      </c>
      <c r="J9534" t="s">
        <v>16</v>
      </c>
      <c r="K9534" t="s">
        <v>41</v>
      </c>
      <c r="L9534" t="s">
        <v>33</v>
      </c>
      <c r="M9534">
        <v>11000</v>
      </c>
      <c r="N9534" t="str">
        <f>TEXT(tblorders[[#This Row],[order_date]], "mmm-yyyy")</f>
        <v>Mar-2025</v>
      </c>
      <c r="O9534">
        <f>tblorders[[#This Row],[actual_delivery_days]] -tblorders[[#This Row],[expected_delivery_days]]</f>
        <v>0</v>
      </c>
    </row>
    <row r="9535" spans="1:15" x14ac:dyDescent="0.2">
      <c r="A9535" t="s">
        <v>11546</v>
      </c>
      <c r="B9535" t="s">
        <v>2194</v>
      </c>
      <c r="C9535" t="s">
        <v>21</v>
      </c>
      <c r="D9535">
        <v>1</v>
      </c>
      <c r="E9535" s="1">
        <v>45576</v>
      </c>
      <c r="F9535" s="1">
        <v>45577</v>
      </c>
      <c r="G9535">
        <v>7</v>
      </c>
      <c r="H9535" s="1">
        <v>45586</v>
      </c>
      <c r="I9535">
        <v>9</v>
      </c>
      <c r="J9535" t="s">
        <v>16</v>
      </c>
      <c r="K9535" t="s">
        <v>17</v>
      </c>
      <c r="L9535" t="s">
        <v>22</v>
      </c>
      <c r="M9535">
        <v>89990</v>
      </c>
      <c r="N9535" t="str">
        <f>TEXT(tblorders[[#This Row],[order_date]], "mmm-yyyy")</f>
        <v>Oct-2024</v>
      </c>
      <c r="O9535">
        <f>tblorders[[#This Row],[actual_delivery_days]] -tblorders[[#This Row],[expected_delivery_days]]</f>
        <v>2</v>
      </c>
    </row>
    <row r="9536" spans="1:15" x14ac:dyDescent="0.2">
      <c r="A9536" t="s">
        <v>11547</v>
      </c>
      <c r="B9536" t="s">
        <v>372</v>
      </c>
      <c r="C9536" t="s">
        <v>15</v>
      </c>
      <c r="D9536">
        <v>1</v>
      </c>
      <c r="E9536" s="1">
        <v>45719</v>
      </c>
      <c r="F9536" s="1">
        <v>45721</v>
      </c>
      <c r="G9536">
        <v>5</v>
      </c>
      <c r="H9536" s="1">
        <v>45726</v>
      </c>
      <c r="I9536">
        <v>5</v>
      </c>
      <c r="J9536" t="s">
        <v>16</v>
      </c>
      <c r="K9536" t="s">
        <v>17</v>
      </c>
      <c r="L9536" t="s">
        <v>58</v>
      </c>
      <c r="M9536">
        <v>55990</v>
      </c>
      <c r="N9536" t="str">
        <f>TEXT(tblorders[[#This Row],[order_date]], "mmm-yyyy")</f>
        <v>Mar-2025</v>
      </c>
      <c r="O9536">
        <f>tblorders[[#This Row],[actual_delivery_days]] -tblorders[[#This Row],[expected_delivery_days]]</f>
        <v>0</v>
      </c>
    </row>
    <row r="9537" spans="1:15" x14ac:dyDescent="0.2">
      <c r="A9537" t="s">
        <v>11548</v>
      </c>
      <c r="B9537" t="s">
        <v>2342</v>
      </c>
      <c r="C9537" t="s">
        <v>32</v>
      </c>
      <c r="D9537">
        <v>1</v>
      </c>
      <c r="E9537" s="1">
        <v>45131</v>
      </c>
      <c r="F9537" s="1">
        <v>45134</v>
      </c>
      <c r="G9537">
        <v>5</v>
      </c>
      <c r="H9537" s="1">
        <v>45142</v>
      </c>
      <c r="I9537">
        <v>8</v>
      </c>
      <c r="J9537" t="s">
        <v>16</v>
      </c>
      <c r="K9537" t="s">
        <v>25</v>
      </c>
      <c r="L9537" t="s">
        <v>58</v>
      </c>
      <c r="M9537">
        <v>45000</v>
      </c>
      <c r="N9537" t="str">
        <f>TEXT(tblorders[[#This Row],[order_date]], "mmm-yyyy")</f>
        <v>Jul-2023</v>
      </c>
      <c r="O9537">
        <f>tblorders[[#This Row],[actual_delivery_days]] -tblorders[[#This Row],[expected_delivery_days]]</f>
        <v>3</v>
      </c>
    </row>
    <row r="9538" spans="1:15" x14ac:dyDescent="0.2">
      <c r="A9538" t="s">
        <v>11549</v>
      </c>
      <c r="B9538" t="s">
        <v>5284</v>
      </c>
      <c r="C9538" t="s">
        <v>15</v>
      </c>
      <c r="D9538">
        <v>1</v>
      </c>
      <c r="E9538" s="1">
        <v>44423</v>
      </c>
      <c r="F9538" s="1">
        <v>44427</v>
      </c>
      <c r="G9538">
        <v>5</v>
      </c>
      <c r="H9538" s="1">
        <v>44431</v>
      </c>
      <c r="I9538">
        <v>4</v>
      </c>
      <c r="J9538" t="s">
        <v>16</v>
      </c>
      <c r="K9538" t="s">
        <v>41</v>
      </c>
      <c r="L9538" t="s">
        <v>26</v>
      </c>
      <c r="M9538">
        <v>55990</v>
      </c>
      <c r="N9538" t="str">
        <f>TEXT(tblorders[[#This Row],[order_date]], "mmm-yyyy")</f>
        <v>Aug-2021</v>
      </c>
      <c r="O9538">
        <f>tblorders[[#This Row],[actual_delivery_days]] -tblorders[[#This Row],[expected_delivery_days]]</f>
        <v>-1</v>
      </c>
    </row>
    <row r="9539" spans="1:15" x14ac:dyDescent="0.2">
      <c r="A9539" t="s">
        <v>11550</v>
      </c>
      <c r="B9539" t="s">
        <v>2744</v>
      </c>
      <c r="C9539" t="s">
        <v>32</v>
      </c>
      <c r="D9539">
        <v>1</v>
      </c>
      <c r="E9539" s="1">
        <v>45549</v>
      </c>
      <c r="F9539" s="1">
        <v>45551</v>
      </c>
      <c r="G9539">
        <v>10</v>
      </c>
      <c r="H9539" s="1">
        <v>45560</v>
      </c>
      <c r="I9539">
        <v>9</v>
      </c>
      <c r="J9539" t="s">
        <v>16</v>
      </c>
      <c r="K9539" t="s">
        <v>41</v>
      </c>
      <c r="L9539" t="s">
        <v>58</v>
      </c>
      <c r="M9539">
        <v>45000</v>
      </c>
      <c r="N9539" t="str">
        <f>TEXT(tblorders[[#This Row],[order_date]], "mmm-yyyy")</f>
        <v>Sep-2024</v>
      </c>
      <c r="O9539">
        <f>tblorders[[#This Row],[actual_delivery_days]] -tblorders[[#This Row],[expected_delivery_days]]</f>
        <v>-1</v>
      </c>
    </row>
    <row r="9540" spans="1:15" x14ac:dyDescent="0.2">
      <c r="A9540" t="s">
        <v>11551</v>
      </c>
      <c r="B9540" t="s">
        <v>37</v>
      </c>
      <c r="C9540" t="s">
        <v>21</v>
      </c>
      <c r="D9540">
        <v>1</v>
      </c>
      <c r="E9540" s="1">
        <v>45282</v>
      </c>
      <c r="F9540" s="1">
        <v>45286</v>
      </c>
      <c r="G9540">
        <v>10</v>
      </c>
      <c r="H9540" s="1">
        <v>45297</v>
      </c>
      <c r="I9540">
        <v>11</v>
      </c>
      <c r="J9540" t="s">
        <v>16</v>
      </c>
      <c r="K9540" t="s">
        <v>41</v>
      </c>
      <c r="L9540" t="s">
        <v>22</v>
      </c>
      <c r="M9540">
        <v>89990</v>
      </c>
      <c r="N9540" t="str">
        <f>TEXT(tblorders[[#This Row],[order_date]], "mmm-yyyy")</f>
        <v>Dec-2023</v>
      </c>
      <c r="O9540">
        <f>tblorders[[#This Row],[actual_delivery_days]] -tblorders[[#This Row],[expected_delivery_days]]</f>
        <v>1</v>
      </c>
    </row>
    <row r="9541" spans="1:15" x14ac:dyDescent="0.2">
      <c r="A9541" t="s">
        <v>11552</v>
      </c>
      <c r="B9541" t="s">
        <v>629</v>
      </c>
      <c r="C9541" t="s">
        <v>29</v>
      </c>
      <c r="D9541">
        <v>1</v>
      </c>
      <c r="E9541" s="1">
        <v>45781</v>
      </c>
      <c r="F9541" s="1">
        <v>45785</v>
      </c>
      <c r="G9541">
        <v>7</v>
      </c>
      <c r="H9541" s="1">
        <v>45795</v>
      </c>
      <c r="I9541">
        <v>10</v>
      </c>
      <c r="J9541" t="s">
        <v>16</v>
      </c>
      <c r="K9541" t="s">
        <v>17</v>
      </c>
      <c r="L9541" t="s">
        <v>58</v>
      </c>
      <c r="M9541">
        <v>11000</v>
      </c>
      <c r="N9541" t="str">
        <f>TEXT(tblorders[[#This Row],[order_date]], "mmm-yyyy")</f>
        <v>May-2025</v>
      </c>
      <c r="O9541">
        <f>tblorders[[#This Row],[actual_delivery_days]] -tblorders[[#This Row],[expected_delivery_days]]</f>
        <v>3</v>
      </c>
    </row>
    <row r="9542" spans="1:15" x14ac:dyDescent="0.2">
      <c r="A9542" t="s">
        <v>11553</v>
      </c>
      <c r="B9542" t="s">
        <v>3998</v>
      </c>
      <c r="C9542" t="s">
        <v>44</v>
      </c>
      <c r="D9542">
        <v>1</v>
      </c>
      <c r="E9542" s="1">
        <v>45556</v>
      </c>
      <c r="F9542" s="1">
        <v>45560</v>
      </c>
      <c r="G9542">
        <v>10</v>
      </c>
      <c r="H9542" s="1">
        <v>45572</v>
      </c>
      <c r="I9542">
        <v>12</v>
      </c>
      <c r="J9542" t="s">
        <v>16</v>
      </c>
      <c r="K9542" t="s">
        <v>25</v>
      </c>
      <c r="L9542" t="s">
        <v>22</v>
      </c>
      <c r="M9542">
        <v>50990</v>
      </c>
      <c r="N9542" t="str">
        <f>TEXT(tblorders[[#This Row],[order_date]], "mmm-yyyy")</f>
        <v>Sep-2024</v>
      </c>
      <c r="O9542">
        <f>tblorders[[#This Row],[actual_delivery_days]] -tblorders[[#This Row],[expected_delivery_days]]</f>
        <v>2</v>
      </c>
    </row>
    <row r="9543" spans="1:15" x14ac:dyDescent="0.2">
      <c r="A9543" t="s">
        <v>11554</v>
      </c>
      <c r="B9543" t="s">
        <v>2670</v>
      </c>
      <c r="C9543" t="s">
        <v>29</v>
      </c>
      <c r="D9543">
        <v>1</v>
      </c>
      <c r="E9543" s="1">
        <v>45197</v>
      </c>
      <c r="F9543" s="1">
        <v>45201</v>
      </c>
      <c r="G9543">
        <v>10</v>
      </c>
      <c r="H9543" s="1">
        <v>45211</v>
      </c>
      <c r="I9543">
        <v>10</v>
      </c>
      <c r="J9543" t="s">
        <v>16</v>
      </c>
      <c r="K9543" t="s">
        <v>41</v>
      </c>
      <c r="L9543" t="s">
        <v>18</v>
      </c>
      <c r="M9543">
        <v>11000</v>
      </c>
      <c r="N9543" t="str">
        <f>TEXT(tblorders[[#This Row],[order_date]], "mmm-yyyy")</f>
        <v>Sep-2023</v>
      </c>
      <c r="O9543">
        <f>tblorders[[#This Row],[actual_delivery_days]] -tblorders[[#This Row],[expected_delivery_days]]</f>
        <v>0</v>
      </c>
    </row>
    <row r="9544" spans="1:15" x14ac:dyDescent="0.2">
      <c r="A9544" t="s">
        <v>11555</v>
      </c>
      <c r="B9544" t="s">
        <v>2515</v>
      </c>
      <c r="C9544" t="s">
        <v>55</v>
      </c>
      <c r="D9544">
        <v>1</v>
      </c>
      <c r="E9544" s="1">
        <v>44557</v>
      </c>
      <c r="F9544" s="1">
        <v>44558</v>
      </c>
      <c r="G9544">
        <v>10</v>
      </c>
      <c r="H9544" s="1">
        <v>44573</v>
      </c>
      <c r="I9544">
        <v>15</v>
      </c>
      <c r="J9544" t="s">
        <v>61</v>
      </c>
      <c r="K9544" t="s">
        <v>41</v>
      </c>
      <c r="L9544" t="s">
        <v>26</v>
      </c>
      <c r="M9544">
        <v>99990</v>
      </c>
      <c r="N9544" t="str">
        <f>TEXT(tblorders[[#This Row],[order_date]], "mmm-yyyy")</f>
        <v>Dec-2021</v>
      </c>
      <c r="O9544">
        <f>tblorders[[#This Row],[actual_delivery_days]] -tblorders[[#This Row],[expected_delivery_days]]</f>
        <v>5</v>
      </c>
    </row>
    <row r="9545" spans="1:15" x14ac:dyDescent="0.2">
      <c r="A9545" t="s">
        <v>11556</v>
      </c>
      <c r="B9545" t="s">
        <v>2099</v>
      </c>
      <c r="C9545" t="s">
        <v>21</v>
      </c>
      <c r="D9545">
        <v>1</v>
      </c>
      <c r="E9545" s="1">
        <v>45651</v>
      </c>
      <c r="F9545" s="1">
        <v>45655</v>
      </c>
      <c r="G9545">
        <v>5</v>
      </c>
      <c r="H9545" s="1">
        <v>45661</v>
      </c>
      <c r="I9545">
        <v>6</v>
      </c>
      <c r="J9545" t="s">
        <v>16</v>
      </c>
      <c r="K9545" t="s">
        <v>17</v>
      </c>
      <c r="L9545" t="s">
        <v>58</v>
      </c>
      <c r="M9545">
        <v>89990</v>
      </c>
      <c r="N9545" t="str">
        <f>TEXT(tblorders[[#This Row],[order_date]], "mmm-yyyy")</f>
        <v>Dec-2024</v>
      </c>
      <c r="O9545">
        <f>tblorders[[#This Row],[actual_delivery_days]] -tblorders[[#This Row],[expected_delivery_days]]</f>
        <v>1</v>
      </c>
    </row>
    <row r="9546" spans="1:15" x14ac:dyDescent="0.2">
      <c r="A9546" t="s">
        <v>11557</v>
      </c>
      <c r="B9546" t="s">
        <v>3595</v>
      </c>
      <c r="C9546" t="s">
        <v>55</v>
      </c>
      <c r="D9546">
        <v>1</v>
      </c>
      <c r="E9546" s="1">
        <v>44486</v>
      </c>
      <c r="F9546" s="1">
        <v>44489</v>
      </c>
      <c r="G9546">
        <v>5</v>
      </c>
      <c r="H9546" s="1">
        <v>44495</v>
      </c>
      <c r="I9546">
        <v>6</v>
      </c>
      <c r="J9546" t="s">
        <v>16</v>
      </c>
      <c r="K9546" t="s">
        <v>25</v>
      </c>
      <c r="L9546" t="s">
        <v>58</v>
      </c>
      <c r="M9546">
        <v>99990</v>
      </c>
      <c r="N9546" t="str">
        <f>TEXT(tblorders[[#This Row],[order_date]], "mmm-yyyy")</f>
        <v>Oct-2021</v>
      </c>
      <c r="O9546">
        <f>tblorders[[#This Row],[actual_delivery_days]] -tblorders[[#This Row],[expected_delivery_days]]</f>
        <v>1</v>
      </c>
    </row>
    <row r="9547" spans="1:15" x14ac:dyDescent="0.2">
      <c r="A9547" t="s">
        <v>11558</v>
      </c>
      <c r="B9547" t="s">
        <v>271</v>
      </c>
      <c r="C9547" t="s">
        <v>29</v>
      </c>
      <c r="D9547">
        <v>1</v>
      </c>
      <c r="E9547" s="1">
        <v>44631</v>
      </c>
      <c r="F9547" s="1">
        <v>44635</v>
      </c>
      <c r="G9547">
        <v>7</v>
      </c>
      <c r="H9547" s="1">
        <v>44640</v>
      </c>
      <c r="I9547">
        <v>5</v>
      </c>
      <c r="J9547" t="s">
        <v>16</v>
      </c>
      <c r="K9547" t="s">
        <v>25</v>
      </c>
      <c r="L9547" t="s">
        <v>33</v>
      </c>
      <c r="M9547">
        <v>11000</v>
      </c>
      <c r="N9547" t="str">
        <f>TEXT(tblorders[[#This Row],[order_date]], "mmm-yyyy")</f>
        <v>Mar-2022</v>
      </c>
      <c r="O9547">
        <f>tblorders[[#This Row],[actual_delivery_days]] -tblorders[[#This Row],[expected_delivery_days]]</f>
        <v>-2</v>
      </c>
    </row>
    <row r="9548" spans="1:15" x14ac:dyDescent="0.2">
      <c r="A9548" t="s">
        <v>11559</v>
      </c>
      <c r="B9548" t="s">
        <v>3408</v>
      </c>
      <c r="C9548" t="s">
        <v>44</v>
      </c>
      <c r="D9548">
        <v>2</v>
      </c>
      <c r="E9548" s="1">
        <v>45668</v>
      </c>
      <c r="F9548" s="1">
        <v>45671</v>
      </c>
      <c r="G9548">
        <v>5</v>
      </c>
      <c r="H9548" s="1">
        <v>45678</v>
      </c>
      <c r="I9548">
        <v>7</v>
      </c>
      <c r="J9548" t="s">
        <v>16</v>
      </c>
      <c r="K9548" t="s">
        <v>41</v>
      </c>
      <c r="L9548" t="s">
        <v>18</v>
      </c>
      <c r="M9548">
        <v>101980</v>
      </c>
      <c r="N9548" t="str">
        <f>TEXT(tblorders[[#This Row],[order_date]], "mmm-yyyy")</f>
        <v>Jan-2025</v>
      </c>
      <c r="O9548">
        <f>tblorders[[#This Row],[actual_delivery_days]] -tblorders[[#This Row],[expected_delivery_days]]</f>
        <v>2</v>
      </c>
    </row>
    <row r="9549" spans="1:15" x14ac:dyDescent="0.2">
      <c r="A9549" t="s">
        <v>11560</v>
      </c>
      <c r="B9549" t="s">
        <v>3219</v>
      </c>
      <c r="C9549" t="s">
        <v>32</v>
      </c>
      <c r="D9549">
        <v>2</v>
      </c>
      <c r="E9549" s="1">
        <v>45630</v>
      </c>
      <c r="F9549" s="1">
        <v>45631</v>
      </c>
      <c r="G9549">
        <v>10</v>
      </c>
      <c r="H9549" s="1">
        <v>45644</v>
      </c>
      <c r="I9549">
        <v>13</v>
      </c>
      <c r="J9549" t="s">
        <v>40</v>
      </c>
      <c r="K9549" t="s">
        <v>17</v>
      </c>
      <c r="L9549" t="s">
        <v>26</v>
      </c>
      <c r="M9549">
        <v>90000</v>
      </c>
      <c r="N9549" t="str">
        <f>TEXT(tblorders[[#This Row],[order_date]], "mmm-yyyy")</f>
        <v>Dec-2024</v>
      </c>
      <c r="O9549">
        <f>tblorders[[#This Row],[actual_delivery_days]] -tblorders[[#This Row],[expected_delivery_days]]</f>
        <v>3</v>
      </c>
    </row>
    <row r="9550" spans="1:15" x14ac:dyDescent="0.2">
      <c r="A9550" t="s">
        <v>11561</v>
      </c>
      <c r="B9550" t="s">
        <v>2182</v>
      </c>
      <c r="C9550" t="s">
        <v>44</v>
      </c>
      <c r="D9550">
        <v>1</v>
      </c>
      <c r="E9550" s="1">
        <v>45068</v>
      </c>
      <c r="F9550" s="1">
        <v>45073</v>
      </c>
      <c r="G9550">
        <v>7</v>
      </c>
      <c r="H9550" s="1">
        <v>45085</v>
      </c>
      <c r="I9550">
        <v>12</v>
      </c>
      <c r="J9550" t="s">
        <v>61</v>
      </c>
      <c r="K9550" t="s">
        <v>25</v>
      </c>
      <c r="L9550" t="s">
        <v>33</v>
      </c>
      <c r="M9550">
        <v>50990</v>
      </c>
      <c r="N9550" t="str">
        <f>TEXT(tblorders[[#This Row],[order_date]], "mmm-yyyy")</f>
        <v>May-2023</v>
      </c>
      <c r="O9550">
        <f>tblorders[[#This Row],[actual_delivery_days]] -tblorders[[#This Row],[expected_delivery_days]]</f>
        <v>5</v>
      </c>
    </row>
    <row r="9551" spans="1:15" x14ac:dyDescent="0.2">
      <c r="A9551" t="s">
        <v>11562</v>
      </c>
      <c r="B9551" t="s">
        <v>4315</v>
      </c>
      <c r="C9551" t="s">
        <v>44</v>
      </c>
      <c r="D9551">
        <v>1</v>
      </c>
      <c r="E9551" s="1">
        <v>45644</v>
      </c>
      <c r="F9551" s="1">
        <v>45648</v>
      </c>
      <c r="G9551">
        <v>7</v>
      </c>
      <c r="H9551" s="1">
        <v>45657</v>
      </c>
      <c r="I9551">
        <v>9</v>
      </c>
      <c r="J9551" t="s">
        <v>16</v>
      </c>
      <c r="K9551" t="s">
        <v>25</v>
      </c>
      <c r="L9551" t="s">
        <v>22</v>
      </c>
      <c r="M9551">
        <v>50990</v>
      </c>
      <c r="N9551" t="str">
        <f>TEXT(tblorders[[#This Row],[order_date]], "mmm-yyyy")</f>
        <v>Dec-2024</v>
      </c>
      <c r="O9551">
        <f>tblorders[[#This Row],[actual_delivery_days]] -tblorders[[#This Row],[expected_delivery_days]]</f>
        <v>2</v>
      </c>
    </row>
    <row r="9552" spans="1:15" x14ac:dyDescent="0.2">
      <c r="A9552" t="s">
        <v>11563</v>
      </c>
      <c r="B9552" t="s">
        <v>529</v>
      </c>
      <c r="C9552" t="s">
        <v>15</v>
      </c>
      <c r="D9552">
        <v>2</v>
      </c>
      <c r="E9552" s="1">
        <v>45213</v>
      </c>
      <c r="F9552" s="1">
        <v>45216</v>
      </c>
      <c r="G9552">
        <v>7</v>
      </c>
      <c r="H9552" s="1">
        <v>45225</v>
      </c>
      <c r="I9552">
        <v>9</v>
      </c>
      <c r="J9552" t="s">
        <v>16</v>
      </c>
      <c r="K9552" t="s">
        <v>25</v>
      </c>
      <c r="L9552" t="s">
        <v>58</v>
      </c>
      <c r="M9552">
        <v>111980</v>
      </c>
      <c r="N9552" t="str">
        <f>TEXT(tblorders[[#This Row],[order_date]], "mmm-yyyy")</f>
        <v>Oct-2023</v>
      </c>
      <c r="O9552">
        <f>tblorders[[#This Row],[actual_delivery_days]] -tblorders[[#This Row],[expected_delivery_days]]</f>
        <v>2</v>
      </c>
    </row>
    <row r="9553" spans="1:15" x14ac:dyDescent="0.2">
      <c r="A9553" t="s">
        <v>11564</v>
      </c>
      <c r="B9553" t="s">
        <v>5060</v>
      </c>
      <c r="C9553" t="s">
        <v>21</v>
      </c>
      <c r="D9553">
        <v>2</v>
      </c>
      <c r="E9553" s="1">
        <v>45345</v>
      </c>
      <c r="F9553" s="1">
        <v>45348</v>
      </c>
      <c r="G9553">
        <v>10</v>
      </c>
      <c r="H9553" s="1">
        <v>45358</v>
      </c>
      <c r="I9553">
        <v>10</v>
      </c>
      <c r="J9553" t="s">
        <v>16</v>
      </c>
      <c r="K9553" t="s">
        <v>25</v>
      </c>
      <c r="L9553" t="s">
        <v>58</v>
      </c>
      <c r="M9553">
        <v>179980</v>
      </c>
      <c r="N9553" t="str">
        <f>TEXT(tblorders[[#This Row],[order_date]], "mmm-yyyy")</f>
        <v>Feb-2024</v>
      </c>
      <c r="O9553">
        <f>tblorders[[#This Row],[actual_delivery_days]] -tblorders[[#This Row],[expected_delivery_days]]</f>
        <v>0</v>
      </c>
    </row>
    <row r="9554" spans="1:15" x14ac:dyDescent="0.2">
      <c r="A9554" t="s">
        <v>11565</v>
      </c>
      <c r="B9554" t="s">
        <v>73</v>
      </c>
      <c r="C9554" t="s">
        <v>44</v>
      </c>
      <c r="D9554">
        <v>1</v>
      </c>
      <c r="E9554" s="1">
        <v>45498</v>
      </c>
      <c r="F9554" s="1">
        <v>45501</v>
      </c>
      <c r="G9554">
        <v>7</v>
      </c>
      <c r="H9554" s="1">
        <v>45513</v>
      </c>
      <c r="I9554">
        <v>12</v>
      </c>
      <c r="J9554" t="s">
        <v>61</v>
      </c>
      <c r="K9554" t="s">
        <v>25</v>
      </c>
      <c r="L9554" t="s">
        <v>33</v>
      </c>
      <c r="M9554">
        <v>50990</v>
      </c>
      <c r="N9554" t="str">
        <f>TEXT(tblorders[[#This Row],[order_date]], "mmm-yyyy")</f>
        <v>Jul-2024</v>
      </c>
      <c r="O9554">
        <f>tblorders[[#This Row],[actual_delivery_days]] -tblorders[[#This Row],[expected_delivery_days]]</f>
        <v>5</v>
      </c>
    </row>
    <row r="9555" spans="1:15" x14ac:dyDescent="0.2">
      <c r="A9555" t="s">
        <v>11566</v>
      </c>
      <c r="B9555" t="s">
        <v>5012</v>
      </c>
      <c r="C9555" t="s">
        <v>21</v>
      </c>
      <c r="D9555">
        <v>1</v>
      </c>
      <c r="E9555" s="1">
        <v>45746</v>
      </c>
      <c r="F9555" s="1">
        <v>45748</v>
      </c>
      <c r="G9555">
        <v>10</v>
      </c>
      <c r="H9555" s="1">
        <v>45758</v>
      </c>
      <c r="I9555">
        <v>10</v>
      </c>
      <c r="J9555" t="s">
        <v>16</v>
      </c>
      <c r="K9555" t="s">
        <v>41</v>
      </c>
      <c r="L9555" t="s">
        <v>58</v>
      </c>
      <c r="M9555">
        <v>89990</v>
      </c>
      <c r="N9555" t="str">
        <f>TEXT(tblorders[[#This Row],[order_date]], "mmm-yyyy")</f>
        <v>Mar-2025</v>
      </c>
      <c r="O9555">
        <f>tblorders[[#This Row],[actual_delivery_days]] -tblorders[[#This Row],[expected_delivery_days]]</f>
        <v>0</v>
      </c>
    </row>
    <row r="9556" spans="1:15" x14ac:dyDescent="0.2">
      <c r="A9556" t="s">
        <v>11567</v>
      </c>
      <c r="B9556" t="s">
        <v>3122</v>
      </c>
      <c r="C9556" t="s">
        <v>44</v>
      </c>
      <c r="D9556">
        <v>1</v>
      </c>
      <c r="E9556" s="1">
        <v>45711</v>
      </c>
      <c r="F9556" s="1">
        <v>45713</v>
      </c>
      <c r="G9556">
        <v>5</v>
      </c>
      <c r="H9556" s="1">
        <v>45717</v>
      </c>
      <c r="I9556">
        <v>4</v>
      </c>
      <c r="J9556" t="s">
        <v>16</v>
      </c>
      <c r="K9556" t="s">
        <v>25</v>
      </c>
      <c r="L9556" t="s">
        <v>58</v>
      </c>
      <c r="M9556">
        <v>50990</v>
      </c>
      <c r="N9556" t="str">
        <f>TEXT(tblorders[[#This Row],[order_date]], "mmm-yyyy")</f>
        <v>Feb-2025</v>
      </c>
      <c r="O9556">
        <f>tblorders[[#This Row],[actual_delivery_days]] -tblorders[[#This Row],[expected_delivery_days]]</f>
        <v>-1</v>
      </c>
    </row>
    <row r="9557" spans="1:15" x14ac:dyDescent="0.2">
      <c r="A9557" t="s">
        <v>11568</v>
      </c>
      <c r="B9557" t="s">
        <v>1111</v>
      </c>
      <c r="C9557" t="s">
        <v>32</v>
      </c>
      <c r="D9557">
        <v>1</v>
      </c>
      <c r="E9557" s="1">
        <v>45758</v>
      </c>
      <c r="F9557" s="1">
        <v>45761</v>
      </c>
      <c r="G9557">
        <v>10</v>
      </c>
      <c r="H9557" s="1">
        <v>45770</v>
      </c>
      <c r="I9557">
        <v>9</v>
      </c>
      <c r="J9557" t="s">
        <v>16</v>
      </c>
      <c r="K9557" t="s">
        <v>25</v>
      </c>
      <c r="L9557" t="s">
        <v>58</v>
      </c>
      <c r="M9557">
        <v>45000</v>
      </c>
      <c r="N9557" t="str">
        <f>TEXT(tblorders[[#This Row],[order_date]], "mmm-yyyy")</f>
        <v>Apr-2025</v>
      </c>
      <c r="O9557">
        <f>tblorders[[#This Row],[actual_delivery_days]] -tblorders[[#This Row],[expected_delivery_days]]</f>
        <v>-1</v>
      </c>
    </row>
    <row r="9558" spans="1:15" x14ac:dyDescent="0.2">
      <c r="A9558" t="s">
        <v>11569</v>
      </c>
      <c r="B9558" t="s">
        <v>565</v>
      </c>
      <c r="C9558" t="s">
        <v>21</v>
      </c>
      <c r="D9558">
        <v>2</v>
      </c>
      <c r="E9558" s="1">
        <v>45601</v>
      </c>
      <c r="F9558" s="1">
        <v>45605</v>
      </c>
      <c r="G9558">
        <v>5</v>
      </c>
      <c r="H9558" s="1">
        <v>45610</v>
      </c>
      <c r="I9558">
        <v>5</v>
      </c>
      <c r="J9558" t="s">
        <v>16</v>
      </c>
      <c r="K9558" t="s">
        <v>25</v>
      </c>
      <c r="L9558" t="s">
        <v>33</v>
      </c>
      <c r="M9558">
        <v>179980</v>
      </c>
      <c r="N9558" t="str">
        <f>TEXT(tblorders[[#This Row],[order_date]], "mmm-yyyy")</f>
        <v>Nov-2024</v>
      </c>
      <c r="O9558">
        <f>tblorders[[#This Row],[actual_delivery_days]] -tblorders[[#This Row],[expected_delivery_days]]</f>
        <v>0</v>
      </c>
    </row>
    <row r="9559" spans="1:15" x14ac:dyDescent="0.2">
      <c r="A9559" t="s">
        <v>11570</v>
      </c>
      <c r="B9559" t="s">
        <v>1505</v>
      </c>
      <c r="C9559" t="s">
        <v>15</v>
      </c>
      <c r="D9559">
        <v>2</v>
      </c>
      <c r="E9559" s="1">
        <v>45132</v>
      </c>
      <c r="F9559" s="1">
        <v>45133</v>
      </c>
      <c r="G9559">
        <v>10</v>
      </c>
      <c r="H9559" s="1">
        <v>45143</v>
      </c>
      <c r="I9559">
        <v>10</v>
      </c>
      <c r="J9559" t="s">
        <v>16</v>
      </c>
      <c r="K9559" t="s">
        <v>41</v>
      </c>
      <c r="L9559" t="s">
        <v>22</v>
      </c>
      <c r="M9559">
        <v>111980</v>
      </c>
      <c r="N9559" t="str">
        <f>TEXT(tblorders[[#This Row],[order_date]], "mmm-yyyy")</f>
        <v>Jul-2023</v>
      </c>
      <c r="O9559">
        <f>tblorders[[#This Row],[actual_delivery_days]] -tblorders[[#This Row],[expected_delivery_days]]</f>
        <v>0</v>
      </c>
    </row>
    <row r="9560" spans="1:15" x14ac:dyDescent="0.2">
      <c r="A9560" t="s">
        <v>11571</v>
      </c>
      <c r="B9560" t="s">
        <v>3570</v>
      </c>
      <c r="C9560" t="s">
        <v>15</v>
      </c>
      <c r="D9560">
        <v>1</v>
      </c>
      <c r="E9560" s="1">
        <v>45707</v>
      </c>
      <c r="F9560" s="1">
        <v>45711</v>
      </c>
      <c r="G9560">
        <v>7</v>
      </c>
      <c r="H9560" s="1">
        <v>45719</v>
      </c>
      <c r="I9560">
        <v>8</v>
      </c>
      <c r="J9560" t="s">
        <v>16</v>
      </c>
      <c r="K9560" t="s">
        <v>41</v>
      </c>
      <c r="L9560" t="s">
        <v>33</v>
      </c>
      <c r="M9560">
        <v>55990</v>
      </c>
      <c r="N9560" t="str">
        <f>TEXT(tblorders[[#This Row],[order_date]], "mmm-yyyy")</f>
        <v>Feb-2025</v>
      </c>
      <c r="O9560">
        <f>tblorders[[#This Row],[actual_delivery_days]] -tblorders[[#This Row],[expected_delivery_days]]</f>
        <v>1</v>
      </c>
    </row>
    <row r="9561" spans="1:15" x14ac:dyDescent="0.2">
      <c r="A9561" t="s">
        <v>11572</v>
      </c>
      <c r="B9561" t="s">
        <v>77</v>
      </c>
      <c r="C9561" t="s">
        <v>44</v>
      </c>
      <c r="D9561">
        <v>1</v>
      </c>
      <c r="E9561" s="1">
        <v>45597</v>
      </c>
      <c r="F9561" s="1">
        <v>45599</v>
      </c>
      <c r="G9561">
        <v>5</v>
      </c>
      <c r="H9561" s="1">
        <v>45606</v>
      </c>
      <c r="I9561">
        <v>7</v>
      </c>
      <c r="J9561" t="s">
        <v>16</v>
      </c>
      <c r="K9561" t="s">
        <v>25</v>
      </c>
      <c r="L9561" t="s">
        <v>18</v>
      </c>
      <c r="M9561">
        <v>50990</v>
      </c>
      <c r="N9561" t="str">
        <f>TEXT(tblorders[[#This Row],[order_date]], "mmm-yyyy")</f>
        <v>Nov-2024</v>
      </c>
      <c r="O9561">
        <f>tblorders[[#This Row],[actual_delivery_days]] -tblorders[[#This Row],[expected_delivery_days]]</f>
        <v>2</v>
      </c>
    </row>
    <row r="9562" spans="1:15" x14ac:dyDescent="0.2">
      <c r="A9562" t="s">
        <v>11573</v>
      </c>
      <c r="B9562" t="s">
        <v>289</v>
      </c>
      <c r="C9562" t="s">
        <v>32</v>
      </c>
      <c r="D9562">
        <v>1</v>
      </c>
      <c r="E9562" s="1">
        <v>45638</v>
      </c>
      <c r="F9562" s="1">
        <v>45642</v>
      </c>
      <c r="G9562">
        <v>10</v>
      </c>
      <c r="H9562" s="1">
        <v>45652</v>
      </c>
      <c r="I9562">
        <v>10</v>
      </c>
      <c r="J9562" t="s">
        <v>16</v>
      </c>
      <c r="K9562" t="s">
        <v>17</v>
      </c>
      <c r="L9562" t="s">
        <v>33</v>
      </c>
      <c r="M9562">
        <v>45000</v>
      </c>
      <c r="N9562" t="str">
        <f>TEXT(tblorders[[#This Row],[order_date]], "mmm-yyyy")</f>
        <v>Dec-2024</v>
      </c>
      <c r="O9562">
        <f>tblorders[[#This Row],[actual_delivery_days]] -tblorders[[#This Row],[expected_delivery_days]]</f>
        <v>0</v>
      </c>
    </row>
    <row r="9563" spans="1:15" x14ac:dyDescent="0.2">
      <c r="A9563" t="s">
        <v>11574</v>
      </c>
      <c r="B9563" t="s">
        <v>6150</v>
      </c>
      <c r="C9563" t="s">
        <v>21</v>
      </c>
      <c r="D9563">
        <v>1</v>
      </c>
      <c r="E9563" s="1">
        <v>45167</v>
      </c>
      <c r="F9563" s="1">
        <v>45170</v>
      </c>
      <c r="G9563">
        <v>7</v>
      </c>
      <c r="H9563" s="1">
        <v>45175</v>
      </c>
      <c r="I9563">
        <v>5</v>
      </c>
      <c r="J9563" t="s">
        <v>16</v>
      </c>
      <c r="K9563" t="s">
        <v>17</v>
      </c>
      <c r="L9563" t="s">
        <v>58</v>
      </c>
      <c r="M9563">
        <v>89990</v>
      </c>
      <c r="N9563" t="str">
        <f>TEXT(tblorders[[#This Row],[order_date]], "mmm-yyyy")</f>
        <v>Aug-2023</v>
      </c>
      <c r="O9563">
        <f>tblorders[[#This Row],[actual_delivery_days]] -tblorders[[#This Row],[expected_delivery_days]]</f>
        <v>-2</v>
      </c>
    </row>
    <row r="9564" spans="1:15" x14ac:dyDescent="0.2">
      <c r="A9564" t="s">
        <v>11575</v>
      </c>
      <c r="B9564" t="s">
        <v>2818</v>
      </c>
      <c r="C9564" t="s">
        <v>29</v>
      </c>
      <c r="D9564">
        <v>1</v>
      </c>
      <c r="E9564" s="1">
        <v>45699</v>
      </c>
      <c r="F9564" s="1">
        <v>45701</v>
      </c>
      <c r="G9564">
        <v>5</v>
      </c>
      <c r="H9564" s="1">
        <v>45706</v>
      </c>
      <c r="I9564">
        <v>5</v>
      </c>
      <c r="J9564" t="s">
        <v>16</v>
      </c>
      <c r="K9564" t="s">
        <v>17</v>
      </c>
      <c r="L9564" t="s">
        <v>26</v>
      </c>
      <c r="M9564">
        <v>11000</v>
      </c>
      <c r="N9564" t="str">
        <f>TEXT(tblorders[[#This Row],[order_date]], "mmm-yyyy")</f>
        <v>Feb-2025</v>
      </c>
      <c r="O9564">
        <f>tblorders[[#This Row],[actual_delivery_days]] -tblorders[[#This Row],[expected_delivery_days]]</f>
        <v>0</v>
      </c>
    </row>
    <row r="9565" spans="1:15" x14ac:dyDescent="0.2">
      <c r="A9565" t="s">
        <v>11576</v>
      </c>
      <c r="B9565" t="s">
        <v>2713</v>
      </c>
      <c r="C9565" t="s">
        <v>32</v>
      </c>
      <c r="D9565">
        <v>1</v>
      </c>
      <c r="E9565" s="1">
        <v>45337</v>
      </c>
      <c r="F9565" s="1">
        <v>45338</v>
      </c>
      <c r="G9565">
        <v>10</v>
      </c>
      <c r="H9565" s="1">
        <v>45351</v>
      </c>
      <c r="I9565">
        <v>13</v>
      </c>
      <c r="J9565" t="s">
        <v>40</v>
      </c>
      <c r="K9565" t="s">
        <v>17</v>
      </c>
      <c r="L9565" t="s">
        <v>18</v>
      </c>
      <c r="M9565">
        <v>45000</v>
      </c>
      <c r="N9565" t="str">
        <f>TEXT(tblorders[[#This Row],[order_date]], "mmm-yyyy")</f>
        <v>Feb-2024</v>
      </c>
      <c r="O9565">
        <f>tblorders[[#This Row],[actual_delivery_days]] -tblorders[[#This Row],[expected_delivery_days]]</f>
        <v>3</v>
      </c>
    </row>
    <row r="9566" spans="1:15" x14ac:dyDescent="0.2">
      <c r="A9566" t="s">
        <v>11577</v>
      </c>
      <c r="B9566" t="s">
        <v>3150</v>
      </c>
      <c r="C9566" t="s">
        <v>21</v>
      </c>
      <c r="D9566">
        <v>2</v>
      </c>
      <c r="E9566" s="1">
        <v>44929</v>
      </c>
      <c r="F9566" s="1">
        <v>44931</v>
      </c>
      <c r="G9566">
        <v>5</v>
      </c>
      <c r="H9566" s="1">
        <v>44935</v>
      </c>
      <c r="I9566">
        <v>4</v>
      </c>
      <c r="J9566" t="s">
        <v>16</v>
      </c>
      <c r="K9566" t="s">
        <v>17</v>
      </c>
      <c r="L9566" t="s">
        <v>22</v>
      </c>
      <c r="M9566">
        <v>179980</v>
      </c>
      <c r="N9566" t="str">
        <f>TEXT(tblorders[[#This Row],[order_date]], "mmm-yyyy")</f>
        <v>Jan-2023</v>
      </c>
      <c r="O9566">
        <f>tblorders[[#This Row],[actual_delivery_days]] -tblorders[[#This Row],[expected_delivery_days]]</f>
        <v>-1</v>
      </c>
    </row>
    <row r="9567" spans="1:15" x14ac:dyDescent="0.2">
      <c r="A9567" t="s">
        <v>11578</v>
      </c>
      <c r="B9567" t="s">
        <v>1923</v>
      </c>
      <c r="C9567" t="s">
        <v>21</v>
      </c>
      <c r="D9567">
        <v>1</v>
      </c>
      <c r="E9567" s="1">
        <v>45691</v>
      </c>
      <c r="F9567" s="1">
        <v>45693</v>
      </c>
      <c r="G9567">
        <v>5</v>
      </c>
      <c r="H9567" s="1">
        <v>45696</v>
      </c>
      <c r="I9567">
        <v>3</v>
      </c>
      <c r="J9567" t="s">
        <v>16</v>
      </c>
      <c r="K9567" t="s">
        <v>17</v>
      </c>
      <c r="L9567" t="s">
        <v>26</v>
      </c>
      <c r="M9567">
        <v>89990</v>
      </c>
      <c r="N9567" t="str">
        <f>TEXT(tblorders[[#This Row],[order_date]], "mmm-yyyy")</f>
        <v>Feb-2025</v>
      </c>
      <c r="O9567">
        <f>tblorders[[#This Row],[actual_delivery_days]] -tblorders[[#This Row],[expected_delivery_days]]</f>
        <v>-2</v>
      </c>
    </row>
    <row r="9568" spans="1:15" x14ac:dyDescent="0.2">
      <c r="A9568" t="s">
        <v>11579</v>
      </c>
      <c r="B9568" t="s">
        <v>6551</v>
      </c>
      <c r="C9568" t="s">
        <v>21</v>
      </c>
      <c r="D9568">
        <v>1</v>
      </c>
      <c r="E9568" s="1">
        <v>45180</v>
      </c>
      <c r="F9568" s="1">
        <v>45184</v>
      </c>
      <c r="G9568">
        <v>5</v>
      </c>
      <c r="H9568" s="1">
        <v>45192</v>
      </c>
      <c r="I9568">
        <v>8</v>
      </c>
      <c r="J9568" t="s">
        <v>16</v>
      </c>
      <c r="K9568" t="s">
        <v>41</v>
      </c>
      <c r="L9568" t="s">
        <v>58</v>
      </c>
      <c r="M9568">
        <v>89990</v>
      </c>
      <c r="N9568" t="str">
        <f>TEXT(tblorders[[#This Row],[order_date]], "mmm-yyyy")</f>
        <v>Sep-2023</v>
      </c>
      <c r="O9568">
        <f>tblorders[[#This Row],[actual_delivery_days]] -tblorders[[#This Row],[expected_delivery_days]]</f>
        <v>3</v>
      </c>
    </row>
    <row r="9569" spans="1:15" x14ac:dyDescent="0.2">
      <c r="A9569" t="s">
        <v>11580</v>
      </c>
      <c r="B9569" t="s">
        <v>3368</v>
      </c>
      <c r="C9569" t="s">
        <v>15</v>
      </c>
      <c r="D9569">
        <v>1</v>
      </c>
      <c r="E9569" s="1">
        <v>45557</v>
      </c>
      <c r="F9569" s="1">
        <v>45561</v>
      </c>
      <c r="G9569">
        <v>5</v>
      </c>
      <c r="H9569" s="1">
        <v>45567</v>
      </c>
      <c r="I9569">
        <v>6</v>
      </c>
      <c r="J9569" t="s">
        <v>16</v>
      </c>
      <c r="K9569" t="s">
        <v>25</v>
      </c>
      <c r="L9569" t="s">
        <v>26</v>
      </c>
      <c r="M9569">
        <v>55990</v>
      </c>
      <c r="N9569" t="str">
        <f>TEXT(tblorders[[#This Row],[order_date]], "mmm-yyyy")</f>
        <v>Sep-2024</v>
      </c>
      <c r="O9569">
        <f>tblorders[[#This Row],[actual_delivery_days]] -tblorders[[#This Row],[expected_delivery_days]]</f>
        <v>1</v>
      </c>
    </row>
    <row r="9570" spans="1:15" x14ac:dyDescent="0.2">
      <c r="A9570" t="s">
        <v>11581</v>
      </c>
      <c r="B9570" t="s">
        <v>1164</v>
      </c>
      <c r="C9570" t="s">
        <v>15</v>
      </c>
      <c r="D9570">
        <v>1</v>
      </c>
      <c r="E9570" s="1">
        <v>45497</v>
      </c>
      <c r="F9570" s="1">
        <v>45499</v>
      </c>
      <c r="G9570">
        <v>10</v>
      </c>
      <c r="H9570" s="1">
        <v>45512</v>
      </c>
      <c r="I9570">
        <v>13</v>
      </c>
      <c r="J9570" t="s">
        <v>16</v>
      </c>
      <c r="K9570" t="s">
        <v>17</v>
      </c>
      <c r="L9570" t="s">
        <v>26</v>
      </c>
      <c r="M9570">
        <v>55990</v>
      </c>
      <c r="N9570" t="str">
        <f>TEXT(tblorders[[#This Row],[order_date]], "mmm-yyyy")</f>
        <v>Jul-2024</v>
      </c>
      <c r="O9570">
        <f>tblorders[[#This Row],[actual_delivery_days]] -tblorders[[#This Row],[expected_delivery_days]]</f>
        <v>3</v>
      </c>
    </row>
    <row r="9571" spans="1:15" x14ac:dyDescent="0.2">
      <c r="A9571" t="s">
        <v>11582</v>
      </c>
      <c r="B9571" t="s">
        <v>4461</v>
      </c>
      <c r="C9571" t="s">
        <v>32</v>
      </c>
      <c r="D9571">
        <v>1</v>
      </c>
      <c r="E9571" s="1">
        <v>45589</v>
      </c>
      <c r="F9571" s="1">
        <v>45590</v>
      </c>
      <c r="G9571">
        <v>10</v>
      </c>
      <c r="H9571" s="1">
        <v>45601</v>
      </c>
      <c r="I9571">
        <v>11</v>
      </c>
      <c r="J9571" t="s">
        <v>16</v>
      </c>
      <c r="K9571" t="s">
        <v>25</v>
      </c>
      <c r="L9571" t="s">
        <v>58</v>
      </c>
      <c r="M9571">
        <v>45000</v>
      </c>
      <c r="N9571" t="str">
        <f>TEXT(tblorders[[#This Row],[order_date]], "mmm-yyyy")</f>
        <v>Oct-2024</v>
      </c>
      <c r="O9571">
        <f>tblorders[[#This Row],[actual_delivery_days]] -tblorders[[#This Row],[expected_delivery_days]]</f>
        <v>1</v>
      </c>
    </row>
    <row r="9572" spans="1:15" x14ac:dyDescent="0.2">
      <c r="A9572" t="s">
        <v>11583</v>
      </c>
      <c r="B9572" t="s">
        <v>960</v>
      </c>
      <c r="C9572" t="s">
        <v>32</v>
      </c>
      <c r="D9572">
        <v>1</v>
      </c>
      <c r="E9572" s="1">
        <v>45225</v>
      </c>
      <c r="F9572" s="1">
        <v>45226</v>
      </c>
      <c r="G9572">
        <v>7</v>
      </c>
      <c r="H9572" s="1">
        <v>45233</v>
      </c>
      <c r="I9572">
        <v>7</v>
      </c>
      <c r="J9572" t="s">
        <v>40</v>
      </c>
      <c r="K9572" t="s">
        <v>41</v>
      </c>
      <c r="L9572" t="s">
        <v>26</v>
      </c>
      <c r="M9572">
        <v>45000</v>
      </c>
      <c r="N9572" t="str">
        <f>TEXT(tblorders[[#This Row],[order_date]], "mmm-yyyy")</f>
        <v>Oct-2023</v>
      </c>
      <c r="O9572">
        <f>tblorders[[#This Row],[actual_delivery_days]] -tblorders[[#This Row],[expected_delivery_days]]</f>
        <v>0</v>
      </c>
    </row>
    <row r="9573" spans="1:15" x14ac:dyDescent="0.2">
      <c r="A9573" t="s">
        <v>11584</v>
      </c>
      <c r="B9573" t="s">
        <v>921</v>
      </c>
      <c r="C9573" t="s">
        <v>29</v>
      </c>
      <c r="D9573">
        <v>1</v>
      </c>
      <c r="E9573" s="1">
        <v>45731</v>
      </c>
      <c r="F9573" s="1">
        <v>45734</v>
      </c>
      <c r="G9573">
        <v>5</v>
      </c>
      <c r="H9573" s="1">
        <v>45737</v>
      </c>
      <c r="I9573">
        <v>3</v>
      </c>
      <c r="J9573" t="s">
        <v>16</v>
      </c>
      <c r="K9573" t="s">
        <v>41</v>
      </c>
      <c r="L9573" t="s">
        <v>58</v>
      </c>
      <c r="M9573">
        <v>11000</v>
      </c>
      <c r="N9573" t="str">
        <f>TEXT(tblorders[[#This Row],[order_date]], "mmm-yyyy")</f>
        <v>Mar-2025</v>
      </c>
      <c r="O9573">
        <f>tblorders[[#This Row],[actual_delivery_days]] -tblorders[[#This Row],[expected_delivery_days]]</f>
        <v>-2</v>
      </c>
    </row>
    <row r="9574" spans="1:15" x14ac:dyDescent="0.2">
      <c r="A9574" t="s">
        <v>11585</v>
      </c>
      <c r="B9574" t="s">
        <v>2038</v>
      </c>
      <c r="C9574" t="s">
        <v>55</v>
      </c>
      <c r="D9574">
        <v>2</v>
      </c>
      <c r="E9574" s="1">
        <v>45699</v>
      </c>
      <c r="F9574" s="1">
        <v>45702</v>
      </c>
      <c r="G9574">
        <v>5</v>
      </c>
      <c r="H9574" s="1">
        <v>45706</v>
      </c>
      <c r="I9574">
        <v>4</v>
      </c>
      <c r="J9574" t="s">
        <v>16</v>
      </c>
      <c r="K9574" t="s">
        <v>41</v>
      </c>
      <c r="L9574" t="s">
        <v>58</v>
      </c>
      <c r="M9574">
        <v>199980</v>
      </c>
      <c r="N9574" t="str">
        <f>TEXT(tblorders[[#This Row],[order_date]], "mmm-yyyy")</f>
        <v>Feb-2025</v>
      </c>
      <c r="O9574">
        <f>tblorders[[#This Row],[actual_delivery_days]] -tblorders[[#This Row],[expected_delivery_days]]</f>
        <v>-1</v>
      </c>
    </row>
    <row r="9575" spans="1:15" x14ac:dyDescent="0.2">
      <c r="A9575" t="s">
        <v>11586</v>
      </c>
      <c r="B9575" t="s">
        <v>6368</v>
      </c>
      <c r="C9575" t="s">
        <v>44</v>
      </c>
      <c r="D9575">
        <v>1</v>
      </c>
      <c r="E9575" s="1">
        <v>45491</v>
      </c>
      <c r="F9575" s="1">
        <v>45495</v>
      </c>
      <c r="G9575">
        <v>5</v>
      </c>
      <c r="H9575" s="1">
        <v>45503</v>
      </c>
      <c r="I9575">
        <v>8</v>
      </c>
      <c r="J9575" t="s">
        <v>16</v>
      </c>
      <c r="K9575" t="s">
        <v>41</v>
      </c>
      <c r="L9575" t="s">
        <v>22</v>
      </c>
      <c r="M9575">
        <v>50990</v>
      </c>
      <c r="N9575" t="str">
        <f>TEXT(tblorders[[#This Row],[order_date]], "mmm-yyyy")</f>
        <v>Jul-2024</v>
      </c>
      <c r="O9575">
        <f>tblorders[[#This Row],[actual_delivery_days]] -tblorders[[#This Row],[expected_delivery_days]]</f>
        <v>3</v>
      </c>
    </row>
    <row r="9576" spans="1:15" x14ac:dyDescent="0.2">
      <c r="A9576" t="s">
        <v>11587</v>
      </c>
      <c r="B9576" t="s">
        <v>3413</v>
      </c>
      <c r="C9576" t="s">
        <v>44</v>
      </c>
      <c r="D9576">
        <v>2</v>
      </c>
      <c r="E9576" s="1">
        <v>45326</v>
      </c>
      <c r="F9576" s="1">
        <v>45327</v>
      </c>
      <c r="G9576">
        <v>5</v>
      </c>
      <c r="H9576" s="1">
        <v>45337</v>
      </c>
      <c r="I9576">
        <v>10</v>
      </c>
      <c r="J9576" t="s">
        <v>61</v>
      </c>
      <c r="K9576" t="s">
        <v>17</v>
      </c>
      <c r="L9576" t="s">
        <v>22</v>
      </c>
      <c r="M9576">
        <v>101980</v>
      </c>
      <c r="N9576" t="str">
        <f>TEXT(tblorders[[#This Row],[order_date]], "mmm-yyyy")</f>
        <v>Feb-2024</v>
      </c>
      <c r="O9576">
        <f>tblorders[[#This Row],[actual_delivery_days]] -tblorders[[#This Row],[expected_delivery_days]]</f>
        <v>5</v>
      </c>
    </row>
    <row r="9577" spans="1:15" x14ac:dyDescent="0.2">
      <c r="A9577" t="s">
        <v>11588</v>
      </c>
      <c r="B9577" t="s">
        <v>2110</v>
      </c>
      <c r="C9577" t="s">
        <v>44</v>
      </c>
      <c r="D9577">
        <v>1</v>
      </c>
      <c r="E9577" s="1">
        <v>45015</v>
      </c>
      <c r="F9577" s="1">
        <v>45019</v>
      </c>
      <c r="G9577">
        <v>10</v>
      </c>
      <c r="H9577" s="1">
        <v>45030</v>
      </c>
      <c r="I9577">
        <v>11</v>
      </c>
      <c r="J9577" t="s">
        <v>16</v>
      </c>
      <c r="K9577" t="s">
        <v>25</v>
      </c>
      <c r="L9577" t="s">
        <v>18</v>
      </c>
      <c r="M9577">
        <v>50990</v>
      </c>
      <c r="N9577" t="str">
        <f>TEXT(tblorders[[#This Row],[order_date]], "mmm-yyyy")</f>
        <v>Mar-2023</v>
      </c>
      <c r="O9577">
        <f>tblorders[[#This Row],[actual_delivery_days]] -tblorders[[#This Row],[expected_delivery_days]]</f>
        <v>1</v>
      </c>
    </row>
    <row r="9578" spans="1:15" x14ac:dyDescent="0.2">
      <c r="A9578" t="s">
        <v>11589</v>
      </c>
      <c r="B9578" t="s">
        <v>3720</v>
      </c>
      <c r="C9578" t="s">
        <v>44</v>
      </c>
      <c r="D9578">
        <v>1</v>
      </c>
      <c r="E9578" s="1">
        <v>45272</v>
      </c>
      <c r="F9578" s="1">
        <v>45277</v>
      </c>
      <c r="G9578">
        <v>5</v>
      </c>
      <c r="H9578" s="1">
        <v>45283</v>
      </c>
      <c r="I9578">
        <v>6</v>
      </c>
      <c r="J9578" t="s">
        <v>40</v>
      </c>
      <c r="K9578" t="s">
        <v>25</v>
      </c>
      <c r="L9578" t="s">
        <v>33</v>
      </c>
      <c r="M9578">
        <v>50990</v>
      </c>
      <c r="N9578" t="str">
        <f>TEXT(tblorders[[#This Row],[order_date]], "mmm-yyyy")</f>
        <v>Dec-2023</v>
      </c>
      <c r="O9578">
        <f>tblorders[[#This Row],[actual_delivery_days]] -tblorders[[#This Row],[expected_delivery_days]]</f>
        <v>1</v>
      </c>
    </row>
    <row r="9579" spans="1:15" x14ac:dyDescent="0.2">
      <c r="A9579" t="s">
        <v>11590</v>
      </c>
      <c r="B9579" t="s">
        <v>2005</v>
      </c>
      <c r="C9579" t="s">
        <v>32</v>
      </c>
      <c r="D9579">
        <v>1</v>
      </c>
      <c r="E9579" s="1">
        <v>45440</v>
      </c>
      <c r="F9579" s="1">
        <v>45442</v>
      </c>
      <c r="G9579">
        <v>10</v>
      </c>
      <c r="H9579" s="1">
        <v>45452</v>
      </c>
      <c r="I9579">
        <v>10</v>
      </c>
      <c r="J9579" t="s">
        <v>40</v>
      </c>
      <c r="K9579" t="s">
        <v>25</v>
      </c>
      <c r="L9579" t="s">
        <v>58</v>
      </c>
      <c r="M9579">
        <v>45000</v>
      </c>
      <c r="N9579" t="str">
        <f>TEXT(tblorders[[#This Row],[order_date]], "mmm-yyyy")</f>
        <v>May-2024</v>
      </c>
      <c r="O9579">
        <f>tblorders[[#This Row],[actual_delivery_days]] -tblorders[[#This Row],[expected_delivery_days]]</f>
        <v>0</v>
      </c>
    </row>
    <row r="9580" spans="1:15" x14ac:dyDescent="0.2">
      <c r="A9580" t="s">
        <v>11591</v>
      </c>
      <c r="B9580" t="s">
        <v>1222</v>
      </c>
      <c r="C9580" t="s">
        <v>15</v>
      </c>
      <c r="D9580">
        <v>1</v>
      </c>
      <c r="E9580" s="1">
        <v>45492</v>
      </c>
      <c r="F9580" s="1">
        <v>45496</v>
      </c>
      <c r="G9580">
        <v>10</v>
      </c>
      <c r="H9580" s="1">
        <v>45511</v>
      </c>
      <c r="I9580">
        <v>15</v>
      </c>
      <c r="J9580" t="s">
        <v>61</v>
      </c>
      <c r="K9580" t="s">
        <v>17</v>
      </c>
      <c r="L9580" t="s">
        <v>18</v>
      </c>
      <c r="M9580">
        <v>55990</v>
      </c>
      <c r="N9580" t="str">
        <f>TEXT(tblorders[[#This Row],[order_date]], "mmm-yyyy")</f>
        <v>Jul-2024</v>
      </c>
      <c r="O9580">
        <f>tblorders[[#This Row],[actual_delivery_days]] -tblorders[[#This Row],[expected_delivery_days]]</f>
        <v>5</v>
      </c>
    </row>
    <row r="9581" spans="1:15" x14ac:dyDescent="0.2">
      <c r="A9581" t="s">
        <v>11592</v>
      </c>
      <c r="B9581" t="s">
        <v>2747</v>
      </c>
      <c r="C9581" t="s">
        <v>29</v>
      </c>
      <c r="D9581">
        <v>1</v>
      </c>
      <c r="E9581" s="1">
        <v>45665</v>
      </c>
      <c r="F9581" s="1">
        <v>45669</v>
      </c>
      <c r="G9581">
        <v>5</v>
      </c>
      <c r="H9581" s="1">
        <v>45673</v>
      </c>
      <c r="I9581">
        <v>4</v>
      </c>
      <c r="J9581" t="s">
        <v>40</v>
      </c>
      <c r="K9581" t="s">
        <v>41</v>
      </c>
      <c r="L9581" t="s">
        <v>33</v>
      </c>
      <c r="M9581">
        <v>11000</v>
      </c>
      <c r="N9581" t="str">
        <f>TEXT(tblorders[[#This Row],[order_date]], "mmm-yyyy")</f>
        <v>Jan-2025</v>
      </c>
      <c r="O9581">
        <f>tblorders[[#This Row],[actual_delivery_days]] -tblorders[[#This Row],[expected_delivery_days]]</f>
        <v>-1</v>
      </c>
    </row>
    <row r="9582" spans="1:15" x14ac:dyDescent="0.2">
      <c r="A9582" t="s">
        <v>11593</v>
      </c>
      <c r="B9582" t="s">
        <v>43</v>
      </c>
      <c r="C9582" t="s">
        <v>32</v>
      </c>
      <c r="D9582">
        <v>2</v>
      </c>
      <c r="E9582" s="1">
        <v>45576</v>
      </c>
      <c r="F9582" s="1">
        <v>45580</v>
      </c>
      <c r="G9582">
        <v>10</v>
      </c>
      <c r="H9582" s="1">
        <v>45593</v>
      </c>
      <c r="I9582">
        <v>13</v>
      </c>
      <c r="J9582" t="s">
        <v>16</v>
      </c>
      <c r="K9582" t="s">
        <v>25</v>
      </c>
      <c r="L9582" t="s">
        <v>33</v>
      </c>
      <c r="M9582">
        <v>90000</v>
      </c>
      <c r="N9582" t="str">
        <f>TEXT(tblorders[[#This Row],[order_date]], "mmm-yyyy")</f>
        <v>Oct-2024</v>
      </c>
      <c r="O9582">
        <f>tblorders[[#This Row],[actual_delivery_days]] -tblorders[[#This Row],[expected_delivery_days]]</f>
        <v>3</v>
      </c>
    </row>
    <row r="9583" spans="1:15" x14ac:dyDescent="0.2">
      <c r="A9583" t="s">
        <v>11594</v>
      </c>
      <c r="B9583" t="s">
        <v>2966</v>
      </c>
      <c r="C9583" t="s">
        <v>44</v>
      </c>
      <c r="D9583">
        <v>1</v>
      </c>
      <c r="E9583" s="1">
        <v>45783</v>
      </c>
      <c r="F9583" s="1">
        <v>45787</v>
      </c>
      <c r="G9583">
        <v>7</v>
      </c>
      <c r="H9583" s="1">
        <v>45796</v>
      </c>
      <c r="I9583">
        <v>9</v>
      </c>
      <c r="J9583" t="s">
        <v>16</v>
      </c>
      <c r="K9583" t="s">
        <v>17</v>
      </c>
      <c r="L9583" t="s">
        <v>22</v>
      </c>
      <c r="M9583">
        <v>50990</v>
      </c>
      <c r="N9583" t="str">
        <f>TEXT(tblorders[[#This Row],[order_date]], "mmm-yyyy")</f>
        <v>May-2025</v>
      </c>
      <c r="O9583">
        <f>tblorders[[#This Row],[actual_delivery_days]] -tblorders[[#This Row],[expected_delivery_days]]</f>
        <v>2</v>
      </c>
    </row>
    <row r="9584" spans="1:15" x14ac:dyDescent="0.2">
      <c r="A9584" t="s">
        <v>11595</v>
      </c>
      <c r="B9584" t="s">
        <v>1621</v>
      </c>
      <c r="C9584" t="s">
        <v>21</v>
      </c>
      <c r="D9584">
        <v>1</v>
      </c>
      <c r="E9584" s="1">
        <v>45517</v>
      </c>
      <c r="F9584" s="1">
        <v>45520</v>
      </c>
      <c r="G9584">
        <v>5</v>
      </c>
      <c r="H9584" s="1">
        <v>45525</v>
      </c>
      <c r="I9584">
        <v>5</v>
      </c>
      <c r="J9584" t="s">
        <v>16</v>
      </c>
      <c r="K9584" t="s">
        <v>25</v>
      </c>
      <c r="L9584" t="s">
        <v>26</v>
      </c>
      <c r="M9584">
        <v>89990</v>
      </c>
      <c r="N9584" t="str">
        <f>TEXT(tblorders[[#This Row],[order_date]], "mmm-yyyy")</f>
        <v>Aug-2024</v>
      </c>
      <c r="O9584">
        <f>tblorders[[#This Row],[actual_delivery_days]] -tblorders[[#This Row],[expected_delivery_days]]</f>
        <v>0</v>
      </c>
    </row>
    <row r="9585" spans="1:15" x14ac:dyDescent="0.2">
      <c r="A9585" t="s">
        <v>11596</v>
      </c>
      <c r="B9585" t="s">
        <v>1799</v>
      </c>
      <c r="C9585" t="s">
        <v>29</v>
      </c>
      <c r="D9585">
        <v>1</v>
      </c>
      <c r="E9585" s="1">
        <v>45707</v>
      </c>
      <c r="F9585" s="1">
        <v>45709</v>
      </c>
      <c r="G9585">
        <v>5</v>
      </c>
      <c r="H9585" s="1">
        <v>45717</v>
      </c>
      <c r="I9585">
        <v>8</v>
      </c>
      <c r="J9585" t="s">
        <v>16</v>
      </c>
      <c r="K9585" t="s">
        <v>41</v>
      </c>
      <c r="L9585" t="s">
        <v>18</v>
      </c>
      <c r="M9585">
        <v>11000</v>
      </c>
      <c r="N9585" t="str">
        <f>TEXT(tblorders[[#This Row],[order_date]], "mmm-yyyy")</f>
        <v>Feb-2025</v>
      </c>
      <c r="O9585">
        <f>tblorders[[#This Row],[actual_delivery_days]] -tblorders[[#This Row],[expected_delivery_days]]</f>
        <v>3</v>
      </c>
    </row>
    <row r="9586" spans="1:15" x14ac:dyDescent="0.2">
      <c r="A9586" t="s">
        <v>11597</v>
      </c>
      <c r="B9586" t="s">
        <v>1554</v>
      </c>
      <c r="C9586" t="s">
        <v>21</v>
      </c>
      <c r="D9586">
        <v>2</v>
      </c>
      <c r="E9586" s="1">
        <v>45648</v>
      </c>
      <c r="F9586" s="1">
        <v>45649</v>
      </c>
      <c r="G9586">
        <v>7</v>
      </c>
      <c r="H9586" s="1">
        <v>45656</v>
      </c>
      <c r="I9586">
        <v>7</v>
      </c>
      <c r="J9586" t="s">
        <v>16</v>
      </c>
      <c r="K9586" t="s">
        <v>25</v>
      </c>
      <c r="L9586" t="s">
        <v>22</v>
      </c>
      <c r="M9586">
        <v>179980</v>
      </c>
      <c r="N9586" t="str">
        <f>TEXT(tblorders[[#This Row],[order_date]], "mmm-yyyy")</f>
        <v>Dec-2024</v>
      </c>
      <c r="O9586">
        <f>tblorders[[#This Row],[actual_delivery_days]] -tblorders[[#This Row],[expected_delivery_days]]</f>
        <v>0</v>
      </c>
    </row>
    <row r="9587" spans="1:15" x14ac:dyDescent="0.2">
      <c r="A9587" t="s">
        <v>11598</v>
      </c>
      <c r="B9587" t="s">
        <v>1159</v>
      </c>
      <c r="C9587" t="s">
        <v>44</v>
      </c>
      <c r="D9587">
        <v>1</v>
      </c>
      <c r="E9587" s="1">
        <v>44984</v>
      </c>
      <c r="F9587" s="1">
        <v>44986</v>
      </c>
      <c r="G9587">
        <v>10</v>
      </c>
      <c r="H9587" s="1">
        <v>44996</v>
      </c>
      <c r="I9587">
        <v>10</v>
      </c>
      <c r="J9587" t="s">
        <v>16</v>
      </c>
      <c r="K9587" t="s">
        <v>25</v>
      </c>
      <c r="L9587" t="s">
        <v>18</v>
      </c>
      <c r="M9587">
        <v>50990</v>
      </c>
      <c r="N9587" t="str">
        <f>TEXT(tblorders[[#This Row],[order_date]], "mmm-yyyy")</f>
        <v>Feb-2023</v>
      </c>
      <c r="O9587">
        <f>tblorders[[#This Row],[actual_delivery_days]] -tblorders[[#This Row],[expected_delivery_days]]</f>
        <v>0</v>
      </c>
    </row>
    <row r="9588" spans="1:15" x14ac:dyDescent="0.2">
      <c r="A9588" t="s">
        <v>11599</v>
      </c>
      <c r="B9588" t="s">
        <v>1113</v>
      </c>
      <c r="C9588" t="s">
        <v>21</v>
      </c>
      <c r="D9588">
        <v>1</v>
      </c>
      <c r="E9588" s="1">
        <v>45771</v>
      </c>
      <c r="F9588" s="1">
        <v>45776</v>
      </c>
      <c r="G9588">
        <v>5</v>
      </c>
      <c r="H9588" s="1">
        <v>45783</v>
      </c>
      <c r="I9588">
        <v>7</v>
      </c>
      <c r="J9588" t="s">
        <v>16</v>
      </c>
      <c r="K9588" t="s">
        <v>25</v>
      </c>
      <c r="L9588" t="s">
        <v>18</v>
      </c>
      <c r="M9588">
        <v>89990</v>
      </c>
      <c r="N9588" t="str">
        <f>TEXT(tblorders[[#This Row],[order_date]], "mmm-yyyy")</f>
        <v>Apr-2025</v>
      </c>
      <c r="O9588">
        <f>tblorders[[#This Row],[actual_delivery_days]] -tblorders[[#This Row],[expected_delivery_days]]</f>
        <v>2</v>
      </c>
    </row>
    <row r="9589" spans="1:15" x14ac:dyDescent="0.2">
      <c r="A9589" t="s">
        <v>11600</v>
      </c>
      <c r="B9589" t="s">
        <v>9551</v>
      </c>
      <c r="C9589" t="s">
        <v>21</v>
      </c>
      <c r="D9589">
        <v>1</v>
      </c>
      <c r="E9589" s="1">
        <v>44911</v>
      </c>
      <c r="F9589" s="1">
        <v>44912</v>
      </c>
      <c r="G9589">
        <v>7</v>
      </c>
      <c r="H9589" s="1">
        <v>44918</v>
      </c>
      <c r="I9589">
        <v>6</v>
      </c>
      <c r="J9589" t="s">
        <v>16</v>
      </c>
      <c r="K9589" t="s">
        <v>17</v>
      </c>
      <c r="L9589" t="s">
        <v>26</v>
      </c>
      <c r="M9589">
        <v>89990</v>
      </c>
      <c r="N9589" t="str">
        <f>TEXT(tblorders[[#This Row],[order_date]], "mmm-yyyy")</f>
        <v>Dec-2022</v>
      </c>
      <c r="O9589">
        <f>tblorders[[#This Row],[actual_delivery_days]] -tblorders[[#This Row],[expected_delivery_days]]</f>
        <v>-1</v>
      </c>
    </row>
    <row r="9590" spans="1:15" x14ac:dyDescent="0.2">
      <c r="A9590" t="s">
        <v>11601</v>
      </c>
      <c r="B9590" t="s">
        <v>4873</v>
      </c>
      <c r="C9590" t="s">
        <v>15</v>
      </c>
      <c r="D9590">
        <v>1</v>
      </c>
      <c r="E9590" s="1">
        <v>45805</v>
      </c>
      <c r="F9590" s="1">
        <v>45810</v>
      </c>
      <c r="G9590">
        <v>10</v>
      </c>
      <c r="H9590" s="1">
        <v>45820</v>
      </c>
      <c r="I9590">
        <v>10</v>
      </c>
      <c r="J9590" t="s">
        <v>16</v>
      </c>
      <c r="K9590" t="s">
        <v>41</v>
      </c>
      <c r="L9590" t="s">
        <v>33</v>
      </c>
      <c r="M9590">
        <v>55990</v>
      </c>
      <c r="N9590" t="str">
        <f>TEXT(tblorders[[#This Row],[order_date]], "mmm-yyyy")</f>
        <v>May-2025</v>
      </c>
      <c r="O9590">
        <f>tblorders[[#This Row],[actual_delivery_days]] -tblorders[[#This Row],[expected_delivery_days]]</f>
        <v>0</v>
      </c>
    </row>
    <row r="9591" spans="1:15" x14ac:dyDescent="0.2">
      <c r="A9591" t="s">
        <v>11602</v>
      </c>
      <c r="B9591" t="s">
        <v>2153</v>
      </c>
      <c r="C9591" t="s">
        <v>32</v>
      </c>
      <c r="D9591">
        <v>1</v>
      </c>
      <c r="E9591" s="1">
        <v>45600</v>
      </c>
      <c r="F9591" s="1">
        <v>45604</v>
      </c>
      <c r="G9591">
        <v>10</v>
      </c>
      <c r="H9591" s="1">
        <v>45616</v>
      </c>
      <c r="I9591">
        <v>12</v>
      </c>
      <c r="J9591" t="s">
        <v>16</v>
      </c>
      <c r="K9591" t="s">
        <v>41</v>
      </c>
      <c r="L9591" t="s">
        <v>18</v>
      </c>
      <c r="M9591">
        <v>45000</v>
      </c>
      <c r="N9591" t="str">
        <f>TEXT(tblorders[[#This Row],[order_date]], "mmm-yyyy")</f>
        <v>Nov-2024</v>
      </c>
      <c r="O9591">
        <f>tblorders[[#This Row],[actual_delivery_days]] -tblorders[[#This Row],[expected_delivery_days]]</f>
        <v>2</v>
      </c>
    </row>
    <row r="9592" spans="1:15" x14ac:dyDescent="0.2">
      <c r="A9592" t="s">
        <v>11603</v>
      </c>
      <c r="B9592" t="s">
        <v>536</v>
      </c>
      <c r="C9592" t="s">
        <v>55</v>
      </c>
      <c r="D9592">
        <v>1</v>
      </c>
      <c r="E9592" s="1">
        <v>45376</v>
      </c>
      <c r="F9592" s="1">
        <v>45379</v>
      </c>
      <c r="G9592">
        <v>5</v>
      </c>
      <c r="H9592" s="1">
        <v>45386</v>
      </c>
      <c r="I9592">
        <v>7</v>
      </c>
      <c r="J9592" t="s">
        <v>16</v>
      </c>
      <c r="K9592" t="s">
        <v>25</v>
      </c>
      <c r="L9592" t="s">
        <v>26</v>
      </c>
      <c r="M9592">
        <v>99990</v>
      </c>
      <c r="N9592" t="str">
        <f>TEXT(tblorders[[#This Row],[order_date]], "mmm-yyyy")</f>
        <v>Mar-2024</v>
      </c>
      <c r="O9592">
        <f>tblorders[[#This Row],[actual_delivery_days]] -tblorders[[#This Row],[expected_delivery_days]]</f>
        <v>2</v>
      </c>
    </row>
    <row r="9593" spans="1:15" x14ac:dyDescent="0.2">
      <c r="A9593" t="s">
        <v>11604</v>
      </c>
      <c r="B9593" t="s">
        <v>1287</v>
      </c>
      <c r="C9593" t="s">
        <v>32</v>
      </c>
      <c r="D9593">
        <v>2</v>
      </c>
      <c r="E9593" s="1">
        <v>45414</v>
      </c>
      <c r="F9593" s="1">
        <v>45417</v>
      </c>
      <c r="G9593">
        <v>5</v>
      </c>
      <c r="H9593" s="1">
        <v>45421</v>
      </c>
      <c r="I9593">
        <v>4</v>
      </c>
      <c r="J9593" t="s">
        <v>16</v>
      </c>
      <c r="K9593" t="s">
        <v>41</v>
      </c>
      <c r="L9593" t="s">
        <v>22</v>
      </c>
      <c r="M9593">
        <v>90000</v>
      </c>
      <c r="N9593" t="str">
        <f>TEXT(tblorders[[#This Row],[order_date]], "mmm-yyyy")</f>
        <v>May-2024</v>
      </c>
      <c r="O9593">
        <f>tblorders[[#This Row],[actual_delivery_days]] -tblorders[[#This Row],[expected_delivery_days]]</f>
        <v>-1</v>
      </c>
    </row>
    <row r="9594" spans="1:15" x14ac:dyDescent="0.2">
      <c r="A9594" t="s">
        <v>11605</v>
      </c>
      <c r="B9594" t="s">
        <v>8937</v>
      </c>
      <c r="C9594" t="s">
        <v>15</v>
      </c>
      <c r="D9594">
        <v>1</v>
      </c>
      <c r="E9594" s="1">
        <v>45727</v>
      </c>
      <c r="F9594" s="1">
        <v>45730</v>
      </c>
      <c r="G9594">
        <v>5</v>
      </c>
      <c r="H9594" s="1">
        <v>45735</v>
      </c>
      <c r="I9594">
        <v>5</v>
      </c>
      <c r="J9594" t="s">
        <v>16</v>
      </c>
      <c r="K9594" t="s">
        <v>17</v>
      </c>
      <c r="L9594" t="s">
        <v>58</v>
      </c>
      <c r="M9594">
        <v>55990</v>
      </c>
      <c r="N9594" t="str">
        <f>TEXT(tblorders[[#This Row],[order_date]], "mmm-yyyy")</f>
        <v>Mar-2025</v>
      </c>
      <c r="O9594">
        <f>tblorders[[#This Row],[actual_delivery_days]] -tblorders[[#This Row],[expected_delivery_days]]</f>
        <v>0</v>
      </c>
    </row>
    <row r="9595" spans="1:15" x14ac:dyDescent="0.2">
      <c r="A9595" t="s">
        <v>11606</v>
      </c>
      <c r="B9595" t="s">
        <v>28</v>
      </c>
      <c r="C9595" t="s">
        <v>15</v>
      </c>
      <c r="D9595">
        <v>1</v>
      </c>
      <c r="E9595" s="1">
        <v>45721</v>
      </c>
      <c r="F9595" s="1">
        <v>45725</v>
      </c>
      <c r="G9595">
        <v>7</v>
      </c>
      <c r="H9595" s="1">
        <v>45734</v>
      </c>
      <c r="I9595">
        <v>9</v>
      </c>
      <c r="J9595" t="s">
        <v>16</v>
      </c>
      <c r="K9595" t="s">
        <v>17</v>
      </c>
      <c r="L9595" t="s">
        <v>18</v>
      </c>
      <c r="M9595">
        <v>55990</v>
      </c>
      <c r="N9595" t="str">
        <f>TEXT(tblorders[[#This Row],[order_date]], "mmm-yyyy")</f>
        <v>Mar-2025</v>
      </c>
      <c r="O9595">
        <f>tblorders[[#This Row],[actual_delivery_days]] -tblorders[[#This Row],[expected_delivery_days]]</f>
        <v>2</v>
      </c>
    </row>
    <row r="9596" spans="1:15" x14ac:dyDescent="0.2">
      <c r="A9596" t="s">
        <v>11607</v>
      </c>
      <c r="B9596" t="s">
        <v>4982</v>
      </c>
      <c r="C9596" t="s">
        <v>29</v>
      </c>
      <c r="D9596">
        <v>2</v>
      </c>
      <c r="E9596" s="1">
        <v>45122</v>
      </c>
      <c r="F9596" s="1">
        <v>45125</v>
      </c>
      <c r="G9596">
        <v>10</v>
      </c>
      <c r="H9596" s="1">
        <v>45137</v>
      </c>
      <c r="I9596">
        <v>12</v>
      </c>
      <c r="J9596" t="s">
        <v>40</v>
      </c>
      <c r="K9596" t="s">
        <v>17</v>
      </c>
      <c r="L9596" t="s">
        <v>18</v>
      </c>
      <c r="M9596">
        <v>22000</v>
      </c>
      <c r="N9596" t="str">
        <f>TEXT(tblorders[[#This Row],[order_date]], "mmm-yyyy")</f>
        <v>Jul-2023</v>
      </c>
      <c r="O9596">
        <f>tblorders[[#This Row],[actual_delivery_days]] -tblorders[[#This Row],[expected_delivery_days]]</f>
        <v>2</v>
      </c>
    </row>
    <row r="9597" spans="1:15" x14ac:dyDescent="0.2">
      <c r="A9597" t="s">
        <v>11608</v>
      </c>
      <c r="B9597" t="s">
        <v>3970</v>
      </c>
      <c r="C9597" t="s">
        <v>21</v>
      </c>
      <c r="D9597">
        <v>1</v>
      </c>
      <c r="E9597" s="1">
        <v>45713</v>
      </c>
      <c r="F9597" s="1">
        <v>45717</v>
      </c>
      <c r="G9597">
        <v>5</v>
      </c>
      <c r="H9597" s="1">
        <v>45721</v>
      </c>
      <c r="I9597">
        <v>4</v>
      </c>
      <c r="J9597" t="s">
        <v>16</v>
      </c>
      <c r="K9597" t="s">
        <v>41</v>
      </c>
      <c r="L9597" t="s">
        <v>18</v>
      </c>
      <c r="M9597">
        <v>89990</v>
      </c>
      <c r="N9597" t="str">
        <f>TEXT(tblorders[[#This Row],[order_date]], "mmm-yyyy")</f>
        <v>Feb-2025</v>
      </c>
      <c r="O9597">
        <f>tblorders[[#This Row],[actual_delivery_days]] -tblorders[[#This Row],[expected_delivery_days]]</f>
        <v>-1</v>
      </c>
    </row>
    <row r="9598" spans="1:15" x14ac:dyDescent="0.2">
      <c r="A9598" t="s">
        <v>11609</v>
      </c>
      <c r="B9598" t="s">
        <v>2206</v>
      </c>
      <c r="C9598" t="s">
        <v>55</v>
      </c>
      <c r="D9598">
        <v>1</v>
      </c>
      <c r="E9598" s="1">
        <v>45681</v>
      </c>
      <c r="F9598" s="1">
        <v>45684</v>
      </c>
      <c r="G9598">
        <v>7</v>
      </c>
      <c r="H9598" s="1">
        <v>45690</v>
      </c>
      <c r="I9598">
        <v>6</v>
      </c>
      <c r="J9598" t="s">
        <v>16</v>
      </c>
      <c r="K9598" t="s">
        <v>25</v>
      </c>
      <c r="L9598" t="s">
        <v>33</v>
      </c>
      <c r="M9598">
        <v>99990</v>
      </c>
      <c r="N9598" t="str">
        <f>TEXT(tblorders[[#This Row],[order_date]], "mmm-yyyy")</f>
        <v>Jan-2025</v>
      </c>
      <c r="O9598">
        <f>tblorders[[#This Row],[actual_delivery_days]] -tblorders[[#This Row],[expected_delivery_days]]</f>
        <v>-1</v>
      </c>
    </row>
    <row r="9599" spans="1:15" x14ac:dyDescent="0.2">
      <c r="A9599" t="s">
        <v>11610</v>
      </c>
      <c r="B9599" t="s">
        <v>1550</v>
      </c>
      <c r="C9599" t="s">
        <v>44</v>
      </c>
      <c r="D9599">
        <v>1</v>
      </c>
      <c r="E9599" s="1">
        <v>45688</v>
      </c>
      <c r="F9599" s="1">
        <v>45691</v>
      </c>
      <c r="G9599">
        <v>10</v>
      </c>
      <c r="H9599" s="1">
        <v>45706</v>
      </c>
      <c r="I9599">
        <v>15</v>
      </c>
      <c r="J9599" t="s">
        <v>61</v>
      </c>
      <c r="K9599" t="s">
        <v>41</v>
      </c>
      <c r="L9599" t="s">
        <v>33</v>
      </c>
      <c r="M9599">
        <v>50990</v>
      </c>
      <c r="N9599" t="str">
        <f>TEXT(tblorders[[#This Row],[order_date]], "mmm-yyyy")</f>
        <v>Jan-2025</v>
      </c>
      <c r="O9599">
        <f>tblorders[[#This Row],[actual_delivery_days]] -tblorders[[#This Row],[expected_delivery_days]]</f>
        <v>5</v>
      </c>
    </row>
    <row r="9600" spans="1:15" x14ac:dyDescent="0.2">
      <c r="A9600" t="s">
        <v>11611</v>
      </c>
      <c r="B9600" t="s">
        <v>2274</v>
      </c>
      <c r="C9600" t="s">
        <v>15</v>
      </c>
      <c r="D9600">
        <v>1</v>
      </c>
      <c r="E9600" s="1">
        <v>45527</v>
      </c>
      <c r="F9600" s="1">
        <v>45532</v>
      </c>
      <c r="G9600">
        <v>10</v>
      </c>
      <c r="H9600" s="1">
        <v>45542</v>
      </c>
      <c r="I9600">
        <v>10</v>
      </c>
      <c r="J9600" t="s">
        <v>16</v>
      </c>
      <c r="K9600" t="s">
        <v>17</v>
      </c>
      <c r="L9600" t="s">
        <v>33</v>
      </c>
      <c r="M9600">
        <v>55990</v>
      </c>
      <c r="N9600" t="str">
        <f>TEXT(tblorders[[#This Row],[order_date]], "mmm-yyyy")</f>
        <v>Aug-2024</v>
      </c>
      <c r="O9600">
        <f>tblorders[[#This Row],[actual_delivery_days]] -tblorders[[#This Row],[expected_delivery_days]]</f>
        <v>0</v>
      </c>
    </row>
    <row r="9601" spans="1:15" x14ac:dyDescent="0.2">
      <c r="A9601" t="s">
        <v>11612</v>
      </c>
      <c r="B9601" t="s">
        <v>1568</v>
      </c>
      <c r="C9601" t="s">
        <v>29</v>
      </c>
      <c r="D9601">
        <v>1</v>
      </c>
      <c r="E9601" s="1">
        <v>44893</v>
      </c>
      <c r="F9601" s="1">
        <v>44897</v>
      </c>
      <c r="G9601">
        <v>10</v>
      </c>
      <c r="H9601" s="1">
        <v>44908</v>
      </c>
      <c r="I9601">
        <v>11</v>
      </c>
      <c r="J9601" t="s">
        <v>16</v>
      </c>
      <c r="K9601" t="s">
        <v>41</v>
      </c>
      <c r="L9601" t="s">
        <v>26</v>
      </c>
      <c r="M9601">
        <v>11000</v>
      </c>
      <c r="N9601" t="str">
        <f>TEXT(tblorders[[#This Row],[order_date]], "mmm-yyyy")</f>
        <v>Nov-2022</v>
      </c>
      <c r="O9601">
        <f>tblorders[[#This Row],[actual_delivery_days]] -tblorders[[#This Row],[expected_delivery_days]]</f>
        <v>1</v>
      </c>
    </row>
    <row r="9602" spans="1:15" x14ac:dyDescent="0.2">
      <c r="A9602" t="s">
        <v>11613</v>
      </c>
      <c r="B9602" t="s">
        <v>3067</v>
      </c>
      <c r="C9602" t="s">
        <v>32</v>
      </c>
      <c r="D9602">
        <v>1</v>
      </c>
      <c r="E9602" s="1">
        <v>45592</v>
      </c>
      <c r="F9602" s="1">
        <v>45596</v>
      </c>
      <c r="G9602">
        <v>5</v>
      </c>
      <c r="H9602" s="1">
        <v>45604</v>
      </c>
      <c r="I9602">
        <v>8</v>
      </c>
      <c r="J9602" t="s">
        <v>16</v>
      </c>
      <c r="K9602" t="s">
        <v>25</v>
      </c>
      <c r="L9602" t="s">
        <v>33</v>
      </c>
      <c r="M9602">
        <v>45000</v>
      </c>
      <c r="N9602" t="str">
        <f>TEXT(tblorders[[#This Row],[order_date]], "mmm-yyyy")</f>
        <v>Oct-2024</v>
      </c>
      <c r="O9602">
        <f>tblorders[[#This Row],[actual_delivery_days]] -tblorders[[#This Row],[expected_delivery_days]]</f>
        <v>3</v>
      </c>
    </row>
    <row r="9603" spans="1:15" x14ac:dyDescent="0.2">
      <c r="A9603" t="s">
        <v>11614</v>
      </c>
      <c r="B9603" t="s">
        <v>2788</v>
      </c>
      <c r="C9603" t="s">
        <v>15</v>
      </c>
      <c r="D9603">
        <v>1</v>
      </c>
      <c r="E9603" s="1">
        <v>45360</v>
      </c>
      <c r="F9603" s="1">
        <v>45361</v>
      </c>
      <c r="G9603">
        <v>7</v>
      </c>
      <c r="H9603" s="1">
        <v>45370</v>
      </c>
      <c r="I9603">
        <v>9</v>
      </c>
      <c r="J9603" t="s">
        <v>16</v>
      </c>
      <c r="K9603" t="s">
        <v>25</v>
      </c>
      <c r="L9603" t="s">
        <v>58</v>
      </c>
      <c r="M9603">
        <v>55990</v>
      </c>
      <c r="N9603" t="str">
        <f>TEXT(tblorders[[#This Row],[order_date]], "mmm-yyyy")</f>
        <v>Mar-2024</v>
      </c>
      <c r="O9603">
        <f>tblorders[[#This Row],[actual_delivery_days]] -tblorders[[#This Row],[expected_delivery_days]]</f>
        <v>2</v>
      </c>
    </row>
    <row r="9604" spans="1:15" x14ac:dyDescent="0.2">
      <c r="A9604" t="s">
        <v>11615</v>
      </c>
      <c r="B9604" t="s">
        <v>196</v>
      </c>
      <c r="C9604" t="s">
        <v>29</v>
      </c>
      <c r="D9604">
        <v>1</v>
      </c>
      <c r="E9604" s="1">
        <v>44549</v>
      </c>
      <c r="F9604" s="1">
        <v>44550</v>
      </c>
      <c r="G9604">
        <v>7</v>
      </c>
      <c r="H9604" s="1">
        <v>44558</v>
      </c>
      <c r="I9604">
        <v>8</v>
      </c>
      <c r="J9604" t="s">
        <v>40</v>
      </c>
      <c r="K9604" t="s">
        <v>25</v>
      </c>
      <c r="L9604" t="s">
        <v>26</v>
      </c>
      <c r="M9604">
        <v>11000</v>
      </c>
      <c r="N9604" t="str">
        <f>TEXT(tblorders[[#This Row],[order_date]], "mmm-yyyy")</f>
        <v>Dec-2021</v>
      </c>
      <c r="O9604">
        <f>tblorders[[#This Row],[actual_delivery_days]] -tblorders[[#This Row],[expected_delivery_days]]</f>
        <v>1</v>
      </c>
    </row>
    <row r="9605" spans="1:15" x14ac:dyDescent="0.2">
      <c r="A9605" t="s">
        <v>11616</v>
      </c>
      <c r="B9605" t="s">
        <v>3817</v>
      </c>
      <c r="C9605" t="s">
        <v>15</v>
      </c>
      <c r="D9605">
        <v>1</v>
      </c>
      <c r="E9605" s="1">
        <v>45702</v>
      </c>
      <c r="F9605" s="1">
        <v>45704</v>
      </c>
      <c r="G9605">
        <v>5</v>
      </c>
      <c r="H9605" s="1">
        <v>45707</v>
      </c>
      <c r="I9605">
        <v>3</v>
      </c>
      <c r="J9605" t="s">
        <v>16</v>
      </c>
      <c r="K9605" t="s">
        <v>25</v>
      </c>
      <c r="L9605" t="s">
        <v>26</v>
      </c>
      <c r="M9605">
        <v>55990</v>
      </c>
      <c r="N9605" t="str">
        <f>TEXT(tblorders[[#This Row],[order_date]], "mmm-yyyy")</f>
        <v>Feb-2025</v>
      </c>
      <c r="O9605">
        <f>tblorders[[#This Row],[actual_delivery_days]] -tblorders[[#This Row],[expected_delivery_days]]</f>
        <v>-2</v>
      </c>
    </row>
    <row r="9606" spans="1:15" x14ac:dyDescent="0.2">
      <c r="A9606" t="s">
        <v>11617</v>
      </c>
      <c r="B9606" t="s">
        <v>5675</v>
      </c>
      <c r="C9606" t="s">
        <v>32</v>
      </c>
      <c r="D9606">
        <v>1</v>
      </c>
      <c r="E9606" s="1">
        <v>45547</v>
      </c>
      <c r="F9606" s="1">
        <v>45548</v>
      </c>
      <c r="G9606">
        <v>5</v>
      </c>
      <c r="H9606" s="1">
        <v>45554</v>
      </c>
      <c r="I9606">
        <v>6</v>
      </c>
      <c r="J9606" t="s">
        <v>16</v>
      </c>
      <c r="K9606" t="s">
        <v>25</v>
      </c>
      <c r="L9606" t="s">
        <v>22</v>
      </c>
      <c r="M9606">
        <v>45000</v>
      </c>
      <c r="N9606" t="str">
        <f>TEXT(tblorders[[#This Row],[order_date]], "mmm-yyyy")</f>
        <v>Sep-2024</v>
      </c>
      <c r="O9606">
        <f>tblorders[[#This Row],[actual_delivery_days]] -tblorders[[#This Row],[expected_delivery_days]]</f>
        <v>1</v>
      </c>
    </row>
    <row r="9607" spans="1:15" x14ac:dyDescent="0.2">
      <c r="A9607" t="s">
        <v>11618</v>
      </c>
      <c r="B9607" t="s">
        <v>401</v>
      </c>
      <c r="C9607" t="s">
        <v>32</v>
      </c>
      <c r="D9607">
        <v>1</v>
      </c>
      <c r="E9607" s="1">
        <v>45351</v>
      </c>
      <c r="F9607" s="1">
        <v>45354</v>
      </c>
      <c r="G9607">
        <v>5</v>
      </c>
      <c r="H9607" s="1">
        <v>45364</v>
      </c>
      <c r="I9607">
        <v>10</v>
      </c>
      <c r="J9607" t="s">
        <v>61</v>
      </c>
      <c r="K9607" t="s">
        <v>17</v>
      </c>
      <c r="L9607" t="s">
        <v>58</v>
      </c>
      <c r="M9607">
        <v>45000</v>
      </c>
      <c r="N9607" t="str">
        <f>TEXT(tblorders[[#This Row],[order_date]], "mmm-yyyy")</f>
        <v>Feb-2024</v>
      </c>
      <c r="O9607">
        <f>tblorders[[#This Row],[actual_delivery_days]] -tblorders[[#This Row],[expected_delivery_days]]</f>
        <v>5</v>
      </c>
    </row>
    <row r="9608" spans="1:15" x14ac:dyDescent="0.2">
      <c r="A9608" t="s">
        <v>11619</v>
      </c>
      <c r="B9608" t="s">
        <v>5560</v>
      </c>
      <c r="C9608" t="s">
        <v>44</v>
      </c>
      <c r="D9608">
        <v>1</v>
      </c>
      <c r="E9608" s="1">
        <v>45497</v>
      </c>
      <c r="F9608" s="1">
        <v>45501</v>
      </c>
      <c r="G9608">
        <v>10</v>
      </c>
      <c r="H9608" s="1">
        <v>45511</v>
      </c>
      <c r="I9608">
        <v>10</v>
      </c>
      <c r="J9608" t="s">
        <v>16</v>
      </c>
      <c r="K9608" t="s">
        <v>25</v>
      </c>
      <c r="L9608" t="s">
        <v>33</v>
      </c>
      <c r="M9608">
        <v>50990</v>
      </c>
      <c r="N9608" t="str">
        <f>TEXT(tblorders[[#This Row],[order_date]], "mmm-yyyy")</f>
        <v>Jul-2024</v>
      </c>
      <c r="O9608">
        <f>tblorders[[#This Row],[actual_delivery_days]] -tblorders[[#This Row],[expected_delivery_days]]</f>
        <v>0</v>
      </c>
    </row>
    <row r="9609" spans="1:15" x14ac:dyDescent="0.2">
      <c r="A9609" t="s">
        <v>11620</v>
      </c>
      <c r="B9609" t="s">
        <v>1618</v>
      </c>
      <c r="C9609" t="s">
        <v>44</v>
      </c>
      <c r="D9609">
        <v>1</v>
      </c>
      <c r="E9609" s="1">
        <v>45749</v>
      </c>
      <c r="F9609" s="1">
        <v>45753</v>
      </c>
      <c r="G9609">
        <v>5</v>
      </c>
      <c r="H9609" s="1">
        <v>45757</v>
      </c>
      <c r="I9609">
        <v>4</v>
      </c>
      <c r="J9609" t="s">
        <v>16</v>
      </c>
      <c r="K9609" t="s">
        <v>25</v>
      </c>
      <c r="L9609" t="s">
        <v>26</v>
      </c>
      <c r="M9609">
        <v>50990</v>
      </c>
      <c r="N9609" t="str">
        <f>TEXT(tblorders[[#This Row],[order_date]], "mmm-yyyy")</f>
        <v>Apr-2025</v>
      </c>
      <c r="O9609">
        <f>tblorders[[#This Row],[actual_delivery_days]] -tblorders[[#This Row],[expected_delivery_days]]</f>
        <v>-1</v>
      </c>
    </row>
    <row r="9610" spans="1:15" x14ac:dyDescent="0.2">
      <c r="A9610" t="s">
        <v>11621</v>
      </c>
      <c r="B9610" t="s">
        <v>5145</v>
      </c>
      <c r="C9610" t="s">
        <v>44</v>
      </c>
      <c r="D9610">
        <v>1</v>
      </c>
      <c r="E9610" s="1">
        <v>44403</v>
      </c>
      <c r="F9610" s="1">
        <v>44407</v>
      </c>
      <c r="G9610">
        <v>5</v>
      </c>
      <c r="H9610" s="1">
        <v>44411</v>
      </c>
      <c r="I9610">
        <v>4</v>
      </c>
      <c r="J9610" t="s">
        <v>16</v>
      </c>
      <c r="K9610" t="s">
        <v>17</v>
      </c>
      <c r="L9610" t="s">
        <v>18</v>
      </c>
      <c r="M9610">
        <v>50990</v>
      </c>
      <c r="N9610" t="str">
        <f>TEXT(tblorders[[#This Row],[order_date]], "mmm-yyyy")</f>
        <v>Jul-2021</v>
      </c>
      <c r="O9610">
        <f>tblorders[[#This Row],[actual_delivery_days]] -tblorders[[#This Row],[expected_delivery_days]]</f>
        <v>-1</v>
      </c>
    </row>
    <row r="9611" spans="1:15" x14ac:dyDescent="0.2">
      <c r="A9611" t="s">
        <v>11622</v>
      </c>
      <c r="B9611" t="s">
        <v>5641</v>
      </c>
      <c r="C9611" t="s">
        <v>32</v>
      </c>
      <c r="D9611">
        <v>2</v>
      </c>
      <c r="E9611" s="1">
        <v>45298</v>
      </c>
      <c r="F9611" s="1">
        <v>45302</v>
      </c>
      <c r="G9611">
        <v>7</v>
      </c>
      <c r="H9611" s="1">
        <v>45309</v>
      </c>
      <c r="I9611">
        <v>7</v>
      </c>
      <c r="J9611" t="s">
        <v>16</v>
      </c>
      <c r="K9611" t="s">
        <v>41</v>
      </c>
      <c r="L9611" t="s">
        <v>58</v>
      </c>
      <c r="M9611">
        <v>90000</v>
      </c>
      <c r="N9611" t="str">
        <f>TEXT(tblorders[[#This Row],[order_date]], "mmm-yyyy")</f>
        <v>Jan-2024</v>
      </c>
      <c r="O9611">
        <f>tblorders[[#This Row],[actual_delivery_days]] -tblorders[[#This Row],[expected_delivery_days]]</f>
        <v>0</v>
      </c>
    </row>
    <row r="9612" spans="1:15" x14ac:dyDescent="0.2">
      <c r="A9612" t="s">
        <v>11623</v>
      </c>
      <c r="B9612" t="s">
        <v>673</v>
      </c>
      <c r="C9612" t="s">
        <v>55</v>
      </c>
      <c r="D9612">
        <v>1</v>
      </c>
      <c r="E9612" s="1">
        <v>45576</v>
      </c>
      <c r="F9612" s="1">
        <v>45579</v>
      </c>
      <c r="G9612">
        <v>5</v>
      </c>
      <c r="H9612" s="1">
        <v>45587</v>
      </c>
      <c r="I9612">
        <v>8</v>
      </c>
      <c r="J9612" t="s">
        <v>16</v>
      </c>
      <c r="K9612" t="s">
        <v>25</v>
      </c>
      <c r="L9612" t="s">
        <v>33</v>
      </c>
      <c r="M9612">
        <v>99990</v>
      </c>
      <c r="N9612" t="str">
        <f>TEXT(tblorders[[#This Row],[order_date]], "mmm-yyyy")</f>
        <v>Oct-2024</v>
      </c>
      <c r="O9612">
        <f>tblorders[[#This Row],[actual_delivery_days]] -tblorders[[#This Row],[expected_delivery_days]]</f>
        <v>3</v>
      </c>
    </row>
    <row r="9613" spans="1:15" x14ac:dyDescent="0.2">
      <c r="A9613" t="s">
        <v>11624</v>
      </c>
      <c r="B9613" t="s">
        <v>689</v>
      </c>
      <c r="C9613" t="s">
        <v>21</v>
      </c>
      <c r="D9613">
        <v>1</v>
      </c>
      <c r="E9613" s="1">
        <v>45470</v>
      </c>
      <c r="F9613" s="1">
        <v>45473</v>
      </c>
      <c r="G9613">
        <v>10</v>
      </c>
      <c r="H9613" s="1">
        <v>45484</v>
      </c>
      <c r="I9613">
        <v>11</v>
      </c>
      <c r="J9613" t="s">
        <v>16</v>
      </c>
      <c r="K9613" t="s">
        <v>41</v>
      </c>
      <c r="L9613" t="s">
        <v>18</v>
      </c>
      <c r="M9613">
        <v>89990</v>
      </c>
      <c r="N9613" t="str">
        <f>TEXT(tblorders[[#This Row],[order_date]], "mmm-yyyy")</f>
        <v>Jun-2024</v>
      </c>
      <c r="O9613">
        <f>tblorders[[#This Row],[actual_delivery_days]] -tblorders[[#This Row],[expected_delivery_days]]</f>
        <v>1</v>
      </c>
    </row>
    <row r="9614" spans="1:15" x14ac:dyDescent="0.2">
      <c r="A9614" t="s">
        <v>11625</v>
      </c>
      <c r="B9614" t="s">
        <v>3108</v>
      </c>
      <c r="C9614" t="s">
        <v>21</v>
      </c>
      <c r="D9614">
        <v>1</v>
      </c>
      <c r="E9614" s="1">
        <v>45375</v>
      </c>
      <c r="F9614" s="1">
        <v>45376</v>
      </c>
      <c r="G9614">
        <v>5</v>
      </c>
      <c r="H9614" s="1">
        <v>45386</v>
      </c>
      <c r="I9614">
        <v>10</v>
      </c>
      <c r="J9614" t="s">
        <v>61</v>
      </c>
      <c r="K9614" t="s">
        <v>41</v>
      </c>
      <c r="L9614" t="s">
        <v>18</v>
      </c>
      <c r="M9614">
        <v>89990</v>
      </c>
      <c r="N9614" t="str">
        <f>TEXT(tblorders[[#This Row],[order_date]], "mmm-yyyy")</f>
        <v>Mar-2024</v>
      </c>
      <c r="O9614">
        <f>tblorders[[#This Row],[actual_delivery_days]] -tblorders[[#This Row],[expected_delivery_days]]</f>
        <v>5</v>
      </c>
    </row>
    <row r="9615" spans="1:15" x14ac:dyDescent="0.2">
      <c r="A9615" t="s">
        <v>11626</v>
      </c>
      <c r="B9615" t="s">
        <v>11627</v>
      </c>
      <c r="C9615" t="s">
        <v>15</v>
      </c>
      <c r="D9615">
        <v>1</v>
      </c>
      <c r="E9615" s="1">
        <v>44863</v>
      </c>
      <c r="F9615" s="1">
        <v>44868</v>
      </c>
      <c r="G9615">
        <v>7</v>
      </c>
      <c r="H9615" s="1">
        <v>44875</v>
      </c>
      <c r="I9615">
        <v>7</v>
      </c>
      <c r="J9615" t="s">
        <v>16</v>
      </c>
      <c r="K9615" t="s">
        <v>17</v>
      </c>
      <c r="L9615" t="s">
        <v>58</v>
      </c>
      <c r="M9615">
        <v>55990</v>
      </c>
      <c r="N9615" t="str">
        <f>TEXT(tblorders[[#This Row],[order_date]], "mmm-yyyy")</f>
        <v>Oct-2022</v>
      </c>
      <c r="O9615">
        <f>tblorders[[#This Row],[actual_delivery_days]] -tblorders[[#This Row],[expected_delivery_days]]</f>
        <v>0</v>
      </c>
    </row>
    <row r="9616" spans="1:15" x14ac:dyDescent="0.2">
      <c r="A9616" t="s">
        <v>11628</v>
      </c>
      <c r="B9616" t="s">
        <v>1083</v>
      </c>
      <c r="C9616" t="s">
        <v>21</v>
      </c>
      <c r="D9616">
        <v>1</v>
      </c>
      <c r="E9616" s="1">
        <v>45298</v>
      </c>
      <c r="F9616" s="1">
        <v>45303</v>
      </c>
      <c r="G9616">
        <v>10</v>
      </c>
      <c r="H9616" s="1">
        <v>45315</v>
      </c>
      <c r="I9616">
        <v>12</v>
      </c>
      <c r="J9616" t="s">
        <v>40</v>
      </c>
      <c r="K9616" t="s">
        <v>17</v>
      </c>
      <c r="L9616" t="s">
        <v>33</v>
      </c>
      <c r="M9616">
        <v>89990</v>
      </c>
      <c r="N9616" t="str">
        <f>TEXT(tblorders[[#This Row],[order_date]], "mmm-yyyy")</f>
        <v>Jan-2024</v>
      </c>
      <c r="O9616">
        <f>tblorders[[#This Row],[actual_delivery_days]] -tblorders[[#This Row],[expected_delivery_days]]</f>
        <v>2</v>
      </c>
    </row>
    <row r="9617" spans="1:15" x14ac:dyDescent="0.2">
      <c r="A9617" t="s">
        <v>11629</v>
      </c>
      <c r="B9617" t="s">
        <v>966</v>
      </c>
      <c r="C9617" t="s">
        <v>21</v>
      </c>
      <c r="D9617">
        <v>1</v>
      </c>
      <c r="E9617" s="1">
        <v>45733</v>
      </c>
      <c r="F9617" s="1">
        <v>45736</v>
      </c>
      <c r="G9617">
        <v>5</v>
      </c>
      <c r="H9617" s="1">
        <v>45741</v>
      </c>
      <c r="I9617">
        <v>5</v>
      </c>
      <c r="J9617" t="s">
        <v>16</v>
      </c>
      <c r="K9617" t="s">
        <v>17</v>
      </c>
      <c r="L9617" t="s">
        <v>18</v>
      </c>
      <c r="M9617">
        <v>89990</v>
      </c>
      <c r="N9617" t="str">
        <f>TEXT(tblorders[[#This Row],[order_date]], "mmm-yyyy")</f>
        <v>Mar-2025</v>
      </c>
      <c r="O9617">
        <f>tblorders[[#This Row],[actual_delivery_days]] -tblorders[[#This Row],[expected_delivery_days]]</f>
        <v>0</v>
      </c>
    </row>
    <row r="9618" spans="1:15" x14ac:dyDescent="0.2">
      <c r="A9618" t="s">
        <v>11630</v>
      </c>
      <c r="B9618" t="s">
        <v>2190</v>
      </c>
      <c r="C9618" t="s">
        <v>32</v>
      </c>
      <c r="D9618">
        <v>2</v>
      </c>
      <c r="E9618" s="1">
        <v>45622</v>
      </c>
      <c r="F9618" s="1">
        <v>45627</v>
      </c>
      <c r="G9618">
        <v>7</v>
      </c>
      <c r="H9618" s="1">
        <v>45634</v>
      </c>
      <c r="I9618">
        <v>7</v>
      </c>
      <c r="J9618" t="s">
        <v>16</v>
      </c>
      <c r="K9618" t="s">
        <v>17</v>
      </c>
      <c r="L9618" t="s">
        <v>26</v>
      </c>
      <c r="M9618">
        <v>90000</v>
      </c>
      <c r="N9618" t="str">
        <f>TEXT(tblorders[[#This Row],[order_date]], "mmm-yyyy")</f>
        <v>Nov-2024</v>
      </c>
      <c r="O9618">
        <f>tblorders[[#This Row],[actual_delivery_days]] -tblorders[[#This Row],[expected_delivery_days]]</f>
        <v>0</v>
      </c>
    </row>
    <row r="9619" spans="1:15" x14ac:dyDescent="0.2">
      <c r="A9619" t="s">
        <v>11631</v>
      </c>
      <c r="B9619" t="s">
        <v>9674</v>
      </c>
      <c r="C9619" t="s">
        <v>21</v>
      </c>
      <c r="D9619">
        <v>1</v>
      </c>
      <c r="E9619" s="1">
        <v>45437</v>
      </c>
      <c r="F9619" s="1">
        <v>45438</v>
      </c>
      <c r="G9619">
        <v>7</v>
      </c>
      <c r="H9619" s="1">
        <v>45445</v>
      </c>
      <c r="I9619">
        <v>7</v>
      </c>
      <c r="J9619" t="s">
        <v>16</v>
      </c>
      <c r="K9619" t="s">
        <v>17</v>
      </c>
      <c r="L9619" t="s">
        <v>58</v>
      </c>
      <c r="M9619">
        <v>89990</v>
      </c>
      <c r="N9619" t="str">
        <f>TEXT(tblorders[[#This Row],[order_date]], "mmm-yyyy")</f>
        <v>May-2024</v>
      </c>
      <c r="O9619">
        <f>tblorders[[#This Row],[actual_delivery_days]] -tblorders[[#This Row],[expected_delivery_days]]</f>
        <v>0</v>
      </c>
    </row>
    <row r="9620" spans="1:15" x14ac:dyDescent="0.2">
      <c r="A9620" t="s">
        <v>11632</v>
      </c>
      <c r="B9620" t="s">
        <v>2131</v>
      </c>
      <c r="C9620" t="s">
        <v>15</v>
      </c>
      <c r="D9620">
        <v>1</v>
      </c>
      <c r="E9620" s="1">
        <v>45596</v>
      </c>
      <c r="F9620" s="1">
        <v>45600</v>
      </c>
      <c r="G9620">
        <v>7</v>
      </c>
      <c r="H9620" s="1">
        <v>45607</v>
      </c>
      <c r="I9620">
        <v>7</v>
      </c>
      <c r="J9620" t="s">
        <v>16</v>
      </c>
      <c r="K9620" t="s">
        <v>41</v>
      </c>
      <c r="L9620" t="s">
        <v>33</v>
      </c>
      <c r="M9620">
        <v>55990</v>
      </c>
      <c r="N9620" t="str">
        <f>TEXT(tblorders[[#This Row],[order_date]], "mmm-yyyy")</f>
        <v>Oct-2024</v>
      </c>
      <c r="O9620">
        <f>tblorders[[#This Row],[actual_delivery_days]] -tblorders[[#This Row],[expected_delivery_days]]</f>
        <v>0</v>
      </c>
    </row>
    <row r="9621" spans="1:15" x14ac:dyDescent="0.2">
      <c r="A9621" t="s">
        <v>11633</v>
      </c>
      <c r="B9621" t="s">
        <v>554</v>
      </c>
      <c r="C9621" t="s">
        <v>29</v>
      </c>
      <c r="D9621">
        <v>1</v>
      </c>
      <c r="E9621" s="1">
        <v>45728</v>
      </c>
      <c r="F9621" s="1">
        <v>45729</v>
      </c>
      <c r="G9621">
        <v>10</v>
      </c>
      <c r="H9621" s="1">
        <v>45740</v>
      </c>
      <c r="I9621">
        <v>11</v>
      </c>
      <c r="J9621" t="s">
        <v>16</v>
      </c>
      <c r="K9621" t="s">
        <v>17</v>
      </c>
      <c r="L9621" t="s">
        <v>22</v>
      </c>
      <c r="M9621">
        <v>11000</v>
      </c>
      <c r="N9621" t="str">
        <f>TEXT(tblorders[[#This Row],[order_date]], "mmm-yyyy")</f>
        <v>Mar-2025</v>
      </c>
      <c r="O9621">
        <f>tblorders[[#This Row],[actual_delivery_days]] -tblorders[[#This Row],[expected_delivery_days]]</f>
        <v>1</v>
      </c>
    </row>
    <row r="9622" spans="1:15" x14ac:dyDescent="0.2">
      <c r="A9622" t="s">
        <v>11634</v>
      </c>
      <c r="B9622" t="s">
        <v>4196</v>
      </c>
      <c r="C9622" t="s">
        <v>15</v>
      </c>
      <c r="D9622">
        <v>2</v>
      </c>
      <c r="E9622" s="1">
        <v>44904</v>
      </c>
      <c r="F9622" s="1">
        <v>44907</v>
      </c>
      <c r="G9622">
        <v>5</v>
      </c>
      <c r="H9622" s="1">
        <v>44912</v>
      </c>
      <c r="I9622">
        <v>5</v>
      </c>
      <c r="J9622" t="s">
        <v>16</v>
      </c>
      <c r="K9622" t="s">
        <v>41</v>
      </c>
      <c r="L9622" t="s">
        <v>33</v>
      </c>
      <c r="M9622">
        <v>111980</v>
      </c>
      <c r="N9622" t="str">
        <f>TEXT(tblorders[[#This Row],[order_date]], "mmm-yyyy")</f>
        <v>Dec-2022</v>
      </c>
      <c r="O9622">
        <f>tblorders[[#This Row],[actual_delivery_days]] -tblorders[[#This Row],[expected_delivery_days]]</f>
        <v>0</v>
      </c>
    </row>
    <row r="9623" spans="1:15" x14ac:dyDescent="0.2">
      <c r="A9623" t="s">
        <v>11635</v>
      </c>
      <c r="B9623" t="s">
        <v>349</v>
      </c>
      <c r="C9623" t="s">
        <v>21</v>
      </c>
      <c r="D9623">
        <v>2</v>
      </c>
      <c r="E9623" s="1">
        <v>44945</v>
      </c>
      <c r="F9623" s="1">
        <v>44950</v>
      </c>
      <c r="G9623">
        <v>10</v>
      </c>
      <c r="H9623" s="1">
        <v>44963</v>
      </c>
      <c r="I9623">
        <v>13</v>
      </c>
      <c r="J9623" t="s">
        <v>16</v>
      </c>
      <c r="K9623" t="s">
        <v>17</v>
      </c>
      <c r="L9623" t="s">
        <v>26</v>
      </c>
      <c r="M9623">
        <v>179980</v>
      </c>
      <c r="N9623" t="str">
        <f>TEXT(tblorders[[#This Row],[order_date]], "mmm-yyyy")</f>
        <v>Jan-2023</v>
      </c>
      <c r="O9623">
        <f>tblorders[[#This Row],[actual_delivery_days]] -tblorders[[#This Row],[expected_delivery_days]]</f>
        <v>3</v>
      </c>
    </row>
    <row r="9624" spans="1:15" x14ac:dyDescent="0.2">
      <c r="A9624" t="s">
        <v>11636</v>
      </c>
      <c r="B9624" t="s">
        <v>2036</v>
      </c>
      <c r="C9624" t="s">
        <v>32</v>
      </c>
      <c r="D9624">
        <v>1</v>
      </c>
      <c r="E9624" s="1">
        <v>45722</v>
      </c>
      <c r="F9624" s="1">
        <v>45725</v>
      </c>
      <c r="G9624">
        <v>5</v>
      </c>
      <c r="H9624" s="1">
        <v>45729</v>
      </c>
      <c r="I9624">
        <v>4</v>
      </c>
      <c r="J9624" t="s">
        <v>16</v>
      </c>
      <c r="K9624" t="s">
        <v>41</v>
      </c>
      <c r="L9624" t="s">
        <v>22</v>
      </c>
      <c r="M9624">
        <v>45000</v>
      </c>
      <c r="N9624" t="str">
        <f>TEXT(tblorders[[#This Row],[order_date]], "mmm-yyyy")</f>
        <v>Mar-2025</v>
      </c>
      <c r="O9624">
        <f>tblorders[[#This Row],[actual_delivery_days]] -tblorders[[#This Row],[expected_delivery_days]]</f>
        <v>-1</v>
      </c>
    </row>
    <row r="9625" spans="1:15" x14ac:dyDescent="0.2">
      <c r="A9625" t="s">
        <v>11637</v>
      </c>
      <c r="B9625" t="s">
        <v>4464</v>
      </c>
      <c r="C9625" t="s">
        <v>29</v>
      </c>
      <c r="D9625">
        <v>1</v>
      </c>
      <c r="E9625" s="1">
        <v>45797</v>
      </c>
      <c r="F9625" s="1">
        <v>45798</v>
      </c>
      <c r="G9625">
        <v>7</v>
      </c>
      <c r="H9625" s="1">
        <v>45805</v>
      </c>
      <c r="I9625">
        <v>7</v>
      </c>
      <c r="J9625" t="s">
        <v>16</v>
      </c>
      <c r="K9625" t="s">
        <v>17</v>
      </c>
      <c r="L9625" t="s">
        <v>26</v>
      </c>
      <c r="M9625">
        <v>11000</v>
      </c>
      <c r="N9625" t="str">
        <f>TEXT(tblorders[[#This Row],[order_date]], "mmm-yyyy")</f>
        <v>May-2025</v>
      </c>
      <c r="O9625">
        <f>tblorders[[#This Row],[actual_delivery_days]] -tblorders[[#This Row],[expected_delivery_days]]</f>
        <v>0</v>
      </c>
    </row>
    <row r="9626" spans="1:15" x14ac:dyDescent="0.2">
      <c r="A9626" t="s">
        <v>11638</v>
      </c>
      <c r="B9626" t="s">
        <v>3288</v>
      </c>
      <c r="C9626" t="s">
        <v>29</v>
      </c>
      <c r="D9626">
        <v>1</v>
      </c>
      <c r="E9626" s="1">
        <v>45510</v>
      </c>
      <c r="F9626" s="1">
        <v>45511</v>
      </c>
      <c r="G9626">
        <v>5</v>
      </c>
      <c r="H9626" s="1">
        <v>45519</v>
      </c>
      <c r="I9626">
        <v>8</v>
      </c>
      <c r="J9626" t="s">
        <v>16</v>
      </c>
      <c r="K9626" t="s">
        <v>41</v>
      </c>
      <c r="L9626" t="s">
        <v>58</v>
      </c>
      <c r="M9626">
        <v>11000</v>
      </c>
      <c r="N9626" t="str">
        <f>TEXT(tblorders[[#This Row],[order_date]], "mmm-yyyy")</f>
        <v>Aug-2024</v>
      </c>
      <c r="O9626">
        <f>tblorders[[#This Row],[actual_delivery_days]] -tblorders[[#This Row],[expected_delivery_days]]</f>
        <v>3</v>
      </c>
    </row>
    <row r="9627" spans="1:15" x14ac:dyDescent="0.2">
      <c r="A9627" t="s">
        <v>11639</v>
      </c>
      <c r="B9627" t="s">
        <v>386</v>
      </c>
      <c r="C9627" t="s">
        <v>29</v>
      </c>
      <c r="D9627">
        <v>1</v>
      </c>
      <c r="E9627" s="1">
        <v>45765</v>
      </c>
      <c r="F9627" s="1">
        <v>45767</v>
      </c>
      <c r="G9627">
        <v>7</v>
      </c>
      <c r="H9627" s="1">
        <v>45775</v>
      </c>
      <c r="I9627">
        <v>8</v>
      </c>
      <c r="J9627" t="s">
        <v>16</v>
      </c>
      <c r="K9627" t="s">
        <v>17</v>
      </c>
      <c r="L9627" t="s">
        <v>26</v>
      </c>
      <c r="M9627">
        <v>11000</v>
      </c>
      <c r="N9627" t="str">
        <f>TEXT(tblorders[[#This Row],[order_date]], "mmm-yyyy")</f>
        <v>Apr-2025</v>
      </c>
      <c r="O9627">
        <f>tblorders[[#This Row],[actual_delivery_days]] -tblorders[[#This Row],[expected_delivery_days]]</f>
        <v>1</v>
      </c>
    </row>
    <row r="9628" spans="1:15" x14ac:dyDescent="0.2">
      <c r="A9628" t="s">
        <v>11640</v>
      </c>
      <c r="B9628" t="s">
        <v>877</v>
      </c>
      <c r="C9628" t="s">
        <v>15</v>
      </c>
      <c r="D9628">
        <v>1</v>
      </c>
      <c r="E9628" s="1">
        <v>45614</v>
      </c>
      <c r="F9628" s="1">
        <v>45617</v>
      </c>
      <c r="G9628">
        <v>5</v>
      </c>
      <c r="H9628" s="1">
        <v>45620</v>
      </c>
      <c r="I9628">
        <v>3</v>
      </c>
      <c r="J9628" t="s">
        <v>16</v>
      </c>
      <c r="K9628" t="s">
        <v>41</v>
      </c>
      <c r="L9628" t="s">
        <v>33</v>
      </c>
      <c r="M9628">
        <v>55990</v>
      </c>
      <c r="N9628" t="str">
        <f>TEXT(tblorders[[#This Row],[order_date]], "mmm-yyyy")</f>
        <v>Nov-2024</v>
      </c>
      <c r="O9628">
        <f>tblorders[[#This Row],[actual_delivery_days]] -tblorders[[#This Row],[expected_delivery_days]]</f>
        <v>-2</v>
      </c>
    </row>
    <row r="9629" spans="1:15" x14ac:dyDescent="0.2">
      <c r="A9629" t="s">
        <v>11641</v>
      </c>
      <c r="B9629" t="s">
        <v>7887</v>
      </c>
      <c r="C9629" t="s">
        <v>44</v>
      </c>
      <c r="D9629">
        <v>1</v>
      </c>
      <c r="E9629" s="1">
        <v>45468</v>
      </c>
      <c r="F9629" s="1">
        <v>45473</v>
      </c>
      <c r="G9629">
        <v>10</v>
      </c>
      <c r="H9629" s="1">
        <v>45483</v>
      </c>
      <c r="I9629">
        <v>10</v>
      </c>
      <c r="J9629" t="s">
        <v>16</v>
      </c>
      <c r="K9629" t="s">
        <v>41</v>
      </c>
      <c r="L9629" t="s">
        <v>33</v>
      </c>
      <c r="M9629">
        <v>50990</v>
      </c>
      <c r="N9629" t="str">
        <f>TEXT(tblorders[[#This Row],[order_date]], "mmm-yyyy")</f>
        <v>Jun-2024</v>
      </c>
      <c r="O9629">
        <f>tblorders[[#This Row],[actual_delivery_days]] -tblorders[[#This Row],[expected_delivery_days]]</f>
        <v>0</v>
      </c>
    </row>
    <row r="9630" spans="1:15" x14ac:dyDescent="0.2">
      <c r="A9630" t="s">
        <v>11642</v>
      </c>
      <c r="B9630" t="s">
        <v>5455</v>
      </c>
      <c r="C9630" t="s">
        <v>32</v>
      </c>
      <c r="D9630">
        <v>1</v>
      </c>
      <c r="E9630" s="1">
        <v>44838</v>
      </c>
      <c r="F9630" s="1">
        <v>44842</v>
      </c>
      <c r="G9630">
        <v>7</v>
      </c>
      <c r="H9630" s="1">
        <v>44849</v>
      </c>
      <c r="I9630">
        <v>7</v>
      </c>
      <c r="J9630" t="s">
        <v>16</v>
      </c>
      <c r="K9630" t="s">
        <v>25</v>
      </c>
      <c r="L9630" t="s">
        <v>22</v>
      </c>
      <c r="M9630">
        <v>45000</v>
      </c>
      <c r="N9630" t="str">
        <f>TEXT(tblorders[[#This Row],[order_date]], "mmm-yyyy")</f>
        <v>Oct-2022</v>
      </c>
      <c r="O9630">
        <f>tblorders[[#This Row],[actual_delivery_days]] -tblorders[[#This Row],[expected_delivery_days]]</f>
        <v>0</v>
      </c>
    </row>
    <row r="9631" spans="1:15" x14ac:dyDescent="0.2">
      <c r="A9631" t="s">
        <v>11643</v>
      </c>
      <c r="B9631" t="s">
        <v>249</v>
      </c>
      <c r="C9631" t="s">
        <v>32</v>
      </c>
      <c r="D9631">
        <v>2</v>
      </c>
      <c r="E9631" s="1">
        <v>45429</v>
      </c>
      <c r="F9631" s="1">
        <v>45433</v>
      </c>
      <c r="G9631">
        <v>5</v>
      </c>
      <c r="H9631" s="1">
        <v>45441</v>
      </c>
      <c r="I9631">
        <v>8</v>
      </c>
      <c r="J9631" t="s">
        <v>16</v>
      </c>
      <c r="K9631" t="s">
        <v>41</v>
      </c>
      <c r="L9631" t="s">
        <v>18</v>
      </c>
      <c r="M9631">
        <v>90000</v>
      </c>
      <c r="N9631" t="str">
        <f>TEXT(tblorders[[#This Row],[order_date]], "mmm-yyyy")</f>
        <v>May-2024</v>
      </c>
      <c r="O9631">
        <f>tblorders[[#This Row],[actual_delivery_days]] -tblorders[[#This Row],[expected_delivery_days]]</f>
        <v>3</v>
      </c>
    </row>
    <row r="9632" spans="1:15" x14ac:dyDescent="0.2">
      <c r="A9632" t="s">
        <v>11644</v>
      </c>
      <c r="B9632" t="s">
        <v>760</v>
      </c>
      <c r="C9632" t="s">
        <v>55</v>
      </c>
      <c r="D9632">
        <v>2</v>
      </c>
      <c r="E9632" s="1">
        <v>45535</v>
      </c>
      <c r="F9632" s="1">
        <v>45536</v>
      </c>
      <c r="G9632">
        <v>7</v>
      </c>
      <c r="H9632" s="1">
        <v>45543</v>
      </c>
      <c r="I9632">
        <v>7</v>
      </c>
      <c r="J9632" t="s">
        <v>16</v>
      </c>
      <c r="K9632" t="s">
        <v>17</v>
      </c>
      <c r="L9632" t="s">
        <v>22</v>
      </c>
      <c r="M9632">
        <v>199980</v>
      </c>
      <c r="N9632" t="str">
        <f>TEXT(tblorders[[#This Row],[order_date]], "mmm-yyyy")</f>
        <v>Aug-2024</v>
      </c>
      <c r="O9632">
        <f>tblorders[[#This Row],[actual_delivery_days]] -tblorders[[#This Row],[expected_delivery_days]]</f>
        <v>0</v>
      </c>
    </row>
    <row r="9633" spans="1:15" x14ac:dyDescent="0.2">
      <c r="A9633" t="s">
        <v>11645</v>
      </c>
      <c r="B9633" t="s">
        <v>319</v>
      </c>
      <c r="C9633" t="s">
        <v>55</v>
      </c>
      <c r="D9633">
        <v>1</v>
      </c>
      <c r="E9633" s="1">
        <v>45530</v>
      </c>
      <c r="F9633" s="1">
        <v>45533</v>
      </c>
      <c r="G9633">
        <v>10</v>
      </c>
      <c r="H9633" s="1">
        <v>45543</v>
      </c>
      <c r="I9633">
        <v>10</v>
      </c>
      <c r="J9633" t="s">
        <v>16</v>
      </c>
      <c r="K9633" t="s">
        <v>25</v>
      </c>
      <c r="L9633" t="s">
        <v>26</v>
      </c>
      <c r="M9633">
        <v>99990</v>
      </c>
      <c r="N9633" t="str">
        <f>TEXT(tblorders[[#This Row],[order_date]], "mmm-yyyy")</f>
        <v>Aug-2024</v>
      </c>
      <c r="O9633">
        <f>tblorders[[#This Row],[actual_delivery_days]] -tblorders[[#This Row],[expected_delivery_days]]</f>
        <v>0</v>
      </c>
    </row>
    <row r="9634" spans="1:15" x14ac:dyDescent="0.2">
      <c r="A9634" t="s">
        <v>11646</v>
      </c>
      <c r="B9634" t="s">
        <v>6385</v>
      </c>
      <c r="C9634" t="s">
        <v>21</v>
      </c>
      <c r="D9634">
        <v>1</v>
      </c>
      <c r="E9634" s="1">
        <v>45581</v>
      </c>
      <c r="F9634" s="1">
        <v>45583</v>
      </c>
      <c r="G9634">
        <v>10</v>
      </c>
      <c r="H9634" s="1">
        <v>45592</v>
      </c>
      <c r="I9634">
        <v>9</v>
      </c>
      <c r="J9634" t="s">
        <v>16</v>
      </c>
      <c r="K9634" t="s">
        <v>25</v>
      </c>
      <c r="L9634" t="s">
        <v>22</v>
      </c>
      <c r="M9634">
        <v>89990</v>
      </c>
      <c r="N9634" t="str">
        <f>TEXT(tblorders[[#This Row],[order_date]], "mmm-yyyy")</f>
        <v>Oct-2024</v>
      </c>
      <c r="O9634">
        <f>tblorders[[#This Row],[actual_delivery_days]] -tblorders[[#This Row],[expected_delivery_days]]</f>
        <v>-1</v>
      </c>
    </row>
    <row r="9635" spans="1:15" x14ac:dyDescent="0.2">
      <c r="A9635" t="s">
        <v>11647</v>
      </c>
      <c r="B9635" t="s">
        <v>2408</v>
      </c>
      <c r="C9635" t="s">
        <v>55</v>
      </c>
      <c r="D9635">
        <v>1</v>
      </c>
      <c r="E9635" s="1">
        <v>45605</v>
      </c>
      <c r="F9635" s="1">
        <v>45606</v>
      </c>
      <c r="G9635">
        <v>10</v>
      </c>
      <c r="H9635" s="1">
        <v>45617</v>
      </c>
      <c r="I9635">
        <v>11</v>
      </c>
      <c r="J9635" t="s">
        <v>16</v>
      </c>
      <c r="K9635" t="s">
        <v>25</v>
      </c>
      <c r="L9635" t="s">
        <v>18</v>
      </c>
      <c r="M9635">
        <v>99990</v>
      </c>
      <c r="N9635" t="str">
        <f>TEXT(tblorders[[#This Row],[order_date]], "mmm-yyyy")</f>
        <v>Nov-2024</v>
      </c>
      <c r="O9635">
        <f>tblorders[[#This Row],[actual_delivery_days]] -tblorders[[#This Row],[expected_delivery_days]]</f>
        <v>1</v>
      </c>
    </row>
    <row r="9636" spans="1:15" x14ac:dyDescent="0.2">
      <c r="A9636" t="s">
        <v>11648</v>
      </c>
      <c r="B9636" t="s">
        <v>5027</v>
      </c>
      <c r="C9636" t="s">
        <v>55</v>
      </c>
      <c r="D9636">
        <v>2</v>
      </c>
      <c r="E9636" s="1">
        <v>44828</v>
      </c>
      <c r="F9636" s="1">
        <v>44832</v>
      </c>
      <c r="G9636">
        <v>10</v>
      </c>
      <c r="H9636" s="1">
        <v>44842</v>
      </c>
      <c r="I9636">
        <v>10</v>
      </c>
      <c r="J9636" t="s">
        <v>16</v>
      </c>
      <c r="K9636" t="s">
        <v>25</v>
      </c>
      <c r="L9636" t="s">
        <v>58</v>
      </c>
      <c r="M9636">
        <v>199980</v>
      </c>
      <c r="N9636" t="str">
        <f>TEXT(tblorders[[#This Row],[order_date]], "mmm-yyyy")</f>
        <v>Sep-2022</v>
      </c>
      <c r="O9636">
        <f>tblorders[[#This Row],[actual_delivery_days]] -tblorders[[#This Row],[expected_delivery_days]]</f>
        <v>0</v>
      </c>
    </row>
    <row r="9637" spans="1:15" x14ac:dyDescent="0.2">
      <c r="A9637" t="s">
        <v>11649</v>
      </c>
      <c r="B9637" t="s">
        <v>6551</v>
      </c>
      <c r="C9637" t="s">
        <v>32</v>
      </c>
      <c r="D9637">
        <v>1</v>
      </c>
      <c r="E9637" s="1">
        <v>44859</v>
      </c>
      <c r="F9637" s="1">
        <v>44863</v>
      </c>
      <c r="G9637">
        <v>10</v>
      </c>
      <c r="H9637" s="1">
        <v>44874</v>
      </c>
      <c r="I9637">
        <v>11</v>
      </c>
      <c r="J9637" t="s">
        <v>16</v>
      </c>
      <c r="K9637" t="s">
        <v>25</v>
      </c>
      <c r="L9637" t="s">
        <v>58</v>
      </c>
      <c r="M9637">
        <v>45000</v>
      </c>
      <c r="N9637" t="str">
        <f>TEXT(tblorders[[#This Row],[order_date]], "mmm-yyyy")</f>
        <v>Oct-2022</v>
      </c>
      <c r="O9637">
        <f>tblorders[[#This Row],[actual_delivery_days]] -tblorders[[#This Row],[expected_delivery_days]]</f>
        <v>1</v>
      </c>
    </row>
    <row r="9638" spans="1:15" x14ac:dyDescent="0.2">
      <c r="A9638" t="s">
        <v>11650</v>
      </c>
      <c r="B9638" t="s">
        <v>2723</v>
      </c>
      <c r="C9638" t="s">
        <v>55</v>
      </c>
      <c r="D9638">
        <v>2</v>
      </c>
      <c r="E9638" s="1">
        <v>45803</v>
      </c>
      <c r="F9638" s="1">
        <v>45808</v>
      </c>
      <c r="G9638">
        <v>7</v>
      </c>
      <c r="H9638" s="1">
        <v>45817</v>
      </c>
      <c r="I9638">
        <v>9</v>
      </c>
      <c r="J9638" t="s">
        <v>16</v>
      </c>
      <c r="K9638" t="s">
        <v>41</v>
      </c>
      <c r="L9638" t="s">
        <v>26</v>
      </c>
      <c r="M9638">
        <v>199980</v>
      </c>
      <c r="N9638" t="str">
        <f>TEXT(tblorders[[#This Row],[order_date]], "mmm-yyyy")</f>
        <v>May-2025</v>
      </c>
      <c r="O9638">
        <f>tblorders[[#This Row],[actual_delivery_days]] -tblorders[[#This Row],[expected_delivery_days]]</f>
        <v>2</v>
      </c>
    </row>
    <row r="9639" spans="1:15" x14ac:dyDescent="0.2">
      <c r="A9639" t="s">
        <v>11651</v>
      </c>
      <c r="B9639" t="s">
        <v>2447</v>
      </c>
      <c r="C9639" t="s">
        <v>21</v>
      </c>
      <c r="D9639">
        <v>2</v>
      </c>
      <c r="E9639" s="1">
        <v>45315</v>
      </c>
      <c r="F9639" s="1">
        <v>45320</v>
      </c>
      <c r="G9639">
        <v>7</v>
      </c>
      <c r="H9639" s="1">
        <v>45328</v>
      </c>
      <c r="I9639">
        <v>8</v>
      </c>
      <c r="J9639" t="s">
        <v>16</v>
      </c>
      <c r="K9639" t="s">
        <v>25</v>
      </c>
      <c r="L9639" t="s">
        <v>22</v>
      </c>
      <c r="M9639">
        <v>179980</v>
      </c>
      <c r="N9639" t="str">
        <f>TEXT(tblorders[[#This Row],[order_date]], "mmm-yyyy")</f>
        <v>Jan-2024</v>
      </c>
      <c r="O9639">
        <f>tblorders[[#This Row],[actual_delivery_days]] -tblorders[[#This Row],[expected_delivery_days]]</f>
        <v>1</v>
      </c>
    </row>
    <row r="9640" spans="1:15" x14ac:dyDescent="0.2">
      <c r="A9640" t="s">
        <v>11652</v>
      </c>
      <c r="B9640" t="s">
        <v>5823</v>
      </c>
      <c r="C9640" t="s">
        <v>55</v>
      </c>
      <c r="D9640">
        <v>2</v>
      </c>
      <c r="E9640" s="1">
        <v>45116</v>
      </c>
      <c r="F9640" s="1">
        <v>45119</v>
      </c>
      <c r="G9640">
        <v>10</v>
      </c>
      <c r="H9640" s="1">
        <v>45127</v>
      </c>
      <c r="I9640">
        <v>8</v>
      </c>
      <c r="J9640" t="s">
        <v>16</v>
      </c>
      <c r="K9640" t="s">
        <v>25</v>
      </c>
      <c r="L9640" t="s">
        <v>58</v>
      </c>
      <c r="M9640">
        <v>199980</v>
      </c>
      <c r="N9640" t="str">
        <f>TEXT(tblorders[[#This Row],[order_date]], "mmm-yyyy")</f>
        <v>Jul-2023</v>
      </c>
      <c r="O9640">
        <f>tblorders[[#This Row],[actual_delivery_days]] -tblorders[[#This Row],[expected_delivery_days]]</f>
        <v>-2</v>
      </c>
    </row>
    <row r="9641" spans="1:15" x14ac:dyDescent="0.2">
      <c r="A9641" t="s">
        <v>11653</v>
      </c>
      <c r="B9641" t="s">
        <v>107</v>
      </c>
      <c r="C9641" t="s">
        <v>44</v>
      </c>
      <c r="D9641">
        <v>1</v>
      </c>
      <c r="E9641" s="1">
        <v>44993</v>
      </c>
      <c r="F9641" s="1">
        <v>44997</v>
      </c>
      <c r="G9641">
        <v>7</v>
      </c>
      <c r="H9641" s="1">
        <v>45003</v>
      </c>
      <c r="I9641">
        <v>6</v>
      </c>
      <c r="J9641" t="s">
        <v>16</v>
      </c>
      <c r="K9641" t="s">
        <v>25</v>
      </c>
      <c r="L9641" t="s">
        <v>18</v>
      </c>
      <c r="M9641">
        <v>50990</v>
      </c>
      <c r="N9641" t="str">
        <f>TEXT(tblorders[[#This Row],[order_date]], "mmm-yyyy")</f>
        <v>Mar-2023</v>
      </c>
      <c r="O9641">
        <f>tblorders[[#This Row],[actual_delivery_days]] -tblorders[[#This Row],[expected_delivery_days]]</f>
        <v>-1</v>
      </c>
    </row>
    <row r="9642" spans="1:15" x14ac:dyDescent="0.2">
      <c r="A9642" t="s">
        <v>11654</v>
      </c>
      <c r="B9642" t="s">
        <v>11501</v>
      </c>
      <c r="C9642" t="s">
        <v>15</v>
      </c>
      <c r="D9642">
        <v>1</v>
      </c>
      <c r="E9642" s="1">
        <v>45611</v>
      </c>
      <c r="F9642" s="1">
        <v>45612</v>
      </c>
      <c r="G9642">
        <v>5</v>
      </c>
      <c r="H9642" s="1">
        <v>45617</v>
      </c>
      <c r="I9642">
        <v>5</v>
      </c>
      <c r="J9642" t="s">
        <v>16</v>
      </c>
      <c r="K9642" t="s">
        <v>41</v>
      </c>
      <c r="L9642" t="s">
        <v>22</v>
      </c>
      <c r="M9642">
        <v>55990</v>
      </c>
      <c r="N9642" t="str">
        <f>TEXT(tblorders[[#This Row],[order_date]], "mmm-yyyy")</f>
        <v>Nov-2024</v>
      </c>
      <c r="O9642">
        <f>tblorders[[#This Row],[actual_delivery_days]] -tblorders[[#This Row],[expected_delivery_days]]</f>
        <v>0</v>
      </c>
    </row>
    <row r="9643" spans="1:15" x14ac:dyDescent="0.2">
      <c r="A9643" t="s">
        <v>11655</v>
      </c>
      <c r="B9643" t="s">
        <v>5267</v>
      </c>
      <c r="C9643" t="s">
        <v>44</v>
      </c>
      <c r="D9643">
        <v>2</v>
      </c>
      <c r="E9643" s="1">
        <v>45393</v>
      </c>
      <c r="F9643" s="1">
        <v>45398</v>
      </c>
      <c r="G9643">
        <v>10</v>
      </c>
      <c r="H9643" s="1">
        <v>45408</v>
      </c>
      <c r="I9643">
        <v>10</v>
      </c>
      <c r="J9643" t="s">
        <v>16</v>
      </c>
      <c r="K9643" t="s">
        <v>17</v>
      </c>
      <c r="L9643" t="s">
        <v>22</v>
      </c>
      <c r="M9643">
        <v>101980</v>
      </c>
      <c r="N9643" t="str">
        <f>TEXT(tblorders[[#This Row],[order_date]], "mmm-yyyy")</f>
        <v>Apr-2024</v>
      </c>
      <c r="O9643">
        <f>tblorders[[#This Row],[actual_delivery_days]] -tblorders[[#This Row],[expected_delivery_days]]</f>
        <v>0</v>
      </c>
    </row>
    <row r="9644" spans="1:15" x14ac:dyDescent="0.2">
      <c r="A9644" t="s">
        <v>11656</v>
      </c>
      <c r="B9644" t="s">
        <v>1364</v>
      </c>
      <c r="C9644" t="s">
        <v>21</v>
      </c>
      <c r="D9644">
        <v>1</v>
      </c>
      <c r="E9644" s="1">
        <v>45540</v>
      </c>
      <c r="F9644" s="1">
        <v>45542</v>
      </c>
      <c r="G9644">
        <v>5</v>
      </c>
      <c r="H9644" s="1">
        <v>45548</v>
      </c>
      <c r="I9644">
        <v>6</v>
      </c>
      <c r="J9644" t="s">
        <v>16</v>
      </c>
      <c r="K9644" t="s">
        <v>41</v>
      </c>
      <c r="L9644" t="s">
        <v>22</v>
      </c>
      <c r="M9644">
        <v>89990</v>
      </c>
      <c r="N9644" t="str">
        <f>TEXT(tblorders[[#This Row],[order_date]], "mmm-yyyy")</f>
        <v>Sep-2024</v>
      </c>
      <c r="O9644">
        <f>tblorders[[#This Row],[actual_delivery_days]] -tblorders[[#This Row],[expected_delivery_days]]</f>
        <v>1</v>
      </c>
    </row>
    <row r="9645" spans="1:15" x14ac:dyDescent="0.2">
      <c r="A9645" t="s">
        <v>11657</v>
      </c>
      <c r="B9645" t="s">
        <v>4372</v>
      </c>
      <c r="C9645" t="s">
        <v>15</v>
      </c>
      <c r="D9645">
        <v>1</v>
      </c>
      <c r="E9645" s="1">
        <v>44830</v>
      </c>
      <c r="F9645" s="1">
        <v>44831</v>
      </c>
      <c r="G9645">
        <v>7</v>
      </c>
      <c r="H9645" s="1">
        <v>44840</v>
      </c>
      <c r="I9645">
        <v>9</v>
      </c>
      <c r="J9645" t="s">
        <v>16</v>
      </c>
      <c r="K9645" t="s">
        <v>17</v>
      </c>
      <c r="L9645" t="s">
        <v>33</v>
      </c>
      <c r="M9645">
        <v>55990</v>
      </c>
      <c r="N9645" t="str">
        <f>TEXT(tblorders[[#This Row],[order_date]], "mmm-yyyy")</f>
        <v>Sep-2022</v>
      </c>
      <c r="O9645">
        <f>tblorders[[#This Row],[actual_delivery_days]] -tblorders[[#This Row],[expected_delivery_days]]</f>
        <v>2</v>
      </c>
    </row>
    <row r="9646" spans="1:15" x14ac:dyDescent="0.2">
      <c r="A9646" t="s">
        <v>11658</v>
      </c>
      <c r="B9646" t="s">
        <v>461</v>
      </c>
      <c r="C9646" t="s">
        <v>29</v>
      </c>
      <c r="D9646">
        <v>1</v>
      </c>
      <c r="E9646" s="1">
        <v>45628</v>
      </c>
      <c r="F9646" s="1">
        <v>45633</v>
      </c>
      <c r="G9646">
        <v>5</v>
      </c>
      <c r="H9646" s="1">
        <v>45638</v>
      </c>
      <c r="I9646">
        <v>5</v>
      </c>
      <c r="J9646" t="s">
        <v>40</v>
      </c>
      <c r="K9646" t="s">
        <v>25</v>
      </c>
      <c r="L9646" t="s">
        <v>22</v>
      </c>
      <c r="M9646">
        <v>11000</v>
      </c>
      <c r="N9646" t="str">
        <f>TEXT(tblorders[[#This Row],[order_date]], "mmm-yyyy")</f>
        <v>Dec-2024</v>
      </c>
      <c r="O9646">
        <f>tblorders[[#This Row],[actual_delivery_days]] -tblorders[[#This Row],[expected_delivery_days]]</f>
        <v>0</v>
      </c>
    </row>
    <row r="9647" spans="1:15" x14ac:dyDescent="0.2">
      <c r="A9647" t="s">
        <v>11659</v>
      </c>
      <c r="B9647" t="s">
        <v>1214</v>
      </c>
      <c r="C9647" t="s">
        <v>32</v>
      </c>
      <c r="D9647">
        <v>1</v>
      </c>
      <c r="E9647" s="1">
        <v>45791</v>
      </c>
      <c r="F9647" s="1">
        <v>45793</v>
      </c>
      <c r="G9647">
        <v>10</v>
      </c>
      <c r="H9647" s="1">
        <v>45801</v>
      </c>
      <c r="I9647">
        <v>8</v>
      </c>
      <c r="J9647" t="s">
        <v>16</v>
      </c>
      <c r="K9647" t="s">
        <v>17</v>
      </c>
      <c r="L9647" t="s">
        <v>26</v>
      </c>
      <c r="M9647">
        <v>45000</v>
      </c>
      <c r="N9647" t="str">
        <f>TEXT(tblorders[[#This Row],[order_date]], "mmm-yyyy")</f>
        <v>May-2025</v>
      </c>
      <c r="O9647">
        <f>tblorders[[#This Row],[actual_delivery_days]] -tblorders[[#This Row],[expected_delivery_days]]</f>
        <v>-2</v>
      </c>
    </row>
    <row r="9648" spans="1:15" x14ac:dyDescent="0.2">
      <c r="A9648" t="s">
        <v>11660</v>
      </c>
      <c r="B9648" t="s">
        <v>846</v>
      </c>
      <c r="C9648" t="s">
        <v>44</v>
      </c>
      <c r="D9648">
        <v>2</v>
      </c>
      <c r="E9648" s="1">
        <v>45590</v>
      </c>
      <c r="F9648" s="1">
        <v>45591</v>
      </c>
      <c r="G9648">
        <v>7</v>
      </c>
      <c r="H9648" s="1">
        <v>45600</v>
      </c>
      <c r="I9648">
        <v>9</v>
      </c>
      <c r="J9648" t="s">
        <v>16</v>
      </c>
      <c r="K9648" t="s">
        <v>41</v>
      </c>
      <c r="L9648" t="s">
        <v>33</v>
      </c>
      <c r="M9648">
        <v>101980</v>
      </c>
      <c r="N9648" t="str">
        <f>TEXT(tblorders[[#This Row],[order_date]], "mmm-yyyy")</f>
        <v>Oct-2024</v>
      </c>
      <c r="O9648">
        <f>tblorders[[#This Row],[actual_delivery_days]] -tblorders[[#This Row],[expected_delivery_days]]</f>
        <v>2</v>
      </c>
    </row>
    <row r="9649" spans="1:15" x14ac:dyDescent="0.2">
      <c r="A9649" t="s">
        <v>11661</v>
      </c>
      <c r="B9649" t="s">
        <v>4788</v>
      </c>
      <c r="C9649" t="s">
        <v>44</v>
      </c>
      <c r="D9649">
        <v>1</v>
      </c>
      <c r="E9649" s="1">
        <v>45806</v>
      </c>
      <c r="F9649" s="1">
        <v>45809</v>
      </c>
      <c r="G9649">
        <v>7</v>
      </c>
      <c r="H9649" s="1">
        <v>45816</v>
      </c>
      <c r="I9649">
        <v>7</v>
      </c>
      <c r="J9649" t="s">
        <v>16</v>
      </c>
      <c r="K9649" t="s">
        <v>25</v>
      </c>
      <c r="L9649" t="s">
        <v>58</v>
      </c>
      <c r="M9649">
        <v>50990</v>
      </c>
      <c r="N9649" t="str">
        <f>TEXT(tblorders[[#This Row],[order_date]], "mmm-yyyy")</f>
        <v>May-2025</v>
      </c>
      <c r="O9649">
        <f>tblorders[[#This Row],[actual_delivery_days]] -tblorders[[#This Row],[expected_delivery_days]]</f>
        <v>0</v>
      </c>
    </row>
    <row r="9650" spans="1:15" x14ac:dyDescent="0.2">
      <c r="A9650" t="s">
        <v>11662</v>
      </c>
      <c r="B9650" t="s">
        <v>6212</v>
      </c>
      <c r="C9650" t="s">
        <v>32</v>
      </c>
      <c r="D9650">
        <v>2</v>
      </c>
      <c r="E9650" s="1">
        <v>44900</v>
      </c>
      <c r="F9650" s="1">
        <v>44904</v>
      </c>
      <c r="G9650">
        <v>5</v>
      </c>
      <c r="H9650" s="1">
        <v>44912</v>
      </c>
      <c r="I9650">
        <v>8</v>
      </c>
      <c r="J9650" t="s">
        <v>16</v>
      </c>
      <c r="K9650" t="s">
        <v>41</v>
      </c>
      <c r="L9650" t="s">
        <v>26</v>
      </c>
      <c r="M9650">
        <v>90000</v>
      </c>
      <c r="N9650" t="str">
        <f>TEXT(tblorders[[#This Row],[order_date]], "mmm-yyyy")</f>
        <v>Dec-2022</v>
      </c>
      <c r="O9650">
        <f>tblorders[[#This Row],[actual_delivery_days]] -tblorders[[#This Row],[expected_delivery_days]]</f>
        <v>3</v>
      </c>
    </row>
    <row r="9651" spans="1:15" x14ac:dyDescent="0.2">
      <c r="A9651" t="s">
        <v>11663</v>
      </c>
      <c r="B9651" t="s">
        <v>3662</v>
      </c>
      <c r="C9651" t="s">
        <v>44</v>
      </c>
      <c r="D9651">
        <v>1</v>
      </c>
      <c r="E9651" s="1">
        <v>45761</v>
      </c>
      <c r="F9651" s="1">
        <v>45764</v>
      </c>
      <c r="G9651">
        <v>7</v>
      </c>
      <c r="H9651" s="1">
        <v>45771</v>
      </c>
      <c r="I9651">
        <v>7</v>
      </c>
      <c r="J9651" t="s">
        <v>16</v>
      </c>
      <c r="K9651" t="s">
        <v>41</v>
      </c>
      <c r="L9651" t="s">
        <v>18</v>
      </c>
      <c r="M9651">
        <v>50990</v>
      </c>
      <c r="N9651" t="str">
        <f>TEXT(tblorders[[#This Row],[order_date]], "mmm-yyyy")</f>
        <v>Apr-2025</v>
      </c>
      <c r="O9651">
        <f>tblorders[[#This Row],[actual_delivery_days]] -tblorders[[#This Row],[expected_delivery_days]]</f>
        <v>0</v>
      </c>
    </row>
    <row r="9652" spans="1:15" x14ac:dyDescent="0.2">
      <c r="A9652" t="s">
        <v>11664</v>
      </c>
      <c r="B9652" t="s">
        <v>2210</v>
      </c>
      <c r="C9652" t="s">
        <v>15</v>
      </c>
      <c r="D9652">
        <v>1</v>
      </c>
      <c r="E9652" s="1">
        <v>45287</v>
      </c>
      <c r="F9652" s="1">
        <v>45288</v>
      </c>
      <c r="G9652">
        <v>5</v>
      </c>
      <c r="H9652" s="1">
        <v>45291</v>
      </c>
      <c r="I9652">
        <v>3</v>
      </c>
      <c r="J9652" t="s">
        <v>16</v>
      </c>
      <c r="K9652" t="s">
        <v>17</v>
      </c>
      <c r="L9652" t="s">
        <v>22</v>
      </c>
      <c r="M9652">
        <v>55990</v>
      </c>
      <c r="N9652" t="str">
        <f>TEXT(tblorders[[#This Row],[order_date]], "mmm-yyyy")</f>
        <v>Dec-2023</v>
      </c>
      <c r="O9652">
        <f>tblorders[[#This Row],[actual_delivery_days]] -tblorders[[#This Row],[expected_delivery_days]]</f>
        <v>-2</v>
      </c>
    </row>
    <row r="9653" spans="1:15" x14ac:dyDescent="0.2">
      <c r="A9653" t="s">
        <v>11665</v>
      </c>
      <c r="B9653" t="s">
        <v>2933</v>
      </c>
      <c r="C9653" t="s">
        <v>55</v>
      </c>
      <c r="D9653">
        <v>2</v>
      </c>
      <c r="E9653" s="1">
        <v>45265</v>
      </c>
      <c r="F9653" s="1">
        <v>45268</v>
      </c>
      <c r="G9653">
        <v>5</v>
      </c>
      <c r="H9653" s="1">
        <v>45274</v>
      </c>
      <c r="I9653">
        <v>6</v>
      </c>
      <c r="J9653" t="s">
        <v>16</v>
      </c>
      <c r="K9653" t="s">
        <v>41</v>
      </c>
      <c r="L9653" t="s">
        <v>58</v>
      </c>
      <c r="M9653">
        <v>199980</v>
      </c>
      <c r="N9653" t="str">
        <f>TEXT(tblorders[[#This Row],[order_date]], "mmm-yyyy")</f>
        <v>Dec-2023</v>
      </c>
      <c r="O9653">
        <f>tblorders[[#This Row],[actual_delivery_days]] -tblorders[[#This Row],[expected_delivery_days]]</f>
        <v>1</v>
      </c>
    </row>
    <row r="9654" spans="1:15" x14ac:dyDescent="0.2">
      <c r="A9654" t="s">
        <v>11666</v>
      </c>
      <c r="B9654" t="s">
        <v>4163</v>
      </c>
      <c r="C9654" t="s">
        <v>55</v>
      </c>
      <c r="D9654">
        <v>1</v>
      </c>
      <c r="E9654" s="1">
        <v>45782</v>
      </c>
      <c r="F9654" s="1">
        <v>45787</v>
      </c>
      <c r="G9654">
        <v>7</v>
      </c>
      <c r="H9654" s="1">
        <v>45795</v>
      </c>
      <c r="I9654">
        <v>8</v>
      </c>
      <c r="J9654" t="s">
        <v>16</v>
      </c>
      <c r="K9654" t="s">
        <v>25</v>
      </c>
      <c r="L9654" t="s">
        <v>33</v>
      </c>
      <c r="M9654">
        <v>99990</v>
      </c>
      <c r="N9654" t="str">
        <f>TEXT(tblorders[[#This Row],[order_date]], "mmm-yyyy")</f>
        <v>May-2025</v>
      </c>
      <c r="O9654">
        <f>tblorders[[#This Row],[actual_delivery_days]] -tblorders[[#This Row],[expected_delivery_days]]</f>
        <v>1</v>
      </c>
    </row>
    <row r="9655" spans="1:15" x14ac:dyDescent="0.2">
      <c r="A9655" t="s">
        <v>11667</v>
      </c>
      <c r="B9655" t="s">
        <v>3817</v>
      </c>
      <c r="C9655" t="s">
        <v>32</v>
      </c>
      <c r="D9655">
        <v>2</v>
      </c>
      <c r="E9655" s="1">
        <v>45712</v>
      </c>
      <c r="F9655" s="1">
        <v>45715</v>
      </c>
      <c r="G9655">
        <v>5</v>
      </c>
      <c r="H9655" s="1">
        <v>45721</v>
      </c>
      <c r="I9655">
        <v>6</v>
      </c>
      <c r="J9655" t="s">
        <v>16</v>
      </c>
      <c r="K9655" t="s">
        <v>25</v>
      </c>
      <c r="L9655" t="s">
        <v>58</v>
      </c>
      <c r="M9655">
        <v>90000</v>
      </c>
      <c r="N9655" t="str">
        <f>TEXT(tblorders[[#This Row],[order_date]], "mmm-yyyy")</f>
        <v>Feb-2025</v>
      </c>
      <c r="O9655">
        <f>tblorders[[#This Row],[actual_delivery_days]] -tblorders[[#This Row],[expected_delivery_days]]</f>
        <v>1</v>
      </c>
    </row>
    <row r="9656" spans="1:15" x14ac:dyDescent="0.2">
      <c r="A9656" t="s">
        <v>11668</v>
      </c>
      <c r="B9656" t="s">
        <v>3265</v>
      </c>
      <c r="C9656" t="s">
        <v>29</v>
      </c>
      <c r="D9656">
        <v>1</v>
      </c>
      <c r="E9656" s="1">
        <v>45683</v>
      </c>
      <c r="F9656" s="1">
        <v>45686</v>
      </c>
      <c r="G9656">
        <v>7</v>
      </c>
      <c r="H9656" s="1">
        <v>45695</v>
      </c>
      <c r="I9656">
        <v>9</v>
      </c>
      <c r="J9656" t="s">
        <v>16</v>
      </c>
      <c r="K9656" t="s">
        <v>41</v>
      </c>
      <c r="L9656" t="s">
        <v>33</v>
      </c>
      <c r="M9656">
        <v>11000</v>
      </c>
      <c r="N9656" t="str">
        <f>TEXT(tblorders[[#This Row],[order_date]], "mmm-yyyy")</f>
        <v>Jan-2025</v>
      </c>
      <c r="O9656">
        <f>tblorders[[#This Row],[actual_delivery_days]] -tblorders[[#This Row],[expected_delivery_days]]</f>
        <v>2</v>
      </c>
    </row>
    <row r="9657" spans="1:15" x14ac:dyDescent="0.2">
      <c r="A9657" t="s">
        <v>11669</v>
      </c>
      <c r="B9657" t="s">
        <v>4495</v>
      </c>
      <c r="C9657" t="s">
        <v>21</v>
      </c>
      <c r="D9657">
        <v>1</v>
      </c>
      <c r="E9657" s="1">
        <v>45351</v>
      </c>
      <c r="F9657" s="1">
        <v>45355</v>
      </c>
      <c r="G9657">
        <v>5</v>
      </c>
      <c r="H9657" s="1">
        <v>45360</v>
      </c>
      <c r="I9657">
        <v>5</v>
      </c>
      <c r="J9657" t="s">
        <v>16</v>
      </c>
      <c r="K9657" t="s">
        <v>25</v>
      </c>
      <c r="L9657" t="s">
        <v>33</v>
      </c>
      <c r="M9657">
        <v>89990</v>
      </c>
      <c r="N9657" t="str">
        <f>TEXT(tblorders[[#This Row],[order_date]], "mmm-yyyy")</f>
        <v>Feb-2024</v>
      </c>
      <c r="O9657">
        <f>tblorders[[#This Row],[actual_delivery_days]] -tblorders[[#This Row],[expected_delivery_days]]</f>
        <v>0</v>
      </c>
    </row>
    <row r="9658" spans="1:15" x14ac:dyDescent="0.2">
      <c r="A9658" t="s">
        <v>11670</v>
      </c>
      <c r="B9658" t="s">
        <v>5551</v>
      </c>
      <c r="C9658" t="s">
        <v>32</v>
      </c>
      <c r="D9658">
        <v>1</v>
      </c>
      <c r="E9658" s="1">
        <v>45703</v>
      </c>
      <c r="F9658" s="1">
        <v>45708</v>
      </c>
      <c r="G9658">
        <v>5</v>
      </c>
      <c r="H9658" s="1">
        <v>45714</v>
      </c>
      <c r="I9658">
        <v>6</v>
      </c>
      <c r="J9658" t="s">
        <v>16</v>
      </c>
      <c r="K9658" t="s">
        <v>25</v>
      </c>
      <c r="L9658" t="s">
        <v>18</v>
      </c>
      <c r="M9658">
        <v>45000</v>
      </c>
      <c r="N9658" t="str">
        <f>TEXT(tblorders[[#This Row],[order_date]], "mmm-yyyy")</f>
        <v>Feb-2025</v>
      </c>
      <c r="O9658">
        <f>tblorders[[#This Row],[actual_delivery_days]] -tblorders[[#This Row],[expected_delivery_days]]</f>
        <v>1</v>
      </c>
    </row>
    <row r="9659" spans="1:15" x14ac:dyDescent="0.2">
      <c r="A9659" t="s">
        <v>11671</v>
      </c>
      <c r="B9659" t="s">
        <v>1443</v>
      </c>
      <c r="C9659" t="s">
        <v>21</v>
      </c>
      <c r="D9659">
        <v>1</v>
      </c>
      <c r="E9659" s="1">
        <v>45717</v>
      </c>
      <c r="F9659" s="1">
        <v>45719</v>
      </c>
      <c r="G9659">
        <v>5</v>
      </c>
      <c r="H9659" s="1">
        <v>45724</v>
      </c>
      <c r="I9659">
        <v>5</v>
      </c>
      <c r="J9659" t="s">
        <v>16</v>
      </c>
      <c r="K9659" t="s">
        <v>25</v>
      </c>
      <c r="L9659" t="s">
        <v>18</v>
      </c>
      <c r="M9659">
        <v>89990</v>
      </c>
      <c r="N9659" t="str">
        <f>TEXT(tblorders[[#This Row],[order_date]], "mmm-yyyy")</f>
        <v>Mar-2025</v>
      </c>
      <c r="O9659">
        <f>tblorders[[#This Row],[actual_delivery_days]] -tblorders[[#This Row],[expected_delivery_days]]</f>
        <v>0</v>
      </c>
    </row>
    <row r="9660" spans="1:15" x14ac:dyDescent="0.2">
      <c r="A9660" t="s">
        <v>11672</v>
      </c>
      <c r="B9660" t="s">
        <v>2961</v>
      </c>
      <c r="C9660" t="s">
        <v>29</v>
      </c>
      <c r="D9660">
        <v>2</v>
      </c>
      <c r="E9660" s="1">
        <v>45662</v>
      </c>
      <c r="F9660" s="1">
        <v>45666</v>
      </c>
      <c r="G9660">
        <v>5</v>
      </c>
      <c r="H9660" s="1">
        <v>45671</v>
      </c>
      <c r="I9660">
        <v>5</v>
      </c>
      <c r="J9660" t="s">
        <v>16</v>
      </c>
      <c r="K9660" t="s">
        <v>25</v>
      </c>
      <c r="L9660" t="s">
        <v>26</v>
      </c>
      <c r="M9660">
        <v>22000</v>
      </c>
      <c r="N9660" t="str">
        <f>TEXT(tblorders[[#This Row],[order_date]], "mmm-yyyy")</f>
        <v>Jan-2025</v>
      </c>
      <c r="O9660">
        <f>tblorders[[#This Row],[actual_delivery_days]] -tblorders[[#This Row],[expected_delivery_days]]</f>
        <v>0</v>
      </c>
    </row>
    <row r="9661" spans="1:15" x14ac:dyDescent="0.2">
      <c r="A9661" t="s">
        <v>11673</v>
      </c>
      <c r="B9661" t="s">
        <v>1956</v>
      </c>
      <c r="C9661" t="s">
        <v>15</v>
      </c>
      <c r="D9661">
        <v>1</v>
      </c>
      <c r="E9661" s="1">
        <v>44946</v>
      </c>
      <c r="F9661" s="1">
        <v>44951</v>
      </c>
      <c r="G9661">
        <v>7</v>
      </c>
      <c r="H9661" s="1">
        <v>44958</v>
      </c>
      <c r="I9661">
        <v>7</v>
      </c>
      <c r="J9661" t="s">
        <v>16</v>
      </c>
      <c r="K9661" t="s">
        <v>41</v>
      </c>
      <c r="L9661" t="s">
        <v>33</v>
      </c>
      <c r="M9661">
        <v>55990</v>
      </c>
      <c r="N9661" t="str">
        <f>TEXT(tblorders[[#This Row],[order_date]], "mmm-yyyy")</f>
        <v>Jan-2023</v>
      </c>
      <c r="O9661">
        <f>tblorders[[#This Row],[actual_delivery_days]] -tblorders[[#This Row],[expected_delivery_days]]</f>
        <v>0</v>
      </c>
    </row>
    <row r="9662" spans="1:15" x14ac:dyDescent="0.2">
      <c r="A9662" t="s">
        <v>11674</v>
      </c>
      <c r="B9662" t="s">
        <v>4651</v>
      </c>
      <c r="C9662" t="s">
        <v>29</v>
      </c>
      <c r="D9662">
        <v>1</v>
      </c>
      <c r="E9662" s="1">
        <v>45433</v>
      </c>
      <c r="F9662" s="1">
        <v>45434</v>
      </c>
      <c r="G9662">
        <v>10</v>
      </c>
      <c r="H9662" s="1">
        <v>45443</v>
      </c>
      <c r="I9662">
        <v>9</v>
      </c>
      <c r="J9662" t="s">
        <v>16</v>
      </c>
      <c r="K9662" t="s">
        <v>25</v>
      </c>
      <c r="L9662" t="s">
        <v>33</v>
      </c>
      <c r="M9662">
        <v>11000</v>
      </c>
      <c r="N9662" t="str">
        <f>TEXT(tblorders[[#This Row],[order_date]], "mmm-yyyy")</f>
        <v>May-2024</v>
      </c>
      <c r="O9662">
        <f>tblorders[[#This Row],[actual_delivery_days]] -tblorders[[#This Row],[expected_delivery_days]]</f>
        <v>-1</v>
      </c>
    </row>
    <row r="9663" spans="1:15" x14ac:dyDescent="0.2">
      <c r="A9663" t="s">
        <v>11675</v>
      </c>
      <c r="B9663" t="s">
        <v>1074</v>
      </c>
      <c r="C9663" t="s">
        <v>21</v>
      </c>
      <c r="D9663">
        <v>1</v>
      </c>
      <c r="E9663" s="1">
        <v>45622</v>
      </c>
      <c r="F9663" s="1">
        <v>45626</v>
      </c>
      <c r="G9663">
        <v>5</v>
      </c>
      <c r="H9663" s="1">
        <v>45636</v>
      </c>
      <c r="I9663">
        <v>10</v>
      </c>
      <c r="J9663" t="s">
        <v>61</v>
      </c>
      <c r="K9663" t="s">
        <v>41</v>
      </c>
      <c r="L9663" t="s">
        <v>26</v>
      </c>
      <c r="M9663">
        <v>89990</v>
      </c>
      <c r="N9663" t="str">
        <f>TEXT(tblorders[[#This Row],[order_date]], "mmm-yyyy")</f>
        <v>Nov-2024</v>
      </c>
      <c r="O9663">
        <f>tblorders[[#This Row],[actual_delivery_days]] -tblorders[[#This Row],[expected_delivery_days]]</f>
        <v>5</v>
      </c>
    </row>
    <row r="9664" spans="1:15" x14ac:dyDescent="0.2">
      <c r="A9664" t="s">
        <v>11676</v>
      </c>
      <c r="B9664" t="s">
        <v>1524</v>
      </c>
      <c r="C9664" t="s">
        <v>55</v>
      </c>
      <c r="D9664">
        <v>1</v>
      </c>
      <c r="E9664" s="1">
        <v>45743</v>
      </c>
      <c r="F9664" s="1">
        <v>45744</v>
      </c>
      <c r="G9664">
        <v>10</v>
      </c>
      <c r="H9664" s="1">
        <v>45759</v>
      </c>
      <c r="I9664">
        <v>15</v>
      </c>
      <c r="J9664" t="s">
        <v>61</v>
      </c>
      <c r="K9664" t="s">
        <v>41</v>
      </c>
      <c r="L9664" t="s">
        <v>33</v>
      </c>
      <c r="M9664">
        <v>99990</v>
      </c>
      <c r="N9664" t="str">
        <f>TEXT(tblorders[[#This Row],[order_date]], "mmm-yyyy")</f>
        <v>Mar-2025</v>
      </c>
      <c r="O9664">
        <f>tblorders[[#This Row],[actual_delivery_days]] -tblorders[[#This Row],[expected_delivery_days]]</f>
        <v>5</v>
      </c>
    </row>
    <row r="9665" spans="1:15" x14ac:dyDescent="0.2">
      <c r="A9665" t="s">
        <v>11677</v>
      </c>
      <c r="B9665" t="s">
        <v>3658</v>
      </c>
      <c r="C9665" t="s">
        <v>29</v>
      </c>
      <c r="D9665">
        <v>1</v>
      </c>
      <c r="E9665" s="1">
        <v>45626</v>
      </c>
      <c r="F9665" s="1">
        <v>45628</v>
      </c>
      <c r="G9665">
        <v>5</v>
      </c>
      <c r="H9665" s="1">
        <v>45633</v>
      </c>
      <c r="I9665">
        <v>5</v>
      </c>
      <c r="J9665" t="s">
        <v>16</v>
      </c>
      <c r="K9665" t="s">
        <v>17</v>
      </c>
      <c r="L9665" t="s">
        <v>26</v>
      </c>
      <c r="M9665">
        <v>11000</v>
      </c>
      <c r="N9665" t="str">
        <f>TEXT(tblorders[[#This Row],[order_date]], "mmm-yyyy")</f>
        <v>Nov-2024</v>
      </c>
      <c r="O9665">
        <f>tblorders[[#This Row],[actual_delivery_days]] -tblorders[[#This Row],[expected_delivery_days]]</f>
        <v>0</v>
      </c>
    </row>
    <row r="9666" spans="1:15" x14ac:dyDescent="0.2">
      <c r="A9666" t="s">
        <v>11678</v>
      </c>
      <c r="B9666" t="s">
        <v>4312</v>
      </c>
      <c r="C9666" t="s">
        <v>21</v>
      </c>
      <c r="D9666">
        <v>1</v>
      </c>
      <c r="E9666" s="1">
        <v>45589</v>
      </c>
      <c r="F9666" s="1">
        <v>45594</v>
      </c>
      <c r="G9666">
        <v>10</v>
      </c>
      <c r="H9666" s="1">
        <v>45605</v>
      </c>
      <c r="I9666">
        <v>11</v>
      </c>
      <c r="J9666" t="s">
        <v>16</v>
      </c>
      <c r="K9666" t="s">
        <v>17</v>
      </c>
      <c r="L9666" t="s">
        <v>58</v>
      </c>
      <c r="M9666">
        <v>89990</v>
      </c>
      <c r="N9666" t="str">
        <f>TEXT(tblorders[[#This Row],[order_date]], "mmm-yyyy")</f>
        <v>Oct-2024</v>
      </c>
      <c r="O9666">
        <f>tblorders[[#This Row],[actual_delivery_days]] -tblorders[[#This Row],[expected_delivery_days]]</f>
        <v>1</v>
      </c>
    </row>
    <row r="9667" spans="1:15" x14ac:dyDescent="0.2">
      <c r="A9667" t="s">
        <v>11679</v>
      </c>
      <c r="B9667" t="s">
        <v>2001</v>
      </c>
      <c r="C9667" t="s">
        <v>21</v>
      </c>
      <c r="D9667">
        <v>1</v>
      </c>
      <c r="E9667" s="1">
        <v>45668</v>
      </c>
      <c r="F9667" s="1">
        <v>45670</v>
      </c>
      <c r="G9667">
        <v>5</v>
      </c>
      <c r="H9667" s="1">
        <v>45675</v>
      </c>
      <c r="I9667">
        <v>5</v>
      </c>
      <c r="J9667" t="s">
        <v>16</v>
      </c>
      <c r="K9667" t="s">
        <v>41</v>
      </c>
      <c r="L9667" t="s">
        <v>22</v>
      </c>
      <c r="M9667">
        <v>89990</v>
      </c>
      <c r="N9667" t="str">
        <f>TEXT(tblorders[[#This Row],[order_date]], "mmm-yyyy")</f>
        <v>Jan-2025</v>
      </c>
      <c r="O9667">
        <f>tblorders[[#This Row],[actual_delivery_days]] -tblorders[[#This Row],[expected_delivery_days]]</f>
        <v>0</v>
      </c>
    </row>
    <row r="9668" spans="1:15" x14ac:dyDescent="0.2">
      <c r="A9668" t="s">
        <v>11680</v>
      </c>
      <c r="B9668" t="s">
        <v>3247</v>
      </c>
      <c r="C9668" t="s">
        <v>32</v>
      </c>
      <c r="D9668">
        <v>1</v>
      </c>
      <c r="E9668" s="1">
        <v>45782</v>
      </c>
      <c r="F9668" s="1">
        <v>45783</v>
      </c>
      <c r="G9668">
        <v>10</v>
      </c>
      <c r="H9668" s="1">
        <v>45793</v>
      </c>
      <c r="I9668">
        <v>10</v>
      </c>
      <c r="J9668" t="s">
        <v>16</v>
      </c>
      <c r="K9668" t="s">
        <v>25</v>
      </c>
      <c r="L9668" t="s">
        <v>33</v>
      </c>
      <c r="M9668">
        <v>45000</v>
      </c>
      <c r="N9668" t="str">
        <f>TEXT(tblorders[[#This Row],[order_date]], "mmm-yyyy")</f>
        <v>May-2025</v>
      </c>
      <c r="O9668">
        <f>tblorders[[#This Row],[actual_delivery_days]] -tblorders[[#This Row],[expected_delivery_days]]</f>
        <v>0</v>
      </c>
    </row>
    <row r="9669" spans="1:15" x14ac:dyDescent="0.2">
      <c r="A9669" t="s">
        <v>11681</v>
      </c>
      <c r="B9669" t="s">
        <v>2276</v>
      </c>
      <c r="C9669" t="s">
        <v>21</v>
      </c>
      <c r="D9669">
        <v>2</v>
      </c>
      <c r="E9669" s="1">
        <v>45439</v>
      </c>
      <c r="F9669" s="1">
        <v>45441</v>
      </c>
      <c r="G9669">
        <v>5</v>
      </c>
      <c r="H9669" s="1">
        <v>45449</v>
      </c>
      <c r="I9669">
        <v>8</v>
      </c>
      <c r="J9669" t="s">
        <v>16</v>
      </c>
      <c r="K9669" t="s">
        <v>17</v>
      </c>
      <c r="L9669" t="s">
        <v>18</v>
      </c>
      <c r="M9669">
        <v>179980</v>
      </c>
      <c r="N9669" t="str">
        <f>TEXT(tblorders[[#This Row],[order_date]], "mmm-yyyy")</f>
        <v>May-2024</v>
      </c>
      <c r="O9669">
        <f>tblorders[[#This Row],[actual_delivery_days]] -tblorders[[#This Row],[expected_delivery_days]]</f>
        <v>3</v>
      </c>
    </row>
    <row r="9670" spans="1:15" x14ac:dyDescent="0.2">
      <c r="A9670" t="s">
        <v>11682</v>
      </c>
      <c r="B9670" t="s">
        <v>3271</v>
      </c>
      <c r="C9670" t="s">
        <v>44</v>
      </c>
      <c r="D9670">
        <v>2</v>
      </c>
      <c r="E9670" s="1">
        <v>45228</v>
      </c>
      <c r="F9670" s="1">
        <v>45229</v>
      </c>
      <c r="G9670">
        <v>10</v>
      </c>
      <c r="H9670" s="1">
        <v>45239</v>
      </c>
      <c r="I9670">
        <v>10</v>
      </c>
      <c r="J9670" t="s">
        <v>16</v>
      </c>
      <c r="K9670" t="s">
        <v>25</v>
      </c>
      <c r="L9670" t="s">
        <v>33</v>
      </c>
      <c r="M9670">
        <v>101980</v>
      </c>
      <c r="N9670" t="str">
        <f>TEXT(tblorders[[#This Row],[order_date]], "mmm-yyyy")</f>
        <v>Oct-2023</v>
      </c>
      <c r="O9670">
        <f>tblorders[[#This Row],[actual_delivery_days]] -tblorders[[#This Row],[expected_delivery_days]]</f>
        <v>0</v>
      </c>
    </row>
    <row r="9671" spans="1:15" x14ac:dyDescent="0.2">
      <c r="A9671" t="s">
        <v>11683</v>
      </c>
      <c r="B9671" t="s">
        <v>7887</v>
      </c>
      <c r="C9671" t="s">
        <v>44</v>
      </c>
      <c r="D9671">
        <v>1</v>
      </c>
      <c r="E9671" s="1">
        <v>45340</v>
      </c>
      <c r="F9671" s="1">
        <v>45342</v>
      </c>
      <c r="G9671">
        <v>7</v>
      </c>
      <c r="H9671" s="1">
        <v>45349</v>
      </c>
      <c r="I9671">
        <v>7</v>
      </c>
      <c r="J9671" t="s">
        <v>16</v>
      </c>
      <c r="K9671" t="s">
        <v>41</v>
      </c>
      <c r="L9671" t="s">
        <v>22</v>
      </c>
      <c r="M9671">
        <v>50990</v>
      </c>
      <c r="N9671" t="str">
        <f>TEXT(tblorders[[#This Row],[order_date]], "mmm-yyyy")</f>
        <v>Feb-2024</v>
      </c>
      <c r="O9671">
        <f>tblorders[[#This Row],[actual_delivery_days]] -tblorders[[#This Row],[expected_delivery_days]]</f>
        <v>0</v>
      </c>
    </row>
    <row r="9672" spans="1:15" x14ac:dyDescent="0.2">
      <c r="A9672" t="s">
        <v>11684</v>
      </c>
      <c r="B9672" t="s">
        <v>8082</v>
      </c>
      <c r="C9672" t="s">
        <v>29</v>
      </c>
      <c r="D9672">
        <v>1</v>
      </c>
      <c r="E9672" s="1">
        <v>44949</v>
      </c>
      <c r="F9672" s="1">
        <v>44952</v>
      </c>
      <c r="G9672">
        <v>7</v>
      </c>
      <c r="H9672" s="1">
        <v>44962</v>
      </c>
      <c r="I9672">
        <v>10</v>
      </c>
      <c r="J9672" t="s">
        <v>16</v>
      </c>
      <c r="K9672" t="s">
        <v>41</v>
      </c>
      <c r="L9672" t="s">
        <v>33</v>
      </c>
      <c r="M9672">
        <v>11000</v>
      </c>
      <c r="N9672" t="str">
        <f>TEXT(tblorders[[#This Row],[order_date]], "mmm-yyyy")</f>
        <v>Jan-2023</v>
      </c>
      <c r="O9672">
        <f>tblorders[[#This Row],[actual_delivery_days]] -tblorders[[#This Row],[expected_delivery_days]]</f>
        <v>3</v>
      </c>
    </row>
    <row r="9673" spans="1:15" x14ac:dyDescent="0.2">
      <c r="A9673" t="s">
        <v>11685</v>
      </c>
      <c r="B9673" t="s">
        <v>2078</v>
      </c>
      <c r="C9673" t="s">
        <v>44</v>
      </c>
      <c r="D9673">
        <v>1</v>
      </c>
      <c r="E9673" s="1">
        <v>44826</v>
      </c>
      <c r="F9673" s="1">
        <v>44830</v>
      </c>
      <c r="G9673">
        <v>7</v>
      </c>
      <c r="H9673" s="1">
        <v>44837</v>
      </c>
      <c r="I9673">
        <v>7</v>
      </c>
      <c r="J9673" t="s">
        <v>16</v>
      </c>
      <c r="K9673" t="s">
        <v>25</v>
      </c>
      <c r="L9673" t="s">
        <v>58</v>
      </c>
      <c r="M9673">
        <v>50990</v>
      </c>
      <c r="N9673" t="str">
        <f>TEXT(tblorders[[#This Row],[order_date]], "mmm-yyyy")</f>
        <v>Sep-2022</v>
      </c>
      <c r="O9673">
        <f>tblorders[[#This Row],[actual_delivery_days]] -tblorders[[#This Row],[expected_delivery_days]]</f>
        <v>0</v>
      </c>
    </row>
    <row r="9674" spans="1:15" x14ac:dyDescent="0.2">
      <c r="A9674" t="s">
        <v>11686</v>
      </c>
      <c r="B9674" t="s">
        <v>2354</v>
      </c>
      <c r="C9674" t="s">
        <v>55</v>
      </c>
      <c r="D9674">
        <v>1</v>
      </c>
      <c r="E9674" s="1">
        <v>45555</v>
      </c>
      <c r="F9674" s="1">
        <v>45556</v>
      </c>
      <c r="G9674">
        <v>5</v>
      </c>
      <c r="H9674" s="1">
        <v>45560</v>
      </c>
      <c r="I9674">
        <v>4</v>
      </c>
      <c r="J9674" t="s">
        <v>16</v>
      </c>
      <c r="K9674" t="s">
        <v>25</v>
      </c>
      <c r="L9674" t="s">
        <v>33</v>
      </c>
      <c r="M9674">
        <v>99990</v>
      </c>
      <c r="N9674" t="str">
        <f>TEXT(tblorders[[#This Row],[order_date]], "mmm-yyyy")</f>
        <v>Sep-2024</v>
      </c>
      <c r="O9674">
        <f>tblorders[[#This Row],[actual_delivery_days]] -tblorders[[#This Row],[expected_delivery_days]]</f>
        <v>-1</v>
      </c>
    </row>
    <row r="9675" spans="1:15" x14ac:dyDescent="0.2">
      <c r="A9675" t="s">
        <v>11687</v>
      </c>
      <c r="B9675" t="s">
        <v>783</v>
      </c>
      <c r="C9675" t="s">
        <v>29</v>
      </c>
      <c r="D9675">
        <v>1</v>
      </c>
      <c r="E9675" s="1">
        <v>45312</v>
      </c>
      <c r="F9675" s="1">
        <v>45313</v>
      </c>
      <c r="G9675">
        <v>10</v>
      </c>
      <c r="H9675" s="1">
        <v>45328</v>
      </c>
      <c r="I9675">
        <v>15</v>
      </c>
      <c r="J9675" t="s">
        <v>61</v>
      </c>
      <c r="K9675" t="s">
        <v>17</v>
      </c>
      <c r="L9675" t="s">
        <v>33</v>
      </c>
      <c r="M9675">
        <v>11000</v>
      </c>
      <c r="N9675" t="str">
        <f>TEXT(tblorders[[#This Row],[order_date]], "mmm-yyyy")</f>
        <v>Jan-2024</v>
      </c>
      <c r="O9675">
        <f>tblorders[[#This Row],[actual_delivery_days]] -tblorders[[#This Row],[expected_delivery_days]]</f>
        <v>5</v>
      </c>
    </row>
    <row r="9676" spans="1:15" x14ac:dyDescent="0.2">
      <c r="A9676" t="s">
        <v>11688</v>
      </c>
      <c r="B9676" t="s">
        <v>77</v>
      </c>
      <c r="C9676" t="s">
        <v>32</v>
      </c>
      <c r="D9676">
        <v>1</v>
      </c>
      <c r="E9676" s="1">
        <v>45494</v>
      </c>
      <c r="F9676" s="1">
        <v>45499</v>
      </c>
      <c r="G9676">
        <v>5</v>
      </c>
      <c r="H9676" s="1">
        <v>45504</v>
      </c>
      <c r="I9676">
        <v>5</v>
      </c>
      <c r="J9676" t="s">
        <v>16</v>
      </c>
      <c r="K9676" t="s">
        <v>17</v>
      </c>
      <c r="L9676" t="s">
        <v>58</v>
      </c>
      <c r="M9676">
        <v>45000</v>
      </c>
      <c r="N9676" t="str">
        <f>TEXT(tblorders[[#This Row],[order_date]], "mmm-yyyy")</f>
        <v>Jul-2024</v>
      </c>
      <c r="O9676">
        <f>tblorders[[#This Row],[actual_delivery_days]] -tblorders[[#This Row],[expected_delivery_days]]</f>
        <v>0</v>
      </c>
    </row>
    <row r="9677" spans="1:15" x14ac:dyDescent="0.2">
      <c r="A9677" t="s">
        <v>11689</v>
      </c>
      <c r="B9677" t="s">
        <v>1414</v>
      </c>
      <c r="C9677" t="s">
        <v>32</v>
      </c>
      <c r="D9677">
        <v>2</v>
      </c>
      <c r="E9677" s="1">
        <v>45378</v>
      </c>
      <c r="F9677" s="1">
        <v>45382</v>
      </c>
      <c r="G9677">
        <v>10</v>
      </c>
      <c r="H9677" s="1">
        <v>45390</v>
      </c>
      <c r="I9677">
        <v>8</v>
      </c>
      <c r="J9677" t="s">
        <v>16</v>
      </c>
      <c r="K9677" t="s">
        <v>25</v>
      </c>
      <c r="L9677" t="s">
        <v>22</v>
      </c>
      <c r="M9677">
        <v>90000</v>
      </c>
      <c r="N9677" t="str">
        <f>TEXT(tblorders[[#This Row],[order_date]], "mmm-yyyy")</f>
        <v>Mar-2024</v>
      </c>
      <c r="O9677">
        <f>tblorders[[#This Row],[actual_delivery_days]] -tblorders[[#This Row],[expected_delivery_days]]</f>
        <v>-2</v>
      </c>
    </row>
    <row r="9678" spans="1:15" x14ac:dyDescent="0.2">
      <c r="A9678" t="s">
        <v>11690</v>
      </c>
      <c r="B9678" t="s">
        <v>5428</v>
      </c>
      <c r="C9678" t="s">
        <v>29</v>
      </c>
      <c r="D9678">
        <v>1</v>
      </c>
      <c r="E9678" s="1">
        <v>45008</v>
      </c>
      <c r="F9678" s="1">
        <v>45010</v>
      </c>
      <c r="G9678">
        <v>5</v>
      </c>
      <c r="H9678" s="1">
        <v>45018</v>
      </c>
      <c r="I9678">
        <v>8</v>
      </c>
      <c r="J9678" t="s">
        <v>16</v>
      </c>
      <c r="K9678" t="s">
        <v>41</v>
      </c>
      <c r="L9678" t="s">
        <v>58</v>
      </c>
      <c r="M9678">
        <v>11000</v>
      </c>
      <c r="N9678" t="str">
        <f>TEXT(tblorders[[#This Row],[order_date]], "mmm-yyyy")</f>
        <v>Mar-2023</v>
      </c>
      <c r="O9678">
        <f>tblorders[[#This Row],[actual_delivery_days]] -tblorders[[#This Row],[expected_delivery_days]]</f>
        <v>3</v>
      </c>
    </row>
    <row r="9679" spans="1:15" x14ac:dyDescent="0.2">
      <c r="A9679" t="s">
        <v>11691</v>
      </c>
      <c r="B9679" t="s">
        <v>6212</v>
      </c>
      <c r="C9679" t="s">
        <v>44</v>
      </c>
      <c r="D9679">
        <v>1</v>
      </c>
      <c r="E9679" s="1">
        <v>45150</v>
      </c>
      <c r="F9679" s="1">
        <v>45152</v>
      </c>
      <c r="G9679">
        <v>7</v>
      </c>
      <c r="H9679" s="1">
        <v>45159</v>
      </c>
      <c r="I9679">
        <v>7</v>
      </c>
      <c r="J9679" t="s">
        <v>16</v>
      </c>
      <c r="K9679" t="s">
        <v>41</v>
      </c>
      <c r="L9679" t="s">
        <v>33</v>
      </c>
      <c r="M9679">
        <v>50990</v>
      </c>
      <c r="N9679" t="str">
        <f>TEXT(tblorders[[#This Row],[order_date]], "mmm-yyyy")</f>
        <v>Aug-2023</v>
      </c>
      <c r="O9679">
        <f>tblorders[[#This Row],[actual_delivery_days]] -tblorders[[#This Row],[expected_delivery_days]]</f>
        <v>0</v>
      </c>
    </row>
    <row r="9680" spans="1:15" x14ac:dyDescent="0.2">
      <c r="A9680" t="s">
        <v>11692</v>
      </c>
      <c r="B9680" t="s">
        <v>2065</v>
      </c>
      <c r="C9680" t="s">
        <v>29</v>
      </c>
      <c r="D9680">
        <v>2</v>
      </c>
      <c r="E9680" s="1">
        <v>45790</v>
      </c>
      <c r="F9680" s="1">
        <v>45791</v>
      </c>
      <c r="G9680">
        <v>7</v>
      </c>
      <c r="H9680" s="1">
        <v>45798</v>
      </c>
      <c r="I9680">
        <v>7</v>
      </c>
      <c r="J9680" t="s">
        <v>16</v>
      </c>
      <c r="K9680" t="s">
        <v>25</v>
      </c>
      <c r="L9680" t="s">
        <v>18</v>
      </c>
      <c r="M9680">
        <v>22000</v>
      </c>
      <c r="N9680" t="str">
        <f>TEXT(tblorders[[#This Row],[order_date]], "mmm-yyyy")</f>
        <v>May-2025</v>
      </c>
      <c r="O9680">
        <f>tblorders[[#This Row],[actual_delivery_days]] -tblorders[[#This Row],[expected_delivery_days]]</f>
        <v>0</v>
      </c>
    </row>
    <row r="9681" spans="1:15" x14ac:dyDescent="0.2">
      <c r="A9681" t="s">
        <v>11693</v>
      </c>
      <c r="B9681" t="s">
        <v>6551</v>
      </c>
      <c r="C9681" t="s">
        <v>55</v>
      </c>
      <c r="D9681">
        <v>1</v>
      </c>
      <c r="E9681" s="1">
        <v>45066</v>
      </c>
      <c r="F9681" s="1">
        <v>45068</v>
      </c>
      <c r="G9681">
        <v>7</v>
      </c>
      <c r="H9681" s="1">
        <v>45077</v>
      </c>
      <c r="I9681">
        <v>9</v>
      </c>
      <c r="J9681" t="s">
        <v>16</v>
      </c>
      <c r="K9681" t="s">
        <v>25</v>
      </c>
      <c r="L9681" t="s">
        <v>26</v>
      </c>
      <c r="M9681">
        <v>99990</v>
      </c>
      <c r="N9681" t="str">
        <f>TEXT(tblorders[[#This Row],[order_date]], "mmm-yyyy")</f>
        <v>May-2023</v>
      </c>
      <c r="O9681">
        <f>tblorders[[#This Row],[actual_delivery_days]] -tblorders[[#This Row],[expected_delivery_days]]</f>
        <v>2</v>
      </c>
    </row>
    <row r="9682" spans="1:15" x14ac:dyDescent="0.2">
      <c r="A9682" t="s">
        <v>11694</v>
      </c>
      <c r="B9682" t="s">
        <v>3128</v>
      </c>
      <c r="C9682" t="s">
        <v>44</v>
      </c>
      <c r="D9682">
        <v>1</v>
      </c>
      <c r="E9682" s="1">
        <v>45366</v>
      </c>
      <c r="F9682" s="1">
        <v>45371</v>
      </c>
      <c r="G9682">
        <v>5</v>
      </c>
      <c r="H9682" s="1">
        <v>45375</v>
      </c>
      <c r="I9682">
        <v>4</v>
      </c>
      <c r="J9682" t="s">
        <v>16</v>
      </c>
      <c r="K9682" t="s">
        <v>41</v>
      </c>
      <c r="L9682" t="s">
        <v>22</v>
      </c>
      <c r="M9682">
        <v>50990</v>
      </c>
      <c r="N9682" t="str">
        <f>TEXT(tblorders[[#This Row],[order_date]], "mmm-yyyy")</f>
        <v>Mar-2024</v>
      </c>
      <c r="O9682">
        <f>tblorders[[#This Row],[actual_delivery_days]] -tblorders[[#This Row],[expected_delivery_days]]</f>
        <v>-1</v>
      </c>
    </row>
    <row r="9683" spans="1:15" x14ac:dyDescent="0.2">
      <c r="A9683" t="s">
        <v>11695</v>
      </c>
      <c r="B9683" t="s">
        <v>1902</v>
      </c>
      <c r="C9683" t="s">
        <v>29</v>
      </c>
      <c r="D9683">
        <v>1</v>
      </c>
      <c r="E9683" s="1">
        <v>45683</v>
      </c>
      <c r="F9683" s="1">
        <v>45687</v>
      </c>
      <c r="G9683">
        <v>10</v>
      </c>
      <c r="H9683" s="1">
        <v>45700</v>
      </c>
      <c r="I9683">
        <v>13</v>
      </c>
      <c r="J9683" t="s">
        <v>16</v>
      </c>
      <c r="K9683" t="s">
        <v>41</v>
      </c>
      <c r="L9683" t="s">
        <v>33</v>
      </c>
      <c r="M9683">
        <v>11000</v>
      </c>
      <c r="N9683" t="str">
        <f>TEXT(tblorders[[#This Row],[order_date]], "mmm-yyyy")</f>
        <v>Jan-2025</v>
      </c>
      <c r="O9683">
        <f>tblorders[[#This Row],[actual_delivery_days]] -tblorders[[#This Row],[expected_delivery_days]]</f>
        <v>3</v>
      </c>
    </row>
    <row r="9684" spans="1:15" x14ac:dyDescent="0.2">
      <c r="A9684" t="s">
        <v>11696</v>
      </c>
      <c r="B9684" t="s">
        <v>1654</v>
      </c>
      <c r="C9684" t="s">
        <v>32</v>
      </c>
      <c r="D9684">
        <v>1</v>
      </c>
      <c r="E9684" s="1">
        <v>45512</v>
      </c>
      <c r="F9684" s="1">
        <v>45516</v>
      </c>
      <c r="G9684">
        <v>5</v>
      </c>
      <c r="H9684" s="1">
        <v>45523</v>
      </c>
      <c r="I9684">
        <v>7</v>
      </c>
      <c r="J9684" t="s">
        <v>16</v>
      </c>
      <c r="K9684" t="s">
        <v>25</v>
      </c>
      <c r="L9684" t="s">
        <v>22</v>
      </c>
      <c r="M9684">
        <v>45000</v>
      </c>
      <c r="N9684" t="str">
        <f>TEXT(tblorders[[#This Row],[order_date]], "mmm-yyyy")</f>
        <v>Aug-2024</v>
      </c>
      <c r="O9684">
        <f>tblorders[[#This Row],[actual_delivery_days]] -tblorders[[#This Row],[expected_delivery_days]]</f>
        <v>2</v>
      </c>
    </row>
    <row r="9685" spans="1:15" x14ac:dyDescent="0.2">
      <c r="A9685" t="s">
        <v>11697</v>
      </c>
      <c r="B9685" t="s">
        <v>2634</v>
      </c>
      <c r="C9685" t="s">
        <v>21</v>
      </c>
      <c r="D9685">
        <v>1</v>
      </c>
      <c r="E9685" s="1">
        <v>45803</v>
      </c>
      <c r="F9685" s="1">
        <v>45807</v>
      </c>
      <c r="G9685">
        <v>7</v>
      </c>
      <c r="H9685" s="1">
        <v>45814</v>
      </c>
      <c r="I9685">
        <v>7</v>
      </c>
      <c r="J9685" t="s">
        <v>16</v>
      </c>
      <c r="K9685" t="s">
        <v>41</v>
      </c>
      <c r="L9685" t="s">
        <v>26</v>
      </c>
      <c r="M9685">
        <v>89990</v>
      </c>
      <c r="N9685" t="str">
        <f>TEXT(tblorders[[#This Row],[order_date]], "mmm-yyyy")</f>
        <v>May-2025</v>
      </c>
      <c r="O9685">
        <f>tblorders[[#This Row],[actual_delivery_days]] -tblorders[[#This Row],[expected_delivery_days]]</f>
        <v>0</v>
      </c>
    </row>
    <row r="9686" spans="1:15" x14ac:dyDescent="0.2">
      <c r="A9686" t="s">
        <v>11698</v>
      </c>
      <c r="B9686" t="s">
        <v>1963</v>
      </c>
      <c r="C9686" t="s">
        <v>32</v>
      </c>
      <c r="D9686">
        <v>1</v>
      </c>
      <c r="E9686" s="1">
        <v>45455</v>
      </c>
      <c r="F9686" s="1">
        <v>45459</v>
      </c>
      <c r="G9686">
        <v>7</v>
      </c>
      <c r="H9686" s="1">
        <v>45466</v>
      </c>
      <c r="I9686">
        <v>7</v>
      </c>
      <c r="J9686" t="s">
        <v>16</v>
      </c>
      <c r="K9686" t="s">
        <v>41</v>
      </c>
      <c r="L9686" t="s">
        <v>18</v>
      </c>
      <c r="M9686">
        <v>45000</v>
      </c>
      <c r="N9686" t="str">
        <f>TEXT(tblorders[[#This Row],[order_date]], "mmm-yyyy")</f>
        <v>Jun-2024</v>
      </c>
      <c r="O9686">
        <f>tblorders[[#This Row],[actual_delivery_days]] -tblorders[[#This Row],[expected_delivery_days]]</f>
        <v>0</v>
      </c>
    </row>
    <row r="9687" spans="1:15" x14ac:dyDescent="0.2">
      <c r="A9687" t="s">
        <v>11699</v>
      </c>
      <c r="B9687" t="s">
        <v>1287</v>
      </c>
      <c r="C9687" t="s">
        <v>15</v>
      </c>
      <c r="D9687">
        <v>2</v>
      </c>
      <c r="E9687" s="1">
        <v>45453</v>
      </c>
      <c r="F9687" s="1">
        <v>45456</v>
      </c>
      <c r="G9687">
        <v>10</v>
      </c>
      <c r="H9687" s="1">
        <v>45466</v>
      </c>
      <c r="I9687">
        <v>10</v>
      </c>
      <c r="J9687" t="s">
        <v>16</v>
      </c>
      <c r="K9687" t="s">
        <v>25</v>
      </c>
      <c r="L9687" t="s">
        <v>26</v>
      </c>
      <c r="M9687">
        <v>111980</v>
      </c>
      <c r="N9687" t="str">
        <f>TEXT(tblorders[[#This Row],[order_date]], "mmm-yyyy")</f>
        <v>Jun-2024</v>
      </c>
      <c r="O9687">
        <f>tblorders[[#This Row],[actual_delivery_days]] -tblorders[[#This Row],[expected_delivery_days]]</f>
        <v>0</v>
      </c>
    </row>
    <row r="9688" spans="1:15" x14ac:dyDescent="0.2">
      <c r="A9688" t="s">
        <v>11700</v>
      </c>
      <c r="B9688" t="s">
        <v>7991</v>
      </c>
      <c r="C9688" t="s">
        <v>44</v>
      </c>
      <c r="D9688">
        <v>2</v>
      </c>
      <c r="E9688" s="1">
        <v>45254</v>
      </c>
      <c r="F9688" s="1">
        <v>45257</v>
      </c>
      <c r="G9688">
        <v>5</v>
      </c>
      <c r="H9688" s="1">
        <v>45262</v>
      </c>
      <c r="I9688">
        <v>5</v>
      </c>
      <c r="J9688" t="s">
        <v>16</v>
      </c>
      <c r="K9688" t="s">
        <v>41</v>
      </c>
      <c r="L9688" t="s">
        <v>18</v>
      </c>
      <c r="M9688">
        <v>101980</v>
      </c>
      <c r="N9688" t="str">
        <f>TEXT(tblorders[[#This Row],[order_date]], "mmm-yyyy")</f>
        <v>Nov-2023</v>
      </c>
      <c r="O9688">
        <f>tblorders[[#This Row],[actual_delivery_days]] -tblorders[[#This Row],[expected_delivery_days]]</f>
        <v>0</v>
      </c>
    </row>
    <row r="9689" spans="1:15" x14ac:dyDescent="0.2">
      <c r="A9689" t="s">
        <v>11701</v>
      </c>
      <c r="B9689" t="s">
        <v>3108</v>
      </c>
      <c r="C9689" t="s">
        <v>21</v>
      </c>
      <c r="D9689">
        <v>1</v>
      </c>
      <c r="E9689" s="1">
        <v>45668</v>
      </c>
      <c r="F9689" s="1">
        <v>45671</v>
      </c>
      <c r="G9689">
        <v>5</v>
      </c>
      <c r="H9689" s="1">
        <v>45679</v>
      </c>
      <c r="I9689">
        <v>8</v>
      </c>
      <c r="J9689" t="s">
        <v>16</v>
      </c>
      <c r="K9689" t="s">
        <v>17</v>
      </c>
      <c r="L9689" t="s">
        <v>22</v>
      </c>
      <c r="M9689">
        <v>89990</v>
      </c>
      <c r="N9689" t="str">
        <f>TEXT(tblorders[[#This Row],[order_date]], "mmm-yyyy")</f>
        <v>Jan-2025</v>
      </c>
      <c r="O9689">
        <f>tblorders[[#This Row],[actual_delivery_days]] -tblorders[[#This Row],[expected_delivery_days]]</f>
        <v>3</v>
      </c>
    </row>
    <row r="9690" spans="1:15" x14ac:dyDescent="0.2">
      <c r="A9690" t="s">
        <v>11702</v>
      </c>
      <c r="B9690" t="s">
        <v>1667</v>
      </c>
      <c r="C9690" t="s">
        <v>32</v>
      </c>
      <c r="D9690">
        <v>1</v>
      </c>
      <c r="E9690" s="1">
        <v>45408</v>
      </c>
      <c r="F9690" s="1">
        <v>45413</v>
      </c>
      <c r="G9690">
        <v>10</v>
      </c>
      <c r="H9690" s="1">
        <v>45428</v>
      </c>
      <c r="I9690">
        <v>15</v>
      </c>
      <c r="J9690" t="s">
        <v>61</v>
      </c>
      <c r="K9690" t="s">
        <v>25</v>
      </c>
      <c r="L9690" t="s">
        <v>33</v>
      </c>
      <c r="M9690">
        <v>45000</v>
      </c>
      <c r="N9690" t="str">
        <f>TEXT(tblorders[[#This Row],[order_date]], "mmm-yyyy")</f>
        <v>Apr-2024</v>
      </c>
      <c r="O9690">
        <f>tblorders[[#This Row],[actual_delivery_days]] -tblorders[[#This Row],[expected_delivery_days]]</f>
        <v>5</v>
      </c>
    </row>
    <row r="9691" spans="1:15" x14ac:dyDescent="0.2">
      <c r="A9691" t="s">
        <v>11703</v>
      </c>
      <c r="B9691" t="s">
        <v>5772</v>
      </c>
      <c r="C9691" t="s">
        <v>32</v>
      </c>
      <c r="D9691">
        <v>1</v>
      </c>
      <c r="E9691" s="1">
        <v>45718</v>
      </c>
      <c r="F9691" s="1">
        <v>45723</v>
      </c>
      <c r="G9691">
        <v>7</v>
      </c>
      <c r="H9691" s="1">
        <v>45730</v>
      </c>
      <c r="I9691">
        <v>7</v>
      </c>
      <c r="J9691" t="s">
        <v>16</v>
      </c>
      <c r="K9691" t="s">
        <v>41</v>
      </c>
      <c r="L9691" t="s">
        <v>33</v>
      </c>
      <c r="M9691">
        <v>45000</v>
      </c>
      <c r="N9691" t="str">
        <f>TEXT(tblorders[[#This Row],[order_date]], "mmm-yyyy")</f>
        <v>Mar-2025</v>
      </c>
      <c r="O9691">
        <f>tblorders[[#This Row],[actual_delivery_days]] -tblorders[[#This Row],[expected_delivery_days]]</f>
        <v>0</v>
      </c>
    </row>
    <row r="9692" spans="1:15" x14ac:dyDescent="0.2">
      <c r="A9692" t="s">
        <v>11704</v>
      </c>
      <c r="B9692" t="s">
        <v>3697</v>
      </c>
      <c r="C9692" t="s">
        <v>15</v>
      </c>
      <c r="D9692">
        <v>1</v>
      </c>
      <c r="E9692" s="1">
        <v>45801</v>
      </c>
      <c r="F9692" s="1">
        <v>45806</v>
      </c>
      <c r="G9692">
        <v>7</v>
      </c>
      <c r="H9692" s="1">
        <v>45814</v>
      </c>
      <c r="I9692">
        <v>8</v>
      </c>
      <c r="J9692" t="s">
        <v>16</v>
      </c>
      <c r="K9692" t="s">
        <v>25</v>
      </c>
      <c r="L9692" t="s">
        <v>18</v>
      </c>
      <c r="M9692">
        <v>55990</v>
      </c>
      <c r="N9692" t="str">
        <f>TEXT(tblorders[[#This Row],[order_date]], "mmm-yyyy")</f>
        <v>May-2025</v>
      </c>
      <c r="O9692">
        <f>tblorders[[#This Row],[actual_delivery_days]] -tblorders[[#This Row],[expected_delivery_days]]</f>
        <v>1</v>
      </c>
    </row>
    <row r="9693" spans="1:15" x14ac:dyDescent="0.2">
      <c r="A9693" t="s">
        <v>11705</v>
      </c>
      <c r="B9693" t="s">
        <v>707</v>
      </c>
      <c r="C9693" t="s">
        <v>32</v>
      </c>
      <c r="D9693">
        <v>1</v>
      </c>
      <c r="E9693" s="1">
        <v>45505</v>
      </c>
      <c r="F9693" s="1">
        <v>45507</v>
      </c>
      <c r="G9693">
        <v>5</v>
      </c>
      <c r="H9693" s="1">
        <v>45512</v>
      </c>
      <c r="I9693">
        <v>5</v>
      </c>
      <c r="J9693" t="s">
        <v>16</v>
      </c>
      <c r="K9693" t="s">
        <v>41</v>
      </c>
      <c r="L9693" t="s">
        <v>58</v>
      </c>
      <c r="M9693">
        <v>45000</v>
      </c>
      <c r="N9693" t="str">
        <f>TEXT(tblorders[[#This Row],[order_date]], "mmm-yyyy")</f>
        <v>Aug-2024</v>
      </c>
      <c r="O9693">
        <f>tblorders[[#This Row],[actual_delivery_days]] -tblorders[[#This Row],[expected_delivery_days]]</f>
        <v>0</v>
      </c>
    </row>
    <row r="9694" spans="1:15" x14ac:dyDescent="0.2">
      <c r="A9694" t="s">
        <v>11706</v>
      </c>
      <c r="B9694" t="s">
        <v>11318</v>
      </c>
      <c r="C9694" t="s">
        <v>44</v>
      </c>
      <c r="D9694">
        <v>1</v>
      </c>
      <c r="E9694" s="1">
        <v>45592</v>
      </c>
      <c r="F9694" s="1">
        <v>45593</v>
      </c>
      <c r="G9694">
        <v>7</v>
      </c>
      <c r="H9694" s="1">
        <v>45602</v>
      </c>
      <c r="I9694">
        <v>9</v>
      </c>
      <c r="J9694" t="s">
        <v>16</v>
      </c>
      <c r="K9694" t="s">
        <v>17</v>
      </c>
      <c r="L9694" t="s">
        <v>26</v>
      </c>
      <c r="M9694">
        <v>50990</v>
      </c>
      <c r="N9694" t="str">
        <f>TEXT(tblorders[[#This Row],[order_date]], "mmm-yyyy")</f>
        <v>Oct-2024</v>
      </c>
      <c r="O9694">
        <f>tblorders[[#This Row],[actual_delivery_days]] -tblorders[[#This Row],[expected_delivery_days]]</f>
        <v>2</v>
      </c>
    </row>
    <row r="9695" spans="1:15" x14ac:dyDescent="0.2">
      <c r="A9695" t="s">
        <v>11707</v>
      </c>
      <c r="B9695" t="s">
        <v>5324</v>
      </c>
      <c r="C9695" t="s">
        <v>55</v>
      </c>
      <c r="D9695">
        <v>1</v>
      </c>
      <c r="E9695" s="1">
        <v>45603</v>
      </c>
      <c r="F9695" s="1">
        <v>45608</v>
      </c>
      <c r="G9695">
        <v>10</v>
      </c>
      <c r="H9695" s="1">
        <v>45619</v>
      </c>
      <c r="I9695">
        <v>11</v>
      </c>
      <c r="J9695" t="s">
        <v>16</v>
      </c>
      <c r="K9695" t="s">
        <v>17</v>
      </c>
      <c r="L9695" t="s">
        <v>58</v>
      </c>
      <c r="M9695">
        <v>99990</v>
      </c>
      <c r="N9695" t="str">
        <f>TEXT(tblorders[[#This Row],[order_date]], "mmm-yyyy")</f>
        <v>Nov-2024</v>
      </c>
      <c r="O9695">
        <f>tblorders[[#This Row],[actual_delivery_days]] -tblorders[[#This Row],[expected_delivery_days]]</f>
        <v>1</v>
      </c>
    </row>
    <row r="9696" spans="1:15" x14ac:dyDescent="0.2">
      <c r="A9696" t="s">
        <v>11708</v>
      </c>
      <c r="B9696" t="s">
        <v>1277</v>
      </c>
      <c r="C9696" t="s">
        <v>44</v>
      </c>
      <c r="D9696">
        <v>2</v>
      </c>
      <c r="E9696" s="1">
        <v>45568</v>
      </c>
      <c r="F9696" s="1">
        <v>45571</v>
      </c>
      <c r="G9696">
        <v>10</v>
      </c>
      <c r="H9696" s="1">
        <v>45582</v>
      </c>
      <c r="I9696">
        <v>11</v>
      </c>
      <c r="J9696" t="s">
        <v>16</v>
      </c>
      <c r="K9696" t="s">
        <v>25</v>
      </c>
      <c r="L9696" t="s">
        <v>18</v>
      </c>
      <c r="M9696">
        <v>101980</v>
      </c>
      <c r="N9696" t="str">
        <f>TEXT(tblorders[[#This Row],[order_date]], "mmm-yyyy")</f>
        <v>Oct-2024</v>
      </c>
      <c r="O9696">
        <f>tblorders[[#This Row],[actual_delivery_days]] -tblorders[[#This Row],[expected_delivery_days]]</f>
        <v>1</v>
      </c>
    </row>
    <row r="9697" spans="1:15" x14ac:dyDescent="0.2">
      <c r="A9697" t="s">
        <v>11709</v>
      </c>
      <c r="B9697" t="s">
        <v>1913</v>
      </c>
      <c r="C9697" t="s">
        <v>15</v>
      </c>
      <c r="D9697">
        <v>2</v>
      </c>
      <c r="E9697" s="1">
        <v>45708</v>
      </c>
      <c r="F9697" s="1">
        <v>45709</v>
      </c>
      <c r="G9697">
        <v>10</v>
      </c>
      <c r="H9697" s="1">
        <v>45724</v>
      </c>
      <c r="I9697">
        <v>15</v>
      </c>
      <c r="J9697" t="s">
        <v>61</v>
      </c>
      <c r="K9697" t="s">
        <v>17</v>
      </c>
      <c r="L9697" t="s">
        <v>26</v>
      </c>
      <c r="M9697">
        <v>111980</v>
      </c>
      <c r="N9697" t="str">
        <f>TEXT(tblorders[[#This Row],[order_date]], "mmm-yyyy")</f>
        <v>Feb-2025</v>
      </c>
      <c r="O9697">
        <f>tblorders[[#This Row],[actual_delivery_days]] -tblorders[[#This Row],[expected_delivery_days]]</f>
        <v>5</v>
      </c>
    </row>
    <row r="9698" spans="1:15" x14ac:dyDescent="0.2">
      <c r="A9698" t="s">
        <v>11710</v>
      </c>
      <c r="B9698" t="s">
        <v>1774</v>
      </c>
      <c r="C9698" t="s">
        <v>55</v>
      </c>
      <c r="D9698">
        <v>1</v>
      </c>
      <c r="E9698" s="1">
        <v>45790</v>
      </c>
      <c r="F9698" s="1">
        <v>45793</v>
      </c>
      <c r="G9698">
        <v>7</v>
      </c>
      <c r="H9698" s="1">
        <v>45800</v>
      </c>
      <c r="I9698">
        <v>7</v>
      </c>
      <c r="J9698" t="s">
        <v>16</v>
      </c>
      <c r="K9698" t="s">
        <v>41</v>
      </c>
      <c r="L9698" t="s">
        <v>18</v>
      </c>
      <c r="M9698">
        <v>99990</v>
      </c>
      <c r="N9698" t="str">
        <f>TEXT(tblorders[[#This Row],[order_date]], "mmm-yyyy")</f>
        <v>May-2025</v>
      </c>
      <c r="O9698">
        <f>tblorders[[#This Row],[actual_delivery_days]] -tblorders[[#This Row],[expected_delivery_days]]</f>
        <v>0</v>
      </c>
    </row>
    <row r="9699" spans="1:15" x14ac:dyDescent="0.2">
      <c r="A9699" t="s">
        <v>11711</v>
      </c>
      <c r="B9699" t="s">
        <v>3993</v>
      </c>
      <c r="C9699" t="s">
        <v>32</v>
      </c>
      <c r="D9699">
        <v>2</v>
      </c>
      <c r="E9699" s="1">
        <v>45223</v>
      </c>
      <c r="F9699" s="1">
        <v>45224</v>
      </c>
      <c r="G9699">
        <v>7</v>
      </c>
      <c r="H9699" s="1">
        <v>45231</v>
      </c>
      <c r="I9699">
        <v>7</v>
      </c>
      <c r="J9699" t="s">
        <v>16</v>
      </c>
      <c r="K9699" t="s">
        <v>17</v>
      </c>
      <c r="L9699" t="s">
        <v>18</v>
      </c>
      <c r="M9699">
        <v>90000</v>
      </c>
      <c r="N9699" t="str">
        <f>TEXT(tblorders[[#This Row],[order_date]], "mmm-yyyy")</f>
        <v>Oct-2023</v>
      </c>
      <c r="O9699">
        <f>tblorders[[#This Row],[actual_delivery_days]] -tblorders[[#This Row],[expected_delivery_days]]</f>
        <v>0</v>
      </c>
    </row>
    <row r="9700" spans="1:15" x14ac:dyDescent="0.2">
      <c r="A9700" t="s">
        <v>11712</v>
      </c>
      <c r="B9700" t="s">
        <v>1536</v>
      </c>
      <c r="C9700" t="s">
        <v>29</v>
      </c>
      <c r="D9700">
        <v>2</v>
      </c>
      <c r="E9700" s="1">
        <v>45559</v>
      </c>
      <c r="F9700" s="1">
        <v>45563</v>
      </c>
      <c r="G9700">
        <v>10</v>
      </c>
      <c r="H9700" s="1">
        <v>45573</v>
      </c>
      <c r="I9700">
        <v>10</v>
      </c>
      <c r="J9700" t="s">
        <v>16</v>
      </c>
      <c r="K9700" t="s">
        <v>17</v>
      </c>
      <c r="L9700" t="s">
        <v>18</v>
      </c>
      <c r="M9700">
        <v>22000</v>
      </c>
      <c r="N9700" t="str">
        <f>TEXT(tblorders[[#This Row],[order_date]], "mmm-yyyy")</f>
        <v>Sep-2024</v>
      </c>
      <c r="O9700">
        <f>tblorders[[#This Row],[actual_delivery_days]] -tblorders[[#This Row],[expected_delivery_days]]</f>
        <v>0</v>
      </c>
    </row>
    <row r="9701" spans="1:15" x14ac:dyDescent="0.2">
      <c r="A9701" t="s">
        <v>11713</v>
      </c>
      <c r="B9701" t="s">
        <v>1289</v>
      </c>
      <c r="C9701" t="s">
        <v>44</v>
      </c>
      <c r="D9701">
        <v>2</v>
      </c>
      <c r="E9701" s="1">
        <v>45317</v>
      </c>
      <c r="F9701" s="1">
        <v>45322</v>
      </c>
      <c r="G9701">
        <v>5</v>
      </c>
      <c r="H9701" s="1">
        <v>45327</v>
      </c>
      <c r="I9701">
        <v>5</v>
      </c>
      <c r="J9701" t="s">
        <v>16</v>
      </c>
      <c r="K9701" t="s">
        <v>25</v>
      </c>
      <c r="L9701" t="s">
        <v>33</v>
      </c>
      <c r="M9701">
        <v>101980</v>
      </c>
      <c r="N9701" t="str">
        <f>TEXT(tblorders[[#This Row],[order_date]], "mmm-yyyy")</f>
        <v>Jan-2024</v>
      </c>
      <c r="O9701">
        <f>tblorders[[#This Row],[actual_delivery_days]] -tblorders[[#This Row],[expected_delivery_days]]</f>
        <v>0</v>
      </c>
    </row>
    <row r="9702" spans="1:15" x14ac:dyDescent="0.2">
      <c r="A9702" t="s">
        <v>11714</v>
      </c>
      <c r="B9702" t="s">
        <v>4158</v>
      </c>
      <c r="C9702" t="s">
        <v>21</v>
      </c>
      <c r="D9702">
        <v>1</v>
      </c>
      <c r="E9702" s="1">
        <v>45394</v>
      </c>
      <c r="F9702" s="1">
        <v>45398</v>
      </c>
      <c r="G9702">
        <v>5</v>
      </c>
      <c r="H9702" s="1">
        <v>45404</v>
      </c>
      <c r="I9702">
        <v>6</v>
      </c>
      <c r="J9702" t="s">
        <v>16</v>
      </c>
      <c r="K9702" t="s">
        <v>41</v>
      </c>
      <c r="L9702" t="s">
        <v>33</v>
      </c>
      <c r="M9702">
        <v>89990</v>
      </c>
      <c r="N9702" t="str">
        <f>TEXT(tblorders[[#This Row],[order_date]], "mmm-yyyy")</f>
        <v>Apr-2024</v>
      </c>
      <c r="O9702">
        <f>tblorders[[#This Row],[actual_delivery_days]] -tblorders[[#This Row],[expected_delivery_days]]</f>
        <v>1</v>
      </c>
    </row>
    <row r="9703" spans="1:15" x14ac:dyDescent="0.2">
      <c r="A9703" t="s">
        <v>11715</v>
      </c>
      <c r="B9703" t="s">
        <v>655</v>
      </c>
      <c r="C9703" t="s">
        <v>29</v>
      </c>
      <c r="D9703">
        <v>1</v>
      </c>
      <c r="E9703" s="1">
        <v>45735</v>
      </c>
      <c r="F9703" s="1">
        <v>45738</v>
      </c>
      <c r="G9703">
        <v>7</v>
      </c>
      <c r="H9703" s="1">
        <v>45748</v>
      </c>
      <c r="I9703">
        <v>10</v>
      </c>
      <c r="J9703" t="s">
        <v>16</v>
      </c>
      <c r="K9703" t="s">
        <v>17</v>
      </c>
      <c r="L9703" t="s">
        <v>58</v>
      </c>
      <c r="M9703">
        <v>11000</v>
      </c>
      <c r="N9703" t="str">
        <f>TEXT(tblorders[[#This Row],[order_date]], "mmm-yyyy")</f>
        <v>Mar-2025</v>
      </c>
      <c r="O9703">
        <f>tblorders[[#This Row],[actual_delivery_days]] -tblorders[[#This Row],[expected_delivery_days]]</f>
        <v>3</v>
      </c>
    </row>
    <row r="9704" spans="1:15" x14ac:dyDescent="0.2">
      <c r="A9704" t="s">
        <v>11716</v>
      </c>
      <c r="B9704" t="s">
        <v>1183</v>
      </c>
      <c r="C9704" t="s">
        <v>32</v>
      </c>
      <c r="D9704">
        <v>1</v>
      </c>
      <c r="E9704" s="1">
        <v>45761</v>
      </c>
      <c r="F9704" s="1">
        <v>45762</v>
      </c>
      <c r="G9704">
        <v>10</v>
      </c>
      <c r="H9704" s="1">
        <v>45771</v>
      </c>
      <c r="I9704">
        <v>9</v>
      </c>
      <c r="J9704" t="s">
        <v>16</v>
      </c>
      <c r="K9704" t="s">
        <v>41</v>
      </c>
      <c r="L9704" t="s">
        <v>18</v>
      </c>
      <c r="M9704">
        <v>45000</v>
      </c>
      <c r="N9704" t="str">
        <f>TEXT(tblorders[[#This Row],[order_date]], "mmm-yyyy")</f>
        <v>Apr-2025</v>
      </c>
      <c r="O9704">
        <f>tblorders[[#This Row],[actual_delivery_days]] -tblorders[[#This Row],[expected_delivery_days]]</f>
        <v>-1</v>
      </c>
    </row>
    <row r="9705" spans="1:15" x14ac:dyDescent="0.2">
      <c r="A9705" t="s">
        <v>11717</v>
      </c>
      <c r="B9705" t="s">
        <v>315</v>
      </c>
      <c r="C9705" t="s">
        <v>44</v>
      </c>
      <c r="D9705">
        <v>2</v>
      </c>
      <c r="E9705" s="1">
        <v>45390</v>
      </c>
      <c r="F9705" s="1">
        <v>45395</v>
      </c>
      <c r="G9705">
        <v>7</v>
      </c>
      <c r="H9705" s="1">
        <v>45402</v>
      </c>
      <c r="I9705">
        <v>7</v>
      </c>
      <c r="J9705" t="s">
        <v>16</v>
      </c>
      <c r="K9705" t="s">
        <v>17</v>
      </c>
      <c r="L9705" t="s">
        <v>18</v>
      </c>
      <c r="M9705">
        <v>101980</v>
      </c>
      <c r="N9705" t="str">
        <f>TEXT(tblorders[[#This Row],[order_date]], "mmm-yyyy")</f>
        <v>Apr-2024</v>
      </c>
      <c r="O9705">
        <f>tblorders[[#This Row],[actual_delivery_days]] -tblorders[[#This Row],[expected_delivery_days]]</f>
        <v>0</v>
      </c>
    </row>
    <row r="9706" spans="1:15" x14ac:dyDescent="0.2">
      <c r="A9706" t="s">
        <v>11718</v>
      </c>
      <c r="B9706" t="s">
        <v>723</v>
      </c>
      <c r="C9706" t="s">
        <v>29</v>
      </c>
      <c r="D9706">
        <v>1</v>
      </c>
      <c r="E9706" s="1">
        <v>45489</v>
      </c>
      <c r="F9706" s="1">
        <v>45490</v>
      </c>
      <c r="G9706">
        <v>10</v>
      </c>
      <c r="H9706" s="1">
        <v>45501</v>
      </c>
      <c r="I9706">
        <v>11</v>
      </c>
      <c r="J9706" t="s">
        <v>16</v>
      </c>
      <c r="K9706" t="s">
        <v>41</v>
      </c>
      <c r="L9706" t="s">
        <v>26</v>
      </c>
      <c r="M9706">
        <v>11000</v>
      </c>
      <c r="N9706" t="str">
        <f>TEXT(tblorders[[#This Row],[order_date]], "mmm-yyyy")</f>
        <v>Jul-2024</v>
      </c>
      <c r="O9706">
        <f>tblorders[[#This Row],[actual_delivery_days]] -tblorders[[#This Row],[expected_delivery_days]]</f>
        <v>1</v>
      </c>
    </row>
    <row r="9707" spans="1:15" x14ac:dyDescent="0.2">
      <c r="A9707" t="s">
        <v>11719</v>
      </c>
      <c r="B9707" t="s">
        <v>2647</v>
      </c>
      <c r="C9707" t="s">
        <v>44</v>
      </c>
      <c r="D9707">
        <v>1</v>
      </c>
      <c r="E9707" s="1">
        <v>45252</v>
      </c>
      <c r="F9707" s="1">
        <v>45256</v>
      </c>
      <c r="G9707">
        <v>10</v>
      </c>
      <c r="H9707" s="1">
        <v>45267</v>
      </c>
      <c r="I9707">
        <v>11</v>
      </c>
      <c r="J9707" t="s">
        <v>16</v>
      </c>
      <c r="K9707" t="s">
        <v>41</v>
      </c>
      <c r="L9707" t="s">
        <v>58</v>
      </c>
      <c r="M9707">
        <v>50990</v>
      </c>
      <c r="N9707" t="str">
        <f>TEXT(tblorders[[#This Row],[order_date]], "mmm-yyyy")</f>
        <v>Nov-2023</v>
      </c>
      <c r="O9707">
        <f>tblorders[[#This Row],[actual_delivery_days]] -tblorders[[#This Row],[expected_delivery_days]]</f>
        <v>1</v>
      </c>
    </row>
    <row r="9708" spans="1:15" x14ac:dyDescent="0.2">
      <c r="A9708" t="s">
        <v>11720</v>
      </c>
      <c r="B9708" t="s">
        <v>317</v>
      </c>
      <c r="C9708" t="s">
        <v>32</v>
      </c>
      <c r="D9708">
        <v>1</v>
      </c>
      <c r="E9708" s="1">
        <v>45558</v>
      </c>
      <c r="F9708" s="1">
        <v>45559</v>
      </c>
      <c r="G9708">
        <v>5</v>
      </c>
      <c r="H9708" s="1">
        <v>45563</v>
      </c>
      <c r="I9708">
        <v>4</v>
      </c>
      <c r="J9708" t="s">
        <v>16</v>
      </c>
      <c r="K9708" t="s">
        <v>17</v>
      </c>
      <c r="L9708" t="s">
        <v>22</v>
      </c>
      <c r="M9708">
        <v>45000</v>
      </c>
      <c r="N9708" t="str">
        <f>TEXT(tblorders[[#This Row],[order_date]], "mmm-yyyy")</f>
        <v>Sep-2024</v>
      </c>
      <c r="O9708">
        <f>tblorders[[#This Row],[actual_delivery_days]] -tblorders[[#This Row],[expected_delivery_days]]</f>
        <v>-1</v>
      </c>
    </row>
    <row r="9709" spans="1:15" x14ac:dyDescent="0.2">
      <c r="A9709" t="s">
        <v>11721</v>
      </c>
      <c r="B9709" t="s">
        <v>3202</v>
      </c>
      <c r="C9709" t="s">
        <v>21</v>
      </c>
      <c r="D9709">
        <v>1</v>
      </c>
      <c r="E9709" s="1">
        <v>44923</v>
      </c>
      <c r="F9709" s="1">
        <v>44925</v>
      </c>
      <c r="G9709">
        <v>10</v>
      </c>
      <c r="H9709" s="1">
        <v>44936</v>
      </c>
      <c r="I9709">
        <v>11</v>
      </c>
      <c r="J9709" t="s">
        <v>16</v>
      </c>
      <c r="K9709" t="s">
        <v>17</v>
      </c>
      <c r="L9709" t="s">
        <v>26</v>
      </c>
      <c r="M9709">
        <v>89990</v>
      </c>
      <c r="N9709" t="str">
        <f>TEXT(tblorders[[#This Row],[order_date]], "mmm-yyyy")</f>
        <v>Dec-2022</v>
      </c>
      <c r="O9709">
        <f>tblorders[[#This Row],[actual_delivery_days]] -tblorders[[#This Row],[expected_delivery_days]]</f>
        <v>1</v>
      </c>
    </row>
    <row r="9710" spans="1:15" x14ac:dyDescent="0.2">
      <c r="A9710" t="s">
        <v>11722</v>
      </c>
      <c r="B9710" t="s">
        <v>594</v>
      </c>
      <c r="C9710" t="s">
        <v>29</v>
      </c>
      <c r="D9710">
        <v>1</v>
      </c>
      <c r="E9710" s="1">
        <v>45413</v>
      </c>
      <c r="F9710" s="1">
        <v>45417</v>
      </c>
      <c r="G9710">
        <v>5</v>
      </c>
      <c r="H9710" s="1">
        <v>45421</v>
      </c>
      <c r="I9710">
        <v>4</v>
      </c>
      <c r="J9710" t="s">
        <v>16</v>
      </c>
      <c r="K9710" t="s">
        <v>41</v>
      </c>
      <c r="L9710" t="s">
        <v>58</v>
      </c>
      <c r="M9710">
        <v>11000</v>
      </c>
      <c r="N9710" t="str">
        <f>TEXT(tblorders[[#This Row],[order_date]], "mmm-yyyy")</f>
        <v>May-2024</v>
      </c>
      <c r="O9710">
        <f>tblorders[[#This Row],[actual_delivery_days]] -tblorders[[#This Row],[expected_delivery_days]]</f>
        <v>-1</v>
      </c>
    </row>
    <row r="9711" spans="1:15" x14ac:dyDescent="0.2">
      <c r="A9711" t="s">
        <v>11723</v>
      </c>
      <c r="B9711" t="s">
        <v>3927</v>
      </c>
      <c r="C9711" t="s">
        <v>29</v>
      </c>
      <c r="D9711">
        <v>2</v>
      </c>
      <c r="E9711" s="1">
        <v>45709</v>
      </c>
      <c r="F9711" s="1">
        <v>45710</v>
      </c>
      <c r="G9711">
        <v>7</v>
      </c>
      <c r="H9711" s="1">
        <v>45715</v>
      </c>
      <c r="I9711">
        <v>5</v>
      </c>
      <c r="J9711" t="s">
        <v>16</v>
      </c>
      <c r="K9711" t="s">
        <v>41</v>
      </c>
      <c r="L9711" t="s">
        <v>33</v>
      </c>
      <c r="M9711">
        <v>22000</v>
      </c>
      <c r="N9711" t="str">
        <f>TEXT(tblorders[[#This Row],[order_date]], "mmm-yyyy")</f>
        <v>Feb-2025</v>
      </c>
      <c r="O9711">
        <f>tblorders[[#This Row],[actual_delivery_days]] -tblorders[[#This Row],[expected_delivery_days]]</f>
        <v>-2</v>
      </c>
    </row>
    <row r="9712" spans="1:15" x14ac:dyDescent="0.2">
      <c r="A9712" t="s">
        <v>11724</v>
      </c>
      <c r="B9712" t="s">
        <v>5358</v>
      </c>
      <c r="C9712" t="s">
        <v>32</v>
      </c>
      <c r="D9712">
        <v>1</v>
      </c>
      <c r="E9712" s="1">
        <v>45767</v>
      </c>
      <c r="F9712" s="1">
        <v>45769</v>
      </c>
      <c r="G9712">
        <v>7</v>
      </c>
      <c r="H9712" s="1">
        <v>45776</v>
      </c>
      <c r="I9712">
        <v>7</v>
      </c>
      <c r="J9712" t="s">
        <v>16</v>
      </c>
      <c r="K9712" t="s">
        <v>25</v>
      </c>
      <c r="L9712" t="s">
        <v>18</v>
      </c>
      <c r="M9712">
        <v>45000</v>
      </c>
      <c r="N9712" t="str">
        <f>TEXT(tblorders[[#This Row],[order_date]], "mmm-yyyy")</f>
        <v>Apr-2025</v>
      </c>
      <c r="O9712">
        <f>tblorders[[#This Row],[actual_delivery_days]] -tblorders[[#This Row],[expected_delivery_days]]</f>
        <v>0</v>
      </c>
    </row>
    <row r="9713" spans="1:15" x14ac:dyDescent="0.2">
      <c r="A9713" t="s">
        <v>11725</v>
      </c>
      <c r="B9713" t="s">
        <v>2352</v>
      </c>
      <c r="C9713" t="s">
        <v>44</v>
      </c>
      <c r="D9713">
        <v>1</v>
      </c>
      <c r="E9713" s="1">
        <v>45666</v>
      </c>
      <c r="F9713" s="1">
        <v>45671</v>
      </c>
      <c r="G9713">
        <v>10</v>
      </c>
      <c r="H9713" s="1">
        <v>45683</v>
      </c>
      <c r="I9713">
        <v>12</v>
      </c>
      <c r="J9713" t="s">
        <v>16</v>
      </c>
      <c r="K9713" t="s">
        <v>25</v>
      </c>
      <c r="L9713" t="s">
        <v>22</v>
      </c>
      <c r="M9713">
        <v>50990</v>
      </c>
      <c r="N9713" t="str">
        <f>TEXT(tblorders[[#This Row],[order_date]], "mmm-yyyy")</f>
        <v>Jan-2025</v>
      </c>
      <c r="O9713">
        <f>tblorders[[#This Row],[actual_delivery_days]] -tblorders[[#This Row],[expected_delivery_days]]</f>
        <v>2</v>
      </c>
    </row>
    <row r="9714" spans="1:15" x14ac:dyDescent="0.2">
      <c r="A9714" t="s">
        <v>11726</v>
      </c>
      <c r="B9714" t="s">
        <v>2521</v>
      </c>
      <c r="C9714" t="s">
        <v>21</v>
      </c>
      <c r="D9714">
        <v>1</v>
      </c>
      <c r="E9714" s="1">
        <v>45651</v>
      </c>
      <c r="F9714" s="1">
        <v>45656</v>
      </c>
      <c r="G9714">
        <v>7</v>
      </c>
      <c r="H9714" s="1">
        <v>45662</v>
      </c>
      <c r="I9714">
        <v>6</v>
      </c>
      <c r="J9714" t="s">
        <v>16</v>
      </c>
      <c r="K9714" t="s">
        <v>25</v>
      </c>
      <c r="L9714" t="s">
        <v>26</v>
      </c>
      <c r="M9714">
        <v>89990</v>
      </c>
      <c r="N9714" t="str">
        <f>TEXT(tblorders[[#This Row],[order_date]], "mmm-yyyy")</f>
        <v>Dec-2024</v>
      </c>
      <c r="O9714">
        <f>tblorders[[#This Row],[actual_delivery_days]] -tblorders[[#This Row],[expected_delivery_days]]</f>
        <v>-1</v>
      </c>
    </row>
    <row r="9715" spans="1:15" x14ac:dyDescent="0.2">
      <c r="A9715" t="s">
        <v>11727</v>
      </c>
      <c r="B9715" t="s">
        <v>3325</v>
      </c>
      <c r="C9715" t="s">
        <v>15</v>
      </c>
      <c r="D9715">
        <v>1</v>
      </c>
      <c r="E9715" s="1">
        <v>44836</v>
      </c>
      <c r="F9715" s="1">
        <v>44837</v>
      </c>
      <c r="G9715">
        <v>10</v>
      </c>
      <c r="H9715" s="1">
        <v>44848</v>
      </c>
      <c r="I9715">
        <v>11</v>
      </c>
      <c r="J9715" t="s">
        <v>16</v>
      </c>
      <c r="K9715" t="s">
        <v>25</v>
      </c>
      <c r="L9715" t="s">
        <v>26</v>
      </c>
      <c r="M9715">
        <v>55990</v>
      </c>
      <c r="N9715" t="str">
        <f>TEXT(tblorders[[#This Row],[order_date]], "mmm-yyyy")</f>
        <v>Oct-2022</v>
      </c>
      <c r="O9715">
        <f>tblorders[[#This Row],[actual_delivery_days]] -tblorders[[#This Row],[expected_delivery_days]]</f>
        <v>1</v>
      </c>
    </row>
    <row r="9716" spans="1:15" x14ac:dyDescent="0.2">
      <c r="A9716" t="s">
        <v>11728</v>
      </c>
      <c r="B9716" t="s">
        <v>3625</v>
      </c>
      <c r="C9716" t="s">
        <v>29</v>
      </c>
      <c r="D9716">
        <v>1</v>
      </c>
      <c r="E9716" s="1">
        <v>45218</v>
      </c>
      <c r="F9716" s="1">
        <v>45220</v>
      </c>
      <c r="G9716">
        <v>10</v>
      </c>
      <c r="H9716" s="1">
        <v>45230</v>
      </c>
      <c r="I9716">
        <v>10</v>
      </c>
      <c r="J9716" t="s">
        <v>16</v>
      </c>
      <c r="K9716" t="s">
        <v>25</v>
      </c>
      <c r="L9716" t="s">
        <v>33</v>
      </c>
      <c r="M9716">
        <v>11000</v>
      </c>
      <c r="N9716" t="str">
        <f>TEXT(tblorders[[#This Row],[order_date]], "mmm-yyyy")</f>
        <v>Oct-2023</v>
      </c>
      <c r="O9716">
        <f>tblorders[[#This Row],[actual_delivery_days]] -tblorders[[#This Row],[expected_delivery_days]]</f>
        <v>0</v>
      </c>
    </row>
    <row r="9717" spans="1:15" x14ac:dyDescent="0.2">
      <c r="A9717" t="s">
        <v>11729</v>
      </c>
      <c r="B9717" t="s">
        <v>2871</v>
      </c>
      <c r="C9717" t="s">
        <v>29</v>
      </c>
      <c r="D9717">
        <v>2</v>
      </c>
      <c r="E9717" s="1">
        <v>45760</v>
      </c>
      <c r="F9717" s="1">
        <v>45764</v>
      </c>
      <c r="G9717">
        <v>5</v>
      </c>
      <c r="H9717" s="1">
        <v>45769</v>
      </c>
      <c r="I9717">
        <v>5</v>
      </c>
      <c r="J9717" t="s">
        <v>16</v>
      </c>
      <c r="K9717" t="s">
        <v>41</v>
      </c>
      <c r="L9717" t="s">
        <v>58</v>
      </c>
      <c r="M9717">
        <v>22000</v>
      </c>
      <c r="N9717" t="str">
        <f>TEXT(tblorders[[#This Row],[order_date]], "mmm-yyyy")</f>
        <v>Apr-2025</v>
      </c>
      <c r="O9717">
        <f>tblorders[[#This Row],[actual_delivery_days]] -tblorders[[#This Row],[expected_delivery_days]]</f>
        <v>0</v>
      </c>
    </row>
    <row r="9718" spans="1:15" x14ac:dyDescent="0.2">
      <c r="A9718" t="s">
        <v>11730</v>
      </c>
      <c r="B9718" t="s">
        <v>399</v>
      </c>
      <c r="C9718" t="s">
        <v>44</v>
      </c>
      <c r="D9718">
        <v>1</v>
      </c>
      <c r="E9718" s="1">
        <v>45748</v>
      </c>
      <c r="F9718" s="1">
        <v>45750</v>
      </c>
      <c r="G9718">
        <v>5</v>
      </c>
      <c r="H9718" s="1">
        <v>45756</v>
      </c>
      <c r="I9718">
        <v>6</v>
      </c>
      <c r="J9718" t="s">
        <v>16</v>
      </c>
      <c r="K9718" t="s">
        <v>25</v>
      </c>
      <c r="L9718" t="s">
        <v>22</v>
      </c>
      <c r="M9718">
        <v>50990</v>
      </c>
      <c r="N9718" t="str">
        <f>TEXT(tblorders[[#This Row],[order_date]], "mmm-yyyy")</f>
        <v>Apr-2025</v>
      </c>
      <c r="O9718">
        <f>tblorders[[#This Row],[actual_delivery_days]] -tblorders[[#This Row],[expected_delivery_days]]</f>
        <v>1</v>
      </c>
    </row>
    <row r="9719" spans="1:15" x14ac:dyDescent="0.2">
      <c r="A9719" t="s">
        <v>11731</v>
      </c>
      <c r="B9719" t="s">
        <v>6794</v>
      </c>
      <c r="C9719" t="s">
        <v>32</v>
      </c>
      <c r="D9719">
        <v>2</v>
      </c>
      <c r="E9719" s="1">
        <v>45646</v>
      </c>
      <c r="F9719" s="1">
        <v>45650</v>
      </c>
      <c r="G9719">
        <v>7</v>
      </c>
      <c r="H9719" s="1">
        <v>45657</v>
      </c>
      <c r="I9719">
        <v>7</v>
      </c>
      <c r="J9719" t="s">
        <v>16</v>
      </c>
      <c r="K9719" t="s">
        <v>41</v>
      </c>
      <c r="L9719" t="s">
        <v>18</v>
      </c>
      <c r="M9719">
        <v>90000</v>
      </c>
      <c r="N9719" t="str">
        <f>TEXT(tblorders[[#This Row],[order_date]], "mmm-yyyy")</f>
        <v>Dec-2024</v>
      </c>
      <c r="O9719">
        <f>tblorders[[#This Row],[actual_delivery_days]] -tblorders[[#This Row],[expected_delivery_days]]</f>
        <v>0</v>
      </c>
    </row>
    <row r="9720" spans="1:15" x14ac:dyDescent="0.2">
      <c r="A9720" t="s">
        <v>11732</v>
      </c>
      <c r="B9720" t="s">
        <v>754</v>
      </c>
      <c r="C9720" t="s">
        <v>55</v>
      </c>
      <c r="D9720">
        <v>2</v>
      </c>
      <c r="E9720" s="1">
        <v>45265</v>
      </c>
      <c r="F9720" s="1">
        <v>45267</v>
      </c>
      <c r="G9720">
        <v>5</v>
      </c>
      <c r="H9720" s="1">
        <v>45277</v>
      </c>
      <c r="I9720">
        <v>10</v>
      </c>
      <c r="J9720" t="s">
        <v>61</v>
      </c>
      <c r="K9720" t="s">
        <v>41</v>
      </c>
      <c r="L9720" t="s">
        <v>22</v>
      </c>
      <c r="M9720">
        <v>199980</v>
      </c>
      <c r="N9720" t="str">
        <f>TEXT(tblorders[[#This Row],[order_date]], "mmm-yyyy")</f>
        <v>Dec-2023</v>
      </c>
      <c r="O9720">
        <f>tblorders[[#This Row],[actual_delivery_days]] -tblorders[[#This Row],[expected_delivery_days]]</f>
        <v>5</v>
      </c>
    </row>
    <row r="9721" spans="1:15" x14ac:dyDescent="0.2">
      <c r="A9721" t="s">
        <v>11733</v>
      </c>
      <c r="B9721" t="s">
        <v>1066</v>
      </c>
      <c r="C9721" t="s">
        <v>55</v>
      </c>
      <c r="D9721">
        <v>1</v>
      </c>
      <c r="E9721" s="1">
        <v>45706</v>
      </c>
      <c r="F9721" s="1">
        <v>45709</v>
      </c>
      <c r="G9721">
        <v>10</v>
      </c>
      <c r="H9721" s="1">
        <v>45724</v>
      </c>
      <c r="I9721">
        <v>15</v>
      </c>
      <c r="J9721" t="s">
        <v>61</v>
      </c>
      <c r="K9721" t="s">
        <v>17</v>
      </c>
      <c r="L9721" t="s">
        <v>58</v>
      </c>
      <c r="M9721">
        <v>99990</v>
      </c>
      <c r="N9721" t="str">
        <f>TEXT(tblorders[[#This Row],[order_date]], "mmm-yyyy")</f>
        <v>Feb-2025</v>
      </c>
      <c r="O9721">
        <f>tblorders[[#This Row],[actual_delivery_days]] -tblorders[[#This Row],[expected_delivery_days]]</f>
        <v>5</v>
      </c>
    </row>
    <row r="9722" spans="1:15" x14ac:dyDescent="0.2">
      <c r="A9722" t="s">
        <v>11734</v>
      </c>
      <c r="B9722" t="s">
        <v>2099</v>
      </c>
      <c r="C9722" t="s">
        <v>44</v>
      </c>
      <c r="D9722">
        <v>1</v>
      </c>
      <c r="E9722" s="1">
        <v>45523</v>
      </c>
      <c r="F9722" s="1">
        <v>45524</v>
      </c>
      <c r="G9722">
        <v>10</v>
      </c>
      <c r="H9722" s="1">
        <v>45535</v>
      </c>
      <c r="I9722">
        <v>11</v>
      </c>
      <c r="J9722" t="s">
        <v>16</v>
      </c>
      <c r="K9722" t="s">
        <v>41</v>
      </c>
      <c r="L9722" t="s">
        <v>58</v>
      </c>
      <c r="M9722">
        <v>50990</v>
      </c>
      <c r="N9722" t="str">
        <f>TEXT(tblorders[[#This Row],[order_date]], "mmm-yyyy")</f>
        <v>Aug-2024</v>
      </c>
      <c r="O9722">
        <f>tblorders[[#This Row],[actual_delivery_days]] -tblorders[[#This Row],[expected_delivery_days]]</f>
        <v>1</v>
      </c>
    </row>
    <row r="9723" spans="1:15" x14ac:dyDescent="0.2">
      <c r="A9723" t="s">
        <v>11735</v>
      </c>
      <c r="B9723" t="s">
        <v>2612</v>
      </c>
      <c r="C9723" t="s">
        <v>29</v>
      </c>
      <c r="D9723">
        <v>1</v>
      </c>
      <c r="E9723" s="1">
        <v>45055</v>
      </c>
      <c r="F9723" s="1">
        <v>45059</v>
      </c>
      <c r="G9723">
        <v>5</v>
      </c>
      <c r="H9723" s="1">
        <v>45067</v>
      </c>
      <c r="I9723">
        <v>8</v>
      </c>
      <c r="J9723" t="s">
        <v>16</v>
      </c>
      <c r="K9723" t="s">
        <v>17</v>
      </c>
      <c r="L9723" t="s">
        <v>58</v>
      </c>
      <c r="M9723">
        <v>11000</v>
      </c>
      <c r="N9723" t="str">
        <f>TEXT(tblorders[[#This Row],[order_date]], "mmm-yyyy")</f>
        <v>May-2023</v>
      </c>
      <c r="O9723">
        <f>tblorders[[#This Row],[actual_delivery_days]] -tblorders[[#This Row],[expected_delivery_days]]</f>
        <v>3</v>
      </c>
    </row>
    <row r="9724" spans="1:15" x14ac:dyDescent="0.2">
      <c r="A9724" t="s">
        <v>11736</v>
      </c>
      <c r="B9724" t="s">
        <v>2419</v>
      </c>
      <c r="C9724" t="s">
        <v>44</v>
      </c>
      <c r="D9724">
        <v>2</v>
      </c>
      <c r="E9724" s="1">
        <v>45550</v>
      </c>
      <c r="F9724" s="1">
        <v>45554</v>
      </c>
      <c r="G9724">
        <v>7</v>
      </c>
      <c r="H9724" s="1">
        <v>45560</v>
      </c>
      <c r="I9724">
        <v>6</v>
      </c>
      <c r="J9724" t="s">
        <v>16</v>
      </c>
      <c r="K9724" t="s">
        <v>25</v>
      </c>
      <c r="L9724" t="s">
        <v>58</v>
      </c>
      <c r="M9724">
        <v>101980</v>
      </c>
      <c r="N9724" t="str">
        <f>TEXT(tblorders[[#This Row],[order_date]], "mmm-yyyy")</f>
        <v>Sep-2024</v>
      </c>
      <c r="O9724">
        <f>tblorders[[#This Row],[actual_delivery_days]] -tblorders[[#This Row],[expected_delivery_days]]</f>
        <v>-1</v>
      </c>
    </row>
    <row r="9725" spans="1:15" x14ac:dyDescent="0.2">
      <c r="A9725" t="s">
        <v>11737</v>
      </c>
      <c r="B9725" t="s">
        <v>8220</v>
      </c>
      <c r="C9725" t="s">
        <v>15</v>
      </c>
      <c r="D9725">
        <v>1</v>
      </c>
      <c r="E9725" s="1">
        <v>45645</v>
      </c>
      <c r="F9725" s="1">
        <v>45649</v>
      </c>
      <c r="G9725">
        <v>5</v>
      </c>
      <c r="H9725" s="1">
        <v>45657</v>
      </c>
      <c r="I9725">
        <v>8</v>
      </c>
      <c r="J9725" t="s">
        <v>16</v>
      </c>
      <c r="K9725" t="s">
        <v>17</v>
      </c>
      <c r="L9725" t="s">
        <v>58</v>
      </c>
      <c r="M9725">
        <v>55990</v>
      </c>
      <c r="N9725" t="str">
        <f>TEXT(tblorders[[#This Row],[order_date]], "mmm-yyyy")</f>
        <v>Dec-2024</v>
      </c>
      <c r="O9725">
        <f>tblorders[[#This Row],[actual_delivery_days]] -tblorders[[#This Row],[expected_delivery_days]]</f>
        <v>3</v>
      </c>
    </row>
    <row r="9726" spans="1:15" x14ac:dyDescent="0.2">
      <c r="A9726" t="s">
        <v>11738</v>
      </c>
      <c r="B9726" t="s">
        <v>459</v>
      </c>
      <c r="C9726" t="s">
        <v>15</v>
      </c>
      <c r="D9726">
        <v>1</v>
      </c>
      <c r="E9726" s="1">
        <v>45087</v>
      </c>
      <c r="F9726" s="1">
        <v>45088</v>
      </c>
      <c r="G9726">
        <v>7</v>
      </c>
      <c r="H9726" s="1">
        <v>45095</v>
      </c>
      <c r="I9726">
        <v>7</v>
      </c>
      <c r="J9726" t="s">
        <v>16</v>
      </c>
      <c r="K9726" t="s">
        <v>17</v>
      </c>
      <c r="L9726" t="s">
        <v>22</v>
      </c>
      <c r="M9726">
        <v>55990</v>
      </c>
      <c r="N9726" t="str">
        <f>TEXT(tblorders[[#This Row],[order_date]], "mmm-yyyy")</f>
        <v>Jun-2023</v>
      </c>
      <c r="O9726">
        <f>tblorders[[#This Row],[actual_delivery_days]] -tblorders[[#This Row],[expected_delivery_days]]</f>
        <v>0</v>
      </c>
    </row>
    <row r="9727" spans="1:15" x14ac:dyDescent="0.2">
      <c r="A9727" t="s">
        <v>11739</v>
      </c>
      <c r="B9727" t="s">
        <v>2093</v>
      </c>
      <c r="C9727" t="s">
        <v>55</v>
      </c>
      <c r="D9727">
        <v>1</v>
      </c>
      <c r="E9727" s="1">
        <v>45359</v>
      </c>
      <c r="F9727" s="1">
        <v>45361</v>
      </c>
      <c r="G9727">
        <v>10</v>
      </c>
      <c r="H9727" s="1">
        <v>45372</v>
      </c>
      <c r="I9727">
        <v>11</v>
      </c>
      <c r="J9727" t="s">
        <v>16</v>
      </c>
      <c r="K9727" t="s">
        <v>25</v>
      </c>
      <c r="L9727" t="s">
        <v>26</v>
      </c>
      <c r="M9727">
        <v>99990</v>
      </c>
      <c r="N9727" t="str">
        <f>TEXT(tblorders[[#This Row],[order_date]], "mmm-yyyy")</f>
        <v>Mar-2024</v>
      </c>
      <c r="O9727">
        <f>tblorders[[#This Row],[actual_delivery_days]] -tblorders[[#This Row],[expected_delivery_days]]</f>
        <v>1</v>
      </c>
    </row>
    <row r="9728" spans="1:15" x14ac:dyDescent="0.2">
      <c r="A9728" t="s">
        <v>11740</v>
      </c>
      <c r="B9728" t="s">
        <v>4233</v>
      </c>
      <c r="C9728" t="s">
        <v>32</v>
      </c>
      <c r="D9728">
        <v>2</v>
      </c>
      <c r="E9728" s="1">
        <v>45189</v>
      </c>
      <c r="F9728" s="1">
        <v>45193</v>
      </c>
      <c r="G9728">
        <v>5</v>
      </c>
      <c r="H9728" s="1">
        <v>45196</v>
      </c>
      <c r="I9728">
        <v>3</v>
      </c>
      <c r="J9728" t="s">
        <v>16</v>
      </c>
      <c r="K9728" t="s">
        <v>17</v>
      </c>
      <c r="L9728" t="s">
        <v>22</v>
      </c>
      <c r="M9728">
        <v>90000</v>
      </c>
      <c r="N9728" t="str">
        <f>TEXT(tblorders[[#This Row],[order_date]], "mmm-yyyy")</f>
        <v>Sep-2023</v>
      </c>
      <c r="O9728">
        <f>tblorders[[#This Row],[actual_delivery_days]] -tblorders[[#This Row],[expected_delivery_days]]</f>
        <v>-2</v>
      </c>
    </row>
    <row r="9729" spans="1:15" x14ac:dyDescent="0.2">
      <c r="A9729" t="s">
        <v>11741</v>
      </c>
      <c r="B9729" t="s">
        <v>877</v>
      </c>
      <c r="C9729" t="s">
        <v>55</v>
      </c>
      <c r="D9729">
        <v>1</v>
      </c>
      <c r="E9729" s="1">
        <v>45585</v>
      </c>
      <c r="F9729" s="1">
        <v>45587</v>
      </c>
      <c r="G9729">
        <v>7</v>
      </c>
      <c r="H9729" s="1">
        <v>45599</v>
      </c>
      <c r="I9729">
        <v>12</v>
      </c>
      <c r="J9729" t="s">
        <v>61</v>
      </c>
      <c r="K9729" t="s">
        <v>25</v>
      </c>
      <c r="L9729" t="s">
        <v>18</v>
      </c>
      <c r="M9729">
        <v>99990</v>
      </c>
      <c r="N9729" t="str">
        <f>TEXT(tblorders[[#This Row],[order_date]], "mmm-yyyy")</f>
        <v>Oct-2024</v>
      </c>
      <c r="O9729">
        <f>tblorders[[#This Row],[actual_delivery_days]] -tblorders[[#This Row],[expected_delivery_days]]</f>
        <v>5</v>
      </c>
    </row>
    <row r="9730" spans="1:15" x14ac:dyDescent="0.2">
      <c r="A9730" t="s">
        <v>11742</v>
      </c>
      <c r="B9730" t="s">
        <v>200</v>
      </c>
      <c r="C9730" t="s">
        <v>21</v>
      </c>
      <c r="D9730">
        <v>1</v>
      </c>
      <c r="E9730" s="1">
        <v>45628</v>
      </c>
      <c r="F9730" s="1">
        <v>45630</v>
      </c>
      <c r="G9730">
        <v>5</v>
      </c>
      <c r="H9730" s="1">
        <v>45634</v>
      </c>
      <c r="I9730">
        <v>4</v>
      </c>
      <c r="J9730" t="s">
        <v>16</v>
      </c>
      <c r="K9730" t="s">
        <v>17</v>
      </c>
      <c r="L9730" t="s">
        <v>26</v>
      </c>
      <c r="M9730">
        <v>89990</v>
      </c>
      <c r="N9730" t="str">
        <f>TEXT(tblorders[[#This Row],[order_date]], "mmm-yyyy")</f>
        <v>Dec-2024</v>
      </c>
      <c r="O9730">
        <f>tblorders[[#This Row],[actual_delivery_days]] -tblorders[[#This Row],[expected_delivery_days]]</f>
        <v>-1</v>
      </c>
    </row>
    <row r="9731" spans="1:15" x14ac:dyDescent="0.2">
      <c r="A9731" t="s">
        <v>11743</v>
      </c>
      <c r="B9731" t="s">
        <v>1478</v>
      </c>
      <c r="C9731" t="s">
        <v>55</v>
      </c>
      <c r="D9731">
        <v>1</v>
      </c>
      <c r="E9731" s="1">
        <v>44527</v>
      </c>
      <c r="F9731" s="1">
        <v>44528</v>
      </c>
      <c r="G9731">
        <v>5</v>
      </c>
      <c r="H9731" s="1">
        <v>44531</v>
      </c>
      <c r="I9731">
        <v>3</v>
      </c>
      <c r="J9731" t="s">
        <v>16</v>
      </c>
      <c r="K9731" t="s">
        <v>17</v>
      </c>
      <c r="L9731" t="s">
        <v>33</v>
      </c>
      <c r="M9731">
        <v>99990</v>
      </c>
      <c r="N9731" t="str">
        <f>TEXT(tblorders[[#This Row],[order_date]], "mmm-yyyy")</f>
        <v>Nov-2021</v>
      </c>
      <c r="O9731">
        <f>tblorders[[#This Row],[actual_delivery_days]] -tblorders[[#This Row],[expected_delivery_days]]</f>
        <v>-2</v>
      </c>
    </row>
    <row r="9732" spans="1:15" x14ac:dyDescent="0.2">
      <c r="A9732" t="s">
        <v>11744</v>
      </c>
      <c r="B9732" t="s">
        <v>6763</v>
      </c>
      <c r="C9732" t="s">
        <v>29</v>
      </c>
      <c r="D9732">
        <v>1</v>
      </c>
      <c r="E9732" s="1">
        <v>45497</v>
      </c>
      <c r="F9732" s="1">
        <v>45499</v>
      </c>
      <c r="G9732">
        <v>10</v>
      </c>
      <c r="H9732" s="1">
        <v>45509</v>
      </c>
      <c r="I9732">
        <v>10</v>
      </c>
      <c r="J9732" t="s">
        <v>16</v>
      </c>
      <c r="K9732" t="s">
        <v>17</v>
      </c>
      <c r="L9732" t="s">
        <v>18</v>
      </c>
      <c r="M9732">
        <v>11000</v>
      </c>
      <c r="N9732" t="str">
        <f>TEXT(tblorders[[#This Row],[order_date]], "mmm-yyyy")</f>
        <v>Jul-2024</v>
      </c>
      <c r="O9732">
        <f>tblorders[[#This Row],[actual_delivery_days]] -tblorders[[#This Row],[expected_delivery_days]]</f>
        <v>0</v>
      </c>
    </row>
    <row r="9733" spans="1:15" x14ac:dyDescent="0.2">
      <c r="A9733" t="s">
        <v>11745</v>
      </c>
      <c r="B9733" t="s">
        <v>156</v>
      </c>
      <c r="C9733" t="s">
        <v>21</v>
      </c>
      <c r="D9733">
        <v>1</v>
      </c>
      <c r="E9733" s="1">
        <v>45086</v>
      </c>
      <c r="F9733" s="1">
        <v>45091</v>
      </c>
      <c r="G9733">
        <v>7</v>
      </c>
      <c r="H9733" s="1">
        <v>45097</v>
      </c>
      <c r="I9733">
        <v>6</v>
      </c>
      <c r="J9733" t="s">
        <v>16</v>
      </c>
      <c r="K9733" t="s">
        <v>25</v>
      </c>
      <c r="L9733" t="s">
        <v>26</v>
      </c>
      <c r="M9733">
        <v>89990</v>
      </c>
      <c r="N9733" t="str">
        <f>TEXT(tblorders[[#This Row],[order_date]], "mmm-yyyy")</f>
        <v>Jun-2023</v>
      </c>
      <c r="O9733">
        <f>tblorders[[#This Row],[actual_delivery_days]] -tblorders[[#This Row],[expected_delivery_days]]</f>
        <v>-1</v>
      </c>
    </row>
    <row r="9734" spans="1:15" x14ac:dyDescent="0.2">
      <c r="A9734" t="s">
        <v>11746</v>
      </c>
      <c r="B9734" t="s">
        <v>2283</v>
      </c>
      <c r="C9734" t="s">
        <v>21</v>
      </c>
      <c r="D9734">
        <v>1</v>
      </c>
      <c r="E9734" s="1">
        <v>45328</v>
      </c>
      <c r="F9734" s="1">
        <v>45333</v>
      </c>
      <c r="G9734">
        <v>10</v>
      </c>
      <c r="H9734" s="1">
        <v>45345</v>
      </c>
      <c r="I9734">
        <v>12</v>
      </c>
      <c r="J9734" t="s">
        <v>16</v>
      </c>
      <c r="K9734" t="s">
        <v>41</v>
      </c>
      <c r="L9734" t="s">
        <v>18</v>
      </c>
      <c r="M9734">
        <v>89990</v>
      </c>
      <c r="N9734" t="str">
        <f>TEXT(tblorders[[#This Row],[order_date]], "mmm-yyyy")</f>
        <v>Feb-2024</v>
      </c>
      <c r="O9734">
        <f>tblorders[[#This Row],[actual_delivery_days]] -tblorders[[#This Row],[expected_delivery_days]]</f>
        <v>2</v>
      </c>
    </row>
    <row r="9735" spans="1:15" x14ac:dyDescent="0.2">
      <c r="A9735" t="s">
        <v>11747</v>
      </c>
      <c r="B9735" t="s">
        <v>3895</v>
      </c>
      <c r="C9735" t="s">
        <v>29</v>
      </c>
      <c r="D9735">
        <v>1</v>
      </c>
      <c r="E9735" s="1">
        <v>45743</v>
      </c>
      <c r="F9735" s="1">
        <v>45746</v>
      </c>
      <c r="G9735">
        <v>10</v>
      </c>
      <c r="H9735" s="1">
        <v>45754</v>
      </c>
      <c r="I9735">
        <v>8</v>
      </c>
      <c r="J9735" t="s">
        <v>16</v>
      </c>
      <c r="K9735" t="s">
        <v>17</v>
      </c>
      <c r="L9735" t="s">
        <v>26</v>
      </c>
      <c r="M9735">
        <v>11000</v>
      </c>
      <c r="N9735" t="str">
        <f>TEXT(tblorders[[#This Row],[order_date]], "mmm-yyyy")</f>
        <v>Mar-2025</v>
      </c>
      <c r="O9735">
        <f>tblorders[[#This Row],[actual_delivery_days]] -tblorders[[#This Row],[expected_delivery_days]]</f>
        <v>-2</v>
      </c>
    </row>
    <row r="9736" spans="1:15" x14ac:dyDescent="0.2">
      <c r="A9736" t="s">
        <v>11748</v>
      </c>
      <c r="B9736" t="s">
        <v>4047</v>
      </c>
      <c r="C9736" t="s">
        <v>29</v>
      </c>
      <c r="D9736">
        <v>1</v>
      </c>
      <c r="E9736" s="1">
        <v>45608</v>
      </c>
      <c r="F9736" s="1">
        <v>45613</v>
      </c>
      <c r="G9736">
        <v>10</v>
      </c>
      <c r="H9736" s="1">
        <v>45623</v>
      </c>
      <c r="I9736">
        <v>10</v>
      </c>
      <c r="J9736" t="s">
        <v>16</v>
      </c>
      <c r="K9736" t="s">
        <v>17</v>
      </c>
      <c r="L9736" t="s">
        <v>33</v>
      </c>
      <c r="M9736">
        <v>11000</v>
      </c>
      <c r="N9736" t="str">
        <f>TEXT(tblorders[[#This Row],[order_date]], "mmm-yyyy")</f>
        <v>Nov-2024</v>
      </c>
      <c r="O9736">
        <f>tblorders[[#This Row],[actual_delivery_days]] -tblorders[[#This Row],[expected_delivery_days]]</f>
        <v>0</v>
      </c>
    </row>
    <row r="9737" spans="1:15" x14ac:dyDescent="0.2">
      <c r="A9737" t="s">
        <v>11749</v>
      </c>
      <c r="B9737" t="s">
        <v>7067</v>
      </c>
      <c r="C9737" t="s">
        <v>21</v>
      </c>
      <c r="D9737">
        <v>1</v>
      </c>
      <c r="E9737" s="1">
        <v>45574</v>
      </c>
      <c r="F9737" s="1">
        <v>45579</v>
      </c>
      <c r="G9737">
        <v>7</v>
      </c>
      <c r="H9737" s="1">
        <v>45591</v>
      </c>
      <c r="I9737">
        <v>12</v>
      </c>
      <c r="J9737" t="s">
        <v>61</v>
      </c>
      <c r="K9737" t="s">
        <v>41</v>
      </c>
      <c r="L9737" t="s">
        <v>33</v>
      </c>
      <c r="M9737">
        <v>89990</v>
      </c>
      <c r="N9737" t="str">
        <f>TEXT(tblorders[[#This Row],[order_date]], "mmm-yyyy")</f>
        <v>Oct-2024</v>
      </c>
      <c r="O9737">
        <f>tblorders[[#This Row],[actual_delivery_days]] -tblorders[[#This Row],[expected_delivery_days]]</f>
        <v>5</v>
      </c>
    </row>
    <row r="9738" spans="1:15" x14ac:dyDescent="0.2">
      <c r="A9738" t="s">
        <v>11750</v>
      </c>
      <c r="B9738" t="s">
        <v>2723</v>
      </c>
      <c r="C9738" t="s">
        <v>55</v>
      </c>
      <c r="D9738">
        <v>2</v>
      </c>
      <c r="E9738" s="1">
        <v>45693</v>
      </c>
      <c r="F9738" s="1">
        <v>45696</v>
      </c>
      <c r="G9738">
        <v>5</v>
      </c>
      <c r="H9738" s="1">
        <v>45701</v>
      </c>
      <c r="I9738">
        <v>5</v>
      </c>
      <c r="J9738" t="s">
        <v>16</v>
      </c>
      <c r="K9738" t="s">
        <v>17</v>
      </c>
      <c r="L9738" t="s">
        <v>22</v>
      </c>
      <c r="M9738">
        <v>199980</v>
      </c>
      <c r="N9738" t="str">
        <f>TEXT(tblorders[[#This Row],[order_date]], "mmm-yyyy")</f>
        <v>Feb-2025</v>
      </c>
      <c r="O9738">
        <f>tblorders[[#This Row],[actual_delivery_days]] -tblorders[[#This Row],[expected_delivery_days]]</f>
        <v>0</v>
      </c>
    </row>
    <row r="9739" spans="1:15" x14ac:dyDescent="0.2">
      <c r="A9739" t="s">
        <v>11751</v>
      </c>
      <c r="B9739" t="s">
        <v>6002</v>
      </c>
      <c r="C9739" t="s">
        <v>55</v>
      </c>
      <c r="D9739">
        <v>2</v>
      </c>
      <c r="E9739" s="1">
        <v>45761</v>
      </c>
      <c r="F9739" s="1">
        <v>45764</v>
      </c>
      <c r="G9739">
        <v>7</v>
      </c>
      <c r="H9739" s="1">
        <v>45771</v>
      </c>
      <c r="I9739">
        <v>7</v>
      </c>
      <c r="J9739" t="s">
        <v>40</v>
      </c>
      <c r="K9739" t="s">
        <v>41</v>
      </c>
      <c r="L9739" t="s">
        <v>26</v>
      </c>
      <c r="M9739">
        <v>199980</v>
      </c>
      <c r="N9739" t="str">
        <f>TEXT(tblorders[[#This Row],[order_date]], "mmm-yyyy")</f>
        <v>Apr-2025</v>
      </c>
      <c r="O9739">
        <f>tblorders[[#This Row],[actual_delivery_days]] -tblorders[[#This Row],[expected_delivery_days]]</f>
        <v>0</v>
      </c>
    </row>
    <row r="9740" spans="1:15" x14ac:dyDescent="0.2">
      <c r="A9740" t="s">
        <v>11752</v>
      </c>
      <c r="B9740" t="s">
        <v>6002</v>
      </c>
      <c r="C9740" t="s">
        <v>55</v>
      </c>
      <c r="D9740">
        <v>2</v>
      </c>
      <c r="E9740" s="1">
        <v>45688</v>
      </c>
      <c r="F9740" s="1">
        <v>45689</v>
      </c>
      <c r="G9740">
        <v>10</v>
      </c>
      <c r="H9740" s="1">
        <v>45702</v>
      </c>
      <c r="I9740">
        <v>13</v>
      </c>
      <c r="J9740" t="s">
        <v>16</v>
      </c>
      <c r="K9740" t="s">
        <v>41</v>
      </c>
      <c r="L9740" t="s">
        <v>26</v>
      </c>
      <c r="M9740">
        <v>199980</v>
      </c>
      <c r="N9740" t="str">
        <f>TEXT(tblorders[[#This Row],[order_date]], "mmm-yyyy")</f>
        <v>Jan-2025</v>
      </c>
      <c r="O9740">
        <f>tblorders[[#This Row],[actual_delivery_days]] -tblorders[[#This Row],[expected_delivery_days]]</f>
        <v>3</v>
      </c>
    </row>
    <row r="9741" spans="1:15" x14ac:dyDescent="0.2">
      <c r="A9741" t="s">
        <v>11753</v>
      </c>
      <c r="B9741" t="s">
        <v>3828</v>
      </c>
      <c r="C9741" t="s">
        <v>44</v>
      </c>
      <c r="D9741">
        <v>1</v>
      </c>
      <c r="E9741" s="1">
        <v>45434</v>
      </c>
      <c r="F9741" s="1">
        <v>45438</v>
      </c>
      <c r="G9741">
        <v>10</v>
      </c>
      <c r="H9741" s="1">
        <v>45448</v>
      </c>
      <c r="I9741">
        <v>10</v>
      </c>
      <c r="J9741" t="s">
        <v>16</v>
      </c>
      <c r="K9741" t="s">
        <v>25</v>
      </c>
      <c r="L9741" t="s">
        <v>33</v>
      </c>
      <c r="M9741">
        <v>50990</v>
      </c>
      <c r="N9741" t="str">
        <f>TEXT(tblorders[[#This Row],[order_date]], "mmm-yyyy")</f>
        <v>May-2024</v>
      </c>
      <c r="O9741">
        <f>tblorders[[#This Row],[actual_delivery_days]] -tblorders[[#This Row],[expected_delivery_days]]</f>
        <v>0</v>
      </c>
    </row>
    <row r="9742" spans="1:15" x14ac:dyDescent="0.2">
      <c r="A9742" t="s">
        <v>11754</v>
      </c>
      <c r="B9742" t="s">
        <v>2704</v>
      </c>
      <c r="C9742" t="s">
        <v>21</v>
      </c>
      <c r="D9742">
        <v>2</v>
      </c>
      <c r="E9742" s="1">
        <v>45625</v>
      </c>
      <c r="F9742" s="1">
        <v>45629</v>
      </c>
      <c r="G9742">
        <v>5</v>
      </c>
      <c r="H9742" s="1">
        <v>45636</v>
      </c>
      <c r="I9742">
        <v>7</v>
      </c>
      <c r="J9742" t="s">
        <v>16</v>
      </c>
      <c r="K9742" t="s">
        <v>25</v>
      </c>
      <c r="L9742" t="s">
        <v>18</v>
      </c>
      <c r="M9742">
        <v>179980</v>
      </c>
      <c r="N9742" t="str">
        <f>TEXT(tblorders[[#This Row],[order_date]], "mmm-yyyy")</f>
        <v>Nov-2024</v>
      </c>
      <c r="O9742">
        <f>tblorders[[#This Row],[actual_delivery_days]] -tblorders[[#This Row],[expected_delivery_days]]</f>
        <v>2</v>
      </c>
    </row>
    <row r="9743" spans="1:15" x14ac:dyDescent="0.2">
      <c r="A9743" t="s">
        <v>11755</v>
      </c>
      <c r="B9743" t="s">
        <v>2626</v>
      </c>
      <c r="C9743" t="s">
        <v>44</v>
      </c>
      <c r="D9743">
        <v>1</v>
      </c>
      <c r="E9743" s="1">
        <v>45109</v>
      </c>
      <c r="F9743" s="1">
        <v>45113</v>
      </c>
      <c r="G9743">
        <v>5</v>
      </c>
      <c r="H9743" s="1">
        <v>45119</v>
      </c>
      <c r="I9743">
        <v>6</v>
      </c>
      <c r="J9743" t="s">
        <v>16</v>
      </c>
      <c r="K9743" t="s">
        <v>17</v>
      </c>
      <c r="L9743" t="s">
        <v>33</v>
      </c>
      <c r="M9743">
        <v>50990</v>
      </c>
      <c r="N9743" t="str">
        <f>TEXT(tblorders[[#This Row],[order_date]], "mmm-yyyy")</f>
        <v>Jul-2023</v>
      </c>
      <c r="O9743">
        <f>tblorders[[#This Row],[actual_delivery_days]] -tblorders[[#This Row],[expected_delivery_days]]</f>
        <v>1</v>
      </c>
    </row>
    <row r="9744" spans="1:15" x14ac:dyDescent="0.2">
      <c r="A9744" t="s">
        <v>11756</v>
      </c>
      <c r="B9744" t="s">
        <v>459</v>
      </c>
      <c r="C9744" t="s">
        <v>29</v>
      </c>
      <c r="D9744">
        <v>1</v>
      </c>
      <c r="E9744" s="1">
        <v>45372</v>
      </c>
      <c r="F9744" s="1">
        <v>45377</v>
      </c>
      <c r="G9744">
        <v>10</v>
      </c>
      <c r="H9744" s="1">
        <v>45386</v>
      </c>
      <c r="I9744">
        <v>9</v>
      </c>
      <c r="J9744" t="s">
        <v>16</v>
      </c>
      <c r="K9744" t="s">
        <v>41</v>
      </c>
      <c r="L9744" t="s">
        <v>26</v>
      </c>
      <c r="M9744">
        <v>11000</v>
      </c>
      <c r="N9744" t="str">
        <f>TEXT(tblorders[[#This Row],[order_date]], "mmm-yyyy")</f>
        <v>Mar-2024</v>
      </c>
      <c r="O9744">
        <f>tblorders[[#This Row],[actual_delivery_days]] -tblorders[[#This Row],[expected_delivery_days]]</f>
        <v>-1</v>
      </c>
    </row>
    <row r="9745" spans="1:15" x14ac:dyDescent="0.2">
      <c r="A9745" t="s">
        <v>11757</v>
      </c>
      <c r="B9745" t="s">
        <v>1222</v>
      </c>
      <c r="C9745" t="s">
        <v>44</v>
      </c>
      <c r="D9745">
        <v>1</v>
      </c>
      <c r="E9745" s="1">
        <v>45472</v>
      </c>
      <c r="F9745" s="1">
        <v>45473</v>
      </c>
      <c r="G9745">
        <v>7</v>
      </c>
      <c r="H9745" s="1">
        <v>45478</v>
      </c>
      <c r="I9745">
        <v>5</v>
      </c>
      <c r="J9745" t="s">
        <v>16</v>
      </c>
      <c r="K9745" t="s">
        <v>41</v>
      </c>
      <c r="L9745" t="s">
        <v>22</v>
      </c>
      <c r="M9745">
        <v>50990</v>
      </c>
      <c r="N9745" t="str">
        <f>TEXT(tblorders[[#This Row],[order_date]], "mmm-yyyy")</f>
        <v>Jun-2024</v>
      </c>
      <c r="O9745">
        <f>tblorders[[#This Row],[actual_delivery_days]] -tblorders[[#This Row],[expected_delivery_days]]</f>
        <v>-2</v>
      </c>
    </row>
    <row r="9746" spans="1:15" x14ac:dyDescent="0.2">
      <c r="A9746" t="s">
        <v>11758</v>
      </c>
      <c r="B9746" t="s">
        <v>778</v>
      </c>
      <c r="C9746" t="s">
        <v>29</v>
      </c>
      <c r="D9746">
        <v>1</v>
      </c>
      <c r="E9746" s="1">
        <v>45631</v>
      </c>
      <c r="F9746" s="1">
        <v>45632</v>
      </c>
      <c r="G9746">
        <v>7</v>
      </c>
      <c r="H9746" s="1">
        <v>45639</v>
      </c>
      <c r="I9746">
        <v>7</v>
      </c>
      <c r="J9746" t="s">
        <v>16</v>
      </c>
      <c r="K9746" t="s">
        <v>25</v>
      </c>
      <c r="L9746" t="s">
        <v>18</v>
      </c>
      <c r="M9746">
        <v>11000</v>
      </c>
      <c r="N9746" t="str">
        <f>TEXT(tblorders[[#This Row],[order_date]], "mmm-yyyy")</f>
        <v>Dec-2024</v>
      </c>
      <c r="O9746">
        <f>tblorders[[#This Row],[actual_delivery_days]] -tblorders[[#This Row],[expected_delivery_days]]</f>
        <v>0</v>
      </c>
    </row>
    <row r="9747" spans="1:15" x14ac:dyDescent="0.2">
      <c r="A9747" t="s">
        <v>11759</v>
      </c>
      <c r="B9747" t="s">
        <v>8593</v>
      </c>
      <c r="C9747" t="s">
        <v>44</v>
      </c>
      <c r="D9747">
        <v>1</v>
      </c>
      <c r="E9747" s="1">
        <v>45717</v>
      </c>
      <c r="F9747" s="1">
        <v>45721</v>
      </c>
      <c r="G9747">
        <v>7</v>
      </c>
      <c r="H9747" s="1">
        <v>45728</v>
      </c>
      <c r="I9747">
        <v>7</v>
      </c>
      <c r="J9747" t="s">
        <v>16</v>
      </c>
      <c r="K9747" t="s">
        <v>17</v>
      </c>
      <c r="L9747" t="s">
        <v>18</v>
      </c>
      <c r="M9747">
        <v>50990</v>
      </c>
      <c r="N9747" t="str">
        <f>TEXT(tblorders[[#This Row],[order_date]], "mmm-yyyy")</f>
        <v>Mar-2025</v>
      </c>
      <c r="O9747">
        <f>tblorders[[#This Row],[actual_delivery_days]] -tblorders[[#This Row],[expected_delivery_days]]</f>
        <v>0</v>
      </c>
    </row>
    <row r="9748" spans="1:15" x14ac:dyDescent="0.2">
      <c r="A9748" t="s">
        <v>11760</v>
      </c>
      <c r="B9748" t="s">
        <v>1014</v>
      </c>
      <c r="C9748" t="s">
        <v>44</v>
      </c>
      <c r="D9748">
        <v>1</v>
      </c>
      <c r="E9748" s="1">
        <v>45770</v>
      </c>
      <c r="F9748" s="1">
        <v>45773</v>
      </c>
      <c r="G9748">
        <v>5</v>
      </c>
      <c r="H9748" s="1">
        <v>45778</v>
      </c>
      <c r="I9748">
        <v>5</v>
      </c>
      <c r="J9748" t="s">
        <v>16</v>
      </c>
      <c r="K9748" t="s">
        <v>25</v>
      </c>
      <c r="L9748" t="s">
        <v>33</v>
      </c>
      <c r="M9748">
        <v>50990</v>
      </c>
      <c r="N9748" t="str">
        <f>TEXT(tblorders[[#This Row],[order_date]], "mmm-yyyy")</f>
        <v>Apr-2025</v>
      </c>
      <c r="O9748">
        <f>tblorders[[#This Row],[actual_delivery_days]] -tblorders[[#This Row],[expected_delivery_days]]</f>
        <v>0</v>
      </c>
    </row>
    <row r="9749" spans="1:15" x14ac:dyDescent="0.2">
      <c r="A9749" t="s">
        <v>11761</v>
      </c>
      <c r="B9749" t="s">
        <v>748</v>
      </c>
      <c r="C9749" t="s">
        <v>29</v>
      </c>
      <c r="D9749">
        <v>1</v>
      </c>
      <c r="E9749" s="1">
        <v>45295</v>
      </c>
      <c r="F9749" s="1">
        <v>45299</v>
      </c>
      <c r="G9749">
        <v>10</v>
      </c>
      <c r="H9749" s="1">
        <v>45312</v>
      </c>
      <c r="I9749">
        <v>13</v>
      </c>
      <c r="J9749" t="s">
        <v>16</v>
      </c>
      <c r="K9749" t="s">
        <v>17</v>
      </c>
      <c r="L9749" t="s">
        <v>22</v>
      </c>
      <c r="M9749">
        <v>11000</v>
      </c>
      <c r="N9749" t="str">
        <f>TEXT(tblorders[[#This Row],[order_date]], "mmm-yyyy")</f>
        <v>Jan-2024</v>
      </c>
      <c r="O9749">
        <f>tblorders[[#This Row],[actual_delivery_days]] -tblorders[[#This Row],[expected_delivery_days]]</f>
        <v>3</v>
      </c>
    </row>
    <row r="9750" spans="1:15" x14ac:dyDescent="0.2">
      <c r="A9750" t="s">
        <v>11762</v>
      </c>
      <c r="B9750" t="s">
        <v>5267</v>
      </c>
      <c r="C9750" t="s">
        <v>44</v>
      </c>
      <c r="D9750">
        <v>2</v>
      </c>
      <c r="E9750" s="1">
        <v>45255</v>
      </c>
      <c r="F9750" s="1">
        <v>45256</v>
      </c>
      <c r="G9750">
        <v>7</v>
      </c>
      <c r="H9750" s="1">
        <v>45264</v>
      </c>
      <c r="I9750">
        <v>8</v>
      </c>
      <c r="J9750" t="s">
        <v>16</v>
      </c>
      <c r="K9750" t="s">
        <v>41</v>
      </c>
      <c r="L9750" t="s">
        <v>33</v>
      </c>
      <c r="M9750">
        <v>101980</v>
      </c>
      <c r="N9750" t="str">
        <f>TEXT(tblorders[[#This Row],[order_date]], "mmm-yyyy")</f>
        <v>Nov-2023</v>
      </c>
      <c r="O9750">
        <f>tblorders[[#This Row],[actual_delivery_days]] -tblorders[[#This Row],[expected_delivery_days]]</f>
        <v>1</v>
      </c>
    </row>
    <row r="9751" spans="1:15" x14ac:dyDescent="0.2">
      <c r="A9751" t="s">
        <v>11763</v>
      </c>
      <c r="B9751" t="s">
        <v>1085</v>
      </c>
      <c r="C9751" t="s">
        <v>15</v>
      </c>
      <c r="D9751">
        <v>1</v>
      </c>
      <c r="E9751" s="1">
        <v>45340</v>
      </c>
      <c r="F9751" s="1">
        <v>45344</v>
      </c>
      <c r="G9751">
        <v>5</v>
      </c>
      <c r="H9751" s="1">
        <v>45350</v>
      </c>
      <c r="I9751">
        <v>6</v>
      </c>
      <c r="J9751" t="s">
        <v>16</v>
      </c>
      <c r="K9751" t="s">
        <v>17</v>
      </c>
      <c r="L9751" t="s">
        <v>58</v>
      </c>
      <c r="M9751">
        <v>55990</v>
      </c>
      <c r="N9751" t="str">
        <f>TEXT(tblorders[[#This Row],[order_date]], "mmm-yyyy")</f>
        <v>Feb-2024</v>
      </c>
      <c r="O9751">
        <f>tblorders[[#This Row],[actual_delivery_days]] -tblorders[[#This Row],[expected_delivery_days]]</f>
        <v>1</v>
      </c>
    </row>
    <row r="9752" spans="1:15" x14ac:dyDescent="0.2">
      <c r="A9752" t="s">
        <v>11764</v>
      </c>
      <c r="B9752" t="s">
        <v>52</v>
      </c>
      <c r="C9752" t="s">
        <v>29</v>
      </c>
      <c r="D9752">
        <v>2</v>
      </c>
      <c r="E9752" s="1">
        <v>45424</v>
      </c>
      <c r="F9752" s="1">
        <v>45425</v>
      </c>
      <c r="G9752">
        <v>5</v>
      </c>
      <c r="H9752" s="1">
        <v>45430</v>
      </c>
      <c r="I9752">
        <v>5</v>
      </c>
      <c r="J9752" t="s">
        <v>16</v>
      </c>
      <c r="K9752" t="s">
        <v>25</v>
      </c>
      <c r="L9752" t="s">
        <v>26</v>
      </c>
      <c r="M9752">
        <v>22000</v>
      </c>
      <c r="N9752" t="str">
        <f>TEXT(tblorders[[#This Row],[order_date]], "mmm-yyyy")</f>
        <v>May-2024</v>
      </c>
      <c r="O9752">
        <f>tblorders[[#This Row],[actual_delivery_days]] -tblorders[[#This Row],[expected_delivery_days]]</f>
        <v>0</v>
      </c>
    </row>
    <row r="9753" spans="1:15" x14ac:dyDescent="0.2">
      <c r="A9753" t="s">
        <v>11765</v>
      </c>
      <c r="B9753" t="s">
        <v>11766</v>
      </c>
      <c r="C9753" t="s">
        <v>15</v>
      </c>
      <c r="D9753">
        <v>1</v>
      </c>
      <c r="E9753" s="1">
        <v>44959</v>
      </c>
      <c r="F9753" s="1">
        <v>44961</v>
      </c>
      <c r="G9753">
        <v>7</v>
      </c>
      <c r="H9753" s="1">
        <v>44968</v>
      </c>
      <c r="I9753">
        <v>7</v>
      </c>
      <c r="J9753" t="s">
        <v>16</v>
      </c>
      <c r="K9753" t="s">
        <v>25</v>
      </c>
      <c r="L9753" t="s">
        <v>26</v>
      </c>
      <c r="M9753">
        <v>55990</v>
      </c>
      <c r="N9753" t="str">
        <f>TEXT(tblorders[[#This Row],[order_date]], "mmm-yyyy")</f>
        <v>Feb-2023</v>
      </c>
      <c r="O9753">
        <f>tblorders[[#This Row],[actual_delivery_days]] -tblorders[[#This Row],[expected_delivery_days]]</f>
        <v>0</v>
      </c>
    </row>
    <row r="9754" spans="1:15" x14ac:dyDescent="0.2">
      <c r="A9754" t="s">
        <v>11767</v>
      </c>
      <c r="B9754" t="s">
        <v>5267</v>
      </c>
      <c r="C9754" t="s">
        <v>15</v>
      </c>
      <c r="D9754">
        <v>1</v>
      </c>
      <c r="E9754" s="1">
        <v>45501</v>
      </c>
      <c r="F9754" s="1">
        <v>45505</v>
      </c>
      <c r="G9754">
        <v>5</v>
      </c>
      <c r="H9754" s="1">
        <v>45511</v>
      </c>
      <c r="I9754">
        <v>6</v>
      </c>
      <c r="J9754" t="s">
        <v>16</v>
      </c>
      <c r="K9754" t="s">
        <v>17</v>
      </c>
      <c r="L9754" t="s">
        <v>22</v>
      </c>
      <c r="M9754">
        <v>55990</v>
      </c>
      <c r="N9754" t="str">
        <f>TEXT(tblorders[[#This Row],[order_date]], "mmm-yyyy")</f>
        <v>Jul-2024</v>
      </c>
      <c r="O9754">
        <f>tblorders[[#This Row],[actual_delivery_days]] -tblorders[[#This Row],[expected_delivery_days]]</f>
        <v>1</v>
      </c>
    </row>
    <row r="9755" spans="1:15" x14ac:dyDescent="0.2">
      <c r="A9755" t="s">
        <v>11768</v>
      </c>
      <c r="B9755" t="s">
        <v>3023</v>
      </c>
      <c r="C9755" t="s">
        <v>55</v>
      </c>
      <c r="D9755">
        <v>1</v>
      </c>
      <c r="E9755" s="1">
        <v>44597</v>
      </c>
      <c r="F9755" s="1">
        <v>44600</v>
      </c>
      <c r="G9755">
        <v>5</v>
      </c>
      <c r="H9755" s="1">
        <v>44604</v>
      </c>
      <c r="I9755">
        <v>4</v>
      </c>
      <c r="J9755" t="s">
        <v>16</v>
      </c>
      <c r="K9755" t="s">
        <v>41</v>
      </c>
      <c r="L9755" t="s">
        <v>18</v>
      </c>
      <c r="M9755">
        <v>99990</v>
      </c>
      <c r="N9755" t="str">
        <f>TEXT(tblorders[[#This Row],[order_date]], "mmm-yyyy")</f>
        <v>Feb-2022</v>
      </c>
      <c r="O9755">
        <f>tblorders[[#This Row],[actual_delivery_days]] -tblorders[[#This Row],[expected_delivery_days]]</f>
        <v>-1</v>
      </c>
    </row>
    <row r="9756" spans="1:15" x14ac:dyDescent="0.2">
      <c r="A9756" t="s">
        <v>11769</v>
      </c>
      <c r="B9756" t="s">
        <v>7483</v>
      </c>
      <c r="C9756" t="s">
        <v>44</v>
      </c>
      <c r="D9756">
        <v>1</v>
      </c>
      <c r="E9756" s="1">
        <v>44827</v>
      </c>
      <c r="F9756" s="1">
        <v>44829</v>
      </c>
      <c r="G9756">
        <v>10</v>
      </c>
      <c r="H9756" s="1">
        <v>44844</v>
      </c>
      <c r="I9756">
        <v>15</v>
      </c>
      <c r="J9756" t="s">
        <v>61</v>
      </c>
      <c r="K9756" t="s">
        <v>17</v>
      </c>
      <c r="L9756" t="s">
        <v>33</v>
      </c>
      <c r="M9756">
        <v>50990</v>
      </c>
      <c r="N9756" t="str">
        <f>TEXT(tblorders[[#This Row],[order_date]], "mmm-yyyy")</f>
        <v>Sep-2022</v>
      </c>
      <c r="O9756">
        <f>tblorders[[#This Row],[actual_delivery_days]] -tblorders[[#This Row],[expected_delivery_days]]</f>
        <v>5</v>
      </c>
    </row>
    <row r="9757" spans="1:15" x14ac:dyDescent="0.2">
      <c r="A9757" t="s">
        <v>11770</v>
      </c>
      <c r="B9757" t="s">
        <v>5917</v>
      </c>
      <c r="C9757" t="s">
        <v>32</v>
      </c>
      <c r="D9757">
        <v>1</v>
      </c>
      <c r="E9757" s="1">
        <v>44660</v>
      </c>
      <c r="F9757" s="1">
        <v>44665</v>
      </c>
      <c r="G9757">
        <v>5</v>
      </c>
      <c r="H9757" s="1">
        <v>44668</v>
      </c>
      <c r="I9757">
        <v>3</v>
      </c>
      <c r="J9757" t="s">
        <v>16</v>
      </c>
      <c r="K9757" t="s">
        <v>17</v>
      </c>
      <c r="L9757" t="s">
        <v>22</v>
      </c>
      <c r="M9757">
        <v>45000</v>
      </c>
      <c r="N9757" t="str">
        <f>TEXT(tblorders[[#This Row],[order_date]], "mmm-yyyy")</f>
        <v>Apr-2022</v>
      </c>
      <c r="O9757">
        <f>tblorders[[#This Row],[actual_delivery_days]] -tblorders[[#This Row],[expected_delivery_days]]</f>
        <v>-2</v>
      </c>
    </row>
    <row r="9758" spans="1:15" x14ac:dyDescent="0.2">
      <c r="A9758" t="s">
        <v>11771</v>
      </c>
      <c r="B9758" t="s">
        <v>3045</v>
      </c>
      <c r="C9758" t="s">
        <v>21</v>
      </c>
      <c r="D9758">
        <v>1</v>
      </c>
      <c r="E9758" s="1">
        <v>45805</v>
      </c>
      <c r="F9758" s="1">
        <v>45807</v>
      </c>
      <c r="G9758">
        <v>10</v>
      </c>
      <c r="H9758" s="1">
        <v>45817</v>
      </c>
      <c r="I9758">
        <v>10</v>
      </c>
      <c r="J9758" t="s">
        <v>16</v>
      </c>
      <c r="K9758" t="s">
        <v>25</v>
      </c>
      <c r="L9758" t="s">
        <v>33</v>
      </c>
      <c r="M9758">
        <v>89990</v>
      </c>
      <c r="N9758" t="str">
        <f>TEXT(tblorders[[#This Row],[order_date]], "mmm-yyyy")</f>
        <v>May-2025</v>
      </c>
      <c r="O9758">
        <f>tblorders[[#This Row],[actual_delivery_days]] -tblorders[[#This Row],[expected_delivery_days]]</f>
        <v>0</v>
      </c>
    </row>
    <row r="9759" spans="1:15" x14ac:dyDescent="0.2">
      <c r="A9759" t="s">
        <v>11772</v>
      </c>
      <c r="B9759" t="s">
        <v>1345</v>
      </c>
      <c r="C9759" t="s">
        <v>21</v>
      </c>
      <c r="D9759">
        <v>1</v>
      </c>
      <c r="E9759" s="1">
        <v>45555</v>
      </c>
      <c r="F9759" s="1">
        <v>45559</v>
      </c>
      <c r="G9759">
        <v>10</v>
      </c>
      <c r="H9759" s="1">
        <v>45568</v>
      </c>
      <c r="I9759">
        <v>9</v>
      </c>
      <c r="J9759" t="s">
        <v>16</v>
      </c>
      <c r="K9759" t="s">
        <v>25</v>
      </c>
      <c r="L9759" t="s">
        <v>58</v>
      </c>
      <c r="M9759">
        <v>89990</v>
      </c>
      <c r="N9759" t="str">
        <f>TEXT(tblorders[[#This Row],[order_date]], "mmm-yyyy")</f>
        <v>Sep-2024</v>
      </c>
      <c r="O9759">
        <f>tblorders[[#This Row],[actual_delivery_days]] -tblorders[[#This Row],[expected_delivery_days]]</f>
        <v>-1</v>
      </c>
    </row>
    <row r="9760" spans="1:15" x14ac:dyDescent="0.2">
      <c r="A9760" t="s">
        <v>11773</v>
      </c>
      <c r="B9760" t="s">
        <v>6299</v>
      </c>
      <c r="C9760" t="s">
        <v>15</v>
      </c>
      <c r="D9760">
        <v>1</v>
      </c>
      <c r="E9760" s="1">
        <v>45408</v>
      </c>
      <c r="F9760" s="1">
        <v>45410</v>
      </c>
      <c r="G9760">
        <v>7</v>
      </c>
      <c r="H9760" s="1">
        <v>45417</v>
      </c>
      <c r="I9760">
        <v>7</v>
      </c>
      <c r="J9760" t="s">
        <v>16</v>
      </c>
      <c r="K9760" t="s">
        <v>41</v>
      </c>
      <c r="L9760" t="s">
        <v>18</v>
      </c>
      <c r="M9760">
        <v>55990</v>
      </c>
      <c r="N9760" t="str">
        <f>TEXT(tblorders[[#This Row],[order_date]], "mmm-yyyy")</f>
        <v>Apr-2024</v>
      </c>
      <c r="O9760">
        <f>tblorders[[#This Row],[actual_delivery_days]] -tblorders[[#This Row],[expected_delivery_days]]</f>
        <v>0</v>
      </c>
    </row>
    <row r="9761" spans="1:15" x14ac:dyDescent="0.2">
      <c r="A9761" t="s">
        <v>11774</v>
      </c>
      <c r="B9761" t="s">
        <v>1433</v>
      </c>
      <c r="C9761" t="s">
        <v>55</v>
      </c>
      <c r="D9761">
        <v>1</v>
      </c>
      <c r="E9761" s="1">
        <v>45712</v>
      </c>
      <c r="F9761" s="1">
        <v>45713</v>
      </c>
      <c r="G9761">
        <v>7</v>
      </c>
      <c r="H9761" s="1">
        <v>45722</v>
      </c>
      <c r="I9761">
        <v>9</v>
      </c>
      <c r="J9761" t="s">
        <v>16</v>
      </c>
      <c r="K9761" t="s">
        <v>41</v>
      </c>
      <c r="L9761" t="s">
        <v>58</v>
      </c>
      <c r="M9761">
        <v>99990</v>
      </c>
      <c r="N9761" t="str">
        <f>TEXT(tblorders[[#This Row],[order_date]], "mmm-yyyy")</f>
        <v>Feb-2025</v>
      </c>
      <c r="O9761">
        <f>tblorders[[#This Row],[actual_delivery_days]] -tblorders[[#This Row],[expected_delivery_days]]</f>
        <v>2</v>
      </c>
    </row>
    <row r="9762" spans="1:15" x14ac:dyDescent="0.2">
      <c r="A9762" t="s">
        <v>11775</v>
      </c>
      <c r="B9762" t="s">
        <v>6065</v>
      </c>
      <c r="C9762" t="s">
        <v>15</v>
      </c>
      <c r="D9762">
        <v>1</v>
      </c>
      <c r="E9762" s="1">
        <v>45480</v>
      </c>
      <c r="F9762" s="1">
        <v>45483</v>
      </c>
      <c r="G9762">
        <v>5</v>
      </c>
      <c r="H9762" s="1">
        <v>45487</v>
      </c>
      <c r="I9762">
        <v>4</v>
      </c>
      <c r="J9762" t="s">
        <v>16</v>
      </c>
      <c r="K9762" t="s">
        <v>41</v>
      </c>
      <c r="L9762" t="s">
        <v>33</v>
      </c>
      <c r="M9762">
        <v>55990</v>
      </c>
      <c r="N9762" t="str">
        <f>TEXT(tblorders[[#This Row],[order_date]], "mmm-yyyy")</f>
        <v>Jul-2024</v>
      </c>
      <c r="O9762">
        <f>tblorders[[#This Row],[actual_delivery_days]] -tblorders[[#This Row],[expected_delivery_days]]</f>
        <v>-1</v>
      </c>
    </row>
    <row r="9763" spans="1:15" x14ac:dyDescent="0.2">
      <c r="A9763" t="s">
        <v>11776</v>
      </c>
      <c r="B9763" t="s">
        <v>2653</v>
      </c>
      <c r="C9763" t="s">
        <v>32</v>
      </c>
      <c r="D9763">
        <v>1</v>
      </c>
      <c r="E9763" s="1">
        <v>44860</v>
      </c>
      <c r="F9763" s="1">
        <v>44864</v>
      </c>
      <c r="G9763">
        <v>5</v>
      </c>
      <c r="H9763" s="1">
        <v>44872</v>
      </c>
      <c r="I9763">
        <v>8</v>
      </c>
      <c r="J9763" t="s">
        <v>16</v>
      </c>
      <c r="K9763" t="s">
        <v>17</v>
      </c>
      <c r="L9763" t="s">
        <v>18</v>
      </c>
      <c r="M9763">
        <v>45000</v>
      </c>
      <c r="N9763" t="str">
        <f>TEXT(tblorders[[#This Row],[order_date]], "mmm-yyyy")</f>
        <v>Oct-2022</v>
      </c>
      <c r="O9763">
        <f>tblorders[[#This Row],[actual_delivery_days]] -tblorders[[#This Row],[expected_delivery_days]]</f>
        <v>3</v>
      </c>
    </row>
    <row r="9764" spans="1:15" x14ac:dyDescent="0.2">
      <c r="A9764" t="s">
        <v>11777</v>
      </c>
      <c r="B9764" t="s">
        <v>5504</v>
      </c>
      <c r="C9764" t="s">
        <v>44</v>
      </c>
      <c r="D9764">
        <v>1</v>
      </c>
      <c r="E9764" s="1">
        <v>45465</v>
      </c>
      <c r="F9764" s="1">
        <v>45466</v>
      </c>
      <c r="G9764">
        <v>5</v>
      </c>
      <c r="H9764" s="1">
        <v>45470</v>
      </c>
      <c r="I9764">
        <v>4</v>
      </c>
      <c r="J9764" t="s">
        <v>16</v>
      </c>
      <c r="K9764" t="s">
        <v>41</v>
      </c>
      <c r="L9764" t="s">
        <v>22</v>
      </c>
      <c r="M9764">
        <v>50990</v>
      </c>
      <c r="N9764" t="str">
        <f>TEXT(tblorders[[#This Row],[order_date]], "mmm-yyyy")</f>
        <v>Jun-2024</v>
      </c>
      <c r="O9764">
        <f>tblorders[[#This Row],[actual_delivery_days]] -tblorders[[#This Row],[expected_delivery_days]]</f>
        <v>-1</v>
      </c>
    </row>
    <row r="9765" spans="1:15" x14ac:dyDescent="0.2">
      <c r="A9765" t="s">
        <v>11778</v>
      </c>
      <c r="B9765" t="s">
        <v>2408</v>
      </c>
      <c r="C9765" t="s">
        <v>55</v>
      </c>
      <c r="D9765">
        <v>2</v>
      </c>
      <c r="E9765" s="1">
        <v>45550</v>
      </c>
      <c r="F9765" s="1">
        <v>45553</v>
      </c>
      <c r="G9765">
        <v>10</v>
      </c>
      <c r="H9765" s="1">
        <v>45564</v>
      </c>
      <c r="I9765">
        <v>11</v>
      </c>
      <c r="J9765" t="s">
        <v>16</v>
      </c>
      <c r="K9765" t="s">
        <v>41</v>
      </c>
      <c r="L9765" t="s">
        <v>58</v>
      </c>
      <c r="M9765">
        <v>199980</v>
      </c>
      <c r="N9765" t="str">
        <f>TEXT(tblorders[[#This Row],[order_date]], "mmm-yyyy")</f>
        <v>Sep-2024</v>
      </c>
      <c r="O9765">
        <f>tblorders[[#This Row],[actual_delivery_days]] -tblorders[[#This Row],[expected_delivery_days]]</f>
        <v>1</v>
      </c>
    </row>
    <row r="9766" spans="1:15" x14ac:dyDescent="0.2">
      <c r="A9766" t="s">
        <v>11779</v>
      </c>
      <c r="B9766" t="s">
        <v>3618</v>
      </c>
      <c r="C9766" t="s">
        <v>55</v>
      </c>
      <c r="D9766">
        <v>2</v>
      </c>
      <c r="E9766" s="1">
        <v>44791</v>
      </c>
      <c r="F9766" s="1">
        <v>44794</v>
      </c>
      <c r="G9766">
        <v>7</v>
      </c>
      <c r="H9766" s="1">
        <v>44804</v>
      </c>
      <c r="I9766">
        <v>10</v>
      </c>
      <c r="J9766" t="s">
        <v>16</v>
      </c>
      <c r="K9766" t="s">
        <v>41</v>
      </c>
      <c r="L9766" t="s">
        <v>33</v>
      </c>
      <c r="M9766">
        <v>199980</v>
      </c>
      <c r="N9766" t="str">
        <f>TEXT(tblorders[[#This Row],[order_date]], "mmm-yyyy")</f>
        <v>Aug-2022</v>
      </c>
      <c r="O9766">
        <f>tblorders[[#This Row],[actual_delivery_days]] -tblorders[[#This Row],[expected_delivery_days]]</f>
        <v>3</v>
      </c>
    </row>
    <row r="9767" spans="1:15" x14ac:dyDescent="0.2">
      <c r="A9767" t="s">
        <v>11780</v>
      </c>
      <c r="B9767" t="s">
        <v>3856</v>
      </c>
      <c r="C9767" t="s">
        <v>29</v>
      </c>
      <c r="D9767">
        <v>2</v>
      </c>
      <c r="E9767" s="1">
        <v>45676</v>
      </c>
      <c r="F9767" s="1">
        <v>45680</v>
      </c>
      <c r="G9767">
        <v>7</v>
      </c>
      <c r="H9767" s="1">
        <v>45687</v>
      </c>
      <c r="I9767">
        <v>7</v>
      </c>
      <c r="J9767" t="s">
        <v>16</v>
      </c>
      <c r="K9767" t="s">
        <v>17</v>
      </c>
      <c r="L9767" t="s">
        <v>58</v>
      </c>
      <c r="M9767">
        <v>22000</v>
      </c>
      <c r="N9767" t="str">
        <f>TEXT(tblorders[[#This Row],[order_date]], "mmm-yyyy")</f>
        <v>Jan-2025</v>
      </c>
      <c r="O9767">
        <f>tblorders[[#This Row],[actual_delivery_days]] -tblorders[[#This Row],[expected_delivery_days]]</f>
        <v>0</v>
      </c>
    </row>
    <row r="9768" spans="1:15" x14ac:dyDescent="0.2">
      <c r="A9768" t="s">
        <v>11781</v>
      </c>
      <c r="B9768" t="s">
        <v>2476</v>
      </c>
      <c r="C9768" t="s">
        <v>55</v>
      </c>
      <c r="D9768">
        <v>1</v>
      </c>
      <c r="E9768" s="1">
        <v>45620</v>
      </c>
      <c r="F9768" s="1">
        <v>45622</v>
      </c>
      <c r="G9768">
        <v>10</v>
      </c>
      <c r="H9768" s="1">
        <v>45632</v>
      </c>
      <c r="I9768">
        <v>10</v>
      </c>
      <c r="J9768" t="s">
        <v>16</v>
      </c>
      <c r="K9768" t="s">
        <v>17</v>
      </c>
      <c r="L9768" t="s">
        <v>58</v>
      </c>
      <c r="M9768">
        <v>99990</v>
      </c>
      <c r="N9768" t="str">
        <f>TEXT(tblorders[[#This Row],[order_date]], "mmm-yyyy")</f>
        <v>Nov-2024</v>
      </c>
      <c r="O9768">
        <f>tblorders[[#This Row],[actual_delivery_days]] -tblorders[[#This Row],[expected_delivery_days]]</f>
        <v>0</v>
      </c>
    </row>
    <row r="9769" spans="1:15" x14ac:dyDescent="0.2">
      <c r="A9769" t="s">
        <v>11782</v>
      </c>
      <c r="B9769" t="s">
        <v>2980</v>
      </c>
      <c r="C9769" t="s">
        <v>44</v>
      </c>
      <c r="D9769">
        <v>1</v>
      </c>
      <c r="E9769" s="1">
        <v>45243</v>
      </c>
      <c r="F9769" s="1">
        <v>45244</v>
      </c>
      <c r="G9769">
        <v>7</v>
      </c>
      <c r="H9769" s="1">
        <v>45251</v>
      </c>
      <c r="I9769">
        <v>7</v>
      </c>
      <c r="J9769" t="s">
        <v>16</v>
      </c>
      <c r="K9769" t="s">
        <v>25</v>
      </c>
      <c r="L9769" t="s">
        <v>22</v>
      </c>
      <c r="M9769">
        <v>50990</v>
      </c>
      <c r="N9769" t="str">
        <f>TEXT(tblorders[[#This Row],[order_date]], "mmm-yyyy")</f>
        <v>Nov-2023</v>
      </c>
      <c r="O9769">
        <f>tblorders[[#This Row],[actual_delivery_days]] -tblorders[[#This Row],[expected_delivery_days]]</f>
        <v>0</v>
      </c>
    </row>
    <row r="9770" spans="1:15" x14ac:dyDescent="0.2">
      <c r="A9770" t="s">
        <v>11783</v>
      </c>
      <c r="B9770" t="s">
        <v>1536</v>
      </c>
      <c r="C9770" t="s">
        <v>21</v>
      </c>
      <c r="D9770">
        <v>2</v>
      </c>
      <c r="E9770" s="1">
        <v>45795</v>
      </c>
      <c r="F9770" s="1">
        <v>45798</v>
      </c>
      <c r="G9770">
        <v>5</v>
      </c>
      <c r="H9770" s="1">
        <v>45804</v>
      </c>
      <c r="I9770">
        <v>6</v>
      </c>
      <c r="J9770" t="s">
        <v>16</v>
      </c>
      <c r="K9770" t="s">
        <v>17</v>
      </c>
      <c r="L9770" t="s">
        <v>33</v>
      </c>
      <c r="M9770">
        <v>179980</v>
      </c>
      <c r="N9770" t="str">
        <f>TEXT(tblorders[[#This Row],[order_date]], "mmm-yyyy")</f>
        <v>May-2025</v>
      </c>
      <c r="O9770">
        <f>tblorders[[#This Row],[actual_delivery_days]] -tblorders[[#This Row],[expected_delivery_days]]</f>
        <v>1</v>
      </c>
    </row>
    <row r="9771" spans="1:15" x14ac:dyDescent="0.2">
      <c r="A9771" t="s">
        <v>11784</v>
      </c>
      <c r="B9771" t="s">
        <v>1111</v>
      </c>
      <c r="C9771" t="s">
        <v>29</v>
      </c>
      <c r="D9771">
        <v>1</v>
      </c>
      <c r="E9771" s="1">
        <v>45709</v>
      </c>
      <c r="F9771" s="1">
        <v>45711</v>
      </c>
      <c r="G9771">
        <v>7</v>
      </c>
      <c r="H9771" s="1">
        <v>45717</v>
      </c>
      <c r="I9771">
        <v>6</v>
      </c>
      <c r="J9771" t="s">
        <v>16</v>
      </c>
      <c r="K9771" t="s">
        <v>41</v>
      </c>
      <c r="L9771" t="s">
        <v>18</v>
      </c>
      <c r="M9771">
        <v>11000</v>
      </c>
      <c r="N9771" t="str">
        <f>TEXT(tblorders[[#This Row],[order_date]], "mmm-yyyy")</f>
        <v>Feb-2025</v>
      </c>
      <c r="O9771">
        <f>tblorders[[#This Row],[actual_delivery_days]] -tblorders[[#This Row],[expected_delivery_days]]</f>
        <v>-1</v>
      </c>
    </row>
    <row r="9772" spans="1:15" x14ac:dyDescent="0.2">
      <c r="A9772" t="s">
        <v>11785</v>
      </c>
      <c r="B9772" t="s">
        <v>2736</v>
      </c>
      <c r="C9772" t="s">
        <v>29</v>
      </c>
      <c r="D9772">
        <v>1</v>
      </c>
      <c r="E9772" s="1">
        <v>45452</v>
      </c>
      <c r="F9772" s="1">
        <v>45455</v>
      </c>
      <c r="G9772">
        <v>5</v>
      </c>
      <c r="H9772" s="1">
        <v>45463</v>
      </c>
      <c r="I9772">
        <v>8</v>
      </c>
      <c r="J9772" t="s">
        <v>16</v>
      </c>
      <c r="K9772" t="s">
        <v>17</v>
      </c>
      <c r="L9772" t="s">
        <v>33</v>
      </c>
      <c r="M9772">
        <v>11000</v>
      </c>
      <c r="N9772" t="str">
        <f>TEXT(tblorders[[#This Row],[order_date]], "mmm-yyyy")</f>
        <v>Jun-2024</v>
      </c>
      <c r="O9772">
        <f>tblorders[[#This Row],[actual_delivery_days]] -tblorders[[#This Row],[expected_delivery_days]]</f>
        <v>3</v>
      </c>
    </row>
    <row r="9773" spans="1:15" x14ac:dyDescent="0.2">
      <c r="A9773" t="s">
        <v>11786</v>
      </c>
      <c r="B9773" t="s">
        <v>2203</v>
      </c>
      <c r="C9773" t="s">
        <v>15</v>
      </c>
      <c r="D9773">
        <v>1</v>
      </c>
      <c r="E9773" s="1">
        <v>45772</v>
      </c>
      <c r="F9773" s="1">
        <v>45777</v>
      </c>
      <c r="G9773">
        <v>5</v>
      </c>
      <c r="H9773" s="1">
        <v>45787</v>
      </c>
      <c r="I9773">
        <v>10</v>
      </c>
      <c r="J9773" t="s">
        <v>61</v>
      </c>
      <c r="K9773" t="s">
        <v>41</v>
      </c>
      <c r="L9773" t="s">
        <v>18</v>
      </c>
      <c r="M9773">
        <v>55990</v>
      </c>
      <c r="N9773" t="str">
        <f>TEXT(tblorders[[#This Row],[order_date]], "mmm-yyyy")</f>
        <v>Apr-2025</v>
      </c>
      <c r="O9773">
        <f>tblorders[[#This Row],[actual_delivery_days]] -tblorders[[#This Row],[expected_delivery_days]]</f>
        <v>5</v>
      </c>
    </row>
    <row r="9774" spans="1:15" x14ac:dyDescent="0.2">
      <c r="A9774" t="s">
        <v>11787</v>
      </c>
      <c r="B9774" t="s">
        <v>2833</v>
      </c>
      <c r="C9774" t="s">
        <v>44</v>
      </c>
      <c r="D9774">
        <v>2</v>
      </c>
      <c r="E9774" s="1">
        <v>45443</v>
      </c>
      <c r="F9774" s="1">
        <v>45448</v>
      </c>
      <c r="G9774">
        <v>10</v>
      </c>
      <c r="H9774" s="1">
        <v>45457</v>
      </c>
      <c r="I9774">
        <v>9</v>
      </c>
      <c r="J9774" t="s">
        <v>16</v>
      </c>
      <c r="K9774" t="s">
        <v>25</v>
      </c>
      <c r="L9774" t="s">
        <v>58</v>
      </c>
      <c r="M9774">
        <v>101980</v>
      </c>
      <c r="N9774" t="str">
        <f>TEXT(tblorders[[#This Row],[order_date]], "mmm-yyyy")</f>
        <v>May-2024</v>
      </c>
      <c r="O9774">
        <f>tblorders[[#This Row],[actual_delivery_days]] -tblorders[[#This Row],[expected_delivery_days]]</f>
        <v>-1</v>
      </c>
    </row>
    <row r="9775" spans="1:15" x14ac:dyDescent="0.2">
      <c r="A9775" t="s">
        <v>11788</v>
      </c>
      <c r="B9775" t="s">
        <v>2197</v>
      </c>
      <c r="C9775" t="s">
        <v>21</v>
      </c>
      <c r="D9775">
        <v>2</v>
      </c>
      <c r="E9775" s="1">
        <v>45803</v>
      </c>
      <c r="F9775" s="1">
        <v>45807</v>
      </c>
      <c r="G9775">
        <v>10</v>
      </c>
      <c r="H9775" s="1">
        <v>45817</v>
      </c>
      <c r="I9775">
        <v>10</v>
      </c>
      <c r="J9775" t="s">
        <v>16</v>
      </c>
      <c r="K9775" t="s">
        <v>25</v>
      </c>
      <c r="L9775" t="s">
        <v>18</v>
      </c>
      <c r="M9775">
        <v>179980</v>
      </c>
      <c r="N9775" t="str">
        <f>TEXT(tblorders[[#This Row],[order_date]], "mmm-yyyy")</f>
        <v>May-2025</v>
      </c>
      <c r="O9775">
        <f>tblorders[[#This Row],[actual_delivery_days]] -tblorders[[#This Row],[expected_delivery_days]]</f>
        <v>0</v>
      </c>
    </row>
    <row r="9776" spans="1:15" x14ac:dyDescent="0.2">
      <c r="A9776" t="s">
        <v>11789</v>
      </c>
      <c r="B9776" t="s">
        <v>5959</v>
      </c>
      <c r="C9776" t="s">
        <v>29</v>
      </c>
      <c r="D9776">
        <v>1</v>
      </c>
      <c r="E9776" s="1">
        <v>45661</v>
      </c>
      <c r="F9776" s="1">
        <v>45665</v>
      </c>
      <c r="G9776">
        <v>5</v>
      </c>
      <c r="H9776" s="1">
        <v>45675</v>
      </c>
      <c r="I9776">
        <v>10</v>
      </c>
      <c r="J9776" t="s">
        <v>61</v>
      </c>
      <c r="K9776" t="s">
        <v>25</v>
      </c>
      <c r="L9776" t="s">
        <v>18</v>
      </c>
      <c r="M9776">
        <v>11000</v>
      </c>
      <c r="N9776" t="str">
        <f>TEXT(tblorders[[#This Row],[order_date]], "mmm-yyyy")</f>
        <v>Jan-2025</v>
      </c>
      <c r="O9776">
        <f>tblorders[[#This Row],[actual_delivery_days]] -tblorders[[#This Row],[expected_delivery_days]]</f>
        <v>5</v>
      </c>
    </row>
    <row r="9777" spans="1:15" x14ac:dyDescent="0.2">
      <c r="A9777" t="s">
        <v>11790</v>
      </c>
      <c r="B9777" t="s">
        <v>927</v>
      </c>
      <c r="C9777" t="s">
        <v>29</v>
      </c>
      <c r="D9777">
        <v>1</v>
      </c>
      <c r="E9777" s="1">
        <v>45670</v>
      </c>
      <c r="F9777" s="1">
        <v>45674</v>
      </c>
      <c r="G9777">
        <v>10</v>
      </c>
      <c r="H9777" s="1">
        <v>45684</v>
      </c>
      <c r="I9777">
        <v>10</v>
      </c>
      <c r="J9777" t="s">
        <v>16</v>
      </c>
      <c r="K9777" t="s">
        <v>41</v>
      </c>
      <c r="L9777" t="s">
        <v>22</v>
      </c>
      <c r="M9777">
        <v>11000</v>
      </c>
      <c r="N9777" t="str">
        <f>TEXT(tblorders[[#This Row],[order_date]], "mmm-yyyy")</f>
        <v>Jan-2025</v>
      </c>
      <c r="O9777">
        <f>tblorders[[#This Row],[actual_delivery_days]] -tblorders[[#This Row],[expected_delivery_days]]</f>
        <v>0</v>
      </c>
    </row>
    <row r="9778" spans="1:15" x14ac:dyDescent="0.2">
      <c r="A9778" t="s">
        <v>11791</v>
      </c>
      <c r="B9778" t="s">
        <v>1802</v>
      </c>
      <c r="C9778" t="s">
        <v>15</v>
      </c>
      <c r="D9778">
        <v>1</v>
      </c>
      <c r="E9778" s="1">
        <v>45806</v>
      </c>
      <c r="F9778" s="1">
        <v>45809</v>
      </c>
      <c r="G9778">
        <v>7</v>
      </c>
      <c r="H9778" s="1">
        <v>45815</v>
      </c>
      <c r="I9778">
        <v>6</v>
      </c>
      <c r="J9778" t="s">
        <v>16</v>
      </c>
      <c r="K9778" t="s">
        <v>25</v>
      </c>
      <c r="L9778" t="s">
        <v>18</v>
      </c>
      <c r="M9778">
        <v>55990</v>
      </c>
      <c r="N9778" t="str">
        <f>TEXT(tblorders[[#This Row],[order_date]], "mmm-yyyy")</f>
        <v>May-2025</v>
      </c>
      <c r="O9778">
        <f>tblorders[[#This Row],[actual_delivery_days]] -tblorders[[#This Row],[expected_delivery_days]]</f>
        <v>-1</v>
      </c>
    </row>
    <row r="9779" spans="1:15" x14ac:dyDescent="0.2">
      <c r="A9779" t="s">
        <v>11792</v>
      </c>
      <c r="B9779" t="s">
        <v>861</v>
      </c>
      <c r="C9779" t="s">
        <v>29</v>
      </c>
      <c r="D9779">
        <v>1</v>
      </c>
      <c r="E9779" s="1">
        <v>45098</v>
      </c>
      <c r="F9779" s="1">
        <v>45100</v>
      </c>
      <c r="G9779">
        <v>5</v>
      </c>
      <c r="H9779" s="1">
        <v>45110</v>
      </c>
      <c r="I9779">
        <v>10</v>
      </c>
      <c r="J9779" t="s">
        <v>61</v>
      </c>
      <c r="K9779" t="s">
        <v>17</v>
      </c>
      <c r="L9779" t="s">
        <v>18</v>
      </c>
      <c r="M9779">
        <v>11000</v>
      </c>
      <c r="N9779" t="str">
        <f>TEXT(tblorders[[#This Row],[order_date]], "mmm-yyyy")</f>
        <v>Jun-2023</v>
      </c>
      <c r="O9779">
        <f>tblorders[[#This Row],[actual_delivery_days]] -tblorders[[#This Row],[expected_delivery_days]]</f>
        <v>5</v>
      </c>
    </row>
    <row r="9780" spans="1:15" x14ac:dyDescent="0.2">
      <c r="A9780" t="s">
        <v>11793</v>
      </c>
      <c r="B9780" t="s">
        <v>5477</v>
      </c>
      <c r="C9780" t="s">
        <v>55</v>
      </c>
      <c r="D9780">
        <v>1</v>
      </c>
      <c r="E9780" s="1">
        <v>44902</v>
      </c>
      <c r="F9780" s="1">
        <v>44907</v>
      </c>
      <c r="G9780">
        <v>5</v>
      </c>
      <c r="H9780" s="1">
        <v>44912</v>
      </c>
      <c r="I9780">
        <v>5</v>
      </c>
      <c r="J9780" t="s">
        <v>16</v>
      </c>
      <c r="K9780" t="s">
        <v>25</v>
      </c>
      <c r="L9780" t="s">
        <v>18</v>
      </c>
      <c r="M9780">
        <v>99990</v>
      </c>
      <c r="N9780" t="str">
        <f>TEXT(tblorders[[#This Row],[order_date]], "mmm-yyyy")</f>
        <v>Dec-2022</v>
      </c>
      <c r="O9780">
        <f>tblorders[[#This Row],[actual_delivery_days]] -tblorders[[#This Row],[expected_delivery_days]]</f>
        <v>0</v>
      </c>
    </row>
    <row r="9781" spans="1:15" x14ac:dyDescent="0.2">
      <c r="A9781" t="s">
        <v>11794</v>
      </c>
      <c r="B9781" t="s">
        <v>993</v>
      </c>
      <c r="C9781" t="s">
        <v>44</v>
      </c>
      <c r="D9781">
        <v>1</v>
      </c>
      <c r="E9781" s="1">
        <v>45325</v>
      </c>
      <c r="F9781" s="1">
        <v>45328</v>
      </c>
      <c r="G9781">
        <v>10</v>
      </c>
      <c r="H9781" s="1">
        <v>45338</v>
      </c>
      <c r="I9781">
        <v>10</v>
      </c>
      <c r="J9781" t="s">
        <v>16</v>
      </c>
      <c r="K9781" t="s">
        <v>17</v>
      </c>
      <c r="L9781" t="s">
        <v>58</v>
      </c>
      <c r="M9781">
        <v>50990</v>
      </c>
      <c r="N9781" t="str">
        <f>TEXT(tblorders[[#This Row],[order_date]], "mmm-yyyy")</f>
        <v>Feb-2024</v>
      </c>
      <c r="O9781">
        <f>tblorders[[#This Row],[actual_delivery_days]] -tblorders[[#This Row],[expected_delivery_days]]</f>
        <v>0</v>
      </c>
    </row>
    <row r="9782" spans="1:15" x14ac:dyDescent="0.2">
      <c r="A9782" t="s">
        <v>11795</v>
      </c>
      <c r="B9782" t="s">
        <v>160</v>
      </c>
      <c r="C9782" t="s">
        <v>55</v>
      </c>
      <c r="D9782">
        <v>1</v>
      </c>
      <c r="E9782" s="1">
        <v>45773</v>
      </c>
      <c r="F9782" s="1">
        <v>45778</v>
      </c>
      <c r="G9782">
        <v>7</v>
      </c>
      <c r="H9782" s="1">
        <v>45787</v>
      </c>
      <c r="I9782">
        <v>9</v>
      </c>
      <c r="J9782" t="s">
        <v>16</v>
      </c>
      <c r="K9782" t="s">
        <v>25</v>
      </c>
      <c r="L9782" t="s">
        <v>26</v>
      </c>
      <c r="M9782">
        <v>99990</v>
      </c>
      <c r="N9782" t="str">
        <f>TEXT(tblorders[[#This Row],[order_date]], "mmm-yyyy")</f>
        <v>Apr-2025</v>
      </c>
      <c r="O9782">
        <f>tblorders[[#This Row],[actual_delivery_days]] -tblorders[[#This Row],[expected_delivery_days]]</f>
        <v>2</v>
      </c>
    </row>
    <row r="9783" spans="1:15" x14ac:dyDescent="0.2">
      <c r="A9783" t="s">
        <v>11796</v>
      </c>
      <c r="B9783" t="s">
        <v>5291</v>
      </c>
      <c r="C9783" t="s">
        <v>44</v>
      </c>
      <c r="D9783">
        <v>2</v>
      </c>
      <c r="E9783" s="1">
        <v>45266</v>
      </c>
      <c r="F9783" s="1">
        <v>45270</v>
      </c>
      <c r="G9783">
        <v>5</v>
      </c>
      <c r="H9783" s="1">
        <v>45275</v>
      </c>
      <c r="I9783">
        <v>5</v>
      </c>
      <c r="J9783" t="s">
        <v>16</v>
      </c>
      <c r="K9783" t="s">
        <v>25</v>
      </c>
      <c r="L9783" t="s">
        <v>18</v>
      </c>
      <c r="M9783">
        <v>101980</v>
      </c>
      <c r="N9783" t="str">
        <f>TEXT(tblorders[[#This Row],[order_date]], "mmm-yyyy")</f>
        <v>Dec-2023</v>
      </c>
      <c r="O9783">
        <f>tblorders[[#This Row],[actual_delivery_days]] -tblorders[[#This Row],[expected_delivery_days]]</f>
        <v>0</v>
      </c>
    </row>
    <row r="9784" spans="1:15" x14ac:dyDescent="0.2">
      <c r="A9784" t="s">
        <v>11797</v>
      </c>
      <c r="B9784" t="s">
        <v>2131</v>
      </c>
      <c r="C9784" t="s">
        <v>21</v>
      </c>
      <c r="D9784">
        <v>1</v>
      </c>
      <c r="E9784" s="1">
        <v>45381</v>
      </c>
      <c r="F9784" s="1">
        <v>45382</v>
      </c>
      <c r="G9784">
        <v>5</v>
      </c>
      <c r="H9784" s="1">
        <v>45388</v>
      </c>
      <c r="I9784">
        <v>6</v>
      </c>
      <c r="J9784" t="s">
        <v>16</v>
      </c>
      <c r="K9784" t="s">
        <v>25</v>
      </c>
      <c r="L9784" t="s">
        <v>58</v>
      </c>
      <c r="M9784">
        <v>89990</v>
      </c>
      <c r="N9784" t="str">
        <f>TEXT(tblorders[[#This Row],[order_date]], "mmm-yyyy")</f>
        <v>Mar-2024</v>
      </c>
      <c r="O9784">
        <f>tblorders[[#This Row],[actual_delivery_days]] -tblorders[[#This Row],[expected_delivery_days]]</f>
        <v>1</v>
      </c>
    </row>
    <row r="9785" spans="1:15" x14ac:dyDescent="0.2">
      <c r="A9785" t="s">
        <v>11798</v>
      </c>
      <c r="B9785" t="s">
        <v>4692</v>
      </c>
      <c r="C9785" t="s">
        <v>32</v>
      </c>
      <c r="D9785">
        <v>1</v>
      </c>
      <c r="E9785" s="1">
        <v>44741</v>
      </c>
      <c r="F9785" s="1">
        <v>44743</v>
      </c>
      <c r="G9785">
        <v>5</v>
      </c>
      <c r="H9785" s="1">
        <v>44749</v>
      </c>
      <c r="I9785">
        <v>6</v>
      </c>
      <c r="J9785" t="s">
        <v>16</v>
      </c>
      <c r="K9785" t="s">
        <v>25</v>
      </c>
      <c r="L9785" t="s">
        <v>26</v>
      </c>
      <c r="M9785">
        <v>45000</v>
      </c>
      <c r="N9785" t="str">
        <f>TEXT(tblorders[[#This Row],[order_date]], "mmm-yyyy")</f>
        <v>Jun-2022</v>
      </c>
      <c r="O9785">
        <f>tblorders[[#This Row],[actual_delivery_days]] -tblorders[[#This Row],[expected_delivery_days]]</f>
        <v>1</v>
      </c>
    </row>
    <row r="9786" spans="1:15" x14ac:dyDescent="0.2">
      <c r="A9786" t="s">
        <v>11799</v>
      </c>
      <c r="B9786" t="s">
        <v>7280</v>
      </c>
      <c r="C9786" t="s">
        <v>29</v>
      </c>
      <c r="D9786">
        <v>1</v>
      </c>
      <c r="E9786" s="1">
        <v>44951</v>
      </c>
      <c r="F9786" s="1">
        <v>44954</v>
      </c>
      <c r="G9786">
        <v>10</v>
      </c>
      <c r="H9786" s="1">
        <v>44969</v>
      </c>
      <c r="I9786">
        <v>15</v>
      </c>
      <c r="J9786" t="s">
        <v>61</v>
      </c>
      <c r="K9786" t="s">
        <v>41</v>
      </c>
      <c r="L9786" t="s">
        <v>18</v>
      </c>
      <c r="M9786">
        <v>11000</v>
      </c>
      <c r="N9786" t="str">
        <f>TEXT(tblorders[[#This Row],[order_date]], "mmm-yyyy")</f>
        <v>Jan-2023</v>
      </c>
      <c r="O9786">
        <f>tblorders[[#This Row],[actual_delivery_days]] -tblorders[[#This Row],[expected_delivery_days]]</f>
        <v>5</v>
      </c>
    </row>
    <row r="9787" spans="1:15" x14ac:dyDescent="0.2">
      <c r="A9787" t="s">
        <v>11800</v>
      </c>
      <c r="B9787" t="s">
        <v>2821</v>
      </c>
      <c r="C9787" t="s">
        <v>15</v>
      </c>
      <c r="D9787">
        <v>1</v>
      </c>
      <c r="E9787" s="1">
        <v>45316</v>
      </c>
      <c r="F9787" s="1">
        <v>45317</v>
      </c>
      <c r="G9787">
        <v>7</v>
      </c>
      <c r="H9787" s="1">
        <v>45325</v>
      </c>
      <c r="I9787">
        <v>8</v>
      </c>
      <c r="J9787" t="s">
        <v>16</v>
      </c>
      <c r="K9787" t="s">
        <v>25</v>
      </c>
      <c r="L9787" t="s">
        <v>58</v>
      </c>
      <c r="M9787">
        <v>55990</v>
      </c>
      <c r="N9787" t="str">
        <f>TEXT(tblorders[[#This Row],[order_date]], "mmm-yyyy")</f>
        <v>Jan-2024</v>
      </c>
      <c r="O9787">
        <f>tblorders[[#This Row],[actual_delivery_days]] -tblorders[[#This Row],[expected_delivery_days]]</f>
        <v>1</v>
      </c>
    </row>
    <row r="9788" spans="1:15" x14ac:dyDescent="0.2">
      <c r="A9788" t="s">
        <v>11801</v>
      </c>
      <c r="B9788" t="s">
        <v>6641</v>
      </c>
      <c r="C9788" t="s">
        <v>21</v>
      </c>
      <c r="D9788">
        <v>1</v>
      </c>
      <c r="E9788" s="1">
        <v>45368</v>
      </c>
      <c r="F9788" s="1">
        <v>45369</v>
      </c>
      <c r="G9788">
        <v>7</v>
      </c>
      <c r="H9788" s="1">
        <v>45379</v>
      </c>
      <c r="I9788">
        <v>10</v>
      </c>
      <c r="J9788" t="s">
        <v>16</v>
      </c>
      <c r="K9788" t="s">
        <v>17</v>
      </c>
      <c r="L9788" t="s">
        <v>26</v>
      </c>
      <c r="M9788">
        <v>89990</v>
      </c>
      <c r="N9788" t="str">
        <f>TEXT(tblorders[[#This Row],[order_date]], "mmm-yyyy")</f>
        <v>Mar-2024</v>
      </c>
      <c r="O9788">
        <f>tblorders[[#This Row],[actual_delivery_days]] -tblorders[[#This Row],[expected_delivery_days]]</f>
        <v>3</v>
      </c>
    </row>
    <row r="9789" spans="1:15" x14ac:dyDescent="0.2">
      <c r="A9789" t="s">
        <v>11802</v>
      </c>
      <c r="B9789" t="s">
        <v>430</v>
      </c>
      <c r="C9789" t="s">
        <v>55</v>
      </c>
      <c r="D9789">
        <v>2</v>
      </c>
      <c r="E9789" s="1">
        <v>45594</v>
      </c>
      <c r="F9789" s="1">
        <v>45596</v>
      </c>
      <c r="G9789">
        <v>5</v>
      </c>
      <c r="H9789" s="1">
        <v>45601</v>
      </c>
      <c r="I9789">
        <v>5</v>
      </c>
      <c r="J9789" t="s">
        <v>16</v>
      </c>
      <c r="K9789" t="s">
        <v>25</v>
      </c>
      <c r="L9789" t="s">
        <v>26</v>
      </c>
      <c r="M9789">
        <v>199980</v>
      </c>
      <c r="N9789" t="str">
        <f>TEXT(tblorders[[#This Row],[order_date]], "mmm-yyyy")</f>
        <v>Oct-2024</v>
      </c>
      <c r="O9789">
        <f>tblorders[[#This Row],[actual_delivery_days]] -tblorders[[#This Row],[expected_delivery_days]]</f>
        <v>0</v>
      </c>
    </row>
    <row r="9790" spans="1:15" x14ac:dyDescent="0.2">
      <c r="A9790" t="s">
        <v>11803</v>
      </c>
      <c r="B9790" t="s">
        <v>2736</v>
      </c>
      <c r="C9790" t="s">
        <v>44</v>
      </c>
      <c r="D9790">
        <v>1</v>
      </c>
      <c r="E9790" s="1">
        <v>45435</v>
      </c>
      <c r="F9790" s="1">
        <v>45436</v>
      </c>
      <c r="G9790">
        <v>10</v>
      </c>
      <c r="H9790" s="1">
        <v>45446</v>
      </c>
      <c r="I9790">
        <v>10</v>
      </c>
      <c r="J9790" t="s">
        <v>16</v>
      </c>
      <c r="K9790" t="s">
        <v>41</v>
      </c>
      <c r="L9790" t="s">
        <v>33</v>
      </c>
      <c r="M9790">
        <v>50990</v>
      </c>
      <c r="N9790" t="str">
        <f>TEXT(tblorders[[#This Row],[order_date]], "mmm-yyyy")</f>
        <v>May-2024</v>
      </c>
      <c r="O9790">
        <f>tblorders[[#This Row],[actual_delivery_days]] -tblorders[[#This Row],[expected_delivery_days]]</f>
        <v>0</v>
      </c>
    </row>
    <row r="9791" spans="1:15" x14ac:dyDescent="0.2">
      <c r="A9791" t="s">
        <v>11804</v>
      </c>
      <c r="B9791" t="s">
        <v>3835</v>
      </c>
      <c r="C9791" t="s">
        <v>55</v>
      </c>
      <c r="D9791">
        <v>1</v>
      </c>
      <c r="E9791" s="1">
        <v>45137</v>
      </c>
      <c r="F9791" s="1">
        <v>45139</v>
      </c>
      <c r="G9791">
        <v>10</v>
      </c>
      <c r="H9791" s="1">
        <v>45149</v>
      </c>
      <c r="I9791">
        <v>10</v>
      </c>
      <c r="J9791" t="s">
        <v>16</v>
      </c>
      <c r="K9791" t="s">
        <v>41</v>
      </c>
      <c r="L9791" t="s">
        <v>26</v>
      </c>
      <c r="M9791">
        <v>99990</v>
      </c>
      <c r="N9791" t="str">
        <f>TEXT(tblorders[[#This Row],[order_date]], "mmm-yyyy")</f>
        <v>Jul-2023</v>
      </c>
      <c r="O9791">
        <f>tblorders[[#This Row],[actual_delivery_days]] -tblorders[[#This Row],[expected_delivery_days]]</f>
        <v>0</v>
      </c>
    </row>
    <row r="9792" spans="1:15" x14ac:dyDescent="0.2">
      <c r="A9792" t="s">
        <v>11805</v>
      </c>
      <c r="B9792" t="s">
        <v>7112</v>
      </c>
      <c r="C9792" t="s">
        <v>21</v>
      </c>
      <c r="D9792">
        <v>1</v>
      </c>
      <c r="E9792" s="1">
        <v>45737</v>
      </c>
      <c r="F9792" s="1">
        <v>45738</v>
      </c>
      <c r="G9792">
        <v>5</v>
      </c>
      <c r="H9792" s="1">
        <v>45743</v>
      </c>
      <c r="I9792">
        <v>5</v>
      </c>
      <c r="J9792" t="s">
        <v>16</v>
      </c>
      <c r="K9792" t="s">
        <v>25</v>
      </c>
      <c r="L9792" t="s">
        <v>22</v>
      </c>
      <c r="M9792">
        <v>89990</v>
      </c>
      <c r="N9792" t="str">
        <f>TEXT(tblorders[[#This Row],[order_date]], "mmm-yyyy")</f>
        <v>Mar-2025</v>
      </c>
      <c r="O9792">
        <f>tblorders[[#This Row],[actual_delivery_days]] -tblorders[[#This Row],[expected_delivery_days]]</f>
        <v>0</v>
      </c>
    </row>
    <row r="9793" spans="1:15" x14ac:dyDescent="0.2">
      <c r="A9793" t="s">
        <v>11806</v>
      </c>
      <c r="B9793" t="s">
        <v>1273</v>
      </c>
      <c r="C9793" t="s">
        <v>32</v>
      </c>
      <c r="D9793">
        <v>1</v>
      </c>
      <c r="E9793" s="1">
        <v>45067</v>
      </c>
      <c r="F9793" s="1">
        <v>45070</v>
      </c>
      <c r="G9793">
        <v>10</v>
      </c>
      <c r="H9793" s="1">
        <v>45080</v>
      </c>
      <c r="I9793">
        <v>10</v>
      </c>
      <c r="J9793" t="s">
        <v>16</v>
      </c>
      <c r="K9793" t="s">
        <v>17</v>
      </c>
      <c r="L9793" t="s">
        <v>26</v>
      </c>
      <c r="M9793">
        <v>45000</v>
      </c>
      <c r="N9793" t="str">
        <f>TEXT(tblorders[[#This Row],[order_date]], "mmm-yyyy")</f>
        <v>May-2023</v>
      </c>
      <c r="O9793">
        <f>tblorders[[#This Row],[actual_delivery_days]] -tblorders[[#This Row],[expected_delivery_days]]</f>
        <v>0</v>
      </c>
    </row>
    <row r="9794" spans="1:15" x14ac:dyDescent="0.2">
      <c r="A9794" t="s">
        <v>11807</v>
      </c>
      <c r="B9794" t="s">
        <v>1412</v>
      </c>
      <c r="C9794" t="s">
        <v>55</v>
      </c>
      <c r="D9794">
        <v>2</v>
      </c>
      <c r="E9794" s="1">
        <v>45199</v>
      </c>
      <c r="F9794" s="1">
        <v>45201</v>
      </c>
      <c r="G9794">
        <v>5</v>
      </c>
      <c r="H9794" s="1">
        <v>45208</v>
      </c>
      <c r="I9794">
        <v>7</v>
      </c>
      <c r="J9794" t="s">
        <v>16</v>
      </c>
      <c r="K9794" t="s">
        <v>25</v>
      </c>
      <c r="L9794" t="s">
        <v>26</v>
      </c>
      <c r="M9794">
        <v>199980</v>
      </c>
      <c r="N9794" t="str">
        <f>TEXT(tblorders[[#This Row],[order_date]], "mmm-yyyy")</f>
        <v>Sep-2023</v>
      </c>
      <c r="O9794">
        <f>tblorders[[#This Row],[actual_delivery_days]] -tblorders[[#This Row],[expected_delivery_days]]</f>
        <v>2</v>
      </c>
    </row>
    <row r="9795" spans="1:15" x14ac:dyDescent="0.2">
      <c r="A9795" t="s">
        <v>11808</v>
      </c>
      <c r="B9795" t="s">
        <v>852</v>
      </c>
      <c r="C9795" t="s">
        <v>44</v>
      </c>
      <c r="D9795">
        <v>1</v>
      </c>
      <c r="E9795" s="1">
        <v>45665</v>
      </c>
      <c r="F9795" s="1">
        <v>45668</v>
      </c>
      <c r="G9795">
        <v>7</v>
      </c>
      <c r="H9795" s="1">
        <v>45675</v>
      </c>
      <c r="I9795">
        <v>7</v>
      </c>
      <c r="J9795" t="s">
        <v>16</v>
      </c>
      <c r="K9795" t="s">
        <v>25</v>
      </c>
      <c r="L9795" t="s">
        <v>33</v>
      </c>
      <c r="M9795">
        <v>50990</v>
      </c>
      <c r="N9795" t="str">
        <f>TEXT(tblorders[[#This Row],[order_date]], "mmm-yyyy")</f>
        <v>Jan-2025</v>
      </c>
      <c r="O9795">
        <f>tblorders[[#This Row],[actual_delivery_days]] -tblorders[[#This Row],[expected_delivery_days]]</f>
        <v>0</v>
      </c>
    </row>
    <row r="9796" spans="1:15" x14ac:dyDescent="0.2">
      <c r="A9796" t="s">
        <v>11809</v>
      </c>
      <c r="B9796" t="s">
        <v>4203</v>
      </c>
      <c r="C9796" t="s">
        <v>55</v>
      </c>
      <c r="D9796">
        <v>2</v>
      </c>
      <c r="E9796" s="1">
        <v>45591</v>
      </c>
      <c r="F9796" s="1">
        <v>45592</v>
      </c>
      <c r="G9796">
        <v>7</v>
      </c>
      <c r="H9796" s="1">
        <v>45598</v>
      </c>
      <c r="I9796">
        <v>6</v>
      </c>
      <c r="J9796" t="s">
        <v>16</v>
      </c>
      <c r="K9796" t="s">
        <v>17</v>
      </c>
      <c r="L9796" t="s">
        <v>18</v>
      </c>
      <c r="M9796">
        <v>199980</v>
      </c>
      <c r="N9796" t="str">
        <f>TEXT(tblorders[[#This Row],[order_date]], "mmm-yyyy")</f>
        <v>Oct-2024</v>
      </c>
      <c r="O9796">
        <f>tblorders[[#This Row],[actual_delivery_days]] -tblorders[[#This Row],[expected_delivery_days]]</f>
        <v>-1</v>
      </c>
    </row>
    <row r="9797" spans="1:15" x14ac:dyDescent="0.2">
      <c r="A9797" t="s">
        <v>11810</v>
      </c>
      <c r="B9797" t="s">
        <v>900</v>
      </c>
      <c r="C9797" t="s">
        <v>29</v>
      </c>
      <c r="D9797">
        <v>1</v>
      </c>
      <c r="E9797" s="1">
        <v>45567</v>
      </c>
      <c r="F9797" s="1">
        <v>45568</v>
      </c>
      <c r="G9797">
        <v>10</v>
      </c>
      <c r="H9797" s="1">
        <v>45578</v>
      </c>
      <c r="I9797">
        <v>10</v>
      </c>
      <c r="J9797" t="s">
        <v>16</v>
      </c>
      <c r="K9797" t="s">
        <v>41</v>
      </c>
      <c r="L9797" t="s">
        <v>58</v>
      </c>
      <c r="M9797">
        <v>11000</v>
      </c>
      <c r="N9797" t="str">
        <f>TEXT(tblorders[[#This Row],[order_date]], "mmm-yyyy")</f>
        <v>Oct-2024</v>
      </c>
      <c r="O9797">
        <f>tblorders[[#This Row],[actual_delivery_days]] -tblorders[[#This Row],[expected_delivery_days]]</f>
        <v>0</v>
      </c>
    </row>
    <row r="9798" spans="1:15" x14ac:dyDescent="0.2">
      <c r="A9798" t="s">
        <v>11811</v>
      </c>
      <c r="B9798" t="s">
        <v>2569</v>
      </c>
      <c r="C9798" t="s">
        <v>15</v>
      </c>
      <c r="D9798">
        <v>1</v>
      </c>
      <c r="E9798" s="1">
        <v>45116</v>
      </c>
      <c r="F9798" s="1">
        <v>45120</v>
      </c>
      <c r="G9798">
        <v>10</v>
      </c>
      <c r="H9798" s="1">
        <v>45130</v>
      </c>
      <c r="I9798">
        <v>10</v>
      </c>
      <c r="J9798" t="s">
        <v>16</v>
      </c>
      <c r="K9798" t="s">
        <v>25</v>
      </c>
      <c r="L9798" t="s">
        <v>18</v>
      </c>
      <c r="M9798">
        <v>55990</v>
      </c>
      <c r="N9798" t="str">
        <f>TEXT(tblorders[[#This Row],[order_date]], "mmm-yyyy")</f>
        <v>Jul-2023</v>
      </c>
      <c r="O9798">
        <f>tblorders[[#This Row],[actual_delivery_days]] -tblorders[[#This Row],[expected_delivery_days]]</f>
        <v>0</v>
      </c>
    </row>
    <row r="9799" spans="1:15" x14ac:dyDescent="0.2">
      <c r="A9799" t="s">
        <v>11812</v>
      </c>
      <c r="B9799" t="s">
        <v>576</v>
      </c>
      <c r="C9799" t="s">
        <v>32</v>
      </c>
      <c r="D9799">
        <v>2</v>
      </c>
      <c r="E9799" s="1">
        <v>45400</v>
      </c>
      <c r="F9799" s="1">
        <v>45403</v>
      </c>
      <c r="G9799">
        <v>5</v>
      </c>
      <c r="H9799" s="1">
        <v>45408</v>
      </c>
      <c r="I9799">
        <v>5</v>
      </c>
      <c r="J9799" t="s">
        <v>16</v>
      </c>
      <c r="K9799" t="s">
        <v>41</v>
      </c>
      <c r="L9799" t="s">
        <v>22</v>
      </c>
      <c r="M9799">
        <v>90000</v>
      </c>
      <c r="N9799" t="str">
        <f>TEXT(tblorders[[#This Row],[order_date]], "mmm-yyyy")</f>
        <v>Apr-2024</v>
      </c>
      <c r="O9799">
        <f>tblorders[[#This Row],[actual_delivery_days]] -tblorders[[#This Row],[expected_delivery_days]]</f>
        <v>0</v>
      </c>
    </row>
    <row r="9800" spans="1:15" x14ac:dyDescent="0.2">
      <c r="A9800" t="s">
        <v>11813</v>
      </c>
      <c r="B9800" t="s">
        <v>3425</v>
      </c>
      <c r="C9800" t="s">
        <v>15</v>
      </c>
      <c r="D9800">
        <v>1</v>
      </c>
      <c r="E9800" s="1">
        <v>45783</v>
      </c>
      <c r="F9800" s="1">
        <v>45785</v>
      </c>
      <c r="G9800">
        <v>5</v>
      </c>
      <c r="H9800" s="1">
        <v>45795</v>
      </c>
      <c r="I9800">
        <v>10</v>
      </c>
      <c r="J9800" t="s">
        <v>61</v>
      </c>
      <c r="K9800" t="s">
        <v>41</v>
      </c>
      <c r="L9800" t="s">
        <v>58</v>
      </c>
      <c r="M9800">
        <v>55990</v>
      </c>
      <c r="N9800" t="str">
        <f>TEXT(tblorders[[#This Row],[order_date]], "mmm-yyyy")</f>
        <v>May-2025</v>
      </c>
      <c r="O9800">
        <f>tblorders[[#This Row],[actual_delivery_days]] -tblorders[[#This Row],[expected_delivery_days]]</f>
        <v>5</v>
      </c>
    </row>
    <row r="9801" spans="1:15" x14ac:dyDescent="0.2">
      <c r="A9801" t="s">
        <v>11814</v>
      </c>
      <c r="B9801" t="s">
        <v>6307</v>
      </c>
      <c r="C9801" t="s">
        <v>29</v>
      </c>
      <c r="D9801">
        <v>1</v>
      </c>
      <c r="E9801" s="1">
        <v>45623</v>
      </c>
      <c r="F9801" s="1">
        <v>45627</v>
      </c>
      <c r="G9801">
        <v>10</v>
      </c>
      <c r="H9801" s="1">
        <v>45637</v>
      </c>
      <c r="I9801">
        <v>10</v>
      </c>
      <c r="J9801" t="s">
        <v>40</v>
      </c>
      <c r="K9801" t="s">
        <v>41</v>
      </c>
      <c r="L9801" t="s">
        <v>18</v>
      </c>
      <c r="M9801">
        <v>11000</v>
      </c>
      <c r="N9801" t="str">
        <f>TEXT(tblorders[[#This Row],[order_date]], "mmm-yyyy")</f>
        <v>Nov-2024</v>
      </c>
      <c r="O9801">
        <f>tblorders[[#This Row],[actual_delivery_days]] -tblorders[[#This Row],[expected_delivery_days]]</f>
        <v>0</v>
      </c>
    </row>
    <row r="9802" spans="1:15" x14ac:dyDescent="0.2">
      <c r="A9802" t="s">
        <v>11815</v>
      </c>
      <c r="B9802" t="s">
        <v>2617</v>
      </c>
      <c r="C9802" t="s">
        <v>15</v>
      </c>
      <c r="D9802">
        <v>1</v>
      </c>
      <c r="E9802" s="1">
        <v>45067</v>
      </c>
      <c r="F9802" s="1">
        <v>45071</v>
      </c>
      <c r="G9802">
        <v>5</v>
      </c>
      <c r="H9802" s="1">
        <v>45076</v>
      </c>
      <c r="I9802">
        <v>5</v>
      </c>
      <c r="J9802" t="s">
        <v>16</v>
      </c>
      <c r="K9802" t="s">
        <v>41</v>
      </c>
      <c r="L9802" t="s">
        <v>33</v>
      </c>
      <c r="M9802">
        <v>55990</v>
      </c>
      <c r="N9802" t="str">
        <f>TEXT(tblorders[[#This Row],[order_date]], "mmm-yyyy")</f>
        <v>May-2023</v>
      </c>
      <c r="O9802">
        <f>tblorders[[#This Row],[actual_delivery_days]] -tblorders[[#This Row],[expected_delivery_days]]</f>
        <v>0</v>
      </c>
    </row>
    <row r="9803" spans="1:15" x14ac:dyDescent="0.2">
      <c r="A9803" t="s">
        <v>11816</v>
      </c>
      <c r="B9803" t="s">
        <v>1137</v>
      </c>
      <c r="C9803" t="s">
        <v>21</v>
      </c>
      <c r="D9803">
        <v>1</v>
      </c>
      <c r="E9803" s="1">
        <v>45581</v>
      </c>
      <c r="F9803" s="1">
        <v>45586</v>
      </c>
      <c r="G9803">
        <v>10</v>
      </c>
      <c r="H9803" s="1">
        <v>45596</v>
      </c>
      <c r="I9803">
        <v>10</v>
      </c>
      <c r="J9803" t="s">
        <v>16</v>
      </c>
      <c r="K9803" t="s">
        <v>25</v>
      </c>
      <c r="L9803" t="s">
        <v>26</v>
      </c>
      <c r="M9803">
        <v>89990</v>
      </c>
      <c r="N9803" t="str">
        <f>TEXT(tblorders[[#This Row],[order_date]], "mmm-yyyy")</f>
        <v>Oct-2024</v>
      </c>
      <c r="O9803">
        <f>tblorders[[#This Row],[actual_delivery_days]] -tblorders[[#This Row],[expected_delivery_days]]</f>
        <v>0</v>
      </c>
    </row>
    <row r="9804" spans="1:15" x14ac:dyDescent="0.2">
      <c r="A9804" t="s">
        <v>11817</v>
      </c>
      <c r="B9804" t="s">
        <v>4632</v>
      </c>
      <c r="C9804" t="s">
        <v>29</v>
      </c>
      <c r="D9804">
        <v>1</v>
      </c>
      <c r="E9804" s="1">
        <v>45771</v>
      </c>
      <c r="F9804" s="1">
        <v>45773</v>
      </c>
      <c r="G9804">
        <v>10</v>
      </c>
      <c r="H9804" s="1">
        <v>45786</v>
      </c>
      <c r="I9804">
        <v>13</v>
      </c>
      <c r="J9804" t="s">
        <v>16</v>
      </c>
      <c r="K9804" t="s">
        <v>41</v>
      </c>
      <c r="L9804" t="s">
        <v>58</v>
      </c>
      <c r="M9804">
        <v>11000</v>
      </c>
      <c r="N9804" t="str">
        <f>TEXT(tblorders[[#This Row],[order_date]], "mmm-yyyy")</f>
        <v>Apr-2025</v>
      </c>
      <c r="O9804">
        <f>tblorders[[#This Row],[actual_delivery_days]] -tblorders[[#This Row],[expected_delivery_days]]</f>
        <v>3</v>
      </c>
    </row>
    <row r="9805" spans="1:15" x14ac:dyDescent="0.2">
      <c r="A9805" t="s">
        <v>11818</v>
      </c>
      <c r="B9805" t="s">
        <v>1946</v>
      </c>
      <c r="C9805" t="s">
        <v>55</v>
      </c>
      <c r="D9805">
        <v>1</v>
      </c>
      <c r="E9805" s="1">
        <v>45649</v>
      </c>
      <c r="F9805" s="1">
        <v>45652</v>
      </c>
      <c r="G9805">
        <v>5</v>
      </c>
      <c r="H9805" s="1">
        <v>45655</v>
      </c>
      <c r="I9805">
        <v>3</v>
      </c>
      <c r="J9805" t="s">
        <v>40</v>
      </c>
      <c r="K9805" t="s">
        <v>25</v>
      </c>
      <c r="L9805" t="s">
        <v>58</v>
      </c>
      <c r="M9805">
        <v>99990</v>
      </c>
      <c r="N9805" t="str">
        <f>TEXT(tblorders[[#This Row],[order_date]], "mmm-yyyy")</f>
        <v>Dec-2024</v>
      </c>
      <c r="O9805">
        <f>tblorders[[#This Row],[actual_delivery_days]] -tblorders[[#This Row],[expected_delivery_days]]</f>
        <v>-2</v>
      </c>
    </row>
    <row r="9806" spans="1:15" x14ac:dyDescent="0.2">
      <c r="A9806" t="s">
        <v>11819</v>
      </c>
      <c r="B9806" t="s">
        <v>737</v>
      </c>
      <c r="C9806" t="s">
        <v>55</v>
      </c>
      <c r="D9806">
        <v>2</v>
      </c>
      <c r="E9806" s="1">
        <v>45657</v>
      </c>
      <c r="F9806" s="1">
        <v>45659</v>
      </c>
      <c r="G9806">
        <v>10</v>
      </c>
      <c r="H9806" s="1">
        <v>45670</v>
      </c>
      <c r="I9806">
        <v>11</v>
      </c>
      <c r="J9806" t="s">
        <v>16</v>
      </c>
      <c r="K9806" t="s">
        <v>41</v>
      </c>
      <c r="L9806" t="s">
        <v>33</v>
      </c>
      <c r="M9806">
        <v>199980</v>
      </c>
      <c r="N9806" t="str">
        <f>TEXT(tblorders[[#This Row],[order_date]], "mmm-yyyy")</f>
        <v>Dec-2024</v>
      </c>
      <c r="O9806">
        <f>tblorders[[#This Row],[actual_delivery_days]] -tblorders[[#This Row],[expected_delivery_days]]</f>
        <v>1</v>
      </c>
    </row>
    <row r="9807" spans="1:15" x14ac:dyDescent="0.2">
      <c r="A9807" t="s">
        <v>11820</v>
      </c>
      <c r="B9807" t="s">
        <v>408</v>
      </c>
      <c r="C9807" t="s">
        <v>55</v>
      </c>
      <c r="D9807">
        <v>1</v>
      </c>
      <c r="E9807" s="1">
        <v>44477</v>
      </c>
      <c r="F9807" s="1">
        <v>44481</v>
      </c>
      <c r="G9807">
        <v>7</v>
      </c>
      <c r="H9807" s="1">
        <v>44488</v>
      </c>
      <c r="I9807">
        <v>7</v>
      </c>
      <c r="J9807" t="s">
        <v>16</v>
      </c>
      <c r="K9807" t="s">
        <v>17</v>
      </c>
      <c r="L9807" t="s">
        <v>22</v>
      </c>
      <c r="M9807">
        <v>99990</v>
      </c>
      <c r="N9807" t="str">
        <f>TEXT(tblorders[[#This Row],[order_date]], "mmm-yyyy")</f>
        <v>Oct-2021</v>
      </c>
      <c r="O9807">
        <f>tblorders[[#This Row],[actual_delivery_days]] -tblorders[[#This Row],[expected_delivery_days]]</f>
        <v>0</v>
      </c>
    </row>
    <row r="9808" spans="1:15" x14ac:dyDescent="0.2">
      <c r="A9808" t="s">
        <v>11821</v>
      </c>
      <c r="B9808" t="s">
        <v>4900</v>
      </c>
      <c r="C9808" t="s">
        <v>21</v>
      </c>
      <c r="D9808">
        <v>2</v>
      </c>
      <c r="E9808" s="1">
        <v>45660</v>
      </c>
      <c r="F9808" s="1">
        <v>45662</v>
      </c>
      <c r="G9808">
        <v>7</v>
      </c>
      <c r="H9808" s="1">
        <v>45670</v>
      </c>
      <c r="I9808">
        <v>8</v>
      </c>
      <c r="J9808" t="s">
        <v>16</v>
      </c>
      <c r="K9808" t="s">
        <v>17</v>
      </c>
      <c r="L9808" t="s">
        <v>58</v>
      </c>
      <c r="M9808">
        <v>179980</v>
      </c>
      <c r="N9808" t="str">
        <f>TEXT(tblorders[[#This Row],[order_date]], "mmm-yyyy")</f>
        <v>Jan-2025</v>
      </c>
      <c r="O9808">
        <f>tblorders[[#This Row],[actual_delivery_days]] -tblorders[[#This Row],[expected_delivery_days]]</f>
        <v>1</v>
      </c>
    </row>
    <row r="9809" spans="1:15" x14ac:dyDescent="0.2">
      <c r="A9809" t="s">
        <v>11822</v>
      </c>
      <c r="B9809" t="s">
        <v>1586</v>
      </c>
      <c r="C9809" t="s">
        <v>15</v>
      </c>
      <c r="D9809">
        <v>2</v>
      </c>
      <c r="E9809" s="1">
        <v>44962</v>
      </c>
      <c r="F9809" s="1">
        <v>44965</v>
      </c>
      <c r="G9809">
        <v>5</v>
      </c>
      <c r="H9809" s="1">
        <v>44970</v>
      </c>
      <c r="I9809">
        <v>5</v>
      </c>
      <c r="J9809" t="s">
        <v>16</v>
      </c>
      <c r="K9809" t="s">
        <v>25</v>
      </c>
      <c r="L9809" t="s">
        <v>18</v>
      </c>
      <c r="M9809">
        <v>111980</v>
      </c>
      <c r="N9809" t="str">
        <f>TEXT(tblorders[[#This Row],[order_date]], "mmm-yyyy")</f>
        <v>Feb-2023</v>
      </c>
      <c r="O9809">
        <f>tblorders[[#This Row],[actual_delivery_days]] -tblorders[[#This Row],[expected_delivery_days]]</f>
        <v>0</v>
      </c>
    </row>
    <row r="9810" spans="1:15" x14ac:dyDescent="0.2">
      <c r="A9810" t="s">
        <v>11823</v>
      </c>
      <c r="B9810" t="s">
        <v>7537</v>
      </c>
      <c r="C9810" t="s">
        <v>55</v>
      </c>
      <c r="D9810">
        <v>1</v>
      </c>
      <c r="E9810" s="1">
        <v>45438</v>
      </c>
      <c r="F9810" s="1">
        <v>45441</v>
      </c>
      <c r="G9810">
        <v>10</v>
      </c>
      <c r="H9810" s="1">
        <v>45451</v>
      </c>
      <c r="I9810">
        <v>10</v>
      </c>
      <c r="J9810" t="s">
        <v>16</v>
      </c>
      <c r="K9810" t="s">
        <v>17</v>
      </c>
      <c r="L9810" t="s">
        <v>22</v>
      </c>
      <c r="M9810">
        <v>99990</v>
      </c>
      <c r="N9810" t="str">
        <f>TEXT(tblorders[[#This Row],[order_date]], "mmm-yyyy")</f>
        <v>May-2024</v>
      </c>
      <c r="O9810">
        <f>tblorders[[#This Row],[actual_delivery_days]] -tblorders[[#This Row],[expected_delivery_days]]</f>
        <v>0</v>
      </c>
    </row>
    <row r="9811" spans="1:15" x14ac:dyDescent="0.2">
      <c r="A9811" t="s">
        <v>11824</v>
      </c>
      <c r="B9811" t="s">
        <v>6048</v>
      </c>
      <c r="C9811" t="s">
        <v>32</v>
      </c>
      <c r="D9811">
        <v>1</v>
      </c>
      <c r="E9811" s="1">
        <v>45531</v>
      </c>
      <c r="F9811" s="1">
        <v>45536</v>
      </c>
      <c r="G9811">
        <v>7</v>
      </c>
      <c r="H9811" s="1">
        <v>45543</v>
      </c>
      <c r="I9811">
        <v>7</v>
      </c>
      <c r="J9811" t="s">
        <v>16</v>
      </c>
      <c r="K9811" t="s">
        <v>17</v>
      </c>
      <c r="L9811" t="s">
        <v>58</v>
      </c>
      <c r="M9811">
        <v>45000</v>
      </c>
      <c r="N9811" t="str">
        <f>TEXT(tblorders[[#This Row],[order_date]], "mmm-yyyy")</f>
        <v>Aug-2024</v>
      </c>
      <c r="O9811">
        <f>tblorders[[#This Row],[actual_delivery_days]] -tblorders[[#This Row],[expected_delivery_days]]</f>
        <v>0</v>
      </c>
    </row>
    <row r="9812" spans="1:15" x14ac:dyDescent="0.2">
      <c r="A9812" t="s">
        <v>11825</v>
      </c>
      <c r="B9812" t="s">
        <v>1530</v>
      </c>
      <c r="C9812" t="s">
        <v>21</v>
      </c>
      <c r="D9812">
        <v>1</v>
      </c>
      <c r="E9812" s="1">
        <v>44755</v>
      </c>
      <c r="F9812" s="1">
        <v>44760</v>
      </c>
      <c r="G9812">
        <v>5</v>
      </c>
      <c r="H9812" s="1">
        <v>44768</v>
      </c>
      <c r="I9812">
        <v>8</v>
      </c>
      <c r="J9812" t="s">
        <v>16</v>
      </c>
      <c r="K9812" t="s">
        <v>41</v>
      </c>
      <c r="L9812" t="s">
        <v>26</v>
      </c>
      <c r="M9812">
        <v>89990</v>
      </c>
      <c r="N9812" t="str">
        <f>TEXT(tblorders[[#This Row],[order_date]], "mmm-yyyy")</f>
        <v>Jul-2022</v>
      </c>
      <c r="O9812">
        <f>tblorders[[#This Row],[actual_delivery_days]] -tblorders[[#This Row],[expected_delivery_days]]</f>
        <v>3</v>
      </c>
    </row>
    <row r="9813" spans="1:15" x14ac:dyDescent="0.2">
      <c r="A9813" t="s">
        <v>11826</v>
      </c>
      <c r="B9813" t="s">
        <v>574</v>
      </c>
      <c r="C9813" t="s">
        <v>29</v>
      </c>
      <c r="D9813">
        <v>2</v>
      </c>
      <c r="E9813" s="1">
        <v>45631</v>
      </c>
      <c r="F9813" s="1">
        <v>45632</v>
      </c>
      <c r="G9813">
        <v>5</v>
      </c>
      <c r="H9813" s="1">
        <v>45637</v>
      </c>
      <c r="I9813">
        <v>5</v>
      </c>
      <c r="J9813" t="s">
        <v>16</v>
      </c>
      <c r="K9813" t="s">
        <v>41</v>
      </c>
      <c r="L9813" t="s">
        <v>26</v>
      </c>
      <c r="M9813">
        <v>22000</v>
      </c>
      <c r="N9813" t="str">
        <f>TEXT(tblorders[[#This Row],[order_date]], "mmm-yyyy")</f>
        <v>Dec-2024</v>
      </c>
      <c r="O9813">
        <f>tblorders[[#This Row],[actual_delivery_days]] -tblorders[[#This Row],[expected_delivery_days]]</f>
        <v>0</v>
      </c>
    </row>
    <row r="9814" spans="1:15" x14ac:dyDescent="0.2">
      <c r="A9814" t="s">
        <v>11827</v>
      </c>
      <c r="B9814" t="s">
        <v>957</v>
      </c>
      <c r="C9814" t="s">
        <v>44</v>
      </c>
      <c r="D9814">
        <v>1</v>
      </c>
      <c r="E9814" s="1">
        <v>45404</v>
      </c>
      <c r="F9814" s="1">
        <v>45408</v>
      </c>
      <c r="G9814">
        <v>5</v>
      </c>
      <c r="H9814" s="1">
        <v>45413</v>
      </c>
      <c r="I9814">
        <v>5</v>
      </c>
      <c r="J9814" t="s">
        <v>16</v>
      </c>
      <c r="K9814" t="s">
        <v>25</v>
      </c>
      <c r="L9814" t="s">
        <v>58</v>
      </c>
      <c r="M9814">
        <v>50990</v>
      </c>
      <c r="N9814" t="str">
        <f>TEXT(tblorders[[#This Row],[order_date]], "mmm-yyyy")</f>
        <v>Apr-2024</v>
      </c>
      <c r="O9814">
        <f>tblorders[[#This Row],[actual_delivery_days]] -tblorders[[#This Row],[expected_delivery_days]]</f>
        <v>0</v>
      </c>
    </row>
    <row r="9815" spans="1:15" x14ac:dyDescent="0.2">
      <c r="A9815" t="s">
        <v>11828</v>
      </c>
      <c r="B9815" t="s">
        <v>580</v>
      </c>
      <c r="C9815" t="s">
        <v>21</v>
      </c>
      <c r="D9815">
        <v>1</v>
      </c>
      <c r="E9815" s="1">
        <v>45798</v>
      </c>
      <c r="F9815" s="1">
        <v>45800</v>
      </c>
      <c r="G9815">
        <v>10</v>
      </c>
      <c r="H9815" s="1">
        <v>45810</v>
      </c>
      <c r="I9815">
        <v>10</v>
      </c>
      <c r="J9815" t="s">
        <v>16</v>
      </c>
      <c r="K9815" t="s">
        <v>17</v>
      </c>
      <c r="L9815" t="s">
        <v>22</v>
      </c>
      <c r="M9815">
        <v>89990</v>
      </c>
      <c r="N9815" t="str">
        <f>TEXT(tblorders[[#This Row],[order_date]], "mmm-yyyy")</f>
        <v>May-2025</v>
      </c>
      <c r="O9815">
        <f>tblorders[[#This Row],[actual_delivery_days]] -tblorders[[#This Row],[expected_delivery_days]]</f>
        <v>0</v>
      </c>
    </row>
    <row r="9816" spans="1:15" x14ac:dyDescent="0.2">
      <c r="A9816" t="s">
        <v>11829</v>
      </c>
      <c r="B9816" t="s">
        <v>783</v>
      </c>
      <c r="C9816" t="s">
        <v>44</v>
      </c>
      <c r="D9816">
        <v>1</v>
      </c>
      <c r="E9816" s="1">
        <v>45203</v>
      </c>
      <c r="F9816" s="1">
        <v>45206</v>
      </c>
      <c r="G9816">
        <v>7</v>
      </c>
      <c r="H9816" s="1">
        <v>45216</v>
      </c>
      <c r="I9816">
        <v>10</v>
      </c>
      <c r="J9816" t="s">
        <v>16</v>
      </c>
      <c r="K9816" t="s">
        <v>41</v>
      </c>
      <c r="L9816" t="s">
        <v>22</v>
      </c>
      <c r="M9816">
        <v>50990</v>
      </c>
      <c r="N9816" t="str">
        <f>TEXT(tblorders[[#This Row],[order_date]], "mmm-yyyy")</f>
        <v>Oct-2023</v>
      </c>
      <c r="O9816">
        <f>tblorders[[#This Row],[actual_delivery_days]] -tblorders[[#This Row],[expected_delivery_days]]</f>
        <v>3</v>
      </c>
    </row>
    <row r="9817" spans="1:15" x14ac:dyDescent="0.2">
      <c r="A9817" t="s">
        <v>11830</v>
      </c>
      <c r="B9817" t="s">
        <v>4404</v>
      </c>
      <c r="C9817" t="s">
        <v>15</v>
      </c>
      <c r="D9817">
        <v>1</v>
      </c>
      <c r="E9817" s="1">
        <v>45698</v>
      </c>
      <c r="F9817" s="1">
        <v>45702</v>
      </c>
      <c r="G9817">
        <v>7</v>
      </c>
      <c r="H9817" s="1">
        <v>45709</v>
      </c>
      <c r="I9817">
        <v>7</v>
      </c>
      <c r="J9817" t="s">
        <v>16</v>
      </c>
      <c r="K9817" t="s">
        <v>25</v>
      </c>
      <c r="L9817" t="s">
        <v>58</v>
      </c>
      <c r="M9817">
        <v>55990</v>
      </c>
      <c r="N9817" t="str">
        <f>TEXT(tblorders[[#This Row],[order_date]], "mmm-yyyy")</f>
        <v>Feb-2025</v>
      </c>
      <c r="O9817">
        <f>tblorders[[#This Row],[actual_delivery_days]] -tblorders[[#This Row],[expected_delivery_days]]</f>
        <v>0</v>
      </c>
    </row>
    <row r="9818" spans="1:15" x14ac:dyDescent="0.2">
      <c r="A9818" t="s">
        <v>11831</v>
      </c>
      <c r="B9818" t="s">
        <v>955</v>
      </c>
      <c r="C9818" t="s">
        <v>32</v>
      </c>
      <c r="D9818">
        <v>1</v>
      </c>
      <c r="E9818" s="1">
        <v>45665</v>
      </c>
      <c r="F9818" s="1">
        <v>45670</v>
      </c>
      <c r="G9818">
        <v>7</v>
      </c>
      <c r="H9818" s="1">
        <v>45677</v>
      </c>
      <c r="I9818">
        <v>7</v>
      </c>
      <c r="J9818" t="s">
        <v>16</v>
      </c>
      <c r="K9818" t="s">
        <v>25</v>
      </c>
      <c r="L9818" t="s">
        <v>26</v>
      </c>
      <c r="M9818">
        <v>45000</v>
      </c>
      <c r="N9818" t="str">
        <f>TEXT(tblorders[[#This Row],[order_date]], "mmm-yyyy")</f>
        <v>Jan-2025</v>
      </c>
      <c r="O9818">
        <f>tblorders[[#This Row],[actual_delivery_days]] -tblorders[[#This Row],[expected_delivery_days]]</f>
        <v>0</v>
      </c>
    </row>
    <row r="9819" spans="1:15" x14ac:dyDescent="0.2">
      <c r="A9819" t="s">
        <v>11832</v>
      </c>
      <c r="B9819" t="s">
        <v>4455</v>
      </c>
      <c r="C9819" t="s">
        <v>29</v>
      </c>
      <c r="D9819">
        <v>1</v>
      </c>
      <c r="E9819" s="1">
        <v>45191</v>
      </c>
      <c r="F9819" s="1">
        <v>45193</v>
      </c>
      <c r="G9819">
        <v>10</v>
      </c>
      <c r="H9819" s="1">
        <v>45204</v>
      </c>
      <c r="I9819">
        <v>11</v>
      </c>
      <c r="J9819" t="s">
        <v>16</v>
      </c>
      <c r="K9819" t="s">
        <v>41</v>
      </c>
      <c r="L9819" t="s">
        <v>33</v>
      </c>
      <c r="M9819">
        <v>11000</v>
      </c>
      <c r="N9819" t="str">
        <f>TEXT(tblorders[[#This Row],[order_date]], "mmm-yyyy")</f>
        <v>Sep-2023</v>
      </c>
      <c r="O9819">
        <f>tblorders[[#This Row],[actual_delivery_days]] -tblorders[[#This Row],[expected_delivery_days]]</f>
        <v>1</v>
      </c>
    </row>
    <row r="9820" spans="1:15" x14ac:dyDescent="0.2">
      <c r="A9820" t="s">
        <v>11833</v>
      </c>
      <c r="B9820" t="s">
        <v>1460</v>
      </c>
      <c r="C9820" t="s">
        <v>55</v>
      </c>
      <c r="D9820">
        <v>2</v>
      </c>
      <c r="E9820" s="1">
        <v>45690</v>
      </c>
      <c r="F9820" s="1">
        <v>45693</v>
      </c>
      <c r="G9820">
        <v>7</v>
      </c>
      <c r="H9820" s="1">
        <v>45700</v>
      </c>
      <c r="I9820">
        <v>7</v>
      </c>
      <c r="J9820" t="s">
        <v>16</v>
      </c>
      <c r="K9820" t="s">
        <v>17</v>
      </c>
      <c r="L9820" t="s">
        <v>26</v>
      </c>
      <c r="M9820">
        <v>199980</v>
      </c>
      <c r="N9820" t="str">
        <f>TEXT(tblorders[[#This Row],[order_date]], "mmm-yyyy")</f>
        <v>Feb-2025</v>
      </c>
      <c r="O9820">
        <f>tblorders[[#This Row],[actual_delivery_days]] -tblorders[[#This Row],[expected_delivery_days]]</f>
        <v>0</v>
      </c>
    </row>
    <row r="9821" spans="1:15" x14ac:dyDescent="0.2">
      <c r="A9821" t="s">
        <v>11834</v>
      </c>
      <c r="B9821" t="s">
        <v>799</v>
      </c>
      <c r="C9821" t="s">
        <v>32</v>
      </c>
      <c r="D9821">
        <v>1</v>
      </c>
      <c r="E9821" s="1">
        <v>45650</v>
      </c>
      <c r="F9821" s="1">
        <v>45652</v>
      </c>
      <c r="G9821">
        <v>10</v>
      </c>
      <c r="H9821" s="1">
        <v>45663</v>
      </c>
      <c r="I9821">
        <v>11</v>
      </c>
      <c r="J9821" t="s">
        <v>16</v>
      </c>
      <c r="K9821" t="s">
        <v>41</v>
      </c>
      <c r="L9821" t="s">
        <v>58</v>
      </c>
      <c r="M9821">
        <v>45000</v>
      </c>
      <c r="N9821" t="str">
        <f>TEXT(tblorders[[#This Row],[order_date]], "mmm-yyyy")</f>
        <v>Dec-2024</v>
      </c>
      <c r="O9821">
        <f>tblorders[[#This Row],[actual_delivery_days]] -tblorders[[#This Row],[expected_delivery_days]]</f>
        <v>1</v>
      </c>
    </row>
    <row r="9822" spans="1:15" x14ac:dyDescent="0.2">
      <c r="A9822" t="s">
        <v>11835</v>
      </c>
      <c r="B9822" t="s">
        <v>4217</v>
      </c>
      <c r="C9822" t="s">
        <v>15</v>
      </c>
      <c r="D9822">
        <v>2</v>
      </c>
      <c r="E9822" s="1">
        <v>45105</v>
      </c>
      <c r="F9822" s="1">
        <v>45108</v>
      </c>
      <c r="G9822">
        <v>7</v>
      </c>
      <c r="H9822" s="1">
        <v>45116</v>
      </c>
      <c r="I9822">
        <v>8</v>
      </c>
      <c r="J9822" t="s">
        <v>16</v>
      </c>
      <c r="K9822" t="s">
        <v>41</v>
      </c>
      <c r="L9822" t="s">
        <v>58</v>
      </c>
      <c r="M9822">
        <v>111980</v>
      </c>
      <c r="N9822" t="str">
        <f>TEXT(tblorders[[#This Row],[order_date]], "mmm-yyyy")</f>
        <v>Jun-2023</v>
      </c>
      <c r="O9822">
        <f>tblorders[[#This Row],[actual_delivery_days]] -tblorders[[#This Row],[expected_delivery_days]]</f>
        <v>1</v>
      </c>
    </row>
    <row r="9823" spans="1:15" x14ac:dyDescent="0.2">
      <c r="A9823" t="s">
        <v>11836</v>
      </c>
      <c r="B9823" t="s">
        <v>7466</v>
      </c>
      <c r="C9823" t="s">
        <v>32</v>
      </c>
      <c r="D9823">
        <v>1</v>
      </c>
      <c r="E9823" s="1">
        <v>45762</v>
      </c>
      <c r="F9823" s="1">
        <v>45764</v>
      </c>
      <c r="G9823">
        <v>7</v>
      </c>
      <c r="H9823" s="1">
        <v>45772</v>
      </c>
      <c r="I9823">
        <v>8</v>
      </c>
      <c r="J9823" t="s">
        <v>16</v>
      </c>
      <c r="K9823" t="s">
        <v>17</v>
      </c>
      <c r="L9823" t="s">
        <v>33</v>
      </c>
      <c r="M9823">
        <v>45000</v>
      </c>
      <c r="N9823" t="str">
        <f>TEXT(tblorders[[#This Row],[order_date]], "mmm-yyyy")</f>
        <v>Apr-2025</v>
      </c>
      <c r="O9823">
        <f>tblorders[[#This Row],[actual_delivery_days]] -tblorders[[#This Row],[expected_delivery_days]]</f>
        <v>1</v>
      </c>
    </row>
    <row r="9824" spans="1:15" x14ac:dyDescent="0.2">
      <c r="A9824" t="s">
        <v>11837</v>
      </c>
      <c r="B9824" t="s">
        <v>1736</v>
      </c>
      <c r="C9824" t="s">
        <v>55</v>
      </c>
      <c r="D9824">
        <v>1</v>
      </c>
      <c r="E9824" s="1">
        <v>45383</v>
      </c>
      <c r="F9824" s="1">
        <v>45387</v>
      </c>
      <c r="G9824">
        <v>10</v>
      </c>
      <c r="H9824" s="1">
        <v>45397</v>
      </c>
      <c r="I9824">
        <v>10</v>
      </c>
      <c r="J9824" t="s">
        <v>16</v>
      </c>
      <c r="K9824" t="s">
        <v>17</v>
      </c>
      <c r="L9824" t="s">
        <v>33</v>
      </c>
      <c r="M9824">
        <v>99990</v>
      </c>
      <c r="N9824" t="str">
        <f>TEXT(tblorders[[#This Row],[order_date]], "mmm-yyyy")</f>
        <v>Apr-2024</v>
      </c>
      <c r="O9824">
        <f>tblorders[[#This Row],[actual_delivery_days]] -tblorders[[#This Row],[expected_delivery_days]]</f>
        <v>0</v>
      </c>
    </row>
    <row r="9825" spans="1:15" x14ac:dyDescent="0.2">
      <c r="A9825" t="s">
        <v>11838</v>
      </c>
      <c r="B9825" t="s">
        <v>5546</v>
      </c>
      <c r="C9825" t="s">
        <v>32</v>
      </c>
      <c r="D9825">
        <v>1</v>
      </c>
      <c r="E9825" s="1">
        <v>45521</v>
      </c>
      <c r="F9825" s="1">
        <v>45522</v>
      </c>
      <c r="G9825">
        <v>10</v>
      </c>
      <c r="H9825" s="1">
        <v>45533</v>
      </c>
      <c r="I9825">
        <v>11</v>
      </c>
      <c r="J9825" t="s">
        <v>16</v>
      </c>
      <c r="K9825" t="s">
        <v>41</v>
      </c>
      <c r="L9825" t="s">
        <v>22</v>
      </c>
      <c r="M9825">
        <v>45000</v>
      </c>
      <c r="N9825" t="str">
        <f>TEXT(tblorders[[#This Row],[order_date]], "mmm-yyyy")</f>
        <v>Aug-2024</v>
      </c>
      <c r="O9825">
        <f>tblorders[[#This Row],[actual_delivery_days]] -tblorders[[#This Row],[expected_delivery_days]]</f>
        <v>1</v>
      </c>
    </row>
    <row r="9826" spans="1:15" x14ac:dyDescent="0.2">
      <c r="A9826" t="s">
        <v>11839</v>
      </c>
      <c r="B9826" t="s">
        <v>2013</v>
      </c>
      <c r="C9826" t="s">
        <v>29</v>
      </c>
      <c r="D9826">
        <v>1</v>
      </c>
      <c r="E9826" s="1">
        <v>45487</v>
      </c>
      <c r="F9826" s="1">
        <v>45490</v>
      </c>
      <c r="G9826">
        <v>7</v>
      </c>
      <c r="H9826" s="1">
        <v>45498</v>
      </c>
      <c r="I9826">
        <v>8</v>
      </c>
      <c r="J9826" t="s">
        <v>16</v>
      </c>
      <c r="K9826" t="s">
        <v>25</v>
      </c>
      <c r="L9826" t="s">
        <v>18</v>
      </c>
      <c r="M9826">
        <v>11000</v>
      </c>
      <c r="N9826" t="str">
        <f>TEXT(tblorders[[#This Row],[order_date]], "mmm-yyyy")</f>
        <v>Jul-2024</v>
      </c>
      <c r="O9826">
        <f>tblorders[[#This Row],[actual_delivery_days]] -tblorders[[#This Row],[expected_delivery_days]]</f>
        <v>1</v>
      </c>
    </row>
    <row r="9827" spans="1:15" x14ac:dyDescent="0.2">
      <c r="A9827" t="s">
        <v>11840</v>
      </c>
      <c r="B9827" t="s">
        <v>3413</v>
      </c>
      <c r="C9827" t="s">
        <v>44</v>
      </c>
      <c r="D9827">
        <v>1</v>
      </c>
      <c r="E9827" s="1">
        <v>45527</v>
      </c>
      <c r="F9827" s="1">
        <v>45530</v>
      </c>
      <c r="G9827">
        <v>5</v>
      </c>
      <c r="H9827" s="1">
        <v>45533</v>
      </c>
      <c r="I9827">
        <v>3</v>
      </c>
      <c r="J9827" t="s">
        <v>16</v>
      </c>
      <c r="K9827" t="s">
        <v>17</v>
      </c>
      <c r="L9827" t="s">
        <v>26</v>
      </c>
      <c r="M9827">
        <v>50990</v>
      </c>
      <c r="N9827" t="str">
        <f>TEXT(tblorders[[#This Row],[order_date]], "mmm-yyyy")</f>
        <v>Aug-2024</v>
      </c>
      <c r="O9827">
        <f>tblorders[[#This Row],[actual_delivery_days]] -tblorders[[#This Row],[expected_delivery_days]]</f>
        <v>-2</v>
      </c>
    </row>
    <row r="9828" spans="1:15" x14ac:dyDescent="0.2">
      <c r="A9828" t="s">
        <v>11841</v>
      </c>
      <c r="B9828" t="s">
        <v>7499</v>
      </c>
      <c r="C9828" t="s">
        <v>44</v>
      </c>
      <c r="D9828">
        <v>1</v>
      </c>
      <c r="E9828" s="1">
        <v>45792</v>
      </c>
      <c r="F9828" s="1">
        <v>45797</v>
      </c>
      <c r="G9828">
        <v>5</v>
      </c>
      <c r="H9828" s="1">
        <v>45802</v>
      </c>
      <c r="I9828">
        <v>5</v>
      </c>
      <c r="J9828" t="s">
        <v>16</v>
      </c>
      <c r="K9828" t="s">
        <v>41</v>
      </c>
      <c r="L9828" t="s">
        <v>58</v>
      </c>
      <c r="M9828">
        <v>50990</v>
      </c>
      <c r="N9828" t="str">
        <f>TEXT(tblorders[[#This Row],[order_date]], "mmm-yyyy")</f>
        <v>May-2025</v>
      </c>
      <c r="O9828">
        <f>tblorders[[#This Row],[actual_delivery_days]] -tblorders[[#This Row],[expected_delivery_days]]</f>
        <v>0</v>
      </c>
    </row>
    <row r="9829" spans="1:15" x14ac:dyDescent="0.2">
      <c r="A9829" t="s">
        <v>11842</v>
      </c>
      <c r="B9829" t="s">
        <v>3710</v>
      </c>
      <c r="C9829" t="s">
        <v>21</v>
      </c>
      <c r="D9829">
        <v>1</v>
      </c>
      <c r="E9829" s="1">
        <v>45304</v>
      </c>
      <c r="F9829" s="1">
        <v>45308</v>
      </c>
      <c r="G9829">
        <v>7</v>
      </c>
      <c r="H9829" s="1">
        <v>45316</v>
      </c>
      <c r="I9829">
        <v>8</v>
      </c>
      <c r="J9829" t="s">
        <v>16</v>
      </c>
      <c r="K9829" t="s">
        <v>25</v>
      </c>
      <c r="L9829" t="s">
        <v>58</v>
      </c>
      <c r="M9829">
        <v>89990</v>
      </c>
      <c r="N9829" t="str">
        <f>TEXT(tblorders[[#This Row],[order_date]], "mmm-yyyy")</f>
        <v>Jan-2024</v>
      </c>
      <c r="O9829">
        <f>tblorders[[#This Row],[actual_delivery_days]] -tblorders[[#This Row],[expected_delivery_days]]</f>
        <v>1</v>
      </c>
    </row>
    <row r="9830" spans="1:15" x14ac:dyDescent="0.2">
      <c r="A9830" t="s">
        <v>11843</v>
      </c>
      <c r="B9830" t="s">
        <v>5436</v>
      </c>
      <c r="C9830" t="s">
        <v>29</v>
      </c>
      <c r="D9830">
        <v>1</v>
      </c>
      <c r="E9830" s="1">
        <v>45738</v>
      </c>
      <c r="F9830" s="1">
        <v>45741</v>
      </c>
      <c r="G9830">
        <v>5</v>
      </c>
      <c r="H9830" s="1">
        <v>45749</v>
      </c>
      <c r="I9830">
        <v>8</v>
      </c>
      <c r="J9830" t="s">
        <v>16</v>
      </c>
      <c r="K9830" t="s">
        <v>17</v>
      </c>
      <c r="L9830" t="s">
        <v>18</v>
      </c>
      <c r="M9830">
        <v>11000</v>
      </c>
      <c r="N9830" t="str">
        <f>TEXT(tblorders[[#This Row],[order_date]], "mmm-yyyy")</f>
        <v>Mar-2025</v>
      </c>
      <c r="O9830">
        <f>tblorders[[#This Row],[actual_delivery_days]] -tblorders[[#This Row],[expected_delivery_days]]</f>
        <v>3</v>
      </c>
    </row>
    <row r="9831" spans="1:15" x14ac:dyDescent="0.2">
      <c r="A9831" t="s">
        <v>11844</v>
      </c>
      <c r="B9831" t="s">
        <v>2126</v>
      </c>
      <c r="C9831" t="s">
        <v>44</v>
      </c>
      <c r="D9831">
        <v>1</v>
      </c>
      <c r="E9831" s="1">
        <v>45802</v>
      </c>
      <c r="F9831" s="1">
        <v>45805</v>
      </c>
      <c r="G9831">
        <v>10</v>
      </c>
      <c r="H9831" s="1">
        <v>45815</v>
      </c>
      <c r="I9831">
        <v>10</v>
      </c>
      <c r="J9831" t="s">
        <v>16</v>
      </c>
      <c r="K9831" t="s">
        <v>17</v>
      </c>
      <c r="L9831" t="s">
        <v>22</v>
      </c>
      <c r="M9831">
        <v>50990</v>
      </c>
      <c r="N9831" t="str">
        <f>TEXT(tblorders[[#This Row],[order_date]], "mmm-yyyy")</f>
        <v>May-2025</v>
      </c>
      <c r="O9831">
        <f>tblorders[[#This Row],[actual_delivery_days]] -tblorders[[#This Row],[expected_delivery_days]]</f>
        <v>0</v>
      </c>
    </row>
    <row r="9832" spans="1:15" x14ac:dyDescent="0.2">
      <c r="A9832" t="s">
        <v>11845</v>
      </c>
      <c r="B9832" t="s">
        <v>6832</v>
      </c>
      <c r="C9832" t="s">
        <v>44</v>
      </c>
      <c r="D9832">
        <v>1</v>
      </c>
      <c r="E9832" s="1">
        <v>44974</v>
      </c>
      <c r="F9832" s="1">
        <v>44975</v>
      </c>
      <c r="G9832">
        <v>10</v>
      </c>
      <c r="H9832" s="1">
        <v>44985</v>
      </c>
      <c r="I9832">
        <v>10</v>
      </c>
      <c r="J9832" t="s">
        <v>16</v>
      </c>
      <c r="K9832" t="s">
        <v>41</v>
      </c>
      <c r="L9832" t="s">
        <v>26</v>
      </c>
      <c r="M9832">
        <v>50990</v>
      </c>
      <c r="N9832" t="str">
        <f>TEXT(tblorders[[#This Row],[order_date]], "mmm-yyyy")</f>
        <v>Feb-2023</v>
      </c>
      <c r="O9832">
        <f>tblorders[[#This Row],[actual_delivery_days]] -tblorders[[#This Row],[expected_delivery_days]]</f>
        <v>0</v>
      </c>
    </row>
    <row r="9833" spans="1:15" x14ac:dyDescent="0.2">
      <c r="A9833" t="s">
        <v>11846</v>
      </c>
      <c r="B9833" t="s">
        <v>6484</v>
      </c>
      <c r="C9833" t="s">
        <v>32</v>
      </c>
      <c r="D9833">
        <v>1</v>
      </c>
      <c r="E9833" s="1">
        <v>45246</v>
      </c>
      <c r="F9833" s="1">
        <v>45250</v>
      </c>
      <c r="G9833">
        <v>7</v>
      </c>
      <c r="H9833" s="1">
        <v>45260</v>
      </c>
      <c r="I9833">
        <v>10</v>
      </c>
      <c r="J9833" t="s">
        <v>16</v>
      </c>
      <c r="K9833" t="s">
        <v>41</v>
      </c>
      <c r="L9833" t="s">
        <v>22</v>
      </c>
      <c r="M9833">
        <v>45000</v>
      </c>
      <c r="N9833" t="str">
        <f>TEXT(tblorders[[#This Row],[order_date]], "mmm-yyyy")</f>
        <v>Nov-2023</v>
      </c>
      <c r="O9833">
        <f>tblorders[[#This Row],[actual_delivery_days]] -tblorders[[#This Row],[expected_delivery_days]]</f>
        <v>3</v>
      </c>
    </row>
    <row r="9834" spans="1:15" x14ac:dyDescent="0.2">
      <c r="A9834" t="s">
        <v>11847</v>
      </c>
      <c r="B9834" t="s">
        <v>981</v>
      </c>
      <c r="C9834" t="s">
        <v>44</v>
      </c>
      <c r="D9834">
        <v>1</v>
      </c>
      <c r="E9834" s="1">
        <v>45796</v>
      </c>
      <c r="F9834" s="1">
        <v>45797</v>
      </c>
      <c r="G9834">
        <v>5</v>
      </c>
      <c r="H9834" s="1">
        <v>45805</v>
      </c>
      <c r="I9834">
        <v>8</v>
      </c>
      <c r="J9834" t="s">
        <v>16</v>
      </c>
      <c r="K9834" t="s">
        <v>25</v>
      </c>
      <c r="L9834" t="s">
        <v>26</v>
      </c>
      <c r="M9834">
        <v>50990</v>
      </c>
      <c r="N9834" t="str">
        <f>TEXT(tblorders[[#This Row],[order_date]], "mmm-yyyy")</f>
        <v>May-2025</v>
      </c>
      <c r="O9834">
        <f>tblorders[[#This Row],[actual_delivery_days]] -tblorders[[#This Row],[expected_delivery_days]]</f>
        <v>3</v>
      </c>
    </row>
    <row r="9835" spans="1:15" x14ac:dyDescent="0.2">
      <c r="A9835" t="s">
        <v>11848</v>
      </c>
      <c r="B9835" t="s">
        <v>2837</v>
      </c>
      <c r="C9835" t="s">
        <v>55</v>
      </c>
      <c r="D9835">
        <v>1</v>
      </c>
      <c r="E9835" s="1">
        <v>44882</v>
      </c>
      <c r="F9835" s="1">
        <v>44886</v>
      </c>
      <c r="G9835">
        <v>5</v>
      </c>
      <c r="H9835" s="1">
        <v>44889</v>
      </c>
      <c r="I9835">
        <v>3</v>
      </c>
      <c r="J9835" t="s">
        <v>16</v>
      </c>
      <c r="K9835" t="s">
        <v>25</v>
      </c>
      <c r="L9835" t="s">
        <v>26</v>
      </c>
      <c r="M9835">
        <v>99990</v>
      </c>
      <c r="N9835" t="str">
        <f>TEXT(tblorders[[#This Row],[order_date]], "mmm-yyyy")</f>
        <v>Nov-2022</v>
      </c>
      <c r="O9835">
        <f>tblorders[[#This Row],[actual_delivery_days]] -tblorders[[#This Row],[expected_delivery_days]]</f>
        <v>-2</v>
      </c>
    </row>
    <row r="9836" spans="1:15" x14ac:dyDescent="0.2">
      <c r="A9836" t="s">
        <v>11849</v>
      </c>
      <c r="B9836" t="s">
        <v>1522</v>
      </c>
      <c r="C9836" t="s">
        <v>15</v>
      </c>
      <c r="D9836">
        <v>1</v>
      </c>
      <c r="E9836" s="1">
        <v>44464</v>
      </c>
      <c r="F9836" s="1">
        <v>44467</v>
      </c>
      <c r="G9836">
        <v>10</v>
      </c>
      <c r="H9836" s="1">
        <v>44475</v>
      </c>
      <c r="I9836">
        <v>8</v>
      </c>
      <c r="J9836" t="s">
        <v>16</v>
      </c>
      <c r="K9836" t="s">
        <v>25</v>
      </c>
      <c r="L9836" t="s">
        <v>22</v>
      </c>
      <c r="M9836">
        <v>55990</v>
      </c>
      <c r="N9836" t="str">
        <f>TEXT(tblorders[[#This Row],[order_date]], "mmm-yyyy")</f>
        <v>Sep-2021</v>
      </c>
      <c r="O9836">
        <f>tblorders[[#This Row],[actual_delivery_days]] -tblorders[[#This Row],[expected_delivery_days]]</f>
        <v>-2</v>
      </c>
    </row>
    <row r="9837" spans="1:15" x14ac:dyDescent="0.2">
      <c r="A9837" t="s">
        <v>11850</v>
      </c>
      <c r="B9837" t="s">
        <v>1951</v>
      </c>
      <c r="C9837" t="s">
        <v>44</v>
      </c>
      <c r="D9837">
        <v>1</v>
      </c>
      <c r="E9837" s="1">
        <v>45700</v>
      </c>
      <c r="F9837" s="1">
        <v>45703</v>
      </c>
      <c r="G9837">
        <v>5</v>
      </c>
      <c r="H9837" s="1">
        <v>45708</v>
      </c>
      <c r="I9837">
        <v>5</v>
      </c>
      <c r="J9837" t="s">
        <v>16</v>
      </c>
      <c r="K9837" t="s">
        <v>17</v>
      </c>
      <c r="L9837" t="s">
        <v>58</v>
      </c>
      <c r="M9837">
        <v>50990</v>
      </c>
      <c r="N9837" t="str">
        <f>TEXT(tblorders[[#This Row],[order_date]], "mmm-yyyy")</f>
        <v>Feb-2025</v>
      </c>
      <c r="O9837">
        <f>tblorders[[#This Row],[actual_delivery_days]] -tblorders[[#This Row],[expected_delivery_days]]</f>
        <v>0</v>
      </c>
    </row>
    <row r="9838" spans="1:15" x14ac:dyDescent="0.2">
      <c r="A9838" t="s">
        <v>11851</v>
      </c>
      <c r="B9838" t="s">
        <v>2268</v>
      </c>
      <c r="C9838" t="s">
        <v>21</v>
      </c>
      <c r="D9838">
        <v>2</v>
      </c>
      <c r="E9838" s="1">
        <v>45690</v>
      </c>
      <c r="F9838" s="1">
        <v>45695</v>
      </c>
      <c r="G9838">
        <v>5</v>
      </c>
      <c r="H9838" s="1">
        <v>45701</v>
      </c>
      <c r="I9838">
        <v>6</v>
      </c>
      <c r="J9838" t="s">
        <v>16</v>
      </c>
      <c r="K9838" t="s">
        <v>17</v>
      </c>
      <c r="L9838" t="s">
        <v>26</v>
      </c>
      <c r="M9838">
        <v>179980</v>
      </c>
      <c r="N9838" t="str">
        <f>TEXT(tblorders[[#This Row],[order_date]], "mmm-yyyy")</f>
        <v>Feb-2025</v>
      </c>
      <c r="O9838">
        <f>tblorders[[#This Row],[actual_delivery_days]] -tblorders[[#This Row],[expected_delivery_days]]</f>
        <v>1</v>
      </c>
    </row>
    <row r="9839" spans="1:15" x14ac:dyDescent="0.2">
      <c r="A9839" t="s">
        <v>11852</v>
      </c>
      <c r="B9839" t="s">
        <v>2536</v>
      </c>
      <c r="C9839" t="s">
        <v>44</v>
      </c>
      <c r="D9839">
        <v>1</v>
      </c>
      <c r="E9839" s="1">
        <v>45703</v>
      </c>
      <c r="F9839" s="1">
        <v>45706</v>
      </c>
      <c r="G9839">
        <v>7</v>
      </c>
      <c r="H9839" s="1">
        <v>45713</v>
      </c>
      <c r="I9839">
        <v>7</v>
      </c>
      <c r="J9839" t="s">
        <v>40</v>
      </c>
      <c r="K9839" t="s">
        <v>17</v>
      </c>
      <c r="L9839" t="s">
        <v>33</v>
      </c>
      <c r="M9839">
        <v>50990</v>
      </c>
      <c r="N9839" t="str">
        <f>TEXT(tblorders[[#This Row],[order_date]], "mmm-yyyy")</f>
        <v>Feb-2025</v>
      </c>
      <c r="O9839">
        <f>tblorders[[#This Row],[actual_delivery_days]] -tblorders[[#This Row],[expected_delivery_days]]</f>
        <v>0</v>
      </c>
    </row>
    <row r="9840" spans="1:15" x14ac:dyDescent="0.2">
      <c r="A9840" t="s">
        <v>11853</v>
      </c>
      <c r="B9840" t="s">
        <v>1518</v>
      </c>
      <c r="C9840" t="s">
        <v>29</v>
      </c>
      <c r="D9840">
        <v>2</v>
      </c>
      <c r="E9840" s="1">
        <v>44718</v>
      </c>
      <c r="F9840" s="1">
        <v>44720</v>
      </c>
      <c r="G9840">
        <v>7</v>
      </c>
      <c r="H9840" s="1">
        <v>44727</v>
      </c>
      <c r="I9840">
        <v>7</v>
      </c>
      <c r="J9840" t="s">
        <v>16</v>
      </c>
      <c r="K9840" t="s">
        <v>17</v>
      </c>
      <c r="L9840" t="s">
        <v>58</v>
      </c>
      <c r="M9840">
        <v>22000</v>
      </c>
      <c r="N9840" t="str">
        <f>TEXT(tblorders[[#This Row],[order_date]], "mmm-yyyy")</f>
        <v>Jun-2022</v>
      </c>
      <c r="O9840">
        <f>tblorders[[#This Row],[actual_delivery_days]] -tblorders[[#This Row],[expected_delivery_days]]</f>
        <v>0</v>
      </c>
    </row>
    <row r="9841" spans="1:15" x14ac:dyDescent="0.2">
      <c r="A9841" t="s">
        <v>11854</v>
      </c>
      <c r="B9841" t="s">
        <v>6639</v>
      </c>
      <c r="C9841" t="s">
        <v>55</v>
      </c>
      <c r="D9841">
        <v>1</v>
      </c>
      <c r="E9841" s="1">
        <v>45788</v>
      </c>
      <c r="F9841" s="1">
        <v>45791</v>
      </c>
      <c r="G9841">
        <v>5</v>
      </c>
      <c r="H9841" s="1">
        <v>45796</v>
      </c>
      <c r="I9841">
        <v>5</v>
      </c>
      <c r="J9841" t="s">
        <v>16</v>
      </c>
      <c r="K9841" t="s">
        <v>41</v>
      </c>
      <c r="L9841" t="s">
        <v>58</v>
      </c>
      <c r="M9841">
        <v>99990</v>
      </c>
      <c r="N9841" t="str">
        <f>TEXT(tblorders[[#This Row],[order_date]], "mmm-yyyy")</f>
        <v>May-2025</v>
      </c>
      <c r="O9841">
        <f>tblorders[[#This Row],[actual_delivery_days]] -tblorders[[#This Row],[expected_delivery_days]]</f>
        <v>0</v>
      </c>
    </row>
    <row r="9842" spans="1:15" x14ac:dyDescent="0.2">
      <c r="A9842" t="s">
        <v>11855</v>
      </c>
      <c r="B9842" t="s">
        <v>2086</v>
      </c>
      <c r="C9842" t="s">
        <v>32</v>
      </c>
      <c r="D9842">
        <v>2</v>
      </c>
      <c r="E9842" s="1">
        <v>45731</v>
      </c>
      <c r="F9842" s="1">
        <v>45732</v>
      </c>
      <c r="G9842">
        <v>10</v>
      </c>
      <c r="H9842" s="1">
        <v>45742</v>
      </c>
      <c r="I9842">
        <v>10</v>
      </c>
      <c r="J9842" t="s">
        <v>16</v>
      </c>
      <c r="K9842" t="s">
        <v>41</v>
      </c>
      <c r="L9842" t="s">
        <v>58</v>
      </c>
      <c r="M9842">
        <v>90000</v>
      </c>
      <c r="N9842" t="str">
        <f>TEXT(tblorders[[#This Row],[order_date]], "mmm-yyyy")</f>
        <v>Mar-2025</v>
      </c>
      <c r="O9842">
        <f>tblorders[[#This Row],[actual_delivery_days]] -tblorders[[#This Row],[expected_delivery_days]]</f>
        <v>0</v>
      </c>
    </row>
    <row r="9843" spans="1:15" x14ac:dyDescent="0.2">
      <c r="A9843" t="s">
        <v>11856</v>
      </c>
      <c r="B9843" t="s">
        <v>2194</v>
      </c>
      <c r="C9843" t="s">
        <v>55</v>
      </c>
      <c r="D9843">
        <v>1</v>
      </c>
      <c r="E9843" s="1">
        <v>45519</v>
      </c>
      <c r="F9843" s="1">
        <v>45524</v>
      </c>
      <c r="G9843">
        <v>7</v>
      </c>
      <c r="H9843" s="1">
        <v>45533</v>
      </c>
      <c r="I9843">
        <v>9</v>
      </c>
      <c r="J9843" t="s">
        <v>16</v>
      </c>
      <c r="K9843" t="s">
        <v>25</v>
      </c>
      <c r="L9843" t="s">
        <v>22</v>
      </c>
      <c r="M9843">
        <v>99990</v>
      </c>
      <c r="N9843" t="str">
        <f>TEXT(tblorders[[#This Row],[order_date]], "mmm-yyyy")</f>
        <v>Aug-2024</v>
      </c>
      <c r="O9843">
        <f>tblorders[[#This Row],[actual_delivery_days]] -tblorders[[#This Row],[expected_delivery_days]]</f>
        <v>2</v>
      </c>
    </row>
    <row r="9844" spans="1:15" x14ac:dyDescent="0.2">
      <c r="A9844" t="s">
        <v>11857</v>
      </c>
      <c r="B9844" t="s">
        <v>1809</v>
      </c>
      <c r="C9844" t="s">
        <v>32</v>
      </c>
      <c r="D9844">
        <v>1</v>
      </c>
      <c r="E9844" s="1">
        <v>45511</v>
      </c>
      <c r="F9844" s="1">
        <v>45514</v>
      </c>
      <c r="G9844">
        <v>10</v>
      </c>
      <c r="H9844" s="1">
        <v>45524</v>
      </c>
      <c r="I9844">
        <v>10</v>
      </c>
      <c r="J9844" t="s">
        <v>16</v>
      </c>
      <c r="K9844" t="s">
        <v>25</v>
      </c>
      <c r="L9844" t="s">
        <v>26</v>
      </c>
      <c r="M9844">
        <v>45000</v>
      </c>
      <c r="N9844" t="str">
        <f>TEXT(tblorders[[#This Row],[order_date]], "mmm-yyyy")</f>
        <v>Aug-2024</v>
      </c>
      <c r="O9844">
        <f>tblorders[[#This Row],[actual_delivery_days]] -tblorders[[#This Row],[expected_delivery_days]]</f>
        <v>0</v>
      </c>
    </row>
    <row r="9845" spans="1:15" x14ac:dyDescent="0.2">
      <c r="A9845" t="s">
        <v>11858</v>
      </c>
      <c r="B9845" t="s">
        <v>6694</v>
      </c>
      <c r="C9845" t="s">
        <v>55</v>
      </c>
      <c r="D9845">
        <v>1</v>
      </c>
      <c r="E9845" s="1">
        <v>45728</v>
      </c>
      <c r="F9845" s="1">
        <v>45730</v>
      </c>
      <c r="G9845">
        <v>10</v>
      </c>
      <c r="H9845" s="1">
        <v>45741</v>
      </c>
      <c r="I9845">
        <v>11</v>
      </c>
      <c r="J9845" t="s">
        <v>16</v>
      </c>
      <c r="K9845" t="s">
        <v>41</v>
      </c>
      <c r="L9845" t="s">
        <v>58</v>
      </c>
      <c r="M9845">
        <v>99990</v>
      </c>
      <c r="N9845" t="str">
        <f>TEXT(tblorders[[#This Row],[order_date]], "mmm-yyyy")</f>
        <v>Mar-2025</v>
      </c>
      <c r="O9845">
        <f>tblorders[[#This Row],[actual_delivery_days]] -tblorders[[#This Row],[expected_delivery_days]]</f>
        <v>1</v>
      </c>
    </row>
    <row r="9846" spans="1:15" x14ac:dyDescent="0.2">
      <c r="A9846" t="s">
        <v>11859</v>
      </c>
      <c r="B9846" t="s">
        <v>8067</v>
      </c>
      <c r="C9846" t="s">
        <v>21</v>
      </c>
      <c r="D9846">
        <v>2</v>
      </c>
      <c r="E9846" s="1">
        <v>45585</v>
      </c>
      <c r="F9846" s="1">
        <v>45587</v>
      </c>
      <c r="G9846">
        <v>7</v>
      </c>
      <c r="H9846" s="1">
        <v>45594</v>
      </c>
      <c r="I9846">
        <v>7</v>
      </c>
      <c r="J9846" t="s">
        <v>16</v>
      </c>
      <c r="K9846" t="s">
        <v>41</v>
      </c>
      <c r="L9846" t="s">
        <v>22</v>
      </c>
      <c r="M9846">
        <v>179980</v>
      </c>
      <c r="N9846" t="str">
        <f>TEXT(tblorders[[#This Row],[order_date]], "mmm-yyyy")</f>
        <v>Oct-2024</v>
      </c>
      <c r="O9846">
        <f>tblorders[[#This Row],[actual_delivery_days]] -tblorders[[#This Row],[expected_delivery_days]]</f>
        <v>0</v>
      </c>
    </row>
    <row r="9847" spans="1:15" x14ac:dyDescent="0.2">
      <c r="A9847" t="s">
        <v>11860</v>
      </c>
      <c r="B9847" t="s">
        <v>3002</v>
      </c>
      <c r="C9847" t="s">
        <v>29</v>
      </c>
      <c r="D9847">
        <v>1</v>
      </c>
      <c r="E9847" s="1">
        <v>45748</v>
      </c>
      <c r="F9847" s="1">
        <v>45752</v>
      </c>
      <c r="G9847">
        <v>5</v>
      </c>
      <c r="H9847" s="1">
        <v>45758</v>
      </c>
      <c r="I9847">
        <v>6</v>
      </c>
      <c r="J9847" t="s">
        <v>16</v>
      </c>
      <c r="K9847" t="s">
        <v>17</v>
      </c>
      <c r="L9847" t="s">
        <v>18</v>
      </c>
      <c r="M9847">
        <v>11000</v>
      </c>
      <c r="N9847" t="str">
        <f>TEXT(tblorders[[#This Row],[order_date]], "mmm-yyyy")</f>
        <v>Apr-2025</v>
      </c>
      <c r="O9847">
        <f>tblorders[[#This Row],[actual_delivery_days]] -tblorders[[#This Row],[expected_delivery_days]]</f>
        <v>1</v>
      </c>
    </row>
    <row r="9848" spans="1:15" x14ac:dyDescent="0.2">
      <c r="A9848" t="s">
        <v>11861</v>
      </c>
      <c r="B9848" t="s">
        <v>1083</v>
      </c>
      <c r="C9848" t="s">
        <v>44</v>
      </c>
      <c r="D9848">
        <v>1</v>
      </c>
      <c r="E9848" s="1">
        <v>45797</v>
      </c>
      <c r="F9848" s="1">
        <v>45801</v>
      </c>
      <c r="G9848">
        <v>10</v>
      </c>
      <c r="H9848" s="1">
        <v>45810</v>
      </c>
      <c r="I9848">
        <v>9</v>
      </c>
      <c r="J9848" t="s">
        <v>16</v>
      </c>
      <c r="K9848" t="s">
        <v>41</v>
      </c>
      <c r="L9848" t="s">
        <v>33</v>
      </c>
      <c r="M9848">
        <v>50990</v>
      </c>
      <c r="N9848" t="str">
        <f>TEXT(tblorders[[#This Row],[order_date]], "mmm-yyyy")</f>
        <v>May-2025</v>
      </c>
      <c r="O9848">
        <f>tblorders[[#This Row],[actual_delivery_days]] -tblorders[[#This Row],[expected_delivery_days]]</f>
        <v>-1</v>
      </c>
    </row>
    <row r="9849" spans="1:15" x14ac:dyDescent="0.2">
      <c r="A9849" t="s">
        <v>11862</v>
      </c>
      <c r="B9849" t="s">
        <v>2397</v>
      </c>
      <c r="C9849" t="s">
        <v>55</v>
      </c>
      <c r="D9849">
        <v>2</v>
      </c>
      <c r="E9849" s="1">
        <v>45734</v>
      </c>
      <c r="F9849" s="1">
        <v>45736</v>
      </c>
      <c r="G9849">
        <v>7</v>
      </c>
      <c r="H9849" s="1">
        <v>45742</v>
      </c>
      <c r="I9849">
        <v>6</v>
      </c>
      <c r="J9849" t="s">
        <v>16</v>
      </c>
      <c r="K9849" t="s">
        <v>41</v>
      </c>
      <c r="L9849" t="s">
        <v>18</v>
      </c>
      <c r="M9849">
        <v>199980</v>
      </c>
      <c r="N9849" t="str">
        <f>TEXT(tblorders[[#This Row],[order_date]], "mmm-yyyy")</f>
        <v>Mar-2025</v>
      </c>
      <c r="O9849">
        <f>tblorders[[#This Row],[actual_delivery_days]] -tblorders[[#This Row],[expected_delivery_days]]</f>
        <v>-1</v>
      </c>
    </row>
    <row r="9850" spans="1:15" x14ac:dyDescent="0.2">
      <c r="A9850" t="s">
        <v>11863</v>
      </c>
      <c r="B9850" t="s">
        <v>1014</v>
      </c>
      <c r="C9850" t="s">
        <v>15</v>
      </c>
      <c r="D9850">
        <v>2</v>
      </c>
      <c r="E9850" s="1">
        <v>45672</v>
      </c>
      <c r="F9850" s="1">
        <v>45674</v>
      </c>
      <c r="G9850">
        <v>7</v>
      </c>
      <c r="H9850" s="1">
        <v>45680</v>
      </c>
      <c r="I9850">
        <v>6</v>
      </c>
      <c r="J9850" t="s">
        <v>16</v>
      </c>
      <c r="K9850" t="s">
        <v>41</v>
      </c>
      <c r="L9850" t="s">
        <v>26</v>
      </c>
      <c r="M9850">
        <v>111980</v>
      </c>
      <c r="N9850" t="str">
        <f>TEXT(tblorders[[#This Row],[order_date]], "mmm-yyyy")</f>
        <v>Jan-2025</v>
      </c>
      <c r="O9850">
        <f>tblorders[[#This Row],[actual_delivery_days]] -tblorders[[#This Row],[expected_delivery_days]]</f>
        <v>-1</v>
      </c>
    </row>
    <row r="9851" spans="1:15" x14ac:dyDescent="0.2">
      <c r="A9851" t="s">
        <v>11864</v>
      </c>
      <c r="B9851" t="s">
        <v>5196</v>
      </c>
      <c r="C9851" t="s">
        <v>44</v>
      </c>
      <c r="D9851">
        <v>2</v>
      </c>
      <c r="E9851" s="1">
        <v>45019</v>
      </c>
      <c r="F9851" s="1">
        <v>45021</v>
      </c>
      <c r="G9851">
        <v>7</v>
      </c>
      <c r="H9851" s="1">
        <v>45028</v>
      </c>
      <c r="I9851">
        <v>7</v>
      </c>
      <c r="J9851" t="s">
        <v>16</v>
      </c>
      <c r="K9851" t="s">
        <v>25</v>
      </c>
      <c r="L9851" t="s">
        <v>18</v>
      </c>
      <c r="M9851">
        <v>101980</v>
      </c>
      <c r="N9851" t="str">
        <f>TEXT(tblorders[[#This Row],[order_date]], "mmm-yyyy")</f>
        <v>Apr-2023</v>
      </c>
      <c r="O9851">
        <f>tblorders[[#This Row],[actual_delivery_days]] -tblorders[[#This Row],[expected_delivery_days]]</f>
        <v>0</v>
      </c>
    </row>
    <row r="9852" spans="1:15" x14ac:dyDescent="0.2">
      <c r="A9852" t="s">
        <v>11865</v>
      </c>
      <c r="B9852" t="s">
        <v>2060</v>
      </c>
      <c r="C9852" t="s">
        <v>32</v>
      </c>
      <c r="D9852">
        <v>2</v>
      </c>
      <c r="E9852" s="1">
        <v>45710</v>
      </c>
      <c r="F9852" s="1">
        <v>45714</v>
      </c>
      <c r="G9852">
        <v>10</v>
      </c>
      <c r="H9852" s="1">
        <v>45724</v>
      </c>
      <c r="I9852">
        <v>10</v>
      </c>
      <c r="J9852" t="s">
        <v>16</v>
      </c>
      <c r="K9852" t="s">
        <v>25</v>
      </c>
      <c r="L9852" t="s">
        <v>18</v>
      </c>
      <c r="M9852">
        <v>90000</v>
      </c>
      <c r="N9852" t="str">
        <f>TEXT(tblorders[[#This Row],[order_date]], "mmm-yyyy")</f>
        <v>Feb-2025</v>
      </c>
      <c r="O9852">
        <f>tblorders[[#This Row],[actual_delivery_days]] -tblorders[[#This Row],[expected_delivery_days]]</f>
        <v>0</v>
      </c>
    </row>
    <row r="9853" spans="1:15" x14ac:dyDescent="0.2">
      <c r="A9853" t="s">
        <v>11866</v>
      </c>
      <c r="B9853" t="s">
        <v>150</v>
      </c>
      <c r="C9853" t="s">
        <v>29</v>
      </c>
      <c r="D9853">
        <v>2</v>
      </c>
      <c r="E9853" s="1">
        <v>45742</v>
      </c>
      <c r="F9853" s="1">
        <v>45747</v>
      </c>
      <c r="G9853">
        <v>5</v>
      </c>
      <c r="H9853" s="1">
        <v>45752</v>
      </c>
      <c r="I9853">
        <v>5</v>
      </c>
      <c r="J9853" t="s">
        <v>16</v>
      </c>
      <c r="K9853" t="s">
        <v>17</v>
      </c>
      <c r="L9853" t="s">
        <v>33</v>
      </c>
      <c r="M9853">
        <v>22000</v>
      </c>
      <c r="N9853" t="str">
        <f>TEXT(tblorders[[#This Row],[order_date]], "mmm-yyyy")</f>
        <v>Mar-2025</v>
      </c>
      <c r="O9853">
        <f>tblorders[[#This Row],[actual_delivery_days]] -tblorders[[#This Row],[expected_delivery_days]]</f>
        <v>0</v>
      </c>
    </row>
    <row r="9854" spans="1:15" x14ac:dyDescent="0.2">
      <c r="A9854" t="s">
        <v>11867</v>
      </c>
      <c r="B9854" t="s">
        <v>3616</v>
      </c>
      <c r="C9854" t="s">
        <v>21</v>
      </c>
      <c r="D9854">
        <v>1</v>
      </c>
      <c r="E9854" s="1">
        <v>45605</v>
      </c>
      <c r="F9854" s="1">
        <v>45606</v>
      </c>
      <c r="G9854">
        <v>5</v>
      </c>
      <c r="H9854" s="1">
        <v>45611</v>
      </c>
      <c r="I9854">
        <v>5</v>
      </c>
      <c r="J9854" t="s">
        <v>16</v>
      </c>
      <c r="K9854" t="s">
        <v>41</v>
      </c>
      <c r="L9854" t="s">
        <v>58</v>
      </c>
      <c r="M9854">
        <v>89990</v>
      </c>
      <c r="N9854" t="str">
        <f>TEXT(tblorders[[#This Row],[order_date]], "mmm-yyyy")</f>
        <v>Nov-2024</v>
      </c>
      <c r="O9854">
        <f>tblorders[[#This Row],[actual_delivery_days]] -tblorders[[#This Row],[expected_delivery_days]]</f>
        <v>0</v>
      </c>
    </row>
    <row r="9855" spans="1:15" x14ac:dyDescent="0.2">
      <c r="A9855" t="s">
        <v>11868</v>
      </c>
      <c r="B9855" t="s">
        <v>6048</v>
      </c>
      <c r="C9855" t="s">
        <v>29</v>
      </c>
      <c r="D9855">
        <v>1</v>
      </c>
      <c r="E9855" s="1">
        <v>45485</v>
      </c>
      <c r="F9855" s="1">
        <v>45490</v>
      </c>
      <c r="G9855">
        <v>5</v>
      </c>
      <c r="H9855" s="1">
        <v>45495</v>
      </c>
      <c r="I9855">
        <v>5</v>
      </c>
      <c r="J9855" t="s">
        <v>16</v>
      </c>
      <c r="K9855" t="s">
        <v>41</v>
      </c>
      <c r="L9855" t="s">
        <v>26</v>
      </c>
      <c r="M9855">
        <v>11000</v>
      </c>
      <c r="N9855" t="str">
        <f>TEXT(tblorders[[#This Row],[order_date]], "mmm-yyyy")</f>
        <v>Jul-2024</v>
      </c>
      <c r="O9855">
        <f>tblorders[[#This Row],[actual_delivery_days]] -tblorders[[#This Row],[expected_delivery_days]]</f>
        <v>0</v>
      </c>
    </row>
    <row r="9856" spans="1:15" x14ac:dyDescent="0.2">
      <c r="A9856" t="s">
        <v>11869</v>
      </c>
      <c r="B9856" t="s">
        <v>134</v>
      </c>
      <c r="C9856" t="s">
        <v>32</v>
      </c>
      <c r="D9856">
        <v>1</v>
      </c>
      <c r="E9856" s="1">
        <v>45454</v>
      </c>
      <c r="F9856" s="1">
        <v>45458</v>
      </c>
      <c r="G9856">
        <v>7</v>
      </c>
      <c r="H9856" s="1">
        <v>45465</v>
      </c>
      <c r="I9856">
        <v>7</v>
      </c>
      <c r="J9856" t="s">
        <v>16</v>
      </c>
      <c r="K9856" t="s">
        <v>25</v>
      </c>
      <c r="L9856" t="s">
        <v>18</v>
      </c>
      <c r="M9856">
        <v>45000</v>
      </c>
      <c r="N9856" t="str">
        <f>TEXT(tblorders[[#This Row],[order_date]], "mmm-yyyy")</f>
        <v>Jun-2024</v>
      </c>
      <c r="O9856">
        <f>tblorders[[#This Row],[actual_delivery_days]] -tblorders[[#This Row],[expected_delivery_days]]</f>
        <v>0</v>
      </c>
    </row>
    <row r="9857" spans="1:15" x14ac:dyDescent="0.2">
      <c r="A9857" t="s">
        <v>11870</v>
      </c>
      <c r="B9857" t="s">
        <v>2397</v>
      </c>
      <c r="C9857" t="s">
        <v>15</v>
      </c>
      <c r="D9857">
        <v>1</v>
      </c>
      <c r="E9857" s="1">
        <v>45247</v>
      </c>
      <c r="F9857" s="1">
        <v>45250</v>
      </c>
      <c r="G9857">
        <v>7</v>
      </c>
      <c r="H9857" s="1">
        <v>45256</v>
      </c>
      <c r="I9857">
        <v>6</v>
      </c>
      <c r="J9857" t="s">
        <v>16</v>
      </c>
      <c r="K9857" t="s">
        <v>25</v>
      </c>
      <c r="L9857" t="s">
        <v>58</v>
      </c>
      <c r="M9857">
        <v>55990</v>
      </c>
      <c r="N9857" t="str">
        <f>TEXT(tblorders[[#This Row],[order_date]], "mmm-yyyy")</f>
        <v>Nov-2023</v>
      </c>
      <c r="O9857">
        <f>tblorders[[#This Row],[actual_delivery_days]] -tblorders[[#This Row],[expected_delivery_days]]</f>
        <v>-1</v>
      </c>
    </row>
    <row r="9858" spans="1:15" x14ac:dyDescent="0.2">
      <c r="A9858" t="s">
        <v>11871</v>
      </c>
      <c r="B9858" t="s">
        <v>4710</v>
      </c>
      <c r="C9858" t="s">
        <v>21</v>
      </c>
      <c r="D9858">
        <v>2</v>
      </c>
      <c r="E9858" s="1">
        <v>45627</v>
      </c>
      <c r="F9858" s="1">
        <v>45628</v>
      </c>
      <c r="G9858">
        <v>7</v>
      </c>
      <c r="H9858" s="1">
        <v>45637</v>
      </c>
      <c r="I9858">
        <v>9</v>
      </c>
      <c r="J9858" t="s">
        <v>16</v>
      </c>
      <c r="K9858" t="s">
        <v>17</v>
      </c>
      <c r="L9858" t="s">
        <v>18</v>
      </c>
      <c r="M9858">
        <v>179980</v>
      </c>
      <c r="N9858" t="str">
        <f>TEXT(tblorders[[#This Row],[order_date]], "mmm-yyyy")</f>
        <v>Dec-2024</v>
      </c>
      <c r="O9858">
        <f>tblorders[[#This Row],[actual_delivery_days]] -tblorders[[#This Row],[expected_delivery_days]]</f>
        <v>2</v>
      </c>
    </row>
    <row r="9859" spans="1:15" x14ac:dyDescent="0.2">
      <c r="A9859" t="s">
        <v>11872</v>
      </c>
      <c r="B9859" t="s">
        <v>2371</v>
      </c>
      <c r="C9859" t="s">
        <v>21</v>
      </c>
      <c r="D9859">
        <v>1</v>
      </c>
      <c r="E9859" s="1">
        <v>45564</v>
      </c>
      <c r="F9859" s="1">
        <v>45569</v>
      </c>
      <c r="G9859">
        <v>7</v>
      </c>
      <c r="H9859" s="1">
        <v>45576</v>
      </c>
      <c r="I9859">
        <v>7</v>
      </c>
      <c r="J9859" t="s">
        <v>40</v>
      </c>
      <c r="K9859" t="s">
        <v>17</v>
      </c>
      <c r="L9859" t="s">
        <v>18</v>
      </c>
      <c r="M9859">
        <v>89990</v>
      </c>
      <c r="N9859" t="str">
        <f>TEXT(tblorders[[#This Row],[order_date]], "mmm-yyyy")</f>
        <v>Sep-2024</v>
      </c>
      <c r="O9859">
        <f>tblorders[[#This Row],[actual_delivery_days]] -tblorders[[#This Row],[expected_delivery_days]]</f>
        <v>0</v>
      </c>
    </row>
    <row r="9860" spans="1:15" x14ac:dyDescent="0.2">
      <c r="A9860" t="s">
        <v>11873</v>
      </c>
      <c r="B9860" t="s">
        <v>87</v>
      </c>
      <c r="C9860" t="s">
        <v>55</v>
      </c>
      <c r="D9860">
        <v>2</v>
      </c>
      <c r="E9860" s="1">
        <v>45787</v>
      </c>
      <c r="F9860" s="1">
        <v>45788</v>
      </c>
      <c r="G9860">
        <v>10</v>
      </c>
      <c r="H9860" s="1">
        <v>45798</v>
      </c>
      <c r="I9860">
        <v>10</v>
      </c>
      <c r="J9860" t="s">
        <v>16</v>
      </c>
      <c r="K9860" t="s">
        <v>17</v>
      </c>
      <c r="L9860" t="s">
        <v>18</v>
      </c>
      <c r="M9860">
        <v>199980</v>
      </c>
      <c r="N9860" t="str">
        <f>TEXT(tblorders[[#This Row],[order_date]], "mmm-yyyy")</f>
        <v>May-2025</v>
      </c>
      <c r="O9860">
        <f>tblorders[[#This Row],[actual_delivery_days]] -tblorders[[#This Row],[expected_delivery_days]]</f>
        <v>0</v>
      </c>
    </row>
    <row r="9861" spans="1:15" x14ac:dyDescent="0.2">
      <c r="A9861" t="s">
        <v>11874</v>
      </c>
      <c r="B9861" t="s">
        <v>1072</v>
      </c>
      <c r="C9861" t="s">
        <v>21</v>
      </c>
      <c r="D9861">
        <v>2</v>
      </c>
      <c r="E9861" s="1">
        <v>44865</v>
      </c>
      <c r="F9861" s="1">
        <v>44866</v>
      </c>
      <c r="G9861">
        <v>10</v>
      </c>
      <c r="H9861" s="1">
        <v>44877</v>
      </c>
      <c r="I9861">
        <v>11</v>
      </c>
      <c r="J9861" t="s">
        <v>16</v>
      </c>
      <c r="K9861" t="s">
        <v>41</v>
      </c>
      <c r="L9861" t="s">
        <v>33</v>
      </c>
      <c r="M9861">
        <v>179980</v>
      </c>
      <c r="N9861" t="str">
        <f>TEXT(tblorders[[#This Row],[order_date]], "mmm-yyyy")</f>
        <v>Oct-2022</v>
      </c>
      <c r="O9861">
        <f>tblorders[[#This Row],[actual_delivery_days]] -tblorders[[#This Row],[expected_delivery_days]]</f>
        <v>1</v>
      </c>
    </row>
    <row r="9862" spans="1:15" x14ac:dyDescent="0.2">
      <c r="A9862" t="s">
        <v>11875</v>
      </c>
      <c r="B9862" t="s">
        <v>2397</v>
      </c>
      <c r="C9862" t="s">
        <v>15</v>
      </c>
      <c r="D9862">
        <v>1</v>
      </c>
      <c r="E9862" s="1">
        <v>45446</v>
      </c>
      <c r="F9862" s="1">
        <v>45447</v>
      </c>
      <c r="G9862">
        <v>7</v>
      </c>
      <c r="H9862" s="1">
        <v>45454</v>
      </c>
      <c r="I9862">
        <v>7</v>
      </c>
      <c r="J9862" t="s">
        <v>16</v>
      </c>
      <c r="K9862" t="s">
        <v>41</v>
      </c>
      <c r="L9862" t="s">
        <v>22</v>
      </c>
      <c r="M9862">
        <v>55990</v>
      </c>
      <c r="N9862" t="str">
        <f>TEXT(tblorders[[#This Row],[order_date]], "mmm-yyyy")</f>
        <v>Jun-2024</v>
      </c>
      <c r="O9862">
        <f>tblorders[[#This Row],[actual_delivery_days]] -tblorders[[#This Row],[expected_delivery_days]]</f>
        <v>0</v>
      </c>
    </row>
    <row r="9863" spans="1:15" x14ac:dyDescent="0.2">
      <c r="A9863" t="s">
        <v>11876</v>
      </c>
      <c r="B9863" t="s">
        <v>932</v>
      </c>
      <c r="C9863" t="s">
        <v>32</v>
      </c>
      <c r="D9863">
        <v>1</v>
      </c>
      <c r="E9863" s="1">
        <v>44524</v>
      </c>
      <c r="F9863" s="1">
        <v>44526</v>
      </c>
      <c r="G9863">
        <v>10</v>
      </c>
      <c r="H9863" s="1">
        <v>44539</v>
      </c>
      <c r="I9863">
        <v>13</v>
      </c>
      <c r="J9863" t="s">
        <v>16</v>
      </c>
      <c r="K9863" t="s">
        <v>25</v>
      </c>
      <c r="L9863" t="s">
        <v>22</v>
      </c>
      <c r="M9863">
        <v>45000</v>
      </c>
      <c r="N9863" t="str">
        <f>TEXT(tblorders[[#This Row],[order_date]], "mmm-yyyy")</f>
        <v>Nov-2021</v>
      </c>
      <c r="O9863">
        <f>tblorders[[#This Row],[actual_delivery_days]] -tblorders[[#This Row],[expected_delivery_days]]</f>
        <v>3</v>
      </c>
    </row>
    <row r="9864" spans="1:15" x14ac:dyDescent="0.2">
      <c r="A9864" t="s">
        <v>11877</v>
      </c>
      <c r="B9864" t="s">
        <v>4070</v>
      </c>
      <c r="C9864" t="s">
        <v>55</v>
      </c>
      <c r="D9864">
        <v>1</v>
      </c>
      <c r="E9864" s="1">
        <v>44767</v>
      </c>
      <c r="F9864" s="1">
        <v>44770</v>
      </c>
      <c r="G9864">
        <v>5</v>
      </c>
      <c r="H9864" s="1">
        <v>44776</v>
      </c>
      <c r="I9864">
        <v>6</v>
      </c>
      <c r="J9864" t="s">
        <v>16</v>
      </c>
      <c r="K9864" t="s">
        <v>17</v>
      </c>
      <c r="L9864" t="s">
        <v>18</v>
      </c>
      <c r="M9864">
        <v>99990</v>
      </c>
      <c r="N9864" t="str">
        <f>TEXT(tblorders[[#This Row],[order_date]], "mmm-yyyy")</f>
        <v>Jul-2022</v>
      </c>
      <c r="O9864">
        <f>tblorders[[#This Row],[actual_delivery_days]] -tblorders[[#This Row],[expected_delivery_days]]</f>
        <v>1</v>
      </c>
    </row>
    <row r="9865" spans="1:15" x14ac:dyDescent="0.2">
      <c r="A9865" t="s">
        <v>11878</v>
      </c>
      <c r="B9865" t="s">
        <v>3234</v>
      </c>
      <c r="C9865" t="s">
        <v>44</v>
      </c>
      <c r="D9865">
        <v>1</v>
      </c>
      <c r="E9865" s="1">
        <v>45099</v>
      </c>
      <c r="F9865" s="1">
        <v>45104</v>
      </c>
      <c r="G9865">
        <v>5</v>
      </c>
      <c r="H9865" s="1">
        <v>45109</v>
      </c>
      <c r="I9865">
        <v>5</v>
      </c>
      <c r="J9865" t="s">
        <v>16</v>
      </c>
      <c r="K9865" t="s">
        <v>17</v>
      </c>
      <c r="L9865" t="s">
        <v>26</v>
      </c>
      <c r="M9865">
        <v>50990</v>
      </c>
      <c r="N9865" t="str">
        <f>TEXT(tblorders[[#This Row],[order_date]], "mmm-yyyy")</f>
        <v>Jun-2023</v>
      </c>
      <c r="O9865">
        <f>tblorders[[#This Row],[actual_delivery_days]] -tblorders[[#This Row],[expected_delivery_days]]</f>
        <v>0</v>
      </c>
    </row>
    <row r="9866" spans="1:15" x14ac:dyDescent="0.2">
      <c r="A9866" t="s">
        <v>11879</v>
      </c>
      <c r="B9866" t="s">
        <v>6323</v>
      </c>
      <c r="C9866" t="s">
        <v>29</v>
      </c>
      <c r="D9866">
        <v>1</v>
      </c>
      <c r="E9866" s="1">
        <v>44699</v>
      </c>
      <c r="F9866" s="1">
        <v>44700</v>
      </c>
      <c r="G9866">
        <v>5</v>
      </c>
      <c r="H9866" s="1">
        <v>44705</v>
      </c>
      <c r="I9866">
        <v>5</v>
      </c>
      <c r="J9866" t="s">
        <v>16</v>
      </c>
      <c r="K9866" t="s">
        <v>41</v>
      </c>
      <c r="L9866" t="s">
        <v>22</v>
      </c>
      <c r="M9866">
        <v>11000</v>
      </c>
      <c r="N9866" t="str">
        <f>TEXT(tblorders[[#This Row],[order_date]], "mmm-yyyy")</f>
        <v>May-2022</v>
      </c>
      <c r="O9866">
        <f>tblorders[[#This Row],[actual_delivery_days]] -tblorders[[#This Row],[expected_delivery_days]]</f>
        <v>0</v>
      </c>
    </row>
    <row r="9867" spans="1:15" x14ac:dyDescent="0.2">
      <c r="A9867" t="s">
        <v>11880</v>
      </c>
      <c r="B9867" t="s">
        <v>265</v>
      </c>
      <c r="C9867" t="s">
        <v>15</v>
      </c>
      <c r="D9867">
        <v>1</v>
      </c>
      <c r="E9867" s="1">
        <v>45367</v>
      </c>
      <c r="F9867" s="1">
        <v>45368</v>
      </c>
      <c r="G9867">
        <v>10</v>
      </c>
      <c r="H9867" s="1">
        <v>45380</v>
      </c>
      <c r="I9867">
        <v>12</v>
      </c>
      <c r="J9867" t="s">
        <v>16</v>
      </c>
      <c r="K9867" t="s">
        <v>17</v>
      </c>
      <c r="L9867" t="s">
        <v>18</v>
      </c>
      <c r="M9867">
        <v>55990</v>
      </c>
      <c r="N9867" t="str">
        <f>TEXT(tblorders[[#This Row],[order_date]], "mmm-yyyy")</f>
        <v>Mar-2024</v>
      </c>
      <c r="O9867">
        <f>tblorders[[#This Row],[actual_delivery_days]] -tblorders[[#This Row],[expected_delivery_days]]</f>
        <v>2</v>
      </c>
    </row>
    <row r="9868" spans="1:15" x14ac:dyDescent="0.2">
      <c r="A9868" t="s">
        <v>11881</v>
      </c>
      <c r="B9868" t="s">
        <v>2297</v>
      </c>
      <c r="C9868" t="s">
        <v>15</v>
      </c>
      <c r="D9868">
        <v>2</v>
      </c>
      <c r="E9868" s="1">
        <v>44892</v>
      </c>
      <c r="F9868" s="1">
        <v>44893</v>
      </c>
      <c r="G9868">
        <v>5</v>
      </c>
      <c r="H9868" s="1">
        <v>44901</v>
      </c>
      <c r="I9868">
        <v>8</v>
      </c>
      <c r="J9868" t="s">
        <v>16</v>
      </c>
      <c r="K9868" t="s">
        <v>41</v>
      </c>
      <c r="L9868" t="s">
        <v>26</v>
      </c>
      <c r="M9868">
        <v>111980</v>
      </c>
      <c r="N9868" t="str">
        <f>TEXT(tblorders[[#This Row],[order_date]], "mmm-yyyy")</f>
        <v>Nov-2022</v>
      </c>
      <c r="O9868">
        <f>tblorders[[#This Row],[actual_delivery_days]] -tblorders[[#This Row],[expected_delivery_days]]</f>
        <v>3</v>
      </c>
    </row>
    <row r="9869" spans="1:15" x14ac:dyDescent="0.2">
      <c r="A9869" t="s">
        <v>11882</v>
      </c>
      <c r="B9869" t="s">
        <v>5752</v>
      </c>
      <c r="C9869" t="s">
        <v>29</v>
      </c>
      <c r="D9869">
        <v>2</v>
      </c>
      <c r="E9869" s="1">
        <v>45344</v>
      </c>
      <c r="F9869" s="1">
        <v>45345</v>
      </c>
      <c r="G9869">
        <v>10</v>
      </c>
      <c r="H9869" s="1">
        <v>45356</v>
      </c>
      <c r="I9869">
        <v>11</v>
      </c>
      <c r="J9869" t="s">
        <v>16</v>
      </c>
      <c r="K9869" t="s">
        <v>25</v>
      </c>
      <c r="L9869" t="s">
        <v>26</v>
      </c>
      <c r="M9869">
        <v>22000</v>
      </c>
      <c r="N9869" t="str">
        <f>TEXT(tblorders[[#This Row],[order_date]], "mmm-yyyy")</f>
        <v>Feb-2024</v>
      </c>
      <c r="O9869">
        <f>tblorders[[#This Row],[actual_delivery_days]] -tblorders[[#This Row],[expected_delivery_days]]</f>
        <v>1</v>
      </c>
    </row>
    <row r="9870" spans="1:15" x14ac:dyDescent="0.2">
      <c r="A9870" t="s">
        <v>11883</v>
      </c>
      <c r="B9870" t="s">
        <v>9686</v>
      </c>
      <c r="C9870" t="s">
        <v>44</v>
      </c>
      <c r="D9870">
        <v>2</v>
      </c>
      <c r="E9870" s="1">
        <v>45383</v>
      </c>
      <c r="F9870" s="1">
        <v>45384</v>
      </c>
      <c r="G9870">
        <v>10</v>
      </c>
      <c r="H9870" s="1">
        <v>45397</v>
      </c>
      <c r="I9870">
        <v>13</v>
      </c>
      <c r="J9870" t="s">
        <v>16</v>
      </c>
      <c r="K9870" t="s">
        <v>41</v>
      </c>
      <c r="L9870" t="s">
        <v>26</v>
      </c>
      <c r="M9870">
        <v>101980</v>
      </c>
      <c r="N9870" t="str">
        <f>TEXT(tblorders[[#This Row],[order_date]], "mmm-yyyy")</f>
        <v>Apr-2024</v>
      </c>
      <c r="O9870">
        <f>tblorders[[#This Row],[actual_delivery_days]] -tblorders[[#This Row],[expected_delivery_days]]</f>
        <v>3</v>
      </c>
    </row>
    <row r="9871" spans="1:15" x14ac:dyDescent="0.2">
      <c r="A9871" t="s">
        <v>11884</v>
      </c>
      <c r="B9871" t="s">
        <v>2716</v>
      </c>
      <c r="C9871" t="s">
        <v>15</v>
      </c>
      <c r="D9871">
        <v>1</v>
      </c>
      <c r="E9871" s="1">
        <v>45802</v>
      </c>
      <c r="F9871" s="1">
        <v>45805</v>
      </c>
      <c r="G9871">
        <v>10</v>
      </c>
      <c r="H9871" s="1">
        <v>45814</v>
      </c>
      <c r="I9871">
        <v>9</v>
      </c>
      <c r="J9871" t="s">
        <v>16</v>
      </c>
      <c r="K9871" t="s">
        <v>17</v>
      </c>
      <c r="L9871" t="s">
        <v>58</v>
      </c>
      <c r="M9871">
        <v>55990</v>
      </c>
      <c r="N9871" t="str">
        <f>TEXT(tblorders[[#This Row],[order_date]], "mmm-yyyy")</f>
        <v>May-2025</v>
      </c>
      <c r="O9871">
        <f>tblorders[[#This Row],[actual_delivery_days]] -tblorders[[#This Row],[expected_delivery_days]]</f>
        <v>-1</v>
      </c>
    </row>
    <row r="9872" spans="1:15" x14ac:dyDescent="0.2">
      <c r="A9872" t="s">
        <v>11885</v>
      </c>
      <c r="B9872" t="s">
        <v>3194</v>
      </c>
      <c r="C9872" t="s">
        <v>55</v>
      </c>
      <c r="D9872">
        <v>1</v>
      </c>
      <c r="E9872" s="1">
        <v>45263</v>
      </c>
      <c r="F9872" s="1">
        <v>45264</v>
      </c>
      <c r="G9872">
        <v>10</v>
      </c>
      <c r="H9872" s="1">
        <v>45276</v>
      </c>
      <c r="I9872">
        <v>12</v>
      </c>
      <c r="J9872" t="s">
        <v>16</v>
      </c>
      <c r="K9872" t="s">
        <v>17</v>
      </c>
      <c r="L9872" t="s">
        <v>33</v>
      </c>
      <c r="M9872">
        <v>99990</v>
      </c>
      <c r="N9872" t="str">
        <f>TEXT(tblorders[[#This Row],[order_date]], "mmm-yyyy")</f>
        <v>Dec-2023</v>
      </c>
      <c r="O9872">
        <f>tblorders[[#This Row],[actual_delivery_days]] -tblorders[[#This Row],[expected_delivery_days]]</f>
        <v>2</v>
      </c>
    </row>
    <row r="9873" spans="1:15" x14ac:dyDescent="0.2">
      <c r="A9873" t="s">
        <v>11886</v>
      </c>
      <c r="B9873" t="s">
        <v>1518</v>
      </c>
      <c r="C9873" t="s">
        <v>44</v>
      </c>
      <c r="D9873">
        <v>1</v>
      </c>
      <c r="E9873" s="1">
        <v>45736</v>
      </c>
      <c r="F9873" s="1">
        <v>45737</v>
      </c>
      <c r="G9873">
        <v>5</v>
      </c>
      <c r="H9873" s="1">
        <v>45742</v>
      </c>
      <c r="I9873">
        <v>5</v>
      </c>
      <c r="J9873" t="s">
        <v>16</v>
      </c>
      <c r="K9873" t="s">
        <v>17</v>
      </c>
      <c r="L9873" t="s">
        <v>58</v>
      </c>
      <c r="M9873">
        <v>50990</v>
      </c>
      <c r="N9873" t="str">
        <f>TEXT(tblorders[[#This Row],[order_date]], "mmm-yyyy")</f>
        <v>Mar-2025</v>
      </c>
      <c r="O9873">
        <f>tblorders[[#This Row],[actual_delivery_days]] -tblorders[[#This Row],[expected_delivery_days]]</f>
        <v>0</v>
      </c>
    </row>
    <row r="9874" spans="1:15" x14ac:dyDescent="0.2">
      <c r="A9874" t="s">
        <v>11887</v>
      </c>
      <c r="B9874" t="s">
        <v>412</v>
      </c>
      <c r="C9874" t="s">
        <v>15</v>
      </c>
      <c r="D9874">
        <v>1</v>
      </c>
      <c r="E9874" s="1">
        <v>44919</v>
      </c>
      <c r="F9874" s="1">
        <v>44922</v>
      </c>
      <c r="G9874">
        <v>7</v>
      </c>
      <c r="H9874" s="1">
        <v>44929</v>
      </c>
      <c r="I9874">
        <v>7</v>
      </c>
      <c r="J9874" t="s">
        <v>16</v>
      </c>
      <c r="K9874" t="s">
        <v>41</v>
      </c>
      <c r="L9874" t="s">
        <v>22</v>
      </c>
      <c r="M9874">
        <v>55990</v>
      </c>
      <c r="N9874" t="str">
        <f>TEXT(tblorders[[#This Row],[order_date]], "mmm-yyyy")</f>
        <v>Dec-2022</v>
      </c>
      <c r="O9874">
        <f>tblorders[[#This Row],[actual_delivery_days]] -tblorders[[#This Row],[expected_delivery_days]]</f>
        <v>0</v>
      </c>
    </row>
    <row r="9875" spans="1:15" x14ac:dyDescent="0.2">
      <c r="A9875" t="s">
        <v>11888</v>
      </c>
      <c r="B9875" t="s">
        <v>546</v>
      </c>
      <c r="C9875" t="s">
        <v>32</v>
      </c>
      <c r="D9875">
        <v>2</v>
      </c>
      <c r="E9875" s="1">
        <v>45769</v>
      </c>
      <c r="F9875" s="1">
        <v>45770</v>
      </c>
      <c r="G9875">
        <v>10</v>
      </c>
      <c r="H9875" s="1">
        <v>45780</v>
      </c>
      <c r="I9875">
        <v>10</v>
      </c>
      <c r="J9875" t="s">
        <v>16</v>
      </c>
      <c r="K9875" t="s">
        <v>41</v>
      </c>
      <c r="L9875" t="s">
        <v>22</v>
      </c>
      <c r="M9875">
        <v>90000</v>
      </c>
      <c r="N9875" t="str">
        <f>TEXT(tblorders[[#This Row],[order_date]], "mmm-yyyy")</f>
        <v>Apr-2025</v>
      </c>
      <c r="O9875">
        <f>tblorders[[#This Row],[actual_delivery_days]] -tblorders[[#This Row],[expected_delivery_days]]</f>
        <v>0</v>
      </c>
    </row>
    <row r="9876" spans="1:15" x14ac:dyDescent="0.2">
      <c r="A9876" t="s">
        <v>11889</v>
      </c>
      <c r="B9876" t="s">
        <v>8082</v>
      </c>
      <c r="C9876" t="s">
        <v>55</v>
      </c>
      <c r="D9876">
        <v>1</v>
      </c>
      <c r="E9876" s="1">
        <v>45765</v>
      </c>
      <c r="F9876" s="1">
        <v>45766</v>
      </c>
      <c r="G9876">
        <v>7</v>
      </c>
      <c r="H9876" s="1">
        <v>45773</v>
      </c>
      <c r="I9876">
        <v>7</v>
      </c>
      <c r="J9876" t="s">
        <v>16</v>
      </c>
      <c r="K9876" t="s">
        <v>25</v>
      </c>
      <c r="L9876" t="s">
        <v>58</v>
      </c>
      <c r="M9876">
        <v>99990</v>
      </c>
      <c r="N9876" t="str">
        <f>TEXT(tblorders[[#This Row],[order_date]], "mmm-yyyy")</f>
        <v>Apr-2025</v>
      </c>
      <c r="O9876">
        <f>tblorders[[#This Row],[actual_delivery_days]] -tblorders[[#This Row],[expected_delivery_days]]</f>
        <v>0</v>
      </c>
    </row>
    <row r="9877" spans="1:15" x14ac:dyDescent="0.2">
      <c r="A9877" t="s">
        <v>11890</v>
      </c>
      <c r="B9877" t="s">
        <v>2437</v>
      </c>
      <c r="C9877" t="s">
        <v>29</v>
      </c>
      <c r="D9877">
        <v>1</v>
      </c>
      <c r="E9877" s="1">
        <v>45516</v>
      </c>
      <c r="F9877" s="1">
        <v>45520</v>
      </c>
      <c r="G9877">
        <v>10</v>
      </c>
      <c r="H9877" s="1">
        <v>45531</v>
      </c>
      <c r="I9877">
        <v>11</v>
      </c>
      <c r="J9877" t="s">
        <v>16</v>
      </c>
      <c r="K9877" t="s">
        <v>41</v>
      </c>
      <c r="L9877" t="s">
        <v>26</v>
      </c>
      <c r="M9877">
        <v>11000</v>
      </c>
      <c r="N9877" t="str">
        <f>TEXT(tblorders[[#This Row],[order_date]], "mmm-yyyy")</f>
        <v>Aug-2024</v>
      </c>
      <c r="O9877">
        <f>tblorders[[#This Row],[actual_delivery_days]] -tblorders[[#This Row],[expected_delivery_days]]</f>
        <v>1</v>
      </c>
    </row>
    <row r="9878" spans="1:15" x14ac:dyDescent="0.2">
      <c r="A9878" t="s">
        <v>11891</v>
      </c>
      <c r="B9878" t="s">
        <v>4538</v>
      </c>
      <c r="C9878" t="s">
        <v>44</v>
      </c>
      <c r="D9878">
        <v>1</v>
      </c>
      <c r="E9878" s="1">
        <v>45527</v>
      </c>
      <c r="F9878" s="1">
        <v>45530</v>
      </c>
      <c r="G9878">
        <v>5</v>
      </c>
      <c r="H9878" s="1">
        <v>45538</v>
      </c>
      <c r="I9878">
        <v>8</v>
      </c>
      <c r="J9878" t="s">
        <v>16</v>
      </c>
      <c r="K9878" t="s">
        <v>25</v>
      </c>
      <c r="L9878" t="s">
        <v>58</v>
      </c>
      <c r="M9878">
        <v>50990</v>
      </c>
      <c r="N9878" t="str">
        <f>TEXT(tblorders[[#This Row],[order_date]], "mmm-yyyy")</f>
        <v>Aug-2024</v>
      </c>
      <c r="O9878">
        <f>tblorders[[#This Row],[actual_delivery_days]] -tblorders[[#This Row],[expected_delivery_days]]</f>
        <v>3</v>
      </c>
    </row>
    <row r="9879" spans="1:15" x14ac:dyDescent="0.2">
      <c r="A9879" t="s">
        <v>11892</v>
      </c>
      <c r="B9879" t="s">
        <v>4627</v>
      </c>
      <c r="C9879" t="s">
        <v>44</v>
      </c>
      <c r="D9879">
        <v>2</v>
      </c>
      <c r="E9879" s="1">
        <v>45012</v>
      </c>
      <c r="F9879" s="1">
        <v>45017</v>
      </c>
      <c r="G9879">
        <v>7</v>
      </c>
      <c r="H9879" s="1">
        <v>45024</v>
      </c>
      <c r="I9879">
        <v>7</v>
      </c>
      <c r="J9879" t="s">
        <v>40</v>
      </c>
      <c r="K9879" t="s">
        <v>17</v>
      </c>
      <c r="L9879" t="s">
        <v>26</v>
      </c>
      <c r="M9879">
        <v>101980</v>
      </c>
      <c r="N9879" t="str">
        <f>TEXT(tblorders[[#This Row],[order_date]], "mmm-yyyy")</f>
        <v>Mar-2023</v>
      </c>
      <c r="O9879">
        <f>tblorders[[#This Row],[actual_delivery_days]] -tblorders[[#This Row],[expected_delivery_days]]</f>
        <v>0</v>
      </c>
    </row>
    <row r="9880" spans="1:15" x14ac:dyDescent="0.2">
      <c r="A9880" t="s">
        <v>11893</v>
      </c>
      <c r="B9880" t="s">
        <v>1651</v>
      </c>
      <c r="C9880" t="s">
        <v>32</v>
      </c>
      <c r="D9880">
        <v>1</v>
      </c>
      <c r="E9880" s="1">
        <v>44891</v>
      </c>
      <c r="F9880" s="1">
        <v>44894</v>
      </c>
      <c r="G9880">
        <v>10</v>
      </c>
      <c r="H9880" s="1">
        <v>44906</v>
      </c>
      <c r="I9880">
        <v>12</v>
      </c>
      <c r="J9880" t="s">
        <v>16</v>
      </c>
      <c r="K9880" t="s">
        <v>41</v>
      </c>
      <c r="L9880" t="s">
        <v>33</v>
      </c>
      <c r="M9880">
        <v>45000</v>
      </c>
      <c r="N9880" t="str">
        <f>TEXT(tblorders[[#This Row],[order_date]], "mmm-yyyy")</f>
        <v>Nov-2022</v>
      </c>
      <c r="O9880">
        <f>tblorders[[#This Row],[actual_delivery_days]] -tblorders[[#This Row],[expected_delivery_days]]</f>
        <v>2</v>
      </c>
    </row>
    <row r="9881" spans="1:15" x14ac:dyDescent="0.2">
      <c r="A9881" t="s">
        <v>11894</v>
      </c>
      <c r="B9881" t="s">
        <v>3032</v>
      </c>
      <c r="C9881" t="s">
        <v>29</v>
      </c>
      <c r="D9881">
        <v>1</v>
      </c>
      <c r="E9881" s="1">
        <v>45277</v>
      </c>
      <c r="F9881" s="1">
        <v>45282</v>
      </c>
      <c r="G9881">
        <v>5</v>
      </c>
      <c r="H9881" s="1">
        <v>45290</v>
      </c>
      <c r="I9881">
        <v>8</v>
      </c>
      <c r="J9881" t="s">
        <v>16</v>
      </c>
      <c r="K9881" t="s">
        <v>17</v>
      </c>
      <c r="L9881" t="s">
        <v>26</v>
      </c>
      <c r="M9881">
        <v>11000</v>
      </c>
      <c r="N9881" t="str">
        <f>TEXT(tblorders[[#This Row],[order_date]], "mmm-yyyy")</f>
        <v>Dec-2023</v>
      </c>
      <c r="O9881">
        <f>tblorders[[#This Row],[actual_delivery_days]] -tblorders[[#This Row],[expected_delivery_days]]</f>
        <v>3</v>
      </c>
    </row>
    <row r="9882" spans="1:15" x14ac:dyDescent="0.2">
      <c r="A9882" t="s">
        <v>11895</v>
      </c>
      <c r="B9882" t="s">
        <v>4141</v>
      </c>
      <c r="C9882" t="s">
        <v>44</v>
      </c>
      <c r="D9882">
        <v>2</v>
      </c>
      <c r="E9882" s="1">
        <v>45539</v>
      </c>
      <c r="F9882" s="1">
        <v>45542</v>
      </c>
      <c r="G9882">
        <v>5</v>
      </c>
      <c r="H9882" s="1">
        <v>45548</v>
      </c>
      <c r="I9882">
        <v>6</v>
      </c>
      <c r="J9882" t="s">
        <v>16</v>
      </c>
      <c r="K9882" t="s">
        <v>17</v>
      </c>
      <c r="L9882" t="s">
        <v>22</v>
      </c>
      <c r="M9882">
        <v>101980</v>
      </c>
      <c r="N9882" t="str">
        <f>TEXT(tblorders[[#This Row],[order_date]], "mmm-yyyy")</f>
        <v>Sep-2024</v>
      </c>
      <c r="O9882">
        <f>tblorders[[#This Row],[actual_delivery_days]] -tblorders[[#This Row],[expected_delivery_days]]</f>
        <v>1</v>
      </c>
    </row>
    <row r="9883" spans="1:15" x14ac:dyDescent="0.2">
      <c r="A9883" t="s">
        <v>11896</v>
      </c>
      <c r="B9883" t="s">
        <v>2977</v>
      </c>
      <c r="C9883" t="s">
        <v>55</v>
      </c>
      <c r="D9883">
        <v>1</v>
      </c>
      <c r="E9883" s="1">
        <v>45614</v>
      </c>
      <c r="F9883" s="1">
        <v>45617</v>
      </c>
      <c r="G9883">
        <v>10</v>
      </c>
      <c r="H9883" s="1">
        <v>45629</v>
      </c>
      <c r="I9883">
        <v>12</v>
      </c>
      <c r="J9883" t="s">
        <v>16</v>
      </c>
      <c r="K9883" t="s">
        <v>41</v>
      </c>
      <c r="L9883" t="s">
        <v>58</v>
      </c>
      <c r="M9883">
        <v>99990</v>
      </c>
      <c r="N9883" t="str">
        <f>TEXT(tblorders[[#This Row],[order_date]], "mmm-yyyy")</f>
        <v>Nov-2024</v>
      </c>
      <c r="O9883">
        <f>tblorders[[#This Row],[actual_delivery_days]] -tblorders[[#This Row],[expected_delivery_days]]</f>
        <v>2</v>
      </c>
    </row>
    <row r="9884" spans="1:15" x14ac:dyDescent="0.2">
      <c r="A9884" t="s">
        <v>11897</v>
      </c>
      <c r="B9884" t="s">
        <v>7650</v>
      </c>
      <c r="C9884" t="s">
        <v>21</v>
      </c>
      <c r="D9884">
        <v>1</v>
      </c>
      <c r="E9884" s="1">
        <v>44902</v>
      </c>
      <c r="F9884" s="1">
        <v>44903</v>
      </c>
      <c r="G9884">
        <v>10</v>
      </c>
      <c r="H9884" s="1">
        <v>44913</v>
      </c>
      <c r="I9884">
        <v>10</v>
      </c>
      <c r="J9884" t="s">
        <v>16</v>
      </c>
      <c r="K9884" t="s">
        <v>41</v>
      </c>
      <c r="L9884" t="s">
        <v>33</v>
      </c>
      <c r="M9884">
        <v>89990</v>
      </c>
      <c r="N9884" t="str">
        <f>TEXT(tblorders[[#This Row],[order_date]], "mmm-yyyy")</f>
        <v>Dec-2022</v>
      </c>
      <c r="O9884">
        <f>tblorders[[#This Row],[actual_delivery_days]] -tblorders[[#This Row],[expected_delivery_days]]</f>
        <v>0</v>
      </c>
    </row>
    <row r="9885" spans="1:15" x14ac:dyDescent="0.2">
      <c r="A9885" t="s">
        <v>11898</v>
      </c>
      <c r="B9885" t="s">
        <v>4163</v>
      </c>
      <c r="C9885" t="s">
        <v>55</v>
      </c>
      <c r="D9885">
        <v>1</v>
      </c>
      <c r="E9885" s="1">
        <v>45761</v>
      </c>
      <c r="F9885" s="1">
        <v>45764</v>
      </c>
      <c r="G9885">
        <v>10</v>
      </c>
      <c r="H9885" s="1">
        <v>45775</v>
      </c>
      <c r="I9885">
        <v>11</v>
      </c>
      <c r="J9885" t="s">
        <v>16</v>
      </c>
      <c r="K9885" t="s">
        <v>25</v>
      </c>
      <c r="L9885" t="s">
        <v>22</v>
      </c>
      <c r="M9885">
        <v>99990</v>
      </c>
      <c r="N9885" t="str">
        <f>TEXT(tblorders[[#This Row],[order_date]], "mmm-yyyy")</f>
        <v>Apr-2025</v>
      </c>
      <c r="O9885">
        <f>tblorders[[#This Row],[actual_delivery_days]] -tblorders[[#This Row],[expected_delivery_days]]</f>
        <v>1</v>
      </c>
    </row>
    <row r="9886" spans="1:15" x14ac:dyDescent="0.2">
      <c r="A9886" t="s">
        <v>11899</v>
      </c>
      <c r="B9886" t="s">
        <v>1860</v>
      </c>
      <c r="C9886" t="s">
        <v>29</v>
      </c>
      <c r="D9886">
        <v>1</v>
      </c>
      <c r="E9886" s="1">
        <v>45701</v>
      </c>
      <c r="F9886" s="1">
        <v>45705</v>
      </c>
      <c r="G9886">
        <v>7</v>
      </c>
      <c r="H9886" s="1">
        <v>45714</v>
      </c>
      <c r="I9886">
        <v>9</v>
      </c>
      <c r="J9886" t="s">
        <v>16</v>
      </c>
      <c r="K9886" t="s">
        <v>17</v>
      </c>
      <c r="L9886" t="s">
        <v>33</v>
      </c>
      <c r="M9886">
        <v>11000</v>
      </c>
      <c r="N9886" t="str">
        <f>TEXT(tblorders[[#This Row],[order_date]], "mmm-yyyy")</f>
        <v>Feb-2025</v>
      </c>
      <c r="O9886">
        <f>tblorders[[#This Row],[actual_delivery_days]] -tblorders[[#This Row],[expected_delivery_days]]</f>
        <v>2</v>
      </c>
    </row>
    <row r="9887" spans="1:15" x14ac:dyDescent="0.2">
      <c r="A9887" t="s">
        <v>11900</v>
      </c>
      <c r="B9887" t="s">
        <v>3009</v>
      </c>
      <c r="C9887" t="s">
        <v>55</v>
      </c>
      <c r="D9887">
        <v>2</v>
      </c>
      <c r="E9887" s="1">
        <v>45620</v>
      </c>
      <c r="F9887" s="1">
        <v>45623</v>
      </c>
      <c r="G9887">
        <v>5</v>
      </c>
      <c r="H9887" s="1">
        <v>45631</v>
      </c>
      <c r="I9887">
        <v>8</v>
      </c>
      <c r="J9887" t="s">
        <v>16</v>
      </c>
      <c r="K9887" t="s">
        <v>17</v>
      </c>
      <c r="L9887" t="s">
        <v>22</v>
      </c>
      <c r="M9887">
        <v>199980</v>
      </c>
      <c r="N9887" t="str">
        <f>TEXT(tblorders[[#This Row],[order_date]], "mmm-yyyy")</f>
        <v>Nov-2024</v>
      </c>
      <c r="O9887">
        <f>tblorders[[#This Row],[actual_delivery_days]] -tblorders[[#This Row],[expected_delivery_days]]</f>
        <v>3</v>
      </c>
    </row>
    <row r="9888" spans="1:15" x14ac:dyDescent="0.2">
      <c r="A9888" t="s">
        <v>11901</v>
      </c>
      <c r="B9888" t="s">
        <v>2454</v>
      </c>
      <c r="C9888" t="s">
        <v>32</v>
      </c>
      <c r="D9888">
        <v>2</v>
      </c>
      <c r="E9888" s="1">
        <v>45728</v>
      </c>
      <c r="F9888" s="1">
        <v>45729</v>
      </c>
      <c r="G9888">
        <v>5</v>
      </c>
      <c r="H9888" s="1">
        <v>45736</v>
      </c>
      <c r="I9888">
        <v>7</v>
      </c>
      <c r="J9888" t="s">
        <v>16</v>
      </c>
      <c r="K9888" t="s">
        <v>41</v>
      </c>
      <c r="L9888" t="s">
        <v>26</v>
      </c>
      <c r="M9888">
        <v>90000</v>
      </c>
      <c r="N9888" t="str">
        <f>TEXT(tblorders[[#This Row],[order_date]], "mmm-yyyy")</f>
        <v>Mar-2025</v>
      </c>
      <c r="O9888">
        <f>tblorders[[#This Row],[actual_delivery_days]] -tblorders[[#This Row],[expected_delivery_days]]</f>
        <v>2</v>
      </c>
    </row>
    <row r="9889" spans="1:15" x14ac:dyDescent="0.2">
      <c r="A9889" t="s">
        <v>11902</v>
      </c>
      <c r="B9889" t="s">
        <v>2429</v>
      </c>
      <c r="C9889" t="s">
        <v>15</v>
      </c>
      <c r="D9889">
        <v>1</v>
      </c>
      <c r="E9889" s="1">
        <v>45805</v>
      </c>
      <c r="F9889" s="1">
        <v>45806</v>
      </c>
      <c r="G9889">
        <v>10</v>
      </c>
      <c r="H9889" s="1">
        <v>45816</v>
      </c>
      <c r="I9889">
        <v>10</v>
      </c>
      <c r="J9889" t="s">
        <v>16</v>
      </c>
      <c r="K9889" t="s">
        <v>25</v>
      </c>
      <c r="L9889" t="s">
        <v>58</v>
      </c>
      <c r="M9889">
        <v>55990</v>
      </c>
      <c r="N9889" t="str">
        <f>TEXT(tblorders[[#This Row],[order_date]], "mmm-yyyy")</f>
        <v>May-2025</v>
      </c>
      <c r="O9889">
        <f>tblorders[[#This Row],[actual_delivery_days]] -tblorders[[#This Row],[expected_delivery_days]]</f>
        <v>0</v>
      </c>
    </row>
    <row r="9890" spans="1:15" x14ac:dyDescent="0.2">
      <c r="A9890" t="s">
        <v>11903</v>
      </c>
      <c r="B9890" t="s">
        <v>5720</v>
      </c>
      <c r="C9890" t="s">
        <v>55</v>
      </c>
      <c r="D9890">
        <v>1</v>
      </c>
      <c r="E9890" s="1">
        <v>45755</v>
      </c>
      <c r="F9890" s="1">
        <v>45759</v>
      </c>
      <c r="G9890">
        <v>5</v>
      </c>
      <c r="H9890" s="1">
        <v>45764</v>
      </c>
      <c r="I9890">
        <v>5</v>
      </c>
      <c r="J9890" t="s">
        <v>16</v>
      </c>
      <c r="K9890" t="s">
        <v>41</v>
      </c>
      <c r="L9890" t="s">
        <v>33</v>
      </c>
      <c r="M9890">
        <v>99990</v>
      </c>
      <c r="N9890" t="str">
        <f>TEXT(tblorders[[#This Row],[order_date]], "mmm-yyyy")</f>
        <v>Apr-2025</v>
      </c>
      <c r="O9890">
        <f>tblorders[[#This Row],[actual_delivery_days]] -tblorders[[#This Row],[expected_delivery_days]]</f>
        <v>0</v>
      </c>
    </row>
    <row r="9891" spans="1:15" x14ac:dyDescent="0.2">
      <c r="A9891" t="s">
        <v>11904</v>
      </c>
      <c r="B9891" t="s">
        <v>2290</v>
      </c>
      <c r="C9891" t="s">
        <v>29</v>
      </c>
      <c r="D9891">
        <v>1</v>
      </c>
      <c r="E9891" s="1">
        <v>45710</v>
      </c>
      <c r="F9891" s="1">
        <v>45715</v>
      </c>
      <c r="G9891">
        <v>7</v>
      </c>
      <c r="H9891" s="1">
        <v>45723</v>
      </c>
      <c r="I9891">
        <v>8</v>
      </c>
      <c r="J9891" t="s">
        <v>16</v>
      </c>
      <c r="K9891" t="s">
        <v>41</v>
      </c>
      <c r="L9891" t="s">
        <v>33</v>
      </c>
      <c r="M9891">
        <v>11000</v>
      </c>
      <c r="N9891" t="str">
        <f>TEXT(tblorders[[#This Row],[order_date]], "mmm-yyyy")</f>
        <v>Feb-2025</v>
      </c>
      <c r="O9891">
        <f>tblorders[[#This Row],[actual_delivery_days]] -tblorders[[#This Row],[expected_delivery_days]]</f>
        <v>1</v>
      </c>
    </row>
    <row r="9892" spans="1:15" x14ac:dyDescent="0.2">
      <c r="A9892" t="s">
        <v>11905</v>
      </c>
      <c r="B9892" t="s">
        <v>1493</v>
      </c>
      <c r="C9892" t="s">
        <v>29</v>
      </c>
      <c r="D9892">
        <v>1</v>
      </c>
      <c r="E9892" s="1">
        <v>45749</v>
      </c>
      <c r="F9892" s="1">
        <v>45751</v>
      </c>
      <c r="G9892">
        <v>10</v>
      </c>
      <c r="H9892" s="1">
        <v>45763</v>
      </c>
      <c r="I9892">
        <v>12</v>
      </c>
      <c r="J9892" t="s">
        <v>16</v>
      </c>
      <c r="K9892" t="s">
        <v>41</v>
      </c>
      <c r="L9892" t="s">
        <v>26</v>
      </c>
      <c r="M9892">
        <v>11000</v>
      </c>
      <c r="N9892" t="str">
        <f>TEXT(tblorders[[#This Row],[order_date]], "mmm-yyyy")</f>
        <v>Apr-2025</v>
      </c>
      <c r="O9892">
        <f>tblorders[[#This Row],[actual_delivery_days]] -tblorders[[#This Row],[expected_delivery_days]]</f>
        <v>2</v>
      </c>
    </row>
    <row r="9893" spans="1:15" x14ac:dyDescent="0.2">
      <c r="A9893" t="s">
        <v>11906</v>
      </c>
      <c r="B9893" t="s">
        <v>2263</v>
      </c>
      <c r="C9893" t="s">
        <v>15</v>
      </c>
      <c r="D9893">
        <v>1</v>
      </c>
      <c r="E9893" s="1">
        <v>44848</v>
      </c>
      <c r="F9893" s="1">
        <v>44849</v>
      </c>
      <c r="G9893">
        <v>10</v>
      </c>
      <c r="H9893" s="1">
        <v>44864</v>
      </c>
      <c r="I9893">
        <v>15</v>
      </c>
      <c r="J9893" t="s">
        <v>61</v>
      </c>
      <c r="K9893" t="s">
        <v>25</v>
      </c>
      <c r="L9893" t="s">
        <v>33</v>
      </c>
      <c r="M9893">
        <v>55990</v>
      </c>
      <c r="N9893" t="str">
        <f>TEXT(tblorders[[#This Row],[order_date]], "mmm-yyyy")</f>
        <v>Oct-2022</v>
      </c>
      <c r="O9893">
        <f>tblorders[[#This Row],[actual_delivery_days]] -tblorders[[#This Row],[expected_delivery_days]]</f>
        <v>5</v>
      </c>
    </row>
    <row r="9894" spans="1:15" x14ac:dyDescent="0.2">
      <c r="A9894" t="s">
        <v>11907</v>
      </c>
      <c r="B9894" t="s">
        <v>3662</v>
      </c>
      <c r="C9894" t="s">
        <v>15</v>
      </c>
      <c r="D9894">
        <v>1</v>
      </c>
      <c r="E9894" s="1">
        <v>45801</v>
      </c>
      <c r="F9894" s="1">
        <v>45802</v>
      </c>
      <c r="G9894">
        <v>7</v>
      </c>
      <c r="H9894" s="1">
        <v>45810</v>
      </c>
      <c r="I9894">
        <v>8</v>
      </c>
      <c r="J9894" t="s">
        <v>16</v>
      </c>
      <c r="K9894" t="s">
        <v>41</v>
      </c>
      <c r="L9894" t="s">
        <v>22</v>
      </c>
      <c r="M9894">
        <v>55990</v>
      </c>
      <c r="N9894" t="str">
        <f>TEXT(tblorders[[#This Row],[order_date]], "mmm-yyyy")</f>
        <v>May-2025</v>
      </c>
      <c r="O9894">
        <f>tblorders[[#This Row],[actual_delivery_days]] -tblorders[[#This Row],[expected_delivery_days]]</f>
        <v>1</v>
      </c>
    </row>
    <row r="9895" spans="1:15" x14ac:dyDescent="0.2">
      <c r="A9895" t="s">
        <v>11908</v>
      </c>
      <c r="B9895" t="s">
        <v>2974</v>
      </c>
      <c r="C9895" t="s">
        <v>21</v>
      </c>
      <c r="D9895">
        <v>1</v>
      </c>
      <c r="E9895" s="1">
        <v>44513</v>
      </c>
      <c r="F9895" s="1">
        <v>44518</v>
      </c>
      <c r="G9895">
        <v>5</v>
      </c>
      <c r="H9895" s="1">
        <v>44524</v>
      </c>
      <c r="I9895">
        <v>6</v>
      </c>
      <c r="J9895" t="s">
        <v>16</v>
      </c>
      <c r="K9895" t="s">
        <v>41</v>
      </c>
      <c r="L9895" t="s">
        <v>33</v>
      </c>
      <c r="M9895">
        <v>89990</v>
      </c>
      <c r="N9895" t="str">
        <f>TEXT(tblorders[[#This Row],[order_date]], "mmm-yyyy")</f>
        <v>Nov-2021</v>
      </c>
      <c r="O9895">
        <f>tblorders[[#This Row],[actual_delivery_days]] -tblorders[[#This Row],[expected_delivery_days]]</f>
        <v>1</v>
      </c>
    </row>
    <row r="9896" spans="1:15" x14ac:dyDescent="0.2">
      <c r="A9896" t="s">
        <v>11909</v>
      </c>
      <c r="B9896" t="s">
        <v>1696</v>
      </c>
      <c r="C9896" t="s">
        <v>44</v>
      </c>
      <c r="D9896">
        <v>1</v>
      </c>
      <c r="E9896" s="1">
        <v>45546</v>
      </c>
      <c r="F9896" s="1">
        <v>45549</v>
      </c>
      <c r="G9896">
        <v>5</v>
      </c>
      <c r="H9896" s="1">
        <v>45556</v>
      </c>
      <c r="I9896">
        <v>7</v>
      </c>
      <c r="J9896" t="s">
        <v>16</v>
      </c>
      <c r="K9896" t="s">
        <v>25</v>
      </c>
      <c r="L9896" t="s">
        <v>18</v>
      </c>
      <c r="M9896">
        <v>50990</v>
      </c>
      <c r="N9896" t="str">
        <f>TEXT(tblorders[[#This Row],[order_date]], "mmm-yyyy")</f>
        <v>Sep-2024</v>
      </c>
      <c r="O9896">
        <f>tblorders[[#This Row],[actual_delivery_days]] -tblorders[[#This Row],[expected_delivery_days]]</f>
        <v>2</v>
      </c>
    </row>
    <row r="9897" spans="1:15" x14ac:dyDescent="0.2">
      <c r="A9897" t="s">
        <v>11910</v>
      </c>
      <c r="B9897" t="s">
        <v>911</v>
      </c>
      <c r="C9897" t="s">
        <v>29</v>
      </c>
      <c r="D9897">
        <v>1</v>
      </c>
      <c r="E9897" s="1">
        <v>45543</v>
      </c>
      <c r="F9897" s="1">
        <v>45548</v>
      </c>
      <c r="G9897">
        <v>10</v>
      </c>
      <c r="H9897" s="1">
        <v>45563</v>
      </c>
      <c r="I9897">
        <v>15</v>
      </c>
      <c r="J9897" t="s">
        <v>61</v>
      </c>
      <c r="K9897" t="s">
        <v>17</v>
      </c>
      <c r="L9897" t="s">
        <v>26</v>
      </c>
      <c r="M9897">
        <v>11000</v>
      </c>
      <c r="N9897" t="str">
        <f>TEXT(tblorders[[#This Row],[order_date]], "mmm-yyyy")</f>
        <v>Sep-2024</v>
      </c>
      <c r="O9897">
        <f>tblorders[[#This Row],[actual_delivery_days]] -tblorders[[#This Row],[expected_delivery_days]]</f>
        <v>5</v>
      </c>
    </row>
    <row r="9898" spans="1:15" x14ac:dyDescent="0.2">
      <c r="A9898" t="s">
        <v>11911</v>
      </c>
      <c r="B9898" t="s">
        <v>1747</v>
      </c>
      <c r="C9898" t="s">
        <v>21</v>
      </c>
      <c r="D9898">
        <v>2</v>
      </c>
      <c r="E9898" s="1">
        <v>45383</v>
      </c>
      <c r="F9898" s="1">
        <v>45386</v>
      </c>
      <c r="G9898">
        <v>5</v>
      </c>
      <c r="H9898" s="1">
        <v>45392</v>
      </c>
      <c r="I9898">
        <v>6</v>
      </c>
      <c r="J9898" t="s">
        <v>16</v>
      </c>
      <c r="K9898" t="s">
        <v>41</v>
      </c>
      <c r="L9898" t="s">
        <v>26</v>
      </c>
      <c r="M9898">
        <v>179980</v>
      </c>
      <c r="N9898" t="str">
        <f>TEXT(tblorders[[#This Row],[order_date]], "mmm-yyyy")</f>
        <v>Apr-2024</v>
      </c>
      <c r="O9898">
        <f>tblorders[[#This Row],[actual_delivery_days]] -tblorders[[#This Row],[expected_delivery_days]]</f>
        <v>1</v>
      </c>
    </row>
    <row r="9899" spans="1:15" x14ac:dyDescent="0.2">
      <c r="A9899" t="s">
        <v>11912</v>
      </c>
      <c r="B9899" t="s">
        <v>1749</v>
      </c>
      <c r="C9899" t="s">
        <v>44</v>
      </c>
      <c r="D9899">
        <v>1</v>
      </c>
      <c r="E9899" s="1">
        <v>44802</v>
      </c>
      <c r="F9899" s="1">
        <v>44804</v>
      </c>
      <c r="G9899">
        <v>7</v>
      </c>
      <c r="H9899" s="1">
        <v>44811</v>
      </c>
      <c r="I9899">
        <v>7</v>
      </c>
      <c r="J9899" t="s">
        <v>16</v>
      </c>
      <c r="K9899" t="s">
        <v>17</v>
      </c>
      <c r="L9899" t="s">
        <v>26</v>
      </c>
      <c r="M9899">
        <v>50990</v>
      </c>
      <c r="N9899" t="str">
        <f>TEXT(tblorders[[#This Row],[order_date]], "mmm-yyyy")</f>
        <v>Aug-2022</v>
      </c>
      <c r="O9899">
        <f>tblorders[[#This Row],[actual_delivery_days]] -tblorders[[#This Row],[expected_delivery_days]]</f>
        <v>0</v>
      </c>
    </row>
    <row r="9900" spans="1:15" x14ac:dyDescent="0.2">
      <c r="A9900" t="s">
        <v>11913</v>
      </c>
      <c r="B9900" t="s">
        <v>6581</v>
      </c>
      <c r="C9900" t="s">
        <v>29</v>
      </c>
      <c r="D9900">
        <v>1</v>
      </c>
      <c r="E9900" s="1">
        <v>45155</v>
      </c>
      <c r="F9900" s="1">
        <v>45156</v>
      </c>
      <c r="G9900">
        <v>7</v>
      </c>
      <c r="H9900" s="1">
        <v>45165</v>
      </c>
      <c r="I9900">
        <v>9</v>
      </c>
      <c r="J9900" t="s">
        <v>16</v>
      </c>
      <c r="K9900" t="s">
        <v>41</v>
      </c>
      <c r="L9900" t="s">
        <v>33</v>
      </c>
      <c r="M9900">
        <v>11000</v>
      </c>
      <c r="N9900" t="str">
        <f>TEXT(tblorders[[#This Row],[order_date]], "mmm-yyyy")</f>
        <v>Aug-2023</v>
      </c>
      <c r="O9900">
        <f>tblorders[[#This Row],[actual_delivery_days]] -tblorders[[#This Row],[expected_delivery_days]]</f>
        <v>2</v>
      </c>
    </row>
    <row r="9901" spans="1:15" x14ac:dyDescent="0.2">
      <c r="A9901" t="s">
        <v>11914</v>
      </c>
      <c r="B9901" t="s">
        <v>919</v>
      </c>
      <c r="C9901" t="s">
        <v>21</v>
      </c>
      <c r="D9901">
        <v>1</v>
      </c>
      <c r="E9901" s="1">
        <v>45457</v>
      </c>
      <c r="F9901" s="1">
        <v>45458</v>
      </c>
      <c r="G9901">
        <v>7</v>
      </c>
      <c r="H9901" s="1">
        <v>45466</v>
      </c>
      <c r="I9901">
        <v>8</v>
      </c>
      <c r="J9901" t="s">
        <v>16</v>
      </c>
      <c r="K9901" t="s">
        <v>41</v>
      </c>
      <c r="L9901" t="s">
        <v>26</v>
      </c>
      <c r="M9901">
        <v>89990</v>
      </c>
      <c r="N9901" t="str">
        <f>TEXT(tblorders[[#This Row],[order_date]], "mmm-yyyy")</f>
        <v>Jun-2024</v>
      </c>
      <c r="O9901">
        <f>tblorders[[#This Row],[actual_delivery_days]] -tblorders[[#This Row],[expected_delivery_days]]</f>
        <v>1</v>
      </c>
    </row>
    <row r="9902" spans="1:15" x14ac:dyDescent="0.2">
      <c r="A9902" t="s">
        <v>11915</v>
      </c>
      <c r="B9902" t="s">
        <v>8940</v>
      </c>
      <c r="C9902" t="s">
        <v>15</v>
      </c>
      <c r="D9902">
        <v>1</v>
      </c>
      <c r="E9902" s="1">
        <v>44569</v>
      </c>
      <c r="F9902" s="1">
        <v>44574</v>
      </c>
      <c r="G9902">
        <v>10</v>
      </c>
      <c r="H9902" s="1">
        <v>44585</v>
      </c>
      <c r="I9902">
        <v>11</v>
      </c>
      <c r="J9902" t="s">
        <v>16</v>
      </c>
      <c r="K9902" t="s">
        <v>41</v>
      </c>
      <c r="L9902" t="s">
        <v>22</v>
      </c>
      <c r="M9902">
        <v>55990</v>
      </c>
      <c r="N9902" t="str">
        <f>TEXT(tblorders[[#This Row],[order_date]], "mmm-yyyy")</f>
        <v>Jan-2022</v>
      </c>
      <c r="O9902">
        <f>tblorders[[#This Row],[actual_delivery_days]] -tblorders[[#This Row],[expected_delivery_days]]</f>
        <v>1</v>
      </c>
    </row>
    <row r="9903" spans="1:15" x14ac:dyDescent="0.2">
      <c r="A9903" t="s">
        <v>11916</v>
      </c>
      <c r="B9903" t="s">
        <v>1793</v>
      </c>
      <c r="C9903" t="s">
        <v>44</v>
      </c>
      <c r="D9903">
        <v>2</v>
      </c>
      <c r="E9903" s="1">
        <v>45632</v>
      </c>
      <c r="F9903" s="1">
        <v>45636</v>
      </c>
      <c r="G9903">
        <v>5</v>
      </c>
      <c r="H9903" s="1">
        <v>45641</v>
      </c>
      <c r="I9903">
        <v>5</v>
      </c>
      <c r="J9903" t="s">
        <v>40</v>
      </c>
      <c r="K9903" t="s">
        <v>41</v>
      </c>
      <c r="L9903" t="s">
        <v>22</v>
      </c>
      <c r="M9903">
        <v>101980</v>
      </c>
      <c r="N9903" t="str">
        <f>TEXT(tblorders[[#This Row],[order_date]], "mmm-yyyy")</f>
        <v>Dec-2024</v>
      </c>
      <c r="O9903">
        <f>tblorders[[#This Row],[actual_delivery_days]] -tblorders[[#This Row],[expected_delivery_days]]</f>
        <v>0</v>
      </c>
    </row>
    <row r="9904" spans="1:15" x14ac:dyDescent="0.2">
      <c r="A9904" t="s">
        <v>11917</v>
      </c>
      <c r="B9904" t="s">
        <v>3219</v>
      </c>
      <c r="C9904" t="s">
        <v>21</v>
      </c>
      <c r="D9904">
        <v>1</v>
      </c>
      <c r="E9904" s="1">
        <v>45657</v>
      </c>
      <c r="F9904" s="1">
        <v>45661</v>
      </c>
      <c r="G9904">
        <v>7</v>
      </c>
      <c r="H9904" s="1">
        <v>45673</v>
      </c>
      <c r="I9904">
        <v>12</v>
      </c>
      <c r="J9904" t="s">
        <v>61</v>
      </c>
      <c r="K9904" t="s">
        <v>25</v>
      </c>
      <c r="L9904" t="s">
        <v>58</v>
      </c>
      <c r="M9904">
        <v>89990</v>
      </c>
      <c r="N9904" t="str">
        <f>TEXT(tblorders[[#This Row],[order_date]], "mmm-yyyy")</f>
        <v>Dec-2024</v>
      </c>
      <c r="O9904">
        <f>tblorders[[#This Row],[actual_delivery_days]] -tblorders[[#This Row],[expected_delivery_days]]</f>
        <v>5</v>
      </c>
    </row>
    <row r="9905" spans="1:15" x14ac:dyDescent="0.2">
      <c r="A9905" t="s">
        <v>11918</v>
      </c>
      <c r="B9905" t="s">
        <v>355</v>
      </c>
      <c r="C9905" t="s">
        <v>21</v>
      </c>
      <c r="D9905">
        <v>1</v>
      </c>
      <c r="E9905" s="1">
        <v>45458</v>
      </c>
      <c r="F9905" s="1">
        <v>45461</v>
      </c>
      <c r="G9905">
        <v>7</v>
      </c>
      <c r="H9905" s="1">
        <v>45471</v>
      </c>
      <c r="I9905">
        <v>10</v>
      </c>
      <c r="J9905" t="s">
        <v>16</v>
      </c>
      <c r="K9905" t="s">
        <v>17</v>
      </c>
      <c r="L9905" t="s">
        <v>33</v>
      </c>
      <c r="M9905">
        <v>89990</v>
      </c>
      <c r="N9905" t="str">
        <f>TEXT(tblorders[[#This Row],[order_date]], "mmm-yyyy")</f>
        <v>Jun-2024</v>
      </c>
      <c r="O9905">
        <f>tblorders[[#This Row],[actual_delivery_days]] -tblorders[[#This Row],[expected_delivery_days]]</f>
        <v>3</v>
      </c>
    </row>
    <row r="9906" spans="1:15" x14ac:dyDescent="0.2">
      <c r="A9906" t="s">
        <v>11919</v>
      </c>
      <c r="B9906" t="s">
        <v>1340</v>
      </c>
      <c r="C9906" t="s">
        <v>32</v>
      </c>
      <c r="D9906">
        <v>1</v>
      </c>
      <c r="E9906" s="1">
        <v>45417</v>
      </c>
      <c r="F9906" s="1">
        <v>45420</v>
      </c>
      <c r="G9906">
        <v>5</v>
      </c>
      <c r="H9906" s="1">
        <v>45426</v>
      </c>
      <c r="I9906">
        <v>6</v>
      </c>
      <c r="J9906" t="s">
        <v>16</v>
      </c>
      <c r="K9906" t="s">
        <v>41</v>
      </c>
      <c r="L9906" t="s">
        <v>26</v>
      </c>
      <c r="M9906">
        <v>45000</v>
      </c>
      <c r="N9906" t="str">
        <f>TEXT(tblorders[[#This Row],[order_date]], "mmm-yyyy")</f>
        <v>May-2024</v>
      </c>
      <c r="O9906">
        <f>tblorders[[#This Row],[actual_delivery_days]] -tblorders[[#This Row],[expected_delivery_days]]</f>
        <v>1</v>
      </c>
    </row>
    <row r="9907" spans="1:15" x14ac:dyDescent="0.2">
      <c r="A9907" t="s">
        <v>11920</v>
      </c>
      <c r="B9907" t="s">
        <v>3341</v>
      </c>
      <c r="C9907" t="s">
        <v>15</v>
      </c>
      <c r="D9907">
        <v>2</v>
      </c>
      <c r="E9907" s="1">
        <v>45394</v>
      </c>
      <c r="F9907" s="1">
        <v>45398</v>
      </c>
      <c r="G9907">
        <v>10</v>
      </c>
      <c r="H9907" s="1">
        <v>45407</v>
      </c>
      <c r="I9907">
        <v>9</v>
      </c>
      <c r="J9907" t="s">
        <v>16</v>
      </c>
      <c r="K9907" t="s">
        <v>17</v>
      </c>
      <c r="L9907" t="s">
        <v>58</v>
      </c>
      <c r="M9907">
        <v>111980</v>
      </c>
      <c r="N9907" t="str">
        <f>TEXT(tblorders[[#This Row],[order_date]], "mmm-yyyy")</f>
        <v>Apr-2024</v>
      </c>
      <c r="O9907">
        <f>tblorders[[#This Row],[actual_delivery_days]] -tblorders[[#This Row],[expected_delivery_days]]</f>
        <v>-1</v>
      </c>
    </row>
    <row r="9908" spans="1:15" x14ac:dyDescent="0.2">
      <c r="A9908" t="s">
        <v>11921</v>
      </c>
      <c r="B9908" t="s">
        <v>4251</v>
      </c>
      <c r="C9908" t="s">
        <v>15</v>
      </c>
      <c r="D9908">
        <v>1</v>
      </c>
      <c r="E9908" s="1">
        <v>45733</v>
      </c>
      <c r="F9908" s="1">
        <v>45734</v>
      </c>
      <c r="G9908">
        <v>10</v>
      </c>
      <c r="H9908" s="1">
        <v>45744</v>
      </c>
      <c r="I9908">
        <v>10</v>
      </c>
      <c r="J9908" t="s">
        <v>16</v>
      </c>
      <c r="K9908" t="s">
        <v>41</v>
      </c>
      <c r="L9908" t="s">
        <v>18</v>
      </c>
      <c r="M9908">
        <v>55990</v>
      </c>
      <c r="N9908" t="str">
        <f>TEXT(tblorders[[#This Row],[order_date]], "mmm-yyyy")</f>
        <v>Mar-2025</v>
      </c>
      <c r="O9908">
        <f>tblorders[[#This Row],[actual_delivery_days]] -tblorders[[#This Row],[expected_delivery_days]]</f>
        <v>0</v>
      </c>
    </row>
    <row r="9909" spans="1:15" x14ac:dyDescent="0.2">
      <c r="A9909" t="s">
        <v>11922</v>
      </c>
      <c r="B9909" t="s">
        <v>4785</v>
      </c>
      <c r="C9909" t="s">
        <v>15</v>
      </c>
      <c r="D9909">
        <v>2</v>
      </c>
      <c r="E9909" s="1">
        <v>45731</v>
      </c>
      <c r="F9909" s="1">
        <v>45732</v>
      </c>
      <c r="G9909">
        <v>10</v>
      </c>
      <c r="H9909" s="1">
        <v>45742</v>
      </c>
      <c r="I9909">
        <v>10</v>
      </c>
      <c r="J9909" t="s">
        <v>16</v>
      </c>
      <c r="K9909" t="s">
        <v>17</v>
      </c>
      <c r="L9909" t="s">
        <v>33</v>
      </c>
      <c r="M9909">
        <v>111980</v>
      </c>
      <c r="N9909" t="str">
        <f>TEXT(tblorders[[#This Row],[order_date]], "mmm-yyyy")</f>
        <v>Mar-2025</v>
      </c>
      <c r="O9909">
        <f>tblorders[[#This Row],[actual_delivery_days]] -tblorders[[#This Row],[expected_delivery_days]]</f>
        <v>0</v>
      </c>
    </row>
    <row r="9910" spans="1:15" x14ac:dyDescent="0.2">
      <c r="A9910" t="s">
        <v>11923</v>
      </c>
      <c r="B9910" t="s">
        <v>2681</v>
      </c>
      <c r="C9910" t="s">
        <v>55</v>
      </c>
      <c r="D9910">
        <v>2</v>
      </c>
      <c r="E9910" s="1">
        <v>44841</v>
      </c>
      <c r="F9910" s="1">
        <v>44842</v>
      </c>
      <c r="G9910">
        <v>7</v>
      </c>
      <c r="H9910" s="1">
        <v>44849</v>
      </c>
      <c r="I9910">
        <v>7</v>
      </c>
      <c r="J9910" t="s">
        <v>16</v>
      </c>
      <c r="K9910" t="s">
        <v>41</v>
      </c>
      <c r="L9910" t="s">
        <v>26</v>
      </c>
      <c r="M9910">
        <v>199980</v>
      </c>
      <c r="N9910" t="str">
        <f>TEXT(tblorders[[#This Row],[order_date]], "mmm-yyyy")</f>
        <v>Oct-2022</v>
      </c>
      <c r="O9910">
        <f>tblorders[[#This Row],[actual_delivery_days]] -tblorders[[#This Row],[expected_delivery_days]]</f>
        <v>0</v>
      </c>
    </row>
    <row r="9911" spans="1:15" x14ac:dyDescent="0.2">
      <c r="A9911" t="s">
        <v>11924</v>
      </c>
      <c r="B9911" t="s">
        <v>3929</v>
      </c>
      <c r="C9911" t="s">
        <v>21</v>
      </c>
      <c r="D9911">
        <v>2</v>
      </c>
      <c r="E9911" s="1">
        <v>45212</v>
      </c>
      <c r="F9911" s="1">
        <v>45217</v>
      </c>
      <c r="G9911">
        <v>7</v>
      </c>
      <c r="H9911" s="1">
        <v>45225</v>
      </c>
      <c r="I9911">
        <v>8</v>
      </c>
      <c r="J9911" t="s">
        <v>16</v>
      </c>
      <c r="K9911" t="s">
        <v>25</v>
      </c>
      <c r="L9911" t="s">
        <v>22</v>
      </c>
      <c r="M9911">
        <v>179980</v>
      </c>
      <c r="N9911" t="str">
        <f>TEXT(tblorders[[#This Row],[order_date]], "mmm-yyyy")</f>
        <v>Oct-2023</v>
      </c>
      <c r="O9911">
        <f>tblorders[[#This Row],[actual_delivery_days]] -tblorders[[#This Row],[expected_delivery_days]]</f>
        <v>1</v>
      </c>
    </row>
    <row r="9912" spans="1:15" x14ac:dyDescent="0.2">
      <c r="A9912" t="s">
        <v>11925</v>
      </c>
      <c r="B9912" t="s">
        <v>2184</v>
      </c>
      <c r="C9912" t="s">
        <v>55</v>
      </c>
      <c r="D9912">
        <v>1</v>
      </c>
      <c r="E9912" s="1">
        <v>45697</v>
      </c>
      <c r="F9912" s="1">
        <v>45700</v>
      </c>
      <c r="G9912">
        <v>7</v>
      </c>
      <c r="H9912" s="1">
        <v>45708</v>
      </c>
      <c r="I9912">
        <v>8</v>
      </c>
      <c r="J9912" t="s">
        <v>40</v>
      </c>
      <c r="K9912" t="s">
        <v>25</v>
      </c>
      <c r="L9912" t="s">
        <v>26</v>
      </c>
      <c r="M9912">
        <v>99990</v>
      </c>
      <c r="N9912" t="str">
        <f>TEXT(tblorders[[#This Row],[order_date]], "mmm-yyyy")</f>
        <v>Feb-2025</v>
      </c>
      <c r="O9912">
        <f>tblorders[[#This Row],[actual_delivery_days]] -tblorders[[#This Row],[expected_delivery_days]]</f>
        <v>1</v>
      </c>
    </row>
    <row r="9913" spans="1:15" x14ac:dyDescent="0.2">
      <c r="A9913" t="s">
        <v>11926</v>
      </c>
      <c r="B9913" t="s">
        <v>50</v>
      </c>
      <c r="C9913" t="s">
        <v>21</v>
      </c>
      <c r="D9913">
        <v>1</v>
      </c>
      <c r="E9913" s="1">
        <v>44903</v>
      </c>
      <c r="F9913" s="1">
        <v>44908</v>
      </c>
      <c r="G9913">
        <v>5</v>
      </c>
      <c r="H9913" s="1">
        <v>44914</v>
      </c>
      <c r="I9913">
        <v>6</v>
      </c>
      <c r="J9913" t="s">
        <v>16</v>
      </c>
      <c r="K9913" t="s">
        <v>25</v>
      </c>
      <c r="L9913" t="s">
        <v>26</v>
      </c>
      <c r="M9913">
        <v>89990</v>
      </c>
      <c r="N9913" t="str">
        <f>TEXT(tblorders[[#This Row],[order_date]], "mmm-yyyy")</f>
        <v>Dec-2022</v>
      </c>
      <c r="O9913">
        <f>tblorders[[#This Row],[actual_delivery_days]] -tblorders[[#This Row],[expected_delivery_days]]</f>
        <v>1</v>
      </c>
    </row>
    <row r="9914" spans="1:15" x14ac:dyDescent="0.2">
      <c r="A9914" t="s">
        <v>11927</v>
      </c>
      <c r="B9914" t="s">
        <v>624</v>
      </c>
      <c r="C9914" t="s">
        <v>21</v>
      </c>
      <c r="D9914">
        <v>1</v>
      </c>
      <c r="E9914" s="1">
        <v>45644</v>
      </c>
      <c r="F9914" s="1">
        <v>45649</v>
      </c>
      <c r="G9914">
        <v>7</v>
      </c>
      <c r="H9914" s="1">
        <v>45654</v>
      </c>
      <c r="I9914">
        <v>5</v>
      </c>
      <c r="J9914" t="s">
        <v>16</v>
      </c>
      <c r="K9914" t="s">
        <v>25</v>
      </c>
      <c r="L9914" t="s">
        <v>22</v>
      </c>
      <c r="M9914">
        <v>89990</v>
      </c>
      <c r="N9914" t="str">
        <f>TEXT(tblorders[[#This Row],[order_date]], "mmm-yyyy")</f>
        <v>Dec-2024</v>
      </c>
      <c r="O9914">
        <f>tblorders[[#This Row],[actual_delivery_days]] -tblorders[[#This Row],[expected_delivery_days]]</f>
        <v>-2</v>
      </c>
    </row>
    <row r="9915" spans="1:15" x14ac:dyDescent="0.2">
      <c r="A9915" t="s">
        <v>11928</v>
      </c>
      <c r="B9915" t="s">
        <v>3986</v>
      </c>
      <c r="C9915" t="s">
        <v>21</v>
      </c>
      <c r="D9915">
        <v>2</v>
      </c>
      <c r="E9915" s="1">
        <v>45509</v>
      </c>
      <c r="F9915" s="1">
        <v>45513</v>
      </c>
      <c r="G9915">
        <v>7</v>
      </c>
      <c r="H9915" s="1">
        <v>45520</v>
      </c>
      <c r="I9915">
        <v>7</v>
      </c>
      <c r="J9915" t="s">
        <v>16</v>
      </c>
      <c r="K9915" t="s">
        <v>17</v>
      </c>
      <c r="L9915" t="s">
        <v>26</v>
      </c>
      <c r="M9915">
        <v>179980</v>
      </c>
      <c r="N9915" t="str">
        <f>TEXT(tblorders[[#This Row],[order_date]], "mmm-yyyy")</f>
        <v>Aug-2024</v>
      </c>
      <c r="O9915">
        <f>tblorders[[#This Row],[actual_delivery_days]] -tblorders[[#This Row],[expected_delivery_days]]</f>
        <v>0</v>
      </c>
    </row>
    <row r="9916" spans="1:15" x14ac:dyDescent="0.2">
      <c r="A9916" t="s">
        <v>11929</v>
      </c>
      <c r="B9916" t="s">
        <v>4740</v>
      </c>
      <c r="C9916" t="s">
        <v>29</v>
      </c>
      <c r="D9916">
        <v>1</v>
      </c>
      <c r="E9916" s="1">
        <v>45387</v>
      </c>
      <c r="F9916" s="1">
        <v>45391</v>
      </c>
      <c r="G9916">
        <v>5</v>
      </c>
      <c r="H9916" s="1">
        <v>45396</v>
      </c>
      <c r="I9916">
        <v>5</v>
      </c>
      <c r="J9916" t="s">
        <v>16</v>
      </c>
      <c r="K9916" t="s">
        <v>17</v>
      </c>
      <c r="L9916" t="s">
        <v>18</v>
      </c>
      <c r="M9916">
        <v>11000</v>
      </c>
      <c r="N9916" t="str">
        <f>TEXT(tblorders[[#This Row],[order_date]], "mmm-yyyy")</f>
        <v>Apr-2024</v>
      </c>
      <c r="O9916">
        <f>tblorders[[#This Row],[actual_delivery_days]] -tblorders[[#This Row],[expected_delivery_days]]</f>
        <v>0</v>
      </c>
    </row>
    <row r="9917" spans="1:15" x14ac:dyDescent="0.2">
      <c r="A9917" t="s">
        <v>11930</v>
      </c>
      <c r="B9917" t="s">
        <v>4819</v>
      </c>
      <c r="C9917" t="s">
        <v>29</v>
      </c>
      <c r="D9917">
        <v>1</v>
      </c>
      <c r="E9917" s="1">
        <v>45700</v>
      </c>
      <c r="F9917" s="1">
        <v>45702</v>
      </c>
      <c r="G9917">
        <v>7</v>
      </c>
      <c r="H9917" s="1">
        <v>45709</v>
      </c>
      <c r="I9917">
        <v>7</v>
      </c>
      <c r="J9917" t="s">
        <v>16</v>
      </c>
      <c r="K9917" t="s">
        <v>41</v>
      </c>
      <c r="L9917" t="s">
        <v>33</v>
      </c>
      <c r="M9917">
        <v>11000</v>
      </c>
      <c r="N9917" t="str">
        <f>TEXT(tblorders[[#This Row],[order_date]], "mmm-yyyy")</f>
        <v>Feb-2025</v>
      </c>
      <c r="O9917">
        <f>tblorders[[#This Row],[actual_delivery_days]] -tblorders[[#This Row],[expected_delivery_days]]</f>
        <v>0</v>
      </c>
    </row>
    <row r="9918" spans="1:15" x14ac:dyDescent="0.2">
      <c r="A9918" t="s">
        <v>11931</v>
      </c>
      <c r="B9918" t="s">
        <v>953</v>
      </c>
      <c r="C9918" t="s">
        <v>21</v>
      </c>
      <c r="D9918">
        <v>2</v>
      </c>
      <c r="E9918" s="1">
        <v>45353</v>
      </c>
      <c r="F9918" s="1">
        <v>45354</v>
      </c>
      <c r="G9918">
        <v>10</v>
      </c>
      <c r="H9918" s="1">
        <v>45365</v>
      </c>
      <c r="I9918">
        <v>11</v>
      </c>
      <c r="J9918" t="s">
        <v>16</v>
      </c>
      <c r="K9918" t="s">
        <v>17</v>
      </c>
      <c r="L9918" t="s">
        <v>26</v>
      </c>
      <c r="M9918">
        <v>179980</v>
      </c>
      <c r="N9918" t="str">
        <f>TEXT(tblorders[[#This Row],[order_date]], "mmm-yyyy")</f>
        <v>Mar-2024</v>
      </c>
      <c r="O9918">
        <f>tblorders[[#This Row],[actual_delivery_days]] -tblorders[[#This Row],[expected_delivery_days]]</f>
        <v>1</v>
      </c>
    </row>
    <row r="9919" spans="1:15" x14ac:dyDescent="0.2">
      <c r="A9919" t="s">
        <v>11932</v>
      </c>
      <c r="B9919" t="s">
        <v>378</v>
      </c>
      <c r="C9919" t="s">
        <v>32</v>
      </c>
      <c r="D9919">
        <v>1</v>
      </c>
      <c r="E9919" s="1">
        <v>45615</v>
      </c>
      <c r="F9919" s="1">
        <v>45620</v>
      </c>
      <c r="G9919">
        <v>10</v>
      </c>
      <c r="H9919" s="1">
        <v>45635</v>
      </c>
      <c r="I9919">
        <v>15</v>
      </c>
      <c r="J9919" t="s">
        <v>61</v>
      </c>
      <c r="K9919" t="s">
        <v>25</v>
      </c>
      <c r="L9919" t="s">
        <v>22</v>
      </c>
      <c r="M9919">
        <v>45000</v>
      </c>
      <c r="N9919" t="str">
        <f>TEXT(tblorders[[#This Row],[order_date]], "mmm-yyyy")</f>
        <v>Nov-2024</v>
      </c>
      <c r="O9919">
        <f>tblorders[[#This Row],[actual_delivery_days]] -tblorders[[#This Row],[expected_delivery_days]]</f>
        <v>5</v>
      </c>
    </row>
    <row r="9920" spans="1:15" x14ac:dyDescent="0.2">
      <c r="A9920" t="s">
        <v>11933</v>
      </c>
      <c r="B9920" t="s">
        <v>4027</v>
      </c>
      <c r="C9920" t="s">
        <v>55</v>
      </c>
      <c r="D9920">
        <v>1</v>
      </c>
      <c r="E9920" s="1">
        <v>45777</v>
      </c>
      <c r="F9920" s="1">
        <v>45782</v>
      </c>
      <c r="G9920">
        <v>10</v>
      </c>
      <c r="H9920" s="1">
        <v>45791</v>
      </c>
      <c r="I9920">
        <v>9</v>
      </c>
      <c r="J9920" t="s">
        <v>16</v>
      </c>
      <c r="K9920" t="s">
        <v>41</v>
      </c>
      <c r="L9920" t="s">
        <v>18</v>
      </c>
      <c r="M9920">
        <v>99990</v>
      </c>
      <c r="N9920" t="str">
        <f>TEXT(tblorders[[#This Row],[order_date]], "mmm-yyyy")</f>
        <v>Apr-2025</v>
      </c>
      <c r="O9920">
        <f>tblorders[[#This Row],[actual_delivery_days]] -tblorders[[#This Row],[expected_delivery_days]]</f>
        <v>-1</v>
      </c>
    </row>
    <row r="9921" spans="1:15" x14ac:dyDescent="0.2">
      <c r="A9921" t="s">
        <v>11934</v>
      </c>
      <c r="B9921" t="s">
        <v>2812</v>
      </c>
      <c r="C9921" t="s">
        <v>29</v>
      </c>
      <c r="D9921">
        <v>1</v>
      </c>
      <c r="E9921" s="1">
        <v>45787</v>
      </c>
      <c r="F9921" s="1">
        <v>45789</v>
      </c>
      <c r="G9921">
        <v>10</v>
      </c>
      <c r="H9921" s="1">
        <v>45798</v>
      </c>
      <c r="I9921">
        <v>9</v>
      </c>
      <c r="J9921" t="s">
        <v>16</v>
      </c>
      <c r="K9921" t="s">
        <v>41</v>
      </c>
      <c r="L9921" t="s">
        <v>22</v>
      </c>
      <c r="M9921">
        <v>11000</v>
      </c>
      <c r="N9921" t="str">
        <f>TEXT(tblorders[[#This Row],[order_date]], "mmm-yyyy")</f>
        <v>May-2025</v>
      </c>
      <c r="O9921">
        <f>tblorders[[#This Row],[actual_delivery_days]] -tblorders[[#This Row],[expected_delivery_days]]</f>
        <v>-1</v>
      </c>
    </row>
    <row r="9922" spans="1:15" x14ac:dyDescent="0.2">
      <c r="A9922" t="s">
        <v>11935</v>
      </c>
      <c r="B9922" t="s">
        <v>2889</v>
      </c>
      <c r="C9922" t="s">
        <v>21</v>
      </c>
      <c r="D9922">
        <v>1</v>
      </c>
      <c r="E9922" s="1">
        <v>45525</v>
      </c>
      <c r="F9922" s="1">
        <v>45529</v>
      </c>
      <c r="G9922">
        <v>7</v>
      </c>
      <c r="H9922" s="1">
        <v>45536</v>
      </c>
      <c r="I9922">
        <v>7</v>
      </c>
      <c r="J9922" t="s">
        <v>16</v>
      </c>
      <c r="K9922" t="s">
        <v>41</v>
      </c>
      <c r="L9922" t="s">
        <v>33</v>
      </c>
      <c r="M9922">
        <v>89990</v>
      </c>
      <c r="N9922" t="str">
        <f>TEXT(tblorders[[#This Row],[order_date]], "mmm-yyyy")</f>
        <v>Aug-2024</v>
      </c>
      <c r="O9922">
        <f>tblorders[[#This Row],[actual_delivery_days]] -tblorders[[#This Row],[expected_delivery_days]]</f>
        <v>0</v>
      </c>
    </row>
    <row r="9923" spans="1:15" x14ac:dyDescent="0.2">
      <c r="A9923" t="s">
        <v>11936</v>
      </c>
      <c r="B9923" t="s">
        <v>1054</v>
      </c>
      <c r="C9923" t="s">
        <v>55</v>
      </c>
      <c r="D9923">
        <v>2</v>
      </c>
      <c r="E9923" s="1">
        <v>45088</v>
      </c>
      <c r="F9923" s="1">
        <v>45090</v>
      </c>
      <c r="G9923">
        <v>7</v>
      </c>
      <c r="H9923" s="1">
        <v>45097</v>
      </c>
      <c r="I9923">
        <v>7</v>
      </c>
      <c r="J9923" t="s">
        <v>16</v>
      </c>
      <c r="K9923" t="s">
        <v>25</v>
      </c>
      <c r="L9923" t="s">
        <v>33</v>
      </c>
      <c r="M9923">
        <v>199980</v>
      </c>
      <c r="N9923" t="str">
        <f>TEXT(tblorders[[#This Row],[order_date]], "mmm-yyyy")</f>
        <v>Jun-2023</v>
      </c>
      <c r="O9923">
        <f>tblorders[[#This Row],[actual_delivery_days]] -tblorders[[#This Row],[expected_delivery_days]]</f>
        <v>0</v>
      </c>
    </row>
    <row r="9924" spans="1:15" x14ac:dyDescent="0.2">
      <c r="A9924" t="s">
        <v>11937</v>
      </c>
      <c r="B9924" t="s">
        <v>602</v>
      </c>
      <c r="C9924" t="s">
        <v>15</v>
      </c>
      <c r="D9924">
        <v>2</v>
      </c>
      <c r="E9924" s="1">
        <v>45399</v>
      </c>
      <c r="F9924" s="1">
        <v>45401</v>
      </c>
      <c r="G9924">
        <v>10</v>
      </c>
      <c r="H9924" s="1">
        <v>45410</v>
      </c>
      <c r="I9924">
        <v>9</v>
      </c>
      <c r="J9924" t="s">
        <v>16</v>
      </c>
      <c r="K9924" t="s">
        <v>41</v>
      </c>
      <c r="L9924" t="s">
        <v>26</v>
      </c>
      <c r="M9924">
        <v>111980</v>
      </c>
      <c r="N9924" t="str">
        <f>TEXT(tblorders[[#This Row],[order_date]], "mmm-yyyy")</f>
        <v>Apr-2024</v>
      </c>
      <c r="O9924">
        <f>tblorders[[#This Row],[actual_delivery_days]] -tblorders[[#This Row],[expected_delivery_days]]</f>
        <v>-1</v>
      </c>
    </row>
    <row r="9925" spans="1:15" x14ac:dyDescent="0.2">
      <c r="A9925" t="s">
        <v>11938</v>
      </c>
      <c r="B9925" t="s">
        <v>1674</v>
      </c>
      <c r="C9925" t="s">
        <v>21</v>
      </c>
      <c r="D9925">
        <v>1</v>
      </c>
      <c r="E9925" s="1">
        <v>45434</v>
      </c>
      <c r="F9925" s="1">
        <v>45438</v>
      </c>
      <c r="G9925">
        <v>5</v>
      </c>
      <c r="H9925" s="1">
        <v>45442</v>
      </c>
      <c r="I9925">
        <v>4</v>
      </c>
      <c r="J9925" t="s">
        <v>16</v>
      </c>
      <c r="K9925" t="s">
        <v>17</v>
      </c>
      <c r="L9925" t="s">
        <v>26</v>
      </c>
      <c r="M9925">
        <v>89990</v>
      </c>
      <c r="N9925" t="str">
        <f>TEXT(tblorders[[#This Row],[order_date]], "mmm-yyyy")</f>
        <v>May-2024</v>
      </c>
      <c r="O9925">
        <f>tblorders[[#This Row],[actual_delivery_days]] -tblorders[[#This Row],[expected_delivery_days]]</f>
        <v>-1</v>
      </c>
    </row>
    <row r="9926" spans="1:15" x14ac:dyDescent="0.2">
      <c r="A9926" t="s">
        <v>11939</v>
      </c>
      <c r="B9926" t="s">
        <v>774</v>
      </c>
      <c r="C9926" t="s">
        <v>21</v>
      </c>
      <c r="D9926">
        <v>1</v>
      </c>
      <c r="E9926" s="1">
        <v>45700</v>
      </c>
      <c r="F9926" s="1">
        <v>45703</v>
      </c>
      <c r="G9926">
        <v>7</v>
      </c>
      <c r="H9926" s="1">
        <v>45715</v>
      </c>
      <c r="I9926">
        <v>12</v>
      </c>
      <c r="J9926" t="s">
        <v>61</v>
      </c>
      <c r="K9926" t="s">
        <v>25</v>
      </c>
      <c r="L9926" t="s">
        <v>22</v>
      </c>
      <c r="M9926">
        <v>89990</v>
      </c>
      <c r="N9926" t="str">
        <f>TEXT(tblorders[[#This Row],[order_date]], "mmm-yyyy")</f>
        <v>Feb-2025</v>
      </c>
      <c r="O9926">
        <f>tblorders[[#This Row],[actual_delivery_days]] -tblorders[[#This Row],[expected_delivery_days]]</f>
        <v>5</v>
      </c>
    </row>
    <row r="9927" spans="1:15" x14ac:dyDescent="0.2">
      <c r="A9927" t="s">
        <v>11940</v>
      </c>
      <c r="B9927" t="s">
        <v>3368</v>
      </c>
      <c r="C9927" t="s">
        <v>21</v>
      </c>
      <c r="D9927">
        <v>1</v>
      </c>
      <c r="E9927" s="1">
        <v>45710</v>
      </c>
      <c r="F9927" s="1">
        <v>45711</v>
      </c>
      <c r="G9927">
        <v>10</v>
      </c>
      <c r="H9927" s="1">
        <v>45721</v>
      </c>
      <c r="I9927">
        <v>10</v>
      </c>
      <c r="J9927" t="s">
        <v>16</v>
      </c>
      <c r="K9927" t="s">
        <v>17</v>
      </c>
      <c r="L9927" t="s">
        <v>33</v>
      </c>
      <c r="M9927">
        <v>89990</v>
      </c>
      <c r="N9927" t="str">
        <f>TEXT(tblorders[[#This Row],[order_date]], "mmm-yyyy")</f>
        <v>Feb-2025</v>
      </c>
      <c r="O9927">
        <f>tblorders[[#This Row],[actual_delivery_days]] -tblorders[[#This Row],[expected_delivery_days]]</f>
        <v>0</v>
      </c>
    </row>
    <row r="9928" spans="1:15" x14ac:dyDescent="0.2">
      <c r="A9928" t="s">
        <v>11941</v>
      </c>
      <c r="B9928" t="s">
        <v>1091</v>
      </c>
      <c r="C9928" t="s">
        <v>21</v>
      </c>
      <c r="D9928">
        <v>1</v>
      </c>
      <c r="E9928" s="1">
        <v>45341</v>
      </c>
      <c r="F9928" s="1">
        <v>45346</v>
      </c>
      <c r="G9928">
        <v>7</v>
      </c>
      <c r="H9928" s="1">
        <v>45355</v>
      </c>
      <c r="I9928">
        <v>9</v>
      </c>
      <c r="J9928" t="s">
        <v>16</v>
      </c>
      <c r="K9928" t="s">
        <v>25</v>
      </c>
      <c r="L9928" t="s">
        <v>18</v>
      </c>
      <c r="M9928">
        <v>89990</v>
      </c>
      <c r="N9928" t="str">
        <f>TEXT(tblorders[[#This Row],[order_date]], "mmm-yyyy")</f>
        <v>Feb-2024</v>
      </c>
      <c r="O9928">
        <f>tblorders[[#This Row],[actual_delivery_days]] -tblorders[[#This Row],[expected_delivery_days]]</f>
        <v>2</v>
      </c>
    </row>
    <row r="9929" spans="1:15" x14ac:dyDescent="0.2">
      <c r="A9929" t="s">
        <v>11942</v>
      </c>
      <c r="B9929" t="s">
        <v>9616</v>
      </c>
      <c r="C9929" t="s">
        <v>55</v>
      </c>
      <c r="D9929">
        <v>1</v>
      </c>
      <c r="E9929" s="1">
        <v>45651</v>
      </c>
      <c r="F9929" s="1">
        <v>45655</v>
      </c>
      <c r="G9929">
        <v>10</v>
      </c>
      <c r="H9929" s="1">
        <v>45664</v>
      </c>
      <c r="I9929">
        <v>9</v>
      </c>
      <c r="J9929" t="s">
        <v>16</v>
      </c>
      <c r="K9929" t="s">
        <v>25</v>
      </c>
      <c r="L9929" t="s">
        <v>26</v>
      </c>
      <c r="M9929">
        <v>99990</v>
      </c>
      <c r="N9929" t="str">
        <f>TEXT(tblorders[[#This Row],[order_date]], "mmm-yyyy")</f>
        <v>Dec-2024</v>
      </c>
      <c r="O9929">
        <f>tblorders[[#This Row],[actual_delivery_days]] -tblorders[[#This Row],[expected_delivery_days]]</f>
        <v>-1</v>
      </c>
    </row>
    <row r="9930" spans="1:15" x14ac:dyDescent="0.2">
      <c r="A9930" t="s">
        <v>11943</v>
      </c>
      <c r="B9930" t="s">
        <v>1296</v>
      </c>
      <c r="C9930" t="s">
        <v>15</v>
      </c>
      <c r="D9930">
        <v>1</v>
      </c>
      <c r="E9930" s="1">
        <v>44754</v>
      </c>
      <c r="F9930" s="1">
        <v>44756</v>
      </c>
      <c r="G9930">
        <v>7</v>
      </c>
      <c r="H9930" s="1">
        <v>44768</v>
      </c>
      <c r="I9930">
        <v>12</v>
      </c>
      <c r="J9930" t="s">
        <v>61</v>
      </c>
      <c r="K9930" t="s">
        <v>17</v>
      </c>
      <c r="L9930" t="s">
        <v>18</v>
      </c>
      <c r="M9930">
        <v>55990</v>
      </c>
      <c r="N9930" t="str">
        <f>TEXT(tblorders[[#This Row],[order_date]], "mmm-yyyy")</f>
        <v>Jul-2022</v>
      </c>
      <c r="O9930">
        <f>tblorders[[#This Row],[actual_delivery_days]] -tblorders[[#This Row],[expected_delivery_days]]</f>
        <v>5</v>
      </c>
    </row>
    <row r="9931" spans="1:15" x14ac:dyDescent="0.2">
      <c r="A9931" t="s">
        <v>11944</v>
      </c>
      <c r="B9931" t="s">
        <v>1340</v>
      </c>
      <c r="C9931" t="s">
        <v>21</v>
      </c>
      <c r="D9931">
        <v>2</v>
      </c>
      <c r="E9931" s="1">
        <v>45648</v>
      </c>
      <c r="F9931" s="1">
        <v>45652</v>
      </c>
      <c r="G9931">
        <v>7</v>
      </c>
      <c r="H9931" s="1">
        <v>45658</v>
      </c>
      <c r="I9931">
        <v>6</v>
      </c>
      <c r="J9931" t="s">
        <v>16</v>
      </c>
      <c r="K9931" t="s">
        <v>41</v>
      </c>
      <c r="L9931" t="s">
        <v>26</v>
      </c>
      <c r="M9931">
        <v>179980</v>
      </c>
      <c r="N9931" t="str">
        <f>TEXT(tblorders[[#This Row],[order_date]], "mmm-yyyy")</f>
        <v>Dec-2024</v>
      </c>
      <c r="O9931">
        <f>tblorders[[#This Row],[actual_delivery_days]] -tblorders[[#This Row],[expected_delivery_days]]</f>
        <v>-1</v>
      </c>
    </row>
    <row r="9932" spans="1:15" x14ac:dyDescent="0.2">
      <c r="A9932" t="s">
        <v>11945</v>
      </c>
      <c r="B9932" t="s">
        <v>4307</v>
      </c>
      <c r="C9932" t="s">
        <v>21</v>
      </c>
      <c r="D9932">
        <v>2</v>
      </c>
      <c r="E9932" s="1">
        <v>45556</v>
      </c>
      <c r="F9932" s="1">
        <v>45558</v>
      </c>
      <c r="G9932">
        <v>7</v>
      </c>
      <c r="H9932" s="1">
        <v>45565</v>
      </c>
      <c r="I9932">
        <v>7</v>
      </c>
      <c r="J9932" t="s">
        <v>16</v>
      </c>
      <c r="K9932" t="s">
        <v>17</v>
      </c>
      <c r="L9932" t="s">
        <v>58</v>
      </c>
      <c r="M9932">
        <v>179980</v>
      </c>
      <c r="N9932" t="str">
        <f>TEXT(tblorders[[#This Row],[order_date]], "mmm-yyyy")</f>
        <v>Sep-2024</v>
      </c>
      <c r="O9932">
        <f>tblorders[[#This Row],[actual_delivery_days]] -tblorders[[#This Row],[expected_delivery_days]]</f>
        <v>0</v>
      </c>
    </row>
    <row r="9933" spans="1:15" x14ac:dyDescent="0.2">
      <c r="A9933" t="s">
        <v>11946</v>
      </c>
      <c r="B9933" t="s">
        <v>3055</v>
      </c>
      <c r="C9933" t="s">
        <v>55</v>
      </c>
      <c r="D9933">
        <v>2</v>
      </c>
      <c r="E9933" s="1">
        <v>45709</v>
      </c>
      <c r="F9933" s="1">
        <v>45710</v>
      </c>
      <c r="G9933">
        <v>7</v>
      </c>
      <c r="H9933" s="1">
        <v>45716</v>
      </c>
      <c r="I9933">
        <v>6</v>
      </c>
      <c r="J9933" t="s">
        <v>16</v>
      </c>
      <c r="K9933" t="s">
        <v>17</v>
      </c>
      <c r="L9933" t="s">
        <v>18</v>
      </c>
      <c r="M9933">
        <v>199980</v>
      </c>
      <c r="N9933" t="str">
        <f>TEXT(tblorders[[#This Row],[order_date]], "mmm-yyyy")</f>
        <v>Feb-2025</v>
      </c>
      <c r="O9933">
        <f>tblorders[[#This Row],[actual_delivery_days]] -tblorders[[#This Row],[expected_delivery_days]]</f>
        <v>-1</v>
      </c>
    </row>
    <row r="9934" spans="1:15" x14ac:dyDescent="0.2">
      <c r="A9934" t="s">
        <v>11947</v>
      </c>
      <c r="B9934" t="s">
        <v>186</v>
      </c>
      <c r="C9934" t="s">
        <v>15</v>
      </c>
      <c r="D9934">
        <v>1</v>
      </c>
      <c r="E9934" s="1">
        <v>45753</v>
      </c>
      <c r="F9934" s="1">
        <v>45758</v>
      </c>
      <c r="G9934">
        <v>7</v>
      </c>
      <c r="H9934" s="1">
        <v>45765</v>
      </c>
      <c r="I9934">
        <v>7</v>
      </c>
      <c r="J9934" t="s">
        <v>16</v>
      </c>
      <c r="K9934" t="s">
        <v>17</v>
      </c>
      <c r="L9934" t="s">
        <v>33</v>
      </c>
      <c r="M9934">
        <v>55990</v>
      </c>
      <c r="N9934" t="str">
        <f>TEXT(tblorders[[#This Row],[order_date]], "mmm-yyyy")</f>
        <v>Apr-2025</v>
      </c>
      <c r="O9934">
        <f>tblorders[[#This Row],[actual_delivery_days]] -tblorders[[#This Row],[expected_delivery_days]]</f>
        <v>0</v>
      </c>
    </row>
    <row r="9935" spans="1:15" x14ac:dyDescent="0.2">
      <c r="A9935" t="s">
        <v>11948</v>
      </c>
      <c r="B9935" t="s">
        <v>1711</v>
      </c>
      <c r="C9935" t="s">
        <v>44</v>
      </c>
      <c r="D9935">
        <v>2</v>
      </c>
      <c r="E9935" s="1">
        <v>45373</v>
      </c>
      <c r="F9935" s="1">
        <v>45376</v>
      </c>
      <c r="G9935">
        <v>7</v>
      </c>
      <c r="H9935" s="1">
        <v>45382</v>
      </c>
      <c r="I9935">
        <v>6</v>
      </c>
      <c r="J9935" t="s">
        <v>16</v>
      </c>
      <c r="K9935" t="s">
        <v>25</v>
      </c>
      <c r="L9935" t="s">
        <v>58</v>
      </c>
      <c r="M9935">
        <v>101980</v>
      </c>
      <c r="N9935" t="str">
        <f>TEXT(tblorders[[#This Row],[order_date]], "mmm-yyyy")</f>
        <v>Mar-2024</v>
      </c>
      <c r="O9935">
        <f>tblorders[[#This Row],[actual_delivery_days]] -tblorders[[#This Row],[expected_delivery_days]]</f>
        <v>-1</v>
      </c>
    </row>
    <row r="9936" spans="1:15" x14ac:dyDescent="0.2">
      <c r="A9936" t="s">
        <v>11949</v>
      </c>
      <c r="B9936" t="s">
        <v>973</v>
      </c>
      <c r="C9936" t="s">
        <v>32</v>
      </c>
      <c r="D9936">
        <v>1</v>
      </c>
      <c r="E9936" s="1">
        <v>45771</v>
      </c>
      <c r="F9936" s="1">
        <v>45773</v>
      </c>
      <c r="G9936">
        <v>10</v>
      </c>
      <c r="H9936" s="1">
        <v>45783</v>
      </c>
      <c r="I9936">
        <v>10</v>
      </c>
      <c r="J9936" t="s">
        <v>16</v>
      </c>
      <c r="K9936" t="s">
        <v>25</v>
      </c>
      <c r="L9936" t="s">
        <v>33</v>
      </c>
      <c r="M9936">
        <v>45000</v>
      </c>
      <c r="N9936" t="str">
        <f>TEXT(tblorders[[#This Row],[order_date]], "mmm-yyyy")</f>
        <v>Apr-2025</v>
      </c>
      <c r="O9936">
        <f>tblorders[[#This Row],[actual_delivery_days]] -tblorders[[#This Row],[expected_delivery_days]]</f>
        <v>0</v>
      </c>
    </row>
    <row r="9937" spans="1:15" x14ac:dyDescent="0.2">
      <c r="A9937" t="s">
        <v>11950</v>
      </c>
      <c r="B9937" t="s">
        <v>644</v>
      </c>
      <c r="C9937" t="s">
        <v>29</v>
      </c>
      <c r="D9937">
        <v>2</v>
      </c>
      <c r="E9937" s="1">
        <v>45281</v>
      </c>
      <c r="F9937" s="1">
        <v>45282</v>
      </c>
      <c r="G9937">
        <v>10</v>
      </c>
      <c r="H9937" s="1">
        <v>45292</v>
      </c>
      <c r="I9937">
        <v>10</v>
      </c>
      <c r="J9937" t="s">
        <v>16</v>
      </c>
      <c r="K9937" t="s">
        <v>17</v>
      </c>
      <c r="L9937" t="s">
        <v>18</v>
      </c>
      <c r="M9937">
        <v>22000</v>
      </c>
      <c r="N9937" t="str">
        <f>TEXT(tblorders[[#This Row],[order_date]], "mmm-yyyy")</f>
        <v>Dec-2023</v>
      </c>
      <c r="O9937">
        <f>tblorders[[#This Row],[actual_delivery_days]] -tblorders[[#This Row],[expected_delivery_days]]</f>
        <v>0</v>
      </c>
    </row>
    <row r="9938" spans="1:15" x14ac:dyDescent="0.2">
      <c r="A9938" t="s">
        <v>11951</v>
      </c>
      <c r="B9938" t="s">
        <v>2112</v>
      </c>
      <c r="C9938" t="s">
        <v>21</v>
      </c>
      <c r="D9938">
        <v>2</v>
      </c>
      <c r="E9938" s="1">
        <v>45764</v>
      </c>
      <c r="F9938" s="1">
        <v>45769</v>
      </c>
      <c r="G9938">
        <v>10</v>
      </c>
      <c r="H9938" s="1">
        <v>45779</v>
      </c>
      <c r="I9938">
        <v>10</v>
      </c>
      <c r="J9938" t="s">
        <v>16</v>
      </c>
      <c r="K9938" t="s">
        <v>25</v>
      </c>
      <c r="L9938" t="s">
        <v>26</v>
      </c>
      <c r="M9938">
        <v>179980</v>
      </c>
      <c r="N9938" t="str">
        <f>TEXT(tblorders[[#This Row],[order_date]], "mmm-yyyy")</f>
        <v>Apr-2025</v>
      </c>
      <c r="O9938">
        <f>tblorders[[#This Row],[actual_delivery_days]] -tblorders[[#This Row],[expected_delivery_days]]</f>
        <v>0</v>
      </c>
    </row>
    <row r="9939" spans="1:15" x14ac:dyDescent="0.2">
      <c r="A9939" t="s">
        <v>11952</v>
      </c>
      <c r="B9939" t="s">
        <v>2415</v>
      </c>
      <c r="C9939" t="s">
        <v>21</v>
      </c>
      <c r="D9939">
        <v>1</v>
      </c>
      <c r="E9939" s="1">
        <v>45243</v>
      </c>
      <c r="F9939" s="1">
        <v>45244</v>
      </c>
      <c r="G9939">
        <v>7</v>
      </c>
      <c r="H9939" s="1">
        <v>45253</v>
      </c>
      <c r="I9939">
        <v>9</v>
      </c>
      <c r="J9939" t="s">
        <v>16</v>
      </c>
      <c r="K9939" t="s">
        <v>41</v>
      </c>
      <c r="L9939" t="s">
        <v>33</v>
      </c>
      <c r="M9939">
        <v>89990</v>
      </c>
      <c r="N9939" t="str">
        <f>TEXT(tblorders[[#This Row],[order_date]], "mmm-yyyy")</f>
        <v>Nov-2023</v>
      </c>
      <c r="O9939">
        <f>tblorders[[#This Row],[actual_delivery_days]] -tblorders[[#This Row],[expected_delivery_days]]</f>
        <v>2</v>
      </c>
    </row>
    <row r="9940" spans="1:15" x14ac:dyDescent="0.2">
      <c r="A9940" t="s">
        <v>11953</v>
      </c>
      <c r="B9940" t="s">
        <v>160</v>
      </c>
      <c r="C9940" t="s">
        <v>44</v>
      </c>
      <c r="D9940">
        <v>2</v>
      </c>
      <c r="E9940" s="1">
        <v>45680</v>
      </c>
      <c r="F9940" s="1">
        <v>45681</v>
      </c>
      <c r="G9940">
        <v>5</v>
      </c>
      <c r="H9940" s="1">
        <v>45686</v>
      </c>
      <c r="I9940">
        <v>5</v>
      </c>
      <c r="J9940" t="s">
        <v>16</v>
      </c>
      <c r="K9940" t="s">
        <v>25</v>
      </c>
      <c r="L9940" t="s">
        <v>58</v>
      </c>
      <c r="M9940">
        <v>101980</v>
      </c>
      <c r="N9940" t="str">
        <f>TEXT(tblorders[[#This Row],[order_date]], "mmm-yyyy")</f>
        <v>Jan-2025</v>
      </c>
      <c r="O9940">
        <f>tblorders[[#This Row],[actual_delivery_days]] -tblorders[[#This Row],[expected_delivery_days]]</f>
        <v>0</v>
      </c>
    </row>
    <row r="9941" spans="1:15" x14ac:dyDescent="0.2">
      <c r="A9941" t="s">
        <v>11954</v>
      </c>
      <c r="B9941" t="s">
        <v>735</v>
      </c>
      <c r="C9941" t="s">
        <v>29</v>
      </c>
      <c r="D9941">
        <v>2</v>
      </c>
      <c r="E9941" s="1">
        <v>44746</v>
      </c>
      <c r="F9941" s="1">
        <v>44748</v>
      </c>
      <c r="G9941">
        <v>5</v>
      </c>
      <c r="H9941" s="1">
        <v>44753</v>
      </c>
      <c r="I9941">
        <v>5</v>
      </c>
      <c r="J9941" t="s">
        <v>16</v>
      </c>
      <c r="K9941" t="s">
        <v>41</v>
      </c>
      <c r="L9941" t="s">
        <v>18</v>
      </c>
      <c r="M9941">
        <v>22000</v>
      </c>
      <c r="N9941" t="str">
        <f>TEXT(tblorders[[#This Row],[order_date]], "mmm-yyyy")</f>
        <v>Jul-2022</v>
      </c>
      <c r="O9941">
        <f>tblorders[[#This Row],[actual_delivery_days]] -tblorders[[#This Row],[expected_delivery_days]]</f>
        <v>0</v>
      </c>
    </row>
    <row r="9942" spans="1:15" x14ac:dyDescent="0.2">
      <c r="A9942" t="s">
        <v>11955</v>
      </c>
      <c r="B9942" t="s">
        <v>2525</v>
      </c>
      <c r="C9942" t="s">
        <v>21</v>
      </c>
      <c r="D9942">
        <v>1</v>
      </c>
      <c r="E9942" s="1">
        <v>45635</v>
      </c>
      <c r="F9942" s="1">
        <v>45639</v>
      </c>
      <c r="G9942">
        <v>7</v>
      </c>
      <c r="H9942" s="1">
        <v>45649</v>
      </c>
      <c r="I9942">
        <v>10</v>
      </c>
      <c r="J9942" t="s">
        <v>16</v>
      </c>
      <c r="K9942" t="s">
        <v>17</v>
      </c>
      <c r="L9942" t="s">
        <v>26</v>
      </c>
      <c r="M9942">
        <v>89990</v>
      </c>
      <c r="N9942" t="str">
        <f>TEXT(tblorders[[#This Row],[order_date]], "mmm-yyyy")</f>
        <v>Dec-2024</v>
      </c>
      <c r="O9942">
        <f>tblorders[[#This Row],[actual_delivery_days]] -tblorders[[#This Row],[expected_delivery_days]]</f>
        <v>3</v>
      </c>
    </row>
    <row r="9943" spans="1:15" x14ac:dyDescent="0.2">
      <c r="A9943" t="s">
        <v>11956</v>
      </c>
      <c r="B9943" t="s">
        <v>4636</v>
      </c>
      <c r="C9943" t="s">
        <v>21</v>
      </c>
      <c r="D9943">
        <v>1</v>
      </c>
      <c r="E9943" s="1">
        <v>45795</v>
      </c>
      <c r="F9943" s="1">
        <v>45798</v>
      </c>
      <c r="G9943">
        <v>10</v>
      </c>
      <c r="H9943" s="1">
        <v>45808</v>
      </c>
      <c r="I9943">
        <v>10</v>
      </c>
      <c r="J9943" t="s">
        <v>16</v>
      </c>
      <c r="K9943" t="s">
        <v>17</v>
      </c>
      <c r="L9943" t="s">
        <v>58</v>
      </c>
      <c r="M9943">
        <v>89990</v>
      </c>
      <c r="N9943" t="str">
        <f>TEXT(tblorders[[#This Row],[order_date]], "mmm-yyyy")</f>
        <v>May-2025</v>
      </c>
      <c r="O9943">
        <f>tblorders[[#This Row],[actual_delivery_days]] -tblorders[[#This Row],[expected_delivery_days]]</f>
        <v>0</v>
      </c>
    </row>
    <row r="9944" spans="1:15" x14ac:dyDescent="0.2">
      <c r="A9944" t="s">
        <v>11957</v>
      </c>
      <c r="B9944" t="s">
        <v>4392</v>
      </c>
      <c r="C9944" t="s">
        <v>55</v>
      </c>
      <c r="D9944">
        <v>1</v>
      </c>
      <c r="E9944" s="1">
        <v>45446</v>
      </c>
      <c r="F9944" s="1">
        <v>45447</v>
      </c>
      <c r="G9944">
        <v>5</v>
      </c>
      <c r="H9944" s="1">
        <v>45452</v>
      </c>
      <c r="I9944">
        <v>5</v>
      </c>
      <c r="J9944" t="s">
        <v>16</v>
      </c>
      <c r="K9944" t="s">
        <v>17</v>
      </c>
      <c r="L9944" t="s">
        <v>26</v>
      </c>
      <c r="M9944">
        <v>99990</v>
      </c>
      <c r="N9944" t="str">
        <f>TEXT(tblorders[[#This Row],[order_date]], "mmm-yyyy")</f>
        <v>Jun-2024</v>
      </c>
      <c r="O9944">
        <f>tblorders[[#This Row],[actual_delivery_days]] -tblorders[[#This Row],[expected_delivery_days]]</f>
        <v>0</v>
      </c>
    </row>
    <row r="9945" spans="1:15" x14ac:dyDescent="0.2">
      <c r="A9945" t="s">
        <v>11958</v>
      </c>
      <c r="B9945" t="s">
        <v>1505</v>
      </c>
      <c r="C9945" t="s">
        <v>32</v>
      </c>
      <c r="D9945">
        <v>2</v>
      </c>
      <c r="E9945" s="1">
        <v>45784</v>
      </c>
      <c r="F9945" s="1">
        <v>45786</v>
      </c>
      <c r="G9945">
        <v>5</v>
      </c>
      <c r="H9945" s="1">
        <v>45794</v>
      </c>
      <c r="I9945">
        <v>8</v>
      </c>
      <c r="J9945" t="s">
        <v>16</v>
      </c>
      <c r="K9945" t="s">
        <v>41</v>
      </c>
      <c r="L9945" t="s">
        <v>26</v>
      </c>
      <c r="M9945">
        <v>90000</v>
      </c>
      <c r="N9945" t="str">
        <f>TEXT(tblorders[[#This Row],[order_date]], "mmm-yyyy")</f>
        <v>May-2025</v>
      </c>
      <c r="O9945">
        <f>tblorders[[#This Row],[actual_delivery_days]] -tblorders[[#This Row],[expected_delivery_days]]</f>
        <v>3</v>
      </c>
    </row>
    <row r="9946" spans="1:15" x14ac:dyDescent="0.2">
      <c r="A9946" t="s">
        <v>11959</v>
      </c>
      <c r="B9946" t="s">
        <v>2930</v>
      </c>
      <c r="C9946" t="s">
        <v>44</v>
      </c>
      <c r="D9946">
        <v>1</v>
      </c>
      <c r="E9946" s="1">
        <v>45696</v>
      </c>
      <c r="F9946" s="1">
        <v>45697</v>
      </c>
      <c r="G9946">
        <v>5</v>
      </c>
      <c r="H9946" s="1">
        <v>45704</v>
      </c>
      <c r="I9946">
        <v>7</v>
      </c>
      <c r="J9946" t="s">
        <v>16</v>
      </c>
      <c r="K9946" t="s">
        <v>17</v>
      </c>
      <c r="L9946" t="s">
        <v>18</v>
      </c>
      <c r="M9946">
        <v>50990</v>
      </c>
      <c r="N9946" t="str">
        <f>TEXT(tblorders[[#This Row],[order_date]], "mmm-yyyy")</f>
        <v>Feb-2025</v>
      </c>
      <c r="O9946">
        <f>tblorders[[#This Row],[actual_delivery_days]] -tblorders[[#This Row],[expected_delivery_days]]</f>
        <v>2</v>
      </c>
    </row>
    <row r="9947" spans="1:15" x14ac:dyDescent="0.2">
      <c r="A9947" t="s">
        <v>11960</v>
      </c>
      <c r="B9947" t="s">
        <v>10711</v>
      </c>
      <c r="C9947" t="s">
        <v>55</v>
      </c>
      <c r="D9947">
        <v>1</v>
      </c>
      <c r="E9947" s="1">
        <v>44931</v>
      </c>
      <c r="F9947" s="1">
        <v>44936</v>
      </c>
      <c r="G9947">
        <v>7</v>
      </c>
      <c r="H9947" s="1">
        <v>44946</v>
      </c>
      <c r="I9947">
        <v>10</v>
      </c>
      <c r="J9947" t="s">
        <v>16</v>
      </c>
      <c r="K9947" t="s">
        <v>25</v>
      </c>
      <c r="L9947" t="s">
        <v>58</v>
      </c>
      <c r="M9947">
        <v>99990</v>
      </c>
      <c r="N9947" t="str">
        <f>TEXT(tblorders[[#This Row],[order_date]], "mmm-yyyy")</f>
        <v>Jan-2023</v>
      </c>
      <c r="O9947">
        <f>tblorders[[#This Row],[actual_delivery_days]] -tblorders[[#This Row],[expected_delivery_days]]</f>
        <v>3</v>
      </c>
    </row>
    <row r="9948" spans="1:15" x14ac:dyDescent="0.2">
      <c r="A9948" t="s">
        <v>11961</v>
      </c>
      <c r="B9948" t="s">
        <v>2637</v>
      </c>
      <c r="C9948" t="s">
        <v>44</v>
      </c>
      <c r="D9948">
        <v>1</v>
      </c>
      <c r="E9948" s="1">
        <v>45674</v>
      </c>
      <c r="F9948" s="1">
        <v>45679</v>
      </c>
      <c r="G9948">
        <v>7</v>
      </c>
      <c r="H9948" s="1">
        <v>45687</v>
      </c>
      <c r="I9948">
        <v>8</v>
      </c>
      <c r="J9948" t="s">
        <v>16</v>
      </c>
      <c r="K9948" t="s">
        <v>41</v>
      </c>
      <c r="L9948" t="s">
        <v>26</v>
      </c>
      <c r="M9948">
        <v>50990</v>
      </c>
      <c r="N9948" t="str">
        <f>TEXT(tblorders[[#This Row],[order_date]], "mmm-yyyy")</f>
        <v>Jan-2025</v>
      </c>
      <c r="O9948">
        <f>tblorders[[#This Row],[actual_delivery_days]] -tblorders[[#This Row],[expected_delivery_days]]</f>
        <v>1</v>
      </c>
    </row>
    <row r="9949" spans="1:15" x14ac:dyDescent="0.2">
      <c r="A9949" t="s">
        <v>11962</v>
      </c>
      <c r="B9949" t="s">
        <v>10825</v>
      </c>
      <c r="C9949" t="s">
        <v>15</v>
      </c>
      <c r="D9949">
        <v>1</v>
      </c>
      <c r="E9949" s="1">
        <v>45772</v>
      </c>
      <c r="F9949" s="1">
        <v>45775</v>
      </c>
      <c r="G9949">
        <v>10</v>
      </c>
      <c r="H9949" s="1">
        <v>45785</v>
      </c>
      <c r="I9949">
        <v>10</v>
      </c>
      <c r="J9949" t="s">
        <v>16</v>
      </c>
      <c r="K9949" t="s">
        <v>17</v>
      </c>
      <c r="L9949" t="s">
        <v>18</v>
      </c>
      <c r="M9949">
        <v>55990</v>
      </c>
      <c r="N9949" t="str">
        <f>TEXT(tblorders[[#This Row],[order_date]], "mmm-yyyy")</f>
        <v>Apr-2025</v>
      </c>
      <c r="O9949">
        <f>tblorders[[#This Row],[actual_delivery_days]] -tblorders[[#This Row],[expected_delivery_days]]</f>
        <v>0</v>
      </c>
    </row>
    <row r="9950" spans="1:15" x14ac:dyDescent="0.2">
      <c r="A9950" t="s">
        <v>11963</v>
      </c>
      <c r="B9950" t="s">
        <v>604</v>
      </c>
      <c r="C9950" t="s">
        <v>55</v>
      </c>
      <c r="D9950">
        <v>2</v>
      </c>
      <c r="E9950" s="1">
        <v>45736</v>
      </c>
      <c r="F9950" s="1">
        <v>45741</v>
      </c>
      <c r="G9950">
        <v>5</v>
      </c>
      <c r="H9950" s="1">
        <v>45746</v>
      </c>
      <c r="I9950">
        <v>5</v>
      </c>
      <c r="J9950" t="s">
        <v>16</v>
      </c>
      <c r="K9950" t="s">
        <v>41</v>
      </c>
      <c r="L9950" t="s">
        <v>26</v>
      </c>
      <c r="M9950">
        <v>199980</v>
      </c>
      <c r="N9950" t="str">
        <f>TEXT(tblorders[[#This Row],[order_date]], "mmm-yyyy")</f>
        <v>Mar-2025</v>
      </c>
      <c r="O9950">
        <f>tblorders[[#This Row],[actual_delivery_days]] -tblorders[[#This Row],[expected_delivery_days]]</f>
        <v>0</v>
      </c>
    </row>
    <row r="9951" spans="1:15" x14ac:dyDescent="0.2">
      <c r="A9951" t="s">
        <v>11964</v>
      </c>
      <c r="B9951" t="s">
        <v>2867</v>
      </c>
      <c r="C9951" t="s">
        <v>21</v>
      </c>
      <c r="D9951">
        <v>1</v>
      </c>
      <c r="E9951" s="1">
        <v>45673</v>
      </c>
      <c r="F9951" s="1">
        <v>45677</v>
      </c>
      <c r="G9951">
        <v>5</v>
      </c>
      <c r="H9951" s="1">
        <v>45683</v>
      </c>
      <c r="I9951">
        <v>6</v>
      </c>
      <c r="J9951" t="s">
        <v>16</v>
      </c>
      <c r="K9951" t="s">
        <v>25</v>
      </c>
      <c r="L9951" t="s">
        <v>33</v>
      </c>
      <c r="M9951">
        <v>89990</v>
      </c>
      <c r="N9951" t="str">
        <f>TEXT(tblorders[[#This Row],[order_date]], "mmm-yyyy")</f>
        <v>Jan-2025</v>
      </c>
      <c r="O9951">
        <f>tblorders[[#This Row],[actual_delivery_days]] -tblorders[[#This Row],[expected_delivery_days]]</f>
        <v>1</v>
      </c>
    </row>
    <row r="9952" spans="1:15" x14ac:dyDescent="0.2">
      <c r="A9952" t="s">
        <v>11965</v>
      </c>
      <c r="B9952" t="s">
        <v>8312</v>
      </c>
      <c r="C9952" t="s">
        <v>44</v>
      </c>
      <c r="D9952">
        <v>2</v>
      </c>
      <c r="E9952" s="1">
        <v>45760</v>
      </c>
      <c r="F9952" s="1">
        <v>45761</v>
      </c>
      <c r="G9952">
        <v>10</v>
      </c>
      <c r="H9952" s="1">
        <v>45776</v>
      </c>
      <c r="I9952">
        <v>15</v>
      </c>
      <c r="J9952" t="s">
        <v>61</v>
      </c>
      <c r="K9952" t="s">
        <v>25</v>
      </c>
      <c r="L9952" t="s">
        <v>18</v>
      </c>
      <c r="M9952">
        <v>101980</v>
      </c>
      <c r="N9952" t="str">
        <f>TEXT(tblorders[[#This Row],[order_date]], "mmm-yyyy")</f>
        <v>Apr-2025</v>
      </c>
      <c r="O9952">
        <f>tblorders[[#This Row],[actual_delivery_days]] -tblorders[[#This Row],[expected_delivery_days]]</f>
        <v>5</v>
      </c>
    </row>
    <row r="9953" spans="1:15" x14ac:dyDescent="0.2">
      <c r="A9953" t="s">
        <v>11966</v>
      </c>
      <c r="B9953" t="s">
        <v>1495</v>
      </c>
      <c r="C9953" t="s">
        <v>55</v>
      </c>
      <c r="D9953">
        <v>1</v>
      </c>
      <c r="E9953" s="1">
        <v>45767</v>
      </c>
      <c r="F9953" s="1">
        <v>45768</v>
      </c>
      <c r="G9953">
        <v>10</v>
      </c>
      <c r="H9953" s="1">
        <v>45778</v>
      </c>
      <c r="I9953">
        <v>10</v>
      </c>
      <c r="J9953" t="s">
        <v>16</v>
      </c>
      <c r="K9953" t="s">
        <v>25</v>
      </c>
      <c r="L9953" t="s">
        <v>22</v>
      </c>
      <c r="M9953">
        <v>99990</v>
      </c>
      <c r="N9953" t="str">
        <f>TEXT(tblorders[[#This Row],[order_date]], "mmm-yyyy")</f>
        <v>Apr-2025</v>
      </c>
      <c r="O9953">
        <f>tblorders[[#This Row],[actual_delivery_days]] -tblorders[[#This Row],[expected_delivery_days]]</f>
        <v>0</v>
      </c>
    </row>
    <row r="9954" spans="1:15" x14ac:dyDescent="0.2">
      <c r="A9954" t="s">
        <v>11967</v>
      </c>
      <c r="B9954" t="s">
        <v>2726</v>
      </c>
      <c r="C9954" t="s">
        <v>29</v>
      </c>
      <c r="D9954">
        <v>1</v>
      </c>
      <c r="E9954" s="1">
        <v>44967</v>
      </c>
      <c r="F9954" s="1">
        <v>44969</v>
      </c>
      <c r="G9954">
        <v>5</v>
      </c>
      <c r="H9954" s="1">
        <v>44974</v>
      </c>
      <c r="I9954">
        <v>5</v>
      </c>
      <c r="J9954" t="s">
        <v>40</v>
      </c>
      <c r="K9954" t="s">
        <v>25</v>
      </c>
      <c r="L9954" t="s">
        <v>26</v>
      </c>
      <c r="M9954">
        <v>11000</v>
      </c>
      <c r="N9954" t="str">
        <f>TEXT(tblorders[[#This Row],[order_date]], "mmm-yyyy")</f>
        <v>Feb-2023</v>
      </c>
      <c r="O9954">
        <f>tblorders[[#This Row],[actual_delivery_days]] -tblorders[[#This Row],[expected_delivery_days]]</f>
        <v>0</v>
      </c>
    </row>
    <row r="9955" spans="1:15" x14ac:dyDescent="0.2">
      <c r="A9955" t="s">
        <v>11968</v>
      </c>
      <c r="B9955" t="s">
        <v>752</v>
      </c>
      <c r="C9955" t="s">
        <v>32</v>
      </c>
      <c r="D9955">
        <v>1</v>
      </c>
      <c r="E9955" s="1">
        <v>45388</v>
      </c>
      <c r="F9955" s="1">
        <v>45390</v>
      </c>
      <c r="G9955">
        <v>10</v>
      </c>
      <c r="H9955" s="1">
        <v>45402</v>
      </c>
      <c r="I9955">
        <v>12</v>
      </c>
      <c r="J9955" t="s">
        <v>16</v>
      </c>
      <c r="K9955" t="s">
        <v>17</v>
      </c>
      <c r="L9955" t="s">
        <v>58</v>
      </c>
      <c r="M9955">
        <v>45000</v>
      </c>
      <c r="N9955" t="str">
        <f>TEXT(tblorders[[#This Row],[order_date]], "mmm-yyyy")</f>
        <v>Apr-2024</v>
      </c>
      <c r="O9955">
        <f>tblorders[[#This Row],[actual_delivery_days]] -tblorders[[#This Row],[expected_delivery_days]]</f>
        <v>2</v>
      </c>
    </row>
    <row r="9956" spans="1:15" x14ac:dyDescent="0.2">
      <c r="A9956" t="s">
        <v>11969</v>
      </c>
      <c r="B9956" t="s">
        <v>3668</v>
      </c>
      <c r="C9956" t="s">
        <v>44</v>
      </c>
      <c r="D9956">
        <v>1</v>
      </c>
      <c r="E9956" s="1">
        <v>45392</v>
      </c>
      <c r="F9956" s="1">
        <v>45396</v>
      </c>
      <c r="G9956">
        <v>10</v>
      </c>
      <c r="H9956" s="1">
        <v>45406</v>
      </c>
      <c r="I9956">
        <v>10</v>
      </c>
      <c r="J9956" t="s">
        <v>16</v>
      </c>
      <c r="K9956" t="s">
        <v>41</v>
      </c>
      <c r="L9956" t="s">
        <v>33</v>
      </c>
      <c r="M9956">
        <v>50990</v>
      </c>
      <c r="N9956" t="str">
        <f>TEXT(tblorders[[#This Row],[order_date]], "mmm-yyyy")</f>
        <v>Apr-2024</v>
      </c>
      <c r="O9956">
        <f>tblorders[[#This Row],[actual_delivery_days]] -tblorders[[#This Row],[expected_delivery_days]]</f>
        <v>0</v>
      </c>
    </row>
    <row r="9957" spans="1:15" x14ac:dyDescent="0.2">
      <c r="A9957" t="s">
        <v>11970</v>
      </c>
      <c r="B9957" t="s">
        <v>4370</v>
      </c>
      <c r="C9957" t="s">
        <v>32</v>
      </c>
      <c r="D9957">
        <v>1</v>
      </c>
      <c r="E9957" s="1">
        <v>45730</v>
      </c>
      <c r="F9957" s="1">
        <v>45731</v>
      </c>
      <c r="G9957">
        <v>10</v>
      </c>
      <c r="H9957" s="1">
        <v>45739</v>
      </c>
      <c r="I9957">
        <v>8</v>
      </c>
      <c r="J9957" t="s">
        <v>16</v>
      </c>
      <c r="K9957" t="s">
        <v>25</v>
      </c>
      <c r="L9957" t="s">
        <v>33</v>
      </c>
      <c r="M9957">
        <v>45000</v>
      </c>
      <c r="N9957" t="str">
        <f>TEXT(tblorders[[#This Row],[order_date]], "mmm-yyyy")</f>
        <v>Mar-2025</v>
      </c>
      <c r="O9957">
        <f>tblorders[[#This Row],[actual_delivery_days]] -tblorders[[#This Row],[expected_delivery_days]]</f>
        <v>-2</v>
      </c>
    </row>
    <row r="9958" spans="1:15" x14ac:dyDescent="0.2">
      <c r="A9958" t="s">
        <v>11971</v>
      </c>
      <c r="B9958" t="s">
        <v>2286</v>
      </c>
      <c r="C9958" t="s">
        <v>15</v>
      </c>
      <c r="D9958">
        <v>1</v>
      </c>
      <c r="E9958" s="1">
        <v>45773</v>
      </c>
      <c r="F9958" s="1">
        <v>45777</v>
      </c>
      <c r="G9958">
        <v>7</v>
      </c>
      <c r="H9958" s="1">
        <v>45783</v>
      </c>
      <c r="I9958">
        <v>6</v>
      </c>
      <c r="J9958" t="s">
        <v>16</v>
      </c>
      <c r="K9958" t="s">
        <v>17</v>
      </c>
      <c r="L9958" t="s">
        <v>33</v>
      </c>
      <c r="M9958">
        <v>55990</v>
      </c>
      <c r="N9958" t="str">
        <f>TEXT(tblorders[[#This Row],[order_date]], "mmm-yyyy")</f>
        <v>Apr-2025</v>
      </c>
      <c r="O9958">
        <f>tblorders[[#This Row],[actual_delivery_days]] -tblorders[[#This Row],[expected_delivery_days]]</f>
        <v>-1</v>
      </c>
    </row>
    <row r="9959" spans="1:15" x14ac:dyDescent="0.2">
      <c r="A9959" t="s">
        <v>11972</v>
      </c>
      <c r="B9959" t="s">
        <v>939</v>
      </c>
      <c r="C9959" t="s">
        <v>44</v>
      </c>
      <c r="D9959">
        <v>1</v>
      </c>
      <c r="E9959" s="1">
        <v>45567</v>
      </c>
      <c r="F9959" s="1">
        <v>45569</v>
      </c>
      <c r="G9959">
        <v>7</v>
      </c>
      <c r="H9959" s="1">
        <v>45576</v>
      </c>
      <c r="I9959">
        <v>7</v>
      </c>
      <c r="J9959" t="s">
        <v>16</v>
      </c>
      <c r="K9959" t="s">
        <v>25</v>
      </c>
      <c r="L9959" t="s">
        <v>18</v>
      </c>
      <c r="M9959">
        <v>50990</v>
      </c>
      <c r="N9959" t="str">
        <f>TEXT(tblorders[[#This Row],[order_date]], "mmm-yyyy")</f>
        <v>Oct-2024</v>
      </c>
      <c r="O9959">
        <f>tblorders[[#This Row],[actual_delivery_days]] -tblorders[[#This Row],[expected_delivery_days]]</f>
        <v>0</v>
      </c>
    </row>
    <row r="9960" spans="1:15" x14ac:dyDescent="0.2">
      <c r="A9960" t="s">
        <v>11973</v>
      </c>
      <c r="B9960" t="s">
        <v>3922</v>
      </c>
      <c r="C9960" t="s">
        <v>44</v>
      </c>
      <c r="D9960">
        <v>1</v>
      </c>
      <c r="E9960" s="1">
        <v>45804</v>
      </c>
      <c r="F9960" s="1">
        <v>45805</v>
      </c>
      <c r="G9960">
        <v>10</v>
      </c>
      <c r="H9960" s="1">
        <v>45818</v>
      </c>
      <c r="I9960">
        <v>13</v>
      </c>
      <c r="J9960" t="s">
        <v>16</v>
      </c>
      <c r="K9960" t="s">
        <v>17</v>
      </c>
      <c r="L9960" t="s">
        <v>33</v>
      </c>
      <c r="M9960">
        <v>50990</v>
      </c>
      <c r="N9960" t="str">
        <f>TEXT(tblorders[[#This Row],[order_date]], "mmm-yyyy")</f>
        <v>May-2025</v>
      </c>
      <c r="O9960">
        <f>tblorders[[#This Row],[actual_delivery_days]] -tblorders[[#This Row],[expected_delivery_days]]</f>
        <v>3</v>
      </c>
    </row>
    <row r="9961" spans="1:15" x14ac:dyDescent="0.2">
      <c r="A9961" t="s">
        <v>11974</v>
      </c>
      <c r="B9961" t="s">
        <v>1236</v>
      </c>
      <c r="C9961" t="s">
        <v>21</v>
      </c>
      <c r="D9961">
        <v>1</v>
      </c>
      <c r="E9961" s="1">
        <v>45087</v>
      </c>
      <c r="F9961" s="1">
        <v>45090</v>
      </c>
      <c r="G9961">
        <v>5</v>
      </c>
      <c r="H9961" s="1">
        <v>45095</v>
      </c>
      <c r="I9961">
        <v>5</v>
      </c>
      <c r="J9961" t="s">
        <v>16</v>
      </c>
      <c r="K9961" t="s">
        <v>41</v>
      </c>
      <c r="L9961" t="s">
        <v>33</v>
      </c>
      <c r="M9961">
        <v>89990</v>
      </c>
      <c r="N9961" t="str">
        <f>TEXT(tblorders[[#This Row],[order_date]], "mmm-yyyy")</f>
        <v>Jun-2023</v>
      </c>
      <c r="O9961">
        <f>tblorders[[#This Row],[actual_delivery_days]] -tblorders[[#This Row],[expected_delivery_days]]</f>
        <v>0</v>
      </c>
    </row>
    <row r="9962" spans="1:15" x14ac:dyDescent="0.2">
      <c r="A9962" t="s">
        <v>11975</v>
      </c>
      <c r="B9962" t="s">
        <v>6822</v>
      </c>
      <c r="C9962" t="s">
        <v>21</v>
      </c>
      <c r="D9962">
        <v>1</v>
      </c>
      <c r="E9962" s="1">
        <v>45272</v>
      </c>
      <c r="F9962" s="1">
        <v>45274</v>
      </c>
      <c r="G9962">
        <v>7</v>
      </c>
      <c r="H9962" s="1">
        <v>45281</v>
      </c>
      <c r="I9962">
        <v>7</v>
      </c>
      <c r="J9962" t="s">
        <v>16</v>
      </c>
      <c r="K9962" t="s">
        <v>41</v>
      </c>
      <c r="L9962" t="s">
        <v>18</v>
      </c>
      <c r="M9962">
        <v>89990</v>
      </c>
      <c r="N9962" t="str">
        <f>TEXT(tblorders[[#This Row],[order_date]], "mmm-yyyy")</f>
        <v>Dec-2023</v>
      </c>
      <c r="O9962">
        <f>tblorders[[#This Row],[actual_delivery_days]] -tblorders[[#This Row],[expected_delivery_days]]</f>
        <v>0</v>
      </c>
    </row>
    <row r="9963" spans="1:15" x14ac:dyDescent="0.2">
      <c r="A9963" t="s">
        <v>11976</v>
      </c>
      <c r="B9963" t="s">
        <v>2758</v>
      </c>
      <c r="C9963" t="s">
        <v>55</v>
      </c>
      <c r="D9963">
        <v>1</v>
      </c>
      <c r="E9963" s="1">
        <v>45518</v>
      </c>
      <c r="F9963" s="1">
        <v>45520</v>
      </c>
      <c r="G9963">
        <v>10</v>
      </c>
      <c r="H9963" s="1">
        <v>45532</v>
      </c>
      <c r="I9963">
        <v>12</v>
      </c>
      <c r="J9963" t="s">
        <v>16</v>
      </c>
      <c r="K9963" t="s">
        <v>41</v>
      </c>
      <c r="L9963" t="s">
        <v>33</v>
      </c>
      <c r="M9963">
        <v>99990</v>
      </c>
      <c r="N9963" t="str">
        <f>TEXT(tblorders[[#This Row],[order_date]], "mmm-yyyy")</f>
        <v>Aug-2024</v>
      </c>
      <c r="O9963">
        <f>tblorders[[#This Row],[actual_delivery_days]] -tblorders[[#This Row],[expected_delivery_days]]</f>
        <v>2</v>
      </c>
    </row>
    <row r="9964" spans="1:15" x14ac:dyDescent="0.2">
      <c r="A9964" t="s">
        <v>11977</v>
      </c>
      <c r="B9964" t="s">
        <v>3518</v>
      </c>
      <c r="C9964" t="s">
        <v>32</v>
      </c>
      <c r="D9964">
        <v>2</v>
      </c>
      <c r="E9964" s="1">
        <v>45604</v>
      </c>
      <c r="F9964" s="1">
        <v>45605</v>
      </c>
      <c r="G9964">
        <v>10</v>
      </c>
      <c r="H9964" s="1">
        <v>45615</v>
      </c>
      <c r="I9964">
        <v>10</v>
      </c>
      <c r="J9964" t="s">
        <v>16</v>
      </c>
      <c r="K9964" t="s">
        <v>25</v>
      </c>
      <c r="L9964" t="s">
        <v>22</v>
      </c>
      <c r="M9964">
        <v>90000</v>
      </c>
      <c r="N9964" t="str">
        <f>TEXT(tblorders[[#This Row],[order_date]], "mmm-yyyy")</f>
        <v>Nov-2024</v>
      </c>
      <c r="O9964">
        <f>tblorders[[#This Row],[actual_delivery_days]] -tblorders[[#This Row],[expected_delivery_days]]</f>
        <v>0</v>
      </c>
    </row>
    <row r="9965" spans="1:15" x14ac:dyDescent="0.2">
      <c r="A9965" t="s">
        <v>11978</v>
      </c>
      <c r="B9965" t="s">
        <v>2907</v>
      </c>
      <c r="C9965" t="s">
        <v>15</v>
      </c>
      <c r="D9965">
        <v>1</v>
      </c>
      <c r="E9965" s="1">
        <v>45537</v>
      </c>
      <c r="F9965" s="1">
        <v>45541</v>
      </c>
      <c r="G9965">
        <v>10</v>
      </c>
      <c r="H9965" s="1">
        <v>45550</v>
      </c>
      <c r="I9965">
        <v>9</v>
      </c>
      <c r="J9965" t="s">
        <v>16</v>
      </c>
      <c r="K9965" t="s">
        <v>25</v>
      </c>
      <c r="L9965" t="s">
        <v>18</v>
      </c>
      <c r="M9965">
        <v>55990</v>
      </c>
      <c r="N9965" t="str">
        <f>TEXT(tblorders[[#This Row],[order_date]], "mmm-yyyy")</f>
        <v>Sep-2024</v>
      </c>
      <c r="O9965">
        <f>tblorders[[#This Row],[actual_delivery_days]] -tblorders[[#This Row],[expected_delivery_days]]</f>
        <v>-1</v>
      </c>
    </row>
    <row r="9966" spans="1:15" x14ac:dyDescent="0.2">
      <c r="A9966" t="s">
        <v>11979</v>
      </c>
      <c r="B9966" t="s">
        <v>5196</v>
      </c>
      <c r="C9966" t="s">
        <v>55</v>
      </c>
      <c r="D9966">
        <v>1</v>
      </c>
      <c r="E9966" s="1">
        <v>45503</v>
      </c>
      <c r="F9966" s="1">
        <v>45505</v>
      </c>
      <c r="G9966">
        <v>5</v>
      </c>
      <c r="H9966" s="1">
        <v>45510</v>
      </c>
      <c r="I9966">
        <v>5</v>
      </c>
      <c r="J9966" t="s">
        <v>16</v>
      </c>
      <c r="K9966" t="s">
        <v>41</v>
      </c>
      <c r="L9966" t="s">
        <v>26</v>
      </c>
      <c r="M9966">
        <v>99990</v>
      </c>
      <c r="N9966" t="str">
        <f>TEXT(tblorders[[#This Row],[order_date]], "mmm-yyyy")</f>
        <v>Jul-2024</v>
      </c>
      <c r="O9966">
        <f>tblorders[[#This Row],[actual_delivery_days]] -tblorders[[#This Row],[expected_delivery_days]]</f>
        <v>0</v>
      </c>
    </row>
    <row r="9967" spans="1:15" x14ac:dyDescent="0.2">
      <c r="A9967" t="s">
        <v>11980</v>
      </c>
      <c r="B9967" t="s">
        <v>533</v>
      </c>
      <c r="C9967" t="s">
        <v>55</v>
      </c>
      <c r="D9967">
        <v>1</v>
      </c>
      <c r="E9967" s="1">
        <v>45628</v>
      </c>
      <c r="F9967" s="1">
        <v>45633</v>
      </c>
      <c r="G9967">
        <v>5</v>
      </c>
      <c r="H9967" s="1">
        <v>45638</v>
      </c>
      <c r="I9967">
        <v>5</v>
      </c>
      <c r="J9967" t="s">
        <v>16</v>
      </c>
      <c r="K9967" t="s">
        <v>17</v>
      </c>
      <c r="L9967" t="s">
        <v>33</v>
      </c>
      <c r="M9967">
        <v>99990</v>
      </c>
      <c r="N9967" t="str">
        <f>TEXT(tblorders[[#This Row],[order_date]], "mmm-yyyy")</f>
        <v>Dec-2024</v>
      </c>
      <c r="O9967">
        <f>tblorders[[#This Row],[actual_delivery_days]] -tblorders[[#This Row],[expected_delivery_days]]</f>
        <v>0</v>
      </c>
    </row>
    <row r="9968" spans="1:15" x14ac:dyDescent="0.2">
      <c r="A9968" t="s">
        <v>11981</v>
      </c>
      <c r="B9968" t="s">
        <v>2346</v>
      </c>
      <c r="C9968" t="s">
        <v>55</v>
      </c>
      <c r="D9968">
        <v>1</v>
      </c>
      <c r="E9968" s="1">
        <v>45415</v>
      </c>
      <c r="F9968" s="1">
        <v>45417</v>
      </c>
      <c r="G9968">
        <v>5</v>
      </c>
      <c r="H9968" s="1">
        <v>45421</v>
      </c>
      <c r="I9968">
        <v>4</v>
      </c>
      <c r="J9968" t="s">
        <v>16</v>
      </c>
      <c r="K9968" t="s">
        <v>17</v>
      </c>
      <c r="L9968" t="s">
        <v>58</v>
      </c>
      <c r="M9968">
        <v>99990</v>
      </c>
      <c r="N9968" t="str">
        <f>TEXT(tblorders[[#This Row],[order_date]], "mmm-yyyy")</f>
        <v>May-2024</v>
      </c>
      <c r="O9968">
        <f>tblorders[[#This Row],[actual_delivery_days]] -tblorders[[#This Row],[expected_delivery_days]]</f>
        <v>-1</v>
      </c>
    </row>
    <row r="9969" spans="1:15" x14ac:dyDescent="0.2">
      <c r="A9969" t="s">
        <v>11982</v>
      </c>
      <c r="B9969" t="s">
        <v>6401</v>
      </c>
      <c r="C9969" t="s">
        <v>55</v>
      </c>
      <c r="D9969">
        <v>1</v>
      </c>
      <c r="E9969" s="1">
        <v>45663</v>
      </c>
      <c r="F9969" s="1">
        <v>45668</v>
      </c>
      <c r="G9969">
        <v>10</v>
      </c>
      <c r="H9969" s="1">
        <v>45678</v>
      </c>
      <c r="I9969">
        <v>10</v>
      </c>
      <c r="J9969" t="s">
        <v>16</v>
      </c>
      <c r="K9969" t="s">
        <v>41</v>
      </c>
      <c r="L9969" t="s">
        <v>58</v>
      </c>
      <c r="M9969">
        <v>99990</v>
      </c>
      <c r="N9969" t="str">
        <f>TEXT(tblorders[[#This Row],[order_date]], "mmm-yyyy")</f>
        <v>Jan-2025</v>
      </c>
      <c r="O9969">
        <f>tblorders[[#This Row],[actual_delivery_days]] -tblorders[[#This Row],[expected_delivery_days]]</f>
        <v>0</v>
      </c>
    </row>
    <row r="9970" spans="1:15" x14ac:dyDescent="0.2">
      <c r="A9970" t="s">
        <v>11983</v>
      </c>
      <c r="B9970" t="s">
        <v>5564</v>
      </c>
      <c r="C9970" t="s">
        <v>32</v>
      </c>
      <c r="D9970">
        <v>1</v>
      </c>
      <c r="E9970" s="1">
        <v>45678</v>
      </c>
      <c r="F9970" s="1">
        <v>45680</v>
      </c>
      <c r="G9970">
        <v>10</v>
      </c>
      <c r="H9970" s="1">
        <v>45690</v>
      </c>
      <c r="I9970">
        <v>10</v>
      </c>
      <c r="J9970" t="s">
        <v>16</v>
      </c>
      <c r="K9970" t="s">
        <v>25</v>
      </c>
      <c r="L9970" t="s">
        <v>18</v>
      </c>
      <c r="M9970">
        <v>45000</v>
      </c>
      <c r="N9970" t="str">
        <f>TEXT(tblorders[[#This Row],[order_date]], "mmm-yyyy")</f>
        <v>Jan-2025</v>
      </c>
      <c r="O9970">
        <f>tblorders[[#This Row],[actual_delivery_days]] -tblorders[[#This Row],[expected_delivery_days]]</f>
        <v>0</v>
      </c>
    </row>
    <row r="9971" spans="1:15" x14ac:dyDescent="0.2">
      <c r="A9971" t="s">
        <v>11984</v>
      </c>
      <c r="B9971" t="s">
        <v>295</v>
      </c>
      <c r="C9971" t="s">
        <v>32</v>
      </c>
      <c r="D9971">
        <v>1</v>
      </c>
      <c r="E9971" s="1">
        <v>44588</v>
      </c>
      <c r="F9971" s="1">
        <v>44593</v>
      </c>
      <c r="G9971">
        <v>7</v>
      </c>
      <c r="H9971" s="1">
        <v>44601</v>
      </c>
      <c r="I9971">
        <v>8</v>
      </c>
      <c r="J9971" t="s">
        <v>16</v>
      </c>
      <c r="K9971" t="s">
        <v>25</v>
      </c>
      <c r="L9971" t="s">
        <v>18</v>
      </c>
      <c r="M9971">
        <v>45000</v>
      </c>
      <c r="N9971" t="str">
        <f>TEXT(tblorders[[#This Row],[order_date]], "mmm-yyyy")</f>
        <v>Jan-2022</v>
      </c>
      <c r="O9971">
        <f>tblorders[[#This Row],[actual_delivery_days]] -tblorders[[#This Row],[expected_delivery_days]]</f>
        <v>1</v>
      </c>
    </row>
    <row r="9972" spans="1:15" x14ac:dyDescent="0.2">
      <c r="A9972" t="s">
        <v>11985</v>
      </c>
      <c r="B9972" t="s">
        <v>4589</v>
      </c>
      <c r="C9972" t="s">
        <v>21</v>
      </c>
      <c r="D9972">
        <v>1</v>
      </c>
      <c r="E9972" s="1">
        <v>44929</v>
      </c>
      <c r="F9972" s="1">
        <v>44934</v>
      </c>
      <c r="G9972">
        <v>10</v>
      </c>
      <c r="H9972" s="1">
        <v>44944</v>
      </c>
      <c r="I9972">
        <v>10</v>
      </c>
      <c r="J9972" t="s">
        <v>16</v>
      </c>
      <c r="K9972" t="s">
        <v>17</v>
      </c>
      <c r="L9972" t="s">
        <v>58</v>
      </c>
      <c r="M9972">
        <v>89990</v>
      </c>
      <c r="N9972" t="str">
        <f>TEXT(tblorders[[#This Row],[order_date]], "mmm-yyyy")</f>
        <v>Jan-2023</v>
      </c>
      <c r="O9972">
        <f>tblorders[[#This Row],[actual_delivery_days]] -tblorders[[#This Row],[expected_delivery_days]]</f>
        <v>0</v>
      </c>
    </row>
    <row r="9973" spans="1:15" x14ac:dyDescent="0.2">
      <c r="A9973" t="s">
        <v>11986</v>
      </c>
      <c r="B9973" t="s">
        <v>1390</v>
      </c>
      <c r="C9973" t="s">
        <v>32</v>
      </c>
      <c r="D9973">
        <v>1</v>
      </c>
      <c r="E9973" s="1">
        <v>45024</v>
      </c>
      <c r="F9973" s="1">
        <v>45029</v>
      </c>
      <c r="G9973">
        <v>5</v>
      </c>
      <c r="H9973" s="1">
        <v>45033</v>
      </c>
      <c r="I9973">
        <v>4</v>
      </c>
      <c r="J9973" t="s">
        <v>16</v>
      </c>
      <c r="K9973" t="s">
        <v>17</v>
      </c>
      <c r="L9973" t="s">
        <v>33</v>
      </c>
      <c r="M9973">
        <v>45000</v>
      </c>
      <c r="N9973" t="str">
        <f>TEXT(tblorders[[#This Row],[order_date]], "mmm-yyyy")</f>
        <v>Apr-2023</v>
      </c>
      <c r="O9973">
        <f>tblorders[[#This Row],[actual_delivery_days]] -tblorders[[#This Row],[expected_delivery_days]]</f>
        <v>-1</v>
      </c>
    </row>
    <row r="9974" spans="1:15" x14ac:dyDescent="0.2">
      <c r="A9974" t="s">
        <v>11987</v>
      </c>
      <c r="B9974" t="s">
        <v>300</v>
      </c>
      <c r="C9974" t="s">
        <v>44</v>
      </c>
      <c r="D9974">
        <v>2</v>
      </c>
      <c r="E9974" s="1">
        <v>45119</v>
      </c>
      <c r="F9974" s="1">
        <v>45121</v>
      </c>
      <c r="G9974">
        <v>5</v>
      </c>
      <c r="H9974" s="1">
        <v>45131</v>
      </c>
      <c r="I9974">
        <v>10</v>
      </c>
      <c r="J9974" t="s">
        <v>61</v>
      </c>
      <c r="K9974" t="s">
        <v>17</v>
      </c>
      <c r="L9974" t="s">
        <v>33</v>
      </c>
      <c r="M9974">
        <v>101980</v>
      </c>
      <c r="N9974" t="str">
        <f>TEXT(tblorders[[#This Row],[order_date]], "mmm-yyyy")</f>
        <v>Jul-2023</v>
      </c>
      <c r="O9974">
        <f>tblorders[[#This Row],[actual_delivery_days]] -tblorders[[#This Row],[expected_delivery_days]]</f>
        <v>5</v>
      </c>
    </row>
    <row r="9975" spans="1:15" x14ac:dyDescent="0.2">
      <c r="A9975" t="s">
        <v>11988</v>
      </c>
      <c r="B9975" t="s">
        <v>1692</v>
      </c>
      <c r="C9975" t="s">
        <v>21</v>
      </c>
      <c r="D9975">
        <v>1</v>
      </c>
      <c r="E9975" s="1">
        <v>45487</v>
      </c>
      <c r="F9975" s="1">
        <v>45490</v>
      </c>
      <c r="G9975">
        <v>10</v>
      </c>
      <c r="H9975" s="1">
        <v>45505</v>
      </c>
      <c r="I9975">
        <v>15</v>
      </c>
      <c r="J9975" t="s">
        <v>61</v>
      </c>
      <c r="K9975" t="s">
        <v>41</v>
      </c>
      <c r="L9975" t="s">
        <v>26</v>
      </c>
      <c r="M9975">
        <v>89990</v>
      </c>
      <c r="N9975" t="str">
        <f>TEXT(tblorders[[#This Row],[order_date]], "mmm-yyyy")</f>
        <v>Jul-2024</v>
      </c>
      <c r="O9975">
        <f>tblorders[[#This Row],[actual_delivery_days]] -tblorders[[#This Row],[expected_delivery_days]]</f>
        <v>5</v>
      </c>
    </row>
    <row r="9976" spans="1:15" x14ac:dyDescent="0.2">
      <c r="A9976" t="s">
        <v>11989</v>
      </c>
      <c r="B9976" t="s">
        <v>7102</v>
      </c>
      <c r="C9976" t="s">
        <v>55</v>
      </c>
      <c r="D9976">
        <v>2</v>
      </c>
      <c r="E9976" s="1">
        <v>45678</v>
      </c>
      <c r="F9976" s="1">
        <v>45683</v>
      </c>
      <c r="G9976">
        <v>7</v>
      </c>
      <c r="H9976" s="1">
        <v>45688</v>
      </c>
      <c r="I9976">
        <v>5</v>
      </c>
      <c r="J9976" t="s">
        <v>16</v>
      </c>
      <c r="K9976" t="s">
        <v>25</v>
      </c>
      <c r="L9976" t="s">
        <v>58</v>
      </c>
      <c r="M9976">
        <v>199980</v>
      </c>
      <c r="N9976" t="str">
        <f>TEXT(tblorders[[#This Row],[order_date]], "mmm-yyyy")</f>
        <v>Jan-2025</v>
      </c>
      <c r="O9976">
        <f>tblorders[[#This Row],[actual_delivery_days]] -tblorders[[#This Row],[expected_delivery_days]]</f>
        <v>-2</v>
      </c>
    </row>
    <row r="9977" spans="1:15" x14ac:dyDescent="0.2">
      <c r="A9977" t="s">
        <v>11990</v>
      </c>
      <c r="B9977" t="s">
        <v>2936</v>
      </c>
      <c r="C9977" t="s">
        <v>44</v>
      </c>
      <c r="D9977">
        <v>1</v>
      </c>
      <c r="E9977" s="1">
        <v>45020</v>
      </c>
      <c r="F9977" s="1">
        <v>45023</v>
      </c>
      <c r="G9977">
        <v>7</v>
      </c>
      <c r="H9977" s="1">
        <v>45030</v>
      </c>
      <c r="I9977">
        <v>7</v>
      </c>
      <c r="J9977" t="s">
        <v>16</v>
      </c>
      <c r="K9977" t="s">
        <v>17</v>
      </c>
      <c r="L9977" t="s">
        <v>22</v>
      </c>
      <c r="M9977">
        <v>50990</v>
      </c>
      <c r="N9977" t="str">
        <f>TEXT(tblorders[[#This Row],[order_date]], "mmm-yyyy")</f>
        <v>Apr-2023</v>
      </c>
      <c r="O9977">
        <f>tblorders[[#This Row],[actual_delivery_days]] -tblorders[[#This Row],[expected_delivery_days]]</f>
        <v>0</v>
      </c>
    </row>
    <row r="9978" spans="1:15" x14ac:dyDescent="0.2">
      <c r="A9978" t="s">
        <v>11991</v>
      </c>
      <c r="B9978" t="s">
        <v>426</v>
      </c>
      <c r="C9978" t="s">
        <v>55</v>
      </c>
      <c r="D9978">
        <v>1</v>
      </c>
      <c r="E9978" s="1">
        <v>45482</v>
      </c>
      <c r="F9978" s="1">
        <v>45487</v>
      </c>
      <c r="G9978">
        <v>10</v>
      </c>
      <c r="H9978" s="1">
        <v>45497</v>
      </c>
      <c r="I9978">
        <v>10</v>
      </c>
      <c r="J9978" t="s">
        <v>16</v>
      </c>
      <c r="K9978" t="s">
        <v>17</v>
      </c>
      <c r="L9978" t="s">
        <v>33</v>
      </c>
      <c r="M9978">
        <v>99990</v>
      </c>
      <c r="N9978" t="str">
        <f>TEXT(tblorders[[#This Row],[order_date]], "mmm-yyyy")</f>
        <v>Jul-2024</v>
      </c>
      <c r="O9978">
        <f>tblorders[[#This Row],[actual_delivery_days]] -tblorders[[#This Row],[expected_delivery_days]]</f>
        <v>0</v>
      </c>
    </row>
    <row r="9979" spans="1:15" x14ac:dyDescent="0.2">
      <c r="A9979" t="s">
        <v>11992</v>
      </c>
      <c r="B9979" t="s">
        <v>2238</v>
      </c>
      <c r="C9979" t="s">
        <v>55</v>
      </c>
      <c r="D9979">
        <v>1</v>
      </c>
      <c r="E9979" s="1">
        <v>45734</v>
      </c>
      <c r="F9979" s="1">
        <v>45735</v>
      </c>
      <c r="G9979">
        <v>10</v>
      </c>
      <c r="H9979" s="1">
        <v>45746</v>
      </c>
      <c r="I9979">
        <v>11</v>
      </c>
      <c r="J9979" t="s">
        <v>16</v>
      </c>
      <c r="K9979" t="s">
        <v>25</v>
      </c>
      <c r="L9979" t="s">
        <v>26</v>
      </c>
      <c r="M9979">
        <v>99990</v>
      </c>
      <c r="N9979" t="str">
        <f>TEXT(tblorders[[#This Row],[order_date]], "mmm-yyyy")</f>
        <v>Mar-2025</v>
      </c>
      <c r="O9979">
        <f>tblorders[[#This Row],[actual_delivery_days]] -tblorders[[#This Row],[expected_delivery_days]]</f>
        <v>1</v>
      </c>
    </row>
    <row r="9980" spans="1:15" x14ac:dyDescent="0.2">
      <c r="A9980" t="s">
        <v>11993</v>
      </c>
      <c r="B9980" t="s">
        <v>2093</v>
      </c>
      <c r="C9980" t="s">
        <v>55</v>
      </c>
      <c r="D9980">
        <v>1</v>
      </c>
      <c r="E9980" s="1">
        <v>45778</v>
      </c>
      <c r="F9980" s="1">
        <v>45783</v>
      </c>
      <c r="G9980">
        <v>7</v>
      </c>
      <c r="H9980" s="1">
        <v>45788</v>
      </c>
      <c r="I9980">
        <v>5</v>
      </c>
      <c r="J9980" t="s">
        <v>16</v>
      </c>
      <c r="K9980" t="s">
        <v>25</v>
      </c>
      <c r="L9980" t="s">
        <v>33</v>
      </c>
      <c r="M9980">
        <v>99990</v>
      </c>
      <c r="N9980" t="str">
        <f>TEXT(tblorders[[#This Row],[order_date]], "mmm-yyyy")</f>
        <v>May-2025</v>
      </c>
      <c r="O9980">
        <f>tblorders[[#This Row],[actual_delivery_days]] -tblorders[[#This Row],[expected_delivery_days]]</f>
        <v>-2</v>
      </c>
    </row>
    <row r="9981" spans="1:15" x14ac:dyDescent="0.2">
      <c r="A9981" t="s">
        <v>11994</v>
      </c>
      <c r="B9981" t="s">
        <v>295</v>
      </c>
      <c r="C9981" t="s">
        <v>44</v>
      </c>
      <c r="D9981">
        <v>1</v>
      </c>
      <c r="E9981" s="1">
        <v>45554</v>
      </c>
      <c r="F9981" s="1">
        <v>45557</v>
      </c>
      <c r="G9981">
        <v>10</v>
      </c>
      <c r="H9981" s="1">
        <v>45568</v>
      </c>
      <c r="I9981">
        <v>11</v>
      </c>
      <c r="J9981" t="s">
        <v>40</v>
      </c>
      <c r="K9981" t="s">
        <v>41</v>
      </c>
      <c r="L9981" t="s">
        <v>33</v>
      </c>
      <c r="M9981">
        <v>50990</v>
      </c>
      <c r="N9981" t="str">
        <f>TEXT(tblorders[[#This Row],[order_date]], "mmm-yyyy")</f>
        <v>Sep-2024</v>
      </c>
      <c r="O9981">
        <f>tblorders[[#This Row],[actual_delivery_days]] -tblorders[[#This Row],[expected_delivery_days]]</f>
        <v>1</v>
      </c>
    </row>
    <row r="9982" spans="1:15" x14ac:dyDescent="0.2">
      <c r="A9982" t="s">
        <v>11995</v>
      </c>
      <c r="B9982" t="s">
        <v>395</v>
      </c>
      <c r="C9982" t="s">
        <v>55</v>
      </c>
      <c r="D9982">
        <v>2</v>
      </c>
      <c r="E9982" s="1">
        <v>44787</v>
      </c>
      <c r="F9982" s="1">
        <v>44792</v>
      </c>
      <c r="G9982">
        <v>5</v>
      </c>
      <c r="H9982" s="1">
        <v>44798</v>
      </c>
      <c r="I9982">
        <v>6</v>
      </c>
      <c r="J9982" t="s">
        <v>16</v>
      </c>
      <c r="K9982" t="s">
        <v>17</v>
      </c>
      <c r="L9982" t="s">
        <v>22</v>
      </c>
      <c r="M9982">
        <v>199980</v>
      </c>
      <c r="N9982" t="str">
        <f>TEXT(tblorders[[#This Row],[order_date]], "mmm-yyyy")</f>
        <v>Aug-2022</v>
      </c>
      <c r="O9982">
        <f>tblorders[[#This Row],[actual_delivery_days]] -tblorders[[#This Row],[expected_delivery_days]]</f>
        <v>1</v>
      </c>
    </row>
    <row r="9983" spans="1:15" x14ac:dyDescent="0.2">
      <c r="A9983" t="s">
        <v>11996</v>
      </c>
      <c r="B9983" t="s">
        <v>3341</v>
      </c>
      <c r="C9983" t="s">
        <v>32</v>
      </c>
      <c r="D9983">
        <v>1</v>
      </c>
      <c r="E9983" s="1">
        <v>45102</v>
      </c>
      <c r="F9983" s="1">
        <v>45105</v>
      </c>
      <c r="G9983">
        <v>7</v>
      </c>
      <c r="H9983" s="1">
        <v>45115</v>
      </c>
      <c r="I9983">
        <v>10</v>
      </c>
      <c r="J9983" t="s">
        <v>16</v>
      </c>
      <c r="K9983" t="s">
        <v>41</v>
      </c>
      <c r="L9983" t="s">
        <v>58</v>
      </c>
      <c r="M9983">
        <v>45000</v>
      </c>
      <c r="N9983" t="str">
        <f>TEXT(tblorders[[#This Row],[order_date]], "mmm-yyyy")</f>
        <v>Jun-2023</v>
      </c>
      <c r="O9983">
        <f>tblorders[[#This Row],[actual_delivery_days]] -tblorders[[#This Row],[expected_delivery_days]]</f>
        <v>3</v>
      </c>
    </row>
    <row r="9984" spans="1:15" x14ac:dyDescent="0.2">
      <c r="A9984" t="s">
        <v>11997</v>
      </c>
      <c r="B9984" t="s">
        <v>3639</v>
      </c>
      <c r="C9984" t="s">
        <v>21</v>
      </c>
      <c r="D9984">
        <v>2</v>
      </c>
      <c r="E9984" s="1">
        <v>45521</v>
      </c>
      <c r="F9984" s="1">
        <v>45526</v>
      </c>
      <c r="G9984">
        <v>5</v>
      </c>
      <c r="H9984" s="1">
        <v>45532</v>
      </c>
      <c r="I9984">
        <v>6</v>
      </c>
      <c r="J9984" t="s">
        <v>16</v>
      </c>
      <c r="K9984" t="s">
        <v>41</v>
      </c>
      <c r="L9984" t="s">
        <v>22</v>
      </c>
      <c r="M9984">
        <v>179980</v>
      </c>
      <c r="N9984" t="str">
        <f>TEXT(tblorders[[#This Row],[order_date]], "mmm-yyyy")</f>
        <v>Aug-2024</v>
      </c>
      <c r="O9984">
        <f>tblorders[[#This Row],[actual_delivery_days]] -tblorders[[#This Row],[expected_delivery_days]]</f>
        <v>1</v>
      </c>
    </row>
    <row r="9985" spans="1:15" x14ac:dyDescent="0.2">
      <c r="A9985" t="s">
        <v>11998</v>
      </c>
      <c r="B9985" t="s">
        <v>482</v>
      </c>
      <c r="C9985" t="s">
        <v>32</v>
      </c>
      <c r="D9985">
        <v>1</v>
      </c>
      <c r="E9985" s="1">
        <v>45581</v>
      </c>
      <c r="F9985" s="1">
        <v>45584</v>
      </c>
      <c r="G9985">
        <v>7</v>
      </c>
      <c r="H9985" s="1">
        <v>45596</v>
      </c>
      <c r="I9985">
        <v>12</v>
      </c>
      <c r="J9985" t="s">
        <v>61</v>
      </c>
      <c r="K9985" t="s">
        <v>17</v>
      </c>
      <c r="L9985" t="s">
        <v>26</v>
      </c>
      <c r="M9985">
        <v>45000</v>
      </c>
      <c r="N9985" t="str">
        <f>TEXT(tblorders[[#This Row],[order_date]], "mmm-yyyy")</f>
        <v>Oct-2024</v>
      </c>
      <c r="O9985">
        <f>tblorders[[#This Row],[actual_delivery_days]] -tblorders[[#This Row],[expected_delivery_days]]</f>
        <v>5</v>
      </c>
    </row>
    <row r="9986" spans="1:15" x14ac:dyDescent="0.2">
      <c r="A9986" t="s">
        <v>11999</v>
      </c>
      <c r="B9986" t="s">
        <v>2716</v>
      </c>
      <c r="C9986" t="s">
        <v>15</v>
      </c>
      <c r="D9986">
        <v>1</v>
      </c>
      <c r="E9986" s="1">
        <v>45666</v>
      </c>
      <c r="F9986" s="1">
        <v>45668</v>
      </c>
      <c r="G9986">
        <v>5</v>
      </c>
      <c r="H9986" s="1">
        <v>45676</v>
      </c>
      <c r="I9986">
        <v>8</v>
      </c>
      <c r="J9986" t="s">
        <v>16</v>
      </c>
      <c r="K9986" t="s">
        <v>17</v>
      </c>
      <c r="L9986" t="s">
        <v>33</v>
      </c>
      <c r="M9986">
        <v>55990</v>
      </c>
      <c r="N9986" t="str">
        <f>TEXT(tblorders[[#This Row],[order_date]], "mmm-yyyy")</f>
        <v>Jan-2025</v>
      </c>
      <c r="O9986">
        <f>tblorders[[#This Row],[actual_delivery_days]] -tblorders[[#This Row],[expected_delivery_days]]</f>
        <v>3</v>
      </c>
    </row>
    <row r="9987" spans="1:15" x14ac:dyDescent="0.2">
      <c r="A9987" t="s">
        <v>12000</v>
      </c>
      <c r="B9987" t="s">
        <v>4544</v>
      </c>
      <c r="C9987" t="s">
        <v>44</v>
      </c>
      <c r="D9987">
        <v>2</v>
      </c>
      <c r="E9987" s="1">
        <v>45273</v>
      </c>
      <c r="F9987" s="1">
        <v>45274</v>
      </c>
      <c r="G9987">
        <v>5</v>
      </c>
      <c r="H9987" s="1">
        <v>45279</v>
      </c>
      <c r="I9987">
        <v>5</v>
      </c>
      <c r="J9987" t="s">
        <v>16</v>
      </c>
      <c r="K9987" t="s">
        <v>41</v>
      </c>
      <c r="L9987" t="s">
        <v>26</v>
      </c>
      <c r="M9987">
        <v>101980</v>
      </c>
      <c r="N9987" t="str">
        <f>TEXT(tblorders[[#This Row],[order_date]], "mmm-yyyy")</f>
        <v>Dec-2023</v>
      </c>
      <c r="O9987">
        <f>tblorders[[#This Row],[actual_delivery_days]] -tblorders[[#This Row],[expected_delivery_days]]</f>
        <v>0</v>
      </c>
    </row>
    <row r="9988" spans="1:15" x14ac:dyDescent="0.2">
      <c r="A9988" t="s">
        <v>12001</v>
      </c>
      <c r="B9988" t="s">
        <v>43</v>
      </c>
      <c r="C9988" t="s">
        <v>15</v>
      </c>
      <c r="D9988">
        <v>2</v>
      </c>
      <c r="E9988" s="1">
        <v>45419</v>
      </c>
      <c r="F9988" s="1">
        <v>45423</v>
      </c>
      <c r="G9988">
        <v>10</v>
      </c>
      <c r="H9988" s="1">
        <v>45435</v>
      </c>
      <c r="I9988">
        <v>12</v>
      </c>
      <c r="J9988" t="s">
        <v>16</v>
      </c>
      <c r="K9988" t="s">
        <v>41</v>
      </c>
      <c r="L9988" t="s">
        <v>26</v>
      </c>
      <c r="M9988">
        <v>111980</v>
      </c>
      <c r="N9988" t="str">
        <f>TEXT(tblorders[[#This Row],[order_date]], "mmm-yyyy")</f>
        <v>May-2024</v>
      </c>
      <c r="O9988">
        <f>tblorders[[#This Row],[actual_delivery_days]] -tblorders[[#This Row],[expected_delivery_days]]</f>
        <v>2</v>
      </c>
    </row>
    <row r="9989" spans="1:15" x14ac:dyDescent="0.2">
      <c r="A9989" t="s">
        <v>12002</v>
      </c>
      <c r="B9989" t="s">
        <v>283</v>
      </c>
      <c r="C9989" t="s">
        <v>21</v>
      </c>
      <c r="D9989">
        <v>1</v>
      </c>
      <c r="E9989" s="1">
        <v>45549</v>
      </c>
      <c r="F9989" s="1">
        <v>45554</v>
      </c>
      <c r="G9989">
        <v>10</v>
      </c>
      <c r="H9989" s="1">
        <v>45565</v>
      </c>
      <c r="I9989">
        <v>11</v>
      </c>
      <c r="J9989" t="s">
        <v>16</v>
      </c>
      <c r="K9989" t="s">
        <v>17</v>
      </c>
      <c r="L9989" t="s">
        <v>58</v>
      </c>
      <c r="M9989">
        <v>89990</v>
      </c>
      <c r="N9989" t="str">
        <f>TEXT(tblorders[[#This Row],[order_date]], "mmm-yyyy")</f>
        <v>Sep-2024</v>
      </c>
      <c r="O9989">
        <f>tblorders[[#This Row],[actual_delivery_days]] -tblorders[[#This Row],[expected_delivery_days]]</f>
        <v>1</v>
      </c>
    </row>
    <row r="9990" spans="1:15" x14ac:dyDescent="0.2">
      <c r="A9990" t="s">
        <v>12003</v>
      </c>
      <c r="B9990" t="s">
        <v>2040</v>
      </c>
      <c r="C9990" t="s">
        <v>21</v>
      </c>
      <c r="D9990">
        <v>1</v>
      </c>
      <c r="E9990" s="1">
        <v>44887</v>
      </c>
      <c r="F9990" s="1">
        <v>44891</v>
      </c>
      <c r="G9990">
        <v>7</v>
      </c>
      <c r="H9990" s="1">
        <v>44897</v>
      </c>
      <c r="I9990">
        <v>6</v>
      </c>
      <c r="J9990" t="s">
        <v>40</v>
      </c>
      <c r="K9990" t="s">
        <v>25</v>
      </c>
      <c r="L9990" t="s">
        <v>18</v>
      </c>
      <c r="M9990">
        <v>89990</v>
      </c>
      <c r="N9990" t="str">
        <f>TEXT(tblorders[[#This Row],[order_date]], "mmm-yyyy")</f>
        <v>Nov-2022</v>
      </c>
      <c r="O9990">
        <f>tblorders[[#This Row],[actual_delivery_days]] -tblorders[[#This Row],[expected_delivery_days]]</f>
        <v>-1</v>
      </c>
    </row>
    <row r="9991" spans="1:15" x14ac:dyDescent="0.2">
      <c r="A9991" t="s">
        <v>12004</v>
      </c>
      <c r="B9991" t="s">
        <v>2036</v>
      </c>
      <c r="C9991" t="s">
        <v>29</v>
      </c>
      <c r="D9991">
        <v>1</v>
      </c>
      <c r="E9991" s="1">
        <v>45778</v>
      </c>
      <c r="F9991" s="1">
        <v>45779</v>
      </c>
      <c r="G9991">
        <v>5</v>
      </c>
      <c r="H9991" s="1">
        <v>45787</v>
      </c>
      <c r="I9991">
        <v>8</v>
      </c>
      <c r="J9991" t="s">
        <v>16</v>
      </c>
      <c r="K9991" t="s">
        <v>17</v>
      </c>
      <c r="L9991" t="s">
        <v>33</v>
      </c>
      <c r="M9991">
        <v>11000</v>
      </c>
      <c r="N9991" t="str">
        <f>TEXT(tblorders[[#This Row],[order_date]], "mmm-yyyy")</f>
        <v>May-2025</v>
      </c>
      <c r="O9991">
        <f>tblorders[[#This Row],[actual_delivery_days]] -tblorders[[#This Row],[expected_delivery_days]]</f>
        <v>3</v>
      </c>
    </row>
    <row r="9992" spans="1:15" x14ac:dyDescent="0.2">
      <c r="A9992" t="s">
        <v>12005</v>
      </c>
      <c r="B9992" t="s">
        <v>2891</v>
      </c>
      <c r="C9992" t="s">
        <v>32</v>
      </c>
      <c r="D9992">
        <v>2</v>
      </c>
      <c r="E9992" s="1">
        <v>45712</v>
      </c>
      <c r="F9992" s="1">
        <v>45713</v>
      </c>
      <c r="G9992">
        <v>7</v>
      </c>
      <c r="H9992" s="1">
        <v>45720</v>
      </c>
      <c r="I9992">
        <v>7</v>
      </c>
      <c r="J9992" t="s">
        <v>16</v>
      </c>
      <c r="K9992" t="s">
        <v>25</v>
      </c>
      <c r="L9992" t="s">
        <v>33</v>
      </c>
      <c r="M9992">
        <v>90000</v>
      </c>
      <c r="N9992" t="str">
        <f>TEXT(tblorders[[#This Row],[order_date]], "mmm-yyyy")</f>
        <v>Feb-2025</v>
      </c>
      <c r="O9992">
        <f>tblorders[[#This Row],[actual_delivery_days]] -tblorders[[#This Row],[expected_delivery_days]]</f>
        <v>0</v>
      </c>
    </row>
    <row r="9993" spans="1:15" x14ac:dyDescent="0.2">
      <c r="A9993" t="s">
        <v>12006</v>
      </c>
      <c r="B9993" t="s">
        <v>4357</v>
      </c>
      <c r="C9993" t="s">
        <v>32</v>
      </c>
      <c r="D9993">
        <v>1</v>
      </c>
      <c r="E9993" s="1">
        <v>45636</v>
      </c>
      <c r="F9993" s="1">
        <v>45641</v>
      </c>
      <c r="G9993">
        <v>7</v>
      </c>
      <c r="H9993" s="1">
        <v>45650</v>
      </c>
      <c r="I9993">
        <v>9</v>
      </c>
      <c r="J9993" t="s">
        <v>40</v>
      </c>
      <c r="K9993" t="s">
        <v>41</v>
      </c>
      <c r="L9993" t="s">
        <v>33</v>
      </c>
      <c r="M9993">
        <v>45000</v>
      </c>
      <c r="N9993" t="str">
        <f>TEXT(tblorders[[#This Row],[order_date]], "mmm-yyyy")</f>
        <v>Dec-2024</v>
      </c>
      <c r="O9993">
        <f>tblorders[[#This Row],[actual_delivery_days]] -tblorders[[#This Row],[expected_delivery_days]]</f>
        <v>2</v>
      </c>
    </row>
    <row r="9994" spans="1:15" x14ac:dyDescent="0.2">
      <c r="A9994" t="s">
        <v>12007</v>
      </c>
      <c r="B9994" t="s">
        <v>725</v>
      </c>
      <c r="C9994" t="s">
        <v>21</v>
      </c>
      <c r="D9994">
        <v>1</v>
      </c>
      <c r="E9994" s="1">
        <v>45782</v>
      </c>
      <c r="F9994" s="1">
        <v>45786</v>
      </c>
      <c r="G9994">
        <v>10</v>
      </c>
      <c r="H9994" s="1">
        <v>45794</v>
      </c>
      <c r="I9994">
        <v>8</v>
      </c>
      <c r="J9994" t="s">
        <v>16</v>
      </c>
      <c r="K9994" t="s">
        <v>41</v>
      </c>
      <c r="L9994" t="s">
        <v>58</v>
      </c>
      <c r="M9994">
        <v>89990</v>
      </c>
      <c r="N9994" t="str">
        <f>TEXT(tblorders[[#This Row],[order_date]], "mmm-yyyy")</f>
        <v>May-2025</v>
      </c>
      <c r="O9994">
        <f>tblorders[[#This Row],[actual_delivery_days]] -tblorders[[#This Row],[expected_delivery_days]]</f>
        <v>-2</v>
      </c>
    </row>
    <row r="9995" spans="1:15" x14ac:dyDescent="0.2">
      <c r="A9995" t="s">
        <v>12008</v>
      </c>
      <c r="B9995" t="s">
        <v>2216</v>
      </c>
      <c r="C9995" t="s">
        <v>29</v>
      </c>
      <c r="D9995">
        <v>2</v>
      </c>
      <c r="E9995" s="1">
        <v>44963</v>
      </c>
      <c r="F9995" s="1">
        <v>44964</v>
      </c>
      <c r="G9995">
        <v>7</v>
      </c>
      <c r="H9995" s="1">
        <v>44971</v>
      </c>
      <c r="I9995">
        <v>7</v>
      </c>
      <c r="J9995" t="s">
        <v>16</v>
      </c>
      <c r="K9995" t="s">
        <v>17</v>
      </c>
      <c r="L9995" t="s">
        <v>26</v>
      </c>
      <c r="M9995">
        <v>22000</v>
      </c>
      <c r="N9995" t="str">
        <f>TEXT(tblorders[[#This Row],[order_date]], "mmm-yyyy")</f>
        <v>Feb-2023</v>
      </c>
      <c r="O9995">
        <f>tblorders[[#This Row],[actual_delivery_days]] -tblorders[[#This Row],[expected_delivery_days]]</f>
        <v>0</v>
      </c>
    </row>
    <row r="9996" spans="1:15" x14ac:dyDescent="0.2">
      <c r="A9996" t="s">
        <v>12009</v>
      </c>
      <c r="B9996" t="s">
        <v>796</v>
      </c>
      <c r="C9996" t="s">
        <v>32</v>
      </c>
      <c r="D9996">
        <v>1</v>
      </c>
      <c r="E9996" s="1">
        <v>45690</v>
      </c>
      <c r="F9996" s="1">
        <v>45694</v>
      </c>
      <c r="G9996">
        <v>5</v>
      </c>
      <c r="H9996" s="1">
        <v>45699</v>
      </c>
      <c r="I9996">
        <v>5</v>
      </c>
      <c r="J9996" t="s">
        <v>16</v>
      </c>
      <c r="K9996" t="s">
        <v>41</v>
      </c>
      <c r="L9996" t="s">
        <v>22</v>
      </c>
      <c r="M9996">
        <v>45000</v>
      </c>
      <c r="N9996" t="str">
        <f>TEXT(tblorders[[#This Row],[order_date]], "mmm-yyyy")</f>
        <v>Feb-2025</v>
      </c>
      <c r="O9996">
        <f>tblorders[[#This Row],[actual_delivery_days]] -tblorders[[#This Row],[expected_delivery_days]]</f>
        <v>0</v>
      </c>
    </row>
    <row r="9997" spans="1:15" x14ac:dyDescent="0.2">
      <c r="A9997" t="s">
        <v>12010</v>
      </c>
      <c r="B9997" t="s">
        <v>1568</v>
      </c>
      <c r="C9997" t="s">
        <v>55</v>
      </c>
      <c r="D9997">
        <v>1</v>
      </c>
      <c r="E9997" s="1">
        <v>44839</v>
      </c>
      <c r="F9997" s="1">
        <v>44840</v>
      </c>
      <c r="G9997">
        <v>10</v>
      </c>
      <c r="H9997" s="1">
        <v>44853</v>
      </c>
      <c r="I9997">
        <v>13</v>
      </c>
      <c r="J9997" t="s">
        <v>16</v>
      </c>
      <c r="K9997" t="s">
        <v>17</v>
      </c>
      <c r="L9997" t="s">
        <v>22</v>
      </c>
      <c r="M9997">
        <v>99990</v>
      </c>
      <c r="N9997" t="str">
        <f>TEXT(tblorders[[#This Row],[order_date]], "mmm-yyyy")</f>
        <v>Oct-2022</v>
      </c>
      <c r="O9997">
        <f>tblorders[[#This Row],[actual_delivery_days]] -tblorders[[#This Row],[expected_delivery_days]]</f>
        <v>3</v>
      </c>
    </row>
    <row r="9998" spans="1:15" x14ac:dyDescent="0.2">
      <c r="A9998" t="s">
        <v>12011</v>
      </c>
      <c r="B9998" t="s">
        <v>1342</v>
      </c>
      <c r="C9998" t="s">
        <v>32</v>
      </c>
      <c r="D9998">
        <v>1</v>
      </c>
      <c r="E9998" s="1">
        <v>44724</v>
      </c>
      <c r="F9998" s="1">
        <v>44726</v>
      </c>
      <c r="G9998">
        <v>10</v>
      </c>
      <c r="H9998" s="1">
        <v>44736</v>
      </c>
      <c r="I9998">
        <v>10</v>
      </c>
      <c r="J9998" t="s">
        <v>16</v>
      </c>
      <c r="K9998" t="s">
        <v>41</v>
      </c>
      <c r="L9998" t="s">
        <v>18</v>
      </c>
      <c r="M9998">
        <v>45000</v>
      </c>
      <c r="N9998" t="str">
        <f>TEXT(tblorders[[#This Row],[order_date]], "mmm-yyyy")</f>
        <v>Jun-2022</v>
      </c>
      <c r="O9998">
        <f>tblorders[[#This Row],[actual_delivery_days]] -tblorders[[#This Row],[expected_delivery_days]]</f>
        <v>0</v>
      </c>
    </row>
    <row r="9999" spans="1:15" x14ac:dyDescent="0.2">
      <c r="A9999" t="s">
        <v>12012</v>
      </c>
      <c r="B9999" t="s">
        <v>1103</v>
      </c>
      <c r="C9999" t="s">
        <v>29</v>
      </c>
      <c r="D9999">
        <v>2</v>
      </c>
      <c r="E9999" s="1">
        <v>45660</v>
      </c>
      <c r="F9999" s="1">
        <v>45663</v>
      </c>
      <c r="G9999">
        <v>7</v>
      </c>
      <c r="H9999" s="1">
        <v>45670</v>
      </c>
      <c r="I9999">
        <v>7</v>
      </c>
      <c r="J9999" t="s">
        <v>16</v>
      </c>
      <c r="K9999" t="s">
        <v>25</v>
      </c>
      <c r="L9999" t="s">
        <v>33</v>
      </c>
      <c r="M9999">
        <v>22000</v>
      </c>
      <c r="N9999" t="str">
        <f>TEXT(tblorders[[#This Row],[order_date]], "mmm-yyyy")</f>
        <v>Jan-2025</v>
      </c>
      <c r="O9999">
        <f>tblorders[[#This Row],[actual_delivery_days]] -tblorders[[#This Row],[expected_delivery_days]]</f>
        <v>0</v>
      </c>
    </row>
    <row r="10000" spans="1:15" x14ac:dyDescent="0.2">
      <c r="A10000" t="s">
        <v>12013</v>
      </c>
      <c r="B10000" t="s">
        <v>2569</v>
      </c>
      <c r="C10000" t="s">
        <v>55</v>
      </c>
      <c r="D10000">
        <v>2</v>
      </c>
      <c r="E10000" s="1">
        <v>45763</v>
      </c>
      <c r="F10000" s="1">
        <v>45764</v>
      </c>
      <c r="G10000">
        <v>7</v>
      </c>
      <c r="H10000" s="1">
        <v>45771</v>
      </c>
      <c r="I10000">
        <v>7</v>
      </c>
      <c r="J10000" t="s">
        <v>16</v>
      </c>
      <c r="K10000" t="s">
        <v>17</v>
      </c>
      <c r="L10000" t="s">
        <v>18</v>
      </c>
      <c r="M10000">
        <v>199980</v>
      </c>
      <c r="N10000" t="str">
        <f>TEXT(tblorders[[#This Row],[order_date]], "mmm-yyyy")</f>
        <v>Apr-2025</v>
      </c>
      <c r="O10000">
        <f>tblorders[[#This Row],[actual_delivery_days]] -tblorders[[#This Row],[expected_delivery_days]]</f>
        <v>0</v>
      </c>
    </row>
    <row r="10001" spans="1:15" x14ac:dyDescent="0.2">
      <c r="A10001" t="s">
        <v>12014</v>
      </c>
      <c r="B10001" t="s">
        <v>7529</v>
      </c>
      <c r="C10001" t="s">
        <v>55</v>
      </c>
      <c r="D10001">
        <v>1</v>
      </c>
      <c r="E10001" s="1">
        <v>45671</v>
      </c>
      <c r="F10001" s="1">
        <v>45673</v>
      </c>
      <c r="G10001">
        <v>7</v>
      </c>
      <c r="H10001" s="1">
        <v>45680</v>
      </c>
      <c r="I10001">
        <v>7</v>
      </c>
      <c r="J10001" t="s">
        <v>16</v>
      </c>
      <c r="K10001" t="s">
        <v>17</v>
      </c>
      <c r="L10001" t="s">
        <v>22</v>
      </c>
      <c r="M10001">
        <v>99990</v>
      </c>
      <c r="N10001" t="str">
        <f>TEXT(tblorders[[#This Row],[order_date]], "mmm-yyyy")</f>
        <v>Jan-2025</v>
      </c>
      <c r="O10001">
        <f>tblorders[[#This Row],[actual_delivery_days]] -tblorders[[#This Row],[expected_delivery_days]]</f>
        <v>0</v>
      </c>
    </row>
  </sheetData>
  <phoneticPr fontId="4" type="noConversion"/>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D0954-F704-B24B-9484-C496FE23EE0F}">
  <dimension ref="A1:L2001"/>
  <sheetViews>
    <sheetView topLeftCell="F1" workbookViewId="0">
      <selection activeCell="O15" sqref="O15"/>
    </sheetView>
  </sheetViews>
  <sheetFormatPr baseColWidth="10" defaultRowHeight="16" x14ac:dyDescent="0.2"/>
  <cols>
    <col min="1" max="1" width="13.1640625" customWidth="1"/>
    <col min="2" max="2" width="11" customWidth="1"/>
    <col min="5" max="5" width="15.83203125" customWidth="1"/>
    <col min="7" max="7" width="17.5" customWidth="1"/>
    <col min="8" max="8" width="17.83203125" customWidth="1"/>
    <col min="11" max="11" width="13" customWidth="1"/>
    <col min="12" max="12" width="19" customWidth="1"/>
  </cols>
  <sheetData>
    <row r="1" spans="1:12" x14ac:dyDescent="0.2">
      <c r="A1" s="4" t="s">
        <v>1</v>
      </c>
      <c r="B1" s="4" t="s">
        <v>12015</v>
      </c>
      <c r="C1" s="4" t="s">
        <v>12016</v>
      </c>
      <c r="D1" s="4" t="s">
        <v>12017</v>
      </c>
      <c r="E1" s="4" t="s">
        <v>12018</v>
      </c>
      <c r="F1" s="4" t="s">
        <v>14368</v>
      </c>
      <c r="G1" s="4" t="s">
        <v>14372</v>
      </c>
      <c r="H1" s="4" t="s">
        <v>14371</v>
      </c>
    </row>
    <row r="2" spans="1:12" x14ac:dyDescent="0.2">
      <c r="A2" t="s">
        <v>7466</v>
      </c>
      <c r="B2" t="s">
        <v>12019</v>
      </c>
      <c r="C2" t="s">
        <v>12020</v>
      </c>
      <c r="D2" t="s">
        <v>12021</v>
      </c>
      <c r="E2" s="1">
        <v>45490</v>
      </c>
      <c r="F2">
        <f>YEAR(tblcustomers[[#This Row],[registered_date]])</f>
        <v>2024</v>
      </c>
      <c r="G2" s="7">
        <f ca="1">TODAY() - tblcustomers[[#This Row],[registered_date]]</f>
        <v>319</v>
      </c>
      <c r="H2" t="str">
        <f ca="1">IF(tblcustomers[[#This Row],[customer_age(days)]]&lt;=180, "New",
  IF(tblcustomers[[#This Row],[customer_age(days)]]&lt;=730, "Loyal", "Veteran"))</f>
        <v>Loyal</v>
      </c>
    </row>
    <row r="3" spans="1:12" x14ac:dyDescent="0.2">
      <c r="A3" t="s">
        <v>435</v>
      </c>
      <c r="B3" t="s">
        <v>12022</v>
      </c>
      <c r="C3" t="s">
        <v>12023</v>
      </c>
      <c r="D3" t="s">
        <v>58</v>
      </c>
      <c r="E3" s="1">
        <v>44395</v>
      </c>
      <c r="F3">
        <f>YEAR(tblcustomers[[#This Row],[registered_date]])</f>
        <v>2021</v>
      </c>
      <c r="G3" s="7">
        <f ca="1">TODAY() - tblcustomers[[#This Row],[registered_date]]</f>
        <v>1414</v>
      </c>
      <c r="H3" t="str">
        <f ca="1">IF(tblcustomers[[#This Row],[customer_age(days)]]&lt;=180, "New",
  IF(tblcustomers[[#This Row],[customer_age(days)]]&lt;=730, "Loyal", "Veteran"))</f>
        <v>Veteran</v>
      </c>
    </row>
    <row r="4" spans="1:12" x14ac:dyDescent="0.2">
      <c r="A4" t="s">
        <v>3799</v>
      </c>
      <c r="B4" t="s">
        <v>12024</v>
      </c>
      <c r="C4" t="s">
        <v>12025</v>
      </c>
      <c r="D4" t="s">
        <v>12026</v>
      </c>
      <c r="E4" s="1">
        <v>44654</v>
      </c>
      <c r="F4">
        <f>YEAR(tblcustomers[[#This Row],[registered_date]])</f>
        <v>2022</v>
      </c>
      <c r="G4" s="7">
        <f ca="1">TODAY() - tblcustomers[[#This Row],[registered_date]]</f>
        <v>1155</v>
      </c>
      <c r="H4" t="str">
        <f ca="1">IF(tblcustomers[[#This Row],[customer_age(days)]]&lt;=180, "New",
  IF(tblcustomers[[#This Row],[customer_age(days)]]&lt;=730, "Loyal", "Veteran"))</f>
        <v>Veteran</v>
      </c>
    </row>
    <row r="5" spans="1:12" x14ac:dyDescent="0.2">
      <c r="A5" t="s">
        <v>6955</v>
      </c>
      <c r="B5" t="s">
        <v>12027</v>
      </c>
      <c r="C5" t="s">
        <v>12028</v>
      </c>
      <c r="D5" t="s">
        <v>12029</v>
      </c>
      <c r="E5" s="1">
        <v>44778</v>
      </c>
      <c r="F5">
        <f>YEAR(tblcustomers[[#This Row],[registered_date]])</f>
        <v>2022</v>
      </c>
      <c r="G5" s="7">
        <f ca="1">TODAY() - tblcustomers[[#This Row],[registered_date]]</f>
        <v>1031</v>
      </c>
      <c r="H5" t="str">
        <f ca="1">IF(tblcustomers[[#This Row],[customer_age(days)]]&lt;=180, "New",
  IF(tblcustomers[[#This Row],[customer_age(days)]]&lt;=730, "Loyal", "Veteran"))</f>
        <v>Veteran</v>
      </c>
    </row>
    <row r="6" spans="1:12" x14ac:dyDescent="0.2">
      <c r="A6" t="s">
        <v>1738</v>
      </c>
      <c r="B6" t="s">
        <v>12030</v>
      </c>
      <c r="C6" t="s">
        <v>12031</v>
      </c>
      <c r="D6" t="s">
        <v>58</v>
      </c>
      <c r="E6" s="1">
        <v>44874</v>
      </c>
      <c r="F6">
        <f>YEAR(tblcustomers[[#This Row],[registered_date]])</f>
        <v>2022</v>
      </c>
      <c r="G6" s="7">
        <f ca="1">TODAY() - tblcustomers[[#This Row],[registered_date]]</f>
        <v>935</v>
      </c>
      <c r="H6" t="str">
        <f ca="1">IF(tblcustomers[[#This Row],[customer_age(days)]]&lt;=180, "New",
  IF(tblcustomers[[#This Row],[customer_age(days)]]&lt;=730, "Loyal", "Veteran"))</f>
        <v>Veteran</v>
      </c>
    </row>
    <row r="7" spans="1:12" x14ac:dyDescent="0.2">
      <c r="A7" t="s">
        <v>2503</v>
      </c>
      <c r="B7" t="s">
        <v>12032</v>
      </c>
      <c r="C7" t="s">
        <v>12033</v>
      </c>
      <c r="D7" t="s">
        <v>12034</v>
      </c>
      <c r="E7" s="1">
        <v>44936</v>
      </c>
      <c r="F7">
        <f>YEAR(tblcustomers[[#This Row],[registered_date]])</f>
        <v>2023</v>
      </c>
      <c r="G7" s="7">
        <f ca="1">TODAY() - tblcustomers[[#This Row],[registered_date]]</f>
        <v>873</v>
      </c>
      <c r="H7" t="str">
        <f ca="1">IF(tblcustomers[[#This Row],[customer_age(days)]]&lt;=180, "New",
  IF(tblcustomers[[#This Row],[customer_age(days)]]&lt;=730, "Loyal", "Veteran"))</f>
        <v>Veteran</v>
      </c>
    </row>
    <row r="8" spans="1:12" x14ac:dyDescent="0.2">
      <c r="A8" t="s">
        <v>2637</v>
      </c>
      <c r="B8" t="s">
        <v>12035</v>
      </c>
      <c r="C8" t="s">
        <v>12036</v>
      </c>
      <c r="D8" t="s">
        <v>12037</v>
      </c>
      <c r="E8" s="1">
        <v>45479</v>
      </c>
      <c r="F8">
        <f>YEAR(tblcustomers[[#This Row],[registered_date]])</f>
        <v>2024</v>
      </c>
      <c r="G8" s="7">
        <f ca="1">TODAY() - tblcustomers[[#This Row],[registered_date]]</f>
        <v>330</v>
      </c>
      <c r="H8" t="str">
        <f ca="1">IF(tblcustomers[[#This Row],[customer_age(days)]]&lt;=180, "New",
  IF(tblcustomers[[#This Row],[customer_age(days)]]&lt;=730, "Loyal", "Veteran"))</f>
        <v>Loyal</v>
      </c>
    </row>
    <row r="9" spans="1:12" x14ac:dyDescent="0.2">
      <c r="A9" t="s">
        <v>2324</v>
      </c>
      <c r="B9" t="s">
        <v>12038</v>
      </c>
      <c r="C9" t="s">
        <v>12039</v>
      </c>
      <c r="D9" t="s">
        <v>12026</v>
      </c>
      <c r="E9" s="1">
        <v>44801</v>
      </c>
      <c r="F9">
        <f>YEAR(tblcustomers[[#This Row],[registered_date]])</f>
        <v>2022</v>
      </c>
      <c r="G9" s="7">
        <f ca="1">TODAY() - tblcustomers[[#This Row],[registered_date]]</f>
        <v>1008</v>
      </c>
      <c r="H9" t="str">
        <f ca="1">IF(tblcustomers[[#This Row],[customer_age(days)]]&lt;=180, "New",
  IF(tblcustomers[[#This Row],[customer_age(days)]]&lt;=730, "Loyal", "Veteran"))</f>
        <v>Veteran</v>
      </c>
    </row>
    <row r="10" spans="1:12" x14ac:dyDescent="0.2">
      <c r="A10" t="s">
        <v>1396</v>
      </c>
      <c r="B10" t="s">
        <v>12040</v>
      </c>
      <c r="C10" t="s">
        <v>12041</v>
      </c>
      <c r="D10" t="s">
        <v>12042</v>
      </c>
      <c r="E10" s="1">
        <v>45440</v>
      </c>
      <c r="F10">
        <f>YEAR(tblcustomers[[#This Row],[registered_date]])</f>
        <v>2024</v>
      </c>
      <c r="G10" s="7">
        <f ca="1">TODAY() - tblcustomers[[#This Row],[registered_date]]</f>
        <v>369</v>
      </c>
      <c r="H10" t="str">
        <f ca="1">IF(tblcustomers[[#This Row],[customer_age(days)]]&lt;=180, "New",
  IF(tblcustomers[[#This Row],[customer_age(days)]]&lt;=730, "Loyal", "Veteran"))</f>
        <v>Loyal</v>
      </c>
    </row>
    <row r="11" spans="1:12" x14ac:dyDescent="0.2">
      <c r="A11" t="s">
        <v>2038</v>
      </c>
      <c r="B11" t="s">
        <v>12043</v>
      </c>
      <c r="C11" t="s">
        <v>12039</v>
      </c>
      <c r="D11" t="s">
        <v>12044</v>
      </c>
      <c r="E11" s="1">
        <v>45692</v>
      </c>
      <c r="F11">
        <f>YEAR(tblcustomers[[#This Row],[registered_date]])</f>
        <v>2025</v>
      </c>
      <c r="G11" s="7">
        <f ca="1">TODAY() - tblcustomers[[#This Row],[registered_date]]</f>
        <v>117</v>
      </c>
      <c r="H11" t="str">
        <f ca="1">IF(tblcustomers[[#This Row],[customer_age(days)]]&lt;=180, "New",
  IF(tblcustomers[[#This Row],[customer_age(days)]]&lt;=730, "Loyal", "Veteran"))</f>
        <v>New</v>
      </c>
      <c r="K11" s="5" t="s">
        <v>12017</v>
      </c>
      <c r="L11" t="s">
        <v>14370</v>
      </c>
    </row>
    <row r="12" spans="1:12" x14ac:dyDescent="0.2">
      <c r="A12" t="s">
        <v>576</v>
      </c>
      <c r="B12" t="s">
        <v>12045</v>
      </c>
      <c r="C12" t="s">
        <v>12046</v>
      </c>
      <c r="D12" t="s">
        <v>12047</v>
      </c>
      <c r="E12" s="1">
        <v>44921</v>
      </c>
      <c r="F12">
        <f>YEAR(tblcustomers[[#This Row],[registered_date]])</f>
        <v>2022</v>
      </c>
      <c r="G12" s="7">
        <f ca="1">TODAY() - tblcustomers[[#This Row],[registered_date]]</f>
        <v>888</v>
      </c>
      <c r="H12" t="str">
        <f ca="1">IF(tblcustomers[[#This Row],[customer_age(days)]]&lt;=180, "New",
  IF(tblcustomers[[#This Row],[customer_age(days)]]&lt;=730, "Loyal", "Veteran"))</f>
        <v>Veteran</v>
      </c>
    </row>
    <row r="13" spans="1:12" x14ac:dyDescent="0.2">
      <c r="A13" t="s">
        <v>2941</v>
      </c>
      <c r="B13" t="s">
        <v>12048</v>
      </c>
      <c r="C13" t="s">
        <v>12049</v>
      </c>
      <c r="D13" t="s">
        <v>12050</v>
      </c>
      <c r="E13" s="1">
        <v>44456</v>
      </c>
      <c r="F13">
        <f>YEAR(tblcustomers[[#This Row],[registered_date]])</f>
        <v>2021</v>
      </c>
      <c r="G13" s="7">
        <f ca="1">TODAY() - tblcustomers[[#This Row],[registered_date]]</f>
        <v>1353</v>
      </c>
      <c r="H13" t="str">
        <f ca="1">IF(tblcustomers[[#This Row],[customer_age(days)]]&lt;=180, "New",
  IF(tblcustomers[[#This Row],[customer_age(days)]]&lt;=730, "Loyal", "Veteran"))</f>
        <v>Veteran</v>
      </c>
      <c r="K13" s="5" t="s">
        <v>14315</v>
      </c>
      <c r="L13" t="s">
        <v>14369</v>
      </c>
    </row>
    <row r="14" spans="1:12" x14ac:dyDescent="0.2">
      <c r="A14" t="s">
        <v>273</v>
      </c>
      <c r="B14" t="s">
        <v>12051</v>
      </c>
      <c r="C14" t="s">
        <v>12052</v>
      </c>
      <c r="D14" t="s">
        <v>12053</v>
      </c>
      <c r="E14" s="1">
        <v>44935</v>
      </c>
      <c r="F14">
        <f>YEAR(tblcustomers[[#This Row],[registered_date]])</f>
        <v>2023</v>
      </c>
      <c r="G14" s="7">
        <f ca="1">TODAY() - tblcustomers[[#This Row],[registered_date]]</f>
        <v>874</v>
      </c>
      <c r="H14" t="str">
        <f ca="1">IF(tblcustomers[[#This Row],[customer_age(days)]]&lt;=180, "New",
  IF(tblcustomers[[#This Row],[customer_age(days)]]&lt;=730, "Loyal", "Veteran"))</f>
        <v>Veteran</v>
      </c>
      <c r="K14" s="6" t="s">
        <v>14373</v>
      </c>
      <c r="L14">
        <v>757</v>
      </c>
    </row>
    <row r="15" spans="1:12" x14ac:dyDescent="0.2">
      <c r="A15" t="s">
        <v>2329</v>
      </c>
      <c r="B15" t="s">
        <v>12054</v>
      </c>
      <c r="C15" t="s">
        <v>12055</v>
      </c>
      <c r="D15" t="s">
        <v>12056</v>
      </c>
      <c r="E15" s="1">
        <v>44849</v>
      </c>
      <c r="F15">
        <f>YEAR(tblcustomers[[#This Row],[registered_date]])</f>
        <v>2022</v>
      </c>
      <c r="G15" s="7">
        <f ca="1">TODAY() - tblcustomers[[#This Row],[registered_date]]</f>
        <v>960</v>
      </c>
      <c r="H15" t="str">
        <f ca="1">IF(tblcustomers[[#This Row],[customer_age(days)]]&lt;=180, "New",
  IF(tblcustomers[[#This Row],[customer_age(days)]]&lt;=730, "Loyal", "Veteran"))</f>
        <v>Veteran</v>
      </c>
      <c r="K15" s="6" t="s">
        <v>14374</v>
      </c>
      <c r="L15">
        <v>242</v>
      </c>
    </row>
    <row r="16" spans="1:12" x14ac:dyDescent="0.2">
      <c r="A16" t="s">
        <v>2439</v>
      </c>
      <c r="B16" t="s">
        <v>12057</v>
      </c>
      <c r="C16" t="s">
        <v>12058</v>
      </c>
      <c r="D16" t="s">
        <v>12059</v>
      </c>
      <c r="E16" s="1">
        <v>44969</v>
      </c>
      <c r="F16">
        <f>YEAR(tblcustomers[[#This Row],[registered_date]])</f>
        <v>2023</v>
      </c>
      <c r="G16" s="7">
        <f ca="1">TODAY() - tblcustomers[[#This Row],[registered_date]]</f>
        <v>840</v>
      </c>
      <c r="H16" t="str">
        <f ca="1">IF(tblcustomers[[#This Row],[customer_age(days)]]&lt;=180, "New",
  IF(tblcustomers[[#This Row],[customer_age(days)]]&lt;=730, "Loyal", "Veteran"))</f>
        <v>Veteran</v>
      </c>
      <c r="K16" s="6" t="s">
        <v>14375</v>
      </c>
      <c r="L16">
        <v>1001</v>
      </c>
    </row>
    <row r="17" spans="1:12" x14ac:dyDescent="0.2">
      <c r="A17" t="s">
        <v>2821</v>
      </c>
      <c r="B17" t="s">
        <v>12060</v>
      </c>
      <c r="C17" t="s">
        <v>12061</v>
      </c>
      <c r="D17" t="s">
        <v>12062</v>
      </c>
      <c r="E17" s="1">
        <v>44834</v>
      </c>
      <c r="F17">
        <f>YEAR(tblcustomers[[#This Row],[registered_date]])</f>
        <v>2022</v>
      </c>
      <c r="G17" s="7">
        <f ca="1">TODAY() - tblcustomers[[#This Row],[registered_date]]</f>
        <v>975</v>
      </c>
      <c r="H17" t="str">
        <f ca="1">IF(tblcustomers[[#This Row],[customer_age(days)]]&lt;=180, "New",
  IF(tblcustomers[[#This Row],[customer_age(days)]]&lt;=730, "Loyal", "Veteran"))</f>
        <v>Veteran</v>
      </c>
      <c r="K17" s="6" t="s">
        <v>14364</v>
      </c>
      <c r="L17">
        <v>2000</v>
      </c>
    </row>
    <row r="18" spans="1:12" x14ac:dyDescent="0.2">
      <c r="A18" t="s">
        <v>424</v>
      </c>
      <c r="B18" t="s">
        <v>12063</v>
      </c>
      <c r="C18" t="s">
        <v>12064</v>
      </c>
      <c r="D18" t="s">
        <v>12053</v>
      </c>
      <c r="E18" s="1">
        <v>44567</v>
      </c>
      <c r="F18">
        <f>YEAR(tblcustomers[[#This Row],[registered_date]])</f>
        <v>2022</v>
      </c>
      <c r="G18" s="7">
        <f ca="1">TODAY() - tblcustomers[[#This Row],[registered_date]]</f>
        <v>1242</v>
      </c>
      <c r="H18" t="str">
        <f ca="1">IF(tblcustomers[[#This Row],[customer_age(days)]]&lt;=180, "New",
  IF(tblcustomers[[#This Row],[customer_age(days)]]&lt;=730, "Loyal", "Veteran"))</f>
        <v>Veteran</v>
      </c>
    </row>
    <row r="19" spans="1:12" x14ac:dyDescent="0.2">
      <c r="A19" t="s">
        <v>355</v>
      </c>
      <c r="B19" t="s">
        <v>12065</v>
      </c>
      <c r="C19" t="s">
        <v>12066</v>
      </c>
      <c r="D19" t="s">
        <v>12067</v>
      </c>
      <c r="E19" s="1">
        <v>45254</v>
      </c>
      <c r="F19">
        <f>YEAR(tblcustomers[[#This Row],[registered_date]])</f>
        <v>2023</v>
      </c>
      <c r="G19" s="7">
        <f ca="1">TODAY() - tblcustomers[[#This Row],[registered_date]]</f>
        <v>555</v>
      </c>
      <c r="H19" t="str">
        <f ca="1">IF(tblcustomers[[#This Row],[customer_age(days)]]&lt;=180, "New",
  IF(tblcustomers[[#This Row],[customer_age(days)]]&lt;=730, "Loyal", "Veteran"))</f>
        <v>Loyal</v>
      </c>
      <c r="K19" t="s">
        <v>14315</v>
      </c>
      <c r="L19" t="s">
        <v>14369</v>
      </c>
    </row>
    <row r="20" spans="1:12" x14ac:dyDescent="0.2">
      <c r="A20" t="s">
        <v>2083</v>
      </c>
      <c r="B20" t="s">
        <v>12068</v>
      </c>
      <c r="C20" t="s">
        <v>12069</v>
      </c>
      <c r="D20" t="s">
        <v>12070</v>
      </c>
      <c r="E20" s="1">
        <v>45112</v>
      </c>
      <c r="F20">
        <f>YEAR(tblcustomers[[#This Row],[registered_date]])</f>
        <v>2023</v>
      </c>
      <c r="G20" s="7">
        <f ca="1">TODAY() - tblcustomers[[#This Row],[registered_date]]</f>
        <v>697</v>
      </c>
      <c r="H20" t="str">
        <f ca="1">IF(tblcustomers[[#This Row],[customer_age(days)]]&lt;=180, "New",
  IF(tblcustomers[[#This Row],[customer_age(days)]]&lt;=730, "Loyal", "Veteran"))</f>
        <v>Loyal</v>
      </c>
      <c r="K20" t="s">
        <v>14373</v>
      </c>
      <c r="L20">
        <v>757</v>
      </c>
    </row>
    <row r="21" spans="1:12" x14ac:dyDescent="0.2">
      <c r="A21" t="s">
        <v>2483</v>
      </c>
      <c r="B21" t="s">
        <v>12071</v>
      </c>
      <c r="C21" t="s">
        <v>12072</v>
      </c>
      <c r="D21" t="s">
        <v>12047</v>
      </c>
      <c r="E21" s="1">
        <v>45576</v>
      </c>
      <c r="F21">
        <f>YEAR(tblcustomers[[#This Row],[registered_date]])</f>
        <v>2024</v>
      </c>
      <c r="G21" s="7">
        <f ca="1">TODAY() - tblcustomers[[#This Row],[registered_date]]</f>
        <v>233</v>
      </c>
      <c r="H21" t="str">
        <f ca="1">IF(tblcustomers[[#This Row],[customer_age(days)]]&lt;=180, "New",
  IF(tblcustomers[[#This Row],[customer_age(days)]]&lt;=730, "Loyal", "Veteran"))</f>
        <v>Loyal</v>
      </c>
      <c r="K21" t="s">
        <v>14374</v>
      </c>
      <c r="L21">
        <v>242</v>
      </c>
    </row>
    <row r="22" spans="1:12" x14ac:dyDescent="0.2">
      <c r="A22" t="s">
        <v>2933</v>
      </c>
      <c r="B22" t="s">
        <v>12073</v>
      </c>
      <c r="C22" t="s">
        <v>12074</v>
      </c>
      <c r="D22" t="s">
        <v>12053</v>
      </c>
      <c r="E22" s="1">
        <v>45167</v>
      </c>
      <c r="F22">
        <f>YEAR(tblcustomers[[#This Row],[registered_date]])</f>
        <v>2023</v>
      </c>
      <c r="G22" s="7">
        <f ca="1">TODAY() - tblcustomers[[#This Row],[registered_date]]</f>
        <v>642</v>
      </c>
      <c r="H22" t="str">
        <f ca="1">IF(tblcustomers[[#This Row],[customer_age(days)]]&lt;=180, "New",
  IF(tblcustomers[[#This Row],[customer_age(days)]]&lt;=730, "Loyal", "Veteran"))</f>
        <v>Loyal</v>
      </c>
      <c r="K22" t="s">
        <v>14375</v>
      </c>
      <c r="L22">
        <v>1001</v>
      </c>
    </row>
    <row r="23" spans="1:12" x14ac:dyDescent="0.2">
      <c r="A23" t="s">
        <v>3255</v>
      </c>
      <c r="B23" t="s">
        <v>12075</v>
      </c>
      <c r="C23" t="s">
        <v>12049</v>
      </c>
      <c r="D23" t="s">
        <v>12076</v>
      </c>
      <c r="E23" s="1">
        <v>44523</v>
      </c>
      <c r="F23">
        <f>YEAR(tblcustomers[[#This Row],[registered_date]])</f>
        <v>2021</v>
      </c>
      <c r="G23" s="7">
        <f ca="1">TODAY() - tblcustomers[[#This Row],[registered_date]]</f>
        <v>1286</v>
      </c>
      <c r="H23" t="str">
        <f ca="1">IF(tblcustomers[[#This Row],[customer_age(days)]]&lt;=180, "New",
  IF(tblcustomers[[#This Row],[customer_age(days)]]&lt;=730, "Loyal", "Veteran"))</f>
        <v>Veteran</v>
      </c>
      <c r="K23" t="s">
        <v>14364</v>
      </c>
      <c r="L23">
        <v>2000</v>
      </c>
    </row>
    <row r="24" spans="1:12" x14ac:dyDescent="0.2">
      <c r="A24" t="s">
        <v>663</v>
      </c>
      <c r="B24" t="s">
        <v>12077</v>
      </c>
      <c r="C24" t="s">
        <v>12064</v>
      </c>
      <c r="D24" t="s">
        <v>12078</v>
      </c>
      <c r="E24" s="1">
        <v>44519</v>
      </c>
      <c r="F24">
        <f>YEAR(tblcustomers[[#This Row],[registered_date]])</f>
        <v>2021</v>
      </c>
      <c r="G24" s="7">
        <f ca="1">TODAY() - tblcustomers[[#This Row],[registered_date]]</f>
        <v>1290</v>
      </c>
      <c r="H24" t="str">
        <f ca="1">IF(tblcustomers[[#This Row],[customer_age(days)]]&lt;=180, "New",
  IF(tblcustomers[[#This Row],[customer_age(days)]]&lt;=730, "Loyal", "Veteran"))</f>
        <v>Veteran</v>
      </c>
    </row>
    <row r="25" spans="1:12" x14ac:dyDescent="0.2">
      <c r="A25" t="s">
        <v>10131</v>
      </c>
      <c r="B25" t="s">
        <v>12079</v>
      </c>
      <c r="C25" t="s">
        <v>12080</v>
      </c>
      <c r="D25" t="s">
        <v>12076</v>
      </c>
      <c r="E25" s="1">
        <v>44755</v>
      </c>
      <c r="F25">
        <f>YEAR(tblcustomers[[#This Row],[registered_date]])</f>
        <v>2022</v>
      </c>
      <c r="G25" s="7">
        <f ca="1">TODAY() - tblcustomers[[#This Row],[registered_date]]</f>
        <v>1054</v>
      </c>
      <c r="H25" t="str">
        <f ca="1">IF(tblcustomers[[#This Row],[customer_age(days)]]&lt;=180, "New",
  IF(tblcustomers[[#This Row],[customer_age(days)]]&lt;=730, "Loyal", "Veteran"))</f>
        <v>Veteran</v>
      </c>
    </row>
    <row r="26" spans="1:12" x14ac:dyDescent="0.2">
      <c r="A26" t="s">
        <v>991</v>
      </c>
      <c r="B26" t="s">
        <v>12081</v>
      </c>
      <c r="C26" t="s">
        <v>12082</v>
      </c>
      <c r="D26" t="s">
        <v>12083</v>
      </c>
      <c r="E26" s="1">
        <v>44809</v>
      </c>
      <c r="F26">
        <f>YEAR(tblcustomers[[#This Row],[registered_date]])</f>
        <v>2022</v>
      </c>
      <c r="G26" s="7">
        <f ca="1">TODAY() - tblcustomers[[#This Row],[registered_date]]</f>
        <v>1000</v>
      </c>
      <c r="H26" t="str">
        <f ca="1">IF(tblcustomers[[#This Row],[customer_age(days)]]&lt;=180, "New",
  IF(tblcustomers[[#This Row],[customer_age(days)]]&lt;=730, "Loyal", "Veteran"))</f>
        <v>Veteran</v>
      </c>
    </row>
    <row r="27" spans="1:12" x14ac:dyDescent="0.2">
      <c r="A27" t="s">
        <v>3731</v>
      </c>
      <c r="B27" t="s">
        <v>12084</v>
      </c>
      <c r="C27" t="s">
        <v>12085</v>
      </c>
      <c r="D27" t="s">
        <v>12086</v>
      </c>
      <c r="E27" s="1">
        <v>44596</v>
      </c>
      <c r="F27">
        <f>YEAR(tblcustomers[[#This Row],[registered_date]])</f>
        <v>2022</v>
      </c>
      <c r="G27" s="7">
        <f ca="1">TODAY() - tblcustomers[[#This Row],[registered_date]]</f>
        <v>1213</v>
      </c>
      <c r="H27" t="str">
        <f ca="1">IF(tblcustomers[[#This Row],[customer_age(days)]]&lt;=180, "New",
  IF(tblcustomers[[#This Row],[customer_age(days)]]&lt;=730, "Loyal", "Veteran"))</f>
        <v>Veteran</v>
      </c>
    </row>
    <row r="28" spans="1:12" x14ac:dyDescent="0.2">
      <c r="A28" t="s">
        <v>934</v>
      </c>
      <c r="B28" t="s">
        <v>12087</v>
      </c>
      <c r="C28" t="s">
        <v>12088</v>
      </c>
      <c r="D28" t="s">
        <v>12089</v>
      </c>
      <c r="E28" s="1">
        <v>44849</v>
      </c>
      <c r="F28">
        <f>YEAR(tblcustomers[[#This Row],[registered_date]])</f>
        <v>2022</v>
      </c>
      <c r="G28" s="7">
        <f ca="1">TODAY() - tblcustomers[[#This Row],[registered_date]]</f>
        <v>960</v>
      </c>
      <c r="H28" t="str">
        <f ca="1">IF(tblcustomers[[#This Row],[customer_age(days)]]&lt;=180, "New",
  IF(tblcustomers[[#This Row],[customer_age(days)]]&lt;=730, "Loyal", "Veteran"))</f>
        <v>Veteran</v>
      </c>
    </row>
    <row r="29" spans="1:12" x14ac:dyDescent="0.2">
      <c r="A29" t="s">
        <v>234</v>
      </c>
      <c r="B29" t="s">
        <v>12090</v>
      </c>
      <c r="C29" t="s">
        <v>12036</v>
      </c>
      <c r="D29" t="s">
        <v>12091</v>
      </c>
      <c r="E29" s="1">
        <v>44717</v>
      </c>
      <c r="F29">
        <f>YEAR(tblcustomers[[#This Row],[registered_date]])</f>
        <v>2022</v>
      </c>
      <c r="G29" s="7">
        <f ca="1">TODAY() - tblcustomers[[#This Row],[registered_date]]</f>
        <v>1092</v>
      </c>
      <c r="H29" t="str">
        <f ca="1">IF(tblcustomers[[#This Row],[customer_age(days)]]&lt;=180, "New",
  IF(tblcustomers[[#This Row],[customer_age(days)]]&lt;=730, "Loyal", "Veteran"))</f>
        <v>Veteran</v>
      </c>
    </row>
    <row r="30" spans="1:12" x14ac:dyDescent="0.2">
      <c r="A30" t="s">
        <v>2408</v>
      </c>
      <c r="B30" t="s">
        <v>12092</v>
      </c>
      <c r="C30" t="s">
        <v>12093</v>
      </c>
      <c r="D30" t="s">
        <v>12076</v>
      </c>
      <c r="E30" s="1">
        <v>45100</v>
      </c>
      <c r="F30">
        <f>YEAR(tblcustomers[[#This Row],[registered_date]])</f>
        <v>2023</v>
      </c>
      <c r="G30" s="7">
        <f ca="1">TODAY() - tblcustomers[[#This Row],[registered_date]]</f>
        <v>709</v>
      </c>
      <c r="H30" t="str">
        <f ca="1">IF(tblcustomers[[#This Row],[customer_age(days)]]&lt;=180, "New",
  IF(tblcustomers[[#This Row],[customer_age(days)]]&lt;=730, "Loyal", "Veteran"))</f>
        <v>Loyal</v>
      </c>
    </row>
    <row r="31" spans="1:12" x14ac:dyDescent="0.2">
      <c r="A31" t="s">
        <v>1588</v>
      </c>
      <c r="B31" t="s">
        <v>12094</v>
      </c>
      <c r="C31" t="s">
        <v>12095</v>
      </c>
      <c r="D31" t="s">
        <v>12021</v>
      </c>
      <c r="E31" s="1">
        <v>45370</v>
      </c>
      <c r="F31">
        <f>YEAR(tblcustomers[[#This Row],[registered_date]])</f>
        <v>2024</v>
      </c>
      <c r="G31" s="7">
        <f ca="1">TODAY() - tblcustomers[[#This Row],[registered_date]]</f>
        <v>439</v>
      </c>
      <c r="H31" t="str">
        <f ca="1">IF(tblcustomers[[#This Row],[customer_age(days)]]&lt;=180, "New",
  IF(tblcustomers[[#This Row],[customer_age(days)]]&lt;=730, "Loyal", "Veteran"))</f>
        <v>Loyal</v>
      </c>
    </row>
    <row r="32" spans="1:12" x14ac:dyDescent="0.2">
      <c r="A32" t="s">
        <v>152</v>
      </c>
      <c r="B32" t="s">
        <v>12096</v>
      </c>
      <c r="C32" t="s">
        <v>12097</v>
      </c>
      <c r="D32" t="s">
        <v>12089</v>
      </c>
      <c r="E32" s="1">
        <v>45003</v>
      </c>
      <c r="F32">
        <f>YEAR(tblcustomers[[#This Row],[registered_date]])</f>
        <v>2023</v>
      </c>
      <c r="G32" s="7">
        <f ca="1">TODAY() - tblcustomers[[#This Row],[registered_date]]</f>
        <v>806</v>
      </c>
      <c r="H32" t="str">
        <f ca="1">IF(tblcustomers[[#This Row],[customer_age(days)]]&lt;=180, "New",
  IF(tblcustomers[[#This Row],[customer_age(days)]]&lt;=730, "Loyal", "Veteran"))</f>
        <v>Veteran</v>
      </c>
    </row>
    <row r="33" spans="1:8" x14ac:dyDescent="0.2">
      <c r="A33" t="s">
        <v>5382</v>
      </c>
      <c r="B33" t="s">
        <v>12098</v>
      </c>
      <c r="C33" t="s">
        <v>12099</v>
      </c>
      <c r="D33" t="s">
        <v>12042</v>
      </c>
      <c r="E33" s="1">
        <v>45453</v>
      </c>
      <c r="F33">
        <f>YEAR(tblcustomers[[#This Row],[registered_date]])</f>
        <v>2024</v>
      </c>
      <c r="G33" s="7">
        <f ca="1">TODAY() - tblcustomers[[#This Row],[registered_date]]</f>
        <v>356</v>
      </c>
      <c r="H33" t="str">
        <f ca="1">IF(tblcustomers[[#This Row],[customer_age(days)]]&lt;=180, "New",
  IF(tblcustomers[[#This Row],[customer_age(days)]]&lt;=730, "Loyal", "Veteran"))</f>
        <v>Loyal</v>
      </c>
    </row>
    <row r="34" spans="1:8" x14ac:dyDescent="0.2">
      <c r="A34" t="s">
        <v>469</v>
      </c>
      <c r="B34" t="s">
        <v>12100</v>
      </c>
      <c r="C34" t="s">
        <v>12101</v>
      </c>
      <c r="D34" t="s">
        <v>12102</v>
      </c>
      <c r="E34" s="1">
        <v>45047</v>
      </c>
      <c r="F34">
        <f>YEAR(tblcustomers[[#This Row],[registered_date]])</f>
        <v>2023</v>
      </c>
      <c r="G34" s="7">
        <f ca="1">TODAY() - tblcustomers[[#This Row],[registered_date]]</f>
        <v>762</v>
      </c>
      <c r="H34" t="str">
        <f ca="1">IF(tblcustomers[[#This Row],[customer_age(days)]]&lt;=180, "New",
  IF(tblcustomers[[#This Row],[customer_age(days)]]&lt;=730, "Loyal", "Veteran"))</f>
        <v>Veteran</v>
      </c>
    </row>
    <row r="35" spans="1:8" x14ac:dyDescent="0.2">
      <c r="A35" t="s">
        <v>2078</v>
      </c>
      <c r="B35" t="s">
        <v>12103</v>
      </c>
      <c r="C35" t="s">
        <v>12104</v>
      </c>
      <c r="D35" t="s">
        <v>12026</v>
      </c>
      <c r="E35" s="1">
        <v>44703</v>
      </c>
      <c r="F35">
        <f>YEAR(tblcustomers[[#This Row],[registered_date]])</f>
        <v>2022</v>
      </c>
      <c r="G35" s="7">
        <f ca="1">TODAY() - tblcustomers[[#This Row],[registered_date]]</f>
        <v>1106</v>
      </c>
      <c r="H35" t="str">
        <f ca="1">IF(tblcustomers[[#This Row],[customer_age(days)]]&lt;=180, "New",
  IF(tblcustomers[[#This Row],[customer_age(days)]]&lt;=730, "Loyal", "Veteran"))</f>
        <v>Veteran</v>
      </c>
    </row>
    <row r="36" spans="1:8" x14ac:dyDescent="0.2">
      <c r="A36" t="s">
        <v>5441</v>
      </c>
      <c r="B36" t="s">
        <v>12105</v>
      </c>
      <c r="C36" t="s">
        <v>12106</v>
      </c>
      <c r="D36" t="s">
        <v>12044</v>
      </c>
      <c r="E36" s="1">
        <v>44450</v>
      </c>
      <c r="F36">
        <f>YEAR(tblcustomers[[#This Row],[registered_date]])</f>
        <v>2021</v>
      </c>
      <c r="G36" s="7">
        <f ca="1">TODAY() - tblcustomers[[#This Row],[registered_date]]</f>
        <v>1359</v>
      </c>
      <c r="H36" t="str">
        <f ca="1">IF(tblcustomers[[#This Row],[customer_age(days)]]&lt;=180, "New",
  IF(tblcustomers[[#This Row],[customer_age(days)]]&lt;=730, "Loyal", "Veteran"))</f>
        <v>Veteran</v>
      </c>
    </row>
    <row r="37" spans="1:8" x14ac:dyDescent="0.2">
      <c r="A37" t="s">
        <v>2692</v>
      </c>
      <c r="B37" t="s">
        <v>12107</v>
      </c>
      <c r="C37" t="s">
        <v>12108</v>
      </c>
      <c r="D37" t="s">
        <v>12109</v>
      </c>
      <c r="E37" s="1">
        <v>45385</v>
      </c>
      <c r="F37">
        <f>YEAR(tblcustomers[[#This Row],[registered_date]])</f>
        <v>2024</v>
      </c>
      <c r="G37" s="7">
        <f ca="1">TODAY() - tblcustomers[[#This Row],[registered_date]]</f>
        <v>424</v>
      </c>
      <c r="H37" t="str">
        <f ca="1">IF(tblcustomers[[#This Row],[customer_age(days)]]&lt;=180, "New",
  IF(tblcustomers[[#This Row],[customer_age(days)]]&lt;=730, "Loyal", "Veteran"))</f>
        <v>Loyal</v>
      </c>
    </row>
    <row r="38" spans="1:8" x14ac:dyDescent="0.2">
      <c r="A38" t="s">
        <v>2626</v>
      </c>
      <c r="B38" t="s">
        <v>12110</v>
      </c>
      <c r="C38" t="s">
        <v>12041</v>
      </c>
      <c r="D38" t="s">
        <v>12111</v>
      </c>
      <c r="E38" s="1">
        <v>44723</v>
      </c>
      <c r="F38">
        <f>YEAR(tblcustomers[[#This Row],[registered_date]])</f>
        <v>2022</v>
      </c>
      <c r="G38" s="7">
        <f ca="1">TODAY() - tblcustomers[[#This Row],[registered_date]]</f>
        <v>1086</v>
      </c>
      <c r="H38" t="str">
        <f ca="1">IF(tblcustomers[[#This Row],[customer_age(days)]]&lt;=180, "New",
  IF(tblcustomers[[#This Row],[customer_age(days)]]&lt;=730, "Loyal", "Veteran"))</f>
        <v>Veteran</v>
      </c>
    </row>
    <row r="39" spans="1:8" x14ac:dyDescent="0.2">
      <c r="A39" t="s">
        <v>3842</v>
      </c>
      <c r="B39" t="s">
        <v>12112</v>
      </c>
      <c r="C39" t="s">
        <v>12113</v>
      </c>
      <c r="D39" t="s">
        <v>26</v>
      </c>
      <c r="E39" s="1">
        <v>45015</v>
      </c>
      <c r="F39">
        <f>YEAR(tblcustomers[[#This Row],[registered_date]])</f>
        <v>2023</v>
      </c>
      <c r="G39" s="7">
        <f ca="1">TODAY() - tblcustomers[[#This Row],[registered_date]]</f>
        <v>794</v>
      </c>
      <c r="H39" t="str">
        <f ca="1">IF(tblcustomers[[#This Row],[customer_age(days)]]&lt;=180, "New",
  IF(tblcustomers[[#This Row],[customer_age(days)]]&lt;=730, "Loyal", "Veteran"))</f>
        <v>Veteran</v>
      </c>
    </row>
    <row r="40" spans="1:8" x14ac:dyDescent="0.2">
      <c r="A40" t="s">
        <v>4721</v>
      </c>
      <c r="B40" t="s">
        <v>12114</v>
      </c>
      <c r="C40" t="s">
        <v>12115</v>
      </c>
      <c r="D40" t="s">
        <v>12056</v>
      </c>
      <c r="E40" s="1">
        <v>45361</v>
      </c>
      <c r="F40">
        <f>YEAR(tblcustomers[[#This Row],[registered_date]])</f>
        <v>2024</v>
      </c>
      <c r="G40" s="7">
        <f ca="1">TODAY() - tblcustomers[[#This Row],[registered_date]]</f>
        <v>448</v>
      </c>
      <c r="H40" t="str">
        <f ca="1">IF(tblcustomers[[#This Row],[customer_age(days)]]&lt;=180, "New",
  IF(tblcustomers[[#This Row],[customer_age(days)]]&lt;=730, "Loyal", "Veteran"))</f>
        <v>Loyal</v>
      </c>
    </row>
    <row r="41" spans="1:8" x14ac:dyDescent="0.2">
      <c r="A41" t="s">
        <v>4372</v>
      </c>
      <c r="B41" t="s">
        <v>12116</v>
      </c>
      <c r="C41" t="s">
        <v>12117</v>
      </c>
      <c r="D41" t="s">
        <v>12118</v>
      </c>
      <c r="E41" s="1">
        <v>44732</v>
      </c>
      <c r="F41">
        <f>YEAR(tblcustomers[[#This Row],[registered_date]])</f>
        <v>2022</v>
      </c>
      <c r="G41" s="7">
        <f ca="1">TODAY() - tblcustomers[[#This Row],[registered_date]]</f>
        <v>1077</v>
      </c>
      <c r="H41" t="str">
        <f ca="1">IF(tblcustomers[[#This Row],[customer_age(days)]]&lt;=180, "New",
  IF(tblcustomers[[#This Row],[customer_age(days)]]&lt;=730, "Loyal", "Veteran"))</f>
        <v>Veteran</v>
      </c>
    </row>
    <row r="42" spans="1:8" x14ac:dyDescent="0.2">
      <c r="A42" t="s">
        <v>4549</v>
      </c>
      <c r="B42" t="s">
        <v>12119</v>
      </c>
      <c r="C42" t="s">
        <v>12120</v>
      </c>
      <c r="D42" t="s">
        <v>12109</v>
      </c>
      <c r="E42" s="1">
        <v>45064</v>
      </c>
      <c r="F42">
        <f>YEAR(tblcustomers[[#This Row],[registered_date]])</f>
        <v>2023</v>
      </c>
      <c r="G42" s="7">
        <f ca="1">TODAY() - tblcustomers[[#This Row],[registered_date]]</f>
        <v>745</v>
      </c>
      <c r="H42" t="str">
        <f ca="1">IF(tblcustomers[[#This Row],[customer_age(days)]]&lt;=180, "New",
  IF(tblcustomers[[#This Row],[customer_age(days)]]&lt;=730, "Loyal", "Veteran"))</f>
        <v>Veteran</v>
      </c>
    </row>
    <row r="43" spans="1:8" x14ac:dyDescent="0.2">
      <c r="A43" t="s">
        <v>1435</v>
      </c>
      <c r="B43" t="s">
        <v>12121</v>
      </c>
      <c r="C43" t="s">
        <v>12117</v>
      </c>
      <c r="D43" t="s">
        <v>12026</v>
      </c>
      <c r="E43" s="1">
        <v>44498</v>
      </c>
      <c r="F43">
        <f>YEAR(tblcustomers[[#This Row],[registered_date]])</f>
        <v>2021</v>
      </c>
      <c r="G43" s="7">
        <f ca="1">TODAY() - tblcustomers[[#This Row],[registered_date]]</f>
        <v>1311</v>
      </c>
      <c r="H43" t="str">
        <f ca="1">IF(tblcustomers[[#This Row],[customer_age(days)]]&lt;=180, "New",
  IF(tblcustomers[[#This Row],[customer_age(days)]]&lt;=730, "Loyal", "Veteran"))</f>
        <v>Veteran</v>
      </c>
    </row>
    <row r="44" spans="1:8" x14ac:dyDescent="0.2">
      <c r="A44" t="s">
        <v>12122</v>
      </c>
      <c r="B44" t="s">
        <v>12123</v>
      </c>
      <c r="C44" t="s">
        <v>12124</v>
      </c>
      <c r="D44" t="s">
        <v>12086</v>
      </c>
      <c r="E44" s="1">
        <v>45664</v>
      </c>
      <c r="F44">
        <f>YEAR(tblcustomers[[#This Row],[registered_date]])</f>
        <v>2025</v>
      </c>
      <c r="G44" s="7">
        <f ca="1">TODAY() - tblcustomers[[#This Row],[registered_date]]</f>
        <v>145</v>
      </c>
      <c r="H44" t="str">
        <f ca="1">IF(tblcustomers[[#This Row],[customer_age(days)]]&lt;=180, "New",
  IF(tblcustomers[[#This Row],[customer_age(days)]]&lt;=730, "Loyal", "Veteran"))</f>
        <v>New</v>
      </c>
    </row>
    <row r="45" spans="1:8" x14ac:dyDescent="0.2">
      <c r="A45" t="s">
        <v>3449</v>
      </c>
      <c r="B45" t="s">
        <v>12125</v>
      </c>
      <c r="C45" t="s">
        <v>12126</v>
      </c>
      <c r="D45" t="s">
        <v>12127</v>
      </c>
      <c r="E45" s="1">
        <v>45747</v>
      </c>
      <c r="F45">
        <f>YEAR(tblcustomers[[#This Row],[registered_date]])</f>
        <v>2025</v>
      </c>
      <c r="G45" s="7">
        <f ca="1">TODAY() - tblcustomers[[#This Row],[registered_date]]</f>
        <v>62</v>
      </c>
      <c r="H45" t="str">
        <f ca="1">IF(tblcustomers[[#This Row],[customer_age(days)]]&lt;=180, "New",
  IF(tblcustomers[[#This Row],[customer_age(days)]]&lt;=730, "Loyal", "Veteran"))</f>
        <v>New</v>
      </c>
    </row>
    <row r="46" spans="1:8" x14ac:dyDescent="0.2">
      <c r="A46" t="s">
        <v>2135</v>
      </c>
      <c r="B46" t="s">
        <v>12128</v>
      </c>
      <c r="C46" t="s">
        <v>12066</v>
      </c>
      <c r="D46" t="s">
        <v>12053</v>
      </c>
      <c r="E46" s="1">
        <v>44789</v>
      </c>
      <c r="F46">
        <f>YEAR(tblcustomers[[#This Row],[registered_date]])</f>
        <v>2022</v>
      </c>
      <c r="G46" s="7">
        <f ca="1">TODAY() - tblcustomers[[#This Row],[registered_date]]</f>
        <v>1020</v>
      </c>
      <c r="H46" t="str">
        <f ca="1">IF(tblcustomers[[#This Row],[customer_age(days)]]&lt;=180, "New",
  IF(tblcustomers[[#This Row],[customer_age(days)]]&lt;=730, "Loyal", "Veteran"))</f>
        <v>Veteran</v>
      </c>
    </row>
    <row r="47" spans="1:8" x14ac:dyDescent="0.2">
      <c r="A47" t="s">
        <v>1967</v>
      </c>
      <c r="B47" t="s">
        <v>12129</v>
      </c>
      <c r="C47" t="s">
        <v>12130</v>
      </c>
      <c r="D47" t="s">
        <v>26</v>
      </c>
      <c r="E47" s="1">
        <v>45462</v>
      </c>
      <c r="F47">
        <f>YEAR(tblcustomers[[#This Row],[registered_date]])</f>
        <v>2024</v>
      </c>
      <c r="G47" s="7">
        <f ca="1">TODAY() - tblcustomers[[#This Row],[registered_date]]</f>
        <v>347</v>
      </c>
      <c r="H47" t="str">
        <f ca="1">IF(tblcustomers[[#This Row],[customer_age(days)]]&lt;=180, "New",
  IF(tblcustomers[[#This Row],[customer_age(days)]]&lt;=730, "Loyal", "Veteran"))</f>
        <v>Loyal</v>
      </c>
    </row>
    <row r="48" spans="1:8" x14ac:dyDescent="0.2">
      <c r="A48" t="s">
        <v>2952</v>
      </c>
      <c r="B48" t="s">
        <v>12131</v>
      </c>
      <c r="C48" t="s">
        <v>12132</v>
      </c>
      <c r="D48" t="s">
        <v>12133</v>
      </c>
      <c r="E48" s="1">
        <v>44440</v>
      </c>
      <c r="F48">
        <f>YEAR(tblcustomers[[#This Row],[registered_date]])</f>
        <v>2021</v>
      </c>
      <c r="G48" s="7">
        <f ca="1">TODAY() - tblcustomers[[#This Row],[registered_date]]</f>
        <v>1369</v>
      </c>
      <c r="H48" t="str">
        <f ca="1">IF(tblcustomers[[#This Row],[customer_age(days)]]&lt;=180, "New",
  IF(tblcustomers[[#This Row],[customer_age(days)]]&lt;=730, "Loyal", "Veteran"))</f>
        <v>Veteran</v>
      </c>
    </row>
    <row r="49" spans="1:8" x14ac:dyDescent="0.2">
      <c r="A49" t="s">
        <v>5291</v>
      </c>
      <c r="B49" t="s">
        <v>12134</v>
      </c>
      <c r="C49" t="s">
        <v>12135</v>
      </c>
      <c r="D49" t="s">
        <v>12102</v>
      </c>
      <c r="E49" s="1">
        <v>44590</v>
      </c>
      <c r="F49">
        <f>YEAR(tblcustomers[[#This Row],[registered_date]])</f>
        <v>2022</v>
      </c>
      <c r="G49" s="7">
        <f ca="1">TODAY() - tblcustomers[[#This Row],[registered_date]]</f>
        <v>1219</v>
      </c>
      <c r="H49" t="str">
        <f ca="1">IF(tblcustomers[[#This Row],[customer_age(days)]]&lt;=180, "New",
  IF(tblcustomers[[#This Row],[customer_age(days)]]&lt;=730, "Loyal", "Veteran"))</f>
        <v>Veteran</v>
      </c>
    </row>
    <row r="50" spans="1:8" x14ac:dyDescent="0.2">
      <c r="A50" t="s">
        <v>1667</v>
      </c>
      <c r="B50" t="s">
        <v>12136</v>
      </c>
      <c r="C50" t="s">
        <v>12137</v>
      </c>
      <c r="D50" t="s">
        <v>12089</v>
      </c>
      <c r="E50" s="1">
        <v>44451</v>
      </c>
      <c r="F50">
        <f>YEAR(tblcustomers[[#This Row],[registered_date]])</f>
        <v>2021</v>
      </c>
      <c r="G50" s="7">
        <f ca="1">TODAY() - tblcustomers[[#This Row],[registered_date]]</f>
        <v>1358</v>
      </c>
      <c r="H50" t="str">
        <f ca="1">IF(tblcustomers[[#This Row],[customer_age(days)]]&lt;=180, "New",
  IF(tblcustomers[[#This Row],[customer_age(days)]]&lt;=730, "Loyal", "Veteran"))</f>
        <v>Veteran</v>
      </c>
    </row>
    <row r="51" spans="1:8" x14ac:dyDescent="0.2">
      <c r="A51" t="s">
        <v>2788</v>
      </c>
      <c r="B51" t="s">
        <v>12138</v>
      </c>
      <c r="C51" t="s">
        <v>12139</v>
      </c>
      <c r="D51" t="s">
        <v>12140</v>
      </c>
      <c r="E51" s="1">
        <v>44728</v>
      </c>
      <c r="F51">
        <f>YEAR(tblcustomers[[#This Row],[registered_date]])</f>
        <v>2022</v>
      </c>
      <c r="G51" s="7">
        <f ca="1">TODAY() - tblcustomers[[#This Row],[registered_date]]</f>
        <v>1081</v>
      </c>
      <c r="H51" t="str">
        <f ca="1">IF(tblcustomers[[#This Row],[customer_age(days)]]&lt;=180, "New",
  IF(tblcustomers[[#This Row],[customer_age(days)]]&lt;=730, "Loyal", "Veteran"))</f>
        <v>Veteran</v>
      </c>
    </row>
    <row r="52" spans="1:8" x14ac:dyDescent="0.2">
      <c r="A52" t="s">
        <v>2592</v>
      </c>
      <c r="B52" t="s">
        <v>12141</v>
      </c>
      <c r="C52" t="s">
        <v>12142</v>
      </c>
      <c r="D52" t="s">
        <v>12029</v>
      </c>
      <c r="E52" s="1">
        <v>45224</v>
      </c>
      <c r="F52">
        <f>YEAR(tblcustomers[[#This Row],[registered_date]])</f>
        <v>2023</v>
      </c>
      <c r="G52" s="7">
        <f ca="1">TODAY() - tblcustomers[[#This Row],[registered_date]]</f>
        <v>585</v>
      </c>
      <c r="H52" t="str">
        <f ca="1">IF(tblcustomers[[#This Row],[customer_age(days)]]&lt;=180, "New",
  IF(tblcustomers[[#This Row],[customer_age(days)]]&lt;=730, "Loyal", "Veteran"))</f>
        <v>Loyal</v>
      </c>
    </row>
    <row r="53" spans="1:8" x14ac:dyDescent="0.2">
      <c r="A53" t="s">
        <v>2891</v>
      </c>
      <c r="B53" t="s">
        <v>12143</v>
      </c>
      <c r="C53" t="s">
        <v>12144</v>
      </c>
      <c r="D53" t="s">
        <v>12059</v>
      </c>
      <c r="E53" s="1">
        <v>44716</v>
      </c>
      <c r="F53">
        <f>YEAR(tblcustomers[[#This Row],[registered_date]])</f>
        <v>2022</v>
      </c>
      <c r="G53" s="7">
        <f ca="1">TODAY() - tblcustomers[[#This Row],[registered_date]]</f>
        <v>1093</v>
      </c>
      <c r="H53" t="str">
        <f ca="1">IF(tblcustomers[[#This Row],[customer_age(days)]]&lt;=180, "New",
  IF(tblcustomers[[#This Row],[customer_age(days)]]&lt;=730, "Loyal", "Veteran"))</f>
        <v>Veteran</v>
      </c>
    </row>
    <row r="54" spans="1:8" x14ac:dyDescent="0.2">
      <c r="A54" t="s">
        <v>3922</v>
      </c>
      <c r="B54" t="s">
        <v>12145</v>
      </c>
      <c r="C54" t="s">
        <v>12146</v>
      </c>
      <c r="D54" t="s">
        <v>12059</v>
      </c>
      <c r="E54" s="1">
        <v>45789</v>
      </c>
      <c r="F54">
        <f>YEAR(tblcustomers[[#This Row],[registered_date]])</f>
        <v>2025</v>
      </c>
      <c r="G54" s="7">
        <f ca="1">TODAY() - tblcustomers[[#This Row],[registered_date]]</f>
        <v>20</v>
      </c>
      <c r="H54" t="str">
        <f ca="1">IF(tblcustomers[[#This Row],[customer_age(days)]]&lt;=180, "New",
  IF(tblcustomers[[#This Row],[customer_age(days)]]&lt;=730, "Loyal", "Veteran"))</f>
        <v>New</v>
      </c>
    </row>
    <row r="55" spans="1:8" x14ac:dyDescent="0.2">
      <c r="A55" t="s">
        <v>1433</v>
      </c>
      <c r="B55" t="s">
        <v>12147</v>
      </c>
      <c r="C55" t="s">
        <v>12148</v>
      </c>
      <c r="D55" t="s">
        <v>12118</v>
      </c>
      <c r="E55" s="1">
        <v>44459</v>
      </c>
      <c r="F55">
        <f>YEAR(tblcustomers[[#This Row],[registered_date]])</f>
        <v>2021</v>
      </c>
      <c r="G55" s="7">
        <f ca="1">TODAY() - tblcustomers[[#This Row],[registered_date]]</f>
        <v>1350</v>
      </c>
      <c r="H55" t="str">
        <f ca="1">IF(tblcustomers[[#This Row],[customer_age(days)]]&lt;=180, "New",
  IF(tblcustomers[[#This Row],[customer_age(days)]]&lt;=730, "Loyal", "Veteran"))</f>
        <v>Veteran</v>
      </c>
    </row>
    <row r="56" spans="1:8" x14ac:dyDescent="0.2">
      <c r="A56" t="s">
        <v>1035</v>
      </c>
      <c r="B56" t="s">
        <v>12149</v>
      </c>
      <c r="C56" t="s">
        <v>12150</v>
      </c>
      <c r="D56" t="s">
        <v>12151</v>
      </c>
      <c r="E56" s="1">
        <v>45711</v>
      </c>
      <c r="F56">
        <f>YEAR(tblcustomers[[#This Row],[registered_date]])</f>
        <v>2025</v>
      </c>
      <c r="G56" s="7">
        <f ca="1">TODAY() - tblcustomers[[#This Row],[registered_date]]</f>
        <v>98</v>
      </c>
      <c r="H56" t="str">
        <f ca="1">IF(tblcustomers[[#This Row],[customer_age(days)]]&lt;=180, "New",
  IF(tblcustomers[[#This Row],[customer_age(days)]]&lt;=730, "Loyal", "Veteran"))</f>
        <v>New</v>
      </c>
    </row>
    <row r="57" spans="1:8" x14ac:dyDescent="0.2">
      <c r="A57" t="s">
        <v>5005</v>
      </c>
      <c r="B57" t="s">
        <v>12152</v>
      </c>
      <c r="C57" t="s">
        <v>12153</v>
      </c>
      <c r="D57" t="s">
        <v>12062</v>
      </c>
      <c r="E57" s="1">
        <v>44815</v>
      </c>
      <c r="F57">
        <f>YEAR(tblcustomers[[#This Row],[registered_date]])</f>
        <v>2022</v>
      </c>
      <c r="G57" s="7">
        <f ca="1">TODAY() - tblcustomers[[#This Row],[registered_date]]</f>
        <v>994</v>
      </c>
      <c r="H57" t="str">
        <f ca="1">IF(tblcustomers[[#This Row],[customer_age(days)]]&lt;=180, "New",
  IF(tblcustomers[[#This Row],[customer_age(days)]]&lt;=730, "Loyal", "Veteran"))</f>
        <v>Veteran</v>
      </c>
    </row>
    <row r="58" spans="1:8" x14ac:dyDescent="0.2">
      <c r="A58" t="s">
        <v>3899</v>
      </c>
      <c r="B58" t="s">
        <v>12154</v>
      </c>
      <c r="C58" t="s">
        <v>12155</v>
      </c>
      <c r="D58" t="s">
        <v>26</v>
      </c>
      <c r="E58" s="1">
        <v>45615</v>
      </c>
      <c r="F58">
        <f>YEAR(tblcustomers[[#This Row],[registered_date]])</f>
        <v>2024</v>
      </c>
      <c r="G58" s="7">
        <f ca="1">TODAY() - tblcustomers[[#This Row],[registered_date]]</f>
        <v>194</v>
      </c>
      <c r="H58" t="str">
        <f ca="1">IF(tblcustomers[[#This Row],[customer_age(days)]]&lt;=180, "New",
  IF(tblcustomers[[#This Row],[customer_age(days)]]&lt;=730, "Loyal", "Veteran"))</f>
        <v>Loyal</v>
      </c>
    </row>
    <row r="59" spans="1:8" x14ac:dyDescent="0.2">
      <c r="A59" t="s">
        <v>5638</v>
      </c>
      <c r="B59" t="s">
        <v>12156</v>
      </c>
      <c r="C59" t="s">
        <v>12061</v>
      </c>
      <c r="D59" t="s">
        <v>12021</v>
      </c>
      <c r="E59" s="1">
        <v>44756</v>
      </c>
      <c r="F59">
        <f>YEAR(tblcustomers[[#This Row],[registered_date]])</f>
        <v>2022</v>
      </c>
      <c r="G59" s="7">
        <f ca="1">TODAY() - tblcustomers[[#This Row],[registered_date]]</f>
        <v>1053</v>
      </c>
      <c r="H59" t="str">
        <f ca="1">IF(tblcustomers[[#This Row],[customer_age(days)]]&lt;=180, "New",
  IF(tblcustomers[[#This Row],[customer_age(days)]]&lt;=730, "Loyal", "Veteran"))</f>
        <v>Veteran</v>
      </c>
    </row>
    <row r="60" spans="1:8" x14ac:dyDescent="0.2">
      <c r="A60" t="s">
        <v>1676</v>
      </c>
      <c r="B60" t="s">
        <v>12157</v>
      </c>
      <c r="C60" t="s">
        <v>12158</v>
      </c>
      <c r="D60" t="s">
        <v>12159</v>
      </c>
      <c r="E60" s="1">
        <v>45285</v>
      </c>
      <c r="F60">
        <f>YEAR(tblcustomers[[#This Row],[registered_date]])</f>
        <v>2023</v>
      </c>
      <c r="G60" s="7">
        <f ca="1">TODAY() - tblcustomers[[#This Row],[registered_date]]</f>
        <v>524</v>
      </c>
      <c r="H60" t="str">
        <f ca="1">IF(tblcustomers[[#This Row],[customer_age(days)]]&lt;=180, "New",
  IF(tblcustomers[[#This Row],[customer_age(days)]]&lt;=730, "Loyal", "Veteran"))</f>
        <v>Loyal</v>
      </c>
    </row>
    <row r="61" spans="1:8" x14ac:dyDescent="0.2">
      <c r="A61" t="s">
        <v>8098</v>
      </c>
      <c r="B61" t="s">
        <v>12160</v>
      </c>
      <c r="C61" t="s">
        <v>12161</v>
      </c>
      <c r="D61" t="s">
        <v>12162</v>
      </c>
      <c r="E61" s="1">
        <v>45131</v>
      </c>
      <c r="F61">
        <f>YEAR(tblcustomers[[#This Row],[registered_date]])</f>
        <v>2023</v>
      </c>
      <c r="G61" s="7">
        <f ca="1">TODAY() - tblcustomers[[#This Row],[registered_date]]</f>
        <v>678</v>
      </c>
      <c r="H61" t="str">
        <f ca="1">IF(tblcustomers[[#This Row],[customer_age(days)]]&lt;=180, "New",
  IF(tblcustomers[[#This Row],[customer_age(days)]]&lt;=730, "Loyal", "Veteran"))</f>
        <v>Loyal</v>
      </c>
    </row>
    <row r="62" spans="1:8" x14ac:dyDescent="0.2">
      <c r="A62" t="s">
        <v>4788</v>
      </c>
      <c r="B62" t="s">
        <v>12163</v>
      </c>
      <c r="C62" t="s">
        <v>12164</v>
      </c>
      <c r="D62" t="s">
        <v>12109</v>
      </c>
      <c r="E62" s="1">
        <v>44414</v>
      </c>
      <c r="F62">
        <f>YEAR(tblcustomers[[#This Row],[registered_date]])</f>
        <v>2021</v>
      </c>
      <c r="G62" s="7">
        <f ca="1">TODAY() - tblcustomers[[#This Row],[registered_date]]</f>
        <v>1395</v>
      </c>
      <c r="H62" t="str">
        <f ca="1">IF(tblcustomers[[#This Row],[customer_age(days)]]&lt;=180, "New",
  IF(tblcustomers[[#This Row],[customer_age(days)]]&lt;=730, "Loyal", "Veteran"))</f>
        <v>Veteran</v>
      </c>
    </row>
    <row r="63" spans="1:8" x14ac:dyDescent="0.2">
      <c r="A63" t="s">
        <v>3570</v>
      </c>
      <c r="B63" t="s">
        <v>12165</v>
      </c>
      <c r="C63" t="s">
        <v>12066</v>
      </c>
      <c r="D63" t="s">
        <v>12047</v>
      </c>
      <c r="E63" s="1">
        <v>45497</v>
      </c>
      <c r="F63">
        <f>YEAR(tblcustomers[[#This Row],[registered_date]])</f>
        <v>2024</v>
      </c>
      <c r="G63" s="7">
        <f ca="1">TODAY() - tblcustomers[[#This Row],[registered_date]]</f>
        <v>312</v>
      </c>
      <c r="H63" t="str">
        <f ca="1">IF(tblcustomers[[#This Row],[customer_age(days)]]&lt;=180, "New",
  IF(tblcustomers[[#This Row],[customer_age(days)]]&lt;=730, "Loyal", "Veteran"))</f>
        <v>Loyal</v>
      </c>
    </row>
    <row r="64" spans="1:8" x14ac:dyDescent="0.2">
      <c r="A64" t="s">
        <v>6161</v>
      </c>
      <c r="B64" t="s">
        <v>12166</v>
      </c>
      <c r="C64" t="s">
        <v>12167</v>
      </c>
      <c r="D64" t="s">
        <v>12151</v>
      </c>
      <c r="E64" s="1">
        <v>45717</v>
      </c>
      <c r="F64">
        <f>YEAR(tblcustomers[[#This Row],[registered_date]])</f>
        <v>2025</v>
      </c>
      <c r="G64" s="7">
        <f ca="1">TODAY() - tblcustomers[[#This Row],[registered_date]]</f>
        <v>92</v>
      </c>
      <c r="H64" t="str">
        <f ca="1">IF(tblcustomers[[#This Row],[customer_age(days)]]&lt;=180, "New",
  IF(tblcustomers[[#This Row],[customer_age(days)]]&lt;=730, "Loyal", "Veteran"))</f>
        <v>New</v>
      </c>
    </row>
    <row r="65" spans="1:8" x14ac:dyDescent="0.2">
      <c r="A65" t="s">
        <v>850</v>
      </c>
      <c r="B65" t="s">
        <v>12168</v>
      </c>
      <c r="C65" t="s">
        <v>12169</v>
      </c>
      <c r="D65" t="s">
        <v>12029</v>
      </c>
      <c r="E65" s="1">
        <v>45204</v>
      </c>
      <c r="F65">
        <f>YEAR(tblcustomers[[#This Row],[registered_date]])</f>
        <v>2023</v>
      </c>
      <c r="G65" s="7">
        <f ca="1">TODAY() - tblcustomers[[#This Row],[registered_date]]</f>
        <v>605</v>
      </c>
      <c r="H65" t="str">
        <f ca="1">IF(tblcustomers[[#This Row],[customer_age(days)]]&lt;=180, "New",
  IF(tblcustomers[[#This Row],[customer_age(days)]]&lt;=730, "Loyal", "Veteran"))</f>
        <v>Loyal</v>
      </c>
    </row>
    <row r="66" spans="1:8" x14ac:dyDescent="0.2">
      <c r="A66" t="s">
        <v>438</v>
      </c>
      <c r="B66" t="s">
        <v>12170</v>
      </c>
      <c r="C66" t="s">
        <v>12171</v>
      </c>
      <c r="D66" t="s">
        <v>12037</v>
      </c>
      <c r="E66" s="1">
        <v>45742</v>
      </c>
      <c r="F66">
        <f>YEAR(tblcustomers[[#This Row],[registered_date]])</f>
        <v>2025</v>
      </c>
      <c r="G66" s="7">
        <f ca="1">TODAY() - tblcustomers[[#This Row],[registered_date]]</f>
        <v>67</v>
      </c>
      <c r="H66" t="str">
        <f ca="1">IF(tblcustomers[[#This Row],[customer_age(days)]]&lt;=180, "New",
  IF(tblcustomers[[#This Row],[customer_age(days)]]&lt;=730, "Loyal", "Veteran"))</f>
        <v>New</v>
      </c>
    </row>
    <row r="67" spans="1:8" x14ac:dyDescent="0.2">
      <c r="A67" t="s">
        <v>5542</v>
      </c>
      <c r="B67" t="s">
        <v>12172</v>
      </c>
      <c r="C67" t="s">
        <v>12173</v>
      </c>
      <c r="D67" t="s">
        <v>12174</v>
      </c>
      <c r="E67" s="1">
        <v>45215</v>
      </c>
      <c r="F67">
        <f>YEAR(tblcustomers[[#This Row],[registered_date]])</f>
        <v>2023</v>
      </c>
      <c r="G67" s="7">
        <f ca="1">TODAY() - tblcustomers[[#This Row],[registered_date]]</f>
        <v>594</v>
      </c>
      <c r="H67" t="str">
        <f ca="1">IF(tblcustomers[[#This Row],[customer_age(days)]]&lt;=180, "New",
  IF(tblcustomers[[#This Row],[customer_age(days)]]&lt;=730, "Loyal", "Veteran"))</f>
        <v>Loyal</v>
      </c>
    </row>
    <row r="68" spans="1:8" x14ac:dyDescent="0.2">
      <c r="A68" t="s">
        <v>2358</v>
      </c>
      <c r="B68" t="s">
        <v>12175</v>
      </c>
      <c r="C68" t="s">
        <v>12176</v>
      </c>
      <c r="D68" t="s">
        <v>12177</v>
      </c>
      <c r="E68" s="1">
        <v>45689</v>
      </c>
      <c r="F68">
        <f>YEAR(tblcustomers[[#This Row],[registered_date]])</f>
        <v>2025</v>
      </c>
      <c r="G68" s="7">
        <f ca="1">TODAY() - tblcustomers[[#This Row],[registered_date]]</f>
        <v>120</v>
      </c>
      <c r="H68" t="str">
        <f ca="1">IF(tblcustomers[[#This Row],[customer_age(days)]]&lt;=180, "New",
  IF(tblcustomers[[#This Row],[customer_age(days)]]&lt;=730, "Loyal", "Veteran"))</f>
        <v>New</v>
      </c>
    </row>
    <row r="69" spans="1:8" x14ac:dyDescent="0.2">
      <c r="A69" t="s">
        <v>1261</v>
      </c>
      <c r="B69" t="s">
        <v>12178</v>
      </c>
      <c r="C69" t="s">
        <v>12179</v>
      </c>
      <c r="D69" t="s">
        <v>12180</v>
      </c>
      <c r="E69" s="1">
        <v>44624</v>
      </c>
      <c r="F69">
        <f>YEAR(tblcustomers[[#This Row],[registered_date]])</f>
        <v>2022</v>
      </c>
      <c r="G69" s="7">
        <f ca="1">TODAY() - tblcustomers[[#This Row],[registered_date]]</f>
        <v>1185</v>
      </c>
      <c r="H69" t="str">
        <f ca="1">IF(tblcustomers[[#This Row],[customer_age(days)]]&lt;=180, "New",
  IF(tblcustomers[[#This Row],[customer_age(days)]]&lt;=730, "Loyal", "Veteran"))</f>
        <v>Veteran</v>
      </c>
    </row>
    <row r="70" spans="1:8" x14ac:dyDescent="0.2">
      <c r="A70" t="s">
        <v>5810</v>
      </c>
      <c r="B70" t="s">
        <v>12181</v>
      </c>
      <c r="C70" t="s">
        <v>12182</v>
      </c>
      <c r="D70" t="s">
        <v>26</v>
      </c>
      <c r="E70" s="1">
        <v>45688</v>
      </c>
      <c r="F70">
        <f>YEAR(tblcustomers[[#This Row],[registered_date]])</f>
        <v>2025</v>
      </c>
      <c r="G70" s="7">
        <f ca="1">TODAY() - tblcustomers[[#This Row],[registered_date]]</f>
        <v>121</v>
      </c>
      <c r="H70" t="str">
        <f ca="1">IF(tblcustomers[[#This Row],[customer_age(days)]]&lt;=180, "New",
  IF(tblcustomers[[#This Row],[customer_age(days)]]&lt;=730, "Loyal", "Veteran"))</f>
        <v>New</v>
      </c>
    </row>
    <row r="71" spans="1:8" x14ac:dyDescent="0.2">
      <c r="A71" t="s">
        <v>1785</v>
      </c>
      <c r="B71" t="s">
        <v>12183</v>
      </c>
      <c r="C71" t="s">
        <v>12184</v>
      </c>
      <c r="D71" t="s">
        <v>12118</v>
      </c>
      <c r="E71" s="1">
        <v>44940</v>
      </c>
      <c r="F71">
        <f>YEAR(tblcustomers[[#This Row],[registered_date]])</f>
        <v>2023</v>
      </c>
      <c r="G71" s="7">
        <f ca="1">TODAY() - tblcustomers[[#This Row],[registered_date]]</f>
        <v>869</v>
      </c>
      <c r="H71" t="str">
        <f ca="1">IF(tblcustomers[[#This Row],[customer_age(days)]]&lt;=180, "New",
  IF(tblcustomers[[#This Row],[customer_age(days)]]&lt;=730, "Loyal", "Veteran"))</f>
        <v>Veteran</v>
      </c>
    </row>
    <row r="72" spans="1:8" x14ac:dyDescent="0.2">
      <c r="A72" t="s">
        <v>702</v>
      </c>
      <c r="B72" t="s">
        <v>12185</v>
      </c>
      <c r="C72" t="s">
        <v>12186</v>
      </c>
      <c r="D72" t="s">
        <v>12053</v>
      </c>
      <c r="E72" s="1">
        <v>44889</v>
      </c>
      <c r="F72">
        <f>YEAR(tblcustomers[[#This Row],[registered_date]])</f>
        <v>2022</v>
      </c>
      <c r="G72" s="7">
        <f ca="1">TODAY() - tblcustomers[[#This Row],[registered_date]]</f>
        <v>920</v>
      </c>
      <c r="H72" t="str">
        <f ca="1">IF(tblcustomers[[#This Row],[customer_age(days)]]&lt;=180, "New",
  IF(tblcustomers[[#This Row],[customer_age(days)]]&lt;=730, "Loyal", "Veteran"))</f>
        <v>Veteran</v>
      </c>
    </row>
    <row r="73" spans="1:8" x14ac:dyDescent="0.2">
      <c r="A73" t="s">
        <v>3295</v>
      </c>
      <c r="B73" t="s">
        <v>12187</v>
      </c>
      <c r="C73" t="s">
        <v>12025</v>
      </c>
      <c r="D73" t="s">
        <v>26</v>
      </c>
      <c r="E73" s="1">
        <v>44646</v>
      </c>
      <c r="F73">
        <f>YEAR(tblcustomers[[#This Row],[registered_date]])</f>
        <v>2022</v>
      </c>
      <c r="G73" s="7">
        <f ca="1">TODAY() - tblcustomers[[#This Row],[registered_date]]</f>
        <v>1163</v>
      </c>
      <c r="H73" t="str">
        <f ca="1">IF(tblcustomers[[#This Row],[customer_age(days)]]&lt;=180, "New",
  IF(tblcustomers[[#This Row],[customer_age(days)]]&lt;=730, "Loyal", "Veteran"))</f>
        <v>Veteran</v>
      </c>
    </row>
    <row r="74" spans="1:8" x14ac:dyDescent="0.2">
      <c r="A74" t="s">
        <v>6484</v>
      </c>
      <c r="B74" t="s">
        <v>12188</v>
      </c>
      <c r="C74" t="s">
        <v>12189</v>
      </c>
      <c r="D74" t="s">
        <v>12109</v>
      </c>
      <c r="E74" s="1">
        <v>44891</v>
      </c>
      <c r="F74">
        <f>YEAR(tblcustomers[[#This Row],[registered_date]])</f>
        <v>2022</v>
      </c>
      <c r="G74" s="7">
        <f ca="1">TODAY() - tblcustomers[[#This Row],[registered_date]]</f>
        <v>918</v>
      </c>
      <c r="H74" t="str">
        <f ca="1">IF(tblcustomers[[#This Row],[customer_age(days)]]&lt;=180, "New",
  IF(tblcustomers[[#This Row],[customer_age(days)]]&lt;=730, "Loyal", "Veteran"))</f>
        <v>Veteran</v>
      </c>
    </row>
    <row r="75" spans="1:8" x14ac:dyDescent="0.2">
      <c r="A75" t="s">
        <v>4873</v>
      </c>
      <c r="B75" t="s">
        <v>12190</v>
      </c>
      <c r="C75" t="s">
        <v>12191</v>
      </c>
      <c r="D75" t="s">
        <v>12078</v>
      </c>
      <c r="E75" s="1">
        <v>45805</v>
      </c>
      <c r="F75">
        <f>YEAR(tblcustomers[[#This Row],[registered_date]])</f>
        <v>2025</v>
      </c>
      <c r="G75" s="7">
        <f ca="1">TODAY() - tblcustomers[[#This Row],[registered_date]]</f>
        <v>4</v>
      </c>
      <c r="H75" t="str">
        <f ca="1">IF(tblcustomers[[#This Row],[customer_age(days)]]&lt;=180, "New",
  IF(tblcustomers[[#This Row],[customer_age(days)]]&lt;=730, "Loyal", "Veteran"))</f>
        <v>New</v>
      </c>
    </row>
    <row r="76" spans="1:8" x14ac:dyDescent="0.2">
      <c r="A76" t="s">
        <v>1478</v>
      </c>
      <c r="B76" t="s">
        <v>12192</v>
      </c>
      <c r="C76" t="s">
        <v>12193</v>
      </c>
      <c r="D76" t="s">
        <v>12162</v>
      </c>
      <c r="E76" s="1">
        <v>44405</v>
      </c>
      <c r="F76">
        <f>YEAR(tblcustomers[[#This Row],[registered_date]])</f>
        <v>2021</v>
      </c>
      <c r="G76" s="7">
        <f ca="1">TODAY() - tblcustomers[[#This Row],[registered_date]]</f>
        <v>1404</v>
      </c>
      <c r="H76" t="str">
        <f ca="1">IF(tblcustomers[[#This Row],[customer_age(days)]]&lt;=180, "New",
  IF(tblcustomers[[#This Row],[customer_age(days)]]&lt;=730, "Loyal", "Veteran"))</f>
        <v>Veteran</v>
      </c>
    </row>
    <row r="77" spans="1:8" x14ac:dyDescent="0.2">
      <c r="A77" t="s">
        <v>1119</v>
      </c>
      <c r="B77" t="s">
        <v>12194</v>
      </c>
      <c r="C77" t="s">
        <v>12195</v>
      </c>
      <c r="D77" t="s">
        <v>58</v>
      </c>
      <c r="E77" s="1">
        <v>45287</v>
      </c>
      <c r="F77">
        <f>YEAR(tblcustomers[[#This Row],[registered_date]])</f>
        <v>2023</v>
      </c>
      <c r="G77" s="7">
        <f ca="1">TODAY() - tblcustomers[[#This Row],[registered_date]]</f>
        <v>522</v>
      </c>
      <c r="H77" t="str">
        <f ca="1">IF(tblcustomers[[#This Row],[customer_age(days)]]&lt;=180, "New",
  IF(tblcustomers[[#This Row],[customer_age(days)]]&lt;=730, "Loyal", "Veteran"))</f>
        <v>Loyal</v>
      </c>
    </row>
    <row r="78" spans="1:8" x14ac:dyDescent="0.2">
      <c r="A78" t="s">
        <v>3300</v>
      </c>
      <c r="B78" t="s">
        <v>12196</v>
      </c>
      <c r="C78" t="s">
        <v>12197</v>
      </c>
      <c r="D78" t="s">
        <v>12062</v>
      </c>
      <c r="E78" s="1">
        <v>45023</v>
      </c>
      <c r="F78">
        <f>YEAR(tblcustomers[[#This Row],[registered_date]])</f>
        <v>2023</v>
      </c>
      <c r="G78" s="7">
        <f ca="1">TODAY() - tblcustomers[[#This Row],[registered_date]]</f>
        <v>786</v>
      </c>
      <c r="H78" t="str">
        <f ca="1">IF(tblcustomers[[#This Row],[customer_age(days)]]&lt;=180, "New",
  IF(tblcustomers[[#This Row],[customer_age(days)]]&lt;=730, "Loyal", "Veteran"))</f>
        <v>Veteran</v>
      </c>
    </row>
    <row r="79" spans="1:8" x14ac:dyDescent="0.2">
      <c r="A79" t="s">
        <v>4388</v>
      </c>
      <c r="B79" t="s">
        <v>12198</v>
      </c>
      <c r="C79" t="s">
        <v>12080</v>
      </c>
      <c r="D79" t="s">
        <v>12067</v>
      </c>
      <c r="E79" s="1">
        <v>45490</v>
      </c>
      <c r="F79">
        <f>YEAR(tblcustomers[[#This Row],[registered_date]])</f>
        <v>2024</v>
      </c>
      <c r="G79" s="7">
        <f ca="1">TODAY() - tblcustomers[[#This Row],[registered_date]]</f>
        <v>319</v>
      </c>
      <c r="H79" t="str">
        <f ca="1">IF(tblcustomers[[#This Row],[customer_age(days)]]&lt;=180, "New",
  IF(tblcustomers[[#This Row],[customer_age(days)]]&lt;=730, "Loyal", "Veteran"))</f>
        <v>Loyal</v>
      </c>
    </row>
    <row r="80" spans="1:8" x14ac:dyDescent="0.2">
      <c r="A80" t="s">
        <v>229</v>
      </c>
      <c r="B80" t="s">
        <v>12199</v>
      </c>
      <c r="C80" t="s">
        <v>12200</v>
      </c>
      <c r="D80" t="s">
        <v>12078</v>
      </c>
      <c r="E80" s="1">
        <v>45314</v>
      </c>
      <c r="F80">
        <f>YEAR(tblcustomers[[#This Row],[registered_date]])</f>
        <v>2024</v>
      </c>
      <c r="G80" s="7">
        <f ca="1">TODAY() - tblcustomers[[#This Row],[registered_date]]</f>
        <v>495</v>
      </c>
      <c r="H80" t="str">
        <f ca="1">IF(tblcustomers[[#This Row],[customer_age(days)]]&lt;=180, "New",
  IF(tblcustomers[[#This Row],[customer_age(days)]]&lt;=730, "Loyal", "Veteran"))</f>
        <v>Loyal</v>
      </c>
    </row>
    <row r="81" spans="1:8" x14ac:dyDescent="0.2">
      <c r="A81" t="s">
        <v>8463</v>
      </c>
      <c r="B81" t="s">
        <v>12201</v>
      </c>
      <c r="C81" t="s">
        <v>12202</v>
      </c>
      <c r="D81" t="s">
        <v>12070</v>
      </c>
      <c r="E81" s="1">
        <v>44826</v>
      </c>
      <c r="F81">
        <f>YEAR(tblcustomers[[#This Row],[registered_date]])</f>
        <v>2022</v>
      </c>
      <c r="G81" s="7">
        <f ca="1">TODAY() - tblcustomers[[#This Row],[registered_date]]</f>
        <v>983</v>
      </c>
      <c r="H81" t="str">
        <f ca="1">IF(tblcustomers[[#This Row],[customer_age(days)]]&lt;=180, "New",
  IF(tblcustomers[[#This Row],[customer_age(days)]]&lt;=730, "Loyal", "Veteran"))</f>
        <v>Veteran</v>
      </c>
    </row>
    <row r="82" spans="1:8" x14ac:dyDescent="0.2">
      <c r="A82" t="s">
        <v>263</v>
      </c>
      <c r="B82" t="s">
        <v>12203</v>
      </c>
      <c r="C82" t="s">
        <v>12204</v>
      </c>
      <c r="D82" t="s">
        <v>12021</v>
      </c>
      <c r="E82" s="1">
        <v>44644</v>
      </c>
      <c r="F82">
        <f>YEAR(tblcustomers[[#This Row],[registered_date]])</f>
        <v>2022</v>
      </c>
      <c r="G82" s="7">
        <f ca="1">TODAY() - tblcustomers[[#This Row],[registered_date]]</f>
        <v>1165</v>
      </c>
      <c r="H82" t="str">
        <f ca="1">IF(tblcustomers[[#This Row],[customer_age(days)]]&lt;=180, "New",
  IF(tblcustomers[[#This Row],[customer_age(days)]]&lt;=730, "Loyal", "Veteran"))</f>
        <v>Veteran</v>
      </c>
    </row>
    <row r="83" spans="1:8" x14ac:dyDescent="0.2">
      <c r="A83" t="s">
        <v>3920</v>
      </c>
      <c r="B83" t="s">
        <v>12205</v>
      </c>
      <c r="C83" t="s">
        <v>12206</v>
      </c>
      <c r="D83" t="s">
        <v>12207</v>
      </c>
      <c r="E83" s="1">
        <v>45302</v>
      </c>
      <c r="F83">
        <f>YEAR(tblcustomers[[#This Row],[registered_date]])</f>
        <v>2024</v>
      </c>
      <c r="G83" s="7">
        <f ca="1">TODAY() - tblcustomers[[#This Row],[registered_date]]</f>
        <v>507</v>
      </c>
      <c r="H83" t="str">
        <f ca="1">IF(tblcustomers[[#This Row],[customer_age(days)]]&lt;=180, "New",
  IF(tblcustomers[[#This Row],[customer_age(days)]]&lt;=730, "Loyal", "Veteran"))</f>
        <v>Loyal</v>
      </c>
    </row>
    <row r="84" spans="1:8" x14ac:dyDescent="0.2">
      <c r="A84" t="s">
        <v>5241</v>
      </c>
      <c r="B84" t="s">
        <v>12208</v>
      </c>
      <c r="C84" t="s">
        <v>12209</v>
      </c>
      <c r="D84" t="s">
        <v>12159</v>
      </c>
      <c r="E84" s="1">
        <v>44672</v>
      </c>
      <c r="F84">
        <f>YEAR(tblcustomers[[#This Row],[registered_date]])</f>
        <v>2022</v>
      </c>
      <c r="G84" s="7">
        <f ca="1">TODAY() - tblcustomers[[#This Row],[registered_date]]</f>
        <v>1137</v>
      </c>
      <c r="H84" t="str">
        <f ca="1">IF(tblcustomers[[#This Row],[customer_age(days)]]&lt;=180, "New",
  IF(tblcustomers[[#This Row],[customer_age(days)]]&lt;=730, "Loyal", "Veteran"))</f>
        <v>Veteran</v>
      </c>
    </row>
    <row r="85" spans="1:8" x14ac:dyDescent="0.2">
      <c r="A85" t="s">
        <v>842</v>
      </c>
      <c r="B85" t="s">
        <v>12210</v>
      </c>
      <c r="C85" t="s">
        <v>12211</v>
      </c>
      <c r="D85" t="s">
        <v>12212</v>
      </c>
      <c r="E85" s="1">
        <v>45032</v>
      </c>
      <c r="F85">
        <f>YEAR(tblcustomers[[#This Row],[registered_date]])</f>
        <v>2023</v>
      </c>
      <c r="G85" s="7">
        <f ca="1">TODAY() - tblcustomers[[#This Row],[registered_date]]</f>
        <v>777</v>
      </c>
      <c r="H85" t="str">
        <f ca="1">IF(tblcustomers[[#This Row],[customer_age(days)]]&lt;=180, "New",
  IF(tblcustomers[[#This Row],[customer_age(days)]]&lt;=730, "Loyal", "Veteran"))</f>
        <v>Veteran</v>
      </c>
    </row>
    <row r="86" spans="1:8" x14ac:dyDescent="0.2">
      <c r="A86" t="s">
        <v>1234</v>
      </c>
      <c r="B86" t="s">
        <v>12213</v>
      </c>
      <c r="C86" t="s">
        <v>12214</v>
      </c>
      <c r="D86" t="s">
        <v>12067</v>
      </c>
      <c r="E86" s="1">
        <v>44609</v>
      </c>
      <c r="F86">
        <f>YEAR(tblcustomers[[#This Row],[registered_date]])</f>
        <v>2022</v>
      </c>
      <c r="G86" s="7">
        <f ca="1">TODAY() - tblcustomers[[#This Row],[registered_date]]</f>
        <v>1200</v>
      </c>
      <c r="H86" t="str">
        <f ca="1">IF(tblcustomers[[#This Row],[customer_age(days)]]&lt;=180, "New",
  IF(tblcustomers[[#This Row],[customer_age(days)]]&lt;=730, "Loyal", "Veteran"))</f>
        <v>Veteran</v>
      </c>
    </row>
    <row r="87" spans="1:8" x14ac:dyDescent="0.2">
      <c r="A87" t="s">
        <v>162</v>
      </c>
      <c r="B87" t="s">
        <v>12215</v>
      </c>
      <c r="C87" t="s">
        <v>12216</v>
      </c>
      <c r="D87" t="s">
        <v>12078</v>
      </c>
      <c r="E87" s="1">
        <v>44491</v>
      </c>
      <c r="F87">
        <f>YEAR(tblcustomers[[#This Row],[registered_date]])</f>
        <v>2021</v>
      </c>
      <c r="G87" s="7">
        <f ca="1">TODAY() - tblcustomers[[#This Row],[registered_date]]</f>
        <v>1318</v>
      </c>
      <c r="H87" t="str">
        <f ca="1">IF(tblcustomers[[#This Row],[customer_age(days)]]&lt;=180, "New",
  IF(tblcustomers[[#This Row],[customer_age(days)]]&lt;=730, "Loyal", "Veteran"))</f>
        <v>Veteran</v>
      </c>
    </row>
    <row r="88" spans="1:8" x14ac:dyDescent="0.2">
      <c r="A88" t="s">
        <v>1191</v>
      </c>
      <c r="B88" t="s">
        <v>12217</v>
      </c>
      <c r="C88" t="s">
        <v>12020</v>
      </c>
      <c r="D88" t="s">
        <v>12042</v>
      </c>
      <c r="E88" s="1">
        <v>44574</v>
      </c>
      <c r="F88">
        <f>YEAR(tblcustomers[[#This Row],[registered_date]])</f>
        <v>2022</v>
      </c>
      <c r="G88" s="7">
        <f ca="1">TODAY() - tblcustomers[[#This Row],[registered_date]]</f>
        <v>1235</v>
      </c>
      <c r="H88" t="str">
        <f ca="1">IF(tblcustomers[[#This Row],[customer_age(days)]]&lt;=180, "New",
  IF(tblcustomers[[#This Row],[customer_age(days)]]&lt;=730, "Loyal", "Veteran"))</f>
        <v>Veteran</v>
      </c>
    </row>
    <row r="89" spans="1:8" x14ac:dyDescent="0.2">
      <c r="A89" t="s">
        <v>257</v>
      </c>
      <c r="B89" t="s">
        <v>12218</v>
      </c>
      <c r="C89" t="s">
        <v>12219</v>
      </c>
      <c r="D89" t="s">
        <v>12174</v>
      </c>
      <c r="E89" s="1">
        <v>44459</v>
      </c>
      <c r="F89">
        <f>YEAR(tblcustomers[[#This Row],[registered_date]])</f>
        <v>2021</v>
      </c>
      <c r="G89" s="7">
        <f ca="1">TODAY() - tblcustomers[[#This Row],[registered_date]]</f>
        <v>1350</v>
      </c>
      <c r="H89" t="str">
        <f ca="1">IF(tblcustomers[[#This Row],[customer_age(days)]]&lt;=180, "New",
  IF(tblcustomers[[#This Row],[customer_age(days)]]&lt;=730, "Loyal", "Veteran"))</f>
        <v>Veteran</v>
      </c>
    </row>
    <row r="90" spans="1:8" x14ac:dyDescent="0.2">
      <c r="A90" t="s">
        <v>2314</v>
      </c>
      <c r="B90" t="s">
        <v>12220</v>
      </c>
      <c r="C90" t="s">
        <v>12144</v>
      </c>
      <c r="D90" t="s">
        <v>12221</v>
      </c>
      <c r="E90" s="1">
        <v>44942</v>
      </c>
      <c r="F90">
        <f>YEAR(tblcustomers[[#This Row],[registered_date]])</f>
        <v>2023</v>
      </c>
      <c r="G90" s="7">
        <f ca="1">TODAY() - tblcustomers[[#This Row],[registered_date]]</f>
        <v>867</v>
      </c>
      <c r="H90" t="str">
        <f ca="1">IF(tblcustomers[[#This Row],[customer_age(days)]]&lt;=180, "New",
  IF(tblcustomers[[#This Row],[customer_age(days)]]&lt;=730, "Loyal", "Veteran"))</f>
        <v>Veteran</v>
      </c>
    </row>
    <row r="91" spans="1:8" x14ac:dyDescent="0.2">
      <c r="A91" t="s">
        <v>7694</v>
      </c>
      <c r="B91" t="s">
        <v>12222</v>
      </c>
      <c r="C91" t="s">
        <v>12223</v>
      </c>
      <c r="D91" t="s">
        <v>12174</v>
      </c>
      <c r="E91" s="1">
        <v>45721</v>
      </c>
      <c r="F91">
        <f>YEAR(tblcustomers[[#This Row],[registered_date]])</f>
        <v>2025</v>
      </c>
      <c r="G91" s="7">
        <f ca="1">TODAY() - tblcustomers[[#This Row],[registered_date]]</f>
        <v>88</v>
      </c>
      <c r="H91" t="str">
        <f ca="1">IF(tblcustomers[[#This Row],[customer_age(days)]]&lt;=180, "New",
  IF(tblcustomers[[#This Row],[customer_age(days)]]&lt;=730, "Loyal", "Veteran"))</f>
        <v>New</v>
      </c>
    </row>
    <row r="92" spans="1:8" x14ac:dyDescent="0.2">
      <c r="A92" t="s">
        <v>964</v>
      </c>
      <c r="B92" t="s">
        <v>12224</v>
      </c>
      <c r="C92" t="s">
        <v>12031</v>
      </c>
      <c r="D92" t="s">
        <v>12102</v>
      </c>
      <c r="E92" s="1">
        <v>45067</v>
      </c>
      <c r="F92">
        <f>YEAR(tblcustomers[[#This Row],[registered_date]])</f>
        <v>2023</v>
      </c>
      <c r="G92" s="7">
        <f ca="1">TODAY() - tblcustomers[[#This Row],[registered_date]]</f>
        <v>742</v>
      </c>
      <c r="H92" t="str">
        <f ca="1">IF(tblcustomers[[#This Row],[customer_age(days)]]&lt;=180, "New",
  IF(tblcustomers[[#This Row],[customer_age(days)]]&lt;=730, "Loyal", "Veteran"))</f>
        <v>Veteran</v>
      </c>
    </row>
    <row r="93" spans="1:8" x14ac:dyDescent="0.2">
      <c r="A93" t="s">
        <v>2220</v>
      </c>
      <c r="B93" t="s">
        <v>12225</v>
      </c>
      <c r="C93" t="s">
        <v>12226</v>
      </c>
      <c r="D93" t="s">
        <v>12021</v>
      </c>
      <c r="E93" s="1">
        <v>45590</v>
      </c>
      <c r="F93">
        <f>YEAR(tblcustomers[[#This Row],[registered_date]])</f>
        <v>2024</v>
      </c>
      <c r="G93" s="7">
        <f ca="1">TODAY() - tblcustomers[[#This Row],[registered_date]]</f>
        <v>219</v>
      </c>
      <c r="H93" t="str">
        <f ca="1">IF(tblcustomers[[#This Row],[customer_age(days)]]&lt;=180, "New",
  IF(tblcustomers[[#This Row],[customer_age(days)]]&lt;=730, "Loyal", "Veteran"))</f>
        <v>Loyal</v>
      </c>
    </row>
    <row r="94" spans="1:8" x14ac:dyDescent="0.2">
      <c r="A94" t="s">
        <v>3354</v>
      </c>
      <c r="B94" t="s">
        <v>12227</v>
      </c>
      <c r="C94" t="s">
        <v>12228</v>
      </c>
      <c r="D94" t="s">
        <v>12086</v>
      </c>
      <c r="E94" s="1">
        <v>45730</v>
      </c>
      <c r="F94">
        <f>YEAR(tblcustomers[[#This Row],[registered_date]])</f>
        <v>2025</v>
      </c>
      <c r="G94" s="7">
        <f ca="1">TODAY() - tblcustomers[[#This Row],[registered_date]]</f>
        <v>79</v>
      </c>
      <c r="H94" t="str">
        <f ca="1">IF(tblcustomers[[#This Row],[customer_age(days)]]&lt;=180, "New",
  IF(tblcustomers[[#This Row],[customer_age(days)]]&lt;=730, "Loyal", "Veteran"))</f>
        <v>New</v>
      </c>
    </row>
    <row r="95" spans="1:8" x14ac:dyDescent="0.2">
      <c r="A95" t="s">
        <v>1665</v>
      </c>
      <c r="B95" t="s">
        <v>12229</v>
      </c>
      <c r="C95" t="s">
        <v>12230</v>
      </c>
      <c r="D95" t="s">
        <v>12026</v>
      </c>
      <c r="E95" s="1">
        <v>45038</v>
      </c>
      <c r="F95">
        <f>YEAR(tblcustomers[[#This Row],[registered_date]])</f>
        <v>2023</v>
      </c>
      <c r="G95" s="7">
        <f ca="1">TODAY() - tblcustomers[[#This Row],[registered_date]]</f>
        <v>771</v>
      </c>
      <c r="H95" t="str">
        <f ca="1">IF(tblcustomers[[#This Row],[customer_age(days)]]&lt;=180, "New",
  IF(tblcustomers[[#This Row],[customer_age(days)]]&lt;=730, "Loyal", "Veteran"))</f>
        <v>Veteran</v>
      </c>
    </row>
    <row r="96" spans="1:8" x14ac:dyDescent="0.2">
      <c r="A96" t="s">
        <v>11501</v>
      </c>
      <c r="B96" t="s">
        <v>12231</v>
      </c>
      <c r="C96" t="s">
        <v>12232</v>
      </c>
      <c r="D96" t="s">
        <v>12086</v>
      </c>
      <c r="E96" s="1">
        <v>44730</v>
      </c>
      <c r="F96">
        <f>YEAR(tblcustomers[[#This Row],[registered_date]])</f>
        <v>2022</v>
      </c>
      <c r="G96" s="7">
        <f ca="1">TODAY() - tblcustomers[[#This Row],[registered_date]]</f>
        <v>1079</v>
      </c>
      <c r="H96" t="str">
        <f ca="1">IF(tblcustomers[[#This Row],[customer_age(days)]]&lt;=180, "New",
  IF(tblcustomers[[#This Row],[customer_age(days)]]&lt;=730, "Loyal", "Veteran"))</f>
        <v>Veteran</v>
      </c>
    </row>
    <row r="97" spans="1:8" x14ac:dyDescent="0.2">
      <c r="A97" t="s">
        <v>6113</v>
      </c>
      <c r="B97" t="s">
        <v>12233</v>
      </c>
      <c r="C97" t="s">
        <v>12234</v>
      </c>
      <c r="D97" t="s">
        <v>12083</v>
      </c>
      <c r="E97" s="1">
        <v>44717</v>
      </c>
      <c r="F97">
        <f>YEAR(tblcustomers[[#This Row],[registered_date]])</f>
        <v>2022</v>
      </c>
      <c r="G97" s="7">
        <f ca="1">TODAY() - tblcustomers[[#This Row],[registered_date]]</f>
        <v>1092</v>
      </c>
      <c r="H97" t="str">
        <f ca="1">IF(tblcustomers[[#This Row],[customer_age(days)]]&lt;=180, "New",
  IF(tblcustomers[[#This Row],[customer_age(days)]]&lt;=730, "Loyal", "Veteran"))</f>
        <v>Veteran</v>
      </c>
    </row>
    <row r="98" spans="1:8" x14ac:dyDescent="0.2">
      <c r="A98" t="s">
        <v>2290</v>
      </c>
      <c r="B98" t="s">
        <v>12235</v>
      </c>
      <c r="C98" t="s">
        <v>12158</v>
      </c>
      <c r="D98" t="s">
        <v>12078</v>
      </c>
      <c r="E98" s="1">
        <v>44842</v>
      </c>
      <c r="F98">
        <f>YEAR(tblcustomers[[#This Row],[registered_date]])</f>
        <v>2022</v>
      </c>
      <c r="G98" s="7">
        <f ca="1">TODAY() - tblcustomers[[#This Row],[registered_date]]</f>
        <v>967</v>
      </c>
      <c r="H98" t="str">
        <f ca="1">IF(tblcustomers[[#This Row],[customer_age(days)]]&lt;=180, "New",
  IF(tblcustomers[[#This Row],[customer_age(days)]]&lt;=730, "Loyal", "Veteran"))</f>
        <v>Veteran</v>
      </c>
    </row>
    <row r="99" spans="1:8" x14ac:dyDescent="0.2">
      <c r="A99" t="s">
        <v>4217</v>
      </c>
      <c r="B99" t="s">
        <v>12236</v>
      </c>
      <c r="C99" t="s">
        <v>12237</v>
      </c>
      <c r="D99" t="s">
        <v>12221</v>
      </c>
      <c r="E99" s="1">
        <v>44583</v>
      </c>
      <c r="F99">
        <f>YEAR(tblcustomers[[#This Row],[registered_date]])</f>
        <v>2022</v>
      </c>
      <c r="G99" s="7">
        <f ca="1">TODAY() - tblcustomers[[#This Row],[registered_date]]</f>
        <v>1226</v>
      </c>
      <c r="H99" t="str">
        <f ca="1">IF(tblcustomers[[#This Row],[customer_age(days)]]&lt;=180, "New",
  IF(tblcustomers[[#This Row],[customer_age(days)]]&lt;=730, "Loyal", "Veteran"))</f>
        <v>Veteran</v>
      </c>
    </row>
    <row r="100" spans="1:8" x14ac:dyDescent="0.2">
      <c r="A100" t="s">
        <v>1476</v>
      </c>
      <c r="B100" t="s">
        <v>12238</v>
      </c>
      <c r="C100" t="s">
        <v>12239</v>
      </c>
      <c r="D100" t="s">
        <v>12053</v>
      </c>
      <c r="E100" s="1">
        <v>44991</v>
      </c>
      <c r="F100">
        <f>YEAR(tblcustomers[[#This Row],[registered_date]])</f>
        <v>2023</v>
      </c>
      <c r="G100" s="7">
        <f ca="1">TODAY() - tblcustomers[[#This Row],[registered_date]]</f>
        <v>818</v>
      </c>
      <c r="H100" t="str">
        <f ca="1">IF(tblcustomers[[#This Row],[customer_age(days)]]&lt;=180, "New",
  IF(tblcustomers[[#This Row],[customer_age(days)]]&lt;=730, "Loyal", "Veteran"))</f>
        <v>Veteran</v>
      </c>
    </row>
    <row r="101" spans="1:8" x14ac:dyDescent="0.2">
      <c r="A101" t="s">
        <v>10652</v>
      </c>
      <c r="B101" t="s">
        <v>12240</v>
      </c>
      <c r="C101" t="s">
        <v>12189</v>
      </c>
      <c r="D101" t="s">
        <v>12029</v>
      </c>
      <c r="E101" s="1">
        <v>45426</v>
      </c>
      <c r="F101">
        <f>YEAR(tblcustomers[[#This Row],[registered_date]])</f>
        <v>2024</v>
      </c>
      <c r="G101" s="7">
        <f ca="1">TODAY() - tblcustomers[[#This Row],[registered_date]]</f>
        <v>383</v>
      </c>
      <c r="H101" t="str">
        <f ca="1">IF(tblcustomers[[#This Row],[customer_age(days)]]&lt;=180, "New",
  IF(tblcustomers[[#This Row],[customer_age(days)]]&lt;=730, "Loyal", "Veteran"))</f>
        <v>Loyal</v>
      </c>
    </row>
    <row r="102" spans="1:8" x14ac:dyDescent="0.2">
      <c r="A102" t="s">
        <v>241</v>
      </c>
      <c r="B102" t="s">
        <v>12241</v>
      </c>
      <c r="C102" t="s">
        <v>12242</v>
      </c>
      <c r="D102" t="s">
        <v>12243</v>
      </c>
      <c r="E102" s="1">
        <v>44892</v>
      </c>
      <c r="F102">
        <f>YEAR(tblcustomers[[#This Row],[registered_date]])</f>
        <v>2022</v>
      </c>
      <c r="G102" s="7">
        <f ca="1">TODAY() - tblcustomers[[#This Row],[registered_date]]</f>
        <v>917</v>
      </c>
      <c r="H102" t="str">
        <f ca="1">IF(tblcustomers[[#This Row],[customer_age(days)]]&lt;=180, "New",
  IF(tblcustomers[[#This Row],[customer_age(days)]]&lt;=730, "Loyal", "Veteran"))</f>
        <v>Veteran</v>
      </c>
    </row>
    <row r="103" spans="1:8" x14ac:dyDescent="0.2">
      <c r="A103" t="s">
        <v>4845</v>
      </c>
      <c r="B103" t="s">
        <v>12244</v>
      </c>
      <c r="C103" t="s">
        <v>12245</v>
      </c>
      <c r="D103" t="s">
        <v>12246</v>
      </c>
      <c r="E103" s="1">
        <v>45182</v>
      </c>
      <c r="F103">
        <f>YEAR(tblcustomers[[#This Row],[registered_date]])</f>
        <v>2023</v>
      </c>
      <c r="G103" s="7">
        <f ca="1">TODAY() - tblcustomers[[#This Row],[registered_date]]</f>
        <v>627</v>
      </c>
      <c r="H103" t="str">
        <f ca="1">IF(tblcustomers[[#This Row],[customer_age(days)]]&lt;=180, "New",
  IF(tblcustomers[[#This Row],[customer_age(days)]]&lt;=730, "Loyal", "Veteran"))</f>
        <v>Loyal</v>
      </c>
    </row>
    <row r="104" spans="1:8" x14ac:dyDescent="0.2">
      <c r="A104" t="s">
        <v>297</v>
      </c>
      <c r="B104" t="s">
        <v>12247</v>
      </c>
      <c r="C104" t="s">
        <v>12055</v>
      </c>
      <c r="D104" t="s">
        <v>12248</v>
      </c>
      <c r="E104" s="1">
        <v>44686</v>
      </c>
      <c r="F104">
        <f>YEAR(tblcustomers[[#This Row],[registered_date]])</f>
        <v>2022</v>
      </c>
      <c r="G104" s="7">
        <f ca="1">TODAY() - tblcustomers[[#This Row],[registered_date]]</f>
        <v>1123</v>
      </c>
      <c r="H104" t="str">
        <f ca="1">IF(tblcustomers[[#This Row],[customer_age(days)]]&lt;=180, "New",
  IF(tblcustomers[[#This Row],[customer_age(days)]]&lt;=730, "Loyal", "Veteran"))</f>
        <v>Veteran</v>
      </c>
    </row>
    <row r="105" spans="1:8" x14ac:dyDescent="0.2">
      <c r="A105" t="s">
        <v>5664</v>
      </c>
      <c r="B105" t="s">
        <v>12249</v>
      </c>
      <c r="C105" t="s">
        <v>12250</v>
      </c>
      <c r="D105" t="s">
        <v>12056</v>
      </c>
      <c r="E105" s="1">
        <v>45585</v>
      </c>
      <c r="F105">
        <f>YEAR(tblcustomers[[#This Row],[registered_date]])</f>
        <v>2024</v>
      </c>
      <c r="G105" s="7">
        <f ca="1">TODAY() - tblcustomers[[#This Row],[registered_date]]</f>
        <v>224</v>
      </c>
      <c r="H105" t="str">
        <f ca="1">IF(tblcustomers[[#This Row],[customer_age(days)]]&lt;=180, "New",
  IF(tblcustomers[[#This Row],[customer_age(days)]]&lt;=730, "Loyal", "Veteran"))</f>
        <v>Loyal</v>
      </c>
    </row>
    <row r="106" spans="1:8" x14ac:dyDescent="0.2">
      <c r="A106" t="s">
        <v>2590</v>
      </c>
      <c r="B106" t="s">
        <v>12251</v>
      </c>
      <c r="C106" t="s">
        <v>12095</v>
      </c>
      <c r="D106" t="s">
        <v>12252</v>
      </c>
      <c r="E106" s="1">
        <v>45175</v>
      </c>
      <c r="F106">
        <f>YEAR(tblcustomers[[#This Row],[registered_date]])</f>
        <v>2023</v>
      </c>
      <c r="G106" s="7">
        <f ca="1">TODAY() - tblcustomers[[#This Row],[registered_date]]</f>
        <v>634</v>
      </c>
      <c r="H106" t="str">
        <f ca="1">IF(tblcustomers[[#This Row],[customer_age(days)]]&lt;=180, "New",
  IF(tblcustomers[[#This Row],[customer_age(days)]]&lt;=730, "Loyal", "Veteran"))</f>
        <v>Loyal</v>
      </c>
    </row>
    <row r="107" spans="1:8" x14ac:dyDescent="0.2">
      <c r="A107" t="s">
        <v>2790</v>
      </c>
      <c r="B107" t="s">
        <v>12253</v>
      </c>
      <c r="C107" t="s">
        <v>12025</v>
      </c>
      <c r="D107" t="s">
        <v>12034</v>
      </c>
      <c r="E107" s="1">
        <v>45344</v>
      </c>
      <c r="F107">
        <f>YEAR(tblcustomers[[#This Row],[registered_date]])</f>
        <v>2024</v>
      </c>
      <c r="G107" s="7">
        <f ca="1">TODAY() - tblcustomers[[#This Row],[registered_date]]</f>
        <v>465</v>
      </c>
      <c r="H107" t="str">
        <f ca="1">IF(tblcustomers[[#This Row],[customer_age(days)]]&lt;=180, "New",
  IF(tblcustomers[[#This Row],[customer_age(days)]]&lt;=730, "Loyal", "Veteran"))</f>
        <v>Loyal</v>
      </c>
    </row>
    <row r="108" spans="1:8" x14ac:dyDescent="0.2">
      <c r="A108" t="s">
        <v>826</v>
      </c>
      <c r="B108" t="s">
        <v>12254</v>
      </c>
      <c r="C108" t="s">
        <v>12232</v>
      </c>
      <c r="D108" t="s">
        <v>12255</v>
      </c>
      <c r="E108" s="1">
        <v>44854</v>
      </c>
      <c r="F108">
        <f>YEAR(tblcustomers[[#This Row],[registered_date]])</f>
        <v>2022</v>
      </c>
      <c r="G108" s="7">
        <f ca="1">TODAY() - tblcustomers[[#This Row],[registered_date]]</f>
        <v>955</v>
      </c>
      <c r="H108" t="str">
        <f ca="1">IF(tblcustomers[[#This Row],[customer_age(days)]]&lt;=180, "New",
  IF(tblcustomers[[#This Row],[customer_age(days)]]&lt;=730, "Loyal", "Veteran"))</f>
        <v>Veteran</v>
      </c>
    </row>
    <row r="109" spans="1:8" x14ac:dyDescent="0.2">
      <c r="A109" t="s">
        <v>792</v>
      </c>
      <c r="B109" t="s">
        <v>12256</v>
      </c>
      <c r="C109" t="s">
        <v>12257</v>
      </c>
      <c r="D109" t="s">
        <v>12109</v>
      </c>
      <c r="E109" s="1">
        <v>45514</v>
      </c>
      <c r="F109">
        <f>YEAR(tblcustomers[[#This Row],[registered_date]])</f>
        <v>2024</v>
      </c>
      <c r="G109" s="7">
        <f ca="1">TODAY() - tblcustomers[[#This Row],[registered_date]]</f>
        <v>295</v>
      </c>
      <c r="H109" t="str">
        <f ca="1">IF(tblcustomers[[#This Row],[customer_age(days)]]&lt;=180, "New",
  IF(tblcustomers[[#This Row],[customer_age(days)]]&lt;=730, "Loyal", "Veteran"))</f>
        <v>Loyal</v>
      </c>
    </row>
    <row r="110" spans="1:8" x14ac:dyDescent="0.2">
      <c r="A110" t="s">
        <v>558</v>
      </c>
      <c r="B110" t="s">
        <v>12258</v>
      </c>
      <c r="C110" t="s">
        <v>12259</v>
      </c>
      <c r="D110" t="s">
        <v>12180</v>
      </c>
      <c r="E110" s="1">
        <v>45509</v>
      </c>
      <c r="F110">
        <f>YEAR(tblcustomers[[#This Row],[registered_date]])</f>
        <v>2024</v>
      </c>
      <c r="G110" s="7">
        <f ca="1">TODAY() - tblcustomers[[#This Row],[registered_date]]</f>
        <v>300</v>
      </c>
      <c r="H110" t="str">
        <f ca="1">IF(tblcustomers[[#This Row],[customer_age(days)]]&lt;=180, "New",
  IF(tblcustomers[[#This Row],[customer_age(days)]]&lt;=730, "Loyal", "Veteran"))</f>
        <v>Loyal</v>
      </c>
    </row>
    <row r="111" spans="1:8" x14ac:dyDescent="0.2">
      <c r="A111" t="s">
        <v>7450</v>
      </c>
      <c r="B111" t="s">
        <v>12260</v>
      </c>
      <c r="C111" t="s">
        <v>12261</v>
      </c>
      <c r="D111" t="s">
        <v>12151</v>
      </c>
      <c r="E111" s="1">
        <v>45559</v>
      </c>
      <c r="F111">
        <f>YEAR(tblcustomers[[#This Row],[registered_date]])</f>
        <v>2024</v>
      </c>
      <c r="G111" s="7">
        <f ca="1">TODAY() - tblcustomers[[#This Row],[registered_date]]</f>
        <v>250</v>
      </c>
      <c r="H111" t="str">
        <f ca="1">IF(tblcustomers[[#This Row],[customer_age(days)]]&lt;=180, "New",
  IF(tblcustomers[[#This Row],[customer_age(days)]]&lt;=730, "Loyal", "Veteran"))</f>
        <v>Loyal</v>
      </c>
    </row>
    <row r="112" spans="1:8" x14ac:dyDescent="0.2">
      <c r="A112" t="s">
        <v>359</v>
      </c>
      <c r="B112" t="s">
        <v>12262</v>
      </c>
      <c r="C112" t="s">
        <v>12263</v>
      </c>
      <c r="D112" t="s">
        <v>12042</v>
      </c>
      <c r="E112" s="1">
        <v>45649</v>
      </c>
      <c r="F112">
        <f>YEAR(tblcustomers[[#This Row],[registered_date]])</f>
        <v>2024</v>
      </c>
      <c r="G112" s="7">
        <f ca="1">TODAY() - tblcustomers[[#This Row],[registered_date]]</f>
        <v>160</v>
      </c>
      <c r="H112" t="str">
        <f ca="1">IF(tblcustomers[[#This Row],[customer_age(days)]]&lt;=180, "New",
  IF(tblcustomers[[#This Row],[customer_age(days)]]&lt;=730, "Loyal", "Veteran"))</f>
        <v>New</v>
      </c>
    </row>
    <row r="113" spans="1:8" x14ac:dyDescent="0.2">
      <c r="A113" t="s">
        <v>73</v>
      </c>
      <c r="B113" t="s">
        <v>12264</v>
      </c>
      <c r="C113" t="s">
        <v>12250</v>
      </c>
      <c r="D113" t="s">
        <v>12265</v>
      </c>
      <c r="E113" s="1">
        <v>45222</v>
      </c>
      <c r="F113">
        <f>YEAR(tblcustomers[[#This Row],[registered_date]])</f>
        <v>2023</v>
      </c>
      <c r="G113" s="7">
        <f ca="1">TODAY() - tblcustomers[[#This Row],[registered_date]]</f>
        <v>587</v>
      </c>
      <c r="H113" t="str">
        <f ca="1">IF(tblcustomers[[#This Row],[customer_age(days)]]&lt;=180, "New",
  IF(tblcustomers[[#This Row],[customer_age(days)]]&lt;=730, "Loyal", "Veteran"))</f>
        <v>Loyal</v>
      </c>
    </row>
    <row r="114" spans="1:8" x14ac:dyDescent="0.2">
      <c r="A114" t="s">
        <v>4875</v>
      </c>
      <c r="B114" t="s">
        <v>12266</v>
      </c>
      <c r="C114" t="s">
        <v>12169</v>
      </c>
      <c r="D114" t="s">
        <v>12047</v>
      </c>
      <c r="E114" s="1">
        <v>45287</v>
      </c>
      <c r="F114">
        <f>YEAR(tblcustomers[[#This Row],[registered_date]])</f>
        <v>2023</v>
      </c>
      <c r="G114" s="7">
        <f ca="1">TODAY() - tblcustomers[[#This Row],[registered_date]]</f>
        <v>522</v>
      </c>
      <c r="H114" t="str">
        <f ca="1">IF(tblcustomers[[#This Row],[customer_age(days)]]&lt;=180, "New",
  IF(tblcustomers[[#This Row],[customer_age(days)]]&lt;=730, "Loyal", "Veteran"))</f>
        <v>Loyal</v>
      </c>
    </row>
    <row r="115" spans="1:8" x14ac:dyDescent="0.2">
      <c r="A115" t="s">
        <v>6822</v>
      </c>
      <c r="B115" t="s">
        <v>12267</v>
      </c>
      <c r="C115" t="s">
        <v>12186</v>
      </c>
      <c r="D115" t="s">
        <v>12047</v>
      </c>
      <c r="E115" s="1">
        <v>44829</v>
      </c>
      <c r="F115">
        <f>YEAR(tblcustomers[[#This Row],[registered_date]])</f>
        <v>2022</v>
      </c>
      <c r="G115" s="7">
        <f ca="1">TODAY() - tblcustomers[[#This Row],[registered_date]]</f>
        <v>980</v>
      </c>
      <c r="H115" t="str">
        <f ca="1">IF(tblcustomers[[#This Row],[customer_age(days)]]&lt;=180, "New",
  IF(tblcustomers[[#This Row],[customer_age(days)]]&lt;=730, "Loyal", "Veteran"))</f>
        <v>Veteran</v>
      </c>
    </row>
    <row r="116" spans="1:8" x14ac:dyDescent="0.2">
      <c r="A116" t="s">
        <v>5948</v>
      </c>
      <c r="B116" t="s">
        <v>12268</v>
      </c>
      <c r="C116" t="s">
        <v>12269</v>
      </c>
      <c r="D116" t="s">
        <v>12255</v>
      </c>
      <c r="E116" s="1">
        <v>44962</v>
      </c>
      <c r="F116">
        <f>YEAR(tblcustomers[[#This Row],[registered_date]])</f>
        <v>2023</v>
      </c>
      <c r="G116" s="7">
        <f ca="1">TODAY() - tblcustomers[[#This Row],[registered_date]]</f>
        <v>847</v>
      </c>
      <c r="H116" t="str">
        <f ca="1">IF(tblcustomers[[#This Row],[customer_age(days)]]&lt;=180, "New",
  IF(tblcustomers[[#This Row],[customer_age(days)]]&lt;=730, "Loyal", "Veteran"))</f>
        <v>Veteran</v>
      </c>
    </row>
    <row r="117" spans="1:8" x14ac:dyDescent="0.2">
      <c r="A117" t="s">
        <v>1756</v>
      </c>
      <c r="B117" t="s">
        <v>12270</v>
      </c>
      <c r="C117" t="s">
        <v>12271</v>
      </c>
      <c r="D117" t="s">
        <v>12083</v>
      </c>
      <c r="E117" s="1">
        <v>44723</v>
      </c>
      <c r="F117">
        <f>YEAR(tblcustomers[[#This Row],[registered_date]])</f>
        <v>2022</v>
      </c>
      <c r="G117" s="7">
        <f ca="1">TODAY() - tblcustomers[[#This Row],[registered_date]]</f>
        <v>1086</v>
      </c>
      <c r="H117" t="str">
        <f ca="1">IF(tblcustomers[[#This Row],[customer_age(days)]]&lt;=180, "New",
  IF(tblcustomers[[#This Row],[customer_age(days)]]&lt;=730, "Loyal", "Veteran"))</f>
        <v>Veteran</v>
      </c>
    </row>
    <row r="118" spans="1:8" x14ac:dyDescent="0.2">
      <c r="A118" t="s">
        <v>101</v>
      </c>
      <c r="B118" t="s">
        <v>12272</v>
      </c>
      <c r="C118" t="s">
        <v>12273</v>
      </c>
      <c r="D118" t="s">
        <v>12265</v>
      </c>
      <c r="E118" s="1">
        <v>45582</v>
      </c>
      <c r="F118">
        <f>YEAR(tblcustomers[[#This Row],[registered_date]])</f>
        <v>2024</v>
      </c>
      <c r="G118" s="7">
        <f ca="1">TODAY() - tblcustomers[[#This Row],[registered_date]]</f>
        <v>227</v>
      </c>
      <c r="H118" t="str">
        <f ca="1">IF(tblcustomers[[#This Row],[customer_age(days)]]&lt;=180, "New",
  IF(tblcustomers[[#This Row],[customer_age(days)]]&lt;=730, "Loyal", "Veteran"))</f>
        <v>Loyal</v>
      </c>
    </row>
    <row r="119" spans="1:8" x14ac:dyDescent="0.2">
      <c r="A119" t="s">
        <v>1669</v>
      </c>
      <c r="B119" t="s">
        <v>12274</v>
      </c>
      <c r="C119" t="s">
        <v>12169</v>
      </c>
      <c r="D119" t="s">
        <v>12151</v>
      </c>
      <c r="E119" s="1">
        <v>45131</v>
      </c>
      <c r="F119">
        <f>YEAR(tblcustomers[[#This Row],[registered_date]])</f>
        <v>2023</v>
      </c>
      <c r="G119" s="7">
        <f ca="1">TODAY() - tblcustomers[[#This Row],[registered_date]]</f>
        <v>678</v>
      </c>
      <c r="H119" t="str">
        <f ca="1">IF(tblcustomers[[#This Row],[customer_age(days)]]&lt;=180, "New",
  IF(tblcustomers[[#This Row],[customer_age(days)]]&lt;=730, "Loyal", "Veteran"))</f>
        <v>Loyal</v>
      </c>
    </row>
    <row r="120" spans="1:8" x14ac:dyDescent="0.2">
      <c r="A120" t="s">
        <v>870</v>
      </c>
      <c r="B120" t="s">
        <v>12275</v>
      </c>
      <c r="C120" t="s">
        <v>12276</v>
      </c>
      <c r="D120" t="s">
        <v>12118</v>
      </c>
      <c r="E120" s="1">
        <v>45019</v>
      </c>
      <c r="F120">
        <f>YEAR(tblcustomers[[#This Row],[registered_date]])</f>
        <v>2023</v>
      </c>
      <c r="G120" s="7">
        <f ca="1">TODAY() - tblcustomers[[#This Row],[registered_date]]</f>
        <v>790</v>
      </c>
      <c r="H120" t="str">
        <f ca="1">IF(tblcustomers[[#This Row],[customer_age(days)]]&lt;=180, "New",
  IF(tblcustomers[[#This Row],[customer_age(days)]]&lt;=730, "Loyal", "Veteran"))</f>
        <v>Veteran</v>
      </c>
    </row>
    <row r="121" spans="1:8" x14ac:dyDescent="0.2">
      <c r="A121" t="s">
        <v>4172</v>
      </c>
      <c r="B121" t="s">
        <v>12277</v>
      </c>
      <c r="C121" t="s">
        <v>12278</v>
      </c>
      <c r="D121" t="s">
        <v>12279</v>
      </c>
      <c r="E121" s="1">
        <v>45022</v>
      </c>
      <c r="F121">
        <f>YEAR(tblcustomers[[#This Row],[registered_date]])</f>
        <v>2023</v>
      </c>
      <c r="G121" s="7">
        <f ca="1">TODAY() - tblcustomers[[#This Row],[registered_date]]</f>
        <v>787</v>
      </c>
      <c r="H121" t="str">
        <f ca="1">IF(tblcustomers[[#This Row],[customer_age(days)]]&lt;=180, "New",
  IF(tblcustomers[[#This Row],[customer_age(days)]]&lt;=730, "Loyal", "Veteran"))</f>
        <v>Veteran</v>
      </c>
    </row>
    <row r="122" spans="1:8" x14ac:dyDescent="0.2">
      <c r="A122" t="s">
        <v>87</v>
      </c>
      <c r="B122" t="s">
        <v>12280</v>
      </c>
      <c r="C122" t="s">
        <v>12281</v>
      </c>
      <c r="D122" t="s">
        <v>12133</v>
      </c>
      <c r="E122" s="1">
        <v>45549</v>
      </c>
      <c r="F122">
        <f>YEAR(tblcustomers[[#This Row],[registered_date]])</f>
        <v>2024</v>
      </c>
      <c r="G122" s="7">
        <f ca="1">TODAY() - tblcustomers[[#This Row],[registered_date]]</f>
        <v>260</v>
      </c>
      <c r="H122" t="str">
        <f ca="1">IF(tblcustomers[[#This Row],[customer_age(days)]]&lt;=180, "New",
  IF(tblcustomers[[#This Row],[customer_age(days)]]&lt;=730, "Loyal", "Veteran"))</f>
        <v>Loyal</v>
      </c>
    </row>
    <row r="123" spans="1:8" x14ac:dyDescent="0.2">
      <c r="A123" t="s">
        <v>4854</v>
      </c>
      <c r="B123" t="s">
        <v>12282</v>
      </c>
      <c r="C123" t="s">
        <v>12161</v>
      </c>
      <c r="D123" t="s">
        <v>12177</v>
      </c>
      <c r="E123" s="1">
        <v>45636</v>
      </c>
      <c r="F123">
        <f>YEAR(tblcustomers[[#This Row],[registered_date]])</f>
        <v>2024</v>
      </c>
      <c r="G123" s="7">
        <f ca="1">TODAY() - tblcustomers[[#This Row],[registered_date]]</f>
        <v>173</v>
      </c>
      <c r="H123" t="str">
        <f ca="1">IF(tblcustomers[[#This Row],[customer_age(days)]]&lt;=180, "New",
  IF(tblcustomers[[#This Row],[customer_age(days)]]&lt;=730, "Loyal", "Veteran"))</f>
        <v>New</v>
      </c>
    </row>
    <row r="124" spans="1:8" x14ac:dyDescent="0.2">
      <c r="A124" t="s">
        <v>138</v>
      </c>
      <c r="B124" t="s">
        <v>12283</v>
      </c>
      <c r="C124" t="s">
        <v>12223</v>
      </c>
      <c r="D124" t="s">
        <v>12053</v>
      </c>
      <c r="E124" s="1">
        <v>45231</v>
      </c>
      <c r="F124">
        <f>YEAR(tblcustomers[[#This Row],[registered_date]])</f>
        <v>2023</v>
      </c>
      <c r="G124" s="7">
        <f ca="1">TODAY() - tblcustomers[[#This Row],[registered_date]]</f>
        <v>578</v>
      </c>
      <c r="H124" t="str">
        <f ca="1">IF(tblcustomers[[#This Row],[customer_age(days)]]&lt;=180, "New",
  IF(tblcustomers[[#This Row],[customer_age(days)]]&lt;=730, "Loyal", "Veteran"))</f>
        <v>Loyal</v>
      </c>
    </row>
    <row r="125" spans="1:8" x14ac:dyDescent="0.2">
      <c r="A125" t="s">
        <v>4390</v>
      </c>
      <c r="B125" t="s">
        <v>12284</v>
      </c>
      <c r="C125" t="s">
        <v>12219</v>
      </c>
      <c r="D125" t="s">
        <v>12059</v>
      </c>
      <c r="E125" s="1">
        <v>44628</v>
      </c>
      <c r="F125">
        <f>YEAR(tblcustomers[[#This Row],[registered_date]])</f>
        <v>2022</v>
      </c>
      <c r="G125" s="7">
        <f ca="1">TODAY() - tblcustomers[[#This Row],[registered_date]]</f>
        <v>1181</v>
      </c>
      <c r="H125" t="str">
        <f ca="1">IF(tblcustomers[[#This Row],[customer_age(days)]]&lt;=180, "New",
  IF(tblcustomers[[#This Row],[customer_age(days)]]&lt;=730, "Loyal", "Veteran"))</f>
        <v>Veteran</v>
      </c>
    </row>
    <row r="126" spans="1:8" x14ac:dyDescent="0.2">
      <c r="A126" t="s">
        <v>857</v>
      </c>
      <c r="B126" t="s">
        <v>12285</v>
      </c>
      <c r="C126" t="s">
        <v>12074</v>
      </c>
      <c r="D126" t="s">
        <v>12221</v>
      </c>
      <c r="E126" s="1">
        <v>45713</v>
      </c>
      <c r="F126">
        <f>YEAR(tblcustomers[[#This Row],[registered_date]])</f>
        <v>2025</v>
      </c>
      <c r="G126" s="7">
        <f ca="1">TODAY() - tblcustomers[[#This Row],[registered_date]]</f>
        <v>96</v>
      </c>
      <c r="H126" t="str">
        <f ca="1">IF(tblcustomers[[#This Row],[customer_age(days)]]&lt;=180, "New",
  IF(tblcustomers[[#This Row],[customer_age(days)]]&lt;=730, "Loyal", "Veteran"))</f>
        <v>New</v>
      </c>
    </row>
    <row r="127" spans="1:8" x14ac:dyDescent="0.2">
      <c r="A127" t="s">
        <v>2065</v>
      </c>
      <c r="B127" t="s">
        <v>12286</v>
      </c>
      <c r="C127" t="s">
        <v>12093</v>
      </c>
      <c r="D127" t="s">
        <v>12177</v>
      </c>
      <c r="E127" s="1">
        <v>45464</v>
      </c>
      <c r="F127">
        <f>YEAR(tblcustomers[[#This Row],[registered_date]])</f>
        <v>2024</v>
      </c>
      <c r="G127" s="7">
        <f ca="1">TODAY() - tblcustomers[[#This Row],[registered_date]]</f>
        <v>345</v>
      </c>
      <c r="H127" t="str">
        <f ca="1">IF(tblcustomers[[#This Row],[customer_age(days)]]&lt;=180, "New",
  IF(tblcustomers[[#This Row],[customer_age(days)]]&lt;=730, "Loyal", "Veteran"))</f>
        <v>Loyal</v>
      </c>
    </row>
    <row r="128" spans="1:8" x14ac:dyDescent="0.2">
      <c r="A128" t="s">
        <v>2718</v>
      </c>
      <c r="B128" t="s">
        <v>12287</v>
      </c>
      <c r="C128" t="s">
        <v>12288</v>
      </c>
      <c r="D128" t="s">
        <v>12050</v>
      </c>
      <c r="E128" s="1">
        <v>45451</v>
      </c>
      <c r="F128">
        <f>YEAR(tblcustomers[[#This Row],[registered_date]])</f>
        <v>2024</v>
      </c>
      <c r="G128" s="7">
        <f ca="1">TODAY() - tblcustomers[[#This Row],[registered_date]]</f>
        <v>358</v>
      </c>
      <c r="H128" t="str">
        <f ca="1">IF(tblcustomers[[#This Row],[customer_age(days)]]&lt;=180, "New",
  IF(tblcustomers[[#This Row],[customer_age(days)]]&lt;=730, "Loyal", "Veteran"))</f>
        <v>Loyal</v>
      </c>
    </row>
    <row r="129" spans="1:8" x14ac:dyDescent="0.2">
      <c r="A129" t="s">
        <v>4368</v>
      </c>
      <c r="B129" t="s">
        <v>12289</v>
      </c>
      <c r="C129" t="s">
        <v>12290</v>
      </c>
      <c r="D129" t="s">
        <v>12177</v>
      </c>
      <c r="E129" s="1">
        <v>44821</v>
      </c>
      <c r="F129">
        <f>YEAR(tblcustomers[[#This Row],[registered_date]])</f>
        <v>2022</v>
      </c>
      <c r="G129" s="7">
        <f ca="1">TODAY() - tblcustomers[[#This Row],[registered_date]]</f>
        <v>988</v>
      </c>
      <c r="H129" t="str">
        <f ca="1">IF(tblcustomers[[#This Row],[customer_age(days)]]&lt;=180, "New",
  IF(tblcustomers[[#This Row],[customer_age(days)]]&lt;=730, "Loyal", "Veteran"))</f>
        <v>Veteran</v>
      </c>
    </row>
    <row r="130" spans="1:8" x14ac:dyDescent="0.2">
      <c r="A130" t="s">
        <v>2818</v>
      </c>
      <c r="B130" t="s">
        <v>12291</v>
      </c>
      <c r="C130" t="s">
        <v>12292</v>
      </c>
      <c r="D130" t="s">
        <v>58</v>
      </c>
      <c r="E130" s="1">
        <v>45504</v>
      </c>
      <c r="F130">
        <f>YEAR(tblcustomers[[#This Row],[registered_date]])</f>
        <v>2024</v>
      </c>
      <c r="G130" s="7">
        <f ca="1">TODAY() - tblcustomers[[#This Row],[registered_date]]</f>
        <v>305</v>
      </c>
      <c r="H130" t="str">
        <f ca="1">IF(tblcustomers[[#This Row],[customer_age(days)]]&lt;=180, "New",
  IF(tblcustomers[[#This Row],[customer_age(days)]]&lt;=730, "Loyal", "Veteran"))</f>
        <v>Loyal</v>
      </c>
    </row>
    <row r="131" spans="1:8" x14ac:dyDescent="0.2">
      <c r="A131" t="s">
        <v>3415</v>
      </c>
      <c r="B131" t="s">
        <v>12293</v>
      </c>
      <c r="C131" t="s">
        <v>12294</v>
      </c>
      <c r="D131" t="s">
        <v>12162</v>
      </c>
      <c r="E131" s="1">
        <v>44704</v>
      </c>
      <c r="F131">
        <f>YEAR(tblcustomers[[#This Row],[registered_date]])</f>
        <v>2022</v>
      </c>
      <c r="G131" s="7">
        <f ca="1">TODAY() - tblcustomers[[#This Row],[registered_date]]</f>
        <v>1105</v>
      </c>
      <c r="H131" t="str">
        <f ca="1">IF(tblcustomers[[#This Row],[customer_age(days)]]&lt;=180, "New",
  IF(tblcustomers[[#This Row],[customer_age(days)]]&lt;=730, "Loyal", "Veteran"))</f>
        <v>Veteran</v>
      </c>
    </row>
    <row r="132" spans="1:8" x14ac:dyDescent="0.2">
      <c r="A132" t="s">
        <v>109</v>
      </c>
      <c r="B132" t="s">
        <v>12295</v>
      </c>
      <c r="C132" t="s">
        <v>12191</v>
      </c>
      <c r="D132" t="s">
        <v>12086</v>
      </c>
      <c r="E132" s="1">
        <v>45418</v>
      </c>
      <c r="F132">
        <f>YEAR(tblcustomers[[#This Row],[registered_date]])</f>
        <v>2024</v>
      </c>
      <c r="G132" s="7">
        <f ca="1">TODAY() - tblcustomers[[#This Row],[registered_date]]</f>
        <v>391</v>
      </c>
      <c r="H132" t="str">
        <f ca="1">IF(tblcustomers[[#This Row],[customer_age(days)]]&lt;=180, "New",
  IF(tblcustomers[[#This Row],[customer_age(days)]]&lt;=730, "Loyal", "Veteran"))</f>
        <v>Loyal</v>
      </c>
    </row>
    <row r="133" spans="1:8" x14ac:dyDescent="0.2">
      <c r="A133" t="s">
        <v>8798</v>
      </c>
      <c r="B133" t="s">
        <v>12296</v>
      </c>
      <c r="C133" t="s">
        <v>12297</v>
      </c>
      <c r="D133" t="s">
        <v>12029</v>
      </c>
      <c r="E133" s="1">
        <v>45526</v>
      </c>
      <c r="F133">
        <f>YEAR(tblcustomers[[#This Row],[registered_date]])</f>
        <v>2024</v>
      </c>
      <c r="G133" s="7">
        <f ca="1">TODAY() - tblcustomers[[#This Row],[registered_date]]</f>
        <v>283</v>
      </c>
      <c r="H133" t="str">
        <f ca="1">IF(tblcustomers[[#This Row],[customer_age(days)]]&lt;=180, "New",
  IF(tblcustomers[[#This Row],[customer_age(days)]]&lt;=730, "Loyal", "Veteran"))</f>
        <v>Loyal</v>
      </c>
    </row>
    <row r="134" spans="1:8" x14ac:dyDescent="0.2">
      <c r="A134" t="s">
        <v>1283</v>
      </c>
      <c r="B134" t="s">
        <v>12298</v>
      </c>
      <c r="C134" t="s">
        <v>12299</v>
      </c>
      <c r="D134" t="s">
        <v>12159</v>
      </c>
      <c r="E134" s="1">
        <v>44699</v>
      </c>
      <c r="F134">
        <f>YEAR(tblcustomers[[#This Row],[registered_date]])</f>
        <v>2022</v>
      </c>
      <c r="G134" s="7">
        <f ca="1">TODAY() - tblcustomers[[#This Row],[registered_date]]</f>
        <v>1110</v>
      </c>
      <c r="H134" t="str">
        <f ca="1">IF(tblcustomers[[#This Row],[customer_age(days)]]&lt;=180, "New",
  IF(tblcustomers[[#This Row],[customer_age(days)]]&lt;=730, "Loyal", "Veteran"))</f>
        <v>Veteran</v>
      </c>
    </row>
    <row r="135" spans="1:8" x14ac:dyDescent="0.2">
      <c r="A135" t="s">
        <v>2569</v>
      </c>
      <c r="B135" t="s">
        <v>12300</v>
      </c>
      <c r="C135" t="s">
        <v>12095</v>
      </c>
      <c r="D135" t="s">
        <v>12109</v>
      </c>
      <c r="E135" s="1">
        <v>44416</v>
      </c>
      <c r="F135">
        <f>YEAR(tblcustomers[[#This Row],[registered_date]])</f>
        <v>2021</v>
      </c>
      <c r="G135" s="7">
        <f ca="1">TODAY() - tblcustomers[[#This Row],[registered_date]]</f>
        <v>1393</v>
      </c>
      <c r="H135" t="str">
        <f ca="1">IF(tblcustomers[[#This Row],[customer_age(days)]]&lt;=180, "New",
  IF(tblcustomers[[#This Row],[customer_age(days)]]&lt;=730, "Loyal", "Veteran"))</f>
        <v>Veteran</v>
      </c>
    </row>
    <row r="136" spans="1:8" x14ac:dyDescent="0.2">
      <c r="A136" t="s">
        <v>2375</v>
      </c>
      <c r="B136" t="s">
        <v>12301</v>
      </c>
      <c r="C136" t="s">
        <v>12095</v>
      </c>
      <c r="D136" t="s">
        <v>12083</v>
      </c>
      <c r="E136" s="1">
        <v>45695</v>
      </c>
      <c r="F136">
        <f>YEAR(tblcustomers[[#This Row],[registered_date]])</f>
        <v>2025</v>
      </c>
      <c r="G136" s="7">
        <f ca="1">TODAY() - tblcustomers[[#This Row],[registered_date]]</f>
        <v>114</v>
      </c>
      <c r="H136" t="str">
        <f ca="1">IF(tblcustomers[[#This Row],[customer_age(days)]]&lt;=180, "New",
  IF(tblcustomers[[#This Row],[customer_age(days)]]&lt;=730, "Loyal", "Veteran"))</f>
        <v>New</v>
      </c>
    </row>
    <row r="137" spans="1:8" x14ac:dyDescent="0.2">
      <c r="A137" t="s">
        <v>2425</v>
      </c>
      <c r="B137" t="s">
        <v>12302</v>
      </c>
      <c r="C137" t="s">
        <v>12303</v>
      </c>
      <c r="D137" t="s">
        <v>12111</v>
      </c>
      <c r="E137" s="1">
        <v>45089</v>
      </c>
      <c r="F137">
        <f>YEAR(tblcustomers[[#This Row],[registered_date]])</f>
        <v>2023</v>
      </c>
      <c r="G137" s="7">
        <f ca="1">TODAY() - tblcustomers[[#This Row],[registered_date]]</f>
        <v>720</v>
      </c>
      <c r="H137" t="str">
        <f ca="1">IF(tblcustomers[[#This Row],[customer_age(days)]]&lt;=180, "New",
  IF(tblcustomers[[#This Row],[customer_age(days)]]&lt;=730, "Loyal", "Veteran"))</f>
        <v>Loyal</v>
      </c>
    </row>
    <row r="138" spans="1:8" x14ac:dyDescent="0.2">
      <c r="A138" t="s">
        <v>224</v>
      </c>
      <c r="B138" t="s">
        <v>12304</v>
      </c>
      <c r="C138" t="s">
        <v>12305</v>
      </c>
      <c r="D138" t="s">
        <v>12111</v>
      </c>
      <c r="E138" s="1">
        <v>44523</v>
      </c>
      <c r="F138">
        <f>YEAR(tblcustomers[[#This Row],[registered_date]])</f>
        <v>2021</v>
      </c>
      <c r="G138" s="7">
        <f ca="1">TODAY() - tblcustomers[[#This Row],[registered_date]]</f>
        <v>1286</v>
      </c>
      <c r="H138" t="str">
        <f ca="1">IF(tblcustomers[[#This Row],[customer_age(days)]]&lt;=180, "New",
  IF(tblcustomers[[#This Row],[customer_age(days)]]&lt;=730, "Loyal", "Veteran"))</f>
        <v>Veteran</v>
      </c>
    </row>
    <row r="139" spans="1:8" x14ac:dyDescent="0.2">
      <c r="A139" t="s">
        <v>2916</v>
      </c>
      <c r="B139" t="s">
        <v>12306</v>
      </c>
      <c r="C139" t="s">
        <v>12307</v>
      </c>
      <c r="D139" t="s">
        <v>12056</v>
      </c>
      <c r="E139" s="1">
        <v>44429</v>
      </c>
      <c r="F139">
        <f>YEAR(tblcustomers[[#This Row],[registered_date]])</f>
        <v>2021</v>
      </c>
      <c r="G139" s="7">
        <f ca="1">TODAY() - tblcustomers[[#This Row],[registered_date]]</f>
        <v>1380</v>
      </c>
      <c r="H139" t="str">
        <f ca="1">IF(tblcustomers[[#This Row],[customer_age(days)]]&lt;=180, "New",
  IF(tblcustomers[[#This Row],[customer_age(days)]]&lt;=730, "Loyal", "Veteran"))</f>
        <v>Veteran</v>
      </c>
    </row>
    <row r="140" spans="1:8" x14ac:dyDescent="0.2">
      <c r="A140" t="s">
        <v>1289</v>
      </c>
      <c r="B140" t="s">
        <v>12308</v>
      </c>
      <c r="C140" t="s">
        <v>12093</v>
      </c>
      <c r="D140" t="s">
        <v>12177</v>
      </c>
      <c r="E140" s="1">
        <v>44530</v>
      </c>
      <c r="F140">
        <f>YEAR(tblcustomers[[#This Row],[registered_date]])</f>
        <v>2021</v>
      </c>
      <c r="G140" s="7">
        <f ca="1">TODAY() - tblcustomers[[#This Row],[registered_date]]</f>
        <v>1279</v>
      </c>
      <c r="H140" t="str">
        <f ca="1">IF(tblcustomers[[#This Row],[customer_age(days)]]&lt;=180, "New",
  IF(tblcustomers[[#This Row],[customer_age(days)]]&lt;=730, "Loyal", "Veteran"))</f>
        <v>Veteran</v>
      </c>
    </row>
    <row r="141" spans="1:8" x14ac:dyDescent="0.2">
      <c r="A141" t="s">
        <v>245</v>
      </c>
      <c r="B141" t="s">
        <v>12309</v>
      </c>
      <c r="C141" t="s">
        <v>12216</v>
      </c>
      <c r="D141" t="s">
        <v>12044</v>
      </c>
      <c r="E141" s="1">
        <v>45550</v>
      </c>
      <c r="F141">
        <f>YEAR(tblcustomers[[#This Row],[registered_date]])</f>
        <v>2024</v>
      </c>
      <c r="G141" s="7">
        <f ca="1">TODAY() - tblcustomers[[#This Row],[registered_date]]</f>
        <v>259</v>
      </c>
      <c r="H141" t="str">
        <f ca="1">IF(tblcustomers[[#This Row],[customer_age(days)]]&lt;=180, "New",
  IF(tblcustomers[[#This Row],[customer_age(days)]]&lt;=730, "Loyal", "Veteran"))</f>
        <v>Loyal</v>
      </c>
    </row>
    <row r="142" spans="1:8" x14ac:dyDescent="0.2">
      <c r="A142" t="s">
        <v>2907</v>
      </c>
      <c r="B142" t="s">
        <v>12310</v>
      </c>
      <c r="C142" t="s">
        <v>12117</v>
      </c>
      <c r="D142" t="s">
        <v>12029</v>
      </c>
      <c r="E142" s="1">
        <v>45012</v>
      </c>
      <c r="F142">
        <f>YEAR(tblcustomers[[#This Row],[registered_date]])</f>
        <v>2023</v>
      </c>
      <c r="G142" s="7">
        <f ca="1">TODAY() - tblcustomers[[#This Row],[registered_date]]</f>
        <v>797</v>
      </c>
      <c r="H142" t="str">
        <f ca="1">IF(tblcustomers[[#This Row],[customer_age(days)]]&lt;=180, "New",
  IF(tblcustomers[[#This Row],[customer_age(days)]]&lt;=730, "Loyal", "Veteran"))</f>
        <v>Veteran</v>
      </c>
    </row>
    <row r="143" spans="1:8" x14ac:dyDescent="0.2">
      <c r="A143" t="s">
        <v>7440</v>
      </c>
      <c r="B143" t="s">
        <v>12311</v>
      </c>
      <c r="C143" t="s">
        <v>12312</v>
      </c>
      <c r="D143" t="s">
        <v>12118</v>
      </c>
      <c r="E143" s="1">
        <v>45530</v>
      </c>
      <c r="F143">
        <f>YEAR(tblcustomers[[#This Row],[registered_date]])</f>
        <v>2024</v>
      </c>
      <c r="G143" s="7">
        <f ca="1">TODAY() - tblcustomers[[#This Row],[registered_date]]</f>
        <v>279</v>
      </c>
      <c r="H143" t="str">
        <f ca="1">IF(tblcustomers[[#This Row],[customer_age(days)]]&lt;=180, "New",
  IF(tblcustomers[[#This Row],[customer_age(days)]]&lt;=730, "Loyal", "Veteran"))</f>
        <v>Loyal</v>
      </c>
    </row>
    <row r="144" spans="1:8" x14ac:dyDescent="0.2">
      <c r="A144" t="s">
        <v>5472</v>
      </c>
      <c r="B144" t="s">
        <v>12313</v>
      </c>
      <c r="C144" t="s">
        <v>12314</v>
      </c>
      <c r="D144" t="s">
        <v>12177</v>
      </c>
      <c r="E144" s="1">
        <v>44616</v>
      </c>
      <c r="F144">
        <f>YEAR(tblcustomers[[#This Row],[registered_date]])</f>
        <v>2022</v>
      </c>
      <c r="G144" s="7">
        <f ca="1">TODAY() - tblcustomers[[#This Row],[registered_date]]</f>
        <v>1193</v>
      </c>
      <c r="H144" t="str">
        <f ca="1">IF(tblcustomers[[#This Row],[customer_age(days)]]&lt;=180, "New",
  IF(tblcustomers[[#This Row],[customer_age(days)]]&lt;=730, "Loyal", "Veteran"))</f>
        <v>Veteran</v>
      </c>
    </row>
    <row r="145" spans="1:8" x14ac:dyDescent="0.2">
      <c r="A145" t="s">
        <v>1793</v>
      </c>
      <c r="B145" t="s">
        <v>12315</v>
      </c>
      <c r="C145" t="s">
        <v>12099</v>
      </c>
      <c r="D145" t="s">
        <v>12089</v>
      </c>
      <c r="E145" s="1">
        <v>45075</v>
      </c>
      <c r="F145">
        <f>YEAR(tblcustomers[[#This Row],[registered_date]])</f>
        <v>2023</v>
      </c>
      <c r="G145" s="7">
        <f ca="1">TODAY() - tblcustomers[[#This Row],[registered_date]]</f>
        <v>734</v>
      </c>
      <c r="H145" t="str">
        <f ca="1">IF(tblcustomers[[#This Row],[customer_age(days)]]&lt;=180, "New",
  IF(tblcustomers[[#This Row],[customer_age(days)]]&lt;=730, "Loyal", "Veteran"))</f>
        <v>Veteran</v>
      </c>
    </row>
    <row r="146" spans="1:8" x14ac:dyDescent="0.2">
      <c r="A146" t="s">
        <v>3120</v>
      </c>
      <c r="B146" t="s">
        <v>12316</v>
      </c>
      <c r="C146" t="s">
        <v>12184</v>
      </c>
      <c r="D146" t="s">
        <v>12053</v>
      </c>
      <c r="E146" s="1">
        <v>44456</v>
      </c>
      <c r="F146">
        <f>YEAR(tblcustomers[[#This Row],[registered_date]])</f>
        <v>2021</v>
      </c>
      <c r="G146" s="7">
        <f ca="1">TODAY() - tblcustomers[[#This Row],[registered_date]]</f>
        <v>1353</v>
      </c>
      <c r="H146" t="str">
        <f ca="1">IF(tblcustomers[[#This Row],[customer_age(days)]]&lt;=180, "New",
  IF(tblcustomers[[#This Row],[customer_age(days)]]&lt;=730, "Loyal", "Veteran"))</f>
        <v>Veteran</v>
      </c>
    </row>
    <row r="147" spans="1:8" x14ac:dyDescent="0.2">
      <c r="A147" t="s">
        <v>909</v>
      </c>
      <c r="B147" t="s">
        <v>12317</v>
      </c>
      <c r="C147" t="s">
        <v>12072</v>
      </c>
      <c r="D147" t="s">
        <v>12029</v>
      </c>
      <c r="E147" s="1">
        <v>45373</v>
      </c>
      <c r="F147">
        <f>YEAR(tblcustomers[[#This Row],[registered_date]])</f>
        <v>2024</v>
      </c>
      <c r="G147" s="7">
        <f ca="1">TODAY() - tblcustomers[[#This Row],[registered_date]]</f>
        <v>436</v>
      </c>
      <c r="H147" t="str">
        <f ca="1">IF(tblcustomers[[#This Row],[customer_age(days)]]&lt;=180, "New",
  IF(tblcustomers[[#This Row],[customer_age(days)]]&lt;=730, "Loyal", "Veteran"))</f>
        <v>Loyal</v>
      </c>
    </row>
    <row r="148" spans="1:8" x14ac:dyDescent="0.2">
      <c r="A148" t="s">
        <v>1279</v>
      </c>
      <c r="B148" t="s">
        <v>12318</v>
      </c>
      <c r="C148" t="s">
        <v>12020</v>
      </c>
      <c r="D148" t="s">
        <v>12050</v>
      </c>
      <c r="E148" s="1">
        <v>44577</v>
      </c>
      <c r="F148">
        <f>YEAR(tblcustomers[[#This Row],[registered_date]])</f>
        <v>2022</v>
      </c>
      <c r="G148" s="7">
        <f ca="1">TODAY() - tblcustomers[[#This Row],[registered_date]]</f>
        <v>1232</v>
      </c>
      <c r="H148" t="str">
        <f ca="1">IF(tblcustomers[[#This Row],[customer_age(days)]]&lt;=180, "New",
  IF(tblcustomers[[#This Row],[customer_age(days)]]&lt;=730, "Loyal", "Veteran"))</f>
        <v>Veteran</v>
      </c>
    </row>
    <row r="149" spans="1:8" x14ac:dyDescent="0.2">
      <c r="A149" t="s">
        <v>781</v>
      </c>
      <c r="B149" t="s">
        <v>12319</v>
      </c>
      <c r="C149" t="s">
        <v>12320</v>
      </c>
      <c r="D149" t="s">
        <v>12091</v>
      </c>
      <c r="E149" s="1">
        <v>45270</v>
      </c>
      <c r="F149">
        <f>YEAR(tblcustomers[[#This Row],[registered_date]])</f>
        <v>2023</v>
      </c>
      <c r="G149" s="7">
        <f ca="1">TODAY() - tblcustomers[[#This Row],[registered_date]]</f>
        <v>539</v>
      </c>
      <c r="H149" t="str">
        <f ca="1">IF(tblcustomers[[#This Row],[customer_age(days)]]&lt;=180, "New",
  IF(tblcustomers[[#This Row],[customer_age(days)]]&lt;=730, "Loyal", "Veteran"))</f>
        <v>Loyal</v>
      </c>
    </row>
    <row r="150" spans="1:8" x14ac:dyDescent="0.2">
      <c r="A150" t="s">
        <v>859</v>
      </c>
      <c r="B150" t="s">
        <v>12321</v>
      </c>
      <c r="C150" t="s">
        <v>12322</v>
      </c>
      <c r="D150" t="s">
        <v>12053</v>
      </c>
      <c r="E150" s="1">
        <v>45415</v>
      </c>
      <c r="F150">
        <f>YEAR(tblcustomers[[#This Row],[registered_date]])</f>
        <v>2024</v>
      </c>
      <c r="G150" s="7">
        <f ca="1">TODAY() - tblcustomers[[#This Row],[registered_date]]</f>
        <v>394</v>
      </c>
      <c r="H150" t="str">
        <f ca="1">IF(tblcustomers[[#This Row],[customer_age(days)]]&lt;=180, "New",
  IF(tblcustomers[[#This Row],[customer_age(days)]]&lt;=730, "Loyal", "Veteran"))</f>
        <v>Loyal</v>
      </c>
    </row>
    <row r="151" spans="1:8" x14ac:dyDescent="0.2">
      <c r="A151" t="s">
        <v>1427</v>
      </c>
      <c r="B151" t="s">
        <v>12323</v>
      </c>
      <c r="C151" t="s">
        <v>12239</v>
      </c>
      <c r="D151" t="s">
        <v>12248</v>
      </c>
      <c r="E151" s="1">
        <v>45026</v>
      </c>
      <c r="F151">
        <f>YEAR(tblcustomers[[#This Row],[registered_date]])</f>
        <v>2023</v>
      </c>
      <c r="G151" s="7">
        <f ca="1">TODAY() - tblcustomers[[#This Row],[registered_date]]</f>
        <v>783</v>
      </c>
      <c r="H151" t="str">
        <f ca="1">IF(tblcustomers[[#This Row],[customer_age(days)]]&lt;=180, "New",
  IF(tblcustomers[[#This Row],[customer_age(days)]]&lt;=730, "Loyal", "Veteran"))</f>
        <v>Veteran</v>
      </c>
    </row>
    <row r="152" spans="1:8" x14ac:dyDescent="0.2">
      <c r="A152" t="s">
        <v>7650</v>
      </c>
      <c r="B152" t="s">
        <v>12324</v>
      </c>
      <c r="C152" t="s">
        <v>12325</v>
      </c>
      <c r="D152" t="s">
        <v>12089</v>
      </c>
      <c r="E152" s="1">
        <v>44734</v>
      </c>
      <c r="F152">
        <f>YEAR(tblcustomers[[#This Row],[registered_date]])</f>
        <v>2022</v>
      </c>
      <c r="G152" s="7">
        <f ca="1">TODAY() - tblcustomers[[#This Row],[registered_date]]</f>
        <v>1075</v>
      </c>
      <c r="H152" t="str">
        <f ca="1">IF(tblcustomers[[#This Row],[customer_age(days)]]&lt;=180, "New",
  IF(tblcustomers[[#This Row],[customer_age(days)]]&lt;=730, "Loyal", "Veteran"))</f>
        <v>Veteran</v>
      </c>
    </row>
    <row r="153" spans="1:8" x14ac:dyDescent="0.2">
      <c r="A153" t="s">
        <v>5551</v>
      </c>
      <c r="B153" t="s">
        <v>12326</v>
      </c>
      <c r="C153" t="s">
        <v>12117</v>
      </c>
      <c r="D153" t="s">
        <v>12140</v>
      </c>
      <c r="E153" s="1">
        <v>45258</v>
      </c>
      <c r="F153">
        <f>YEAR(tblcustomers[[#This Row],[registered_date]])</f>
        <v>2023</v>
      </c>
      <c r="G153" s="7">
        <f ca="1">TODAY() - tblcustomers[[#This Row],[registered_date]]</f>
        <v>551</v>
      </c>
      <c r="H153" t="str">
        <f ca="1">IF(tblcustomers[[#This Row],[customer_age(days)]]&lt;=180, "New",
  IF(tblcustomers[[#This Row],[customer_age(days)]]&lt;=730, "Loyal", "Veteran"))</f>
        <v>Loyal</v>
      </c>
    </row>
    <row r="154" spans="1:8" x14ac:dyDescent="0.2">
      <c r="A154" t="s">
        <v>1241</v>
      </c>
      <c r="B154" t="s">
        <v>12327</v>
      </c>
      <c r="C154" t="s">
        <v>12328</v>
      </c>
      <c r="D154" t="s">
        <v>12140</v>
      </c>
      <c r="E154" s="1">
        <v>44408</v>
      </c>
      <c r="F154">
        <f>YEAR(tblcustomers[[#This Row],[registered_date]])</f>
        <v>2021</v>
      </c>
      <c r="G154" s="7">
        <f ca="1">TODAY() - tblcustomers[[#This Row],[registered_date]]</f>
        <v>1401</v>
      </c>
      <c r="H154" t="str">
        <f ca="1">IF(tblcustomers[[#This Row],[customer_age(days)]]&lt;=180, "New",
  IF(tblcustomers[[#This Row],[customer_age(days)]]&lt;=730, "Loyal", "Veteran"))</f>
        <v>Veteran</v>
      </c>
    </row>
    <row r="155" spans="1:8" x14ac:dyDescent="0.2">
      <c r="A155" t="s">
        <v>5048</v>
      </c>
      <c r="B155" t="s">
        <v>12329</v>
      </c>
      <c r="C155" t="s">
        <v>12330</v>
      </c>
      <c r="D155" t="s">
        <v>12109</v>
      </c>
      <c r="E155" s="1">
        <v>44627</v>
      </c>
      <c r="F155">
        <f>YEAR(tblcustomers[[#This Row],[registered_date]])</f>
        <v>2022</v>
      </c>
      <c r="G155" s="7">
        <f ca="1">TODAY() - tblcustomers[[#This Row],[registered_date]]</f>
        <v>1182</v>
      </c>
      <c r="H155" t="str">
        <f ca="1">IF(tblcustomers[[#This Row],[customer_age(days)]]&lt;=180, "New",
  IF(tblcustomers[[#This Row],[customer_age(days)]]&lt;=730, "Loyal", "Veteran"))</f>
        <v>Veteran</v>
      </c>
    </row>
    <row r="156" spans="1:8" x14ac:dyDescent="0.2">
      <c r="A156" t="s">
        <v>341</v>
      </c>
      <c r="B156" t="s">
        <v>12331</v>
      </c>
      <c r="C156" t="s">
        <v>12259</v>
      </c>
      <c r="D156" t="s">
        <v>12332</v>
      </c>
      <c r="E156" s="1">
        <v>44980</v>
      </c>
      <c r="F156">
        <f>YEAR(tblcustomers[[#This Row],[registered_date]])</f>
        <v>2023</v>
      </c>
      <c r="G156" s="7">
        <f ca="1">TODAY() - tblcustomers[[#This Row],[registered_date]]</f>
        <v>829</v>
      </c>
      <c r="H156" t="str">
        <f ca="1">IF(tblcustomers[[#This Row],[customer_age(days)]]&lt;=180, "New",
  IF(tblcustomers[[#This Row],[customer_age(days)]]&lt;=730, "Loyal", "Veteran"))</f>
        <v>Veteran</v>
      </c>
    </row>
    <row r="157" spans="1:8" x14ac:dyDescent="0.2">
      <c r="A157" t="s">
        <v>764</v>
      </c>
      <c r="B157" t="s">
        <v>12333</v>
      </c>
      <c r="C157" t="s">
        <v>12334</v>
      </c>
      <c r="D157" t="s">
        <v>12246</v>
      </c>
      <c r="E157" s="1">
        <v>45423</v>
      </c>
      <c r="F157">
        <f>YEAR(tblcustomers[[#This Row],[registered_date]])</f>
        <v>2024</v>
      </c>
      <c r="G157" s="7">
        <f ca="1">TODAY() - tblcustomers[[#This Row],[registered_date]]</f>
        <v>386</v>
      </c>
      <c r="H157" t="str">
        <f ca="1">IF(tblcustomers[[#This Row],[customer_age(days)]]&lt;=180, "New",
  IF(tblcustomers[[#This Row],[customer_age(days)]]&lt;=730, "Loyal", "Veteran"))</f>
        <v>Loyal</v>
      </c>
    </row>
    <row r="158" spans="1:8" x14ac:dyDescent="0.2">
      <c r="A158" t="s">
        <v>3194</v>
      </c>
      <c r="B158" t="s">
        <v>12335</v>
      </c>
      <c r="C158" t="s">
        <v>12336</v>
      </c>
      <c r="D158" t="s">
        <v>12053</v>
      </c>
      <c r="E158" s="1">
        <v>44482</v>
      </c>
      <c r="F158">
        <f>YEAR(tblcustomers[[#This Row],[registered_date]])</f>
        <v>2021</v>
      </c>
      <c r="G158" s="7">
        <f ca="1">TODAY() - tblcustomers[[#This Row],[registered_date]]</f>
        <v>1327</v>
      </c>
      <c r="H158" t="str">
        <f ca="1">IF(tblcustomers[[#This Row],[customer_age(days)]]&lt;=180, "New",
  IF(tblcustomers[[#This Row],[customer_age(days)]]&lt;=730, "Loyal", "Veteran"))</f>
        <v>Veteran</v>
      </c>
    </row>
    <row r="159" spans="1:8" x14ac:dyDescent="0.2">
      <c r="A159" t="s">
        <v>2186</v>
      </c>
      <c r="B159" t="s">
        <v>12337</v>
      </c>
      <c r="C159" t="s">
        <v>12338</v>
      </c>
      <c r="D159" t="s">
        <v>12070</v>
      </c>
      <c r="E159" s="1">
        <v>45627</v>
      </c>
      <c r="F159">
        <f>YEAR(tblcustomers[[#This Row],[registered_date]])</f>
        <v>2024</v>
      </c>
      <c r="G159" s="7">
        <f ca="1">TODAY() - tblcustomers[[#This Row],[registered_date]]</f>
        <v>182</v>
      </c>
      <c r="H159" t="str">
        <f ca="1">IF(tblcustomers[[#This Row],[customer_age(days)]]&lt;=180, "New",
  IF(tblcustomers[[#This Row],[customer_age(days)]]&lt;=730, "Loyal", "Veteran"))</f>
        <v>Loyal</v>
      </c>
    </row>
    <row r="160" spans="1:8" x14ac:dyDescent="0.2">
      <c r="A160" t="s">
        <v>1101</v>
      </c>
      <c r="B160" t="s">
        <v>12339</v>
      </c>
      <c r="C160" t="s">
        <v>12340</v>
      </c>
      <c r="D160" t="s">
        <v>12102</v>
      </c>
      <c r="E160" s="1">
        <v>44908</v>
      </c>
      <c r="F160">
        <f>YEAR(tblcustomers[[#This Row],[registered_date]])</f>
        <v>2022</v>
      </c>
      <c r="G160" s="7">
        <f ca="1">TODAY() - tblcustomers[[#This Row],[registered_date]]</f>
        <v>901</v>
      </c>
      <c r="H160" t="str">
        <f ca="1">IF(tblcustomers[[#This Row],[customer_age(days)]]&lt;=180, "New",
  IF(tblcustomers[[#This Row],[customer_age(days)]]&lt;=730, "Loyal", "Veteran"))</f>
        <v>Veteran</v>
      </c>
    </row>
    <row r="161" spans="1:8" x14ac:dyDescent="0.2">
      <c r="A161" t="s">
        <v>2466</v>
      </c>
      <c r="B161" t="s">
        <v>12341</v>
      </c>
      <c r="C161" t="s">
        <v>12115</v>
      </c>
      <c r="D161" t="s">
        <v>12342</v>
      </c>
      <c r="E161" s="1">
        <v>44760</v>
      </c>
      <c r="F161">
        <f>YEAR(tblcustomers[[#This Row],[registered_date]])</f>
        <v>2022</v>
      </c>
      <c r="G161" s="7">
        <f ca="1">TODAY() - tblcustomers[[#This Row],[registered_date]]</f>
        <v>1049</v>
      </c>
      <c r="H161" t="str">
        <f ca="1">IF(tblcustomers[[#This Row],[customer_age(days)]]&lt;=180, "New",
  IF(tblcustomers[[#This Row],[customer_age(days)]]&lt;=730, "Loyal", "Veteran"))</f>
        <v>Veteran</v>
      </c>
    </row>
    <row r="162" spans="1:8" x14ac:dyDescent="0.2">
      <c r="A162" t="s">
        <v>4538</v>
      </c>
      <c r="B162" t="s">
        <v>12343</v>
      </c>
      <c r="C162" t="s">
        <v>12031</v>
      </c>
      <c r="D162" t="s">
        <v>12248</v>
      </c>
      <c r="E162" s="1">
        <v>44534</v>
      </c>
      <c r="F162">
        <f>YEAR(tblcustomers[[#This Row],[registered_date]])</f>
        <v>2021</v>
      </c>
      <c r="G162" s="7">
        <f ca="1">TODAY() - tblcustomers[[#This Row],[registered_date]]</f>
        <v>1275</v>
      </c>
      <c r="H162" t="str">
        <f ca="1">IF(tblcustomers[[#This Row],[customer_age(days)]]&lt;=180, "New",
  IF(tblcustomers[[#This Row],[customer_age(days)]]&lt;=730, "Loyal", "Veteran"))</f>
        <v>Veteran</v>
      </c>
    </row>
    <row r="163" spans="1:8" x14ac:dyDescent="0.2">
      <c r="A163" t="s">
        <v>1231</v>
      </c>
      <c r="B163" t="s">
        <v>12344</v>
      </c>
      <c r="C163" t="s">
        <v>12278</v>
      </c>
      <c r="D163" t="s">
        <v>12047</v>
      </c>
      <c r="E163" s="1">
        <v>44828</v>
      </c>
      <c r="F163">
        <f>YEAR(tblcustomers[[#This Row],[registered_date]])</f>
        <v>2022</v>
      </c>
      <c r="G163" s="7">
        <f ca="1">TODAY() - tblcustomers[[#This Row],[registered_date]]</f>
        <v>981</v>
      </c>
      <c r="H163" t="str">
        <f ca="1">IF(tblcustomers[[#This Row],[customer_age(days)]]&lt;=180, "New",
  IF(tblcustomers[[#This Row],[customer_age(days)]]&lt;=730, "Loyal", "Veteran"))</f>
        <v>Veteran</v>
      </c>
    </row>
    <row r="164" spans="1:8" x14ac:dyDescent="0.2">
      <c r="A164" t="s">
        <v>4475</v>
      </c>
      <c r="B164" t="s">
        <v>12345</v>
      </c>
      <c r="C164" t="s">
        <v>12346</v>
      </c>
      <c r="D164" t="s">
        <v>12265</v>
      </c>
      <c r="E164" s="1">
        <v>45062</v>
      </c>
      <c r="F164">
        <f>YEAR(tblcustomers[[#This Row],[registered_date]])</f>
        <v>2023</v>
      </c>
      <c r="G164" s="7">
        <f ca="1">TODAY() - tblcustomers[[#This Row],[registered_date]]</f>
        <v>747</v>
      </c>
      <c r="H164" t="str">
        <f ca="1">IF(tblcustomers[[#This Row],[customer_age(days)]]&lt;=180, "New",
  IF(tblcustomers[[#This Row],[customer_age(days)]]&lt;=730, "Loyal", "Veteran"))</f>
        <v>Veteran</v>
      </c>
    </row>
    <row r="165" spans="1:8" x14ac:dyDescent="0.2">
      <c r="A165" t="s">
        <v>2615</v>
      </c>
      <c r="B165" t="s">
        <v>12347</v>
      </c>
      <c r="C165" t="s">
        <v>12348</v>
      </c>
      <c r="D165" t="s">
        <v>12062</v>
      </c>
      <c r="E165" s="1">
        <v>44799</v>
      </c>
      <c r="F165">
        <f>YEAR(tblcustomers[[#This Row],[registered_date]])</f>
        <v>2022</v>
      </c>
      <c r="G165" s="7">
        <f ca="1">TODAY() - tblcustomers[[#This Row],[registered_date]]</f>
        <v>1010</v>
      </c>
      <c r="H165" t="str">
        <f ca="1">IF(tblcustomers[[#This Row],[customer_age(days)]]&lt;=180, "New",
  IF(tblcustomers[[#This Row],[customer_age(days)]]&lt;=730, "Loyal", "Veteran"))</f>
        <v>Veteran</v>
      </c>
    </row>
    <row r="166" spans="1:8" x14ac:dyDescent="0.2">
      <c r="A166" t="s">
        <v>1618</v>
      </c>
      <c r="B166" t="s">
        <v>12349</v>
      </c>
      <c r="C166" t="s">
        <v>12259</v>
      </c>
      <c r="D166" t="s">
        <v>12177</v>
      </c>
      <c r="E166" s="1">
        <v>45055</v>
      </c>
      <c r="F166">
        <f>YEAR(tblcustomers[[#This Row],[registered_date]])</f>
        <v>2023</v>
      </c>
      <c r="G166" s="7">
        <f ca="1">TODAY() - tblcustomers[[#This Row],[registered_date]]</f>
        <v>754</v>
      </c>
      <c r="H166" t="str">
        <f ca="1">IF(tblcustomers[[#This Row],[customer_age(days)]]&lt;=180, "New",
  IF(tblcustomers[[#This Row],[customer_age(days)]]&lt;=730, "Loyal", "Veteran"))</f>
        <v>Veteran</v>
      </c>
    </row>
    <row r="167" spans="1:8" x14ac:dyDescent="0.2">
      <c r="A167" t="s">
        <v>5907</v>
      </c>
      <c r="B167" t="s">
        <v>12350</v>
      </c>
      <c r="C167" t="s">
        <v>12351</v>
      </c>
      <c r="D167" t="s">
        <v>12067</v>
      </c>
      <c r="E167" s="1">
        <v>45711</v>
      </c>
      <c r="F167">
        <f>YEAR(tblcustomers[[#This Row],[registered_date]])</f>
        <v>2025</v>
      </c>
      <c r="G167" s="7">
        <f ca="1">TODAY() - tblcustomers[[#This Row],[registered_date]]</f>
        <v>98</v>
      </c>
      <c r="H167" t="str">
        <f ca="1">IF(tblcustomers[[#This Row],[customer_age(days)]]&lt;=180, "New",
  IF(tblcustomers[[#This Row],[customer_age(days)]]&lt;=730, "Loyal", "Veteran"))</f>
        <v>New</v>
      </c>
    </row>
    <row r="168" spans="1:8" x14ac:dyDescent="0.2">
      <c r="A168" t="s">
        <v>5988</v>
      </c>
      <c r="B168" t="s">
        <v>12352</v>
      </c>
      <c r="C168" t="s">
        <v>12161</v>
      </c>
      <c r="D168" t="s">
        <v>12246</v>
      </c>
      <c r="E168" s="1">
        <v>44873</v>
      </c>
      <c r="F168">
        <f>YEAR(tblcustomers[[#This Row],[registered_date]])</f>
        <v>2022</v>
      </c>
      <c r="G168" s="7">
        <f ca="1">TODAY() - tblcustomers[[#This Row],[registered_date]]</f>
        <v>936</v>
      </c>
      <c r="H168" t="str">
        <f ca="1">IF(tblcustomers[[#This Row],[customer_age(days)]]&lt;=180, "New",
  IF(tblcustomers[[#This Row],[customer_age(days)]]&lt;=730, "Loyal", "Veteran"))</f>
        <v>Veteran</v>
      </c>
    </row>
    <row r="169" spans="1:8" x14ac:dyDescent="0.2">
      <c r="A169" t="s">
        <v>2527</v>
      </c>
      <c r="B169" t="s">
        <v>12353</v>
      </c>
      <c r="C169" t="s">
        <v>12303</v>
      </c>
      <c r="D169" t="s">
        <v>12076</v>
      </c>
      <c r="E169" s="1">
        <v>44809</v>
      </c>
      <c r="F169">
        <f>YEAR(tblcustomers[[#This Row],[registered_date]])</f>
        <v>2022</v>
      </c>
      <c r="G169" s="7">
        <f ca="1">TODAY() - tblcustomers[[#This Row],[registered_date]]</f>
        <v>1000</v>
      </c>
      <c r="H169" t="str">
        <f ca="1">IF(tblcustomers[[#This Row],[customer_age(days)]]&lt;=180, "New",
  IF(tblcustomers[[#This Row],[customer_age(days)]]&lt;=730, "Loyal", "Veteran"))</f>
        <v>Veteran</v>
      </c>
    </row>
    <row r="170" spans="1:8" x14ac:dyDescent="0.2">
      <c r="A170" t="s">
        <v>3821</v>
      </c>
      <c r="B170" t="s">
        <v>12354</v>
      </c>
      <c r="C170" t="s">
        <v>12126</v>
      </c>
      <c r="D170" t="s">
        <v>12279</v>
      </c>
      <c r="E170" s="1">
        <v>45039</v>
      </c>
      <c r="F170">
        <f>YEAR(tblcustomers[[#This Row],[registered_date]])</f>
        <v>2023</v>
      </c>
      <c r="G170" s="7">
        <f ca="1">TODAY() - tblcustomers[[#This Row],[registered_date]]</f>
        <v>770</v>
      </c>
      <c r="H170" t="str">
        <f ca="1">IF(tblcustomers[[#This Row],[customer_age(days)]]&lt;=180, "New",
  IF(tblcustomers[[#This Row],[customer_age(days)]]&lt;=730, "Loyal", "Veteran"))</f>
        <v>Veteran</v>
      </c>
    </row>
    <row r="171" spans="1:8" x14ac:dyDescent="0.2">
      <c r="A171" t="s">
        <v>4930</v>
      </c>
      <c r="B171" t="s">
        <v>12355</v>
      </c>
      <c r="C171" t="s">
        <v>12153</v>
      </c>
      <c r="D171" t="s">
        <v>12255</v>
      </c>
      <c r="E171" s="1">
        <v>45053</v>
      </c>
      <c r="F171">
        <f>YEAR(tblcustomers[[#This Row],[registered_date]])</f>
        <v>2023</v>
      </c>
      <c r="G171" s="7">
        <f ca="1">TODAY() - tblcustomers[[#This Row],[registered_date]]</f>
        <v>756</v>
      </c>
      <c r="H171" t="str">
        <f ca="1">IF(tblcustomers[[#This Row],[customer_age(days)]]&lt;=180, "New",
  IF(tblcustomers[[#This Row],[customer_age(days)]]&lt;=730, "Loyal", "Veteran"))</f>
        <v>Veteran</v>
      </c>
    </row>
    <row r="172" spans="1:8" x14ac:dyDescent="0.2">
      <c r="A172" t="s">
        <v>2030</v>
      </c>
      <c r="B172" t="s">
        <v>12356</v>
      </c>
      <c r="C172" t="s">
        <v>12357</v>
      </c>
      <c r="D172" t="s">
        <v>12140</v>
      </c>
      <c r="E172" s="1">
        <v>44940</v>
      </c>
      <c r="F172">
        <f>YEAR(tblcustomers[[#This Row],[registered_date]])</f>
        <v>2023</v>
      </c>
      <c r="G172" s="7">
        <f ca="1">TODAY() - tblcustomers[[#This Row],[registered_date]]</f>
        <v>869</v>
      </c>
      <c r="H172" t="str">
        <f ca="1">IF(tblcustomers[[#This Row],[customer_age(days)]]&lt;=180, "New",
  IF(tblcustomers[[#This Row],[customer_age(days)]]&lt;=730, "Loyal", "Veteran"))</f>
        <v>Veteran</v>
      </c>
    </row>
    <row r="173" spans="1:8" x14ac:dyDescent="0.2">
      <c r="A173" t="s">
        <v>4529</v>
      </c>
      <c r="B173" t="s">
        <v>12358</v>
      </c>
      <c r="C173" t="s">
        <v>12359</v>
      </c>
      <c r="D173" t="s">
        <v>12111</v>
      </c>
      <c r="E173" s="1">
        <v>45441</v>
      </c>
      <c r="F173">
        <f>YEAR(tblcustomers[[#This Row],[registered_date]])</f>
        <v>2024</v>
      </c>
      <c r="G173" s="7">
        <f ca="1">TODAY() - tblcustomers[[#This Row],[registered_date]]</f>
        <v>368</v>
      </c>
      <c r="H173" t="str">
        <f ca="1">IF(tblcustomers[[#This Row],[customer_age(days)]]&lt;=180, "New",
  IF(tblcustomers[[#This Row],[customer_age(days)]]&lt;=730, "Loyal", "Veteran"))</f>
        <v>Loyal</v>
      </c>
    </row>
    <row r="174" spans="1:8" x14ac:dyDescent="0.2">
      <c r="A174" t="s">
        <v>2732</v>
      </c>
      <c r="B174" t="s">
        <v>12360</v>
      </c>
      <c r="C174" t="s">
        <v>12361</v>
      </c>
      <c r="D174" t="s">
        <v>12050</v>
      </c>
      <c r="E174" s="1">
        <v>44582</v>
      </c>
      <c r="F174">
        <f>YEAR(tblcustomers[[#This Row],[registered_date]])</f>
        <v>2022</v>
      </c>
      <c r="G174" s="7">
        <f ca="1">TODAY() - tblcustomers[[#This Row],[registered_date]]</f>
        <v>1227</v>
      </c>
      <c r="H174" t="str">
        <f ca="1">IF(tblcustomers[[#This Row],[customer_age(days)]]&lt;=180, "New",
  IF(tblcustomers[[#This Row],[customer_age(days)]]&lt;=730, "Loyal", "Veteran"))</f>
        <v>Veteran</v>
      </c>
    </row>
    <row r="175" spans="1:8" x14ac:dyDescent="0.2">
      <c r="A175" t="s">
        <v>1008</v>
      </c>
      <c r="B175" t="s">
        <v>12362</v>
      </c>
      <c r="C175" t="s">
        <v>12363</v>
      </c>
      <c r="D175" t="s">
        <v>12118</v>
      </c>
      <c r="E175" s="1">
        <v>45704</v>
      </c>
      <c r="F175">
        <f>YEAR(tblcustomers[[#This Row],[registered_date]])</f>
        <v>2025</v>
      </c>
      <c r="G175" s="7">
        <f ca="1">TODAY() - tblcustomers[[#This Row],[registered_date]]</f>
        <v>105</v>
      </c>
      <c r="H175" t="str">
        <f ca="1">IF(tblcustomers[[#This Row],[customer_age(days)]]&lt;=180, "New",
  IF(tblcustomers[[#This Row],[customer_age(days)]]&lt;=730, "Loyal", "Veteran"))</f>
        <v>New</v>
      </c>
    </row>
    <row r="176" spans="1:8" x14ac:dyDescent="0.2">
      <c r="A176" t="s">
        <v>126</v>
      </c>
      <c r="B176" t="s">
        <v>12364</v>
      </c>
      <c r="C176" t="s">
        <v>12365</v>
      </c>
      <c r="D176" t="s">
        <v>12076</v>
      </c>
      <c r="E176" s="1">
        <v>44569</v>
      </c>
      <c r="F176">
        <f>YEAR(tblcustomers[[#This Row],[registered_date]])</f>
        <v>2022</v>
      </c>
      <c r="G176" s="7">
        <f ca="1">TODAY() - tblcustomers[[#This Row],[registered_date]]</f>
        <v>1240</v>
      </c>
      <c r="H176" t="str">
        <f ca="1">IF(tblcustomers[[#This Row],[customer_age(days)]]&lt;=180, "New",
  IF(tblcustomers[[#This Row],[customer_age(days)]]&lt;=730, "Loyal", "Veteran"))</f>
        <v>Veteran</v>
      </c>
    </row>
    <row r="177" spans="1:8" x14ac:dyDescent="0.2">
      <c r="A177" t="s">
        <v>1963</v>
      </c>
      <c r="B177" t="s">
        <v>12366</v>
      </c>
      <c r="C177" t="s">
        <v>12259</v>
      </c>
      <c r="D177" t="s">
        <v>12162</v>
      </c>
      <c r="E177" s="1">
        <v>44871</v>
      </c>
      <c r="F177">
        <f>YEAR(tblcustomers[[#This Row],[registered_date]])</f>
        <v>2022</v>
      </c>
      <c r="G177" s="7">
        <f ca="1">TODAY() - tblcustomers[[#This Row],[registered_date]]</f>
        <v>938</v>
      </c>
      <c r="H177" t="str">
        <f ca="1">IF(tblcustomers[[#This Row],[customer_age(days)]]&lt;=180, "New",
  IF(tblcustomers[[#This Row],[customer_age(days)]]&lt;=730, "Loyal", "Veteran"))</f>
        <v>Veteran</v>
      </c>
    </row>
    <row r="178" spans="1:8" x14ac:dyDescent="0.2">
      <c r="A178" t="s">
        <v>1211</v>
      </c>
      <c r="B178" t="s">
        <v>12367</v>
      </c>
      <c r="C178" t="s">
        <v>12334</v>
      </c>
      <c r="D178" t="s">
        <v>12056</v>
      </c>
      <c r="E178" s="1">
        <v>45680</v>
      </c>
      <c r="F178">
        <f>YEAR(tblcustomers[[#This Row],[registered_date]])</f>
        <v>2025</v>
      </c>
      <c r="G178" s="7">
        <f ca="1">TODAY() - tblcustomers[[#This Row],[registered_date]]</f>
        <v>129</v>
      </c>
      <c r="H178" t="str">
        <f ca="1">IF(tblcustomers[[#This Row],[customer_age(days)]]&lt;=180, "New",
  IF(tblcustomers[[#This Row],[customer_age(days)]]&lt;=730, "Loyal", "Veteran"))</f>
        <v>New</v>
      </c>
    </row>
    <row r="179" spans="1:8" x14ac:dyDescent="0.2">
      <c r="A179" t="s">
        <v>6237</v>
      </c>
      <c r="B179" t="s">
        <v>12368</v>
      </c>
      <c r="C179" t="s">
        <v>12139</v>
      </c>
      <c r="D179" t="s">
        <v>12086</v>
      </c>
      <c r="E179" s="1">
        <v>45104</v>
      </c>
      <c r="F179">
        <f>YEAR(tblcustomers[[#This Row],[registered_date]])</f>
        <v>2023</v>
      </c>
      <c r="G179" s="7">
        <f ca="1">TODAY() - tblcustomers[[#This Row],[registered_date]]</f>
        <v>705</v>
      </c>
      <c r="H179" t="str">
        <f ca="1">IF(tblcustomers[[#This Row],[customer_age(days)]]&lt;=180, "New",
  IF(tblcustomers[[#This Row],[customer_age(days)]]&lt;=730, "Loyal", "Veteran"))</f>
        <v>Loyal</v>
      </c>
    </row>
    <row r="180" spans="1:8" x14ac:dyDescent="0.2">
      <c r="A180" t="s">
        <v>14</v>
      </c>
      <c r="B180" t="s">
        <v>12369</v>
      </c>
      <c r="C180" t="s">
        <v>12307</v>
      </c>
      <c r="D180" t="s">
        <v>12056</v>
      </c>
      <c r="E180" s="1">
        <v>45776</v>
      </c>
      <c r="F180">
        <f>YEAR(tblcustomers[[#This Row],[registered_date]])</f>
        <v>2025</v>
      </c>
      <c r="G180" s="7">
        <f ca="1">TODAY() - tblcustomers[[#This Row],[registered_date]]</f>
        <v>33</v>
      </c>
      <c r="H180" t="str">
        <f ca="1">IF(tblcustomers[[#This Row],[customer_age(days)]]&lt;=180, "New",
  IF(tblcustomers[[#This Row],[customer_age(days)]]&lt;=730, "Loyal", "Veteran"))</f>
        <v>New</v>
      </c>
    </row>
    <row r="181" spans="1:8" x14ac:dyDescent="0.2">
      <c r="A181" t="s">
        <v>939</v>
      </c>
      <c r="B181" t="s">
        <v>12370</v>
      </c>
      <c r="C181" t="s">
        <v>12371</v>
      </c>
      <c r="D181" t="s">
        <v>12086</v>
      </c>
      <c r="E181" s="1">
        <v>45330</v>
      </c>
      <c r="F181">
        <f>YEAR(tblcustomers[[#This Row],[registered_date]])</f>
        <v>2024</v>
      </c>
      <c r="G181" s="7">
        <f ca="1">TODAY() - tblcustomers[[#This Row],[registered_date]]</f>
        <v>479</v>
      </c>
      <c r="H181" t="str">
        <f ca="1">IF(tblcustomers[[#This Row],[customer_age(days)]]&lt;=180, "New",
  IF(tblcustomers[[#This Row],[customer_age(days)]]&lt;=730, "Loyal", "Veteran"))</f>
        <v>Loyal</v>
      </c>
    </row>
    <row r="182" spans="1:8" x14ac:dyDescent="0.2">
      <c r="A182" t="s">
        <v>586</v>
      </c>
      <c r="B182" t="s">
        <v>12372</v>
      </c>
      <c r="C182" t="s">
        <v>12202</v>
      </c>
      <c r="D182" t="s">
        <v>12180</v>
      </c>
      <c r="E182" s="1">
        <v>44417</v>
      </c>
      <c r="F182">
        <f>YEAR(tblcustomers[[#This Row],[registered_date]])</f>
        <v>2021</v>
      </c>
      <c r="G182" s="7">
        <f ca="1">TODAY() - tblcustomers[[#This Row],[registered_date]]</f>
        <v>1392</v>
      </c>
      <c r="H182" t="str">
        <f ca="1">IF(tblcustomers[[#This Row],[customer_age(days)]]&lt;=180, "New",
  IF(tblcustomers[[#This Row],[customer_age(days)]]&lt;=730, "Loyal", "Veteran"))</f>
        <v>Veteran</v>
      </c>
    </row>
    <row r="183" spans="1:8" x14ac:dyDescent="0.2">
      <c r="A183" t="s">
        <v>2617</v>
      </c>
      <c r="B183" t="s">
        <v>12373</v>
      </c>
      <c r="C183" t="s">
        <v>12374</v>
      </c>
      <c r="D183" t="s">
        <v>12279</v>
      </c>
      <c r="E183" s="1">
        <v>44725</v>
      </c>
      <c r="F183">
        <f>YEAR(tblcustomers[[#This Row],[registered_date]])</f>
        <v>2022</v>
      </c>
      <c r="G183" s="7">
        <f ca="1">TODAY() - tblcustomers[[#This Row],[registered_date]]</f>
        <v>1084</v>
      </c>
      <c r="H183" t="str">
        <f ca="1">IF(tblcustomers[[#This Row],[customer_age(days)]]&lt;=180, "New",
  IF(tblcustomers[[#This Row],[customer_age(days)]]&lt;=730, "Loyal", "Veteran"))</f>
        <v>Veteran</v>
      </c>
    </row>
    <row r="184" spans="1:8" x14ac:dyDescent="0.2">
      <c r="A184" t="s">
        <v>3595</v>
      </c>
      <c r="B184" t="s">
        <v>12375</v>
      </c>
      <c r="C184" t="s">
        <v>12376</v>
      </c>
      <c r="D184" t="s">
        <v>12207</v>
      </c>
      <c r="E184" s="1">
        <v>44468</v>
      </c>
      <c r="F184">
        <f>YEAR(tblcustomers[[#This Row],[registered_date]])</f>
        <v>2021</v>
      </c>
      <c r="G184" s="7">
        <f ca="1">TODAY() - tblcustomers[[#This Row],[registered_date]]</f>
        <v>1341</v>
      </c>
      <c r="H184" t="str">
        <f ca="1">IF(tblcustomers[[#This Row],[customer_age(days)]]&lt;=180, "New",
  IF(tblcustomers[[#This Row],[customer_age(days)]]&lt;=730, "Loyal", "Veteran"))</f>
        <v>Veteran</v>
      </c>
    </row>
    <row r="185" spans="1:8" x14ac:dyDescent="0.2">
      <c r="A185" t="s">
        <v>815</v>
      </c>
      <c r="B185" t="s">
        <v>12377</v>
      </c>
      <c r="C185" t="s">
        <v>12378</v>
      </c>
      <c r="D185" t="s">
        <v>12029</v>
      </c>
      <c r="E185" s="1">
        <v>44568</v>
      </c>
      <c r="F185">
        <f>YEAR(tblcustomers[[#This Row],[registered_date]])</f>
        <v>2022</v>
      </c>
      <c r="G185" s="7">
        <f ca="1">TODAY() - tblcustomers[[#This Row],[registered_date]]</f>
        <v>1241</v>
      </c>
      <c r="H185" t="str">
        <f ca="1">IF(tblcustomers[[#This Row],[customer_age(days)]]&lt;=180, "New",
  IF(tblcustomers[[#This Row],[customer_age(days)]]&lt;=730, "Loyal", "Veteran"))</f>
        <v>Veteran</v>
      </c>
    </row>
    <row r="186" spans="1:8" x14ac:dyDescent="0.2">
      <c r="A186" t="s">
        <v>2775</v>
      </c>
      <c r="B186" t="s">
        <v>12379</v>
      </c>
      <c r="C186" t="s">
        <v>12200</v>
      </c>
      <c r="D186" t="s">
        <v>12243</v>
      </c>
      <c r="E186" s="1">
        <v>45742</v>
      </c>
      <c r="F186">
        <f>YEAR(tblcustomers[[#This Row],[registered_date]])</f>
        <v>2025</v>
      </c>
      <c r="G186" s="7">
        <f ca="1">TODAY() - tblcustomers[[#This Row],[registered_date]]</f>
        <v>67</v>
      </c>
      <c r="H186" t="str">
        <f ca="1">IF(tblcustomers[[#This Row],[customer_age(days)]]&lt;=180, "New",
  IF(tblcustomers[[#This Row],[customer_age(days)]]&lt;=730, "Loyal", "Veteran"))</f>
        <v>New</v>
      </c>
    </row>
    <row r="187" spans="1:8" x14ac:dyDescent="0.2">
      <c r="A187" t="s">
        <v>1382</v>
      </c>
      <c r="B187" t="s">
        <v>12380</v>
      </c>
      <c r="C187" t="s">
        <v>12314</v>
      </c>
      <c r="D187" t="s">
        <v>12151</v>
      </c>
      <c r="E187" s="1">
        <v>45032</v>
      </c>
      <c r="F187">
        <f>YEAR(tblcustomers[[#This Row],[registered_date]])</f>
        <v>2023</v>
      </c>
      <c r="G187" s="7">
        <f ca="1">TODAY() - tblcustomers[[#This Row],[registered_date]]</f>
        <v>777</v>
      </c>
      <c r="H187" t="str">
        <f ca="1">IF(tblcustomers[[#This Row],[customer_age(days)]]&lt;=180, "New",
  IF(tblcustomers[[#This Row],[customer_age(days)]]&lt;=730, "Loyal", "Veteran"))</f>
        <v>Veteran</v>
      </c>
    </row>
    <row r="188" spans="1:8" x14ac:dyDescent="0.2">
      <c r="A188" t="s">
        <v>1405</v>
      </c>
      <c r="B188" t="s">
        <v>12381</v>
      </c>
      <c r="C188" t="s">
        <v>12164</v>
      </c>
      <c r="D188" t="s">
        <v>12221</v>
      </c>
      <c r="E188" s="1">
        <v>44734</v>
      </c>
      <c r="F188">
        <f>YEAR(tblcustomers[[#This Row],[registered_date]])</f>
        <v>2022</v>
      </c>
      <c r="G188" s="7">
        <f ca="1">TODAY() - tblcustomers[[#This Row],[registered_date]]</f>
        <v>1075</v>
      </c>
      <c r="H188" t="str">
        <f ca="1">IF(tblcustomers[[#This Row],[customer_age(days)]]&lt;=180, "New",
  IF(tblcustomers[[#This Row],[customer_age(days)]]&lt;=730, "Loyal", "Veteran"))</f>
        <v>Veteran</v>
      </c>
    </row>
    <row r="189" spans="1:8" x14ac:dyDescent="0.2">
      <c r="A189" t="s">
        <v>5321</v>
      </c>
      <c r="B189" t="s">
        <v>12382</v>
      </c>
      <c r="C189" t="s">
        <v>12161</v>
      </c>
      <c r="D189" t="s">
        <v>12111</v>
      </c>
      <c r="E189" s="1">
        <v>44511</v>
      </c>
      <c r="F189">
        <f>YEAR(tblcustomers[[#This Row],[registered_date]])</f>
        <v>2021</v>
      </c>
      <c r="G189" s="7">
        <f ca="1">TODAY() - tblcustomers[[#This Row],[registered_date]]</f>
        <v>1298</v>
      </c>
      <c r="H189" t="str">
        <f ca="1">IF(tblcustomers[[#This Row],[customer_age(days)]]&lt;=180, "New",
  IF(tblcustomers[[#This Row],[customer_age(days)]]&lt;=730, "Loyal", "Veteran"))</f>
        <v>Veteran</v>
      </c>
    </row>
    <row r="190" spans="1:8" x14ac:dyDescent="0.2">
      <c r="A190" t="s">
        <v>1692</v>
      </c>
      <c r="B190" t="s">
        <v>12383</v>
      </c>
      <c r="C190" t="s">
        <v>12184</v>
      </c>
      <c r="D190" t="s">
        <v>12159</v>
      </c>
      <c r="E190" s="1">
        <v>44380</v>
      </c>
      <c r="F190">
        <f>YEAR(tblcustomers[[#This Row],[registered_date]])</f>
        <v>2021</v>
      </c>
      <c r="G190" s="7">
        <f ca="1">TODAY() - tblcustomers[[#This Row],[registered_date]]</f>
        <v>1429</v>
      </c>
      <c r="H190" t="str">
        <f ca="1">IF(tblcustomers[[#This Row],[customer_age(days)]]&lt;=180, "New",
  IF(tblcustomers[[#This Row],[customer_age(days)]]&lt;=730, "Loyal", "Veteran"))</f>
        <v>Veteran</v>
      </c>
    </row>
    <row r="191" spans="1:8" x14ac:dyDescent="0.2">
      <c r="A191" t="s">
        <v>6797</v>
      </c>
      <c r="B191" t="s">
        <v>12384</v>
      </c>
      <c r="C191" t="s">
        <v>12148</v>
      </c>
      <c r="D191" t="s">
        <v>12056</v>
      </c>
      <c r="E191" s="1">
        <v>45555</v>
      </c>
      <c r="F191">
        <f>YEAR(tblcustomers[[#This Row],[registered_date]])</f>
        <v>2024</v>
      </c>
      <c r="G191" s="7">
        <f ca="1">TODAY() - tblcustomers[[#This Row],[registered_date]]</f>
        <v>254</v>
      </c>
      <c r="H191" t="str">
        <f ca="1">IF(tblcustomers[[#This Row],[customer_age(days)]]&lt;=180, "New",
  IF(tblcustomers[[#This Row],[customer_age(days)]]&lt;=730, "Loyal", "Veteran"))</f>
        <v>Loyal</v>
      </c>
    </row>
    <row r="192" spans="1:8" x14ac:dyDescent="0.2">
      <c r="A192" t="s">
        <v>3862</v>
      </c>
      <c r="B192" t="s">
        <v>12385</v>
      </c>
      <c r="C192" t="s">
        <v>12378</v>
      </c>
      <c r="D192" t="s">
        <v>12159</v>
      </c>
      <c r="E192" s="1">
        <v>45551</v>
      </c>
      <c r="F192">
        <f>YEAR(tblcustomers[[#This Row],[registered_date]])</f>
        <v>2024</v>
      </c>
      <c r="G192" s="7">
        <f ca="1">TODAY() - tblcustomers[[#This Row],[registered_date]]</f>
        <v>258</v>
      </c>
      <c r="H192" t="str">
        <f ca="1">IF(tblcustomers[[#This Row],[customer_age(days)]]&lt;=180, "New",
  IF(tblcustomers[[#This Row],[customer_age(days)]]&lt;=730, "Loyal", "Veteran"))</f>
        <v>Loyal</v>
      </c>
    </row>
    <row r="193" spans="1:8" x14ac:dyDescent="0.2">
      <c r="A193" t="s">
        <v>2401</v>
      </c>
      <c r="B193" t="s">
        <v>12386</v>
      </c>
      <c r="C193" t="s">
        <v>12387</v>
      </c>
      <c r="D193" t="s">
        <v>12042</v>
      </c>
      <c r="E193" s="1">
        <v>45310</v>
      </c>
      <c r="F193">
        <f>YEAR(tblcustomers[[#This Row],[registered_date]])</f>
        <v>2024</v>
      </c>
      <c r="G193" s="7">
        <f ca="1">TODAY() - tblcustomers[[#This Row],[registered_date]]</f>
        <v>499</v>
      </c>
      <c r="H193" t="str">
        <f ca="1">IF(tblcustomers[[#This Row],[customer_age(days)]]&lt;=180, "New",
  IF(tblcustomers[[#This Row],[customer_age(days)]]&lt;=730, "Loyal", "Veteran"))</f>
        <v>Loyal</v>
      </c>
    </row>
    <row r="194" spans="1:8" x14ac:dyDescent="0.2">
      <c r="A194" t="s">
        <v>517</v>
      </c>
      <c r="B194" t="s">
        <v>12388</v>
      </c>
      <c r="C194" t="s">
        <v>12049</v>
      </c>
      <c r="D194" t="s">
        <v>12021</v>
      </c>
      <c r="E194" s="1">
        <v>45321</v>
      </c>
      <c r="F194">
        <f>YEAR(tblcustomers[[#This Row],[registered_date]])</f>
        <v>2024</v>
      </c>
      <c r="G194" s="7">
        <f ca="1">TODAY() - tblcustomers[[#This Row],[registered_date]]</f>
        <v>488</v>
      </c>
      <c r="H194" t="str">
        <f ca="1">IF(tblcustomers[[#This Row],[customer_age(days)]]&lt;=180, "New",
  IF(tblcustomers[[#This Row],[customer_age(days)]]&lt;=730, "Loyal", "Veteran"))</f>
        <v>Loyal</v>
      </c>
    </row>
    <row r="195" spans="1:8" x14ac:dyDescent="0.2">
      <c r="A195" t="s">
        <v>1031</v>
      </c>
      <c r="B195" t="s">
        <v>12389</v>
      </c>
      <c r="C195" t="s">
        <v>12390</v>
      </c>
      <c r="D195" t="s">
        <v>12212</v>
      </c>
      <c r="E195" s="1">
        <v>44397</v>
      </c>
      <c r="F195">
        <f>YEAR(tblcustomers[[#This Row],[registered_date]])</f>
        <v>2021</v>
      </c>
      <c r="G195" s="7">
        <f ca="1">TODAY() - tblcustomers[[#This Row],[registered_date]]</f>
        <v>1412</v>
      </c>
      <c r="H195" t="str">
        <f ca="1">IF(tblcustomers[[#This Row],[customer_age(days)]]&lt;=180, "New",
  IF(tblcustomers[[#This Row],[customer_age(days)]]&lt;=730, "Loyal", "Veteran"))</f>
        <v>Veteran</v>
      </c>
    </row>
    <row r="196" spans="1:8" x14ac:dyDescent="0.2">
      <c r="A196" t="s">
        <v>822</v>
      </c>
      <c r="B196" t="s">
        <v>12391</v>
      </c>
      <c r="C196" t="s">
        <v>12392</v>
      </c>
      <c r="D196" t="s">
        <v>12059</v>
      </c>
      <c r="E196" s="1">
        <v>45507</v>
      </c>
      <c r="F196">
        <f>YEAR(tblcustomers[[#This Row],[registered_date]])</f>
        <v>2024</v>
      </c>
      <c r="G196" s="7">
        <f ca="1">TODAY() - tblcustomers[[#This Row],[registered_date]]</f>
        <v>302</v>
      </c>
      <c r="H196" t="str">
        <f ca="1">IF(tblcustomers[[#This Row],[customer_age(days)]]&lt;=180, "New",
  IF(tblcustomers[[#This Row],[customer_age(days)]]&lt;=730, "Loyal", "Veteran"))</f>
        <v>Loyal</v>
      </c>
    </row>
    <row r="197" spans="1:8" x14ac:dyDescent="0.2">
      <c r="A197" t="s">
        <v>1931</v>
      </c>
      <c r="B197" t="s">
        <v>12393</v>
      </c>
      <c r="C197" t="s">
        <v>12061</v>
      </c>
      <c r="D197" t="s">
        <v>12394</v>
      </c>
      <c r="E197" s="1">
        <v>45170</v>
      </c>
      <c r="F197">
        <f>YEAR(tblcustomers[[#This Row],[registered_date]])</f>
        <v>2023</v>
      </c>
      <c r="G197" s="7">
        <f ca="1">TODAY() - tblcustomers[[#This Row],[registered_date]]</f>
        <v>639</v>
      </c>
      <c r="H197" t="str">
        <f ca="1">IF(tblcustomers[[#This Row],[customer_age(days)]]&lt;=180, "New",
  IF(tblcustomers[[#This Row],[customer_age(days)]]&lt;=730, "Loyal", "Veteran"))</f>
        <v>Loyal</v>
      </c>
    </row>
    <row r="198" spans="1:8" x14ac:dyDescent="0.2">
      <c r="A198" t="s">
        <v>1429</v>
      </c>
      <c r="B198" t="s">
        <v>12395</v>
      </c>
      <c r="C198" t="s">
        <v>12396</v>
      </c>
      <c r="D198" t="s">
        <v>12111</v>
      </c>
      <c r="E198" s="1">
        <v>45598</v>
      </c>
      <c r="F198">
        <f>YEAR(tblcustomers[[#This Row],[registered_date]])</f>
        <v>2024</v>
      </c>
      <c r="G198" s="7">
        <f ca="1">TODAY() - tblcustomers[[#This Row],[registered_date]]</f>
        <v>211</v>
      </c>
      <c r="H198" t="str">
        <f ca="1">IF(tblcustomers[[#This Row],[customer_age(days)]]&lt;=180, "New",
  IF(tblcustomers[[#This Row],[customer_age(days)]]&lt;=730, "Loyal", "Veteran"))</f>
        <v>Loyal</v>
      </c>
    </row>
    <row r="199" spans="1:8" x14ac:dyDescent="0.2">
      <c r="A199" t="s">
        <v>4451</v>
      </c>
      <c r="B199" t="s">
        <v>12397</v>
      </c>
      <c r="C199" t="s">
        <v>12211</v>
      </c>
      <c r="D199" t="s">
        <v>12151</v>
      </c>
      <c r="E199" s="1">
        <v>44564</v>
      </c>
      <c r="F199">
        <f>YEAR(tblcustomers[[#This Row],[registered_date]])</f>
        <v>2022</v>
      </c>
      <c r="G199" s="7">
        <f ca="1">TODAY() - tblcustomers[[#This Row],[registered_date]]</f>
        <v>1245</v>
      </c>
      <c r="H199" t="str">
        <f ca="1">IF(tblcustomers[[#This Row],[customer_age(days)]]&lt;=180, "New",
  IF(tblcustomers[[#This Row],[customer_age(days)]]&lt;=730, "Loyal", "Veteran"))</f>
        <v>Veteran</v>
      </c>
    </row>
    <row r="200" spans="1:8" x14ac:dyDescent="0.2">
      <c r="A200" t="s">
        <v>130</v>
      </c>
      <c r="B200" t="s">
        <v>12398</v>
      </c>
      <c r="C200" t="s">
        <v>12399</v>
      </c>
      <c r="D200" t="s">
        <v>12127</v>
      </c>
      <c r="E200" s="1">
        <v>45659</v>
      </c>
      <c r="F200">
        <f>YEAR(tblcustomers[[#This Row],[registered_date]])</f>
        <v>2025</v>
      </c>
      <c r="G200" s="7">
        <f ca="1">TODAY() - tblcustomers[[#This Row],[registered_date]]</f>
        <v>150</v>
      </c>
      <c r="H200" t="str">
        <f ca="1">IF(tblcustomers[[#This Row],[customer_age(days)]]&lt;=180, "New",
  IF(tblcustomers[[#This Row],[customer_age(days)]]&lt;=730, "Loyal", "Veteran"))</f>
        <v>New</v>
      </c>
    </row>
    <row r="201" spans="1:8" x14ac:dyDescent="0.2">
      <c r="A201" t="s">
        <v>2381</v>
      </c>
      <c r="B201" t="s">
        <v>12400</v>
      </c>
      <c r="C201" t="s">
        <v>12365</v>
      </c>
      <c r="D201" t="s">
        <v>12162</v>
      </c>
      <c r="E201" s="1">
        <v>45179</v>
      </c>
      <c r="F201">
        <f>YEAR(tblcustomers[[#This Row],[registered_date]])</f>
        <v>2023</v>
      </c>
      <c r="G201" s="7">
        <f ca="1">TODAY() - tblcustomers[[#This Row],[registered_date]]</f>
        <v>630</v>
      </c>
      <c r="H201" t="str">
        <f ca="1">IF(tblcustomers[[#This Row],[customer_age(days)]]&lt;=180, "New",
  IF(tblcustomers[[#This Row],[customer_age(days)]]&lt;=730, "Loyal", "Veteran"))</f>
        <v>Loyal</v>
      </c>
    </row>
    <row r="202" spans="1:8" x14ac:dyDescent="0.2">
      <c r="A202" t="s">
        <v>1918</v>
      </c>
      <c r="B202" t="s">
        <v>12401</v>
      </c>
      <c r="C202" t="s">
        <v>12066</v>
      </c>
      <c r="D202" t="s">
        <v>12029</v>
      </c>
      <c r="E202" s="1">
        <v>44937</v>
      </c>
      <c r="F202">
        <f>YEAR(tblcustomers[[#This Row],[registered_date]])</f>
        <v>2023</v>
      </c>
      <c r="G202" s="7">
        <f ca="1">TODAY() - tblcustomers[[#This Row],[registered_date]]</f>
        <v>872</v>
      </c>
      <c r="H202" t="str">
        <f ca="1">IF(tblcustomers[[#This Row],[customer_age(days)]]&lt;=180, "New",
  IF(tblcustomers[[#This Row],[customer_age(days)]]&lt;=730, "Loyal", "Veteran"))</f>
        <v>Veteran</v>
      </c>
    </row>
    <row r="203" spans="1:8" x14ac:dyDescent="0.2">
      <c r="A203" t="s">
        <v>5284</v>
      </c>
      <c r="B203" t="s">
        <v>12402</v>
      </c>
      <c r="C203" t="s">
        <v>12403</v>
      </c>
      <c r="D203" t="s">
        <v>12111</v>
      </c>
      <c r="E203" s="1">
        <v>44384</v>
      </c>
      <c r="F203">
        <f>YEAR(tblcustomers[[#This Row],[registered_date]])</f>
        <v>2021</v>
      </c>
      <c r="G203" s="7">
        <f ca="1">TODAY() - tblcustomers[[#This Row],[registered_date]]</f>
        <v>1425</v>
      </c>
      <c r="H203" t="str">
        <f ca="1">IF(tblcustomers[[#This Row],[customer_age(days)]]&lt;=180, "New",
  IF(tblcustomers[[#This Row],[customer_age(days)]]&lt;=730, "Loyal", "Veteran"))</f>
        <v>Veteran</v>
      </c>
    </row>
    <row r="204" spans="1:8" x14ac:dyDescent="0.2">
      <c r="A204" t="s">
        <v>3961</v>
      </c>
      <c r="B204" t="s">
        <v>12404</v>
      </c>
      <c r="C204" t="s">
        <v>12405</v>
      </c>
      <c r="D204" t="s">
        <v>12044</v>
      </c>
      <c r="E204" s="1">
        <v>45352</v>
      </c>
      <c r="F204">
        <f>YEAR(tblcustomers[[#This Row],[registered_date]])</f>
        <v>2024</v>
      </c>
      <c r="G204" s="7">
        <f ca="1">TODAY() - tblcustomers[[#This Row],[registered_date]]</f>
        <v>457</v>
      </c>
      <c r="H204" t="str">
        <f ca="1">IF(tblcustomers[[#This Row],[customer_age(days)]]&lt;=180, "New",
  IF(tblcustomers[[#This Row],[customer_age(days)]]&lt;=730, "Loyal", "Veteran"))</f>
        <v>Loyal</v>
      </c>
    </row>
    <row r="205" spans="1:8" x14ac:dyDescent="0.2">
      <c r="A205" t="s">
        <v>2816</v>
      </c>
      <c r="B205" t="s">
        <v>12406</v>
      </c>
      <c r="C205" t="s">
        <v>12209</v>
      </c>
      <c r="D205" t="s">
        <v>12050</v>
      </c>
      <c r="E205" s="1">
        <v>44980</v>
      </c>
      <c r="F205">
        <f>YEAR(tblcustomers[[#This Row],[registered_date]])</f>
        <v>2023</v>
      </c>
      <c r="G205" s="7">
        <f ca="1">TODAY() - tblcustomers[[#This Row],[registered_date]]</f>
        <v>829</v>
      </c>
      <c r="H205" t="str">
        <f ca="1">IF(tblcustomers[[#This Row],[customer_age(days)]]&lt;=180, "New",
  IF(tblcustomers[[#This Row],[customer_age(days)]]&lt;=730, "Loyal", "Veteran"))</f>
        <v>Veteran</v>
      </c>
    </row>
    <row r="206" spans="1:8" x14ac:dyDescent="0.2">
      <c r="A206" t="s">
        <v>8526</v>
      </c>
      <c r="B206" t="s">
        <v>12407</v>
      </c>
      <c r="C206" t="s">
        <v>12408</v>
      </c>
      <c r="D206" t="s">
        <v>12265</v>
      </c>
      <c r="E206" s="1">
        <v>44496</v>
      </c>
      <c r="F206">
        <f>YEAR(tblcustomers[[#This Row],[registered_date]])</f>
        <v>2021</v>
      </c>
      <c r="G206" s="7">
        <f ca="1">TODAY() - tblcustomers[[#This Row],[registered_date]]</f>
        <v>1313</v>
      </c>
      <c r="H206" t="str">
        <f ca="1">IF(tblcustomers[[#This Row],[customer_age(days)]]&lt;=180, "New",
  IF(tblcustomers[[#This Row],[customer_age(days)]]&lt;=730, "Loyal", "Veteran"))</f>
        <v>Veteran</v>
      </c>
    </row>
    <row r="207" spans="1:8" x14ac:dyDescent="0.2">
      <c r="A207" t="s">
        <v>6307</v>
      </c>
      <c r="B207" t="s">
        <v>12409</v>
      </c>
      <c r="C207" t="s">
        <v>12169</v>
      </c>
      <c r="D207" t="s">
        <v>26</v>
      </c>
      <c r="E207" s="1">
        <v>45500</v>
      </c>
      <c r="F207">
        <f>YEAR(tblcustomers[[#This Row],[registered_date]])</f>
        <v>2024</v>
      </c>
      <c r="G207" s="7">
        <f ca="1">TODAY() - tblcustomers[[#This Row],[registered_date]]</f>
        <v>309</v>
      </c>
      <c r="H207" t="str">
        <f ca="1">IF(tblcustomers[[#This Row],[customer_age(days)]]&lt;=180, "New",
  IF(tblcustomers[[#This Row],[customer_age(days)]]&lt;=730, "Loyal", "Veteran"))</f>
        <v>Loyal</v>
      </c>
    </row>
    <row r="208" spans="1:8" x14ac:dyDescent="0.2">
      <c r="A208" t="s">
        <v>3958</v>
      </c>
      <c r="B208" t="s">
        <v>12410</v>
      </c>
      <c r="C208" t="s">
        <v>12411</v>
      </c>
      <c r="D208" t="s">
        <v>12279</v>
      </c>
      <c r="E208" s="1">
        <v>45721</v>
      </c>
      <c r="F208">
        <f>YEAR(tblcustomers[[#This Row],[registered_date]])</f>
        <v>2025</v>
      </c>
      <c r="G208" s="7">
        <f ca="1">TODAY() - tblcustomers[[#This Row],[registered_date]]</f>
        <v>88</v>
      </c>
      <c r="H208" t="str">
        <f ca="1">IF(tblcustomers[[#This Row],[customer_age(days)]]&lt;=180, "New",
  IF(tblcustomers[[#This Row],[customer_age(days)]]&lt;=730, "Loyal", "Veteran"))</f>
        <v>New</v>
      </c>
    </row>
    <row r="209" spans="1:8" x14ac:dyDescent="0.2">
      <c r="A209" t="s">
        <v>2653</v>
      </c>
      <c r="B209" t="s">
        <v>12412</v>
      </c>
      <c r="C209" t="s">
        <v>12413</v>
      </c>
      <c r="D209" t="s">
        <v>12109</v>
      </c>
      <c r="E209" s="1">
        <v>44396</v>
      </c>
      <c r="F209">
        <f>YEAR(tblcustomers[[#This Row],[registered_date]])</f>
        <v>2021</v>
      </c>
      <c r="G209" s="7">
        <f ca="1">TODAY() - tblcustomers[[#This Row],[registered_date]]</f>
        <v>1413</v>
      </c>
      <c r="H209" t="str">
        <f ca="1">IF(tblcustomers[[#This Row],[customer_age(days)]]&lt;=180, "New",
  IF(tblcustomers[[#This Row],[customer_age(days)]]&lt;=730, "Loyal", "Veteran"))</f>
        <v>Veteran</v>
      </c>
    </row>
    <row r="210" spans="1:8" x14ac:dyDescent="0.2">
      <c r="A210" t="s">
        <v>4276</v>
      </c>
      <c r="B210" t="s">
        <v>12414</v>
      </c>
      <c r="C210" t="s">
        <v>12108</v>
      </c>
      <c r="D210" t="s">
        <v>12394</v>
      </c>
      <c r="E210" s="1">
        <v>44500</v>
      </c>
      <c r="F210">
        <f>YEAR(tblcustomers[[#This Row],[registered_date]])</f>
        <v>2021</v>
      </c>
      <c r="G210" s="7">
        <f ca="1">TODAY() - tblcustomers[[#This Row],[registered_date]]</f>
        <v>1309</v>
      </c>
      <c r="H210" t="str">
        <f ca="1">IF(tblcustomers[[#This Row],[customer_age(days)]]&lt;=180, "New",
  IF(tblcustomers[[#This Row],[customer_age(days)]]&lt;=730, "Loyal", "Veteran"))</f>
        <v>Veteran</v>
      </c>
    </row>
    <row r="211" spans="1:8" x14ac:dyDescent="0.2">
      <c r="A211" t="s">
        <v>4888</v>
      </c>
      <c r="B211" t="s">
        <v>12415</v>
      </c>
      <c r="C211" t="s">
        <v>12106</v>
      </c>
      <c r="D211" t="s">
        <v>12127</v>
      </c>
      <c r="E211" s="1">
        <v>44774</v>
      </c>
      <c r="F211">
        <f>YEAR(tblcustomers[[#This Row],[registered_date]])</f>
        <v>2022</v>
      </c>
      <c r="G211" s="7">
        <f ca="1">TODAY() - tblcustomers[[#This Row],[registered_date]]</f>
        <v>1035</v>
      </c>
      <c r="H211" t="str">
        <f ca="1">IF(tblcustomers[[#This Row],[customer_age(days)]]&lt;=180, "New",
  IF(tblcustomers[[#This Row],[customer_age(days)]]&lt;=730, "Loyal", "Veteran"))</f>
        <v>Veteran</v>
      </c>
    </row>
    <row r="212" spans="1:8" x14ac:dyDescent="0.2">
      <c r="A212" t="s">
        <v>1222</v>
      </c>
      <c r="B212" t="s">
        <v>12416</v>
      </c>
      <c r="C212" t="s">
        <v>12226</v>
      </c>
      <c r="D212" t="s">
        <v>12034</v>
      </c>
      <c r="E212" s="1">
        <v>45375</v>
      </c>
      <c r="F212">
        <f>YEAR(tblcustomers[[#This Row],[registered_date]])</f>
        <v>2024</v>
      </c>
      <c r="G212" s="7">
        <f ca="1">TODAY() - tblcustomers[[#This Row],[registered_date]]</f>
        <v>434</v>
      </c>
      <c r="H212" t="str">
        <f ca="1">IF(tblcustomers[[#This Row],[customer_age(days)]]&lt;=180, "New",
  IF(tblcustomers[[#This Row],[customer_age(days)]]&lt;=730, "Loyal", "Veteran"))</f>
        <v>Loyal</v>
      </c>
    </row>
    <row r="213" spans="1:8" x14ac:dyDescent="0.2">
      <c r="A213" t="s">
        <v>2647</v>
      </c>
      <c r="B213" t="s">
        <v>12417</v>
      </c>
      <c r="C213" t="s">
        <v>12418</v>
      </c>
      <c r="D213" t="s">
        <v>12078</v>
      </c>
      <c r="E213" s="1">
        <v>44724</v>
      </c>
      <c r="F213">
        <f>YEAR(tblcustomers[[#This Row],[registered_date]])</f>
        <v>2022</v>
      </c>
      <c r="G213" s="7">
        <f ca="1">TODAY() - tblcustomers[[#This Row],[registered_date]]</f>
        <v>1085</v>
      </c>
      <c r="H213" t="str">
        <f ca="1">IF(tblcustomers[[#This Row],[customer_age(days)]]&lt;=180, "New",
  IF(tblcustomers[[#This Row],[customer_age(days)]]&lt;=730, "Loyal", "Veteran"))</f>
        <v>Veteran</v>
      </c>
    </row>
    <row r="214" spans="1:8" x14ac:dyDescent="0.2">
      <c r="A214" t="s">
        <v>1336</v>
      </c>
      <c r="B214" t="s">
        <v>12419</v>
      </c>
      <c r="C214" t="s">
        <v>12204</v>
      </c>
      <c r="D214" t="s">
        <v>12342</v>
      </c>
      <c r="E214" s="1">
        <v>45256</v>
      </c>
      <c r="F214">
        <f>YEAR(tblcustomers[[#This Row],[registered_date]])</f>
        <v>2023</v>
      </c>
      <c r="G214" s="7">
        <f ca="1">TODAY() - tblcustomers[[#This Row],[registered_date]]</f>
        <v>553</v>
      </c>
      <c r="H214" t="str">
        <f ca="1">IF(tblcustomers[[#This Row],[customer_age(days)]]&lt;=180, "New",
  IF(tblcustomers[[#This Row],[customer_age(days)]]&lt;=730, "Loyal", "Veteran"))</f>
        <v>Loyal</v>
      </c>
    </row>
    <row r="215" spans="1:8" x14ac:dyDescent="0.2">
      <c r="A215" t="s">
        <v>6401</v>
      </c>
      <c r="B215" t="s">
        <v>12420</v>
      </c>
      <c r="C215" t="s">
        <v>12421</v>
      </c>
      <c r="D215" t="s">
        <v>12089</v>
      </c>
      <c r="E215" s="1">
        <v>44350</v>
      </c>
      <c r="F215">
        <f>YEAR(tblcustomers[[#This Row],[registered_date]])</f>
        <v>2021</v>
      </c>
      <c r="G215" s="7">
        <f ca="1">TODAY() - tblcustomers[[#This Row],[registered_date]]</f>
        <v>1459</v>
      </c>
      <c r="H215" t="str">
        <f ca="1">IF(tblcustomers[[#This Row],[customer_age(days)]]&lt;=180, "New",
  IF(tblcustomers[[#This Row],[customer_age(days)]]&lt;=730, "Loyal", "Veteran"))</f>
        <v>Veteran</v>
      </c>
    </row>
    <row r="216" spans="1:8" x14ac:dyDescent="0.2">
      <c r="A216" t="s">
        <v>2858</v>
      </c>
      <c r="B216" t="s">
        <v>12422</v>
      </c>
      <c r="C216" t="s">
        <v>12239</v>
      </c>
      <c r="D216" t="s">
        <v>12162</v>
      </c>
      <c r="E216" s="1">
        <v>45586</v>
      </c>
      <c r="F216">
        <f>YEAR(tblcustomers[[#This Row],[registered_date]])</f>
        <v>2024</v>
      </c>
      <c r="G216" s="7">
        <f ca="1">TODAY() - tblcustomers[[#This Row],[registered_date]]</f>
        <v>223</v>
      </c>
      <c r="H216" t="str">
        <f ca="1">IF(tblcustomers[[#This Row],[customer_age(days)]]&lt;=180, "New",
  IF(tblcustomers[[#This Row],[customer_age(days)]]&lt;=730, "Loyal", "Veteran"))</f>
        <v>Loyal</v>
      </c>
    </row>
    <row r="217" spans="1:8" x14ac:dyDescent="0.2">
      <c r="A217" t="s">
        <v>3100</v>
      </c>
      <c r="B217" t="s">
        <v>12423</v>
      </c>
      <c r="C217" t="s">
        <v>12365</v>
      </c>
      <c r="D217" t="s">
        <v>12332</v>
      </c>
      <c r="E217" s="1">
        <v>45573</v>
      </c>
      <c r="F217">
        <f>YEAR(tblcustomers[[#This Row],[registered_date]])</f>
        <v>2024</v>
      </c>
      <c r="G217" s="7">
        <f ca="1">TODAY() - tblcustomers[[#This Row],[registered_date]]</f>
        <v>236</v>
      </c>
      <c r="H217" t="str">
        <f ca="1">IF(tblcustomers[[#This Row],[customer_age(days)]]&lt;=180, "New",
  IF(tblcustomers[[#This Row],[customer_age(days)]]&lt;=730, "Loyal", "Veteran"))</f>
        <v>Loyal</v>
      </c>
    </row>
    <row r="218" spans="1:8" x14ac:dyDescent="0.2">
      <c r="A218" t="s">
        <v>1687</v>
      </c>
      <c r="B218" t="s">
        <v>12424</v>
      </c>
      <c r="C218" t="s">
        <v>12066</v>
      </c>
      <c r="D218" t="s">
        <v>12425</v>
      </c>
      <c r="E218" s="1">
        <v>44542</v>
      </c>
      <c r="F218">
        <f>YEAR(tblcustomers[[#This Row],[registered_date]])</f>
        <v>2021</v>
      </c>
      <c r="G218" s="7">
        <f ca="1">TODAY() - tblcustomers[[#This Row],[registered_date]]</f>
        <v>1267</v>
      </c>
      <c r="H218" t="str">
        <f ca="1">IF(tblcustomers[[#This Row],[customer_age(days)]]&lt;=180, "New",
  IF(tblcustomers[[#This Row],[customer_age(days)]]&lt;=730, "Loyal", "Veteran"))</f>
        <v>Veteran</v>
      </c>
    </row>
    <row r="219" spans="1:8" x14ac:dyDescent="0.2">
      <c r="A219" t="s">
        <v>1630</v>
      </c>
      <c r="B219" t="s">
        <v>12426</v>
      </c>
      <c r="C219" t="s">
        <v>12288</v>
      </c>
      <c r="D219" t="s">
        <v>12212</v>
      </c>
      <c r="E219" s="1">
        <v>45554</v>
      </c>
      <c r="F219">
        <f>YEAR(tblcustomers[[#This Row],[registered_date]])</f>
        <v>2024</v>
      </c>
      <c r="G219" s="7">
        <f ca="1">TODAY() - tblcustomers[[#This Row],[registered_date]]</f>
        <v>255</v>
      </c>
      <c r="H219" t="str">
        <f ca="1">IF(tblcustomers[[#This Row],[customer_age(days)]]&lt;=180, "New",
  IF(tblcustomers[[#This Row],[customer_age(days)]]&lt;=730, "Loyal", "Veteran"))</f>
        <v>Loyal</v>
      </c>
    </row>
    <row r="220" spans="1:8" x14ac:dyDescent="0.2">
      <c r="A220" t="s">
        <v>323</v>
      </c>
      <c r="B220" t="s">
        <v>12427</v>
      </c>
      <c r="C220" t="s">
        <v>12055</v>
      </c>
      <c r="D220" t="s">
        <v>12252</v>
      </c>
      <c r="E220" s="1">
        <v>44413</v>
      </c>
      <c r="F220">
        <f>YEAR(tblcustomers[[#This Row],[registered_date]])</f>
        <v>2021</v>
      </c>
      <c r="G220" s="7">
        <f ca="1">TODAY() - tblcustomers[[#This Row],[registered_date]]</f>
        <v>1396</v>
      </c>
      <c r="H220" t="str">
        <f ca="1">IF(tblcustomers[[#This Row],[customer_age(days)]]&lt;=180, "New",
  IF(tblcustomers[[#This Row],[customer_age(days)]]&lt;=730, "Loyal", "Veteran"))</f>
        <v>Veteran</v>
      </c>
    </row>
    <row r="221" spans="1:8" x14ac:dyDescent="0.2">
      <c r="A221" t="s">
        <v>2463</v>
      </c>
      <c r="B221" t="s">
        <v>12428</v>
      </c>
      <c r="C221" t="s">
        <v>12209</v>
      </c>
      <c r="D221" t="s">
        <v>12053</v>
      </c>
      <c r="E221" s="1">
        <v>45345</v>
      </c>
      <c r="F221">
        <f>YEAR(tblcustomers[[#This Row],[registered_date]])</f>
        <v>2024</v>
      </c>
      <c r="G221" s="7">
        <f ca="1">TODAY() - tblcustomers[[#This Row],[registered_date]]</f>
        <v>464</v>
      </c>
      <c r="H221" t="str">
        <f ca="1">IF(tblcustomers[[#This Row],[customer_age(days)]]&lt;=180, "New",
  IF(tblcustomers[[#This Row],[customer_age(days)]]&lt;=730, "Loyal", "Veteran"))</f>
        <v>Loyal</v>
      </c>
    </row>
    <row r="222" spans="1:8" x14ac:dyDescent="0.2">
      <c r="A222" t="s">
        <v>9378</v>
      </c>
      <c r="B222" t="s">
        <v>12429</v>
      </c>
      <c r="C222" t="s">
        <v>12430</v>
      </c>
      <c r="D222" t="s">
        <v>58</v>
      </c>
      <c r="E222" s="1">
        <v>45411</v>
      </c>
      <c r="F222">
        <f>YEAR(tblcustomers[[#This Row],[registered_date]])</f>
        <v>2024</v>
      </c>
      <c r="G222" s="7">
        <f ca="1">TODAY() - tblcustomers[[#This Row],[registered_date]]</f>
        <v>398</v>
      </c>
      <c r="H222" t="str">
        <f ca="1">IF(tblcustomers[[#This Row],[customer_age(days)]]&lt;=180, "New",
  IF(tblcustomers[[#This Row],[customer_age(days)]]&lt;=730, "Loyal", "Veteran"))</f>
        <v>Loyal</v>
      </c>
    </row>
    <row r="223" spans="1:8" x14ac:dyDescent="0.2">
      <c r="A223" t="s">
        <v>5428</v>
      </c>
      <c r="B223" t="s">
        <v>12431</v>
      </c>
      <c r="C223" t="s">
        <v>12171</v>
      </c>
      <c r="D223" t="s">
        <v>12034</v>
      </c>
      <c r="E223" s="1">
        <v>44846</v>
      </c>
      <c r="F223">
        <f>YEAR(tblcustomers[[#This Row],[registered_date]])</f>
        <v>2022</v>
      </c>
      <c r="G223" s="7">
        <f ca="1">TODAY() - tblcustomers[[#This Row],[registered_date]]</f>
        <v>963</v>
      </c>
      <c r="H223" t="str">
        <f ca="1">IF(tblcustomers[[#This Row],[customer_age(days)]]&lt;=180, "New",
  IF(tblcustomers[[#This Row],[customer_age(days)]]&lt;=730, "Loyal", "Veteran"))</f>
        <v>Veteran</v>
      </c>
    </row>
    <row r="224" spans="1:8" x14ac:dyDescent="0.2">
      <c r="A224" t="s">
        <v>6104</v>
      </c>
      <c r="B224" t="s">
        <v>12432</v>
      </c>
      <c r="C224" t="s">
        <v>12387</v>
      </c>
      <c r="D224" t="s">
        <v>12029</v>
      </c>
      <c r="E224" s="1">
        <v>45197</v>
      </c>
      <c r="F224">
        <f>YEAR(tblcustomers[[#This Row],[registered_date]])</f>
        <v>2023</v>
      </c>
      <c r="G224" s="7">
        <f ca="1">TODAY() - tblcustomers[[#This Row],[registered_date]]</f>
        <v>612</v>
      </c>
      <c r="H224" t="str">
        <f ca="1">IF(tblcustomers[[#This Row],[customer_age(days)]]&lt;=180, "New",
  IF(tblcustomers[[#This Row],[customer_age(days)]]&lt;=730, "Loyal", "Veteran"))</f>
        <v>Loyal</v>
      </c>
    </row>
    <row r="225" spans="1:8" x14ac:dyDescent="0.2">
      <c r="A225" t="s">
        <v>3456</v>
      </c>
      <c r="B225" t="s">
        <v>12433</v>
      </c>
      <c r="C225" t="s">
        <v>12392</v>
      </c>
      <c r="D225" t="s">
        <v>12053</v>
      </c>
      <c r="E225" s="1">
        <v>45131</v>
      </c>
      <c r="F225">
        <f>YEAR(tblcustomers[[#This Row],[registered_date]])</f>
        <v>2023</v>
      </c>
      <c r="G225" s="7">
        <f ca="1">TODAY() - tblcustomers[[#This Row],[registered_date]]</f>
        <v>678</v>
      </c>
      <c r="H225" t="str">
        <f ca="1">IF(tblcustomers[[#This Row],[customer_age(days)]]&lt;=180, "New",
  IF(tblcustomers[[#This Row],[customer_age(days)]]&lt;=730, "Loyal", "Veteran"))</f>
        <v>Loyal</v>
      </c>
    </row>
    <row r="226" spans="1:8" x14ac:dyDescent="0.2">
      <c r="A226" t="s">
        <v>8067</v>
      </c>
      <c r="B226" t="s">
        <v>12434</v>
      </c>
      <c r="C226" t="s">
        <v>12161</v>
      </c>
      <c r="D226" t="s">
        <v>12050</v>
      </c>
      <c r="E226" s="1">
        <v>45357</v>
      </c>
      <c r="F226">
        <f>YEAR(tblcustomers[[#This Row],[registered_date]])</f>
        <v>2024</v>
      </c>
      <c r="G226" s="7">
        <f ca="1">TODAY() - tblcustomers[[#This Row],[registered_date]]</f>
        <v>452</v>
      </c>
      <c r="H226" t="str">
        <f ca="1">IF(tblcustomers[[#This Row],[customer_age(days)]]&lt;=180, "New",
  IF(tblcustomers[[#This Row],[customer_age(days)]]&lt;=730, "Loyal", "Veteran"))</f>
        <v>Loyal</v>
      </c>
    </row>
    <row r="227" spans="1:8" x14ac:dyDescent="0.2">
      <c r="A227" t="s">
        <v>8312</v>
      </c>
      <c r="B227" t="s">
        <v>12435</v>
      </c>
      <c r="C227" t="s">
        <v>12374</v>
      </c>
      <c r="D227" t="s">
        <v>12212</v>
      </c>
      <c r="E227" s="1">
        <v>45725</v>
      </c>
      <c r="F227">
        <f>YEAR(tblcustomers[[#This Row],[registered_date]])</f>
        <v>2025</v>
      </c>
      <c r="G227" s="7">
        <f ca="1">TODAY() - tblcustomers[[#This Row],[registered_date]]</f>
        <v>84</v>
      </c>
      <c r="H227" t="str">
        <f ca="1">IF(tblcustomers[[#This Row],[customer_age(days)]]&lt;=180, "New",
  IF(tblcustomers[[#This Row],[customer_age(days)]]&lt;=730, "Loyal", "Veteran"))</f>
        <v>New</v>
      </c>
    </row>
    <row r="228" spans="1:8" x14ac:dyDescent="0.2">
      <c r="A228" t="s">
        <v>4839</v>
      </c>
      <c r="B228" t="s">
        <v>12436</v>
      </c>
      <c r="C228" t="s">
        <v>12437</v>
      </c>
      <c r="D228" t="s">
        <v>12076</v>
      </c>
      <c r="E228" s="1">
        <v>44493</v>
      </c>
      <c r="F228">
        <f>YEAR(tblcustomers[[#This Row],[registered_date]])</f>
        <v>2021</v>
      </c>
      <c r="G228" s="7">
        <f ca="1">TODAY() - tblcustomers[[#This Row],[registered_date]]</f>
        <v>1316</v>
      </c>
      <c r="H228" t="str">
        <f ca="1">IF(tblcustomers[[#This Row],[customer_age(days)]]&lt;=180, "New",
  IF(tblcustomers[[#This Row],[customer_age(days)]]&lt;=730, "Loyal", "Veteran"))</f>
        <v>Veteran</v>
      </c>
    </row>
    <row r="229" spans="1:8" x14ac:dyDescent="0.2">
      <c r="A229" t="s">
        <v>1056</v>
      </c>
      <c r="B229" t="s">
        <v>12438</v>
      </c>
      <c r="C229" t="s">
        <v>12439</v>
      </c>
      <c r="D229" t="s">
        <v>12279</v>
      </c>
      <c r="E229" s="1">
        <v>45412</v>
      </c>
      <c r="F229">
        <f>YEAR(tblcustomers[[#This Row],[registered_date]])</f>
        <v>2024</v>
      </c>
      <c r="G229" s="7">
        <f ca="1">TODAY() - tblcustomers[[#This Row],[registered_date]]</f>
        <v>397</v>
      </c>
      <c r="H229" t="str">
        <f ca="1">IF(tblcustomers[[#This Row],[customer_age(days)]]&lt;=180, "New",
  IF(tblcustomers[[#This Row],[customer_age(days)]]&lt;=730, "Loyal", "Veteran"))</f>
        <v>Loyal</v>
      </c>
    </row>
    <row r="230" spans="1:8" x14ac:dyDescent="0.2">
      <c r="A230" t="s">
        <v>478</v>
      </c>
      <c r="B230" t="s">
        <v>12440</v>
      </c>
      <c r="C230" t="s">
        <v>12124</v>
      </c>
      <c r="D230" t="s">
        <v>58</v>
      </c>
      <c r="E230" s="1">
        <v>44496</v>
      </c>
      <c r="F230">
        <f>YEAR(tblcustomers[[#This Row],[registered_date]])</f>
        <v>2021</v>
      </c>
      <c r="G230" s="7">
        <f ca="1">TODAY() - tblcustomers[[#This Row],[registered_date]]</f>
        <v>1313</v>
      </c>
      <c r="H230" t="str">
        <f ca="1">IF(tblcustomers[[#This Row],[customer_age(days)]]&lt;=180, "New",
  IF(tblcustomers[[#This Row],[customer_age(days)]]&lt;=730, "Loyal", "Veteran"))</f>
        <v>Veteran</v>
      </c>
    </row>
    <row r="231" spans="1:8" x14ac:dyDescent="0.2">
      <c r="A231" t="s">
        <v>3483</v>
      </c>
      <c r="B231" t="s">
        <v>12441</v>
      </c>
      <c r="C231" t="s">
        <v>12106</v>
      </c>
      <c r="D231" t="s">
        <v>12029</v>
      </c>
      <c r="E231" s="1">
        <v>45218</v>
      </c>
      <c r="F231">
        <f>YEAR(tblcustomers[[#This Row],[registered_date]])</f>
        <v>2023</v>
      </c>
      <c r="G231" s="7">
        <f ca="1">TODAY() - tblcustomers[[#This Row],[registered_date]]</f>
        <v>591</v>
      </c>
      <c r="H231" t="str">
        <f ca="1">IF(tblcustomers[[#This Row],[customer_age(days)]]&lt;=180, "New",
  IF(tblcustomers[[#This Row],[customer_age(days)]]&lt;=730, "Loyal", "Veteran"))</f>
        <v>Loyal</v>
      </c>
    </row>
    <row r="232" spans="1:8" x14ac:dyDescent="0.2">
      <c r="A232" t="s">
        <v>5358</v>
      </c>
      <c r="B232" t="s">
        <v>12442</v>
      </c>
      <c r="C232" t="s">
        <v>12097</v>
      </c>
      <c r="D232" t="s">
        <v>26</v>
      </c>
      <c r="E232" s="1">
        <v>45511</v>
      </c>
      <c r="F232">
        <f>YEAR(tblcustomers[[#This Row],[registered_date]])</f>
        <v>2024</v>
      </c>
      <c r="G232" s="7">
        <f ca="1">TODAY() - tblcustomers[[#This Row],[registered_date]]</f>
        <v>298</v>
      </c>
      <c r="H232" t="str">
        <f ca="1">IF(tblcustomers[[#This Row],[customer_age(days)]]&lt;=180, "New",
  IF(tblcustomers[[#This Row],[customer_age(days)]]&lt;=730, "Loyal", "Veteran"))</f>
        <v>Loyal</v>
      </c>
    </row>
    <row r="233" spans="1:8" x14ac:dyDescent="0.2">
      <c r="A233" t="s">
        <v>420</v>
      </c>
      <c r="B233" t="s">
        <v>12443</v>
      </c>
      <c r="C233" t="s">
        <v>12444</v>
      </c>
      <c r="D233" t="s">
        <v>12089</v>
      </c>
      <c r="E233" s="1">
        <v>44831</v>
      </c>
      <c r="F233">
        <f>YEAR(tblcustomers[[#This Row],[registered_date]])</f>
        <v>2022</v>
      </c>
      <c r="G233" s="7">
        <f ca="1">TODAY() - tblcustomers[[#This Row],[registered_date]]</f>
        <v>978</v>
      </c>
      <c r="H233" t="str">
        <f ca="1">IF(tblcustomers[[#This Row],[customer_age(days)]]&lt;=180, "New",
  IF(tblcustomers[[#This Row],[customer_age(days)]]&lt;=730, "Loyal", "Veteran"))</f>
        <v>Veteran</v>
      </c>
    </row>
    <row r="234" spans="1:8" x14ac:dyDescent="0.2">
      <c r="A234" t="s">
        <v>227</v>
      </c>
      <c r="B234" t="s">
        <v>12445</v>
      </c>
      <c r="C234" t="s">
        <v>12142</v>
      </c>
      <c r="D234" t="s">
        <v>12111</v>
      </c>
      <c r="E234" s="1">
        <v>44694</v>
      </c>
      <c r="F234">
        <f>YEAR(tblcustomers[[#This Row],[registered_date]])</f>
        <v>2022</v>
      </c>
      <c r="G234" s="7">
        <f ca="1">TODAY() - tblcustomers[[#This Row],[registered_date]]</f>
        <v>1115</v>
      </c>
      <c r="H234" t="str">
        <f ca="1">IF(tblcustomers[[#This Row],[customer_age(days)]]&lt;=180, "New",
  IF(tblcustomers[[#This Row],[customer_age(days)]]&lt;=730, "Loyal", "Veteran"))</f>
        <v>Veteran</v>
      </c>
    </row>
    <row r="235" spans="1:8" x14ac:dyDescent="0.2">
      <c r="A235" t="s">
        <v>921</v>
      </c>
      <c r="B235" t="s">
        <v>12446</v>
      </c>
      <c r="C235" t="s">
        <v>12447</v>
      </c>
      <c r="D235" t="s">
        <v>12086</v>
      </c>
      <c r="E235" s="1">
        <v>44778</v>
      </c>
      <c r="F235">
        <f>YEAR(tblcustomers[[#This Row],[registered_date]])</f>
        <v>2022</v>
      </c>
      <c r="G235" s="7">
        <f ca="1">TODAY() - tblcustomers[[#This Row],[registered_date]]</f>
        <v>1031</v>
      </c>
      <c r="H235" t="str">
        <f ca="1">IF(tblcustomers[[#This Row],[customer_age(days)]]&lt;=180, "New",
  IF(tblcustomers[[#This Row],[customer_age(days)]]&lt;=730, "Loyal", "Veteran"))</f>
        <v>Veteran</v>
      </c>
    </row>
    <row r="236" spans="1:8" x14ac:dyDescent="0.2">
      <c r="A236" t="s">
        <v>1380</v>
      </c>
      <c r="B236" t="s">
        <v>12448</v>
      </c>
      <c r="C236" t="s">
        <v>12449</v>
      </c>
      <c r="D236" t="s">
        <v>12252</v>
      </c>
      <c r="E236" s="1">
        <v>45299</v>
      </c>
      <c r="F236">
        <f>YEAR(tblcustomers[[#This Row],[registered_date]])</f>
        <v>2024</v>
      </c>
      <c r="G236" s="7">
        <f ca="1">TODAY() - tblcustomers[[#This Row],[registered_date]]</f>
        <v>510</v>
      </c>
      <c r="H236" t="str">
        <f ca="1">IF(tblcustomers[[#This Row],[customer_age(days)]]&lt;=180, "New",
  IF(tblcustomers[[#This Row],[customer_age(days)]]&lt;=730, "Loyal", "Veteran"))</f>
        <v>Loyal</v>
      </c>
    </row>
    <row r="237" spans="1:8" x14ac:dyDescent="0.2">
      <c r="A237" t="s">
        <v>5307</v>
      </c>
      <c r="B237" t="s">
        <v>12450</v>
      </c>
      <c r="C237" t="s">
        <v>12142</v>
      </c>
      <c r="D237" t="s">
        <v>12221</v>
      </c>
      <c r="E237" s="1">
        <v>44761</v>
      </c>
      <c r="F237">
        <f>YEAR(tblcustomers[[#This Row],[registered_date]])</f>
        <v>2022</v>
      </c>
      <c r="G237" s="7">
        <f ca="1">TODAY() - tblcustomers[[#This Row],[registered_date]]</f>
        <v>1048</v>
      </c>
      <c r="H237" t="str">
        <f ca="1">IF(tblcustomers[[#This Row],[customer_age(days)]]&lt;=180, "New",
  IF(tblcustomers[[#This Row],[customer_age(days)]]&lt;=730, "Loyal", "Veteran"))</f>
        <v>Veteran</v>
      </c>
    </row>
    <row r="238" spans="1:8" x14ac:dyDescent="0.2">
      <c r="A238" t="s">
        <v>3091</v>
      </c>
      <c r="B238" t="s">
        <v>12451</v>
      </c>
      <c r="C238" t="s">
        <v>12452</v>
      </c>
      <c r="D238" t="s">
        <v>12078</v>
      </c>
      <c r="E238" s="1">
        <v>44891</v>
      </c>
      <c r="F238">
        <f>YEAR(tblcustomers[[#This Row],[registered_date]])</f>
        <v>2022</v>
      </c>
      <c r="G238" s="7">
        <f ca="1">TODAY() - tblcustomers[[#This Row],[registered_date]]</f>
        <v>918</v>
      </c>
      <c r="H238" t="str">
        <f ca="1">IF(tblcustomers[[#This Row],[customer_age(days)]]&lt;=180, "New",
  IF(tblcustomers[[#This Row],[customer_age(days)]]&lt;=730, "Loyal", "Veteran"))</f>
        <v>Veteran</v>
      </c>
    </row>
    <row r="239" spans="1:8" x14ac:dyDescent="0.2">
      <c r="A239" t="s">
        <v>4086</v>
      </c>
      <c r="B239" t="s">
        <v>12453</v>
      </c>
      <c r="C239" t="s">
        <v>12430</v>
      </c>
      <c r="D239" t="s">
        <v>12151</v>
      </c>
      <c r="E239" s="1">
        <v>44566</v>
      </c>
      <c r="F239">
        <f>YEAR(tblcustomers[[#This Row],[registered_date]])</f>
        <v>2022</v>
      </c>
      <c r="G239" s="7">
        <f ca="1">TODAY() - tblcustomers[[#This Row],[registered_date]]</f>
        <v>1243</v>
      </c>
      <c r="H239" t="str">
        <f ca="1">IF(tblcustomers[[#This Row],[customer_age(days)]]&lt;=180, "New",
  IF(tblcustomers[[#This Row],[customer_age(days)]]&lt;=730, "Loyal", "Veteran"))</f>
        <v>Veteran</v>
      </c>
    </row>
    <row r="240" spans="1:8" x14ac:dyDescent="0.2">
      <c r="A240" t="s">
        <v>2491</v>
      </c>
      <c r="B240" t="s">
        <v>12454</v>
      </c>
      <c r="C240" t="s">
        <v>12455</v>
      </c>
      <c r="D240" t="s">
        <v>12342</v>
      </c>
      <c r="E240" s="1">
        <v>44930</v>
      </c>
      <c r="F240">
        <f>YEAR(tblcustomers[[#This Row],[registered_date]])</f>
        <v>2023</v>
      </c>
      <c r="G240" s="7">
        <f ca="1">TODAY() - tblcustomers[[#This Row],[registered_date]]</f>
        <v>879</v>
      </c>
      <c r="H240" t="str">
        <f ca="1">IF(tblcustomers[[#This Row],[customer_age(days)]]&lt;=180, "New",
  IF(tblcustomers[[#This Row],[customer_age(days)]]&lt;=730, "Loyal", "Veteran"))</f>
        <v>Veteran</v>
      </c>
    </row>
    <row r="241" spans="1:8" x14ac:dyDescent="0.2">
      <c r="A241" t="s">
        <v>4903</v>
      </c>
      <c r="B241" t="s">
        <v>12456</v>
      </c>
      <c r="C241" t="s">
        <v>12080</v>
      </c>
      <c r="D241" t="s">
        <v>12059</v>
      </c>
      <c r="E241" s="1">
        <v>45552</v>
      </c>
      <c r="F241">
        <f>YEAR(tblcustomers[[#This Row],[registered_date]])</f>
        <v>2024</v>
      </c>
      <c r="G241" s="7">
        <f ca="1">TODAY() - tblcustomers[[#This Row],[registered_date]]</f>
        <v>257</v>
      </c>
      <c r="H241" t="str">
        <f ca="1">IF(tblcustomers[[#This Row],[customer_age(days)]]&lt;=180, "New",
  IF(tblcustomers[[#This Row],[customer_age(days)]]&lt;=730, "Loyal", "Veteran"))</f>
        <v>Loyal</v>
      </c>
    </row>
    <row r="242" spans="1:8" x14ac:dyDescent="0.2">
      <c r="A242" t="s">
        <v>4411</v>
      </c>
      <c r="B242" t="s">
        <v>12457</v>
      </c>
      <c r="C242" t="s">
        <v>12176</v>
      </c>
      <c r="D242" t="s">
        <v>12047</v>
      </c>
      <c r="E242" s="1">
        <v>45517</v>
      </c>
      <c r="F242">
        <f>YEAR(tblcustomers[[#This Row],[registered_date]])</f>
        <v>2024</v>
      </c>
      <c r="G242" s="7">
        <f ca="1">TODAY() - tblcustomers[[#This Row],[registered_date]]</f>
        <v>292</v>
      </c>
      <c r="H242" t="str">
        <f ca="1">IF(tblcustomers[[#This Row],[customer_age(days)]]&lt;=180, "New",
  IF(tblcustomers[[#This Row],[customer_age(days)]]&lt;=730, "Loyal", "Veteran"))</f>
        <v>Loyal</v>
      </c>
    </row>
    <row r="243" spans="1:8" x14ac:dyDescent="0.2">
      <c r="A243" t="s">
        <v>4486</v>
      </c>
      <c r="B243" t="s">
        <v>12458</v>
      </c>
      <c r="C243" t="s">
        <v>12459</v>
      </c>
      <c r="D243" t="s">
        <v>58</v>
      </c>
      <c r="E243" s="1">
        <v>45100</v>
      </c>
      <c r="F243">
        <f>YEAR(tblcustomers[[#This Row],[registered_date]])</f>
        <v>2023</v>
      </c>
      <c r="G243" s="7">
        <f ca="1">TODAY() - tblcustomers[[#This Row],[registered_date]]</f>
        <v>709</v>
      </c>
      <c r="H243" t="str">
        <f ca="1">IF(tblcustomers[[#This Row],[customer_age(days)]]&lt;=180, "New",
  IF(tblcustomers[[#This Row],[customer_age(days)]]&lt;=730, "Loyal", "Veteran"))</f>
        <v>Loyal</v>
      </c>
    </row>
    <row r="244" spans="1:8" x14ac:dyDescent="0.2">
      <c r="A244" t="s">
        <v>2201</v>
      </c>
      <c r="B244" t="s">
        <v>12460</v>
      </c>
      <c r="C244" t="s">
        <v>12461</v>
      </c>
      <c r="D244" t="s">
        <v>12265</v>
      </c>
      <c r="E244" s="1">
        <v>44882</v>
      </c>
      <c r="F244">
        <f>YEAR(tblcustomers[[#This Row],[registered_date]])</f>
        <v>2022</v>
      </c>
      <c r="G244" s="7">
        <f ca="1">TODAY() - tblcustomers[[#This Row],[registered_date]]</f>
        <v>927</v>
      </c>
      <c r="H244" t="str">
        <f ca="1">IF(tblcustomers[[#This Row],[customer_age(days)]]&lt;=180, "New",
  IF(tblcustomers[[#This Row],[customer_age(days)]]&lt;=730, "Loyal", "Veteran"))</f>
        <v>Veteran</v>
      </c>
    </row>
    <row r="245" spans="1:8" x14ac:dyDescent="0.2">
      <c r="A245" t="s">
        <v>2510</v>
      </c>
      <c r="B245" t="s">
        <v>12462</v>
      </c>
      <c r="C245" t="s">
        <v>12234</v>
      </c>
      <c r="D245" t="s">
        <v>12102</v>
      </c>
      <c r="E245" s="1">
        <v>45382</v>
      </c>
      <c r="F245">
        <f>YEAR(tblcustomers[[#This Row],[registered_date]])</f>
        <v>2024</v>
      </c>
      <c r="G245" s="7">
        <f ca="1">TODAY() - tblcustomers[[#This Row],[registered_date]]</f>
        <v>427</v>
      </c>
      <c r="H245" t="str">
        <f ca="1">IF(tblcustomers[[#This Row],[customer_age(days)]]&lt;=180, "New",
  IF(tblcustomers[[#This Row],[customer_age(days)]]&lt;=730, "Loyal", "Veteran"))</f>
        <v>Loyal</v>
      </c>
    </row>
    <row r="246" spans="1:8" x14ac:dyDescent="0.2">
      <c r="A246" t="s">
        <v>2042</v>
      </c>
      <c r="B246" t="s">
        <v>12463</v>
      </c>
      <c r="C246" t="s">
        <v>12464</v>
      </c>
      <c r="D246" t="s">
        <v>12243</v>
      </c>
      <c r="E246" s="1">
        <v>44663</v>
      </c>
      <c r="F246">
        <f>YEAR(tblcustomers[[#This Row],[registered_date]])</f>
        <v>2022</v>
      </c>
      <c r="G246" s="7">
        <f ca="1">TODAY() - tblcustomers[[#This Row],[registered_date]]</f>
        <v>1146</v>
      </c>
      <c r="H246" t="str">
        <f ca="1">IF(tblcustomers[[#This Row],[customer_age(days)]]&lt;=180, "New",
  IF(tblcustomers[[#This Row],[customer_age(days)]]&lt;=730, "Loyal", "Veteran"))</f>
        <v>Veteran</v>
      </c>
    </row>
    <row r="247" spans="1:8" x14ac:dyDescent="0.2">
      <c r="A247" t="s">
        <v>1150</v>
      </c>
      <c r="B247" t="s">
        <v>12465</v>
      </c>
      <c r="C247" t="s">
        <v>12466</v>
      </c>
      <c r="D247" t="s">
        <v>12159</v>
      </c>
      <c r="E247" s="1">
        <v>44855</v>
      </c>
      <c r="F247">
        <f>YEAR(tblcustomers[[#This Row],[registered_date]])</f>
        <v>2022</v>
      </c>
      <c r="G247" s="7">
        <f ca="1">TODAY() - tblcustomers[[#This Row],[registered_date]]</f>
        <v>954</v>
      </c>
      <c r="H247" t="str">
        <f ca="1">IF(tblcustomers[[#This Row],[customer_age(days)]]&lt;=180, "New",
  IF(tblcustomers[[#This Row],[customer_age(days)]]&lt;=730, "Loyal", "Veteran"))</f>
        <v>Veteran</v>
      </c>
    </row>
    <row r="248" spans="1:8" x14ac:dyDescent="0.2">
      <c r="A248" t="s">
        <v>77</v>
      </c>
      <c r="B248" t="s">
        <v>12467</v>
      </c>
      <c r="C248" t="s">
        <v>12468</v>
      </c>
      <c r="D248" t="s">
        <v>12255</v>
      </c>
      <c r="E248" s="1">
        <v>45173</v>
      </c>
      <c r="F248">
        <f>YEAR(tblcustomers[[#This Row],[registered_date]])</f>
        <v>2023</v>
      </c>
      <c r="G248" s="7">
        <f ca="1">TODAY() - tblcustomers[[#This Row],[registered_date]]</f>
        <v>636</v>
      </c>
      <c r="H248" t="str">
        <f ca="1">IF(tblcustomers[[#This Row],[customer_age(days)]]&lt;=180, "New",
  IF(tblcustomers[[#This Row],[customer_age(days)]]&lt;=730, "Loyal", "Veteran"))</f>
        <v>Loyal</v>
      </c>
    </row>
    <row r="249" spans="1:8" x14ac:dyDescent="0.2">
      <c r="A249" t="s">
        <v>5051</v>
      </c>
      <c r="B249" t="s">
        <v>12469</v>
      </c>
      <c r="C249" t="s">
        <v>12036</v>
      </c>
      <c r="D249" t="s">
        <v>12332</v>
      </c>
      <c r="E249" s="1">
        <v>44457</v>
      </c>
      <c r="F249">
        <f>YEAR(tblcustomers[[#This Row],[registered_date]])</f>
        <v>2021</v>
      </c>
      <c r="G249" s="7">
        <f ca="1">TODAY() - tblcustomers[[#This Row],[registered_date]]</f>
        <v>1352</v>
      </c>
      <c r="H249" t="str">
        <f ca="1">IF(tblcustomers[[#This Row],[customer_age(days)]]&lt;=180, "New",
  IF(tblcustomers[[#This Row],[customer_age(days)]]&lt;=730, "Loyal", "Veteran"))</f>
        <v>Veteran</v>
      </c>
    </row>
    <row r="250" spans="1:8" x14ac:dyDescent="0.2">
      <c r="A250" t="s">
        <v>2312</v>
      </c>
      <c r="B250" t="s">
        <v>12470</v>
      </c>
      <c r="C250" t="s">
        <v>12146</v>
      </c>
      <c r="D250" t="s">
        <v>12151</v>
      </c>
      <c r="E250" s="1">
        <v>45685</v>
      </c>
      <c r="F250">
        <f>YEAR(tblcustomers[[#This Row],[registered_date]])</f>
        <v>2025</v>
      </c>
      <c r="G250" s="7">
        <f ca="1">TODAY() - tblcustomers[[#This Row],[registered_date]]</f>
        <v>124</v>
      </c>
      <c r="H250" t="str">
        <f ca="1">IF(tblcustomers[[#This Row],[customer_age(days)]]&lt;=180, "New",
  IF(tblcustomers[[#This Row],[customer_age(days)]]&lt;=730, "Loyal", "Veteran"))</f>
        <v>New</v>
      </c>
    </row>
    <row r="251" spans="1:8" x14ac:dyDescent="0.2">
      <c r="A251" t="s">
        <v>5163</v>
      </c>
      <c r="B251" t="s">
        <v>12471</v>
      </c>
      <c r="C251" t="s">
        <v>12472</v>
      </c>
      <c r="D251" t="s">
        <v>12246</v>
      </c>
      <c r="E251" s="1">
        <v>44795</v>
      </c>
      <c r="F251">
        <f>YEAR(tblcustomers[[#This Row],[registered_date]])</f>
        <v>2022</v>
      </c>
      <c r="G251" s="7">
        <f ca="1">TODAY() - tblcustomers[[#This Row],[registered_date]]</f>
        <v>1014</v>
      </c>
      <c r="H251" t="str">
        <f ca="1">IF(tblcustomers[[#This Row],[customer_age(days)]]&lt;=180, "New",
  IF(tblcustomers[[#This Row],[customer_age(days)]]&lt;=730, "Loyal", "Veteran"))</f>
        <v>Veteran</v>
      </c>
    </row>
    <row r="252" spans="1:8" x14ac:dyDescent="0.2">
      <c r="A252" t="s">
        <v>1539</v>
      </c>
      <c r="B252" t="s">
        <v>12473</v>
      </c>
      <c r="C252" t="s">
        <v>12182</v>
      </c>
      <c r="D252" t="s">
        <v>12252</v>
      </c>
      <c r="E252" s="1">
        <v>45060</v>
      </c>
      <c r="F252">
        <f>YEAR(tblcustomers[[#This Row],[registered_date]])</f>
        <v>2023</v>
      </c>
      <c r="G252" s="7">
        <f ca="1">TODAY() - tblcustomers[[#This Row],[registered_date]]</f>
        <v>749</v>
      </c>
      <c r="H252" t="str">
        <f ca="1">IF(tblcustomers[[#This Row],[customer_age(days)]]&lt;=180, "New",
  IF(tblcustomers[[#This Row],[customer_age(days)]]&lt;=730, "Loyal", "Veteran"))</f>
        <v>Veteran</v>
      </c>
    </row>
    <row r="253" spans="1:8" x14ac:dyDescent="0.2">
      <c r="A253" t="s">
        <v>2681</v>
      </c>
      <c r="B253" t="s">
        <v>12474</v>
      </c>
      <c r="C253" t="s">
        <v>12475</v>
      </c>
      <c r="D253" t="s">
        <v>12118</v>
      </c>
      <c r="E253" s="1">
        <v>44723</v>
      </c>
      <c r="F253">
        <f>YEAR(tblcustomers[[#This Row],[registered_date]])</f>
        <v>2022</v>
      </c>
      <c r="G253" s="7">
        <f ca="1">TODAY() - tblcustomers[[#This Row],[registered_date]]</f>
        <v>1086</v>
      </c>
      <c r="H253" t="str">
        <f ca="1">IF(tblcustomers[[#This Row],[customer_age(days)]]&lt;=180, "New",
  IF(tblcustomers[[#This Row],[customer_age(days)]]&lt;=730, "Loyal", "Veteran"))</f>
        <v>Veteran</v>
      </c>
    </row>
    <row r="254" spans="1:8" x14ac:dyDescent="0.2">
      <c r="A254" t="s">
        <v>673</v>
      </c>
      <c r="B254" t="s">
        <v>12476</v>
      </c>
      <c r="C254" t="s">
        <v>12363</v>
      </c>
      <c r="D254" t="s">
        <v>12091</v>
      </c>
      <c r="E254" s="1">
        <v>45504</v>
      </c>
      <c r="F254">
        <f>YEAR(tblcustomers[[#This Row],[registered_date]])</f>
        <v>2024</v>
      </c>
      <c r="G254" s="7">
        <f ca="1">TODAY() - tblcustomers[[#This Row],[registered_date]]</f>
        <v>305</v>
      </c>
      <c r="H254" t="str">
        <f ca="1">IF(tblcustomers[[#This Row],[customer_age(days)]]&lt;=180, "New",
  IF(tblcustomers[[#This Row],[customer_age(days)]]&lt;=730, "Loyal", "Veteran"))</f>
        <v>Loyal</v>
      </c>
    </row>
    <row r="255" spans="1:8" x14ac:dyDescent="0.2">
      <c r="A255" t="s">
        <v>449</v>
      </c>
      <c r="B255" t="s">
        <v>12477</v>
      </c>
      <c r="C255" t="s">
        <v>12351</v>
      </c>
      <c r="D255" t="s">
        <v>12083</v>
      </c>
      <c r="E255" s="1">
        <v>44523</v>
      </c>
      <c r="F255">
        <f>YEAR(tblcustomers[[#This Row],[registered_date]])</f>
        <v>2021</v>
      </c>
      <c r="G255" s="7">
        <f ca="1">TODAY() - tblcustomers[[#This Row],[registered_date]]</f>
        <v>1286</v>
      </c>
      <c r="H255" t="str">
        <f ca="1">IF(tblcustomers[[#This Row],[customer_age(days)]]&lt;=180, "New",
  IF(tblcustomers[[#This Row],[customer_age(days)]]&lt;=730, "Loyal", "Veteran"))</f>
        <v>Veteran</v>
      </c>
    </row>
    <row r="256" spans="1:8" x14ac:dyDescent="0.2">
      <c r="A256" t="s">
        <v>2288</v>
      </c>
      <c r="B256" t="s">
        <v>12478</v>
      </c>
      <c r="C256" t="s">
        <v>12150</v>
      </c>
      <c r="D256" t="s">
        <v>12076</v>
      </c>
      <c r="E256" s="1">
        <v>45618</v>
      </c>
      <c r="F256">
        <f>YEAR(tblcustomers[[#This Row],[registered_date]])</f>
        <v>2024</v>
      </c>
      <c r="G256" s="7">
        <f ca="1">TODAY() - tblcustomers[[#This Row],[registered_date]]</f>
        <v>191</v>
      </c>
      <c r="H256" t="str">
        <f ca="1">IF(tblcustomers[[#This Row],[customer_age(days)]]&lt;=180, "New",
  IF(tblcustomers[[#This Row],[customer_age(days)]]&lt;=730, "Loyal", "Veteran"))</f>
        <v>Loyal</v>
      </c>
    </row>
    <row r="257" spans="1:8" x14ac:dyDescent="0.2">
      <c r="A257" t="s">
        <v>572</v>
      </c>
      <c r="B257" t="s">
        <v>12479</v>
      </c>
      <c r="C257" t="s">
        <v>12466</v>
      </c>
      <c r="D257" t="s">
        <v>12042</v>
      </c>
      <c r="E257" s="1">
        <v>44615</v>
      </c>
      <c r="F257">
        <f>YEAR(tblcustomers[[#This Row],[registered_date]])</f>
        <v>2022</v>
      </c>
      <c r="G257" s="7">
        <f ca="1">TODAY() - tblcustomers[[#This Row],[registered_date]]</f>
        <v>1194</v>
      </c>
      <c r="H257" t="str">
        <f ca="1">IF(tblcustomers[[#This Row],[customer_age(days)]]&lt;=180, "New",
  IF(tblcustomers[[#This Row],[customer_age(days)]]&lt;=730, "Loyal", "Veteran"))</f>
        <v>Veteran</v>
      </c>
    </row>
    <row r="258" spans="1:8" x14ac:dyDescent="0.2">
      <c r="A258" t="s">
        <v>937</v>
      </c>
      <c r="B258" t="s">
        <v>12480</v>
      </c>
      <c r="C258" t="s">
        <v>12481</v>
      </c>
      <c r="D258" t="s">
        <v>12174</v>
      </c>
      <c r="E258" s="1">
        <v>45321</v>
      </c>
      <c r="F258">
        <f>YEAR(tblcustomers[[#This Row],[registered_date]])</f>
        <v>2024</v>
      </c>
      <c r="G258" s="7">
        <f ca="1">TODAY() - tblcustomers[[#This Row],[registered_date]]</f>
        <v>488</v>
      </c>
      <c r="H258" t="str">
        <f ca="1">IF(tblcustomers[[#This Row],[customer_age(days)]]&lt;=180, "New",
  IF(tblcustomers[[#This Row],[customer_age(days)]]&lt;=730, "Loyal", "Veteran"))</f>
        <v>Loyal</v>
      </c>
    </row>
    <row r="259" spans="1:8" x14ac:dyDescent="0.2">
      <c r="A259" t="s">
        <v>4614</v>
      </c>
      <c r="B259" t="s">
        <v>12482</v>
      </c>
      <c r="C259" t="s">
        <v>12483</v>
      </c>
      <c r="D259" t="s">
        <v>12140</v>
      </c>
      <c r="E259" s="1">
        <v>45344</v>
      </c>
      <c r="F259">
        <f>YEAR(tblcustomers[[#This Row],[registered_date]])</f>
        <v>2024</v>
      </c>
      <c r="G259" s="7">
        <f ca="1">TODAY() - tblcustomers[[#This Row],[registered_date]]</f>
        <v>465</v>
      </c>
      <c r="H259" t="str">
        <f ca="1">IF(tblcustomers[[#This Row],[customer_age(days)]]&lt;=180, "New",
  IF(tblcustomers[[#This Row],[customer_age(days)]]&lt;=730, "Loyal", "Veteran"))</f>
        <v>Loyal</v>
      </c>
    </row>
    <row r="260" spans="1:8" x14ac:dyDescent="0.2">
      <c r="A260" t="s">
        <v>4392</v>
      </c>
      <c r="B260" t="s">
        <v>12484</v>
      </c>
      <c r="C260" t="s">
        <v>12072</v>
      </c>
      <c r="D260" t="s">
        <v>12059</v>
      </c>
      <c r="E260" s="1">
        <v>44580</v>
      </c>
      <c r="F260">
        <f>YEAR(tblcustomers[[#This Row],[registered_date]])</f>
        <v>2022</v>
      </c>
      <c r="G260" s="7">
        <f ca="1">TODAY() - tblcustomers[[#This Row],[registered_date]]</f>
        <v>1229</v>
      </c>
      <c r="H260" t="str">
        <f ca="1">IF(tblcustomers[[#This Row],[customer_age(days)]]&lt;=180, "New",
  IF(tblcustomers[[#This Row],[customer_age(days)]]&lt;=730, "Loyal", "Veteran"))</f>
        <v>Veteran</v>
      </c>
    </row>
    <row r="261" spans="1:8" x14ac:dyDescent="0.2">
      <c r="A261" t="s">
        <v>1456</v>
      </c>
      <c r="B261" t="s">
        <v>12485</v>
      </c>
      <c r="C261" t="s">
        <v>12214</v>
      </c>
      <c r="D261" t="s">
        <v>12109</v>
      </c>
      <c r="E261" s="1">
        <v>45264</v>
      </c>
      <c r="F261">
        <f>YEAR(tblcustomers[[#This Row],[registered_date]])</f>
        <v>2023</v>
      </c>
      <c r="G261" s="7">
        <f ca="1">TODAY() - tblcustomers[[#This Row],[registered_date]]</f>
        <v>545</v>
      </c>
      <c r="H261" t="str">
        <f ca="1">IF(tblcustomers[[#This Row],[customer_age(days)]]&lt;=180, "New",
  IF(tblcustomers[[#This Row],[customer_age(days)]]&lt;=730, "Loyal", "Veteran"))</f>
        <v>Loyal</v>
      </c>
    </row>
    <row r="262" spans="1:8" x14ac:dyDescent="0.2">
      <c r="A262" t="s">
        <v>2480</v>
      </c>
      <c r="B262" t="s">
        <v>12486</v>
      </c>
      <c r="C262" t="s">
        <v>12226</v>
      </c>
      <c r="D262" t="s">
        <v>12037</v>
      </c>
      <c r="E262" s="1">
        <v>44434</v>
      </c>
      <c r="F262">
        <f>YEAR(tblcustomers[[#This Row],[registered_date]])</f>
        <v>2021</v>
      </c>
      <c r="G262" s="7">
        <f ca="1">TODAY() - tblcustomers[[#This Row],[registered_date]]</f>
        <v>1375</v>
      </c>
      <c r="H262" t="str">
        <f ca="1">IF(tblcustomers[[#This Row],[customer_age(days)]]&lt;=180, "New",
  IF(tblcustomers[[#This Row],[customer_age(days)]]&lt;=730, "Loyal", "Veteran"))</f>
        <v>Veteran</v>
      </c>
    </row>
    <row r="263" spans="1:8" x14ac:dyDescent="0.2">
      <c r="A263" t="s">
        <v>1815</v>
      </c>
      <c r="B263" t="s">
        <v>12487</v>
      </c>
      <c r="C263" t="s">
        <v>12161</v>
      </c>
      <c r="D263" t="s">
        <v>12034</v>
      </c>
      <c r="E263" s="1">
        <v>45301</v>
      </c>
      <c r="F263">
        <f>YEAR(tblcustomers[[#This Row],[registered_date]])</f>
        <v>2024</v>
      </c>
      <c r="G263" s="7">
        <f ca="1">TODAY() - tblcustomers[[#This Row],[registered_date]]</f>
        <v>508</v>
      </c>
      <c r="H263" t="str">
        <f ca="1">IF(tblcustomers[[#This Row],[customer_age(days)]]&lt;=180, "New",
  IF(tblcustomers[[#This Row],[customer_age(days)]]&lt;=730, "Loyal", "Veteran"))</f>
        <v>Loyal</v>
      </c>
    </row>
    <row r="264" spans="1:8" x14ac:dyDescent="0.2">
      <c r="A264" t="s">
        <v>5449</v>
      </c>
      <c r="B264" t="s">
        <v>12488</v>
      </c>
      <c r="C264" t="s">
        <v>12439</v>
      </c>
      <c r="D264" t="s">
        <v>12067</v>
      </c>
      <c r="E264" s="1">
        <v>45737</v>
      </c>
      <c r="F264">
        <f>YEAR(tblcustomers[[#This Row],[registered_date]])</f>
        <v>2025</v>
      </c>
      <c r="G264" s="7">
        <f ca="1">TODAY() - tblcustomers[[#This Row],[registered_date]]</f>
        <v>72</v>
      </c>
      <c r="H264" t="str">
        <f ca="1">IF(tblcustomers[[#This Row],[customer_age(days)]]&lt;=180, "New",
  IF(tblcustomers[[#This Row],[customer_age(days)]]&lt;=730, "Loyal", "Veteran"))</f>
        <v>New</v>
      </c>
    </row>
    <row r="265" spans="1:8" x14ac:dyDescent="0.2">
      <c r="A265" t="s">
        <v>1532</v>
      </c>
      <c r="B265" t="s">
        <v>12489</v>
      </c>
      <c r="C265" t="s">
        <v>12340</v>
      </c>
      <c r="D265" t="s">
        <v>12059</v>
      </c>
      <c r="E265" s="1">
        <v>45285</v>
      </c>
      <c r="F265">
        <f>YEAR(tblcustomers[[#This Row],[registered_date]])</f>
        <v>2023</v>
      </c>
      <c r="G265" s="7">
        <f ca="1">TODAY() - tblcustomers[[#This Row],[registered_date]]</f>
        <v>524</v>
      </c>
      <c r="H265" t="str">
        <f ca="1">IF(tblcustomers[[#This Row],[customer_age(days)]]&lt;=180, "New",
  IF(tblcustomers[[#This Row],[customer_age(days)]]&lt;=730, "Loyal", "Veteran"))</f>
        <v>Loyal</v>
      </c>
    </row>
    <row r="266" spans="1:8" x14ac:dyDescent="0.2">
      <c r="A266" t="s">
        <v>4063</v>
      </c>
      <c r="B266" t="s">
        <v>12490</v>
      </c>
      <c r="C266" t="s">
        <v>12033</v>
      </c>
      <c r="D266" t="s">
        <v>12078</v>
      </c>
      <c r="E266" s="1">
        <v>45455</v>
      </c>
      <c r="F266">
        <f>YEAR(tblcustomers[[#This Row],[registered_date]])</f>
        <v>2024</v>
      </c>
      <c r="G266" s="7">
        <f ca="1">TODAY() - tblcustomers[[#This Row],[registered_date]]</f>
        <v>354</v>
      </c>
      <c r="H266" t="str">
        <f ca="1">IF(tblcustomers[[#This Row],[customer_age(days)]]&lt;=180, "New",
  IF(tblcustomers[[#This Row],[customer_age(days)]]&lt;=730, "Loyal", "Veteran"))</f>
        <v>Loyal</v>
      </c>
    </row>
    <row r="267" spans="1:8" x14ac:dyDescent="0.2">
      <c r="A267" t="s">
        <v>3030</v>
      </c>
      <c r="B267" t="s">
        <v>12491</v>
      </c>
      <c r="C267" t="s">
        <v>12278</v>
      </c>
      <c r="D267" t="s">
        <v>12212</v>
      </c>
      <c r="E267" s="1">
        <v>45028</v>
      </c>
      <c r="F267">
        <f>YEAR(tblcustomers[[#This Row],[registered_date]])</f>
        <v>2023</v>
      </c>
      <c r="G267" s="7">
        <f ca="1">TODAY() - tblcustomers[[#This Row],[registered_date]]</f>
        <v>781</v>
      </c>
      <c r="H267" t="str">
        <f ca="1">IF(tblcustomers[[#This Row],[customer_age(days)]]&lt;=180, "New",
  IF(tblcustomers[[#This Row],[customer_age(days)]]&lt;=730, "Loyal", "Veteran"))</f>
        <v>Veteran</v>
      </c>
    </row>
    <row r="268" spans="1:8" x14ac:dyDescent="0.2">
      <c r="A268" t="s">
        <v>3161</v>
      </c>
      <c r="B268" t="s">
        <v>12492</v>
      </c>
      <c r="C268" t="s">
        <v>12493</v>
      </c>
      <c r="D268" t="s">
        <v>12159</v>
      </c>
      <c r="E268" s="1">
        <v>44947</v>
      </c>
      <c r="F268">
        <f>YEAR(tblcustomers[[#This Row],[registered_date]])</f>
        <v>2023</v>
      </c>
      <c r="G268" s="7">
        <f ca="1">TODAY() - tblcustomers[[#This Row],[registered_date]]</f>
        <v>862</v>
      </c>
      <c r="H268" t="str">
        <f ca="1">IF(tblcustomers[[#This Row],[customer_age(days)]]&lt;=180, "New",
  IF(tblcustomers[[#This Row],[customer_age(days)]]&lt;=730, "Loyal", "Veteran"))</f>
        <v>Veteran</v>
      </c>
    </row>
    <row r="269" spans="1:8" x14ac:dyDescent="0.2">
      <c r="A269" t="s">
        <v>1417</v>
      </c>
      <c r="B269" t="s">
        <v>12494</v>
      </c>
      <c r="C269" t="s">
        <v>12361</v>
      </c>
      <c r="D269" t="s">
        <v>12083</v>
      </c>
      <c r="E269" s="1">
        <v>45351</v>
      </c>
      <c r="F269">
        <f>YEAR(tblcustomers[[#This Row],[registered_date]])</f>
        <v>2024</v>
      </c>
      <c r="G269" s="7">
        <f ca="1">TODAY() - tblcustomers[[#This Row],[registered_date]]</f>
        <v>458</v>
      </c>
      <c r="H269" t="str">
        <f ca="1">IF(tblcustomers[[#This Row],[customer_age(days)]]&lt;=180, "New",
  IF(tblcustomers[[#This Row],[customer_age(days)]]&lt;=730, "Loyal", "Veteran"))</f>
        <v>Loyal</v>
      </c>
    </row>
    <row r="270" spans="1:8" x14ac:dyDescent="0.2">
      <c r="A270" t="s">
        <v>4982</v>
      </c>
      <c r="B270" t="s">
        <v>12495</v>
      </c>
      <c r="C270" t="s">
        <v>12237</v>
      </c>
      <c r="D270" t="s">
        <v>12159</v>
      </c>
      <c r="E270" s="1">
        <v>44737</v>
      </c>
      <c r="F270">
        <f>YEAR(tblcustomers[[#This Row],[registered_date]])</f>
        <v>2022</v>
      </c>
      <c r="G270" s="7">
        <f ca="1">TODAY() - tblcustomers[[#This Row],[registered_date]]</f>
        <v>1072</v>
      </c>
      <c r="H270" t="str">
        <f ca="1">IF(tblcustomers[[#This Row],[customer_age(days)]]&lt;=180, "New",
  IF(tblcustomers[[#This Row],[customer_age(days)]]&lt;=730, "Loyal", "Veteran"))</f>
        <v>Veteran</v>
      </c>
    </row>
    <row r="271" spans="1:8" x14ac:dyDescent="0.2">
      <c r="A271" t="s">
        <v>2431</v>
      </c>
      <c r="B271" t="s">
        <v>12496</v>
      </c>
      <c r="C271" t="s">
        <v>12097</v>
      </c>
      <c r="D271" t="s">
        <v>12279</v>
      </c>
      <c r="E271" s="1">
        <v>44863</v>
      </c>
      <c r="F271">
        <f>YEAR(tblcustomers[[#This Row],[registered_date]])</f>
        <v>2022</v>
      </c>
      <c r="G271" s="7">
        <f ca="1">TODAY() - tblcustomers[[#This Row],[registered_date]]</f>
        <v>946</v>
      </c>
      <c r="H271" t="str">
        <f ca="1">IF(tblcustomers[[#This Row],[customer_age(days)]]&lt;=180, "New",
  IF(tblcustomers[[#This Row],[customer_age(days)]]&lt;=730, "Loyal", "Veteran"))</f>
        <v>Veteran</v>
      </c>
    </row>
    <row r="272" spans="1:8" x14ac:dyDescent="0.2">
      <c r="A272" t="s">
        <v>2441</v>
      </c>
      <c r="B272" t="s">
        <v>12497</v>
      </c>
      <c r="C272" t="s">
        <v>12279</v>
      </c>
      <c r="D272" t="s">
        <v>12050</v>
      </c>
      <c r="E272" s="1">
        <v>45431</v>
      </c>
      <c r="F272">
        <f>YEAR(tblcustomers[[#This Row],[registered_date]])</f>
        <v>2024</v>
      </c>
      <c r="G272" s="7">
        <f ca="1">TODAY() - tblcustomers[[#This Row],[registered_date]]</f>
        <v>378</v>
      </c>
      <c r="H272" t="str">
        <f ca="1">IF(tblcustomers[[#This Row],[customer_age(days)]]&lt;=180, "New",
  IF(tblcustomers[[#This Row],[customer_age(days)]]&lt;=730, "Loyal", "Veteran"))</f>
        <v>Loyal</v>
      </c>
    </row>
    <row r="273" spans="1:8" x14ac:dyDescent="0.2">
      <c r="A273" t="s">
        <v>12498</v>
      </c>
      <c r="B273" t="s">
        <v>12499</v>
      </c>
      <c r="C273" t="s">
        <v>12093</v>
      </c>
      <c r="D273" t="s">
        <v>12091</v>
      </c>
      <c r="E273" s="1">
        <v>45214</v>
      </c>
      <c r="F273">
        <f>YEAR(tblcustomers[[#This Row],[registered_date]])</f>
        <v>2023</v>
      </c>
      <c r="G273" s="7">
        <f ca="1">TODAY() - tblcustomers[[#This Row],[registered_date]]</f>
        <v>595</v>
      </c>
      <c r="H273" t="str">
        <f ca="1">IF(tblcustomers[[#This Row],[customer_age(days)]]&lt;=180, "New",
  IF(tblcustomers[[#This Row],[customer_age(days)]]&lt;=730, "Loyal", "Veteran"))</f>
        <v>Loyal</v>
      </c>
    </row>
    <row r="274" spans="1:8" x14ac:dyDescent="0.2">
      <c r="A274" t="s">
        <v>60</v>
      </c>
      <c r="B274" t="s">
        <v>12500</v>
      </c>
      <c r="C274" t="s">
        <v>12250</v>
      </c>
      <c r="D274" t="s">
        <v>12221</v>
      </c>
      <c r="E274" s="1">
        <v>45633</v>
      </c>
      <c r="F274">
        <f>YEAR(tblcustomers[[#This Row],[registered_date]])</f>
        <v>2024</v>
      </c>
      <c r="G274" s="7">
        <f ca="1">TODAY() - tblcustomers[[#This Row],[registered_date]]</f>
        <v>176</v>
      </c>
      <c r="H274" t="str">
        <f ca="1">IF(tblcustomers[[#This Row],[customer_age(days)]]&lt;=180, "New",
  IF(tblcustomers[[#This Row],[customer_age(days)]]&lt;=730, "Loyal", "Veteran"))</f>
        <v>New</v>
      </c>
    </row>
    <row r="275" spans="1:8" x14ac:dyDescent="0.2">
      <c r="A275" t="s">
        <v>1127</v>
      </c>
      <c r="B275" t="s">
        <v>12501</v>
      </c>
      <c r="C275" t="s">
        <v>12124</v>
      </c>
      <c r="D275" t="s">
        <v>12050</v>
      </c>
      <c r="E275" s="1">
        <v>45387</v>
      </c>
      <c r="F275">
        <f>YEAR(tblcustomers[[#This Row],[registered_date]])</f>
        <v>2024</v>
      </c>
      <c r="G275" s="7">
        <f ca="1">TODAY() - tblcustomers[[#This Row],[registered_date]]</f>
        <v>422</v>
      </c>
      <c r="H275" t="str">
        <f ca="1">IF(tblcustomers[[#This Row],[customer_age(days)]]&lt;=180, "New",
  IF(tblcustomers[[#This Row],[customer_age(days)]]&lt;=730, "Loyal", "Veteran"))</f>
        <v>Loyal</v>
      </c>
    </row>
    <row r="276" spans="1:8" x14ac:dyDescent="0.2">
      <c r="A276" t="s">
        <v>2081</v>
      </c>
      <c r="B276" t="s">
        <v>12502</v>
      </c>
      <c r="C276" t="s">
        <v>12120</v>
      </c>
      <c r="D276" t="s">
        <v>12342</v>
      </c>
      <c r="E276" s="1">
        <v>44876</v>
      </c>
      <c r="F276">
        <f>YEAR(tblcustomers[[#This Row],[registered_date]])</f>
        <v>2022</v>
      </c>
      <c r="G276" s="7">
        <f ca="1">TODAY() - tblcustomers[[#This Row],[registered_date]]</f>
        <v>933</v>
      </c>
      <c r="H276" t="str">
        <f ca="1">IF(tblcustomers[[#This Row],[customer_age(days)]]&lt;=180, "New",
  IF(tblcustomers[[#This Row],[customer_age(days)]]&lt;=730, "Loyal", "Veteran"))</f>
        <v>Veteran</v>
      </c>
    </row>
    <row r="277" spans="1:8" x14ac:dyDescent="0.2">
      <c r="A277" t="s">
        <v>4600</v>
      </c>
      <c r="B277" t="s">
        <v>12503</v>
      </c>
      <c r="C277" t="s">
        <v>12069</v>
      </c>
      <c r="D277" t="s">
        <v>12279</v>
      </c>
      <c r="E277" s="1">
        <v>44465</v>
      </c>
      <c r="F277">
        <f>YEAR(tblcustomers[[#This Row],[registered_date]])</f>
        <v>2021</v>
      </c>
      <c r="G277" s="7">
        <f ca="1">TODAY() - tblcustomers[[#This Row],[registered_date]]</f>
        <v>1344</v>
      </c>
      <c r="H277" t="str">
        <f ca="1">IF(tblcustomers[[#This Row],[customer_age(days)]]&lt;=180, "New",
  IF(tblcustomers[[#This Row],[customer_age(days)]]&lt;=730, "Loyal", "Veteran"))</f>
        <v>Veteran</v>
      </c>
    </row>
    <row r="278" spans="1:8" x14ac:dyDescent="0.2">
      <c r="A278" t="s">
        <v>2377</v>
      </c>
      <c r="B278" t="s">
        <v>12504</v>
      </c>
      <c r="C278" t="s">
        <v>12239</v>
      </c>
      <c r="D278" t="s">
        <v>12067</v>
      </c>
      <c r="E278" s="1">
        <v>45718</v>
      </c>
      <c r="F278">
        <f>YEAR(tblcustomers[[#This Row],[registered_date]])</f>
        <v>2025</v>
      </c>
      <c r="G278" s="7">
        <f ca="1">TODAY() - tblcustomers[[#This Row],[registered_date]]</f>
        <v>91</v>
      </c>
      <c r="H278" t="str">
        <f ca="1">IF(tblcustomers[[#This Row],[customer_age(days)]]&lt;=180, "New",
  IF(tblcustomers[[#This Row],[customer_age(days)]]&lt;=730, "Loyal", "Veteran"))</f>
        <v>New</v>
      </c>
    </row>
    <row r="279" spans="1:8" x14ac:dyDescent="0.2">
      <c r="A279" t="s">
        <v>612</v>
      </c>
      <c r="B279" t="s">
        <v>12505</v>
      </c>
      <c r="C279" t="s">
        <v>12216</v>
      </c>
      <c r="D279" t="s">
        <v>12021</v>
      </c>
      <c r="E279" s="1">
        <v>45273</v>
      </c>
      <c r="F279">
        <f>YEAR(tblcustomers[[#This Row],[registered_date]])</f>
        <v>2023</v>
      </c>
      <c r="G279" s="7">
        <f ca="1">TODAY() - tblcustomers[[#This Row],[registered_date]]</f>
        <v>536</v>
      </c>
      <c r="H279" t="str">
        <f ca="1">IF(tblcustomers[[#This Row],[customer_age(days)]]&lt;=180, "New",
  IF(tblcustomers[[#This Row],[customer_age(days)]]&lt;=730, "Loyal", "Veteran"))</f>
        <v>Loyal</v>
      </c>
    </row>
    <row r="280" spans="1:8" x14ac:dyDescent="0.2">
      <c r="A280" t="s">
        <v>5791</v>
      </c>
      <c r="B280" t="s">
        <v>12506</v>
      </c>
      <c r="C280" t="s">
        <v>12189</v>
      </c>
      <c r="D280" t="s">
        <v>12252</v>
      </c>
      <c r="E280" s="1">
        <v>45602</v>
      </c>
      <c r="F280">
        <f>YEAR(tblcustomers[[#This Row],[registered_date]])</f>
        <v>2024</v>
      </c>
      <c r="G280" s="7">
        <f ca="1">TODAY() - tblcustomers[[#This Row],[registered_date]]</f>
        <v>207</v>
      </c>
      <c r="H280" t="str">
        <f ca="1">IF(tblcustomers[[#This Row],[customer_age(days)]]&lt;=180, "New",
  IF(tblcustomers[[#This Row],[customer_age(days)]]&lt;=730, "Loyal", "Veteran"))</f>
        <v>Loyal</v>
      </c>
    </row>
    <row r="281" spans="1:8" x14ac:dyDescent="0.2">
      <c r="A281" t="s">
        <v>509</v>
      </c>
      <c r="B281" t="s">
        <v>12507</v>
      </c>
      <c r="C281" t="s">
        <v>12046</v>
      </c>
      <c r="D281" t="s">
        <v>12056</v>
      </c>
      <c r="E281" s="1">
        <v>45463</v>
      </c>
      <c r="F281">
        <f>YEAR(tblcustomers[[#This Row],[registered_date]])</f>
        <v>2024</v>
      </c>
      <c r="G281" s="7">
        <f ca="1">TODAY() - tblcustomers[[#This Row],[registered_date]]</f>
        <v>346</v>
      </c>
      <c r="H281" t="str">
        <f ca="1">IF(tblcustomers[[#This Row],[customer_age(days)]]&lt;=180, "New",
  IF(tblcustomers[[#This Row],[customer_age(days)]]&lt;=730, "Loyal", "Veteran"))</f>
        <v>Loyal</v>
      </c>
    </row>
    <row r="282" spans="1:8" x14ac:dyDescent="0.2">
      <c r="A282" t="s">
        <v>397</v>
      </c>
      <c r="B282" t="s">
        <v>12508</v>
      </c>
      <c r="C282" t="s">
        <v>12509</v>
      </c>
      <c r="D282" t="s">
        <v>12212</v>
      </c>
      <c r="E282" s="1">
        <v>44709</v>
      </c>
      <c r="F282">
        <f>YEAR(tblcustomers[[#This Row],[registered_date]])</f>
        <v>2022</v>
      </c>
      <c r="G282" s="7">
        <f ca="1">TODAY() - tblcustomers[[#This Row],[registered_date]]</f>
        <v>1100</v>
      </c>
      <c r="H282" t="str">
        <f ca="1">IF(tblcustomers[[#This Row],[customer_age(days)]]&lt;=180, "New",
  IF(tblcustomers[[#This Row],[customer_age(days)]]&lt;=730, "Loyal", "Veteran"))</f>
        <v>Veteran</v>
      </c>
    </row>
    <row r="283" spans="1:8" x14ac:dyDescent="0.2">
      <c r="A283" t="s">
        <v>806</v>
      </c>
      <c r="B283" t="s">
        <v>12510</v>
      </c>
      <c r="C283" t="s">
        <v>12259</v>
      </c>
      <c r="D283" t="s">
        <v>12042</v>
      </c>
      <c r="E283" s="1">
        <v>44917</v>
      </c>
      <c r="F283">
        <f>YEAR(tblcustomers[[#This Row],[registered_date]])</f>
        <v>2022</v>
      </c>
      <c r="G283" s="7">
        <f ca="1">TODAY() - tblcustomers[[#This Row],[registered_date]]</f>
        <v>892</v>
      </c>
      <c r="H283" t="str">
        <f ca="1">IF(tblcustomers[[#This Row],[customer_age(days)]]&lt;=180, "New",
  IF(tblcustomers[[#This Row],[customer_age(days)]]&lt;=730, "Loyal", "Veteran"))</f>
        <v>Veteran</v>
      </c>
    </row>
    <row r="284" spans="1:8" x14ac:dyDescent="0.2">
      <c r="A284" t="s">
        <v>5567</v>
      </c>
      <c r="B284" t="s">
        <v>12511</v>
      </c>
      <c r="C284" t="s">
        <v>12449</v>
      </c>
      <c r="D284" t="s">
        <v>12159</v>
      </c>
      <c r="E284" s="1">
        <v>45554</v>
      </c>
      <c r="F284">
        <f>YEAR(tblcustomers[[#This Row],[registered_date]])</f>
        <v>2024</v>
      </c>
      <c r="G284" s="7">
        <f ca="1">TODAY() - tblcustomers[[#This Row],[registered_date]]</f>
        <v>255</v>
      </c>
      <c r="H284" t="str">
        <f ca="1">IF(tblcustomers[[#This Row],[customer_age(days)]]&lt;=180, "New",
  IF(tblcustomers[[#This Row],[customer_age(days)]]&lt;=730, "Loyal", "Veteran"))</f>
        <v>Loyal</v>
      </c>
    </row>
    <row r="285" spans="1:8" x14ac:dyDescent="0.2">
      <c r="A285" t="s">
        <v>289</v>
      </c>
      <c r="B285" t="s">
        <v>12512</v>
      </c>
      <c r="C285" t="s">
        <v>12186</v>
      </c>
      <c r="D285" t="s">
        <v>12042</v>
      </c>
      <c r="E285" s="1">
        <v>45590</v>
      </c>
      <c r="F285">
        <f>YEAR(tblcustomers[[#This Row],[registered_date]])</f>
        <v>2024</v>
      </c>
      <c r="G285" s="7">
        <f ca="1">TODAY() - tblcustomers[[#This Row],[registered_date]]</f>
        <v>219</v>
      </c>
      <c r="H285" t="str">
        <f ca="1">IF(tblcustomers[[#This Row],[customer_age(days)]]&lt;=180, "New",
  IF(tblcustomers[[#This Row],[customer_age(days)]]&lt;=730, "Loyal", "Veteran"))</f>
        <v>Loyal</v>
      </c>
    </row>
    <row r="286" spans="1:8" x14ac:dyDescent="0.2">
      <c r="A286" t="s">
        <v>2335</v>
      </c>
      <c r="B286" t="s">
        <v>12513</v>
      </c>
      <c r="C286" t="s">
        <v>12514</v>
      </c>
      <c r="D286" t="s">
        <v>12394</v>
      </c>
      <c r="E286" s="1">
        <v>45207</v>
      </c>
      <c r="F286">
        <f>YEAR(tblcustomers[[#This Row],[registered_date]])</f>
        <v>2023</v>
      </c>
      <c r="G286" s="7">
        <f ca="1">TODAY() - tblcustomers[[#This Row],[registered_date]]</f>
        <v>602</v>
      </c>
      <c r="H286" t="str">
        <f ca="1">IF(tblcustomers[[#This Row],[customer_age(days)]]&lt;=180, "New",
  IF(tblcustomers[[#This Row],[customer_age(days)]]&lt;=730, "Loyal", "Veteran"))</f>
        <v>Loyal</v>
      </c>
    </row>
    <row r="287" spans="1:8" x14ac:dyDescent="0.2">
      <c r="A287" t="s">
        <v>119</v>
      </c>
      <c r="B287" t="s">
        <v>12515</v>
      </c>
      <c r="C287" t="s">
        <v>12322</v>
      </c>
      <c r="D287" t="s">
        <v>12159</v>
      </c>
      <c r="E287" s="1">
        <v>44476</v>
      </c>
      <c r="F287">
        <f>YEAR(tblcustomers[[#This Row],[registered_date]])</f>
        <v>2021</v>
      </c>
      <c r="G287" s="7">
        <f ca="1">TODAY() - tblcustomers[[#This Row],[registered_date]]</f>
        <v>1333</v>
      </c>
      <c r="H287" t="str">
        <f ca="1">IF(tblcustomers[[#This Row],[customer_age(days)]]&lt;=180, "New",
  IF(tblcustomers[[#This Row],[customer_age(days)]]&lt;=730, "Loyal", "Veteran"))</f>
        <v>Veteran</v>
      </c>
    </row>
    <row r="288" spans="1:8" x14ac:dyDescent="0.2">
      <c r="A288" t="s">
        <v>3247</v>
      </c>
      <c r="B288" t="s">
        <v>12516</v>
      </c>
      <c r="C288" t="s">
        <v>12421</v>
      </c>
      <c r="D288" t="s">
        <v>58</v>
      </c>
      <c r="E288" s="1">
        <v>44488</v>
      </c>
      <c r="F288">
        <f>YEAR(tblcustomers[[#This Row],[registered_date]])</f>
        <v>2021</v>
      </c>
      <c r="G288" s="7">
        <f ca="1">TODAY() - tblcustomers[[#This Row],[registered_date]]</f>
        <v>1321</v>
      </c>
      <c r="H288" t="str">
        <f ca="1">IF(tblcustomers[[#This Row],[customer_age(days)]]&lt;=180, "New",
  IF(tblcustomers[[#This Row],[customer_age(days)]]&lt;=730, "Loyal", "Veteran"))</f>
        <v>Veteran</v>
      </c>
    </row>
    <row r="289" spans="1:8" x14ac:dyDescent="0.2">
      <c r="A289" t="s">
        <v>156</v>
      </c>
      <c r="B289" t="s">
        <v>12517</v>
      </c>
      <c r="C289" t="s">
        <v>12150</v>
      </c>
      <c r="D289" t="s">
        <v>12180</v>
      </c>
      <c r="E289" s="1">
        <v>44990</v>
      </c>
      <c r="F289">
        <f>YEAR(tblcustomers[[#This Row],[registered_date]])</f>
        <v>2023</v>
      </c>
      <c r="G289" s="7">
        <f ca="1">TODAY() - tblcustomers[[#This Row],[registered_date]]</f>
        <v>819</v>
      </c>
      <c r="H289" t="str">
        <f ca="1">IF(tblcustomers[[#This Row],[customer_age(days)]]&lt;=180, "New",
  IF(tblcustomers[[#This Row],[customer_age(days)]]&lt;=730, "Loyal", "Veteran"))</f>
        <v>Veteran</v>
      </c>
    </row>
    <row r="290" spans="1:8" x14ac:dyDescent="0.2">
      <c r="A290" t="s">
        <v>515</v>
      </c>
      <c r="B290" t="s">
        <v>12518</v>
      </c>
      <c r="C290" t="s">
        <v>12039</v>
      </c>
      <c r="D290" t="s">
        <v>12394</v>
      </c>
      <c r="E290" s="1">
        <v>44694</v>
      </c>
      <c r="F290">
        <f>YEAR(tblcustomers[[#This Row],[registered_date]])</f>
        <v>2022</v>
      </c>
      <c r="G290" s="7">
        <f ca="1">TODAY() - tblcustomers[[#This Row],[registered_date]]</f>
        <v>1115</v>
      </c>
      <c r="H290" t="str">
        <f ca="1">IF(tblcustomers[[#This Row],[customer_age(days)]]&lt;=180, "New",
  IF(tblcustomers[[#This Row],[customer_age(days)]]&lt;=730, "Loyal", "Veteran"))</f>
        <v>Veteran</v>
      </c>
    </row>
    <row r="291" spans="1:8" x14ac:dyDescent="0.2">
      <c r="A291" t="s">
        <v>3970</v>
      </c>
      <c r="B291" t="s">
        <v>12519</v>
      </c>
      <c r="C291" t="s">
        <v>12261</v>
      </c>
      <c r="D291" t="s">
        <v>12078</v>
      </c>
      <c r="E291" s="1">
        <v>45575</v>
      </c>
      <c r="F291">
        <f>YEAR(tblcustomers[[#This Row],[registered_date]])</f>
        <v>2024</v>
      </c>
      <c r="G291" s="7">
        <f ca="1">TODAY() - tblcustomers[[#This Row],[registered_date]]</f>
        <v>234</v>
      </c>
      <c r="H291" t="str">
        <f ca="1">IF(tblcustomers[[#This Row],[customer_age(days)]]&lt;=180, "New",
  IF(tblcustomers[[#This Row],[customer_age(days)]]&lt;=730, "Loyal", "Veteran"))</f>
        <v>Loyal</v>
      </c>
    </row>
    <row r="292" spans="1:8" x14ac:dyDescent="0.2">
      <c r="A292" t="s">
        <v>733</v>
      </c>
      <c r="B292" t="s">
        <v>12520</v>
      </c>
      <c r="C292" t="s">
        <v>12259</v>
      </c>
      <c r="D292" t="s">
        <v>12221</v>
      </c>
      <c r="E292" s="1">
        <v>45637</v>
      </c>
      <c r="F292">
        <f>YEAR(tblcustomers[[#This Row],[registered_date]])</f>
        <v>2024</v>
      </c>
      <c r="G292" s="7">
        <f ca="1">TODAY() - tblcustomers[[#This Row],[registered_date]]</f>
        <v>172</v>
      </c>
      <c r="H292" t="str">
        <f ca="1">IF(tblcustomers[[#This Row],[customer_age(days)]]&lt;=180, "New",
  IF(tblcustomers[[#This Row],[customer_age(days)]]&lt;=730, "Loyal", "Veteran"))</f>
        <v>New</v>
      </c>
    </row>
    <row r="293" spans="1:8" x14ac:dyDescent="0.2">
      <c r="A293" t="s">
        <v>610</v>
      </c>
      <c r="B293" t="s">
        <v>12521</v>
      </c>
      <c r="C293" t="s">
        <v>12522</v>
      </c>
      <c r="D293" t="s">
        <v>12034</v>
      </c>
      <c r="E293" s="1">
        <v>44375</v>
      </c>
      <c r="F293">
        <f>YEAR(tblcustomers[[#This Row],[registered_date]])</f>
        <v>2021</v>
      </c>
      <c r="G293" s="7">
        <f ca="1">TODAY() - tblcustomers[[#This Row],[registered_date]]</f>
        <v>1434</v>
      </c>
      <c r="H293" t="str">
        <f ca="1">IF(tblcustomers[[#This Row],[customer_age(days)]]&lt;=180, "New",
  IF(tblcustomers[[#This Row],[customer_age(days)]]&lt;=730, "Loyal", "Veteran"))</f>
        <v>Veteran</v>
      </c>
    </row>
    <row r="294" spans="1:8" x14ac:dyDescent="0.2">
      <c r="A294" t="s">
        <v>2175</v>
      </c>
      <c r="B294" t="s">
        <v>12523</v>
      </c>
      <c r="C294" t="s">
        <v>12411</v>
      </c>
      <c r="D294" t="s">
        <v>12089</v>
      </c>
      <c r="E294" s="1">
        <v>45165</v>
      </c>
      <c r="F294">
        <f>YEAR(tblcustomers[[#This Row],[registered_date]])</f>
        <v>2023</v>
      </c>
      <c r="G294" s="7">
        <f ca="1">TODAY() - tblcustomers[[#This Row],[registered_date]]</f>
        <v>644</v>
      </c>
      <c r="H294" t="str">
        <f ca="1">IF(tblcustomers[[#This Row],[customer_age(days)]]&lt;=180, "New",
  IF(tblcustomers[[#This Row],[customer_age(days)]]&lt;=730, "Loyal", "Veteran"))</f>
        <v>Loyal</v>
      </c>
    </row>
    <row r="295" spans="1:8" x14ac:dyDescent="0.2">
      <c r="A295" t="s">
        <v>2236</v>
      </c>
      <c r="B295" t="s">
        <v>12524</v>
      </c>
      <c r="C295" t="s">
        <v>12322</v>
      </c>
      <c r="D295" t="s">
        <v>12425</v>
      </c>
      <c r="E295" s="1">
        <v>44716</v>
      </c>
      <c r="F295">
        <f>YEAR(tblcustomers[[#This Row],[registered_date]])</f>
        <v>2022</v>
      </c>
      <c r="G295" s="7">
        <f ca="1">TODAY() - tblcustomers[[#This Row],[registered_date]]</f>
        <v>1093</v>
      </c>
      <c r="H295" t="str">
        <f ca="1">IF(tblcustomers[[#This Row],[customer_age(days)]]&lt;=180, "New",
  IF(tblcustomers[[#This Row],[customer_age(days)]]&lt;=730, "Loyal", "Veteran"))</f>
        <v>Veteran</v>
      </c>
    </row>
    <row r="296" spans="1:8" x14ac:dyDescent="0.2">
      <c r="A296" t="s">
        <v>3032</v>
      </c>
      <c r="B296" t="s">
        <v>12525</v>
      </c>
      <c r="C296" t="s">
        <v>12167</v>
      </c>
      <c r="D296" t="s">
        <v>12248</v>
      </c>
      <c r="E296" s="1">
        <v>45273</v>
      </c>
      <c r="F296">
        <f>YEAR(tblcustomers[[#This Row],[registered_date]])</f>
        <v>2023</v>
      </c>
      <c r="G296" s="7">
        <f ca="1">TODAY() - tblcustomers[[#This Row],[registered_date]]</f>
        <v>536</v>
      </c>
      <c r="H296" t="str">
        <f ca="1">IF(tblcustomers[[#This Row],[customer_age(days)]]&lt;=180, "New",
  IF(tblcustomers[[#This Row],[customer_age(days)]]&lt;=730, "Loyal", "Veteran"))</f>
        <v>Loyal</v>
      </c>
    </row>
    <row r="297" spans="1:8" x14ac:dyDescent="0.2">
      <c r="A297" t="s">
        <v>337</v>
      </c>
      <c r="B297" t="s">
        <v>12526</v>
      </c>
      <c r="C297" t="s">
        <v>12144</v>
      </c>
      <c r="D297" t="s">
        <v>12279</v>
      </c>
      <c r="E297" s="1">
        <v>44798</v>
      </c>
      <c r="F297">
        <f>YEAR(tblcustomers[[#This Row],[registered_date]])</f>
        <v>2022</v>
      </c>
      <c r="G297" s="7">
        <f ca="1">TODAY() - tblcustomers[[#This Row],[registered_date]]</f>
        <v>1011</v>
      </c>
      <c r="H297" t="str">
        <f ca="1">IF(tblcustomers[[#This Row],[customer_age(days)]]&lt;=180, "New",
  IF(tblcustomers[[#This Row],[customer_age(days)]]&lt;=730, "Loyal", "Veteran"))</f>
        <v>Veteran</v>
      </c>
    </row>
    <row r="298" spans="1:8" x14ac:dyDescent="0.2">
      <c r="A298" t="s">
        <v>343</v>
      </c>
      <c r="B298" t="s">
        <v>12527</v>
      </c>
      <c r="C298" t="s">
        <v>12437</v>
      </c>
      <c r="D298" t="s">
        <v>12207</v>
      </c>
      <c r="E298" s="1">
        <v>45378</v>
      </c>
      <c r="F298">
        <f>YEAR(tblcustomers[[#This Row],[registered_date]])</f>
        <v>2024</v>
      </c>
      <c r="G298" s="7">
        <f ca="1">TODAY() - tblcustomers[[#This Row],[registered_date]]</f>
        <v>431</v>
      </c>
      <c r="H298" t="str">
        <f ca="1">IF(tblcustomers[[#This Row],[customer_age(days)]]&lt;=180, "New",
  IF(tblcustomers[[#This Row],[customer_age(days)]]&lt;=730, "Loyal", "Veteran"))</f>
        <v>Loyal</v>
      </c>
    </row>
    <row r="299" spans="1:8" x14ac:dyDescent="0.2">
      <c r="A299" t="s">
        <v>1117</v>
      </c>
      <c r="B299" t="s">
        <v>12528</v>
      </c>
      <c r="C299" t="s">
        <v>12439</v>
      </c>
      <c r="D299" t="s">
        <v>12102</v>
      </c>
      <c r="E299" s="1">
        <v>45191</v>
      </c>
      <c r="F299">
        <f>YEAR(tblcustomers[[#This Row],[registered_date]])</f>
        <v>2023</v>
      </c>
      <c r="G299" s="7">
        <f ca="1">TODAY() - tblcustomers[[#This Row],[registered_date]]</f>
        <v>618</v>
      </c>
      <c r="H299" t="str">
        <f ca="1">IF(tblcustomers[[#This Row],[customer_age(days)]]&lt;=180, "New",
  IF(tblcustomers[[#This Row],[customer_age(days)]]&lt;=730, "Loyal", "Veteran"))</f>
        <v>Loyal</v>
      </c>
    </row>
    <row r="300" spans="1:8" x14ac:dyDescent="0.2">
      <c r="A300" t="s">
        <v>7291</v>
      </c>
      <c r="B300" t="s">
        <v>12529</v>
      </c>
      <c r="C300" t="s">
        <v>12530</v>
      </c>
      <c r="D300" t="s">
        <v>12111</v>
      </c>
      <c r="E300" s="1">
        <v>44413</v>
      </c>
      <c r="F300">
        <f>YEAR(tblcustomers[[#This Row],[registered_date]])</f>
        <v>2021</v>
      </c>
      <c r="G300" s="7">
        <f ca="1">TODAY() - tblcustomers[[#This Row],[registered_date]]</f>
        <v>1396</v>
      </c>
      <c r="H300" t="str">
        <f ca="1">IF(tblcustomers[[#This Row],[customer_age(days)]]&lt;=180, "New",
  IF(tblcustomers[[#This Row],[customer_age(days)]]&lt;=730, "Loyal", "Veteran"))</f>
        <v>Veteran</v>
      </c>
    </row>
    <row r="301" spans="1:8" x14ac:dyDescent="0.2">
      <c r="A301" t="s">
        <v>1813</v>
      </c>
      <c r="B301" t="s">
        <v>12531</v>
      </c>
      <c r="C301" t="s">
        <v>12532</v>
      </c>
      <c r="D301" t="s">
        <v>12332</v>
      </c>
      <c r="E301" s="1">
        <v>45570</v>
      </c>
      <c r="F301">
        <f>YEAR(tblcustomers[[#This Row],[registered_date]])</f>
        <v>2024</v>
      </c>
      <c r="G301" s="7">
        <f ca="1">TODAY() - tblcustomers[[#This Row],[registered_date]]</f>
        <v>239</v>
      </c>
      <c r="H301" t="str">
        <f ca="1">IF(tblcustomers[[#This Row],[customer_age(days)]]&lt;=180, "New",
  IF(tblcustomers[[#This Row],[customer_age(days)]]&lt;=730, "Loyal", "Veteran"))</f>
        <v>Loyal</v>
      </c>
    </row>
    <row r="302" spans="1:8" x14ac:dyDescent="0.2">
      <c r="A302" t="s">
        <v>950</v>
      </c>
      <c r="B302" t="s">
        <v>12533</v>
      </c>
      <c r="C302" t="s">
        <v>12033</v>
      </c>
      <c r="D302" t="s">
        <v>12174</v>
      </c>
      <c r="E302" s="1">
        <v>45249</v>
      </c>
      <c r="F302">
        <f>YEAR(tblcustomers[[#This Row],[registered_date]])</f>
        <v>2023</v>
      </c>
      <c r="G302" s="7">
        <f ca="1">TODAY() - tblcustomers[[#This Row],[registered_date]]</f>
        <v>560</v>
      </c>
      <c r="H302" t="str">
        <f ca="1">IF(tblcustomers[[#This Row],[customer_age(days)]]&lt;=180, "New",
  IF(tblcustomers[[#This Row],[customer_age(days)]]&lt;=730, "Loyal", "Veteran"))</f>
        <v>Loyal</v>
      </c>
    </row>
    <row r="303" spans="1:8" x14ac:dyDescent="0.2">
      <c r="A303" t="s">
        <v>2977</v>
      </c>
      <c r="B303" t="s">
        <v>12534</v>
      </c>
      <c r="C303" t="s">
        <v>12153</v>
      </c>
      <c r="D303" t="s">
        <v>12078</v>
      </c>
      <c r="E303" s="1">
        <v>45609</v>
      </c>
      <c r="F303">
        <f>YEAR(tblcustomers[[#This Row],[registered_date]])</f>
        <v>2024</v>
      </c>
      <c r="G303" s="7">
        <f ca="1">TODAY() - tblcustomers[[#This Row],[registered_date]]</f>
        <v>200</v>
      </c>
      <c r="H303" t="str">
        <f ca="1">IF(tblcustomers[[#This Row],[customer_age(days)]]&lt;=180, "New",
  IF(tblcustomers[[#This Row],[customer_age(days)]]&lt;=730, "Loyal", "Veteran"))</f>
        <v>Loyal</v>
      </c>
    </row>
    <row r="304" spans="1:8" x14ac:dyDescent="0.2">
      <c r="A304" t="s">
        <v>1910</v>
      </c>
      <c r="B304" t="s">
        <v>12535</v>
      </c>
      <c r="C304" t="s">
        <v>12031</v>
      </c>
      <c r="D304" t="s">
        <v>12111</v>
      </c>
      <c r="E304" s="1">
        <v>45327</v>
      </c>
      <c r="F304">
        <f>YEAR(tblcustomers[[#This Row],[registered_date]])</f>
        <v>2024</v>
      </c>
      <c r="G304" s="7">
        <f ca="1">TODAY() - tblcustomers[[#This Row],[registered_date]]</f>
        <v>482</v>
      </c>
      <c r="H304" t="str">
        <f ca="1">IF(tblcustomers[[#This Row],[customer_age(days)]]&lt;=180, "New",
  IF(tblcustomers[[#This Row],[customer_age(days)]]&lt;=730, "Loyal", "Veteran"))</f>
        <v>Loyal</v>
      </c>
    </row>
    <row r="305" spans="1:8" x14ac:dyDescent="0.2">
      <c r="A305" t="s">
        <v>3618</v>
      </c>
      <c r="B305" t="s">
        <v>12536</v>
      </c>
      <c r="C305" t="s">
        <v>12537</v>
      </c>
      <c r="D305" t="s">
        <v>12053</v>
      </c>
      <c r="E305" s="1">
        <v>44403</v>
      </c>
      <c r="F305">
        <f>YEAR(tblcustomers[[#This Row],[registered_date]])</f>
        <v>2021</v>
      </c>
      <c r="G305" s="7">
        <f ca="1">TODAY() - tblcustomers[[#This Row],[registered_date]]</f>
        <v>1406</v>
      </c>
      <c r="H305" t="str">
        <f ca="1">IF(tblcustomers[[#This Row],[customer_age(days)]]&lt;=180, "New",
  IF(tblcustomers[[#This Row],[customer_age(days)]]&lt;=730, "Loyal", "Veteran"))</f>
        <v>Veteran</v>
      </c>
    </row>
    <row r="306" spans="1:8" x14ac:dyDescent="0.2">
      <c r="A306" t="s">
        <v>9253</v>
      </c>
      <c r="B306" t="s">
        <v>12538</v>
      </c>
      <c r="C306" t="s">
        <v>12539</v>
      </c>
      <c r="D306" t="s">
        <v>12059</v>
      </c>
      <c r="E306" s="1">
        <v>45795</v>
      </c>
      <c r="F306">
        <f>YEAR(tblcustomers[[#This Row],[registered_date]])</f>
        <v>2025</v>
      </c>
      <c r="G306" s="7">
        <f ca="1">TODAY() - tblcustomers[[#This Row],[registered_date]]</f>
        <v>14</v>
      </c>
      <c r="H306" t="str">
        <f ca="1">IF(tblcustomers[[#This Row],[customer_age(days)]]&lt;=180, "New",
  IF(tblcustomers[[#This Row],[customer_age(days)]]&lt;=730, "Loyal", "Veteran"))</f>
        <v>New</v>
      </c>
    </row>
    <row r="307" spans="1:8" x14ac:dyDescent="0.2">
      <c r="A307" t="s">
        <v>5304</v>
      </c>
      <c r="B307" t="s">
        <v>12540</v>
      </c>
      <c r="C307" t="s">
        <v>12288</v>
      </c>
      <c r="D307" t="s">
        <v>12162</v>
      </c>
      <c r="E307" s="1">
        <v>44402</v>
      </c>
      <c r="F307">
        <f>YEAR(tblcustomers[[#This Row],[registered_date]])</f>
        <v>2021</v>
      </c>
      <c r="G307" s="7">
        <f ca="1">TODAY() - tblcustomers[[#This Row],[registered_date]]</f>
        <v>1407</v>
      </c>
      <c r="H307" t="str">
        <f ca="1">IF(tblcustomers[[#This Row],[customer_age(days)]]&lt;=180, "New",
  IF(tblcustomers[[#This Row],[customer_age(days)]]&lt;=730, "Loyal", "Veteran"))</f>
        <v>Veteran</v>
      </c>
    </row>
    <row r="308" spans="1:8" x14ac:dyDescent="0.2">
      <c r="A308" t="s">
        <v>3045</v>
      </c>
      <c r="B308" t="s">
        <v>12541</v>
      </c>
      <c r="C308" t="s">
        <v>12542</v>
      </c>
      <c r="D308" t="s">
        <v>12425</v>
      </c>
      <c r="E308" s="1">
        <v>45690</v>
      </c>
      <c r="F308">
        <f>YEAR(tblcustomers[[#This Row],[registered_date]])</f>
        <v>2025</v>
      </c>
      <c r="G308" s="7">
        <f ca="1">TODAY() - tblcustomers[[#This Row],[registered_date]]</f>
        <v>119</v>
      </c>
      <c r="H308" t="str">
        <f ca="1">IF(tblcustomers[[#This Row],[customer_age(days)]]&lt;=180, "New",
  IF(tblcustomers[[#This Row],[customer_age(days)]]&lt;=730, "Loyal", "Veteran"))</f>
        <v>New</v>
      </c>
    </row>
    <row r="309" spans="1:8" x14ac:dyDescent="0.2">
      <c r="A309" t="s">
        <v>5546</v>
      </c>
      <c r="B309" t="s">
        <v>12543</v>
      </c>
      <c r="C309" t="s">
        <v>12544</v>
      </c>
      <c r="D309" t="s">
        <v>12127</v>
      </c>
      <c r="E309" s="1">
        <v>45500</v>
      </c>
      <c r="F309">
        <f>YEAR(tblcustomers[[#This Row],[registered_date]])</f>
        <v>2024</v>
      </c>
      <c r="G309" s="7">
        <f ca="1">TODAY() - tblcustomers[[#This Row],[registered_date]]</f>
        <v>309</v>
      </c>
      <c r="H309" t="str">
        <f ca="1">IF(tblcustomers[[#This Row],[customer_age(days)]]&lt;=180, "New",
  IF(tblcustomers[[#This Row],[customer_age(days)]]&lt;=730, "Loyal", "Veteran"))</f>
        <v>Loyal</v>
      </c>
    </row>
    <row r="310" spans="1:8" x14ac:dyDescent="0.2">
      <c r="A310" t="s">
        <v>1037</v>
      </c>
      <c r="B310" t="s">
        <v>12545</v>
      </c>
      <c r="C310" t="s">
        <v>12546</v>
      </c>
      <c r="D310" t="s">
        <v>12248</v>
      </c>
      <c r="E310" s="1">
        <v>45421</v>
      </c>
      <c r="F310">
        <f>YEAR(tblcustomers[[#This Row],[registered_date]])</f>
        <v>2024</v>
      </c>
      <c r="G310" s="7">
        <f ca="1">TODAY() - tblcustomers[[#This Row],[registered_date]]</f>
        <v>388</v>
      </c>
      <c r="H310" t="str">
        <f ca="1">IF(tblcustomers[[#This Row],[customer_age(days)]]&lt;=180, "New",
  IF(tblcustomers[[#This Row],[customer_age(days)]]&lt;=730, "Loyal", "Veteran"))</f>
        <v>Loyal</v>
      </c>
    </row>
    <row r="311" spans="1:8" x14ac:dyDescent="0.2">
      <c r="A311" t="s">
        <v>6373</v>
      </c>
      <c r="B311" t="s">
        <v>12547</v>
      </c>
      <c r="C311" t="s">
        <v>12411</v>
      </c>
      <c r="D311" t="s">
        <v>58</v>
      </c>
      <c r="E311" s="1">
        <v>44468</v>
      </c>
      <c r="F311">
        <f>YEAR(tblcustomers[[#This Row],[registered_date]])</f>
        <v>2021</v>
      </c>
      <c r="G311" s="7">
        <f ca="1">TODAY() - tblcustomers[[#This Row],[registered_date]]</f>
        <v>1341</v>
      </c>
      <c r="H311" t="str">
        <f ca="1">IF(tblcustomers[[#This Row],[customer_age(days)]]&lt;=180, "New",
  IF(tblcustomers[[#This Row],[customer_age(days)]]&lt;=730, "Loyal", "Veteran"))</f>
        <v>Veteran</v>
      </c>
    </row>
    <row r="312" spans="1:8" x14ac:dyDescent="0.2">
      <c r="A312" t="s">
        <v>810</v>
      </c>
      <c r="B312" t="s">
        <v>12548</v>
      </c>
      <c r="C312" t="s">
        <v>12392</v>
      </c>
      <c r="D312" t="s">
        <v>12059</v>
      </c>
      <c r="E312" s="1">
        <v>44505</v>
      </c>
      <c r="F312">
        <f>YEAR(tblcustomers[[#This Row],[registered_date]])</f>
        <v>2021</v>
      </c>
      <c r="G312" s="7">
        <f ca="1">TODAY() - tblcustomers[[#This Row],[registered_date]]</f>
        <v>1304</v>
      </c>
      <c r="H312" t="str">
        <f ca="1">IF(tblcustomers[[#This Row],[customer_age(days)]]&lt;=180, "New",
  IF(tblcustomers[[#This Row],[customer_age(days)]]&lt;=730, "Loyal", "Veteran"))</f>
        <v>Veteran</v>
      </c>
    </row>
    <row r="313" spans="1:8" x14ac:dyDescent="0.2">
      <c r="A313" t="s">
        <v>5954</v>
      </c>
      <c r="B313" t="s">
        <v>12549</v>
      </c>
      <c r="C313" t="s">
        <v>12550</v>
      </c>
      <c r="D313" t="s">
        <v>12062</v>
      </c>
      <c r="E313" s="1">
        <v>45007</v>
      </c>
      <c r="F313">
        <f>YEAR(tblcustomers[[#This Row],[registered_date]])</f>
        <v>2023</v>
      </c>
      <c r="G313" s="7">
        <f ca="1">TODAY() - tblcustomers[[#This Row],[registered_date]]</f>
        <v>802</v>
      </c>
      <c r="H313" t="str">
        <f ca="1">IF(tblcustomers[[#This Row],[customer_age(days)]]&lt;=180, "New",
  IF(tblcustomers[[#This Row],[customer_age(days)]]&lt;=730, "Loyal", "Veteran"))</f>
        <v>Veteran</v>
      </c>
    </row>
    <row r="314" spans="1:8" x14ac:dyDescent="0.2">
      <c r="A314" t="s">
        <v>472</v>
      </c>
      <c r="B314" t="s">
        <v>12551</v>
      </c>
      <c r="C314" t="s">
        <v>12411</v>
      </c>
      <c r="D314" t="s">
        <v>12332</v>
      </c>
      <c r="E314" s="1">
        <v>45301</v>
      </c>
      <c r="F314">
        <f>YEAR(tblcustomers[[#This Row],[registered_date]])</f>
        <v>2024</v>
      </c>
      <c r="G314" s="7">
        <f ca="1">TODAY() - tblcustomers[[#This Row],[registered_date]]</f>
        <v>508</v>
      </c>
      <c r="H314" t="str">
        <f ca="1">IF(tblcustomers[[#This Row],[customer_age(days)]]&lt;=180, "New",
  IF(tblcustomers[[#This Row],[customer_age(days)]]&lt;=730, "Loyal", "Veteran"))</f>
        <v>Loyal</v>
      </c>
    </row>
    <row r="315" spans="1:8" x14ac:dyDescent="0.2">
      <c r="A315" t="s">
        <v>962</v>
      </c>
      <c r="B315" t="s">
        <v>12552</v>
      </c>
      <c r="C315" t="s">
        <v>12472</v>
      </c>
      <c r="D315" t="s">
        <v>12127</v>
      </c>
      <c r="E315" s="1">
        <v>44910</v>
      </c>
      <c r="F315">
        <f>YEAR(tblcustomers[[#This Row],[registered_date]])</f>
        <v>2022</v>
      </c>
      <c r="G315" s="7">
        <f ca="1">TODAY() - tblcustomers[[#This Row],[registered_date]]</f>
        <v>899</v>
      </c>
      <c r="H315" t="str">
        <f ca="1">IF(tblcustomers[[#This Row],[customer_age(days)]]&lt;=180, "New",
  IF(tblcustomers[[#This Row],[customer_age(days)]]&lt;=730, "Loyal", "Veteran"))</f>
        <v>Veteran</v>
      </c>
    </row>
    <row r="316" spans="1:8" x14ac:dyDescent="0.2">
      <c r="A316" t="s">
        <v>3436</v>
      </c>
      <c r="B316" t="s">
        <v>12553</v>
      </c>
      <c r="C316" t="s">
        <v>12554</v>
      </c>
      <c r="D316" t="s">
        <v>12279</v>
      </c>
      <c r="E316" s="1">
        <v>45664</v>
      </c>
      <c r="F316">
        <f>YEAR(tblcustomers[[#This Row],[registered_date]])</f>
        <v>2025</v>
      </c>
      <c r="G316" s="7">
        <f ca="1">TODAY() - tblcustomers[[#This Row],[registered_date]]</f>
        <v>145</v>
      </c>
      <c r="H316" t="str">
        <f ca="1">IF(tblcustomers[[#This Row],[customer_age(days)]]&lt;=180, "New",
  IF(tblcustomers[[#This Row],[customer_age(days)]]&lt;=730, "Loyal", "Veteran"))</f>
        <v>New</v>
      </c>
    </row>
    <row r="317" spans="1:8" x14ac:dyDescent="0.2">
      <c r="A317" t="s">
        <v>756</v>
      </c>
      <c r="B317" t="s">
        <v>12555</v>
      </c>
      <c r="C317" t="s">
        <v>12137</v>
      </c>
      <c r="D317" t="s">
        <v>12177</v>
      </c>
      <c r="E317" s="1">
        <v>45555</v>
      </c>
      <c r="F317">
        <f>YEAR(tblcustomers[[#This Row],[registered_date]])</f>
        <v>2024</v>
      </c>
      <c r="G317" s="7">
        <f ca="1">TODAY() - tblcustomers[[#This Row],[registered_date]]</f>
        <v>254</v>
      </c>
      <c r="H317" t="str">
        <f ca="1">IF(tblcustomers[[#This Row],[customer_age(days)]]&lt;=180, "New",
  IF(tblcustomers[[#This Row],[customer_age(days)]]&lt;=730, "Loyal", "Veteran"))</f>
        <v>Loyal</v>
      </c>
    </row>
    <row r="318" spans="1:8" x14ac:dyDescent="0.2">
      <c r="A318" t="s">
        <v>4066</v>
      </c>
      <c r="B318" t="s">
        <v>12556</v>
      </c>
      <c r="C318" t="s">
        <v>12058</v>
      </c>
      <c r="D318" t="s">
        <v>12089</v>
      </c>
      <c r="E318" s="1">
        <v>44584</v>
      </c>
      <c r="F318">
        <f>YEAR(tblcustomers[[#This Row],[registered_date]])</f>
        <v>2022</v>
      </c>
      <c r="G318" s="7">
        <f ca="1">TODAY() - tblcustomers[[#This Row],[registered_date]]</f>
        <v>1225</v>
      </c>
      <c r="H318" t="str">
        <f ca="1">IF(tblcustomers[[#This Row],[customer_age(days)]]&lt;=180, "New",
  IF(tblcustomers[[#This Row],[customer_age(days)]]&lt;=730, "Loyal", "Veteran"))</f>
        <v>Veteran</v>
      </c>
    </row>
    <row r="319" spans="1:8" x14ac:dyDescent="0.2">
      <c r="A319" t="s">
        <v>1734</v>
      </c>
      <c r="B319" t="s">
        <v>12557</v>
      </c>
      <c r="C319" t="s">
        <v>12558</v>
      </c>
      <c r="D319" t="s">
        <v>12151</v>
      </c>
      <c r="E319" s="1">
        <v>45237</v>
      </c>
      <c r="F319">
        <f>YEAR(tblcustomers[[#This Row],[registered_date]])</f>
        <v>2023</v>
      </c>
      <c r="G319" s="7">
        <f ca="1">TODAY() - tblcustomers[[#This Row],[registered_date]]</f>
        <v>572</v>
      </c>
      <c r="H319" t="str">
        <f ca="1">IF(tblcustomers[[#This Row],[customer_age(days)]]&lt;=180, "New",
  IF(tblcustomers[[#This Row],[customer_age(days)]]&lt;=730, "Loyal", "Veteran"))</f>
        <v>Loyal</v>
      </c>
    </row>
    <row r="320" spans="1:8" x14ac:dyDescent="0.2">
      <c r="A320" t="s">
        <v>333</v>
      </c>
      <c r="B320" t="s">
        <v>12559</v>
      </c>
      <c r="C320" t="s">
        <v>12560</v>
      </c>
      <c r="D320" t="s">
        <v>12177</v>
      </c>
      <c r="E320" s="1">
        <v>44522</v>
      </c>
      <c r="F320">
        <f>YEAR(tblcustomers[[#This Row],[registered_date]])</f>
        <v>2021</v>
      </c>
      <c r="G320" s="7">
        <f ca="1">TODAY() - tblcustomers[[#This Row],[registered_date]]</f>
        <v>1287</v>
      </c>
      <c r="H320" t="str">
        <f ca="1">IF(tblcustomers[[#This Row],[customer_age(days)]]&lt;=180, "New",
  IF(tblcustomers[[#This Row],[customer_age(days)]]&lt;=730, "Loyal", "Veteran"))</f>
        <v>Veteran</v>
      </c>
    </row>
    <row r="321" spans="1:8" x14ac:dyDescent="0.2">
      <c r="A321" t="s">
        <v>8082</v>
      </c>
      <c r="B321" t="s">
        <v>12561</v>
      </c>
      <c r="C321" t="s">
        <v>12396</v>
      </c>
      <c r="D321" t="s">
        <v>12026</v>
      </c>
      <c r="E321" s="1">
        <v>44528</v>
      </c>
      <c r="F321">
        <f>YEAR(tblcustomers[[#This Row],[registered_date]])</f>
        <v>2021</v>
      </c>
      <c r="G321" s="7">
        <f ca="1">TODAY() - tblcustomers[[#This Row],[registered_date]]</f>
        <v>1281</v>
      </c>
      <c r="H321" t="str">
        <f ca="1">IF(tblcustomers[[#This Row],[customer_age(days)]]&lt;=180, "New",
  IF(tblcustomers[[#This Row],[customer_age(days)]]&lt;=730, "Loyal", "Veteran"))</f>
        <v>Veteran</v>
      </c>
    </row>
    <row r="322" spans="1:8" x14ac:dyDescent="0.2">
      <c r="A322" t="s">
        <v>2190</v>
      </c>
      <c r="B322" t="s">
        <v>12562</v>
      </c>
      <c r="C322" t="s">
        <v>12405</v>
      </c>
      <c r="D322" t="s">
        <v>12159</v>
      </c>
      <c r="E322" s="1">
        <v>45424</v>
      </c>
      <c r="F322">
        <f>YEAR(tblcustomers[[#This Row],[registered_date]])</f>
        <v>2024</v>
      </c>
      <c r="G322" s="7">
        <f ca="1">TODAY() - tblcustomers[[#This Row],[registered_date]]</f>
        <v>385</v>
      </c>
      <c r="H322" t="str">
        <f ca="1">IF(tblcustomers[[#This Row],[customer_age(days)]]&lt;=180, "New",
  IF(tblcustomers[[#This Row],[customer_age(days)]]&lt;=730, "Loyal", "Veteran"))</f>
        <v>Loyal</v>
      </c>
    </row>
    <row r="323" spans="1:8" x14ac:dyDescent="0.2">
      <c r="A323" t="s">
        <v>4998</v>
      </c>
      <c r="B323" t="s">
        <v>12563</v>
      </c>
      <c r="C323" t="s">
        <v>12161</v>
      </c>
      <c r="D323" t="s">
        <v>12151</v>
      </c>
      <c r="E323" s="1">
        <v>45048</v>
      </c>
      <c r="F323">
        <f>YEAR(tblcustomers[[#This Row],[registered_date]])</f>
        <v>2023</v>
      </c>
      <c r="G323" s="7">
        <f ca="1">TODAY() - tblcustomers[[#This Row],[registered_date]]</f>
        <v>761</v>
      </c>
      <c r="H323" t="str">
        <f ca="1">IF(tblcustomers[[#This Row],[customer_age(days)]]&lt;=180, "New",
  IF(tblcustomers[[#This Row],[customer_age(days)]]&lt;=730, "Loyal", "Veteran"))</f>
        <v>Veteran</v>
      </c>
    </row>
    <row r="324" spans="1:8" x14ac:dyDescent="0.2">
      <c r="A324" t="s">
        <v>3087</v>
      </c>
      <c r="B324" t="s">
        <v>12564</v>
      </c>
      <c r="C324" t="s">
        <v>12565</v>
      </c>
      <c r="D324" t="s">
        <v>12056</v>
      </c>
      <c r="E324" s="1">
        <v>45659</v>
      </c>
      <c r="F324">
        <f>YEAR(tblcustomers[[#This Row],[registered_date]])</f>
        <v>2025</v>
      </c>
      <c r="G324" s="7">
        <f ca="1">TODAY() - tblcustomers[[#This Row],[registered_date]]</f>
        <v>150</v>
      </c>
      <c r="H324" t="str">
        <f ca="1">IF(tblcustomers[[#This Row],[customer_age(days)]]&lt;=180, "New",
  IF(tblcustomers[[#This Row],[customer_age(days)]]&lt;=730, "Loyal", "Veteran"))</f>
        <v>New</v>
      </c>
    </row>
    <row r="325" spans="1:8" x14ac:dyDescent="0.2">
      <c r="A325" t="s">
        <v>3373</v>
      </c>
      <c r="B325" t="s">
        <v>12566</v>
      </c>
      <c r="C325" t="s">
        <v>12567</v>
      </c>
      <c r="D325" t="s">
        <v>12091</v>
      </c>
      <c r="E325" s="1">
        <v>45668</v>
      </c>
      <c r="F325">
        <f>YEAR(tblcustomers[[#This Row],[registered_date]])</f>
        <v>2025</v>
      </c>
      <c r="G325" s="7">
        <f ca="1">TODAY() - tblcustomers[[#This Row],[registered_date]]</f>
        <v>141</v>
      </c>
      <c r="H325" t="str">
        <f ca="1">IF(tblcustomers[[#This Row],[customer_age(days)]]&lt;=180, "New",
  IF(tblcustomers[[#This Row],[customer_age(days)]]&lt;=730, "Loyal", "Veteran"))</f>
        <v>New</v>
      </c>
    </row>
    <row r="326" spans="1:8" x14ac:dyDescent="0.2">
      <c r="A326" t="s">
        <v>1371</v>
      </c>
      <c r="B326" t="s">
        <v>12568</v>
      </c>
      <c r="C326" t="s">
        <v>12569</v>
      </c>
      <c r="D326" t="s">
        <v>12394</v>
      </c>
      <c r="E326" s="1">
        <v>45136</v>
      </c>
      <c r="F326">
        <f>YEAR(tblcustomers[[#This Row],[registered_date]])</f>
        <v>2023</v>
      </c>
      <c r="G326" s="7">
        <f ca="1">TODAY() - tblcustomers[[#This Row],[registered_date]]</f>
        <v>673</v>
      </c>
      <c r="H326" t="str">
        <f ca="1">IF(tblcustomers[[#This Row],[customer_age(days)]]&lt;=180, "New",
  IF(tblcustomers[[#This Row],[customer_age(days)]]&lt;=730, "Loyal", "Veteran"))</f>
        <v>Loyal</v>
      </c>
    </row>
    <row r="327" spans="1:8" x14ac:dyDescent="0.2">
      <c r="A327" t="s">
        <v>3349</v>
      </c>
      <c r="B327" t="s">
        <v>12570</v>
      </c>
      <c r="C327" t="s">
        <v>12108</v>
      </c>
      <c r="D327" t="s">
        <v>12248</v>
      </c>
      <c r="E327" s="1">
        <v>44386</v>
      </c>
      <c r="F327">
        <f>YEAR(tblcustomers[[#This Row],[registered_date]])</f>
        <v>2021</v>
      </c>
      <c r="G327" s="7">
        <f ca="1">TODAY() - tblcustomers[[#This Row],[registered_date]]</f>
        <v>1423</v>
      </c>
      <c r="H327" t="str">
        <f ca="1">IF(tblcustomers[[#This Row],[customer_age(days)]]&lt;=180, "New",
  IF(tblcustomers[[#This Row],[customer_age(days)]]&lt;=730, "Loyal", "Veteran"))</f>
        <v>Veteran</v>
      </c>
    </row>
    <row r="328" spans="1:8" x14ac:dyDescent="0.2">
      <c r="A328" t="s">
        <v>829</v>
      </c>
      <c r="B328" t="s">
        <v>12571</v>
      </c>
      <c r="C328" t="s">
        <v>12204</v>
      </c>
      <c r="D328" t="s">
        <v>12021</v>
      </c>
      <c r="E328" s="1">
        <v>45296</v>
      </c>
      <c r="F328">
        <f>YEAR(tblcustomers[[#This Row],[registered_date]])</f>
        <v>2024</v>
      </c>
      <c r="G328" s="7">
        <f ca="1">TODAY() - tblcustomers[[#This Row],[registered_date]]</f>
        <v>513</v>
      </c>
      <c r="H328" t="str">
        <f ca="1">IF(tblcustomers[[#This Row],[customer_age(days)]]&lt;=180, "New",
  IF(tblcustomers[[#This Row],[customer_age(days)]]&lt;=730, "Loyal", "Veteran"))</f>
        <v>Loyal</v>
      </c>
    </row>
    <row r="329" spans="1:8" x14ac:dyDescent="0.2">
      <c r="A329" t="s">
        <v>3936</v>
      </c>
      <c r="B329" t="s">
        <v>12572</v>
      </c>
      <c r="C329" t="s">
        <v>12144</v>
      </c>
      <c r="D329" t="s">
        <v>12076</v>
      </c>
      <c r="E329" s="1">
        <v>45089</v>
      </c>
      <c r="F329">
        <f>YEAR(tblcustomers[[#This Row],[registered_date]])</f>
        <v>2023</v>
      </c>
      <c r="G329" s="7">
        <f ca="1">TODAY() - tblcustomers[[#This Row],[registered_date]]</f>
        <v>720</v>
      </c>
      <c r="H329" t="str">
        <f ca="1">IF(tblcustomers[[#This Row],[customer_age(days)]]&lt;=180, "New",
  IF(tblcustomers[[#This Row],[customer_age(days)]]&lt;=730, "Loyal", "Veteran"))</f>
        <v>Loyal</v>
      </c>
    </row>
    <row r="330" spans="1:8" x14ac:dyDescent="0.2">
      <c r="A330" t="s">
        <v>11001</v>
      </c>
      <c r="B330" t="s">
        <v>12573</v>
      </c>
      <c r="C330" t="s">
        <v>12574</v>
      </c>
      <c r="D330" t="s">
        <v>12021</v>
      </c>
      <c r="E330" s="1">
        <v>44838</v>
      </c>
      <c r="F330">
        <f>YEAR(tblcustomers[[#This Row],[registered_date]])</f>
        <v>2022</v>
      </c>
      <c r="G330" s="7">
        <f ca="1">TODAY() - tblcustomers[[#This Row],[registered_date]]</f>
        <v>971</v>
      </c>
      <c r="H330" t="str">
        <f ca="1">IF(tblcustomers[[#This Row],[customer_age(days)]]&lt;=180, "New",
  IF(tblcustomers[[#This Row],[customer_age(days)]]&lt;=730, "Loyal", "Veteran"))</f>
        <v>Veteran</v>
      </c>
    </row>
    <row r="331" spans="1:8" x14ac:dyDescent="0.2">
      <c r="A331" t="s">
        <v>3286</v>
      </c>
      <c r="B331" t="s">
        <v>12575</v>
      </c>
      <c r="C331" t="s">
        <v>12292</v>
      </c>
      <c r="D331" t="s">
        <v>12021</v>
      </c>
      <c r="E331" s="1">
        <v>45709</v>
      </c>
      <c r="F331">
        <f>YEAR(tblcustomers[[#This Row],[registered_date]])</f>
        <v>2025</v>
      </c>
      <c r="G331" s="7">
        <f ca="1">TODAY() - tblcustomers[[#This Row],[registered_date]]</f>
        <v>100</v>
      </c>
      <c r="H331" t="str">
        <f ca="1">IF(tblcustomers[[#This Row],[customer_age(days)]]&lt;=180, "New",
  IF(tblcustomers[[#This Row],[customer_age(days)]]&lt;=730, "Loyal", "Veteran"))</f>
        <v>New</v>
      </c>
    </row>
    <row r="332" spans="1:8" x14ac:dyDescent="0.2">
      <c r="A332" t="s">
        <v>4869</v>
      </c>
      <c r="B332" t="s">
        <v>12576</v>
      </c>
      <c r="C332" t="s">
        <v>12449</v>
      </c>
      <c r="D332" t="s">
        <v>12021</v>
      </c>
      <c r="E332" s="1">
        <v>45018</v>
      </c>
      <c r="F332">
        <f>YEAR(tblcustomers[[#This Row],[registered_date]])</f>
        <v>2023</v>
      </c>
      <c r="G332" s="7">
        <f ca="1">TODAY() - tblcustomers[[#This Row],[registered_date]]</f>
        <v>791</v>
      </c>
      <c r="H332" t="str">
        <f ca="1">IF(tblcustomers[[#This Row],[customer_age(days)]]&lt;=180, "New",
  IF(tblcustomers[[#This Row],[customer_age(days)]]&lt;=730, "Loyal", "Veteran"))</f>
        <v>Veteran</v>
      </c>
    </row>
    <row r="333" spans="1:8" x14ac:dyDescent="0.2">
      <c r="A333" t="s">
        <v>993</v>
      </c>
      <c r="B333" t="s">
        <v>12577</v>
      </c>
      <c r="C333" t="s">
        <v>12578</v>
      </c>
      <c r="D333" t="s">
        <v>12279</v>
      </c>
      <c r="E333" s="1">
        <v>44818</v>
      </c>
      <c r="F333">
        <f>YEAR(tblcustomers[[#This Row],[registered_date]])</f>
        <v>2022</v>
      </c>
      <c r="G333" s="7">
        <f ca="1">TODAY() - tblcustomers[[#This Row],[registered_date]]</f>
        <v>991</v>
      </c>
      <c r="H333" t="str">
        <f ca="1">IF(tblcustomers[[#This Row],[customer_age(days)]]&lt;=180, "New",
  IF(tblcustomers[[#This Row],[customer_age(days)]]&lt;=730, "Loyal", "Veteran"))</f>
        <v>Veteran</v>
      </c>
    </row>
    <row r="334" spans="1:8" x14ac:dyDescent="0.2">
      <c r="A334" t="s">
        <v>973</v>
      </c>
      <c r="B334" t="s">
        <v>12579</v>
      </c>
      <c r="C334" t="s">
        <v>12292</v>
      </c>
      <c r="D334" t="s">
        <v>12102</v>
      </c>
      <c r="E334" s="1">
        <v>45736</v>
      </c>
      <c r="F334">
        <f>YEAR(tblcustomers[[#This Row],[registered_date]])</f>
        <v>2025</v>
      </c>
      <c r="G334" s="7">
        <f ca="1">TODAY() - tblcustomers[[#This Row],[registered_date]]</f>
        <v>73</v>
      </c>
      <c r="H334" t="str">
        <f ca="1">IF(tblcustomers[[#This Row],[customer_age(days)]]&lt;=180, "New",
  IF(tblcustomers[[#This Row],[customer_age(days)]]&lt;=730, "Loyal", "Veteran"))</f>
        <v>New</v>
      </c>
    </row>
    <row r="335" spans="1:8" x14ac:dyDescent="0.2">
      <c r="A335" t="s">
        <v>6076</v>
      </c>
      <c r="B335" t="s">
        <v>12580</v>
      </c>
      <c r="C335" t="s">
        <v>12439</v>
      </c>
      <c r="D335" t="s">
        <v>12026</v>
      </c>
      <c r="E335" s="1">
        <v>44772</v>
      </c>
      <c r="F335">
        <f>YEAR(tblcustomers[[#This Row],[registered_date]])</f>
        <v>2022</v>
      </c>
      <c r="G335" s="7">
        <f ca="1">TODAY() - tblcustomers[[#This Row],[registered_date]]</f>
        <v>1037</v>
      </c>
      <c r="H335" t="str">
        <f ca="1">IF(tblcustomers[[#This Row],[customer_age(days)]]&lt;=180, "New",
  IF(tblcustomers[[#This Row],[customer_age(days)]]&lt;=730, "Loyal", "Veteran"))</f>
        <v>Veteran</v>
      </c>
    </row>
    <row r="336" spans="1:8" x14ac:dyDescent="0.2">
      <c r="A336" t="s">
        <v>4036</v>
      </c>
      <c r="B336" t="s">
        <v>12581</v>
      </c>
      <c r="C336" t="s">
        <v>12135</v>
      </c>
      <c r="D336" t="s">
        <v>12050</v>
      </c>
      <c r="E336" s="1">
        <v>44607</v>
      </c>
      <c r="F336">
        <f>YEAR(tblcustomers[[#This Row],[registered_date]])</f>
        <v>2022</v>
      </c>
      <c r="G336" s="7">
        <f ca="1">TODAY() - tblcustomers[[#This Row],[registered_date]]</f>
        <v>1202</v>
      </c>
      <c r="H336" t="str">
        <f ca="1">IF(tblcustomers[[#This Row],[customer_age(days)]]&lt;=180, "New",
  IF(tblcustomers[[#This Row],[customer_age(days)]]&lt;=730, "Loyal", "Veteran"))</f>
        <v>Veteran</v>
      </c>
    </row>
    <row r="337" spans="1:8" x14ac:dyDescent="0.2">
      <c r="A337" t="s">
        <v>10544</v>
      </c>
      <c r="B337" t="s">
        <v>12582</v>
      </c>
      <c r="C337" t="s">
        <v>12583</v>
      </c>
      <c r="D337" t="s">
        <v>12076</v>
      </c>
      <c r="E337" s="1">
        <v>45747</v>
      </c>
      <c r="F337">
        <f>YEAR(tblcustomers[[#This Row],[registered_date]])</f>
        <v>2025</v>
      </c>
      <c r="G337" s="7">
        <f ca="1">TODAY() - tblcustomers[[#This Row],[registered_date]]</f>
        <v>62</v>
      </c>
      <c r="H337" t="str">
        <f ca="1">IF(tblcustomers[[#This Row],[customer_age(days)]]&lt;=180, "New",
  IF(tblcustomers[[#This Row],[customer_age(days)]]&lt;=730, "Loyal", "Veteran"))</f>
        <v>New</v>
      </c>
    </row>
    <row r="338" spans="1:8" x14ac:dyDescent="0.2">
      <c r="A338" t="s">
        <v>249</v>
      </c>
      <c r="B338" t="s">
        <v>12584</v>
      </c>
      <c r="C338" t="s">
        <v>12585</v>
      </c>
      <c r="D338" t="s">
        <v>12180</v>
      </c>
      <c r="E338" s="1">
        <v>44472</v>
      </c>
      <c r="F338">
        <f>YEAR(tblcustomers[[#This Row],[registered_date]])</f>
        <v>2021</v>
      </c>
      <c r="G338" s="7">
        <f ca="1">TODAY() - tblcustomers[[#This Row],[registered_date]]</f>
        <v>1337</v>
      </c>
      <c r="H338" t="str">
        <f ca="1">IF(tblcustomers[[#This Row],[customer_age(days)]]&lt;=180, "New",
  IF(tblcustomers[[#This Row],[customer_age(days)]]&lt;=730, "Loyal", "Veteran"))</f>
        <v>Veteran</v>
      </c>
    </row>
    <row r="339" spans="1:8" x14ac:dyDescent="0.2">
      <c r="A339" t="s">
        <v>4642</v>
      </c>
      <c r="B339" t="s">
        <v>12586</v>
      </c>
      <c r="C339" t="s">
        <v>12261</v>
      </c>
      <c r="D339" t="s">
        <v>12342</v>
      </c>
      <c r="E339" s="1">
        <v>45537</v>
      </c>
      <c r="F339">
        <f>YEAR(tblcustomers[[#This Row],[registered_date]])</f>
        <v>2024</v>
      </c>
      <c r="G339" s="7">
        <f ca="1">TODAY() - tblcustomers[[#This Row],[registered_date]]</f>
        <v>272</v>
      </c>
      <c r="H339" t="str">
        <f ca="1">IF(tblcustomers[[#This Row],[customer_age(days)]]&lt;=180, "New",
  IF(tblcustomers[[#This Row],[customer_age(days)]]&lt;=730, "Loyal", "Veteran"))</f>
        <v>Loyal</v>
      </c>
    </row>
    <row r="340" spans="1:8" x14ac:dyDescent="0.2">
      <c r="A340" t="s">
        <v>1817</v>
      </c>
      <c r="B340" t="s">
        <v>12587</v>
      </c>
      <c r="C340" t="s">
        <v>12139</v>
      </c>
      <c r="D340" t="s">
        <v>12083</v>
      </c>
      <c r="E340" s="1">
        <v>45193</v>
      </c>
      <c r="F340">
        <f>YEAR(tblcustomers[[#This Row],[registered_date]])</f>
        <v>2023</v>
      </c>
      <c r="G340" s="7">
        <f ca="1">TODAY() - tblcustomers[[#This Row],[registered_date]]</f>
        <v>616</v>
      </c>
      <c r="H340" t="str">
        <f ca="1">IF(tblcustomers[[#This Row],[customer_age(days)]]&lt;=180, "New",
  IF(tblcustomers[[#This Row],[customer_age(days)]]&lt;=730, "Loyal", "Veteran"))</f>
        <v>Loyal</v>
      </c>
    </row>
    <row r="341" spans="1:8" x14ac:dyDescent="0.2">
      <c r="A341" t="s">
        <v>302</v>
      </c>
      <c r="B341" t="s">
        <v>12588</v>
      </c>
      <c r="C341" t="s">
        <v>12036</v>
      </c>
      <c r="D341" t="s">
        <v>12056</v>
      </c>
      <c r="E341" s="1">
        <v>44976</v>
      </c>
      <c r="F341">
        <f>YEAR(tblcustomers[[#This Row],[registered_date]])</f>
        <v>2023</v>
      </c>
      <c r="G341" s="7">
        <f ca="1">TODAY() - tblcustomers[[#This Row],[registered_date]]</f>
        <v>833</v>
      </c>
      <c r="H341" t="str">
        <f ca="1">IF(tblcustomers[[#This Row],[customer_age(days)]]&lt;=180, "New",
  IF(tblcustomers[[#This Row],[customer_age(days)]]&lt;=730, "Loyal", "Veteran"))</f>
        <v>Veteran</v>
      </c>
    </row>
    <row r="342" spans="1:8" x14ac:dyDescent="0.2">
      <c r="A342" t="s">
        <v>5329</v>
      </c>
      <c r="B342" t="s">
        <v>12589</v>
      </c>
      <c r="C342" t="s">
        <v>12101</v>
      </c>
      <c r="D342" t="s">
        <v>12246</v>
      </c>
      <c r="E342" s="1">
        <v>45098</v>
      </c>
      <c r="F342">
        <f>YEAR(tblcustomers[[#This Row],[registered_date]])</f>
        <v>2023</v>
      </c>
      <c r="G342" s="7">
        <f ca="1">TODAY() - tblcustomers[[#This Row],[registered_date]]</f>
        <v>711</v>
      </c>
      <c r="H342" t="str">
        <f ca="1">IF(tblcustomers[[#This Row],[customer_age(days)]]&lt;=180, "New",
  IF(tblcustomers[[#This Row],[customer_age(days)]]&lt;=730, "Loyal", "Veteran"))</f>
        <v>Loyal</v>
      </c>
    </row>
    <row r="343" spans="1:8" x14ac:dyDescent="0.2">
      <c r="A343" t="s">
        <v>357</v>
      </c>
      <c r="B343" t="s">
        <v>12590</v>
      </c>
      <c r="C343" t="s">
        <v>12117</v>
      </c>
      <c r="D343" t="s">
        <v>12062</v>
      </c>
      <c r="E343" s="1">
        <v>44842</v>
      </c>
      <c r="F343">
        <f>YEAR(tblcustomers[[#This Row],[registered_date]])</f>
        <v>2022</v>
      </c>
      <c r="G343" s="7">
        <f ca="1">TODAY() - tblcustomers[[#This Row],[registered_date]]</f>
        <v>967</v>
      </c>
      <c r="H343" t="str">
        <f ca="1">IF(tblcustomers[[#This Row],[customer_age(days)]]&lt;=180, "New",
  IF(tblcustomers[[#This Row],[customer_age(days)]]&lt;=730, "Loyal", "Veteran"))</f>
        <v>Veteran</v>
      </c>
    </row>
    <row r="344" spans="1:8" x14ac:dyDescent="0.2">
      <c r="A344" t="s">
        <v>95</v>
      </c>
      <c r="B344" t="s">
        <v>12591</v>
      </c>
      <c r="C344" t="s">
        <v>12468</v>
      </c>
      <c r="D344" t="s">
        <v>12086</v>
      </c>
      <c r="E344" s="1">
        <v>44921</v>
      </c>
      <c r="F344">
        <f>YEAR(tblcustomers[[#This Row],[registered_date]])</f>
        <v>2022</v>
      </c>
      <c r="G344" s="7">
        <f ca="1">TODAY() - tblcustomers[[#This Row],[registered_date]]</f>
        <v>888</v>
      </c>
      <c r="H344" t="str">
        <f ca="1">IF(tblcustomers[[#This Row],[customer_age(days)]]&lt;=180, "New",
  IF(tblcustomers[[#This Row],[customer_age(days)]]&lt;=730, "Loyal", "Veteran"))</f>
        <v>Veteran</v>
      </c>
    </row>
    <row r="345" spans="1:8" x14ac:dyDescent="0.2">
      <c r="A345" t="s">
        <v>4719</v>
      </c>
      <c r="B345" t="s">
        <v>12592</v>
      </c>
      <c r="C345" t="s">
        <v>12322</v>
      </c>
      <c r="D345" t="s">
        <v>12109</v>
      </c>
      <c r="E345" s="1">
        <v>45044</v>
      </c>
      <c r="F345">
        <f>YEAR(tblcustomers[[#This Row],[registered_date]])</f>
        <v>2023</v>
      </c>
      <c r="G345" s="7">
        <f ca="1">TODAY() - tblcustomers[[#This Row],[registered_date]]</f>
        <v>765</v>
      </c>
      <c r="H345" t="str">
        <f ca="1">IF(tblcustomers[[#This Row],[customer_age(days)]]&lt;=180, "New",
  IF(tblcustomers[[#This Row],[customer_age(days)]]&lt;=730, "Loyal", "Veteran"))</f>
        <v>Veteran</v>
      </c>
    </row>
    <row r="346" spans="1:8" x14ac:dyDescent="0.2">
      <c r="A346" t="s">
        <v>3451</v>
      </c>
      <c r="B346" t="s">
        <v>12593</v>
      </c>
      <c r="C346" t="s">
        <v>12237</v>
      </c>
      <c r="D346" t="s">
        <v>12252</v>
      </c>
      <c r="E346" s="1">
        <v>44995</v>
      </c>
      <c r="F346">
        <f>YEAR(tblcustomers[[#This Row],[registered_date]])</f>
        <v>2023</v>
      </c>
      <c r="G346" s="7">
        <f ca="1">TODAY() - tblcustomers[[#This Row],[registered_date]]</f>
        <v>814</v>
      </c>
      <c r="H346" t="str">
        <f ca="1">IF(tblcustomers[[#This Row],[customer_age(days)]]&lt;=180, "New",
  IF(tblcustomers[[#This Row],[customer_age(days)]]&lt;=730, "Loyal", "Veteran"))</f>
        <v>Veteran</v>
      </c>
    </row>
    <row r="347" spans="1:8" x14ac:dyDescent="0.2">
      <c r="A347" t="s">
        <v>2412</v>
      </c>
      <c r="B347" t="s">
        <v>12594</v>
      </c>
      <c r="C347" t="s">
        <v>12595</v>
      </c>
      <c r="D347" t="s">
        <v>12140</v>
      </c>
      <c r="E347" s="1">
        <v>45466</v>
      </c>
      <c r="F347">
        <f>YEAR(tblcustomers[[#This Row],[registered_date]])</f>
        <v>2024</v>
      </c>
      <c r="G347" s="7">
        <f ca="1">TODAY() - tblcustomers[[#This Row],[registered_date]]</f>
        <v>343</v>
      </c>
      <c r="H347" t="str">
        <f ca="1">IF(tblcustomers[[#This Row],[customer_age(days)]]&lt;=180, "New",
  IF(tblcustomers[[#This Row],[customer_age(days)]]&lt;=730, "Loyal", "Veteran"))</f>
        <v>Loyal</v>
      </c>
    </row>
    <row r="348" spans="1:8" x14ac:dyDescent="0.2">
      <c r="A348" t="s">
        <v>2769</v>
      </c>
      <c r="B348" t="s">
        <v>12596</v>
      </c>
      <c r="C348" t="s">
        <v>12461</v>
      </c>
      <c r="D348" t="s">
        <v>12053</v>
      </c>
      <c r="E348" s="1">
        <v>45120</v>
      </c>
      <c r="F348">
        <f>YEAR(tblcustomers[[#This Row],[registered_date]])</f>
        <v>2023</v>
      </c>
      <c r="G348" s="7">
        <f ca="1">TODAY() - tblcustomers[[#This Row],[registered_date]]</f>
        <v>689</v>
      </c>
      <c r="H348" t="str">
        <f ca="1">IF(tblcustomers[[#This Row],[customer_age(days)]]&lt;=180, "New",
  IF(tblcustomers[[#This Row],[customer_age(days)]]&lt;=730, "Loyal", "Veteran"))</f>
        <v>Loyal</v>
      </c>
    </row>
    <row r="349" spans="1:8" x14ac:dyDescent="0.2">
      <c r="A349" t="s">
        <v>4457</v>
      </c>
      <c r="B349" t="s">
        <v>12597</v>
      </c>
      <c r="C349" t="s">
        <v>12598</v>
      </c>
      <c r="D349" t="s">
        <v>12070</v>
      </c>
      <c r="E349" s="1">
        <v>45056</v>
      </c>
      <c r="F349">
        <f>YEAR(tblcustomers[[#This Row],[registered_date]])</f>
        <v>2023</v>
      </c>
      <c r="G349" s="7">
        <f ca="1">TODAY() - tblcustomers[[#This Row],[registered_date]]</f>
        <v>753</v>
      </c>
      <c r="H349" t="str">
        <f ca="1">IF(tblcustomers[[#This Row],[customer_age(days)]]&lt;=180, "New",
  IF(tblcustomers[[#This Row],[customer_age(days)]]&lt;=730, "Loyal", "Veteran"))</f>
        <v>Veteran</v>
      </c>
    </row>
    <row r="350" spans="1:8" x14ac:dyDescent="0.2">
      <c r="A350" t="s">
        <v>7166</v>
      </c>
      <c r="B350" t="s">
        <v>12599</v>
      </c>
      <c r="C350" t="s">
        <v>12418</v>
      </c>
      <c r="D350" t="s">
        <v>12159</v>
      </c>
      <c r="E350" s="1">
        <v>45114</v>
      </c>
      <c r="F350">
        <f>YEAR(tblcustomers[[#This Row],[registered_date]])</f>
        <v>2023</v>
      </c>
      <c r="G350" s="7">
        <f ca="1">TODAY() - tblcustomers[[#This Row],[registered_date]]</f>
        <v>695</v>
      </c>
      <c r="H350" t="str">
        <f ca="1">IF(tblcustomers[[#This Row],[customer_age(days)]]&lt;=180, "New",
  IF(tblcustomers[[#This Row],[customer_age(days)]]&lt;=730, "Loyal", "Veteran"))</f>
        <v>Loyal</v>
      </c>
    </row>
    <row r="351" spans="1:8" x14ac:dyDescent="0.2">
      <c r="A351" t="s">
        <v>832</v>
      </c>
      <c r="B351" t="s">
        <v>12600</v>
      </c>
      <c r="C351" t="s">
        <v>12444</v>
      </c>
      <c r="D351" t="s">
        <v>12133</v>
      </c>
      <c r="E351" s="1">
        <v>44358</v>
      </c>
      <c r="F351">
        <f>YEAR(tblcustomers[[#This Row],[registered_date]])</f>
        <v>2021</v>
      </c>
      <c r="G351" s="7">
        <f ca="1">TODAY() - tblcustomers[[#This Row],[registered_date]]</f>
        <v>1451</v>
      </c>
      <c r="H351" t="str">
        <f ca="1">IF(tblcustomers[[#This Row],[customer_age(days)]]&lt;=180, "New",
  IF(tblcustomers[[#This Row],[customer_age(days)]]&lt;=730, "Loyal", "Veteran"))</f>
        <v>Veteran</v>
      </c>
    </row>
    <row r="352" spans="1:8" x14ac:dyDescent="0.2">
      <c r="A352" t="s">
        <v>968</v>
      </c>
      <c r="B352" t="s">
        <v>12601</v>
      </c>
      <c r="C352" t="s">
        <v>12411</v>
      </c>
      <c r="D352" t="s">
        <v>12394</v>
      </c>
      <c r="E352" s="1">
        <v>45532</v>
      </c>
      <c r="F352">
        <f>YEAR(tblcustomers[[#This Row],[registered_date]])</f>
        <v>2024</v>
      </c>
      <c r="G352" s="7">
        <f ca="1">TODAY() - tblcustomers[[#This Row],[registered_date]]</f>
        <v>277</v>
      </c>
      <c r="H352" t="str">
        <f ca="1">IF(tblcustomers[[#This Row],[customer_age(days)]]&lt;=180, "New",
  IF(tblcustomers[[#This Row],[customer_age(days)]]&lt;=730, "Loyal", "Veteran"))</f>
        <v>Loyal</v>
      </c>
    </row>
    <row r="353" spans="1:8" x14ac:dyDescent="0.2">
      <c r="A353" t="s">
        <v>3136</v>
      </c>
      <c r="B353" t="s">
        <v>12602</v>
      </c>
      <c r="C353" t="s">
        <v>12603</v>
      </c>
      <c r="D353" t="s">
        <v>12042</v>
      </c>
      <c r="E353" s="1">
        <v>44909</v>
      </c>
      <c r="F353">
        <f>YEAR(tblcustomers[[#This Row],[registered_date]])</f>
        <v>2022</v>
      </c>
      <c r="G353" s="7">
        <f ca="1">TODAY() - tblcustomers[[#This Row],[registered_date]]</f>
        <v>900</v>
      </c>
      <c r="H353" t="str">
        <f ca="1">IF(tblcustomers[[#This Row],[customer_age(days)]]&lt;=180, "New",
  IF(tblcustomers[[#This Row],[customer_age(days)]]&lt;=730, "Loyal", "Veteran"))</f>
        <v>Veteran</v>
      </c>
    </row>
    <row r="354" spans="1:8" x14ac:dyDescent="0.2">
      <c r="A354" t="s">
        <v>414</v>
      </c>
      <c r="B354" t="s">
        <v>12604</v>
      </c>
      <c r="C354" t="s">
        <v>12558</v>
      </c>
      <c r="D354" t="s">
        <v>12026</v>
      </c>
      <c r="E354" s="1">
        <v>44780</v>
      </c>
      <c r="F354">
        <f>YEAR(tblcustomers[[#This Row],[registered_date]])</f>
        <v>2022</v>
      </c>
      <c r="G354" s="7">
        <f ca="1">TODAY() - tblcustomers[[#This Row],[registered_date]]</f>
        <v>1029</v>
      </c>
      <c r="H354" t="str">
        <f ca="1">IF(tblcustomers[[#This Row],[customer_age(days)]]&lt;=180, "New",
  IF(tblcustomers[[#This Row],[customer_age(days)]]&lt;=730, "Loyal", "Veteran"))</f>
        <v>Veteran</v>
      </c>
    </row>
    <row r="355" spans="1:8" x14ac:dyDescent="0.2">
      <c r="A355" t="s">
        <v>5387</v>
      </c>
      <c r="B355" t="s">
        <v>12605</v>
      </c>
      <c r="C355" t="s">
        <v>12095</v>
      </c>
      <c r="D355" t="s">
        <v>12118</v>
      </c>
      <c r="E355" s="1">
        <v>44957</v>
      </c>
      <c r="F355">
        <f>YEAR(tblcustomers[[#This Row],[registered_date]])</f>
        <v>2023</v>
      </c>
      <c r="G355" s="7">
        <f ca="1">TODAY() - tblcustomers[[#This Row],[registered_date]]</f>
        <v>852</v>
      </c>
      <c r="H355" t="str">
        <f ca="1">IF(tblcustomers[[#This Row],[customer_age(days)]]&lt;=180, "New",
  IF(tblcustomers[[#This Row],[customer_age(days)]]&lt;=730, "Loyal", "Veteran"))</f>
        <v>Veteran</v>
      </c>
    </row>
    <row r="356" spans="1:8" x14ac:dyDescent="0.2">
      <c r="A356" t="s">
        <v>115</v>
      </c>
      <c r="B356" t="s">
        <v>12606</v>
      </c>
      <c r="C356" t="s">
        <v>12046</v>
      </c>
      <c r="D356" t="s">
        <v>12086</v>
      </c>
      <c r="E356" s="1">
        <v>44570</v>
      </c>
      <c r="F356">
        <f>YEAR(tblcustomers[[#This Row],[registered_date]])</f>
        <v>2022</v>
      </c>
      <c r="G356" s="7">
        <f ca="1">TODAY() - tblcustomers[[#This Row],[registered_date]]</f>
        <v>1239</v>
      </c>
      <c r="H356" t="str">
        <f ca="1">IF(tblcustomers[[#This Row],[customer_age(days)]]&lt;=180, "New",
  IF(tblcustomers[[#This Row],[customer_age(days)]]&lt;=730, "Loyal", "Veteran"))</f>
        <v>Veteran</v>
      </c>
    </row>
    <row r="357" spans="1:8" x14ac:dyDescent="0.2">
      <c r="A357" t="s">
        <v>4632</v>
      </c>
      <c r="B357" t="s">
        <v>12607</v>
      </c>
      <c r="C357" t="s">
        <v>12197</v>
      </c>
      <c r="D357" t="s">
        <v>12037</v>
      </c>
      <c r="E357" s="1">
        <v>44558</v>
      </c>
      <c r="F357">
        <f>YEAR(tblcustomers[[#This Row],[registered_date]])</f>
        <v>2021</v>
      </c>
      <c r="G357" s="7">
        <f ca="1">TODAY() - tblcustomers[[#This Row],[registered_date]]</f>
        <v>1251</v>
      </c>
      <c r="H357" t="str">
        <f ca="1">IF(tblcustomers[[#This Row],[customer_age(days)]]&lt;=180, "New",
  IF(tblcustomers[[#This Row],[customer_age(days)]]&lt;=730, "Loyal", "Veteran"))</f>
        <v>Veteran</v>
      </c>
    </row>
    <row r="358" spans="1:8" x14ac:dyDescent="0.2">
      <c r="A358" t="s">
        <v>691</v>
      </c>
      <c r="B358" t="s">
        <v>12608</v>
      </c>
      <c r="C358" t="s">
        <v>12609</v>
      </c>
      <c r="D358" t="s">
        <v>12089</v>
      </c>
      <c r="E358" s="1">
        <v>45733</v>
      </c>
      <c r="F358">
        <f>YEAR(tblcustomers[[#This Row],[registered_date]])</f>
        <v>2025</v>
      </c>
      <c r="G358" s="7">
        <f ca="1">TODAY() - tblcustomers[[#This Row],[registered_date]]</f>
        <v>76</v>
      </c>
      <c r="H358" t="str">
        <f ca="1">IF(tblcustomers[[#This Row],[customer_age(days)]]&lt;=180, "New",
  IF(tblcustomers[[#This Row],[customer_age(days)]]&lt;=730, "Loyal", "Veteran"))</f>
        <v>New</v>
      </c>
    </row>
    <row r="359" spans="1:8" x14ac:dyDescent="0.2">
      <c r="A359" t="s">
        <v>3359</v>
      </c>
      <c r="B359" t="s">
        <v>12610</v>
      </c>
      <c r="C359" t="s">
        <v>12052</v>
      </c>
      <c r="D359" t="s">
        <v>12127</v>
      </c>
      <c r="E359" s="1">
        <v>45303</v>
      </c>
      <c r="F359">
        <f>YEAR(tblcustomers[[#This Row],[registered_date]])</f>
        <v>2024</v>
      </c>
      <c r="G359" s="7">
        <f ca="1">TODAY() - tblcustomers[[#This Row],[registered_date]]</f>
        <v>506</v>
      </c>
      <c r="H359" t="str">
        <f ca="1">IF(tblcustomers[[#This Row],[customer_age(days)]]&lt;=180, "New",
  IF(tblcustomers[[#This Row],[customer_age(days)]]&lt;=730, "Loyal", "Veteran"))</f>
        <v>Loyal</v>
      </c>
    </row>
    <row r="360" spans="1:8" x14ac:dyDescent="0.2">
      <c r="A360" t="s">
        <v>1876</v>
      </c>
      <c r="B360" t="s">
        <v>12611</v>
      </c>
      <c r="C360" t="s">
        <v>12271</v>
      </c>
      <c r="D360" t="s">
        <v>12070</v>
      </c>
      <c r="E360" s="1">
        <v>45172</v>
      </c>
      <c r="F360">
        <f>YEAR(tblcustomers[[#This Row],[registered_date]])</f>
        <v>2023</v>
      </c>
      <c r="G360" s="7">
        <f ca="1">TODAY() - tblcustomers[[#This Row],[registered_date]]</f>
        <v>637</v>
      </c>
      <c r="H360" t="str">
        <f ca="1">IF(tblcustomers[[#This Row],[customer_age(days)]]&lt;=180, "New",
  IF(tblcustomers[[#This Row],[customer_age(days)]]&lt;=730, "Loyal", "Veteran"))</f>
        <v>Loyal</v>
      </c>
    </row>
    <row r="361" spans="1:8" x14ac:dyDescent="0.2">
      <c r="A361" t="s">
        <v>1000</v>
      </c>
      <c r="B361" t="s">
        <v>12612</v>
      </c>
      <c r="C361" t="s">
        <v>12334</v>
      </c>
      <c r="D361" t="s">
        <v>12056</v>
      </c>
      <c r="E361" s="1">
        <v>44516</v>
      </c>
      <c r="F361">
        <f>YEAR(tblcustomers[[#This Row],[registered_date]])</f>
        <v>2021</v>
      </c>
      <c r="G361" s="7">
        <f ca="1">TODAY() - tblcustomers[[#This Row],[registered_date]]</f>
        <v>1293</v>
      </c>
      <c r="H361" t="str">
        <f ca="1">IF(tblcustomers[[#This Row],[customer_age(days)]]&lt;=180, "New",
  IF(tblcustomers[[#This Row],[customer_age(days)]]&lt;=730, "Loyal", "Veteran"))</f>
        <v>Veteran</v>
      </c>
    </row>
    <row r="362" spans="1:8" x14ac:dyDescent="0.2">
      <c r="A362" t="s">
        <v>8057</v>
      </c>
      <c r="B362" t="s">
        <v>12613</v>
      </c>
      <c r="C362" t="s">
        <v>12297</v>
      </c>
      <c r="D362" t="s">
        <v>12221</v>
      </c>
      <c r="E362" s="1">
        <v>45323</v>
      </c>
      <c r="F362">
        <f>YEAR(tblcustomers[[#This Row],[registered_date]])</f>
        <v>2024</v>
      </c>
      <c r="G362" s="7">
        <f ca="1">TODAY() - tblcustomers[[#This Row],[registered_date]]</f>
        <v>486</v>
      </c>
      <c r="H362" t="str">
        <f ca="1">IF(tblcustomers[[#This Row],[customer_age(days)]]&lt;=180, "New",
  IF(tblcustomers[[#This Row],[customer_age(days)]]&lt;=730, "Loyal", "Veteran"))</f>
        <v>Loyal</v>
      </c>
    </row>
    <row r="363" spans="1:8" x14ac:dyDescent="0.2">
      <c r="A363" t="s">
        <v>2389</v>
      </c>
      <c r="B363" t="s">
        <v>12614</v>
      </c>
      <c r="C363" t="s">
        <v>12615</v>
      </c>
      <c r="D363" t="s">
        <v>12174</v>
      </c>
      <c r="E363" s="1">
        <v>45244</v>
      </c>
      <c r="F363">
        <f>YEAR(tblcustomers[[#This Row],[registered_date]])</f>
        <v>2023</v>
      </c>
      <c r="G363" s="7">
        <f ca="1">TODAY() - tblcustomers[[#This Row],[registered_date]]</f>
        <v>565</v>
      </c>
      <c r="H363" t="str">
        <f ca="1">IF(tblcustomers[[#This Row],[customer_age(days)]]&lt;=180, "New",
  IF(tblcustomers[[#This Row],[customer_age(days)]]&lt;=730, "Loyal", "Veteran"))</f>
        <v>Loyal</v>
      </c>
    </row>
    <row r="364" spans="1:8" x14ac:dyDescent="0.2">
      <c r="A364" t="s">
        <v>3737</v>
      </c>
      <c r="B364" t="s">
        <v>12616</v>
      </c>
      <c r="C364" t="s">
        <v>12376</v>
      </c>
      <c r="D364" t="s">
        <v>12102</v>
      </c>
      <c r="E364" s="1">
        <v>45323</v>
      </c>
      <c r="F364">
        <f>YEAR(tblcustomers[[#This Row],[registered_date]])</f>
        <v>2024</v>
      </c>
      <c r="G364" s="7">
        <f ca="1">TODAY() - tblcustomers[[#This Row],[registered_date]]</f>
        <v>486</v>
      </c>
      <c r="H364" t="str">
        <f ca="1">IF(tblcustomers[[#This Row],[customer_age(days)]]&lt;=180, "New",
  IF(tblcustomers[[#This Row],[customer_age(days)]]&lt;=730, "Loyal", "Veteran"))</f>
        <v>Loyal</v>
      </c>
    </row>
    <row r="365" spans="1:8" x14ac:dyDescent="0.2">
      <c r="A365" t="s">
        <v>2133</v>
      </c>
      <c r="B365" t="s">
        <v>12617</v>
      </c>
      <c r="C365" t="s">
        <v>12618</v>
      </c>
      <c r="D365" t="s">
        <v>12056</v>
      </c>
      <c r="E365" s="1">
        <v>44722</v>
      </c>
      <c r="F365">
        <f>YEAR(tblcustomers[[#This Row],[registered_date]])</f>
        <v>2022</v>
      </c>
      <c r="G365" s="7">
        <f ca="1">TODAY() - tblcustomers[[#This Row],[registered_date]]</f>
        <v>1087</v>
      </c>
      <c r="H365" t="str">
        <f ca="1">IF(tblcustomers[[#This Row],[customer_age(days)]]&lt;=180, "New",
  IF(tblcustomers[[#This Row],[customer_age(days)]]&lt;=730, "Loyal", "Veteran"))</f>
        <v>Veteran</v>
      </c>
    </row>
    <row r="366" spans="1:8" x14ac:dyDescent="0.2">
      <c r="A366" t="s">
        <v>3303</v>
      </c>
      <c r="B366" t="s">
        <v>12619</v>
      </c>
      <c r="C366" t="s">
        <v>12532</v>
      </c>
      <c r="D366" t="s">
        <v>12212</v>
      </c>
      <c r="E366" s="1">
        <v>44833</v>
      </c>
      <c r="F366">
        <f>YEAR(tblcustomers[[#This Row],[registered_date]])</f>
        <v>2022</v>
      </c>
      <c r="G366" s="7">
        <f ca="1">TODAY() - tblcustomers[[#This Row],[registered_date]]</f>
        <v>976</v>
      </c>
      <c r="H366" t="str">
        <f ca="1">IF(tblcustomers[[#This Row],[customer_age(days)]]&lt;=180, "New",
  IF(tblcustomers[[#This Row],[customer_age(days)]]&lt;=730, "Loyal", "Veteran"))</f>
        <v>Veteran</v>
      </c>
    </row>
    <row r="367" spans="1:8" x14ac:dyDescent="0.2">
      <c r="A367" t="s">
        <v>655</v>
      </c>
      <c r="B367" t="s">
        <v>12620</v>
      </c>
      <c r="C367" t="s">
        <v>12135</v>
      </c>
      <c r="D367" t="s">
        <v>12174</v>
      </c>
      <c r="E367" s="1">
        <v>45295</v>
      </c>
      <c r="F367">
        <f>YEAR(tblcustomers[[#This Row],[registered_date]])</f>
        <v>2024</v>
      </c>
      <c r="G367" s="7">
        <f ca="1">TODAY() - tblcustomers[[#This Row],[registered_date]]</f>
        <v>514</v>
      </c>
      <c r="H367" t="str">
        <f ca="1">IF(tblcustomers[[#This Row],[customer_age(days)]]&lt;=180, "New",
  IF(tblcustomers[[#This Row],[customer_age(days)]]&lt;=730, "Loyal", "Veteran"))</f>
        <v>Loyal</v>
      </c>
    </row>
    <row r="368" spans="1:8" x14ac:dyDescent="0.2">
      <c r="A368" t="s">
        <v>562</v>
      </c>
      <c r="B368" t="s">
        <v>12621</v>
      </c>
      <c r="C368" t="s">
        <v>12106</v>
      </c>
      <c r="D368" t="s">
        <v>12062</v>
      </c>
      <c r="E368" s="1">
        <v>44560</v>
      </c>
      <c r="F368">
        <f>YEAR(tblcustomers[[#This Row],[registered_date]])</f>
        <v>2021</v>
      </c>
      <c r="G368" s="7">
        <f ca="1">TODAY() - tblcustomers[[#This Row],[registered_date]]</f>
        <v>1249</v>
      </c>
      <c r="H368" t="str">
        <f ca="1">IF(tblcustomers[[#This Row],[customer_age(days)]]&lt;=180, "New",
  IF(tblcustomers[[#This Row],[customer_age(days)]]&lt;=730, "Loyal", "Veteran"))</f>
        <v>Veteran</v>
      </c>
    </row>
    <row r="369" spans="1:8" x14ac:dyDescent="0.2">
      <c r="A369" t="s">
        <v>5509</v>
      </c>
      <c r="B369" t="s">
        <v>12622</v>
      </c>
      <c r="C369" t="s">
        <v>12242</v>
      </c>
      <c r="D369" t="s">
        <v>12102</v>
      </c>
      <c r="E369" s="1">
        <v>44931</v>
      </c>
      <c r="F369">
        <f>YEAR(tblcustomers[[#This Row],[registered_date]])</f>
        <v>2023</v>
      </c>
      <c r="G369" s="7">
        <f ca="1">TODAY() - tblcustomers[[#This Row],[registered_date]]</f>
        <v>878</v>
      </c>
      <c r="H369" t="str">
        <f ca="1">IF(tblcustomers[[#This Row],[customer_age(days)]]&lt;=180, "New",
  IF(tblcustomers[[#This Row],[customer_age(days)]]&lt;=730, "Loyal", "Veteran"))</f>
        <v>Veteran</v>
      </c>
    </row>
    <row r="370" spans="1:8" x14ac:dyDescent="0.2">
      <c r="A370" t="s">
        <v>766</v>
      </c>
      <c r="B370" t="s">
        <v>12623</v>
      </c>
      <c r="C370" t="s">
        <v>12624</v>
      </c>
      <c r="D370" t="s">
        <v>12133</v>
      </c>
      <c r="E370" s="1">
        <v>44896</v>
      </c>
      <c r="F370">
        <f>YEAR(tblcustomers[[#This Row],[registered_date]])</f>
        <v>2022</v>
      </c>
      <c r="G370" s="7">
        <f ca="1">TODAY() - tblcustomers[[#This Row],[registered_date]]</f>
        <v>913</v>
      </c>
      <c r="H370" t="str">
        <f ca="1">IF(tblcustomers[[#This Row],[customer_age(days)]]&lt;=180, "New",
  IF(tblcustomers[[#This Row],[customer_age(days)]]&lt;=730, "Loyal", "Veteran"))</f>
        <v>Veteran</v>
      </c>
    </row>
    <row r="371" spans="1:8" x14ac:dyDescent="0.2">
      <c r="A371" t="s">
        <v>3096</v>
      </c>
      <c r="B371" t="s">
        <v>12625</v>
      </c>
      <c r="C371" t="s">
        <v>12182</v>
      </c>
      <c r="D371" t="s">
        <v>12221</v>
      </c>
      <c r="E371" s="1">
        <v>44756</v>
      </c>
      <c r="F371">
        <f>YEAR(tblcustomers[[#This Row],[registered_date]])</f>
        <v>2022</v>
      </c>
      <c r="G371" s="7">
        <f ca="1">TODAY() - tblcustomers[[#This Row],[registered_date]]</f>
        <v>1053</v>
      </c>
      <c r="H371" t="str">
        <f ca="1">IF(tblcustomers[[#This Row],[customer_age(days)]]&lt;=180, "New",
  IF(tblcustomers[[#This Row],[customer_age(days)]]&lt;=730, "Loyal", "Veteran"))</f>
        <v>Veteran</v>
      </c>
    </row>
    <row r="372" spans="1:8" x14ac:dyDescent="0.2">
      <c r="A372" t="s">
        <v>1632</v>
      </c>
      <c r="B372" t="s">
        <v>12626</v>
      </c>
      <c r="C372" t="s">
        <v>12130</v>
      </c>
      <c r="D372" t="s">
        <v>12091</v>
      </c>
      <c r="E372" s="1">
        <v>44695</v>
      </c>
      <c r="F372">
        <f>YEAR(tblcustomers[[#This Row],[registered_date]])</f>
        <v>2022</v>
      </c>
      <c r="G372" s="7">
        <f ca="1">TODAY() - tblcustomers[[#This Row],[registered_date]]</f>
        <v>1114</v>
      </c>
      <c r="H372" t="str">
        <f ca="1">IF(tblcustomers[[#This Row],[customer_age(days)]]&lt;=180, "New",
  IF(tblcustomers[[#This Row],[customer_age(days)]]&lt;=730, "Loyal", "Veteran"))</f>
        <v>Veteran</v>
      </c>
    </row>
    <row r="373" spans="1:8" x14ac:dyDescent="0.2">
      <c r="A373" t="s">
        <v>718</v>
      </c>
      <c r="B373" t="s">
        <v>12627</v>
      </c>
      <c r="C373" t="s">
        <v>12628</v>
      </c>
      <c r="D373" t="s">
        <v>12342</v>
      </c>
      <c r="E373" s="1">
        <v>45418</v>
      </c>
      <c r="F373">
        <f>YEAR(tblcustomers[[#This Row],[registered_date]])</f>
        <v>2024</v>
      </c>
      <c r="G373" s="7">
        <f ca="1">TODAY() - tblcustomers[[#This Row],[registered_date]]</f>
        <v>391</v>
      </c>
      <c r="H373" t="str">
        <f ca="1">IF(tblcustomers[[#This Row],[customer_age(days)]]&lt;=180, "New",
  IF(tblcustomers[[#This Row],[customer_age(days)]]&lt;=730, "Loyal", "Veteran"))</f>
        <v>Loyal</v>
      </c>
    </row>
    <row r="374" spans="1:8" x14ac:dyDescent="0.2">
      <c r="A374" t="s">
        <v>2773</v>
      </c>
      <c r="B374" t="s">
        <v>12629</v>
      </c>
      <c r="C374" t="s">
        <v>12630</v>
      </c>
      <c r="D374" t="s">
        <v>12076</v>
      </c>
      <c r="E374" s="1">
        <v>44770</v>
      </c>
      <c r="F374">
        <f>YEAR(tblcustomers[[#This Row],[registered_date]])</f>
        <v>2022</v>
      </c>
      <c r="G374" s="7">
        <f ca="1">TODAY() - tblcustomers[[#This Row],[registered_date]]</f>
        <v>1039</v>
      </c>
      <c r="H374" t="str">
        <f ca="1">IF(tblcustomers[[#This Row],[customer_age(days)]]&lt;=180, "New",
  IF(tblcustomers[[#This Row],[customer_age(days)]]&lt;=730, "Loyal", "Veteran"))</f>
        <v>Veteran</v>
      </c>
    </row>
    <row r="375" spans="1:8" x14ac:dyDescent="0.2">
      <c r="A375" t="s">
        <v>1598</v>
      </c>
      <c r="B375" t="s">
        <v>12631</v>
      </c>
      <c r="C375" t="s">
        <v>12632</v>
      </c>
      <c r="D375" t="s">
        <v>12127</v>
      </c>
      <c r="E375" s="1">
        <v>45617</v>
      </c>
      <c r="F375">
        <f>YEAR(tblcustomers[[#This Row],[registered_date]])</f>
        <v>2024</v>
      </c>
      <c r="G375" s="7">
        <f ca="1">TODAY() - tblcustomers[[#This Row],[registered_date]]</f>
        <v>192</v>
      </c>
      <c r="H375" t="str">
        <f ca="1">IF(tblcustomers[[#This Row],[customer_age(days)]]&lt;=180, "New",
  IF(tblcustomers[[#This Row],[customer_age(days)]]&lt;=730, "Loyal", "Veteran"))</f>
        <v>Loyal</v>
      </c>
    </row>
    <row r="376" spans="1:8" x14ac:dyDescent="0.2">
      <c r="A376" t="s">
        <v>5620</v>
      </c>
      <c r="B376" t="s">
        <v>12633</v>
      </c>
      <c r="C376" t="s">
        <v>12539</v>
      </c>
      <c r="D376" t="s">
        <v>12159</v>
      </c>
      <c r="E376" s="1">
        <v>45455</v>
      </c>
      <c r="F376">
        <f>YEAR(tblcustomers[[#This Row],[registered_date]])</f>
        <v>2024</v>
      </c>
      <c r="G376" s="7">
        <f ca="1">TODAY() - tblcustomers[[#This Row],[registered_date]]</f>
        <v>354</v>
      </c>
      <c r="H376" t="str">
        <f ca="1">IF(tblcustomers[[#This Row],[customer_age(days)]]&lt;=180, "New",
  IF(tblcustomers[[#This Row],[customer_age(days)]]&lt;=730, "Loyal", "Veteran"))</f>
        <v>Loyal</v>
      </c>
    </row>
    <row r="377" spans="1:8" x14ac:dyDescent="0.2">
      <c r="A377" t="s">
        <v>1362</v>
      </c>
      <c r="B377" t="s">
        <v>12634</v>
      </c>
      <c r="C377" t="s">
        <v>12509</v>
      </c>
      <c r="D377" t="s">
        <v>12111</v>
      </c>
      <c r="E377" s="1">
        <v>44678</v>
      </c>
      <c r="F377">
        <f>YEAR(tblcustomers[[#This Row],[registered_date]])</f>
        <v>2022</v>
      </c>
      <c r="G377" s="7">
        <f ca="1">TODAY() - tblcustomers[[#This Row],[registered_date]]</f>
        <v>1131</v>
      </c>
      <c r="H377" t="str">
        <f ca="1">IF(tblcustomers[[#This Row],[customer_age(days)]]&lt;=180, "New",
  IF(tblcustomers[[#This Row],[customer_age(days)]]&lt;=730, "Loyal", "Veteran"))</f>
        <v>Veteran</v>
      </c>
    </row>
    <row r="378" spans="1:8" x14ac:dyDescent="0.2">
      <c r="A378" t="s">
        <v>6551</v>
      </c>
      <c r="B378" t="s">
        <v>12635</v>
      </c>
      <c r="C378" t="s">
        <v>12031</v>
      </c>
      <c r="D378" t="s">
        <v>12109</v>
      </c>
      <c r="E378" s="1">
        <v>44559</v>
      </c>
      <c r="F378">
        <f>YEAR(tblcustomers[[#This Row],[registered_date]])</f>
        <v>2021</v>
      </c>
      <c r="G378" s="7">
        <f ca="1">TODAY() - tblcustomers[[#This Row],[registered_date]]</f>
        <v>1250</v>
      </c>
      <c r="H378" t="str">
        <f ca="1">IF(tblcustomers[[#This Row],[customer_age(days)]]&lt;=180, "New",
  IF(tblcustomers[[#This Row],[customer_age(days)]]&lt;=730, "Loyal", "Veteran"))</f>
        <v>Veteran</v>
      </c>
    </row>
    <row r="379" spans="1:8" x14ac:dyDescent="0.2">
      <c r="A379" t="s">
        <v>10178</v>
      </c>
      <c r="B379" t="s">
        <v>12636</v>
      </c>
      <c r="C379" t="s">
        <v>12418</v>
      </c>
      <c r="D379" t="s">
        <v>26</v>
      </c>
      <c r="E379" s="1">
        <v>45752</v>
      </c>
      <c r="F379">
        <f>YEAR(tblcustomers[[#This Row],[registered_date]])</f>
        <v>2025</v>
      </c>
      <c r="G379" s="7">
        <f ca="1">TODAY() - tblcustomers[[#This Row],[registered_date]]</f>
        <v>57</v>
      </c>
      <c r="H379" t="str">
        <f ca="1">IF(tblcustomers[[#This Row],[customer_age(days)]]&lt;=180, "New",
  IF(tblcustomers[[#This Row],[customer_age(days)]]&lt;=730, "Loyal", "Veteran"))</f>
        <v>New</v>
      </c>
    </row>
    <row r="380" spans="1:8" x14ac:dyDescent="0.2">
      <c r="A380" t="s">
        <v>2050</v>
      </c>
      <c r="B380" t="s">
        <v>12637</v>
      </c>
      <c r="C380" t="s">
        <v>12179</v>
      </c>
      <c r="D380" t="s">
        <v>12078</v>
      </c>
      <c r="E380" s="1">
        <v>45460</v>
      </c>
      <c r="F380">
        <f>YEAR(tblcustomers[[#This Row],[registered_date]])</f>
        <v>2024</v>
      </c>
      <c r="G380" s="7">
        <f ca="1">TODAY() - tblcustomers[[#This Row],[registered_date]]</f>
        <v>349</v>
      </c>
      <c r="H380" t="str">
        <f ca="1">IF(tblcustomers[[#This Row],[customer_age(days)]]&lt;=180, "New",
  IF(tblcustomers[[#This Row],[customer_age(days)]]&lt;=730, "Loyal", "Veteran"))</f>
        <v>Loyal</v>
      </c>
    </row>
    <row r="381" spans="1:8" x14ac:dyDescent="0.2">
      <c r="A381" t="s">
        <v>4770</v>
      </c>
      <c r="B381" t="s">
        <v>12638</v>
      </c>
      <c r="C381" t="s">
        <v>12639</v>
      </c>
      <c r="D381" t="s">
        <v>12047</v>
      </c>
      <c r="E381" s="1">
        <v>44978</v>
      </c>
      <c r="F381">
        <f>YEAR(tblcustomers[[#This Row],[registered_date]])</f>
        <v>2023</v>
      </c>
      <c r="G381" s="7">
        <f ca="1">TODAY() - tblcustomers[[#This Row],[registered_date]]</f>
        <v>831</v>
      </c>
      <c r="H381" t="str">
        <f ca="1">IF(tblcustomers[[#This Row],[customer_age(days)]]&lt;=180, "New",
  IF(tblcustomers[[#This Row],[customer_age(days)]]&lt;=730, "Loyal", "Veteran"))</f>
        <v>Veteran</v>
      </c>
    </row>
    <row r="382" spans="1:8" x14ac:dyDescent="0.2">
      <c r="A382" t="s">
        <v>1900</v>
      </c>
      <c r="B382" t="s">
        <v>12640</v>
      </c>
      <c r="C382" t="s">
        <v>12261</v>
      </c>
      <c r="D382" t="s">
        <v>12042</v>
      </c>
      <c r="E382" s="1">
        <v>45520</v>
      </c>
      <c r="F382">
        <f>YEAR(tblcustomers[[#This Row],[registered_date]])</f>
        <v>2024</v>
      </c>
      <c r="G382" s="7">
        <f ca="1">TODAY() - tblcustomers[[#This Row],[registered_date]]</f>
        <v>289</v>
      </c>
      <c r="H382" t="str">
        <f ca="1">IF(tblcustomers[[#This Row],[customer_age(days)]]&lt;=180, "New",
  IF(tblcustomers[[#This Row],[customer_age(days)]]&lt;=730, "Loyal", "Veteran"))</f>
        <v>Loyal</v>
      </c>
    </row>
    <row r="383" spans="1:8" x14ac:dyDescent="0.2">
      <c r="A383" t="s">
        <v>5667</v>
      </c>
      <c r="B383" t="s">
        <v>12641</v>
      </c>
      <c r="C383" t="s">
        <v>12642</v>
      </c>
      <c r="D383" t="s">
        <v>12174</v>
      </c>
      <c r="E383" s="1">
        <v>44484</v>
      </c>
      <c r="F383">
        <f>YEAR(tblcustomers[[#This Row],[registered_date]])</f>
        <v>2021</v>
      </c>
      <c r="G383" s="7">
        <f ca="1">TODAY() - tblcustomers[[#This Row],[registered_date]]</f>
        <v>1325</v>
      </c>
      <c r="H383" t="str">
        <f ca="1">IF(tblcustomers[[#This Row],[customer_age(days)]]&lt;=180, "New",
  IF(tblcustomers[[#This Row],[customer_age(days)]]&lt;=730, "Loyal", "Veteran"))</f>
        <v>Veteran</v>
      </c>
    </row>
    <row r="384" spans="1:8" x14ac:dyDescent="0.2">
      <c r="A384" t="s">
        <v>1870</v>
      </c>
      <c r="B384" t="s">
        <v>12643</v>
      </c>
      <c r="C384" t="s">
        <v>12219</v>
      </c>
      <c r="D384" t="s">
        <v>12037</v>
      </c>
      <c r="E384" s="1">
        <v>45764</v>
      </c>
      <c r="F384">
        <f>YEAR(tblcustomers[[#This Row],[registered_date]])</f>
        <v>2025</v>
      </c>
      <c r="G384" s="7">
        <f ca="1">TODAY() - tblcustomers[[#This Row],[registered_date]]</f>
        <v>45</v>
      </c>
      <c r="H384" t="str">
        <f ca="1">IF(tblcustomers[[#This Row],[customer_age(days)]]&lt;=180, "New",
  IF(tblcustomers[[#This Row],[customer_age(days)]]&lt;=730, "Loyal", "Veteran"))</f>
        <v>New</v>
      </c>
    </row>
    <row r="385" spans="1:8" x14ac:dyDescent="0.2">
      <c r="A385" t="s">
        <v>1304</v>
      </c>
      <c r="B385" t="s">
        <v>12644</v>
      </c>
      <c r="C385" t="s">
        <v>12630</v>
      </c>
      <c r="D385" t="s">
        <v>12037</v>
      </c>
      <c r="E385" s="1">
        <v>45644</v>
      </c>
      <c r="F385">
        <f>YEAR(tblcustomers[[#This Row],[registered_date]])</f>
        <v>2024</v>
      </c>
      <c r="G385" s="7">
        <f ca="1">TODAY() - tblcustomers[[#This Row],[registered_date]]</f>
        <v>165</v>
      </c>
      <c r="H385" t="str">
        <f ca="1">IF(tblcustomers[[#This Row],[customer_age(days)]]&lt;=180, "New",
  IF(tblcustomers[[#This Row],[customer_age(days)]]&lt;=730, "Loyal", "Veteran"))</f>
        <v>New</v>
      </c>
    </row>
    <row r="386" spans="1:8" x14ac:dyDescent="0.2">
      <c r="A386" t="s">
        <v>3611</v>
      </c>
      <c r="B386" t="s">
        <v>12645</v>
      </c>
      <c r="C386" t="s">
        <v>12097</v>
      </c>
      <c r="D386" t="s">
        <v>12159</v>
      </c>
      <c r="E386" s="1">
        <v>45707</v>
      </c>
      <c r="F386">
        <f>YEAR(tblcustomers[[#This Row],[registered_date]])</f>
        <v>2025</v>
      </c>
      <c r="G386" s="7">
        <f ca="1">TODAY() - tblcustomers[[#This Row],[registered_date]]</f>
        <v>102</v>
      </c>
      <c r="H386" t="str">
        <f ca="1">IF(tblcustomers[[#This Row],[customer_age(days)]]&lt;=180, "New",
  IF(tblcustomers[[#This Row],[customer_age(days)]]&lt;=730, "Loyal", "Veteran"))</f>
        <v>New</v>
      </c>
    </row>
    <row r="387" spans="1:8" x14ac:dyDescent="0.2">
      <c r="A387" t="s">
        <v>2980</v>
      </c>
      <c r="B387" t="s">
        <v>12646</v>
      </c>
      <c r="C387" t="s">
        <v>12647</v>
      </c>
      <c r="D387" t="s">
        <v>12078</v>
      </c>
      <c r="E387" s="1">
        <v>44788</v>
      </c>
      <c r="F387">
        <f>YEAR(tblcustomers[[#This Row],[registered_date]])</f>
        <v>2022</v>
      </c>
      <c r="G387" s="7">
        <f ca="1">TODAY() - tblcustomers[[#This Row],[registered_date]]</f>
        <v>1021</v>
      </c>
      <c r="H387" t="str">
        <f ca="1">IF(tblcustomers[[#This Row],[customer_age(days)]]&lt;=180, "New",
  IF(tblcustomers[[#This Row],[customer_age(days)]]&lt;=730, "Loyal", "Veteran"))</f>
        <v>Veteran</v>
      </c>
    </row>
    <row r="388" spans="1:8" x14ac:dyDescent="0.2">
      <c r="A388" t="s">
        <v>6981</v>
      </c>
      <c r="B388" t="s">
        <v>12648</v>
      </c>
      <c r="C388" t="s">
        <v>12139</v>
      </c>
      <c r="D388" t="s">
        <v>12021</v>
      </c>
      <c r="E388" s="1">
        <v>45668</v>
      </c>
      <c r="F388">
        <f>YEAR(tblcustomers[[#This Row],[registered_date]])</f>
        <v>2025</v>
      </c>
      <c r="G388" s="7">
        <f ca="1">TODAY() - tblcustomers[[#This Row],[registered_date]]</f>
        <v>141</v>
      </c>
      <c r="H388" t="str">
        <f ca="1">IF(tblcustomers[[#This Row],[customer_age(days)]]&lt;=180, "New",
  IF(tblcustomers[[#This Row],[customer_age(days)]]&lt;=730, "Loyal", "Veteran"))</f>
        <v>New</v>
      </c>
    </row>
    <row r="389" spans="1:8" x14ac:dyDescent="0.2">
      <c r="A389" t="s">
        <v>65</v>
      </c>
      <c r="B389" t="s">
        <v>12649</v>
      </c>
      <c r="C389" t="s">
        <v>12334</v>
      </c>
      <c r="D389" t="s">
        <v>12047</v>
      </c>
      <c r="E389" s="1">
        <v>45481</v>
      </c>
      <c r="F389">
        <f>YEAR(tblcustomers[[#This Row],[registered_date]])</f>
        <v>2024</v>
      </c>
      <c r="G389" s="7">
        <f ca="1">TODAY() - tblcustomers[[#This Row],[registered_date]]</f>
        <v>328</v>
      </c>
      <c r="H389" t="str">
        <f ca="1">IF(tblcustomers[[#This Row],[customer_age(days)]]&lt;=180, "New",
  IF(tblcustomers[[#This Row],[customer_age(days)]]&lt;=730, "Loyal", "Veteran"))</f>
        <v>Loyal</v>
      </c>
    </row>
    <row r="390" spans="1:8" x14ac:dyDescent="0.2">
      <c r="A390" t="s">
        <v>6154</v>
      </c>
      <c r="B390" t="s">
        <v>12650</v>
      </c>
      <c r="C390" t="s">
        <v>12132</v>
      </c>
      <c r="D390" t="s">
        <v>12078</v>
      </c>
      <c r="E390" s="1">
        <v>45574</v>
      </c>
      <c r="F390">
        <f>YEAR(tblcustomers[[#This Row],[registered_date]])</f>
        <v>2024</v>
      </c>
      <c r="G390" s="7">
        <f ca="1">TODAY() - tblcustomers[[#This Row],[registered_date]]</f>
        <v>235</v>
      </c>
      <c r="H390" t="str">
        <f ca="1">IF(tblcustomers[[#This Row],[customer_age(days)]]&lt;=180, "New",
  IF(tblcustomers[[#This Row],[customer_age(days)]]&lt;=730, "Loyal", "Veteran"))</f>
        <v>Loyal</v>
      </c>
    </row>
    <row r="391" spans="1:8" x14ac:dyDescent="0.2">
      <c r="A391" t="s">
        <v>3345</v>
      </c>
      <c r="B391" t="s">
        <v>12651</v>
      </c>
      <c r="C391" t="s">
        <v>12405</v>
      </c>
      <c r="D391" t="s">
        <v>12083</v>
      </c>
      <c r="E391" s="1">
        <v>45739</v>
      </c>
      <c r="F391">
        <f>YEAR(tblcustomers[[#This Row],[registered_date]])</f>
        <v>2025</v>
      </c>
      <c r="G391" s="7">
        <f ca="1">TODAY() - tblcustomers[[#This Row],[registered_date]]</f>
        <v>70</v>
      </c>
      <c r="H391" t="str">
        <f ca="1">IF(tblcustomers[[#This Row],[customer_age(days)]]&lt;=180, "New",
  IF(tblcustomers[[#This Row],[customer_age(days)]]&lt;=730, "Loyal", "Veteran"))</f>
        <v>New</v>
      </c>
    </row>
    <row r="392" spans="1:8" x14ac:dyDescent="0.2">
      <c r="A392" t="s">
        <v>1460</v>
      </c>
      <c r="B392" t="s">
        <v>12652</v>
      </c>
      <c r="C392" t="s">
        <v>12430</v>
      </c>
      <c r="D392" t="s">
        <v>26</v>
      </c>
      <c r="E392" s="1">
        <v>44494</v>
      </c>
      <c r="F392">
        <f>YEAR(tblcustomers[[#This Row],[registered_date]])</f>
        <v>2021</v>
      </c>
      <c r="G392" s="7">
        <f ca="1">TODAY() - tblcustomers[[#This Row],[registered_date]]</f>
        <v>1315</v>
      </c>
      <c r="H392" t="str">
        <f ca="1">IF(tblcustomers[[#This Row],[customer_age(days)]]&lt;=180, "New",
  IF(tblcustomers[[#This Row],[customer_age(days)]]&lt;=730, "Loyal", "Veteran"))</f>
        <v>Veteran</v>
      </c>
    </row>
    <row r="393" spans="1:8" x14ac:dyDescent="0.2">
      <c r="A393" t="s">
        <v>7483</v>
      </c>
      <c r="B393" t="s">
        <v>12653</v>
      </c>
      <c r="C393" t="s">
        <v>12263</v>
      </c>
      <c r="D393" t="s">
        <v>12243</v>
      </c>
      <c r="E393" s="1">
        <v>44751</v>
      </c>
      <c r="F393">
        <f>YEAR(tblcustomers[[#This Row],[registered_date]])</f>
        <v>2022</v>
      </c>
      <c r="G393" s="7">
        <f ca="1">TODAY() - tblcustomers[[#This Row],[registered_date]]</f>
        <v>1058</v>
      </c>
      <c r="H393" t="str">
        <f ca="1">IF(tblcustomers[[#This Row],[customer_age(days)]]&lt;=180, "New",
  IF(tblcustomers[[#This Row],[customer_age(days)]]&lt;=730, "Loyal", "Veteran"))</f>
        <v>Veteran</v>
      </c>
    </row>
    <row r="394" spans="1:8" x14ac:dyDescent="0.2">
      <c r="A394" t="s">
        <v>758</v>
      </c>
      <c r="B394" t="s">
        <v>12654</v>
      </c>
      <c r="C394" t="s">
        <v>12334</v>
      </c>
      <c r="D394" t="s">
        <v>12091</v>
      </c>
      <c r="E394" s="1">
        <v>45250</v>
      </c>
      <c r="F394">
        <f>YEAR(tblcustomers[[#This Row],[registered_date]])</f>
        <v>2023</v>
      </c>
      <c r="G394" s="7">
        <f ca="1">TODAY() - tblcustomers[[#This Row],[registered_date]]</f>
        <v>559</v>
      </c>
      <c r="H394" t="str">
        <f ca="1">IF(tblcustomers[[#This Row],[customer_age(days)]]&lt;=180, "New",
  IF(tblcustomers[[#This Row],[customer_age(days)]]&lt;=730, "Loyal", "Veteran"))</f>
        <v>Loyal</v>
      </c>
    </row>
    <row r="395" spans="1:8" x14ac:dyDescent="0.2">
      <c r="A395" t="s">
        <v>651</v>
      </c>
      <c r="B395" t="s">
        <v>12655</v>
      </c>
      <c r="C395" t="s">
        <v>12290</v>
      </c>
      <c r="D395" t="s">
        <v>12177</v>
      </c>
      <c r="E395" s="1">
        <v>44442</v>
      </c>
      <c r="F395">
        <f>YEAR(tblcustomers[[#This Row],[registered_date]])</f>
        <v>2021</v>
      </c>
      <c r="G395" s="7">
        <f ca="1">TODAY() - tblcustomers[[#This Row],[registered_date]]</f>
        <v>1367</v>
      </c>
      <c r="H395" t="str">
        <f ca="1">IF(tblcustomers[[#This Row],[customer_age(days)]]&lt;=180, "New",
  IF(tblcustomers[[#This Row],[customer_age(days)]]&lt;=730, "Loyal", "Veteran"))</f>
        <v>Veteran</v>
      </c>
    </row>
    <row r="396" spans="1:8" x14ac:dyDescent="0.2">
      <c r="A396" t="s">
        <v>8135</v>
      </c>
      <c r="B396" t="s">
        <v>12656</v>
      </c>
      <c r="C396" t="s">
        <v>12657</v>
      </c>
      <c r="D396" t="s">
        <v>12070</v>
      </c>
      <c r="E396" s="1">
        <v>45779</v>
      </c>
      <c r="F396">
        <f>YEAR(tblcustomers[[#This Row],[registered_date]])</f>
        <v>2025</v>
      </c>
      <c r="G396" s="7">
        <f ca="1">TODAY() - tblcustomers[[#This Row],[registered_date]]</f>
        <v>30</v>
      </c>
      <c r="H396" t="str">
        <f ca="1">IF(tblcustomers[[#This Row],[customer_age(days)]]&lt;=180, "New",
  IF(tblcustomers[[#This Row],[customer_age(days)]]&lt;=730, "Loyal", "Veteran"))</f>
        <v>New</v>
      </c>
    </row>
    <row r="397" spans="1:8" x14ac:dyDescent="0.2">
      <c r="A397" t="s">
        <v>3533</v>
      </c>
      <c r="B397" t="s">
        <v>12658</v>
      </c>
      <c r="C397" t="s">
        <v>12659</v>
      </c>
      <c r="D397" t="s">
        <v>12083</v>
      </c>
      <c r="E397" s="1">
        <v>45769</v>
      </c>
      <c r="F397">
        <f>YEAR(tblcustomers[[#This Row],[registered_date]])</f>
        <v>2025</v>
      </c>
      <c r="G397" s="7">
        <f ca="1">TODAY() - tblcustomers[[#This Row],[registered_date]]</f>
        <v>40</v>
      </c>
      <c r="H397" t="str">
        <f ca="1">IF(tblcustomers[[#This Row],[customer_age(days)]]&lt;=180, "New",
  IF(tblcustomers[[#This Row],[customer_age(days)]]&lt;=730, "Loyal", "Veteran"))</f>
        <v>New</v>
      </c>
    </row>
    <row r="398" spans="1:8" x14ac:dyDescent="0.2">
      <c r="A398" t="s">
        <v>1040</v>
      </c>
      <c r="B398" t="s">
        <v>12660</v>
      </c>
      <c r="C398" t="s">
        <v>12661</v>
      </c>
      <c r="D398" t="s">
        <v>12111</v>
      </c>
      <c r="E398" s="1">
        <v>44583</v>
      </c>
      <c r="F398">
        <f>YEAR(tblcustomers[[#This Row],[registered_date]])</f>
        <v>2022</v>
      </c>
      <c r="G398" s="7">
        <f ca="1">TODAY() - tblcustomers[[#This Row],[registered_date]]</f>
        <v>1226</v>
      </c>
      <c r="H398" t="str">
        <f ca="1">IF(tblcustomers[[#This Row],[customer_age(days)]]&lt;=180, "New",
  IF(tblcustomers[[#This Row],[customer_age(days)]]&lt;=730, "Loyal", "Veteran"))</f>
        <v>Veteran</v>
      </c>
    </row>
    <row r="399" spans="1:8" x14ac:dyDescent="0.2">
      <c r="A399" t="s">
        <v>1020</v>
      </c>
      <c r="B399" t="s">
        <v>12662</v>
      </c>
      <c r="C399" t="s">
        <v>12184</v>
      </c>
      <c r="D399" t="s">
        <v>12026</v>
      </c>
      <c r="E399" s="1">
        <v>45763</v>
      </c>
      <c r="F399">
        <f>YEAR(tblcustomers[[#This Row],[registered_date]])</f>
        <v>2025</v>
      </c>
      <c r="G399" s="7">
        <f ca="1">TODAY() - tblcustomers[[#This Row],[registered_date]]</f>
        <v>46</v>
      </c>
      <c r="H399" t="str">
        <f ca="1">IF(tblcustomers[[#This Row],[customer_age(days)]]&lt;=180, "New",
  IF(tblcustomers[[#This Row],[customer_age(days)]]&lt;=730, "Loyal", "Veteran"))</f>
        <v>New</v>
      </c>
    </row>
    <row r="400" spans="1:8" x14ac:dyDescent="0.2">
      <c r="A400" t="s">
        <v>5682</v>
      </c>
      <c r="B400" t="s">
        <v>12663</v>
      </c>
      <c r="C400" t="s">
        <v>12664</v>
      </c>
      <c r="D400" t="s">
        <v>12086</v>
      </c>
      <c r="E400" s="1">
        <v>44730</v>
      </c>
      <c r="F400">
        <f>YEAR(tblcustomers[[#This Row],[registered_date]])</f>
        <v>2022</v>
      </c>
      <c r="G400" s="7">
        <f ca="1">TODAY() - tblcustomers[[#This Row],[registered_date]]</f>
        <v>1079</v>
      </c>
      <c r="H400" t="str">
        <f ca="1">IF(tblcustomers[[#This Row],[customer_age(days)]]&lt;=180, "New",
  IF(tblcustomers[[#This Row],[customer_age(days)]]&lt;=730, "Loyal", "Veteran"))</f>
        <v>Veteran</v>
      </c>
    </row>
    <row r="401" spans="1:8" x14ac:dyDescent="0.2">
      <c r="A401" t="s">
        <v>2268</v>
      </c>
      <c r="B401" t="s">
        <v>12665</v>
      </c>
      <c r="C401" t="s">
        <v>12666</v>
      </c>
      <c r="D401" t="s">
        <v>12212</v>
      </c>
      <c r="E401" s="1">
        <v>45166</v>
      </c>
      <c r="F401">
        <f>YEAR(tblcustomers[[#This Row],[registered_date]])</f>
        <v>2023</v>
      </c>
      <c r="G401" s="7">
        <f ca="1">TODAY() - tblcustomers[[#This Row],[registered_date]]</f>
        <v>643</v>
      </c>
      <c r="H401" t="str">
        <f ca="1">IF(tblcustomers[[#This Row],[customer_age(days)]]&lt;=180, "New",
  IF(tblcustomers[[#This Row],[customer_age(days)]]&lt;=730, "Loyal", "Veteran"))</f>
        <v>Loyal</v>
      </c>
    </row>
    <row r="402" spans="1:8" x14ac:dyDescent="0.2">
      <c r="A402" t="s">
        <v>2984</v>
      </c>
      <c r="B402" t="s">
        <v>12667</v>
      </c>
      <c r="C402" t="s">
        <v>12106</v>
      </c>
      <c r="D402" t="s">
        <v>12026</v>
      </c>
      <c r="E402" s="1">
        <v>45748</v>
      </c>
      <c r="F402">
        <f>YEAR(tblcustomers[[#This Row],[registered_date]])</f>
        <v>2025</v>
      </c>
      <c r="G402" s="7">
        <f ca="1">TODAY() - tblcustomers[[#This Row],[registered_date]]</f>
        <v>61</v>
      </c>
      <c r="H402" t="str">
        <f ca="1">IF(tblcustomers[[#This Row],[customer_age(days)]]&lt;=180, "New",
  IF(tblcustomers[[#This Row],[customer_age(days)]]&lt;=730, "Loyal", "Veteran"))</f>
        <v>New</v>
      </c>
    </row>
    <row r="403" spans="1:8" x14ac:dyDescent="0.2">
      <c r="A403" t="s">
        <v>4094</v>
      </c>
      <c r="B403" t="s">
        <v>12668</v>
      </c>
      <c r="C403" t="s">
        <v>12595</v>
      </c>
      <c r="D403" t="s">
        <v>12102</v>
      </c>
      <c r="E403" s="1">
        <v>45032</v>
      </c>
      <c r="F403">
        <f>YEAR(tblcustomers[[#This Row],[registered_date]])</f>
        <v>2023</v>
      </c>
      <c r="G403" s="7">
        <f ca="1">TODAY() - tblcustomers[[#This Row],[registered_date]]</f>
        <v>777</v>
      </c>
      <c r="H403" t="str">
        <f ca="1">IF(tblcustomers[[#This Row],[customer_age(days)]]&lt;=180, "New",
  IF(tblcustomers[[#This Row],[customer_age(days)]]&lt;=730, "Loyal", "Veteran"))</f>
        <v>Veteran</v>
      </c>
    </row>
    <row r="404" spans="1:8" x14ac:dyDescent="0.2">
      <c r="A404" t="s">
        <v>3234</v>
      </c>
      <c r="B404" t="s">
        <v>12669</v>
      </c>
      <c r="C404" t="s">
        <v>12124</v>
      </c>
      <c r="D404" t="s">
        <v>12070</v>
      </c>
      <c r="E404" s="1">
        <v>45038</v>
      </c>
      <c r="F404">
        <f>YEAR(tblcustomers[[#This Row],[registered_date]])</f>
        <v>2023</v>
      </c>
      <c r="G404" s="7">
        <f ca="1">TODAY() - tblcustomers[[#This Row],[registered_date]]</f>
        <v>771</v>
      </c>
      <c r="H404" t="str">
        <f ca="1">IF(tblcustomers[[#This Row],[customer_age(days)]]&lt;=180, "New",
  IF(tblcustomers[[#This Row],[customer_age(days)]]&lt;=730, "Loyal", "Veteran"))</f>
        <v>Veteran</v>
      </c>
    </row>
    <row r="405" spans="1:8" x14ac:dyDescent="0.2">
      <c r="A405" t="s">
        <v>6832</v>
      </c>
      <c r="B405" t="s">
        <v>12670</v>
      </c>
      <c r="C405" t="s">
        <v>12226</v>
      </c>
      <c r="D405" t="s">
        <v>12140</v>
      </c>
      <c r="E405" s="1">
        <v>44435</v>
      </c>
      <c r="F405">
        <f>YEAR(tblcustomers[[#This Row],[registered_date]])</f>
        <v>2021</v>
      </c>
      <c r="G405" s="7">
        <f ca="1">TODAY() - tblcustomers[[#This Row],[registered_date]]</f>
        <v>1374</v>
      </c>
      <c r="H405" t="str">
        <f ca="1">IF(tblcustomers[[#This Row],[customer_age(days)]]&lt;=180, "New",
  IF(tblcustomers[[#This Row],[customer_age(days)]]&lt;=730, "Loyal", "Veteran"))</f>
        <v>Veteran</v>
      </c>
    </row>
    <row r="406" spans="1:8" x14ac:dyDescent="0.2">
      <c r="A406" t="s">
        <v>1205</v>
      </c>
      <c r="B406" t="s">
        <v>12671</v>
      </c>
      <c r="C406" t="s">
        <v>12672</v>
      </c>
      <c r="D406" t="s">
        <v>12127</v>
      </c>
      <c r="E406" s="1">
        <v>44741</v>
      </c>
      <c r="F406">
        <f>YEAR(tblcustomers[[#This Row],[registered_date]])</f>
        <v>2022</v>
      </c>
      <c r="G406" s="7">
        <f ca="1">TODAY() - tblcustomers[[#This Row],[registered_date]]</f>
        <v>1068</v>
      </c>
      <c r="H406" t="str">
        <f ca="1">IF(tblcustomers[[#This Row],[customer_age(days)]]&lt;=180, "New",
  IF(tblcustomers[[#This Row],[customer_age(days)]]&lt;=730, "Loyal", "Veteran"))</f>
        <v>Veteran</v>
      </c>
    </row>
    <row r="407" spans="1:8" x14ac:dyDescent="0.2">
      <c r="A407" t="s">
        <v>2566</v>
      </c>
      <c r="B407" t="s">
        <v>12673</v>
      </c>
      <c r="C407" t="s">
        <v>12197</v>
      </c>
      <c r="D407" t="s">
        <v>58</v>
      </c>
      <c r="E407" s="1">
        <v>44881</v>
      </c>
      <c r="F407">
        <f>YEAR(tblcustomers[[#This Row],[registered_date]])</f>
        <v>2022</v>
      </c>
      <c r="G407" s="7">
        <f ca="1">TODAY() - tblcustomers[[#This Row],[registered_date]]</f>
        <v>928</v>
      </c>
      <c r="H407" t="str">
        <f ca="1">IF(tblcustomers[[#This Row],[customer_age(days)]]&lt;=180, "New",
  IF(tblcustomers[[#This Row],[customer_age(days)]]&lt;=730, "Loyal", "Veteran"))</f>
        <v>Veteran</v>
      </c>
    </row>
    <row r="408" spans="1:8" x14ac:dyDescent="0.2">
      <c r="A408" t="s">
        <v>2003</v>
      </c>
      <c r="B408" t="s">
        <v>12674</v>
      </c>
      <c r="C408" t="s">
        <v>12675</v>
      </c>
      <c r="D408" t="s">
        <v>12151</v>
      </c>
      <c r="E408" s="1">
        <v>45796</v>
      </c>
      <c r="F408">
        <f>YEAR(tblcustomers[[#This Row],[registered_date]])</f>
        <v>2025</v>
      </c>
      <c r="G408" s="7">
        <f ca="1">TODAY() - tblcustomers[[#This Row],[registered_date]]</f>
        <v>13</v>
      </c>
      <c r="H408" t="str">
        <f ca="1">IF(tblcustomers[[#This Row],[customer_age(days)]]&lt;=180, "New",
  IF(tblcustomers[[#This Row],[customer_age(days)]]&lt;=730, "Loyal", "Veteran"))</f>
        <v>New</v>
      </c>
    </row>
    <row r="409" spans="1:8" x14ac:dyDescent="0.2">
      <c r="A409" t="s">
        <v>618</v>
      </c>
      <c r="B409" t="s">
        <v>12676</v>
      </c>
      <c r="C409" t="s">
        <v>12661</v>
      </c>
      <c r="D409" t="s">
        <v>12174</v>
      </c>
      <c r="E409" s="1">
        <v>45342</v>
      </c>
      <c r="F409">
        <f>YEAR(tblcustomers[[#This Row],[registered_date]])</f>
        <v>2024</v>
      </c>
      <c r="G409" s="7">
        <f ca="1">TODAY() - tblcustomers[[#This Row],[registered_date]]</f>
        <v>467</v>
      </c>
      <c r="H409" t="str">
        <f ca="1">IF(tblcustomers[[#This Row],[customer_age(days)]]&lt;=180, "New",
  IF(tblcustomers[[#This Row],[customer_age(days)]]&lt;=730, "Loyal", "Veteran"))</f>
        <v>Loyal</v>
      </c>
    </row>
    <row r="410" spans="1:8" x14ac:dyDescent="0.2">
      <c r="A410" t="s">
        <v>212</v>
      </c>
      <c r="B410" t="s">
        <v>12677</v>
      </c>
      <c r="C410" t="s">
        <v>12675</v>
      </c>
      <c r="D410" t="s">
        <v>12255</v>
      </c>
      <c r="E410" s="1">
        <v>45042</v>
      </c>
      <c r="F410">
        <f>YEAR(tblcustomers[[#This Row],[registered_date]])</f>
        <v>2023</v>
      </c>
      <c r="G410" s="7">
        <f ca="1">TODAY() - tblcustomers[[#This Row],[registered_date]]</f>
        <v>767</v>
      </c>
      <c r="H410" t="str">
        <f ca="1">IF(tblcustomers[[#This Row],[customer_age(days)]]&lt;=180, "New",
  IF(tblcustomers[[#This Row],[customer_age(days)]]&lt;=730, "Loyal", "Veteran"))</f>
        <v>Veteran</v>
      </c>
    </row>
    <row r="411" spans="1:8" x14ac:dyDescent="0.2">
      <c r="A411" t="s">
        <v>3139</v>
      </c>
      <c r="B411" t="s">
        <v>12678</v>
      </c>
      <c r="C411" t="s">
        <v>12049</v>
      </c>
      <c r="D411" t="s">
        <v>26</v>
      </c>
      <c r="E411" s="1">
        <v>45704</v>
      </c>
      <c r="F411">
        <f>YEAR(tblcustomers[[#This Row],[registered_date]])</f>
        <v>2025</v>
      </c>
      <c r="G411" s="7">
        <f ca="1">TODAY() - tblcustomers[[#This Row],[registered_date]]</f>
        <v>105</v>
      </c>
      <c r="H411" t="str">
        <f ca="1">IF(tblcustomers[[#This Row],[customer_age(days)]]&lt;=180, "New",
  IF(tblcustomers[[#This Row],[customer_age(days)]]&lt;=730, "Loyal", "Veteran"))</f>
        <v>New</v>
      </c>
    </row>
    <row r="412" spans="1:8" x14ac:dyDescent="0.2">
      <c r="A412" t="s">
        <v>10001</v>
      </c>
      <c r="B412" t="s">
        <v>12679</v>
      </c>
      <c r="C412" t="s">
        <v>12481</v>
      </c>
      <c r="D412" t="s">
        <v>12133</v>
      </c>
      <c r="E412" s="1">
        <v>44956</v>
      </c>
      <c r="F412">
        <f>YEAR(tblcustomers[[#This Row],[registered_date]])</f>
        <v>2023</v>
      </c>
      <c r="G412" s="7">
        <f ca="1">TODAY() - tblcustomers[[#This Row],[registered_date]]</f>
        <v>853</v>
      </c>
      <c r="H412" t="str">
        <f ca="1">IF(tblcustomers[[#This Row],[customer_age(days)]]&lt;=180, "New",
  IF(tblcustomers[[#This Row],[customer_age(days)]]&lt;=730, "Loyal", "Veteran"))</f>
        <v>Veteran</v>
      </c>
    </row>
    <row r="413" spans="1:8" x14ac:dyDescent="0.2">
      <c r="A413" t="s">
        <v>2512</v>
      </c>
      <c r="B413" t="s">
        <v>12680</v>
      </c>
      <c r="C413" t="s">
        <v>12088</v>
      </c>
      <c r="D413" t="s">
        <v>12086</v>
      </c>
      <c r="E413" s="1">
        <v>44381</v>
      </c>
      <c r="F413">
        <f>YEAR(tblcustomers[[#This Row],[registered_date]])</f>
        <v>2021</v>
      </c>
      <c r="G413" s="7">
        <f ca="1">TODAY() - tblcustomers[[#This Row],[registered_date]]</f>
        <v>1428</v>
      </c>
      <c r="H413" t="str">
        <f ca="1">IF(tblcustomers[[#This Row],[customer_age(days)]]&lt;=180, "New",
  IF(tblcustomers[[#This Row],[customer_age(days)]]&lt;=730, "Loyal", "Veteran"))</f>
        <v>Veteran</v>
      </c>
    </row>
    <row r="414" spans="1:8" x14ac:dyDescent="0.2">
      <c r="A414" t="s">
        <v>983</v>
      </c>
      <c r="B414" t="s">
        <v>12681</v>
      </c>
      <c r="C414" t="s">
        <v>12164</v>
      </c>
      <c r="D414" t="s">
        <v>12133</v>
      </c>
      <c r="E414" s="1">
        <v>44935</v>
      </c>
      <c r="F414">
        <f>YEAR(tblcustomers[[#This Row],[registered_date]])</f>
        <v>2023</v>
      </c>
      <c r="G414" s="7">
        <f ca="1">TODAY() - tblcustomers[[#This Row],[registered_date]]</f>
        <v>874</v>
      </c>
      <c r="H414" t="str">
        <f ca="1">IF(tblcustomers[[#This Row],[customer_age(days)]]&lt;=180, "New",
  IF(tblcustomers[[#This Row],[customer_age(days)]]&lt;=730, "Loyal", "Veteran"))</f>
        <v>Veteran</v>
      </c>
    </row>
    <row r="415" spans="1:8" x14ac:dyDescent="0.2">
      <c r="A415" t="s">
        <v>6590</v>
      </c>
      <c r="B415" t="s">
        <v>12682</v>
      </c>
      <c r="C415" t="s">
        <v>12683</v>
      </c>
      <c r="D415" t="s">
        <v>12042</v>
      </c>
      <c r="E415" s="1">
        <v>45802</v>
      </c>
      <c r="F415">
        <f>YEAR(tblcustomers[[#This Row],[registered_date]])</f>
        <v>2025</v>
      </c>
      <c r="G415" s="7">
        <f ca="1">TODAY() - tblcustomers[[#This Row],[registered_date]]</f>
        <v>7</v>
      </c>
      <c r="H415" t="str">
        <f ca="1">IF(tblcustomers[[#This Row],[customer_age(days)]]&lt;=180, "New",
  IF(tblcustomers[[#This Row],[customer_age(days)]]&lt;=730, "Loyal", "Veteran"))</f>
        <v>New</v>
      </c>
    </row>
    <row r="416" spans="1:8" x14ac:dyDescent="0.2">
      <c r="A416" t="s">
        <v>966</v>
      </c>
      <c r="B416" t="s">
        <v>12684</v>
      </c>
      <c r="C416" t="s">
        <v>12459</v>
      </c>
      <c r="D416" t="s">
        <v>12246</v>
      </c>
      <c r="E416" s="1">
        <v>45301</v>
      </c>
      <c r="F416">
        <f>YEAR(tblcustomers[[#This Row],[registered_date]])</f>
        <v>2024</v>
      </c>
      <c r="G416" s="7">
        <f ca="1">TODAY() - tblcustomers[[#This Row],[registered_date]]</f>
        <v>508</v>
      </c>
      <c r="H416" t="str">
        <f ca="1">IF(tblcustomers[[#This Row],[customer_age(days)]]&lt;=180, "New",
  IF(tblcustomers[[#This Row],[customer_age(days)]]&lt;=730, "Loyal", "Veteran"))</f>
        <v>Loyal</v>
      </c>
    </row>
    <row r="417" spans="1:8" x14ac:dyDescent="0.2">
      <c r="A417" t="s">
        <v>2541</v>
      </c>
      <c r="B417" t="s">
        <v>12685</v>
      </c>
      <c r="C417" t="s">
        <v>12686</v>
      </c>
      <c r="D417" t="s">
        <v>12151</v>
      </c>
      <c r="E417" s="1">
        <v>44502</v>
      </c>
      <c r="F417">
        <f>YEAR(tblcustomers[[#This Row],[registered_date]])</f>
        <v>2021</v>
      </c>
      <c r="G417" s="7">
        <f ca="1">TODAY() - tblcustomers[[#This Row],[registered_date]]</f>
        <v>1307</v>
      </c>
      <c r="H417" t="str">
        <f ca="1">IF(tblcustomers[[#This Row],[customer_age(days)]]&lt;=180, "New",
  IF(tblcustomers[[#This Row],[customer_age(days)]]&lt;=730, "Loyal", "Veteran"))</f>
        <v>Veteran</v>
      </c>
    </row>
    <row r="418" spans="1:8" x14ac:dyDescent="0.2">
      <c r="A418" t="s">
        <v>3493</v>
      </c>
      <c r="B418" t="s">
        <v>12687</v>
      </c>
      <c r="C418" t="s">
        <v>12097</v>
      </c>
      <c r="D418" t="s">
        <v>12425</v>
      </c>
      <c r="E418" s="1">
        <v>44726</v>
      </c>
      <c r="F418">
        <f>YEAR(tblcustomers[[#This Row],[registered_date]])</f>
        <v>2022</v>
      </c>
      <c r="G418" s="7">
        <f ca="1">TODAY() - tblcustomers[[#This Row],[registered_date]]</f>
        <v>1083</v>
      </c>
      <c r="H418" t="str">
        <f ca="1">IF(tblcustomers[[#This Row],[customer_age(days)]]&lt;=180, "New",
  IF(tblcustomers[[#This Row],[customer_age(days)]]&lt;=730, "Loyal", "Veteran"))</f>
        <v>Veteran</v>
      </c>
    </row>
    <row r="419" spans="1:8" x14ac:dyDescent="0.2">
      <c r="A419" t="s">
        <v>2707</v>
      </c>
      <c r="B419" t="s">
        <v>12688</v>
      </c>
      <c r="C419" t="s">
        <v>12664</v>
      </c>
      <c r="D419" t="s">
        <v>12086</v>
      </c>
      <c r="E419" s="1">
        <v>45687</v>
      </c>
      <c r="F419">
        <f>YEAR(tblcustomers[[#This Row],[registered_date]])</f>
        <v>2025</v>
      </c>
      <c r="G419" s="7">
        <f ca="1">TODAY() - tblcustomers[[#This Row],[registered_date]]</f>
        <v>122</v>
      </c>
      <c r="H419" t="str">
        <f ca="1">IF(tblcustomers[[#This Row],[customer_age(days)]]&lt;=180, "New",
  IF(tblcustomers[[#This Row],[customer_age(days)]]&lt;=730, "Loyal", "Veteran"))</f>
        <v>New</v>
      </c>
    </row>
    <row r="420" spans="1:8" x14ac:dyDescent="0.2">
      <c r="A420" t="s">
        <v>2340</v>
      </c>
      <c r="B420" t="s">
        <v>12689</v>
      </c>
      <c r="C420" t="s">
        <v>12403</v>
      </c>
      <c r="D420" t="s">
        <v>12076</v>
      </c>
      <c r="E420" s="1">
        <v>45240</v>
      </c>
      <c r="F420">
        <f>YEAR(tblcustomers[[#This Row],[registered_date]])</f>
        <v>2023</v>
      </c>
      <c r="G420" s="7">
        <f ca="1">TODAY() - tblcustomers[[#This Row],[registered_date]]</f>
        <v>569</v>
      </c>
      <c r="H420" t="str">
        <f ca="1">IF(tblcustomers[[#This Row],[customer_age(days)]]&lt;=180, "New",
  IF(tblcustomers[[#This Row],[customer_age(days)]]&lt;=730, "Loyal", "Veteran"))</f>
        <v>Loyal</v>
      </c>
    </row>
    <row r="421" spans="1:8" x14ac:dyDescent="0.2">
      <c r="A421" t="s">
        <v>4971</v>
      </c>
      <c r="B421" t="s">
        <v>12690</v>
      </c>
      <c r="C421" t="s">
        <v>12325</v>
      </c>
      <c r="D421" t="s">
        <v>12177</v>
      </c>
      <c r="E421" s="1">
        <v>44814</v>
      </c>
      <c r="F421">
        <f>YEAR(tblcustomers[[#This Row],[registered_date]])</f>
        <v>2022</v>
      </c>
      <c r="G421" s="7">
        <f ca="1">TODAY() - tblcustomers[[#This Row],[registered_date]]</f>
        <v>995</v>
      </c>
      <c r="H421" t="str">
        <f ca="1">IF(tblcustomers[[#This Row],[customer_age(days)]]&lt;=180, "New",
  IF(tblcustomers[[#This Row],[customer_age(days)]]&lt;=730, "Loyal", "Veteran"))</f>
        <v>Veteran</v>
      </c>
    </row>
    <row r="422" spans="1:8" x14ac:dyDescent="0.2">
      <c r="A422" t="s">
        <v>1010</v>
      </c>
      <c r="B422" t="s">
        <v>12691</v>
      </c>
      <c r="C422" t="s">
        <v>12179</v>
      </c>
      <c r="D422" t="s">
        <v>12091</v>
      </c>
      <c r="E422" s="1">
        <v>44773</v>
      </c>
      <c r="F422">
        <f>YEAR(tblcustomers[[#This Row],[registered_date]])</f>
        <v>2022</v>
      </c>
      <c r="G422" s="7">
        <f ca="1">TODAY() - tblcustomers[[#This Row],[registered_date]]</f>
        <v>1036</v>
      </c>
      <c r="H422" t="str">
        <f ca="1">IF(tblcustomers[[#This Row],[customer_age(days)]]&lt;=180, "New",
  IF(tblcustomers[[#This Row],[customer_age(days)]]&lt;=730, "Loyal", "Veteran"))</f>
        <v>Veteran</v>
      </c>
    </row>
    <row r="423" spans="1:8" x14ac:dyDescent="0.2">
      <c r="A423" t="s">
        <v>1554</v>
      </c>
      <c r="B423" t="s">
        <v>12692</v>
      </c>
      <c r="C423" t="s">
        <v>12396</v>
      </c>
      <c r="D423" t="s">
        <v>12207</v>
      </c>
      <c r="E423" s="1">
        <v>45318</v>
      </c>
      <c r="F423">
        <f>YEAR(tblcustomers[[#This Row],[registered_date]])</f>
        <v>2024</v>
      </c>
      <c r="G423" s="7">
        <f ca="1">TODAY() - tblcustomers[[#This Row],[registered_date]]</f>
        <v>491</v>
      </c>
      <c r="H423" t="str">
        <f ca="1">IF(tblcustomers[[#This Row],[customer_age(days)]]&lt;=180, "New",
  IF(tblcustomers[[#This Row],[customer_age(days)]]&lt;=730, "Loyal", "Veteran"))</f>
        <v>Loyal</v>
      </c>
    </row>
    <row r="424" spans="1:8" x14ac:dyDescent="0.2">
      <c r="A424" t="s">
        <v>1558</v>
      </c>
      <c r="B424" t="s">
        <v>12693</v>
      </c>
      <c r="C424" t="s">
        <v>12292</v>
      </c>
      <c r="D424" t="s">
        <v>12050</v>
      </c>
      <c r="E424" s="1">
        <v>45388</v>
      </c>
      <c r="F424">
        <f>YEAR(tblcustomers[[#This Row],[registered_date]])</f>
        <v>2024</v>
      </c>
      <c r="G424" s="7">
        <f ca="1">TODAY() - tblcustomers[[#This Row],[registered_date]]</f>
        <v>421</v>
      </c>
      <c r="H424" t="str">
        <f ca="1">IF(tblcustomers[[#This Row],[customer_age(days)]]&lt;=180, "New",
  IF(tblcustomers[[#This Row],[customer_age(days)]]&lt;=730, "Loyal", "Veteran"))</f>
        <v>Loyal</v>
      </c>
    </row>
    <row r="425" spans="1:8" x14ac:dyDescent="0.2">
      <c r="A425" t="s">
        <v>2903</v>
      </c>
      <c r="B425" t="s">
        <v>12694</v>
      </c>
      <c r="C425" t="s">
        <v>12413</v>
      </c>
      <c r="D425" t="s">
        <v>12279</v>
      </c>
      <c r="E425" s="1">
        <v>44811</v>
      </c>
      <c r="F425">
        <f>YEAR(tblcustomers[[#This Row],[registered_date]])</f>
        <v>2022</v>
      </c>
      <c r="G425" s="7">
        <f ca="1">TODAY() - tblcustomers[[#This Row],[registered_date]]</f>
        <v>998</v>
      </c>
      <c r="H425" t="str">
        <f ca="1">IF(tblcustomers[[#This Row],[customer_age(days)]]&lt;=180, "New",
  IF(tblcustomers[[#This Row],[customer_age(days)]]&lt;=730, "Loyal", "Veteran"))</f>
        <v>Veteran</v>
      </c>
    </row>
    <row r="426" spans="1:8" x14ac:dyDescent="0.2">
      <c r="A426" t="s">
        <v>9551</v>
      </c>
      <c r="B426" t="s">
        <v>12695</v>
      </c>
      <c r="C426" t="s">
        <v>12219</v>
      </c>
      <c r="D426" t="s">
        <v>12044</v>
      </c>
      <c r="E426" s="1">
        <v>44813</v>
      </c>
      <c r="F426">
        <f>YEAR(tblcustomers[[#This Row],[registered_date]])</f>
        <v>2022</v>
      </c>
      <c r="G426" s="7">
        <f ca="1">TODAY() - tblcustomers[[#This Row],[registered_date]]</f>
        <v>996</v>
      </c>
      <c r="H426" t="str">
        <f ca="1">IF(tblcustomers[[#This Row],[customer_age(days)]]&lt;=180, "New",
  IF(tblcustomers[[#This Row],[customer_age(days)]]&lt;=730, "Loyal", "Veteran"))</f>
        <v>Veteran</v>
      </c>
    </row>
    <row r="427" spans="1:8" x14ac:dyDescent="0.2">
      <c r="A427" t="s">
        <v>5720</v>
      </c>
      <c r="B427" t="s">
        <v>12696</v>
      </c>
      <c r="C427" t="s">
        <v>12464</v>
      </c>
      <c r="D427" t="s">
        <v>12026</v>
      </c>
      <c r="E427" s="1">
        <v>44987</v>
      </c>
      <c r="F427">
        <f>YEAR(tblcustomers[[#This Row],[registered_date]])</f>
        <v>2023</v>
      </c>
      <c r="G427" s="7">
        <f ca="1">TODAY() - tblcustomers[[#This Row],[registered_date]]</f>
        <v>822</v>
      </c>
      <c r="H427" t="str">
        <f ca="1">IF(tblcustomers[[#This Row],[customer_age(days)]]&lt;=180, "New",
  IF(tblcustomers[[#This Row],[customer_age(days)]]&lt;=730, "Loyal", "Veteran"))</f>
        <v>Veteran</v>
      </c>
    </row>
    <row r="428" spans="1:8" x14ac:dyDescent="0.2">
      <c r="A428" t="s">
        <v>1853</v>
      </c>
      <c r="B428" t="s">
        <v>12697</v>
      </c>
      <c r="C428" t="s">
        <v>12698</v>
      </c>
      <c r="D428" t="s">
        <v>12162</v>
      </c>
      <c r="E428" s="1">
        <v>44661</v>
      </c>
      <c r="F428">
        <f>YEAR(tblcustomers[[#This Row],[registered_date]])</f>
        <v>2022</v>
      </c>
      <c r="G428" s="7">
        <f ca="1">TODAY() - tblcustomers[[#This Row],[registered_date]]</f>
        <v>1148</v>
      </c>
      <c r="H428" t="str">
        <f ca="1">IF(tblcustomers[[#This Row],[customer_age(days)]]&lt;=180, "New",
  IF(tblcustomers[[#This Row],[customer_age(days)]]&lt;=730, "Loyal", "Veteran"))</f>
        <v>Veteran</v>
      </c>
    </row>
    <row r="429" spans="1:8" x14ac:dyDescent="0.2">
      <c r="A429" t="s">
        <v>4816</v>
      </c>
      <c r="B429" t="s">
        <v>12699</v>
      </c>
      <c r="C429" t="s">
        <v>12169</v>
      </c>
      <c r="D429" t="s">
        <v>12034</v>
      </c>
      <c r="E429" s="1">
        <v>45178</v>
      </c>
      <c r="F429">
        <f>YEAR(tblcustomers[[#This Row],[registered_date]])</f>
        <v>2023</v>
      </c>
      <c r="G429" s="7">
        <f ca="1">TODAY() - tblcustomers[[#This Row],[registered_date]]</f>
        <v>631</v>
      </c>
      <c r="H429" t="str">
        <f ca="1">IF(tblcustomers[[#This Row],[customer_age(days)]]&lt;=180, "New",
  IF(tblcustomers[[#This Row],[customer_age(days)]]&lt;=730, "Loyal", "Veteran"))</f>
        <v>Loyal</v>
      </c>
    </row>
    <row r="430" spans="1:8" x14ac:dyDescent="0.2">
      <c r="A430" t="s">
        <v>1883</v>
      </c>
      <c r="B430" t="s">
        <v>12700</v>
      </c>
      <c r="C430" t="s">
        <v>12399</v>
      </c>
      <c r="D430" t="s">
        <v>12089</v>
      </c>
      <c r="E430" s="1">
        <v>45282</v>
      </c>
      <c r="F430">
        <f>YEAR(tblcustomers[[#This Row],[registered_date]])</f>
        <v>2023</v>
      </c>
      <c r="G430" s="7">
        <f ca="1">TODAY() - tblcustomers[[#This Row],[registered_date]]</f>
        <v>527</v>
      </c>
      <c r="H430" t="str">
        <f ca="1">IF(tblcustomers[[#This Row],[customer_age(days)]]&lt;=180, "New",
  IF(tblcustomers[[#This Row],[customer_age(days)]]&lt;=730, "Loyal", "Veteran"))</f>
        <v>Loyal</v>
      </c>
    </row>
    <row r="431" spans="1:8" x14ac:dyDescent="0.2">
      <c r="A431" t="s">
        <v>2956</v>
      </c>
      <c r="B431" t="s">
        <v>12701</v>
      </c>
      <c r="C431" t="s">
        <v>12104</v>
      </c>
      <c r="D431" t="s">
        <v>12076</v>
      </c>
      <c r="E431" s="1">
        <v>45389</v>
      </c>
      <c r="F431">
        <f>YEAR(tblcustomers[[#This Row],[registered_date]])</f>
        <v>2024</v>
      </c>
      <c r="G431" s="7">
        <f ca="1">TODAY() - tblcustomers[[#This Row],[registered_date]]</f>
        <v>420</v>
      </c>
      <c r="H431" t="str">
        <f ca="1">IF(tblcustomers[[#This Row],[customer_age(days)]]&lt;=180, "New",
  IF(tblcustomers[[#This Row],[customer_age(days)]]&lt;=730, "Loyal", "Veteran"))</f>
        <v>Loyal</v>
      </c>
    </row>
    <row r="432" spans="1:8" x14ac:dyDescent="0.2">
      <c r="A432" t="s">
        <v>4399</v>
      </c>
      <c r="B432" t="s">
        <v>12702</v>
      </c>
      <c r="C432" t="s">
        <v>12703</v>
      </c>
      <c r="D432" t="s">
        <v>12091</v>
      </c>
      <c r="E432" s="1">
        <v>45758</v>
      </c>
      <c r="F432">
        <f>YEAR(tblcustomers[[#This Row],[registered_date]])</f>
        <v>2025</v>
      </c>
      <c r="G432" s="7">
        <f ca="1">TODAY() - tblcustomers[[#This Row],[registered_date]]</f>
        <v>51</v>
      </c>
      <c r="H432" t="str">
        <f ca="1">IF(tblcustomers[[#This Row],[customer_age(days)]]&lt;=180, "New",
  IF(tblcustomers[[#This Row],[customer_age(days)]]&lt;=730, "Loyal", "Veteran"))</f>
        <v>New</v>
      </c>
    </row>
    <row r="433" spans="1:8" x14ac:dyDescent="0.2">
      <c r="A433" t="s">
        <v>2243</v>
      </c>
      <c r="B433" t="s">
        <v>12704</v>
      </c>
      <c r="C433" t="s">
        <v>12659</v>
      </c>
      <c r="D433" t="s">
        <v>12067</v>
      </c>
      <c r="E433" s="1">
        <v>45517</v>
      </c>
      <c r="F433">
        <f>YEAR(tblcustomers[[#This Row],[registered_date]])</f>
        <v>2024</v>
      </c>
      <c r="G433" s="7">
        <f ca="1">TODAY() - tblcustomers[[#This Row],[registered_date]]</f>
        <v>292</v>
      </c>
      <c r="H433" t="str">
        <f ca="1">IF(tblcustomers[[#This Row],[customer_age(days)]]&lt;=180, "New",
  IF(tblcustomers[[#This Row],[customer_age(days)]]&lt;=730, "Loyal", "Veteran"))</f>
        <v>Loyal</v>
      </c>
    </row>
    <row r="434" spans="1:8" x14ac:dyDescent="0.2">
      <c r="A434" t="s">
        <v>2247</v>
      </c>
      <c r="B434" t="s">
        <v>12705</v>
      </c>
      <c r="C434" t="s">
        <v>12686</v>
      </c>
      <c r="D434" t="s">
        <v>12127</v>
      </c>
      <c r="E434" s="1">
        <v>45767</v>
      </c>
      <c r="F434">
        <f>YEAR(tblcustomers[[#This Row],[registered_date]])</f>
        <v>2025</v>
      </c>
      <c r="G434" s="7">
        <f ca="1">TODAY() - tblcustomers[[#This Row],[registered_date]]</f>
        <v>42</v>
      </c>
      <c r="H434" t="str">
        <f ca="1">IF(tblcustomers[[#This Row],[customer_age(days)]]&lt;=180, "New",
  IF(tblcustomers[[#This Row],[customer_age(days)]]&lt;=730, "Loyal", "Veteran"))</f>
        <v>New</v>
      </c>
    </row>
    <row r="435" spans="1:8" x14ac:dyDescent="0.2">
      <c r="A435" t="s">
        <v>4449</v>
      </c>
      <c r="B435" t="s">
        <v>12706</v>
      </c>
      <c r="C435" t="s">
        <v>12211</v>
      </c>
      <c r="D435" t="s">
        <v>12133</v>
      </c>
      <c r="E435" s="1">
        <v>45353</v>
      </c>
      <c r="F435">
        <f>YEAR(tblcustomers[[#This Row],[registered_date]])</f>
        <v>2024</v>
      </c>
      <c r="G435" s="7">
        <f ca="1">TODAY() - tblcustomers[[#This Row],[registered_date]]</f>
        <v>456</v>
      </c>
      <c r="H435" t="str">
        <f ca="1">IF(tblcustomers[[#This Row],[customer_age(days)]]&lt;=180, "New",
  IF(tblcustomers[[#This Row],[customer_age(days)]]&lt;=730, "Loyal", "Veteran"))</f>
        <v>Loyal</v>
      </c>
    </row>
    <row r="436" spans="1:8" x14ac:dyDescent="0.2">
      <c r="A436" t="s">
        <v>4180</v>
      </c>
      <c r="B436" t="s">
        <v>12707</v>
      </c>
      <c r="C436" t="s">
        <v>12378</v>
      </c>
      <c r="D436" t="s">
        <v>12053</v>
      </c>
      <c r="E436" s="1">
        <v>44499</v>
      </c>
      <c r="F436">
        <f>YEAR(tblcustomers[[#This Row],[registered_date]])</f>
        <v>2021</v>
      </c>
      <c r="G436" s="7">
        <f ca="1">TODAY() - tblcustomers[[#This Row],[registered_date]]</f>
        <v>1310</v>
      </c>
      <c r="H436" t="str">
        <f ca="1">IF(tblcustomers[[#This Row],[customer_age(days)]]&lt;=180, "New",
  IF(tblcustomers[[#This Row],[customer_age(days)]]&lt;=730, "Loyal", "Veteran"))</f>
        <v>Veteran</v>
      </c>
    </row>
    <row r="437" spans="1:8" x14ac:dyDescent="0.2">
      <c r="A437" t="s">
        <v>4467</v>
      </c>
      <c r="B437" t="s">
        <v>12708</v>
      </c>
      <c r="C437" t="s">
        <v>12228</v>
      </c>
      <c r="D437" t="s">
        <v>12342</v>
      </c>
      <c r="E437" s="1">
        <v>44921</v>
      </c>
      <c r="F437">
        <f>YEAR(tblcustomers[[#This Row],[registered_date]])</f>
        <v>2022</v>
      </c>
      <c r="G437" s="7">
        <f ca="1">TODAY() - tblcustomers[[#This Row],[registered_date]]</f>
        <v>888</v>
      </c>
      <c r="H437" t="str">
        <f ca="1">IF(tblcustomers[[#This Row],[customer_age(days)]]&lt;=180, "New",
  IF(tblcustomers[[#This Row],[customer_age(days)]]&lt;=730, "Loyal", "Veteran"))</f>
        <v>Veteran</v>
      </c>
    </row>
    <row r="438" spans="1:8" x14ac:dyDescent="0.2">
      <c r="A438" t="s">
        <v>2947</v>
      </c>
      <c r="B438" t="s">
        <v>12709</v>
      </c>
      <c r="C438" t="s">
        <v>12312</v>
      </c>
      <c r="D438" t="s">
        <v>12279</v>
      </c>
      <c r="E438" s="1">
        <v>44371</v>
      </c>
      <c r="F438">
        <f>YEAR(tblcustomers[[#This Row],[registered_date]])</f>
        <v>2021</v>
      </c>
      <c r="G438" s="7">
        <f ca="1">TODAY() - tblcustomers[[#This Row],[registered_date]]</f>
        <v>1438</v>
      </c>
      <c r="H438" t="str">
        <f ca="1">IF(tblcustomers[[#This Row],[customer_age(days)]]&lt;=180, "New",
  IF(tblcustomers[[#This Row],[customer_age(days)]]&lt;=730, "Loyal", "Veteran"))</f>
        <v>Veteran</v>
      </c>
    </row>
    <row r="439" spans="1:8" x14ac:dyDescent="0.2">
      <c r="A439" t="s">
        <v>3963</v>
      </c>
      <c r="B439" t="s">
        <v>12710</v>
      </c>
      <c r="C439" t="s">
        <v>12437</v>
      </c>
      <c r="D439" t="s">
        <v>12159</v>
      </c>
      <c r="E439" s="1">
        <v>44582</v>
      </c>
      <c r="F439">
        <f>YEAR(tblcustomers[[#This Row],[registered_date]])</f>
        <v>2022</v>
      </c>
      <c r="G439" s="7">
        <f ca="1">TODAY() - tblcustomers[[#This Row],[registered_date]]</f>
        <v>1227</v>
      </c>
      <c r="H439" t="str">
        <f ca="1">IF(tblcustomers[[#This Row],[customer_age(days)]]&lt;=180, "New",
  IF(tblcustomers[[#This Row],[customer_age(days)]]&lt;=730, "Loyal", "Veteran"))</f>
        <v>Veteran</v>
      </c>
    </row>
    <row r="440" spans="1:8" x14ac:dyDescent="0.2">
      <c r="A440" t="s">
        <v>1491</v>
      </c>
      <c r="B440" t="s">
        <v>12711</v>
      </c>
      <c r="C440" t="s">
        <v>12698</v>
      </c>
      <c r="D440" t="s">
        <v>12248</v>
      </c>
      <c r="E440" s="1">
        <v>45201</v>
      </c>
      <c r="F440">
        <f>YEAR(tblcustomers[[#This Row],[registered_date]])</f>
        <v>2023</v>
      </c>
      <c r="G440" s="7">
        <f ca="1">TODAY() - tblcustomers[[#This Row],[registered_date]]</f>
        <v>608</v>
      </c>
      <c r="H440" t="str">
        <f ca="1">IF(tblcustomers[[#This Row],[customer_age(days)]]&lt;=180, "New",
  IF(tblcustomers[[#This Row],[customer_age(days)]]&lt;=730, "Loyal", "Veteran"))</f>
        <v>Loyal</v>
      </c>
    </row>
    <row r="441" spans="1:8" x14ac:dyDescent="0.2">
      <c r="A441" t="s">
        <v>7181</v>
      </c>
      <c r="B441" t="s">
        <v>12712</v>
      </c>
      <c r="C441" t="s">
        <v>12618</v>
      </c>
      <c r="D441" t="s">
        <v>12248</v>
      </c>
      <c r="E441" s="1">
        <v>45470</v>
      </c>
      <c r="F441">
        <f>YEAR(tblcustomers[[#This Row],[registered_date]])</f>
        <v>2024</v>
      </c>
      <c r="G441" s="7">
        <f ca="1">TODAY() - tblcustomers[[#This Row],[registered_date]]</f>
        <v>339</v>
      </c>
      <c r="H441" t="str">
        <f ca="1">IF(tblcustomers[[#This Row],[customer_age(days)]]&lt;=180, "New",
  IF(tblcustomers[[#This Row],[customer_age(days)]]&lt;=730, "Loyal", "Veteran"))</f>
        <v>Loyal</v>
      </c>
    </row>
    <row r="442" spans="1:8" x14ac:dyDescent="0.2">
      <c r="A442" t="s">
        <v>4572</v>
      </c>
      <c r="B442" t="s">
        <v>12713</v>
      </c>
      <c r="C442" t="s">
        <v>12214</v>
      </c>
      <c r="D442" t="s">
        <v>12332</v>
      </c>
      <c r="E442" s="1">
        <v>44608</v>
      </c>
      <c r="F442">
        <f>YEAR(tblcustomers[[#This Row],[registered_date]])</f>
        <v>2022</v>
      </c>
      <c r="G442" s="7">
        <f ca="1">TODAY() - tblcustomers[[#This Row],[registered_date]]</f>
        <v>1201</v>
      </c>
      <c r="H442" t="str">
        <f ca="1">IF(tblcustomers[[#This Row],[customer_age(days)]]&lt;=180, "New",
  IF(tblcustomers[[#This Row],[customer_age(days)]]&lt;=730, "Loyal", "Veteran"))</f>
        <v>Veteran</v>
      </c>
    </row>
    <row r="443" spans="1:8" x14ac:dyDescent="0.2">
      <c r="A443" t="s">
        <v>1050</v>
      </c>
      <c r="B443" t="s">
        <v>12714</v>
      </c>
      <c r="C443" t="s">
        <v>12139</v>
      </c>
      <c r="D443" t="s">
        <v>12133</v>
      </c>
      <c r="E443" s="1">
        <v>45343</v>
      </c>
      <c r="F443">
        <f>YEAR(tblcustomers[[#This Row],[registered_date]])</f>
        <v>2024</v>
      </c>
      <c r="G443" s="7">
        <f ca="1">TODAY() - tblcustomers[[#This Row],[registered_date]]</f>
        <v>466</v>
      </c>
      <c r="H443" t="str">
        <f ca="1">IF(tblcustomers[[#This Row],[customer_age(days)]]&lt;=180, "New",
  IF(tblcustomers[[#This Row],[customer_age(days)]]&lt;=730, "Loyal", "Veteran"))</f>
        <v>Loyal</v>
      </c>
    </row>
    <row r="444" spans="1:8" x14ac:dyDescent="0.2">
      <c r="A444" t="s">
        <v>1095</v>
      </c>
      <c r="B444" t="s">
        <v>12715</v>
      </c>
      <c r="C444" t="s">
        <v>12716</v>
      </c>
      <c r="D444" t="s">
        <v>26</v>
      </c>
      <c r="E444" s="1">
        <v>44421</v>
      </c>
      <c r="F444">
        <f>YEAR(tblcustomers[[#This Row],[registered_date]])</f>
        <v>2021</v>
      </c>
      <c r="G444" s="7">
        <f ca="1">TODAY() - tblcustomers[[#This Row],[registered_date]]</f>
        <v>1388</v>
      </c>
      <c r="H444" t="str">
        <f ca="1">IF(tblcustomers[[#This Row],[customer_age(days)]]&lt;=180, "New",
  IF(tblcustomers[[#This Row],[customer_age(days)]]&lt;=730, "Loyal", "Veteran"))</f>
        <v>Veteran</v>
      </c>
    </row>
    <row r="445" spans="1:8" x14ac:dyDescent="0.2">
      <c r="A445" t="s">
        <v>1809</v>
      </c>
      <c r="B445" t="s">
        <v>12717</v>
      </c>
      <c r="C445" t="s">
        <v>12403</v>
      </c>
      <c r="D445" t="s">
        <v>12151</v>
      </c>
      <c r="E445" s="1">
        <v>45444</v>
      </c>
      <c r="F445">
        <f>YEAR(tblcustomers[[#This Row],[registered_date]])</f>
        <v>2024</v>
      </c>
      <c r="G445" s="7">
        <f ca="1">TODAY() - tblcustomers[[#This Row],[registered_date]]</f>
        <v>365</v>
      </c>
      <c r="H445" t="str">
        <f ca="1">IF(tblcustomers[[#This Row],[customer_age(days)]]&lt;=180, "New",
  IF(tblcustomers[[#This Row],[customer_age(days)]]&lt;=730, "Loyal", "Veteran"))</f>
        <v>Loyal</v>
      </c>
    </row>
    <row r="446" spans="1:8" x14ac:dyDescent="0.2">
      <c r="A446" t="s">
        <v>5702</v>
      </c>
      <c r="B446" t="s">
        <v>12718</v>
      </c>
      <c r="C446" t="s">
        <v>12106</v>
      </c>
      <c r="D446" t="s">
        <v>12252</v>
      </c>
      <c r="E446" s="1">
        <v>45336</v>
      </c>
      <c r="F446">
        <f>YEAR(tblcustomers[[#This Row],[registered_date]])</f>
        <v>2024</v>
      </c>
      <c r="G446" s="7">
        <f ca="1">TODAY() - tblcustomers[[#This Row],[registered_date]]</f>
        <v>473</v>
      </c>
      <c r="H446" t="str">
        <f ca="1">IF(tblcustomers[[#This Row],[customer_age(days)]]&lt;=180, "New",
  IF(tblcustomers[[#This Row],[customer_age(days)]]&lt;=730, "Loyal", "Veteran"))</f>
        <v>Loyal</v>
      </c>
    </row>
    <row r="447" spans="1:8" x14ac:dyDescent="0.2">
      <c r="A447" t="s">
        <v>3179</v>
      </c>
      <c r="B447" t="s">
        <v>12719</v>
      </c>
      <c r="C447" t="s">
        <v>12234</v>
      </c>
      <c r="D447" t="s">
        <v>12180</v>
      </c>
      <c r="E447" s="1">
        <v>44356</v>
      </c>
      <c r="F447">
        <f>YEAR(tblcustomers[[#This Row],[registered_date]])</f>
        <v>2021</v>
      </c>
      <c r="G447" s="7">
        <f ca="1">TODAY() - tblcustomers[[#This Row],[registered_date]]</f>
        <v>1453</v>
      </c>
      <c r="H447" t="str">
        <f ca="1">IF(tblcustomers[[#This Row],[customer_age(days)]]&lt;=180, "New",
  IF(tblcustomers[[#This Row],[customer_age(days)]]&lt;=730, "Loyal", "Veteran"))</f>
        <v>Veteran</v>
      </c>
    </row>
    <row r="448" spans="1:8" x14ac:dyDescent="0.2">
      <c r="A448" t="s">
        <v>453</v>
      </c>
      <c r="B448" t="s">
        <v>12720</v>
      </c>
      <c r="C448" t="s">
        <v>12080</v>
      </c>
      <c r="D448" t="s">
        <v>12109</v>
      </c>
      <c r="E448" s="1">
        <v>45178</v>
      </c>
      <c r="F448">
        <f>YEAR(tblcustomers[[#This Row],[registered_date]])</f>
        <v>2023</v>
      </c>
      <c r="G448" s="7">
        <f ca="1">TODAY() - tblcustomers[[#This Row],[registered_date]]</f>
        <v>631</v>
      </c>
      <c r="H448" t="str">
        <f ca="1">IF(tblcustomers[[#This Row],[customer_age(days)]]&lt;=180, "New",
  IF(tblcustomers[[#This Row],[customer_age(days)]]&lt;=730, "Loyal", "Veteran"))</f>
        <v>Loyal</v>
      </c>
    </row>
    <row r="449" spans="1:8" x14ac:dyDescent="0.2">
      <c r="A449" t="s">
        <v>216</v>
      </c>
      <c r="B449" t="s">
        <v>12721</v>
      </c>
      <c r="C449" t="s">
        <v>12399</v>
      </c>
      <c r="D449" t="s">
        <v>58</v>
      </c>
      <c r="E449" s="1">
        <v>45598</v>
      </c>
      <c r="F449">
        <f>YEAR(tblcustomers[[#This Row],[registered_date]])</f>
        <v>2024</v>
      </c>
      <c r="G449" s="7">
        <f ca="1">TODAY() - tblcustomers[[#This Row],[registered_date]]</f>
        <v>211</v>
      </c>
      <c r="H449" t="str">
        <f ca="1">IF(tblcustomers[[#This Row],[customer_age(days)]]&lt;=180, "New",
  IF(tblcustomers[[#This Row],[customer_age(days)]]&lt;=730, "Loyal", "Veteran"))</f>
        <v>Loyal</v>
      </c>
    </row>
    <row r="450" spans="1:8" x14ac:dyDescent="0.2">
      <c r="A450" t="s">
        <v>6070</v>
      </c>
      <c r="B450" t="s">
        <v>12722</v>
      </c>
      <c r="C450" t="s">
        <v>12666</v>
      </c>
      <c r="D450" t="s">
        <v>12279</v>
      </c>
      <c r="E450" s="1">
        <v>44720</v>
      </c>
      <c r="F450">
        <f>YEAR(tblcustomers[[#This Row],[registered_date]])</f>
        <v>2022</v>
      </c>
      <c r="G450" s="7">
        <f ca="1">TODAY() - tblcustomers[[#This Row],[registered_date]]</f>
        <v>1089</v>
      </c>
      <c r="H450" t="str">
        <f ca="1">IF(tblcustomers[[#This Row],[customer_age(days)]]&lt;=180, "New",
  IF(tblcustomers[[#This Row],[customer_age(days)]]&lt;=730, "Loyal", "Veteran"))</f>
        <v>Veteran</v>
      </c>
    </row>
    <row r="451" spans="1:8" x14ac:dyDescent="0.2">
      <c r="A451" t="s">
        <v>11627</v>
      </c>
      <c r="B451" t="s">
        <v>12723</v>
      </c>
      <c r="C451" t="s">
        <v>12328</v>
      </c>
      <c r="D451" t="s">
        <v>12127</v>
      </c>
      <c r="E451" s="1">
        <v>44468</v>
      </c>
      <c r="F451">
        <f>YEAR(tblcustomers[[#This Row],[registered_date]])</f>
        <v>2021</v>
      </c>
      <c r="G451" s="7">
        <f ca="1">TODAY() - tblcustomers[[#This Row],[registered_date]]</f>
        <v>1341</v>
      </c>
      <c r="H451" t="str">
        <f ca="1">IF(tblcustomers[[#This Row],[customer_age(days)]]&lt;=180, "New",
  IF(tblcustomers[[#This Row],[customer_age(days)]]&lt;=730, "Loyal", "Veteran"))</f>
        <v>Veteran</v>
      </c>
    </row>
    <row r="452" spans="1:8" x14ac:dyDescent="0.2">
      <c r="A452" t="s">
        <v>942</v>
      </c>
      <c r="B452" t="s">
        <v>12724</v>
      </c>
      <c r="C452" t="s">
        <v>12031</v>
      </c>
      <c r="D452" t="s">
        <v>12044</v>
      </c>
      <c r="E452" s="1">
        <v>44811</v>
      </c>
      <c r="F452">
        <f>YEAR(tblcustomers[[#This Row],[registered_date]])</f>
        <v>2022</v>
      </c>
      <c r="G452" s="7">
        <f ca="1">TODAY() - tblcustomers[[#This Row],[registered_date]]</f>
        <v>998</v>
      </c>
      <c r="H452" t="str">
        <f ca="1">IF(tblcustomers[[#This Row],[customer_age(days)]]&lt;=180, "New",
  IF(tblcustomers[[#This Row],[customer_age(days)]]&lt;=730, "Loyal", "Veteran"))</f>
        <v>Veteran</v>
      </c>
    </row>
    <row r="453" spans="1:8" x14ac:dyDescent="0.2">
      <c r="A453" t="s">
        <v>5592</v>
      </c>
      <c r="B453" t="s">
        <v>12725</v>
      </c>
      <c r="C453" t="s">
        <v>12726</v>
      </c>
      <c r="D453" t="s">
        <v>12050</v>
      </c>
      <c r="E453" s="1">
        <v>45525</v>
      </c>
      <c r="F453">
        <f>YEAR(tblcustomers[[#This Row],[registered_date]])</f>
        <v>2024</v>
      </c>
      <c r="G453" s="7">
        <f ca="1">TODAY() - tblcustomers[[#This Row],[registered_date]]</f>
        <v>284</v>
      </c>
      <c r="H453" t="str">
        <f ca="1">IF(tblcustomers[[#This Row],[customer_age(days)]]&lt;=180, "New",
  IF(tblcustomers[[#This Row],[customer_age(days)]]&lt;=730, "Loyal", "Veteran"))</f>
        <v>Loyal</v>
      </c>
    </row>
    <row r="454" spans="1:8" x14ac:dyDescent="0.2">
      <c r="A454" t="s">
        <v>6385</v>
      </c>
      <c r="B454" t="s">
        <v>12727</v>
      </c>
      <c r="C454" t="s">
        <v>12288</v>
      </c>
      <c r="D454" t="s">
        <v>12425</v>
      </c>
      <c r="E454" s="1">
        <v>45335</v>
      </c>
      <c r="F454">
        <f>YEAR(tblcustomers[[#This Row],[registered_date]])</f>
        <v>2024</v>
      </c>
      <c r="G454" s="7">
        <f ca="1">TODAY() - tblcustomers[[#This Row],[registered_date]]</f>
        <v>474</v>
      </c>
      <c r="H454" t="str">
        <f ca="1">IF(tblcustomers[[#This Row],[customer_age(days)]]&lt;=180, "New",
  IF(tblcustomers[[#This Row],[customer_age(days)]]&lt;=730, "Loyal", "Veteran"))</f>
        <v>Loyal</v>
      </c>
    </row>
    <row r="455" spans="1:8" x14ac:dyDescent="0.2">
      <c r="A455" t="s">
        <v>4370</v>
      </c>
      <c r="B455" t="s">
        <v>12728</v>
      </c>
      <c r="C455" t="s">
        <v>12544</v>
      </c>
      <c r="D455" t="s">
        <v>12050</v>
      </c>
      <c r="E455" s="1">
        <v>45564</v>
      </c>
      <c r="F455">
        <f>YEAR(tblcustomers[[#This Row],[registered_date]])</f>
        <v>2024</v>
      </c>
      <c r="G455" s="7">
        <f ca="1">TODAY() - tblcustomers[[#This Row],[registered_date]]</f>
        <v>245</v>
      </c>
      <c r="H455" t="str">
        <f ca="1">IF(tblcustomers[[#This Row],[customer_age(days)]]&lt;=180, "New",
  IF(tblcustomers[[#This Row],[customer_age(days)]]&lt;=730, "Loyal", "Veteran"))</f>
        <v>Loyal</v>
      </c>
    </row>
    <row r="456" spans="1:8" x14ac:dyDescent="0.2">
      <c r="A456" t="s">
        <v>6567</v>
      </c>
      <c r="B456" t="s">
        <v>12729</v>
      </c>
      <c r="C456" t="s">
        <v>12632</v>
      </c>
      <c r="D456" t="s">
        <v>12102</v>
      </c>
      <c r="E456" s="1">
        <v>45773</v>
      </c>
      <c r="F456">
        <f>YEAR(tblcustomers[[#This Row],[registered_date]])</f>
        <v>2025</v>
      </c>
      <c r="G456" s="7">
        <f ca="1">TODAY() - tblcustomers[[#This Row],[registered_date]]</f>
        <v>36</v>
      </c>
      <c r="H456" t="str">
        <f ca="1">IF(tblcustomers[[#This Row],[customer_age(days)]]&lt;=180, "New",
  IF(tblcustomers[[#This Row],[customer_age(days)]]&lt;=730, "Loyal", "Veteran"))</f>
        <v>New</v>
      </c>
    </row>
    <row r="457" spans="1:8" x14ac:dyDescent="0.2">
      <c r="A457" t="s">
        <v>6771</v>
      </c>
      <c r="B457" t="s">
        <v>12730</v>
      </c>
      <c r="C457" t="s">
        <v>12139</v>
      </c>
      <c r="D457" t="s">
        <v>12140</v>
      </c>
      <c r="E457" s="1">
        <v>45084</v>
      </c>
      <c r="F457">
        <f>YEAR(tblcustomers[[#This Row],[registered_date]])</f>
        <v>2023</v>
      </c>
      <c r="G457" s="7">
        <f ca="1">TODAY() - tblcustomers[[#This Row],[registered_date]]</f>
        <v>725</v>
      </c>
      <c r="H457" t="str">
        <f ca="1">IF(tblcustomers[[#This Row],[customer_age(days)]]&lt;=180, "New",
  IF(tblcustomers[[#This Row],[customer_age(days)]]&lt;=730, "Loyal", "Veteran"))</f>
        <v>Loyal</v>
      </c>
    </row>
    <row r="458" spans="1:8" x14ac:dyDescent="0.2">
      <c r="A458" t="s">
        <v>5060</v>
      </c>
      <c r="B458" t="s">
        <v>12731</v>
      </c>
      <c r="C458" t="s">
        <v>12560</v>
      </c>
      <c r="D458" t="s">
        <v>12133</v>
      </c>
      <c r="E458" s="1">
        <v>45221</v>
      </c>
      <c r="F458">
        <f>YEAR(tblcustomers[[#This Row],[registered_date]])</f>
        <v>2023</v>
      </c>
      <c r="G458" s="7">
        <f ca="1">TODAY() - tblcustomers[[#This Row],[registered_date]]</f>
        <v>588</v>
      </c>
      <c r="H458" t="str">
        <f ca="1">IF(tblcustomers[[#This Row],[customer_age(days)]]&lt;=180, "New",
  IF(tblcustomers[[#This Row],[customer_age(days)]]&lt;=730, "Loyal", "Veteran"))</f>
        <v>Loyal</v>
      </c>
    </row>
    <row r="459" spans="1:8" x14ac:dyDescent="0.2">
      <c r="A459" t="s">
        <v>4166</v>
      </c>
      <c r="B459" t="s">
        <v>12732</v>
      </c>
      <c r="C459" t="s">
        <v>12532</v>
      </c>
      <c r="D459" t="s">
        <v>12342</v>
      </c>
      <c r="E459" s="1">
        <v>45257</v>
      </c>
      <c r="F459">
        <f>YEAR(tblcustomers[[#This Row],[registered_date]])</f>
        <v>2023</v>
      </c>
      <c r="G459" s="7">
        <f ca="1">TODAY() - tblcustomers[[#This Row],[registered_date]]</f>
        <v>552</v>
      </c>
      <c r="H459" t="str">
        <f ca="1">IF(tblcustomers[[#This Row],[customer_age(days)]]&lt;=180, "New",
  IF(tblcustomers[[#This Row],[customer_age(days)]]&lt;=730, "Loyal", "Veteran"))</f>
        <v>Loyal</v>
      </c>
    </row>
    <row r="460" spans="1:8" x14ac:dyDescent="0.2">
      <c r="A460" t="s">
        <v>4461</v>
      </c>
      <c r="B460" t="s">
        <v>12733</v>
      </c>
      <c r="C460" t="s">
        <v>12647</v>
      </c>
      <c r="D460" t="s">
        <v>12151</v>
      </c>
      <c r="E460" s="1">
        <v>44810</v>
      </c>
      <c r="F460">
        <f>YEAR(tblcustomers[[#This Row],[registered_date]])</f>
        <v>2022</v>
      </c>
      <c r="G460" s="7">
        <f ca="1">TODAY() - tblcustomers[[#This Row],[registered_date]]</f>
        <v>999</v>
      </c>
      <c r="H460" t="str">
        <f ca="1">IF(tblcustomers[[#This Row],[customer_age(days)]]&lt;=180, "New",
  IF(tblcustomers[[#This Row],[customer_age(days)]]&lt;=730, "Loyal", "Veteran"))</f>
        <v>Veteran</v>
      </c>
    </row>
    <row r="461" spans="1:8" x14ac:dyDescent="0.2">
      <c r="A461" t="s">
        <v>739</v>
      </c>
      <c r="B461" t="s">
        <v>12734</v>
      </c>
      <c r="C461" t="s">
        <v>12530</v>
      </c>
      <c r="D461" t="s">
        <v>12056</v>
      </c>
      <c r="E461" s="1">
        <v>45738</v>
      </c>
      <c r="F461">
        <f>YEAR(tblcustomers[[#This Row],[registered_date]])</f>
        <v>2025</v>
      </c>
      <c r="G461" s="7">
        <f ca="1">TODAY() - tblcustomers[[#This Row],[registered_date]]</f>
        <v>71</v>
      </c>
      <c r="H461" t="str">
        <f ca="1">IF(tblcustomers[[#This Row],[customer_age(days)]]&lt;=180, "New",
  IF(tblcustomers[[#This Row],[customer_age(days)]]&lt;=730, "Loyal", "Veteran"))</f>
        <v>New</v>
      </c>
    </row>
    <row r="462" spans="1:8" x14ac:dyDescent="0.2">
      <c r="A462" t="s">
        <v>1002</v>
      </c>
      <c r="B462" t="s">
        <v>12735</v>
      </c>
      <c r="C462" t="s">
        <v>12361</v>
      </c>
      <c r="D462" t="s">
        <v>12221</v>
      </c>
      <c r="E462" s="1">
        <v>45470</v>
      </c>
      <c r="F462">
        <f>YEAR(tblcustomers[[#This Row],[registered_date]])</f>
        <v>2024</v>
      </c>
      <c r="G462" s="7">
        <f ca="1">TODAY() - tblcustomers[[#This Row],[registered_date]]</f>
        <v>339</v>
      </c>
      <c r="H462" t="str">
        <f ca="1">IF(tblcustomers[[#This Row],[customer_age(days)]]&lt;=180, "New",
  IF(tblcustomers[[#This Row],[customer_age(days)]]&lt;=730, "Loyal", "Veteran"))</f>
        <v>Loyal</v>
      </c>
    </row>
    <row r="463" spans="1:8" x14ac:dyDescent="0.2">
      <c r="A463" t="s">
        <v>8591</v>
      </c>
      <c r="B463" t="s">
        <v>12736</v>
      </c>
      <c r="C463" t="s">
        <v>12371</v>
      </c>
      <c r="D463" t="s">
        <v>58</v>
      </c>
      <c r="E463" s="1">
        <v>44706</v>
      </c>
      <c r="F463">
        <f>YEAR(tblcustomers[[#This Row],[registered_date]])</f>
        <v>2022</v>
      </c>
      <c r="G463" s="7">
        <f ca="1">TODAY() - tblcustomers[[#This Row],[registered_date]]</f>
        <v>1103</v>
      </c>
      <c r="H463" t="str">
        <f ca="1">IF(tblcustomers[[#This Row],[customer_age(days)]]&lt;=180, "New",
  IF(tblcustomers[[#This Row],[customer_age(days)]]&lt;=730, "Loyal", "Veteran"))</f>
        <v>Veteran</v>
      </c>
    </row>
    <row r="464" spans="1:8" x14ac:dyDescent="0.2">
      <c r="A464" t="s">
        <v>2099</v>
      </c>
      <c r="B464" t="s">
        <v>12737</v>
      </c>
      <c r="C464" t="s">
        <v>12439</v>
      </c>
      <c r="D464" t="s">
        <v>12089</v>
      </c>
      <c r="E464" s="1">
        <v>44962</v>
      </c>
      <c r="F464">
        <f>YEAR(tblcustomers[[#This Row],[registered_date]])</f>
        <v>2023</v>
      </c>
      <c r="G464" s="7">
        <f ca="1">TODAY() - tblcustomers[[#This Row],[registered_date]]</f>
        <v>847</v>
      </c>
      <c r="H464" t="str">
        <f ca="1">IF(tblcustomers[[#This Row],[customer_age(days)]]&lt;=180, "New",
  IF(tblcustomers[[#This Row],[customer_age(days)]]&lt;=730, "Loyal", "Veteran"))</f>
        <v>Veteran</v>
      </c>
    </row>
    <row r="465" spans="1:8" x14ac:dyDescent="0.2">
      <c r="A465" t="s">
        <v>2415</v>
      </c>
      <c r="B465" t="s">
        <v>12738</v>
      </c>
      <c r="C465" t="s">
        <v>12615</v>
      </c>
      <c r="D465" t="s">
        <v>12212</v>
      </c>
      <c r="E465" s="1">
        <v>45108</v>
      </c>
      <c r="F465">
        <f>YEAR(tblcustomers[[#This Row],[registered_date]])</f>
        <v>2023</v>
      </c>
      <c r="G465" s="7">
        <f ca="1">TODAY() - tblcustomers[[#This Row],[registered_date]]</f>
        <v>701</v>
      </c>
      <c r="H465" t="str">
        <f ca="1">IF(tblcustomers[[#This Row],[customer_age(days)]]&lt;=180, "New",
  IF(tblcustomers[[#This Row],[customer_age(days)]]&lt;=730, "Loyal", "Veteran"))</f>
        <v>Loyal</v>
      </c>
    </row>
    <row r="466" spans="1:8" x14ac:dyDescent="0.2">
      <c r="A466" t="s">
        <v>1946</v>
      </c>
      <c r="B466" t="s">
        <v>12739</v>
      </c>
      <c r="C466" t="s">
        <v>12546</v>
      </c>
      <c r="D466" t="s">
        <v>12056</v>
      </c>
      <c r="E466" s="1">
        <v>45256</v>
      </c>
      <c r="F466">
        <f>YEAR(tblcustomers[[#This Row],[registered_date]])</f>
        <v>2023</v>
      </c>
      <c r="G466" s="7">
        <f ca="1">TODAY() - tblcustomers[[#This Row],[registered_date]]</f>
        <v>553</v>
      </c>
      <c r="H466" t="str">
        <f ca="1">IF(tblcustomers[[#This Row],[customer_age(days)]]&lt;=180, "New",
  IF(tblcustomers[[#This Row],[customer_age(days)]]&lt;=730, "Loyal", "Veteran"))</f>
        <v>Loyal</v>
      </c>
    </row>
    <row r="467" spans="1:8" x14ac:dyDescent="0.2">
      <c r="A467" t="s">
        <v>3275</v>
      </c>
      <c r="B467" t="s">
        <v>12740</v>
      </c>
      <c r="C467" t="s">
        <v>12741</v>
      </c>
      <c r="D467" t="s">
        <v>12177</v>
      </c>
      <c r="E467" s="1">
        <v>45453</v>
      </c>
      <c r="F467">
        <f>YEAR(tblcustomers[[#This Row],[registered_date]])</f>
        <v>2024</v>
      </c>
      <c r="G467" s="7">
        <f ca="1">TODAY() - tblcustomers[[#This Row],[registered_date]]</f>
        <v>356</v>
      </c>
      <c r="H467" t="str">
        <f ca="1">IF(tblcustomers[[#This Row],[customer_age(days)]]&lt;=180, "New",
  IF(tblcustomers[[#This Row],[customer_age(days)]]&lt;=730, "Loyal", "Veteran"))</f>
        <v>Loyal</v>
      </c>
    </row>
    <row r="468" spans="1:8" x14ac:dyDescent="0.2">
      <c r="A468" t="s">
        <v>1758</v>
      </c>
      <c r="B468" t="s">
        <v>12742</v>
      </c>
      <c r="C468" t="s">
        <v>12615</v>
      </c>
      <c r="D468" t="s">
        <v>12083</v>
      </c>
      <c r="E468" s="1">
        <v>44585</v>
      </c>
      <c r="F468">
        <f>YEAR(tblcustomers[[#This Row],[registered_date]])</f>
        <v>2022</v>
      </c>
      <c r="G468" s="7">
        <f ca="1">TODAY() - tblcustomers[[#This Row],[registered_date]]</f>
        <v>1224</v>
      </c>
      <c r="H468" t="str">
        <f ca="1">IF(tblcustomers[[#This Row],[customer_age(days)]]&lt;=180, "New",
  IF(tblcustomers[[#This Row],[customer_age(days)]]&lt;=730, "Loyal", "Veteran"))</f>
        <v>Veteran</v>
      </c>
    </row>
    <row r="469" spans="1:8" x14ac:dyDescent="0.2">
      <c r="A469" t="s">
        <v>1022</v>
      </c>
      <c r="B469" t="s">
        <v>12743</v>
      </c>
      <c r="C469" t="s">
        <v>12522</v>
      </c>
      <c r="D469" t="s">
        <v>12091</v>
      </c>
      <c r="E469" s="1">
        <v>45036</v>
      </c>
      <c r="F469">
        <f>YEAR(tblcustomers[[#This Row],[registered_date]])</f>
        <v>2023</v>
      </c>
      <c r="G469" s="7">
        <f ca="1">TODAY() - tblcustomers[[#This Row],[registered_date]]</f>
        <v>773</v>
      </c>
      <c r="H469" t="str">
        <f ca="1">IF(tblcustomers[[#This Row],[customer_age(days)]]&lt;=180, "New",
  IF(tblcustomers[[#This Row],[customer_age(days)]]&lt;=730, "Loyal", "Veteran"))</f>
        <v>Veteran</v>
      </c>
    </row>
    <row r="470" spans="1:8" x14ac:dyDescent="0.2">
      <c r="A470" t="s">
        <v>2073</v>
      </c>
      <c r="B470" t="s">
        <v>12744</v>
      </c>
      <c r="C470" t="s">
        <v>12546</v>
      </c>
      <c r="D470" t="s">
        <v>58</v>
      </c>
      <c r="E470" s="1">
        <v>45043</v>
      </c>
      <c r="F470">
        <f>YEAR(tblcustomers[[#This Row],[registered_date]])</f>
        <v>2023</v>
      </c>
      <c r="G470" s="7">
        <f ca="1">TODAY() - tblcustomers[[#This Row],[registered_date]]</f>
        <v>766</v>
      </c>
      <c r="H470" t="str">
        <f ca="1">IF(tblcustomers[[#This Row],[customer_age(days)]]&lt;=180, "New",
  IF(tblcustomers[[#This Row],[customer_age(days)]]&lt;=730, "Loyal", "Veteran"))</f>
        <v>Veteran</v>
      </c>
    </row>
    <row r="471" spans="1:8" x14ac:dyDescent="0.2">
      <c r="A471" t="s">
        <v>5696</v>
      </c>
      <c r="B471" t="s">
        <v>12745</v>
      </c>
      <c r="C471" t="s">
        <v>12746</v>
      </c>
      <c r="D471" t="s">
        <v>12332</v>
      </c>
      <c r="E471" s="1">
        <v>45206</v>
      </c>
      <c r="F471">
        <f>YEAR(tblcustomers[[#This Row],[registered_date]])</f>
        <v>2023</v>
      </c>
      <c r="G471" s="7">
        <f ca="1">TODAY() - tblcustomers[[#This Row],[registered_date]]</f>
        <v>603</v>
      </c>
      <c r="H471" t="str">
        <f ca="1">IF(tblcustomers[[#This Row],[customer_age(days)]]&lt;=180, "New",
  IF(tblcustomers[[#This Row],[customer_age(days)]]&lt;=730, "Loyal", "Veteran"))</f>
        <v>Loyal</v>
      </c>
    </row>
    <row r="472" spans="1:8" x14ac:dyDescent="0.2">
      <c r="A472" t="s">
        <v>2837</v>
      </c>
      <c r="B472" t="s">
        <v>12747</v>
      </c>
      <c r="C472" t="s">
        <v>12237</v>
      </c>
      <c r="D472" t="s">
        <v>12243</v>
      </c>
      <c r="E472" s="1">
        <v>44799</v>
      </c>
      <c r="F472">
        <f>YEAR(tblcustomers[[#This Row],[registered_date]])</f>
        <v>2022</v>
      </c>
      <c r="G472" s="7">
        <f ca="1">TODAY() - tblcustomers[[#This Row],[registered_date]]</f>
        <v>1010</v>
      </c>
      <c r="H472" t="str">
        <f ca="1">IF(tblcustomers[[#This Row],[customer_age(days)]]&lt;=180, "New",
  IF(tblcustomers[[#This Row],[customer_age(days)]]&lt;=730, "Loyal", "Veteran"))</f>
        <v>Veteran</v>
      </c>
    </row>
    <row r="473" spans="1:8" x14ac:dyDescent="0.2">
      <c r="A473" t="s">
        <v>1201</v>
      </c>
      <c r="B473" t="s">
        <v>12748</v>
      </c>
      <c r="C473" t="s">
        <v>12603</v>
      </c>
      <c r="D473" t="s">
        <v>12177</v>
      </c>
      <c r="E473" s="1">
        <v>45234</v>
      </c>
      <c r="F473">
        <f>YEAR(tblcustomers[[#This Row],[registered_date]])</f>
        <v>2023</v>
      </c>
      <c r="G473" s="7">
        <f ca="1">TODAY() - tblcustomers[[#This Row],[registered_date]]</f>
        <v>575</v>
      </c>
      <c r="H473" t="str">
        <f ca="1">IF(tblcustomers[[#This Row],[customer_age(days)]]&lt;=180, "New",
  IF(tblcustomers[[#This Row],[customer_age(days)]]&lt;=730, "Loyal", "Veteran"))</f>
        <v>Loyal</v>
      </c>
    </row>
    <row r="474" spans="1:8" x14ac:dyDescent="0.2">
      <c r="A474" t="s">
        <v>1085</v>
      </c>
      <c r="B474" t="s">
        <v>12749</v>
      </c>
      <c r="C474" t="s">
        <v>12328</v>
      </c>
      <c r="D474" t="s">
        <v>12091</v>
      </c>
      <c r="E474" s="1">
        <v>44762</v>
      </c>
      <c r="F474">
        <f>YEAR(tblcustomers[[#This Row],[registered_date]])</f>
        <v>2022</v>
      </c>
      <c r="G474" s="7">
        <f ca="1">TODAY() - tblcustomers[[#This Row],[registered_date]]</f>
        <v>1047</v>
      </c>
      <c r="H474" t="str">
        <f ca="1">IF(tblcustomers[[#This Row],[customer_age(days)]]&lt;=180, "New",
  IF(tblcustomers[[#This Row],[customer_age(days)]]&lt;=730, "Loyal", "Veteran"))</f>
        <v>Veteran</v>
      </c>
    </row>
    <row r="475" spans="1:8" x14ac:dyDescent="0.2">
      <c r="A475" t="s">
        <v>667</v>
      </c>
      <c r="B475" t="s">
        <v>12750</v>
      </c>
      <c r="C475" t="s">
        <v>12514</v>
      </c>
      <c r="D475" t="s">
        <v>12151</v>
      </c>
      <c r="E475" s="1">
        <v>44906</v>
      </c>
      <c r="F475">
        <f>YEAR(tblcustomers[[#This Row],[registered_date]])</f>
        <v>2022</v>
      </c>
      <c r="G475" s="7">
        <f ca="1">TODAY() - tblcustomers[[#This Row],[registered_date]]</f>
        <v>903</v>
      </c>
      <c r="H475" t="str">
        <f ca="1">IF(tblcustomers[[#This Row],[customer_age(days)]]&lt;=180, "New",
  IF(tblcustomers[[#This Row],[customer_age(days)]]&lt;=730, "Loyal", "Veteran"))</f>
        <v>Veteran</v>
      </c>
    </row>
    <row r="476" spans="1:8" x14ac:dyDescent="0.2">
      <c r="A476" t="s">
        <v>4342</v>
      </c>
      <c r="B476" t="s">
        <v>12751</v>
      </c>
      <c r="C476" t="s">
        <v>12074</v>
      </c>
      <c r="D476" t="s">
        <v>12252</v>
      </c>
      <c r="E476" s="1">
        <v>44649</v>
      </c>
      <c r="F476">
        <f>YEAR(tblcustomers[[#This Row],[registered_date]])</f>
        <v>2022</v>
      </c>
      <c r="G476" s="7">
        <f ca="1">TODAY() - tblcustomers[[#This Row],[registered_date]]</f>
        <v>1160</v>
      </c>
      <c r="H476" t="str">
        <f ca="1">IF(tblcustomers[[#This Row],[customer_age(days)]]&lt;=180, "New",
  IF(tblcustomers[[#This Row],[customer_age(days)]]&lt;=730, "Loyal", "Veteran"))</f>
        <v>Veteran</v>
      </c>
    </row>
    <row r="477" spans="1:8" x14ac:dyDescent="0.2">
      <c r="A477" t="s">
        <v>2036</v>
      </c>
      <c r="B477" t="s">
        <v>12752</v>
      </c>
      <c r="C477" t="s">
        <v>12753</v>
      </c>
      <c r="D477" t="s">
        <v>12078</v>
      </c>
      <c r="E477" s="1">
        <v>45653</v>
      </c>
      <c r="F477">
        <f>YEAR(tblcustomers[[#This Row],[registered_date]])</f>
        <v>2024</v>
      </c>
      <c r="G477" s="7">
        <f ca="1">TODAY() - tblcustomers[[#This Row],[registered_date]]</f>
        <v>156</v>
      </c>
      <c r="H477" t="str">
        <f ca="1">IF(tblcustomers[[#This Row],[customer_age(days)]]&lt;=180, "New",
  IF(tblcustomers[[#This Row],[customer_age(days)]]&lt;=730, "Loyal", "Veteran"))</f>
        <v>New</v>
      </c>
    </row>
    <row r="478" spans="1:8" x14ac:dyDescent="0.2">
      <c r="A478" t="s">
        <v>1902</v>
      </c>
      <c r="B478" t="s">
        <v>12754</v>
      </c>
      <c r="C478" t="s">
        <v>12703</v>
      </c>
      <c r="D478" t="s">
        <v>58</v>
      </c>
      <c r="E478" s="1">
        <v>45612</v>
      </c>
      <c r="F478">
        <f>YEAR(tblcustomers[[#This Row],[registered_date]])</f>
        <v>2024</v>
      </c>
      <c r="G478" s="7">
        <f ca="1">TODAY() - tblcustomers[[#This Row],[registered_date]]</f>
        <v>197</v>
      </c>
      <c r="H478" t="str">
        <f ca="1">IF(tblcustomers[[#This Row],[customer_age(days)]]&lt;=180, "New",
  IF(tblcustomers[[#This Row],[customer_age(days)]]&lt;=730, "Loyal", "Veteran"))</f>
        <v>Loyal</v>
      </c>
    </row>
    <row r="479" spans="1:8" x14ac:dyDescent="0.2">
      <c r="A479" t="s">
        <v>399</v>
      </c>
      <c r="B479" t="s">
        <v>12755</v>
      </c>
      <c r="C479" t="s">
        <v>12202</v>
      </c>
      <c r="D479" t="s">
        <v>12059</v>
      </c>
      <c r="E479" s="1">
        <v>45283</v>
      </c>
      <c r="F479">
        <f>YEAR(tblcustomers[[#This Row],[registered_date]])</f>
        <v>2023</v>
      </c>
      <c r="G479" s="7">
        <f ca="1">TODAY() - tblcustomers[[#This Row],[registered_date]]</f>
        <v>526</v>
      </c>
      <c r="H479" t="str">
        <f ca="1">IF(tblcustomers[[#This Row],[customer_age(days)]]&lt;=180, "New",
  IF(tblcustomers[[#This Row],[customer_age(days)]]&lt;=730, "Loyal", "Veteran"))</f>
        <v>Loyal</v>
      </c>
    </row>
    <row r="480" spans="1:8" x14ac:dyDescent="0.2">
      <c r="A480" t="s">
        <v>1789</v>
      </c>
      <c r="B480" t="s">
        <v>12756</v>
      </c>
      <c r="C480" t="s">
        <v>12753</v>
      </c>
      <c r="D480" t="s">
        <v>12059</v>
      </c>
      <c r="E480" s="1">
        <v>44798</v>
      </c>
      <c r="F480">
        <f>YEAR(tblcustomers[[#This Row],[registered_date]])</f>
        <v>2022</v>
      </c>
      <c r="G480" s="7">
        <f ca="1">TODAY() - tblcustomers[[#This Row],[registered_date]]</f>
        <v>1011</v>
      </c>
      <c r="H480" t="str">
        <f ca="1">IF(tblcustomers[[#This Row],[customer_age(days)]]&lt;=180, "New",
  IF(tblcustomers[[#This Row],[customer_age(days)]]&lt;=730, "Loyal", "Veteran"))</f>
        <v>Veteran</v>
      </c>
    </row>
    <row r="481" spans="1:8" x14ac:dyDescent="0.2">
      <c r="A481" t="s">
        <v>1703</v>
      </c>
      <c r="B481" t="s">
        <v>12757</v>
      </c>
      <c r="C481" t="s">
        <v>12615</v>
      </c>
      <c r="D481" t="s">
        <v>12177</v>
      </c>
      <c r="E481" s="1">
        <v>44852</v>
      </c>
      <c r="F481">
        <f>YEAR(tblcustomers[[#This Row],[registered_date]])</f>
        <v>2022</v>
      </c>
      <c r="G481" s="7">
        <f ca="1">TODAY() - tblcustomers[[#This Row],[registered_date]]</f>
        <v>957</v>
      </c>
      <c r="H481" t="str">
        <f ca="1">IF(tblcustomers[[#This Row],[customer_age(days)]]&lt;=180, "New",
  IF(tblcustomers[[#This Row],[customer_age(days)]]&lt;=730, "Loyal", "Veteran"))</f>
        <v>Veteran</v>
      </c>
    </row>
    <row r="482" spans="1:8" x14ac:dyDescent="0.2">
      <c r="A482" t="s">
        <v>395</v>
      </c>
      <c r="B482" t="s">
        <v>12758</v>
      </c>
      <c r="C482" t="s">
        <v>12447</v>
      </c>
      <c r="D482" t="s">
        <v>12140</v>
      </c>
      <c r="E482" s="1">
        <v>44656</v>
      </c>
      <c r="F482">
        <f>YEAR(tblcustomers[[#This Row],[registered_date]])</f>
        <v>2022</v>
      </c>
      <c r="G482" s="7">
        <f ca="1">TODAY() - tblcustomers[[#This Row],[registered_date]]</f>
        <v>1153</v>
      </c>
      <c r="H482" t="str">
        <f ca="1">IF(tblcustomers[[#This Row],[customer_age(days)]]&lt;=180, "New",
  IF(tblcustomers[[#This Row],[customer_age(days)]]&lt;=730, "Loyal", "Veteran"))</f>
        <v>Veteran</v>
      </c>
    </row>
    <row r="483" spans="1:8" x14ac:dyDescent="0.2">
      <c r="A483" t="s">
        <v>1410</v>
      </c>
      <c r="B483" t="s">
        <v>12759</v>
      </c>
      <c r="C483" t="s">
        <v>12639</v>
      </c>
      <c r="D483" t="s">
        <v>12180</v>
      </c>
      <c r="E483" s="1">
        <v>45475</v>
      </c>
      <c r="F483">
        <f>YEAR(tblcustomers[[#This Row],[registered_date]])</f>
        <v>2024</v>
      </c>
      <c r="G483" s="7">
        <f ca="1">TODAY() - tblcustomers[[#This Row],[registered_date]]</f>
        <v>334</v>
      </c>
      <c r="H483" t="str">
        <f ca="1">IF(tblcustomers[[#This Row],[customer_age(days)]]&lt;=180, "New",
  IF(tblcustomers[[#This Row],[customer_age(days)]]&lt;=730, "Loyal", "Veteran"))</f>
        <v>Loyal</v>
      </c>
    </row>
    <row r="484" spans="1:8" x14ac:dyDescent="0.2">
      <c r="A484" t="s">
        <v>4609</v>
      </c>
      <c r="B484" t="s">
        <v>12760</v>
      </c>
      <c r="C484" t="s">
        <v>12567</v>
      </c>
      <c r="D484" t="s">
        <v>12221</v>
      </c>
      <c r="E484" s="1">
        <v>44453</v>
      </c>
      <c r="F484">
        <f>YEAR(tblcustomers[[#This Row],[registered_date]])</f>
        <v>2021</v>
      </c>
      <c r="G484" s="7">
        <f ca="1">TODAY() - tblcustomers[[#This Row],[registered_date]]</f>
        <v>1356</v>
      </c>
      <c r="H484" t="str">
        <f ca="1">IF(tblcustomers[[#This Row],[customer_age(days)]]&lt;=180, "New",
  IF(tblcustomers[[#This Row],[customer_age(days)]]&lt;=730, "Loyal", "Veteran"))</f>
        <v>Veteran</v>
      </c>
    </row>
    <row r="485" spans="1:8" x14ac:dyDescent="0.2">
      <c r="A485" t="s">
        <v>443</v>
      </c>
      <c r="B485" t="s">
        <v>12761</v>
      </c>
      <c r="C485" t="s">
        <v>12378</v>
      </c>
      <c r="D485" t="s">
        <v>12021</v>
      </c>
      <c r="E485" s="1">
        <v>45329</v>
      </c>
      <c r="F485">
        <f>YEAR(tblcustomers[[#This Row],[registered_date]])</f>
        <v>2024</v>
      </c>
      <c r="G485" s="7">
        <f ca="1">TODAY() - tblcustomers[[#This Row],[registered_date]]</f>
        <v>480</v>
      </c>
      <c r="H485" t="str">
        <f ca="1">IF(tblcustomers[[#This Row],[customer_age(days)]]&lt;=180, "New",
  IF(tblcustomers[[#This Row],[customer_age(days)]]&lt;=730, "Loyal", "Veteran"))</f>
        <v>Loyal</v>
      </c>
    </row>
    <row r="486" spans="1:8" x14ac:dyDescent="0.2">
      <c r="A486" t="s">
        <v>2018</v>
      </c>
      <c r="B486" t="s">
        <v>12762</v>
      </c>
      <c r="C486" t="s">
        <v>12164</v>
      </c>
      <c r="D486" t="s">
        <v>12255</v>
      </c>
      <c r="E486" s="1">
        <v>44460</v>
      </c>
      <c r="F486">
        <f>YEAR(tblcustomers[[#This Row],[registered_date]])</f>
        <v>2021</v>
      </c>
      <c r="G486" s="7">
        <f ca="1">TODAY() - tblcustomers[[#This Row],[registered_date]]</f>
        <v>1349</v>
      </c>
      <c r="H486" t="str">
        <f ca="1">IF(tblcustomers[[#This Row],[customer_age(days)]]&lt;=180, "New",
  IF(tblcustomers[[#This Row],[customer_age(days)]]&lt;=730, "Loyal", "Veteran"))</f>
        <v>Veteran</v>
      </c>
    </row>
    <row r="487" spans="1:8" x14ac:dyDescent="0.2">
      <c r="A487" t="s">
        <v>902</v>
      </c>
      <c r="B487" t="s">
        <v>12763</v>
      </c>
      <c r="C487" t="s">
        <v>12764</v>
      </c>
      <c r="D487" t="s">
        <v>12070</v>
      </c>
      <c r="E487" s="1">
        <v>45780</v>
      </c>
      <c r="F487">
        <f>YEAR(tblcustomers[[#This Row],[registered_date]])</f>
        <v>2025</v>
      </c>
      <c r="G487" s="7">
        <f ca="1">TODAY() - tblcustomers[[#This Row],[registered_date]]</f>
        <v>29</v>
      </c>
      <c r="H487" t="str">
        <f ca="1">IF(tblcustomers[[#This Row],[customer_age(days)]]&lt;=180, "New",
  IF(tblcustomers[[#This Row],[customer_age(days)]]&lt;=730, "Loyal", "Veteran"))</f>
        <v>New</v>
      </c>
    </row>
    <row r="488" spans="1:8" x14ac:dyDescent="0.2">
      <c r="A488" t="s">
        <v>2601</v>
      </c>
      <c r="B488" t="s">
        <v>12765</v>
      </c>
      <c r="C488" t="s">
        <v>12361</v>
      </c>
      <c r="D488" t="s">
        <v>12394</v>
      </c>
      <c r="E488" s="1">
        <v>45435</v>
      </c>
      <c r="F488">
        <f>YEAR(tblcustomers[[#This Row],[registered_date]])</f>
        <v>2024</v>
      </c>
      <c r="G488" s="7">
        <f ca="1">TODAY() - tblcustomers[[#This Row],[registered_date]]</f>
        <v>374</v>
      </c>
      <c r="H488" t="str">
        <f ca="1">IF(tblcustomers[[#This Row],[customer_age(days)]]&lt;=180, "New",
  IF(tblcustomers[[#This Row],[customer_age(days)]]&lt;=730, "Loyal", "Veteran"))</f>
        <v>Loyal</v>
      </c>
    </row>
    <row r="489" spans="1:8" x14ac:dyDescent="0.2">
      <c r="A489" t="s">
        <v>1929</v>
      </c>
      <c r="B489" t="s">
        <v>12766</v>
      </c>
      <c r="C489" t="s">
        <v>12093</v>
      </c>
      <c r="D489" t="s">
        <v>12118</v>
      </c>
      <c r="E489" s="1">
        <v>45540</v>
      </c>
      <c r="F489">
        <f>YEAR(tblcustomers[[#This Row],[registered_date]])</f>
        <v>2024</v>
      </c>
      <c r="G489" s="7">
        <f ca="1">TODAY() - tblcustomers[[#This Row],[registered_date]]</f>
        <v>269</v>
      </c>
      <c r="H489" t="str">
        <f ca="1">IF(tblcustomers[[#This Row],[customer_age(days)]]&lt;=180, "New",
  IF(tblcustomers[[#This Row],[customer_age(days)]]&lt;=730, "Loyal", "Veteran"))</f>
        <v>Loyal</v>
      </c>
    </row>
    <row r="490" spans="1:8" x14ac:dyDescent="0.2">
      <c r="A490" t="s">
        <v>3413</v>
      </c>
      <c r="B490" t="s">
        <v>12767</v>
      </c>
      <c r="C490" t="s">
        <v>12405</v>
      </c>
      <c r="D490" t="s">
        <v>12037</v>
      </c>
      <c r="E490" s="1">
        <v>45220</v>
      </c>
      <c r="F490">
        <f>YEAR(tblcustomers[[#This Row],[registered_date]])</f>
        <v>2023</v>
      </c>
      <c r="G490" s="7">
        <f ca="1">TODAY() - tblcustomers[[#This Row],[registered_date]]</f>
        <v>589</v>
      </c>
      <c r="H490" t="str">
        <f ca="1">IF(tblcustomers[[#This Row],[customer_age(days)]]&lt;=180, "New",
  IF(tblcustomers[[#This Row],[customer_age(days)]]&lt;=730, "Loyal", "Veteran"))</f>
        <v>Loyal</v>
      </c>
    </row>
    <row r="491" spans="1:8" x14ac:dyDescent="0.2">
      <c r="A491" t="s">
        <v>4744</v>
      </c>
      <c r="B491" t="s">
        <v>12768</v>
      </c>
      <c r="C491" t="s">
        <v>12214</v>
      </c>
      <c r="D491" t="s">
        <v>58</v>
      </c>
      <c r="E491" s="1">
        <v>44510</v>
      </c>
      <c r="F491">
        <f>YEAR(tblcustomers[[#This Row],[registered_date]])</f>
        <v>2021</v>
      </c>
      <c r="G491" s="7">
        <f ca="1">TODAY() - tblcustomers[[#This Row],[registered_date]]</f>
        <v>1299</v>
      </c>
      <c r="H491" t="str">
        <f ca="1">IF(tblcustomers[[#This Row],[customer_age(days)]]&lt;=180, "New",
  IF(tblcustomers[[#This Row],[customer_age(days)]]&lt;=730, "Loyal", "Veteran"))</f>
        <v>Veteran</v>
      </c>
    </row>
    <row r="492" spans="1:8" x14ac:dyDescent="0.2">
      <c r="A492" t="s">
        <v>2649</v>
      </c>
      <c r="B492" t="s">
        <v>12769</v>
      </c>
      <c r="C492" t="s">
        <v>12578</v>
      </c>
      <c r="D492" t="s">
        <v>12026</v>
      </c>
      <c r="E492" s="1">
        <v>45247</v>
      </c>
      <c r="F492">
        <f>YEAR(tblcustomers[[#This Row],[registered_date]])</f>
        <v>2023</v>
      </c>
      <c r="G492" s="7">
        <f ca="1">TODAY() - tblcustomers[[#This Row],[registered_date]]</f>
        <v>562</v>
      </c>
      <c r="H492" t="str">
        <f ca="1">IF(tblcustomers[[#This Row],[customer_age(days)]]&lt;=180, "New",
  IF(tblcustomers[[#This Row],[customer_age(days)]]&lt;=730, "Loyal", "Veteran"))</f>
        <v>Loyal</v>
      </c>
    </row>
    <row r="493" spans="1:8" x14ac:dyDescent="0.2">
      <c r="A493" t="s">
        <v>2274</v>
      </c>
      <c r="B493" t="s">
        <v>12770</v>
      </c>
      <c r="C493" t="s">
        <v>12771</v>
      </c>
      <c r="D493" t="s">
        <v>12174</v>
      </c>
      <c r="E493" s="1">
        <v>45401</v>
      </c>
      <c r="F493">
        <f>YEAR(tblcustomers[[#This Row],[registered_date]])</f>
        <v>2024</v>
      </c>
      <c r="G493" s="7">
        <f ca="1">TODAY() - tblcustomers[[#This Row],[registered_date]]</f>
        <v>408</v>
      </c>
      <c r="H493" t="str">
        <f ca="1">IF(tblcustomers[[#This Row],[customer_age(days)]]&lt;=180, "New",
  IF(tblcustomers[[#This Row],[customer_age(days)]]&lt;=730, "Loyal", "Veteran"))</f>
        <v>Loyal</v>
      </c>
    </row>
    <row r="494" spans="1:8" x14ac:dyDescent="0.2">
      <c r="A494" t="s">
        <v>512</v>
      </c>
      <c r="B494" t="s">
        <v>12772</v>
      </c>
      <c r="C494" t="s">
        <v>12025</v>
      </c>
      <c r="D494" t="s">
        <v>12111</v>
      </c>
      <c r="E494" s="1">
        <v>44508</v>
      </c>
      <c r="F494">
        <f>YEAR(tblcustomers[[#This Row],[registered_date]])</f>
        <v>2021</v>
      </c>
      <c r="G494" s="7">
        <f ca="1">TODAY() - tblcustomers[[#This Row],[registered_date]]</f>
        <v>1301</v>
      </c>
      <c r="H494" t="str">
        <f ca="1">IF(tblcustomers[[#This Row],[customer_age(days)]]&lt;=180, "New",
  IF(tblcustomers[[#This Row],[customer_age(days)]]&lt;=730, "Loyal", "Veteran"))</f>
        <v>Veteran</v>
      </c>
    </row>
    <row r="495" spans="1:8" x14ac:dyDescent="0.2">
      <c r="A495" t="s">
        <v>2333</v>
      </c>
      <c r="B495" t="s">
        <v>12773</v>
      </c>
      <c r="C495" t="s">
        <v>12271</v>
      </c>
      <c r="D495" t="s">
        <v>12076</v>
      </c>
      <c r="E495" s="1">
        <v>44566</v>
      </c>
      <c r="F495">
        <f>YEAR(tblcustomers[[#This Row],[registered_date]])</f>
        <v>2022</v>
      </c>
      <c r="G495" s="7">
        <f ca="1">TODAY() - tblcustomers[[#This Row],[registered_date]]</f>
        <v>1243</v>
      </c>
      <c r="H495" t="str">
        <f ca="1">IF(tblcustomers[[#This Row],[customer_age(days)]]&lt;=180, "New",
  IF(tblcustomers[[#This Row],[customer_age(days)]]&lt;=730, "Loyal", "Veteran"))</f>
        <v>Veteran</v>
      </c>
    </row>
    <row r="496" spans="1:8" x14ac:dyDescent="0.2">
      <c r="A496" t="s">
        <v>1659</v>
      </c>
      <c r="B496" t="s">
        <v>12774</v>
      </c>
      <c r="C496" t="s">
        <v>12775</v>
      </c>
      <c r="D496" t="s">
        <v>12111</v>
      </c>
      <c r="E496" s="1">
        <v>44887</v>
      </c>
      <c r="F496">
        <f>YEAR(tblcustomers[[#This Row],[registered_date]])</f>
        <v>2022</v>
      </c>
      <c r="G496" s="7">
        <f ca="1">TODAY() - tblcustomers[[#This Row],[registered_date]]</f>
        <v>922</v>
      </c>
      <c r="H496" t="str">
        <f ca="1">IF(tblcustomers[[#This Row],[customer_age(days)]]&lt;=180, "New",
  IF(tblcustomers[[#This Row],[customer_age(days)]]&lt;=730, "Loyal", "Veteran"))</f>
        <v>Veteran</v>
      </c>
    </row>
    <row r="497" spans="1:8" x14ac:dyDescent="0.2">
      <c r="A497" t="s">
        <v>1742</v>
      </c>
      <c r="B497" t="s">
        <v>12776</v>
      </c>
      <c r="C497" t="s">
        <v>12228</v>
      </c>
      <c r="D497" t="s">
        <v>12151</v>
      </c>
      <c r="E497" s="1">
        <v>44812</v>
      </c>
      <c r="F497">
        <f>YEAR(tblcustomers[[#This Row],[registered_date]])</f>
        <v>2022</v>
      </c>
      <c r="G497" s="7">
        <f ca="1">TODAY() - tblcustomers[[#This Row],[registered_date]]</f>
        <v>997</v>
      </c>
      <c r="H497" t="str">
        <f ca="1">IF(tblcustomers[[#This Row],[customer_age(days)]]&lt;=180, "New",
  IF(tblcustomers[[#This Row],[customer_age(days)]]&lt;=730, "Loyal", "Veteran"))</f>
        <v>Veteran</v>
      </c>
    </row>
    <row r="498" spans="1:8" x14ac:dyDescent="0.2">
      <c r="A498" t="s">
        <v>4495</v>
      </c>
      <c r="B498" t="s">
        <v>12777</v>
      </c>
      <c r="C498" t="s">
        <v>12624</v>
      </c>
      <c r="D498" t="s">
        <v>12050</v>
      </c>
      <c r="E498" s="1">
        <v>44515</v>
      </c>
      <c r="F498">
        <f>YEAR(tblcustomers[[#This Row],[registered_date]])</f>
        <v>2021</v>
      </c>
      <c r="G498" s="7">
        <f ca="1">TODAY() - tblcustomers[[#This Row],[registered_date]]</f>
        <v>1294</v>
      </c>
      <c r="H498" t="str">
        <f ca="1">IF(tblcustomers[[#This Row],[customer_age(days)]]&lt;=180, "New",
  IF(tblcustomers[[#This Row],[customer_age(days)]]&lt;=730, "Loyal", "Veteran"))</f>
        <v>Veteran</v>
      </c>
    </row>
    <row r="499" spans="1:8" x14ac:dyDescent="0.2">
      <c r="A499" t="s">
        <v>5222</v>
      </c>
      <c r="B499" t="s">
        <v>12778</v>
      </c>
      <c r="C499" t="s">
        <v>12698</v>
      </c>
      <c r="D499" t="s">
        <v>12102</v>
      </c>
      <c r="E499" s="1">
        <v>44617</v>
      </c>
      <c r="F499">
        <f>YEAR(tblcustomers[[#This Row],[registered_date]])</f>
        <v>2022</v>
      </c>
      <c r="G499" s="7">
        <f ca="1">TODAY() - tblcustomers[[#This Row],[registered_date]]</f>
        <v>1192</v>
      </c>
      <c r="H499" t="str">
        <f ca="1">IF(tblcustomers[[#This Row],[customer_age(days)]]&lt;=180, "New",
  IF(tblcustomers[[#This Row],[customer_age(days)]]&lt;=730, "Loyal", "Veteran"))</f>
        <v>Veteran</v>
      </c>
    </row>
    <row r="500" spans="1:8" x14ac:dyDescent="0.2">
      <c r="A500" t="s">
        <v>4622</v>
      </c>
      <c r="B500" t="s">
        <v>12779</v>
      </c>
      <c r="C500" t="s">
        <v>12771</v>
      </c>
      <c r="D500" t="s">
        <v>12044</v>
      </c>
      <c r="E500" s="1">
        <v>45585</v>
      </c>
      <c r="F500">
        <f>YEAR(tblcustomers[[#This Row],[registered_date]])</f>
        <v>2024</v>
      </c>
      <c r="G500" s="7">
        <f ca="1">TODAY() - tblcustomers[[#This Row],[registered_date]]</f>
        <v>224</v>
      </c>
      <c r="H500" t="str">
        <f ca="1">IF(tblcustomers[[#This Row],[customer_age(days)]]&lt;=180, "New",
  IF(tblcustomers[[#This Row],[customer_age(days)]]&lt;=730, "Loyal", "Veteran"))</f>
        <v>Loyal</v>
      </c>
    </row>
    <row r="501" spans="1:8" x14ac:dyDescent="0.2">
      <c r="A501" t="s">
        <v>2974</v>
      </c>
      <c r="B501" t="s">
        <v>12780</v>
      </c>
      <c r="C501" t="s">
        <v>12374</v>
      </c>
      <c r="D501" t="s">
        <v>12127</v>
      </c>
      <c r="E501" s="1">
        <v>44391</v>
      </c>
      <c r="F501">
        <f>YEAR(tblcustomers[[#This Row],[registered_date]])</f>
        <v>2021</v>
      </c>
      <c r="G501" s="7">
        <f ca="1">TODAY() - tblcustomers[[#This Row],[registered_date]]</f>
        <v>1418</v>
      </c>
      <c r="H501" t="str">
        <f ca="1">IF(tblcustomers[[#This Row],[customer_age(days)]]&lt;=180, "New",
  IF(tblcustomers[[#This Row],[customer_age(days)]]&lt;=730, "Loyal", "Veteran"))</f>
        <v>Veteran</v>
      </c>
    </row>
    <row r="502" spans="1:8" x14ac:dyDescent="0.2">
      <c r="A502" t="s">
        <v>3422</v>
      </c>
      <c r="B502" t="s">
        <v>12781</v>
      </c>
      <c r="C502" t="s">
        <v>12230</v>
      </c>
      <c r="D502" t="s">
        <v>12255</v>
      </c>
      <c r="E502" s="1">
        <v>44352</v>
      </c>
      <c r="F502">
        <f>YEAR(tblcustomers[[#This Row],[registered_date]])</f>
        <v>2021</v>
      </c>
      <c r="G502" s="7">
        <f ca="1">TODAY() - tblcustomers[[#This Row],[registered_date]]</f>
        <v>1457</v>
      </c>
      <c r="H502" t="str">
        <f ca="1">IF(tblcustomers[[#This Row],[customer_age(days)]]&lt;=180, "New",
  IF(tblcustomers[[#This Row],[customer_age(days)]]&lt;=730, "Loyal", "Veteran"))</f>
        <v>Veteran</v>
      </c>
    </row>
    <row r="503" spans="1:8" x14ac:dyDescent="0.2">
      <c r="A503" t="s">
        <v>3518</v>
      </c>
      <c r="B503" t="s">
        <v>12782</v>
      </c>
      <c r="C503" t="s">
        <v>12565</v>
      </c>
      <c r="D503" t="s">
        <v>12151</v>
      </c>
      <c r="E503" s="1">
        <v>45242</v>
      </c>
      <c r="F503">
        <f>YEAR(tblcustomers[[#This Row],[registered_date]])</f>
        <v>2023</v>
      </c>
      <c r="G503" s="7">
        <f ca="1">TODAY() - tblcustomers[[#This Row],[registered_date]]</f>
        <v>567</v>
      </c>
      <c r="H503" t="str">
        <f ca="1">IF(tblcustomers[[#This Row],[customer_age(days)]]&lt;=180, "New",
  IF(tblcustomers[[#This Row],[customer_age(days)]]&lt;=730, "Loyal", "Veteran"))</f>
        <v>Loyal</v>
      </c>
    </row>
    <row r="504" spans="1:8" x14ac:dyDescent="0.2">
      <c r="A504" t="s">
        <v>1108</v>
      </c>
      <c r="B504" t="s">
        <v>12783</v>
      </c>
      <c r="C504" t="s">
        <v>12595</v>
      </c>
      <c r="D504" t="s">
        <v>12042</v>
      </c>
      <c r="E504" s="1">
        <v>45056</v>
      </c>
      <c r="F504">
        <f>YEAR(tblcustomers[[#This Row],[registered_date]])</f>
        <v>2023</v>
      </c>
      <c r="G504" s="7">
        <f ca="1">TODAY() - tblcustomers[[#This Row],[registered_date]]</f>
        <v>753</v>
      </c>
      <c r="H504" t="str">
        <f ca="1">IF(tblcustomers[[#This Row],[customer_age(days)]]&lt;=180, "New",
  IF(tblcustomers[[#This Row],[customer_age(days)]]&lt;=730, "Loyal", "Veteran"))</f>
        <v>Veteran</v>
      </c>
    </row>
    <row r="505" spans="1:8" x14ac:dyDescent="0.2">
      <c r="A505" t="s">
        <v>1321</v>
      </c>
      <c r="B505" t="s">
        <v>12784</v>
      </c>
      <c r="C505" t="s">
        <v>12472</v>
      </c>
      <c r="D505" t="s">
        <v>12059</v>
      </c>
      <c r="E505" s="1">
        <v>45273</v>
      </c>
      <c r="F505">
        <f>YEAR(tblcustomers[[#This Row],[registered_date]])</f>
        <v>2023</v>
      </c>
      <c r="G505" s="7">
        <f ca="1">TODAY() - tblcustomers[[#This Row],[registered_date]]</f>
        <v>536</v>
      </c>
      <c r="H505" t="str">
        <f ca="1">IF(tblcustomers[[#This Row],[customer_age(days)]]&lt;=180, "New",
  IF(tblcustomers[[#This Row],[customer_age(days)]]&lt;=730, "Loyal", "Veteran"))</f>
        <v>Loyal</v>
      </c>
    </row>
    <row r="506" spans="1:8" x14ac:dyDescent="0.2">
      <c r="A506" t="s">
        <v>5854</v>
      </c>
      <c r="B506" t="s">
        <v>12785</v>
      </c>
      <c r="C506" t="s">
        <v>12173</v>
      </c>
      <c r="D506" t="s">
        <v>12053</v>
      </c>
      <c r="E506" s="1">
        <v>45305</v>
      </c>
      <c r="F506">
        <f>YEAR(tblcustomers[[#This Row],[registered_date]])</f>
        <v>2024</v>
      </c>
      <c r="G506" s="7">
        <f ca="1">TODAY() - tblcustomers[[#This Row],[registered_date]]</f>
        <v>504</v>
      </c>
      <c r="H506" t="str">
        <f ca="1">IF(tblcustomers[[#This Row],[customer_age(days)]]&lt;=180, "New",
  IF(tblcustomers[[#This Row],[customer_age(days)]]&lt;=730, "Loyal", "Veteran"))</f>
        <v>Loyal</v>
      </c>
    </row>
    <row r="507" spans="1:8" x14ac:dyDescent="0.2">
      <c r="A507" t="s">
        <v>293</v>
      </c>
      <c r="B507" t="s">
        <v>12786</v>
      </c>
      <c r="C507" t="s">
        <v>12452</v>
      </c>
      <c r="D507" t="s">
        <v>12252</v>
      </c>
      <c r="E507" s="1">
        <v>45262</v>
      </c>
      <c r="F507">
        <f>YEAR(tblcustomers[[#This Row],[registered_date]])</f>
        <v>2023</v>
      </c>
      <c r="G507" s="7">
        <f ca="1">TODAY() - tblcustomers[[#This Row],[registered_date]]</f>
        <v>547</v>
      </c>
      <c r="H507" t="str">
        <f ca="1">IF(tblcustomers[[#This Row],[customer_age(days)]]&lt;=180, "New",
  IF(tblcustomers[[#This Row],[customer_age(days)]]&lt;=730, "Loyal", "Veteran"))</f>
        <v>Loyal</v>
      </c>
    </row>
    <row r="508" spans="1:8" x14ac:dyDescent="0.2">
      <c r="A508" t="s">
        <v>1249</v>
      </c>
      <c r="B508" t="s">
        <v>12787</v>
      </c>
      <c r="C508" t="s">
        <v>12294</v>
      </c>
      <c r="D508" t="s">
        <v>12265</v>
      </c>
      <c r="E508" s="1">
        <v>44630</v>
      </c>
      <c r="F508">
        <f>YEAR(tblcustomers[[#This Row],[registered_date]])</f>
        <v>2022</v>
      </c>
      <c r="G508" s="7">
        <f ca="1">TODAY() - tblcustomers[[#This Row],[registered_date]]</f>
        <v>1179</v>
      </c>
      <c r="H508" t="str">
        <f ca="1">IF(tblcustomers[[#This Row],[customer_age(days)]]&lt;=180, "New",
  IF(tblcustomers[[#This Row],[customer_age(days)]]&lt;=730, "Loyal", "Veteran"))</f>
        <v>Veteran</v>
      </c>
    </row>
    <row r="509" spans="1:8" x14ac:dyDescent="0.2">
      <c r="A509" t="s">
        <v>2763</v>
      </c>
      <c r="B509" t="s">
        <v>12788</v>
      </c>
      <c r="C509" t="s">
        <v>12074</v>
      </c>
      <c r="D509" t="s">
        <v>12021</v>
      </c>
      <c r="E509" s="1">
        <v>45238</v>
      </c>
      <c r="F509">
        <f>YEAR(tblcustomers[[#This Row],[registered_date]])</f>
        <v>2023</v>
      </c>
      <c r="G509" s="7">
        <f ca="1">TODAY() - tblcustomers[[#This Row],[registered_date]]</f>
        <v>571</v>
      </c>
      <c r="H509" t="str">
        <f ca="1">IF(tblcustomers[[#This Row],[customer_age(days)]]&lt;=180, "New",
  IF(tblcustomers[[#This Row],[customer_age(days)]]&lt;=730, "Loyal", "Veteran"))</f>
        <v>Loyal</v>
      </c>
    </row>
    <row r="510" spans="1:8" x14ac:dyDescent="0.2">
      <c r="A510" t="s">
        <v>3269</v>
      </c>
      <c r="B510" t="s">
        <v>12789</v>
      </c>
      <c r="C510" t="s">
        <v>12290</v>
      </c>
      <c r="D510" t="s">
        <v>12050</v>
      </c>
      <c r="E510" s="1">
        <v>45791</v>
      </c>
      <c r="F510">
        <f>YEAR(tblcustomers[[#This Row],[registered_date]])</f>
        <v>2025</v>
      </c>
      <c r="G510" s="7">
        <f ca="1">TODAY() - tblcustomers[[#This Row],[registered_date]]</f>
        <v>18</v>
      </c>
      <c r="H510" t="str">
        <f ca="1">IF(tblcustomers[[#This Row],[customer_age(days)]]&lt;=180, "New",
  IF(tblcustomers[[#This Row],[customer_age(days)]]&lt;=730, "Loyal", "Veteran"))</f>
        <v>New</v>
      </c>
    </row>
    <row r="511" spans="1:8" x14ac:dyDescent="0.2">
      <c r="A511" t="s">
        <v>3224</v>
      </c>
      <c r="B511" t="s">
        <v>12790</v>
      </c>
      <c r="C511" t="s">
        <v>12226</v>
      </c>
      <c r="D511" t="s">
        <v>12252</v>
      </c>
      <c r="E511" s="1">
        <v>44429</v>
      </c>
      <c r="F511">
        <f>YEAR(tblcustomers[[#This Row],[registered_date]])</f>
        <v>2021</v>
      </c>
      <c r="G511" s="7">
        <f ca="1">TODAY() - tblcustomers[[#This Row],[registered_date]]</f>
        <v>1380</v>
      </c>
      <c r="H511" t="str">
        <f ca="1">IF(tblcustomers[[#This Row],[customer_age(days)]]&lt;=180, "New",
  IF(tblcustomers[[#This Row],[customer_age(days)]]&lt;=730, "Loyal", "Veteran"))</f>
        <v>Veteran</v>
      </c>
    </row>
    <row r="512" spans="1:8" x14ac:dyDescent="0.2">
      <c r="A512" t="s">
        <v>182</v>
      </c>
      <c r="B512" t="s">
        <v>12791</v>
      </c>
      <c r="C512" t="s">
        <v>12299</v>
      </c>
      <c r="D512" t="s">
        <v>12255</v>
      </c>
      <c r="E512" s="1">
        <v>45218</v>
      </c>
      <c r="F512">
        <f>YEAR(tblcustomers[[#This Row],[registered_date]])</f>
        <v>2023</v>
      </c>
      <c r="G512" s="7">
        <f ca="1">TODAY() - tblcustomers[[#This Row],[registered_date]]</f>
        <v>591</v>
      </c>
      <c r="H512" t="str">
        <f ca="1">IF(tblcustomers[[#This Row],[customer_age(days)]]&lt;=180, "New",
  IF(tblcustomers[[#This Row],[customer_age(days)]]&lt;=730, "Loyal", "Veteran"))</f>
        <v>Loyal</v>
      </c>
    </row>
    <row r="513" spans="1:8" x14ac:dyDescent="0.2">
      <c r="A513" t="s">
        <v>10182</v>
      </c>
      <c r="B513" t="s">
        <v>12792</v>
      </c>
      <c r="C513" t="s">
        <v>12437</v>
      </c>
      <c r="D513" t="s">
        <v>12062</v>
      </c>
      <c r="E513" s="1">
        <v>45650</v>
      </c>
      <c r="F513">
        <f>YEAR(tblcustomers[[#This Row],[registered_date]])</f>
        <v>2024</v>
      </c>
      <c r="G513" s="7">
        <f ca="1">TODAY() - tblcustomers[[#This Row],[registered_date]]</f>
        <v>159</v>
      </c>
      <c r="H513" t="str">
        <f ca="1">IF(tblcustomers[[#This Row],[customer_age(days)]]&lt;=180, "New",
  IF(tblcustomers[[#This Row],[customer_age(days)]]&lt;=730, "Loyal", "Veteran"))</f>
        <v>New</v>
      </c>
    </row>
    <row r="514" spans="1:8" x14ac:dyDescent="0.2">
      <c r="A514" t="s">
        <v>5772</v>
      </c>
      <c r="B514" t="s">
        <v>12793</v>
      </c>
      <c r="C514" t="s">
        <v>12214</v>
      </c>
      <c r="D514" t="s">
        <v>12086</v>
      </c>
      <c r="E514" s="1">
        <v>44688</v>
      </c>
      <c r="F514">
        <f>YEAR(tblcustomers[[#This Row],[registered_date]])</f>
        <v>2022</v>
      </c>
      <c r="G514" s="7">
        <f ca="1">TODAY() - tblcustomers[[#This Row],[registered_date]]</f>
        <v>1121</v>
      </c>
      <c r="H514" t="str">
        <f ca="1">IF(tblcustomers[[#This Row],[customer_age(days)]]&lt;=180, "New",
  IF(tblcustomers[[#This Row],[customer_age(days)]]&lt;=730, "Loyal", "Veteran"))</f>
        <v>Veteran</v>
      </c>
    </row>
    <row r="515" spans="1:8" x14ac:dyDescent="0.2">
      <c r="A515" t="s">
        <v>6028</v>
      </c>
      <c r="B515" t="s">
        <v>12794</v>
      </c>
      <c r="C515" t="s">
        <v>12376</v>
      </c>
      <c r="D515" t="s">
        <v>12174</v>
      </c>
      <c r="E515" s="1">
        <v>45056</v>
      </c>
      <c r="F515">
        <f>YEAR(tblcustomers[[#This Row],[registered_date]])</f>
        <v>2023</v>
      </c>
      <c r="G515" s="7">
        <f ca="1">TODAY() - tblcustomers[[#This Row],[registered_date]]</f>
        <v>753</v>
      </c>
      <c r="H515" t="str">
        <f ca="1">IF(tblcustomers[[#This Row],[customer_age(days)]]&lt;=180, "New",
  IF(tblcustomers[[#This Row],[customer_age(days)]]&lt;=730, "Loyal", "Veteran"))</f>
        <v>Veteran</v>
      </c>
    </row>
    <row r="516" spans="1:8" x14ac:dyDescent="0.2">
      <c r="A516" t="s">
        <v>144</v>
      </c>
      <c r="B516" t="s">
        <v>12795</v>
      </c>
      <c r="C516" t="s">
        <v>12351</v>
      </c>
      <c r="D516" t="s">
        <v>12265</v>
      </c>
      <c r="E516" s="1">
        <v>45235</v>
      </c>
      <c r="F516">
        <f>YEAR(tblcustomers[[#This Row],[registered_date]])</f>
        <v>2023</v>
      </c>
      <c r="G516" s="7">
        <f ca="1">TODAY() - tblcustomers[[#This Row],[registered_date]]</f>
        <v>574</v>
      </c>
      <c r="H516" t="str">
        <f ca="1">IF(tblcustomers[[#This Row],[customer_age(days)]]&lt;=180, "New",
  IF(tblcustomers[[#This Row],[customer_age(days)]]&lt;=730, "Loyal", "Veteran"))</f>
        <v>Loyal</v>
      </c>
    </row>
    <row r="517" spans="1:8" x14ac:dyDescent="0.2">
      <c r="A517" t="s">
        <v>3954</v>
      </c>
      <c r="B517" t="s">
        <v>12796</v>
      </c>
      <c r="C517" t="s">
        <v>12046</v>
      </c>
      <c r="D517" t="s">
        <v>12133</v>
      </c>
      <c r="E517" s="1">
        <v>45623</v>
      </c>
      <c r="F517">
        <f>YEAR(tblcustomers[[#This Row],[registered_date]])</f>
        <v>2024</v>
      </c>
      <c r="G517" s="7">
        <f ca="1">TODAY() - tblcustomers[[#This Row],[registered_date]]</f>
        <v>186</v>
      </c>
      <c r="H517" t="str">
        <f ca="1">IF(tblcustomers[[#This Row],[customer_age(days)]]&lt;=180, "New",
  IF(tblcustomers[[#This Row],[customer_age(days)]]&lt;=730, "Loyal", "Veteran"))</f>
        <v>Loyal</v>
      </c>
    </row>
    <row r="518" spans="1:8" x14ac:dyDescent="0.2">
      <c r="A518" t="s">
        <v>1357</v>
      </c>
      <c r="B518" t="s">
        <v>12797</v>
      </c>
      <c r="C518" t="s">
        <v>12664</v>
      </c>
      <c r="D518" t="s">
        <v>58</v>
      </c>
      <c r="E518" s="1">
        <v>44505</v>
      </c>
      <c r="F518">
        <f>YEAR(tblcustomers[[#This Row],[registered_date]])</f>
        <v>2021</v>
      </c>
      <c r="G518" s="7">
        <f ca="1">TODAY() - tblcustomers[[#This Row],[registered_date]]</f>
        <v>1304</v>
      </c>
      <c r="H518" t="str">
        <f ca="1">IF(tblcustomers[[#This Row],[customer_age(days)]]&lt;=180, "New",
  IF(tblcustomers[[#This Row],[customer_age(days)]]&lt;=730, "Loyal", "Veteran"))</f>
        <v>Veteran</v>
      </c>
    </row>
    <row r="519" spans="1:8" x14ac:dyDescent="0.2">
      <c r="A519" t="s">
        <v>6474</v>
      </c>
      <c r="B519" t="s">
        <v>12798</v>
      </c>
      <c r="C519" t="s">
        <v>12097</v>
      </c>
      <c r="D519" t="s">
        <v>12037</v>
      </c>
      <c r="E519" s="1">
        <v>45044</v>
      </c>
      <c r="F519">
        <f>YEAR(tblcustomers[[#This Row],[registered_date]])</f>
        <v>2023</v>
      </c>
      <c r="G519" s="7">
        <f ca="1">TODAY() - tblcustomers[[#This Row],[registered_date]]</f>
        <v>765</v>
      </c>
      <c r="H519" t="str">
        <f ca="1">IF(tblcustomers[[#This Row],[customer_age(days)]]&lt;=180, "New",
  IF(tblcustomers[[#This Row],[customer_age(days)]]&lt;=730, "Loyal", "Veteran"))</f>
        <v>Veteran</v>
      </c>
    </row>
    <row r="520" spans="1:8" x14ac:dyDescent="0.2">
      <c r="A520" t="s">
        <v>457</v>
      </c>
      <c r="B520" t="s">
        <v>12799</v>
      </c>
      <c r="C520" t="s">
        <v>12126</v>
      </c>
      <c r="D520" t="s">
        <v>12265</v>
      </c>
      <c r="E520" s="1">
        <v>45550</v>
      </c>
      <c r="F520">
        <f>YEAR(tblcustomers[[#This Row],[registered_date]])</f>
        <v>2024</v>
      </c>
      <c r="G520" s="7">
        <f ca="1">TODAY() - tblcustomers[[#This Row],[registered_date]]</f>
        <v>259</v>
      </c>
      <c r="H520" t="str">
        <f ca="1">IF(tblcustomers[[#This Row],[customer_age(days)]]&lt;=180, "New",
  IF(tblcustomers[[#This Row],[customer_age(days)]]&lt;=730, "Loyal", "Veteran"))</f>
        <v>Loyal</v>
      </c>
    </row>
    <row r="521" spans="1:8" x14ac:dyDescent="0.2">
      <c r="A521" t="s">
        <v>486</v>
      </c>
      <c r="B521" t="s">
        <v>12800</v>
      </c>
      <c r="C521" t="s">
        <v>12099</v>
      </c>
      <c r="D521" t="s">
        <v>12332</v>
      </c>
      <c r="E521" s="1">
        <v>45683</v>
      </c>
      <c r="F521">
        <f>YEAR(tblcustomers[[#This Row],[registered_date]])</f>
        <v>2025</v>
      </c>
      <c r="G521" s="7">
        <f ca="1">TODAY() - tblcustomers[[#This Row],[registered_date]]</f>
        <v>126</v>
      </c>
      <c r="H521" t="str">
        <f ca="1">IF(tblcustomers[[#This Row],[customer_age(days)]]&lt;=180, "New",
  IF(tblcustomers[[#This Row],[customer_age(days)]]&lt;=730, "Loyal", "Veteran"))</f>
        <v>New</v>
      </c>
    </row>
    <row r="522" spans="1:8" x14ac:dyDescent="0.2">
      <c r="A522" t="s">
        <v>6927</v>
      </c>
      <c r="B522" t="s">
        <v>12801</v>
      </c>
      <c r="C522" t="s">
        <v>12069</v>
      </c>
      <c r="D522" t="s">
        <v>12342</v>
      </c>
      <c r="E522" s="1">
        <v>45609</v>
      </c>
      <c r="F522">
        <f>YEAR(tblcustomers[[#This Row],[registered_date]])</f>
        <v>2024</v>
      </c>
      <c r="G522" s="7">
        <f ca="1">TODAY() - tblcustomers[[#This Row],[registered_date]]</f>
        <v>200</v>
      </c>
      <c r="H522" t="str">
        <f ca="1">IF(tblcustomers[[#This Row],[customer_age(days)]]&lt;=180, "New",
  IF(tblcustomers[[#This Row],[customer_age(days)]]&lt;=730, "Loyal", "Veteran"))</f>
        <v>Loyal</v>
      </c>
    </row>
    <row r="523" spans="1:8" x14ac:dyDescent="0.2">
      <c r="A523" t="s">
        <v>1804</v>
      </c>
      <c r="B523" t="s">
        <v>12802</v>
      </c>
      <c r="C523" t="s">
        <v>12560</v>
      </c>
      <c r="D523" t="s">
        <v>12089</v>
      </c>
      <c r="E523" s="1">
        <v>45182</v>
      </c>
      <c r="F523">
        <f>YEAR(tblcustomers[[#This Row],[registered_date]])</f>
        <v>2023</v>
      </c>
      <c r="G523" s="7">
        <f ca="1">TODAY() - tblcustomers[[#This Row],[registered_date]]</f>
        <v>627</v>
      </c>
      <c r="H523" t="str">
        <f ca="1">IF(tblcustomers[[#This Row],[customer_age(days)]]&lt;=180, "New",
  IF(tblcustomers[[#This Row],[customer_age(days)]]&lt;=730, "Loyal", "Veteran"))</f>
        <v>Loyal</v>
      </c>
    </row>
    <row r="524" spans="1:8" x14ac:dyDescent="0.2">
      <c r="A524" t="s">
        <v>1139</v>
      </c>
      <c r="B524" t="s">
        <v>12803</v>
      </c>
      <c r="C524" t="s">
        <v>12804</v>
      </c>
      <c r="D524" t="s">
        <v>12109</v>
      </c>
      <c r="E524" s="1">
        <v>45678</v>
      </c>
      <c r="F524">
        <f>YEAR(tblcustomers[[#This Row],[registered_date]])</f>
        <v>2025</v>
      </c>
      <c r="G524" s="7">
        <f ca="1">TODAY() - tblcustomers[[#This Row],[registered_date]]</f>
        <v>131</v>
      </c>
      <c r="H524" t="str">
        <f ca="1">IF(tblcustomers[[#This Row],[customer_age(days)]]&lt;=180, "New",
  IF(tblcustomers[[#This Row],[customer_age(days)]]&lt;=730, "Loyal", "Veteran"))</f>
        <v>New</v>
      </c>
    </row>
    <row r="525" spans="1:8" x14ac:dyDescent="0.2">
      <c r="A525" t="s">
        <v>4785</v>
      </c>
      <c r="B525" t="s">
        <v>12805</v>
      </c>
      <c r="C525" t="s">
        <v>12661</v>
      </c>
      <c r="D525" t="s">
        <v>12086</v>
      </c>
      <c r="E525" s="1">
        <v>45566</v>
      </c>
      <c r="F525">
        <f>YEAR(tblcustomers[[#This Row],[registered_date]])</f>
        <v>2024</v>
      </c>
      <c r="G525" s="7">
        <f ca="1">TODAY() - tblcustomers[[#This Row],[registered_date]]</f>
        <v>243</v>
      </c>
      <c r="H525" t="str">
        <f ca="1">IF(tblcustomers[[#This Row],[customer_age(days)]]&lt;=180, "New",
  IF(tblcustomers[[#This Row],[customer_age(days)]]&lt;=730, "Loyal", "Veteran"))</f>
        <v>Loyal</v>
      </c>
    </row>
    <row r="526" spans="1:8" x14ac:dyDescent="0.2">
      <c r="A526" t="s">
        <v>12806</v>
      </c>
      <c r="B526" t="s">
        <v>12807</v>
      </c>
      <c r="C526" t="s">
        <v>12808</v>
      </c>
      <c r="D526" t="s">
        <v>12021</v>
      </c>
      <c r="E526" s="1">
        <v>45435</v>
      </c>
      <c r="F526">
        <f>YEAR(tblcustomers[[#This Row],[registered_date]])</f>
        <v>2024</v>
      </c>
      <c r="G526" s="7">
        <f ca="1">TODAY() - tblcustomers[[#This Row],[registered_date]]</f>
        <v>374</v>
      </c>
      <c r="H526" t="str">
        <f ca="1">IF(tblcustomers[[#This Row],[customer_age(days)]]&lt;=180, "New",
  IF(tblcustomers[[#This Row],[customer_age(days)]]&lt;=730, "Loyal", "Veteran"))</f>
        <v>Loyal</v>
      </c>
    </row>
    <row r="527" spans="1:8" x14ac:dyDescent="0.2">
      <c r="A527" t="s">
        <v>1229</v>
      </c>
      <c r="B527" t="s">
        <v>12809</v>
      </c>
      <c r="C527" t="s">
        <v>12271</v>
      </c>
      <c r="D527" t="s">
        <v>12177</v>
      </c>
      <c r="E527" s="1">
        <v>45528</v>
      </c>
      <c r="F527">
        <f>YEAR(tblcustomers[[#This Row],[registered_date]])</f>
        <v>2024</v>
      </c>
      <c r="G527" s="7">
        <f ca="1">TODAY() - tblcustomers[[#This Row],[registered_date]]</f>
        <v>281</v>
      </c>
      <c r="H527" t="str">
        <f ca="1">IF(tblcustomers[[#This Row],[customer_age(days)]]&lt;=180, "New",
  IF(tblcustomers[[#This Row],[customer_age(days)]]&lt;=730, "Loyal", "Veteran"))</f>
        <v>Loyal</v>
      </c>
    </row>
    <row r="528" spans="1:8" x14ac:dyDescent="0.2">
      <c r="A528" t="s">
        <v>418</v>
      </c>
      <c r="B528" t="s">
        <v>12810</v>
      </c>
      <c r="C528" t="s">
        <v>12307</v>
      </c>
      <c r="D528" t="s">
        <v>12109</v>
      </c>
      <c r="E528" s="1">
        <v>45321</v>
      </c>
      <c r="F528">
        <f>YEAR(tblcustomers[[#This Row],[registered_date]])</f>
        <v>2024</v>
      </c>
      <c r="G528" s="7">
        <f ca="1">TODAY() - tblcustomers[[#This Row],[registered_date]]</f>
        <v>488</v>
      </c>
      <c r="H528" t="str">
        <f ca="1">IF(tblcustomers[[#This Row],[customer_age(days)]]&lt;=180, "New",
  IF(tblcustomers[[#This Row],[customer_age(days)]]&lt;=730, "Loyal", "Veteran"))</f>
        <v>Loyal</v>
      </c>
    </row>
    <row r="529" spans="1:8" x14ac:dyDescent="0.2">
      <c r="A529" t="s">
        <v>5819</v>
      </c>
      <c r="B529" t="s">
        <v>12811</v>
      </c>
      <c r="C529" t="s">
        <v>12812</v>
      </c>
      <c r="D529" t="s">
        <v>12174</v>
      </c>
      <c r="E529" s="1">
        <v>44490</v>
      </c>
      <c r="F529">
        <f>YEAR(tblcustomers[[#This Row],[registered_date]])</f>
        <v>2021</v>
      </c>
      <c r="G529" s="7">
        <f ca="1">TODAY() - tblcustomers[[#This Row],[registered_date]]</f>
        <v>1319</v>
      </c>
      <c r="H529" t="str">
        <f ca="1">IF(tblcustomers[[#This Row],[customer_age(days)]]&lt;=180, "New",
  IF(tblcustomers[[#This Row],[customer_age(days)]]&lt;=730, "Loyal", "Veteran"))</f>
        <v>Veteran</v>
      </c>
    </row>
    <row r="530" spans="1:8" x14ac:dyDescent="0.2">
      <c r="A530" t="s">
        <v>2848</v>
      </c>
      <c r="B530" t="s">
        <v>12813</v>
      </c>
      <c r="C530" t="s">
        <v>12061</v>
      </c>
      <c r="D530" t="s">
        <v>12394</v>
      </c>
      <c r="E530" s="1">
        <v>45052</v>
      </c>
      <c r="F530">
        <f>YEAR(tblcustomers[[#This Row],[registered_date]])</f>
        <v>2023</v>
      </c>
      <c r="G530" s="7">
        <f ca="1">TODAY() - tblcustomers[[#This Row],[registered_date]]</f>
        <v>757</v>
      </c>
      <c r="H530" t="str">
        <f ca="1">IF(tblcustomers[[#This Row],[customer_age(days)]]&lt;=180, "New",
  IF(tblcustomers[[#This Row],[customer_age(days)]]&lt;=730, "Loyal", "Veteran"))</f>
        <v>Veteran</v>
      </c>
    </row>
    <row r="531" spans="1:8" x14ac:dyDescent="0.2">
      <c r="A531" t="s">
        <v>866</v>
      </c>
      <c r="B531" t="s">
        <v>12814</v>
      </c>
      <c r="C531" t="s">
        <v>12815</v>
      </c>
      <c r="D531" t="s">
        <v>12076</v>
      </c>
      <c r="E531" s="1">
        <v>44490</v>
      </c>
      <c r="F531">
        <f>YEAR(tblcustomers[[#This Row],[registered_date]])</f>
        <v>2021</v>
      </c>
      <c r="G531" s="7">
        <f ca="1">TODAY() - tblcustomers[[#This Row],[registered_date]]</f>
        <v>1319</v>
      </c>
      <c r="H531" t="str">
        <f ca="1">IF(tblcustomers[[#This Row],[customer_age(days)]]&lt;=180, "New",
  IF(tblcustomers[[#This Row],[customer_age(days)]]&lt;=730, "Loyal", "Veteran"))</f>
        <v>Veteran</v>
      </c>
    </row>
    <row r="532" spans="1:8" x14ac:dyDescent="0.2">
      <c r="A532" t="s">
        <v>1572</v>
      </c>
      <c r="B532" t="s">
        <v>12816</v>
      </c>
      <c r="C532" t="s">
        <v>12817</v>
      </c>
      <c r="D532" t="s">
        <v>12151</v>
      </c>
      <c r="E532" s="1">
        <v>45582</v>
      </c>
      <c r="F532">
        <f>YEAR(tblcustomers[[#This Row],[registered_date]])</f>
        <v>2024</v>
      </c>
      <c r="G532" s="7">
        <f ca="1">TODAY() - tblcustomers[[#This Row],[registered_date]]</f>
        <v>227</v>
      </c>
      <c r="H532" t="str">
        <f ca="1">IF(tblcustomers[[#This Row],[customer_age(days)]]&lt;=180, "New",
  IF(tblcustomers[[#This Row],[customer_age(days)]]&lt;=730, "Loyal", "Veteran"))</f>
        <v>Loyal</v>
      </c>
    </row>
    <row r="533" spans="1:8" x14ac:dyDescent="0.2">
      <c r="A533" t="s">
        <v>2318</v>
      </c>
      <c r="B533" t="s">
        <v>12818</v>
      </c>
      <c r="C533" t="s">
        <v>12819</v>
      </c>
      <c r="D533" t="s">
        <v>12248</v>
      </c>
      <c r="E533" s="1">
        <v>44763</v>
      </c>
      <c r="F533">
        <f>YEAR(tblcustomers[[#This Row],[registered_date]])</f>
        <v>2022</v>
      </c>
      <c r="G533" s="7">
        <f ca="1">TODAY() - tblcustomers[[#This Row],[registered_date]]</f>
        <v>1046</v>
      </c>
      <c r="H533" t="str">
        <f ca="1">IF(tblcustomers[[#This Row],[customer_age(days)]]&lt;=180, "New",
  IF(tblcustomers[[#This Row],[customer_age(days)]]&lt;=730, "Loyal", "Veteran"))</f>
        <v>Veteran</v>
      </c>
    </row>
    <row r="534" spans="1:8" x14ac:dyDescent="0.2">
      <c r="A534" t="s">
        <v>1570</v>
      </c>
      <c r="B534" t="s">
        <v>12820</v>
      </c>
      <c r="C534" t="s">
        <v>12468</v>
      </c>
      <c r="D534" t="s">
        <v>12140</v>
      </c>
      <c r="E534" s="1">
        <v>45670</v>
      </c>
      <c r="F534">
        <f>YEAR(tblcustomers[[#This Row],[registered_date]])</f>
        <v>2025</v>
      </c>
      <c r="G534" s="7">
        <f ca="1">TODAY() - tblcustomers[[#This Row],[registered_date]]</f>
        <v>139</v>
      </c>
      <c r="H534" t="str">
        <f ca="1">IF(tblcustomers[[#This Row],[customer_age(days)]]&lt;=180, "New",
  IF(tblcustomers[[#This Row],[customer_age(days)]]&lt;=730, "Loyal", "Veteran"))</f>
        <v>New</v>
      </c>
    </row>
    <row r="535" spans="1:8" x14ac:dyDescent="0.2">
      <c r="A535" t="s">
        <v>1715</v>
      </c>
      <c r="B535" t="s">
        <v>12821</v>
      </c>
      <c r="C535" t="s">
        <v>12371</v>
      </c>
      <c r="D535" t="s">
        <v>12083</v>
      </c>
      <c r="E535" s="1">
        <v>45563</v>
      </c>
      <c r="F535">
        <f>YEAR(tblcustomers[[#This Row],[registered_date]])</f>
        <v>2024</v>
      </c>
      <c r="G535" s="7">
        <f ca="1">TODAY() - tblcustomers[[#This Row],[registered_date]]</f>
        <v>246</v>
      </c>
      <c r="H535" t="str">
        <f ca="1">IF(tblcustomers[[#This Row],[customer_age(days)]]&lt;=180, "New",
  IF(tblcustomers[[#This Row],[customer_age(days)]]&lt;=730, "Loyal", "Veteran"))</f>
        <v>Loyal</v>
      </c>
    </row>
    <row r="536" spans="1:8" x14ac:dyDescent="0.2">
      <c r="A536" t="s">
        <v>3063</v>
      </c>
      <c r="B536" t="s">
        <v>12822</v>
      </c>
      <c r="C536" t="s">
        <v>12314</v>
      </c>
      <c r="D536" t="s">
        <v>12212</v>
      </c>
      <c r="E536" s="1">
        <v>45055</v>
      </c>
      <c r="F536">
        <f>YEAR(tblcustomers[[#This Row],[registered_date]])</f>
        <v>2023</v>
      </c>
      <c r="G536" s="7">
        <f ca="1">TODAY() - tblcustomers[[#This Row],[registered_date]]</f>
        <v>754</v>
      </c>
      <c r="H536" t="str">
        <f ca="1">IF(tblcustomers[[#This Row],[customer_age(days)]]&lt;=180, "New",
  IF(tblcustomers[[#This Row],[customer_age(days)]]&lt;=730, "Loyal", "Veteran"))</f>
        <v>Veteran</v>
      </c>
    </row>
    <row r="537" spans="1:8" x14ac:dyDescent="0.2">
      <c r="A537" t="s">
        <v>890</v>
      </c>
      <c r="B537" t="s">
        <v>12823</v>
      </c>
      <c r="C537" t="s">
        <v>12099</v>
      </c>
      <c r="D537" t="s">
        <v>12021</v>
      </c>
      <c r="E537" s="1">
        <v>45716</v>
      </c>
      <c r="F537">
        <f>YEAR(tblcustomers[[#This Row],[registered_date]])</f>
        <v>2025</v>
      </c>
      <c r="G537" s="7">
        <f ca="1">TODAY() - tblcustomers[[#This Row],[registered_date]]</f>
        <v>93</v>
      </c>
      <c r="H537" t="str">
        <f ca="1">IF(tblcustomers[[#This Row],[customer_age(days)]]&lt;=180, "New",
  IF(tblcustomers[[#This Row],[customer_age(days)]]&lt;=730, "Loyal", "Veteran"))</f>
        <v>New</v>
      </c>
    </row>
    <row r="538" spans="1:8" x14ac:dyDescent="0.2">
      <c r="A538" t="s">
        <v>1906</v>
      </c>
      <c r="B538" t="s">
        <v>12824</v>
      </c>
      <c r="C538" t="s">
        <v>12683</v>
      </c>
      <c r="D538" t="s">
        <v>12034</v>
      </c>
      <c r="E538" s="1">
        <v>45362</v>
      </c>
      <c r="F538">
        <f>YEAR(tblcustomers[[#This Row],[registered_date]])</f>
        <v>2024</v>
      </c>
      <c r="G538" s="7">
        <f ca="1">TODAY() - tblcustomers[[#This Row],[registered_date]]</f>
        <v>447</v>
      </c>
      <c r="H538" t="str">
        <f ca="1">IF(tblcustomers[[#This Row],[customer_age(days)]]&lt;=180, "New",
  IF(tblcustomers[[#This Row],[customer_age(days)]]&lt;=730, "Loyal", "Veteran"))</f>
        <v>Loyal</v>
      </c>
    </row>
    <row r="539" spans="1:8" x14ac:dyDescent="0.2">
      <c r="A539" t="s">
        <v>12825</v>
      </c>
      <c r="B539" t="s">
        <v>12826</v>
      </c>
      <c r="C539" t="s">
        <v>12261</v>
      </c>
      <c r="D539" t="s">
        <v>12047</v>
      </c>
      <c r="E539" s="1">
        <v>44426</v>
      </c>
      <c r="F539">
        <f>YEAR(tblcustomers[[#This Row],[registered_date]])</f>
        <v>2021</v>
      </c>
      <c r="G539" s="7">
        <f ca="1">TODAY() - tblcustomers[[#This Row],[registered_date]]</f>
        <v>1383</v>
      </c>
      <c r="H539" t="str">
        <f ca="1">IF(tblcustomers[[#This Row],[customer_age(days)]]&lt;=180, "New",
  IF(tblcustomers[[#This Row],[customer_age(days)]]&lt;=730, "Loyal", "Veteran"))</f>
        <v>Veteran</v>
      </c>
    </row>
    <row r="540" spans="1:8" x14ac:dyDescent="0.2">
      <c r="A540" t="s">
        <v>9674</v>
      </c>
      <c r="B540" t="s">
        <v>12827</v>
      </c>
      <c r="C540" t="s">
        <v>12403</v>
      </c>
      <c r="D540" t="s">
        <v>58</v>
      </c>
      <c r="E540" s="1">
        <v>45364</v>
      </c>
      <c r="F540">
        <f>YEAR(tblcustomers[[#This Row],[registered_date]])</f>
        <v>2024</v>
      </c>
      <c r="G540" s="7">
        <f ca="1">TODAY() - tblcustomers[[#This Row],[registered_date]]</f>
        <v>445</v>
      </c>
      <c r="H540" t="str">
        <f ca="1">IF(tblcustomers[[#This Row],[customer_age(days)]]&lt;=180, "New",
  IF(tblcustomers[[#This Row],[customer_age(days)]]&lt;=730, "Loyal", "Veteran"))</f>
        <v>Loyal</v>
      </c>
    </row>
    <row r="541" spans="1:8" x14ac:dyDescent="0.2">
      <c r="A541" t="s">
        <v>2167</v>
      </c>
      <c r="B541" t="s">
        <v>12828</v>
      </c>
      <c r="C541" t="s">
        <v>12716</v>
      </c>
      <c r="D541" t="s">
        <v>12021</v>
      </c>
      <c r="E541" s="1">
        <v>45268</v>
      </c>
      <c r="F541">
        <f>YEAR(tblcustomers[[#This Row],[registered_date]])</f>
        <v>2023</v>
      </c>
      <c r="G541" s="7">
        <f ca="1">TODAY() - tblcustomers[[#This Row],[registered_date]]</f>
        <v>541</v>
      </c>
      <c r="H541" t="str">
        <f ca="1">IF(tblcustomers[[#This Row],[customer_age(days)]]&lt;=180, "New",
  IF(tblcustomers[[#This Row],[customer_age(days)]]&lt;=730, "Loyal", "Veteran"))</f>
        <v>Loyal</v>
      </c>
    </row>
    <row r="542" spans="1:8" x14ac:dyDescent="0.2">
      <c r="A542" t="s">
        <v>2147</v>
      </c>
      <c r="B542" t="s">
        <v>12829</v>
      </c>
      <c r="C542" t="s">
        <v>12031</v>
      </c>
      <c r="D542" t="s">
        <v>12078</v>
      </c>
      <c r="E542" s="1">
        <v>45615</v>
      </c>
      <c r="F542">
        <f>YEAR(tblcustomers[[#This Row],[registered_date]])</f>
        <v>2024</v>
      </c>
      <c r="G542" s="7">
        <f ca="1">TODAY() - tblcustomers[[#This Row],[registered_date]]</f>
        <v>194</v>
      </c>
      <c r="H542" t="str">
        <f ca="1">IF(tblcustomers[[#This Row],[customer_age(days)]]&lt;=180, "New",
  IF(tblcustomers[[#This Row],[customer_age(days)]]&lt;=730, "Loyal", "Veteran"))</f>
        <v>Loyal</v>
      </c>
    </row>
    <row r="543" spans="1:8" x14ac:dyDescent="0.2">
      <c r="A543" t="s">
        <v>4541</v>
      </c>
      <c r="B543" t="s">
        <v>12830</v>
      </c>
      <c r="C543" t="s">
        <v>12242</v>
      </c>
      <c r="D543" t="s">
        <v>12151</v>
      </c>
      <c r="E543" s="1">
        <v>44701</v>
      </c>
      <c r="F543">
        <f>YEAR(tblcustomers[[#This Row],[registered_date]])</f>
        <v>2022</v>
      </c>
      <c r="G543" s="7">
        <f ca="1">TODAY() - tblcustomers[[#This Row],[registered_date]]</f>
        <v>1108</v>
      </c>
      <c r="H543" t="str">
        <f ca="1">IF(tblcustomers[[#This Row],[customer_age(days)]]&lt;=180, "New",
  IF(tblcustomers[[#This Row],[customer_age(days)]]&lt;=730, "Loyal", "Veteran"))</f>
        <v>Veteran</v>
      </c>
    </row>
    <row r="544" spans="1:8" x14ac:dyDescent="0.2">
      <c r="A544" t="s">
        <v>2667</v>
      </c>
      <c r="B544" t="s">
        <v>12831</v>
      </c>
      <c r="C544" t="s">
        <v>12195</v>
      </c>
      <c r="D544" t="s">
        <v>12394</v>
      </c>
      <c r="E544" s="1">
        <v>45714</v>
      </c>
      <c r="F544">
        <f>YEAR(tblcustomers[[#This Row],[registered_date]])</f>
        <v>2025</v>
      </c>
      <c r="G544" s="7">
        <f ca="1">TODAY() - tblcustomers[[#This Row],[registered_date]]</f>
        <v>95</v>
      </c>
      <c r="H544" t="str">
        <f ca="1">IF(tblcustomers[[#This Row],[customer_age(days)]]&lt;=180, "New",
  IF(tblcustomers[[#This Row],[customer_age(days)]]&lt;=730, "Loyal", "Veteran"))</f>
        <v>New</v>
      </c>
    </row>
    <row r="545" spans="1:8" x14ac:dyDescent="0.2">
      <c r="A545" t="s">
        <v>9380</v>
      </c>
      <c r="B545" t="s">
        <v>12832</v>
      </c>
      <c r="C545" t="s">
        <v>12097</v>
      </c>
      <c r="D545" t="s">
        <v>12021</v>
      </c>
      <c r="E545" s="1">
        <v>45342</v>
      </c>
      <c r="F545">
        <f>YEAR(tblcustomers[[#This Row],[registered_date]])</f>
        <v>2024</v>
      </c>
      <c r="G545" s="7">
        <f ca="1">TODAY() - tblcustomers[[#This Row],[registered_date]]</f>
        <v>467</v>
      </c>
      <c r="H545" t="str">
        <f ca="1">IF(tblcustomers[[#This Row],[customer_age(days)]]&lt;=180, "New",
  IF(tblcustomers[[#This Row],[customer_age(days)]]&lt;=730, "Loyal", "Veteran"))</f>
        <v>Loyal</v>
      </c>
    </row>
    <row r="546" spans="1:8" x14ac:dyDescent="0.2">
      <c r="A546" t="s">
        <v>455</v>
      </c>
      <c r="B546" t="s">
        <v>12833</v>
      </c>
      <c r="C546" t="s">
        <v>12261</v>
      </c>
      <c r="D546" t="s">
        <v>12047</v>
      </c>
      <c r="E546" s="1">
        <v>45029</v>
      </c>
      <c r="F546">
        <f>YEAR(tblcustomers[[#This Row],[registered_date]])</f>
        <v>2023</v>
      </c>
      <c r="G546" s="7">
        <f ca="1">TODAY() - tblcustomers[[#This Row],[registered_date]]</f>
        <v>780</v>
      </c>
      <c r="H546" t="str">
        <f ca="1">IF(tblcustomers[[#This Row],[customer_age(days)]]&lt;=180, "New",
  IF(tblcustomers[[#This Row],[customer_age(days)]]&lt;=730, "Loyal", "Veteran"))</f>
        <v>Veteran</v>
      </c>
    </row>
    <row r="547" spans="1:8" x14ac:dyDescent="0.2">
      <c r="A547" t="s">
        <v>202</v>
      </c>
      <c r="B547" t="s">
        <v>12834</v>
      </c>
      <c r="C547" t="s">
        <v>12452</v>
      </c>
      <c r="D547" t="s">
        <v>12246</v>
      </c>
      <c r="E547" s="1">
        <v>45303</v>
      </c>
      <c r="F547">
        <f>YEAR(tblcustomers[[#This Row],[registered_date]])</f>
        <v>2024</v>
      </c>
      <c r="G547" s="7">
        <f ca="1">TODAY() - tblcustomers[[#This Row],[registered_date]]</f>
        <v>506</v>
      </c>
      <c r="H547" t="str">
        <f ca="1">IF(tblcustomers[[#This Row],[customer_age(days)]]&lt;=180, "New",
  IF(tblcustomers[[#This Row],[customer_age(days)]]&lt;=730, "Loyal", "Veteran"))</f>
        <v>Loyal</v>
      </c>
    </row>
    <row r="548" spans="1:8" x14ac:dyDescent="0.2">
      <c r="A548" t="s">
        <v>9587</v>
      </c>
      <c r="B548" t="s">
        <v>12835</v>
      </c>
      <c r="C548" t="s">
        <v>12371</v>
      </c>
      <c r="D548" t="s">
        <v>12021</v>
      </c>
      <c r="E548" s="1">
        <v>45514</v>
      </c>
      <c r="F548">
        <f>YEAR(tblcustomers[[#This Row],[registered_date]])</f>
        <v>2024</v>
      </c>
      <c r="G548" s="7">
        <f ca="1">TODAY() - tblcustomers[[#This Row],[registered_date]]</f>
        <v>295</v>
      </c>
      <c r="H548" t="str">
        <f ca="1">IF(tblcustomers[[#This Row],[customer_age(days)]]&lt;=180, "New",
  IF(tblcustomers[[#This Row],[customer_age(days)]]&lt;=730, "Loyal", "Veteran"))</f>
        <v>Loyal</v>
      </c>
    </row>
    <row r="549" spans="1:8" x14ac:dyDescent="0.2">
      <c r="A549" t="s">
        <v>653</v>
      </c>
      <c r="B549" t="s">
        <v>12836</v>
      </c>
      <c r="C549" t="s">
        <v>12230</v>
      </c>
      <c r="D549" t="s">
        <v>12059</v>
      </c>
      <c r="E549" s="1">
        <v>45574</v>
      </c>
      <c r="F549">
        <f>YEAR(tblcustomers[[#This Row],[registered_date]])</f>
        <v>2024</v>
      </c>
      <c r="G549" s="7">
        <f ca="1">TODAY() - tblcustomers[[#This Row],[registered_date]]</f>
        <v>235</v>
      </c>
      <c r="H549" t="str">
        <f ca="1">IF(tblcustomers[[#This Row],[customer_age(days)]]&lt;=180, "New",
  IF(tblcustomers[[#This Row],[customer_age(days)]]&lt;=730, "Loyal", "Veteran"))</f>
        <v>Loyal</v>
      </c>
    </row>
    <row r="550" spans="1:8" x14ac:dyDescent="0.2">
      <c r="A550" t="s">
        <v>4312</v>
      </c>
      <c r="B550" t="s">
        <v>12837</v>
      </c>
      <c r="C550" t="s">
        <v>12204</v>
      </c>
      <c r="D550" t="s">
        <v>12089</v>
      </c>
      <c r="E550" s="1">
        <v>45278</v>
      </c>
      <c r="F550">
        <f>YEAR(tblcustomers[[#This Row],[registered_date]])</f>
        <v>2023</v>
      </c>
      <c r="G550" s="7">
        <f ca="1">TODAY() - tblcustomers[[#This Row],[registered_date]]</f>
        <v>531</v>
      </c>
      <c r="H550" t="str">
        <f ca="1">IF(tblcustomers[[#This Row],[customer_age(days)]]&lt;=180, "New",
  IF(tblcustomers[[#This Row],[customer_age(days)]]&lt;=730, "Loyal", "Veteran"))</f>
        <v>Loyal</v>
      </c>
    </row>
    <row r="551" spans="1:8" x14ac:dyDescent="0.2">
      <c r="A551" t="s">
        <v>8937</v>
      </c>
      <c r="B551" t="s">
        <v>12838</v>
      </c>
      <c r="C551" t="s">
        <v>12025</v>
      </c>
      <c r="D551" t="s">
        <v>26</v>
      </c>
      <c r="E551" s="1">
        <v>45706</v>
      </c>
      <c r="F551">
        <f>YEAR(tblcustomers[[#This Row],[registered_date]])</f>
        <v>2025</v>
      </c>
      <c r="G551" s="7">
        <f ca="1">TODAY() - tblcustomers[[#This Row],[registered_date]]</f>
        <v>103</v>
      </c>
      <c r="H551" t="str">
        <f ca="1">IF(tblcustomers[[#This Row],[customer_age(days)]]&lt;=180, "New",
  IF(tblcustomers[[#This Row],[customer_age(days)]]&lt;=730, "Loyal", "Veteran"))</f>
        <v>New</v>
      </c>
    </row>
    <row r="552" spans="1:8" x14ac:dyDescent="0.2">
      <c r="A552" t="s">
        <v>1787</v>
      </c>
      <c r="B552" t="s">
        <v>12839</v>
      </c>
      <c r="C552" t="s">
        <v>12509</v>
      </c>
      <c r="D552" t="s">
        <v>12127</v>
      </c>
      <c r="E552" s="1">
        <v>44805</v>
      </c>
      <c r="F552">
        <f>YEAR(tblcustomers[[#This Row],[registered_date]])</f>
        <v>2022</v>
      </c>
      <c r="G552" s="7">
        <f ca="1">TODAY() - tblcustomers[[#This Row],[registered_date]]</f>
        <v>1004</v>
      </c>
      <c r="H552" t="str">
        <f ca="1">IF(tblcustomers[[#This Row],[customer_age(days)]]&lt;=180, "New",
  IF(tblcustomers[[#This Row],[customer_age(days)]]&lt;=730, "Loyal", "Veteran"))</f>
        <v>Veteran</v>
      </c>
    </row>
    <row r="553" spans="1:8" x14ac:dyDescent="0.2">
      <c r="A553" t="s">
        <v>4630</v>
      </c>
      <c r="B553" t="s">
        <v>12840</v>
      </c>
      <c r="C553" t="s">
        <v>12357</v>
      </c>
      <c r="D553" t="s">
        <v>12248</v>
      </c>
      <c r="E553" s="1">
        <v>44945</v>
      </c>
      <c r="F553">
        <f>YEAR(tblcustomers[[#This Row],[registered_date]])</f>
        <v>2023</v>
      </c>
      <c r="G553" s="7">
        <f ca="1">TODAY() - tblcustomers[[#This Row],[registered_date]]</f>
        <v>864</v>
      </c>
      <c r="H553" t="str">
        <f ca="1">IF(tblcustomers[[#This Row],[customer_age(days)]]&lt;=180, "New",
  IF(tblcustomers[[#This Row],[customer_age(days)]]&lt;=730, "Loyal", "Veteran"))</f>
        <v>Veteran</v>
      </c>
    </row>
    <row r="554" spans="1:8" x14ac:dyDescent="0.2">
      <c r="A554" t="s">
        <v>5679</v>
      </c>
      <c r="B554" t="s">
        <v>12841</v>
      </c>
      <c r="C554" t="s">
        <v>12455</v>
      </c>
      <c r="D554" t="s">
        <v>12243</v>
      </c>
      <c r="E554" s="1">
        <v>44906</v>
      </c>
      <c r="F554">
        <f>YEAR(tblcustomers[[#This Row],[registered_date]])</f>
        <v>2022</v>
      </c>
      <c r="G554" s="7">
        <f ca="1">TODAY() - tblcustomers[[#This Row],[registered_date]]</f>
        <v>903</v>
      </c>
      <c r="H554" t="str">
        <f ca="1">IF(tblcustomers[[#This Row],[customer_age(days)]]&lt;=180, "New",
  IF(tblcustomers[[#This Row],[customer_age(days)]]&lt;=730, "Loyal", "Veteran"))</f>
        <v>Veteran</v>
      </c>
    </row>
    <row r="555" spans="1:8" x14ac:dyDescent="0.2">
      <c r="A555" t="s">
        <v>2779</v>
      </c>
      <c r="B555" t="s">
        <v>12842</v>
      </c>
      <c r="C555" t="s">
        <v>12843</v>
      </c>
      <c r="D555" t="s">
        <v>12246</v>
      </c>
      <c r="E555" s="1">
        <v>44913</v>
      </c>
      <c r="F555">
        <f>YEAR(tblcustomers[[#This Row],[registered_date]])</f>
        <v>2022</v>
      </c>
      <c r="G555" s="7">
        <f ca="1">TODAY() - tblcustomers[[#This Row],[registered_date]]</f>
        <v>896</v>
      </c>
      <c r="H555" t="str">
        <f ca="1">IF(tblcustomers[[#This Row],[customer_age(days)]]&lt;=180, "New",
  IF(tblcustomers[[#This Row],[customer_age(days)]]&lt;=730, "Loyal", "Veteran"))</f>
        <v>Veteran</v>
      </c>
    </row>
    <row r="556" spans="1:8" x14ac:dyDescent="0.2">
      <c r="A556" t="s">
        <v>11766</v>
      </c>
      <c r="B556" t="s">
        <v>12844</v>
      </c>
      <c r="C556" t="s">
        <v>12189</v>
      </c>
      <c r="D556" t="s">
        <v>12151</v>
      </c>
      <c r="E556" s="1">
        <v>44371</v>
      </c>
      <c r="F556">
        <f>YEAR(tblcustomers[[#This Row],[registered_date]])</f>
        <v>2021</v>
      </c>
      <c r="G556" s="7">
        <f ca="1">TODAY() - tblcustomers[[#This Row],[registered_date]]</f>
        <v>1438</v>
      </c>
      <c r="H556" t="str">
        <f ca="1">IF(tblcustomers[[#This Row],[customer_age(days)]]&lt;=180, "New",
  IF(tblcustomers[[#This Row],[customer_age(days)]]&lt;=730, "Loyal", "Veteran"))</f>
        <v>Veteran</v>
      </c>
    </row>
    <row r="557" spans="1:8" x14ac:dyDescent="0.2">
      <c r="A557" t="s">
        <v>3230</v>
      </c>
      <c r="B557" t="s">
        <v>12845</v>
      </c>
      <c r="C557" t="s">
        <v>12483</v>
      </c>
      <c r="D557" t="s">
        <v>12425</v>
      </c>
      <c r="E557" s="1">
        <v>45572</v>
      </c>
      <c r="F557">
        <f>YEAR(tblcustomers[[#This Row],[registered_date]])</f>
        <v>2024</v>
      </c>
      <c r="G557" s="7">
        <f ca="1">TODAY() - tblcustomers[[#This Row],[registered_date]]</f>
        <v>237</v>
      </c>
      <c r="H557" t="str">
        <f ca="1">IF(tblcustomers[[#This Row],[customer_age(days)]]&lt;=180, "New",
  IF(tblcustomers[[#This Row],[customer_age(days)]]&lt;=730, "Loyal", "Veteran"))</f>
        <v>Loyal</v>
      </c>
    </row>
    <row r="558" spans="1:8" x14ac:dyDescent="0.2">
      <c r="A558" t="s">
        <v>9825</v>
      </c>
      <c r="B558" t="s">
        <v>12846</v>
      </c>
      <c r="C558" t="s">
        <v>12449</v>
      </c>
      <c r="D558" t="s">
        <v>12246</v>
      </c>
      <c r="E558" s="1">
        <v>45004</v>
      </c>
      <c r="F558">
        <f>YEAR(tblcustomers[[#This Row],[registered_date]])</f>
        <v>2023</v>
      </c>
      <c r="G558" s="7">
        <f ca="1">TODAY() - tblcustomers[[#This Row],[registered_date]]</f>
        <v>805</v>
      </c>
      <c r="H558" t="str">
        <f ca="1">IF(tblcustomers[[#This Row],[customer_age(days)]]&lt;=180, "New",
  IF(tblcustomers[[#This Row],[customer_age(days)]]&lt;=730, "Loyal", "Veteran"))</f>
        <v>Veteran</v>
      </c>
    </row>
    <row r="559" spans="1:8" x14ac:dyDescent="0.2">
      <c r="A559" t="s">
        <v>4170</v>
      </c>
      <c r="B559" t="s">
        <v>12847</v>
      </c>
      <c r="C559" t="s">
        <v>12281</v>
      </c>
      <c r="D559" t="s">
        <v>12279</v>
      </c>
      <c r="E559" s="1">
        <v>44777</v>
      </c>
      <c r="F559">
        <f>YEAR(tblcustomers[[#This Row],[registered_date]])</f>
        <v>2022</v>
      </c>
      <c r="G559" s="7">
        <f ca="1">TODAY() - tblcustomers[[#This Row],[registered_date]]</f>
        <v>1032</v>
      </c>
      <c r="H559" t="str">
        <f ca="1">IF(tblcustomers[[#This Row],[customer_age(days)]]&lt;=180, "New",
  IF(tblcustomers[[#This Row],[customer_age(days)]]&lt;=730, "Loyal", "Veteran"))</f>
        <v>Veteran</v>
      </c>
    </row>
    <row r="560" spans="1:8" x14ac:dyDescent="0.2">
      <c r="A560" t="s">
        <v>2399</v>
      </c>
      <c r="B560" t="s">
        <v>12848</v>
      </c>
      <c r="C560" t="s">
        <v>12036</v>
      </c>
      <c r="D560" t="s">
        <v>12279</v>
      </c>
      <c r="E560" s="1">
        <v>45179</v>
      </c>
      <c r="F560">
        <f>YEAR(tblcustomers[[#This Row],[registered_date]])</f>
        <v>2023</v>
      </c>
      <c r="G560" s="7">
        <f ca="1">TODAY() - tblcustomers[[#This Row],[registered_date]]</f>
        <v>630</v>
      </c>
      <c r="H560" t="str">
        <f ca="1">IF(tblcustomers[[#This Row],[customer_age(days)]]&lt;=180, "New",
  IF(tblcustomers[[#This Row],[customer_age(days)]]&lt;=730, "Loyal", "Veteran"))</f>
        <v>Loyal</v>
      </c>
    </row>
    <row r="561" spans="1:8" x14ac:dyDescent="0.2">
      <c r="A561" t="s">
        <v>4315</v>
      </c>
      <c r="B561" t="s">
        <v>12849</v>
      </c>
      <c r="C561" t="s">
        <v>12261</v>
      </c>
      <c r="D561" t="s">
        <v>12056</v>
      </c>
      <c r="E561" s="1">
        <v>45345</v>
      </c>
      <c r="F561">
        <f>YEAR(tblcustomers[[#This Row],[registered_date]])</f>
        <v>2024</v>
      </c>
      <c r="G561" s="7">
        <f ca="1">TODAY() - tblcustomers[[#This Row],[registered_date]]</f>
        <v>464</v>
      </c>
      <c r="H561" t="str">
        <f ca="1">IF(tblcustomers[[#This Row],[customer_age(days)]]&lt;=180, "New",
  IF(tblcustomers[[#This Row],[customer_age(days)]]&lt;=730, "Loyal", "Veteran"))</f>
        <v>Loyal</v>
      </c>
    </row>
    <row r="562" spans="1:8" x14ac:dyDescent="0.2">
      <c r="A562" t="s">
        <v>2894</v>
      </c>
      <c r="B562" t="s">
        <v>12850</v>
      </c>
      <c r="C562" t="s">
        <v>12475</v>
      </c>
      <c r="D562" t="s">
        <v>12177</v>
      </c>
      <c r="E562" s="1">
        <v>44435</v>
      </c>
      <c r="F562">
        <f>YEAR(tblcustomers[[#This Row],[registered_date]])</f>
        <v>2021</v>
      </c>
      <c r="G562" s="7">
        <f ca="1">TODAY() - tblcustomers[[#This Row],[registered_date]]</f>
        <v>1374</v>
      </c>
      <c r="H562" t="str">
        <f ca="1">IF(tblcustomers[[#This Row],[customer_age(days)]]&lt;=180, "New",
  IF(tblcustomers[[#This Row],[customer_age(days)]]&lt;=730, "Loyal", "Veteran"))</f>
        <v>Veteran</v>
      </c>
    </row>
    <row r="563" spans="1:8" x14ac:dyDescent="0.2">
      <c r="A563" t="s">
        <v>11120</v>
      </c>
      <c r="B563" t="s">
        <v>12851</v>
      </c>
      <c r="C563" t="s">
        <v>12405</v>
      </c>
      <c r="D563" t="s">
        <v>12089</v>
      </c>
      <c r="E563" s="1">
        <v>44431</v>
      </c>
      <c r="F563">
        <f>YEAR(tblcustomers[[#This Row],[registered_date]])</f>
        <v>2021</v>
      </c>
      <c r="G563" s="7">
        <f ca="1">TODAY() - tblcustomers[[#This Row],[registered_date]]</f>
        <v>1378</v>
      </c>
      <c r="H563" t="str">
        <f ca="1">IF(tblcustomers[[#This Row],[customer_age(days)]]&lt;=180, "New",
  IF(tblcustomers[[#This Row],[customer_age(days)]]&lt;=730, "Loyal", "Veteran"))</f>
        <v>Veteran</v>
      </c>
    </row>
    <row r="564" spans="1:8" x14ac:dyDescent="0.2">
      <c r="A564" t="s">
        <v>2013</v>
      </c>
      <c r="B564" t="s">
        <v>12852</v>
      </c>
      <c r="C564" t="s">
        <v>12659</v>
      </c>
      <c r="D564" t="s">
        <v>12243</v>
      </c>
      <c r="E564" s="1">
        <v>45445</v>
      </c>
      <c r="F564">
        <f>YEAR(tblcustomers[[#This Row],[registered_date]])</f>
        <v>2024</v>
      </c>
      <c r="G564" s="7">
        <f ca="1">TODAY() - tblcustomers[[#This Row],[registered_date]]</f>
        <v>364</v>
      </c>
      <c r="H564" t="str">
        <f ca="1">IF(tblcustomers[[#This Row],[customer_age(days)]]&lt;=180, "New",
  IF(tblcustomers[[#This Row],[customer_age(days)]]&lt;=730, "Loyal", "Veteran"))</f>
        <v>Loyal</v>
      </c>
    </row>
    <row r="565" spans="1:8" x14ac:dyDescent="0.2">
      <c r="A565" t="s">
        <v>265</v>
      </c>
      <c r="B565" t="s">
        <v>12853</v>
      </c>
      <c r="C565" t="s">
        <v>12292</v>
      </c>
      <c r="D565" t="s">
        <v>12102</v>
      </c>
      <c r="E565" s="1">
        <v>45149</v>
      </c>
      <c r="F565">
        <f>YEAR(tblcustomers[[#This Row],[registered_date]])</f>
        <v>2023</v>
      </c>
      <c r="G565" s="7">
        <f ca="1">TODAY() - tblcustomers[[#This Row],[registered_date]]</f>
        <v>660</v>
      </c>
      <c r="H565" t="str">
        <f ca="1">IF(tblcustomers[[#This Row],[customer_age(days)]]&lt;=180, "New",
  IF(tblcustomers[[#This Row],[customer_age(days)]]&lt;=730, "Loyal", "Veteran"))</f>
        <v>Loyal</v>
      </c>
    </row>
    <row r="566" spans="1:8" x14ac:dyDescent="0.2">
      <c r="A566" t="s">
        <v>2865</v>
      </c>
      <c r="B566" t="s">
        <v>12854</v>
      </c>
      <c r="C566" t="s">
        <v>12095</v>
      </c>
      <c r="D566" t="s">
        <v>12067</v>
      </c>
      <c r="E566" s="1">
        <v>45559</v>
      </c>
      <c r="F566">
        <f>YEAR(tblcustomers[[#This Row],[registered_date]])</f>
        <v>2024</v>
      </c>
      <c r="G566" s="7">
        <f ca="1">TODAY() - tblcustomers[[#This Row],[registered_date]]</f>
        <v>250</v>
      </c>
      <c r="H566" t="str">
        <f ca="1">IF(tblcustomers[[#This Row],[customer_age(days)]]&lt;=180, "New",
  IF(tblcustomers[[#This Row],[customer_age(days)]]&lt;=730, "Loyal", "Veteran"))</f>
        <v>Loyal</v>
      </c>
    </row>
    <row r="567" spans="1:8" x14ac:dyDescent="0.2">
      <c r="A567" t="s">
        <v>693</v>
      </c>
      <c r="B567" t="s">
        <v>12855</v>
      </c>
      <c r="C567" t="s">
        <v>12171</v>
      </c>
      <c r="D567" t="s">
        <v>12180</v>
      </c>
      <c r="E567" s="1">
        <v>44866</v>
      </c>
      <c r="F567">
        <f>YEAR(tblcustomers[[#This Row],[registered_date]])</f>
        <v>2022</v>
      </c>
      <c r="G567" s="7">
        <f ca="1">TODAY() - tblcustomers[[#This Row],[registered_date]]</f>
        <v>943</v>
      </c>
      <c r="H567" t="str">
        <f ca="1">IF(tblcustomers[[#This Row],[customer_age(days)]]&lt;=180, "New",
  IF(tblcustomers[[#This Row],[customer_age(days)]]&lt;=730, "Loyal", "Veteran"))</f>
        <v>Veteran</v>
      </c>
    </row>
    <row r="568" spans="1:8" x14ac:dyDescent="0.2">
      <c r="A568" t="s">
        <v>315</v>
      </c>
      <c r="B568" t="s">
        <v>12856</v>
      </c>
      <c r="C568" t="s">
        <v>12857</v>
      </c>
      <c r="D568" t="s">
        <v>12140</v>
      </c>
      <c r="E568" s="1">
        <v>45320</v>
      </c>
      <c r="F568">
        <f>YEAR(tblcustomers[[#This Row],[registered_date]])</f>
        <v>2024</v>
      </c>
      <c r="G568" s="7">
        <f ca="1">TODAY() - tblcustomers[[#This Row],[registered_date]]</f>
        <v>489</v>
      </c>
      <c r="H568" t="str">
        <f ca="1">IF(tblcustomers[[#This Row],[customer_age(days)]]&lt;=180, "New",
  IF(tblcustomers[[#This Row],[customer_age(days)]]&lt;=730, "Loyal", "Veteran"))</f>
        <v>Loyal</v>
      </c>
    </row>
    <row r="569" spans="1:8" x14ac:dyDescent="0.2">
      <c r="A569" t="s">
        <v>2403</v>
      </c>
      <c r="B569" t="s">
        <v>12858</v>
      </c>
      <c r="C569" t="s">
        <v>12378</v>
      </c>
      <c r="D569" t="s">
        <v>12140</v>
      </c>
      <c r="E569" s="1">
        <v>44605</v>
      </c>
      <c r="F569">
        <f>YEAR(tblcustomers[[#This Row],[registered_date]])</f>
        <v>2022</v>
      </c>
      <c r="G569" s="7">
        <f ca="1">TODAY() - tblcustomers[[#This Row],[registered_date]]</f>
        <v>1204</v>
      </c>
      <c r="H569" t="str">
        <f ca="1">IF(tblcustomers[[#This Row],[customer_age(days)]]&lt;=180, "New",
  IF(tblcustomers[[#This Row],[customer_age(days)]]&lt;=730, "Loyal", "Veteran"))</f>
        <v>Veteran</v>
      </c>
    </row>
    <row r="570" spans="1:8" x14ac:dyDescent="0.2">
      <c r="A570" t="s">
        <v>4794</v>
      </c>
      <c r="B570" t="s">
        <v>12859</v>
      </c>
      <c r="C570" t="s">
        <v>12804</v>
      </c>
      <c r="D570" t="s">
        <v>12056</v>
      </c>
      <c r="E570" s="1">
        <v>45468</v>
      </c>
      <c r="F570">
        <f>YEAR(tblcustomers[[#This Row],[registered_date]])</f>
        <v>2024</v>
      </c>
      <c r="G570" s="7">
        <f ca="1">TODAY() - tblcustomers[[#This Row],[registered_date]]</f>
        <v>341</v>
      </c>
      <c r="H570" t="str">
        <f ca="1">IF(tblcustomers[[#This Row],[customer_age(days)]]&lt;=180, "New",
  IF(tblcustomers[[#This Row],[customer_age(days)]]&lt;=730, "Loyal", "Veteran"))</f>
        <v>Loyal</v>
      </c>
    </row>
    <row r="571" spans="1:8" x14ac:dyDescent="0.2">
      <c r="A571" t="s">
        <v>1819</v>
      </c>
      <c r="B571" t="s">
        <v>12860</v>
      </c>
      <c r="C571" t="s">
        <v>12726</v>
      </c>
      <c r="D571" t="s">
        <v>12243</v>
      </c>
      <c r="E571" s="1">
        <v>44725</v>
      </c>
      <c r="F571">
        <f>YEAR(tblcustomers[[#This Row],[registered_date]])</f>
        <v>2022</v>
      </c>
      <c r="G571" s="7">
        <f ca="1">TODAY() - tblcustomers[[#This Row],[registered_date]]</f>
        <v>1084</v>
      </c>
      <c r="H571" t="str">
        <f ca="1">IF(tblcustomers[[#This Row],[customer_age(days)]]&lt;=180, "New",
  IF(tblcustomers[[#This Row],[customer_age(days)]]&lt;=730, "Loyal", "Veteran"))</f>
        <v>Veteran</v>
      </c>
    </row>
    <row r="572" spans="1:8" x14ac:dyDescent="0.2">
      <c r="A572" t="s">
        <v>4273</v>
      </c>
      <c r="B572" t="s">
        <v>12861</v>
      </c>
      <c r="C572" t="s">
        <v>12481</v>
      </c>
      <c r="D572" t="s">
        <v>12037</v>
      </c>
      <c r="E572" s="1">
        <v>45204</v>
      </c>
      <c r="F572">
        <f>YEAR(tblcustomers[[#This Row],[registered_date]])</f>
        <v>2023</v>
      </c>
      <c r="G572" s="7">
        <f ca="1">TODAY() - tblcustomers[[#This Row],[registered_date]]</f>
        <v>605</v>
      </c>
      <c r="H572" t="str">
        <f ca="1">IF(tblcustomers[[#This Row],[customer_age(days)]]&lt;=180, "New",
  IF(tblcustomers[[#This Row],[customer_age(days)]]&lt;=730, "Loyal", "Veteran"))</f>
        <v>Loyal</v>
      </c>
    </row>
    <row r="573" spans="1:8" x14ac:dyDescent="0.2">
      <c r="A573" t="s">
        <v>6581</v>
      </c>
      <c r="B573" t="s">
        <v>12862</v>
      </c>
      <c r="C573" t="s">
        <v>12020</v>
      </c>
      <c r="D573" t="s">
        <v>12059</v>
      </c>
      <c r="E573" s="1">
        <v>44731</v>
      </c>
      <c r="F573">
        <f>YEAR(tblcustomers[[#This Row],[registered_date]])</f>
        <v>2022</v>
      </c>
      <c r="G573" s="7">
        <f ca="1">TODAY() - tblcustomers[[#This Row],[registered_date]]</f>
        <v>1078</v>
      </c>
      <c r="H573" t="str">
        <f ca="1">IF(tblcustomers[[#This Row],[customer_age(days)]]&lt;=180, "New",
  IF(tblcustomers[[#This Row],[customer_age(days)]]&lt;=730, "Loyal", "Veteran"))</f>
        <v>Veteran</v>
      </c>
    </row>
    <row r="574" spans="1:8" x14ac:dyDescent="0.2">
      <c r="A574" t="s">
        <v>1264</v>
      </c>
      <c r="B574" t="s">
        <v>12863</v>
      </c>
      <c r="C574" t="s">
        <v>12716</v>
      </c>
      <c r="D574" t="s">
        <v>12140</v>
      </c>
      <c r="E574" s="1">
        <v>44925</v>
      </c>
      <c r="F574">
        <f>YEAR(tblcustomers[[#This Row],[registered_date]])</f>
        <v>2022</v>
      </c>
      <c r="G574" s="7">
        <f ca="1">TODAY() - tblcustomers[[#This Row],[registered_date]]</f>
        <v>884</v>
      </c>
      <c r="H574" t="str">
        <f ca="1">IF(tblcustomers[[#This Row],[customer_age(days)]]&lt;=180, "New",
  IF(tblcustomers[[#This Row],[customer_age(days)]]&lt;=730, "Loyal", "Veteran"))</f>
        <v>Veteran</v>
      </c>
    </row>
    <row r="575" spans="1:8" x14ac:dyDescent="0.2">
      <c r="A575" t="s">
        <v>2913</v>
      </c>
      <c r="B575" t="s">
        <v>12864</v>
      </c>
      <c r="C575" t="s">
        <v>12020</v>
      </c>
      <c r="D575" t="s">
        <v>12102</v>
      </c>
      <c r="E575" s="1">
        <v>44417</v>
      </c>
      <c r="F575">
        <f>YEAR(tblcustomers[[#This Row],[registered_date]])</f>
        <v>2021</v>
      </c>
      <c r="G575" s="7">
        <f ca="1">TODAY() - tblcustomers[[#This Row],[registered_date]]</f>
        <v>1392</v>
      </c>
      <c r="H575" t="str">
        <f ca="1">IF(tblcustomers[[#This Row],[customer_age(days)]]&lt;=180, "New",
  IF(tblcustomers[[#This Row],[customer_age(days)]]&lt;=730, "Loyal", "Veteran"))</f>
        <v>Veteran</v>
      </c>
    </row>
    <row r="576" spans="1:8" x14ac:dyDescent="0.2">
      <c r="A576" t="s">
        <v>3211</v>
      </c>
      <c r="B576" t="s">
        <v>12865</v>
      </c>
      <c r="C576" t="s">
        <v>12303</v>
      </c>
      <c r="D576" t="s">
        <v>12174</v>
      </c>
      <c r="E576" s="1">
        <v>45658</v>
      </c>
      <c r="F576">
        <f>YEAR(tblcustomers[[#This Row],[registered_date]])</f>
        <v>2025</v>
      </c>
      <c r="G576" s="7">
        <f ca="1">TODAY() - tblcustomers[[#This Row],[registered_date]]</f>
        <v>151</v>
      </c>
      <c r="H576" t="str">
        <f ca="1">IF(tblcustomers[[#This Row],[customer_age(days)]]&lt;=180, "New",
  IF(tblcustomers[[#This Row],[customer_age(days)]]&lt;=730, "Loyal", "Veteran"))</f>
        <v>New</v>
      </c>
    </row>
    <row r="577" spans="1:8" x14ac:dyDescent="0.2">
      <c r="A577" t="s">
        <v>1651</v>
      </c>
      <c r="B577" t="s">
        <v>12866</v>
      </c>
      <c r="C577" t="s">
        <v>12169</v>
      </c>
      <c r="D577" t="s">
        <v>12042</v>
      </c>
      <c r="E577" s="1">
        <v>44798</v>
      </c>
      <c r="F577">
        <f>YEAR(tblcustomers[[#This Row],[registered_date]])</f>
        <v>2022</v>
      </c>
      <c r="G577" s="7">
        <f ca="1">TODAY() - tblcustomers[[#This Row],[registered_date]]</f>
        <v>1011</v>
      </c>
      <c r="H577" t="str">
        <f ca="1">IF(tblcustomers[[#This Row],[customer_age(days)]]&lt;=180, "New",
  IF(tblcustomers[[#This Row],[customer_age(days)]]&lt;=730, "Loyal", "Veteran"))</f>
        <v>Veteran</v>
      </c>
    </row>
    <row r="578" spans="1:8" x14ac:dyDescent="0.2">
      <c r="A578" t="s">
        <v>7887</v>
      </c>
      <c r="B578" t="s">
        <v>12867</v>
      </c>
      <c r="C578" t="s">
        <v>12771</v>
      </c>
      <c r="D578" t="s">
        <v>12394</v>
      </c>
      <c r="E578" s="1">
        <v>45265</v>
      </c>
      <c r="F578">
        <f>YEAR(tblcustomers[[#This Row],[registered_date]])</f>
        <v>2023</v>
      </c>
      <c r="G578" s="7">
        <f ca="1">TODAY() - tblcustomers[[#This Row],[registered_date]]</f>
        <v>544</v>
      </c>
      <c r="H578" t="str">
        <f ca="1">IF(tblcustomers[[#This Row],[customer_age(days)]]&lt;=180, "New",
  IF(tblcustomers[[#This Row],[customer_age(days)]]&lt;=730, "Loyal", "Veteran"))</f>
        <v>Loyal</v>
      </c>
    </row>
    <row r="579" spans="1:8" x14ac:dyDescent="0.2">
      <c r="A579" t="s">
        <v>378</v>
      </c>
      <c r="B579" t="s">
        <v>12868</v>
      </c>
      <c r="C579" t="s">
        <v>12869</v>
      </c>
      <c r="D579" t="s">
        <v>12133</v>
      </c>
      <c r="E579" s="1">
        <v>45527</v>
      </c>
      <c r="F579">
        <f>YEAR(tblcustomers[[#This Row],[registered_date]])</f>
        <v>2024</v>
      </c>
      <c r="G579" s="7">
        <f ca="1">TODAY() - tblcustomers[[#This Row],[registered_date]]</f>
        <v>282</v>
      </c>
      <c r="H579" t="str">
        <f ca="1">IF(tblcustomers[[#This Row],[customer_age(days)]]&lt;=180, "New",
  IF(tblcustomers[[#This Row],[customer_age(days)]]&lt;=730, "Loyal", "Veteran"))</f>
        <v>Loyal</v>
      </c>
    </row>
    <row r="580" spans="1:8" x14ac:dyDescent="0.2">
      <c r="A580" t="s">
        <v>944</v>
      </c>
      <c r="B580" t="s">
        <v>12870</v>
      </c>
      <c r="C580" t="s">
        <v>12025</v>
      </c>
      <c r="D580" t="s">
        <v>12044</v>
      </c>
      <c r="E580" s="1">
        <v>45187</v>
      </c>
      <c r="F580">
        <f>YEAR(tblcustomers[[#This Row],[registered_date]])</f>
        <v>2023</v>
      </c>
      <c r="G580" s="7">
        <f ca="1">TODAY() - tblcustomers[[#This Row],[registered_date]]</f>
        <v>622</v>
      </c>
      <c r="H580" t="str">
        <f ca="1">IF(tblcustomers[[#This Row],[customer_age(days)]]&lt;=180, "New",
  IF(tblcustomers[[#This Row],[customer_age(days)]]&lt;=730, "Loyal", "Veteran"))</f>
        <v>Loyal</v>
      </c>
    </row>
    <row r="581" spans="1:8" x14ac:dyDescent="0.2">
      <c r="A581" t="s">
        <v>4042</v>
      </c>
      <c r="B581" t="s">
        <v>12871</v>
      </c>
      <c r="C581" t="s">
        <v>12872</v>
      </c>
      <c r="D581" t="s">
        <v>12078</v>
      </c>
      <c r="E581" s="1">
        <v>44348</v>
      </c>
      <c r="F581">
        <f>YEAR(tblcustomers[[#This Row],[registered_date]])</f>
        <v>2021</v>
      </c>
      <c r="G581" s="7">
        <f ca="1">TODAY() - tblcustomers[[#This Row],[registered_date]]</f>
        <v>1461</v>
      </c>
      <c r="H581" t="str">
        <f ca="1">IF(tblcustomers[[#This Row],[customer_age(days)]]&lt;=180, "New",
  IF(tblcustomers[[#This Row],[customer_age(days)]]&lt;=730, "Loyal", "Veteran"))</f>
        <v>Veteran</v>
      </c>
    </row>
    <row r="582" spans="1:8" x14ac:dyDescent="0.2">
      <c r="A582" t="s">
        <v>150</v>
      </c>
      <c r="B582" t="s">
        <v>12873</v>
      </c>
      <c r="C582" t="s">
        <v>12294</v>
      </c>
      <c r="D582" t="s">
        <v>12118</v>
      </c>
      <c r="E582" s="1">
        <v>44664</v>
      </c>
      <c r="F582">
        <f>YEAR(tblcustomers[[#This Row],[registered_date]])</f>
        <v>2022</v>
      </c>
      <c r="G582" s="7">
        <f ca="1">TODAY() - tblcustomers[[#This Row],[registered_date]]</f>
        <v>1145</v>
      </c>
      <c r="H582" t="str">
        <f ca="1">IF(tblcustomers[[#This Row],[customer_age(days)]]&lt;=180, "New",
  IF(tblcustomers[[#This Row],[customer_age(days)]]&lt;=730, "Loyal", "Veteran"))</f>
        <v>Veteran</v>
      </c>
    </row>
    <row r="583" spans="1:8" x14ac:dyDescent="0.2">
      <c r="A583" t="s">
        <v>2487</v>
      </c>
      <c r="B583" t="s">
        <v>12874</v>
      </c>
      <c r="C583" t="s">
        <v>12106</v>
      </c>
      <c r="D583" t="s">
        <v>12279</v>
      </c>
      <c r="E583" s="1">
        <v>45451</v>
      </c>
      <c r="F583">
        <f>YEAR(tblcustomers[[#This Row],[registered_date]])</f>
        <v>2024</v>
      </c>
      <c r="G583" s="7">
        <f ca="1">TODAY() - tblcustomers[[#This Row],[registered_date]]</f>
        <v>358</v>
      </c>
      <c r="H583" t="str">
        <f ca="1">IF(tblcustomers[[#This Row],[customer_age(days)]]&lt;=180, "New",
  IF(tblcustomers[[#This Row],[customer_age(days)]]&lt;=730, "Loyal", "Veteran"))</f>
        <v>Loyal</v>
      </c>
    </row>
    <row r="584" spans="1:8" x14ac:dyDescent="0.2">
      <c r="A584" t="s">
        <v>629</v>
      </c>
      <c r="B584" t="s">
        <v>12875</v>
      </c>
      <c r="C584" t="s">
        <v>12475</v>
      </c>
      <c r="D584" t="s">
        <v>12102</v>
      </c>
      <c r="E584" s="1">
        <v>44987</v>
      </c>
      <c r="F584">
        <f>YEAR(tblcustomers[[#This Row],[registered_date]])</f>
        <v>2023</v>
      </c>
      <c r="G584" s="7">
        <f ca="1">TODAY() - tblcustomers[[#This Row],[registered_date]]</f>
        <v>822</v>
      </c>
      <c r="H584" t="str">
        <f ca="1">IF(tblcustomers[[#This Row],[customer_age(days)]]&lt;=180, "New",
  IF(tblcustomers[[#This Row],[customer_age(days)]]&lt;=730, "Loyal", "Veteran"))</f>
        <v>Veteran</v>
      </c>
    </row>
    <row r="585" spans="1:8" x14ac:dyDescent="0.2">
      <c r="A585" t="s">
        <v>8086</v>
      </c>
      <c r="B585" t="s">
        <v>12876</v>
      </c>
      <c r="C585" t="s">
        <v>12093</v>
      </c>
      <c r="D585" t="s">
        <v>12029</v>
      </c>
      <c r="E585" s="1">
        <v>44494</v>
      </c>
      <c r="F585">
        <f>YEAR(tblcustomers[[#This Row],[registered_date]])</f>
        <v>2021</v>
      </c>
      <c r="G585" s="7">
        <f ca="1">TODAY() - tblcustomers[[#This Row],[registered_date]]</f>
        <v>1315</v>
      </c>
      <c r="H585" t="str">
        <f ca="1">IF(tblcustomers[[#This Row],[customer_age(days)]]&lt;=180, "New",
  IF(tblcustomers[[#This Row],[customer_age(days)]]&lt;=730, "Loyal", "Veteran"))</f>
        <v>Veteran</v>
      </c>
    </row>
    <row r="586" spans="1:8" x14ac:dyDescent="0.2">
      <c r="A586" t="s">
        <v>1425</v>
      </c>
      <c r="B586" t="s">
        <v>12877</v>
      </c>
      <c r="C586" t="s">
        <v>12023</v>
      </c>
      <c r="D586" t="s">
        <v>12140</v>
      </c>
      <c r="E586" s="1">
        <v>44442</v>
      </c>
      <c r="F586">
        <f>YEAR(tblcustomers[[#This Row],[registered_date]])</f>
        <v>2021</v>
      </c>
      <c r="G586" s="7">
        <f ca="1">TODAY() - tblcustomers[[#This Row],[registered_date]]</f>
        <v>1367</v>
      </c>
      <c r="H586" t="str">
        <f ca="1">IF(tblcustomers[[#This Row],[customer_age(days)]]&lt;=180, "New",
  IF(tblcustomers[[#This Row],[customer_age(days)]]&lt;=730, "Loyal", "Veteran"))</f>
        <v>Veteran</v>
      </c>
    </row>
    <row r="587" spans="1:8" x14ac:dyDescent="0.2">
      <c r="A587" t="s">
        <v>1012</v>
      </c>
      <c r="B587" t="s">
        <v>12878</v>
      </c>
      <c r="C587" t="s">
        <v>12232</v>
      </c>
      <c r="D587" t="s">
        <v>12059</v>
      </c>
      <c r="E587" s="1">
        <v>45784</v>
      </c>
      <c r="F587">
        <f>YEAR(tblcustomers[[#This Row],[registered_date]])</f>
        <v>2025</v>
      </c>
      <c r="G587" s="7">
        <f ca="1">TODAY() - tblcustomers[[#This Row],[registered_date]]</f>
        <v>25</v>
      </c>
      <c r="H587" t="str">
        <f ca="1">IF(tblcustomers[[#This Row],[customer_age(days)]]&lt;=180, "New",
  IF(tblcustomers[[#This Row],[customer_age(days)]]&lt;=730, "Loyal", "Veteran"))</f>
        <v>New</v>
      </c>
    </row>
    <row r="588" spans="1:8" x14ac:dyDescent="0.2">
      <c r="A588" t="s">
        <v>5641</v>
      </c>
      <c r="B588" t="s">
        <v>12879</v>
      </c>
      <c r="C588" t="s">
        <v>12228</v>
      </c>
      <c r="D588" t="s">
        <v>12212</v>
      </c>
      <c r="E588" s="1">
        <v>44768</v>
      </c>
      <c r="F588">
        <f>YEAR(tblcustomers[[#This Row],[registered_date]])</f>
        <v>2022</v>
      </c>
      <c r="G588" s="7">
        <f ca="1">TODAY() - tblcustomers[[#This Row],[registered_date]]</f>
        <v>1041</v>
      </c>
      <c r="H588" t="str">
        <f ca="1">IF(tblcustomers[[#This Row],[customer_age(days)]]&lt;=180, "New",
  IF(tblcustomers[[#This Row],[customer_age(days)]]&lt;=730, "Loyal", "Veteran"))</f>
        <v>Veteran</v>
      </c>
    </row>
    <row r="589" spans="1:8" x14ac:dyDescent="0.2">
      <c r="A589" t="s">
        <v>2009</v>
      </c>
      <c r="B589" t="s">
        <v>12880</v>
      </c>
      <c r="C589" t="s">
        <v>12189</v>
      </c>
      <c r="D589" t="s">
        <v>12029</v>
      </c>
      <c r="E589" s="1">
        <v>44515</v>
      </c>
      <c r="F589">
        <f>YEAR(tblcustomers[[#This Row],[registered_date]])</f>
        <v>2021</v>
      </c>
      <c r="G589" s="7">
        <f ca="1">TODAY() - tblcustomers[[#This Row],[registered_date]]</f>
        <v>1294</v>
      </c>
      <c r="H589" t="str">
        <f ca="1">IF(tblcustomers[[#This Row],[customer_age(days)]]&lt;=180, "New",
  IF(tblcustomers[[#This Row],[customer_age(days)]]&lt;=730, "Loyal", "Veteran"))</f>
        <v>Veteran</v>
      </c>
    </row>
    <row r="590" spans="1:8" x14ac:dyDescent="0.2">
      <c r="A590" t="s">
        <v>7371</v>
      </c>
      <c r="B590" t="s">
        <v>12881</v>
      </c>
      <c r="C590" t="s">
        <v>12413</v>
      </c>
      <c r="D590" t="s">
        <v>12265</v>
      </c>
      <c r="E590" s="1">
        <v>45178</v>
      </c>
      <c r="F590">
        <f>YEAR(tblcustomers[[#This Row],[registered_date]])</f>
        <v>2023</v>
      </c>
      <c r="G590" s="7">
        <f ca="1">TODAY() - tblcustomers[[#This Row],[registered_date]]</f>
        <v>631</v>
      </c>
      <c r="H590" t="str">
        <f ca="1">IF(tblcustomers[[#This Row],[customer_age(days)]]&lt;=180, "New",
  IF(tblcustomers[[#This Row],[customer_age(days)]]&lt;=730, "Loyal", "Veteran"))</f>
        <v>Loyal</v>
      </c>
    </row>
    <row r="591" spans="1:8" x14ac:dyDescent="0.2">
      <c r="A591" t="s">
        <v>2137</v>
      </c>
      <c r="B591" t="s">
        <v>12882</v>
      </c>
      <c r="C591" t="s">
        <v>12771</v>
      </c>
      <c r="D591" t="s">
        <v>12162</v>
      </c>
      <c r="E591" s="1">
        <v>45670</v>
      </c>
      <c r="F591">
        <f>YEAR(tblcustomers[[#This Row],[registered_date]])</f>
        <v>2025</v>
      </c>
      <c r="G591" s="7">
        <f ca="1">TODAY() - tblcustomers[[#This Row],[registered_date]]</f>
        <v>139</v>
      </c>
      <c r="H591" t="str">
        <f ca="1">IF(tblcustomers[[#This Row],[customer_age(days)]]&lt;=180, "New",
  IF(tblcustomers[[#This Row],[customer_age(days)]]&lt;=730, "Loyal", "Veteran"))</f>
        <v>New</v>
      </c>
    </row>
    <row r="592" spans="1:8" x14ac:dyDescent="0.2">
      <c r="A592" t="s">
        <v>2348</v>
      </c>
      <c r="B592" t="s">
        <v>12883</v>
      </c>
      <c r="C592" t="s">
        <v>12585</v>
      </c>
      <c r="D592" t="s">
        <v>12062</v>
      </c>
      <c r="E592" s="1">
        <v>45428</v>
      </c>
      <c r="F592">
        <f>YEAR(tblcustomers[[#This Row],[registered_date]])</f>
        <v>2024</v>
      </c>
      <c r="G592" s="7">
        <f ca="1">TODAY() - tblcustomers[[#This Row],[registered_date]]</f>
        <v>381</v>
      </c>
      <c r="H592" t="str">
        <f ca="1">IF(tblcustomers[[#This Row],[customer_age(days)]]&lt;=180, "New",
  IF(tblcustomers[[#This Row],[customer_age(days)]]&lt;=730, "Loyal", "Veteran"))</f>
        <v>Loyal</v>
      </c>
    </row>
    <row r="593" spans="1:8" x14ac:dyDescent="0.2">
      <c r="A593" t="s">
        <v>2474</v>
      </c>
      <c r="B593" t="s">
        <v>12884</v>
      </c>
      <c r="C593" t="s">
        <v>12421</v>
      </c>
      <c r="D593" t="s">
        <v>12034</v>
      </c>
      <c r="E593" s="1">
        <v>45450</v>
      </c>
      <c r="F593">
        <f>YEAR(tblcustomers[[#This Row],[registered_date]])</f>
        <v>2024</v>
      </c>
      <c r="G593" s="7">
        <f ca="1">TODAY() - tblcustomers[[#This Row],[registered_date]]</f>
        <v>359</v>
      </c>
      <c r="H593" t="str">
        <f ca="1">IF(tblcustomers[[#This Row],[customer_age(days)]]&lt;=180, "New",
  IF(tblcustomers[[#This Row],[customer_age(days)]]&lt;=730, "Loyal", "Veteran"))</f>
        <v>Loyal</v>
      </c>
    </row>
    <row r="594" spans="1:8" x14ac:dyDescent="0.2">
      <c r="A594" t="s">
        <v>1562</v>
      </c>
      <c r="B594" t="s">
        <v>12885</v>
      </c>
      <c r="C594" t="s">
        <v>12269</v>
      </c>
      <c r="D594" t="s">
        <v>12091</v>
      </c>
      <c r="E594" s="1">
        <v>44750</v>
      </c>
      <c r="F594">
        <f>YEAR(tblcustomers[[#This Row],[registered_date]])</f>
        <v>2022</v>
      </c>
      <c r="G594" s="7">
        <f ca="1">TODAY() - tblcustomers[[#This Row],[registered_date]]</f>
        <v>1059</v>
      </c>
      <c r="H594" t="str">
        <f ca="1">IF(tblcustomers[[#This Row],[customer_age(days)]]&lt;=180, "New",
  IF(tblcustomers[[#This Row],[customer_age(days)]]&lt;=730, "Loyal", "Veteran"))</f>
        <v>Veteran</v>
      </c>
    </row>
    <row r="595" spans="1:8" x14ac:dyDescent="0.2">
      <c r="A595" t="s">
        <v>5021</v>
      </c>
      <c r="B595" t="s">
        <v>12886</v>
      </c>
      <c r="C595" t="s">
        <v>12161</v>
      </c>
      <c r="D595" t="s">
        <v>12212</v>
      </c>
      <c r="E595" s="1">
        <v>45209</v>
      </c>
      <c r="F595">
        <f>YEAR(tblcustomers[[#This Row],[registered_date]])</f>
        <v>2023</v>
      </c>
      <c r="G595" s="7">
        <f ca="1">TODAY() - tblcustomers[[#This Row],[registered_date]]</f>
        <v>600</v>
      </c>
      <c r="H595" t="str">
        <f ca="1">IF(tblcustomers[[#This Row],[customer_age(days)]]&lt;=180, "New",
  IF(tblcustomers[[#This Row],[customer_age(days)]]&lt;=730, "Loyal", "Veteran"))</f>
        <v>Loyal</v>
      </c>
    </row>
    <row r="596" spans="1:8" x14ac:dyDescent="0.2">
      <c r="A596" t="s">
        <v>3792</v>
      </c>
      <c r="B596" t="s">
        <v>12887</v>
      </c>
      <c r="C596" t="s">
        <v>12182</v>
      </c>
      <c r="D596" t="s">
        <v>12021</v>
      </c>
      <c r="E596" s="1">
        <v>44534</v>
      </c>
      <c r="F596">
        <f>YEAR(tblcustomers[[#This Row],[registered_date]])</f>
        <v>2021</v>
      </c>
      <c r="G596" s="7">
        <f ca="1">TODAY() - tblcustomers[[#This Row],[registered_date]]</f>
        <v>1275</v>
      </c>
      <c r="H596" t="str">
        <f ca="1">IF(tblcustomers[[#This Row],[customer_age(days)]]&lt;=180, "New",
  IF(tblcustomers[[#This Row],[customer_age(days)]]&lt;=730, "Loyal", "Veteran"))</f>
        <v>Veteran</v>
      </c>
    </row>
    <row r="597" spans="1:8" x14ac:dyDescent="0.2">
      <c r="A597" t="s">
        <v>2580</v>
      </c>
      <c r="B597" t="s">
        <v>12888</v>
      </c>
      <c r="C597" t="s">
        <v>12468</v>
      </c>
      <c r="D597" t="s">
        <v>12042</v>
      </c>
      <c r="E597" s="1">
        <v>45625</v>
      </c>
      <c r="F597">
        <f>YEAR(tblcustomers[[#This Row],[registered_date]])</f>
        <v>2024</v>
      </c>
      <c r="G597" s="7">
        <f ca="1">TODAY() - tblcustomers[[#This Row],[registered_date]]</f>
        <v>184</v>
      </c>
      <c r="H597" t="str">
        <f ca="1">IF(tblcustomers[[#This Row],[customer_age(days)]]&lt;=180, "New",
  IF(tblcustomers[[#This Row],[customer_age(days)]]&lt;=730, "Loyal", "Veteran"))</f>
        <v>Loyal</v>
      </c>
    </row>
    <row r="598" spans="1:8" x14ac:dyDescent="0.2">
      <c r="A598" t="s">
        <v>2747</v>
      </c>
      <c r="B598" t="s">
        <v>12889</v>
      </c>
      <c r="C598" t="s">
        <v>12093</v>
      </c>
      <c r="D598" t="s">
        <v>12029</v>
      </c>
      <c r="E598" s="1">
        <v>45256</v>
      </c>
      <c r="F598">
        <f>YEAR(tblcustomers[[#This Row],[registered_date]])</f>
        <v>2023</v>
      </c>
      <c r="G598" s="7">
        <f ca="1">TODAY() - tblcustomers[[#This Row],[registered_date]]</f>
        <v>553</v>
      </c>
      <c r="H598" t="str">
        <f ca="1">IF(tblcustomers[[#This Row],[customer_age(days)]]&lt;=180, "New",
  IF(tblcustomers[[#This Row],[customer_age(days)]]&lt;=730, "Loyal", "Veteran"))</f>
        <v>Loyal</v>
      </c>
    </row>
    <row r="599" spans="1:8" x14ac:dyDescent="0.2">
      <c r="A599" t="s">
        <v>1376</v>
      </c>
      <c r="B599" t="s">
        <v>12890</v>
      </c>
      <c r="C599" t="s">
        <v>12891</v>
      </c>
      <c r="D599" t="s">
        <v>12042</v>
      </c>
      <c r="E599" s="1">
        <v>45747</v>
      </c>
      <c r="F599">
        <f>YEAR(tblcustomers[[#This Row],[registered_date]])</f>
        <v>2025</v>
      </c>
      <c r="G599" s="7">
        <f ca="1">TODAY() - tblcustomers[[#This Row],[registered_date]]</f>
        <v>62</v>
      </c>
      <c r="H599" t="str">
        <f ca="1">IF(tblcustomers[[#This Row],[customer_age(days)]]&lt;=180, "New",
  IF(tblcustomers[[#This Row],[customer_age(days)]]&lt;=730, "Loyal", "Veteran"))</f>
        <v>New</v>
      </c>
    </row>
    <row r="600" spans="1:8" x14ac:dyDescent="0.2">
      <c r="A600" t="s">
        <v>2620</v>
      </c>
      <c r="B600" t="s">
        <v>12892</v>
      </c>
      <c r="C600" t="s">
        <v>12475</v>
      </c>
      <c r="D600" t="s">
        <v>12078</v>
      </c>
      <c r="E600" s="1">
        <v>44536</v>
      </c>
      <c r="F600">
        <f>YEAR(tblcustomers[[#This Row],[registered_date]])</f>
        <v>2021</v>
      </c>
      <c r="G600" s="7">
        <f ca="1">TODAY() - tblcustomers[[#This Row],[registered_date]]</f>
        <v>1273</v>
      </c>
      <c r="H600" t="str">
        <f ca="1">IF(tblcustomers[[#This Row],[customer_age(days)]]&lt;=180, "New",
  IF(tblcustomers[[#This Row],[customer_age(days)]]&lt;=730, "Loyal", "Veteran"))</f>
        <v>Veteran</v>
      </c>
    </row>
    <row r="601" spans="1:8" x14ac:dyDescent="0.2">
      <c r="A601" t="s">
        <v>2676</v>
      </c>
      <c r="B601" t="s">
        <v>12893</v>
      </c>
      <c r="C601" t="s">
        <v>12804</v>
      </c>
      <c r="D601" t="s">
        <v>58</v>
      </c>
      <c r="E601" s="1">
        <v>45622</v>
      </c>
      <c r="F601">
        <f>YEAR(tblcustomers[[#This Row],[registered_date]])</f>
        <v>2024</v>
      </c>
      <c r="G601" s="7">
        <f ca="1">TODAY() - tblcustomers[[#This Row],[registered_date]]</f>
        <v>187</v>
      </c>
      <c r="H601" t="str">
        <f ca="1">IF(tblcustomers[[#This Row],[customer_age(days)]]&lt;=180, "New",
  IF(tblcustomers[[#This Row],[customer_age(days)]]&lt;=730, "Loyal", "Veteran"))</f>
        <v>Loyal</v>
      </c>
    </row>
    <row r="602" spans="1:8" x14ac:dyDescent="0.2">
      <c r="A602" t="s">
        <v>331</v>
      </c>
      <c r="B602" t="s">
        <v>12894</v>
      </c>
      <c r="C602" t="s">
        <v>12230</v>
      </c>
      <c r="D602" t="s">
        <v>12207</v>
      </c>
      <c r="E602" s="1">
        <v>44895</v>
      </c>
      <c r="F602">
        <f>YEAR(tblcustomers[[#This Row],[registered_date]])</f>
        <v>2022</v>
      </c>
      <c r="G602" s="7">
        <f ca="1">TODAY() - tblcustomers[[#This Row],[registered_date]]</f>
        <v>914</v>
      </c>
      <c r="H602" t="str">
        <f ca="1">IF(tblcustomers[[#This Row],[customer_age(days)]]&lt;=180, "New",
  IF(tblcustomers[[#This Row],[customer_age(days)]]&lt;=730, "Loyal", "Veteran"))</f>
        <v>Veteran</v>
      </c>
    </row>
    <row r="603" spans="1:8" x14ac:dyDescent="0.2">
      <c r="A603" t="s">
        <v>1148</v>
      </c>
      <c r="B603" t="s">
        <v>12895</v>
      </c>
      <c r="C603" t="s">
        <v>12896</v>
      </c>
      <c r="D603" t="s">
        <v>12279</v>
      </c>
      <c r="E603" s="1">
        <v>44399</v>
      </c>
      <c r="F603">
        <f>YEAR(tblcustomers[[#This Row],[registered_date]])</f>
        <v>2021</v>
      </c>
      <c r="G603" s="7">
        <f ca="1">TODAY() - tblcustomers[[#This Row],[registered_date]]</f>
        <v>1410</v>
      </c>
      <c r="H603" t="str">
        <f ca="1">IF(tblcustomers[[#This Row],[customer_age(days)]]&lt;=180, "New",
  IF(tblcustomers[[#This Row],[customer_age(days)]]&lt;=730, "Loyal", "Veteran"))</f>
        <v>Veteran</v>
      </c>
    </row>
    <row r="604" spans="1:8" x14ac:dyDescent="0.2">
      <c r="A604" t="s">
        <v>5100</v>
      </c>
      <c r="B604" t="s">
        <v>12897</v>
      </c>
      <c r="C604" t="s">
        <v>12378</v>
      </c>
      <c r="D604" t="s">
        <v>12246</v>
      </c>
      <c r="E604" s="1">
        <v>45717</v>
      </c>
      <c r="F604">
        <f>YEAR(tblcustomers[[#This Row],[registered_date]])</f>
        <v>2025</v>
      </c>
      <c r="G604" s="7">
        <f ca="1">TODAY() - tblcustomers[[#This Row],[registered_date]]</f>
        <v>92</v>
      </c>
      <c r="H604" t="str">
        <f ca="1">IF(tblcustomers[[#This Row],[customer_age(days)]]&lt;=180, "New",
  IF(tblcustomers[[#This Row],[customer_age(days)]]&lt;=730, "Loyal", "Veteran"))</f>
        <v>New</v>
      </c>
    </row>
    <row r="605" spans="1:8" x14ac:dyDescent="0.2">
      <c r="A605" t="s">
        <v>5829</v>
      </c>
      <c r="B605" t="s">
        <v>12898</v>
      </c>
      <c r="C605" t="s">
        <v>12069</v>
      </c>
      <c r="D605" t="s">
        <v>12246</v>
      </c>
      <c r="E605" s="1">
        <v>44655</v>
      </c>
      <c r="F605">
        <f>YEAR(tblcustomers[[#This Row],[registered_date]])</f>
        <v>2022</v>
      </c>
      <c r="G605" s="7">
        <f ca="1">TODAY() - tblcustomers[[#This Row],[registered_date]]</f>
        <v>1154</v>
      </c>
      <c r="H605" t="str">
        <f ca="1">IF(tblcustomers[[#This Row],[customer_age(days)]]&lt;=180, "New",
  IF(tblcustomers[[#This Row],[customer_age(days)]]&lt;=730, "Loyal", "Veteran"))</f>
        <v>Veteran</v>
      </c>
    </row>
    <row r="606" spans="1:8" x14ac:dyDescent="0.2">
      <c r="A606" t="s">
        <v>4203</v>
      </c>
      <c r="B606" t="s">
        <v>12899</v>
      </c>
      <c r="C606" t="s">
        <v>12182</v>
      </c>
      <c r="D606" t="s">
        <v>12133</v>
      </c>
      <c r="E606" s="1">
        <v>45580</v>
      </c>
      <c r="F606">
        <f>YEAR(tblcustomers[[#This Row],[registered_date]])</f>
        <v>2024</v>
      </c>
      <c r="G606" s="7">
        <f ca="1">TODAY() - tblcustomers[[#This Row],[registered_date]]</f>
        <v>229</v>
      </c>
      <c r="H606" t="str">
        <f ca="1">IF(tblcustomers[[#This Row],[customer_age(days)]]&lt;=180, "New",
  IF(tblcustomers[[#This Row],[customer_age(days)]]&lt;=730, "Loyal", "Veteran"))</f>
        <v>Loyal</v>
      </c>
    </row>
    <row r="607" spans="1:8" x14ac:dyDescent="0.2">
      <c r="A607" t="s">
        <v>1842</v>
      </c>
      <c r="B607" t="s">
        <v>12900</v>
      </c>
      <c r="C607" t="s">
        <v>12242</v>
      </c>
      <c r="D607" t="s">
        <v>12133</v>
      </c>
      <c r="E607" s="1">
        <v>45559</v>
      </c>
      <c r="F607">
        <f>YEAR(tblcustomers[[#This Row],[registered_date]])</f>
        <v>2024</v>
      </c>
      <c r="G607" s="7">
        <f ca="1">TODAY() - tblcustomers[[#This Row],[registered_date]]</f>
        <v>250</v>
      </c>
      <c r="H607" t="str">
        <f ca="1">IF(tblcustomers[[#This Row],[customer_age(days)]]&lt;=180, "New",
  IF(tblcustomers[[#This Row],[customer_age(days)]]&lt;=730, "Loyal", "Veteran"))</f>
        <v>Loyal</v>
      </c>
    </row>
    <row r="608" spans="1:8" x14ac:dyDescent="0.2">
      <c r="A608" t="s">
        <v>10620</v>
      </c>
      <c r="B608" t="s">
        <v>12901</v>
      </c>
      <c r="C608" t="s">
        <v>12120</v>
      </c>
      <c r="D608" t="s">
        <v>12180</v>
      </c>
      <c r="E608" s="1">
        <v>44841</v>
      </c>
      <c r="F608">
        <f>YEAR(tblcustomers[[#This Row],[registered_date]])</f>
        <v>2022</v>
      </c>
      <c r="G608" s="7">
        <f ca="1">TODAY() - tblcustomers[[#This Row],[registered_date]]</f>
        <v>968</v>
      </c>
      <c r="H608" t="str">
        <f ca="1">IF(tblcustomers[[#This Row],[customer_age(days)]]&lt;=180, "New",
  IF(tblcustomers[[#This Row],[customer_age(days)]]&lt;=730, "Loyal", "Veteran"))</f>
        <v>Veteran</v>
      </c>
    </row>
    <row r="609" spans="1:8" x14ac:dyDescent="0.2">
      <c r="A609" t="s">
        <v>2476</v>
      </c>
      <c r="B609" t="s">
        <v>12902</v>
      </c>
      <c r="C609" t="s">
        <v>12560</v>
      </c>
      <c r="D609" t="s">
        <v>12425</v>
      </c>
      <c r="E609" s="1">
        <v>45602</v>
      </c>
      <c r="F609">
        <f>YEAR(tblcustomers[[#This Row],[registered_date]])</f>
        <v>2024</v>
      </c>
      <c r="G609" s="7">
        <f ca="1">TODAY() - tblcustomers[[#This Row],[registered_date]]</f>
        <v>207</v>
      </c>
      <c r="H609" t="str">
        <f ca="1">IF(tblcustomers[[#This Row],[customer_age(days)]]&lt;=180, "New",
  IF(tblcustomers[[#This Row],[customer_age(days)]]&lt;=730, "Loyal", "Veteran"))</f>
        <v>Loyal</v>
      </c>
    </row>
    <row r="610" spans="1:8" x14ac:dyDescent="0.2">
      <c r="A610" t="s">
        <v>50</v>
      </c>
      <c r="B610" t="s">
        <v>12903</v>
      </c>
      <c r="C610" t="s">
        <v>12314</v>
      </c>
      <c r="D610" t="s">
        <v>12118</v>
      </c>
      <c r="E610" s="1">
        <v>44731</v>
      </c>
      <c r="F610">
        <f>YEAR(tblcustomers[[#This Row],[registered_date]])</f>
        <v>2022</v>
      </c>
      <c r="G610" s="7">
        <f ca="1">TODAY() - tblcustomers[[#This Row],[registered_date]]</f>
        <v>1078</v>
      </c>
      <c r="H610" t="str">
        <f ca="1">IF(tblcustomers[[#This Row],[customer_age(days)]]&lt;=180, "New",
  IF(tblcustomers[[#This Row],[customer_age(days)]]&lt;=730, "Loyal", "Veteran"))</f>
        <v>Veteran</v>
      </c>
    </row>
    <row r="611" spans="1:8" x14ac:dyDescent="0.2">
      <c r="A611" t="s">
        <v>5632</v>
      </c>
      <c r="B611" t="s">
        <v>12904</v>
      </c>
      <c r="C611" t="s">
        <v>12493</v>
      </c>
      <c r="D611" t="s">
        <v>12067</v>
      </c>
      <c r="E611" s="1">
        <v>44432</v>
      </c>
      <c r="F611">
        <f>YEAR(tblcustomers[[#This Row],[registered_date]])</f>
        <v>2021</v>
      </c>
      <c r="G611" s="7">
        <f ca="1">TODAY() - tblcustomers[[#This Row],[registered_date]]</f>
        <v>1377</v>
      </c>
      <c r="H611" t="str">
        <f ca="1">IF(tblcustomers[[#This Row],[customer_age(days)]]&lt;=180, "New",
  IF(tblcustomers[[#This Row],[customer_age(days)]]&lt;=730, "Loyal", "Veteran"))</f>
        <v>Veteran</v>
      </c>
    </row>
    <row r="612" spans="1:8" x14ac:dyDescent="0.2">
      <c r="A612" t="s">
        <v>2879</v>
      </c>
      <c r="B612" t="s">
        <v>12905</v>
      </c>
      <c r="C612" t="s">
        <v>12741</v>
      </c>
      <c r="D612" t="s">
        <v>12255</v>
      </c>
      <c r="E612" s="1">
        <v>44897</v>
      </c>
      <c r="F612">
        <f>YEAR(tblcustomers[[#This Row],[registered_date]])</f>
        <v>2022</v>
      </c>
      <c r="G612" s="7">
        <f ca="1">TODAY() - tblcustomers[[#This Row],[registered_date]]</f>
        <v>912</v>
      </c>
      <c r="H612" t="str">
        <f ca="1">IF(tblcustomers[[#This Row],[customer_age(days)]]&lt;=180, "New",
  IF(tblcustomers[[#This Row],[customer_age(days)]]&lt;=730, "Loyal", "Veteran"))</f>
        <v>Veteran</v>
      </c>
    </row>
    <row r="613" spans="1:8" x14ac:dyDescent="0.2">
      <c r="A613" t="s">
        <v>7024</v>
      </c>
      <c r="B613" t="s">
        <v>12906</v>
      </c>
      <c r="C613" t="s">
        <v>12108</v>
      </c>
      <c r="D613" t="s">
        <v>12029</v>
      </c>
      <c r="E613" s="1">
        <v>44840</v>
      </c>
      <c r="F613">
        <f>YEAR(tblcustomers[[#This Row],[registered_date]])</f>
        <v>2022</v>
      </c>
      <c r="G613" s="7">
        <f ca="1">TODAY() - tblcustomers[[#This Row],[registered_date]]</f>
        <v>969</v>
      </c>
      <c r="H613" t="str">
        <f ca="1">IF(tblcustomers[[#This Row],[customer_age(days)]]&lt;=180, "New",
  IF(tblcustomers[[#This Row],[customer_age(days)]]&lt;=730, "Loyal", "Veteran"))</f>
        <v>Veteran</v>
      </c>
    </row>
    <row r="614" spans="1:8" x14ac:dyDescent="0.2">
      <c r="A614" t="s">
        <v>1462</v>
      </c>
      <c r="B614" t="s">
        <v>12907</v>
      </c>
      <c r="C614" t="s">
        <v>12554</v>
      </c>
      <c r="D614" t="s">
        <v>12062</v>
      </c>
      <c r="E614" s="1">
        <v>45434</v>
      </c>
      <c r="F614">
        <f>YEAR(tblcustomers[[#This Row],[registered_date]])</f>
        <v>2024</v>
      </c>
      <c r="G614" s="7">
        <f ca="1">TODAY() - tblcustomers[[#This Row],[registered_date]]</f>
        <v>375</v>
      </c>
      <c r="H614" t="str">
        <f ca="1">IF(tblcustomers[[#This Row],[customer_age(days)]]&lt;=180, "New",
  IF(tblcustomers[[#This Row],[customer_age(days)]]&lt;=730, "Loyal", "Veteran"))</f>
        <v>Loyal</v>
      </c>
    </row>
    <row r="615" spans="1:8" x14ac:dyDescent="0.2">
      <c r="A615" t="s">
        <v>422</v>
      </c>
      <c r="B615" t="s">
        <v>12908</v>
      </c>
      <c r="C615" t="s">
        <v>12909</v>
      </c>
      <c r="D615" t="s">
        <v>12042</v>
      </c>
      <c r="E615" s="1">
        <v>45645</v>
      </c>
      <c r="F615">
        <f>YEAR(tblcustomers[[#This Row],[registered_date]])</f>
        <v>2024</v>
      </c>
      <c r="G615" s="7">
        <f ca="1">TODAY() - tblcustomers[[#This Row],[registered_date]]</f>
        <v>164</v>
      </c>
      <c r="H615" t="str">
        <f ca="1">IF(tblcustomers[[#This Row],[customer_age(days)]]&lt;=180, "New",
  IF(tblcustomers[[#This Row],[customer_age(days)]]&lt;=730, "Loyal", "Veteran"))</f>
        <v>New</v>
      </c>
    </row>
    <row r="616" spans="1:8" x14ac:dyDescent="0.2">
      <c r="A616" t="s">
        <v>2210</v>
      </c>
      <c r="B616" t="s">
        <v>12910</v>
      </c>
      <c r="C616" t="s">
        <v>12276</v>
      </c>
      <c r="D616" t="s">
        <v>12037</v>
      </c>
      <c r="E616" s="1">
        <v>44486</v>
      </c>
      <c r="F616">
        <f>YEAR(tblcustomers[[#This Row],[registered_date]])</f>
        <v>2021</v>
      </c>
      <c r="G616" s="7">
        <f ca="1">TODAY() - tblcustomers[[#This Row],[registered_date]]</f>
        <v>1323</v>
      </c>
      <c r="H616" t="str">
        <f ca="1">IF(tblcustomers[[#This Row],[customer_age(days)]]&lt;=180, "New",
  IF(tblcustomers[[#This Row],[customer_age(days)]]&lt;=730, "Loyal", "Veteran"))</f>
        <v>Veteran</v>
      </c>
    </row>
    <row r="617" spans="1:8" x14ac:dyDescent="0.2">
      <c r="A617" t="s">
        <v>4513</v>
      </c>
      <c r="B617" t="s">
        <v>12911</v>
      </c>
      <c r="C617" t="s">
        <v>12242</v>
      </c>
      <c r="D617" t="s">
        <v>12243</v>
      </c>
      <c r="E617" s="1">
        <v>44861</v>
      </c>
      <c r="F617">
        <f>YEAR(tblcustomers[[#This Row],[registered_date]])</f>
        <v>2022</v>
      </c>
      <c r="G617" s="7">
        <f ca="1">TODAY() - tblcustomers[[#This Row],[registered_date]]</f>
        <v>948</v>
      </c>
      <c r="H617" t="str">
        <f ca="1">IF(tblcustomers[[#This Row],[customer_age(days)]]&lt;=180, "New",
  IF(tblcustomers[[#This Row],[customer_age(days)]]&lt;=730, "Loyal", "Veteran"))</f>
        <v>Veteran</v>
      </c>
    </row>
    <row r="618" spans="1:8" x14ac:dyDescent="0.2">
      <c r="A618" t="s">
        <v>4956</v>
      </c>
      <c r="B618" t="s">
        <v>12912</v>
      </c>
      <c r="C618" t="s">
        <v>12144</v>
      </c>
      <c r="D618" t="s">
        <v>12207</v>
      </c>
      <c r="E618" s="1">
        <v>45773</v>
      </c>
      <c r="F618">
        <f>YEAR(tblcustomers[[#This Row],[registered_date]])</f>
        <v>2025</v>
      </c>
      <c r="G618" s="7">
        <f ca="1">TODAY() - tblcustomers[[#This Row],[registered_date]]</f>
        <v>36</v>
      </c>
      <c r="H618" t="str">
        <f ca="1">IF(tblcustomers[[#This Row],[customer_age(days)]]&lt;=180, "New",
  IF(tblcustomers[[#This Row],[customer_age(days)]]&lt;=730, "Loyal", "Veteran"))</f>
        <v>New</v>
      </c>
    </row>
    <row r="619" spans="1:8" x14ac:dyDescent="0.2">
      <c r="A619" t="s">
        <v>4519</v>
      </c>
      <c r="B619" t="s">
        <v>12913</v>
      </c>
      <c r="C619" t="s">
        <v>12421</v>
      </c>
      <c r="D619" t="s">
        <v>12029</v>
      </c>
      <c r="E619" s="1">
        <v>45440</v>
      </c>
      <c r="F619">
        <f>YEAR(tblcustomers[[#This Row],[registered_date]])</f>
        <v>2024</v>
      </c>
      <c r="G619" s="7">
        <f ca="1">TODAY() - tblcustomers[[#This Row],[registered_date]]</f>
        <v>369</v>
      </c>
      <c r="H619" t="str">
        <f ca="1">IF(tblcustomers[[#This Row],[customer_age(days)]]&lt;=180, "New",
  IF(tblcustomers[[#This Row],[customer_age(days)]]&lt;=730, "Loyal", "Veteran"))</f>
        <v>Loyal</v>
      </c>
    </row>
    <row r="620" spans="1:8" x14ac:dyDescent="0.2">
      <c r="A620" t="s">
        <v>709</v>
      </c>
      <c r="B620" t="s">
        <v>12914</v>
      </c>
      <c r="C620" t="s">
        <v>12117</v>
      </c>
      <c r="D620" t="s">
        <v>12394</v>
      </c>
      <c r="E620" s="1">
        <v>44458</v>
      </c>
      <c r="F620">
        <f>YEAR(tblcustomers[[#This Row],[registered_date]])</f>
        <v>2021</v>
      </c>
      <c r="G620" s="7">
        <f ca="1">TODAY() - tblcustomers[[#This Row],[registered_date]]</f>
        <v>1351</v>
      </c>
      <c r="H620" t="str">
        <f ca="1">IF(tblcustomers[[#This Row],[customer_age(days)]]&lt;=180, "New",
  IF(tblcustomers[[#This Row],[customer_age(days)]]&lt;=730, "Loyal", "Veteran"))</f>
        <v>Veteran</v>
      </c>
    </row>
    <row r="621" spans="1:8" x14ac:dyDescent="0.2">
      <c r="A621" t="s">
        <v>6368</v>
      </c>
      <c r="B621" t="s">
        <v>12915</v>
      </c>
      <c r="C621" t="s">
        <v>12371</v>
      </c>
      <c r="D621" t="s">
        <v>12078</v>
      </c>
      <c r="E621" s="1">
        <v>44814</v>
      </c>
      <c r="F621">
        <f>YEAR(tblcustomers[[#This Row],[registered_date]])</f>
        <v>2022</v>
      </c>
      <c r="G621" s="7">
        <f ca="1">TODAY() - tblcustomers[[#This Row],[registered_date]]</f>
        <v>995</v>
      </c>
      <c r="H621" t="str">
        <f ca="1">IF(tblcustomers[[#This Row],[customer_age(days)]]&lt;=180, "New",
  IF(tblcustomers[[#This Row],[customer_age(days)]]&lt;=730, "Loyal", "Veteran"))</f>
        <v>Veteran</v>
      </c>
    </row>
    <row r="622" spans="1:8" x14ac:dyDescent="0.2">
      <c r="A622" t="s">
        <v>2493</v>
      </c>
      <c r="B622" t="s">
        <v>12916</v>
      </c>
      <c r="C622" t="s">
        <v>12544</v>
      </c>
      <c r="D622" t="s">
        <v>12083</v>
      </c>
      <c r="E622" s="1">
        <v>45102</v>
      </c>
      <c r="F622">
        <f>YEAR(tblcustomers[[#This Row],[registered_date]])</f>
        <v>2023</v>
      </c>
      <c r="G622" s="7">
        <f ca="1">TODAY() - tblcustomers[[#This Row],[registered_date]]</f>
        <v>707</v>
      </c>
      <c r="H622" t="str">
        <f ca="1">IF(tblcustomers[[#This Row],[customer_age(days)]]&lt;=180, "New",
  IF(tblcustomers[[#This Row],[customer_age(days)]]&lt;=730, "Loyal", "Veteran"))</f>
        <v>Loyal</v>
      </c>
    </row>
    <row r="623" spans="1:8" x14ac:dyDescent="0.2">
      <c r="A623" t="s">
        <v>8096</v>
      </c>
      <c r="B623" t="s">
        <v>12917</v>
      </c>
      <c r="C623" t="s">
        <v>12290</v>
      </c>
      <c r="D623" t="s">
        <v>12252</v>
      </c>
      <c r="E623" s="1">
        <v>45568</v>
      </c>
      <c r="F623">
        <f>YEAR(tblcustomers[[#This Row],[registered_date]])</f>
        <v>2024</v>
      </c>
      <c r="G623" s="7">
        <f ca="1">TODAY() - tblcustomers[[#This Row],[registered_date]]</f>
        <v>241</v>
      </c>
      <c r="H623" t="str">
        <f ca="1">IF(tblcustomers[[#This Row],[customer_age(days)]]&lt;=180, "New",
  IF(tblcustomers[[#This Row],[customer_age(days)]]&lt;=730, "Loyal", "Veteran"))</f>
        <v>Loyal</v>
      </c>
    </row>
    <row r="624" spans="1:8" x14ac:dyDescent="0.2">
      <c r="A624" t="s">
        <v>3470</v>
      </c>
      <c r="B624" t="s">
        <v>12918</v>
      </c>
      <c r="C624" t="s">
        <v>12919</v>
      </c>
      <c r="D624" t="s">
        <v>12091</v>
      </c>
      <c r="E624" s="1">
        <v>45486</v>
      </c>
      <c r="F624">
        <f>YEAR(tblcustomers[[#This Row],[registered_date]])</f>
        <v>2024</v>
      </c>
      <c r="G624" s="7">
        <f ca="1">TODAY() - tblcustomers[[#This Row],[registered_date]]</f>
        <v>323</v>
      </c>
      <c r="H624" t="str">
        <f ca="1">IF(tblcustomers[[#This Row],[customer_age(days)]]&lt;=180, "New",
  IF(tblcustomers[[#This Row],[customer_age(days)]]&lt;=730, "Loyal", "Veteran"))</f>
        <v>Loyal</v>
      </c>
    </row>
    <row r="625" spans="1:8" x14ac:dyDescent="0.2">
      <c r="A625" t="s">
        <v>723</v>
      </c>
      <c r="B625" t="s">
        <v>12920</v>
      </c>
      <c r="C625" t="s">
        <v>12909</v>
      </c>
      <c r="D625" t="s">
        <v>12221</v>
      </c>
      <c r="E625" s="1">
        <v>45235</v>
      </c>
      <c r="F625">
        <f>YEAR(tblcustomers[[#This Row],[registered_date]])</f>
        <v>2023</v>
      </c>
      <c r="G625" s="7">
        <f ca="1">TODAY() - tblcustomers[[#This Row],[registered_date]]</f>
        <v>574</v>
      </c>
      <c r="H625" t="str">
        <f ca="1">IF(tblcustomers[[#This Row],[customer_age(days)]]&lt;=180, "New",
  IF(tblcustomers[[#This Row],[customer_age(days)]]&lt;=730, "Loyal", "Veteran"))</f>
        <v>Loyal</v>
      </c>
    </row>
    <row r="626" spans="1:8" x14ac:dyDescent="0.2">
      <c r="A626" t="s">
        <v>741</v>
      </c>
      <c r="B626" t="s">
        <v>12921</v>
      </c>
      <c r="C626" t="s">
        <v>12058</v>
      </c>
      <c r="D626" t="s">
        <v>12207</v>
      </c>
      <c r="E626" s="1">
        <v>45281</v>
      </c>
      <c r="F626">
        <f>YEAR(tblcustomers[[#This Row],[registered_date]])</f>
        <v>2023</v>
      </c>
      <c r="G626" s="7">
        <f ca="1">TODAY() - tblcustomers[[#This Row],[registered_date]]</f>
        <v>528</v>
      </c>
      <c r="H626" t="str">
        <f ca="1">IF(tblcustomers[[#This Row],[customer_age(days)]]&lt;=180, "New",
  IF(tblcustomers[[#This Row],[customer_age(days)]]&lt;=730, "Loyal", "Veteran"))</f>
        <v>Loyal</v>
      </c>
    </row>
    <row r="627" spans="1:8" x14ac:dyDescent="0.2">
      <c r="A627" t="s">
        <v>544</v>
      </c>
      <c r="B627" t="s">
        <v>12922</v>
      </c>
      <c r="C627" t="s">
        <v>12472</v>
      </c>
      <c r="D627" t="s">
        <v>12140</v>
      </c>
      <c r="E627" s="1">
        <v>44507</v>
      </c>
      <c r="F627">
        <f>YEAR(tblcustomers[[#This Row],[registered_date]])</f>
        <v>2021</v>
      </c>
      <c r="G627" s="7">
        <f ca="1">TODAY() - tblcustomers[[#This Row],[registered_date]]</f>
        <v>1302</v>
      </c>
      <c r="H627" t="str">
        <f ca="1">IF(tblcustomers[[#This Row],[customer_age(days)]]&lt;=180, "New",
  IF(tblcustomers[[#This Row],[customer_age(days)]]&lt;=730, "Loyal", "Veteran"))</f>
        <v>Veteran</v>
      </c>
    </row>
    <row r="628" spans="1:8" x14ac:dyDescent="0.2">
      <c r="A628" t="s">
        <v>113</v>
      </c>
      <c r="B628" t="s">
        <v>12923</v>
      </c>
      <c r="C628" t="s">
        <v>12108</v>
      </c>
      <c r="D628" t="s">
        <v>12332</v>
      </c>
      <c r="E628" s="1">
        <v>44842</v>
      </c>
      <c r="F628">
        <f>YEAR(tblcustomers[[#This Row],[registered_date]])</f>
        <v>2022</v>
      </c>
      <c r="G628" s="7">
        <f ca="1">TODAY() - tblcustomers[[#This Row],[registered_date]]</f>
        <v>967</v>
      </c>
      <c r="H628" t="str">
        <f ca="1">IF(tblcustomers[[#This Row],[customer_age(days)]]&lt;=180, "New",
  IF(tblcustomers[[#This Row],[customer_age(days)]]&lt;=730, "Loyal", "Veteran"))</f>
        <v>Veteran</v>
      </c>
    </row>
    <row r="629" spans="1:8" x14ac:dyDescent="0.2">
      <c r="A629" t="s">
        <v>744</v>
      </c>
      <c r="B629" t="s">
        <v>12924</v>
      </c>
      <c r="C629" t="s">
        <v>12278</v>
      </c>
      <c r="D629" t="s">
        <v>26</v>
      </c>
      <c r="E629" s="1">
        <v>45338</v>
      </c>
      <c r="F629">
        <f>YEAR(tblcustomers[[#This Row],[registered_date]])</f>
        <v>2024</v>
      </c>
      <c r="G629" s="7">
        <f ca="1">TODAY() - tblcustomers[[#This Row],[registered_date]]</f>
        <v>471</v>
      </c>
      <c r="H629" t="str">
        <f ca="1">IF(tblcustomers[[#This Row],[customer_age(days)]]&lt;=180, "New",
  IF(tblcustomers[[#This Row],[customer_age(days)]]&lt;=730, "Loyal", "Veteran"))</f>
        <v>Loyal</v>
      </c>
    </row>
    <row r="630" spans="1:8" x14ac:dyDescent="0.2">
      <c r="A630" t="s">
        <v>640</v>
      </c>
      <c r="B630" t="s">
        <v>12925</v>
      </c>
      <c r="C630" t="s">
        <v>12926</v>
      </c>
      <c r="D630" t="s">
        <v>12177</v>
      </c>
      <c r="E630" s="1">
        <v>45422</v>
      </c>
      <c r="F630">
        <f>YEAR(tblcustomers[[#This Row],[registered_date]])</f>
        <v>2024</v>
      </c>
      <c r="G630" s="7">
        <f ca="1">TODAY() - tblcustomers[[#This Row],[registered_date]]</f>
        <v>387</v>
      </c>
      <c r="H630" t="str">
        <f ca="1">IF(tblcustomers[[#This Row],[customer_age(days)]]&lt;=180, "New",
  IF(tblcustomers[[#This Row],[customer_age(days)]]&lt;=730, "Loyal", "Veteran"))</f>
        <v>Loyal</v>
      </c>
    </row>
    <row r="631" spans="1:8" x14ac:dyDescent="0.2">
      <c r="A631" t="s">
        <v>4119</v>
      </c>
      <c r="B631" t="s">
        <v>12927</v>
      </c>
      <c r="C631" t="s">
        <v>12088</v>
      </c>
      <c r="D631" t="s">
        <v>12425</v>
      </c>
      <c r="E631" s="1">
        <v>44945</v>
      </c>
      <c r="F631">
        <f>YEAR(tblcustomers[[#This Row],[registered_date]])</f>
        <v>2023</v>
      </c>
      <c r="G631" s="7">
        <f ca="1">TODAY() - tblcustomers[[#This Row],[registered_date]]</f>
        <v>864</v>
      </c>
      <c r="H631" t="str">
        <f ca="1">IF(tblcustomers[[#This Row],[customer_age(days)]]&lt;=180, "New",
  IF(tblcustomers[[#This Row],[customer_age(days)]]&lt;=730, "Loyal", "Veteran"))</f>
        <v>Veteran</v>
      </c>
    </row>
    <row r="632" spans="1:8" x14ac:dyDescent="0.2">
      <c r="A632" t="s">
        <v>4163</v>
      </c>
      <c r="B632" t="s">
        <v>12928</v>
      </c>
      <c r="C632" t="s">
        <v>12179</v>
      </c>
      <c r="D632" t="s">
        <v>12248</v>
      </c>
      <c r="E632" s="1">
        <v>45715</v>
      </c>
      <c r="F632">
        <f>YEAR(tblcustomers[[#This Row],[registered_date]])</f>
        <v>2025</v>
      </c>
      <c r="G632" s="7">
        <f ca="1">TODAY() - tblcustomers[[#This Row],[registered_date]]</f>
        <v>94</v>
      </c>
      <c r="H632" t="str">
        <f ca="1">IF(tblcustomers[[#This Row],[customer_age(days)]]&lt;=180, "New",
  IF(tblcustomers[[#This Row],[customer_age(days)]]&lt;=730, "Loyal", "Veteran"))</f>
        <v>New</v>
      </c>
    </row>
    <row r="633" spans="1:8" x14ac:dyDescent="0.2">
      <c r="A633" t="s">
        <v>4974</v>
      </c>
      <c r="B633" t="s">
        <v>12929</v>
      </c>
      <c r="C633" t="s">
        <v>12242</v>
      </c>
      <c r="D633" t="s">
        <v>12140</v>
      </c>
      <c r="E633" s="1">
        <v>45357</v>
      </c>
      <c r="F633">
        <f>YEAR(tblcustomers[[#This Row],[registered_date]])</f>
        <v>2024</v>
      </c>
      <c r="G633" s="7">
        <f ca="1">TODAY() - tblcustomers[[#This Row],[registered_date]]</f>
        <v>452</v>
      </c>
      <c r="H633" t="str">
        <f ca="1">IF(tblcustomers[[#This Row],[customer_age(days)]]&lt;=180, "New",
  IF(tblcustomers[[#This Row],[customer_age(days)]]&lt;=730, "Loyal", "Veteran"))</f>
        <v>Loyal</v>
      </c>
    </row>
    <row r="634" spans="1:8" x14ac:dyDescent="0.2">
      <c r="A634" t="s">
        <v>339</v>
      </c>
      <c r="B634" t="s">
        <v>12517</v>
      </c>
      <c r="C634" t="s">
        <v>12741</v>
      </c>
      <c r="D634" t="s">
        <v>12037</v>
      </c>
      <c r="E634" s="1">
        <v>44804</v>
      </c>
      <c r="F634">
        <f>YEAR(tblcustomers[[#This Row],[registered_date]])</f>
        <v>2022</v>
      </c>
      <c r="G634" s="7">
        <f ca="1">TODAY() - tblcustomers[[#This Row],[registered_date]]</f>
        <v>1005</v>
      </c>
      <c r="H634" t="str">
        <f ca="1">IF(tblcustomers[[#This Row],[customer_age(days)]]&lt;=180, "New",
  IF(tblcustomers[[#This Row],[customer_age(days)]]&lt;=730, "Loyal", "Veteran"))</f>
        <v>Veteran</v>
      </c>
    </row>
    <row r="635" spans="1:8" x14ac:dyDescent="0.2">
      <c r="A635" t="s">
        <v>2966</v>
      </c>
      <c r="B635" t="s">
        <v>12930</v>
      </c>
      <c r="C635" t="s">
        <v>12624</v>
      </c>
      <c r="D635" t="s">
        <v>12047</v>
      </c>
      <c r="E635" s="1">
        <v>45725</v>
      </c>
      <c r="F635">
        <f>YEAR(tblcustomers[[#This Row],[registered_date]])</f>
        <v>2025</v>
      </c>
      <c r="G635" s="7">
        <f ca="1">TODAY() - tblcustomers[[#This Row],[registered_date]]</f>
        <v>84</v>
      </c>
      <c r="H635" t="str">
        <f ca="1">IF(tblcustomers[[#This Row],[customer_age(days)]]&lt;=180, "New",
  IF(tblcustomers[[#This Row],[customer_age(days)]]&lt;=730, "Loyal", "Veteran"))</f>
        <v>New</v>
      </c>
    </row>
    <row r="636" spans="1:8" x14ac:dyDescent="0.2">
      <c r="A636" t="s">
        <v>4196</v>
      </c>
      <c r="B636" t="s">
        <v>12931</v>
      </c>
      <c r="C636" t="s">
        <v>12632</v>
      </c>
      <c r="D636" t="s">
        <v>12034</v>
      </c>
      <c r="E636" s="1">
        <v>44870</v>
      </c>
      <c r="F636">
        <f>YEAR(tblcustomers[[#This Row],[registered_date]])</f>
        <v>2022</v>
      </c>
      <c r="G636" s="7">
        <f ca="1">TODAY() - tblcustomers[[#This Row],[registered_date]]</f>
        <v>939</v>
      </c>
      <c r="H636" t="str">
        <f ca="1">IF(tblcustomers[[#This Row],[customer_age(days)]]&lt;=180, "New",
  IF(tblcustomers[[#This Row],[customer_age(days)]]&lt;=730, "Loyal", "Veteran"))</f>
        <v>Veteran</v>
      </c>
    </row>
    <row r="637" spans="1:8" x14ac:dyDescent="0.2">
      <c r="A637" t="s">
        <v>4008</v>
      </c>
      <c r="B637" t="s">
        <v>12719</v>
      </c>
      <c r="C637" t="s">
        <v>12554</v>
      </c>
      <c r="D637" t="s">
        <v>58</v>
      </c>
      <c r="E637" s="1">
        <v>45361</v>
      </c>
      <c r="F637">
        <f>YEAR(tblcustomers[[#This Row],[registered_date]])</f>
        <v>2024</v>
      </c>
      <c r="G637" s="7">
        <f ca="1">TODAY() - tblcustomers[[#This Row],[registered_date]]</f>
        <v>448</v>
      </c>
      <c r="H637" t="str">
        <f ca="1">IF(tblcustomers[[#This Row],[customer_age(days)]]&lt;=180, "New",
  IF(tblcustomers[[#This Row],[customer_age(days)]]&lt;=730, "Loyal", "Veteran"))</f>
        <v>Loyal</v>
      </c>
    </row>
    <row r="638" spans="1:8" x14ac:dyDescent="0.2">
      <c r="A638" t="s">
        <v>1867</v>
      </c>
      <c r="B638" t="s">
        <v>12932</v>
      </c>
      <c r="C638" t="s">
        <v>12371</v>
      </c>
      <c r="D638" t="s">
        <v>12078</v>
      </c>
      <c r="E638" s="1">
        <v>44665</v>
      </c>
      <c r="F638">
        <f>YEAR(tblcustomers[[#This Row],[registered_date]])</f>
        <v>2022</v>
      </c>
      <c r="G638" s="7">
        <f ca="1">TODAY() - tblcustomers[[#This Row],[registered_date]]</f>
        <v>1144</v>
      </c>
      <c r="H638" t="str">
        <f ca="1">IF(tblcustomers[[#This Row],[customer_age(days)]]&lt;=180, "New",
  IF(tblcustomers[[#This Row],[customer_age(days)]]&lt;=730, "Loyal", "Veteran"))</f>
        <v>Veteran</v>
      </c>
    </row>
    <row r="639" spans="1:8" x14ac:dyDescent="0.2">
      <c r="A639" t="s">
        <v>10522</v>
      </c>
      <c r="B639" t="s">
        <v>12933</v>
      </c>
      <c r="C639" t="s">
        <v>12483</v>
      </c>
      <c r="D639" t="s">
        <v>12076</v>
      </c>
      <c r="E639" s="1">
        <v>45185</v>
      </c>
      <c r="F639">
        <f>YEAR(tblcustomers[[#This Row],[registered_date]])</f>
        <v>2023</v>
      </c>
      <c r="G639" s="7">
        <f ca="1">TODAY() - tblcustomers[[#This Row],[registered_date]]</f>
        <v>624</v>
      </c>
      <c r="H639" t="str">
        <f ca="1">IF(tblcustomers[[#This Row],[customer_age(days)]]&lt;=180, "New",
  IF(tblcustomers[[#This Row],[customer_age(days)]]&lt;=730, "Loyal", "Veteran"))</f>
        <v>Loyal</v>
      </c>
    </row>
    <row r="640" spans="1:8" x14ac:dyDescent="0.2">
      <c r="A640" t="s">
        <v>467</v>
      </c>
      <c r="B640" t="s">
        <v>12934</v>
      </c>
      <c r="C640" t="s">
        <v>12418</v>
      </c>
      <c r="D640" t="s">
        <v>12127</v>
      </c>
      <c r="E640" s="1">
        <v>45234</v>
      </c>
      <c r="F640">
        <f>YEAR(tblcustomers[[#This Row],[registered_date]])</f>
        <v>2023</v>
      </c>
      <c r="G640" s="7">
        <f ca="1">TODAY() - tblcustomers[[#This Row],[registered_date]]</f>
        <v>575</v>
      </c>
      <c r="H640" t="str">
        <f ca="1">IF(tblcustomers[[#This Row],[customer_age(days)]]&lt;=180, "New",
  IF(tblcustomers[[#This Row],[customer_age(days)]]&lt;=730, "Loyal", "Veteran"))</f>
        <v>Loyal</v>
      </c>
    </row>
    <row r="641" spans="1:8" x14ac:dyDescent="0.2">
      <c r="A641" t="s">
        <v>948</v>
      </c>
      <c r="B641" t="s">
        <v>12935</v>
      </c>
      <c r="C641" t="s">
        <v>12088</v>
      </c>
      <c r="D641" t="s">
        <v>58</v>
      </c>
      <c r="E641" s="1">
        <v>44482</v>
      </c>
      <c r="F641">
        <f>YEAR(tblcustomers[[#This Row],[registered_date]])</f>
        <v>2021</v>
      </c>
      <c r="G641" s="7">
        <f ca="1">TODAY() - tblcustomers[[#This Row],[registered_date]]</f>
        <v>1327</v>
      </c>
      <c r="H641" t="str">
        <f ca="1">IF(tblcustomers[[#This Row],[customer_age(days)]]&lt;=180, "New",
  IF(tblcustomers[[#This Row],[customer_age(days)]]&lt;=730, "Loyal", "Veteran"))</f>
        <v>Veteran</v>
      </c>
    </row>
    <row r="642" spans="1:8" x14ac:dyDescent="0.2">
      <c r="A642" t="s">
        <v>3190</v>
      </c>
      <c r="B642" t="s">
        <v>12936</v>
      </c>
      <c r="C642" t="s">
        <v>12937</v>
      </c>
      <c r="D642" t="s">
        <v>12118</v>
      </c>
      <c r="E642" s="1">
        <v>44385</v>
      </c>
      <c r="F642">
        <f>YEAR(tblcustomers[[#This Row],[registered_date]])</f>
        <v>2021</v>
      </c>
      <c r="G642" s="7">
        <f ca="1">TODAY() - tblcustomers[[#This Row],[registered_date]]</f>
        <v>1424</v>
      </c>
      <c r="H642" t="str">
        <f ca="1">IF(tblcustomers[[#This Row],[customer_age(days)]]&lt;=180, "New",
  IF(tblcustomers[[#This Row],[customer_age(days)]]&lt;=730, "Loyal", "Veteran"))</f>
        <v>Veteran</v>
      </c>
    </row>
    <row r="643" spans="1:8" x14ac:dyDescent="0.2">
      <c r="A643" t="s">
        <v>5477</v>
      </c>
      <c r="B643" t="s">
        <v>12938</v>
      </c>
      <c r="C643" t="s">
        <v>12288</v>
      </c>
      <c r="D643" t="s">
        <v>12265</v>
      </c>
      <c r="E643" s="1">
        <v>44825</v>
      </c>
      <c r="F643">
        <f>YEAR(tblcustomers[[#This Row],[registered_date]])</f>
        <v>2022</v>
      </c>
      <c r="G643" s="7">
        <f ca="1">TODAY() - tblcustomers[[#This Row],[registered_date]]</f>
        <v>984</v>
      </c>
      <c r="H643" t="str">
        <f ca="1">IF(tblcustomers[[#This Row],[customer_age(days)]]&lt;=180, "New",
  IF(tblcustomers[[#This Row],[customer_age(days)]]&lt;=730, "Loyal", "Veteran"))</f>
        <v>Veteran</v>
      </c>
    </row>
    <row r="644" spans="1:8" x14ac:dyDescent="0.2">
      <c r="A644" t="s">
        <v>2744</v>
      </c>
      <c r="B644" t="s">
        <v>12939</v>
      </c>
      <c r="C644" t="s">
        <v>12066</v>
      </c>
      <c r="D644" t="s">
        <v>12034</v>
      </c>
      <c r="E644" s="1">
        <v>45343</v>
      </c>
      <c r="F644">
        <f>YEAR(tblcustomers[[#This Row],[registered_date]])</f>
        <v>2024</v>
      </c>
      <c r="G644" s="7">
        <f ca="1">TODAY() - tblcustomers[[#This Row],[registered_date]]</f>
        <v>466</v>
      </c>
      <c r="H644" t="str">
        <f ca="1">IF(tblcustomers[[#This Row],[customer_age(days)]]&lt;=180, "New",
  IF(tblcustomers[[#This Row],[customer_age(days)]]&lt;=730, "Loyal", "Veteran"))</f>
        <v>Loyal</v>
      </c>
    </row>
    <row r="645" spans="1:8" x14ac:dyDescent="0.2">
      <c r="A645" t="s">
        <v>1302</v>
      </c>
      <c r="B645" t="s">
        <v>12940</v>
      </c>
      <c r="C645" t="s">
        <v>12169</v>
      </c>
      <c r="D645" t="s">
        <v>12207</v>
      </c>
      <c r="E645" s="1">
        <v>45038</v>
      </c>
      <c r="F645">
        <f>YEAR(tblcustomers[[#This Row],[registered_date]])</f>
        <v>2023</v>
      </c>
      <c r="G645" s="7">
        <f ca="1">TODAY() - tblcustomers[[#This Row],[registered_date]]</f>
        <v>771</v>
      </c>
      <c r="H645" t="str">
        <f ca="1">IF(tblcustomers[[#This Row],[customer_age(days)]]&lt;=180, "New",
  IF(tblcustomers[[#This Row],[customer_age(days)]]&lt;=730, "Loyal", "Veteran"))</f>
        <v>Veteran</v>
      </c>
    </row>
    <row r="646" spans="1:8" x14ac:dyDescent="0.2">
      <c r="A646" t="s">
        <v>5866</v>
      </c>
      <c r="B646" t="s">
        <v>12941</v>
      </c>
      <c r="C646" t="s">
        <v>12942</v>
      </c>
      <c r="D646" t="s">
        <v>12109</v>
      </c>
      <c r="E646" s="1">
        <v>45222</v>
      </c>
      <c r="F646">
        <f>YEAR(tblcustomers[[#This Row],[registered_date]])</f>
        <v>2023</v>
      </c>
      <c r="G646" s="7">
        <f ca="1">TODAY() - tblcustomers[[#This Row],[registered_date]]</f>
        <v>587</v>
      </c>
      <c r="H646" t="str">
        <f ca="1">IF(tblcustomers[[#This Row],[customer_age(days)]]&lt;=180, "New",
  IF(tblcustomers[[#This Row],[customer_age(days)]]&lt;=730, "Loyal", "Veteran"))</f>
        <v>Loyal</v>
      </c>
    </row>
    <row r="647" spans="1:8" x14ac:dyDescent="0.2">
      <c r="A647" t="s">
        <v>300</v>
      </c>
      <c r="B647" t="s">
        <v>12943</v>
      </c>
      <c r="C647" t="s">
        <v>12093</v>
      </c>
      <c r="D647" t="s">
        <v>26</v>
      </c>
      <c r="E647" s="1">
        <v>44880</v>
      </c>
      <c r="F647">
        <f>YEAR(tblcustomers[[#This Row],[registered_date]])</f>
        <v>2022</v>
      </c>
      <c r="G647" s="7">
        <f ca="1">TODAY() - tblcustomers[[#This Row],[registered_date]]</f>
        <v>929</v>
      </c>
      <c r="H647" t="str">
        <f ca="1">IF(tblcustomers[[#This Row],[customer_age(days)]]&lt;=180, "New",
  IF(tblcustomers[[#This Row],[customer_age(days)]]&lt;=730, "Loyal", "Veteran"))</f>
        <v>Veteran</v>
      </c>
    </row>
    <row r="648" spans="1:8" x14ac:dyDescent="0.2">
      <c r="A648" t="s">
        <v>697</v>
      </c>
      <c r="B648" t="s">
        <v>12944</v>
      </c>
      <c r="C648" t="s">
        <v>12945</v>
      </c>
      <c r="D648" t="s">
        <v>12026</v>
      </c>
      <c r="E648" s="1">
        <v>44440</v>
      </c>
      <c r="F648">
        <f>YEAR(tblcustomers[[#This Row],[registered_date]])</f>
        <v>2021</v>
      </c>
      <c r="G648" s="7">
        <f ca="1">TODAY() - tblcustomers[[#This Row],[registered_date]]</f>
        <v>1369</v>
      </c>
      <c r="H648" t="str">
        <f ca="1">IF(tblcustomers[[#This Row],[customer_age(days)]]&lt;=180, "New",
  IF(tblcustomers[[#This Row],[customer_age(days)]]&lt;=730, "Loyal", "Veteran"))</f>
        <v>Veteran</v>
      </c>
    </row>
    <row r="649" spans="1:8" x14ac:dyDescent="0.2">
      <c r="A649" t="s">
        <v>1713</v>
      </c>
      <c r="B649" t="s">
        <v>12946</v>
      </c>
      <c r="C649" t="s">
        <v>12191</v>
      </c>
      <c r="D649" t="s">
        <v>12056</v>
      </c>
      <c r="E649" s="1">
        <v>45692</v>
      </c>
      <c r="F649">
        <f>YEAR(tblcustomers[[#This Row],[registered_date]])</f>
        <v>2025</v>
      </c>
      <c r="G649" s="7">
        <f ca="1">TODAY() - tblcustomers[[#This Row],[registered_date]]</f>
        <v>117</v>
      </c>
      <c r="H649" t="str">
        <f ca="1">IF(tblcustomers[[#This Row],[customer_age(days)]]&lt;=180, "New",
  IF(tblcustomers[[#This Row],[customer_age(days)]]&lt;=730, "Loyal", "Veteran"))</f>
        <v>New</v>
      </c>
    </row>
    <row r="650" spans="1:8" x14ac:dyDescent="0.2">
      <c r="A650" t="s">
        <v>1828</v>
      </c>
      <c r="B650" t="s">
        <v>12947</v>
      </c>
      <c r="C650" t="s">
        <v>12202</v>
      </c>
      <c r="D650" t="s">
        <v>12034</v>
      </c>
      <c r="E650" s="1">
        <v>44959</v>
      </c>
      <c r="F650">
        <f>YEAR(tblcustomers[[#This Row],[registered_date]])</f>
        <v>2023</v>
      </c>
      <c r="G650" s="7">
        <f ca="1">TODAY() - tblcustomers[[#This Row],[registered_date]]</f>
        <v>850</v>
      </c>
      <c r="H650" t="str">
        <f ca="1">IF(tblcustomers[[#This Row],[customer_age(days)]]&lt;=180, "New",
  IF(tblcustomers[[#This Row],[customer_age(days)]]&lt;=730, "Loyal", "Veteran"))</f>
        <v>Veteran</v>
      </c>
    </row>
    <row r="651" spans="1:8" x14ac:dyDescent="0.2">
      <c r="A651" t="s">
        <v>2519</v>
      </c>
      <c r="B651" t="s">
        <v>12948</v>
      </c>
      <c r="C651" t="s">
        <v>12171</v>
      </c>
      <c r="D651" t="s">
        <v>12102</v>
      </c>
      <c r="E651" s="1">
        <v>45589</v>
      </c>
      <c r="F651">
        <f>YEAR(tblcustomers[[#This Row],[registered_date]])</f>
        <v>2024</v>
      </c>
      <c r="G651" s="7">
        <f ca="1">TODAY() - tblcustomers[[#This Row],[registered_date]]</f>
        <v>220</v>
      </c>
      <c r="H651" t="str">
        <f ca="1">IF(tblcustomers[[#This Row],[customer_age(days)]]&lt;=180, "New",
  IF(tblcustomers[[#This Row],[customer_age(days)]]&lt;=730, "Loyal", "Veteran"))</f>
        <v>Loyal</v>
      </c>
    </row>
    <row r="652" spans="1:8" x14ac:dyDescent="0.2">
      <c r="A652" t="s">
        <v>2253</v>
      </c>
      <c r="B652" t="s">
        <v>12949</v>
      </c>
      <c r="C652" t="s">
        <v>12872</v>
      </c>
      <c r="D652" t="s">
        <v>12086</v>
      </c>
      <c r="E652" s="1">
        <v>45043</v>
      </c>
      <c r="F652">
        <f>YEAR(tblcustomers[[#This Row],[registered_date]])</f>
        <v>2023</v>
      </c>
      <c r="G652" s="7">
        <f ca="1">TODAY() - tblcustomers[[#This Row],[registered_date]]</f>
        <v>766</v>
      </c>
      <c r="H652" t="str">
        <f ca="1">IF(tblcustomers[[#This Row],[customer_age(days)]]&lt;=180, "New",
  IF(tblcustomers[[#This Row],[customer_age(days)]]&lt;=730, "Loyal", "Veteran"))</f>
        <v>Veteran</v>
      </c>
    </row>
    <row r="653" spans="1:8" x14ac:dyDescent="0.2">
      <c r="A653" t="s">
        <v>447</v>
      </c>
      <c r="B653" t="s">
        <v>12950</v>
      </c>
      <c r="C653" t="s">
        <v>12036</v>
      </c>
      <c r="D653" t="s">
        <v>12042</v>
      </c>
      <c r="E653" s="1">
        <v>44542</v>
      </c>
      <c r="F653">
        <f>YEAR(tblcustomers[[#This Row],[registered_date]])</f>
        <v>2021</v>
      </c>
      <c r="G653" s="7">
        <f ca="1">TODAY() - tblcustomers[[#This Row],[registered_date]]</f>
        <v>1267</v>
      </c>
      <c r="H653" t="str">
        <f ca="1">IF(tblcustomers[[#This Row],[customer_age(days)]]&lt;=180, "New",
  IF(tblcustomers[[#This Row],[customer_age(days)]]&lt;=730, "Loyal", "Veteran"))</f>
        <v>Veteran</v>
      </c>
    </row>
    <row r="654" spans="1:8" x14ac:dyDescent="0.2">
      <c r="A654" t="s">
        <v>1414</v>
      </c>
      <c r="B654" t="s">
        <v>12951</v>
      </c>
      <c r="C654" t="s">
        <v>12937</v>
      </c>
      <c r="D654" t="s">
        <v>12083</v>
      </c>
      <c r="E654" s="1">
        <v>44575</v>
      </c>
      <c r="F654">
        <f>YEAR(tblcustomers[[#This Row],[registered_date]])</f>
        <v>2022</v>
      </c>
      <c r="G654" s="7">
        <f ca="1">TODAY() - tblcustomers[[#This Row],[registered_date]]</f>
        <v>1234</v>
      </c>
      <c r="H654" t="str">
        <f ca="1">IF(tblcustomers[[#This Row],[customer_age(days)]]&lt;=180, "New",
  IF(tblcustomers[[#This Row],[customer_age(days)]]&lt;=730, "Loyal", "Veteran"))</f>
        <v>Veteran</v>
      </c>
    </row>
    <row r="655" spans="1:8" x14ac:dyDescent="0.2">
      <c r="A655" t="s">
        <v>932</v>
      </c>
      <c r="B655" t="s">
        <v>12952</v>
      </c>
      <c r="C655" t="s">
        <v>12493</v>
      </c>
      <c r="D655" t="s">
        <v>12151</v>
      </c>
      <c r="E655" s="1">
        <v>44481</v>
      </c>
      <c r="F655">
        <f>YEAR(tblcustomers[[#This Row],[registered_date]])</f>
        <v>2021</v>
      </c>
      <c r="G655" s="7">
        <f ca="1">TODAY() - tblcustomers[[#This Row],[registered_date]]</f>
        <v>1328</v>
      </c>
      <c r="H655" t="str">
        <f ca="1">IF(tblcustomers[[#This Row],[customer_age(days)]]&lt;=180, "New",
  IF(tblcustomers[[#This Row],[customer_age(days)]]&lt;=730, "Loyal", "Veteran"))</f>
        <v>Veteran</v>
      </c>
    </row>
    <row r="656" spans="1:8" x14ac:dyDescent="0.2">
      <c r="A656" t="s">
        <v>2923</v>
      </c>
      <c r="B656" t="s">
        <v>12953</v>
      </c>
      <c r="C656" t="s">
        <v>12683</v>
      </c>
      <c r="D656" t="s">
        <v>12102</v>
      </c>
      <c r="E656" s="1">
        <v>45057</v>
      </c>
      <c r="F656">
        <f>YEAR(tblcustomers[[#This Row],[registered_date]])</f>
        <v>2023</v>
      </c>
      <c r="G656" s="7">
        <f ca="1">TODAY() - tblcustomers[[#This Row],[registered_date]]</f>
        <v>752</v>
      </c>
      <c r="H656" t="str">
        <f ca="1">IF(tblcustomers[[#This Row],[customer_age(days)]]&lt;=180, "New",
  IF(tblcustomers[[#This Row],[customer_age(days)]]&lt;=730, "Loyal", "Veteran"))</f>
        <v>Veteran</v>
      </c>
    </row>
    <row r="657" spans="1:8" x14ac:dyDescent="0.2">
      <c r="A657" t="s">
        <v>2634</v>
      </c>
      <c r="B657" t="s">
        <v>12954</v>
      </c>
      <c r="C657" t="s">
        <v>12104</v>
      </c>
      <c r="D657" t="s">
        <v>12102</v>
      </c>
      <c r="E657" s="1">
        <v>45560</v>
      </c>
      <c r="F657">
        <f>YEAR(tblcustomers[[#This Row],[registered_date]])</f>
        <v>2024</v>
      </c>
      <c r="G657" s="7">
        <f ca="1">TODAY() - tblcustomers[[#This Row],[registered_date]]</f>
        <v>249</v>
      </c>
      <c r="H657" t="str">
        <f ca="1">IF(tblcustomers[[#This Row],[customer_age(days)]]&lt;=180, "New",
  IF(tblcustomers[[#This Row],[customer_age(days)]]&lt;=730, "Loyal", "Veteran"))</f>
        <v>Loyal</v>
      </c>
    </row>
    <row r="658" spans="1:8" x14ac:dyDescent="0.2">
      <c r="A658" t="s">
        <v>6635</v>
      </c>
      <c r="B658" t="s">
        <v>12955</v>
      </c>
      <c r="C658" t="s">
        <v>12104</v>
      </c>
      <c r="D658" t="s">
        <v>12029</v>
      </c>
      <c r="E658" s="1">
        <v>45524</v>
      </c>
      <c r="F658">
        <f>YEAR(tblcustomers[[#This Row],[registered_date]])</f>
        <v>2024</v>
      </c>
      <c r="G658" s="7">
        <f ca="1">TODAY() - tblcustomers[[#This Row],[registered_date]]</f>
        <v>285</v>
      </c>
      <c r="H658" t="str">
        <f ca="1">IF(tblcustomers[[#This Row],[customer_age(days)]]&lt;=180, "New",
  IF(tblcustomers[[#This Row],[customer_age(days)]]&lt;=730, "Loyal", "Veteran"))</f>
        <v>Loyal</v>
      </c>
    </row>
    <row r="659" spans="1:8" x14ac:dyDescent="0.2">
      <c r="A659" t="s">
        <v>2169</v>
      </c>
      <c r="B659" t="s">
        <v>12956</v>
      </c>
      <c r="C659" t="s">
        <v>12542</v>
      </c>
      <c r="D659" t="s">
        <v>12118</v>
      </c>
      <c r="E659" s="1">
        <v>45566</v>
      </c>
      <c r="F659">
        <f>YEAR(tblcustomers[[#This Row],[registered_date]])</f>
        <v>2024</v>
      </c>
      <c r="G659" s="7">
        <f ca="1">TODAY() - tblcustomers[[#This Row],[registered_date]]</f>
        <v>243</v>
      </c>
      <c r="H659" t="str">
        <f ca="1">IF(tblcustomers[[#This Row],[customer_age(days)]]&lt;=180, "New",
  IF(tblcustomers[[#This Row],[customer_age(days)]]&lt;=730, "Loyal", "Veteran"))</f>
        <v>Loyal</v>
      </c>
    </row>
    <row r="660" spans="1:8" x14ac:dyDescent="0.2">
      <c r="A660" t="s">
        <v>3604</v>
      </c>
      <c r="B660" t="s">
        <v>12957</v>
      </c>
      <c r="C660" t="s">
        <v>12179</v>
      </c>
      <c r="D660" t="s">
        <v>12162</v>
      </c>
      <c r="E660" s="1">
        <v>44941</v>
      </c>
      <c r="F660">
        <f>YEAR(tblcustomers[[#This Row],[registered_date]])</f>
        <v>2023</v>
      </c>
      <c r="G660" s="7">
        <f ca="1">TODAY() - tblcustomers[[#This Row],[registered_date]]</f>
        <v>868</v>
      </c>
      <c r="H660" t="str">
        <f ca="1">IF(tblcustomers[[#This Row],[customer_age(days)]]&lt;=180, "New",
  IF(tblcustomers[[#This Row],[customer_age(days)]]&lt;=730, "Loyal", "Veteran"))</f>
        <v>Veteran</v>
      </c>
    </row>
    <row r="661" spans="1:8" x14ac:dyDescent="0.2">
      <c r="A661" t="s">
        <v>8947</v>
      </c>
      <c r="B661" t="s">
        <v>12958</v>
      </c>
      <c r="C661" t="s">
        <v>12569</v>
      </c>
      <c r="D661" t="s">
        <v>12109</v>
      </c>
      <c r="E661" s="1">
        <v>44971</v>
      </c>
      <c r="F661">
        <f>YEAR(tblcustomers[[#This Row],[registered_date]])</f>
        <v>2023</v>
      </c>
      <c r="G661" s="7">
        <f ca="1">TODAY() - tblcustomers[[#This Row],[registered_date]]</f>
        <v>838</v>
      </c>
      <c r="H661" t="str">
        <f ca="1">IF(tblcustomers[[#This Row],[customer_age(days)]]&lt;=180, "New",
  IF(tblcustomers[[#This Row],[customer_age(days)]]&lt;=730, "Loyal", "Veteran"))</f>
        <v>Veteran</v>
      </c>
    </row>
    <row r="662" spans="1:8" x14ac:dyDescent="0.2">
      <c r="A662" t="s">
        <v>4835</v>
      </c>
      <c r="B662" t="s">
        <v>12959</v>
      </c>
      <c r="C662" t="s">
        <v>12336</v>
      </c>
      <c r="D662" t="s">
        <v>12127</v>
      </c>
      <c r="E662" s="1">
        <v>45727</v>
      </c>
      <c r="F662">
        <f>YEAR(tblcustomers[[#This Row],[registered_date]])</f>
        <v>2025</v>
      </c>
      <c r="G662" s="7">
        <f ca="1">TODAY() - tblcustomers[[#This Row],[registered_date]]</f>
        <v>82</v>
      </c>
      <c r="H662" t="str">
        <f ca="1">IF(tblcustomers[[#This Row],[customer_age(days)]]&lt;=180, "New",
  IF(tblcustomers[[#This Row],[customer_age(days)]]&lt;=730, "Loyal", "Veteran"))</f>
        <v>New</v>
      </c>
    </row>
    <row r="663" spans="1:8" x14ac:dyDescent="0.2">
      <c r="A663" t="s">
        <v>3489</v>
      </c>
      <c r="B663" t="s">
        <v>12960</v>
      </c>
      <c r="C663" t="s">
        <v>12288</v>
      </c>
      <c r="D663" t="s">
        <v>12109</v>
      </c>
      <c r="E663" s="1">
        <v>45739</v>
      </c>
      <c r="F663">
        <f>YEAR(tblcustomers[[#This Row],[registered_date]])</f>
        <v>2025</v>
      </c>
      <c r="G663" s="7">
        <f ca="1">TODAY() - tblcustomers[[#This Row],[registered_date]]</f>
        <v>70</v>
      </c>
      <c r="H663" t="str">
        <f ca="1">IF(tblcustomers[[#This Row],[customer_age(days)]]&lt;=180, "New",
  IF(tblcustomers[[#This Row],[customer_age(days)]]&lt;=730, "Loyal", "Veteran"))</f>
        <v>New</v>
      </c>
    </row>
    <row r="664" spans="1:8" x14ac:dyDescent="0.2">
      <c r="A664" t="s">
        <v>184</v>
      </c>
      <c r="B664" t="s">
        <v>12961</v>
      </c>
      <c r="C664" t="s">
        <v>12279</v>
      </c>
      <c r="D664" t="s">
        <v>12109</v>
      </c>
      <c r="E664" s="1">
        <v>45655</v>
      </c>
      <c r="F664">
        <f>YEAR(tblcustomers[[#This Row],[registered_date]])</f>
        <v>2024</v>
      </c>
      <c r="G664" s="7">
        <f ca="1">TODAY() - tblcustomers[[#This Row],[registered_date]]</f>
        <v>154</v>
      </c>
      <c r="H664" t="str">
        <f ca="1">IF(tblcustomers[[#This Row],[customer_age(days)]]&lt;=180, "New",
  IF(tblcustomers[[#This Row],[customer_age(days)]]&lt;=730, "Loyal", "Veteran"))</f>
        <v>New</v>
      </c>
    </row>
    <row r="665" spans="1:8" x14ac:dyDescent="0.2">
      <c r="A665" t="s">
        <v>1862</v>
      </c>
      <c r="B665" t="s">
        <v>12962</v>
      </c>
      <c r="C665" t="s">
        <v>12661</v>
      </c>
      <c r="D665" t="s">
        <v>12091</v>
      </c>
      <c r="E665" s="1">
        <v>45501</v>
      </c>
      <c r="F665">
        <f>YEAR(tblcustomers[[#This Row],[registered_date]])</f>
        <v>2024</v>
      </c>
      <c r="G665" s="7">
        <f ca="1">TODAY() - tblcustomers[[#This Row],[registered_date]]</f>
        <v>308</v>
      </c>
      <c r="H665" t="str">
        <f ca="1">IF(tblcustomers[[#This Row],[customer_age(days)]]&lt;=180, "New",
  IF(tblcustomers[[#This Row],[customer_age(days)]]&lt;=730, "Loyal", "Veteran"))</f>
        <v>Loyal</v>
      </c>
    </row>
    <row r="666" spans="1:8" x14ac:dyDescent="0.2">
      <c r="A666" t="s">
        <v>2889</v>
      </c>
      <c r="B666" t="s">
        <v>12963</v>
      </c>
      <c r="C666" t="s">
        <v>12437</v>
      </c>
      <c r="D666" t="s">
        <v>12089</v>
      </c>
      <c r="E666" s="1">
        <v>45348</v>
      </c>
      <c r="F666">
        <f>YEAR(tblcustomers[[#This Row],[registered_date]])</f>
        <v>2024</v>
      </c>
      <c r="G666" s="7">
        <f ca="1">TODAY() - tblcustomers[[#This Row],[registered_date]]</f>
        <v>461</v>
      </c>
      <c r="H666" t="str">
        <f ca="1">IF(tblcustomers[[#This Row],[customer_age(days)]]&lt;=180, "New",
  IF(tblcustomers[[#This Row],[customer_age(days)]]&lt;=730, "Loyal", "Veteran"))</f>
        <v>Loyal</v>
      </c>
    </row>
    <row r="667" spans="1:8" x14ac:dyDescent="0.2">
      <c r="A667" t="s">
        <v>367</v>
      </c>
      <c r="B667" t="s">
        <v>12964</v>
      </c>
      <c r="C667" t="s">
        <v>12413</v>
      </c>
      <c r="D667" t="s">
        <v>12067</v>
      </c>
      <c r="E667" s="1">
        <v>45098</v>
      </c>
      <c r="F667">
        <f>YEAR(tblcustomers[[#This Row],[registered_date]])</f>
        <v>2023</v>
      </c>
      <c r="G667" s="7">
        <f ca="1">TODAY() - tblcustomers[[#This Row],[registered_date]]</f>
        <v>711</v>
      </c>
      <c r="H667" t="str">
        <f ca="1">IF(tblcustomers[[#This Row],[customer_age(days)]]&lt;=180, "New",
  IF(tblcustomers[[#This Row],[customer_age(days)]]&lt;=730, "Loyal", "Veteran"))</f>
        <v>Loyal</v>
      </c>
    </row>
    <row r="668" spans="1:8" x14ac:dyDescent="0.2">
      <c r="A668" t="s">
        <v>6079</v>
      </c>
      <c r="B668" t="s">
        <v>12965</v>
      </c>
      <c r="C668" t="s">
        <v>12461</v>
      </c>
      <c r="D668" t="s">
        <v>12047</v>
      </c>
      <c r="E668" s="1">
        <v>44447</v>
      </c>
      <c r="F668">
        <f>YEAR(tblcustomers[[#This Row],[registered_date]])</f>
        <v>2021</v>
      </c>
      <c r="G668" s="7">
        <f ca="1">TODAY() - tblcustomers[[#This Row],[registered_date]]</f>
        <v>1362</v>
      </c>
      <c r="H668" t="str">
        <f ca="1">IF(tblcustomers[[#This Row],[customer_age(days)]]&lt;=180, "New",
  IF(tblcustomers[[#This Row],[customer_age(days)]]&lt;=730, "Loyal", "Veteran"))</f>
        <v>Veteran</v>
      </c>
    </row>
    <row r="669" spans="1:8" x14ac:dyDescent="0.2">
      <c r="A669" t="s">
        <v>7047</v>
      </c>
      <c r="B669" t="s">
        <v>12966</v>
      </c>
      <c r="C669" t="s">
        <v>12219</v>
      </c>
      <c r="D669" t="s">
        <v>12102</v>
      </c>
      <c r="E669" s="1">
        <v>45711</v>
      </c>
      <c r="F669">
        <f>YEAR(tblcustomers[[#This Row],[registered_date]])</f>
        <v>2025</v>
      </c>
      <c r="G669" s="7">
        <f ca="1">TODAY() - tblcustomers[[#This Row],[registered_date]]</f>
        <v>98</v>
      </c>
      <c r="H669" t="str">
        <f ca="1">IF(tblcustomers[[#This Row],[customer_age(days)]]&lt;=180, "New",
  IF(tblcustomers[[#This Row],[customer_age(days)]]&lt;=730, "Loyal", "Veteran"))</f>
        <v>New</v>
      </c>
    </row>
    <row r="670" spans="1:8" x14ac:dyDescent="0.2">
      <c r="A670" t="s">
        <v>35</v>
      </c>
      <c r="B670" t="s">
        <v>12967</v>
      </c>
      <c r="C670" t="s">
        <v>12937</v>
      </c>
      <c r="D670" t="s">
        <v>12425</v>
      </c>
      <c r="E670" s="1">
        <v>44733</v>
      </c>
      <c r="F670">
        <f>YEAR(tblcustomers[[#This Row],[registered_date]])</f>
        <v>2022</v>
      </c>
      <c r="G670" s="7">
        <f ca="1">TODAY() - tblcustomers[[#This Row],[registered_date]]</f>
        <v>1076</v>
      </c>
      <c r="H670" t="str">
        <f ca="1">IF(tblcustomers[[#This Row],[customer_age(days)]]&lt;=180, "New",
  IF(tblcustomers[[#This Row],[customer_age(days)]]&lt;=730, "Loyal", "Veteran"))</f>
        <v>Veteran</v>
      </c>
    </row>
    <row r="671" spans="1:8" x14ac:dyDescent="0.2">
      <c r="A671" t="s">
        <v>5395</v>
      </c>
      <c r="B671" t="s">
        <v>12968</v>
      </c>
      <c r="C671" t="s">
        <v>12299</v>
      </c>
      <c r="D671" t="s">
        <v>12109</v>
      </c>
      <c r="E671" s="1">
        <v>44918</v>
      </c>
      <c r="F671">
        <f>YEAR(tblcustomers[[#This Row],[registered_date]])</f>
        <v>2022</v>
      </c>
      <c r="G671" s="7">
        <f ca="1">TODAY() - tblcustomers[[#This Row],[registered_date]]</f>
        <v>891</v>
      </c>
      <c r="H671" t="str">
        <f ca="1">IF(tblcustomers[[#This Row],[customer_age(days)]]&lt;=180, "New",
  IF(tblcustomers[[#This Row],[customer_age(days)]]&lt;=730, "Loyal", "Veteran"))</f>
        <v>Veteran</v>
      </c>
    </row>
    <row r="672" spans="1:8" x14ac:dyDescent="0.2">
      <c r="A672" t="s">
        <v>4717</v>
      </c>
      <c r="B672" t="s">
        <v>12969</v>
      </c>
      <c r="C672" t="s">
        <v>12322</v>
      </c>
      <c r="D672" t="s">
        <v>12056</v>
      </c>
      <c r="E672" s="1">
        <v>44393</v>
      </c>
      <c r="F672">
        <f>YEAR(tblcustomers[[#This Row],[registered_date]])</f>
        <v>2021</v>
      </c>
      <c r="G672" s="7">
        <f ca="1">TODAY() - tblcustomers[[#This Row],[registered_date]]</f>
        <v>1416</v>
      </c>
      <c r="H672" t="str">
        <f ca="1">IF(tblcustomers[[#This Row],[customer_age(days)]]&lt;=180, "New",
  IF(tblcustomers[[#This Row],[customer_age(days)]]&lt;=730, "Loyal", "Veteran"))</f>
        <v>Veteran</v>
      </c>
    </row>
    <row r="673" spans="1:8" x14ac:dyDescent="0.2">
      <c r="A673" t="s">
        <v>9255</v>
      </c>
      <c r="B673" t="s">
        <v>12970</v>
      </c>
      <c r="C673" t="s">
        <v>12363</v>
      </c>
      <c r="D673" t="s">
        <v>12111</v>
      </c>
      <c r="E673" s="1">
        <v>45257</v>
      </c>
      <c r="F673">
        <f>YEAR(tblcustomers[[#This Row],[registered_date]])</f>
        <v>2023</v>
      </c>
      <c r="G673" s="7">
        <f ca="1">TODAY() - tblcustomers[[#This Row],[registered_date]]</f>
        <v>552</v>
      </c>
      <c r="H673" t="str">
        <f ca="1">IF(tblcustomers[[#This Row],[customer_age(days)]]&lt;=180, "New",
  IF(tblcustomers[[#This Row],[customer_age(days)]]&lt;=730, "Loyal", "Veteran"))</f>
        <v>Loyal</v>
      </c>
    </row>
    <row r="674" spans="1:8" x14ac:dyDescent="0.2">
      <c r="A674" t="s">
        <v>1111</v>
      </c>
      <c r="B674" t="s">
        <v>12971</v>
      </c>
      <c r="C674" t="s">
        <v>12232</v>
      </c>
      <c r="D674" t="s">
        <v>12067</v>
      </c>
      <c r="E674" s="1">
        <v>45636</v>
      </c>
      <c r="F674">
        <f>YEAR(tblcustomers[[#This Row],[registered_date]])</f>
        <v>2024</v>
      </c>
      <c r="G674" s="7">
        <f ca="1">TODAY() - tblcustomers[[#This Row],[registered_date]]</f>
        <v>173</v>
      </c>
      <c r="H674" t="str">
        <f ca="1">IF(tblcustomers[[#This Row],[customer_age(days)]]&lt;=180, "New",
  IF(tblcustomers[[#This Row],[customer_age(days)]]&lt;=730, "Loyal", "Veteran"))</f>
        <v>New</v>
      </c>
    </row>
    <row r="675" spans="1:8" x14ac:dyDescent="0.2">
      <c r="A675" t="s">
        <v>5128</v>
      </c>
      <c r="B675" t="s">
        <v>12972</v>
      </c>
      <c r="C675" t="s">
        <v>12052</v>
      </c>
      <c r="D675" t="s">
        <v>12140</v>
      </c>
      <c r="E675" s="1">
        <v>45557</v>
      </c>
      <c r="F675">
        <f>YEAR(tblcustomers[[#This Row],[registered_date]])</f>
        <v>2024</v>
      </c>
      <c r="G675" s="7">
        <f ca="1">TODAY() - tblcustomers[[#This Row],[registered_date]]</f>
        <v>252</v>
      </c>
      <c r="H675" t="str">
        <f ca="1">IF(tblcustomers[[#This Row],[customer_age(days)]]&lt;=180, "New",
  IF(tblcustomers[[#This Row],[customer_age(days)]]&lt;=730, "Loyal", "Veteran"))</f>
        <v>Loyal</v>
      </c>
    </row>
    <row r="676" spans="1:8" x14ac:dyDescent="0.2">
      <c r="A676" t="s">
        <v>4004</v>
      </c>
      <c r="B676" t="s">
        <v>12973</v>
      </c>
      <c r="C676" t="s">
        <v>12269</v>
      </c>
      <c r="D676" t="s">
        <v>12342</v>
      </c>
      <c r="E676" s="1">
        <v>44764</v>
      </c>
      <c r="F676">
        <f>YEAR(tblcustomers[[#This Row],[registered_date]])</f>
        <v>2022</v>
      </c>
      <c r="G676" s="7">
        <f ca="1">TODAY() - tblcustomers[[#This Row],[registered_date]]</f>
        <v>1045</v>
      </c>
      <c r="H676" t="str">
        <f ca="1">IF(tblcustomers[[#This Row],[customer_age(days)]]&lt;=180, "New",
  IF(tblcustomers[[#This Row],[customer_age(days)]]&lt;=730, "Loyal", "Veteran"))</f>
        <v>Veteran</v>
      </c>
    </row>
    <row r="677" spans="1:8" x14ac:dyDescent="0.2">
      <c r="A677" t="s">
        <v>1275</v>
      </c>
      <c r="B677" t="s">
        <v>12974</v>
      </c>
      <c r="C677" t="s">
        <v>12449</v>
      </c>
      <c r="D677" t="s">
        <v>12056</v>
      </c>
      <c r="E677" s="1">
        <v>44359</v>
      </c>
      <c r="F677">
        <f>YEAR(tblcustomers[[#This Row],[registered_date]])</f>
        <v>2021</v>
      </c>
      <c r="G677" s="7">
        <f ca="1">TODAY() - tblcustomers[[#This Row],[registered_date]]</f>
        <v>1450</v>
      </c>
      <c r="H677" t="str">
        <f ca="1">IF(tblcustomers[[#This Row],[customer_age(days)]]&lt;=180, "New",
  IF(tblcustomers[[#This Row],[customer_age(days)]]&lt;=730, "Loyal", "Veteran"))</f>
        <v>Veteran</v>
      </c>
    </row>
    <row r="678" spans="1:8" x14ac:dyDescent="0.2">
      <c r="A678" t="s">
        <v>1641</v>
      </c>
      <c r="B678" t="s">
        <v>12975</v>
      </c>
      <c r="C678" t="s">
        <v>12182</v>
      </c>
      <c r="D678" t="s">
        <v>12243</v>
      </c>
      <c r="E678" s="1">
        <v>44693</v>
      </c>
      <c r="F678">
        <f>YEAR(tblcustomers[[#This Row],[registered_date]])</f>
        <v>2022</v>
      </c>
      <c r="G678" s="7">
        <f ca="1">TODAY() - tblcustomers[[#This Row],[registered_date]]</f>
        <v>1116</v>
      </c>
      <c r="H678" t="str">
        <f ca="1">IF(tblcustomers[[#This Row],[customer_age(days)]]&lt;=180, "New",
  IF(tblcustomers[[#This Row],[customer_age(days)]]&lt;=730, "Loyal", "Veteran"))</f>
        <v>Veteran</v>
      </c>
    </row>
    <row r="679" spans="1:8" x14ac:dyDescent="0.2">
      <c r="A679" t="s">
        <v>844</v>
      </c>
      <c r="B679" t="s">
        <v>12976</v>
      </c>
      <c r="C679" t="s">
        <v>12278</v>
      </c>
      <c r="D679" t="s">
        <v>12050</v>
      </c>
      <c r="E679" s="1">
        <v>44773</v>
      </c>
      <c r="F679">
        <f>YEAR(tblcustomers[[#This Row],[registered_date]])</f>
        <v>2022</v>
      </c>
      <c r="G679" s="7">
        <f ca="1">TODAY() - tblcustomers[[#This Row],[registered_date]]</f>
        <v>1036</v>
      </c>
      <c r="H679" t="str">
        <f ca="1">IF(tblcustomers[[#This Row],[customer_age(days)]]&lt;=180, "New",
  IF(tblcustomers[[#This Row],[customer_age(days)]]&lt;=730, "Loyal", "Veteran"))</f>
        <v>Veteran</v>
      </c>
    </row>
    <row r="680" spans="1:8" x14ac:dyDescent="0.2">
      <c r="A680" t="s">
        <v>3122</v>
      </c>
      <c r="B680" t="s">
        <v>12977</v>
      </c>
      <c r="C680" t="s">
        <v>12978</v>
      </c>
      <c r="D680" t="s">
        <v>12342</v>
      </c>
      <c r="E680" s="1">
        <v>45070</v>
      </c>
      <c r="F680">
        <f>YEAR(tblcustomers[[#This Row],[registered_date]])</f>
        <v>2023</v>
      </c>
      <c r="G680" s="7">
        <f ca="1">TODAY() - tblcustomers[[#This Row],[registered_date]]</f>
        <v>739</v>
      </c>
      <c r="H680" t="str">
        <f ca="1">IF(tblcustomers[[#This Row],[customer_age(days)]]&lt;=180, "New",
  IF(tblcustomers[[#This Row],[customer_age(days)]]&lt;=730, "Loyal", "Veteran"))</f>
        <v>Veteran</v>
      </c>
    </row>
    <row r="681" spans="1:8" x14ac:dyDescent="0.2">
      <c r="A681" t="s">
        <v>4240</v>
      </c>
      <c r="B681" t="s">
        <v>12979</v>
      </c>
      <c r="C681" t="s">
        <v>12980</v>
      </c>
      <c r="D681" t="s">
        <v>12118</v>
      </c>
      <c r="E681" s="1">
        <v>44357</v>
      </c>
      <c r="F681">
        <f>YEAR(tblcustomers[[#This Row],[registered_date]])</f>
        <v>2021</v>
      </c>
      <c r="G681" s="7">
        <f ca="1">TODAY() - tblcustomers[[#This Row],[registered_date]]</f>
        <v>1452</v>
      </c>
      <c r="H681" t="str">
        <f ca="1">IF(tblcustomers[[#This Row],[customer_age(days)]]&lt;=180, "New",
  IF(tblcustomers[[#This Row],[customer_age(days)]]&lt;=730, "Loyal", "Veteran"))</f>
        <v>Veteran</v>
      </c>
    </row>
    <row r="682" spans="1:8" x14ac:dyDescent="0.2">
      <c r="A682" t="s">
        <v>3849</v>
      </c>
      <c r="B682" t="s">
        <v>12981</v>
      </c>
      <c r="C682" t="s">
        <v>12085</v>
      </c>
      <c r="D682" t="s">
        <v>12026</v>
      </c>
      <c r="E682" s="1">
        <v>45351</v>
      </c>
      <c r="F682">
        <f>YEAR(tblcustomers[[#This Row],[registered_date]])</f>
        <v>2024</v>
      </c>
      <c r="G682" s="7">
        <f ca="1">TODAY() - tblcustomers[[#This Row],[registered_date]]</f>
        <v>458</v>
      </c>
      <c r="H682" t="str">
        <f ca="1">IF(tblcustomers[[#This Row],[customer_age(days)]]&lt;=180, "New",
  IF(tblcustomers[[#This Row],[customer_age(days)]]&lt;=730, "Loyal", "Veteran"))</f>
        <v>Loyal</v>
      </c>
    </row>
    <row r="683" spans="1:8" x14ac:dyDescent="0.2">
      <c r="A683" t="s">
        <v>1332</v>
      </c>
      <c r="B683" t="s">
        <v>12982</v>
      </c>
      <c r="C683" t="s">
        <v>12514</v>
      </c>
      <c r="D683" t="s">
        <v>12151</v>
      </c>
      <c r="E683" s="1">
        <v>44868</v>
      </c>
      <c r="F683">
        <f>YEAR(tblcustomers[[#This Row],[registered_date]])</f>
        <v>2022</v>
      </c>
      <c r="G683" s="7">
        <f ca="1">TODAY() - tblcustomers[[#This Row],[registered_date]]</f>
        <v>941</v>
      </c>
      <c r="H683" t="str">
        <f ca="1">IF(tblcustomers[[#This Row],[customer_age(days)]]&lt;=180, "New",
  IF(tblcustomers[[#This Row],[customer_age(days)]]&lt;=730, "Loyal", "Veteran"))</f>
        <v>Veteran</v>
      </c>
    </row>
    <row r="684" spans="1:8" x14ac:dyDescent="0.2">
      <c r="A684" t="s">
        <v>3102</v>
      </c>
      <c r="B684" t="s">
        <v>12983</v>
      </c>
      <c r="C684" t="s">
        <v>12857</v>
      </c>
      <c r="D684" t="s">
        <v>12050</v>
      </c>
      <c r="E684" s="1">
        <v>44810</v>
      </c>
      <c r="F684">
        <f>YEAR(tblcustomers[[#This Row],[registered_date]])</f>
        <v>2022</v>
      </c>
      <c r="G684" s="7">
        <f ca="1">TODAY() - tblcustomers[[#This Row],[registered_date]]</f>
        <v>999</v>
      </c>
      <c r="H684" t="str">
        <f ca="1">IF(tblcustomers[[#This Row],[customer_age(days)]]&lt;=180, "New",
  IF(tblcustomers[[#This Row],[customer_age(days)]]&lt;=730, "Loyal", "Veteran"))</f>
        <v>Veteran</v>
      </c>
    </row>
    <row r="685" spans="1:8" x14ac:dyDescent="0.2">
      <c r="A685" t="s">
        <v>2711</v>
      </c>
      <c r="B685" t="s">
        <v>12984</v>
      </c>
      <c r="C685" t="s">
        <v>12464</v>
      </c>
      <c r="D685" t="s">
        <v>12089</v>
      </c>
      <c r="E685" s="1">
        <v>44973</v>
      </c>
      <c r="F685">
        <f>YEAR(tblcustomers[[#This Row],[registered_date]])</f>
        <v>2023</v>
      </c>
      <c r="G685" s="7">
        <f ca="1">TODAY() - tblcustomers[[#This Row],[registered_date]]</f>
        <v>836</v>
      </c>
      <c r="H685" t="str">
        <f ca="1">IF(tblcustomers[[#This Row],[customer_age(days)]]&lt;=180, "New",
  IF(tblcustomers[[#This Row],[customer_age(days)]]&lt;=730, "Loyal", "Veteran"))</f>
        <v>Veteran</v>
      </c>
    </row>
    <row r="686" spans="1:8" x14ac:dyDescent="0.2">
      <c r="A686" t="s">
        <v>9686</v>
      </c>
      <c r="B686" t="s">
        <v>12985</v>
      </c>
      <c r="C686" t="s">
        <v>12808</v>
      </c>
      <c r="D686" t="s">
        <v>12248</v>
      </c>
      <c r="E686" s="1">
        <v>44805</v>
      </c>
      <c r="F686">
        <f>YEAR(tblcustomers[[#This Row],[registered_date]])</f>
        <v>2022</v>
      </c>
      <c r="G686" s="7">
        <f ca="1">TODAY() - tblcustomers[[#This Row],[registered_date]]</f>
        <v>1004</v>
      </c>
      <c r="H686" t="str">
        <f ca="1">IF(tblcustomers[[#This Row],[customer_age(days)]]&lt;=180, "New",
  IF(tblcustomers[[#This Row],[customer_age(days)]]&lt;=730, "Loyal", "Veteran"))</f>
        <v>Veteran</v>
      </c>
    </row>
    <row r="687" spans="1:8" x14ac:dyDescent="0.2">
      <c r="A687" t="s">
        <v>1352</v>
      </c>
      <c r="B687" t="s">
        <v>12986</v>
      </c>
      <c r="C687" t="s">
        <v>12336</v>
      </c>
      <c r="D687" t="s">
        <v>12029</v>
      </c>
      <c r="E687" s="1">
        <v>45445</v>
      </c>
      <c r="F687">
        <f>YEAR(tblcustomers[[#This Row],[registered_date]])</f>
        <v>2024</v>
      </c>
      <c r="G687" s="7">
        <f ca="1">TODAY() - tblcustomers[[#This Row],[registered_date]]</f>
        <v>364</v>
      </c>
      <c r="H687" t="str">
        <f ca="1">IF(tblcustomers[[#This Row],[customer_age(days)]]&lt;=180, "New",
  IF(tblcustomers[[#This Row],[customer_age(days)]]&lt;=730, "Loyal", "Veteran"))</f>
        <v>Loyal</v>
      </c>
    </row>
    <row r="688" spans="1:8" x14ac:dyDescent="0.2">
      <c r="A688" t="s">
        <v>3824</v>
      </c>
      <c r="B688" t="s">
        <v>12987</v>
      </c>
      <c r="C688" t="s">
        <v>12657</v>
      </c>
      <c r="D688" t="s">
        <v>12133</v>
      </c>
      <c r="E688" s="1">
        <v>45337</v>
      </c>
      <c r="F688">
        <f>YEAR(tblcustomers[[#This Row],[registered_date]])</f>
        <v>2024</v>
      </c>
      <c r="G688" s="7">
        <f ca="1">TODAY() - tblcustomers[[#This Row],[registered_date]]</f>
        <v>472</v>
      </c>
      <c r="H688" t="str">
        <f ca="1">IF(tblcustomers[[#This Row],[customer_age(days)]]&lt;=180, "New",
  IF(tblcustomers[[#This Row],[customer_age(days)]]&lt;=730, "Loyal", "Veteran"))</f>
        <v>Loyal</v>
      </c>
    </row>
    <row r="689" spans="1:8" x14ac:dyDescent="0.2">
      <c r="A689" t="s">
        <v>8077</v>
      </c>
      <c r="B689" t="s">
        <v>12988</v>
      </c>
      <c r="C689" t="s">
        <v>12989</v>
      </c>
      <c r="D689" t="s">
        <v>12091</v>
      </c>
      <c r="E689" s="1">
        <v>45659</v>
      </c>
      <c r="F689">
        <f>YEAR(tblcustomers[[#This Row],[registered_date]])</f>
        <v>2025</v>
      </c>
      <c r="G689" s="7">
        <f ca="1">TODAY() - tblcustomers[[#This Row],[registered_date]]</f>
        <v>150</v>
      </c>
      <c r="H689" t="str">
        <f ca="1">IF(tblcustomers[[#This Row],[customer_age(days)]]&lt;=180, "New",
  IF(tblcustomers[[#This Row],[customer_age(days)]]&lt;=730, "Loyal", "Veteran"))</f>
        <v>New</v>
      </c>
    </row>
    <row r="690" spans="1:8" x14ac:dyDescent="0.2">
      <c r="A690" t="s">
        <v>4206</v>
      </c>
      <c r="B690" t="s">
        <v>12990</v>
      </c>
      <c r="C690" t="s">
        <v>12392</v>
      </c>
      <c r="D690" t="s">
        <v>12118</v>
      </c>
      <c r="E690" s="1">
        <v>45077</v>
      </c>
      <c r="F690">
        <f>YEAR(tblcustomers[[#This Row],[registered_date]])</f>
        <v>2023</v>
      </c>
      <c r="G690" s="7">
        <f ca="1">TODAY() - tblcustomers[[#This Row],[registered_date]]</f>
        <v>732</v>
      </c>
      <c r="H690" t="str">
        <f ca="1">IF(tblcustomers[[#This Row],[customer_age(days)]]&lt;=180, "New",
  IF(tblcustomers[[#This Row],[customer_age(days)]]&lt;=730, "Loyal", "Veteran"))</f>
        <v>Veteran</v>
      </c>
    </row>
    <row r="691" spans="1:8" x14ac:dyDescent="0.2">
      <c r="A691" t="s">
        <v>4453</v>
      </c>
      <c r="B691" t="s">
        <v>12991</v>
      </c>
      <c r="C691" t="s">
        <v>12558</v>
      </c>
      <c r="D691" t="s">
        <v>12207</v>
      </c>
      <c r="E691" s="1">
        <v>45401</v>
      </c>
      <c r="F691">
        <f>YEAR(tblcustomers[[#This Row],[registered_date]])</f>
        <v>2024</v>
      </c>
      <c r="G691" s="7">
        <f ca="1">TODAY() - tblcustomers[[#This Row],[registered_date]]</f>
        <v>408</v>
      </c>
      <c r="H691" t="str">
        <f ca="1">IF(tblcustomers[[#This Row],[customer_age(days)]]&lt;=180, "New",
  IF(tblcustomers[[#This Row],[customer_age(days)]]&lt;=730, "Loyal", "Veteran"))</f>
        <v>Loyal</v>
      </c>
    </row>
    <row r="692" spans="1:8" x14ac:dyDescent="0.2">
      <c r="A692" t="s">
        <v>750</v>
      </c>
      <c r="B692" t="s">
        <v>12992</v>
      </c>
      <c r="C692" t="s">
        <v>12020</v>
      </c>
      <c r="D692" t="s">
        <v>12067</v>
      </c>
      <c r="E692" s="1">
        <v>45699</v>
      </c>
      <c r="F692">
        <f>YEAR(tblcustomers[[#This Row],[registered_date]])</f>
        <v>2025</v>
      </c>
      <c r="G692" s="7">
        <f ca="1">TODAY() - tblcustomers[[#This Row],[registered_date]]</f>
        <v>110</v>
      </c>
      <c r="H692" t="str">
        <f ca="1">IF(tblcustomers[[#This Row],[customer_age(days)]]&lt;=180, "New",
  IF(tblcustomers[[#This Row],[customer_age(days)]]&lt;=730, "Loyal", "Veteran"))</f>
        <v>New</v>
      </c>
    </row>
    <row r="693" spans="1:8" x14ac:dyDescent="0.2">
      <c r="A693" t="s">
        <v>888</v>
      </c>
      <c r="B693" t="s">
        <v>12993</v>
      </c>
      <c r="C693" t="s">
        <v>12232</v>
      </c>
      <c r="D693" t="s">
        <v>12029</v>
      </c>
      <c r="E693" s="1">
        <v>44802</v>
      </c>
      <c r="F693">
        <f>YEAR(tblcustomers[[#This Row],[registered_date]])</f>
        <v>2022</v>
      </c>
      <c r="G693" s="7">
        <f ca="1">TODAY() - tblcustomers[[#This Row],[registered_date]]</f>
        <v>1007</v>
      </c>
      <c r="H693" t="str">
        <f ca="1">IF(tblcustomers[[#This Row],[customer_age(days)]]&lt;=180, "New",
  IF(tblcustomers[[#This Row],[customer_age(days)]]&lt;=730, "Loyal", "Veteran"))</f>
        <v>Veteran</v>
      </c>
    </row>
    <row r="694" spans="1:8" x14ac:dyDescent="0.2">
      <c r="A694" t="s">
        <v>2571</v>
      </c>
      <c r="B694" t="s">
        <v>12994</v>
      </c>
      <c r="C694" t="s">
        <v>12387</v>
      </c>
      <c r="D694" t="s">
        <v>12029</v>
      </c>
      <c r="E694" s="1">
        <v>45247</v>
      </c>
      <c r="F694">
        <f>YEAR(tblcustomers[[#This Row],[registered_date]])</f>
        <v>2023</v>
      </c>
      <c r="G694" s="7">
        <f ca="1">TODAY() - tblcustomers[[#This Row],[registered_date]]</f>
        <v>562</v>
      </c>
      <c r="H694" t="str">
        <f ca="1">IF(tblcustomers[[#This Row],[customer_age(days)]]&lt;=180, "New",
  IF(tblcustomers[[#This Row],[customer_age(days)]]&lt;=730, "Loyal", "Veteran"))</f>
        <v>Loyal</v>
      </c>
    </row>
    <row r="695" spans="1:8" x14ac:dyDescent="0.2">
      <c r="A695" t="s">
        <v>1166</v>
      </c>
      <c r="B695" t="s">
        <v>12995</v>
      </c>
      <c r="C695" t="s">
        <v>12135</v>
      </c>
      <c r="D695" t="s">
        <v>12265</v>
      </c>
      <c r="E695" s="1">
        <v>45693</v>
      </c>
      <c r="F695">
        <f>YEAR(tblcustomers[[#This Row],[registered_date]])</f>
        <v>2025</v>
      </c>
      <c r="G695" s="7">
        <f ca="1">TODAY() - tblcustomers[[#This Row],[registered_date]]</f>
        <v>116</v>
      </c>
      <c r="H695" t="str">
        <f ca="1">IF(tblcustomers[[#This Row],[customer_age(days)]]&lt;=180, "New",
  IF(tblcustomers[[#This Row],[customer_age(days)]]&lt;=730, "Loyal", "Veteran"))</f>
        <v>New</v>
      </c>
    </row>
    <row r="696" spans="1:8" x14ac:dyDescent="0.2">
      <c r="A696" t="s">
        <v>1354</v>
      </c>
      <c r="B696" t="s">
        <v>12996</v>
      </c>
      <c r="C696" t="s">
        <v>12363</v>
      </c>
      <c r="D696" t="s">
        <v>12279</v>
      </c>
      <c r="E696" s="1">
        <v>44559</v>
      </c>
      <c r="F696">
        <f>YEAR(tblcustomers[[#This Row],[registered_date]])</f>
        <v>2021</v>
      </c>
      <c r="G696" s="7">
        <f ca="1">TODAY() - tblcustomers[[#This Row],[registered_date]]</f>
        <v>1250</v>
      </c>
      <c r="H696" t="str">
        <f ca="1">IF(tblcustomers[[#This Row],[customer_age(days)]]&lt;=180, "New",
  IF(tblcustomers[[#This Row],[customer_age(days)]]&lt;=730, "Loyal", "Veteran"))</f>
        <v>Veteran</v>
      </c>
    </row>
    <row r="697" spans="1:8" x14ac:dyDescent="0.2">
      <c r="A697" t="s">
        <v>1507</v>
      </c>
      <c r="B697" t="s">
        <v>12997</v>
      </c>
      <c r="C697" t="s">
        <v>12146</v>
      </c>
      <c r="D697" t="s">
        <v>12279</v>
      </c>
      <c r="E697" s="1">
        <v>44837</v>
      </c>
      <c r="F697">
        <f>YEAR(tblcustomers[[#This Row],[registered_date]])</f>
        <v>2022</v>
      </c>
      <c r="G697" s="7">
        <f ca="1">TODAY() - tblcustomers[[#This Row],[registered_date]]</f>
        <v>972</v>
      </c>
      <c r="H697" t="str">
        <f ca="1">IF(tblcustomers[[#This Row],[customer_age(days)]]&lt;=180, "New",
  IF(tblcustomers[[#This Row],[customer_age(days)]]&lt;=730, "Loyal", "Veteran"))</f>
        <v>Veteran</v>
      </c>
    </row>
    <row r="698" spans="1:8" x14ac:dyDescent="0.2">
      <c r="A698" t="s">
        <v>1879</v>
      </c>
      <c r="B698" t="s">
        <v>12998</v>
      </c>
      <c r="C698" t="s">
        <v>12703</v>
      </c>
      <c r="D698" t="s">
        <v>12083</v>
      </c>
      <c r="E698" s="1">
        <v>44620</v>
      </c>
      <c r="F698">
        <f>YEAR(tblcustomers[[#This Row],[registered_date]])</f>
        <v>2022</v>
      </c>
      <c r="G698" s="7">
        <f ca="1">TODAY() - tblcustomers[[#This Row],[registered_date]]</f>
        <v>1189</v>
      </c>
      <c r="H698" t="str">
        <f ca="1">IF(tblcustomers[[#This Row],[customer_age(days)]]&lt;=180, "New",
  IF(tblcustomers[[#This Row],[customer_age(days)]]&lt;=730, "Loyal", "Veteran"))</f>
        <v>Veteran</v>
      </c>
    </row>
    <row r="699" spans="1:8" x14ac:dyDescent="0.2">
      <c r="A699" t="s">
        <v>99</v>
      </c>
      <c r="B699" t="s">
        <v>12999</v>
      </c>
      <c r="C699" t="s">
        <v>12926</v>
      </c>
      <c r="D699" t="s">
        <v>12086</v>
      </c>
      <c r="E699" s="1">
        <v>45547</v>
      </c>
      <c r="F699">
        <f>YEAR(tblcustomers[[#This Row],[registered_date]])</f>
        <v>2024</v>
      </c>
      <c r="G699" s="7">
        <f ca="1">TODAY() - tblcustomers[[#This Row],[registered_date]]</f>
        <v>262</v>
      </c>
      <c r="H699" t="str">
        <f ca="1">IF(tblcustomers[[#This Row],[customer_age(days)]]&lt;=180, "New",
  IF(tblcustomers[[#This Row],[customer_age(days)]]&lt;=730, "Loyal", "Veteran"))</f>
        <v>Loyal</v>
      </c>
    </row>
    <row r="700" spans="1:8" x14ac:dyDescent="0.2">
      <c r="A700" t="s">
        <v>3067</v>
      </c>
      <c r="B700" t="s">
        <v>13000</v>
      </c>
      <c r="C700" t="s">
        <v>12558</v>
      </c>
      <c r="D700" t="s">
        <v>12174</v>
      </c>
      <c r="E700" s="1">
        <v>44482</v>
      </c>
      <c r="F700">
        <f>YEAR(tblcustomers[[#This Row],[registered_date]])</f>
        <v>2021</v>
      </c>
      <c r="G700" s="7">
        <f ca="1">TODAY() - tblcustomers[[#This Row],[registered_date]]</f>
        <v>1327</v>
      </c>
      <c r="H700" t="str">
        <f ca="1">IF(tblcustomers[[#This Row],[customer_age(days)]]&lt;=180, "New",
  IF(tblcustomers[[#This Row],[customer_age(days)]]&lt;=730, "Loyal", "Veteran"))</f>
        <v>Veteran</v>
      </c>
    </row>
    <row r="701" spans="1:8" x14ac:dyDescent="0.2">
      <c r="A701" t="s">
        <v>6299</v>
      </c>
      <c r="B701" t="s">
        <v>13001</v>
      </c>
      <c r="C701" t="s">
        <v>12230</v>
      </c>
      <c r="D701" t="s">
        <v>12111</v>
      </c>
      <c r="E701" s="1">
        <v>44941</v>
      </c>
      <c r="F701">
        <f>YEAR(tblcustomers[[#This Row],[registered_date]])</f>
        <v>2023</v>
      </c>
      <c r="G701" s="7">
        <f ca="1">TODAY() - tblcustomers[[#This Row],[registered_date]]</f>
        <v>868</v>
      </c>
      <c r="H701" t="str">
        <f ca="1">IF(tblcustomers[[#This Row],[customer_age(days)]]&lt;=180, "New",
  IF(tblcustomers[[#This Row],[customer_age(days)]]&lt;=730, "Loyal", "Veteran"))</f>
        <v>Veteran</v>
      </c>
    </row>
    <row r="702" spans="1:8" x14ac:dyDescent="0.2">
      <c r="A702" t="s">
        <v>3978</v>
      </c>
      <c r="B702" t="s">
        <v>13002</v>
      </c>
      <c r="C702" t="s">
        <v>12872</v>
      </c>
      <c r="D702" t="s">
        <v>12243</v>
      </c>
      <c r="E702" s="1">
        <v>45731</v>
      </c>
      <c r="F702">
        <f>YEAR(tblcustomers[[#This Row],[registered_date]])</f>
        <v>2025</v>
      </c>
      <c r="G702" s="7">
        <f ca="1">TODAY() - tblcustomers[[#This Row],[registered_date]]</f>
        <v>78</v>
      </c>
      <c r="H702" t="str">
        <f ca="1">IF(tblcustomers[[#This Row],[customer_age(days)]]&lt;=180, "New",
  IF(tblcustomers[[#This Row],[customer_age(days)]]&lt;=730, "Loyal", "Veteran"))</f>
        <v>New</v>
      </c>
    </row>
    <row r="703" spans="1:8" x14ac:dyDescent="0.2">
      <c r="A703" t="s">
        <v>536</v>
      </c>
      <c r="B703" t="s">
        <v>13003</v>
      </c>
      <c r="C703" t="s">
        <v>12269</v>
      </c>
      <c r="D703" t="s">
        <v>12243</v>
      </c>
      <c r="E703" s="1">
        <v>45319</v>
      </c>
      <c r="F703">
        <f>YEAR(tblcustomers[[#This Row],[registered_date]])</f>
        <v>2024</v>
      </c>
      <c r="G703" s="7">
        <f ca="1">TODAY() - tblcustomers[[#This Row],[registered_date]]</f>
        <v>490</v>
      </c>
      <c r="H703" t="str">
        <f ca="1">IF(tblcustomers[[#This Row],[customer_age(days)]]&lt;=180, "New",
  IF(tblcustomers[[#This Row],[customer_age(days)]]&lt;=730, "Loyal", "Veteran"))</f>
        <v>Loyal</v>
      </c>
    </row>
    <row r="704" spans="1:8" x14ac:dyDescent="0.2">
      <c r="A704" t="s">
        <v>2758</v>
      </c>
      <c r="B704" t="s">
        <v>13004</v>
      </c>
      <c r="C704" t="s">
        <v>12279</v>
      </c>
      <c r="D704" t="s">
        <v>12021</v>
      </c>
      <c r="E704" s="1">
        <v>44505</v>
      </c>
      <c r="F704">
        <f>YEAR(tblcustomers[[#This Row],[registered_date]])</f>
        <v>2021</v>
      </c>
      <c r="G704" s="7">
        <f ca="1">TODAY() - tblcustomers[[#This Row],[registered_date]]</f>
        <v>1304</v>
      </c>
      <c r="H704" t="str">
        <f ca="1">IF(tblcustomers[[#This Row],[customer_age(days)]]&lt;=180, "New",
  IF(tblcustomers[[#This Row],[customer_age(days)]]&lt;=730, "Loyal", "Veteran"))</f>
        <v>Veteran</v>
      </c>
    </row>
    <row r="705" spans="1:8" x14ac:dyDescent="0.2">
      <c r="A705" t="s">
        <v>7529</v>
      </c>
      <c r="B705" t="s">
        <v>13005</v>
      </c>
      <c r="C705" t="s">
        <v>12618</v>
      </c>
      <c r="D705" t="s">
        <v>12037</v>
      </c>
      <c r="E705" s="1">
        <v>44809</v>
      </c>
      <c r="F705">
        <f>YEAR(tblcustomers[[#This Row],[registered_date]])</f>
        <v>2022</v>
      </c>
      <c r="G705" s="7">
        <f ca="1">TODAY() - tblcustomers[[#This Row],[registered_date]]</f>
        <v>1000</v>
      </c>
      <c r="H705" t="str">
        <f ca="1">IF(tblcustomers[[#This Row],[customer_age(days)]]&lt;=180, "New",
  IF(tblcustomers[[#This Row],[customer_age(days)]]&lt;=730, "Loyal", "Veteran"))</f>
        <v>Veteran</v>
      </c>
    </row>
    <row r="706" spans="1:8" x14ac:dyDescent="0.2">
      <c r="A706" t="s">
        <v>578</v>
      </c>
      <c r="B706" t="s">
        <v>13006</v>
      </c>
      <c r="C706" t="s">
        <v>12666</v>
      </c>
      <c r="D706" t="s">
        <v>12078</v>
      </c>
      <c r="E706" s="1">
        <v>45019</v>
      </c>
      <c r="F706">
        <f>YEAR(tblcustomers[[#This Row],[registered_date]])</f>
        <v>2023</v>
      </c>
      <c r="G706" s="7">
        <f ca="1">TODAY() - tblcustomers[[#This Row],[registered_date]]</f>
        <v>790</v>
      </c>
      <c r="H706" t="str">
        <f ca="1">IF(tblcustomers[[#This Row],[customer_age(days)]]&lt;=180, "New",
  IF(tblcustomers[[#This Row],[customer_age(days)]]&lt;=730, "Loyal", "Veteran"))</f>
        <v>Veteran</v>
      </c>
    </row>
    <row r="707" spans="1:8" x14ac:dyDescent="0.2">
      <c r="A707" t="s">
        <v>1700</v>
      </c>
      <c r="B707" t="s">
        <v>13007</v>
      </c>
      <c r="C707" t="s">
        <v>12171</v>
      </c>
      <c r="D707" t="s">
        <v>12248</v>
      </c>
      <c r="E707" s="1">
        <v>44904</v>
      </c>
      <c r="F707">
        <f>YEAR(tblcustomers[[#This Row],[registered_date]])</f>
        <v>2022</v>
      </c>
      <c r="G707" s="7">
        <f ca="1">TODAY() - tblcustomers[[#This Row],[registered_date]]</f>
        <v>905</v>
      </c>
      <c r="H707" t="str">
        <f ca="1">IF(tblcustomers[[#This Row],[customer_age(days)]]&lt;=180, "New",
  IF(tblcustomers[[#This Row],[customer_age(days)]]&lt;=730, "Loyal", "Veteran"))</f>
        <v>Veteran</v>
      </c>
    </row>
    <row r="708" spans="1:8" x14ac:dyDescent="0.2">
      <c r="A708" t="s">
        <v>892</v>
      </c>
      <c r="B708" t="s">
        <v>13008</v>
      </c>
      <c r="C708" t="s">
        <v>12565</v>
      </c>
      <c r="D708" t="s">
        <v>12127</v>
      </c>
      <c r="E708" s="1">
        <v>44375</v>
      </c>
      <c r="F708">
        <f>YEAR(tblcustomers[[#This Row],[registered_date]])</f>
        <v>2021</v>
      </c>
      <c r="G708" s="7">
        <f ca="1">TODAY() - tblcustomers[[#This Row],[registered_date]]</f>
        <v>1434</v>
      </c>
      <c r="H708" t="str">
        <f ca="1">IF(tblcustomers[[#This Row],[customer_age(days)]]&lt;=180, "New",
  IF(tblcustomers[[#This Row],[customer_age(days)]]&lt;=730, "Loyal", "Veteran"))</f>
        <v>Veteran</v>
      </c>
    </row>
    <row r="709" spans="1:8" x14ac:dyDescent="0.2">
      <c r="A709" t="s">
        <v>3524</v>
      </c>
      <c r="B709" t="s">
        <v>13009</v>
      </c>
      <c r="C709" t="s">
        <v>12869</v>
      </c>
      <c r="D709" t="s">
        <v>12180</v>
      </c>
      <c r="E709" s="1">
        <v>45262</v>
      </c>
      <c r="F709">
        <f>YEAR(tblcustomers[[#This Row],[registered_date]])</f>
        <v>2023</v>
      </c>
      <c r="G709" s="7">
        <f ca="1">TODAY() - tblcustomers[[#This Row],[registered_date]]</f>
        <v>547</v>
      </c>
      <c r="H709" t="str">
        <f ca="1">IF(tblcustomers[[#This Row],[customer_age(days)]]&lt;=180, "New",
  IF(tblcustomers[[#This Row],[customer_age(days)]]&lt;=730, "Loyal", "Veteran"))</f>
        <v>Loyal</v>
      </c>
    </row>
    <row r="710" spans="1:8" x14ac:dyDescent="0.2">
      <c r="A710" t="s">
        <v>776</v>
      </c>
      <c r="B710" t="s">
        <v>13010</v>
      </c>
      <c r="C710" t="s">
        <v>12361</v>
      </c>
      <c r="D710" t="s">
        <v>12037</v>
      </c>
      <c r="E710" s="1">
        <v>44928</v>
      </c>
      <c r="F710">
        <f>YEAR(tblcustomers[[#This Row],[registered_date]])</f>
        <v>2023</v>
      </c>
      <c r="G710" s="7">
        <f ca="1">TODAY() - tblcustomers[[#This Row],[registered_date]]</f>
        <v>881</v>
      </c>
      <c r="H710" t="str">
        <f ca="1">IF(tblcustomers[[#This Row],[customer_age(days)]]&lt;=180, "New",
  IF(tblcustomers[[#This Row],[customer_age(days)]]&lt;=730, "Loyal", "Veteran"))</f>
        <v>Veteran</v>
      </c>
    </row>
    <row r="711" spans="1:8" x14ac:dyDescent="0.2">
      <c r="A711" t="s">
        <v>1054</v>
      </c>
      <c r="B711" t="s">
        <v>13011</v>
      </c>
      <c r="C711" t="s">
        <v>12418</v>
      </c>
      <c r="D711" t="s">
        <v>12089</v>
      </c>
      <c r="E711" s="1">
        <v>44420</v>
      </c>
      <c r="F711">
        <f>YEAR(tblcustomers[[#This Row],[registered_date]])</f>
        <v>2021</v>
      </c>
      <c r="G711" s="7">
        <f ca="1">TODAY() - tblcustomers[[#This Row],[registered_date]]</f>
        <v>1389</v>
      </c>
      <c r="H711" t="str">
        <f ca="1">IF(tblcustomers[[#This Row],[customer_age(days)]]&lt;=180, "New",
  IF(tblcustomers[[#This Row],[customer_age(days)]]&lt;=730, "Loyal", "Veteran"))</f>
        <v>Veteran</v>
      </c>
    </row>
    <row r="712" spans="1:8" x14ac:dyDescent="0.2">
      <c r="A712" t="s">
        <v>863</v>
      </c>
      <c r="B712" t="s">
        <v>13012</v>
      </c>
      <c r="C712" t="s">
        <v>12099</v>
      </c>
      <c r="D712" t="s">
        <v>12265</v>
      </c>
      <c r="E712" s="1">
        <v>44993</v>
      </c>
      <c r="F712">
        <f>YEAR(tblcustomers[[#This Row],[registered_date]])</f>
        <v>2023</v>
      </c>
      <c r="G712" s="7">
        <f ca="1">TODAY() - tblcustomers[[#This Row],[registered_date]]</f>
        <v>816</v>
      </c>
      <c r="H712" t="str">
        <f ca="1">IF(tblcustomers[[#This Row],[customer_age(days)]]&lt;=180, "New",
  IF(tblcustomers[[#This Row],[customer_age(days)]]&lt;=730, "Loyal", "Veteran"))</f>
        <v>Veteran</v>
      </c>
    </row>
    <row r="713" spans="1:8" x14ac:dyDescent="0.2">
      <c r="A713" t="s">
        <v>2798</v>
      </c>
      <c r="B713" t="s">
        <v>13013</v>
      </c>
      <c r="C713" t="s">
        <v>12184</v>
      </c>
      <c r="D713" t="s">
        <v>12279</v>
      </c>
      <c r="E713" s="1">
        <v>44665</v>
      </c>
      <c r="F713">
        <f>YEAR(tblcustomers[[#This Row],[registered_date]])</f>
        <v>2022</v>
      </c>
      <c r="G713" s="7">
        <f ca="1">TODAY() - tblcustomers[[#This Row],[registered_date]]</f>
        <v>1144</v>
      </c>
      <c r="H713" t="str">
        <f ca="1">IF(tblcustomers[[#This Row],[customer_age(days)]]&lt;=180, "New",
  IF(tblcustomers[[#This Row],[customer_age(days)]]&lt;=730, "Loyal", "Veteran"))</f>
        <v>Veteran</v>
      </c>
    </row>
    <row r="714" spans="1:8" x14ac:dyDescent="0.2">
      <c r="A714" t="s">
        <v>259</v>
      </c>
      <c r="B714" t="s">
        <v>13014</v>
      </c>
      <c r="C714" t="s">
        <v>12459</v>
      </c>
      <c r="D714" t="s">
        <v>12118</v>
      </c>
      <c r="E714" s="1">
        <v>45375</v>
      </c>
      <c r="F714">
        <f>YEAR(tblcustomers[[#This Row],[registered_date]])</f>
        <v>2024</v>
      </c>
      <c r="G714" s="7">
        <f ca="1">TODAY() - tblcustomers[[#This Row],[registered_date]]</f>
        <v>434</v>
      </c>
      <c r="H714" t="str">
        <f ca="1">IF(tblcustomers[[#This Row],[customer_age(days)]]&lt;=180, "New",
  IF(tblcustomers[[#This Row],[customer_age(days)]]&lt;=730, "Loyal", "Veteran"))</f>
        <v>Loyal</v>
      </c>
    </row>
    <row r="715" spans="1:8" x14ac:dyDescent="0.2">
      <c r="A715" t="s">
        <v>382</v>
      </c>
      <c r="B715" t="s">
        <v>13015</v>
      </c>
      <c r="C715" t="s">
        <v>13016</v>
      </c>
      <c r="D715" t="s">
        <v>12118</v>
      </c>
      <c r="E715" s="1">
        <v>45140</v>
      </c>
      <c r="F715">
        <f>YEAR(tblcustomers[[#This Row],[registered_date]])</f>
        <v>2023</v>
      </c>
      <c r="G715" s="7">
        <f ca="1">TODAY() - tblcustomers[[#This Row],[registered_date]]</f>
        <v>669</v>
      </c>
      <c r="H715" t="str">
        <f ca="1">IF(tblcustomers[[#This Row],[customer_age(days)]]&lt;=180, "New",
  IF(tblcustomers[[#This Row],[customer_age(days)]]&lt;=730, "Loyal", "Veteran"))</f>
        <v>Loyal</v>
      </c>
    </row>
    <row r="716" spans="1:8" x14ac:dyDescent="0.2">
      <c r="A716" t="s">
        <v>97</v>
      </c>
      <c r="B716" t="s">
        <v>13017</v>
      </c>
      <c r="C716" t="s">
        <v>12082</v>
      </c>
      <c r="D716" t="s">
        <v>12248</v>
      </c>
      <c r="E716" s="1">
        <v>44654</v>
      </c>
      <c r="F716">
        <f>YEAR(tblcustomers[[#This Row],[registered_date]])</f>
        <v>2022</v>
      </c>
      <c r="G716" s="7">
        <f ca="1">TODAY() - tblcustomers[[#This Row],[registered_date]]</f>
        <v>1155</v>
      </c>
      <c r="H716" t="str">
        <f ca="1">IF(tblcustomers[[#This Row],[customer_age(days)]]&lt;=180, "New",
  IF(tblcustomers[[#This Row],[customer_age(days)]]&lt;=730, "Loyal", "Veteran"))</f>
        <v>Veteran</v>
      </c>
    </row>
    <row r="717" spans="1:8" x14ac:dyDescent="0.2">
      <c r="A717" t="s">
        <v>1806</v>
      </c>
      <c r="B717" t="s">
        <v>13018</v>
      </c>
      <c r="C717" t="s">
        <v>12937</v>
      </c>
      <c r="D717" t="s">
        <v>12332</v>
      </c>
      <c r="E717" s="1">
        <v>45438</v>
      </c>
      <c r="F717">
        <f>YEAR(tblcustomers[[#This Row],[registered_date]])</f>
        <v>2024</v>
      </c>
      <c r="G717" s="7">
        <f ca="1">TODAY() - tblcustomers[[#This Row],[registered_date]]</f>
        <v>371</v>
      </c>
      <c r="H717" t="str">
        <f ca="1">IF(tblcustomers[[#This Row],[customer_age(days)]]&lt;=180, "New",
  IF(tblcustomers[[#This Row],[customer_age(days)]]&lt;=730, "Loyal", "Veteran"))</f>
        <v>Loyal</v>
      </c>
    </row>
    <row r="718" spans="1:8" x14ac:dyDescent="0.2">
      <c r="A718" t="s">
        <v>2095</v>
      </c>
      <c r="B718" t="s">
        <v>13019</v>
      </c>
      <c r="C718" t="s">
        <v>12396</v>
      </c>
      <c r="D718" t="s">
        <v>12342</v>
      </c>
      <c r="E718" s="1">
        <v>45415</v>
      </c>
      <c r="F718">
        <f>YEAR(tblcustomers[[#This Row],[registered_date]])</f>
        <v>2024</v>
      </c>
      <c r="G718" s="7">
        <f ca="1">TODAY() - tblcustomers[[#This Row],[registered_date]]</f>
        <v>394</v>
      </c>
      <c r="H718" t="str">
        <f ca="1">IF(tblcustomers[[#This Row],[customer_age(days)]]&lt;=180, "New",
  IF(tblcustomers[[#This Row],[customer_age(days)]]&lt;=730, "Loyal", "Veteran"))</f>
        <v>Loyal</v>
      </c>
    </row>
    <row r="719" spans="1:8" x14ac:dyDescent="0.2">
      <c r="A719" t="s">
        <v>376</v>
      </c>
      <c r="B719" t="s">
        <v>12814</v>
      </c>
      <c r="C719" t="s">
        <v>12250</v>
      </c>
      <c r="D719" t="s">
        <v>12034</v>
      </c>
      <c r="E719" s="1">
        <v>45754</v>
      </c>
      <c r="F719">
        <f>YEAR(tblcustomers[[#This Row],[registered_date]])</f>
        <v>2025</v>
      </c>
      <c r="G719" s="7">
        <f ca="1">TODAY() - tblcustomers[[#This Row],[registered_date]]</f>
        <v>55</v>
      </c>
      <c r="H719" t="str">
        <f ca="1">IF(tblcustomers[[#This Row],[customer_age(days)]]&lt;=180, "New",
  IF(tblcustomers[[#This Row],[customer_age(days)]]&lt;=730, "Loyal", "Veteran"))</f>
        <v>New</v>
      </c>
    </row>
    <row r="720" spans="1:8" x14ac:dyDescent="0.2">
      <c r="A720" t="s">
        <v>5336</v>
      </c>
      <c r="B720" t="s">
        <v>13020</v>
      </c>
      <c r="C720" t="s">
        <v>12872</v>
      </c>
      <c r="D720" t="s">
        <v>12034</v>
      </c>
      <c r="E720" s="1">
        <v>45556</v>
      </c>
      <c r="F720">
        <f>YEAR(tblcustomers[[#This Row],[registered_date]])</f>
        <v>2024</v>
      </c>
      <c r="G720" s="7">
        <f ca="1">TODAY() - tblcustomers[[#This Row],[registered_date]]</f>
        <v>253</v>
      </c>
      <c r="H720" t="str">
        <f ca="1">IF(tblcustomers[[#This Row],[customer_age(days)]]&lt;=180, "New",
  IF(tblcustomers[[#This Row],[customer_age(days)]]&lt;=730, "Loyal", "Veteran"))</f>
        <v>Loyal</v>
      </c>
    </row>
    <row r="721" spans="1:8" x14ac:dyDescent="0.2">
      <c r="A721" t="s">
        <v>1505</v>
      </c>
      <c r="B721" t="s">
        <v>13021</v>
      </c>
      <c r="C721" t="s">
        <v>12466</v>
      </c>
      <c r="D721" t="s">
        <v>12050</v>
      </c>
      <c r="E721" s="1">
        <v>44705</v>
      </c>
      <c r="F721">
        <f>YEAR(tblcustomers[[#This Row],[registered_date]])</f>
        <v>2022</v>
      </c>
      <c r="G721" s="7">
        <f ca="1">TODAY() - tblcustomers[[#This Row],[registered_date]]</f>
        <v>1104</v>
      </c>
      <c r="H721" t="str">
        <f ca="1">IF(tblcustomers[[#This Row],[customer_age(days)]]&lt;=180, "New",
  IF(tblcustomers[[#This Row],[customer_age(days)]]&lt;=730, "Loyal", "Veteran"))</f>
        <v>Veteran</v>
      </c>
    </row>
    <row r="722" spans="1:8" x14ac:dyDescent="0.2">
      <c r="A722" t="s">
        <v>913</v>
      </c>
      <c r="B722" t="s">
        <v>13022</v>
      </c>
      <c r="C722" t="s">
        <v>12418</v>
      </c>
      <c r="D722" t="s">
        <v>12118</v>
      </c>
      <c r="E722" s="1">
        <v>45609</v>
      </c>
      <c r="F722">
        <f>YEAR(tblcustomers[[#This Row],[registered_date]])</f>
        <v>2024</v>
      </c>
      <c r="G722" s="7">
        <f ca="1">TODAY() - tblcustomers[[#This Row],[registered_date]]</f>
        <v>200</v>
      </c>
      <c r="H722" t="str">
        <f ca="1">IF(tblcustomers[[#This Row],[customer_age(days)]]&lt;=180, "New",
  IF(tblcustomers[[#This Row],[customer_age(days)]]&lt;=730, "Loyal", "Veteran"))</f>
        <v>Loyal</v>
      </c>
    </row>
    <row r="723" spans="1:8" x14ac:dyDescent="0.2">
      <c r="A723" t="s">
        <v>4708</v>
      </c>
      <c r="B723" t="s">
        <v>13023</v>
      </c>
      <c r="C723" t="s">
        <v>12182</v>
      </c>
      <c r="D723" t="s">
        <v>12056</v>
      </c>
      <c r="E723" s="1">
        <v>44831</v>
      </c>
      <c r="F723">
        <f>YEAR(tblcustomers[[#This Row],[registered_date]])</f>
        <v>2022</v>
      </c>
      <c r="G723" s="7">
        <f ca="1">TODAY() - tblcustomers[[#This Row],[registered_date]]</f>
        <v>978</v>
      </c>
      <c r="H723" t="str">
        <f ca="1">IF(tblcustomers[[#This Row],[customer_age(days)]]&lt;=180, "New",
  IF(tblcustomers[[#This Row],[customer_age(days)]]&lt;=730, "Loyal", "Veteran"))</f>
        <v>Veteran</v>
      </c>
    </row>
    <row r="724" spans="1:8" x14ac:dyDescent="0.2">
      <c r="A724" t="s">
        <v>1155</v>
      </c>
      <c r="B724" t="s">
        <v>13024</v>
      </c>
      <c r="C724" t="s">
        <v>12139</v>
      </c>
      <c r="D724" t="s">
        <v>12037</v>
      </c>
      <c r="E724" s="1">
        <v>44361</v>
      </c>
      <c r="F724">
        <f>YEAR(tblcustomers[[#This Row],[registered_date]])</f>
        <v>2021</v>
      </c>
      <c r="G724" s="7">
        <f ca="1">TODAY() - tblcustomers[[#This Row],[registered_date]]</f>
        <v>1448</v>
      </c>
      <c r="H724" t="str">
        <f ca="1">IF(tblcustomers[[#This Row],[customer_age(days)]]&lt;=180, "New",
  IF(tblcustomers[[#This Row],[customer_age(days)]]&lt;=730, "Loyal", "Veteran"))</f>
        <v>Veteran</v>
      </c>
    </row>
    <row r="725" spans="1:8" x14ac:dyDescent="0.2">
      <c r="A725" t="s">
        <v>5735</v>
      </c>
      <c r="B725" t="s">
        <v>13025</v>
      </c>
      <c r="C725" t="s">
        <v>12817</v>
      </c>
      <c r="D725" t="s">
        <v>12212</v>
      </c>
      <c r="E725" s="1">
        <v>45311</v>
      </c>
      <c r="F725">
        <f>YEAR(tblcustomers[[#This Row],[registered_date]])</f>
        <v>2024</v>
      </c>
      <c r="G725" s="7">
        <f ca="1">TODAY() - tblcustomers[[#This Row],[registered_date]]</f>
        <v>498</v>
      </c>
      <c r="H725" t="str">
        <f ca="1">IF(tblcustomers[[#This Row],[customer_age(days)]]&lt;=180, "New",
  IF(tblcustomers[[#This Row],[customer_age(days)]]&lt;=730, "Loyal", "Veteran"))</f>
        <v>Loyal</v>
      </c>
    </row>
    <row r="726" spans="1:8" x14ac:dyDescent="0.2">
      <c r="A726" t="s">
        <v>2701</v>
      </c>
      <c r="B726" t="s">
        <v>13026</v>
      </c>
      <c r="C726" t="s">
        <v>12624</v>
      </c>
      <c r="D726" t="s">
        <v>12207</v>
      </c>
      <c r="E726" s="1">
        <v>44522</v>
      </c>
      <c r="F726">
        <f>YEAR(tblcustomers[[#This Row],[registered_date]])</f>
        <v>2021</v>
      </c>
      <c r="G726" s="7">
        <f ca="1">TODAY() - tblcustomers[[#This Row],[registered_date]]</f>
        <v>1287</v>
      </c>
      <c r="H726" t="str">
        <f ca="1">IF(tblcustomers[[#This Row],[customer_age(days)]]&lt;=180, "New",
  IF(tblcustomers[[#This Row],[customer_age(days)]]&lt;=730, "Loyal", "Veteran"))</f>
        <v>Veteran</v>
      </c>
    </row>
    <row r="727" spans="1:8" x14ac:dyDescent="0.2">
      <c r="A727" t="s">
        <v>243</v>
      </c>
      <c r="B727" t="s">
        <v>13027</v>
      </c>
      <c r="C727" t="s">
        <v>12237</v>
      </c>
      <c r="D727" t="s">
        <v>12221</v>
      </c>
      <c r="E727" s="1">
        <v>45667</v>
      </c>
      <c r="F727">
        <f>YEAR(tblcustomers[[#This Row],[registered_date]])</f>
        <v>2025</v>
      </c>
      <c r="G727" s="7">
        <f ca="1">TODAY() - tblcustomers[[#This Row],[registered_date]]</f>
        <v>142</v>
      </c>
      <c r="H727" t="str">
        <f ca="1">IF(tblcustomers[[#This Row],[customer_age(days)]]&lt;=180, "New",
  IF(tblcustomers[[#This Row],[customer_age(days)]]&lt;=730, "Loyal", "Veteran"))</f>
        <v>New</v>
      </c>
    </row>
    <row r="728" spans="1:8" x14ac:dyDescent="0.2">
      <c r="A728" t="s">
        <v>2726</v>
      </c>
      <c r="B728" t="s">
        <v>13028</v>
      </c>
      <c r="C728" t="s">
        <v>12320</v>
      </c>
      <c r="D728" t="s">
        <v>12265</v>
      </c>
      <c r="E728" s="1">
        <v>44551</v>
      </c>
      <c r="F728">
        <f>YEAR(tblcustomers[[#This Row],[registered_date]])</f>
        <v>2021</v>
      </c>
      <c r="G728" s="7">
        <f ca="1">TODAY() - tblcustomers[[#This Row],[registered_date]]</f>
        <v>1258</v>
      </c>
      <c r="H728" t="str">
        <f ca="1">IF(tblcustomers[[#This Row],[customer_age(days)]]&lt;=180, "New",
  IF(tblcustomers[[#This Row],[customer_age(days)]]&lt;=730, "Loyal", "Veteran"))</f>
        <v>Veteran</v>
      </c>
    </row>
    <row r="729" spans="1:8" x14ac:dyDescent="0.2">
      <c r="A729" t="s">
        <v>529</v>
      </c>
      <c r="B729" t="s">
        <v>13029</v>
      </c>
      <c r="C729" t="s">
        <v>12314</v>
      </c>
      <c r="D729" t="s">
        <v>12118</v>
      </c>
      <c r="E729" s="1">
        <v>44992</v>
      </c>
      <c r="F729">
        <f>YEAR(tblcustomers[[#This Row],[registered_date]])</f>
        <v>2023</v>
      </c>
      <c r="G729" s="7">
        <f ca="1">TODAY() - tblcustomers[[#This Row],[registered_date]]</f>
        <v>817</v>
      </c>
      <c r="H729" t="str">
        <f ca="1">IF(tblcustomers[[#This Row],[customer_age(days)]]&lt;=180, "New",
  IF(tblcustomers[[#This Row],[customer_age(days)]]&lt;=730, "Loyal", "Veteran"))</f>
        <v>Veteran</v>
      </c>
    </row>
    <row r="730" spans="1:8" x14ac:dyDescent="0.2">
      <c r="A730" t="s">
        <v>1484</v>
      </c>
      <c r="B730" t="s">
        <v>13030</v>
      </c>
      <c r="C730" t="s">
        <v>12101</v>
      </c>
      <c r="D730" t="s">
        <v>12207</v>
      </c>
      <c r="E730" s="1">
        <v>45295</v>
      </c>
      <c r="F730">
        <f>YEAR(tblcustomers[[#This Row],[registered_date]])</f>
        <v>2024</v>
      </c>
      <c r="G730" s="7">
        <f ca="1">TODAY() - tblcustomers[[#This Row],[registered_date]]</f>
        <v>514</v>
      </c>
      <c r="H730" t="str">
        <f ca="1">IF(tblcustomers[[#This Row],[customer_age(days)]]&lt;=180, "New",
  IF(tblcustomers[[#This Row],[customer_age(days)]]&lt;=730, "Loyal", "Veteran"))</f>
        <v>Loyal</v>
      </c>
    </row>
    <row r="731" spans="1:8" x14ac:dyDescent="0.2">
      <c r="A731" t="s">
        <v>3002</v>
      </c>
      <c r="B731" t="s">
        <v>13031</v>
      </c>
      <c r="C731" t="s">
        <v>12657</v>
      </c>
      <c r="D731" t="s">
        <v>12076</v>
      </c>
      <c r="E731" s="1">
        <v>45731</v>
      </c>
      <c r="F731">
        <f>YEAR(tblcustomers[[#This Row],[registered_date]])</f>
        <v>2025</v>
      </c>
      <c r="G731" s="7">
        <f ca="1">TODAY() - tblcustomers[[#This Row],[registered_date]]</f>
        <v>78</v>
      </c>
      <c r="H731" t="str">
        <f ca="1">IF(tblcustomers[[#This Row],[customer_age(days)]]&lt;=180, "New",
  IF(tblcustomers[[#This Row],[customer_age(days)]]&lt;=730, "Loyal", "Veteran"))</f>
        <v>New</v>
      </c>
    </row>
    <row r="732" spans="1:8" x14ac:dyDescent="0.2">
      <c r="A732" t="s">
        <v>3158</v>
      </c>
      <c r="B732" t="s">
        <v>13032</v>
      </c>
      <c r="C732" t="s">
        <v>12179</v>
      </c>
      <c r="D732" t="s">
        <v>12212</v>
      </c>
      <c r="E732" s="1">
        <v>44417</v>
      </c>
      <c r="F732">
        <f>YEAR(tblcustomers[[#This Row],[registered_date]])</f>
        <v>2021</v>
      </c>
      <c r="G732" s="7">
        <f ca="1">TODAY() - tblcustomers[[#This Row],[registered_date]]</f>
        <v>1392</v>
      </c>
      <c r="H732" t="str">
        <f ca="1">IF(tblcustomers[[#This Row],[customer_age(days)]]&lt;=180, "New",
  IF(tblcustomers[[#This Row],[customer_age(days)]]&lt;=730, "Loyal", "Veteran"))</f>
        <v>Veteran</v>
      </c>
    </row>
    <row r="733" spans="1:8" x14ac:dyDescent="0.2">
      <c r="A733" t="s">
        <v>614</v>
      </c>
      <c r="B733" t="s">
        <v>13033</v>
      </c>
      <c r="C733" t="s">
        <v>12363</v>
      </c>
      <c r="D733" t="s">
        <v>12056</v>
      </c>
      <c r="E733" s="1">
        <v>45161</v>
      </c>
      <c r="F733">
        <f>YEAR(tblcustomers[[#This Row],[registered_date]])</f>
        <v>2023</v>
      </c>
      <c r="G733" s="7">
        <f ca="1">TODAY() - tblcustomers[[#This Row],[registered_date]]</f>
        <v>648</v>
      </c>
      <c r="H733" t="str">
        <f ca="1">IF(tblcustomers[[#This Row],[customer_age(days)]]&lt;=180, "New",
  IF(tblcustomers[[#This Row],[customer_age(days)]]&lt;=730, "Loyal", "Veteran"))</f>
        <v>Loyal</v>
      </c>
    </row>
    <row r="734" spans="1:8" x14ac:dyDescent="0.2">
      <c r="A734" t="s">
        <v>2457</v>
      </c>
      <c r="B734" t="s">
        <v>13034</v>
      </c>
      <c r="C734" t="s">
        <v>12439</v>
      </c>
      <c r="D734" t="s">
        <v>26</v>
      </c>
      <c r="E734" s="1">
        <v>45702</v>
      </c>
      <c r="F734">
        <f>YEAR(tblcustomers[[#This Row],[registered_date]])</f>
        <v>2025</v>
      </c>
      <c r="G734" s="7">
        <f ca="1">TODAY() - tblcustomers[[#This Row],[registered_date]]</f>
        <v>107</v>
      </c>
      <c r="H734" t="str">
        <f ca="1">IF(tblcustomers[[#This Row],[customer_age(days)]]&lt;=180, "New",
  IF(tblcustomers[[#This Row],[customer_age(days)]]&lt;=730, "Loyal", "Veteran"))</f>
        <v>New</v>
      </c>
    </row>
    <row r="735" spans="1:8" x14ac:dyDescent="0.2">
      <c r="A735" t="s">
        <v>306</v>
      </c>
      <c r="B735" t="s">
        <v>13035</v>
      </c>
      <c r="C735" t="s">
        <v>12113</v>
      </c>
      <c r="D735" t="s">
        <v>58</v>
      </c>
      <c r="E735" s="1">
        <v>45373</v>
      </c>
      <c r="F735">
        <f>YEAR(tblcustomers[[#This Row],[registered_date]])</f>
        <v>2024</v>
      </c>
      <c r="G735" s="7">
        <f ca="1">TODAY() - tblcustomers[[#This Row],[registered_date]]</f>
        <v>436</v>
      </c>
      <c r="H735" t="str">
        <f ca="1">IF(tblcustomers[[#This Row],[customer_age(days)]]&lt;=180, "New",
  IF(tblcustomers[[#This Row],[customer_age(days)]]&lt;=730, "Loyal", "Veteran"))</f>
        <v>Loyal</v>
      </c>
    </row>
    <row r="736" spans="1:8" x14ac:dyDescent="0.2">
      <c r="A736" t="s">
        <v>1172</v>
      </c>
      <c r="B736" t="s">
        <v>13036</v>
      </c>
      <c r="C736" t="s">
        <v>12064</v>
      </c>
      <c r="D736" t="s">
        <v>12255</v>
      </c>
      <c r="E736" s="1">
        <v>44576</v>
      </c>
      <c r="F736">
        <f>YEAR(tblcustomers[[#This Row],[registered_date]])</f>
        <v>2022</v>
      </c>
      <c r="G736" s="7">
        <f ca="1">TODAY() - tblcustomers[[#This Row],[registered_date]]</f>
        <v>1233</v>
      </c>
      <c r="H736" t="str">
        <f ca="1">IF(tblcustomers[[#This Row],[customer_age(days)]]&lt;=180, "New",
  IF(tblcustomers[[#This Row],[customer_age(days)]]&lt;=730, "Loyal", "Veteran"))</f>
        <v>Veteran</v>
      </c>
    </row>
    <row r="737" spans="1:8" x14ac:dyDescent="0.2">
      <c r="A737" t="s">
        <v>2218</v>
      </c>
      <c r="B737" t="s">
        <v>13037</v>
      </c>
      <c r="C737" t="s">
        <v>12115</v>
      </c>
      <c r="D737" t="s">
        <v>12243</v>
      </c>
      <c r="E737" s="1">
        <v>45345</v>
      </c>
      <c r="F737">
        <f>YEAR(tblcustomers[[#This Row],[registered_date]])</f>
        <v>2024</v>
      </c>
      <c r="G737" s="7">
        <f ca="1">TODAY() - tblcustomers[[#This Row],[registered_date]]</f>
        <v>464</v>
      </c>
      <c r="H737" t="str">
        <f ca="1">IF(tblcustomers[[#This Row],[customer_age(days)]]&lt;=180, "New",
  IF(tblcustomers[[#This Row],[customer_age(days)]]&lt;=730, "Loyal", "Veteran"))</f>
        <v>Loyal</v>
      </c>
    </row>
    <row r="738" spans="1:8" x14ac:dyDescent="0.2">
      <c r="A738" t="s">
        <v>8725</v>
      </c>
      <c r="B738" t="s">
        <v>13038</v>
      </c>
      <c r="C738" t="s">
        <v>12408</v>
      </c>
      <c r="D738" t="s">
        <v>12047</v>
      </c>
      <c r="E738" s="1">
        <v>44462</v>
      </c>
      <c r="F738">
        <f>YEAR(tblcustomers[[#This Row],[registered_date]])</f>
        <v>2021</v>
      </c>
      <c r="G738" s="7">
        <f ca="1">TODAY() - tblcustomers[[#This Row],[registered_date]]</f>
        <v>1347</v>
      </c>
      <c r="H738" t="str">
        <f ca="1">IF(tblcustomers[[#This Row],[customer_age(days)]]&lt;=180, "New",
  IF(tblcustomers[[#This Row],[customer_age(days)]]&lt;=730, "Loyal", "Veteran"))</f>
        <v>Veteran</v>
      </c>
    </row>
    <row r="739" spans="1:8" x14ac:dyDescent="0.2">
      <c r="A739" t="s">
        <v>1443</v>
      </c>
      <c r="B739" t="s">
        <v>13039</v>
      </c>
      <c r="C739" t="s">
        <v>12560</v>
      </c>
      <c r="D739" t="s">
        <v>12425</v>
      </c>
      <c r="E739" s="1">
        <v>45133</v>
      </c>
      <c r="F739">
        <f>YEAR(tblcustomers[[#This Row],[registered_date]])</f>
        <v>2023</v>
      </c>
      <c r="G739" s="7">
        <f ca="1">TODAY() - tblcustomers[[#This Row],[registered_date]]</f>
        <v>676</v>
      </c>
      <c r="H739" t="str">
        <f ca="1">IF(tblcustomers[[#This Row],[customer_age(days)]]&lt;=180, "New",
  IF(tblcustomers[[#This Row],[customer_age(days)]]&lt;=730, "Loyal", "Veteran"))</f>
        <v>Loyal</v>
      </c>
    </row>
    <row r="740" spans="1:8" x14ac:dyDescent="0.2">
      <c r="A740" t="s">
        <v>1709</v>
      </c>
      <c r="B740" t="s">
        <v>13040</v>
      </c>
      <c r="C740" t="s">
        <v>12108</v>
      </c>
      <c r="D740" t="s">
        <v>12034</v>
      </c>
      <c r="E740" s="1">
        <v>45059</v>
      </c>
      <c r="F740">
        <f>YEAR(tblcustomers[[#This Row],[registered_date]])</f>
        <v>2023</v>
      </c>
      <c r="G740" s="7">
        <f ca="1">TODAY() - tblcustomers[[#This Row],[registered_date]]</f>
        <v>750</v>
      </c>
      <c r="H740" t="str">
        <f ca="1">IF(tblcustomers[[#This Row],[customer_age(days)]]&lt;=180, "New",
  IF(tblcustomers[[#This Row],[customer_age(days)]]&lt;=730, "Loyal", "Veteran"))</f>
        <v>Veteran</v>
      </c>
    </row>
    <row r="741" spans="1:8" x14ac:dyDescent="0.2">
      <c r="A741" t="s">
        <v>4299</v>
      </c>
      <c r="B741" t="s">
        <v>13041</v>
      </c>
      <c r="C741" t="s">
        <v>12378</v>
      </c>
      <c r="D741" t="s">
        <v>12212</v>
      </c>
      <c r="E741" s="1">
        <v>44836</v>
      </c>
      <c r="F741">
        <f>YEAR(tblcustomers[[#This Row],[registered_date]])</f>
        <v>2022</v>
      </c>
      <c r="G741" s="7">
        <f ca="1">TODAY() - tblcustomers[[#This Row],[registered_date]]</f>
        <v>973</v>
      </c>
      <c r="H741" t="str">
        <f ca="1">IF(tblcustomers[[#This Row],[customer_age(days)]]&lt;=180, "New",
  IF(tblcustomers[[#This Row],[customer_age(days)]]&lt;=730, "Loyal", "Veteran"))</f>
        <v>Veteran</v>
      </c>
    </row>
    <row r="742" spans="1:8" x14ac:dyDescent="0.2">
      <c r="A742" t="s">
        <v>5959</v>
      </c>
      <c r="B742" t="s">
        <v>13042</v>
      </c>
      <c r="C742" t="s">
        <v>12033</v>
      </c>
      <c r="D742" t="s">
        <v>12127</v>
      </c>
      <c r="E742" s="1">
        <v>44986</v>
      </c>
      <c r="F742">
        <f>YEAR(tblcustomers[[#This Row],[registered_date]])</f>
        <v>2023</v>
      </c>
      <c r="G742" s="7">
        <f ca="1">TODAY() - tblcustomers[[#This Row],[registered_date]]</f>
        <v>823</v>
      </c>
      <c r="H742" t="str">
        <f ca="1">IF(tblcustomers[[#This Row],[customer_age(days)]]&lt;=180, "New",
  IF(tblcustomers[[#This Row],[customer_age(days)]]&lt;=730, "Loyal", "Veteran"))</f>
        <v>Veteran</v>
      </c>
    </row>
    <row r="743" spans="1:8" x14ac:dyDescent="0.2">
      <c r="A743" t="s">
        <v>7238</v>
      </c>
      <c r="B743" t="s">
        <v>13043</v>
      </c>
      <c r="C743" t="s">
        <v>12361</v>
      </c>
      <c r="D743" t="s">
        <v>12089</v>
      </c>
      <c r="E743" s="1">
        <v>45307</v>
      </c>
      <c r="F743">
        <f>YEAR(tblcustomers[[#This Row],[registered_date]])</f>
        <v>2024</v>
      </c>
      <c r="G743" s="7">
        <f ca="1">TODAY() - tblcustomers[[#This Row],[registered_date]]</f>
        <v>502</v>
      </c>
      <c r="H743" t="str">
        <f ca="1">IF(tblcustomers[[#This Row],[customer_age(days)]]&lt;=180, "New",
  IF(tblcustomers[[#This Row],[customer_age(days)]]&lt;=730, "Loyal", "Veteran"))</f>
        <v>Loyal</v>
      </c>
    </row>
    <row r="744" spans="1:8" x14ac:dyDescent="0.2">
      <c r="A744" t="s">
        <v>3547</v>
      </c>
      <c r="B744" t="s">
        <v>13044</v>
      </c>
      <c r="C744" t="s">
        <v>12808</v>
      </c>
      <c r="D744" t="s">
        <v>26</v>
      </c>
      <c r="E744" s="1">
        <v>45054</v>
      </c>
      <c r="F744">
        <f>YEAR(tblcustomers[[#This Row],[registered_date]])</f>
        <v>2023</v>
      </c>
      <c r="G744" s="7">
        <f ca="1">TODAY() - tblcustomers[[#This Row],[registered_date]]</f>
        <v>755</v>
      </c>
      <c r="H744" t="str">
        <f ca="1">IF(tblcustomers[[#This Row],[customer_age(days)]]&lt;=180, "New",
  IF(tblcustomers[[#This Row],[customer_age(days)]]&lt;=730, "Loyal", "Veteran"))</f>
        <v>Veteran</v>
      </c>
    </row>
    <row r="745" spans="1:8" x14ac:dyDescent="0.2">
      <c r="A745" t="s">
        <v>404</v>
      </c>
      <c r="B745" t="s">
        <v>13045</v>
      </c>
      <c r="C745" t="s">
        <v>12020</v>
      </c>
      <c r="D745" t="s">
        <v>12053</v>
      </c>
      <c r="E745" s="1">
        <v>44861</v>
      </c>
      <c r="F745">
        <f>YEAR(tblcustomers[[#This Row],[registered_date]])</f>
        <v>2022</v>
      </c>
      <c r="G745" s="7">
        <f ca="1">TODAY() - tblcustomers[[#This Row],[registered_date]]</f>
        <v>948</v>
      </c>
      <c r="H745" t="str">
        <f ca="1">IF(tblcustomers[[#This Row],[customer_age(days)]]&lt;=180, "New",
  IF(tblcustomers[[#This Row],[customer_age(days)]]&lt;=730, "Loyal", "Veteran"))</f>
        <v>Veteran</v>
      </c>
    </row>
    <row r="746" spans="1:8" x14ac:dyDescent="0.2">
      <c r="A746" t="s">
        <v>351</v>
      </c>
      <c r="B746" t="s">
        <v>13046</v>
      </c>
      <c r="C746" t="s">
        <v>12142</v>
      </c>
      <c r="D746" t="s">
        <v>12394</v>
      </c>
      <c r="E746" s="1">
        <v>45458</v>
      </c>
      <c r="F746">
        <f>YEAR(tblcustomers[[#This Row],[registered_date]])</f>
        <v>2024</v>
      </c>
      <c r="G746" s="7">
        <f ca="1">TODAY() - tblcustomers[[#This Row],[registered_date]]</f>
        <v>351</v>
      </c>
      <c r="H746" t="str">
        <f ca="1">IF(tblcustomers[[#This Row],[customer_age(days)]]&lt;=180, "New",
  IF(tblcustomers[[#This Row],[customer_age(days)]]&lt;=730, "Loyal", "Veteran"))</f>
        <v>Loyal</v>
      </c>
    </row>
    <row r="747" spans="1:8" x14ac:dyDescent="0.2">
      <c r="A747" t="s">
        <v>10940</v>
      </c>
      <c r="B747" t="s">
        <v>13047</v>
      </c>
      <c r="C747" t="s">
        <v>12088</v>
      </c>
      <c r="D747" t="s">
        <v>12078</v>
      </c>
      <c r="E747" s="1">
        <v>44897</v>
      </c>
      <c r="F747">
        <f>YEAR(tblcustomers[[#This Row],[registered_date]])</f>
        <v>2022</v>
      </c>
      <c r="G747" s="7">
        <f ca="1">TODAY() - tblcustomers[[#This Row],[registered_date]]</f>
        <v>912</v>
      </c>
      <c r="H747" t="str">
        <f ca="1">IF(tblcustomers[[#This Row],[customer_age(days)]]&lt;=180, "New",
  IF(tblcustomers[[#This Row],[customer_age(days)]]&lt;=730, "Loyal", "Veteran"))</f>
        <v>Veteran</v>
      </c>
    </row>
    <row r="748" spans="1:8" x14ac:dyDescent="0.2">
      <c r="A748" t="s">
        <v>6814</v>
      </c>
      <c r="B748" t="s">
        <v>13048</v>
      </c>
      <c r="C748" t="s">
        <v>12775</v>
      </c>
      <c r="D748" t="s">
        <v>12394</v>
      </c>
      <c r="E748" s="1">
        <v>45436</v>
      </c>
      <c r="F748">
        <f>YEAR(tblcustomers[[#This Row],[registered_date]])</f>
        <v>2024</v>
      </c>
      <c r="G748" s="7">
        <f ca="1">TODAY() - tblcustomers[[#This Row],[registered_date]]</f>
        <v>373</v>
      </c>
      <c r="H748" t="str">
        <f ca="1">IF(tblcustomers[[#This Row],[customer_age(days)]]&lt;=180, "New",
  IF(tblcustomers[[#This Row],[customer_age(days)]]&lt;=730, "Loyal", "Veteran"))</f>
        <v>Loyal</v>
      </c>
    </row>
    <row r="749" spans="1:8" x14ac:dyDescent="0.2">
      <c r="A749" t="s">
        <v>6610</v>
      </c>
      <c r="B749" t="s">
        <v>13049</v>
      </c>
      <c r="C749" t="s">
        <v>12618</v>
      </c>
      <c r="D749" t="s">
        <v>12062</v>
      </c>
      <c r="E749" s="1">
        <v>45499</v>
      </c>
      <c r="F749">
        <f>YEAR(tblcustomers[[#This Row],[registered_date]])</f>
        <v>2024</v>
      </c>
      <c r="G749" s="7">
        <f ca="1">TODAY() - tblcustomers[[#This Row],[registered_date]]</f>
        <v>310</v>
      </c>
      <c r="H749" t="str">
        <f ca="1">IF(tblcustomers[[#This Row],[customer_age(days)]]&lt;=180, "New",
  IF(tblcustomers[[#This Row],[customer_age(days)]]&lt;=730, "Loyal", "Veteran"))</f>
        <v>Loyal</v>
      </c>
    </row>
    <row r="750" spans="1:8" x14ac:dyDescent="0.2">
      <c r="A750" t="s">
        <v>2771</v>
      </c>
      <c r="B750" t="s">
        <v>13050</v>
      </c>
      <c r="C750" t="s">
        <v>12340</v>
      </c>
      <c r="D750" t="s">
        <v>12265</v>
      </c>
      <c r="E750" s="1">
        <v>45791</v>
      </c>
      <c r="F750">
        <f>YEAR(tblcustomers[[#This Row],[registered_date]])</f>
        <v>2025</v>
      </c>
      <c r="G750" s="7">
        <f ca="1">TODAY() - tblcustomers[[#This Row],[registered_date]]</f>
        <v>18</v>
      </c>
      <c r="H750" t="str">
        <f ca="1">IF(tblcustomers[[#This Row],[customer_age(days)]]&lt;=180, "New",
  IF(tblcustomers[[#This Row],[customer_age(days)]]&lt;=730, "Loyal", "Veteran"))</f>
        <v>New</v>
      </c>
    </row>
    <row r="751" spans="1:8" x14ac:dyDescent="0.2">
      <c r="A751" t="s">
        <v>4111</v>
      </c>
      <c r="B751" t="s">
        <v>13051</v>
      </c>
      <c r="C751" t="s">
        <v>12340</v>
      </c>
      <c r="D751" t="s">
        <v>12062</v>
      </c>
      <c r="E751" s="1">
        <v>44870</v>
      </c>
      <c r="F751">
        <f>YEAR(tblcustomers[[#This Row],[registered_date]])</f>
        <v>2022</v>
      </c>
      <c r="G751" s="7">
        <f ca="1">TODAY() - tblcustomers[[#This Row],[registered_date]]</f>
        <v>939</v>
      </c>
      <c r="H751" t="str">
        <f ca="1">IF(tblcustomers[[#This Row],[customer_age(days)]]&lt;=180, "New",
  IF(tblcustomers[[#This Row],[customer_age(days)]]&lt;=730, "Loyal", "Veteran"))</f>
        <v>Veteran</v>
      </c>
    </row>
    <row r="752" spans="1:8" x14ac:dyDescent="0.2">
      <c r="A752" t="s">
        <v>1740</v>
      </c>
      <c r="B752" t="s">
        <v>13052</v>
      </c>
      <c r="C752" t="s">
        <v>12942</v>
      </c>
      <c r="D752" t="s">
        <v>12056</v>
      </c>
      <c r="E752" s="1">
        <v>45260</v>
      </c>
      <c r="F752">
        <f>YEAR(tblcustomers[[#This Row],[registered_date]])</f>
        <v>2023</v>
      </c>
      <c r="G752" s="7">
        <f ca="1">TODAY() - tblcustomers[[#This Row],[registered_date]]</f>
        <v>549</v>
      </c>
      <c r="H752" t="str">
        <f ca="1">IF(tblcustomers[[#This Row],[customer_age(days)]]&lt;=180, "New",
  IF(tblcustomers[[#This Row],[customer_age(days)]]&lt;=730, "Loyal", "Veteran"))</f>
        <v>Loyal</v>
      </c>
    </row>
    <row r="753" spans="1:8" x14ac:dyDescent="0.2">
      <c r="A753" t="s">
        <v>6136</v>
      </c>
      <c r="B753" t="s">
        <v>13053</v>
      </c>
      <c r="C753" t="s">
        <v>12104</v>
      </c>
      <c r="D753" t="s">
        <v>12070</v>
      </c>
      <c r="E753" s="1">
        <v>44555</v>
      </c>
      <c r="F753">
        <f>YEAR(tblcustomers[[#This Row],[registered_date]])</f>
        <v>2021</v>
      </c>
      <c r="G753" s="7">
        <f ca="1">TODAY() - tblcustomers[[#This Row],[registered_date]]</f>
        <v>1254</v>
      </c>
      <c r="H753" t="str">
        <f ca="1">IF(tblcustomers[[#This Row],[customer_age(days)]]&lt;=180, "New",
  IF(tblcustomers[[#This Row],[customer_age(days)]]&lt;=730, "Loyal", "Veteran"))</f>
        <v>Veteran</v>
      </c>
    </row>
    <row r="754" spans="1:8" x14ac:dyDescent="0.2">
      <c r="A754" t="s">
        <v>6849</v>
      </c>
      <c r="B754" t="s">
        <v>13054</v>
      </c>
      <c r="C754" t="s">
        <v>12204</v>
      </c>
      <c r="D754" t="s">
        <v>58</v>
      </c>
      <c r="E754" s="1">
        <v>45649</v>
      </c>
      <c r="F754">
        <f>YEAR(tblcustomers[[#This Row],[registered_date]])</f>
        <v>2024</v>
      </c>
      <c r="G754" s="7">
        <f ca="1">TODAY() - tblcustomers[[#This Row],[registered_date]]</f>
        <v>160</v>
      </c>
      <c r="H754" t="str">
        <f ca="1">IF(tblcustomers[[#This Row],[customer_age(days)]]&lt;=180, "New",
  IF(tblcustomers[[#This Row],[customer_age(days)]]&lt;=730, "Loyal", "Veteran"))</f>
        <v>New</v>
      </c>
    </row>
    <row r="755" spans="1:8" x14ac:dyDescent="0.2">
      <c r="A755" t="s">
        <v>81</v>
      </c>
      <c r="B755" t="s">
        <v>13055</v>
      </c>
      <c r="C755" t="s">
        <v>12396</v>
      </c>
      <c r="D755" t="s">
        <v>12207</v>
      </c>
      <c r="E755" s="1">
        <v>45420</v>
      </c>
      <c r="F755">
        <f>YEAR(tblcustomers[[#This Row],[registered_date]])</f>
        <v>2024</v>
      </c>
      <c r="G755" s="7">
        <f ca="1">TODAY() - tblcustomers[[#This Row],[registered_date]]</f>
        <v>389</v>
      </c>
      <c r="H755" t="str">
        <f ca="1">IF(tblcustomers[[#This Row],[customer_age(days)]]&lt;=180, "New",
  IF(tblcustomers[[#This Row],[customer_age(days)]]&lt;=730, "Loyal", "Veteran"))</f>
        <v>Loyal</v>
      </c>
    </row>
    <row r="756" spans="1:8" x14ac:dyDescent="0.2">
      <c r="A756" t="s">
        <v>5659</v>
      </c>
      <c r="B756" t="s">
        <v>13056</v>
      </c>
      <c r="C756" t="s">
        <v>12530</v>
      </c>
      <c r="D756" t="s">
        <v>26</v>
      </c>
      <c r="E756" s="1">
        <v>45278</v>
      </c>
      <c r="F756">
        <f>YEAR(tblcustomers[[#This Row],[registered_date]])</f>
        <v>2023</v>
      </c>
      <c r="G756" s="7">
        <f ca="1">TODAY() - tblcustomers[[#This Row],[registered_date]]</f>
        <v>531</v>
      </c>
      <c r="H756" t="str">
        <f ca="1">IF(tblcustomers[[#This Row],[customer_age(days)]]&lt;=180, "New",
  IF(tblcustomers[[#This Row],[customer_age(days)]]&lt;=730, "Loyal", "Veteran"))</f>
        <v>Loyal</v>
      </c>
    </row>
    <row r="757" spans="1:8" x14ac:dyDescent="0.2">
      <c r="A757" t="s">
        <v>2301</v>
      </c>
      <c r="B757" t="s">
        <v>13057</v>
      </c>
      <c r="C757" t="s">
        <v>13016</v>
      </c>
      <c r="D757" t="s">
        <v>12089</v>
      </c>
      <c r="E757" s="1">
        <v>45768</v>
      </c>
      <c r="F757">
        <f>YEAR(tblcustomers[[#This Row],[registered_date]])</f>
        <v>2025</v>
      </c>
      <c r="G757" s="7">
        <f ca="1">TODAY() - tblcustomers[[#This Row],[registered_date]]</f>
        <v>41</v>
      </c>
      <c r="H757" t="str">
        <f ca="1">IF(tblcustomers[[#This Row],[customer_age(days)]]&lt;=180, "New",
  IF(tblcustomers[[#This Row],[customer_age(days)]]&lt;=730, "Loyal", "Veteran"))</f>
        <v>New</v>
      </c>
    </row>
    <row r="758" spans="1:8" x14ac:dyDescent="0.2">
      <c r="A758" t="s">
        <v>1115</v>
      </c>
      <c r="B758" t="s">
        <v>13058</v>
      </c>
      <c r="C758" t="s">
        <v>12624</v>
      </c>
      <c r="D758" t="s">
        <v>12159</v>
      </c>
      <c r="E758" s="1">
        <v>45049</v>
      </c>
      <c r="F758">
        <f>YEAR(tblcustomers[[#This Row],[registered_date]])</f>
        <v>2023</v>
      </c>
      <c r="G758" s="7">
        <f ca="1">TODAY() - tblcustomers[[#This Row],[registered_date]]</f>
        <v>760</v>
      </c>
      <c r="H758" t="str">
        <f ca="1">IF(tblcustomers[[#This Row],[customer_age(days)]]&lt;=180, "New",
  IF(tblcustomers[[#This Row],[customer_age(days)]]&lt;=730, "Loyal", "Veteran"))</f>
        <v>Veteran</v>
      </c>
    </row>
    <row r="759" spans="1:8" x14ac:dyDescent="0.2">
      <c r="A759" t="s">
        <v>584</v>
      </c>
      <c r="B759" t="s">
        <v>13059</v>
      </c>
      <c r="C759" t="s">
        <v>12896</v>
      </c>
      <c r="D759" t="s">
        <v>12067</v>
      </c>
      <c r="E759" s="1">
        <v>45141</v>
      </c>
      <c r="F759">
        <f>YEAR(tblcustomers[[#This Row],[registered_date]])</f>
        <v>2023</v>
      </c>
      <c r="G759" s="7">
        <f ca="1">TODAY() - tblcustomers[[#This Row],[registered_date]]</f>
        <v>668</v>
      </c>
      <c r="H759" t="str">
        <f ca="1">IF(tblcustomers[[#This Row],[customer_age(days)]]&lt;=180, "New",
  IF(tblcustomers[[#This Row],[customer_age(days)]]&lt;=730, "Loyal", "Veteran"))</f>
        <v>Loyal</v>
      </c>
    </row>
    <row r="760" spans="1:8" x14ac:dyDescent="0.2">
      <c r="A760" t="s">
        <v>2875</v>
      </c>
      <c r="B760" t="s">
        <v>13060</v>
      </c>
      <c r="C760" t="s">
        <v>12857</v>
      </c>
      <c r="D760" t="s">
        <v>12067</v>
      </c>
      <c r="E760" s="1">
        <v>45799</v>
      </c>
      <c r="F760">
        <f>YEAR(tblcustomers[[#This Row],[registered_date]])</f>
        <v>2025</v>
      </c>
      <c r="G760" s="7">
        <f ca="1">TODAY() - tblcustomers[[#This Row],[registered_date]]</f>
        <v>10</v>
      </c>
      <c r="H760" t="str">
        <f ca="1">IF(tblcustomers[[#This Row],[customer_age(days)]]&lt;=180, "New",
  IF(tblcustomers[[#This Row],[customer_age(days)]]&lt;=730, "Loyal", "Veteran"))</f>
        <v>New</v>
      </c>
    </row>
    <row r="761" spans="1:8" x14ac:dyDescent="0.2">
      <c r="A761" t="s">
        <v>3059</v>
      </c>
      <c r="B761" t="s">
        <v>13061</v>
      </c>
      <c r="C761" t="s">
        <v>12857</v>
      </c>
      <c r="D761" t="s">
        <v>12159</v>
      </c>
      <c r="E761" s="1">
        <v>45412</v>
      </c>
      <c r="F761">
        <f>YEAR(tblcustomers[[#This Row],[registered_date]])</f>
        <v>2024</v>
      </c>
      <c r="G761" s="7">
        <f ca="1">TODAY() - tblcustomers[[#This Row],[registered_date]]</f>
        <v>397</v>
      </c>
      <c r="H761" t="str">
        <f ca="1">IF(tblcustomers[[#This Row],[customer_age(days)]]&lt;=180, "New",
  IF(tblcustomers[[#This Row],[customer_age(days)]]&lt;=730, "Loyal", "Veteran"))</f>
        <v>Loyal</v>
      </c>
    </row>
    <row r="762" spans="1:8" x14ac:dyDescent="0.2">
      <c r="A762" t="s">
        <v>3636</v>
      </c>
      <c r="B762" t="s">
        <v>13062</v>
      </c>
      <c r="C762" t="s">
        <v>12261</v>
      </c>
      <c r="D762" t="s">
        <v>12207</v>
      </c>
      <c r="E762" s="1">
        <v>45128</v>
      </c>
      <c r="F762">
        <f>YEAR(tblcustomers[[#This Row],[registered_date]])</f>
        <v>2023</v>
      </c>
      <c r="G762" s="7">
        <f ca="1">TODAY() - tblcustomers[[#This Row],[registered_date]]</f>
        <v>681</v>
      </c>
      <c r="H762" t="str">
        <f ca="1">IF(tblcustomers[[#This Row],[customer_age(days)]]&lt;=180, "New",
  IF(tblcustomers[[#This Row],[customer_age(days)]]&lt;=730, "Loyal", "Veteran"))</f>
        <v>Loyal</v>
      </c>
    </row>
    <row r="763" spans="1:8" x14ac:dyDescent="0.2">
      <c r="A763" t="s">
        <v>198</v>
      </c>
      <c r="B763" t="s">
        <v>13063</v>
      </c>
      <c r="C763" t="s">
        <v>13064</v>
      </c>
      <c r="D763" t="s">
        <v>12332</v>
      </c>
      <c r="E763" s="1">
        <v>45219</v>
      </c>
      <c r="F763">
        <f>YEAR(tblcustomers[[#This Row],[registered_date]])</f>
        <v>2023</v>
      </c>
      <c r="G763" s="7">
        <f ca="1">TODAY() - tblcustomers[[#This Row],[registered_date]]</f>
        <v>590</v>
      </c>
      <c r="H763" t="str">
        <f ca="1">IF(tblcustomers[[#This Row],[customer_age(days)]]&lt;=180, "New",
  IF(tblcustomers[[#This Row],[customer_age(days)]]&lt;=730, "Loyal", "Veteran"))</f>
        <v>Loyal</v>
      </c>
    </row>
    <row r="764" spans="1:8" x14ac:dyDescent="0.2">
      <c r="A764" t="s">
        <v>3869</v>
      </c>
      <c r="B764" t="s">
        <v>13065</v>
      </c>
      <c r="C764" t="s">
        <v>12509</v>
      </c>
      <c r="D764" t="s">
        <v>12133</v>
      </c>
      <c r="E764" s="1">
        <v>44790</v>
      </c>
      <c r="F764">
        <f>YEAR(tblcustomers[[#This Row],[registered_date]])</f>
        <v>2022</v>
      </c>
      <c r="G764" s="7">
        <f ca="1">TODAY() - tblcustomers[[#This Row],[registered_date]]</f>
        <v>1019</v>
      </c>
      <c r="H764" t="str">
        <f ca="1">IF(tblcustomers[[#This Row],[customer_age(days)]]&lt;=180, "New",
  IF(tblcustomers[[#This Row],[customer_age(days)]]&lt;=730, "Loyal", "Veteran"))</f>
        <v>Veteran</v>
      </c>
    </row>
    <row r="765" spans="1:8" x14ac:dyDescent="0.2">
      <c r="A765" t="s">
        <v>3143</v>
      </c>
      <c r="B765" t="s">
        <v>13066</v>
      </c>
      <c r="C765" t="s">
        <v>12082</v>
      </c>
      <c r="D765" t="s">
        <v>12180</v>
      </c>
      <c r="E765" s="1">
        <v>44937</v>
      </c>
      <c r="F765">
        <f>YEAR(tblcustomers[[#This Row],[registered_date]])</f>
        <v>2023</v>
      </c>
      <c r="G765" s="7">
        <f ca="1">TODAY() - tblcustomers[[#This Row],[registered_date]]</f>
        <v>872</v>
      </c>
      <c r="H765" t="str">
        <f ca="1">IF(tblcustomers[[#This Row],[customer_age(days)]]&lt;=180, "New",
  IF(tblcustomers[[#This Row],[customer_age(days)]]&lt;=730, "Loyal", "Veteran"))</f>
        <v>Veteran</v>
      </c>
    </row>
    <row r="766" spans="1:8" x14ac:dyDescent="0.2">
      <c r="A766" t="s">
        <v>2558</v>
      </c>
      <c r="B766" t="s">
        <v>13067</v>
      </c>
      <c r="C766" t="s">
        <v>12223</v>
      </c>
      <c r="D766" t="s">
        <v>12047</v>
      </c>
      <c r="E766" s="1">
        <v>44791</v>
      </c>
      <c r="F766">
        <f>YEAR(tblcustomers[[#This Row],[registered_date]])</f>
        <v>2022</v>
      </c>
      <c r="G766" s="7">
        <f ca="1">TODAY() - tblcustomers[[#This Row],[registered_date]]</f>
        <v>1018</v>
      </c>
      <c r="H766" t="str">
        <f ca="1">IF(tblcustomers[[#This Row],[customer_age(days)]]&lt;=180, "New",
  IF(tblcustomers[[#This Row],[customer_age(days)]]&lt;=730, "Loyal", "Veteran"))</f>
        <v>Veteran</v>
      </c>
    </row>
    <row r="767" spans="1:8" x14ac:dyDescent="0.2">
      <c r="A767" t="s">
        <v>675</v>
      </c>
      <c r="B767" t="s">
        <v>13068</v>
      </c>
      <c r="C767" t="s">
        <v>12615</v>
      </c>
      <c r="D767" t="s">
        <v>12159</v>
      </c>
      <c r="E767" s="1">
        <v>44662</v>
      </c>
      <c r="F767">
        <f>YEAR(tblcustomers[[#This Row],[registered_date]])</f>
        <v>2022</v>
      </c>
      <c r="G767" s="7">
        <f ca="1">TODAY() - tblcustomers[[#This Row],[registered_date]]</f>
        <v>1147</v>
      </c>
      <c r="H767" t="str">
        <f ca="1">IF(tblcustomers[[#This Row],[customer_age(days)]]&lt;=180, "New",
  IF(tblcustomers[[#This Row],[customer_age(days)]]&lt;=730, "Loyal", "Veteran"))</f>
        <v>Veteran</v>
      </c>
    </row>
    <row r="768" spans="1:8" x14ac:dyDescent="0.2">
      <c r="A768" t="s">
        <v>380</v>
      </c>
      <c r="B768" t="s">
        <v>13069</v>
      </c>
      <c r="C768" t="s">
        <v>12033</v>
      </c>
      <c r="D768" t="s">
        <v>12252</v>
      </c>
      <c r="E768" s="1">
        <v>45694</v>
      </c>
      <c r="F768">
        <f>YEAR(tblcustomers[[#This Row],[registered_date]])</f>
        <v>2025</v>
      </c>
      <c r="G768" s="7">
        <f ca="1">TODAY() - tblcustomers[[#This Row],[registered_date]]</f>
        <v>115</v>
      </c>
      <c r="H768" t="str">
        <f ca="1">IF(tblcustomers[[#This Row],[customer_age(days)]]&lt;=180, "New",
  IF(tblcustomers[[#This Row],[customer_age(days)]]&lt;=730, "Loyal", "Veteran"))</f>
        <v>New</v>
      </c>
    </row>
    <row r="769" spans="1:8" x14ac:dyDescent="0.2">
      <c r="A769" t="s">
        <v>1159</v>
      </c>
      <c r="B769" t="s">
        <v>13070</v>
      </c>
      <c r="C769" t="s">
        <v>13071</v>
      </c>
      <c r="D769" t="s">
        <v>12026</v>
      </c>
      <c r="E769" s="1">
        <v>44950</v>
      </c>
      <c r="F769">
        <f>YEAR(tblcustomers[[#This Row],[registered_date]])</f>
        <v>2023</v>
      </c>
      <c r="G769" s="7">
        <f ca="1">TODAY() - tblcustomers[[#This Row],[registered_date]]</f>
        <v>859</v>
      </c>
      <c r="H769" t="str">
        <f ca="1">IF(tblcustomers[[#This Row],[customer_age(days)]]&lt;=180, "New",
  IF(tblcustomers[[#This Row],[customer_age(days)]]&lt;=730, "Loyal", "Veteran"))</f>
        <v>Veteran</v>
      </c>
    </row>
    <row r="770" spans="1:8" x14ac:dyDescent="0.2">
      <c r="A770" t="s">
        <v>848</v>
      </c>
      <c r="B770" t="s">
        <v>13072</v>
      </c>
      <c r="C770" t="s">
        <v>12444</v>
      </c>
      <c r="D770" t="s">
        <v>12221</v>
      </c>
      <c r="E770" s="1">
        <v>45378</v>
      </c>
      <c r="F770">
        <f>YEAR(tblcustomers[[#This Row],[registered_date]])</f>
        <v>2024</v>
      </c>
      <c r="G770" s="7">
        <f ca="1">TODAY() - tblcustomers[[#This Row],[registered_date]]</f>
        <v>431</v>
      </c>
      <c r="H770" t="str">
        <f ca="1">IF(tblcustomers[[#This Row],[customer_age(days)]]&lt;=180, "New",
  IF(tblcustomers[[#This Row],[customer_age(days)]]&lt;=730, "Loyal", "Veteran"))</f>
        <v>Loyal</v>
      </c>
    </row>
    <row r="771" spans="1:8" x14ac:dyDescent="0.2">
      <c r="A771" t="s">
        <v>134</v>
      </c>
      <c r="B771" t="s">
        <v>13073</v>
      </c>
      <c r="C771" t="s">
        <v>12390</v>
      </c>
      <c r="D771" t="s">
        <v>12056</v>
      </c>
      <c r="E771" s="1">
        <v>44831</v>
      </c>
      <c r="F771">
        <f>YEAR(tblcustomers[[#This Row],[registered_date]])</f>
        <v>2022</v>
      </c>
      <c r="G771" s="7">
        <f ca="1">TODAY() - tblcustomers[[#This Row],[registered_date]]</f>
        <v>978</v>
      </c>
      <c r="H771" t="str">
        <f ca="1">IF(tblcustomers[[#This Row],[customer_age(days)]]&lt;=180, "New",
  IF(tblcustomers[[#This Row],[customer_age(days)]]&lt;=730, "Loyal", "Veteran"))</f>
        <v>Veteran</v>
      </c>
    </row>
    <row r="772" spans="1:8" x14ac:dyDescent="0.2">
      <c r="A772" t="s">
        <v>2086</v>
      </c>
      <c r="B772" t="s">
        <v>13074</v>
      </c>
      <c r="C772" t="s">
        <v>12937</v>
      </c>
      <c r="D772" t="s">
        <v>12252</v>
      </c>
      <c r="E772" s="1">
        <v>45695</v>
      </c>
      <c r="F772">
        <f>YEAR(tblcustomers[[#This Row],[registered_date]])</f>
        <v>2025</v>
      </c>
      <c r="G772" s="7">
        <f ca="1">TODAY() - tblcustomers[[#This Row],[registered_date]]</f>
        <v>114</v>
      </c>
      <c r="H772" t="str">
        <f ca="1">IF(tblcustomers[[#This Row],[customer_age(days)]]&lt;=180, "New",
  IF(tblcustomers[[#This Row],[customer_age(days)]]&lt;=730, "Loyal", "Veteran"))</f>
        <v>New</v>
      </c>
    </row>
    <row r="773" spans="1:8" x14ac:dyDescent="0.2">
      <c r="A773" t="s">
        <v>2777</v>
      </c>
      <c r="B773" t="s">
        <v>13075</v>
      </c>
      <c r="C773" t="s">
        <v>12396</v>
      </c>
      <c r="D773" t="s">
        <v>12083</v>
      </c>
      <c r="E773" s="1">
        <v>45440</v>
      </c>
      <c r="F773">
        <f>YEAR(tblcustomers[[#This Row],[registered_date]])</f>
        <v>2024</v>
      </c>
      <c r="G773" s="7">
        <f ca="1">TODAY() - tblcustomers[[#This Row],[registered_date]]</f>
        <v>369</v>
      </c>
      <c r="H773" t="str">
        <f ca="1">IF(tblcustomers[[#This Row],[customer_age(days)]]&lt;=180, "New",
  IF(tblcustomers[[#This Row],[customer_age(days)]]&lt;=730, "Loyal", "Veteran"))</f>
        <v>Loyal</v>
      </c>
    </row>
    <row r="774" spans="1:8" x14ac:dyDescent="0.2">
      <c r="A774" t="s">
        <v>633</v>
      </c>
      <c r="B774" t="s">
        <v>13076</v>
      </c>
      <c r="C774" t="s">
        <v>12312</v>
      </c>
      <c r="D774" t="s">
        <v>12089</v>
      </c>
      <c r="E774" s="1">
        <v>44651</v>
      </c>
      <c r="F774">
        <f>YEAR(tblcustomers[[#This Row],[registered_date]])</f>
        <v>2022</v>
      </c>
      <c r="G774" s="7">
        <f ca="1">TODAY() - tblcustomers[[#This Row],[registered_date]]</f>
        <v>1158</v>
      </c>
      <c r="H774" t="str">
        <f ca="1">IF(tblcustomers[[#This Row],[customer_age(days)]]&lt;=180, "New",
  IF(tblcustomers[[#This Row],[customer_age(days)]]&lt;=730, "Loyal", "Veteran"))</f>
        <v>Veteran</v>
      </c>
    </row>
    <row r="775" spans="1:8" x14ac:dyDescent="0.2">
      <c r="A775" t="s">
        <v>861</v>
      </c>
      <c r="B775" t="s">
        <v>13077</v>
      </c>
      <c r="C775" t="s">
        <v>12481</v>
      </c>
      <c r="D775" t="s">
        <v>12056</v>
      </c>
      <c r="E775" s="1">
        <v>44461</v>
      </c>
      <c r="F775">
        <f>YEAR(tblcustomers[[#This Row],[registered_date]])</f>
        <v>2021</v>
      </c>
      <c r="G775" s="7">
        <f ca="1">TODAY() - tblcustomers[[#This Row],[registered_date]]</f>
        <v>1348</v>
      </c>
      <c r="H775" t="str">
        <f ca="1">IF(tblcustomers[[#This Row],[customer_age(days)]]&lt;=180, "New",
  IF(tblcustomers[[#This Row],[customer_age(days)]]&lt;=730, "Loyal", "Veteran"))</f>
        <v>Veteran</v>
      </c>
    </row>
    <row r="776" spans="1:8" x14ac:dyDescent="0.2">
      <c r="A776" t="s">
        <v>3656</v>
      </c>
      <c r="B776" t="s">
        <v>13078</v>
      </c>
      <c r="C776" t="s">
        <v>12919</v>
      </c>
      <c r="D776" t="s">
        <v>12037</v>
      </c>
      <c r="E776" s="1">
        <v>45011</v>
      </c>
      <c r="F776">
        <f>YEAR(tblcustomers[[#This Row],[registered_date]])</f>
        <v>2023</v>
      </c>
      <c r="G776" s="7">
        <f ca="1">TODAY() - tblcustomers[[#This Row],[registered_date]]</f>
        <v>798</v>
      </c>
      <c r="H776" t="str">
        <f ca="1">IF(tblcustomers[[#This Row],[customer_age(days)]]&lt;=180, "New",
  IF(tblcustomers[[#This Row],[customer_age(days)]]&lt;=730, "Loyal", "Veteran"))</f>
        <v>Veteran</v>
      </c>
    </row>
    <row r="777" spans="1:8" x14ac:dyDescent="0.2">
      <c r="A777" t="s">
        <v>5196</v>
      </c>
      <c r="B777" t="s">
        <v>13079</v>
      </c>
      <c r="C777" t="s">
        <v>12475</v>
      </c>
      <c r="D777" t="s">
        <v>12162</v>
      </c>
      <c r="E777" s="1">
        <v>44354</v>
      </c>
      <c r="F777">
        <f>YEAR(tblcustomers[[#This Row],[registered_date]])</f>
        <v>2021</v>
      </c>
      <c r="G777" s="7">
        <f ca="1">TODAY() - tblcustomers[[#This Row],[registered_date]]</f>
        <v>1455</v>
      </c>
      <c r="H777" t="str">
        <f ca="1">IF(tblcustomers[[#This Row],[customer_age(days)]]&lt;=180, "New",
  IF(tblcustomers[[#This Row],[customer_age(days)]]&lt;=730, "Loyal", "Veteran"))</f>
        <v>Veteran</v>
      </c>
    </row>
    <row r="778" spans="1:8" x14ac:dyDescent="0.2">
      <c r="A778" t="s">
        <v>5752</v>
      </c>
      <c r="B778" t="s">
        <v>13080</v>
      </c>
      <c r="C778" t="s">
        <v>12176</v>
      </c>
      <c r="D778" t="s">
        <v>12059</v>
      </c>
      <c r="E778" s="1">
        <v>45273</v>
      </c>
      <c r="F778">
        <f>YEAR(tblcustomers[[#This Row],[registered_date]])</f>
        <v>2023</v>
      </c>
      <c r="G778" s="7">
        <f ca="1">TODAY() - tblcustomers[[#This Row],[registered_date]]</f>
        <v>536</v>
      </c>
      <c r="H778" t="str">
        <f ca="1">IF(tblcustomers[[#This Row],[customer_age(days)]]&lt;=180, "New",
  IF(tblcustomers[[#This Row],[customer_age(days)]]&lt;=730, "Loyal", "Veteran"))</f>
        <v>Loyal</v>
      </c>
    </row>
    <row r="779" spans="1:8" x14ac:dyDescent="0.2">
      <c r="A779" t="s">
        <v>840</v>
      </c>
      <c r="B779" t="s">
        <v>13081</v>
      </c>
      <c r="C779" t="s">
        <v>12459</v>
      </c>
      <c r="D779" t="s">
        <v>12091</v>
      </c>
      <c r="E779" s="1">
        <v>45108</v>
      </c>
      <c r="F779">
        <f>YEAR(tblcustomers[[#This Row],[registered_date]])</f>
        <v>2023</v>
      </c>
      <c r="G779" s="7">
        <f ca="1">TODAY() - tblcustomers[[#This Row],[registered_date]]</f>
        <v>701</v>
      </c>
      <c r="H779" t="str">
        <f ca="1">IF(tblcustomers[[#This Row],[customer_age(days)]]&lt;=180, "New",
  IF(tblcustomers[[#This Row],[customer_age(days)]]&lt;=730, "Loyal", "Veteran"))</f>
        <v>Loyal</v>
      </c>
    </row>
    <row r="780" spans="1:8" x14ac:dyDescent="0.2">
      <c r="A780" t="s">
        <v>987</v>
      </c>
      <c r="B780" t="s">
        <v>13082</v>
      </c>
      <c r="C780" t="s">
        <v>12278</v>
      </c>
      <c r="D780" t="s">
        <v>12059</v>
      </c>
      <c r="E780" s="1">
        <v>45162</v>
      </c>
      <c r="F780">
        <f>YEAR(tblcustomers[[#This Row],[registered_date]])</f>
        <v>2023</v>
      </c>
      <c r="G780" s="7">
        <f ca="1">TODAY() - tblcustomers[[#This Row],[registered_date]]</f>
        <v>647</v>
      </c>
      <c r="H780" t="str">
        <f ca="1">IF(tblcustomers[[#This Row],[customer_age(days)]]&lt;=180, "New",
  IF(tblcustomers[[#This Row],[customer_age(days)]]&lt;=730, "Loyal", "Veteran"))</f>
        <v>Loyal</v>
      </c>
    </row>
    <row r="781" spans="1:8" x14ac:dyDescent="0.2">
      <c r="A781" t="s">
        <v>5915</v>
      </c>
      <c r="B781" t="s">
        <v>13083</v>
      </c>
      <c r="C781" t="s">
        <v>12989</v>
      </c>
      <c r="D781" t="s">
        <v>12047</v>
      </c>
      <c r="E781" s="1">
        <v>44992</v>
      </c>
      <c r="F781">
        <f>YEAR(tblcustomers[[#This Row],[registered_date]])</f>
        <v>2023</v>
      </c>
      <c r="G781" s="7">
        <f ca="1">TODAY() - tblcustomers[[#This Row],[registered_date]]</f>
        <v>817</v>
      </c>
      <c r="H781" t="str">
        <f ca="1">IF(tblcustomers[[#This Row],[customer_age(days)]]&lt;=180, "New",
  IF(tblcustomers[[#This Row],[customer_age(days)]]&lt;=730, "Loyal", "Veteran"))</f>
        <v>Veteran</v>
      </c>
    </row>
    <row r="782" spans="1:8" x14ac:dyDescent="0.2">
      <c r="A782" t="s">
        <v>3163</v>
      </c>
      <c r="B782" t="s">
        <v>13084</v>
      </c>
      <c r="C782" t="s">
        <v>12896</v>
      </c>
      <c r="D782" t="s">
        <v>12342</v>
      </c>
      <c r="E782" s="1">
        <v>45376</v>
      </c>
      <c r="F782">
        <f>YEAR(tblcustomers[[#This Row],[registered_date]])</f>
        <v>2024</v>
      </c>
      <c r="G782" s="7">
        <f ca="1">TODAY() - tblcustomers[[#This Row],[registered_date]]</f>
        <v>433</v>
      </c>
      <c r="H782" t="str">
        <f ca="1">IF(tblcustomers[[#This Row],[customer_age(days)]]&lt;=180, "New",
  IF(tblcustomers[[#This Row],[customer_age(days)]]&lt;=730, "Loyal", "Veteran"))</f>
        <v>Loyal</v>
      </c>
    </row>
    <row r="783" spans="1:8" x14ac:dyDescent="0.2">
      <c r="A783" t="s">
        <v>594</v>
      </c>
      <c r="B783" t="s">
        <v>13085</v>
      </c>
      <c r="C783" t="s">
        <v>12223</v>
      </c>
      <c r="D783" t="s">
        <v>12252</v>
      </c>
      <c r="E783" s="1">
        <v>45170</v>
      </c>
      <c r="F783">
        <f>YEAR(tblcustomers[[#This Row],[registered_date]])</f>
        <v>2023</v>
      </c>
      <c r="G783" s="7">
        <f ca="1">TODAY() - tblcustomers[[#This Row],[registered_date]]</f>
        <v>639</v>
      </c>
      <c r="H783" t="str">
        <f ca="1">IF(tblcustomers[[#This Row],[customer_age(days)]]&lt;=180, "New",
  IF(tblcustomers[[#This Row],[customer_age(days)]]&lt;=730, "Loyal", "Veteran"))</f>
        <v>Loyal</v>
      </c>
    </row>
    <row r="784" spans="1:8" x14ac:dyDescent="0.2">
      <c r="A784" t="s">
        <v>3477</v>
      </c>
      <c r="B784" t="s">
        <v>13086</v>
      </c>
      <c r="C784" t="s">
        <v>12261</v>
      </c>
      <c r="D784" t="s">
        <v>12243</v>
      </c>
      <c r="E784" s="1">
        <v>44524</v>
      </c>
      <c r="F784">
        <f>YEAR(tblcustomers[[#This Row],[registered_date]])</f>
        <v>2021</v>
      </c>
      <c r="G784" s="7">
        <f ca="1">TODAY() - tblcustomers[[#This Row],[registered_date]]</f>
        <v>1285</v>
      </c>
      <c r="H784" t="str">
        <f ca="1">IF(tblcustomers[[#This Row],[customer_age(days)]]&lt;=180, "New",
  IF(tblcustomers[[#This Row],[customer_age(days)]]&lt;=730, "Loyal", "Veteran"))</f>
        <v>Veteran</v>
      </c>
    </row>
    <row r="785" spans="1:8" x14ac:dyDescent="0.2">
      <c r="A785" t="s">
        <v>1390</v>
      </c>
      <c r="B785" t="s">
        <v>13087</v>
      </c>
      <c r="C785" t="s">
        <v>12281</v>
      </c>
      <c r="D785" t="s">
        <v>12252</v>
      </c>
      <c r="E785" s="1">
        <v>44724</v>
      </c>
      <c r="F785">
        <f>YEAR(tblcustomers[[#This Row],[registered_date]])</f>
        <v>2022</v>
      </c>
      <c r="G785" s="7">
        <f ca="1">TODAY() - tblcustomers[[#This Row],[registered_date]]</f>
        <v>1085</v>
      </c>
      <c r="H785" t="str">
        <f ca="1">IF(tblcustomers[[#This Row],[customer_age(days)]]&lt;=180, "New",
  IF(tblcustomers[[#This Row],[customer_age(days)]]&lt;=730, "Loyal", "Veteran"))</f>
        <v>Veteran</v>
      </c>
    </row>
    <row r="786" spans="1:8" x14ac:dyDescent="0.2">
      <c r="A786" t="s">
        <v>2443</v>
      </c>
      <c r="B786" t="s">
        <v>13088</v>
      </c>
      <c r="C786" t="s">
        <v>12493</v>
      </c>
      <c r="D786" t="s">
        <v>12265</v>
      </c>
      <c r="E786" s="1">
        <v>44945</v>
      </c>
      <c r="F786">
        <f>YEAR(tblcustomers[[#This Row],[registered_date]])</f>
        <v>2023</v>
      </c>
      <c r="G786" s="7">
        <f ca="1">TODAY() - tblcustomers[[#This Row],[registered_date]]</f>
        <v>864</v>
      </c>
      <c r="H786" t="str">
        <f ca="1">IF(tblcustomers[[#This Row],[customer_age(days)]]&lt;=180, "New",
  IF(tblcustomers[[#This Row],[customer_age(days)]]&lt;=730, "Loyal", "Veteran"))</f>
        <v>Veteran</v>
      </c>
    </row>
    <row r="787" spans="1:8" x14ac:dyDescent="0.2">
      <c r="A787" t="s">
        <v>2344</v>
      </c>
      <c r="B787" t="s">
        <v>13089</v>
      </c>
      <c r="C787" t="s">
        <v>12578</v>
      </c>
      <c r="D787" t="s">
        <v>12174</v>
      </c>
      <c r="E787" s="1">
        <v>44928</v>
      </c>
      <c r="F787">
        <f>YEAR(tblcustomers[[#This Row],[registered_date]])</f>
        <v>2023</v>
      </c>
      <c r="G787" s="7">
        <f ca="1">TODAY() - tblcustomers[[#This Row],[registered_date]]</f>
        <v>881</v>
      </c>
      <c r="H787" t="str">
        <f ca="1">IF(tblcustomers[[#This Row],[customer_age(days)]]&lt;=180, "New",
  IF(tblcustomers[[#This Row],[customer_age(days)]]&lt;=730, "Loyal", "Veteran"))</f>
        <v>Veteran</v>
      </c>
    </row>
    <row r="788" spans="1:8" x14ac:dyDescent="0.2">
      <c r="A788" t="s">
        <v>317</v>
      </c>
      <c r="B788" t="s">
        <v>13090</v>
      </c>
      <c r="C788" t="s">
        <v>12392</v>
      </c>
      <c r="D788" t="s">
        <v>12050</v>
      </c>
      <c r="E788" s="1">
        <v>44645</v>
      </c>
      <c r="F788">
        <f>YEAR(tblcustomers[[#This Row],[registered_date]])</f>
        <v>2022</v>
      </c>
      <c r="G788" s="7">
        <f ca="1">TODAY() - tblcustomers[[#This Row],[registered_date]]</f>
        <v>1164</v>
      </c>
      <c r="H788" t="str">
        <f ca="1">IF(tblcustomers[[#This Row],[customer_age(days)]]&lt;=180, "New",
  IF(tblcustomers[[#This Row],[customer_age(days)]]&lt;=730, "Loyal", "Veteran"))</f>
        <v>Veteran</v>
      </c>
    </row>
    <row r="789" spans="1:8" x14ac:dyDescent="0.2">
      <c r="A789" t="s">
        <v>277</v>
      </c>
      <c r="B789" t="s">
        <v>13091</v>
      </c>
      <c r="C789" t="s">
        <v>12439</v>
      </c>
      <c r="D789" t="s">
        <v>12174</v>
      </c>
      <c r="E789" s="1">
        <v>45181</v>
      </c>
      <c r="F789">
        <f>YEAR(tblcustomers[[#This Row],[registered_date]])</f>
        <v>2023</v>
      </c>
      <c r="G789" s="7">
        <f ca="1">TODAY() - tblcustomers[[#This Row],[registered_date]]</f>
        <v>628</v>
      </c>
      <c r="H789" t="str">
        <f ca="1">IF(tblcustomers[[#This Row],[customer_age(days)]]&lt;=180, "New",
  IF(tblcustomers[[#This Row],[customer_age(days)]]&lt;=730, "Loyal", "Veteran"))</f>
        <v>Loyal</v>
      </c>
    </row>
    <row r="790" spans="1:8" x14ac:dyDescent="0.2">
      <c r="A790" t="s">
        <v>1342</v>
      </c>
      <c r="B790" t="s">
        <v>13092</v>
      </c>
      <c r="C790" t="s">
        <v>12307</v>
      </c>
      <c r="D790" t="s">
        <v>12174</v>
      </c>
      <c r="E790" s="1">
        <v>44677</v>
      </c>
      <c r="F790">
        <f>YEAR(tblcustomers[[#This Row],[registered_date]])</f>
        <v>2022</v>
      </c>
      <c r="G790" s="7">
        <f ca="1">TODAY() - tblcustomers[[#This Row],[registered_date]]</f>
        <v>1132</v>
      </c>
      <c r="H790" t="str">
        <f ca="1">IF(tblcustomers[[#This Row],[customer_age(days)]]&lt;=180, "New",
  IF(tblcustomers[[#This Row],[customer_age(days)]]&lt;=730, "Loyal", "Veteran"))</f>
        <v>Veteran</v>
      </c>
    </row>
    <row r="791" spans="1:8" x14ac:dyDescent="0.2">
      <c r="A791" t="s">
        <v>3479</v>
      </c>
      <c r="B791" t="s">
        <v>13093</v>
      </c>
      <c r="C791" t="s">
        <v>12191</v>
      </c>
      <c r="D791" t="s">
        <v>12221</v>
      </c>
      <c r="E791" s="1">
        <v>45710</v>
      </c>
      <c r="F791">
        <f>YEAR(tblcustomers[[#This Row],[registered_date]])</f>
        <v>2025</v>
      </c>
      <c r="G791" s="7">
        <f ca="1">TODAY() - tblcustomers[[#This Row],[registered_date]]</f>
        <v>99</v>
      </c>
      <c r="H791" t="str">
        <f ca="1">IF(tblcustomers[[#This Row],[customer_age(days)]]&lt;=180, "New",
  IF(tblcustomers[[#This Row],[customer_age(days)]]&lt;=730, "Loyal", "Veteran"))</f>
        <v>New</v>
      </c>
    </row>
    <row r="792" spans="1:8" x14ac:dyDescent="0.2">
      <c r="A792" t="s">
        <v>4422</v>
      </c>
      <c r="B792" t="s">
        <v>13094</v>
      </c>
      <c r="C792" t="s">
        <v>12305</v>
      </c>
      <c r="D792" t="s">
        <v>12151</v>
      </c>
      <c r="E792" s="1">
        <v>45506</v>
      </c>
      <c r="F792">
        <f>YEAR(tblcustomers[[#This Row],[registered_date]])</f>
        <v>2024</v>
      </c>
      <c r="G792" s="7">
        <f ca="1">TODAY() - tblcustomers[[#This Row],[registered_date]]</f>
        <v>303</v>
      </c>
      <c r="H792" t="str">
        <f ca="1">IF(tblcustomers[[#This Row],[customer_age(days)]]&lt;=180, "New",
  IF(tblcustomers[[#This Row],[customer_age(days)]]&lt;=730, "Loyal", "Veteran"))</f>
        <v>Loyal</v>
      </c>
    </row>
    <row r="793" spans="1:8" x14ac:dyDescent="0.2">
      <c r="A793" t="s">
        <v>480</v>
      </c>
      <c r="B793" t="s">
        <v>13095</v>
      </c>
      <c r="C793" t="s">
        <v>12336</v>
      </c>
      <c r="D793" t="s">
        <v>12034</v>
      </c>
      <c r="E793" s="1">
        <v>44459</v>
      </c>
      <c r="F793">
        <f>YEAR(tblcustomers[[#This Row],[registered_date]])</f>
        <v>2021</v>
      </c>
      <c r="G793" s="7">
        <f ca="1">TODAY() - tblcustomers[[#This Row],[registered_date]]</f>
        <v>1350</v>
      </c>
      <c r="H793" t="str">
        <f ca="1">IF(tblcustomers[[#This Row],[customer_age(days)]]&lt;=180, "New",
  IF(tblcustomers[[#This Row],[customer_age(days)]]&lt;=730, "Loyal", "Veteran"))</f>
        <v>Veteran</v>
      </c>
    </row>
    <row r="794" spans="1:8" x14ac:dyDescent="0.2">
      <c r="A794" t="s">
        <v>2286</v>
      </c>
      <c r="B794" t="s">
        <v>13096</v>
      </c>
      <c r="C794" t="s">
        <v>12041</v>
      </c>
      <c r="D794" t="s">
        <v>12044</v>
      </c>
      <c r="E794" s="1">
        <v>45761</v>
      </c>
      <c r="F794">
        <f>YEAR(tblcustomers[[#This Row],[registered_date]])</f>
        <v>2025</v>
      </c>
      <c r="G794" s="7">
        <f ca="1">TODAY() - tblcustomers[[#This Row],[registered_date]]</f>
        <v>48</v>
      </c>
      <c r="H794" t="str">
        <f ca="1">IF(tblcustomers[[#This Row],[customer_age(days)]]&lt;=180, "New",
  IF(tblcustomers[[#This Row],[customer_age(days)]]&lt;=730, "Loyal", "Veteran"))</f>
        <v>New</v>
      </c>
    </row>
    <row r="795" spans="1:8" x14ac:dyDescent="0.2">
      <c r="A795" t="s">
        <v>604</v>
      </c>
      <c r="B795" t="s">
        <v>13097</v>
      </c>
      <c r="C795" t="s">
        <v>12374</v>
      </c>
      <c r="D795" t="s">
        <v>12059</v>
      </c>
      <c r="E795" s="1">
        <v>44372</v>
      </c>
      <c r="F795">
        <f>YEAR(tblcustomers[[#This Row],[registered_date]])</f>
        <v>2021</v>
      </c>
      <c r="G795" s="7">
        <f ca="1">TODAY() - tblcustomers[[#This Row],[registered_date]]</f>
        <v>1437</v>
      </c>
      <c r="H795" t="str">
        <f ca="1">IF(tblcustomers[[#This Row],[customer_age(days)]]&lt;=180, "New",
  IF(tblcustomers[[#This Row],[customer_age(days)]]&lt;=730, "Loyal", "Veteran"))</f>
        <v>Veteran</v>
      </c>
    </row>
    <row r="796" spans="1:8" x14ac:dyDescent="0.2">
      <c r="A796" t="s">
        <v>729</v>
      </c>
      <c r="B796" t="s">
        <v>13098</v>
      </c>
      <c r="C796" t="s">
        <v>12080</v>
      </c>
      <c r="D796" t="s">
        <v>12252</v>
      </c>
      <c r="E796" s="1">
        <v>44444</v>
      </c>
      <c r="F796">
        <f>YEAR(tblcustomers[[#This Row],[registered_date]])</f>
        <v>2021</v>
      </c>
      <c r="G796" s="7">
        <f ca="1">TODAY() - tblcustomers[[#This Row],[registered_date]]</f>
        <v>1365</v>
      </c>
      <c r="H796" t="str">
        <f ca="1">IF(tblcustomers[[#This Row],[customer_age(days)]]&lt;=180, "New",
  IF(tblcustomers[[#This Row],[customer_age(days)]]&lt;=730, "Loyal", "Veteran"))</f>
        <v>Veteran</v>
      </c>
    </row>
    <row r="797" spans="1:8" x14ac:dyDescent="0.2">
      <c r="A797" t="s">
        <v>1764</v>
      </c>
      <c r="B797" t="s">
        <v>13099</v>
      </c>
      <c r="C797" t="s">
        <v>12574</v>
      </c>
      <c r="D797" t="s">
        <v>12332</v>
      </c>
      <c r="E797" s="1">
        <v>45787</v>
      </c>
      <c r="F797">
        <f>YEAR(tblcustomers[[#This Row],[registered_date]])</f>
        <v>2025</v>
      </c>
      <c r="G797" s="7">
        <f ca="1">TODAY() - tblcustomers[[#This Row],[registered_date]]</f>
        <v>22</v>
      </c>
      <c r="H797" t="str">
        <f ca="1">IF(tblcustomers[[#This Row],[customer_age(days)]]&lt;=180, "New",
  IF(tblcustomers[[#This Row],[customer_age(days)]]&lt;=730, "Loyal", "Veteran"))</f>
        <v>New</v>
      </c>
    </row>
    <row r="798" spans="1:8" x14ac:dyDescent="0.2">
      <c r="A798" t="s">
        <v>388</v>
      </c>
      <c r="B798" t="s">
        <v>13100</v>
      </c>
      <c r="C798" t="s">
        <v>13101</v>
      </c>
      <c r="D798" t="s">
        <v>12034</v>
      </c>
      <c r="E798" s="1">
        <v>44783</v>
      </c>
      <c r="F798">
        <f>YEAR(tblcustomers[[#This Row],[registered_date]])</f>
        <v>2022</v>
      </c>
      <c r="G798" s="7">
        <f ca="1">TODAY() - tblcustomers[[#This Row],[registered_date]]</f>
        <v>1026</v>
      </c>
      <c r="H798" t="str">
        <f ca="1">IF(tblcustomers[[#This Row],[customer_age(days)]]&lt;=180, "New",
  IF(tblcustomers[[#This Row],[customer_age(days)]]&lt;=730, "Loyal", "Veteran"))</f>
        <v>Veteran</v>
      </c>
    </row>
    <row r="799" spans="1:8" x14ac:dyDescent="0.2">
      <c r="A799" t="s">
        <v>2683</v>
      </c>
      <c r="B799" t="s">
        <v>13102</v>
      </c>
      <c r="C799" t="s">
        <v>12459</v>
      </c>
      <c r="D799" t="s">
        <v>12180</v>
      </c>
      <c r="E799" s="1">
        <v>45082</v>
      </c>
      <c r="F799">
        <f>YEAR(tblcustomers[[#This Row],[registered_date]])</f>
        <v>2023</v>
      </c>
      <c r="G799" s="7">
        <f ca="1">TODAY() - tblcustomers[[#This Row],[registered_date]]</f>
        <v>727</v>
      </c>
      <c r="H799" t="str">
        <f ca="1">IF(tblcustomers[[#This Row],[customer_age(days)]]&lt;=180, "New",
  IF(tblcustomers[[#This Row],[customer_age(days)]]&lt;=730, "Loyal", "Veteran"))</f>
        <v>Loyal</v>
      </c>
    </row>
    <row r="800" spans="1:8" x14ac:dyDescent="0.2">
      <c r="A800" t="s">
        <v>172</v>
      </c>
      <c r="B800" t="s">
        <v>13103</v>
      </c>
      <c r="C800" t="s">
        <v>12214</v>
      </c>
      <c r="D800" t="s">
        <v>12133</v>
      </c>
      <c r="E800" s="1">
        <v>44804</v>
      </c>
      <c r="F800">
        <f>YEAR(tblcustomers[[#This Row],[registered_date]])</f>
        <v>2022</v>
      </c>
      <c r="G800" s="7">
        <f ca="1">TODAY() - tblcustomers[[#This Row],[registered_date]]</f>
        <v>1005</v>
      </c>
      <c r="H800" t="str">
        <f ca="1">IF(tblcustomers[[#This Row],[customer_age(days)]]&lt;=180, "New",
  IF(tblcustomers[[#This Row],[customer_age(days)]]&lt;=730, "Loyal", "Veteran"))</f>
        <v>Veteran</v>
      </c>
    </row>
    <row r="801" spans="1:8" x14ac:dyDescent="0.2">
      <c r="A801" t="s">
        <v>715</v>
      </c>
      <c r="B801" t="s">
        <v>13104</v>
      </c>
      <c r="C801" t="s">
        <v>12493</v>
      </c>
      <c r="D801" t="s">
        <v>12076</v>
      </c>
      <c r="E801" s="1">
        <v>45352</v>
      </c>
      <c r="F801">
        <f>YEAR(tblcustomers[[#This Row],[registered_date]])</f>
        <v>2024</v>
      </c>
      <c r="G801" s="7">
        <f ca="1">TODAY() - tblcustomers[[#This Row],[registered_date]]</f>
        <v>457</v>
      </c>
      <c r="H801" t="str">
        <f ca="1">IF(tblcustomers[[#This Row],[customer_age(days)]]&lt;=180, "New",
  IF(tblcustomers[[#This Row],[customer_age(days)]]&lt;=730, "Loyal", "Veteran"))</f>
        <v>Loyal</v>
      </c>
    </row>
    <row r="802" spans="1:8" x14ac:dyDescent="0.2">
      <c r="A802" t="s">
        <v>6391</v>
      </c>
      <c r="B802" t="s">
        <v>13105</v>
      </c>
      <c r="C802" t="s">
        <v>12130</v>
      </c>
      <c r="D802" t="s">
        <v>12279</v>
      </c>
      <c r="E802" s="1">
        <v>44537</v>
      </c>
      <c r="F802">
        <f>YEAR(tblcustomers[[#This Row],[registered_date]])</f>
        <v>2021</v>
      </c>
      <c r="G802" s="7">
        <f ca="1">TODAY() - tblcustomers[[#This Row],[registered_date]]</f>
        <v>1272</v>
      </c>
      <c r="H802" t="str">
        <f ca="1">IF(tblcustomers[[#This Row],[customer_age(days)]]&lt;=180, "New",
  IF(tblcustomers[[#This Row],[customer_age(days)]]&lt;=730, "Loyal", "Veteran"))</f>
        <v>Veteran</v>
      </c>
    </row>
    <row r="803" spans="1:8" x14ac:dyDescent="0.2">
      <c r="A803" t="s">
        <v>308</v>
      </c>
      <c r="B803" t="s">
        <v>13106</v>
      </c>
      <c r="C803" t="s">
        <v>12639</v>
      </c>
      <c r="D803" t="s">
        <v>12034</v>
      </c>
      <c r="E803" s="1">
        <v>44819</v>
      </c>
      <c r="F803">
        <f>YEAR(tblcustomers[[#This Row],[registered_date]])</f>
        <v>2022</v>
      </c>
      <c r="G803" s="7">
        <f ca="1">TODAY() - tblcustomers[[#This Row],[registered_date]]</f>
        <v>990</v>
      </c>
      <c r="H803" t="str">
        <f ca="1">IF(tblcustomers[[#This Row],[customer_age(days)]]&lt;=180, "New",
  IF(tblcustomers[[#This Row],[customer_age(days)]]&lt;=730, "Loyal", "Veteran"))</f>
        <v>Veteran</v>
      </c>
    </row>
    <row r="804" spans="1:8" x14ac:dyDescent="0.2">
      <c r="A804" t="s">
        <v>770</v>
      </c>
      <c r="B804" t="s">
        <v>13107</v>
      </c>
      <c r="C804" t="s">
        <v>12819</v>
      </c>
      <c r="D804" t="s">
        <v>12246</v>
      </c>
      <c r="E804" s="1">
        <v>45752</v>
      </c>
      <c r="F804">
        <f>YEAR(tblcustomers[[#This Row],[registered_date]])</f>
        <v>2025</v>
      </c>
      <c r="G804" s="7">
        <f ca="1">TODAY() - tblcustomers[[#This Row],[registered_date]]</f>
        <v>57</v>
      </c>
      <c r="H804" t="str">
        <f ca="1">IF(tblcustomers[[#This Row],[customer_age(days)]]&lt;=180, "New",
  IF(tblcustomers[[#This Row],[customer_age(days)]]&lt;=730, "Loyal", "Veteran"))</f>
        <v>New</v>
      </c>
    </row>
    <row r="805" spans="1:8" x14ac:dyDescent="0.2">
      <c r="A805" t="s">
        <v>2694</v>
      </c>
      <c r="B805" t="s">
        <v>13108</v>
      </c>
      <c r="C805" t="s">
        <v>12055</v>
      </c>
      <c r="D805" t="s">
        <v>12252</v>
      </c>
      <c r="E805" s="1">
        <v>45642</v>
      </c>
      <c r="F805">
        <f>YEAR(tblcustomers[[#This Row],[registered_date]])</f>
        <v>2024</v>
      </c>
      <c r="G805" s="7">
        <f ca="1">TODAY() - tblcustomers[[#This Row],[registered_date]]</f>
        <v>167</v>
      </c>
      <c r="H805" t="str">
        <f ca="1">IF(tblcustomers[[#This Row],[customer_age(days)]]&lt;=180, "New",
  IF(tblcustomers[[#This Row],[customer_age(days)]]&lt;=730, "Loyal", "Veteran"))</f>
        <v>New</v>
      </c>
    </row>
    <row r="806" spans="1:8" x14ac:dyDescent="0.2">
      <c r="A806" t="s">
        <v>4552</v>
      </c>
      <c r="B806" t="s">
        <v>13109</v>
      </c>
      <c r="C806" t="s">
        <v>12843</v>
      </c>
      <c r="D806" t="s">
        <v>12425</v>
      </c>
      <c r="E806" s="1">
        <v>45668</v>
      </c>
      <c r="F806">
        <f>YEAR(tblcustomers[[#This Row],[registered_date]])</f>
        <v>2025</v>
      </c>
      <c r="G806" s="7">
        <f ca="1">TODAY() - tblcustomers[[#This Row],[registered_date]]</f>
        <v>141</v>
      </c>
      <c r="H806" t="str">
        <f ca="1">IF(tblcustomers[[#This Row],[customer_age(days)]]&lt;=180, "New",
  IF(tblcustomers[[#This Row],[customer_age(days)]]&lt;=730, "Loyal", "Veteran"))</f>
        <v>New</v>
      </c>
    </row>
    <row r="807" spans="1:8" x14ac:dyDescent="0.2">
      <c r="A807" t="s">
        <v>1498</v>
      </c>
      <c r="B807" t="s">
        <v>13110</v>
      </c>
      <c r="C807" t="s">
        <v>13071</v>
      </c>
      <c r="D807" t="s">
        <v>12026</v>
      </c>
      <c r="E807" s="1">
        <v>44459</v>
      </c>
      <c r="F807">
        <f>YEAR(tblcustomers[[#This Row],[registered_date]])</f>
        <v>2021</v>
      </c>
      <c r="G807" s="7">
        <f ca="1">TODAY() - tblcustomers[[#This Row],[registered_date]]</f>
        <v>1350</v>
      </c>
      <c r="H807" t="str">
        <f ca="1">IF(tblcustomers[[#This Row],[customer_age(days)]]&lt;=180, "New",
  IF(tblcustomers[[#This Row],[customer_age(days)]]&lt;=730, "Loyal", "Veteran"))</f>
        <v>Veteran</v>
      </c>
    </row>
    <row r="808" spans="1:8" x14ac:dyDescent="0.2">
      <c r="A808" t="s">
        <v>1550</v>
      </c>
      <c r="B808" t="s">
        <v>13111</v>
      </c>
      <c r="C808" t="s">
        <v>12297</v>
      </c>
      <c r="D808" t="s">
        <v>12029</v>
      </c>
      <c r="E808" s="1">
        <v>45102</v>
      </c>
      <c r="F808">
        <f>YEAR(tblcustomers[[#This Row],[registered_date]])</f>
        <v>2023</v>
      </c>
      <c r="G808" s="7">
        <f ca="1">TODAY() - tblcustomers[[#This Row],[registered_date]]</f>
        <v>707</v>
      </c>
      <c r="H808" t="str">
        <f ca="1">IF(tblcustomers[[#This Row],[customer_age(days)]]&lt;=180, "New",
  IF(tblcustomers[[#This Row],[customer_age(days)]]&lt;=730, "Loyal", "Veteran"))</f>
        <v>Loyal</v>
      </c>
    </row>
    <row r="809" spans="1:8" x14ac:dyDescent="0.2">
      <c r="A809" t="s">
        <v>124</v>
      </c>
      <c r="B809" t="s">
        <v>13112</v>
      </c>
      <c r="C809" t="s">
        <v>12108</v>
      </c>
      <c r="D809" t="s">
        <v>12118</v>
      </c>
      <c r="E809" s="1">
        <v>44788</v>
      </c>
      <c r="F809">
        <f>YEAR(tblcustomers[[#This Row],[registered_date]])</f>
        <v>2022</v>
      </c>
      <c r="G809" s="7">
        <f ca="1">TODAY() - tblcustomers[[#This Row],[registered_date]]</f>
        <v>1021</v>
      </c>
      <c r="H809" t="str">
        <f ca="1">IF(tblcustomers[[#This Row],[customer_age(days)]]&lt;=180, "New",
  IF(tblcustomers[[#This Row],[customer_age(days)]]&lt;=730, "Loyal", "Veteran"))</f>
        <v>Veteran</v>
      </c>
    </row>
    <row r="810" spans="1:8" x14ac:dyDescent="0.2">
      <c r="A810" t="s">
        <v>8839</v>
      </c>
      <c r="B810" t="s">
        <v>13113</v>
      </c>
      <c r="C810" t="s">
        <v>12226</v>
      </c>
      <c r="D810" t="s">
        <v>12078</v>
      </c>
      <c r="E810" s="1">
        <v>45303</v>
      </c>
      <c r="F810">
        <f>YEAR(tblcustomers[[#This Row],[registered_date]])</f>
        <v>2024</v>
      </c>
      <c r="G810" s="7">
        <f ca="1">TODAY() - tblcustomers[[#This Row],[registered_date]]</f>
        <v>506</v>
      </c>
      <c r="H810" t="str">
        <f ca="1">IF(tblcustomers[[#This Row],[customer_age(days)]]&lt;=180, "New",
  IF(tblcustomers[[#This Row],[customer_age(days)]]&lt;=730, "Loyal", "Veteran"))</f>
        <v>Loyal</v>
      </c>
    </row>
    <row r="811" spans="1:8" x14ac:dyDescent="0.2">
      <c r="A811" t="s">
        <v>2105</v>
      </c>
      <c r="B811" t="s">
        <v>13114</v>
      </c>
      <c r="C811" t="s">
        <v>12843</v>
      </c>
      <c r="D811" t="s">
        <v>12394</v>
      </c>
      <c r="E811" s="1">
        <v>45600</v>
      </c>
      <c r="F811">
        <f>YEAR(tblcustomers[[#This Row],[registered_date]])</f>
        <v>2024</v>
      </c>
      <c r="G811" s="7">
        <f ca="1">TODAY() - tblcustomers[[#This Row],[registered_date]]</f>
        <v>209</v>
      </c>
      <c r="H811" t="str">
        <f ca="1">IF(tblcustomers[[#This Row],[customer_age(days)]]&lt;=180, "New",
  IF(tblcustomers[[#This Row],[customer_age(days)]]&lt;=730, "Loyal", "Veteran"))</f>
        <v>Loyal</v>
      </c>
    </row>
    <row r="812" spans="1:8" x14ac:dyDescent="0.2">
      <c r="A812" t="s">
        <v>10908</v>
      </c>
      <c r="B812" t="s">
        <v>13115</v>
      </c>
      <c r="C812" t="s">
        <v>12263</v>
      </c>
      <c r="D812" t="s">
        <v>12044</v>
      </c>
      <c r="E812" s="1">
        <v>45452</v>
      </c>
      <c r="F812">
        <f>YEAR(tblcustomers[[#This Row],[registered_date]])</f>
        <v>2024</v>
      </c>
      <c r="G812" s="7">
        <f ca="1">TODAY() - tblcustomers[[#This Row],[registered_date]]</f>
        <v>357</v>
      </c>
      <c r="H812" t="str">
        <f ca="1">IF(tblcustomers[[#This Row],[customer_age(days)]]&lt;=180, "New",
  IF(tblcustomers[[#This Row],[customer_age(days)]]&lt;=730, "Loyal", "Veteran"))</f>
        <v>Loyal</v>
      </c>
    </row>
    <row r="813" spans="1:8" x14ac:dyDescent="0.2">
      <c r="A813" t="s">
        <v>2153</v>
      </c>
      <c r="B813" t="s">
        <v>13116</v>
      </c>
      <c r="C813" t="s">
        <v>12661</v>
      </c>
      <c r="D813" t="s">
        <v>12056</v>
      </c>
      <c r="E813" s="1">
        <v>45484</v>
      </c>
      <c r="F813">
        <f>YEAR(tblcustomers[[#This Row],[registered_date]])</f>
        <v>2024</v>
      </c>
      <c r="G813" s="7">
        <f ca="1">TODAY() - tblcustomers[[#This Row],[registered_date]]</f>
        <v>325</v>
      </c>
      <c r="H813" t="str">
        <f ca="1">IF(tblcustomers[[#This Row],[customer_age(days)]]&lt;=180, "New",
  IF(tblcustomers[[#This Row],[customer_age(days)]]&lt;=730, "Loyal", "Veteran"))</f>
        <v>Loyal</v>
      </c>
    </row>
    <row r="814" spans="1:8" x14ac:dyDescent="0.2">
      <c r="A814" t="s">
        <v>783</v>
      </c>
      <c r="B814" t="s">
        <v>12970</v>
      </c>
      <c r="C814" t="s">
        <v>12815</v>
      </c>
      <c r="D814" t="s">
        <v>12091</v>
      </c>
      <c r="E814" s="1">
        <v>45102</v>
      </c>
      <c r="F814">
        <f>YEAR(tblcustomers[[#This Row],[registered_date]])</f>
        <v>2023</v>
      </c>
      <c r="G814" s="7">
        <f ca="1">TODAY() - tblcustomers[[#This Row],[registered_date]]</f>
        <v>707</v>
      </c>
      <c r="H814" t="str">
        <f ca="1">IF(tblcustomers[[#This Row],[customer_age(days)]]&lt;=180, "New",
  IF(tblcustomers[[#This Row],[customer_age(days)]]&lt;=730, "Loyal", "Veteran"))</f>
        <v>Loyal</v>
      </c>
    </row>
    <row r="815" spans="1:8" x14ac:dyDescent="0.2">
      <c r="A815" t="s">
        <v>6632</v>
      </c>
      <c r="B815" t="s">
        <v>13117</v>
      </c>
      <c r="C815" t="s">
        <v>12346</v>
      </c>
      <c r="D815" t="s">
        <v>12109</v>
      </c>
      <c r="E815" s="1">
        <v>45679</v>
      </c>
      <c r="F815">
        <f>YEAR(tblcustomers[[#This Row],[registered_date]])</f>
        <v>2025</v>
      </c>
      <c r="G815" s="7">
        <f ca="1">TODAY() - tblcustomers[[#This Row],[registered_date]]</f>
        <v>130</v>
      </c>
      <c r="H815" t="str">
        <f ca="1">IF(tblcustomers[[#This Row],[customer_age(days)]]&lt;=180, "New",
  IF(tblcustomers[[#This Row],[customer_age(days)]]&lt;=730, "Loyal", "Veteran"))</f>
        <v>New</v>
      </c>
    </row>
    <row r="816" spans="1:8" x14ac:dyDescent="0.2">
      <c r="A816" t="s">
        <v>3291</v>
      </c>
      <c r="B816" t="s">
        <v>13118</v>
      </c>
      <c r="C816" t="s">
        <v>12869</v>
      </c>
      <c r="D816" t="s">
        <v>12083</v>
      </c>
      <c r="E816" s="1">
        <v>44464</v>
      </c>
      <c r="F816">
        <f>YEAR(tblcustomers[[#This Row],[registered_date]])</f>
        <v>2021</v>
      </c>
      <c r="G816" s="7">
        <f ca="1">TODAY() - tblcustomers[[#This Row],[registered_date]]</f>
        <v>1345</v>
      </c>
      <c r="H816" t="str">
        <f ca="1">IF(tblcustomers[[#This Row],[customer_age(days)]]&lt;=180, "New",
  IF(tblcustomers[[#This Row],[customer_age(days)]]&lt;=730, "Loyal", "Veteran"))</f>
        <v>Veteran</v>
      </c>
    </row>
    <row r="817" spans="1:8" x14ac:dyDescent="0.2">
      <c r="A817" t="s">
        <v>684</v>
      </c>
      <c r="B817" t="s">
        <v>13119</v>
      </c>
      <c r="C817" t="s">
        <v>12307</v>
      </c>
      <c r="D817" t="s">
        <v>12180</v>
      </c>
      <c r="E817" s="1">
        <v>45608</v>
      </c>
      <c r="F817">
        <f>YEAR(tblcustomers[[#This Row],[registered_date]])</f>
        <v>2024</v>
      </c>
      <c r="G817" s="7">
        <f ca="1">TODAY() - tblcustomers[[#This Row],[registered_date]]</f>
        <v>201</v>
      </c>
      <c r="H817" t="str">
        <f ca="1">IF(tblcustomers[[#This Row],[customer_age(days)]]&lt;=180, "New",
  IF(tblcustomers[[#This Row],[customer_age(days)]]&lt;=730, "Loyal", "Veteran"))</f>
        <v>Loyal</v>
      </c>
    </row>
    <row r="818" spans="1:8" x14ac:dyDescent="0.2">
      <c r="A818" t="s">
        <v>3565</v>
      </c>
      <c r="B818" t="s">
        <v>13120</v>
      </c>
      <c r="C818" t="s">
        <v>12642</v>
      </c>
      <c r="D818" t="s">
        <v>12037</v>
      </c>
      <c r="E818" s="1">
        <v>45202</v>
      </c>
      <c r="F818">
        <f>YEAR(tblcustomers[[#This Row],[registered_date]])</f>
        <v>2023</v>
      </c>
      <c r="G818" s="7">
        <f ca="1">TODAY() - tblcustomers[[#This Row],[registered_date]]</f>
        <v>607</v>
      </c>
      <c r="H818" t="str">
        <f ca="1">IF(tblcustomers[[#This Row],[customer_age(days)]]&lt;=180, "New",
  IF(tblcustomers[[#This Row],[customer_age(days)]]&lt;=730, "Loyal", "Veteran"))</f>
        <v>Loyal</v>
      </c>
    </row>
    <row r="819" spans="1:8" x14ac:dyDescent="0.2">
      <c r="A819" t="s">
        <v>5849</v>
      </c>
      <c r="B819" t="s">
        <v>13121</v>
      </c>
      <c r="C819" t="s">
        <v>12808</v>
      </c>
      <c r="D819" t="s">
        <v>12174</v>
      </c>
      <c r="E819" s="1">
        <v>44576</v>
      </c>
      <c r="F819">
        <f>YEAR(tblcustomers[[#This Row],[registered_date]])</f>
        <v>2022</v>
      </c>
      <c r="G819" s="7">
        <f ca="1">TODAY() - tblcustomers[[#This Row],[registered_date]]</f>
        <v>1233</v>
      </c>
      <c r="H819" t="str">
        <f ca="1">IF(tblcustomers[[#This Row],[customer_age(days)]]&lt;=180, "New",
  IF(tblcustomers[[#This Row],[customer_age(days)]]&lt;=730, "Loyal", "Veteran"))</f>
        <v>Veteran</v>
      </c>
    </row>
    <row r="820" spans="1:8" x14ac:dyDescent="0.2">
      <c r="A820" t="s">
        <v>4515</v>
      </c>
      <c r="B820" t="s">
        <v>13122</v>
      </c>
      <c r="C820" t="s">
        <v>12869</v>
      </c>
      <c r="D820" t="s">
        <v>12159</v>
      </c>
      <c r="E820" s="1">
        <v>44553</v>
      </c>
      <c r="F820">
        <f>YEAR(tblcustomers[[#This Row],[registered_date]])</f>
        <v>2021</v>
      </c>
      <c r="G820" s="7">
        <f ca="1">TODAY() - tblcustomers[[#This Row],[registered_date]]</f>
        <v>1256</v>
      </c>
      <c r="H820" t="str">
        <f ca="1">IF(tblcustomers[[#This Row],[customer_age(days)]]&lt;=180, "New",
  IF(tblcustomers[[#This Row],[customer_age(days)]]&lt;=730, "Loyal", "Veteran"))</f>
        <v>Veteran</v>
      </c>
    </row>
    <row r="821" spans="1:8" x14ac:dyDescent="0.2">
      <c r="A821" t="s">
        <v>1123</v>
      </c>
      <c r="B821" t="s">
        <v>13123</v>
      </c>
      <c r="C821" t="s">
        <v>12135</v>
      </c>
      <c r="D821" t="s">
        <v>12243</v>
      </c>
      <c r="E821" s="1">
        <v>45375</v>
      </c>
      <c r="F821">
        <f>YEAR(tblcustomers[[#This Row],[registered_date]])</f>
        <v>2024</v>
      </c>
      <c r="G821" s="7">
        <f ca="1">TODAY() - tblcustomers[[#This Row],[registered_date]]</f>
        <v>434</v>
      </c>
      <c r="H821" t="str">
        <f ca="1">IF(tblcustomers[[#This Row],[customer_age(days)]]&lt;=180, "New",
  IF(tblcustomers[[#This Row],[customer_age(days)]]&lt;=730, "Loyal", "Veteran"))</f>
        <v>Loyal</v>
      </c>
    </row>
    <row r="822" spans="1:8" x14ac:dyDescent="0.2">
      <c r="A822" t="s">
        <v>2069</v>
      </c>
      <c r="B822" t="s">
        <v>13124</v>
      </c>
      <c r="C822" t="s">
        <v>12657</v>
      </c>
      <c r="D822" t="s">
        <v>12047</v>
      </c>
      <c r="E822" s="1">
        <v>45522</v>
      </c>
      <c r="F822">
        <f>YEAR(tblcustomers[[#This Row],[registered_date]])</f>
        <v>2024</v>
      </c>
      <c r="G822" s="7">
        <f ca="1">TODAY() - tblcustomers[[#This Row],[registered_date]]</f>
        <v>287</v>
      </c>
      <c r="H822" t="str">
        <f ca="1">IF(tblcustomers[[#This Row],[customer_age(days)]]&lt;=180, "New",
  IF(tblcustomers[[#This Row],[customer_age(days)]]&lt;=730, "Loyal", "Veteran"))</f>
        <v>Loyal</v>
      </c>
    </row>
    <row r="823" spans="1:8" x14ac:dyDescent="0.2">
      <c r="A823" t="s">
        <v>4034</v>
      </c>
      <c r="B823" t="s">
        <v>13125</v>
      </c>
      <c r="C823" t="s">
        <v>12909</v>
      </c>
      <c r="D823" t="s">
        <v>12140</v>
      </c>
      <c r="E823" s="1">
        <v>45370</v>
      </c>
      <c r="F823">
        <f>YEAR(tblcustomers[[#This Row],[registered_date]])</f>
        <v>2024</v>
      </c>
      <c r="G823" s="7">
        <f ca="1">TODAY() - tblcustomers[[#This Row],[registered_date]]</f>
        <v>439</v>
      </c>
      <c r="H823" t="str">
        <f ca="1">IF(tblcustomers[[#This Row],[customer_age(days)]]&lt;=180, "New",
  IF(tblcustomers[[#This Row],[customer_age(days)]]&lt;=730, "Loyal", "Veteran"))</f>
        <v>Loyal</v>
      </c>
    </row>
    <row r="824" spans="1:8" x14ac:dyDescent="0.2">
      <c r="A824" t="s">
        <v>7582</v>
      </c>
      <c r="B824" t="s">
        <v>13126</v>
      </c>
      <c r="C824" t="s">
        <v>12305</v>
      </c>
      <c r="D824" t="s">
        <v>12332</v>
      </c>
      <c r="E824" s="1">
        <v>44408</v>
      </c>
      <c r="F824">
        <f>YEAR(tblcustomers[[#This Row],[registered_date]])</f>
        <v>2021</v>
      </c>
      <c r="G824" s="7">
        <f ca="1">TODAY() - tblcustomers[[#This Row],[registered_date]]</f>
        <v>1401</v>
      </c>
      <c r="H824" t="str">
        <f ca="1">IF(tblcustomers[[#This Row],[customer_age(days)]]&lt;=180, "New",
  IF(tblcustomers[[#This Row],[customer_age(days)]]&lt;=730, "Loyal", "Veteran"))</f>
        <v>Veteran</v>
      </c>
    </row>
    <row r="825" spans="1:8" x14ac:dyDescent="0.2">
      <c r="A825" t="s">
        <v>762</v>
      </c>
      <c r="B825" t="s">
        <v>13127</v>
      </c>
      <c r="C825" t="s">
        <v>12169</v>
      </c>
      <c r="D825" t="s">
        <v>12044</v>
      </c>
      <c r="E825" s="1">
        <v>44412</v>
      </c>
      <c r="F825">
        <f>YEAR(tblcustomers[[#This Row],[registered_date]])</f>
        <v>2021</v>
      </c>
      <c r="G825" s="7">
        <f ca="1">TODAY() - tblcustomers[[#This Row],[registered_date]]</f>
        <v>1397</v>
      </c>
      <c r="H825" t="str">
        <f ca="1">IF(tblcustomers[[#This Row],[customer_age(days)]]&lt;=180, "New",
  IF(tblcustomers[[#This Row],[customer_age(days)]]&lt;=730, "Loyal", "Veteran"))</f>
        <v>Veteran</v>
      </c>
    </row>
    <row r="826" spans="1:8" x14ac:dyDescent="0.2">
      <c r="A826" t="s">
        <v>46</v>
      </c>
      <c r="B826" t="s">
        <v>13128</v>
      </c>
      <c r="C826" t="s">
        <v>12530</v>
      </c>
      <c r="D826" t="s">
        <v>12111</v>
      </c>
      <c r="E826" s="1">
        <v>45771</v>
      </c>
      <c r="F826">
        <f>YEAR(tblcustomers[[#This Row],[registered_date]])</f>
        <v>2025</v>
      </c>
      <c r="G826" s="7">
        <f ca="1">TODAY() - tblcustomers[[#This Row],[registered_date]]</f>
        <v>38</v>
      </c>
      <c r="H826" t="str">
        <f ca="1">IF(tblcustomers[[#This Row],[customer_age(days)]]&lt;=180, "New",
  IF(tblcustomers[[#This Row],[customer_age(days)]]&lt;=730, "Loyal", "Veteran"))</f>
        <v>New</v>
      </c>
    </row>
    <row r="827" spans="1:8" x14ac:dyDescent="0.2">
      <c r="A827" t="s">
        <v>5220</v>
      </c>
      <c r="B827" t="s">
        <v>13129</v>
      </c>
      <c r="C827" t="s">
        <v>12325</v>
      </c>
      <c r="D827" t="s">
        <v>12118</v>
      </c>
      <c r="E827" s="1">
        <v>45439</v>
      </c>
      <c r="F827">
        <f>YEAR(tblcustomers[[#This Row],[registered_date]])</f>
        <v>2024</v>
      </c>
      <c r="G827" s="7">
        <f ca="1">TODAY() - tblcustomers[[#This Row],[registered_date]]</f>
        <v>370</v>
      </c>
      <c r="H827" t="str">
        <f ca="1">IF(tblcustomers[[#This Row],[customer_age(days)]]&lt;=180, "New",
  IF(tblcustomers[[#This Row],[customer_age(days)]]&lt;=730, "Loyal", "Veteran"))</f>
        <v>Loyal</v>
      </c>
    </row>
    <row r="828" spans="1:8" x14ac:dyDescent="0.2">
      <c r="A828" t="s">
        <v>372</v>
      </c>
      <c r="B828" t="s">
        <v>13130</v>
      </c>
      <c r="C828" t="s">
        <v>12312</v>
      </c>
      <c r="D828" t="s">
        <v>12162</v>
      </c>
      <c r="E828" s="1">
        <v>45244</v>
      </c>
      <c r="F828">
        <f>YEAR(tblcustomers[[#This Row],[registered_date]])</f>
        <v>2023</v>
      </c>
      <c r="G828" s="7">
        <f ca="1">TODAY() - tblcustomers[[#This Row],[registered_date]]</f>
        <v>565</v>
      </c>
      <c r="H828" t="str">
        <f ca="1">IF(tblcustomers[[#This Row],[customer_age(days)]]&lt;=180, "New",
  IF(tblcustomers[[#This Row],[customer_age(days)]]&lt;=730, "Loyal", "Veteran"))</f>
        <v>Loyal</v>
      </c>
    </row>
    <row r="829" spans="1:8" x14ac:dyDescent="0.2">
      <c r="A829" t="s">
        <v>638</v>
      </c>
      <c r="B829" t="s">
        <v>13131</v>
      </c>
      <c r="C829" t="s">
        <v>12046</v>
      </c>
      <c r="D829" t="s">
        <v>12029</v>
      </c>
      <c r="E829" s="1">
        <v>45360</v>
      </c>
      <c r="F829">
        <f>YEAR(tblcustomers[[#This Row],[registered_date]])</f>
        <v>2024</v>
      </c>
      <c r="G829" s="7">
        <f ca="1">TODAY() - tblcustomers[[#This Row],[registered_date]]</f>
        <v>449</v>
      </c>
      <c r="H829" t="str">
        <f ca="1">IF(tblcustomers[[#This Row],[customer_age(days)]]&lt;=180, "New",
  IF(tblcustomers[[#This Row],[customer_age(days)]]&lt;=730, "Loyal", "Veteran"))</f>
        <v>Loyal</v>
      </c>
    </row>
    <row r="830" spans="1:8" x14ac:dyDescent="0.2">
      <c r="A830" t="s">
        <v>7346</v>
      </c>
      <c r="B830" t="s">
        <v>13132</v>
      </c>
      <c r="C830" t="s">
        <v>12642</v>
      </c>
      <c r="D830" t="s">
        <v>12044</v>
      </c>
      <c r="E830" s="1">
        <v>45148</v>
      </c>
      <c r="F830">
        <f>YEAR(tblcustomers[[#This Row],[registered_date]])</f>
        <v>2023</v>
      </c>
      <c r="G830" s="7">
        <f ca="1">TODAY() - tblcustomers[[#This Row],[registered_date]]</f>
        <v>661</v>
      </c>
      <c r="H830" t="str">
        <f ca="1">IF(tblcustomers[[#This Row],[customer_age(days)]]&lt;=180, "New",
  IF(tblcustomers[[#This Row],[customer_age(days)]]&lt;=730, "Loyal", "Veteran"))</f>
        <v>Loyal</v>
      </c>
    </row>
    <row r="831" spans="1:8" x14ac:dyDescent="0.2">
      <c r="A831" t="s">
        <v>4060</v>
      </c>
      <c r="B831" t="s">
        <v>13133</v>
      </c>
      <c r="C831" t="s">
        <v>12361</v>
      </c>
      <c r="D831" t="s">
        <v>12111</v>
      </c>
      <c r="E831" s="1">
        <v>45724</v>
      </c>
      <c r="F831">
        <f>YEAR(tblcustomers[[#This Row],[registered_date]])</f>
        <v>2025</v>
      </c>
      <c r="G831" s="7">
        <f ca="1">TODAY() - tblcustomers[[#This Row],[registered_date]]</f>
        <v>85</v>
      </c>
      <c r="H831" t="str">
        <f ca="1">IF(tblcustomers[[#This Row],[customer_age(days)]]&lt;=180, "New",
  IF(tblcustomers[[#This Row],[customer_age(days)]]&lt;=730, "Loyal", "Veteran"))</f>
        <v>New</v>
      </c>
    </row>
    <row r="832" spans="1:8" x14ac:dyDescent="0.2">
      <c r="A832" t="s">
        <v>2342</v>
      </c>
      <c r="B832" t="s">
        <v>13134</v>
      </c>
      <c r="C832" t="s">
        <v>12320</v>
      </c>
      <c r="D832" t="s">
        <v>12044</v>
      </c>
      <c r="E832" s="1">
        <v>44465</v>
      </c>
      <c r="F832">
        <f>YEAR(tblcustomers[[#This Row],[registered_date]])</f>
        <v>2021</v>
      </c>
      <c r="G832" s="7">
        <f ca="1">TODAY() - tblcustomers[[#This Row],[registered_date]]</f>
        <v>1344</v>
      </c>
      <c r="H832" t="str">
        <f ca="1">IF(tblcustomers[[#This Row],[customer_age(days)]]&lt;=180, "New",
  IF(tblcustomers[[#This Row],[customer_age(days)]]&lt;=730, "Loyal", "Veteran"))</f>
        <v>Veteran</v>
      </c>
    </row>
    <row r="833" spans="1:8" x14ac:dyDescent="0.2">
      <c r="A833" t="s">
        <v>1087</v>
      </c>
      <c r="B833" t="s">
        <v>13135</v>
      </c>
      <c r="C833" t="s">
        <v>12314</v>
      </c>
      <c r="D833" t="s">
        <v>12394</v>
      </c>
      <c r="E833" s="1">
        <v>45281</v>
      </c>
      <c r="F833">
        <f>YEAR(tblcustomers[[#This Row],[registered_date]])</f>
        <v>2023</v>
      </c>
      <c r="G833" s="7">
        <f ca="1">TODAY() - tblcustomers[[#This Row],[registered_date]]</f>
        <v>528</v>
      </c>
      <c r="H833" t="str">
        <f ca="1">IF(tblcustomers[[#This Row],[customer_age(days)]]&lt;=180, "New",
  IF(tblcustomers[[#This Row],[customer_age(days)]]&lt;=730, "Loyal", "Veteran"))</f>
        <v>Loyal</v>
      </c>
    </row>
    <row r="834" spans="1:8" x14ac:dyDescent="0.2">
      <c r="A834" t="s">
        <v>474</v>
      </c>
      <c r="B834" t="s">
        <v>13136</v>
      </c>
      <c r="C834" t="s">
        <v>12565</v>
      </c>
      <c r="D834" t="s">
        <v>12078</v>
      </c>
      <c r="E834" s="1">
        <v>45464</v>
      </c>
      <c r="F834">
        <f>YEAR(tblcustomers[[#This Row],[registered_date]])</f>
        <v>2024</v>
      </c>
      <c r="G834" s="7">
        <f ca="1">TODAY() - tblcustomers[[#This Row],[registered_date]]</f>
        <v>345</v>
      </c>
      <c r="H834" t="str">
        <f ca="1">IF(tblcustomers[[#This Row],[customer_age(days)]]&lt;=180, "New",
  IF(tblcustomers[[#This Row],[customer_age(days)]]&lt;=730, "Loyal", "Veteran"))</f>
        <v>Loyal</v>
      </c>
    </row>
    <row r="835" spans="1:8" x14ac:dyDescent="0.2">
      <c r="A835" t="s">
        <v>3377</v>
      </c>
      <c r="B835" t="s">
        <v>13137</v>
      </c>
      <c r="C835" t="s">
        <v>12023</v>
      </c>
      <c r="D835" t="s">
        <v>12047</v>
      </c>
      <c r="E835" s="1">
        <v>45351</v>
      </c>
      <c r="F835">
        <f>YEAR(tblcustomers[[#This Row],[registered_date]])</f>
        <v>2024</v>
      </c>
      <c r="G835" s="7">
        <f ca="1">TODAY() - tblcustomers[[#This Row],[registered_date]]</f>
        <v>458</v>
      </c>
      <c r="H835" t="str">
        <f ca="1">IF(tblcustomers[[#This Row],[customer_age(days)]]&lt;=180, "New",
  IF(tblcustomers[[#This Row],[customer_age(days)]]&lt;=730, "Loyal", "Veteran"))</f>
        <v>Loyal</v>
      </c>
    </row>
    <row r="836" spans="1:8" x14ac:dyDescent="0.2">
      <c r="A836" t="s">
        <v>1680</v>
      </c>
      <c r="B836" t="s">
        <v>13138</v>
      </c>
      <c r="C836" t="s">
        <v>12804</v>
      </c>
      <c r="D836" t="s">
        <v>12029</v>
      </c>
      <c r="E836" s="1">
        <v>44596</v>
      </c>
      <c r="F836">
        <f>YEAR(tblcustomers[[#This Row],[registered_date]])</f>
        <v>2022</v>
      </c>
      <c r="G836" s="7">
        <f ca="1">TODAY() - tblcustomers[[#This Row],[registered_date]]</f>
        <v>1213</v>
      </c>
      <c r="H836" t="str">
        <f ca="1">IF(tblcustomers[[#This Row],[customer_age(days)]]&lt;=180, "New",
  IF(tblcustomers[[#This Row],[customer_age(days)]]&lt;=730, "Loyal", "Veteran"))</f>
        <v>Veteran</v>
      </c>
    </row>
    <row r="837" spans="1:8" x14ac:dyDescent="0.2">
      <c r="A837" t="s">
        <v>883</v>
      </c>
      <c r="B837" t="s">
        <v>13139</v>
      </c>
      <c r="C837" t="s">
        <v>12421</v>
      </c>
      <c r="D837" t="s">
        <v>12425</v>
      </c>
      <c r="E837" s="1">
        <v>44604</v>
      </c>
      <c r="F837">
        <f>YEAR(tblcustomers[[#This Row],[registered_date]])</f>
        <v>2022</v>
      </c>
      <c r="G837" s="7">
        <f ca="1">TODAY() - tblcustomers[[#This Row],[registered_date]]</f>
        <v>1205</v>
      </c>
      <c r="H837" t="str">
        <f ca="1">IF(tblcustomers[[#This Row],[customer_age(days)]]&lt;=180, "New",
  IF(tblcustomers[[#This Row],[customer_age(days)]]&lt;=730, "Loyal", "Veteran"))</f>
        <v>Veteran</v>
      </c>
    </row>
    <row r="838" spans="1:8" x14ac:dyDescent="0.2">
      <c r="A838" t="s">
        <v>1607</v>
      </c>
      <c r="B838" t="s">
        <v>13140</v>
      </c>
      <c r="C838" t="s">
        <v>12273</v>
      </c>
      <c r="D838" t="s">
        <v>12140</v>
      </c>
      <c r="E838" s="1">
        <v>45336</v>
      </c>
      <c r="F838">
        <f>YEAR(tblcustomers[[#This Row],[registered_date]])</f>
        <v>2024</v>
      </c>
      <c r="G838" s="7">
        <f ca="1">TODAY() - tblcustomers[[#This Row],[registered_date]]</f>
        <v>473</v>
      </c>
      <c r="H838" t="str">
        <f ca="1">IF(tblcustomers[[#This Row],[customer_age(days)]]&lt;=180, "New",
  IF(tblcustomers[[#This Row],[customer_age(days)]]&lt;=730, "Loyal", "Veteran"))</f>
        <v>Loyal</v>
      </c>
    </row>
    <row r="839" spans="1:8" x14ac:dyDescent="0.2">
      <c r="A839" t="s">
        <v>2622</v>
      </c>
      <c r="B839" t="s">
        <v>13141</v>
      </c>
      <c r="C839" t="s">
        <v>12303</v>
      </c>
      <c r="D839" t="s">
        <v>12034</v>
      </c>
      <c r="E839" s="1">
        <v>44682</v>
      </c>
      <c r="F839">
        <f>YEAR(tblcustomers[[#This Row],[registered_date]])</f>
        <v>2022</v>
      </c>
      <c r="G839" s="7">
        <f ca="1">TODAY() - tblcustomers[[#This Row],[registered_date]]</f>
        <v>1127</v>
      </c>
      <c r="H839" t="str">
        <f ca="1">IF(tblcustomers[[#This Row],[customer_age(days)]]&lt;=180, "New",
  IF(tblcustomers[[#This Row],[customer_age(days)]]&lt;=730, "Loyal", "Veteran"))</f>
        <v>Veteran</v>
      </c>
    </row>
    <row r="840" spans="1:8" x14ac:dyDescent="0.2">
      <c r="A840" t="s">
        <v>2047</v>
      </c>
      <c r="B840" t="s">
        <v>13142</v>
      </c>
      <c r="C840" t="s">
        <v>12376</v>
      </c>
      <c r="D840" t="s">
        <v>12044</v>
      </c>
      <c r="E840" s="1">
        <v>45635</v>
      </c>
      <c r="F840">
        <f>YEAR(tblcustomers[[#This Row],[registered_date]])</f>
        <v>2024</v>
      </c>
      <c r="G840" s="7">
        <f ca="1">TODAY() - tblcustomers[[#This Row],[registered_date]]</f>
        <v>174</v>
      </c>
      <c r="H840" t="str">
        <f ca="1">IF(tblcustomers[[#This Row],[customer_age(days)]]&lt;=180, "New",
  IF(tblcustomers[[#This Row],[customer_age(days)]]&lt;=730, "Loyal", "Veteran"))</f>
        <v>New</v>
      </c>
    </row>
    <row r="841" spans="1:8" x14ac:dyDescent="0.2">
      <c r="A841" t="s">
        <v>3188</v>
      </c>
      <c r="B841" t="s">
        <v>13143</v>
      </c>
      <c r="C841" t="s">
        <v>12449</v>
      </c>
      <c r="D841" t="s">
        <v>12207</v>
      </c>
      <c r="E841" s="1">
        <v>45314</v>
      </c>
      <c r="F841">
        <f>YEAR(tblcustomers[[#This Row],[registered_date]])</f>
        <v>2024</v>
      </c>
      <c r="G841" s="7">
        <f ca="1">TODAY() - tblcustomers[[#This Row],[registered_date]]</f>
        <v>495</v>
      </c>
      <c r="H841" t="str">
        <f ca="1">IF(tblcustomers[[#This Row],[customer_age(days)]]&lt;=180, "New",
  IF(tblcustomers[[#This Row],[customer_age(days)]]&lt;=730, "Loyal", "Veteran"))</f>
        <v>Loyal</v>
      </c>
    </row>
    <row r="842" spans="1:8" x14ac:dyDescent="0.2">
      <c r="A842" t="s">
        <v>482</v>
      </c>
      <c r="B842" t="s">
        <v>13144</v>
      </c>
      <c r="C842" t="s">
        <v>12624</v>
      </c>
      <c r="D842" t="s">
        <v>12053</v>
      </c>
      <c r="E842" s="1">
        <v>45272</v>
      </c>
      <c r="F842">
        <f>YEAR(tblcustomers[[#This Row],[registered_date]])</f>
        <v>2023</v>
      </c>
      <c r="G842" s="7">
        <f ca="1">TODAY() - tblcustomers[[#This Row],[registered_date]]</f>
        <v>537</v>
      </c>
      <c r="H842" t="str">
        <f ca="1">IF(tblcustomers[[#This Row],[customer_age(days)]]&lt;=180, "New",
  IF(tblcustomers[[#This Row],[customer_age(days)]]&lt;=730, "Loyal", "Veteran"))</f>
        <v>Loyal</v>
      </c>
    </row>
    <row r="843" spans="1:8" x14ac:dyDescent="0.2">
      <c r="A843" t="s">
        <v>2596</v>
      </c>
      <c r="B843" t="s">
        <v>13145</v>
      </c>
      <c r="C843" t="s">
        <v>12082</v>
      </c>
      <c r="D843" t="s">
        <v>12180</v>
      </c>
      <c r="E843" s="1">
        <v>44660</v>
      </c>
      <c r="F843">
        <f>YEAR(tblcustomers[[#This Row],[registered_date]])</f>
        <v>2022</v>
      </c>
      <c r="G843" s="7">
        <f ca="1">TODAY() - tblcustomers[[#This Row],[registered_date]]</f>
        <v>1149</v>
      </c>
      <c r="H843" t="str">
        <f ca="1">IF(tblcustomers[[#This Row],[customer_age(days)]]&lt;=180, "New",
  IF(tblcustomers[[#This Row],[customer_age(days)]]&lt;=730, "Loyal", "Veteran"))</f>
        <v>Veteran</v>
      </c>
    </row>
    <row r="844" spans="1:8" x14ac:dyDescent="0.2">
      <c r="A844" t="s">
        <v>565</v>
      </c>
      <c r="B844" t="s">
        <v>13146</v>
      </c>
      <c r="C844" t="s">
        <v>12585</v>
      </c>
      <c r="D844" t="s">
        <v>12279</v>
      </c>
      <c r="E844" s="1">
        <v>45286</v>
      </c>
      <c r="F844">
        <f>YEAR(tblcustomers[[#This Row],[registered_date]])</f>
        <v>2023</v>
      </c>
      <c r="G844" s="7">
        <f ca="1">TODAY() - tblcustomers[[#This Row],[registered_date]]</f>
        <v>523</v>
      </c>
      <c r="H844" t="str">
        <f ca="1">IF(tblcustomers[[#This Row],[customer_age(days)]]&lt;=180, "New",
  IF(tblcustomers[[#This Row],[customer_age(days)]]&lt;=730, "Loyal", "Veteran"))</f>
        <v>Loyal</v>
      </c>
    </row>
    <row r="845" spans="1:8" x14ac:dyDescent="0.2">
      <c r="A845" t="s">
        <v>646</v>
      </c>
      <c r="B845" t="s">
        <v>13147</v>
      </c>
      <c r="C845" t="s">
        <v>12336</v>
      </c>
      <c r="D845" t="s">
        <v>12133</v>
      </c>
      <c r="E845" s="1">
        <v>45127</v>
      </c>
      <c r="F845">
        <f>YEAR(tblcustomers[[#This Row],[registered_date]])</f>
        <v>2023</v>
      </c>
      <c r="G845" s="7">
        <f ca="1">TODAY() - tblcustomers[[#This Row],[registered_date]]</f>
        <v>682</v>
      </c>
      <c r="H845" t="str">
        <f ca="1">IF(tblcustomers[[#This Row],[customer_age(days)]]&lt;=180, "New",
  IF(tblcustomers[[#This Row],[customer_age(days)]]&lt;=730, "Loyal", "Veteran"))</f>
        <v>Loyal</v>
      </c>
    </row>
    <row r="846" spans="1:8" x14ac:dyDescent="0.2">
      <c r="A846" t="s">
        <v>2054</v>
      </c>
      <c r="B846" t="s">
        <v>13148</v>
      </c>
      <c r="C846" t="s">
        <v>12171</v>
      </c>
      <c r="D846" t="s">
        <v>12089</v>
      </c>
      <c r="E846" s="1">
        <v>45183</v>
      </c>
      <c r="F846">
        <f>YEAR(tblcustomers[[#This Row],[registered_date]])</f>
        <v>2023</v>
      </c>
      <c r="G846" s="7">
        <f ca="1">TODAY() - tblcustomers[[#This Row],[registered_date]]</f>
        <v>626</v>
      </c>
      <c r="H846" t="str">
        <f ca="1">IF(tblcustomers[[#This Row],[customer_age(days)]]&lt;=180, "New",
  IF(tblcustomers[[#This Row],[customer_age(days)]]&lt;=730, "Loyal", "Veteran"))</f>
        <v>Loyal</v>
      </c>
    </row>
    <row r="847" spans="1:8" x14ac:dyDescent="0.2">
      <c r="A847" t="s">
        <v>3027</v>
      </c>
      <c r="B847" t="s">
        <v>13149</v>
      </c>
      <c r="C847" t="s">
        <v>12261</v>
      </c>
      <c r="D847" t="s">
        <v>58</v>
      </c>
      <c r="E847" s="1">
        <v>45156</v>
      </c>
      <c r="F847">
        <f>YEAR(tblcustomers[[#This Row],[registered_date]])</f>
        <v>2023</v>
      </c>
      <c r="G847" s="7">
        <f ca="1">TODAY() - tblcustomers[[#This Row],[registered_date]]</f>
        <v>653</v>
      </c>
      <c r="H847" t="str">
        <f ca="1">IF(tblcustomers[[#This Row],[customer_age(days)]]&lt;=180, "New",
  IF(tblcustomers[[#This Row],[customer_age(days)]]&lt;=730, "Loyal", "Veteran"))</f>
        <v>Loyal</v>
      </c>
    </row>
    <row r="848" spans="1:8" x14ac:dyDescent="0.2">
      <c r="A848" t="s">
        <v>1306</v>
      </c>
      <c r="B848" t="s">
        <v>13150</v>
      </c>
      <c r="C848" t="s">
        <v>12230</v>
      </c>
      <c r="D848" t="s">
        <v>12044</v>
      </c>
      <c r="E848" s="1">
        <v>45803</v>
      </c>
      <c r="F848">
        <f>YEAR(tblcustomers[[#This Row],[registered_date]])</f>
        <v>2025</v>
      </c>
      <c r="G848" s="7">
        <f ca="1">TODAY() - tblcustomers[[#This Row],[registered_date]]</f>
        <v>6</v>
      </c>
      <c r="H848" t="str">
        <f ca="1">IF(tblcustomers[[#This Row],[customer_age(days)]]&lt;=180, "New",
  IF(tblcustomers[[#This Row],[customer_age(days)]]&lt;=730, "Loyal", "Veteran"))</f>
        <v>New</v>
      </c>
    </row>
    <row r="849" spans="1:8" x14ac:dyDescent="0.2">
      <c r="A849" t="s">
        <v>3245</v>
      </c>
      <c r="B849" t="s">
        <v>13151</v>
      </c>
      <c r="C849" t="s">
        <v>12104</v>
      </c>
      <c r="D849" t="s">
        <v>12067</v>
      </c>
      <c r="E849" s="1">
        <v>45756</v>
      </c>
      <c r="F849">
        <f>YEAR(tblcustomers[[#This Row],[registered_date]])</f>
        <v>2025</v>
      </c>
      <c r="G849" s="7">
        <f ca="1">TODAY() - tblcustomers[[#This Row],[registered_date]]</f>
        <v>53</v>
      </c>
      <c r="H849" t="str">
        <f ca="1">IF(tblcustomers[[#This Row],[customer_age(days)]]&lt;=180, "New",
  IF(tblcustomers[[#This Row],[customer_age(days)]]&lt;=730, "Loyal", "Veteran"))</f>
        <v>New</v>
      </c>
    </row>
    <row r="850" spans="1:8" x14ac:dyDescent="0.2">
      <c r="A850" t="s">
        <v>8205</v>
      </c>
      <c r="B850" t="s">
        <v>13152</v>
      </c>
      <c r="C850" t="s">
        <v>12661</v>
      </c>
      <c r="D850" t="s">
        <v>12162</v>
      </c>
      <c r="E850" s="1">
        <v>45087</v>
      </c>
      <c r="F850">
        <f>YEAR(tblcustomers[[#This Row],[registered_date]])</f>
        <v>2023</v>
      </c>
      <c r="G850" s="7">
        <f ca="1">TODAY() - tblcustomers[[#This Row],[registered_date]]</f>
        <v>722</v>
      </c>
      <c r="H850" t="str">
        <f ca="1">IF(tblcustomers[[#This Row],[customer_age(days)]]&lt;=180, "New",
  IF(tblcustomers[[#This Row],[customer_age(days)]]&lt;=730, "Loyal", "Veteran"))</f>
        <v>Loyal</v>
      </c>
    </row>
    <row r="851" spans="1:8" x14ac:dyDescent="0.2">
      <c r="A851" t="s">
        <v>746</v>
      </c>
      <c r="B851" t="s">
        <v>13153</v>
      </c>
      <c r="C851" t="s">
        <v>12273</v>
      </c>
      <c r="D851" t="s">
        <v>12133</v>
      </c>
      <c r="E851" s="1">
        <v>44980</v>
      </c>
      <c r="F851">
        <f>YEAR(tblcustomers[[#This Row],[registered_date]])</f>
        <v>2023</v>
      </c>
      <c r="G851" s="7">
        <f ca="1">TODAY() - tblcustomers[[#This Row],[registered_date]]</f>
        <v>829</v>
      </c>
      <c r="H851" t="str">
        <f ca="1">IF(tblcustomers[[#This Row],[customer_age(days)]]&lt;=180, "New",
  IF(tblcustomers[[#This Row],[customer_age(days)]]&lt;=730, "Loyal", "Veteran"))</f>
        <v>Veteran</v>
      </c>
    </row>
    <row r="852" spans="1:8" x14ac:dyDescent="0.2">
      <c r="A852" t="s">
        <v>521</v>
      </c>
      <c r="B852" t="s">
        <v>13154</v>
      </c>
      <c r="C852" t="s">
        <v>12522</v>
      </c>
      <c r="D852" t="s">
        <v>12140</v>
      </c>
      <c r="E852" s="1">
        <v>45157</v>
      </c>
      <c r="F852">
        <f>YEAR(tblcustomers[[#This Row],[registered_date]])</f>
        <v>2023</v>
      </c>
      <c r="G852" s="7">
        <f ca="1">TODAY() - tblcustomers[[#This Row],[registered_date]]</f>
        <v>652</v>
      </c>
      <c r="H852" t="str">
        <f ca="1">IF(tblcustomers[[#This Row],[customer_age(days)]]&lt;=180, "New",
  IF(tblcustomers[[#This Row],[customer_age(days)]]&lt;=730, "Loyal", "Veteran"))</f>
        <v>Loyal</v>
      </c>
    </row>
    <row r="853" spans="1:8" x14ac:dyDescent="0.2">
      <c r="A853" t="s">
        <v>3649</v>
      </c>
      <c r="B853" t="s">
        <v>13155</v>
      </c>
      <c r="C853" t="s">
        <v>12099</v>
      </c>
      <c r="D853" t="s">
        <v>12059</v>
      </c>
      <c r="E853" s="1">
        <v>44981</v>
      </c>
      <c r="F853">
        <f>YEAR(tblcustomers[[#This Row],[registered_date]])</f>
        <v>2023</v>
      </c>
      <c r="G853" s="7">
        <f ca="1">TODAY() - tblcustomers[[#This Row],[registered_date]]</f>
        <v>828</v>
      </c>
      <c r="H853" t="str">
        <f ca="1">IF(tblcustomers[[#This Row],[customer_age(days)]]&lt;=180, "New",
  IF(tblcustomers[[#This Row],[customer_age(days)]]&lt;=730, "Loyal", "Veteran"))</f>
        <v>Veteran</v>
      </c>
    </row>
    <row r="854" spans="1:8" x14ac:dyDescent="0.2">
      <c r="A854" t="s">
        <v>2631</v>
      </c>
      <c r="B854" t="s">
        <v>13156</v>
      </c>
      <c r="C854" t="s">
        <v>12978</v>
      </c>
      <c r="D854" t="s">
        <v>12162</v>
      </c>
      <c r="E854" s="1">
        <v>45674</v>
      </c>
      <c r="F854">
        <f>YEAR(tblcustomers[[#This Row],[registered_date]])</f>
        <v>2025</v>
      </c>
      <c r="G854" s="7">
        <f ca="1">TODAY() - tblcustomers[[#This Row],[registered_date]]</f>
        <v>135</v>
      </c>
      <c r="H854" t="str">
        <f ca="1">IF(tblcustomers[[#This Row],[customer_age(days)]]&lt;=180, "New",
  IF(tblcustomers[[#This Row],[customer_age(days)]]&lt;=730, "Loyal", "Veteran"))</f>
        <v>New</v>
      </c>
    </row>
    <row r="855" spans="1:8" x14ac:dyDescent="0.2">
      <c r="A855" t="s">
        <v>1971</v>
      </c>
      <c r="B855" t="s">
        <v>13157</v>
      </c>
      <c r="C855" t="s">
        <v>12049</v>
      </c>
      <c r="D855" t="s">
        <v>12127</v>
      </c>
      <c r="E855" s="1">
        <v>45518</v>
      </c>
      <c r="F855">
        <f>YEAR(tblcustomers[[#This Row],[registered_date]])</f>
        <v>2024</v>
      </c>
      <c r="G855" s="7">
        <f ca="1">TODAY() - tblcustomers[[#This Row],[registered_date]]</f>
        <v>291</v>
      </c>
      <c r="H855" t="str">
        <f ca="1">IF(tblcustomers[[#This Row],[customer_age(days)]]&lt;=180, "New",
  IF(tblcustomers[[#This Row],[customer_age(days)]]&lt;=730, "Loyal", "Veteran"))</f>
        <v>Loyal</v>
      </c>
    </row>
    <row r="856" spans="1:8" x14ac:dyDescent="0.2">
      <c r="A856" t="s">
        <v>846</v>
      </c>
      <c r="B856" t="s">
        <v>13158</v>
      </c>
      <c r="C856" t="s">
        <v>12481</v>
      </c>
      <c r="D856" t="s">
        <v>12394</v>
      </c>
      <c r="E856" s="1">
        <v>45214</v>
      </c>
      <c r="F856">
        <f>YEAR(tblcustomers[[#This Row],[registered_date]])</f>
        <v>2023</v>
      </c>
      <c r="G856" s="7">
        <f ca="1">TODAY() - tblcustomers[[#This Row],[registered_date]]</f>
        <v>595</v>
      </c>
      <c r="H856" t="str">
        <f ca="1">IF(tblcustomers[[#This Row],[customer_age(days)]]&lt;=180, "New",
  IF(tblcustomers[[#This Row],[customer_age(days)]]&lt;=730, "Loyal", "Veteran"))</f>
        <v>Loyal</v>
      </c>
    </row>
    <row r="857" spans="1:8" x14ac:dyDescent="0.2">
      <c r="A857" t="s">
        <v>837</v>
      </c>
      <c r="B857" t="s">
        <v>13159</v>
      </c>
      <c r="C857" t="s">
        <v>12292</v>
      </c>
      <c r="D857" t="s">
        <v>12174</v>
      </c>
      <c r="E857" s="1">
        <v>45441</v>
      </c>
      <c r="F857">
        <f>YEAR(tblcustomers[[#This Row],[registered_date]])</f>
        <v>2024</v>
      </c>
      <c r="G857" s="7">
        <f ca="1">TODAY() - tblcustomers[[#This Row],[registered_date]]</f>
        <v>368</v>
      </c>
      <c r="H857" t="str">
        <f ca="1">IF(tblcustomers[[#This Row],[customer_age(days)]]&lt;=180, "New",
  IF(tblcustomers[[#This Row],[customer_age(days)]]&lt;=730, "Loyal", "Veteran"))</f>
        <v>Loyal</v>
      </c>
    </row>
    <row r="858" spans="1:8" x14ac:dyDescent="0.2">
      <c r="A858" t="s">
        <v>5191</v>
      </c>
      <c r="B858" t="s">
        <v>13160</v>
      </c>
      <c r="C858" t="s">
        <v>12659</v>
      </c>
      <c r="D858" t="s">
        <v>12067</v>
      </c>
      <c r="E858" s="1">
        <v>44702</v>
      </c>
      <c r="F858">
        <f>YEAR(tblcustomers[[#This Row],[registered_date]])</f>
        <v>2022</v>
      </c>
      <c r="G858" s="7">
        <f ca="1">TODAY() - tblcustomers[[#This Row],[registered_date]]</f>
        <v>1107</v>
      </c>
      <c r="H858" t="str">
        <f ca="1">IF(tblcustomers[[#This Row],[customer_age(days)]]&lt;=180, "New",
  IF(tblcustomers[[#This Row],[customer_age(days)]]&lt;=730, "Loyal", "Veteran"))</f>
        <v>Veteran</v>
      </c>
    </row>
    <row r="859" spans="1:8" x14ac:dyDescent="0.2">
      <c r="A859" t="s">
        <v>556</v>
      </c>
      <c r="B859" t="s">
        <v>13161</v>
      </c>
      <c r="C859" t="s">
        <v>12819</v>
      </c>
      <c r="D859" t="s">
        <v>12070</v>
      </c>
      <c r="E859" s="1">
        <v>44968</v>
      </c>
      <c r="F859">
        <f>YEAR(tblcustomers[[#This Row],[registered_date]])</f>
        <v>2023</v>
      </c>
      <c r="G859" s="7">
        <f ca="1">TODAY() - tblcustomers[[#This Row],[registered_date]]</f>
        <v>841</v>
      </c>
      <c r="H859" t="str">
        <f ca="1">IF(tblcustomers[[#This Row],[customer_age(days)]]&lt;=180, "New",
  IF(tblcustomers[[#This Row],[customer_age(days)]]&lt;=730, "Loyal", "Veteran"))</f>
        <v>Veteran</v>
      </c>
    </row>
    <row r="860" spans="1:8" x14ac:dyDescent="0.2">
      <c r="A860" t="s">
        <v>1106</v>
      </c>
      <c r="B860" t="s">
        <v>13162</v>
      </c>
      <c r="C860" t="s">
        <v>12657</v>
      </c>
      <c r="D860" t="s">
        <v>12062</v>
      </c>
      <c r="E860" s="1">
        <v>44426</v>
      </c>
      <c r="F860">
        <f>YEAR(tblcustomers[[#This Row],[registered_date]])</f>
        <v>2021</v>
      </c>
      <c r="G860" s="7">
        <f ca="1">TODAY() - tblcustomers[[#This Row],[registered_date]]</f>
        <v>1383</v>
      </c>
      <c r="H860" t="str">
        <f ca="1">IF(tblcustomers[[#This Row],[customer_age(days)]]&lt;=180, "New",
  IF(tblcustomers[[#This Row],[customer_age(days)]]&lt;=730, "Loyal", "Veteran"))</f>
        <v>Veteran</v>
      </c>
    </row>
    <row r="861" spans="1:8" x14ac:dyDescent="0.2">
      <c r="A861" t="s">
        <v>981</v>
      </c>
      <c r="B861" t="s">
        <v>13163</v>
      </c>
      <c r="C861" t="s">
        <v>12124</v>
      </c>
      <c r="D861" t="s">
        <v>12279</v>
      </c>
      <c r="E861" s="1">
        <v>45078</v>
      </c>
      <c r="F861">
        <f>YEAR(tblcustomers[[#This Row],[registered_date]])</f>
        <v>2023</v>
      </c>
      <c r="G861" s="7">
        <f ca="1">TODAY() - tblcustomers[[#This Row],[registered_date]]</f>
        <v>731</v>
      </c>
      <c r="H861" t="str">
        <f ca="1">IF(tblcustomers[[#This Row],[customer_age(days)]]&lt;=180, "New",
  IF(tblcustomers[[#This Row],[customer_age(days)]]&lt;=730, "Loyal", "Veteran"))</f>
        <v>Veteran</v>
      </c>
    </row>
    <row r="862" spans="1:8" x14ac:dyDescent="0.2">
      <c r="A862" t="s">
        <v>1518</v>
      </c>
      <c r="B862" t="s">
        <v>13164</v>
      </c>
      <c r="C862" t="s">
        <v>12055</v>
      </c>
      <c r="D862" t="s">
        <v>12394</v>
      </c>
      <c r="E862" s="1">
        <v>44470</v>
      </c>
      <c r="F862">
        <f>YEAR(tblcustomers[[#This Row],[registered_date]])</f>
        <v>2021</v>
      </c>
      <c r="G862" s="7">
        <f ca="1">TODAY() - tblcustomers[[#This Row],[registered_date]]</f>
        <v>1339</v>
      </c>
      <c r="H862" t="str">
        <f ca="1">IF(tblcustomers[[#This Row],[customer_age(days)]]&lt;=180, "New",
  IF(tblcustomers[[#This Row],[customer_age(days)]]&lt;=730, "Loyal", "Veteran"))</f>
        <v>Veteran</v>
      </c>
    </row>
    <row r="863" spans="1:8" x14ac:dyDescent="0.2">
      <c r="A863" t="s">
        <v>255</v>
      </c>
      <c r="B863" t="s">
        <v>13165</v>
      </c>
      <c r="C863" t="s">
        <v>12430</v>
      </c>
      <c r="D863" t="s">
        <v>12252</v>
      </c>
      <c r="E863" s="1">
        <v>45365</v>
      </c>
      <c r="F863">
        <f>YEAR(tblcustomers[[#This Row],[registered_date]])</f>
        <v>2024</v>
      </c>
      <c r="G863" s="7">
        <f ca="1">TODAY() - tblcustomers[[#This Row],[registered_date]]</f>
        <v>444</v>
      </c>
      <c r="H863" t="str">
        <f ca="1">IF(tblcustomers[[#This Row],[customer_age(days)]]&lt;=180, "New",
  IF(tblcustomers[[#This Row],[customer_age(days)]]&lt;=730, "Loyal", "Veteran"))</f>
        <v>Loyal</v>
      </c>
    </row>
    <row r="864" spans="1:8" x14ac:dyDescent="0.2">
      <c r="A864" t="s">
        <v>4121</v>
      </c>
      <c r="B864" t="s">
        <v>13166</v>
      </c>
      <c r="C864" t="s">
        <v>12909</v>
      </c>
      <c r="D864" t="s">
        <v>12174</v>
      </c>
      <c r="E864" s="1">
        <v>45620</v>
      </c>
      <c r="F864">
        <f>YEAR(tblcustomers[[#This Row],[registered_date]])</f>
        <v>2024</v>
      </c>
      <c r="G864" s="7">
        <f ca="1">TODAY() - tblcustomers[[#This Row],[registered_date]]</f>
        <v>189</v>
      </c>
      <c r="H864" t="str">
        <f ca="1">IF(tblcustomers[[#This Row],[customer_age(days)]]&lt;=180, "New",
  IF(tblcustomers[[#This Row],[customer_age(days)]]&lt;=730, "Loyal", "Veteran"))</f>
        <v>Loyal</v>
      </c>
    </row>
    <row r="865" spans="1:8" x14ac:dyDescent="0.2">
      <c r="A865" t="s">
        <v>5589</v>
      </c>
      <c r="B865" t="s">
        <v>13167</v>
      </c>
      <c r="C865" t="s">
        <v>12219</v>
      </c>
      <c r="D865" t="s">
        <v>26</v>
      </c>
      <c r="E865" s="1">
        <v>45791</v>
      </c>
      <c r="F865">
        <f>YEAR(tblcustomers[[#This Row],[registered_date]])</f>
        <v>2025</v>
      </c>
      <c r="G865" s="7">
        <f ca="1">TODAY() - tblcustomers[[#This Row],[registered_date]]</f>
        <v>18</v>
      </c>
      <c r="H865" t="str">
        <f ca="1">IF(tblcustomers[[#This Row],[customer_age(days)]]&lt;=180, "New",
  IF(tblcustomers[[#This Row],[customer_age(days)]]&lt;=730, "Loyal", "Veteran"))</f>
        <v>New</v>
      </c>
    </row>
    <row r="866" spans="1:8" x14ac:dyDescent="0.2">
      <c r="A866" t="s">
        <v>335</v>
      </c>
      <c r="B866" t="s">
        <v>13168</v>
      </c>
      <c r="C866" t="s">
        <v>12273</v>
      </c>
      <c r="D866" t="s">
        <v>12070</v>
      </c>
      <c r="E866" s="1">
        <v>45147</v>
      </c>
      <c r="F866">
        <f>YEAR(tblcustomers[[#This Row],[registered_date]])</f>
        <v>2023</v>
      </c>
      <c r="G866" s="7">
        <f ca="1">TODAY() - tblcustomers[[#This Row],[registered_date]]</f>
        <v>662</v>
      </c>
      <c r="H866" t="str">
        <f ca="1">IF(tblcustomers[[#This Row],[customer_age(days)]]&lt;=180, "New",
  IF(tblcustomers[[#This Row],[customer_age(days)]]&lt;=730, "Loyal", "Veteran"))</f>
        <v>Loyal</v>
      </c>
    </row>
    <row r="867" spans="1:8" x14ac:dyDescent="0.2">
      <c r="A867" t="s">
        <v>7791</v>
      </c>
      <c r="B867" t="s">
        <v>13169</v>
      </c>
      <c r="C867" t="s">
        <v>13170</v>
      </c>
      <c r="D867" t="s">
        <v>12177</v>
      </c>
      <c r="E867" s="1">
        <v>45363</v>
      </c>
      <c r="F867">
        <f>YEAR(tblcustomers[[#This Row],[registered_date]])</f>
        <v>2024</v>
      </c>
      <c r="G867" s="7">
        <f ca="1">TODAY() - tblcustomers[[#This Row],[registered_date]]</f>
        <v>446</v>
      </c>
      <c r="H867" t="str">
        <f ca="1">IF(tblcustomers[[#This Row],[customer_age(days)]]&lt;=180, "New",
  IF(tblcustomers[[#This Row],[customer_age(days)]]&lt;=730, "Loyal", "Veteran"))</f>
        <v>Loyal</v>
      </c>
    </row>
    <row r="868" spans="1:8" x14ac:dyDescent="0.2">
      <c r="A868" t="s">
        <v>985</v>
      </c>
      <c r="B868" t="s">
        <v>13171</v>
      </c>
      <c r="C868" t="s">
        <v>12542</v>
      </c>
      <c r="D868" t="s">
        <v>12127</v>
      </c>
      <c r="E868" s="1">
        <v>44894</v>
      </c>
      <c r="F868">
        <f>YEAR(tblcustomers[[#This Row],[registered_date]])</f>
        <v>2022</v>
      </c>
      <c r="G868" s="7">
        <f ca="1">TODAY() - tblcustomers[[#This Row],[registered_date]]</f>
        <v>915</v>
      </c>
      <c r="H868" t="str">
        <f ca="1">IF(tblcustomers[[#This Row],[customer_age(days)]]&lt;=180, "New",
  IF(tblcustomers[[#This Row],[customer_age(days)]]&lt;=730, "Loyal", "Veteran"))</f>
        <v>Veteran</v>
      </c>
    </row>
    <row r="869" spans="1:8" x14ac:dyDescent="0.2">
      <c r="A869" t="s">
        <v>979</v>
      </c>
      <c r="B869" t="s">
        <v>13172</v>
      </c>
      <c r="C869" t="s">
        <v>12365</v>
      </c>
      <c r="D869" t="s">
        <v>12067</v>
      </c>
      <c r="E869" s="1">
        <v>45439</v>
      </c>
      <c r="F869">
        <f>YEAR(tblcustomers[[#This Row],[registered_date]])</f>
        <v>2024</v>
      </c>
      <c r="G869" s="7">
        <f ca="1">TODAY() - tblcustomers[[#This Row],[registered_date]]</f>
        <v>370</v>
      </c>
      <c r="H869" t="str">
        <f ca="1">IF(tblcustomers[[#This Row],[customer_age(days)]]&lt;=180, "New",
  IF(tblcustomers[[#This Row],[customer_age(days)]]&lt;=730, "Loyal", "Veteran"))</f>
        <v>Loyal</v>
      </c>
    </row>
    <row r="870" spans="1:8" x14ac:dyDescent="0.2">
      <c r="A870" t="s">
        <v>1143</v>
      </c>
      <c r="B870" t="s">
        <v>13173</v>
      </c>
      <c r="C870" t="s">
        <v>12271</v>
      </c>
      <c r="D870" t="s">
        <v>12026</v>
      </c>
      <c r="E870" s="1">
        <v>45767</v>
      </c>
      <c r="F870">
        <f>YEAR(tblcustomers[[#This Row],[registered_date]])</f>
        <v>2025</v>
      </c>
      <c r="G870" s="7">
        <f ca="1">TODAY() - tblcustomers[[#This Row],[registered_date]]</f>
        <v>42</v>
      </c>
      <c r="H870" t="str">
        <f ca="1">IF(tblcustomers[[#This Row],[customer_age(days)]]&lt;=180, "New",
  IF(tblcustomers[[#This Row],[customer_age(days)]]&lt;=730, "Loyal", "Veteran"))</f>
        <v>New</v>
      </c>
    </row>
    <row r="871" spans="1:8" x14ac:dyDescent="0.2">
      <c r="A871" t="s">
        <v>817</v>
      </c>
      <c r="B871" t="s">
        <v>13174</v>
      </c>
      <c r="C871" t="s">
        <v>12020</v>
      </c>
      <c r="D871" t="s">
        <v>12089</v>
      </c>
      <c r="E871" s="1">
        <v>44648</v>
      </c>
      <c r="F871">
        <f>YEAR(tblcustomers[[#This Row],[registered_date]])</f>
        <v>2022</v>
      </c>
      <c r="G871" s="7">
        <f ca="1">TODAY() - tblcustomers[[#This Row],[registered_date]]</f>
        <v>1161</v>
      </c>
      <c r="H871" t="str">
        <f ca="1">IF(tblcustomers[[#This Row],[customer_age(days)]]&lt;=180, "New",
  IF(tblcustomers[[#This Row],[customer_age(days)]]&lt;=730, "Loyal", "Veteran"))</f>
        <v>Veteran</v>
      </c>
    </row>
    <row r="872" spans="1:8" x14ac:dyDescent="0.2">
      <c r="A872" t="s">
        <v>1848</v>
      </c>
      <c r="B872" t="s">
        <v>13175</v>
      </c>
      <c r="C872" t="s">
        <v>12569</v>
      </c>
      <c r="D872" t="s">
        <v>12246</v>
      </c>
      <c r="E872" s="1">
        <v>45132</v>
      </c>
      <c r="F872">
        <f>YEAR(tblcustomers[[#This Row],[registered_date]])</f>
        <v>2023</v>
      </c>
      <c r="G872" s="7">
        <f ca="1">TODAY() - tblcustomers[[#This Row],[registered_date]]</f>
        <v>677</v>
      </c>
      <c r="H872" t="str">
        <f ca="1">IF(tblcustomers[[#This Row],[customer_age(days)]]&lt;=180, "New",
  IF(tblcustomers[[#This Row],[customer_age(days)]]&lt;=730, "Loyal", "Veteran"))</f>
        <v>Loyal</v>
      </c>
    </row>
    <row r="873" spans="1:8" x14ac:dyDescent="0.2">
      <c r="A873" t="s">
        <v>778</v>
      </c>
      <c r="B873" t="s">
        <v>13176</v>
      </c>
      <c r="C873" t="s">
        <v>12909</v>
      </c>
      <c r="D873" t="s">
        <v>12265</v>
      </c>
      <c r="E873" s="1">
        <v>45593</v>
      </c>
      <c r="F873">
        <f>YEAR(tblcustomers[[#This Row],[registered_date]])</f>
        <v>2024</v>
      </c>
      <c r="G873" s="7">
        <f ca="1">TODAY() - tblcustomers[[#This Row],[registered_date]]</f>
        <v>216</v>
      </c>
      <c r="H873" t="str">
        <f ca="1">IF(tblcustomers[[#This Row],[customer_age(days)]]&lt;=180, "New",
  IF(tblcustomers[[#This Row],[customer_age(days)]]&lt;=730, "Loyal", "Veteran"))</f>
        <v>Loyal</v>
      </c>
    </row>
    <row r="874" spans="1:8" x14ac:dyDescent="0.2">
      <c r="A874" t="s">
        <v>1181</v>
      </c>
      <c r="B874" t="s">
        <v>13177</v>
      </c>
      <c r="C874" t="s">
        <v>12214</v>
      </c>
      <c r="D874" t="s">
        <v>12140</v>
      </c>
      <c r="E874" s="1">
        <v>44734</v>
      </c>
      <c r="F874">
        <f>YEAR(tblcustomers[[#This Row],[registered_date]])</f>
        <v>2022</v>
      </c>
      <c r="G874" s="7">
        <f ca="1">TODAY() - tblcustomers[[#This Row],[registered_date]]</f>
        <v>1075</v>
      </c>
      <c r="H874" t="str">
        <f ca="1">IF(tblcustomers[[#This Row],[customer_age(days)]]&lt;=180, "New",
  IF(tblcustomers[[#This Row],[customer_age(days)]]&lt;=730, "Loyal", "Veteran"))</f>
        <v>Veteran</v>
      </c>
    </row>
    <row r="875" spans="1:8" x14ac:dyDescent="0.2">
      <c r="A875" t="s">
        <v>1400</v>
      </c>
      <c r="B875" t="s">
        <v>13178</v>
      </c>
      <c r="C875" t="s">
        <v>12189</v>
      </c>
      <c r="D875" t="s">
        <v>12177</v>
      </c>
      <c r="E875" s="1">
        <v>45522</v>
      </c>
      <c r="F875">
        <f>YEAR(tblcustomers[[#This Row],[registered_date]])</f>
        <v>2024</v>
      </c>
      <c r="G875" s="7">
        <f ca="1">TODAY() - tblcustomers[[#This Row],[registered_date]]</f>
        <v>287</v>
      </c>
      <c r="H875" t="str">
        <f ca="1">IF(tblcustomers[[#This Row],[customer_age(days)]]&lt;=180, "New",
  IF(tblcustomers[[#This Row],[customer_age(days)]]&lt;=730, "Loyal", "Veteran"))</f>
        <v>Loyal</v>
      </c>
    </row>
    <row r="876" spans="1:8" x14ac:dyDescent="0.2">
      <c r="A876" t="s">
        <v>222</v>
      </c>
      <c r="B876" t="s">
        <v>13179</v>
      </c>
      <c r="C876" t="s">
        <v>12632</v>
      </c>
      <c r="D876" t="s">
        <v>12029</v>
      </c>
      <c r="E876" s="1">
        <v>45685</v>
      </c>
      <c r="F876">
        <f>YEAR(tblcustomers[[#This Row],[registered_date]])</f>
        <v>2025</v>
      </c>
      <c r="G876" s="7">
        <f ca="1">TODAY() - tblcustomers[[#This Row],[registered_date]]</f>
        <v>124</v>
      </c>
      <c r="H876" t="str">
        <f ca="1">IF(tblcustomers[[#This Row],[customer_age(days)]]&lt;=180, "New",
  IF(tblcustomers[[#This Row],[customer_age(days)]]&lt;=730, "Loyal", "Veteran"))</f>
        <v>New</v>
      </c>
    </row>
    <row r="877" spans="1:8" x14ac:dyDescent="0.2">
      <c r="A877" t="s">
        <v>490</v>
      </c>
      <c r="B877" t="s">
        <v>13180</v>
      </c>
      <c r="C877" t="s">
        <v>12387</v>
      </c>
      <c r="D877" t="s">
        <v>12044</v>
      </c>
      <c r="E877" s="1">
        <v>45397</v>
      </c>
      <c r="F877">
        <f>YEAR(tblcustomers[[#This Row],[registered_date]])</f>
        <v>2024</v>
      </c>
      <c r="G877" s="7">
        <f ca="1">TODAY() - tblcustomers[[#This Row],[registered_date]]</f>
        <v>412</v>
      </c>
      <c r="H877" t="str">
        <f ca="1">IF(tblcustomers[[#This Row],[customer_age(days)]]&lt;=180, "New",
  IF(tblcustomers[[#This Row],[customer_age(days)]]&lt;=730, "Loyal", "Veteran"))</f>
        <v>Loyal</v>
      </c>
    </row>
    <row r="878" spans="1:8" x14ac:dyDescent="0.2">
      <c r="A878" t="s">
        <v>2982</v>
      </c>
      <c r="B878" t="s">
        <v>13181</v>
      </c>
      <c r="C878" t="s">
        <v>12173</v>
      </c>
      <c r="D878" t="s">
        <v>12102</v>
      </c>
      <c r="E878" s="1">
        <v>45178</v>
      </c>
      <c r="F878">
        <f>YEAR(tblcustomers[[#This Row],[registered_date]])</f>
        <v>2023</v>
      </c>
      <c r="G878" s="7">
        <f ca="1">TODAY() - tblcustomers[[#This Row],[registered_date]]</f>
        <v>631</v>
      </c>
      <c r="H878" t="str">
        <f ca="1">IF(tblcustomers[[#This Row],[customer_age(days)]]&lt;=180, "New",
  IF(tblcustomers[[#This Row],[customer_age(days)]]&lt;=730, "Loyal", "Veteran"))</f>
        <v>Loyal</v>
      </c>
    </row>
    <row r="879" spans="1:8" x14ac:dyDescent="0.2">
      <c r="A879" t="s">
        <v>7257</v>
      </c>
      <c r="B879" t="s">
        <v>13182</v>
      </c>
      <c r="C879" t="s">
        <v>12124</v>
      </c>
      <c r="D879" t="s">
        <v>12127</v>
      </c>
      <c r="E879" s="1">
        <v>45392</v>
      </c>
      <c r="F879">
        <f>YEAR(tblcustomers[[#This Row],[registered_date]])</f>
        <v>2024</v>
      </c>
      <c r="G879" s="7">
        <f ca="1">TODAY() - tblcustomers[[#This Row],[registered_date]]</f>
        <v>417</v>
      </c>
      <c r="H879" t="str">
        <f ca="1">IF(tblcustomers[[#This Row],[customer_age(days)]]&lt;=180, "New",
  IF(tblcustomers[[#This Row],[customer_age(days)]]&lt;=730, "Loyal", "Veteran"))</f>
        <v>Loyal</v>
      </c>
    </row>
    <row r="880" spans="1:8" x14ac:dyDescent="0.2">
      <c r="A880" t="s">
        <v>8777</v>
      </c>
      <c r="B880" t="s">
        <v>13183</v>
      </c>
      <c r="C880" t="s">
        <v>12481</v>
      </c>
      <c r="D880" t="s">
        <v>12111</v>
      </c>
      <c r="E880" s="1">
        <v>44833</v>
      </c>
      <c r="F880">
        <f>YEAR(tblcustomers[[#This Row],[registered_date]])</f>
        <v>2022</v>
      </c>
      <c r="G880" s="7">
        <f ca="1">TODAY() - tblcustomers[[#This Row],[registered_date]]</f>
        <v>976</v>
      </c>
      <c r="H880" t="str">
        <f ca="1">IF(tblcustomers[[#This Row],[customer_age(days)]]&lt;=180, "New",
  IF(tblcustomers[[#This Row],[customer_age(days)]]&lt;=730, "Loyal", "Veteran"))</f>
        <v>Veteran</v>
      </c>
    </row>
    <row r="881" spans="1:8" x14ac:dyDescent="0.2">
      <c r="A881" t="s">
        <v>1987</v>
      </c>
      <c r="B881" t="s">
        <v>13184</v>
      </c>
      <c r="C881" t="s">
        <v>12909</v>
      </c>
      <c r="D881" t="s">
        <v>12067</v>
      </c>
      <c r="E881" s="1">
        <v>45407</v>
      </c>
      <c r="F881">
        <f>YEAR(tblcustomers[[#This Row],[registered_date]])</f>
        <v>2024</v>
      </c>
      <c r="G881" s="7">
        <f ca="1">TODAY() - tblcustomers[[#This Row],[registered_date]]</f>
        <v>402</v>
      </c>
      <c r="H881" t="str">
        <f ca="1">IF(tblcustomers[[#This Row],[customer_age(days)]]&lt;=180, "New",
  IF(tblcustomers[[#This Row],[customer_age(days)]]&lt;=730, "Loyal", "Veteran"))</f>
        <v>Loyal</v>
      </c>
    </row>
    <row r="882" spans="1:8" x14ac:dyDescent="0.2">
      <c r="A882" t="s">
        <v>897</v>
      </c>
      <c r="B882" t="s">
        <v>13185</v>
      </c>
      <c r="C882" t="s">
        <v>12108</v>
      </c>
      <c r="D882" t="s">
        <v>12067</v>
      </c>
      <c r="E882" s="1">
        <v>44722</v>
      </c>
      <c r="F882">
        <f>YEAR(tblcustomers[[#This Row],[registered_date]])</f>
        <v>2022</v>
      </c>
      <c r="G882" s="7">
        <f ca="1">TODAY() - tblcustomers[[#This Row],[registered_date]]</f>
        <v>1087</v>
      </c>
      <c r="H882" t="str">
        <f ca="1">IF(tblcustomers[[#This Row],[customer_age(days)]]&lt;=180, "New",
  IF(tblcustomers[[#This Row],[customer_age(days)]]&lt;=730, "Loyal", "Veteran"))</f>
        <v>Veteran</v>
      </c>
    </row>
    <row r="883" spans="1:8" x14ac:dyDescent="0.2">
      <c r="A883" t="s">
        <v>168</v>
      </c>
      <c r="B883" t="s">
        <v>13186</v>
      </c>
      <c r="C883" t="s">
        <v>12263</v>
      </c>
      <c r="D883" t="s">
        <v>12252</v>
      </c>
      <c r="E883" s="1">
        <v>44899</v>
      </c>
      <c r="F883">
        <f>YEAR(tblcustomers[[#This Row],[registered_date]])</f>
        <v>2022</v>
      </c>
      <c r="G883" s="7">
        <f ca="1">TODAY() - tblcustomers[[#This Row],[registered_date]]</f>
        <v>910</v>
      </c>
      <c r="H883" t="str">
        <f ca="1">IF(tblcustomers[[#This Row],[customer_age(days)]]&lt;=180, "New",
  IF(tblcustomers[[#This Row],[customer_age(days)]]&lt;=730, "Loyal", "Veteran"))</f>
        <v>Veteran</v>
      </c>
    </row>
    <row r="884" spans="1:8" x14ac:dyDescent="0.2">
      <c r="A884" t="s">
        <v>6790</v>
      </c>
      <c r="B884" t="s">
        <v>13187</v>
      </c>
      <c r="C884" t="s">
        <v>12269</v>
      </c>
      <c r="D884" t="s">
        <v>26</v>
      </c>
      <c r="E884" s="1">
        <v>45111</v>
      </c>
      <c r="F884">
        <f>YEAR(tblcustomers[[#This Row],[registered_date]])</f>
        <v>2023</v>
      </c>
      <c r="G884" s="7">
        <f ca="1">TODAY() - tblcustomers[[#This Row],[registered_date]]</f>
        <v>698</v>
      </c>
      <c r="H884" t="str">
        <f ca="1">IF(tblcustomers[[#This Row],[customer_age(days)]]&lt;=180, "New",
  IF(tblcustomers[[#This Row],[customer_age(days)]]&lt;=730, "Loyal", "Veteran"))</f>
        <v>Loyal</v>
      </c>
    </row>
    <row r="885" spans="1:8" x14ac:dyDescent="0.2">
      <c r="A885" t="s">
        <v>560</v>
      </c>
      <c r="B885" t="s">
        <v>13188</v>
      </c>
      <c r="C885" t="s">
        <v>12539</v>
      </c>
      <c r="D885" t="s">
        <v>12111</v>
      </c>
      <c r="E885" s="1">
        <v>44922</v>
      </c>
      <c r="F885">
        <f>YEAR(tblcustomers[[#This Row],[registered_date]])</f>
        <v>2022</v>
      </c>
      <c r="G885" s="7">
        <f ca="1">TODAY() - tblcustomers[[#This Row],[registered_date]]</f>
        <v>887</v>
      </c>
      <c r="H885" t="str">
        <f ca="1">IF(tblcustomers[[#This Row],[customer_age(days)]]&lt;=180, "New",
  IF(tblcustomers[[#This Row],[customer_age(days)]]&lt;=730, "Loyal", "Veteran"))</f>
        <v>Veteran</v>
      </c>
    </row>
    <row r="886" spans="1:8" x14ac:dyDescent="0.2">
      <c r="A886" t="s">
        <v>174</v>
      </c>
      <c r="B886" t="s">
        <v>13189</v>
      </c>
      <c r="C886" t="s">
        <v>12632</v>
      </c>
      <c r="D886" t="s">
        <v>12140</v>
      </c>
      <c r="E886" s="1">
        <v>45695</v>
      </c>
      <c r="F886">
        <f>YEAR(tblcustomers[[#This Row],[registered_date]])</f>
        <v>2025</v>
      </c>
      <c r="G886" s="7">
        <f ca="1">TODAY() - tblcustomers[[#This Row],[registered_date]]</f>
        <v>114</v>
      </c>
      <c r="H886" t="str">
        <f ca="1">IF(tblcustomers[[#This Row],[customer_age(days)]]&lt;=180, "New",
  IF(tblcustomers[[#This Row],[customer_age(days)]]&lt;=730, "Loyal", "Veteran"))</f>
        <v>New</v>
      </c>
    </row>
    <row r="887" spans="1:8" x14ac:dyDescent="0.2">
      <c r="A887" t="s">
        <v>1066</v>
      </c>
      <c r="B887" t="s">
        <v>13190</v>
      </c>
      <c r="C887" t="s">
        <v>12351</v>
      </c>
      <c r="D887" t="s">
        <v>12109</v>
      </c>
      <c r="E887" s="1">
        <v>44964</v>
      </c>
      <c r="F887">
        <f>YEAR(tblcustomers[[#This Row],[registered_date]])</f>
        <v>2023</v>
      </c>
      <c r="G887" s="7">
        <f ca="1">TODAY() - tblcustomers[[#This Row],[registered_date]]</f>
        <v>845</v>
      </c>
      <c r="H887" t="str">
        <f ca="1">IF(tblcustomers[[#This Row],[customer_age(days)]]&lt;=180, "New",
  IF(tblcustomers[[#This Row],[customer_age(days)]]&lt;=730, "Loyal", "Veteran"))</f>
        <v>Veteran</v>
      </c>
    </row>
    <row r="888" spans="1:8" x14ac:dyDescent="0.2">
      <c r="A888" t="s">
        <v>2063</v>
      </c>
      <c r="B888" t="s">
        <v>13191</v>
      </c>
      <c r="C888" t="s">
        <v>12741</v>
      </c>
      <c r="D888" t="s">
        <v>58</v>
      </c>
      <c r="E888" s="1">
        <v>45089</v>
      </c>
      <c r="F888">
        <f>YEAR(tblcustomers[[#This Row],[registered_date]])</f>
        <v>2023</v>
      </c>
      <c r="G888" s="7">
        <f ca="1">TODAY() - tblcustomers[[#This Row],[registered_date]]</f>
        <v>720</v>
      </c>
      <c r="H888" t="str">
        <f ca="1">IF(tblcustomers[[#This Row],[customer_age(days)]]&lt;=180, "New",
  IF(tblcustomers[[#This Row],[customer_age(days)]]&lt;=730, "Loyal", "Veteran"))</f>
        <v>Loyal</v>
      </c>
    </row>
    <row r="889" spans="1:8" x14ac:dyDescent="0.2">
      <c r="A889" t="s">
        <v>2067</v>
      </c>
      <c r="B889" t="s">
        <v>13192</v>
      </c>
      <c r="C889" t="s">
        <v>12117</v>
      </c>
      <c r="D889" t="s">
        <v>12056</v>
      </c>
      <c r="E889" s="1">
        <v>45551</v>
      </c>
      <c r="F889">
        <f>YEAR(tblcustomers[[#This Row],[registered_date]])</f>
        <v>2024</v>
      </c>
      <c r="G889" s="7">
        <f ca="1">TODAY() - tblcustomers[[#This Row],[registered_date]]</f>
        <v>258</v>
      </c>
      <c r="H889" t="str">
        <f ca="1">IF(tblcustomers[[#This Row],[customer_age(days)]]&lt;=180, "New",
  IF(tblcustomers[[#This Row],[customer_age(days)]]&lt;=730, "Loyal", "Veteran"))</f>
        <v>Loyal</v>
      </c>
    </row>
    <row r="890" spans="1:8" x14ac:dyDescent="0.2">
      <c r="A890" t="s">
        <v>4210</v>
      </c>
      <c r="B890" t="s">
        <v>13193</v>
      </c>
      <c r="C890" t="s">
        <v>12146</v>
      </c>
      <c r="D890" t="s">
        <v>12059</v>
      </c>
      <c r="E890" s="1">
        <v>45416</v>
      </c>
      <c r="F890">
        <f>YEAR(tblcustomers[[#This Row],[registered_date]])</f>
        <v>2024</v>
      </c>
      <c r="G890" s="7">
        <f ca="1">TODAY() - tblcustomers[[#This Row],[registered_date]]</f>
        <v>393</v>
      </c>
      <c r="H890" t="str">
        <f ca="1">IF(tblcustomers[[#This Row],[customer_age(days)]]&lt;=180, "New",
  IF(tblcustomers[[#This Row],[customer_age(days)]]&lt;=730, "Loyal", "Veteran"))</f>
        <v>Loyal</v>
      </c>
    </row>
    <row r="891" spans="1:8" x14ac:dyDescent="0.2">
      <c r="A891" t="s">
        <v>2897</v>
      </c>
      <c r="B891" t="s">
        <v>13194</v>
      </c>
      <c r="C891" t="s">
        <v>12371</v>
      </c>
      <c r="D891" t="s">
        <v>12059</v>
      </c>
      <c r="E891" s="1">
        <v>44907</v>
      </c>
      <c r="F891">
        <f>YEAR(tblcustomers[[#This Row],[registered_date]])</f>
        <v>2022</v>
      </c>
      <c r="G891" s="7">
        <f ca="1">TODAY() - tblcustomers[[#This Row],[registered_date]]</f>
        <v>902</v>
      </c>
      <c r="H891" t="str">
        <f ca="1">IF(tblcustomers[[#This Row],[customer_age(days)]]&lt;=180, "New",
  IF(tblcustomers[[#This Row],[customer_age(days)]]&lt;=730, "Loyal", "Veteran"))</f>
        <v>Veteran</v>
      </c>
    </row>
    <row r="892" spans="1:8" x14ac:dyDescent="0.2">
      <c r="A892" t="s">
        <v>3764</v>
      </c>
      <c r="B892" t="s">
        <v>13195</v>
      </c>
      <c r="C892" t="s">
        <v>12108</v>
      </c>
      <c r="D892" t="s">
        <v>12109</v>
      </c>
      <c r="E892" s="1">
        <v>45078</v>
      </c>
      <c r="F892">
        <f>YEAR(tblcustomers[[#This Row],[registered_date]])</f>
        <v>2023</v>
      </c>
      <c r="G892" s="7">
        <f ca="1">TODAY() - tblcustomers[[#This Row],[registered_date]]</f>
        <v>731</v>
      </c>
      <c r="H892" t="str">
        <f ca="1">IF(tblcustomers[[#This Row],[customer_age(days)]]&lt;=180, "New",
  IF(tblcustomers[[#This Row],[customer_age(days)]]&lt;=730, "Loyal", "Veteran"))</f>
        <v>Veteran</v>
      </c>
    </row>
    <row r="893" spans="1:8" x14ac:dyDescent="0.2">
      <c r="A893" t="s">
        <v>3734</v>
      </c>
      <c r="B893" t="s">
        <v>13196</v>
      </c>
      <c r="C893" t="s">
        <v>12164</v>
      </c>
      <c r="D893" t="s">
        <v>12342</v>
      </c>
      <c r="E893" s="1">
        <v>44997</v>
      </c>
      <c r="F893">
        <f>YEAR(tblcustomers[[#This Row],[registered_date]])</f>
        <v>2023</v>
      </c>
      <c r="G893" s="7">
        <f ca="1">TODAY() - tblcustomers[[#This Row],[registered_date]]</f>
        <v>812</v>
      </c>
      <c r="H893" t="str">
        <f ca="1">IF(tblcustomers[[#This Row],[customer_age(days)]]&lt;=180, "New",
  IF(tblcustomers[[#This Row],[customer_age(days)]]&lt;=730, "Loyal", "Veteran"))</f>
        <v>Veteran</v>
      </c>
    </row>
    <row r="894" spans="1:8" x14ac:dyDescent="0.2">
      <c r="A894" t="s">
        <v>5538</v>
      </c>
      <c r="B894" t="s">
        <v>13197</v>
      </c>
      <c r="C894" t="s">
        <v>12560</v>
      </c>
      <c r="D894" t="s">
        <v>12212</v>
      </c>
      <c r="E894" s="1">
        <v>44625</v>
      </c>
      <c r="F894">
        <f>YEAR(tblcustomers[[#This Row],[registered_date]])</f>
        <v>2022</v>
      </c>
      <c r="G894" s="7">
        <f ca="1">TODAY() - tblcustomers[[#This Row],[registered_date]]</f>
        <v>1184</v>
      </c>
      <c r="H894" t="str">
        <f ca="1">IF(tblcustomers[[#This Row],[customer_age(days)]]&lt;=180, "New",
  IF(tblcustomers[[#This Row],[customer_age(days)]]&lt;=730, "Loyal", "Veteran"))</f>
        <v>Veteran</v>
      </c>
    </row>
    <row r="895" spans="1:8" x14ac:dyDescent="0.2">
      <c r="A895" t="s">
        <v>5675</v>
      </c>
      <c r="B895" t="s">
        <v>13198</v>
      </c>
      <c r="C895" t="s">
        <v>13199</v>
      </c>
      <c r="D895" t="s">
        <v>12118</v>
      </c>
      <c r="E895" s="1">
        <v>45465</v>
      </c>
      <c r="F895">
        <f>YEAR(tblcustomers[[#This Row],[registered_date]])</f>
        <v>2024</v>
      </c>
      <c r="G895" s="7">
        <f ca="1">TODAY() - tblcustomers[[#This Row],[registered_date]]</f>
        <v>344</v>
      </c>
      <c r="H895" t="str">
        <f ca="1">IF(tblcustomers[[#This Row],[customer_age(days)]]&lt;=180, "New",
  IF(tblcustomers[[#This Row],[customer_age(days)]]&lt;=730, "Loyal", "Veteran"))</f>
        <v>Loyal</v>
      </c>
    </row>
    <row r="896" spans="1:8" x14ac:dyDescent="0.2">
      <c r="A896" t="s">
        <v>2556</v>
      </c>
      <c r="B896" t="s">
        <v>13200</v>
      </c>
      <c r="C896" t="s">
        <v>12257</v>
      </c>
      <c r="D896" t="s">
        <v>12042</v>
      </c>
      <c r="E896" s="1">
        <v>44572</v>
      </c>
      <c r="F896">
        <f>YEAR(tblcustomers[[#This Row],[registered_date]])</f>
        <v>2022</v>
      </c>
      <c r="G896" s="7">
        <f ca="1">TODAY() - tblcustomers[[#This Row],[registered_date]]</f>
        <v>1237</v>
      </c>
      <c r="H896" t="str">
        <f ca="1">IF(tblcustomers[[#This Row],[customer_age(days)]]&lt;=180, "New",
  IF(tblcustomers[[#This Row],[customer_age(days)]]&lt;=730, "Loyal", "Veteran"))</f>
        <v>Veteran</v>
      </c>
    </row>
    <row r="897" spans="1:8" x14ac:dyDescent="0.2">
      <c r="A897" t="s">
        <v>927</v>
      </c>
      <c r="B897" t="s">
        <v>13201</v>
      </c>
      <c r="C897" t="s">
        <v>12155</v>
      </c>
      <c r="D897" t="s">
        <v>12207</v>
      </c>
      <c r="E897" s="1">
        <v>45000</v>
      </c>
      <c r="F897">
        <f>YEAR(tblcustomers[[#This Row],[registered_date]])</f>
        <v>2023</v>
      </c>
      <c r="G897" s="7">
        <f ca="1">TODAY() - tblcustomers[[#This Row],[registered_date]]</f>
        <v>809</v>
      </c>
      <c r="H897" t="str">
        <f ca="1">IF(tblcustomers[[#This Row],[customer_age(days)]]&lt;=180, "New",
  IF(tblcustomers[[#This Row],[customer_age(days)]]&lt;=730, "Loyal", "Veteran"))</f>
        <v>Veteran</v>
      </c>
    </row>
    <row r="898" spans="1:8" x14ac:dyDescent="0.2">
      <c r="A898" t="s">
        <v>1576</v>
      </c>
      <c r="B898" t="s">
        <v>13202</v>
      </c>
      <c r="C898" t="s">
        <v>12390</v>
      </c>
      <c r="D898" t="s">
        <v>12248</v>
      </c>
      <c r="E898" s="1">
        <v>44812</v>
      </c>
      <c r="F898">
        <f>YEAR(tblcustomers[[#This Row],[registered_date]])</f>
        <v>2022</v>
      </c>
      <c r="G898" s="7">
        <f ca="1">TODAY() - tblcustomers[[#This Row],[registered_date]]</f>
        <v>997</v>
      </c>
      <c r="H898" t="str">
        <f ca="1">IF(tblcustomers[[#This Row],[customer_age(days)]]&lt;=180, "New",
  IF(tblcustomers[[#This Row],[customer_age(days)]]&lt;=730, "Loyal", "Veteran"))</f>
        <v>Veteran</v>
      </c>
    </row>
    <row r="899" spans="1:8" x14ac:dyDescent="0.2">
      <c r="A899" t="s">
        <v>2025</v>
      </c>
      <c r="B899" t="s">
        <v>13203</v>
      </c>
      <c r="C899" t="s">
        <v>12371</v>
      </c>
      <c r="D899" t="s">
        <v>12221</v>
      </c>
      <c r="E899" s="1">
        <v>44599</v>
      </c>
      <c r="F899">
        <f>YEAR(tblcustomers[[#This Row],[registered_date]])</f>
        <v>2022</v>
      </c>
      <c r="G899" s="7">
        <f ca="1">TODAY() - tblcustomers[[#This Row],[registered_date]]</f>
        <v>1210</v>
      </c>
      <c r="H899" t="str">
        <f ca="1">IF(tblcustomers[[#This Row],[customer_age(days)]]&lt;=180, "New",
  IF(tblcustomers[[#This Row],[customer_age(days)]]&lt;=730, "Loyal", "Veteran"))</f>
        <v>Veteran</v>
      </c>
    </row>
    <row r="900" spans="1:8" x14ac:dyDescent="0.2">
      <c r="A900" t="s">
        <v>6297</v>
      </c>
      <c r="B900" t="s">
        <v>13204</v>
      </c>
      <c r="C900" t="s">
        <v>12307</v>
      </c>
      <c r="D900" t="s">
        <v>12118</v>
      </c>
      <c r="E900" s="1">
        <v>45044</v>
      </c>
      <c r="F900">
        <f>YEAR(tblcustomers[[#This Row],[registered_date]])</f>
        <v>2023</v>
      </c>
      <c r="G900" s="7">
        <f ca="1">TODAY() - tblcustomers[[#This Row],[registered_date]]</f>
        <v>765</v>
      </c>
      <c r="H900" t="str">
        <f ca="1">IF(tblcustomers[[#This Row],[customer_age(days)]]&lt;=180, "New",
  IF(tblcustomers[[#This Row],[customer_age(days)]]&lt;=730, "Loyal", "Veteran"))</f>
        <v>Veteran</v>
      </c>
    </row>
    <row r="901" spans="1:8" x14ac:dyDescent="0.2">
      <c r="A901" t="s">
        <v>6641</v>
      </c>
      <c r="B901" t="s">
        <v>13205</v>
      </c>
      <c r="C901" t="s">
        <v>12130</v>
      </c>
      <c r="D901" t="s">
        <v>12162</v>
      </c>
      <c r="E901" s="1">
        <v>44880</v>
      </c>
      <c r="F901">
        <f>YEAR(tblcustomers[[#This Row],[registered_date]])</f>
        <v>2022</v>
      </c>
      <c r="G901" s="7">
        <f ca="1">TODAY() - tblcustomers[[#This Row],[registered_date]]</f>
        <v>929</v>
      </c>
      <c r="H901" t="str">
        <f ca="1">IF(tblcustomers[[#This Row],[customer_age(days)]]&lt;=180, "New",
  IF(tblcustomers[[#This Row],[customer_age(days)]]&lt;=730, "Loyal", "Veteran"))</f>
        <v>Veteran</v>
      </c>
    </row>
    <row r="902" spans="1:8" x14ac:dyDescent="0.2">
      <c r="A902" t="s">
        <v>1711</v>
      </c>
      <c r="B902" t="s">
        <v>13206</v>
      </c>
      <c r="C902" t="s">
        <v>13101</v>
      </c>
      <c r="D902" t="s">
        <v>12042</v>
      </c>
      <c r="E902" s="1">
        <v>45242</v>
      </c>
      <c r="F902">
        <f>YEAR(tblcustomers[[#This Row],[registered_date]])</f>
        <v>2023</v>
      </c>
      <c r="G902" s="7">
        <f ca="1">TODAY() - tblcustomers[[#This Row],[registered_date]]</f>
        <v>567</v>
      </c>
      <c r="H902" t="str">
        <f ca="1">IF(tblcustomers[[#This Row],[customer_age(days)]]&lt;=180, "New",
  IF(tblcustomers[[#This Row],[customer_age(days)]]&lt;=730, "Loyal", "Veteran"))</f>
        <v>Loyal</v>
      </c>
    </row>
    <row r="903" spans="1:8" x14ac:dyDescent="0.2">
      <c r="A903" t="s">
        <v>3327</v>
      </c>
      <c r="B903" t="s">
        <v>13207</v>
      </c>
      <c r="C903" t="s">
        <v>12542</v>
      </c>
      <c r="D903" t="s">
        <v>12159</v>
      </c>
      <c r="E903" s="1">
        <v>44897</v>
      </c>
      <c r="F903">
        <f>YEAR(tblcustomers[[#This Row],[registered_date]])</f>
        <v>2022</v>
      </c>
      <c r="G903" s="7">
        <f ca="1">TODAY() - tblcustomers[[#This Row],[registered_date]]</f>
        <v>912</v>
      </c>
      <c r="H903" t="str">
        <f ca="1">IF(tblcustomers[[#This Row],[customer_age(days)]]&lt;=180, "New",
  IF(tblcustomers[[#This Row],[customer_age(days)]]&lt;=730, "Loyal", "Veteran"))</f>
        <v>Veteran</v>
      </c>
    </row>
    <row r="904" spans="1:8" x14ac:dyDescent="0.2">
      <c r="A904" t="s">
        <v>1774</v>
      </c>
      <c r="B904" t="s">
        <v>13208</v>
      </c>
      <c r="C904" t="s">
        <v>12028</v>
      </c>
      <c r="D904" t="s">
        <v>12034</v>
      </c>
      <c r="E904" s="1">
        <v>44937</v>
      </c>
      <c r="F904">
        <f>YEAR(tblcustomers[[#This Row],[registered_date]])</f>
        <v>2023</v>
      </c>
      <c r="G904" s="7">
        <f ca="1">TODAY() - tblcustomers[[#This Row],[registered_date]]</f>
        <v>872</v>
      </c>
      <c r="H904" t="str">
        <f ca="1">IF(tblcustomers[[#This Row],[customer_age(days)]]&lt;=180, "New",
  IF(tblcustomers[[#This Row],[customer_age(days)]]&lt;=730, "Loyal", "Veteran"))</f>
        <v>Veteran</v>
      </c>
    </row>
    <row r="905" spans="1:8" x14ac:dyDescent="0.2">
      <c r="A905" t="s">
        <v>3108</v>
      </c>
      <c r="B905" t="s">
        <v>13209</v>
      </c>
      <c r="C905" t="s">
        <v>12363</v>
      </c>
      <c r="D905" t="s">
        <v>12047</v>
      </c>
      <c r="E905" s="1">
        <v>45341</v>
      </c>
      <c r="F905">
        <f>YEAR(tblcustomers[[#This Row],[registered_date]])</f>
        <v>2024</v>
      </c>
      <c r="G905" s="7">
        <f ca="1">TODAY() - tblcustomers[[#This Row],[registered_date]]</f>
        <v>468</v>
      </c>
      <c r="H905" t="str">
        <f ca="1">IF(tblcustomers[[#This Row],[customer_age(days)]]&lt;=180, "New",
  IF(tblcustomers[[#This Row],[customer_age(days)]]&lt;=730, "Loyal", "Veteran"))</f>
        <v>Loyal</v>
      </c>
    </row>
    <row r="906" spans="1:8" x14ac:dyDescent="0.2">
      <c r="A906" t="s">
        <v>5564</v>
      </c>
      <c r="B906" t="s">
        <v>13210</v>
      </c>
      <c r="C906" t="s">
        <v>12804</v>
      </c>
      <c r="D906" t="s">
        <v>12127</v>
      </c>
      <c r="E906" s="1">
        <v>45664</v>
      </c>
      <c r="F906">
        <f>YEAR(tblcustomers[[#This Row],[registered_date]])</f>
        <v>2025</v>
      </c>
      <c r="G906" s="7">
        <f ca="1">TODAY() - tblcustomers[[#This Row],[registered_date]]</f>
        <v>145</v>
      </c>
      <c r="H906" t="str">
        <f ca="1">IF(tblcustomers[[#This Row],[customer_age(days)]]&lt;=180, "New",
  IF(tblcustomers[[#This Row],[customer_age(days)]]&lt;=730, "Loyal", "Veteran"))</f>
        <v>New</v>
      </c>
    </row>
    <row r="907" spans="1:8" x14ac:dyDescent="0.2">
      <c r="A907" t="s">
        <v>6950</v>
      </c>
      <c r="B907" t="s">
        <v>13211</v>
      </c>
      <c r="C907" t="s">
        <v>12195</v>
      </c>
      <c r="D907" t="s">
        <v>12059</v>
      </c>
      <c r="E907" s="1">
        <v>45360</v>
      </c>
      <c r="F907">
        <f>YEAR(tblcustomers[[#This Row],[registered_date]])</f>
        <v>2024</v>
      </c>
      <c r="G907" s="7">
        <f ca="1">TODAY() - tblcustomers[[#This Row],[registered_date]]</f>
        <v>449</v>
      </c>
      <c r="H907" t="str">
        <f ca="1">IF(tblcustomers[[#This Row],[customer_age(days)]]&lt;=180, "New",
  IF(tblcustomers[[#This Row],[customer_age(days)]]&lt;=730, "Loyal", "Veteran"))</f>
        <v>Loyal</v>
      </c>
    </row>
    <row r="908" spans="1:8" x14ac:dyDescent="0.2">
      <c r="A908" t="s">
        <v>3751</v>
      </c>
      <c r="B908" t="s">
        <v>13212</v>
      </c>
      <c r="C908" t="s">
        <v>12158</v>
      </c>
      <c r="D908" t="s">
        <v>12212</v>
      </c>
      <c r="E908" s="1">
        <v>45559</v>
      </c>
      <c r="F908">
        <f>YEAR(tblcustomers[[#This Row],[registered_date]])</f>
        <v>2024</v>
      </c>
      <c r="G908" s="7">
        <f ca="1">TODAY() - tblcustomers[[#This Row],[registered_date]]</f>
        <v>250</v>
      </c>
      <c r="H908" t="str">
        <f ca="1">IF(tblcustomers[[#This Row],[customer_age(days)]]&lt;=180, "New",
  IF(tblcustomers[[#This Row],[customer_age(days)]]&lt;=730, "Loyal", "Veteran"))</f>
        <v>Loyal</v>
      </c>
    </row>
    <row r="909" spans="1:8" x14ac:dyDescent="0.2">
      <c r="A909" t="s">
        <v>2753</v>
      </c>
      <c r="B909" t="s">
        <v>13213</v>
      </c>
      <c r="C909" t="s">
        <v>12226</v>
      </c>
      <c r="D909" t="s">
        <v>12246</v>
      </c>
      <c r="E909" s="1">
        <v>44605</v>
      </c>
      <c r="F909">
        <f>YEAR(tblcustomers[[#This Row],[registered_date]])</f>
        <v>2022</v>
      </c>
      <c r="G909" s="7">
        <f ca="1">TODAY() - tblcustomers[[#This Row],[registered_date]]</f>
        <v>1204</v>
      </c>
      <c r="H909" t="str">
        <f ca="1">IF(tblcustomers[[#This Row],[customer_age(days)]]&lt;=180, "New",
  IF(tblcustomers[[#This Row],[customer_age(days)]]&lt;=730, "Loyal", "Veteran"))</f>
        <v>Veteran</v>
      </c>
    </row>
    <row r="910" spans="1:8" x14ac:dyDescent="0.2">
      <c r="A910" t="s">
        <v>2901</v>
      </c>
      <c r="B910" t="s">
        <v>13214</v>
      </c>
      <c r="C910" t="s">
        <v>12459</v>
      </c>
      <c r="D910" t="s">
        <v>12162</v>
      </c>
      <c r="E910" s="1">
        <v>45806</v>
      </c>
      <c r="F910">
        <f>YEAR(tblcustomers[[#This Row],[registered_date]])</f>
        <v>2025</v>
      </c>
      <c r="G910" s="7">
        <f ca="1">TODAY() - tblcustomers[[#This Row],[registered_date]]</f>
        <v>3</v>
      </c>
      <c r="H910" t="str">
        <f ca="1">IF(tblcustomers[[#This Row],[customer_age(days)]]&lt;=180, "New",
  IF(tblcustomers[[#This Row],[customer_age(days)]]&lt;=730, "Loyal", "Veteran"))</f>
        <v>New</v>
      </c>
    </row>
    <row r="911" spans="1:8" x14ac:dyDescent="0.2">
      <c r="A911" t="s">
        <v>1601</v>
      </c>
      <c r="B911" t="s">
        <v>13215</v>
      </c>
      <c r="C911" t="s">
        <v>12753</v>
      </c>
      <c r="D911" t="s">
        <v>12118</v>
      </c>
      <c r="E911" s="1">
        <v>44494</v>
      </c>
      <c r="F911">
        <f>YEAR(tblcustomers[[#This Row],[registered_date]])</f>
        <v>2021</v>
      </c>
      <c r="G911" s="7">
        <f ca="1">TODAY() - tblcustomers[[#This Row],[registered_date]]</f>
        <v>1315</v>
      </c>
      <c r="H911" t="str">
        <f ca="1">IF(tblcustomers[[#This Row],[customer_age(days)]]&lt;=180, "New",
  IF(tblcustomers[[#This Row],[customer_age(days)]]&lt;=730, "Loyal", "Veteran"))</f>
        <v>Veteran</v>
      </c>
    </row>
    <row r="912" spans="1:8" x14ac:dyDescent="0.2">
      <c r="A912" t="s">
        <v>4019</v>
      </c>
      <c r="B912" t="s">
        <v>13216</v>
      </c>
      <c r="C912" t="s">
        <v>12025</v>
      </c>
      <c r="D912" t="s">
        <v>12174</v>
      </c>
      <c r="E912" s="1">
        <v>44962</v>
      </c>
      <c r="F912">
        <f>YEAR(tblcustomers[[#This Row],[registered_date]])</f>
        <v>2023</v>
      </c>
      <c r="G912" s="7">
        <f ca="1">TODAY() - tblcustomers[[#This Row],[registered_date]]</f>
        <v>847</v>
      </c>
      <c r="H912" t="str">
        <f ca="1">IF(tblcustomers[[#This Row],[customer_age(days)]]&lt;=180, "New",
  IF(tblcustomers[[#This Row],[customer_age(days)]]&lt;=730, "Loyal", "Veteran"))</f>
        <v>Veteran</v>
      </c>
    </row>
    <row r="913" spans="1:8" x14ac:dyDescent="0.2">
      <c r="A913" t="s">
        <v>3909</v>
      </c>
      <c r="B913" t="s">
        <v>13217</v>
      </c>
      <c r="C913" t="s">
        <v>12216</v>
      </c>
      <c r="D913" t="s">
        <v>12279</v>
      </c>
      <c r="E913" s="1">
        <v>44476</v>
      </c>
      <c r="F913">
        <f>YEAR(tblcustomers[[#This Row],[registered_date]])</f>
        <v>2021</v>
      </c>
      <c r="G913" s="7">
        <f ca="1">TODAY() - tblcustomers[[#This Row],[registered_date]]</f>
        <v>1333</v>
      </c>
      <c r="H913" t="str">
        <f ca="1">IF(tblcustomers[[#This Row],[customer_age(days)]]&lt;=180, "New",
  IF(tblcustomers[[#This Row],[customer_age(days)]]&lt;=730, "Loyal", "Veteran"))</f>
        <v>Veteran</v>
      </c>
    </row>
    <row r="914" spans="1:8" x14ac:dyDescent="0.2">
      <c r="A914" t="s">
        <v>1860</v>
      </c>
      <c r="B914" t="s">
        <v>13218</v>
      </c>
      <c r="C914" t="s">
        <v>12263</v>
      </c>
      <c r="D914" t="s">
        <v>12067</v>
      </c>
      <c r="E914" s="1">
        <v>44787</v>
      </c>
      <c r="F914">
        <f>YEAR(tblcustomers[[#This Row],[registered_date]])</f>
        <v>2022</v>
      </c>
      <c r="G914" s="7">
        <f ca="1">TODAY() - tblcustomers[[#This Row],[registered_date]]</f>
        <v>1022</v>
      </c>
      <c r="H914" t="str">
        <f ca="1">IF(tblcustomers[[#This Row],[customer_age(days)]]&lt;=180, "New",
  IF(tblcustomers[[#This Row],[customer_age(days)]]&lt;=730, "Loyal", "Veteran"))</f>
        <v>Veteran</v>
      </c>
    </row>
    <row r="915" spans="1:8" x14ac:dyDescent="0.2">
      <c r="A915" t="s">
        <v>1552</v>
      </c>
      <c r="B915" t="s">
        <v>13219</v>
      </c>
      <c r="C915" t="s">
        <v>12376</v>
      </c>
      <c r="D915" t="s">
        <v>12180</v>
      </c>
      <c r="E915" s="1">
        <v>44400</v>
      </c>
      <c r="F915">
        <f>YEAR(tblcustomers[[#This Row],[registered_date]])</f>
        <v>2021</v>
      </c>
      <c r="G915" s="7">
        <f ca="1">TODAY() - tblcustomers[[#This Row],[registered_date]]</f>
        <v>1409</v>
      </c>
      <c r="H915" t="str">
        <f ca="1">IF(tblcustomers[[#This Row],[customer_age(days)]]&lt;=180, "New",
  IF(tblcustomers[[#This Row],[customer_age(days)]]&lt;=730, "Loyal", "Veteran"))</f>
        <v>Veteran</v>
      </c>
    </row>
    <row r="916" spans="1:8" x14ac:dyDescent="0.2">
      <c r="A916" t="s">
        <v>5860</v>
      </c>
      <c r="B916" t="s">
        <v>13220</v>
      </c>
      <c r="C916" t="s">
        <v>12288</v>
      </c>
      <c r="D916" t="s">
        <v>12053</v>
      </c>
      <c r="E916" s="1">
        <v>45698</v>
      </c>
      <c r="F916">
        <f>YEAR(tblcustomers[[#This Row],[registered_date]])</f>
        <v>2025</v>
      </c>
      <c r="G916" s="7">
        <f ca="1">TODAY() - tblcustomers[[#This Row],[registered_date]]</f>
        <v>111</v>
      </c>
      <c r="H916" t="str">
        <f ca="1">IF(tblcustomers[[#This Row],[customer_age(days)]]&lt;=180, "New",
  IF(tblcustomers[[#This Row],[customer_age(days)]]&lt;=730, "Loyal", "Veteran"))</f>
        <v>New</v>
      </c>
    </row>
    <row r="917" spans="1:8" x14ac:dyDescent="0.2">
      <c r="A917" t="s">
        <v>4507</v>
      </c>
      <c r="B917" t="s">
        <v>13221</v>
      </c>
      <c r="C917" t="s">
        <v>12909</v>
      </c>
      <c r="D917" t="s">
        <v>12221</v>
      </c>
      <c r="E917" s="1">
        <v>45183</v>
      </c>
      <c r="F917">
        <f>YEAR(tblcustomers[[#This Row],[registered_date]])</f>
        <v>2023</v>
      </c>
      <c r="G917" s="7">
        <f ca="1">TODAY() - tblcustomers[[#This Row],[registered_date]]</f>
        <v>626</v>
      </c>
      <c r="H917" t="str">
        <f ca="1">IF(tblcustomers[[#This Row],[customer_age(days)]]&lt;=180, "New",
  IF(tblcustomers[[#This Row],[customer_age(days)]]&lt;=730, "Loyal", "Veteran"))</f>
        <v>Loyal</v>
      </c>
    </row>
    <row r="918" spans="1:8" x14ac:dyDescent="0.2">
      <c r="A918" t="s">
        <v>2143</v>
      </c>
      <c r="B918" t="s">
        <v>13222</v>
      </c>
      <c r="C918" t="s">
        <v>12387</v>
      </c>
      <c r="D918" t="s">
        <v>12140</v>
      </c>
      <c r="E918" s="1">
        <v>45021</v>
      </c>
      <c r="F918">
        <f>YEAR(tblcustomers[[#This Row],[registered_date]])</f>
        <v>2023</v>
      </c>
      <c r="G918" s="7">
        <f ca="1">TODAY() - tblcustomers[[#This Row],[registered_date]]</f>
        <v>788</v>
      </c>
      <c r="H918" t="str">
        <f ca="1">IF(tblcustomers[[#This Row],[customer_age(days)]]&lt;=180, "New",
  IF(tblcustomers[[#This Row],[customer_age(days)]]&lt;=730, "Loyal", "Veteran"))</f>
        <v>Veteran</v>
      </c>
    </row>
    <row r="919" spans="1:8" x14ac:dyDescent="0.2">
      <c r="A919" t="s">
        <v>1616</v>
      </c>
      <c r="B919" t="s">
        <v>13223</v>
      </c>
      <c r="C919" t="s">
        <v>12292</v>
      </c>
      <c r="D919" t="s">
        <v>12111</v>
      </c>
      <c r="E919" s="1">
        <v>45184</v>
      </c>
      <c r="F919">
        <f>YEAR(tblcustomers[[#This Row],[registered_date]])</f>
        <v>2023</v>
      </c>
      <c r="G919" s="7">
        <f ca="1">TODAY() - tblcustomers[[#This Row],[registered_date]]</f>
        <v>625</v>
      </c>
      <c r="H919" t="str">
        <f ca="1">IF(tblcustomers[[#This Row],[customer_age(days)]]&lt;=180, "New",
  IF(tblcustomers[[#This Row],[customer_age(days)]]&lt;=730, "Loyal", "Veteran"))</f>
        <v>Loyal</v>
      </c>
    </row>
    <row r="920" spans="1:8" x14ac:dyDescent="0.2">
      <c r="A920" t="s">
        <v>812</v>
      </c>
      <c r="B920" t="s">
        <v>13224</v>
      </c>
      <c r="C920" t="s">
        <v>12179</v>
      </c>
      <c r="D920" t="s">
        <v>12162</v>
      </c>
      <c r="E920" s="1">
        <v>44587</v>
      </c>
      <c r="F920">
        <f>YEAR(tblcustomers[[#This Row],[registered_date]])</f>
        <v>2022</v>
      </c>
      <c r="G920" s="7">
        <f ca="1">TODAY() - tblcustomers[[#This Row],[registered_date]]</f>
        <v>1222</v>
      </c>
      <c r="H920" t="str">
        <f ca="1">IF(tblcustomers[[#This Row],[customer_age(days)]]&lt;=180, "New",
  IF(tblcustomers[[#This Row],[customer_age(days)]]&lt;=730, "Loyal", "Veteran"))</f>
        <v>Veteran</v>
      </c>
    </row>
    <row r="921" spans="1:8" x14ac:dyDescent="0.2">
      <c r="A921" t="s">
        <v>3213</v>
      </c>
      <c r="B921" t="s">
        <v>13225</v>
      </c>
      <c r="C921" t="s">
        <v>12219</v>
      </c>
      <c r="D921" t="s">
        <v>12021</v>
      </c>
      <c r="E921" s="1">
        <v>44880</v>
      </c>
      <c r="F921">
        <f>YEAR(tblcustomers[[#This Row],[registered_date]])</f>
        <v>2022</v>
      </c>
      <c r="G921" s="7">
        <f ca="1">TODAY() - tblcustomers[[#This Row],[registered_date]]</f>
        <v>929</v>
      </c>
      <c r="H921" t="str">
        <f ca="1">IF(tblcustomers[[#This Row],[customer_age(days)]]&lt;=180, "New",
  IF(tblcustomers[[#This Row],[customer_age(days)]]&lt;=730, "Loyal", "Veteran"))</f>
        <v>Veteran</v>
      </c>
    </row>
    <row r="922" spans="1:8" x14ac:dyDescent="0.2">
      <c r="A922" t="s">
        <v>5147</v>
      </c>
      <c r="B922" t="s">
        <v>13226</v>
      </c>
      <c r="C922" t="s">
        <v>12276</v>
      </c>
      <c r="D922" t="s">
        <v>12086</v>
      </c>
      <c r="E922" s="1">
        <v>45087</v>
      </c>
      <c r="F922">
        <f>YEAR(tblcustomers[[#This Row],[registered_date]])</f>
        <v>2023</v>
      </c>
      <c r="G922" s="7">
        <f ca="1">TODAY() - tblcustomers[[#This Row],[registered_date]]</f>
        <v>722</v>
      </c>
      <c r="H922" t="str">
        <f ca="1">IF(tblcustomers[[#This Row],[customer_age(days)]]&lt;=180, "New",
  IF(tblcustomers[[#This Row],[customer_age(days)]]&lt;=730, "Loyal", "Veteran"))</f>
        <v>Loyal</v>
      </c>
    </row>
    <row r="923" spans="1:8" x14ac:dyDescent="0.2">
      <c r="A923" t="s">
        <v>4660</v>
      </c>
      <c r="B923" t="s">
        <v>13227</v>
      </c>
      <c r="C923" t="s">
        <v>12074</v>
      </c>
      <c r="D923" t="s">
        <v>12044</v>
      </c>
      <c r="E923" s="1">
        <v>45583</v>
      </c>
      <c r="F923">
        <f>YEAR(tblcustomers[[#This Row],[registered_date]])</f>
        <v>2024</v>
      </c>
      <c r="G923" s="7">
        <f ca="1">TODAY() - tblcustomers[[#This Row],[registered_date]]</f>
        <v>226</v>
      </c>
      <c r="H923" t="str">
        <f ca="1">IF(tblcustomers[[#This Row],[customer_age(days)]]&lt;=180, "New",
  IF(tblcustomers[[#This Row],[customer_age(days)]]&lt;=730, "Loyal", "Veteran"))</f>
        <v>Loyal</v>
      </c>
    </row>
    <row r="924" spans="1:8" x14ac:dyDescent="0.2">
      <c r="A924" t="s">
        <v>1325</v>
      </c>
      <c r="B924" t="s">
        <v>13228</v>
      </c>
      <c r="C924" t="s">
        <v>12603</v>
      </c>
      <c r="D924" t="s">
        <v>58</v>
      </c>
      <c r="E924" s="1">
        <v>44959</v>
      </c>
      <c r="F924">
        <f>YEAR(tblcustomers[[#This Row],[registered_date]])</f>
        <v>2023</v>
      </c>
      <c r="G924" s="7">
        <f ca="1">TODAY() - tblcustomers[[#This Row],[registered_date]]</f>
        <v>850</v>
      </c>
      <c r="H924" t="str">
        <f ca="1">IF(tblcustomers[[#This Row],[customer_age(days)]]&lt;=180, "New",
  IF(tblcustomers[[#This Row],[customer_age(days)]]&lt;=730, "Loyal", "Veteran"))</f>
        <v>Veteran</v>
      </c>
    </row>
    <row r="925" spans="1:8" x14ac:dyDescent="0.2">
      <c r="A925" t="s">
        <v>349</v>
      </c>
      <c r="B925" t="s">
        <v>13229</v>
      </c>
      <c r="C925" t="s">
        <v>12271</v>
      </c>
      <c r="D925" t="s">
        <v>12255</v>
      </c>
      <c r="E925" s="1">
        <v>44688</v>
      </c>
      <c r="F925">
        <f>YEAR(tblcustomers[[#This Row],[registered_date]])</f>
        <v>2022</v>
      </c>
      <c r="G925" s="7">
        <f ca="1">TODAY() - tblcustomers[[#This Row],[registered_date]]</f>
        <v>1121</v>
      </c>
      <c r="H925" t="str">
        <f ca="1">IF(tblcustomers[[#This Row],[customer_age(days)]]&lt;=180, "New",
  IF(tblcustomers[[#This Row],[customer_age(days)]]&lt;=730, "Loyal", "Veteran"))</f>
        <v>Veteran</v>
      </c>
    </row>
    <row r="926" spans="1:8" x14ac:dyDescent="0.2">
      <c r="A926" t="s">
        <v>872</v>
      </c>
      <c r="B926" t="s">
        <v>13230</v>
      </c>
      <c r="C926" t="s">
        <v>12558</v>
      </c>
      <c r="D926" t="s">
        <v>12252</v>
      </c>
      <c r="E926" s="1">
        <v>45600</v>
      </c>
      <c r="F926">
        <f>YEAR(tblcustomers[[#This Row],[registered_date]])</f>
        <v>2024</v>
      </c>
      <c r="G926" s="7">
        <f ca="1">TODAY() - tblcustomers[[#This Row],[registered_date]]</f>
        <v>209</v>
      </c>
      <c r="H926" t="str">
        <f ca="1">IF(tblcustomers[[#This Row],[customer_age(days)]]&lt;=180, "New",
  IF(tblcustomers[[#This Row],[customer_age(days)]]&lt;=730, "Loyal", "Veteran"))</f>
        <v>Loyal</v>
      </c>
    </row>
    <row r="927" spans="1:8" x14ac:dyDescent="0.2">
      <c r="A927" t="s">
        <v>1719</v>
      </c>
      <c r="B927" t="s">
        <v>13231</v>
      </c>
      <c r="C927" t="s">
        <v>12764</v>
      </c>
      <c r="D927" t="s">
        <v>12109</v>
      </c>
      <c r="E927" s="1">
        <v>44987</v>
      </c>
      <c r="F927">
        <f>YEAR(tblcustomers[[#This Row],[registered_date]])</f>
        <v>2023</v>
      </c>
      <c r="G927" s="7">
        <f ca="1">TODAY() - tblcustomers[[#This Row],[registered_date]]</f>
        <v>822</v>
      </c>
      <c r="H927" t="str">
        <f ca="1">IF(tblcustomers[[#This Row],[customer_age(days)]]&lt;=180, "New",
  IF(tblcustomers[[#This Row],[customer_age(days)]]&lt;=730, "Loyal", "Veteran"))</f>
        <v>Veteran</v>
      </c>
    </row>
    <row r="928" spans="1:8" x14ac:dyDescent="0.2">
      <c r="A928" t="s">
        <v>459</v>
      </c>
      <c r="B928" t="s">
        <v>13232</v>
      </c>
      <c r="C928" t="s">
        <v>12167</v>
      </c>
      <c r="D928" t="s">
        <v>12083</v>
      </c>
      <c r="E928" s="1">
        <v>45053</v>
      </c>
      <c r="F928">
        <f>YEAR(tblcustomers[[#This Row],[registered_date]])</f>
        <v>2023</v>
      </c>
      <c r="G928" s="7">
        <f ca="1">TODAY() - tblcustomers[[#This Row],[registered_date]]</f>
        <v>756</v>
      </c>
      <c r="H928" t="str">
        <f ca="1">IF(tblcustomers[[#This Row],[customer_age(days)]]&lt;=180, "New",
  IF(tblcustomers[[#This Row],[customer_age(days)]]&lt;=730, "Loyal", "Veteran"))</f>
        <v>Veteran</v>
      </c>
    </row>
    <row r="929" spans="1:8" x14ac:dyDescent="0.2">
      <c r="A929" t="s">
        <v>3835</v>
      </c>
      <c r="B929" t="s">
        <v>13233</v>
      </c>
      <c r="C929" t="s">
        <v>12340</v>
      </c>
      <c r="D929" t="s">
        <v>12059</v>
      </c>
      <c r="E929" s="1">
        <v>44376</v>
      </c>
      <c r="F929">
        <f>YEAR(tblcustomers[[#This Row],[registered_date]])</f>
        <v>2021</v>
      </c>
      <c r="G929" s="7">
        <f ca="1">TODAY() - tblcustomers[[#This Row],[registered_date]]</f>
        <v>1433</v>
      </c>
      <c r="H929" t="str">
        <f ca="1">IF(tblcustomers[[#This Row],[customer_age(days)]]&lt;=180, "New",
  IF(tblcustomers[[#This Row],[customer_age(days)]]&lt;=730, "Loyal", "Veteran"))</f>
        <v>Veteran</v>
      </c>
    </row>
    <row r="930" spans="1:8" x14ac:dyDescent="0.2">
      <c r="A930" t="s">
        <v>1644</v>
      </c>
      <c r="B930" t="s">
        <v>13234</v>
      </c>
      <c r="C930" t="s">
        <v>12033</v>
      </c>
      <c r="D930" t="s">
        <v>12159</v>
      </c>
      <c r="E930" s="1">
        <v>44764</v>
      </c>
      <c r="F930">
        <f>YEAR(tblcustomers[[#This Row],[registered_date]])</f>
        <v>2022</v>
      </c>
      <c r="G930" s="7">
        <f ca="1">TODAY() - tblcustomers[[#This Row],[registered_date]]</f>
        <v>1045</v>
      </c>
      <c r="H930" t="str">
        <f ca="1">IF(tblcustomers[[#This Row],[customer_age(days)]]&lt;=180, "New",
  IF(tblcustomers[[#This Row],[customer_age(days)]]&lt;=730, "Loyal", "Veteran"))</f>
        <v>Veteran</v>
      </c>
    </row>
    <row r="931" spans="1:8" x14ac:dyDescent="0.2">
      <c r="A931" t="s">
        <v>1386</v>
      </c>
      <c r="B931" t="s">
        <v>13115</v>
      </c>
      <c r="C931" t="s">
        <v>12124</v>
      </c>
      <c r="D931" t="s">
        <v>12279</v>
      </c>
      <c r="E931" s="1">
        <v>44368</v>
      </c>
      <c r="F931">
        <f>YEAR(tblcustomers[[#This Row],[registered_date]])</f>
        <v>2021</v>
      </c>
      <c r="G931" s="7">
        <f ca="1">TODAY() - tblcustomers[[#This Row],[registered_date]]</f>
        <v>1441</v>
      </c>
      <c r="H931" t="str">
        <f ca="1">IF(tblcustomers[[#This Row],[customer_age(days)]]&lt;=180, "New",
  IF(tblcustomers[[#This Row],[customer_age(days)]]&lt;=730, "Loyal", "Veteran"))</f>
        <v>Veteran</v>
      </c>
    </row>
    <row r="932" spans="1:8" x14ac:dyDescent="0.2">
      <c r="A932" t="s">
        <v>1437</v>
      </c>
      <c r="B932" t="s">
        <v>13235</v>
      </c>
      <c r="C932" t="s">
        <v>12085</v>
      </c>
      <c r="D932" t="s">
        <v>12053</v>
      </c>
      <c r="E932" s="1">
        <v>45428</v>
      </c>
      <c r="F932">
        <f>YEAR(tblcustomers[[#This Row],[registered_date]])</f>
        <v>2024</v>
      </c>
      <c r="G932" s="7">
        <f ca="1">TODAY() - tblcustomers[[#This Row],[registered_date]]</f>
        <v>381</v>
      </c>
      <c r="H932" t="str">
        <f ca="1">IF(tblcustomers[[#This Row],[customer_age(days)]]&lt;=180, "New",
  IF(tblcustomers[[#This Row],[customer_age(days)]]&lt;=730, "Loyal", "Veteran"))</f>
        <v>Loyal</v>
      </c>
    </row>
    <row r="933" spans="1:8" x14ac:dyDescent="0.2">
      <c r="A933" t="s">
        <v>408</v>
      </c>
      <c r="B933" t="s">
        <v>13236</v>
      </c>
      <c r="C933" t="s">
        <v>12872</v>
      </c>
      <c r="D933" t="s">
        <v>12279</v>
      </c>
      <c r="E933" s="1">
        <v>44433</v>
      </c>
      <c r="F933">
        <f>YEAR(tblcustomers[[#This Row],[registered_date]])</f>
        <v>2021</v>
      </c>
      <c r="G933" s="7">
        <f ca="1">TODAY() - tblcustomers[[#This Row],[registered_date]]</f>
        <v>1376</v>
      </c>
      <c r="H933" t="str">
        <f ca="1">IF(tblcustomers[[#This Row],[customer_age(days)]]&lt;=180, "New",
  IF(tblcustomers[[#This Row],[customer_age(days)]]&lt;=730, "Loyal", "Veteran"))</f>
        <v>Veteran</v>
      </c>
    </row>
    <row r="934" spans="1:8" x14ac:dyDescent="0.2">
      <c r="A934" t="s">
        <v>1493</v>
      </c>
      <c r="B934" t="s">
        <v>13237</v>
      </c>
      <c r="C934" t="s">
        <v>12120</v>
      </c>
      <c r="D934" t="s">
        <v>12042</v>
      </c>
      <c r="E934" s="1">
        <v>45737</v>
      </c>
      <c r="F934">
        <f>YEAR(tblcustomers[[#This Row],[registered_date]])</f>
        <v>2025</v>
      </c>
      <c r="G934" s="7">
        <f ca="1">TODAY() - tblcustomers[[#This Row],[registered_date]]</f>
        <v>72</v>
      </c>
      <c r="H934" t="str">
        <f ca="1">IF(tblcustomers[[#This Row],[customer_age(days)]]&lt;=180, "New",
  IF(tblcustomers[[#This Row],[customer_age(days)]]&lt;=730, "Loyal", "Veteran"))</f>
        <v>New</v>
      </c>
    </row>
    <row r="935" spans="1:8" x14ac:dyDescent="0.2">
      <c r="A935" t="s">
        <v>231</v>
      </c>
      <c r="B935" t="s">
        <v>13238</v>
      </c>
      <c r="C935" t="s">
        <v>12322</v>
      </c>
      <c r="D935" t="s">
        <v>12174</v>
      </c>
      <c r="E935" s="1">
        <v>45456</v>
      </c>
      <c r="F935">
        <f>YEAR(tblcustomers[[#This Row],[registered_date]])</f>
        <v>2024</v>
      </c>
      <c r="G935" s="7">
        <f ca="1">TODAY() - tblcustomers[[#This Row],[registered_date]]</f>
        <v>353</v>
      </c>
      <c r="H935" t="str">
        <f ca="1">IF(tblcustomers[[#This Row],[customer_age(days)]]&lt;=180, "New",
  IF(tblcustomers[[#This Row],[customer_age(days)]]&lt;=730, "Loyal", "Veteran"))</f>
        <v>Loyal</v>
      </c>
    </row>
    <row r="936" spans="1:8" x14ac:dyDescent="0.2">
      <c r="A936" t="s">
        <v>24</v>
      </c>
      <c r="B936" t="s">
        <v>13239</v>
      </c>
      <c r="C936" t="s">
        <v>12132</v>
      </c>
      <c r="D936" t="s">
        <v>12037</v>
      </c>
      <c r="E936" s="1">
        <v>44655</v>
      </c>
      <c r="F936">
        <f>YEAR(tblcustomers[[#This Row],[registered_date]])</f>
        <v>2022</v>
      </c>
      <c r="G936" s="7">
        <f ca="1">TODAY() - tblcustomers[[#This Row],[registered_date]]</f>
        <v>1154</v>
      </c>
      <c r="H936" t="str">
        <f ca="1">IF(tblcustomers[[#This Row],[customer_age(days)]]&lt;=180, "New",
  IF(tblcustomers[[#This Row],[customer_age(days)]]&lt;=730, "Loyal", "Veteran"))</f>
        <v>Veteran</v>
      </c>
    </row>
    <row r="937" spans="1:8" x14ac:dyDescent="0.2">
      <c r="A937" t="s">
        <v>107</v>
      </c>
      <c r="B937" t="s">
        <v>13240</v>
      </c>
      <c r="C937" t="s">
        <v>12926</v>
      </c>
      <c r="D937" t="s">
        <v>12111</v>
      </c>
      <c r="E937" s="1">
        <v>44950</v>
      </c>
      <c r="F937">
        <f>YEAR(tblcustomers[[#This Row],[registered_date]])</f>
        <v>2023</v>
      </c>
      <c r="G937" s="7">
        <f ca="1">TODAY() - tblcustomers[[#This Row],[registered_date]]</f>
        <v>859</v>
      </c>
      <c r="H937" t="str">
        <f ca="1">IF(tblcustomers[[#This Row],[customer_age(days)]]&lt;=180, "New",
  IF(tblcustomers[[#This Row],[customer_age(days)]]&lt;=730, "Loyal", "Veteran"))</f>
        <v>Veteran</v>
      </c>
    </row>
    <row r="938" spans="1:8" x14ac:dyDescent="0.2">
      <c r="A938" t="s">
        <v>4309</v>
      </c>
      <c r="B938" t="s">
        <v>13241</v>
      </c>
      <c r="C938" t="s">
        <v>12307</v>
      </c>
      <c r="D938" t="s">
        <v>12076</v>
      </c>
      <c r="E938" s="1">
        <v>44411</v>
      </c>
      <c r="F938">
        <f>YEAR(tblcustomers[[#This Row],[registered_date]])</f>
        <v>2021</v>
      </c>
      <c r="G938" s="7">
        <f ca="1">TODAY() - tblcustomers[[#This Row],[registered_date]]</f>
        <v>1398</v>
      </c>
      <c r="H938" t="str">
        <f ca="1">IF(tblcustomers[[#This Row],[customer_age(days)]]&lt;=180, "New",
  IF(tblcustomers[[#This Row],[customer_age(days)]]&lt;=730, "Loyal", "Veteran"))</f>
        <v>Veteran</v>
      </c>
    </row>
    <row r="939" spans="1:8" x14ac:dyDescent="0.2">
      <c r="A939" t="s">
        <v>28</v>
      </c>
      <c r="B939" t="s">
        <v>13242</v>
      </c>
      <c r="C939" t="s">
        <v>12514</v>
      </c>
      <c r="D939" t="s">
        <v>12083</v>
      </c>
      <c r="E939" s="1">
        <v>44810</v>
      </c>
      <c r="F939">
        <f>YEAR(tblcustomers[[#This Row],[registered_date]])</f>
        <v>2022</v>
      </c>
      <c r="G939" s="7">
        <f ca="1">TODAY() - tblcustomers[[#This Row],[registered_date]]</f>
        <v>999</v>
      </c>
      <c r="H939" t="str">
        <f ca="1">IF(tblcustomers[[#This Row],[customer_age(days)]]&lt;=180, "New",
  IF(tblcustomers[[#This Row],[customer_age(days)]]&lt;=730, "Loyal", "Veteran"))</f>
        <v>Veteran</v>
      </c>
    </row>
    <row r="940" spans="1:8" x14ac:dyDescent="0.2">
      <c r="A940" t="s">
        <v>3815</v>
      </c>
      <c r="B940" t="s">
        <v>13243</v>
      </c>
      <c r="C940" t="s">
        <v>12664</v>
      </c>
      <c r="D940" t="s">
        <v>12265</v>
      </c>
      <c r="E940" s="1">
        <v>44712</v>
      </c>
      <c r="F940">
        <f>YEAR(tblcustomers[[#This Row],[registered_date]])</f>
        <v>2022</v>
      </c>
      <c r="G940" s="7">
        <f ca="1">TODAY() - tblcustomers[[#This Row],[registered_date]]</f>
        <v>1097</v>
      </c>
      <c r="H940" t="str">
        <f ca="1">IF(tblcustomers[[#This Row],[customer_age(days)]]&lt;=180, "New",
  IF(tblcustomers[[#This Row],[customer_age(days)]]&lt;=730, "Loyal", "Veteran"))</f>
        <v>Veteran</v>
      </c>
    </row>
    <row r="941" spans="1:8" x14ac:dyDescent="0.2">
      <c r="A941" t="s">
        <v>1520</v>
      </c>
      <c r="B941" t="s">
        <v>13244</v>
      </c>
      <c r="C941" t="s">
        <v>12683</v>
      </c>
      <c r="D941" t="s">
        <v>12029</v>
      </c>
      <c r="E941" s="1">
        <v>44531</v>
      </c>
      <c r="F941">
        <f>YEAR(tblcustomers[[#This Row],[registered_date]])</f>
        <v>2021</v>
      </c>
      <c r="G941" s="7">
        <f ca="1">TODAY() - tblcustomers[[#This Row],[registered_date]]</f>
        <v>1278</v>
      </c>
      <c r="H941" t="str">
        <f ca="1">IF(tblcustomers[[#This Row],[customer_age(days)]]&lt;=180, "New",
  IF(tblcustomers[[#This Row],[customer_age(days)]]&lt;=730, "Loyal", "Veteran"))</f>
        <v>Veteran</v>
      </c>
    </row>
    <row r="942" spans="1:8" x14ac:dyDescent="0.2">
      <c r="A942" t="s">
        <v>3307</v>
      </c>
      <c r="B942" t="s">
        <v>13245</v>
      </c>
      <c r="C942" t="s">
        <v>12193</v>
      </c>
      <c r="D942" t="s">
        <v>12221</v>
      </c>
      <c r="E942" s="1">
        <v>45084</v>
      </c>
      <c r="F942">
        <f>YEAR(tblcustomers[[#This Row],[registered_date]])</f>
        <v>2023</v>
      </c>
      <c r="G942" s="7">
        <f ca="1">TODAY() - tblcustomers[[#This Row],[registered_date]]</f>
        <v>725</v>
      </c>
      <c r="H942" t="str">
        <f ca="1">IF(tblcustomers[[#This Row],[customer_age(days)]]&lt;=180, "New",
  IF(tblcustomers[[#This Row],[customer_age(days)]]&lt;=730, "Loyal", "Veteran"))</f>
        <v>Loyal</v>
      </c>
    </row>
    <row r="943" spans="1:8" x14ac:dyDescent="0.2">
      <c r="A943" t="s">
        <v>4317</v>
      </c>
      <c r="B943" t="s">
        <v>13246</v>
      </c>
      <c r="C943" t="s">
        <v>12263</v>
      </c>
      <c r="D943" t="s">
        <v>12047</v>
      </c>
      <c r="E943" s="1">
        <v>45122</v>
      </c>
      <c r="F943">
        <f>YEAR(tblcustomers[[#This Row],[registered_date]])</f>
        <v>2023</v>
      </c>
      <c r="G943" s="7">
        <f ca="1">TODAY() - tblcustomers[[#This Row],[registered_date]]</f>
        <v>687</v>
      </c>
      <c r="H943" t="str">
        <f ca="1">IF(tblcustomers[[#This Row],[customer_age(days)]]&lt;=180, "New",
  IF(tblcustomers[[#This Row],[customer_age(days)]]&lt;=730, "Loyal", "Veteran"))</f>
        <v>Loyal</v>
      </c>
    </row>
    <row r="944" spans="1:8" x14ac:dyDescent="0.2">
      <c r="A944" t="s">
        <v>3429</v>
      </c>
      <c r="B944" t="s">
        <v>13247</v>
      </c>
      <c r="C944" t="s">
        <v>13064</v>
      </c>
      <c r="D944" t="s">
        <v>12083</v>
      </c>
      <c r="E944" s="1">
        <v>44439</v>
      </c>
      <c r="F944">
        <f>YEAR(tblcustomers[[#This Row],[registered_date]])</f>
        <v>2021</v>
      </c>
      <c r="G944" s="7">
        <f ca="1">TODAY() - tblcustomers[[#This Row],[registered_date]]</f>
        <v>1370</v>
      </c>
      <c r="H944" t="str">
        <f ca="1">IF(tblcustomers[[#This Row],[customer_age(days)]]&lt;=180, "New",
  IF(tblcustomers[[#This Row],[customer_age(days)]]&lt;=730, "Loyal", "Veteran"))</f>
        <v>Veteran</v>
      </c>
    </row>
    <row r="945" spans="1:8" x14ac:dyDescent="0.2">
      <c r="A945" t="s">
        <v>5784</v>
      </c>
      <c r="B945" t="s">
        <v>13248</v>
      </c>
      <c r="C945" t="s">
        <v>12361</v>
      </c>
      <c r="D945" t="s">
        <v>12118</v>
      </c>
      <c r="E945" s="1">
        <v>44541</v>
      </c>
      <c r="F945">
        <f>YEAR(tblcustomers[[#This Row],[registered_date]])</f>
        <v>2021</v>
      </c>
      <c r="G945" s="7">
        <f ca="1">TODAY() - tblcustomers[[#This Row],[registered_date]]</f>
        <v>1268</v>
      </c>
      <c r="H945" t="str">
        <f ca="1">IF(tblcustomers[[#This Row],[customer_age(days)]]&lt;=180, "New",
  IF(tblcustomers[[#This Row],[customer_age(days)]]&lt;=730, "Loyal", "Veteran"))</f>
        <v>Veteran</v>
      </c>
    </row>
    <row r="946" spans="1:8" x14ac:dyDescent="0.2">
      <c r="A946" t="s">
        <v>2452</v>
      </c>
      <c r="B946" t="s">
        <v>13249</v>
      </c>
      <c r="C946" t="s">
        <v>12292</v>
      </c>
      <c r="D946" t="s">
        <v>12212</v>
      </c>
      <c r="E946" s="1">
        <v>45484</v>
      </c>
      <c r="F946">
        <f>YEAR(tblcustomers[[#This Row],[registered_date]])</f>
        <v>2024</v>
      </c>
      <c r="G946" s="7">
        <f ca="1">TODAY() - tblcustomers[[#This Row],[registered_date]]</f>
        <v>325</v>
      </c>
      <c r="H946" t="str">
        <f ca="1">IF(tblcustomers[[#This Row],[customer_age(days)]]&lt;=180, "New",
  IF(tblcustomers[[#This Row],[customer_age(days)]]&lt;=730, "Loyal", "Veteran"))</f>
        <v>Loyal</v>
      </c>
    </row>
    <row r="947" spans="1:8" x14ac:dyDescent="0.2">
      <c r="A947" t="s">
        <v>5901</v>
      </c>
      <c r="B947" t="s">
        <v>13250</v>
      </c>
      <c r="C947" t="s">
        <v>12661</v>
      </c>
      <c r="D947" t="s">
        <v>12162</v>
      </c>
      <c r="E947" s="1">
        <v>45742</v>
      </c>
      <c r="F947">
        <f>YEAR(tblcustomers[[#This Row],[registered_date]])</f>
        <v>2025</v>
      </c>
      <c r="G947" s="7">
        <f ca="1">TODAY() - tblcustomers[[#This Row],[registered_date]]</f>
        <v>67</v>
      </c>
      <c r="H947" t="str">
        <f ca="1">IF(tblcustomers[[#This Row],[customer_age(days)]]&lt;=180, "New",
  IF(tblcustomers[[#This Row],[customer_age(days)]]&lt;=730, "Loyal", "Veteran"))</f>
        <v>New</v>
      </c>
    </row>
    <row r="948" spans="1:8" x14ac:dyDescent="0.2">
      <c r="A948" t="s">
        <v>4220</v>
      </c>
      <c r="B948" t="s">
        <v>13251</v>
      </c>
      <c r="C948" t="s">
        <v>12239</v>
      </c>
      <c r="D948" t="s">
        <v>12221</v>
      </c>
      <c r="E948" s="1">
        <v>45107</v>
      </c>
      <c r="F948">
        <f>YEAR(tblcustomers[[#This Row],[registered_date]])</f>
        <v>2023</v>
      </c>
      <c r="G948" s="7">
        <f ca="1">TODAY() - tblcustomers[[#This Row],[registered_date]]</f>
        <v>702</v>
      </c>
      <c r="H948" t="str">
        <f ca="1">IF(tblcustomers[[#This Row],[customer_age(days)]]&lt;=180, "New",
  IF(tblcustomers[[#This Row],[customer_age(days)]]&lt;=730, "Loyal", "Veteran"))</f>
        <v>Loyal</v>
      </c>
    </row>
    <row r="949" spans="1:8" x14ac:dyDescent="0.2">
      <c r="A949" t="s">
        <v>600</v>
      </c>
      <c r="B949" t="s">
        <v>13252</v>
      </c>
      <c r="C949" t="s">
        <v>12869</v>
      </c>
      <c r="D949" t="s">
        <v>12053</v>
      </c>
      <c r="E949" s="1">
        <v>44773</v>
      </c>
      <c r="F949">
        <f>YEAR(tblcustomers[[#This Row],[registered_date]])</f>
        <v>2022</v>
      </c>
      <c r="G949" s="7">
        <f ca="1">TODAY() - tblcustomers[[#This Row],[registered_date]]</f>
        <v>1036</v>
      </c>
      <c r="H949" t="str">
        <f ca="1">IF(tblcustomers[[#This Row],[customer_age(days)]]&lt;=180, "New",
  IF(tblcustomers[[#This Row],[customer_age(days)]]&lt;=730, "Loyal", "Veteran"))</f>
        <v>Veteran</v>
      </c>
    </row>
    <row r="950" spans="1:8" x14ac:dyDescent="0.2">
      <c r="A950" t="s">
        <v>669</v>
      </c>
      <c r="B950" t="s">
        <v>13253</v>
      </c>
      <c r="C950" t="s">
        <v>12052</v>
      </c>
      <c r="D950" t="s">
        <v>12151</v>
      </c>
      <c r="E950" s="1">
        <v>45171</v>
      </c>
      <c r="F950">
        <f>YEAR(tblcustomers[[#This Row],[registered_date]])</f>
        <v>2023</v>
      </c>
      <c r="G950" s="7">
        <f ca="1">TODAY() - tblcustomers[[#This Row],[registered_date]]</f>
        <v>638</v>
      </c>
      <c r="H950" t="str">
        <f ca="1">IF(tblcustomers[[#This Row],[customer_age(days)]]&lt;=180, "New",
  IF(tblcustomers[[#This Row],[customer_age(days)]]&lt;=730, "Loyal", "Veteran"))</f>
        <v>Loyal</v>
      </c>
    </row>
    <row r="951" spans="1:8" x14ac:dyDescent="0.2">
      <c r="A951" t="s">
        <v>220</v>
      </c>
      <c r="B951" t="s">
        <v>13254</v>
      </c>
      <c r="C951" t="s">
        <v>12046</v>
      </c>
      <c r="D951" t="s">
        <v>12053</v>
      </c>
      <c r="E951" s="1">
        <v>44347</v>
      </c>
      <c r="F951">
        <f>YEAR(tblcustomers[[#This Row],[registered_date]])</f>
        <v>2021</v>
      </c>
      <c r="G951" s="7">
        <f ca="1">TODAY() - tblcustomers[[#This Row],[registered_date]]</f>
        <v>1462</v>
      </c>
      <c r="H951" t="str">
        <f ca="1">IF(tblcustomers[[#This Row],[customer_age(days)]]&lt;=180, "New",
  IF(tblcustomers[[#This Row],[customer_age(days)]]&lt;=730, "Loyal", "Veteran"))</f>
        <v>Veteran</v>
      </c>
    </row>
    <row r="952" spans="1:8" x14ac:dyDescent="0.2">
      <c r="A952" t="s">
        <v>4526</v>
      </c>
      <c r="B952" t="s">
        <v>13255</v>
      </c>
      <c r="C952" t="s">
        <v>12896</v>
      </c>
      <c r="D952" t="s">
        <v>12180</v>
      </c>
      <c r="E952" s="1">
        <v>45308</v>
      </c>
      <c r="F952">
        <f>YEAR(tblcustomers[[#This Row],[registered_date]])</f>
        <v>2024</v>
      </c>
      <c r="G952" s="7">
        <f ca="1">TODAY() - tblcustomers[[#This Row],[registered_date]]</f>
        <v>501</v>
      </c>
      <c r="H952" t="str">
        <f ca="1">IF(tblcustomers[[#This Row],[customer_age(days)]]&lt;=180, "New",
  IF(tblcustomers[[#This Row],[customer_age(days)]]&lt;=730, "Loyal", "Veteran"))</f>
        <v>Loyal</v>
      </c>
    </row>
    <row r="953" spans="1:8" x14ac:dyDescent="0.2">
      <c r="A953" t="s">
        <v>5802</v>
      </c>
      <c r="B953" t="s">
        <v>13256</v>
      </c>
      <c r="C953" t="s">
        <v>12080</v>
      </c>
      <c r="D953" t="s">
        <v>12151</v>
      </c>
      <c r="E953" s="1">
        <v>45368</v>
      </c>
      <c r="F953">
        <f>YEAR(tblcustomers[[#This Row],[registered_date]])</f>
        <v>2024</v>
      </c>
      <c r="G953" s="7">
        <f ca="1">TODAY() - tblcustomers[[#This Row],[registered_date]]</f>
        <v>441</v>
      </c>
      <c r="H953" t="str">
        <f ca="1">IF(tblcustomers[[#This Row],[customer_age(days)]]&lt;=180, "New",
  IF(tblcustomers[[#This Row],[customer_age(days)]]&lt;=730, "Loyal", "Veteran"))</f>
        <v>Loyal</v>
      </c>
    </row>
    <row r="954" spans="1:8" x14ac:dyDescent="0.2">
      <c r="A954" t="s">
        <v>5517</v>
      </c>
      <c r="B954" t="s">
        <v>13257</v>
      </c>
      <c r="C954" t="s">
        <v>12049</v>
      </c>
      <c r="D954" t="s">
        <v>12248</v>
      </c>
      <c r="E954" s="1">
        <v>45535</v>
      </c>
      <c r="F954">
        <f>YEAR(tblcustomers[[#This Row],[registered_date]])</f>
        <v>2024</v>
      </c>
      <c r="G954" s="7">
        <f ca="1">TODAY() - tblcustomers[[#This Row],[registered_date]]</f>
        <v>274</v>
      </c>
      <c r="H954" t="str">
        <f ca="1">IF(tblcustomers[[#This Row],[customer_age(days)]]&lt;=180, "New",
  IF(tblcustomers[[#This Row],[customer_age(days)]]&lt;=730, "Loyal", "Veteran"))</f>
        <v>Loyal</v>
      </c>
    </row>
    <row r="955" spans="1:8" x14ac:dyDescent="0.2">
      <c r="A955" t="s">
        <v>1236</v>
      </c>
      <c r="B955" t="s">
        <v>13258</v>
      </c>
      <c r="C955" t="s">
        <v>12064</v>
      </c>
      <c r="D955" t="s">
        <v>12059</v>
      </c>
      <c r="E955" s="1">
        <v>44517</v>
      </c>
      <c r="F955">
        <f>YEAR(tblcustomers[[#This Row],[registered_date]])</f>
        <v>2021</v>
      </c>
      <c r="G955" s="7">
        <f ca="1">TODAY() - tblcustomers[[#This Row],[registered_date]]</f>
        <v>1292</v>
      </c>
      <c r="H955" t="str">
        <f ca="1">IF(tblcustomers[[#This Row],[customer_age(days)]]&lt;=180, "New",
  IF(tblcustomers[[#This Row],[customer_age(days)]]&lt;=730, "Loyal", "Veteran"))</f>
        <v>Veteran</v>
      </c>
    </row>
    <row r="956" spans="1:8" x14ac:dyDescent="0.2">
      <c r="A956" t="s">
        <v>1621</v>
      </c>
      <c r="B956" t="s">
        <v>12491</v>
      </c>
      <c r="C956" t="s">
        <v>12305</v>
      </c>
      <c r="D956" t="s">
        <v>12021</v>
      </c>
      <c r="E956" s="1">
        <v>44623</v>
      </c>
      <c r="F956">
        <f>YEAR(tblcustomers[[#This Row],[registered_date]])</f>
        <v>2022</v>
      </c>
      <c r="G956" s="7">
        <f ca="1">TODAY() - tblcustomers[[#This Row],[registered_date]]</f>
        <v>1186</v>
      </c>
      <c r="H956" t="str">
        <f ca="1">IF(tblcustomers[[#This Row],[customer_age(days)]]&lt;=180, "New",
  IF(tblcustomers[[#This Row],[customer_age(days)]]&lt;=730, "Loyal", "Veteran"))</f>
        <v>Veteran</v>
      </c>
    </row>
    <row r="957" spans="1:8" x14ac:dyDescent="0.2">
      <c r="A957" t="s">
        <v>3408</v>
      </c>
      <c r="B957" t="s">
        <v>13259</v>
      </c>
      <c r="C957" t="s">
        <v>12371</v>
      </c>
      <c r="D957" t="s">
        <v>12037</v>
      </c>
      <c r="E957" s="1">
        <v>45233</v>
      </c>
      <c r="F957">
        <f>YEAR(tblcustomers[[#This Row],[registered_date]])</f>
        <v>2023</v>
      </c>
      <c r="G957" s="7">
        <f ca="1">TODAY() - tblcustomers[[#This Row],[registered_date]]</f>
        <v>576</v>
      </c>
      <c r="H957" t="str">
        <f ca="1">IF(tblcustomers[[#This Row],[customer_age(days)]]&lt;=180, "New",
  IF(tblcustomers[[#This Row],[customer_age(days)]]&lt;=730, "Loyal", "Veteran"))</f>
        <v>Loyal</v>
      </c>
    </row>
    <row r="958" spans="1:8" x14ac:dyDescent="0.2">
      <c r="A958" t="s">
        <v>501</v>
      </c>
      <c r="B958" t="s">
        <v>13260</v>
      </c>
      <c r="C958" t="s">
        <v>12583</v>
      </c>
      <c r="D958" t="s">
        <v>12221</v>
      </c>
      <c r="E958" s="1">
        <v>45263</v>
      </c>
      <c r="F958">
        <f>YEAR(tblcustomers[[#This Row],[registered_date]])</f>
        <v>2023</v>
      </c>
      <c r="G958" s="7">
        <f ca="1">TODAY() - tblcustomers[[#This Row],[registered_date]]</f>
        <v>546</v>
      </c>
      <c r="H958" t="str">
        <f ca="1">IF(tblcustomers[[#This Row],[customer_age(days)]]&lt;=180, "New",
  IF(tblcustomers[[#This Row],[customer_age(days)]]&lt;=730, "Loyal", "Veteran"))</f>
        <v>Loyal</v>
      </c>
    </row>
    <row r="959" spans="1:8" x14ac:dyDescent="0.2">
      <c r="A959" t="s">
        <v>588</v>
      </c>
      <c r="B959" t="s">
        <v>13261</v>
      </c>
      <c r="C959" t="s">
        <v>12574</v>
      </c>
      <c r="D959" t="s">
        <v>12243</v>
      </c>
      <c r="E959" s="1">
        <v>45791</v>
      </c>
      <c r="F959">
        <f>YEAR(tblcustomers[[#This Row],[registered_date]])</f>
        <v>2025</v>
      </c>
      <c r="G959" s="7">
        <f ca="1">TODAY() - tblcustomers[[#This Row],[registered_date]]</f>
        <v>18</v>
      </c>
      <c r="H959" t="str">
        <f ca="1">IF(tblcustomers[[#This Row],[customer_age(days)]]&lt;=180, "New",
  IF(tblcustomers[[#This Row],[customer_age(days)]]&lt;=730, "Loyal", "Veteran"))</f>
        <v>New</v>
      </c>
    </row>
    <row r="960" spans="1:8" x14ac:dyDescent="0.2">
      <c r="A960" t="s">
        <v>2751</v>
      </c>
      <c r="B960" t="s">
        <v>13262</v>
      </c>
      <c r="C960" t="s">
        <v>12245</v>
      </c>
      <c r="D960" t="s">
        <v>12034</v>
      </c>
      <c r="E960" s="1">
        <v>45073</v>
      </c>
      <c r="F960">
        <f>YEAR(tblcustomers[[#This Row],[registered_date]])</f>
        <v>2023</v>
      </c>
      <c r="G960" s="7">
        <f ca="1">TODAY() - tblcustomers[[#This Row],[registered_date]]</f>
        <v>736</v>
      </c>
      <c r="H960" t="str">
        <f ca="1">IF(tblcustomers[[#This Row],[customer_age(days)]]&lt;=180, "New",
  IF(tblcustomers[[#This Row],[customer_age(days)]]&lt;=730, "Loyal", "Veteran"))</f>
        <v>Veteran</v>
      </c>
    </row>
    <row r="961" spans="1:8" x14ac:dyDescent="0.2">
      <c r="A961" t="s">
        <v>6639</v>
      </c>
      <c r="B961" t="s">
        <v>13263</v>
      </c>
      <c r="C961" t="s">
        <v>12305</v>
      </c>
      <c r="D961" t="s">
        <v>12246</v>
      </c>
      <c r="E961" s="1">
        <v>45622</v>
      </c>
      <c r="F961">
        <f>YEAR(tblcustomers[[#This Row],[registered_date]])</f>
        <v>2024</v>
      </c>
      <c r="G961" s="7">
        <f ca="1">TODAY() - tblcustomers[[#This Row],[registered_date]]</f>
        <v>187</v>
      </c>
      <c r="H961" t="str">
        <f ca="1">IF(tblcustomers[[#This Row],[customer_age(days)]]&lt;=180, "New",
  IF(tblcustomers[[#This Row],[customer_age(days)]]&lt;=730, "Loyal", "Veteran"))</f>
        <v>Loyal</v>
      </c>
    </row>
    <row r="962" spans="1:8" x14ac:dyDescent="0.2">
      <c r="A962" t="s">
        <v>2685</v>
      </c>
      <c r="B962" t="s">
        <v>13264</v>
      </c>
      <c r="C962" t="s">
        <v>12328</v>
      </c>
      <c r="D962" t="s">
        <v>12102</v>
      </c>
      <c r="E962" s="1">
        <v>44409</v>
      </c>
      <c r="F962">
        <f>YEAR(tblcustomers[[#This Row],[registered_date]])</f>
        <v>2021</v>
      </c>
      <c r="G962" s="7">
        <f ca="1">TODAY() - tblcustomers[[#This Row],[registered_date]]</f>
        <v>1400</v>
      </c>
      <c r="H962" t="str">
        <f ca="1">IF(tblcustomers[[#This Row],[customer_age(days)]]&lt;=180, "New",
  IF(tblcustomers[[#This Row],[customer_age(days)]]&lt;=730, "Loyal", "Veteran"))</f>
        <v>Veteran</v>
      </c>
    </row>
    <row r="963" spans="1:8" x14ac:dyDescent="0.2">
      <c r="A963" t="s">
        <v>8630</v>
      </c>
      <c r="B963" t="s">
        <v>13265</v>
      </c>
      <c r="C963" t="s">
        <v>12664</v>
      </c>
      <c r="D963" t="s">
        <v>12102</v>
      </c>
      <c r="E963" s="1">
        <v>44496</v>
      </c>
      <c r="F963">
        <f>YEAR(tblcustomers[[#This Row],[registered_date]])</f>
        <v>2021</v>
      </c>
      <c r="G963" s="7">
        <f ca="1">TODAY() - tblcustomers[[#This Row],[registered_date]]</f>
        <v>1313</v>
      </c>
      <c r="H963" t="str">
        <f ca="1">IF(tblcustomers[[#This Row],[customer_age(days)]]&lt;=180, "New",
  IF(tblcustomers[[#This Row],[customer_age(days)]]&lt;=730, "Loyal", "Veteran"))</f>
        <v>Veteran</v>
      </c>
    </row>
    <row r="964" spans="1:8" x14ac:dyDescent="0.2">
      <c r="A964" t="s">
        <v>1872</v>
      </c>
      <c r="B964" t="s">
        <v>13266</v>
      </c>
      <c r="C964" t="s">
        <v>12299</v>
      </c>
      <c r="D964" t="s">
        <v>12102</v>
      </c>
      <c r="E964" s="1">
        <v>45366</v>
      </c>
      <c r="F964">
        <f>YEAR(tblcustomers[[#This Row],[registered_date]])</f>
        <v>2024</v>
      </c>
      <c r="G964" s="7">
        <f ca="1">TODAY() - tblcustomers[[#This Row],[registered_date]]</f>
        <v>443</v>
      </c>
      <c r="H964" t="str">
        <f ca="1">IF(tblcustomers[[#This Row],[customer_age(days)]]&lt;=180, "New",
  IF(tblcustomers[[#This Row],[customer_age(days)]]&lt;=730, "Loyal", "Veteran"))</f>
        <v>Loyal</v>
      </c>
    </row>
    <row r="965" spans="1:8" x14ac:dyDescent="0.2">
      <c r="A965" t="s">
        <v>1024</v>
      </c>
      <c r="B965" t="s">
        <v>13267</v>
      </c>
      <c r="C965" t="s">
        <v>12509</v>
      </c>
      <c r="D965" t="s">
        <v>12026</v>
      </c>
      <c r="E965" s="1">
        <v>44990</v>
      </c>
      <c r="F965">
        <f>YEAR(tblcustomers[[#This Row],[registered_date]])</f>
        <v>2023</v>
      </c>
      <c r="G965" s="7">
        <f ca="1">TODAY() - tblcustomers[[#This Row],[registered_date]]</f>
        <v>819</v>
      </c>
      <c r="H965" t="str">
        <f ca="1">IF(tblcustomers[[#This Row],[customer_age(days)]]&lt;=180, "New",
  IF(tblcustomers[[#This Row],[customer_age(days)]]&lt;=730, "Loyal", "Veteran"))</f>
        <v>Veteran</v>
      </c>
    </row>
    <row r="966" spans="1:8" x14ac:dyDescent="0.2">
      <c r="A966" t="s">
        <v>8603</v>
      </c>
      <c r="B966" t="s">
        <v>13268</v>
      </c>
      <c r="C966" t="s">
        <v>12399</v>
      </c>
      <c r="D966" t="s">
        <v>12053</v>
      </c>
      <c r="E966" s="1">
        <v>45437</v>
      </c>
      <c r="F966">
        <f>YEAR(tblcustomers[[#This Row],[registered_date]])</f>
        <v>2024</v>
      </c>
      <c r="G966" s="7">
        <f ca="1">TODAY() - tblcustomers[[#This Row],[registered_date]]</f>
        <v>372</v>
      </c>
      <c r="H966" t="str">
        <f ca="1">IF(tblcustomers[[#This Row],[customer_age(days)]]&lt;=180, "New",
  IF(tblcustomers[[#This Row],[customer_age(days)]]&lt;=730, "Loyal", "Veteran"))</f>
        <v>Loyal</v>
      </c>
    </row>
    <row r="967" spans="1:8" x14ac:dyDescent="0.2">
      <c r="A967" t="s">
        <v>5879</v>
      </c>
      <c r="B967" t="s">
        <v>13269</v>
      </c>
      <c r="C967" t="s">
        <v>12120</v>
      </c>
      <c r="D967" t="s">
        <v>12026</v>
      </c>
      <c r="E967" s="1">
        <v>44969</v>
      </c>
      <c r="F967">
        <f>YEAR(tblcustomers[[#This Row],[registered_date]])</f>
        <v>2023</v>
      </c>
      <c r="G967" s="7">
        <f ca="1">TODAY() - tblcustomers[[#This Row],[registered_date]]</f>
        <v>840</v>
      </c>
      <c r="H967" t="str">
        <f ca="1">IF(tblcustomers[[#This Row],[customer_age(days)]]&lt;=180, "New",
  IF(tblcustomers[[#This Row],[customer_age(days)]]&lt;=730, "Loyal", "Veteran"))</f>
        <v>Veteran</v>
      </c>
    </row>
    <row r="968" spans="1:8" x14ac:dyDescent="0.2">
      <c r="A968" t="s">
        <v>2478</v>
      </c>
      <c r="B968" t="s">
        <v>13270</v>
      </c>
      <c r="C968" t="s">
        <v>12273</v>
      </c>
      <c r="D968" t="s">
        <v>12212</v>
      </c>
      <c r="E968" s="1">
        <v>45796</v>
      </c>
      <c r="F968">
        <f>YEAR(tblcustomers[[#This Row],[registered_date]])</f>
        <v>2025</v>
      </c>
      <c r="G968" s="7">
        <f ca="1">TODAY() - tblcustomers[[#This Row],[registered_date]]</f>
        <v>13</v>
      </c>
      <c r="H968" t="str">
        <f ca="1">IF(tblcustomers[[#This Row],[customer_age(days)]]&lt;=180, "New",
  IF(tblcustomers[[#This Row],[customer_age(days)]]&lt;=730, "Loyal", "Veteran"))</f>
        <v>New</v>
      </c>
    </row>
    <row r="969" spans="1:8" x14ac:dyDescent="0.2">
      <c r="A969" t="s">
        <v>2108</v>
      </c>
      <c r="B969" t="s">
        <v>13271</v>
      </c>
      <c r="C969" t="s">
        <v>12595</v>
      </c>
      <c r="D969" t="s">
        <v>12394</v>
      </c>
      <c r="E969" s="1">
        <v>44986</v>
      </c>
      <c r="F969">
        <f>YEAR(tblcustomers[[#This Row],[registered_date]])</f>
        <v>2023</v>
      </c>
      <c r="G969" s="7">
        <f ca="1">TODAY() - tblcustomers[[#This Row],[registered_date]]</f>
        <v>823</v>
      </c>
      <c r="H969" t="str">
        <f ca="1">IF(tblcustomers[[#This Row],[customer_age(days)]]&lt;=180, "New",
  IF(tblcustomers[[#This Row],[customer_age(days)]]&lt;=730, "Loyal", "Veteran"))</f>
        <v>Veteran</v>
      </c>
    </row>
    <row r="970" spans="1:8" x14ac:dyDescent="0.2">
      <c r="A970" t="s">
        <v>3009</v>
      </c>
      <c r="B970" t="s">
        <v>13272</v>
      </c>
      <c r="C970" t="s">
        <v>13101</v>
      </c>
      <c r="D970" t="s">
        <v>12177</v>
      </c>
      <c r="E970" s="1">
        <v>45220</v>
      </c>
      <c r="F970">
        <f>YEAR(tblcustomers[[#This Row],[registered_date]])</f>
        <v>2023</v>
      </c>
      <c r="G970" s="7">
        <f ca="1">TODAY() - tblcustomers[[#This Row],[registered_date]]</f>
        <v>589</v>
      </c>
      <c r="H970" t="str">
        <f ca="1">IF(tblcustomers[[#This Row],[customer_age(days)]]&lt;=180, "New",
  IF(tblcustomers[[#This Row],[customer_age(days)]]&lt;=730, "Loyal", "Veteran"))</f>
        <v>Loyal</v>
      </c>
    </row>
    <row r="971" spans="1:8" x14ac:dyDescent="0.2">
      <c r="A971" t="s">
        <v>4455</v>
      </c>
      <c r="B971" t="s">
        <v>13273</v>
      </c>
      <c r="C971" t="s">
        <v>12359</v>
      </c>
      <c r="D971" t="s">
        <v>12162</v>
      </c>
      <c r="E971" s="1">
        <v>44905</v>
      </c>
      <c r="F971">
        <f>YEAR(tblcustomers[[#This Row],[registered_date]])</f>
        <v>2022</v>
      </c>
      <c r="G971" s="7">
        <f ca="1">TODAY() - tblcustomers[[#This Row],[registered_date]]</f>
        <v>904</v>
      </c>
      <c r="H971" t="str">
        <f ca="1">IF(tblcustomers[[#This Row],[customer_age(days)]]&lt;=180, "New",
  IF(tblcustomers[[#This Row],[customer_age(days)]]&lt;=730, "Loyal", "Veteran"))</f>
        <v>Veteran</v>
      </c>
    </row>
    <row r="972" spans="1:8" x14ac:dyDescent="0.2">
      <c r="A972" t="s">
        <v>2034</v>
      </c>
      <c r="B972" t="s">
        <v>13274</v>
      </c>
      <c r="C972" t="s">
        <v>12297</v>
      </c>
      <c r="D972" t="s">
        <v>12037</v>
      </c>
      <c r="E972" s="1">
        <v>44787</v>
      </c>
      <c r="F972">
        <f>YEAR(tblcustomers[[#This Row],[registered_date]])</f>
        <v>2022</v>
      </c>
      <c r="G972" s="7">
        <f ca="1">TODAY() - tblcustomers[[#This Row],[registered_date]]</f>
        <v>1022</v>
      </c>
      <c r="H972" t="str">
        <f ca="1">IF(tblcustomers[[#This Row],[customer_age(days)]]&lt;=180, "New",
  IF(tblcustomers[[#This Row],[customer_age(days)]]&lt;=730, "Loyal", "Veteran"))</f>
        <v>Veteran</v>
      </c>
    </row>
    <row r="973" spans="1:8" x14ac:dyDescent="0.2">
      <c r="A973" t="s">
        <v>7729</v>
      </c>
      <c r="B973" t="s">
        <v>13275</v>
      </c>
      <c r="C973" t="s">
        <v>12209</v>
      </c>
      <c r="D973" t="s">
        <v>12243</v>
      </c>
      <c r="E973" s="1">
        <v>44812</v>
      </c>
      <c r="F973">
        <f>YEAR(tblcustomers[[#This Row],[registered_date]])</f>
        <v>2022</v>
      </c>
      <c r="G973" s="7">
        <f ca="1">TODAY() - tblcustomers[[#This Row],[registered_date]]</f>
        <v>997</v>
      </c>
      <c r="H973" t="str">
        <f ca="1">IF(tblcustomers[[#This Row],[customer_age(days)]]&lt;=180, "New",
  IF(tblcustomers[[#This Row],[customer_age(days)]]&lt;=730, "Loyal", "Veteran"))</f>
        <v>Veteran</v>
      </c>
    </row>
    <row r="974" spans="1:8" x14ac:dyDescent="0.2">
      <c r="A974" t="s">
        <v>1614</v>
      </c>
      <c r="B974" t="s">
        <v>13276</v>
      </c>
      <c r="C974" t="s">
        <v>12537</v>
      </c>
      <c r="D974" t="s">
        <v>12221</v>
      </c>
      <c r="E974" s="1">
        <v>45623</v>
      </c>
      <c r="F974">
        <f>YEAR(tblcustomers[[#This Row],[registered_date]])</f>
        <v>2024</v>
      </c>
      <c r="G974" s="7">
        <f ca="1">TODAY() - tblcustomers[[#This Row],[registered_date]]</f>
        <v>186</v>
      </c>
      <c r="H974" t="str">
        <f ca="1">IF(tblcustomers[[#This Row],[customer_age(days)]]&lt;=180, "New",
  IF(tblcustomers[[#This Row],[customer_age(days)]]&lt;=730, "Loyal", "Veteran"))</f>
        <v>Loyal</v>
      </c>
    </row>
    <row r="975" spans="1:8" x14ac:dyDescent="0.2">
      <c r="A975" t="s">
        <v>1628</v>
      </c>
      <c r="B975" t="s">
        <v>13277</v>
      </c>
      <c r="C975" t="s">
        <v>12647</v>
      </c>
      <c r="D975" t="s">
        <v>12140</v>
      </c>
      <c r="E975" s="1">
        <v>44586</v>
      </c>
      <c r="F975">
        <f>YEAR(tblcustomers[[#This Row],[registered_date]])</f>
        <v>2022</v>
      </c>
      <c r="G975" s="7">
        <f ca="1">TODAY() - tblcustomers[[#This Row],[registered_date]]</f>
        <v>1223</v>
      </c>
      <c r="H975" t="str">
        <f ca="1">IF(tblcustomers[[#This Row],[customer_age(days)]]&lt;=180, "New",
  IF(tblcustomers[[#This Row],[customer_age(days)]]&lt;=730, "Loyal", "Veteran"))</f>
        <v>Veteran</v>
      </c>
    </row>
    <row r="976" spans="1:8" x14ac:dyDescent="0.2">
      <c r="A976" t="s">
        <v>4804</v>
      </c>
      <c r="B976" t="s">
        <v>13278</v>
      </c>
      <c r="C976" t="s">
        <v>12066</v>
      </c>
      <c r="D976" t="s">
        <v>12394</v>
      </c>
      <c r="E976" s="1">
        <v>45727</v>
      </c>
      <c r="F976">
        <f>YEAR(tblcustomers[[#This Row],[registered_date]])</f>
        <v>2025</v>
      </c>
      <c r="G976" s="7">
        <f ca="1">TODAY() - tblcustomers[[#This Row],[registered_date]]</f>
        <v>82</v>
      </c>
      <c r="H976" t="str">
        <f ca="1">IF(tblcustomers[[#This Row],[customer_age(days)]]&lt;=180, "New",
  IF(tblcustomers[[#This Row],[customer_age(days)]]&lt;=730, "Loyal", "Veteran"))</f>
        <v>New</v>
      </c>
    </row>
    <row r="977" spans="1:8" x14ac:dyDescent="0.2">
      <c r="A977" t="s">
        <v>1637</v>
      </c>
      <c r="B977" t="s">
        <v>13279</v>
      </c>
      <c r="C977" t="s">
        <v>12124</v>
      </c>
      <c r="D977" t="s">
        <v>12140</v>
      </c>
      <c r="E977" s="1">
        <v>44967</v>
      </c>
      <c r="F977">
        <f>YEAR(tblcustomers[[#This Row],[registered_date]])</f>
        <v>2023</v>
      </c>
      <c r="G977" s="7">
        <f ca="1">TODAY() - tblcustomers[[#This Row],[registered_date]]</f>
        <v>842</v>
      </c>
      <c r="H977" t="str">
        <f ca="1">IF(tblcustomers[[#This Row],[customer_age(days)]]&lt;=180, "New",
  IF(tblcustomers[[#This Row],[customer_age(days)]]&lt;=730, "Loyal", "Veteran"))</f>
        <v>Veteran</v>
      </c>
    </row>
    <row r="978" spans="1:8" x14ac:dyDescent="0.2">
      <c r="A978" t="s">
        <v>2110</v>
      </c>
      <c r="B978" t="s">
        <v>13280</v>
      </c>
      <c r="C978" t="s">
        <v>12595</v>
      </c>
      <c r="D978" t="s">
        <v>12111</v>
      </c>
      <c r="E978" s="1">
        <v>44614</v>
      </c>
      <c r="F978">
        <f>YEAR(tblcustomers[[#This Row],[registered_date]])</f>
        <v>2022</v>
      </c>
      <c r="G978" s="7">
        <f ca="1">TODAY() - tblcustomers[[#This Row],[registered_date]]</f>
        <v>1195</v>
      </c>
      <c r="H978" t="str">
        <f ca="1">IF(tblcustomers[[#This Row],[customer_age(days)]]&lt;=180, "New",
  IF(tblcustomers[[#This Row],[customer_age(days)]]&lt;=730, "Loyal", "Veteran"))</f>
        <v>Veteran</v>
      </c>
    </row>
    <row r="979" spans="1:8" x14ac:dyDescent="0.2">
      <c r="A979" t="s">
        <v>1292</v>
      </c>
      <c r="B979" t="s">
        <v>13281</v>
      </c>
      <c r="C979" t="s">
        <v>12113</v>
      </c>
      <c r="D979" t="s">
        <v>12089</v>
      </c>
      <c r="E979" s="1">
        <v>45343</v>
      </c>
      <c r="F979">
        <f>YEAR(tblcustomers[[#This Row],[registered_date]])</f>
        <v>2024</v>
      </c>
      <c r="G979" s="7">
        <f ca="1">TODAY() - tblcustomers[[#This Row],[registered_date]]</f>
        <v>466</v>
      </c>
      <c r="H979" t="str">
        <f ca="1">IF(tblcustomers[[#This Row],[customer_age(days)]]&lt;=180, "New",
  IF(tblcustomers[[#This Row],[customer_age(days)]]&lt;=730, "Loyal", "Veteran"))</f>
        <v>Loyal</v>
      </c>
    </row>
    <row r="980" spans="1:8" x14ac:dyDescent="0.2">
      <c r="A980" t="s">
        <v>550</v>
      </c>
      <c r="B980" t="s">
        <v>13282</v>
      </c>
      <c r="C980" t="s">
        <v>12039</v>
      </c>
      <c r="D980" t="s">
        <v>12174</v>
      </c>
      <c r="E980" s="1">
        <v>44432</v>
      </c>
      <c r="F980">
        <f>YEAR(tblcustomers[[#This Row],[registered_date]])</f>
        <v>2021</v>
      </c>
      <c r="G980" s="7">
        <f ca="1">TODAY() - tblcustomers[[#This Row],[registered_date]]</f>
        <v>1377</v>
      </c>
      <c r="H980" t="str">
        <f ca="1">IF(tblcustomers[[#This Row],[customer_age(days)]]&lt;=180, "New",
  IF(tblcustomers[[#This Row],[customer_age(days)]]&lt;=730, "Loyal", "Veteran"))</f>
        <v>Veteran</v>
      </c>
    </row>
    <row r="981" spans="1:8" x14ac:dyDescent="0.2">
      <c r="A981" t="s">
        <v>4464</v>
      </c>
      <c r="B981" t="s">
        <v>13283</v>
      </c>
      <c r="C981" t="s">
        <v>12544</v>
      </c>
      <c r="D981" t="s">
        <v>12246</v>
      </c>
      <c r="E981" s="1">
        <v>45791</v>
      </c>
      <c r="F981">
        <f>YEAR(tblcustomers[[#This Row],[registered_date]])</f>
        <v>2025</v>
      </c>
      <c r="G981" s="7">
        <f ca="1">TODAY() - tblcustomers[[#This Row],[registered_date]]</f>
        <v>18</v>
      </c>
      <c r="H981" t="str">
        <f ca="1">IF(tblcustomers[[#This Row],[customer_age(days)]]&lt;=180, "New",
  IF(tblcustomers[[#This Row],[customer_age(days)]]&lt;=730, "Loyal", "Veteran"))</f>
        <v>New</v>
      </c>
    </row>
    <row r="982" spans="1:8" x14ac:dyDescent="0.2">
      <c r="A982" t="s">
        <v>4925</v>
      </c>
      <c r="B982" t="s">
        <v>13284</v>
      </c>
      <c r="C982" t="s">
        <v>12808</v>
      </c>
      <c r="D982" t="s">
        <v>12089</v>
      </c>
      <c r="E982" s="1">
        <v>45788</v>
      </c>
      <c r="F982">
        <f>YEAR(tblcustomers[[#This Row],[registered_date]])</f>
        <v>2025</v>
      </c>
      <c r="G982" s="7">
        <f ca="1">TODAY() - tblcustomers[[#This Row],[registered_date]]</f>
        <v>21</v>
      </c>
      <c r="H982" t="str">
        <f ca="1">IF(tblcustomers[[#This Row],[customer_age(days)]]&lt;=180, "New",
  IF(tblcustomers[[#This Row],[customer_age(days)]]&lt;=730, "Loyal", "Veteran"))</f>
        <v>New</v>
      </c>
    </row>
    <row r="983" spans="1:8" x14ac:dyDescent="0.2">
      <c r="A983" t="s">
        <v>4627</v>
      </c>
      <c r="B983" t="s">
        <v>13285</v>
      </c>
      <c r="C983" t="s">
        <v>12294</v>
      </c>
      <c r="D983" t="s">
        <v>12102</v>
      </c>
      <c r="E983" s="1">
        <v>44409</v>
      </c>
      <c r="F983">
        <f>YEAR(tblcustomers[[#This Row],[registered_date]])</f>
        <v>2021</v>
      </c>
      <c r="G983" s="7">
        <f ca="1">TODAY() - tblcustomers[[#This Row],[registered_date]]</f>
        <v>1400</v>
      </c>
      <c r="H983" t="str">
        <f ca="1">IF(tblcustomers[[#This Row],[customer_age(days)]]&lt;=180, "New",
  IF(tblcustomers[[#This Row],[customer_age(days)]]&lt;=730, "Loyal", "Veteran"))</f>
        <v>Veteran</v>
      </c>
    </row>
    <row r="984" spans="1:8" x14ac:dyDescent="0.2">
      <c r="A984" t="s">
        <v>2276</v>
      </c>
      <c r="B984" t="s">
        <v>13286</v>
      </c>
      <c r="C984" t="s">
        <v>12031</v>
      </c>
      <c r="D984" t="s">
        <v>12044</v>
      </c>
      <c r="E984" s="1">
        <v>44583</v>
      </c>
      <c r="F984">
        <f>YEAR(tblcustomers[[#This Row],[registered_date]])</f>
        <v>2022</v>
      </c>
      <c r="G984" s="7">
        <f ca="1">TODAY() - tblcustomers[[#This Row],[registered_date]]</f>
        <v>1226</v>
      </c>
      <c r="H984" t="str">
        <f ca="1">IF(tblcustomers[[#This Row],[customer_age(days)]]&lt;=180, "New",
  IF(tblcustomers[[#This Row],[customer_age(days)]]&lt;=730, "Loyal", "Veteran"))</f>
        <v>Veteran</v>
      </c>
    </row>
    <row r="985" spans="1:8" x14ac:dyDescent="0.2">
      <c r="A985" t="s">
        <v>6578</v>
      </c>
      <c r="B985" t="s">
        <v>13287</v>
      </c>
      <c r="C985" t="s">
        <v>12028</v>
      </c>
      <c r="D985" t="s">
        <v>12086</v>
      </c>
      <c r="E985" s="1">
        <v>45270</v>
      </c>
      <c r="F985">
        <f>YEAR(tblcustomers[[#This Row],[registered_date]])</f>
        <v>2023</v>
      </c>
      <c r="G985" s="7">
        <f ca="1">TODAY() - tblcustomers[[#This Row],[registered_date]]</f>
        <v>539</v>
      </c>
      <c r="H985" t="str">
        <f ca="1">IF(tblcustomers[[#This Row],[customer_age(days)]]&lt;=180, "New",
  IF(tblcustomers[[#This Row],[customer_age(days)]]&lt;=730, "Loyal", "Veteran"))</f>
        <v>Loyal</v>
      </c>
    </row>
    <row r="986" spans="1:8" x14ac:dyDescent="0.2">
      <c r="A986" t="s">
        <v>1063</v>
      </c>
      <c r="B986" t="s">
        <v>13288</v>
      </c>
      <c r="C986" t="s">
        <v>12390</v>
      </c>
      <c r="D986" t="s">
        <v>12127</v>
      </c>
      <c r="E986" s="1">
        <v>44575</v>
      </c>
      <c r="F986">
        <f>YEAR(tblcustomers[[#This Row],[registered_date]])</f>
        <v>2022</v>
      </c>
      <c r="G986" s="7">
        <f ca="1">TODAY() - tblcustomers[[#This Row],[registered_date]]</f>
        <v>1234</v>
      </c>
      <c r="H986" t="str">
        <f ca="1">IF(tblcustomers[[#This Row],[customer_age(days)]]&lt;=180, "New",
  IF(tblcustomers[[#This Row],[customer_age(days)]]&lt;=730, "Loyal", "Veteran"))</f>
        <v>Veteran</v>
      </c>
    </row>
    <row r="987" spans="1:8" x14ac:dyDescent="0.2">
      <c r="A987" t="s">
        <v>3675</v>
      </c>
      <c r="B987" t="s">
        <v>13289</v>
      </c>
      <c r="C987" t="s">
        <v>12418</v>
      </c>
      <c r="D987" t="s">
        <v>12026</v>
      </c>
      <c r="E987" s="1">
        <v>44966</v>
      </c>
      <c r="F987">
        <f>YEAR(tblcustomers[[#This Row],[registered_date]])</f>
        <v>2023</v>
      </c>
      <c r="G987" s="7">
        <f ca="1">TODAY() - tblcustomers[[#This Row],[registered_date]]</f>
        <v>843</v>
      </c>
      <c r="H987" t="str">
        <f ca="1">IF(tblcustomers[[#This Row],[customer_age(days)]]&lt;=180, "New",
  IF(tblcustomers[[#This Row],[customer_age(days)]]&lt;=730, "Loyal", "Veteran"))</f>
        <v>Veteran</v>
      </c>
    </row>
    <row r="988" spans="1:8" x14ac:dyDescent="0.2">
      <c r="A988" t="s">
        <v>1682</v>
      </c>
      <c r="B988" t="s">
        <v>13290</v>
      </c>
      <c r="C988" t="s">
        <v>12031</v>
      </c>
      <c r="D988" t="s">
        <v>12021</v>
      </c>
      <c r="E988" s="1">
        <v>45529</v>
      </c>
      <c r="F988">
        <f>YEAR(tblcustomers[[#This Row],[registered_date]])</f>
        <v>2024</v>
      </c>
      <c r="G988" s="7">
        <f ca="1">TODAY() - tblcustomers[[#This Row],[registered_date]]</f>
        <v>280</v>
      </c>
      <c r="H988" t="str">
        <f ca="1">IF(tblcustomers[[#This Row],[customer_age(days)]]&lt;=180, "New",
  IF(tblcustomers[[#This Row],[customer_age(days)]]&lt;=730, "Loyal", "Veteran"))</f>
        <v>Loyal</v>
      </c>
    </row>
    <row r="989" spans="1:8" x14ac:dyDescent="0.2">
      <c r="A989" t="s">
        <v>4130</v>
      </c>
      <c r="B989" t="s">
        <v>13291</v>
      </c>
      <c r="C989" t="s">
        <v>12261</v>
      </c>
      <c r="D989" t="s">
        <v>12140</v>
      </c>
      <c r="E989" s="1">
        <v>44650</v>
      </c>
      <c r="F989">
        <f>YEAR(tblcustomers[[#This Row],[registered_date]])</f>
        <v>2022</v>
      </c>
      <c r="G989" s="7">
        <f ca="1">TODAY() - tblcustomers[[#This Row],[registered_date]]</f>
        <v>1159</v>
      </c>
      <c r="H989" t="str">
        <f ca="1">IF(tblcustomers[[#This Row],[customer_age(days)]]&lt;=180, "New",
  IF(tblcustomers[[#This Row],[customer_age(days)]]&lt;=730, "Loyal", "Veteran"))</f>
        <v>Veteran</v>
      </c>
    </row>
    <row r="990" spans="1:8" x14ac:dyDescent="0.2">
      <c r="A990" t="s">
        <v>1586</v>
      </c>
      <c r="B990" t="s">
        <v>13292</v>
      </c>
      <c r="C990" t="s">
        <v>12698</v>
      </c>
      <c r="D990" t="s">
        <v>12151</v>
      </c>
      <c r="E990" s="1">
        <v>44759</v>
      </c>
      <c r="F990">
        <f>YEAR(tblcustomers[[#This Row],[registered_date]])</f>
        <v>2022</v>
      </c>
      <c r="G990" s="7">
        <f ca="1">TODAY() - tblcustomers[[#This Row],[registered_date]]</f>
        <v>1050</v>
      </c>
      <c r="H990" t="str">
        <f ca="1">IF(tblcustomers[[#This Row],[customer_age(days)]]&lt;=180, "New",
  IF(tblcustomers[[#This Row],[customer_age(days)]]&lt;=730, "Loyal", "Veteran"))</f>
        <v>Veteran</v>
      </c>
    </row>
    <row r="991" spans="1:8" x14ac:dyDescent="0.2">
      <c r="A991" t="s">
        <v>929</v>
      </c>
      <c r="B991" t="s">
        <v>13293</v>
      </c>
      <c r="C991" t="s">
        <v>12746</v>
      </c>
      <c r="D991" t="s">
        <v>12265</v>
      </c>
      <c r="E991" s="1">
        <v>45389</v>
      </c>
      <c r="F991">
        <f>YEAR(tblcustomers[[#This Row],[registered_date]])</f>
        <v>2024</v>
      </c>
      <c r="G991" s="7">
        <f ca="1">TODAY() - tblcustomers[[#This Row],[registered_date]]</f>
        <v>420</v>
      </c>
      <c r="H991" t="str">
        <f ca="1">IF(tblcustomers[[#This Row],[customer_age(days)]]&lt;=180, "New",
  IF(tblcustomers[[#This Row],[customer_age(days)]]&lt;=730, "Loyal", "Veteran"))</f>
        <v>Loyal</v>
      </c>
    </row>
    <row r="992" spans="1:8" x14ac:dyDescent="0.2">
      <c r="A992" t="s">
        <v>1838</v>
      </c>
      <c r="B992" t="s">
        <v>13294</v>
      </c>
      <c r="C992" t="s">
        <v>12292</v>
      </c>
      <c r="D992" t="s">
        <v>12089</v>
      </c>
      <c r="E992" s="1">
        <v>45364</v>
      </c>
      <c r="F992">
        <f>YEAR(tblcustomers[[#This Row],[registered_date]])</f>
        <v>2024</v>
      </c>
      <c r="G992" s="7">
        <f ca="1">TODAY() - tblcustomers[[#This Row],[registered_date]]</f>
        <v>445</v>
      </c>
      <c r="H992" t="str">
        <f ca="1">IF(tblcustomers[[#This Row],[customer_age(days)]]&lt;=180, "New",
  IF(tblcustomers[[#This Row],[customer_age(days)]]&lt;=730, "Loyal", "Veteran"))</f>
        <v>Loyal</v>
      </c>
    </row>
    <row r="993" spans="1:8" x14ac:dyDescent="0.2">
      <c r="A993" t="s">
        <v>3998</v>
      </c>
      <c r="B993" t="s">
        <v>13295</v>
      </c>
      <c r="C993" t="s">
        <v>12281</v>
      </c>
      <c r="D993" t="s">
        <v>12212</v>
      </c>
      <c r="E993" s="1">
        <v>45314</v>
      </c>
      <c r="F993">
        <f>YEAR(tblcustomers[[#This Row],[registered_date]])</f>
        <v>2024</v>
      </c>
      <c r="G993" s="7">
        <f ca="1">TODAY() - tblcustomers[[#This Row],[registered_date]]</f>
        <v>495</v>
      </c>
      <c r="H993" t="str">
        <f ca="1">IF(tblcustomers[[#This Row],[customer_age(days)]]&lt;=180, "New",
  IF(tblcustomers[[#This Row],[customer_age(days)]]&lt;=730, "Loyal", "Veteran"))</f>
        <v>Loyal</v>
      </c>
    </row>
    <row r="994" spans="1:8" x14ac:dyDescent="0.2">
      <c r="A994" t="s">
        <v>907</v>
      </c>
      <c r="B994" t="s">
        <v>13296</v>
      </c>
      <c r="C994" t="s">
        <v>12937</v>
      </c>
      <c r="D994" t="s">
        <v>12056</v>
      </c>
      <c r="E994" s="1">
        <v>44926</v>
      </c>
      <c r="F994">
        <f>YEAR(tblcustomers[[#This Row],[registered_date]])</f>
        <v>2022</v>
      </c>
      <c r="G994" s="7">
        <f ca="1">TODAY() - tblcustomers[[#This Row],[registered_date]]</f>
        <v>883</v>
      </c>
      <c r="H994" t="str">
        <f ca="1">IF(tblcustomers[[#This Row],[customer_age(days)]]&lt;=180, "New",
  IF(tblcustomers[[#This Row],[customer_age(days)]]&lt;=730, "Loyal", "Veteran"))</f>
        <v>Veteran</v>
      </c>
    </row>
    <row r="995" spans="1:8" x14ac:dyDescent="0.2">
      <c r="A995" t="s">
        <v>2729</v>
      </c>
      <c r="B995" t="s">
        <v>13297</v>
      </c>
      <c r="C995" t="s">
        <v>12312</v>
      </c>
      <c r="D995" t="s">
        <v>12425</v>
      </c>
      <c r="E995" s="1">
        <v>44723</v>
      </c>
      <c r="F995">
        <f>YEAR(tblcustomers[[#This Row],[registered_date]])</f>
        <v>2022</v>
      </c>
      <c r="G995" s="7">
        <f ca="1">TODAY() - tblcustomers[[#This Row],[registered_date]]</f>
        <v>1086</v>
      </c>
      <c r="H995" t="str">
        <f ca="1">IF(tblcustomers[[#This Row],[customer_age(days)]]&lt;=180, "New",
  IF(tblcustomers[[#This Row],[customer_age(days)]]&lt;=730, "Loyal", "Veteran"))</f>
        <v>Veteran</v>
      </c>
    </row>
    <row r="996" spans="1:8" x14ac:dyDescent="0.2">
      <c r="A996" t="s">
        <v>6422</v>
      </c>
      <c r="B996" t="s">
        <v>13298</v>
      </c>
      <c r="C996" t="s">
        <v>12186</v>
      </c>
      <c r="D996" t="s">
        <v>12159</v>
      </c>
      <c r="E996" s="1">
        <v>44367</v>
      </c>
      <c r="F996">
        <f>YEAR(tblcustomers[[#This Row],[registered_date]])</f>
        <v>2021</v>
      </c>
      <c r="G996" s="7">
        <f ca="1">TODAY() - tblcustomers[[#This Row],[registered_date]]</f>
        <v>1442</v>
      </c>
      <c r="H996" t="str">
        <f ca="1">IF(tblcustomers[[#This Row],[customer_age(days)]]&lt;=180, "New",
  IF(tblcustomers[[#This Row],[customer_age(days)]]&lt;=730, "Loyal", "Veteran"))</f>
        <v>Veteran</v>
      </c>
    </row>
    <row r="997" spans="1:8" x14ac:dyDescent="0.2">
      <c r="A997" t="s">
        <v>6389</v>
      </c>
      <c r="B997" t="s">
        <v>12976</v>
      </c>
      <c r="C997" t="s">
        <v>12259</v>
      </c>
      <c r="D997" t="s">
        <v>12180</v>
      </c>
      <c r="E997" s="1">
        <v>44861</v>
      </c>
      <c r="F997">
        <f>YEAR(tblcustomers[[#This Row],[registered_date]])</f>
        <v>2022</v>
      </c>
      <c r="G997" s="7">
        <f ca="1">TODAY() - tblcustomers[[#This Row],[registered_date]]</f>
        <v>948</v>
      </c>
      <c r="H997" t="str">
        <f ca="1">IF(tblcustomers[[#This Row],[customer_age(days)]]&lt;=180, "New",
  IF(tblcustomers[[#This Row],[customer_age(days)]]&lt;=730, "Loyal", "Veteran"))</f>
        <v>Veteran</v>
      </c>
    </row>
    <row r="998" spans="1:8" x14ac:dyDescent="0.2">
      <c r="A998" t="s">
        <v>5267</v>
      </c>
      <c r="B998" t="s">
        <v>13299</v>
      </c>
      <c r="C998" t="s">
        <v>12775</v>
      </c>
      <c r="D998" t="s">
        <v>12086</v>
      </c>
      <c r="E998" s="1">
        <v>44747</v>
      </c>
      <c r="F998">
        <f>YEAR(tblcustomers[[#This Row],[registered_date]])</f>
        <v>2022</v>
      </c>
      <c r="G998" s="7">
        <f ca="1">TODAY() - tblcustomers[[#This Row],[registered_date]]</f>
        <v>1062</v>
      </c>
      <c r="H998" t="str">
        <f ca="1">IF(tblcustomers[[#This Row],[customer_age(days)]]&lt;=180, "New",
  IF(tblcustomers[[#This Row],[customer_age(days)]]&lt;=730, "Loyal", "Veteran"))</f>
        <v>Veteran</v>
      </c>
    </row>
    <row r="999" spans="1:8" x14ac:dyDescent="0.2">
      <c r="A999" t="s">
        <v>7376</v>
      </c>
      <c r="B999" t="s">
        <v>13300</v>
      </c>
      <c r="C999" t="s">
        <v>12290</v>
      </c>
      <c r="D999" t="s">
        <v>12221</v>
      </c>
      <c r="E999" s="1">
        <v>45384</v>
      </c>
      <c r="F999">
        <f>YEAR(tblcustomers[[#This Row],[registered_date]])</f>
        <v>2024</v>
      </c>
      <c r="G999" s="7">
        <f ca="1">TODAY() - tblcustomers[[#This Row],[registered_date]]</f>
        <v>425</v>
      </c>
      <c r="H999" t="str">
        <f ca="1">IF(tblcustomers[[#This Row],[customer_age(days)]]&lt;=180, "New",
  IF(tblcustomers[[#This Row],[customer_age(days)]]&lt;=730, "Loyal", "Veteran"))</f>
        <v>Loyal</v>
      </c>
    </row>
    <row r="1000" spans="1:8" x14ac:dyDescent="0.2">
      <c r="A1000" t="s">
        <v>1698</v>
      </c>
      <c r="B1000" t="s">
        <v>13301</v>
      </c>
      <c r="C1000" t="s">
        <v>12197</v>
      </c>
      <c r="D1000" t="s">
        <v>12162</v>
      </c>
      <c r="E1000" s="1">
        <v>44610</v>
      </c>
      <c r="F1000">
        <f>YEAR(tblcustomers[[#This Row],[registered_date]])</f>
        <v>2022</v>
      </c>
      <c r="G1000" s="7">
        <f ca="1">TODAY() - tblcustomers[[#This Row],[registered_date]]</f>
        <v>1199</v>
      </c>
      <c r="H1000" t="str">
        <f ca="1">IF(tblcustomers[[#This Row],[customer_age(days)]]&lt;=180, "New",
  IF(tblcustomers[[#This Row],[customer_age(days)]]&lt;=730, "Loyal", "Veteran"))</f>
        <v>Veteran</v>
      </c>
    </row>
    <row r="1001" spans="1:8" x14ac:dyDescent="0.2">
      <c r="A1001" t="s">
        <v>2005</v>
      </c>
      <c r="B1001" t="s">
        <v>13302</v>
      </c>
      <c r="C1001" t="s">
        <v>12158</v>
      </c>
      <c r="D1001" t="s">
        <v>12425</v>
      </c>
      <c r="E1001" s="1">
        <v>45068</v>
      </c>
      <c r="F1001">
        <f>YEAR(tblcustomers[[#This Row],[registered_date]])</f>
        <v>2023</v>
      </c>
      <c r="G1001" s="7">
        <f ca="1">TODAY() - tblcustomers[[#This Row],[registered_date]]</f>
        <v>741</v>
      </c>
      <c r="H1001" t="str">
        <f ca="1">IF(tblcustomers[[#This Row],[customer_age(days)]]&lt;=180, "New",
  IF(tblcustomers[[#This Row],[customer_age(days)]]&lt;=730, "Loyal", "Veteran"))</f>
        <v>Veteran</v>
      </c>
    </row>
    <row r="1002" spans="1:8" x14ac:dyDescent="0.2">
      <c r="A1002" t="s">
        <v>386</v>
      </c>
      <c r="B1002" t="s">
        <v>13303</v>
      </c>
      <c r="C1002" t="s">
        <v>12158</v>
      </c>
      <c r="D1002" t="s">
        <v>26</v>
      </c>
      <c r="E1002" s="1">
        <v>45669</v>
      </c>
      <c r="F1002">
        <f>YEAR(tblcustomers[[#This Row],[registered_date]])</f>
        <v>2025</v>
      </c>
      <c r="G1002" s="7">
        <f ca="1">TODAY() - tblcustomers[[#This Row],[registered_date]]</f>
        <v>140</v>
      </c>
      <c r="H1002" t="str">
        <f ca="1">IF(tblcustomers[[#This Row],[customer_age(days)]]&lt;=180, "New",
  IF(tblcustomers[[#This Row],[customer_age(days)]]&lt;=730, "Loyal", "Veteran"))</f>
        <v>New</v>
      </c>
    </row>
    <row r="1003" spans="1:8" x14ac:dyDescent="0.2">
      <c r="A1003" t="s">
        <v>2529</v>
      </c>
      <c r="B1003" t="s">
        <v>13304</v>
      </c>
      <c r="C1003" t="s">
        <v>12567</v>
      </c>
      <c r="D1003" t="s">
        <v>12050</v>
      </c>
      <c r="E1003" s="1">
        <v>44946</v>
      </c>
      <c r="F1003">
        <f>YEAR(tblcustomers[[#This Row],[registered_date]])</f>
        <v>2023</v>
      </c>
      <c r="G1003" s="7">
        <f ca="1">TODAY() - tblcustomers[[#This Row],[registered_date]]</f>
        <v>863</v>
      </c>
      <c r="H1003" t="str">
        <f ca="1">IF(tblcustomers[[#This Row],[customer_age(days)]]&lt;=180, "New",
  IF(tblcustomers[[#This Row],[customer_age(days)]]&lt;=730, "Loyal", "Veteran"))</f>
        <v>Veteran</v>
      </c>
    </row>
    <row r="1004" spans="1:8" x14ac:dyDescent="0.2">
      <c r="A1004" t="s">
        <v>1639</v>
      </c>
      <c r="B1004" t="s">
        <v>13305</v>
      </c>
      <c r="C1004" t="s">
        <v>12371</v>
      </c>
      <c r="D1004" t="s">
        <v>12059</v>
      </c>
      <c r="E1004" s="1">
        <v>45098</v>
      </c>
      <c r="F1004">
        <f>YEAR(tblcustomers[[#This Row],[registered_date]])</f>
        <v>2023</v>
      </c>
      <c r="G1004" s="7">
        <f ca="1">TODAY() - tblcustomers[[#This Row],[registered_date]]</f>
        <v>711</v>
      </c>
      <c r="H1004" t="str">
        <f ca="1">IF(tblcustomers[[#This Row],[customer_age(days)]]&lt;=180, "New",
  IF(tblcustomers[[#This Row],[customer_age(days)]]&lt;=730, "Loyal", "Veteran"))</f>
        <v>Loyal</v>
      </c>
    </row>
    <row r="1005" spans="1:8" x14ac:dyDescent="0.2">
      <c r="A1005" t="s">
        <v>2995</v>
      </c>
      <c r="B1005" t="s">
        <v>13306</v>
      </c>
      <c r="C1005" t="s">
        <v>12135</v>
      </c>
      <c r="D1005" t="s">
        <v>12053</v>
      </c>
      <c r="E1005" s="1">
        <v>45216</v>
      </c>
      <c r="F1005">
        <f>YEAR(tblcustomers[[#This Row],[registered_date]])</f>
        <v>2023</v>
      </c>
      <c r="G1005" s="7">
        <f ca="1">TODAY() - tblcustomers[[#This Row],[registered_date]]</f>
        <v>593</v>
      </c>
      <c r="H1005" t="str">
        <f ca="1">IF(tblcustomers[[#This Row],[customer_age(days)]]&lt;=180, "New",
  IF(tblcustomers[[#This Row],[customer_age(days)]]&lt;=730, "Loyal", "Veteran"))</f>
        <v>Loyal</v>
      </c>
    </row>
    <row r="1006" spans="1:8" x14ac:dyDescent="0.2">
      <c r="A1006" t="s">
        <v>5560</v>
      </c>
      <c r="B1006" t="s">
        <v>13307</v>
      </c>
      <c r="C1006" t="s">
        <v>12455</v>
      </c>
      <c r="D1006" t="s">
        <v>12091</v>
      </c>
      <c r="E1006" s="1">
        <v>44864</v>
      </c>
      <c r="F1006">
        <f>YEAR(tblcustomers[[#This Row],[registered_date]])</f>
        <v>2022</v>
      </c>
      <c r="G1006" s="7">
        <f ca="1">TODAY() - tblcustomers[[#This Row],[registered_date]]</f>
        <v>945</v>
      </c>
      <c r="H1006" t="str">
        <f ca="1">IF(tblcustomers[[#This Row],[customer_age(days)]]&lt;=180, "New",
  IF(tblcustomers[[#This Row],[customer_age(days)]]&lt;=730, "Loyal", "Veteran"))</f>
        <v>Veteran</v>
      </c>
    </row>
    <row r="1007" spans="1:8" x14ac:dyDescent="0.2">
      <c r="A1007" t="s">
        <v>327</v>
      </c>
      <c r="B1007" t="s">
        <v>13308</v>
      </c>
      <c r="C1007" t="s">
        <v>12173</v>
      </c>
      <c r="D1007" t="s">
        <v>12083</v>
      </c>
      <c r="E1007" s="1">
        <v>44815</v>
      </c>
      <c r="F1007">
        <f>YEAR(tblcustomers[[#This Row],[registered_date]])</f>
        <v>2022</v>
      </c>
      <c r="G1007" s="7">
        <f ca="1">TODAY() - tblcustomers[[#This Row],[registered_date]]</f>
        <v>994</v>
      </c>
      <c r="H1007" t="str">
        <f ca="1">IF(tblcustomers[[#This Row],[customer_age(days)]]&lt;=180, "New",
  IF(tblcustomers[[#This Row],[customer_age(days)]]&lt;=730, "Loyal", "Veteran"))</f>
        <v>Veteran</v>
      </c>
    </row>
    <row r="1008" spans="1:8" x14ac:dyDescent="0.2">
      <c r="A1008" t="s">
        <v>8593</v>
      </c>
      <c r="B1008" t="s">
        <v>13309</v>
      </c>
      <c r="C1008" t="s">
        <v>12565</v>
      </c>
      <c r="D1008" t="s">
        <v>12425</v>
      </c>
      <c r="E1008" s="1">
        <v>45318</v>
      </c>
      <c r="F1008">
        <f>YEAR(tblcustomers[[#This Row],[registered_date]])</f>
        <v>2024</v>
      </c>
      <c r="G1008" s="7">
        <f ca="1">TODAY() - tblcustomers[[#This Row],[registered_date]]</f>
        <v>491</v>
      </c>
      <c r="H1008" t="str">
        <f ca="1">IF(tblcustomers[[#This Row],[customer_age(days)]]&lt;=180, "New",
  IF(tblcustomers[[#This Row],[customer_age(days)]]&lt;=730, "Loyal", "Veteran"))</f>
        <v>Loyal</v>
      </c>
    </row>
    <row r="1009" spans="1:8" x14ac:dyDescent="0.2">
      <c r="A1009" t="s">
        <v>1042</v>
      </c>
      <c r="B1009" t="s">
        <v>13310</v>
      </c>
      <c r="C1009" t="s">
        <v>12554</v>
      </c>
      <c r="D1009" t="s">
        <v>12026</v>
      </c>
      <c r="E1009" s="1">
        <v>44781</v>
      </c>
      <c r="F1009">
        <f>YEAR(tblcustomers[[#This Row],[registered_date]])</f>
        <v>2022</v>
      </c>
      <c r="G1009" s="7">
        <f ca="1">TODAY() - tblcustomers[[#This Row],[registered_date]]</f>
        <v>1028</v>
      </c>
      <c r="H1009" t="str">
        <f ca="1">IF(tblcustomers[[#This Row],[customer_age(days)]]&lt;=180, "New",
  IF(tblcustomers[[#This Row],[customer_age(days)]]&lt;=730, "Loyal", "Veteran"))</f>
        <v>Veteran</v>
      </c>
    </row>
    <row r="1010" spans="1:8" x14ac:dyDescent="0.2">
      <c r="A1010" t="s">
        <v>3371</v>
      </c>
      <c r="B1010" t="s">
        <v>13311</v>
      </c>
      <c r="C1010" t="s">
        <v>12069</v>
      </c>
      <c r="D1010" t="s">
        <v>12034</v>
      </c>
      <c r="E1010" s="1">
        <v>45479</v>
      </c>
      <c r="F1010">
        <f>YEAR(tblcustomers[[#This Row],[registered_date]])</f>
        <v>2024</v>
      </c>
      <c r="G1010" s="7">
        <f ca="1">TODAY() - tblcustomers[[#This Row],[registered_date]]</f>
        <v>330</v>
      </c>
      <c r="H1010" t="str">
        <f ca="1">IF(tblcustomers[[#This Row],[customer_age(days)]]&lt;=180, "New",
  IF(tblcustomers[[#This Row],[customer_age(days)]]&lt;=730, "Loyal", "Veteran"))</f>
        <v>Loyal</v>
      </c>
    </row>
    <row r="1011" spans="1:8" x14ac:dyDescent="0.2">
      <c r="A1011" t="s">
        <v>3788</v>
      </c>
      <c r="B1011" t="s">
        <v>13312</v>
      </c>
      <c r="C1011" t="s">
        <v>12072</v>
      </c>
      <c r="D1011" t="s">
        <v>12056</v>
      </c>
      <c r="E1011" s="1">
        <v>44699</v>
      </c>
      <c r="F1011">
        <f>YEAR(tblcustomers[[#This Row],[registered_date]])</f>
        <v>2022</v>
      </c>
      <c r="G1011" s="7">
        <f ca="1">TODAY() - tblcustomers[[#This Row],[registered_date]]</f>
        <v>1110</v>
      </c>
      <c r="H1011" t="str">
        <f ca="1">IF(tblcustomers[[#This Row],[customer_age(days)]]&lt;=180, "New",
  IF(tblcustomers[[#This Row],[customer_age(days)]]&lt;=730, "Loyal", "Veteran"))</f>
        <v>Veteran</v>
      </c>
    </row>
    <row r="1012" spans="1:8" x14ac:dyDescent="0.2">
      <c r="A1012" t="s">
        <v>3700</v>
      </c>
      <c r="B1012" t="s">
        <v>13313</v>
      </c>
      <c r="C1012" t="s">
        <v>12279</v>
      </c>
      <c r="D1012" t="s">
        <v>12089</v>
      </c>
      <c r="E1012" s="1">
        <v>44857</v>
      </c>
      <c r="F1012">
        <f>YEAR(tblcustomers[[#This Row],[registered_date]])</f>
        <v>2022</v>
      </c>
      <c r="G1012" s="7">
        <f ca="1">TODAY() - tblcustomers[[#This Row],[registered_date]]</f>
        <v>952</v>
      </c>
      <c r="H1012" t="str">
        <f ca="1">IF(tblcustomers[[#This Row],[customer_age(days)]]&lt;=180, "New",
  IF(tblcustomers[[#This Row],[customer_age(days)]]&lt;=730, "Loyal", "Veteran"))</f>
        <v>Veteran</v>
      </c>
    </row>
    <row r="1013" spans="1:8" x14ac:dyDescent="0.2">
      <c r="A1013" t="s">
        <v>1993</v>
      </c>
      <c r="B1013" t="s">
        <v>13314</v>
      </c>
      <c r="C1013" t="s">
        <v>12193</v>
      </c>
      <c r="D1013" t="s">
        <v>12133</v>
      </c>
      <c r="E1013" s="1">
        <v>45408</v>
      </c>
      <c r="F1013">
        <f>YEAR(tblcustomers[[#This Row],[registered_date]])</f>
        <v>2024</v>
      </c>
      <c r="G1013" s="7">
        <f ca="1">TODAY() - tblcustomers[[#This Row],[registered_date]]</f>
        <v>401</v>
      </c>
      <c r="H1013" t="str">
        <f ca="1">IF(tblcustomers[[#This Row],[customer_age(days)]]&lt;=180, "New",
  IF(tblcustomers[[#This Row],[customer_age(days)]]&lt;=730, "Loyal", "Veteran"))</f>
        <v>Loyal</v>
      </c>
    </row>
    <row r="1014" spans="1:8" x14ac:dyDescent="0.2">
      <c r="A1014" t="s">
        <v>433</v>
      </c>
      <c r="B1014" t="s">
        <v>13315</v>
      </c>
      <c r="C1014" t="s">
        <v>12628</v>
      </c>
      <c r="D1014" t="s">
        <v>12102</v>
      </c>
      <c r="E1014" s="1">
        <v>45758</v>
      </c>
      <c r="F1014">
        <f>YEAR(tblcustomers[[#This Row],[registered_date]])</f>
        <v>2025</v>
      </c>
      <c r="G1014" s="7">
        <f ca="1">TODAY() - tblcustomers[[#This Row],[registered_date]]</f>
        <v>51</v>
      </c>
      <c r="H1014" t="str">
        <f ca="1">IF(tblcustomers[[#This Row],[customer_age(days)]]&lt;=180, "New",
  IF(tblcustomers[[#This Row],[customer_age(days)]]&lt;=730, "Loyal", "Veteran"))</f>
        <v>New</v>
      </c>
    </row>
    <row r="1015" spans="1:8" x14ac:dyDescent="0.2">
      <c r="A1015" t="s">
        <v>2126</v>
      </c>
      <c r="B1015" t="s">
        <v>13316</v>
      </c>
      <c r="C1015" t="s">
        <v>12421</v>
      </c>
      <c r="D1015" t="s">
        <v>12050</v>
      </c>
      <c r="E1015" s="1">
        <v>45795</v>
      </c>
      <c r="F1015">
        <f>YEAR(tblcustomers[[#This Row],[registered_date]])</f>
        <v>2025</v>
      </c>
      <c r="G1015" s="7">
        <f ca="1">TODAY() - tblcustomers[[#This Row],[registered_date]]</f>
        <v>14</v>
      </c>
      <c r="H1015" t="str">
        <f ca="1">IF(tblcustomers[[#This Row],[customer_age(days)]]&lt;=180, "New",
  IF(tblcustomers[[#This Row],[customer_age(days)]]&lt;=730, "Loyal", "Veteran"))</f>
        <v>New</v>
      </c>
    </row>
    <row r="1016" spans="1:8" x14ac:dyDescent="0.2">
      <c r="A1016" t="s">
        <v>412</v>
      </c>
      <c r="B1016" t="s">
        <v>13317</v>
      </c>
      <c r="C1016" t="s">
        <v>12764</v>
      </c>
      <c r="D1016" t="s">
        <v>12076</v>
      </c>
      <c r="E1016" s="1">
        <v>44529</v>
      </c>
      <c r="F1016">
        <f>YEAR(tblcustomers[[#This Row],[registered_date]])</f>
        <v>2021</v>
      </c>
      <c r="G1016" s="7">
        <f ca="1">TODAY() - tblcustomers[[#This Row],[registered_date]]</f>
        <v>1280</v>
      </c>
      <c r="H1016" t="str">
        <f ca="1">IF(tblcustomers[[#This Row],[customer_age(days)]]&lt;=180, "New",
  IF(tblcustomers[[#This Row],[customer_age(days)]]&lt;=730, "Loyal", "Veteran"))</f>
        <v>Veteran</v>
      </c>
    </row>
    <row r="1017" spans="1:8" x14ac:dyDescent="0.2">
      <c r="A1017" t="s">
        <v>6763</v>
      </c>
      <c r="B1017" t="s">
        <v>13318</v>
      </c>
      <c r="C1017" t="s">
        <v>12554</v>
      </c>
      <c r="D1017" t="s">
        <v>12086</v>
      </c>
      <c r="E1017" s="1">
        <v>44841</v>
      </c>
      <c r="F1017">
        <f>YEAR(tblcustomers[[#This Row],[registered_date]])</f>
        <v>2022</v>
      </c>
      <c r="G1017" s="7">
        <f ca="1">TODAY() - tblcustomers[[#This Row],[registered_date]]</f>
        <v>968</v>
      </c>
      <c r="H1017" t="str">
        <f ca="1">IF(tblcustomers[[#This Row],[customer_age(days)]]&lt;=180, "New",
  IF(tblcustomers[[#This Row],[customer_age(days)]]&lt;=730, "Loyal", "Veteran"))</f>
        <v>Veteran</v>
      </c>
    </row>
    <row r="1018" spans="1:8" x14ac:dyDescent="0.2">
      <c r="A1018" t="s">
        <v>3167</v>
      </c>
      <c r="B1018" t="s">
        <v>13319</v>
      </c>
      <c r="C1018" t="s">
        <v>12330</v>
      </c>
      <c r="D1018" t="s">
        <v>12067</v>
      </c>
      <c r="E1018" s="1">
        <v>45796</v>
      </c>
      <c r="F1018">
        <f>YEAR(tblcustomers[[#This Row],[registered_date]])</f>
        <v>2025</v>
      </c>
      <c r="G1018" s="7">
        <f ca="1">TODAY() - tblcustomers[[#This Row],[registered_date]]</f>
        <v>13</v>
      </c>
      <c r="H1018" t="str">
        <f ca="1">IF(tblcustomers[[#This Row],[customer_age(days)]]&lt;=180, "New",
  IF(tblcustomers[[#This Row],[customer_age(days)]]&lt;=730, "Loyal", "Veteran"))</f>
        <v>New</v>
      </c>
    </row>
    <row r="1019" spans="1:8" x14ac:dyDescent="0.2">
      <c r="A1019" t="s">
        <v>6054</v>
      </c>
      <c r="B1019" t="s">
        <v>13320</v>
      </c>
      <c r="C1019" t="s">
        <v>12609</v>
      </c>
      <c r="D1019" t="s">
        <v>12174</v>
      </c>
      <c r="E1019" s="1">
        <v>44637</v>
      </c>
      <c r="F1019">
        <f>YEAR(tblcustomers[[#This Row],[registered_date]])</f>
        <v>2022</v>
      </c>
      <c r="G1019" s="7">
        <f ca="1">TODAY() - tblcustomers[[#This Row],[registered_date]]</f>
        <v>1172</v>
      </c>
      <c r="H1019" t="str">
        <f ca="1">IF(tblcustomers[[#This Row],[customer_age(days)]]&lt;=180, "New",
  IF(tblcustomers[[#This Row],[customer_age(days)]]&lt;=730, "Loyal", "Veteran"))</f>
        <v>Veteran</v>
      </c>
    </row>
    <row r="1020" spans="1:8" x14ac:dyDescent="0.2">
      <c r="A1020" t="s">
        <v>3265</v>
      </c>
      <c r="B1020" t="s">
        <v>13321</v>
      </c>
      <c r="C1020" t="s">
        <v>12405</v>
      </c>
      <c r="D1020" t="s">
        <v>12252</v>
      </c>
      <c r="E1020" s="1">
        <v>44760</v>
      </c>
      <c r="F1020">
        <f>YEAR(tblcustomers[[#This Row],[registered_date]])</f>
        <v>2022</v>
      </c>
      <c r="G1020" s="7">
        <f ca="1">TODAY() - tblcustomers[[#This Row],[registered_date]]</f>
        <v>1049</v>
      </c>
      <c r="H1020" t="str">
        <f ca="1">IF(tblcustomers[[#This Row],[customer_age(days)]]&lt;=180, "New",
  IF(tblcustomers[[#This Row],[customer_age(days)]]&lt;=730, "Loyal", "Veteran"))</f>
        <v>Veteran</v>
      </c>
    </row>
    <row r="1021" spans="1:8" x14ac:dyDescent="0.2">
      <c r="A1021" t="s">
        <v>7390</v>
      </c>
      <c r="B1021" t="s">
        <v>13322</v>
      </c>
      <c r="C1021" t="s">
        <v>12403</v>
      </c>
      <c r="D1021" t="s">
        <v>12056</v>
      </c>
      <c r="E1021" s="1">
        <v>44386</v>
      </c>
      <c r="F1021">
        <f>YEAR(tblcustomers[[#This Row],[registered_date]])</f>
        <v>2021</v>
      </c>
      <c r="G1021" s="7">
        <f ca="1">TODAY() - tblcustomers[[#This Row],[registered_date]]</f>
        <v>1423</v>
      </c>
      <c r="H1021" t="str">
        <f ca="1">IF(tblcustomers[[#This Row],[customer_age(days)]]&lt;=180, "New",
  IF(tblcustomers[[#This Row],[customer_age(days)]]&lt;=730, "Loyal", "Veteran"))</f>
        <v>Veteran</v>
      </c>
    </row>
    <row r="1022" spans="1:8" x14ac:dyDescent="0.2">
      <c r="A1022" t="s">
        <v>8128</v>
      </c>
      <c r="B1022" t="s">
        <v>13323</v>
      </c>
      <c r="C1022" t="s">
        <v>12135</v>
      </c>
      <c r="D1022" t="s">
        <v>12089</v>
      </c>
      <c r="E1022" s="1">
        <v>45074</v>
      </c>
      <c r="F1022">
        <f>YEAR(tblcustomers[[#This Row],[registered_date]])</f>
        <v>2023</v>
      </c>
      <c r="G1022" s="7">
        <f ca="1">TODAY() - tblcustomers[[#This Row],[registered_date]]</f>
        <v>735</v>
      </c>
      <c r="H1022" t="str">
        <f ca="1">IF(tblcustomers[[#This Row],[customer_age(days)]]&lt;=180, "New",
  IF(tblcustomers[[#This Row],[customer_age(days)]]&lt;=730, "Loyal", "Veteran"))</f>
        <v>Veteran</v>
      </c>
    </row>
    <row r="1023" spans="1:8" x14ac:dyDescent="0.2">
      <c r="A1023" t="s">
        <v>4024</v>
      </c>
      <c r="B1023" t="s">
        <v>13324</v>
      </c>
      <c r="C1023" t="s">
        <v>12276</v>
      </c>
      <c r="D1023" t="s">
        <v>12111</v>
      </c>
      <c r="E1023" s="1">
        <v>44559</v>
      </c>
      <c r="F1023">
        <f>YEAR(tblcustomers[[#This Row],[registered_date]])</f>
        <v>2021</v>
      </c>
      <c r="G1023" s="7">
        <f ca="1">TODAY() - tblcustomers[[#This Row],[registered_date]]</f>
        <v>1250</v>
      </c>
      <c r="H1023" t="str">
        <f ca="1">IF(tblcustomers[[#This Row],[customer_age(days)]]&lt;=180, "New",
  IF(tblcustomers[[#This Row],[customer_age(days)]]&lt;=730, "Loyal", "Veteran"))</f>
        <v>Veteran</v>
      </c>
    </row>
    <row r="1024" spans="1:8" x14ac:dyDescent="0.2">
      <c r="A1024" t="s">
        <v>1939</v>
      </c>
      <c r="B1024" t="s">
        <v>13325</v>
      </c>
      <c r="C1024" t="s">
        <v>12365</v>
      </c>
      <c r="D1024" t="s">
        <v>12109</v>
      </c>
      <c r="E1024" s="1">
        <v>44987</v>
      </c>
      <c r="F1024">
        <f>YEAR(tblcustomers[[#This Row],[registered_date]])</f>
        <v>2023</v>
      </c>
      <c r="G1024" s="7">
        <f ca="1">TODAY() - tblcustomers[[#This Row],[registered_date]]</f>
        <v>822</v>
      </c>
      <c r="H1024" t="str">
        <f ca="1">IF(tblcustomers[[#This Row],[customer_age(days)]]&lt;=180, "New",
  IF(tblcustomers[[#This Row],[customer_age(days)]]&lt;=730, "Loyal", "Veteran"))</f>
        <v>Veteran</v>
      </c>
    </row>
    <row r="1025" spans="1:8" x14ac:dyDescent="0.2">
      <c r="A1025" t="s">
        <v>3061</v>
      </c>
      <c r="B1025" t="s">
        <v>13326</v>
      </c>
      <c r="C1025" t="s">
        <v>12686</v>
      </c>
      <c r="D1025" t="s">
        <v>12151</v>
      </c>
      <c r="E1025" s="1">
        <v>44621</v>
      </c>
      <c r="F1025">
        <f>YEAR(tblcustomers[[#This Row],[registered_date]])</f>
        <v>2022</v>
      </c>
      <c r="G1025" s="7">
        <f ca="1">TODAY() - tblcustomers[[#This Row],[registered_date]]</f>
        <v>1188</v>
      </c>
      <c r="H1025" t="str">
        <f ca="1">IF(tblcustomers[[#This Row],[customer_age(days)]]&lt;=180, "New",
  IF(tblcustomers[[#This Row],[customer_age(days)]]&lt;=730, "Loyal", "Veteran"))</f>
        <v>Veteran</v>
      </c>
    </row>
    <row r="1026" spans="1:8" x14ac:dyDescent="0.2">
      <c r="A1026" t="s">
        <v>995</v>
      </c>
      <c r="B1026" t="s">
        <v>13327</v>
      </c>
      <c r="C1026" t="s">
        <v>12276</v>
      </c>
      <c r="D1026" t="s">
        <v>12221</v>
      </c>
      <c r="E1026" s="1">
        <v>44850</v>
      </c>
      <c r="F1026">
        <f>YEAR(tblcustomers[[#This Row],[registered_date]])</f>
        <v>2022</v>
      </c>
      <c r="G1026" s="7">
        <f ca="1">TODAY() - tblcustomers[[#This Row],[registered_date]]</f>
        <v>959</v>
      </c>
      <c r="H1026" t="str">
        <f ca="1">IF(tblcustomers[[#This Row],[customer_age(days)]]&lt;=180, "New",
  IF(tblcustomers[[#This Row],[customer_age(days)]]&lt;=730, "Loyal", "Veteran"))</f>
        <v>Veteran</v>
      </c>
    </row>
    <row r="1027" spans="1:8" x14ac:dyDescent="0.2">
      <c r="A1027" t="s">
        <v>4819</v>
      </c>
      <c r="B1027" t="s">
        <v>13328</v>
      </c>
      <c r="C1027" t="s">
        <v>12815</v>
      </c>
      <c r="D1027" t="s">
        <v>12037</v>
      </c>
      <c r="E1027" s="1">
        <v>45290</v>
      </c>
      <c r="F1027">
        <f>YEAR(tblcustomers[[#This Row],[registered_date]])</f>
        <v>2023</v>
      </c>
      <c r="G1027" s="7">
        <f ca="1">TODAY() - tblcustomers[[#This Row],[registered_date]]</f>
        <v>519</v>
      </c>
      <c r="H1027" t="str">
        <f ca="1">IF(tblcustomers[[#This Row],[customer_age(days)]]&lt;=180, "New",
  IF(tblcustomers[[#This Row],[customer_age(days)]]&lt;=730, "Loyal", "Veteran"))</f>
        <v>Loyal</v>
      </c>
    </row>
    <row r="1028" spans="1:8" x14ac:dyDescent="0.2">
      <c r="A1028" t="s">
        <v>325</v>
      </c>
      <c r="B1028" t="s">
        <v>13329</v>
      </c>
      <c r="C1028" t="s">
        <v>12405</v>
      </c>
      <c r="D1028" t="s">
        <v>12067</v>
      </c>
      <c r="E1028" s="1">
        <v>45234</v>
      </c>
      <c r="F1028">
        <f>YEAR(tblcustomers[[#This Row],[registered_date]])</f>
        <v>2023</v>
      </c>
      <c r="G1028" s="7">
        <f ca="1">TODAY() - tblcustomers[[#This Row],[registered_date]]</f>
        <v>575</v>
      </c>
      <c r="H1028" t="str">
        <f ca="1">IF(tblcustomers[[#This Row],[customer_age(days)]]&lt;=180, "New",
  IF(tblcustomers[[#This Row],[customer_age(days)]]&lt;=730, "Loyal", "Veteran"))</f>
        <v>Loyal</v>
      </c>
    </row>
    <row r="1029" spans="1:8" x14ac:dyDescent="0.2">
      <c r="A1029" t="s">
        <v>6195</v>
      </c>
      <c r="B1029" t="s">
        <v>13330</v>
      </c>
      <c r="C1029" t="s">
        <v>12390</v>
      </c>
      <c r="D1029" t="s">
        <v>12037</v>
      </c>
      <c r="E1029" s="1">
        <v>45154</v>
      </c>
      <c r="F1029">
        <f>YEAR(tblcustomers[[#This Row],[registered_date]])</f>
        <v>2023</v>
      </c>
      <c r="G1029" s="7">
        <f ca="1">TODAY() - tblcustomers[[#This Row],[registered_date]]</f>
        <v>655</v>
      </c>
      <c r="H1029" t="str">
        <f ca="1">IF(tblcustomers[[#This Row],[customer_age(days)]]&lt;=180, "New",
  IF(tblcustomers[[#This Row],[customer_age(days)]]&lt;=730, "Loyal", "Veteran"))</f>
        <v>Loyal</v>
      </c>
    </row>
    <row r="1030" spans="1:8" x14ac:dyDescent="0.2">
      <c r="A1030" t="s">
        <v>886</v>
      </c>
      <c r="B1030" t="s">
        <v>13331</v>
      </c>
      <c r="C1030" t="s">
        <v>12061</v>
      </c>
      <c r="D1030" t="s">
        <v>12177</v>
      </c>
      <c r="E1030" s="1">
        <v>45151</v>
      </c>
      <c r="F1030">
        <f>YEAR(tblcustomers[[#This Row],[registered_date]])</f>
        <v>2023</v>
      </c>
      <c r="G1030" s="7">
        <f ca="1">TODAY() - tblcustomers[[#This Row],[registered_date]]</f>
        <v>658</v>
      </c>
      <c r="H1030" t="str">
        <f ca="1">IF(tblcustomers[[#This Row],[customer_age(days)]]&lt;=180, "New",
  IF(tblcustomers[[#This Row],[customer_age(days)]]&lt;=730, "Loyal", "Veteran"))</f>
        <v>Loyal</v>
      </c>
    </row>
    <row r="1031" spans="1:8" x14ac:dyDescent="0.2">
      <c r="A1031" t="s">
        <v>39</v>
      </c>
      <c r="B1031" t="s">
        <v>13332</v>
      </c>
      <c r="C1031" t="s">
        <v>12530</v>
      </c>
      <c r="D1031" t="s">
        <v>12102</v>
      </c>
      <c r="E1031" s="1">
        <v>45534</v>
      </c>
      <c r="F1031">
        <f>YEAR(tblcustomers[[#This Row],[registered_date]])</f>
        <v>2024</v>
      </c>
      <c r="G1031" s="7">
        <f ca="1">TODAY() - tblcustomers[[#This Row],[registered_date]]</f>
        <v>275</v>
      </c>
      <c r="H1031" t="str">
        <f ca="1">IF(tblcustomers[[#This Row],[customer_age(days)]]&lt;=180, "New",
  IF(tblcustomers[[#This Row],[customer_age(days)]]&lt;=730, "Loyal", "Veteran"))</f>
        <v>Loyal</v>
      </c>
    </row>
    <row r="1032" spans="1:8" x14ac:dyDescent="0.2">
      <c r="A1032" t="s">
        <v>7499</v>
      </c>
      <c r="B1032" t="s">
        <v>13333</v>
      </c>
      <c r="C1032" t="s">
        <v>12753</v>
      </c>
      <c r="D1032" t="s">
        <v>12091</v>
      </c>
      <c r="E1032" s="1">
        <v>45547</v>
      </c>
      <c r="F1032">
        <f>YEAR(tblcustomers[[#This Row],[registered_date]])</f>
        <v>2024</v>
      </c>
      <c r="G1032" s="7">
        <f ca="1">TODAY() - tblcustomers[[#This Row],[registered_date]]</f>
        <v>262</v>
      </c>
      <c r="H1032" t="str">
        <f ca="1">IF(tblcustomers[[#This Row],[customer_age(days)]]&lt;=180, "New",
  IF(tblcustomers[[#This Row],[customer_age(days)]]&lt;=730, "Loyal", "Veteran"))</f>
        <v>Loyal</v>
      </c>
    </row>
    <row r="1033" spans="1:8" x14ac:dyDescent="0.2">
      <c r="A1033" t="s">
        <v>808</v>
      </c>
      <c r="B1033" t="s">
        <v>13334</v>
      </c>
      <c r="C1033" t="s">
        <v>12405</v>
      </c>
      <c r="D1033" t="s">
        <v>12425</v>
      </c>
      <c r="E1033" s="1">
        <v>45417</v>
      </c>
      <c r="F1033">
        <f>YEAR(tblcustomers[[#This Row],[registered_date]])</f>
        <v>2024</v>
      </c>
      <c r="G1033" s="7">
        <f ca="1">TODAY() - tblcustomers[[#This Row],[registered_date]]</f>
        <v>392</v>
      </c>
      <c r="H1033" t="str">
        <f ca="1">IF(tblcustomers[[#This Row],[customer_age(days)]]&lt;=180, "New",
  IF(tblcustomers[[#This Row],[customer_age(days)]]&lt;=730, "Loyal", "Veteran"))</f>
        <v>Loyal</v>
      </c>
    </row>
    <row r="1034" spans="1:8" x14ac:dyDescent="0.2">
      <c r="A1034" t="s">
        <v>1975</v>
      </c>
      <c r="B1034" t="s">
        <v>13335</v>
      </c>
      <c r="C1034" t="s">
        <v>12226</v>
      </c>
      <c r="D1034" t="s">
        <v>12034</v>
      </c>
      <c r="E1034" s="1">
        <v>45468</v>
      </c>
      <c r="F1034">
        <f>YEAR(tblcustomers[[#This Row],[registered_date]])</f>
        <v>2024</v>
      </c>
      <c r="G1034" s="7">
        <f ca="1">TODAY() - tblcustomers[[#This Row],[registered_date]]</f>
        <v>341</v>
      </c>
      <c r="H1034" t="str">
        <f ca="1">IF(tblcustomers[[#This Row],[customer_age(days)]]&lt;=180, "New",
  IF(tblcustomers[[#This Row],[customer_age(days)]]&lt;=730, "Loyal", "Veteran"))</f>
        <v>Loyal</v>
      </c>
    </row>
    <row r="1035" spans="1:8" x14ac:dyDescent="0.2">
      <c r="A1035" t="s">
        <v>1566</v>
      </c>
      <c r="B1035" t="s">
        <v>13336</v>
      </c>
      <c r="C1035" t="s">
        <v>12675</v>
      </c>
      <c r="D1035" t="s">
        <v>12221</v>
      </c>
      <c r="E1035" s="1">
        <v>45194</v>
      </c>
      <c r="F1035">
        <f>YEAR(tblcustomers[[#This Row],[registered_date]])</f>
        <v>2023</v>
      </c>
      <c r="G1035" s="7">
        <f ca="1">TODAY() - tblcustomers[[#This Row],[registered_date]]</f>
        <v>615</v>
      </c>
      <c r="H1035" t="str">
        <f ca="1">IF(tblcustomers[[#This Row],[customer_age(days)]]&lt;=180, "New",
  IF(tblcustomers[[#This Row],[customer_age(days)]]&lt;=730, "Loyal", "Veteran"))</f>
        <v>Loyal</v>
      </c>
    </row>
    <row r="1036" spans="1:8" x14ac:dyDescent="0.2">
      <c r="A1036" t="s">
        <v>461</v>
      </c>
      <c r="B1036" t="s">
        <v>13337</v>
      </c>
      <c r="C1036" t="s">
        <v>12481</v>
      </c>
      <c r="D1036" t="s">
        <v>12053</v>
      </c>
      <c r="E1036" s="1">
        <v>45263</v>
      </c>
      <c r="F1036">
        <f>YEAR(tblcustomers[[#This Row],[registered_date]])</f>
        <v>2023</v>
      </c>
      <c r="G1036" s="7">
        <f ca="1">TODAY() - tblcustomers[[#This Row],[registered_date]]</f>
        <v>546</v>
      </c>
      <c r="H1036" t="str">
        <f ca="1">IF(tblcustomers[[#This Row],[customer_age(days)]]&lt;=180, "New",
  IF(tblcustomers[[#This Row],[customer_age(days)]]&lt;=730, "Loyal", "Veteran"))</f>
        <v>Loyal</v>
      </c>
    </row>
    <row r="1037" spans="1:8" x14ac:dyDescent="0.2">
      <c r="A1037" t="s">
        <v>4331</v>
      </c>
      <c r="B1037" t="s">
        <v>13338</v>
      </c>
      <c r="C1037" t="s">
        <v>12124</v>
      </c>
      <c r="D1037" t="s">
        <v>12162</v>
      </c>
      <c r="E1037" s="1">
        <v>44849</v>
      </c>
      <c r="F1037">
        <f>YEAR(tblcustomers[[#This Row],[registered_date]])</f>
        <v>2022</v>
      </c>
      <c r="G1037" s="7">
        <f ca="1">TODAY() - tblcustomers[[#This Row],[registered_date]]</f>
        <v>960</v>
      </c>
      <c r="H1037" t="str">
        <f ca="1">IF(tblcustomers[[#This Row],[customer_age(days)]]&lt;=180, "New",
  IF(tblcustomers[[#This Row],[customer_age(days)]]&lt;=730, "Loyal", "Veteran"))</f>
        <v>Veteran</v>
      </c>
    </row>
    <row r="1038" spans="1:8" x14ac:dyDescent="0.2">
      <c r="A1038" t="s">
        <v>310</v>
      </c>
      <c r="B1038" t="s">
        <v>13339</v>
      </c>
      <c r="C1038" t="s">
        <v>12144</v>
      </c>
      <c r="D1038" t="s">
        <v>12076</v>
      </c>
      <c r="E1038" s="1">
        <v>44537</v>
      </c>
      <c r="F1038">
        <f>YEAR(tblcustomers[[#This Row],[registered_date]])</f>
        <v>2021</v>
      </c>
      <c r="G1038" s="7">
        <f ca="1">TODAY() - tblcustomers[[#This Row],[registered_date]]</f>
        <v>1272</v>
      </c>
      <c r="H1038" t="str">
        <f ca="1">IF(tblcustomers[[#This Row],[customer_age(days)]]&lt;=180, "New",
  IF(tblcustomers[[#This Row],[customer_age(days)]]&lt;=730, "Loyal", "Veteran"))</f>
        <v>Veteran</v>
      </c>
    </row>
    <row r="1039" spans="1:8" x14ac:dyDescent="0.2">
      <c r="A1039" t="s">
        <v>7112</v>
      </c>
      <c r="B1039" t="s">
        <v>13340</v>
      </c>
      <c r="C1039" t="s">
        <v>12093</v>
      </c>
      <c r="D1039" t="s">
        <v>12102</v>
      </c>
      <c r="E1039" s="1">
        <v>45444</v>
      </c>
      <c r="F1039">
        <f>YEAR(tblcustomers[[#This Row],[registered_date]])</f>
        <v>2024</v>
      </c>
      <c r="G1039" s="7">
        <f ca="1">TODAY() - tblcustomers[[#This Row],[registered_date]]</f>
        <v>365</v>
      </c>
      <c r="H1039" t="str">
        <f ca="1">IF(tblcustomers[[#This Row],[customer_age(days)]]&lt;=180, "New",
  IF(tblcustomers[[#This Row],[customer_age(days)]]&lt;=730, "Loyal", "Veteran"))</f>
        <v>Loyal</v>
      </c>
    </row>
    <row r="1040" spans="1:8" x14ac:dyDescent="0.2">
      <c r="A1040" t="s">
        <v>648</v>
      </c>
      <c r="B1040" t="s">
        <v>13341</v>
      </c>
      <c r="C1040" t="s">
        <v>12872</v>
      </c>
      <c r="D1040" t="s">
        <v>12047</v>
      </c>
      <c r="E1040" s="1">
        <v>44934</v>
      </c>
      <c r="F1040">
        <f>YEAR(tblcustomers[[#This Row],[registered_date]])</f>
        <v>2023</v>
      </c>
      <c r="G1040" s="7">
        <f ca="1">TODAY() - tblcustomers[[#This Row],[registered_date]]</f>
        <v>875</v>
      </c>
      <c r="H1040" t="str">
        <f ca="1">IF(tblcustomers[[#This Row],[customer_age(days)]]&lt;=180, "New",
  IF(tblcustomers[[#This Row],[customer_age(days)]]&lt;=730, "Loyal", "Veteran"))</f>
        <v>Veteran</v>
      </c>
    </row>
    <row r="1041" spans="1:8" x14ac:dyDescent="0.2">
      <c r="A1041" t="s">
        <v>5012</v>
      </c>
      <c r="B1041" t="s">
        <v>13342</v>
      </c>
      <c r="C1041" t="s">
        <v>12703</v>
      </c>
      <c r="D1041" t="s">
        <v>12140</v>
      </c>
      <c r="E1041" s="1">
        <v>45699</v>
      </c>
      <c r="F1041">
        <f>YEAR(tblcustomers[[#This Row],[registered_date]])</f>
        <v>2025</v>
      </c>
      <c r="G1041" s="7">
        <f ca="1">TODAY() - tblcustomers[[#This Row],[registered_date]]</f>
        <v>110</v>
      </c>
      <c r="H1041" t="str">
        <f ca="1">IF(tblcustomers[[#This Row],[customer_age(days)]]&lt;=180, "New",
  IF(tblcustomers[[#This Row],[customer_age(days)]]&lt;=730, "Loyal", "Veteran"))</f>
        <v>New</v>
      </c>
    </row>
    <row r="1042" spans="1:8" x14ac:dyDescent="0.2">
      <c r="A1042" t="s">
        <v>1131</v>
      </c>
      <c r="B1042" t="s">
        <v>13343</v>
      </c>
      <c r="C1042" t="s">
        <v>12481</v>
      </c>
      <c r="D1042" t="s">
        <v>12174</v>
      </c>
      <c r="E1042" s="1">
        <v>45452</v>
      </c>
      <c r="F1042">
        <f>YEAR(tblcustomers[[#This Row],[registered_date]])</f>
        <v>2024</v>
      </c>
      <c r="G1042" s="7">
        <f ca="1">TODAY() - tblcustomers[[#This Row],[registered_date]]</f>
        <v>357</v>
      </c>
      <c r="H1042" t="str">
        <f ca="1">IF(tblcustomers[[#This Row],[customer_age(days)]]&lt;=180, "New",
  IF(tblcustomers[[#This Row],[customer_age(days)]]&lt;=730, "Loyal", "Veteran"))</f>
        <v>Loyal</v>
      </c>
    </row>
    <row r="1043" spans="1:8" x14ac:dyDescent="0.2">
      <c r="A1043" t="s">
        <v>3445</v>
      </c>
      <c r="B1043" t="s">
        <v>13344</v>
      </c>
      <c r="C1043" t="s">
        <v>12028</v>
      </c>
      <c r="D1043" t="s">
        <v>12159</v>
      </c>
      <c r="E1043" s="1">
        <v>45319</v>
      </c>
      <c r="F1043">
        <f>YEAR(tblcustomers[[#This Row],[registered_date]])</f>
        <v>2024</v>
      </c>
      <c r="G1043" s="7">
        <f ca="1">TODAY() - tblcustomers[[#This Row],[registered_date]]</f>
        <v>490</v>
      </c>
      <c r="H1043" t="str">
        <f ca="1">IF(tblcustomers[[#This Row],[customer_age(days)]]&lt;=180, "New",
  IF(tblcustomers[[#This Row],[customer_age(days)]]&lt;=730, "Loyal", "Veteran"))</f>
        <v>Loyal</v>
      </c>
    </row>
    <row r="1044" spans="1:8" x14ac:dyDescent="0.2">
      <c r="A1044" t="s">
        <v>8034</v>
      </c>
      <c r="B1044" t="s">
        <v>13345</v>
      </c>
      <c r="C1044" t="s">
        <v>12088</v>
      </c>
      <c r="D1044" t="s">
        <v>12252</v>
      </c>
      <c r="E1044" s="1">
        <v>45535</v>
      </c>
      <c r="F1044">
        <f>YEAR(tblcustomers[[#This Row],[registered_date]])</f>
        <v>2024</v>
      </c>
      <c r="G1044" s="7">
        <f ca="1">TODAY() - tblcustomers[[#This Row],[registered_date]]</f>
        <v>274</v>
      </c>
      <c r="H1044" t="str">
        <f ca="1">IF(tblcustomers[[#This Row],[customer_age(days)]]&lt;=180, "New",
  IF(tblcustomers[[#This Row],[customer_age(days)]]&lt;=730, "Loyal", "Veteran"))</f>
        <v>Loyal</v>
      </c>
    </row>
    <row r="1045" spans="1:8" x14ac:dyDescent="0.2">
      <c r="A1045" t="s">
        <v>1076</v>
      </c>
      <c r="B1045" t="s">
        <v>13346</v>
      </c>
      <c r="C1045" t="s">
        <v>12153</v>
      </c>
      <c r="D1045" t="s">
        <v>12243</v>
      </c>
      <c r="E1045" s="1">
        <v>45290</v>
      </c>
      <c r="F1045">
        <f>YEAR(tblcustomers[[#This Row],[registered_date]])</f>
        <v>2023</v>
      </c>
      <c r="G1045" s="7">
        <f ca="1">TODAY() - tblcustomers[[#This Row],[registered_date]]</f>
        <v>519</v>
      </c>
      <c r="H1045" t="str">
        <f ca="1">IF(tblcustomers[[#This Row],[customer_age(days)]]&lt;=180, "New",
  IF(tblcustomers[[#This Row],[customer_age(days)]]&lt;=730, "Loyal", "Veteran"))</f>
        <v>Loyal</v>
      </c>
    </row>
    <row r="1046" spans="1:8" x14ac:dyDescent="0.2">
      <c r="A1046" t="s">
        <v>7102</v>
      </c>
      <c r="B1046" t="s">
        <v>13347</v>
      </c>
      <c r="C1046" t="s">
        <v>12288</v>
      </c>
      <c r="D1046" t="s">
        <v>12053</v>
      </c>
      <c r="E1046" s="1">
        <v>44983</v>
      </c>
      <c r="F1046">
        <f>YEAR(tblcustomers[[#This Row],[registered_date]])</f>
        <v>2023</v>
      </c>
      <c r="G1046" s="7">
        <f ca="1">TODAY() - tblcustomers[[#This Row],[registered_date]]</f>
        <v>826</v>
      </c>
      <c r="H1046" t="str">
        <f ca="1">IF(tblcustomers[[#This Row],[customer_age(days)]]&lt;=180, "New",
  IF(tblcustomers[[#This Row],[customer_age(days)]]&lt;=730, "Loyal", "Veteran"))</f>
        <v>Veteran</v>
      </c>
    </row>
    <row r="1047" spans="1:8" x14ac:dyDescent="0.2">
      <c r="A1047" t="s">
        <v>281</v>
      </c>
      <c r="B1047" t="s">
        <v>12911</v>
      </c>
      <c r="C1047" t="s">
        <v>12812</v>
      </c>
      <c r="D1047" t="s">
        <v>12026</v>
      </c>
      <c r="E1047" s="1">
        <v>44778</v>
      </c>
      <c r="F1047">
        <f>YEAR(tblcustomers[[#This Row],[registered_date]])</f>
        <v>2022</v>
      </c>
      <c r="G1047" s="7">
        <f ca="1">TODAY() - tblcustomers[[#This Row],[registered_date]]</f>
        <v>1031</v>
      </c>
      <c r="H1047" t="str">
        <f ca="1">IF(tblcustomers[[#This Row],[customer_age(days)]]&lt;=180, "New",
  IF(tblcustomers[[#This Row],[customer_age(days)]]&lt;=730, "Loyal", "Veteran"))</f>
        <v>Veteran</v>
      </c>
    </row>
    <row r="1048" spans="1:8" x14ac:dyDescent="0.2">
      <c r="A1048" t="s">
        <v>1568</v>
      </c>
      <c r="B1048" t="s">
        <v>13348</v>
      </c>
      <c r="C1048" t="s">
        <v>12418</v>
      </c>
      <c r="D1048" t="s">
        <v>12207</v>
      </c>
      <c r="E1048" s="1">
        <v>44576</v>
      </c>
      <c r="F1048">
        <f>YEAR(tblcustomers[[#This Row],[registered_date]])</f>
        <v>2022</v>
      </c>
      <c r="G1048" s="7">
        <f ca="1">TODAY() - tblcustomers[[#This Row],[registered_date]]</f>
        <v>1233</v>
      </c>
      <c r="H1048" t="str">
        <f ca="1">IF(tblcustomers[[#This Row],[customer_age(days)]]&lt;=180, "New",
  IF(tblcustomers[[#This Row],[customer_age(days)]]&lt;=730, "Loyal", "Veteran"))</f>
        <v>Veteran</v>
      </c>
    </row>
    <row r="1049" spans="1:8" x14ac:dyDescent="0.2">
      <c r="A1049" t="s">
        <v>6048</v>
      </c>
      <c r="B1049" t="s">
        <v>13349</v>
      </c>
      <c r="C1049" t="s">
        <v>12058</v>
      </c>
      <c r="D1049" t="s">
        <v>26</v>
      </c>
      <c r="E1049" s="1">
        <v>45244</v>
      </c>
      <c r="F1049">
        <f>YEAR(tblcustomers[[#This Row],[registered_date]])</f>
        <v>2023</v>
      </c>
      <c r="G1049" s="7">
        <f ca="1">TODAY() - tblcustomers[[#This Row],[registered_date]]</f>
        <v>565</v>
      </c>
      <c r="H1049" t="str">
        <f ca="1">IF(tblcustomers[[#This Row],[customer_age(days)]]&lt;=180, "New",
  IF(tblcustomers[[#This Row],[customer_age(days)]]&lt;=730, "Loyal", "Veteran"))</f>
        <v>Loyal</v>
      </c>
    </row>
    <row r="1050" spans="1:8" x14ac:dyDescent="0.2">
      <c r="A1050" t="s">
        <v>2713</v>
      </c>
      <c r="B1050" t="s">
        <v>13350</v>
      </c>
      <c r="C1050" t="s">
        <v>12418</v>
      </c>
      <c r="D1050" t="s">
        <v>12118</v>
      </c>
      <c r="E1050" s="1">
        <v>44993</v>
      </c>
      <c r="F1050">
        <f>YEAR(tblcustomers[[#This Row],[registered_date]])</f>
        <v>2023</v>
      </c>
      <c r="G1050" s="7">
        <f ca="1">TODAY() - tblcustomers[[#This Row],[registered_date]]</f>
        <v>816</v>
      </c>
      <c r="H1050" t="str">
        <f ca="1">IF(tblcustomers[[#This Row],[customer_age(days)]]&lt;=180, "New",
  IF(tblcustomers[[#This Row],[customer_age(days)]]&lt;=730, "Loyal", "Veteran"))</f>
        <v>Veteran</v>
      </c>
    </row>
    <row r="1051" spans="1:8" x14ac:dyDescent="0.2">
      <c r="A1051" t="s">
        <v>5672</v>
      </c>
      <c r="B1051" t="s">
        <v>13351</v>
      </c>
      <c r="C1051" t="s">
        <v>12184</v>
      </c>
      <c r="D1051" t="s">
        <v>12089</v>
      </c>
      <c r="E1051" s="1">
        <v>45235</v>
      </c>
      <c r="F1051">
        <f>YEAR(tblcustomers[[#This Row],[registered_date]])</f>
        <v>2023</v>
      </c>
      <c r="G1051" s="7">
        <f ca="1">TODAY() - tblcustomers[[#This Row],[registered_date]]</f>
        <v>574</v>
      </c>
      <c r="H1051" t="str">
        <f ca="1">IF(tblcustomers[[#This Row],[customer_age(days)]]&lt;=180, "New",
  IF(tblcustomers[[#This Row],[customer_age(days)]]&lt;=730, "Loyal", "Veteran"))</f>
        <v>Loyal</v>
      </c>
    </row>
    <row r="1052" spans="1:8" x14ac:dyDescent="0.2">
      <c r="A1052" t="s">
        <v>2058</v>
      </c>
      <c r="B1052" t="s">
        <v>13352</v>
      </c>
      <c r="C1052" t="s">
        <v>12193</v>
      </c>
      <c r="D1052" t="s">
        <v>12394</v>
      </c>
      <c r="E1052" s="1">
        <v>45793</v>
      </c>
      <c r="F1052">
        <f>YEAR(tblcustomers[[#This Row],[registered_date]])</f>
        <v>2025</v>
      </c>
      <c r="G1052" s="7">
        <f ca="1">TODAY() - tblcustomers[[#This Row],[registered_date]]</f>
        <v>16</v>
      </c>
      <c r="H1052" t="str">
        <f ca="1">IF(tblcustomers[[#This Row],[customer_age(days)]]&lt;=180, "New",
  IF(tblcustomers[[#This Row],[customer_age(days)]]&lt;=730, "Loyal", "Veteran"))</f>
        <v>New</v>
      </c>
    </row>
    <row r="1053" spans="1:8" x14ac:dyDescent="0.2">
      <c r="A1053" t="s">
        <v>4592</v>
      </c>
      <c r="B1053" t="s">
        <v>13353</v>
      </c>
      <c r="C1053" t="s">
        <v>12632</v>
      </c>
      <c r="D1053" t="s">
        <v>12255</v>
      </c>
      <c r="E1053" s="1">
        <v>45620</v>
      </c>
      <c r="F1053">
        <f>YEAR(tblcustomers[[#This Row],[registered_date]])</f>
        <v>2024</v>
      </c>
      <c r="G1053" s="7">
        <f ca="1">TODAY() - tblcustomers[[#This Row],[registered_date]]</f>
        <v>189</v>
      </c>
      <c r="H1053" t="str">
        <f ca="1">IF(tblcustomers[[#This Row],[customer_age(days)]]&lt;=180, "New",
  IF(tblcustomers[[#This Row],[customer_age(days)]]&lt;=730, "Loyal", "Veteran"))</f>
        <v>Loyal</v>
      </c>
    </row>
    <row r="1054" spans="1:8" x14ac:dyDescent="0.2">
      <c r="A1054" t="s">
        <v>894</v>
      </c>
      <c r="B1054" t="s">
        <v>13354</v>
      </c>
      <c r="C1054" t="s">
        <v>12567</v>
      </c>
      <c r="D1054" t="s">
        <v>12111</v>
      </c>
      <c r="E1054" s="1">
        <v>44555</v>
      </c>
      <c r="F1054">
        <f>YEAR(tblcustomers[[#This Row],[registered_date]])</f>
        <v>2021</v>
      </c>
      <c r="G1054" s="7">
        <f ca="1">TODAY() - tblcustomers[[#This Row],[registered_date]]</f>
        <v>1254</v>
      </c>
      <c r="H1054" t="str">
        <f ca="1">IF(tblcustomers[[#This Row],[customer_age(days)]]&lt;=180, "New",
  IF(tblcustomers[[#This Row],[customer_age(days)]]&lt;=730, "Loyal", "Veteran"))</f>
        <v>Veteran</v>
      </c>
    </row>
    <row r="1055" spans="1:8" x14ac:dyDescent="0.2">
      <c r="A1055" t="s">
        <v>370</v>
      </c>
      <c r="B1055" t="s">
        <v>13355</v>
      </c>
      <c r="C1055" t="s">
        <v>12179</v>
      </c>
      <c r="D1055" t="s">
        <v>12102</v>
      </c>
      <c r="E1055" s="1">
        <v>44671</v>
      </c>
      <c r="F1055">
        <f>YEAR(tblcustomers[[#This Row],[registered_date]])</f>
        <v>2022</v>
      </c>
      <c r="G1055" s="7">
        <f ca="1">TODAY() - tblcustomers[[#This Row],[registered_date]]</f>
        <v>1138</v>
      </c>
      <c r="H1055" t="str">
        <f ca="1">IF(tblcustomers[[#This Row],[customer_age(days)]]&lt;=180, "New",
  IF(tblcustomers[[#This Row],[customer_age(days)]]&lt;=730, "Loyal", "Veteran"))</f>
        <v>Veteran</v>
      </c>
    </row>
    <row r="1056" spans="1:8" x14ac:dyDescent="0.2">
      <c r="A1056" t="s">
        <v>6150</v>
      </c>
      <c r="B1056" t="s">
        <v>13356</v>
      </c>
      <c r="C1056" t="s">
        <v>12411</v>
      </c>
      <c r="D1056" t="s">
        <v>12083</v>
      </c>
      <c r="E1056" s="1">
        <v>45167</v>
      </c>
      <c r="F1056">
        <f>YEAR(tblcustomers[[#This Row],[registered_date]])</f>
        <v>2023</v>
      </c>
      <c r="G1056" s="7">
        <f ca="1">TODAY() - tblcustomers[[#This Row],[registered_date]]</f>
        <v>642</v>
      </c>
      <c r="H1056" t="str">
        <f ca="1">IF(tblcustomers[[#This Row],[customer_age(days)]]&lt;=180, "New",
  IF(tblcustomers[[#This Row],[customer_age(days)]]&lt;=730, "Loyal", "Veteran"))</f>
        <v>Loyal</v>
      </c>
    </row>
    <row r="1057" spans="1:8" x14ac:dyDescent="0.2">
      <c r="A1057" t="s">
        <v>3625</v>
      </c>
      <c r="B1057" t="s">
        <v>13357</v>
      </c>
      <c r="C1057" t="s">
        <v>12628</v>
      </c>
      <c r="D1057" t="s">
        <v>12159</v>
      </c>
      <c r="E1057" s="1">
        <v>45009</v>
      </c>
      <c r="F1057">
        <f>YEAR(tblcustomers[[#This Row],[registered_date]])</f>
        <v>2023</v>
      </c>
      <c r="G1057" s="7">
        <f ca="1">TODAY() - tblcustomers[[#This Row],[registered_date]]</f>
        <v>800</v>
      </c>
      <c r="H1057" t="str">
        <f ca="1">IF(tblcustomers[[#This Row],[customer_age(days)]]&lt;=180, "New",
  IF(tblcustomers[[#This Row],[customer_age(days)]]&lt;=730, "Loyal", "Veteran"))</f>
        <v>Veteran</v>
      </c>
    </row>
    <row r="1058" spans="1:8" x14ac:dyDescent="0.2">
      <c r="A1058" t="s">
        <v>2394</v>
      </c>
      <c r="B1058" t="s">
        <v>13358</v>
      </c>
      <c r="C1058" t="s">
        <v>12583</v>
      </c>
      <c r="D1058" t="s">
        <v>12332</v>
      </c>
      <c r="E1058" s="1">
        <v>45786</v>
      </c>
      <c r="F1058">
        <f>YEAR(tblcustomers[[#This Row],[registered_date]])</f>
        <v>2025</v>
      </c>
      <c r="G1058" s="7">
        <f ca="1">TODAY() - tblcustomers[[#This Row],[registered_date]]</f>
        <v>23</v>
      </c>
      <c r="H1058" t="str">
        <f ca="1">IF(tblcustomers[[#This Row],[customer_age(days)]]&lt;=180, "New",
  IF(tblcustomers[[#This Row],[customer_age(days)]]&lt;=730, "Loyal", "Veteran"))</f>
        <v>New</v>
      </c>
    </row>
    <row r="1059" spans="1:8" x14ac:dyDescent="0.2">
      <c r="A1059" t="s">
        <v>3386</v>
      </c>
      <c r="B1059" t="s">
        <v>13359</v>
      </c>
      <c r="C1059" t="s">
        <v>12307</v>
      </c>
      <c r="D1059" t="s">
        <v>12248</v>
      </c>
      <c r="E1059" s="1">
        <v>45111</v>
      </c>
      <c r="F1059">
        <f>YEAR(tblcustomers[[#This Row],[registered_date]])</f>
        <v>2023</v>
      </c>
      <c r="G1059" s="7">
        <f ca="1">TODAY() - tblcustomers[[#This Row],[registered_date]]</f>
        <v>698</v>
      </c>
      <c r="H1059" t="str">
        <f ca="1">IF(tblcustomers[[#This Row],[customer_age(days)]]&lt;=180, "New",
  IF(tblcustomers[[#This Row],[customer_age(days)]]&lt;=730, "Loyal", "Veteran"))</f>
        <v>Loyal</v>
      </c>
    </row>
    <row r="1060" spans="1:8" x14ac:dyDescent="0.2">
      <c r="A1060" t="s">
        <v>176</v>
      </c>
      <c r="B1060" t="s">
        <v>13360</v>
      </c>
      <c r="C1060" t="s">
        <v>12567</v>
      </c>
      <c r="D1060" t="s">
        <v>12042</v>
      </c>
      <c r="E1060" s="1">
        <v>44348</v>
      </c>
      <c r="F1060">
        <f>YEAR(tblcustomers[[#This Row],[registered_date]])</f>
        <v>2021</v>
      </c>
      <c r="G1060" s="7">
        <f ca="1">TODAY() - tblcustomers[[#This Row],[registered_date]]</f>
        <v>1461</v>
      </c>
      <c r="H1060" t="str">
        <f ca="1">IF(tblcustomers[[#This Row],[customer_age(days)]]&lt;=180, "New",
  IF(tblcustomers[[#This Row],[customer_age(days)]]&lt;=730, "Loyal", "Veteran"))</f>
        <v>Veteran</v>
      </c>
    </row>
    <row r="1061" spans="1:8" x14ac:dyDescent="0.2">
      <c r="A1061" t="s">
        <v>1176</v>
      </c>
      <c r="B1061" t="s">
        <v>13361</v>
      </c>
      <c r="C1061" t="s">
        <v>12132</v>
      </c>
      <c r="D1061" t="s">
        <v>12342</v>
      </c>
      <c r="E1061" s="1">
        <v>45588</v>
      </c>
      <c r="F1061">
        <f>YEAR(tblcustomers[[#This Row],[registered_date]])</f>
        <v>2024</v>
      </c>
      <c r="G1061" s="7">
        <f ca="1">TODAY() - tblcustomers[[#This Row],[registered_date]]</f>
        <v>221</v>
      </c>
      <c r="H1061" t="str">
        <f ca="1">IF(tblcustomers[[#This Row],[customer_age(days)]]&lt;=180, "New",
  IF(tblcustomers[[#This Row],[customer_age(days)]]&lt;=730, "Loyal", "Veteran"))</f>
        <v>Loyal</v>
      </c>
    </row>
    <row r="1062" spans="1:8" x14ac:dyDescent="0.2">
      <c r="A1062" t="s">
        <v>659</v>
      </c>
      <c r="B1062" t="s">
        <v>13362</v>
      </c>
      <c r="C1062" t="s">
        <v>12150</v>
      </c>
      <c r="D1062" t="s">
        <v>12026</v>
      </c>
      <c r="E1062" s="1">
        <v>45598</v>
      </c>
      <c r="F1062">
        <f>YEAR(tblcustomers[[#This Row],[registered_date]])</f>
        <v>2024</v>
      </c>
      <c r="G1062" s="7">
        <f ca="1">TODAY() - tblcustomers[[#This Row],[registered_date]]</f>
        <v>211</v>
      </c>
      <c r="H1062" t="str">
        <f ca="1">IF(tblcustomers[[#This Row],[customer_age(days)]]&lt;=180, "New",
  IF(tblcustomers[[#This Row],[customer_age(days)]]&lt;=730, "Loyal", "Veteran"))</f>
        <v>Loyal</v>
      </c>
    </row>
    <row r="1063" spans="1:8" x14ac:dyDescent="0.2">
      <c r="A1063" t="s">
        <v>3055</v>
      </c>
      <c r="B1063" t="s">
        <v>13363</v>
      </c>
      <c r="C1063" t="s">
        <v>12303</v>
      </c>
      <c r="D1063" t="s">
        <v>12162</v>
      </c>
      <c r="E1063" s="1">
        <v>45573</v>
      </c>
      <c r="F1063">
        <f>YEAR(tblcustomers[[#This Row],[registered_date]])</f>
        <v>2024</v>
      </c>
      <c r="G1063" s="7">
        <f ca="1">TODAY() - tblcustomers[[#This Row],[registered_date]]</f>
        <v>236</v>
      </c>
      <c r="H1063" t="str">
        <f ca="1">IF(tblcustomers[[#This Row],[customer_age(days)]]&lt;=180, "New",
  IF(tblcustomers[[#This Row],[customer_age(days)]]&lt;=730, "Loyal", "Veteran"))</f>
        <v>Loyal</v>
      </c>
    </row>
    <row r="1064" spans="1:8" x14ac:dyDescent="0.2">
      <c r="A1064" t="s">
        <v>1982</v>
      </c>
      <c r="B1064" t="s">
        <v>13364</v>
      </c>
      <c r="C1064" t="s">
        <v>12449</v>
      </c>
      <c r="D1064" t="s">
        <v>12243</v>
      </c>
      <c r="E1064" s="1">
        <v>44522</v>
      </c>
      <c r="F1064">
        <f>YEAR(tblcustomers[[#This Row],[registered_date]])</f>
        <v>2021</v>
      </c>
      <c r="G1064" s="7">
        <f ca="1">TODAY() - tblcustomers[[#This Row],[registered_date]]</f>
        <v>1287</v>
      </c>
      <c r="H1064" t="str">
        <f ca="1">IF(tblcustomers[[#This Row],[customer_age(days)]]&lt;=180, "New",
  IF(tblcustomers[[#This Row],[customer_age(days)]]&lt;=730, "Loyal", "Veteran"))</f>
        <v>Veteran</v>
      </c>
    </row>
    <row r="1065" spans="1:8" x14ac:dyDescent="0.2">
      <c r="A1065" t="s">
        <v>3106</v>
      </c>
      <c r="B1065" t="s">
        <v>13365</v>
      </c>
      <c r="C1065" t="s">
        <v>12281</v>
      </c>
      <c r="D1065" t="s">
        <v>12180</v>
      </c>
      <c r="E1065" s="1">
        <v>45638</v>
      </c>
      <c r="F1065">
        <f>YEAR(tblcustomers[[#This Row],[registered_date]])</f>
        <v>2024</v>
      </c>
      <c r="G1065" s="7">
        <f ca="1">TODAY() - tblcustomers[[#This Row],[registered_date]]</f>
        <v>171</v>
      </c>
      <c r="H1065" t="str">
        <f ca="1">IF(tblcustomers[[#This Row],[customer_age(days)]]&lt;=180, "New",
  IF(tblcustomers[[#This Row],[customer_age(days)]]&lt;=730, "Loyal", "Veteran"))</f>
        <v>New</v>
      </c>
    </row>
    <row r="1066" spans="1:8" x14ac:dyDescent="0.2">
      <c r="A1066" t="s">
        <v>3209</v>
      </c>
      <c r="B1066" t="s">
        <v>13366</v>
      </c>
      <c r="C1066" t="s">
        <v>12399</v>
      </c>
      <c r="D1066" t="s">
        <v>12111</v>
      </c>
      <c r="E1066" s="1">
        <v>45769</v>
      </c>
      <c r="F1066">
        <f>YEAR(tblcustomers[[#This Row],[registered_date]])</f>
        <v>2025</v>
      </c>
      <c r="G1066" s="7">
        <f ca="1">TODAY() - tblcustomers[[#This Row],[registered_date]]</f>
        <v>40</v>
      </c>
      <c r="H1066" t="str">
        <f ca="1">IF(tblcustomers[[#This Row],[customer_age(days)]]&lt;=180, "New",
  IF(tblcustomers[[#This Row],[customer_age(days)]]&lt;=730, "Loyal", "Veteran"))</f>
        <v>New</v>
      </c>
    </row>
    <row r="1067" spans="1:8" x14ac:dyDescent="0.2">
      <c r="A1067" t="s">
        <v>5324</v>
      </c>
      <c r="B1067" t="s">
        <v>13367</v>
      </c>
      <c r="C1067" t="s">
        <v>12176</v>
      </c>
      <c r="D1067" t="s">
        <v>12083</v>
      </c>
      <c r="E1067" s="1">
        <v>45061</v>
      </c>
      <c r="F1067">
        <f>YEAR(tblcustomers[[#This Row],[registered_date]])</f>
        <v>2023</v>
      </c>
      <c r="G1067" s="7">
        <f ca="1">TODAY() - tblcustomers[[#This Row],[registered_date]]</f>
        <v>748</v>
      </c>
      <c r="H1067" t="str">
        <f ca="1">IF(tblcustomers[[#This Row],[customer_age(days)]]&lt;=180, "New",
  IF(tblcustomers[[#This Row],[customer_age(days)]]&lt;=730, "Loyal", "Veteran"))</f>
        <v>Veteran</v>
      </c>
    </row>
    <row r="1068" spans="1:8" x14ac:dyDescent="0.2">
      <c r="A1068" t="s">
        <v>2549</v>
      </c>
      <c r="B1068" t="s">
        <v>13368</v>
      </c>
      <c r="C1068" t="s">
        <v>12615</v>
      </c>
      <c r="D1068" t="s">
        <v>12246</v>
      </c>
      <c r="E1068" s="1">
        <v>45787</v>
      </c>
      <c r="F1068">
        <f>YEAR(tblcustomers[[#This Row],[registered_date]])</f>
        <v>2025</v>
      </c>
      <c r="G1068" s="7">
        <f ca="1">TODAY() - tblcustomers[[#This Row],[registered_date]]</f>
        <v>22</v>
      </c>
      <c r="H1068" t="str">
        <f ca="1">IF(tblcustomers[[#This Row],[customer_age(days)]]&lt;=180, "New",
  IF(tblcustomers[[#This Row],[customer_age(days)]]&lt;=730, "Loyal", "Veteran"))</f>
        <v>New</v>
      </c>
    </row>
    <row r="1069" spans="1:8" x14ac:dyDescent="0.2">
      <c r="A1069" t="s">
        <v>3531</v>
      </c>
      <c r="B1069" t="s">
        <v>13369</v>
      </c>
      <c r="C1069" t="s">
        <v>12297</v>
      </c>
      <c r="D1069" t="s">
        <v>12056</v>
      </c>
      <c r="E1069" s="1">
        <v>44836</v>
      </c>
      <c r="F1069">
        <f>YEAR(tblcustomers[[#This Row],[registered_date]])</f>
        <v>2022</v>
      </c>
      <c r="G1069" s="7">
        <f ca="1">TODAY() - tblcustomers[[#This Row],[registered_date]]</f>
        <v>973</v>
      </c>
      <c r="H1069" t="str">
        <f ca="1">IF(tblcustomers[[#This Row],[customer_age(days)]]&lt;=180, "New",
  IF(tblcustomers[[#This Row],[customer_age(days)]]&lt;=730, "Loyal", "Veteran"))</f>
        <v>Veteran</v>
      </c>
    </row>
    <row r="1070" spans="1:8" x14ac:dyDescent="0.2">
      <c r="A1070" t="s">
        <v>2015</v>
      </c>
      <c r="B1070" t="s">
        <v>13370</v>
      </c>
      <c r="C1070" t="s">
        <v>12334</v>
      </c>
      <c r="D1070" t="s">
        <v>12332</v>
      </c>
      <c r="E1070" s="1">
        <v>44448</v>
      </c>
      <c r="F1070">
        <f>YEAR(tblcustomers[[#This Row],[registered_date]])</f>
        <v>2021</v>
      </c>
      <c r="G1070" s="7">
        <f ca="1">TODAY() - tblcustomers[[#This Row],[registered_date]]</f>
        <v>1361</v>
      </c>
      <c r="H1070" t="str">
        <f ca="1">IF(tblcustomers[[#This Row],[customer_age(days)]]&lt;=180, "New",
  IF(tblcustomers[[#This Row],[customer_age(days)]]&lt;=730, "Loyal", "Veteran"))</f>
        <v>Veteran</v>
      </c>
    </row>
    <row r="1071" spans="1:8" x14ac:dyDescent="0.2">
      <c r="A1071" t="s">
        <v>2919</v>
      </c>
      <c r="B1071" t="s">
        <v>13371</v>
      </c>
      <c r="C1071" t="s">
        <v>12919</v>
      </c>
      <c r="D1071" t="s">
        <v>12083</v>
      </c>
      <c r="E1071" s="1">
        <v>45175</v>
      </c>
      <c r="F1071">
        <f>YEAR(tblcustomers[[#This Row],[registered_date]])</f>
        <v>2023</v>
      </c>
      <c r="G1071" s="7">
        <f ca="1">TODAY() - tblcustomers[[#This Row],[registered_date]]</f>
        <v>634</v>
      </c>
      <c r="H1071" t="str">
        <f ca="1">IF(tblcustomers[[#This Row],[customer_age(days)]]&lt;=180, "New",
  IF(tblcustomers[[#This Row],[customer_age(days)]]&lt;=730, "Loyal", "Veteran"))</f>
        <v>Loyal</v>
      </c>
    </row>
    <row r="1072" spans="1:8" x14ac:dyDescent="0.2">
      <c r="A1072" t="s">
        <v>2841</v>
      </c>
      <c r="B1072" t="s">
        <v>13372</v>
      </c>
      <c r="C1072" t="s">
        <v>12074</v>
      </c>
      <c r="D1072" t="s">
        <v>12265</v>
      </c>
      <c r="E1072" s="1">
        <v>45689</v>
      </c>
      <c r="F1072">
        <f>YEAR(tblcustomers[[#This Row],[registered_date]])</f>
        <v>2025</v>
      </c>
      <c r="G1072" s="7">
        <f ca="1">TODAY() - tblcustomers[[#This Row],[registered_date]]</f>
        <v>120</v>
      </c>
      <c r="H1072" t="str">
        <f ca="1">IF(tblcustomers[[#This Row],[customer_age(days)]]&lt;=180, "New",
  IF(tblcustomers[[#This Row],[customer_age(days)]]&lt;=730, "Loyal", "Veteran"))</f>
        <v>New</v>
      </c>
    </row>
    <row r="1073" spans="1:8" x14ac:dyDescent="0.2">
      <c r="A1073" t="s">
        <v>6168</v>
      </c>
      <c r="B1073" t="s">
        <v>13373</v>
      </c>
      <c r="C1073" t="s">
        <v>12278</v>
      </c>
      <c r="D1073" t="s">
        <v>12037</v>
      </c>
      <c r="E1073" s="1">
        <v>44767</v>
      </c>
      <c r="F1073">
        <f>YEAR(tblcustomers[[#This Row],[registered_date]])</f>
        <v>2022</v>
      </c>
      <c r="G1073" s="7">
        <f ca="1">TODAY() - tblcustomers[[#This Row],[registered_date]]</f>
        <v>1042</v>
      </c>
      <c r="H1073" t="str">
        <f ca="1">IF(tblcustomers[[#This Row],[customer_age(days)]]&lt;=180, "New",
  IF(tblcustomers[[#This Row],[customer_age(days)]]&lt;=730, "Loyal", "Veteran"))</f>
        <v>Veteran</v>
      </c>
    </row>
    <row r="1074" spans="1:8" x14ac:dyDescent="0.2">
      <c r="A1074" t="s">
        <v>214</v>
      </c>
      <c r="B1074" t="s">
        <v>12518</v>
      </c>
      <c r="C1074" t="s">
        <v>12226</v>
      </c>
      <c r="D1074" t="s">
        <v>12091</v>
      </c>
      <c r="E1074" s="1">
        <v>44681</v>
      </c>
      <c r="F1074">
        <f>YEAR(tblcustomers[[#This Row],[registered_date]])</f>
        <v>2022</v>
      </c>
      <c r="G1074" s="7">
        <f ca="1">TODAY() - tblcustomers[[#This Row],[registered_date]]</f>
        <v>1128</v>
      </c>
      <c r="H1074" t="str">
        <f ca="1">IF(tblcustomers[[#This Row],[customer_age(days)]]&lt;=180, "New",
  IF(tblcustomers[[#This Row],[customer_age(days)]]&lt;=730, "Loyal", "Veteran"))</f>
        <v>Veteran</v>
      </c>
    </row>
    <row r="1075" spans="1:8" x14ac:dyDescent="0.2">
      <c r="A1075" t="s">
        <v>1941</v>
      </c>
      <c r="B1075" t="s">
        <v>13374</v>
      </c>
      <c r="C1075" t="s">
        <v>12336</v>
      </c>
      <c r="D1075" t="s">
        <v>12174</v>
      </c>
      <c r="E1075" s="1">
        <v>44659</v>
      </c>
      <c r="F1075">
        <f>YEAR(tblcustomers[[#This Row],[registered_date]])</f>
        <v>2022</v>
      </c>
      <c r="G1075" s="7">
        <f ca="1">TODAY() - tblcustomers[[#This Row],[registered_date]]</f>
        <v>1150</v>
      </c>
      <c r="H1075" t="str">
        <f ca="1">IF(tblcustomers[[#This Row],[customer_age(days)]]&lt;=180, "New",
  IF(tblcustomers[[#This Row],[customer_age(days)]]&lt;=730, "Loyal", "Veteran"))</f>
        <v>Veteran</v>
      </c>
    </row>
    <row r="1076" spans="1:8" x14ac:dyDescent="0.2">
      <c r="A1076" t="s">
        <v>2657</v>
      </c>
      <c r="B1076" t="s">
        <v>13375</v>
      </c>
      <c r="C1076" t="s">
        <v>12514</v>
      </c>
      <c r="D1076" t="s">
        <v>12070</v>
      </c>
      <c r="E1076" s="1">
        <v>44585</v>
      </c>
      <c r="F1076">
        <f>YEAR(tblcustomers[[#This Row],[registered_date]])</f>
        <v>2022</v>
      </c>
      <c r="G1076" s="7">
        <f ca="1">TODAY() - tblcustomers[[#This Row],[registered_date]]</f>
        <v>1224</v>
      </c>
      <c r="H1076" t="str">
        <f ca="1">IF(tblcustomers[[#This Row],[customer_age(days)]]&lt;=180, "New",
  IF(tblcustomers[[#This Row],[customer_age(days)]]&lt;=730, "Loyal", "Veteran"))</f>
        <v>Veteran</v>
      </c>
    </row>
    <row r="1077" spans="1:8" x14ac:dyDescent="0.2">
      <c r="A1077" t="s">
        <v>2331</v>
      </c>
      <c r="B1077" t="s">
        <v>13376</v>
      </c>
      <c r="C1077" t="s">
        <v>12666</v>
      </c>
      <c r="D1077" t="s">
        <v>12091</v>
      </c>
      <c r="E1077" s="1">
        <v>45550</v>
      </c>
      <c r="F1077">
        <f>YEAR(tblcustomers[[#This Row],[registered_date]])</f>
        <v>2024</v>
      </c>
      <c r="G1077" s="7">
        <f ca="1">TODAY() - tblcustomers[[#This Row],[registered_date]]</f>
        <v>259</v>
      </c>
      <c r="H1077" t="str">
        <f ca="1">IF(tblcustomers[[#This Row],[customer_age(days)]]&lt;=180, "New",
  IF(tblcustomers[[#This Row],[customer_age(days)]]&lt;=730, "Loyal", "Veteran"))</f>
        <v>Loyal</v>
      </c>
    </row>
    <row r="1078" spans="1:8" x14ac:dyDescent="0.2">
      <c r="A1078" t="s">
        <v>923</v>
      </c>
      <c r="B1078" t="s">
        <v>13377</v>
      </c>
      <c r="C1078" t="s">
        <v>12305</v>
      </c>
      <c r="D1078" t="s">
        <v>12102</v>
      </c>
      <c r="E1078" s="1">
        <v>45397</v>
      </c>
      <c r="F1078">
        <f>YEAR(tblcustomers[[#This Row],[registered_date]])</f>
        <v>2024</v>
      </c>
      <c r="G1078" s="7">
        <f ca="1">TODAY() - tblcustomers[[#This Row],[registered_date]]</f>
        <v>412</v>
      </c>
      <c r="H1078" t="str">
        <f ca="1">IF(tblcustomers[[#This Row],[customer_age(days)]]&lt;=180, "New",
  IF(tblcustomers[[#This Row],[customer_age(days)]]&lt;=730, "Loyal", "Veteran"))</f>
        <v>Loyal</v>
      </c>
    </row>
    <row r="1079" spans="1:8" x14ac:dyDescent="0.2">
      <c r="A1079" t="s">
        <v>8791</v>
      </c>
      <c r="B1079" t="s">
        <v>13378</v>
      </c>
      <c r="C1079" t="s">
        <v>12126</v>
      </c>
      <c r="D1079" t="s">
        <v>12102</v>
      </c>
      <c r="E1079" s="1">
        <v>44525</v>
      </c>
      <c r="F1079">
        <f>YEAR(tblcustomers[[#This Row],[registered_date]])</f>
        <v>2021</v>
      </c>
      <c r="G1079" s="7">
        <f ca="1">TODAY() - tblcustomers[[#This Row],[registered_date]]</f>
        <v>1284</v>
      </c>
      <c r="H1079" t="str">
        <f ca="1">IF(tblcustomers[[#This Row],[customer_age(days)]]&lt;=180, "New",
  IF(tblcustomers[[#This Row],[customer_age(days)]]&lt;=730, "Loyal", "Veteran"))</f>
        <v>Veteran</v>
      </c>
    </row>
    <row r="1080" spans="1:8" x14ac:dyDescent="0.2">
      <c r="A1080" t="s">
        <v>5443</v>
      </c>
      <c r="B1080" t="s">
        <v>13379</v>
      </c>
      <c r="C1080" t="s">
        <v>12074</v>
      </c>
      <c r="D1080" t="s">
        <v>12034</v>
      </c>
      <c r="E1080" s="1">
        <v>44863</v>
      </c>
      <c r="F1080">
        <f>YEAR(tblcustomers[[#This Row],[registered_date]])</f>
        <v>2022</v>
      </c>
      <c r="G1080" s="7">
        <f ca="1">TODAY() - tblcustomers[[#This Row],[registered_date]]</f>
        <v>946</v>
      </c>
      <c r="H1080" t="str">
        <f ca="1">IF(tblcustomers[[#This Row],[customer_age(days)]]&lt;=180, "New",
  IF(tblcustomers[[#This Row],[customer_age(days)]]&lt;=730, "Loyal", "Veteran"))</f>
        <v>Veteran</v>
      </c>
    </row>
    <row r="1081" spans="1:8" x14ac:dyDescent="0.2">
      <c r="A1081" t="s">
        <v>1209</v>
      </c>
      <c r="B1081" t="s">
        <v>13380</v>
      </c>
      <c r="C1081" t="s">
        <v>12142</v>
      </c>
      <c r="D1081" t="s">
        <v>12067</v>
      </c>
      <c r="E1081" s="1">
        <v>44831</v>
      </c>
      <c r="F1081">
        <f>YEAR(tblcustomers[[#This Row],[registered_date]])</f>
        <v>2022</v>
      </c>
      <c r="G1081" s="7">
        <f ca="1">TODAY() - tblcustomers[[#This Row],[registered_date]]</f>
        <v>978</v>
      </c>
      <c r="H1081" t="str">
        <f ca="1">IF(tblcustomers[[#This Row],[customer_age(days)]]&lt;=180, "New",
  IF(tblcustomers[[#This Row],[customer_age(days)]]&lt;=730, "Loyal", "Veteran"))</f>
        <v>Veteran</v>
      </c>
    </row>
    <row r="1082" spans="1:8" x14ac:dyDescent="0.2">
      <c r="A1082" t="s">
        <v>3588</v>
      </c>
      <c r="B1082" t="s">
        <v>13381</v>
      </c>
      <c r="C1082" t="s">
        <v>12926</v>
      </c>
      <c r="D1082" t="s">
        <v>12059</v>
      </c>
      <c r="E1082" s="1">
        <v>44657</v>
      </c>
      <c r="F1082">
        <f>YEAR(tblcustomers[[#This Row],[registered_date]])</f>
        <v>2022</v>
      </c>
      <c r="G1082" s="7">
        <f ca="1">TODAY() - tblcustomers[[#This Row],[registered_date]]</f>
        <v>1152</v>
      </c>
      <c r="H1082" t="str">
        <f ca="1">IF(tblcustomers[[#This Row],[customer_age(days)]]&lt;=180, "New",
  IF(tblcustomers[[#This Row],[customer_age(days)]]&lt;=730, "Loyal", "Veteran"))</f>
        <v>Veteran</v>
      </c>
    </row>
    <row r="1083" spans="1:8" x14ac:dyDescent="0.2">
      <c r="A1083" t="s">
        <v>2829</v>
      </c>
      <c r="B1083" t="s">
        <v>13382</v>
      </c>
      <c r="C1083" t="s">
        <v>12101</v>
      </c>
      <c r="D1083" t="s">
        <v>26</v>
      </c>
      <c r="E1083" s="1">
        <v>44528</v>
      </c>
      <c r="F1083">
        <f>YEAR(tblcustomers[[#This Row],[registered_date]])</f>
        <v>2021</v>
      </c>
      <c r="G1083" s="7">
        <f ca="1">TODAY() - tblcustomers[[#This Row],[registered_date]]</f>
        <v>1281</v>
      </c>
      <c r="H1083" t="str">
        <f ca="1">IF(tblcustomers[[#This Row],[customer_age(days)]]&lt;=180, "New",
  IF(tblcustomers[[#This Row],[customer_age(days)]]&lt;=730, "Loyal", "Veteran"))</f>
        <v>Veteran</v>
      </c>
    </row>
    <row r="1084" spans="1:8" x14ac:dyDescent="0.2">
      <c r="A1084" t="s">
        <v>3368</v>
      </c>
      <c r="B1084" t="s">
        <v>13383</v>
      </c>
      <c r="C1084" t="s">
        <v>12583</v>
      </c>
      <c r="D1084" t="s">
        <v>12026</v>
      </c>
      <c r="E1084" s="1">
        <v>45144</v>
      </c>
      <c r="F1084">
        <f>YEAR(tblcustomers[[#This Row],[registered_date]])</f>
        <v>2023</v>
      </c>
      <c r="G1084" s="7">
        <f ca="1">TODAY() - tblcustomers[[#This Row],[registered_date]]</f>
        <v>665</v>
      </c>
      <c r="H1084" t="str">
        <f ca="1">IF(tblcustomers[[#This Row],[customer_age(days)]]&lt;=180, "New",
  IF(tblcustomers[[#This Row],[customer_age(days)]]&lt;=730, "Loyal", "Veteran"))</f>
        <v>Loyal</v>
      </c>
    </row>
    <row r="1085" spans="1:8" x14ac:dyDescent="0.2">
      <c r="A1085" t="s">
        <v>2468</v>
      </c>
      <c r="B1085" t="s">
        <v>13384</v>
      </c>
      <c r="C1085" t="s">
        <v>12158</v>
      </c>
      <c r="D1085" t="s">
        <v>12279</v>
      </c>
      <c r="E1085" s="1">
        <v>45440</v>
      </c>
      <c r="F1085">
        <f>YEAR(tblcustomers[[#This Row],[registered_date]])</f>
        <v>2024</v>
      </c>
      <c r="G1085" s="7">
        <f ca="1">TODAY() - tblcustomers[[#This Row],[registered_date]]</f>
        <v>369</v>
      </c>
      <c r="H1085" t="str">
        <f ca="1">IF(tblcustomers[[#This Row],[customer_age(days)]]&lt;=180, "New",
  IF(tblcustomers[[#This Row],[customer_age(days)]]&lt;=730, "Loyal", "Veteran"))</f>
        <v>Loyal</v>
      </c>
    </row>
    <row r="1086" spans="1:8" x14ac:dyDescent="0.2">
      <c r="A1086" t="s">
        <v>1392</v>
      </c>
      <c r="B1086" t="s">
        <v>13385</v>
      </c>
      <c r="C1086" t="s">
        <v>12279</v>
      </c>
      <c r="D1086" t="s">
        <v>12252</v>
      </c>
      <c r="E1086" s="1">
        <v>45732</v>
      </c>
      <c r="F1086">
        <f>YEAR(tblcustomers[[#This Row],[registered_date]])</f>
        <v>2025</v>
      </c>
      <c r="G1086" s="7">
        <f ca="1">TODAY() - tblcustomers[[#This Row],[registered_date]]</f>
        <v>77</v>
      </c>
      <c r="H1086" t="str">
        <f ca="1">IF(tblcustomers[[#This Row],[customer_age(days)]]&lt;=180, "New",
  IF(tblcustomers[[#This Row],[customer_age(days)]]&lt;=730, "Loyal", "Veteran"))</f>
        <v>New</v>
      </c>
    </row>
    <row r="1087" spans="1:8" x14ac:dyDescent="0.2">
      <c r="A1087" t="s">
        <v>6571</v>
      </c>
      <c r="B1087" t="s">
        <v>13386</v>
      </c>
      <c r="C1087" t="s">
        <v>12259</v>
      </c>
      <c r="D1087" t="s">
        <v>12056</v>
      </c>
      <c r="E1087" s="1">
        <v>44424</v>
      </c>
      <c r="F1087">
        <f>YEAR(tblcustomers[[#This Row],[registered_date]])</f>
        <v>2021</v>
      </c>
      <c r="G1087" s="7">
        <f ca="1">TODAY() - tblcustomers[[#This Row],[registered_date]]</f>
        <v>1385</v>
      </c>
      <c r="H1087" t="str">
        <f ca="1">IF(tblcustomers[[#This Row],[customer_age(days)]]&lt;=180, "New",
  IF(tblcustomers[[#This Row],[customer_age(days)]]&lt;=730, "Loyal", "Veteran"))</f>
        <v>Veteran</v>
      </c>
    </row>
    <row r="1088" spans="1:8" x14ac:dyDescent="0.2">
      <c r="A1088" t="s">
        <v>1779</v>
      </c>
      <c r="B1088" t="s">
        <v>13387</v>
      </c>
      <c r="C1088" t="s">
        <v>12481</v>
      </c>
      <c r="D1088" t="s">
        <v>12062</v>
      </c>
      <c r="E1088" s="1">
        <v>45272</v>
      </c>
      <c r="F1088">
        <f>YEAR(tblcustomers[[#This Row],[registered_date]])</f>
        <v>2023</v>
      </c>
      <c r="G1088" s="7">
        <f ca="1">TODAY() - tblcustomers[[#This Row],[registered_date]]</f>
        <v>537</v>
      </c>
      <c r="H1088" t="str">
        <f ca="1">IF(tblcustomers[[#This Row],[customer_age(days)]]&lt;=180, "New",
  IF(tblcustomers[[#This Row],[customer_age(days)]]&lt;=730, "Loyal", "Veteran"))</f>
        <v>Loyal</v>
      </c>
    </row>
    <row r="1089" spans="1:8" x14ac:dyDescent="0.2">
      <c r="A1089" t="s">
        <v>393</v>
      </c>
      <c r="B1089" t="s">
        <v>13388</v>
      </c>
      <c r="C1089" t="s">
        <v>12028</v>
      </c>
      <c r="D1089" t="s">
        <v>12252</v>
      </c>
      <c r="E1089" s="1">
        <v>44898</v>
      </c>
      <c r="F1089">
        <f>YEAR(tblcustomers[[#This Row],[registered_date]])</f>
        <v>2022</v>
      </c>
      <c r="G1089" s="7">
        <f ca="1">TODAY() - tblcustomers[[#This Row],[registered_date]]</f>
        <v>911</v>
      </c>
      <c r="H1089" t="str">
        <f ca="1">IF(tblcustomers[[#This Row],[customer_age(days)]]&lt;=180, "New",
  IF(tblcustomers[[#This Row],[customer_age(days)]]&lt;=730, "Loyal", "Veteran"))</f>
        <v>Veteran</v>
      </c>
    </row>
    <row r="1090" spans="1:8" x14ac:dyDescent="0.2">
      <c r="A1090" t="s">
        <v>4160</v>
      </c>
      <c r="B1090" t="s">
        <v>13389</v>
      </c>
      <c r="C1090" t="s">
        <v>12250</v>
      </c>
      <c r="D1090" t="s">
        <v>12133</v>
      </c>
      <c r="E1090" s="1">
        <v>44468</v>
      </c>
      <c r="F1090">
        <f>YEAR(tblcustomers[[#This Row],[registered_date]])</f>
        <v>2021</v>
      </c>
      <c r="G1090" s="7">
        <f ca="1">TODAY() - tblcustomers[[#This Row],[registered_date]]</f>
        <v>1341</v>
      </c>
      <c r="H1090" t="str">
        <f ca="1">IF(tblcustomers[[#This Row],[customer_age(days)]]&lt;=180, "New",
  IF(tblcustomers[[#This Row],[customer_age(days)]]&lt;=730, "Loyal", "Veteran"))</f>
        <v>Veteran</v>
      </c>
    </row>
    <row r="1091" spans="1:8" x14ac:dyDescent="0.2">
      <c r="A1091" t="s">
        <v>4236</v>
      </c>
      <c r="B1091" t="s">
        <v>13390</v>
      </c>
      <c r="C1091" t="s">
        <v>12468</v>
      </c>
      <c r="D1091" t="s">
        <v>12034</v>
      </c>
      <c r="E1091" s="1">
        <v>45608</v>
      </c>
      <c r="F1091">
        <f>YEAR(tblcustomers[[#This Row],[registered_date]])</f>
        <v>2024</v>
      </c>
      <c r="G1091" s="7">
        <f ca="1">TODAY() - tblcustomers[[#This Row],[registered_date]]</f>
        <v>201</v>
      </c>
      <c r="H1091" t="str">
        <f ca="1">IF(tblcustomers[[#This Row],[customer_age(days)]]&lt;=180, "New",
  IF(tblcustomers[[#This Row],[customer_age(days)]]&lt;=730, "Loyal", "Veteran"))</f>
        <v>Loyal</v>
      </c>
    </row>
    <row r="1092" spans="1:8" x14ac:dyDescent="0.2">
      <c r="A1092" t="s">
        <v>531</v>
      </c>
      <c r="B1092" t="s">
        <v>13152</v>
      </c>
      <c r="C1092" t="s">
        <v>12279</v>
      </c>
      <c r="D1092" t="s">
        <v>12056</v>
      </c>
      <c r="E1092" s="1">
        <v>45347</v>
      </c>
      <c r="F1092">
        <f>YEAR(tblcustomers[[#This Row],[registered_date]])</f>
        <v>2024</v>
      </c>
      <c r="G1092" s="7">
        <f ca="1">TODAY() - tblcustomers[[#This Row],[registered_date]]</f>
        <v>462</v>
      </c>
      <c r="H1092" t="str">
        <f ca="1">IF(tblcustomers[[#This Row],[customer_age(days)]]&lt;=180, "New",
  IF(tblcustomers[[#This Row],[customer_age(days)]]&lt;=730, "Loyal", "Veteran"))</f>
        <v>Loyal</v>
      </c>
    </row>
    <row r="1093" spans="1:8" x14ac:dyDescent="0.2">
      <c r="A1093" t="s">
        <v>3551</v>
      </c>
      <c r="B1093" t="s">
        <v>13391</v>
      </c>
      <c r="C1093" t="s">
        <v>12020</v>
      </c>
      <c r="D1093" t="s">
        <v>12279</v>
      </c>
      <c r="E1093" s="1">
        <v>45683</v>
      </c>
      <c r="F1093">
        <f>YEAR(tblcustomers[[#This Row],[registered_date]])</f>
        <v>2025</v>
      </c>
      <c r="G1093" s="7">
        <f ca="1">TODAY() - tblcustomers[[#This Row],[registered_date]]</f>
        <v>126</v>
      </c>
      <c r="H1093" t="str">
        <f ca="1">IF(tblcustomers[[#This Row],[customer_age(days)]]&lt;=180, "New",
  IF(tblcustomers[[#This Row],[customer_age(days)]]&lt;=730, "Loyal", "Veteran"))</f>
        <v>New</v>
      </c>
    </row>
    <row r="1094" spans="1:8" x14ac:dyDescent="0.2">
      <c r="A1094" t="s">
        <v>1978</v>
      </c>
      <c r="B1094" t="s">
        <v>13392</v>
      </c>
      <c r="C1094" t="s">
        <v>12120</v>
      </c>
      <c r="D1094" t="s">
        <v>12221</v>
      </c>
      <c r="E1094" s="1">
        <v>45770</v>
      </c>
      <c r="F1094">
        <f>YEAR(tblcustomers[[#This Row],[registered_date]])</f>
        <v>2025</v>
      </c>
      <c r="G1094" s="7">
        <f ca="1">TODAY() - tblcustomers[[#This Row],[registered_date]]</f>
        <v>39</v>
      </c>
      <c r="H1094" t="str">
        <f ca="1">IF(tblcustomers[[#This Row],[customer_age(days)]]&lt;=180, "New",
  IF(tblcustomers[[#This Row],[customer_age(days)]]&lt;=730, "Loyal", "Veteran"))</f>
        <v>New</v>
      </c>
    </row>
    <row r="1095" spans="1:8" x14ac:dyDescent="0.2">
      <c r="A1095" t="s">
        <v>2534</v>
      </c>
      <c r="B1095" t="s">
        <v>13393</v>
      </c>
      <c r="C1095" t="s">
        <v>12226</v>
      </c>
      <c r="D1095" t="s">
        <v>12248</v>
      </c>
      <c r="E1095" s="1">
        <v>44393</v>
      </c>
      <c r="F1095">
        <f>YEAR(tblcustomers[[#This Row],[registered_date]])</f>
        <v>2021</v>
      </c>
      <c r="G1095" s="7">
        <f ca="1">TODAY() - tblcustomers[[#This Row],[registered_date]]</f>
        <v>1416</v>
      </c>
      <c r="H1095" t="str">
        <f ca="1">IF(tblcustomers[[#This Row],[customer_age(days)]]&lt;=180, "New",
  IF(tblcustomers[[#This Row],[customer_age(days)]]&lt;=730, "Loyal", "Veteran"))</f>
        <v>Veteran</v>
      </c>
    </row>
    <row r="1096" spans="1:8" x14ac:dyDescent="0.2">
      <c r="A1096" t="s">
        <v>790</v>
      </c>
      <c r="B1096" t="s">
        <v>13394</v>
      </c>
      <c r="C1096" t="s">
        <v>12475</v>
      </c>
      <c r="D1096" t="s">
        <v>12047</v>
      </c>
      <c r="E1096" s="1">
        <v>44784</v>
      </c>
      <c r="F1096">
        <f>YEAR(tblcustomers[[#This Row],[registered_date]])</f>
        <v>2022</v>
      </c>
      <c r="G1096" s="7">
        <f ca="1">TODAY() - tblcustomers[[#This Row],[registered_date]]</f>
        <v>1025</v>
      </c>
      <c r="H1096" t="str">
        <f ca="1">IF(tblcustomers[[#This Row],[customer_age(days)]]&lt;=180, "New",
  IF(tblcustomers[[#This Row],[customer_age(days)]]&lt;=730, "Loyal", "Veteran"))</f>
        <v>Veteran</v>
      </c>
    </row>
    <row r="1097" spans="1:8" x14ac:dyDescent="0.2">
      <c r="A1097" t="s">
        <v>6371</v>
      </c>
      <c r="B1097" t="s">
        <v>13395</v>
      </c>
      <c r="C1097" t="s">
        <v>12033</v>
      </c>
      <c r="D1097" t="s">
        <v>12127</v>
      </c>
      <c r="E1097" s="1">
        <v>45616</v>
      </c>
      <c r="F1097">
        <f>YEAR(tblcustomers[[#This Row],[registered_date]])</f>
        <v>2024</v>
      </c>
      <c r="G1097" s="7">
        <f ca="1">TODAY() - tblcustomers[[#This Row],[registered_date]]</f>
        <v>193</v>
      </c>
      <c r="H1097" t="str">
        <f ca="1">IF(tblcustomers[[#This Row],[customer_age(days)]]&lt;=180, "New",
  IF(tblcustomers[[#This Row],[customer_age(days)]]&lt;=730, "Loyal", "Veteran"))</f>
        <v>Loyal</v>
      </c>
    </row>
    <row r="1098" spans="1:8" x14ac:dyDescent="0.2">
      <c r="A1098" t="s">
        <v>955</v>
      </c>
      <c r="B1098" t="s">
        <v>13396</v>
      </c>
      <c r="C1098" t="s">
        <v>12574</v>
      </c>
      <c r="D1098" t="s">
        <v>12091</v>
      </c>
      <c r="E1098" s="1">
        <v>45173</v>
      </c>
      <c r="F1098">
        <f>YEAR(tblcustomers[[#This Row],[registered_date]])</f>
        <v>2023</v>
      </c>
      <c r="G1098" s="7">
        <f ca="1">TODAY() - tblcustomers[[#This Row],[registered_date]]</f>
        <v>636</v>
      </c>
      <c r="H1098" t="str">
        <f ca="1">IF(tblcustomers[[#This Row],[customer_age(days)]]&lt;=180, "New",
  IF(tblcustomers[[#This Row],[customer_age(days)]]&lt;=730, "Loyal", "Veteran"))</f>
        <v>Loyal</v>
      </c>
    </row>
    <row r="1099" spans="1:8" x14ac:dyDescent="0.2">
      <c r="A1099" t="s">
        <v>540</v>
      </c>
      <c r="B1099" t="s">
        <v>13397</v>
      </c>
      <c r="C1099" t="s">
        <v>12698</v>
      </c>
      <c r="D1099" t="s">
        <v>12026</v>
      </c>
      <c r="E1099" s="1">
        <v>44593</v>
      </c>
      <c r="F1099">
        <f>YEAR(tblcustomers[[#This Row],[registered_date]])</f>
        <v>2022</v>
      </c>
      <c r="G1099" s="7">
        <f ca="1">TODAY() - tblcustomers[[#This Row],[registered_date]]</f>
        <v>1216</v>
      </c>
      <c r="H1099" t="str">
        <f ca="1">IF(tblcustomers[[#This Row],[customer_age(days)]]&lt;=180, "New",
  IF(tblcustomers[[#This Row],[customer_age(days)]]&lt;=730, "Loyal", "Veteran"))</f>
        <v>Veteran</v>
      </c>
    </row>
    <row r="1100" spans="1:8" x14ac:dyDescent="0.2">
      <c r="A1100" t="s">
        <v>2161</v>
      </c>
      <c r="B1100" t="s">
        <v>13398</v>
      </c>
      <c r="C1100" t="s">
        <v>13199</v>
      </c>
      <c r="D1100" t="s">
        <v>12221</v>
      </c>
      <c r="E1100" s="1">
        <v>45264</v>
      </c>
      <c r="F1100">
        <f>YEAR(tblcustomers[[#This Row],[registered_date]])</f>
        <v>2023</v>
      </c>
      <c r="G1100" s="7">
        <f ca="1">TODAY() - tblcustomers[[#This Row],[registered_date]]</f>
        <v>545</v>
      </c>
      <c r="H1100" t="str">
        <f ca="1">IF(tblcustomers[[#This Row],[customer_age(days)]]&lt;=180, "New",
  IF(tblcustomers[[#This Row],[customer_age(days)]]&lt;=730, "Loyal", "Veteran"))</f>
        <v>Loyal</v>
      </c>
    </row>
    <row r="1101" spans="1:8" x14ac:dyDescent="0.2">
      <c r="A1101" t="s">
        <v>6276</v>
      </c>
      <c r="B1101" t="s">
        <v>13399</v>
      </c>
      <c r="C1101" t="s">
        <v>12624</v>
      </c>
      <c r="D1101" t="s">
        <v>12133</v>
      </c>
      <c r="E1101" s="1">
        <v>45424</v>
      </c>
      <c r="F1101">
        <f>YEAR(tblcustomers[[#This Row],[registered_date]])</f>
        <v>2024</v>
      </c>
      <c r="G1101" s="7">
        <f ca="1">TODAY() - tblcustomers[[#This Row],[registered_date]]</f>
        <v>385</v>
      </c>
      <c r="H1101" t="str">
        <f ca="1">IF(tblcustomers[[#This Row],[customer_age(days)]]&lt;=180, "New",
  IF(tblcustomers[[#This Row],[customer_age(days)]]&lt;=730, "Loyal", "Veteran"))</f>
        <v>Loyal</v>
      </c>
    </row>
    <row r="1102" spans="1:8" x14ac:dyDescent="0.2">
      <c r="A1102" t="s">
        <v>3333</v>
      </c>
      <c r="B1102" t="s">
        <v>13400</v>
      </c>
      <c r="C1102" t="s">
        <v>12348</v>
      </c>
      <c r="D1102" t="s">
        <v>12062</v>
      </c>
      <c r="E1102" s="1">
        <v>45237</v>
      </c>
      <c r="F1102">
        <f>YEAR(tblcustomers[[#This Row],[registered_date]])</f>
        <v>2023</v>
      </c>
      <c r="G1102" s="7">
        <f ca="1">TODAY() - tblcustomers[[#This Row],[registered_date]]</f>
        <v>572</v>
      </c>
      <c r="H1102" t="str">
        <f ca="1">IF(tblcustomers[[#This Row],[customer_age(days)]]&lt;=180, "New",
  IF(tblcustomers[[#This Row],[customer_age(days)]]&lt;=730, "Loyal", "Veteran"))</f>
        <v>Loyal</v>
      </c>
    </row>
    <row r="1103" spans="1:8" x14ac:dyDescent="0.2">
      <c r="A1103" t="s">
        <v>3133</v>
      </c>
      <c r="B1103" t="s">
        <v>13401</v>
      </c>
      <c r="C1103" t="s">
        <v>12595</v>
      </c>
      <c r="D1103" t="s">
        <v>12026</v>
      </c>
      <c r="E1103" s="1">
        <v>44497</v>
      </c>
      <c r="F1103">
        <f>YEAR(tblcustomers[[#This Row],[registered_date]])</f>
        <v>2021</v>
      </c>
      <c r="G1103" s="7">
        <f ca="1">TODAY() - tblcustomers[[#This Row],[registered_date]]</f>
        <v>1312</v>
      </c>
      <c r="H1103" t="str">
        <f ca="1">IF(tblcustomers[[#This Row],[customer_age(days)]]&lt;=180, "New",
  IF(tblcustomers[[#This Row],[customer_age(days)]]&lt;=730, "Loyal", "Veteran"))</f>
        <v>Veteran</v>
      </c>
    </row>
    <row r="1104" spans="1:8" x14ac:dyDescent="0.2">
      <c r="A1104" t="s">
        <v>2709</v>
      </c>
      <c r="B1104" t="s">
        <v>13402</v>
      </c>
      <c r="C1104" t="s">
        <v>12137</v>
      </c>
      <c r="D1104" t="s">
        <v>12089</v>
      </c>
      <c r="E1104" s="1">
        <v>44514</v>
      </c>
      <c r="F1104">
        <f>YEAR(tblcustomers[[#This Row],[registered_date]])</f>
        <v>2021</v>
      </c>
      <c r="G1104" s="7">
        <f ca="1">TODAY() - tblcustomers[[#This Row],[registered_date]]</f>
        <v>1295</v>
      </c>
      <c r="H1104" t="str">
        <f ca="1">IF(tblcustomers[[#This Row],[customer_age(days)]]&lt;=180, "New",
  IF(tblcustomers[[#This Row],[customer_age(days)]]&lt;=730, "Loyal", "Veteran"))</f>
        <v>Veteran</v>
      </c>
    </row>
    <row r="1105" spans="1:8" x14ac:dyDescent="0.2">
      <c r="A1105" t="s">
        <v>4056</v>
      </c>
      <c r="B1105" t="s">
        <v>13403</v>
      </c>
      <c r="C1105" t="s">
        <v>12595</v>
      </c>
      <c r="D1105" t="s">
        <v>12248</v>
      </c>
      <c r="E1105" s="1">
        <v>45347</v>
      </c>
      <c r="F1105">
        <f>YEAR(tblcustomers[[#This Row],[registered_date]])</f>
        <v>2024</v>
      </c>
      <c r="G1105" s="7">
        <f ca="1">TODAY() - tblcustomers[[#This Row],[registered_date]]</f>
        <v>462</v>
      </c>
      <c r="H1105" t="str">
        <f ca="1">IF(tblcustomers[[#This Row],[customer_age(days)]]&lt;=180, "New",
  IF(tblcustomers[[#This Row],[customer_age(days)]]&lt;=730, "Loyal", "Veteran"))</f>
        <v>Loyal</v>
      </c>
    </row>
    <row r="1106" spans="1:8" x14ac:dyDescent="0.2">
      <c r="A1106" t="s">
        <v>711</v>
      </c>
      <c r="B1106" t="s">
        <v>13404</v>
      </c>
      <c r="C1106" t="s">
        <v>12139</v>
      </c>
      <c r="D1106" t="s">
        <v>12029</v>
      </c>
      <c r="E1106" s="1">
        <v>45749</v>
      </c>
      <c r="F1106">
        <f>YEAR(tblcustomers[[#This Row],[registered_date]])</f>
        <v>2025</v>
      </c>
      <c r="G1106" s="7">
        <f ca="1">TODAY() - tblcustomers[[#This Row],[registered_date]]</f>
        <v>60</v>
      </c>
      <c r="H1106" t="str">
        <f ca="1">IF(tblcustomers[[#This Row],[customer_age(days)]]&lt;=180, "New",
  IF(tblcustomers[[#This Row],[customer_age(days)]]&lt;=730, "Loyal", "Veteran"))</f>
        <v>New</v>
      </c>
    </row>
    <row r="1107" spans="1:8" x14ac:dyDescent="0.2">
      <c r="A1107" t="s">
        <v>2385</v>
      </c>
      <c r="B1107" t="s">
        <v>13405</v>
      </c>
      <c r="C1107" t="s">
        <v>12459</v>
      </c>
      <c r="D1107" t="s">
        <v>12279</v>
      </c>
      <c r="E1107" s="1">
        <v>45049</v>
      </c>
      <c r="F1107">
        <f>YEAR(tblcustomers[[#This Row],[registered_date]])</f>
        <v>2023</v>
      </c>
      <c r="G1107" s="7">
        <f ca="1">TODAY() - tblcustomers[[#This Row],[registered_date]]</f>
        <v>760</v>
      </c>
      <c r="H1107" t="str">
        <f ca="1">IF(tblcustomers[[#This Row],[customer_age(days)]]&lt;=180, "New",
  IF(tblcustomers[[#This Row],[customer_age(days)]]&lt;=730, "Loyal", "Veteran"))</f>
        <v>Veteran</v>
      </c>
    </row>
    <row r="1108" spans="1:8" x14ac:dyDescent="0.2">
      <c r="A1108" t="s">
        <v>1207</v>
      </c>
      <c r="B1108" t="s">
        <v>13406</v>
      </c>
      <c r="C1108" t="s">
        <v>12299</v>
      </c>
      <c r="D1108" t="s">
        <v>12342</v>
      </c>
      <c r="E1108" s="1">
        <v>45404</v>
      </c>
      <c r="F1108">
        <f>YEAR(tblcustomers[[#This Row],[registered_date]])</f>
        <v>2024</v>
      </c>
      <c r="G1108" s="7">
        <f ca="1">TODAY() - tblcustomers[[#This Row],[registered_date]]</f>
        <v>405</v>
      </c>
      <c r="H1108" t="str">
        <f ca="1">IF(tblcustomers[[#This Row],[customer_age(days)]]&lt;=180, "New",
  IF(tblcustomers[[#This Row],[customer_age(days)]]&lt;=730, "Loyal", "Veteran"))</f>
        <v>Loyal</v>
      </c>
    </row>
    <row r="1109" spans="1:8" x14ac:dyDescent="0.2">
      <c r="A1109" t="s">
        <v>1310</v>
      </c>
      <c r="B1109" t="s">
        <v>13407</v>
      </c>
      <c r="C1109" t="s">
        <v>12269</v>
      </c>
      <c r="D1109" t="s">
        <v>12091</v>
      </c>
      <c r="E1109" s="1">
        <v>45772</v>
      </c>
      <c r="F1109">
        <f>YEAR(tblcustomers[[#This Row],[registered_date]])</f>
        <v>2025</v>
      </c>
      <c r="G1109" s="7">
        <f ca="1">TODAY() - tblcustomers[[#This Row],[registered_date]]</f>
        <v>37</v>
      </c>
      <c r="H1109" t="str">
        <f ca="1">IF(tblcustomers[[#This Row],[customer_age(days)]]&lt;=180, "New",
  IF(tblcustomers[[#This Row],[customer_age(days)]]&lt;=730, "Loyal", "Veteran"))</f>
        <v>New</v>
      </c>
    </row>
    <row r="1110" spans="1:8" x14ac:dyDescent="0.2">
      <c r="A1110" t="s">
        <v>6430</v>
      </c>
      <c r="B1110" t="s">
        <v>13408</v>
      </c>
      <c r="C1110" t="s">
        <v>12292</v>
      </c>
      <c r="D1110" t="s">
        <v>12034</v>
      </c>
      <c r="E1110" s="1">
        <v>45251</v>
      </c>
      <c r="F1110">
        <f>YEAR(tblcustomers[[#This Row],[registered_date]])</f>
        <v>2023</v>
      </c>
      <c r="G1110" s="7">
        <f ca="1">TODAY() - tblcustomers[[#This Row],[registered_date]]</f>
        <v>558</v>
      </c>
      <c r="H1110" t="str">
        <f ca="1">IF(tblcustomers[[#This Row],[customer_age(days)]]&lt;=180, "New",
  IF(tblcustomers[[#This Row],[customer_age(days)]]&lt;=730, "Loyal", "Veteran"))</f>
        <v>Loyal</v>
      </c>
    </row>
    <row r="1111" spans="1:8" x14ac:dyDescent="0.2">
      <c r="A1111" t="s">
        <v>3147</v>
      </c>
      <c r="B1111" t="s">
        <v>13409</v>
      </c>
      <c r="C1111" t="s">
        <v>12095</v>
      </c>
      <c r="D1111" t="s">
        <v>12159</v>
      </c>
      <c r="E1111" s="1">
        <v>44442</v>
      </c>
      <c r="F1111">
        <f>YEAR(tblcustomers[[#This Row],[registered_date]])</f>
        <v>2021</v>
      </c>
      <c r="G1111" s="7">
        <f ca="1">TODAY() - tblcustomers[[#This Row],[registered_date]]</f>
        <v>1367</v>
      </c>
      <c r="H1111" t="str">
        <f ca="1">IF(tblcustomers[[#This Row],[customer_age(days)]]&lt;=180, "New",
  IF(tblcustomers[[#This Row],[customer_age(days)]]&lt;=730, "Loyal", "Veteran"))</f>
        <v>Veteran</v>
      </c>
    </row>
    <row r="1112" spans="1:8" x14ac:dyDescent="0.2">
      <c r="A1112" t="s">
        <v>160</v>
      </c>
      <c r="B1112" t="s">
        <v>13410</v>
      </c>
      <c r="C1112" t="s">
        <v>12628</v>
      </c>
      <c r="D1112" t="s">
        <v>12026</v>
      </c>
      <c r="E1112" s="1">
        <v>45620</v>
      </c>
      <c r="F1112">
        <f>YEAR(tblcustomers[[#This Row],[registered_date]])</f>
        <v>2024</v>
      </c>
      <c r="G1112" s="7">
        <f ca="1">TODAY() - tblcustomers[[#This Row],[registered_date]]</f>
        <v>189</v>
      </c>
      <c r="H1112" t="str">
        <f ca="1">IF(tblcustomers[[#This Row],[customer_age(days)]]&lt;=180, "New",
  IF(tblcustomers[[#This Row],[customer_age(days)]]&lt;=730, "Loyal", "Veteran"))</f>
        <v>Loyal</v>
      </c>
    </row>
    <row r="1113" spans="1:8" x14ac:dyDescent="0.2">
      <c r="A1113" t="s">
        <v>3933</v>
      </c>
      <c r="B1113" t="s">
        <v>13411</v>
      </c>
      <c r="C1113" t="s">
        <v>12554</v>
      </c>
      <c r="D1113" t="s">
        <v>12177</v>
      </c>
      <c r="E1113" s="1">
        <v>45016</v>
      </c>
      <c r="F1113">
        <f>YEAR(tblcustomers[[#This Row],[registered_date]])</f>
        <v>2023</v>
      </c>
      <c r="G1113" s="7">
        <f ca="1">TODAY() - tblcustomers[[#This Row],[registered_date]]</f>
        <v>793</v>
      </c>
      <c r="H1113" t="str">
        <f ca="1">IF(tblcustomers[[#This Row],[customer_age(days)]]&lt;=180, "New",
  IF(tblcustomers[[#This Row],[customer_age(days)]]&lt;=730, "Loyal", "Veteran"))</f>
        <v>Veteran</v>
      </c>
    </row>
    <row r="1114" spans="1:8" x14ac:dyDescent="0.2">
      <c r="A1114" t="s">
        <v>4694</v>
      </c>
      <c r="B1114" t="s">
        <v>13412</v>
      </c>
      <c r="C1114" t="s">
        <v>12257</v>
      </c>
      <c r="D1114" t="s">
        <v>12127</v>
      </c>
      <c r="E1114" s="1">
        <v>44938</v>
      </c>
      <c r="F1114">
        <f>YEAR(tblcustomers[[#This Row],[registered_date]])</f>
        <v>2023</v>
      </c>
      <c r="G1114" s="7">
        <f ca="1">TODAY() - tblcustomers[[#This Row],[registered_date]]</f>
        <v>871</v>
      </c>
      <c r="H1114" t="str">
        <f ca="1">IF(tblcustomers[[#This Row],[customer_age(days)]]&lt;=180, "New",
  IF(tblcustomers[[#This Row],[customer_age(days)]]&lt;=730, "Loyal", "Veteran"))</f>
        <v>Veteran</v>
      </c>
    </row>
    <row r="1115" spans="1:8" x14ac:dyDescent="0.2">
      <c r="A1115" t="s">
        <v>5815</v>
      </c>
      <c r="B1115" t="s">
        <v>13413</v>
      </c>
      <c r="C1115" t="s">
        <v>12069</v>
      </c>
      <c r="D1115" t="s">
        <v>12042</v>
      </c>
      <c r="E1115" s="1">
        <v>45208</v>
      </c>
      <c r="F1115">
        <f>YEAR(tblcustomers[[#This Row],[registered_date]])</f>
        <v>2023</v>
      </c>
      <c r="G1115" s="7">
        <f ca="1">TODAY() - tblcustomers[[#This Row],[registered_date]]</f>
        <v>601</v>
      </c>
      <c r="H1115" t="str">
        <f ca="1">IF(tblcustomers[[#This Row],[customer_age(days)]]&lt;=180, "New",
  IF(tblcustomers[[#This Row],[customer_age(days)]]&lt;=730, "Loyal", "Veteran"))</f>
        <v>Loyal</v>
      </c>
    </row>
    <row r="1116" spans="1:8" x14ac:dyDescent="0.2">
      <c r="A1116" t="s">
        <v>1183</v>
      </c>
      <c r="B1116" t="s">
        <v>13414</v>
      </c>
      <c r="C1116" t="s">
        <v>12176</v>
      </c>
      <c r="D1116" t="s">
        <v>12159</v>
      </c>
      <c r="E1116" s="1">
        <v>45701</v>
      </c>
      <c r="F1116">
        <f>YEAR(tblcustomers[[#This Row],[registered_date]])</f>
        <v>2025</v>
      </c>
      <c r="G1116" s="7">
        <f ca="1">TODAY() - tblcustomers[[#This Row],[registered_date]]</f>
        <v>108</v>
      </c>
      <c r="H1116" t="str">
        <f ca="1">IF(tblcustomers[[#This Row],[customer_age(days)]]&lt;=180, "New",
  IF(tblcustomers[[#This Row],[customer_age(days)]]&lt;=730, "Loyal", "Veteran"))</f>
        <v>New</v>
      </c>
    </row>
    <row r="1117" spans="1:8" x14ac:dyDescent="0.2">
      <c r="A1117" t="s">
        <v>13415</v>
      </c>
      <c r="B1117" t="s">
        <v>13416</v>
      </c>
      <c r="C1117" t="s">
        <v>12532</v>
      </c>
      <c r="D1117" t="s">
        <v>12279</v>
      </c>
      <c r="E1117" s="1">
        <v>45466</v>
      </c>
      <c r="F1117">
        <f>YEAR(tblcustomers[[#This Row],[registered_date]])</f>
        <v>2024</v>
      </c>
      <c r="G1117" s="7">
        <f ca="1">TODAY() - tblcustomers[[#This Row],[registered_date]]</f>
        <v>343</v>
      </c>
      <c r="H1117" t="str">
        <f ca="1">IF(tblcustomers[[#This Row],[customer_age(days)]]&lt;=180, "New",
  IF(tblcustomers[[#This Row],[customer_age(days)]]&lt;=730, "Loyal", "Veteran"))</f>
        <v>Loyal</v>
      </c>
    </row>
    <row r="1118" spans="1:8" x14ac:dyDescent="0.2">
      <c r="A1118" t="s">
        <v>2188</v>
      </c>
      <c r="B1118" t="s">
        <v>13417</v>
      </c>
      <c r="C1118" t="s">
        <v>12661</v>
      </c>
      <c r="D1118" t="s">
        <v>12034</v>
      </c>
      <c r="E1118" s="1">
        <v>44559</v>
      </c>
      <c r="F1118">
        <f>YEAR(tblcustomers[[#This Row],[registered_date]])</f>
        <v>2021</v>
      </c>
      <c r="G1118" s="7">
        <f ca="1">TODAY() - tblcustomers[[#This Row],[registered_date]]</f>
        <v>1250</v>
      </c>
      <c r="H1118" t="str">
        <f ca="1">IF(tblcustomers[[#This Row],[customer_age(days)]]&lt;=180, "New",
  IF(tblcustomers[[#This Row],[customer_age(days)]]&lt;=730, "Loyal", "Veteran"))</f>
        <v>Veteran</v>
      </c>
    </row>
    <row r="1119" spans="1:8" x14ac:dyDescent="0.2">
      <c r="A1119" t="s">
        <v>1997</v>
      </c>
      <c r="B1119" t="s">
        <v>13418</v>
      </c>
      <c r="C1119" t="s">
        <v>12390</v>
      </c>
      <c r="D1119" t="s">
        <v>12221</v>
      </c>
      <c r="E1119" s="1">
        <v>45284</v>
      </c>
      <c r="F1119">
        <f>YEAR(tblcustomers[[#This Row],[registered_date]])</f>
        <v>2023</v>
      </c>
      <c r="G1119" s="7">
        <f ca="1">TODAY() - tblcustomers[[#This Row],[registered_date]]</f>
        <v>525</v>
      </c>
      <c r="H1119" t="str">
        <f ca="1">IF(tblcustomers[[#This Row],[customer_age(days)]]&lt;=180, "New",
  IF(tblcustomers[[#This Row],[customer_age(days)]]&lt;=730, "Loyal", "Veteran"))</f>
        <v>Loyal</v>
      </c>
    </row>
    <row r="1120" spans="1:8" x14ac:dyDescent="0.2">
      <c r="A1120" t="s">
        <v>695</v>
      </c>
      <c r="B1120" t="s">
        <v>13419</v>
      </c>
      <c r="C1120" t="s">
        <v>12164</v>
      </c>
      <c r="D1120" t="s">
        <v>12026</v>
      </c>
      <c r="E1120" s="1">
        <v>45619</v>
      </c>
      <c r="F1120">
        <f>YEAR(tblcustomers[[#This Row],[registered_date]])</f>
        <v>2024</v>
      </c>
      <c r="G1120" s="7">
        <f ca="1">TODAY() - tblcustomers[[#This Row],[registered_date]]</f>
        <v>190</v>
      </c>
      <c r="H1120" t="str">
        <f ca="1">IF(tblcustomers[[#This Row],[customer_age(days)]]&lt;=180, "New",
  IF(tblcustomers[[#This Row],[customer_age(days)]]&lt;=730, "Loyal", "Veteran"))</f>
        <v>Loyal</v>
      </c>
    </row>
    <row r="1121" spans="1:8" x14ac:dyDescent="0.2">
      <c r="A1121" t="s">
        <v>774</v>
      </c>
      <c r="B1121" t="s">
        <v>13420</v>
      </c>
      <c r="C1121" t="s">
        <v>12550</v>
      </c>
      <c r="D1121" t="s">
        <v>12243</v>
      </c>
      <c r="E1121" s="1">
        <v>45243</v>
      </c>
      <c r="F1121">
        <f>YEAR(tblcustomers[[#This Row],[registered_date]])</f>
        <v>2023</v>
      </c>
      <c r="G1121" s="7">
        <f ca="1">TODAY() - tblcustomers[[#This Row],[registered_date]]</f>
        <v>566</v>
      </c>
      <c r="H1121" t="str">
        <f ca="1">IF(tblcustomers[[#This Row],[customer_age(days)]]&lt;=180, "New",
  IF(tblcustomers[[#This Row],[customer_age(days)]]&lt;=730, "Loyal", "Veteran"))</f>
        <v>Loyal</v>
      </c>
    </row>
    <row r="1122" spans="1:8" x14ac:dyDescent="0.2">
      <c r="A1122" t="s">
        <v>5874</v>
      </c>
      <c r="B1122" t="s">
        <v>13421</v>
      </c>
      <c r="C1122" t="s">
        <v>12041</v>
      </c>
      <c r="D1122" t="s">
        <v>12394</v>
      </c>
      <c r="E1122" s="1">
        <v>44397</v>
      </c>
      <c r="F1122">
        <f>YEAR(tblcustomers[[#This Row],[registered_date]])</f>
        <v>2021</v>
      </c>
      <c r="G1122" s="7">
        <f ca="1">TODAY() - tblcustomers[[#This Row],[registered_date]]</f>
        <v>1412</v>
      </c>
      <c r="H1122" t="str">
        <f ca="1">IF(tblcustomers[[#This Row],[customer_age(days)]]&lt;=180, "New",
  IF(tblcustomers[[#This Row],[customer_age(days)]]&lt;=730, "Loyal", "Veteran"))</f>
        <v>Veteran</v>
      </c>
    </row>
    <row r="1123" spans="1:8" x14ac:dyDescent="0.2">
      <c r="A1123" t="s">
        <v>748</v>
      </c>
      <c r="B1123" t="s">
        <v>13422</v>
      </c>
      <c r="C1123" t="s">
        <v>12167</v>
      </c>
      <c r="D1123" t="s">
        <v>12029</v>
      </c>
      <c r="E1123" s="1">
        <v>45094</v>
      </c>
      <c r="F1123">
        <f>YEAR(tblcustomers[[#This Row],[registered_date]])</f>
        <v>2023</v>
      </c>
      <c r="G1123" s="7">
        <f ca="1">TODAY() - tblcustomers[[#This Row],[registered_date]]</f>
        <v>715</v>
      </c>
      <c r="H1123" t="str">
        <f ca="1">IF(tblcustomers[[#This Row],[customer_age(days)]]&lt;=180, "New",
  IF(tblcustomers[[#This Row],[customer_age(days)]]&lt;=730, "Loyal", "Veteran"))</f>
        <v>Loyal</v>
      </c>
    </row>
    <row r="1124" spans="1:8" x14ac:dyDescent="0.2">
      <c r="A1124" t="s">
        <v>4484</v>
      </c>
      <c r="B1124" t="s">
        <v>13423</v>
      </c>
      <c r="C1124" t="s">
        <v>12666</v>
      </c>
      <c r="D1124" t="s">
        <v>12086</v>
      </c>
      <c r="E1124" s="1">
        <v>45555</v>
      </c>
      <c r="F1124">
        <f>YEAR(tblcustomers[[#This Row],[registered_date]])</f>
        <v>2024</v>
      </c>
      <c r="G1124" s="7">
        <f ca="1">TODAY() - tblcustomers[[#This Row],[registered_date]]</f>
        <v>254</v>
      </c>
      <c r="H1124" t="str">
        <f ca="1">IF(tblcustomers[[#This Row],[customer_age(days)]]&lt;=180, "New",
  IF(tblcustomers[[#This Row],[customer_age(days)]]&lt;=730, "Loyal", "Veteran"))</f>
        <v>Loyal</v>
      </c>
    </row>
    <row r="1125" spans="1:8" x14ac:dyDescent="0.2">
      <c r="A1125" t="s">
        <v>5581</v>
      </c>
      <c r="B1125" t="s">
        <v>13424</v>
      </c>
      <c r="C1125" t="s">
        <v>12405</v>
      </c>
      <c r="D1125" t="s">
        <v>12034</v>
      </c>
      <c r="E1125" s="1">
        <v>44726</v>
      </c>
      <c r="F1125">
        <f>YEAR(tblcustomers[[#This Row],[registered_date]])</f>
        <v>2022</v>
      </c>
      <c r="G1125" s="7">
        <f ca="1">TODAY() - tblcustomers[[#This Row],[registered_date]]</f>
        <v>1083</v>
      </c>
      <c r="H1125" t="str">
        <f ca="1">IF(tblcustomers[[#This Row],[customer_age(days)]]&lt;=180, "New",
  IF(tblcustomers[[#This Row],[customer_age(days)]]&lt;=730, "Loyal", "Veteran"))</f>
        <v>Veteran</v>
      </c>
    </row>
    <row r="1126" spans="1:8" x14ac:dyDescent="0.2">
      <c r="A1126" t="s">
        <v>4900</v>
      </c>
      <c r="B1126" t="s">
        <v>13425</v>
      </c>
      <c r="C1126" t="s">
        <v>12716</v>
      </c>
      <c r="D1126" t="s">
        <v>12056</v>
      </c>
      <c r="E1126" s="1">
        <v>45330</v>
      </c>
      <c r="F1126">
        <f>YEAR(tblcustomers[[#This Row],[registered_date]])</f>
        <v>2024</v>
      </c>
      <c r="G1126" s="7">
        <f ca="1">TODAY() - tblcustomers[[#This Row],[registered_date]]</f>
        <v>479</v>
      </c>
      <c r="H1126" t="str">
        <f ca="1">IF(tblcustomers[[#This Row],[customer_age(days)]]&lt;=180, "New",
  IF(tblcustomers[[#This Row],[customer_age(days)]]&lt;=730, "Loyal", "Veteran"))</f>
        <v>Loyal</v>
      </c>
    </row>
    <row r="1127" spans="1:8" x14ac:dyDescent="0.2">
      <c r="A1127" t="s">
        <v>1524</v>
      </c>
      <c r="B1127" t="s">
        <v>13426</v>
      </c>
      <c r="C1127" t="s">
        <v>12206</v>
      </c>
      <c r="D1127" t="s">
        <v>12078</v>
      </c>
      <c r="E1127" s="1">
        <v>45177</v>
      </c>
      <c r="F1127">
        <f>YEAR(tblcustomers[[#This Row],[registered_date]])</f>
        <v>2023</v>
      </c>
      <c r="G1127" s="7">
        <f ca="1">TODAY() - tblcustomers[[#This Row],[registered_date]]</f>
        <v>632</v>
      </c>
      <c r="H1127" t="str">
        <f ca="1">IF(tblcustomers[[#This Row],[customer_age(days)]]&lt;=180, "New",
  IF(tblcustomers[[#This Row],[customer_age(days)]]&lt;=730, "Loyal", "Veteran"))</f>
        <v>Loyal</v>
      </c>
    </row>
    <row r="1128" spans="1:8" x14ac:dyDescent="0.2">
      <c r="A1128" t="s">
        <v>5082</v>
      </c>
      <c r="B1128" t="s">
        <v>13427</v>
      </c>
      <c r="C1128" t="s">
        <v>12259</v>
      </c>
      <c r="D1128" t="s">
        <v>12140</v>
      </c>
      <c r="E1128" s="1">
        <v>45485</v>
      </c>
      <c r="F1128">
        <f>YEAR(tblcustomers[[#This Row],[registered_date]])</f>
        <v>2024</v>
      </c>
      <c r="G1128" s="7">
        <f ca="1">TODAY() - tblcustomers[[#This Row],[registered_date]]</f>
        <v>324</v>
      </c>
      <c r="H1128" t="str">
        <f ca="1">IF(tblcustomers[[#This Row],[customer_age(days)]]&lt;=180, "New",
  IF(tblcustomers[[#This Row],[customer_age(days)]]&lt;=730, "Loyal", "Veteran"))</f>
        <v>Loyal</v>
      </c>
    </row>
    <row r="1129" spans="1:8" x14ac:dyDescent="0.2">
      <c r="A1129" t="s">
        <v>4070</v>
      </c>
      <c r="B1129" t="s">
        <v>13428</v>
      </c>
      <c r="C1129" t="s">
        <v>12392</v>
      </c>
      <c r="D1129" t="s">
        <v>12159</v>
      </c>
      <c r="E1129" s="1">
        <v>44606</v>
      </c>
      <c r="F1129">
        <f>YEAR(tblcustomers[[#This Row],[registered_date]])</f>
        <v>2022</v>
      </c>
      <c r="G1129" s="7">
        <f ca="1">TODAY() - tblcustomers[[#This Row],[registered_date]]</f>
        <v>1203</v>
      </c>
      <c r="H1129" t="str">
        <f ca="1">IF(tblcustomers[[#This Row],[customer_age(days)]]&lt;=180, "New",
  IF(tblcustomers[[#This Row],[customer_age(days)]]&lt;=730, "Loyal", "Veteran"))</f>
        <v>Veteran</v>
      </c>
    </row>
    <row r="1130" spans="1:8" x14ac:dyDescent="0.2">
      <c r="A1130" t="s">
        <v>3250</v>
      </c>
      <c r="B1130" t="s">
        <v>13429</v>
      </c>
      <c r="C1130" t="s">
        <v>12411</v>
      </c>
      <c r="D1130" t="s">
        <v>12140</v>
      </c>
      <c r="E1130" s="1">
        <v>44750</v>
      </c>
      <c r="F1130">
        <f>YEAR(tblcustomers[[#This Row],[registered_date]])</f>
        <v>2022</v>
      </c>
      <c r="G1130" s="7">
        <f ca="1">TODAY() - tblcustomers[[#This Row],[registered_date]]</f>
        <v>1059</v>
      </c>
      <c r="H1130" t="str">
        <f ca="1">IF(tblcustomers[[#This Row],[customer_age(days)]]&lt;=180, "New",
  IF(tblcustomers[[#This Row],[customer_age(days)]]&lt;=730, "Loyal", "Veteran"))</f>
        <v>Veteran</v>
      </c>
    </row>
    <row r="1131" spans="1:8" x14ac:dyDescent="0.2">
      <c r="A1131" t="s">
        <v>6212</v>
      </c>
      <c r="B1131" t="s">
        <v>13430</v>
      </c>
      <c r="C1131" t="s">
        <v>12115</v>
      </c>
      <c r="D1131" t="s">
        <v>26</v>
      </c>
      <c r="E1131" s="1">
        <v>44799</v>
      </c>
      <c r="F1131">
        <f>YEAR(tblcustomers[[#This Row],[registered_date]])</f>
        <v>2022</v>
      </c>
      <c r="G1131" s="7">
        <f ca="1">TODAY() - tblcustomers[[#This Row],[registered_date]]</f>
        <v>1010</v>
      </c>
      <c r="H1131" t="str">
        <f ca="1">IF(tblcustomers[[#This Row],[customer_age(days)]]&lt;=180, "New",
  IF(tblcustomers[[#This Row],[customer_age(days)]]&lt;=730, "Loyal", "Veteran"))</f>
        <v>Veteran</v>
      </c>
    </row>
    <row r="1132" spans="1:8" x14ac:dyDescent="0.2">
      <c r="A1132" t="s">
        <v>602</v>
      </c>
      <c r="B1132" t="s">
        <v>13431</v>
      </c>
      <c r="C1132" t="s">
        <v>12093</v>
      </c>
      <c r="D1132" t="s">
        <v>12021</v>
      </c>
      <c r="E1132" s="1">
        <v>45131</v>
      </c>
      <c r="F1132">
        <f>YEAR(tblcustomers[[#This Row],[registered_date]])</f>
        <v>2023</v>
      </c>
      <c r="G1132" s="7">
        <f ca="1">TODAY() - tblcustomers[[#This Row],[registered_date]]</f>
        <v>678</v>
      </c>
      <c r="H1132" t="str">
        <f ca="1">IF(tblcustomers[[#This Row],[customer_age(days)]]&lt;=180, "New",
  IF(tblcustomers[[#This Row],[customer_age(days)]]&lt;=730, "Loyal", "Veteran"))</f>
        <v>Loyal</v>
      </c>
    </row>
    <row r="1133" spans="1:8" x14ac:dyDescent="0.2">
      <c r="A1133" t="s">
        <v>1723</v>
      </c>
      <c r="B1133" t="s">
        <v>13432</v>
      </c>
      <c r="C1133" t="s">
        <v>12281</v>
      </c>
      <c r="D1133" t="s">
        <v>12109</v>
      </c>
      <c r="E1133" s="1">
        <v>44773</v>
      </c>
      <c r="F1133">
        <f>YEAR(tblcustomers[[#This Row],[registered_date]])</f>
        <v>2022</v>
      </c>
      <c r="G1133" s="7">
        <f ca="1">TODAY() - tblcustomers[[#This Row],[registered_date]]</f>
        <v>1036</v>
      </c>
      <c r="H1133" t="str">
        <f ca="1">IF(tblcustomers[[#This Row],[customer_age(days)]]&lt;=180, "New",
  IF(tblcustomers[[#This Row],[customer_age(days)]]&lt;=730, "Loyal", "Veteran"))</f>
        <v>Veteran</v>
      </c>
    </row>
    <row r="1134" spans="1:8" x14ac:dyDescent="0.2">
      <c r="A1134" t="s">
        <v>1732</v>
      </c>
      <c r="B1134" t="s">
        <v>13433</v>
      </c>
      <c r="C1134" t="s">
        <v>12569</v>
      </c>
      <c r="D1134" t="s">
        <v>12029</v>
      </c>
      <c r="E1134" s="1">
        <v>45493</v>
      </c>
      <c r="F1134">
        <f>YEAR(tblcustomers[[#This Row],[registered_date]])</f>
        <v>2024</v>
      </c>
      <c r="G1134" s="7">
        <f ca="1">TODAY() - tblcustomers[[#This Row],[registered_date]]</f>
        <v>316</v>
      </c>
      <c r="H1134" t="str">
        <f ca="1">IF(tblcustomers[[#This Row],[customer_age(days)]]&lt;=180, "New",
  IF(tblcustomers[[#This Row],[customer_age(days)]]&lt;=730, "Loyal", "Veteran"))</f>
        <v>Loyal</v>
      </c>
    </row>
    <row r="1135" spans="1:8" x14ac:dyDescent="0.2">
      <c r="A1135" t="s">
        <v>737</v>
      </c>
      <c r="B1135" t="s">
        <v>13434</v>
      </c>
      <c r="C1135" t="s">
        <v>12232</v>
      </c>
      <c r="D1135" t="s">
        <v>12221</v>
      </c>
      <c r="E1135" s="1">
        <v>44712</v>
      </c>
      <c r="F1135">
        <f>YEAR(tblcustomers[[#This Row],[registered_date]])</f>
        <v>2022</v>
      </c>
      <c r="G1135" s="7">
        <f ca="1">TODAY() - tblcustomers[[#This Row],[registered_date]]</f>
        <v>1097</v>
      </c>
      <c r="H1135" t="str">
        <f ca="1">IF(tblcustomers[[#This Row],[customer_age(days)]]&lt;=180, "New",
  IF(tblcustomers[[#This Row],[customer_age(days)]]&lt;=730, "Loyal", "Veteran"))</f>
        <v>Veteran</v>
      </c>
    </row>
    <row r="1136" spans="1:8" x14ac:dyDescent="0.2">
      <c r="A1136" t="s">
        <v>1338</v>
      </c>
      <c r="B1136" t="s">
        <v>13435</v>
      </c>
      <c r="C1136" t="s">
        <v>12093</v>
      </c>
      <c r="D1136" t="s">
        <v>12279</v>
      </c>
      <c r="E1136" s="1">
        <v>45271</v>
      </c>
      <c r="F1136">
        <f>YEAR(tblcustomers[[#This Row],[registered_date]])</f>
        <v>2023</v>
      </c>
      <c r="G1136" s="7">
        <f ca="1">TODAY() - tblcustomers[[#This Row],[registered_date]]</f>
        <v>538</v>
      </c>
      <c r="H1136" t="str">
        <f ca="1">IF(tblcustomers[[#This Row],[customer_age(days)]]&lt;=180, "New",
  IF(tblcustomers[[#This Row],[customer_age(days)]]&lt;=730, "Loyal", "Veteran"))</f>
        <v>Loyal</v>
      </c>
    </row>
    <row r="1137" spans="1:8" x14ac:dyDescent="0.2">
      <c r="A1137" t="s">
        <v>2986</v>
      </c>
      <c r="B1137" t="s">
        <v>13436</v>
      </c>
      <c r="C1137" t="s">
        <v>12179</v>
      </c>
      <c r="D1137" t="s">
        <v>12174</v>
      </c>
      <c r="E1137" s="1">
        <v>44941</v>
      </c>
      <c r="F1137">
        <f>YEAR(tblcustomers[[#This Row],[registered_date]])</f>
        <v>2023</v>
      </c>
      <c r="G1137" s="7">
        <f ca="1">TODAY() - tblcustomers[[#This Row],[registered_date]]</f>
        <v>868</v>
      </c>
      <c r="H1137" t="str">
        <f ca="1">IF(tblcustomers[[#This Row],[customer_age(days)]]&lt;=180, "New",
  IF(tblcustomers[[#This Row],[customer_age(days)]]&lt;=730, "Loyal", "Veteran"))</f>
        <v>Veteran</v>
      </c>
    </row>
    <row r="1138" spans="1:8" x14ac:dyDescent="0.2">
      <c r="A1138" t="s">
        <v>1052</v>
      </c>
      <c r="B1138" t="s">
        <v>13437</v>
      </c>
      <c r="C1138" t="s">
        <v>12926</v>
      </c>
      <c r="D1138" t="s">
        <v>12140</v>
      </c>
      <c r="E1138" s="1">
        <v>45486</v>
      </c>
      <c r="F1138">
        <f>YEAR(tblcustomers[[#This Row],[registered_date]])</f>
        <v>2024</v>
      </c>
      <c r="G1138" s="7">
        <f ca="1">TODAY() - tblcustomers[[#This Row],[registered_date]]</f>
        <v>323</v>
      </c>
      <c r="H1138" t="str">
        <f ca="1">IF(tblcustomers[[#This Row],[customer_age(days)]]&lt;=180, "New",
  IF(tblcustomers[[#This Row],[customer_age(days)]]&lt;=730, "Loyal", "Veteran"))</f>
        <v>Loyal</v>
      </c>
    </row>
    <row r="1139" spans="1:8" x14ac:dyDescent="0.2">
      <c r="A1139" t="s">
        <v>1316</v>
      </c>
      <c r="B1139" t="s">
        <v>13438</v>
      </c>
      <c r="C1139" t="s">
        <v>12186</v>
      </c>
      <c r="D1139" t="s">
        <v>12265</v>
      </c>
      <c r="E1139" s="1">
        <v>44427</v>
      </c>
      <c r="F1139">
        <f>YEAR(tblcustomers[[#This Row],[registered_date]])</f>
        <v>2021</v>
      </c>
      <c r="G1139" s="7">
        <f ca="1">TODAY() - tblcustomers[[#This Row],[registered_date]]</f>
        <v>1382</v>
      </c>
      <c r="H1139" t="str">
        <f ca="1">IF(tblcustomers[[#This Row],[customer_age(days)]]&lt;=180, "New",
  IF(tblcustomers[[#This Row],[customer_age(days)]]&lt;=730, "Loyal", "Veteran"))</f>
        <v>Veteran</v>
      </c>
    </row>
    <row r="1140" spans="1:8" x14ac:dyDescent="0.2">
      <c r="A1140" t="s">
        <v>6714</v>
      </c>
      <c r="B1140" t="s">
        <v>13439</v>
      </c>
      <c r="C1140" t="s">
        <v>12509</v>
      </c>
      <c r="D1140" t="s">
        <v>12086</v>
      </c>
      <c r="E1140" s="1">
        <v>45778</v>
      </c>
      <c r="F1140">
        <f>YEAR(tblcustomers[[#This Row],[registered_date]])</f>
        <v>2025</v>
      </c>
      <c r="G1140" s="7">
        <f ca="1">TODAY() - tblcustomers[[#This Row],[registered_date]]</f>
        <v>31</v>
      </c>
      <c r="H1140" t="str">
        <f ca="1">IF(tblcustomers[[#This Row],[customer_age(days)]]&lt;=180, "New",
  IF(tblcustomers[[#This Row],[customer_age(days)]]&lt;=730, "Loyal", "Veteran"))</f>
        <v>New</v>
      </c>
    </row>
    <row r="1141" spans="1:8" x14ac:dyDescent="0.2">
      <c r="A1141" t="s">
        <v>772</v>
      </c>
      <c r="B1141" t="s">
        <v>13440</v>
      </c>
      <c r="C1141" t="s">
        <v>12288</v>
      </c>
      <c r="D1141" t="s">
        <v>12162</v>
      </c>
      <c r="E1141" s="1">
        <v>44571</v>
      </c>
      <c r="F1141">
        <f>YEAR(tblcustomers[[#This Row],[registered_date]])</f>
        <v>2022</v>
      </c>
      <c r="G1141" s="7">
        <f ca="1">TODAY() - tblcustomers[[#This Row],[registered_date]]</f>
        <v>1238</v>
      </c>
      <c r="H1141" t="str">
        <f ca="1">IF(tblcustomers[[#This Row],[customer_age(days)]]&lt;=180, "New",
  IF(tblcustomers[[#This Row],[customer_age(days)]]&lt;=730, "Loyal", "Veteran"))</f>
        <v>Veteran</v>
      </c>
    </row>
    <row r="1142" spans="1:8" x14ac:dyDescent="0.2">
      <c r="A1142" t="s">
        <v>687</v>
      </c>
      <c r="B1142" t="s">
        <v>13441</v>
      </c>
      <c r="C1142" t="s">
        <v>12741</v>
      </c>
      <c r="D1142" t="s">
        <v>12212</v>
      </c>
      <c r="E1142" s="1">
        <v>44939</v>
      </c>
      <c r="F1142">
        <f>YEAR(tblcustomers[[#This Row],[registered_date]])</f>
        <v>2023</v>
      </c>
      <c r="G1142" s="7">
        <f ca="1">TODAY() - tblcustomers[[#This Row],[registered_date]]</f>
        <v>870</v>
      </c>
      <c r="H1142" t="str">
        <f ca="1">IF(tblcustomers[[#This Row],[customer_age(days)]]&lt;=180, "New",
  IF(tblcustomers[[#This Row],[customer_age(days)]]&lt;=730, "Loyal", "Veteran"))</f>
        <v>Veteran</v>
      </c>
    </row>
    <row r="1143" spans="1:8" x14ac:dyDescent="0.2">
      <c r="A1143" t="s">
        <v>3754</v>
      </c>
      <c r="B1143" t="s">
        <v>13442</v>
      </c>
      <c r="C1143" t="s">
        <v>12539</v>
      </c>
      <c r="D1143" t="s">
        <v>12118</v>
      </c>
      <c r="E1143" s="1">
        <v>45771</v>
      </c>
      <c r="F1143">
        <f>YEAR(tblcustomers[[#This Row],[registered_date]])</f>
        <v>2025</v>
      </c>
      <c r="G1143" s="7">
        <f ca="1">TODAY() - tblcustomers[[#This Row],[registered_date]]</f>
        <v>38</v>
      </c>
      <c r="H1143" t="str">
        <f ca="1">IF(tblcustomers[[#This Row],[customer_age(days)]]&lt;=180, "New",
  IF(tblcustomers[[#This Row],[customer_age(days)]]&lt;=730, "Loyal", "Veteran"))</f>
        <v>New</v>
      </c>
    </row>
    <row r="1144" spans="1:8" x14ac:dyDescent="0.2">
      <c r="A1144" t="s">
        <v>1782</v>
      </c>
      <c r="B1144" t="s">
        <v>13443</v>
      </c>
      <c r="C1144" t="s">
        <v>12405</v>
      </c>
      <c r="D1144" t="s">
        <v>12050</v>
      </c>
      <c r="E1144" s="1">
        <v>45679</v>
      </c>
      <c r="F1144">
        <f>YEAR(tblcustomers[[#This Row],[registered_date]])</f>
        <v>2025</v>
      </c>
      <c r="G1144" s="7">
        <f ca="1">TODAY() - tblcustomers[[#This Row],[registered_date]]</f>
        <v>130</v>
      </c>
      <c r="H1144" t="str">
        <f ca="1">IF(tblcustomers[[#This Row],[customer_age(days)]]&lt;=180, "New",
  IF(tblcustomers[[#This Row],[customer_age(days)]]&lt;=730, "Loyal", "Veteran"))</f>
        <v>New</v>
      </c>
    </row>
    <row r="1145" spans="1:8" x14ac:dyDescent="0.2">
      <c r="A1145" t="s">
        <v>1081</v>
      </c>
      <c r="B1145" t="s">
        <v>13444</v>
      </c>
      <c r="C1145" t="s">
        <v>12466</v>
      </c>
      <c r="D1145" t="s">
        <v>12050</v>
      </c>
      <c r="E1145" s="1">
        <v>45253</v>
      </c>
      <c r="F1145">
        <f>YEAR(tblcustomers[[#This Row],[registered_date]])</f>
        <v>2023</v>
      </c>
      <c r="G1145" s="7">
        <f ca="1">TODAY() - tblcustomers[[#This Row],[registered_date]]</f>
        <v>556</v>
      </c>
      <c r="H1145" t="str">
        <f ca="1">IF(tblcustomers[[#This Row],[customer_age(days)]]&lt;=180, "New",
  IF(tblcustomers[[#This Row],[customer_age(days)]]&lt;=730, "Loyal", "Veteran"))</f>
        <v>Loyal</v>
      </c>
    </row>
    <row r="1146" spans="1:8" x14ac:dyDescent="0.2">
      <c r="A1146" t="s">
        <v>186</v>
      </c>
      <c r="B1146" t="s">
        <v>13445</v>
      </c>
      <c r="C1146" t="s">
        <v>12869</v>
      </c>
      <c r="D1146" t="s">
        <v>12056</v>
      </c>
      <c r="E1146" s="1">
        <v>45260</v>
      </c>
      <c r="F1146">
        <f>YEAR(tblcustomers[[#This Row],[registered_date]])</f>
        <v>2023</v>
      </c>
      <c r="G1146" s="7">
        <f ca="1">TODAY() - tblcustomers[[#This Row],[registered_date]]</f>
        <v>549</v>
      </c>
      <c r="H1146" t="str">
        <f ca="1">IF(tblcustomers[[#This Row],[customer_age(days)]]&lt;=180, "New",
  IF(tblcustomers[[#This Row],[customer_age(days)]]&lt;=730, "Loyal", "Veteran"))</f>
        <v>Loyal</v>
      </c>
    </row>
    <row r="1147" spans="1:8" x14ac:dyDescent="0.2">
      <c r="A1147" t="s">
        <v>291</v>
      </c>
      <c r="B1147" t="s">
        <v>13446</v>
      </c>
      <c r="C1147" t="s">
        <v>12120</v>
      </c>
      <c r="D1147" t="s">
        <v>12059</v>
      </c>
      <c r="E1147" s="1">
        <v>45196</v>
      </c>
      <c r="F1147">
        <f>YEAR(tblcustomers[[#This Row],[registered_date]])</f>
        <v>2023</v>
      </c>
      <c r="G1147" s="7">
        <f ca="1">TODAY() - tblcustomers[[#This Row],[registered_date]]</f>
        <v>613</v>
      </c>
      <c r="H1147" t="str">
        <f ca="1">IF(tblcustomers[[#This Row],[customer_age(days)]]&lt;=180, "New",
  IF(tblcustomers[[#This Row],[customer_age(days)]]&lt;=730, "Loyal", "Veteran"))</f>
        <v>Loyal</v>
      </c>
    </row>
    <row r="1148" spans="1:8" x14ac:dyDescent="0.2">
      <c r="A1148" t="s">
        <v>1951</v>
      </c>
      <c r="B1148" t="s">
        <v>13447</v>
      </c>
      <c r="C1148" t="s">
        <v>12179</v>
      </c>
      <c r="D1148" t="s">
        <v>12118</v>
      </c>
      <c r="E1148" s="1">
        <v>45161</v>
      </c>
      <c r="F1148">
        <f>YEAR(tblcustomers[[#This Row],[registered_date]])</f>
        <v>2023</v>
      </c>
      <c r="G1148" s="7">
        <f ca="1">TODAY() - tblcustomers[[#This Row],[registered_date]]</f>
        <v>648</v>
      </c>
      <c r="H1148" t="str">
        <f ca="1">IF(tblcustomers[[#This Row],[customer_age(days)]]&lt;=180, "New",
  IF(tblcustomers[[#This Row],[customer_age(days)]]&lt;=730, "Loyal", "Veteran"))</f>
        <v>Loyal</v>
      </c>
    </row>
    <row r="1149" spans="1:8" x14ac:dyDescent="0.2">
      <c r="A1149" t="s">
        <v>2027</v>
      </c>
      <c r="B1149" t="s">
        <v>13448</v>
      </c>
      <c r="C1149" t="s">
        <v>12303</v>
      </c>
      <c r="D1149" t="s">
        <v>12162</v>
      </c>
      <c r="E1149" s="1">
        <v>44645</v>
      </c>
      <c r="F1149">
        <f>YEAR(tblcustomers[[#This Row],[registered_date]])</f>
        <v>2022</v>
      </c>
      <c r="G1149" s="7">
        <f ca="1">TODAY() - tblcustomers[[#This Row],[registered_date]]</f>
        <v>1164</v>
      </c>
      <c r="H1149" t="str">
        <f ca="1">IF(tblcustomers[[#This Row],[customer_age(days)]]&lt;=180, "New",
  IF(tblcustomers[[#This Row],[customer_age(days)]]&lt;=730, "Loyal", "Veteran"))</f>
        <v>Veteran</v>
      </c>
    </row>
    <row r="1150" spans="1:8" x14ac:dyDescent="0.2">
      <c r="A1150" t="s">
        <v>4340</v>
      </c>
      <c r="B1150" t="s">
        <v>13449</v>
      </c>
      <c r="C1150" t="s">
        <v>12074</v>
      </c>
      <c r="D1150" t="s">
        <v>26</v>
      </c>
      <c r="E1150" s="1">
        <v>45734</v>
      </c>
      <c r="F1150">
        <f>YEAR(tblcustomers[[#This Row],[registered_date]])</f>
        <v>2025</v>
      </c>
      <c r="G1150" s="7">
        <f ca="1">TODAY() - tblcustomers[[#This Row],[registered_date]]</f>
        <v>75</v>
      </c>
      <c r="H1150" t="str">
        <f ca="1">IF(tblcustomers[[#This Row],[customer_age(days)]]&lt;=180, "New",
  IF(tblcustomers[[#This Row],[customer_age(days)]]&lt;=730, "Loyal", "Veteran"))</f>
        <v>New</v>
      </c>
    </row>
    <row r="1151" spans="1:8" x14ac:dyDescent="0.2">
      <c r="A1151" t="s">
        <v>361</v>
      </c>
      <c r="B1151" t="s">
        <v>13450</v>
      </c>
      <c r="C1151" t="s">
        <v>12278</v>
      </c>
      <c r="D1151" t="s">
        <v>12265</v>
      </c>
      <c r="E1151" s="1">
        <v>44480</v>
      </c>
      <c r="F1151">
        <f>YEAR(tblcustomers[[#This Row],[registered_date]])</f>
        <v>2021</v>
      </c>
      <c r="G1151" s="7">
        <f ca="1">TODAY() - tblcustomers[[#This Row],[registered_date]]</f>
        <v>1329</v>
      </c>
      <c r="H1151" t="str">
        <f ca="1">IF(tblcustomers[[#This Row],[customer_age(days)]]&lt;=180, "New",
  IF(tblcustomers[[#This Row],[customer_age(days)]]&lt;=730, "Loyal", "Veteran"))</f>
        <v>Veteran</v>
      </c>
    </row>
    <row r="1152" spans="1:8" x14ac:dyDescent="0.2">
      <c r="A1152" t="s">
        <v>140</v>
      </c>
      <c r="B1152" t="s">
        <v>13451</v>
      </c>
      <c r="C1152" t="s">
        <v>12171</v>
      </c>
      <c r="D1152" t="s">
        <v>12050</v>
      </c>
      <c r="E1152" s="1">
        <v>45225</v>
      </c>
      <c r="F1152">
        <f>YEAR(tblcustomers[[#This Row],[registered_date]])</f>
        <v>2023</v>
      </c>
      <c r="G1152" s="7">
        <f ca="1">TODAY() - tblcustomers[[#This Row],[registered_date]]</f>
        <v>584</v>
      </c>
      <c r="H1152" t="str">
        <f ca="1">IF(tblcustomers[[#This Row],[customer_age(days)]]&lt;=180, "New",
  IF(tblcustomers[[#This Row],[customer_age(days)]]&lt;=730, "Loyal", "Veteran"))</f>
        <v>Loyal</v>
      </c>
    </row>
    <row r="1153" spans="1:8" x14ac:dyDescent="0.2">
      <c r="A1153" t="s">
        <v>1468</v>
      </c>
      <c r="B1153" t="s">
        <v>13452</v>
      </c>
      <c r="C1153" t="s">
        <v>12546</v>
      </c>
      <c r="D1153" t="s">
        <v>12162</v>
      </c>
      <c r="E1153" s="1">
        <v>44803</v>
      </c>
      <c r="F1153">
        <f>YEAR(tblcustomers[[#This Row],[registered_date]])</f>
        <v>2022</v>
      </c>
      <c r="G1153" s="7">
        <f ca="1">TODAY() - tblcustomers[[#This Row],[registered_date]]</f>
        <v>1006</v>
      </c>
      <c r="H1153" t="str">
        <f ca="1">IF(tblcustomers[[#This Row],[customer_age(days)]]&lt;=180, "New",
  IF(tblcustomers[[#This Row],[customer_age(days)]]&lt;=730, "Loyal", "Veteran"))</f>
        <v>Veteran</v>
      </c>
    </row>
    <row r="1154" spans="1:8" x14ac:dyDescent="0.2">
      <c r="A1154" t="s">
        <v>6311</v>
      </c>
      <c r="B1154" t="s">
        <v>13453</v>
      </c>
      <c r="C1154" t="s">
        <v>12483</v>
      </c>
      <c r="D1154" t="s">
        <v>12109</v>
      </c>
      <c r="E1154" s="1">
        <v>45541</v>
      </c>
      <c r="F1154">
        <f>YEAR(tblcustomers[[#This Row],[registered_date]])</f>
        <v>2024</v>
      </c>
      <c r="G1154" s="7">
        <f ca="1">TODAY() - tblcustomers[[#This Row],[registered_date]]</f>
        <v>268</v>
      </c>
      <c r="H1154" t="str">
        <f ca="1">IF(tblcustomers[[#This Row],[customer_age(days)]]&lt;=180, "New",
  IF(tblcustomers[[#This Row],[customer_age(days)]]&lt;=730, "Loyal", "Veteran"))</f>
        <v>Loyal</v>
      </c>
    </row>
    <row r="1155" spans="1:8" x14ac:dyDescent="0.2">
      <c r="A1155" t="s">
        <v>2213</v>
      </c>
      <c r="B1155" t="s">
        <v>13454</v>
      </c>
      <c r="C1155" t="s">
        <v>12325</v>
      </c>
      <c r="D1155" t="s">
        <v>12162</v>
      </c>
      <c r="E1155" s="1">
        <v>44597</v>
      </c>
      <c r="F1155">
        <f>YEAR(tblcustomers[[#This Row],[registered_date]])</f>
        <v>2022</v>
      </c>
      <c r="G1155" s="7">
        <f ca="1">TODAY() - tblcustomers[[#This Row],[registered_date]]</f>
        <v>1212</v>
      </c>
      <c r="H1155" t="str">
        <f ca="1">IF(tblcustomers[[#This Row],[customer_age(days)]]&lt;=180, "New",
  IF(tblcustomers[[#This Row],[customer_age(days)]]&lt;=730, "Loyal", "Veteran"))</f>
        <v>Veteran</v>
      </c>
    </row>
    <row r="1156" spans="1:8" x14ac:dyDescent="0.2">
      <c r="A1156" t="s">
        <v>2123</v>
      </c>
      <c r="B1156" t="s">
        <v>13455</v>
      </c>
      <c r="C1156" t="s">
        <v>12530</v>
      </c>
      <c r="D1156" t="s">
        <v>12078</v>
      </c>
      <c r="E1156" s="1">
        <v>44439</v>
      </c>
      <c r="F1156">
        <f>YEAR(tblcustomers[[#This Row],[registered_date]])</f>
        <v>2021</v>
      </c>
      <c r="G1156" s="7">
        <f ca="1">TODAY() - tblcustomers[[#This Row],[registered_date]]</f>
        <v>1370</v>
      </c>
      <c r="H1156" t="str">
        <f ca="1">IF(tblcustomers[[#This Row],[customer_age(days)]]&lt;=180, "New",
  IF(tblcustomers[[#This Row],[customer_age(days)]]&lt;=730, "Loyal", "Veteran"))</f>
        <v>Veteran</v>
      </c>
    </row>
    <row r="1157" spans="1:8" x14ac:dyDescent="0.2">
      <c r="A1157" t="s">
        <v>3697</v>
      </c>
      <c r="B1157" t="s">
        <v>12178</v>
      </c>
      <c r="C1157" t="s">
        <v>12137</v>
      </c>
      <c r="D1157" t="s">
        <v>12248</v>
      </c>
      <c r="E1157" s="1">
        <v>45788</v>
      </c>
      <c r="F1157">
        <f>YEAR(tblcustomers[[#This Row],[registered_date]])</f>
        <v>2025</v>
      </c>
      <c r="G1157" s="7">
        <f ca="1">TODAY() - tblcustomers[[#This Row],[registered_date]]</f>
        <v>21</v>
      </c>
      <c r="H1157" t="str">
        <f ca="1">IF(tblcustomers[[#This Row],[customer_age(days)]]&lt;=180, "New",
  IF(tblcustomers[[#This Row],[customer_age(days)]]&lt;=730, "Loyal", "Veteran"))</f>
        <v>New</v>
      </c>
    </row>
    <row r="1158" spans="1:8" x14ac:dyDescent="0.2">
      <c r="A1158" t="s">
        <v>1823</v>
      </c>
      <c r="B1158" t="s">
        <v>13456</v>
      </c>
      <c r="C1158" t="s">
        <v>12082</v>
      </c>
      <c r="D1158" t="s">
        <v>12279</v>
      </c>
      <c r="E1158" s="1">
        <v>45185</v>
      </c>
      <c r="F1158">
        <f>YEAR(tblcustomers[[#This Row],[registered_date]])</f>
        <v>2023</v>
      </c>
      <c r="G1158" s="7">
        <f ca="1">TODAY() - tblcustomers[[#This Row],[registered_date]]</f>
        <v>624</v>
      </c>
      <c r="H1158" t="str">
        <f ca="1">IF(tblcustomers[[#This Row],[customer_age(days)]]&lt;=180, "New",
  IF(tblcustomers[[#This Row],[customer_age(days)]]&lt;=730, "Loyal", "Veteran"))</f>
        <v>Loyal</v>
      </c>
    </row>
    <row r="1159" spans="1:8" x14ac:dyDescent="0.2">
      <c r="A1159" t="s">
        <v>3177</v>
      </c>
      <c r="B1159" t="s">
        <v>13457</v>
      </c>
      <c r="C1159" t="s">
        <v>12396</v>
      </c>
      <c r="D1159" t="s">
        <v>12212</v>
      </c>
      <c r="E1159" s="1">
        <v>45457</v>
      </c>
      <c r="F1159">
        <f>YEAR(tblcustomers[[#This Row],[registered_date]])</f>
        <v>2024</v>
      </c>
      <c r="G1159" s="7">
        <f ca="1">TODAY() - tblcustomers[[#This Row],[registered_date]]</f>
        <v>352</v>
      </c>
      <c r="H1159" t="str">
        <f ca="1">IF(tblcustomers[[#This Row],[customer_age(days)]]&lt;=180, "New",
  IF(tblcustomers[[#This Row],[customer_age(days)]]&lt;=730, "Loyal", "Veteran"))</f>
        <v>Loyal</v>
      </c>
    </row>
    <row r="1160" spans="1:8" x14ac:dyDescent="0.2">
      <c r="A1160" t="s">
        <v>6067</v>
      </c>
      <c r="B1160" t="s">
        <v>13458</v>
      </c>
      <c r="C1160" t="s">
        <v>12411</v>
      </c>
      <c r="D1160" t="s">
        <v>12162</v>
      </c>
      <c r="E1160" s="1">
        <v>45553</v>
      </c>
      <c r="F1160">
        <f>YEAR(tblcustomers[[#This Row],[registered_date]])</f>
        <v>2024</v>
      </c>
      <c r="G1160" s="7">
        <f ca="1">TODAY() - tblcustomers[[#This Row],[registered_date]]</f>
        <v>256</v>
      </c>
      <c r="H1160" t="str">
        <f ca="1">IF(tblcustomers[[#This Row],[customer_age(days)]]&lt;=180, "New",
  IF(tblcustomers[[#This Row],[customer_age(days)]]&lt;=730, "Loyal", "Veteran"))</f>
        <v>Loyal</v>
      </c>
    </row>
    <row r="1161" spans="1:8" x14ac:dyDescent="0.2">
      <c r="A1161" t="s">
        <v>2690</v>
      </c>
      <c r="B1161" t="s">
        <v>13459</v>
      </c>
      <c r="C1161" t="s">
        <v>12472</v>
      </c>
      <c r="D1161" t="s">
        <v>12243</v>
      </c>
      <c r="E1161" s="1">
        <v>45795</v>
      </c>
      <c r="F1161">
        <f>YEAR(tblcustomers[[#This Row],[registered_date]])</f>
        <v>2025</v>
      </c>
      <c r="G1161" s="7">
        <f ca="1">TODAY() - tblcustomers[[#This Row],[registered_date]]</f>
        <v>14</v>
      </c>
      <c r="H1161" t="str">
        <f ca="1">IF(tblcustomers[[#This Row],[customer_age(days)]]&lt;=180, "New",
  IF(tblcustomers[[#This Row],[customer_age(days)]]&lt;=730, "Loyal", "Veteran"))</f>
        <v>New</v>
      </c>
    </row>
    <row r="1162" spans="1:8" x14ac:dyDescent="0.2">
      <c r="A1162" t="s">
        <v>3443</v>
      </c>
      <c r="B1162" t="s">
        <v>13460</v>
      </c>
      <c r="C1162" t="s">
        <v>12334</v>
      </c>
      <c r="D1162" t="s">
        <v>12127</v>
      </c>
      <c r="E1162" s="1">
        <v>45238</v>
      </c>
      <c r="F1162">
        <f>YEAR(tblcustomers[[#This Row],[registered_date]])</f>
        <v>2023</v>
      </c>
      <c r="G1162" s="7">
        <f ca="1">TODAY() - tblcustomers[[#This Row],[registered_date]]</f>
        <v>571</v>
      </c>
      <c r="H1162" t="str">
        <f ca="1">IF(tblcustomers[[#This Row],[customer_age(days)]]&lt;=180, "New",
  IF(tblcustomers[[#This Row],[customer_age(days)]]&lt;=730, "Loyal", "Veteran"))</f>
        <v>Loyal</v>
      </c>
    </row>
    <row r="1163" spans="1:8" x14ac:dyDescent="0.2">
      <c r="A1163" t="s">
        <v>3911</v>
      </c>
      <c r="B1163" t="s">
        <v>13461</v>
      </c>
      <c r="C1163" t="s">
        <v>12242</v>
      </c>
      <c r="D1163" t="s">
        <v>58</v>
      </c>
      <c r="E1163" s="1">
        <v>44973</v>
      </c>
      <c r="F1163">
        <f>YEAR(tblcustomers[[#This Row],[registered_date]])</f>
        <v>2023</v>
      </c>
      <c r="G1163" s="7">
        <f ca="1">TODAY() - tblcustomers[[#This Row],[registered_date]]</f>
        <v>836</v>
      </c>
      <c r="H1163" t="str">
        <f ca="1">IF(tblcustomers[[#This Row],[customer_age(days)]]&lt;=180, "New",
  IF(tblcustomers[[#This Row],[customer_age(days)]]&lt;=730, "Loyal", "Veteran"))</f>
        <v>Veteran</v>
      </c>
    </row>
    <row r="1164" spans="1:8" x14ac:dyDescent="0.2">
      <c r="A1164" t="s">
        <v>3832</v>
      </c>
      <c r="B1164" t="s">
        <v>13462</v>
      </c>
      <c r="C1164" t="s">
        <v>12239</v>
      </c>
      <c r="D1164" t="s">
        <v>12044</v>
      </c>
      <c r="E1164" s="1">
        <v>44351</v>
      </c>
      <c r="F1164">
        <f>YEAR(tblcustomers[[#This Row],[registered_date]])</f>
        <v>2021</v>
      </c>
      <c r="G1164" s="7">
        <f ca="1">TODAY() - tblcustomers[[#This Row],[registered_date]]</f>
        <v>1458</v>
      </c>
      <c r="H1164" t="str">
        <f ca="1">IF(tblcustomers[[#This Row],[customer_age(days)]]&lt;=180, "New",
  IF(tblcustomers[[#This Row],[customer_age(days)]]&lt;=730, "Loyal", "Veteran"))</f>
        <v>Veteran</v>
      </c>
    </row>
    <row r="1165" spans="1:8" x14ac:dyDescent="0.2">
      <c r="A1165" t="s">
        <v>3543</v>
      </c>
      <c r="B1165" t="s">
        <v>13463</v>
      </c>
      <c r="C1165" t="s">
        <v>12322</v>
      </c>
      <c r="D1165" t="s">
        <v>12140</v>
      </c>
      <c r="E1165" s="1">
        <v>45177</v>
      </c>
      <c r="F1165">
        <f>YEAR(tblcustomers[[#This Row],[registered_date]])</f>
        <v>2023</v>
      </c>
      <c r="G1165" s="7">
        <f ca="1">TODAY() - tblcustomers[[#This Row],[registered_date]]</f>
        <v>632</v>
      </c>
      <c r="H1165" t="str">
        <f ca="1">IF(tblcustomers[[#This Row],[customer_age(days)]]&lt;=180, "New",
  IF(tblcustomers[[#This Row],[customer_age(days)]]&lt;=730, "Loyal", "Veteran"))</f>
        <v>Loyal</v>
      </c>
    </row>
    <row r="1166" spans="1:8" x14ac:dyDescent="0.2">
      <c r="A1166" t="s">
        <v>4150</v>
      </c>
      <c r="B1166" t="s">
        <v>13464</v>
      </c>
      <c r="C1166" t="s">
        <v>12430</v>
      </c>
      <c r="D1166" t="s">
        <v>12425</v>
      </c>
      <c r="E1166" s="1">
        <v>45328</v>
      </c>
      <c r="F1166">
        <f>YEAR(tblcustomers[[#This Row],[registered_date]])</f>
        <v>2024</v>
      </c>
      <c r="G1166" s="7">
        <f ca="1">TODAY() - tblcustomers[[#This Row],[registered_date]]</f>
        <v>481</v>
      </c>
      <c r="H1166" t="str">
        <f ca="1">IF(tblcustomers[[#This Row],[customer_age(days)]]&lt;=180, "New",
  IF(tblcustomers[[#This Row],[customer_age(days)]]&lt;=730, "Loyal", "Veteran"))</f>
        <v>Loyal</v>
      </c>
    </row>
    <row r="1167" spans="1:8" x14ac:dyDescent="0.2">
      <c r="A1167" t="s">
        <v>2454</v>
      </c>
      <c r="B1167" t="s">
        <v>13465</v>
      </c>
      <c r="C1167" t="s">
        <v>12624</v>
      </c>
      <c r="D1167" t="s">
        <v>12034</v>
      </c>
      <c r="E1167" s="1">
        <v>45652</v>
      </c>
      <c r="F1167">
        <f>YEAR(tblcustomers[[#This Row],[registered_date]])</f>
        <v>2024</v>
      </c>
      <c r="G1167" s="7">
        <f ca="1">TODAY() - tblcustomers[[#This Row],[registered_date]]</f>
        <v>157</v>
      </c>
      <c r="H1167" t="str">
        <f ca="1">IF(tblcustomers[[#This Row],[customer_age(days)]]&lt;=180, "New",
  IF(tblcustomers[[#This Row],[customer_age(days)]]&lt;=730, "Loyal", "Veteran"))</f>
        <v>New</v>
      </c>
    </row>
    <row r="1168" spans="1:8" x14ac:dyDescent="0.2">
      <c r="A1168" t="s">
        <v>661</v>
      </c>
      <c r="B1168" t="s">
        <v>13466</v>
      </c>
      <c r="C1168" t="s">
        <v>12481</v>
      </c>
      <c r="D1168" t="s">
        <v>12026</v>
      </c>
      <c r="E1168" s="1">
        <v>44407</v>
      </c>
      <c r="F1168">
        <f>YEAR(tblcustomers[[#This Row],[registered_date]])</f>
        <v>2021</v>
      </c>
      <c r="G1168" s="7">
        <f ca="1">TODAY() - tblcustomers[[#This Row],[registered_date]]</f>
        <v>1402</v>
      </c>
      <c r="H1168" t="str">
        <f ca="1">IF(tblcustomers[[#This Row],[customer_age(days)]]&lt;=180, "New",
  IF(tblcustomers[[#This Row],[customer_age(days)]]&lt;=730, "Loyal", "Veteran"))</f>
        <v>Veteran</v>
      </c>
    </row>
    <row r="1169" spans="1:8" x14ac:dyDescent="0.2">
      <c r="A1169" t="s">
        <v>799</v>
      </c>
      <c r="B1169" t="s">
        <v>13467</v>
      </c>
      <c r="C1169" t="s">
        <v>12530</v>
      </c>
      <c r="D1169" t="s">
        <v>12118</v>
      </c>
      <c r="E1169" s="1">
        <v>45325</v>
      </c>
      <c r="F1169">
        <f>YEAR(tblcustomers[[#This Row],[registered_date]])</f>
        <v>2024</v>
      </c>
      <c r="G1169" s="7">
        <f ca="1">TODAY() - tblcustomers[[#This Row],[registered_date]]</f>
        <v>484</v>
      </c>
      <c r="H1169" t="str">
        <f ca="1">IF(tblcustomers[[#This Row],[customer_age(days)]]&lt;=180, "New",
  IF(tblcustomers[[#This Row],[customer_age(days)]]&lt;=730, "Loyal", "Veteran"))</f>
        <v>Loyal</v>
      </c>
    </row>
    <row r="1170" spans="1:8" x14ac:dyDescent="0.2">
      <c r="A1170" t="s">
        <v>2101</v>
      </c>
      <c r="B1170" t="s">
        <v>13468</v>
      </c>
      <c r="C1170" t="s">
        <v>12101</v>
      </c>
      <c r="D1170" t="s">
        <v>12067</v>
      </c>
      <c r="E1170" s="1">
        <v>44640</v>
      </c>
      <c r="F1170">
        <f>YEAR(tblcustomers[[#This Row],[registered_date]])</f>
        <v>2022</v>
      </c>
      <c r="G1170" s="7">
        <f ca="1">TODAY() - tblcustomers[[#This Row],[registered_date]]</f>
        <v>1169</v>
      </c>
      <c r="H1170" t="str">
        <f ca="1">IF(tblcustomers[[#This Row],[customer_age(days)]]&lt;=180, "New",
  IF(tblcustomers[[#This Row],[customer_age(days)]]&lt;=730, "Loyal", "Veteran"))</f>
        <v>Veteran</v>
      </c>
    </row>
    <row r="1171" spans="1:8" x14ac:dyDescent="0.2">
      <c r="A1171" t="s">
        <v>3631</v>
      </c>
      <c r="B1171" t="s">
        <v>13469</v>
      </c>
      <c r="C1171" t="s">
        <v>12023</v>
      </c>
      <c r="D1171" t="s">
        <v>12177</v>
      </c>
      <c r="E1171" s="1">
        <v>45105</v>
      </c>
      <c r="F1171">
        <f>YEAR(tblcustomers[[#This Row],[registered_date]])</f>
        <v>2023</v>
      </c>
      <c r="G1171" s="7">
        <f ca="1">TODAY() - tblcustomers[[#This Row],[registered_date]]</f>
        <v>704</v>
      </c>
      <c r="H1171" t="str">
        <f ca="1">IF(tblcustomers[[#This Row],[customer_age(days)]]&lt;=180, "New",
  IF(tblcustomers[[#This Row],[customer_age(days)]]&lt;=730, "Loyal", "Veteran"))</f>
        <v>Loyal</v>
      </c>
    </row>
    <row r="1172" spans="1:8" x14ac:dyDescent="0.2">
      <c r="A1172" t="s">
        <v>5741</v>
      </c>
      <c r="B1172" t="s">
        <v>13470</v>
      </c>
      <c r="C1172" t="s">
        <v>12378</v>
      </c>
      <c r="D1172" t="s">
        <v>12133</v>
      </c>
      <c r="E1172" s="1">
        <v>45641</v>
      </c>
      <c r="F1172">
        <f>YEAR(tblcustomers[[#This Row],[registered_date]])</f>
        <v>2024</v>
      </c>
      <c r="G1172" s="7">
        <f ca="1">TODAY() - tblcustomers[[#This Row],[registered_date]]</f>
        <v>168</v>
      </c>
      <c r="H1172" t="str">
        <f ca="1">IF(tblcustomers[[#This Row],[customer_age(days)]]&lt;=180, "New",
  IF(tblcustomers[[#This Row],[customer_age(days)]]&lt;=730, "Loyal", "Veteran"))</f>
        <v>New</v>
      </c>
    </row>
    <row r="1173" spans="1:8" x14ac:dyDescent="0.2">
      <c r="A1173" t="s">
        <v>2736</v>
      </c>
      <c r="B1173" t="s">
        <v>13471</v>
      </c>
      <c r="C1173" t="s">
        <v>13472</v>
      </c>
      <c r="D1173" t="s">
        <v>12425</v>
      </c>
      <c r="E1173" s="1">
        <v>44870</v>
      </c>
      <c r="F1173">
        <f>YEAR(tblcustomers[[#This Row],[registered_date]])</f>
        <v>2022</v>
      </c>
      <c r="G1173" s="7">
        <f ca="1">TODAY() - tblcustomers[[#This Row],[registered_date]]</f>
        <v>939</v>
      </c>
      <c r="H1173" t="str">
        <f ca="1">IF(tblcustomers[[#This Row],[customer_age(days)]]&lt;=180, "New",
  IF(tblcustomers[[#This Row],[customer_age(days)]]&lt;=730, "Loyal", "Veteran"))</f>
        <v>Veteran</v>
      </c>
    </row>
    <row r="1174" spans="1:8" x14ac:dyDescent="0.2">
      <c r="A1174" t="s">
        <v>4176</v>
      </c>
      <c r="B1174" t="s">
        <v>13473</v>
      </c>
      <c r="C1174" t="s">
        <v>12036</v>
      </c>
      <c r="D1174" t="s">
        <v>12050</v>
      </c>
      <c r="E1174" s="1">
        <v>45382</v>
      </c>
      <c r="F1174">
        <f>YEAR(tblcustomers[[#This Row],[registered_date]])</f>
        <v>2024</v>
      </c>
      <c r="G1174" s="7">
        <f ca="1">TODAY() - tblcustomers[[#This Row],[registered_date]]</f>
        <v>427</v>
      </c>
      <c r="H1174" t="str">
        <f ca="1">IF(tblcustomers[[#This Row],[customer_age(days)]]&lt;=180, "New",
  IF(tblcustomers[[#This Row],[customer_age(days)]]&lt;=730, "Loyal", "Veteran"))</f>
        <v>Loyal</v>
      </c>
    </row>
    <row r="1175" spans="1:8" x14ac:dyDescent="0.2">
      <c r="A1175" t="s">
        <v>48</v>
      </c>
      <c r="B1175" t="s">
        <v>13474</v>
      </c>
      <c r="C1175" t="s">
        <v>12191</v>
      </c>
      <c r="D1175" t="s">
        <v>12279</v>
      </c>
      <c r="E1175" s="1">
        <v>45497</v>
      </c>
      <c r="F1175">
        <f>YEAR(tblcustomers[[#This Row],[registered_date]])</f>
        <v>2024</v>
      </c>
      <c r="G1175" s="7">
        <f ca="1">TODAY() - tblcustomers[[#This Row],[registered_date]]</f>
        <v>312</v>
      </c>
      <c r="H1175" t="str">
        <f ca="1">IF(tblcustomers[[#This Row],[customer_age(days)]]&lt;=180, "New",
  IF(tblcustomers[[#This Row],[customer_age(days)]]&lt;=730, "Loyal", "Veteran"))</f>
        <v>Loyal</v>
      </c>
    </row>
    <row r="1176" spans="1:8" x14ac:dyDescent="0.2">
      <c r="A1176" t="s">
        <v>1046</v>
      </c>
      <c r="B1176" t="s">
        <v>13475</v>
      </c>
      <c r="C1176" t="s">
        <v>13476</v>
      </c>
      <c r="D1176" t="s">
        <v>12248</v>
      </c>
      <c r="E1176" s="1">
        <v>45361</v>
      </c>
      <c r="F1176">
        <f>YEAR(tblcustomers[[#This Row],[registered_date]])</f>
        <v>2024</v>
      </c>
      <c r="G1176" s="7">
        <f ca="1">TODAY() - tblcustomers[[#This Row],[registered_date]]</f>
        <v>448</v>
      </c>
      <c r="H1176" t="str">
        <f ca="1">IF(tblcustomers[[#This Row],[customer_age(days)]]&lt;=180, "New",
  IF(tblcustomers[[#This Row],[customer_age(days)]]&lt;=730, "Loyal", "Veteran"))</f>
        <v>Loyal</v>
      </c>
    </row>
    <row r="1177" spans="1:8" x14ac:dyDescent="0.2">
      <c r="A1177" t="s">
        <v>2238</v>
      </c>
      <c r="B1177" t="s">
        <v>13477</v>
      </c>
      <c r="C1177" t="s">
        <v>12698</v>
      </c>
      <c r="D1177" t="s">
        <v>12221</v>
      </c>
      <c r="E1177" s="1">
        <v>45353</v>
      </c>
      <c r="F1177">
        <f>YEAR(tblcustomers[[#This Row],[registered_date]])</f>
        <v>2024</v>
      </c>
      <c r="G1177" s="7">
        <f ca="1">TODAY() - tblcustomers[[#This Row],[registered_date]]</f>
        <v>456</v>
      </c>
      <c r="H1177" t="str">
        <f ca="1">IF(tblcustomers[[#This Row],[customer_age(days)]]&lt;=180, "New",
  IF(tblcustomers[[#This Row],[customer_age(days)]]&lt;=730, "Loyal", "Veteran"))</f>
        <v>Loyal</v>
      </c>
    </row>
    <row r="1178" spans="1:8" x14ac:dyDescent="0.2">
      <c r="A1178" t="s">
        <v>7012</v>
      </c>
      <c r="B1178" t="s">
        <v>13478</v>
      </c>
      <c r="C1178" t="s">
        <v>12294</v>
      </c>
      <c r="D1178" t="s">
        <v>12118</v>
      </c>
      <c r="E1178" s="1">
        <v>45054</v>
      </c>
      <c r="F1178">
        <f>YEAR(tblcustomers[[#This Row],[registered_date]])</f>
        <v>2023</v>
      </c>
      <c r="G1178" s="7">
        <f ca="1">TODAY() - tblcustomers[[#This Row],[registered_date]]</f>
        <v>755</v>
      </c>
      <c r="H1178" t="str">
        <f ca="1">IF(tblcustomers[[#This Row],[customer_age(days)]]&lt;=180, "New",
  IF(tblcustomers[[#This Row],[customer_age(days)]]&lt;=730, "Loyal", "Veteran"))</f>
        <v>Veteran</v>
      </c>
    </row>
    <row r="1179" spans="1:8" x14ac:dyDescent="0.2">
      <c r="A1179" t="s">
        <v>247</v>
      </c>
      <c r="B1179" t="s">
        <v>13479</v>
      </c>
      <c r="C1179" t="s">
        <v>12186</v>
      </c>
      <c r="D1179" t="s">
        <v>12118</v>
      </c>
      <c r="E1179" s="1">
        <v>44523</v>
      </c>
      <c r="F1179">
        <f>YEAR(tblcustomers[[#This Row],[registered_date]])</f>
        <v>2021</v>
      </c>
      <c r="G1179" s="7">
        <f ca="1">TODAY() - tblcustomers[[#This Row],[registered_date]]</f>
        <v>1286</v>
      </c>
      <c r="H1179" t="str">
        <f ca="1">IF(tblcustomers[[#This Row],[customer_age(days)]]&lt;=180, "New",
  IF(tblcustomers[[#This Row],[customer_age(days)]]&lt;=730, "Loyal", "Veteran"))</f>
        <v>Veteran</v>
      </c>
    </row>
    <row r="1180" spans="1:8" x14ac:dyDescent="0.2">
      <c r="A1180" t="s">
        <v>2517</v>
      </c>
      <c r="B1180" t="s">
        <v>13480</v>
      </c>
      <c r="C1180" t="s">
        <v>12230</v>
      </c>
      <c r="D1180" t="s">
        <v>12078</v>
      </c>
      <c r="E1180" s="1">
        <v>45606</v>
      </c>
      <c r="F1180">
        <f>YEAR(tblcustomers[[#This Row],[registered_date]])</f>
        <v>2024</v>
      </c>
      <c r="G1180" s="7">
        <f ca="1">TODAY() - tblcustomers[[#This Row],[registered_date]]</f>
        <v>203</v>
      </c>
      <c r="H1180" t="str">
        <f ca="1">IF(tblcustomers[[#This Row],[customer_age(days)]]&lt;=180, "New",
  IF(tblcustomers[[#This Row],[customer_age(days)]]&lt;=730, "Loyal", "Veteran"))</f>
        <v>Loyal</v>
      </c>
    </row>
    <row r="1181" spans="1:8" x14ac:dyDescent="0.2">
      <c r="A1181" t="s">
        <v>9081</v>
      </c>
      <c r="B1181" t="s">
        <v>13481</v>
      </c>
      <c r="C1181" t="s">
        <v>12659</v>
      </c>
      <c r="D1181" t="s">
        <v>12056</v>
      </c>
      <c r="E1181" s="1">
        <v>45240</v>
      </c>
      <c r="F1181">
        <f>YEAR(tblcustomers[[#This Row],[registered_date]])</f>
        <v>2023</v>
      </c>
      <c r="G1181" s="7">
        <f ca="1">TODAY() - tblcustomers[[#This Row],[registered_date]]</f>
        <v>569</v>
      </c>
      <c r="H1181" t="str">
        <f ca="1">IF(tblcustomers[[#This Row],[customer_age(days)]]&lt;=180, "New",
  IF(tblcustomers[[#This Row],[customer_age(days)]]&lt;=730, "Loyal", "Veteran"))</f>
        <v>Loyal</v>
      </c>
    </row>
    <row r="1182" spans="1:8" x14ac:dyDescent="0.2">
      <c r="A1182" t="s">
        <v>1058</v>
      </c>
      <c r="B1182" t="s">
        <v>13482</v>
      </c>
      <c r="C1182" t="s">
        <v>12819</v>
      </c>
      <c r="D1182" t="s">
        <v>12086</v>
      </c>
      <c r="E1182" s="1">
        <v>44416</v>
      </c>
      <c r="F1182">
        <f>YEAR(tblcustomers[[#This Row],[registered_date]])</f>
        <v>2021</v>
      </c>
      <c r="G1182" s="7">
        <f ca="1">TODAY() - tblcustomers[[#This Row],[registered_date]]</f>
        <v>1393</v>
      </c>
      <c r="H1182" t="str">
        <f ca="1">IF(tblcustomers[[#This Row],[customer_age(days)]]&lt;=180, "New",
  IF(tblcustomers[[#This Row],[customer_age(days)]]&lt;=730, "Loyal", "Veteran"))</f>
        <v>Veteran</v>
      </c>
    </row>
    <row r="1183" spans="1:8" x14ac:dyDescent="0.2">
      <c r="A1183" t="s">
        <v>2177</v>
      </c>
      <c r="B1183" t="s">
        <v>13483</v>
      </c>
      <c r="C1183" t="s">
        <v>13476</v>
      </c>
      <c r="D1183" t="s">
        <v>12086</v>
      </c>
      <c r="E1183" s="1">
        <v>44990</v>
      </c>
      <c r="F1183">
        <f>YEAR(tblcustomers[[#This Row],[registered_date]])</f>
        <v>2023</v>
      </c>
      <c r="G1183" s="7">
        <f ca="1">TODAY() - tblcustomers[[#This Row],[registered_date]]</f>
        <v>819</v>
      </c>
      <c r="H1183" t="str">
        <f ca="1">IF(tblcustomers[[#This Row],[customer_age(days)]]&lt;=180, "New",
  IF(tblcustomers[[#This Row],[customer_age(days)]]&lt;=730, "Loyal", "Veteran"))</f>
        <v>Veteran</v>
      </c>
    </row>
    <row r="1184" spans="1:8" x14ac:dyDescent="0.2">
      <c r="A1184" t="s">
        <v>2266</v>
      </c>
      <c r="B1184" t="s">
        <v>13484</v>
      </c>
      <c r="C1184" t="s">
        <v>12698</v>
      </c>
      <c r="D1184" t="s">
        <v>12029</v>
      </c>
      <c r="E1184" s="1">
        <v>44409</v>
      </c>
      <c r="F1184">
        <f>YEAR(tblcustomers[[#This Row],[registered_date]])</f>
        <v>2021</v>
      </c>
      <c r="G1184" s="7">
        <f ca="1">TODAY() - tblcustomers[[#This Row],[registered_date]]</f>
        <v>1400</v>
      </c>
      <c r="H1184" t="str">
        <f ca="1">IF(tblcustomers[[#This Row],[customer_age(days)]]&lt;=180, "New",
  IF(tblcustomers[[#This Row],[customer_age(days)]]&lt;=730, "Loyal", "Veteran"))</f>
        <v>Veteran</v>
      </c>
    </row>
    <row r="1185" spans="1:8" x14ac:dyDescent="0.2">
      <c r="A1185" t="s">
        <v>1609</v>
      </c>
      <c r="B1185" t="s">
        <v>13485</v>
      </c>
      <c r="C1185" t="s">
        <v>12919</v>
      </c>
      <c r="D1185" t="s">
        <v>12174</v>
      </c>
      <c r="E1185" s="1">
        <v>44591</v>
      </c>
      <c r="F1185">
        <f>YEAR(tblcustomers[[#This Row],[registered_date]])</f>
        <v>2022</v>
      </c>
      <c r="G1185" s="7">
        <f ca="1">TODAY() - tblcustomers[[#This Row],[registered_date]]</f>
        <v>1218</v>
      </c>
      <c r="H1185" t="str">
        <f ca="1">IF(tblcustomers[[#This Row],[customer_age(days)]]&lt;=180, "New",
  IF(tblcustomers[[#This Row],[customer_age(days)]]&lt;=730, "Loyal", "Veteran"))</f>
        <v>Veteran</v>
      </c>
    </row>
    <row r="1186" spans="1:8" x14ac:dyDescent="0.2">
      <c r="A1186" t="s">
        <v>304</v>
      </c>
      <c r="B1186" t="s">
        <v>13486</v>
      </c>
      <c r="C1186" t="s">
        <v>12481</v>
      </c>
      <c r="D1186" t="s">
        <v>12034</v>
      </c>
      <c r="E1186" s="1">
        <v>45443</v>
      </c>
      <c r="F1186">
        <f>YEAR(tblcustomers[[#This Row],[registered_date]])</f>
        <v>2024</v>
      </c>
      <c r="G1186" s="7">
        <f ca="1">TODAY() - tblcustomers[[#This Row],[registered_date]]</f>
        <v>366</v>
      </c>
      <c r="H1186" t="str">
        <f ca="1">IF(tblcustomers[[#This Row],[customer_age(days)]]&lt;=180, "New",
  IF(tblcustomers[[#This Row],[customer_age(days)]]&lt;=730, "Loyal", "Veteran"))</f>
        <v>Loyal</v>
      </c>
    </row>
    <row r="1187" spans="1:8" x14ac:dyDescent="0.2">
      <c r="A1187" t="s">
        <v>13487</v>
      </c>
      <c r="B1187" t="s">
        <v>13488</v>
      </c>
      <c r="C1187" t="s">
        <v>12036</v>
      </c>
      <c r="D1187" t="s">
        <v>12174</v>
      </c>
      <c r="E1187" s="1">
        <v>45085</v>
      </c>
      <c r="F1187">
        <f>YEAR(tblcustomers[[#This Row],[registered_date]])</f>
        <v>2023</v>
      </c>
      <c r="G1187" s="7">
        <f ca="1">TODAY() - tblcustomers[[#This Row],[registered_date]]</f>
        <v>724</v>
      </c>
      <c r="H1187" t="str">
        <f ca="1">IF(tblcustomers[[#This Row],[customer_age(days)]]&lt;=180, "New",
  IF(tblcustomers[[#This Row],[customer_age(days)]]&lt;=730, "Loyal", "Veteran"))</f>
        <v>Loyal</v>
      </c>
    </row>
    <row r="1188" spans="1:8" x14ac:dyDescent="0.2">
      <c r="A1188" t="s">
        <v>1590</v>
      </c>
      <c r="B1188" t="s">
        <v>13489</v>
      </c>
      <c r="C1188" t="s">
        <v>12775</v>
      </c>
      <c r="D1188" t="s">
        <v>12212</v>
      </c>
      <c r="E1188" s="1">
        <v>44986</v>
      </c>
      <c r="F1188">
        <f>YEAR(tblcustomers[[#This Row],[registered_date]])</f>
        <v>2023</v>
      </c>
      <c r="G1188" s="7">
        <f ca="1">TODAY() - tblcustomers[[#This Row],[registered_date]]</f>
        <v>823</v>
      </c>
      <c r="H1188" t="str">
        <f ca="1">IF(tblcustomers[[#This Row],[customer_age(days)]]&lt;=180, "New",
  IF(tblcustomers[[#This Row],[customer_age(days)]]&lt;=730, "Loyal", "Veteran"))</f>
        <v>Veteran</v>
      </c>
    </row>
    <row r="1189" spans="1:8" x14ac:dyDescent="0.2">
      <c r="A1189" t="s">
        <v>2910</v>
      </c>
      <c r="B1189" t="s">
        <v>13490</v>
      </c>
      <c r="C1189" t="s">
        <v>12074</v>
      </c>
      <c r="D1189" t="s">
        <v>12207</v>
      </c>
      <c r="E1189" s="1">
        <v>45460</v>
      </c>
      <c r="F1189">
        <f>YEAR(tblcustomers[[#This Row],[registered_date]])</f>
        <v>2024</v>
      </c>
      <c r="G1189" s="7">
        <f ca="1">TODAY() - tblcustomers[[#This Row],[registered_date]]</f>
        <v>349</v>
      </c>
      <c r="H1189" t="str">
        <f ca="1">IF(tblcustomers[[#This Row],[customer_age(days)]]&lt;=180, "New",
  IF(tblcustomers[[#This Row],[customer_age(days)]]&lt;=730, "Loyal", "Veteran"))</f>
        <v>Loyal</v>
      </c>
    </row>
    <row r="1190" spans="1:8" x14ac:dyDescent="0.2">
      <c r="A1190" t="s">
        <v>4589</v>
      </c>
      <c r="B1190" t="s">
        <v>13491</v>
      </c>
      <c r="C1190" t="s">
        <v>12522</v>
      </c>
      <c r="D1190" t="s">
        <v>12026</v>
      </c>
      <c r="E1190" s="1">
        <v>44712</v>
      </c>
      <c r="F1190">
        <f>YEAR(tblcustomers[[#This Row],[registered_date]])</f>
        <v>2022</v>
      </c>
      <c r="G1190" s="7">
        <f ca="1">TODAY() - tblcustomers[[#This Row],[registered_date]]</f>
        <v>1097</v>
      </c>
      <c r="H1190" t="str">
        <f ca="1">IF(tblcustomers[[#This Row],[customer_age(days)]]&lt;=180, "New",
  IF(tblcustomers[[#This Row],[customer_age(days)]]&lt;=730, "Loyal", "Veteran"))</f>
        <v>Veteran</v>
      </c>
    </row>
    <row r="1191" spans="1:8" x14ac:dyDescent="0.2">
      <c r="A1191" t="s">
        <v>3608</v>
      </c>
      <c r="B1191" t="s">
        <v>13492</v>
      </c>
      <c r="C1191" t="s">
        <v>12216</v>
      </c>
      <c r="D1191" t="s">
        <v>12394</v>
      </c>
      <c r="E1191" s="1">
        <v>45686</v>
      </c>
      <c r="F1191">
        <f>YEAR(tblcustomers[[#This Row],[registered_date]])</f>
        <v>2025</v>
      </c>
      <c r="G1191" s="7">
        <f ca="1">TODAY() - tblcustomers[[#This Row],[registered_date]]</f>
        <v>123</v>
      </c>
      <c r="H1191" t="str">
        <f ca="1">IF(tblcustomers[[#This Row],[customer_age(days)]]&lt;=180, "New",
  IF(tblcustomers[[#This Row],[customer_age(days)]]&lt;=730, "Loyal", "Veteran"))</f>
        <v>New</v>
      </c>
    </row>
    <row r="1192" spans="1:8" x14ac:dyDescent="0.2">
      <c r="A1192" t="s">
        <v>8685</v>
      </c>
      <c r="B1192" t="s">
        <v>13493</v>
      </c>
      <c r="C1192" t="s">
        <v>12189</v>
      </c>
      <c r="D1192" t="s">
        <v>12083</v>
      </c>
      <c r="E1192" s="1">
        <v>45370</v>
      </c>
      <c r="F1192">
        <f>YEAR(tblcustomers[[#This Row],[registered_date]])</f>
        <v>2024</v>
      </c>
      <c r="G1192" s="7">
        <f ca="1">TODAY() - tblcustomers[[#This Row],[registered_date]]</f>
        <v>439</v>
      </c>
      <c r="H1192" t="str">
        <f ca="1">IF(tblcustomers[[#This Row],[customer_age(days)]]&lt;=180, "New",
  IF(tblcustomers[[#This Row],[customer_age(days)]]&lt;=730, "Loyal", "Veteran"))</f>
        <v>Loyal</v>
      </c>
    </row>
    <row r="1193" spans="1:8" x14ac:dyDescent="0.2">
      <c r="A1193" t="s">
        <v>4728</v>
      </c>
      <c r="B1193" t="s">
        <v>12071</v>
      </c>
      <c r="C1193" t="s">
        <v>12609</v>
      </c>
      <c r="D1193" t="s">
        <v>12056</v>
      </c>
      <c r="E1193" s="1">
        <v>45656</v>
      </c>
      <c r="F1193">
        <f>YEAR(tblcustomers[[#This Row],[registered_date]])</f>
        <v>2024</v>
      </c>
      <c r="G1193" s="7">
        <f ca="1">TODAY() - tblcustomers[[#This Row],[registered_date]]</f>
        <v>153</v>
      </c>
      <c r="H1193" t="str">
        <f ca="1">IF(tblcustomers[[#This Row],[customer_age(days)]]&lt;=180, "New",
  IF(tblcustomers[[#This Row],[customer_age(days)]]&lt;=730, "Loyal", "Veteran"))</f>
        <v>New</v>
      </c>
    </row>
    <row r="1194" spans="1:8" x14ac:dyDescent="0.2">
      <c r="A1194" t="s">
        <v>3015</v>
      </c>
      <c r="B1194" t="s">
        <v>13494</v>
      </c>
      <c r="C1194" t="s">
        <v>12250</v>
      </c>
      <c r="D1194" t="s">
        <v>12037</v>
      </c>
      <c r="E1194" s="1">
        <v>44429</v>
      </c>
      <c r="F1194">
        <f>YEAR(tblcustomers[[#This Row],[registered_date]])</f>
        <v>2021</v>
      </c>
      <c r="G1194" s="7">
        <f ca="1">TODAY() - tblcustomers[[#This Row],[registered_date]]</f>
        <v>1380</v>
      </c>
      <c r="H1194" t="str">
        <f ca="1">IF(tblcustomers[[#This Row],[customer_age(days)]]&lt;=180, "New",
  IF(tblcustomers[[#This Row],[customer_age(days)]]&lt;=730, "Loyal", "Veteran"))</f>
        <v>Veteran</v>
      </c>
    </row>
    <row r="1195" spans="1:8" x14ac:dyDescent="0.2">
      <c r="A1195" t="s">
        <v>3859</v>
      </c>
      <c r="B1195" t="s">
        <v>13495</v>
      </c>
      <c r="C1195" t="s">
        <v>12703</v>
      </c>
      <c r="D1195" t="s">
        <v>12252</v>
      </c>
      <c r="E1195" s="1">
        <v>45596</v>
      </c>
      <c r="F1195">
        <f>YEAR(tblcustomers[[#This Row],[registered_date]])</f>
        <v>2024</v>
      </c>
      <c r="G1195" s="7">
        <f ca="1">TODAY() - tblcustomers[[#This Row],[registered_date]]</f>
        <v>213</v>
      </c>
      <c r="H1195" t="str">
        <f ca="1">IF(tblcustomers[[#This Row],[customer_age(days)]]&lt;=180, "New",
  IF(tblcustomers[[#This Row],[customer_age(days)]]&lt;=730, "Loyal", "Veteran"))</f>
        <v>Loyal</v>
      </c>
    </row>
    <row r="1196" spans="1:8" x14ac:dyDescent="0.2">
      <c r="A1196" t="s">
        <v>6576</v>
      </c>
      <c r="B1196" t="s">
        <v>13496</v>
      </c>
      <c r="C1196" t="s">
        <v>12115</v>
      </c>
      <c r="D1196" t="s">
        <v>12133</v>
      </c>
      <c r="E1196" s="1">
        <v>44619</v>
      </c>
      <c r="F1196">
        <f>YEAR(tblcustomers[[#This Row],[registered_date]])</f>
        <v>2022</v>
      </c>
      <c r="G1196" s="7">
        <f ca="1">TODAY() - tblcustomers[[#This Row],[registered_date]]</f>
        <v>1190</v>
      </c>
      <c r="H1196" t="str">
        <f ca="1">IF(tblcustomers[[#This Row],[customer_age(days)]]&lt;=180, "New",
  IF(tblcustomers[[#This Row],[customer_age(days)]]&lt;=730, "Loyal", "Veteran"))</f>
        <v>Veteran</v>
      </c>
    </row>
    <row r="1197" spans="1:8" x14ac:dyDescent="0.2">
      <c r="A1197" t="s">
        <v>4699</v>
      </c>
      <c r="B1197" t="s">
        <v>13497</v>
      </c>
      <c r="C1197" t="s">
        <v>12574</v>
      </c>
      <c r="D1197" t="s">
        <v>12177</v>
      </c>
      <c r="E1197" s="1">
        <v>45466</v>
      </c>
      <c r="F1197">
        <f>YEAR(tblcustomers[[#This Row],[registered_date]])</f>
        <v>2024</v>
      </c>
      <c r="G1197" s="7">
        <f ca="1">TODAY() - tblcustomers[[#This Row],[registered_date]]</f>
        <v>343</v>
      </c>
      <c r="H1197" t="str">
        <f ca="1">IF(tblcustomers[[#This Row],[customer_age(days)]]&lt;=180, "New",
  IF(tblcustomers[[#This Row],[customer_age(days)]]&lt;=730, "Loyal", "Veteran"))</f>
        <v>Loyal</v>
      </c>
    </row>
    <row r="1198" spans="1:8" x14ac:dyDescent="0.2">
      <c r="A1198" t="s">
        <v>4092</v>
      </c>
      <c r="B1198" t="s">
        <v>13498</v>
      </c>
      <c r="C1198" t="s">
        <v>12509</v>
      </c>
      <c r="D1198" t="s">
        <v>12056</v>
      </c>
      <c r="E1198" s="1">
        <v>45741</v>
      </c>
      <c r="F1198">
        <f>YEAR(tblcustomers[[#This Row],[registered_date]])</f>
        <v>2025</v>
      </c>
      <c r="G1198" s="7">
        <f ca="1">TODAY() - tblcustomers[[#This Row],[registered_date]]</f>
        <v>68</v>
      </c>
      <c r="H1198" t="str">
        <f ca="1">IF(tblcustomers[[#This Row],[customer_age(days)]]&lt;=180, "New",
  IF(tblcustomers[[#This Row],[customer_age(days)]]&lt;=730, "Loyal", "Veteran"))</f>
        <v>New</v>
      </c>
    </row>
    <row r="1199" spans="1:8" x14ac:dyDescent="0.2">
      <c r="A1199" t="s">
        <v>3541</v>
      </c>
      <c r="B1199" t="s">
        <v>13499</v>
      </c>
      <c r="C1199" t="s">
        <v>12371</v>
      </c>
      <c r="D1199" t="s">
        <v>12177</v>
      </c>
      <c r="E1199" s="1">
        <v>45492</v>
      </c>
      <c r="F1199">
        <f>YEAR(tblcustomers[[#This Row],[registered_date]])</f>
        <v>2024</v>
      </c>
      <c r="G1199" s="7">
        <f ca="1">TODAY() - tblcustomers[[#This Row],[registered_date]]</f>
        <v>317</v>
      </c>
      <c r="H1199" t="str">
        <f ca="1">IF(tblcustomers[[#This Row],[customer_age(days)]]&lt;=180, "New",
  IF(tblcustomers[[#This Row],[customer_age(days)]]&lt;=730, "Loyal", "Veteran"))</f>
        <v>Loyal</v>
      </c>
    </row>
    <row r="1200" spans="1:8" x14ac:dyDescent="0.2">
      <c r="A1200" t="s">
        <v>2756</v>
      </c>
      <c r="B1200" t="s">
        <v>13500</v>
      </c>
      <c r="C1200" t="s">
        <v>12574</v>
      </c>
      <c r="D1200" t="s">
        <v>12111</v>
      </c>
      <c r="E1200" s="1">
        <v>45254</v>
      </c>
      <c r="F1200">
        <f>YEAR(tblcustomers[[#This Row],[registered_date]])</f>
        <v>2023</v>
      </c>
      <c r="G1200" s="7">
        <f ca="1">TODAY() - tblcustomers[[#This Row],[registered_date]]</f>
        <v>555</v>
      </c>
      <c r="H1200" t="str">
        <f ca="1">IF(tblcustomers[[#This Row],[customer_age(days)]]&lt;=180, "New",
  IF(tblcustomers[[#This Row],[customer_age(days)]]&lt;=730, "Loyal", "Veteran"))</f>
        <v>Loyal</v>
      </c>
    </row>
    <row r="1201" spans="1:8" x14ac:dyDescent="0.2">
      <c r="A1201" t="s">
        <v>5067</v>
      </c>
      <c r="B1201" t="s">
        <v>13501</v>
      </c>
      <c r="C1201" t="s">
        <v>12226</v>
      </c>
      <c r="D1201" t="s">
        <v>12207</v>
      </c>
      <c r="E1201" s="1">
        <v>44947</v>
      </c>
      <c r="F1201">
        <f>YEAR(tblcustomers[[#This Row],[registered_date]])</f>
        <v>2023</v>
      </c>
      <c r="G1201" s="7">
        <f ca="1">TODAY() - tblcustomers[[#This Row],[registered_date]]</f>
        <v>862</v>
      </c>
      <c r="H1201" t="str">
        <f ca="1">IF(tblcustomers[[#This Row],[customer_age(days)]]&lt;=180, "New",
  IF(tblcustomers[[#This Row],[customer_age(days)]]&lt;=730, "Loyal", "Veteran"))</f>
        <v>Veteran</v>
      </c>
    </row>
    <row r="1202" spans="1:8" x14ac:dyDescent="0.2">
      <c r="A1202" t="s">
        <v>4366</v>
      </c>
      <c r="B1202" t="s">
        <v>13502</v>
      </c>
      <c r="C1202" t="s">
        <v>12817</v>
      </c>
      <c r="D1202" t="s">
        <v>12109</v>
      </c>
      <c r="E1202" s="1">
        <v>44660</v>
      </c>
      <c r="F1202">
        <f>YEAR(tblcustomers[[#This Row],[registered_date]])</f>
        <v>2022</v>
      </c>
      <c r="G1202" s="7">
        <f ca="1">TODAY() - tblcustomers[[#This Row],[registered_date]]</f>
        <v>1149</v>
      </c>
      <c r="H1202" t="str">
        <f ca="1">IF(tblcustomers[[#This Row],[customer_age(days)]]&lt;=180, "New",
  IF(tblcustomers[[#This Row],[customer_age(days)]]&lt;=730, "Loyal", "Veteran"))</f>
        <v>Veteran</v>
      </c>
    </row>
    <row r="1203" spans="1:8" x14ac:dyDescent="0.2">
      <c r="A1203" t="s">
        <v>2141</v>
      </c>
      <c r="B1203" t="s">
        <v>13503</v>
      </c>
      <c r="C1203" t="s">
        <v>12560</v>
      </c>
      <c r="D1203" t="s">
        <v>12021</v>
      </c>
      <c r="E1203" s="1">
        <v>44518</v>
      </c>
      <c r="F1203">
        <f>YEAR(tblcustomers[[#This Row],[registered_date]])</f>
        <v>2021</v>
      </c>
      <c r="G1203" s="7">
        <f ca="1">TODAY() - tblcustomers[[#This Row],[registered_date]]</f>
        <v>1291</v>
      </c>
      <c r="H1203" t="str">
        <f ca="1">IF(tblcustomers[[#This Row],[customer_age(days)]]&lt;=180, "New",
  IF(tblcustomers[[#This Row],[customer_age(days)]]&lt;=730, "Loyal", "Veteran"))</f>
        <v>Veteran</v>
      </c>
    </row>
    <row r="1204" spans="1:8" x14ac:dyDescent="0.2">
      <c r="A1204" t="s">
        <v>194</v>
      </c>
      <c r="B1204" t="s">
        <v>13504</v>
      </c>
      <c r="C1204" t="s">
        <v>12624</v>
      </c>
      <c r="D1204" t="s">
        <v>12044</v>
      </c>
      <c r="E1204" s="1">
        <v>45722</v>
      </c>
      <c r="F1204">
        <f>YEAR(tblcustomers[[#This Row],[registered_date]])</f>
        <v>2025</v>
      </c>
      <c r="G1204" s="7">
        <f ca="1">TODAY() - tblcustomers[[#This Row],[registered_date]]</f>
        <v>87</v>
      </c>
      <c r="H1204" t="str">
        <f ca="1">IF(tblcustomers[[#This Row],[customer_age(days)]]&lt;=180, "New",
  IF(tblcustomers[[#This Row],[customer_age(days)]]&lt;=730, "Loyal", "Veteran"))</f>
        <v>New</v>
      </c>
    </row>
    <row r="1205" spans="1:8" x14ac:dyDescent="0.2">
      <c r="A1205" t="s">
        <v>881</v>
      </c>
      <c r="B1205" t="s">
        <v>13505</v>
      </c>
      <c r="C1205" t="s">
        <v>12872</v>
      </c>
      <c r="D1205" t="s">
        <v>12252</v>
      </c>
      <c r="E1205" s="1">
        <v>45752</v>
      </c>
      <c r="F1205">
        <f>YEAR(tblcustomers[[#This Row],[registered_date]])</f>
        <v>2025</v>
      </c>
      <c r="G1205" s="7">
        <f ca="1">TODAY() - tblcustomers[[#This Row],[registered_date]]</f>
        <v>57</v>
      </c>
      <c r="H1205" t="str">
        <f ca="1">IF(tblcustomers[[#This Row],[customer_age(days)]]&lt;=180, "New",
  IF(tblcustomers[[#This Row],[customer_age(days)]]&lt;=730, "Loyal", "Veteran"))</f>
        <v>New</v>
      </c>
    </row>
    <row r="1206" spans="1:8" x14ac:dyDescent="0.2">
      <c r="A1206" t="s">
        <v>1771</v>
      </c>
      <c r="B1206" t="s">
        <v>13506</v>
      </c>
      <c r="C1206" t="s">
        <v>12746</v>
      </c>
      <c r="D1206" t="s">
        <v>12246</v>
      </c>
      <c r="E1206" s="1">
        <v>45677</v>
      </c>
      <c r="F1206">
        <f>YEAR(tblcustomers[[#This Row],[registered_date]])</f>
        <v>2025</v>
      </c>
      <c r="G1206" s="7">
        <f ca="1">TODAY() - tblcustomers[[#This Row],[registered_date]]</f>
        <v>132</v>
      </c>
      <c r="H1206" t="str">
        <f ca="1">IF(tblcustomers[[#This Row],[customer_age(days)]]&lt;=180, "New",
  IF(tblcustomers[[#This Row],[customer_age(days)]]&lt;=730, "Loyal", "Veteran"))</f>
        <v>New</v>
      </c>
    </row>
    <row r="1207" spans="1:8" x14ac:dyDescent="0.2">
      <c r="A1207" t="s">
        <v>5027</v>
      </c>
      <c r="B1207" t="s">
        <v>13507</v>
      </c>
      <c r="C1207" t="s">
        <v>12288</v>
      </c>
      <c r="D1207" t="s">
        <v>12053</v>
      </c>
      <c r="E1207" s="1">
        <v>44779</v>
      </c>
      <c r="F1207">
        <f>YEAR(tblcustomers[[#This Row],[registered_date]])</f>
        <v>2022</v>
      </c>
      <c r="G1207" s="7">
        <f ca="1">TODAY() - tblcustomers[[#This Row],[registered_date]]</f>
        <v>1030</v>
      </c>
      <c r="H1207" t="str">
        <f ca="1">IF(tblcustomers[[#This Row],[customer_age(days)]]&lt;=180, "New",
  IF(tblcustomers[[#This Row],[customer_age(days)]]&lt;=730, "Loyal", "Veteran"))</f>
        <v>Veteran</v>
      </c>
    </row>
    <row r="1208" spans="1:8" x14ac:dyDescent="0.2">
      <c r="A1208" t="s">
        <v>1705</v>
      </c>
      <c r="B1208" t="s">
        <v>13508</v>
      </c>
      <c r="C1208" t="s">
        <v>12263</v>
      </c>
      <c r="D1208" t="s">
        <v>12059</v>
      </c>
      <c r="E1208" s="1">
        <v>45020</v>
      </c>
      <c r="F1208">
        <f>YEAR(tblcustomers[[#This Row],[registered_date]])</f>
        <v>2023</v>
      </c>
      <c r="G1208" s="7">
        <f ca="1">TODAY() - tblcustomers[[#This Row],[registered_date]]</f>
        <v>789</v>
      </c>
      <c r="H1208" t="str">
        <f ca="1">IF(tblcustomers[[#This Row],[customer_age(days)]]&lt;=180, "New",
  IF(tblcustomers[[#This Row],[customer_age(days)]]&lt;=730, "Loyal", "Veteran"))</f>
        <v>Veteran</v>
      </c>
    </row>
    <row r="1209" spans="1:8" x14ac:dyDescent="0.2">
      <c r="A1209" t="s">
        <v>1560</v>
      </c>
      <c r="B1209" t="s">
        <v>13509</v>
      </c>
      <c r="C1209" t="s">
        <v>12609</v>
      </c>
      <c r="D1209" t="s">
        <v>12140</v>
      </c>
      <c r="E1209" s="1">
        <v>45741</v>
      </c>
      <c r="F1209">
        <f>YEAR(tblcustomers[[#This Row],[registered_date]])</f>
        <v>2025</v>
      </c>
      <c r="G1209" s="7">
        <f ca="1">TODAY() - tblcustomers[[#This Row],[registered_date]]</f>
        <v>68</v>
      </c>
      <c r="H1209" t="str">
        <f ca="1">IF(tblcustomers[[#This Row],[customer_age(days)]]&lt;=180, "New",
  IF(tblcustomers[[#This Row],[customer_age(days)]]&lt;=730, "Loyal", "Veteran"))</f>
        <v>New</v>
      </c>
    </row>
    <row r="1210" spans="1:8" x14ac:dyDescent="0.2">
      <c r="A1210" t="s">
        <v>1300</v>
      </c>
      <c r="B1210" t="s">
        <v>13510</v>
      </c>
      <c r="C1210" t="s">
        <v>12259</v>
      </c>
      <c r="D1210" t="s">
        <v>12076</v>
      </c>
      <c r="E1210" s="1">
        <v>45539</v>
      </c>
      <c r="F1210">
        <f>YEAR(tblcustomers[[#This Row],[registered_date]])</f>
        <v>2024</v>
      </c>
      <c r="G1210" s="7">
        <f ca="1">TODAY() - tblcustomers[[#This Row],[registered_date]]</f>
        <v>270</v>
      </c>
      <c r="H1210" t="str">
        <f ca="1">IF(tblcustomers[[#This Row],[customer_age(days)]]&lt;=180, "New",
  IF(tblcustomers[[#This Row],[customer_age(days)]]&lt;=730, "Loyal", "Veteran"))</f>
        <v>Loyal</v>
      </c>
    </row>
    <row r="1211" spans="1:8" x14ac:dyDescent="0.2">
      <c r="A1211" t="s">
        <v>2536</v>
      </c>
      <c r="B1211" t="s">
        <v>13102</v>
      </c>
      <c r="C1211" t="s">
        <v>12565</v>
      </c>
      <c r="D1211" t="s">
        <v>12221</v>
      </c>
      <c r="E1211" s="1">
        <v>45621</v>
      </c>
      <c r="F1211">
        <f>YEAR(tblcustomers[[#This Row],[registered_date]])</f>
        <v>2024</v>
      </c>
      <c r="G1211" s="7">
        <f ca="1">TODAY() - tblcustomers[[#This Row],[registered_date]]</f>
        <v>188</v>
      </c>
      <c r="H1211" t="str">
        <f ca="1">IF(tblcustomers[[#This Row],[customer_age(days)]]&lt;=180, "New",
  IF(tblcustomers[[#This Row],[customer_age(days)]]&lt;=730, "Loyal", "Veteran"))</f>
        <v>Loyal</v>
      </c>
    </row>
    <row r="1212" spans="1:8" x14ac:dyDescent="0.2">
      <c r="A1212" t="s">
        <v>2350</v>
      </c>
      <c r="B1212" t="s">
        <v>13511</v>
      </c>
      <c r="C1212" t="s">
        <v>12223</v>
      </c>
      <c r="D1212" t="s">
        <v>12243</v>
      </c>
      <c r="E1212" s="1">
        <v>45422</v>
      </c>
      <c r="F1212">
        <f>YEAR(tblcustomers[[#This Row],[registered_date]])</f>
        <v>2024</v>
      </c>
      <c r="G1212" s="7">
        <f ca="1">TODAY() - tblcustomers[[#This Row],[registered_date]]</f>
        <v>387</v>
      </c>
      <c r="H1212" t="str">
        <f ca="1">IF(tblcustomers[[#This Row],[customer_age(days)]]&lt;=180, "New",
  IF(tblcustomers[[#This Row],[customer_age(days)]]&lt;=730, "Loyal", "Veteran"))</f>
        <v>Loyal</v>
      </c>
    </row>
    <row r="1213" spans="1:8" x14ac:dyDescent="0.2">
      <c r="A1213" t="s">
        <v>752</v>
      </c>
      <c r="B1213" t="s">
        <v>13512</v>
      </c>
      <c r="C1213" t="s">
        <v>12392</v>
      </c>
      <c r="D1213" t="s">
        <v>12177</v>
      </c>
      <c r="E1213" s="1">
        <v>45352</v>
      </c>
      <c r="F1213">
        <f>YEAR(tblcustomers[[#This Row],[registered_date]])</f>
        <v>2024</v>
      </c>
      <c r="G1213" s="7">
        <f ca="1">TODAY() - tblcustomers[[#This Row],[registered_date]]</f>
        <v>457</v>
      </c>
      <c r="H1213" t="str">
        <f ca="1">IF(tblcustomers[[#This Row],[customer_age(days)]]&lt;=180, "New",
  IF(tblcustomers[[#This Row],[customer_age(days)]]&lt;=730, "Loyal", "Veteran"))</f>
        <v>Loyal</v>
      </c>
    </row>
    <row r="1214" spans="1:8" x14ac:dyDescent="0.2">
      <c r="A1214" t="s">
        <v>1026</v>
      </c>
      <c r="B1214" t="s">
        <v>13513</v>
      </c>
      <c r="C1214" t="s">
        <v>12804</v>
      </c>
      <c r="D1214" t="s">
        <v>12067</v>
      </c>
      <c r="E1214" s="1">
        <v>45252</v>
      </c>
      <c r="F1214">
        <f>YEAR(tblcustomers[[#This Row],[registered_date]])</f>
        <v>2023</v>
      </c>
      <c r="G1214" s="7">
        <f ca="1">TODAY() - tblcustomers[[#This Row],[registered_date]]</f>
        <v>557</v>
      </c>
      <c r="H1214" t="str">
        <f ca="1">IF(tblcustomers[[#This Row],[customer_age(days)]]&lt;=180, "New",
  IF(tblcustomers[[#This Row],[customer_age(days)]]&lt;=730, "Loyal", "Veteran"))</f>
        <v>Loyal</v>
      </c>
    </row>
    <row r="1215" spans="1:8" x14ac:dyDescent="0.2">
      <c r="A1215" t="s">
        <v>1752</v>
      </c>
      <c r="B1215" t="s">
        <v>13514</v>
      </c>
      <c r="C1215" t="s">
        <v>12097</v>
      </c>
      <c r="D1215" t="s">
        <v>12062</v>
      </c>
      <c r="E1215" s="1">
        <v>44975</v>
      </c>
      <c r="F1215">
        <f>YEAR(tblcustomers[[#This Row],[registered_date]])</f>
        <v>2023</v>
      </c>
      <c r="G1215" s="7">
        <f ca="1">TODAY() - tblcustomers[[#This Row],[registered_date]]</f>
        <v>834</v>
      </c>
      <c r="H1215" t="str">
        <f ca="1">IF(tblcustomers[[#This Row],[customer_age(days)]]&lt;=180, "New",
  IF(tblcustomers[[#This Row],[customer_age(days)]]&lt;=730, "Loyal", "Veteran"))</f>
        <v>Veteran</v>
      </c>
    </row>
    <row r="1216" spans="1:8" x14ac:dyDescent="0.2">
      <c r="A1216" t="s">
        <v>1388</v>
      </c>
      <c r="B1216" t="s">
        <v>13515</v>
      </c>
      <c r="C1216" t="s">
        <v>12628</v>
      </c>
      <c r="D1216" t="s">
        <v>12083</v>
      </c>
      <c r="E1216" s="1">
        <v>44348</v>
      </c>
      <c r="F1216">
        <f>YEAR(tblcustomers[[#This Row],[registered_date]])</f>
        <v>2021</v>
      </c>
      <c r="G1216" s="7">
        <f ca="1">TODAY() - tblcustomers[[#This Row],[registered_date]]</f>
        <v>1461</v>
      </c>
      <c r="H1216" t="str">
        <f ca="1">IF(tblcustomers[[#This Row],[customer_age(days)]]&lt;=180, "New",
  IF(tblcustomers[[#This Row],[customer_age(days)]]&lt;=730, "Loyal", "Veteran"))</f>
        <v>Veteran</v>
      </c>
    </row>
    <row r="1217" spans="1:8" x14ac:dyDescent="0.2">
      <c r="A1217" t="s">
        <v>4667</v>
      </c>
      <c r="B1217" t="s">
        <v>13516</v>
      </c>
      <c r="C1217" t="s">
        <v>12703</v>
      </c>
      <c r="D1217" t="s">
        <v>12102</v>
      </c>
      <c r="E1217" s="1">
        <v>44396</v>
      </c>
      <c r="F1217">
        <f>YEAR(tblcustomers[[#This Row],[registered_date]])</f>
        <v>2021</v>
      </c>
      <c r="G1217" s="7">
        <f ca="1">TODAY() - tblcustomers[[#This Row],[registered_date]]</f>
        <v>1413</v>
      </c>
      <c r="H1217" t="str">
        <f ca="1">IF(tblcustomers[[#This Row],[customer_age(days)]]&lt;=180, "New",
  IF(tblcustomers[[#This Row],[customer_age(days)]]&lt;=730, "Loyal", "Veteran"))</f>
        <v>Veteran</v>
      </c>
    </row>
    <row r="1218" spans="1:8" x14ac:dyDescent="0.2">
      <c r="A1218" t="s">
        <v>4944</v>
      </c>
      <c r="B1218" t="s">
        <v>13517</v>
      </c>
      <c r="C1218" t="s">
        <v>12405</v>
      </c>
      <c r="D1218" t="s">
        <v>12133</v>
      </c>
      <c r="E1218" s="1">
        <v>45239</v>
      </c>
      <c r="F1218">
        <f>YEAR(tblcustomers[[#This Row],[registered_date]])</f>
        <v>2023</v>
      </c>
      <c r="G1218" s="7">
        <f ca="1">TODAY() - tblcustomers[[#This Row],[registered_date]]</f>
        <v>570</v>
      </c>
      <c r="H1218" t="str">
        <f ca="1">IF(tblcustomers[[#This Row],[customer_age(days)]]&lt;=180, "New",
  IF(tblcustomers[[#This Row],[customer_age(days)]]&lt;=730, "Loyal", "Veteran"))</f>
        <v>Loyal</v>
      </c>
    </row>
    <row r="1219" spans="1:8" x14ac:dyDescent="0.2">
      <c r="A1219" t="s">
        <v>1898</v>
      </c>
      <c r="B1219" t="s">
        <v>13518</v>
      </c>
      <c r="C1219" t="s">
        <v>12812</v>
      </c>
      <c r="D1219" t="s">
        <v>12078</v>
      </c>
      <c r="E1219" s="1">
        <v>45488</v>
      </c>
      <c r="F1219">
        <f>YEAR(tblcustomers[[#This Row],[registered_date]])</f>
        <v>2024</v>
      </c>
      <c r="G1219" s="7">
        <f ca="1">TODAY() - tblcustomers[[#This Row],[registered_date]]</f>
        <v>321</v>
      </c>
      <c r="H1219" t="str">
        <f ca="1">IF(tblcustomers[[#This Row],[customer_age(days)]]&lt;=180, "New",
  IF(tblcustomers[[#This Row],[customer_age(days)]]&lt;=730, "Loyal", "Veteran"))</f>
        <v>Loyal</v>
      </c>
    </row>
    <row r="1220" spans="1:8" x14ac:dyDescent="0.2">
      <c r="A1220" t="s">
        <v>6146</v>
      </c>
      <c r="B1220" t="s">
        <v>13519</v>
      </c>
      <c r="C1220" t="s">
        <v>12046</v>
      </c>
      <c r="D1220" t="s">
        <v>12425</v>
      </c>
      <c r="E1220" s="1">
        <v>44518</v>
      </c>
      <c r="F1220">
        <f>YEAR(tblcustomers[[#This Row],[registered_date]])</f>
        <v>2021</v>
      </c>
      <c r="G1220" s="7">
        <f ca="1">TODAY() - tblcustomers[[#This Row],[registered_date]]</f>
        <v>1291</v>
      </c>
      <c r="H1220" t="str">
        <f ca="1">IF(tblcustomers[[#This Row],[customer_age(days)]]&lt;=180, "New",
  IF(tblcustomers[[#This Row],[customer_age(days)]]&lt;=730, "Loyal", "Veteran"))</f>
        <v>Veteran</v>
      </c>
    </row>
    <row r="1221" spans="1:8" x14ac:dyDescent="0.2">
      <c r="A1221" t="s">
        <v>428</v>
      </c>
      <c r="B1221" t="s">
        <v>13520</v>
      </c>
      <c r="C1221" t="s">
        <v>12046</v>
      </c>
      <c r="D1221" t="s">
        <v>12207</v>
      </c>
      <c r="E1221" s="1">
        <v>45352</v>
      </c>
      <c r="F1221">
        <f>YEAR(tblcustomers[[#This Row],[registered_date]])</f>
        <v>2024</v>
      </c>
      <c r="G1221" s="7">
        <f ca="1">TODAY() - tblcustomers[[#This Row],[registered_date]]</f>
        <v>457</v>
      </c>
      <c r="H1221" t="str">
        <f ca="1">IF(tblcustomers[[#This Row],[customer_age(days)]]&lt;=180, "New",
  IF(tblcustomers[[#This Row],[customer_age(days)]]&lt;=730, "Loyal", "Veteran"))</f>
        <v>Loyal</v>
      </c>
    </row>
    <row r="1222" spans="1:8" x14ac:dyDescent="0.2">
      <c r="A1222" t="s">
        <v>2447</v>
      </c>
      <c r="B1222" t="s">
        <v>13521</v>
      </c>
      <c r="C1222" t="s">
        <v>12686</v>
      </c>
      <c r="D1222" t="s">
        <v>12021</v>
      </c>
      <c r="E1222" s="1">
        <v>44866</v>
      </c>
      <c r="F1222">
        <f>YEAR(tblcustomers[[#This Row],[registered_date]])</f>
        <v>2022</v>
      </c>
      <c r="G1222" s="7">
        <f ca="1">TODAY() - tblcustomers[[#This Row],[registered_date]]</f>
        <v>943</v>
      </c>
      <c r="H1222" t="str">
        <f ca="1">IF(tblcustomers[[#This Row],[customer_age(days)]]&lt;=180, "New",
  IF(tblcustomers[[#This Row],[customer_age(days)]]&lt;=730, "Loyal", "Veteran"))</f>
        <v>Veteran</v>
      </c>
    </row>
    <row r="1223" spans="1:8" x14ac:dyDescent="0.2">
      <c r="A1223" t="s">
        <v>253</v>
      </c>
      <c r="B1223" t="s">
        <v>13394</v>
      </c>
      <c r="C1223" t="s">
        <v>12305</v>
      </c>
      <c r="D1223" t="s">
        <v>12086</v>
      </c>
      <c r="E1223" s="1">
        <v>45247</v>
      </c>
      <c r="F1223">
        <f>YEAR(tblcustomers[[#This Row],[registered_date]])</f>
        <v>2023</v>
      </c>
      <c r="G1223" s="7">
        <f ca="1">TODAY() - tblcustomers[[#This Row],[registered_date]]</f>
        <v>562</v>
      </c>
      <c r="H1223" t="str">
        <f ca="1">IF(tblcustomers[[#This Row],[customer_age(days)]]&lt;=180, "New",
  IF(tblcustomers[[#This Row],[customer_age(days)]]&lt;=730, "Loyal", "Veteran"))</f>
        <v>Loyal</v>
      </c>
    </row>
    <row r="1224" spans="1:8" x14ac:dyDescent="0.2">
      <c r="A1224" t="s">
        <v>2760</v>
      </c>
      <c r="B1224" t="s">
        <v>13522</v>
      </c>
      <c r="C1224" t="s">
        <v>13064</v>
      </c>
      <c r="D1224" t="s">
        <v>12044</v>
      </c>
      <c r="E1224" s="1">
        <v>44843</v>
      </c>
      <c r="F1224">
        <f>YEAR(tblcustomers[[#This Row],[registered_date]])</f>
        <v>2022</v>
      </c>
      <c r="G1224" s="7">
        <f ca="1">TODAY() - tblcustomers[[#This Row],[registered_date]]</f>
        <v>966</v>
      </c>
      <c r="H1224" t="str">
        <f ca="1">IF(tblcustomers[[#This Row],[customer_age(days)]]&lt;=180, "New",
  IF(tblcustomers[[#This Row],[customer_age(days)]]&lt;=730, "Loyal", "Veteran"))</f>
        <v>Veteran</v>
      </c>
    </row>
    <row r="1225" spans="1:8" x14ac:dyDescent="0.2">
      <c r="A1225" t="s">
        <v>9484</v>
      </c>
      <c r="B1225" t="s">
        <v>13523</v>
      </c>
      <c r="C1225" t="s">
        <v>12683</v>
      </c>
      <c r="D1225" t="s">
        <v>12425</v>
      </c>
      <c r="E1225" s="1">
        <v>44444</v>
      </c>
      <c r="F1225">
        <f>YEAR(tblcustomers[[#This Row],[registered_date]])</f>
        <v>2021</v>
      </c>
      <c r="G1225" s="7">
        <f ca="1">TODAY() - tblcustomers[[#This Row],[registered_date]]</f>
        <v>1365</v>
      </c>
      <c r="H1225" t="str">
        <f ca="1">IF(tblcustomers[[#This Row],[customer_age(days)]]&lt;=180, "New",
  IF(tblcustomers[[#This Row],[customer_age(days)]]&lt;=730, "Loyal", "Veteran"))</f>
        <v>Veteran</v>
      </c>
    </row>
    <row r="1226" spans="1:8" x14ac:dyDescent="0.2">
      <c r="A1226" t="s">
        <v>644</v>
      </c>
      <c r="B1226" t="s">
        <v>13524</v>
      </c>
      <c r="C1226" t="s">
        <v>12271</v>
      </c>
      <c r="D1226" t="s">
        <v>12265</v>
      </c>
      <c r="E1226" s="1">
        <v>45076</v>
      </c>
      <c r="F1226">
        <f>YEAR(tblcustomers[[#This Row],[registered_date]])</f>
        <v>2023</v>
      </c>
      <c r="G1226" s="7">
        <f ca="1">TODAY() - tblcustomers[[#This Row],[registered_date]]</f>
        <v>733</v>
      </c>
      <c r="H1226" t="str">
        <f ca="1">IF(tblcustomers[[#This Row],[customer_age(days)]]&lt;=180, "New",
  IF(tblcustomers[[#This Row],[customer_age(days)]]&lt;=730, "Loyal", "Veteran"))</f>
        <v>Veteran</v>
      </c>
    </row>
    <row r="1227" spans="1:8" x14ac:dyDescent="0.2">
      <c r="A1227" t="s">
        <v>796</v>
      </c>
      <c r="B1227" t="s">
        <v>13525</v>
      </c>
      <c r="C1227" t="s">
        <v>12567</v>
      </c>
      <c r="D1227" t="s">
        <v>12212</v>
      </c>
      <c r="E1227" s="1">
        <v>45310</v>
      </c>
      <c r="F1227">
        <f>YEAR(tblcustomers[[#This Row],[registered_date]])</f>
        <v>2024</v>
      </c>
      <c r="G1227" s="7">
        <f ca="1">TODAY() - tblcustomers[[#This Row],[registered_date]]</f>
        <v>499</v>
      </c>
      <c r="H1227" t="str">
        <f ca="1">IF(tblcustomers[[#This Row],[customer_age(days)]]&lt;=180, "New",
  IF(tblcustomers[[#This Row],[customer_age(days)]]&lt;=730, "Loyal", "Veteran"))</f>
        <v>Loyal</v>
      </c>
    </row>
    <row r="1228" spans="1:8" x14ac:dyDescent="0.2">
      <c r="A1228" t="s">
        <v>713</v>
      </c>
      <c r="B1228" t="s">
        <v>13526</v>
      </c>
      <c r="C1228" t="s">
        <v>12305</v>
      </c>
      <c r="D1228" t="s">
        <v>12151</v>
      </c>
      <c r="E1228" s="1">
        <v>44638</v>
      </c>
      <c r="F1228">
        <f>YEAR(tblcustomers[[#This Row],[registered_date]])</f>
        <v>2022</v>
      </c>
      <c r="G1228" s="7">
        <f ca="1">TODAY() - tblcustomers[[#This Row],[registered_date]]</f>
        <v>1171</v>
      </c>
      <c r="H1228" t="str">
        <f ca="1">IF(tblcustomers[[#This Row],[customer_age(days)]]&lt;=180, "New",
  IF(tblcustomers[[#This Row],[customer_age(days)]]&lt;=730, "Loyal", "Veteran"))</f>
        <v>Veteran</v>
      </c>
    </row>
    <row r="1229" spans="1:8" x14ac:dyDescent="0.2">
      <c r="A1229" t="s">
        <v>2585</v>
      </c>
      <c r="B1229" t="s">
        <v>13527</v>
      </c>
      <c r="C1229" t="s">
        <v>12632</v>
      </c>
      <c r="D1229" t="s">
        <v>12207</v>
      </c>
      <c r="E1229" s="1">
        <v>44793</v>
      </c>
      <c r="F1229">
        <f>YEAR(tblcustomers[[#This Row],[registered_date]])</f>
        <v>2022</v>
      </c>
      <c r="G1229" s="7">
        <f ca="1">TODAY() - tblcustomers[[#This Row],[registered_date]]</f>
        <v>1016</v>
      </c>
      <c r="H1229" t="str">
        <f ca="1">IF(tblcustomers[[#This Row],[customer_age(days)]]&lt;=180, "New",
  IF(tblcustomers[[#This Row],[customer_age(days)]]&lt;=730, "Loyal", "Veteran"))</f>
        <v>Veteran</v>
      </c>
    </row>
    <row r="1230" spans="1:8" x14ac:dyDescent="0.2">
      <c r="A1230" t="s">
        <v>3025</v>
      </c>
      <c r="B1230" t="s">
        <v>13528</v>
      </c>
      <c r="C1230" t="s">
        <v>12167</v>
      </c>
      <c r="D1230" t="s">
        <v>12221</v>
      </c>
      <c r="E1230" s="1">
        <v>44575</v>
      </c>
      <c r="F1230">
        <f>YEAR(tblcustomers[[#This Row],[registered_date]])</f>
        <v>2022</v>
      </c>
      <c r="G1230" s="7">
        <f ca="1">TODAY() - tblcustomers[[#This Row],[registered_date]]</f>
        <v>1234</v>
      </c>
      <c r="H1230" t="str">
        <f ca="1">IF(tblcustomers[[#This Row],[customer_age(days)]]&lt;=180, "New",
  IF(tblcustomers[[#This Row],[customer_age(days)]]&lt;=730, "Loyal", "Veteran"))</f>
        <v>Veteran</v>
      </c>
    </row>
    <row r="1231" spans="1:8" x14ac:dyDescent="0.2">
      <c r="A1231" t="s">
        <v>1825</v>
      </c>
      <c r="B1231" t="s">
        <v>13529</v>
      </c>
      <c r="C1231" t="s">
        <v>12392</v>
      </c>
      <c r="D1231" t="s">
        <v>12246</v>
      </c>
      <c r="E1231" s="1">
        <v>45406</v>
      </c>
      <c r="F1231">
        <f>YEAR(tblcustomers[[#This Row],[registered_date]])</f>
        <v>2024</v>
      </c>
      <c r="G1231" s="7">
        <f ca="1">TODAY() - tblcustomers[[#This Row],[registered_date]]</f>
        <v>403</v>
      </c>
      <c r="H1231" t="str">
        <f ca="1">IF(tblcustomers[[#This Row],[customer_age(days)]]&lt;=180, "New",
  IF(tblcustomers[[#This Row],[customer_age(days)]]&lt;=730, "Loyal", "Veteran"))</f>
        <v>Loyal</v>
      </c>
    </row>
    <row r="1232" spans="1:8" x14ac:dyDescent="0.2">
      <c r="A1232" t="s">
        <v>83</v>
      </c>
      <c r="B1232" t="s">
        <v>13530</v>
      </c>
      <c r="C1232" t="s">
        <v>12330</v>
      </c>
      <c r="D1232" t="s">
        <v>12067</v>
      </c>
      <c r="E1232" s="1">
        <v>45347</v>
      </c>
      <c r="F1232">
        <f>YEAR(tblcustomers[[#This Row],[registered_date]])</f>
        <v>2024</v>
      </c>
      <c r="G1232" s="7">
        <f ca="1">TODAY() - tblcustomers[[#This Row],[registered_date]]</f>
        <v>462</v>
      </c>
      <c r="H1232" t="str">
        <f ca="1">IF(tblcustomers[[#This Row],[customer_age(days)]]&lt;=180, "New",
  IF(tblcustomers[[#This Row],[customer_age(days)]]&lt;=730, "Loyal", "Veteran"))</f>
        <v>Loyal</v>
      </c>
    </row>
    <row r="1233" spans="1:8" x14ac:dyDescent="0.2">
      <c r="A1233" t="s">
        <v>384</v>
      </c>
      <c r="B1233" t="s">
        <v>13531</v>
      </c>
      <c r="C1233" t="s">
        <v>12182</v>
      </c>
      <c r="D1233" t="s">
        <v>12044</v>
      </c>
      <c r="E1233" s="1">
        <v>45643</v>
      </c>
      <c r="F1233">
        <f>YEAR(tblcustomers[[#This Row],[registered_date]])</f>
        <v>2024</v>
      </c>
      <c r="G1233" s="7">
        <f ca="1">TODAY() - tblcustomers[[#This Row],[registered_date]]</f>
        <v>166</v>
      </c>
      <c r="H1233" t="str">
        <f ca="1">IF(tblcustomers[[#This Row],[customer_age(days)]]&lt;=180, "New",
  IF(tblcustomers[[#This Row],[customer_age(days)]]&lt;=730, "Loyal", "Veteran"))</f>
        <v>New</v>
      </c>
    </row>
    <row r="1234" spans="1:8" x14ac:dyDescent="0.2">
      <c r="A1234" t="s">
        <v>7170</v>
      </c>
      <c r="B1234" t="s">
        <v>13532</v>
      </c>
      <c r="C1234" t="s">
        <v>12624</v>
      </c>
      <c r="D1234" t="s">
        <v>12050</v>
      </c>
      <c r="E1234" s="1">
        <v>45349</v>
      </c>
      <c r="F1234">
        <f>YEAR(tblcustomers[[#This Row],[registered_date]])</f>
        <v>2024</v>
      </c>
      <c r="G1234" s="7">
        <f ca="1">TODAY() - tblcustomers[[#This Row],[registered_date]]</f>
        <v>460</v>
      </c>
      <c r="H1234" t="str">
        <f ca="1">IF(tblcustomers[[#This Row],[customer_age(days)]]&lt;=180, "New",
  IF(tblcustomers[[#This Row],[customer_age(days)]]&lt;=730, "Loyal", "Veteran"))</f>
        <v>Loyal</v>
      </c>
    </row>
    <row r="1235" spans="1:8" x14ac:dyDescent="0.2">
      <c r="A1235" t="s">
        <v>1745</v>
      </c>
      <c r="B1235" t="s">
        <v>13533</v>
      </c>
      <c r="C1235" t="s">
        <v>12455</v>
      </c>
      <c r="D1235" t="s">
        <v>12026</v>
      </c>
      <c r="E1235" s="1">
        <v>45037</v>
      </c>
      <c r="F1235">
        <f>YEAR(tblcustomers[[#This Row],[registered_date]])</f>
        <v>2023</v>
      </c>
      <c r="G1235" s="7">
        <f ca="1">TODAY() - tblcustomers[[#This Row],[registered_date]]</f>
        <v>772</v>
      </c>
      <c r="H1235" t="str">
        <f ca="1">IF(tblcustomers[[#This Row],[customer_age(days)]]&lt;=180, "New",
  IF(tblcustomers[[#This Row],[customer_age(days)]]&lt;=730, "Loyal", "Veteran"))</f>
        <v>Veteran</v>
      </c>
    </row>
    <row r="1236" spans="1:8" x14ac:dyDescent="0.2">
      <c r="A1236" t="s">
        <v>13534</v>
      </c>
      <c r="B1236" t="s">
        <v>13535</v>
      </c>
      <c r="C1236" t="s">
        <v>12294</v>
      </c>
      <c r="D1236" t="s">
        <v>12047</v>
      </c>
      <c r="E1236" s="1">
        <v>45572</v>
      </c>
      <c r="F1236">
        <f>YEAR(tblcustomers[[#This Row],[registered_date]])</f>
        <v>2024</v>
      </c>
      <c r="G1236" s="7">
        <f ca="1">TODAY() - tblcustomers[[#This Row],[registered_date]]</f>
        <v>237</v>
      </c>
      <c r="H1236" t="str">
        <f ca="1">IF(tblcustomers[[#This Row],[customer_age(days)]]&lt;=180, "New",
  IF(tblcustomers[[#This Row],[customer_age(days)]]&lt;=730, "Loyal", "Veteran"))</f>
        <v>Loyal</v>
      </c>
    </row>
    <row r="1237" spans="1:8" x14ac:dyDescent="0.2">
      <c r="A1237" t="s">
        <v>1384</v>
      </c>
      <c r="B1237" t="s">
        <v>13536</v>
      </c>
      <c r="C1237" t="s">
        <v>12189</v>
      </c>
      <c r="D1237" t="s">
        <v>12425</v>
      </c>
      <c r="E1237" s="1">
        <v>44576</v>
      </c>
      <c r="F1237">
        <f>YEAR(tblcustomers[[#This Row],[registered_date]])</f>
        <v>2022</v>
      </c>
      <c r="G1237" s="7">
        <f ca="1">TODAY() - tblcustomers[[#This Row],[registered_date]]</f>
        <v>1233</v>
      </c>
      <c r="H1237" t="str">
        <f ca="1">IF(tblcustomers[[#This Row],[customer_age(days)]]&lt;=180, "New",
  IF(tblcustomers[[#This Row],[customer_age(days)]]&lt;=730, "Loyal", "Veteran"))</f>
        <v>Veteran</v>
      </c>
    </row>
    <row r="1238" spans="1:8" x14ac:dyDescent="0.2">
      <c r="A1238" t="s">
        <v>2305</v>
      </c>
      <c r="B1238" t="s">
        <v>13537</v>
      </c>
      <c r="C1238" t="s">
        <v>12483</v>
      </c>
      <c r="D1238" t="s">
        <v>12047</v>
      </c>
      <c r="E1238" s="1">
        <v>45451</v>
      </c>
      <c r="F1238">
        <f>YEAR(tblcustomers[[#This Row],[registered_date]])</f>
        <v>2024</v>
      </c>
      <c r="G1238" s="7">
        <f ca="1">TODAY() - tblcustomers[[#This Row],[registered_date]]</f>
        <v>358</v>
      </c>
      <c r="H1238" t="str">
        <f ca="1">IF(tblcustomers[[#This Row],[customer_age(days)]]&lt;=180, "New",
  IF(tblcustomers[[#This Row],[customer_age(days)]]&lt;=730, "Loyal", "Veteran"))</f>
        <v>Loyal</v>
      </c>
    </row>
    <row r="1239" spans="1:8" x14ac:dyDescent="0.2">
      <c r="A1239" t="s">
        <v>1170</v>
      </c>
      <c r="B1239" t="s">
        <v>13538</v>
      </c>
      <c r="C1239" t="s">
        <v>12278</v>
      </c>
      <c r="D1239" t="s">
        <v>12221</v>
      </c>
      <c r="E1239" s="1">
        <v>45751</v>
      </c>
      <c r="F1239">
        <f>YEAR(tblcustomers[[#This Row],[registered_date]])</f>
        <v>2025</v>
      </c>
      <c r="G1239" s="7">
        <f ca="1">TODAY() - tblcustomers[[#This Row],[registered_date]]</f>
        <v>58</v>
      </c>
      <c r="H1239" t="str">
        <f ca="1">IF(tblcustomers[[#This Row],[customer_age(days)]]&lt;=180, "New",
  IF(tblcustomers[[#This Row],[customer_age(days)]]&lt;=730, "Loyal", "Veteran"))</f>
        <v>New</v>
      </c>
    </row>
    <row r="1240" spans="1:8" x14ac:dyDescent="0.2">
      <c r="A1240" t="s">
        <v>9616</v>
      </c>
      <c r="B1240" t="s">
        <v>13539</v>
      </c>
      <c r="C1240" t="s">
        <v>12539</v>
      </c>
      <c r="D1240" t="s">
        <v>12059</v>
      </c>
      <c r="E1240" s="1">
        <v>45238</v>
      </c>
      <c r="F1240">
        <f>YEAR(tblcustomers[[#This Row],[registered_date]])</f>
        <v>2023</v>
      </c>
      <c r="G1240" s="7">
        <f ca="1">TODAY() - tblcustomers[[#This Row],[registered_date]]</f>
        <v>571</v>
      </c>
      <c r="H1240" t="str">
        <f ca="1">IF(tblcustomers[[#This Row],[customer_age(days)]]&lt;=180, "New",
  IF(tblcustomers[[#This Row],[customer_age(days)]]&lt;=730, "Loyal", "Veteran"))</f>
        <v>Loyal</v>
      </c>
    </row>
    <row r="1241" spans="1:8" x14ac:dyDescent="0.2">
      <c r="A1241" t="s">
        <v>3128</v>
      </c>
      <c r="B1241" t="s">
        <v>12650</v>
      </c>
      <c r="C1241" t="s">
        <v>12603</v>
      </c>
      <c r="D1241" t="s">
        <v>12062</v>
      </c>
      <c r="E1241" s="1">
        <v>44399</v>
      </c>
      <c r="F1241">
        <f>YEAR(tblcustomers[[#This Row],[registered_date]])</f>
        <v>2021</v>
      </c>
      <c r="G1241" s="7">
        <f ca="1">TODAY() - tblcustomers[[#This Row],[registered_date]]</f>
        <v>1410</v>
      </c>
      <c r="H1241" t="str">
        <f ca="1">IF(tblcustomers[[#This Row],[customer_age(days)]]&lt;=180, "New",
  IF(tblcustomers[[#This Row],[customer_age(days)]]&lt;=730, "Loyal", "Veteran"))</f>
        <v>Veteran</v>
      </c>
    </row>
    <row r="1242" spans="1:8" x14ac:dyDescent="0.2">
      <c r="A1242" t="s">
        <v>1174</v>
      </c>
      <c r="B1242" t="s">
        <v>13540</v>
      </c>
      <c r="C1242" t="s">
        <v>12028</v>
      </c>
      <c r="D1242" t="s">
        <v>12133</v>
      </c>
      <c r="E1242" s="1">
        <v>44598</v>
      </c>
      <c r="F1242">
        <f>YEAR(tblcustomers[[#This Row],[registered_date]])</f>
        <v>2022</v>
      </c>
      <c r="G1242" s="7">
        <f ca="1">TODAY() - tblcustomers[[#This Row],[registered_date]]</f>
        <v>1211</v>
      </c>
      <c r="H1242" t="str">
        <f ca="1">IF(tblcustomers[[#This Row],[customer_age(days)]]&lt;=180, "New",
  IF(tblcustomers[[#This Row],[customer_age(days)]]&lt;=730, "Loyal", "Veteran"))</f>
        <v>Veteran</v>
      </c>
    </row>
    <row r="1243" spans="1:8" x14ac:dyDescent="0.2">
      <c r="A1243" t="s">
        <v>1833</v>
      </c>
      <c r="B1243" t="s">
        <v>13541</v>
      </c>
      <c r="C1243" t="s">
        <v>12348</v>
      </c>
      <c r="D1243" t="s">
        <v>12248</v>
      </c>
      <c r="E1243" s="1">
        <v>45539</v>
      </c>
      <c r="F1243">
        <f>YEAR(tblcustomers[[#This Row],[registered_date]])</f>
        <v>2024</v>
      </c>
      <c r="G1243" s="7">
        <f ca="1">TODAY() - tblcustomers[[#This Row],[registered_date]]</f>
        <v>270</v>
      </c>
      <c r="H1243" t="str">
        <f ca="1">IF(tblcustomers[[#This Row],[customer_age(days)]]&lt;=180, "New",
  IF(tblcustomers[[#This Row],[customer_age(days)]]&lt;=730, "Loyal", "Veteran"))</f>
        <v>Loyal</v>
      </c>
    </row>
    <row r="1244" spans="1:8" x14ac:dyDescent="0.2">
      <c r="A1244" t="s">
        <v>3746</v>
      </c>
      <c r="B1244" t="s">
        <v>13542</v>
      </c>
      <c r="C1244" t="s">
        <v>12522</v>
      </c>
      <c r="D1244" t="s">
        <v>12067</v>
      </c>
      <c r="E1244" s="1">
        <v>45194</v>
      </c>
      <c r="F1244">
        <f>YEAR(tblcustomers[[#This Row],[registered_date]])</f>
        <v>2023</v>
      </c>
      <c r="G1244" s="7">
        <f ca="1">TODAY() - tblcustomers[[#This Row],[registered_date]]</f>
        <v>615</v>
      </c>
      <c r="H1244" t="str">
        <f ca="1">IF(tblcustomers[[#This Row],[customer_age(days)]]&lt;=180, "New",
  IF(tblcustomers[[#This Row],[customer_age(days)]]&lt;=730, "Loyal", "Veteran"))</f>
        <v>Loyal</v>
      </c>
    </row>
    <row r="1245" spans="1:8" x14ac:dyDescent="0.2">
      <c r="A1245" t="s">
        <v>3509</v>
      </c>
      <c r="B1245" t="s">
        <v>13543</v>
      </c>
      <c r="C1245" t="s">
        <v>12288</v>
      </c>
      <c r="D1245" t="s">
        <v>12159</v>
      </c>
      <c r="E1245" s="1">
        <v>45517</v>
      </c>
      <c r="F1245">
        <f>YEAR(tblcustomers[[#This Row],[registered_date]])</f>
        <v>2024</v>
      </c>
      <c r="G1245" s="7">
        <f ca="1">TODAY() - tblcustomers[[#This Row],[registered_date]]</f>
        <v>292</v>
      </c>
      <c r="H1245" t="str">
        <f ca="1">IF(tblcustomers[[#This Row],[customer_age(days)]]&lt;=180, "New",
  IF(tblcustomers[[#This Row],[customer_age(days)]]&lt;=730, "Loyal", "Veteran"))</f>
        <v>Loyal</v>
      </c>
    </row>
    <row r="1246" spans="1:8" x14ac:dyDescent="0.2">
      <c r="A1246" t="s">
        <v>261</v>
      </c>
      <c r="B1246" t="s">
        <v>13544</v>
      </c>
      <c r="C1246" t="s">
        <v>12642</v>
      </c>
      <c r="D1246" t="s">
        <v>12212</v>
      </c>
      <c r="E1246" s="1">
        <v>44872</v>
      </c>
      <c r="F1246">
        <f>YEAR(tblcustomers[[#This Row],[registered_date]])</f>
        <v>2022</v>
      </c>
      <c r="G1246" s="7">
        <f ca="1">TODAY() - tblcustomers[[#This Row],[registered_date]]</f>
        <v>937</v>
      </c>
      <c r="H1246" t="str">
        <f ca="1">IF(tblcustomers[[#This Row],[customer_age(days)]]&lt;=180, "New",
  IF(tblcustomers[[#This Row],[customer_age(days)]]&lt;=730, "Loyal", "Veteran"))</f>
        <v>Veteran</v>
      </c>
    </row>
    <row r="1247" spans="1:8" x14ac:dyDescent="0.2">
      <c r="A1247" t="s">
        <v>1980</v>
      </c>
      <c r="B1247" t="s">
        <v>13545</v>
      </c>
      <c r="C1247" t="s">
        <v>12069</v>
      </c>
      <c r="D1247" t="s">
        <v>12056</v>
      </c>
      <c r="E1247" s="1">
        <v>45201</v>
      </c>
      <c r="F1247">
        <f>YEAR(tblcustomers[[#This Row],[registered_date]])</f>
        <v>2023</v>
      </c>
      <c r="G1247" s="7">
        <f ca="1">TODAY() - tblcustomers[[#This Row],[registered_date]]</f>
        <v>608</v>
      </c>
      <c r="H1247" t="str">
        <f ca="1">IF(tblcustomers[[#This Row],[customer_age(days)]]&lt;=180, "New",
  IF(tblcustomers[[#This Row],[customer_age(days)]]&lt;=730, "Loyal", "Veteran"))</f>
        <v>Loyal</v>
      </c>
    </row>
    <row r="1248" spans="1:8" x14ac:dyDescent="0.2">
      <c r="A1248" t="s">
        <v>7509</v>
      </c>
      <c r="B1248" t="s">
        <v>13546</v>
      </c>
      <c r="C1248" t="s">
        <v>12055</v>
      </c>
      <c r="D1248" t="s">
        <v>12212</v>
      </c>
      <c r="E1248" s="1">
        <v>44901</v>
      </c>
      <c r="F1248">
        <f>YEAR(tblcustomers[[#This Row],[registered_date]])</f>
        <v>2022</v>
      </c>
      <c r="G1248" s="7">
        <f ca="1">TODAY() - tblcustomers[[#This Row],[registered_date]]</f>
        <v>908</v>
      </c>
      <c r="H1248" t="str">
        <f ca="1">IF(tblcustomers[[#This Row],[customer_age(days)]]&lt;=180, "New",
  IF(tblcustomers[[#This Row],[customer_age(days)]]&lt;=730, "Loyal", "Veteran"))</f>
        <v>Veteran</v>
      </c>
    </row>
    <row r="1249" spans="1:8" x14ac:dyDescent="0.2">
      <c r="A1249" t="s">
        <v>5823</v>
      </c>
      <c r="B1249" t="s">
        <v>13547</v>
      </c>
      <c r="C1249" t="s">
        <v>12980</v>
      </c>
      <c r="D1249" t="s">
        <v>12102</v>
      </c>
      <c r="E1249" s="1">
        <v>44691</v>
      </c>
      <c r="F1249">
        <f>YEAR(tblcustomers[[#This Row],[registered_date]])</f>
        <v>2022</v>
      </c>
      <c r="G1249" s="7">
        <f ca="1">TODAY() - tblcustomers[[#This Row],[registered_date]]</f>
        <v>1118</v>
      </c>
      <c r="H1249" t="str">
        <f ca="1">IF(tblcustomers[[#This Row],[customer_age(days)]]&lt;=180, "New",
  IF(tblcustomers[[#This Row],[customer_age(days)]]&lt;=730, "Loyal", "Veteran"))</f>
        <v>Veteran</v>
      </c>
    </row>
    <row r="1250" spans="1:8" x14ac:dyDescent="0.2">
      <c r="A1250" t="s">
        <v>445</v>
      </c>
      <c r="B1250" t="s">
        <v>13548</v>
      </c>
      <c r="C1250" t="s">
        <v>12093</v>
      </c>
      <c r="D1250" t="s">
        <v>12133</v>
      </c>
      <c r="E1250" s="1">
        <v>45665</v>
      </c>
      <c r="F1250">
        <f>YEAR(tblcustomers[[#This Row],[registered_date]])</f>
        <v>2025</v>
      </c>
      <c r="G1250" s="7">
        <f ca="1">TODAY() - tblcustomers[[#This Row],[registered_date]]</f>
        <v>144</v>
      </c>
      <c r="H1250" t="str">
        <f ca="1">IF(tblcustomers[[#This Row],[customer_age(days)]]&lt;=180, "New",
  IF(tblcustomers[[#This Row],[customer_age(days)]]&lt;=730, "Loyal", "Veteran"))</f>
        <v>New</v>
      </c>
    </row>
    <row r="1251" spans="1:8" x14ac:dyDescent="0.2">
      <c r="A1251" t="s">
        <v>785</v>
      </c>
      <c r="B1251" t="s">
        <v>13549</v>
      </c>
      <c r="C1251" t="s">
        <v>12461</v>
      </c>
      <c r="D1251" t="s">
        <v>12127</v>
      </c>
      <c r="E1251" s="1">
        <v>44648</v>
      </c>
      <c r="F1251">
        <f>YEAR(tblcustomers[[#This Row],[registered_date]])</f>
        <v>2022</v>
      </c>
      <c r="G1251" s="7">
        <f ca="1">TODAY() - tblcustomers[[#This Row],[registered_date]]</f>
        <v>1161</v>
      </c>
      <c r="H1251" t="str">
        <f ca="1">IF(tblcustomers[[#This Row],[customer_age(days)]]&lt;=180, "New",
  IF(tblcustomers[[#This Row],[customer_age(days)]]&lt;=730, "Loyal", "Veteran"))</f>
        <v>Veteran</v>
      </c>
    </row>
    <row r="1252" spans="1:8" x14ac:dyDescent="0.2">
      <c r="A1252" t="s">
        <v>105</v>
      </c>
      <c r="B1252" t="s">
        <v>13550</v>
      </c>
      <c r="C1252" t="s">
        <v>12200</v>
      </c>
      <c r="D1252" t="s">
        <v>12394</v>
      </c>
      <c r="E1252" s="1">
        <v>44963</v>
      </c>
      <c r="F1252">
        <f>YEAR(tblcustomers[[#This Row],[registered_date]])</f>
        <v>2023</v>
      </c>
      <c r="G1252" s="7">
        <f ca="1">TODAY() - tblcustomers[[#This Row],[registered_date]]</f>
        <v>846</v>
      </c>
      <c r="H1252" t="str">
        <f ca="1">IF(tblcustomers[[#This Row],[customer_age(days)]]&lt;=180, "New",
  IF(tblcustomers[[#This Row],[customer_age(days)]]&lt;=730, "Loyal", "Veteran"))</f>
        <v>Veteran</v>
      </c>
    </row>
    <row r="1253" spans="1:8" x14ac:dyDescent="0.2">
      <c r="A1253" t="s">
        <v>1727</v>
      </c>
      <c r="B1253" t="s">
        <v>13551</v>
      </c>
      <c r="C1253" t="s">
        <v>12085</v>
      </c>
      <c r="D1253" t="s">
        <v>12243</v>
      </c>
      <c r="E1253" s="1">
        <v>44788</v>
      </c>
      <c r="F1253">
        <f>YEAR(tblcustomers[[#This Row],[registered_date]])</f>
        <v>2022</v>
      </c>
      <c r="G1253" s="7">
        <f ca="1">TODAY() - tblcustomers[[#This Row],[registered_date]]</f>
        <v>1021</v>
      </c>
      <c r="H1253" t="str">
        <f ca="1">IF(tblcustomers[[#This Row],[customer_age(days)]]&lt;=180, "New",
  IF(tblcustomers[[#This Row],[customer_age(days)]]&lt;=730, "Loyal", "Veteran"))</f>
        <v>Veteran</v>
      </c>
    </row>
    <row r="1254" spans="1:8" x14ac:dyDescent="0.2">
      <c r="A1254" t="s">
        <v>8489</v>
      </c>
      <c r="B1254" t="s">
        <v>13552</v>
      </c>
      <c r="C1254" t="s">
        <v>12603</v>
      </c>
      <c r="D1254" t="s">
        <v>12034</v>
      </c>
      <c r="E1254" s="1">
        <v>44681</v>
      </c>
      <c r="F1254">
        <f>YEAR(tblcustomers[[#This Row],[registered_date]])</f>
        <v>2022</v>
      </c>
      <c r="G1254" s="7">
        <f ca="1">TODAY() - tblcustomers[[#This Row],[registered_date]]</f>
        <v>1128</v>
      </c>
      <c r="H1254" t="str">
        <f ca="1">IF(tblcustomers[[#This Row],[customer_age(days)]]&lt;=180, "New",
  IF(tblcustomers[[#This Row],[customer_age(days)]]&lt;=730, "Loyal", "Veteran"))</f>
        <v>Veteran</v>
      </c>
    </row>
    <row r="1255" spans="1:8" x14ac:dyDescent="0.2">
      <c r="A1255" t="s">
        <v>2241</v>
      </c>
      <c r="B1255" t="s">
        <v>13553</v>
      </c>
      <c r="C1255" t="s">
        <v>12182</v>
      </c>
      <c r="D1255" t="s">
        <v>12212</v>
      </c>
      <c r="E1255" s="1">
        <v>44794</v>
      </c>
      <c r="F1255">
        <f>YEAR(tblcustomers[[#This Row],[registered_date]])</f>
        <v>2022</v>
      </c>
      <c r="G1255" s="7">
        <f ca="1">TODAY() - tblcustomers[[#This Row],[registered_date]]</f>
        <v>1015</v>
      </c>
      <c r="H1255" t="str">
        <f ca="1">IF(tblcustomers[[#This Row],[customer_age(days)]]&lt;=180, "New",
  IF(tblcustomers[[#This Row],[customer_age(days)]]&lt;=730, "Loyal", "Veteran"))</f>
        <v>Veteran</v>
      </c>
    </row>
    <row r="1256" spans="1:8" x14ac:dyDescent="0.2">
      <c r="A1256" t="s">
        <v>4097</v>
      </c>
      <c r="B1256" t="s">
        <v>13554</v>
      </c>
      <c r="C1256" t="s">
        <v>12411</v>
      </c>
      <c r="D1256" t="s">
        <v>12246</v>
      </c>
      <c r="E1256" s="1">
        <v>44562</v>
      </c>
      <c r="F1256">
        <f>YEAR(tblcustomers[[#This Row],[registered_date]])</f>
        <v>2022</v>
      </c>
      <c r="G1256" s="7">
        <f ca="1">TODAY() - tblcustomers[[#This Row],[registered_date]]</f>
        <v>1247</v>
      </c>
      <c r="H1256" t="str">
        <f ca="1">IF(tblcustomers[[#This Row],[customer_age(days)]]&lt;=180, "New",
  IF(tblcustomers[[#This Row],[customer_age(days)]]&lt;=730, "Loyal", "Veteran"))</f>
        <v>Veteran</v>
      </c>
    </row>
    <row r="1257" spans="1:8" x14ac:dyDescent="0.2">
      <c r="A1257" t="s">
        <v>1717</v>
      </c>
      <c r="B1257" t="s">
        <v>13555</v>
      </c>
      <c r="C1257" t="s">
        <v>12209</v>
      </c>
      <c r="D1257" t="s">
        <v>12111</v>
      </c>
      <c r="E1257" s="1">
        <v>45693</v>
      </c>
      <c r="F1257">
        <f>YEAR(tblcustomers[[#This Row],[registered_date]])</f>
        <v>2025</v>
      </c>
      <c r="G1257" s="7">
        <f ca="1">TODAY() - tblcustomers[[#This Row],[registered_date]]</f>
        <v>116</v>
      </c>
      <c r="H1257" t="str">
        <f ca="1">IF(tblcustomers[[#This Row],[customer_age(days)]]&lt;=180, "New",
  IF(tblcustomers[[#This Row],[customer_age(days)]]&lt;=730, "Loyal", "Veteran"))</f>
        <v>New</v>
      </c>
    </row>
    <row r="1258" spans="1:8" x14ac:dyDescent="0.2">
      <c r="A1258" t="s">
        <v>7280</v>
      </c>
      <c r="B1258" t="s">
        <v>13556</v>
      </c>
      <c r="C1258" t="s">
        <v>12023</v>
      </c>
      <c r="D1258" t="s">
        <v>12086</v>
      </c>
      <c r="E1258" s="1">
        <v>44929</v>
      </c>
      <c r="F1258">
        <f>YEAR(tblcustomers[[#This Row],[registered_date]])</f>
        <v>2023</v>
      </c>
      <c r="G1258" s="7">
        <f ca="1">TODAY() - tblcustomers[[#This Row],[registered_date]]</f>
        <v>880</v>
      </c>
      <c r="H1258" t="str">
        <f ca="1">IF(tblcustomers[[#This Row],[customer_age(days)]]&lt;=180, "New",
  IF(tblcustomers[[#This Row],[customer_age(days)]]&lt;=730, "Loyal", "Veteran"))</f>
        <v>Veteran</v>
      </c>
    </row>
    <row r="1259" spans="1:8" x14ac:dyDescent="0.2">
      <c r="A1259" t="s">
        <v>2575</v>
      </c>
      <c r="B1259" t="s">
        <v>13557</v>
      </c>
      <c r="C1259" t="s">
        <v>12437</v>
      </c>
      <c r="D1259" t="s">
        <v>12207</v>
      </c>
      <c r="E1259" s="1">
        <v>45209</v>
      </c>
      <c r="F1259">
        <f>YEAR(tblcustomers[[#This Row],[registered_date]])</f>
        <v>2023</v>
      </c>
      <c r="G1259" s="7">
        <f ca="1">TODAY() - tblcustomers[[#This Row],[registered_date]]</f>
        <v>600</v>
      </c>
      <c r="H1259" t="str">
        <f ca="1">IF(tblcustomers[[#This Row],[customer_age(days)]]&lt;=180, "New",
  IF(tblcustomers[[#This Row],[customer_age(days)]]&lt;=730, "Loyal", "Veteran"))</f>
        <v>Loyal</v>
      </c>
    </row>
    <row r="1260" spans="1:8" x14ac:dyDescent="0.2">
      <c r="A1260" t="s">
        <v>725</v>
      </c>
      <c r="B1260" t="s">
        <v>13558</v>
      </c>
      <c r="C1260" t="s">
        <v>12937</v>
      </c>
      <c r="D1260" t="s">
        <v>12207</v>
      </c>
      <c r="E1260" s="1">
        <v>45638</v>
      </c>
      <c r="F1260">
        <f>YEAR(tblcustomers[[#This Row],[registered_date]])</f>
        <v>2024</v>
      </c>
      <c r="G1260" s="7">
        <f ca="1">TODAY() - tblcustomers[[#This Row],[registered_date]]</f>
        <v>171</v>
      </c>
      <c r="H1260" t="str">
        <f ca="1">IF(tblcustomers[[#This Row],[customer_age(days)]]&lt;=180, "New",
  IF(tblcustomers[[#This Row],[customer_age(days)]]&lt;=730, "Loyal", "Veteran"))</f>
        <v>New</v>
      </c>
    </row>
    <row r="1261" spans="1:8" x14ac:dyDescent="0.2">
      <c r="A1261" t="s">
        <v>3856</v>
      </c>
      <c r="B1261" t="s">
        <v>13559</v>
      </c>
      <c r="C1261" t="s">
        <v>12585</v>
      </c>
      <c r="D1261" t="s">
        <v>12091</v>
      </c>
      <c r="E1261" s="1">
        <v>45642</v>
      </c>
      <c r="F1261">
        <f>YEAR(tblcustomers[[#This Row],[registered_date]])</f>
        <v>2024</v>
      </c>
      <c r="G1261" s="7">
        <f ca="1">TODAY() - tblcustomers[[#This Row],[registered_date]]</f>
        <v>167</v>
      </c>
      <c r="H1261" t="str">
        <f ca="1">IF(tblcustomers[[#This Row],[customer_age(days)]]&lt;=180, "New",
  IF(tblcustomers[[#This Row],[customer_age(days)]]&lt;=730, "Loyal", "Veteran"))</f>
        <v>New</v>
      </c>
    </row>
    <row r="1262" spans="1:8" x14ac:dyDescent="0.2">
      <c r="A1262" t="s">
        <v>2867</v>
      </c>
      <c r="B1262" t="s">
        <v>13560</v>
      </c>
      <c r="C1262" t="s">
        <v>12020</v>
      </c>
      <c r="D1262" t="s">
        <v>12180</v>
      </c>
      <c r="E1262" s="1">
        <v>45575</v>
      </c>
      <c r="F1262">
        <f>YEAR(tblcustomers[[#This Row],[registered_date]])</f>
        <v>2024</v>
      </c>
      <c r="G1262" s="7">
        <f ca="1">TODAY() - tblcustomers[[#This Row],[registered_date]]</f>
        <v>234</v>
      </c>
      <c r="H1262" t="str">
        <f ca="1">IF(tblcustomers[[#This Row],[customer_age(days)]]&lt;=180, "New",
  IF(tblcustomers[[#This Row],[customer_age(days)]]&lt;=730, "Loyal", "Veteran"))</f>
        <v>Loyal</v>
      </c>
    </row>
    <row r="1263" spans="1:8" x14ac:dyDescent="0.2">
      <c r="A1263" t="s">
        <v>2670</v>
      </c>
      <c r="B1263" t="s">
        <v>13561</v>
      </c>
      <c r="C1263" t="s">
        <v>12245</v>
      </c>
      <c r="D1263" t="s">
        <v>12083</v>
      </c>
      <c r="E1263" s="1">
        <v>45080</v>
      </c>
      <c r="F1263">
        <f>YEAR(tblcustomers[[#This Row],[registered_date]])</f>
        <v>2023</v>
      </c>
      <c r="G1263" s="7">
        <f ca="1">TODAY() - tblcustomers[[#This Row],[registered_date]]</f>
        <v>729</v>
      </c>
      <c r="H1263" t="str">
        <f ca="1">IF(tblcustomers[[#This Row],[customer_age(days)]]&lt;=180, "New",
  IF(tblcustomers[[#This Row],[customer_age(days)]]&lt;=730, "Loyal", "Veteran"))</f>
        <v>Loyal</v>
      </c>
    </row>
    <row r="1264" spans="1:8" x14ac:dyDescent="0.2">
      <c r="A1264" t="s">
        <v>2011</v>
      </c>
      <c r="B1264" t="s">
        <v>13562</v>
      </c>
      <c r="C1264" t="s">
        <v>12481</v>
      </c>
      <c r="D1264" t="s">
        <v>12248</v>
      </c>
      <c r="E1264" s="1">
        <v>45754</v>
      </c>
      <c r="F1264">
        <f>YEAR(tblcustomers[[#This Row],[registered_date]])</f>
        <v>2025</v>
      </c>
      <c r="G1264" s="7">
        <f ca="1">TODAY() - tblcustomers[[#This Row],[registered_date]]</f>
        <v>55</v>
      </c>
      <c r="H1264" t="str">
        <f ca="1">IF(tblcustomers[[#This Row],[customer_age(days)]]&lt;=180, "New",
  IF(tblcustomers[[#This Row],[customer_age(days)]]&lt;=730, "Loyal", "Veteran"))</f>
        <v>New</v>
      </c>
    </row>
    <row r="1265" spans="1:8" x14ac:dyDescent="0.2">
      <c r="A1265" t="s">
        <v>794</v>
      </c>
      <c r="B1265" t="s">
        <v>13563</v>
      </c>
      <c r="C1265" t="s">
        <v>12683</v>
      </c>
      <c r="D1265" t="s">
        <v>12248</v>
      </c>
      <c r="E1265" s="1">
        <v>44449</v>
      </c>
      <c r="F1265">
        <f>YEAR(tblcustomers[[#This Row],[registered_date]])</f>
        <v>2021</v>
      </c>
      <c r="G1265" s="7">
        <f ca="1">TODAY() - tblcustomers[[#This Row],[registered_date]]</f>
        <v>1360</v>
      </c>
      <c r="H1265" t="str">
        <f ca="1">IF(tblcustomers[[#This Row],[customer_age(days)]]&lt;=180, "New",
  IF(tblcustomers[[#This Row],[customer_age(days)]]&lt;=730, "Loyal", "Veteran"))</f>
        <v>Veteran</v>
      </c>
    </row>
    <row r="1266" spans="1:8" x14ac:dyDescent="0.2">
      <c r="A1266" t="s">
        <v>1014</v>
      </c>
      <c r="B1266" t="s">
        <v>13564</v>
      </c>
      <c r="C1266" t="s">
        <v>12544</v>
      </c>
      <c r="D1266" t="s">
        <v>12162</v>
      </c>
      <c r="E1266" s="1">
        <v>45321</v>
      </c>
      <c r="F1266">
        <f>YEAR(tblcustomers[[#This Row],[registered_date]])</f>
        <v>2024</v>
      </c>
      <c r="G1266" s="7">
        <f ca="1">TODAY() - tblcustomers[[#This Row],[registered_date]]</f>
        <v>488</v>
      </c>
      <c r="H1266" t="str">
        <f ca="1">IF(tblcustomers[[#This Row],[customer_age(days)]]&lt;=180, "New",
  IF(tblcustomers[[#This Row],[customer_age(days)]]&lt;=730, "Loyal", "Veteran"))</f>
        <v>Loyal</v>
      </c>
    </row>
    <row r="1267" spans="1:8" x14ac:dyDescent="0.2">
      <c r="A1267" t="s">
        <v>1923</v>
      </c>
      <c r="B1267" t="s">
        <v>13565</v>
      </c>
      <c r="C1267" t="s">
        <v>12085</v>
      </c>
      <c r="D1267" t="s">
        <v>12070</v>
      </c>
      <c r="E1267" s="1">
        <v>45484</v>
      </c>
      <c r="F1267">
        <f>YEAR(tblcustomers[[#This Row],[registered_date]])</f>
        <v>2024</v>
      </c>
      <c r="G1267" s="7">
        <f ca="1">TODAY() - tblcustomers[[#This Row],[registered_date]]</f>
        <v>325</v>
      </c>
      <c r="H1267" t="str">
        <f ca="1">IF(tblcustomers[[#This Row],[customer_age(days)]]&lt;=180, "New",
  IF(tblcustomers[[#This Row],[customer_age(days)]]&lt;=730, "Loyal", "Veteran"))</f>
        <v>Loyal</v>
      </c>
    </row>
    <row r="1268" spans="1:8" x14ac:dyDescent="0.2">
      <c r="A1268" t="s">
        <v>2561</v>
      </c>
      <c r="B1268" t="s">
        <v>13566</v>
      </c>
      <c r="C1268" t="s">
        <v>12464</v>
      </c>
      <c r="D1268" t="s">
        <v>12279</v>
      </c>
      <c r="E1268" s="1">
        <v>44842</v>
      </c>
      <c r="F1268">
        <f>YEAR(tblcustomers[[#This Row],[registered_date]])</f>
        <v>2022</v>
      </c>
      <c r="G1268" s="7">
        <f ca="1">TODAY() - tblcustomers[[#This Row],[registered_date]]</f>
        <v>967</v>
      </c>
      <c r="H1268" t="str">
        <f ca="1">IF(tblcustomers[[#This Row],[customer_age(days)]]&lt;=180, "New",
  IF(tblcustomers[[#This Row],[customer_age(days)]]&lt;=730, "Loyal", "Veteran"))</f>
        <v>Veteran</v>
      </c>
    </row>
    <row r="1269" spans="1:8" x14ac:dyDescent="0.2">
      <c r="A1269" t="s">
        <v>1796</v>
      </c>
      <c r="B1269" t="s">
        <v>13250</v>
      </c>
      <c r="C1269" t="s">
        <v>12115</v>
      </c>
      <c r="D1269" t="s">
        <v>12109</v>
      </c>
      <c r="E1269" s="1">
        <v>44907</v>
      </c>
      <c r="F1269">
        <f>YEAR(tblcustomers[[#This Row],[registered_date]])</f>
        <v>2022</v>
      </c>
      <c r="G1269" s="7">
        <f ca="1">TODAY() - tblcustomers[[#This Row],[registered_date]]</f>
        <v>902</v>
      </c>
      <c r="H1269" t="str">
        <f ca="1">IF(tblcustomers[[#This Row],[customer_age(days)]]&lt;=180, "New",
  IF(tblcustomers[[#This Row],[customer_age(days)]]&lt;=730, "Loyal", "Veteran"))</f>
        <v>Veteran</v>
      </c>
    </row>
    <row r="1270" spans="1:8" x14ac:dyDescent="0.2">
      <c r="A1270" t="s">
        <v>2206</v>
      </c>
      <c r="B1270" t="s">
        <v>13567</v>
      </c>
      <c r="C1270" t="s">
        <v>12567</v>
      </c>
      <c r="D1270" t="s">
        <v>12159</v>
      </c>
      <c r="E1270" s="1">
        <v>45168</v>
      </c>
      <c r="F1270">
        <f>YEAR(tblcustomers[[#This Row],[registered_date]])</f>
        <v>2023</v>
      </c>
      <c r="G1270" s="7">
        <f ca="1">TODAY() - tblcustomers[[#This Row],[registered_date]]</f>
        <v>641</v>
      </c>
      <c r="H1270" t="str">
        <f ca="1">IF(tblcustomers[[#This Row],[customer_age(days)]]&lt;=180, "New",
  IF(tblcustomers[[#This Row],[customer_age(days)]]&lt;=730, "Loyal", "Veteran"))</f>
        <v>Loyal</v>
      </c>
    </row>
    <row r="1271" spans="1:8" x14ac:dyDescent="0.2">
      <c r="A1271" t="s">
        <v>1935</v>
      </c>
      <c r="B1271" t="s">
        <v>13568</v>
      </c>
      <c r="C1271" t="s">
        <v>12072</v>
      </c>
      <c r="D1271" t="s">
        <v>12207</v>
      </c>
      <c r="E1271" s="1">
        <v>45533</v>
      </c>
      <c r="F1271">
        <f>YEAR(tblcustomers[[#This Row],[registered_date]])</f>
        <v>2024</v>
      </c>
      <c r="G1271" s="7">
        <f ca="1">TODAY() - tblcustomers[[#This Row],[registered_date]]</f>
        <v>276</v>
      </c>
      <c r="H1271" t="str">
        <f ca="1">IF(tblcustomers[[#This Row],[customer_age(days)]]&lt;=180, "New",
  IF(tblcustomers[[#This Row],[customer_age(days)]]&lt;=730, "Loyal", "Veteran"))</f>
        <v>Loyal</v>
      </c>
    </row>
    <row r="1272" spans="1:8" x14ac:dyDescent="0.2">
      <c r="A1272" t="s">
        <v>2521</v>
      </c>
      <c r="B1272" t="s">
        <v>13569</v>
      </c>
      <c r="C1272" t="s">
        <v>12097</v>
      </c>
      <c r="D1272" t="s">
        <v>12059</v>
      </c>
      <c r="E1272" s="1">
        <v>45630</v>
      </c>
      <c r="F1272">
        <f>YEAR(tblcustomers[[#This Row],[registered_date]])</f>
        <v>2024</v>
      </c>
      <c r="G1272" s="7">
        <f ca="1">TODAY() - tblcustomers[[#This Row],[registered_date]]</f>
        <v>179</v>
      </c>
      <c r="H1272" t="str">
        <f ca="1">IF(tblcustomers[[#This Row],[customer_age(days)]]&lt;=180, "New",
  IF(tblcustomers[[#This Row],[customer_age(days)]]&lt;=730, "Loyal", "Veteran"))</f>
        <v>New</v>
      </c>
    </row>
    <row r="1273" spans="1:8" x14ac:dyDescent="0.2">
      <c r="A1273" t="s">
        <v>5257</v>
      </c>
      <c r="B1273" t="s">
        <v>13570</v>
      </c>
      <c r="C1273" t="s">
        <v>12031</v>
      </c>
      <c r="D1273" t="s">
        <v>12221</v>
      </c>
      <c r="E1273" s="1">
        <v>44909</v>
      </c>
      <c r="F1273">
        <f>YEAR(tblcustomers[[#This Row],[registered_date]])</f>
        <v>2022</v>
      </c>
      <c r="G1273" s="7">
        <f ca="1">TODAY() - tblcustomers[[#This Row],[registered_date]]</f>
        <v>900</v>
      </c>
      <c r="H1273" t="str">
        <f ca="1">IF(tblcustomers[[#This Row],[customer_age(days)]]&lt;=180, "New",
  IF(tblcustomers[[#This Row],[customer_age(days)]]&lt;=730, "Loyal", "Veteran"))</f>
        <v>Veteran</v>
      </c>
    </row>
    <row r="1274" spans="1:8" x14ac:dyDescent="0.2">
      <c r="A1274" t="s">
        <v>5206</v>
      </c>
      <c r="B1274" t="s">
        <v>13571</v>
      </c>
      <c r="C1274" t="s">
        <v>12365</v>
      </c>
      <c r="D1274" t="s">
        <v>12021</v>
      </c>
      <c r="E1274" s="1">
        <v>45150</v>
      </c>
      <c r="F1274">
        <f>YEAR(tblcustomers[[#This Row],[registered_date]])</f>
        <v>2023</v>
      </c>
      <c r="G1274" s="7">
        <f ca="1">TODAY() - tblcustomers[[#This Row],[registered_date]]</f>
        <v>659</v>
      </c>
      <c r="H1274" t="str">
        <f ca="1">IF(tblcustomers[[#This Row],[customer_age(days)]]&lt;=180, "New",
  IF(tblcustomers[[#This Row],[customer_age(days)]]&lt;=730, "Loyal", "Veteran"))</f>
        <v>Loyal</v>
      </c>
    </row>
    <row r="1275" spans="1:8" x14ac:dyDescent="0.2">
      <c r="A1275" t="s">
        <v>476</v>
      </c>
      <c r="B1275" t="s">
        <v>13572</v>
      </c>
      <c r="C1275" t="s">
        <v>12452</v>
      </c>
      <c r="D1275" t="s">
        <v>12047</v>
      </c>
      <c r="E1275" s="1">
        <v>44505</v>
      </c>
      <c r="F1275">
        <f>YEAR(tblcustomers[[#This Row],[registered_date]])</f>
        <v>2021</v>
      </c>
      <c r="G1275" s="7">
        <f ca="1">TODAY() - tblcustomers[[#This Row],[registered_date]]</f>
        <v>1304</v>
      </c>
      <c r="H1275" t="str">
        <f ca="1">IF(tblcustomers[[#This Row],[customer_age(days)]]&lt;=180, "New",
  IF(tblcustomers[[#This Row],[customer_age(days)]]&lt;=730, "Loyal", "Veteran"))</f>
        <v>Veteran</v>
      </c>
    </row>
    <row r="1276" spans="1:8" x14ac:dyDescent="0.2">
      <c r="A1276" t="s">
        <v>3020</v>
      </c>
      <c r="B1276" t="s">
        <v>13573</v>
      </c>
      <c r="C1276" t="s">
        <v>12214</v>
      </c>
      <c r="D1276" t="s">
        <v>12026</v>
      </c>
      <c r="E1276" s="1">
        <v>45298</v>
      </c>
      <c r="F1276">
        <f>YEAR(tblcustomers[[#This Row],[registered_date]])</f>
        <v>2024</v>
      </c>
      <c r="G1276" s="7">
        <f ca="1">TODAY() - tblcustomers[[#This Row],[registered_date]]</f>
        <v>511</v>
      </c>
      <c r="H1276" t="str">
        <f ca="1">IF(tblcustomers[[#This Row],[customer_age(days)]]&lt;=180, "New",
  IF(tblcustomers[[#This Row],[customer_age(days)]]&lt;=730, "Loyal", "Veteran"))</f>
        <v>Loyal</v>
      </c>
    </row>
    <row r="1277" spans="1:8" x14ac:dyDescent="0.2">
      <c r="A1277" t="s">
        <v>79</v>
      </c>
      <c r="B1277" t="s">
        <v>13574</v>
      </c>
      <c r="C1277" t="s">
        <v>12857</v>
      </c>
      <c r="D1277" t="s">
        <v>12026</v>
      </c>
      <c r="E1277" s="1">
        <v>45436</v>
      </c>
      <c r="F1277">
        <f>YEAR(tblcustomers[[#This Row],[registered_date]])</f>
        <v>2024</v>
      </c>
      <c r="G1277" s="7">
        <f ca="1">TODAY() - tblcustomers[[#This Row],[registered_date]]</f>
        <v>373</v>
      </c>
      <c r="H1277" t="str">
        <f ca="1">IF(tblcustomers[[#This Row],[customer_age(days)]]&lt;=180, "New",
  IF(tblcustomers[[#This Row],[customer_age(days)]]&lt;=730, "Loyal", "Veteran"))</f>
        <v>Loyal</v>
      </c>
    </row>
    <row r="1278" spans="1:8" x14ac:dyDescent="0.2">
      <c r="A1278" t="s">
        <v>631</v>
      </c>
      <c r="B1278" t="s">
        <v>13575</v>
      </c>
      <c r="C1278" t="s">
        <v>12716</v>
      </c>
      <c r="D1278" t="s">
        <v>12265</v>
      </c>
      <c r="E1278" s="1">
        <v>45618</v>
      </c>
      <c r="F1278">
        <f>YEAR(tblcustomers[[#This Row],[registered_date]])</f>
        <v>2024</v>
      </c>
      <c r="G1278" s="7">
        <f ca="1">TODAY() - tblcustomers[[#This Row],[registered_date]]</f>
        <v>191</v>
      </c>
      <c r="H1278" t="str">
        <f ca="1">IF(tblcustomers[[#This Row],[customer_age(days)]]&lt;=180, "New",
  IF(tblcustomers[[#This Row],[customer_age(days)]]&lt;=730, "Loyal", "Veteran"))</f>
        <v>Loyal</v>
      </c>
    </row>
    <row r="1279" spans="1:8" x14ac:dyDescent="0.2">
      <c r="A1279" t="s">
        <v>4701</v>
      </c>
      <c r="B1279" t="s">
        <v>13576</v>
      </c>
      <c r="C1279" t="s">
        <v>12099</v>
      </c>
      <c r="D1279" t="s">
        <v>12394</v>
      </c>
      <c r="E1279" s="1">
        <v>44561</v>
      </c>
      <c r="F1279">
        <f>YEAR(tblcustomers[[#This Row],[registered_date]])</f>
        <v>2021</v>
      </c>
      <c r="G1279" s="7">
        <f ca="1">TODAY() - tblcustomers[[#This Row],[registered_date]]</f>
        <v>1248</v>
      </c>
      <c r="H1279" t="str">
        <f ca="1">IF(tblcustomers[[#This Row],[customer_age(days)]]&lt;=180, "New",
  IF(tblcustomers[[#This Row],[customer_age(days)]]&lt;=730, "Loyal", "Veteran"))</f>
        <v>Veteran</v>
      </c>
    </row>
    <row r="1280" spans="1:8" x14ac:dyDescent="0.2">
      <c r="A1280" t="s">
        <v>1649</v>
      </c>
      <c r="B1280" t="s">
        <v>13577</v>
      </c>
      <c r="C1280" t="s">
        <v>12558</v>
      </c>
      <c r="D1280" t="s">
        <v>12078</v>
      </c>
      <c r="E1280" s="1">
        <v>44613</v>
      </c>
      <c r="F1280">
        <f>YEAR(tblcustomers[[#This Row],[registered_date]])</f>
        <v>2022</v>
      </c>
      <c r="G1280" s="7">
        <f ca="1">TODAY() - tblcustomers[[#This Row],[registered_date]]</f>
        <v>1196</v>
      </c>
      <c r="H1280" t="str">
        <f ca="1">IF(tblcustomers[[#This Row],[customer_age(days)]]&lt;=180, "New",
  IF(tblcustomers[[#This Row],[customer_age(days)]]&lt;=730, "Loyal", "Veteran"))</f>
        <v>Veteran</v>
      </c>
    </row>
    <row r="1281" spans="1:8" x14ac:dyDescent="0.2">
      <c r="A1281" t="s">
        <v>3401</v>
      </c>
      <c r="B1281" t="s">
        <v>13578</v>
      </c>
      <c r="C1281" t="s">
        <v>12055</v>
      </c>
      <c r="D1281" t="s">
        <v>12021</v>
      </c>
      <c r="E1281" s="1">
        <v>45677</v>
      </c>
      <c r="F1281">
        <f>YEAR(tblcustomers[[#This Row],[registered_date]])</f>
        <v>2025</v>
      </c>
      <c r="G1281" s="7">
        <f ca="1">TODAY() - tblcustomers[[#This Row],[registered_date]]</f>
        <v>132</v>
      </c>
      <c r="H1281" t="str">
        <f ca="1">IF(tblcustomers[[#This Row],[customer_age(days)]]&lt;=180, "New",
  IF(tblcustomers[[#This Row],[customer_age(days)]]&lt;=730, "Loyal", "Veteran"))</f>
        <v>New</v>
      </c>
    </row>
    <row r="1282" spans="1:8" x14ac:dyDescent="0.2">
      <c r="A1282" t="s">
        <v>1510</v>
      </c>
      <c r="B1282" t="s">
        <v>13579</v>
      </c>
      <c r="C1282" t="s">
        <v>12926</v>
      </c>
      <c r="D1282" t="s">
        <v>12021</v>
      </c>
      <c r="E1282" s="1">
        <v>44468</v>
      </c>
      <c r="F1282">
        <f>YEAR(tblcustomers[[#This Row],[registered_date]])</f>
        <v>2021</v>
      </c>
      <c r="G1282" s="7">
        <f ca="1">TODAY() - tblcustomers[[#This Row],[registered_date]]</f>
        <v>1341</v>
      </c>
      <c r="H1282" t="str">
        <f ca="1">IF(tblcustomers[[#This Row],[customer_age(days)]]&lt;=180, "New",
  IF(tblcustomers[[#This Row],[customer_age(days)]]&lt;=730, "Loyal", "Veteran"))</f>
        <v>Veteran</v>
      </c>
    </row>
    <row r="1283" spans="1:8" x14ac:dyDescent="0.2">
      <c r="A1283" t="s">
        <v>3929</v>
      </c>
      <c r="B1283" t="s">
        <v>13580</v>
      </c>
      <c r="C1283" t="s">
        <v>12532</v>
      </c>
      <c r="D1283" t="s">
        <v>12174</v>
      </c>
      <c r="E1283" s="1">
        <v>45098</v>
      </c>
      <c r="F1283">
        <f>YEAR(tblcustomers[[#This Row],[registered_date]])</f>
        <v>2023</v>
      </c>
      <c r="G1283" s="7">
        <f ca="1">TODAY() - tblcustomers[[#This Row],[registered_date]]</f>
        <v>711</v>
      </c>
      <c r="H1283" t="str">
        <f ca="1">IF(tblcustomers[[#This Row],[customer_age(days)]]&lt;=180, "New",
  IF(tblcustomers[[#This Row],[customer_age(days)]]&lt;=730, "Loyal", "Veteran"))</f>
        <v>Loyal</v>
      </c>
    </row>
    <row r="1284" spans="1:8" x14ac:dyDescent="0.2">
      <c r="A1284" t="s">
        <v>2397</v>
      </c>
      <c r="B1284" t="s">
        <v>13581</v>
      </c>
      <c r="C1284" t="s">
        <v>12214</v>
      </c>
      <c r="D1284" t="s">
        <v>26</v>
      </c>
      <c r="E1284" s="1">
        <v>45143</v>
      </c>
      <c r="F1284">
        <f>YEAR(tblcustomers[[#This Row],[registered_date]])</f>
        <v>2023</v>
      </c>
      <c r="G1284" s="7">
        <f ca="1">TODAY() - tblcustomers[[#This Row],[registered_date]]</f>
        <v>666</v>
      </c>
      <c r="H1284" t="str">
        <f ca="1">IF(tblcustomers[[#This Row],[customer_age(days)]]&lt;=180, "New",
  IF(tblcustomers[[#This Row],[customer_age(days)]]&lt;=730, "Loyal", "Veteran"))</f>
        <v>Loyal</v>
      </c>
    </row>
    <row r="1285" spans="1:8" x14ac:dyDescent="0.2">
      <c r="A1285" t="s">
        <v>2093</v>
      </c>
      <c r="B1285" t="s">
        <v>13582</v>
      </c>
      <c r="C1285" t="s">
        <v>12197</v>
      </c>
      <c r="D1285" t="s">
        <v>12151</v>
      </c>
      <c r="E1285" s="1">
        <v>44814</v>
      </c>
      <c r="F1285">
        <f>YEAR(tblcustomers[[#This Row],[registered_date]])</f>
        <v>2022</v>
      </c>
      <c r="G1285" s="7">
        <f ca="1">TODAY() - tblcustomers[[#This Row],[registered_date]]</f>
        <v>995</v>
      </c>
      <c r="H1285" t="str">
        <f ca="1">IF(tblcustomers[[#This Row],[customer_age(days)]]&lt;=180, "New",
  IF(tblcustomers[[#This Row],[customer_age(days)]]&lt;=730, "Loyal", "Veteran"))</f>
        <v>Veteran</v>
      </c>
    </row>
    <row r="1286" spans="1:8" x14ac:dyDescent="0.2">
      <c r="A1286" t="s">
        <v>1277</v>
      </c>
      <c r="B1286" t="s">
        <v>13583</v>
      </c>
      <c r="C1286" t="s">
        <v>12452</v>
      </c>
      <c r="D1286" t="s">
        <v>12089</v>
      </c>
      <c r="E1286" s="1">
        <v>44665</v>
      </c>
      <c r="F1286">
        <f>YEAR(tblcustomers[[#This Row],[registered_date]])</f>
        <v>2022</v>
      </c>
      <c r="G1286" s="7">
        <f ca="1">TODAY() - tblcustomers[[#This Row],[registered_date]]</f>
        <v>1144</v>
      </c>
      <c r="H1286" t="str">
        <f ca="1">IF(tblcustomers[[#This Row],[customer_age(days)]]&lt;=180, "New",
  IF(tblcustomers[[#This Row],[customer_age(days)]]&lt;=730, "Loyal", "Veteran"))</f>
        <v>Veteran</v>
      </c>
    </row>
    <row r="1287" spans="1:8" x14ac:dyDescent="0.2">
      <c r="A1287" t="s">
        <v>4934</v>
      </c>
      <c r="B1287" t="s">
        <v>13584</v>
      </c>
      <c r="C1287" t="s">
        <v>12554</v>
      </c>
      <c r="D1287" t="s">
        <v>12034</v>
      </c>
      <c r="E1287" s="1">
        <v>44572</v>
      </c>
      <c r="F1287">
        <f>YEAR(tblcustomers[[#This Row],[registered_date]])</f>
        <v>2022</v>
      </c>
      <c r="G1287" s="7">
        <f ca="1">TODAY() - tblcustomers[[#This Row],[registered_date]]</f>
        <v>1237</v>
      </c>
      <c r="H1287" t="str">
        <f ca="1">IF(tblcustomers[[#This Row],[customer_age(days)]]&lt;=180, "New",
  IF(tblcustomers[[#This Row],[customer_age(days)]]&lt;=730, "Loyal", "Veteran"))</f>
        <v>Veteran</v>
      </c>
    </row>
    <row r="1288" spans="1:8" x14ac:dyDescent="0.2">
      <c r="A1288" t="s">
        <v>75</v>
      </c>
      <c r="B1288" t="s">
        <v>13585</v>
      </c>
      <c r="C1288" t="s">
        <v>12150</v>
      </c>
      <c r="D1288" t="s">
        <v>12332</v>
      </c>
      <c r="E1288" s="1">
        <v>44595</v>
      </c>
      <c r="F1288">
        <f>YEAR(tblcustomers[[#This Row],[registered_date]])</f>
        <v>2022</v>
      </c>
      <c r="G1288" s="7">
        <f ca="1">TODAY() - tblcustomers[[#This Row],[registered_date]]</f>
        <v>1214</v>
      </c>
      <c r="H1288" t="str">
        <f ca="1">IF(tblcustomers[[#This Row],[customer_age(days)]]&lt;=180, "New",
  IF(tblcustomers[[#This Row],[customer_age(days)]]&lt;=730, "Loyal", "Veteran"))</f>
        <v>Veteran</v>
      </c>
    </row>
    <row r="1289" spans="1:8" x14ac:dyDescent="0.2">
      <c r="A1289" t="s">
        <v>4620</v>
      </c>
      <c r="B1289" t="s">
        <v>13586</v>
      </c>
      <c r="C1289" t="s">
        <v>12989</v>
      </c>
      <c r="D1289" t="s">
        <v>12140</v>
      </c>
      <c r="E1289" s="1">
        <v>44452</v>
      </c>
      <c r="F1289">
        <f>YEAR(tblcustomers[[#This Row],[registered_date]])</f>
        <v>2021</v>
      </c>
      <c r="G1289" s="7">
        <f ca="1">TODAY() - tblcustomers[[#This Row],[registered_date]]</f>
        <v>1357</v>
      </c>
      <c r="H1289" t="str">
        <f ca="1">IF(tblcustomers[[#This Row],[customer_age(days)]]&lt;=180, "New",
  IF(tblcustomers[[#This Row],[customer_age(days)]]&lt;=730, "Loyal", "Veteran"))</f>
        <v>Veteran</v>
      </c>
    </row>
    <row r="1290" spans="1:8" x14ac:dyDescent="0.2">
      <c r="A1290" t="s">
        <v>2250</v>
      </c>
      <c r="B1290" t="s">
        <v>13587</v>
      </c>
      <c r="C1290" t="s">
        <v>12664</v>
      </c>
      <c r="D1290" t="s">
        <v>12062</v>
      </c>
      <c r="E1290" s="1">
        <v>44643</v>
      </c>
      <c r="F1290">
        <f>YEAR(tblcustomers[[#This Row],[registered_date]])</f>
        <v>2022</v>
      </c>
      <c r="G1290" s="7">
        <f ca="1">TODAY() - tblcustomers[[#This Row],[registered_date]]</f>
        <v>1166</v>
      </c>
      <c r="H1290" t="str">
        <f ca="1">IF(tblcustomers[[#This Row],[customer_age(days)]]&lt;=180, "New",
  IF(tblcustomers[[#This Row],[customer_age(days)]]&lt;=730, "Loyal", "Veteran"))</f>
        <v>Veteran</v>
      </c>
    </row>
    <row r="1291" spans="1:8" x14ac:dyDescent="0.2">
      <c r="A1291" t="s">
        <v>406</v>
      </c>
      <c r="B1291" t="s">
        <v>13588</v>
      </c>
      <c r="C1291" t="s">
        <v>12522</v>
      </c>
      <c r="D1291" t="s">
        <v>12076</v>
      </c>
      <c r="E1291" s="1">
        <v>44499</v>
      </c>
      <c r="F1291">
        <f>YEAR(tblcustomers[[#This Row],[registered_date]])</f>
        <v>2021</v>
      </c>
      <c r="G1291" s="7">
        <f ca="1">TODAY() - tblcustomers[[#This Row],[registered_date]]</f>
        <v>1310</v>
      </c>
      <c r="H1291" t="str">
        <f ca="1">IF(tblcustomers[[#This Row],[customer_age(days)]]&lt;=180, "New",
  IF(tblcustomers[[#This Row],[customer_age(days)]]&lt;=730, "Loyal", "Veteran"))</f>
        <v>Veteran</v>
      </c>
    </row>
    <row r="1292" spans="1:8" x14ac:dyDescent="0.2">
      <c r="A1292" t="s">
        <v>671</v>
      </c>
      <c r="B1292" t="s">
        <v>13589</v>
      </c>
      <c r="C1292" t="s">
        <v>12288</v>
      </c>
      <c r="D1292" t="s">
        <v>12394</v>
      </c>
      <c r="E1292" s="1">
        <v>45430</v>
      </c>
      <c r="F1292">
        <f>YEAR(tblcustomers[[#This Row],[registered_date]])</f>
        <v>2024</v>
      </c>
      <c r="G1292" s="7">
        <f ca="1">TODAY() - tblcustomers[[#This Row],[registered_date]]</f>
        <v>379</v>
      </c>
      <c r="H1292" t="str">
        <f ca="1">IF(tblcustomers[[#This Row],[customer_age(days)]]&lt;=180, "New",
  IF(tblcustomers[[#This Row],[customer_age(days)]]&lt;=730, "Loyal", "Veteran"))</f>
        <v>Loyal</v>
      </c>
    </row>
    <row r="1293" spans="1:8" x14ac:dyDescent="0.2">
      <c r="A1293" t="s">
        <v>2192</v>
      </c>
      <c r="B1293" t="s">
        <v>13590</v>
      </c>
      <c r="C1293" t="s">
        <v>12120</v>
      </c>
      <c r="D1293" t="s">
        <v>12332</v>
      </c>
      <c r="E1293" s="1">
        <v>44935</v>
      </c>
      <c r="F1293">
        <f>YEAR(tblcustomers[[#This Row],[registered_date]])</f>
        <v>2023</v>
      </c>
      <c r="G1293" s="7">
        <f ca="1">TODAY() - tblcustomers[[#This Row],[registered_date]]</f>
        <v>874</v>
      </c>
      <c r="H1293" t="str">
        <f ca="1">IF(tblcustomers[[#This Row],[customer_age(days)]]&lt;=180, "New",
  IF(tblcustomers[[#This Row],[customer_age(days)]]&lt;=730, "Loyal", "Veteran"))</f>
        <v>Veteran</v>
      </c>
    </row>
    <row r="1294" spans="1:8" x14ac:dyDescent="0.2">
      <c r="A1294" t="s">
        <v>1470</v>
      </c>
      <c r="B1294" t="s">
        <v>13591</v>
      </c>
      <c r="C1294" t="s">
        <v>13064</v>
      </c>
      <c r="D1294" t="s">
        <v>12059</v>
      </c>
      <c r="E1294" s="1">
        <v>44538</v>
      </c>
      <c r="F1294">
        <f>YEAR(tblcustomers[[#This Row],[registered_date]])</f>
        <v>2021</v>
      </c>
      <c r="G1294" s="7">
        <f ca="1">TODAY() - tblcustomers[[#This Row],[registered_date]]</f>
        <v>1271</v>
      </c>
      <c r="H1294" t="str">
        <f ca="1">IF(tblcustomers[[#This Row],[customer_age(days)]]&lt;=180, "New",
  IF(tblcustomers[[#This Row],[customer_age(days)]]&lt;=730, "Loyal", "Veteran"))</f>
        <v>Veteran</v>
      </c>
    </row>
    <row r="1295" spans="1:8" x14ac:dyDescent="0.2">
      <c r="A1295" t="s">
        <v>416</v>
      </c>
      <c r="B1295" t="s">
        <v>13592</v>
      </c>
      <c r="C1295" t="s">
        <v>13170</v>
      </c>
      <c r="D1295" t="s">
        <v>12062</v>
      </c>
      <c r="E1295" s="1">
        <v>44793</v>
      </c>
      <c r="F1295">
        <f>YEAR(tblcustomers[[#This Row],[registered_date]])</f>
        <v>2022</v>
      </c>
      <c r="G1295" s="7">
        <f ca="1">TODAY() - tblcustomers[[#This Row],[registered_date]]</f>
        <v>1016</v>
      </c>
      <c r="H1295" t="str">
        <f ca="1">IF(tblcustomers[[#This Row],[customer_age(days)]]&lt;=180, "New",
  IF(tblcustomers[[#This Row],[customer_age(days)]]&lt;=730, "Loyal", "Veteran"))</f>
        <v>Veteran</v>
      </c>
    </row>
    <row r="1296" spans="1:8" x14ac:dyDescent="0.2">
      <c r="A1296" t="s">
        <v>592</v>
      </c>
      <c r="B1296" t="s">
        <v>13593</v>
      </c>
      <c r="C1296" t="s">
        <v>12447</v>
      </c>
      <c r="D1296" t="s">
        <v>12255</v>
      </c>
      <c r="E1296" s="1">
        <v>44786</v>
      </c>
      <c r="F1296">
        <f>YEAR(tblcustomers[[#This Row],[registered_date]])</f>
        <v>2022</v>
      </c>
      <c r="G1296" s="7">
        <f ca="1">TODAY() - tblcustomers[[#This Row],[registered_date]]</f>
        <v>1023</v>
      </c>
      <c r="H1296" t="str">
        <f ca="1">IF(tblcustomers[[#This Row],[customer_age(days)]]&lt;=180, "New",
  IF(tblcustomers[[#This Row],[customer_age(days)]]&lt;=730, "Loyal", "Veteran"))</f>
        <v>Veteran</v>
      </c>
    </row>
    <row r="1297" spans="1:8" x14ac:dyDescent="0.2">
      <c r="A1297" t="s">
        <v>4307</v>
      </c>
      <c r="B1297" t="s">
        <v>13594</v>
      </c>
      <c r="C1297" t="s">
        <v>12346</v>
      </c>
      <c r="D1297" t="s">
        <v>12212</v>
      </c>
      <c r="E1297" s="1">
        <v>44696</v>
      </c>
      <c r="F1297">
        <f>YEAR(tblcustomers[[#This Row],[registered_date]])</f>
        <v>2022</v>
      </c>
      <c r="G1297" s="7">
        <f ca="1">TODAY() - tblcustomers[[#This Row],[registered_date]]</f>
        <v>1113</v>
      </c>
      <c r="H1297" t="str">
        <f ca="1">IF(tblcustomers[[#This Row],[customer_age(days)]]&lt;=180, "New",
  IF(tblcustomers[[#This Row],[customer_age(days)]]&lt;=730, "Loyal", "Veteran"))</f>
        <v>Veteran</v>
      </c>
    </row>
    <row r="1298" spans="1:8" x14ac:dyDescent="0.2">
      <c r="A1298" t="s">
        <v>6565</v>
      </c>
      <c r="B1298" t="s">
        <v>13595</v>
      </c>
      <c r="C1298" t="s">
        <v>12340</v>
      </c>
      <c r="D1298" t="s">
        <v>12151</v>
      </c>
      <c r="E1298" s="1">
        <v>45735</v>
      </c>
      <c r="F1298">
        <f>YEAR(tblcustomers[[#This Row],[registered_date]])</f>
        <v>2025</v>
      </c>
      <c r="G1298" s="7">
        <f ca="1">TODAY() - tblcustomers[[#This Row],[registered_date]]</f>
        <v>74</v>
      </c>
      <c r="H1298" t="str">
        <f ca="1">IF(tblcustomers[[#This Row],[customer_age(days)]]&lt;=180, "New",
  IF(tblcustomers[[#This Row],[customer_age(days)]]&lt;=730, "Loyal", "Veteran"))</f>
        <v>New</v>
      </c>
    </row>
    <row r="1299" spans="1:8" x14ac:dyDescent="0.2">
      <c r="A1299" t="s">
        <v>8830</v>
      </c>
      <c r="B1299" t="s">
        <v>13596</v>
      </c>
      <c r="C1299" t="s">
        <v>12481</v>
      </c>
      <c r="D1299" t="s">
        <v>12243</v>
      </c>
      <c r="E1299" s="1">
        <v>45393</v>
      </c>
      <c r="F1299">
        <f>YEAR(tblcustomers[[#This Row],[registered_date]])</f>
        <v>2024</v>
      </c>
      <c r="G1299" s="7">
        <f ca="1">TODAY() - tblcustomers[[#This Row],[registered_date]]</f>
        <v>416</v>
      </c>
      <c r="H1299" t="str">
        <f ca="1">IF(tblcustomers[[#This Row],[customer_age(days)]]&lt;=180, "New",
  IF(tblcustomers[[#This Row],[customer_age(days)]]&lt;=730, "Loyal", "Veteran"))</f>
        <v>Loyal</v>
      </c>
    </row>
    <row r="1300" spans="1:8" x14ac:dyDescent="0.2">
      <c r="A1300" t="s">
        <v>1840</v>
      </c>
      <c r="B1300" t="s">
        <v>13597</v>
      </c>
      <c r="C1300" t="s">
        <v>12093</v>
      </c>
      <c r="D1300" t="s">
        <v>12265</v>
      </c>
      <c r="E1300" s="1">
        <v>44568</v>
      </c>
      <c r="F1300">
        <f>YEAR(tblcustomers[[#This Row],[registered_date]])</f>
        <v>2022</v>
      </c>
      <c r="G1300" s="7">
        <f ca="1">TODAY() - tblcustomers[[#This Row],[registered_date]]</f>
        <v>1241</v>
      </c>
      <c r="H1300" t="str">
        <f ca="1">IF(tblcustomers[[#This Row],[customer_age(days)]]&lt;=180, "New",
  IF(tblcustomers[[#This Row],[customer_age(days)]]&lt;=730, "Loyal", "Veteran"))</f>
        <v>Veteran</v>
      </c>
    </row>
    <row r="1301" spans="1:8" x14ac:dyDescent="0.2">
      <c r="A1301" t="s">
        <v>365</v>
      </c>
      <c r="B1301" t="s">
        <v>13598</v>
      </c>
      <c r="C1301" t="s">
        <v>12312</v>
      </c>
      <c r="D1301" t="s">
        <v>12047</v>
      </c>
      <c r="E1301" s="1">
        <v>44446</v>
      </c>
      <c r="F1301">
        <f>YEAR(tblcustomers[[#This Row],[registered_date]])</f>
        <v>2021</v>
      </c>
      <c r="G1301" s="7">
        <f ca="1">TODAY() - tblcustomers[[#This Row],[registered_date]]</f>
        <v>1363</v>
      </c>
      <c r="H1301" t="str">
        <f ca="1">IF(tblcustomers[[#This Row],[customer_age(days)]]&lt;=180, "New",
  IF(tblcustomers[[#This Row],[customer_age(days)]]&lt;=730, "Loyal", "Veteran"))</f>
        <v>Veteran</v>
      </c>
    </row>
    <row r="1302" spans="1:8" x14ac:dyDescent="0.2">
      <c r="A1302" t="s">
        <v>148</v>
      </c>
      <c r="B1302" t="s">
        <v>13599</v>
      </c>
      <c r="C1302" t="s">
        <v>12475</v>
      </c>
      <c r="D1302" t="s">
        <v>12127</v>
      </c>
      <c r="E1302" s="1">
        <v>44536</v>
      </c>
      <c r="F1302">
        <f>YEAR(tblcustomers[[#This Row],[registered_date]])</f>
        <v>2021</v>
      </c>
      <c r="G1302" s="7">
        <f ca="1">TODAY() - tblcustomers[[#This Row],[registered_date]]</f>
        <v>1273</v>
      </c>
      <c r="H1302" t="str">
        <f ca="1">IF(tblcustomers[[#This Row],[customer_age(days)]]&lt;=180, "New",
  IF(tblcustomers[[#This Row],[customer_age(days)]]&lt;=730, "Loyal", "Veteran"))</f>
        <v>Veteran</v>
      </c>
    </row>
    <row r="1303" spans="1:8" x14ac:dyDescent="0.2">
      <c r="A1303" t="s">
        <v>4636</v>
      </c>
      <c r="B1303" t="s">
        <v>13600</v>
      </c>
      <c r="C1303" t="s">
        <v>12558</v>
      </c>
      <c r="D1303" t="s">
        <v>12062</v>
      </c>
      <c r="E1303" s="1">
        <v>45535</v>
      </c>
      <c r="F1303">
        <f>YEAR(tblcustomers[[#This Row],[registered_date]])</f>
        <v>2024</v>
      </c>
      <c r="G1303" s="7">
        <f ca="1">TODAY() - tblcustomers[[#This Row],[registered_date]]</f>
        <v>274</v>
      </c>
      <c r="H1303" t="str">
        <f ca="1">IF(tblcustomers[[#This Row],[customer_age(days)]]&lt;=180, "New",
  IF(tblcustomers[[#This Row],[customer_age(days)]]&lt;=730, "Loyal", "Veteran"))</f>
        <v>Loyal</v>
      </c>
    </row>
    <row r="1304" spans="1:8" x14ac:dyDescent="0.2">
      <c r="A1304" t="s">
        <v>2367</v>
      </c>
      <c r="B1304" t="s">
        <v>13601</v>
      </c>
      <c r="C1304" t="s">
        <v>12064</v>
      </c>
      <c r="D1304" t="s">
        <v>12127</v>
      </c>
      <c r="E1304" s="1">
        <v>44899</v>
      </c>
      <c r="F1304">
        <f>YEAR(tblcustomers[[#This Row],[registered_date]])</f>
        <v>2022</v>
      </c>
      <c r="G1304" s="7">
        <f ca="1">TODAY() - tblcustomers[[#This Row],[registered_date]]</f>
        <v>910</v>
      </c>
      <c r="H1304" t="str">
        <f ca="1">IF(tblcustomers[[#This Row],[customer_age(days)]]&lt;=180, "New",
  IF(tblcustomers[[#This Row],[customer_age(days)]]&lt;=730, "Loyal", "Veteran"))</f>
        <v>Veteran</v>
      </c>
    </row>
    <row r="1305" spans="1:8" x14ac:dyDescent="0.2">
      <c r="A1305" t="s">
        <v>6148</v>
      </c>
      <c r="B1305" t="s">
        <v>13602</v>
      </c>
      <c r="C1305" t="s">
        <v>12234</v>
      </c>
      <c r="D1305" t="s">
        <v>12070</v>
      </c>
      <c r="E1305" s="1">
        <v>44779</v>
      </c>
      <c r="F1305">
        <f>YEAR(tblcustomers[[#This Row],[registered_date]])</f>
        <v>2022</v>
      </c>
      <c r="G1305" s="7">
        <f ca="1">TODAY() - tblcustomers[[#This Row],[registered_date]]</f>
        <v>1030</v>
      </c>
      <c r="H1305" t="str">
        <f ca="1">IF(tblcustomers[[#This Row],[customer_age(days)]]&lt;=180, "New",
  IF(tblcustomers[[#This Row],[customer_age(days)]]&lt;=730, "Loyal", "Veteran"))</f>
        <v>Veteran</v>
      </c>
    </row>
    <row r="1306" spans="1:8" x14ac:dyDescent="0.2">
      <c r="A1306" t="s">
        <v>3216</v>
      </c>
      <c r="B1306" t="s">
        <v>13603</v>
      </c>
      <c r="C1306" t="s">
        <v>12276</v>
      </c>
      <c r="D1306" t="s">
        <v>12248</v>
      </c>
      <c r="E1306" s="1">
        <v>44704</v>
      </c>
      <c r="F1306">
        <f>YEAR(tblcustomers[[#This Row],[registered_date]])</f>
        <v>2022</v>
      </c>
      <c r="G1306" s="7">
        <f ca="1">TODAY() - tblcustomers[[#This Row],[registered_date]]</f>
        <v>1105</v>
      </c>
      <c r="H1306" t="str">
        <f ca="1">IF(tblcustomers[[#This Row],[customer_age(days)]]&lt;=180, "New",
  IF(tblcustomers[[#This Row],[customer_age(days)]]&lt;=730, "Loyal", "Veteran"))</f>
        <v>Veteran</v>
      </c>
    </row>
    <row r="1307" spans="1:8" x14ac:dyDescent="0.2">
      <c r="A1307" t="s">
        <v>3311</v>
      </c>
      <c r="B1307" t="s">
        <v>13604</v>
      </c>
      <c r="C1307" t="s">
        <v>12115</v>
      </c>
      <c r="D1307" t="s">
        <v>12151</v>
      </c>
      <c r="E1307" s="1">
        <v>45119</v>
      </c>
      <c r="F1307">
        <f>YEAR(tblcustomers[[#This Row],[registered_date]])</f>
        <v>2023</v>
      </c>
      <c r="G1307" s="7">
        <f ca="1">TODAY() - tblcustomers[[#This Row],[registered_date]]</f>
        <v>690</v>
      </c>
      <c r="H1307" t="str">
        <f ca="1">IF(tblcustomers[[#This Row],[customer_age(days)]]&lt;=180, "New",
  IF(tblcustomers[[#This Row],[customer_age(days)]]&lt;=730, "Loyal", "Veteran"))</f>
        <v>Loyal</v>
      </c>
    </row>
    <row r="1308" spans="1:8" x14ac:dyDescent="0.2">
      <c r="A1308" t="s">
        <v>4662</v>
      </c>
      <c r="B1308" t="s">
        <v>13605</v>
      </c>
      <c r="C1308" t="s">
        <v>12269</v>
      </c>
      <c r="D1308" t="s">
        <v>12059</v>
      </c>
      <c r="E1308" s="1">
        <v>44583</v>
      </c>
      <c r="F1308">
        <f>YEAR(tblcustomers[[#This Row],[registered_date]])</f>
        <v>2022</v>
      </c>
      <c r="G1308" s="7">
        <f ca="1">TODAY() - tblcustomers[[#This Row],[registered_date]]</f>
        <v>1226</v>
      </c>
      <c r="H1308" t="str">
        <f ca="1">IF(tblcustomers[[#This Row],[customer_age(days)]]&lt;=180, "New",
  IF(tblcustomers[[#This Row],[customer_age(days)]]&lt;=730, "Loyal", "Veteran"))</f>
        <v>Veteran</v>
      </c>
    </row>
    <row r="1309" spans="1:8" x14ac:dyDescent="0.2">
      <c r="A1309" t="s">
        <v>3038</v>
      </c>
      <c r="B1309" t="s">
        <v>13606</v>
      </c>
      <c r="C1309" t="s">
        <v>12459</v>
      </c>
      <c r="D1309" t="s">
        <v>12086</v>
      </c>
      <c r="E1309" s="1">
        <v>45153</v>
      </c>
      <c r="F1309">
        <f>YEAR(tblcustomers[[#This Row],[registered_date]])</f>
        <v>2023</v>
      </c>
      <c r="G1309" s="7">
        <f ca="1">TODAY() - tblcustomers[[#This Row],[registered_date]]</f>
        <v>656</v>
      </c>
      <c r="H1309" t="str">
        <f ca="1">IF(tblcustomers[[#This Row],[customer_age(days)]]&lt;=180, "New",
  IF(tblcustomers[[#This Row],[customer_age(days)]]&lt;=730, "Loyal", "Veteran"))</f>
        <v>Loyal</v>
      </c>
    </row>
    <row r="1310" spans="1:8" x14ac:dyDescent="0.2">
      <c r="A1310" t="s">
        <v>3828</v>
      </c>
      <c r="B1310" t="s">
        <v>13607</v>
      </c>
      <c r="C1310" t="s">
        <v>12459</v>
      </c>
      <c r="D1310" t="s">
        <v>12248</v>
      </c>
      <c r="E1310" s="1">
        <v>45107</v>
      </c>
      <c r="F1310">
        <f>YEAR(tblcustomers[[#This Row],[registered_date]])</f>
        <v>2023</v>
      </c>
      <c r="G1310" s="7">
        <f ca="1">TODAY() - tblcustomers[[#This Row],[registered_date]]</f>
        <v>702</v>
      </c>
      <c r="H1310" t="str">
        <f ca="1">IF(tblcustomers[[#This Row],[customer_age(days)]]&lt;=180, "New",
  IF(tblcustomers[[#This Row],[customer_age(days)]]&lt;=730, "Loyal", "Veteran"))</f>
        <v>Loyal</v>
      </c>
    </row>
    <row r="1311" spans="1:8" x14ac:dyDescent="0.2">
      <c r="A1311" t="s">
        <v>1270</v>
      </c>
      <c r="B1311" t="s">
        <v>13608</v>
      </c>
      <c r="C1311" t="s">
        <v>12239</v>
      </c>
      <c r="D1311" t="s">
        <v>12133</v>
      </c>
      <c r="E1311" s="1">
        <v>44373</v>
      </c>
      <c r="F1311">
        <f>YEAR(tblcustomers[[#This Row],[registered_date]])</f>
        <v>2021</v>
      </c>
      <c r="G1311" s="7">
        <f ca="1">TODAY() - tblcustomers[[#This Row],[registered_date]]</f>
        <v>1436</v>
      </c>
      <c r="H1311" t="str">
        <f ca="1">IF(tblcustomers[[#This Row],[customer_age(days)]]&lt;=180, "New",
  IF(tblcustomers[[#This Row],[customer_age(days)]]&lt;=730, "Loyal", "Veteran"))</f>
        <v>Veteran</v>
      </c>
    </row>
    <row r="1312" spans="1:8" x14ac:dyDescent="0.2">
      <c r="A1312" t="s">
        <v>3089</v>
      </c>
      <c r="B1312" t="s">
        <v>13609</v>
      </c>
      <c r="C1312" t="s">
        <v>12493</v>
      </c>
      <c r="D1312" t="s">
        <v>12265</v>
      </c>
      <c r="E1312" s="1">
        <v>44941</v>
      </c>
      <c r="F1312">
        <f>YEAR(tblcustomers[[#This Row],[registered_date]])</f>
        <v>2023</v>
      </c>
      <c r="G1312" s="7">
        <f ca="1">TODAY() - tblcustomers[[#This Row],[registered_date]]</f>
        <v>868</v>
      </c>
      <c r="H1312" t="str">
        <f ca="1">IF(tblcustomers[[#This Row],[customer_age(days)]]&lt;=180, "New",
  IF(tblcustomers[[#This Row],[customer_age(days)]]&lt;=730, "Loyal", "Veteran"))</f>
        <v>Veteran</v>
      </c>
    </row>
    <row r="1313" spans="1:8" x14ac:dyDescent="0.2">
      <c r="A1313" t="s">
        <v>208</v>
      </c>
      <c r="B1313" t="s">
        <v>13610</v>
      </c>
      <c r="C1313" t="s">
        <v>12336</v>
      </c>
      <c r="D1313" t="s">
        <v>12037</v>
      </c>
      <c r="E1313" s="1">
        <v>44620</v>
      </c>
      <c r="F1313">
        <f>YEAR(tblcustomers[[#This Row],[registered_date]])</f>
        <v>2022</v>
      </c>
      <c r="G1313" s="7">
        <f ca="1">TODAY() - tblcustomers[[#This Row],[registered_date]]</f>
        <v>1189</v>
      </c>
      <c r="H1313" t="str">
        <f ca="1">IF(tblcustomers[[#This Row],[customer_age(days)]]&lt;=180, "New",
  IF(tblcustomers[[#This Row],[customer_age(days)]]&lt;=730, "Loyal", "Veteran"))</f>
        <v>Veteran</v>
      </c>
    </row>
    <row r="1314" spans="1:8" x14ac:dyDescent="0.2">
      <c r="A1314" t="s">
        <v>3041</v>
      </c>
      <c r="B1314" t="s">
        <v>13611</v>
      </c>
      <c r="C1314" t="s">
        <v>12628</v>
      </c>
      <c r="D1314" t="s">
        <v>12047</v>
      </c>
      <c r="E1314" s="1">
        <v>45109</v>
      </c>
      <c r="F1314">
        <f>YEAR(tblcustomers[[#This Row],[registered_date]])</f>
        <v>2023</v>
      </c>
      <c r="G1314" s="7">
        <f ca="1">TODAY() - tblcustomers[[#This Row],[registered_date]]</f>
        <v>700</v>
      </c>
      <c r="H1314" t="str">
        <f ca="1">IF(tblcustomers[[#This Row],[customer_age(days)]]&lt;=180, "New",
  IF(tblcustomers[[#This Row],[customer_age(days)]]&lt;=730, "Loyal", "Veteran"))</f>
        <v>Loyal</v>
      </c>
    </row>
    <row r="1315" spans="1:8" x14ac:dyDescent="0.2">
      <c r="A1315" t="s">
        <v>2607</v>
      </c>
      <c r="B1315" t="s">
        <v>13612</v>
      </c>
      <c r="C1315" t="s">
        <v>12558</v>
      </c>
      <c r="D1315" t="s">
        <v>12265</v>
      </c>
      <c r="E1315" s="1">
        <v>45229</v>
      </c>
      <c r="F1315">
        <f>YEAR(tblcustomers[[#This Row],[registered_date]])</f>
        <v>2023</v>
      </c>
      <c r="G1315" s="7">
        <f ca="1">TODAY() - tblcustomers[[#This Row],[registered_date]]</f>
        <v>580</v>
      </c>
      <c r="H1315" t="str">
        <f ca="1">IF(tblcustomers[[#This Row],[customer_age(days)]]&lt;=180, "New",
  IF(tblcustomers[[#This Row],[customer_age(days)]]&lt;=730, "Loyal", "Veteran"))</f>
        <v>Loyal</v>
      </c>
    </row>
    <row r="1316" spans="1:8" x14ac:dyDescent="0.2">
      <c r="A1316" t="s">
        <v>7780</v>
      </c>
      <c r="B1316" t="s">
        <v>13613</v>
      </c>
      <c r="C1316" t="s">
        <v>12804</v>
      </c>
      <c r="D1316" t="s">
        <v>12111</v>
      </c>
      <c r="E1316" s="1">
        <v>45085</v>
      </c>
      <c r="F1316">
        <f>YEAR(tblcustomers[[#This Row],[registered_date]])</f>
        <v>2023</v>
      </c>
      <c r="G1316" s="7">
        <f ca="1">TODAY() - tblcustomers[[#This Row],[registered_date]]</f>
        <v>724</v>
      </c>
      <c r="H1316" t="str">
        <f ca="1">IF(tblcustomers[[#This Row],[customer_age(days)]]&lt;=180, "New",
  IF(tblcustomers[[#This Row],[customer_age(days)]]&lt;=730, "Loyal", "Veteran"))</f>
        <v>Loyal</v>
      </c>
    </row>
    <row r="1317" spans="1:8" x14ac:dyDescent="0.2">
      <c r="A1317" t="s">
        <v>3141</v>
      </c>
      <c r="B1317" t="s">
        <v>13614</v>
      </c>
      <c r="C1317" t="s">
        <v>12066</v>
      </c>
      <c r="D1317" t="s">
        <v>12248</v>
      </c>
      <c r="E1317" s="1">
        <v>45264</v>
      </c>
      <c r="F1317">
        <f>YEAR(tblcustomers[[#This Row],[registered_date]])</f>
        <v>2023</v>
      </c>
      <c r="G1317" s="7">
        <f ca="1">TODAY() - tblcustomers[[#This Row],[registered_date]]</f>
        <v>545</v>
      </c>
      <c r="H1317" t="str">
        <f ca="1">IF(tblcustomers[[#This Row],[customer_age(days)]]&lt;=180, "New",
  IF(tblcustomers[[#This Row],[customer_age(days)]]&lt;=730, "Loyal", "Veteran"))</f>
        <v>Loyal</v>
      </c>
    </row>
    <row r="1318" spans="1:8" x14ac:dyDescent="0.2">
      <c r="A1318" t="s">
        <v>4413</v>
      </c>
      <c r="B1318" t="s">
        <v>12386</v>
      </c>
      <c r="C1318" t="s">
        <v>12303</v>
      </c>
      <c r="D1318" t="s">
        <v>12059</v>
      </c>
      <c r="E1318" s="1">
        <v>44441</v>
      </c>
      <c r="F1318">
        <f>YEAR(tblcustomers[[#This Row],[registered_date]])</f>
        <v>2021</v>
      </c>
      <c r="G1318" s="7">
        <f ca="1">TODAY() - tblcustomers[[#This Row],[registered_date]]</f>
        <v>1368</v>
      </c>
      <c r="H1318" t="str">
        <f ca="1">IF(tblcustomers[[#This Row],[customer_age(days)]]&lt;=180, "New",
  IF(tblcustomers[[#This Row],[customer_age(days)]]&lt;=730, "Loyal", "Veteran"))</f>
        <v>Veteran</v>
      </c>
    </row>
    <row r="1319" spans="1:8" x14ac:dyDescent="0.2">
      <c r="A1319" t="s">
        <v>1672</v>
      </c>
      <c r="B1319" t="s">
        <v>13615</v>
      </c>
      <c r="C1319" t="s">
        <v>12150</v>
      </c>
      <c r="D1319" t="s">
        <v>12067</v>
      </c>
      <c r="E1319" s="1">
        <v>45253</v>
      </c>
      <c r="F1319">
        <f>YEAR(tblcustomers[[#This Row],[registered_date]])</f>
        <v>2023</v>
      </c>
      <c r="G1319" s="7">
        <f ca="1">TODAY() - tblcustomers[[#This Row],[registered_date]]</f>
        <v>556</v>
      </c>
      <c r="H1319" t="str">
        <f ca="1">IF(tblcustomers[[#This Row],[customer_age(days)]]&lt;=180, "New",
  IF(tblcustomers[[#This Row],[customer_age(days)]]&lt;=730, "Loyal", "Veteran"))</f>
        <v>Loyal</v>
      </c>
    </row>
    <row r="1320" spans="1:8" x14ac:dyDescent="0.2">
      <c r="A1320" t="s">
        <v>596</v>
      </c>
      <c r="B1320" t="s">
        <v>13616</v>
      </c>
      <c r="C1320" t="s">
        <v>12113</v>
      </c>
      <c r="D1320" t="s">
        <v>58</v>
      </c>
      <c r="E1320" s="1">
        <v>44882</v>
      </c>
      <c r="F1320">
        <f>YEAR(tblcustomers[[#This Row],[registered_date]])</f>
        <v>2022</v>
      </c>
      <c r="G1320" s="7">
        <f ca="1">TODAY() - tblcustomers[[#This Row],[registered_date]]</f>
        <v>927</v>
      </c>
      <c r="H1320" t="str">
        <f ca="1">IF(tblcustomers[[#This Row],[customer_age(days)]]&lt;=180, "New",
  IF(tblcustomers[[#This Row],[customer_age(days)]]&lt;=730, "Loyal", "Veteran"))</f>
        <v>Veteran</v>
      </c>
    </row>
    <row r="1321" spans="1:8" x14ac:dyDescent="0.2">
      <c r="A1321" t="s">
        <v>5375</v>
      </c>
      <c r="B1321" t="s">
        <v>13617</v>
      </c>
      <c r="C1321" t="s">
        <v>12108</v>
      </c>
      <c r="D1321" t="s">
        <v>12050</v>
      </c>
      <c r="E1321" s="1">
        <v>44830</v>
      </c>
      <c r="F1321">
        <f>YEAR(tblcustomers[[#This Row],[registered_date]])</f>
        <v>2022</v>
      </c>
      <c r="G1321" s="7">
        <f ca="1">TODAY() - tblcustomers[[#This Row],[registered_date]]</f>
        <v>979</v>
      </c>
      <c r="H1321" t="str">
        <f ca="1">IF(tblcustomers[[#This Row],[customer_age(days)]]&lt;=180, "New",
  IF(tblcustomers[[#This Row],[customer_age(days)]]&lt;=730, "Loyal", "Veteran"))</f>
        <v>Veteran</v>
      </c>
    </row>
    <row r="1322" spans="1:8" x14ac:dyDescent="0.2">
      <c r="A1322" t="s">
        <v>3945</v>
      </c>
      <c r="B1322" t="s">
        <v>13618</v>
      </c>
      <c r="C1322" t="s">
        <v>12294</v>
      </c>
      <c r="D1322" t="s">
        <v>12265</v>
      </c>
      <c r="E1322" s="1">
        <v>44870</v>
      </c>
      <c r="F1322">
        <f>YEAR(tblcustomers[[#This Row],[registered_date]])</f>
        <v>2022</v>
      </c>
      <c r="G1322" s="7">
        <f ca="1">TODAY() - tblcustomers[[#This Row],[registered_date]]</f>
        <v>939</v>
      </c>
      <c r="H1322" t="str">
        <f ca="1">IF(tblcustomers[[#This Row],[customer_age(days)]]&lt;=180, "New",
  IF(tblcustomers[[#This Row],[customer_age(days)]]&lt;=730, "Loyal", "Veteran"))</f>
        <v>Veteran</v>
      </c>
    </row>
    <row r="1323" spans="1:8" x14ac:dyDescent="0.2">
      <c r="A1323" t="s">
        <v>1364</v>
      </c>
      <c r="B1323" t="s">
        <v>13619</v>
      </c>
      <c r="C1323" t="s">
        <v>12142</v>
      </c>
      <c r="D1323" t="s">
        <v>58</v>
      </c>
      <c r="E1323" s="1">
        <v>45228</v>
      </c>
      <c r="F1323">
        <f>YEAR(tblcustomers[[#This Row],[registered_date]])</f>
        <v>2023</v>
      </c>
      <c r="G1323" s="7">
        <f ca="1">TODAY() - tblcustomers[[#This Row],[registered_date]]</f>
        <v>581</v>
      </c>
      <c r="H1323" t="str">
        <f ca="1">IF(tblcustomers[[#This Row],[customer_age(days)]]&lt;=180, "New",
  IF(tblcustomers[[#This Row],[customer_age(days)]]&lt;=730, "Loyal", "Veteran"))</f>
        <v>Loyal</v>
      </c>
    </row>
    <row r="1324" spans="1:8" x14ac:dyDescent="0.2">
      <c r="A1324" t="s">
        <v>6959</v>
      </c>
      <c r="B1324" t="s">
        <v>12720</v>
      </c>
      <c r="C1324" t="s">
        <v>12259</v>
      </c>
      <c r="D1324" t="s">
        <v>12029</v>
      </c>
      <c r="E1324" s="1">
        <v>44380</v>
      </c>
      <c r="F1324">
        <f>YEAR(tblcustomers[[#This Row],[registered_date]])</f>
        <v>2021</v>
      </c>
      <c r="G1324" s="7">
        <f ca="1">TODAY() - tblcustomers[[#This Row],[registered_date]]</f>
        <v>1429</v>
      </c>
      <c r="H1324" t="str">
        <f ca="1">IF(tblcustomers[[#This Row],[customer_age(days)]]&lt;=180, "New",
  IF(tblcustomers[[#This Row],[customer_age(days)]]&lt;=730, "Loyal", "Veteran"))</f>
        <v>Veteran</v>
      </c>
    </row>
    <row r="1325" spans="1:8" x14ac:dyDescent="0.2">
      <c r="A1325" t="s">
        <v>13620</v>
      </c>
      <c r="B1325" t="s">
        <v>13621</v>
      </c>
      <c r="C1325" t="s">
        <v>12036</v>
      </c>
      <c r="D1325" t="s">
        <v>12248</v>
      </c>
      <c r="E1325" s="1">
        <v>44501</v>
      </c>
      <c r="F1325">
        <f>YEAR(tblcustomers[[#This Row],[registered_date]])</f>
        <v>2021</v>
      </c>
      <c r="G1325" s="7">
        <f ca="1">TODAY() - tblcustomers[[#This Row],[registered_date]]</f>
        <v>1308</v>
      </c>
      <c r="H1325" t="str">
        <f ca="1">IF(tblcustomers[[#This Row],[customer_age(days)]]&lt;=180, "New",
  IF(tblcustomers[[#This Row],[customer_age(days)]]&lt;=730, "Loyal", "Veteran"))</f>
        <v>Veteran</v>
      </c>
    </row>
    <row r="1326" spans="1:8" x14ac:dyDescent="0.2">
      <c r="A1326" t="s">
        <v>5042</v>
      </c>
      <c r="B1326" t="s">
        <v>13622</v>
      </c>
      <c r="C1326" t="s">
        <v>12565</v>
      </c>
      <c r="D1326" t="s">
        <v>12086</v>
      </c>
      <c r="E1326" s="1">
        <v>45382</v>
      </c>
      <c r="F1326">
        <f>YEAR(tblcustomers[[#This Row],[registered_date]])</f>
        <v>2024</v>
      </c>
      <c r="G1326" s="7">
        <f ca="1">TODAY() - tblcustomers[[#This Row],[registered_date]]</f>
        <v>427</v>
      </c>
      <c r="H1326" t="str">
        <f ca="1">IF(tblcustomers[[#This Row],[customer_age(days)]]&lt;=180, "New",
  IF(tblcustomers[[#This Row],[customer_age(days)]]&lt;=730, "Loyal", "Veteran"))</f>
        <v>Loyal</v>
      </c>
    </row>
    <row r="1327" spans="1:8" x14ac:dyDescent="0.2">
      <c r="A1327" t="s">
        <v>3335</v>
      </c>
      <c r="B1327" t="s">
        <v>13623</v>
      </c>
      <c r="C1327" t="s">
        <v>12544</v>
      </c>
      <c r="D1327" t="s">
        <v>12042</v>
      </c>
      <c r="E1327" s="1">
        <v>45117</v>
      </c>
      <c r="F1327">
        <f>YEAR(tblcustomers[[#This Row],[registered_date]])</f>
        <v>2023</v>
      </c>
      <c r="G1327" s="7">
        <f ca="1">TODAY() - tblcustomers[[#This Row],[registered_date]]</f>
        <v>692</v>
      </c>
      <c r="H1327" t="str">
        <f ca="1">IF(tblcustomers[[#This Row],[customer_age(days)]]&lt;=180, "New",
  IF(tblcustomers[[#This Row],[customer_age(days)]]&lt;=730, "Loyal", "Veteran"))</f>
        <v>Loyal</v>
      </c>
    </row>
    <row r="1328" spans="1:8" x14ac:dyDescent="0.2">
      <c r="A1328" t="s">
        <v>1349</v>
      </c>
      <c r="B1328" t="s">
        <v>13624</v>
      </c>
      <c r="C1328" t="s">
        <v>12219</v>
      </c>
      <c r="D1328" t="s">
        <v>12133</v>
      </c>
      <c r="E1328" s="1">
        <v>44678</v>
      </c>
      <c r="F1328">
        <f>YEAR(tblcustomers[[#This Row],[registered_date]])</f>
        <v>2022</v>
      </c>
      <c r="G1328" s="7">
        <f ca="1">TODAY() - tblcustomers[[#This Row],[registered_date]]</f>
        <v>1131</v>
      </c>
      <c r="H1328" t="str">
        <f ca="1">IF(tblcustomers[[#This Row],[customer_age(days)]]&lt;=180, "New",
  IF(tblcustomers[[#This Row],[customer_age(days)]]&lt;=730, "Loyal", "Veteran"))</f>
        <v>Veteran</v>
      </c>
    </row>
    <row r="1329" spans="1:8" x14ac:dyDescent="0.2">
      <c r="A1329" t="s">
        <v>2171</v>
      </c>
      <c r="B1329" t="s">
        <v>13625</v>
      </c>
      <c r="C1329" t="s">
        <v>12430</v>
      </c>
      <c r="D1329" t="s">
        <v>12044</v>
      </c>
      <c r="E1329" s="1">
        <v>45316</v>
      </c>
      <c r="F1329">
        <f>YEAR(tblcustomers[[#This Row],[registered_date]])</f>
        <v>2024</v>
      </c>
      <c r="G1329" s="7">
        <f ca="1">TODAY() - tblcustomers[[#This Row],[registered_date]]</f>
        <v>493</v>
      </c>
      <c r="H1329" t="str">
        <f ca="1">IF(tblcustomers[[#This Row],[customer_age(days)]]&lt;=180, "New",
  IF(tblcustomers[[#This Row],[customer_age(days)]]&lt;=730, "Loyal", "Veteran"))</f>
        <v>Loyal</v>
      </c>
    </row>
    <row r="1330" spans="1:8" x14ac:dyDescent="0.2">
      <c r="A1330" t="s">
        <v>3616</v>
      </c>
      <c r="B1330" t="s">
        <v>13626</v>
      </c>
      <c r="C1330" t="s">
        <v>12113</v>
      </c>
      <c r="D1330" t="s">
        <v>12029</v>
      </c>
      <c r="E1330" s="1">
        <v>44869</v>
      </c>
      <c r="F1330">
        <f>YEAR(tblcustomers[[#This Row],[registered_date]])</f>
        <v>2022</v>
      </c>
      <c r="G1330" s="7">
        <f ca="1">TODAY() - tblcustomers[[#This Row],[registered_date]]</f>
        <v>940</v>
      </c>
      <c r="H1330" t="str">
        <f ca="1">IF(tblcustomers[[#This Row],[customer_age(days)]]&lt;=180, "New",
  IF(tblcustomers[[#This Row],[customer_age(days)]]&lt;=730, "Loyal", "Veteran"))</f>
        <v>Veteran</v>
      </c>
    </row>
    <row r="1331" spans="1:8" x14ac:dyDescent="0.2">
      <c r="A1331" t="s">
        <v>1895</v>
      </c>
      <c r="B1331" t="s">
        <v>13627</v>
      </c>
      <c r="C1331" t="s">
        <v>12230</v>
      </c>
      <c r="D1331" t="s">
        <v>12342</v>
      </c>
      <c r="E1331" s="1">
        <v>44885</v>
      </c>
      <c r="F1331">
        <f>YEAR(tblcustomers[[#This Row],[registered_date]])</f>
        <v>2022</v>
      </c>
      <c r="G1331" s="7">
        <f ca="1">TODAY() - tblcustomers[[#This Row],[registered_date]]</f>
        <v>924</v>
      </c>
      <c r="H1331" t="str">
        <f ca="1">IF(tblcustomers[[#This Row],[customer_age(days)]]&lt;=180, "New",
  IF(tblcustomers[[#This Row],[customer_age(days)]]&lt;=730, "Loyal", "Veteran"))</f>
        <v>Veteran</v>
      </c>
    </row>
    <row r="1332" spans="1:8" x14ac:dyDescent="0.2">
      <c r="A1332" t="s">
        <v>2833</v>
      </c>
      <c r="B1332" t="s">
        <v>13628</v>
      </c>
      <c r="C1332" t="s">
        <v>12182</v>
      </c>
      <c r="D1332" t="s">
        <v>12091</v>
      </c>
      <c r="E1332" s="1">
        <v>45018</v>
      </c>
      <c r="F1332">
        <f>YEAR(tblcustomers[[#This Row],[registered_date]])</f>
        <v>2023</v>
      </c>
      <c r="G1332" s="7">
        <f ca="1">TODAY() - tblcustomers[[#This Row],[registered_date]]</f>
        <v>791</v>
      </c>
      <c r="H1332" t="str">
        <f ca="1">IF(tblcustomers[[#This Row],[customer_age(days)]]&lt;=180, "New",
  IF(tblcustomers[[#This Row],[customer_age(days)]]&lt;=730, "Loyal", "Veteran"))</f>
        <v>Veteran</v>
      </c>
    </row>
    <row r="1333" spans="1:8" x14ac:dyDescent="0.2">
      <c r="A1333" t="s">
        <v>3748</v>
      </c>
      <c r="B1333" t="s">
        <v>13629</v>
      </c>
      <c r="C1333" t="s">
        <v>12978</v>
      </c>
      <c r="D1333" t="s">
        <v>12252</v>
      </c>
      <c r="E1333" s="1">
        <v>45146</v>
      </c>
      <c r="F1333">
        <f>YEAR(tblcustomers[[#This Row],[registered_date]])</f>
        <v>2023</v>
      </c>
      <c r="G1333" s="7">
        <f ca="1">TODAY() - tblcustomers[[#This Row],[registered_date]]</f>
        <v>663</v>
      </c>
      <c r="H1333" t="str">
        <f ca="1">IF(tblcustomers[[#This Row],[customer_age(days)]]&lt;=180, "New",
  IF(tblcustomers[[#This Row],[customer_age(days)]]&lt;=730, "Loyal", "Veteran"))</f>
        <v>Loyal</v>
      </c>
    </row>
    <row r="1334" spans="1:8" x14ac:dyDescent="0.2">
      <c r="A1334" t="s">
        <v>1536</v>
      </c>
      <c r="B1334" t="s">
        <v>13630</v>
      </c>
      <c r="C1334" t="s">
        <v>12532</v>
      </c>
      <c r="D1334" t="s">
        <v>12083</v>
      </c>
      <c r="E1334" s="1">
        <v>45438</v>
      </c>
      <c r="F1334">
        <f>YEAR(tblcustomers[[#This Row],[registered_date]])</f>
        <v>2024</v>
      </c>
      <c r="G1334" s="7">
        <f ca="1">TODAY() - tblcustomers[[#This Row],[registered_date]]</f>
        <v>371</v>
      </c>
      <c r="H1334" t="str">
        <f ca="1">IF(tblcustomers[[#This Row],[customer_age(days)]]&lt;=180, "New",
  IF(tblcustomers[[#This Row],[customer_age(days)]]&lt;=730, "Loyal", "Veteran"))</f>
        <v>Loyal</v>
      </c>
    </row>
    <row r="1335" spans="1:8" x14ac:dyDescent="0.2">
      <c r="A1335" t="s">
        <v>1802</v>
      </c>
      <c r="B1335" t="s">
        <v>13631</v>
      </c>
      <c r="C1335" t="s">
        <v>12459</v>
      </c>
      <c r="D1335" t="s">
        <v>12067</v>
      </c>
      <c r="E1335" s="1">
        <v>45803</v>
      </c>
      <c r="F1335">
        <f>YEAR(tblcustomers[[#This Row],[registered_date]])</f>
        <v>2025</v>
      </c>
      <c r="G1335" s="7">
        <f ca="1">TODAY() - tblcustomers[[#This Row],[registered_date]]</f>
        <v>6</v>
      </c>
      <c r="H1335" t="str">
        <f ca="1">IF(tblcustomers[[#This Row],[customer_age(days)]]&lt;=180, "New",
  IF(tblcustomers[[#This Row],[customer_age(days)]]&lt;=730, "Loyal", "Veteran"))</f>
        <v>New</v>
      </c>
    </row>
    <row r="1336" spans="1:8" x14ac:dyDescent="0.2">
      <c r="A1336" t="s">
        <v>2812</v>
      </c>
      <c r="B1336" t="s">
        <v>13632</v>
      </c>
      <c r="C1336" t="s">
        <v>12281</v>
      </c>
      <c r="D1336" t="s">
        <v>12174</v>
      </c>
      <c r="E1336" s="1">
        <v>45754</v>
      </c>
      <c r="F1336">
        <f>YEAR(tblcustomers[[#This Row],[registered_date]])</f>
        <v>2025</v>
      </c>
      <c r="G1336" s="7">
        <f ca="1">TODAY() - tblcustomers[[#This Row],[registered_date]]</f>
        <v>55</v>
      </c>
      <c r="H1336" t="str">
        <f ca="1">IF(tblcustomers[[#This Row],[customer_age(days)]]&lt;=180, "New",
  IF(tblcustomers[[#This Row],[customer_age(days)]]&lt;=730, "Loyal", "Veteran"))</f>
        <v>New</v>
      </c>
    </row>
    <row r="1337" spans="1:8" x14ac:dyDescent="0.2">
      <c r="A1337" t="s">
        <v>1721</v>
      </c>
      <c r="B1337" t="s">
        <v>13633</v>
      </c>
      <c r="C1337" t="s">
        <v>12775</v>
      </c>
      <c r="D1337" t="s">
        <v>12042</v>
      </c>
      <c r="E1337" s="1">
        <v>44911</v>
      </c>
      <c r="F1337">
        <f>YEAR(tblcustomers[[#This Row],[registered_date]])</f>
        <v>2022</v>
      </c>
      <c r="G1337" s="7">
        <f ca="1">TODAY() - tblcustomers[[#This Row],[registered_date]]</f>
        <v>898</v>
      </c>
      <c r="H1337" t="str">
        <f ca="1">IF(tblcustomers[[#This Row],[customer_age(days)]]&lt;=180, "New",
  IF(tblcustomers[[#This Row],[customer_age(days)]]&lt;=730, "Loyal", "Veteran"))</f>
        <v>Veteran</v>
      </c>
    </row>
    <row r="1338" spans="1:8" x14ac:dyDescent="0.2">
      <c r="A1338" t="s">
        <v>2119</v>
      </c>
      <c r="B1338" t="s">
        <v>13634</v>
      </c>
      <c r="C1338" t="s">
        <v>12558</v>
      </c>
      <c r="D1338" t="s">
        <v>12091</v>
      </c>
      <c r="E1338" s="1">
        <v>45657</v>
      </c>
      <c r="F1338">
        <f>YEAR(tblcustomers[[#This Row],[registered_date]])</f>
        <v>2024</v>
      </c>
      <c r="G1338" s="7">
        <f ca="1">TODAY() - tblcustomers[[#This Row],[registered_date]]</f>
        <v>152</v>
      </c>
      <c r="H1338" t="str">
        <f ca="1">IF(tblcustomers[[#This Row],[customer_age(days)]]&lt;=180, "New",
  IF(tblcustomers[[#This Row],[customer_age(days)]]&lt;=730, "Loyal", "Veteran"))</f>
        <v>New</v>
      </c>
    </row>
    <row r="1339" spans="1:8" x14ac:dyDescent="0.2">
      <c r="A1339" t="s">
        <v>6476</v>
      </c>
      <c r="B1339" t="s">
        <v>13635</v>
      </c>
      <c r="C1339" t="s">
        <v>12891</v>
      </c>
      <c r="D1339" t="s">
        <v>12083</v>
      </c>
      <c r="E1339" s="1">
        <v>44662</v>
      </c>
      <c r="F1339">
        <f>YEAR(tblcustomers[[#This Row],[registered_date]])</f>
        <v>2022</v>
      </c>
      <c r="G1339" s="7">
        <f ca="1">TODAY() - tblcustomers[[#This Row],[registered_date]]</f>
        <v>1147</v>
      </c>
      <c r="H1339" t="str">
        <f ca="1">IF(tblcustomers[[#This Row],[customer_age(days)]]&lt;=180, "New",
  IF(tblcustomers[[#This Row],[customer_age(days)]]&lt;=730, "Loyal", "Veteran"))</f>
        <v>Veteran</v>
      </c>
    </row>
    <row r="1340" spans="1:8" x14ac:dyDescent="0.2">
      <c r="A1340" t="s">
        <v>2964</v>
      </c>
      <c r="B1340" t="s">
        <v>13636</v>
      </c>
      <c r="C1340" t="s">
        <v>12052</v>
      </c>
      <c r="D1340" t="s">
        <v>12162</v>
      </c>
      <c r="E1340" s="1">
        <v>45412</v>
      </c>
      <c r="F1340">
        <f>YEAR(tblcustomers[[#This Row],[registered_date]])</f>
        <v>2024</v>
      </c>
      <c r="G1340" s="7">
        <f ca="1">TODAY() - tblcustomers[[#This Row],[registered_date]]</f>
        <v>397</v>
      </c>
      <c r="H1340" t="str">
        <f ca="1">IF(tblcustomers[[#This Row],[customer_age(days)]]&lt;=180, "New",
  IF(tblcustomers[[#This Row],[customer_age(days)]]&lt;=730, "Loyal", "Veteran"))</f>
        <v>Loyal</v>
      </c>
    </row>
    <row r="1341" spans="1:8" x14ac:dyDescent="0.2">
      <c r="A1341" t="s">
        <v>657</v>
      </c>
      <c r="B1341" t="s">
        <v>13637</v>
      </c>
      <c r="C1341" t="s">
        <v>12299</v>
      </c>
      <c r="D1341" t="s">
        <v>12180</v>
      </c>
      <c r="E1341" s="1">
        <v>44727</v>
      </c>
      <c r="F1341">
        <f>YEAR(tblcustomers[[#This Row],[registered_date]])</f>
        <v>2022</v>
      </c>
      <c r="G1341" s="7">
        <f ca="1">TODAY() - tblcustomers[[#This Row],[registered_date]]</f>
        <v>1082</v>
      </c>
      <c r="H1341" t="str">
        <f ca="1">IF(tblcustomers[[#This Row],[customer_age(days)]]&lt;=180, "New",
  IF(tblcustomers[[#This Row],[customer_age(days)]]&lt;=730, "Loyal", "Veteran"))</f>
        <v>Veteran</v>
      </c>
    </row>
    <row r="1342" spans="1:8" x14ac:dyDescent="0.2">
      <c r="A1342" t="s">
        <v>451</v>
      </c>
      <c r="B1342" t="s">
        <v>13638</v>
      </c>
      <c r="C1342" t="s">
        <v>12544</v>
      </c>
      <c r="D1342" t="s">
        <v>58</v>
      </c>
      <c r="E1342" s="1">
        <v>45350</v>
      </c>
      <c r="F1342">
        <f>YEAR(tblcustomers[[#This Row],[registered_date]])</f>
        <v>2024</v>
      </c>
      <c r="G1342" s="7">
        <f ca="1">TODAY() - tblcustomers[[#This Row],[registered_date]]</f>
        <v>459</v>
      </c>
      <c r="H1342" t="str">
        <f ca="1">IF(tblcustomers[[#This Row],[customer_age(days)]]&lt;=180, "New",
  IF(tblcustomers[[#This Row],[customer_age(days)]]&lt;=730, "Loyal", "Veteran"))</f>
        <v>Loyal</v>
      </c>
    </row>
    <row r="1343" spans="1:8" x14ac:dyDescent="0.2">
      <c r="A1343" t="s">
        <v>4746</v>
      </c>
      <c r="B1343" t="s">
        <v>13639</v>
      </c>
      <c r="C1343" t="s">
        <v>12554</v>
      </c>
      <c r="D1343" t="s">
        <v>12162</v>
      </c>
      <c r="E1343" s="1">
        <v>45572</v>
      </c>
      <c r="F1343">
        <f>YEAR(tblcustomers[[#This Row],[registered_date]])</f>
        <v>2024</v>
      </c>
      <c r="G1343" s="7">
        <f ca="1">TODAY() - tblcustomers[[#This Row],[registered_date]]</f>
        <v>237</v>
      </c>
      <c r="H1343" t="str">
        <f ca="1">IF(tblcustomers[[#This Row],[customer_age(days)]]&lt;=180, "New",
  IF(tblcustomers[[#This Row],[customer_age(days)]]&lt;=730, "Loyal", "Veteran"))</f>
        <v>Loyal</v>
      </c>
    </row>
    <row r="1344" spans="1:8" x14ac:dyDescent="0.2">
      <c r="A1344" t="s">
        <v>3145</v>
      </c>
      <c r="B1344" t="s">
        <v>13640</v>
      </c>
      <c r="C1344" t="s">
        <v>12161</v>
      </c>
      <c r="D1344" t="s">
        <v>12037</v>
      </c>
      <c r="E1344" s="1">
        <v>45468</v>
      </c>
      <c r="F1344">
        <f>YEAR(tblcustomers[[#This Row],[registered_date]])</f>
        <v>2024</v>
      </c>
      <c r="G1344" s="7">
        <f ca="1">TODAY() - tblcustomers[[#This Row],[registered_date]]</f>
        <v>341</v>
      </c>
      <c r="H1344" t="str">
        <f ca="1">IF(tblcustomers[[#This Row],[customer_age(days)]]&lt;=180, "New",
  IF(tblcustomers[[#This Row],[customer_age(days)]]&lt;=730, "Loyal", "Veteran"))</f>
        <v>Loyal</v>
      </c>
    </row>
    <row r="1345" spans="1:8" x14ac:dyDescent="0.2">
      <c r="A1345" t="s">
        <v>2823</v>
      </c>
      <c r="B1345" t="s">
        <v>13641</v>
      </c>
      <c r="C1345" t="s">
        <v>12550</v>
      </c>
      <c r="D1345" t="s">
        <v>12091</v>
      </c>
      <c r="E1345" s="1">
        <v>45693</v>
      </c>
      <c r="F1345">
        <f>YEAR(tblcustomers[[#This Row],[registered_date]])</f>
        <v>2025</v>
      </c>
      <c r="G1345" s="7">
        <f ca="1">TODAY() - tblcustomers[[#This Row],[registered_date]]</f>
        <v>116</v>
      </c>
      <c r="H1345" t="str">
        <f ca="1">IF(tblcustomers[[#This Row],[customer_age(days)]]&lt;=180, "New",
  IF(tblcustomers[[#This Row],[customer_age(days)]]&lt;=730, "Loyal", "Veteran"))</f>
        <v>New</v>
      </c>
    </row>
    <row r="1346" spans="1:8" x14ac:dyDescent="0.2">
      <c r="A1346" t="s">
        <v>548</v>
      </c>
      <c r="B1346" t="s">
        <v>13642</v>
      </c>
      <c r="C1346" t="s">
        <v>12250</v>
      </c>
      <c r="D1346" t="s">
        <v>26</v>
      </c>
      <c r="E1346" s="1">
        <v>45721</v>
      </c>
      <c r="F1346">
        <f>YEAR(tblcustomers[[#This Row],[registered_date]])</f>
        <v>2025</v>
      </c>
      <c r="G1346" s="7">
        <f ca="1">TODAY() - tblcustomers[[#This Row],[registered_date]]</f>
        <v>88</v>
      </c>
      <c r="H1346" t="str">
        <f ca="1">IF(tblcustomers[[#This Row],[customer_age(days)]]&lt;=180, "New",
  IF(tblcustomers[[#This Row],[customer_age(days)]]&lt;=730, "Loyal", "Veteran"))</f>
        <v>New</v>
      </c>
    </row>
    <row r="1347" spans="1:8" x14ac:dyDescent="0.2">
      <c r="A1347" t="s">
        <v>3742</v>
      </c>
      <c r="B1347" t="s">
        <v>13643</v>
      </c>
      <c r="C1347" t="s">
        <v>12069</v>
      </c>
      <c r="D1347" t="s">
        <v>12177</v>
      </c>
      <c r="E1347" s="1">
        <v>44519</v>
      </c>
      <c r="F1347">
        <f>YEAR(tblcustomers[[#This Row],[registered_date]])</f>
        <v>2021</v>
      </c>
      <c r="G1347" s="7">
        <f ca="1">TODAY() - tblcustomers[[#This Row],[registered_date]]</f>
        <v>1290</v>
      </c>
      <c r="H1347" t="str">
        <f ca="1">IF(tblcustomers[[#This Row],[customer_age(days)]]&lt;=180, "New",
  IF(tblcustomers[[#This Row],[customer_age(days)]]&lt;=730, "Loyal", "Veteran"))</f>
        <v>Veteran</v>
      </c>
    </row>
    <row r="1348" spans="1:8" x14ac:dyDescent="0.2">
      <c r="A1348" t="s">
        <v>5178</v>
      </c>
      <c r="B1348" t="s">
        <v>13644</v>
      </c>
      <c r="C1348" t="s">
        <v>12200</v>
      </c>
      <c r="D1348" t="s">
        <v>12029</v>
      </c>
      <c r="E1348" s="1">
        <v>45550</v>
      </c>
      <c r="F1348">
        <f>YEAR(tblcustomers[[#This Row],[registered_date]])</f>
        <v>2024</v>
      </c>
      <c r="G1348" s="7">
        <f ca="1">TODAY() - tblcustomers[[#This Row],[registered_date]]</f>
        <v>259</v>
      </c>
      <c r="H1348" t="str">
        <f ca="1">IF(tblcustomers[[#This Row],[customer_age(days)]]&lt;=180, "New",
  IF(tblcustomers[[#This Row],[customer_age(days)]]&lt;=730, "Loyal", "Veteran"))</f>
        <v>Loyal</v>
      </c>
    </row>
    <row r="1349" spans="1:8" x14ac:dyDescent="0.2">
      <c r="A1349" t="s">
        <v>3901</v>
      </c>
      <c r="B1349" t="s">
        <v>13645</v>
      </c>
      <c r="C1349" t="s">
        <v>12108</v>
      </c>
      <c r="D1349" t="s">
        <v>12089</v>
      </c>
      <c r="E1349" s="1">
        <v>44535</v>
      </c>
      <c r="F1349">
        <f>YEAR(tblcustomers[[#This Row],[registered_date]])</f>
        <v>2021</v>
      </c>
      <c r="G1349" s="7">
        <f ca="1">TODAY() - tblcustomers[[#This Row],[registered_date]]</f>
        <v>1274</v>
      </c>
      <c r="H1349" t="str">
        <f ca="1">IF(tblcustomers[[#This Row],[customer_age(days)]]&lt;=180, "New",
  IF(tblcustomers[[#This Row],[customer_age(days)]]&lt;=730, "Loyal", "Veteran"))</f>
        <v>Veteran</v>
      </c>
    </row>
    <row r="1350" spans="1:8" x14ac:dyDescent="0.2">
      <c r="A1350" t="s">
        <v>4305</v>
      </c>
      <c r="B1350" t="s">
        <v>13646</v>
      </c>
      <c r="C1350" t="s">
        <v>12132</v>
      </c>
      <c r="D1350" t="s">
        <v>12255</v>
      </c>
      <c r="E1350" s="1">
        <v>45597</v>
      </c>
      <c r="F1350">
        <f>YEAR(tblcustomers[[#This Row],[registered_date]])</f>
        <v>2024</v>
      </c>
      <c r="G1350" s="7">
        <f ca="1">TODAY() - tblcustomers[[#This Row],[registered_date]]</f>
        <v>212</v>
      </c>
      <c r="H1350" t="str">
        <f ca="1">IF(tblcustomers[[#This Row],[customer_age(days)]]&lt;=180, "New",
  IF(tblcustomers[[#This Row],[customer_age(days)]]&lt;=730, "Loyal", "Veteran"))</f>
        <v>Loyal</v>
      </c>
    </row>
    <row r="1351" spans="1:8" x14ac:dyDescent="0.2">
      <c r="A1351" t="s">
        <v>590</v>
      </c>
      <c r="B1351" t="s">
        <v>13647</v>
      </c>
      <c r="C1351" t="s">
        <v>13476</v>
      </c>
      <c r="D1351" t="s">
        <v>12118</v>
      </c>
      <c r="E1351" s="1">
        <v>44618</v>
      </c>
      <c r="F1351">
        <f>YEAR(tblcustomers[[#This Row],[registered_date]])</f>
        <v>2022</v>
      </c>
      <c r="G1351" s="7">
        <f ca="1">TODAY() - tblcustomers[[#This Row],[registered_date]]</f>
        <v>1191</v>
      </c>
      <c r="H1351" t="str">
        <f ca="1">IF(tblcustomers[[#This Row],[customer_age(days)]]&lt;=180, "New",
  IF(tblcustomers[[#This Row],[customer_age(days)]]&lt;=730, "Loyal", "Veteran"))</f>
        <v>Veteran</v>
      </c>
    </row>
    <row r="1352" spans="1:8" x14ac:dyDescent="0.2">
      <c r="A1352" t="s">
        <v>2040</v>
      </c>
      <c r="B1352" t="s">
        <v>13648</v>
      </c>
      <c r="C1352" t="s">
        <v>12117</v>
      </c>
      <c r="D1352" t="s">
        <v>12029</v>
      </c>
      <c r="E1352" s="1">
        <v>44432</v>
      </c>
      <c r="F1352">
        <f>YEAR(tblcustomers[[#This Row],[registered_date]])</f>
        <v>2021</v>
      </c>
      <c r="G1352" s="7">
        <f ca="1">TODAY() - tblcustomers[[#This Row],[registered_date]]</f>
        <v>1377</v>
      </c>
      <c r="H1352" t="str">
        <f ca="1">IF(tblcustomers[[#This Row],[customer_age(days)]]&lt;=180, "New",
  IF(tblcustomers[[#This Row],[customer_age(days)]]&lt;=730, "Loyal", "Veteran"))</f>
        <v>Veteran</v>
      </c>
    </row>
    <row r="1353" spans="1:8" x14ac:dyDescent="0.2">
      <c r="A1353" t="s">
        <v>4027</v>
      </c>
      <c r="B1353" t="s">
        <v>13649</v>
      </c>
      <c r="C1353" t="s">
        <v>12164</v>
      </c>
      <c r="D1353" t="s">
        <v>12111</v>
      </c>
      <c r="E1353" s="1">
        <v>45406</v>
      </c>
      <c r="F1353">
        <f>YEAR(tblcustomers[[#This Row],[registered_date]])</f>
        <v>2024</v>
      </c>
      <c r="G1353" s="7">
        <f ca="1">TODAY() - tblcustomers[[#This Row],[registered_date]]</f>
        <v>403</v>
      </c>
      <c r="H1353" t="str">
        <f ca="1">IF(tblcustomers[[#This Row],[customer_age(days)]]&lt;=180, "New",
  IF(tblcustomers[[#This Row],[customer_age(days)]]&lt;=730, "Loyal", "Veteran"))</f>
        <v>Loyal</v>
      </c>
    </row>
    <row r="1354" spans="1:8" x14ac:dyDescent="0.2">
      <c r="A1354" t="s">
        <v>1445</v>
      </c>
      <c r="B1354" t="s">
        <v>13650</v>
      </c>
      <c r="C1354" t="s">
        <v>12421</v>
      </c>
      <c r="D1354" t="s">
        <v>12394</v>
      </c>
      <c r="E1354" s="1">
        <v>45084</v>
      </c>
      <c r="F1354">
        <f>YEAR(tblcustomers[[#This Row],[registered_date]])</f>
        <v>2023</v>
      </c>
      <c r="G1354" s="7">
        <f ca="1">TODAY() - tblcustomers[[#This Row],[registered_date]]</f>
        <v>725</v>
      </c>
      <c r="H1354" t="str">
        <f ca="1">IF(tblcustomers[[#This Row],[customer_age(days)]]&lt;=180, "New",
  IF(tblcustomers[[#This Row],[customer_age(days)]]&lt;=730, "Loyal", "Veteran"))</f>
        <v>Loyal</v>
      </c>
    </row>
    <row r="1355" spans="1:8" x14ac:dyDescent="0.2">
      <c r="A1355" t="s">
        <v>1187</v>
      </c>
      <c r="B1355" t="s">
        <v>13651</v>
      </c>
      <c r="C1355" t="s">
        <v>12206</v>
      </c>
      <c r="D1355" t="s">
        <v>12089</v>
      </c>
      <c r="E1355" s="1">
        <v>44400</v>
      </c>
      <c r="F1355">
        <f>YEAR(tblcustomers[[#This Row],[registered_date]])</f>
        <v>2021</v>
      </c>
      <c r="G1355" s="7">
        <f ca="1">TODAY() - tblcustomers[[#This Row],[registered_date]]</f>
        <v>1409</v>
      </c>
      <c r="H1355" t="str">
        <f ca="1">IF(tblcustomers[[#This Row],[customer_age(days)]]&lt;=180, "New",
  IF(tblcustomers[[#This Row],[customer_age(days)]]&lt;=730, "Loyal", "Veteran"))</f>
        <v>Veteran</v>
      </c>
    </row>
    <row r="1356" spans="1:8" x14ac:dyDescent="0.2">
      <c r="A1356" t="s">
        <v>3723</v>
      </c>
      <c r="B1356" t="s">
        <v>13652</v>
      </c>
      <c r="C1356" t="s">
        <v>12099</v>
      </c>
      <c r="D1356" t="s">
        <v>26</v>
      </c>
      <c r="E1356" s="1">
        <v>44718</v>
      </c>
      <c r="F1356">
        <f>YEAR(tblcustomers[[#This Row],[registered_date]])</f>
        <v>2022</v>
      </c>
      <c r="G1356" s="7">
        <f ca="1">TODAY() - tblcustomers[[#This Row],[registered_date]]</f>
        <v>1091</v>
      </c>
      <c r="H1356" t="str">
        <f ca="1">IF(tblcustomers[[#This Row],[customer_age(days)]]&lt;=180, "New",
  IF(tblcustomers[[#This Row],[customer_age(days)]]&lt;=730, "Loyal", "Veteran"))</f>
        <v>Veteran</v>
      </c>
    </row>
    <row r="1357" spans="1:8" x14ac:dyDescent="0.2">
      <c r="A1357" t="s">
        <v>1146</v>
      </c>
      <c r="B1357" t="s">
        <v>13653</v>
      </c>
      <c r="C1357" t="s">
        <v>12184</v>
      </c>
      <c r="D1357" t="s">
        <v>12394</v>
      </c>
      <c r="E1357" s="1">
        <v>45749</v>
      </c>
      <c r="F1357">
        <f>YEAR(tblcustomers[[#This Row],[registered_date]])</f>
        <v>2025</v>
      </c>
      <c r="G1357" s="7">
        <f ca="1">TODAY() - tblcustomers[[#This Row],[registered_date]]</f>
        <v>60</v>
      </c>
      <c r="H1357" t="str">
        <f ca="1">IF(tblcustomers[[#This Row],[customer_age(days)]]&lt;=180, "New",
  IF(tblcustomers[[#This Row],[customer_age(days)]]&lt;=730, "Loyal", "Veteran"))</f>
        <v>New</v>
      </c>
    </row>
    <row r="1358" spans="1:8" x14ac:dyDescent="0.2">
      <c r="A1358" t="s">
        <v>1268</v>
      </c>
      <c r="B1358" t="s">
        <v>13654</v>
      </c>
      <c r="C1358" t="s">
        <v>12726</v>
      </c>
      <c r="D1358" t="s">
        <v>12212</v>
      </c>
      <c r="E1358" s="1">
        <v>44949</v>
      </c>
      <c r="F1358">
        <f>YEAR(tblcustomers[[#This Row],[registered_date]])</f>
        <v>2023</v>
      </c>
      <c r="G1358" s="7">
        <f ca="1">TODAY() - tblcustomers[[#This Row],[registered_date]]</f>
        <v>860</v>
      </c>
      <c r="H1358" t="str">
        <f ca="1">IF(tblcustomers[[#This Row],[customer_age(days)]]&lt;=180, "New",
  IF(tblcustomers[[#This Row],[customer_age(days)]]&lt;=730, "Loyal", "Veteran"))</f>
        <v>Veteran</v>
      </c>
    </row>
    <row r="1359" spans="1:8" x14ac:dyDescent="0.2">
      <c r="A1359" t="s">
        <v>2961</v>
      </c>
      <c r="B1359" t="s">
        <v>13655</v>
      </c>
      <c r="C1359" t="s">
        <v>12493</v>
      </c>
      <c r="D1359" t="s">
        <v>12162</v>
      </c>
      <c r="E1359" s="1">
        <v>44813</v>
      </c>
      <c r="F1359">
        <f>YEAR(tblcustomers[[#This Row],[registered_date]])</f>
        <v>2022</v>
      </c>
      <c r="G1359" s="7">
        <f ca="1">TODAY() - tblcustomers[[#This Row],[registered_date]]</f>
        <v>996</v>
      </c>
      <c r="H1359" t="str">
        <f ca="1">IF(tblcustomers[[#This Row],[customer_age(days)]]&lt;=180, "New",
  IF(tblcustomers[[#This Row],[customer_age(days)]]&lt;=730, "Loyal", "Veteran"))</f>
        <v>Veteran</v>
      </c>
    </row>
    <row r="1360" spans="1:8" x14ac:dyDescent="0.2">
      <c r="A1360" t="s">
        <v>3366</v>
      </c>
      <c r="B1360" t="s">
        <v>13656</v>
      </c>
      <c r="C1360" t="s">
        <v>12926</v>
      </c>
      <c r="D1360" t="s">
        <v>12047</v>
      </c>
      <c r="E1360" s="1">
        <v>45768</v>
      </c>
      <c r="F1360">
        <f>YEAR(tblcustomers[[#This Row],[registered_date]])</f>
        <v>2025</v>
      </c>
      <c r="G1360" s="7">
        <f ca="1">TODAY() - tblcustomers[[#This Row],[registered_date]]</f>
        <v>41</v>
      </c>
      <c r="H1360" t="str">
        <f ca="1">IF(tblcustomers[[#This Row],[customer_age(days)]]&lt;=180, "New",
  IF(tblcustomers[[#This Row],[customer_age(days)]]&lt;=730, "Loyal", "Veteran"))</f>
        <v>New</v>
      </c>
    </row>
    <row r="1361" spans="1:8" x14ac:dyDescent="0.2">
      <c r="A1361" t="s">
        <v>533</v>
      </c>
      <c r="B1361" t="s">
        <v>13657</v>
      </c>
      <c r="C1361" t="s">
        <v>12064</v>
      </c>
      <c r="D1361" t="s">
        <v>12246</v>
      </c>
      <c r="E1361" s="1">
        <v>45572</v>
      </c>
      <c r="F1361">
        <f>YEAR(tblcustomers[[#This Row],[registered_date]])</f>
        <v>2024</v>
      </c>
      <c r="G1361" s="7">
        <f ca="1">TODAY() - tblcustomers[[#This Row],[registered_date]]</f>
        <v>237</v>
      </c>
      <c r="H1361" t="str">
        <f ca="1">IF(tblcustomers[[#This Row],[customer_age(days)]]&lt;=180, "New",
  IF(tblcustomers[[#This Row],[customer_age(days)]]&lt;=730, "Loyal", "Veteran"))</f>
        <v>Loyal</v>
      </c>
    </row>
    <row r="1362" spans="1:8" x14ac:dyDescent="0.2">
      <c r="A1362" t="s">
        <v>492</v>
      </c>
      <c r="B1362" t="s">
        <v>13658</v>
      </c>
      <c r="C1362" t="s">
        <v>12305</v>
      </c>
      <c r="D1362" t="s">
        <v>12248</v>
      </c>
      <c r="E1362" s="1">
        <v>45077</v>
      </c>
      <c r="F1362">
        <f>YEAR(tblcustomers[[#This Row],[registered_date]])</f>
        <v>2023</v>
      </c>
      <c r="G1362" s="7">
        <f ca="1">TODAY() - tblcustomers[[#This Row],[registered_date]]</f>
        <v>732</v>
      </c>
      <c r="H1362" t="str">
        <f ca="1">IF(tblcustomers[[#This Row],[customer_age(days)]]&lt;=180, "New",
  IF(tblcustomers[[#This Row],[customer_age(days)]]&lt;=730, "Loyal", "Veteran"))</f>
        <v>Veteran</v>
      </c>
    </row>
    <row r="1363" spans="1:8" x14ac:dyDescent="0.2">
      <c r="A1363" t="s">
        <v>3658</v>
      </c>
      <c r="B1363" t="s">
        <v>13659</v>
      </c>
      <c r="C1363" t="s">
        <v>12164</v>
      </c>
      <c r="D1363" t="s">
        <v>12118</v>
      </c>
      <c r="E1363" s="1">
        <v>45626</v>
      </c>
      <c r="F1363">
        <f>YEAR(tblcustomers[[#This Row],[registered_date]])</f>
        <v>2024</v>
      </c>
      <c r="G1363" s="7">
        <f ca="1">TODAY() - tblcustomers[[#This Row],[registered_date]]</f>
        <v>183</v>
      </c>
      <c r="H1363" t="str">
        <f ca="1">IF(tblcustomers[[#This Row],[customer_age(days)]]&lt;=180, "New",
  IF(tblcustomers[[#This Row],[customer_age(days)]]&lt;=730, "Loyal", "Veteran"))</f>
        <v>Loyal</v>
      </c>
    </row>
    <row r="1364" spans="1:8" x14ac:dyDescent="0.2">
      <c r="A1364" t="s">
        <v>6743</v>
      </c>
      <c r="B1364" t="s">
        <v>13660</v>
      </c>
      <c r="C1364" t="s">
        <v>13016</v>
      </c>
      <c r="D1364" t="s">
        <v>12089</v>
      </c>
      <c r="E1364" s="1">
        <v>45478</v>
      </c>
      <c r="F1364">
        <f>YEAR(tblcustomers[[#This Row],[registered_date]])</f>
        <v>2024</v>
      </c>
      <c r="G1364" s="7">
        <f ca="1">TODAY() - tblcustomers[[#This Row],[registered_date]]</f>
        <v>331</v>
      </c>
      <c r="H1364" t="str">
        <f ca="1">IF(tblcustomers[[#This Row],[customer_age(days)]]&lt;=180, "New",
  IF(tblcustomers[[#This Row],[customer_age(days)]]&lt;=730, "Loyal", "Veteran"))</f>
        <v>Loyal</v>
      </c>
    </row>
    <row r="1365" spans="1:8" x14ac:dyDescent="0.2">
      <c r="A1365" t="s">
        <v>128</v>
      </c>
      <c r="B1365" t="s">
        <v>13661</v>
      </c>
      <c r="C1365" t="s">
        <v>12554</v>
      </c>
      <c r="D1365" t="s">
        <v>12086</v>
      </c>
      <c r="E1365" s="1">
        <v>44426</v>
      </c>
      <c r="F1365">
        <f>YEAR(tblcustomers[[#This Row],[registered_date]])</f>
        <v>2021</v>
      </c>
      <c r="G1365" s="7">
        <f ca="1">TODAY() - tblcustomers[[#This Row],[registered_date]]</f>
        <v>1383</v>
      </c>
      <c r="H1365" t="str">
        <f ca="1">IF(tblcustomers[[#This Row],[customer_age(days)]]&lt;=180, "New",
  IF(tblcustomers[[#This Row],[customer_age(days)]]&lt;=730, "Loyal", "Veteran"))</f>
        <v>Veteran</v>
      </c>
    </row>
    <row r="1366" spans="1:8" x14ac:dyDescent="0.2">
      <c r="A1366" t="s">
        <v>3727</v>
      </c>
      <c r="B1366" t="s">
        <v>13662</v>
      </c>
      <c r="C1366" t="s">
        <v>12064</v>
      </c>
      <c r="D1366" t="s">
        <v>12021</v>
      </c>
      <c r="E1366" s="1">
        <v>44350</v>
      </c>
      <c r="F1366">
        <f>YEAR(tblcustomers[[#This Row],[registered_date]])</f>
        <v>2021</v>
      </c>
      <c r="G1366" s="7">
        <f ca="1">TODAY() - tblcustomers[[#This Row],[registered_date]]</f>
        <v>1459</v>
      </c>
      <c r="H1366" t="str">
        <f ca="1">IF(tblcustomers[[#This Row],[customer_age(days)]]&lt;=180, "New",
  IF(tblcustomers[[#This Row],[customer_age(days)]]&lt;=730, "Loyal", "Veteran"))</f>
        <v>Veteran</v>
      </c>
    </row>
    <row r="1367" spans="1:8" x14ac:dyDescent="0.2">
      <c r="A1367" t="s">
        <v>5404</v>
      </c>
      <c r="B1367" t="s">
        <v>13663</v>
      </c>
      <c r="C1367" t="s">
        <v>12093</v>
      </c>
      <c r="D1367" t="s">
        <v>12265</v>
      </c>
      <c r="E1367" s="1">
        <v>44591</v>
      </c>
      <c r="F1367">
        <f>YEAR(tblcustomers[[#This Row],[registered_date]])</f>
        <v>2022</v>
      </c>
      <c r="G1367" s="7">
        <f ca="1">TODAY() - tblcustomers[[#This Row],[registered_date]]</f>
        <v>1218</v>
      </c>
      <c r="H1367" t="str">
        <f ca="1">IF(tblcustomers[[#This Row],[customer_age(days)]]&lt;=180, "New",
  IF(tblcustomers[[#This Row],[customer_age(days)]]&lt;=730, "Loyal", "Veteran"))</f>
        <v>Veteran</v>
      </c>
    </row>
    <row r="1368" spans="1:8" x14ac:dyDescent="0.2">
      <c r="A1368" t="s">
        <v>1916</v>
      </c>
      <c r="B1368" t="s">
        <v>13664</v>
      </c>
      <c r="C1368" t="s">
        <v>12261</v>
      </c>
      <c r="D1368" t="s">
        <v>12086</v>
      </c>
      <c r="E1368" s="1">
        <v>44548</v>
      </c>
      <c r="F1368">
        <f>YEAR(tblcustomers[[#This Row],[registered_date]])</f>
        <v>2021</v>
      </c>
      <c r="G1368" s="7">
        <f ca="1">TODAY() - tblcustomers[[#This Row],[registered_date]]</f>
        <v>1261</v>
      </c>
      <c r="H1368" t="str">
        <f ca="1">IF(tblcustomers[[#This Row],[customer_age(days)]]&lt;=180, "New",
  IF(tblcustomers[[#This Row],[customer_age(days)]]&lt;=730, "Loyal", "Veteran"))</f>
        <v>Veteran</v>
      </c>
    </row>
    <row r="1369" spans="1:8" x14ac:dyDescent="0.2">
      <c r="A1369" t="s">
        <v>6851</v>
      </c>
      <c r="B1369" t="s">
        <v>13665</v>
      </c>
      <c r="C1369" t="s">
        <v>12228</v>
      </c>
      <c r="D1369" t="s">
        <v>12212</v>
      </c>
      <c r="E1369" s="1">
        <v>45089</v>
      </c>
      <c r="F1369">
        <f>YEAR(tblcustomers[[#This Row],[registered_date]])</f>
        <v>2023</v>
      </c>
      <c r="G1369" s="7">
        <f ca="1">TODAY() - tblcustomers[[#This Row],[registered_date]]</f>
        <v>720</v>
      </c>
      <c r="H1369" t="str">
        <f ca="1">IF(tblcustomers[[#This Row],[customer_age(days)]]&lt;=180, "New",
  IF(tblcustomers[[#This Row],[customer_age(days)]]&lt;=730, "Loyal", "Veteran"))</f>
        <v>Loyal</v>
      </c>
    </row>
    <row r="1370" spans="1:8" x14ac:dyDescent="0.2">
      <c r="A1370" t="s">
        <v>2525</v>
      </c>
      <c r="B1370" t="s">
        <v>13666</v>
      </c>
      <c r="C1370" t="s">
        <v>12023</v>
      </c>
      <c r="D1370" t="s">
        <v>12059</v>
      </c>
      <c r="E1370" s="1">
        <v>45588</v>
      </c>
      <c r="F1370">
        <f>YEAR(tblcustomers[[#This Row],[registered_date]])</f>
        <v>2024</v>
      </c>
      <c r="G1370" s="7">
        <f ca="1">TODAY() - tblcustomers[[#This Row],[registered_date]]</f>
        <v>221</v>
      </c>
      <c r="H1370" t="str">
        <f ca="1">IF(tblcustomers[[#This Row],[customer_age(days)]]&lt;=180, "New",
  IF(tblcustomers[[#This Row],[customer_age(days)]]&lt;=730, "Loyal", "Veteran"))</f>
        <v>Loyal</v>
      </c>
    </row>
    <row r="1371" spans="1:8" x14ac:dyDescent="0.2">
      <c r="A1371" t="s">
        <v>3238</v>
      </c>
      <c r="B1371" t="s">
        <v>13667</v>
      </c>
      <c r="C1371" t="s">
        <v>12598</v>
      </c>
      <c r="D1371" t="s">
        <v>12255</v>
      </c>
      <c r="E1371" s="1">
        <v>45642</v>
      </c>
      <c r="F1371">
        <f>YEAR(tblcustomers[[#This Row],[registered_date]])</f>
        <v>2024</v>
      </c>
      <c r="G1371" s="7">
        <f ca="1">TODAY() - tblcustomers[[#This Row],[registered_date]]</f>
        <v>167</v>
      </c>
      <c r="H1371" t="str">
        <f ca="1">IF(tblcustomers[[#This Row],[customer_age(days)]]&lt;=180, "New",
  IF(tblcustomers[[#This Row],[customer_age(days)]]&lt;=730, "Loyal", "Veteran"))</f>
        <v>New</v>
      </c>
    </row>
    <row r="1372" spans="1:8" x14ac:dyDescent="0.2">
      <c r="A1372" t="s">
        <v>4032</v>
      </c>
      <c r="B1372" t="s">
        <v>13668</v>
      </c>
      <c r="C1372" t="s">
        <v>12483</v>
      </c>
      <c r="D1372" t="s">
        <v>12026</v>
      </c>
      <c r="E1372" s="1">
        <v>45351</v>
      </c>
      <c r="F1372">
        <f>YEAR(tblcustomers[[#This Row],[registered_date]])</f>
        <v>2024</v>
      </c>
      <c r="G1372" s="7">
        <f ca="1">TODAY() - tblcustomers[[#This Row],[registered_date]]</f>
        <v>458</v>
      </c>
      <c r="H1372" t="str">
        <f ca="1">IF(tblcustomers[[#This Row],[customer_age(days)]]&lt;=180, "New",
  IF(tblcustomers[[#This Row],[customer_age(days)]]&lt;=730, "Loyal", "Veteran"))</f>
        <v>Loyal</v>
      </c>
    </row>
    <row r="1373" spans="1:8" x14ac:dyDescent="0.2">
      <c r="A1373" t="s">
        <v>6878</v>
      </c>
      <c r="B1373" t="s">
        <v>13669</v>
      </c>
      <c r="C1373" t="s">
        <v>12771</v>
      </c>
      <c r="D1373" t="s">
        <v>12042</v>
      </c>
      <c r="E1373" s="1">
        <v>44752</v>
      </c>
      <c r="F1373">
        <f>YEAR(tblcustomers[[#This Row],[registered_date]])</f>
        <v>2022</v>
      </c>
      <c r="G1373" s="7">
        <f ca="1">TODAY() - tblcustomers[[#This Row],[registered_date]]</f>
        <v>1057</v>
      </c>
      <c r="H1373" t="str">
        <f ca="1">IF(tblcustomers[[#This Row],[customer_age(days)]]&lt;=180, "New",
  IF(tblcustomers[[#This Row],[customer_age(days)]]&lt;=730, "Loyal", "Veteran"))</f>
        <v>Veteran</v>
      </c>
    </row>
    <row r="1374" spans="1:8" x14ac:dyDescent="0.2">
      <c r="A1374" t="s">
        <v>4602</v>
      </c>
      <c r="B1374" t="s">
        <v>13670</v>
      </c>
      <c r="C1374" t="s">
        <v>12230</v>
      </c>
      <c r="D1374" t="s">
        <v>12089</v>
      </c>
      <c r="E1374" s="1">
        <v>44750</v>
      </c>
      <c r="F1374">
        <f>YEAR(tblcustomers[[#This Row],[registered_date]])</f>
        <v>2022</v>
      </c>
      <c r="G1374" s="7">
        <f ca="1">TODAY() - tblcustomers[[#This Row],[registered_date]]</f>
        <v>1059</v>
      </c>
      <c r="H1374" t="str">
        <f ca="1">IF(tblcustomers[[#This Row],[customer_age(days)]]&lt;=180, "New",
  IF(tblcustomers[[#This Row],[customer_age(days)]]&lt;=730, "Loyal", "Veteran"))</f>
        <v>Veteran</v>
      </c>
    </row>
    <row r="1375" spans="1:8" x14ac:dyDescent="0.2">
      <c r="A1375" t="s">
        <v>1168</v>
      </c>
      <c r="B1375" t="s">
        <v>13671</v>
      </c>
      <c r="C1375" t="s">
        <v>12843</v>
      </c>
      <c r="D1375" t="s">
        <v>12265</v>
      </c>
      <c r="E1375" s="1">
        <v>44367</v>
      </c>
      <c r="F1375">
        <f>YEAR(tblcustomers[[#This Row],[registered_date]])</f>
        <v>2021</v>
      </c>
      <c r="G1375" s="7">
        <f ca="1">TODAY() - tblcustomers[[#This Row],[registered_date]]</f>
        <v>1442</v>
      </c>
      <c r="H1375" t="str">
        <f ca="1">IF(tblcustomers[[#This Row],[customer_age(days)]]&lt;=180, "New",
  IF(tblcustomers[[#This Row],[customer_age(days)]]&lt;=730, "Loyal", "Veteran"))</f>
        <v>Veteran</v>
      </c>
    </row>
    <row r="1376" spans="1:8" x14ac:dyDescent="0.2">
      <c r="A1376" t="s">
        <v>6607</v>
      </c>
      <c r="B1376" t="s">
        <v>13672</v>
      </c>
      <c r="C1376" t="s">
        <v>12226</v>
      </c>
      <c r="D1376" t="s">
        <v>12056</v>
      </c>
      <c r="E1376" s="1">
        <v>45113</v>
      </c>
      <c r="F1376">
        <f>YEAR(tblcustomers[[#This Row],[registered_date]])</f>
        <v>2023</v>
      </c>
      <c r="G1376" s="7">
        <f ca="1">TODAY() - tblcustomers[[#This Row],[registered_date]]</f>
        <v>696</v>
      </c>
      <c r="H1376" t="str">
        <f ca="1">IF(tblcustomers[[#This Row],[customer_age(days)]]&lt;=180, "New",
  IF(tblcustomers[[#This Row],[customer_age(days)]]&lt;=730, "Loyal", "Veteran"))</f>
        <v>Loyal</v>
      </c>
    </row>
    <row r="1377" spans="1:8" x14ac:dyDescent="0.2">
      <c r="A1377" t="s">
        <v>6630</v>
      </c>
      <c r="B1377" t="s">
        <v>13673</v>
      </c>
      <c r="C1377" t="s">
        <v>12117</v>
      </c>
      <c r="D1377" t="s">
        <v>12109</v>
      </c>
      <c r="E1377" s="1">
        <v>44793</v>
      </c>
      <c r="F1377">
        <f>YEAR(tblcustomers[[#This Row],[registered_date]])</f>
        <v>2022</v>
      </c>
      <c r="G1377" s="7">
        <f ca="1">TODAY() - tblcustomers[[#This Row],[registered_date]]</f>
        <v>1016</v>
      </c>
      <c r="H1377" t="str">
        <f ca="1">IF(tblcustomers[[#This Row],[customer_age(days)]]&lt;=180, "New",
  IF(tblcustomers[[#This Row],[customer_age(days)]]&lt;=730, "Loyal", "Veteran"))</f>
        <v>Veteran</v>
      </c>
    </row>
    <row r="1378" spans="1:8" x14ac:dyDescent="0.2">
      <c r="A1378" t="s">
        <v>900</v>
      </c>
      <c r="B1378" t="s">
        <v>13674</v>
      </c>
      <c r="C1378" t="s">
        <v>12686</v>
      </c>
      <c r="D1378" t="s">
        <v>12089</v>
      </c>
      <c r="E1378" s="1">
        <v>44680</v>
      </c>
      <c r="F1378">
        <f>YEAR(tblcustomers[[#This Row],[registered_date]])</f>
        <v>2022</v>
      </c>
      <c r="G1378" s="7">
        <f ca="1">TODAY() - tblcustomers[[#This Row],[registered_date]]</f>
        <v>1129</v>
      </c>
      <c r="H1378" t="str">
        <f ca="1">IF(tblcustomers[[#This Row],[customer_age(days)]]&lt;=180, "New",
  IF(tblcustomers[[#This Row],[customer_age(days)]]&lt;=730, "Loyal", "Veteran"))</f>
        <v>Veteran</v>
      </c>
    </row>
    <row r="1379" spans="1:8" x14ac:dyDescent="0.2">
      <c r="A1379" t="s">
        <v>67</v>
      </c>
      <c r="B1379" t="s">
        <v>13675</v>
      </c>
      <c r="C1379" t="s">
        <v>12413</v>
      </c>
      <c r="D1379" t="s">
        <v>12279</v>
      </c>
      <c r="E1379" s="1">
        <v>44390</v>
      </c>
      <c r="F1379">
        <f>YEAR(tblcustomers[[#This Row],[registered_date]])</f>
        <v>2021</v>
      </c>
      <c r="G1379" s="7">
        <f ca="1">TODAY() - tblcustomers[[#This Row],[registered_date]]</f>
        <v>1419</v>
      </c>
      <c r="H1379" t="str">
        <f ca="1">IF(tblcustomers[[#This Row],[customer_age(days)]]&lt;=180, "New",
  IF(tblcustomers[[#This Row],[customer_age(days)]]&lt;=730, "Loyal", "Veteran"))</f>
        <v>Veteran</v>
      </c>
    </row>
    <row r="1380" spans="1:8" x14ac:dyDescent="0.2">
      <c r="A1380" t="s">
        <v>2672</v>
      </c>
      <c r="B1380" t="s">
        <v>13676</v>
      </c>
      <c r="C1380" t="s">
        <v>12642</v>
      </c>
      <c r="D1380" t="s">
        <v>12177</v>
      </c>
      <c r="E1380" s="1">
        <v>44920</v>
      </c>
      <c r="F1380">
        <f>YEAR(tblcustomers[[#This Row],[registered_date]])</f>
        <v>2022</v>
      </c>
      <c r="G1380" s="7">
        <f ca="1">TODAY() - tblcustomers[[#This Row],[registered_date]]</f>
        <v>889</v>
      </c>
      <c r="H1380" t="str">
        <f ca="1">IF(tblcustomers[[#This Row],[customer_age(days)]]&lt;=180, "New",
  IF(tblcustomers[[#This Row],[customer_age(days)]]&lt;=730, "Loyal", "Veteran"))</f>
        <v>Veteran</v>
      </c>
    </row>
    <row r="1381" spans="1:8" x14ac:dyDescent="0.2">
      <c r="A1381" t="s">
        <v>2538</v>
      </c>
      <c r="B1381" t="s">
        <v>13677</v>
      </c>
      <c r="C1381" t="s">
        <v>12259</v>
      </c>
      <c r="D1381" t="s">
        <v>12021</v>
      </c>
      <c r="E1381" s="1">
        <v>45699</v>
      </c>
      <c r="F1381">
        <f>YEAR(tblcustomers[[#This Row],[registered_date]])</f>
        <v>2025</v>
      </c>
      <c r="G1381" s="7">
        <f ca="1">TODAY() - tblcustomers[[#This Row],[registered_date]]</f>
        <v>110</v>
      </c>
      <c r="H1381" t="str">
        <f ca="1">IF(tblcustomers[[#This Row],[customer_age(days)]]&lt;=180, "New",
  IF(tblcustomers[[#This Row],[customer_age(days)]]&lt;=730, "Loyal", "Veteran"))</f>
        <v>New</v>
      </c>
    </row>
    <row r="1382" spans="1:8" x14ac:dyDescent="0.2">
      <c r="A1382" t="s">
        <v>2640</v>
      </c>
      <c r="B1382" t="s">
        <v>13678</v>
      </c>
      <c r="C1382" t="s">
        <v>12857</v>
      </c>
      <c r="D1382" t="s">
        <v>12255</v>
      </c>
      <c r="E1382" s="1">
        <v>45446</v>
      </c>
      <c r="F1382">
        <f>YEAR(tblcustomers[[#This Row],[registered_date]])</f>
        <v>2024</v>
      </c>
      <c r="G1382" s="7">
        <f ca="1">TODAY() - tblcustomers[[#This Row],[registered_date]]</f>
        <v>363</v>
      </c>
      <c r="H1382" t="str">
        <f ca="1">IF(tblcustomers[[#This Row],[customer_age(days)]]&lt;=180, "New",
  IF(tblcustomers[[#This Row],[customer_age(days)]]&lt;=730, "Loyal", "Veteran"))</f>
        <v>Loyal</v>
      </c>
    </row>
    <row r="1383" spans="1:8" x14ac:dyDescent="0.2">
      <c r="A1383" t="s">
        <v>495</v>
      </c>
      <c r="B1383" t="s">
        <v>13679</v>
      </c>
      <c r="C1383" t="s">
        <v>12130</v>
      </c>
      <c r="D1383" t="s">
        <v>12425</v>
      </c>
      <c r="E1383" s="1">
        <v>44426</v>
      </c>
      <c r="F1383">
        <f>YEAR(tblcustomers[[#This Row],[registered_date]])</f>
        <v>2021</v>
      </c>
      <c r="G1383" s="7">
        <f ca="1">TODAY() - tblcustomers[[#This Row],[registered_date]]</f>
        <v>1383</v>
      </c>
      <c r="H1383" t="str">
        <f ca="1">IF(tblcustomers[[#This Row],[customer_age(days)]]&lt;=180, "New",
  IF(tblcustomers[[#This Row],[customer_age(days)]]&lt;=730, "Loyal", "Veteran"))</f>
        <v>Veteran</v>
      </c>
    </row>
    <row r="1384" spans="1:8" x14ac:dyDescent="0.2">
      <c r="A1384" t="s">
        <v>1482</v>
      </c>
      <c r="B1384" t="s">
        <v>13680</v>
      </c>
      <c r="C1384" t="s">
        <v>13101</v>
      </c>
      <c r="D1384" t="s">
        <v>26</v>
      </c>
      <c r="E1384" s="1">
        <v>45592</v>
      </c>
      <c r="F1384">
        <f>YEAR(tblcustomers[[#This Row],[registered_date]])</f>
        <v>2024</v>
      </c>
      <c r="G1384" s="7">
        <f ca="1">TODAY() - tblcustomers[[#This Row],[registered_date]]</f>
        <v>217</v>
      </c>
      <c r="H1384" t="str">
        <f ca="1">IF(tblcustomers[[#This Row],[customer_age(days)]]&lt;=180, "New",
  IF(tblcustomers[[#This Row],[customer_age(days)]]&lt;=730, "Loyal", "Veteran"))</f>
        <v>Loyal</v>
      </c>
    </row>
    <row r="1385" spans="1:8" x14ac:dyDescent="0.2">
      <c r="A1385" t="s">
        <v>2023</v>
      </c>
      <c r="B1385" t="s">
        <v>13681</v>
      </c>
      <c r="C1385" t="s">
        <v>12978</v>
      </c>
      <c r="D1385" t="s">
        <v>12070</v>
      </c>
      <c r="E1385" s="1">
        <v>45308</v>
      </c>
      <c r="F1385">
        <f>YEAR(tblcustomers[[#This Row],[registered_date]])</f>
        <v>2024</v>
      </c>
      <c r="G1385" s="7">
        <f ca="1">TODAY() - tblcustomers[[#This Row],[registered_date]]</f>
        <v>501</v>
      </c>
      <c r="H1385" t="str">
        <f ca="1">IF(tblcustomers[[#This Row],[customer_age(days)]]&lt;=180, "New",
  IF(tblcustomers[[#This Row],[customer_age(days)]]&lt;=730, "Loyal", "Veteran"))</f>
        <v>Loyal</v>
      </c>
    </row>
    <row r="1386" spans="1:8" x14ac:dyDescent="0.2">
      <c r="A1386" t="s">
        <v>4686</v>
      </c>
      <c r="B1386" t="s">
        <v>13682</v>
      </c>
      <c r="C1386" t="s">
        <v>12468</v>
      </c>
      <c r="D1386" t="s">
        <v>12026</v>
      </c>
      <c r="E1386" s="1">
        <v>44409</v>
      </c>
      <c r="F1386">
        <f>YEAR(tblcustomers[[#This Row],[registered_date]])</f>
        <v>2021</v>
      </c>
      <c r="G1386" s="7">
        <f ca="1">TODAY() - tblcustomers[[#This Row],[registered_date]]</f>
        <v>1400</v>
      </c>
      <c r="H1386" t="str">
        <f ca="1">IF(tblcustomers[[#This Row],[customer_age(days)]]&lt;=180, "New",
  IF(tblcustomers[[#This Row],[customer_age(days)]]&lt;=730, "Loyal", "Veteran"))</f>
        <v>Veteran</v>
      </c>
    </row>
    <row r="1387" spans="1:8" x14ac:dyDescent="0.2">
      <c r="A1387" t="s">
        <v>321</v>
      </c>
      <c r="B1387" t="s">
        <v>13683</v>
      </c>
      <c r="C1387" t="s">
        <v>12348</v>
      </c>
      <c r="D1387" t="s">
        <v>12078</v>
      </c>
      <c r="E1387" s="1">
        <v>45709</v>
      </c>
      <c r="F1387">
        <f>YEAR(tblcustomers[[#This Row],[registered_date]])</f>
        <v>2025</v>
      </c>
      <c r="G1387" s="7">
        <f ca="1">TODAY() - tblcustomers[[#This Row],[registered_date]]</f>
        <v>100</v>
      </c>
      <c r="H1387" t="str">
        <f ca="1">IF(tblcustomers[[#This Row],[customer_age(days)]]&lt;=180, "New",
  IF(tblcustomers[[#This Row],[customer_age(days)]]&lt;=730, "Loyal", "Veteran"))</f>
        <v>New</v>
      </c>
    </row>
    <row r="1388" spans="1:8" x14ac:dyDescent="0.2">
      <c r="A1388" t="s">
        <v>4490</v>
      </c>
      <c r="B1388" t="s">
        <v>13684</v>
      </c>
      <c r="C1388" t="s">
        <v>12374</v>
      </c>
      <c r="D1388" t="s">
        <v>12279</v>
      </c>
      <c r="E1388" s="1">
        <v>44750</v>
      </c>
      <c r="F1388">
        <f>YEAR(tblcustomers[[#This Row],[registered_date]])</f>
        <v>2022</v>
      </c>
      <c r="G1388" s="7">
        <f ca="1">TODAY() - tblcustomers[[#This Row],[registered_date]]</f>
        <v>1059</v>
      </c>
      <c r="H1388" t="str">
        <f ca="1">IF(tblcustomers[[#This Row],[customer_age(days)]]&lt;=180, "New",
  IF(tblcustomers[[#This Row],[customer_age(days)]]&lt;=730, "Loyal", "Veteran"))</f>
        <v>Veteran</v>
      </c>
    </row>
    <row r="1389" spans="1:8" x14ac:dyDescent="0.2">
      <c r="A1389" t="s">
        <v>1137</v>
      </c>
      <c r="B1389" t="s">
        <v>13685</v>
      </c>
      <c r="C1389" t="s">
        <v>12097</v>
      </c>
      <c r="D1389" t="s">
        <v>12109</v>
      </c>
      <c r="E1389" s="1">
        <v>45507</v>
      </c>
      <c r="F1389">
        <f>YEAR(tblcustomers[[#This Row],[registered_date]])</f>
        <v>2024</v>
      </c>
      <c r="G1389" s="7">
        <f ca="1">TODAY() - tblcustomers[[#This Row],[registered_date]]</f>
        <v>302</v>
      </c>
      <c r="H1389" t="str">
        <f ca="1">IF(tblcustomers[[#This Row],[customer_age(days)]]&lt;=180, "New",
  IF(tblcustomers[[#This Row],[customer_age(days)]]&lt;=730, "Loyal", "Veteran"))</f>
        <v>Loyal</v>
      </c>
    </row>
    <row r="1390" spans="1:8" x14ac:dyDescent="0.2">
      <c r="A1390" t="s">
        <v>3425</v>
      </c>
      <c r="B1390" t="s">
        <v>13686</v>
      </c>
      <c r="C1390" t="s">
        <v>12066</v>
      </c>
      <c r="D1390" t="s">
        <v>12252</v>
      </c>
      <c r="E1390" s="1">
        <v>45634</v>
      </c>
      <c r="F1390">
        <f>YEAR(tblcustomers[[#This Row],[registered_date]])</f>
        <v>2024</v>
      </c>
      <c r="G1390" s="7">
        <f ca="1">TODAY() - tblcustomers[[#This Row],[registered_date]]</f>
        <v>175</v>
      </c>
      <c r="H1390" t="str">
        <f ca="1">IF(tblcustomers[[#This Row],[customer_age(days)]]&lt;=180, "New",
  IF(tblcustomers[[#This Row],[customer_age(days)]]&lt;=730, "Loyal", "Veteran"))</f>
        <v>New</v>
      </c>
    </row>
    <row r="1391" spans="1:8" x14ac:dyDescent="0.2">
      <c r="A1391" t="s">
        <v>13687</v>
      </c>
      <c r="B1391" t="s">
        <v>13688</v>
      </c>
      <c r="C1391" t="s">
        <v>12675</v>
      </c>
      <c r="D1391" t="s">
        <v>12047</v>
      </c>
      <c r="E1391" s="1">
        <v>44836</v>
      </c>
      <c r="F1391">
        <f>YEAR(tblcustomers[[#This Row],[registered_date]])</f>
        <v>2022</v>
      </c>
      <c r="G1391" s="7">
        <f ca="1">TODAY() - tblcustomers[[#This Row],[registered_date]]</f>
        <v>973</v>
      </c>
      <c r="H1391" t="str">
        <f ca="1">IF(tblcustomers[[#This Row],[customer_age(days)]]&lt;=180, "New",
  IF(tblcustomers[[#This Row],[customer_age(days)]]&lt;=730, "Loyal", "Veteran"))</f>
        <v>Veteran</v>
      </c>
    </row>
    <row r="1392" spans="1:8" x14ac:dyDescent="0.2">
      <c r="A1392" t="s">
        <v>3394</v>
      </c>
      <c r="B1392" t="s">
        <v>13689</v>
      </c>
      <c r="C1392" t="s">
        <v>12130</v>
      </c>
      <c r="D1392" t="s">
        <v>26</v>
      </c>
      <c r="E1392" s="1">
        <v>45335</v>
      </c>
      <c r="F1392">
        <f>YEAR(tblcustomers[[#This Row],[registered_date]])</f>
        <v>2024</v>
      </c>
      <c r="G1392" s="7">
        <f ca="1">TODAY() - tblcustomers[[#This Row],[registered_date]]</f>
        <v>474</v>
      </c>
      <c r="H1392" t="str">
        <f ca="1">IF(tblcustomers[[#This Row],[customer_age(days)]]&lt;=180, "New",
  IF(tblcustomers[[#This Row],[customer_age(days)]]&lt;=730, "Loyal", "Veteran"))</f>
        <v>Loyal</v>
      </c>
    </row>
    <row r="1393" spans="1:8" x14ac:dyDescent="0.2">
      <c r="A1393" t="s">
        <v>117</v>
      </c>
      <c r="B1393" t="s">
        <v>13690</v>
      </c>
      <c r="C1393" t="s">
        <v>12945</v>
      </c>
      <c r="D1393" t="s">
        <v>12207</v>
      </c>
      <c r="E1393" s="1">
        <v>44401</v>
      </c>
      <c r="F1393">
        <f>YEAR(tblcustomers[[#This Row],[registered_date]])</f>
        <v>2021</v>
      </c>
      <c r="G1393" s="7">
        <f ca="1">TODAY() - tblcustomers[[#This Row],[registered_date]]</f>
        <v>1408</v>
      </c>
      <c r="H1393" t="str">
        <f ca="1">IF(tblcustomers[[#This Row],[customer_age(days)]]&lt;=180, "New",
  IF(tblcustomers[[#This Row],[customer_age(days)]]&lt;=730, "Loyal", "Veteran"))</f>
        <v>Veteran</v>
      </c>
    </row>
    <row r="1394" spans="1:8" x14ac:dyDescent="0.2">
      <c r="A1394" t="s">
        <v>1266</v>
      </c>
      <c r="B1394" t="s">
        <v>12251</v>
      </c>
      <c r="C1394" t="s">
        <v>12447</v>
      </c>
      <c r="D1394" t="s">
        <v>12248</v>
      </c>
      <c r="E1394" s="1">
        <v>44409</v>
      </c>
      <c r="F1394">
        <f>YEAR(tblcustomers[[#This Row],[registered_date]])</f>
        <v>2021</v>
      </c>
      <c r="G1394" s="7">
        <f ca="1">TODAY() - tblcustomers[[#This Row],[registered_date]]</f>
        <v>1400</v>
      </c>
      <c r="H1394" t="str">
        <f ca="1">IF(tblcustomers[[#This Row],[customer_age(days)]]&lt;=180, "New",
  IF(tblcustomers[[#This Row],[customer_age(days)]]&lt;=730, "Loyal", "Veteran"))</f>
        <v>Veteran</v>
      </c>
    </row>
    <row r="1395" spans="1:8" x14ac:dyDescent="0.2">
      <c r="A1395" t="s">
        <v>854</v>
      </c>
      <c r="B1395" t="s">
        <v>13691</v>
      </c>
      <c r="C1395" t="s">
        <v>12146</v>
      </c>
      <c r="D1395" t="s">
        <v>12248</v>
      </c>
      <c r="E1395" s="1">
        <v>44520</v>
      </c>
      <c r="F1395">
        <f>YEAR(tblcustomers[[#This Row],[registered_date]])</f>
        <v>2021</v>
      </c>
      <c r="G1395" s="7">
        <f ca="1">TODAY() - tblcustomers[[#This Row],[registered_date]]</f>
        <v>1289</v>
      </c>
      <c r="H1395" t="str">
        <f ca="1">IF(tblcustomers[[#This Row],[customer_age(days)]]&lt;=180, "New",
  IF(tblcustomers[[#This Row],[customer_age(days)]]&lt;=730, "Loyal", "Veteran"))</f>
        <v>Veteran</v>
      </c>
    </row>
    <row r="1396" spans="1:8" x14ac:dyDescent="0.2">
      <c r="A1396" t="s">
        <v>1799</v>
      </c>
      <c r="B1396" t="s">
        <v>13692</v>
      </c>
      <c r="C1396" t="s">
        <v>12124</v>
      </c>
      <c r="D1396" t="s">
        <v>12342</v>
      </c>
      <c r="E1396" s="1">
        <v>45694</v>
      </c>
      <c r="F1396">
        <f>YEAR(tblcustomers[[#This Row],[registered_date]])</f>
        <v>2025</v>
      </c>
      <c r="G1396" s="7">
        <f ca="1">TODAY() - tblcustomers[[#This Row],[registered_date]]</f>
        <v>115</v>
      </c>
      <c r="H1396" t="str">
        <f ca="1">IF(tblcustomers[[#This Row],[customer_age(days)]]&lt;=180, "New",
  IF(tblcustomers[[#This Row],[customer_age(days)]]&lt;=730, "Loyal", "Veteran"))</f>
        <v>New</v>
      </c>
    </row>
    <row r="1397" spans="1:8" x14ac:dyDescent="0.2">
      <c r="A1397" t="s">
        <v>754</v>
      </c>
      <c r="B1397" t="s">
        <v>13693</v>
      </c>
      <c r="C1397" t="s">
        <v>12618</v>
      </c>
      <c r="D1397" t="s">
        <v>12109</v>
      </c>
      <c r="E1397" s="1">
        <v>45220</v>
      </c>
      <c r="F1397">
        <f>YEAR(tblcustomers[[#This Row],[registered_date]])</f>
        <v>2023</v>
      </c>
      <c r="G1397" s="7">
        <f ca="1">TODAY() - tblcustomers[[#This Row],[registered_date]]</f>
        <v>589</v>
      </c>
      <c r="H1397" t="str">
        <f ca="1">IF(tblcustomers[[#This Row],[customer_age(days)]]&lt;=180, "New",
  IF(tblcustomers[[#This Row],[customer_age(days)]]&lt;=730, "Loyal", "Veteran"))</f>
        <v>Loyal</v>
      </c>
    </row>
    <row r="1398" spans="1:8" x14ac:dyDescent="0.2">
      <c r="A1398" t="s">
        <v>538</v>
      </c>
      <c r="B1398" t="s">
        <v>13694</v>
      </c>
      <c r="C1398" t="s">
        <v>12522</v>
      </c>
      <c r="D1398" t="s">
        <v>12102</v>
      </c>
      <c r="E1398" s="1">
        <v>45537</v>
      </c>
      <c r="F1398">
        <f>YEAR(tblcustomers[[#This Row],[registered_date]])</f>
        <v>2024</v>
      </c>
      <c r="G1398" s="7">
        <f ca="1">TODAY() - tblcustomers[[#This Row],[registered_date]]</f>
        <v>272</v>
      </c>
      <c r="H1398" t="str">
        <f ca="1">IF(tblcustomers[[#This Row],[customer_age(days)]]&lt;=180, "New",
  IF(tblcustomers[[#This Row],[customer_age(days)]]&lt;=730, "Loyal", "Veteran"))</f>
        <v>Loyal</v>
      </c>
    </row>
    <row r="1399" spans="1:8" x14ac:dyDescent="0.2">
      <c r="A1399" t="s">
        <v>6706</v>
      </c>
      <c r="B1399" t="s">
        <v>12306</v>
      </c>
      <c r="C1399" t="s">
        <v>12449</v>
      </c>
      <c r="D1399" t="s">
        <v>12248</v>
      </c>
      <c r="E1399" s="1">
        <v>45397</v>
      </c>
      <c r="F1399">
        <f>YEAR(tblcustomers[[#This Row],[registered_date]])</f>
        <v>2024</v>
      </c>
      <c r="G1399" s="7">
        <f ca="1">TODAY() - tblcustomers[[#This Row],[registered_date]]</f>
        <v>412</v>
      </c>
      <c r="H1399" t="str">
        <f ca="1">IF(tblcustomers[[#This Row],[customer_age(days)]]&lt;=180, "New",
  IF(tblcustomers[[#This Row],[customer_age(days)]]&lt;=730, "Loyal", "Veteran"))</f>
        <v>Loyal</v>
      </c>
    </row>
    <row r="1400" spans="1:8" x14ac:dyDescent="0.2">
      <c r="A1400" t="s">
        <v>2419</v>
      </c>
      <c r="B1400" t="s">
        <v>13695</v>
      </c>
      <c r="C1400" t="s">
        <v>12049</v>
      </c>
      <c r="D1400" t="s">
        <v>12265</v>
      </c>
      <c r="E1400" s="1">
        <v>44958</v>
      </c>
      <c r="F1400">
        <f>YEAR(tblcustomers[[#This Row],[registered_date]])</f>
        <v>2023</v>
      </c>
      <c r="G1400" s="7">
        <f ca="1">TODAY() - tblcustomers[[#This Row],[registered_date]]</f>
        <v>851</v>
      </c>
      <c r="H1400" t="str">
        <f ca="1">IF(tblcustomers[[#This Row],[customer_age(days)]]&lt;=180, "New",
  IF(tblcustomers[[#This Row],[customer_age(days)]]&lt;=730, "Loyal", "Veteran"))</f>
        <v>Veteran</v>
      </c>
    </row>
    <row r="1401" spans="1:8" x14ac:dyDescent="0.2">
      <c r="A1401" t="s">
        <v>2460</v>
      </c>
      <c r="B1401" t="s">
        <v>13696</v>
      </c>
      <c r="C1401" t="s">
        <v>12325</v>
      </c>
      <c r="D1401" t="s">
        <v>12279</v>
      </c>
      <c r="E1401" s="1">
        <v>44390</v>
      </c>
      <c r="F1401">
        <f>YEAR(tblcustomers[[#This Row],[registered_date]])</f>
        <v>2021</v>
      </c>
      <c r="G1401" s="7">
        <f ca="1">TODAY() - tblcustomers[[#This Row],[registered_date]]</f>
        <v>1419</v>
      </c>
      <c r="H1401" t="str">
        <f ca="1">IF(tblcustomers[[#This Row],[customer_age(days)]]&lt;=180, "New",
  IF(tblcustomers[[#This Row],[customer_age(days)]]&lt;=730, "Loyal", "Veteran"))</f>
        <v>Veteran</v>
      </c>
    </row>
    <row r="1402" spans="1:8" x14ac:dyDescent="0.2">
      <c r="A1402" t="s">
        <v>919</v>
      </c>
      <c r="B1402" t="s">
        <v>13697</v>
      </c>
      <c r="C1402" t="s">
        <v>12226</v>
      </c>
      <c r="D1402" t="s">
        <v>12083</v>
      </c>
      <c r="E1402" s="1">
        <v>44764</v>
      </c>
      <c r="F1402">
        <f>YEAR(tblcustomers[[#This Row],[registered_date]])</f>
        <v>2022</v>
      </c>
      <c r="G1402" s="7">
        <f ca="1">TODAY() - tblcustomers[[#This Row],[registered_date]]</f>
        <v>1045</v>
      </c>
      <c r="H1402" t="str">
        <f ca="1">IF(tblcustomers[[#This Row],[customer_age(days)]]&lt;=180, "New",
  IF(tblcustomers[[#This Row],[customer_age(days)]]&lt;=730, "Loyal", "Veteran"))</f>
        <v>Veteran</v>
      </c>
    </row>
    <row r="1403" spans="1:8" x14ac:dyDescent="0.2">
      <c r="A1403" t="s">
        <v>1083</v>
      </c>
      <c r="B1403" t="s">
        <v>13698</v>
      </c>
      <c r="C1403" t="s">
        <v>12808</v>
      </c>
      <c r="D1403" t="s">
        <v>12252</v>
      </c>
      <c r="E1403" s="1">
        <v>45049</v>
      </c>
      <c r="F1403">
        <f>YEAR(tblcustomers[[#This Row],[registered_date]])</f>
        <v>2023</v>
      </c>
      <c r="G1403" s="7">
        <f ca="1">TODAY() - tblcustomers[[#This Row],[registered_date]]</f>
        <v>760</v>
      </c>
      <c r="H1403" t="str">
        <f ca="1">IF(tblcustomers[[#This Row],[customer_age(days)]]&lt;=180, "New",
  IF(tblcustomers[[#This Row],[customer_age(days)]]&lt;=730, "Loyal", "Veteran"))</f>
        <v>Veteran</v>
      </c>
    </row>
    <row r="1404" spans="1:8" x14ac:dyDescent="0.2">
      <c r="A1404" t="s">
        <v>463</v>
      </c>
      <c r="B1404" t="s">
        <v>13699</v>
      </c>
      <c r="C1404" t="s">
        <v>12741</v>
      </c>
      <c r="D1404" t="s">
        <v>12140</v>
      </c>
      <c r="E1404" s="1">
        <v>44546</v>
      </c>
      <c r="F1404">
        <f>YEAR(tblcustomers[[#This Row],[registered_date]])</f>
        <v>2021</v>
      </c>
      <c r="G1404" s="7">
        <f ca="1">TODAY() - tblcustomers[[#This Row],[registered_date]]</f>
        <v>1263</v>
      </c>
      <c r="H1404" t="str">
        <f ca="1">IF(tblcustomers[[#This Row],[customer_age(days)]]&lt;=180, "New",
  IF(tblcustomers[[#This Row],[customer_age(days)]]&lt;=730, "Loyal", "Veteran"))</f>
        <v>Veteran</v>
      </c>
    </row>
    <row r="1405" spans="1:8" x14ac:dyDescent="0.2">
      <c r="A1405" t="s">
        <v>3803</v>
      </c>
      <c r="B1405" t="s">
        <v>13700</v>
      </c>
      <c r="C1405" t="s">
        <v>12325</v>
      </c>
      <c r="D1405" t="s">
        <v>12425</v>
      </c>
      <c r="E1405" s="1">
        <v>45501</v>
      </c>
      <c r="F1405">
        <f>YEAR(tblcustomers[[#This Row],[registered_date]])</f>
        <v>2024</v>
      </c>
      <c r="G1405" s="7">
        <f ca="1">TODAY() - tblcustomers[[#This Row],[registered_date]]</f>
        <v>308</v>
      </c>
      <c r="H1405" t="str">
        <f ca="1">IF(tblcustomers[[#This Row],[customer_age(days)]]&lt;=180, "New",
  IF(tblcustomers[[#This Row],[customer_age(days)]]&lt;=730, "Loyal", "Veteran"))</f>
        <v>Loyal</v>
      </c>
    </row>
    <row r="1406" spans="1:8" x14ac:dyDescent="0.2">
      <c r="A1406" t="s">
        <v>5917</v>
      </c>
      <c r="B1406" t="s">
        <v>13701</v>
      </c>
      <c r="C1406" t="s">
        <v>12430</v>
      </c>
      <c r="D1406" t="s">
        <v>12162</v>
      </c>
      <c r="E1406" s="1">
        <v>44622</v>
      </c>
      <c r="F1406">
        <f>YEAR(tblcustomers[[#This Row],[registered_date]])</f>
        <v>2022</v>
      </c>
      <c r="G1406" s="7">
        <f ca="1">TODAY() - tblcustomers[[#This Row],[registered_date]]</f>
        <v>1187</v>
      </c>
      <c r="H1406" t="str">
        <f ca="1">IF(tblcustomers[[#This Row],[customer_age(days)]]&lt;=180, "New",
  IF(tblcustomers[[#This Row],[customer_age(days)]]&lt;=730, "Loyal", "Veteran"))</f>
        <v>Veteran</v>
      </c>
    </row>
    <row r="1407" spans="1:8" x14ac:dyDescent="0.2">
      <c r="A1407" t="s">
        <v>1495</v>
      </c>
      <c r="B1407" t="s">
        <v>13702</v>
      </c>
      <c r="C1407" t="s">
        <v>12672</v>
      </c>
      <c r="D1407" t="s">
        <v>12342</v>
      </c>
      <c r="E1407" s="1">
        <v>44599</v>
      </c>
      <c r="F1407">
        <f>YEAR(tblcustomers[[#This Row],[registered_date]])</f>
        <v>2022</v>
      </c>
      <c r="G1407" s="7">
        <f ca="1">TODAY() - tblcustomers[[#This Row],[registered_date]]</f>
        <v>1210</v>
      </c>
      <c r="H1407" t="str">
        <f ca="1">IF(tblcustomers[[#This Row],[customer_age(days)]]&lt;=180, "New",
  IF(tblcustomers[[#This Row],[customer_age(days)]]&lt;=730, "Loyal", "Veteran"))</f>
        <v>Veteran</v>
      </c>
    </row>
    <row r="1408" spans="1:8" x14ac:dyDescent="0.2">
      <c r="A1408" t="s">
        <v>3078</v>
      </c>
      <c r="B1408" t="s">
        <v>13703</v>
      </c>
      <c r="C1408" t="s">
        <v>12439</v>
      </c>
      <c r="D1408" t="s">
        <v>12050</v>
      </c>
      <c r="E1408" s="1">
        <v>44585</v>
      </c>
      <c r="F1408">
        <f>YEAR(tblcustomers[[#This Row],[registered_date]])</f>
        <v>2022</v>
      </c>
      <c r="G1408" s="7">
        <f ca="1">TODAY() - tblcustomers[[#This Row],[registered_date]]</f>
        <v>1224</v>
      </c>
      <c r="H1408" t="str">
        <f ca="1">IF(tblcustomers[[#This Row],[customer_age(days)]]&lt;=180, "New",
  IF(tblcustomers[[#This Row],[customer_age(days)]]&lt;=730, "Loyal", "Veteran"))</f>
        <v>Veteran</v>
      </c>
    </row>
    <row r="1409" spans="1:8" x14ac:dyDescent="0.2">
      <c r="A1409" t="s">
        <v>1448</v>
      </c>
      <c r="B1409" t="s">
        <v>13704</v>
      </c>
      <c r="C1409" t="s">
        <v>12036</v>
      </c>
      <c r="D1409" t="s">
        <v>12091</v>
      </c>
      <c r="E1409" s="1">
        <v>45749</v>
      </c>
      <c r="F1409">
        <f>YEAR(tblcustomers[[#This Row],[registered_date]])</f>
        <v>2025</v>
      </c>
      <c r="G1409" s="7">
        <f ca="1">TODAY() - tblcustomers[[#This Row],[registered_date]]</f>
        <v>60</v>
      </c>
      <c r="H1409" t="str">
        <f ca="1">IF(tblcustomers[[#This Row],[customer_age(days)]]&lt;=180, "New",
  IF(tblcustomers[[#This Row],[customer_age(days)]]&lt;=730, "Loyal", "Veteran"))</f>
        <v>New</v>
      </c>
    </row>
    <row r="1410" spans="1:8" x14ac:dyDescent="0.2">
      <c r="A1410" t="s">
        <v>1016</v>
      </c>
      <c r="B1410" t="s">
        <v>13705</v>
      </c>
      <c r="C1410" t="s">
        <v>12245</v>
      </c>
      <c r="D1410" t="s">
        <v>12394</v>
      </c>
      <c r="E1410" s="1">
        <v>45142</v>
      </c>
      <c r="F1410">
        <f>YEAR(tblcustomers[[#This Row],[registered_date]])</f>
        <v>2023</v>
      </c>
      <c r="G1410" s="7">
        <f ca="1">TODAY() - tblcustomers[[#This Row],[registered_date]]</f>
        <v>667</v>
      </c>
      <c r="H1410" t="str">
        <f ca="1">IF(tblcustomers[[#This Row],[customer_age(days)]]&lt;=180, "New",
  IF(tblcustomers[[#This Row],[customer_age(days)]]&lt;=730, "Loyal", "Veteran"))</f>
        <v>Loyal</v>
      </c>
    </row>
    <row r="1411" spans="1:8" x14ac:dyDescent="0.2">
      <c r="A1411" t="s">
        <v>1503</v>
      </c>
      <c r="B1411" t="s">
        <v>13706</v>
      </c>
      <c r="C1411" t="s">
        <v>12328</v>
      </c>
      <c r="D1411" t="s">
        <v>12140</v>
      </c>
      <c r="E1411" s="1">
        <v>45278</v>
      </c>
      <c r="F1411">
        <f>YEAR(tblcustomers[[#This Row],[registered_date]])</f>
        <v>2023</v>
      </c>
      <c r="G1411" s="7">
        <f ca="1">TODAY() - tblcustomers[[#This Row],[registered_date]]</f>
        <v>531</v>
      </c>
      <c r="H1411" t="str">
        <f ca="1">IF(tblcustomers[[#This Row],[customer_age(days)]]&lt;=180, "New",
  IF(tblcustomers[[#This Row],[customer_age(days)]]&lt;=730, "Loyal", "Veteran"))</f>
        <v>Loyal</v>
      </c>
    </row>
    <row r="1412" spans="1:8" x14ac:dyDescent="0.2">
      <c r="A1412" t="s">
        <v>7191</v>
      </c>
      <c r="B1412" t="s">
        <v>13707</v>
      </c>
      <c r="C1412" t="s">
        <v>12281</v>
      </c>
      <c r="D1412" t="s">
        <v>12207</v>
      </c>
      <c r="E1412" s="1">
        <v>45020</v>
      </c>
      <c r="F1412">
        <f>YEAR(tblcustomers[[#This Row],[registered_date]])</f>
        <v>2023</v>
      </c>
      <c r="G1412" s="7">
        <f ca="1">TODAY() - tblcustomers[[#This Row],[registered_date]]</f>
        <v>789</v>
      </c>
      <c r="H1412" t="str">
        <f ca="1">IF(tblcustomers[[#This Row],[customer_age(days)]]&lt;=180, "New",
  IF(tblcustomers[[#This Row],[customer_age(days)]]&lt;=730, "Loyal", "Veteran"))</f>
        <v>Veteran</v>
      </c>
    </row>
    <row r="1413" spans="1:8" x14ac:dyDescent="0.2">
      <c r="A1413" t="s">
        <v>1747</v>
      </c>
      <c r="B1413" t="s">
        <v>13708</v>
      </c>
      <c r="C1413" t="s">
        <v>12771</v>
      </c>
      <c r="D1413" t="s">
        <v>12056</v>
      </c>
      <c r="E1413" s="1">
        <v>44694</v>
      </c>
      <c r="F1413">
        <f>YEAR(tblcustomers[[#This Row],[registered_date]])</f>
        <v>2022</v>
      </c>
      <c r="G1413" s="7">
        <f ca="1">TODAY() - tblcustomers[[#This Row],[registered_date]]</f>
        <v>1115</v>
      </c>
      <c r="H1413" t="str">
        <f ca="1">IF(tblcustomers[[#This Row],[customer_age(days)]]&lt;=180, "New",
  IF(tblcustomers[[#This Row],[customer_age(days)]]&lt;=730, "Loyal", "Veteran"))</f>
        <v>Veteran</v>
      </c>
    </row>
    <row r="1414" spans="1:8" x14ac:dyDescent="0.2">
      <c r="A1414" t="s">
        <v>874</v>
      </c>
      <c r="B1414" t="s">
        <v>13709</v>
      </c>
      <c r="C1414" t="s">
        <v>12666</v>
      </c>
      <c r="D1414" t="s">
        <v>12083</v>
      </c>
      <c r="E1414" s="1">
        <v>45351</v>
      </c>
      <c r="F1414">
        <f>YEAR(tblcustomers[[#This Row],[registered_date]])</f>
        <v>2024</v>
      </c>
      <c r="G1414" s="7">
        <f ca="1">TODAY() - tblcustomers[[#This Row],[registered_date]]</f>
        <v>458</v>
      </c>
      <c r="H1414" t="str">
        <f ca="1">IF(tblcustomers[[#This Row],[customer_age(days)]]&lt;=180, "New",
  IF(tblcustomers[[#This Row],[customer_age(days)]]&lt;=730, "Loyal", "Veteran"))</f>
        <v>Loyal</v>
      </c>
    </row>
    <row r="1415" spans="1:8" x14ac:dyDescent="0.2">
      <c r="A1415" t="s">
        <v>957</v>
      </c>
      <c r="B1415" t="s">
        <v>13710</v>
      </c>
      <c r="C1415" t="s">
        <v>12642</v>
      </c>
      <c r="D1415" t="s">
        <v>12111</v>
      </c>
      <c r="E1415" s="1">
        <v>44812</v>
      </c>
      <c r="F1415">
        <f>YEAR(tblcustomers[[#This Row],[registered_date]])</f>
        <v>2022</v>
      </c>
      <c r="G1415" s="7">
        <f ca="1">TODAY() - tblcustomers[[#This Row],[registered_date]]</f>
        <v>997</v>
      </c>
      <c r="H1415" t="str">
        <f ca="1">IF(tblcustomers[[#This Row],[customer_age(days)]]&lt;=180, "New",
  IF(tblcustomers[[#This Row],[customer_age(days)]]&lt;=730, "Loyal", "Veteran"))</f>
        <v>Veteran</v>
      </c>
    </row>
    <row r="1416" spans="1:8" x14ac:dyDescent="0.2">
      <c r="A1416" t="s">
        <v>953</v>
      </c>
      <c r="B1416" t="s">
        <v>13711</v>
      </c>
      <c r="C1416" t="s">
        <v>12346</v>
      </c>
      <c r="D1416" t="s">
        <v>12177</v>
      </c>
      <c r="E1416" s="1">
        <v>45158</v>
      </c>
      <c r="F1416">
        <f>YEAR(tblcustomers[[#This Row],[registered_date]])</f>
        <v>2023</v>
      </c>
      <c r="G1416" s="7">
        <f ca="1">TODAY() - tblcustomers[[#This Row],[registered_date]]</f>
        <v>651</v>
      </c>
      <c r="H1416" t="str">
        <f ca="1">IF(tblcustomers[[#This Row],[customer_age(days)]]&lt;=180, "New",
  IF(tblcustomers[[#This Row],[customer_age(days)]]&lt;=730, "Loyal", "Veteran"))</f>
        <v>Loyal</v>
      </c>
    </row>
    <row r="1417" spans="1:8" x14ac:dyDescent="0.2">
      <c r="A1417" t="s">
        <v>2885</v>
      </c>
      <c r="B1417" t="s">
        <v>13712</v>
      </c>
      <c r="C1417" t="s">
        <v>12493</v>
      </c>
      <c r="D1417" t="s">
        <v>12037</v>
      </c>
      <c r="E1417" s="1">
        <v>45143</v>
      </c>
      <c r="F1417">
        <f>YEAR(tblcustomers[[#This Row],[registered_date]])</f>
        <v>2023</v>
      </c>
      <c r="G1417" s="7">
        <f ca="1">TODAY() - tblcustomers[[#This Row],[registered_date]]</f>
        <v>666</v>
      </c>
      <c r="H1417" t="str">
        <f ca="1">IF(tblcustomers[[#This Row],[customer_age(days)]]&lt;=180, "New",
  IF(tblcustomers[[#This Row],[customer_age(days)]]&lt;=730, "Loyal", "Veteran"))</f>
        <v>Loyal</v>
      </c>
    </row>
    <row r="1418" spans="1:8" x14ac:dyDescent="0.2">
      <c r="A1418" t="s">
        <v>4740</v>
      </c>
      <c r="B1418" t="s">
        <v>13713</v>
      </c>
      <c r="C1418" t="s">
        <v>12459</v>
      </c>
      <c r="D1418" t="s">
        <v>12076</v>
      </c>
      <c r="E1418" s="1">
        <v>45229</v>
      </c>
      <c r="F1418">
        <f>YEAR(tblcustomers[[#This Row],[registered_date]])</f>
        <v>2023</v>
      </c>
      <c r="G1418" s="7">
        <f ca="1">TODAY() - tblcustomers[[#This Row],[registered_date]]</f>
        <v>580</v>
      </c>
      <c r="H1418" t="str">
        <f ca="1">IF(tblcustomers[[#This Row],[customer_age(days)]]&lt;=180, "New",
  IF(tblcustomers[[#This Row],[customer_age(days)]]&lt;=730, "Loyal", "Veteran"))</f>
        <v>Loyal</v>
      </c>
    </row>
    <row r="1419" spans="1:8" x14ac:dyDescent="0.2">
      <c r="A1419" t="s">
        <v>1006</v>
      </c>
      <c r="B1419" t="s">
        <v>13714</v>
      </c>
      <c r="C1419" t="s">
        <v>12449</v>
      </c>
      <c r="D1419" t="s">
        <v>12070</v>
      </c>
      <c r="E1419" s="1">
        <v>44371</v>
      </c>
      <c r="F1419">
        <f>YEAR(tblcustomers[[#This Row],[registered_date]])</f>
        <v>2021</v>
      </c>
      <c r="G1419" s="7">
        <f ca="1">TODAY() - tblcustomers[[#This Row],[registered_date]]</f>
        <v>1438</v>
      </c>
      <c r="H1419" t="str">
        <f ca="1">IF(tblcustomers[[#This Row],[customer_age(days)]]&lt;=180, "New",
  IF(tblcustomers[[#This Row],[customer_age(days)]]&lt;=730, "Loyal", "Veteran"))</f>
        <v>Veteran</v>
      </c>
    </row>
    <row r="1420" spans="1:8" x14ac:dyDescent="0.2">
      <c r="A1420" t="s">
        <v>2740</v>
      </c>
      <c r="B1420" t="s">
        <v>13715</v>
      </c>
      <c r="C1420" t="s">
        <v>12120</v>
      </c>
      <c r="D1420" t="s">
        <v>12127</v>
      </c>
      <c r="E1420" s="1">
        <v>44416</v>
      </c>
      <c r="F1420">
        <f>YEAR(tblcustomers[[#This Row],[registered_date]])</f>
        <v>2021</v>
      </c>
      <c r="G1420" s="7">
        <f ca="1">TODAY() - tblcustomers[[#This Row],[registered_date]]</f>
        <v>1393</v>
      </c>
      <c r="H1420" t="str">
        <f ca="1">IF(tblcustomers[[#This Row],[customer_age(days)]]&lt;=180, "New",
  IF(tblcustomers[[#This Row],[customer_age(days)]]&lt;=730, "Loyal", "Veteran"))</f>
        <v>Veteran</v>
      </c>
    </row>
    <row r="1421" spans="1:8" x14ac:dyDescent="0.2">
      <c r="A1421" t="s">
        <v>4921</v>
      </c>
      <c r="B1421" t="s">
        <v>13716</v>
      </c>
      <c r="C1421" t="s">
        <v>12104</v>
      </c>
      <c r="D1421" t="s">
        <v>12076</v>
      </c>
      <c r="E1421" s="1">
        <v>45052</v>
      </c>
      <c r="F1421">
        <f>YEAR(tblcustomers[[#This Row],[registered_date]])</f>
        <v>2023</v>
      </c>
      <c r="G1421" s="7">
        <f ca="1">TODAY() - tblcustomers[[#This Row],[registered_date]]</f>
        <v>757</v>
      </c>
      <c r="H1421" t="str">
        <f ca="1">IF(tblcustomers[[#This Row],[customer_age(days)]]&lt;=180, "New",
  IF(tblcustomers[[#This Row],[customer_age(days)]]&lt;=730, "Loyal", "Veteran"))</f>
        <v>Veteran</v>
      </c>
    </row>
    <row r="1422" spans="1:8" x14ac:dyDescent="0.2">
      <c r="A1422" t="s">
        <v>1450</v>
      </c>
      <c r="B1422" t="s">
        <v>13717</v>
      </c>
      <c r="C1422" t="s">
        <v>12624</v>
      </c>
      <c r="D1422" t="s">
        <v>12207</v>
      </c>
      <c r="E1422" s="1">
        <v>44673</v>
      </c>
      <c r="F1422">
        <f>YEAR(tblcustomers[[#This Row],[registered_date]])</f>
        <v>2022</v>
      </c>
      <c r="G1422" s="7">
        <f ca="1">TODAY() - tblcustomers[[#This Row],[registered_date]]</f>
        <v>1136</v>
      </c>
      <c r="H1422" t="str">
        <f ca="1">IF(tblcustomers[[#This Row],[customer_age(days)]]&lt;=180, "New",
  IF(tblcustomers[[#This Row],[customer_age(days)]]&lt;=730, "Loyal", "Veteran"))</f>
        <v>Veteran</v>
      </c>
    </row>
    <row r="1423" spans="1:8" x14ac:dyDescent="0.2">
      <c r="A1423" t="s">
        <v>3503</v>
      </c>
      <c r="B1423" t="s">
        <v>13718</v>
      </c>
      <c r="C1423" t="s">
        <v>12097</v>
      </c>
      <c r="D1423" t="s">
        <v>12056</v>
      </c>
      <c r="E1423" s="1">
        <v>44511</v>
      </c>
      <c r="F1423">
        <f>YEAR(tblcustomers[[#This Row],[registered_date]])</f>
        <v>2021</v>
      </c>
      <c r="G1423" s="7">
        <f ca="1">TODAY() - tblcustomers[[#This Row],[registered_date]]</f>
        <v>1298</v>
      </c>
      <c r="H1423" t="str">
        <f ca="1">IF(tblcustomers[[#This Row],[customer_age(days)]]&lt;=180, "New",
  IF(tblcustomers[[#This Row],[customer_age(days)]]&lt;=730, "Loyal", "Veteran"))</f>
        <v>Veteran</v>
      </c>
    </row>
    <row r="1424" spans="1:8" x14ac:dyDescent="0.2">
      <c r="A1424" t="s">
        <v>2472</v>
      </c>
      <c r="B1424" t="s">
        <v>13719</v>
      </c>
      <c r="C1424" t="s">
        <v>12365</v>
      </c>
      <c r="D1424" t="s">
        <v>12047</v>
      </c>
      <c r="E1424" s="1">
        <v>45364</v>
      </c>
      <c r="F1424">
        <f>YEAR(tblcustomers[[#This Row],[registered_date]])</f>
        <v>2024</v>
      </c>
      <c r="G1424" s="7">
        <f ca="1">TODAY() - tblcustomers[[#This Row],[registered_date]]</f>
        <v>445</v>
      </c>
      <c r="H1424" t="str">
        <f ca="1">IF(tblcustomers[[#This Row],[customer_age(days)]]&lt;=180, "New",
  IF(tblcustomers[[#This Row],[customer_age(days)]]&lt;=730, "Loyal", "Veteran"))</f>
        <v>Loyal</v>
      </c>
    </row>
    <row r="1425" spans="1:8" x14ac:dyDescent="0.2">
      <c r="A1425" t="s">
        <v>3410</v>
      </c>
      <c r="B1425" t="s">
        <v>13720</v>
      </c>
      <c r="C1425" t="s">
        <v>12359</v>
      </c>
      <c r="D1425" t="s">
        <v>12089</v>
      </c>
      <c r="E1425" s="1">
        <v>45473</v>
      </c>
      <c r="F1425">
        <f>YEAR(tblcustomers[[#This Row],[registered_date]])</f>
        <v>2024</v>
      </c>
      <c r="G1425" s="7">
        <f ca="1">TODAY() - tblcustomers[[#This Row],[registered_date]]</f>
        <v>336</v>
      </c>
      <c r="H1425" t="str">
        <f ca="1">IF(tblcustomers[[#This Row],[customer_age(days)]]&lt;=180, "New",
  IF(tblcustomers[[#This Row],[customer_age(days)]]&lt;=730, "Loyal", "Veteran"))</f>
        <v>Loyal</v>
      </c>
    </row>
    <row r="1426" spans="1:8" x14ac:dyDescent="0.2">
      <c r="A1426" t="s">
        <v>3670</v>
      </c>
      <c r="B1426" t="s">
        <v>13721</v>
      </c>
      <c r="C1426" t="s">
        <v>12399</v>
      </c>
      <c r="D1426" t="s">
        <v>12221</v>
      </c>
      <c r="E1426" s="1">
        <v>45394</v>
      </c>
      <c r="F1426">
        <f>YEAR(tblcustomers[[#This Row],[registered_date]])</f>
        <v>2024</v>
      </c>
      <c r="G1426" s="7">
        <f ca="1">TODAY() - tblcustomers[[#This Row],[registered_date]]</f>
        <v>415</v>
      </c>
      <c r="H1426" t="str">
        <f ca="1">IF(tblcustomers[[#This Row],[customer_age(days)]]&lt;=180, "New",
  IF(tblcustomers[[#This Row],[customer_age(days)]]&lt;=730, "Loyal", "Veteran"))</f>
        <v>Loyal</v>
      </c>
    </row>
    <row r="1427" spans="1:8" x14ac:dyDescent="0.2">
      <c r="A1427" t="s">
        <v>285</v>
      </c>
      <c r="B1427" t="s">
        <v>13722</v>
      </c>
      <c r="C1427" t="s">
        <v>12365</v>
      </c>
      <c r="D1427" t="s">
        <v>12042</v>
      </c>
      <c r="E1427" s="1">
        <v>44519</v>
      </c>
      <c r="F1427">
        <f>YEAR(tblcustomers[[#This Row],[registered_date]])</f>
        <v>2021</v>
      </c>
      <c r="G1427" s="7">
        <f ca="1">TODAY() - tblcustomers[[#This Row],[registered_date]]</f>
        <v>1290</v>
      </c>
      <c r="H1427" t="str">
        <f ca="1">IF(tblcustomers[[#This Row],[customer_age(days)]]&lt;=180, "New",
  IF(tblcustomers[[#This Row],[customer_age(days)]]&lt;=730, "Loyal", "Veteran"))</f>
        <v>Veteran</v>
      </c>
    </row>
    <row r="1428" spans="1:8" x14ac:dyDescent="0.2">
      <c r="A1428" t="s">
        <v>4355</v>
      </c>
      <c r="B1428" t="s">
        <v>13723</v>
      </c>
      <c r="C1428" t="s">
        <v>12025</v>
      </c>
      <c r="D1428" t="s">
        <v>12342</v>
      </c>
      <c r="E1428" s="1">
        <v>45093</v>
      </c>
      <c r="F1428">
        <f>YEAR(tblcustomers[[#This Row],[registered_date]])</f>
        <v>2023</v>
      </c>
      <c r="G1428" s="7">
        <f ca="1">TODAY() - tblcustomers[[#This Row],[registered_date]]</f>
        <v>716</v>
      </c>
      <c r="H1428" t="str">
        <f ca="1">IF(tblcustomers[[#This Row],[customer_age(days)]]&lt;=180, "New",
  IF(tblcustomers[[#This Row],[customer_age(days)]]&lt;=730, "Loyal", "Veteran"))</f>
        <v>Loyal</v>
      </c>
    </row>
    <row r="1429" spans="1:8" x14ac:dyDescent="0.2">
      <c r="A1429" t="s">
        <v>5504</v>
      </c>
      <c r="B1429" t="s">
        <v>13724</v>
      </c>
      <c r="C1429" t="s">
        <v>12072</v>
      </c>
      <c r="D1429" t="s">
        <v>12133</v>
      </c>
      <c r="E1429" s="1">
        <v>44642</v>
      </c>
      <c r="F1429">
        <f>YEAR(tblcustomers[[#This Row],[registered_date]])</f>
        <v>2022</v>
      </c>
      <c r="G1429" s="7">
        <f ca="1">TODAY() - tblcustomers[[#This Row],[registered_date]]</f>
        <v>1167</v>
      </c>
      <c r="H1429" t="str">
        <f ca="1">IF(tblcustomers[[#This Row],[customer_age(days)]]&lt;=180, "New",
  IF(tblcustomers[[#This Row],[customer_age(days)]]&lt;=730, "Loyal", "Veteran"))</f>
        <v>Veteran</v>
      </c>
    </row>
    <row r="1430" spans="1:8" x14ac:dyDescent="0.2">
      <c r="A1430" t="s">
        <v>8871</v>
      </c>
      <c r="B1430" t="s">
        <v>13725</v>
      </c>
      <c r="C1430" t="s">
        <v>12164</v>
      </c>
      <c r="D1430" t="s">
        <v>12180</v>
      </c>
      <c r="E1430" s="1">
        <v>44526</v>
      </c>
      <c r="F1430">
        <f>YEAR(tblcustomers[[#This Row],[registered_date]])</f>
        <v>2021</v>
      </c>
      <c r="G1430" s="7">
        <f ca="1">TODAY() - tblcustomers[[#This Row],[registered_date]]</f>
        <v>1283</v>
      </c>
      <c r="H1430" t="str">
        <f ca="1">IF(tblcustomers[[#This Row],[customer_age(days)]]&lt;=180, "New",
  IF(tblcustomers[[#This Row],[customer_age(days)]]&lt;=730, "Loyal", "Veteran"))</f>
        <v>Veteran</v>
      </c>
    </row>
    <row r="1431" spans="1:8" x14ac:dyDescent="0.2">
      <c r="A1431" t="s">
        <v>7067</v>
      </c>
      <c r="B1431" t="s">
        <v>13726</v>
      </c>
      <c r="C1431" t="s">
        <v>12234</v>
      </c>
      <c r="D1431" t="s">
        <v>12111</v>
      </c>
      <c r="E1431" s="1">
        <v>44376</v>
      </c>
      <c r="F1431">
        <f>YEAR(tblcustomers[[#This Row],[registered_date]])</f>
        <v>2021</v>
      </c>
      <c r="G1431" s="7">
        <f ca="1">TODAY() - tblcustomers[[#This Row],[registered_date]]</f>
        <v>1433</v>
      </c>
      <c r="H1431" t="str">
        <f ca="1">IF(tblcustomers[[#This Row],[customer_age(days)]]&lt;=180, "New",
  IF(tblcustomers[[#This Row],[customer_age(days)]]&lt;=730, "Loyal", "Veteran"))</f>
        <v>Veteran</v>
      </c>
    </row>
    <row r="1432" spans="1:8" x14ac:dyDescent="0.2">
      <c r="A1432" t="s">
        <v>6323</v>
      </c>
      <c r="B1432" t="s">
        <v>13727</v>
      </c>
      <c r="C1432" t="s">
        <v>12843</v>
      </c>
      <c r="D1432" t="s">
        <v>12127</v>
      </c>
      <c r="E1432" s="1">
        <v>44425</v>
      </c>
      <c r="F1432">
        <f>YEAR(tblcustomers[[#This Row],[registered_date]])</f>
        <v>2021</v>
      </c>
      <c r="G1432" s="7">
        <f ca="1">TODAY() - tblcustomers[[#This Row],[registered_date]]</f>
        <v>1384</v>
      </c>
      <c r="H1432" t="str">
        <f ca="1">IF(tblcustomers[[#This Row],[customer_age(days)]]&lt;=180, "New",
  IF(tblcustomers[[#This Row],[customer_age(days)]]&lt;=730, "Loyal", "Veteran"))</f>
        <v>Veteran</v>
      </c>
    </row>
    <row r="1433" spans="1:8" x14ac:dyDescent="0.2">
      <c r="A1433" t="s">
        <v>2959</v>
      </c>
      <c r="B1433" t="s">
        <v>13728</v>
      </c>
      <c r="C1433" t="s">
        <v>12374</v>
      </c>
      <c r="D1433" t="s">
        <v>12246</v>
      </c>
      <c r="E1433" s="1">
        <v>45664</v>
      </c>
      <c r="F1433">
        <f>YEAR(tblcustomers[[#This Row],[registered_date]])</f>
        <v>2025</v>
      </c>
      <c r="G1433" s="7">
        <f ca="1">TODAY() - tblcustomers[[#This Row],[registered_date]]</f>
        <v>145</v>
      </c>
      <c r="H1433" t="str">
        <f ca="1">IF(tblcustomers[[#This Row],[customer_age(days)]]&lt;=180, "New",
  IF(tblcustomers[[#This Row],[customer_age(days)]]&lt;=730, "Loyal", "Veteran"))</f>
        <v>New</v>
      </c>
    </row>
    <row r="1434" spans="1:8" x14ac:dyDescent="0.2">
      <c r="A1434" t="s">
        <v>2112</v>
      </c>
      <c r="B1434" t="s">
        <v>13729</v>
      </c>
      <c r="C1434" t="s">
        <v>12336</v>
      </c>
      <c r="D1434" t="s">
        <v>12248</v>
      </c>
      <c r="E1434" s="1">
        <v>44966</v>
      </c>
      <c r="F1434">
        <f>YEAR(tblcustomers[[#This Row],[registered_date]])</f>
        <v>2023</v>
      </c>
      <c r="G1434" s="7">
        <f ca="1">TODAY() - tblcustomers[[#This Row],[registered_date]]</f>
        <v>843</v>
      </c>
      <c r="H1434" t="str">
        <f ca="1">IF(tblcustomers[[#This Row],[customer_age(days)]]&lt;=180, "New",
  IF(tblcustomers[[#This Row],[customer_age(days)]]&lt;=730, "Loyal", "Veteran"))</f>
        <v>Veteran</v>
      </c>
    </row>
    <row r="1435" spans="1:8" x14ac:dyDescent="0.2">
      <c r="A1435" t="s">
        <v>4141</v>
      </c>
      <c r="B1435" t="s">
        <v>13730</v>
      </c>
      <c r="C1435" t="s">
        <v>12186</v>
      </c>
      <c r="D1435" t="s">
        <v>12248</v>
      </c>
      <c r="E1435" s="1">
        <v>44706</v>
      </c>
      <c r="F1435">
        <f>YEAR(tblcustomers[[#This Row],[registered_date]])</f>
        <v>2022</v>
      </c>
      <c r="G1435" s="7">
        <f ca="1">TODAY() - tblcustomers[[#This Row],[registered_date]]</f>
        <v>1103</v>
      </c>
      <c r="H1435" t="str">
        <f ca="1">IF(tblcustomers[[#This Row],[customer_age(days)]]&lt;=180, "New",
  IF(tblcustomers[[#This Row],[customer_age(days)]]&lt;=730, "Loyal", "Veteran"))</f>
        <v>Veteran</v>
      </c>
    </row>
    <row r="1436" spans="1:8" x14ac:dyDescent="0.2">
      <c r="A1436" t="s">
        <v>269</v>
      </c>
      <c r="B1436" t="s">
        <v>13731</v>
      </c>
      <c r="C1436" t="s">
        <v>12195</v>
      </c>
      <c r="D1436" t="s">
        <v>12026</v>
      </c>
      <c r="E1436" s="1">
        <v>44444</v>
      </c>
      <c r="F1436">
        <f>YEAR(tblcustomers[[#This Row],[registered_date]])</f>
        <v>2021</v>
      </c>
      <c r="G1436" s="7">
        <f ca="1">TODAY() - tblcustomers[[#This Row],[registered_date]]</f>
        <v>1365</v>
      </c>
      <c r="H1436" t="str">
        <f ca="1">IF(tblcustomers[[#This Row],[customer_age(days)]]&lt;=180, "New",
  IF(tblcustomers[[#This Row],[customer_age(days)]]&lt;=730, "Loyal", "Veteran"))</f>
        <v>Veteran</v>
      </c>
    </row>
    <row r="1437" spans="1:8" x14ac:dyDescent="0.2">
      <c r="A1437" t="s">
        <v>3438</v>
      </c>
      <c r="B1437" t="s">
        <v>13732</v>
      </c>
      <c r="C1437" t="s">
        <v>12447</v>
      </c>
      <c r="D1437" t="s">
        <v>12248</v>
      </c>
      <c r="E1437" s="1">
        <v>45313</v>
      </c>
      <c r="F1437">
        <f>YEAR(tblcustomers[[#This Row],[registered_date]])</f>
        <v>2024</v>
      </c>
      <c r="G1437" s="7">
        <f ca="1">TODAY() - tblcustomers[[#This Row],[registered_date]]</f>
        <v>496</v>
      </c>
      <c r="H1437" t="str">
        <f ca="1">IF(tblcustomers[[#This Row],[customer_age(days)]]&lt;=180, "New",
  IF(tblcustomers[[#This Row],[customer_age(days)]]&lt;=730, "Loyal", "Veteran"))</f>
        <v>Loyal</v>
      </c>
    </row>
    <row r="1438" spans="1:8" x14ac:dyDescent="0.2">
      <c r="A1438" t="s">
        <v>4843</v>
      </c>
      <c r="B1438" t="s">
        <v>13733</v>
      </c>
      <c r="C1438" t="s">
        <v>12672</v>
      </c>
      <c r="D1438" t="s">
        <v>12047</v>
      </c>
      <c r="E1438" s="1">
        <v>44793</v>
      </c>
      <c r="F1438">
        <f>YEAR(tblcustomers[[#This Row],[registered_date]])</f>
        <v>2022</v>
      </c>
      <c r="G1438" s="7">
        <f ca="1">TODAY() - tblcustomers[[#This Row],[registered_date]]</f>
        <v>1016</v>
      </c>
      <c r="H1438" t="str">
        <f ca="1">IF(tblcustomers[[#This Row],[customer_age(days)]]&lt;=180, "New",
  IF(tblcustomers[[#This Row],[customer_age(days)]]&lt;=730, "Loyal", "Veteran"))</f>
        <v>Veteran</v>
      </c>
    </row>
    <row r="1439" spans="1:8" x14ac:dyDescent="0.2">
      <c r="A1439" t="s">
        <v>5315</v>
      </c>
      <c r="B1439" t="s">
        <v>13734</v>
      </c>
      <c r="C1439" t="s">
        <v>12989</v>
      </c>
      <c r="D1439" t="s">
        <v>12044</v>
      </c>
      <c r="E1439" s="1">
        <v>45258</v>
      </c>
      <c r="F1439">
        <f>YEAR(tblcustomers[[#This Row],[registered_date]])</f>
        <v>2023</v>
      </c>
      <c r="G1439" s="7">
        <f ca="1">TODAY() - tblcustomers[[#This Row],[registered_date]]</f>
        <v>551</v>
      </c>
      <c r="H1439" t="str">
        <f ca="1">IF(tblcustomers[[#This Row],[customer_age(days)]]&lt;=180, "New",
  IF(tblcustomers[[#This Row],[customer_age(days)]]&lt;=730, "Loyal", "Veteran"))</f>
        <v>Loyal</v>
      </c>
    </row>
    <row r="1440" spans="1:8" x14ac:dyDescent="0.2">
      <c r="A1440" t="s">
        <v>3708</v>
      </c>
      <c r="B1440" t="s">
        <v>13735</v>
      </c>
      <c r="C1440" t="s">
        <v>12346</v>
      </c>
      <c r="D1440" t="s">
        <v>12062</v>
      </c>
      <c r="E1440" s="1">
        <v>45366</v>
      </c>
      <c r="F1440">
        <f>YEAR(tblcustomers[[#This Row],[registered_date]])</f>
        <v>2024</v>
      </c>
      <c r="G1440" s="7">
        <f ca="1">TODAY() - tblcustomers[[#This Row],[registered_date]]</f>
        <v>443</v>
      </c>
      <c r="H1440" t="str">
        <f ca="1">IF(tblcustomers[[#This Row],[customer_age(days)]]&lt;=180, "New",
  IF(tblcustomers[[#This Row],[customer_age(days)]]&lt;=730, "Loyal", "Veteran"))</f>
        <v>Loyal</v>
      </c>
    </row>
    <row r="1441" spans="1:8" x14ac:dyDescent="0.2">
      <c r="A1441" t="s">
        <v>3204</v>
      </c>
      <c r="B1441" t="s">
        <v>13736</v>
      </c>
      <c r="C1441" t="s">
        <v>12530</v>
      </c>
      <c r="D1441" t="s">
        <v>12246</v>
      </c>
      <c r="E1441" s="1">
        <v>45640</v>
      </c>
      <c r="F1441">
        <f>YEAR(tblcustomers[[#This Row],[registered_date]])</f>
        <v>2024</v>
      </c>
      <c r="G1441" s="7">
        <f ca="1">TODAY() - tblcustomers[[#This Row],[registered_date]]</f>
        <v>169</v>
      </c>
      <c r="H1441" t="str">
        <f ca="1">IF(tblcustomers[[#This Row],[customer_age(days)]]&lt;=180, "New",
  IF(tblcustomers[[#This Row],[customer_age(days)]]&lt;=730, "Loyal", "Veteran"))</f>
        <v>New</v>
      </c>
    </row>
    <row r="1442" spans="1:8" x14ac:dyDescent="0.2">
      <c r="A1442" t="s">
        <v>2577</v>
      </c>
      <c r="B1442" t="s">
        <v>13737</v>
      </c>
      <c r="C1442" t="s">
        <v>12259</v>
      </c>
      <c r="D1442" t="s">
        <v>12047</v>
      </c>
      <c r="E1442" s="1">
        <v>45311</v>
      </c>
      <c r="F1442">
        <f>YEAR(tblcustomers[[#This Row],[registered_date]])</f>
        <v>2024</v>
      </c>
      <c r="G1442" s="7">
        <f ca="1">TODAY() - tblcustomers[[#This Row],[registered_date]]</f>
        <v>498</v>
      </c>
      <c r="H1442" t="str">
        <f ca="1">IF(tblcustomers[[#This Row],[customer_age(days)]]&lt;=180, "New",
  IF(tblcustomers[[#This Row],[customer_age(days)]]&lt;=730, "Loyal", "Veteran"))</f>
        <v>Loyal</v>
      </c>
    </row>
    <row r="1443" spans="1:8" x14ac:dyDescent="0.2">
      <c r="A1443" t="s">
        <v>440</v>
      </c>
      <c r="B1443" t="s">
        <v>13549</v>
      </c>
      <c r="C1443" t="s">
        <v>12514</v>
      </c>
      <c r="D1443" t="s">
        <v>12021</v>
      </c>
      <c r="E1443" s="1">
        <v>44615</v>
      </c>
      <c r="F1443">
        <f>YEAR(tblcustomers[[#This Row],[registered_date]])</f>
        <v>2022</v>
      </c>
      <c r="G1443" s="7">
        <f ca="1">TODAY() - tblcustomers[[#This Row],[registered_date]]</f>
        <v>1194</v>
      </c>
      <c r="H1443" t="str">
        <f ca="1">IF(tblcustomers[[#This Row],[customer_age(days)]]&lt;=180, "New",
  IF(tblcustomers[[#This Row],[customer_age(days)]]&lt;=730, "Loyal", "Veteran"))</f>
        <v>Veteran</v>
      </c>
    </row>
    <row r="1444" spans="1:8" x14ac:dyDescent="0.2">
      <c r="A1444" t="s">
        <v>525</v>
      </c>
      <c r="B1444" t="s">
        <v>13738</v>
      </c>
      <c r="C1444" t="s">
        <v>12437</v>
      </c>
      <c r="D1444" t="s">
        <v>12248</v>
      </c>
      <c r="E1444" s="1">
        <v>44817</v>
      </c>
      <c r="F1444">
        <f>YEAR(tblcustomers[[#This Row],[registered_date]])</f>
        <v>2022</v>
      </c>
      <c r="G1444" s="7">
        <f ca="1">TODAY() - tblcustomers[[#This Row],[registered_date]]</f>
        <v>992</v>
      </c>
      <c r="H1444" t="str">
        <f ca="1">IF(tblcustomers[[#This Row],[customer_age(days)]]&lt;=180, "New",
  IF(tblcustomers[[#This Row],[customer_age(days)]]&lt;=730, "Loyal", "Veteran"))</f>
        <v>Veteran</v>
      </c>
    </row>
    <row r="1445" spans="1:8" x14ac:dyDescent="0.2">
      <c r="A1445" t="s">
        <v>1654</v>
      </c>
      <c r="B1445" t="s">
        <v>13739</v>
      </c>
      <c r="C1445" t="s">
        <v>12817</v>
      </c>
      <c r="D1445" t="s">
        <v>12162</v>
      </c>
      <c r="E1445" s="1">
        <v>44900</v>
      </c>
      <c r="F1445">
        <f>YEAR(tblcustomers[[#This Row],[registered_date]])</f>
        <v>2022</v>
      </c>
      <c r="G1445" s="7">
        <f ca="1">TODAY() - tblcustomers[[#This Row],[registered_date]]</f>
        <v>909</v>
      </c>
      <c r="H1445" t="str">
        <f ca="1">IF(tblcustomers[[#This Row],[customer_age(days)]]&lt;=180, "New",
  IF(tblcustomers[[#This Row],[customer_age(days)]]&lt;=730, "Loyal", "Veteran"))</f>
        <v>Veteran</v>
      </c>
    </row>
    <row r="1446" spans="1:8" x14ac:dyDescent="0.2">
      <c r="A1446" t="s">
        <v>554</v>
      </c>
      <c r="B1446" t="s">
        <v>13740</v>
      </c>
      <c r="C1446" t="s">
        <v>12135</v>
      </c>
      <c r="D1446" t="s">
        <v>12037</v>
      </c>
      <c r="E1446" s="1">
        <v>45599</v>
      </c>
      <c r="F1446">
        <f>YEAR(tblcustomers[[#This Row],[registered_date]])</f>
        <v>2024</v>
      </c>
      <c r="G1446" s="7">
        <f ca="1">TODAY() - tblcustomers[[#This Row],[registered_date]]</f>
        <v>210</v>
      </c>
      <c r="H1446" t="str">
        <f ca="1">IF(tblcustomers[[#This Row],[customer_age(days)]]&lt;=180, "New",
  IF(tblcustomers[[#This Row],[customer_age(days)]]&lt;=730, "Loyal", "Veteran"))</f>
        <v>Loyal</v>
      </c>
    </row>
    <row r="1447" spans="1:8" x14ac:dyDescent="0.2">
      <c r="A1447" t="s">
        <v>2547</v>
      </c>
      <c r="B1447" t="s">
        <v>13741</v>
      </c>
      <c r="C1447" t="s">
        <v>12659</v>
      </c>
      <c r="D1447" t="s">
        <v>12026</v>
      </c>
      <c r="E1447" s="1">
        <v>44694</v>
      </c>
      <c r="F1447">
        <f>YEAR(tblcustomers[[#This Row],[registered_date]])</f>
        <v>2022</v>
      </c>
      <c r="G1447" s="7">
        <f ca="1">TODAY() - tblcustomers[[#This Row],[registered_date]]</f>
        <v>1115</v>
      </c>
      <c r="H1447" t="str">
        <f ca="1">IF(tblcustomers[[#This Row],[customer_age(days)]]&lt;=180, "New",
  IF(tblcustomers[[#This Row],[customer_age(days)]]&lt;=730, "Loyal", "Veteran"))</f>
        <v>Veteran</v>
      </c>
    </row>
    <row r="1448" spans="1:8" x14ac:dyDescent="0.2">
      <c r="A1448" t="s">
        <v>1072</v>
      </c>
      <c r="B1448" t="s">
        <v>13742</v>
      </c>
      <c r="C1448" t="s">
        <v>12189</v>
      </c>
      <c r="D1448" t="s">
        <v>12026</v>
      </c>
      <c r="E1448" s="1">
        <v>44761</v>
      </c>
      <c r="F1448">
        <f>YEAR(tblcustomers[[#This Row],[registered_date]])</f>
        <v>2022</v>
      </c>
      <c r="G1448" s="7">
        <f ca="1">TODAY() - tblcustomers[[#This Row],[registered_date]]</f>
        <v>1048</v>
      </c>
      <c r="H1448" t="str">
        <f ca="1">IF(tblcustomers[[#This Row],[customer_age(days)]]&lt;=180, "New",
  IF(tblcustomers[[#This Row],[customer_age(days)]]&lt;=730, "Loyal", "Veteran"))</f>
        <v>Veteran</v>
      </c>
    </row>
    <row r="1449" spans="1:8" x14ac:dyDescent="0.2">
      <c r="A1449" t="s">
        <v>727</v>
      </c>
      <c r="B1449" t="s">
        <v>13743</v>
      </c>
      <c r="C1449" t="s">
        <v>12550</v>
      </c>
      <c r="D1449" t="s">
        <v>26</v>
      </c>
      <c r="E1449" s="1">
        <v>44507</v>
      </c>
      <c r="F1449">
        <f>YEAR(tblcustomers[[#This Row],[registered_date]])</f>
        <v>2021</v>
      </c>
      <c r="G1449" s="7">
        <f ca="1">TODAY() - tblcustomers[[#This Row],[registered_date]]</f>
        <v>1302</v>
      </c>
      <c r="H1449" t="str">
        <f ca="1">IF(tblcustomers[[#This Row],[customer_age(days)]]&lt;=180, "New",
  IF(tblcustomers[[#This Row],[customer_age(days)]]&lt;=730, "Loyal", "Veteran"))</f>
        <v>Veteran</v>
      </c>
    </row>
    <row r="1450" spans="1:8" x14ac:dyDescent="0.2">
      <c r="A1450" t="s">
        <v>3202</v>
      </c>
      <c r="B1450" t="s">
        <v>13744</v>
      </c>
      <c r="C1450" t="s">
        <v>12146</v>
      </c>
      <c r="D1450" t="s">
        <v>12086</v>
      </c>
      <c r="E1450" s="1">
        <v>44518</v>
      </c>
      <c r="F1450">
        <f>YEAR(tblcustomers[[#This Row],[registered_date]])</f>
        <v>2021</v>
      </c>
      <c r="G1450" s="7">
        <f ca="1">TODAY() - tblcustomers[[#This Row],[registered_date]]</f>
        <v>1291</v>
      </c>
      <c r="H1450" t="str">
        <f ca="1">IF(tblcustomers[[#This Row],[customer_age(days)]]&lt;=180, "New",
  IF(tblcustomers[[#This Row],[customer_age(days)]]&lt;=730, "Loyal", "Veteran"))</f>
        <v>Veteran</v>
      </c>
    </row>
    <row r="1451" spans="1:8" x14ac:dyDescent="0.2">
      <c r="A1451" t="s">
        <v>1634</v>
      </c>
      <c r="B1451" t="s">
        <v>13745</v>
      </c>
      <c r="C1451" t="s">
        <v>12726</v>
      </c>
      <c r="D1451" t="s">
        <v>12118</v>
      </c>
      <c r="E1451" s="1">
        <v>45625</v>
      </c>
      <c r="F1451">
        <f>YEAR(tblcustomers[[#This Row],[registered_date]])</f>
        <v>2024</v>
      </c>
      <c r="G1451" s="7">
        <f ca="1">TODAY() - tblcustomers[[#This Row],[registered_date]]</f>
        <v>184</v>
      </c>
      <c r="H1451" t="str">
        <f ca="1">IF(tblcustomers[[#This Row],[customer_age(days)]]&lt;=180, "New",
  IF(tblcustomers[[#This Row],[customer_age(days)]]&lt;=730, "Loyal", "Veteran"))</f>
        <v>Loyal</v>
      </c>
    </row>
    <row r="1452" spans="1:8" x14ac:dyDescent="0.2">
      <c r="A1452" t="s">
        <v>180</v>
      </c>
      <c r="B1452" t="s">
        <v>13746</v>
      </c>
      <c r="C1452" t="s">
        <v>12659</v>
      </c>
      <c r="D1452" t="s">
        <v>12342</v>
      </c>
      <c r="E1452" s="1">
        <v>45761</v>
      </c>
      <c r="F1452">
        <f>YEAR(tblcustomers[[#This Row],[registered_date]])</f>
        <v>2025</v>
      </c>
      <c r="G1452" s="7">
        <f ca="1">TODAY() - tblcustomers[[#This Row],[registered_date]]</f>
        <v>48</v>
      </c>
      <c r="H1452" t="str">
        <f ca="1">IF(tblcustomers[[#This Row],[customer_age(days)]]&lt;=180, "New",
  IF(tblcustomers[[#This Row],[customer_age(days)]]&lt;=730, "Loyal", "Veteran"))</f>
        <v>New</v>
      </c>
    </row>
    <row r="1453" spans="1:8" x14ac:dyDescent="0.2">
      <c r="A1453" t="s">
        <v>5401</v>
      </c>
      <c r="B1453" t="s">
        <v>13747</v>
      </c>
      <c r="C1453" t="s">
        <v>12558</v>
      </c>
      <c r="D1453" t="s">
        <v>12070</v>
      </c>
      <c r="E1453" s="1">
        <v>45120</v>
      </c>
      <c r="F1453">
        <f>YEAR(tblcustomers[[#This Row],[registered_date]])</f>
        <v>2023</v>
      </c>
      <c r="G1453" s="7">
        <f ca="1">TODAY() - tblcustomers[[#This Row],[registered_date]]</f>
        <v>689</v>
      </c>
      <c r="H1453" t="str">
        <f ca="1">IF(tblcustomers[[#This Row],[customer_age(days)]]&lt;=180, "New",
  IF(tblcustomers[[#This Row],[customer_age(days)]]&lt;=730, "Loyal", "Veteran"))</f>
        <v>Loyal</v>
      </c>
    </row>
    <row r="1454" spans="1:8" x14ac:dyDescent="0.2">
      <c r="A1454" t="s">
        <v>3175</v>
      </c>
      <c r="B1454" t="s">
        <v>13748</v>
      </c>
      <c r="C1454" t="s">
        <v>12703</v>
      </c>
      <c r="D1454" t="s">
        <v>12021</v>
      </c>
      <c r="E1454" s="1">
        <v>44537</v>
      </c>
      <c r="F1454">
        <f>YEAR(tblcustomers[[#This Row],[registered_date]])</f>
        <v>2021</v>
      </c>
      <c r="G1454" s="7">
        <f ca="1">TODAY() - tblcustomers[[#This Row],[registered_date]]</f>
        <v>1272</v>
      </c>
      <c r="H1454" t="str">
        <f ca="1">IF(tblcustomers[[#This Row],[customer_age(days)]]&lt;=180, "New",
  IF(tblcustomers[[#This Row],[customer_age(days)]]&lt;=730, "Loyal", "Veteran"))</f>
        <v>Veteran</v>
      </c>
    </row>
    <row r="1455" spans="1:8" x14ac:dyDescent="0.2">
      <c r="A1455" t="s">
        <v>4521</v>
      </c>
      <c r="B1455" t="s">
        <v>13749</v>
      </c>
      <c r="C1455" t="s">
        <v>12449</v>
      </c>
      <c r="D1455" t="s">
        <v>12243</v>
      </c>
      <c r="E1455" s="1">
        <v>44727</v>
      </c>
      <c r="F1455">
        <f>YEAR(tblcustomers[[#This Row],[registered_date]])</f>
        <v>2022</v>
      </c>
      <c r="G1455" s="7">
        <f ca="1">TODAY() - tblcustomers[[#This Row],[registered_date]]</f>
        <v>1082</v>
      </c>
      <c r="H1455" t="str">
        <f ca="1">IF(tblcustomers[[#This Row],[customer_age(days)]]&lt;=180, "New",
  IF(tblcustomers[[#This Row],[customer_age(days)]]&lt;=730, "Loyal", "Veteran"))</f>
        <v>Veteran</v>
      </c>
    </row>
    <row r="1456" spans="1:8" x14ac:dyDescent="0.2">
      <c r="A1456" t="s">
        <v>1198</v>
      </c>
      <c r="B1456" t="s">
        <v>13750</v>
      </c>
      <c r="C1456" t="s">
        <v>12376</v>
      </c>
      <c r="D1456" t="s">
        <v>12034</v>
      </c>
      <c r="E1456" s="1">
        <v>44759</v>
      </c>
      <c r="F1456">
        <f>YEAR(tblcustomers[[#This Row],[registered_date]])</f>
        <v>2022</v>
      </c>
      <c r="G1456" s="7">
        <f ca="1">TODAY() - tblcustomers[[#This Row],[registered_date]]</f>
        <v>1050</v>
      </c>
      <c r="H1456" t="str">
        <f ca="1">IF(tblcustomers[[#This Row],[customer_age(days)]]&lt;=180, "New",
  IF(tblcustomers[[#This Row],[customer_age(days)]]&lt;=730, "Loyal", "Veteran"))</f>
        <v>Veteran</v>
      </c>
    </row>
    <row r="1457" spans="1:8" x14ac:dyDescent="0.2">
      <c r="A1457" t="s">
        <v>582</v>
      </c>
      <c r="B1457" t="s">
        <v>13751</v>
      </c>
      <c r="C1457" t="s">
        <v>12200</v>
      </c>
      <c r="D1457" t="s">
        <v>12177</v>
      </c>
      <c r="E1457" s="1">
        <v>44581</v>
      </c>
      <c r="F1457">
        <f>YEAR(tblcustomers[[#This Row],[registered_date]])</f>
        <v>2022</v>
      </c>
      <c r="G1457" s="7">
        <f ca="1">TODAY() - tblcustomers[[#This Row],[registered_date]]</f>
        <v>1228</v>
      </c>
      <c r="H1457" t="str">
        <f ca="1">IF(tblcustomers[[#This Row],[customer_age(days)]]&lt;=180, "New",
  IF(tblcustomers[[#This Row],[customer_age(days)]]&lt;=730, "Loyal", "Veteran"))</f>
        <v>Veteran</v>
      </c>
    </row>
    <row r="1458" spans="1:8" x14ac:dyDescent="0.2">
      <c r="A1458" t="s">
        <v>89</v>
      </c>
      <c r="B1458" t="s">
        <v>13752</v>
      </c>
      <c r="C1458" t="s">
        <v>12069</v>
      </c>
      <c r="D1458" t="s">
        <v>58</v>
      </c>
      <c r="E1458" s="1">
        <v>44988</v>
      </c>
      <c r="F1458">
        <f>YEAR(tblcustomers[[#This Row],[registered_date]])</f>
        <v>2023</v>
      </c>
      <c r="G1458" s="7">
        <f ca="1">TODAY() - tblcustomers[[#This Row],[registered_date]]</f>
        <v>821</v>
      </c>
      <c r="H1458" t="str">
        <f ca="1">IF(tblcustomers[[#This Row],[customer_age(days)]]&lt;=180, "New",
  IF(tblcustomers[[#This Row],[customer_age(days)]]&lt;=730, "Loyal", "Veteran"))</f>
        <v>Veteran</v>
      </c>
    </row>
    <row r="1459" spans="1:8" x14ac:dyDescent="0.2">
      <c r="A1459" t="s">
        <v>1374</v>
      </c>
      <c r="B1459" t="s">
        <v>13753</v>
      </c>
      <c r="C1459" t="s">
        <v>12578</v>
      </c>
      <c r="D1459" t="s">
        <v>12056</v>
      </c>
      <c r="E1459" s="1">
        <v>44907</v>
      </c>
      <c r="F1459">
        <f>YEAR(tblcustomers[[#This Row],[registered_date]])</f>
        <v>2022</v>
      </c>
      <c r="G1459" s="7">
        <f ca="1">TODAY() - tblcustomers[[#This Row],[registered_date]]</f>
        <v>902</v>
      </c>
      <c r="H1459" t="str">
        <f ca="1">IF(tblcustomers[[#This Row],[customer_age(days)]]&lt;=180, "New",
  IF(tblcustomers[[#This Row],[customer_age(days)]]&lt;=730, "Loyal", "Veteran"))</f>
        <v>Veteran</v>
      </c>
    </row>
    <row r="1460" spans="1:8" x14ac:dyDescent="0.2">
      <c r="A1460" t="s">
        <v>1958</v>
      </c>
      <c r="B1460" t="s">
        <v>13754</v>
      </c>
      <c r="C1460" t="s">
        <v>12144</v>
      </c>
      <c r="D1460" t="s">
        <v>12102</v>
      </c>
      <c r="E1460" s="1">
        <v>44454</v>
      </c>
      <c r="F1460">
        <f>YEAR(tblcustomers[[#This Row],[registered_date]])</f>
        <v>2021</v>
      </c>
      <c r="G1460" s="7">
        <f ca="1">TODAY() - tblcustomers[[#This Row],[registered_date]]</f>
        <v>1355</v>
      </c>
      <c r="H1460" t="str">
        <f ca="1">IF(tblcustomers[[#This Row],[customer_age(days)]]&lt;=180, "New",
  IF(tblcustomers[[#This Row],[customer_age(days)]]&lt;=730, "Loyal", "Veteran"))</f>
        <v>Veteran</v>
      </c>
    </row>
    <row r="1461" spans="1:8" x14ac:dyDescent="0.2">
      <c r="A1461" t="s">
        <v>4710</v>
      </c>
      <c r="B1461" t="s">
        <v>13755</v>
      </c>
      <c r="C1461" t="s">
        <v>12320</v>
      </c>
      <c r="D1461" t="s">
        <v>58</v>
      </c>
      <c r="E1461" s="1">
        <v>44441</v>
      </c>
      <c r="F1461">
        <f>YEAR(tblcustomers[[#This Row],[registered_date]])</f>
        <v>2021</v>
      </c>
      <c r="G1461" s="7">
        <f ca="1">TODAY() - tblcustomers[[#This Row],[registered_date]]</f>
        <v>1368</v>
      </c>
      <c r="H1461" t="str">
        <f ca="1">IF(tblcustomers[[#This Row],[customer_age(days)]]&lt;=180, "New",
  IF(tblcustomers[[#This Row],[customer_age(days)]]&lt;=730, "Loyal", "Veteran"))</f>
        <v>Veteran</v>
      </c>
    </row>
    <row r="1462" spans="1:8" x14ac:dyDescent="0.2">
      <c r="A1462" t="s">
        <v>7176</v>
      </c>
      <c r="B1462" t="s">
        <v>13756</v>
      </c>
      <c r="C1462" t="s">
        <v>12609</v>
      </c>
      <c r="D1462" t="s">
        <v>12140</v>
      </c>
      <c r="E1462" s="1">
        <v>44435</v>
      </c>
      <c r="F1462">
        <f>YEAR(tblcustomers[[#This Row],[registered_date]])</f>
        <v>2021</v>
      </c>
      <c r="G1462" s="7">
        <f ca="1">TODAY() - tblcustomers[[#This Row],[registered_date]]</f>
        <v>1374</v>
      </c>
      <c r="H1462" t="str">
        <f ca="1">IF(tblcustomers[[#This Row],[customer_age(days)]]&lt;=180, "New",
  IF(tblcustomers[[#This Row],[customer_age(days)]]&lt;=730, "Loyal", "Veteran"))</f>
        <v>Veteran</v>
      </c>
    </row>
    <row r="1463" spans="1:8" x14ac:dyDescent="0.2">
      <c r="A1463" t="s">
        <v>5585</v>
      </c>
      <c r="B1463" t="s">
        <v>13757</v>
      </c>
      <c r="C1463" t="s">
        <v>12061</v>
      </c>
      <c r="D1463" t="s">
        <v>12102</v>
      </c>
      <c r="E1463" s="1">
        <v>44805</v>
      </c>
      <c r="F1463">
        <f>YEAR(tblcustomers[[#This Row],[registered_date]])</f>
        <v>2022</v>
      </c>
      <c r="G1463" s="7">
        <f ca="1">TODAY() - tblcustomers[[#This Row],[registered_date]]</f>
        <v>1004</v>
      </c>
      <c r="H1463" t="str">
        <f ca="1">IF(tblcustomers[[#This Row],[customer_age(days)]]&lt;=180, "New",
  IF(tblcustomers[[#This Row],[customer_age(days)]]&lt;=730, "Loyal", "Veteran"))</f>
        <v>Veteran</v>
      </c>
    </row>
    <row r="1464" spans="1:8" x14ac:dyDescent="0.2">
      <c r="A1464" t="s">
        <v>1099</v>
      </c>
      <c r="B1464" t="s">
        <v>13758</v>
      </c>
      <c r="C1464" t="s">
        <v>12097</v>
      </c>
      <c r="D1464" t="s">
        <v>12091</v>
      </c>
      <c r="E1464" s="1">
        <v>45466</v>
      </c>
      <c r="F1464">
        <f>YEAR(tblcustomers[[#This Row],[registered_date]])</f>
        <v>2024</v>
      </c>
      <c r="G1464" s="7">
        <f ca="1">TODAY() - tblcustomers[[#This Row],[registered_date]]</f>
        <v>343</v>
      </c>
      <c r="H1464" t="str">
        <f ca="1">IF(tblcustomers[[#This Row],[customer_age(days)]]&lt;=180, "New",
  IF(tblcustomers[[#This Row],[customer_age(days)]]&lt;=730, "Loyal", "Veteran"))</f>
        <v>Loyal</v>
      </c>
    </row>
    <row r="1465" spans="1:8" x14ac:dyDescent="0.2">
      <c r="A1465" t="s">
        <v>3084</v>
      </c>
      <c r="B1465" t="s">
        <v>13759</v>
      </c>
      <c r="C1465" t="s">
        <v>12560</v>
      </c>
      <c r="D1465" t="s">
        <v>12102</v>
      </c>
      <c r="E1465" s="1">
        <v>45294</v>
      </c>
      <c r="F1465">
        <f>YEAR(tblcustomers[[#This Row],[registered_date]])</f>
        <v>2024</v>
      </c>
      <c r="G1465" s="7">
        <f ca="1">TODAY() - tblcustomers[[#This Row],[registered_date]]</f>
        <v>515</v>
      </c>
      <c r="H1465" t="str">
        <f ca="1">IF(tblcustomers[[#This Row],[customer_age(days)]]&lt;=180, "New",
  IF(tblcustomers[[#This Row],[customer_age(days)]]&lt;=730, "Loyal", "Veteran"))</f>
        <v>Loyal</v>
      </c>
    </row>
    <row r="1466" spans="1:8" x14ac:dyDescent="0.2">
      <c r="A1466" t="s">
        <v>2208</v>
      </c>
      <c r="B1466" t="s">
        <v>13760</v>
      </c>
      <c r="C1466" t="s">
        <v>12686</v>
      </c>
      <c r="D1466" t="s">
        <v>12133</v>
      </c>
      <c r="E1466" s="1">
        <v>45315</v>
      </c>
      <c r="F1466">
        <f>YEAR(tblcustomers[[#This Row],[registered_date]])</f>
        <v>2024</v>
      </c>
      <c r="G1466" s="7">
        <f ca="1">TODAY() - tblcustomers[[#This Row],[registered_date]]</f>
        <v>494</v>
      </c>
      <c r="H1466" t="str">
        <f ca="1">IF(tblcustomers[[#This Row],[customer_age(days)]]&lt;=180, "New",
  IF(tblcustomers[[#This Row],[customer_age(days)]]&lt;=730, "Loyal", "Veteran"))</f>
        <v>Loyal</v>
      </c>
    </row>
    <row r="1467" spans="1:8" x14ac:dyDescent="0.2">
      <c r="A1467" t="s">
        <v>2131</v>
      </c>
      <c r="B1467" t="s">
        <v>13761</v>
      </c>
      <c r="C1467" t="s">
        <v>12139</v>
      </c>
      <c r="D1467" t="s">
        <v>12050</v>
      </c>
      <c r="E1467" s="1">
        <v>44974</v>
      </c>
      <c r="F1467">
        <f>YEAR(tblcustomers[[#This Row],[registered_date]])</f>
        <v>2023</v>
      </c>
      <c r="G1467" s="7">
        <f ca="1">TODAY() - tblcustomers[[#This Row],[registered_date]]</f>
        <v>835</v>
      </c>
      <c r="H1467" t="str">
        <f ca="1">IF(tblcustomers[[#This Row],[customer_age(days)]]&lt;=180, "New",
  IF(tblcustomers[[#This Row],[customer_age(days)]]&lt;=730, "Loyal", "Veteran"))</f>
        <v>Veteran</v>
      </c>
    </row>
    <row r="1468" spans="1:8" x14ac:dyDescent="0.2">
      <c r="A1468" t="s">
        <v>9567</v>
      </c>
      <c r="B1468" t="s">
        <v>13762</v>
      </c>
      <c r="C1468" t="s">
        <v>12191</v>
      </c>
      <c r="D1468" t="s">
        <v>12078</v>
      </c>
      <c r="E1468" s="1">
        <v>44951</v>
      </c>
      <c r="F1468">
        <f>YEAR(tblcustomers[[#This Row],[registered_date]])</f>
        <v>2023</v>
      </c>
      <c r="G1468" s="7">
        <f ca="1">TODAY() - tblcustomers[[#This Row],[registered_date]]</f>
        <v>858</v>
      </c>
      <c r="H1468" t="str">
        <f ca="1">IF(tblcustomers[[#This Row],[customer_age(days)]]&lt;=180, "New",
  IF(tblcustomers[[#This Row],[customer_age(days)]]&lt;=730, "Loyal", "Veteran"))</f>
        <v>Veteran</v>
      </c>
    </row>
    <row r="1469" spans="1:8" x14ac:dyDescent="0.2">
      <c r="A1469" t="s">
        <v>6083</v>
      </c>
      <c r="B1469" t="s">
        <v>13763</v>
      </c>
      <c r="C1469" t="s">
        <v>12239</v>
      </c>
      <c r="D1469" t="s">
        <v>12159</v>
      </c>
      <c r="E1469" s="1">
        <v>44678</v>
      </c>
      <c r="F1469">
        <f>YEAR(tblcustomers[[#This Row],[registered_date]])</f>
        <v>2022</v>
      </c>
      <c r="G1469" s="7">
        <f ca="1">TODAY() - tblcustomers[[#This Row],[registered_date]]</f>
        <v>1131</v>
      </c>
      <c r="H1469" t="str">
        <f ca="1">IF(tblcustomers[[#This Row],[customer_age(days)]]&lt;=180, "New",
  IF(tblcustomers[[#This Row],[customer_age(days)]]&lt;=730, "Loyal", "Veteran"))</f>
        <v>Veteran</v>
      </c>
    </row>
    <row r="1470" spans="1:8" x14ac:dyDescent="0.2">
      <c r="A1470" t="s">
        <v>4932</v>
      </c>
      <c r="B1470" t="s">
        <v>13764</v>
      </c>
      <c r="C1470" t="s">
        <v>13765</v>
      </c>
      <c r="D1470" t="s">
        <v>12083</v>
      </c>
      <c r="E1470" s="1">
        <v>44594</v>
      </c>
      <c r="F1470">
        <f>YEAR(tblcustomers[[#This Row],[registered_date]])</f>
        <v>2022</v>
      </c>
      <c r="G1470" s="7">
        <f ca="1">TODAY() - tblcustomers[[#This Row],[registered_date]]</f>
        <v>1215</v>
      </c>
      <c r="H1470" t="str">
        <f ca="1">IF(tblcustomers[[#This Row],[customer_age(days)]]&lt;=180, "New",
  IF(tblcustomers[[#This Row],[customer_age(days)]]&lt;=730, "Loyal", "Veteran"))</f>
        <v>Veteran</v>
      </c>
    </row>
    <row r="1471" spans="1:8" x14ac:dyDescent="0.2">
      <c r="A1471" t="s">
        <v>1070</v>
      </c>
      <c r="B1471" t="s">
        <v>13766</v>
      </c>
      <c r="C1471" t="s">
        <v>12232</v>
      </c>
      <c r="D1471" t="s">
        <v>12177</v>
      </c>
      <c r="E1471" s="1">
        <v>45638</v>
      </c>
      <c r="F1471">
        <f>YEAR(tblcustomers[[#This Row],[registered_date]])</f>
        <v>2024</v>
      </c>
      <c r="G1471" s="7">
        <f ca="1">TODAY() - tblcustomers[[#This Row],[registered_date]]</f>
        <v>171</v>
      </c>
      <c r="H1471" t="str">
        <f ca="1">IF(tblcustomers[[#This Row],[customer_age(days)]]&lt;=180, "New",
  IF(tblcustomers[[#This Row],[customer_age(days)]]&lt;=730, "Loyal", "Veteran"))</f>
        <v>New</v>
      </c>
    </row>
    <row r="1472" spans="1:8" x14ac:dyDescent="0.2">
      <c r="A1472" t="s">
        <v>4047</v>
      </c>
      <c r="B1472" t="s">
        <v>13767</v>
      </c>
      <c r="C1472" t="s">
        <v>12167</v>
      </c>
      <c r="D1472" t="s">
        <v>12076</v>
      </c>
      <c r="E1472" s="1">
        <v>44439</v>
      </c>
      <c r="F1472">
        <f>YEAR(tblcustomers[[#This Row],[registered_date]])</f>
        <v>2021</v>
      </c>
      <c r="G1472" s="7">
        <f ca="1">TODAY() - tblcustomers[[#This Row],[registered_date]]</f>
        <v>1370</v>
      </c>
      <c r="H1472" t="str">
        <f ca="1">IF(tblcustomers[[#This Row],[customer_age(days)]]&lt;=180, "New",
  IF(tblcustomers[[#This Row],[customer_age(days)]]&lt;=730, "Loyal", "Veteran"))</f>
        <v>Veteran</v>
      </c>
    </row>
    <row r="1473" spans="1:8" x14ac:dyDescent="0.2">
      <c r="A1473" t="s">
        <v>1526</v>
      </c>
      <c r="B1473" t="s">
        <v>13768</v>
      </c>
      <c r="C1473" t="s">
        <v>12322</v>
      </c>
      <c r="D1473" t="s">
        <v>12425</v>
      </c>
      <c r="E1473" s="1">
        <v>45521</v>
      </c>
      <c r="F1473">
        <f>YEAR(tblcustomers[[#This Row],[registered_date]])</f>
        <v>2024</v>
      </c>
      <c r="G1473" s="7">
        <f ca="1">TODAY() - tblcustomers[[#This Row],[registered_date]]</f>
        <v>288</v>
      </c>
      <c r="H1473" t="str">
        <f ca="1">IF(tblcustomers[[#This Row],[customer_age(days)]]&lt;=180, "New",
  IF(tblcustomers[[#This Row],[customer_age(days)]]&lt;=730, "Loyal", "Veteran"))</f>
        <v>Loyal</v>
      </c>
    </row>
    <row r="1474" spans="1:8" x14ac:dyDescent="0.2">
      <c r="A1474" t="s">
        <v>2310</v>
      </c>
      <c r="B1474" t="s">
        <v>13769</v>
      </c>
      <c r="C1474" t="s">
        <v>12132</v>
      </c>
      <c r="D1474" t="s">
        <v>12243</v>
      </c>
      <c r="E1474" s="1">
        <v>45049</v>
      </c>
      <c r="F1474">
        <f>YEAR(tblcustomers[[#This Row],[registered_date]])</f>
        <v>2023</v>
      </c>
      <c r="G1474" s="7">
        <f ca="1">TODAY() - tblcustomers[[#This Row],[registered_date]]</f>
        <v>760</v>
      </c>
      <c r="H1474" t="str">
        <f ca="1">IF(tblcustomers[[#This Row],[customer_age(days)]]&lt;=180, "New",
  IF(tblcustomers[[#This Row],[customer_age(days)]]&lt;=730, "Loyal", "Veteran"))</f>
        <v>Veteran</v>
      </c>
    </row>
    <row r="1475" spans="1:8" x14ac:dyDescent="0.2">
      <c r="A1475" t="s">
        <v>2163</v>
      </c>
      <c r="B1475" t="s">
        <v>13770</v>
      </c>
      <c r="C1475" t="s">
        <v>12193</v>
      </c>
      <c r="D1475" t="s">
        <v>12140</v>
      </c>
      <c r="E1475" s="1">
        <v>45456</v>
      </c>
      <c r="F1475">
        <f>YEAR(tblcustomers[[#This Row],[registered_date]])</f>
        <v>2024</v>
      </c>
      <c r="G1475" s="7">
        <f ca="1">TODAY() - tblcustomers[[#This Row],[registered_date]]</f>
        <v>353</v>
      </c>
      <c r="H1475" t="str">
        <f ca="1">IF(tblcustomers[[#This Row],[customer_age(days)]]&lt;=180, "New",
  IF(tblcustomers[[#This Row],[customer_age(days)]]&lt;=730, "Loyal", "Veteran"))</f>
        <v>Loyal</v>
      </c>
    </row>
    <row r="1476" spans="1:8" x14ac:dyDescent="0.2">
      <c r="A1476" t="s">
        <v>1125</v>
      </c>
      <c r="B1476" t="s">
        <v>13771</v>
      </c>
      <c r="C1476" t="s">
        <v>12074</v>
      </c>
      <c r="D1476" t="s">
        <v>12044</v>
      </c>
      <c r="E1476" s="1">
        <v>44890</v>
      </c>
      <c r="F1476">
        <f>YEAR(tblcustomers[[#This Row],[registered_date]])</f>
        <v>2022</v>
      </c>
      <c r="G1476" s="7">
        <f ca="1">TODAY() - tblcustomers[[#This Row],[registered_date]]</f>
        <v>919</v>
      </c>
      <c r="H1476" t="str">
        <f ca="1">IF(tblcustomers[[#This Row],[customer_age(days)]]&lt;=180, "New",
  IF(tblcustomers[[#This Row],[customer_age(days)]]&lt;=730, "Loyal", "Veteran"))</f>
        <v>Veteran</v>
      </c>
    </row>
    <row r="1477" spans="1:8" x14ac:dyDescent="0.2">
      <c r="A1477" t="s">
        <v>2184</v>
      </c>
      <c r="B1477" t="s">
        <v>13772</v>
      </c>
      <c r="C1477" t="s">
        <v>12804</v>
      </c>
      <c r="D1477" t="s">
        <v>12056</v>
      </c>
      <c r="E1477" s="1">
        <v>44563</v>
      </c>
      <c r="F1477">
        <f>YEAR(tblcustomers[[#This Row],[registered_date]])</f>
        <v>2022</v>
      </c>
      <c r="G1477" s="7">
        <f ca="1">TODAY() - tblcustomers[[#This Row],[registered_date]]</f>
        <v>1246</v>
      </c>
      <c r="H1477" t="str">
        <f ca="1">IF(tblcustomers[[#This Row],[customer_age(days)]]&lt;=180, "New",
  IF(tblcustomers[[#This Row],[customer_age(days)]]&lt;=730, "Loyal", "Veteran"))</f>
        <v>Veteran</v>
      </c>
    </row>
    <row r="1478" spans="1:8" x14ac:dyDescent="0.2">
      <c r="A1478" t="s">
        <v>7537</v>
      </c>
      <c r="B1478" t="s">
        <v>13773</v>
      </c>
      <c r="C1478" t="s">
        <v>12595</v>
      </c>
      <c r="D1478" t="s">
        <v>12102</v>
      </c>
      <c r="E1478" s="1">
        <v>45250</v>
      </c>
      <c r="F1478">
        <f>YEAR(tblcustomers[[#This Row],[registered_date]])</f>
        <v>2023</v>
      </c>
      <c r="G1478" s="7">
        <f ca="1">TODAY() - tblcustomers[[#This Row],[registered_date]]</f>
        <v>559</v>
      </c>
      <c r="H1478" t="str">
        <f ca="1">IF(tblcustomers[[#This Row],[customer_age(days)]]&lt;=180, "New",
  IF(tblcustomers[[#This Row],[customer_age(days)]]&lt;=730, "Loyal", "Veteran"))</f>
        <v>Loyal</v>
      </c>
    </row>
    <row r="1479" spans="1:8" x14ac:dyDescent="0.2">
      <c r="A1479" t="s">
        <v>10314</v>
      </c>
      <c r="B1479" t="s">
        <v>13774</v>
      </c>
      <c r="C1479" t="s">
        <v>12421</v>
      </c>
      <c r="D1479" t="s">
        <v>12062</v>
      </c>
      <c r="E1479" s="1">
        <v>45007</v>
      </c>
      <c r="F1479">
        <f>YEAR(tblcustomers[[#This Row],[registered_date]])</f>
        <v>2023</v>
      </c>
      <c r="G1479" s="7">
        <f ca="1">TODAY() - tblcustomers[[#This Row],[registered_date]]</f>
        <v>802</v>
      </c>
      <c r="H1479" t="str">
        <f ca="1">IF(tblcustomers[[#This Row],[customer_age(days)]]&lt;=180, "New",
  IF(tblcustomers[[#This Row],[customer_age(days)]]&lt;=730, "Loyal", "Veteran"))</f>
        <v>Veteran</v>
      </c>
    </row>
    <row r="1480" spans="1:8" x14ac:dyDescent="0.2">
      <c r="A1480" t="s">
        <v>3927</v>
      </c>
      <c r="B1480" t="s">
        <v>13775</v>
      </c>
      <c r="C1480" t="s">
        <v>12139</v>
      </c>
      <c r="D1480" t="s">
        <v>12021</v>
      </c>
      <c r="E1480" s="1">
        <v>45085</v>
      </c>
      <c r="F1480">
        <f>YEAR(tblcustomers[[#This Row],[registered_date]])</f>
        <v>2023</v>
      </c>
      <c r="G1480" s="7">
        <f ca="1">TODAY() - tblcustomers[[#This Row],[registered_date]]</f>
        <v>724</v>
      </c>
      <c r="H1480" t="str">
        <f ca="1">IF(tblcustomers[[#This Row],[customer_age(days)]]&lt;=180, "New",
  IF(tblcustomers[[#This Row],[customer_age(days)]]&lt;=730, "Loyal", "Veteran"))</f>
        <v>Loyal</v>
      </c>
    </row>
    <row r="1481" spans="1:8" x14ac:dyDescent="0.2">
      <c r="A1481" t="s">
        <v>1991</v>
      </c>
      <c r="B1481" t="s">
        <v>13776</v>
      </c>
      <c r="C1481" t="s">
        <v>12338</v>
      </c>
      <c r="D1481" t="s">
        <v>12029</v>
      </c>
      <c r="E1481" s="1">
        <v>45214</v>
      </c>
      <c r="F1481">
        <f>YEAR(tblcustomers[[#This Row],[registered_date]])</f>
        <v>2023</v>
      </c>
      <c r="G1481" s="7">
        <f ca="1">TODAY() - tblcustomers[[#This Row],[registered_date]]</f>
        <v>595</v>
      </c>
      <c r="H1481" t="str">
        <f ca="1">IF(tblcustomers[[#This Row],[customer_age(days)]]&lt;=180, "New",
  IF(tblcustomers[[#This Row],[customer_age(days)]]&lt;=730, "Loyal", "Veteran"))</f>
        <v>Loyal</v>
      </c>
    </row>
    <row r="1482" spans="1:8" x14ac:dyDescent="0.2">
      <c r="A1482" t="s">
        <v>3271</v>
      </c>
      <c r="B1482" t="s">
        <v>13777</v>
      </c>
      <c r="C1482" t="s">
        <v>12378</v>
      </c>
      <c r="D1482" t="s">
        <v>12083</v>
      </c>
      <c r="E1482" s="1">
        <v>45003</v>
      </c>
      <c r="F1482">
        <f>YEAR(tblcustomers[[#This Row],[registered_date]])</f>
        <v>2023</v>
      </c>
      <c r="G1482" s="7">
        <f ca="1">TODAY() - tblcustomers[[#This Row],[registered_date]]</f>
        <v>806</v>
      </c>
      <c r="H1482" t="str">
        <f ca="1">IF(tblcustomers[[#This Row],[customer_age(days)]]&lt;=180, "New",
  IF(tblcustomers[[#This Row],[customer_age(days)]]&lt;=730, "Loyal", "Veteran"))</f>
        <v>Veteran</v>
      </c>
    </row>
    <row r="1483" spans="1:8" x14ac:dyDescent="0.2">
      <c r="A1483" t="s">
        <v>488</v>
      </c>
      <c r="B1483" t="s">
        <v>13778</v>
      </c>
      <c r="C1483" t="s">
        <v>12437</v>
      </c>
      <c r="D1483" t="s">
        <v>12047</v>
      </c>
      <c r="E1483" s="1">
        <v>44570</v>
      </c>
      <c r="F1483">
        <f>YEAR(tblcustomers[[#This Row],[registered_date]])</f>
        <v>2022</v>
      </c>
      <c r="G1483" s="7">
        <f ca="1">TODAY() - tblcustomers[[#This Row],[registered_date]]</f>
        <v>1239</v>
      </c>
      <c r="H1483" t="str">
        <f ca="1">IF(tblcustomers[[#This Row],[customer_age(days)]]&lt;=180, "New",
  IF(tblcustomers[[#This Row],[customer_age(days)]]&lt;=730, "Loyal", "Veteran"))</f>
        <v>Veteran</v>
      </c>
    </row>
    <row r="1484" spans="1:8" x14ac:dyDescent="0.2">
      <c r="A1484" t="s">
        <v>3280</v>
      </c>
      <c r="B1484" t="s">
        <v>13779</v>
      </c>
      <c r="C1484" t="s">
        <v>12628</v>
      </c>
      <c r="D1484" t="s">
        <v>12070</v>
      </c>
      <c r="E1484" s="1">
        <v>45687</v>
      </c>
      <c r="F1484">
        <f>YEAR(tblcustomers[[#This Row],[registered_date]])</f>
        <v>2025</v>
      </c>
      <c r="G1484" s="7">
        <f ca="1">TODAY() - tblcustomers[[#This Row],[registered_date]]</f>
        <v>122</v>
      </c>
      <c r="H1484" t="str">
        <f ca="1">IF(tblcustomers[[#This Row],[customer_age(days)]]&lt;=180, "New",
  IF(tblcustomers[[#This Row],[customer_age(days)]]&lt;=730, "Loyal", "Veteran"))</f>
        <v>New</v>
      </c>
    </row>
    <row r="1485" spans="1:8" x14ac:dyDescent="0.2">
      <c r="A1485" t="s">
        <v>218</v>
      </c>
      <c r="B1485" t="s">
        <v>13780</v>
      </c>
      <c r="C1485" t="s">
        <v>12058</v>
      </c>
      <c r="D1485" t="s">
        <v>12067</v>
      </c>
      <c r="E1485" s="1">
        <v>44589</v>
      </c>
      <c r="F1485">
        <f>YEAR(tblcustomers[[#This Row],[registered_date]])</f>
        <v>2022</v>
      </c>
      <c r="G1485" s="7">
        <f ca="1">TODAY() - tblcustomers[[#This Row],[registered_date]]</f>
        <v>1220</v>
      </c>
      <c r="H1485" t="str">
        <f ca="1">IF(tblcustomers[[#This Row],[customer_age(days)]]&lt;=180, "New",
  IF(tblcustomers[[#This Row],[customer_age(days)]]&lt;=730, "Loyal", "Veteran"))</f>
        <v>Veteran</v>
      </c>
    </row>
    <row r="1486" spans="1:8" x14ac:dyDescent="0.2">
      <c r="A1486" t="s">
        <v>283</v>
      </c>
      <c r="B1486" t="s">
        <v>13781</v>
      </c>
      <c r="C1486" t="s">
        <v>12550</v>
      </c>
      <c r="D1486" t="s">
        <v>12246</v>
      </c>
      <c r="E1486" s="1">
        <v>44517</v>
      </c>
      <c r="F1486">
        <f>YEAR(tblcustomers[[#This Row],[registered_date]])</f>
        <v>2021</v>
      </c>
      <c r="G1486" s="7">
        <f ca="1">TODAY() - tblcustomers[[#This Row],[registered_date]]</f>
        <v>1292</v>
      </c>
      <c r="H1486" t="str">
        <f ca="1">IF(tblcustomers[[#This Row],[customer_age(days)]]&lt;=180, "New",
  IF(tblcustomers[[#This Row],[customer_age(days)]]&lt;=730, "Loyal", "Veteran"))</f>
        <v>Veteran</v>
      </c>
    </row>
    <row r="1487" spans="1:8" x14ac:dyDescent="0.2">
      <c r="A1487" t="s">
        <v>8325</v>
      </c>
      <c r="B1487" t="s">
        <v>13782</v>
      </c>
      <c r="C1487" t="s">
        <v>12176</v>
      </c>
      <c r="D1487" t="s">
        <v>12265</v>
      </c>
      <c r="E1487" s="1">
        <v>44923</v>
      </c>
      <c r="F1487">
        <f>YEAR(tblcustomers[[#This Row],[registered_date]])</f>
        <v>2022</v>
      </c>
      <c r="G1487" s="7">
        <f ca="1">TODAY() - tblcustomers[[#This Row],[registered_date]]</f>
        <v>886</v>
      </c>
      <c r="H1487" t="str">
        <f ca="1">IF(tblcustomers[[#This Row],[customer_age(days)]]&lt;=180, "New",
  IF(tblcustomers[[#This Row],[customer_age(days)]]&lt;=730, "Loyal", "Veteran"))</f>
        <v>Veteran</v>
      </c>
    </row>
    <row r="1488" spans="1:8" x14ac:dyDescent="0.2">
      <c r="A1488" t="s">
        <v>8220</v>
      </c>
      <c r="B1488" t="s">
        <v>13783</v>
      </c>
      <c r="C1488" t="s">
        <v>12554</v>
      </c>
      <c r="D1488" t="s">
        <v>12279</v>
      </c>
      <c r="E1488" s="1">
        <v>44566</v>
      </c>
      <c r="F1488">
        <f>YEAR(tblcustomers[[#This Row],[registered_date]])</f>
        <v>2022</v>
      </c>
      <c r="G1488" s="7">
        <f ca="1">TODAY() - tblcustomers[[#This Row],[registered_date]]</f>
        <v>1243</v>
      </c>
      <c r="H1488" t="str">
        <f ca="1">IF(tblcustomers[[#This Row],[customer_age(days)]]&lt;=180, "New",
  IF(tblcustomers[[#This Row],[customer_age(days)]]&lt;=730, "Loyal", "Veteran"))</f>
        <v>Veteran</v>
      </c>
    </row>
    <row r="1489" spans="1:8" x14ac:dyDescent="0.2">
      <c r="A1489" t="s">
        <v>1296</v>
      </c>
      <c r="B1489" t="s">
        <v>13784</v>
      </c>
      <c r="C1489" t="s">
        <v>12294</v>
      </c>
      <c r="D1489" t="s">
        <v>12159</v>
      </c>
      <c r="E1489" s="1">
        <v>44680</v>
      </c>
      <c r="F1489">
        <f>YEAR(tblcustomers[[#This Row],[registered_date]])</f>
        <v>2022</v>
      </c>
      <c r="G1489" s="7">
        <f ca="1">TODAY() - tblcustomers[[#This Row],[registered_date]]</f>
        <v>1129</v>
      </c>
      <c r="H1489" t="str">
        <f ca="1">IF(tblcustomers[[#This Row],[customer_age(days)]]&lt;=180, "New",
  IF(tblcustomers[[#This Row],[customer_age(days)]]&lt;=730, "Loyal", "Veteran"))</f>
        <v>Veteran</v>
      </c>
    </row>
    <row r="1490" spans="1:8" x14ac:dyDescent="0.2">
      <c r="A1490" t="s">
        <v>1522</v>
      </c>
      <c r="B1490" t="s">
        <v>12860</v>
      </c>
      <c r="C1490" t="s">
        <v>12639</v>
      </c>
      <c r="D1490" t="s">
        <v>12332</v>
      </c>
      <c r="E1490" s="1">
        <v>44450</v>
      </c>
      <c r="F1490">
        <f>YEAR(tblcustomers[[#This Row],[registered_date]])</f>
        <v>2021</v>
      </c>
      <c r="G1490" s="7">
        <f ca="1">TODAY() - tblcustomers[[#This Row],[registered_date]]</f>
        <v>1359</v>
      </c>
      <c r="H1490" t="str">
        <f ca="1">IF(tblcustomers[[#This Row],[customer_age(days)]]&lt;=180, "New",
  IF(tblcustomers[[#This Row],[customer_age(days)]]&lt;=730, "Loyal", "Veteran"))</f>
        <v>Veteran</v>
      </c>
    </row>
    <row r="1491" spans="1:8" x14ac:dyDescent="0.2">
      <c r="A1491" t="s">
        <v>636</v>
      </c>
      <c r="B1491" t="s">
        <v>13785</v>
      </c>
      <c r="C1491" t="s">
        <v>12148</v>
      </c>
      <c r="D1491" t="s">
        <v>12212</v>
      </c>
      <c r="E1491" s="1">
        <v>45744</v>
      </c>
      <c r="F1491">
        <f>YEAR(tblcustomers[[#This Row],[registered_date]])</f>
        <v>2025</v>
      </c>
      <c r="G1491" s="7">
        <f ca="1">TODAY() - tblcustomers[[#This Row],[registered_date]]</f>
        <v>65</v>
      </c>
      <c r="H1491" t="str">
        <f ca="1">IF(tblcustomers[[#This Row],[customer_age(days)]]&lt;=180, "New",
  IF(tblcustomers[[#This Row],[customer_age(days)]]&lt;=730, "Loyal", "Veteran"))</f>
        <v>New</v>
      </c>
    </row>
    <row r="1492" spans="1:8" x14ac:dyDescent="0.2">
      <c r="A1492" t="s">
        <v>3278</v>
      </c>
      <c r="B1492" t="s">
        <v>13786</v>
      </c>
      <c r="C1492" t="s">
        <v>12245</v>
      </c>
      <c r="D1492" t="s">
        <v>12089</v>
      </c>
      <c r="E1492" s="1">
        <v>44552</v>
      </c>
      <c r="F1492">
        <f>YEAR(tblcustomers[[#This Row],[registered_date]])</f>
        <v>2021</v>
      </c>
      <c r="G1492" s="7">
        <f ca="1">TODAY() - tblcustomers[[#This Row],[registered_date]]</f>
        <v>1257</v>
      </c>
      <c r="H1492" t="str">
        <f ca="1">IF(tblcustomers[[#This Row],[customer_age(days)]]&lt;=180, "New",
  IF(tblcustomers[[#This Row],[customer_age(days)]]&lt;=730, "Loyal", "Veteran"))</f>
        <v>Veteran</v>
      </c>
    </row>
    <row r="1493" spans="1:8" x14ac:dyDescent="0.2">
      <c r="A1493" t="s">
        <v>329</v>
      </c>
      <c r="B1493" t="s">
        <v>13787</v>
      </c>
      <c r="C1493" t="s">
        <v>12226</v>
      </c>
      <c r="D1493" t="s">
        <v>26</v>
      </c>
      <c r="E1493" s="1">
        <v>45043</v>
      </c>
      <c r="F1493">
        <f>YEAR(tblcustomers[[#This Row],[registered_date]])</f>
        <v>2023</v>
      </c>
      <c r="G1493" s="7">
        <f ca="1">TODAY() - tblcustomers[[#This Row],[registered_date]]</f>
        <v>766</v>
      </c>
      <c r="H1493" t="str">
        <f ca="1">IF(tblcustomers[[#This Row],[customer_age(days)]]&lt;=180, "New",
  IF(tblcustomers[[#This Row],[customer_age(days)]]&lt;=730, "Loyal", "Veteran"))</f>
        <v>Veteran</v>
      </c>
    </row>
    <row r="1494" spans="1:8" x14ac:dyDescent="0.2">
      <c r="A1494" t="s">
        <v>57</v>
      </c>
      <c r="B1494" t="s">
        <v>13788</v>
      </c>
      <c r="C1494" t="s">
        <v>12583</v>
      </c>
      <c r="D1494" t="s">
        <v>26</v>
      </c>
      <c r="E1494" s="1">
        <v>45314</v>
      </c>
      <c r="F1494">
        <f>YEAR(tblcustomers[[#This Row],[registered_date]])</f>
        <v>2024</v>
      </c>
      <c r="G1494" s="7">
        <f ca="1">TODAY() - tblcustomers[[#This Row],[registered_date]]</f>
        <v>495</v>
      </c>
      <c r="H1494" t="str">
        <f ca="1">IF(tblcustomers[[#This Row],[customer_age(days)]]&lt;=180, "New",
  IF(tblcustomers[[#This Row],[customer_age(days)]]&lt;=730, "Loyal", "Veteran"))</f>
        <v>Loyal</v>
      </c>
    </row>
    <row r="1495" spans="1:8" x14ac:dyDescent="0.2">
      <c r="A1495" t="s">
        <v>267</v>
      </c>
      <c r="B1495" t="s">
        <v>13789</v>
      </c>
      <c r="C1495" t="s">
        <v>12239</v>
      </c>
      <c r="D1495" t="s">
        <v>12037</v>
      </c>
      <c r="E1495" s="1">
        <v>45387</v>
      </c>
      <c r="F1495">
        <f>YEAR(tblcustomers[[#This Row],[registered_date]])</f>
        <v>2024</v>
      </c>
      <c r="G1495" s="7">
        <f ca="1">TODAY() - tblcustomers[[#This Row],[registered_date]]</f>
        <v>422</v>
      </c>
      <c r="H1495" t="str">
        <f ca="1">IF(tblcustomers[[#This Row],[customer_age(days)]]&lt;=180, "New",
  IF(tblcustomers[[#This Row],[customer_age(days)]]&lt;=730, "Loyal", "Veteran"))</f>
        <v>Loyal</v>
      </c>
    </row>
    <row r="1496" spans="1:8" x14ac:dyDescent="0.2">
      <c r="A1496" t="s">
        <v>200</v>
      </c>
      <c r="B1496" t="s">
        <v>13790</v>
      </c>
      <c r="C1496" t="s">
        <v>12126</v>
      </c>
      <c r="D1496" t="s">
        <v>12047</v>
      </c>
      <c r="E1496" s="1">
        <v>45444</v>
      </c>
      <c r="F1496">
        <f>YEAR(tblcustomers[[#This Row],[registered_date]])</f>
        <v>2024</v>
      </c>
      <c r="G1496" s="7">
        <f ca="1">TODAY() - tblcustomers[[#This Row],[registered_date]]</f>
        <v>365</v>
      </c>
      <c r="H1496" t="str">
        <f ca="1">IF(tblcustomers[[#This Row],[customer_age(days)]]&lt;=180, "New",
  IF(tblcustomers[[#This Row],[customer_age(days)]]&lt;=730, "Loyal", "Veteran"))</f>
        <v>Loyal</v>
      </c>
    </row>
    <row r="1497" spans="1:8" x14ac:dyDescent="0.2">
      <c r="A1497" t="s">
        <v>2655</v>
      </c>
      <c r="B1497" t="s">
        <v>13791</v>
      </c>
      <c r="C1497" t="s">
        <v>12279</v>
      </c>
      <c r="D1497" t="s">
        <v>12026</v>
      </c>
      <c r="E1497" s="1">
        <v>45348</v>
      </c>
      <c r="F1497">
        <f>YEAR(tblcustomers[[#This Row],[registered_date]])</f>
        <v>2024</v>
      </c>
      <c r="G1497" s="7">
        <f ca="1">TODAY() - tblcustomers[[#This Row],[registered_date]]</f>
        <v>461</v>
      </c>
      <c r="H1497" t="str">
        <f ca="1">IF(tblcustomers[[#This Row],[customer_age(days)]]&lt;=180, "New",
  IF(tblcustomers[[#This Row],[customer_age(days)]]&lt;=730, "Loyal", "Veteran"))</f>
        <v>Loyal</v>
      </c>
    </row>
    <row r="1498" spans="1:8" x14ac:dyDescent="0.2">
      <c r="A1498" t="s">
        <v>7590</v>
      </c>
      <c r="B1498" t="s">
        <v>13792</v>
      </c>
      <c r="C1498" t="s">
        <v>12216</v>
      </c>
      <c r="D1498" t="s">
        <v>12133</v>
      </c>
      <c r="E1498" s="1">
        <v>45242</v>
      </c>
      <c r="F1498">
        <f>YEAR(tblcustomers[[#This Row],[registered_date]])</f>
        <v>2023</v>
      </c>
      <c r="G1498" s="7">
        <f ca="1">TODAY() - tblcustomers[[#This Row],[registered_date]]</f>
        <v>567</v>
      </c>
      <c r="H1498" t="str">
        <f ca="1">IF(tblcustomers[[#This Row],[customer_age(days)]]&lt;=180, "New",
  IF(tblcustomers[[#This Row],[customer_age(days)]]&lt;=730, "Loyal", "Veteran"))</f>
        <v>Loyal</v>
      </c>
    </row>
    <row r="1499" spans="1:8" x14ac:dyDescent="0.2">
      <c r="A1499" t="s">
        <v>1892</v>
      </c>
      <c r="B1499" t="s">
        <v>13793</v>
      </c>
      <c r="C1499" t="s">
        <v>12223</v>
      </c>
      <c r="D1499" t="s">
        <v>12111</v>
      </c>
      <c r="E1499" s="1">
        <v>45126</v>
      </c>
      <c r="F1499">
        <f>YEAR(tblcustomers[[#This Row],[registered_date]])</f>
        <v>2023</v>
      </c>
      <c r="G1499" s="7">
        <f ca="1">TODAY() - tblcustomers[[#This Row],[registered_date]]</f>
        <v>683</v>
      </c>
      <c r="H1499" t="str">
        <f ca="1">IF(tblcustomers[[#This Row],[customer_age(days)]]&lt;=180, "New",
  IF(tblcustomers[[#This Row],[customer_age(days)]]&lt;=730, "Loyal", "Veteran"))</f>
        <v>Loyal</v>
      </c>
    </row>
    <row r="1500" spans="1:8" x14ac:dyDescent="0.2">
      <c r="A1500" t="s">
        <v>542</v>
      </c>
      <c r="B1500" t="s">
        <v>13794</v>
      </c>
      <c r="C1500" t="s">
        <v>12120</v>
      </c>
      <c r="D1500" t="s">
        <v>12180</v>
      </c>
      <c r="E1500" s="1">
        <v>44773</v>
      </c>
      <c r="F1500">
        <f>YEAR(tblcustomers[[#This Row],[registered_date]])</f>
        <v>2022</v>
      </c>
      <c r="G1500" s="7">
        <f ca="1">TODAY() - tblcustomers[[#This Row],[registered_date]]</f>
        <v>1036</v>
      </c>
      <c r="H1500" t="str">
        <f ca="1">IF(tblcustomers[[#This Row],[customer_age(days)]]&lt;=180, "New",
  IF(tblcustomers[[#This Row],[customer_age(days)]]&lt;=730, "Loyal", "Veteran"))</f>
        <v>Veteran</v>
      </c>
    </row>
    <row r="1501" spans="1:8" x14ac:dyDescent="0.2">
      <c r="A1501" t="s">
        <v>1647</v>
      </c>
      <c r="B1501" t="s">
        <v>13795</v>
      </c>
      <c r="C1501" t="s">
        <v>12139</v>
      </c>
      <c r="D1501" t="s">
        <v>12029</v>
      </c>
      <c r="E1501" s="1">
        <v>45036</v>
      </c>
      <c r="F1501">
        <f>YEAR(tblcustomers[[#This Row],[registered_date]])</f>
        <v>2023</v>
      </c>
      <c r="G1501" s="7">
        <f ca="1">TODAY() - tblcustomers[[#This Row],[registered_date]]</f>
        <v>773</v>
      </c>
      <c r="H1501" t="str">
        <f ca="1">IF(tblcustomers[[#This Row],[customer_age(days)]]&lt;=180, "New",
  IF(tblcustomers[[#This Row],[customer_age(days)]]&lt;=730, "Loyal", "Veteran"))</f>
        <v>Veteran</v>
      </c>
    </row>
    <row r="1502" spans="1:8" x14ac:dyDescent="0.2">
      <c r="A1502" t="s">
        <v>166</v>
      </c>
      <c r="B1502" t="s">
        <v>13796</v>
      </c>
      <c r="C1502" t="s">
        <v>12104</v>
      </c>
      <c r="D1502" t="s">
        <v>12037</v>
      </c>
      <c r="E1502" s="1">
        <v>45109</v>
      </c>
      <c r="F1502">
        <f>YEAR(tblcustomers[[#This Row],[registered_date]])</f>
        <v>2023</v>
      </c>
      <c r="G1502" s="7">
        <f ca="1">TODAY() - tblcustomers[[#This Row],[registered_date]]</f>
        <v>700</v>
      </c>
      <c r="H1502" t="str">
        <f ca="1">IF(tblcustomers[[#This Row],[customer_age(days)]]&lt;=180, "New",
  IF(tblcustomers[[#This Row],[customer_age(days)]]&lt;=730, "Loyal", "Veteran"))</f>
        <v>Loyal</v>
      </c>
    </row>
    <row r="1503" spans="1:8" x14ac:dyDescent="0.2">
      <c r="A1503" t="s">
        <v>6040</v>
      </c>
      <c r="B1503" t="s">
        <v>13797</v>
      </c>
      <c r="C1503" t="s">
        <v>12437</v>
      </c>
      <c r="D1503" t="s">
        <v>12180</v>
      </c>
      <c r="E1503" s="1">
        <v>45681</v>
      </c>
      <c r="F1503">
        <f>YEAR(tblcustomers[[#This Row],[registered_date]])</f>
        <v>2025</v>
      </c>
      <c r="G1503" s="7">
        <f ca="1">TODAY() - tblcustomers[[#This Row],[registered_date]]</f>
        <v>128</v>
      </c>
      <c r="H1503" t="str">
        <f ca="1">IF(tblcustomers[[#This Row],[customer_age(days)]]&lt;=180, "New",
  IF(tblcustomers[[#This Row],[customer_age(days)]]&lt;=730, "Loyal", "Veteran"))</f>
        <v>New</v>
      </c>
    </row>
    <row r="1504" spans="1:8" x14ac:dyDescent="0.2">
      <c r="A1504" t="s">
        <v>3153</v>
      </c>
      <c r="B1504" t="s">
        <v>13798</v>
      </c>
      <c r="C1504" t="s">
        <v>12371</v>
      </c>
      <c r="D1504" t="s">
        <v>12133</v>
      </c>
      <c r="E1504" s="1">
        <v>44607</v>
      </c>
      <c r="F1504">
        <f>YEAR(tblcustomers[[#This Row],[registered_date]])</f>
        <v>2022</v>
      </c>
      <c r="G1504" s="7">
        <f ca="1">TODAY() - tblcustomers[[#This Row],[registered_date]]</f>
        <v>1202</v>
      </c>
      <c r="H1504" t="str">
        <f ca="1">IF(tblcustomers[[#This Row],[customer_age(days)]]&lt;=180, "New",
  IF(tblcustomers[[#This Row],[customer_age(days)]]&lt;=730, "Loyal", "Veteran"))</f>
        <v>Veteran</v>
      </c>
    </row>
    <row r="1505" spans="1:8" x14ac:dyDescent="0.2">
      <c r="A1505" t="s">
        <v>1881</v>
      </c>
      <c r="B1505" t="s">
        <v>13799</v>
      </c>
      <c r="C1505" t="s">
        <v>12176</v>
      </c>
      <c r="D1505" t="s">
        <v>12091</v>
      </c>
      <c r="E1505" s="1">
        <v>44978</v>
      </c>
      <c r="F1505">
        <f>YEAR(tblcustomers[[#This Row],[registered_date]])</f>
        <v>2023</v>
      </c>
      <c r="G1505" s="7">
        <f ca="1">TODAY() - tblcustomers[[#This Row],[registered_date]]</f>
        <v>831</v>
      </c>
      <c r="H1505" t="str">
        <f ca="1">IF(tblcustomers[[#This Row],[customer_age(days)]]&lt;=180, "New",
  IF(tblcustomers[[#This Row],[customer_age(days)]]&lt;=730, "Loyal", "Veteran"))</f>
        <v>Veteran</v>
      </c>
    </row>
    <row r="1506" spans="1:8" x14ac:dyDescent="0.2">
      <c r="A1506" t="s">
        <v>136</v>
      </c>
      <c r="B1506" t="s">
        <v>13800</v>
      </c>
      <c r="C1506" t="s">
        <v>12120</v>
      </c>
      <c r="D1506" t="s">
        <v>12180</v>
      </c>
      <c r="E1506" s="1">
        <v>45454</v>
      </c>
      <c r="F1506">
        <f>YEAR(tblcustomers[[#This Row],[registered_date]])</f>
        <v>2024</v>
      </c>
      <c r="G1506" s="7">
        <f ca="1">TODAY() - tblcustomers[[#This Row],[registered_date]]</f>
        <v>355</v>
      </c>
      <c r="H1506" t="str">
        <f ca="1">IF(tblcustomers[[#This Row],[customer_age(days)]]&lt;=180, "New",
  IF(tblcustomers[[#This Row],[customer_age(days)]]&lt;=730, "Loyal", "Veteran"))</f>
        <v>Loyal</v>
      </c>
    </row>
    <row r="1507" spans="1:8" x14ac:dyDescent="0.2">
      <c r="A1507" t="s">
        <v>4964</v>
      </c>
      <c r="B1507" t="s">
        <v>13801</v>
      </c>
      <c r="C1507" t="s">
        <v>12179</v>
      </c>
      <c r="D1507" t="s">
        <v>12059</v>
      </c>
      <c r="E1507" s="1">
        <v>44746</v>
      </c>
      <c r="F1507">
        <f>YEAR(tblcustomers[[#This Row],[registered_date]])</f>
        <v>2022</v>
      </c>
      <c r="G1507" s="7">
        <f ca="1">TODAY() - tblcustomers[[#This Row],[registered_date]]</f>
        <v>1063</v>
      </c>
      <c r="H1507" t="str">
        <f ca="1">IF(tblcustomers[[#This Row],[customer_age(days)]]&lt;=180, "New",
  IF(tblcustomers[[#This Row],[customer_age(days)]]&lt;=730, "Loyal", "Veteran"))</f>
        <v>Veteran</v>
      </c>
    </row>
    <row r="1508" spans="1:8" x14ac:dyDescent="0.2">
      <c r="A1508" t="s">
        <v>5415</v>
      </c>
      <c r="B1508" t="s">
        <v>13802</v>
      </c>
      <c r="C1508" t="s">
        <v>12937</v>
      </c>
      <c r="D1508" t="s">
        <v>12177</v>
      </c>
      <c r="E1508" s="1">
        <v>45514</v>
      </c>
      <c r="F1508">
        <f>YEAR(tblcustomers[[#This Row],[registered_date]])</f>
        <v>2024</v>
      </c>
      <c r="G1508" s="7">
        <f ca="1">TODAY() - tblcustomers[[#This Row],[registered_date]]</f>
        <v>295</v>
      </c>
      <c r="H1508" t="str">
        <f ca="1">IF(tblcustomers[[#This Row],[customer_age(days)]]&lt;=180, "New",
  IF(tblcustomers[[#This Row],[customer_age(days)]]&lt;=730, "Loyal", "Veteran"))</f>
        <v>Loyal</v>
      </c>
    </row>
    <row r="1509" spans="1:8" x14ac:dyDescent="0.2">
      <c r="A1509" t="s">
        <v>158</v>
      </c>
      <c r="B1509" t="s">
        <v>13803</v>
      </c>
      <c r="C1509" t="s">
        <v>12989</v>
      </c>
      <c r="D1509" t="s">
        <v>12255</v>
      </c>
      <c r="E1509" s="1">
        <v>44524</v>
      </c>
      <c r="F1509">
        <f>YEAR(tblcustomers[[#This Row],[registered_date]])</f>
        <v>2021</v>
      </c>
      <c r="G1509" s="7">
        <f ca="1">TODAY() - tblcustomers[[#This Row],[registered_date]]</f>
        <v>1285</v>
      </c>
      <c r="H1509" t="str">
        <f ca="1">IF(tblcustomers[[#This Row],[customer_age(days)]]&lt;=180, "New",
  IF(tblcustomers[[#This Row],[customer_age(days)]]&lt;=730, "Loyal", "Veteran"))</f>
        <v>Veteran</v>
      </c>
    </row>
    <row r="1510" spans="1:8" x14ac:dyDescent="0.2">
      <c r="A1510" t="s">
        <v>3199</v>
      </c>
      <c r="B1510" t="s">
        <v>13804</v>
      </c>
      <c r="C1510" t="s">
        <v>12891</v>
      </c>
      <c r="D1510" t="s">
        <v>12111</v>
      </c>
      <c r="E1510" s="1">
        <v>44390</v>
      </c>
      <c r="F1510">
        <f>YEAR(tblcustomers[[#This Row],[registered_date]])</f>
        <v>2021</v>
      </c>
      <c r="G1510" s="7">
        <f ca="1">TODAY() - tblcustomers[[#This Row],[registered_date]]</f>
        <v>1419</v>
      </c>
      <c r="H1510" t="str">
        <f ca="1">IF(tblcustomers[[#This Row],[customer_age(days)]]&lt;=180, "New",
  IF(tblcustomers[[#This Row],[customer_age(days)]]&lt;=730, "Loyal", "Veteran"))</f>
        <v>Veteran</v>
      </c>
    </row>
    <row r="1511" spans="1:8" x14ac:dyDescent="0.2">
      <c r="A1511" t="s">
        <v>3940</v>
      </c>
      <c r="B1511" t="s">
        <v>13805</v>
      </c>
      <c r="C1511" t="s">
        <v>12328</v>
      </c>
      <c r="D1511" t="s">
        <v>12026</v>
      </c>
      <c r="E1511" s="1">
        <v>45256</v>
      </c>
      <c r="F1511">
        <f>YEAR(tblcustomers[[#This Row],[registered_date]])</f>
        <v>2023</v>
      </c>
      <c r="G1511" s="7">
        <f ca="1">TODAY() - tblcustomers[[#This Row],[registered_date]]</f>
        <v>553</v>
      </c>
      <c r="H1511" t="str">
        <f ca="1">IF(tblcustomers[[#This Row],[customer_age(days)]]&lt;=180, "New",
  IF(tblcustomers[[#This Row],[customer_age(days)]]&lt;=730, "Loyal", "Veteran"))</f>
        <v>Loyal</v>
      </c>
    </row>
    <row r="1512" spans="1:8" x14ac:dyDescent="0.2">
      <c r="A1512" t="s">
        <v>1592</v>
      </c>
      <c r="B1512" t="s">
        <v>13806</v>
      </c>
      <c r="C1512" t="s">
        <v>12390</v>
      </c>
      <c r="D1512" t="s">
        <v>12021</v>
      </c>
      <c r="E1512" s="1">
        <v>44819</v>
      </c>
      <c r="F1512">
        <f>YEAR(tblcustomers[[#This Row],[registered_date]])</f>
        <v>2022</v>
      </c>
      <c r="G1512" s="7">
        <f ca="1">TODAY() - tblcustomers[[#This Row],[registered_date]]</f>
        <v>990</v>
      </c>
      <c r="H1512" t="str">
        <f ca="1">IF(tblcustomers[[#This Row],[customer_age(days)]]&lt;=180, "New",
  IF(tblcustomers[[#This Row],[customer_age(days)]]&lt;=730, "Loyal", "Veteran"))</f>
        <v>Veteran</v>
      </c>
    </row>
    <row r="1513" spans="1:8" x14ac:dyDescent="0.2">
      <c r="A1513" t="s">
        <v>824</v>
      </c>
      <c r="B1513" t="s">
        <v>13807</v>
      </c>
      <c r="C1513" t="s">
        <v>12135</v>
      </c>
      <c r="D1513" t="s">
        <v>12342</v>
      </c>
      <c r="E1513" s="1">
        <v>45562</v>
      </c>
      <c r="F1513">
        <f>YEAR(tblcustomers[[#This Row],[registered_date]])</f>
        <v>2024</v>
      </c>
      <c r="G1513" s="7">
        <f ca="1">TODAY() - tblcustomers[[#This Row],[registered_date]]</f>
        <v>247</v>
      </c>
      <c r="H1513" t="str">
        <f ca="1">IF(tblcustomers[[#This Row],[customer_age(days)]]&lt;=180, "New",
  IF(tblcustomers[[#This Row],[customer_age(days)]]&lt;=730, "Loyal", "Veteran"))</f>
        <v>Loyal</v>
      </c>
    </row>
    <row r="1514" spans="1:8" x14ac:dyDescent="0.2">
      <c r="A1514" t="s">
        <v>3639</v>
      </c>
      <c r="B1514" t="s">
        <v>13808</v>
      </c>
      <c r="C1514" t="s">
        <v>12615</v>
      </c>
      <c r="D1514" t="s">
        <v>12177</v>
      </c>
      <c r="E1514" s="1">
        <v>45181</v>
      </c>
      <c r="F1514">
        <f>YEAR(tblcustomers[[#This Row],[registered_date]])</f>
        <v>2023</v>
      </c>
      <c r="G1514" s="7">
        <f ca="1">TODAY() - tblcustomers[[#This Row],[registered_date]]</f>
        <v>628</v>
      </c>
      <c r="H1514" t="str">
        <f ca="1">IF(tblcustomers[[#This Row],[customer_age(days)]]&lt;=180, "New",
  IF(tblcustomers[[#This Row],[customer_age(days)]]&lt;=730, "Loyal", "Veteran"))</f>
        <v>Loyal</v>
      </c>
    </row>
    <row r="1515" spans="1:8" x14ac:dyDescent="0.2">
      <c r="A1515" t="s">
        <v>6002</v>
      </c>
      <c r="B1515" t="s">
        <v>13809</v>
      </c>
      <c r="C1515" t="s">
        <v>12539</v>
      </c>
      <c r="D1515" t="s">
        <v>12243</v>
      </c>
      <c r="E1515" s="1">
        <v>45608</v>
      </c>
      <c r="F1515">
        <f>YEAR(tblcustomers[[#This Row],[registered_date]])</f>
        <v>2024</v>
      </c>
      <c r="G1515" s="7">
        <f ca="1">TODAY() - tblcustomers[[#This Row],[registered_date]]</f>
        <v>201</v>
      </c>
      <c r="H1515" t="str">
        <f ca="1">IF(tblcustomers[[#This Row],[customer_age(days)]]&lt;=180, "New",
  IF(tblcustomers[[#This Row],[customer_age(days)]]&lt;=730, "Loyal", "Veteran"))</f>
        <v>Loyal</v>
      </c>
    </row>
    <row r="1516" spans="1:8" x14ac:dyDescent="0.2">
      <c r="A1516" t="s">
        <v>5372</v>
      </c>
      <c r="B1516" t="s">
        <v>13810</v>
      </c>
      <c r="C1516" t="s">
        <v>12320</v>
      </c>
      <c r="D1516" t="s">
        <v>12243</v>
      </c>
      <c r="E1516" s="1">
        <v>44439</v>
      </c>
      <c r="F1516">
        <f>YEAR(tblcustomers[[#This Row],[registered_date]])</f>
        <v>2021</v>
      </c>
      <c r="G1516" s="7">
        <f ca="1">TODAY() - tblcustomers[[#This Row],[registered_date]]</f>
        <v>1370</v>
      </c>
      <c r="H1516" t="str">
        <f ca="1">IF(tblcustomers[[#This Row],[customer_age(days)]]&lt;=180, "New",
  IF(tblcustomers[[#This Row],[customer_age(days)]]&lt;=730, "Loyal", "Veteran"))</f>
        <v>Veteran</v>
      </c>
    </row>
    <row r="1517" spans="1:8" x14ac:dyDescent="0.2">
      <c r="A1517" t="s">
        <v>6059</v>
      </c>
      <c r="B1517" t="s">
        <v>13811</v>
      </c>
      <c r="C1517" t="s">
        <v>12942</v>
      </c>
      <c r="D1517" t="s">
        <v>12056</v>
      </c>
      <c r="E1517" s="1">
        <v>44936</v>
      </c>
      <c r="F1517">
        <f>YEAR(tblcustomers[[#This Row],[registered_date]])</f>
        <v>2023</v>
      </c>
      <c r="G1517" s="7">
        <f ca="1">TODAY() - tblcustomers[[#This Row],[registered_date]]</f>
        <v>873</v>
      </c>
      <c r="H1517" t="str">
        <f ca="1">IF(tblcustomers[[#This Row],[customer_age(days)]]&lt;=180, "New",
  IF(tblcustomers[[#This Row],[customer_age(days)]]&lt;=730, "Loyal", "Veteran"))</f>
        <v>Veteran</v>
      </c>
    </row>
    <row r="1518" spans="1:8" x14ac:dyDescent="0.2">
      <c r="A1518" t="s">
        <v>2089</v>
      </c>
      <c r="B1518" t="s">
        <v>13812</v>
      </c>
      <c r="C1518" t="s">
        <v>12052</v>
      </c>
      <c r="D1518" t="s">
        <v>12067</v>
      </c>
      <c r="E1518" s="1">
        <v>45175</v>
      </c>
      <c r="F1518">
        <f>YEAR(tblcustomers[[#This Row],[registered_date]])</f>
        <v>2023</v>
      </c>
      <c r="G1518" s="7">
        <f ca="1">TODAY() - tblcustomers[[#This Row],[registered_date]]</f>
        <v>634</v>
      </c>
      <c r="H1518" t="str">
        <f ca="1">IF(tblcustomers[[#This Row],[customer_age(days)]]&lt;=180, "New",
  IF(tblcustomers[[#This Row],[customer_age(days)]]&lt;=730, "Loyal", "Veteran"))</f>
        <v>Loyal</v>
      </c>
    </row>
    <row r="1519" spans="1:8" x14ac:dyDescent="0.2">
      <c r="A1519" t="s">
        <v>1407</v>
      </c>
      <c r="B1519" t="s">
        <v>13813</v>
      </c>
      <c r="C1519" t="s">
        <v>12322</v>
      </c>
      <c r="D1519" t="s">
        <v>12021</v>
      </c>
      <c r="E1519" s="1">
        <v>45472</v>
      </c>
      <c r="F1519">
        <f>YEAR(tblcustomers[[#This Row],[registered_date]])</f>
        <v>2024</v>
      </c>
      <c r="G1519" s="7">
        <f ca="1">TODAY() - tblcustomers[[#This Row],[registered_date]]</f>
        <v>337</v>
      </c>
      <c r="H1519" t="str">
        <f ca="1">IF(tblcustomers[[#This Row],[customer_age(days)]]&lt;=180, "New",
  IF(tblcustomers[[#This Row],[customer_age(days)]]&lt;=730, "Loyal", "Veteran"))</f>
        <v>Loyal</v>
      </c>
    </row>
    <row r="1520" spans="1:8" x14ac:dyDescent="0.2">
      <c r="A1520" t="s">
        <v>3000</v>
      </c>
      <c r="B1520" t="s">
        <v>13814</v>
      </c>
      <c r="C1520" t="s">
        <v>12405</v>
      </c>
      <c r="D1520" t="s">
        <v>12070</v>
      </c>
      <c r="E1520" s="1">
        <v>45591</v>
      </c>
      <c r="F1520">
        <f>YEAR(tblcustomers[[#This Row],[registered_date]])</f>
        <v>2024</v>
      </c>
      <c r="G1520" s="7">
        <f ca="1">TODAY() - tblcustomers[[#This Row],[registered_date]]</f>
        <v>218</v>
      </c>
      <c r="H1520" t="str">
        <f ca="1">IF(tblcustomers[[#This Row],[customer_age(days)]]&lt;=180, "New",
  IF(tblcustomers[[#This Row],[customer_age(days)]]&lt;=730, "Loyal", "Veteran"))</f>
        <v>Loyal</v>
      </c>
    </row>
    <row r="1521" spans="1:8" x14ac:dyDescent="0.2">
      <c r="A1521" t="s">
        <v>279</v>
      </c>
      <c r="B1521" t="s">
        <v>13815</v>
      </c>
      <c r="C1521" t="s">
        <v>12232</v>
      </c>
      <c r="D1521" t="s">
        <v>12086</v>
      </c>
      <c r="E1521" s="1">
        <v>45445</v>
      </c>
      <c r="F1521">
        <f>YEAR(tblcustomers[[#This Row],[registered_date]])</f>
        <v>2024</v>
      </c>
      <c r="G1521" s="7">
        <f ca="1">TODAY() - tblcustomers[[#This Row],[registered_date]]</f>
        <v>364</v>
      </c>
      <c r="H1521" t="str">
        <f ca="1">IF(tblcustomers[[#This Row],[customer_age(days)]]&lt;=180, "New",
  IF(tblcustomers[[#This Row],[customer_age(days)]]&lt;=730, "Loyal", "Veteran"))</f>
        <v>Loyal</v>
      </c>
    </row>
    <row r="1522" spans="1:8" x14ac:dyDescent="0.2">
      <c r="A1522" t="s">
        <v>2989</v>
      </c>
      <c r="B1522" t="s">
        <v>13816</v>
      </c>
      <c r="C1522" t="s">
        <v>12624</v>
      </c>
      <c r="D1522" t="s">
        <v>12342</v>
      </c>
      <c r="E1522" s="1">
        <v>45060</v>
      </c>
      <c r="F1522">
        <f>YEAR(tblcustomers[[#This Row],[registered_date]])</f>
        <v>2023</v>
      </c>
      <c r="G1522" s="7">
        <f ca="1">TODAY() - tblcustomers[[#This Row],[registered_date]]</f>
        <v>749</v>
      </c>
      <c r="H1522" t="str">
        <f ca="1">IF(tblcustomers[[#This Row],[customer_age(days)]]&lt;=180, "New",
  IF(tblcustomers[[#This Row],[customer_age(days)]]&lt;=730, "Loyal", "Veteran"))</f>
        <v>Veteran</v>
      </c>
    </row>
    <row r="1523" spans="1:8" x14ac:dyDescent="0.2">
      <c r="A1523" t="s">
        <v>2427</v>
      </c>
      <c r="B1523" t="s">
        <v>13817</v>
      </c>
      <c r="C1523" t="s">
        <v>12661</v>
      </c>
      <c r="D1523" t="s">
        <v>12050</v>
      </c>
      <c r="E1523" s="1">
        <v>45778</v>
      </c>
      <c r="F1523">
        <f>YEAR(tblcustomers[[#This Row],[registered_date]])</f>
        <v>2025</v>
      </c>
      <c r="G1523" s="7">
        <f ca="1">TODAY() - tblcustomers[[#This Row],[registered_date]]</f>
        <v>31</v>
      </c>
      <c r="H1523" t="str">
        <f ca="1">IF(tblcustomers[[#This Row],[customer_age(days)]]&lt;=180, "New",
  IF(tblcustomers[[#This Row],[customer_age(days)]]&lt;=730, "Loyal", "Veteran"))</f>
        <v>New</v>
      </c>
    </row>
    <row r="1524" spans="1:8" x14ac:dyDescent="0.2">
      <c r="A1524" t="s">
        <v>911</v>
      </c>
      <c r="B1524" t="s">
        <v>13818</v>
      </c>
      <c r="C1524" t="s">
        <v>12399</v>
      </c>
      <c r="D1524" t="s">
        <v>12207</v>
      </c>
      <c r="E1524" s="1">
        <v>44987</v>
      </c>
      <c r="F1524">
        <f>YEAR(tblcustomers[[#This Row],[registered_date]])</f>
        <v>2023</v>
      </c>
      <c r="G1524" s="7">
        <f ca="1">TODAY() - tblcustomers[[#This Row],[registered_date]]</f>
        <v>822</v>
      </c>
      <c r="H1524" t="str">
        <f ca="1">IF(tblcustomers[[#This Row],[customer_age(days)]]&lt;=180, "New",
  IF(tblcustomers[[#This Row],[customer_age(days)]]&lt;=730, "Loyal", "Veteran"))</f>
        <v>Veteran</v>
      </c>
    </row>
    <row r="1525" spans="1:8" x14ac:dyDescent="0.2">
      <c r="A1525" t="s">
        <v>4251</v>
      </c>
      <c r="B1525" t="s">
        <v>13819</v>
      </c>
      <c r="C1525" t="s">
        <v>12598</v>
      </c>
      <c r="D1525" t="s">
        <v>12133</v>
      </c>
      <c r="E1525" s="1">
        <v>44472</v>
      </c>
      <c r="F1525">
        <f>YEAR(tblcustomers[[#This Row],[registered_date]])</f>
        <v>2021</v>
      </c>
      <c r="G1525" s="7">
        <f ca="1">TODAY() - tblcustomers[[#This Row],[registered_date]]</f>
        <v>1337</v>
      </c>
      <c r="H1525" t="str">
        <f ca="1">IF(tblcustomers[[#This Row],[customer_age(days)]]&lt;=180, "New",
  IF(tblcustomers[[#This Row],[customer_age(days)]]&lt;=730, "Loyal", "Veteran"))</f>
        <v>Veteran</v>
      </c>
    </row>
    <row r="1526" spans="1:8" x14ac:dyDescent="0.2">
      <c r="A1526" t="s">
        <v>142</v>
      </c>
      <c r="B1526" t="s">
        <v>13820</v>
      </c>
      <c r="C1526" t="s">
        <v>12554</v>
      </c>
      <c r="D1526" t="s">
        <v>26</v>
      </c>
      <c r="E1526" s="1">
        <v>45037</v>
      </c>
      <c r="F1526">
        <f>YEAR(tblcustomers[[#This Row],[registered_date]])</f>
        <v>2023</v>
      </c>
      <c r="G1526" s="7">
        <f ca="1">TODAY() - tblcustomers[[#This Row],[registered_date]]</f>
        <v>772</v>
      </c>
      <c r="H1526" t="str">
        <f ca="1">IF(tblcustomers[[#This Row],[customer_age(days)]]&lt;=180, "New",
  IF(tblcustomers[[#This Row],[customer_age(days)]]&lt;=730, "Loyal", "Veteran"))</f>
        <v>Veteran</v>
      </c>
    </row>
    <row r="1527" spans="1:8" x14ac:dyDescent="0.2">
      <c r="A1527" t="s">
        <v>1004</v>
      </c>
      <c r="B1527" t="s">
        <v>13821</v>
      </c>
      <c r="C1527" t="s">
        <v>12585</v>
      </c>
      <c r="D1527" t="s">
        <v>12089</v>
      </c>
      <c r="E1527" s="1">
        <v>44902</v>
      </c>
      <c r="F1527">
        <f>YEAR(tblcustomers[[#This Row],[registered_date]])</f>
        <v>2022</v>
      </c>
      <c r="G1527" s="7">
        <f ca="1">TODAY() - tblcustomers[[#This Row],[registered_date]]</f>
        <v>907</v>
      </c>
      <c r="H1527" t="str">
        <f ca="1">IF(tblcustomers[[#This Row],[customer_age(days)]]&lt;=180, "New",
  IF(tblcustomers[[#This Row],[customer_age(days)]]&lt;=730, "Loyal", "Veteran"))</f>
        <v>Veteran</v>
      </c>
    </row>
    <row r="1528" spans="1:8" x14ac:dyDescent="0.2">
      <c r="A1528" t="s">
        <v>1464</v>
      </c>
      <c r="B1528" t="s">
        <v>13822</v>
      </c>
      <c r="C1528" t="s">
        <v>12155</v>
      </c>
      <c r="D1528" t="s">
        <v>12265</v>
      </c>
      <c r="E1528" s="1">
        <v>45064</v>
      </c>
      <c r="F1528">
        <f>YEAR(tblcustomers[[#This Row],[registered_date]])</f>
        <v>2023</v>
      </c>
      <c r="G1528" s="7">
        <f ca="1">TODAY() - tblcustomers[[#This Row],[registered_date]]</f>
        <v>745</v>
      </c>
      <c r="H1528" t="str">
        <f ca="1">IF(tblcustomers[[#This Row],[customer_age(days)]]&lt;=180, "New",
  IF(tblcustomers[[#This Row],[customer_age(days)]]&lt;=730, "Loyal", "Veteran"))</f>
        <v>Veteran</v>
      </c>
    </row>
    <row r="1529" spans="1:8" x14ac:dyDescent="0.2">
      <c r="A1529" t="s">
        <v>2926</v>
      </c>
      <c r="B1529" t="s">
        <v>13823</v>
      </c>
      <c r="C1529" t="s">
        <v>12359</v>
      </c>
      <c r="D1529" t="s">
        <v>12180</v>
      </c>
      <c r="E1529" s="1">
        <v>45524</v>
      </c>
      <c r="F1529">
        <f>YEAR(tblcustomers[[#This Row],[registered_date]])</f>
        <v>2024</v>
      </c>
      <c r="G1529" s="7">
        <f ca="1">TODAY() - tblcustomers[[#This Row],[registered_date]]</f>
        <v>285</v>
      </c>
      <c r="H1529" t="str">
        <f ca="1">IF(tblcustomers[[#This Row],[customer_age(days)]]&lt;=180, "New",
  IF(tblcustomers[[#This Row],[customer_age(days)]]&lt;=730, "Loyal", "Veteran"))</f>
        <v>Loyal</v>
      </c>
    </row>
    <row r="1530" spans="1:8" x14ac:dyDescent="0.2">
      <c r="A1530" t="s">
        <v>574</v>
      </c>
      <c r="B1530" t="s">
        <v>13824</v>
      </c>
      <c r="C1530" t="s">
        <v>12124</v>
      </c>
      <c r="D1530" t="s">
        <v>12252</v>
      </c>
      <c r="E1530" s="1">
        <v>45317</v>
      </c>
      <c r="F1530">
        <f>YEAR(tblcustomers[[#This Row],[registered_date]])</f>
        <v>2024</v>
      </c>
      <c r="G1530" s="7">
        <f ca="1">TODAY() - tblcustomers[[#This Row],[registered_date]]</f>
        <v>492</v>
      </c>
      <c r="H1530" t="str">
        <f ca="1">IF(tblcustomers[[#This Row],[customer_age(days)]]&lt;=180, "New",
  IF(tblcustomers[[#This Row],[customer_age(days)]]&lt;=730, "Loyal", "Veteran"))</f>
        <v>Loyal</v>
      </c>
    </row>
    <row r="1531" spans="1:8" x14ac:dyDescent="0.2">
      <c r="A1531" t="s">
        <v>5145</v>
      </c>
      <c r="B1531" t="s">
        <v>13825</v>
      </c>
      <c r="C1531" t="s">
        <v>12408</v>
      </c>
      <c r="D1531" t="s">
        <v>12394</v>
      </c>
      <c r="E1531" s="1">
        <v>44403</v>
      </c>
      <c r="F1531">
        <f>YEAR(tblcustomers[[#This Row],[registered_date]])</f>
        <v>2021</v>
      </c>
      <c r="G1531" s="7">
        <f ca="1">TODAY() - tblcustomers[[#This Row],[registered_date]]</f>
        <v>1406</v>
      </c>
      <c r="H1531" t="str">
        <f ca="1">IF(tblcustomers[[#This Row],[customer_age(days)]]&lt;=180, "New",
  IF(tblcustomers[[#This Row],[customer_age(days)]]&lt;=730, "Loyal", "Veteran"))</f>
        <v>Veteran</v>
      </c>
    </row>
    <row r="1532" spans="1:8" x14ac:dyDescent="0.2">
      <c r="A1532" t="s">
        <v>69</v>
      </c>
      <c r="B1532" t="s">
        <v>13826</v>
      </c>
      <c r="C1532" t="s">
        <v>12926</v>
      </c>
      <c r="D1532" t="s">
        <v>12243</v>
      </c>
      <c r="E1532" s="1">
        <v>44650</v>
      </c>
      <c r="F1532">
        <f>YEAR(tblcustomers[[#This Row],[registered_date]])</f>
        <v>2022</v>
      </c>
      <c r="G1532" s="7">
        <f ca="1">TODAY() - tblcustomers[[#This Row],[registered_date]]</f>
        <v>1159</v>
      </c>
      <c r="H1532" t="str">
        <f ca="1">IF(tblcustomers[[#This Row],[customer_age(days)]]&lt;=180, "New",
  IF(tblcustomers[[#This Row],[customer_age(days)]]&lt;=730, "Loyal", "Veteran"))</f>
        <v>Veteran</v>
      </c>
    </row>
    <row r="1533" spans="1:8" x14ac:dyDescent="0.2">
      <c r="A1533" t="s">
        <v>1220</v>
      </c>
      <c r="B1533" t="s">
        <v>13827</v>
      </c>
      <c r="C1533" t="s">
        <v>12135</v>
      </c>
      <c r="D1533" t="s">
        <v>12248</v>
      </c>
      <c r="E1533" s="1">
        <v>44610</v>
      </c>
      <c r="F1533">
        <f>YEAR(tblcustomers[[#This Row],[registered_date]])</f>
        <v>2022</v>
      </c>
      <c r="G1533" s="7">
        <f ca="1">TODAY() - tblcustomers[[#This Row],[registered_date]]</f>
        <v>1199</v>
      </c>
      <c r="H1533" t="str">
        <f ca="1">IF(tblcustomers[[#This Row],[customer_age(days)]]&lt;=180, "New",
  IF(tblcustomers[[#This Row],[customer_age(days)]]&lt;=730, "Loyal", "Veteran"))</f>
        <v>Veteran</v>
      </c>
    </row>
    <row r="1534" spans="1:8" x14ac:dyDescent="0.2">
      <c r="A1534" t="s">
        <v>5630</v>
      </c>
      <c r="B1534" t="s">
        <v>13828</v>
      </c>
      <c r="C1534" t="s">
        <v>12049</v>
      </c>
      <c r="D1534" t="s">
        <v>12089</v>
      </c>
      <c r="E1534" s="1">
        <v>45223</v>
      </c>
      <c r="F1534">
        <f>YEAR(tblcustomers[[#This Row],[registered_date]])</f>
        <v>2023</v>
      </c>
      <c r="G1534" s="7">
        <f ca="1">TODAY() - tblcustomers[[#This Row],[registered_date]]</f>
        <v>586</v>
      </c>
      <c r="H1534" t="str">
        <f ca="1">IF(tblcustomers[[#This Row],[customer_age(days)]]&lt;=180, "New",
  IF(tblcustomers[[#This Row],[customer_age(days)]]&lt;=730, "Loyal", "Veteran"))</f>
        <v>Loyal</v>
      </c>
    </row>
    <row r="1535" spans="1:8" x14ac:dyDescent="0.2">
      <c r="A1535" t="s">
        <v>178</v>
      </c>
      <c r="B1535" t="s">
        <v>13829</v>
      </c>
      <c r="C1535" t="s">
        <v>12095</v>
      </c>
      <c r="D1535" t="s">
        <v>12162</v>
      </c>
      <c r="E1535" s="1">
        <v>45796</v>
      </c>
      <c r="F1535">
        <f>YEAR(tblcustomers[[#This Row],[registered_date]])</f>
        <v>2025</v>
      </c>
      <c r="G1535" s="7">
        <f ca="1">TODAY() - tblcustomers[[#This Row],[registered_date]]</f>
        <v>13</v>
      </c>
      <c r="H1535" t="str">
        <f ca="1">IF(tblcustomers[[#This Row],[customer_age(days)]]&lt;=180, "New",
  IF(tblcustomers[[#This Row],[customer_age(days)]]&lt;=730, "Loyal", "Veteran"))</f>
        <v>New</v>
      </c>
    </row>
    <row r="1536" spans="1:8" x14ac:dyDescent="0.2">
      <c r="A1536" t="s">
        <v>3851</v>
      </c>
      <c r="B1536" t="s">
        <v>13830</v>
      </c>
      <c r="C1536" t="s">
        <v>12615</v>
      </c>
      <c r="D1536" t="s">
        <v>12109</v>
      </c>
      <c r="E1536" s="1">
        <v>44644</v>
      </c>
      <c r="F1536">
        <f>YEAR(tblcustomers[[#This Row],[registered_date]])</f>
        <v>2022</v>
      </c>
      <c r="G1536" s="7">
        <f ca="1">TODAY() - tblcustomers[[#This Row],[registered_date]]</f>
        <v>1165</v>
      </c>
      <c r="H1536" t="str">
        <f ca="1">IF(tblcustomers[[#This Row],[customer_age(days)]]&lt;=180, "New",
  IF(tblcustomers[[#This Row],[customer_age(days)]]&lt;=730, "Loyal", "Veteran"))</f>
        <v>Veteran</v>
      </c>
    </row>
    <row r="1537" spans="1:8" x14ac:dyDescent="0.2">
      <c r="A1537" t="s">
        <v>989</v>
      </c>
      <c r="B1537" t="s">
        <v>13831</v>
      </c>
      <c r="C1537" t="s">
        <v>12269</v>
      </c>
      <c r="D1537" t="s">
        <v>12133</v>
      </c>
      <c r="E1537" s="1">
        <v>45300</v>
      </c>
      <c r="F1537">
        <f>YEAR(tblcustomers[[#This Row],[registered_date]])</f>
        <v>2024</v>
      </c>
      <c r="G1537" s="7">
        <f ca="1">TODAY() - tblcustomers[[#This Row],[registered_date]]</f>
        <v>509</v>
      </c>
      <c r="H1537" t="str">
        <f ca="1">IF(tblcustomers[[#This Row],[customer_age(days)]]&lt;=180, "New",
  IF(tblcustomers[[#This Row],[customer_age(days)]]&lt;=730, "Loyal", "Veteran"))</f>
        <v>Loyal</v>
      </c>
    </row>
    <row r="1538" spans="1:8" x14ac:dyDescent="0.2">
      <c r="A1538" t="s">
        <v>3329</v>
      </c>
      <c r="B1538" t="s">
        <v>13832</v>
      </c>
      <c r="C1538" t="s">
        <v>12305</v>
      </c>
      <c r="D1538" t="s">
        <v>58</v>
      </c>
      <c r="E1538" s="1">
        <v>45341</v>
      </c>
      <c r="F1538">
        <f>YEAR(tblcustomers[[#This Row],[registered_date]])</f>
        <v>2024</v>
      </c>
      <c r="G1538" s="7">
        <f ca="1">TODAY() - tblcustomers[[#This Row],[registered_date]]</f>
        <v>468</v>
      </c>
      <c r="H1538" t="str">
        <f ca="1">IF(tblcustomers[[#This Row],[customer_age(days)]]&lt;=180, "New",
  IF(tblcustomers[[#This Row],[customer_age(days)]]&lt;=730, "Loyal", "Veteran"))</f>
        <v>Loyal</v>
      </c>
    </row>
    <row r="1539" spans="1:8" x14ac:dyDescent="0.2">
      <c r="A1539" t="s">
        <v>2352</v>
      </c>
      <c r="B1539" t="s">
        <v>13833</v>
      </c>
      <c r="C1539" t="s">
        <v>12325</v>
      </c>
      <c r="D1539" t="s">
        <v>58</v>
      </c>
      <c r="E1539" s="1">
        <v>45657</v>
      </c>
      <c r="F1539">
        <f>YEAR(tblcustomers[[#This Row],[registered_date]])</f>
        <v>2024</v>
      </c>
      <c r="G1539" s="7">
        <f ca="1">TODAY() - tblcustomers[[#This Row],[registered_date]]</f>
        <v>152</v>
      </c>
      <c r="H1539" t="str">
        <f ca="1">IF(tblcustomers[[#This Row],[customer_age(days)]]&lt;=180, "New",
  IF(tblcustomers[[#This Row],[customer_age(days)]]&lt;=730, "Loyal", "Veteran"))</f>
        <v>New</v>
      </c>
    </row>
    <row r="1540" spans="1:8" x14ac:dyDescent="0.2">
      <c r="A1540" t="s">
        <v>523</v>
      </c>
      <c r="B1540" t="s">
        <v>13834</v>
      </c>
      <c r="C1540" t="s">
        <v>13170</v>
      </c>
      <c r="D1540" t="s">
        <v>12102</v>
      </c>
      <c r="E1540" s="1">
        <v>45525</v>
      </c>
      <c r="F1540">
        <f>YEAR(tblcustomers[[#This Row],[registered_date]])</f>
        <v>2024</v>
      </c>
      <c r="G1540" s="7">
        <f ca="1">TODAY() - tblcustomers[[#This Row],[registered_date]]</f>
        <v>284</v>
      </c>
      <c r="H1540" t="str">
        <f ca="1">IF(tblcustomers[[#This Row],[customer_age(days)]]&lt;=180, "New",
  IF(tblcustomers[[#This Row],[customer_age(days)]]&lt;=730, "Loyal", "Veteran"))</f>
        <v>Loyal</v>
      </c>
    </row>
    <row r="1541" spans="1:8" x14ac:dyDescent="0.2">
      <c r="A1541" t="s">
        <v>2783</v>
      </c>
      <c r="B1541" t="s">
        <v>13835</v>
      </c>
      <c r="C1541" t="s">
        <v>12452</v>
      </c>
      <c r="D1541" t="s">
        <v>12246</v>
      </c>
      <c r="E1541" s="1">
        <v>45173</v>
      </c>
      <c r="F1541">
        <f>YEAR(tblcustomers[[#This Row],[registered_date]])</f>
        <v>2023</v>
      </c>
      <c r="G1541" s="7">
        <f ca="1">TODAY() - tblcustomers[[#This Row],[registered_date]]</f>
        <v>636</v>
      </c>
      <c r="H1541" t="str">
        <f ca="1">IF(tblcustomers[[#This Row],[customer_age(days)]]&lt;=180, "New",
  IF(tblcustomers[[#This Row],[customer_age(days)]]&lt;=730, "Loyal", "Veteran"))</f>
        <v>Loyal</v>
      </c>
    </row>
    <row r="1542" spans="1:8" x14ac:dyDescent="0.2">
      <c r="A1542" t="s">
        <v>4764</v>
      </c>
      <c r="B1542" t="s">
        <v>13836</v>
      </c>
      <c r="C1542" t="s">
        <v>12039</v>
      </c>
      <c r="D1542" t="s">
        <v>12140</v>
      </c>
      <c r="E1542" s="1">
        <v>45600</v>
      </c>
      <c r="F1542">
        <f>YEAR(tblcustomers[[#This Row],[registered_date]])</f>
        <v>2024</v>
      </c>
      <c r="G1542" s="7">
        <f ca="1">TODAY() - tblcustomers[[#This Row],[registered_date]]</f>
        <v>209</v>
      </c>
      <c r="H1542" t="str">
        <f ca="1">IF(tblcustomers[[#This Row],[customer_age(days)]]&lt;=180, "New",
  IF(tblcustomers[[#This Row],[customer_age(days)]]&lt;=730, "Loyal", "Veteran"))</f>
        <v>Loyal</v>
      </c>
    </row>
    <row r="1543" spans="1:8" x14ac:dyDescent="0.2">
      <c r="A1543" t="s">
        <v>5515</v>
      </c>
      <c r="B1543" t="s">
        <v>13837</v>
      </c>
      <c r="C1543" t="s">
        <v>12164</v>
      </c>
      <c r="D1543" t="s">
        <v>12151</v>
      </c>
      <c r="E1543" s="1">
        <v>45770</v>
      </c>
      <c r="F1543">
        <f>YEAR(tblcustomers[[#This Row],[registered_date]])</f>
        <v>2025</v>
      </c>
      <c r="G1543" s="7">
        <f ca="1">TODAY() - tblcustomers[[#This Row],[registered_date]]</f>
        <v>39</v>
      </c>
      <c r="H1543" t="str">
        <f ca="1">IF(tblcustomers[[#This Row],[customer_age(days)]]&lt;=180, "New",
  IF(tblcustomers[[#This Row],[customer_age(days)]]&lt;=730, "Loyal", "Veteran"))</f>
        <v>New</v>
      </c>
    </row>
    <row r="1544" spans="1:8" x14ac:dyDescent="0.2">
      <c r="A1544" t="s">
        <v>6309</v>
      </c>
      <c r="B1544" t="s">
        <v>13838</v>
      </c>
      <c r="C1544" t="s">
        <v>12072</v>
      </c>
      <c r="D1544" t="s">
        <v>12083</v>
      </c>
      <c r="E1544" s="1">
        <v>44496</v>
      </c>
      <c r="F1544">
        <f>YEAR(tblcustomers[[#This Row],[registered_date]])</f>
        <v>2021</v>
      </c>
      <c r="G1544" s="7">
        <f ca="1">TODAY() - tblcustomers[[#This Row],[registered_date]]</f>
        <v>1313</v>
      </c>
      <c r="H1544" t="str">
        <f ca="1">IF(tblcustomers[[#This Row],[customer_age(days)]]&lt;=180, "New",
  IF(tblcustomers[[#This Row],[customer_age(days)]]&lt;=730, "Loyal", "Veteran"))</f>
        <v>Veteran</v>
      </c>
    </row>
    <row r="1545" spans="1:8" x14ac:dyDescent="0.2">
      <c r="A1545" t="s">
        <v>3261</v>
      </c>
      <c r="B1545" t="s">
        <v>13839</v>
      </c>
      <c r="C1545" t="s">
        <v>12741</v>
      </c>
      <c r="D1545" t="s">
        <v>12083</v>
      </c>
      <c r="E1545" s="1">
        <v>45798</v>
      </c>
      <c r="F1545">
        <f>YEAR(tblcustomers[[#This Row],[registered_date]])</f>
        <v>2025</v>
      </c>
      <c r="G1545" s="7">
        <f ca="1">TODAY() - tblcustomers[[#This Row],[registered_date]]</f>
        <v>11</v>
      </c>
      <c r="H1545" t="str">
        <f ca="1">IF(tblcustomers[[#This Row],[customer_age(days)]]&lt;=180, "New",
  IF(tblcustomers[[#This Row],[customer_age(days)]]&lt;=730, "Loyal", "Veteran"))</f>
        <v>New</v>
      </c>
    </row>
    <row r="1546" spans="1:8" x14ac:dyDescent="0.2">
      <c r="A1546" t="s">
        <v>3398</v>
      </c>
      <c r="B1546" t="s">
        <v>12927</v>
      </c>
      <c r="C1546" t="s">
        <v>12357</v>
      </c>
      <c r="D1546" t="s">
        <v>12078</v>
      </c>
      <c r="E1546" s="1">
        <v>45639</v>
      </c>
      <c r="F1546">
        <f>YEAR(tblcustomers[[#This Row],[registered_date]])</f>
        <v>2024</v>
      </c>
      <c r="G1546" s="7">
        <f ca="1">TODAY() - tblcustomers[[#This Row],[registered_date]]</f>
        <v>170</v>
      </c>
      <c r="H1546" t="str">
        <f ca="1">IF(tblcustomers[[#This Row],[customer_age(days)]]&lt;=180, "New",
  IF(tblcustomers[[#This Row],[customer_age(days)]]&lt;=730, "Loyal", "Veteran"))</f>
        <v>New</v>
      </c>
    </row>
    <row r="1547" spans="1:8" x14ac:dyDescent="0.2">
      <c r="A1547" t="s">
        <v>1480</v>
      </c>
      <c r="B1547" t="s">
        <v>13840</v>
      </c>
      <c r="C1547" t="s">
        <v>12537</v>
      </c>
      <c r="D1547" t="s">
        <v>12151</v>
      </c>
      <c r="E1547" s="1">
        <v>45551</v>
      </c>
      <c r="F1547">
        <f>YEAR(tblcustomers[[#This Row],[registered_date]])</f>
        <v>2024</v>
      </c>
      <c r="G1547" s="7">
        <f ca="1">TODAY() - tblcustomers[[#This Row],[registered_date]]</f>
        <v>258</v>
      </c>
      <c r="H1547" t="str">
        <f ca="1">IF(tblcustomers[[#This Row],[customer_age(days)]]&lt;=180, "New",
  IF(tblcustomers[[#This Row],[customer_age(days)]]&lt;=730, "Loyal", "Veteran"))</f>
        <v>Loyal</v>
      </c>
    </row>
    <row r="1548" spans="1:8" x14ac:dyDescent="0.2">
      <c r="A1548" t="s">
        <v>3993</v>
      </c>
      <c r="B1548" t="s">
        <v>13841</v>
      </c>
      <c r="C1548" t="s">
        <v>12028</v>
      </c>
      <c r="D1548" t="s">
        <v>12029</v>
      </c>
      <c r="E1548" s="1">
        <v>44539</v>
      </c>
      <c r="F1548">
        <f>YEAR(tblcustomers[[#This Row],[registered_date]])</f>
        <v>2021</v>
      </c>
      <c r="G1548" s="7">
        <f ca="1">TODAY() - tblcustomers[[#This Row],[registered_date]]</f>
        <v>1270</v>
      </c>
      <c r="H1548" t="str">
        <f ca="1">IF(tblcustomers[[#This Row],[customer_age(days)]]&lt;=180, "New",
  IF(tblcustomers[[#This Row],[customer_age(days)]]&lt;=730, "Loyal", "Veteran"))</f>
        <v>Veteran</v>
      </c>
    </row>
    <row r="1549" spans="1:8" x14ac:dyDescent="0.2">
      <c r="A1549" t="s">
        <v>6267</v>
      </c>
      <c r="B1549" t="s">
        <v>13842</v>
      </c>
      <c r="C1549" t="s">
        <v>12195</v>
      </c>
      <c r="D1549" t="s">
        <v>12221</v>
      </c>
      <c r="E1549" s="1">
        <v>44447</v>
      </c>
      <c r="F1549">
        <f>YEAR(tblcustomers[[#This Row],[registered_date]])</f>
        <v>2021</v>
      </c>
      <c r="G1549" s="7">
        <f ca="1">TODAY() - tblcustomers[[#This Row],[registered_date]]</f>
        <v>1362</v>
      </c>
      <c r="H1549" t="str">
        <f ca="1">IF(tblcustomers[[#This Row],[customer_age(days)]]&lt;=180, "New",
  IF(tblcustomers[[#This Row],[customer_age(days)]]&lt;=730, "Loyal", "Veteran"))</f>
        <v>Veteran</v>
      </c>
    </row>
    <row r="1550" spans="1:8" x14ac:dyDescent="0.2">
      <c r="A1550" t="s">
        <v>4256</v>
      </c>
      <c r="B1550" t="s">
        <v>13843</v>
      </c>
      <c r="C1550" t="s">
        <v>12464</v>
      </c>
      <c r="D1550" t="s">
        <v>12091</v>
      </c>
      <c r="E1550" s="1">
        <v>45294</v>
      </c>
      <c r="F1550">
        <f>YEAR(tblcustomers[[#This Row],[registered_date]])</f>
        <v>2024</v>
      </c>
      <c r="G1550" s="7">
        <f ca="1">TODAY() - tblcustomers[[#This Row],[registered_date]]</f>
        <v>515</v>
      </c>
      <c r="H1550" t="str">
        <f ca="1">IF(tblcustomers[[#This Row],[customer_age(days)]]&lt;=180, "New",
  IF(tblcustomers[[#This Row],[customer_age(days)]]&lt;=730, "Loyal", "Veteran"))</f>
        <v>Loyal</v>
      </c>
    </row>
    <row r="1551" spans="1:8" x14ac:dyDescent="0.2">
      <c r="A1551" t="s">
        <v>4624</v>
      </c>
      <c r="B1551" t="s">
        <v>13844</v>
      </c>
      <c r="C1551" t="s">
        <v>12603</v>
      </c>
      <c r="D1551" t="s">
        <v>12425</v>
      </c>
      <c r="E1551" s="1">
        <v>44804</v>
      </c>
      <c r="F1551">
        <f>YEAR(tblcustomers[[#This Row],[registered_date]])</f>
        <v>2022</v>
      </c>
      <c r="G1551" s="7">
        <f ca="1">TODAY() - tblcustomers[[#This Row],[registered_date]]</f>
        <v>1005</v>
      </c>
      <c r="H1551" t="str">
        <f ca="1">IF(tblcustomers[[#This Row],[customer_age(days)]]&lt;=180, "New",
  IF(tblcustomers[[#This Row],[customer_age(days)]]&lt;=730, "Loyal", "Veteran"))</f>
        <v>Veteran</v>
      </c>
    </row>
    <row r="1552" spans="1:8" x14ac:dyDescent="0.2">
      <c r="A1552" t="s">
        <v>1018</v>
      </c>
      <c r="B1552" t="s">
        <v>13845</v>
      </c>
      <c r="C1552" t="s">
        <v>12179</v>
      </c>
      <c r="D1552" t="s">
        <v>12044</v>
      </c>
      <c r="E1552" s="1">
        <v>45689</v>
      </c>
      <c r="F1552">
        <f>YEAR(tblcustomers[[#This Row],[registered_date]])</f>
        <v>2025</v>
      </c>
      <c r="G1552" s="7">
        <f ca="1">TODAY() - tblcustomers[[#This Row],[registered_date]]</f>
        <v>120</v>
      </c>
      <c r="H1552" t="str">
        <f ca="1">IF(tblcustomers[[#This Row],[customer_age(days)]]&lt;=180, "New",
  IF(tblcustomers[[#This Row],[customer_age(days)]]&lt;=730, "Loyal", "Veteran"))</f>
        <v>New</v>
      </c>
    </row>
    <row r="1553" spans="1:8" x14ac:dyDescent="0.2">
      <c r="A1553" t="s">
        <v>624</v>
      </c>
      <c r="B1553" t="s">
        <v>13846</v>
      </c>
      <c r="C1553" t="s">
        <v>12237</v>
      </c>
      <c r="D1553" t="s">
        <v>12053</v>
      </c>
      <c r="E1553" s="1">
        <v>45581</v>
      </c>
      <c r="F1553">
        <f>YEAR(tblcustomers[[#This Row],[registered_date]])</f>
        <v>2024</v>
      </c>
      <c r="G1553" s="7">
        <f ca="1">TODAY() - tblcustomers[[#This Row],[registered_date]]</f>
        <v>228</v>
      </c>
      <c r="H1553" t="str">
        <f ca="1">IF(tblcustomers[[#This Row],[customer_age(days)]]&lt;=180, "New",
  IF(tblcustomers[[#This Row],[customer_age(days)]]&lt;=730, "Loyal", "Veteran"))</f>
        <v>Loyal</v>
      </c>
    </row>
    <row r="1554" spans="1:8" x14ac:dyDescent="0.2">
      <c r="A1554" t="s">
        <v>1257</v>
      </c>
      <c r="B1554" t="s">
        <v>13847</v>
      </c>
      <c r="C1554" t="s">
        <v>12261</v>
      </c>
      <c r="D1554" t="s">
        <v>12056</v>
      </c>
      <c r="E1554" s="1">
        <v>45562</v>
      </c>
      <c r="F1554">
        <f>YEAR(tblcustomers[[#This Row],[registered_date]])</f>
        <v>2024</v>
      </c>
      <c r="G1554" s="7">
        <f ca="1">TODAY() - tblcustomers[[#This Row],[registered_date]]</f>
        <v>247</v>
      </c>
      <c r="H1554" t="str">
        <f ca="1">IF(tblcustomers[[#This Row],[customer_age(days)]]&lt;=180, "New",
  IF(tblcustomers[[#This Row],[customer_age(days)]]&lt;=730, "Loyal", "Veteran"))</f>
        <v>Loyal</v>
      </c>
    </row>
    <row r="1555" spans="1:8" x14ac:dyDescent="0.2">
      <c r="A1555" t="s">
        <v>3794</v>
      </c>
      <c r="B1555" t="s">
        <v>13848</v>
      </c>
      <c r="C1555" t="s">
        <v>12082</v>
      </c>
      <c r="D1555" t="s">
        <v>12118</v>
      </c>
      <c r="E1555" s="1">
        <v>44365</v>
      </c>
      <c r="F1555">
        <f>YEAR(tblcustomers[[#This Row],[registered_date]])</f>
        <v>2021</v>
      </c>
      <c r="G1555" s="7">
        <f ca="1">TODAY() - tblcustomers[[#This Row],[registered_date]]</f>
        <v>1444</v>
      </c>
      <c r="H1555" t="str">
        <f ca="1">IF(tblcustomers[[#This Row],[customer_age(days)]]&lt;=180, "New",
  IF(tblcustomers[[#This Row],[customer_age(days)]]&lt;=730, "Loyal", "Veteran"))</f>
        <v>Veteran</v>
      </c>
    </row>
    <row r="1556" spans="1:8" x14ac:dyDescent="0.2">
      <c r="A1556" t="s">
        <v>204</v>
      </c>
      <c r="B1556" t="s">
        <v>13849</v>
      </c>
      <c r="C1556" t="s">
        <v>12299</v>
      </c>
      <c r="D1556" t="s">
        <v>12140</v>
      </c>
      <c r="E1556" s="1">
        <v>44541</v>
      </c>
      <c r="F1556">
        <f>YEAR(tblcustomers[[#This Row],[registered_date]])</f>
        <v>2021</v>
      </c>
      <c r="G1556" s="7">
        <f ca="1">TODAY() - tblcustomers[[#This Row],[registered_date]]</f>
        <v>1268</v>
      </c>
      <c r="H1556" t="str">
        <f ca="1">IF(tblcustomers[[#This Row],[customer_age(days)]]&lt;=180, "New",
  IF(tblcustomers[[#This Row],[customer_age(days)]]&lt;=730, "Loyal", "Veteran"))</f>
        <v>Veteran</v>
      </c>
    </row>
    <row r="1557" spans="1:8" x14ac:dyDescent="0.2">
      <c r="A1557" t="s">
        <v>3018</v>
      </c>
      <c r="B1557" t="s">
        <v>13850</v>
      </c>
      <c r="C1557" t="s">
        <v>12297</v>
      </c>
      <c r="D1557" t="s">
        <v>12252</v>
      </c>
      <c r="E1557" s="1">
        <v>45036</v>
      </c>
      <c r="F1557">
        <f>YEAR(tblcustomers[[#This Row],[registered_date]])</f>
        <v>2023</v>
      </c>
      <c r="G1557" s="7">
        <f ca="1">TODAY() - tblcustomers[[#This Row],[registered_date]]</f>
        <v>773</v>
      </c>
      <c r="H1557" t="str">
        <f ca="1">IF(tblcustomers[[#This Row],[customer_age(days)]]&lt;=180, "New",
  IF(tblcustomers[[#This Row],[customer_age(days)]]&lt;=730, "Loyal", "Veteran"))</f>
        <v>Veteran</v>
      </c>
    </row>
    <row r="1558" spans="1:8" x14ac:dyDescent="0.2">
      <c r="A1558" t="s">
        <v>2873</v>
      </c>
      <c r="B1558" t="s">
        <v>13851</v>
      </c>
      <c r="C1558" t="s">
        <v>12095</v>
      </c>
      <c r="D1558" t="s">
        <v>12091</v>
      </c>
      <c r="E1558" s="1">
        <v>45254</v>
      </c>
      <c r="F1558">
        <f>YEAR(tblcustomers[[#This Row],[registered_date]])</f>
        <v>2023</v>
      </c>
      <c r="G1558" s="7">
        <f ca="1">TODAY() - tblcustomers[[#This Row],[registered_date]]</f>
        <v>555</v>
      </c>
      <c r="H1558" t="str">
        <f ca="1">IF(tblcustomers[[#This Row],[customer_age(days)]]&lt;=180, "New",
  IF(tblcustomers[[#This Row],[customer_age(days)]]&lt;=730, "Loyal", "Veteran"))</f>
        <v>Loyal</v>
      </c>
    </row>
    <row r="1559" spans="1:8" x14ac:dyDescent="0.2">
      <c r="A1559" t="s">
        <v>1965</v>
      </c>
      <c r="B1559" t="s">
        <v>13852</v>
      </c>
      <c r="C1559" t="s">
        <v>12279</v>
      </c>
      <c r="D1559" t="s">
        <v>12029</v>
      </c>
      <c r="E1559" s="1">
        <v>45721</v>
      </c>
      <c r="F1559">
        <f>YEAR(tblcustomers[[#This Row],[registered_date]])</f>
        <v>2025</v>
      </c>
      <c r="G1559" s="7">
        <f ca="1">TODAY() - tblcustomers[[#This Row],[registered_date]]</f>
        <v>88</v>
      </c>
      <c r="H1559" t="str">
        <f ca="1">IF(tblcustomers[[#This Row],[customer_age(days)]]&lt;=180, "New",
  IF(tblcustomers[[#This Row],[customer_age(days)]]&lt;=730, "Loyal", "Veteran"))</f>
        <v>New</v>
      </c>
    </row>
    <row r="1560" spans="1:8" x14ac:dyDescent="0.2">
      <c r="A1560" t="s">
        <v>63</v>
      </c>
      <c r="B1560" t="s">
        <v>13853</v>
      </c>
      <c r="C1560" t="s">
        <v>12550</v>
      </c>
      <c r="D1560" t="s">
        <v>12078</v>
      </c>
      <c r="E1560" s="1">
        <v>44798</v>
      </c>
      <c r="F1560">
        <f>YEAR(tblcustomers[[#This Row],[registered_date]])</f>
        <v>2022</v>
      </c>
      <c r="G1560" s="7">
        <f ca="1">TODAY() - tblcustomers[[#This Row],[registered_date]]</f>
        <v>1011</v>
      </c>
      <c r="H1560" t="str">
        <f ca="1">IF(tblcustomers[[#This Row],[customer_age(days)]]&lt;=180, "New",
  IF(tblcustomers[[#This Row],[customer_age(days)]]&lt;=730, "Loyal", "Veteran"))</f>
        <v>Veteran</v>
      </c>
    </row>
    <row r="1561" spans="1:8" x14ac:dyDescent="0.2">
      <c r="A1561" t="s">
        <v>1969</v>
      </c>
      <c r="B1561" t="s">
        <v>13854</v>
      </c>
      <c r="C1561" t="s">
        <v>12269</v>
      </c>
      <c r="D1561" t="s">
        <v>12279</v>
      </c>
      <c r="E1561" s="1">
        <v>44435</v>
      </c>
      <c r="F1561">
        <f>YEAR(tblcustomers[[#This Row],[registered_date]])</f>
        <v>2021</v>
      </c>
      <c r="G1561" s="7">
        <f ca="1">TODAY() - tblcustomers[[#This Row],[registered_date]]</f>
        <v>1374</v>
      </c>
      <c r="H1561" t="str">
        <f ca="1">IF(tblcustomers[[#This Row],[customer_age(days)]]&lt;=180, "New",
  IF(tblcustomers[[#This Row],[customer_age(days)]]&lt;=730, "Loyal", "Veteran"))</f>
        <v>Veteran</v>
      </c>
    </row>
    <row r="1562" spans="1:8" x14ac:dyDescent="0.2">
      <c r="A1562" t="s">
        <v>2497</v>
      </c>
      <c r="B1562" t="s">
        <v>13855</v>
      </c>
      <c r="C1562" t="s">
        <v>12115</v>
      </c>
      <c r="D1562" t="s">
        <v>58</v>
      </c>
      <c r="E1562" s="1">
        <v>44880</v>
      </c>
      <c r="F1562">
        <f>YEAR(tblcustomers[[#This Row],[registered_date]])</f>
        <v>2022</v>
      </c>
      <c r="G1562" s="7">
        <f ca="1">TODAY() - tblcustomers[[#This Row],[registered_date]]</f>
        <v>929</v>
      </c>
      <c r="H1562" t="str">
        <f ca="1">IF(tblcustomers[[#This Row],[customer_age(days)]]&lt;=180, "New",
  IF(tblcustomers[[#This Row],[customer_age(days)]]&lt;=730, "Loyal", "Veteran"))</f>
        <v>Veteran</v>
      </c>
    </row>
    <row r="1563" spans="1:8" x14ac:dyDescent="0.2">
      <c r="A1563" t="s">
        <v>1319</v>
      </c>
      <c r="B1563" t="s">
        <v>13856</v>
      </c>
      <c r="C1563" t="s">
        <v>12390</v>
      </c>
      <c r="D1563" t="s">
        <v>12151</v>
      </c>
      <c r="E1563" s="1">
        <v>44876</v>
      </c>
      <c r="F1563">
        <f>YEAR(tblcustomers[[#This Row],[registered_date]])</f>
        <v>2022</v>
      </c>
      <c r="G1563" s="7">
        <f ca="1">TODAY() - tblcustomers[[#This Row],[registered_date]]</f>
        <v>933</v>
      </c>
      <c r="H1563" t="str">
        <f ca="1">IF(tblcustomers[[#This Row],[customer_age(days)]]&lt;=180, "New",
  IF(tblcustomers[[#This Row],[customer_age(days)]]&lt;=730, "Loyal", "Veteran"))</f>
        <v>Veteran</v>
      </c>
    </row>
    <row r="1564" spans="1:8" x14ac:dyDescent="0.2">
      <c r="A1564" t="s">
        <v>7616</v>
      </c>
      <c r="B1564" t="s">
        <v>13857</v>
      </c>
      <c r="C1564" t="s">
        <v>12211</v>
      </c>
      <c r="D1564" t="s">
        <v>12089</v>
      </c>
      <c r="E1564" s="1">
        <v>45421</v>
      </c>
      <c r="F1564">
        <f>YEAR(tblcustomers[[#This Row],[registered_date]])</f>
        <v>2024</v>
      </c>
      <c r="G1564" s="7">
        <f ca="1">TODAY() - tblcustomers[[#This Row],[registered_date]]</f>
        <v>388</v>
      </c>
      <c r="H1564" t="str">
        <f ca="1">IF(tblcustomers[[#This Row],[customer_age(days)]]&lt;=180, "New",
  IF(tblcustomers[[#This Row],[customer_age(days)]]&lt;=730, "Loyal", "Veteran"))</f>
        <v>Loyal</v>
      </c>
    </row>
    <row r="1565" spans="1:8" x14ac:dyDescent="0.2">
      <c r="A1565" t="s">
        <v>103</v>
      </c>
      <c r="B1565" t="s">
        <v>13858</v>
      </c>
      <c r="C1565" t="s">
        <v>12281</v>
      </c>
      <c r="D1565" t="s">
        <v>12091</v>
      </c>
      <c r="E1565" s="1">
        <v>44996</v>
      </c>
      <c r="F1565">
        <f>YEAR(tblcustomers[[#This Row],[registered_date]])</f>
        <v>2023</v>
      </c>
      <c r="G1565" s="7">
        <f ca="1">TODAY() - tblcustomers[[#This Row],[registered_date]]</f>
        <v>813</v>
      </c>
      <c r="H1565" t="str">
        <f ca="1">IF(tblcustomers[[#This Row],[customer_age(days)]]&lt;=180, "New",
  IF(tblcustomers[[#This Row],[customer_age(days)]]&lt;=730, "Loyal", "Veteran"))</f>
        <v>Veteran</v>
      </c>
    </row>
    <row r="1566" spans="1:8" x14ac:dyDescent="0.2">
      <c r="A1566" t="s">
        <v>484</v>
      </c>
      <c r="B1566" t="s">
        <v>13859</v>
      </c>
      <c r="C1566" t="s">
        <v>12396</v>
      </c>
      <c r="D1566" t="s">
        <v>12037</v>
      </c>
      <c r="E1566" s="1">
        <v>45116</v>
      </c>
      <c r="F1566">
        <f>YEAR(tblcustomers[[#This Row],[registered_date]])</f>
        <v>2023</v>
      </c>
      <c r="G1566" s="7">
        <f ca="1">TODAY() - tblcustomers[[#This Row],[registered_date]]</f>
        <v>693</v>
      </c>
      <c r="H1566" t="str">
        <f ca="1">IF(tblcustomers[[#This Row],[customer_age(days)]]&lt;=180, "New",
  IF(tblcustomers[[#This Row],[customer_age(days)]]&lt;=730, "Loyal", "Veteran"))</f>
        <v>Loyal</v>
      </c>
    </row>
    <row r="1567" spans="1:8" x14ac:dyDescent="0.2">
      <c r="A1567" t="s">
        <v>5883</v>
      </c>
      <c r="B1567" t="s">
        <v>13860</v>
      </c>
      <c r="C1567" t="s">
        <v>12945</v>
      </c>
      <c r="D1567" t="s">
        <v>12053</v>
      </c>
      <c r="E1567" s="1">
        <v>45315</v>
      </c>
      <c r="F1567">
        <f>YEAR(tblcustomers[[#This Row],[registered_date]])</f>
        <v>2024</v>
      </c>
      <c r="G1567" s="7">
        <f ca="1">TODAY() - tblcustomers[[#This Row],[registered_date]]</f>
        <v>494</v>
      </c>
      <c r="H1567" t="str">
        <f ca="1">IF(tblcustomers[[#This Row],[customer_age(days)]]&lt;=180, "New",
  IF(tblcustomers[[#This Row],[customer_age(days)]]&lt;=730, "Loyal", "Veteran"))</f>
        <v>Loyal</v>
      </c>
    </row>
    <row r="1568" spans="1:8" x14ac:dyDescent="0.2">
      <c r="A1568" t="s">
        <v>2165</v>
      </c>
      <c r="B1568" t="s">
        <v>13861</v>
      </c>
      <c r="C1568" t="s">
        <v>13199</v>
      </c>
      <c r="D1568" t="s">
        <v>12078</v>
      </c>
      <c r="E1568" s="1">
        <v>45600</v>
      </c>
      <c r="F1568">
        <f>YEAR(tblcustomers[[#This Row],[registered_date]])</f>
        <v>2024</v>
      </c>
      <c r="G1568" s="7">
        <f ca="1">TODAY() - tblcustomers[[#This Row],[registered_date]]</f>
        <v>209</v>
      </c>
      <c r="H1568" t="str">
        <f ca="1">IF(tblcustomers[[#This Row],[customer_age(days)]]&lt;=180, "New",
  IF(tblcustomers[[#This Row],[customer_age(days)]]&lt;=730, "Loyal", "Veteran"))</f>
        <v>Loyal</v>
      </c>
    </row>
    <row r="1569" spans="1:8" x14ac:dyDescent="0.2">
      <c r="A1569" t="s">
        <v>71</v>
      </c>
      <c r="B1569" t="s">
        <v>13862</v>
      </c>
      <c r="C1569" t="s">
        <v>12522</v>
      </c>
      <c r="D1569" t="s">
        <v>12394</v>
      </c>
      <c r="E1569" s="1">
        <v>44361</v>
      </c>
      <c r="F1569">
        <f>YEAR(tblcustomers[[#This Row],[registered_date]])</f>
        <v>2021</v>
      </c>
      <c r="G1569" s="7">
        <f ca="1">TODAY() - tblcustomers[[#This Row],[registered_date]]</f>
        <v>1448</v>
      </c>
      <c r="H1569" t="str">
        <f ca="1">IF(tblcustomers[[#This Row],[customer_age(days)]]&lt;=180, "New",
  IF(tblcustomers[[#This Row],[customer_age(days)]]&lt;=730, "Loyal", "Veteran"))</f>
        <v>Veteran</v>
      </c>
    </row>
    <row r="1570" spans="1:8" x14ac:dyDescent="0.2">
      <c r="A1570" t="s">
        <v>1251</v>
      </c>
      <c r="B1570" t="s">
        <v>13863</v>
      </c>
      <c r="C1570" t="s">
        <v>12567</v>
      </c>
      <c r="D1570" t="s">
        <v>12212</v>
      </c>
      <c r="E1570" s="1">
        <v>44647</v>
      </c>
      <c r="F1570">
        <f>YEAR(tblcustomers[[#This Row],[registered_date]])</f>
        <v>2022</v>
      </c>
      <c r="G1570" s="7">
        <f ca="1">TODAY() - tblcustomers[[#This Row],[registered_date]]</f>
        <v>1162</v>
      </c>
      <c r="H1570" t="str">
        <f ca="1">IF(tblcustomers[[#This Row],[customer_age(days)]]&lt;=180, "New",
  IF(tblcustomers[[#This Row],[customer_age(days)]]&lt;=730, "Loyal", "Veteran"))</f>
        <v>Veteran</v>
      </c>
    </row>
    <row r="1571" spans="1:8" x14ac:dyDescent="0.2">
      <c r="A1571" t="s">
        <v>917</v>
      </c>
      <c r="B1571" t="s">
        <v>13864</v>
      </c>
      <c r="C1571" t="s">
        <v>12554</v>
      </c>
      <c r="D1571" t="s">
        <v>12042</v>
      </c>
      <c r="E1571" s="1">
        <v>44653</v>
      </c>
      <c r="F1571">
        <f>YEAR(tblcustomers[[#This Row],[registered_date]])</f>
        <v>2022</v>
      </c>
      <c r="G1571" s="7">
        <f ca="1">TODAY() - tblcustomers[[#This Row],[registered_date]]</f>
        <v>1156</v>
      </c>
      <c r="H1571" t="str">
        <f ca="1">IF(tblcustomers[[#This Row],[customer_age(days)]]&lt;=180, "New",
  IF(tblcustomers[[#This Row],[customer_age(days)]]&lt;=730, "Loyal", "Veteran"))</f>
        <v>Veteran</v>
      </c>
    </row>
    <row r="1572" spans="1:8" x14ac:dyDescent="0.2">
      <c r="A1572" t="s">
        <v>3071</v>
      </c>
      <c r="B1572" t="s">
        <v>13865</v>
      </c>
      <c r="C1572" t="s">
        <v>12569</v>
      </c>
      <c r="D1572" t="s">
        <v>12078</v>
      </c>
      <c r="E1572" s="1">
        <v>45662</v>
      </c>
      <c r="F1572">
        <f>YEAR(tblcustomers[[#This Row],[registered_date]])</f>
        <v>2025</v>
      </c>
      <c r="G1572" s="7">
        <f ca="1">TODAY() - tblcustomers[[#This Row],[registered_date]]</f>
        <v>147</v>
      </c>
      <c r="H1572" t="str">
        <f ca="1">IF(tblcustomers[[#This Row],[customer_age(days)]]&lt;=180, "New",
  IF(tblcustomers[[#This Row],[customer_age(days)]]&lt;=730, "Loyal", "Veteran"))</f>
        <v>New</v>
      </c>
    </row>
    <row r="1573" spans="1:8" x14ac:dyDescent="0.2">
      <c r="A1573" t="s">
        <v>580</v>
      </c>
      <c r="B1573" t="s">
        <v>13866</v>
      </c>
      <c r="C1573" t="s">
        <v>12346</v>
      </c>
      <c r="D1573" t="s">
        <v>12162</v>
      </c>
      <c r="E1573" s="1">
        <v>45760</v>
      </c>
      <c r="F1573">
        <f>YEAR(tblcustomers[[#This Row],[registered_date]])</f>
        <v>2025</v>
      </c>
      <c r="G1573" s="7">
        <f ca="1">TODAY() - tblcustomers[[#This Row],[registered_date]]</f>
        <v>49</v>
      </c>
      <c r="H1573" t="str">
        <f ca="1">IF(tblcustomers[[#This Row],[customer_age(days)]]&lt;=180, "New",
  IF(tblcustomers[[#This Row],[customer_age(days)]]&lt;=730, "Loyal", "Veteran"))</f>
        <v>New</v>
      </c>
    </row>
    <row r="1574" spans="1:8" x14ac:dyDescent="0.2">
      <c r="A1574" t="s">
        <v>960</v>
      </c>
      <c r="B1574" t="s">
        <v>13867</v>
      </c>
      <c r="C1574" t="s">
        <v>12808</v>
      </c>
      <c r="D1574" t="s">
        <v>12265</v>
      </c>
      <c r="E1574" s="1">
        <v>44871</v>
      </c>
      <c r="F1574">
        <f>YEAR(tblcustomers[[#This Row],[registered_date]])</f>
        <v>2022</v>
      </c>
      <c r="G1574" s="7">
        <f ca="1">TODAY() - tblcustomers[[#This Row],[registered_date]]</f>
        <v>938</v>
      </c>
      <c r="H1574" t="str">
        <f ca="1">IF(tblcustomers[[#This Row],[customer_age(days)]]&lt;=180, "New",
  IF(tblcustomers[[#This Row],[customer_age(days)]]&lt;=730, "Loyal", "Veteran"))</f>
        <v>Veteran</v>
      </c>
    </row>
    <row r="1575" spans="1:8" x14ac:dyDescent="0.2">
      <c r="A1575" t="s">
        <v>1489</v>
      </c>
      <c r="B1575" t="s">
        <v>13868</v>
      </c>
      <c r="C1575" t="s">
        <v>12565</v>
      </c>
      <c r="D1575" t="s">
        <v>12394</v>
      </c>
      <c r="E1575" s="1">
        <v>45372</v>
      </c>
      <c r="F1575">
        <f>YEAR(tblcustomers[[#This Row],[registered_date]])</f>
        <v>2024</v>
      </c>
      <c r="G1575" s="7">
        <f ca="1">TODAY() - tblcustomers[[#This Row],[registered_date]]</f>
        <v>437</v>
      </c>
      <c r="H1575" t="str">
        <f ca="1">IF(tblcustomers[[#This Row],[customer_age(days)]]&lt;=180, "New",
  IF(tblcustomers[[#This Row],[customer_age(days)]]&lt;=730, "Loyal", "Veteran"))</f>
        <v>Loyal</v>
      </c>
    </row>
    <row r="1576" spans="1:8" x14ac:dyDescent="0.2">
      <c r="A1576" t="s">
        <v>2720</v>
      </c>
      <c r="B1576" t="s">
        <v>13869</v>
      </c>
      <c r="C1576" t="s">
        <v>12583</v>
      </c>
      <c r="D1576" t="s">
        <v>58</v>
      </c>
      <c r="E1576" s="1">
        <v>45710</v>
      </c>
      <c r="F1576">
        <f>YEAR(tblcustomers[[#This Row],[registered_date]])</f>
        <v>2025</v>
      </c>
      <c r="G1576" s="7">
        <f ca="1">TODAY() - tblcustomers[[#This Row],[registered_date]]</f>
        <v>99</v>
      </c>
      <c r="H1576" t="str">
        <f ca="1">IF(tblcustomers[[#This Row],[customer_age(days)]]&lt;=180, "New",
  IF(tblcustomers[[#This Row],[customer_age(days)]]&lt;=730, "Loyal", "Veteran"))</f>
        <v>New</v>
      </c>
    </row>
    <row r="1577" spans="1:8" x14ac:dyDescent="0.2">
      <c r="A1577" t="s">
        <v>4531</v>
      </c>
      <c r="B1577" t="s">
        <v>13870</v>
      </c>
      <c r="C1577" t="s">
        <v>12468</v>
      </c>
      <c r="D1577" t="s">
        <v>12042</v>
      </c>
      <c r="E1577" s="1">
        <v>44643</v>
      </c>
      <c r="F1577">
        <f>YEAR(tblcustomers[[#This Row],[registered_date]])</f>
        <v>2022</v>
      </c>
      <c r="G1577" s="7">
        <f ca="1">TODAY() - tblcustomers[[#This Row],[registered_date]]</f>
        <v>1166</v>
      </c>
      <c r="H1577" t="str">
        <f ca="1">IF(tblcustomers[[#This Row],[customer_age(days)]]&lt;=180, "New",
  IF(tblcustomers[[#This Row],[customer_age(days)]]&lt;=730, "Loyal", "Veteran"))</f>
        <v>Veteran</v>
      </c>
    </row>
    <row r="1578" spans="1:8" x14ac:dyDescent="0.2">
      <c r="A1578" t="s">
        <v>3362</v>
      </c>
      <c r="B1578" t="s">
        <v>13871</v>
      </c>
      <c r="C1578" t="s">
        <v>12230</v>
      </c>
      <c r="D1578" t="s">
        <v>12083</v>
      </c>
      <c r="E1578" s="1">
        <v>44725</v>
      </c>
      <c r="F1578">
        <f>YEAR(tblcustomers[[#This Row],[registered_date]])</f>
        <v>2022</v>
      </c>
      <c r="G1578" s="7">
        <f ca="1">TODAY() - tblcustomers[[#This Row],[registered_date]]</f>
        <v>1084</v>
      </c>
      <c r="H1578" t="str">
        <f ca="1">IF(tblcustomers[[#This Row],[customer_age(days)]]&lt;=180, "New",
  IF(tblcustomers[[#This Row],[customer_age(days)]]&lt;=730, "Loyal", "Veteran"))</f>
        <v>Veteran</v>
      </c>
    </row>
    <row r="1579" spans="1:8" x14ac:dyDescent="0.2">
      <c r="A1579" t="s">
        <v>4158</v>
      </c>
      <c r="B1579" t="s">
        <v>13872</v>
      </c>
      <c r="C1579" t="s">
        <v>12161</v>
      </c>
      <c r="D1579" t="s">
        <v>12133</v>
      </c>
      <c r="E1579" s="1">
        <v>44802</v>
      </c>
      <c r="F1579">
        <f>YEAR(tblcustomers[[#This Row],[registered_date]])</f>
        <v>2022</v>
      </c>
      <c r="G1579" s="7">
        <f ca="1">TODAY() - tblcustomers[[#This Row],[registered_date]]</f>
        <v>1007</v>
      </c>
      <c r="H1579" t="str">
        <f ca="1">IF(tblcustomers[[#This Row],[customer_age(days)]]&lt;=180, "New",
  IF(tblcustomers[[#This Row],[customer_age(days)]]&lt;=730, "Loyal", "Veteran"))</f>
        <v>Veteran</v>
      </c>
    </row>
    <row r="1580" spans="1:8" x14ac:dyDescent="0.2">
      <c r="A1580" t="s">
        <v>1953</v>
      </c>
      <c r="B1580" t="s">
        <v>13873</v>
      </c>
      <c r="C1580" t="s">
        <v>12214</v>
      </c>
      <c r="D1580" t="s">
        <v>12109</v>
      </c>
      <c r="E1580" s="1">
        <v>45701</v>
      </c>
      <c r="F1580">
        <f>YEAR(tblcustomers[[#This Row],[registered_date]])</f>
        <v>2025</v>
      </c>
      <c r="G1580" s="7">
        <f ca="1">TODAY() - tblcustomers[[#This Row],[registered_date]]</f>
        <v>108</v>
      </c>
      <c r="H1580" t="str">
        <f ca="1">IF(tblcustomers[[#This Row],[customer_age(days)]]&lt;=180, "New",
  IF(tblcustomers[[#This Row],[customer_age(days)]]&lt;=730, "Loyal", "Veteran"))</f>
        <v>New</v>
      </c>
    </row>
    <row r="1581" spans="1:8" x14ac:dyDescent="0.2">
      <c r="A1581" t="s">
        <v>1528</v>
      </c>
      <c r="B1581" t="s">
        <v>13874</v>
      </c>
      <c r="C1581" t="s">
        <v>12276</v>
      </c>
      <c r="D1581" t="s">
        <v>12342</v>
      </c>
      <c r="E1581" s="1">
        <v>45475</v>
      </c>
      <c r="F1581">
        <f>YEAR(tblcustomers[[#This Row],[registered_date]])</f>
        <v>2024</v>
      </c>
      <c r="G1581" s="7">
        <f ca="1">TODAY() - tblcustomers[[#This Row],[registered_date]]</f>
        <v>334</v>
      </c>
      <c r="H1581" t="str">
        <f ca="1">IF(tblcustomers[[#This Row],[customer_age(days)]]&lt;=180, "New",
  IF(tblcustomers[[#This Row],[customer_age(days)]]&lt;=730, "Loyal", "Veteran"))</f>
        <v>Loyal</v>
      </c>
    </row>
    <row r="1582" spans="1:8" x14ac:dyDescent="0.2">
      <c r="A1582" t="s">
        <v>3232</v>
      </c>
      <c r="B1582" t="s">
        <v>13875</v>
      </c>
      <c r="C1582" t="s">
        <v>12891</v>
      </c>
      <c r="D1582" t="s">
        <v>12047</v>
      </c>
      <c r="E1582" s="1">
        <v>45136</v>
      </c>
      <c r="F1582">
        <f>YEAR(tblcustomers[[#This Row],[registered_date]])</f>
        <v>2023</v>
      </c>
      <c r="G1582" s="7">
        <f ca="1">TODAY() - tblcustomers[[#This Row],[registered_date]]</f>
        <v>673</v>
      </c>
      <c r="H1582" t="str">
        <f ca="1">IF(tblcustomers[[#This Row],[customer_age(days)]]&lt;=180, "New",
  IF(tblcustomers[[#This Row],[customer_age(days)]]&lt;=730, "Loyal", "Veteran"))</f>
        <v>Loyal</v>
      </c>
    </row>
    <row r="1583" spans="1:8" x14ac:dyDescent="0.2">
      <c r="A1583" t="s">
        <v>2283</v>
      </c>
      <c r="B1583" t="s">
        <v>13876</v>
      </c>
      <c r="C1583" t="s">
        <v>12085</v>
      </c>
      <c r="D1583" t="s">
        <v>12248</v>
      </c>
      <c r="E1583" s="1">
        <v>45152</v>
      </c>
      <c r="F1583">
        <f>YEAR(tblcustomers[[#This Row],[registered_date]])</f>
        <v>2023</v>
      </c>
      <c r="G1583" s="7">
        <f ca="1">TODAY() - tblcustomers[[#This Row],[registered_date]]</f>
        <v>657</v>
      </c>
      <c r="H1583" t="str">
        <f ca="1">IF(tblcustomers[[#This Row],[customer_age(days)]]&lt;=180, "New",
  IF(tblcustomers[[#This Row],[customer_age(days)]]&lt;=730, "Loyal", "Veteran"))</f>
        <v>Loyal</v>
      </c>
    </row>
    <row r="1584" spans="1:8" x14ac:dyDescent="0.2">
      <c r="A1584" t="s">
        <v>852</v>
      </c>
      <c r="B1584" t="s">
        <v>13877</v>
      </c>
      <c r="C1584" t="s">
        <v>12290</v>
      </c>
      <c r="D1584" t="s">
        <v>12111</v>
      </c>
      <c r="E1584" s="1">
        <v>45457</v>
      </c>
      <c r="F1584">
        <f>YEAR(tblcustomers[[#This Row],[registered_date]])</f>
        <v>2024</v>
      </c>
      <c r="G1584" s="7">
        <f ca="1">TODAY() - tblcustomers[[#This Row],[registered_date]]</f>
        <v>352</v>
      </c>
      <c r="H1584" t="str">
        <f ca="1">IF(tblcustomers[[#This Row],[customer_age(days)]]&lt;=180, "New",
  IF(tblcustomers[[#This Row],[customer_age(days)]]&lt;=730, "Loyal", "Veteran"))</f>
        <v>Loyal</v>
      </c>
    </row>
    <row r="1585" spans="1:8" x14ac:dyDescent="0.2">
      <c r="A1585" t="s">
        <v>287</v>
      </c>
      <c r="B1585" t="s">
        <v>13878</v>
      </c>
      <c r="C1585" t="s">
        <v>12472</v>
      </c>
      <c r="D1585" t="s">
        <v>12029</v>
      </c>
      <c r="E1585" s="1">
        <v>45355</v>
      </c>
      <c r="F1585">
        <f>YEAR(tblcustomers[[#This Row],[registered_date]])</f>
        <v>2024</v>
      </c>
      <c r="G1585" s="7">
        <f ca="1">TODAY() - tblcustomers[[#This Row],[registered_date]]</f>
        <v>454</v>
      </c>
      <c r="H1585" t="str">
        <f ca="1">IF(tblcustomers[[#This Row],[customer_age(days)]]&lt;=180, "New",
  IF(tblcustomers[[#This Row],[customer_age(days)]]&lt;=730, "Loyal", "Veteran"))</f>
        <v>Loyal</v>
      </c>
    </row>
    <row r="1586" spans="1:8" x14ac:dyDescent="0.2">
      <c r="A1586" t="s">
        <v>5073</v>
      </c>
      <c r="B1586" t="s">
        <v>13879</v>
      </c>
      <c r="C1586" t="s">
        <v>12117</v>
      </c>
      <c r="D1586" t="s">
        <v>12177</v>
      </c>
      <c r="E1586" s="1">
        <v>44961</v>
      </c>
      <c r="F1586">
        <f>YEAR(tblcustomers[[#This Row],[registered_date]])</f>
        <v>2023</v>
      </c>
      <c r="G1586" s="7">
        <f ca="1">TODAY() - tblcustomers[[#This Row],[registered_date]]</f>
        <v>848</v>
      </c>
      <c r="H1586" t="str">
        <f ca="1">IF(tblcustomers[[#This Row],[customer_age(days)]]&lt;=180, "New",
  IF(tblcustomers[[#This Row],[customer_age(days)]]&lt;=730, "Loyal", "Veteran"))</f>
        <v>Veteran</v>
      </c>
    </row>
    <row r="1587" spans="1:8" x14ac:dyDescent="0.2">
      <c r="A1587" t="s">
        <v>2599</v>
      </c>
      <c r="B1587" t="s">
        <v>13880</v>
      </c>
      <c r="C1587" t="s">
        <v>12314</v>
      </c>
      <c r="D1587" t="s">
        <v>12394</v>
      </c>
      <c r="E1587" s="1">
        <v>44741</v>
      </c>
      <c r="F1587">
        <f>YEAR(tblcustomers[[#This Row],[registered_date]])</f>
        <v>2022</v>
      </c>
      <c r="G1587" s="7">
        <f ca="1">TODAY() - tblcustomers[[#This Row],[registered_date]]</f>
        <v>1068</v>
      </c>
      <c r="H1587" t="str">
        <f ca="1">IF(tblcustomers[[#This Row],[customer_age(days)]]&lt;=180, "New",
  IF(tblcustomers[[#This Row],[customer_age(days)]]&lt;=730, "Loyal", "Veteran"))</f>
        <v>Veteran</v>
      </c>
    </row>
    <row r="1588" spans="1:8" x14ac:dyDescent="0.2">
      <c r="A1588" t="s">
        <v>13881</v>
      </c>
      <c r="B1588" t="s">
        <v>13882</v>
      </c>
      <c r="C1588" t="s">
        <v>12330</v>
      </c>
      <c r="D1588" t="s">
        <v>12102</v>
      </c>
      <c r="E1588" s="1">
        <v>44892</v>
      </c>
      <c r="F1588">
        <f>YEAR(tblcustomers[[#This Row],[registered_date]])</f>
        <v>2022</v>
      </c>
      <c r="G1588" s="7">
        <f ca="1">TODAY() - tblcustomers[[#This Row],[registered_date]]</f>
        <v>917</v>
      </c>
      <c r="H1588" t="str">
        <f ca="1">IF(tblcustomers[[#This Row],[customer_age(days)]]&lt;=180, "New",
  IF(tblcustomers[[#This Row],[customer_age(days)]]&lt;=730, "Loyal", "Veteran"))</f>
        <v>Veteran</v>
      </c>
    </row>
    <row r="1589" spans="1:8" x14ac:dyDescent="0.2">
      <c r="A1589" t="s">
        <v>977</v>
      </c>
      <c r="B1589" t="s">
        <v>13883</v>
      </c>
      <c r="C1589" t="s">
        <v>13472</v>
      </c>
      <c r="D1589" t="s">
        <v>58</v>
      </c>
      <c r="E1589" s="1">
        <v>45046</v>
      </c>
      <c r="F1589">
        <f>YEAR(tblcustomers[[#This Row],[registered_date]])</f>
        <v>2023</v>
      </c>
      <c r="G1589" s="7">
        <f ca="1">TODAY() - tblcustomers[[#This Row],[registered_date]]</f>
        <v>763</v>
      </c>
      <c r="H1589" t="str">
        <f ca="1">IF(tblcustomers[[#This Row],[customer_age(days)]]&lt;=180, "New",
  IF(tblcustomers[[#This Row],[customer_age(days)]]&lt;=730, "Loyal", "Veteran"))</f>
        <v>Veteran</v>
      </c>
    </row>
    <row r="1590" spans="1:8" x14ac:dyDescent="0.2">
      <c r="A1590" t="s">
        <v>2197</v>
      </c>
      <c r="B1590" t="s">
        <v>13884</v>
      </c>
      <c r="C1590" t="s">
        <v>12228</v>
      </c>
      <c r="D1590" t="s">
        <v>12109</v>
      </c>
      <c r="E1590" s="1">
        <v>44939</v>
      </c>
      <c r="F1590">
        <f>YEAR(tblcustomers[[#This Row],[registered_date]])</f>
        <v>2023</v>
      </c>
      <c r="G1590" s="7">
        <f ca="1">TODAY() - tblcustomers[[#This Row],[registered_date]]</f>
        <v>870</v>
      </c>
      <c r="H1590" t="str">
        <f ca="1">IF(tblcustomers[[#This Row],[customer_age(days)]]&lt;=180, "New",
  IF(tblcustomers[[#This Row],[customer_age(days)]]&lt;=730, "Loyal", "Veteran"))</f>
        <v>Veteran</v>
      </c>
    </row>
    <row r="1591" spans="1:8" x14ac:dyDescent="0.2">
      <c r="A1591" t="s">
        <v>1973</v>
      </c>
      <c r="B1591" t="s">
        <v>13885</v>
      </c>
      <c r="C1591" t="s">
        <v>12716</v>
      </c>
      <c r="D1591" t="s">
        <v>12332</v>
      </c>
      <c r="E1591" s="1">
        <v>45746</v>
      </c>
      <c r="F1591">
        <f>YEAR(tblcustomers[[#This Row],[registered_date]])</f>
        <v>2025</v>
      </c>
      <c r="G1591" s="7">
        <f ca="1">TODAY() - tblcustomers[[#This Row],[registered_date]]</f>
        <v>63</v>
      </c>
      <c r="H1591" t="str">
        <f ca="1">IF(tblcustomers[[#This Row],[customer_age(days)]]&lt;=180, "New",
  IF(tblcustomers[[#This Row],[customer_age(days)]]&lt;=730, "Loyal", "Veteran"))</f>
        <v>New</v>
      </c>
    </row>
    <row r="1592" spans="1:8" x14ac:dyDescent="0.2">
      <c r="A1592" t="s">
        <v>1831</v>
      </c>
      <c r="B1592" t="s">
        <v>13886</v>
      </c>
      <c r="C1592" t="s">
        <v>12064</v>
      </c>
      <c r="D1592" t="s">
        <v>12034</v>
      </c>
      <c r="E1592" s="1">
        <v>45566</v>
      </c>
      <c r="F1592">
        <f>YEAR(tblcustomers[[#This Row],[registered_date]])</f>
        <v>2024</v>
      </c>
      <c r="G1592" s="7">
        <f ca="1">TODAY() - tblcustomers[[#This Row],[registered_date]]</f>
        <v>243</v>
      </c>
      <c r="H1592" t="str">
        <f ca="1">IF(tblcustomers[[#This Row],[customer_age(days)]]&lt;=180, "New",
  IF(tblcustomers[[#This Row],[customer_age(days)]]&lt;=730, "Loyal", "Veteran"))</f>
        <v>Loyal</v>
      </c>
    </row>
    <row r="1593" spans="1:8" x14ac:dyDescent="0.2">
      <c r="A1593" t="s">
        <v>606</v>
      </c>
      <c r="B1593" t="s">
        <v>13887</v>
      </c>
      <c r="C1593" t="s">
        <v>13170</v>
      </c>
      <c r="D1593" t="s">
        <v>12037</v>
      </c>
      <c r="E1593" s="1">
        <v>45194</v>
      </c>
      <c r="F1593">
        <f>YEAR(tblcustomers[[#This Row],[registered_date]])</f>
        <v>2023</v>
      </c>
      <c r="G1593" s="7">
        <f ca="1">TODAY() - tblcustomers[[#This Row],[registered_date]]</f>
        <v>615</v>
      </c>
      <c r="H1593" t="str">
        <f ca="1">IF(tblcustomers[[#This Row],[customer_age(days)]]&lt;=180, "New",
  IF(tblcustomers[[#This Row],[customer_age(days)]]&lt;=730, "Loyal", "Veteran"))</f>
        <v>Loyal</v>
      </c>
    </row>
    <row r="1594" spans="1:8" x14ac:dyDescent="0.2">
      <c r="A1594" t="s">
        <v>2433</v>
      </c>
      <c r="B1594" t="s">
        <v>13888</v>
      </c>
      <c r="C1594" t="s">
        <v>12209</v>
      </c>
      <c r="D1594" t="s">
        <v>12067</v>
      </c>
      <c r="E1594" s="1">
        <v>45612</v>
      </c>
      <c r="F1594">
        <f>YEAR(tblcustomers[[#This Row],[registered_date]])</f>
        <v>2024</v>
      </c>
      <c r="G1594" s="7">
        <f ca="1">TODAY() - tblcustomers[[#This Row],[registered_date]]</f>
        <v>197</v>
      </c>
      <c r="H1594" t="str">
        <f ca="1">IF(tblcustomers[[#This Row],[customer_age(days)]]&lt;=180, "New",
  IF(tblcustomers[[#This Row],[customer_age(days)]]&lt;=730, "Loyal", "Veteran"))</f>
        <v>Loyal</v>
      </c>
    </row>
    <row r="1595" spans="1:8" x14ac:dyDescent="0.2">
      <c r="A1595" t="s">
        <v>5113</v>
      </c>
      <c r="B1595" t="s">
        <v>13889</v>
      </c>
      <c r="C1595" t="s">
        <v>12550</v>
      </c>
      <c r="D1595" t="s">
        <v>12021</v>
      </c>
      <c r="E1595" s="1">
        <v>45674</v>
      </c>
      <c r="F1595">
        <f>YEAR(tblcustomers[[#This Row],[registered_date]])</f>
        <v>2025</v>
      </c>
      <c r="G1595" s="7">
        <f ca="1">TODAY() - tblcustomers[[#This Row],[registered_date]]</f>
        <v>135</v>
      </c>
      <c r="H1595" t="str">
        <f ca="1">IF(tblcustomers[[#This Row],[customer_age(days)]]&lt;=180, "New",
  IF(tblcustomers[[#This Row],[customer_age(days)]]&lt;=730, "Loyal", "Veteran"))</f>
        <v>New</v>
      </c>
    </row>
    <row r="1596" spans="1:8" x14ac:dyDescent="0.2">
      <c r="A1596" t="s">
        <v>1612</v>
      </c>
      <c r="B1596" t="s">
        <v>13890</v>
      </c>
      <c r="C1596" t="s">
        <v>12155</v>
      </c>
      <c r="D1596" t="s">
        <v>12174</v>
      </c>
      <c r="E1596" s="1">
        <v>44811</v>
      </c>
      <c r="F1596">
        <f>YEAR(tblcustomers[[#This Row],[registered_date]])</f>
        <v>2022</v>
      </c>
      <c r="G1596" s="7">
        <f ca="1">TODAY() - tblcustomers[[#This Row],[registered_date]]</f>
        <v>998</v>
      </c>
      <c r="H1596" t="str">
        <f ca="1">IF(tblcustomers[[#This Row],[customer_age(days)]]&lt;=180, "New",
  IF(tblcustomers[[#This Row],[customer_age(days)]]&lt;=730, "Loyal", "Veteran"))</f>
        <v>Veteran</v>
      </c>
    </row>
    <row r="1597" spans="1:8" x14ac:dyDescent="0.2">
      <c r="A1597" t="s">
        <v>345</v>
      </c>
      <c r="B1597" t="s">
        <v>13891</v>
      </c>
      <c r="C1597" t="s">
        <v>12909</v>
      </c>
      <c r="D1597" t="s">
        <v>12127</v>
      </c>
      <c r="E1597" s="1">
        <v>45622</v>
      </c>
      <c r="F1597">
        <f>YEAR(tblcustomers[[#This Row],[registered_date]])</f>
        <v>2024</v>
      </c>
      <c r="G1597" s="7">
        <f ca="1">TODAY() - tblcustomers[[#This Row],[registered_date]]</f>
        <v>187</v>
      </c>
      <c r="H1597" t="str">
        <f ca="1">IF(tblcustomers[[#This Row],[customer_age(days)]]&lt;=180, "New",
  IF(tblcustomers[[#This Row],[customer_age(days)]]&lt;=730, "Loyal", "Veteran"))</f>
        <v>Loyal</v>
      </c>
    </row>
    <row r="1598" spans="1:8" x14ac:dyDescent="0.2">
      <c r="A1598" t="s">
        <v>2936</v>
      </c>
      <c r="B1598" t="s">
        <v>13892</v>
      </c>
      <c r="C1598" t="s">
        <v>12461</v>
      </c>
      <c r="D1598" t="s">
        <v>12086</v>
      </c>
      <c r="E1598" s="1">
        <v>44577</v>
      </c>
      <c r="F1598">
        <f>YEAR(tblcustomers[[#This Row],[registered_date]])</f>
        <v>2022</v>
      </c>
      <c r="G1598" s="7">
        <f ca="1">TODAY() - tblcustomers[[#This Row],[registered_date]]</f>
        <v>1232</v>
      </c>
      <c r="H1598" t="str">
        <f ca="1">IF(tblcustomers[[#This Row],[customer_age(days)]]&lt;=180, "New",
  IF(tblcustomers[[#This Row],[customer_age(days)]]&lt;=730, "Loyal", "Veteran"))</f>
        <v>Veteran</v>
      </c>
    </row>
    <row r="1599" spans="1:8" x14ac:dyDescent="0.2">
      <c r="A1599" t="s">
        <v>1203</v>
      </c>
      <c r="B1599" t="s">
        <v>13893</v>
      </c>
      <c r="C1599" t="s">
        <v>12926</v>
      </c>
      <c r="D1599" t="s">
        <v>12111</v>
      </c>
      <c r="E1599" s="1">
        <v>44709</v>
      </c>
      <c r="F1599">
        <f>YEAR(tblcustomers[[#This Row],[registered_date]])</f>
        <v>2022</v>
      </c>
      <c r="G1599" s="7">
        <f ca="1">TODAY() - tblcustomers[[#This Row],[registered_date]]</f>
        <v>1100</v>
      </c>
      <c r="H1599" t="str">
        <f ca="1">IF(tblcustomers[[#This Row],[customer_age(days)]]&lt;=180, "New",
  IF(tblcustomers[[#This Row],[customer_age(days)]]&lt;=730, "Loyal", "Veteran"))</f>
        <v>Veteran</v>
      </c>
    </row>
    <row r="1600" spans="1:8" x14ac:dyDescent="0.2">
      <c r="A1600" t="s">
        <v>2734</v>
      </c>
      <c r="B1600" t="s">
        <v>13894</v>
      </c>
      <c r="C1600" t="s">
        <v>12080</v>
      </c>
      <c r="D1600" t="s">
        <v>12053</v>
      </c>
      <c r="E1600" s="1">
        <v>44875</v>
      </c>
      <c r="F1600">
        <f>YEAR(tblcustomers[[#This Row],[registered_date]])</f>
        <v>2022</v>
      </c>
      <c r="G1600" s="7">
        <f ca="1">TODAY() - tblcustomers[[#This Row],[registered_date]]</f>
        <v>934</v>
      </c>
      <c r="H1600" t="str">
        <f ca="1">IF(tblcustomers[[#This Row],[customer_age(days)]]&lt;=180, "New",
  IF(tblcustomers[[#This Row],[customer_age(days)]]&lt;=730, "Loyal", "Veteran"))</f>
        <v>Veteran</v>
      </c>
    </row>
    <row r="1601" spans="1:8" x14ac:dyDescent="0.2">
      <c r="A1601" t="s">
        <v>4867</v>
      </c>
      <c r="B1601" t="s">
        <v>13895</v>
      </c>
      <c r="C1601" t="s">
        <v>12189</v>
      </c>
      <c r="D1601" t="s">
        <v>12221</v>
      </c>
      <c r="E1601" s="1">
        <v>44994</v>
      </c>
      <c r="F1601">
        <f>YEAR(tblcustomers[[#This Row],[registered_date]])</f>
        <v>2023</v>
      </c>
      <c r="G1601" s="7">
        <f ca="1">TODAY() - tblcustomers[[#This Row],[registered_date]]</f>
        <v>815</v>
      </c>
      <c r="H1601" t="str">
        <f ca="1">IF(tblcustomers[[#This Row],[customer_age(days)]]&lt;=180, "New",
  IF(tblcustomers[[#This Row],[customer_age(days)]]&lt;=730, "Loyal", "Veteran"))</f>
        <v>Veteran</v>
      </c>
    </row>
    <row r="1602" spans="1:8" x14ac:dyDescent="0.2">
      <c r="A1602" t="s">
        <v>1259</v>
      </c>
      <c r="B1602" t="s">
        <v>13896</v>
      </c>
      <c r="C1602" t="s">
        <v>12085</v>
      </c>
      <c r="D1602" t="s">
        <v>12021</v>
      </c>
      <c r="E1602" s="1">
        <v>45243</v>
      </c>
      <c r="F1602">
        <f>YEAR(tblcustomers[[#This Row],[registered_date]])</f>
        <v>2023</v>
      </c>
      <c r="G1602" s="7">
        <f ca="1">TODAY() - tblcustomers[[#This Row],[registered_date]]</f>
        <v>566</v>
      </c>
      <c r="H1602" t="str">
        <f ca="1">IF(tblcustomers[[#This Row],[customer_age(days)]]&lt;=180, "New",
  IF(tblcustomers[[#This Row],[customer_age(days)]]&lt;=730, "Loyal", "Veteran"))</f>
        <v>Loyal</v>
      </c>
    </row>
    <row r="1603" spans="1:8" x14ac:dyDescent="0.2">
      <c r="A1603" t="s">
        <v>1398</v>
      </c>
      <c r="B1603" t="s">
        <v>13897</v>
      </c>
      <c r="C1603" t="s">
        <v>12378</v>
      </c>
      <c r="D1603" t="s">
        <v>26</v>
      </c>
      <c r="E1603" s="1">
        <v>45642</v>
      </c>
      <c r="F1603">
        <f>YEAR(tblcustomers[[#This Row],[registered_date]])</f>
        <v>2024</v>
      </c>
      <c r="G1603" s="7">
        <f ca="1">TODAY() - tblcustomers[[#This Row],[registered_date]]</f>
        <v>167</v>
      </c>
      <c r="H1603" t="str">
        <f ca="1">IF(tblcustomers[[#This Row],[customer_age(days)]]&lt;=180, "New",
  IF(tblcustomers[[#This Row],[customer_age(days)]]&lt;=730, "Loyal", "Veteran"))</f>
        <v>New</v>
      </c>
    </row>
    <row r="1604" spans="1:8" x14ac:dyDescent="0.2">
      <c r="A1604" t="s">
        <v>1856</v>
      </c>
      <c r="B1604" t="s">
        <v>13898</v>
      </c>
      <c r="C1604" t="s">
        <v>12223</v>
      </c>
      <c r="D1604" t="s">
        <v>12127</v>
      </c>
      <c r="E1604" s="1">
        <v>45531</v>
      </c>
      <c r="F1604">
        <f>YEAR(tblcustomers[[#This Row],[registered_date]])</f>
        <v>2024</v>
      </c>
      <c r="G1604" s="7">
        <f ca="1">TODAY() - tblcustomers[[#This Row],[registered_date]]</f>
        <v>278</v>
      </c>
      <c r="H1604" t="str">
        <f ca="1">IF(tblcustomers[[#This Row],[customer_age(days)]]&lt;=180, "New",
  IF(tblcustomers[[#This Row],[customer_age(days)]]&lt;=730, "Loyal", "Veteran"))</f>
        <v>Loyal</v>
      </c>
    </row>
    <row r="1605" spans="1:8" x14ac:dyDescent="0.2">
      <c r="A1605" t="s">
        <v>54</v>
      </c>
      <c r="B1605" t="s">
        <v>13899</v>
      </c>
      <c r="C1605" t="s">
        <v>12672</v>
      </c>
      <c r="D1605" t="s">
        <v>12140</v>
      </c>
      <c r="E1605" s="1">
        <v>45566</v>
      </c>
      <c r="F1605">
        <f>YEAR(tblcustomers[[#This Row],[registered_date]])</f>
        <v>2024</v>
      </c>
      <c r="G1605" s="7">
        <f ca="1">TODAY() - tblcustomers[[#This Row],[registered_date]]</f>
        <v>243</v>
      </c>
      <c r="H1605" t="str">
        <f ca="1">IF(tblcustomers[[#This Row],[customer_age(days)]]&lt;=180, "New",
  IF(tblcustomers[[#This Row],[customer_age(days)]]&lt;=730, "Loyal", "Veteran"))</f>
        <v>Loyal</v>
      </c>
    </row>
    <row r="1606" spans="1:8" x14ac:dyDescent="0.2">
      <c r="A1606" t="s">
        <v>519</v>
      </c>
      <c r="B1606" t="s">
        <v>13900</v>
      </c>
      <c r="C1606" t="s">
        <v>12334</v>
      </c>
      <c r="D1606" t="s">
        <v>12140</v>
      </c>
      <c r="E1606" s="1">
        <v>45324</v>
      </c>
      <c r="F1606">
        <f>YEAR(tblcustomers[[#This Row],[registered_date]])</f>
        <v>2024</v>
      </c>
      <c r="G1606" s="7">
        <f ca="1">TODAY() - tblcustomers[[#This Row],[registered_date]]</f>
        <v>485</v>
      </c>
      <c r="H1606" t="str">
        <f ca="1">IF(tblcustomers[[#This Row],[customer_age(days)]]&lt;=180, "New",
  IF(tblcustomers[[#This Row],[customer_age(days)]]&lt;=730, "Loyal", "Veteran"))</f>
        <v>Loyal</v>
      </c>
    </row>
    <row r="1607" spans="1:8" x14ac:dyDescent="0.2">
      <c r="A1607" t="s">
        <v>5025</v>
      </c>
      <c r="B1607" t="s">
        <v>13901</v>
      </c>
      <c r="C1607" t="s">
        <v>12598</v>
      </c>
      <c r="D1607" t="s">
        <v>12255</v>
      </c>
      <c r="E1607" s="1">
        <v>44663</v>
      </c>
      <c r="F1607">
        <f>YEAR(tblcustomers[[#This Row],[registered_date]])</f>
        <v>2022</v>
      </c>
      <c r="G1607" s="7">
        <f ca="1">TODAY() - tblcustomers[[#This Row],[registered_date]]</f>
        <v>1146</v>
      </c>
      <c r="H1607" t="str">
        <f ca="1">IF(tblcustomers[[#This Row],[customer_age(days)]]&lt;=180, "New",
  IF(tblcustomers[[#This Row],[customer_age(days)]]&lt;=730, "Loyal", "Veteran"))</f>
        <v>Veteran</v>
      </c>
    </row>
    <row r="1608" spans="1:8" x14ac:dyDescent="0.2">
      <c r="A1608" t="s">
        <v>1791</v>
      </c>
      <c r="B1608" t="s">
        <v>13902</v>
      </c>
      <c r="C1608" t="s">
        <v>12288</v>
      </c>
      <c r="D1608" t="s">
        <v>12118</v>
      </c>
      <c r="E1608" s="1">
        <v>44856</v>
      </c>
      <c r="F1608">
        <f>YEAR(tblcustomers[[#This Row],[registered_date]])</f>
        <v>2022</v>
      </c>
      <c r="G1608" s="7">
        <f ca="1">TODAY() - tblcustomers[[#This Row],[registered_date]]</f>
        <v>953</v>
      </c>
      <c r="H1608" t="str">
        <f ca="1">IF(tblcustomers[[#This Row],[customer_age(days)]]&lt;=180, "New",
  IF(tblcustomers[[#This Row],[customer_age(days)]]&lt;=730, "Loyal", "Veteran"))</f>
        <v>Veteran</v>
      </c>
    </row>
    <row r="1609" spans="1:8" x14ac:dyDescent="0.2">
      <c r="A1609" t="s">
        <v>3879</v>
      </c>
      <c r="B1609" t="s">
        <v>13903</v>
      </c>
      <c r="C1609" t="s">
        <v>12124</v>
      </c>
      <c r="D1609" t="s">
        <v>12047</v>
      </c>
      <c r="E1609" s="1">
        <v>44508</v>
      </c>
      <c r="F1609">
        <f>YEAR(tblcustomers[[#This Row],[registered_date]])</f>
        <v>2021</v>
      </c>
      <c r="G1609" s="7">
        <f ca="1">TODAY() - tblcustomers[[#This Row],[registered_date]]</f>
        <v>1301</v>
      </c>
      <c r="H1609" t="str">
        <f ca="1">IF(tblcustomers[[#This Row],[customer_age(days)]]&lt;=180, "New",
  IF(tblcustomers[[#This Row],[customer_age(days)]]&lt;=730, "Loyal", "Veteran"))</f>
        <v>Veteran</v>
      </c>
    </row>
    <row r="1610" spans="1:8" x14ac:dyDescent="0.2">
      <c r="A1610" t="s">
        <v>3243</v>
      </c>
      <c r="B1610" t="s">
        <v>13904</v>
      </c>
      <c r="C1610" t="s">
        <v>12550</v>
      </c>
      <c r="D1610" t="s">
        <v>12248</v>
      </c>
      <c r="E1610" s="1">
        <v>44387</v>
      </c>
      <c r="F1610">
        <f>YEAR(tblcustomers[[#This Row],[registered_date]])</f>
        <v>2021</v>
      </c>
      <c r="G1610" s="7">
        <f ca="1">TODAY() - tblcustomers[[#This Row],[registered_date]]</f>
        <v>1422</v>
      </c>
      <c r="H1610" t="str">
        <f ca="1">IF(tblcustomers[[#This Row],[customer_age(days)]]&lt;=180, "New",
  IF(tblcustomers[[#This Row],[customer_age(days)]]&lt;=730, "Loyal", "Veteran"))</f>
        <v>Veteran</v>
      </c>
    </row>
    <row r="1611" spans="1:8" x14ac:dyDescent="0.2">
      <c r="A1611" t="s">
        <v>1707</v>
      </c>
      <c r="B1611" t="s">
        <v>13905</v>
      </c>
      <c r="C1611" t="s">
        <v>12303</v>
      </c>
      <c r="D1611" t="s">
        <v>12342</v>
      </c>
      <c r="E1611" s="1">
        <v>44708</v>
      </c>
      <c r="F1611">
        <f>YEAR(tblcustomers[[#This Row],[registered_date]])</f>
        <v>2022</v>
      </c>
      <c r="G1611" s="7">
        <f ca="1">TODAY() - tblcustomers[[#This Row],[registered_date]]</f>
        <v>1101</v>
      </c>
      <c r="H1611" t="str">
        <f ca="1">IF(tblcustomers[[#This Row],[customer_age(days)]]&lt;=180, "New",
  IF(tblcustomers[[#This Row],[customer_age(days)]]&lt;=730, "Loyal", "Veteran"))</f>
        <v>Veteran</v>
      </c>
    </row>
    <row r="1612" spans="1:8" x14ac:dyDescent="0.2">
      <c r="A1612" t="s">
        <v>2553</v>
      </c>
      <c r="B1612" t="s">
        <v>13906</v>
      </c>
      <c r="C1612" t="s">
        <v>12169</v>
      </c>
      <c r="D1612" t="s">
        <v>12102</v>
      </c>
      <c r="E1612" s="1">
        <v>44363</v>
      </c>
      <c r="F1612">
        <f>YEAR(tblcustomers[[#This Row],[registered_date]])</f>
        <v>2021</v>
      </c>
      <c r="G1612" s="7">
        <f ca="1">TODAY() - tblcustomers[[#This Row],[registered_date]]</f>
        <v>1446</v>
      </c>
      <c r="H1612" t="str">
        <f ca="1">IF(tblcustomers[[#This Row],[customer_age(days)]]&lt;=180, "New",
  IF(tblcustomers[[#This Row],[customer_age(days)]]&lt;=730, "Loyal", "Veteran"))</f>
        <v>Veteran</v>
      </c>
    </row>
    <row r="1613" spans="1:8" x14ac:dyDescent="0.2">
      <c r="A1613" t="s">
        <v>2303</v>
      </c>
      <c r="B1613" t="s">
        <v>13907</v>
      </c>
      <c r="C1613" t="s">
        <v>12314</v>
      </c>
      <c r="D1613" t="s">
        <v>12265</v>
      </c>
      <c r="E1613" s="1">
        <v>44546</v>
      </c>
      <c r="F1613">
        <f>YEAR(tblcustomers[[#This Row],[registered_date]])</f>
        <v>2021</v>
      </c>
      <c r="G1613" s="7">
        <f ca="1">TODAY() - tblcustomers[[#This Row],[registered_date]]</f>
        <v>1263</v>
      </c>
      <c r="H1613" t="str">
        <f ca="1">IF(tblcustomers[[#This Row],[customer_age(days)]]&lt;=180, "New",
  IF(tblcustomers[[#This Row],[customer_age(days)]]&lt;=730, "Loyal", "Veteran"))</f>
        <v>Veteran</v>
      </c>
    </row>
    <row r="1614" spans="1:8" x14ac:dyDescent="0.2">
      <c r="A1614" t="s">
        <v>2856</v>
      </c>
      <c r="B1614" t="s">
        <v>13908</v>
      </c>
      <c r="C1614" t="s">
        <v>12439</v>
      </c>
      <c r="D1614" t="s">
        <v>12342</v>
      </c>
      <c r="E1614" s="1">
        <v>44547</v>
      </c>
      <c r="F1614">
        <f>YEAR(tblcustomers[[#This Row],[registered_date]])</f>
        <v>2021</v>
      </c>
      <c r="G1614" s="7">
        <f ca="1">TODAY() - tblcustomers[[#This Row],[registered_date]]</f>
        <v>1262</v>
      </c>
      <c r="H1614" t="str">
        <f ca="1">IF(tblcustomers[[#This Row],[customer_age(days)]]&lt;=180, "New",
  IF(tblcustomers[[#This Row],[customer_age(days)]]&lt;=730, "Loyal", "Veteran"))</f>
        <v>Veteran</v>
      </c>
    </row>
    <row r="1615" spans="1:8" x14ac:dyDescent="0.2">
      <c r="A1615" t="s">
        <v>1394</v>
      </c>
      <c r="B1615" t="s">
        <v>13909</v>
      </c>
      <c r="C1615" t="s">
        <v>12200</v>
      </c>
      <c r="D1615" t="s">
        <v>12111</v>
      </c>
      <c r="E1615" s="1">
        <v>44592</v>
      </c>
      <c r="F1615">
        <f>YEAR(tblcustomers[[#This Row],[registered_date]])</f>
        <v>2022</v>
      </c>
      <c r="G1615" s="7">
        <f ca="1">TODAY() - tblcustomers[[#This Row],[registered_date]]</f>
        <v>1217</v>
      </c>
      <c r="H1615" t="str">
        <f ca="1">IF(tblcustomers[[#This Row],[customer_age(days)]]&lt;=180, "New",
  IF(tblcustomers[[#This Row],[customer_age(days)]]&lt;=730, "Loyal", "Veteran"))</f>
        <v>Veteran</v>
      </c>
    </row>
    <row r="1616" spans="1:8" x14ac:dyDescent="0.2">
      <c r="A1616" t="s">
        <v>1134</v>
      </c>
      <c r="B1616" t="s">
        <v>13910</v>
      </c>
      <c r="C1616" t="s">
        <v>12135</v>
      </c>
      <c r="D1616" t="s">
        <v>12062</v>
      </c>
      <c r="E1616" s="1">
        <v>45409</v>
      </c>
      <c r="F1616">
        <f>YEAR(tblcustomers[[#This Row],[registered_date]])</f>
        <v>2024</v>
      </c>
      <c r="G1616" s="7">
        <f ca="1">TODAY() - tblcustomers[[#This Row],[registered_date]]</f>
        <v>400</v>
      </c>
      <c r="H1616" t="str">
        <f ca="1">IF(tblcustomers[[#This Row],[customer_age(days)]]&lt;=180, "New",
  IF(tblcustomers[[#This Row],[customer_age(days)]]&lt;=730, "Loyal", "Veteran"))</f>
        <v>Loyal</v>
      </c>
    </row>
    <row r="1617" spans="1:8" x14ac:dyDescent="0.2">
      <c r="A1617" t="s">
        <v>1078</v>
      </c>
      <c r="B1617" t="s">
        <v>13911</v>
      </c>
      <c r="C1617" t="s">
        <v>12028</v>
      </c>
      <c r="D1617" t="s">
        <v>12151</v>
      </c>
      <c r="E1617" s="1">
        <v>45626</v>
      </c>
      <c r="F1617">
        <f>YEAR(tblcustomers[[#This Row],[registered_date]])</f>
        <v>2024</v>
      </c>
      <c r="G1617" s="7">
        <f ca="1">TODAY() - tblcustomers[[#This Row],[registered_date]]</f>
        <v>183</v>
      </c>
      <c r="H1617" t="str">
        <f ca="1">IF(tblcustomers[[#This Row],[customer_age(days)]]&lt;=180, "New",
  IF(tblcustomers[[#This Row],[customer_age(days)]]&lt;=730, "Loyal", "Veteran"))</f>
        <v>Loyal</v>
      </c>
    </row>
    <row r="1618" spans="1:8" x14ac:dyDescent="0.2">
      <c r="A1618" t="s">
        <v>1033</v>
      </c>
      <c r="B1618" t="s">
        <v>13912</v>
      </c>
      <c r="C1618" t="s">
        <v>12396</v>
      </c>
      <c r="D1618" t="s">
        <v>12140</v>
      </c>
      <c r="E1618" s="1">
        <v>45711</v>
      </c>
      <c r="F1618">
        <f>YEAR(tblcustomers[[#This Row],[registered_date]])</f>
        <v>2025</v>
      </c>
      <c r="G1618" s="7">
        <f ca="1">TODAY() - tblcustomers[[#This Row],[registered_date]]</f>
        <v>98</v>
      </c>
      <c r="H1618" t="str">
        <f ca="1">IF(tblcustomers[[#This Row],[customer_age(days)]]&lt;=180, "New",
  IF(tblcustomers[[#This Row],[customer_age(days)]]&lt;=730, "Loyal", "Veteran"))</f>
        <v>New</v>
      </c>
    </row>
    <row r="1619" spans="1:8" x14ac:dyDescent="0.2">
      <c r="A1619" t="s">
        <v>2383</v>
      </c>
      <c r="B1619" t="s">
        <v>13913</v>
      </c>
      <c r="C1619" t="s">
        <v>13071</v>
      </c>
      <c r="D1619" t="s">
        <v>12053</v>
      </c>
      <c r="E1619" s="1">
        <v>44884</v>
      </c>
      <c r="F1619">
        <f>YEAR(tblcustomers[[#This Row],[registered_date]])</f>
        <v>2022</v>
      </c>
      <c r="G1619" s="7">
        <f ca="1">TODAY() - tblcustomers[[#This Row],[registered_date]]</f>
        <v>925</v>
      </c>
      <c r="H1619" t="str">
        <f ca="1">IF(tblcustomers[[#This Row],[customer_age(days)]]&lt;=180, "New",
  IF(tblcustomers[[#This Row],[customer_age(days)]]&lt;=730, "Loyal", "Veteran"))</f>
        <v>Veteran</v>
      </c>
    </row>
    <row r="1620" spans="1:8" x14ac:dyDescent="0.2">
      <c r="A1620" t="s">
        <v>731</v>
      </c>
      <c r="B1620" t="s">
        <v>13914</v>
      </c>
      <c r="C1620" t="s">
        <v>12405</v>
      </c>
      <c r="D1620" t="s">
        <v>12207</v>
      </c>
      <c r="E1620" s="1">
        <v>44990</v>
      </c>
      <c r="F1620">
        <f>YEAR(tblcustomers[[#This Row],[registered_date]])</f>
        <v>2023</v>
      </c>
      <c r="G1620" s="7">
        <f ca="1">TODAY() - tblcustomers[[#This Row],[registered_date]]</f>
        <v>819</v>
      </c>
      <c r="H1620" t="str">
        <f ca="1">IF(tblcustomers[[#This Row],[customer_age(days)]]&lt;=180, "New",
  IF(tblcustomers[[#This Row],[customer_age(days)]]&lt;=730, "Loyal", "Veteran"))</f>
        <v>Veteran</v>
      </c>
    </row>
    <row r="1621" spans="1:8" x14ac:dyDescent="0.2">
      <c r="A1621" t="s">
        <v>1157</v>
      </c>
      <c r="B1621" t="s">
        <v>13915</v>
      </c>
      <c r="C1621" t="s">
        <v>12146</v>
      </c>
      <c r="D1621" t="s">
        <v>12255</v>
      </c>
      <c r="E1621" s="1">
        <v>45760</v>
      </c>
      <c r="F1621">
        <f>YEAR(tblcustomers[[#This Row],[registered_date]])</f>
        <v>2025</v>
      </c>
      <c r="G1621" s="7">
        <f ca="1">TODAY() - tblcustomers[[#This Row],[registered_date]]</f>
        <v>49</v>
      </c>
      <c r="H1621" t="str">
        <f ca="1">IF(tblcustomers[[#This Row],[customer_age(days)]]&lt;=180, "New",
  IF(tblcustomers[[#This Row],[customer_age(days)]]&lt;=730, "Loyal", "Veteran"))</f>
        <v>New</v>
      </c>
    </row>
    <row r="1622" spans="1:8" x14ac:dyDescent="0.2">
      <c r="A1622" t="s">
        <v>3093</v>
      </c>
      <c r="B1622" t="s">
        <v>13152</v>
      </c>
      <c r="C1622" t="s">
        <v>12031</v>
      </c>
      <c r="D1622" t="s">
        <v>12037</v>
      </c>
      <c r="E1622" s="1">
        <v>44718</v>
      </c>
      <c r="F1622">
        <f>YEAR(tblcustomers[[#This Row],[registered_date]])</f>
        <v>2022</v>
      </c>
      <c r="G1622" s="7">
        <f ca="1">TODAY() - tblcustomers[[#This Row],[registered_date]]</f>
        <v>1091</v>
      </c>
      <c r="H1622" t="str">
        <f ca="1">IF(tblcustomers[[#This Row],[customer_age(days)]]&lt;=180, "New",
  IF(tblcustomers[[#This Row],[customer_age(days)]]&lt;=730, "Loyal", "Veteran"))</f>
        <v>Veteran</v>
      </c>
    </row>
    <row r="1623" spans="1:8" x14ac:dyDescent="0.2">
      <c r="A1623" t="s">
        <v>2261</v>
      </c>
      <c r="B1623" t="s">
        <v>13916</v>
      </c>
      <c r="C1623" t="s">
        <v>12191</v>
      </c>
      <c r="D1623" t="s">
        <v>12159</v>
      </c>
      <c r="E1623" s="1">
        <v>45381</v>
      </c>
      <c r="F1623">
        <f>YEAR(tblcustomers[[#This Row],[registered_date]])</f>
        <v>2024</v>
      </c>
      <c r="G1623" s="7">
        <f ca="1">TODAY() - tblcustomers[[#This Row],[registered_date]]</f>
        <v>428</v>
      </c>
      <c r="H1623" t="str">
        <f ca="1">IF(tblcustomers[[#This Row],[customer_age(days)]]&lt;=180, "New",
  IF(tblcustomers[[#This Row],[customer_age(days)]]&lt;=730, "Loyal", "Veteran"))</f>
        <v>Loyal</v>
      </c>
    </row>
    <row r="1624" spans="1:8" x14ac:dyDescent="0.2">
      <c r="A1624" t="s">
        <v>4100</v>
      </c>
      <c r="B1624" t="s">
        <v>13917</v>
      </c>
      <c r="C1624" t="s">
        <v>12664</v>
      </c>
      <c r="D1624" t="s">
        <v>12248</v>
      </c>
      <c r="E1624" s="1">
        <v>44984</v>
      </c>
      <c r="F1624">
        <f>YEAR(tblcustomers[[#This Row],[registered_date]])</f>
        <v>2023</v>
      </c>
      <c r="G1624" s="7">
        <f ca="1">TODAY() - tblcustomers[[#This Row],[registered_date]]</f>
        <v>825</v>
      </c>
      <c r="H1624" t="str">
        <f ca="1">IF(tblcustomers[[#This Row],[customer_age(days)]]&lt;=180, "New",
  IF(tblcustomers[[#This Row],[customer_age(days)]]&lt;=730, "Loyal", "Veteran"))</f>
        <v>Veteran</v>
      </c>
    </row>
    <row r="1625" spans="1:8" x14ac:dyDescent="0.2">
      <c r="A1625" t="s">
        <v>8147</v>
      </c>
      <c r="B1625" t="s">
        <v>13918</v>
      </c>
      <c r="C1625" t="s">
        <v>12033</v>
      </c>
      <c r="D1625" t="s">
        <v>12070</v>
      </c>
      <c r="E1625" s="1">
        <v>45536</v>
      </c>
      <c r="F1625">
        <f>YEAR(tblcustomers[[#This Row],[registered_date]])</f>
        <v>2024</v>
      </c>
      <c r="G1625" s="7">
        <f ca="1">TODAY() - tblcustomers[[#This Row],[registered_date]]</f>
        <v>273</v>
      </c>
      <c r="H1625" t="str">
        <f ca="1">IF(tblcustomers[[#This Row],[customer_age(days)]]&lt;=180, "New",
  IF(tblcustomers[[#This Row],[customer_age(days)]]&lt;=730, "Loyal", "Veteran"))</f>
        <v>Loyal</v>
      </c>
    </row>
    <row r="1626" spans="1:8" x14ac:dyDescent="0.2">
      <c r="A1626" t="s">
        <v>295</v>
      </c>
      <c r="B1626" t="s">
        <v>13919</v>
      </c>
      <c r="C1626" t="s">
        <v>12926</v>
      </c>
      <c r="D1626" t="s">
        <v>12070</v>
      </c>
      <c r="E1626" s="1">
        <v>44415</v>
      </c>
      <c r="F1626">
        <f>YEAR(tblcustomers[[#This Row],[registered_date]])</f>
        <v>2021</v>
      </c>
      <c r="G1626" s="7">
        <f ca="1">TODAY() - tblcustomers[[#This Row],[registered_date]]</f>
        <v>1394</v>
      </c>
      <c r="H1626" t="str">
        <f ca="1">IF(tblcustomers[[#This Row],[customer_age(days)]]&lt;=180, "New",
  IF(tblcustomers[[#This Row],[customer_age(days)]]&lt;=730, "Loyal", "Veteran"))</f>
        <v>Veteran</v>
      </c>
    </row>
    <row r="1627" spans="1:8" x14ac:dyDescent="0.2">
      <c r="A1627" t="s">
        <v>1583</v>
      </c>
      <c r="B1627" t="s">
        <v>13920</v>
      </c>
      <c r="C1627" t="s">
        <v>12509</v>
      </c>
      <c r="D1627" t="s">
        <v>12053</v>
      </c>
      <c r="E1627" s="1">
        <v>44938</v>
      </c>
      <c r="F1627">
        <f>YEAR(tblcustomers[[#This Row],[registered_date]])</f>
        <v>2023</v>
      </c>
      <c r="G1627" s="7">
        <f ca="1">TODAY() - tblcustomers[[#This Row],[registered_date]]</f>
        <v>871</v>
      </c>
      <c r="H1627" t="str">
        <f ca="1">IF(tblcustomers[[#This Row],[customer_age(days)]]&lt;=180, "New",
  IF(tblcustomers[[#This Row],[customer_age(days)]]&lt;=730, "Loyal", "Veteran"))</f>
        <v>Veteran</v>
      </c>
    </row>
    <row r="1628" spans="1:8" x14ac:dyDescent="0.2">
      <c r="A1628" t="s">
        <v>3487</v>
      </c>
      <c r="B1628" t="s">
        <v>13921</v>
      </c>
      <c r="C1628" t="s">
        <v>12336</v>
      </c>
      <c r="D1628" t="s">
        <v>12243</v>
      </c>
      <c r="E1628" s="1">
        <v>44735</v>
      </c>
      <c r="F1628">
        <f>YEAR(tblcustomers[[#This Row],[registered_date]])</f>
        <v>2022</v>
      </c>
      <c r="G1628" s="7">
        <f ca="1">TODAY() - tblcustomers[[#This Row],[registered_date]]</f>
        <v>1074</v>
      </c>
      <c r="H1628" t="str">
        <f ca="1">IF(tblcustomers[[#This Row],[customer_age(days)]]&lt;=180, "New",
  IF(tblcustomers[[#This Row],[customer_age(days)]]&lt;=730, "Loyal", "Veteran"))</f>
        <v>Veteran</v>
      </c>
    </row>
    <row r="1629" spans="1:8" x14ac:dyDescent="0.2">
      <c r="A1629" t="s">
        <v>6241</v>
      </c>
      <c r="B1629" t="s">
        <v>13922</v>
      </c>
      <c r="C1629" t="s">
        <v>12509</v>
      </c>
      <c r="D1629" t="s">
        <v>12053</v>
      </c>
      <c r="E1629" s="1">
        <v>45099</v>
      </c>
      <c r="F1629">
        <f>YEAR(tblcustomers[[#This Row],[registered_date]])</f>
        <v>2023</v>
      </c>
      <c r="G1629" s="7">
        <f ca="1">TODAY() - tblcustomers[[#This Row],[registered_date]]</f>
        <v>710</v>
      </c>
      <c r="H1629" t="str">
        <f ca="1">IF(tblcustomers[[#This Row],[customer_age(days)]]&lt;=180, "New",
  IF(tblcustomers[[#This Row],[customer_age(days)]]&lt;=730, "Loyal", "Veteran"))</f>
        <v>Loyal</v>
      </c>
    </row>
    <row r="1630" spans="1:8" x14ac:dyDescent="0.2">
      <c r="A1630" t="s">
        <v>4907</v>
      </c>
      <c r="B1630" t="s">
        <v>13923</v>
      </c>
      <c r="C1630" t="s">
        <v>12857</v>
      </c>
      <c r="D1630" t="s">
        <v>12212</v>
      </c>
      <c r="E1630" s="1">
        <v>44563</v>
      </c>
      <c r="F1630">
        <f>YEAR(tblcustomers[[#This Row],[registered_date]])</f>
        <v>2022</v>
      </c>
      <c r="G1630" s="7">
        <f ca="1">TODAY() - tblcustomers[[#This Row],[registered_date]]</f>
        <v>1246</v>
      </c>
      <c r="H1630" t="str">
        <f ca="1">IF(tblcustomers[[#This Row],[customer_age(days)]]&lt;=180, "New",
  IF(tblcustomers[[#This Row],[customer_age(days)]]&lt;=730, "Loyal", "Veteran"))</f>
        <v>Veteran</v>
      </c>
    </row>
    <row r="1631" spans="1:8" x14ac:dyDescent="0.2">
      <c r="A1631" t="s">
        <v>8515</v>
      </c>
      <c r="B1631" t="s">
        <v>13924</v>
      </c>
      <c r="C1631" t="s">
        <v>12942</v>
      </c>
      <c r="D1631" t="s">
        <v>12180</v>
      </c>
      <c r="E1631" s="1">
        <v>45288</v>
      </c>
      <c r="F1631">
        <f>YEAR(tblcustomers[[#This Row],[registered_date]])</f>
        <v>2023</v>
      </c>
      <c r="G1631" s="7">
        <f ca="1">TODAY() - tblcustomers[[#This Row],[registered_date]]</f>
        <v>521</v>
      </c>
      <c r="H1631" t="str">
        <f ca="1">IF(tblcustomers[[#This Row],[customer_age(days)]]&lt;=180, "New",
  IF(tblcustomers[[#This Row],[customer_age(days)]]&lt;=730, "Loyal", "Veteran"))</f>
        <v>Loyal</v>
      </c>
    </row>
    <row r="1632" spans="1:8" x14ac:dyDescent="0.2">
      <c r="A1632" t="s">
        <v>4191</v>
      </c>
      <c r="B1632" t="s">
        <v>13925</v>
      </c>
      <c r="C1632" t="s">
        <v>12598</v>
      </c>
      <c r="D1632" t="s">
        <v>12047</v>
      </c>
      <c r="E1632" s="1">
        <v>44466</v>
      </c>
      <c r="F1632">
        <f>YEAR(tblcustomers[[#This Row],[registered_date]])</f>
        <v>2021</v>
      </c>
      <c r="G1632" s="7">
        <f ca="1">TODAY() - tblcustomers[[#This Row],[registered_date]]</f>
        <v>1343</v>
      </c>
      <c r="H1632" t="str">
        <f ca="1">IF(tblcustomers[[#This Row],[customer_age(days)]]&lt;=180, "New",
  IF(tblcustomers[[#This Row],[customer_age(days)]]&lt;=730, "Loyal", "Veteran"))</f>
        <v>Veteran</v>
      </c>
    </row>
    <row r="1633" spans="1:8" x14ac:dyDescent="0.2">
      <c r="A1633" t="s">
        <v>1948</v>
      </c>
      <c r="B1633" t="s">
        <v>13926</v>
      </c>
      <c r="C1633" t="s">
        <v>12101</v>
      </c>
      <c r="D1633" t="s">
        <v>12332</v>
      </c>
      <c r="E1633" s="1">
        <v>44622</v>
      </c>
      <c r="F1633">
        <f>YEAR(tblcustomers[[#This Row],[registered_date]])</f>
        <v>2022</v>
      </c>
      <c r="G1633" s="7">
        <f ca="1">TODAY() - tblcustomers[[#This Row],[registered_date]]</f>
        <v>1187</v>
      </c>
      <c r="H1633" t="str">
        <f ca="1">IF(tblcustomers[[#This Row],[customer_age(days)]]&lt;=180, "New",
  IF(tblcustomers[[#This Row],[customer_age(days)]]&lt;=730, "Loyal", "Veteran"))</f>
        <v>Veteran</v>
      </c>
    </row>
    <row r="1634" spans="1:8" x14ac:dyDescent="0.2">
      <c r="A1634" t="s">
        <v>146</v>
      </c>
      <c r="B1634" t="s">
        <v>13927</v>
      </c>
      <c r="C1634" t="s">
        <v>12664</v>
      </c>
      <c r="D1634" t="s">
        <v>12212</v>
      </c>
      <c r="E1634" s="1">
        <v>45428</v>
      </c>
      <c r="F1634">
        <f>YEAR(tblcustomers[[#This Row],[registered_date]])</f>
        <v>2024</v>
      </c>
      <c r="G1634" s="7">
        <f ca="1">TODAY() - tblcustomers[[#This Row],[registered_date]]</f>
        <v>381</v>
      </c>
      <c r="H1634" t="str">
        <f ca="1">IF(tblcustomers[[#This Row],[customer_age(days)]]&lt;=180, "New",
  IF(tblcustomers[[#This Row],[customer_age(days)]]&lt;=730, "Loyal", "Veteran"))</f>
        <v>Loyal</v>
      </c>
    </row>
    <row r="1635" spans="1:8" x14ac:dyDescent="0.2">
      <c r="A1635" t="s">
        <v>5447</v>
      </c>
      <c r="B1635" t="s">
        <v>13928</v>
      </c>
      <c r="C1635" t="s">
        <v>12459</v>
      </c>
      <c r="D1635" t="s">
        <v>12062</v>
      </c>
      <c r="E1635" s="1">
        <v>45371</v>
      </c>
      <c r="F1635">
        <f>YEAR(tblcustomers[[#This Row],[registered_date]])</f>
        <v>2024</v>
      </c>
      <c r="G1635" s="7">
        <f ca="1">TODAY() - tblcustomers[[#This Row],[registered_date]]</f>
        <v>438</v>
      </c>
      <c r="H1635" t="str">
        <f ca="1">IF(tblcustomers[[#This Row],[customer_age(days)]]&lt;=180, "New",
  IF(tblcustomers[[#This Row],[customer_age(days)]]&lt;=730, "Loyal", "Veteran"))</f>
        <v>Loyal</v>
      </c>
    </row>
    <row r="1636" spans="1:8" x14ac:dyDescent="0.2">
      <c r="A1636" t="s">
        <v>1674</v>
      </c>
      <c r="B1636" t="s">
        <v>13929</v>
      </c>
      <c r="C1636" t="s">
        <v>12115</v>
      </c>
      <c r="D1636" t="s">
        <v>12089</v>
      </c>
      <c r="E1636" s="1">
        <v>44353</v>
      </c>
      <c r="F1636">
        <f>YEAR(tblcustomers[[#This Row],[registered_date]])</f>
        <v>2021</v>
      </c>
      <c r="G1636" s="7">
        <f ca="1">TODAY() - tblcustomers[[#This Row],[registered_date]]</f>
        <v>1456</v>
      </c>
      <c r="H1636" t="str">
        <f ca="1">IF(tblcustomers[[#This Row],[customer_age(days)]]&lt;=180, "New",
  IF(tblcustomers[[#This Row],[customer_age(days)]]&lt;=730, "Loyal", "Veteran"))</f>
        <v>Veteran</v>
      </c>
    </row>
    <row r="1637" spans="1:8" x14ac:dyDescent="0.2">
      <c r="A1637" t="s">
        <v>1185</v>
      </c>
      <c r="B1637" t="s">
        <v>13930</v>
      </c>
      <c r="C1637" t="s">
        <v>12263</v>
      </c>
      <c r="D1637" t="s">
        <v>12394</v>
      </c>
      <c r="E1637" s="1">
        <v>45757</v>
      </c>
      <c r="F1637">
        <f>YEAR(tblcustomers[[#This Row],[registered_date]])</f>
        <v>2025</v>
      </c>
      <c r="G1637" s="7">
        <f ca="1">TODAY() - tblcustomers[[#This Row],[registered_date]]</f>
        <v>52</v>
      </c>
      <c r="H1637" t="str">
        <f ca="1">IF(tblcustomers[[#This Row],[customer_age(days)]]&lt;=180, "New",
  IF(tblcustomers[[#This Row],[customer_age(days)]]&lt;=730, "Loyal", "Veteran"))</f>
        <v>New</v>
      </c>
    </row>
    <row r="1638" spans="1:8" x14ac:dyDescent="0.2">
      <c r="A1638" t="s">
        <v>2871</v>
      </c>
      <c r="B1638" t="s">
        <v>13931</v>
      </c>
      <c r="C1638" t="s">
        <v>12365</v>
      </c>
      <c r="D1638" t="s">
        <v>12078</v>
      </c>
      <c r="E1638" s="1">
        <v>45620</v>
      </c>
      <c r="F1638">
        <f>YEAR(tblcustomers[[#This Row],[registered_date]])</f>
        <v>2024</v>
      </c>
      <c r="G1638" s="7">
        <f ca="1">TODAY() - tblcustomers[[#This Row],[registered_date]]</f>
        <v>189</v>
      </c>
      <c r="H1638" t="str">
        <f ca="1">IF(tblcustomers[[#This Row],[customer_age(days)]]&lt;=180, "New",
  IF(tblcustomers[[#This Row],[customer_age(days)]]&lt;=730, "Loyal", "Veteran"))</f>
        <v>Loyal</v>
      </c>
    </row>
    <row r="1639" spans="1:8" x14ac:dyDescent="0.2">
      <c r="A1639" t="s">
        <v>3320</v>
      </c>
      <c r="B1639" t="s">
        <v>13932</v>
      </c>
      <c r="C1639" t="s">
        <v>12812</v>
      </c>
      <c r="D1639" t="s">
        <v>12118</v>
      </c>
      <c r="E1639" s="1">
        <v>45583</v>
      </c>
      <c r="F1639">
        <f>YEAR(tblcustomers[[#This Row],[registered_date]])</f>
        <v>2024</v>
      </c>
      <c r="G1639" s="7">
        <f ca="1">TODAY() - tblcustomers[[#This Row],[registered_date]]</f>
        <v>226</v>
      </c>
      <c r="H1639" t="str">
        <f ca="1">IF(tblcustomers[[#This Row],[customer_age(days)]]&lt;=180, "New",
  IF(tblcustomers[[#This Row],[customer_age(days)]]&lt;=730, "Loyal", "Veteran"))</f>
        <v>Loyal</v>
      </c>
    </row>
    <row r="1640" spans="1:8" x14ac:dyDescent="0.2">
      <c r="A1640" t="s">
        <v>4638</v>
      </c>
      <c r="B1640" t="s">
        <v>13933</v>
      </c>
      <c r="C1640" t="s">
        <v>12197</v>
      </c>
      <c r="D1640" t="s">
        <v>12246</v>
      </c>
      <c r="E1640" s="1">
        <v>45142</v>
      </c>
      <c r="F1640">
        <f>YEAR(tblcustomers[[#This Row],[registered_date]])</f>
        <v>2023</v>
      </c>
      <c r="G1640" s="7">
        <f ca="1">TODAY() - tblcustomers[[#This Row],[registered_date]]</f>
        <v>667</v>
      </c>
      <c r="H1640" t="str">
        <f ca="1">IF(tblcustomers[[#This Row],[customer_age(days)]]&lt;=180, "New",
  IF(tblcustomers[[#This Row],[customer_age(days)]]&lt;=730, "Loyal", "Veteran"))</f>
        <v>Loyal</v>
      </c>
    </row>
    <row r="1641" spans="1:8" x14ac:dyDescent="0.2">
      <c r="A1641" t="s">
        <v>1216</v>
      </c>
      <c r="B1641" t="s">
        <v>13934</v>
      </c>
      <c r="C1641" t="s">
        <v>12340</v>
      </c>
      <c r="D1641" t="s">
        <v>12252</v>
      </c>
      <c r="E1641" s="1">
        <v>44667</v>
      </c>
      <c r="F1641">
        <f>YEAR(tblcustomers[[#This Row],[registered_date]])</f>
        <v>2022</v>
      </c>
      <c r="G1641" s="7">
        <f ca="1">TODAY() - tblcustomers[[#This Row],[registered_date]]</f>
        <v>1142</v>
      </c>
      <c r="H1641" t="str">
        <f ca="1">IF(tblcustomers[[#This Row],[customer_age(days)]]&lt;=180, "New",
  IF(tblcustomers[[#This Row],[customer_age(days)]]&lt;=730, "Loyal", "Veteran"))</f>
        <v>Veteran</v>
      </c>
    </row>
    <row r="1642" spans="1:8" x14ac:dyDescent="0.2">
      <c r="A1642" t="s">
        <v>971</v>
      </c>
      <c r="B1642" t="s">
        <v>13935</v>
      </c>
      <c r="C1642" t="s">
        <v>12403</v>
      </c>
      <c r="D1642" t="s">
        <v>12342</v>
      </c>
      <c r="E1642" s="1">
        <v>44510</v>
      </c>
      <c r="F1642">
        <f>YEAR(tblcustomers[[#This Row],[registered_date]])</f>
        <v>2021</v>
      </c>
      <c r="G1642" s="7">
        <f ca="1">TODAY() - tblcustomers[[#This Row],[registered_date]]</f>
        <v>1299</v>
      </c>
      <c r="H1642" t="str">
        <f ca="1">IF(tblcustomers[[#This Row],[customer_age(days)]]&lt;=180, "New",
  IF(tblcustomers[[#This Row],[customer_age(days)]]&lt;=730, "Loyal", "Veteran"))</f>
        <v>Veteran</v>
      </c>
    </row>
    <row r="1643" spans="1:8" x14ac:dyDescent="0.2">
      <c r="A1643" t="s">
        <v>251</v>
      </c>
      <c r="B1643" t="s">
        <v>13936</v>
      </c>
      <c r="C1643" t="s">
        <v>12195</v>
      </c>
      <c r="D1643" t="s">
        <v>12243</v>
      </c>
      <c r="E1643" s="1">
        <v>44950</v>
      </c>
      <c r="F1643">
        <f>YEAR(tblcustomers[[#This Row],[registered_date]])</f>
        <v>2023</v>
      </c>
      <c r="G1643" s="7">
        <f ca="1">TODAY() - tblcustomers[[#This Row],[registered_date]]</f>
        <v>859</v>
      </c>
      <c r="H1643" t="str">
        <f ca="1">IF(tblcustomers[[#This Row],[customer_age(days)]]&lt;=180, "New",
  IF(tblcustomers[[#This Row],[customer_age(days)]]&lt;=730, "Loyal", "Veteran"))</f>
        <v>Veteran</v>
      </c>
    </row>
    <row r="1644" spans="1:8" x14ac:dyDescent="0.2">
      <c r="A1644" t="s">
        <v>915</v>
      </c>
      <c r="B1644" t="s">
        <v>13937</v>
      </c>
      <c r="C1644" t="s">
        <v>12560</v>
      </c>
      <c r="D1644" t="s">
        <v>12050</v>
      </c>
      <c r="E1644" s="1">
        <v>45315</v>
      </c>
      <c r="F1644">
        <f>YEAR(tblcustomers[[#This Row],[registered_date]])</f>
        <v>2024</v>
      </c>
      <c r="G1644" s="7">
        <f ca="1">TODAY() - tblcustomers[[#This Row],[registered_date]]</f>
        <v>494</v>
      </c>
      <c r="H1644" t="str">
        <f ca="1">IF(tblcustomers[[#This Row],[customer_age(days)]]&lt;=180, "New",
  IF(tblcustomers[[#This Row],[customer_age(days)]]&lt;=730, "Loyal", "Veteran"))</f>
        <v>Loyal</v>
      </c>
    </row>
    <row r="1645" spans="1:8" x14ac:dyDescent="0.2">
      <c r="A1645" t="s">
        <v>3288</v>
      </c>
      <c r="B1645" t="s">
        <v>13938</v>
      </c>
      <c r="C1645" t="s">
        <v>12209</v>
      </c>
      <c r="D1645" t="s">
        <v>12174</v>
      </c>
      <c r="E1645" s="1">
        <v>45276</v>
      </c>
      <c r="F1645">
        <f>YEAR(tblcustomers[[#This Row],[registered_date]])</f>
        <v>2023</v>
      </c>
      <c r="G1645" s="7">
        <f ca="1">TODAY() - tblcustomers[[#This Row],[registered_date]]</f>
        <v>533</v>
      </c>
      <c r="H1645" t="str">
        <f ca="1">IF(tblcustomers[[#This Row],[customer_age(days)]]&lt;=180, "New",
  IF(tblcustomers[[#This Row],[customer_age(days)]]&lt;=730, "Loyal", "Veteran"))</f>
        <v>Loyal</v>
      </c>
    </row>
    <row r="1646" spans="1:8" x14ac:dyDescent="0.2">
      <c r="A1646" t="s">
        <v>2297</v>
      </c>
      <c r="B1646" t="s">
        <v>13939</v>
      </c>
      <c r="C1646" t="s">
        <v>12843</v>
      </c>
      <c r="D1646" t="s">
        <v>12047</v>
      </c>
      <c r="E1646" s="1">
        <v>44737</v>
      </c>
      <c r="F1646">
        <f>YEAR(tblcustomers[[#This Row],[registered_date]])</f>
        <v>2022</v>
      </c>
      <c r="G1646" s="7">
        <f ca="1">TODAY() - tblcustomers[[#This Row],[registered_date]]</f>
        <v>1072</v>
      </c>
      <c r="H1646" t="str">
        <f ca="1">IF(tblcustomers[[#This Row],[customer_age(days)]]&lt;=180, "New",
  IF(tblcustomers[[#This Row],[customer_age(days)]]&lt;=730, "Loyal", "Veteran"))</f>
        <v>Veteran</v>
      </c>
    </row>
    <row r="1647" spans="1:8" x14ac:dyDescent="0.2">
      <c r="A1647" t="s">
        <v>11318</v>
      </c>
      <c r="B1647" t="s">
        <v>13940</v>
      </c>
      <c r="C1647" t="s">
        <v>12031</v>
      </c>
      <c r="D1647" t="s">
        <v>12255</v>
      </c>
      <c r="E1647" s="1">
        <v>45399</v>
      </c>
      <c r="F1647">
        <f>YEAR(tblcustomers[[#This Row],[registered_date]])</f>
        <v>2024</v>
      </c>
      <c r="G1647" s="7">
        <f ca="1">TODAY() - tblcustomers[[#This Row],[registered_date]]</f>
        <v>410</v>
      </c>
      <c r="H1647" t="str">
        <f ca="1">IF(tblcustomers[[#This Row],[customer_age(days)]]&lt;=180, "New",
  IF(tblcustomers[[#This Row],[customer_age(days)]]&lt;=730, "Loyal", "Veteran"))</f>
        <v>Loyal</v>
      </c>
    </row>
    <row r="1648" spans="1:8" x14ac:dyDescent="0.2">
      <c r="A1648" t="s">
        <v>1113</v>
      </c>
      <c r="B1648" t="s">
        <v>13941</v>
      </c>
      <c r="C1648" t="s">
        <v>12569</v>
      </c>
      <c r="D1648" t="s">
        <v>12083</v>
      </c>
      <c r="E1648" s="1">
        <v>45529</v>
      </c>
      <c r="F1648">
        <f>YEAR(tblcustomers[[#This Row],[registered_date]])</f>
        <v>2024</v>
      </c>
      <c r="G1648" s="7">
        <f ca="1">TODAY() - tblcustomers[[#This Row],[registered_date]]</f>
        <v>280</v>
      </c>
      <c r="H1648" t="str">
        <f ca="1">IF(tblcustomers[[#This Row],[customer_age(days)]]&lt;=180, "New",
  IF(tblcustomers[[#This Row],[customer_age(days)]]&lt;=730, "Loyal", "Veteran"))</f>
        <v>Loyal</v>
      </c>
    </row>
    <row r="1649" spans="1:8" x14ac:dyDescent="0.2">
      <c r="A1649" t="s">
        <v>132</v>
      </c>
      <c r="B1649" t="s">
        <v>13942</v>
      </c>
      <c r="C1649" t="s">
        <v>12514</v>
      </c>
      <c r="D1649" t="s">
        <v>12151</v>
      </c>
      <c r="E1649" s="1">
        <v>44866</v>
      </c>
      <c r="F1649">
        <f>YEAR(tblcustomers[[#This Row],[registered_date]])</f>
        <v>2022</v>
      </c>
      <c r="G1649" s="7">
        <f ca="1">TODAY() - tblcustomers[[#This Row],[registered_date]]</f>
        <v>943</v>
      </c>
      <c r="H1649" t="str">
        <f ca="1">IF(tblcustomers[[#This Row],[customer_age(days)]]&lt;=180, "New",
  IF(tblcustomers[[#This Row],[customer_age(days)]]&lt;=730, "Loyal", "Veteran"))</f>
        <v>Veteran</v>
      </c>
    </row>
    <row r="1650" spans="1:8" x14ac:dyDescent="0.2">
      <c r="A1650" t="s">
        <v>760</v>
      </c>
      <c r="B1650" t="s">
        <v>13943</v>
      </c>
      <c r="C1650" t="s">
        <v>12351</v>
      </c>
      <c r="D1650" t="s">
        <v>12083</v>
      </c>
      <c r="E1650" s="1">
        <v>45498</v>
      </c>
      <c r="F1650">
        <f>YEAR(tblcustomers[[#This Row],[registered_date]])</f>
        <v>2024</v>
      </c>
      <c r="G1650" s="7">
        <f ca="1">TODAY() - tblcustomers[[#This Row],[registered_date]]</f>
        <v>311</v>
      </c>
      <c r="H1650" t="str">
        <f ca="1">IF(tblcustomers[[#This Row],[customer_age(days)]]&lt;=180, "New",
  IF(tblcustomers[[#This Row],[customer_age(days)]]&lt;=730, "Loyal", "Veteran"))</f>
        <v>Loyal</v>
      </c>
    </row>
    <row r="1651" spans="1:8" x14ac:dyDescent="0.2">
      <c r="A1651" t="s">
        <v>3643</v>
      </c>
      <c r="B1651" t="s">
        <v>13944</v>
      </c>
      <c r="C1651" t="s">
        <v>12403</v>
      </c>
      <c r="D1651" t="s">
        <v>12180</v>
      </c>
      <c r="E1651" s="1">
        <v>45303</v>
      </c>
      <c r="F1651">
        <f>YEAR(tblcustomers[[#This Row],[registered_date]])</f>
        <v>2024</v>
      </c>
      <c r="G1651" s="7">
        <f ca="1">TODAY() - tblcustomers[[#This Row],[registered_date]]</f>
        <v>506</v>
      </c>
      <c r="H1651" t="str">
        <f ca="1">IF(tblcustomers[[#This Row],[customer_age(days)]]&lt;=180, "New",
  IF(tblcustomers[[#This Row],[customer_age(days)]]&lt;=730, "Loyal", "Veteran"))</f>
        <v>Loyal</v>
      </c>
    </row>
    <row r="1652" spans="1:8" x14ac:dyDescent="0.2">
      <c r="A1652" t="s">
        <v>1836</v>
      </c>
      <c r="B1652" t="s">
        <v>13945</v>
      </c>
      <c r="C1652" t="s">
        <v>12230</v>
      </c>
      <c r="D1652" t="s">
        <v>12086</v>
      </c>
      <c r="E1652" s="1">
        <v>44724</v>
      </c>
      <c r="F1652">
        <f>YEAR(tblcustomers[[#This Row],[registered_date]])</f>
        <v>2022</v>
      </c>
      <c r="G1652" s="7">
        <f ca="1">TODAY() - tblcustomers[[#This Row],[registered_date]]</f>
        <v>1085</v>
      </c>
      <c r="H1652" t="str">
        <f ca="1">IF(tblcustomers[[#This Row],[customer_age(days)]]&lt;=180, "New",
  IF(tblcustomers[[#This Row],[customer_age(days)]]&lt;=730, "Loyal", "Veteran"))</f>
        <v>Veteran</v>
      </c>
    </row>
    <row r="1653" spans="1:8" x14ac:dyDescent="0.2">
      <c r="A1653" t="s">
        <v>505</v>
      </c>
      <c r="B1653" t="s">
        <v>13946</v>
      </c>
      <c r="C1653" t="s">
        <v>12392</v>
      </c>
      <c r="D1653" t="s">
        <v>12042</v>
      </c>
      <c r="E1653" s="1">
        <v>44581</v>
      </c>
      <c r="F1653">
        <f>YEAR(tblcustomers[[#This Row],[registered_date]])</f>
        <v>2022</v>
      </c>
      <c r="G1653" s="7">
        <f ca="1">TODAY() - tblcustomers[[#This Row],[registered_date]]</f>
        <v>1228</v>
      </c>
      <c r="H1653" t="str">
        <f ca="1">IF(tblcustomers[[#This Row],[customer_age(days)]]&lt;=180, "New",
  IF(tblcustomers[[#This Row],[customer_age(days)]]&lt;=730, "Loyal", "Veteran"))</f>
        <v>Veteran</v>
      </c>
    </row>
    <row r="1654" spans="1:8" x14ac:dyDescent="0.2">
      <c r="A1654" t="s">
        <v>7159</v>
      </c>
      <c r="B1654" t="s">
        <v>13947</v>
      </c>
      <c r="C1654" t="s">
        <v>12297</v>
      </c>
      <c r="D1654" t="s">
        <v>12089</v>
      </c>
      <c r="E1654" s="1">
        <v>45035</v>
      </c>
      <c r="F1654">
        <f>YEAR(tblcustomers[[#This Row],[registered_date]])</f>
        <v>2023</v>
      </c>
      <c r="G1654" s="7">
        <f ca="1">TODAY() - tblcustomers[[#This Row],[registered_date]]</f>
        <v>774</v>
      </c>
      <c r="H1654" t="str">
        <f ca="1">IF(tblcustomers[[#This Row],[customer_age(days)]]&lt;=180, "New",
  IF(tblcustomers[[#This Row],[customer_age(days)]]&lt;=730, "Loyal", "Veteran"))</f>
        <v>Veteran</v>
      </c>
    </row>
    <row r="1655" spans="1:8" x14ac:dyDescent="0.2">
      <c r="A1655" t="s">
        <v>7328</v>
      </c>
      <c r="B1655" t="s">
        <v>13948</v>
      </c>
      <c r="C1655" t="s">
        <v>12064</v>
      </c>
      <c r="D1655" t="s">
        <v>12086</v>
      </c>
      <c r="E1655" s="1">
        <v>44407</v>
      </c>
      <c r="F1655">
        <f>YEAR(tblcustomers[[#This Row],[registered_date]])</f>
        <v>2021</v>
      </c>
      <c r="G1655" s="7">
        <f ca="1">TODAY() - tblcustomers[[#This Row],[registered_date]]</f>
        <v>1402</v>
      </c>
      <c r="H1655" t="str">
        <f ca="1">IF(tblcustomers[[#This Row],[customer_age(days)]]&lt;=180, "New",
  IF(tblcustomers[[#This Row],[customer_age(days)]]&lt;=730, "Loyal", "Veteran"))</f>
        <v>Veteran</v>
      </c>
    </row>
    <row r="1656" spans="1:8" x14ac:dyDescent="0.2">
      <c r="A1656" t="s">
        <v>196</v>
      </c>
      <c r="B1656" t="s">
        <v>13949</v>
      </c>
      <c r="C1656" t="s">
        <v>12444</v>
      </c>
      <c r="D1656" t="s">
        <v>12086</v>
      </c>
      <c r="E1656" s="1">
        <v>44382</v>
      </c>
      <c r="F1656">
        <f>YEAR(tblcustomers[[#This Row],[registered_date]])</f>
        <v>2021</v>
      </c>
      <c r="G1656" s="7">
        <f ca="1">TODAY() - tblcustomers[[#This Row],[registered_date]]</f>
        <v>1427</v>
      </c>
      <c r="H1656" t="str">
        <f ca="1">IF(tblcustomers[[#This Row],[customer_age(days)]]&lt;=180, "New",
  IF(tblcustomers[[#This Row],[customer_age(days)]]&lt;=730, "Loyal", "Veteran"))</f>
        <v>Veteran</v>
      </c>
    </row>
    <row r="1657" spans="1:8" x14ac:dyDescent="0.2">
      <c r="A1657" t="s">
        <v>3873</v>
      </c>
      <c r="B1657" t="s">
        <v>13950</v>
      </c>
      <c r="C1657" t="s">
        <v>12686</v>
      </c>
      <c r="D1657" t="s">
        <v>12133</v>
      </c>
      <c r="E1657" s="1">
        <v>44430</v>
      </c>
      <c r="F1657">
        <f>YEAR(tblcustomers[[#This Row],[registered_date]])</f>
        <v>2021</v>
      </c>
      <c r="G1657" s="7">
        <f ca="1">TODAY() - tblcustomers[[#This Row],[registered_date]]</f>
        <v>1379</v>
      </c>
      <c r="H1657" t="str">
        <f ca="1">IF(tblcustomers[[#This Row],[customer_age(days)]]&lt;=180, "New",
  IF(tblcustomers[[#This Row],[customer_age(days)]]&lt;=730, "Loyal", "Veteran"))</f>
        <v>Veteran</v>
      </c>
    </row>
    <row r="1658" spans="1:8" x14ac:dyDescent="0.2">
      <c r="A1658" t="s">
        <v>9007</v>
      </c>
      <c r="B1658" t="s">
        <v>13951</v>
      </c>
      <c r="C1658" t="s">
        <v>12657</v>
      </c>
      <c r="D1658" t="s">
        <v>12221</v>
      </c>
      <c r="E1658" s="1">
        <v>45463</v>
      </c>
      <c r="F1658">
        <f>YEAR(tblcustomers[[#This Row],[registered_date]])</f>
        <v>2024</v>
      </c>
      <c r="G1658" s="7">
        <f ca="1">TODAY() - tblcustomers[[#This Row],[registered_date]]</f>
        <v>346</v>
      </c>
      <c r="H1658" t="str">
        <f ca="1">IF(tblcustomers[[#This Row],[customer_age(days)]]&lt;=180, "New",
  IF(tblcustomers[[#This Row],[customer_age(days)]]&lt;=730, "Loyal", "Veteran"))</f>
        <v>Loyal</v>
      </c>
    </row>
    <row r="1659" spans="1:8" x14ac:dyDescent="0.2">
      <c r="A1659" t="s">
        <v>13952</v>
      </c>
      <c r="B1659" t="s">
        <v>13953</v>
      </c>
      <c r="C1659" t="s">
        <v>12120</v>
      </c>
      <c r="D1659" t="s">
        <v>12212</v>
      </c>
      <c r="E1659" s="1">
        <v>45324</v>
      </c>
      <c r="F1659">
        <f>YEAR(tblcustomers[[#This Row],[registered_date]])</f>
        <v>2024</v>
      </c>
      <c r="G1659" s="7">
        <f ca="1">TODAY() - tblcustomers[[#This Row],[registered_date]]</f>
        <v>485</v>
      </c>
      <c r="H1659" t="str">
        <f ca="1">IF(tblcustomers[[#This Row],[customer_age(days)]]&lt;=180, "New",
  IF(tblcustomers[[#This Row],[customer_age(days)]]&lt;=730, "Loyal", "Veteran"))</f>
        <v>Loyal</v>
      </c>
    </row>
    <row r="1660" spans="1:8" x14ac:dyDescent="0.2">
      <c r="A1660" t="s">
        <v>7554</v>
      </c>
      <c r="B1660" t="s">
        <v>13954</v>
      </c>
      <c r="C1660" t="s">
        <v>12299</v>
      </c>
      <c r="D1660" t="s">
        <v>12425</v>
      </c>
      <c r="E1660" s="1">
        <v>45331</v>
      </c>
      <c r="F1660">
        <f>YEAR(tblcustomers[[#This Row],[registered_date]])</f>
        <v>2024</v>
      </c>
      <c r="G1660" s="7">
        <f ca="1">TODAY() - tblcustomers[[#This Row],[registered_date]]</f>
        <v>478</v>
      </c>
      <c r="H1660" t="str">
        <f ca="1">IF(tblcustomers[[#This Row],[customer_age(days)]]&lt;=180, "New",
  IF(tblcustomers[[#This Row],[customer_age(days)]]&lt;=730, "Loyal", "Veteran"))</f>
        <v>Loyal</v>
      </c>
    </row>
    <row r="1661" spans="1:8" x14ac:dyDescent="0.2">
      <c r="A1661" t="s">
        <v>2437</v>
      </c>
      <c r="B1661" t="s">
        <v>13955</v>
      </c>
      <c r="C1661" t="s">
        <v>12639</v>
      </c>
      <c r="D1661" t="s">
        <v>12342</v>
      </c>
      <c r="E1661" s="1">
        <v>44713</v>
      </c>
      <c r="F1661">
        <f>YEAR(tblcustomers[[#This Row],[registered_date]])</f>
        <v>2022</v>
      </c>
      <c r="G1661" s="7">
        <f ca="1">TODAY() - tblcustomers[[#This Row],[registered_date]]</f>
        <v>1096</v>
      </c>
      <c r="H1661" t="str">
        <f ca="1">IF(tblcustomers[[#This Row],[customer_age(days)]]&lt;=180, "New",
  IF(tblcustomers[[#This Row],[customer_age(days)]]&lt;=730, "Loyal", "Veteran"))</f>
        <v>Veteran</v>
      </c>
    </row>
    <row r="1662" spans="1:8" x14ac:dyDescent="0.2">
      <c r="A1662" t="s">
        <v>7034</v>
      </c>
      <c r="B1662" t="s">
        <v>13956</v>
      </c>
      <c r="C1662" t="s">
        <v>12320</v>
      </c>
      <c r="D1662" t="s">
        <v>12076</v>
      </c>
      <c r="E1662" s="1">
        <v>44652</v>
      </c>
      <c r="F1662">
        <f>YEAR(tblcustomers[[#This Row],[registered_date]])</f>
        <v>2022</v>
      </c>
      <c r="G1662" s="7">
        <f ca="1">TODAY() - tblcustomers[[#This Row],[registered_date]]</f>
        <v>1157</v>
      </c>
      <c r="H1662" t="str">
        <f ca="1">IF(tblcustomers[[#This Row],[customer_age(days)]]&lt;=180, "New",
  IF(tblcustomers[[#This Row],[customer_age(days)]]&lt;=730, "Loyal", "Veteran"))</f>
        <v>Veteran</v>
      </c>
    </row>
    <row r="1663" spans="1:8" x14ac:dyDescent="0.2">
      <c r="A1663" t="s">
        <v>4265</v>
      </c>
      <c r="B1663" t="s">
        <v>13957</v>
      </c>
      <c r="C1663" t="s">
        <v>12444</v>
      </c>
      <c r="D1663" t="s">
        <v>12140</v>
      </c>
      <c r="E1663" s="1">
        <v>45042</v>
      </c>
      <c r="F1663">
        <f>YEAR(tblcustomers[[#This Row],[registered_date]])</f>
        <v>2023</v>
      </c>
      <c r="G1663" s="7">
        <f ca="1">TODAY() - tblcustomers[[#This Row],[registered_date]]</f>
        <v>767</v>
      </c>
      <c r="H1663" t="str">
        <f ca="1">IF(tblcustomers[[#This Row],[customer_age(days)]]&lt;=180, "New",
  IF(tblcustomers[[#This Row],[customer_age(days)]]&lt;=730, "Loyal", "Veteran"))</f>
        <v>Veteran</v>
      </c>
    </row>
    <row r="1664" spans="1:8" x14ac:dyDescent="0.2">
      <c r="A1664" t="s">
        <v>3171</v>
      </c>
      <c r="B1664" t="s">
        <v>13958</v>
      </c>
      <c r="C1664" t="s">
        <v>12514</v>
      </c>
      <c r="D1664" t="s">
        <v>12034</v>
      </c>
      <c r="E1664" s="1">
        <v>44904</v>
      </c>
      <c r="F1664">
        <f>YEAR(tblcustomers[[#This Row],[registered_date]])</f>
        <v>2022</v>
      </c>
      <c r="G1664" s="7">
        <f ca="1">TODAY() - tblcustomers[[#This Row],[registered_date]]</f>
        <v>905</v>
      </c>
      <c r="H1664" t="str">
        <f ca="1">IF(tblcustomers[[#This Row],[customer_age(days)]]&lt;=180, "New",
  IF(tblcustomers[[#This Row],[customer_age(days)]]&lt;=730, "Loyal", "Veteran"))</f>
        <v>Veteran</v>
      </c>
    </row>
    <row r="1665" spans="1:8" x14ac:dyDescent="0.2">
      <c r="A1665" t="s">
        <v>1874</v>
      </c>
      <c r="B1665" t="s">
        <v>13959</v>
      </c>
      <c r="C1665" t="s">
        <v>12989</v>
      </c>
      <c r="D1665" t="s">
        <v>12252</v>
      </c>
      <c r="E1665" s="1">
        <v>45487</v>
      </c>
      <c r="F1665">
        <f>YEAR(tblcustomers[[#This Row],[registered_date]])</f>
        <v>2024</v>
      </c>
      <c r="G1665" s="7">
        <f ca="1">TODAY() - tblcustomers[[#This Row],[registered_date]]</f>
        <v>322</v>
      </c>
      <c r="H1665" t="str">
        <f ca="1">IF(tblcustomers[[#This Row],[customer_age(days)]]&lt;=180, "New",
  IF(tblcustomers[[#This Row],[customer_age(days)]]&lt;=730, "Loyal", "Veteran"))</f>
        <v>Loyal</v>
      </c>
    </row>
    <row r="1666" spans="1:8" x14ac:dyDescent="0.2">
      <c r="A1666" t="s">
        <v>1516</v>
      </c>
      <c r="B1666" t="s">
        <v>13960</v>
      </c>
      <c r="C1666" t="s">
        <v>12514</v>
      </c>
      <c r="D1666" t="s">
        <v>12180</v>
      </c>
      <c r="E1666" s="1">
        <v>45529</v>
      </c>
      <c r="F1666">
        <f>YEAR(tblcustomers[[#This Row],[registered_date]])</f>
        <v>2024</v>
      </c>
      <c r="G1666" s="7">
        <f ca="1">TODAY() - tblcustomers[[#This Row],[registered_date]]</f>
        <v>280</v>
      </c>
      <c r="H1666" t="str">
        <f ca="1">IF(tblcustomers[[#This Row],[customer_age(days)]]&lt;=180, "New",
  IF(tblcustomers[[#This Row],[customer_age(days)]]&lt;=730, "Loyal", "Veteran"))</f>
        <v>Loyal</v>
      </c>
    </row>
    <row r="1667" spans="1:8" x14ac:dyDescent="0.2">
      <c r="A1667" t="s">
        <v>3005</v>
      </c>
      <c r="B1667" t="s">
        <v>13961</v>
      </c>
      <c r="C1667" t="s">
        <v>12452</v>
      </c>
      <c r="D1667" t="s">
        <v>12091</v>
      </c>
      <c r="E1667" s="1">
        <v>45270</v>
      </c>
      <c r="F1667">
        <f>YEAR(tblcustomers[[#This Row],[registered_date]])</f>
        <v>2023</v>
      </c>
      <c r="G1667" s="7">
        <f ca="1">TODAY() - tblcustomers[[#This Row],[registered_date]]</f>
        <v>539</v>
      </c>
      <c r="H1667" t="str">
        <f ca="1">IF(tblcustomers[[#This Row],[customer_age(days)]]&lt;=180, "New",
  IF(tblcustomers[[#This Row],[customer_age(days)]]&lt;=730, "Loyal", "Veteran"))</f>
        <v>Loyal</v>
      </c>
    </row>
    <row r="1668" spans="1:8" x14ac:dyDescent="0.2">
      <c r="A1668" t="s">
        <v>13962</v>
      </c>
      <c r="B1668" t="s">
        <v>13963</v>
      </c>
      <c r="C1668" t="s">
        <v>12257</v>
      </c>
      <c r="D1668" t="s">
        <v>12053</v>
      </c>
      <c r="E1668" s="1">
        <v>44821</v>
      </c>
      <c r="F1668">
        <f>YEAR(tblcustomers[[#This Row],[registered_date]])</f>
        <v>2022</v>
      </c>
      <c r="G1668" s="7">
        <f ca="1">TODAY() - tblcustomers[[#This Row],[registered_date]]</f>
        <v>988</v>
      </c>
      <c r="H1668" t="str">
        <f ca="1">IF(tblcustomers[[#This Row],[customer_age(days)]]&lt;=180, "New",
  IF(tblcustomers[[#This Row],[customer_age(days)]]&lt;=730, "Loyal", "Veteran"))</f>
        <v>Veteran</v>
      </c>
    </row>
    <row r="1669" spans="1:8" x14ac:dyDescent="0.2">
      <c r="A1669" t="s">
        <v>2226</v>
      </c>
      <c r="B1669" t="s">
        <v>13964</v>
      </c>
      <c r="C1669" t="s">
        <v>12574</v>
      </c>
      <c r="D1669" t="s">
        <v>12078</v>
      </c>
      <c r="E1669" s="1">
        <v>44558</v>
      </c>
      <c r="F1669">
        <f>YEAR(tblcustomers[[#This Row],[registered_date]])</f>
        <v>2021</v>
      </c>
      <c r="G1669" s="7">
        <f ca="1">TODAY() - tblcustomers[[#This Row],[registered_date]]</f>
        <v>1251</v>
      </c>
      <c r="H1669" t="str">
        <f ca="1">IF(tblcustomers[[#This Row],[customer_age(days)]]&lt;=180, "New",
  IF(tblcustomers[[#This Row],[customer_age(days)]]&lt;=730, "Loyal", "Veteran"))</f>
        <v>Veteran</v>
      </c>
    </row>
    <row r="1670" spans="1:8" x14ac:dyDescent="0.2">
      <c r="A1670" t="s">
        <v>2949</v>
      </c>
      <c r="B1670" t="s">
        <v>13965</v>
      </c>
      <c r="C1670" t="s">
        <v>12522</v>
      </c>
      <c r="D1670" t="s">
        <v>12243</v>
      </c>
      <c r="E1670" s="1">
        <v>45684</v>
      </c>
      <c r="F1670">
        <f>YEAR(tblcustomers[[#This Row],[registered_date]])</f>
        <v>2025</v>
      </c>
      <c r="G1670" s="7">
        <f ca="1">TODAY() - tblcustomers[[#This Row],[registered_date]]</f>
        <v>125</v>
      </c>
      <c r="H1670" t="str">
        <f ca="1">IF(tblcustomers[[#This Row],[customer_age(days)]]&lt;=180, "New",
  IF(tblcustomers[[#This Row],[customer_age(days)]]&lt;=730, "Loyal", "Veteran"))</f>
        <v>New</v>
      </c>
    </row>
    <row r="1671" spans="1:8" x14ac:dyDescent="0.2">
      <c r="A1671" t="s">
        <v>1312</v>
      </c>
      <c r="B1671" t="s">
        <v>13966</v>
      </c>
      <c r="C1671" t="s">
        <v>12483</v>
      </c>
      <c r="D1671" t="s">
        <v>12246</v>
      </c>
      <c r="E1671" s="1">
        <v>45806</v>
      </c>
      <c r="F1671">
        <f>YEAR(tblcustomers[[#This Row],[registered_date]])</f>
        <v>2025</v>
      </c>
      <c r="G1671" s="7">
        <f ca="1">TODAY() - tblcustomers[[#This Row],[registered_date]]</f>
        <v>3</v>
      </c>
      <c r="H1671" t="str">
        <f ca="1">IF(tblcustomers[[#This Row],[customer_age(days)]]&lt;=180, "New",
  IF(tblcustomers[[#This Row],[customer_age(days)]]&lt;=730, "Loyal", "Veteran"))</f>
        <v>New</v>
      </c>
    </row>
    <row r="1672" spans="1:8" x14ac:dyDescent="0.2">
      <c r="A1672" t="s">
        <v>9086</v>
      </c>
      <c r="B1672" t="s">
        <v>13967</v>
      </c>
      <c r="C1672" t="s">
        <v>12294</v>
      </c>
      <c r="D1672" t="s">
        <v>12050</v>
      </c>
      <c r="E1672" s="1">
        <v>45259</v>
      </c>
      <c r="F1672">
        <f>YEAR(tblcustomers[[#This Row],[registered_date]])</f>
        <v>2023</v>
      </c>
      <c r="G1672" s="7">
        <f ca="1">TODAY() - tblcustomers[[#This Row],[registered_date]]</f>
        <v>550</v>
      </c>
      <c r="H1672" t="str">
        <f ca="1">IF(tblcustomers[[#This Row],[customer_age(days)]]&lt;=180, "New",
  IF(tblcustomers[[#This Row],[customer_age(days)]]&lt;=730, "Loyal", "Veteran"))</f>
        <v>Loyal</v>
      </c>
    </row>
    <row r="1673" spans="1:8" x14ac:dyDescent="0.2">
      <c r="A1673" t="s">
        <v>2429</v>
      </c>
      <c r="B1673" t="s">
        <v>13968</v>
      </c>
      <c r="C1673" t="s">
        <v>12322</v>
      </c>
      <c r="D1673" t="s">
        <v>12255</v>
      </c>
      <c r="E1673" s="1">
        <v>45794</v>
      </c>
      <c r="F1673">
        <f>YEAR(tblcustomers[[#This Row],[registered_date]])</f>
        <v>2025</v>
      </c>
      <c r="G1673" s="7">
        <f ca="1">TODAY() - tblcustomers[[#This Row],[registered_date]]</f>
        <v>15</v>
      </c>
      <c r="H1673" t="str">
        <f ca="1">IF(tblcustomers[[#This Row],[customer_age(days)]]&lt;=180, "New",
  IF(tblcustomers[[#This Row],[customer_age(days)]]&lt;=730, "Loyal", "Veteran"))</f>
        <v>New</v>
      </c>
    </row>
    <row r="1674" spans="1:8" x14ac:dyDescent="0.2">
      <c r="A1674" t="s">
        <v>5203</v>
      </c>
      <c r="B1674" t="s">
        <v>13969</v>
      </c>
      <c r="C1674" t="s">
        <v>12466</v>
      </c>
      <c r="D1674" t="s">
        <v>12174</v>
      </c>
      <c r="E1674" s="1">
        <v>45764</v>
      </c>
      <c r="F1674">
        <f>YEAR(tblcustomers[[#This Row],[registered_date]])</f>
        <v>2025</v>
      </c>
      <c r="G1674" s="7">
        <f ca="1">TODAY() - tblcustomers[[#This Row],[registered_date]]</f>
        <v>45</v>
      </c>
      <c r="H1674" t="str">
        <f ca="1">IF(tblcustomers[[#This Row],[customer_age(days)]]&lt;=180, "New",
  IF(tblcustomers[[#This Row],[customer_age(days)]]&lt;=730, "Loyal", "Veteran"))</f>
        <v>New</v>
      </c>
    </row>
    <row r="1675" spans="1:8" x14ac:dyDescent="0.2">
      <c r="A1675" t="s">
        <v>3481</v>
      </c>
      <c r="B1675" t="s">
        <v>13970</v>
      </c>
      <c r="C1675" t="s">
        <v>12387</v>
      </c>
      <c r="D1675" t="s">
        <v>12221</v>
      </c>
      <c r="E1675" s="1">
        <v>44917</v>
      </c>
      <c r="F1675">
        <f>YEAR(tblcustomers[[#This Row],[registered_date]])</f>
        <v>2022</v>
      </c>
      <c r="G1675" s="7">
        <f ca="1">TODAY() - tblcustomers[[#This Row],[registered_date]]</f>
        <v>892</v>
      </c>
      <c r="H1675" t="str">
        <f ca="1">IF(tblcustomers[[#This Row],[customer_age(days)]]&lt;=180, "New",
  IF(tblcustomers[[#This Row],[customer_age(days)]]&lt;=730, "Loyal", "Veteran"))</f>
        <v>Veteran</v>
      </c>
    </row>
    <row r="1676" spans="1:8" x14ac:dyDescent="0.2">
      <c r="A1676" t="s">
        <v>170</v>
      </c>
      <c r="B1676" t="s">
        <v>13971</v>
      </c>
      <c r="C1676" t="s">
        <v>12132</v>
      </c>
      <c r="D1676" t="s">
        <v>12177</v>
      </c>
      <c r="E1676" s="1">
        <v>44722</v>
      </c>
      <c r="F1676">
        <f>YEAR(tblcustomers[[#This Row],[registered_date]])</f>
        <v>2022</v>
      </c>
      <c r="G1676" s="7">
        <f ca="1">TODAY() - tblcustomers[[#This Row],[registered_date]]</f>
        <v>1087</v>
      </c>
      <c r="H1676" t="str">
        <f ca="1">IF(tblcustomers[[#This Row],[customer_age(days)]]&lt;=180, "New",
  IF(tblcustomers[[#This Row],[customer_age(days)]]&lt;=730, "Loyal", "Veteran"))</f>
        <v>Veteran</v>
      </c>
    </row>
    <row r="1677" spans="1:8" x14ac:dyDescent="0.2">
      <c r="A1677" t="s">
        <v>3076</v>
      </c>
      <c r="B1677" t="s">
        <v>13972</v>
      </c>
      <c r="C1677" t="s">
        <v>12628</v>
      </c>
      <c r="D1677" t="s">
        <v>12056</v>
      </c>
      <c r="E1677" s="1">
        <v>44389</v>
      </c>
      <c r="F1677">
        <f>YEAR(tblcustomers[[#This Row],[registered_date]])</f>
        <v>2021</v>
      </c>
      <c r="G1677" s="7">
        <f ca="1">TODAY() - tblcustomers[[#This Row],[registered_date]]</f>
        <v>1420</v>
      </c>
      <c r="H1677" t="str">
        <f ca="1">IF(tblcustomers[[#This Row],[customer_age(days)]]&lt;=180, "New",
  IF(tblcustomers[[#This Row],[customer_age(days)]]&lt;=730, "Loyal", "Veteran"))</f>
        <v>Veteran</v>
      </c>
    </row>
    <row r="1678" spans="1:8" x14ac:dyDescent="0.2">
      <c r="A1678" t="s">
        <v>3475</v>
      </c>
      <c r="B1678" t="s">
        <v>13973</v>
      </c>
      <c r="C1678" t="s">
        <v>12226</v>
      </c>
      <c r="D1678" t="s">
        <v>12056</v>
      </c>
      <c r="E1678" s="1">
        <v>44574</v>
      </c>
      <c r="F1678">
        <f>YEAR(tblcustomers[[#This Row],[registered_date]])</f>
        <v>2022</v>
      </c>
      <c r="G1678" s="7">
        <f ca="1">TODAY() - tblcustomers[[#This Row],[registered_date]]</f>
        <v>1235</v>
      </c>
      <c r="H1678" t="str">
        <f ca="1">IF(tblcustomers[[#This Row],[customer_age(days)]]&lt;=180, "New",
  IF(tblcustomers[[#This Row],[customer_age(days)]]&lt;=730, "Loyal", "Veteran"))</f>
        <v>Veteran</v>
      </c>
    </row>
    <row r="1679" spans="1:8" x14ac:dyDescent="0.2">
      <c r="A1679" t="s">
        <v>3183</v>
      </c>
      <c r="B1679" t="s">
        <v>13974</v>
      </c>
      <c r="C1679" t="s">
        <v>12346</v>
      </c>
      <c r="D1679" t="s">
        <v>12047</v>
      </c>
      <c r="E1679" s="1">
        <v>44365</v>
      </c>
      <c r="F1679">
        <f>YEAR(tblcustomers[[#This Row],[registered_date]])</f>
        <v>2021</v>
      </c>
      <c r="G1679" s="7">
        <f ca="1">TODAY() - tblcustomers[[#This Row],[registered_date]]</f>
        <v>1444</v>
      </c>
      <c r="H1679" t="str">
        <f ca="1">IF(tblcustomers[[#This Row],[customer_age(days)]]&lt;=180, "New",
  IF(tblcustomers[[#This Row],[customer_age(days)]]&lt;=730, "Loyal", "Veteran"))</f>
        <v>Veteran</v>
      </c>
    </row>
    <row r="1680" spans="1:8" x14ac:dyDescent="0.2">
      <c r="A1680" t="s">
        <v>2371</v>
      </c>
      <c r="B1680" t="s">
        <v>13975</v>
      </c>
      <c r="C1680" t="s">
        <v>12237</v>
      </c>
      <c r="D1680" t="s">
        <v>12127</v>
      </c>
      <c r="E1680" s="1">
        <v>45442</v>
      </c>
      <c r="F1680">
        <f>YEAR(tblcustomers[[#This Row],[registered_date]])</f>
        <v>2024</v>
      </c>
      <c r="G1680" s="7">
        <f ca="1">TODAY() - tblcustomers[[#This Row],[registered_date]]</f>
        <v>367</v>
      </c>
      <c r="H1680" t="str">
        <f ca="1">IF(tblcustomers[[#This Row],[customer_age(days)]]&lt;=180, "New",
  IF(tblcustomers[[#This Row],[customer_age(days)]]&lt;=730, "Loyal", "Veteran"))</f>
        <v>Loyal</v>
      </c>
    </row>
    <row r="1681" spans="1:8" x14ac:dyDescent="0.2">
      <c r="A1681" t="s">
        <v>1327</v>
      </c>
      <c r="B1681" t="s">
        <v>13976</v>
      </c>
      <c r="C1681" t="s">
        <v>12340</v>
      </c>
      <c r="D1681" t="s">
        <v>58</v>
      </c>
      <c r="E1681" s="1">
        <v>44603</v>
      </c>
      <c r="F1681">
        <f>YEAR(tblcustomers[[#This Row],[registered_date]])</f>
        <v>2022</v>
      </c>
      <c r="G1681" s="7">
        <f ca="1">TODAY() - tblcustomers[[#This Row],[registered_date]]</f>
        <v>1206</v>
      </c>
      <c r="H1681" t="str">
        <f ca="1">IF(tblcustomers[[#This Row],[customer_age(days)]]&lt;=180, "New",
  IF(tblcustomers[[#This Row],[customer_age(days)]]&lt;=730, "Loyal", "Veteran"))</f>
        <v>Veteran</v>
      </c>
    </row>
    <row r="1682" spans="1:8" x14ac:dyDescent="0.2">
      <c r="A1682" t="s">
        <v>7202</v>
      </c>
      <c r="B1682" t="s">
        <v>13977</v>
      </c>
      <c r="C1682" t="s">
        <v>12764</v>
      </c>
      <c r="D1682" t="s">
        <v>26</v>
      </c>
      <c r="E1682" s="1">
        <v>45723</v>
      </c>
      <c r="F1682">
        <f>YEAR(tblcustomers[[#This Row],[registered_date]])</f>
        <v>2025</v>
      </c>
      <c r="G1682" s="7">
        <f ca="1">TODAY() - tblcustomers[[#This Row],[registered_date]]</f>
        <v>86</v>
      </c>
      <c r="H1682" t="str">
        <f ca="1">IF(tblcustomers[[#This Row],[customer_age(days)]]&lt;=180, "New",
  IF(tblcustomers[[#This Row],[customer_age(days)]]&lt;=730, "Loyal", "Veteran"))</f>
        <v>New</v>
      </c>
    </row>
    <row r="1683" spans="1:8" x14ac:dyDescent="0.2">
      <c r="A1683" t="s">
        <v>3186</v>
      </c>
      <c r="B1683" t="s">
        <v>13978</v>
      </c>
      <c r="C1683" t="s">
        <v>12061</v>
      </c>
      <c r="D1683" t="s">
        <v>12076</v>
      </c>
      <c r="E1683" s="1">
        <v>45696</v>
      </c>
      <c r="F1683">
        <f>YEAR(tblcustomers[[#This Row],[registered_date]])</f>
        <v>2025</v>
      </c>
      <c r="G1683" s="7">
        <f ca="1">TODAY() - tblcustomers[[#This Row],[registered_date]]</f>
        <v>113</v>
      </c>
      <c r="H1683" t="str">
        <f ca="1">IF(tblcustomers[[#This Row],[customer_age(days)]]&lt;=180, "New",
  IF(tblcustomers[[#This Row],[customer_age(days)]]&lt;=730, "Loyal", "Veteran"))</f>
        <v>New</v>
      </c>
    </row>
    <row r="1684" spans="1:8" x14ac:dyDescent="0.2">
      <c r="A1684" t="s">
        <v>4138</v>
      </c>
      <c r="B1684" t="s">
        <v>13979</v>
      </c>
      <c r="C1684" t="s">
        <v>12292</v>
      </c>
      <c r="D1684" t="s">
        <v>12279</v>
      </c>
      <c r="E1684" s="1">
        <v>44763</v>
      </c>
      <c r="F1684">
        <f>YEAR(tblcustomers[[#This Row],[registered_date]])</f>
        <v>2022</v>
      </c>
      <c r="G1684" s="7">
        <f ca="1">TODAY() - tblcustomers[[#This Row],[registered_date]]</f>
        <v>1046</v>
      </c>
      <c r="H1684" t="str">
        <f ca="1">IF(tblcustomers[[#This Row],[customer_age(days)]]&lt;=180, "New",
  IF(tblcustomers[[#This Row],[customer_age(days)]]&lt;=730, "Loyal", "Veteran"))</f>
        <v>Veteran</v>
      </c>
    </row>
    <row r="1685" spans="1:8" x14ac:dyDescent="0.2">
      <c r="A1685" t="s">
        <v>1811</v>
      </c>
      <c r="B1685" t="s">
        <v>13980</v>
      </c>
      <c r="C1685" t="s">
        <v>12294</v>
      </c>
      <c r="D1685" t="s">
        <v>12243</v>
      </c>
      <c r="E1685" s="1">
        <v>44607</v>
      </c>
      <c r="F1685">
        <f>YEAR(tblcustomers[[#This Row],[registered_date]])</f>
        <v>2022</v>
      </c>
      <c r="G1685" s="7">
        <f ca="1">TODAY() - tblcustomers[[#This Row],[registered_date]]</f>
        <v>1202</v>
      </c>
      <c r="H1685" t="str">
        <f ca="1">IF(tblcustomers[[#This Row],[customer_age(days)]]&lt;=180, "New",
  IF(tblcustomers[[#This Row],[customer_age(days)]]&lt;=730, "Loyal", "Veteran"))</f>
        <v>Veteran</v>
      </c>
    </row>
    <row r="1686" spans="1:8" x14ac:dyDescent="0.2">
      <c r="A1686" t="s">
        <v>1378</v>
      </c>
      <c r="B1686" t="s">
        <v>13981</v>
      </c>
      <c r="C1686" t="s">
        <v>12031</v>
      </c>
      <c r="D1686" t="s">
        <v>12246</v>
      </c>
      <c r="E1686" s="1">
        <v>45161</v>
      </c>
      <c r="F1686">
        <f>YEAR(tblcustomers[[#This Row],[registered_date]])</f>
        <v>2023</v>
      </c>
      <c r="G1686" s="7">
        <f ca="1">TODAY() - tblcustomers[[#This Row],[registered_date]]</f>
        <v>648</v>
      </c>
      <c r="H1686" t="str">
        <f ca="1">IF(tblcustomers[[#This Row],[customer_age(days)]]&lt;=180, "New",
  IF(tblcustomers[[#This Row],[customer_age(days)]]&lt;=730, "Loyal", "Veteran"))</f>
        <v>Loyal</v>
      </c>
    </row>
    <row r="1687" spans="1:8" x14ac:dyDescent="0.2">
      <c r="A1687" t="s">
        <v>3035</v>
      </c>
      <c r="B1687" t="s">
        <v>13982</v>
      </c>
      <c r="C1687" t="s">
        <v>12481</v>
      </c>
      <c r="D1687" t="s">
        <v>12394</v>
      </c>
      <c r="E1687" s="1">
        <v>44635</v>
      </c>
      <c r="F1687">
        <f>YEAR(tblcustomers[[#This Row],[registered_date]])</f>
        <v>2022</v>
      </c>
      <c r="G1687" s="7">
        <f ca="1">TODAY() - tblcustomers[[#This Row],[registered_date]]</f>
        <v>1174</v>
      </c>
      <c r="H1687" t="str">
        <f ca="1">IF(tblcustomers[[#This Row],[customer_age(days)]]&lt;=180, "New",
  IF(tblcustomers[[#This Row],[customer_age(days)]]&lt;=730, "Loyal", "Veteran"))</f>
        <v>Veteran</v>
      </c>
    </row>
    <row r="1688" spans="1:8" x14ac:dyDescent="0.2">
      <c r="A1688" t="s">
        <v>1345</v>
      </c>
      <c r="B1688" t="s">
        <v>13983</v>
      </c>
      <c r="C1688" t="s">
        <v>12909</v>
      </c>
      <c r="D1688" t="s">
        <v>12265</v>
      </c>
      <c r="E1688" s="1">
        <v>45046</v>
      </c>
      <c r="F1688">
        <f>YEAR(tblcustomers[[#This Row],[registered_date]])</f>
        <v>2023</v>
      </c>
      <c r="G1688" s="7">
        <f ca="1">TODAY() - tblcustomers[[#This Row],[registered_date]]</f>
        <v>763</v>
      </c>
      <c r="H1688" t="str">
        <f ca="1">IF(tblcustomers[[#This Row],[customer_age(days)]]&lt;=180, "New",
  IF(tblcustomers[[#This Row],[customer_age(days)]]&lt;=730, "Loyal", "Veteran"))</f>
        <v>Veteran</v>
      </c>
    </row>
    <row r="1689" spans="1:8" x14ac:dyDescent="0.2">
      <c r="A1689" t="s">
        <v>1846</v>
      </c>
      <c r="B1689" t="s">
        <v>13984</v>
      </c>
      <c r="C1689" t="s">
        <v>12509</v>
      </c>
      <c r="D1689" t="s">
        <v>12207</v>
      </c>
      <c r="E1689" s="1">
        <v>45603</v>
      </c>
      <c r="F1689">
        <f>YEAR(tblcustomers[[#This Row],[registered_date]])</f>
        <v>2024</v>
      </c>
      <c r="G1689" s="7">
        <f ca="1">TODAY() - tblcustomers[[#This Row],[registered_date]]</f>
        <v>206</v>
      </c>
      <c r="H1689" t="str">
        <f ca="1">IF(tblcustomers[[#This Row],[customer_age(days)]]&lt;=180, "New",
  IF(tblcustomers[[#This Row],[customer_age(days)]]&lt;=730, "Loyal", "Veteran"))</f>
        <v>Loyal</v>
      </c>
    </row>
    <row r="1690" spans="1:8" x14ac:dyDescent="0.2">
      <c r="A1690" t="s">
        <v>2501</v>
      </c>
      <c r="B1690" t="s">
        <v>13985</v>
      </c>
      <c r="C1690" t="s">
        <v>12413</v>
      </c>
      <c r="D1690" t="s">
        <v>12212</v>
      </c>
      <c r="E1690" s="1">
        <v>45319</v>
      </c>
      <c r="F1690">
        <f>YEAR(tblcustomers[[#This Row],[registered_date]])</f>
        <v>2024</v>
      </c>
      <c r="G1690" s="7">
        <f ca="1">TODAY() - tblcustomers[[#This Row],[registered_date]]</f>
        <v>490</v>
      </c>
      <c r="H1690" t="str">
        <f ca="1">IF(tblcustomers[[#This Row],[customer_age(days)]]&lt;=180, "New",
  IF(tblcustomers[[#This Row],[customer_age(days)]]&lt;=730, "Loyal", "Veteran"))</f>
        <v>Loyal</v>
      </c>
    </row>
    <row r="1691" spans="1:8" x14ac:dyDescent="0.2">
      <c r="A1691" t="s">
        <v>2716</v>
      </c>
      <c r="B1691" t="s">
        <v>13986</v>
      </c>
      <c r="C1691" t="s">
        <v>12039</v>
      </c>
      <c r="D1691" t="s">
        <v>12159</v>
      </c>
      <c r="E1691" s="1">
        <v>44479</v>
      </c>
      <c r="F1691">
        <f>YEAR(tblcustomers[[#This Row],[registered_date]])</f>
        <v>2021</v>
      </c>
      <c r="G1691" s="7">
        <f ca="1">TODAY() - tblcustomers[[#This Row],[registered_date]]</f>
        <v>1330</v>
      </c>
      <c r="H1691" t="str">
        <f ca="1">IF(tblcustomers[[#This Row],[customer_age(days)]]&lt;=180, "New",
  IF(tblcustomers[[#This Row],[customer_age(days)]]&lt;=730, "Loyal", "Veteran"))</f>
        <v>Veteran</v>
      </c>
    </row>
    <row r="1692" spans="1:8" x14ac:dyDescent="0.2">
      <c r="A1692" t="s">
        <v>4416</v>
      </c>
      <c r="B1692" t="s">
        <v>13987</v>
      </c>
      <c r="C1692" t="s">
        <v>12980</v>
      </c>
      <c r="D1692" t="s">
        <v>12177</v>
      </c>
      <c r="E1692" s="1">
        <v>45088</v>
      </c>
      <c r="F1692">
        <f>YEAR(tblcustomers[[#This Row],[registered_date]])</f>
        <v>2023</v>
      </c>
      <c r="G1692" s="7">
        <f ca="1">TODAY() - tblcustomers[[#This Row],[registered_date]]</f>
        <v>721</v>
      </c>
      <c r="H1692" t="str">
        <f ca="1">IF(tblcustomers[[#This Row],[customer_age(days)]]&lt;=180, "New",
  IF(tblcustomers[[#This Row],[customer_age(days)]]&lt;=730, "Loyal", "Veteran"))</f>
        <v>Loyal</v>
      </c>
    </row>
    <row r="1693" spans="1:8" x14ac:dyDescent="0.2">
      <c r="A1693" t="s">
        <v>622</v>
      </c>
      <c r="B1693" t="s">
        <v>13988</v>
      </c>
      <c r="C1693" t="s">
        <v>12439</v>
      </c>
      <c r="D1693" t="s">
        <v>12243</v>
      </c>
      <c r="E1693" s="1">
        <v>45379</v>
      </c>
      <c r="F1693">
        <f>YEAR(tblcustomers[[#This Row],[registered_date]])</f>
        <v>2024</v>
      </c>
      <c r="G1693" s="7">
        <f ca="1">TODAY() - tblcustomers[[#This Row],[registered_date]]</f>
        <v>430</v>
      </c>
      <c r="H1693" t="str">
        <f ca="1">IF(tblcustomers[[#This Row],[customer_age(days)]]&lt;=180, "New",
  IF(tblcustomers[[#This Row],[customer_age(days)]]&lt;=730, "Loyal", "Veteran"))</f>
        <v>Loyal</v>
      </c>
    </row>
    <row r="1694" spans="1:8" x14ac:dyDescent="0.2">
      <c r="A1694" t="s">
        <v>803</v>
      </c>
      <c r="B1694" t="s">
        <v>13989</v>
      </c>
      <c r="C1694" t="s">
        <v>12775</v>
      </c>
      <c r="D1694" t="s">
        <v>12243</v>
      </c>
      <c r="E1694" s="1">
        <v>44929</v>
      </c>
      <c r="F1694">
        <f>YEAR(tblcustomers[[#This Row],[registered_date]])</f>
        <v>2023</v>
      </c>
      <c r="G1694" s="7">
        <f ca="1">TODAY() - tblcustomers[[#This Row],[registered_date]]</f>
        <v>880</v>
      </c>
      <c r="H1694" t="str">
        <f ca="1">IF(tblcustomers[[#This Row],[customer_age(days)]]&lt;=180, "New",
  IF(tblcustomers[[#This Row],[customer_age(days)]]&lt;=730, "Loyal", "Veteran"))</f>
        <v>Veteran</v>
      </c>
    </row>
    <row r="1695" spans="1:8" x14ac:dyDescent="0.2">
      <c r="A1695" t="s">
        <v>6353</v>
      </c>
      <c r="B1695" t="s">
        <v>13990</v>
      </c>
      <c r="C1695" t="s">
        <v>12348</v>
      </c>
      <c r="D1695" t="s">
        <v>12248</v>
      </c>
      <c r="E1695" s="1">
        <v>45081</v>
      </c>
      <c r="F1695">
        <f>YEAR(tblcustomers[[#This Row],[registered_date]])</f>
        <v>2023</v>
      </c>
      <c r="G1695" s="7">
        <f ca="1">TODAY() - tblcustomers[[#This Row],[registered_date]]</f>
        <v>728</v>
      </c>
      <c r="H1695" t="str">
        <f ca="1">IF(tblcustomers[[#This Row],[customer_age(days)]]&lt;=180, "New",
  IF(tblcustomers[[#This Row],[customer_age(days)]]&lt;=730, "Loyal", "Veteran"))</f>
        <v>Loyal</v>
      </c>
    </row>
    <row r="1696" spans="1:8" x14ac:dyDescent="0.2">
      <c r="A1696" t="s">
        <v>4689</v>
      </c>
      <c r="B1696" t="s">
        <v>13991</v>
      </c>
      <c r="C1696" t="s">
        <v>12049</v>
      </c>
      <c r="D1696" t="s">
        <v>12078</v>
      </c>
      <c r="E1696" s="1">
        <v>44835</v>
      </c>
      <c r="F1696">
        <f>YEAR(tblcustomers[[#This Row],[registered_date]])</f>
        <v>2022</v>
      </c>
      <c r="G1696" s="7">
        <f ca="1">TODAY() - tblcustomers[[#This Row],[registered_date]]</f>
        <v>974</v>
      </c>
      <c r="H1696" t="str">
        <f ca="1">IF(tblcustomers[[#This Row],[customer_age(days)]]&lt;=180, "New",
  IF(tblcustomers[[#This Row],[customer_age(days)]]&lt;=730, "Loyal", "Veteran"))</f>
        <v>Veteran</v>
      </c>
    </row>
    <row r="1697" spans="1:8" x14ac:dyDescent="0.2">
      <c r="A1697" t="s">
        <v>4109</v>
      </c>
      <c r="B1697" t="s">
        <v>13992</v>
      </c>
      <c r="C1697" t="s">
        <v>12919</v>
      </c>
      <c r="D1697" t="s">
        <v>12252</v>
      </c>
      <c r="E1697" s="1">
        <v>44434</v>
      </c>
      <c r="F1697">
        <f>YEAR(tblcustomers[[#This Row],[registered_date]])</f>
        <v>2021</v>
      </c>
      <c r="G1697" s="7">
        <f ca="1">TODAY() - tblcustomers[[#This Row],[registered_date]]</f>
        <v>1375</v>
      </c>
      <c r="H1697" t="str">
        <f ca="1">IF(tblcustomers[[#This Row],[customer_age(days)]]&lt;=180, "New",
  IF(tblcustomers[[#This Row],[customer_age(days)]]&lt;=730, "Loyal", "Veteran"))</f>
        <v>Veteran</v>
      </c>
    </row>
    <row r="1698" spans="1:8" x14ac:dyDescent="0.2">
      <c r="A1698" t="s">
        <v>4978</v>
      </c>
      <c r="B1698" t="s">
        <v>13993</v>
      </c>
      <c r="C1698" t="s">
        <v>12088</v>
      </c>
      <c r="D1698" t="s">
        <v>12053</v>
      </c>
      <c r="E1698" s="1">
        <v>45698</v>
      </c>
      <c r="F1698">
        <f>YEAR(tblcustomers[[#This Row],[registered_date]])</f>
        <v>2025</v>
      </c>
      <c r="G1698" s="7">
        <f ca="1">TODAY() - tblcustomers[[#This Row],[registered_date]]</f>
        <v>111</v>
      </c>
      <c r="H1698" t="str">
        <f ca="1">IF(tblcustomers[[#This Row],[customer_age(days)]]&lt;=180, "New",
  IF(tblcustomers[[#This Row],[customer_age(days)]]&lt;=730, "Loyal", "Veteran"))</f>
        <v>New</v>
      </c>
    </row>
    <row r="1699" spans="1:8" x14ac:dyDescent="0.2">
      <c r="A1699" t="s">
        <v>3683</v>
      </c>
      <c r="B1699" t="s">
        <v>13994</v>
      </c>
      <c r="C1699" t="s">
        <v>12069</v>
      </c>
      <c r="D1699" t="s">
        <v>12180</v>
      </c>
      <c r="E1699" s="1">
        <v>45281</v>
      </c>
      <c r="F1699">
        <f>YEAR(tblcustomers[[#This Row],[registered_date]])</f>
        <v>2023</v>
      </c>
      <c r="G1699" s="7">
        <f ca="1">TODAY() - tblcustomers[[#This Row],[registered_date]]</f>
        <v>528</v>
      </c>
      <c r="H1699" t="str">
        <f ca="1">IF(tblcustomers[[#This Row],[customer_age(days)]]&lt;=180, "New",
  IF(tblcustomers[[#This Row],[customer_age(days)]]&lt;=730, "Loyal", "Veteran"))</f>
        <v>Loyal</v>
      </c>
    </row>
    <row r="1700" spans="1:8" x14ac:dyDescent="0.2">
      <c r="A1700" t="s">
        <v>3965</v>
      </c>
      <c r="B1700" t="s">
        <v>13995</v>
      </c>
      <c r="C1700" t="s">
        <v>12223</v>
      </c>
      <c r="D1700" t="s">
        <v>12177</v>
      </c>
      <c r="E1700" s="1">
        <v>44918</v>
      </c>
      <c r="F1700">
        <f>YEAR(tblcustomers[[#This Row],[registered_date]])</f>
        <v>2022</v>
      </c>
      <c r="G1700" s="7">
        <f ca="1">TODAY() - tblcustomers[[#This Row],[registered_date]]</f>
        <v>891</v>
      </c>
      <c r="H1700" t="str">
        <f ca="1">IF(tblcustomers[[#This Row],[customer_age(days)]]&lt;=180, "New",
  IF(tblcustomers[[#This Row],[customer_age(days)]]&lt;=730, "Loyal", "Veteran"))</f>
        <v>Veteran</v>
      </c>
    </row>
    <row r="1701" spans="1:8" x14ac:dyDescent="0.2">
      <c r="A1701" t="s">
        <v>1729</v>
      </c>
      <c r="B1701" t="s">
        <v>13996</v>
      </c>
      <c r="C1701" t="s">
        <v>12461</v>
      </c>
      <c r="D1701" t="s">
        <v>12246</v>
      </c>
      <c r="E1701" s="1">
        <v>45371</v>
      </c>
      <c r="F1701">
        <f>YEAR(tblcustomers[[#This Row],[registered_date]])</f>
        <v>2024</v>
      </c>
      <c r="G1701" s="7">
        <f ca="1">TODAY() - tblcustomers[[#This Row],[registered_date]]</f>
        <v>438</v>
      </c>
      <c r="H1701" t="str">
        <f ca="1">IF(tblcustomers[[#This Row],[customer_age(days)]]&lt;=180, "New",
  IF(tblcustomers[[#This Row],[customer_age(days)]]&lt;=730, "Loyal", "Veteran"))</f>
        <v>Loyal</v>
      </c>
    </row>
    <row r="1702" spans="1:8" x14ac:dyDescent="0.2">
      <c r="A1702" t="s">
        <v>8811</v>
      </c>
      <c r="B1702" t="s">
        <v>13997</v>
      </c>
      <c r="C1702" t="s">
        <v>13199</v>
      </c>
      <c r="D1702" t="s">
        <v>12059</v>
      </c>
      <c r="E1702" s="1">
        <v>44371</v>
      </c>
      <c r="F1702">
        <f>YEAR(tblcustomers[[#This Row],[registered_date]])</f>
        <v>2021</v>
      </c>
      <c r="G1702" s="7">
        <f ca="1">TODAY() - tblcustomers[[#This Row],[registered_date]]</f>
        <v>1438</v>
      </c>
      <c r="H1702" t="str">
        <f ca="1">IF(tblcustomers[[#This Row],[customer_age(days)]]&lt;=180, "New",
  IF(tblcustomers[[#This Row],[customer_age(days)]]&lt;=730, "Loyal", "Veteran"))</f>
        <v>Veteran</v>
      </c>
    </row>
    <row r="1703" spans="1:8" x14ac:dyDescent="0.2">
      <c r="A1703" t="s">
        <v>1513</v>
      </c>
      <c r="B1703" t="s">
        <v>13998</v>
      </c>
      <c r="C1703" t="s">
        <v>12132</v>
      </c>
      <c r="D1703" t="s">
        <v>12059</v>
      </c>
      <c r="E1703" s="1">
        <v>45399</v>
      </c>
      <c r="F1703">
        <f>YEAR(tblcustomers[[#This Row],[registered_date]])</f>
        <v>2024</v>
      </c>
      <c r="G1703" s="7">
        <f ca="1">TODAY() - tblcustomers[[#This Row],[registered_date]]</f>
        <v>410</v>
      </c>
      <c r="H1703" t="str">
        <f ca="1">IF(tblcustomers[[#This Row],[customer_age(days)]]&lt;=180, "New",
  IF(tblcustomers[[#This Row],[customer_age(days)]]&lt;=730, "Loyal", "Veteran"))</f>
        <v>Loyal</v>
      </c>
    </row>
    <row r="1704" spans="1:8" x14ac:dyDescent="0.2">
      <c r="A1704" t="s">
        <v>3790</v>
      </c>
      <c r="B1704" t="s">
        <v>13999</v>
      </c>
      <c r="C1704" t="s">
        <v>12405</v>
      </c>
      <c r="D1704" t="s">
        <v>12034</v>
      </c>
      <c r="E1704" s="1">
        <v>44887</v>
      </c>
      <c r="F1704">
        <f>YEAR(tblcustomers[[#This Row],[registered_date]])</f>
        <v>2022</v>
      </c>
      <c r="G1704" s="7">
        <f ca="1">TODAY() - tblcustomers[[#This Row],[registered_date]]</f>
        <v>922</v>
      </c>
      <c r="H1704" t="str">
        <f ca="1">IF(tblcustomers[[#This Row],[customer_age(days)]]&lt;=180, "New",
  IF(tblcustomers[[#This Row],[customer_age(days)]]&lt;=730, "Loyal", "Veteran"))</f>
        <v>Veteran</v>
      </c>
    </row>
    <row r="1705" spans="1:8" x14ac:dyDescent="0.2">
      <c r="A1705" t="s">
        <v>567</v>
      </c>
      <c r="B1705" t="s">
        <v>14000</v>
      </c>
      <c r="C1705" t="s">
        <v>12142</v>
      </c>
      <c r="D1705" t="s">
        <v>12221</v>
      </c>
      <c r="E1705" s="1">
        <v>45752</v>
      </c>
      <c r="F1705">
        <f>YEAR(tblcustomers[[#This Row],[registered_date]])</f>
        <v>2025</v>
      </c>
      <c r="G1705" s="7">
        <f ca="1">TODAY() - tblcustomers[[#This Row],[registered_date]]</f>
        <v>57</v>
      </c>
      <c r="H1705" t="str">
        <f ca="1">IF(tblcustomers[[#This Row],[customer_age(days)]]&lt;=180, "New",
  IF(tblcustomers[[#This Row],[customer_age(days)]]&lt;=730, "Loyal", "Veteran"))</f>
        <v>New</v>
      </c>
    </row>
    <row r="1706" spans="1:8" x14ac:dyDescent="0.2">
      <c r="A1706" t="s">
        <v>4295</v>
      </c>
      <c r="B1706" t="s">
        <v>14001</v>
      </c>
      <c r="C1706" t="s">
        <v>12857</v>
      </c>
      <c r="D1706" t="s">
        <v>12279</v>
      </c>
      <c r="E1706" s="1">
        <v>45697</v>
      </c>
      <c r="F1706">
        <f>YEAR(tblcustomers[[#This Row],[registered_date]])</f>
        <v>2025</v>
      </c>
      <c r="G1706" s="7">
        <f ca="1">TODAY() - tblcustomers[[#This Row],[registered_date]]</f>
        <v>112</v>
      </c>
      <c r="H1706" t="str">
        <f ca="1">IF(tblcustomers[[#This Row],[customer_age(days)]]&lt;=180, "New",
  IF(tblcustomers[[#This Row],[customer_age(days)]]&lt;=730, "Loyal", "Veteran"))</f>
        <v>New</v>
      </c>
    </row>
    <row r="1707" spans="1:8" x14ac:dyDescent="0.2">
      <c r="A1707" t="s">
        <v>2263</v>
      </c>
      <c r="B1707" t="s">
        <v>14002</v>
      </c>
      <c r="C1707" t="s">
        <v>12989</v>
      </c>
      <c r="D1707" t="s">
        <v>12037</v>
      </c>
      <c r="E1707" s="1">
        <v>44544</v>
      </c>
      <c r="F1707">
        <f>YEAR(tblcustomers[[#This Row],[registered_date]])</f>
        <v>2021</v>
      </c>
      <c r="G1707" s="7">
        <f ca="1">TODAY() - tblcustomers[[#This Row],[registered_date]]</f>
        <v>1265</v>
      </c>
      <c r="H1707" t="str">
        <f ca="1">IF(tblcustomers[[#This Row],[customer_age(days)]]&lt;=180, "New",
  IF(tblcustomers[[#This Row],[customer_age(days)]]&lt;=730, "Loyal", "Veteran"))</f>
        <v>Veteran</v>
      </c>
    </row>
    <row r="1708" spans="1:8" x14ac:dyDescent="0.2">
      <c r="A1708" t="s">
        <v>1061</v>
      </c>
      <c r="B1708" t="s">
        <v>14003</v>
      </c>
      <c r="C1708" t="s">
        <v>12211</v>
      </c>
      <c r="D1708" t="s">
        <v>12047</v>
      </c>
      <c r="E1708" s="1">
        <v>45738</v>
      </c>
      <c r="F1708">
        <f>YEAR(tblcustomers[[#This Row],[registered_date]])</f>
        <v>2025</v>
      </c>
      <c r="G1708" s="7">
        <f ca="1">TODAY() - tblcustomers[[#This Row],[registered_date]]</f>
        <v>71</v>
      </c>
      <c r="H1708" t="str">
        <f ca="1">IF(tblcustomers[[#This Row],[customer_age(days)]]&lt;=180, "New",
  IF(tblcustomers[[#This Row],[customer_age(days)]]&lt;=730, "Loyal", "Veteran"))</f>
        <v>New</v>
      </c>
    </row>
    <row r="1709" spans="1:8" x14ac:dyDescent="0.2">
      <c r="A1709" t="s">
        <v>2117</v>
      </c>
      <c r="B1709" t="s">
        <v>14004</v>
      </c>
      <c r="C1709" t="s">
        <v>12357</v>
      </c>
      <c r="D1709" t="s">
        <v>12177</v>
      </c>
      <c r="E1709" s="1">
        <v>44674</v>
      </c>
      <c r="F1709">
        <f>YEAR(tblcustomers[[#This Row],[registered_date]])</f>
        <v>2022</v>
      </c>
      <c r="G1709" s="7">
        <f ca="1">TODAY() - tblcustomers[[#This Row],[registered_date]]</f>
        <v>1135</v>
      </c>
      <c r="H1709" t="str">
        <f ca="1">IF(tblcustomers[[#This Row],[customer_age(days)]]&lt;=180, "New",
  IF(tblcustomers[[#This Row],[customer_age(days)]]&lt;=730, "Loyal", "Veteran"))</f>
        <v>Veteran</v>
      </c>
    </row>
    <row r="1710" spans="1:8" x14ac:dyDescent="0.2">
      <c r="A1710" t="s">
        <v>3891</v>
      </c>
      <c r="B1710" t="s">
        <v>14005</v>
      </c>
      <c r="C1710" t="s">
        <v>12082</v>
      </c>
      <c r="D1710" t="s">
        <v>58</v>
      </c>
      <c r="E1710" s="1">
        <v>45457</v>
      </c>
      <c r="F1710">
        <f>YEAR(tblcustomers[[#This Row],[registered_date]])</f>
        <v>2024</v>
      </c>
      <c r="G1710" s="7">
        <f ca="1">TODAY() - tblcustomers[[#This Row],[registered_date]]</f>
        <v>352</v>
      </c>
      <c r="H1710" t="str">
        <f ca="1">IF(tblcustomers[[#This Row],[customer_age(days)]]&lt;=180, "New",
  IF(tblcustomers[[#This Row],[customer_age(days)]]&lt;=730, "Loyal", "Veteran"))</f>
        <v>Loyal</v>
      </c>
    </row>
    <row r="1711" spans="1:8" x14ac:dyDescent="0.2">
      <c r="A1711" t="s">
        <v>1749</v>
      </c>
      <c r="B1711" t="s">
        <v>14006</v>
      </c>
      <c r="C1711" t="s">
        <v>12237</v>
      </c>
      <c r="D1711" t="s">
        <v>12174</v>
      </c>
      <c r="E1711" s="1">
        <v>44781</v>
      </c>
      <c r="F1711">
        <f>YEAR(tblcustomers[[#This Row],[registered_date]])</f>
        <v>2022</v>
      </c>
      <c r="G1711" s="7">
        <f ca="1">TODAY() - tblcustomers[[#This Row],[registered_date]]</f>
        <v>1028</v>
      </c>
      <c r="H1711" t="str">
        <f ca="1">IF(tblcustomers[[#This Row],[customer_age(days)]]&lt;=180, "New",
  IF(tblcustomers[[#This Row],[customer_age(days)]]&lt;=730, "Loyal", "Veteran"))</f>
        <v>Veteran</v>
      </c>
    </row>
    <row r="1712" spans="1:8" x14ac:dyDescent="0.2">
      <c r="A1712" t="s">
        <v>390</v>
      </c>
      <c r="B1712" t="s">
        <v>12218</v>
      </c>
      <c r="C1712" t="s">
        <v>12632</v>
      </c>
      <c r="D1712" t="s">
        <v>26</v>
      </c>
      <c r="E1712" s="1">
        <v>44537</v>
      </c>
      <c r="F1712">
        <f>YEAR(tblcustomers[[#This Row],[registered_date]])</f>
        <v>2021</v>
      </c>
      <c r="G1712" s="7">
        <f ca="1">TODAY() - tblcustomers[[#This Row],[registered_date]]</f>
        <v>1272</v>
      </c>
      <c r="H1712" t="str">
        <f ca="1">IF(tblcustomers[[#This Row],[customer_age(days)]]&lt;=180, "New",
  IF(tblcustomers[[#This Row],[customer_age(days)]]&lt;=730, "Loyal", "Veteran"))</f>
        <v>Veteran</v>
      </c>
    </row>
    <row r="1713" spans="1:8" x14ac:dyDescent="0.2">
      <c r="A1713" t="s">
        <v>2387</v>
      </c>
      <c r="B1713" t="s">
        <v>14007</v>
      </c>
      <c r="C1713" t="s">
        <v>12276</v>
      </c>
      <c r="D1713" t="s">
        <v>12034</v>
      </c>
      <c r="E1713" s="1">
        <v>45581</v>
      </c>
      <c r="F1713">
        <f>YEAR(tblcustomers[[#This Row],[registered_date]])</f>
        <v>2024</v>
      </c>
      <c r="G1713" s="7">
        <f ca="1">TODAY() - tblcustomers[[#This Row],[registered_date]]</f>
        <v>228</v>
      </c>
      <c r="H1713" t="str">
        <f ca="1">IF(tblcustomers[[#This Row],[customer_age(days)]]&lt;=180, "New",
  IF(tblcustomers[[#This Row],[customer_age(days)]]&lt;=730, "Loyal", "Veteran"))</f>
        <v>Loyal</v>
      </c>
    </row>
    <row r="1714" spans="1:8" x14ac:dyDescent="0.2">
      <c r="A1714" t="s">
        <v>3513</v>
      </c>
      <c r="B1714" t="s">
        <v>14008</v>
      </c>
      <c r="C1714" t="s">
        <v>12449</v>
      </c>
      <c r="D1714" t="s">
        <v>12089</v>
      </c>
      <c r="E1714" s="1">
        <v>44446</v>
      </c>
      <c r="F1714">
        <f>YEAR(tblcustomers[[#This Row],[registered_date]])</f>
        <v>2021</v>
      </c>
      <c r="G1714" s="7">
        <f ca="1">TODAY() - tblcustomers[[#This Row],[registered_date]]</f>
        <v>1363</v>
      </c>
      <c r="H1714" t="str">
        <f ca="1">IF(tblcustomers[[#This Row],[customer_age(days)]]&lt;=180, "New",
  IF(tblcustomers[[#This Row],[customer_age(days)]]&lt;=730, "Loyal", "Veteran"))</f>
        <v>Veteran</v>
      </c>
    </row>
    <row r="1715" spans="1:8" x14ac:dyDescent="0.2">
      <c r="A1715" t="s">
        <v>1850</v>
      </c>
      <c r="B1715" t="s">
        <v>14009</v>
      </c>
      <c r="C1715" t="s">
        <v>12132</v>
      </c>
      <c r="D1715" t="s">
        <v>12076</v>
      </c>
      <c r="E1715" s="1">
        <v>44938</v>
      </c>
      <c r="F1715">
        <f>YEAR(tblcustomers[[#This Row],[registered_date]])</f>
        <v>2023</v>
      </c>
      <c r="G1715" s="7">
        <f ca="1">TODAY() - tblcustomers[[#This Row],[registered_date]]</f>
        <v>871</v>
      </c>
      <c r="H1715" t="str">
        <f ca="1">IF(tblcustomers[[#This Row],[customer_age(days)]]&lt;=180, "New",
  IF(tblcustomers[[#This Row],[customer_age(days)]]&lt;=730, "Loyal", "Veteran"))</f>
        <v>Veteran</v>
      </c>
    </row>
    <row r="1716" spans="1:8" x14ac:dyDescent="0.2">
      <c r="A1716" t="s">
        <v>1777</v>
      </c>
      <c r="B1716" t="s">
        <v>14010</v>
      </c>
      <c r="C1716" t="s">
        <v>12544</v>
      </c>
      <c r="D1716" t="s">
        <v>12044</v>
      </c>
      <c r="E1716" s="1">
        <v>44693</v>
      </c>
      <c r="F1716">
        <f>YEAR(tblcustomers[[#This Row],[registered_date]])</f>
        <v>2022</v>
      </c>
      <c r="G1716" s="7">
        <f ca="1">TODAY() - tblcustomers[[#This Row],[registered_date]]</f>
        <v>1116</v>
      </c>
      <c r="H1716" t="str">
        <f ca="1">IF(tblcustomers[[#This Row],[customer_age(days)]]&lt;=180, "New",
  IF(tblcustomers[[#This Row],[customer_age(days)]]&lt;=730, "Loyal", "Veteran"))</f>
        <v>Veteran</v>
      </c>
    </row>
    <row r="1717" spans="1:8" x14ac:dyDescent="0.2">
      <c r="A1717" t="s">
        <v>1989</v>
      </c>
      <c r="B1717" t="s">
        <v>14011</v>
      </c>
      <c r="C1717" t="s">
        <v>12624</v>
      </c>
      <c r="D1717" t="s">
        <v>12067</v>
      </c>
      <c r="E1717" s="1">
        <v>45265</v>
      </c>
      <c r="F1717">
        <f>YEAR(tblcustomers[[#This Row],[registered_date]])</f>
        <v>2023</v>
      </c>
      <c r="G1717" s="7">
        <f ca="1">TODAY() - tblcustomers[[#This Row],[registered_date]]</f>
        <v>544</v>
      </c>
      <c r="H1717" t="str">
        <f ca="1">IF(tblcustomers[[#This Row],[customer_age(days)]]&lt;=180, "New",
  IF(tblcustomers[[#This Row],[customer_age(days)]]&lt;=730, "Loyal", "Veteran"))</f>
        <v>Loyal</v>
      </c>
    </row>
    <row r="1718" spans="1:8" x14ac:dyDescent="0.2">
      <c r="A1718" t="s">
        <v>527</v>
      </c>
      <c r="B1718" t="s">
        <v>14012</v>
      </c>
      <c r="C1718" t="s">
        <v>12169</v>
      </c>
      <c r="D1718" t="s">
        <v>12021</v>
      </c>
      <c r="E1718" s="1">
        <v>45671</v>
      </c>
      <c r="F1718">
        <f>YEAR(tblcustomers[[#This Row],[registered_date]])</f>
        <v>2025</v>
      </c>
      <c r="G1718" s="7">
        <f ca="1">TODAY() - tblcustomers[[#This Row],[registered_date]]</f>
        <v>138</v>
      </c>
      <c r="H1718" t="str">
        <f ca="1">IF(tblcustomers[[#This Row],[customer_age(days)]]&lt;=180, "New",
  IF(tblcustomers[[#This Row],[customer_age(days)]]&lt;=730, "Loyal", "Veteran"))</f>
        <v>New</v>
      </c>
    </row>
    <row r="1719" spans="1:8" x14ac:dyDescent="0.2">
      <c r="A1719" t="s">
        <v>2723</v>
      </c>
      <c r="B1719" t="s">
        <v>14013</v>
      </c>
      <c r="C1719" t="s">
        <v>12279</v>
      </c>
      <c r="D1719" t="s">
        <v>12425</v>
      </c>
      <c r="E1719" s="1">
        <v>45262</v>
      </c>
      <c r="F1719">
        <f>YEAR(tblcustomers[[#This Row],[registered_date]])</f>
        <v>2023</v>
      </c>
      <c r="G1719" s="7">
        <f ca="1">TODAY() - tblcustomers[[#This Row],[registered_date]]</f>
        <v>547</v>
      </c>
      <c r="H1719" t="str">
        <f ca="1">IF(tblcustomers[[#This Row],[customer_age(days)]]&lt;=180, "New",
  IF(tblcustomers[[#This Row],[customer_age(days)]]&lt;=730, "Loyal", "Veteran"))</f>
        <v>Loyal</v>
      </c>
    </row>
    <row r="1720" spans="1:8" x14ac:dyDescent="0.2">
      <c r="A1720" t="s">
        <v>608</v>
      </c>
      <c r="B1720" t="s">
        <v>14014</v>
      </c>
      <c r="C1720" t="s">
        <v>12228</v>
      </c>
      <c r="D1720" t="s">
        <v>12174</v>
      </c>
      <c r="E1720" s="1">
        <v>44913</v>
      </c>
      <c r="F1720">
        <f>YEAR(tblcustomers[[#This Row],[registered_date]])</f>
        <v>2022</v>
      </c>
      <c r="G1720" s="7">
        <f ca="1">TODAY() - tblcustomers[[#This Row],[registered_date]]</f>
        <v>896</v>
      </c>
      <c r="H1720" t="str">
        <f ca="1">IF(tblcustomers[[#This Row],[customer_age(days)]]&lt;=180, "New",
  IF(tblcustomers[[#This Row],[customer_age(days)]]&lt;=730, "Loyal", "Veteran"))</f>
        <v>Veteran</v>
      </c>
    </row>
    <row r="1721" spans="1:8" x14ac:dyDescent="0.2">
      <c r="A1721" t="s">
        <v>2346</v>
      </c>
      <c r="B1721" t="s">
        <v>14015</v>
      </c>
      <c r="C1721" t="s">
        <v>12459</v>
      </c>
      <c r="D1721" t="s">
        <v>12089</v>
      </c>
      <c r="E1721" s="1">
        <v>45263</v>
      </c>
      <c r="F1721">
        <f>YEAR(tblcustomers[[#This Row],[registered_date]])</f>
        <v>2023</v>
      </c>
      <c r="G1721" s="7">
        <f ca="1">TODAY() - tblcustomers[[#This Row],[registered_date]]</f>
        <v>546</v>
      </c>
      <c r="H1721" t="str">
        <f ca="1">IF(tblcustomers[[#This Row],[customer_age(days)]]&lt;=180, "New",
  IF(tblcustomers[[#This Row],[customer_age(days)]]&lt;=730, "Loyal", "Veteran"))</f>
        <v>Loyal</v>
      </c>
    </row>
    <row r="1722" spans="1:8" x14ac:dyDescent="0.2">
      <c r="A1722" t="s">
        <v>10711</v>
      </c>
      <c r="B1722" t="s">
        <v>14016</v>
      </c>
      <c r="C1722" t="s">
        <v>12146</v>
      </c>
      <c r="D1722" t="s">
        <v>12059</v>
      </c>
      <c r="E1722" s="1">
        <v>44570</v>
      </c>
      <c r="F1722">
        <f>YEAR(tblcustomers[[#This Row],[registered_date]])</f>
        <v>2022</v>
      </c>
      <c r="G1722" s="7">
        <f ca="1">TODAY() - tblcustomers[[#This Row],[registered_date]]</f>
        <v>1239</v>
      </c>
      <c r="H1722" t="str">
        <f ca="1">IF(tblcustomers[[#This Row],[customer_age(days)]]&lt;=180, "New",
  IF(tblcustomers[[#This Row],[customer_age(days)]]&lt;=730, "Loyal", "Veteran"))</f>
        <v>Veteran</v>
      </c>
    </row>
    <row r="1723" spans="1:8" x14ac:dyDescent="0.2">
      <c r="A1723" t="s">
        <v>788</v>
      </c>
      <c r="B1723" t="s">
        <v>14017</v>
      </c>
      <c r="C1723" t="s">
        <v>12049</v>
      </c>
      <c r="D1723" t="s">
        <v>12053</v>
      </c>
      <c r="E1723" s="1">
        <v>44575</v>
      </c>
      <c r="F1723">
        <f>YEAR(tblcustomers[[#This Row],[registered_date]])</f>
        <v>2022</v>
      </c>
      <c r="G1723" s="7">
        <f ca="1">TODAY() - tblcustomers[[#This Row],[registered_date]]</f>
        <v>1234</v>
      </c>
      <c r="H1723" t="str">
        <f ca="1">IF(tblcustomers[[#This Row],[customer_age(days)]]&lt;=180, "New",
  IF(tblcustomers[[#This Row],[customer_age(days)]]&lt;=730, "Loyal", "Veteran"))</f>
        <v>Veteran</v>
      </c>
    </row>
    <row r="1724" spans="1:8" x14ac:dyDescent="0.2">
      <c r="A1724" t="s">
        <v>3771</v>
      </c>
      <c r="B1724" t="s">
        <v>14018</v>
      </c>
      <c r="C1724" t="s">
        <v>12182</v>
      </c>
      <c r="D1724" t="s">
        <v>12221</v>
      </c>
      <c r="E1724" s="1">
        <v>44399</v>
      </c>
      <c r="F1724">
        <f>YEAR(tblcustomers[[#This Row],[registered_date]])</f>
        <v>2021</v>
      </c>
      <c r="G1724" s="7">
        <f ca="1">TODAY() - tblcustomers[[#This Row],[registered_date]]</f>
        <v>1410</v>
      </c>
      <c r="H1724" t="str">
        <f ca="1">IF(tblcustomers[[#This Row],[customer_age(days)]]&lt;=180, "New",
  IF(tblcustomers[[#This Row],[customer_age(days)]]&lt;=730, "Loyal", "Veteran"))</f>
        <v>Veteran</v>
      </c>
    </row>
    <row r="1725" spans="1:8" x14ac:dyDescent="0.2">
      <c r="A1725" t="s">
        <v>682</v>
      </c>
      <c r="B1725" t="s">
        <v>14019</v>
      </c>
      <c r="C1725" t="s">
        <v>12322</v>
      </c>
      <c r="D1725" t="s">
        <v>12109</v>
      </c>
      <c r="E1725" s="1">
        <v>45662</v>
      </c>
      <c r="F1725">
        <f>YEAR(tblcustomers[[#This Row],[registered_date]])</f>
        <v>2025</v>
      </c>
      <c r="G1725" s="7">
        <f ca="1">TODAY() - tblcustomers[[#This Row],[registered_date]]</f>
        <v>147</v>
      </c>
      <c r="H1725" t="str">
        <f ca="1">IF(tblcustomers[[#This Row],[customer_age(days)]]&lt;=180, "New",
  IF(tblcustomers[[#This Row],[customer_age(days)]]&lt;=730, "Loyal", "Veteran"))</f>
        <v>New</v>
      </c>
    </row>
    <row r="1726" spans="1:8" x14ac:dyDescent="0.2">
      <c r="A1726" t="s">
        <v>312</v>
      </c>
      <c r="B1726" t="s">
        <v>14020</v>
      </c>
      <c r="C1726" t="s">
        <v>12408</v>
      </c>
      <c r="D1726" t="s">
        <v>12159</v>
      </c>
      <c r="E1726" s="1">
        <v>45439</v>
      </c>
      <c r="F1726">
        <f>YEAR(tblcustomers[[#This Row],[registered_date]])</f>
        <v>2024</v>
      </c>
      <c r="G1726" s="7">
        <f ca="1">TODAY() - tblcustomers[[#This Row],[registered_date]]</f>
        <v>370</v>
      </c>
      <c r="H1726" t="str">
        <f ca="1">IF(tblcustomers[[#This Row],[customer_age(days)]]&lt;=180, "New",
  IF(tblcustomers[[#This Row],[customer_age(days)]]&lt;=730, "Loyal", "Veteran"))</f>
        <v>Loyal</v>
      </c>
    </row>
    <row r="1727" spans="1:8" x14ac:dyDescent="0.2">
      <c r="A1727" t="s">
        <v>2612</v>
      </c>
      <c r="B1727" t="s">
        <v>14021</v>
      </c>
      <c r="C1727" t="s">
        <v>12176</v>
      </c>
      <c r="D1727" t="s">
        <v>12062</v>
      </c>
      <c r="E1727" s="1">
        <v>44673</v>
      </c>
      <c r="F1727">
        <f>YEAR(tblcustomers[[#This Row],[registered_date]])</f>
        <v>2022</v>
      </c>
      <c r="G1727" s="7">
        <f ca="1">TODAY() - tblcustomers[[#This Row],[registered_date]]</f>
        <v>1136</v>
      </c>
      <c r="H1727" t="str">
        <f ca="1">IF(tblcustomers[[#This Row],[customer_age(days)]]&lt;=180, "New",
  IF(tblcustomers[[#This Row],[customer_age(days)]]&lt;=730, "Loyal", "Veteran"))</f>
        <v>Veteran</v>
      </c>
    </row>
    <row r="1728" spans="1:8" x14ac:dyDescent="0.2">
      <c r="A1728" t="s">
        <v>704</v>
      </c>
      <c r="B1728" t="s">
        <v>14022</v>
      </c>
      <c r="C1728" t="s">
        <v>12132</v>
      </c>
      <c r="D1728" t="s">
        <v>12425</v>
      </c>
      <c r="E1728" s="1">
        <v>45780</v>
      </c>
      <c r="F1728">
        <f>YEAR(tblcustomers[[#This Row],[registered_date]])</f>
        <v>2025</v>
      </c>
      <c r="G1728" s="7">
        <f ca="1">TODAY() - tblcustomers[[#This Row],[registered_date]]</f>
        <v>29</v>
      </c>
      <c r="H1728" t="str">
        <f ca="1">IF(tblcustomers[[#This Row],[customer_age(days)]]&lt;=180, "New",
  IF(tblcustomers[[#This Row],[customer_age(days)]]&lt;=730, "Loyal", "Veteran"))</f>
        <v>New</v>
      </c>
    </row>
    <row r="1729" spans="1:8" x14ac:dyDescent="0.2">
      <c r="A1729" t="s">
        <v>3817</v>
      </c>
      <c r="B1729" t="s">
        <v>14023</v>
      </c>
      <c r="C1729" t="s">
        <v>12598</v>
      </c>
      <c r="D1729" t="s">
        <v>12091</v>
      </c>
      <c r="E1729" s="1">
        <v>45612</v>
      </c>
      <c r="F1729">
        <f>YEAR(tblcustomers[[#This Row],[registered_date]])</f>
        <v>2024</v>
      </c>
      <c r="G1729" s="7">
        <f ca="1">TODAY() - tblcustomers[[#This Row],[registered_date]]</f>
        <v>197</v>
      </c>
      <c r="H1729" t="str">
        <f ca="1">IF(tblcustomers[[#This Row],[customer_age(days)]]&lt;=180, "New",
  IF(tblcustomers[[#This Row],[customer_age(days)]]&lt;=730, "Loyal", "Veteran"))</f>
        <v>Loyal</v>
      </c>
    </row>
    <row r="1730" spans="1:8" x14ac:dyDescent="0.2">
      <c r="A1730" t="s">
        <v>503</v>
      </c>
      <c r="B1730" t="s">
        <v>14024</v>
      </c>
      <c r="C1730" t="s">
        <v>12639</v>
      </c>
      <c r="D1730" t="s">
        <v>12127</v>
      </c>
      <c r="E1730" s="1">
        <v>44870</v>
      </c>
      <c r="F1730">
        <f>YEAR(tblcustomers[[#This Row],[registered_date]])</f>
        <v>2022</v>
      </c>
      <c r="G1730" s="7">
        <f ca="1">TODAY() - tblcustomers[[#This Row],[registered_date]]</f>
        <v>939</v>
      </c>
      <c r="H1730" t="str">
        <f ca="1">IF(tblcustomers[[#This Row],[customer_age(days)]]&lt;=180, "New",
  IF(tblcustomers[[#This Row],[customer_age(days)]]&lt;=730, "Loyal", "Veteran"))</f>
        <v>Veteran</v>
      </c>
    </row>
    <row r="1731" spans="1:8" x14ac:dyDescent="0.2">
      <c r="A1731" t="s">
        <v>2515</v>
      </c>
      <c r="B1731" t="s">
        <v>14025</v>
      </c>
      <c r="C1731" t="s">
        <v>12598</v>
      </c>
      <c r="D1731" t="s">
        <v>12127</v>
      </c>
      <c r="E1731" s="1">
        <v>44457</v>
      </c>
      <c r="F1731">
        <f>YEAR(tblcustomers[[#This Row],[registered_date]])</f>
        <v>2021</v>
      </c>
      <c r="G1731" s="7">
        <f ca="1">TODAY() - tblcustomers[[#This Row],[registered_date]]</f>
        <v>1352</v>
      </c>
      <c r="H1731" t="str">
        <f ca="1">IF(tblcustomers[[#This Row],[customer_age(days)]]&lt;=180, "New",
  IF(tblcustomers[[#This Row],[customer_age(days)]]&lt;=730, "Loyal", "Veteran"))</f>
        <v>Veteran</v>
      </c>
    </row>
    <row r="1732" spans="1:8" x14ac:dyDescent="0.2">
      <c r="A1732" t="s">
        <v>552</v>
      </c>
      <c r="B1732" t="s">
        <v>14026</v>
      </c>
      <c r="C1732" t="s">
        <v>12299</v>
      </c>
      <c r="D1732" t="s">
        <v>12221</v>
      </c>
      <c r="E1732" s="1">
        <v>45676</v>
      </c>
      <c r="F1732">
        <f>YEAR(tblcustomers[[#This Row],[registered_date]])</f>
        <v>2025</v>
      </c>
      <c r="G1732" s="7">
        <f ca="1">TODAY() - tblcustomers[[#This Row],[registered_date]]</f>
        <v>133</v>
      </c>
      <c r="H1732" t="str">
        <f ca="1">IF(tblcustomers[[#This Row],[customer_age(days)]]&lt;=180, "New",
  IF(tblcustomers[[#This Row],[customer_age(days)]]&lt;=730, "Loyal", "Veteran"))</f>
        <v>New</v>
      </c>
    </row>
    <row r="1733" spans="1:8" x14ac:dyDescent="0.2">
      <c r="A1733" t="s">
        <v>5170</v>
      </c>
      <c r="B1733" t="s">
        <v>14027</v>
      </c>
      <c r="C1733" t="s">
        <v>12361</v>
      </c>
      <c r="D1733" t="s">
        <v>12029</v>
      </c>
      <c r="E1733" s="1">
        <v>45691</v>
      </c>
      <c r="F1733">
        <f>YEAR(tblcustomers[[#This Row],[registered_date]])</f>
        <v>2025</v>
      </c>
      <c r="G1733" s="7">
        <f ca="1">TODAY() - tblcustomers[[#This Row],[registered_date]]</f>
        <v>118</v>
      </c>
      <c r="H1733" t="str">
        <f ca="1">IF(tblcustomers[[#This Row],[customer_age(days)]]&lt;=180, "New",
  IF(tblcustomers[[#This Row],[customer_age(days)]]&lt;=730, "Loyal", "Veteran"))</f>
        <v>New</v>
      </c>
    </row>
    <row r="1734" spans="1:8" x14ac:dyDescent="0.2">
      <c r="A1734" t="s">
        <v>154</v>
      </c>
      <c r="B1734" t="s">
        <v>14028</v>
      </c>
      <c r="C1734" t="s">
        <v>12146</v>
      </c>
      <c r="D1734" t="s">
        <v>12050</v>
      </c>
      <c r="E1734" s="1">
        <v>44600</v>
      </c>
      <c r="F1734">
        <f>YEAR(tblcustomers[[#This Row],[registered_date]])</f>
        <v>2022</v>
      </c>
      <c r="G1734" s="7">
        <f ca="1">TODAY() - tblcustomers[[#This Row],[registered_date]]</f>
        <v>1209</v>
      </c>
      <c r="H1734" t="str">
        <f ca="1">IF(tblcustomers[[#This Row],[customer_age(days)]]&lt;=180, "New",
  IF(tblcustomers[[#This Row],[customer_age(days)]]&lt;=730, "Loyal", "Veteran"))</f>
        <v>Veteran</v>
      </c>
    </row>
    <row r="1735" spans="1:8" x14ac:dyDescent="0.2">
      <c r="A1735" t="s">
        <v>1412</v>
      </c>
      <c r="B1735" t="s">
        <v>14029</v>
      </c>
      <c r="C1735" t="s">
        <v>12632</v>
      </c>
      <c r="D1735" t="s">
        <v>12279</v>
      </c>
      <c r="E1735" s="1">
        <v>44671</v>
      </c>
      <c r="F1735">
        <f>YEAR(tblcustomers[[#This Row],[registered_date]])</f>
        <v>2022</v>
      </c>
      <c r="G1735" s="7">
        <f ca="1">TODAY() - tblcustomers[[#This Row],[registered_date]]</f>
        <v>1138</v>
      </c>
      <c r="H1735" t="str">
        <f ca="1">IF(tblcustomers[[#This Row],[customer_age(days)]]&lt;=180, "New",
  IF(tblcustomers[[#This Row],[customer_age(days)]]&lt;=730, "Loyal", "Veteran"))</f>
        <v>Veteran</v>
      </c>
    </row>
    <row r="1736" spans="1:8" x14ac:dyDescent="0.2">
      <c r="A1736" t="s">
        <v>85</v>
      </c>
      <c r="B1736" t="s">
        <v>14030</v>
      </c>
      <c r="C1736" t="s">
        <v>12155</v>
      </c>
      <c r="D1736" t="s">
        <v>12394</v>
      </c>
      <c r="E1736" s="1">
        <v>45473</v>
      </c>
      <c r="F1736">
        <f>YEAR(tblcustomers[[#This Row],[registered_date]])</f>
        <v>2024</v>
      </c>
      <c r="G1736" s="7">
        <f ca="1">TODAY() - tblcustomers[[#This Row],[registered_date]]</f>
        <v>336</v>
      </c>
      <c r="H1736" t="str">
        <f ca="1">IF(tblcustomers[[#This Row],[customer_age(days)]]&lt;=180, "New",
  IF(tblcustomers[[#This Row],[customer_age(days)]]&lt;=730, "Loyal", "Veteran"))</f>
        <v>Loyal</v>
      </c>
    </row>
    <row r="1737" spans="1:8" x14ac:dyDescent="0.2">
      <c r="A1737" t="s">
        <v>9662</v>
      </c>
      <c r="B1737" t="s">
        <v>14031</v>
      </c>
      <c r="C1737" t="s">
        <v>12726</v>
      </c>
      <c r="D1737" t="s">
        <v>12279</v>
      </c>
      <c r="E1737" s="1">
        <v>44930</v>
      </c>
      <c r="F1737">
        <f>YEAR(tblcustomers[[#This Row],[registered_date]])</f>
        <v>2023</v>
      </c>
      <c r="G1737" s="7">
        <f ca="1">TODAY() - tblcustomers[[#This Row],[registered_date]]</f>
        <v>879</v>
      </c>
      <c r="H1737" t="str">
        <f ca="1">IF(tblcustomers[[#This Row],[customer_age(days)]]&lt;=180, "New",
  IF(tblcustomers[[#This Row],[customer_age(days)]]&lt;=730, "Loyal", "Veteran"))</f>
        <v>Veteran</v>
      </c>
    </row>
    <row r="1738" spans="1:8" x14ac:dyDescent="0.2">
      <c r="A1738" t="s">
        <v>1195</v>
      </c>
      <c r="B1738" t="s">
        <v>14032</v>
      </c>
      <c r="C1738" t="s">
        <v>12647</v>
      </c>
      <c r="D1738" t="s">
        <v>12425</v>
      </c>
      <c r="E1738" s="1">
        <v>44495</v>
      </c>
      <c r="F1738">
        <f>YEAR(tblcustomers[[#This Row],[registered_date]])</f>
        <v>2021</v>
      </c>
      <c r="G1738" s="7">
        <f ca="1">TODAY() - tblcustomers[[#This Row],[registered_date]]</f>
        <v>1314</v>
      </c>
      <c r="H1738" t="str">
        <f ca="1">IF(tblcustomers[[#This Row],[customer_age(days)]]&lt;=180, "New",
  IF(tblcustomers[[#This Row],[customer_age(days)]]&lt;=730, "Loyal", "Veteran"))</f>
        <v>Veteran</v>
      </c>
    </row>
    <row r="1739" spans="1:8" x14ac:dyDescent="0.2">
      <c r="A1739" t="s">
        <v>546</v>
      </c>
      <c r="B1739" t="s">
        <v>14033</v>
      </c>
      <c r="C1739" t="s">
        <v>12659</v>
      </c>
      <c r="D1739" t="s">
        <v>12070</v>
      </c>
      <c r="E1739" s="1">
        <v>45355</v>
      </c>
      <c r="F1739">
        <f>YEAR(tblcustomers[[#This Row],[registered_date]])</f>
        <v>2024</v>
      </c>
      <c r="G1739" s="7">
        <f ca="1">TODAY() - tblcustomers[[#This Row],[registered_date]]</f>
        <v>454</v>
      </c>
      <c r="H1739" t="str">
        <f ca="1">IF(tblcustomers[[#This Row],[customer_age(days)]]&lt;=180, "New",
  IF(tblcustomers[[#This Row],[customer_age(days)]]&lt;=730, "Loyal", "Veteran"))</f>
        <v>Loyal</v>
      </c>
    </row>
    <row r="1740" spans="1:8" x14ac:dyDescent="0.2">
      <c r="A1740" t="s">
        <v>677</v>
      </c>
      <c r="B1740" t="s">
        <v>14034</v>
      </c>
      <c r="C1740" t="s">
        <v>12080</v>
      </c>
      <c r="D1740" t="s">
        <v>12127</v>
      </c>
      <c r="E1740" s="1">
        <v>44726</v>
      </c>
      <c r="F1740">
        <f>YEAR(tblcustomers[[#This Row],[registered_date]])</f>
        <v>2022</v>
      </c>
      <c r="G1740" s="7">
        <f ca="1">TODAY() - tblcustomers[[#This Row],[registered_date]]</f>
        <v>1083</v>
      </c>
      <c r="H1740" t="str">
        <f ca="1">IF(tblcustomers[[#This Row],[customer_age(days)]]&lt;=180, "New",
  IF(tblcustomers[[#This Row],[customer_age(days)]]&lt;=730, "Loyal", "Veteran"))</f>
        <v>Veteran</v>
      </c>
    </row>
    <row r="1741" spans="1:8" x14ac:dyDescent="0.2">
      <c r="A1741" t="s">
        <v>401</v>
      </c>
      <c r="B1741" t="s">
        <v>14035</v>
      </c>
      <c r="C1741" t="s">
        <v>12099</v>
      </c>
      <c r="D1741" t="s">
        <v>12089</v>
      </c>
      <c r="E1741" s="1">
        <v>44613</v>
      </c>
      <c r="F1741">
        <f>YEAR(tblcustomers[[#This Row],[registered_date]])</f>
        <v>2022</v>
      </c>
      <c r="G1741" s="7">
        <f ca="1">TODAY() - tblcustomers[[#This Row],[registered_date]]</f>
        <v>1196</v>
      </c>
      <c r="H1741" t="str">
        <f ca="1">IF(tblcustomers[[#This Row],[customer_age(days)]]&lt;=180, "New",
  IF(tblcustomers[[#This Row],[customer_age(days)]]&lt;=730, "Loyal", "Veteran"))</f>
        <v>Veteran</v>
      </c>
    </row>
    <row r="1742" spans="1:8" x14ac:dyDescent="0.2">
      <c r="A1742" t="s">
        <v>3668</v>
      </c>
      <c r="B1742" t="s">
        <v>14036</v>
      </c>
      <c r="C1742" t="s">
        <v>12214</v>
      </c>
      <c r="D1742" t="s">
        <v>26</v>
      </c>
      <c r="E1742" s="1">
        <v>45368</v>
      </c>
      <c r="F1742">
        <f>YEAR(tblcustomers[[#This Row],[registered_date]])</f>
        <v>2024</v>
      </c>
      <c r="G1742" s="7">
        <f ca="1">TODAY() - tblcustomers[[#This Row],[registered_date]]</f>
        <v>441</v>
      </c>
      <c r="H1742" t="str">
        <f ca="1">IF(tblcustomers[[#This Row],[customer_age(days)]]&lt;=180, "New",
  IF(tblcustomers[[#This Row],[customer_age(days)]]&lt;=730, "Loyal", "Veteran"))</f>
        <v>Loyal</v>
      </c>
    </row>
    <row r="1743" spans="1:8" x14ac:dyDescent="0.2">
      <c r="A1743" t="s">
        <v>3769</v>
      </c>
      <c r="B1743" t="s">
        <v>14037</v>
      </c>
      <c r="C1743" t="s">
        <v>12257</v>
      </c>
      <c r="D1743" t="s">
        <v>12109</v>
      </c>
      <c r="E1743" s="1">
        <v>45328</v>
      </c>
      <c r="F1743">
        <f>YEAR(tblcustomers[[#This Row],[registered_date]])</f>
        <v>2024</v>
      </c>
      <c r="G1743" s="7">
        <f ca="1">TODAY() - tblcustomers[[#This Row],[registered_date]]</f>
        <v>481</v>
      </c>
      <c r="H1743" t="str">
        <f ca="1">IF(tblcustomers[[#This Row],[customer_age(days)]]&lt;=180, "New",
  IF(tblcustomers[[#This Row],[customer_age(days)]]&lt;=730, "Loyal", "Veteran"))</f>
        <v>Loyal</v>
      </c>
    </row>
    <row r="1744" spans="1:8" x14ac:dyDescent="0.2">
      <c r="A1744" t="s">
        <v>122</v>
      </c>
      <c r="B1744" t="s">
        <v>14038</v>
      </c>
      <c r="C1744" t="s">
        <v>12093</v>
      </c>
      <c r="D1744" t="s">
        <v>12265</v>
      </c>
      <c r="E1744" s="1">
        <v>45105</v>
      </c>
      <c r="F1744">
        <f>YEAR(tblcustomers[[#This Row],[registered_date]])</f>
        <v>2023</v>
      </c>
      <c r="G1744" s="7">
        <f ca="1">TODAY() - tblcustomers[[#This Row],[registered_date]]</f>
        <v>704</v>
      </c>
      <c r="H1744" t="str">
        <f ca="1">IF(tblcustomers[[#This Row],[customer_age(days)]]&lt;=180, "New",
  IF(tblcustomers[[#This Row],[customer_age(days)]]&lt;=730, "Loyal", "Veteran"))</f>
        <v>Loyal</v>
      </c>
    </row>
    <row r="1745" spans="1:8" x14ac:dyDescent="0.2">
      <c r="A1745" t="s">
        <v>2406</v>
      </c>
      <c r="B1745" t="s">
        <v>14039</v>
      </c>
      <c r="C1745" t="s">
        <v>12104</v>
      </c>
      <c r="D1745" t="s">
        <v>12140</v>
      </c>
      <c r="E1745" s="1">
        <v>45235</v>
      </c>
      <c r="F1745">
        <f>YEAR(tblcustomers[[#This Row],[registered_date]])</f>
        <v>2023</v>
      </c>
      <c r="G1745" s="7">
        <f ca="1">TODAY() - tblcustomers[[#This Row],[registered_date]]</f>
        <v>574</v>
      </c>
      <c r="H1745" t="str">
        <f ca="1">IF(tblcustomers[[#This Row],[customer_age(days)]]&lt;=180, "New",
  IF(tblcustomers[[#This Row],[customer_age(days)]]&lt;=730, "Loyal", "Veteran"))</f>
        <v>Loyal</v>
      </c>
    </row>
    <row r="1746" spans="1:8" x14ac:dyDescent="0.2">
      <c r="A1746" t="s">
        <v>3786</v>
      </c>
      <c r="B1746" t="s">
        <v>14040</v>
      </c>
      <c r="C1746" t="s">
        <v>12023</v>
      </c>
      <c r="D1746" t="s">
        <v>12207</v>
      </c>
      <c r="E1746" s="1">
        <v>44942</v>
      </c>
      <c r="F1746">
        <f>YEAR(tblcustomers[[#This Row],[registered_date]])</f>
        <v>2023</v>
      </c>
      <c r="G1746" s="7">
        <f ca="1">TODAY() - tblcustomers[[#This Row],[registered_date]]</f>
        <v>867</v>
      </c>
      <c r="H1746" t="str">
        <f ca="1">IF(tblcustomers[[#This Row],[customer_age(days)]]&lt;=180, "New",
  IF(tblcustomers[[#This Row],[customer_age(days)]]&lt;=730, "Loyal", "Veteran"))</f>
        <v>Veteran</v>
      </c>
    </row>
    <row r="1747" spans="1:8" x14ac:dyDescent="0.2">
      <c r="A1747" t="s">
        <v>2256</v>
      </c>
      <c r="B1747" t="s">
        <v>14041</v>
      </c>
      <c r="C1747" t="s">
        <v>12371</v>
      </c>
      <c r="D1747" t="s">
        <v>12059</v>
      </c>
      <c r="E1747" s="1">
        <v>44444</v>
      </c>
      <c r="F1747">
        <f>YEAR(tblcustomers[[#This Row],[registered_date]])</f>
        <v>2021</v>
      </c>
      <c r="G1747" s="7">
        <f ca="1">TODAY() - tblcustomers[[#This Row],[registered_date]]</f>
        <v>1365</v>
      </c>
      <c r="H1747" t="str">
        <f ca="1">IF(tblcustomers[[#This Row],[customer_age(days)]]&lt;=180, "New",
  IF(tblcustomers[[#This Row],[customer_age(days)]]&lt;=730, "Loyal", "Veteran"))</f>
        <v>Veteran</v>
      </c>
    </row>
    <row r="1748" spans="1:8" x14ac:dyDescent="0.2">
      <c r="A1748" t="s">
        <v>374</v>
      </c>
      <c r="B1748" t="s">
        <v>14042</v>
      </c>
      <c r="C1748" t="s">
        <v>12338</v>
      </c>
      <c r="D1748" t="s">
        <v>12221</v>
      </c>
      <c r="E1748" s="1">
        <v>44376</v>
      </c>
      <c r="F1748">
        <f>YEAR(tblcustomers[[#This Row],[registered_date]])</f>
        <v>2021</v>
      </c>
      <c r="G1748" s="7">
        <f ca="1">TODAY() - tblcustomers[[#This Row],[registered_date]]</f>
        <v>1433</v>
      </c>
      <c r="H1748" t="str">
        <f ca="1">IF(tblcustomers[[#This Row],[customer_age(days)]]&lt;=180, "New",
  IF(tblcustomers[[#This Row],[customer_age(days)]]&lt;=730, "Loyal", "Veteran"))</f>
        <v>Veteran</v>
      </c>
    </row>
    <row r="1749" spans="1:8" x14ac:dyDescent="0.2">
      <c r="A1749" t="s">
        <v>4350</v>
      </c>
      <c r="B1749" t="s">
        <v>14043</v>
      </c>
      <c r="C1749" t="s">
        <v>12455</v>
      </c>
      <c r="D1749" t="s">
        <v>12248</v>
      </c>
      <c r="E1749" s="1">
        <v>44445</v>
      </c>
      <c r="F1749">
        <f>YEAR(tblcustomers[[#This Row],[registered_date]])</f>
        <v>2021</v>
      </c>
      <c r="G1749" s="7">
        <f ca="1">TODAY() - tblcustomers[[#This Row],[registered_date]]</f>
        <v>1364</v>
      </c>
      <c r="H1749" t="str">
        <f ca="1">IF(tblcustomers[[#This Row],[customer_age(days)]]&lt;=180, "New",
  IF(tblcustomers[[#This Row],[customer_age(days)]]&lt;=730, "Loyal", "Veteran"))</f>
        <v>Veteran</v>
      </c>
    </row>
    <row r="1750" spans="1:8" x14ac:dyDescent="0.2">
      <c r="A1750" t="s">
        <v>1330</v>
      </c>
      <c r="B1750" t="s">
        <v>14044</v>
      </c>
      <c r="C1750" t="s">
        <v>12361</v>
      </c>
      <c r="D1750" t="s">
        <v>12050</v>
      </c>
      <c r="E1750" s="1">
        <v>44538</v>
      </c>
      <c r="F1750">
        <f>YEAR(tblcustomers[[#This Row],[registered_date]])</f>
        <v>2021</v>
      </c>
      <c r="G1750" s="7">
        <f ca="1">TODAY() - tblcustomers[[#This Row],[registered_date]]</f>
        <v>1271</v>
      </c>
      <c r="H1750" t="str">
        <f ca="1">IF(tblcustomers[[#This Row],[customer_age(days)]]&lt;=180, "New",
  IF(tblcustomers[[#This Row],[customer_age(days)]]&lt;=730, "Loyal", "Veteran"))</f>
        <v>Veteran</v>
      </c>
    </row>
    <row r="1751" spans="1:8" x14ac:dyDescent="0.2">
      <c r="A1751" t="s">
        <v>275</v>
      </c>
      <c r="B1751" t="s">
        <v>14045</v>
      </c>
      <c r="C1751" t="s">
        <v>12659</v>
      </c>
      <c r="D1751" t="s">
        <v>12207</v>
      </c>
      <c r="E1751" s="1">
        <v>45685</v>
      </c>
      <c r="F1751">
        <f>YEAR(tblcustomers[[#This Row],[registered_date]])</f>
        <v>2025</v>
      </c>
      <c r="G1751" s="7">
        <f ca="1">TODAY() - tblcustomers[[#This Row],[registered_date]]</f>
        <v>124</v>
      </c>
      <c r="H1751" t="str">
        <f ca="1">IF(tblcustomers[[#This Row],[customer_age(days)]]&lt;=180, "New",
  IF(tblcustomers[[#This Row],[customer_age(days)]]&lt;=730, "Loyal", "Veteran"))</f>
        <v>New</v>
      </c>
    </row>
    <row r="1752" spans="1:8" x14ac:dyDescent="0.2">
      <c r="A1752" t="s">
        <v>2320</v>
      </c>
      <c r="B1752" t="s">
        <v>14046</v>
      </c>
      <c r="C1752" t="s">
        <v>12741</v>
      </c>
      <c r="D1752" t="s">
        <v>12059</v>
      </c>
      <c r="E1752" s="1">
        <v>44537</v>
      </c>
      <c r="F1752">
        <f>YEAR(tblcustomers[[#This Row],[registered_date]])</f>
        <v>2021</v>
      </c>
      <c r="G1752" s="7">
        <f ca="1">TODAY() - tblcustomers[[#This Row],[registered_date]]</f>
        <v>1272</v>
      </c>
      <c r="H1752" t="str">
        <f ca="1">IF(tblcustomers[[#This Row],[customer_age(days)]]&lt;=180, "New",
  IF(tblcustomers[[#This Row],[customer_age(days)]]&lt;=730, "Loyal", "Veteran"))</f>
        <v>Veteran</v>
      </c>
    </row>
    <row r="1753" spans="1:8" x14ac:dyDescent="0.2">
      <c r="A1753" t="s">
        <v>3559</v>
      </c>
      <c r="B1753" t="s">
        <v>14047</v>
      </c>
      <c r="C1753" t="s">
        <v>12746</v>
      </c>
      <c r="D1753" t="s">
        <v>12026</v>
      </c>
      <c r="E1753" s="1">
        <v>44744</v>
      </c>
      <c r="F1753">
        <f>YEAR(tblcustomers[[#This Row],[registered_date]])</f>
        <v>2022</v>
      </c>
      <c r="G1753" s="7">
        <f ca="1">TODAY() - tblcustomers[[#This Row],[registered_date]]</f>
        <v>1065</v>
      </c>
      <c r="H1753" t="str">
        <f ca="1">IF(tblcustomers[[#This Row],[customer_age(days)]]&lt;=180, "New",
  IF(tblcustomers[[#This Row],[customer_age(days)]]&lt;=730, "Loyal", "Veteran"))</f>
        <v>Veteran</v>
      </c>
    </row>
    <row r="1754" spans="1:8" x14ac:dyDescent="0.2">
      <c r="A1754" t="s">
        <v>879</v>
      </c>
      <c r="B1754" t="s">
        <v>14048</v>
      </c>
      <c r="C1754" t="s">
        <v>12989</v>
      </c>
      <c r="D1754" t="s">
        <v>12091</v>
      </c>
      <c r="E1754" s="1">
        <v>44910</v>
      </c>
      <c r="F1754">
        <f>YEAR(tblcustomers[[#This Row],[registered_date]])</f>
        <v>2022</v>
      </c>
      <c r="G1754" s="7">
        <f ca="1">TODAY() - tblcustomers[[#This Row],[registered_date]]</f>
        <v>899</v>
      </c>
      <c r="H1754" t="str">
        <f ca="1">IF(tblcustomers[[#This Row],[customer_age(days)]]&lt;=180, "New",
  IF(tblcustomers[[#This Row],[customer_age(days)]]&lt;=730, "Loyal", "Veteran"))</f>
        <v>Veteran</v>
      </c>
    </row>
    <row r="1755" spans="1:8" x14ac:dyDescent="0.2">
      <c r="A1755" t="s">
        <v>210</v>
      </c>
      <c r="B1755" t="s">
        <v>14049</v>
      </c>
      <c r="C1755" t="s">
        <v>12142</v>
      </c>
      <c r="D1755" t="s">
        <v>12243</v>
      </c>
      <c r="E1755" s="1">
        <v>44731</v>
      </c>
      <c r="F1755">
        <f>YEAR(tblcustomers[[#This Row],[registered_date]])</f>
        <v>2022</v>
      </c>
      <c r="G1755" s="7">
        <f ca="1">TODAY() - tblcustomers[[#This Row],[registered_date]]</f>
        <v>1078</v>
      </c>
      <c r="H1755" t="str">
        <f ca="1">IF(tblcustomers[[#This Row],[customer_age(days)]]&lt;=180, "New",
  IF(tblcustomers[[#This Row],[customer_age(days)]]&lt;=730, "Loyal", "Veteran"))</f>
        <v>Veteran</v>
      </c>
    </row>
    <row r="1756" spans="1:8" x14ac:dyDescent="0.2">
      <c r="A1756" t="s">
        <v>31</v>
      </c>
      <c r="B1756" t="s">
        <v>14050</v>
      </c>
      <c r="C1756" t="s">
        <v>12615</v>
      </c>
      <c r="D1756" t="s">
        <v>12159</v>
      </c>
      <c r="E1756" s="1">
        <v>45369</v>
      </c>
      <c r="F1756">
        <f>YEAR(tblcustomers[[#This Row],[registered_date]])</f>
        <v>2024</v>
      </c>
      <c r="G1756" s="7">
        <f ca="1">TODAY() - tblcustomers[[#This Row],[registered_date]]</f>
        <v>440</v>
      </c>
      <c r="H1756" t="str">
        <f ca="1">IF(tblcustomers[[#This Row],[customer_age(days)]]&lt;=180, "New",
  IF(tblcustomers[[#This Row],[customer_age(days)]]&lt;=730, "Loyal", "Veteran"))</f>
        <v>Loyal</v>
      </c>
    </row>
    <row r="1757" spans="1:8" x14ac:dyDescent="0.2">
      <c r="A1757" t="s">
        <v>3983</v>
      </c>
      <c r="B1757" t="s">
        <v>14051</v>
      </c>
      <c r="C1757" t="s">
        <v>12195</v>
      </c>
      <c r="D1757" t="s">
        <v>12102</v>
      </c>
      <c r="E1757" s="1">
        <v>45760</v>
      </c>
      <c r="F1757">
        <f>YEAR(tblcustomers[[#This Row],[registered_date]])</f>
        <v>2025</v>
      </c>
      <c r="G1757" s="7">
        <f ca="1">TODAY() - tblcustomers[[#This Row],[registered_date]]</f>
        <v>49</v>
      </c>
      <c r="H1757" t="str">
        <f ca="1">IF(tblcustomers[[#This Row],[customer_age(days)]]&lt;=180, "New",
  IF(tblcustomers[[#This Row],[customer_age(days)]]&lt;=730, "Loyal", "Veteran"))</f>
        <v>New</v>
      </c>
    </row>
    <row r="1758" spans="1:8" x14ac:dyDescent="0.2">
      <c r="A1758" t="s">
        <v>5484</v>
      </c>
      <c r="B1758" t="s">
        <v>14052</v>
      </c>
      <c r="C1758" t="s">
        <v>12371</v>
      </c>
      <c r="D1758" t="s">
        <v>26</v>
      </c>
      <c r="E1758" s="1">
        <v>45619</v>
      </c>
      <c r="F1758">
        <f>YEAR(tblcustomers[[#This Row],[registered_date]])</f>
        <v>2024</v>
      </c>
      <c r="G1758" s="7">
        <f ca="1">TODAY() - tblcustomers[[#This Row],[registered_date]]</f>
        <v>190</v>
      </c>
      <c r="H1758" t="str">
        <f ca="1">IF(tblcustomers[[#This Row],[customer_age(days)]]&lt;=180, "New",
  IF(tblcustomers[[#This Row],[customer_age(days)]]&lt;=730, "Loyal", "Veteran"))</f>
        <v>Loyal</v>
      </c>
    </row>
    <row r="1759" spans="1:8" x14ac:dyDescent="0.2">
      <c r="A1759" t="s">
        <v>4281</v>
      </c>
      <c r="B1759" t="s">
        <v>14053</v>
      </c>
      <c r="C1759" t="s">
        <v>12726</v>
      </c>
      <c r="D1759" t="s">
        <v>12342</v>
      </c>
      <c r="E1759" s="1">
        <v>44554</v>
      </c>
      <c r="F1759">
        <f>YEAR(tblcustomers[[#This Row],[registered_date]])</f>
        <v>2021</v>
      </c>
      <c r="G1759" s="7">
        <f ca="1">TODAY() - tblcustomers[[#This Row],[registered_date]]</f>
        <v>1255</v>
      </c>
      <c r="H1759" t="str">
        <f ca="1">IF(tblcustomers[[#This Row],[customer_age(days)]]&lt;=180, "New",
  IF(tblcustomers[[#This Row],[customer_age(days)]]&lt;=730, "Loyal", "Veteran"))</f>
        <v>Veteran</v>
      </c>
    </row>
    <row r="1760" spans="1:8" x14ac:dyDescent="0.2">
      <c r="A1760" t="s">
        <v>1927</v>
      </c>
      <c r="B1760" t="s">
        <v>14054</v>
      </c>
      <c r="C1760" t="s">
        <v>12095</v>
      </c>
      <c r="D1760" t="s">
        <v>12076</v>
      </c>
      <c r="E1760" s="1">
        <v>45312</v>
      </c>
      <c r="F1760">
        <f>YEAR(tblcustomers[[#This Row],[registered_date]])</f>
        <v>2024</v>
      </c>
      <c r="G1760" s="7">
        <f ca="1">TODAY() - tblcustomers[[#This Row],[registered_date]]</f>
        <v>497</v>
      </c>
      <c r="H1760" t="str">
        <f ca="1">IF(tblcustomers[[#This Row],[customer_age(days)]]&lt;=180, "New",
  IF(tblcustomers[[#This Row],[customer_age(days)]]&lt;=730, "Loyal", "Veteran"))</f>
        <v>Loyal</v>
      </c>
    </row>
    <row r="1761" spans="1:8" x14ac:dyDescent="0.2">
      <c r="A1761" t="s">
        <v>2060</v>
      </c>
      <c r="B1761" t="s">
        <v>14055</v>
      </c>
      <c r="C1761" t="s">
        <v>12261</v>
      </c>
      <c r="D1761" t="s">
        <v>12047</v>
      </c>
      <c r="E1761" s="1">
        <v>44967</v>
      </c>
      <c r="F1761">
        <f>YEAR(tblcustomers[[#This Row],[registered_date]])</f>
        <v>2023</v>
      </c>
      <c r="G1761" s="7">
        <f ca="1">TODAY() - tblcustomers[[#This Row],[registered_date]]</f>
        <v>842</v>
      </c>
      <c r="H1761" t="str">
        <f ca="1">IF(tblcustomers[[#This Row],[customer_age(days)]]&lt;=180, "New",
  IF(tblcustomers[[#This Row],[customer_age(days)]]&lt;=730, "Loyal", "Veteran"))</f>
        <v>Veteran</v>
      </c>
    </row>
    <row r="1762" spans="1:8" x14ac:dyDescent="0.2">
      <c r="A1762" t="s">
        <v>1421</v>
      </c>
      <c r="B1762" t="s">
        <v>14056</v>
      </c>
      <c r="C1762" t="s">
        <v>12305</v>
      </c>
      <c r="D1762" t="s">
        <v>12221</v>
      </c>
      <c r="E1762" s="1">
        <v>44568</v>
      </c>
      <c r="F1762">
        <f>YEAR(tblcustomers[[#This Row],[registered_date]])</f>
        <v>2022</v>
      </c>
      <c r="G1762" s="7">
        <f ca="1">TODAY() - tblcustomers[[#This Row],[registered_date]]</f>
        <v>1241</v>
      </c>
      <c r="H1762" t="str">
        <f ca="1">IF(tblcustomers[[#This Row],[customer_age(days)]]&lt;=180, "New",
  IF(tblcustomers[[#This Row],[customer_age(days)]]&lt;=730, "Loyal", "Veteran"))</f>
        <v>Veteran</v>
      </c>
    </row>
    <row r="1763" spans="1:8" x14ac:dyDescent="0.2">
      <c r="A1763" t="s">
        <v>1766</v>
      </c>
      <c r="B1763" t="s">
        <v>14057</v>
      </c>
      <c r="C1763" t="s">
        <v>12387</v>
      </c>
      <c r="D1763" t="s">
        <v>12221</v>
      </c>
      <c r="E1763" s="1">
        <v>45348</v>
      </c>
      <c r="F1763">
        <f>YEAR(tblcustomers[[#This Row],[registered_date]])</f>
        <v>2024</v>
      </c>
      <c r="G1763" s="7">
        <f ca="1">TODAY() - tblcustomers[[#This Row],[registered_date]]</f>
        <v>461</v>
      </c>
      <c r="H1763" t="str">
        <f ca="1">IF(tblcustomers[[#This Row],[customer_age(days)]]&lt;=180, "New",
  IF(tblcustomers[[#This Row],[customer_age(days)]]&lt;=730, "Loyal", "Veteran"))</f>
        <v>Loyal</v>
      </c>
    </row>
    <row r="1764" spans="1:8" x14ac:dyDescent="0.2">
      <c r="A1764" t="s">
        <v>1564</v>
      </c>
      <c r="B1764" t="s">
        <v>14058</v>
      </c>
      <c r="C1764" t="s">
        <v>12618</v>
      </c>
      <c r="D1764" t="s">
        <v>12070</v>
      </c>
      <c r="E1764" s="1">
        <v>45285</v>
      </c>
      <c r="F1764">
        <f>YEAR(tblcustomers[[#This Row],[registered_date]])</f>
        <v>2023</v>
      </c>
      <c r="G1764" s="7">
        <f ca="1">TODAY() - tblcustomers[[#This Row],[registered_date]]</f>
        <v>524</v>
      </c>
      <c r="H1764" t="str">
        <f ca="1">IF(tblcustomers[[#This Row],[customer_age(days)]]&lt;=180, "New",
  IF(tblcustomers[[#This Row],[customer_age(days)]]&lt;=730, "Loyal", "Veteran"))</f>
        <v>Loyal</v>
      </c>
    </row>
    <row r="1765" spans="1:8" x14ac:dyDescent="0.2">
      <c r="A1765" t="s">
        <v>3227</v>
      </c>
      <c r="B1765" t="s">
        <v>14059</v>
      </c>
      <c r="C1765" t="s">
        <v>12390</v>
      </c>
      <c r="D1765" t="s">
        <v>58</v>
      </c>
      <c r="E1765" s="1">
        <v>44934</v>
      </c>
      <c r="F1765">
        <f>YEAR(tblcustomers[[#This Row],[registered_date]])</f>
        <v>2023</v>
      </c>
      <c r="G1765" s="7">
        <f ca="1">TODAY() - tblcustomers[[#This Row],[registered_date]]</f>
        <v>875</v>
      </c>
      <c r="H1765" t="str">
        <f ca="1">IF(tblcustomers[[#This Row],[customer_age(days)]]&lt;=180, "New",
  IF(tblcustomers[[#This Row],[customer_age(days)]]&lt;=730, "Loyal", "Veteran"))</f>
        <v>Veteran</v>
      </c>
    </row>
    <row r="1766" spans="1:8" x14ac:dyDescent="0.2">
      <c r="A1766" t="s">
        <v>3150</v>
      </c>
      <c r="B1766" t="s">
        <v>14060</v>
      </c>
      <c r="C1766" t="s">
        <v>12322</v>
      </c>
      <c r="D1766" t="s">
        <v>12133</v>
      </c>
      <c r="E1766" s="1">
        <v>44516</v>
      </c>
      <c r="F1766">
        <f>YEAR(tblcustomers[[#This Row],[registered_date]])</f>
        <v>2021</v>
      </c>
      <c r="G1766" s="7">
        <f ca="1">TODAY() - tblcustomers[[#This Row],[registered_date]]</f>
        <v>1293</v>
      </c>
      <c r="H1766" t="str">
        <f ca="1">IF(tblcustomers[[#This Row],[customer_age(days)]]&lt;=180, "New",
  IF(tblcustomers[[#This Row],[customer_age(days)]]&lt;=730, "Loyal", "Veteran"))</f>
        <v>Veteran</v>
      </c>
    </row>
    <row r="1767" spans="1:8" x14ac:dyDescent="0.2">
      <c r="A1767" t="s">
        <v>5935</v>
      </c>
      <c r="B1767" t="s">
        <v>14061</v>
      </c>
      <c r="C1767" t="s">
        <v>12746</v>
      </c>
      <c r="D1767" t="s">
        <v>12394</v>
      </c>
      <c r="E1767" s="1">
        <v>45758</v>
      </c>
      <c r="F1767">
        <f>YEAR(tblcustomers[[#This Row],[registered_date]])</f>
        <v>2025</v>
      </c>
      <c r="G1767" s="7">
        <f ca="1">TODAY() - tblcustomers[[#This Row],[registered_date]]</f>
        <v>51</v>
      </c>
      <c r="H1767" t="str">
        <f ca="1">IF(tblcustomers[[#This Row],[customer_age(days)]]&lt;=180, "New",
  IF(tblcustomers[[#This Row],[customer_age(days)]]&lt;=730, "Loyal", "Veteran"))</f>
        <v>New</v>
      </c>
    </row>
    <row r="1768" spans="1:8" x14ac:dyDescent="0.2">
      <c r="A1768" t="s">
        <v>3573</v>
      </c>
      <c r="B1768" t="s">
        <v>14062</v>
      </c>
      <c r="C1768" t="s">
        <v>12020</v>
      </c>
      <c r="D1768" t="s">
        <v>12109</v>
      </c>
      <c r="E1768" s="1">
        <v>44361</v>
      </c>
      <c r="F1768">
        <f>YEAR(tblcustomers[[#This Row],[registered_date]])</f>
        <v>2021</v>
      </c>
      <c r="G1768" s="7">
        <f ca="1">TODAY() - tblcustomers[[#This Row],[registered_date]]</f>
        <v>1448</v>
      </c>
      <c r="H1768" t="str">
        <f ca="1">IF(tblcustomers[[#This Row],[customer_age(days)]]&lt;=180, "New",
  IF(tblcustomers[[#This Row],[customer_age(days)]]&lt;=730, "Loyal", "Veteran"))</f>
        <v>Veteran</v>
      </c>
    </row>
    <row r="1769" spans="1:8" x14ac:dyDescent="0.2">
      <c r="A1769" t="s">
        <v>1821</v>
      </c>
      <c r="B1769" t="s">
        <v>14063</v>
      </c>
      <c r="C1769" t="s">
        <v>12872</v>
      </c>
      <c r="D1769" t="s">
        <v>12118</v>
      </c>
      <c r="E1769" s="1">
        <v>45561</v>
      </c>
      <c r="F1769">
        <f>YEAR(tblcustomers[[#This Row],[registered_date]])</f>
        <v>2024</v>
      </c>
      <c r="G1769" s="7">
        <f ca="1">TODAY() - tblcustomers[[#This Row],[registered_date]]</f>
        <v>248</v>
      </c>
      <c r="H1769" t="str">
        <f ca="1">IF(tblcustomers[[#This Row],[customer_age(days)]]&lt;=180, "New",
  IF(tblcustomers[[#This Row],[customer_age(days)]]&lt;=730, "Loyal", "Veteran"))</f>
        <v>Loyal</v>
      </c>
    </row>
    <row r="1770" spans="1:8" x14ac:dyDescent="0.2">
      <c r="A1770" t="s">
        <v>5436</v>
      </c>
      <c r="B1770" t="s">
        <v>14064</v>
      </c>
      <c r="C1770" t="s">
        <v>12294</v>
      </c>
      <c r="D1770" t="s">
        <v>12029</v>
      </c>
      <c r="E1770" s="1">
        <v>45621</v>
      </c>
      <c r="F1770">
        <f>YEAR(tblcustomers[[#This Row],[registered_date]])</f>
        <v>2024</v>
      </c>
      <c r="G1770" s="7">
        <f ca="1">TODAY() - tblcustomers[[#This Row],[registered_date]]</f>
        <v>188</v>
      </c>
      <c r="H1770" t="str">
        <f ca="1">IF(tblcustomers[[#This Row],[customer_age(days)]]&lt;=180, "New",
  IF(tblcustomers[[#This Row],[customer_age(days)]]&lt;=730, "Loyal", "Veteran"))</f>
        <v>Loyal</v>
      </c>
    </row>
    <row r="1771" spans="1:8" x14ac:dyDescent="0.2">
      <c r="A1771" t="s">
        <v>2230</v>
      </c>
      <c r="B1771" t="s">
        <v>14065</v>
      </c>
      <c r="C1771" t="s">
        <v>12804</v>
      </c>
      <c r="D1771" t="s">
        <v>12159</v>
      </c>
      <c r="E1771" s="1">
        <v>45202</v>
      </c>
      <c r="F1771">
        <f>YEAR(tblcustomers[[#This Row],[registered_date]])</f>
        <v>2023</v>
      </c>
      <c r="G1771" s="7">
        <f ca="1">TODAY() - tblcustomers[[#This Row],[registered_date]]</f>
        <v>607</v>
      </c>
      <c r="H1771" t="str">
        <f ca="1">IF(tblcustomers[[#This Row],[customer_age(days)]]&lt;=180, "New",
  IF(tblcustomers[[#This Row],[customer_age(days)]]&lt;=730, "Loyal", "Veteran"))</f>
        <v>Loyal</v>
      </c>
    </row>
    <row r="1772" spans="1:8" x14ac:dyDescent="0.2">
      <c r="A1772" t="s">
        <v>2001</v>
      </c>
      <c r="B1772" t="s">
        <v>14066</v>
      </c>
      <c r="C1772" t="s">
        <v>12228</v>
      </c>
      <c r="D1772" t="s">
        <v>12086</v>
      </c>
      <c r="E1772" s="1">
        <v>44951</v>
      </c>
      <c r="F1772">
        <f>YEAR(tblcustomers[[#This Row],[registered_date]])</f>
        <v>2023</v>
      </c>
      <c r="G1772" s="7">
        <f ca="1">TODAY() - tblcustomers[[#This Row],[registered_date]]</f>
        <v>858</v>
      </c>
      <c r="H1772" t="str">
        <f ca="1">IF(tblcustomers[[#This Row],[customer_age(days)]]&lt;=180, "New",
  IF(tblcustomers[[#This Row],[customer_age(days)]]&lt;=730, "Loyal", "Veteran"))</f>
        <v>Veteran</v>
      </c>
    </row>
    <row r="1773" spans="1:8" x14ac:dyDescent="0.2">
      <c r="A1773" t="s">
        <v>1074</v>
      </c>
      <c r="B1773" t="s">
        <v>14067</v>
      </c>
      <c r="C1773" t="s">
        <v>12390</v>
      </c>
      <c r="D1773" t="s">
        <v>12133</v>
      </c>
      <c r="E1773" s="1">
        <v>45202</v>
      </c>
      <c r="F1773">
        <f>YEAR(tblcustomers[[#This Row],[registered_date]])</f>
        <v>2023</v>
      </c>
      <c r="G1773" s="7">
        <f ca="1">TODAY() - tblcustomers[[#This Row],[registered_date]]</f>
        <v>607</v>
      </c>
      <c r="H1773" t="str">
        <f ca="1">IF(tblcustomers[[#This Row],[customer_age(days)]]&lt;=180, "New",
  IF(tblcustomers[[#This Row],[customer_age(days)]]&lt;=730, "Loyal", "Veteran"))</f>
        <v>Loyal</v>
      </c>
    </row>
    <row r="1774" spans="1:8" x14ac:dyDescent="0.2">
      <c r="A1774" t="s">
        <v>8940</v>
      </c>
      <c r="B1774" t="s">
        <v>14068</v>
      </c>
      <c r="C1774" t="s">
        <v>12095</v>
      </c>
      <c r="D1774" t="s">
        <v>12162</v>
      </c>
      <c r="E1774" s="1">
        <v>44360</v>
      </c>
      <c r="F1774">
        <f>YEAR(tblcustomers[[#This Row],[registered_date]])</f>
        <v>2021</v>
      </c>
      <c r="G1774" s="7">
        <f ca="1">TODAY() - tblcustomers[[#This Row],[registered_date]]</f>
        <v>1449</v>
      </c>
      <c r="H1774" t="str">
        <f ca="1">IF(tblcustomers[[#This Row],[customer_age(days)]]&lt;=180, "New",
  IF(tblcustomers[[#This Row],[customer_age(days)]]&lt;=730, "Loyal", "Veteran"))</f>
        <v>Veteran</v>
      </c>
    </row>
    <row r="1775" spans="1:8" x14ac:dyDescent="0.2">
      <c r="A1775" t="s">
        <v>946</v>
      </c>
      <c r="B1775" t="s">
        <v>14069</v>
      </c>
      <c r="C1775" t="s">
        <v>13476</v>
      </c>
      <c r="D1775" t="s">
        <v>12255</v>
      </c>
      <c r="E1775" s="1">
        <v>45227</v>
      </c>
      <c r="F1775">
        <f>YEAR(tblcustomers[[#This Row],[registered_date]])</f>
        <v>2023</v>
      </c>
      <c r="G1775" s="7">
        <f ca="1">TODAY() - tblcustomers[[#This Row],[registered_date]]</f>
        <v>582</v>
      </c>
      <c r="H1775" t="str">
        <f ca="1">IF(tblcustomers[[#This Row],[customer_age(days)]]&lt;=180, "New",
  IF(tblcustomers[[#This Row],[customer_age(days)]]&lt;=730, "Loyal", "Veteran"))</f>
        <v>Loyal</v>
      </c>
    </row>
    <row r="1776" spans="1:8" x14ac:dyDescent="0.2">
      <c r="A1776" t="s">
        <v>111</v>
      </c>
      <c r="B1776" t="s">
        <v>14070</v>
      </c>
      <c r="C1776" t="s">
        <v>12169</v>
      </c>
      <c r="D1776" t="s">
        <v>12062</v>
      </c>
      <c r="E1776" s="1">
        <v>45553</v>
      </c>
      <c r="F1776">
        <f>YEAR(tblcustomers[[#This Row],[registered_date]])</f>
        <v>2024</v>
      </c>
      <c r="G1776" s="7">
        <f ca="1">TODAY() - tblcustomers[[#This Row],[registered_date]]</f>
        <v>256</v>
      </c>
      <c r="H1776" t="str">
        <f ca="1">IF(tblcustomers[[#This Row],[customer_age(days)]]&lt;=180, "New",
  IF(tblcustomers[[#This Row],[customer_age(days)]]&lt;=730, "Loyal", "Veteran"))</f>
        <v>Loyal</v>
      </c>
    </row>
    <row r="1777" spans="1:8" x14ac:dyDescent="0.2">
      <c r="A1777" t="s">
        <v>2360</v>
      </c>
      <c r="B1777" t="s">
        <v>14071</v>
      </c>
      <c r="C1777" t="s">
        <v>12120</v>
      </c>
      <c r="D1777" t="s">
        <v>12212</v>
      </c>
      <c r="E1777" s="1">
        <v>44895</v>
      </c>
      <c r="F1777">
        <f>YEAR(tblcustomers[[#This Row],[registered_date]])</f>
        <v>2022</v>
      </c>
      <c r="G1777" s="7">
        <f ca="1">TODAY() - tblcustomers[[#This Row],[registered_date]]</f>
        <v>914</v>
      </c>
      <c r="H1777" t="str">
        <f ca="1">IF(tblcustomers[[#This Row],[customer_age(days)]]&lt;=180, "New",
  IF(tblcustomers[[#This Row],[customer_age(days)]]&lt;=730, "Loyal", "Veteran"))</f>
        <v>Veteran</v>
      </c>
    </row>
    <row r="1778" spans="1:8" x14ac:dyDescent="0.2">
      <c r="A1778" t="s">
        <v>3662</v>
      </c>
      <c r="B1778" t="s">
        <v>14072</v>
      </c>
      <c r="C1778" t="s">
        <v>12230</v>
      </c>
      <c r="D1778" t="s">
        <v>12102</v>
      </c>
      <c r="E1778" s="1">
        <v>45462</v>
      </c>
      <c r="F1778">
        <f>YEAR(tblcustomers[[#This Row],[registered_date]])</f>
        <v>2024</v>
      </c>
      <c r="G1778" s="7">
        <f ca="1">TODAY() - tblcustomers[[#This Row],[registered_date]]</f>
        <v>347</v>
      </c>
      <c r="H1778" t="str">
        <f ca="1">IF(tblcustomers[[#This Row],[customer_age(days)]]&lt;=180, "New",
  IF(tblcustomers[[#This Row],[customer_age(days)]]&lt;=730, "Loyal", "Veteran"))</f>
        <v>Loyal</v>
      </c>
    </row>
    <row r="1779" spans="1:8" x14ac:dyDescent="0.2">
      <c r="A1779" t="s">
        <v>3580</v>
      </c>
      <c r="B1779" t="s">
        <v>14073</v>
      </c>
      <c r="C1779" t="s">
        <v>12726</v>
      </c>
      <c r="D1779" t="s">
        <v>12034</v>
      </c>
      <c r="E1779" s="1">
        <v>44820</v>
      </c>
      <c r="F1779">
        <f>YEAR(tblcustomers[[#This Row],[registered_date]])</f>
        <v>2022</v>
      </c>
      <c r="G1779" s="7">
        <f ca="1">TODAY() - tblcustomers[[#This Row],[registered_date]]</f>
        <v>989</v>
      </c>
      <c r="H1779" t="str">
        <f ca="1">IF(tblcustomers[[#This Row],[customer_age(days)]]&lt;=180, "New",
  IF(tblcustomers[[#This Row],[customer_age(days)]]&lt;=730, "Loyal", "Veteran"))</f>
        <v>Veteran</v>
      </c>
    </row>
    <row r="1780" spans="1:8" x14ac:dyDescent="0.2">
      <c r="A1780" t="s">
        <v>1696</v>
      </c>
      <c r="B1780" t="s">
        <v>14074</v>
      </c>
      <c r="C1780" t="s">
        <v>12039</v>
      </c>
      <c r="D1780" t="s">
        <v>12151</v>
      </c>
      <c r="E1780" s="1">
        <v>45479</v>
      </c>
      <c r="F1780">
        <f>YEAR(tblcustomers[[#This Row],[registered_date]])</f>
        <v>2024</v>
      </c>
      <c r="G1780" s="7">
        <f ca="1">TODAY() - tblcustomers[[#This Row],[registered_date]]</f>
        <v>330</v>
      </c>
      <c r="H1780" t="str">
        <f ca="1">IF(tblcustomers[[#This Row],[customer_age(days)]]&lt;=180, "New",
  IF(tblcustomers[[#This Row],[customer_age(days)]]&lt;=730, "Loyal", "Veteran"))</f>
        <v>Loyal</v>
      </c>
    </row>
    <row r="1781" spans="1:8" x14ac:dyDescent="0.2">
      <c r="A1781" t="s">
        <v>5423</v>
      </c>
      <c r="B1781" t="s">
        <v>14075</v>
      </c>
      <c r="C1781" t="s">
        <v>12093</v>
      </c>
      <c r="D1781" t="s">
        <v>12067</v>
      </c>
      <c r="E1781" s="1">
        <v>44790</v>
      </c>
      <c r="F1781">
        <f>YEAR(tblcustomers[[#This Row],[registered_date]])</f>
        <v>2022</v>
      </c>
      <c r="G1781" s="7">
        <f ca="1">TODAY() - tblcustomers[[#This Row],[registered_date]]</f>
        <v>1019</v>
      </c>
      <c r="H1781" t="str">
        <f ca="1">IF(tblcustomers[[#This Row],[customer_age(days)]]&lt;=180, "New",
  IF(tblcustomers[[#This Row],[customer_age(days)]]&lt;=730, "Loyal", "Veteran"))</f>
        <v>Veteran</v>
      </c>
    </row>
    <row r="1782" spans="1:8" x14ac:dyDescent="0.2">
      <c r="A1782" t="s">
        <v>2645</v>
      </c>
      <c r="B1782" t="s">
        <v>14076</v>
      </c>
      <c r="C1782" t="s">
        <v>12909</v>
      </c>
      <c r="D1782" t="s">
        <v>58</v>
      </c>
      <c r="E1782" s="1">
        <v>45397</v>
      </c>
      <c r="F1782">
        <f>YEAR(tblcustomers[[#This Row],[registered_date]])</f>
        <v>2024</v>
      </c>
      <c r="G1782" s="7">
        <f ca="1">TODAY() - tblcustomers[[#This Row],[registered_date]]</f>
        <v>412</v>
      </c>
      <c r="H1782" t="str">
        <f ca="1">IF(tblcustomers[[#This Row],[customer_age(days)]]&lt;=180, "New",
  IF(tblcustomers[[#This Row],[customer_age(days)]]&lt;=730, "Loyal", "Veteran"))</f>
        <v>Loyal</v>
      </c>
    </row>
    <row r="1783" spans="1:8" x14ac:dyDescent="0.2">
      <c r="A1783" t="s">
        <v>1314</v>
      </c>
      <c r="B1783" t="s">
        <v>14077</v>
      </c>
      <c r="C1783" t="s">
        <v>12461</v>
      </c>
      <c r="D1783" t="s">
        <v>12056</v>
      </c>
      <c r="E1783" s="1">
        <v>45397</v>
      </c>
      <c r="F1783">
        <f>YEAR(tblcustomers[[#This Row],[registered_date]])</f>
        <v>2024</v>
      </c>
      <c r="G1783" s="7">
        <f ca="1">TODAY() - tblcustomers[[#This Row],[registered_date]]</f>
        <v>412</v>
      </c>
      <c r="H1783" t="str">
        <f ca="1">IF(tblcustomers[[#This Row],[customer_age(days)]]&lt;=180, "New",
  IF(tblcustomers[[#This Row],[customer_age(days)]]&lt;=730, "Loyal", "Veteran"))</f>
        <v>Loyal</v>
      </c>
    </row>
    <row r="1784" spans="1:8" x14ac:dyDescent="0.2">
      <c r="A1784" t="s">
        <v>3840</v>
      </c>
      <c r="B1784" t="s">
        <v>14078</v>
      </c>
      <c r="C1784" t="s">
        <v>12281</v>
      </c>
      <c r="D1784" t="s">
        <v>12042</v>
      </c>
      <c r="E1784" s="1">
        <v>45761</v>
      </c>
      <c r="F1784">
        <f>YEAR(tblcustomers[[#This Row],[registered_date]])</f>
        <v>2025</v>
      </c>
      <c r="G1784" s="7">
        <f ca="1">TODAY() - tblcustomers[[#This Row],[registered_date]]</f>
        <v>48</v>
      </c>
      <c r="H1784" t="str">
        <f ca="1">IF(tblcustomers[[#This Row],[customer_age(days)]]&lt;=180, "New",
  IF(tblcustomers[[#This Row],[customer_age(days)]]&lt;=730, "Loyal", "Veteran"))</f>
        <v>New</v>
      </c>
    </row>
    <row r="1785" spans="1:8" x14ac:dyDescent="0.2">
      <c r="A1785" t="s">
        <v>1956</v>
      </c>
      <c r="B1785" t="s">
        <v>14079</v>
      </c>
      <c r="C1785" t="s">
        <v>12764</v>
      </c>
      <c r="D1785" t="s">
        <v>12067</v>
      </c>
      <c r="E1785" s="1">
        <v>44882</v>
      </c>
      <c r="F1785">
        <f>YEAR(tblcustomers[[#This Row],[registered_date]])</f>
        <v>2022</v>
      </c>
      <c r="G1785" s="7">
        <f ca="1">TODAY() - tblcustomers[[#This Row],[registered_date]]</f>
        <v>927</v>
      </c>
      <c r="H1785" t="str">
        <f ca="1">IF(tblcustomers[[#This Row],[customer_age(days)]]&lt;=180, "New",
  IF(tblcustomers[[#This Row],[customer_age(days)]]&lt;=730, "Loyal", "Veteran"))</f>
        <v>Veteran</v>
      </c>
    </row>
    <row r="1786" spans="1:8" x14ac:dyDescent="0.2">
      <c r="A1786" t="s">
        <v>164</v>
      </c>
      <c r="B1786" t="s">
        <v>14080</v>
      </c>
      <c r="C1786" t="s">
        <v>12618</v>
      </c>
      <c r="D1786" t="s">
        <v>12102</v>
      </c>
      <c r="E1786" s="1">
        <v>45408</v>
      </c>
      <c r="F1786">
        <f>YEAR(tblcustomers[[#This Row],[registered_date]])</f>
        <v>2024</v>
      </c>
      <c r="G1786" s="7">
        <f ca="1">TODAY() - tblcustomers[[#This Row],[registered_date]]</f>
        <v>401</v>
      </c>
      <c r="H1786" t="str">
        <f ca="1">IF(tblcustomers[[#This Row],[customer_age(days)]]&lt;=180, "New",
  IF(tblcustomers[[#This Row],[customer_age(days)]]&lt;=730, "Loyal", "Veteran"))</f>
        <v>Loyal</v>
      </c>
    </row>
    <row r="1787" spans="1:8" x14ac:dyDescent="0.2">
      <c r="A1787" t="s">
        <v>2674</v>
      </c>
      <c r="B1787" t="s">
        <v>14081</v>
      </c>
      <c r="C1787" t="s">
        <v>12399</v>
      </c>
      <c r="D1787" t="s">
        <v>12086</v>
      </c>
      <c r="E1787" s="1">
        <v>45159</v>
      </c>
      <c r="F1787">
        <f>YEAR(tblcustomers[[#This Row],[registered_date]])</f>
        <v>2023</v>
      </c>
      <c r="G1787" s="7">
        <f ca="1">TODAY() - tblcustomers[[#This Row],[registered_date]]</f>
        <v>650</v>
      </c>
      <c r="H1787" t="str">
        <f ca="1">IF(tblcustomers[[#This Row],[customer_age(days)]]&lt;=180, "New",
  IF(tblcustomers[[#This Row],[customer_age(days)]]&lt;=730, "Loyal", "Veteran"))</f>
        <v>Loyal</v>
      </c>
    </row>
    <row r="1788" spans="1:8" x14ac:dyDescent="0.2">
      <c r="A1788" t="s">
        <v>2495</v>
      </c>
      <c r="B1788" t="s">
        <v>14082</v>
      </c>
      <c r="C1788" t="s">
        <v>12661</v>
      </c>
      <c r="D1788" t="s">
        <v>12070</v>
      </c>
      <c r="E1788" s="1">
        <v>44894</v>
      </c>
      <c r="F1788">
        <f>YEAR(tblcustomers[[#This Row],[registered_date]])</f>
        <v>2022</v>
      </c>
      <c r="G1788" s="7">
        <f ca="1">TODAY() - tblcustomers[[#This Row],[registered_date]]</f>
        <v>915</v>
      </c>
      <c r="H1788" t="str">
        <f ca="1">IF(tblcustomers[[#This Row],[customer_age(days)]]&lt;=180, "New",
  IF(tblcustomers[[#This Row],[customer_age(days)]]&lt;=730, "Loyal", "Veteran"))</f>
        <v>Veteran</v>
      </c>
    </row>
    <row r="1789" spans="1:8" x14ac:dyDescent="0.2">
      <c r="A1789" t="s">
        <v>4287</v>
      </c>
      <c r="B1789" t="s">
        <v>14083</v>
      </c>
      <c r="C1789" t="s">
        <v>12085</v>
      </c>
      <c r="D1789" t="s">
        <v>12265</v>
      </c>
      <c r="E1789" s="1">
        <v>44871</v>
      </c>
      <c r="F1789">
        <f>YEAR(tblcustomers[[#This Row],[registered_date]])</f>
        <v>2022</v>
      </c>
      <c r="G1789" s="7">
        <f ca="1">TODAY() - tblcustomers[[#This Row],[registered_date]]</f>
        <v>938</v>
      </c>
      <c r="H1789" t="str">
        <f ca="1">IF(tblcustomers[[#This Row],[customer_age(days)]]&lt;=180, "New",
  IF(tblcustomers[[#This Row],[customer_age(days)]]&lt;=730, "Loyal", "Veteran"))</f>
        <v>Veteran</v>
      </c>
    </row>
    <row r="1790" spans="1:8" x14ac:dyDescent="0.2">
      <c r="A1790" t="s">
        <v>9426</v>
      </c>
      <c r="B1790" t="s">
        <v>14084</v>
      </c>
      <c r="C1790" t="s">
        <v>12449</v>
      </c>
      <c r="D1790" t="s">
        <v>12265</v>
      </c>
      <c r="E1790" s="1">
        <v>44796</v>
      </c>
      <c r="F1790">
        <f>YEAR(tblcustomers[[#This Row],[registered_date]])</f>
        <v>2022</v>
      </c>
      <c r="G1790" s="7">
        <f ca="1">TODAY() - tblcustomers[[#This Row],[registered_date]]</f>
        <v>1013</v>
      </c>
      <c r="H1790" t="str">
        <f ca="1">IF(tblcustomers[[#This Row],[customer_age(days)]]&lt;=180, "New",
  IF(tblcustomers[[#This Row],[customer_age(days)]]&lt;=730, "Loyal", "Veteran"))</f>
        <v>Veteran</v>
      </c>
    </row>
    <row r="1791" spans="1:8" x14ac:dyDescent="0.2">
      <c r="A1791" t="s">
        <v>497</v>
      </c>
      <c r="B1791" t="s">
        <v>14085</v>
      </c>
      <c r="C1791" t="s">
        <v>12132</v>
      </c>
      <c r="D1791" t="s">
        <v>12083</v>
      </c>
      <c r="E1791" s="1">
        <v>45229</v>
      </c>
      <c r="F1791">
        <f>YEAR(tblcustomers[[#This Row],[registered_date]])</f>
        <v>2023</v>
      </c>
      <c r="G1791" s="7">
        <f ca="1">TODAY() - tblcustomers[[#This Row],[registered_date]]</f>
        <v>580</v>
      </c>
      <c r="H1791" t="str">
        <f ca="1">IF(tblcustomers[[#This Row],[customer_age(days)]]&lt;=180, "New",
  IF(tblcustomers[[#This Row],[customer_age(days)]]&lt;=730, "Loyal", "Veteran"))</f>
        <v>Loyal</v>
      </c>
    </row>
    <row r="1792" spans="1:8" x14ac:dyDescent="0.2">
      <c r="A1792" t="s">
        <v>569</v>
      </c>
      <c r="B1792" t="s">
        <v>14086</v>
      </c>
      <c r="C1792" t="s">
        <v>12064</v>
      </c>
      <c r="D1792" t="s">
        <v>12070</v>
      </c>
      <c r="E1792" s="1">
        <v>45628</v>
      </c>
      <c r="F1792">
        <f>YEAR(tblcustomers[[#This Row],[registered_date]])</f>
        <v>2024</v>
      </c>
      <c r="G1792" s="7">
        <f ca="1">TODAY() - tblcustomers[[#This Row],[registered_date]]</f>
        <v>181</v>
      </c>
      <c r="H1792" t="str">
        <f ca="1">IF(tblcustomers[[#This Row],[customer_age(days)]]&lt;=180, "New",
  IF(tblcustomers[[#This Row],[customer_age(days)]]&lt;=730, "Loyal", "Veteran"))</f>
        <v>Loyal</v>
      </c>
    </row>
    <row r="1793" spans="1:8" x14ac:dyDescent="0.2">
      <c r="A1793" t="s">
        <v>5707</v>
      </c>
      <c r="B1793" t="s">
        <v>14087</v>
      </c>
      <c r="C1793" t="s">
        <v>12219</v>
      </c>
      <c r="D1793" t="s">
        <v>12248</v>
      </c>
      <c r="E1793" s="1">
        <v>44435</v>
      </c>
      <c r="F1793">
        <f>YEAR(tblcustomers[[#This Row],[registered_date]])</f>
        <v>2021</v>
      </c>
      <c r="G1793" s="7">
        <f ca="1">TODAY() - tblcustomers[[#This Row],[registered_date]]</f>
        <v>1374</v>
      </c>
      <c r="H1793" t="str">
        <f ca="1">IF(tblcustomers[[#This Row],[customer_age(days)]]&lt;=180, "New",
  IF(tblcustomers[[#This Row],[customer_age(days)]]&lt;=730, "Loyal", "Veteran"))</f>
        <v>Veteran</v>
      </c>
    </row>
    <row r="1794" spans="1:8" x14ac:dyDescent="0.2">
      <c r="A1794" t="s">
        <v>3664</v>
      </c>
      <c r="B1794" t="s">
        <v>14088</v>
      </c>
      <c r="C1794" t="s">
        <v>12173</v>
      </c>
      <c r="D1794" t="s">
        <v>12118</v>
      </c>
      <c r="E1794" s="1">
        <v>44354</v>
      </c>
      <c r="F1794">
        <f>YEAR(tblcustomers[[#This Row],[registered_date]])</f>
        <v>2021</v>
      </c>
      <c r="G1794" s="7">
        <f ca="1">TODAY() - tblcustomers[[#This Row],[registered_date]]</f>
        <v>1455</v>
      </c>
      <c r="H1794" t="str">
        <f ca="1">IF(tblcustomers[[#This Row],[customer_age(days)]]&lt;=180, "New",
  IF(tblcustomers[[#This Row],[customer_age(days)]]&lt;=730, "Loyal", "Veteran"))</f>
        <v>Veteran</v>
      </c>
    </row>
    <row r="1795" spans="1:8" x14ac:dyDescent="0.2">
      <c r="A1795" t="s">
        <v>768</v>
      </c>
      <c r="B1795" t="s">
        <v>14089</v>
      </c>
      <c r="C1795" t="s">
        <v>12155</v>
      </c>
      <c r="D1795" t="s">
        <v>12118</v>
      </c>
      <c r="E1795" s="1">
        <v>45015</v>
      </c>
      <c r="F1795">
        <f>YEAR(tblcustomers[[#This Row],[registered_date]])</f>
        <v>2023</v>
      </c>
      <c r="G1795" s="7">
        <f ca="1">TODAY() - tblcustomers[[#This Row],[registered_date]]</f>
        <v>794</v>
      </c>
      <c r="H1795" t="str">
        <f ca="1">IF(tblcustomers[[#This Row],[customer_age(days)]]&lt;=180, "New",
  IF(tblcustomers[[#This Row],[customer_age(days)]]&lt;=730, "Loyal", "Veteran"))</f>
        <v>Veteran</v>
      </c>
    </row>
    <row r="1796" spans="1:8" x14ac:dyDescent="0.2">
      <c r="A1796" t="s">
        <v>5795</v>
      </c>
      <c r="B1796" t="s">
        <v>14090</v>
      </c>
      <c r="C1796" t="s">
        <v>12322</v>
      </c>
      <c r="D1796" t="s">
        <v>12248</v>
      </c>
      <c r="E1796" s="1">
        <v>44356</v>
      </c>
      <c r="F1796">
        <f>YEAR(tblcustomers[[#This Row],[registered_date]])</f>
        <v>2021</v>
      </c>
      <c r="G1796" s="7">
        <f ca="1">TODAY() - tblcustomers[[#This Row],[registered_date]]</f>
        <v>1453</v>
      </c>
      <c r="H1796" t="str">
        <f ca="1">IF(tblcustomers[[#This Row],[customer_age(days)]]&lt;=180, "New",
  IF(tblcustomers[[#This Row],[customer_age(days)]]&lt;=730, "Loyal", "Veteran"))</f>
        <v>Veteran</v>
      </c>
    </row>
    <row r="1797" spans="1:8" x14ac:dyDescent="0.2">
      <c r="A1797" t="s">
        <v>4434</v>
      </c>
      <c r="B1797" t="s">
        <v>14091</v>
      </c>
      <c r="C1797" t="s">
        <v>12753</v>
      </c>
      <c r="D1797" t="s">
        <v>12394</v>
      </c>
      <c r="E1797" s="1">
        <v>44810</v>
      </c>
      <c r="F1797">
        <f>YEAR(tblcustomers[[#This Row],[registered_date]])</f>
        <v>2022</v>
      </c>
      <c r="G1797" s="7">
        <f ca="1">TODAY() - tblcustomers[[#This Row],[registered_date]]</f>
        <v>999</v>
      </c>
      <c r="H1797" t="str">
        <f ca="1">IF(tblcustomers[[#This Row],[customer_age(days)]]&lt;=180, "New",
  IF(tblcustomers[[#This Row],[customer_age(days)]]&lt;=730, "Loyal", "Veteran"))</f>
        <v>Veteran</v>
      </c>
    </row>
    <row r="1798" spans="1:8" x14ac:dyDescent="0.2">
      <c r="A1798" t="s">
        <v>6587</v>
      </c>
      <c r="B1798" t="s">
        <v>14092</v>
      </c>
      <c r="C1798" t="s">
        <v>12328</v>
      </c>
      <c r="D1798" t="s">
        <v>12118</v>
      </c>
      <c r="E1798" s="1">
        <v>45027</v>
      </c>
      <c r="F1798">
        <f>YEAR(tblcustomers[[#This Row],[registered_date]])</f>
        <v>2023</v>
      </c>
      <c r="G1798" s="7">
        <f ca="1">TODAY() - tblcustomers[[#This Row],[registered_date]]</f>
        <v>782</v>
      </c>
      <c r="H1798" t="str">
        <f ca="1">IF(tblcustomers[[#This Row],[customer_age(days)]]&lt;=180, "New",
  IF(tblcustomers[[#This Row],[customer_age(days)]]&lt;=730, "Loyal", "Veteran"))</f>
        <v>Veteran</v>
      </c>
    </row>
    <row r="1799" spans="1:8" x14ac:dyDescent="0.2">
      <c r="A1799" t="s">
        <v>1530</v>
      </c>
      <c r="B1799" t="s">
        <v>14093</v>
      </c>
      <c r="C1799" t="s">
        <v>12509</v>
      </c>
      <c r="D1799" t="s">
        <v>58</v>
      </c>
      <c r="E1799" s="1">
        <v>44355</v>
      </c>
      <c r="F1799">
        <f>YEAR(tblcustomers[[#This Row],[registered_date]])</f>
        <v>2021</v>
      </c>
      <c r="G1799" s="7">
        <f ca="1">TODAY() - tblcustomers[[#This Row],[registered_date]]</f>
        <v>1454</v>
      </c>
      <c r="H1799" t="str">
        <f ca="1">IF(tblcustomers[[#This Row],[customer_age(days)]]&lt;=180, "New",
  IF(tblcustomers[[#This Row],[customer_age(days)]]&lt;=730, "Loyal", "Veteran"))</f>
        <v>Veteran</v>
      </c>
    </row>
    <row r="1800" spans="1:8" x14ac:dyDescent="0.2">
      <c r="A1800" t="s">
        <v>8318</v>
      </c>
      <c r="B1800" t="s">
        <v>14094</v>
      </c>
      <c r="C1800" t="s">
        <v>12340</v>
      </c>
      <c r="D1800" t="s">
        <v>12159</v>
      </c>
      <c r="E1800" s="1">
        <v>44408</v>
      </c>
      <c r="F1800">
        <f>YEAR(tblcustomers[[#This Row],[registered_date]])</f>
        <v>2021</v>
      </c>
      <c r="G1800" s="7">
        <f ca="1">TODAY() - tblcustomers[[#This Row],[registered_date]]</f>
        <v>1401</v>
      </c>
      <c r="H1800" t="str">
        <f ca="1">IF(tblcustomers[[#This Row],[customer_age(days)]]&lt;=180, "New",
  IF(tblcustomers[[#This Row],[customer_age(days)]]&lt;=730, "Loyal", "Veteran"))</f>
        <v>Veteran</v>
      </c>
    </row>
    <row r="1801" spans="1:8" x14ac:dyDescent="0.2">
      <c r="A1801" t="s">
        <v>410</v>
      </c>
      <c r="B1801" t="s">
        <v>14095</v>
      </c>
      <c r="C1801" t="s">
        <v>12058</v>
      </c>
      <c r="D1801" t="s">
        <v>12047</v>
      </c>
      <c r="E1801" s="1">
        <v>45380</v>
      </c>
      <c r="F1801">
        <f>YEAR(tblcustomers[[#This Row],[registered_date]])</f>
        <v>2024</v>
      </c>
      <c r="G1801" s="7">
        <f ca="1">TODAY() - tblcustomers[[#This Row],[registered_date]]</f>
        <v>429</v>
      </c>
      <c r="H1801" t="str">
        <f ca="1">IF(tblcustomers[[#This Row],[customer_age(days)]]&lt;=180, "New",
  IF(tblcustomers[[#This Row],[customer_age(days)]]&lt;=730, "Loyal", "Veteran"))</f>
        <v>Loyal</v>
      </c>
    </row>
    <row r="1802" spans="1:8" x14ac:dyDescent="0.2">
      <c r="A1802" t="s">
        <v>10463</v>
      </c>
      <c r="B1802" t="s">
        <v>14096</v>
      </c>
      <c r="C1802" t="s">
        <v>12328</v>
      </c>
      <c r="D1802" t="s">
        <v>12265</v>
      </c>
      <c r="E1802" s="1">
        <v>45000</v>
      </c>
      <c r="F1802">
        <f>YEAR(tblcustomers[[#This Row],[registered_date]])</f>
        <v>2023</v>
      </c>
      <c r="G1802" s="7">
        <f ca="1">TODAY() - tblcustomers[[#This Row],[registered_date]]</f>
        <v>809</v>
      </c>
      <c r="H1802" t="str">
        <f ca="1">IF(tblcustomers[[#This Row],[customer_age(days)]]&lt;=180, "New",
  IF(tblcustomers[[#This Row],[customer_age(days)]]&lt;=730, "Loyal", "Veteran"))</f>
        <v>Veteran</v>
      </c>
    </row>
    <row r="1803" spans="1:8" x14ac:dyDescent="0.2">
      <c r="A1803" t="s">
        <v>877</v>
      </c>
      <c r="B1803" t="s">
        <v>14097</v>
      </c>
      <c r="C1803" t="s">
        <v>12223</v>
      </c>
      <c r="D1803" t="s">
        <v>12086</v>
      </c>
      <c r="E1803" s="1">
        <v>45558</v>
      </c>
      <c r="F1803">
        <f>YEAR(tblcustomers[[#This Row],[registered_date]])</f>
        <v>2024</v>
      </c>
      <c r="G1803" s="7">
        <f ca="1">TODAY() - tblcustomers[[#This Row],[registered_date]]</f>
        <v>251</v>
      </c>
      <c r="H1803" t="str">
        <f ca="1">IF(tblcustomers[[#This Row],[customer_age(days)]]&lt;=180, "New",
  IF(tblcustomers[[#This Row],[customer_age(days)]]&lt;=730, "Loyal", "Veteran"))</f>
        <v>Loyal</v>
      </c>
    </row>
    <row r="1804" spans="1:8" x14ac:dyDescent="0.2">
      <c r="A1804" t="s">
        <v>1474</v>
      </c>
      <c r="B1804" t="s">
        <v>14098</v>
      </c>
      <c r="C1804" t="s">
        <v>12346</v>
      </c>
      <c r="D1804" t="s">
        <v>12255</v>
      </c>
      <c r="E1804" s="1">
        <v>44550</v>
      </c>
      <c r="F1804">
        <f>YEAR(tblcustomers[[#This Row],[registered_date]])</f>
        <v>2021</v>
      </c>
      <c r="G1804" s="7">
        <f ca="1">TODAY() - tblcustomers[[#This Row],[registered_date]]</f>
        <v>1259</v>
      </c>
      <c r="H1804" t="str">
        <f ca="1">IF(tblcustomers[[#This Row],[customer_age(days)]]&lt;=180, "New",
  IF(tblcustomers[[#This Row],[customer_age(days)]]&lt;=730, "Loyal", "Veteran"))</f>
        <v>Veteran</v>
      </c>
    </row>
    <row r="1805" spans="1:8" x14ac:dyDescent="0.2">
      <c r="A1805" t="s">
        <v>1466</v>
      </c>
      <c r="B1805" t="s">
        <v>14099</v>
      </c>
      <c r="C1805" t="s">
        <v>12176</v>
      </c>
      <c r="D1805" t="s">
        <v>12332</v>
      </c>
      <c r="E1805" s="1">
        <v>45122</v>
      </c>
      <c r="F1805">
        <f>YEAR(tblcustomers[[#This Row],[registered_date]])</f>
        <v>2023</v>
      </c>
      <c r="G1805" s="7">
        <f ca="1">TODAY() - tblcustomers[[#This Row],[registered_date]]</f>
        <v>687</v>
      </c>
      <c r="H1805" t="str">
        <f ca="1">IF(tblcustomers[[#This Row],[customer_age(days)]]&lt;=180, "New",
  IF(tblcustomers[[#This Row],[customer_age(days)]]&lt;=730, "Loyal", "Veteran"))</f>
        <v>Loyal</v>
      </c>
    </row>
    <row r="1806" spans="1:8" x14ac:dyDescent="0.2">
      <c r="A1806" t="s">
        <v>6593</v>
      </c>
      <c r="B1806" t="s">
        <v>12864</v>
      </c>
      <c r="C1806" t="s">
        <v>12271</v>
      </c>
      <c r="D1806" t="s">
        <v>12078</v>
      </c>
      <c r="E1806" s="1">
        <v>45013</v>
      </c>
      <c r="F1806">
        <f>YEAR(tblcustomers[[#This Row],[registered_date]])</f>
        <v>2023</v>
      </c>
      <c r="G1806" s="7">
        <f ca="1">TODAY() - tblcustomers[[#This Row],[registered_date]]</f>
        <v>796</v>
      </c>
      <c r="H1806" t="str">
        <f ca="1">IF(tblcustomers[[#This Row],[customer_age(days)]]&lt;=180, "New",
  IF(tblcustomers[[#This Row],[customer_age(days)]]&lt;=730, "Loyal", "Veteran"))</f>
        <v>Veteran</v>
      </c>
    </row>
    <row r="1807" spans="1:8" x14ac:dyDescent="0.2">
      <c r="A1807" t="s">
        <v>1501</v>
      </c>
      <c r="B1807" t="s">
        <v>14100</v>
      </c>
      <c r="C1807" t="s">
        <v>12567</v>
      </c>
      <c r="D1807" t="s">
        <v>12159</v>
      </c>
      <c r="E1807" s="1">
        <v>45100</v>
      </c>
      <c r="F1807">
        <f>YEAR(tblcustomers[[#This Row],[registered_date]])</f>
        <v>2023</v>
      </c>
      <c r="G1807" s="7">
        <f ca="1">TODAY() - tblcustomers[[#This Row],[registered_date]]</f>
        <v>709</v>
      </c>
      <c r="H1807" t="str">
        <f ca="1">IF(tblcustomers[[#This Row],[customer_age(days)]]&lt;=180, "New",
  IF(tblcustomers[[#This Row],[customer_age(days)]]&lt;=730, "Loyal", "Veteran"))</f>
        <v>Loyal</v>
      </c>
    </row>
    <row r="1808" spans="1:8" x14ac:dyDescent="0.2">
      <c r="A1808" t="s">
        <v>4563</v>
      </c>
      <c r="B1808" t="s">
        <v>13741</v>
      </c>
      <c r="C1808" t="s">
        <v>12411</v>
      </c>
      <c r="D1808" t="s">
        <v>12070</v>
      </c>
      <c r="E1808" s="1">
        <v>44636</v>
      </c>
      <c r="F1808">
        <f>YEAR(tblcustomers[[#This Row],[registered_date]])</f>
        <v>2022</v>
      </c>
      <c r="G1808" s="7">
        <f ca="1">TODAY() - tblcustomers[[#This Row],[registered_date]]</f>
        <v>1173</v>
      </c>
      <c r="H1808" t="str">
        <f ca="1">IF(tblcustomers[[#This Row],[customer_age(days)]]&lt;=180, "New",
  IF(tblcustomers[[#This Row],[customer_age(days)]]&lt;=730, "Loyal", "Veteran"))</f>
        <v>Veteran</v>
      </c>
    </row>
    <row r="1809" spans="1:8" x14ac:dyDescent="0.2">
      <c r="A1809" t="s">
        <v>52</v>
      </c>
      <c r="B1809" t="s">
        <v>14101</v>
      </c>
      <c r="C1809" t="s">
        <v>12184</v>
      </c>
      <c r="D1809" t="s">
        <v>12177</v>
      </c>
      <c r="E1809" s="1">
        <v>45381</v>
      </c>
      <c r="F1809">
        <f>YEAR(tblcustomers[[#This Row],[registered_date]])</f>
        <v>2024</v>
      </c>
      <c r="G1809" s="7">
        <f ca="1">TODAY() - tblcustomers[[#This Row],[registered_date]]</f>
        <v>428</v>
      </c>
      <c r="H1809" t="str">
        <f ca="1">IF(tblcustomers[[#This Row],[customer_age(days)]]&lt;=180, "New",
  IF(tblcustomers[[#This Row],[customer_age(days)]]&lt;=730, "Loyal", "Veteran"))</f>
        <v>Loyal</v>
      </c>
    </row>
    <row r="1810" spans="1:8" x14ac:dyDescent="0.2">
      <c r="A1810" t="s">
        <v>2362</v>
      </c>
      <c r="B1810" t="s">
        <v>14102</v>
      </c>
      <c r="C1810" t="s">
        <v>12565</v>
      </c>
      <c r="D1810" t="s">
        <v>12118</v>
      </c>
      <c r="E1810" s="1">
        <v>45435</v>
      </c>
      <c r="F1810">
        <f>YEAR(tblcustomers[[#This Row],[registered_date]])</f>
        <v>2024</v>
      </c>
      <c r="G1810" s="7">
        <f ca="1">TODAY() - tblcustomers[[#This Row],[registered_date]]</f>
        <v>374</v>
      </c>
      <c r="H1810" t="str">
        <f ca="1">IF(tblcustomers[[#This Row],[customer_age(days)]]&lt;=180, "New",
  IF(tblcustomers[[#This Row],[customer_age(days)]]&lt;=730, "Loyal", "Veteran"))</f>
        <v>Loyal</v>
      </c>
    </row>
    <row r="1811" spans="1:8" x14ac:dyDescent="0.2">
      <c r="A1811" t="s">
        <v>1760</v>
      </c>
      <c r="B1811" t="s">
        <v>14103</v>
      </c>
      <c r="C1811" t="s">
        <v>12161</v>
      </c>
      <c r="D1811" t="s">
        <v>12029</v>
      </c>
      <c r="E1811" s="1">
        <v>45322</v>
      </c>
      <c r="F1811">
        <f>YEAR(tblcustomers[[#This Row],[registered_date]])</f>
        <v>2024</v>
      </c>
      <c r="G1811" s="7">
        <f ca="1">TODAY() - tblcustomers[[#This Row],[registered_date]]</f>
        <v>487</v>
      </c>
      <c r="H1811" t="str">
        <f ca="1">IF(tblcustomers[[#This Row],[customer_age(days)]]&lt;=180, "New",
  IF(tblcustomers[[#This Row],[customer_age(days)]]&lt;=730, "Loyal", "Veteran"))</f>
        <v>Loyal</v>
      </c>
    </row>
    <row r="1812" spans="1:8" x14ac:dyDescent="0.2">
      <c r="A1812" t="s">
        <v>3325</v>
      </c>
      <c r="B1812" t="s">
        <v>14104</v>
      </c>
      <c r="C1812" t="s">
        <v>12336</v>
      </c>
      <c r="D1812" t="s">
        <v>12109</v>
      </c>
      <c r="E1812" s="1">
        <v>44644</v>
      </c>
      <c r="F1812">
        <f>YEAR(tblcustomers[[#This Row],[registered_date]])</f>
        <v>2022</v>
      </c>
      <c r="G1812" s="7">
        <f ca="1">TODAY() - tblcustomers[[#This Row],[registered_date]]</f>
        <v>1165</v>
      </c>
      <c r="H1812" t="str">
        <f ca="1">IF(tblcustomers[[#This Row],[customer_age(days)]]&lt;=180, "New",
  IF(tblcustomers[[#This Row],[customer_age(days)]]&lt;=730, "Loyal", "Veteran"))</f>
        <v>Veteran</v>
      </c>
    </row>
    <row r="1813" spans="1:8" x14ac:dyDescent="0.2">
      <c r="A1813" t="s">
        <v>430</v>
      </c>
      <c r="B1813" t="s">
        <v>14105</v>
      </c>
      <c r="C1813" t="s">
        <v>12124</v>
      </c>
      <c r="D1813" t="s">
        <v>12425</v>
      </c>
      <c r="E1813" s="1">
        <v>44936</v>
      </c>
      <c r="F1813">
        <f>YEAR(tblcustomers[[#This Row],[registered_date]])</f>
        <v>2023</v>
      </c>
      <c r="G1813" s="7">
        <f ca="1">TODAY() - tblcustomers[[#This Row],[registered_date]]</f>
        <v>873</v>
      </c>
      <c r="H1813" t="str">
        <f ca="1">IF(tblcustomers[[#This Row],[customer_age(days)]]&lt;=180, "New",
  IF(tblcustomers[[#This Row],[customer_age(days)]]&lt;=730, "Loyal", "Veteran"))</f>
        <v>Veteran</v>
      </c>
    </row>
    <row r="1814" spans="1:8" x14ac:dyDescent="0.2">
      <c r="A1814" t="s">
        <v>2354</v>
      </c>
      <c r="B1814" t="s">
        <v>14106</v>
      </c>
      <c r="C1814" t="s">
        <v>12403</v>
      </c>
      <c r="D1814" t="s">
        <v>12044</v>
      </c>
      <c r="E1814" s="1">
        <v>44868</v>
      </c>
      <c r="F1814">
        <f>YEAR(tblcustomers[[#This Row],[registered_date]])</f>
        <v>2022</v>
      </c>
      <c r="G1814" s="7">
        <f ca="1">TODAY() - tblcustomers[[#This Row],[registered_date]]</f>
        <v>941</v>
      </c>
      <c r="H1814" t="str">
        <f ca="1">IF(tblcustomers[[#This Row],[customer_age(days)]]&lt;=180, "New",
  IF(tblcustomers[[#This Row],[customer_age(days)]]&lt;=730, "Loyal", "Veteran"))</f>
        <v>Veteran</v>
      </c>
    </row>
    <row r="1815" spans="1:8" x14ac:dyDescent="0.2">
      <c r="A1815" t="s">
        <v>1581</v>
      </c>
      <c r="B1815" t="s">
        <v>14107</v>
      </c>
      <c r="C1815" t="s">
        <v>12115</v>
      </c>
      <c r="D1815" t="s">
        <v>12091</v>
      </c>
      <c r="E1815" s="1">
        <v>44516</v>
      </c>
      <c r="F1815">
        <f>YEAR(tblcustomers[[#This Row],[registered_date]])</f>
        <v>2021</v>
      </c>
      <c r="G1815" s="7">
        <f ca="1">TODAY() - tblcustomers[[#This Row],[registered_date]]</f>
        <v>1293</v>
      </c>
      <c r="H1815" t="str">
        <f ca="1">IF(tblcustomers[[#This Row],[customer_age(days)]]&lt;=180, "New",
  IF(tblcustomers[[#This Row],[customer_age(days)]]&lt;=730, "Loyal", "Veteran"))</f>
        <v>Veteran</v>
      </c>
    </row>
    <row r="1816" spans="1:8" x14ac:dyDescent="0.2">
      <c r="A1816" t="s">
        <v>1093</v>
      </c>
      <c r="B1816" t="s">
        <v>14108</v>
      </c>
      <c r="C1816" t="s">
        <v>13016</v>
      </c>
      <c r="D1816" t="s">
        <v>12177</v>
      </c>
      <c r="E1816" s="1">
        <v>44842</v>
      </c>
      <c r="F1816">
        <f>YEAR(tblcustomers[[#This Row],[registered_date]])</f>
        <v>2022</v>
      </c>
      <c r="G1816" s="7">
        <f ca="1">TODAY() - tblcustomers[[#This Row],[registered_date]]</f>
        <v>967</v>
      </c>
      <c r="H1816" t="str">
        <f ca="1">IF(tblcustomers[[#This Row],[customer_age(days)]]&lt;=180, "New",
  IF(tblcustomers[[#This Row],[customer_age(days)]]&lt;=730, "Loyal", "Veteran"))</f>
        <v>Veteran</v>
      </c>
    </row>
    <row r="1817" spans="1:8" x14ac:dyDescent="0.2">
      <c r="A1817" t="s">
        <v>5922</v>
      </c>
      <c r="B1817" t="s">
        <v>14109</v>
      </c>
      <c r="C1817" t="s">
        <v>12459</v>
      </c>
      <c r="D1817" t="s">
        <v>12067</v>
      </c>
      <c r="E1817" s="1">
        <v>44845</v>
      </c>
      <c r="F1817">
        <f>YEAR(tblcustomers[[#This Row],[registered_date]])</f>
        <v>2022</v>
      </c>
      <c r="G1817" s="7">
        <f ca="1">TODAY() - tblcustomers[[#This Row],[registered_date]]</f>
        <v>964</v>
      </c>
      <c r="H1817" t="str">
        <f ca="1">IF(tblcustomers[[#This Row],[customer_age(days)]]&lt;=180, "New",
  IF(tblcustomers[[#This Row],[customer_age(days)]]&lt;=730, "Loyal", "Veteran"))</f>
        <v>Veteran</v>
      </c>
    </row>
    <row r="1818" spans="1:8" x14ac:dyDescent="0.2">
      <c r="A1818" t="s">
        <v>3012</v>
      </c>
      <c r="B1818" t="s">
        <v>14110</v>
      </c>
      <c r="C1818" t="s">
        <v>12371</v>
      </c>
      <c r="D1818" t="s">
        <v>58</v>
      </c>
      <c r="E1818" s="1">
        <v>44633</v>
      </c>
      <c r="F1818">
        <f>YEAR(tblcustomers[[#This Row],[registered_date]])</f>
        <v>2022</v>
      </c>
      <c r="G1818" s="7">
        <f ca="1">TODAY() - tblcustomers[[#This Row],[registered_date]]</f>
        <v>1176</v>
      </c>
      <c r="H1818" t="str">
        <f ca="1">IF(tblcustomers[[#This Row],[customer_age(days)]]&lt;=180, "New",
  IF(tblcustomers[[#This Row],[customer_age(days)]]&lt;=730, "Loyal", "Veteran"))</f>
        <v>Veteran</v>
      </c>
    </row>
    <row r="1819" spans="1:8" x14ac:dyDescent="0.2">
      <c r="A1819" t="s">
        <v>5411</v>
      </c>
      <c r="B1819" t="s">
        <v>14111</v>
      </c>
      <c r="C1819" t="s">
        <v>12167</v>
      </c>
      <c r="D1819" t="s">
        <v>12118</v>
      </c>
      <c r="E1819" s="1">
        <v>45385</v>
      </c>
      <c r="F1819">
        <f>YEAR(tblcustomers[[#This Row],[registered_date]])</f>
        <v>2024</v>
      </c>
      <c r="G1819" s="7">
        <f ca="1">TODAY() - tblcustomers[[#This Row],[registered_date]]</f>
        <v>424</v>
      </c>
      <c r="H1819" t="str">
        <f ca="1">IF(tblcustomers[[#This Row],[customer_age(days)]]&lt;=180, "New",
  IF(tblcustomers[[#This Row],[customer_age(days)]]&lt;=730, "Loyal", "Veteran"))</f>
        <v>Loyal</v>
      </c>
    </row>
    <row r="1820" spans="1:8" x14ac:dyDescent="0.2">
      <c r="A1820" t="s">
        <v>3586</v>
      </c>
      <c r="B1820" t="s">
        <v>14112</v>
      </c>
      <c r="C1820" t="s">
        <v>12334</v>
      </c>
      <c r="D1820" t="s">
        <v>12394</v>
      </c>
      <c r="E1820" s="1">
        <v>45497</v>
      </c>
      <c r="F1820">
        <f>YEAR(tblcustomers[[#This Row],[registered_date]])</f>
        <v>2024</v>
      </c>
      <c r="G1820" s="7">
        <f ca="1">TODAY() - tblcustomers[[#This Row],[registered_date]]</f>
        <v>312</v>
      </c>
      <c r="H1820" t="str">
        <f ca="1">IF(tblcustomers[[#This Row],[customer_age(days)]]&lt;=180, "New",
  IF(tblcustomers[[#This Row],[customer_age(days)]]&lt;=730, "Loyal", "Veteran"))</f>
        <v>Loyal</v>
      </c>
    </row>
    <row r="1821" spans="1:8" x14ac:dyDescent="0.2">
      <c r="A1821" t="s">
        <v>5970</v>
      </c>
      <c r="B1821" t="s">
        <v>14113</v>
      </c>
      <c r="C1821" t="s">
        <v>12550</v>
      </c>
      <c r="D1821" t="s">
        <v>12394</v>
      </c>
      <c r="E1821" s="1">
        <v>44716</v>
      </c>
      <c r="F1821">
        <f>YEAR(tblcustomers[[#This Row],[registered_date]])</f>
        <v>2022</v>
      </c>
      <c r="G1821" s="7">
        <f ca="1">TODAY() - tblcustomers[[#This Row],[registered_date]]</f>
        <v>1093</v>
      </c>
      <c r="H1821" t="str">
        <f ca="1">IF(tblcustomers[[#This Row],[customer_age(days)]]&lt;=180, "New",
  IF(tblcustomers[[#This Row],[customer_age(days)]]&lt;=730, "Loyal", "Veteran"))</f>
        <v>Veteran</v>
      </c>
    </row>
    <row r="1822" spans="1:8" x14ac:dyDescent="0.2">
      <c r="A1822" t="s">
        <v>735</v>
      </c>
      <c r="B1822" t="s">
        <v>14114</v>
      </c>
      <c r="C1822" t="s">
        <v>12139</v>
      </c>
      <c r="D1822" t="s">
        <v>12118</v>
      </c>
      <c r="E1822" s="1">
        <v>44548</v>
      </c>
      <c r="F1822">
        <f>YEAR(tblcustomers[[#This Row],[registered_date]])</f>
        <v>2021</v>
      </c>
      <c r="G1822" s="7">
        <f ca="1">TODAY() - tblcustomers[[#This Row],[registered_date]]</f>
        <v>1261</v>
      </c>
      <c r="H1822" t="str">
        <f ca="1">IF(tblcustomers[[#This Row],[customer_age(days)]]&lt;=180, "New",
  IF(tblcustomers[[#This Row],[customer_age(days)]]&lt;=730, "Loyal", "Veteran"))</f>
        <v>Veteran</v>
      </c>
    </row>
    <row r="1823" spans="1:8" x14ac:dyDescent="0.2">
      <c r="A1823" t="s">
        <v>2365</v>
      </c>
      <c r="B1823" t="s">
        <v>14115</v>
      </c>
      <c r="C1823" t="s">
        <v>12396</v>
      </c>
      <c r="D1823" t="s">
        <v>12050</v>
      </c>
      <c r="E1823" s="1">
        <v>45615</v>
      </c>
      <c r="F1823">
        <f>YEAR(tblcustomers[[#This Row],[registered_date]])</f>
        <v>2024</v>
      </c>
      <c r="G1823" s="7">
        <f ca="1">TODAY() - tblcustomers[[#This Row],[registered_date]]</f>
        <v>194</v>
      </c>
      <c r="H1823" t="str">
        <f ca="1">IF(tblcustomers[[#This Row],[customer_age(days)]]&lt;=180, "New",
  IF(tblcustomers[[#This Row],[customer_age(days)]]&lt;=730, "Loyal", "Veteran"))</f>
        <v>Loyal</v>
      </c>
    </row>
    <row r="1824" spans="1:8" x14ac:dyDescent="0.2">
      <c r="A1824" t="s">
        <v>7702</v>
      </c>
      <c r="B1824" t="s">
        <v>14116</v>
      </c>
      <c r="C1824" t="s">
        <v>12716</v>
      </c>
      <c r="D1824" t="s">
        <v>12133</v>
      </c>
      <c r="E1824" s="1">
        <v>45307</v>
      </c>
      <c r="F1824">
        <f>YEAR(tblcustomers[[#This Row],[registered_date]])</f>
        <v>2024</v>
      </c>
      <c r="G1824" s="7">
        <f ca="1">TODAY() - tblcustomers[[#This Row],[registered_date]]</f>
        <v>502</v>
      </c>
      <c r="H1824" t="str">
        <f ca="1">IF(tblcustomers[[#This Row],[customer_age(days)]]&lt;=180, "New",
  IF(tblcustomers[[#This Row],[customer_age(days)]]&lt;=730, "Loyal", "Veteran"))</f>
        <v>Loyal</v>
      </c>
    </row>
    <row r="1825" spans="1:8" x14ac:dyDescent="0.2">
      <c r="A1825" t="s">
        <v>2179</v>
      </c>
      <c r="B1825" t="s">
        <v>14117</v>
      </c>
      <c r="C1825" t="s">
        <v>12937</v>
      </c>
      <c r="D1825" t="s">
        <v>12133</v>
      </c>
      <c r="E1825" s="1">
        <v>45465</v>
      </c>
      <c r="F1825">
        <f>YEAR(tblcustomers[[#This Row],[registered_date]])</f>
        <v>2024</v>
      </c>
      <c r="G1825" s="7">
        <f ca="1">TODAY() - tblcustomers[[#This Row],[registered_date]]</f>
        <v>344</v>
      </c>
      <c r="H1825" t="str">
        <f ca="1">IF(tblcustomers[[#This Row],[customer_age(days)]]&lt;=180, "New",
  IF(tblcustomers[[#This Row],[customer_age(days)]]&lt;=730, "Loyal", "Veteran"))</f>
        <v>Loyal</v>
      </c>
    </row>
    <row r="1826" spans="1:8" x14ac:dyDescent="0.2">
      <c r="A1826" t="s">
        <v>3322</v>
      </c>
      <c r="B1826" t="s">
        <v>14118</v>
      </c>
      <c r="C1826" t="s">
        <v>12857</v>
      </c>
      <c r="D1826" t="s">
        <v>12162</v>
      </c>
      <c r="E1826" s="1">
        <v>45731</v>
      </c>
      <c r="F1826">
        <f>YEAR(tblcustomers[[#This Row],[registered_date]])</f>
        <v>2025</v>
      </c>
      <c r="G1826" s="7">
        <f ca="1">TODAY() - tblcustomers[[#This Row],[registered_date]]</f>
        <v>78</v>
      </c>
      <c r="H1826" t="str">
        <f ca="1">IF(tblcustomers[[#This Row],[customer_age(days)]]&lt;=180, "New",
  IF(tblcustomers[[#This Row],[customer_age(days)]]&lt;=730, "Loyal", "Veteran"))</f>
        <v>New</v>
      </c>
    </row>
    <row r="1827" spans="1:8" x14ac:dyDescent="0.2">
      <c r="A1827" t="s">
        <v>1091</v>
      </c>
      <c r="B1827" t="s">
        <v>14119</v>
      </c>
      <c r="C1827" t="s">
        <v>12292</v>
      </c>
      <c r="D1827" t="s">
        <v>12394</v>
      </c>
      <c r="E1827" s="1">
        <v>45042</v>
      </c>
      <c r="F1827">
        <f>YEAR(tblcustomers[[#This Row],[registered_date]])</f>
        <v>2023</v>
      </c>
      <c r="G1827" s="7">
        <f ca="1">TODAY() - tblcustomers[[#This Row],[registered_date]]</f>
        <v>767</v>
      </c>
      <c r="H1827" t="str">
        <f ca="1">IF(tblcustomers[[#This Row],[customer_age(days)]]&lt;=180, "New",
  IF(tblcustomers[[#This Row],[customer_age(days)]]&lt;=730, "Loyal", "Veteran"))</f>
        <v>Veteran</v>
      </c>
    </row>
    <row r="1828" spans="1:8" x14ac:dyDescent="0.2">
      <c r="A1828" t="s">
        <v>1736</v>
      </c>
      <c r="B1828" t="s">
        <v>14120</v>
      </c>
      <c r="C1828" t="s">
        <v>12514</v>
      </c>
      <c r="D1828" t="s">
        <v>12246</v>
      </c>
      <c r="E1828" s="1">
        <v>45159</v>
      </c>
      <c r="F1828">
        <f>YEAR(tblcustomers[[#This Row],[registered_date]])</f>
        <v>2023</v>
      </c>
      <c r="G1828" s="7">
        <f ca="1">TODAY() - tblcustomers[[#This Row],[registered_date]]</f>
        <v>650</v>
      </c>
      <c r="H1828" t="str">
        <f ca="1">IF(tblcustomers[[#This Row],[customer_age(days)]]&lt;=180, "New",
  IF(tblcustomers[[#This Row],[customer_age(days)]]&lt;=730, "Loyal", "Veteran"))</f>
        <v>Loyal</v>
      </c>
    </row>
    <row r="1829" spans="1:8" x14ac:dyDescent="0.2">
      <c r="A1829" t="s">
        <v>6065</v>
      </c>
      <c r="B1829" t="s">
        <v>14121</v>
      </c>
      <c r="C1829" t="s">
        <v>12273</v>
      </c>
      <c r="D1829" t="s">
        <v>12109</v>
      </c>
      <c r="E1829" s="1">
        <v>45428</v>
      </c>
      <c r="F1829">
        <f>YEAR(tblcustomers[[#This Row],[registered_date]])</f>
        <v>2024</v>
      </c>
      <c r="G1829" s="7">
        <f ca="1">TODAY() - tblcustomers[[#This Row],[registered_date]]</f>
        <v>381</v>
      </c>
      <c r="H1829" t="str">
        <f ca="1">IF(tblcustomers[[#This Row],[customer_age(days)]]&lt;=180, "New",
  IF(tblcustomers[[#This Row],[customer_age(days)]]&lt;=730, "Loyal", "Veteran"))</f>
        <v>Loyal</v>
      </c>
    </row>
    <row r="1830" spans="1:8" x14ac:dyDescent="0.2">
      <c r="A1830" t="s">
        <v>1214</v>
      </c>
      <c r="B1830" t="s">
        <v>14122</v>
      </c>
      <c r="C1830" t="s">
        <v>12106</v>
      </c>
      <c r="D1830" t="s">
        <v>12221</v>
      </c>
      <c r="E1830" s="1">
        <v>44641</v>
      </c>
      <c r="F1830">
        <f>YEAR(tblcustomers[[#This Row],[registered_date]])</f>
        <v>2022</v>
      </c>
      <c r="G1830" s="7">
        <f ca="1">TODAY() - tblcustomers[[#This Row],[registered_date]]</f>
        <v>1168</v>
      </c>
      <c r="H1830" t="str">
        <f ca="1">IF(tblcustomers[[#This Row],[customer_age(days)]]&lt;=180, "New",
  IF(tblcustomers[[#This Row],[customer_age(days)]]&lt;=730, "Loyal", "Veteran"))</f>
        <v>Veteran</v>
      </c>
    </row>
    <row r="1831" spans="1:8" x14ac:dyDescent="0.2">
      <c r="A1831" t="s">
        <v>9508</v>
      </c>
      <c r="B1831" t="s">
        <v>14123</v>
      </c>
      <c r="C1831" t="s">
        <v>12363</v>
      </c>
      <c r="D1831" t="s">
        <v>12070</v>
      </c>
      <c r="E1831" s="1">
        <v>44462</v>
      </c>
      <c r="F1831">
        <f>YEAR(tblcustomers[[#This Row],[registered_date]])</f>
        <v>2021</v>
      </c>
      <c r="G1831" s="7">
        <f ca="1">TODAY() - tblcustomers[[#This Row],[registered_date]]</f>
        <v>1347</v>
      </c>
      <c r="H1831" t="str">
        <f ca="1">IF(tblcustomers[[#This Row],[customer_age(days)]]&lt;=180, "New",
  IF(tblcustomers[[#This Row],[customer_age(days)]]&lt;=730, "Loyal", "Veteran"))</f>
        <v>Veteran</v>
      </c>
    </row>
    <row r="1832" spans="1:8" x14ac:dyDescent="0.2">
      <c r="A1832" t="s">
        <v>238</v>
      </c>
      <c r="B1832" t="s">
        <v>14124</v>
      </c>
      <c r="C1832" t="s">
        <v>12542</v>
      </c>
      <c r="D1832" t="s">
        <v>12255</v>
      </c>
      <c r="E1832" s="1">
        <v>44968</v>
      </c>
      <c r="F1832">
        <f>YEAR(tblcustomers[[#This Row],[registered_date]])</f>
        <v>2023</v>
      </c>
      <c r="G1832" s="7">
        <f ca="1">TODAY() - tblcustomers[[#This Row],[registered_date]]</f>
        <v>841</v>
      </c>
      <c r="H1832" t="str">
        <f ca="1">IF(tblcustomers[[#This Row],[customer_age(days)]]&lt;=180, "New",
  IF(tblcustomers[[#This Row],[customer_age(days)]]&lt;=730, "Loyal", "Veteran"))</f>
        <v>Veteran</v>
      </c>
    </row>
    <row r="1833" spans="1:8" x14ac:dyDescent="0.2">
      <c r="A1833" t="s">
        <v>20</v>
      </c>
      <c r="B1833" t="s">
        <v>14125</v>
      </c>
      <c r="C1833" t="s">
        <v>12804</v>
      </c>
      <c r="D1833" t="s">
        <v>12342</v>
      </c>
      <c r="E1833" s="1">
        <v>45265</v>
      </c>
      <c r="F1833">
        <f>YEAR(tblcustomers[[#This Row],[registered_date]])</f>
        <v>2023</v>
      </c>
      <c r="G1833" s="7">
        <f ca="1">TODAY() - tblcustomers[[#This Row],[registered_date]]</f>
        <v>544</v>
      </c>
      <c r="H1833" t="str">
        <f ca="1">IF(tblcustomers[[#This Row],[customer_age(days)]]&lt;=180, "New",
  IF(tblcustomers[[#This Row],[customer_age(days)]]&lt;=730, "Loyal", "Veteran"))</f>
        <v>Loyal</v>
      </c>
    </row>
    <row r="1834" spans="1:8" x14ac:dyDescent="0.2">
      <c r="A1834" t="s">
        <v>4045</v>
      </c>
      <c r="B1834" t="s">
        <v>14126</v>
      </c>
      <c r="C1834" t="s">
        <v>12226</v>
      </c>
      <c r="D1834" t="s">
        <v>12070</v>
      </c>
      <c r="E1834" s="1">
        <v>45445</v>
      </c>
      <c r="F1834">
        <f>YEAR(tblcustomers[[#This Row],[registered_date]])</f>
        <v>2024</v>
      </c>
      <c r="G1834" s="7">
        <f ca="1">TODAY() - tblcustomers[[#This Row],[registered_date]]</f>
        <v>364</v>
      </c>
      <c r="H1834" t="str">
        <f ca="1">IF(tblcustomers[[#This Row],[customer_age(days)]]&lt;=180, "New",
  IF(tblcustomers[[#This Row],[customer_age(days)]]&lt;=730, "Loyal", "Veteran"))</f>
        <v>Loyal</v>
      </c>
    </row>
    <row r="1835" spans="1:8" x14ac:dyDescent="0.2">
      <c r="A1835" t="s">
        <v>1334</v>
      </c>
      <c r="B1835" t="s">
        <v>14127</v>
      </c>
      <c r="C1835" t="s">
        <v>12392</v>
      </c>
      <c r="D1835" t="s">
        <v>12062</v>
      </c>
      <c r="E1835" s="1">
        <v>44763</v>
      </c>
      <c r="F1835">
        <f>YEAR(tblcustomers[[#This Row],[registered_date]])</f>
        <v>2022</v>
      </c>
      <c r="G1835" s="7">
        <f ca="1">TODAY() - tblcustomers[[#This Row],[registered_date]]</f>
        <v>1046</v>
      </c>
      <c r="H1835" t="str">
        <f ca="1">IF(tblcustomers[[#This Row],[customer_age(days)]]&lt;=180, "New",
  IF(tblcustomers[[#This Row],[customer_age(days)]]&lt;=730, "Loyal", "Veteran"))</f>
        <v>Veteran</v>
      </c>
    </row>
    <row r="1836" spans="1:8" x14ac:dyDescent="0.2">
      <c r="A1836" t="s">
        <v>1294</v>
      </c>
      <c r="B1836" t="s">
        <v>14128</v>
      </c>
      <c r="C1836" t="s">
        <v>12108</v>
      </c>
      <c r="D1836" t="s">
        <v>12159</v>
      </c>
      <c r="E1836" s="1">
        <v>44406</v>
      </c>
      <c r="F1836">
        <f>YEAR(tblcustomers[[#This Row],[registered_date]])</f>
        <v>2021</v>
      </c>
      <c r="G1836" s="7">
        <f ca="1">TODAY() - tblcustomers[[#This Row],[registered_date]]</f>
        <v>1403</v>
      </c>
      <c r="H1836" t="str">
        <f ca="1">IF(tblcustomers[[#This Row],[customer_age(days)]]&lt;=180, "New",
  IF(tblcustomers[[#This Row],[customer_age(days)]]&lt;=730, "Loyal", "Veteran"))</f>
        <v>Veteran</v>
      </c>
    </row>
    <row r="1837" spans="1:8" x14ac:dyDescent="0.2">
      <c r="A1837" t="s">
        <v>236</v>
      </c>
      <c r="B1837" t="s">
        <v>14129</v>
      </c>
      <c r="C1837" t="s">
        <v>12661</v>
      </c>
      <c r="D1837" t="s">
        <v>12109</v>
      </c>
      <c r="E1837" s="1">
        <v>45702</v>
      </c>
      <c r="F1837">
        <f>YEAR(tblcustomers[[#This Row],[registered_date]])</f>
        <v>2025</v>
      </c>
      <c r="G1837" s="7">
        <f ca="1">TODAY() - tblcustomers[[#This Row],[registered_date]]</f>
        <v>107</v>
      </c>
      <c r="H1837" t="str">
        <f ca="1">IF(tblcustomers[[#This Row],[customer_age(days)]]&lt;=180, "New",
  IF(tblcustomers[[#This Row],[customer_age(days)]]&lt;=730, "Loyal", "Veteran"))</f>
        <v>New</v>
      </c>
    </row>
    <row r="1838" spans="1:8" x14ac:dyDescent="0.2">
      <c r="A1838" t="s">
        <v>2998</v>
      </c>
      <c r="B1838" t="s">
        <v>14130</v>
      </c>
      <c r="C1838" t="s">
        <v>12618</v>
      </c>
      <c r="D1838" t="s">
        <v>12342</v>
      </c>
      <c r="E1838" s="1">
        <v>45176</v>
      </c>
      <c r="F1838">
        <f>YEAR(tblcustomers[[#This Row],[registered_date]])</f>
        <v>2023</v>
      </c>
      <c r="G1838" s="7">
        <f ca="1">TODAY() - tblcustomers[[#This Row],[registered_date]]</f>
        <v>633</v>
      </c>
      <c r="H1838" t="str">
        <f ca="1">IF(tblcustomers[[#This Row],[customer_age(days)]]&lt;=180, "New",
  IF(tblcustomers[[#This Row],[customer_age(days)]]&lt;=730, "Loyal", "Veteran"))</f>
        <v>Loyal</v>
      </c>
    </row>
    <row r="1839" spans="1:8" x14ac:dyDescent="0.2">
      <c r="A1839" t="s">
        <v>2485</v>
      </c>
      <c r="B1839" t="s">
        <v>14131</v>
      </c>
      <c r="C1839" t="s">
        <v>12169</v>
      </c>
      <c r="D1839" t="s">
        <v>12059</v>
      </c>
      <c r="E1839" s="1">
        <v>44475</v>
      </c>
      <c r="F1839">
        <f>YEAR(tblcustomers[[#This Row],[registered_date]])</f>
        <v>2021</v>
      </c>
      <c r="G1839" s="7">
        <f ca="1">TODAY() - tblcustomers[[#This Row],[registered_date]]</f>
        <v>1334</v>
      </c>
      <c r="H1839" t="str">
        <f ca="1">IF(tblcustomers[[#This Row],[customer_age(days)]]&lt;=180, "New",
  IF(tblcustomers[[#This Row],[customer_age(days)]]&lt;=730, "Loyal", "Veteran"))</f>
        <v>Veteran</v>
      </c>
    </row>
    <row r="1840" spans="1:8" x14ac:dyDescent="0.2">
      <c r="A1840" t="s">
        <v>10825</v>
      </c>
      <c r="B1840" t="s">
        <v>14132</v>
      </c>
      <c r="C1840" t="s">
        <v>12661</v>
      </c>
      <c r="D1840" t="s">
        <v>12246</v>
      </c>
      <c r="E1840" s="1">
        <v>45741</v>
      </c>
      <c r="F1840">
        <f>YEAR(tblcustomers[[#This Row],[registered_date]])</f>
        <v>2025</v>
      </c>
      <c r="G1840" s="7">
        <f ca="1">TODAY() - tblcustomers[[#This Row],[registered_date]]</f>
        <v>68</v>
      </c>
      <c r="H1840" t="str">
        <f ca="1">IF(tblcustomers[[#This Row],[customer_age(days)]]&lt;=180, "New",
  IF(tblcustomers[[#This Row],[customer_age(days)]]&lt;=730, "Loyal", "Veteran"))</f>
        <v>New</v>
      </c>
    </row>
    <row r="1841" spans="1:8" x14ac:dyDescent="0.2">
      <c r="A1841" t="s">
        <v>1960</v>
      </c>
      <c r="B1841" t="s">
        <v>14133</v>
      </c>
      <c r="C1841" t="s">
        <v>13199</v>
      </c>
      <c r="D1841" t="s">
        <v>12243</v>
      </c>
      <c r="E1841" s="1">
        <v>45625</v>
      </c>
      <c r="F1841">
        <f>YEAR(tblcustomers[[#This Row],[registered_date]])</f>
        <v>2024</v>
      </c>
      <c r="G1841" s="7">
        <f ca="1">TODAY() - tblcustomers[[#This Row],[registered_date]]</f>
        <v>184</v>
      </c>
      <c r="H1841" t="str">
        <f ca="1">IF(tblcustomers[[#This Row],[customer_age(days)]]&lt;=180, "New",
  IF(tblcustomers[[#This Row],[customer_age(days)]]&lt;=730, "Loyal", "Veteran"))</f>
        <v>Loyal</v>
      </c>
    </row>
    <row r="1842" spans="1:8" x14ac:dyDescent="0.2">
      <c r="A1842" t="s">
        <v>2020</v>
      </c>
      <c r="B1842" t="s">
        <v>14134</v>
      </c>
      <c r="C1842" t="s">
        <v>12466</v>
      </c>
      <c r="D1842" t="s">
        <v>12180</v>
      </c>
      <c r="E1842" s="1">
        <v>45180</v>
      </c>
      <c r="F1842">
        <f>YEAR(tblcustomers[[#This Row],[registered_date]])</f>
        <v>2023</v>
      </c>
      <c r="G1842" s="7">
        <f ca="1">TODAY() - tblcustomers[[#This Row],[registered_date]]</f>
        <v>629</v>
      </c>
      <c r="H1842" t="str">
        <f ca="1">IF(tblcustomers[[#This Row],[customer_age(days)]]&lt;=180, "New",
  IF(tblcustomers[[#This Row],[customer_age(days)]]&lt;=730, "Loyal", "Veteran"))</f>
        <v>Loyal</v>
      </c>
    </row>
    <row r="1843" spans="1:8" x14ac:dyDescent="0.2">
      <c r="A1843" t="s">
        <v>3380</v>
      </c>
      <c r="B1843" t="s">
        <v>14135</v>
      </c>
      <c r="C1843" t="s">
        <v>12980</v>
      </c>
      <c r="D1843" t="s">
        <v>12118</v>
      </c>
      <c r="E1843" s="1">
        <v>45468</v>
      </c>
      <c r="F1843">
        <f>YEAR(tblcustomers[[#This Row],[registered_date]])</f>
        <v>2024</v>
      </c>
      <c r="G1843" s="7">
        <f ca="1">TODAY() - tblcustomers[[#This Row],[registered_date]]</f>
        <v>341</v>
      </c>
      <c r="H1843" t="str">
        <f ca="1">IF(tblcustomers[[#This Row],[customer_age(days)]]&lt;=180, "New",
  IF(tblcustomers[[#This Row],[customer_age(days)]]&lt;=730, "Loyal", "Veteran"))</f>
        <v>Loyal</v>
      </c>
    </row>
    <row r="1844" spans="1:8" x14ac:dyDescent="0.2">
      <c r="A1844" t="s">
        <v>4424</v>
      </c>
      <c r="B1844" t="s">
        <v>14136</v>
      </c>
      <c r="C1844" t="s">
        <v>12363</v>
      </c>
      <c r="D1844" t="s">
        <v>12083</v>
      </c>
      <c r="E1844" s="1">
        <v>45331</v>
      </c>
      <c r="F1844">
        <f>YEAR(tblcustomers[[#This Row],[registered_date]])</f>
        <v>2024</v>
      </c>
      <c r="G1844" s="7">
        <f ca="1">TODAY() - tblcustomers[[#This Row],[registered_date]]</f>
        <v>478</v>
      </c>
      <c r="H1844" t="str">
        <f ca="1">IF(tblcustomers[[#This Row],[customer_age(days)]]&lt;=180, "New",
  IF(tblcustomers[[#This Row],[customer_age(days)]]&lt;=730, "Loyal", "Veteran"))</f>
        <v>Loyal</v>
      </c>
    </row>
    <row r="1845" spans="1:8" x14ac:dyDescent="0.2">
      <c r="A1845" t="s">
        <v>4523</v>
      </c>
      <c r="B1845" t="s">
        <v>14137</v>
      </c>
      <c r="C1845" t="s">
        <v>12595</v>
      </c>
      <c r="D1845" t="s">
        <v>12109</v>
      </c>
      <c r="E1845" s="1">
        <v>44662</v>
      </c>
      <c r="F1845">
        <f>YEAR(tblcustomers[[#This Row],[registered_date]])</f>
        <v>2022</v>
      </c>
      <c r="G1845" s="7">
        <f ca="1">TODAY() - tblcustomers[[#This Row],[registered_date]]</f>
        <v>1147</v>
      </c>
      <c r="H1845" t="str">
        <f ca="1">IF(tblcustomers[[#This Row],[customer_age(days)]]&lt;=180, "New",
  IF(tblcustomers[[#This Row],[customer_age(days)]]&lt;=730, "Loyal", "Veteran"))</f>
        <v>Veteran</v>
      </c>
    </row>
    <row r="1846" spans="1:8" x14ac:dyDescent="0.2">
      <c r="A1846" t="s">
        <v>2216</v>
      </c>
      <c r="B1846" t="s">
        <v>14138</v>
      </c>
      <c r="C1846" t="s">
        <v>12176</v>
      </c>
      <c r="D1846" t="s">
        <v>12212</v>
      </c>
      <c r="E1846" s="1">
        <v>44705</v>
      </c>
      <c r="F1846">
        <f>YEAR(tblcustomers[[#This Row],[registered_date]])</f>
        <v>2022</v>
      </c>
      <c r="G1846" s="7">
        <f ca="1">TODAY() - tblcustomers[[#This Row],[registered_date]]</f>
        <v>1104</v>
      </c>
      <c r="H1846" t="str">
        <f ca="1">IF(tblcustomers[[#This Row],[customer_age(days)]]&lt;=180, "New",
  IF(tblcustomers[[#This Row],[customer_age(days)]]&lt;=730, "Loyal", "Veteran"))</f>
        <v>Veteran</v>
      </c>
    </row>
    <row r="1847" spans="1:8" x14ac:dyDescent="0.2">
      <c r="A1847" t="s">
        <v>10097</v>
      </c>
      <c r="B1847" t="s">
        <v>14139</v>
      </c>
      <c r="C1847" t="s">
        <v>12242</v>
      </c>
      <c r="D1847" t="s">
        <v>12034</v>
      </c>
      <c r="E1847" s="1">
        <v>45116</v>
      </c>
      <c r="F1847">
        <f>YEAR(tblcustomers[[#This Row],[registered_date]])</f>
        <v>2023</v>
      </c>
      <c r="G1847" s="7">
        <f ca="1">TODAY() - tblcustomers[[#This Row],[registered_date]]</f>
        <v>693</v>
      </c>
      <c r="H1847" t="str">
        <f ca="1">IF(tblcustomers[[#This Row],[customer_age(days)]]&lt;=180, "New",
  IF(tblcustomers[[#This Row],[customer_age(days)]]&lt;=730, "Loyal", "Veteran"))</f>
        <v>Loyal</v>
      </c>
    </row>
    <row r="1848" spans="1:8" x14ac:dyDescent="0.2">
      <c r="A1848" t="s">
        <v>5039</v>
      </c>
      <c r="B1848" t="s">
        <v>14140</v>
      </c>
      <c r="C1848" t="s">
        <v>12340</v>
      </c>
      <c r="D1848" t="s">
        <v>12140</v>
      </c>
      <c r="E1848" s="1">
        <v>45107</v>
      </c>
      <c r="F1848">
        <f>YEAR(tblcustomers[[#This Row],[registered_date]])</f>
        <v>2023</v>
      </c>
      <c r="G1848" s="7">
        <f ca="1">TODAY() - tblcustomers[[#This Row],[registered_date]]</f>
        <v>702</v>
      </c>
      <c r="H1848" t="str">
        <f ca="1">IF(tblcustomers[[#This Row],[customer_age(days)]]&lt;=180, "New",
  IF(tblcustomers[[#This Row],[customer_age(days)]]&lt;=730, "Loyal", "Veteran"))</f>
        <v>Loyal</v>
      </c>
    </row>
    <row r="1849" spans="1:8" x14ac:dyDescent="0.2">
      <c r="A1849" t="s">
        <v>347</v>
      </c>
      <c r="B1849" t="s">
        <v>14141</v>
      </c>
      <c r="C1849" t="s">
        <v>12279</v>
      </c>
      <c r="D1849" t="s">
        <v>12047</v>
      </c>
      <c r="E1849" s="1">
        <v>45721</v>
      </c>
      <c r="F1849">
        <f>YEAR(tblcustomers[[#This Row],[registered_date]])</f>
        <v>2025</v>
      </c>
      <c r="G1849" s="7">
        <f ca="1">TODAY() - tblcustomers[[#This Row],[registered_date]]</f>
        <v>88</v>
      </c>
      <c r="H1849" t="str">
        <f ca="1">IF(tblcustomers[[#This Row],[customer_age(days)]]&lt;=180, "New",
  IF(tblcustomers[[#This Row],[customer_age(days)]]&lt;=730, "Loyal", "Veteran"))</f>
        <v>New</v>
      </c>
    </row>
    <row r="1850" spans="1:8" x14ac:dyDescent="0.2">
      <c r="A1850" t="s">
        <v>4886</v>
      </c>
      <c r="B1850" t="s">
        <v>14142</v>
      </c>
      <c r="C1850" t="s">
        <v>12137</v>
      </c>
      <c r="D1850" t="s">
        <v>12279</v>
      </c>
      <c r="E1850" s="1">
        <v>44457</v>
      </c>
      <c r="F1850">
        <f>YEAR(tblcustomers[[#This Row],[registered_date]])</f>
        <v>2021</v>
      </c>
      <c r="G1850" s="7">
        <f ca="1">TODAY() - tblcustomers[[#This Row],[registered_date]]</f>
        <v>1352</v>
      </c>
      <c r="H1850" t="str">
        <f ca="1">IF(tblcustomers[[#This Row],[customer_age(days)]]&lt;=180, "New",
  IF(tblcustomers[[#This Row],[customer_age(days)]]&lt;=730, "Loyal", "Veteran"))</f>
        <v>Veteran</v>
      </c>
    </row>
    <row r="1851" spans="1:8" x14ac:dyDescent="0.2">
      <c r="A1851" t="s">
        <v>1605</v>
      </c>
      <c r="B1851" t="s">
        <v>14143</v>
      </c>
      <c r="C1851" t="s">
        <v>12338</v>
      </c>
      <c r="D1851" t="s">
        <v>12118</v>
      </c>
      <c r="E1851" s="1">
        <v>45471</v>
      </c>
      <c r="F1851">
        <f>YEAR(tblcustomers[[#This Row],[registered_date]])</f>
        <v>2024</v>
      </c>
      <c r="G1851" s="7">
        <f ca="1">TODAY() - tblcustomers[[#This Row],[registered_date]]</f>
        <v>338</v>
      </c>
      <c r="H1851" t="str">
        <f ca="1">IF(tblcustomers[[#This Row],[customer_age(days)]]&lt;=180, "New",
  IF(tblcustomers[[#This Row],[customer_age(days)]]&lt;=730, "Loyal", "Veteran"))</f>
        <v>Loyal</v>
      </c>
    </row>
    <row r="1852" spans="1:8" x14ac:dyDescent="0.2">
      <c r="A1852" t="s">
        <v>5131</v>
      </c>
      <c r="B1852" t="s">
        <v>14144</v>
      </c>
      <c r="C1852" t="s">
        <v>12550</v>
      </c>
      <c r="D1852" t="s">
        <v>12118</v>
      </c>
      <c r="E1852" s="1">
        <v>44933</v>
      </c>
      <c r="F1852">
        <f>YEAR(tblcustomers[[#This Row],[registered_date]])</f>
        <v>2023</v>
      </c>
      <c r="G1852" s="7">
        <f ca="1">TODAY() - tblcustomers[[#This Row],[registered_date]]</f>
        <v>876</v>
      </c>
      <c r="H1852" t="str">
        <f ca="1">IF(tblcustomers[[#This Row],[customer_age(days)]]&lt;=180, "New",
  IF(tblcustomers[[#This Row],[customer_age(days)]]&lt;=730, "Loyal", "Veteran"))</f>
        <v>Veteran</v>
      </c>
    </row>
    <row r="1853" spans="1:8" x14ac:dyDescent="0.2">
      <c r="A1853" t="s">
        <v>4378</v>
      </c>
      <c r="B1853" t="s">
        <v>14099</v>
      </c>
      <c r="C1853" t="s">
        <v>12271</v>
      </c>
      <c r="D1853" t="s">
        <v>12050</v>
      </c>
      <c r="E1853" s="1">
        <v>45797</v>
      </c>
      <c r="F1853">
        <f>YEAR(tblcustomers[[#This Row],[registered_date]])</f>
        <v>2025</v>
      </c>
      <c r="G1853" s="7">
        <f ca="1">TODAY() - tblcustomers[[#This Row],[registered_date]]</f>
        <v>12</v>
      </c>
      <c r="H1853" t="str">
        <f ca="1">IF(tblcustomers[[#This Row],[customer_age(days)]]&lt;=180, "New",
  IF(tblcustomers[[#This Row],[customer_age(days)]]&lt;=730, "Loyal", "Veteran"))</f>
        <v>New</v>
      </c>
    </row>
    <row r="1854" spans="1:8" x14ac:dyDescent="0.2">
      <c r="A1854" t="s">
        <v>689</v>
      </c>
      <c r="B1854" t="s">
        <v>14145</v>
      </c>
      <c r="C1854" t="s">
        <v>13476</v>
      </c>
      <c r="D1854" t="s">
        <v>12083</v>
      </c>
      <c r="E1854" s="1">
        <v>45277</v>
      </c>
      <c r="F1854">
        <f>YEAR(tblcustomers[[#This Row],[registered_date]])</f>
        <v>2023</v>
      </c>
      <c r="G1854" s="7">
        <f ca="1">TODAY() - tblcustomers[[#This Row],[registered_date]]</f>
        <v>532</v>
      </c>
      <c r="H1854" t="str">
        <f ca="1">IF(tblcustomers[[#This Row],[customer_age(days)]]&lt;=180, "New",
  IF(tblcustomers[[#This Row],[customer_age(days)]]&lt;=730, "Loyal", "Veteran"))</f>
        <v>Loyal</v>
      </c>
    </row>
    <row r="1855" spans="1:8" x14ac:dyDescent="0.2">
      <c r="A1855" t="s">
        <v>3986</v>
      </c>
      <c r="B1855" t="s">
        <v>14146</v>
      </c>
      <c r="C1855" t="s">
        <v>12082</v>
      </c>
      <c r="D1855" t="s">
        <v>12133</v>
      </c>
      <c r="E1855" s="1">
        <v>45489</v>
      </c>
      <c r="F1855">
        <f>YEAR(tblcustomers[[#This Row],[registered_date]])</f>
        <v>2024</v>
      </c>
      <c r="G1855" s="7">
        <f ca="1">TODAY() - tblcustomers[[#This Row],[registered_date]]</f>
        <v>320</v>
      </c>
      <c r="H1855" t="str">
        <f ca="1">IF(tblcustomers[[#This Row],[customer_age(days)]]&lt;=180, "New",
  IF(tblcustomers[[#This Row],[customer_age(days)]]&lt;=730, "Loyal", "Veteran"))</f>
        <v>Loyal</v>
      </c>
    </row>
    <row r="1856" spans="1:8" x14ac:dyDescent="0.2">
      <c r="A1856" t="s">
        <v>1323</v>
      </c>
      <c r="B1856" t="s">
        <v>14147</v>
      </c>
      <c r="C1856" t="s">
        <v>12069</v>
      </c>
      <c r="D1856" t="s">
        <v>12111</v>
      </c>
      <c r="E1856" s="1">
        <v>45526</v>
      </c>
      <c r="F1856">
        <f>YEAR(tblcustomers[[#This Row],[registered_date]])</f>
        <v>2024</v>
      </c>
      <c r="G1856" s="7">
        <f ca="1">TODAY() - tblcustomers[[#This Row],[registered_date]]</f>
        <v>283</v>
      </c>
      <c r="H1856" t="str">
        <f ca="1">IF(tblcustomers[[#This Row],[customer_age(days)]]&lt;=180, "New",
  IF(tblcustomers[[#This Row],[customer_age(days)]]&lt;=730, "Loyal", "Veteran"))</f>
        <v>Loyal</v>
      </c>
    </row>
    <row r="1857" spans="1:8" x14ac:dyDescent="0.2">
      <c r="A1857" t="s">
        <v>3023</v>
      </c>
      <c r="B1857" t="s">
        <v>14148</v>
      </c>
      <c r="C1857" t="s">
        <v>12334</v>
      </c>
      <c r="D1857" t="s">
        <v>12111</v>
      </c>
      <c r="E1857" s="1">
        <v>44586</v>
      </c>
      <c r="F1857">
        <f>YEAR(tblcustomers[[#This Row],[registered_date]])</f>
        <v>2022</v>
      </c>
      <c r="G1857" s="7">
        <f ca="1">TODAY() - tblcustomers[[#This Row],[registered_date]]</f>
        <v>1223</v>
      </c>
      <c r="H1857" t="str">
        <f ca="1">IF(tblcustomers[[#This Row],[customer_age(days)]]&lt;=180, "New",
  IF(tblcustomers[[#This Row],[customer_age(days)]]&lt;=730, "Loyal", "Veteran"))</f>
        <v>Veteran</v>
      </c>
    </row>
    <row r="1858" spans="1:8" x14ac:dyDescent="0.2">
      <c r="A1858" t="s">
        <v>14149</v>
      </c>
      <c r="B1858" t="s">
        <v>14150</v>
      </c>
      <c r="C1858" t="s">
        <v>12153</v>
      </c>
      <c r="D1858" t="s">
        <v>12265</v>
      </c>
      <c r="E1858" s="1">
        <v>44378</v>
      </c>
      <c r="F1858">
        <f>YEAR(tblcustomers[[#This Row],[registered_date]])</f>
        <v>2021</v>
      </c>
      <c r="G1858" s="7">
        <f ca="1">TODAY() - tblcustomers[[#This Row],[registered_date]]</f>
        <v>1431</v>
      </c>
      <c r="H1858" t="str">
        <f ca="1">IF(tblcustomers[[#This Row],[customer_age(days)]]&lt;=180, "New",
  IF(tblcustomers[[#This Row],[customer_age(days)]]&lt;=730, "Loyal", "Veteran"))</f>
        <v>Veteran</v>
      </c>
    </row>
    <row r="1859" spans="1:8" x14ac:dyDescent="0.2">
      <c r="A1859" t="s">
        <v>2075</v>
      </c>
      <c r="B1859" t="s">
        <v>14151</v>
      </c>
      <c r="C1859" t="s">
        <v>12351</v>
      </c>
      <c r="D1859" t="s">
        <v>12246</v>
      </c>
      <c r="E1859" s="1">
        <v>44566</v>
      </c>
      <c r="F1859">
        <f>YEAR(tblcustomers[[#This Row],[registered_date]])</f>
        <v>2022</v>
      </c>
      <c r="G1859" s="7">
        <f ca="1">TODAY() - tblcustomers[[#This Row],[registered_date]]</f>
        <v>1243</v>
      </c>
      <c r="H1859" t="str">
        <f ca="1">IF(tblcustomers[[#This Row],[customer_age(days)]]&lt;=180, "New",
  IF(tblcustomers[[#This Row],[customer_age(days)]]&lt;=730, "Loyal", "Veteran"))</f>
        <v>Veteran</v>
      </c>
    </row>
    <row r="1860" spans="1:8" x14ac:dyDescent="0.2">
      <c r="A1860" t="s">
        <v>1285</v>
      </c>
      <c r="B1860" t="s">
        <v>14152</v>
      </c>
      <c r="C1860" t="s">
        <v>12237</v>
      </c>
      <c r="D1860" t="s">
        <v>12279</v>
      </c>
      <c r="E1860" s="1">
        <v>44894</v>
      </c>
      <c r="F1860">
        <f>YEAR(tblcustomers[[#This Row],[registered_date]])</f>
        <v>2022</v>
      </c>
      <c r="G1860" s="7">
        <f ca="1">TODAY() - tblcustomers[[#This Row],[registered_date]]</f>
        <v>915</v>
      </c>
      <c r="H1860" t="str">
        <f ca="1">IF(tblcustomers[[#This Row],[customer_age(days)]]&lt;=180, "New",
  IF(tblcustomers[[#This Row],[customer_age(days)]]&lt;=730, "Loyal", "Veteran"))</f>
        <v>Veteran</v>
      </c>
    </row>
    <row r="1861" spans="1:8" x14ac:dyDescent="0.2">
      <c r="A1861" t="s">
        <v>2445</v>
      </c>
      <c r="B1861" t="s">
        <v>14153</v>
      </c>
      <c r="C1861" t="s">
        <v>12237</v>
      </c>
      <c r="D1861" t="s">
        <v>12056</v>
      </c>
      <c r="E1861" s="1">
        <v>45719</v>
      </c>
      <c r="F1861">
        <f>YEAR(tblcustomers[[#This Row],[registered_date]])</f>
        <v>2025</v>
      </c>
      <c r="G1861" s="7">
        <f ca="1">TODAY() - tblcustomers[[#This Row],[registered_date]]</f>
        <v>90</v>
      </c>
      <c r="H1861" t="str">
        <f ca="1">IF(tblcustomers[[#This Row],[customer_age(days)]]&lt;=180, "New",
  IF(tblcustomers[[#This Row],[customer_age(days)]]&lt;=730, "Loyal", "Veteran"))</f>
        <v>New</v>
      </c>
    </row>
    <row r="1862" spans="1:8" x14ac:dyDescent="0.2">
      <c r="A1862" t="s">
        <v>1865</v>
      </c>
      <c r="B1862" t="s">
        <v>14154</v>
      </c>
      <c r="C1862" t="s">
        <v>12167</v>
      </c>
      <c r="D1862" t="s">
        <v>12044</v>
      </c>
      <c r="E1862" s="1">
        <v>44504</v>
      </c>
      <c r="F1862">
        <f>YEAR(tblcustomers[[#This Row],[registered_date]])</f>
        <v>2021</v>
      </c>
      <c r="G1862" s="7">
        <f ca="1">TODAY() - tblcustomers[[#This Row],[registered_date]]</f>
        <v>1305</v>
      </c>
      <c r="H1862" t="str">
        <f ca="1">IF(tblcustomers[[#This Row],[customer_age(days)]]&lt;=180, "New",
  IF(tblcustomers[[#This Row],[customer_age(days)]]&lt;=730, "Loyal", "Veteran"))</f>
        <v>Veteran</v>
      </c>
    </row>
    <row r="1863" spans="1:8" x14ac:dyDescent="0.2">
      <c r="A1863" t="s">
        <v>975</v>
      </c>
      <c r="B1863" t="s">
        <v>14155</v>
      </c>
      <c r="C1863" t="s">
        <v>12703</v>
      </c>
      <c r="D1863" t="s">
        <v>12265</v>
      </c>
      <c r="E1863" s="1">
        <v>44906</v>
      </c>
      <c r="F1863">
        <f>YEAR(tblcustomers[[#This Row],[registered_date]])</f>
        <v>2022</v>
      </c>
      <c r="G1863" s="7">
        <f ca="1">TODAY() - tblcustomers[[#This Row],[registered_date]]</f>
        <v>903</v>
      </c>
      <c r="H1863" t="str">
        <f ca="1">IF(tblcustomers[[#This Row],[customer_age(days)]]&lt;=180, "New",
  IF(tblcustomers[[#This Row],[customer_age(days)]]&lt;=730, "Loyal", "Veteran"))</f>
        <v>Veteran</v>
      </c>
    </row>
    <row r="1864" spans="1:8" x14ac:dyDescent="0.2">
      <c r="A1864" t="s">
        <v>3051</v>
      </c>
      <c r="B1864" t="s">
        <v>14156</v>
      </c>
      <c r="C1864" t="s">
        <v>12550</v>
      </c>
      <c r="D1864" t="s">
        <v>12279</v>
      </c>
      <c r="E1864" s="1">
        <v>44622</v>
      </c>
      <c r="F1864">
        <f>YEAR(tblcustomers[[#This Row],[registered_date]])</f>
        <v>2022</v>
      </c>
      <c r="G1864" s="7">
        <f ca="1">TODAY() - tblcustomers[[#This Row],[registered_date]]</f>
        <v>1187</v>
      </c>
      <c r="H1864" t="str">
        <f ca="1">IF(tblcustomers[[#This Row],[customer_age(days)]]&lt;=180, "New",
  IF(tblcustomers[[#This Row],[customer_age(days)]]&lt;=730, "Loyal", "Veteran"))</f>
        <v>Veteran</v>
      </c>
    </row>
    <row r="1865" spans="1:8" x14ac:dyDescent="0.2">
      <c r="A1865" t="s">
        <v>820</v>
      </c>
      <c r="B1865" t="s">
        <v>14157</v>
      </c>
      <c r="C1865" t="s">
        <v>12164</v>
      </c>
      <c r="D1865" t="s">
        <v>12279</v>
      </c>
      <c r="E1865" s="1">
        <v>45733</v>
      </c>
      <c r="F1865">
        <f>YEAR(tblcustomers[[#This Row],[registered_date]])</f>
        <v>2025</v>
      </c>
      <c r="G1865" s="7">
        <f ca="1">TODAY() - tblcustomers[[#This Row],[registered_date]]</f>
        <v>76</v>
      </c>
      <c r="H1865" t="str">
        <f ca="1">IF(tblcustomers[[#This Row],[customer_age(days)]]&lt;=180, "New",
  IF(tblcustomers[[#This Row],[customer_age(days)]]&lt;=730, "Loyal", "Veteran"))</f>
        <v>New</v>
      </c>
    </row>
    <row r="1866" spans="1:8" x14ac:dyDescent="0.2">
      <c r="A1866" t="s">
        <v>2422</v>
      </c>
      <c r="B1866" t="s">
        <v>14158</v>
      </c>
      <c r="C1866" t="s">
        <v>12150</v>
      </c>
      <c r="D1866" t="s">
        <v>12118</v>
      </c>
      <c r="E1866" s="1">
        <v>44767</v>
      </c>
      <c r="F1866">
        <f>YEAR(tblcustomers[[#This Row],[registered_date]])</f>
        <v>2022</v>
      </c>
      <c r="G1866" s="7">
        <f ca="1">TODAY() - tblcustomers[[#This Row],[registered_date]]</f>
        <v>1042</v>
      </c>
      <c r="H1866" t="str">
        <f ca="1">IF(tblcustomers[[#This Row],[customer_age(days)]]&lt;=180, "New",
  IF(tblcustomers[[#This Row],[customer_age(days)]]&lt;=730, "Loyal", "Veteran"))</f>
        <v>Veteran</v>
      </c>
    </row>
    <row r="1867" spans="1:8" x14ac:dyDescent="0.2">
      <c r="A1867" t="s">
        <v>1103</v>
      </c>
      <c r="B1867" t="s">
        <v>14159</v>
      </c>
      <c r="C1867" t="s">
        <v>12565</v>
      </c>
      <c r="D1867" t="s">
        <v>12062</v>
      </c>
      <c r="E1867" s="1">
        <v>45586</v>
      </c>
      <c r="F1867">
        <f>YEAR(tblcustomers[[#This Row],[registered_date]])</f>
        <v>2024</v>
      </c>
      <c r="G1867" s="7">
        <f ca="1">TODAY() - tblcustomers[[#This Row],[registered_date]]</f>
        <v>223</v>
      </c>
      <c r="H1867" t="str">
        <f ca="1">IF(tblcustomers[[#This Row],[customer_age(days)]]&lt;=180, "New",
  IF(tblcustomers[[#This Row],[customer_age(days)]]&lt;=730, "Loyal", "Veteran"))</f>
        <v>Loyal</v>
      </c>
    </row>
    <row r="1868" spans="1:8" x14ac:dyDescent="0.2">
      <c r="A1868" t="s">
        <v>353</v>
      </c>
      <c r="B1868" t="s">
        <v>14160</v>
      </c>
      <c r="C1868" t="s">
        <v>12609</v>
      </c>
      <c r="D1868" t="s">
        <v>12174</v>
      </c>
      <c r="E1868" s="1">
        <v>45364</v>
      </c>
      <c r="F1868">
        <f>YEAR(tblcustomers[[#This Row],[registered_date]])</f>
        <v>2024</v>
      </c>
      <c r="G1868" s="7">
        <f ca="1">TODAY() - tblcustomers[[#This Row],[registered_date]]</f>
        <v>445</v>
      </c>
      <c r="H1868" t="str">
        <f ca="1">IF(tblcustomers[[#This Row],[customer_age(days)]]&lt;=180, "New",
  IF(tblcustomers[[#This Row],[customer_age(days)]]&lt;=730, "Loyal", "Veteran"))</f>
        <v>Loyal</v>
      </c>
    </row>
    <row r="1869" spans="1:8" x14ac:dyDescent="0.2">
      <c r="A1869" t="s">
        <v>5622</v>
      </c>
      <c r="B1869" t="s">
        <v>14161</v>
      </c>
      <c r="C1869" t="s">
        <v>12214</v>
      </c>
      <c r="D1869" t="s">
        <v>12111</v>
      </c>
      <c r="E1869" s="1">
        <v>45611</v>
      </c>
      <c r="F1869">
        <f>YEAR(tblcustomers[[#This Row],[registered_date]])</f>
        <v>2024</v>
      </c>
      <c r="G1869" s="7">
        <f ca="1">TODAY() - tblcustomers[[#This Row],[registered_date]]</f>
        <v>198</v>
      </c>
      <c r="H1869" t="str">
        <f ca="1">IF(tblcustomers[[#This Row],[customer_age(days)]]&lt;=180, "New",
  IF(tblcustomers[[#This Row],[customer_age(days)]]&lt;=730, "Loyal", "Veteran"))</f>
        <v>Loyal</v>
      </c>
    </row>
    <row r="1870" spans="1:8" x14ac:dyDescent="0.2">
      <c r="A1870" t="s">
        <v>190</v>
      </c>
      <c r="B1870" t="s">
        <v>14162</v>
      </c>
      <c r="C1870" t="s">
        <v>12560</v>
      </c>
      <c r="D1870" t="s">
        <v>12279</v>
      </c>
      <c r="E1870" s="1">
        <v>44486</v>
      </c>
      <c r="F1870">
        <f>YEAR(tblcustomers[[#This Row],[registered_date]])</f>
        <v>2021</v>
      </c>
      <c r="G1870" s="7">
        <f ca="1">TODAY() - tblcustomers[[#This Row],[registered_date]]</f>
        <v>1323</v>
      </c>
      <c r="H1870" t="str">
        <f ca="1">IF(tblcustomers[[#This Row],[customer_age(days)]]&lt;=180, "New",
  IF(tblcustomers[[#This Row],[customer_age(days)]]&lt;=730, "Loyal", "Veteran"))</f>
        <v>Veteran</v>
      </c>
    </row>
    <row r="1871" spans="1:8" x14ac:dyDescent="0.2">
      <c r="A1871" t="s">
        <v>2930</v>
      </c>
      <c r="B1871" t="s">
        <v>14163</v>
      </c>
      <c r="C1871" t="s">
        <v>12173</v>
      </c>
      <c r="D1871" t="s">
        <v>12059</v>
      </c>
      <c r="E1871" s="1">
        <v>45113</v>
      </c>
      <c r="F1871">
        <f>YEAR(tblcustomers[[#This Row],[registered_date]])</f>
        <v>2023</v>
      </c>
      <c r="G1871" s="7">
        <f ca="1">TODAY() - tblcustomers[[#This Row],[registered_date]]</f>
        <v>696</v>
      </c>
      <c r="H1871" t="str">
        <f ca="1">IF(tblcustomers[[#This Row],[customer_age(days)]]&lt;=180, "New",
  IF(tblcustomers[[#This Row],[customer_age(days)]]&lt;=730, "Loyal", "Veteran"))</f>
        <v>Loyal</v>
      </c>
    </row>
    <row r="1872" spans="1:8" x14ac:dyDescent="0.2">
      <c r="A1872" t="s">
        <v>319</v>
      </c>
      <c r="B1872" t="s">
        <v>14164</v>
      </c>
      <c r="C1872" t="s">
        <v>12214</v>
      </c>
      <c r="D1872" t="s">
        <v>12083</v>
      </c>
      <c r="E1872" s="1">
        <v>44864</v>
      </c>
      <c r="F1872">
        <f>YEAR(tblcustomers[[#This Row],[registered_date]])</f>
        <v>2022</v>
      </c>
      <c r="G1872" s="7">
        <f ca="1">TODAY() - tblcustomers[[#This Row],[registered_date]]</f>
        <v>945</v>
      </c>
      <c r="H1872" t="str">
        <f ca="1">IF(tblcustomers[[#This Row],[customer_age(days)]]&lt;=180, "New",
  IF(tblcustomers[[#This Row],[customer_age(days)]]&lt;=730, "Loyal", "Veteran"))</f>
        <v>Veteran</v>
      </c>
    </row>
    <row r="1873" spans="1:8" x14ac:dyDescent="0.2">
      <c r="A1873" t="s">
        <v>627</v>
      </c>
      <c r="B1873" t="s">
        <v>14165</v>
      </c>
      <c r="C1873" t="s">
        <v>12237</v>
      </c>
      <c r="D1873" t="s">
        <v>12246</v>
      </c>
      <c r="E1873" s="1">
        <v>45199</v>
      </c>
      <c r="F1873">
        <f>YEAR(tblcustomers[[#This Row],[registered_date]])</f>
        <v>2023</v>
      </c>
      <c r="G1873" s="7">
        <f ca="1">TODAY() - tblcustomers[[#This Row],[registered_date]]</f>
        <v>610</v>
      </c>
      <c r="H1873" t="str">
        <f ca="1">IF(tblcustomers[[#This Row],[customer_age(days)]]&lt;=180, "New",
  IF(tblcustomers[[#This Row],[customer_age(days)]]&lt;=730, "Loyal", "Veteran"))</f>
        <v>Loyal</v>
      </c>
    </row>
    <row r="1874" spans="1:8" x14ac:dyDescent="0.2">
      <c r="A1874" t="s">
        <v>1287</v>
      </c>
      <c r="B1874" t="s">
        <v>14166</v>
      </c>
      <c r="C1874" t="s">
        <v>12237</v>
      </c>
      <c r="D1874" t="s">
        <v>12034</v>
      </c>
      <c r="E1874" s="1">
        <v>45248</v>
      </c>
      <c r="F1874">
        <f>YEAR(tblcustomers[[#This Row],[registered_date]])</f>
        <v>2023</v>
      </c>
      <c r="G1874" s="7">
        <f ca="1">TODAY() - tblcustomers[[#This Row],[registered_date]]</f>
        <v>561</v>
      </c>
      <c r="H1874" t="str">
        <f ca="1">IF(tblcustomers[[#This Row],[customer_age(days)]]&lt;=180, "New",
  IF(tblcustomers[[#This Row],[customer_age(days)]]&lt;=730, "Loyal", "Veteran"))</f>
        <v>Loyal</v>
      </c>
    </row>
    <row r="1875" spans="1:8" x14ac:dyDescent="0.2">
      <c r="A1875" t="s">
        <v>1486</v>
      </c>
      <c r="B1875" t="s">
        <v>14167</v>
      </c>
      <c r="C1875" t="s">
        <v>12565</v>
      </c>
      <c r="D1875" t="s">
        <v>12067</v>
      </c>
      <c r="E1875" s="1">
        <v>44686</v>
      </c>
      <c r="F1875">
        <f>YEAR(tblcustomers[[#This Row],[registered_date]])</f>
        <v>2022</v>
      </c>
      <c r="G1875" s="7">
        <f ca="1">TODAY() - tblcustomers[[#This Row],[registered_date]]</f>
        <v>1123</v>
      </c>
      <c r="H1875" t="str">
        <f ca="1">IF(tblcustomers[[#This Row],[customer_age(days)]]&lt;=180, "New",
  IF(tblcustomers[[#This Row],[customer_age(days)]]&lt;=730, "Loyal", "Veteran"))</f>
        <v>Veteran</v>
      </c>
    </row>
    <row r="1876" spans="1:8" x14ac:dyDescent="0.2">
      <c r="A1876" t="s">
        <v>3895</v>
      </c>
      <c r="B1876" t="s">
        <v>14168</v>
      </c>
      <c r="C1876" t="s">
        <v>12219</v>
      </c>
      <c r="D1876" t="s">
        <v>12180</v>
      </c>
      <c r="E1876" s="1">
        <v>44908</v>
      </c>
      <c r="F1876">
        <f>YEAR(tblcustomers[[#This Row],[registered_date]])</f>
        <v>2022</v>
      </c>
      <c r="G1876" s="7">
        <f ca="1">TODAY() - tblcustomers[[#This Row],[registered_date]]</f>
        <v>901</v>
      </c>
      <c r="H1876" t="str">
        <f ca="1">IF(tblcustomers[[#This Row],[customer_age(days)]]&lt;=180, "New",
  IF(tblcustomers[[#This Row],[customer_age(days)]]&lt;=730, "Loyal", "Veteran"))</f>
        <v>Veteran</v>
      </c>
    </row>
    <row r="1877" spans="1:8" x14ac:dyDescent="0.2">
      <c r="A1877" t="s">
        <v>4880</v>
      </c>
      <c r="B1877" t="s">
        <v>14169</v>
      </c>
      <c r="C1877" t="s">
        <v>12106</v>
      </c>
      <c r="D1877" t="s">
        <v>12332</v>
      </c>
      <c r="E1877" s="1">
        <v>44906</v>
      </c>
      <c r="F1877">
        <f>YEAR(tblcustomers[[#This Row],[registered_date]])</f>
        <v>2022</v>
      </c>
      <c r="G1877" s="7">
        <f ca="1">TODAY() - tblcustomers[[#This Row],[registered_date]]</f>
        <v>903</v>
      </c>
      <c r="H1877" t="str">
        <f ca="1">IF(tblcustomers[[#This Row],[customer_age(days)]]&lt;=180, "New",
  IF(tblcustomers[[#This Row],[customer_age(days)]]&lt;=730, "Loyal", "Veteran"))</f>
        <v>Veteran</v>
      </c>
    </row>
    <row r="1878" spans="1:8" x14ac:dyDescent="0.2">
      <c r="A1878" t="s">
        <v>3703</v>
      </c>
      <c r="B1878" t="s">
        <v>14170</v>
      </c>
      <c r="C1878" t="s">
        <v>12392</v>
      </c>
      <c r="D1878" t="s">
        <v>12053</v>
      </c>
      <c r="E1878" s="1">
        <v>44569</v>
      </c>
      <c r="F1878">
        <f>YEAR(tblcustomers[[#This Row],[registered_date]])</f>
        <v>2022</v>
      </c>
      <c r="G1878" s="7">
        <f ca="1">TODAY() - tblcustomers[[#This Row],[registered_date]]</f>
        <v>1240</v>
      </c>
      <c r="H1878" t="str">
        <f ca="1">IF(tblcustomers[[#This Row],[customer_age(days)]]&lt;=180, "New",
  IF(tblcustomers[[#This Row],[customer_age(days)]]&lt;=730, "Loyal", "Veteran"))</f>
        <v>Veteran</v>
      </c>
    </row>
    <row r="1879" spans="1:8" x14ac:dyDescent="0.2">
      <c r="A1879" t="s">
        <v>620</v>
      </c>
      <c r="B1879" t="s">
        <v>14171</v>
      </c>
      <c r="C1879" t="s">
        <v>13016</v>
      </c>
      <c r="D1879" t="s">
        <v>12177</v>
      </c>
      <c r="E1879" s="1">
        <v>44673</v>
      </c>
      <c r="F1879">
        <f>YEAR(tblcustomers[[#This Row],[registered_date]])</f>
        <v>2022</v>
      </c>
      <c r="G1879" s="7">
        <f ca="1">TODAY() - tblcustomers[[#This Row],[registered_date]]</f>
        <v>1136</v>
      </c>
      <c r="H1879" t="str">
        <f ca="1">IF(tblcustomers[[#This Row],[customer_age(days)]]&lt;=180, "New",
  IF(tblcustomers[[#This Row],[customer_age(days)]]&lt;=730, "Loyal", "Veteran"))</f>
        <v>Veteran</v>
      </c>
    </row>
    <row r="1880" spans="1:8" x14ac:dyDescent="0.2">
      <c r="A1880" t="s">
        <v>5634</v>
      </c>
      <c r="B1880" t="s">
        <v>14172</v>
      </c>
      <c r="C1880" t="s">
        <v>12031</v>
      </c>
      <c r="D1880" t="s">
        <v>12062</v>
      </c>
      <c r="E1880" s="1">
        <v>44568</v>
      </c>
      <c r="F1880">
        <f>YEAR(tblcustomers[[#This Row],[registered_date]])</f>
        <v>2022</v>
      </c>
      <c r="G1880" s="7">
        <f ca="1">TODAY() - tblcustomers[[#This Row],[registered_date]]</f>
        <v>1241</v>
      </c>
      <c r="H1880" t="str">
        <f ca="1">IF(tblcustomers[[#This Row],[customer_age(days)]]&lt;=180, "New",
  IF(tblcustomers[[#This Row],[customer_age(days)]]&lt;=730, "Loyal", "Veteran"))</f>
        <v>Veteran</v>
      </c>
    </row>
    <row r="1881" spans="1:8" x14ac:dyDescent="0.2">
      <c r="A1881" t="s">
        <v>9026</v>
      </c>
      <c r="B1881" t="s">
        <v>14173</v>
      </c>
      <c r="C1881" t="s">
        <v>12085</v>
      </c>
      <c r="D1881" t="s">
        <v>12425</v>
      </c>
      <c r="E1881" s="1">
        <v>45435</v>
      </c>
      <c r="F1881">
        <f>YEAR(tblcustomers[[#This Row],[registered_date]])</f>
        <v>2024</v>
      </c>
      <c r="G1881" s="7">
        <f ca="1">TODAY() - tblcustomers[[#This Row],[registered_date]]</f>
        <v>374</v>
      </c>
      <c r="H1881" t="str">
        <f ca="1">IF(tblcustomers[[#This Row],[customer_age(days)]]&lt;=180, "New",
  IF(tblcustomers[[#This Row],[customer_age(days)]]&lt;=730, "Loyal", "Veteran"))</f>
        <v>Loyal</v>
      </c>
    </row>
    <row r="1882" spans="1:8" x14ac:dyDescent="0.2">
      <c r="A1882" t="s">
        <v>1579</v>
      </c>
      <c r="B1882" t="s">
        <v>14174</v>
      </c>
      <c r="C1882" t="s">
        <v>12074</v>
      </c>
      <c r="D1882" t="s">
        <v>12047</v>
      </c>
      <c r="E1882" s="1">
        <v>44392</v>
      </c>
      <c r="F1882">
        <f>YEAR(tblcustomers[[#This Row],[registered_date]])</f>
        <v>2021</v>
      </c>
      <c r="G1882" s="7">
        <f ca="1">TODAY() - tblcustomers[[#This Row],[registered_date]]</f>
        <v>1417</v>
      </c>
      <c r="H1882" t="str">
        <f ca="1">IF(tblcustomers[[#This Row],[customer_age(days)]]&lt;=180, "New",
  IF(tblcustomers[[#This Row],[customer_age(days)]]&lt;=730, "Loyal", "Veteran"))</f>
        <v>Veteran</v>
      </c>
    </row>
    <row r="1883" spans="1:8" x14ac:dyDescent="0.2">
      <c r="A1883" t="s">
        <v>3687</v>
      </c>
      <c r="B1883" t="s">
        <v>14175</v>
      </c>
      <c r="C1883" t="s">
        <v>12365</v>
      </c>
      <c r="D1883" t="s">
        <v>12140</v>
      </c>
      <c r="E1883" s="1">
        <v>45637</v>
      </c>
      <c r="F1883">
        <f>YEAR(tblcustomers[[#This Row],[registered_date]])</f>
        <v>2024</v>
      </c>
      <c r="G1883" s="7">
        <f ca="1">TODAY() - tblcustomers[[#This Row],[registered_date]]</f>
        <v>172</v>
      </c>
      <c r="H1883" t="str">
        <f ca="1">IF(tblcustomers[[#This Row],[customer_age(days)]]&lt;=180, "New",
  IF(tblcustomers[[#This Row],[customer_age(days)]]&lt;=730, "Loyal", "Veteran"))</f>
        <v>New</v>
      </c>
    </row>
    <row r="1884" spans="1:8" x14ac:dyDescent="0.2">
      <c r="A1884" t="s">
        <v>1754</v>
      </c>
      <c r="B1884" t="s">
        <v>14176</v>
      </c>
      <c r="C1884" t="s">
        <v>12359</v>
      </c>
      <c r="D1884" t="s">
        <v>12021</v>
      </c>
      <c r="E1884" s="1">
        <v>45508</v>
      </c>
      <c r="F1884">
        <f>YEAR(tblcustomers[[#This Row],[registered_date]])</f>
        <v>2024</v>
      </c>
      <c r="G1884" s="7">
        <f ca="1">TODAY() - tblcustomers[[#This Row],[registered_date]]</f>
        <v>301</v>
      </c>
      <c r="H1884" t="str">
        <f ca="1">IF(tblcustomers[[#This Row],[customer_age(days)]]&lt;=180, "New",
  IF(tblcustomers[[#This Row],[customer_age(days)]]&lt;=730, "Loyal", "Veteran"))</f>
        <v>Loyal</v>
      </c>
    </row>
    <row r="1885" spans="1:8" x14ac:dyDescent="0.2">
      <c r="A1885" t="s">
        <v>4404</v>
      </c>
      <c r="B1885" t="s">
        <v>14177</v>
      </c>
      <c r="C1885" t="s">
        <v>12080</v>
      </c>
      <c r="D1885" t="s">
        <v>12078</v>
      </c>
      <c r="E1885" s="1">
        <v>45035</v>
      </c>
      <c r="F1885">
        <f>YEAR(tblcustomers[[#This Row],[registered_date]])</f>
        <v>2023</v>
      </c>
      <c r="G1885" s="7">
        <f ca="1">TODAY() - tblcustomers[[#This Row],[registered_date]]</f>
        <v>774</v>
      </c>
      <c r="H1885" t="str">
        <f ca="1">IF(tblcustomers[[#This Row],[customer_age(days)]]&lt;=180, "New",
  IF(tblcustomers[[#This Row],[customer_age(days)]]&lt;=730, "Loyal", "Veteran"))</f>
        <v>Veteran</v>
      </c>
    </row>
    <row r="1886" spans="1:8" x14ac:dyDescent="0.2">
      <c r="A1886" t="s">
        <v>6694</v>
      </c>
      <c r="B1886" t="s">
        <v>14178</v>
      </c>
      <c r="C1886" t="s">
        <v>12176</v>
      </c>
      <c r="D1886" t="s">
        <v>12425</v>
      </c>
      <c r="E1886" s="1">
        <v>45714</v>
      </c>
      <c r="F1886">
        <f>YEAR(tblcustomers[[#This Row],[registered_date]])</f>
        <v>2025</v>
      </c>
      <c r="G1886" s="7">
        <f ca="1">TODAY() - tblcustomers[[#This Row],[registered_date]]</f>
        <v>95</v>
      </c>
      <c r="H1886" t="str">
        <f ca="1">IF(tblcustomers[[#This Row],[customer_age(days)]]&lt;=180, "New",
  IF(tblcustomers[[#This Row],[customer_age(days)]]&lt;=730, "Loyal", "Veteran"))</f>
        <v>New</v>
      </c>
    </row>
    <row r="1887" spans="1:8" x14ac:dyDescent="0.2">
      <c r="A1887" t="s">
        <v>1254</v>
      </c>
      <c r="B1887" t="s">
        <v>14179</v>
      </c>
      <c r="C1887" t="s">
        <v>12052</v>
      </c>
      <c r="D1887" t="s">
        <v>12243</v>
      </c>
      <c r="E1887" s="1">
        <v>44961</v>
      </c>
      <c r="F1887">
        <f>YEAR(tblcustomers[[#This Row],[registered_date]])</f>
        <v>2023</v>
      </c>
      <c r="G1887" s="7">
        <f ca="1">TODAY() - tblcustomers[[#This Row],[registered_date]]</f>
        <v>848</v>
      </c>
      <c r="H1887" t="str">
        <f ca="1">IF(tblcustomers[[#This Row],[customer_age(days)]]&lt;=180, "New",
  IF(tblcustomers[[#This Row],[customer_age(days)]]&lt;=730, "Loyal", "Veteran"))</f>
        <v>Veteran</v>
      </c>
    </row>
    <row r="1888" spans="1:8" x14ac:dyDescent="0.2">
      <c r="A1888" t="s">
        <v>8628</v>
      </c>
      <c r="B1888" t="s">
        <v>14180</v>
      </c>
      <c r="C1888" t="s">
        <v>12204</v>
      </c>
      <c r="D1888" t="s">
        <v>12062</v>
      </c>
      <c r="E1888" s="1">
        <v>45634</v>
      </c>
      <c r="F1888">
        <f>YEAR(tblcustomers[[#This Row],[registered_date]])</f>
        <v>2024</v>
      </c>
      <c r="G1888" s="7">
        <f ca="1">TODAY() - tblcustomers[[#This Row],[registered_date]]</f>
        <v>175</v>
      </c>
      <c r="H1888" t="str">
        <f ca="1">IF(tblcustomers[[#This Row],[customer_age(days)]]&lt;=180, "New",
  IF(tblcustomers[[#This Row],[customer_age(days)]]&lt;=730, "Loyal", "Veteran"))</f>
        <v>New</v>
      </c>
    </row>
    <row r="1889" spans="1:8" x14ac:dyDescent="0.2">
      <c r="A1889" t="s">
        <v>4244</v>
      </c>
      <c r="B1889" t="s">
        <v>14181</v>
      </c>
      <c r="C1889" t="s">
        <v>12945</v>
      </c>
      <c r="D1889" t="s">
        <v>58</v>
      </c>
      <c r="E1889" s="1">
        <v>45792</v>
      </c>
      <c r="F1889">
        <f>YEAR(tblcustomers[[#This Row],[registered_date]])</f>
        <v>2025</v>
      </c>
      <c r="G1889" s="7">
        <f ca="1">TODAY() - tblcustomers[[#This Row],[registered_date]]</f>
        <v>17</v>
      </c>
      <c r="H1889" t="str">
        <f ca="1">IF(tblcustomers[[#This Row],[customer_age(days)]]&lt;=180, "New",
  IF(tblcustomers[[#This Row],[customer_age(days)]]&lt;=730, "Loyal", "Veteran"))</f>
        <v>New</v>
      </c>
    </row>
    <row r="1890" spans="1:8" x14ac:dyDescent="0.2">
      <c r="A1890" t="s">
        <v>665</v>
      </c>
      <c r="B1890" t="s">
        <v>14182</v>
      </c>
      <c r="C1890" t="s">
        <v>12872</v>
      </c>
      <c r="D1890" t="s">
        <v>12021</v>
      </c>
      <c r="E1890" s="1">
        <v>45500</v>
      </c>
      <c r="F1890">
        <f>YEAR(tblcustomers[[#This Row],[registered_date]])</f>
        <v>2024</v>
      </c>
      <c r="G1890" s="7">
        <f ca="1">TODAY() - tblcustomers[[#This Row],[registered_date]]</f>
        <v>309</v>
      </c>
      <c r="H1890" t="str">
        <f ca="1">IF(tblcustomers[[#This Row],[customer_age(days)]]&lt;=180, "New",
  IF(tblcustomers[[#This Row],[customer_age(days)]]&lt;=730, "Loyal", "Veteran"))</f>
        <v>Loyal</v>
      </c>
    </row>
    <row r="1891" spans="1:8" x14ac:dyDescent="0.2">
      <c r="A1891" t="s">
        <v>1595</v>
      </c>
      <c r="B1891" t="s">
        <v>14183</v>
      </c>
      <c r="C1891" t="s">
        <v>12546</v>
      </c>
      <c r="D1891" t="s">
        <v>12067</v>
      </c>
      <c r="E1891" s="1">
        <v>45214</v>
      </c>
      <c r="F1891">
        <f>YEAR(tblcustomers[[#This Row],[registered_date]])</f>
        <v>2023</v>
      </c>
      <c r="G1891" s="7">
        <f ca="1">TODAY() - tblcustomers[[#This Row],[registered_date]]</f>
        <v>595</v>
      </c>
      <c r="H1891" t="str">
        <f ca="1">IF(tblcustomers[[#This Row],[customer_age(days)]]&lt;=180, "New",
  IF(tblcustomers[[#This Row],[customer_age(days)]]&lt;=730, "Loyal", "Veteran"))</f>
        <v>Loyal</v>
      </c>
    </row>
    <row r="1892" spans="1:8" x14ac:dyDescent="0.2">
      <c r="A1892" t="s">
        <v>206</v>
      </c>
      <c r="B1892" t="s">
        <v>14184</v>
      </c>
      <c r="C1892" t="s">
        <v>12242</v>
      </c>
      <c r="D1892" t="s">
        <v>12059</v>
      </c>
      <c r="E1892" s="1">
        <v>45359</v>
      </c>
      <c r="F1892">
        <f>YEAR(tblcustomers[[#This Row],[registered_date]])</f>
        <v>2024</v>
      </c>
      <c r="G1892" s="7">
        <f ca="1">TODAY() - tblcustomers[[#This Row],[registered_date]]</f>
        <v>450</v>
      </c>
      <c r="H1892" t="str">
        <f ca="1">IF(tblcustomers[[#This Row],[customer_age(days)]]&lt;=180, "New",
  IF(tblcustomers[[#This Row],[customer_age(days)]]&lt;=730, "Loyal", "Veteran"))</f>
        <v>Loyal</v>
      </c>
    </row>
    <row r="1893" spans="1:8" x14ac:dyDescent="0.2">
      <c r="A1893" t="s">
        <v>192</v>
      </c>
      <c r="B1893" t="s">
        <v>14185</v>
      </c>
      <c r="C1893" t="s">
        <v>12182</v>
      </c>
      <c r="D1893" t="s">
        <v>12394</v>
      </c>
      <c r="E1893" s="1">
        <v>45350</v>
      </c>
      <c r="F1893">
        <f>YEAR(tblcustomers[[#This Row],[registered_date]])</f>
        <v>2024</v>
      </c>
      <c r="G1893" s="7">
        <f ca="1">TODAY() - tblcustomers[[#This Row],[registered_date]]</f>
        <v>459</v>
      </c>
      <c r="H1893" t="str">
        <f ca="1">IF(tblcustomers[[#This Row],[customer_age(days)]]&lt;=180, "New",
  IF(tblcustomers[[#This Row],[customer_age(days)]]&lt;=730, "Loyal", "Veteran"))</f>
        <v>Loyal</v>
      </c>
    </row>
    <row r="1894" spans="1:8" x14ac:dyDescent="0.2">
      <c r="A1894" t="s">
        <v>1913</v>
      </c>
      <c r="B1894" t="s">
        <v>14186</v>
      </c>
      <c r="C1894" t="s">
        <v>13170</v>
      </c>
      <c r="D1894" t="s">
        <v>12089</v>
      </c>
      <c r="E1894" s="1">
        <v>45555</v>
      </c>
      <c r="F1894">
        <f>YEAR(tblcustomers[[#This Row],[registered_date]])</f>
        <v>2024</v>
      </c>
      <c r="G1894" s="7">
        <f ca="1">TODAY() - tblcustomers[[#This Row],[registered_date]]</f>
        <v>254</v>
      </c>
      <c r="H1894" t="str">
        <f ca="1">IF(tblcustomers[[#This Row],[customer_age(days)]]&lt;=180, "New",
  IF(tblcustomers[[#This Row],[customer_age(days)]]&lt;=730, "Loyal", "Veteran"))</f>
        <v>Loyal</v>
      </c>
    </row>
    <row r="1895" spans="1:8" x14ac:dyDescent="0.2">
      <c r="A1895" t="s">
        <v>4492</v>
      </c>
      <c r="B1895" t="s">
        <v>14187</v>
      </c>
      <c r="C1895" t="s">
        <v>12239</v>
      </c>
      <c r="D1895" t="s">
        <v>12118</v>
      </c>
      <c r="E1895" s="1">
        <v>44447</v>
      </c>
      <c r="F1895">
        <f>YEAR(tblcustomers[[#This Row],[registered_date]])</f>
        <v>2021</v>
      </c>
      <c r="G1895" s="7">
        <f ca="1">TODAY() - tblcustomers[[#This Row],[registered_date]]</f>
        <v>1362</v>
      </c>
      <c r="H1895" t="str">
        <f ca="1">IF(tblcustomers[[#This Row],[customer_age(days)]]&lt;=180, "New",
  IF(tblcustomers[[#This Row],[customer_age(days)]]&lt;=730, "Loyal", "Veteran"))</f>
        <v>Veteran</v>
      </c>
    </row>
    <row r="1896" spans="1:8" x14ac:dyDescent="0.2">
      <c r="A1896" t="s">
        <v>3720</v>
      </c>
      <c r="B1896" t="s">
        <v>14188</v>
      </c>
      <c r="C1896" t="s">
        <v>12340</v>
      </c>
      <c r="D1896" t="s">
        <v>12026</v>
      </c>
      <c r="E1896" s="1">
        <v>44659</v>
      </c>
      <c r="F1896">
        <f>YEAR(tblcustomers[[#This Row],[registered_date]])</f>
        <v>2022</v>
      </c>
      <c r="G1896" s="7">
        <f ca="1">TODAY() - tblcustomers[[#This Row],[registered_date]]</f>
        <v>1150</v>
      </c>
      <c r="H1896" t="str">
        <f ca="1">IF(tblcustomers[[#This Row],[customer_age(days)]]&lt;=180, "New",
  IF(tblcustomers[[#This Row],[customer_age(days)]]&lt;=730, "Loyal", "Veteran"))</f>
        <v>Veteran</v>
      </c>
    </row>
    <row r="1897" spans="1:8" x14ac:dyDescent="0.2">
      <c r="A1897" t="s">
        <v>1164</v>
      </c>
      <c r="B1897" t="s">
        <v>14189</v>
      </c>
      <c r="C1897" t="s">
        <v>12843</v>
      </c>
      <c r="D1897" t="s">
        <v>12140</v>
      </c>
      <c r="E1897" s="1">
        <v>44415</v>
      </c>
      <c r="F1897">
        <f>YEAR(tblcustomers[[#This Row],[registered_date]])</f>
        <v>2021</v>
      </c>
      <c r="G1897" s="7">
        <f ca="1">TODAY() - tblcustomers[[#This Row],[registered_date]]</f>
        <v>1394</v>
      </c>
      <c r="H1897" t="str">
        <f ca="1">IF(tblcustomers[[#This Row],[customer_age(days)]]&lt;=180, "New",
  IF(tblcustomers[[#This Row],[customer_age(days)]]&lt;=730, "Loyal", "Veteran"))</f>
        <v>Veteran</v>
      </c>
    </row>
    <row r="1898" spans="1:8" x14ac:dyDescent="0.2">
      <c r="A1898" t="s">
        <v>1689</v>
      </c>
      <c r="B1898" t="s">
        <v>14190</v>
      </c>
      <c r="C1898" t="s">
        <v>12195</v>
      </c>
      <c r="D1898" t="s">
        <v>12034</v>
      </c>
      <c r="E1898" s="1">
        <v>44825</v>
      </c>
      <c r="F1898">
        <f>YEAR(tblcustomers[[#This Row],[registered_date]])</f>
        <v>2022</v>
      </c>
      <c r="G1898" s="7">
        <f ca="1">TODAY() - tblcustomers[[#This Row],[registered_date]]</f>
        <v>984</v>
      </c>
      <c r="H1898" t="str">
        <f ca="1">IF(tblcustomers[[#This Row],[customer_age(days)]]&lt;=180, "New",
  IF(tblcustomers[[#This Row],[customer_age(days)]]&lt;=730, "Loyal", "Veteran"))</f>
        <v>Veteran</v>
      </c>
    </row>
    <row r="1899" spans="1:8" x14ac:dyDescent="0.2">
      <c r="A1899" t="s">
        <v>426</v>
      </c>
      <c r="B1899" t="s">
        <v>14191</v>
      </c>
      <c r="C1899" t="s">
        <v>12753</v>
      </c>
      <c r="D1899" t="s">
        <v>12070</v>
      </c>
      <c r="E1899" s="1">
        <v>44648</v>
      </c>
      <c r="F1899">
        <f>YEAR(tblcustomers[[#This Row],[registered_date]])</f>
        <v>2022</v>
      </c>
      <c r="G1899" s="7">
        <f ca="1">TODAY() - tblcustomers[[#This Row],[registered_date]]</f>
        <v>1161</v>
      </c>
      <c r="H1899" t="str">
        <f ca="1">IF(tblcustomers[[#This Row],[customer_age(days)]]&lt;=180, "New",
  IF(tblcustomers[[#This Row],[customer_age(days)]]&lt;=730, "Loyal", "Veteran"))</f>
        <v>Veteran</v>
      </c>
    </row>
    <row r="1900" spans="1:8" x14ac:dyDescent="0.2">
      <c r="A1900" t="s">
        <v>3126</v>
      </c>
      <c r="B1900" t="s">
        <v>14192</v>
      </c>
      <c r="C1900" t="s">
        <v>12468</v>
      </c>
      <c r="D1900" t="s">
        <v>12221</v>
      </c>
      <c r="E1900" s="1">
        <v>45394</v>
      </c>
      <c r="F1900">
        <f>YEAR(tblcustomers[[#This Row],[registered_date]])</f>
        <v>2024</v>
      </c>
      <c r="G1900" s="7">
        <f ca="1">TODAY() - tblcustomers[[#This Row],[registered_date]]</f>
        <v>415</v>
      </c>
      <c r="H1900" t="str">
        <f ca="1">IF(tblcustomers[[#This Row],[customer_age(days)]]&lt;=180, "New",
  IF(tblcustomers[[#This Row],[customer_age(days)]]&lt;=730, "Loyal", "Veteran"))</f>
        <v>Loyal</v>
      </c>
    </row>
    <row r="1901" spans="1:8" x14ac:dyDescent="0.2">
      <c r="A1901" t="s">
        <v>5690</v>
      </c>
      <c r="B1901" t="s">
        <v>14193</v>
      </c>
      <c r="C1901" t="s">
        <v>12371</v>
      </c>
      <c r="D1901" t="s">
        <v>12070</v>
      </c>
      <c r="E1901" s="1">
        <v>45600</v>
      </c>
      <c r="F1901">
        <f>YEAR(tblcustomers[[#This Row],[registered_date]])</f>
        <v>2024</v>
      </c>
      <c r="G1901" s="7">
        <f ca="1">TODAY() - tblcustomers[[#This Row],[registered_date]]</f>
        <v>209</v>
      </c>
      <c r="H1901" t="str">
        <f ca="1">IF(tblcustomers[[#This Row],[customer_age(days)]]&lt;=180, "New",
  IF(tblcustomers[[#This Row],[customer_age(days)]]&lt;=730, "Loyal", "Veteran"))</f>
        <v>Loyal</v>
      </c>
    </row>
    <row r="1902" spans="1:8" x14ac:dyDescent="0.2">
      <c r="A1902" t="s">
        <v>1472</v>
      </c>
      <c r="B1902" t="s">
        <v>14194</v>
      </c>
      <c r="C1902" t="s">
        <v>12242</v>
      </c>
      <c r="D1902" t="s">
        <v>12029</v>
      </c>
      <c r="E1902" s="1">
        <v>45695</v>
      </c>
      <c r="F1902">
        <f>YEAR(tblcustomers[[#This Row],[registered_date]])</f>
        <v>2025</v>
      </c>
      <c r="G1902" s="7">
        <f ca="1">TODAY() - tblcustomers[[#This Row],[registered_date]]</f>
        <v>114</v>
      </c>
      <c r="H1902" t="str">
        <f ca="1">IF(tblcustomers[[#This Row],[customer_age(days)]]&lt;=180, "New",
  IF(tblcustomers[[#This Row],[customer_age(days)]]&lt;=730, "Loyal", "Veteran"))</f>
        <v>New</v>
      </c>
    </row>
    <row r="1903" spans="1:8" x14ac:dyDescent="0.2">
      <c r="A1903" t="s">
        <v>14195</v>
      </c>
      <c r="B1903" t="s">
        <v>14196</v>
      </c>
      <c r="C1903" t="s">
        <v>12771</v>
      </c>
      <c r="D1903" t="s">
        <v>12034</v>
      </c>
      <c r="E1903" s="1">
        <v>45721</v>
      </c>
      <c r="F1903">
        <f>YEAR(tblcustomers[[#This Row],[registered_date]])</f>
        <v>2025</v>
      </c>
      <c r="G1903" s="7">
        <f ca="1">TODAY() - tblcustomers[[#This Row],[registered_date]]</f>
        <v>88</v>
      </c>
      <c r="H1903" t="str">
        <f ca="1">IF(tblcustomers[[#This Row],[customer_age(days)]]&lt;=180, "New",
  IF(tblcustomers[[#This Row],[customer_age(days)]]&lt;=730, "Loyal", "Veteran"))</f>
        <v>New</v>
      </c>
    </row>
    <row r="1904" spans="1:8" x14ac:dyDescent="0.2">
      <c r="A1904" t="s">
        <v>1441</v>
      </c>
      <c r="B1904" t="s">
        <v>14197</v>
      </c>
      <c r="C1904" t="s">
        <v>12664</v>
      </c>
      <c r="D1904" t="s">
        <v>12056</v>
      </c>
      <c r="E1904" s="1">
        <v>45362</v>
      </c>
      <c r="F1904">
        <f>YEAR(tblcustomers[[#This Row],[registered_date]])</f>
        <v>2024</v>
      </c>
      <c r="G1904" s="7">
        <f ca="1">TODAY() - tblcustomers[[#This Row],[registered_date]]</f>
        <v>447</v>
      </c>
      <c r="H1904" t="str">
        <f ca="1">IF(tblcustomers[[#This Row],[customer_age(days)]]&lt;=180, "New",
  IF(tblcustomers[[#This Row],[customer_age(days)]]&lt;=730, "Loyal", "Veteran"))</f>
        <v>Loyal</v>
      </c>
    </row>
    <row r="1905" spans="1:8" x14ac:dyDescent="0.2">
      <c r="A1905" t="s">
        <v>1179</v>
      </c>
      <c r="B1905" t="s">
        <v>14198</v>
      </c>
      <c r="C1905" t="s">
        <v>12135</v>
      </c>
      <c r="D1905" t="s">
        <v>12102</v>
      </c>
      <c r="E1905" s="1">
        <v>45478</v>
      </c>
      <c r="F1905">
        <f>YEAR(tblcustomers[[#This Row],[registered_date]])</f>
        <v>2024</v>
      </c>
      <c r="G1905" s="7">
        <f ca="1">TODAY() - tblcustomers[[#This Row],[registered_date]]</f>
        <v>331</v>
      </c>
      <c r="H1905" t="str">
        <f ca="1">IF(tblcustomers[[#This Row],[customer_age(days)]]&lt;=180, "New",
  IF(tblcustomers[[#This Row],[customer_age(days)]]&lt;=730, "Loyal", "Veteran"))</f>
        <v>Loyal</v>
      </c>
    </row>
    <row r="1906" spans="1:8" x14ac:dyDescent="0.2">
      <c r="A1906" t="s">
        <v>2523</v>
      </c>
      <c r="B1906" t="s">
        <v>14199</v>
      </c>
      <c r="C1906" t="s">
        <v>12028</v>
      </c>
      <c r="D1906" t="s">
        <v>12021</v>
      </c>
      <c r="E1906" s="1">
        <v>44872</v>
      </c>
      <c r="F1906">
        <f>YEAR(tblcustomers[[#This Row],[registered_date]])</f>
        <v>2022</v>
      </c>
      <c r="G1906" s="7">
        <f ca="1">TODAY() - tblcustomers[[#This Row],[registered_date]]</f>
        <v>937</v>
      </c>
      <c r="H1906" t="str">
        <f ca="1">IF(tblcustomers[[#This Row],[customer_age(days)]]&lt;=180, "New",
  IF(tblcustomers[[#This Row],[customer_age(days)]]&lt;=730, "Loyal", "Veteran"))</f>
        <v>Veteran</v>
      </c>
    </row>
    <row r="1907" spans="1:8" x14ac:dyDescent="0.2">
      <c r="A1907" t="s">
        <v>499</v>
      </c>
      <c r="B1907" t="s">
        <v>14200</v>
      </c>
      <c r="C1907" t="s">
        <v>12539</v>
      </c>
      <c r="D1907" t="s">
        <v>12062</v>
      </c>
      <c r="E1907" s="1">
        <v>45548</v>
      </c>
      <c r="F1907">
        <f>YEAR(tblcustomers[[#This Row],[registered_date]])</f>
        <v>2024</v>
      </c>
      <c r="G1907" s="7">
        <f ca="1">TODAY() - tblcustomers[[#This Row],[registered_date]]</f>
        <v>261</v>
      </c>
      <c r="H1907" t="str">
        <f ca="1">IF(tblcustomers[[#This Row],[customer_age(days)]]&lt;=180, "New",
  IF(tblcustomers[[#This Row],[customer_age(days)]]&lt;=730, "Loyal", "Veteran"))</f>
        <v>Loyal</v>
      </c>
    </row>
    <row r="1908" spans="1:8" x14ac:dyDescent="0.2">
      <c r="A1908" t="s">
        <v>4357</v>
      </c>
      <c r="B1908" t="s">
        <v>14201</v>
      </c>
      <c r="C1908" t="s">
        <v>13101</v>
      </c>
      <c r="D1908" t="s">
        <v>12151</v>
      </c>
      <c r="E1908" s="1">
        <v>44582</v>
      </c>
      <c r="F1908">
        <f>YEAR(tblcustomers[[#This Row],[registered_date]])</f>
        <v>2022</v>
      </c>
      <c r="G1908" s="7">
        <f ca="1">TODAY() - tblcustomers[[#This Row],[registered_date]]</f>
        <v>1227</v>
      </c>
      <c r="H1908" t="str">
        <f ca="1">IF(tblcustomers[[#This Row],[customer_age(days)]]&lt;=180, "New",
  IF(tblcustomers[[#This Row],[customer_age(days)]]&lt;=730, "Loyal", "Veteran"))</f>
        <v>Veteran</v>
      </c>
    </row>
    <row r="1909" spans="1:8" x14ac:dyDescent="0.2">
      <c r="A1909" t="s">
        <v>3865</v>
      </c>
      <c r="B1909" t="s">
        <v>14202</v>
      </c>
      <c r="C1909" t="s">
        <v>12365</v>
      </c>
      <c r="D1909" t="s">
        <v>12279</v>
      </c>
      <c r="E1909" s="1">
        <v>45536</v>
      </c>
      <c r="F1909">
        <f>YEAR(tblcustomers[[#This Row],[registered_date]])</f>
        <v>2024</v>
      </c>
      <c r="G1909" s="7">
        <f ca="1">TODAY() - tblcustomers[[#This Row],[registered_date]]</f>
        <v>273</v>
      </c>
      <c r="H1909" t="str">
        <f ca="1">IF(tblcustomers[[#This Row],[customer_age(days)]]&lt;=180, "New",
  IF(tblcustomers[[#This Row],[customer_age(days)]]&lt;=730, "Loyal", "Veteran"))</f>
        <v>Loyal</v>
      </c>
    </row>
    <row r="1910" spans="1:8" x14ac:dyDescent="0.2">
      <c r="A1910" t="s">
        <v>1574</v>
      </c>
      <c r="B1910" t="s">
        <v>14203</v>
      </c>
      <c r="C1910" t="s">
        <v>12615</v>
      </c>
      <c r="D1910" t="s">
        <v>12034</v>
      </c>
      <c r="E1910" s="1">
        <v>45121</v>
      </c>
      <c r="F1910">
        <f>YEAR(tblcustomers[[#This Row],[registered_date]])</f>
        <v>2023</v>
      </c>
      <c r="G1910" s="7">
        <f ca="1">TODAY() - tblcustomers[[#This Row],[registered_date]]</f>
        <v>688</v>
      </c>
      <c r="H1910" t="str">
        <f ca="1">IF(tblcustomers[[#This Row],[customer_age(days)]]&lt;=180, "New",
  IF(tblcustomers[[#This Row],[customer_age(days)]]&lt;=730, "Loyal", "Veteran"))</f>
        <v>Loyal</v>
      </c>
    </row>
    <row r="1911" spans="1:8" x14ac:dyDescent="0.2">
      <c r="A1911" t="s">
        <v>4346</v>
      </c>
      <c r="B1911" t="s">
        <v>14204</v>
      </c>
      <c r="C1911" t="s">
        <v>12052</v>
      </c>
      <c r="D1911" t="s">
        <v>12151</v>
      </c>
      <c r="E1911" s="1">
        <v>44781</v>
      </c>
      <c r="F1911">
        <f>YEAR(tblcustomers[[#This Row],[registered_date]])</f>
        <v>2022</v>
      </c>
      <c r="G1911" s="7">
        <f ca="1">TODAY() - tblcustomers[[#This Row],[registered_date]]</f>
        <v>1028</v>
      </c>
      <c r="H1911" t="str">
        <f ca="1">IF(tblcustomers[[#This Row],[customer_age(days)]]&lt;=180, "New",
  IF(tblcustomers[[#This Row],[customer_age(days)]]&lt;=730, "Loyal", "Veteran"))</f>
        <v>Veteran</v>
      </c>
    </row>
    <row r="1912" spans="1:8" x14ac:dyDescent="0.2">
      <c r="A1912" t="s">
        <v>801</v>
      </c>
      <c r="B1912" t="s">
        <v>14205</v>
      </c>
      <c r="C1912" t="s">
        <v>12278</v>
      </c>
      <c r="D1912" t="s">
        <v>12174</v>
      </c>
      <c r="E1912" s="1">
        <v>45061</v>
      </c>
      <c r="F1912">
        <f>YEAR(tblcustomers[[#This Row],[registered_date]])</f>
        <v>2023</v>
      </c>
      <c r="G1912" s="7">
        <f ca="1">TODAY() - tblcustomers[[#This Row],[registered_date]]</f>
        <v>748</v>
      </c>
      <c r="H1912" t="str">
        <f ca="1">IF(tblcustomers[[#This Row],[customer_age(days)]]&lt;=180, "New",
  IF(tblcustomers[[#This Row],[customer_age(days)]]&lt;=730, "Loyal", "Veteran"))</f>
        <v>Veteran</v>
      </c>
    </row>
    <row r="1913" spans="1:8" x14ac:dyDescent="0.2">
      <c r="A1913" t="s">
        <v>2007</v>
      </c>
      <c r="B1913" t="s">
        <v>14206</v>
      </c>
      <c r="C1913" t="s">
        <v>12061</v>
      </c>
      <c r="D1913" t="s">
        <v>12212</v>
      </c>
      <c r="E1913" s="1">
        <v>45356</v>
      </c>
      <c r="F1913">
        <f>YEAR(tblcustomers[[#This Row],[registered_date]])</f>
        <v>2024</v>
      </c>
      <c r="G1913" s="7">
        <f ca="1">TODAY() - tblcustomers[[#This Row],[registered_date]]</f>
        <v>453</v>
      </c>
      <c r="H1913" t="str">
        <f ca="1">IF(tblcustomers[[#This Row],[customer_age(days)]]&lt;=180, "New",
  IF(tblcustomers[[#This Row],[customer_age(days)]]&lt;=730, "Loyal", "Veteran"))</f>
        <v>Loyal</v>
      </c>
    </row>
    <row r="1914" spans="1:8" x14ac:dyDescent="0.2">
      <c r="A1914" t="s">
        <v>2182</v>
      </c>
      <c r="B1914" t="s">
        <v>14207</v>
      </c>
      <c r="C1914" t="s">
        <v>12234</v>
      </c>
      <c r="D1914" t="s">
        <v>12037</v>
      </c>
      <c r="E1914" s="1">
        <v>44910</v>
      </c>
      <c r="F1914">
        <f>YEAR(tblcustomers[[#This Row],[registered_date]])</f>
        <v>2022</v>
      </c>
      <c r="G1914" s="7">
        <f ca="1">TODAY() - tblcustomers[[#This Row],[registered_date]]</f>
        <v>899</v>
      </c>
      <c r="H1914" t="str">
        <f ca="1">IF(tblcustomers[[#This Row],[customer_age(days)]]&lt;=180, "New",
  IF(tblcustomers[[#This Row],[customer_age(days)]]&lt;=730, "Loyal", "Veteran"))</f>
        <v>Veteran</v>
      </c>
    </row>
    <row r="1915" spans="1:8" x14ac:dyDescent="0.2">
      <c r="A1915" t="s">
        <v>707</v>
      </c>
      <c r="B1915" t="s">
        <v>14208</v>
      </c>
      <c r="C1915" t="s">
        <v>12493</v>
      </c>
      <c r="D1915" t="s">
        <v>12056</v>
      </c>
      <c r="E1915" s="1">
        <v>44546</v>
      </c>
      <c r="F1915">
        <f>YEAR(tblcustomers[[#This Row],[registered_date]])</f>
        <v>2021</v>
      </c>
      <c r="G1915" s="7">
        <f ca="1">TODAY() - tblcustomers[[#This Row],[registered_date]]</f>
        <v>1263</v>
      </c>
      <c r="H1915" t="str">
        <f ca="1">IF(tblcustomers[[#This Row],[customer_age(days)]]&lt;=180, "New",
  IF(tblcustomers[[#This Row],[customer_age(days)]]&lt;=730, "Loyal", "Veteran"))</f>
        <v>Veteran</v>
      </c>
    </row>
    <row r="1916" spans="1:8" x14ac:dyDescent="0.2">
      <c r="A1916" t="s">
        <v>5992</v>
      </c>
      <c r="B1916" t="s">
        <v>14209</v>
      </c>
      <c r="C1916" t="s">
        <v>12195</v>
      </c>
      <c r="D1916" t="s">
        <v>12394</v>
      </c>
      <c r="E1916" s="1">
        <v>44475</v>
      </c>
      <c r="F1916">
        <f>YEAR(tblcustomers[[#This Row],[registered_date]])</f>
        <v>2021</v>
      </c>
      <c r="G1916" s="7">
        <f ca="1">TODAY() - tblcustomers[[#This Row],[registered_date]]</f>
        <v>1334</v>
      </c>
      <c r="H1916" t="str">
        <f ca="1">IF(tblcustomers[[#This Row],[customer_age(days)]]&lt;=180, "New",
  IF(tblcustomers[[#This Row],[customer_age(days)]]&lt;=730, "Loyal", "Veteran"))</f>
        <v>Veteran</v>
      </c>
    </row>
    <row r="1917" spans="1:8" x14ac:dyDescent="0.2">
      <c r="A1917" t="s">
        <v>2603</v>
      </c>
      <c r="B1917" t="s">
        <v>14210</v>
      </c>
      <c r="C1917" t="s">
        <v>12061</v>
      </c>
      <c r="D1917" t="s">
        <v>12056</v>
      </c>
      <c r="E1917" s="1">
        <v>44412</v>
      </c>
      <c r="F1917">
        <f>YEAR(tblcustomers[[#This Row],[registered_date]])</f>
        <v>2021</v>
      </c>
      <c r="G1917" s="7">
        <f ca="1">TODAY() - tblcustomers[[#This Row],[registered_date]]</f>
        <v>1397</v>
      </c>
      <c r="H1917" t="str">
        <f ca="1">IF(tblcustomers[[#This Row],[customer_age(days)]]&lt;=180, "New",
  IF(tblcustomers[[#This Row],[customer_age(days)]]&lt;=730, "Loyal", "Veteran"))</f>
        <v>Veteran</v>
      </c>
    </row>
    <row r="1918" spans="1:8" x14ac:dyDescent="0.2">
      <c r="A1918" t="s">
        <v>1152</v>
      </c>
      <c r="B1918" t="s">
        <v>14211</v>
      </c>
      <c r="C1918" t="s">
        <v>12698</v>
      </c>
      <c r="D1918" t="s">
        <v>12221</v>
      </c>
      <c r="E1918" s="1">
        <v>45621</v>
      </c>
      <c r="F1918">
        <f>YEAR(tblcustomers[[#This Row],[registered_date]])</f>
        <v>2024</v>
      </c>
      <c r="G1918" s="7">
        <f ca="1">TODAY() - tblcustomers[[#This Row],[registered_date]]</f>
        <v>188</v>
      </c>
      <c r="H1918" t="str">
        <f ca="1">IF(tblcustomers[[#This Row],[customer_age(days)]]&lt;=180, "New",
  IF(tblcustomers[[#This Row],[customer_age(days)]]&lt;=730, "Loyal", "Veteran"))</f>
        <v>Loyal</v>
      </c>
    </row>
    <row r="1919" spans="1:8" x14ac:dyDescent="0.2">
      <c r="A1919" t="s">
        <v>43</v>
      </c>
      <c r="B1919" t="s">
        <v>14212</v>
      </c>
      <c r="C1919" t="s">
        <v>12919</v>
      </c>
      <c r="D1919" t="s">
        <v>12047</v>
      </c>
      <c r="E1919" s="1">
        <v>45231</v>
      </c>
      <c r="F1919">
        <f>YEAR(tblcustomers[[#This Row],[registered_date]])</f>
        <v>2023</v>
      </c>
      <c r="G1919" s="7">
        <f ca="1">TODAY() - tblcustomers[[#This Row],[registered_date]]</f>
        <v>578</v>
      </c>
      <c r="H1919" t="str">
        <f ca="1">IF(tblcustomers[[#This Row],[customer_age(days)]]&lt;=180, "New",
  IF(tblcustomers[[#This Row],[customer_age(days)]]&lt;=730, "Loyal", "Veteran"))</f>
        <v>Loyal</v>
      </c>
    </row>
    <row r="1920" spans="1:8" x14ac:dyDescent="0.2">
      <c r="A1920" t="s">
        <v>1454</v>
      </c>
      <c r="B1920" t="s">
        <v>14213</v>
      </c>
      <c r="C1920" t="s">
        <v>12771</v>
      </c>
      <c r="D1920" t="s">
        <v>26</v>
      </c>
      <c r="E1920" s="1">
        <v>44491</v>
      </c>
      <c r="F1920">
        <f>YEAR(tblcustomers[[#This Row],[registered_date]])</f>
        <v>2021</v>
      </c>
      <c r="G1920" s="7">
        <f ca="1">TODAY() - tblcustomers[[#This Row],[registered_date]]</f>
        <v>1318</v>
      </c>
      <c r="H1920" t="str">
        <f ca="1">IF(tblcustomers[[#This Row],[customer_age(days)]]&lt;=180, "New",
  IF(tblcustomers[[#This Row],[customer_age(days)]]&lt;=730, "Loyal", "Veteran"))</f>
        <v>Veteran</v>
      </c>
    </row>
    <row r="1921" spans="1:8" x14ac:dyDescent="0.2">
      <c r="A1921" t="s">
        <v>3602</v>
      </c>
      <c r="B1921" t="s">
        <v>14214</v>
      </c>
      <c r="C1921" t="s">
        <v>12186</v>
      </c>
      <c r="D1921" t="s">
        <v>12053</v>
      </c>
      <c r="E1921" s="1">
        <v>44515</v>
      </c>
      <c r="F1921">
        <f>YEAR(tblcustomers[[#This Row],[registered_date]])</f>
        <v>2021</v>
      </c>
      <c r="G1921" s="7">
        <f ca="1">TODAY() - tblcustomers[[#This Row],[registered_date]]</f>
        <v>1294</v>
      </c>
      <c r="H1921" t="str">
        <f ca="1">IF(tblcustomers[[#This Row],[customer_age(days)]]&lt;=180, "New",
  IF(tblcustomers[[#This Row],[customer_age(days)]]&lt;=730, "Loyal", "Veteran"))</f>
        <v>Veteran</v>
      </c>
    </row>
    <row r="1922" spans="1:8" x14ac:dyDescent="0.2">
      <c r="A1922" t="s">
        <v>721</v>
      </c>
      <c r="B1922" t="s">
        <v>14215</v>
      </c>
      <c r="C1922" t="s">
        <v>12483</v>
      </c>
      <c r="D1922" t="s">
        <v>12127</v>
      </c>
      <c r="E1922" s="1">
        <v>45539</v>
      </c>
      <c r="F1922">
        <f>YEAR(tblcustomers[[#This Row],[registered_date]])</f>
        <v>2024</v>
      </c>
      <c r="G1922" s="7">
        <f ca="1">TODAY() - tblcustomers[[#This Row],[registered_date]]</f>
        <v>270</v>
      </c>
      <c r="H1922" t="str">
        <f ca="1">IF(tblcustomers[[#This Row],[customer_age(days)]]&lt;=180, "New",
  IF(tblcustomers[[#This Row],[customer_age(days)]]&lt;=730, "Loyal", "Veteran"))</f>
        <v>Loyal</v>
      </c>
    </row>
    <row r="1923" spans="1:8" x14ac:dyDescent="0.2">
      <c r="A1923" t="s">
        <v>4233</v>
      </c>
      <c r="B1923" t="s">
        <v>14216</v>
      </c>
      <c r="C1923" t="s">
        <v>12624</v>
      </c>
      <c r="D1923" t="s">
        <v>12089</v>
      </c>
      <c r="E1923" s="1">
        <v>45101</v>
      </c>
      <c r="F1923">
        <f>YEAR(tblcustomers[[#This Row],[registered_date]])</f>
        <v>2023</v>
      </c>
      <c r="G1923" s="7">
        <f ca="1">TODAY() - tblcustomers[[#This Row],[registered_date]]</f>
        <v>708</v>
      </c>
      <c r="H1923" t="str">
        <f ca="1">IF(tblcustomers[[#This Row],[customer_age(days)]]&lt;=180, "New",
  IF(tblcustomers[[#This Row],[customer_age(days)]]&lt;=730, "Loyal", "Veteran"))</f>
        <v>Loyal</v>
      </c>
    </row>
    <row r="1924" spans="1:8" x14ac:dyDescent="0.2">
      <c r="A1924" t="s">
        <v>3338</v>
      </c>
      <c r="B1924" t="s">
        <v>14217</v>
      </c>
      <c r="C1924" t="s">
        <v>12226</v>
      </c>
      <c r="D1924" t="s">
        <v>12037</v>
      </c>
      <c r="E1924" s="1">
        <v>45192</v>
      </c>
      <c r="F1924">
        <f>YEAR(tblcustomers[[#This Row],[registered_date]])</f>
        <v>2023</v>
      </c>
      <c r="G1924" s="7">
        <f ca="1">TODAY() - tblcustomers[[#This Row],[registered_date]]</f>
        <v>617</v>
      </c>
      <c r="H1924" t="str">
        <f ca="1">IF(tblcustomers[[#This Row],[customer_age(days)]]&lt;=180, "New",
  IF(tblcustomers[[#This Row],[customer_age(days)]]&lt;=730, "Loyal", "Veteran"))</f>
        <v>Loyal</v>
      </c>
    </row>
    <row r="1925" spans="1:8" x14ac:dyDescent="0.2">
      <c r="A1925" t="s">
        <v>271</v>
      </c>
      <c r="B1925" t="s">
        <v>14218</v>
      </c>
      <c r="C1925" t="s">
        <v>12228</v>
      </c>
      <c r="D1925" t="s">
        <v>12140</v>
      </c>
      <c r="E1925" s="1">
        <v>44394</v>
      </c>
      <c r="F1925">
        <f>YEAR(tblcustomers[[#This Row],[registered_date]])</f>
        <v>2021</v>
      </c>
      <c r="G1925" s="7">
        <f ca="1">TODAY() - tblcustomers[[#This Row],[registered_date]]</f>
        <v>1415</v>
      </c>
      <c r="H1925" t="str">
        <f ca="1">IF(tblcustomers[[#This Row],[customer_age(days)]]&lt;=180, "New",
  IF(tblcustomers[[#This Row],[customer_age(days)]]&lt;=730, "Loyal", "Veteran"))</f>
        <v>Veteran</v>
      </c>
    </row>
    <row r="1926" spans="1:8" x14ac:dyDescent="0.2">
      <c r="A1926" t="s">
        <v>4440</v>
      </c>
      <c r="B1926" t="s">
        <v>14219</v>
      </c>
      <c r="C1926" t="s">
        <v>12361</v>
      </c>
      <c r="D1926" t="s">
        <v>58</v>
      </c>
      <c r="E1926" s="1">
        <v>45081</v>
      </c>
      <c r="F1926">
        <f>YEAR(tblcustomers[[#This Row],[registered_date]])</f>
        <v>2023</v>
      </c>
      <c r="G1926" s="7">
        <f ca="1">TODAY() - tblcustomers[[#This Row],[registered_date]]</f>
        <v>728</v>
      </c>
      <c r="H1926" t="str">
        <f ca="1">IF(tblcustomers[[#This Row],[customer_age(days)]]&lt;=180, "New",
  IF(tblcustomers[[#This Row],[customer_age(days)]]&lt;=730, "Loyal", "Veteran"))</f>
        <v>Loyal</v>
      </c>
    </row>
    <row r="1927" spans="1:8" x14ac:dyDescent="0.2">
      <c r="A1927" t="s">
        <v>3405</v>
      </c>
      <c r="B1927" t="s">
        <v>14220</v>
      </c>
      <c r="C1927" t="s">
        <v>13064</v>
      </c>
      <c r="D1927" t="s">
        <v>12056</v>
      </c>
      <c r="E1927" s="1">
        <v>45002</v>
      </c>
      <c r="F1927">
        <f>YEAR(tblcustomers[[#This Row],[registered_date]])</f>
        <v>2023</v>
      </c>
      <c r="G1927" s="7">
        <f ca="1">TODAY() - tblcustomers[[#This Row],[registered_date]]</f>
        <v>807</v>
      </c>
      <c r="H1927" t="str">
        <f ca="1">IF(tblcustomers[[#This Row],[customer_age(days)]]&lt;=180, "New",
  IF(tblcustomers[[#This Row],[customer_age(days)]]&lt;=730, "Loyal", "Veteran"))</f>
        <v>Veteran</v>
      </c>
    </row>
    <row r="1928" spans="1:8" x14ac:dyDescent="0.2">
      <c r="A1928" t="s">
        <v>465</v>
      </c>
      <c r="B1928" t="s">
        <v>14221</v>
      </c>
      <c r="C1928" t="s">
        <v>12137</v>
      </c>
      <c r="D1928" t="s">
        <v>12109</v>
      </c>
      <c r="E1928" s="1">
        <v>44975</v>
      </c>
      <c r="F1928">
        <f>YEAR(tblcustomers[[#This Row],[registered_date]])</f>
        <v>2023</v>
      </c>
      <c r="G1928" s="7">
        <f ca="1">TODAY() - tblcustomers[[#This Row],[registered_date]]</f>
        <v>834</v>
      </c>
      <c r="H1928" t="str">
        <f ca="1">IF(tblcustomers[[#This Row],[customer_age(days)]]&lt;=180, "New",
  IF(tblcustomers[[#This Row],[customer_age(days)]]&lt;=730, "Loyal", "Veteran"))</f>
        <v>Veteran</v>
      </c>
    </row>
    <row r="1929" spans="1:8" x14ac:dyDescent="0.2">
      <c r="A1929" t="s">
        <v>700</v>
      </c>
      <c r="B1929" t="s">
        <v>14222</v>
      </c>
      <c r="C1929" t="s">
        <v>13016</v>
      </c>
      <c r="D1929" t="s">
        <v>12102</v>
      </c>
      <c r="E1929" s="1">
        <v>44678</v>
      </c>
      <c r="F1929">
        <f>YEAR(tblcustomers[[#This Row],[registered_date]])</f>
        <v>2022</v>
      </c>
      <c r="G1929" s="7">
        <f ca="1">TODAY() - tblcustomers[[#This Row],[registered_date]]</f>
        <v>1131</v>
      </c>
      <c r="H1929" t="str">
        <f ca="1">IF(tblcustomers[[#This Row],[customer_age(days)]]&lt;=180, "New",
  IF(tblcustomers[[#This Row],[customer_age(days)]]&lt;=730, "Loyal", "Veteran"))</f>
        <v>Veteran</v>
      </c>
    </row>
    <row r="1930" spans="1:8" x14ac:dyDescent="0.2">
      <c r="A1930" t="s">
        <v>9178</v>
      </c>
      <c r="B1930" t="s">
        <v>14223</v>
      </c>
      <c r="C1930" t="s">
        <v>12124</v>
      </c>
      <c r="D1930" t="s">
        <v>58</v>
      </c>
      <c r="E1930" s="1">
        <v>44877</v>
      </c>
      <c r="F1930">
        <f>YEAR(tblcustomers[[#This Row],[registered_date]])</f>
        <v>2022</v>
      </c>
      <c r="G1930" s="7">
        <f ca="1">TODAY() - tblcustomers[[#This Row],[registered_date]]</f>
        <v>932</v>
      </c>
      <c r="H1930" t="str">
        <f ca="1">IF(tblcustomers[[#This Row],[customer_age(days)]]&lt;=180, "New",
  IF(tblcustomers[[#This Row],[customer_age(days)]]&lt;=730, "Loyal", "Veteran"))</f>
        <v>Veteran</v>
      </c>
    </row>
    <row r="1931" spans="1:8" x14ac:dyDescent="0.2">
      <c r="A1931" t="s">
        <v>1678</v>
      </c>
      <c r="B1931" t="s">
        <v>14224</v>
      </c>
      <c r="C1931" t="s">
        <v>12537</v>
      </c>
      <c r="D1931" t="s">
        <v>12246</v>
      </c>
      <c r="E1931" s="1">
        <v>45094</v>
      </c>
      <c r="F1931">
        <f>YEAR(tblcustomers[[#This Row],[registered_date]])</f>
        <v>2023</v>
      </c>
      <c r="G1931" s="7">
        <f ca="1">TODAY() - tblcustomers[[#This Row],[registered_date]]</f>
        <v>715</v>
      </c>
      <c r="H1931" t="str">
        <f ca="1">IF(tblcustomers[[#This Row],[customer_age(days)]]&lt;=180, "New",
  IF(tblcustomers[[#This Row],[customer_age(days)]]&lt;=730, "Loyal", "Veteran"))</f>
        <v>Loyal</v>
      </c>
    </row>
    <row r="1932" spans="1:8" x14ac:dyDescent="0.2">
      <c r="A1932" t="s">
        <v>7715</v>
      </c>
      <c r="B1932" t="s">
        <v>13161</v>
      </c>
      <c r="C1932" t="s">
        <v>12031</v>
      </c>
      <c r="D1932" t="s">
        <v>58</v>
      </c>
      <c r="E1932" s="1">
        <v>44896</v>
      </c>
      <c r="F1932">
        <f>YEAR(tblcustomers[[#This Row],[registered_date]])</f>
        <v>2022</v>
      </c>
      <c r="G1932" s="7">
        <f ca="1">TODAY() - tblcustomers[[#This Row],[registered_date]]</f>
        <v>913</v>
      </c>
      <c r="H1932" t="str">
        <f ca="1">IF(tblcustomers[[#This Row],[customer_age(days)]]&lt;=180, "New",
  IF(tblcustomers[[#This Row],[customer_age(days)]]&lt;=730, "Loyal", "Veteran"))</f>
        <v>Veteran</v>
      </c>
    </row>
    <row r="1933" spans="1:8" x14ac:dyDescent="0.2">
      <c r="A1933" t="s">
        <v>5348</v>
      </c>
      <c r="B1933" t="s">
        <v>14225</v>
      </c>
      <c r="C1933" t="s">
        <v>12603</v>
      </c>
      <c r="D1933" t="s">
        <v>12089</v>
      </c>
      <c r="E1933" s="1">
        <v>44654</v>
      </c>
      <c r="F1933">
        <f>YEAR(tblcustomers[[#This Row],[registered_date]])</f>
        <v>2022</v>
      </c>
      <c r="G1933" s="7">
        <f ca="1">TODAY() - tblcustomers[[#This Row],[registered_date]]</f>
        <v>1155</v>
      </c>
      <c r="H1933" t="str">
        <f ca="1">IF(tblcustomers[[#This Row],[customer_age(days)]]&lt;=180, "New",
  IF(tblcustomers[[#This Row],[customer_age(days)]]&lt;=730, "Loyal", "Veteran"))</f>
        <v>Veteran</v>
      </c>
    </row>
    <row r="1934" spans="1:8" x14ac:dyDescent="0.2">
      <c r="A1934" t="s">
        <v>2594</v>
      </c>
      <c r="B1934" t="s">
        <v>14226</v>
      </c>
      <c r="C1934" t="s">
        <v>12325</v>
      </c>
      <c r="D1934" t="s">
        <v>26</v>
      </c>
      <c r="E1934" s="1">
        <v>45625</v>
      </c>
      <c r="F1934">
        <f>YEAR(tblcustomers[[#This Row],[registered_date]])</f>
        <v>2024</v>
      </c>
      <c r="G1934" s="7">
        <f ca="1">TODAY() - tblcustomers[[#This Row],[registered_date]]</f>
        <v>184</v>
      </c>
      <c r="H1934" t="str">
        <f ca="1">IF(tblcustomers[[#This Row],[customer_age(days)]]&lt;=180, "New",
  IF(tblcustomers[[#This Row],[customer_age(days)]]&lt;=730, "Loyal", "Veteran"))</f>
        <v>Loyal</v>
      </c>
    </row>
    <row r="1935" spans="1:8" x14ac:dyDescent="0.2">
      <c r="A1935" t="s">
        <v>37</v>
      </c>
      <c r="B1935" t="s">
        <v>14227</v>
      </c>
      <c r="C1935" t="s">
        <v>12228</v>
      </c>
      <c r="D1935" t="s">
        <v>12243</v>
      </c>
      <c r="E1935" s="1">
        <v>44579</v>
      </c>
      <c r="F1935">
        <f>YEAR(tblcustomers[[#This Row],[registered_date]])</f>
        <v>2022</v>
      </c>
      <c r="G1935" s="7">
        <f ca="1">TODAY() - tblcustomers[[#This Row],[registered_date]]</f>
        <v>1230</v>
      </c>
      <c r="H1935" t="str">
        <f ca="1">IF(tblcustomers[[#This Row],[customer_age(days)]]&lt;=180, "New",
  IF(tblcustomers[[#This Row],[customer_age(days)]]&lt;=730, "Loyal", "Veteran"))</f>
        <v>Veteran</v>
      </c>
    </row>
    <row r="1936" spans="1:8" x14ac:dyDescent="0.2">
      <c r="A1936" t="s">
        <v>6794</v>
      </c>
      <c r="B1936" t="s">
        <v>14228</v>
      </c>
      <c r="C1936" t="s">
        <v>12228</v>
      </c>
      <c r="D1936" t="s">
        <v>12265</v>
      </c>
      <c r="E1936" s="1">
        <v>45576</v>
      </c>
      <c r="F1936">
        <f>YEAR(tblcustomers[[#This Row],[registered_date]])</f>
        <v>2024</v>
      </c>
      <c r="G1936" s="7">
        <f ca="1">TODAY() - tblcustomers[[#This Row],[registered_date]]</f>
        <v>233</v>
      </c>
      <c r="H1936" t="str">
        <f ca="1">IF(tblcustomers[[#This Row],[customer_age(days)]]&lt;=180, "New",
  IF(tblcustomers[[#This Row],[customer_age(days)]]&lt;=730, "Loyal", "Veteran"))</f>
        <v>Loyal</v>
      </c>
    </row>
    <row r="1937" spans="1:8" x14ac:dyDescent="0.2">
      <c r="A1937" t="s">
        <v>4073</v>
      </c>
      <c r="B1937" t="s">
        <v>14229</v>
      </c>
      <c r="C1937" t="s">
        <v>12088</v>
      </c>
      <c r="D1937" t="s">
        <v>12212</v>
      </c>
      <c r="E1937" s="1">
        <v>45639</v>
      </c>
      <c r="F1937">
        <f>YEAR(tblcustomers[[#This Row],[registered_date]])</f>
        <v>2024</v>
      </c>
      <c r="G1937" s="7">
        <f ca="1">TODAY() - tblcustomers[[#This Row],[registered_date]]</f>
        <v>170</v>
      </c>
      <c r="H1937" t="str">
        <f ca="1">IF(tblcustomers[[#This Row],[customer_age(days)]]&lt;=180, "New",
  IF(tblcustomers[[#This Row],[customer_age(days)]]&lt;=730, "Loyal", "Veteran"))</f>
        <v>New</v>
      </c>
    </row>
    <row r="1938" spans="1:8" x14ac:dyDescent="0.2">
      <c r="A1938" t="s">
        <v>3341</v>
      </c>
      <c r="B1938" t="s">
        <v>14230</v>
      </c>
      <c r="C1938" t="s">
        <v>12193</v>
      </c>
      <c r="D1938" t="s">
        <v>12118</v>
      </c>
      <c r="E1938" s="1">
        <v>44402</v>
      </c>
      <c r="F1938">
        <f>YEAR(tblcustomers[[#This Row],[registered_date]])</f>
        <v>2021</v>
      </c>
      <c r="G1938" s="7">
        <f ca="1">TODAY() - tblcustomers[[#This Row],[registered_date]]</f>
        <v>1407</v>
      </c>
      <c r="H1938" t="str">
        <f ca="1">IF(tblcustomers[[#This Row],[customer_age(days)]]&lt;=180, "New",
  IF(tblcustomers[[#This Row],[customer_age(days)]]&lt;=730, "Loyal", "Veteran"))</f>
        <v>Veteran</v>
      </c>
    </row>
    <row r="1939" spans="1:8" x14ac:dyDescent="0.2">
      <c r="A1939" t="s">
        <v>1068</v>
      </c>
      <c r="B1939" t="s">
        <v>14231</v>
      </c>
      <c r="C1939" t="s">
        <v>12153</v>
      </c>
      <c r="D1939" t="s">
        <v>12174</v>
      </c>
      <c r="E1939" s="1">
        <v>44604</v>
      </c>
      <c r="F1939">
        <f>YEAR(tblcustomers[[#This Row],[registered_date]])</f>
        <v>2022</v>
      </c>
      <c r="G1939" s="7">
        <f ca="1">TODAY() - tblcustomers[[#This Row],[registered_date]]</f>
        <v>1205</v>
      </c>
      <c r="H1939" t="str">
        <f ca="1">IF(tblcustomers[[#This Row],[customer_age(days)]]&lt;=180, "New",
  IF(tblcustomers[[#This Row],[customer_age(days)]]&lt;=730, "Loyal", "Veteran"))</f>
        <v>Veteran</v>
      </c>
    </row>
    <row r="1940" spans="1:8" x14ac:dyDescent="0.2">
      <c r="A1940" t="s">
        <v>2203</v>
      </c>
      <c r="B1940" t="s">
        <v>14232</v>
      </c>
      <c r="C1940" t="s">
        <v>12340</v>
      </c>
      <c r="D1940" t="s">
        <v>12056</v>
      </c>
      <c r="E1940" s="1">
        <v>45242</v>
      </c>
      <c r="F1940">
        <f>YEAR(tblcustomers[[#This Row],[registered_date]])</f>
        <v>2023</v>
      </c>
      <c r="G1940" s="7">
        <f ca="1">TODAY() - tblcustomers[[#This Row],[registered_date]]</f>
        <v>567</v>
      </c>
      <c r="H1940" t="str">
        <f ca="1">IF(tblcustomers[[#This Row],[customer_age(days)]]&lt;=180, "New",
  IF(tblcustomers[[#This Row],[customer_age(days)]]&lt;=730, "Loyal", "Veteran"))</f>
        <v>Loyal</v>
      </c>
    </row>
    <row r="1941" spans="1:8" x14ac:dyDescent="0.2">
      <c r="A1941" t="s">
        <v>4022</v>
      </c>
      <c r="B1941" t="s">
        <v>14233</v>
      </c>
      <c r="C1941" t="s">
        <v>12209</v>
      </c>
      <c r="D1941" t="s">
        <v>12091</v>
      </c>
      <c r="E1941" s="1">
        <v>45125</v>
      </c>
      <c r="F1941">
        <f>YEAR(tblcustomers[[#This Row],[registered_date]])</f>
        <v>2023</v>
      </c>
      <c r="G1941" s="7">
        <f ca="1">TODAY() - tblcustomers[[#This Row],[registered_date]]</f>
        <v>684</v>
      </c>
      <c r="H1941" t="str">
        <f ca="1">IF(tblcustomers[[#This Row],[customer_age(days)]]&lt;=180, "New",
  IF(tblcustomers[[#This Row],[customer_age(days)]]&lt;=730, "Loyal", "Veteran"))</f>
        <v>Loyal</v>
      </c>
    </row>
    <row r="1942" spans="1:8" x14ac:dyDescent="0.2">
      <c r="A1942" t="s">
        <v>998</v>
      </c>
      <c r="B1942" t="s">
        <v>14234</v>
      </c>
      <c r="C1942" t="s">
        <v>12226</v>
      </c>
      <c r="D1942" t="s">
        <v>12246</v>
      </c>
      <c r="E1942" s="1">
        <v>44983</v>
      </c>
      <c r="F1942">
        <f>YEAR(tblcustomers[[#This Row],[registered_date]])</f>
        <v>2023</v>
      </c>
      <c r="G1942" s="7">
        <f ca="1">TODAY() - tblcustomers[[#This Row],[registered_date]]</f>
        <v>826</v>
      </c>
      <c r="H1942" t="str">
        <f ca="1">IF(tblcustomers[[#This Row],[customer_age(days)]]&lt;=180, "New",
  IF(tblcustomers[[#This Row],[customer_age(days)]]&lt;=730, "Loyal", "Veteran"))</f>
        <v>Veteran</v>
      </c>
    </row>
    <row r="1943" spans="1:8" x14ac:dyDescent="0.2">
      <c r="A1943" t="s">
        <v>1657</v>
      </c>
      <c r="B1943" t="s">
        <v>14235</v>
      </c>
      <c r="C1943" t="s">
        <v>12558</v>
      </c>
      <c r="D1943" t="s">
        <v>12078</v>
      </c>
      <c r="E1943" s="1">
        <v>44522</v>
      </c>
      <c r="F1943">
        <f>YEAR(tblcustomers[[#This Row],[registered_date]])</f>
        <v>2021</v>
      </c>
      <c r="G1943" s="7">
        <f ca="1">TODAY() - tblcustomers[[#This Row],[registered_date]]</f>
        <v>1287</v>
      </c>
      <c r="H1943" t="str">
        <f ca="1">IF(tblcustomers[[#This Row],[customer_age(days)]]&lt;=180, "New",
  IF(tblcustomers[[#This Row],[customer_age(days)]]&lt;=730, "Loyal", "Veteran"))</f>
        <v>Veteran</v>
      </c>
    </row>
    <row r="1944" spans="1:8" x14ac:dyDescent="0.2">
      <c r="A1944" t="s">
        <v>4302</v>
      </c>
      <c r="B1944" t="s">
        <v>14236</v>
      </c>
      <c r="C1944" t="s">
        <v>12204</v>
      </c>
      <c r="D1944" t="s">
        <v>12089</v>
      </c>
      <c r="E1944" s="1">
        <v>44598</v>
      </c>
      <c r="F1944">
        <f>YEAR(tblcustomers[[#This Row],[registered_date]])</f>
        <v>2022</v>
      </c>
      <c r="G1944" s="7">
        <f ca="1">TODAY() - tblcustomers[[#This Row],[registered_date]]</f>
        <v>1211</v>
      </c>
      <c r="H1944" t="str">
        <f ca="1">IF(tblcustomers[[#This Row],[customer_age(days)]]&lt;=180, "New",
  IF(tblcustomers[[#This Row],[customer_age(days)]]&lt;=730, "Loyal", "Veteran"))</f>
        <v>Veteran</v>
      </c>
    </row>
    <row r="1945" spans="1:8" x14ac:dyDescent="0.2">
      <c r="A1945" t="s">
        <v>680</v>
      </c>
      <c r="B1945" t="s">
        <v>14237</v>
      </c>
      <c r="C1945" t="s">
        <v>12099</v>
      </c>
      <c r="D1945" t="s">
        <v>12056</v>
      </c>
      <c r="E1945" s="1">
        <v>45025</v>
      </c>
      <c r="F1945">
        <f>YEAR(tblcustomers[[#This Row],[registered_date]])</f>
        <v>2023</v>
      </c>
      <c r="G1945" s="7">
        <f ca="1">TODAY() - tblcustomers[[#This Row],[registered_date]]</f>
        <v>784</v>
      </c>
      <c r="H1945" t="str">
        <f ca="1">IF(tblcustomers[[#This Row],[customer_age(days)]]&lt;=180, "New",
  IF(tblcustomers[[#This Row],[customer_age(days)]]&lt;=730, "Loyal", "Veteran"))</f>
        <v>Veteran</v>
      </c>
    </row>
    <row r="1946" spans="1:8" x14ac:dyDescent="0.2">
      <c r="A1946" t="s">
        <v>3298</v>
      </c>
      <c r="B1946" t="s">
        <v>14238</v>
      </c>
      <c r="C1946" t="s">
        <v>12206</v>
      </c>
      <c r="D1946" t="s">
        <v>12118</v>
      </c>
      <c r="E1946" s="1">
        <v>44482</v>
      </c>
      <c r="F1946">
        <f>YEAR(tblcustomers[[#This Row],[registered_date]])</f>
        <v>2021</v>
      </c>
      <c r="G1946" s="7">
        <f ca="1">TODAY() - tblcustomers[[#This Row],[registered_date]]</f>
        <v>1327</v>
      </c>
      <c r="H1946" t="str">
        <f ca="1">IF(tblcustomers[[#This Row],[customer_age(days)]]&lt;=180, "New",
  IF(tblcustomers[[#This Row],[customer_age(days)]]&lt;=730, "Loyal", "Veteran"))</f>
        <v>Veteran</v>
      </c>
    </row>
    <row r="1947" spans="1:8" x14ac:dyDescent="0.2">
      <c r="A1947" t="s">
        <v>1097</v>
      </c>
      <c r="B1947" t="s">
        <v>14239</v>
      </c>
      <c r="C1947" t="s">
        <v>12281</v>
      </c>
      <c r="D1947" t="s">
        <v>12246</v>
      </c>
      <c r="E1947" s="1">
        <v>44507</v>
      </c>
      <c r="F1947">
        <f>YEAR(tblcustomers[[#This Row],[registered_date]])</f>
        <v>2021</v>
      </c>
      <c r="G1947" s="7">
        <f ca="1">TODAY() - tblcustomers[[#This Row],[registered_date]]</f>
        <v>1302</v>
      </c>
      <c r="H1947" t="str">
        <f ca="1">IF(tblcustomers[[#This Row],[customer_age(days)]]&lt;=180, "New",
  IF(tblcustomers[[#This Row],[customer_age(days)]]&lt;=730, "Loyal", "Veteran"))</f>
        <v>Veteran</v>
      </c>
    </row>
    <row r="1948" spans="1:8" x14ac:dyDescent="0.2">
      <c r="A1948" t="s">
        <v>5519</v>
      </c>
      <c r="B1948" t="s">
        <v>14240</v>
      </c>
      <c r="C1948" t="s">
        <v>12330</v>
      </c>
      <c r="D1948" t="s">
        <v>12070</v>
      </c>
      <c r="E1948" s="1">
        <v>45248</v>
      </c>
      <c r="F1948">
        <f>YEAR(tblcustomers[[#This Row],[registered_date]])</f>
        <v>2023</v>
      </c>
      <c r="G1948" s="7">
        <f ca="1">TODAY() - tblcustomers[[#This Row],[registered_date]]</f>
        <v>561</v>
      </c>
      <c r="H1948" t="str">
        <f ca="1">IF(tblcustomers[[#This Row],[customer_age(days)]]&lt;=180, "New",
  IF(tblcustomers[[#This Row],[customer_age(days)]]&lt;=730, "Loyal", "Veteran"))</f>
        <v>Loyal</v>
      </c>
    </row>
    <row r="1949" spans="1:8" x14ac:dyDescent="0.2">
      <c r="A1949" t="s">
        <v>2970</v>
      </c>
      <c r="B1949" t="s">
        <v>14241</v>
      </c>
      <c r="C1949" t="s">
        <v>12819</v>
      </c>
      <c r="D1949" t="s">
        <v>12044</v>
      </c>
      <c r="E1949" s="1">
        <v>45552</v>
      </c>
      <c r="F1949">
        <f>YEAR(tblcustomers[[#This Row],[registered_date]])</f>
        <v>2024</v>
      </c>
      <c r="G1949" s="7">
        <f ca="1">TODAY() - tblcustomers[[#This Row],[registered_date]]</f>
        <v>257</v>
      </c>
      <c r="H1949" t="str">
        <f ca="1">IF(tblcustomers[[#This Row],[customer_age(days)]]&lt;=180, "New",
  IF(tblcustomers[[#This Row],[customer_age(days)]]&lt;=730, "Loyal", "Veteran"))</f>
        <v>Loyal</v>
      </c>
    </row>
    <row r="1950" spans="1:8" x14ac:dyDescent="0.2">
      <c r="A1950" t="s">
        <v>2103</v>
      </c>
      <c r="B1950" t="s">
        <v>14242</v>
      </c>
      <c r="C1950" t="s">
        <v>12259</v>
      </c>
      <c r="D1950" t="s">
        <v>12265</v>
      </c>
      <c r="E1950" s="1">
        <v>44890</v>
      </c>
      <c r="F1950">
        <f>YEAR(tblcustomers[[#This Row],[registered_date]])</f>
        <v>2022</v>
      </c>
      <c r="G1950" s="7">
        <f ca="1">TODAY() - tblcustomers[[#This Row],[registered_date]]</f>
        <v>919</v>
      </c>
      <c r="H1950" t="str">
        <f ca="1">IF(tblcustomers[[#This Row],[customer_age(days)]]&lt;=180, "New",
  IF(tblcustomers[[#This Row],[customer_age(days)]]&lt;=730, "Loyal", "Veteran"))</f>
        <v>Veteran</v>
      </c>
    </row>
    <row r="1951" spans="1:8" x14ac:dyDescent="0.2">
      <c r="A1951" t="s">
        <v>4395</v>
      </c>
      <c r="B1951" t="s">
        <v>14243</v>
      </c>
      <c r="C1951" t="s">
        <v>12618</v>
      </c>
      <c r="D1951" t="s">
        <v>12050</v>
      </c>
      <c r="E1951" s="1">
        <v>45439</v>
      </c>
      <c r="F1951">
        <f>YEAR(tblcustomers[[#This Row],[registered_date]])</f>
        <v>2024</v>
      </c>
      <c r="G1951" s="7">
        <f ca="1">TODAY() - tblcustomers[[#This Row],[registered_date]]</f>
        <v>370</v>
      </c>
      <c r="H1951" t="str">
        <f ca="1">IF(tblcustomers[[#This Row],[customer_age(days)]]&lt;=180, "New",
  IF(tblcustomers[[#This Row],[customer_age(days)]]&lt;=730, "Loyal", "Veteran"))</f>
        <v>Loyal</v>
      </c>
    </row>
    <row r="1952" spans="1:8" x14ac:dyDescent="0.2">
      <c r="A1952" t="s">
        <v>2322</v>
      </c>
      <c r="B1952" t="s">
        <v>14244</v>
      </c>
      <c r="C1952" t="s">
        <v>12615</v>
      </c>
      <c r="D1952" t="s">
        <v>12044</v>
      </c>
      <c r="E1952" s="1">
        <v>45134</v>
      </c>
      <c r="F1952">
        <f>YEAR(tblcustomers[[#This Row],[registered_date]])</f>
        <v>2023</v>
      </c>
      <c r="G1952" s="7">
        <f ca="1">TODAY() - tblcustomers[[#This Row],[registered_date]]</f>
        <v>675</v>
      </c>
      <c r="H1952" t="str">
        <f ca="1">IF(tblcustomers[[#This Row],[customer_age(days)]]&lt;=180, "New",
  IF(tblcustomers[[#This Row],[customer_age(days)]]&lt;=730, "Loyal", "Veteran"))</f>
        <v>Loyal</v>
      </c>
    </row>
    <row r="1953" spans="1:8" x14ac:dyDescent="0.2">
      <c r="A1953" t="s">
        <v>5844</v>
      </c>
      <c r="B1953" t="s">
        <v>14245</v>
      </c>
      <c r="C1953" t="s">
        <v>12942</v>
      </c>
      <c r="D1953" t="s">
        <v>12246</v>
      </c>
      <c r="E1953" s="1">
        <v>45391</v>
      </c>
      <c r="F1953">
        <f>YEAR(tblcustomers[[#This Row],[registered_date]])</f>
        <v>2024</v>
      </c>
      <c r="G1953" s="7">
        <f ca="1">TODAY() - tblcustomers[[#This Row],[registered_date]]</f>
        <v>418</v>
      </c>
      <c r="H1953" t="str">
        <f ca="1">IF(tblcustomers[[#This Row],[customer_age(days)]]&lt;=180, "New",
  IF(tblcustomers[[#This Row],[customer_age(days)]]&lt;=730, "Loyal", "Veteran"))</f>
        <v>Loyal</v>
      </c>
    </row>
    <row r="1954" spans="1:8" x14ac:dyDescent="0.2">
      <c r="A1954" t="s">
        <v>4651</v>
      </c>
      <c r="B1954" t="s">
        <v>14246</v>
      </c>
      <c r="C1954" t="s">
        <v>12365</v>
      </c>
      <c r="D1954" t="s">
        <v>12180</v>
      </c>
      <c r="E1954" s="1">
        <v>44584</v>
      </c>
      <c r="F1954">
        <f>YEAR(tblcustomers[[#This Row],[registered_date]])</f>
        <v>2022</v>
      </c>
      <c r="G1954" s="7">
        <f ca="1">TODAY() - tblcustomers[[#This Row],[registered_date]]</f>
        <v>1225</v>
      </c>
      <c r="H1954" t="str">
        <f ca="1">IF(tblcustomers[[#This Row],[customer_age(days)]]&lt;=180, "New",
  IF(tblcustomers[[#This Row],[customer_age(days)]]&lt;=730, "Loyal", "Veteran"))</f>
        <v>Veteran</v>
      </c>
    </row>
    <row r="1955" spans="1:8" x14ac:dyDescent="0.2">
      <c r="A1955" t="s">
        <v>2861</v>
      </c>
      <c r="B1955" t="s">
        <v>14247</v>
      </c>
      <c r="C1955" t="s">
        <v>12312</v>
      </c>
      <c r="D1955" t="s">
        <v>12089</v>
      </c>
      <c r="E1955" s="1">
        <v>44839</v>
      </c>
      <c r="F1955">
        <f>YEAR(tblcustomers[[#This Row],[registered_date]])</f>
        <v>2022</v>
      </c>
      <c r="G1955" s="7">
        <f ca="1">TODAY() - tblcustomers[[#This Row],[registered_date]]</f>
        <v>970</v>
      </c>
      <c r="H1955" t="str">
        <f ca="1">IF(tblcustomers[[#This Row],[customer_age(days)]]&lt;=180, "New",
  IF(tblcustomers[[#This Row],[customer_age(days)]]&lt;=730, "Loyal", "Veteran"))</f>
        <v>Veteran</v>
      </c>
    </row>
    <row r="1956" spans="1:8" x14ac:dyDescent="0.2">
      <c r="A1956" t="s">
        <v>4544</v>
      </c>
      <c r="B1956" t="s">
        <v>14248</v>
      </c>
      <c r="C1956" t="s">
        <v>12357</v>
      </c>
      <c r="D1956" t="s">
        <v>12026</v>
      </c>
      <c r="E1956" s="1">
        <v>44953</v>
      </c>
      <c r="F1956">
        <f>YEAR(tblcustomers[[#This Row],[registered_date]])</f>
        <v>2023</v>
      </c>
      <c r="G1956" s="7">
        <f ca="1">TODAY() - tblcustomers[[#This Row],[registered_date]]</f>
        <v>856</v>
      </c>
      <c r="H1956" t="str">
        <f ca="1">IF(tblcustomers[[#This Row],[customer_age(days)]]&lt;=180, "New",
  IF(tblcustomers[[#This Row],[customer_age(days)]]&lt;=730, "Loyal", "Veteran"))</f>
        <v>Veteran</v>
      </c>
    </row>
    <row r="1957" spans="1:8" x14ac:dyDescent="0.2">
      <c r="A1957" t="s">
        <v>93</v>
      </c>
      <c r="B1957" t="s">
        <v>14249</v>
      </c>
      <c r="C1957" t="s">
        <v>12182</v>
      </c>
      <c r="D1957" t="s">
        <v>12140</v>
      </c>
      <c r="E1957" s="1">
        <v>45012</v>
      </c>
      <c r="F1957">
        <f>YEAR(tblcustomers[[#This Row],[registered_date]])</f>
        <v>2023</v>
      </c>
      <c r="G1957" s="7">
        <f ca="1">TODAY() - tblcustomers[[#This Row],[registered_date]]</f>
        <v>797</v>
      </c>
      <c r="H1957" t="str">
        <f ca="1">IF(tblcustomers[[#This Row],[customer_age(days)]]&lt;=180, "New",
  IF(tblcustomers[[#This Row],[customer_age(days)]]&lt;=730, "Loyal", "Veteran"))</f>
        <v>Veteran</v>
      </c>
    </row>
    <row r="1958" spans="1:8" x14ac:dyDescent="0.2">
      <c r="A1958" t="s">
        <v>14250</v>
      </c>
      <c r="B1958" t="s">
        <v>14251</v>
      </c>
      <c r="C1958" t="s">
        <v>12569</v>
      </c>
      <c r="D1958" t="s">
        <v>12127</v>
      </c>
      <c r="E1958" s="1">
        <v>45750</v>
      </c>
      <c r="F1958">
        <f>YEAR(tblcustomers[[#This Row],[registered_date]])</f>
        <v>2025</v>
      </c>
      <c r="G1958" s="7">
        <f ca="1">TODAY() - tblcustomers[[#This Row],[registered_date]]</f>
        <v>59</v>
      </c>
      <c r="H1958" t="str">
        <f ca="1">IF(tblcustomers[[#This Row],[customer_age(days)]]&lt;=180, "New",
  IF(tblcustomers[[#This Row],[customer_age(days)]]&lt;=730, "Loyal", "Veteran"))</f>
        <v>New</v>
      </c>
    </row>
    <row r="1959" spans="1:8" x14ac:dyDescent="0.2">
      <c r="A1959" t="s">
        <v>7864</v>
      </c>
      <c r="B1959" t="s">
        <v>14252</v>
      </c>
      <c r="C1959" t="s">
        <v>12278</v>
      </c>
      <c r="D1959" t="s">
        <v>12021</v>
      </c>
      <c r="E1959" s="1">
        <v>45129</v>
      </c>
      <c r="F1959">
        <f>YEAR(tblcustomers[[#This Row],[registered_date]])</f>
        <v>2023</v>
      </c>
      <c r="G1959" s="7">
        <f ca="1">TODAY() - tblcustomers[[#This Row],[registered_date]]</f>
        <v>680</v>
      </c>
      <c r="H1959" t="str">
        <f ca="1">IF(tblcustomers[[#This Row],[customer_age(days)]]&lt;=180, "New",
  IF(tblcustomers[[#This Row],[customer_age(days)]]&lt;=730, "Loyal", "Veteran"))</f>
        <v>Loyal</v>
      </c>
    </row>
    <row r="1960" spans="1:8" x14ac:dyDescent="0.2">
      <c r="A1960" t="s">
        <v>363</v>
      </c>
      <c r="B1960" t="s">
        <v>14253</v>
      </c>
      <c r="C1960" t="s">
        <v>12558</v>
      </c>
      <c r="D1960" t="s">
        <v>12083</v>
      </c>
      <c r="E1960" s="1">
        <v>45769</v>
      </c>
      <c r="F1960">
        <f>YEAR(tblcustomers[[#This Row],[registered_date]])</f>
        <v>2025</v>
      </c>
      <c r="G1960" s="7">
        <f ca="1">TODAY() - tblcustomers[[#This Row],[registered_date]]</f>
        <v>40</v>
      </c>
      <c r="H1960" t="str">
        <f ca="1">IF(tblcustomers[[#This Row],[customer_age(days)]]&lt;=180, "New",
  IF(tblcustomers[[#This Row],[customer_age(days)]]&lt;=730, "Loyal", "Veteran"))</f>
        <v>New</v>
      </c>
    </row>
    <row r="1961" spans="1:8" x14ac:dyDescent="0.2">
      <c r="A1961" t="s">
        <v>4692</v>
      </c>
      <c r="B1961" t="s">
        <v>14254</v>
      </c>
      <c r="C1961" t="s">
        <v>12686</v>
      </c>
      <c r="D1961" t="s">
        <v>12034</v>
      </c>
      <c r="E1961" s="1">
        <v>44490</v>
      </c>
      <c r="F1961">
        <f>YEAR(tblcustomers[[#This Row],[registered_date]])</f>
        <v>2021</v>
      </c>
      <c r="G1961" s="7">
        <f ca="1">TODAY() - tblcustomers[[#This Row],[registered_date]]</f>
        <v>1319</v>
      </c>
      <c r="H1961" t="str">
        <f ca="1">IF(tblcustomers[[#This Row],[customer_age(days)]]&lt;=180, "New",
  IF(tblcustomers[[#This Row],[customer_age(days)]]&lt;=730, "Loyal", "Veteran"))</f>
        <v>Veteran</v>
      </c>
    </row>
    <row r="1962" spans="1:8" x14ac:dyDescent="0.2">
      <c r="A1962" t="s">
        <v>6261</v>
      </c>
      <c r="B1962" t="s">
        <v>14255</v>
      </c>
      <c r="C1962" t="s">
        <v>12176</v>
      </c>
      <c r="D1962" t="s">
        <v>12180</v>
      </c>
      <c r="E1962" s="1">
        <v>45306</v>
      </c>
      <c r="F1962">
        <f>YEAR(tblcustomers[[#This Row],[registered_date]])</f>
        <v>2024</v>
      </c>
      <c r="G1962" s="7">
        <f ca="1">TODAY() - tblcustomers[[#This Row],[registered_date]]</f>
        <v>503</v>
      </c>
      <c r="H1962" t="str">
        <f ca="1">IF(tblcustomers[[#This Row],[customer_age(days)]]&lt;=180, "New",
  IF(tblcustomers[[#This Row],[customer_age(days)]]&lt;=730, "Loyal", "Veteran"))</f>
        <v>Loyal</v>
      </c>
    </row>
    <row r="1963" spans="1:8" x14ac:dyDescent="0.2">
      <c r="A1963" t="s">
        <v>3219</v>
      </c>
      <c r="B1963" t="s">
        <v>14256</v>
      </c>
      <c r="C1963" t="s">
        <v>12257</v>
      </c>
      <c r="D1963" t="s">
        <v>12180</v>
      </c>
      <c r="E1963" s="1">
        <v>45499</v>
      </c>
      <c r="F1963">
        <f>YEAR(tblcustomers[[#This Row],[registered_date]])</f>
        <v>2024</v>
      </c>
      <c r="G1963" s="7">
        <f ca="1">TODAY() - tblcustomers[[#This Row],[registered_date]]</f>
        <v>310</v>
      </c>
      <c r="H1963" t="str">
        <f ca="1">IF(tblcustomers[[#This Row],[customer_age(days)]]&lt;=180, "New",
  IF(tblcustomers[[#This Row],[customer_age(days)]]&lt;=730, "Loyal", "Veteran"))</f>
        <v>Loyal</v>
      </c>
    </row>
    <row r="1964" spans="1:8" x14ac:dyDescent="0.2">
      <c r="A1964" t="s">
        <v>1439</v>
      </c>
      <c r="B1964" t="s">
        <v>14257</v>
      </c>
      <c r="C1964" t="s">
        <v>12542</v>
      </c>
      <c r="D1964" t="s">
        <v>12332</v>
      </c>
      <c r="E1964" s="1">
        <v>44635</v>
      </c>
      <c r="F1964">
        <f>YEAR(tblcustomers[[#This Row],[registered_date]])</f>
        <v>2022</v>
      </c>
      <c r="G1964" s="7">
        <f ca="1">TODAY() - tblcustomers[[#This Row],[registered_date]]</f>
        <v>1174</v>
      </c>
      <c r="H1964" t="str">
        <f ca="1">IF(tblcustomers[[#This Row],[customer_age(days)]]&lt;=180, "New",
  IF(tblcustomers[[#This Row],[customer_age(days)]]&lt;=730, "Loyal", "Veteran"))</f>
        <v>Veteran</v>
      </c>
    </row>
    <row r="1965" spans="1:8" x14ac:dyDescent="0.2">
      <c r="A1965" t="s">
        <v>2194</v>
      </c>
      <c r="B1965" t="s">
        <v>14258</v>
      </c>
      <c r="C1965" t="s">
        <v>12191</v>
      </c>
      <c r="D1965" t="s">
        <v>12177</v>
      </c>
      <c r="E1965" s="1">
        <v>45474</v>
      </c>
      <c r="F1965">
        <f>YEAR(tblcustomers[[#This Row],[registered_date]])</f>
        <v>2024</v>
      </c>
      <c r="G1965" s="7">
        <f ca="1">TODAY() - tblcustomers[[#This Row],[registered_date]]</f>
        <v>335</v>
      </c>
      <c r="H1965" t="str">
        <f ca="1">IF(tblcustomers[[#This Row],[customer_age(days)]]&lt;=180, "New",
  IF(tblcustomers[[#This Row],[customer_age(days)]]&lt;=730, "Loyal", "Veteran"))</f>
        <v>Loyal</v>
      </c>
    </row>
    <row r="1966" spans="1:8" x14ac:dyDescent="0.2">
      <c r="A1966" t="s">
        <v>2157</v>
      </c>
      <c r="B1966" t="s">
        <v>14259</v>
      </c>
      <c r="C1966" t="s">
        <v>12142</v>
      </c>
      <c r="D1966" t="s">
        <v>12425</v>
      </c>
      <c r="E1966" s="1">
        <v>44773</v>
      </c>
      <c r="F1966">
        <f>YEAR(tblcustomers[[#This Row],[registered_date]])</f>
        <v>2022</v>
      </c>
      <c r="G1966" s="7">
        <f ca="1">TODAY() - tblcustomers[[#This Row],[registered_date]]</f>
        <v>1036</v>
      </c>
      <c r="H1966" t="str">
        <f ca="1">IF(tblcustomers[[#This Row],[customer_age(days)]]&lt;=180, "New",
  IF(tblcustomers[[#This Row],[customer_age(days)]]&lt;=730, "Loyal", "Veteran"))</f>
        <v>Veteran</v>
      </c>
    </row>
    <row r="1967" spans="1:8" x14ac:dyDescent="0.2">
      <c r="A1967" t="s">
        <v>5556</v>
      </c>
      <c r="B1967" t="s">
        <v>14260</v>
      </c>
      <c r="C1967" t="s">
        <v>12193</v>
      </c>
      <c r="D1967" t="s">
        <v>12118</v>
      </c>
      <c r="E1967" s="1">
        <v>44518</v>
      </c>
      <c r="F1967">
        <f>YEAR(tblcustomers[[#This Row],[registered_date]])</f>
        <v>2021</v>
      </c>
      <c r="G1967" s="7">
        <f ca="1">TODAY() - tblcustomers[[#This Row],[registered_date]]</f>
        <v>1291</v>
      </c>
      <c r="H1967" t="str">
        <f ca="1">IF(tblcustomers[[#This Row],[customer_age(days)]]&lt;=180, "New",
  IF(tblcustomers[[#This Row],[customer_age(days)]]&lt;=730, "Loyal", "Veteran"))</f>
        <v>Veteran</v>
      </c>
    </row>
    <row r="1968" spans="1:8" x14ac:dyDescent="0.2">
      <c r="A1968" t="s">
        <v>2532</v>
      </c>
      <c r="B1968" t="s">
        <v>14261</v>
      </c>
      <c r="C1968" t="s">
        <v>12303</v>
      </c>
      <c r="D1968" t="s">
        <v>12162</v>
      </c>
      <c r="E1968" s="1">
        <v>45735</v>
      </c>
      <c r="F1968">
        <f>YEAR(tblcustomers[[#This Row],[registered_date]])</f>
        <v>2025</v>
      </c>
      <c r="G1968" s="7">
        <f ca="1">TODAY() - tblcustomers[[#This Row],[registered_date]]</f>
        <v>74</v>
      </c>
      <c r="H1968" t="str">
        <f ca="1">IF(tblcustomers[[#This Row],[customer_age(days)]]&lt;=180, "New",
  IF(tblcustomers[[#This Row],[customer_age(days)]]&lt;=730, "Loyal", "Veteran"))</f>
        <v>New</v>
      </c>
    </row>
    <row r="1969" spans="1:8" x14ac:dyDescent="0.2">
      <c r="A1969" t="s">
        <v>3057</v>
      </c>
      <c r="B1969" t="s">
        <v>14262</v>
      </c>
      <c r="C1969" t="s">
        <v>12396</v>
      </c>
      <c r="D1969" t="s">
        <v>12342</v>
      </c>
      <c r="E1969" s="1">
        <v>44953</v>
      </c>
      <c r="F1969">
        <f>YEAR(tblcustomers[[#This Row],[registered_date]])</f>
        <v>2023</v>
      </c>
      <c r="G1969" s="7">
        <f ca="1">TODAY() - tblcustomers[[#This Row],[registered_date]]</f>
        <v>856</v>
      </c>
      <c r="H1969" t="str">
        <f ca="1">IF(tblcustomers[[#This Row],[customer_age(days)]]&lt;=180, "New",
  IF(tblcustomers[[#This Row],[customer_age(days)]]&lt;=730, "Loyal", "Veteran"))</f>
        <v>Veteran</v>
      </c>
    </row>
    <row r="1970" spans="1:8" x14ac:dyDescent="0.2">
      <c r="A1970" t="s">
        <v>3420</v>
      </c>
      <c r="B1970" t="s">
        <v>14263</v>
      </c>
      <c r="C1970" t="s">
        <v>12234</v>
      </c>
      <c r="D1970" t="s">
        <v>12083</v>
      </c>
      <c r="E1970" s="1">
        <v>44464</v>
      </c>
      <c r="F1970">
        <f>YEAR(tblcustomers[[#This Row],[registered_date]])</f>
        <v>2021</v>
      </c>
      <c r="G1970" s="7">
        <f ca="1">TODAY() - tblcustomers[[#This Row],[registered_date]]</f>
        <v>1345</v>
      </c>
      <c r="H1970" t="str">
        <f ca="1">IF(tblcustomers[[#This Row],[customer_age(days)]]&lt;=180, "New",
  IF(tblcustomers[[#This Row],[customer_age(days)]]&lt;=730, "Loyal", "Veteran"))</f>
        <v>Veteran</v>
      </c>
    </row>
    <row r="1971" spans="1:8" x14ac:dyDescent="0.2">
      <c r="A1971" t="s">
        <v>2678</v>
      </c>
      <c r="B1971" t="s">
        <v>14264</v>
      </c>
      <c r="C1971" t="s">
        <v>12387</v>
      </c>
      <c r="D1971" t="s">
        <v>12212</v>
      </c>
      <c r="E1971" s="1">
        <v>45602</v>
      </c>
      <c r="F1971">
        <f>YEAR(tblcustomers[[#This Row],[registered_date]])</f>
        <v>2024</v>
      </c>
      <c r="G1971" s="7">
        <f ca="1">TODAY() - tblcustomers[[#This Row],[registered_date]]</f>
        <v>207</v>
      </c>
      <c r="H1971" t="str">
        <f ca="1">IF(tblcustomers[[#This Row],[customer_age(days)]]&lt;=180, "New",
  IF(tblcustomers[[#This Row],[customer_age(days)]]&lt;=730, "Loyal", "Veteran"))</f>
        <v>Loyal</v>
      </c>
    </row>
    <row r="1972" spans="1:8" x14ac:dyDescent="0.2">
      <c r="A1972" t="s">
        <v>1239</v>
      </c>
      <c r="B1972" t="s">
        <v>14265</v>
      </c>
      <c r="C1972" t="s">
        <v>12142</v>
      </c>
      <c r="D1972" t="s">
        <v>12140</v>
      </c>
      <c r="E1972" s="1">
        <v>45326</v>
      </c>
      <c r="F1972">
        <f>YEAR(tblcustomers[[#This Row],[registered_date]])</f>
        <v>2024</v>
      </c>
      <c r="G1972" s="7">
        <f ca="1">TODAY() - tblcustomers[[#This Row],[registered_date]]</f>
        <v>483</v>
      </c>
      <c r="H1972" t="str">
        <f ca="1">IF(tblcustomers[[#This Row],[customer_age(days)]]&lt;=180, "New",
  IF(tblcustomers[[#This Row],[customer_age(days)]]&lt;=730, "Loyal", "Veteran"))</f>
        <v>Loyal</v>
      </c>
    </row>
    <row r="1973" spans="1:8" x14ac:dyDescent="0.2">
      <c r="A1973" t="s">
        <v>8397</v>
      </c>
      <c r="B1973" t="s">
        <v>14266</v>
      </c>
      <c r="C1973" t="s">
        <v>12292</v>
      </c>
      <c r="D1973" t="s">
        <v>12111</v>
      </c>
      <c r="E1973" s="1">
        <v>45299</v>
      </c>
      <c r="F1973">
        <f>YEAR(tblcustomers[[#This Row],[registered_date]])</f>
        <v>2024</v>
      </c>
      <c r="G1973" s="7">
        <f ca="1">TODAY() - tblcustomers[[#This Row],[registered_date]]</f>
        <v>510</v>
      </c>
      <c r="H1973" t="str">
        <f ca="1">IF(tblcustomers[[#This Row],[customer_age(days)]]&lt;=180, "New",
  IF(tblcustomers[[#This Row],[customer_age(days)]]&lt;=730, "Loyal", "Veteran"))</f>
        <v>Loyal</v>
      </c>
    </row>
    <row r="1974" spans="1:8" x14ac:dyDescent="0.2">
      <c r="A1974" t="s">
        <v>5455</v>
      </c>
      <c r="B1974" t="s">
        <v>14267</v>
      </c>
      <c r="C1974" t="s">
        <v>12466</v>
      </c>
      <c r="D1974" t="s">
        <v>12265</v>
      </c>
      <c r="E1974" s="1">
        <v>44645</v>
      </c>
      <c r="F1974">
        <f>YEAR(tblcustomers[[#This Row],[registered_date]])</f>
        <v>2022</v>
      </c>
      <c r="G1974" s="7">
        <f ca="1">TODAY() - tblcustomers[[#This Row],[registered_date]]</f>
        <v>1164</v>
      </c>
      <c r="H1974" t="str">
        <f ca="1">IF(tblcustomers[[#This Row],[customer_age(days)]]&lt;=180, "New",
  IF(tblcustomers[[#This Row],[customer_age(days)]]&lt;=730, "Loyal", "Veteran"))</f>
        <v>Veteran</v>
      </c>
    </row>
    <row r="1975" spans="1:8" x14ac:dyDescent="0.2">
      <c r="A1975" t="s">
        <v>1129</v>
      </c>
      <c r="B1975" t="s">
        <v>14268</v>
      </c>
      <c r="C1975" t="s">
        <v>13064</v>
      </c>
      <c r="D1975" t="s">
        <v>12279</v>
      </c>
      <c r="E1975" s="1">
        <v>44682</v>
      </c>
      <c r="F1975">
        <f>YEAR(tblcustomers[[#This Row],[registered_date]])</f>
        <v>2022</v>
      </c>
      <c r="G1975" s="7">
        <f ca="1">TODAY() - tblcustomers[[#This Row],[registered_date]]</f>
        <v>1127</v>
      </c>
      <c r="H1975" t="str">
        <f ca="1">IF(tblcustomers[[#This Row],[customer_age(days)]]&lt;=180, "New",
  IF(tblcustomers[[#This Row],[customer_age(days)]]&lt;=730, "Loyal", "Veteran"))</f>
        <v>Veteran</v>
      </c>
    </row>
    <row r="1976" spans="1:8" x14ac:dyDescent="0.2">
      <c r="A1976" t="s">
        <v>6350</v>
      </c>
      <c r="B1976" t="s">
        <v>14269</v>
      </c>
      <c r="C1976" t="s">
        <v>12595</v>
      </c>
      <c r="D1976" t="s">
        <v>12021</v>
      </c>
      <c r="E1976" s="1">
        <v>44687</v>
      </c>
      <c r="F1976">
        <f>YEAR(tblcustomers[[#This Row],[registered_date]])</f>
        <v>2022</v>
      </c>
      <c r="G1976" s="7">
        <f ca="1">TODAY() - tblcustomers[[#This Row],[registered_date]]</f>
        <v>1122</v>
      </c>
      <c r="H1976" t="str">
        <f ca="1">IF(tblcustomers[[#This Row],[customer_age(days)]]&lt;=180, "New",
  IF(tblcustomers[[#This Row],[customer_age(days)]]&lt;=730, "Loyal", "Veteran"))</f>
        <v>Veteran</v>
      </c>
    </row>
    <row r="1977" spans="1:8" x14ac:dyDescent="0.2">
      <c r="A1977" t="s">
        <v>925</v>
      </c>
      <c r="B1977" t="s">
        <v>14270</v>
      </c>
      <c r="C1977" t="s">
        <v>12683</v>
      </c>
      <c r="D1977" t="s">
        <v>12111</v>
      </c>
      <c r="E1977" s="1">
        <v>44655</v>
      </c>
      <c r="F1977">
        <f>YEAR(tblcustomers[[#This Row],[registered_date]])</f>
        <v>2022</v>
      </c>
      <c r="G1977" s="7">
        <f ca="1">TODAY() - tblcustomers[[#This Row],[registered_date]]</f>
        <v>1154</v>
      </c>
      <c r="H1977" t="str">
        <f ca="1">IF(tblcustomers[[#This Row],[customer_age(days)]]&lt;=180, "New",
  IF(tblcustomers[[#This Row],[customer_age(days)]]&lt;=730, "Loyal", "Veteran"))</f>
        <v>Veteran</v>
      </c>
    </row>
    <row r="1978" spans="1:8" x14ac:dyDescent="0.2">
      <c r="A1978" t="s">
        <v>2704</v>
      </c>
      <c r="B1978" t="s">
        <v>14271</v>
      </c>
      <c r="C1978" t="s">
        <v>12392</v>
      </c>
      <c r="D1978" t="s">
        <v>12053</v>
      </c>
      <c r="E1978" s="1">
        <v>45503</v>
      </c>
      <c r="F1978">
        <f>YEAR(tblcustomers[[#This Row],[registered_date]])</f>
        <v>2024</v>
      </c>
      <c r="G1978" s="7">
        <f ca="1">TODAY() - tblcustomers[[#This Row],[registered_date]]</f>
        <v>306</v>
      </c>
      <c r="H1978" t="str">
        <f ca="1">IF(tblcustomers[[#This Row],[customer_age(days)]]&lt;=180, "New",
  IF(tblcustomers[[#This Row],[customer_age(days)]]&lt;=730, "Loyal", "Veteran"))</f>
        <v>Loyal</v>
      </c>
    </row>
    <row r="1979" spans="1:8" x14ac:dyDescent="0.2">
      <c r="A1979" t="s">
        <v>1543</v>
      </c>
      <c r="B1979" t="s">
        <v>14272</v>
      </c>
      <c r="C1979" t="s">
        <v>12483</v>
      </c>
      <c r="D1979" t="s">
        <v>12042</v>
      </c>
      <c r="E1979" s="1">
        <v>44734</v>
      </c>
      <c r="F1979">
        <f>YEAR(tblcustomers[[#This Row],[registered_date]])</f>
        <v>2022</v>
      </c>
      <c r="G1979" s="7">
        <f ca="1">TODAY() - tblcustomers[[#This Row],[registered_date]]</f>
        <v>1075</v>
      </c>
      <c r="H1979" t="str">
        <f ca="1">IF(tblcustomers[[#This Row],[customer_age(days)]]&lt;=180, "New",
  IF(tblcustomers[[#This Row],[customer_age(days)]]&lt;=730, "Loyal", "Veteran"))</f>
        <v>Veteran</v>
      </c>
    </row>
    <row r="1980" spans="1:8" x14ac:dyDescent="0.2">
      <c r="A1980" t="s">
        <v>1403</v>
      </c>
      <c r="B1980" t="s">
        <v>14273</v>
      </c>
      <c r="C1980" t="s">
        <v>12560</v>
      </c>
      <c r="D1980" t="s">
        <v>12127</v>
      </c>
      <c r="E1980" s="1">
        <v>44505</v>
      </c>
      <c r="F1980">
        <f>YEAR(tblcustomers[[#This Row],[registered_date]])</f>
        <v>2021</v>
      </c>
      <c r="G1980" s="7">
        <f ca="1">TODAY() - tblcustomers[[#This Row],[registered_date]]</f>
        <v>1304</v>
      </c>
      <c r="H1980" t="str">
        <f ca="1">IF(tblcustomers[[#This Row],[customer_age(days)]]&lt;=180, "New",
  IF(tblcustomers[[#This Row],[customer_age(days)]]&lt;=730, "Loyal", "Veteran"))</f>
        <v>Veteran</v>
      </c>
    </row>
    <row r="1981" spans="1:8" x14ac:dyDescent="0.2">
      <c r="A1981" t="s">
        <v>3343</v>
      </c>
      <c r="B1981" t="s">
        <v>14274</v>
      </c>
      <c r="C1981" t="s">
        <v>12214</v>
      </c>
      <c r="D1981" t="s">
        <v>12342</v>
      </c>
      <c r="E1981" s="1">
        <v>45467</v>
      </c>
      <c r="F1981">
        <f>YEAR(tblcustomers[[#This Row],[registered_date]])</f>
        <v>2024</v>
      </c>
      <c r="G1981" s="7">
        <f ca="1">TODAY() - tblcustomers[[#This Row],[registered_date]]</f>
        <v>342</v>
      </c>
      <c r="H1981" t="str">
        <f ca="1">IF(tblcustomers[[#This Row],[customer_age(days)]]&lt;=180, "New",
  IF(tblcustomers[[#This Row],[customer_age(days)]]&lt;=730, "Loyal", "Veteran"))</f>
        <v>Loyal</v>
      </c>
    </row>
    <row r="1982" spans="1:8" x14ac:dyDescent="0.2">
      <c r="A1982" t="s">
        <v>91</v>
      </c>
      <c r="B1982" t="s">
        <v>14275</v>
      </c>
      <c r="C1982" t="s">
        <v>13199</v>
      </c>
      <c r="D1982" t="s">
        <v>12059</v>
      </c>
      <c r="E1982" s="1">
        <v>45313</v>
      </c>
      <c r="F1982">
        <f>YEAR(tblcustomers[[#This Row],[registered_date]])</f>
        <v>2024</v>
      </c>
      <c r="G1982" s="7">
        <f ca="1">TODAY() - tblcustomers[[#This Row],[registered_date]]</f>
        <v>496</v>
      </c>
      <c r="H1982" t="str">
        <f ca="1">IF(tblcustomers[[#This Row],[customer_age(days)]]&lt;=180, "New",
  IF(tblcustomers[[#This Row],[customer_age(days)]]&lt;=730, "Loyal", "Veteran"))</f>
        <v>Loyal</v>
      </c>
    </row>
    <row r="1983" spans="1:8" x14ac:dyDescent="0.2">
      <c r="A1983" t="s">
        <v>3806</v>
      </c>
      <c r="B1983" t="s">
        <v>14242</v>
      </c>
      <c r="C1983" t="s">
        <v>12173</v>
      </c>
      <c r="D1983" t="s">
        <v>12394</v>
      </c>
      <c r="E1983" s="1">
        <v>45740</v>
      </c>
      <c r="F1983">
        <f>YEAR(tblcustomers[[#This Row],[registered_date]])</f>
        <v>2025</v>
      </c>
      <c r="G1983" s="7">
        <f ca="1">TODAY() - tblcustomers[[#This Row],[registered_date]]</f>
        <v>69</v>
      </c>
      <c r="H1983" t="str">
        <f ca="1">IF(tblcustomers[[#This Row],[customer_age(days)]]&lt;=180, "New",
  IF(tblcustomers[[#This Row],[customer_age(days)]]&lt;=730, "Loyal", "Veteran"))</f>
        <v>New</v>
      </c>
    </row>
    <row r="1984" spans="1:8" x14ac:dyDescent="0.2">
      <c r="A1984" t="s">
        <v>1281</v>
      </c>
      <c r="B1984" t="s">
        <v>14276</v>
      </c>
      <c r="C1984" t="s">
        <v>12058</v>
      </c>
      <c r="D1984" t="s">
        <v>12070</v>
      </c>
      <c r="E1984" s="1">
        <v>44739</v>
      </c>
      <c r="F1984">
        <f>YEAR(tblcustomers[[#This Row],[registered_date]])</f>
        <v>2022</v>
      </c>
      <c r="G1984" s="7">
        <f ca="1">TODAY() - tblcustomers[[#This Row],[registered_date]]</f>
        <v>1070</v>
      </c>
      <c r="H1984" t="str">
        <f ca="1">IF(tblcustomers[[#This Row],[customer_age(days)]]&lt;=180, "New",
  IF(tblcustomers[[#This Row],[customer_age(days)]]&lt;=730, "Loyal", "Veteran"))</f>
        <v>Veteran</v>
      </c>
    </row>
    <row r="1985" spans="1:8" x14ac:dyDescent="0.2">
      <c r="A1985" t="s">
        <v>1162</v>
      </c>
      <c r="B1985" t="s">
        <v>14277</v>
      </c>
      <c r="C1985" t="s">
        <v>13071</v>
      </c>
      <c r="D1985" t="s">
        <v>12102</v>
      </c>
      <c r="E1985" s="1">
        <v>44893</v>
      </c>
      <c r="F1985">
        <f>YEAR(tblcustomers[[#This Row],[registered_date]])</f>
        <v>2022</v>
      </c>
      <c r="G1985" s="7">
        <f ca="1">TODAY() - tblcustomers[[#This Row],[registered_date]]</f>
        <v>916</v>
      </c>
      <c r="H1985" t="str">
        <f ca="1">IF(tblcustomers[[#This Row],[customer_age(days)]]&lt;=180, "New",
  IF(tblcustomers[[#This Row],[customer_age(days)]]&lt;=730, "Loyal", "Veteran"))</f>
        <v>Veteran</v>
      </c>
    </row>
    <row r="1986" spans="1:8" x14ac:dyDescent="0.2">
      <c r="A1986" t="s">
        <v>4084</v>
      </c>
      <c r="B1986" t="s">
        <v>14278</v>
      </c>
      <c r="C1986" t="s">
        <v>12230</v>
      </c>
      <c r="D1986" t="s">
        <v>12207</v>
      </c>
      <c r="E1986" s="1">
        <v>44901</v>
      </c>
      <c r="F1986">
        <f>YEAR(tblcustomers[[#This Row],[registered_date]])</f>
        <v>2022</v>
      </c>
      <c r="G1986" s="7">
        <f ca="1">TODAY() - tblcustomers[[#This Row],[registered_date]]</f>
        <v>908</v>
      </c>
      <c r="H1986" t="str">
        <f ca="1">IF(tblcustomers[[#This Row],[customer_age(days)]]&lt;=180, "New",
  IF(tblcustomers[[#This Row],[customer_age(days)]]&lt;=730, "Loyal", "Veteran"))</f>
        <v>Veteran</v>
      </c>
    </row>
    <row r="1987" spans="1:8" x14ac:dyDescent="0.2">
      <c r="A1987" t="s">
        <v>188</v>
      </c>
      <c r="B1987" t="s">
        <v>14279</v>
      </c>
      <c r="C1987" t="s">
        <v>12421</v>
      </c>
      <c r="D1987" t="s">
        <v>12174</v>
      </c>
      <c r="E1987" s="1">
        <v>44834</v>
      </c>
      <c r="F1987">
        <f>YEAR(tblcustomers[[#This Row],[registered_date]])</f>
        <v>2022</v>
      </c>
      <c r="G1987" s="7">
        <f ca="1">TODAY() - tblcustomers[[#This Row],[registered_date]]</f>
        <v>975</v>
      </c>
      <c r="H1987" t="str">
        <f ca="1">IF(tblcustomers[[#This Row],[customer_age(days)]]&lt;=180, "New",
  IF(tblcustomers[[#This Row],[customer_age(days)]]&lt;=730, "Loyal", "Veteran"))</f>
        <v>Veteran</v>
      </c>
    </row>
    <row r="1988" spans="1:8" x14ac:dyDescent="0.2">
      <c r="A1988" t="s">
        <v>5531</v>
      </c>
      <c r="B1988" t="s">
        <v>14280</v>
      </c>
      <c r="C1988" t="s">
        <v>12334</v>
      </c>
      <c r="D1988" t="s">
        <v>12342</v>
      </c>
      <c r="E1988" s="1">
        <v>45068</v>
      </c>
      <c r="F1988">
        <f>YEAR(tblcustomers[[#This Row],[registered_date]])</f>
        <v>2023</v>
      </c>
      <c r="G1988" s="7">
        <f ca="1">TODAY() - tblcustomers[[#This Row],[registered_date]]</f>
        <v>741</v>
      </c>
      <c r="H1988" t="str">
        <f ca="1">IF(tblcustomers[[#This Row],[customer_age(days)]]&lt;=180, "New",
  IF(tblcustomers[[#This Row],[customer_age(days)]]&lt;=730, "Loyal", "Veteran"))</f>
        <v>Veteran</v>
      </c>
    </row>
    <row r="1989" spans="1:8" x14ac:dyDescent="0.2">
      <c r="A1989" t="s">
        <v>3710</v>
      </c>
      <c r="B1989" t="s">
        <v>14281</v>
      </c>
      <c r="C1989" t="s">
        <v>12891</v>
      </c>
      <c r="D1989" t="s">
        <v>12255</v>
      </c>
      <c r="E1989" s="1">
        <v>44786</v>
      </c>
      <c r="F1989">
        <f>YEAR(tblcustomers[[#This Row],[registered_date]])</f>
        <v>2022</v>
      </c>
      <c r="G1989" s="7">
        <f ca="1">TODAY() - tblcustomers[[#This Row],[registered_date]]</f>
        <v>1023</v>
      </c>
      <c r="H1989" t="str">
        <f ca="1">IF(tblcustomers[[#This Row],[customer_age(days)]]&lt;=180, "New",
  IF(tblcustomers[[#This Row],[customer_age(days)]]&lt;=730, "Loyal", "Veteran"))</f>
        <v>Veteran</v>
      </c>
    </row>
    <row r="1990" spans="1:8" x14ac:dyDescent="0.2">
      <c r="A1990" t="s">
        <v>1340</v>
      </c>
      <c r="B1990" t="s">
        <v>14282</v>
      </c>
      <c r="C1990" t="s">
        <v>12560</v>
      </c>
      <c r="D1990" t="s">
        <v>12062</v>
      </c>
      <c r="E1990" s="1">
        <v>45290</v>
      </c>
      <c r="F1990">
        <f>YEAR(tblcustomers[[#This Row],[registered_date]])</f>
        <v>2023</v>
      </c>
      <c r="G1990" s="7">
        <f ca="1">TODAY() - tblcustomers[[#This Row],[registered_date]]</f>
        <v>519</v>
      </c>
      <c r="H1990" t="str">
        <f ca="1">IF(tblcustomers[[#This Row],[customer_age(days)]]&lt;=180, "New",
  IF(tblcustomers[[#This Row],[customer_age(days)]]&lt;=730, "Loyal", "Veteran"))</f>
        <v>Loyal</v>
      </c>
    </row>
    <row r="1991" spans="1:8" x14ac:dyDescent="0.2">
      <c r="A1991" t="s">
        <v>6102</v>
      </c>
      <c r="B1991" t="s">
        <v>14283</v>
      </c>
      <c r="C1991" t="s">
        <v>12804</v>
      </c>
      <c r="D1991" t="s">
        <v>12050</v>
      </c>
      <c r="E1991" s="1">
        <v>45001</v>
      </c>
      <c r="F1991">
        <f>YEAR(tblcustomers[[#This Row],[registered_date]])</f>
        <v>2023</v>
      </c>
      <c r="G1991" s="7">
        <f ca="1">TODAY() - tblcustomers[[#This Row],[registered_date]]</f>
        <v>808</v>
      </c>
      <c r="H1991" t="str">
        <f ca="1">IF(tblcustomers[[#This Row],[customer_age(days)]]&lt;=180, "New",
  IF(tblcustomers[[#This Row],[customer_age(days)]]&lt;=730, "Loyal", "Veteran"))</f>
        <v>Veteran</v>
      </c>
    </row>
    <row r="1992" spans="1:8" x14ac:dyDescent="0.2">
      <c r="A1992" t="s">
        <v>507</v>
      </c>
      <c r="B1992" t="s">
        <v>14284</v>
      </c>
      <c r="C1992" t="s">
        <v>12299</v>
      </c>
      <c r="D1992" t="s">
        <v>12042</v>
      </c>
      <c r="E1992" s="1">
        <v>44423</v>
      </c>
      <c r="F1992">
        <f>YEAR(tblcustomers[[#This Row],[registered_date]])</f>
        <v>2021</v>
      </c>
      <c r="G1992" s="7">
        <f ca="1">TODAY() - tblcustomers[[#This Row],[registered_date]]</f>
        <v>1386</v>
      </c>
      <c r="H1992" t="str">
        <f ca="1">IF(tblcustomers[[#This Row],[customer_age(days)]]&lt;=180, "New",
  IF(tblcustomers[[#This Row],[customer_age(days)]]&lt;=730, "Loyal", "Veteran"))</f>
        <v>Veteran</v>
      </c>
    </row>
    <row r="1993" spans="1:8" x14ac:dyDescent="0.2">
      <c r="A1993" t="s">
        <v>3441</v>
      </c>
      <c r="B1993" t="s">
        <v>14285</v>
      </c>
      <c r="C1993" t="s">
        <v>13016</v>
      </c>
      <c r="D1993" t="s">
        <v>12265</v>
      </c>
      <c r="E1993" s="1">
        <v>44538</v>
      </c>
      <c r="F1993">
        <f>YEAR(tblcustomers[[#This Row],[registered_date]])</f>
        <v>2021</v>
      </c>
      <c r="G1993" s="7">
        <f ca="1">TODAY() - tblcustomers[[#This Row],[registered_date]]</f>
        <v>1271</v>
      </c>
      <c r="H1993" t="str">
        <f ca="1">IF(tblcustomers[[#This Row],[customer_age(days)]]&lt;=180, "New",
  IF(tblcustomers[[#This Row],[customer_age(days)]]&lt;=730, "Loyal", "Veteran"))</f>
        <v>Veteran</v>
      </c>
    </row>
    <row r="1994" spans="1:8" x14ac:dyDescent="0.2">
      <c r="A1994" t="s">
        <v>1273</v>
      </c>
      <c r="B1994" t="s">
        <v>14286</v>
      </c>
      <c r="C1994" t="s">
        <v>12108</v>
      </c>
      <c r="D1994" t="s">
        <v>12140</v>
      </c>
      <c r="E1994" s="1">
        <v>44379</v>
      </c>
      <c r="F1994">
        <f>YEAR(tblcustomers[[#This Row],[registered_date]])</f>
        <v>2021</v>
      </c>
      <c r="G1994" s="7">
        <f ca="1">TODAY() - tblcustomers[[#This Row],[registered_date]]</f>
        <v>1430</v>
      </c>
      <c r="H1994" t="str">
        <f ca="1">IF(tblcustomers[[#This Row],[customer_age(days)]]&lt;=180, "New",
  IF(tblcustomers[[#This Row],[customer_age(days)]]&lt;=730, "Loyal", "Veteran"))</f>
        <v>Veteran</v>
      </c>
    </row>
    <row r="1995" spans="1:8" x14ac:dyDescent="0.2">
      <c r="A1995" t="s">
        <v>4583</v>
      </c>
      <c r="B1995" t="s">
        <v>14287</v>
      </c>
      <c r="C1995" t="s">
        <v>12522</v>
      </c>
      <c r="D1995" t="s">
        <v>12053</v>
      </c>
      <c r="E1995" s="1">
        <v>44787</v>
      </c>
      <c r="F1995">
        <f>YEAR(tblcustomers[[#This Row],[registered_date]])</f>
        <v>2022</v>
      </c>
      <c r="G1995" s="7">
        <f ca="1">TODAY() - tblcustomers[[#This Row],[registered_date]]</f>
        <v>1022</v>
      </c>
      <c r="H1995" t="str">
        <f ca="1">IF(tblcustomers[[#This Row],[customer_age(days)]]&lt;=180, "New",
  IF(tblcustomers[[#This Row],[customer_age(days)]]&lt;=730, "Loyal", "Veteran"))</f>
        <v>Veteran</v>
      </c>
    </row>
    <row r="1996" spans="1:8" x14ac:dyDescent="0.2">
      <c r="A1996" t="s">
        <v>7991</v>
      </c>
      <c r="B1996" t="s">
        <v>14288</v>
      </c>
      <c r="C1996" t="s">
        <v>12764</v>
      </c>
      <c r="D1996" t="s">
        <v>12102</v>
      </c>
      <c r="E1996" s="1">
        <v>44406</v>
      </c>
      <c r="F1996">
        <f>YEAR(tblcustomers[[#This Row],[registered_date]])</f>
        <v>2021</v>
      </c>
      <c r="G1996" s="7">
        <f ca="1">TODAY() - tblcustomers[[#This Row],[registered_date]]</f>
        <v>1403</v>
      </c>
      <c r="H1996" t="str">
        <f ca="1">IF(tblcustomers[[#This Row],[customer_age(days)]]&lt;=180, "New",
  IF(tblcustomers[[#This Row],[customer_age(days)]]&lt;=730, "Loyal", "Veteran"))</f>
        <v>Veteran</v>
      </c>
    </row>
    <row r="1997" spans="1:8" x14ac:dyDescent="0.2">
      <c r="A1997" t="s">
        <v>905</v>
      </c>
      <c r="B1997" t="s">
        <v>14289</v>
      </c>
      <c r="C1997" t="s">
        <v>12271</v>
      </c>
      <c r="D1997" t="s">
        <v>12246</v>
      </c>
      <c r="E1997" s="1">
        <v>45469</v>
      </c>
      <c r="F1997">
        <f>YEAR(tblcustomers[[#This Row],[registered_date]])</f>
        <v>2024</v>
      </c>
      <c r="G1997" s="7">
        <f ca="1">TODAY() - tblcustomers[[#This Row],[registered_date]]</f>
        <v>340</v>
      </c>
      <c r="H1997" t="str">
        <f ca="1">IF(tblcustomers[[#This Row],[customer_age(days)]]&lt;=180, "New",
  IF(tblcustomers[[#This Row],[customer_age(days)]]&lt;=730, "Loyal", "Veteran"))</f>
        <v>Loyal</v>
      </c>
    </row>
    <row r="1998" spans="1:8" x14ac:dyDescent="0.2">
      <c r="A1998" t="s">
        <v>1141</v>
      </c>
      <c r="B1998" t="s">
        <v>14290</v>
      </c>
      <c r="C1998" t="s">
        <v>12039</v>
      </c>
      <c r="D1998" t="s">
        <v>12026</v>
      </c>
      <c r="E1998" s="1">
        <v>45549</v>
      </c>
      <c r="F1998">
        <f>YEAR(tblcustomers[[#This Row],[registered_date]])</f>
        <v>2024</v>
      </c>
      <c r="G1998" s="7">
        <f ca="1">TODAY() - tblcustomers[[#This Row],[registered_date]]</f>
        <v>260</v>
      </c>
      <c r="H1998" t="str">
        <f ca="1">IF(tblcustomers[[#This Row],[customer_age(days)]]&lt;=180, "New",
  IF(tblcustomers[[#This Row],[customer_age(days)]]&lt;=730, "Loyal", "Veteran"))</f>
        <v>Loyal</v>
      </c>
    </row>
    <row r="1999" spans="1:8" x14ac:dyDescent="0.2">
      <c r="A1999" t="s">
        <v>10049</v>
      </c>
      <c r="B1999" t="s">
        <v>14291</v>
      </c>
      <c r="C1999" t="s">
        <v>12031</v>
      </c>
      <c r="D1999" t="s">
        <v>12053</v>
      </c>
      <c r="E1999" s="1">
        <v>45112</v>
      </c>
      <c r="F1999">
        <f>YEAR(tblcustomers[[#This Row],[registered_date]])</f>
        <v>2023</v>
      </c>
      <c r="G1999" s="7">
        <f ca="1">TODAY() - tblcustomers[[#This Row],[registered_date]]</f>
        <v>697</v>
      </c>
      <c r="H1999" t="str">
        <f ca="1">IF(tblcustomers[[#This Row],[customer_age(days)]]&lt;=180, "New",
  IF(tblcustomers[[#This Row],[customer_age(days)]]&lt;=730, "Loyal", "Veteran"))</f>
        <v>Loyal</v>
      </c>
    </row>
    <row r="2000" spans="1:8" x14ac:dyDescent="0.2">
      <c r="A2000" t="s">
        <v>1048</v>
      </c>
      <c r="B2000" t="s">
        <v>14292</v>
      </c>
      <c r="C2000" t="s">
        <v>12085</v>
      </c>
      <c r="D2000" t="s">
        <v>12252</v>
      </c>
      <c r="E2000" s="1">
        <v>44505</v>
      </c>
      <c r="F2000">
        <f>YEAR(tblcustomers[[#This Row],[registered_date]])</f>
        <v>2021</v>
      </c>
      <c r="G2000" s="7">
        <f ca="1">TODAY() - tblcustomers[[#This Row],[registered_date]]</f>
        <v>1304</v>
      </c>
      <c r="H2000" t="str">
        <f ca="1">IF(tblcustomers[[#This Row],[customer_age(days)]]&lt;=180, "New",
  IF(tblcustomers[[#This Row],[customer_age(days)]]&lt;=730, "Loyal", "Veteran"))</f>
        <v>Veteran</v>
      </c>
    </row>
    <row r="2001" spans="1:8" x14ac:dyDescent="0.2">
      <c r="A2001" t="s">
        <v>11286</v>
      </c>
      <c r="B2001" t="s">
        <v>14293</v>
      </c>
      <c r="C2001" t="s">
        <v>12033</v>
      </c>
      <c r="D2001" t="s">
        <v>12059</v>
      </c>
      <c r="E2001" s="1">
        <v>45684</v>
      </c>
      <c r="F2001">
        <f>YEAR(tblcustomers[[#This Row],[registered_date]])</f>
        <v>2025</v>
      </c>
      <c r="G2001" s="7">
        <f ca="1">TODAY() - tblcustomers[[#This Row],[registered_date]]</f>
        <v>125</v>
      </c>
      <c r="H2001" t="str">
        <f ca="1">IF(tblcustomers[[#This Row],[customer_age(days)]]&lt;=180, "New",
  IF(tblcustomers[[#This Row],[customer_age(days)]]&lt;=730, "Loyal", "Veteran"))</f>
        <v>New</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B96B-B3AD-914C-8532-005D73D82696}">
  <dimension ref="A1:F7"/>
  <sheetViews>
    <sheetView workbookViewId="0">
      <selection activeCell="D27" sqref="D27"/>
    </sheetView>
  </sheetViews>
  <sheetFormatPr baseColWidth="10" defaultRowHeight="16" x14ac:dyDescent="0.2"/>
  <cols>
    <col min="1" max="1" width="12" customWidth="1"/>
    <col min="2" max="2" width="14.83203125" customWidth="1"/>
    <col min="5" max="5" width="11" customWidth="1"/>
    <col min="6" max="6" width="15.33203125" customWidth="1"/>
  </cols>
  <sheetData>
    <row r="1" spans="1:6" x14ac:dyDescent="0.2">
      <c r="A1" s="2" t="s">
        <v>2</v>
      </c>
      <c r="B1" s="2" t="s">
        <v>14294</v>
      </c>
      <c r="C1" s="2" t="s">
        <v>14295</v>
      </c>
      <c r="D1" s="2" t="s">
        <v>14296</v>
      </c>
      <c r="E1" s="2" t="s">
        <v>14297</v>
      </c>
      <c r="F1" s="2" t="s">
        <v>14298</v>
      </c>
    </row>
    <row r="2" spans="1:6" x14ac:dyDescent="0.2">
      <c r="A2" s="3" t="s">
        <v>21</v>
      </c>
      <c r="B2" s="3" t="s">
        <v>14299</v>
      </c>
      <c r="C2" s="3" t="s">
        <v>14300</v>
      </c>
      <c r="D2" s="3" t="s">
        <v>14301</v>
      </c>
      <c r="E2" s="3">
        <v>89990</v>
      </c>
      <c r="F2" s="3">
        <v>2200</v>
      </c>
    </row>
    <row r="3" spans="1:6" x14ac:dyDescent="0.2">
      <c r="A3" s="3" t="s">
        <v>15</v>
      </c>
      <c r="B3" s="3" t="s">
        <v>14302</v>
      </c>
      <c r="C3" s="3" t="s">
        <v>14300</v>
      </c>
      <c r="D3" s="3" t="s">
        <v>14303</v>
      </c>
      <c r="E3" s="3">
        <v>55990</v>
      </c>
      <c r="F3" s="3">
        <v>1800</v>
      </c>
    </row>
    <row r="4" spans="1:6" x14ac:dyDescent="0.2">
      <c r="A4" s="3" t="s">
        <v>29</v>
      </c>
      <c r="B4" s="3" t="s">
        <v>14304</v>
      </c>
      <c r="C4" s="3" t="s">
        <v>14305</v>
      </c>
      <c r="D4" s="3" t="s">
        <v>14306</v>
      </c>
      <c r="E4" s="3">
        <v>11000</v>
      </c>
      <c r="F4" s="3">
        <v>120</v>
      </c>
    </row>
    <row r="5" spans="1:6" x14ac:dyDescent="0.2">
      <c r="A5" s="3" t="s">
        <v>32</v>
      </c>
      <c r="B5" s="3" t="s">
        <v>14307</v>
      </c>
      <c r="C5" s="3" t="s">
        <v>14308</v>
      </c>
      <c r="D5" s="3" t="s">
        <v>14309</v>
      </c>
      <c r="E5" s="3">
        <v>45000</v>
      </c>
      <c r="F5" s="3">
        <v>500</v>
      </c>
    </row>
    <row r="6" spans="1:6" x14ac:dyDescent="0.2">
      <c r="A6" s="3" t="s">
        <v>44</v>
      </c>
      <c r="B6" s="3" t="s">
        <v>14310</v>
      </c>
      <c r="C6" s="3" t="s">
        <v>14300</v>
      </c>
      <c r="D6" s="3" t="s">
        <v>14301</v>
      </c>
      <c r="E6" s="3">
        <v>50990</v>
      </c>
      <c r="F6" s="3">
        <v>2000</v>
      </c>
    </row>
    <row r="7" spans="1:6" x14ac:dyDescent="0.2">
      <c r="A7" s="3" t="s">
        <v>55</v>
      </c>
      <c r="B7" s="3" t="s">
        <v>14311</v>
      </c>
      <c r="C7" s="3" t="s">
        <v>14300</v>
      </c>
      <c r="D7" s="3" t="s">
        <v>14312</v>
      </c>
      <c r="E7" s="3">
        <v>99990</v>
      </c>
      <c r="F7" s="3">
        <v>2500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C2B5-1656-7143-8BB2-B831C3589AFE}">
  <dimension ref="A2:S341"/>
  <sheetViews>
    <sheetView topLeftCell="A34" workbookViewId="0">
      <selection activeCell="P50" sqref="P50"/>
    </sheetView>
  </sheetViews>
  <sheetFormatPr baseColWidth="10" defaultRowHeight="16" x14ac:dyDescent="0.2"/>
  <cols>
    <col min="1" max="1" width="13.5" customWidth="1"/>
    <col min="2" max="2" width="16.5" customWidth="1"/>
    <col min="3" max="3" width="19.33203125" customWidth="1"/>
    <col min="4" max="4" width="14" customWidth="1"/>
    <col min="5" max="5" width="19" customWidth="1"/>
    <col min="6" max="6" width="14.6640625" customWidth="1"/>
    <col min="7" max="7" width="17.83203125" customWidth="1"/>
    <col min="15" max="15" width="13.5" customWidth="1"/>
    <col min="16" max="16" width="16.5" customWidth="1"/>
  </cols>
  <sheetData>
    <row r="2" spans="1:16" x14ac:dyDescent="0.2">
      <c r="E2" t="s">
        <v>14315</v>
      </c>
      <c r="F2" t="s">
        <v>14365</v>
      </c>
      <c r="G2" t="s">
        <v>14366</v>
      </c>
    </row>
    <row r="3" spans="1:16" x14ac:dyDescent="0.2">
      <c r="A3" s="5" t="s">
        <v>14315</v>
      </c>
      <c r="B3" t="s">
        <v>14365</v>
      </c>
      <c r="C3" t="s">
        <v>14366</v>
      </c>
      <c r="E3" t="s">
        <v>14316</v>
      </c>
      <c r="F3">
        <v>47</v>
      </c>
      <c r="G3">
        <v>3361620</v>
      </c>
      <c r="O3" s="5" t="s">
        <v>14315</v>
      </c>
      <c r="P3" t="s">
        <v>14365</v>
      </c>
    </row>
    <row r="4" spans="1:16" x14ac:dyDescent="0.2">
      <c r="A4" s="6" t="s">
        <v>14316</v>
      </c>
      <c r="B4" s="12">
        <v>47</v>
      </c>
      <c r="C4" s="12">
        <v>3361620</v>
      </c>
      <c r="E4" t="s">
        <v>14317</v>
      </c>
      <c r="F4">
        <v>126</v>
      </c>
      <c r="G4">
        <v>8904890</v>
      </c>
      <c r="O4" s="6" t="s">
        <v>40</v>
      </c>
      <c r="P4" s="12">
        <v>493</v>
      </c>
    </row>
    <row r="5" spans="1:16" x14ac:dyDescent="0.2">
      <c r="A5" s="6" t="s">
        <v>14317</v>
      </c>
      <c r="B5" s="12">
        <v>126</v>
      </c>
      <c r="C5" s="12">
        <v>8904890</v>
      </c>
      <c r="E5" t="s">
        <v>14318</v>
      </c>
      <c r="F5">
        <v>264</v>
      </c>
      <c r="G5">
        <v>19739820</v>
      </c>
      <c r="O5" s="6" t="s">
        <v>16</v>
      </c>
      <c r="P5" s="12">
        <v>9024</v>
      </c>
    </row>
    <row r="6" spans="1:16" x14ac:dyDescent="0.2">
      <c r="A6" s="6" t="s">
        <v>14318</v>
      </c>
      <c r="B6" s="12">
        <v>264</v>
      </c>
      <c r="C6" s="12">
        <v>19739820</v>
      </c>
      <c r="E6" t="s">
        <v>14319</v>
      </c>
      <c r="F6">
        <v>718</v>
      </c>
      <c r="G6">
        <v>51605120</v>
      </c>
      <c r="O6" s="6" t="s">
        <v>61</v>
      </c>
      <c r="P6" s="12">
        <v>483</v>
      </c>
    </row>
    <row r="7" spans="1:16" x14ac:dyDescent="0.2">
      <c r="A7" s="6" t="s">
        <v>14319</v>
      </c>
      <c r="B7" s="12">
        <v>718</v>
      </c>
      <c r="C7" s="12">
        <v>51605120</v>
      </c>
      <c r="E7" t="s">
        <v>14320</v>
      </c>
      <c r="F7">
        <v>9</v>
      </c>
      <c r="G7">
        <v>693910</v>
      </c>
      <c r="O7" s="6" t="s">
        <v>14364</v>
      </c>
      <c r="P7" s="12">
        <v>10000</v>
      </c>
    </row>
    <row r="8" spans="1:16" x14ac:dyDescent="0.2">
      <c r="A8" s="6" t="s">
        <v>14320</v>
      </c>
      <c r="B8" s="12">
        <v>9</v>
      </c>
      <c r="C8" s="12">
        <v>693910</v>
      </c>
      <c r="E8" t="s">
        <v>14321</v>
      </c>
      <c r="F8">
        <v>82</v>
      </c>
      <c r="G8">
        <v>5697350</v>
      </c>
    </row>
    <row r="9" spans="1:16" x14ac:dyDescent="0.2">
      <c r="A9" s="6" t="s">
        <v>14321</v>
      </c>
      <c r="B9" s="12">
        <v>82</v>
      </c>
      <c r="C9" s="12">
        <v>5697350</v>
      </c>
      <c r="E9" t="s">
        <v>14322</v>
      </c>
      <c r="F9">
        <v>161</v>
      </c>
      <c r="G9">
        <v>11675700</v>
      </c>
      <c r="O9" t="s">
        <v>14315</v>
      </c>
      <c r="P9" t="s">
        <v>14365</v>
      </c>
    </row>
    <row r="10" spans="1:16" x14ac:dyDescent="0.2">
      <c r="A10" s="6" t="s">
        <v>14322</v>
      </c>
      <c r="B10" s="12">
        <v>161</v>
      </c>
      <c r="C10" s="12">
        <v>11675700</v>
      </c>
      <c r="E10" t="s">
        <v>14323</v>
      </c>
      <c r="F10">
        <v>342</v>
      </c>
      <c r="G10">
        <v>26123030</v>
      </c>
      <c r="O10" t="s">
        <v>40</v>
      </c>
      <c r="P10">
        <v>493</v>
      </c>
    </row>
    <row r="11" spans="1:16" x14ac:dyDescent="0.2">
      <c r="A11" s="6" t="s">
        <v>14323</v>
      </c>
      <c r="B11" s="12">
        <v>342</v>
      </c>
      <c r="C11" s="12">
        <v>26123030</v>
      </c>
      <c r="E11" t="s">
        <v>14324</v>
      </c>
      <c r="F11">
        <v>34</v>
      </c>
      <c r="G11">
        <v>2128740</v>
      </c>
      <c r="O11" t="s">
        <v>16</v>
      </c>
      <c r="P11">
        <v>9024</v>
      </c>
    </row>
    <row r="12" spans="1:16" x14ac:dyDescent="0.2">
      <c r="A12" s="6" t="s">
        <v>14324</v>
      </c>
      <c r="B12" s="12">
        <v>34</v>
      </c>
      <c r="C12" s="12">
        <v>2128740</v>
      </c>
      <c r="E12" t="s">
        <v>14325</v>
      </c>
      <c r="F12">
        <v>116</v>
      </c>
      <c r="G12">
        <v>9182970</v>
      </c>
      <c r="O12" t="s">
        <v>61</v>
      </c>
      <c r="P12">
        <v>483</v>
      </c>
    </row>
    <row r="13" spans="1:16" x14ac:dyDescent="0.2">
      <c r="A13" s="6" t="s">
        <v>14325</v>
      </c>
      <c r="B13" s="12">
        <v>116</v>
      </c>
      <c r="C13" s="12">
        <v>9182970</v>
      </c>
      <c r="E13" t="s">
        <v>14326</v>
      </c>
      <c r="F13">
        <v>221</v>
      </c>
      <c r="G13">
        <v>17743900</v>
      </c>
      <c r="O13" t="s">
        <v>14364</v>
      </c>
      <c r="P13">
        <v>10000</v>
      </c>
    </row>
    <row r="14" spans="1:16" x14ac:dyDescent="0.2">
      <c r="A14" s="6" t="s">
        <v>14326</v>
      </c>
      <c r="B14" s="12">
        <v>221</v>
      </c>
      <c r="C14" s="12">
        <v>17743900</v>
      </c>
      <c r="E14" t="s">
        <v>14327</v>
      </c>
      <c r="F14">
        <v>439</v>
      </c>
      <c r="G14">
        <v>30724530</v>
      </c>
    </row>
    <row r="15" spans="1:16" x14ac:dyDescent="0.2">
      <c r="A15" s="6" t="s">
        <v>14327</v>
      </c>
      <c r="B15" s="12">
        <v>439</v>
      </c>
      <c r="C15" s="12">
        <v>30724530</v>
      </c>
      <c r="E15" t="s">
        <v>14328</v>
      </c>
      <c r="F15">
        <v>47</v>
      </c>
      <c r="G15">
        <v>3339610</v>
      </c>
    </row>
    <row r="16" spans="1:16" x14ac:dyDescent="0.2">
      <c r="A16" s="6" t="s">
        <v>14328</v>
      </c>
      <c r="B16" s="12">
        <v>47</v>
      </c>
      <c r="C16" s="12">
        <v>3339610</v>
      </c>
      <c r="E16" t="s">
        <v>14329</v>
      </c>
      <c r="F16">
        <v>129</v>
      </c>
      <c r="G16">
        <v>8805000</v>
      </c>
    </row>
    <row r="17" spans="1:16" x14ac:dyDescent="0.2">
      <c r="A17" s="6" t="s">
        <v>14329</v>
      </c>
      <c r="B17" s="12">
        <v>129</v>
      </c>
      <c r="C17" s="12">
        <v>8805000</v>
      </c>
      <c r="E17" t="s">
        <v>14330</v>
      </c>
      <c r="F17">
        <v>217</v>
      </c>
      <c r="G17">
        <v>16028220</v>
      </c>
    </row>
    <row r="18" spans="1:16" x14ac:dyDescent="0.2">
      <c r="A18" s="6" t="s">
        <v>14330</v>
      </c>
      <c r="B18" s="12">
        <v>217</v>
      </c>
      <c r="C18" s="12">
        <v>16028220</v>
      </c>
      <c r="E18" t="s">
        <v>14331</v>
      </c>
      <c r="F18">
        <v>517</v>
      </c>
      <c r="G18">
        <v>37669710</v>
      </c>
    </row>
    <row r="19" spans="1:16" x14ac:dyDescent="0.2">
      <c r="A19" s="6" t="s">
        <v>14331</v>
      </c>
      <c r="B19" s="12">
        <v>517</v>
      </c>
      <c r="C19" s="12">
        <v>37669710</v>
      </c>
      <c r="E19" t="s">
        <v>14332</v>
      </c>
      <c r="F19">
        <v>38</v>
      </c>
      <c r="G19">
        <v>3082640</v>
      </c>
    </row>
    <row r="20" spans="1:16" x14ac:dyDescent="0.2">
      <c r="A20" s="6" t="s">
        <v>14332</v>
      </c>
      <c r="B20" s="12">
        <v>38</v>
      </c>
      <c r="C20" s="12">
        <v>3082640</v>
      </c>
      <c r="E20" t="s">
        <v>14333</v>
      </c>
      <c r="F20">
        <v>109</v>
      </c>
      <c r="G20">
        <v>7117230</v>
      </c>
    </row>
    <row r="21" spans="1:16" x14ac:dyDescent="0.2">
      <c r="A21" s="6" t="s">
        <v>14333</v>
      </c>
      <c r="B21" s="12">
        <v>109</v>
      </c>
      <c r="C21" s="12">
        <v>7117230</v>
      </c>
      <c r="E21" t="s">
        <v>14334</v>
      </c>
      <c r="F21">
        <v>250</v>
      </c>
      <c r="G21">
        <v>18339950</v>
      </c>
    </row>
    <row r="22" spans="1:16" x14ac:dyDescent="0.2">
      <c r="A22" s="6" t="s">
        <v>14334</v>
      </c>
      <c r="B22" s="12">
        <v>250</v>
      </c>
      <c r="C22" s="12">
        <v>18339950</v>
      </c>
      <c r="E22" t="s">
        <v>14335</v>
      </c>
      <c r="F22">
        <v>518</v>
      </c>
      <c r="G22">
        <v>37007850</v>
      </c>
    </row>
    <row r="23" spans="1:16" x14ac:dyDescent="0.2">
      <c r="A23" s="6" t="s">
        <v>14335</v>
      </c>
      <c r="B23" s="12">
        <v>518</v>
      </c>
      <c r="C23" s="12">
        <v>37007850</v>
      </c>
      <c r="E23" t="s">
        <v>14336</v>
      </c>
      <c r="F23">
        <v>3</v>
      </c>
      <c r="G23">
        <v>206970</v>
      </c>
    </row>
    <row r="24" spans="1:16" x14ac:dyDescent="0.2">
      <c r="A24" s="6" t="s">
        <v>14336</v>
      </c>
      <c r="B24" s="12">
        <v>3</v>
      </c>
      <c r="C24" s="12">
        <v>206970</v>
      </c>
      <c r="E24" t="s">
        <v>14337</v>
      </c>
      <c r="F24">
        <v>65</v>
      </c>
      <c r="G24">
        <v>5022410</v>
      </c>
      <c r="O24" s="5" t="s">
        <v>14315</v>
      </c>
      <c r="P24" t="s">
        <v>14367</v>
      </c>
    </row>
    <row r="25" spans="1:16" x14ac:dyDescent="0.2">
      <c r="A25" s="6" t="s">
        <v>14337</v>
      </c>
      <c r="B25" s="12">
        <v>65</v>
      </c>
      <c r="C25" s="12">
        <v>5022410</v>
      </c>
      <c r="E25" t="s">
        <v>14338</v>
      </c>
      <c r="F25">
        <v>157</v>
      </c>
      <c r="G25">
        <v>11281680</v>
      </c>
      <c r="O25" s="6" t="s">
        <v>33</v>
      </c>
      <c r="P25" s="12">
        <v>2572</v>
      </c>
    </row>
    <row r="26" spans="1:16" x14ac:dyDescent="0.2">
      <c r="A26" s="6" t="s">
        <v>14338</v>
      </c>
      <c r="B26" s="12">
        <v>157</v>
      </c>
      <c r="C26" s="12">
        <v>11281680</v>
      </c>
      <c r="E26" t="s">
        <v>14339</v>
      </c>
      <c r="F26">
        <v>329</v>
      </c>
      <c r="G26">
        <v>24614220</v>
      </c>
      <c r="O26" s="6" t="s">
        <v>18</v>
      </c>
      <c r="P26" s="12">
        <v>2409</v>
      </c>
    </row>
    <row r="27" spans="1:16" x14ac:dyDescent="0.2">
      <c r="A27" s="6" t="s">
        <v>14339</v>
      </c>
      <c r="B27" s="12">
        <v>329</v>
      </c>
      <c r="C27" s="12">
        <v>24614220</v>
      </c>
      <c r="E27" t="s">
        <v>14340</v>
      </c>
      <c r="F27">
        <v>1</v>
      </c>
      <c r="G27">
        <v>50990</v>
      </c>
      <c r="O27" s="6" t="s">
        <v>58</v>
      </c>
      <c r="P27" s="12">
        <v>2573</v>
      </c>
    </row>
    <row r="28" spans="1:16" x14ac:dyDescent="0.2">
      <c r="A28" s="6" t="s">
        <v>14340</v>
      </c>
      <c r="B28" s="12">
        <v>1</v>
      </c>
      <c r="C28" s="12">
        <v>50990</v>
      </c>
      <c r="E28" t="s">
        <v>14341</v>
      </c>
      <c r="F28">
        <v>64</v>
      </c>
      <c r="G28">
        <v>4984460</v>
      </c>
      <c r="O28" s="6" t="s">
        <v>22</v>
      </c>
      <c r="P28" s="12">
        <v>2455</v>
      </c>
    </row>
    <row r="29" spans="1:16" x14ac:dyDescent="0.2">
      <c r="A29" s="6" t="s">
        <v>14341</v>
      </c>
      <c r="B29" s="12">
        <v>64</v>
      </c>
      <c r="C29" s="12">
        <v>4984460</v>
      </c>
      <c r="E29" t="s">
        <v>14342</v>
      </c>
      <c r="F29">
        <v>160</v>
      </c>
      <c r="G29">
        <v>11293860</v>
      </c>
      <c r="O29" s="6" t="s">
        <v>26</v>
      </c>
      <c r="P29" s="12">
        <v>2545</v>
      </c>
    </row>
    <row r="30" spans="1:16" x14ac:dyDescent="0.2">
      <c r="A30" s="6" t="s">
        <v>14342</v>
      </c>
      <c r="B30" s="12">
        <v>160</v>
      </c>
      <c r="C30" s="12">
        <v>11293860</v>
      </c>
      <c r="E30" t="s">
        <v>14343</v>
      </c>
      <c r="F30">
        <v>306</v>
      </c>
      <c r="G30">
        <v>22792350</v>
      </c>
      <c r="O30" s="6" t="s">
        <v>14364</v>
      </c>
      <c r="P30" s="12">
        <v>12554</v>
      </c>
    </row>
    <row r="31" spans="1:16" x14ac:dyDescent="0.2">
      <c r="A31" s="6" t="s">
        <v>14343</v>
      </c>
      <c r="B31" s="12">
        <v>306</v>
      </c>
      <c r="C31" s="12">
        <v>22792350</v>
      </c>
      <c r="E31" t="s">
        <v>14344</v>
      </c>
      <c r="F31">
        <v>41</v>
      </c>
      <c r="G31">
        <v>3273660</v>
      </c>
    </row>
    <row r="32" spans="1:16" x14ac:dyDescent="0.2">
      <c r="A32" s="6" t="s">
        <v>14344</v>
      </c>
      <c r="B32" s="12">
        <v>41</v>
      </c>
      <c r="C32" s="12">
        <v>3273660</v>
      </c>
      <c r="E32" t="s">
        <v>14345</v>
      </c>
      <c r="F32">
        <v>114</v>
      </c>
      <c r="G32">
        <v>9167870</v>
      </c>
    </row>
    <row r="33" spans="1:16" x14ac:dyDescent="0.2">
      <c r="A33" s="6" t="s">
        <v>14345</v>
      </c>
      <c r="B33" s="12">
        <v>114</v>
      </c>
      <c r="C33" s="12">
        <v>9167870</v>
      </c>
      <c r="E33" t="s">
        <v>14346</v>
      </c>
      <c r="F33">
        <v>281</v>
      </c>
      <c r="G33">
        <v>21204550</v>
      </c>
      <c r="O33" t="s">
        <v>14315</v>
      </c>
      <c r="P33" t="s">
        <v>14367</v>
      </c>
    </row>
    <row r="34" spans="1:16" x14ac:dyDescent="0.2">
      <c r="A34" s="6" t="s">
        <v>14346</v>
      </c>
      <c r="B34" s="12">
        <v>281</v>
      </c>
      <c r="C34" s="12">
        <v>21204550</v>
      </c>
      <c r="E34" t="s">
        <v>14347</v>
      </c>
      <c r="F34">
        <v>653</v>
      </c>
      <c r="G34">
        <v>47974430</v>
      </c>
      <c r="O34" t="s">
        <v>33</v>
      </c>
      <c r="P34">
        <v>2572</v>
      </c>
    </row>
    <row r="35" spans="1:16" x14ac:dyDescent="0.2">
      <c r="A35" s="6" t="s">
        <v>14347</v>
      </c>
      <c r="B35" s="12">
        <v>653</v>
      </c>
      <c r="C35" s="12">
        <v>47974430</v>
      </c>
      <c r="E35" t="s">
        <v>14348</v>
      </c>
      <c r="F35">
        <v>63</v>
      </c>
      <c r="G35">
        <v>4369480</v>
      </c>
      <c r="O35" t="s">
        <v>18</v>
      </c>
      <c r="P35">
        <v>2409</v>
      </c>
    </row>
    <row r="36" spans="1:16" x14ac:dyDescent="0.2">
      <c r="A36" s="6" t="s">
        <v>14348</v>
      </c>
      <c r="B36" s="12">
        <v>63</v>
      </c>
      <c r="C36" s="12">
        <v>4369480</v>
      </c>
      <c r="E36" t="s">
        <v>14349</v>
      </c>
      <c r="F36">
        <v>140</v>
      </c>
      <c r="G36">
        <v>9279970</v>
      </c>
      <c r="O36" t="s">
        <v>58</v>
      </c>
      <c r="P36">
        <v>2573</v>
      </c>
    </row>
    <row r="37" spans="1:16" x14ac:dyDescent="0.2">
      <c r="A37" s="6" t="s">
        <v>14349</v>
      </c>
      <c r="B37" s="12">
        <v>140</v>
      </c>
      <c r="C37" s="12">
        <v>9279970</v>
      </c>
      <c r="E37" t="s">
        <v>14350</v>
      </c>
      <c r="F37">
        <v>266</v>
      </c>
      <c r="G37">
        <v>20182660</v>
      </c>
      <c r="O37" t="s">
        <v>22</v>
      </c>
      <c r="P37">
        <v>2455</v>
      </c>
    </row>
    <row r="38" spans="1:16" x14ac:dyDescent="0.2">
      <c r="A38" s="6" t="s">
        <v>14350</v>
      </c>
      <c r="B38" s="12">
        <v>266</v>
      </c>
      <c r="C38" s="12">
        <v>20182660</v>
      </c>
      <c r="E38" t="s">
        <v>14351</v>
      </c>
      <c r="F38">
        <v>943</v>
      </c>
      <c r="G38">
        <v>70276840</v>
      </c>
      <c r="O38" t="s">
        <v>26</v>
      </c>
      <c r="P38">
        <v>2545</v>
      </c>
    </row>
    <row r="39" spans="1:16" x14ac:dyDescent="0.2">
      <c r="A39" s="6" t="s">
        <v>14351</v>
      </c>
      <c r="B39" s="12">
        <v>943</v>
      </c>
      <c r="C39" s="12">
        <v>70276840</v>
      </c>
      <c r="E39" t="s">
        <v>14352</v>
      </c>
      <c r="F39">
        <v>30</v>
      </c>
      <c r="G39">
        <v>2325750</v>
      </c>
    </row>
    <row r="40" spans="1:16" x14ac:dyDescent="0.2">
      <c r="A40" s="6" t="s">
        <v>14352</v>
      </c>
      <c r="B40" s="12">
        <v>30</v>
      </c>
      <c r="C40" s="12">
        <v>2325750</v>
      </c>
      <c r="E40" t="s">
        <v>14353</v>
      </c>
      <c r="F40">
        <v>86</v>
      </c>
      <c r="G40">
        <v>6049390</v>
      </c>
    </row>
    <row r="41" spans="1:16" x14ac:dyDescent="0.2">
      <c r="A41" s="6" t="s">
        <v>14353</v>
      </c>
      <c r="B41" s="12">
        <v>86</v>
      </c>
      <c r="C41" s="12">
        <v>6049390</v>
      </c>
      <c r="E41" t="s">
        <v>14354</v>
      </c>
      <c r="F41">
        <v>194</v>
      </c>
      <c r="G41">
        <v>14092380</v>
      </c>
    </row>
    <row r="42" spans="1:16" x14ac:dyDescent="0.2">
      <c r="A42" s="6" t="s">
        <v>14354</v>
      </c>
      <c r="B42" s="12">
        <v>194</v>
      </c>
      <c r="C42" s="12">
        <v>14092380</v>
      </c>
      <c r="E42" t="s">
        <v>14355</v>
      </c>
      <c r="F42">
        <v>421</v>
      </c>
      <c r="G42">
        <v>31712410</v>
      </c>
      <c r="O42" s="5" t="s">
        <v>14315</v>
      </c>
      <c r="P42" t="s">
        <v>14365</v>
      </c>
    </row>
    <row r="43" spans="1:16" x14ac:dyDescent="0.2">
      <c r="A43" s="6" t="s">
        <v>14355</v>
      </c>
      <c r="B43" s="12">
        <v>421</v>
      </c>
      <c r="C43" s="12">
        <v>31712410</v>
      </c>
      <c r="E43" t="s">
        <v>14356</v>
      </c>
      <c r="F43">
        <v>18</v>
      </c>
      <c r="G43">
        <v>1327860</v>
      </c>
      <c r="O43" s="6">
        <v>-2</v>
      </c>
      <c r="P43" s="12">
        <v>495</v>
      </c>
    </row>
    <row r="44" spans="1:16" x14ac:dyDescent="0.2">
      <c r="A44" s="6" t="s">
        <v>14356</v>
      </c>
      <c r="B44" s="12">
        <v>18</v>
      </c>
      <c r="C44" s="12">
        <v>1327860</v>
      </c>
      <c r="E44" t="s">
        <v>14357</v>
      </c>
      <c r="F44">
        <v>81</v>
      </c>
      <c r="G44">
        <v>6652280</v>
      </c>
      <c r="O44" s="6">
        <v>-1</v>
      </c>
      <c r="P44" s="12">
        <v>998</v>
      </c>
    </row>
    <row r="45" spans="1:16" x14ac:dyDescent="0.2">
      <c r="A45" s="6" t="s">
        <v>14357</v>
      </c>
      <c r="B45" s="12">
        <v>81</v>
      </c>
      <c r="C45" s="12">
        <v>6652280</v>
      </c>
      <c r="E45" t="s">
        <v>14358</v>
      </c>
      <c r="F45">
        <v>187</v>
      </c>
      <c r="G45">
        <v>14311460</v>
      </c>
      <c r="O45" s="6">
        <v>0</v>
      </c>
      <c r="P45" s="12">
        <v>3984</v>
      </c>
    </row>
    <row r="46" spans="1:16" x14ac:dyDescent="0.2">
      <c r="A46" s="6" t="s">
        <v>14358</v>
      </c>
      <c r="B46" s="12">
        <v>187</v>
      </c>
      <c r="C46" s="12">
        <v>14311460</v>
      </c>
      <c r="E46" t="s">
        <v>14359</v>
      </c>
      <c r="F46">
        <v>388</v>
      </c>
      <c r="G46">
        <v>30587450</v>
      </c>
      <c r="O46" s="6">
        <v>1</v>
      </c>
      <c r="P46" s="12">
        <v>1996</v>
      </c>
    </row>
    <row r="47" spans="1:16" x14ac:dyDescent="0.2">
      <c r="A47" s="6" t="s">
        <v>14359</v>
      </c>
      <c r="B47" s="12">
        <v>388</v>
      </c>
      <c r="C47" s="12">
        <v>30587450</v>
      </c>
      <c r="E47" t="s">
        <v>14360</v>
      </c>
      <c r="F47">
        <v>16</v>
      </c>
      <c r="G47">
        <v>1212840</v>
      </c>
      <c r="O47" s="6">
        <v>2</v>
      </c>
      <c r="P47" s="12">
        <v>982</v>
      </c>
    </row>
    <row r="48" spans="1:16" x14ac:dyDescent="0.2">
      <c r="A48" s="6" t="s">
        <v>14360</v>
      </c>
      <c r="B48" s="12">
        <v>16</v>
      </c>
      <c r="C48" s="12">
        <v>1212840</v>
      </c>
      <c r="E48" t="s">
        <v>14361</v>
      </c>
      <c r="F48">
        <v>94</v>
      </c>
      <c r="G48">
        <v>7356150</v>
      </c>
      <c r="O48" s="6">
        <v>3</v>
      </c>
      <c r="P48" s="12">
        <v>1032</v>
      </c>
    </row>
    <row r="49" spans="1:16" x14ac:dyDescent="0.2">
      <c r="A49" s="6" t="s">
        <v>14361</v>
      </c>
      <c r="B49" s="12">
        <v>94</v>
      </c>
      <c r="C49" s="12">
        <v>7356150</v>
      </c>
      <c r="E49" t="s">
        <v>14362</v>
      </c>
      <c r="F49">
        <v>154</v>
      </c>
      <c r="G49">
        <v>10358810</v>
      </c>
      <c r="O49" s="6">
        <v>5</v>
      </c>
      <c r="P49" s="12">
        <v>513</v>
      </c>
    </row>
    <row r="50" spans="1:16" x14ac:dyDescent="0.2">
      <c r="A50" s="6" t="s">
        <v>14362</v>
      </c>
      <c r="B50" s="12">
        <v>154</v>
      </c>
      <c r="C50" s="12">
        <v>10358810</v>
      </c>
      <c r="E50" t="s">
        <v>14363</v>
      </c>
      <c r="F50">
        <v>361</v>
      </c>
      <c r="G50">
        <v>27124860</v>
      </c>
      <c r="O50" s="6" t="s">
        <v>14364</v>
      </c>
      <c r="P50" s="12">
        <v>10000</v>
      </c>
    </row>
    <row r="51" spans="1:16" x14ac:dyDescent="0.2">
      <c r="A51" s="6" t="s">
        <v>14363</v>
      </c>
      <c r="B51" s="12">
        <v>361</v>
      </c>
      <c r="C51" s="12">
        <v>27124860</v>
      </c>
    </row>
    <row r="52" spans="1:16" x14ac:dyDescent="0.2">
      <c r="A52" s="6" t="s">
        <v>14364</v>
      </c>
      <c r="B52" s="12">
        <v>10000</v>
      </c>
      <c r="C52" s="12">
        <v>738059830</v>
      </c>
      <c r="O52" t="s">
        <v>14315</v>
      </c>
      <c r="P52" t="s">
        <v>14365</v>
      </c>
    </row>
    <row r="53" spans="1:16" x14ac:dyDescent="0.2">
      <c r="O53">
        <v>-2</v>
      </c>
      <c r="P53">
        <v>495</v>
      </c>
    </row>
    <row r="54" spans="1:16" x14ac:dyDescent="0.2">
      <c r="O54">
        <v>-1</v>
      </c>
      <c r="P54">
        <v>998</v>
      </c>
    </row>
    <row r="55" spans="1:16" x14ac:dyDescent="0.2">
      <c r="O55">
        <v>0</v>
      </c>
      <c r="P55">
        <v>3984</v>
      </c>
    </row>
    <row r="56" spans="1:16" x14ac:dyDescent="0.2">
      <c r="O56">
        <v>1</v>
      </c>
      <c r="P56">
        <v>1996</v>
      </c>
    </row>
    <row r="57" spans="1:16" x14ac:dyDescent="0.2">
      <c r="O57">
        <v>2</v>
      </c>
      <c r="P57">
        <v>982</v>
      </c>
    </row>
    <row r="58" spans="1:16" x14ac:dyDescent="0.2">
      <c r="O58">
        <v>3</v>
      </c>
      <c r="P58">
        <v>1032</v>
      </c>
    </row>
    <row r="59" spans="1:16" x14ac:dyDescent="0.2">
      <c r="O59">
        <v>5</v>
      </c>
      <c r="P59">
        <v>513</v>
      </c>
    </row>
    <row r="60" spans="1:16" x14ac:dyDescent="0.2">
      <c r="O60" t="s">
        <v>14364</v>
      </c>
      <c r="P60">
        <v>10000</v>
      </c>
    </row>
    <row r="64" spans="1:16" x14ac:dyDescent="0.2">
      <c r="O64" s="5" t="s">
        <v>14315</v>
      </c>
      <c r="P64" t="s">
        <v>14365</v>
      </c>
    </row>
    <row r="65" spans="15:16" x14ac:dyDescent="0.2">
      <c r="O65" s="6" t="s">
        <v>17</v>
      </c>
      <c r="P65" s="12">
        <v>3338</v>
      </c>
    </row>
    <row r="66" spans="15:16" x14ac:dyDescent="0.2">
      <c r="O66" s="6" t="s">
        <v>41</v>
      </c>
      <c r="P66" s="12">
        <v>3321</v>
      </c>
    </row>
    <row r="67" spans="15:16" x14ac:dyDescent="0.2">
      <c r="O67" s="6" t="s">
        <v>25</v>
      </c>
      <c r="P67" s="12">
        <v>3341</v>
      </c>
    </row>
    <row r="68" spans="15:16" x14ac:dyDescent="0.2">
      <c r="O68" s="6" t="s">
        <v>14364</v>
      </c>
      <c r="P68" s="12">
        <v>10000</v>
      </c>
    </row>
    <row r="70" spans="15:16" x14ac:dyDescent="0.2">
      <c r="O70" t="s">
        <v>14315</v>
      </c>
      <c r="P70" t="s">
        <v>14365</v>
      </c>
    </row>
    <row r="71" spans="15:16" x14ac:dyDescent="0.2">
      <c r="O71" t="s">
        <v>17</v>
      </c>
      <c r="P71">
        <v>3338</v>
      </c>
    </row>
    <row r="72" spans="15:16" x14ac:dyDescent="0.2">
      <c r="O72" t="s">
        <v>41</v>
      </c>
      <c r="P72">
        <v>3321</v>
      </c>
    </row>
    <row r="73" spans="15:16" x14ac:dyDescent="0.2">
      <c r="O73" t="s">
        <v>25</v>
      </c>
      <c r="P73">
        <v>3341</v>
      </c>
    </row>
    <row r="74" spans="15:16" x14ac:dyDescent="0.2">
      <c r="O74" t="s">
        <v>14364</v>
      </c>
      <c r="P74">
        <v>10000</v>
      </c>
    </row>
    <row r="80" spans="15:16" x14ac:dyDescent="0.2">
      <c r="O80" s="5" t="s">
        <v>14315</v>
      </c>
      <c r="P80" t="s">
        <v>14369</v>
      </c>
    </row>
    <row r="81" spans="15:16" x14ac:dyDescent="0.2">
      <c r="O81" s="6">
        <v>2021</v>
      </c>
      <c r="P81">
        <v>308</v>
      </c>
    </row>
    <row r="82" spans="15:16" x14ac:dyDescent="0.2">
      <c r="O82" s="6">
        <v>2022</v>
      </c>
      <c r="P82">
        <v>499</v>
      </c>
    </row>
    <row r="83" spans="15:16" x14ac:dyDescent="0.2">
      <c r="O83" s="6">
        <v>2023</v>
      </c>
      <c r="P83">
        <v>471</v>
      </c>
    </row>
    <row r="84" spans="15:16" x14ac:dyDescent="0.2">
      <c r="O84" s="6">
        <v>2024</v>
      </c>
      <c r="P84">
        <v>514</v>
      </c>
    </row>
    <row r="85" spans="15:16" x14ac:dyDescent="0.2">
      <c r="O85" s="6">
        <v>2025</v>
      </c>
      <c r="P85">
        <v>208</v>
      </c>
    </row>
    <row r="86" spans="15:16" x14ac:dyDescent="0.2">
      <c r="O86" s="6" t="s">
        <v>14364</v>
      </c>
      <c r="P86">
        <v>2000</v>
      </c>
    </row>
    <row r="88" spans="15:16" x14ac:dyDescent="0.2">
      <c r="O88" t="s">
        <v>14315</v>
      </c>
      <c r="P88" t="s">
        <v>14369</v>
      </c>
    </row>
    <row r="89" spans="15:16" x14ac:dyDescent="0.2">
      <c r="O89">
        <v>2021</v>
      </c>
      <c r="P89">
        <v>308</v>
      </c>
    </row>
    <row r="90" spans="15:16" x14ac:dyDescent="0.2">
      <c r="O90">
        <v>2022</v>
      </c>
      <c r="P90">
        <v>499</v>
      </c>
    </row>
    <row r="91" spans="15:16" x14ac:dyDescent="0.2">
      <c r="O91">
        <v>2023</v>
      </c>
      <c r="P91">
        <v>471</v>
      </c>
    </row>
    <row r="92" spans="15:16" x14ac:dyDescent="0.2">
      <c r="O92">
        <v>2024</v>
      </c>
      <c r="P92">
        <v>514</v>
      </c>
    </row>
    <row r="93" spans="15:16" x14ac:dyDescent="0.2">
      <c r="O93">
        <v>2025</v>
      </c>
      <c r="P93">
        <v>208</v>
      </c>
    </row>
    <row r="94" spans="15:16" x14ac:dyDescent="0.2">
      <c r="O94" t="s">
        <v>14364</v>
      </c>
      <c r="P94">
        <v>2000</v>
      </c>
    </row>
    <row r="97" spans="15:19" x14ac:dyDescent="0.2">
      <c r="O97" s="5" t="s">
        <v>14315</v>
      </c>
      <c r="P97" t="s">
        <v>14369</v>
      </c>
      <c r="R97" t="s">
        <v>14315</v>
      </c>
      <c r="S97" t="s">
        <v>14369</v>
      </c>
    </row>
    <row r="98" spans="15:19" x14ac:dyDescent="0.2">
      <c r="O98" s="6" t="s">
        <v>12088</v>
      </c>
      <c r="P98">
        <v>8</v>
      </c>
      <c r="R98" t="s">
        <v>12088</v>
      </c>
      <c r="S98">
        <v>8</v>
      </c>
    </row>
    <row r="99" spans="15:19" x14ac:dyDescent="0.2">
      <c r="O99" s="6" t="s">
        <v>12522</v>
      </c>
      <c r="P99">
        <v>10</v>
      </c>
      <c r="R99" t="s">
        <v>12522</v>
      </c>
      <c r="S99">
        <v>10</v>
      </c>
    </row>
    <row r="100" spans="15:19" x14ac:dyDescent="0.2">
      <c r="O100" s="6" t="s">
        <v>12155</v>
      </c>
      <c r="P100">
        <v>6</v>
      </c>
      <c r="R100" t="s">
        <v>12155</v>
      </c>
      <c r="S100">
        <v>6</v>
      </c>
    </row>
    <row r="101" spans="15:19" x14ac:dyDescent="0.2">
      <c r="O101" s="6" t="s">
        <v>12365</v>
      </c>
      <c r="P101">
        <v>12</v>
      </c>
      <c r="R101" t="s">
        <v>12365</v>
      </c>
      <c r="S101">
        <v>12</v>
      </c>
    </row>
    <row r="102" spans="15:19" x14ac:dyDescent="0.2">
      <c r="O102" s="6" t="s">
        <v>12532</v>
      </c>
      <c r="P102">
        <v>6</v>
      </c>
      <c r="R102" t="s">
        <v>12532</v>
      </c>
      <c r="S102">
        <v>6</v>
      </c>
    </row>
    <row r="103" spans="15:19" x14ac:dyDescent="0.2">
      <c r="O103" s="6" t="s">
        <v>12672</v>
      </c>
      <c r="P103">
        <v>4</v>
      </c>
      <c r="R103" t="s">
        <v>12672</v>
      </c>
      <c r="S103">
        <v>4</v>
      </c>
    </row>
    <row r="104" spans="15:19" x14ac:dyDescent="0.2">
      <c r="O104" s="6" t="s">
        <v>12025</v>
      </c>
      <c r="P104">
        <v>8</v>
      </c>
      <c r="R104" t="s">
        <v>12025</v>
      </c>
      <c r="S104">
        <v>8</v>
      </c>
    </row>
    <row r="105" spans="15:19" x14ac:dyDescent="0.2">
      <c r="O105" s="6" t="s">
        <v>12554</v>
      </c>
      <c r="P105">
        <v>12</v>
      </c>
      <c r="R105" t="s">
        <v>12554</v>
      </c>
      <c r="S105">
        <v>12</v>
      </c>
    </row>
    <row r="106" spans="15:19" x14ac:dyDescent="0.2">
      <c r="O106" s="6" t="s">
        <v>12058</v>
      </c>
      <c r="P106">
        <v>7</v>
      </c>
      <c r="R106" t="s">
        <v>12058</v>
      </c>
      <c r="S106">
        <v>7</v>
      </c>
    </row>
    <row r="107" spans="15:19" x14ac:dyDescent="0.2">
      <c r="O107" s="6" t="s">
        <v>12336</v>
      </c>
      <c r="P107">
        <v>10</v>
      </c>
      <c r="R107" t="s">
        <v>12336</v>
      </c>
      <c r="S107">
        <v>10</v>
      </c>
    </row>
    <row r="108" spans="15:19" x14ac:dyDescent="0.2">
      <c r="O108" s="6" t="s">
        <v>12539</v>
      </c>
      <c r="P108">
        <v>7</v>
      </c>
      <c r="R108" t="s">
        <v>12539</v>
      </c>
      <c r="S108">
        <v>7</v>
      </c>
    </row>
    <row r="109" spans="15:19" x14ac:dyDescent="0.2">
      <c r="O109" s="6" t="s">
        <v>12197</v>
      </c>
      <c r="P109">
        <v>6</v>
      </c>
      <c r="R109" t="s">
        <v>12197</v>
      </c>
      <c r="S109">
        <v>6</v>
      </c>
    </row>
    <row r="110" spans="15:19" x14ac:dyDescent="0.2">
      <c r="O110" s="6" t="s">
        <v>12418</v>
      </c>
      <c r="P110">
        <v>9</v>
      </c>
      <c r="R110" t="s">
        <v>12418</v>
      </c>
      <c r="S110">
        <v>9</v>
      </c>
    </row>
    <row r="111" spans="15:19" x14ac:dyDescent="0.2">
      <c r="O111" s="6" t="s">
        <v>12115</v>
      </c>
      <c r="P111">
        <v>10</v>
      </c>
      <c r="R111" t="s">
        <v>12115</v>
      </c>
      <c r="S111">
        <v>10</v>
      </c>
    </row>
    <row r="112" spans="15:19" x14ac:dyDescent="0.2">
      <c r="O112" s="6" t="s">
        <v>12464</v>
      </c>
      <c r="P112">
        <v>5</v>
      </c>
      <c r="R112" t="s">
        <v>12464</v>
      </c>
      <c r="S112">
        <v>5</v>
      </c>
    </row>
    <row r="113" spans="4:19" x14ac:dyDescent="0.2">
      <c r="O113" s="6" t="s">
        <v>12106</v>
      </c>
      <c r="P113">
        <v>9</v>
      </c>
      <c r="R113" t="s">
        <v>12106</v>
      </c>
      <c r="S113">
        <v>9</v>
      </c>
    </row>
    <row r="114" spans="4:19" x14ac:dyDescent="0.2">
      <c r="O114" s="6" t="s">
        <v>12891</v>
      </c>
      <c r="P114">
        <v>5</v>
      </c>
      <c r="R114" t="s">
        <v>12891</v>
      </c>
      <c r="S114">
        <v>5</v>
      </c>
    </row>
    <row r="115" spans="4:19" x14ac:dyDescent="0.2">
      <c r="O115" s="6" t="s">
        <v>12137</v>
      </c>
      <c r="P115">
        <v>6</v>
      </c>
      <c r="R115" t="s">
        <v>12137</v>
      </c>
      <c r="S115">
        <v>6</v>
      </c>
    </row>
    <row r="116" spans="4:19" x14ac:dyDescent="0.2">
      <c r="O116" s="6" t="s">
        <v>12574</v>
      </c>
      <c r="P116">
        <v>7</v>
      </c>
      <c r="R116" t="s">
        <v>12574</v>
      </c>
      <c r="S116">
        <v>7</v>
      </c>
    </row>
    <row r="117" spans="4:19" x14ac:dyDescent="0.2">
      <c r="O117" s="6" t="s">
        <v>12716</v>
      </c>
      <c r="P117">
        <v>7</v>
      </c>
      <c r="R117" t="s">
        <v>12716</v>
      </c>
      <c r="S117">
        <v>7</v>
      </c>
    </row>
    <row r="118" spans="4:19" x14ac:dyDescent="0.2">
      <c r="O118" s="6" t="s">
        <v>12039</v>
      </c>
      <c r="P118">
        <v>8</v>
      </c>
      <c r="R118" t="s">
        <v>12039</v>
      </c>
      <c r="S118">
        <v>8</v>
      </c>
    </row>
    <row r="119" spans="4:19" x14ac:dyDescent="0.2">
      <c r="O119" s="6" t="s">
        <v>12093</v>
      </c>
      <c r="P119">
        <v>16</v>
      </c>
      <c r="R119" t="s">
        <v>12093</v>
      </c>
      <c r="S119">
        <v>16</v>
      </c>
    </row>
    <row r="120" spans="4:19" x14ac:dyDescent="0.2">
      <c r="O120" s="6" t="s">
        <v>12746</v>
      </c>
      <c r="P120">
        <v>5</v>
      </c>
      <c r="R120" t="s">
        <v>12746</v>
      </c>
      <c r="S120">
        <v>5</v>
      </c>
    </row>
    <row r="121" spans="4:19" x14ac:dyDescent="0.2">
      <c r="O121" s="6" t="s">
        <v>12124</v>
      </c>
      <c r="P121">
        <v>14</v>
      </c>
      <c r="R121" t="s">
        <v>12124</v>
      </c>
      <c r="S121">
        <v>14</v>
      </c>
    </row>
    <row r="122" spans="4:19" x14ac:dyDescent="0.2">
      <c r="O122" s="6" t="s">
        <v>12113</v>
      </c>
      <c r="P122">
        <v>5</v>
      </c>
      <c r="R122" t="s">
        <v>12113</v>
      </c>
      <c r="S122">
        <v>5</v>
      </c>
    </row>
    <row r="123" spans="4:19" x14ac:dyDescent="0.2">
      <c r="O123" s="6" t="s">
        <v>12371</v>
      </c>
      <c r="P123">
        <v>16</v>
      </c>
      <c r="R123" t="s">
        <v>12371</v>
      </c>
      <c r="S123">
        <v>16</v>
      </c>
    </row>
    <row r="124" spans="4:19" x14ac:dyDescent="0.2">
      <c r="D124" s="5" t="s">
        <v>12016</v>
      </c>
      <c r="E124" t="s">
        <v>14370</v>
      </c>
      <c r="G124" t="s">
        <v>14315</v>
      </c>
      <c r="H124" t="s">
        <v>14369</v>
      </c>
      <c r="O124" s="6" t="s">
        <v>12033</v>
      </c>
      <c r="P124">
        <v>9</v>
      </c>
      <c r="R124" t="s">
        <v>12033</v>
      </c>
      <c r="S124">
        <v>9</v>
      </c>
    </row>
    <row r="125" spans="4:19" x14ac:dyDescent="0.2">
      <c r="G125" t="s">
        <v>12243</v>
      </c>
      <c r="H125">
        <v>39</v>
      </c>
      <c r="O125" s="6" t="s">
        <v>12082</v>
      </c>
      <c r="P125">
        <v>8</v>
      </c>
      <c r="R125" t="s">
        <v>12082</v>
      </c>
      <c r="S125">
        <v>8</v>
      </c>
    </row>
    <row r="126" spans="4:19" x14ac:dyDescent="0.2">
      <c r="D126" s="5" t="s">
        <v>14315</v>
      </c>
      <c r="E126" t="s">
        <v>14369</v>
      </c>
      <c r="G126" t="s">
        <v>12180</v>
      </c>
      <c r="H126">
        <v>34</v>
      </c>
      <c r="O126" s="6" t="s">
        <v>12167</v>
      </c>
      <c r="P126">
        <v>8</v>
      </c>
      <c r="R126" t="s">
        <v>12167</v>
      </c>
      <c r="S126">
        <v>8</v>
      </c>
    </row>
    <row r="127" spans="4:19" x14ac:dyDescent="0.2">
      <c r="D127" s="6" t="s">
        <v>12243</v>
      </c>
      <c r="E127">
        <v>39</v>
      </c>
      <c r="G127" t="s">
        <v>12037</v>
      </c>
      <c r="H127">
        <v>35</v>
      </c>
      <c r="O127" s="6" t="s">
        <v>12447</v>
      </c>
      <c r="P127">
        <v>5</v>
      </c>
      <c r="R127" t="s">
        <v>12447</v>
      </c>
      <c r="S127">
        <v>5</v>
      </c>
    </row>
    <row r="128" spans="4:19" x14ac:dyDescent="0.2">
      <c r="D128" s="6" t="s">
        <v>12180</v>
      </c>
      <c r="E128">
        <v>34</v>
      </c>
      <c r="G128" t="s">
        <v>12425</v>
      </c>
      <c r="H128">
        <v>33</v>
      </c>
      <c r="O128" s="6" t="s">
        <v>12659</v>
      </c>
      <c r="P128">
        <v>9</v>
      </c>
      <c r="R128" t="s">
        <v>12659</v>
      </c>
      <c r="S128">
        <v>9</v>
      </c>
    </row>
    <row r="129" spans="4:19" x14ac:dyDescent="0.2">
      <c r="D129" s="6" t="s">
        <v>12037</v>
      </c>
      <c r="E129">
        <v>35</v>
      </c>
      <c r="G129" t="s">
        <v>12151</v>
      </c>
      <c r="H129">
        <v>39</v>
      </c>
      <c r="O129" s="6" t="s">
        <v>12322</v>
      </c>
      <c r="P129">
        <v>13</v>
      </c>
      <c r="R129" t="s">
        <v>12322</v>
      </c>
      <c r="S129">
        <v>13</v>
      </c>
    </row>
    <row r="130" spans="4:19" x14ac:dyDescent="0.2">
      <c r="D130" s="6" t="s">
        <v>12425</v>
      </c>
      <c r="E130">
        <v>33</v>
      </c>
      <c r="G130" t="s">
        <v>12034</v>
      </c>
      <c r="H130">
        <v>44</v>
      </c>
      <c r="O130" s="6" t="s">
        <v>12095</v>
      </c>
      <c r="P130">
        <v>11</v>
      </c>
      <c r="R130" t="s">
        <v>12095</v>
      </c>
      <c r="S130">
        <v>11</v>
      </c>
    </row>
    <row r="131" spans="4:19" x14ac:dyDescent="0.2">
      <c r="D131" s="6" t="s">
        <v>12151</v>
      </c>
      <c r="E131">
        <v>39</v>
      </c>
      <c r="G131" t="s">
        <v>12118</v>
      </c>
      <c r="H131">
        <v>52</v>
      </c>
      <c r="O131" s="6" t="s">
        <v>12468</v>
      </c>
      <c r="P131">
        <v>8</v>
      </c>
      <c r="R131" t="s">
        <v>12468</v>
      </c>
      <c r="S131">
        <v>8</v>
      </c>
    </row>
    <row r="132" spans="4:19" x14ac:dyDescent="0.2">
      <c r="D132" s="6" t="s">
        <v>12034</v>
      </c>
      <c r="E132">
        <v>44</v>
      </c>
      <c r="G132" t="s">
        <v>12265</v>
      </c>
      <c r="H132">
        <v>45</v>
      </c>
      <c r="O132" s="6" t="s">
        <v>12661</v>
      </c>
      <c r="P132">
        <v>12</v>
      </c>
      <c r="R132" t="s">
        <v>12661</v>
      </c>
      <c r="S132">
        <v>12</v>
      </c>
    </row>
    <row r="133" spans="4:19" x14ac:dyDescent="0.2">
      <c r="D133" s="6" t="s">
        <v>12118</v>
      </c>
      <c r="E133">
        <v>52</v>
      </c>
      <c r="G133" t="s">
        <v>12021</v>
      </c>
      <c r="H133">
        <v>45</v>
      </c>
      <c r="O133" s="6" t="s">
        <v>12069</v>
      </c>
      <c r="P133">
        <v>11</v>
      </c>
      <c r="R133" t="s">
        <v>12069</v>
      </c>
      <c r="S133">
        <v>11</v>
      </c>
    </row>
    <row r="134" spans="4:19" x14ac:dyDescent="0.2">
      <c r="D134" s="6" t="s">
        <v>12265</v>
      </c>
      <c r="E134">
        <v>45</v>
      </c>
      <c r="G134" t="s">
        <v>12279</v>
      </c>
      <c r="H134">
        <v>50</v>
      </c>
      <c r="O134" s="6" t="s">
        <v>13476</v>
      </c>
      <c r="P134">
        <v>5</v>
      </c>
      <c r="R134" t="s">
        <v>13476</v>
      </c>
      <c r="S134">
        <v>5</v>
      </c>
    </row>
    <row r="135" spans="4:19" x14ac:dyDescent="0.2">
      <c r="D135" s="6" t="s">
        <v>12021</v>
      </c>
      <c r="E135">
        <v>45</v>
      </c>
      <c r="G135" t="s">
        <v>12047</v>
      </c>
      <c r="H135">
        <v>45</v>
      </c>
      <c r="O135" s="6" t="s">
        <v>12421</v>
      </c>
      <c r="P135">
        <v>9</v>
      </c>
      <c r="R135" t="s">
        <v>12421</v>
      </c>
      <c r="S135">
        <v>9</v>
      </c>
    </row>
    <row r="136" spans="4:19" x14ac:dyDescent="0.2">
      <c r="D136" s="6" t="s">
        <v>12279</v>
      </c>
      <c r="E136">
        <v>50</v>
      </c>
      <c r="G136" t="s">
        <v>12207</v>
      </c>
      <c r="H136">
        <v>32</v>
      </c>
      <c r="O136" s="6" t="s">
        <v>12609</v>
      </c>
      <c r="P136">
        <v>6</v>
      </c>
      <c r="R136" t="s">
        <v>12609</v>
      </c>
      <c r="S136">
        <v>6</v>
      </c>
    </row>
    <row r="137" spans="4:19" x14ac:dyDescent="0.2">
      <c r="D137" s="6" t="s">
        <v>12047</v>
      </c>
      <c r="E137">
        <v>45</v>
      </c>
      <c r="G137" t="s">
        <v>12042</v>
      </c>
      <c r="H137">
        <v>32</v>
      </c>
      <c r="O137" s="6" t="s">
        <v>12176</v>
      </c>
      <c r="P137">
        <v>12</v>
      </c>
      <c r="R137" t="s">
        <v>12176</v>
      </c>
      <c r="S137">
        <v>12</v>
      </c>
    </row>
    <row r="138" spans="4:19" x14ac:dyDescent="0.2">
      <c r="D138" s="6" t="s">
        <v>12207</v>
      </c>
      <c r="E138">
        <v>32</v>
      </c>
      <c r="G138" t="s">
        <v>12342</v>
      </c>
      <c r="H138">
        <v>34</v>
      </c>
      <c r="O138" s="6" t="s">
        <v>12314</v>
      </c>
      <c r="P138">
        <v>8</v>
      </c>
      <c r="R138" t="s">
        <v>12314</v>
      </c>
      <c r="S138">
        <v>8</v>
      </c>
    </row>
    <row r="139" spans="4:19" x14ac:dyDescent="0.2">
      <c r="D139" s="6" t="s">
        <v>12042</v>
      </c>
      <c r="E139">
        <v>32</v>
      </c>
      <c r="G139" t="s">
        <v>12044</v>
      </c>
      <c r="H139">
        <v>31</v>
      </c>
      <c r="O139" s="6" t="s">
        <v>12052</v>
      </c>
      <c r="P139">
        <v>8</v>
      </c>
      <c r="R139" t="s">
        <v>12052</v>
      </c>
      <c r="S139">
        <v>8</v>
      </c>
    </row>
    <row r="140" spans="4:19" x14ac:dyDescent="0.2">
      <c r="D140" s="6" t="s">
        <v>12342</v>
      </c>
      <c r="E140">
        <v>34</v>
      </c>
      <c r="G140" t="s">
        <v>12177</v>
      </c>
      <c r="H140">
        <v>42</v>
      </c>
      <c r="O140" s="6" t="s">
        <v>12320</v>
      </c>
      <c r="P140">
        <v>6</v>
      </c>
      <c r="R140" t="s">
        <v>12320</v>
      </c>
      <c r="S140">
        <v>6</v>
      </c>
    </row>
    <row r="141" spans="4:19" x14ac:dyDescent="0.2">
      <c r="D141" s="6" t="s">
        <v>12044</v>
      </c>
      <c r="E141">
        <v>31</v>
      </c>
      <c r="G141" t="s">
        <v>12162</v>
      </c>
      <c r="H141">
        <v>38</v>
      </c>
      <c r="O141" s="6" t="s">
        <v>12376</v>
      </c>
      <c r="P141">
        <v>6</v>
      </c>
      <c r="R141" t="s">
        <v>12376</v>
      </c>
      <c r="S141">
        <v>6</v>
      </c>
    </row>
    <row r="142" spans="4:19" x14ac:dyDescent="0.2">
      <c r="D142" s="6" t="s">
        <v>12177</v>
      </c>
      <c r="E142">
        <v>42</v>
      </c>
      <c r="G142" t="s">
        <v>12109</v>
      </c>
      <c r="H142">
        <v>42</v>
      </c>
      <c r="O142" s="6" t="s">
        <v>12569</v>
      </c>
      <c r="P142">
        <v>7</v>
      </c>
      <c r="R142" t="s">
        <v>12569</v>
      </c>
      <c r="S142">
        <v>7</v>
      </c>
    </row>
    <row r="143" spans="4:19" x14ac:dyDescent="0.2">
      <c r="D143" s="6" t="s">
        <v>12162</v>
      </c>
      <c r="E143">
        <v>38</v>
      </c>
      <c r="G143" t="s">
        <v>12159</v>
      </c>
      <c r="H143">
        <v>39</v>
      </c>
      <c r="O143" s="6" t="s">
        <v>12481</v>
      </c>
      <c r="P143">
        <v>14</v>
      </c>
      <c r="R143" t="s">
        <v>12481</v>
      </c>
      <c r="S143">
        <v>14</v>
      </c>
    </row>
    <row r="144" spans="4:19" x14ac:dyDescent="0.2">
      <c r="D144" s="6" t="s">
        <v>12109</v>
      </c>
      <c r="E144">
        <v>42</v>
      </c>
      <c r="G144" t="s">
        <v>12091</v>
      </c>
      <c r="H144">
        <v>38</v>
      </c>
      <c r="O144" s="6" t="s">
        <v>12120</v>
      </c>
      <c r="P144">
        <v>13</v>
      </c>
      <c r="R144" t="s">
        <v>12120</v>
      </c>
      <c r="S144">
        <v>13</v>
      </c>
    </row>
    <row r="145" spans="4:19" x14ac:dyDescent="0.2">
      <c r="D145" s="6" t="s">
        <v>12159</v>
      </c>
      <c r="E145">
        <v>39</v>
      </c>
      <c r="G145" t="s">
        <v>12059</v>
      </c>
      <c r="H145">
        <v>46</v>
      </c>
      <c r="O145" s="6" t="s">
        <v>12546</v>
      </c>
      <c r="P145">
        <v>5</v>
      </c>
      <c r="R145" t="s">
        <v>12546</v>
      </c>
      <c r="S145">
        <v>5</v>
      </c>
    </row>
    <row r="146" spans="4:19" x14ac:dyDescent="0.2">
      <c r="D146" s="6" t="s">
        <v>12091</v>
      </c>
      <c r="E146">
        <v>38</v>
      </c>
      <c r="G146" t="s">
        <v>12078</v>
      </c>
      <c r="H146">
        <v>40</v>
      </c>
      <c r="O146" s="6" t="s">
        <v>12340</v>
      </c>
      <c r="P146">
        <v>12</v>
      </c>
      <c r="R146" t="s">
        <v>12340</v>
      </c>
      <c r="S146">
        <v>12</v>
      </c>
    </row>
    <row r="147" spans="4:19" x14ac:dyDescent="0.2">
      <c r="D147" s="6" t="s">
        <v>12059</v>
      </c>
      <c r="E147">
        <v>46</v>
      </c>
      <c r="G147" t="s">
        <v>12332</v>
      </c>
      <c r="H147">
        <v>23</v>
      </c>
      <c r="O147" s="6" t="s">
        <v>12299</v>
      </c>
      <c r="P147">
        <v>10</v>
      </c>
      <c r="R147" t="s">
        <v>12299</v>
      </c>
      <c r="S147">
        <v>10</v>
      </c>
    </row>
    <row r="148" spans="4:19" x14ac:dyDescent="0.2">
      <c r="D148" s="6" t="s">
        <v>12078</v>
      </c>
      <c r="E148">
        <v>40</v>
      </c>
      <c r="G148" t="s">
        <v>12394</v>
      </c>
      <c r="H148">
        <v>43</v>
      </c>
      <c r="O148" s="6" t="s">
        <v>12937</v>
      </c>
      <c r="P148">
        <v>9</v>
      </c>
      <c r="R148" t="s">
        <v>12937</v>
      </c>
      <c r="S148">
        <v>9</v>
      </c>
    </row>
    <row r="149" spans="4:19" x14ac:dyDescent="0.2">
      <c r="D149" s="6" t="s">
        <v>12332</v>
      </c>
      <c r="E149">
        <v>23</v>
      </c>
      <c r="G149" t="s">
        <v>12255</v>
      </c>
      <c r="H149">
        <v>25</v>
      </c>
      <c r="O149" s="6" t="s">
        <v>12686</v>
      </c>
      <c r="P149">
        <v>8</v>
      </c>
      <c r="R149" t="s">
        <v>12686</v>
      </c>
      <c r="S149">
        <v>8</v>
      </c>
    </row>
    <row r="150" spans="4:19" x14ac:dyDescent="0.2">
      <c r="D150" s="6" t="s">
        <v>12394</v>
      </c>
      <c r="E150">
        <v>43</v>
      </c>
      <c r="G150" t="s">
        <v>12127</v>
      </c>
      <c r="H150">
        <v>38</v>
      </c>
      <c r="O150" s="6" t="s">
        <v>12926</v>
      </c>
      <c r="P150">
        <v>10</v>
      </c>
      <c r="R150" t="s">
        <v>12926</v>
      </c>
      <c r="S150">
        <v>10</v>
      </c>
    </row>
    <row r="151" spans="4:19" x14ac:dyDescent="0.2">
      <c r="D151" s="6" t="s">
        <v>12255</v>
      </c>
      <c r="E151">
        <v>25</v>
      </c>
      <c r="G151" t="s">
        <v>12246</v>
      </c>
      <c r="H151">
        <v>38</v>
      </c>
      <c r="O151" s="6" t="s">
        <v>12819</v>
      </c>
      <c r="P151">
        <v>5</v>
      </c>
      <c r="R151" t="s">
        <v>12819</v>
      </c>
      <c r="S151">
        <v>5</v>
      </c>
    </row>
    <row r="152" spans="4:19" x14ac:dyDescent="0.2">
      <c r="D152" s="6" t="s">
        <v>12127</v>
      </c>
      <c r="E152">
        <v>38</v>
      </c>
      <c r="G152" t="s">
        <v>58</v>
      </c>
      <c r="H152">
        <v>46</v>
      </c>
      <c r="O152" s="6" t="s">
        <v>12664</v>
      </c>
      <c r="P152">
        <v>9</v>
      </c>
      <c r="R152" t="s">
        <v>12664</v>
      </c>
      <c r="S152">
        <v>9</v>
      </c>
    </row>
    <row r="153" spans="4:19" x14ac:dyDescent="0.2">
      <c r="D153" s="6" t="s">
        <v>12246</v>
      </c>
      <c r="E153">
        <v>38</v>
      </c>
      <c r="G153" t="s">
        <v>12212</v>
      </c>
      <c r="H153">
        <v>41</v>
      </c>
      <c r="O153" s="6" t="s">
        <v>12055</v>
      </c>
      <c r="P153">
        <v>7</v>
      </c>
      <c r="R153" t="s">
        <v>12055</v>
      </c>
      <c r="S153">
        <v>7</v>
      </c>
    </row>
    <row r="154" spans="4:19" x14ac:dyDescent="0.2">
      <c r="D154" s="6" t="s">
        <v>58</v>
      </c>
      <c r="E154">
        <v>46</v>
      </c>
      <c r="G154" t="s">
        <v>12053</v>
      </c>
      <c r="H154">
        <v>41</v>
      </c>
      <c r="O154" s="6" t="s">
        <v>12020</v>
      </c>
      <c r="P154">
        <v>11</v>
      </c>
      <c r="R154" t="s">
        <v>12020</v>
      </c>
      <c r="S154">
        <v>11</v>
      </c>
    </row>
    <row r="155" spans="4:19" x14ac:dyDescent="0.2">
      <c r="D155" s="6" t="s">
        <v>12212</v>
      </c>
      <c r="E155">
        <v>41</v>
      </c>
      <c r="G155" t="s">
        <v>12111</v>
      </c>
      <c r="H155">
        <v>42</v>
      </c>
      <c r="O155" s="6" t="s">
        <v>12945</v>
      </c>
      <c r="P155">
        <v>4</v>
      </c>
      <c r="R155" t="s">
        <v>12945</v>
      </c>
      <c r="S155">
        <v>4</v>
      </c>
    </row>
    <row r="156" spans="4:19" x14ac:dyDescent="0.2">
      <c r="D156" s="6" t="s">
        <v>12053</v>
      </c>
      <c r="E156">
        <v>41</v>
      </c>
      <c r="G156" t="s">
        <v>12248</v>
      </c>
      <c r="H156">
        <v>44</v>
      </c>
      <c r="O156" s="6" t="s">
        <v>12403</v>
      </c>
      <c r="P156">
        <v>8</v>
      </c>
      <c r="R156" t="s">
        <v>12403</v>
      </c>
      <c r="S156">
        <v>8</v>
      </c>
    </row>
    <row r="157" spans="4:19" x14ac:dyDescent="0.2">
      <c r="D157" s="6" t="s">
        <v>12111</v>
      </c>
      <c r="E157">
        <v>42</v>
      </c>
      <c r="G157" t="s">
        <v>12070</v>
      </c>
      <c r="H157">
        <v>32</v>
      </c>
      <c r="O157" s="6" t="s">
        <v>12108</v>
      </c>
      <c r="P157">
        <v>13</v>
      </c>
      <c r="R157" t="s">
        <v>12108</v>
      </c>
      <c r="S157">
        <v>13</v>
      </c>
    </row>
    <row r="158" spans="4:19" x14ac:dyDescent="0.2">
      <c r="D158" s="6" t="s">
        <v>12248</v>
      </c>
      <c r="E158">
        <v>44</v>
      </c>
      <c r="G158" t="s">
        <v>12102</v>
      </c>
      <c r="H158">
        <v>47</v>
      </c>
      <c r="O158" s="6" t="s">
        <v>12357</v>
      </c>
      <c r="P158">
        <v>5</v>
      </c>
      <c r="R158" t="s">
        <v>12357</v>
      </c>
      <c r="S158">
        <v>5</v>
      </c>
    </row>
    <row r="159" spans="4:19" x14ac:dyDescent="0.2">
      <c r="D159" s="6" t="s">
        <v>12070</v>
      </c>
      <c r="E159">
        <v>32</v>
      </c>
      <c r="G159" t="s">
        <v>12133</v>
      </c>
      <c r="H159">
        <v>41</v>
      </c>
      <c r="O159" s="6" t="s">
        <v>12698</v>
      </c>
      <c r="P159">
        <v>8</v>
      </c>
      <c r="R159" t="s">
        <v>12698</v>
      </c>
      <c r="S159">
        <v>8</v>
      </c>
    </row>
    <row r="160" spans="4:19" x14ac:dyDescent="0.2">
      <c r="D160" s="6" t="s">
        <v>12102</v>
      </c>
      <c r="E160">
        <v>47</v>
      </c>
      <c r="G160" t="s">
        <v>12026</v>
      </c>
      <c r="H160">
        <v>44</v>
      </c>
      <c r="O160" s="6" t="s">
        <v>12263</v>
      </c>
      <c r="P160">
        <v>8</v>
      </c>
      <c r="R160" t="s">
        <v>12263</v>
      </c>
      <c r="S160">
        <v>8</v>
      </c>
    </row>
    <row r="161" spans="4:19" x14ac:dyDescent="0.2">
      <c r="D161" s="6" t="s">
        <v>12133</v>
      </c>
      <c r="E161">
        <v>41</v>
      </c>
      <c r="G161" t="s">
        <v>12140</v>
      </c>
      <c r="H161">
        <v>51</v>
      </c>
      <c r="O161" s="6" t="s">
        <v>12978</v>
      </c>
      <c r="P161">
        <v>4</v>
      </c>
      <c r="R161" t="s">
        <v>12978</v>
      </c>
      <c r="S161">
        <v>4</v>
      </c>
    </row>
    <row r="162" spans="4:19" x14ac:dyDescent="0.2">
      <c r="D162" s="6" t="s">
        <v>12026</v>
      </c>
      <c r="E162">
        <v>44</v>
      </c>
      <c r="G162" t="s">
        <v>12029</v>
      </c>
      <c r="H162">
        <v>42</v>
      </c>
      <c r="O162" s="6" t="s">
        <v>12466</v>
      </c>
      <c r="P162">
        <v>7</v>
      </c>
      <c r="R162" t="s">
        <v>12466</v>
      </c>
      <c r="S162">
        <v>7</v>
      </c>
    </row>
    <row r="163" spans="4:19" x14ac:dyDescent="0.2">
      <c r="D163" s="6" t="s">
        <v>12140</v>
      </c>
      <c r="E163">
        <v>51</v>
      </c>
      <c r="G163" t="s">
        <v>12089</v>
      </c>
      <c r="H163">
        <v>51</v>
      </c>
      <c r="O163" s="6" t="s">
        <v>12232</v>
      </c>
      <c r="P163">
        <v>8</v>
      </c>
      <c r="R163" t="s">
        <v>12232</v>
      </c>
      <c r="S163">
        <v>8</v>
      </c>
    </row>
    <row r="164" spans="4:19" x14ac:dyDescent="0.2">
      <c r="D164" s="6" t="s">
        <v>12029</v>
      </c>
      <c r="E164">
        <v>42</v>
      </c>
      <c r="G164" t="s">
        <v>12252</v>
      </c>
      <c r="H164">
        <v>35</v>
      </c>
      <c r="O164" s="6" t="s">
        <v>12066</v>
      </c>
      <c r="P164">
        <v>9</v>
      </c>
      <c r="R164" t="s">
        <v>12066</v>
      </c>
      <c r="S164">
        <v>9</v>
      </c>
    </row>
    <row r="165" spans="4:19" x14ac:dyDescent="0.2">
      <c r="D165" s="6" t="s">
        <v>12089</v>
      </c>
      <c r="E165">
        <v>51</v>
      </c>
      <c r="G165" t="s">
        <v>12083</v>
      </c>
      <c r="H165">
        <v>43</v>
      </c>
      <c r="O165" s="6" t="s">
        <v>12328</v>
      </c>
      <c r="P165">
        <v>8</v>
      </c>
      <c r="R165" t="s">
        <v>12328</v>
      </c>
      <c r="S165">
        <v>8</v>
      </c>
    </row>
    <row r="166" spans="4:19" x14ac:dyDescent="0.2">
      <c r="D166" s="6" t="s">
        <v>12252</v>
      </c>
      <c r="E166">
        <v>35</v>
      </c>
      <c r="G166" t="s">
        <v>12050</v>
      </c>
      <c r="H166">
        <v>37</v>
      </c>
      <c r="O166" s="6" t="s">
        <v>12683</v>
      </c>
      <c r="P166">
        <v>7</v>
      </c>
      <c r="R166" t="s">
        <v>12683</v>
      </c>
      <c r="S166">
        <v>7</v>
      </c>
    </row>
    <row r="167" spans="4:19" x14ac:dyDescent="0.2">
      <c r="D167" s="6" t="s">
        <v>12083</v>
      </c>
      <c r="E167">
        <v>43</v>
      </c>
      <c r="G167" t="s">
        <v>26</v>
      </c>
      <c r="H167">
        <v>40</v>
      </c>
      <c r="O167" s="6" t="s">
        <v>12158</v>
      </c>
      <c r="P167">
        <v>6</v>
      </c>
      <c r="R167" t="s">
        <v>12158</v>
      </c>
      <c r="S167">
        <v>6</v>
      </c>
    </row>
    <row r="168" spans="4:19" x14ac:dyDescent="0.2">
      <c r="D168" s="6" t="s">
        <v>12050</v>
      </c>
      <c r="E168">
        <v>37</v>
      </c>
      <c r="G168" t="s">
        <v>12056</v>
      </c>
      <c r="H168">
        <v>55</v>
      </c>
      <c r="O168" s="6" t="s">
        <v>12560</v>
      </c>
      <c r="P168">
        <v>12</v>
      </c>
      <c r="R168" t="s">
        <v>12560</v>
      </c>
      <c r="S168">
        <v>12</v>
      </c>
    </row>
    <row r="169" spans="4:19" x14ac:dyDescent="0.2">
      <c r="D169" s="6" t="s">
        <v>26</v>
      </c>
      <c r="E169">
        <v>40</v>
      </c>
      <c r="G169" t="s">
        <v>12221</v>
      </c>
      <c r="H169">
        <v>47</v>
      </c>
      <c r="O169" s="6" t="s">
        <v>12303</v>
      </c>
      <c r="P169">
        <v>9</v>
      </c>
      <c r="R169" t="s">
        <v>12303</v>
      </c>
      <c r="S169">
        <v>9</v>
      </c>
    </row>
    <row r="170" spans="4:19" x14ac:dyDescent="0.2">
      <c r="D170" s="6" t="s">
        <v>12056</v>
      </c>
      <c r="E170">
        <v>55</v>
      </c>
      <c r="G170" t="s">
        <v>12062</v>
      </c>
      <c r="H170">
        <v>32</v>
      </c>
      <c r="O170" s="6" t="s">
        <v>12444</v>
      </c>
      <c r="P170">
        <v>5</v>
      </c>
      <c r="R170" t="s">
        <v>12444</v>
      </c>
      <c r="S170">
        <v>5</v>
      </c>
    </row>
    <row r="171" spans="4:19" x14ac:dyDescent="0.2">
      <c r="D171" s="6" t="s">
        <v>12221</v>
      </c>
      <c r="E171">
        <v>47</v>
      </c>
      <c r="G171" t="s">
        <v>12076</v>
      </c>
      <c r="H171">
        <v>29</v>
      </c>
      <c r="O171" s="6" t="s">
        <v>12567</v>
      </c>
      <c r="P171">
        <v>9</v>
      </c>
      <c r="R171" t="s">
        <v>12567</v>
      </c>
      <c r="S171">
        <v>9</v>
      </c>
    </row>
    <row r="172" spans="4:19" x14ac:dyDescent="0.2">
      <c r="D172" s="6" t="s">
        <v>12062</v>
      </c>
      <c r="E172">
        <v>32</v>
      </c>
      <c r="G172" t="s">
        <v>12067</v>
      </c>
      <c r="H172">
        <v>38</v>
      </c>
      <c r="O172" s="6" t="s">
        <v>12392</v>
      </c>
      <c r="P172">
        <v>12</v>
      </c>
      <c r="R172" t="s">
        <v>12392</v>
      </c>
      <c r="S172">
        <v>12</v>
      </c>
    </row>
    <row r="173" spans="4:19" x14ac:dyDescent="0.2">
      <c r="D173" s="6" t="s">
        <v>12076</v>
      </c>
      <c r="E173">
        <v>29</v>
      </c>
      <c r="G173" t="s">
        <v>12086</v>
      </c>
      <c r="H173">
        <v>40</v>
      </c>
      <c r="O173" s="6" t="s">
        <v>12202</v>
      </c>
      <c r="P173">
        <v>4</v>
      </c>
      <c r="R173" t="s">
        <v>12202</v>
      </c>
      <c r="S173">
        <v>4</v>
      </c>
    </row>
    <row r="174" spans="4:19" x14ac:dyDescent="0.2">
      <c r="D174" s="6" t="s">
        <v>12067</v>
      </c>
      <c r="E174">
        <v>38</v>
      </c>
      <c r="G174" t="s">
        <v>12174</v>
      </c>
      <c r="H174">
        <v>40</v>
      </c>
      <c r="O174" s="6" t="s">
        <v>12209</v>
      </c>
      <c r="P174">
        <v>8</v>
      </c>
      <c r="R174" t="s">
        <v>12209</v>
      </c>
      <c r="S174">
        <v>8</v>
      </c>
    </row>
    <row r="175" spans="4:19" x14ac:dyDescent="0.2">
      <c r="D175" s="6" t="s">
        <v>12086</v>
      </c>
      <c r="E175">
        <v>40</v>
      </c>
      <c r="O175" s="6" t="s">
        <v>12294</v>
      </c>
      <c r="P175">
        <v>11</v>
      </c>
      <c r="R175" t="s">
        <v>12294</v>
      </c>
      <c r="S175">
        <v>11</v>
      </c>
    </row>
    <row r="176" spans="4:19" x14ac:dyDescent="0.2">
      <c r="D176" s="6" t="s">
        <v>12174</v>
      </c>
      <c r="E176">
        <v>40</v>
      </c>
      <c r="O176" s="6" t="s">
        <v>12279</v>
      </c>
      <c r="P176">
        <v>10</v>
      </c>
      <c r="R176" t="s">
        <v>12279</v>
      </c>
      <c r="S176">
        <v>10</v>
      </c>
    </row>
    <row r="177" spans="4:19" x14ac:dyDescent="0.2">
      <c r="D177" s="6" t="s">
        <v>14364</v>
      </c>
      <c r="E177">
        <v>2000</v>
      </c>
      <c r="O177" s="6" t="s">
        <v>12195</v>
      </c>
      <c r="P177">
        <v>9</v>
      </c>
      <c r="R177" t="s">
        <v>12195</v>
      </c>
      <c r="S177">
        <v>9</v>
      </c>
    </row>
    <row r="178" spans="4:19" x14ac:dyDescent="0.2">
      <c r="O178" s="6" t="s">
        <v>12228</v>
      </c>
      <c r="P178">
        <v>11</v>
      </c>
      <c r="R178" t="s">
        <v>12228</v>
      </c>
      <c r="S178">
        <v>11</v>
      </c>
    </row>
    <row r="179" spans="4:19" x14ac:dyDescent="0.2">
      <c r="O179" s="6" t="s">
        <v>12325</v>
      </c>
      <c r="P179">
        <v>8</v>
      </c>
      <c r="R179" t="s">
        <v>12325</v>
      </c>
      <c r="S179">
        <v>8</v>
      </c>
    </row>
    <row r="180" spans="4:19" x14ac:dyDescent="0.2">
      <c r="O180" s="6" t="s">
        <v>12595</v>
      </c>
      <c r="P180">
        <v>10</v>
      </c>
      <c r="R180" t="s">
        <v>12595</v>
      </c>
      <c r="S180">
        <v>10</v>
      </c>
    </row>
    <row r="181" spans="4:19" x14ac:dyDescent="0.2">
      <c r="O181" s="6" t="s">
        <v>12334</v>
      </c>
      <c r="P181">
        <v>11</v>
      </c>
      <c r="R181" t="s">
        <v>12334</v>
      </c>
      <c r="S181">
        <v>11</v>
      </c>
    </row>
    <row r="182" spans="4:19" x14ac:dyDescent="0.2">
      <c r="D182" t="s">
        <v>14315</v>
      </c>
      <c r="E182" t="s">
        <v>14369</v>
      </c>
      <c r="O182" s="6" t="s">
        <v>12703</v>
      </c>
      <c r="P182">
        <v>8</v>
      </c>
      <c r="R182" t="s">
        <v>12703</v>
      </c>
      <c r="S182">
        <v>8</v>
      </c>
    </row>
    <row r="183" spans="4:19" x14ac:dyDescent="0.2">
      <c r="D183" t="s">
        <v>14373</v>
      </c>
      <c r="E183">
        <v>757</v>
      </c>
      <c r="O183" s="6" t="s">
        <v>13472</v>
      </c>
      <c r="P183">
        <v>2</v>
      </c>
      <c r="R183" t="s">
        <v>13472</v>
      </c>
      <c r="S183">
        <v>2</v>
      </c>
    </row>
    <row r="184" spans="4:19" x14ac:dyDescent="0.2">
      <c r="D184" t="s">
        <v>14374</v>
      </c>
      <c r="E184">
        <v>242</v>
      </c>
      <c r="O184" s="6" t="s">
        <v>12624</v>
      </c>
      <c r="P184">
        <v>14</v>
      </c>
      <c r="R184" t="s">
        <v>12624</v>
      </c>
      <c r="S184">
        <v>14</v>
      </c>
    </row>
    <row r="185" spans="4:19" x14ac:dyDescent="0.2">
      <c r="D185" t="s">
        <v>14375</v>
      </c>
      <c r="E185">
        <v>1001</v>
      </c>
      <c r="O185" s="6" t="s">
        <v>12292</v>
      </c>
      <c r="P185">
        <v>13</v>
      </c>
      <c r="R185" t="s">
        <v>12292</v>
      </c>
      <c r="S185">
        <v>13</v>
      </c>
    </row>
    <row r="186" spans="4:19" x14ac:dyDescent="0.2">
      <c r="O186" s="6" t="s">
        <v>12150</v>
      </c>
      <c r="P186">
        <v>7</v>
      </c>
      <c r="R186" t="s">
        <v>12150</v>
      </c>
      <c r="S186">
        <v>7</v>
      </c>
    </row>
    <row r="187" spans="4:19" x14ac:dyDescent="0.2">
      <c r="O187" s="6" t="s">
        <v>12173</v>
      </c>
      <c r="P187">
        <v>7</v>
      </c>
      <c r="R187" t="s">
        <v>12173</v>
      </c>
      <c r="S187">
        <v>7</v>
      </c>
    </row>
    <row r="188" spans="4:19" x14ac:dyDescent="0.2">
      <c r="O188" s="6" t="s">
        <v>12817</v>
      </c>
      <c r="P188">
        <v>4</v>
      </c>
      <c r="R188" t="s">
        <v>12817</v>
      </c>
      <c r="S188">
        <v>4</v>
      </c>
    </row>
    <row r="189" spans="4:19" x14ac:dyDescent="0.2">
      <c r="O189" s="6" t="s">
        <v>13170</v>
      </c>
      <c r="P189">
        <v>5</v>
      </c>
      <c r="R189" t="s">
        <v>13170</v>
      </c>
      <c r="S189">
        <v>5</v>
      </c>
    </row>
    <row r="190" spans="4:19" x14ac:dyDescent="0.2">
      <c r="O190" s="6" t="s">
        <v>12046</v>
      </c>
      <c r="P190">
        <v>8</v>
      </c>
      <c r="R190" t="s">
        <v>12046</v>
      </c>
      <c r="S190">
        <v>8</v>
      </c>
    </row>
    <row r="191" spans="4:19" x14ac:dyDescent="0.2">
      <c r="O191" s="6" t="s">
        <v>12169</v>
      </c>
      <c r="P191">
        <v>12</v>
      </c>
      <c r="R191" t="s">
        <v>12169</v>
      </c>
      <c r="S191">
        <v>12</v>
      </c>
    </row>
    <row r="192" spans="4:19" x14ac:dyDescent="0.2">
      <c r="O192" s="6" t="s">
        <v>12085</v>
      </c>
      <c r="P192">
        <v>10</v>
      </c>
      <c r="R192" t="s">
        <v>12085</v>
      </c>
      <c r="S192">
        <v>10</v>
      </c>
    </row>
    <row r="193" spans="15:19" x14ac:dyDescent="0.2">
      <c r="O193" s="6" t="s">
        <v>12919</v>
      </c>
      <c r="P193">
        <v>6</v>
      </c>
      <c r="R193" t="s">
        <v>12919</v>
      </c>
      <c r="S193">
        <v>6</v>
      </c>
    </row>
    <row r="194" spans="15:19" x14ac:dyDescent="0.2">
      <c r="O194" s="6" t="s">
        <v>12257</v>
      </c>
      <c r="P194">
        <v>6</v>
      </c>
      <c r="R194" t="s">
        <v>12257</v>
      </c>
      <c r="S194">
        <v>6</v>
      </c>
    </row>
    <row r="195" spans="15:19" x14ac:dyDescent="0.2">
      <c r="O195" s="6" t="s">
        <v>12237</v>
      </c>
      <c r="P195">
        <v>12</v>
      </c>
      <c r="R195" t="s">
        <v>12237</v>
      </c>
      <c r="S195">
        <v>12</v>
      </c>
    </row>
    <row r="196" spans="15:19" x14ac:dyDescent="0.2">
      <c r="O196" s="6" t="s">
        <v>12530</v>
      </c>
      <c r="P196">
        <v>8</v>
      </c>
      <c r="R196" t="s">
        <v>12530</v>
      </c>
      <c r="S196">
        <v>8</v>
      </c>
    </row>
    <row r="197" spans="15:19" x14ac:dyDescent="0.2">
      <c r="O197" s="6" t="s">
        <v>12598</v>
      </c>
      <c r="P197">
        <v>7</v>
      </c>
      <c r="R197" t="s">
        <v>12598</v>
      </c>
      <c r="S197">
        <v>7</v>
      </c>
    </row>
    <row r="198" spans="15:19" x14ac:dyDescent="0.2">
      <c r="O198" s="6" t="s">
        <v>12753</v>
      </c>
      <c r="P198">
        <v>6</v>
      </c>
      <c r="R198" t="s">
        <v>12753</v>
      </c>
      <c r="S198">
        <v>6</v>
      </c>
    </row>
    <row r="199" spans="15:19" x14ac:dyDescent="0.2">
      <c r="O199" s="6" t="s">
        <v>12430</v>
      </c>
      <c r="P199">
        <v>7</v>
      </c>
      <c r="R199" t="s">
        <v>12430</v>
      </c>
      <c r="S199">
        <v>7</v>
      </c>
    </row>
    <row r="200" spans="15:19" x14ac:dyDescent="0.2">
      <c r="O200" s="6" t="s">
        <v>12338</v>
      </c>
      <c r="P200">
        <v>4</v>
      </c>
      <c r="R200" t="s">
        <v>12338</v>
      </c>
      <c r="S200">
        <v>4</v>
      </c>
    </row>
    <row r="201" spans="15:19" x14ac:dyDescent="0.2">
      <c r="O201" s="6" t="s">
        <v>12413</v>
      </c>
      <c r="P201">
        <v>6</v>
      </c>
      <c r="R201" t="s">
        <v>12413</v>
      </c>
      <c r="S201">
        <v>6</v>
      </c>
    </row>
    <row r="202" spans="15:19" x14ac:dyDescent="0.2">
      <c r="O202" s="6" t="s">
        <v>12179</v>
      </c>
      <c r="P202">
        <v>12</v>
      </c>
      <c r="R202" t="s">
        <v>12179</v>
      </c>
      <c r="S202">
        <v>12</v>
      </c>
    </row>
    <row r="203" spans="15:19" x14ac:dyDescent="0.2">
      <c r="O203" s="6" t="s">
        <v>12437</v>
      </c>
      <c r="P203">
        <v>9</v>
      </c>
      <c r="R203" t="s">
        <v>12437</v>
      </c>
      <c r="S203">
        <v>9</v>
      </c>
    </row>
    <row r="204" spans="15:19" x14ac:dyDescent="0.2">
      <c r="O204" s="6" t="s">
        <v>13016</v>
      </c>
      <c r="P204">
        <v>7</v>
      </c>
      <c r="R204" t="s">
        <v>13016</v>
      </c>
      <c r="S204">
        <v>7</v>
      </c>
    </row>
    <row r="205" spans="15:19" x14ac:dyDescent="0.2">
      <c r="O205" s="6" t="s">
        <v>12164</v>
      </c>
      <c r="P205">
        <v>11</v>
      </c>
      <c r="R205" t="s">
        <v>12164</v>
      </c>
      <c r="S205">
        <v>11</v>
      </c>
    </row>
    <row r="206" spans="15:19" x14ac:dyDescent="0.2">
      <c r="O206" s="6" t="s">
        <v>12230</v>
      </c>
      <c r="P206">
        <v>13</v>
      </c>
      <c r="R206" t="s">
        <v>12230</v>
      </c>
      <c r="S206">
        <v>13</v>
      </c>
    </row>
    <row r="207" spans="15:19" x14ac:dyDescent="0.2">
      <c r="O207" s="6" t="s">
        <v>12374</v>
      </c>
      <c r="P207">
        <v>6</v>
      </c>
      <c r="R207" t="s">
        <v>12374</v>
      </c>
      <c r="S207">
        <v>6</v>
      </c>
    </row>
    <row r="208" spans="15:19" x14ac:dyDescent="0.2">
      <c r="O208" s="6" t="s">
        <v>12544</v>
      </c>
      <c r="P208">
        <v>8</v>
      </c>
      <c r="R208" t="s">
        <v>12544</v>
      </c>
      <c r="S208">
        <v>8</v>
      </c>
    </row>
    <row r="209" spans="15:19" x14ac:dyDescent="0.2">
      <c r="O209" s="6" t="s">
        <v>12101</v>
      </c>
      <c r="P209">
        <v>6</v>
      </c>
      <c r="R209" t="s">
        <v>12101</v>
      </c>
      <c r="S209">
        <v>6</v>
      </c>
    </row>
    <row r="210" spans="15:19" x14ac:dyDescent="0.2">
      <c r="O210" s="6" t="s">
        <v>12330</v>
      </c>
      <c r="P210">
        <v>5</v>
      </c>
      <c r="R210" t="s">
        <v>12330</v>
      </c>
      <c r="S210">
        <v>5</v>
      </c>
    </row>
    <row r="211" spans="15:19" x14ac:dyDescent="0.2">
      <c r="O211" s="6" t="s">
        <v>12028</v>
      </c>
      <c r="P211">
        <v>9</v>
      </c>
      <c r="R211" t="s">
        <v>12028</v>
      </c>
      <c r="S211">
        <v>9</v>
      </c>
    </row>
    <row r="212" spans="15:19" x14ac:dyDescent="0.2">
      <c r="O212" s="6" t="s">
        <v>12226</v>
      </c>
      <c r="P212">
        <v>18</v>
      </c>
      <c r="R212" t="s">
        <v>12226</v>
      </c>
      <c r="S212">
        <v>18</v>
      </c>
    </row>
    <row r="213" spans="15:19" x14ac:dyDescent="0.2">
      <c r="O213" s="6" t="s">
        <v>12146</v>
      </c>
      <c r="P213">
        <v>9</v>
      </c>
      <c r="R213" t="s">
        <v>12146</v>
      </c>
      <c r="S213">
        <v>9</v>
      </c>
    </row>
    <row r="214" spans="15:19" x14ac:dyDescent="0.2">
      <c r="O214" s="6" t="s">
        <v>12771</v>
      </c>
      <c r="P214">
        <v>8</v>
      </c>
      <c r="R214" t="s">
        <v>12771</v>
      </c>
      <c r="S214">
        <v>8</v>
      </c>
    </row>
    <row r="215" spans="15:19" x14ac:dyDescent="0.2">
      <c r="O215" s="6" t="s">
        <v>12211</v>
      </c>
      <c r="P215">
        <v>5</v>
      </c>
      <c r="R215" t="s">
        <v>12211</v>
      </c>
      <c r="S215">
        <v>5</v>
      </c>
    </row>
    <row r="216" spans="15:19" x14ac:dyDescent="0.2">
      <c r="O216" s="6" t="s">
        <v>12259</v>
      </c>
      <c r="P216">
        <v>14</v>
      </c>
      <c r="R216" t="s">
        <v>12259</v>
      </c>
      <c r="S216">
        <v>14</v>
      </c>
    </row>
    <row r="217" spans="15:19" x14ac:dyDescent="0.2">
      <c r="O217" s="6" t="s">
        <v>12288</v>
      </c>
      <c r="P217">
        <v>13</v>
      </c>
      <c r="R217" t="s">
        <v>12288</v>
      </c>
      <c r="S217">
        <v>13</v>
      </c>
    </row>
    <row r="218" spans="15:19" x14ac:dyDescent="0.2">
      <c r="O218" s="6" t="s">
        <v>12242</v>
      </c>
      <c r="P218">
        <v>10</v>
      </c>
      <c r="R218" t="s">
        <v>12242</v>
      </c>
      <c r="S218">
        <v>10</v>
      </c>
    </row>
    <row r="219" spans="15:19" x14ac:dyDescent="0.2">
      <c r="O219" s="6" t="s">
        <v>12514</v>
      </c>
      <c r="P219">
        <v>10</v>
      </c>
      <c r="R219" t="s">
        <v>12514</v>
      </c>
      <c r="S219">
        <v>10</v>
      </c>
    </row>
    <row r="220" spans="15:19" x14ac:dyDescent="0.2">
      <c r="O220" s="6" t="s">
        <v>12234</v>
      </c>
      <c r="P220">
        <v>7</v>
      </c>
      <c r="R220" t="s">
        <v>12234</v>
      </c>
      <c r="S220">
        <v>7</v>
      </c>
    </row>
    <row r="221" spans="15:19" x14ac:dyDescent="0.2">
      <c r="O221" s="6" t="s">
        <v>12276</v>
      </c>
      <c r="P221">
        <v>8</v>
      </c>
      <c r="R221" t="s">
        <v>12276</v>
      </c>
      <c r="S221">
        <v>8</v>
      </c>
    </row>
    <row r="222" spans="15:19" x14ac:dyDescent="0.2">
      <c r="O222" s="6" t="s">
        <v>12408</v>
      </c>
      <c r="P222">
        <v>4</v>
      </c>
      <c r="R222" t="s">
        <v>12408</v>
      </c>
      <c r="S222">
        <v>4</v>
      </c>
    </row>
    <row r="223" spans="15:19" x14ac:dyDescent="0.2">
      <c r="O223" s="6" t="s">
        <v>12378</v>
      </c>
      <c r="P223">
        <v>10</v>
      </c>
      <c r="R223" t="s">
        <v>12378</v>
      </c>
      <c r="S223">
        <v>10</v>
      </c>
    </row>
    <row r="224" spans="15:19" x14ac:dyDescent="0.2">
      <c r="O224" s="6" t="s">
        <v>12135</v>
      </c>
      <c r="P224">
        <v>12</v>
      </c>
      <c r="R224" t="s">
        <v>12135</v>
      </c>
      <c r="S224">
        <v>12</v>
      </c>
    </row>
    <row r="225" spans="15:19" x14ac:dyDescent="0.2">
      <c r="O225" s="6" t="s">
        <v>12989</v>
      </c>
      <c r="P225">
        <v>8</v>
      </c>
      <c r="R225" t="s">
        <v>12989</v>
      </c>
      <c r="S225">
        <v>8</v>
      </c>
    </row>
    <row r="226" spans="15:19" x14ac:dyDescent="0.2">
      <c r="O226" s="6" t="s">
        <v>12351</v>
      </c>
      <c r="P226">
        <v>6</v>
      </c>
      <c r="R226" t="s">
        <v>12351</v>
      </c>
      <c r="S226">
        <v>6</v>
      </c>
    </row>
    <row r="227" spans="15:19" x14ac:dyDescent="0.2">
      <c r="O227" s="6" t="s">
        <v>12461</v>
      </c>
      <c r="P227">
        <v>7</v>
      </c>
      <c r="R227" t="s">
        <v>12461</v>
      </c>
      <c r="S227">
        <v>7</v>
      </c>
    </row>
    <row r="228" spans="15:19" x14ac:dyDescent="0.2">
      <c r="O228" s="6" t="s">
        <v>12578</v>
      </c>
      <c r="P228">
        <v>4</v>
      </c>
      <c r="R228" t="s">
        <v>12578</v>
      </c>
      <c r="S228">
        <v>4</v>
      </c>
    </row>
    <row r="229" spans="15:19" x14ac:dyDescent="0.2">
      <c r="O229" s="6" t="s">
        <v>12775</v>
      </c>
      <c r="P229">
        <v>6</v>
      </c>
      <c r="R229" t="s">
        <v>12775</v>
      </c>
      <c r="S229">
        <v>6</v>
      </c>
    </row>
    <row r="230" spans="15:19" x14ac:dyDescent="0.2">
      <c r="O230" s="6" t="s">
        <v>12666</v>
      </c>
      <c r="P230">
        <v>6</v>
      </c>
      <c r="R230" t="s">
        <v>12666</v>
      </c>
      <c r="S230">
        <v>6</v>
      </c>
    </row>
    <row r="231" spans="15:19" x14ac:dyDescent="0.2">
      <c r="O231" s="6" t="s">
        <v>12455</v>
      </c>
      <c r="P231">
        <v>5</v>
      </c>
      <c r="R231" t="s">
        <v>12455</v>
      </c>
      <c r="S231">
        <v>5</v>
      </c>
    </row>
    <row r="232" spans="15:19" x14ac:dyDescent="0.2">
      <c r="O232" s="6" t="s">
        <v>12764</v>
      </c>
      <c r="P232">
        <v>6</v>
      </c>
      <c r="R232" t="s">
        <v>12764</v>
      </c>
      <c r="S232">
        <v>6</v>
      </c>
    </row>
    <row r="233" spans="15:19" x14ac:dyDescent="0.2">
      <c r="O233" s="6" t="s">
        <v>12191</v>
      </c>
      <c r="P233">
        <v>8</v>
      </c>
      <c r="R233" t="s">
        <v>12191</v>
      </c>
      <c r="S233">
        <v>8</v>
      </c>
    </row>
    <row r="234" spans="15:19" x14ac:dyDescent="0.2">
      <c r="O234" s="6" t="s">
        <v>12239</v>
      </c>
      <c r="P234">
        <v>10</v>
      </c>
      <c r="R234" t="s">
        <v>12239</v>
      </c>
      <c r="S234">
        <v>10</v>
      </c>
    </row>
    <row r="235" spans="15:19" x14ac:dyDescent="0.2">
      <c r="O235" s="6" t="s">
        <v>12153</v>
      </c>
      <c r="P235">
        <v>6</v>
      </c>
      <c r="R235" t="s">
        <v>12153</v>
      </c>
      <c r="S235">
        <v>6</v>
      </c>
    </row>
    <row r="236" spans="15:19" x14ac:dyDescent="0.2">
      <c r="O236" s="6" t="s">
        <v>12639</v>
      </c>
      <c r="P236">
        <v>6</v>
      </c>
      <c r="R236" t="s">
        <v>12639</v>
      </c>
      <c r="S236">
        <v>6</v>
      </c>
    </row>
    <row r="237" spans="15:19" x14ac:dyDescent="0.2">
      <c r="O237" s="6" t="s">
        <v>12204</v>
      </c>
      <c r="P237">
        <v>7</v>
      </c>
      <c r="R237" t="s">
        <v>12204</v>
      </c>
      <c r="S237">
        <v>7</v>
      </c>
    </row>
    <row r="238" spans="15:19" x14ac:dyDescent="0.2">
      <c r="O238" s="6" t="s">
        <v>12130</v>
      </c>
      <c r="P238">
        <v>6</v>
      </c>
      <c r="R238" t="s">
        <v>12130</v>
      </c>
      <c r="S238">
        <v>6</v>
      </c>
    </row>
    <row r="239" spans="15:19" x14ac:dyDescent="0.2">
      <c r="O239" s="6" t="s">
        <v>12603</v>
      </c>
      <c r="P239">
        <v>7</v>
      </c>
      <c r="R239" t="s">
        <v>12603</v>
      </c>
      <c r="S239">
        <v>7</v>
      </c>
    </row>
    <row r="240" spans="15:19" x14ac:dyDescent="0.2">
      <c r="O240" s="6" t="s">
        <v>12148</v>
      </c>
      <c r="P240">
        <v>3</v>
      </c>
      <c r="R240" t="s">
        <v>12148</v>
      </c>
      <c r="S240">
        <v>3</v>
      </c>
    </row>
    <row r="241" spans="15:19" x14ac:dyDescent="0.2">
      <c r="O241" s="6" t="s">
        <v>12843</v>
      </c>
      <c r="P241">
        <v>7</v>
      </c>
      <c r="R241" t="s">
        <v>12843</v>
      </c>
      <c r="S241">
        <v>7</v>
      </c>
    </row>
    <row r="242" spans="15:19" x14ac:dyDescent="0.2">
      <c r="O242" s="6" t="s">
        <v>12804</v>
      </c>
      <c r="P242">
        <v>11</v>
      </c>
      <c r="R242" t="s">
        <v>12804</v>
      </c>
      <c r="S242">
        <v>11</v>
      </c>
    </row>
    <row r="243" spans="15:19" x14ac:dyDescent="0.2">
      <c r="O243" s="6" t="s">
        <v>12041</v>
      </c>
      <c r="P243">
        <v>4</v>
      </c>
      <c r="R243" t="s">
        <v>12041</v>
      </c>
      <c r="S243">
        <v>4</v>
      </c>
    </row>
    <row r="244" spans="15:19" x14ac:dyDescent="0.2">
      <c r="O244" s="6" t="s">
        <v>12193</v>
      </c>
      <c r="P244">
        <v>7</v>
      </c>
      <c r="R244" t="s">
        <v>12193</v>
      </c>
      <c r="S244">
        <v>7</v>
      </c>
    </row>
    <row r="245" spans="15:19" x14ac:dyDescent="0.2">
      <c r="O245" s="6" t="s">
        <v>12980</v>
      </c>
      <c r="P245">
        <v>4</v>
      </c>
      <c r="R245" t="s">
        <v>12980</v>
      </c>
      <c r="S245">
        <v>4</v>
      </c>
    </row>
    <row r="246" spans="15:19" x14ac:dyDescent="0.2">
      <c r="O246" s="6" t="s">
        <v>12104</v>
      </c>
      <c r="P246">
        <v>9</v>
      </c>
      <c r="R246" t="s">
        <v>12104</v>
      </c>
      <c r="S246">
        <v>9</v>
      </c>
    </row>
    <row r="247" spans="15:19" x14ac:dyDescent="0.2">
      <c r="O247" s="6" t="s">
        <v>12023</v>
      </c>
      <c r="P247">
        <v>7</v>
      </c>
      <c r="R247" t="s">
        <v>12023</v>
      </c>
      <c r="S247">
        <v>7</v>
      </c>
    </row>
    <row r="248" spans="15:19" x14ac:dyDescent="0.2">
      <c r="O248" s="6" t="s">
        <v>12074</v>
      </c>
      <c r="P248">
        <v>11</v>
      </c>
      <c r="R248" t="s">
        <v>12074</v>
      </c>
      <c r="S248">
        <v>11</v>
      </c>
    </row>
    <row r="249" spans="15:19" x14ac:dyDescent="0.2">
      <c r="O249" s="6" t="s">
        <v>12273</v>
      </c>
      <c r="P249">
        <v>6</v>
      </c>
      <c r="R249" t="s">
        <v>12273</v>
      </c>
      <c r="S249">
        <v>6</v>
      </c>
    </row>
    <row r="250" spans="15:19" x14ac:dyDescent="0.2">
      <c r="O250" s="6" t="s">
        <v>13101</v>
      </c>
      <c r="P250">
        <v>5</v>
      </c>
      <c r="R250" t="s">
        <v>13101</v>
      </c>
      <c r="S250">
        <v>5</v>
      </c>
    </row>
    <row r="251" spans="15:19" x14ac:dyDescent="0.2">
      <c r="O251" s="6" t="s">
        <v>12550</v>
      </c>
      <c r="P251">
        <v>11</v>
      </c>
      <c r="R251" t="s">
        <v>12550</v>
      </c>
      <c r="S251">
        <v>11</v>
      </c>
    </row>
    <row r="252" spans="15:19" x14ac:dyDescent="0.2">
      <c r="O252" s="6" t="s">
        <v>12405</v>
      </c>
      <c r="P252">
        <v>14</v>
      </c>
      <c r="R252" t="s">
        <v>12405</v>
      </c>
      <c r="S252">
        <v>14</v>
      </c>
    </row>
    <row r="253" spans="15:19" x14ac:dyDescent="0.2">
      <c r="O253" s="6" t="s">
        <v>12281</v>
      </c>
      <c r="P253">
        <v>11</v>
      </c>
      <c r="R253" t="s">
        <v>12281</v>
      </c>
      <c r="S253">
        <v>11</v>
      </c>
    </row>
    <row r="254" spans="15:19" x14ac:dyDescent="0.2">
      <c r="O254" s="6" t="s">
        <v>12216</v>
      </c>
      <c r="P254">
        <v>6</v>
      </c>
      <c r="R254" t="s">
        <v>12216</v>
      </c>
      <c r="S254">
        <v>6</v>
      </c>
    </row>
    <row r="255" spans="15:19" x14ac:dyDescent="0.2">
      <c r="O255" s="6" t="s">
        <v>12583</v>
      </c>
      <c r="P255">
        <v>6</v>
      </c>
      <c r="R255" t="s">
        <v>12583</v>
      </c>
      <c r="S255">
        <v>6</v>
      </c>
    </row>
    <row r="256" spans="15:19" x14ac:dyDescent="0.2">
      <c r="O256" s="6" t="s">
        <v>12072</v>
      </c>
      <c r="P256">
        <v>7</v>
      </c>
      <c r="R256" t="s">
        <v>12072</v>
      </c>
      <c r="S256">
        <v>7</v>
      </c>
    </row>
    <row r="257" spans="15:19" x14ac:dyDescent="0.2">
      <c r="O257" s="6" t="s">
        <v>12307</v>
      </c>
      <c r="P257">
        <v>8</v>
      </c>
      <c r="R257" t="s">
        <v>12307</v>
      </c>
      <c r="S257">
        <v>8</v>
      </c>
    </row>
    <row r="258" spans="15:19" x14ac:dyDescent="0.2">
      <c r="O258" s="6" t="s">
        <v>12387</v>
      </c>
      <c r="P258">
        <v>8</v>
      </c>
      <c r="R258" t="s">
        <v>12387</v>
      </c>
      <c r="S258">
        <v>8</v>
      </c>
    </row>
    <row r="259" spans="15:19" x14ac:dyDescent="0.2">
      <c r="O259" s="6" t="s">
        <v>12472</v>
      </c>
      <c r="P259">
        <v>6</v>
      </c>
      <c r="R259" t="s">
        <v>12472</v>
      </c>
      <c r="S259">
        <v>6</v>
      </c>
    </row>
    <row r="260" spans="15:19" x14ac:dyDescent="0.2">
      <c r="O260" s="6" t="s">
        <v>12064</v>
      </c>
      <c r="P260">
        <v>10</v>
      </c>
      <c r="R260" t="s">
        <v>12064</v>
      </c>
      <c r="S260">
        <v>10</v>
      </c>
    </row>
    <row r="261" spans="15:19" x14ac:dyDescent="0.2">
      <c r="O261" s="6" t="s">
        <v>13071</v>
      </c>
      <c r="P261">
        <v>4</v>
      </c>
      <c r="R261" t="s">
        <v>13071</v>
      </c>
      <c r="S261">
        <v>4</v>
      </c>
    </row>
    <row r="262" spans="15:19" x14ac:dyDescent="0.2">
      <c r="O262" s="6" t="s">
        <v>12261</v>
      </c>
      <c r="P262">
        <v>14</v>
      </c>
      <c r="R262" t="s">
        <v>12261</v>
      </c>
      <c r="S262">
        <v>14</v>
      </c>
    </row>
    <row r="263" spans="15:19" x14ac:dyDescent="0.2">
      <c r="O263" s="6" t="s">
        <v>12808</v>
      </c>
      <c r="P263">
        <v>7</v>
      </c>
      <c r="R263" t="s">
        <v>12808</v>
      </c>
      <c r="S263">
        <v>7</v>
      </c>
    </row>
    <row r="264" spans="15:19" x14ac:dyDescent="0.2">
      <c r="O264" s="6" t="s">
        <v>12142</v>
      </c>
      <c r="P264">
        <v>10</v>
      </c>
      <c r="R264" t="s">
        <v>12142</v>
      </c>
      <c r="S264">
        <v>10</v>
      </c>
    </row>
    <row r="265" spans="15:19" x14ac:dyDescent="0.2">
      <c r="O265" s="6" t="s">
        <v>12459</v>
      </c>
      <c r="P265">
        <v>14</v>
      </c>
      <c r="R265" t="s">
        <v>12459</v>
      </c>
      <c r="S265">
        <v>14</v>
      </c>
    </row>
    <row r="266" spans="15:19" x14ac:dyDescent="0.2">
      <c r="O266" s="6" t="s">
        <v>12200</v>
      </c>
      <c r="P266">
        <v>6</v>
      </c>
      <c r="R266" t="s">
        <v>12200</v>
      </c>
      <c r="S266">
        <v>6</v>
      </c>
    </row>
    <row r="267" spans="15:19" x14ac:dyDescent="0.2">
      <c r="O267" s="6" t="s">
        <v>12250</v>
      </c>
      <c r="P267">
        <v>7</v>
      </c>
      <c r="R267" t="s">
        <v>12250</v>
      </c>
      <c r="S267">
        <v>7</v>
      </c>
    </row>
    <row r="268" spans="15:19" x14ac:dyDescent="0.2">
      <c r="O268" s="6" t="s">
        <v>12399</v>
      </c>
      <c r="P268">
        <v>8</v>
      </c>
      <c r="R268" t="s">
        <v>12399</v>
      </c>
      <c r="S268">
        <v>8</v>
      </c>
    </row>
    <row r="269" spans="15:19" x14ac:dyDescent="0.2">
      <c r="O269" s="6" t="s">
        <v>12269</v>
      </c>
      <c r="P269">
        <v>9</v>
      </c>
      <c r="R269" t="s">
        <v>12269</v>
      </c>
      <c r="S269">
        <v>9</v>
      </c>
    </row>
    <row r="270" spans="15:19" x14ac:dyDescent="0.2">
      <c r="O270" s="6" t="s">
        <v>12049</v>
      </c>
      <c r="P270">
        <v>10</v>
      </c>
      <c r="R270" t="s">
        <v>12049</v>
      </c>
      <c r="S270">
        <v>10</v>
      </c>
    </row>
    <row r="271" spans="15:19" x14ac:dyDescent="0.2">
      <c r="O271" s="6" t="s">
        <v>12657</v>
      </c>
      <c r="P271">
        <v>6</v>
      </c>
      <c r="R271" t="s">
        <v>12657</v>
      </c>
      <c r="S271">
        <v>6</v>
      </c>
    </row>
    <row r="272" spans="15:19" x14ac:dyDescent="0.2">
      <c r="O272" s="6" t="s">
        <v>12099</v>
      </c>
      <c r="P272">
        <v>10</v>
      </c>
      <c r="R272" t="s">
        <v>12099</v>
      </c>
      <c r="S272">
        <v>10</v>
      </c>
    </row>
    <row r="273" spans="15:19" x14ac:dyDescent="0.2">
      <c r="O273" s="6" t="s">
        <v>12290</v>
      </c>
      <c r="P273">
        <v>6</v>
      </c>
      <c r="R273" t="s">
        <v>12290</v>
      </c>
      <c r="S273">
        <v>6</v>
      </c>
    </row>
    <row r="274" spans="15:19" x14ac:dyDescent="0.2">
      <c r="O274" s="6" t="s">
        <v>12031</v>
      </c>
      <c r="P274">
        <v>16</v>
      </c>
      <c r="R274" t="s">
        <v>12031</v>
      </c>
      <c r="S274">
        <v>16</v>
      </c>
    </row>
    <row r="275" spans="15:19" x14ac:dyDescent="0.2">
      <c r="O275" s="6" t="s">
        <v>12184</v>
      </c>
      <c r="P275">
        <v>8</v>
      </c>
      <c r="R275" t="s">
        <v>12184</v>
      </c>
      <c r="S275">
        <v>8</v>
      </c>
    </row>
    <row r="276" spans="15:19" x14ac:dyDescent="0.2">
      <c r="O276" s="6" t="s">
        <v>12628</v>
      </c>
      <c r="P276">
        <v>8</v>
      </c>
      <c r="R276" t="s">
        <v>12628</v>
      </c>
      <c r="S276">
        <v>8</v>
      </c>
    </row>
    <row r="277" spans="15:19" x14ac:dyDescent="0.2">
      <c r="O277" s="6" t="s">
        <v>12278</v>
      </c>
      <c r="P277">
        <v>11</v>
      </c>
      <c r="R277" t="s">
        <v>12278</v>
      </c>
      <c r="S277">
        <v>11</v>
      </c>
    </row>
    <row r="278" spans="15:19" x14ac:dyDescent="0.2">
      <c r="O278" s="6" t="s">
        <v>12857</v>
      </c>
      <c r="P278">
        <v>9</v>
      </c>
      <c r="R278" t="s">
        <v>12857</v>
      </c>
      <c r="S278">
        <v>9</v>
      </c>
    </row>
    <row r="279" spans="15:19" x14ac:dyDescent="0.2">
      <c r="O279" s="6" t="s">
        <v>12144</v>
      </c>
      <c r="P279">
        <v>7</v>
      </c>
      <c r="R279" t="s">
        <v>12144</v>
      </c>
      <c r="S279">
        <v>7</v>
      </c>
    </row>
    <row r="280" spans="15:19" x14ac:dyDescent="0.2">
      <c r="O280" s="6" t="s">
        <v>12080</v>
      </c>
      <c r="P280">
        <v>9</v>
      </c>
      <c r="R280" t="s">
        <v>12080</v>
      </c>
      <c r="S280">
        <v>9</v>
      </c>
    </row>
    <row r="281" spans="15:19" x14ac:dyDescent="0.2">
      <c r="O281" s="6" t="s">
        <v>12297</v>
      </c>
      <c r="P281">
        <v>7</v>
      </c>
      <c r="R281" t="s">
        <v>12297</v>
      </c>
      <c r="S281">
        <v>7</v>
      </c>
    </row>
    <row r="282" spans="15:19" x14ac:dyDescent="0.2">
      <c r="O282" s="6" t="s">
        <v>12411</v>
      </c>
      <c r="P282">
        <v>10</v>
      </c>
      <c r="R282" t="s">
        <v>12411</v>
      </c>
      <c r="S282">
        <v>10</v>
      </c>
    </row>
    <row r="283" spans="15:19" x14ac:dyDescent="0.2">
      <c r="O283" s="6" t="s">
        <v>12869</v>
      </c>
      <c r="P283">
        <v>6</v>
      </c>
      <c r="R283" t="s">
        <v>12869</v>
      </c>
      <c r="S283">
        <v>6</v>
      </c>
    </row>
    <row r="284" spans="15:19" x14ac:dyDescent="0.2">
      <c r="O284" s="6" t="s">
        <v>12132</v>
      </c>
      <c r="P284">
        <v>11</v>
      </c>
      <c r="R284" t="s">
        <v>12132</v>
      </c>
      <c r="S284">
        <v>11</v>
      </c>
    </row>
    <row r="285" spans="15:19" x14ac:dyDescent="0.2">
      <c r="O285" s="6" t="s">
        <v>12312</v>
      </c>
      <c r="P285">
        <v>7</v>
      </c>
      <c r="R285" t="s">
        <v>12312</v>
      </c>
      <c r="S285">
        <v>7</v>
      </c>
    </row>
    <row r="286" spans="15:19" x14ac:dyDescent="0.2">
      <c r="O286" s="6" t="s">
        <v>12359</v>
      </c>
      <c r="P286">
        <v>5</v>
      </c>
      <c r="R286" t="s">
        <v>12359</v>
      </c>
      <c r="S286">
        <v>5</v>
      </c>
    </row>
    <row r="287" spans="15:19" x14ac:dyDescent="0.2">
      <c r="O287" s="6" t="s">
        <v>12509</v>
      </c>
      <c r="P287">
        <v>11</v>
      </c>
      <c r="R287" t="s">
        <v>12509</v>
      </c>
      <c r="S287">
        <v>11</v>
      </c>
    </row>
    <row r="288" spans="15:19" x14ac:dyDescent="0.2">
      <c r="O288" s="6" t="s">
        <v>12223</v>
      </c>
      <c r="P288">
        <v>9</v>
      </c>
      <c r="R288" t="s">
        <v>12223</v>
      </c>
      <c r="S288">
        <v>9</v>
      </c>
    </row>
    <row r="289" spans="15:19" x14ac:dyDescent="0.2">
      <c r="O289" s="6" t="s">
        <v>13765</v>
      </c>
      <c r="P289">
        <v>1</v>
      </c>
      <c r="R289" t="s">
        <v>13765</v>
      </c>
      <c r="S289">
        <v>1</v>
      </c>
    </row>
    <row r="290" spans="15:19" x14ac:dyDescent="0.2">
      <c r="O290" s="6" t="s">
        <v>13064</v>
      </c>
      <c r="P290">
        <v>6</v>
      </c>
      <c r="R290" t="s">
        <v>13064</v>
      </c>
      <c r="S290">
        <v>6</v>
      </c>
    </row>
    <row r="291" spans="15:19" x14ac:dyDescent="0.2">
      <c r="O291" s="6" t="s">
        <v>12558</v>
      </c>
      <c r="P291">
        <v>12</v>
      </c>
      <c r="R291" t="s">
        <v>12558</v>
      </c>
      <c r="S291">
        <v>12</v>
      </c>
    </row>
    <row r="292" spans="15:19" x14ac:dyDescent="0.2">
      <c r="O292" s="6" t="s">
        <v>12449</v>
      </c>
      <c r="P292">
        <v>12</v>
      </c>
      <c r="R292" t="s">
        <v>12449</v>
      </c>
      <c r="S292">
        <v>12</v>
      </c>
    </row>
    <row r="293" spans="15:19" x14ac:dyDescent="0.2">
      <c r="O293" s="6" t="s">
        <v>12189</v>
      </c>
      <c r="P293">
        <v>10</v>
      </c>
      <c r="R293" t="s">
        <v>12189</v>
      </c>
      <c r="S293">
        <v>10</v>
      </c>
    </row>
    <row r="294" spans="15:19" x14ac:dyDescent="0.2">
      <c r="O294" s="6" t="s">
        <v>12815</v>
      </c>
      <c r="P294">
        <v>3</v>
      </c>
      <c r="R294" t="s">
        <v>12815</v>
      </c>
      <c r="S294">
        <v>3</v>
      </c>
    </row>
    <row r="295" spans="15:19" x14ac:dyDescent="0.2">
      <c r="O295" s="6" t="s">
        <v>12542</v>
      </c>
      <c r="P295">
        <v>6</v>
      </c>
      <c r="R295" t="s">
        <v>12542</v>
      </c>
      <c r="S295">
        <v>6</v>
      </c>
    </row>
    <row r="296" spans="15:19" x14ac:dyDescent="0.2">
      <c r="O296" s="6" t="s">
        <v>12615</v>
      </c>
      <c r="P296">
        <v>11</v>
      </c>
      <c r="R296" t="s">
        <v>12615</v>
      </c>
      <c r="S296">
        <v>11</v>
      </c>
    </row>
    <row r="297" spans="15:19" x14ac:dyDescent="0.2">
      <c r="O297" s="6" t="s">
        <v>12390</v>
      </c>
      <c r="P297">
        <v>10</v>
      </c>
      <c r="R297" t="s">
        <v>12390</v>
      </c>
      <c r="S297">
        <v>10</v>
      </c>
    </row>
    <row r="298" spans="15:19" x14ac:dyDescent="0.2">
      <c r="O298" s="6" t="s">
        <v>12361</v>
      </c>
      <c r="P298">
        <v>11</v>
      </c>
      <c r="R298" t="s">
        <v>12361</v>
      </c>
      <c r="S298">
        <v>11</v>
      </c>
    </row>
    <row r="299" spans="15:19" x14ac:dyDescent="0.2">
      <c r="O299" s="6" t="s">
        <v>12214</v>
      </c>
      <c r="P299">
        <v>14</v>
      </c>
      <c r="R299" t="s">
        <v>12214</v>
      </c>
      <c r="S299">
        <v>14</v>
      </c>
    </row>
    <row r="300" spans="15:19" x14ac:dyDescent="0.2">
      <c r="O300" s="6" t="s">
        <v>12741</v>
      </c>
      <c r="P300">
        <v>8</v>
      </c>
      <c r="R300" t="s">
        <v>12741</v>
      </c>
      <c r="S300">
        <v>8</v>
      </c>
    </row>
    <row r="301" spans="15:19" x14ac:dyDescent="0.2">
      <c r="O301" s="6" t="s">
        <v>12182</v>
      </c>
      <c r="P301">
        <v>13</v>
      </c>
      <c r="R301" t="s">
        <v>12182</v>
      </c>
      <c r="S301">
        <v>13</v>
      </c>
    </row>
    <row r="302" spans="15:19" x14ac:dyDescent="0.2">
      <c r="O302" s="6" t="s">
        <v>12036</v>
      </c>
      <c r="P302">
        <v>10</v>
      </c>
      <c r="R302" t="s">
        <v>12036</v>
      </c>
      <c r="S302">
        <v>10</v>
      </c>
    </row>
    <row r="303" spans="15:19" x14ac:dyDescent="0.2">
      <c r="O303" s="6" t="s">
        <v>12565</v>
      </c>
      <c r="P303">
        <v>11</v>
      </c>
      <c r="R303" t="s">
        <v>12565</v>
      </c>
      <c r="S303">
        <v>11</v>
      </c>
    </row>
    <row r="304" spans="15:19" x14ac:dyDescent="0.2">
      <c r="O304" s="6" t="s">
        <v>13199</v>
      </c>
      <c r="P304">
        <v>6</v>
      </c>
      <c r="R304" t="s">
        <v>13199</v>
      </c>
      <c r="S304">
        <v>6</v>
      </c>
    </row>
    <row r="305" spans="15:19" x14ac:dyDescent="0.2">
      <c r="O305" s="6" t="s">
        <v>12186</v>
      </c>
      <c r="P305">
        <v>8</v>
      </c>
      <c r="R305" t="s">
        <v>12186</v>
      </c>
      <c r="S305">
        <v>8</v>
      </c>
    </row>
    <row r="306" spans="15:19" x14ac:dyDescent="0.2">
      <c r="O306" s="6" t="s">
        <v>12618</v>
      </c>
      <c r="P306">
        <v>9</v>
      </c>
      <c r="R306" t="s">
        <v>12618</v>
      </c>
      <c r="S306">
        <v>9</v>
      </c>
    </row>
    <row r="307" spans="15:19" x14ac:dyDescent="0.2">
      <c r="O307" s="6" t="s">
        <v>12585</v>
      </c>
      <c r="P307">
        <v>5</v>
      </c>
      <c r="R307" t="s">
        <v>12585</v>
      </c>
      <c r="S307">
        <v>5</v>
      </c>
    </row>
    <row r="308" spans="15:19" x14ac:dyDescent="0.2">
      <c r="O308" s="6" t="s">
        <v>12271</v>
      </c>
      <c r="P308">
        <v>10</v>
      </c>
      <c r="R308" t="s">
        <v>12271</v>
      </c>
      <c r="S308">
        <v>10</v>
      </c>
    </row>
    <row r="309" spans="15:19" x14ac:dyDescent="0.2">
      <c r="O309" s="6" t="s">
        <v>12245</v>
      </c>
      <c r="P309">
        <v>5</v>
      </c>
      <c r="R309" t="s">
        <v>12245</v>
      </c>
      <c r="S309">
        <v>5</v>
      </c>
    </row>
    <row r="310" spans="15:19" x14ac:dyDescent="0.2">
      <c r="O310" s="6" t="s">
        <v>12942</v>
      </c>
      <c r="P310">
        <v>5</v>
      </c>
      <c r="R310" t="s">
        <v>12942</v>
      </c>
      <c r="S310">
        <v>5</v>
      </c>
    </row>
    <row r="311" spans="15:19" x14ac:dyDescent="0.2">
      <c r="O311" s="6" t="s">
        <v>12346</v>
      </c>
      <c r="P311">
        <v>8</v>
      </c>
      <c r="R311" t="s">
        <v>12346</v>
      </c>
      <c r="S311">
        <v>8</v>
      </c>
    </row>
    <row r="312" spans="15:19" x14ac:dyDescent="0.2">
      <c r="O312" s="6" t="s">
        <v>12475</v>
      </c>
      <c r="P312">
        <v>7</v>
      </c>
      <c r="R312" t="s">
        <v>12475</v>
      </c>
      <c r="S312">
        <v>7</v>
      </c>
    </row>
    <row r="313" spans="15:19" x14ac:dyDescent="0.2">
      <c r="O313" s="6" t="s">
        <v>12219</v>
      </c>
      <c r="P313">
        <v>10</v>
      </c>
      <c r="R313" t="s">
        <v>12219</v>
      </c>
      <c r="S313">
        <v>10</v>
      </c>
    </row>
    <row r="314" spans="15:19" x14ac:dyDescent="0.2">
      <c r="O314" s="6" t="s">
        <v>12161</v>
      </c>
      <c r="P314">
        <v>11</v>
      </c>
      <c r="R314" t="s">
        <v>12161</v>
      </c>
      <c r="S314">
        <v>11</v>
      </c>
    </row>
    <row r="315" spans="15:19" x14ac:dyDescent="0.2">
      <c r="O315" s="6" t="s">
        <v>12726</v>
      </c>
      <c r="P315">
        <v>7</v>
      </c>
      <c r="R315" t="s">
        <v>12726</v>
      </c>
      <c r="S315">
        <v>7</v>
      </c>
    </row>
    <row r="316" spans="15:19" x14ac:dyDescent="0.2">
      <c r="O316" s="6" t="s">
        <v>12117</v>
      </c>
      <c r="P316">
        <v>10</v>
      </c>
      <c r="R316" t="s">
        <v>12117</v>
      </c>
      <c r="S316">
        <v>10</v>
      </c>
    </row>
    <row r="317" spans="15:19" x14ac:dyDescent="0.2">
      <c r="O317" s="6" t="s">
        <v>12126</v>
      </c>
      <c r="P317">
        <v>5</v>
      </c>
      <c r="R317" t="s">
        <v>12126</v>
      </c>
      <c r="S317">
        <v>5</v>
      </c>
    </row>
    <row r="318" spans="15:19" x14ac:dyDescent="0.2">
      <c r="O318" s="6" t="s">
        <v>12363</v>
      </c>
      <c r="P318">
        <v>8</v>
      </c>
      <c r="R318" t="s">
        <v>12363</v>
      </c>
      <c r="S318">
        <v>8</v>
      </c>
    </row>
    <row r="319" spans="15:19" x14ac:dyDescent="0.2">
      <c r="O319" s="6" t="s">
        <v>12097</v>
      </c>
      <c r="P319">
        <v>12</v>
      </c>
      <c r="R319" t="s">
        <v>12097</v>
      </c>
      <c r="S319">
        <v>12</v>
      </c>
    </row>
    <row r="320" spans="15:19" x14ac:dyDescent="0.2">
      <c r="O320" s="6" t="s">
        <v>12061</v>
      </c>
      <c r="P320">
        <v>9</v>
      </c>
      <c r="R320" t="s">
        <v>12061</v>
      </c>
      <c r="S320">
        <v>9</v>
      </c>
    </row>
    <row r="321" spans="15:19" x14ac:dyDescent="0.2">
      <c r="O321" s="6" t="s">
        <v>12812</v>
      </c>
      <c r="P321">
        <v>4</v>
      </c>
      <c r="R321" t="s">
        <v>12812</v>
      </c>
      <c r="S321">
        <v>4</v>
      </c>
    </row>
    <row r="322" spans="15:19" x14ac:dyDescent="0.2">
      <c r="O322" s="6" t="s">
        <v>12896</v>
      </c>
      <c r="P322">
        <v>4</v>
      </c>
      <c r="R322" t="s">
        <v>12896</v>
      </c>
      <c r="S322">
        <v>4</v>
      </c>
    </row>
    <row r="323" spans="15:19" x14ac:dyDescent="0.2">
      <c r="O323" s="6" t="s">
        <v>12139</v>
      </c>
      <c r="P323">
        <v>12</v>
      </c>
      <c r="R323" t="s">
        <v>12139</v>
      </c>
      <c r="S323">
        <v>12</v>
      </c>
    </row>
    <row r="324" spans="15:19" x14ac:dyDescent="0.2">
      <c r="O324" s="6" t="s">
        <v>12675</v>
      </c>
      <c r="P324">
        <v>4</v>
      </c>
      <c r="R324" t="s">
        <v>12675</v>
      </c>
      <c r="S324">
        <v>4</v>
      </c>
    </row>
    <row r="325" spans="15:19" x14ac:dyDescent="0.2">
      <c r="O325" s="6" t="s">
        <v>12632</v>
      </c>
      <c r="P325">
        <v>9</v>
      </c>
      <c r="R325" t="s">
        <v>12632</v>
      </c>
      <c r="S325">
        <v>9</v>
      </c>
    </row>
    <row r="326" spans="15:19" x14ac:dyDescent="0.2">
      <c r="O326" s="6" t="s">
        <v>12171</v>
      </c>
      <c r="P326">
        <v>7</v>
      </c>
      <c r="R326" t="s">
        <v>12171</v>
      </c>
      <c r="S326">
        <v>7</v>
      </c>
    </row>
    <row r="327" spans="15:19" x14ac:dyDescent="0.2">
      <c r="O327" s="6" t="s">
        <v>12206</v>
      </c>
      <c r="P327">
        <v>4</v>
      </c>
      <c r="R327" t="s">
        <v>12206</v>
      </c>
      <c r="S327">
        <v>4</v>
      </c>
    </row>
    <row r="328" spans="15:19" x14ac:dyDescent="0.2">
      <c r="O328" s="6" t="s">
        <v>12396</v>
      </c>
      <c r="P328">
        <v>11</v>
      </c>
      <c r="R328" t="s">
        <v>12396</v>
      </c>
      <c r="S328">
        <v>11</v>
      </c>
    </row>
    <row r="329" spans="15:19" x14ac:dyDescent="0.2">
      <c r="O329" s="6" t="s">
        <v>12642</v>
      </c>
      <c r="P329">
        <v>6</v>
      </c>
      <c r="R329" t="s">
        <v>12642</v>
      </c>
      <c r="S329">
        <v>6</v>
      </c>
    </row>
    <row r="330" spans="15:19" x14ac:dyDescent="0.2">
      <c r="O330" s="6" t="s">
        <v>12493</v>
      </c>
      <c r="P330">
        <v>9</v>
      </c>
      <c r="R330" t="s">
        <v>12493</v>
      </c>
      <c r="S330">
        <v>9</v>
      </c>
    </row>
    <row r="331" spans="15:19" x14ac:dyDescent="0.2">
      <c r="O331" s="6" t="s">
        <v>12452</v>
      </c>
      <c r="P331">
        <v>7</v>
      </c>
      <c r="R331" t="s">
        <v>12452</v>
      </c>
      <c r="S331">
        <v>7</v>
      </c>
    </row>
    <row r="332" spans="15:19" x14ac:dyDescent="0.2">
      <c r="O332" s="6" t="s">
        <v>12483</v>
      </c>
      <c r="P332">
        <v>9</v>
      </c>
      <c r="R332" t="s">
        <v>12483</v>
      </c>
      <c r="S332">
        <v>9</v>
      </c>
    </row>
    <row r="333" spans="15:19" x14ac:dyDescent="0.2">
      <c r="O333" s="6" t="s">
        <v>12647</v>
      </c>
      <c r="P333">
        <v>4</v>
      </c>
      <c r="R333" t="s">
        <v>12647</v>
      </c>
      <c r="S333">
        <v>4</v>
      </c>
    </row>
    <row r="334" spans="15:19" x14ac:dyDescent="0.2">
      <c r="O334" s="6" t="s">
        <v>12348</v>
      </c>
      <c r="P334">
        <v>5</v>
      </c>
      <c r="R334" t="s">
        <v>12348</v>
      </c>
      <c r="S334">
        <v>5</v>
      </c>
    </row>
    <row r="335" spans="15:19" x14ac:dyDescent="0.2">
      <c r="O335" s="6" t="s">
        <v>12630</v>
      </c>
      <c r="P335">
        <v>2</v>
      </c>
      <c r="R335" t="s">
        <v>12630</v>
      </c>
      <c r="S335">
        <v>2</v>
      </c>
    </row>
    <row r="336" spans="15:19" x14ac:dyDescent="0.2">
      <c r="O336" s="6" t="s">
        <v>12305</v>
      </c>
      <c r="P336">
        <v>11</v>
      </c>
      <c r="R336" t="s">
        <v>12305</v>
      </c>
      <c r="S336">
        <v>11</v>
      </c>
    </row>
    <row r="337" spans="15:19" x14ac:dyDescent="0.2">
      <c r="O337" s="6" t="s">
        <v>12537</v>
      </c>
      <c r="P337">
        <v>4</v>
      </c>
      <c r="R337" t="s">
        <v>12537</v>
      </c>
      <c r="S337">
        <v>4</v>
      </c>
    </row>
    <row r="338" spans="15:19" x14ac:dyDescent="0.2">
      <c r="O338" s="6" t="s">
        <v>12909</v>
      </c>
      <c r="P338">
        <v>10</v>
      </c>
      <c r="R338" t="s">
        <v>12909</v>
      </c>
      <c r="S338">
        <v>10</v>
      </c>
    </row>
    <row r="339" spans="15:19" x14ac:dyDescent="0.2">
      <c r="O339" s="6" t="s">
        <v>12872</v>
      </c>
      <c r="P339">
        <v>9</v>
      </c>
      <c r="R339" t="s">
        <v>12872</v>
      </c>
      <c r="S339">
        <v>9</v>
      </c>
    </row>
    <row r="340" spans="15:19" x14ac:dyDescent="0.2">
      <c r="O340" s="6" t="s">
        <v>12439</v>
      </c>
      <c r="P340">
        <v>10</v>
      </c>
      <c r="R340" t="s">
        <v>12439</v>
      </c>
      <c r="S340">
        <v>10</v>
      </c>
    </row>
    <row r="341" spans="15:19" x14ac:dyDescent="0.2">
      <c r="O341" s="6" t="s">
        <v>14364</v>
      </c>
      <c r="P341">
        <v>2000</v>
      </c>
      <c r="R341" t="s">
        <v>14364</v>
      </c>
      <c r="S341">
        <v>2000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FAF3D1-0EC4-E44C-AC67-F50DAC663C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orders</vt:lpstr>
      <vt:lpstr>customers</vt:lpstr>
      <vt:lpstr>products</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Dinesh Kadam</dc:creator>
  <cp:lastModifiedBy>Aditi Dinesh Kadam</cp:lastModifiedBy>
  <dcterms:created xsi:type="dcterms:W3CDTF">2025-05-30T19:36:20Z</dcterms:created>
  <dcterms:modified xsi:type="dcterms:W3CDTF">2025-06-01T23:06:03Z</dcterms:modified>
</cp:coreProperties>
</file>